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defaultThemeVersion="124226"/>
  <mc:AlternateContent xmlns:mc="http://schemas.openxmlformats.org/markup-compatibility/2006">
    <mc:Choice Requires="x15">
      <x15ac:absPath xmlns:x15ac="http://schemas.microsoft.com/office/spreadsheetml/2010/11/ac" url="/Users/micksmith/Library/CloudStorage/GoogleDrive-csmith715@gmail.com/My Drive/West Fork/"/>
    </mc:Choice>
  </mc:AlternateContent>
  <xr:revisionPtr revIDLastSave="0" documentId="8_{723E1B4A-6E9F-E74E-A804-2A9DE63F4B9C}" xr6:coauthVersionLast="47" xr6:coauthVersionMax="47" xr10:uidLastSave="{00000000-0000-0000-0000-000000000000}"/>
  <bookViews>
    <workbookView xWindow="0" yWindow="760" windowWidth="34560" windowHeight="20080" firstSheet="6" activeTab="14" xr2:uid="{00000000-000D-0000-FFFF-FFFF00000000}"/>
  </bookViews>
  <sheets>
    <sheet name="X1  ReportCoverPage" sheetId="31" r:id="rId1"/>
    <sheet name="X2  Index" sheetId="32" r:id="rId2"/>
    <sheet name="X3  Bkgrnd&amp;SignifFind" sheetId="35" r:id="rId3"/>
    <sheet name="X4  SignifFindCont" sheetId="36" r:id="rId4"/>
    <sheet name="X5 Underwriting Considerations" sheetId="37" r:id="rId5"/>
    <sheet name="X6  DiscussionCont" sheetId="38" state="hidden" r:id="rId6"/>
    <sheet name="AR1  Receivables Cover Sheet" sheetId="41" r:id="rId7"/>
    <sheet name="AR2  Matrix" sheetId="42" r:id="rId8"/>
    <sheet name="AR3  Outsourced Bill&amp;Collect" sheetId="25" r:id="rId9"/>
    <sheet name="AR4a  Borrowing Base Hospital" sheetId="43" state="hidden" r:id="rId10"/>
    <sheet name="AR4b  Borrowing Base SNF old" sheetId="44" state="hidden" r:id="rId11"/>
    <sheet name="AR4a Borrowing Base" sheetId="102" r:id="rId12"/>
    <sheet name="AR4b Liquidity Factors" sheetId="100" r:id="rId13"/>
    <sheet name="AR5  Current Mo FC Aging " sheetId="45" state="hidden" r:id="rId14"/>
    <sheet name="AR6  AR Aging Trend" sheetId="47" r:id="rId15"/>
    <sheet name="AR7  AR Aging Trend W Unbilled" sheetId="48" r:id="rId16"/>
    <sheet name="AR8  Facility Trend" sheetId="76" r:id="rId17"/>
    <sheet name="AR9  Class Trend" sheetId="46" state="hidden" r:id="rId18"/>
    <sheet name="AR10  Census" sheetId="101" r:id="rId19"/>
    <sheet name="AR10a  Alt IP Census" sheetId="21" state="hidden" r:id="rId20"/>
    <sheet name="AR10b  Outpatient Visits" sheetId="33" state="hidden" r:id="rId21"/>
    <sheet name="AR11  Payor Concentration" sheetId="49" r:id="rId22"/>
    <sheet name="AR11b Cross Aging" sheetId="104" r:id="rId23"/>
    <sheet name="AR12 EligiblePayorConcentration" sheetId="50" state="hidden" r:id="rId24"/>
    <sheet name="AR13  AR Recon" sheetId="51" r:id="rId25"/>
    <sheet name="AR14  AR Rollforward" sheetId="52" r:id="rId26"/>
    <sheet name="AR14a Rollforward w CA@Billing" sheetId="53" r:id="rId27"/>
    <sheet name="AR15  Revenue Recon" sheetId="54" r:id="rId28"/>
    <sheet name="AR15a  Revenue Validation" sheetId="55" r:id="rId29"/>
    <sheet name="AR16 CARES, PPP, MAAP and TAX" sheetId="105" r:id="rId30"/>
    <sheet name="AR17  AcctsRecTestworkSummary" sheetId="57" r:id="rId31"/>
    <sheet name="AR18  IP Static Pool" sheetId="96" state="hidden" r:id="rId32"/>
    <sheet name="AR18a  IP SP w multiple pmts" sheetId="97" r:id="rId33"/>
    <sheet name="AR19  OP Static Pool" sheetId="98" state="hidden" r:id="rId34"/>
    <sheet name="AR19a  OP SP w multiple pmts" sheetId="99" state="hidden" r:id="rId35"/>
    <sheet name="AR21 Credit Ineligible Calc" sheetId="106" r:id="rId36"/>
    <sheet name="AR21b  Credit Testing" sheetId="63" r:id="rId37"/>
    <sheet name="AR22  CombinedRemitAnalysis" sheetId="28" r:id="rId38"/>
    <sheet name="AR23  PayorMappingReview" sheetId="65" r:id="rId39"/>
    <sheet name="AR24  PastDueReview" sheetId="77" r:id="rId40"/>
    <sheet name="AR25  OtherRecAnalysis" sheetId="81" r:id="rId41"/>
    <sheet name="FIN1 Rev to Cash" sheetId="107" r:id="rId42"/>
    <sheet name="FIN2 Exp to Disbursement" sheetId="108" r:id="rId43"/>
    <sheet name="FIN3 EBITDAR" sheetId="109" r:id="rId44"/>
    <sheet name="CSH1  Cash Cover Sheet" sheetId="67" r:id="rId45"/>
    <sheet name="CSH2  Bank Accounts" sheetId="95" r:id="rId46"/>
    <sheet name="CSH3  Lockbox" sheetId="68" r:id="rId47"/>
    <sheet name="CSH4  Operating Account" sheetId="69" r:id="rId48"/>
    <sheet name="CSH5  Outstanding Checks" sheetId="70" r:id="rId49"/>
    <sheet name="CSH6  Held Checks" sheetId="71" r:id="rId50"/>
    <sheet name="CSH7  Cleared Checks" sheetId="78" r:id="rId51"/>
    <sheet name="CSH8  BankRecons" sheetId="79" r:id="rId52"/>
    <sheet name="CSH9  DisbursAnalysis" sheetId="80" r:id="rId53"/>
    <sheet name="PAY1  AcctsPayCover" sheetId="3" r:id="rId54"/>
    <sheet name="HIDE  AcctsPayQuestionnaire" sheetId="4" state="hidden" r:id="rId55"/>
    <sheet name="PAY2  AcctsPaySpreads" sheetId="9" r:id="rId56"/>
    <sheet name="PAY3  AcctsPayTopVendorBalances" sheetId="1" r:id="rId57"/>
    <sheet name="PAY4  PastDuePayables" sheetId="8" state="hidden" r:id="rId58"/>
    <sheet name="PAY5  LoanRecon" sheetId="6" r:id="rId59"/>
    <sheet name="PAY6  AcctsPayRecon" sheetId="2" r:id="rId60"/>
    <sheet name="PAY7  AccruedExpRecon" sheetId="10" r:id="rId61"/>
    <sheet name="PAY8  AcctsPayMonthlyAgings" sheetId="82" r:id="rId62"/>
    <sheet name="TAX1  TaxCover" sheetId="40" r:id="rId63"/>
    <sheet name="TAX2a  FedPayrollTax" sheetId="12" state="hidden" r:id="rId64"/>
    <sheet name="TAX2  FedPayrollTax" sheetId="13" r:id="rId65"/>
    <sheet name="TAX4  PropertyTax" sheetId="14" r:id="rId66"/>
    <sheet name="TAX5  OtherTax" sheetId="15" r:id="rId67"/>
    <sheet name="TAX6  CA QAF" sheetId="17" r:id="rId68"/>
    <sheet name="MSC1  MiscCover" sheetId="11" r:id="rId69"/>
    <sheet name="MSC2  CostReports" sheetId="66" r:id="rId70"/>
    <sheet name="MSC3  RAC Reviews" sheetId="64" r:id="rId71"/>
    <sheet name="MSC4  Other3rdPartyLiab" sheetId="34" r:id="rId72"/>
    <sheet name="MSC5  Licenses&amp;Accreditations" sheetId="23" r:id="rId73"/>
    <sheet name="MSC6  Insurance" sheetId="24" r:id="rId74"/>
    <sheet name="MSC7  SNF Surveys" sheetId="19" r:id="rId75"/>
    <sheet name="MSC8  EBITDA Testing" sheetId="83" state="hidden" r:id="rId76"/>
    <sheet name="MSC9  Rev&amp;Exp Testing" sheetId="84" state="hidden" r:id="rId77"/>
  </sheets>
  <definedNames>
    <definedName name="_xlnm.Print_Area" localSheetId="6">'AR1  Receivables Cover Sheet'!$A$1:$K$50</definedName>
    <definedName name="_xlnm.Print_Area" localSheetId="18">'AR10  Census'!$A$1:$M$37</definedName>
    <definedName name="_xlnm.Print_Area" localSheetId="19">'AR10a  Alt IP Census'!$A$1:$O$52</definedName>
    <definedName name="_xlnm.Print_Area" localSheetId="20">'AR10b  Outpatient Visits'!$A$1:$J$53</definedName>
    <definedName name="_xlnm.Print_Area" localSheetId="21">'AR11  Payor Concentration'!$A$1:$N$39</definedName>
    <definedName name="_xlnm.Print_Area" localSheetId="22">'AR11b Cross Aging'!$A$1:$R$100</definedName>
    <definedName name="_xlnm.Print_Area" localSheetId="23">'AR12 EligiblePayorConcentration'!$A$1:$N$49</definedName>
    <definedName name="_xlnm.Print_Area" localSheetId="24">'AR13  AR Recon'!$A$1:$Q$53</definedName>
    <definedName name="_xlnm.Print_Area" localSheetId="25">'AR14  AR Rollforward'!$A$1:$P$48</definedName>
    <definedName name="_xlnm.Print_Area" localSheetId="26">'AR14a Rollforward w CA@Billing'!$A$1:$S$48</definedName>
    <definedName name="_xlnm.Print_Area" localSheetId="27">'AR15  Revenue Recon'!$A$1:$D$43</definedName>
    <definedName name="_xlnm.Print_Area" localSheetId="28">'AR15a  Revenue Validation'!$A$1:$P$36</definedName>
    <definedName name="_xlnm.Print_Area" localSheetId="29">'AR16 CARES, PPP, MAAP and TAX'!$A$1:$N$68</definedName>
    <definedName name="_xlnm.Print_Area" localSheetId="30">'AR17  AcctsRecTestworkSummary'!$A$1:$M$28</definedName>
    <definedName name="_xlnm.Print_Area" localSheetId="31">'AR18  IP Static Pool'!$A$1:$AB$104</definedName>
    <definedName name="_xlnm.Print_Area" localSheetId="32">'AR18a  IP SP w multiple pmts'!$A$1:$BC$288</definedName>
    <definedName name="_xlnm.Print_Area" localSheetId="33">'AR19  OP Static Pool'!$A$1:$AC$101</definedName>
    <definedName name="_xlnm.Print_Area" localSheetId="34">'AR19a  OP SP w multiple pmts'!$A$1:$BC$287</definedName>
    <definedName name="_xlnm.Print_Area" localSheetId="7">'AR2  Matrix'!$A$1:$F$41</definedName>
    <definedName name="_xlnm.Print_Area" localSheetId="35">'AR21 Credit Ineligible Calc'!$A$1:$J$87</definedName>
    <definedName name="_xlnm.Print_Area" localSheetId="36">'AR21b  Credit Testing'!$A$1:$K$44</definedName>
    <definedName name="_xlnm.Print_Area" localSheetId="37">'AR22  CombinedRemitAnalysis'!$A$1:$O$51</definedName>
    <definedName name="_xlnm.Print_Area" localSheetId="38">'AR23  PayorMappingReview'!$A$1:$F$61</definedName>
    <definedName name="_xlnm.Print_Area" localSheetId="39">'AR24  PastDueReview'!$A$1:$O$33</definedName>
    <definedName name="_xlnm.Print_Area" localSheetId="40">'AR25  OtherRecAnalysis'!$A$1:$F$38</definedName>
    <definedName name="_xlnm.Print_Area" localSheetId="8">'AR3  Outsourced Bill&amp;Collect'!$A$1:$F$18</definedName>
    <definedName name="_xlnm.Print_Area" localSheetId="9">'AR4a  Borrowing Base Hospital'!$A$1:$O$99</definedName>
    <definedName name="_xlnm.Print_Area" localSheetId="11">'AR4a Borrowing Base'!$A$1:$O$94</definedName>
    <definedName name="_xlnm.Print_Area" localSheetId="10">'AR4b  Borrowing Base SNF old'!$A$1:$J$99</definedName>
    <definedName name="_xlnm.Print_Area" localSheetId="12">'AR4b Liquidity Factors'!$A$1:$H$26</definedName>
    <definedName name="_xlnm.Print_Area" localSheetId="13">'AR5  Current Mo FC Aging '!$A$1:$V$112</definedName>
    <definedName name="_xlnm.Print_Area" localSheetId="14">'AR6  AR Aging Trend'!$A$1:$K$77</definedName>
    <definedName name="_xlnm.Print_Area" localSheetId="15">'AR7  AR Aging Trend W Unbilled'!$A$1:$K$75</definedName>
    <definedName name="_xlnm.Print_Area" localSheetId="16">'AR8  Facility Trend'!$A$1:$K$195</definedName>
    <definedName name="_xlnm.Print_Area" localSheetId="17">'AR9  Class Trend'!$A$1:$L$196</definedName>
    <definedName name="_xlnm.Print_Area" localSheetId="44">'CSH1  Cash Cover Sheet'!$A$1:$K$65</definedName>
    <definedName name="_xlnm.Print_Area" localSheetId="45">'CSH2  Bank Accounts'!$A$1:$F$31</definedName>
    <definedName name="_xlnm.Print_Area" localSheetId="46">'CSH3  Lockbox'!$A$1:$I$58</definedName>
    <definedName name="_xlnm.Print_Area" localSheetId="47">'CSH4  Operating Account'!$A$1:$I$25</definedName>
    <definedName name="_xlnm.Print_Area" localSheetId="48">'CSH5  Outstanding Checks'!$A$1:$L$47</definedName>
    <definedName name="_xlnm.Print_Area" localSheetId="49">'CSH6  Held Checks'!$A$1:$J$38</definedName>
    <definedName name="_xlnm.Print_Area" localSheetId="50">'CSH7  Cleared Checks'!$A$1:$K$38</definedName>
    <definedName name="_xlnm.Print_Area" localSheetId="51">'CSH8  BankRecons'!$A$1:$J$65</definedName>
    <definedName name="_xlnm.Print_Area" localSheetId="52">'CSH9  DisbursAnalysis'!$A$1:$J$54</definedName>
    <definedName name="_xlnm.Print_Area" localSheetId="41">'FIN1 Rev to Cash'!$A$1:$I$39</definedName>
    <definedName name="_xlnm.Print_Area" localSheetId="42">'FIN2 Exp to Disbursement'!$A$1:$J$42</definedName>
    <definedName name="_xlnm.Print_Area" localSheetId="43">'FIN3 EBITDAR'!$A$1:$O$49</definedName>
    <definedName name="_xlnm.Print_Area" localSheetId="54">'HIDE  AcctsPayQuestionnaire'!$A$1:$S$43</definedName>
    <definedName name="_xlnm.Print_Area" localSheetId="68">'MSC1  MiscCover'!$A$1:$K$66</definedName>
    <definedName name="_xlnm.Print_Area" localSheetId="69">'MSC2  CostReports'!$A$1:$P$55</definedName>
    <definedName name="_xlnm.Print_Area" localSheetId="70">'MSC3  RAC Reviews'!$A$1:$N$26</definedName>
    <definedName name="_xlnm.Print_Area" localSheetId="71">'MSC4  Other3rdPartyLiab'!$A$1:$J$27</definedName>
    <definedName name="_xlnm.Print_Area" localSheetId="72">'MSC5  Licenses&amp;Accreditations'!$A$1:$J$28</definedName>
    <definedName name="_xlnm.Print_Area" localSheetId="73">'MSC6  Insurance'!$A$1:$I$31</definedName>
    <definedName name="_xlnm.Print_Area" localSheetId="74">'MSC7  SNF Surveys'!$A$1:$X$54</definedName>
    <definedName name="_xlnm.Print_Area" localSheetId="75">'MSC8  EBITDA Testing'!$A$1:$O$67</definedName>
    <definedName name="_xlnm.Print_Area" localSheetId="76">'MSC9  Rev&amp;Exp Testing'!$A$1:$O$69</definedName>
    <definedName name="_xlnm.Print_Area" localSheetId="53">'PAY1  AcctsPayCover'!$A$1:$K$35</definedName>
    <definedName name="_xlnm.Print_Area" localSheetId="55">'PAY2  AcctsPaySpreads'!$A$1:$H$37</definedName>
    <definedName name="_xlnm.Print_Area" localSheetId="56">'PAY3  AcctsPayTopVendorBalances'!$A$1:$L$38</definedName>
    <definedName name="_xlnm.Print_Area" localSheetId="57">'PAY4  PastDuePayables'!$A$1:$N$41</definedName>
    <definedName name="_xlnm.Print_Area" localSheetId="58">'PAY5  LoanRecon'!$A$1:$D$41</definedName>
    <definedName name="_xlnm.Print_Area" localSheetId="59">'PAY6  AcctsPayRecon'!$A$1:$P$42</definedName>
    <definedName name="_xlnm.Print_Area" localSheetId="60">'PAY7  AccruedExpRecon'!$A$1:$M$78</definedName>
    <definedName name="_xlnm.Print_Area" localSheetId="61">'PAY8  AcctsPayMonthlyAgings'!$A$1:$Y$34</definedName>
    <definedName name="_xlnm.Print_Area" localSheetId="62">'TAX1  TaxCover'!$A$1:$L$34</definedName>
    <definedName name="_xlnm.Print_Area" localSheetId="64">'TAX2  FedPayrollTax'!$A$1:$H$41</definedName>
    <definedName name="_xlnm.Print_Area" localSheetId="63">'TAX2a  FedPayrollTax'!$A$1:$R$66</definedName>
    <definedName name="_xlnm.Print_Area" localSheetId="65">'TAX4  PropertyTax'!$A$1:$J$21</definedName>
    <definedName name="_xlnm.Print_Area" localSheetId="66">'TAX5  OtherTax'!$A$1:$I$19</definedName>
    <definedName name="_xlnm.Print_Area" localSheetId="67">'TAX6  CA QAF'!$A$1:$L$38</definedName>
    <definedName name="_xlnm.Print_Area" localSheetId="0">'X1  ReportCoverPage'!$A$1:$G$42</definedName>
    <definedName name="_xlnm.Print_Area" localSheetId="1">'X2  Index'!$A$1:$G$106</definedName>
    <definedName name="_xlnm.Print_Area" localSheetId="2">'X3  Bkgrnd&amp;SignifFind'!$A$1:$F$55</definedName>
    <definedName name="_xlnm.Print_Area" localSheetId="3">'X4  SignifFindCont'!$A$1:$E$39</definedName>
    <definedName name="_xlnm.Print_Area" localSheetId="4">'X5 Underwriting Considerations'!$A$1:$F$48</definedName>
    <definedName name="_xlnm.Print_Area" localSheetId="5">'X6  DiscussionCont'!$A$1:$F$39</definedName>
    <definedName name="_xlnm.Print_Titles" localSheetId="24">'AR13  AR Recon'!$A:$C</definedName>
    <definedName name="_xlnm.Print_Titles" localSheetId="25">'AR14  AR Rollforward'!$1:$4</definedName>
    <definedName name="_xlnm.Print_Titles" localSheetId="26">'AR14a Rollforward w CA@Billing'!$1:$4</definedName>
    <definedName name="_xlnm.Print_Titles" localSheetId="30">'AR17  AcctsRecTestworkSummary'!$1:$4</definedName>
    <definedName name="_xlnm.Print_Titles" localSheetId="32">'AR18a  IP SP w multiple pmts'!$A:$A</definedName>
    <definedName name="_xlnm.Print_Titles" localSheetId="34">'AR19a  OP SP w multiple pmts'!$A:$A</definedName>
    <definedName name="_xlnm.Print_Titles" localSheetId="9">'AR4a  Borrowing Base Hospital'!$A:$A</definedName>
    <definedName name="_xlnm.Print_Titles" localSheetId="10">'AR4b  Borrowing Base SNF old'!$1:$7</definedName>
    <definedName name="_xlnm.Print_Titles" localSheetId="13">'AR5  Current Mo FC Aging '!$6:$7</definedName>
    <definedName name="_xlnm.Print_Titles" localSheetId="16">'AR8  Facility Trend'!$12:$13</definedName>
    <definedName name="_xlnm.Print_Titles" localSheetId="17">'AR9  Class Trend'!$13:$14</definedName>
    <definedName name="_xlnm.Print_Titles" localSheetId="75">'MSC8  EBITDA Testing'!$1:$5</definedName>
    <definedName name="_xlnm.Print_Titles" localSheetId="1">'X2  Index'!$1:$7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7" i="47" l="1"/>
  <c r="A1" i="77"/>
  <c r="GY417" i="52" a="1"/>
  <c r="GY417" i="52" s="1"/>
  <c r="GY416" i="52" a="1"/>
  <c r="GY416" i="52" s="1"/>
  <c r="GY415" i="52" a="1"/>
  <c r="GY415" i="52" s="1"/>
  <c r="GY414" i="52" a="1"/>
  <c r="GY414" i="52" s="1"/>
  <c r="GY413" i="52" a="1"/>
  <c r="GY413" i="52" s="1"/>
  <c r="GY412" i="52" a="1"/>
  <c r="GY412" i="52" s="1"/>
  <c r="GY411" i="52" a="1"/>
  <c r="GY411" i="52" s="1"/>
  <c r="GY409" i="52" a="1"/>
  <c r="GY409" i="52" s="1"/>
  <c r="GY408" i="52" a="1"/>
  <c r="GY408" i="52" s="1"/>
  <c r="GY407" i="52" a="1"/>
  <c r="GY407" i="52" s="1"/>
  <c r="GY406" i="52"/>
  <c r="GY406" i="52" a="1"/>
  <c r="GY405" i="52" a="1"/>
  <c r="GY405" i="52" s="1"/>
  <c r="GY404" i="52" a="1"/>
  <c r="GY404" i="52" s="1"/>
  <c r="GY403" i="52" a="1"/>
  <c r="GY403" i="52" s="1"/>
  <c r="GY402" i="52" a="1"/>
  <c r="GY402" i="52" s="1"/>
  <c r="GY401" i="52" a="1"/>
  <c r="GY401" i="52" s="1"/>
  <c r="GY400" i="52" a="1"/>
  <c r="GY400" i="52" s="1"/>
  <c r="GY399" i="52" a="1"/>
  <c r="GY399" i="52" s="1"/>
  <c r="GY398" i="52" a="1"/>
  <c r="GY398" i="52" s="1"/>
  <c r="GY397" i="52" a="1"/>
  <c r="GY397" i="52" s="1"/>
  <c r="GY396" i="52" a="1"/>
  <c r="GY396" i="52" s="1"/>
  <c r="GY395" i="52" a="1"/>
  <c r="GY395" i="52" s="1"/>
  <c r="GY394" i="52" a="1"/>
  <c r="GY394" i="52" s="1"/>
  <c r="GY393" i="52" a="1"/>
  <c r="GY393" i="52" s="1"/>
  <c r="GY392" i="52" a="1"/>
  <c r="GY392" i="52" s="1"/>
  <c r="GY391" i="52" a="1"/>
  <c r="GY391" i="52" s="1"/>
  <c r="GY390" i="52" a="1"/>
  <c r="GY390" i="52" s="1"/>
  <c r="GY389" i="52" a="1"/>
  <c r="GY389" i="52" s="1"/>
  <c r="GY388" i="52" a="1"/>
  <c r="GY388" i="52" s="1"/>
  <c r="GY387" i="52" a="1"/>
  <c r="GY387" i="52" s="1"/>
  <c r="GY386" i="52" a="1"/>
  <c r="GY386" i="52" s="1"/>
  <c r="GY380" i="52" a="1"/>
  <c r="GY380" i="52" s="1"/>
  <c r="GY379" i="52" a="1"/>
  <c r="GY379" i="52" s="1"/>
  <c r="GY378" i="52" a="1"/>
  <c r="GY378" i="52" s="1"/>
  <c r="GY377" i="52" a="1"/>
  <c r="GY377" i="52" s="1"/>
  <c r="GY376" i="52" a="1"/>
  <c r="GY376" i="52" s="1"/>
  <c r="GY375" i="52" a="1"/>
  <c r="GY375" i="52" s="1"/>
  <c r="GY374" i="52" a="1"/>
  <c r="GY374" i="52" s="1"/>
  <c r="GY372" i="52" a="1"/>
  <c r="GY372" i="52" s="1"/>
  <c r="GY371" i="52" a="1"/>
  <c r="GY371" i="52" s="1"/>
  <c r="GY370" i="52" a="1"/>
  <c r="GY370" i="52" s="1"/>
  <c r="GY369" i="52"/>
  <c r="GY369" i="52" a="1"/>
  <c r="GY368" i="52" a="1"/>
  <c r="GY368" i="52" s="1"/>
  <c r="GY367" i="52" a="1"/>
  <c r="GY367" i="52" s="1"/>
  <c r="GY366" i="52" a="1"/>
  <c r="GY366" i="52" s="1"/>
  <c r="GY365" i="52" a="1"/>
  <c r="GY365" i="52" s="1"/>
  <c r="GY364" i="52" a="1"/>
  <c r="GY364" i="52" s="1"/>
  <c r="GY363" i="52" a="1"/>
  <c r="GY363" i="52" s="1"/>
  <c r="GY362" i="52" a="1"/>
  <c r="GY362" i="52" s="1"/>
  <c r="GY361" i="52" a="1"/>
  <c r="GY361" i="52" s="1"/>
  <c r="GY360" i="52" a="1"/>
  <c r="GY360" i="52" s="1"/>
  <c r="GY359" i="52" a="1"/>
  <c r="GY359" i="52" s="1"/>
  <c r="GY358" i="52" a="1"/>
  <c r="GY358" i="52" s="1"/>
  <c r="GY357" i="52" a="1"/>
  <c r="GY357" i="52" s="1"/>
  <c r="GY356" i="52" a="1"/>
  <c r="GY356" i="52" s="1"/>
  <c r="GY355" i="52" a="1"/>
  <c r="GY355" i="52" s="1"/>
  <c r="GY354" i="52" a="1"/>
  <c r="GY354" i="52" s="1"/>
  <c r="GY353" i="52" a="1"/>
  <c r="GY353" i="52" s="1"/>
  <c r="GY352" i="52" a="1"/>
  <c r="GY352" i="52" s="1"/>
  <c r="GY351" i="52"/>
  <c r="GY351" i="52" a="1"/>
  <c r="GY350" i="52" a="1"/>
  <c r="GY350" i="52" s="1"/>
  <c r="GY349" i="52" a="1"/>
  <c r="GY349" i="52" s="1"/>
  <c r="GY343" i="52" a="1"/>
  <c r="GY343" i="52" s="1"/>
  <c r="GY342" i="52" a="1"/>
  <c r="GY342" i="52" s="1"/>
  <c r="GY341" i="52" a="1"/>
  <c r="GY341" i="52" s="1"/>
  <c r="GY340" i="52" a="1"/>
  <c r="GY340" i="52" s="1"/>
  <c r="GY339" i="52" a="1"/>
  <c r="GY339" i="52" s="1"/>
  <c r="GY338" i="52" a="1"/>
  <c r="GY338" i="52" s="1"/>
  <c r="GY337" i="52" a="1"/>
  <c r="GY337" i="52" s="1"/>
  <c r="GY335" i="52" a="1"/>
  <c r="GY335" i="52" s="1"/>
  <c r="GY334" i="52" a="1"/>
  <c r="GY334" i="52" s="1"/>
  <c r="GY333" i="52"/>
  <c r="GY333" i="52" a="1"/>
  <c r="GY332" i="52" a="1"/>
  <c r="GY332" i="52" s="1"/>
  <c r="GY331" i="52" a="1"/>
  <c r="GY331" i="52" s="1"/>
  <c r="GY330" i="52" a="1"/>
  <c r="GY330" i="52" s="1"/>
  <c r="GY329" i="52" a="1"/>
  <c r="GY329" i="52" s="1"/>
  <c r="GY328" i="52" a="1"/>
  <c r="GY328" i="52" s="1"/>
  <c r="GY327" i="52" a="1"/>
  <c r="GY327" i="52" s="1"/>
  <c r="GY326" i="52" a="1"/>
  <c r="GY326" i="52" s="1"/>
  <c r="GY325" i="52" a="1"/>
  <c r="GY325" i="52" s="1"/>
  <c r="GY324" i="52" a="1"/>
  <c r="GY324" i="52" s="1"/>
  <c r="GY323" i="52" a="1"/>
  <c r="GY323" i="52" s="1"/>
  <c r="GY322" i="52" a="1"/>
  <c r="GY322" i="52" s="1"/>
  <c r="GY321" i="52" a="1"/>
  <c r="GY321" i="52" s="1"/>
  <c r="GY320" i="52" a="1"/>
  <c r="GY320" i="52" s="1"/>
  <c r="GY319" i="52" a="1"/>
  <c r="GY319" i="52" s="1"/>
  <c r="GY318" i="52" a="1"/>
  <c r="GY318" i="52" s="1"/>
  <c r="GY317" i="52" a="1"/>
  <c r="GY317" i="52" s="1"/>
  <c r="GY316" i="52" a="1"/>
  <c r="GY316" i="52" s="1"/>
  <c r="GY315" i="52"/>
  <c r="GY315" i="52" a="1"/>
  <c r="GY314" i="52" a="1"/>
  <c r="GY314" i="52" s="1"/>
  <c r="GY313" i="52" a="1"/>
  <c r="GY313" i="52" s="1"/>
  <c r="GY312" i="52" a="1"/>
  <c r="GY312" i="52" s="1"/>
  <c r="GY306" i="52" a="1"/>
  <c r="GY306" i="52" s="1"/>
  <c r="GY305" i="52" a="1"/>
  <c r="GY305" i="52" s="1"/>
  <c r="GY304" i="52" a="1"/>
  <c r="GY304" i="52" s="1"/>
  <c r="GY303" i="52" a="1"/>
  <c r="GY303" i="52" s="1"/>
  <c r="GY302" i="52" a="1"/>
  <c r="GY302" i="52" s="1"/>
  <c r="GY301" i="52" a="1"/>
  <c r="GY301" i="52" s="1"/>
  <c r="GY300" i="52" a="1"/>
  <c r="GY300" i="52" s="1"/>
  <c r="GY298" i="52" a="1"/>
  <c r="GY298" i="52" s="1"/>
  <c r="GY297" i="52" a="1"/>
  <c r="GY297" i="52" s="1"/>
  <c r="GY296" i="52" a="1"/>
  <c r="GY296" i="52" s="1"/>
  <c r="GY295" i="52" a="1"/>
  <c r="GY295" i="52" s="1"/>
  <c r="GY294" i="52" a="1"/>
  <c r="GY294" i="52" s="1"/>
  <c r="GY293" i="52" a="1"/>
  <c r="GY293" i="52" s="1"/>
  <c r="GY292" i="52" a="1"/>
  <c r="GY292" i="52" s="1"/>
  <c r="GY291" i="52"/>
  <c r="GY291" i="52" a="1"/>
  <c r="GY290" i="52" a="1"/>
  <c r="GY290" i="52" s="1"/>
  <c r="GY289" i="52" a="1"/>
  <c r="GY289" i="52" s="1"/>
  <c r="GY288" i="52" a="1"/>
  <c r="GY288" i="52" s="1"/>
  <c r="GY287" i="52" a="1"/>
  <c r="GY287" i="52" s="1"/>
  <c r="GY286" i="52" a="1"/>
  <c r="GY286" i="52" s="1"/>
  <c r="GY285" i="52" a="1"/>
  <c r="GY285" i="52" s="1"/>
  <c r="GY284" i="52" a="1"/>
  <c r="GY284" i="52" s="1"/>
  <c r="GY283" i="52" a="1"/>
  <c r="GY283" i="52" s="1"/>
  <c r="GY282" i="52" a="1"/>
  <c r="GY282" i="52" s="1"/>
  <c r="GY281" i="52" a="1"/>
  <c r="GY281" i="52" s="1"/>
  <c r="GY280" i="52" a="1"/>
  <c r="GY280" i="52" s="1"/>
  <c r="GY279" i="52" a="1"/>
  <c r="GY279" i="52" s="1"/>
  <c r="GY278" i="52" a="1"/>
  <c r="GY278" i="52" s="1"/>
  <c r="GY277" i="52" a="1"/>
  <c r="GY277" i="52" s="1"/>
  <c r="GY276" i="52" a="1"/>
  <c r="GY276" i="52" s="1"/>
  <c r="GY275" i="52" a="1"/>
  <c r="GY275" i="52" s="1"/>
  <c r="GY269" i="52" a="1"/>
  <c r="GY269" i="52" s="1"/>
  <c r="GY268" i="52"/>
  <c r="GY268" i="52" a="1"/>
  <c r="GY267" i="52" a="1"/>
  <c r="GY267" i="52" s="1"/>
  <c r="GY266" i="52" a="1"/>
  <c r="GY266" i="52" s="1"/>
  <c r="GY265" i="52" a="1"/>
  <c r="GY265" i="52" s="1"/>
  <c r="GY264" i="52" a="1"/>
  <c r="GY264" i="52" s="1"/>
  <c r="GY263" i="52" a="1"/>
  <c r="GY263" i="52" s="1"/>
  <c r="GY261" i="52" a="1"/>
  <c r="GY261" i="52" s="1"/>
  <c r="GY260" i="52" a="1"/>
  <c r="GY260" i="52" s="1"/>
  <c r="GY259" i="52" a="1"/>
  <c r="GY259" i="52" s="1"/>
  <c r="GY258" i="52" a="1"/>
  <c r="GY258" i="52" s="1"/>
  <c r="GY257" i="52" a="1"/>
  <c r="GY257" i="52" s="1"/>
  <c r="GY256" i="52" a="1"/>
  <c r="GY256" i="52" s="1"/>
  <c r="GY255" i="52" a="1"/>
  <c r="GY255" i="52" s="1"/>
  <c r="GY254" i="52" a="1"/>
  <c r="GY254" i="52" s="1"/>
  <c r="GY253" i="52" a="1"/>
  <c r="GY253" i="52" s="1"/>
  <c r="GY252" i="52" a="1"/>
  <c r="GY252" i="52" s="1"/>
  <c r="GY251" i="52" a="1"/>
  <c r="GY251" i="52" s="1"/>
  <c r="GY250" i="52" a="1"/>
  <c r="GY250" i="52" s="1"/>
  <c r="GY249" i="52"/>
  <c r="GY249" i="52" a="1"/>
  <c r="GY248" i="52" a="1"/>
  <c r="GY248" i="52" s="1"/>
  <c r="GY247" i="52" a="1"/>
  <c r="GY247" i="52" s="1"/>
  <c r="GY246" i="52" a="1"/>
  <c r="GY246" i="52" s="1"/>
  <c r="GY245" i="52" a="1"/>
  <c r="GY245" i="52" s="1"/>
  <c r="GY244" i="52" a="1"/>
  <c r="GY244" i="52" s="1"/>
  <c r="GY243" i="52" a="1"/>
  <c r="GY243" i="52" s="1"/>
  <c r="GY242" i="52" a="1"/>
  <c r="GY242" i="52" s="1"/>
  <c r="GY241" i="52" a="1"/>
  <c r="GY241" i="52" s="1"/>
  <c r="GY240" i="52" a="1"/>
  <c r="GY240" i="52" s="1"/>
  <c r="GY239" i="52" a="1"/>
  <c r="GY239" i="52" s="1"/>
  <c r="GY238" i="52" a="1"/>
  <c r="GY238" i="52" s="1"/>
  <c r="GY232" i="52" a="1"/>
  <c r="GY232" i="52" s="1"/>
  <c r="GY231" i="52" a="1"/>
  <c r="GY231" i="52" s="1"/>
  <c r="GY230" i="52" a="1"/>
  <c r="GY230" i="52" s="1"/>
  <c r="GY229" i="52" a="1"/>
  <c r="GY229" i="52" s="1"/>
  <c r="GY228" i="52" a="1"/>
  <c r="GY228" i="52" s="1"/>
  <c r="GY227" i="52" a="1"/>
  <c r="GY227" i="52" s="1"/>
  <c r="GY226" i="52"/>
  <c r="GY226" i="52" a="1"/>
  <c r="GY224" i="52" a="1"/>
  <c r="GY224" i="52" s="1"/>
  <c r="GY223" i="52" a="1"/>
  <c r="GY223" i="52" s="1"/>
  <c r="GY222" i="52" a="1"/>
  <c r="GY222" i="52" s="1"/>
  <c r="GY221" i="52" a="1"/>
  <c r="GY221" i="52" s="1"/>
  <c r="GY220" i="52" a="1"/>
  <c r="GY220" i="52" s="1"/>
  <c r="GY219" i="52" a="1"/>
  <c r="GY219" i="52" s="1"/>
  <c r="GY218" i="52" a="1"/>
  <c r="GY218" i="52" s="1"/>
  <c r="GY217" i="52" a="1"/>
  <c r="GY217" i="52" s="1"/>
  <c r="GY216" i="52" a="1"/>
  <c r="GY216" i="52" s="1"/>
  <c r="GY215" i="52" a="1"/>
  <c r="GY215" i="52" s="1"/>
  <c r="GY214" i="52" a="1"/>
  <c r="GY214" i="52" s="1"/>
  <c r="GY213" i="52" a="1"/>
  <c r="GY213" i="52" s="1"/>
  <c r="GY212" i="52" a="1"/>
  <c r="GY212" i="52" s="1"/>
  <c r="GY211" i="52" a="1"/>
  <c r="GY211" i="52" s="1"/>
  <c r="GY210" i="52" a="1"/>
  <c r="GY210" i="52" s="1"/>
  <c r="GY209" i="52" a="1"/>
  <c r="GY209" i="52" s="1"/>
  <c r="GY208" i="52" a="1"/>
  <c r="GY208" i="52" s="1"/>
  <c r="GY207" i="52"/>
  <c r="GY207" i="52" a="1"/>
  <c r="GY206" i="52" a="1"/>
  <c r="GY206" i="52" s="1"/>
  <c r="GY205" i="52" a="1"/>
  <c r="GY205" i="52" s="1"/>
  <c r="GY204" i="52" a="1"/>
  <c r="GY204" i="52" s="1"/>
  <c r="GY203" i="52" a="1"/>
  <c r="GY203" i="52" s="1"/>
  <c r="GY202" i="52" a="1"/>
  <c r="GY202" i="52" s="1"/>
  <c r="GY201" i="52" a="1"/>
  <c r="GY201" i="52" s="1"/>
  <c r="GY195" i="52" a="1"/>
  <c r="GY195" i="52" s="1"/>
  <c r="GY194" i="52" a="1"/>
  <c r="GY194" i="52" s="1"/>
  <c r="GY193" i="52" a="1"/>
  <c r="GY193" i="52" s="1"/>
  <c r="GY192" i="52" a="1"/>
  <c r="GY192" i="52" s="1"/>
  <c r="GY191" i="52" a="1"/>
  <c r="GY191" i="52" s="1"/>
  <c r="GY190" i="52" a="1"/>
  <c r="GY190" i="52" s="1"/>
  <c r="GY189" i="52" a="1"/>
  <c r="GY189" i="52" s="1"/>
  <c r="GY187" i="52" a="1"/>
  <c r="GY187" i="52" s="1"/>
  <c r="GY186" i="52" a="1"/>
  <c r="GY186" i="52" s="1"/>
  <c r="GY185" i="52" a="1"/>
  <c r="GY185" i="52" s="1"/>
  <c r="GY184" i="52" a="1"/>
  <c r="GY184" i="52" s="1"/>
  <c r="GY183" i="52"/>
  <c r="GY183" i="52" a="1"/>
  <c r="GY182" i="52" a="1"/>
  <c r="GY182" i="52" s="1"/>
  <c r="GY181" i="52" a="1"/>
  <c r="GY181" i="52" s="1"/>
  <c r="GY180" i="52" a="1"/>
  <c r="GY180" i="52" s="1"/>
  <c r="GY179" i="52" a="1"/>
  <c r="GY179" i="52" s="1"/>
  <c r="GY178" i="52" a="1"/>
  <c r="GY178" i="52" s="1"/>
  <c r="GY177" i="52" a="1"/>
  <c r="GY177" i="52" s="1"/>
  <c r="GY176" i="52" a="1"/>
  <c r="GY176" i="52" s="1"/>
  <c r="GY175" i="52" a="1"/>
  <c r="GY175" i="52" s="1"/>
  <c r="GY174" i="52" a="1"/>
  <c r="GY174" i="52" s="1"/>
  <c r="GY173" i="52" a="1"/>
  <c r="GY173" i="52" s="1"/>
  <c r="GY172" i="52" a="1"/>
  <c r="GY172" i="52" s="1"/>
  <c r="GY171" i="52" a="1"/>
  <c r="GY171" i="52" s="1"/>
  <c r="GY170" i="52" a="1"/>
  <c r="GY170" i="52" s="1"/>
  <c r="GY169" i="52" a="1"/>
  <c r="GY169" i="52" s="1"/>
  <c r="GY168" i="52" a="1"/>
  <c r="GY168" i="52" s="1"/>
  <c r="GY167" i="52" a="1"/>
  <c r="GY167" i="52" s="1"/>
  <c r="GY166" i="52" a="1"/>
  <c r="GY166" i="52" s="1"/>
  <c r="GY165" i="52"/>
  <c r="GY165" i="52" a="1"/>
  <c r="GY164" i="52" a="1"/>
  <c r="GY164" i="52" s="1"/>
  <c r="GY158" i="52" a="1"/>
  <c r="GY158" i="52" s="1"/>
  <c r="GY157" i="52" a="1"/>
  <c r="GY157" i="52" s="1"/>
  <c r="GY156" i="52" a="1"/>
  <c r="GY156" i="52" s="1"/>
  <c r="GY155" i="52" a="1"/>
  <c r="GY155" i="52" s="1"/>
  <c r="GY154" i="52" a="1"/>
  <c r="GY154" i="52" s="1"/>
  <c r="GY153" i="52" a="1"/>
  <c r="GY153" i="52" s="1"/>
  <c r="GY152" i="52" a="1"/>
  <c r="GY152" i="52" s="1"/>
  <c r="GY150" i="52" a="1"/>
  <c r="GY150" i="52" s="1"/>
  <c r="GY149" i="52" a="1"/>
  <c r="GY149" i="52" s="1"/>
  <c r="GY148" i="52" a="1"/>
  <c r="GY148" i="52" s="1"/>
  <c r="GY147" i="52" a="1"/>
  <c r="GY147" i="52" s="1"/>
  <c r="GY146" i="52" a="1"/>
  <c r="GY146" i="52" s="1"/>
  <c r="GY145" i="52" a="1"/>
  <c r="GY145" i="52" s="1"/>
  <c r="GY144" i="52" a="1"/>
  <c r="GY144" i="52" s="1"/>
  <c r="GY143" i="52" a="1"/>
  <c r="GY143" i="52" s="1"/>
  <c r="GY142" i="52" a="1"/>
  <c r="GY142" i="52" s="1"/>
  <c r="GY141" i="52"/>
  <c r="GY141" i="52" a="1"/>
  <c r="GY140" i="52" a="1"/>
  <c r="GY140" i="52" s="1"/>
  <c r="GY139" i="52" a="1"/>
  <c r="GY139" i="52" s="1"/>
  <c r="GY138" i="52" a="1"/>
  <c r="GY138" i="52" s="1"/>
  <c r="GY137" i="52" a="1"/>
  <c r="GY137" i="52" s="1"/>
  <c r="GY136" i="52" a="1"/>
  <c r="GY136" i="52" s="1"/>
  <c r="GY135" i="52" a="1"/>
  <c r="GY135" i="52" s="1"/>
  <c r="GY134" i="52" a="1"/>
  <c r="GY134" i="52" s="1"/>
  <c r="GY133" i="52" a="1"/>
  <c r="GY133" i="52" s="1"/>
  <c r="GY132" i="52" a="1"/>
  <c r="GY132" i="52" s="1"/>
  <c r="GY131" i="52" a="1"/>
  <c r="GY131" i="52" s="1"/>
  <c r="GY130" i="52" a="1"/>
  <c r="GY130" i="52" s="1"/>
  <c r="GY129" i="52" a="1"/>
  <c r="GY129" i="52" s="1"/>
  <c r="GY128" i="52" a="1"/>
  <c r="GY128" i="52" s="1"/>
  <c r="GY127" i="52" a="1"/>
  <c r="GY127" i="52" s="1"/>
  <c r="GY121" i="52" a="1"/>
  <c r="GY121" i="52" s="1"/>
  <c r="GY120" i="52" a="1"/>
  <c r="GY120" i="52" s="1"/>
  <c r="GY119" i="52" a="1"/>
  <c r="GY119" i="52" s="1"/>
  <c r="GY118" i="52"/>
  <c r="GY118" i="52" a="1"/>
  <c r="GY117" i="52" a="1"/>
  <c r="GY117" i="52" s="1"/>
  <c r="GY116" i="52" a="1"/>
  <c r="GY116" i="52" s="1"/>
  <c r="GY115" i="52" a="1"/>
  <c r="GY115" i="52" s="1"/>
  <c r="GY113" i="52" a="1"/>
  <c r="GY113" i="52" s="1"/>
  <c r="GY112" i="52" a="1"/>
  <c r="GY112" i="52" s="1"/>
  <c r="GY111" i="52" a="1"/>
  <c r="GY111" i="52" s="1"/>
  <c r="GY110" i="52" a="1"/>
  <c r="GY110" i="52" s="1"/>
  <c r="GY109" i="52" a="1"/>
  <c r="GY109" i="52" s="1"/>
  <c r="GY108" i="52" a="1"/>
  <c r="GY108" i="52" s="1"/>
  <c r="GY107" i="52" a="1"/>
  <c r="GY107" i="52" s="1"/>
  <c r="GY106" i="52" a="1"/>
  <c r="GY106" i="52" s="1"/>
  <c r="GY105" i="52" a="1"/>
  <c r="GY105" i="52" s="1"/>
  <c r="GY104" i="52" a="1"/>
  <c r="GY104" i="52" s="1"/>
  <c r="GY103" i="52" a="1"/>
  <c r="GY103" i="52" s="1"/>
  <c r="GY102" i="52" a="1"/>
  <c r="GY102" i="52" s="1"/>
  <c r="GY101" i="52" a="1"/>
  <c r="GY101" i="52" s="1"/>
  <c r="GY100" i="52" a="1"/>
  <c r="GY100" i="52" s="1"/>
  <c r="GY99" i="52"/>
  <c r="GY99" i="52" a="1"/>
  <c r="GY98" i="52" a="1"/>
  <c r="GY98" i="52" s="1"/>
  <c r="GY97" i="52" a="1"/>
  <c r="GY97" i="52" s="1"/>
  <c r="GY96" i="52" a="1"/>
  <c r="GY96" i="52" s="1"/>
  <c r="GY95" i="52" a="1"/>
  <c r="GY95" i="52" s="1"/>
  <c r="GY94" i="52" a="1"/>
  <c r="GY94" i="52" s="1"/>
  <c r="GY93" i="52" a="1"/>
  <c r="GY93" i="52" s="1"/>
  <c r="GY92" i="52" a="1"/>
  <c r="GY92" i="52" s="1"/>
  <c r="GY91" i="52" a="1"/>
  <c r="GY91" i="52" s="1"/>
  <c r="GY90" i="52" a="1"/>
  <c r="GY90" i="52" s="1"/>
  <c r="GY84" i="52" a="1"/>
  <c r="GY84" i="52" s="1"/>
  <c r="GY83" i="52" a="1"/>
  <c r="GY83" i="52" s="1"/>
  <c r="GY82" i="52" a="1"/>
  <c r="GY82" i="52" s="1"/>
  <c r="GY81" i="52" a="1"/>
  <c r="GY81" i="52" s="1"/>
  <c r="GY80" i="52" a="1"/>
  <c r="GY80" i="52" s="1"/>
  <c r="GY79" i="52" a="1"/>
  <c r="GY79" i="52" s="1"/>
  <c r="GY78" i="52" a="1"/>
  <c r="GY78" i="52" s="1"/>
  <c r="GY76" i="52" a="1"/>
  <c r="GY76" i="52" s="1"/>
  <c r="GY75" i="52"/>
  <c r="GY75" i="52" a="1"/>
  <c r="GY74" i="52" a="1"/>
  <c r="GY74" i="52" s="1"/>
  <c r="GY73" i="52" a="1"/>
  <c r="GY73" i="52" s="1"/>
  <c r="GY72" i="52" a="1"/>
  <c r="GY72" i="52" s="1"/>
  <c r="GY71" i="52" a="1"/>
  <c r="GY71" i="52" s="1"/>
  <c r="GY70" i="52" a="1"/>
  <c r="GY70" i="52" s="1"/>
  <c r="GY69" i="52" a="1"/>
  <c r="GY69" i="52" s="1"/>
  <c r="GY68" i="52" a="1"/>
  <c r="GY68" i="52" s="1"/>
  <c r="GY67" i="52" a="1"/>
  <c r="GY67" i="52" s="1"/>
  <c r="GY66" i="52" a="1"/>
  <c r="GY66" i="52" s="1"/>
  <c r="GY65" i="52" a="1"/>
  <c r="GY65" i="52" s="1"/>
  <c r="GY64" i="52" a="1"/>
  <c r="GY64" i="52" s="1"/>
  <c r="GY63" i="52" a="1"/>
  <c r="GY63" i="52" s="1"/>
  <c r="GY62" i="52" a="1"/>
  <c r="GY62" i="52" s="1"/>
  <c r="GY61" i="52" a="1"/>
  <c r="GY61" i="52" s="1"/>
  <c r="GY60" i="52" a="1"/>
  <c r="GY60" i="52" s="1"/>
  <c r="GY59" i="52" a="1"/>
  <c r="GY59" i="52" s="1"/>
  <c r="GY58" i="52" a="1"/>
  <c r="GY58" i="52" s="1"/>
  <c r="GY57" i="52"/>
  <c r="GY57" i="52" a="1"/>
  <c r="GY56" i="52" a="1"/>
  <c r="GY56" i="52" s="1"/>
  <c r="GY55" i="52" a="1"/>
  <c r="GY55" i="52" s="1"/>
  <c r="GY54" i="52" a="1"/>
  <c r="GY54" i="52" s="1"/>
  <c r="GY53" i="52" a="1"/>
  <c r="GY53" i="52" s="1"/>
  <c r="GY47" i="52" a="1"/>
  <c r="GY47" i="52" s="1"/>
  <c r="GY46" i="52" a="1"/>
  <c r="GY46" i="52" s="1"/>
  <c r="GY45" i="52" a="1"/>
  <c r="GY45" i="52" s="1"/>
  <c r="GY44" i="52" a="1"/>
  <c r="GY44" i="52" s="1"/>
  <c r="GY43" i="52" a="1"/>
  <c r="GY43" i="52" s="1"/>
  <c r="GY42" i="52" a="1"/>
  <c r="GY42" i="52" s="1"/>
  <c r="GY41" i="52" a="1"/>
  <c r="GY41" i="52" s="1"/>
  <c r="GY39" i="52" a="1"/>
  <c r="GY39" i="52" s="1"/>
  <c r="GY38" i="52" a="1"/>
  <c r="GY38" i="52" s="1"/>
  <c r="GY37" i="52" a="1"/>
  <c r="GY37" i="52" s="1"/>
  <c r="GY36" i="52" a="1"/>
  <c r="GY36" i="52" s="1"/>
  <c r="GY35" i="52" a="1"/>
  <c r="GY35" i="52" s="1"/>
  <c r="GY34" i="52" a="1"/>
  <c r="GY34" i="52" s="1"/>
  <c r="GY33" i="52"/>
  <c r="GY33" i="52" a="1"/>
  <c r="GY32" i="52" a="1"/>
  <c r="GY32" i="52" s="1"/>
  <c r="GY31" i="52" a="1"/>
  <c r="GY31" i="52" s="1"/>
  <c r="GY30" i="52" a="1"/>
  <c r="GY30" i="52" s="1"/>
  <c r="GY29" i="52" a="1"/>
  <c r="GY29" i="52" s="1"/>
  <c r="GY28" i="52" a="1"/>
  <c r="GY28" i="52" s="1"/>
  <c r="GY27" i="52" a="1"/>
  <c r="GY27" i="52" s="1"/>
  <c r="GY26" i="52" a="1"/>
  <c r="GY26" i="52" s="1"/>
  <c r="GY25" i="52" a="1"/>
  <c r="GY25" i="52" s="1"/>
  <c r="GY24" i="52" a="1"/>
  <c r="GY24" i="52" s="1"/>
  <c r="GY23" i="52" a="1"/>
  <c r="GY23" i="52" s="1"/>
  <c r="GY22" i="52" a="1"/>
  <c r="GY22" i="52" s="1"/>
  <c r="GY21" i="52" a="1"/>
  <c r="GY21" i="52" s="1"/>
  <c r="GY20" i="52" a="1"/>
  <c r="GY20" i="52" s="1"/>
  <c r="GY19" i="52" a="1"/>
  <c r="GY19" i="52" s="1"/>
  <c r="GY18" i="52" a="1"/>
  <c r="GY18" i="52" s="1"/>
  <c r="GY17" i="52" a="1"/>
  <c r="GY17" i="52" s="1"/>
  <c r="GY16" i="52" a="1"/>
  <c r="GY16" i="52" s="1"/>
  <c r="GI417" i="52" a="1"/>
  <c r="GI417" i="52" s="1"/>
  <c r="GI416" i="52" a="1"/>
  <c r="GI416" i="52" s="1"/>
  <c r="GI415" i="52" a="1"/>
  <c r="GI415" i="52" s="1"/>
  <c r="GI414" i="52" a="1"/>
  <c r="GI414" i="52" s="1"/>
  <c r="GI413" i="52" a="1"/>
  <c r="GI413" i="52" s="1"/>
  <c r="GI412" i="52" a="1"/>
  <c r="GI412" i="52" s="1"/>
  <c r="GI411" i="52" a="1"/>
  <c r="GI411" i="52" s="1"/>
  <c r="GI409" i="52" a="1"/>
  <c r="GI409" i="52" s="1"/>
  <c r="GI408" i="52" a="1"/>
  <c r="GI408" i="52" s="1"/>
  <c r="GI407" i="52"/>
  <c r="GI407" i="52" a="1"/>
  <c r="GI406" i="52" a="1"/>
  <c r="GI406" i="52" s="1"/>
  <c r="GI405" i="52" a="1"/>
  <c r="GI405" i="52" s="1"/>
  <c r="GI404" i="52" a="1"/>
  <c r="GI404" i="52" s="1"/>
  <c r="GI403" i="52" a="1"/>
  <c r="GI403" i="52" s="1"/>
  <c r="GI402" i="52" a="1"/>
  <c r="GI402" i="52" s="1"/>
  <c r="GI401" i="52" a="1"/>
  <c r="GI401" i="52" s="1"/>
  <c r="GI400" i="52" a="1"/>
  <c r="GI400" i="52" s="1"/>
  <c r="GI399" i="52" a="1"/>
  <c r="GI399" i="52" s="1"/>
  <c r="GI398" i="52" a="1"/>
  <c r="GI398" i="52" s="1"/>
  <c r="GI397" i="52" a="1"/>
  <c r="GI397" i="52" s="1"/>
  <c r="GI396" i="52" a="1"/>
  <c r="GI396" i="52" s="1"/>
  <c r="GI395" i="52" a="1"/>
  <c r="GI395" i="52" s="1"/>
  <c r="GI394" i="52" a="1"/>
  <c r="GI394" i="52" s="1"/>
  <c r="GI393" i="52" a="1"/>
  <c r="GI393" i="52" s="1"/>
  <c r="GI392" i="52" a="1"/>
  <c r="GI392" i="52" s="1"/>
  <c r="GI391" i="52" a="1"/>
  <c r="GI391" i="52" s="1"/>
  <c r="GI390" i="52" a="1"/>
  <c r="GI390" i="52" s="1"/>
  <c r="GI389" i="52" a="1"/>
  <c r="GI389" i="52" s="1"/>
  <c r="GI388" i="52" a="1"/>
  <c r="GI388" i="52" s="1"/>
  <c r="GI387" i="52" a="1"/>
  <c r="GI387" i="52" s="1"/>
  <c r="GI386" i="52" a="1"/>
  <c r="GI386" i="52" s="1"/>
  <c r="GI380" i="52" a="1"/>
  <c r="GI380" i="52" s="1"/>
  <c r="GI379" i="52" a="1"/>
  <c r="GI379" i="52" s="1"/>
  <c r="GI378" i="52" a="1"/>
  <c r="GI378" i="52" s="1"/>
  <c r="GI377" i="52"/>
  <c r="GI377" i="52" a="1"/>
  <c r="GI376" i="52" a="1"/>
  <c r="GI376" i="52" s="1"/>
  <c r="GI375" i="52" a="1"/>
  <c r="GI375" i="52" s="1"/>
  <c r="GI374" i="52" a="1"/>
  <c r="GI374" i="52" s="1"/>
  <c r="GI372" i="52" a="1"/>
  <c r="GI372" i="52" s="1"/>
  <c r="GI371" i="52" a="1"/>
  <c r="GI371" i="52" s="1"/>
  <c r="GI370" i="52" a="1"/>
  <c r="GI370" i="52" s="1"/>
  <c r="GI369" i="52" a="1"/>
  <c r="GI369" i="52" s="1"/>
  <c r="GI368" i="52" a="1"/>
  <c r="GI368" i="52" s="1"/>
  <c r="GI367" i="52" a="1"/>
  <c r="GI367" i="52" s="1"/>
  <c r="GI366" i="52" a="1"/>
  <c r="GI366" i="52" s="1"/>
  <c r="GI365" i="52" a="1"/>
  <c r="GI365" i="52" s="1"/>
  <c r="GI364" i="52" a="1"/>
  <c r="GI364" i="52" s="1"/>
  <c r="GI363" i="52" a="1"/>
  <c r="GI363" i="52" s="1"/>
  <c r="GI362" i="52" a="1"/>
  <c r="GI362" i="52" s="1"/>
  <c r="GI361" i="52" a="1"/>
  <c r="GI361" i="52" s="1"/>
  <c r="GI360" i="52" a="1"/>
  <c r="GI360" i="52" s="1"/>
  <c r="GI359" i="52" a="1"/>
  <c r="GI359" i="52" s="1"/>
  <c r="GI358" i="52"/>
  <c r="GI358" i="52" a="1"/>
  <c r="GI357" i="52" a="1"/>
  <c r="GI357" i="52" s="1"/>
  <c r="GI356" i="52" a="1"/>
  <c r="GI356" i="52" s="1"/>
  <c r="GI355" i="52" a="1"/>
  <c r="GI355" i="52" s="1"/>
  <c r="GI354" i="52" a="1"/>
  <c r="GI354" i="52" s="1"/>
  <c r="GI353" i="52" a="1"/>
  <c r="GI353" i="52" s="1"/>
  <c r="GI352" i="52" a="1"/>
  <c r="GI352" i="52" s="1"/>
  <c r="GI351" i="52" a="1"/>
  <c r="GI351" i="52" s="1"/>
  <c r="GI350" i="52" a="1"/>
  <c r="GI350" i="52" s="1"/>
  <c r="GI349" i="52" a="1"/>
  <c r="GI349" i="52" s="1"/>
  <c r="GI343" i="52" a="1"/>
  <c r="GI343" i="52" s="1"/>
  <c r="GI342" i="52" a="1"/>
  <c r="GI342" i="52" s="1"/>
  <c r="GI341" i="52" a="1"/>
  <c r="GI341" i="52" s="1"/>
  <c r="GI340" i="52" a="1"/>
  <c r="GI340" i="52" s="1"/>
  <c r="GI339" i="52" a="1"/>
  <c r="GI339" i="52" s="1"/>
  <c r="GI338" i="52" a="1"/>
  <c r="GI338" i="52" s="1"/>
  <c r="GI337" i="52" a="1"/>
  <c r="GI337" i="52" s="1"/>
  <c r="GI335" i="52" a="1"/>
  <c r="GI335" i="52" s="1"/>
  <c r="GI334" i="52"/>
  <c r="GI334" i="52" a="1"/>
  <c r="GI333" i="52" a="1"/>
  <c r="GI333" i="52" s="1"/>
  <c r="GI332" i="52" a="1"/>
  <c r="GI332" i="52" s="1"/>
  <c r="GI331" i="52" a="1"/>
  <c r="GI331" i="52" s="1"/>
  <c r="GI330" i="52" a="1"/>
  <c r="GI330" i="52" s="1"/>
  <c r="GI329" i="52" a="1"/>
  <c r="GI329" i="52" s="1"/>
  <c r="GI328" i="52" a="1"/>
  <c r="GI328" i="52" s="1"/>
  <c r="GI327" i="52" a="1"/>
  <c r="GI327" i="52" s="1"/>
  <c r="GI326" i="52" a="1"/>
  <c r="GI326" i="52" s="1"/>
  <c r="GI325" i="52" a="1"/>
  <c r="GI325" i="52" s="1"/>
  <c r="GI324" i="52" a="1"/>
  <c r="GI324" i="52" s="1"/>
  <c r="GI323" i="52" a="1"/>
  <c r="GI323" i="52" s="1"/>
  <c r="GI322" i="52" a="1"/>
  <c r="GI322" i="52" s="1"/>
  <c r="GI321" i="52" a="1"/>
  <c r="GI321" i="52" s="1"/>
  <c r="GI320" i="52" a="1"/>
  <c r="GI320" i="52" s="1"/>
  <c r="GI319" i="52" a="1"/>
  <c r="GI319" i="52" s="1"/>
  <c r="GI318" i="52" a="1"/>
  <c r="GI318" i="52" s="1"/>
  <c r="GI317" i="52" a="1"/>
  <c r="GI317" i="52" s="1"/>
  <c r="GI316" i="52"/>
  <c r="GI316" i="52" a="1"/>
  <c r="GI315" i="52" a="1"/>
  <c r="GI315" i="52" s="1"/>
  <c r="GI314" i="52" a="1"/>
  <c r="GI314" i="52" s="1"/>
  <c r="GI313" i="52" a="1"/>
  <c r="GI313" i="52" s="1"/>
  <c r="GI312" i="52" a="1"/>
  <c r="GI312" i="52" s="1"/>
  <c r="GI306" i="52" a="1"/>
  <c r="GI306" i="52" s="1"/>
  <c r="GI305" i="52" a="1"/>
  <c r="GI305" i="52" s="1"/>
  <c r="GI304" i="52" a="1"/>
  <c r="GI304" i="52" s="1"/>
  <c r="GI303" i="52" a="1"/>
  <c r="GI303" i="52" s="1"/>
  <c r="GI302" i="52" a="1"/>
  <c r="GI302" i="52" s="1"/>
  <c r="GI301" i="52" a="1"/>
  <c r="GI301" i="52" s="1"/>
  <c r="GI300" i="52" a="1"/>
  <c r="GI300" i="52" s="1"/>
  <c r="GI298" i="52" a="1"/>
  <c r="GI298" i="52" s="1"/>
  <c r="GI297" i="52" a="1"/>
  <c r="GI297" i="52" s="1"/>
  <c r="GI296" i="52" a="1"/>
  <c r="GI296" i="52" s="1"/>
  <c r="GI295" i="52" a="1"/>
  <c r="GI295" i="52" s="1"/>
  <c r="GI294" i="52" a="1"/>
  <c r="GI294" i="52" s="1"/>
  <c r="GI293" i="52" a="1"/>
  <c r="GI293" i="52" s="1"/>
  <c r="GI292" i="52"/>
  <c r="GI292" i="52" a="1"/>
  <c r="GI291" i="52" a="1"/>
  <c r="GI291" i="52" s="1"/>
  <c r="GI290" i="52" a="1"/>
  <c r="GI290" i="52" s="1"/>
  <c r="GI289" i="52" a="1"/>
  <c r="GI289" i="52" s="1"/>
  <c r="GI288" i="52" a="1"/>
  <c r="GI288" i="52" s="1"/>
  <c r="GI287" i="52" a="1"/>
  <c r="GI287" i="52" s="1"/>
  <c r="GI286" i="52" a="1"/>
  <c r="GI286" i="52" s="1"/>
  <c r="GI285" i="52" a="1"/>
  <c r="GI285" i="52" s="1"/>
  <c r="GI284" i="52" a="1"/>
  <c r="GI284" i="52" s="1"/>
  <c r="GI283" i="52" a="1"/>
  <c r="GI283" i="52" s="1"/>
  <c r="GI282" i="52" a="1"/>
  <c r="GI282" i="52" s="1"/>
  <c r="GI281" i="52" a="1"/>
  <c r="GI281" i="52" s="1"/>
  <c r="GI280" i="52" a="1"/>
  <c r="GI280" i="52" s="1"/>
  <c r="GI279" i="52" a="1"/>
  <c r="GI279" i="52" s="1"/>
  <c r="GI278" i="52" a="1"/>
  <c r="GI278" i="52" s="1"/>
  <c r="GI277" i="52" a="1"/>
  <c r="GI277" i="52" s="1"/>
  <c r="GI276" i="52" a="1"/>
  <c r="GI276" i="52" s="1"/>
  <c r="GI275" i="52" a="1"/>
  <c r="GI275" i="52" s="1"/>
  <c r="GI269" i="52"/>
  <c r="GI269" i="52" a="1"/>
  <c r="GI268" i="52" a="1"/>
  <c r="GI268" i="52" s="1"/>
  <c r="GI267" i="52" a="1"/>
  <c r="GI267" i="52" s="1"/>
  <c r="GI266" i="52" a="1"/>
  <c r="GI266" i="52" s="1"/>
  <c r="GI265" i="52" a="1"/>
  <c r="GI265" i="52" s="1"/>
  <c r="GI264" i="52" a="1"/>
  <c r="GI264" i="52" s="1"/>
  <c r="GI263" i="52" a="1"/>
  <c r="GI263" i="52" s="1"/>
  <c r="GI261" i="52" a="1"/>
  <c r="GI261" i="52" s="1"/>
  <c r="GI260" i="52" a="1"/>
  <c r="GI260" i="52" s="1"/>
  <c r="GI259" i="52" a="1"/>
  <c r="GI259" i="52" s="1"/>
  <c r="GI258" i="52" a="1"/>
  <c r="GI258" i="52" s="1"/>
  <c r="GI257" i="52" a="1"/>
  <c r="GI257" i="52" s="1"/>
  <c r="GI256" i="52" a="1"/>
  <c r="GI256" i="52" s="1"/>
  <c r="GI255" i="52" a="1"/>
  <c r="GI255" i="52" s="1"/>
  <c r="GI254" i="52" a="1"/>
  <c r="GI254" i="52" s="1"/>
  <c r="GI253" i="52" a="1"/>
  <c r="GI253" i="52" s="1"/>
  <c r="GI252" i="52" a="1"/>
  <c r="GI252" i="52" s="1"/>
  <c r="GI251" i="52" a="1"/>
  <c r="GI251" i="52" s="1"/>
  <c r="GI250" i="52"/>
  <c r="GI250" i="52" a="1"/>
  <c r="GI249" i="52" a="1"/>
  <c r="GI249" i="52" s="1"/>
  <c r="GI248" i="52" a="1"/>
  <c r="GI248" i="52" s="1"/>
  <c r="GI247" i="52" a="1"/>
  <c r="GI247" i="52" s="1"/>
  <c r="GI246" i="52" a="1"/>
  <c r="GI246" i="52" s="1"/>
  <c r="GI245" i="52" a="1"/>
  <c r="GI245" i="52" s="1"/>
  <c r="GI244" i="52" a="1"/>
  <c r="GI244" i="52" s="1"/>
  <c r="GI243" i="52" a="1"/>
  <c r="GI243" i="52" s="1"/>
  <c r="GI242" i="52" a="1"/>
  <c r="GI242" i="52" s="1"/>
  <c r="GI241" i="52" a="1"/>
  <c r="GI241" i="52" s="1"/>
  <c r="GI240" i="52" a="1"/>
  <c r="GI240" i="52" s="1"/>
  <c r="GI239" i="52" a="1"/>
  <c r="GI239" i="52" s="1"/>
  <c r="GI238" i="52" a="1"/>
  <c r="GI238" i="52" s="1"/>
  <c r="GI232" i="52" a="1"/>
  <c r="GI232" i="52" s="1"/>
  <c r="GI231" i="52" a="1"/>
  <c r="GI231" i="52" s="1"/>
  <c r="GI230" i="52" a="1"/>
  <c r="GI230" i="52" s="1"/>
  <c r="GI229" i="52" a="1"/>
  <c r="GI229" i="52" s="1"/>
  <c r="GI228" i="52" a="1"/>
  <c r="GI228" i="52" s="1"/>
  <c r="GI227" i="52"/>
  <c r="GI227" i="52" a="1"/>
  <c r="GI226" i="52" a="1"/>
  <c r="GI226" i="52" s="1"/>
  <c r="GI224" i="52" a="1"/>
  <c r="GI224" i="52" s="1"/>
  <c r="GI223" i="52" a="1"/>
  <c r="GI223" i="52" s="1"/>
  <c r="GI222" i="52" a="1"/>
  <c r="GI222" i="52" s="1"/>
  <c r="GI221" i="52" a="1"/>
  <c r="GI221" i="52" s="1"/>
  <c r="GI220" i="52" a="1"/>
  <c r="GI220" i="52" s="1"/>
  <c r="GI219" i="52" a="1"/>
  <c r="GI219" i="52" s="1"/>
  <c r="GI218" i="52" a="1"/>
  <c r="GI218" i="52" s="1"/>
  <c r="GI217" i="52" a="1"/>
  <c r="GI217" i="52" s="1"/>
  <c r="GI216" i="52" a="1"/>
  <c r="GI216" i="52" s="1"/>
  <c r="GI215" i="52" a="1"/>
  <c r="GI215" i="52" s="1"/>
  <c r="GI214" i="52" a="1"/>
  <c r="GI214" i="52" s="1"/>
  <c r="GI213" i="52" a="1"/>
  <c r="GI213" i="52" s="1"/>
  <c r="GI212" i="52" a="1"/>
  <c r="GI212" i="52" s="1"/>
  <c r="GI211" i="52" a="1"/>
  <c r="GI211" i="52" s="1"/>
  <c r="GI210" i="52" a="1"/>
  <c r="GI210" i="52" s="1"/>
  <c r="GI209" i="52" a="1"/>
  <c r="GI209" i="52" s="1"/>
  <c r="GI208" i="52"/>
  <c r="GI208" i="52" a="1"/>
  <c r="GI207" i="52" a="1"/>
  <c r="GI207" i="52" s="1"/>
  <c r="GI206" i="52" a="1"/>
  <c r="GI206" i="52" s="1"/>
  <c r="GI205" i="52" a="1"/>
  <c r="GI205" i="52" s="1"/>
  <c r="GI204" i="52" a="1"/>
  <c r="GI204" i="52" s="1"/>
  <c r="GI203" i="52" a="1"/>
  <c r="GI203" i="52" s="1"/>
  <c r="GI202" i="52" a="1"/>
  <c r="GI202" i="52" s="1"/>
  <c r="GI201" i="52" a="1"/>
  <c r="GI201" i="52" s="1"/>
  <c r="GI195" i="52" a="1"/>
  <c r="GI195" i="52" s="1"/>
  <c r="GI194" i="52" a="1"/>
  <c r="GI194" i="52" s="1"/>
  <c r="GI193" i="52" a="1"/>
  <c r="GI193" i="52" s="1"/>
  <c r="GI192" i="52" a="1"/>
  <c r="GI192" i="52" s="1"/>
  <c r="GI191" i="52" a="1"/>
  <c r="GI191" i="52" s="1"/>
  <c r="GI190" i="52" a="1"/>
  <c r="GI190" i="52" s="1"/>
  <c r="GI189" i="52" a="1"/>
  <c r="GI189" i="52" s="1"/>
  <c r="GI187" i="52" a="1"/>
  <c r="GI187" i="52" s="1"/>
  <c r="GI186" i="52" a="1"/>
  <c r="GI186" i="52" s="1"/>
  <c r="GI185" i="52" a="1"/>
  <c r="GI185" i="52" s="1"/>
  <c r="GI184" i="52"/>
  <c r="GI184" i="52" a="1"/>
  <c r="GI183" i="52" a="1"/>
  <c r="GI183" i="52" s="1"/>
  <c r="GI182" i="52" a="1"/>
  <c r="GI182" i="52" s="1"/>
  <c r="GI181" i="52" a="1"/>
  <c r="GI181" i="52" s="1"/>
  <c r="GI180" i="52" a="1"/>
  <c r="GI180" i="52" s="1"/>
  <c r="GI179" i="52" a="1"/>
  <c r="GI179" i="52" s="1"/>
  <c r="GI178" i="52" a="1"/>
  <c r="GI178" i="52" s="1"/>
  <c r="GI177" i="52" a="1"/>
  <c r="GI177" i="52" s="1"/>
  <c r="GI176" i="52" a="1"/>
  <c r="GI176" i="52" s="1"/>
  <c r="GI175" i="52" a="1"/>
  <c r="GI175" i="52" s="1"/>
  <c r="GI174" i="52" a="1"/>
  <c r="GI174" i="52" s="1"/>
  <c r="GI173" i="52" a="1"/>
  <c r="GI173" i="52" s="1"/>
  <c r="GI172" i="52" a="1"/>
  <c r="GI172" i="52" s="1"/>
  <c r="GI171" i="52" a="1"/>
  <c r="GI171" i="52" s="1"/>
  <c r="GI170" i="52" a="1"/>
  <c r="GI170" i="52" s="1"/>
  <c r="GI169" i="52" a="1"/>
  <c r="GI169" i="52" s="1"/>
  <c r="GI168" i="52" a="1"/>
  <c r="GI168" i="52" s="1"/>
  <c r="GI167" i="52" a="1"/>
  <c r="GI167" i="52" s="1"/>
  <c r="GI166" i="52" a="1"/>
  <c r="GI166" i="52" s="1"/>
  <c r="GI165" i="52"/>
  <c r="GI165" i="52" a="1"/>
  <c r="GI164" i="52" a="1"/>
  <c r="GI164" i="52" s="1"/>
  <c r="GI158" i="52" a="1"/>
  <c r="GI158" i="52" s="1"/>
  <c r="GI157" i="52" a="1"/>
  <c r="GI157" i="52" s="1"/>
  <c r="GI156" i="52" a="1"/>
  <c r="GI156" i="52" s="1"/>
  <c r="GI155" i="52" a="1"/>
  <c r="GI155" i="52" s="1"/>
  <c r="GI154" i="52"/>
  <c r="GI154" i="52" a="1"/>
  <c r="GI153" i="52" a="1"/>
  <c r="GI153" i="52" s="1"/>
  <c r="GI152" i="52" a="1"/>
  <c r="GI152" i="52" s="1"/>
  <c r="GI150" i="52" a="1"/>
  <c r="GI150" i="52" s="1"/>
  <c r="GI149" i="52" a="1"/>
  <c r="GI149" i="52" s="1"/>
  <c r="GI148" i="52" a="1"/>
  <c r="GI148" i="52" s="1"/>
  <c r="GI147" i="52" a="1"/>
  <c r="GI147" i="52" s="1"/>
  <c r="GI146" i="52" a="1"/>
  <c r="GI146" i="52" s="1"/>
  <c r="GI145" i="52" a="1"/>
  <c r="GI145" i="52" s="1"/>
  <c r="GI144" i="52" a="1"/>
  <c r="GI144" i="52" s="1"/>
  <c r="GI143" i="52" a="1"/>
  <c r="GI143" i="52" s="1"/>
  <c r="GI142" i="52" a="1"/>
  <c r="GI142" i="52" s="1"/>
  <c r="GI141" i="52" a="1"/>
  <c r="GI141" i="52" s="1"/>
  <c r="GI140" i="52" a="1"/>
  <c r="GI140" i="52" s="1"/>
  <c r="GI139" i="52" a="1"/>
  <c r="GI139" i="52" s="1"/>
  <c r="GI138" i="52" a="1"/>
  <c r="GI138" i="52" s="1"/>
  <c r="GI137" i="52" a="1"/>
  <c r="GI137" i="52" s="1"/>
  <c r="GI136" i="52" a="1"/>
  <c r="GI136" i="52" s="1"/>
  <c r="GI135" i="52"/>
  <c r="GI135" i="52" a="1"/>
  <c r="GI134" i="52" a="1"/>
  <c r="GI134" i="52" s="1"/>
  <c r="GI133" i="52" a="1"/>
  <c r="GI133" i="52" s="1"/>
  <c r="GI132" i="52" a="1"/>
  <c r="GI132" i="52" s="1"/>
  <c r="GI131" i="52" a="1"/>
  <c r="GI131" i="52" s="1"/>
  <c r="GI130" i="52" a="1"/>
  <c r="GI130" i="52" s="1"/>
  <c r="GI129" i="52"/>
  <c r="GI129" i="52" a="1"/>
  <c r="GI128" i="52" a="1"/>
  <c r="GI128" i="52" s="1"/>
  <c r="GI127" i="52" a="1"/>
  <c r="GI127" i="52" s="1"/>
  <c r="GI121" i="52" a="1"/>
  <c r="GI121" i="52" s="1"/>
  <c r="GI120" i="52" a="1"/>
  <c r="GI120" i="52" s="1"/>
  <c r="GI119" i="52" a="1"/>
  <c r="GI119" i="52" s="1"/>
  <c r="GI118" i="52" a="1"/>
  <c r="GI118" i="52" s="1"/>
  <c r="GI117" i="52" a="1"/>
  <c r="GI117" i="52" s="1"/>
  <c r="GI116" i="52" a="1"/>
  <c r="GI116" i="52" s="1"/>
  <c r="GI115" i="52" a="1"/>
  <c r="GI115" i="52" s="1"/>
  <c r="GI113" i="52" a="1"/>
  <c r="GI113" i="52" s="1"/>
  <c r="GI112" i="52" a="1"/>
  <c r="GI112" i="52" s="1"/>
  <c r="GI111" i="52" a="1"/>
  <c r="GI111" i="52" s="1"/>
  <c r="GI110" i="52" a="1"/>
  <c r="GI110" i="52" s="1"/>
  <c r="GI109" i="52" a="1"/>
  <c r="GI109" i="52" s="1"/>
  <c r="GI108" i="52" a="1"/>
  <c r="GI108" i="52" s="1"/>
  <c r="GI107" i="52" a="1"/>
  <c r="GI107" i="52" s="1"/>
  <c r="GI106" i="52" a="1"/>
  <c r="GI106" i="52" s="1"/>
  <c r="GI105" i="52"/>
  <c r="GI105" i="52" a="1"/>
  <c r="GI104" i="52" a="1"/>
  <c r="GI104" i="52" s="1"/>
  <c r="GI103" i="52" a="1"/>
  <c r="GI103" i="52" s="1"/>
  <c r="GI102" i="52" a="1"/>
  <c r="GI102" i="52" s="1"/>
  <c r="GI101" i="52" a="1"/>
  <c r="GI101" i="52" s="1"/>
  <c r="GI100" i="52" a="1"/>
  <c r="GI100" i="52" s="1"/>
  <c r="GI99" i="52"/>
  <c r="GI99" i="52" a="1"/>
  <c r="GI98" i="52" a="1"/>
  <c r="GI98" i="52" s="1"/>
  <c r="GI97" i="52" a="1"/>
  <c r="GI97" i="52" s="1"/>
  <c r="GI96" i="52" a="1"/>
  <c r="GI96" i="52" s="1"/>
  <c r="GI95" i="52" a="1"/>
  <c r="GI95" i="52" s="1"/>
  <c r="GI94" i="52" a="1"/>
  <c r="GI94" i="52" s="1"/>
  <c r="GI93" i="52" a="1"/>
  <c r="GI93" i="52" s="1"/>
  <c r="GI92" i="52" a="1"/>
  <c r="GI92" i="52" s="1"/>
  <c r="GI91" i="52" a="1"/>
  <c r="GI91" i="52" s="1"/>
  <c r="GI90" i="52" a="1"/>
  <c r="GI90" i="52" s="1"/>
  <c r="GI84" i="52" a="1"/>
  <c r="GI84" i="52" s="1"/>
  <c r="GI83" i="52" a="1"/>
  <c r="GI83" i="52" s="1"/>
  <c r="GI82" i="52" a="1"/>
  <c r="GI82" i="52" s="1"/>
  <c r="GI81" i="52" a="1"/>
  <c r="GI81" i="52" s="1"/>
  <c r="GI80" i="52" a="1"/>
  <c r="GI80" i="52" s="1"/>
  <c r="GI79" i="52" a="1"/>
  <c r="GI79" i="52" s="1"/>
  <c r="GI78" i="52" a="1"/>
  <c r="GI78" i="52" s="1"/>
  <c r="GI76" i="52" a="1"/>
  <c r="GI76" i="52" s="1"/>
  <c r="GI75" i="52"/>
  <c r="GI75" i="52" a="1"/>
  <c r="GI74" i="52" a="1"/>
  <c r="GI74" i="52" s="1"/>
  <c r="GI73" i="52" a="1"/>
  <c r="GI73" i="52" s="1"/>
  <c r="GI72" i="52" a="1"/>
  <c r="GI72" i="52" s="1"/>
  <c r="GI71" i="52" a="1"/>
  <c r="GI71" i="52" s="1"/>
  <c r="GI70" i="52" a="1"/>
  <c r="GI70" i="52" s="1"/>
  <c r="GI69" i="52"/>
  <c r="GI69" i="52" a="1"/>
  <c r="GI68" i="52" a="1"/>
  <c r="GI68" i="52" s="1"/>
  <c r="GI67" i="52" a="1"/>
  <c r="GI67" i="52" s="1"/>
  <c r="GI66" i="52" a="1"/>
  <c r="GI66" i="52" s="1"/>
  <c r="GI65" i="52" a="1"/>
  <c r="GI65" i="52" s="1"/>
  <c r="GI64" i="52" a="1"/>
  <c r="GI64" i="52" s="1"/>
  <c r="GI63" i="52" a="1"/>
  <c r="GI63" i="52" s="1"/>
  <c r="GI62" i="52" a="1"/>
  <c r="GI62" i="52" s="1"/>
  <c r="GI61" i="52" a="1"/>
  <c r="GI61" i="52" s="1"/>
  <c r="GI60" i="52" a="1"/>
  <c r="GI60" i="52" s="1"/>
  <c r="GI59" i="52" a="1"/>
  <c r="GI59" i="52" s="1"/>
  <c r="GI58" i="52" a="1"/>
  <c r="GI58" i="52" s="1"/>
  <c r="GI57" i="52" a="1"/>
  <c r="GI57" i="52" s="1"/>
  <c r="GI56" i="52" a="1"/>
  <c r="GI56" i="52" s="1"/>
  <c r="GI55" i="52" a="1"/>
  <c r="GI55" i="52" s="1"/>
  <c r="GI54" i="52" a="1"/>
  <c r="GI54" i="52" s="1"/>
  <c r="GI53" i="52" a="1"/>
  <c r="GI53" i="52" s="1"/>
  <c r="GI47" i="52" a="1"/>
  <c r="GI47" i="52" s="1"/>
  <c r="GI46" i="52"/>
  <c r="GI46" i="52" a="1"/>
  <c r="GI45" i="52" a="1"/>
  <c r="GI45" i="52" s="1"/>
  <c r="GI44" i="52" a="1"/>
  <c r="GI44" i="52" s="1"/>
  <c r="GI43" i="52" a="1"/>
  <c r="GI43" i="52" s="1"/>
  <c r="GI42" i="52" a="1"/>
  <c r="GI42" i="52" s="1"/>
  <c r="GI41" i="52" a="1"/>
  <c r="GI41" i="52" s="1"/>
  <c r="GI39" i="52"/>
  <c r="GI39" i="52" a="1"/>
  <c r="GI38" i="52" a="1"/>
  <c r="GI38" i="52" s="1"/>
  <c r="GI37" i="52" a="1"/>
  <c r="GI37" i="52" s="1"/>
  <c r="GI36" i="52" a="1"/>
  <c r="GI36" i="52" s="1"/>
  <c r="GI35" i="52" a="1"/>
  <c r="GI35" i="52" s="1"/>
  <c r="GI34" i="52" a="1"/>
  <c r="GI34" i="52" s="1"/>
  <c r="GI33" i="52" a="1"/>
  <c r="GI33" i="52" s="1"/>
  <c r="GI32" i="52" a="1"/>
  <c r="GI32" i="52" s="1"/>
  <c r="GI31" i="52" a="1"/>
  <c r="GI31" i="52" s="1"/>
  <c r="GI30" i="52" a="1"/>
  <c r="GI30" i="52" s="1"/>
  <c r="GI29" i="52" a="1"/>
  <c r="GI29" i="52" s="1"/>
  <c r="GI28" i="52" a="1"/>
  <c r="GI28" i="52" s="1"/>
  <c r="GI27" i="52" a="1"/>
  <c r="GI27" i="52" s="1"/>
  <c r="GI26" i="52" a="1"/>
  <c r="GI26" i="52" s="1"/>
  <c r="GI25" i="52" a="1"/>
  <c r="GI25" i="52" s="1"/>
  <c r="GI24" i="52" a="1"/>
  <c r="GI24" i="52" s="1"/>
  <c r="GI23" i="52" a="1"/>
  <c r="GI23" i="52" s="1"/>
  <c r="GI22" i="52" a="1"/>
  <c r="GI22" i="52" s="1"/>
  <c r="GI21" i="52"/>
  <c r="GI21" i="52" a="1"/>
  <c r="GI20" i="52" a="1"/>
  <c r="GI20" i="52" s="1"/>
  <c r="GI19" i="52" a="1"/>
  <c r="GI19" i="52" s="1"/>
  <c r="GI18" i="52" a="1"/>
  <c r="GI18" i="52" s="1"/>
  <c r="GI17" i="52" a="1"/>
  <c r="GI17" i="52" s="1"/>
  <c r="GI16" i="52" a="1"/>
  <c r="GI16" i="52" s="1"/>
  <c r="FS417" i="52"/>
  <c r="FS417" i="52" a="1"/>
  <c r="FS416" i="52" a="1"/>
  <c r="FS416" i="52" s="1"/>
  <c r="FS415" i="52" a="1"/>
  <c r="FS415" i="52" s="1"/>
  <c r="FS414" i="52" a="1"/>
  <c r="FS414" i="52" s="1"/>
  <c r="FS413" i="52"/>
  <c r="FS413" i="52" a="1"/>
  <c r="FS412" i="52" a="1"/>
  <c r="FS412" i="52" s="1"/>
  <c r="FS411" i="52"/>
  <c r="FS411" i="52" a="1"/>
  <c r="FS409" i="52" a="1"/>
  <c r="FS409" i="52" s="1"/>
  <c r="FS408" i="52" a="1"/>
  <c r="FS408" i="52" s="1"/>
  <c r="FS407" i="52" a="1"/>
  <c r="FS407" i="52" s="1"/>
  <c r="FS406" i="52"/>
  <c r="FS406" i="52" a="1"/>
  <c r="FS405" i="52" a="1"/>
  <c r="FS405" i="52" s="1"/>
  <c r="FS404" i="52"/>
  <c r="FS404" i="52" a="1"/>
  <c r="FS403" i="52" a="1"/>
  <c r="FS403" i="52" s="1"/>
  <c r="FS402" i="52" a="1"/>
  <c r="FS402" i="52" s="1"/>
  <c r="FS401" i="52"/>
  <c r="FS401" i="52" a="1"/>
  <c r="FS400" i="52" a="1"/>
  <c r="FS400" i="52" s="1"/>
  <c r="FS399" i="52"/>
  <c r="FS399" i="52" a="1"/>
  <c r="FS398" i="52"/>
  <c r="FS398" i="52" a="1"/>
  <c r="FS397" i="52" a="1"/>
  <c r="FS397" i="52" s="1"/>
  <c r="FS396" i="52" a="1"/>
  <c r="FS396" i="52" s="1"/>
  <c r="FS395" i="52" a="1"/>
  <c r="FS395" i="52" s="1"/>
  <c r="FS394" i="52"/>
  <c r="FS394" i="52" a="1"/>
  <c r="FS393" i="52" a="1"/>
  <c r="FS393" i="52" s="1"/>
  <c r="FS392" i="52"/>
  <c r="FS392" i="52" a="1"/>
  <c r="FS391" i="52" a="1"/>
  <c r="FS391" i="52" s="1"/>
  <c r="FS390" i="52" a="1"/>
  <c r="FS390" i="52" s="1"/>
  <c r="FS389" i="52" a="1"/>
  <c r="FS389" i="52" s="1"/>
  <c r="FS388" i="52" a="1"/>
  <c r="FS388" i="52" s="1"/>
  <c r="FS387" i="52"/>
  <c r="FS387" i="52" a="1"/>
  <c r="FS386" i="52"/>
  <c r="FS386" i="52" a="1"/>
  <c r="FS380" i="52" a="1"/>
  <c r="FS380" i="52" s="1"/>
  <c r="FS379" i="52" a="1"/>
  <c r="FS379" i="52" s="1"/>
  <c r="FS378" i="52" a="1"/>
  <c r="FS378" i="52" s="1"/>
  <c r="FS377" i="52"/>
  <c r="FS377" i="52" a="1"/>
  <c r="FS376" i="52" a="1"/>
  <c r="FS376" i="52" s="1"/>
  <c r="FS375" i="52"/>
  <c r="FS375" i="52" a="1"/>
  <c r="FS374" i="52" a="1"/>
  <c r="FS374" i="52" s="1"/>
  <c r="FS372" i="52" a="1"/>
  <c r="FS372" i="52" s="1"/>
  <c r="FS371" i="52" a="1"/>
  <c r="FS371" i="52" s="1"/>
  <c r="FS370" i="52"/>
  <c r="FS370" i="52" a="1"/>
  <c r="FS369" i="52" a="1"/>
  <c r="FS369" i="52" s="1"/>
  <c r="FS368" i="52"/>
  <c r="FS368" i="52" a="1"/>
  <c r="FS367" i="52" a="1"/>
  <c r="FS367" i="52" s="1"/>
  <c r="FS366" i="52" a="1"/>
  <c r="FS366" i="52" s="1"/>
  <c r="FS365" i="52" a="1"/>
  <c r="FS365" i="52" s="1"/>
  <c r="FS364" i="52" a="1"/>
  <c r="FS364" i="52" s="1"/>
  <c r="FS363" i="52" a="1"/>
  <c r="FS363" i="52" s="1"/>
  <c r="FS362" i="52"/>
  <c r="FS362" i="52" a="1"/>
  <c r="FS361" i="52" a="1"/>
  <c r="FS361" i="52" s="1"/>
  <c r="FS360" i="52" a="1"/>
  <c r="FS360" i="52" s="1"/>
  <c r="FS359" i="52" a="1"/>
  <c r="FS359" i="52" s="1"/>
  <c r="FS358" i="52" a="1"/>
  <c r="FS358" i="52" s="1"/>
  <c r="FS357" i="52"/>
  <c r="FS357" i="52" a="1"/>
  <c r="FS356" i="52"/>
  <c r="FS356" i="52" a="1"/>
  <c r="FS355" i="52" a="1"/>
  <c r="FS355" i="52" s="1"/>
  <c r="FS354" i="52" a="1"/>
  <c r="FS354" i="52" s="1"/>
  <c r="FS353" i="52" a="1"/>
  <c r="FS353" i="52" s="1"/>
  <c r="FS352" i="52"/>
  <c r="FS352" i="52" a="1"/>
  <c r="FS351" i="52" a="1"/>
  <c r="FS351" i="52" s="1"/>
  <c r="FS350" i="52"/>
  <c r="FS350" i="52" a="1"/>
  <c r="FS349" i="52" a="1"/>
  <c r="FS349" i="52" s="1"/>
  <c r="FS343" i="52" a="1"/>
  <c r="FS343" i="52" s="1"/>
  <c r="FS342" i="52" a="1"/>
  <c r="FS342" i="52" s="1"/>
  <c r="FS341" i="52"/>
  <c r="FS341" i="52" a="1"/>
  <c r="FS340" i="52" a="1"/>
  <c r="FS340" i="52" s="1"/>
  <c r="FS339" i="52"/>
  <c r="FS339" i="52" a="1"/>
  <c r="FS338" i="52" a="1"/>
  <c r="FS338" i="52" s="1"/>
  <c r="FS337" i="52" a="1"/>
  <c r="FS337" i="52" s="1"/>
  <c r="FS335" i="52" a="1"/>
  <c r="FS335" i="52" s="1"/>
  <c r="FS334" i="52" a="1"/>
  <c r="FS334" i="52" s="1"/>
  <c r="FS333" i="52" a="1"/>
  <c r="FS333" i="52" s="1"/>
  <c r="FS332" i="52" a="1"/>
  <c r="FS332" i="52" s="1"/>
  <c r="FS331" i="52" a="1"/>
  <c r="FS331" i="52" s="1"/>
  <c r="FS330" i="52" a="1"/>
  <c r="FS330" i="52" s="1"/>
  <c r="FS329" i="52" a="1"/>
  <c r="FS329" i="52" s="1"/>
  <c r="FS328" i="52" a="1"/>
  <c r="FS328" i="52" s="1"/>
  <c r="FS327" i="52" a="1"/>
  <c r="FS327" i="52" s="1"/>
  <c r="FS326" i="52" a="1"/>
  <c r="FS326" i="52" s="1"/>
  <c r="FS325" i="52" a="1"/>
  <c r="FS325" i="52" s="1"/>
  <c r="FS324" i="52" a="1"/>
  <c r="FS324" i="52" s="1"/>
  <c r="FS323" i="52" a="1"/>
  <c r="FS323" i="52" s="1"/>
  <c r="FS322" i="52" a="1"/>
  <c r="FS322" i="52" s="1"/>
  <c r="FS321" i="52"/>
  <c r="FS321" i="52" a="1"/>
  <c r="FS320" i="52" a="1"/>
  <c r="FS320" i="52" s="1"/>
  <c r="FS319" i="52" a="1"/>
  <c r="FS319" i="52" s="1"/>
  <c r="FS318" i="52" a="1"/>
  <c r="FS318" i="52" s="1"/>
  <c r="FS317" i="52" a="1"/>
  <c r="FS317" i="52" s="1"/>
  <c r="FS316" i="52" a="1"/>
  <c r="FS316" i="52" s="1"/>
  <c r="FS315" i="52" a="1"/>
  <c r="FS315" i="52" s="1"/>
  <c r="FS314" i="52" a="1"/>
  <c r="FS314" i="52" s="1"/>
  <c r="FS313" i="52" a="1"/>
  <c r="FS313" i="52" s="1"/>
  <c r="FS312" i="52" a="1"/>
  <c r="FS312" i="52" s="1"/>
  <c r="FS306" i="52" a="1"/>
  <c r="FS306" i="52" s="1"/>
  <c r="FS305" i="52" a="1"/>
  <c r="FS305" i="52" s="1"/>
  <c r="FS304" i="52" a="1"/>
  <c r="FS304" i="52" s="1"/>
  <c r="FS303" i="52" a="1"/>
  <c r="FS303" i="52" s="1"/>
  <c r="FS302" i="52" a="1"/>
  <c r="FS302" i="52" s="1"/>
  <c r="FS301" i="52" a="1"/>
  <c r="FS301" i="52" s="1"/>
  <c r="FS300" i="52" a="1"/>
  <c r="FS300" i="52" s="1"/>
  <c r="FS298" i="52" a="1"/>
  <c r="FS298" i="52" s="1"/>
  <c r="FS297" i="52"/>
  <c r="FS297" i="52" a="1"/>
  <c r="FS296" i="52" a="1"/>
  <c r="FS296" i="52" s="1"/>
  <c r="FS295" i="52" a="1"/>
  <c r="FS295" i="52" s="1"/>
  <c r="FS294" i="52" a="1"/>
  <c r="FS294" i="52" s="1"/>
  <c r="FS293" i="52" a="1"/>
  <c r="FS293" i="52" s="1"/>
  <c r="FS292" i="52" a="1"/>
  <c r="FS292" i="52" s="1"/>
  <c r="FS291" i="52" a="1"/>
  <c r="FS291" i="52" s="1"/>
  <c r="FS290" i="52" a="1"/>
  <c r="FS290" i="52" s="1"/>
  <c r="FS289" i="52" a="1"/>
  <c r="FS289" i="52" s="1"/>
  <c r="FS288" i="52" a="1"/>
  <c r="FS288" i="52" s="1"/>
  <c r="FS287" i="52" a="1"/>
  <c r="FS287" i="52" s="1"/>
  <c r="FS286" i="52" a="1"/>
  <c r="FS286" i="52" s="1"/>
  <c r="FS285" i="52" a="1"/>
  <c r="FS285" i="52" s="1"/>
  <c r="FS284" i="52" a="1"/>
  <c r="FS284" i="52" s="1"/>
  <c r="FS283" i="52" a="1"/>
  <c r="FS283" i="52" s="1"/>
  <c r="FS282" i="52" a="1"/>
  <c r="FS282" i="52" s="1"/>
  <c r="FS281" i="52" a="1"/>
  <c r="FS281" i="52" s="1"/>
  <c r="FS280" i="52" a="1"/>
  <c r="FS280" i="52" s="1"/>
  <c r="FS279" i="52"/>
  <c r="FS279" i="52" a="1"/>
  <c r="FS278" i="52" a="1"/>
  <c r="FS278" i="52" s="1"/>
  <c r="FS277" i="52" a="1"/>
  <c r="FS277" i="52" s="1"/>
  <c r="FS276" i="52" a="1"/>
  <c r="FS276" i="52" s="1"/>
  <c r="FS275" i="52" a="1"/>
  <c r="FS275" i="52" s="1"/>
  <c r="FS269" i="52" a="1"/>
  <c r="FS269" i="52" s="1"/>
  <c r="FS268" i="52" a="1"/>
  <c r="FS268" i="52" s="1"/>
  <c r="FS267" i="52" a="1"/>
  <c r="FS267" i="52" s="1"/>
  <c r="FS266" i="52" a="1"/>
  <c r="FS266" i="52" s="1"/>
  <c r="FS265" i="52" a="1"/>
  <c r="FS265" i="52" s="1"/>
  <c r="FS264" i="52" a="1"/>
  <c r="FS264" i="52" s="1"/>
  <c r="FS263" i="52" a="1"/>
  <c r="FS263" i="52" s="1"/>
  <c r="FS261" i="52" a="1"/>
  <c r="FS261" i="52" s="1"/>
  <c r="FS260" i="52" a="1"/>
  <c r="FS260" i="52" s="1"/>
  <c r="FS259" i="52" a="1"/>
  <c r="FS259" i="52" s="1"/>
  <c r="FS258" i="52" a="1"/>
  <c r="FS258" i="52" s="1"/>
  <c r="FS257" i="52" a="1"/>
  <c r="FS257" i="52" s="1"/>
  <c r="FS256" i="52" a="1"/>
  <c r="FS256" i="52" s="1"/>
  <c r="FS255" i="52"/>
  <c r="FS255" i="52" a="1"/>
  <c r="FS254" i="52" a="1"/>
  <c r="FS254" i="52" s="1"/>
  <c r="FS253" i="52" a="1"/>
  <c r="FS253" i="52" s="1"/>
  <c r="FS252" i="52" a="1"/>
  <c r="FS252" i="52" s="1"/>
  <c r="FS251" i="52" a="1"/>
  <c r="FS251" i="52" s="1"/>
  <c r="FS250" i="52" a="1"/>
  <c r="FS250" i="52" s="1"/>
  <c r="FS249" i="52" a="1"/>
  <c r="FS249" i="52" s="1"/>
  <c r="FS248" i="52" a="1"/>
  <c r="FS248" i="52" s="1"/>
  <c r="FS247" i="52" a="1"/>
  <c r="FS247" i="52" s="1"/>
  <c r="FS246" i="52" a="1"/>
  <c r="FS246" i="52" s="1"/>
  <c r="FS245" i="52" a="1"/>
  <c r="FS245" i="52" s="1"/>
  <c r="FS244" i="52" a="1"/>
  <c r="FS244" i="52" s="1"/>
  <c r="FS243" i="52" a="1"/>
  <c r="FS243" i="52" s="1"/>
  <c r="FS242" i="52" a="1"/>
  <c r="FS242" i="52" s="1"/>
  <c r="FS241" i="52" a="1"/>
  <c r="FS241" i="52" s="1"/>
  <c r="FS240" i="52" a="1"/>
  <c r="FS240" i="52" s="1"/>
  <c r="FS239" i="52" a="1"/>
  <c r="FS239" i="52" s="1"/>
  <c r="FS238" i="52" a="1"/>
  <c r="FS238" i="52" s="1"/>
  <c r="FS232" i="52"/>
  <c r="FS232" i="52" a="1"/>
  <c r="FS231" i="52" a="1"/>
  <c r="FS231" i="52" s="1"/>
  <c r="FS230" i="52" a="1"/>
  <c r="FS230" i="52" s="1"/>
  <c r="FS229" i="52" a="1"/>
  <c r="FS229" i="52" s="1"/>
  <c r="FS228" i="52" a="1"/>
  <c r="FS228" i="52" s="1"/>
  <c r="FS227" i="52" a="1"/>
  <c r="FS227" i="52" s="1"/>
  <c r="FS226" i="52" a="1"/>
  <c r="FS226" i="52" s="1"/>
  <c r="FS224" i="52" a="1"/>
  <c r="FS224" i="52" s="1"/>
  <c r="FS223" i="52" a="1"/>
  <c r="FS223" i="52" s="1"/>
  <c r="FS222" i="52" a="1"/>
  <c r="FS222" i="52" s="1"/>
  <c r="FS221" i="52" a="1"/>
  <c r="FS221" i="52" s="1"/>
  <c r="FS220" i="52" a="1"/>
  <c r="FS220" i="52" s="1"/>
  <c r="FS219" i="52" a="1"/>
  <c r="FS219" i="52" s="1"/>
  <c r="FS218" i="52" a="1"/>
  <c r="FS218" i="52" s="1"/>
  <c r="FS217" i="52" a="1"/>
  <c r="FS217" i="52" s="1"/>
  <c r="FS216" i="52" a="1"/>
  <c r="FS216" i="52" s="1"/>
  <c r="FS215" i="52" a="1"/>
  <c r="FS215" i="52" s="1"/>
  <c r="FS214" i="52" a="1"/>
  <c r="FS214" i="52" s="1"/>
  <c r="FS213" i="52"/>
  <c r="FS213" i="52" a="1"/>
  <c r="FS212" i="52" a="1"/>
  <c r="FS212" i="52" s="1"/>
  <c r="FS211" i="52" a="1"/>
  <c r="FS211" i="52" s="1"/>
  <c r="FS210" i="52" a="1"/>
  <c r="FS210" i="52" s="1"/>
  <c r="FS209" i="52" a="1"/>
  <c r="FS209" i="52" s="1"/>
  <c r="FS208" i="52" a="1"/>
  <c r="FS208" i="52" s="1"/>
  <c r="FS207" i="52" a="1"/>
  <c r="FS207" i="52" s="1"/>
  <c r="FS206" i="52" a="1"/>
  <c r="FS206" i="52" s="1"/>
  <c r="FS205" i="52" a="1"/>
  <c r="FS205" i="52" s="1"/>
  <c r="FS204" i="52" a="1"/>
  <c r="FS204" i="52" s="1"/>
  <c r="FS203" i="52" a="1"/>
  <c r="FS203" i="52" s="1"/>
  <c r="FS202" i="52" a="1"/>
  <c r="FS202" i="52" s="1"/>
  <c r="FS201" i="52" a="1"/>
  <c r="FS201" i="52" s="1"/>
  <c r="FS195" i="52" a="1"/>
  <c r="FS195" i="52" s="1"/>
  <c r="FS194" i="52" a="1"/>
  <c r="FS194" i="52" s="1"/>
  <c r="FS193" i="52" a="1"/>
  <c r="FS193" i="52" s="1"/>
  <c r="FS192" i="52" a="1"/>
  <c r="FS192" i="52" s="1"/>
  <c r="FS191" i="52" a="1"/>
  <c r="FS191" i="52" s="1"/>
  <c r="FS190" i="52"/>
  <c r="FS190" i="52" a="1"/>
  <c r="FS189" i="52" a="1"/>
  <c r="FS189" i="52" s="1"/>
  <c r="FS187" i="52" a="1"/>
  <c r="FS187" i="52" s="1"/>
  <c r="FS186" i="52" a="1"/>
  <c r="FS186" i="52" s="1"/>
  <c r="FS185" i="52"/>
  <c r="FS185" i="52" a="1"/>
  <c r="FS184" i="52"/>
  <c r="FS184" i="52" a="1"/>
  <c r="FS183" i="52"/>
  <c r="FS183" i="52" a="1"/>
  <c r="FS182" i="52" a="1"/>
  <c r="FS182" i="52" s="1"/>
  <c r="FS181" i="52" a="1"/>
  <c r="FS181" i="52" s="1"/>
  <c r="FS180" i="52" a="1"/>
  <c r="FS180" i="52" s="1"/>
  <c r="FS179" i="52" a="1"/>
  <c r="FS179" i="52" s="1"/>
  <c r="FS178" i="52" a="1"/>
  <c r="FS178" i="52" s="1"/>
  <c r="FS177" i="52" a="1"/>
  <c r="FS177" i="52" s="1"/>
  <c r="FS176" i="52" a="1"/>
  <c r="FS176" i="52" s="1"/>
  <c r="FS175" i="52" a="1"/>
  <c r="FS175" i="52" s="1"/>
  <c r="FS174" i="52" a="1"/>
  <c r="FS174" i="52" s="1"/>
  <c r="FS173" i="52" a="1"/>
  <c r="FS173" i="52" s="1"/>
  <c r="FS172" i="52" a="1"/>
  <c r="FS172" i="52" s="1"/>
  <c r="FS171" i="52" a="1"/>
  <c r="FS171" i="52" s="1"/>
  <c r="FS170" i="52" a="1"/>
  <c r="FS170" i="52" s="1"/>
  <c r="FS169" i="52" a="1"/>
  <c r="FS169" i="52" s="1"/>
  <c r="FS168" i="52" a="1"/>
  <c r="FS168" i="52" s="1"/>
  <c r="FS167" i="52" a="1"/>
  <c r="FS167" i="52" s="1"/>
  <c r="FS166" i="52" a="1"/>
  <c r="FS166" i="52" s="1"/>
  <c r="FS165" i="52"/>
  <c r="FS165" i="52" a="1"/>
  <c r="FS164" i="52" a="1"/>
  <c r="FS164" i="52" s="1"/>
  <c r="FS158" i="52" a="1"/>
  <c r="FS158" i="52" s="1"/>
  <c r="FS157" i="52" a="1"/>
  <c r="FS157" i="52" s="1"/>
  <c r="FS156" i="52"/>
  <c r="FS156" i="52" a="1"/>
  <c r="FS155" i="52"/>
  <c r="FS155" i="52" a="1"/>
  <c r="FS154" i="52"/>
  <c r="FS154" i="52" a="1"/>
  <c r="FS153" i="52" a="1"/>
  <c r="FS153" i="52" s="1"/>
  <c r="FS152" i="52" a="1"/>
  <c r="FS152" i="52" s="1"/>
  <c r="FS150" i="52" a="1"/>
  <c r="FS150" i="52" s="1"/>
  <c r="FS149" i="52" a="1"/>
  <c r="FS149" i="52" s="1"/>
  <c r="FS148" i="52" a="1"/>
  <c r="FS148" i="52" s="1"/>
  <c r="FS147" i="52" a="1"/>
  <c r="FS147" i="52" s="1"/>
  <c r="FS146" i="52" a="1"/>
  <c r="FS146" i="52" s="1"/>
  <c r="FS145" i="52" a="1"/>
  <c r="FS145" i="52" s="1"/>
  <c r="FS144" i="52" a="1"/>
  <c r="FS144" i="52" s="1"/>
  <c r="FS143" i="52" a="1"/>
  <c r="FS143" i="52" s="1"/>
  <c r="FS142" i="52" a="1"/>
  <c r="FS142" i="52" s="1"/>
  <c r="FS141" i="52" a="1"/>
  <c r="FS141" i="52" s="1"/>
  <c r="FS140" i="52" a="1"/>
  <c r="FS140" i="52" s="1"/>
  <c r="FS139" i="52" a="1"/>
  <c r="FS139" i="52" s="1"/>
  <c r="FS138" i="52" a="1"/>
  <c r="FS138" i="52" s="1"/>
  <c r="FS137" i="52" a="1"/>
  <c r="FS137" i="52" s="1"/>
  <c r="FS136" i="52" a="1"/>
  <c r="FS136" i="52" s="1"/>
  <c r="FS135" i="52"/>
  <c r="FS135" i="52" a="1"/>
  <c r="FS134" i="52" a="1"/>
  <c r="FS134" i="52" s="1"/>
  <c r="FS133" i="52" a="1"/>
  <c r="FS133" i="52" s="1"/>
  <c r="FS132" i="52" a="1"/>
  <c r="FS132" i="52" s="1"/>
  <c r="FS131" i="52"/>
  <c r="FS131" i="52" a="1"/>
  <c r="FS130" i="52"/>
  <c r="FS130" i="52" a="1"/>
  <c r="FS129" i="52"/>
  <c r="FS129" i="52" a="1"/>
  <c r="FS128" i="52" a="1"/>
  <c r="FS128" i="52" s="1"/>
  <c r="FS127" i="52" a="1"/>
  <c r="FS127" i="52" s="1"/>
  <c r="FS121" i="52" a="1"/>
  <c r="FS121" i="52" s="1"/>
  <c r="FS120" i="52" a="1"/>
  <c r="FS120" i="52" s="1"/>
  <c r="FS119" i="52" a="1"/>
  <c r="FS119" i="52" s="1"/>
  <c r="FS118" i="52" a="1"/>
  <c r="FS118" i="52" s="1"/>
  <c r="FS117" i="52" a="1"/>
  <c r="FS117" i="52" s="1"/>
  <c r="FS116" i="52" a="1"/>
  <c r="FS116" i="52" s="1"/>
  <c r="FS115" i="52" a="1"/>
  <c r="FS115" i="52" s="1"/>
  <c r="FS113" i="52" a="1"/>
  <c r="FS113" i="52" s="1"/>
  <c r="FS112" i="52" a="1"/>
  <c r="FS112" i="52" s="1"/>
  <c r="FS111" i="52" a="1"/>
  <c r="FS111" i="52" s="1"/>
  <c r="FS110" i="52" a="1"/>
  <c r="FS110" i="52" s="1"/>
  <c r="FS109" i="52" a="1"/>
  <c r="FS109" i="52" s="1"/>
  <c r="FS108" i="52" a="1"/>
  <c r="FS108" i="52" s="1"/>
  <c r="FS107" i="52" a="1"/>
  <c r="FS107" i="52" s="1"/>
  <c r="FS106" i="52" a="1"/>
  <c r="FS106" i="52" s="1"/>
  <c r="FS105" i="52"/>
  <c r="FS105" i="52" a="1"/>
  <c r="FS104" i="52" a="1"/>
  <c r="FS104" i="52" s="1"/>
  <c r="FS103" i="52" a="1"/>
  <c r="FS103" i="52" s="1"/>
  <c r="FS102" i="52" a="1"/>
  <c r="FS102" i="52" s="1"/>
  <c r="FS101" i="52"/>
  <c r="FS101" i="52" a="1"/>
  <c r="FS100" i="52"/>
  <c r="FS100" i="52" a="1"/>
  <c r="FS99" i="52"/>
  <c r="FS99" i="52" a="1"/>
  <c r="FS98" i="52" a="1"/>
  <c r="FS98" i="52" s="1"/>
  <c r="FS97" i="52" a="1"/>
  <c r="FS97" i="52" s="1"/>
  <c r="FS96" i="52" a="1"/>
  <c r="FS96" i="52" s="1"/>
  <c r="FS95" i="52" a="1"/>
  <c r="FS95" i="52" s="1"/>
  <c r="FS94" i="52" a="1"/>
  <c r="FS94" i="52" s="1"/>
  <c r="FS93" i="52" a="1"/>
  <c r="FS93" i="52" s="1"/>
  <c r="FS92" i="52" a="1"/>
  <c r="FS92" i="52" s="1"/>
  <c r="FS91" i="52" a="1"/>
  <c r="FS91" i="52" s="1"/>
  <c r="FS90" i="52" a="1"/>
  <c r="FS90" i="52" s="1"/>
  <c r="FS84" i="52" a="1"/>
  <c r="FS84" i="52" s="1"/>
  <c r="FS83" i="52" a="1"/>
  <c r="FS83" i="52" s="1"/>
  <c r="FS82" i="52" a="1"/>
  <c r="FS82" i="52" s="1"/>
  <c r="FS81" i="52" a="1"/>
  <c r="FS81" i="52" s="1"/>
  <c r="FS80" i="52" a="1"/>
  <c r="FS80" i="52" s="1"/>
  <c r="FS79" i="52" a="1"/>
  <c r="FS79" i="52" s="1"/>
  <c r="FS78" i="52" a="1"/>
  <c r="FS78" i="52" s="1"/>
  <c r="FS76" i="52" a="1"/>
  <c r="FS76" i="52" s="1"/>
  <c r="FS75" i="52"/>
  <c r="FS75" i="52" a="1"/>
  <c r="FS74" i="52" a="1"/>
  <c r="FS74" i="52" s="1"/>
  <c r="FS73" i="52" a="1"/>
  <c r="FS73" i="52" s="1"/>
  <c r="FS72" i="52" a="1"/>
  <c r="FS72" i="52" s="1"/>
  <c r="FS71" i="52"/>
  <c r="FS71" i="52" a="1"/>
  <c r="FS70" i="52"/>
  <c r="FS70" i="52" a="1"/>
  <c r="FS69" i="52"/>
  <c r="FS69" i="52" a="1"/>
  <c r="FS68" i="52" a="1"/>
  <c r="FS68" i="52" s="1"/>
  <c r="FS67" i="52" a="1"/>
  <c r="FS67" i="52" s="1"/>
  <c r="FS66" i="52" a="1"/>
  <c r="FS66" i="52" s="1"/>
  <c r="FS65" i="52" a="1"/>
  <c r="FS65" i="52" s="1"/>
  <c r="FS64" i="52" a="1"/>
  <c r="FS64" i="52" s="1"/>
  <c r="FS63" i="52" a="1"/>
  <c r="FS63" i="52" s="1"/>
  <c r="FS62" i="52" a="1"/>
  <c r="FS62" i="52" s="1"/>
  <c r="FS61" i="52" a="1"/>
  <c r="FS61" i="52" s="1"/>
  <c r="FS60" i="52" a="1"/>
  <c r="FS60" i="52" s="1"/>
  <c r="FS59" i="52" a="1"/>
  <c r="FS59" i="52" s="1"/>
  <c r="FS58" i="52" a="1"/>
  <c r="FS58" i="52" s="1"/>
  <c r="FS57" i="52" a="1"/>
  <c r="FS57" i="52" s="1"/>
  <c r="FS56" i="52" a="1"/>
  <c r="FS56" i="52" s="1"/>
  <c r="FS55" i="52" a="1"/>
  <c r="FS55" i="52" s="1"/>
  <c r="FS54" i="52" a="1"/>
  <c r="FS54" i="52" s="1"/>
  <c r="FS53" i="52" a="1"/>
  <c r="FS53" i="52" s="1"/>
  <c r="FS47" i="52" a="1"/>
  <c r="FS47" i="52" s="1"/>
  <c r="FS46" i="52"/>
  <c r="FS46" i="52" a="1"/>
  <c r="FS45" i="52" a="1"/>
  <c r="FS45" i="52" s="1"/>
  <c r="FS44" i="52" a="1"/>
  <c r="FS44" i="52" s="1"/>
  <c r="FS43" i="52" a="1"/>
  <c r="FS43" i="52" s="1"/>
  <c r="FS42" i="52"/>
  <c r="FS42" i="52" a="1"/>
  <c r="FS41" i="52"/>
  <c r="FS41" i="52" a="1"/>
  <c r="FS39" i="52"/>
  <c r="FS39" i="52" a="1"/>
  <c r="FS38" i="52" a="1"/>
  <c r="FS38" i="52" s="1"/>
  <c r="FS37" i="52" a="1"/>
  <c r="FS37" i="52" s="1"/>
  <c r="FS36" i="52" a="1"/>
  <c r="FS36" i="52" s="1"/>
  <c r="FS35" i="52" a="1"/>
  <c r="FS35" i="52" s="1"/>
  <c r="FS34" i="52" a="1"/>
  <c r="FS34" i="52" s="1"/>
  <c r="FS33" i="52" a="1"/>
  <c r="FS33" i="52" s="1"/>
  <c r="FS32" i="52" a="1"/>
  <c r="FS32" i="52" s="1"/>
  <c r="FS31" i="52" a="1"/>
  <c r="FS31" i="52" s="1"/>
  <c r="FS30" i="52" a="1"/>
  <c r="FS30" i="52" s="1"/>
  <c r="FS29" i="52" a="1"/>
  <c r="FS29" i="52" s="1"/>
  <c r="FS28" i="52" a="1"/>
  <c r="FS28" i="52" s="1"/>
  <c r="FS27" i="52" a="1"/>
  <c r="FS27" i="52" s="1"/>
  <c r="FS26" i="52" a="1"/>
  <c r="FS26" i="52" s="1"/>
  <c r="FS25" i="52" a="1"/>
  <c r="FS25" i="52" s="1"/>
  <c r="FS24" i="52" a="1"/>
  <c r="FS24" i="52" s="1"/>
  <c r="FS23" i="52" a="1"/>
  <c r="FS23" i="52" s="1"/>
  <c r="FS22" i="52" a="1"/>
  <c r="FS22" i="52" s="1"/>
  <c r="FS21" i="52"/>
  <c r="FS21" i="52" a="1"/>
  <c r="FS20" i="52" a="1"/>
  <c r="FS20" i="52" s="1"/>
  <c r="FS19" i="52" a="1"/>
  <c r="FS19" i="52" s="1"/>
  <c r="FS18" i="52" a="1"/>
  <c r="FS18" i="52" s="1"/>
  <c r="FS17" i="52"/>
  <c r="FS17" i="52" a="1"/>
  <c r="FS16" i="52"/>
  <c r="FS16" i="52" a="1"/>
  <c r="EM417" i="52" a="1"/>
  <c r="EM417" i="52" s="1"/>
  <c r="EM416" i="52" a="1"/>
  <c r="EM416" i="52" s="1"/>
  <c r="EM415" i="52" a="1"/>
  <c r="EM415" i="52" s="1"/>
  <c r="EM414" i="52" a="1"/>
  <c r="EM414" i="52" s="1"/>
  <c r="EM413" i="52" a="1"/>
  <c r="EM413" i="52" s="1"/>
  <c r="EM412" i="52" a="1"/>
  <c r="EM412" i="52" s="1"/>
  <c r="EM411" i="52" a="1"/>
  <c r="EM411" i="52" s="1"/>
  <c r="EM409" i="52" a="1"/>
  <c r="EM409" i="52" s="1"/>
  <c r="EM408" i="52" a="1"/>
  <c r="EM408" i="52" s="1"/>
  <c r="EM407" i="52" a="1"/>
  <c r="EM407" i="52" s="1"/>
  <c r="EM406" i="52"/>
  <c r="EM406" i="52" a="1"/>
  <c r="EM405" i="52" a="1"/>
  <c r="EM405" i="52" s="1"/>
  <c r="EM404" i="52" a="1"/>
  <c r="EM404" i="52" s="1"/>
  <c r="EM403" i="52" a="1"/>
  <c r="EM403" i="52" s="1"/>
  <c r="EM402" i="52" a="1"/>
  <c r="EM402" i="52" s="1"/>
  <c r="EM401" i="52" a="1"/>
  <c r="EM401" i="52" s="1"/>
  <c r="EM400" i="52" a="1"/>
  <c r="EM400" i="52" s="1"/>
  <c r="EM399" i="52" a="1"/>
  <c r="EM399" i="52" s="1"/>
  <c r="EM398" i="52" a="1"/>
  <c r="EM398" i="52" s="1"/>
  <c r="EM397" i="52" a="1"/>
  <c r="EM397" i="52" s="1"/>
  <c r="EM396" i="52" a="1"/>
  <c r="EM396" i="52" s="1"/>
  <c r="EM395" i="52" a="1"/>
  <c r="EM395" i="52" s="1"/>
  <c r="EM394" i="52"/>
  <c r="EM394" i="52" a="1"/>
  <c r="EM393" i="52" a="1"/>
  <c r="EM393" i="52" s="1"/>
  <c r="EM392" i="52" a="1"/>
  <c r="EM392" i="52" s="1"/>
  <c r="EM391" i="52" a="1"/>
  <c r="EM391" i="52" s="1"/>
  <c r="EM390" i="52" a="1"/>
  <c r="EM390" i="52" s="1"/>
  <c r="EM389" i="52" a="1"/>
  <c r="EM389" i="52" s="1"/>
  <c r="EM388" i="52" a="1"/>
  <c r="EM388" i="52" s="1"/>
  <c r="EM387" i="52"/>
  <c r="EM387" i="52" a="1"/>
  <c r="EM386" i="52" a="1"/>
  <c r="EM386" i="52" s="1"/>
  <c r="EM380" i="52" a="1"/>
  <c r="EM380" i="52" s="1"/>
  <c r="EM379" i="52" a="1"/>
  <c r="EM379" i="52" s="1"/>
  <c r="EM378" i="52" a="1"/>
  <c r="EM378" i="52" s="1"/>
  <c r="EM377" i="52" a="1"/>
  <c r="EM377" i="52" s="1"/>
  <c r="EM376" i="52" a="1"/>
  <c r="EM376" i="52" s="1"/>
  <c r="EM375" i="52" a="1"/>
  <c r="EM375" i="52" s="1"/>
  <c r="EM374" i="52" a="1"/>
  <c r="EM374" i="52" s="1"/>
  <c r="EM372" i="52" a="1"/>
  <c r="EM372" i="52" s="1"/>
  <c r="EM371" i="52" a="1"/>
  <c r="EM371" i="52" s="1"/>
  <c r="EM370" i="52" a="1"/>
  <c r="EM370" i="52" s="1"/>
  <c r="EM369" i="52"/>
  <c r="EM369" i="52" a="1"/>
  <c r="EM368" i="52" a="1"/>
  <c r="EM368" i="52" s="1"/>
  <c r="EM367" i="52" a="1"/>
  <c r="EM367" i="52" s="1"/>
  <c r="EM366" i="52" a="1"/>
  <c r="EM366" i="52" s="1"/>
  <c r="EM365" i="52" a="1"/>
  <c r="EM365" i="52" s="1"/>
  <c r="EM364" i="52" a="1"/>
  <c r="EM364" i="52" s="1"/>
  <c r="EM363" i="52" a="1"/>
  <c r="EM363" i="52" s="1"/>
  <c r="EM362" i="52" a="1"/>
  <c r="EM362" i="52" s="1"/>
  <c r="EM361" i="52" a="1"/>
  <c r="EM361" i="52" s="1"/>
  <c r="EM360" i="52" a="1"/>
  <c r="EM360" i="52" s="1"/>
  <c r="EM359" i="52" a="1"/>
  <c r="EM359" i="52" s="1"/>
  <c r="EM358" i="52" a="1"/>
  <c r="EM358" i="52" s="1"/>
  <c r="EM357" i="52" a="1"/>
  <c r="EM357" i="52" s="1"/>
  <c r="EM356" i="52" a="1"/>
  <c r="EM356" i="52" s="1"/>
  <c r="EM355" i="52" a="1"/>
  <c r="EM355" i="52" s="1"/>
  <c r="EM354" i="52" a="1"/>
  <c r="EM354" i="52" s="1"/>
  <c r="EM353" i="52" a="1"/>
  <c r="EM353" i="52" s="1"/>
  <c r="EM352" i="52" a="1"/>
  <c r="EM352" i="52" s="1"/>
  <c r="EM351" i="52"/>
  <c r="EM351" i="52" a="1"/>
  <c r="EM350" i="52" a="1"/>
  <c r="EM350" i="52" s="1"/>
  <c r="EM349" i="52" a="1"/>
  <c r="EM349" i="52" s="1"/>
  <c r="EM343" i="52" a="1"/>
  <c r="EM343" i="52" s="1"/>
  <c r="EM342" i="52" a="1"/>
  <c r="EM342" i="52" s="1"/>
  <c r="EM341" i="52" a="1"/>
  <c r="EM341" i="52" s="1"/>
  <c r="EM340" i="52" a="1"/>
  <c r="EM340" i="52" s="1"/>
  <c r="EM339" i="52" a="1"/>
  <c r="EM339" i="52" s="1"/>
  <c r="EM338" i="52" a="1"/>
  <c r="EM338" i="52" s="1"/>
  <c r="EM337" i="52" a="1"/>
  <c r="EM337" i="52" s="1"/>
  <c r="EM335" i="52" a="1"/>
  <c r="EM335" i="52" s="1"/>
  <c r="EM334" i="52" a="1"/>
  <c r="EM334" i="52" s="1"/>
  <c r="EM333" i="52" a="1"/>
  <c r="EM333" i="52" s="1"/>
  <c r="EM332" i="52" a="1"/>
  <c r="EM332" i="52" s="1"/>
  <c r="EM331" i="52" a="1"/>
  <c r="EM331" i="52" s="1"/>
  <c r="EM330" i="52" a="1"/>
  <c r="EM330" i="52" s="1"/>
  <c r="EM329" i="52" a="1"/>
  <c r="EM329" i="52" s="1"/>
  <c r="EM328" i="52" a="1"/>
  <c r="EM328" i="52" s="1"/>
  <c r="EM327" i="52" a="1"/>
  <c r="EM327" i="52" s="1"/>
  <c r="EM326" i="52" a="1"/>
  <c r="EM326" i="52" s="1"/>
  <c r="EM325" i="52" a="1"/>
  <c r="EM325" i="52" s="1"/>
  <c r="EM324" i="52" a="1"/>
  <c r="EM324" i="52" s="1"/>
  <c r="EM323" i="52" a="1"/>
  <c r="EM323" i="52" s="1"/>
  <c r="EM322" i="52" a="1"/>
  <c r="EM322" i="52" s="1"/>
  <c r="EM321" i="52"/>
  <c r="EM321" i="52" a="1"/>
  <c r="EM320" i="52" a="1"/>
  <c r="EM320" i="52" s="1"/>
  <c r="EM319" i="52" a="1"/>
  <c r="EM319" i="52" s="1"/>
  <c r="EM318" i="52" a="1"/>
  <c r="EM318" i="52" s="1"/>
  <c r="EM317" i="52" a="1"/>
  <c r="EM317" i="52" s="1"/>
  <c r="EM316" i="52" a="1"/>
  <c r="EM316" i="52" s="1"/>
  <c r="EM315" i="52" a="1"/>
  <c r="EM315" i="52" s="1"/>
  <c r="EM314" i="52" a="1"/>
  <c r="EM314" i="52" s="1"/>
  <c r="EM313" i="52" a="1"/>
  <c r="EM313" i="52" s="1"/>
  <c r="EM312" i="52" a="1"/>
  <c r="EM312" i="52" s="1"/>
  <c r="EM306" i="52" a="1"/>
  <c r="EM306" i="52" s="1"/>
  <c r="EM305" i="52" a="1"/>
  <c r="EM305" i="52" s="1"/>
  <c r="EM304" i="52" a="1"/>
  <c r="EM304" i="52" s="1"/>
  <c r="EM303" i="52" a="1"/>
  <c r="EM303" i="52" s="1"/>
  <c r="EM302" i="52" a="1"/>
  <c r="EM302" i="52" s="1"/>
  <c r="EM301" i="52" a="1"/>
  <c r="EM301" i="52" s="1"/>
  <c r="EM300" i="52" a="1"/>
  <c r="EM300" i="52" s="1"/>
  <c r="EM298" i="52" a="1"/>
  <c r="EM298" i="52" s="1"/>
  <c r="EM297" i="52" a="1"/>
  <c r="EM297" i="52" s="1"/>
  <c r="EM296" i="52" a="1"/>
  <c r="EM296" i="52" s="1"/>
  <c r="EM295" i="52" a="1"/>
  <c r="EM295" i="52" s="1"/>
  <c r="EM294" i="52" a="1"/>
  <c r="EM294" i="52" s="1"/>
  <c r="EM293" i="52" a="1"/>
  <c r="EM293" i="52" s="1"/>
  <c r="EM292" i="52" a="1"/>
  <c r="EM292" i="52" s="1"/>
  <c r="EM291" i="52" a="1"/>
  <c r="EM291" i="52" s="1"/>
  <c r="EM290" i="52" a="1"/>
  <c r="EM290" i="52" s="1"/>
  <c r="EM289" i="52" a="1"/>
  <c r="EM289" i="52" s="1"/>
  <c r="EM288" i="52" a="1"/>
  <c r="EM288" i="52" s="1"/>
  <c r="EM287" i="52" a="1"/>
  <c r="EM287" i="52" s="1"/>
  <c r="EM286" i="52" a="1"/>
  <c r="EM286" i="52" s="1"/>
  <c r="EM285" i="52"/>
  <c r="EM285" i="52" a="1"/>
  <c r="EM284" i="52" a="1"/>
  <c r="EM284" i="52" s="1"/>
  <c r="EM283" i="52" a="1"/>
  <c r="EM283" i="52" s="1"/>
  <c r="EM282" i="52" a="1"/>
  <c r="EM282" i="52" s="1"/>
  <c r="EM281" i="52" a="1"/>
  <c r="EM281" i="52" s="1"/>
  <c r="EM280" i="52" a="1"/>
  <c r="EM280" i="52" s="1"/>
  <c r="EM279" i="52" a="1"/>
  <c r="EM279" i="52" s="1"/>
  <c r="EM278" i="52" a="1"/>
  <c r="EM278" i="52" s="1"/>
  <c r="EM277" i="52" a="1"/>
  <c r="EM277" i="52" s="1"/>
  <c r="EM276" i="52" a="1"/>
  <c r="EM276" i="52" s="1"/>
  <c r="EM275" i="52" a="1"/>
  <c r="EM275" i="52" s="1"/>
  <c r="EM269" i="52" a="1"/>
  <c r="EM269" i="52" s="1"/>
  <c r="EM268" i="52" a="1"/>
  <c r="EM268" i="52" s="1"/>
  <c r="EM267" i="52" a="1"/>
  <c r="EM267" i="52" s="1"/>
  <c r="EM266" i="52" a="1"/>
  <c r="EM266" i="52" s="1"/>
  <c r="EM265" i="52" a="1"/>
  <c r="EM265" i="52" s="1"/>
  <c r="EM264" i="52" a="1"/>
  <c r="EM264" i="52" s="1"/>
  <c r="EM263" i="52" a="1"/>
  <c r="EM263" i="52" s="1"/>
  <c r="EM261" i="52"/>
  <c r="EM261" i="52" a="1"/>
  <c r="EM260" i="52" a="1"/>
  <c r="EM260" i="52" s="1"/>
  <c r="EM259" i="52" a="1"/>
  <c r="EM259" i="52" s="1"/>
  <c r="EM258" i="52" a="1"/>
  <c r="EM258" i="52" s="1"/>
  <c r="EM257" i="52" a="1"/>
  <c r="EM257" i="52" s="1"/>
  <c r="EM256" i="52" a="1"/>
  <c r="EM256" i="52" s="1"/>
  <c r="EM255" i="52" a="1"/>
  <c r="EM255" i="52" s="1"/>
  <c r="EM254" i="52" a="1"/>
  <c r="EM254" i="52" s="1"/>
  <c r="EM253" i="52" a="1"/>
  <c r="EM253" i="52" s="1"/>
  <c r="EM252" i="52" a="1"/>
  <c r="EM252" i="52" s="1"/>
  <c r="EM251" i="52" a="1"/>
  <c r="EM251" i="52" s="1"/>
  <c r="EM250" i="52" a="1"/>
  <c r="EM250" i="52" s="1"/>
  <c r="EM249" i="52" a="1"/>
  <c r="EM249" i="52" s="1"/>
  <c r="EM248" i="52" a="1"/>
  <c r="EM248" i="52" s="1"/>
  <c r="EM247" i="52" a="1"/>
  <c r="EM247" i="52" s="1"/>
  <c r="EM246" i="52" a="1"/>
  <c r="EM246" i="52" s="1"/>
  <c r="EM245" i="52" a="1"/>
  <c r="EM245" i="52" s="1"/>
  <c r="EM244" i="52" a="1"/>
  <c r="EM244" i="52" s="1"/>
  <c r="EM243" i="52" a="1"/>
  <c r="EM243" i="52" s="1"/>
  <c r="EM242" i="52" a="1"/>
  <c r="EM242" i="52" s="1"/>
  <c r="EM241" i="52" a="1"/>
  <c r="EM241" i="52" s="1"/>
  <c r="EM240" i="52" a="1"/>
  <c r="EM240" i="52" s="1"/>
  <c r="EM239" i="52" a="1"/>
  <c r="EM239" i="52" s="1"/>
  <c r="EM238" i="52" a="1"/>
  <c r="EM238" i="52" s="1"/>
  <c r="EM232" i="52"/>
  <c r="EM232" i="52" a="1"/>
  <c r="EM231" i="52" a="1"/>
  <c r="EM231" i="52" s="1"/>
  <c r="EM230" i="52" a="1"/>
  <c r="EM230" i="52" s="1"/>
  <c r="EM229" i="52" a="1"/>
  <c r="EM229" i="52" s="1"/>
  <c r="EM228" i="52" a="1"/>
  <c r="EM228" i="52" s="1"/>
  <c r="EM227" i="52" a="1"/>
  <c r="EM227" i="52" s="1"/>
  <c r="EM226" i="52" a="1"/>
  <c r="EM226" i="52" s="1"/>
  <c r="EM224" i="52" a="1"/>
  <c r="EM224" i="52" s="1"/>
  <c r="EM223" i="52" a="1"/>
  <c r="EM223" i="52" s="1"/>
  <c r="EM222" i="52" a="1"/>
  <c r="EM222" i="52" s="1"/>
  <c r="EM221" i="52" a="1"/>
  <c r="EM221" i="52" s="1"/>
  <c r="EM220" i="52" a="1"/>
  <c r="EM220" i="52" s="1"/>
  <c r="EM219" i="52" a="1"/>
  <c r="EM219" i="52" s="1"/>
  <c r="EM218" i="52" a="1"/>
  <c r="EM218" i="52" s="1"/>
  <c r="EM217" i="52" a="1"/>
  <c r="EM217" i="52" s="1"/>
  <c r="EM216" i="52" a="1"/>
  <c r="EM216" i="52" s="1"/>
  <c r="EM215" i="52" a="1"/>
  <c r="EM215" i="52" s="1"/>
  <c r="EM214" i="52" a="1"/>
  <c r="EM214" i="52" s="1"/>
  <c r="EM213" i="52" a="1"/>
  <c r="EM213" i="52" s="1"/>
  <c r="EM212" i="52" a="1"/>
  <c r="EM212" i="52" s="1"/>
  <c r="EM211" i="52" a="1"/>
  <c r="EM211" i="52" s="1"/>
  <c r="EM210" i="52" a="1"/>
  <c r="EM210" i="52" s="1"/>
  <c r="EM209" i="52" a="1"/>
  <c r="EM209" i="52" s="1"/>
  <c r="EM208" i="52" a="1"/>
  <c r="EM208" i="52" s="1"/>
  <c r="EM207" i="52" a="1"/>
  <c r="EM207" i="52" s="1"/>
  <c r="EM206" i="52" a="1"/>
  <c r="EM206" i="52" s="1"/>
  <c r="EM205" i="52" a="1"/>
  <c r="EM205" i="52" s="1"/>
  <c r="EM204" i="52" a="1"/>
  <c r="EM204" i="52" s="1"/>
  <c r="EM203" i="52" a="1"/>
  <c r="EM203" i="52" s="1"/>
  <c r="EM202" i="52"/>
  <c r="EM202" i="52" a="1"/>
  <c r="EM201" i="52" a="1"/>
  <c r="EM201" i="52" s="1"/>
  <c r="EM195" i="52" a="1"/>
  <c r="EM195" i="52" s="1"/>
  <c r="EM194" i="52" a="1"/>
  <c r="EM194" i="52" s="1"/>
  <c r="EM193" i="52" a="1"/>
  <c r="EM193" i="52" s="1"/>
  <c r="EM192" i="52" a="1"/>
  <c r="EM192" i="52" s="1"/>
  <c r="EM191" i="52" a="1"/>
  <c r="EM191" i="52" s="1"/>
  <c r="EM190" i="52" a="1"/>
  <c r="EM190" i="52" s="1"/>
  <c r="EM189" i="52" a="1"/>
  <c r="EM189" i="52" s="1"/>
  <c r="EM187" i="52" a="1"/>
  <c r="EM187" i="52" s="1"/>
  <c r="EM186" i="52" a="1"/>
  <c r="EM186" i="52" s="1"/>
  <c r="EM185" i="52" a="1"/>
  <c r="EM185" i="52" s="1"/>
  <c r="EM184" i="52" a="1"/>
  <c r="EM184" i="52" s="1"/>
  <c r="EM183" i="52" a="1"/>
  <c r="EM183" i="52" s="1"/>
  <c r="EM182" i="52" a="1"/>
  <c r="EM182" i="52" s="1"/>
  <c r="EM181" i="52" a="1"/>
  <c r="EM181" i="52" s="1"/>
  <c r="EM180" i="52" a="1"/>
  <c r="EM180" i="52" s="1"/>
  <c r="EM179" i="52" a="1"/>
  <c r="EM179" i="52" s="1"/>
  <c r="EM178" i="52"/>
  <c r="EM178" i="52" a="1"/>
  <c r="EM177" i="52" a="1"/>
  <c r="EM177" i="52" s="1"/>
  <c r="EM176" i="52" a="1"/>
  <c r="EM176" i="52" s="1"/>
  <c r="EM175" i="52" a="1"/>
  <c r="EM175" i="52" s="1"/>
  <c r="EM174" i="52" a="1"/>
  <c r="EM174" i="52" s="1"/>
  <c r="EM173" i="52" a="1"/>
  <c r="EM173" i="52" s="1"/>
  <c r="EM172" i="52" a="1"/>
  <c r="EM172" i="52" s="1"/>
  <c r="EM171" i="52" a="1"/>
  <c r="EM171" i="52" s="1"/>
  <c r="EM170" i="52" a="1"/>
  <c r="EM170" i="52" s="1"/>
  <c r="EM169" i="52" a="1"/>
  <c r="EM169" i="52" s="1"/>
  <c r="EM168" i="52" a="1"/>
  <c r="EM168" i="52" s="1"/>
  <c r="EM167" i="52" a="1"/>
  <c r="EM167" i="52" s="1"/>
  <c r="EM166" i="52" a="1"/>
  <c r="EM166" i="52" s="1"/>
  <c r="EM165" i="52" a="1"/>
  <c r="EM165" i="52" s="1"/>
  <c r="EM164" i="52" a="1"/>
  <c r="EM164" i="52" s="1"/>
  <c r="EM158" i="52" a="1"/>
  <c r="EM158" i="52" s="1"/>
  <c r="EM157" i="52" a="1"/>
  <c r="EM157" i="52" s="1"/>
  <c r="EM156" i="52" a="1"/>
  <c r="EM156" i="52" s="1"/>
  <c r="EM155" i="52"/>
  <c r="EM155" i="52" a="1"/>
  <c r="EM154" i="52" a="1"/>
  <c r="EM154" i="52" s="1"/>
  <c r="EM153" i="52" a="1"/>
  <c r="EM153" i="52" s="1"/>
  <c r="EM152" i="52" a="1"/>
  <c r="EM152" i="52" s="1"/>
  <c r="EM150" i="52" a="1"/>
  <c r="EM150" i="52" s="1"/>
  <c r="EM149" i="52" a="1"/>
  <c r="EM149" i="52" s="1"/>
  <c r="EM148" i="52" a="1"/>
  <c r="EM148" i="52" s="1"/>
  <c r="EM147" i="52" a="1"/>
  <c r="EM147" i="52" s="1"/>
  <c r="EM146" i="52" a="1"/>
  <c r="EM146" i="52" s="1"/>
  <c r="EM145" i="52" a="1"/>
  <c r="EM145" i="52" s="1"/>
  <c r="EM144" i="52" a="1"/>
  <c r="EM144" i="52" s="1"/>
  <c r="EM143" i="52" a="1"/>
  <c r="EM143" i="52" s="1"/>
  <c r="EM142" i="52" a="1"/>
  <c r="EM142" i="52" s="1"/>
  <c r="EM141" i="52" a="1"/>
  <c r="EM141" i="52" s="1"/>
  <c r="EM140" i="52" a="1"/>
  <c r="EM140" i="52" s="1"/>
  <c r="EM139" i="52" a="1"/>
  <c r="EM139" i="52" s="1"/>
  <c r="EM138" i="52" a="1"/>
  <c r="EM138" i="52" s="1"/>
  <c r="EM137" i="52" a="1"/>
  <c r="EM137" i="52" s="1"/>
  <c r="EM136" i="52"/>
  <c r="EM136" i="52" a="1"/>
  <c r="EM135" i="52" a="1"/>
  <c r="EM135" i="52" s="1"/>
  <c r="EM134" i="52" a="1"/>
  <c r="EM134" i="52" s="1"/>
  <c r="EM133" i="52" a="1"/>
  <c r="EM133" i="52" s="1"/>
  <c r="EM132" i="52" a="1"/>
  <c r="EM132" i="52" s="1"/>
  <c r="EM131" i="52" a="1"/>
  <c r="EM131" i="52" s="1"/>
  <c r="EM130" i="52" a="1"/>
  <c r="EM130" i="52" s="1"/>
  <c r="EM129" i="52" a="1"/>
  <c r="EM129" i="52" s="1"/>
  <c r="EM128" i="52" a="1"/>
  <c r="EM128" i="52" s="1"/>
  <c r="EM127" i="52" a="1"/>
  <c r="EM127" i="52" s="1"/>
  <c r="EM121" i="52" a="1"/>
  <c r="EM121" i="52" s="1"/>
  <c r="EM120" i="52" a="1"/>
  <c r="EM120" i="52" s="1"/>
  <c r="EM119" i="52" a="1"/>
  <c r="EM119" i="52" s="1"/>
  <c r="EM118" i="52" a="1"/>
  <c r="EM118" i="52" s="1"/>
  <c r="EM117" i="52" a="1"/>
  <c r="EM117" i="52" s="1"/>
  <c r="EM116" i="52" a="1"/>
  <c r="EM116" i="52" s="1"/>
  <c r="EM115" i="52" a="1"/>
  <c r="EM115" i="52" s="1"/>
  <c r="EM113" i="52" a="1"/>
  <c r="EM113" i="52" s="1"/>
  <c r="EM112" i="52"/>
  <c r="EM112" i="52" a="1"/>
  <c r="EM111" i="52" a="1"/>
  <c r="EM111" i="52" s="1"/>
  <c r="EM110" i="52" a="1"/>
  <c r="EM110" i="52" s="1"/>
  <c r="EM109" i="52" a="1"/>
  <c r="EM109" i="52" s="1"/>
  <c r="EM108" i="52" a="1"/>
  <c r="EM108" i="52" s="1"/>
  <c r="EM107" i="52" a="1"/>
  <c r="EM107" i="52" s="1"/>
  <c r="EM106" i="52" a="1"/>
  <c r="EM106" i="52" s="1"/>
  <c r="EM105" i="52" a="1"/>
  <c r="EM105" i="52" s="1"/>
  <c r="EM104" i="52" a="1"/>
  <c r="EM104" i="52" s="1"/>
  <c r="EM103" i="52" a="1"/>
  <c r="EM103" i="52" s="1"/>
  <c r="EM102" i="52" a="1"/>
  <c r="EM102" i="52" s="1"/>
  <c r="EM101" i="52" a="1"/>
  <c r="EM101" i="52" s="1"/>
  <c r="EM100" i="52" a="1"/>
  <c r="EM100" i="52" s="1"/>
  <c r="EM99" i="52" a="1"/>
  <c r="EM99" i="52" s="1"/>
  <c r="EM98" i="52" a="1"/>
  <c r="EM98" i="52" s="1"/>
  <c r="EM97" i="52" a="1"/>
  <c r="EM97" i="52" s="1"/>
  <c r="EM96" i="52" a="1"/>
  <c r="EM96" i="52" s="1"/>
  <c r="EM95" i="52" a="1"/>
  <c r="EM95" i="52" s="1"/>
  <c r="EM94" i="52"/>
  <c r="EM94" i="52" a="1"/>
  <c r="EM93" i="52" a="1"/>
  <c r="EM93" i="52" s="1"/>
  <c r="EM92" i="52" a="1"/>
  <c r="EM92" i="52" s="1"/>
  <c r="EM91" i="52" a="1"/>
  <c r="EM91" i="52" s="1"/>
  <c r="EM90" i="52" a="1"/>
  <c r="EM90" i="52" s="1"/>
  <c r="EM84" i="52" a="1"/>
  <c r="EM84" i="52" s="1"/>
  <c r="EM83" i="52" a="1"/>
  <c r="EM83" i="52" s="1"/>
  <c r="EM82" i="52" a="1"/>
  <c r="EM82" i="52" s="1"/>
  <c r="EM81" i="52" a="1"/>
  <c r="EM81" i="52" s="1"/>
  <c r="EM80" i="52" a="1"/>
  <c r="EM80" i="52" s="1"/>
  <c r="EM79" i="52" a="1"/>
  <c r="EM79" i="52" s="1"/>
  <c r="EM78" i="52" a="1"/>
  <c r="EM78" i="52" s="1"/>
  <c r="EM76" i="52" a="1"/>
  <c r="EM76" i="52" s="1"/>
  <c r="EM75" i="52" a="1"/>
  <c r="EM75" i="52" s="1"/>
  <c r="EM74" i="52" a="1"/>
  <c r="EM74" i="52" s="1"/>
  <c r="EM73" i="52" a="1"/>
  <c r="EM73" i="52" s="1"/>
  <c r="EM72" i="52" a="1"/>
  <c r="EM72" i="52" s="1"/>
  <c r="EM71" i="52" a="1"/>
  <c r="EM71" i="52" s="1"/>
  <c r="EM70" i="52"/>
  <c r="EM70" i="52" a="1"/>
  <c r="EM69" i="52" a="1"/>
  <c r="EM69" i="52" s="1"/>
  <c r="EM68" i="52" a="1"/>
  <c r="EM68" i="52" s="1"/>
  <c r="EM67" i="52" a="1"/>
  <c r="EM67" i="52" s="1"/>
  <c r="EM66" i="52" a="1"/>
  <c r="EM66" i="52" s="1"/>
  <c r="EM65" i="52" a="1"/>
  <c r="EM65" i="52" s="1"/>
  <c r="EM64" i="52" a="1"/>
  <c r="EM64" i="52" s="1"/>
  <c r="EM63" i="52" a="1"/>
  <c r="EM63" i="52" s="1"/>
  <c r="EM62" i="52" a="1"/>
  <c r="EM62" i="52" s="1"/>
  <c r="EM61" i="52" a="1"/>
  <c r="EM61" i="52" s="1"/>
  <c r="EM60" i="52" a="1"/>
  <c r="EM60" i="52" s="1"/>
  <c r="EM59" i="52" a="1"/>
  <c r="EM59" i="52" s="1"/>
  <c r="EM58" i="52" a="1"/>
  <c r="EM58" i="52" s="1"/>
  <c r="EM57" i="52" a="1"/>
  <c r="EM57" i="52" s="1"/>
  <c r="EM56" i="52" a="1"/>
  <c r="EM56" i="52" s="1"/>
  <c r="EM55" i="52" a="1"/>
  <c r="EM55" i="52" s="1"/>
  <c r="EM54" i="52" a="1"/>
  <c r="EM54" i="52" s="1"/>
  <c r="EM53" i="52" a="1"/>
  <c r="EM53" i="52" s="1"/>
  <c r="EM47" i="52"/>
  <c r="EM47" i="52" a="1"/>
  <c r="EM46" i="52" a="1"/>
  <c r="EM46" i="52" s="1"/>
  <c r="EM45" i="52" a="1"/>
  <c r="EM45" i="52" s="1"/>
  <c r="EM44" i="52" a="1"/>
  <c r="EM44" i="52" s="1"/>
  <c r="EM43" i="52" a="1"/>
  <c r="EM43" i="52" s="1"/>
  <c r="EM42" i="52" a="1"/>
  <c r="EM42" i="52" s="1"/>
  <c r="EM41" i="52" a="1"/>
  <c r="EM41" i="52" s="1"/>
  <c r="EM39" i="52" a="1"/>
  <c r="EM39" i="52" s="1"/>
  <c r="EM38" i="52" a="1"/>
  <c r="EM38" i="52" s="1"/>
  <c r="EM37" i="52" a="1"/>
  <c r="EM37" i="52" s="1"/>
  <c r="EM36" i="52" a="1"/>
  <c r="EM36" i="52" s="1"/>
  <c r="EM35" i="52" a="1"/>
  <c r="EM35" i="52" s="1"/>
  <c r="EM34" i="52" a="1"/>
  <c r="EM34" i="52" s="1"/>
  <c r="EM33" i="52" a="1"/>
  <c r="EM33" i="52" s="1"/>
  <c r="EM32" i="52" a="1"/>
  <c r="EM32" i="52" s="1"/>
  <c r="EM31" i="52" a="1"/>
  <c r="EM31" i="52" s="1"/>
  <c r="EM30" i="52" a="1"/>
  <c r="EM30" i="52" s="1"/>
  <c r="EM29" i="52" a="1"/>
  <c r="EM29" i="52" s="1"/>
  <c r="EM28" i="52"/>
  <c r="EM28" i="52" a="1"/>
  <c r="EM27" i="52" a="1"/>
  <c r="EM27" i="52" s="1"/>
  <c r="EM26" i="52" a="1"/>
  <c r="EM26" i="52" s="1"/>
  <c r="EM25" i="52" a="1"/>
  <c r="EM25" i="52" s="1"/>
  <c r="EM24" i="52" a="1"/>
  <c r="EM24" i="52" s="1"/>
  <c r="EM23" i="52" a="1"/>
  <c r="EM23" i="52" s="1"/>
  <c r="EM22" i="52" a="1"/>
  <c r="EM22" i="52" s="1"/>
  <c r="EM21" i="52" a="1"/>
  <c r="EM21" i="52" s="1"/>
  <c r="EM20" i="52" a="1"/>
  <c r="EM20" i="52" s="1"/>
  <c r="EM19" i="52" a="1"/>
  <c r="EM19" i="52" s="1"/>
  <c r="EM18" i="52" a="1"/>
  <c r="EM18" i="52" s="1"/>
  <c r="EM17" i="52" a="1"/>
  <c r="EM17" i="52" s="1"/>
  <c r="EM16" i="52" a="1"/>
  <c r="EM16" i="52" s="1"/>
  <c r="DW417" i="52" a="1"/>
  <c r="DW417" i="52" s="1"/>
  <c r="DW416" i="52" a="1"/>
  <c r="DW416" i="52" s="1"/>
  <c r="DW415" i="52" a="1"/>
  <c r="DW415" i="52" s="1"/>
  <c r="DW414" i="52" a="1"/>
  <c r="DW414" i="52" s="1"/>
  <c r="DW413" i="52" a="1"/>
  <c r="DW413" i="52" s="1"/>
  <c r="DW412" i="52" a="1"/>
  <c r="DW412" i="52" s="1"/>
  <c r="DW411" i="52" a="1"/>
  <c r="DW411" i="52" s="1"/>
  <c r="DW409" i="52" a="1"/>
  <c r="DW409" i="52" s="1"/>
  <c r="DW408" i="52" a="1"/>
  <c r="DW408" i="52" s="1"/>
  <c r="DW407" i="52" a="1"/>
  <c r="DW407" i="52" s="1"/>
  <c r="DW406" i="52"/>
  <c r="DW406" i="52" a="1"/>
  <c r="DW405" i="52" a="1"/>
  <c r="DW405" i="52" s="1"/>
  <c r="DW404" i="52" a="1"/>
  <c r="DW404" i="52" s="1"/>
  <c r="DW403" i="52" a="1"/>
  <c r="DW403" i="52" s="1"/>
  <c r="DW402" i="52" a="1"/>
  <c r="DW402" i="52" s="1"/>
  <c r="DW401" i="52" a="1"/>
  <c r="DW401" i="52" s="1"/>
  <c r="DW400" i="52"/>
  <c r="DW400" i="52" a="1"/>
  <c r="DW399" i="52" a="1"/>
  <c r="DW399" i="52" s="1"/>
  <c r="DW398" i="52" a="1"/>
  <c r="DW398" i="52" s="1"/>
  <c r="DW397" i="52" a="1"/>
  <c r="DW397" i="52" s="1"/>
  <c r="DW396" i="52" a="1"/>
  <c r="DW396" i="52" s="1"/>
  <c r="DW395" i="52" a="1"/>
  <c r="DW395" i="52" s="1"/>
  <c r="DW394" i="52" a="1"/>
  <c r="DW394" i="52" s="1"/>
  <c r="DW393" i="52" a="1"/>
  <c r="DW393" i="52" s="1"/>
  <c r="DW392" i="52" a="1"/>
  <c r="DW392" i="52" s="1"/>
  <c r="DW391" i="52" a="1"/>
  <c r="DW391" i="52" s="1"/>
  <c r="DW390" i="52" a="1"/>
  <c r="DW390" i="52" s="1"/>
  <c r="DW389" i="52"/>
  <c r="DW389" i="52" a="1"/>
  <c r="DW388" i="52" a="1"/>
  <c r="DW388" i="52" s="1"/>
  <c r="DW387" i="52" a="1"/>
  <c r="DW387" i="52" s="1"/>
  <c r="DW386" i="52" a="1"/>
  <c r="DW386" i="52" s="1"/>
  <c r="DW380" i="52" a="1"/>
  <c r="DW380" i="52" s="1"/>
  <c r="DW379" i="52" a="1"/>
  <c r="DW379" i="52" s="1"/>
  <c r="DW378" i="52" a="1"/>
  <c r="DW378" i="52" s="1"/>
  <c r="DW377" i="52" a="1"/>
  <c r="DW377" i="52" s="1"/>
  <c r="DW376" i="52"/>
  <c r="DW376" i="52" a="1"/>
  <c r="DW375" i="52" a="1"/>
  <c r="DW375" i="52" s="1"/>
  <c r="DW374" i="52" a="1"/>
  <c r="DW374" i="52" s="1"/>
  <c r="DW372" i="52" a="1"/>
  <c r="DW372" i="52" s="1"/>
  <c r="DW371" i="52" a="1"/>
  <c r="DW371" i="52" s="1"/>
  <c r="DW370" i="52" a="1"/>
  <c r="DW370" i="52" s="1"/>
  <c r="DW369" i="52" a="1"/>
  <c r="DW369" i="52" s="1"/>
  <c r="DW368" i="52" a="1"/>
  <c r="DW368" i="52" s="1"/>
  <c r="DW367" i="52" a="1"/>
  <c r="DW367" i="52" s="1"/>
  <c r="DW366" i="52" a="1"/>
  <c r="DW366" i="52" s="1"/>
  <c r="DW365" i="52" a="1"/>
  <c r="DW365" i="52" s="1"/>
  <c r="DW364" i="52" a="1"/>
  <c r="DW364" i="52" s="1"/>
  <c r="DW363" i="52" a="1"/>
  <c r="DW363" i="52" s="1"/>
  <c r="DW362" i="52" a="1"/>
  <c r="DW362" i="52" s="1"/>
  <c r="DW361" i="52" a="1"/>
  <c r="DW361" i="52" s="1"/>
  <c r="DW360" i="52" a="1"/>
  <c r="DW360" i="52" s="1"/>
  <c r="DW359" i="52" a="1"/>
  <c r="DW359" i="52" s="1"/>
  <c r="DW358" i="52" a="1"/>
  <c r="DW358" i="52" s="1"/>
  <c r="DW357" i="52"/>
  <c r="DW357" i="52" a="1"/>
  <c r="DW356" i="52" a="1"/>
  <c r="DW356" i="52" s="1"/>
  <c r="DW355" i="52" a="1"/>
  <c r="DW355" i="52" s="1"/>
  <c r="DW354" i="52" a="1"/>
  <c r="DW354" i="52" s="1"/>
  <c r="DW353" i="52" a="1"/>
  <c r="DW353" i="52" s="1"/>
  <c r="DW352" i="52" a="1"/>
  <c r="DW352" i="52" s="1"/>
  <c r="DW351" i="52" a="1"/>
  <c r="DW351" i="52" s="1"/>
  <c r="DW350" i="52" a="1"/>
  <c r="DW350" i="52" s="1"/>
  <c r="DW349" i="52" a="1"/>
  <c r="DW349" i="52" s="1"/>
  <c r="DW343" i="52" a="1"/>
  <c r="DW343" i="52" s="1"/>
  <c r="DW342" i="52" a="1"/>
  <c r="DW342" i="52" s="1"/>
  <c r="DW341" i="52" a="1"/>
  <c r="DW341" i="52" s="1"/>
  <c r="DW340" i="52" a="1"/>
  <c r="DW340" i="52" s="1"/>
  <c r="DW339" i="52" a="1"/>
  <c r="DW339" i="52" s="1"/>
  <c r="DW338" i="52" a="1"/>
  <c r="DW338" i="52" s="1"/>
  <c r="DW337" i="52" a="1"/>
  <c r="DW337" i="52" s="1"/>
  <c r="DW335" i="52" a="1"/>
  <c r="DW335" i="52" s="1"/>
  <c r="DW334" i="52" a="1"/>
  <c r="DW334" i="52" s="1"/>
  <c r="DW333" i="52"/>
  <c r="DW333" i="52" a="1"/>
  <c r="DW332" i="52" a="1"/>
  <c r="DW332" i="52" s="1"/>
  <c r="DW331" i="52" a="1"/>
  <c r="DW331" i="52" s="1"/>
  <c r="DW330" i="52" a="1"/>
  <c r="DW330" i="52" s="1"/>
  <c r="DW329" i="52" a="1"/>
  <c r="DW329" i="52" s="1"/>
  <c r="DW328" i="52" a="1"/>
  <c r="DW328" i="52" s="1"/>
  <c r="DW327" i="52" a="1"/>
  <c r="DW327" i="52" s="1"/>
  <c r="DW326" i="52" a="1"/>
  <c r="DW326" i="52" s="1"/>
  <c r="DW325" i="52" a="1"/>
  <c r="DW325" i="52" s="1"/>
  <c r="DW324" i="52" a="1"/>
  <c r="DW324" i="52" s="1"/>
  <c r="DW323" i="52" a="1"/>
  <c r="DW323" i="52" s="1"/>
  <c r="DW322" i="52" a="1"/>
  <c r="DW322" i="52" s="1"/>
  <c r="DW321" i="52" a="1"/>
  <c r="DW321" i="52" s="1"/>
  <c r="DW320" i="52" a="1"/>
  <c r="DW320" i="52" s="1"/>
  <c r="DW319" i="52" a="1"/>
  <c r="DW319" i="52" s="1"/>
  <c r="DW318" i="52" a="1"/>
  <c r="DW318" i="52" s="1"/>
  <c r="DW317" i="52" a="1"/>
  <c r="DW317" i="52" s="1"/>
  <c r="DW316" i="52" a="1"/>
  <c r="DW316" i="52" s="1"/>
  <c r="DW315" i="52" a="1"/>
  <c r="DW315" i="52" s="1"/>
  <c r="DW314" i="52" a="1"/>
  <c r="DW314" i="52" s="1"/>
  <c r="DW313" i="52" a="1"/>
  <c r="DW313" i="52" s="1"/>
  <c r="DW312" i="52" a="1"/>
  <c r="DW312" i="52" s="1"/>
  <c r="DW306" i="52" a="1"/>
  <c r="DW306" i="52" s="1"/>
  <c r="DW305" i="52" a="1"/>
  <c r="DW305" i="52" s="1"/>
  <c r="DW304" i="52" a="1"/>
  <c r="DW304" i="52" s="1"/>
  <c r="DW303" i="52" a="1"/>
  <c r="DW303" i="52" s="1"/>
  <c r="DW302" i="52" a="1"/>
  <c r="DW302" i="52" s="1"/>
  <c r="DW301" i="52" a="1"/>
  <c r="DW301" i="52" s="1"/>
  <c r="DW300" i="52" a="1"/>
  <c r="DW300" i="52" s="1"/>
  <c r="DW298" i="52" a="1"/>
  <c r="DW298" i="52" s="1"/>
  <c r="DW297" i="52" a="1"/>
  <c r="DW297" i="52" s="1"/>
  <c r="DW296" i="52" a="1"/>
  <c r="DW296" i="52" s="1"/>
  <c r="DW295" i="52" a="1"/>
  <c r="DW295" i="52" s="1"/>
  <c r="DW294" i="52" a="1"/>
  <c r="DW294" i="52" s="1"/>
  <c r="DW293" i="52" a="1"/>
  <c r="DW293" i="52" s="1"/>
  <c r="DW292" i="52" a="1"/>
  <c r="DW292" i="52" s="1"/>
  <c r="DW291" i="52" a="1"/>
  <c r="DW291" i="52" s="1"/>
  <c r="DW290" i="52" a="1"/>
  <c r="DW290" i="52" s="1"/>
  <c r="DW289" i="52" a="1"/>
  <c r="DW289" i="52" s="1"/>
  <c r="DW288" i="52" a="1"/>
  <c r="DW288" i="52" s="1"/>
  <c r="DW287" i="52" a="1"/>
  <c r="DW287" i="52" s="1"/>
  <c r="DW286" i="52" a="1"/>
  <c r="DW286" i="52" s="1"/>
  <c r="DW285" i="52" a="1"/>
  <c r="DW285" i="52" s="1"/>
  <c r="DW284" i="52" a="1"/>
  <c r="DW284" i="52" s="1"/>
  <c r="DW283" i="52" a="1"/>
  <c r="DW283" i="52" s="1"/>
  <c r="DW282" i="52" a="1"/>
  <c r="DW282" i="52" s="1"/>
  <c r="DW281" i="52" a="1"/>
  <c r="DW281" i="52" s="1"/>
  <c r="DW280" i="52" a="1"/>
  <c r="DW280" i="52" s="1"/>
  <c r="DW279" i="52" a="1"/>
  <c r="DW279" i="52" s="1"/>
  <c r="DW278" i="52" a="1"/>
  <c r="DW278" i="52" s="1"/>
  <c r="DW277" i="52" a="1"/>
  <c r="DW277" i="52" s="1"/>
  <c r="DW276" i="52" a="1"/>
  <c r="DW276" i="52" s="1"/>
  <c r="DW275" i="52" a="1"/>
  <c r="DW275" i="52" s="1"/>
  <c r="DW269" i="52" a="1"/>
  <c r="DW269" i="52" s="1"/>
  <c r="DW268" i="52" a="1"/>
  <c r="DW268" i="52" s="1"/>
  <c r="DW267" i="52" a="1"/>
  <c r="DW267" i="52" s="1"/>
  <c r="DW266" i="52" a="1"/>
  <c r="DW266" i="52" s="1"/>
  <c r="DW265" i="52" a="1"/>
  <c r="DW265" i="52" s="1"/>
  <c r="DW264" i="52" a="1"/>
  <c r="DW264" i="52" s="1"/>
  <c r="DW263" i="52" a="1"/>
  <c r="DW263" i="52" s="1"/>
  <c r="DW261" i="52" a="1"/>
  <c r="DW261" i="52" s="1"/>
  <c r="DW260" i="52" a="1"/>
  <c r="DW260" i="52" s="1"/>
  <c r="DW259" i="52" a="1"/>
  <c r="DW259" i="52" s="1"/>
  <c r="DW258" i="52" a="1"/>
  <c r="DW258" i="52" s="1"/>
  <c r="DW257" i="52" a="1"/>
  <c r="DW257" i="52" s="1"/>
  <c r="DW256" i="52" a="1"/>
  <c r="DW256" i="52" s="1"/>
  <c r="DW255" i="52" a="1"/>
  <c r="DW255" i="52" s="1"/>
  <c r="DW254" i="52" a="1"/>
  <c r="DW254" i="52" s="1"/>
  <c r="DW253" i="52" a="1"/>
  <c r="DW253" i="52" s="1"/>
  <c r="DW252" i="52" a="1"/>
  <c r="DW252" i="52" s="1"/>
  <c r="DW251" i="52" a="1"/>
  <c r="DW251" i="52" s="1"/>
  <c r="DW250" i="52" a="1"/>
  <c r="DW250" i="52" s="1"/>
  <c r="DW249" i="52" a="1"/>
  <c r="DW249" i="52" s="1"/>
  <c r="DW248" i="52" a="1"/>
  <c r="DW248" i="52" s="1"/>
  <c r="DW247" i="52" a="1"/>
  <c r="DW247" i="52" s="1"/>
  <c r="DW246" i="52" a="1"/>
  <c r="DW246" i="52" s="1"/>
  <c r="DW245" i="52" a="1"/>
  <c r="DW245" i="52" s="1"/>
  <c r="DW244" i="52" a="1"/>
  <c r="DW244" i="52" s="1"/>
  <c r="DW243" i="52" a="1"/>
  <c r="DW243" i="52" s="1"/>
  <c r="DW242" i="52" a="1"/>
  <c r="DW242" i="52" s="1"/>
  <c r="DW241" i="52" a="1"/>
  <c r="DW241" i="52" s="1"/>
  <c r="DW240" i="52" a="1"/>
  <c r="DW240" i="52" s="1"/>
  <c r="DW239" i="52" a="1"/>
  <c r="DW239" i="52" s="1"/>
  <c r="DW238" i="52" a="1"/>
  <c r="DW238" i="52" s="1"/>
  <c r="DW232" i="52" a="1"/>
  <c r="DW232" i="52" s="1"/>
  <c r="DW231" i="52" a="1"/>
  <c r="DW231" i="52" s="1"/>
  <c r="DW230" i="52" a="1"/>
  <c r="DW230" i="52" s="1"/>
  <c r="DW229" i="52" a="1"/>
  <c r="DW229" i="52" s="1"/>
  <c r="DW228" i="52" a="1"/>
  <c r="DW228" i="52" s="1"/>
  <c r="DW227" i="52" a="1"/>
  <c r="DW227" i="52" s="1"/>
  <c r="DW226" i="52" a="1"/>
  <c r="DW226" i="52" s="1"/>
  <c r="DW224" i="52" a="1"/>
  <c r="DW224" i="52" s="1"/>
  <c r="DW223" i="52" a="1"/>
  <c r="DW223" i="52" s="1"/>
  <c r="DW222" i="52" a="1"/>
  <c r="DW222" i="52" s="1"/>
  <c r="DW221" i="52" a="1"/>
  <c r="DW221" i="52" s="1"/>
  <c r="DW220" i="52" a="1"/>
  <c r="DW220" i="52" s="1"/>
  <c r="DW219" i="52" a="1"/>
  <c r="DW219" i="52" s="1"/>
  <c r="DW218" i="52" a="1"/>
  <c r="DW218" i="52" s="1"/>
  <c r="DW217" i="52" a="1"/>
  <c r="DW217" i="52" s="1"/>
  <c r="DW216" i="52" a="1"/>
  <c r="DW216" i="52" s="1"/>
  <c r="DW215" i="52" a="1"/>
  <c r="DW215" i="52" s="1"/>
  <c r="DW214" i="52" a="1"/>
  <c r="DW214" i="52" s="1"/>
  <c r="DW213" i="52" a="1"/>
  <c r="DW213" i="52" s="1"/>
  <c r="DW212" i="52" a="1"/>
  <c r="DW212" i="52" s="1"/>
  <c r="DW211" i="52" a="1"/>
  <c r="DW211" i="52" s="1"/>
  <c r="DW210" i="52" a="1"/>
  <c r="DW210" i="52" s="1"/>
  <c r="DW209" i="52" a="1"/>
  <c r="DW209" i="52" s="1"/>
  <c r="DW208" i="52" a="1"/>
  <c r="DW208" i="52" s="1"/>
  <c r="DW207" i="52" a="1"/>
  <c r="DW207" i="52" s="1"/>
  <c r="DW206" i="52" a="1"/>
  <c r="DW206" i="52" s="1"/>
  <c r="DW205" i="52" a="1"/>
  <c r="DW205" i="52" s="1"/>
  <c r="DW204" i="52" a="1"/>
  <c r="DW204" i="52" s="1"/>
  <c r="DW203" i="52" a="1"/>
  <c r="DW203" i="52" s="1"/>
  <c r="DW202" i="52" a="1"/>
  <c r="DW202" i="52" s="1"/>
  <c r="DW201" i="52" a="1"/>
  <c r="DW201" i="52" s="1"/>
  <c r="DW195" i="52" a="1"/>
  <c r="DW195" i="52" s="1"/>
  <c r="DW194" i="52" a="1"/>
  <c r="DW194" i="52" s="1"/>
  <c r="DW193" i="52" a="1"/>
  <c r="DW193" i="52" s="1"/>
  <c r="DW192" i="52" a="1"/>
  <c r="DW192" i="52" s="1"/>
  <c r="DW191" i="52" a="1"/>
  <c r="DW191" i="52" s="1"/>
  <c r="DW190" i="52" a="1"/>
  <c r="DW190" i="52" s="1"/>
  <c r="DW189" i="52" a="1"/>
  <c r="DW189" i="52" s="1"/>
  <c r="DW187" i="52" a="1"/>
  <c r="DW187" i="52" s="1"/>
  <c r="DW186" i="52" a="1"/>
  <c r="DW186" i="52" s="1"/>
  <c r="DW185" i="52"/>
  <c r="DW185" i="52" a="1"/>
  <c r="DW184" i="52"/>
  <c r="DW184" i="52" a="1"/>
  <c r="DW183" i="52"/>
  <c r="DW183" i="52" a="1"/>
  <c r="DW182" i="52" a="1"/>
  <c r="DW182" i="52" s="1"/>
  <c r="DW181" i="52" a="1"/>
  <c r="DW181" i="52" s="1"/>
  <c r="DW180" i="52" a="1"/>
  <c r="DW180" i="52" s="1"/>
  <c r="DW179" i="52" a="1"/>
  <c r="DW179" i="52" s="1"/>
  <c r="DW178" i="52" a="1"/>
  <c r="DW178" i="52" s="1"/>
  <c r="DW177" i="52" a="1"/>
  <c r="DW177" i="52" s="1"/>
  <c r="DW176" i="52" a="1"/>
  <c r="DW176" i="52" s="1"/>
  <c r="DW175" i="52" a="1"/>
  <c r="DW175" i="52" s="1"/>
  <c r="DW174" i="52" a="1"/>
  <c r="DW174" i="52" s="1"/>
  <c r="DW173" i="52"/>
  <c r="DW173" i="52" a="1"/>
  <c r="DW172" i="52" a="1"/>
  <c r="DW172" i="52" s="1"/>
  <c r="DW171" i="52" a="1"/>
  <c r="DW171" i="52" s="1"/>
  <c r="DW170" i="52" a="1"/>
  <c r="DW170" i="52" s="1"/>
  <c r="DW169" i="52" a="1"/>
  <c r="DW169" i="52" s="1"/>
  <c r="DW168" i="52" a="1"/>
  <c r="DW168" i="52" s="1"/>
  <c r="DW167" i="52" a="1"/>
  <c r="DW167" i="52" s="1"/>
  <c r="DW166" i="52" a="1"/>
  <c r="DW166" i="52" s="1"/>
  <c r="DW165" i="52" a="1"/>
  <c r="DW165" i="52" s="1"/>
  <c r="DW164" i="52" a="1"/>
  <c r="DW164" i="52" s="1"/>
  <c r="DW158" i="52" a="1"/>
  <c r="DW158" i="52" s="1"/>
  <c r="DW157" i="52" a="1"/>
  <c r="DW157" i="52" s="1"/>
  <c r="DW156" i="52"/>
  <c r="DW156" i="52" a="1"/>
  <c r="DW155" i="52"/>
  <c r="DW155" i="52" a="1"/>
  <c r="DW154" i="52"/>
  <c r="DW154" i="52" a="1"/>
  <c r="DW153" i="52" a="1"/>
  <c r="DW153" i="52" s="1"/>
  <c r="DW152" i="52" a="1"/>
  <c r="DW152" i="52" s="1"/>
  <c r="DW150" i="52" a="1"/>
  <c r="DW150" i="52" s="1"/>
  <c r="DW149" i="52" a="1"/>
  <c r="DW149" i="52" s="1"/>
  <c r="DW148" i="52" a="1"/>
  <c r="DW148" i="52" s="1"/>
  <c r="DW147" i="52" a="1"/>
  <c r="DW147" i="52" s="1"/>
  <c r="DW146" i="52" a="1"/>
  <c r="DW146" i="52" s="1"/>
  <c r="DW145" i="52" a="1"/>
  <c r="DW145" i="52" s="1"/>
  <c r="DW144" i="52" a="1"/>
  <c r="DW144" i="52" s="1"/>
  <c r="DW143" i="52"/>
  <c r="DW143" i="52" a="1"/>
  <c r="DW142" i="52" a="1"/>
  <c r="DW142" i="52" s="1"/>
  <c r="DW141" i="52" a="1"/>
  <c r="DW141" i="52" s="1"/>
  <c r="DW140" i="52" a="1"/>
  <c r="DW140" i="52" s="1"/>
  <c r="DW139" i="52" a="1"/>
  <c r="DW139" i="52" s="1"/>
  <c r="DW138" i="52" a="1"/>
  <c r="DW138" i="52" s="1"/>
  <c r="DW137" i="52" a="1"/>
  <c r="DW137" i="52" s="1"/>
  <c r="DW136" i="52" a="1"/>
  <c r="DW136" i="52" s="1"/>
  <c r="DW135" i="52" a="1"/>
  <c r="DW135" i="52" s="1"/>
  <c r="DW134" i="52" a="1"/>
  <c r="DW134" i="52" s="1"/>
  <c r="DW133" i="52" a="1"/>
  <c r="DW133" i="52" s="1"/>
  <c r="DW132" i="52" a="1"/>
  <c r="DW132" i="52" s="1"/>
  <c r="DW131" i="52"/>
  <c r="DW131" i="52" a="1"/>
  <c r="DW130" i="52"/>
  <c r="DW130" i="52" a="1"/>
  <c r="DW129" i="52"/>
  <c r="DW129" i="52" a="1"/>
  <c r="DW128" i="52" a="1"/>
  <c r="DW128" i="52" s="1"/>
  <c r="DW127" i="52" a="1"/>
  <c r="DW127" i="52" s="1"/>
  <c r="DW121" i="52" a="1"/>
  <c r="DW121" i="52" s="1"/>
  <c r="DW120" i="52" a="1"/>
  <c r="DW120" i="52" s="1"/>
  <c r="DW119" i="52" a="1"/>
  <c r="DW119" i="52" s="1"/>
  <c r="DW118" i="52" a="1"/>
  <c r="DW118" i="52" s="1"/>
  <c r="DW117" i="52" a="1"/>
  <c r="DW117" i="52" s="1"/>
  <c r="DW116" i="52" a="1"/>
  <c r="DW116" i="52" s="1"/>
  <c r="DW115" i="52" a="1"/>
  <c r="DW115" i="52" s="1"/>
  <c r="DW113" i="52"/>
  <c r="DW113" i="52" a="1"/>
  <c r="DW112" i="52" a="1"/>
  <c r="DW112" i="52" s="1"/>
  <c r="DW111" i="52" a="1"/>
  <c r="DW111" i="52" s="1"/>
  <c r="DW110" i="52" a="1"/>
  <c r="DW110" i="52" s="1"/>
  <c r="DW109" i="52" a="1"/>
  <c r="DW109" i="52" s="1"/>
  <c r="DW108" i="52" a="1"/>
  <c r="DW108" i="52" s="1"/>
  <c r="DW107" i="52" a="1"/>
  <c r="DW107" i="52" s="1"/>
  <c r="DW106" i="52" a="1"/>
  <c r="DW106" i="52" s="1"/>
  <c r="DW105" i="52" a="1"/>
  <c r="DW105" i="52" s="1"/>
  <c r="DW104" i="52" a="1"/>
  <c r="DW104" i="52" s="1"/>
  <c r="DW103" i="52" a="1"/>
  <c r="DW103" i="52" s="1"/>
  <c r="DW102" i="52" a="1"/>
  <c r="DW102" i="52" s="1"/>
  <c r="DW101" i="52"/>
  <c r="DW101" i="52" a="1"/>
  <c r="DW100" i="52"/>
  <c r="DW100" i="52" a="1"/>
  <c r="DW99" i="52"/>
  <c r="DW99" i="52" a="1"/>
  <c r="DW98" i="52" a="1"/>
  <c r="DW98" i="52" s="1"/>
  <c r="DW97" i="52" a="1"/>
  <c r="DW97" i="52" s="1"/>
  <c r="DW96" i="52" a="1"/>
  <c r="DW96" i="52" s="1"/>
  <c r="DW95" i="52" a="1"/>
  <c r="DW95" i="52" s="1"/>
  <c r="DW94" i="52" a="1"/>
  <c r="DW94" i="52" s="1"/>
  <c r="DW93" i="52" a="1"/>
  <c r="DW93" i="52" s="1"/>
  <c r="DW92" i="52" a="1"/>
  <c r="DW92" i="52" s="1"/>
  <c r="DW91" i="52" a="1"/>
  <c r="DW91" i="52" s="1"/>
  <c r="DW90" i="52" a="1"/>
  <c r="DW90" i="52" s="1"/>
  <c r="DW84" i="52"/>
  <c r="DW84" i="52" a="1"/>
  <c r="DW83" i="52" a="1"/>
  <c r="DW83" i="52" s="1"/>
  <c r="DW82" i="52" a="1"/>
  <c r="DW82" i="52" s="1"/>
  <c r="DW81" i="52" a="1"/>
  <c r="DW81" i="52" s="1"/>
  <c r="DW80" i="52" a="1"/>
  <c r="DW80" i="52" s="1"/>
  <c r="DW79" i="52" a="1"/>
  <c r="DW79" i="52" s="1"/>
  <c r="DW78" i="52" a="1"/>
  <c r="DW78" i="52" s="1"/>
  <c r="DW76" i="52" a="1"/>
  <c r="DW76" i="52" s="1"/>
  <c r="DW75" i="52" a="1"/>
  <c r="DW75" i="52" s="1"/>
  <c r="DW74" i="52" a="1"/>
  <c r="DW74" i="52" s="1"/>
  <c r="DW73" i="52" a="1"/>
  <c r="DW73" i="52" s="1"/>
  <c r="DW72" i="52" a="1"/>
  <c r="DW72" i="52" s="1"/>
  <c r="DW71" i="52"/>
  <c r="DW71" i="52" a="1"/>
  <c r="DW70" i="52"/>
  <c r="DW70" i="52" a="1"/>
  <c r="DW69" i="52"/>
  <c r="DW69" i="52" a="1"/>
  <c r="DW68" i="52" a="1"/>
  <c r="DW68" i="52" s="1"/>
  <c r="DW67" i="52" a="1"/>
  <c r="DW67" i="52" s="1"/>
  <c r="DW66" i="52" a="1"/>
  <c r="DW66" i="52" s="1"/>
  <c r="DW65" i="52" a="1"/>
  <c r="DW65" i="52" s="1"/>
  <c r="DW64" i="52" a="1"/>
  <c r="DW64" i="52" s="1"/>
  <c r="DW63" i="52" a="1"/>
  <c r="DW63" i="52" s="1"/>
  <c r="DW62" i="52" a="1"/>
  <c r="DW62" i="52" s="1"/>
  <c r="DW61" i="52" a="1"/>
  <c r="DW61" i="52" s="1"/>
  <c r="DW60" i="52" a="1"/>
  <c r="DW60" i="52" s="1"/>
  <c r="DW59" i="52"/>
  <c r="DW59" i="52" a="1"/>
  <c r="DW58" i="52" a="1"/>
  <c r="DW58" i="52" s="1"/>
  <c r="DW57" i="52" a="1"/>
  <c r="DW57" i="52" s="1"/>
  <c r="DW56" i="52" a="1"/>
  <c r="DW56" i="52" s="1"/>
  <c r="DW55" i="52" a="1"/>
  <c r="DW55" i="52" s="1"/>
  <c r="DW54" i="52" a="1"/>
  <c r="DW54" i="52" s="1"/>
  <c r="DW53" i="52" a="1"/>
  <c r="DW53" i="52" s="1"/>
  <c r="DW47" i="52" a="1"/>
  <c r="DW47" i="52" s="1"/>
  <c r="DW46" i="52" a="1"/>
  <c r="DW46" i="52" s="1"/>
  <c r="DW45" i="52" a="1"/>
  <c r="DW45" i="52" s="1"/>
  <c r="DW44" i="52" a="1"/>
  <c r="DW44" i="52" s="1"/>
  <c r="DW43" i="52" a="1"/>
  <c r="DW43" i="52" s="1"/>
  <c r="DW42" i="52"/>
  <c r="DW42" i="52" a="1"/>
  <c r="DW41" i="52"/>
  <c r="DW41" i="52" a="1"/>
  <c r="DW39" i="52"/>
  <c r="DW39" i="52" a="1"/>
  <c r="DW38" i="52" a="1"/>
  <c r="DW38" i="52" s="1"/>
  <c r="DW37" i="52" a="1"/>
  <c r="DW37" i="52" s="1"/>
  <c r="DW36" i="52" a="1"/>
  <c r="DW36" i="52" s="1"/>
  <c r="DW35" i="52" a="1"/>
  <c r="DW35" i="52" s="1"/>
  <c r="DW34" i="52" a="1"/>
  <c r="DW34" i="52" s="1"/>
  <c r="DW33" i="52" a="1"/>
  <c r="DW33" i="52" s="1"/>
  <c r="DW32" i="52" a="1"/>
  <c r="DW32" i="52" s="1"/>
  <c r="DW31" i="52" a="1"/>
  <c r="DW31" i="52" s="1"/>
  <c r="DW30" i="52" a="1"/>
  <c r="DW30" i="52" s="1"/>
  <c r="DW29" i="52"/>
  <c r="DW29" i="52" a="1"/>
  <c r="DW28" i="52" a="1"/>
  <c r="DW28" i="52" s="1"/>
  <c r="DW27" i="52" a="1"/>
  <c r="DW27" i="52" s="1"/>
  <c r="DW26" i="52" a="1"/>
  <c r="DW26" i="52" s="1"/>
  <c r="DW25" i="52" a="1"/>
  <c r="DW25" i="52" s="1"/>
  <c r="DW24" i="52" a="1"/>
  <c r="DW24" i="52" s="1"/>
  <c r="DW23" i="52" a="1"/>
  <c r="DW23" i="52" s="1"/>
  <c r="DW22" i="52" a="1"/>
  <c r="DW22" i="52" s="1"/>
  <c r="DW21" i="52" a="1"/>
  <c r="DW21" i="52" s="1"/>
  <c r="DW20" i="52" a="1"/>
  <c r="DW20" i="52" s="1"/>
  <c r="DW19" i="52" a="1"/>
  <c r="DW19" i="52" s="1"/>
  <c r="DW18" i="52" a="1"/>
  <c r="DW18" i="52" s="1"/>
  <c r="DW17" i="52"/>
  <c r="DW17" i="52" a="1"/>
  <c r="DW16" i="52"/>
  <c r="DW16" i="52" a="1"/>
  <c r="DG417" i="52"/>
  <c r="DG417" i="52" a="1"/>
  <c r="DG416" i="52" a="1"/>
  <c r="DG416" i="52" s="1"/>
  <c r="DG415" i="52" a="1"/>
  <c r="DG415" i="52" s="1"/>
  <c r="DG414" i="52"/>
  <c r="DG414" i="52" a="1"/>
  <c r="DG413" i="52" a="1"/>
  <c r="DG413" i="52" s="1"/>
  <c r="DG412" i="52" a="1"/>
  <c r="DG412" i="52" s="1"/>
  <c r="DG411" i="52" a="1"/>
  <c r="DG411" i="52" s="1"/>
  <c r="DG409" i="52" a="1"/>
  <c r="DG409" i="52" s="1"/>
  <c r="DG408" i="52" a="1"/>
  <c r="DG408" i="52" s="1"/>
  <c r="DG407" i="52"/>
  <c r="DG407" i="52" a="1"/>
  <c r="DG406" i="52" a="1"/>
  <c r="DG406" i="52" s="1"/>
  <c r="DG405" i="52" a="1"/>
  <c r="DG405" i="52" s="1"/>
  <c r="DG404" i="52" a="1"/>
  <c r="DG404" i="52" s="1"/>
  <c r="DG403" i="52" a="1"/>
  <c r="DG403" i="52" s="1"/>
  <c r="DG402" i="52" a="1"/>
  <c r="DG402" i="52" s="1"/>
  <c r="DG401" i="52"/>
  <c r="DG401" i="52" a="1"/>
  <c r="DG400" i="52" a="1"/>
  <c r="DG400" i="52" s="1"/>
  <c r="DG399" i="52" a="1"/>
  <c r="DG399" i="52" s="1"/>
  <c r="DG398" i="52" a="1"/>
  <c r="DG398" i="52" s="1"/>
  <c r="DG397" i="52" a="1"/>
  <c r="DG397" i="52" s="1"/>
  <c r="DG396" i="52" a="1"/>
  <c r="DG396" i="52" s="1"/>
  <c r="DG395" i="52"/>
  <c r="DG395" i="52" a="1"/>
  <c r="DG394" i="52" a="1"/>
  <c r="DG394" i="52" s="1"/>
  <c r="DG393" i="52" a="1"/>
  <c r="DG393" i="52" s="1"/>
  <c r="DG392" i="52" a="1"/>
  <c r="DG392" i="52" s="1"/>
  <c r="DG391" i="52" a="1"/>
  <c r="DG391" i="52" s="1"/>
  <c r="DG390" i="52" a="1"/>
  <c r="DG390" i="52" s="1"/>
  <c r="DG389" i="52"/>
  <c r="DG389" i="52" a="1"/>
  <c r="DG388" i="52" a="1"/>
  <c r="DG388" i="52" s="1"/>
  <c r="DG387" i="52" a="1"/>
  <c r="DG387" i="52" s="1"/>
  <c r="DG386" i="52" a="1"/>
  <c r="DG386" i="52" s="1"/>
  <c r="DG380" i="52" a="1"/>
  <c r="DG380" i="52" s="1"/>
  <c r="DG379" i="52" a="1"/>
  <c r="DG379" i="52" s="1"/>
  <c r="DG378" i="52"/>
  <c r="DG378" i="52" a="1"/>
  <c r="DG377" i="52" a="1"/>
  <c r="DG377" i="52" s="1"/>
  <c r="DG376" i="52" a="1"/>
  <c r="DG376" i="52" s="1"/>
  <c r="DG375" i="52" a="1"/>
  <c r="DG375" i="52" s="1"/>
  <c r="DG374" i="52" a="1"/>
  <c r="DG374" i="52" s="1"/>
  <c r="DG372" i="52" a="1"/>
  <c r="DG372" i="52" s="1"/>
  <c r="DG371" i="52"/>
  <c r="DG371" i="52" a="1"/>
  <c r="DG370" i="52" a="1"/>
  <c r="DG370" i="52" s="1"/>
  <c r="DG369" i="52" a="1"/>
  <c r="DG369" i="52" s="1"/>
  <c r="DG368" i="52" a="1"/>
  <c r="DG368" i="52" s="1"/>
  <c r="DG367" i="52" a="1"/>
  <c r="DG367" i="52" s="1"/>
  <c r="DG366" i="52" a="1"/>
  <c r="DG366" i="52" s="1"/>
  <c r="DG365" i="52"/>
  <c r="DG365" i="52" a="1"/>
  <c r="DG364" i="52" a="1"/>
  <c r="DG364" i="52" s="1"/>
  <c r="DG363" i="52" a="1"/>
  <c r="DG363" i="52" s="1"/>
  <c r="DG362" i="52" a="1"/>
  <c r="DG362" i="52" s="1"/>
  <c r="DG361" i="52" a="1"/>
  <c r="DG361" i="52" s="1"/>
  <c r="DG360" i="52" a="1"/>
  <c r="DG360" i="52" s="1"/>
  <c r="DG359" i="52"/>
  <c r="DG359" i="52" a="1"/>
  <c r="DG358" i="52" a="1"/>
  <c r="DG358" i="52" s="1"/>
  <c r="DG357" i="52" a="1"/>
  <c r="DG357" i="52" s="1"/>
  <c r="DG356" i="52" a="1"/>
  <c r="DG356" i="52" s="1"/>
  <c r="DG355" i="52" a="1"/>
  <c r="DG355" i="52" s="1"/>
  <c r="DG354" i="52" a="1"/>
  <c r="DG354" i="52" s="1"/>
  <c r="DG353" i="52"/>
  <c r="DG353" i="52" a="1"/>
  <c r="DG352" i="52" a="1"/>
  <c r="DG352" i="52" s="1"/>
  <c r="DG351" i="52" a="1"/>
  <c r="DG351" i="52" s="1"/>
  <c r="DG350" i="52" a="1"/>
  <c r="DG350" i="52" s="1"/>
  <c r="DG349" i="52" a="1"/>
  <c r="DG349" i="52" s="1"/>
  <c r="DG343" i="52" a="1"/>
  <c r="DG343" i="52" s="1"/>
  <c r="DG342" i="52"/>
  <c r="DG342" i="52" a="1"/>
  <c r="DG341" i="52" a="1"/>
  <c r="DG341" i="52" s="1"/>
  <c r="DG340" i="52" a="1"/>
  <c r="DG340" i="52" s="1"/>
  <c r="DG339" i="52" a="1"/>
  <c r="DG339" i="52" s="1"/>
  <c r="DG338" i="52" a="1"/>
  <c r="DG338" i="52" s="1"/>
  <c r="DG337" i="52" a="1"/>
  <c r="DG337" i="52" s="1"/>
  <c r="DG335" i="52"/>
  <c r="DG335" i="52" a="1"/>
  <c r="DG334" i="52" a="1"/>
  <c r="DG334" i="52" s="1"/>
  <c r="DG333" i="52" a="1"/>
  <c r="DG333" i="52" s="1"/>
  <c r="DG332" i="52" a="1"/>
  <c r="DG332" i="52" s="1"/>
  <c r="DG331" i="52" a="1"/>
  <c r="DG331" i="52" s="1"/>
  <c r="DG330" i="52" a="1"/>
  <c r="DG330" i="52" s="1"/>
  <c r="DG329" i="52"/>
  <c r="DG329" i="52" a="1"/>
  <c r="DG328" i="52" a="1"/>
  <c r="DG328" i="52" s="1"/>
  <c r="DG327" i="52" a="1"/>
  <c r="DG327" i="52" s="1"/>
  <c r="DG326" i="52" a="1"/>
  <c r="DG326" i="52" s="1"/>
  <c r="DG325" i="52" a="1"/>
  <c r="DG325" i="52" s="1"/>
  <c r="DG324" i="52" a="1"/>
  <c r="DG324" i="52" s="1"/>
  <c r="DG323" i="52"/>
  <c r="DG323" i="52" a="1"/>
  <c r="DG322" i="52" a="1"/>
  <c r="DG322" i="52" s="1"/>
  <c r="DG321" i="52" a="1"/>
  <c r="DG321" i="52" s="1"/>
  <c r="DG320" i="52" a="1"/>
  <c r="DG320" i="52" s="1"/>
  <c r="DG319" i="52" a="1"/>
  <c r="DG319" i="52" s="1"/>
  <c r="DG318" i="52" a="1"/>
  <c r="DG318" i="52" s="1"/>
  <c r="DG317" i="52"/>
  <c r="DG317" i="52" a="1"/>
  <c r="DG316" i="52" a="1"/>
  <c r="DG316" i="52" s="1"/>
  <c r="DG315" i="52" a="1"/>
  <c r="DG315" i="52" s="1"/>
  <c r="DG314" i="52" a="1"/>
  <c r="DG314" i="52" s="1"/>
  <c r="DG313" i="52" a="1"/>
  <c r="DG313" i="52" s="1"/>
  <c r="DG312" i="52" a="1"/>
  <c r="DG312" i="52" s="1"/>
  <c r="DG306" i="52"/>
  <c r="DG306" i="52" a="1"/>
  <c r="DG305" i="52" a="1"/>
  <c r="DG305" i="52" s="1"/>
  <c r="DG304" i="52" a="1"/>
  <c r="DG304" i="52" s="1"/>
  <c r="DG303" i="52" a="1"/>
  <c r="DG303" i="52" s="1"/>
  <c r="DG302" i="52" a="1"/>
  <c r="DG302" i="52" s="1"/>
  <c r="DG301" i="52" a="1"/>
  <c r="DG301" i="52" s="1"/>
  <c r="DG300" i="52"/>
  <c r="DG300" i="52" a="1"/>
  <c r="DG298" i="52" a="1"/>
  <c r="DG298" i="52" s="1"/>
  <c r="DG297" i="52" a="1"/>
  <c r="DG297" i="52" s="1"/>
  <c r="DG296" i="52" a="1"/>
  <c r="DG296" i="52" s="1"/>
  <c r="DG295" i="52" a="1"/>
  <c r="DG295" i="52" s="1"/>
  <c r="DG294" i="52" a="1"/>
  <c r="DG294" i="52" s="1"/>
  <c r="DG293" i="52"/>
  <c r="DG293" i="52" a="1"/>
  <c r="DG292" i="52" a="1"/>
  <c r="DG292" i="52" s="1"/>
  <c r="DG291" i="52" a="1"/>
  <c r="DG291" i="52" s="1"/>
  <c r="DG290" i="52" a="1"/>
  <c r="DG290" i="52" s="1"/>
  <c r="DG289" i="52" a="1"/>
  <c r="DG289" i="52" s="1"/>
  <c r="DG288" i="52" a="1"/>
  <c r="DG288" i="52" s="1"/>
  <c r="DG287" i="52"/>
  <c r="DG287" i="52" a="1"/>
  <c r="DG286" i="52" a="1"/>
  <c r="DG286" i="52" s="1"/>
  <c r="DG285" i="52" a="1"/>
  <c r="DG285" i="52" s="1"/>
  <c r="DG284" i="52" a="1"/>
  <c r="DG284" i="52" s="1"/>
  <c r="DG283" i="52" a="1"/>
  <c r="DG283" i="52" s="1"/>
  <c r="DG282" i="52" a="1"/>
  <c r="DG282" i="52" s="1"/>
  <c r="DG281" i="52"/>
  <c r="DG281" i="52" a="1"/>
  <c r="DG280" i="52" a="1"/>
  <c r="DG280" i="52" s="1"/>
  <c r="DG279" i="52" a="1"/>
  <c r="DG279" i="52" s="1"/>
  <c r="DG278" i="52" a="1"/>
  <c r="DG278" i="52" s="1"/>
  <c r="DG277" i="52" a="1"/>
  <c r="DG277" i="52" s="1"/>
  <c r="DG276" i="52" a="1"/>
  <c r="DG276" i="52" s="1"/>
  <c r="DG275" i="52" a="1"/>
  <c r="DG275" i="52" s="1"/>
  <c r="DG269" i="52" a="1"/>
  <c r="DG269" i="52" s="1"/>
  <c r="DG268" i="52" a="1"/>
  <c r="DG268" i="52" s="1"/>
  <c r="DG267" i="52" a="1"/>
  <c r="DG267" i="52" s="1"/>
  <c r="DG266" i="52" a="1"/>
  <c r="DG266" i="52" s="1"/>
  <c r="DG265" i="52" a="1"/>
  <c r="DG265" i="52" s="1"/>
  <c r="DG264" i="52" a="1"/>
  <c r="DG264" i="52" s="1"/>
  <c r="DG263" i="52" a="1"/>
  <c r="DG263" i="52" s="1"/>
  <c r="DG261" i="52" a="1"/>
  <c r="DG261" i="52" s="1"/>
  <c r="DG260" i="52" a="1"/>
  <c r="DG260" i="52" s="1"/>
  <c r="DG259" i="52" a="1"/>
  <c r="DG259" i="52" s="1"/>
  <c r="DG258" i="52" a="1"/>
  <c r="DG258" i="52" s="1"/>
  <c r="DG257" i="52" a="1"/>
  <c r="DG257" i="52" s="1"/>
  <c r="DG256" i="52" a="1"/>
  <c r="DG256" i="52" s="1"/>
  <c r="DG255" i="52" a="1"/>
  <c r="DG255" i="52" s="1"/>
  <c r="DG254" i="52" a="1"/>
  <c r="DG254" i="52" s="1"/>
  <c r="DG253" i="52" a="1"/>
  <c r="DG253" i="52" s="1"/>
  <c r="DG252" i="52" a="1"/>
  <c r="DG252" i="52" s="1"/>
  <c r="DG251" i="52" a="1"/>
  <c r="DG251" i="52" s="1"/>
  <c r="DG250" i="52" a="1"/>
  <c r="DG250" i="52" s="1"/>
  <c r="DG249" i="52" a="1"/>
  <c r="DG249" i="52" s="1"/>
  <c r="DG248" i="52" a="1"/>
  <c r="DG248" i="52" s="1"/>
  <c r="DG247" i="52" a="1"/>
  <c r="DG247" i="52" s="1"/>
  <c r="DG246" i="52" a="1"/>
  <c r="DG246" i="52" s="1"/>
  <c r="DG245" i="52" a="1"/>
  <c r="DG245" i="52" s="1"/>
  <c r="DG244" i="52" a="1"/>
  <c r="DG244" i="52" s="1"/>
  <c r="DG243" i="52" a="1"/>
  <c r="DG243" i="52" s="1"/>
  <c r="DG242" i="52" a="1"/>
  <c r="DG242" i="52" s="1"/>
  <c r="DG241" i="52" a="1"/>
  <c r="DG241" i="52" s="1"/>
  <c r="DG240" i="52" a="1"/>
  <c r="DG240" i="52" s="1"/>
  <c r="DG239" i="52" a="1"/>
  <c r="DG239" i="52" s="1"/>
  <c r="DG238" i="52" a="1"/>
  <c r="DG238" i="52" s="1"/>
  <c r="DG232" i="52" a="1"/>
  <c r="DG232" i="52" s="1"/>
  <c r="DG231" i="52" a="1"/>
  <c r="DG231" i="52" s="1"/>
  <c r="DG230" i="52" a="1"/>
  <c r="DG230" i="52" s="1"/>
  <c r="DG229" i="52" a="1"/>
  <c r="DG229" i="52" s="1"/>
  <c r="DG228" i="52" a="1"/>
  <c r="DG228" i="52" s="1"/>
  <c r="DG227" i="52" a="1"/>
  <c r="DG227" i="52" s="1"/>
  <c r="DG226" i="52" a="1"/>
  <c r="DG226" i="52" s="1"/>
  <c r="DG224" i="52" a="1"/>
  <c r="DG224" i="52" s="1"/>
  <c r="DG223" i="52" a="1"/>
  <c r="DG223" i="52" s="1"/>
  <c r="DG222" i="52" a="1"/>
  <c r="DG222" i="52" s="1"/>
  <c r="DG221" i="52" a="1"/>
  <c r="DG221" i="52" s="1"/>
  <c r="DG220" i="52" a="1"/>
  <c r="DG220" i="52" s="1"/>
  <c r="DG219" i="52" a="1"/>
  <c r="DG219" i="52" s="1"/>
  <c r="DG218" i="52" a="1"/>
  <c r="DG218" i="52" s="1"/>
  <c r="DG217" i="52" a="1"/>
  <c r="DG217" i="52" s="1"/>
  <c r="DG216" i="52" a="1"/>
  <c r="DG216" i="52" s="1"/>
  <c r="DG215" i="52" a="1"/>
  <c r="DG215" i="52" s="1"/>
  <c r="DG214" i="52" a="1"/>
  <c r="DG214" i="52" s="1"/>
  <c r="DG213" i="52" a="1"/>
  <c r="DG213" i="52" s="1"/>
  <c r="DG212" i="52" a="1"/>
  <c r="DG212" i="52" s="1"/>
  <c r="DG211" i="52" a="1"/>
  <c r="DG211" i="52" s="1"/>
  <c r="DG210" i="52" a="1"/>
  <c r="DG210" i="52" s="1"/>
  <c r="DG209" i="52" a="1"/>
  <c r="DG209" i="52" s="1"/>
  <c r="DG208" i="52" a="1"/>
  <c r="DG208" i="52" s="1"/>
  <c r="DG207" i="52" a="1"/>
  <c r="DG207" i="52" s="1"/>
  <c r="DG206" i="52" a="1"/>
  <c r="DG206" i="52" s="1"/>
  <c r="DG205" i="52" a="1"/>
  <c r="DG205" i="52" s="1"/>
  <c r="DG204" i="52" a="1"/>
  <c r="DG204" i="52" s="1"/>
  <c r="DG203" i="52" a="1"/>
  <c r="DG203" i="52" s="1"/>
  <c r="DG202" i="52" a="1"/>
  <c r="DG202" i="52" s="1"/>
  <c r="DG201" i="52" a="1"/>
  <c r="DG201" i="52" s="1"/>
  <c r="DG195" i="52" a="1"/>
  <c r="DG195" i="52" s="1"/>
  <c r="DG194" i="52" a="1"/>
  <c r="DG194" i="52" s="1"/>
  <c r="DG193" i="52" a="1"/>
  <c r="DG193" i="52" s="1"/>
  <c r="DG192" i="52" a="1"/>
  <c r="DG192" i="52" s="1"/>
  <c r="DG191" i="52" a="1"/>
  <c r="DG191" i="52" s="1"/>
  <c r="DG190" i="52" a="1"/>
  <c r="DG190" i="52" s="1"/>
  <c r="DG189" i="52" a="1"/>
  <c r="DG189" i="52" s="1"/>
  <c r="DG187" i="52" a="1"/>
  <c r="DG187" i="52" s="1"/>
  <c r="DG186" i="52" a="1"/>
  <c r="DG186" i="52" s="1"/>
  <c r="DG185" i="52" a="1"/>
  <c r="DG185" i="52" s="1"/>
  <c r="DG184" i="52" a="1"/>
  <c r="DG184" i="52" s="1"/>
  <c r="DG183" i="52" a="1"/>
  <c r="DG183" i="52" s="1"/>
  <c r="DG182" i="52" a="1"/>
  <c r="DG182" i="52" s="1"/>
  <c r="DG181" i="52" a="1"/>
  <c r="DG181" i="52" s="1"/>
  <c r="DG180" i="52" a="1"/>
  <c r="DG180" i="52" s="1"/>
  <c r="DG179" i="52" a="1"/>
  <c r="DG179" i="52" s="1"/>
  <c r="DG178" i="52" a="1"/>
  <c r="DG178" i="52" s="1"/>
  <c r="DG177" i="52" a="1"/>
  <c r="DG177" i="52" s="1"/>
  <c r="DG176" i="52" a="1"/>
  <c r="DG176" i="52" s="1"/>
  <c r="DG175" i="52" a="1"/>
  <c r="DG175" i="52" s="1"/>
  <c r="DG174" i="52" a="1"/>
  <c r="DG174" i="52" s="1"/>
  <c r="DG173" i="52" a="1"/>
  <c r="DG173" i="52" s="1"/>
  <c r="DG172" i="52" a="1"/>
  <c r="DG172" i="52" s="1"/>
  <c r="DG171" i="52" a="1"/>
  <c r="DG171" i="52" s="1"/>
  <c r="DG170" i="52" a="1"/>
  <c r="DG170" i="52" s="1"/>
  <c r="DG169" i="52" a="1"/>
  <c r="DG169" i="52" s="1"/>
  <c r="DG168" i="52" a="1"/>
  <c r="DG168" i="52" s="1"/>
  <c r="DG167" i="52" a="1"/>
  <c r="DG167" i="52" s="1"/>
  <c r="DG166" i="52" a="1"/>
  <c r="DG166" i="52" s="1"/>
  <c r="DG165" i="52" a="1"/>
  <c r="DG165" i="52" s="1"/>
  <c r="DG164" i="52" a="1"/>
  <c r="DG164" i="52" s="1"/>
  <c r="DG158" i="52" a="1"/>
  <c r="DG158" i="52" s="1"/>
  <c r="DG157" i="52" a="1"/>
  <c r="DG157" i="52" s="1"/>
  <c r="DG156" i="52" a="1"/>
  <c r="DG156" i="52" s="1"/>
  <c r="DG155" i="52" a="1"/>
  <c r="DG155" i="52" s="1"/>
  <c r="DG154" i="52" a="1"/>
  <c r="DG154" i="52" s="1"/>
  <c r="DG153" i="52" a="1"/>
  <c r="DG153" i="52" s="1"/>
  <c r="DG152" i="52" a="1"/>
  <c r="DG152" i="52" s="1"/>
  <c r="DG150" i="52" a="1"/>
  <c r="DG150" i="52" s="1"/>
  <c r="DG149" i="52" a="1"/>
  <c r="DG149" i="52" s="1"/>
  <c r="DG148" i="52" a="1"/>
  <c r="DG148" i="52" s="1"/>
  <c r="DG147" i="52" a="1"/>
  <c r="DG147" i="52" s="1"/>
  <c r="DG146" i="52" a="1"/>
  <c r="DG146" i="52" s="1"/>
  <c r="DG145" i="52" a="1"/>
  <c r="DG145" i="52" s="1"/>
  <c r="DG144" i="52" a="1"/>
  <c r="DG144" i="52" s="1"/>
  <c r="DG143" i="52" a="1"/>
  <c r="DG143" i="52" s="1"/>
  <c r="DG142" i="52" a="1"/>
  <c r="DG142" i="52" s="1"/>
  <c r="DG141" i="52" a="1"/>
  <c r="DG141" i="52" s="1"/>
  <c r="DG140" i="52" a="1"/>
  <c r="DG140" i="52" s="1"/>
  <c r="DG139" i="52" a="1"/>
  <c r="DG139" i="52" s="1"/>
  <c r="DG138" i="52" a="1"/>
  <c r="DG138" i="52" s="1"/>
  <c r="DG137" i="52" a="1"/>
  <c r="DG137" i="52" s="1"/>
  <c r="DG136" i="52" a="1"/>
  <c r="DG136" i="52" s="1"/>
  <c r="DG135" i="52" a="1"/>
  <c r="DG135" i="52" s="1"/>
  <c r="DG134" i="52" a="1"/>
  <c r="DG134" i="52" s="1"/>
  <c r="DG133" i="52" a="1"/>
  <c r="DG133" i="52" s="1"/>
  <c r="DG132" i="52" a="1"/>
  <c r="DG132" i="52" s="1"/>
  <c r="DG131" i="52" a="1"/>
  <c r="DG131" i="52" s="1"/>
  <c r="DG130" i="52" a="1"/>
  <c r="DG130" i="52" s="1"/>
  <c r="DG129" i="52" a="1"/>
  <c r="DG129" i="52" s="1"/>
  <c r="DG128" i="52" a="1"/>
  <c r="DG128" i="52" s="1"/>
  <c r="DG127" i="52" a="1"/>
  <c r="DG127" i="52" s="1"/>
  <c r="DG121" i="52" a="1"/>
  <c r="DG121" i="52" s="1"/>
  <c r="DG120" i="52" a="1"/>
  <c r="DG120" i="52" s="1"/>
  <c r="DG119" i="52" a="1"/>
  <c r="DG119" i="52" s="1"/>
  <c r="DG118" i="52" a="1"/>
  <c r="DG118" i="52" s="1"/>
  <c r="DG117" i="52" a="1"/>
  <c r="DG117" i="52" s="1"/>
  <c r="DG116" i="52" a="1"/>
  <c r="DG116" i="52" s="1"/>
  <c r="DG115" i="52" a="1"/>
  <c r="DG115" i="52" s="1"/>
  <c r="DG113" i="52" a="1"/>
  <c r="DG113" i="52" s="1"/>
  <c r="DG112" i="52" a="1"/>
  <c r="DG112" i="52" s="1"/>
  <c r="DG111" i="52" a="1"/>
  <c r="DG111" i="52" s="1"/>
  <c r="DG110" i="52" a="1"/>
  <c r="DG110" i="52" s="1"/>
  <c r="DG109" i="52" a="1"/>
  <c r="DG109" i="52" s="1"/>
  <c r="DG108" i="52" a="1"/>
  <c r="DG108" i="52" s="1"/>
  <c r="DG107" i="52" a="1"/>
  <c r="DG107" i="52" s="1"/>
  <c r="DG106" i="52" a="1"/>
  <c r="DG106" i="52" s="1"/>
  <c r="DG105" i="52" a="1"/>
  <c r="DG105" i="52" s="1"/>
  <c r="DG104" i="52" a="1"/>
  <c r="DG104" i="52" s="1"/>
  <c r="DG103" i="52" a="1"/>
  <c r="DG103" i="52" s="1"/>
  <c r="DG102" i="52" a="1"/>
  <c r="DG102" i="52" s="1"/>
  <c r="DG101" i="52" a="1"/>
  <c r="DG101" i="52" s="1"/>
  <c r="DG100" i="52" a="1"/>
  <c r="DG100" i="52" s="1"/>
  <c r="DG99" i="52" a="1"/>
  <c r="DG99" i="52" s="1"/>
  <c r="DG98" i="52" a="1"/>
  <c r="DG98" i="52" s="1"/>
  <c r="DG97" i="52" a="1"/>
  <c r="DG97" i="52" s="1"/>
  <c r="DG96" i="52" a="1"/>
  <c r="DG96" i="52" s="1"/>
  <c r="DG95" i="52" a="1"/>
  <c r="DG95" i="52" s="1"/>
  <c r="DG94" i="52" a="1"/>
  <c r="DG94" i="52" s="1"/>
  <c r="DG93" i="52" a="1"/>
  <c r="DG93" i="52" s="1"/>
  <c r="DG92" i="52" a="1"/>
  <c r="DG92" i="52" s="1"/>
  <c r="DG91" i="52" a="1"/>
  <c r="DG91" i="52" s="1"/>
  <c r="DG90" i="52" a="1"/>
  <c r="DG90" i="52" s="1"/>
  <c r="DG84" i="52" a="1"/>
  <c r="DG84" i="52" s="1"/>
  <c r="DG83" i="52" a="1"/>
  <c r="DG83" i="52" s="1"/>
  <c r="DG82" i="52" a="1"/>
  <c r="DG82" i="52" s="1"/>
  <c r="DG81" i="52" a="1"/>
  <c r="DG81" i="52" s="1"/>
  <c r="DG80" i="52" a="1"/>
  <c r="DG80" i="52" s="1"/>
  <c r="DG79" i="52" a="1"/>
  <c r="DG79" i="52" s="1"/>
  <c r="DG78" i="52" a="1"/>
  <c r="DG78" i="52" s="1"/>
  <c r="DG76" i="52" a="1"/>
  <c r="DG76" i="52" s="1"/>
  <c r="DG75" i="52" a="1"/>
  <c r="DG75" i="52" s="1"/>
  <c r="DG74" i="52" a="1"/>
  <c r="DG74" i="52" s="1"/>
  <c r="DG73" i="52" a="1"/>
  <c r="DG73" i="52" s="1"/>
  <c r="DG72" i="52" a="1"/>
  <c r="DG72" i="52" s="1"/>
  <c r="DG71" i="52" a="1"/>
  <c r="DG71" i="52" s="1"/>
  <c r="DG70" i="52" a="1"/>
  <c r="DG70" i="52" s="1"/>
  <c r="DG69" i="52" a="1"/>
  <c r="DG69" i="52" s="1"/>
  <c r="DG68" i="52" a="1"/>
  <c r="DG68" i="52" s="1"/>
  <c r="DG67" i="52" a="1"/>
  <c r="DG67" i="52" s="1"/>
  <c r="DG66" i="52" a="1"/>
  <c r="DG66" i="52" s="1"/>
  <c r="DG65" i="52" a="1"/>
  <c r="DG65" i="52" s="1"/>
  <c r="DG64" i="52" a="1"/>
  <c r="DG64" i="52" s="1"/>
  <c r="DG63" i="52" a="1"/>
  <c r="DG63" i="52" s="1"/>
  <c r="DG62" i="52" a="1"/>
  <c r="DG62" i="52" s="1"/>
  <c r="DG61" i="52" a="1"/>
  <c r="DG61" i="52" s="1"/>
  <c r="DG60" i="52" a="1"/>
  <c r="DG60" i="52" s="1"/>
  <c r="DG59" i="52" a="1"/>
  <c r="DG59" i="52" s="1"/>
  <c r="DG58" i="52" a="1"/>
  <c r="DG58" i="52" s="1"/>
  <c r="DG57" i="52" a="1"/>
  <c r="DG57" i="52" s="1"/>
  <c r="DG56" i="52" a="1"/>
  <c r="DG56" i="52" s="1"/>
  <c r="DG55" i="52" a="1"/>
  <c r="DG55" i="52" s="1"/>
  <c r="DG54" i="52" a="1"/>
  <c r="DG54" i="52" s="1"/>
  <c r="DG53" i="52" a="1"/>
  <c r="DG53" i="52" s="1"/>
  <c r="DG47" i="52" a="1"/>
  <c r="DG47" i="52" s="1"/>
  <c r="DG46" i="52" a="1"/>
  <c r="DG46" i="52" s="1"/>
  <c r="DG45" i="52" a="1"/>
  <c r="DG45" i="52" s="1"/>
  <c r="DG44" i="52" a="1"/>
  <c r="DG44" i="52" s="1"/>
  <c r="DG43" i="52" a="1"/>
  <c r="DG43" i="52" s="1"/>
  <c r="DG42" i="52" a="1"/>
  <c r="DG42" i="52" s="1"/>
  <c r="DG41" i="52" a="1"/>
  <c r="DG41" i="52" s="1"/>
  <c r="DG39" i="52" a="1"/>
  <c r="DG39" i="52" s="1"/>
  <c r="DG38" i="52" a="1"/>
  <c r="DG38" i="52" s="1"/>
  <c r="DG37" i="52" a="1"/>
  <c r="DG37" i="52" s="1"/>
  <c r="DG36" i="52" a="1"/>
  <c r="DG36" i="52" s="1"/>
  <c r="DG35" i="52" a="1"/>
  <c r="DG35" i="52" s="1"/>
  <c r="DG34" i="52" a="1"/>
  <c r="DG34" i="52" s="1"/>
  <c r="DG33" i="52" a="1"/>
  <c r="DG33" i="52" s="1"/>
  <c r="DG32" i="52" a="1"/>
  <c r="DG32" i="52" s="1"/>
  <c r="DG31" i="52" a="1"/>
  <c r="DG31" i="52" s="1"/>
  <c r="DG30" i="52" a="1"/>
  <c r="DG30" i="52" s="1"/>
  <c r="DG29" i="52" a="1"/>
  <c r="DG29" i="52" s="1"/>
  <c r="DG28" i="52" a="1"/>
  <c r="DG28" i="52" s="1"/>
  <c r="DG27" i="52" a="1"/>
  <c r="DG27" i="52" s="1"/>
  <c r="DG26" i="52" a="1"/>
  <c r="DG26" i="52" s="1"/>
  <c r="DG25" i="52" a="1"/>
  <c r="DG25" i="52" s="1"/>
  <c r="DG24" i="52" a="1"/>
  <c r="DG24" i="52" s="1"/>
  <c r="DG23" i="52" a="1"/>
  <c r="DG23" i="52" s="1"/>
  <c r="DG22" i="52" a="1"/>
  <c r="DG22" i="52" s="1"/>
  <c r="DG21" i="52" a="1"/>
  <c r="DG21" i="52" s="1"/>
  <c r="DG20" i="52" a="1"/>
  <c r="DG20" i="52" s="1"/>
  <c r="DG19" i="52" a="1"/>
  <c r="DG19" i="52" s="1"/>
  <c r="DG18" i="52" a="1"/>
  <c r="DG18" i="52" s="1"/>
  <c r="DG17" i="52" a="1"/>
  <c r="DG17" i="52" s="1"/>
  <c r="DG16" i="52" a="1"/>
  <c r="DG16" i="52" s="1"/>
  <c r="CQ417" i="52"/>
  <c r="CQ417" i="52" a="1"/>
  <c r="CQ416" i="52"/>
  <c r="CQ416" i="52" a="1"/>
  <c r="CQ415" i="52" a="1"/>
  <c r="CQ415" i="52" s="1"/>
  <c r="CQ414" i="52" a="1"/>
  <c r="CQ414" i="52" s="1"/>
  <c r="CQ413" i="52" a="1"/>
  <c r="CQ413" i="52" s="1"/>
  <c r="CQ412" i="52" a="1"/>
  <c r="CQ412" i="52" s="1"/>
  <c r="CQ411" i="52" a="1"/>
  <c r="CQ411" i="52" s="1"/>
  <c r="CQ409" i="52"/>
  <c r="CQ409" i="52" a="1"/>
  <c r="CQ408" i="52" a="1"/>
  <c r="CQ408" i="52" s="1"/>
  <c r="CQ407" i="52" a="1"/>
  <c r="CQ407" i="52" s="1"/>
  <c r="CQ406" i="52" a="1"/>
  <c r="CQ406" i="52" s="1"/>
  <c r="CQ405" i="52" a="1"/>
  <c r="CQ405" i="52" s="1"/>
  <c r="CQ404" i="52" a="1"/>
  <c r="CQ404" i="52" s="1"/>
  <c r="CQ403" i="52"/>
  <c r="CQ403" i="52" a="1"/>
  <c r="CQ402" i="52" a="1"/>
  <c r="CQ402" i="52" s="1"/>
  <c r="CQ401" i="52" a="1"/>
  <c r="CQ401" i="52" s="1"/>
  <c r="CQ400" i="52"/>
  <c r="CQ400" i="52" a="1"/>
  <c r="CQ399" i="52"/>
  <c r="CQ399" i="52" a="1"/>
  <c r="CQ398" i="52" a="1"/>
  <c r="CQ398" i="52" s="1"/>
  <c r="CQ397" i="52"/>
  <c r="CQ397" i="52" a="1"/>
  <c r="CQ396" i="52" a="1"/>
  <c r="CQ396" i="52" s="1"/>
  <c r="CQ395" i="52" a="1"/>
  <c r="CQ395" i="52" s="1"/>
  <c r="CQ394" i="52" a="1"/>
  <c r="CQ394" i="52" s="1"/>
  <c r="CQ393" i="52"/>
  <c r="CQ393" i="52" a="1"/>
  <c r="CQ392" i="52" a="1"/>
  <c r="CQ392" i="52" s="1"/>
  <c r="CQ391" i="52"/>
  <c r="CQ391" i="52" a="1"/>
  <c r="CQ390" i="52" a="1"/>
  <c r="CQ390" i="52" s="1"/>
  <c r="CQ389" i="52" a="1"/>
  <c r="CQ389" i="52" s="1"/>
  <c r="CQ388" i="52" a="1"/>
  <c r="CQ388" i="52" s="1"/>
  <c r="CQ387" i="52" a="1"/>
  <c r="CQ387" i="52" s="1"/>
  <c r="CQ386" i="52" a="1"/>
  <c r="CQ386" i="52" s="1"/>
  <c r="CQ380" i="52"/>
  <c r="CQ380" i="52" a="1"/>
  <c r="CQ379" i="52" a="1"/>
  <c r="CQ379" i="52" s="1"/>
  <c r="CQ378" i="52" a="1"/>
  <c r="CQ378" i="52" s="1"/>
  <c r="CQ377" i="52" a="1"/>
  <c r="CQ377" i="52" s="1"/>
  <c r="CQ376" i="52" a="1"/>
  <c r="CQ376" i="52" s="1"/>
  <c r="CQ375" i="52" a="1"/>
  <c r="CQ375" i="52" s="1"/>
  <c r="CQ374" i="52"/>
  <c r="CQ374" i="52" a="1"/>
  <c r="CQ372" i="52" a="1"/>
  <c r="CQ372" i="52" s="1"/>
  <c r="CQ371" i="52" a="1"/>
  <c r="CQ371" i="52" s="1"/>
  <c r="CQ370" i="52"/>
  <c r="CQ370" i="52" a="1"/>
  <c r="CQ369" i="52"/>
  <c r="CQ369" i="52" a="1"/>
  <c r="CQ368" i="52" a="1"/>
  <c r="CQ368" i="52" s="1"/>
  <c r="CQ367" i="52"/>
  <c r="CQ367" i="52" a="1"/>
  <c r="CQ366" i="52" a="1"/>
  <c r="CQ366" i="52" s="1"/>
  <c r="CQ365" i="52" a="1"/>
  <c r="CQ365" i="52" s="1"/>
  <c r="CQ364" i="52" a="1"/>
  <c r="CQ364" i="52" s="1"/>
  <c r="CQ363" i="52"/>
  <c r="CQ363" i="52" a="1"/>
  <c r="CQ362" i="52" a="1"/>
  <c r="CQ362" i="52" s="1"/>
  <c r="CQ361" i="52"/>
  <c r="CQ361" i="52" a="1"/>
  <c r="CQ360" i="52" a="1"/>
  <c r="CQ360" i="52" s="1"/>
  <c r="CQ359" i="52" a="1"/>
  <c r="CQ359" i="52" s="1"/>
  <c r="CQ358" i="52" a="1"/>
  <c r="CQ358" i="52" s="1"/>
  <c r="CQ357" i="52" a="1"/>
  <c r="CQ357" i="52" s="1"/>
  <c r="CQ356" i="52" a="1"/>
  <c r="CQ356" i="52" s="1"/>
  <c r="CQ355" i="52"/>
  <c r="CQ355" i="52" a="1"/>
  <c r="CQ354" i="52" a="1"/>
  <c r="CQ354" i="52" s="1"/>
  <c r="CQ353" i="52" a="1"/>
  <c r="CQ353" i="52" s="1"/>
  <c r="CQ352" i="52" a="1"/>
  <c r="CQ352" i="52" s="1"/>
  <c r="CQ351" i="52" a="1"/>
  <c r="CQ351" i="52" s="1"/>
  <c r="CQ350" i="52" a="1"/>
  <c r="CQ350" i="52" s="1"/>
  <c r="CQ349" i="52"/>
  <c r="CQ349" i="52" a="1"/>
  <c r="CQ343" i="52" a="1"/>
  <c r="CQ343" i="52" s="1"/>
  <c r="CQ342" i="52" a="1"/>
  <c r="CQ342" i="52" s="1"/>
  <c r="CQ341" i="52"/>
  <c r="CQ341" i="52" a="1"/>
  <c r="CQ340" i="52"/>
  <c r="CQ340" i="52" a="1"/>
  <c r="CQ339" i="52" a="1"/>
  <c r="CQ339" i="52" s="1"/>
  <c r="CQ338" i="52"/>
  <c r="CQ338" i="52" a="1"/>
  <c r="CQ337" i="52" a="1"/>
  <c r="CQ337" i="52" s="1"/>
  <c r="CQ335" i="52" a="1"/>
  <c r="CQ335" i="52" s="1"/>
  <c r="CQ334" i="52" a="1"/>
  <c r="CQ334" i="52" s="1"/>
  <c r="CQ333" i="52"/>
  <c r="CQ333" i="52" a="1"/>
  <c r="CQ332" i="52" a="1"/>
  <c r="CQ332" i="52" s="1"/>
  <c r="CQ331" i="52"/>
  <c r="CQ331" i="52" a="1"/>
  <c r="CQ330" i="52" a="1"/>
  <c r="CQ330" i="52" s="1"/>
  <c r="CQ329" i="52" a="1"/>
  <c r="CQ329" i="52" s="1"/>
  <c r="CQ328" i="52" a="1"/>
  <c r="CQ328" i="52" s="1"/>
  <c r="CQ327" i="52" a="1"/>
  <c r="CQ327" i="52" s="1"/>
  <c r="CQ326" i="52" a="1"/>
  <c r="CQ326" i="52" s="1"/>
  <c r="CQ325" i="52"/>
  <c r="CQ325" i="52" a="1"/>
  <c r="CQ324" i="52" a="1"/>
  <c r="CQ324" i="52" s="1"/>
  <c r="CQ323" i="52" a="1"/>
  <c r="CQ323" i="52" s="1"/>
  <c r="CQ322" i="52" a="1"/>
  <c r="CQ322" i="52" s="1"/>
  <c r="CQ321" i="52" a="1"/>
  <c r="CQ321" i="52" s="1"/>
  <c r="CQ320" i="52" a="1"/>
  <c r="CQ320" i="52" s="1"/>
  <c r="CQ319" i="52"/>
  <c r="CQ319" i="52" a="1"/>
  <c r="CQ318" i="52" a="1"/>
  <c r="CQ318" i="52" s="1"/>
  <c r="CQ317" i="52" a="1"/>
  <c r="CQ317" i="52" s="1"/>
  <c r="CQ316" i="52"/>
  <c r="CQ316" i="52" a="1"/>
  <c r="CQ315" i="52"/>
  <c r="CQ315" i="52" a="1"/>
  <c r="CQ314" i="52" a="1"/>
  <c r="CQ314" i="52" s="1"/>
  <c r="CQ313" i="52"/>
  <c r="CQ313" i="52" a="1"/>
  <c r="CQ312" i="52" a="1"/>
  <c r="CQ312" i="52" s="1"/>
  <c r="CQ306" i="52" a="1"/>
  <c r="CQ306" i="52" s="1"/>
  <c r="CQ305" i="52" a="1"/>
  <c r="CQ305" i="52" s="1"/>
  <c r="CQ304" i="52"/>
  <c r="CQ304" i="52" a="1"/>
  <c r="CQ303" i="52" a="1"/>
  <c r="CQ303" i="52" s="1"/>
  <c r="CQ302" i="52"/>
  <c r="CQ302" i="52" a="1"/>
  <c r="CQ301" i="52" a="1"/>
  <c r="CQ301" i="52" s="1"/>
  <c r="CQ300" i="52" a="1"/>
  <c r="CQ300" i="52" s="1"/>
  <c r="CQ298" i="52" a="1"/>
  <c r="CQ298" i="52" s="1"/>
  <c r="CQ297" i="52" a="1"/>
  <c r="CQ297" i="52" s="1"/>
  <c r="CQ296" i="52" a="1"/>
  <c r="CQ296" i="52" s="1"/>
  <c r="CQ295" i="52"/>
  <c r="CQ295" i="52" a="1"/>
  <c r="CQ294" i="52" a="1"/>
  <c r="CQ294" i="52" s="1"/>
  <c r="CQ293" i="52" a="1"/>
  <c r="CQ293" i="52" s="1"/>
  <c r="CQ292" i="52" a="1"/>
  <c r="CQ292" i="52" s="1"/>
  <c r="CQ291" i="52" a="1"/>
  <c r="CQ291" i="52" s="1"/>
  <c r="CQ290" i="52" a="1"/>
  <c r="CQ290" i="52" s="1"/>
  <c r="CQ289" i="52"/>
  <c r="CQ289" i="52" a="1"/>
  <c r="CQ288" i="52" a="1"/>
  <c r="CQ288" i="52" s="1"/>
  <c r="CQ287" i="52" a="1"/>
  <c r="CQ287" i="52" s="1"/>
  <c r="CQ286" i="52"/>
  <c r="CQ286" i="52" a="1"/>
  <c r="CQ285" i="52"/>
  <c r="CQ285" i="52" a="1"/>
  <c r="CQ284" i="52" a="1"/>
  <c r="CQ284" i="52" s="1"/>
  <c r="CQ283" i="52"/>
  <c r="CQ283" i="52" a="1"/>
  <c r="CQ282" i="52" a="1"/>
  <c r="CQ282" i="52" s="1"/>
  <c r="CQ281" i="52" a="1"/>
  <c r="CQ281" i="52" s="1"/>
  <c r="CQ280" i="52" a="1"/>
  <c r="CQ280" i="52" s="1"/>
  <c r="CQ279" i="52"/>
  <c r="CQ279" i="52" a="1"/>
  <c r="CQ278" i="52" a="1"/>
  <c r="CQ278" i="52" s="1"/>
  <c r="CQ277" i="52"/>
  <c r="CQ277" i="52" a="1"/>
  <c r="CQ276" i="52" a="1"/>
  <c r="CQ276" i="52" s="1"/>
  <c r="CQ275" i="52" a="1"/>
  <c r="CQ275" i="52" s="1"/>
  <c r="CQ269" i="52" a="1"/>
  <c r="CQ269" i="52" s="1"/>
  <c r="CQ268" i="52" a="1"/>
  <c r="CQ268" i="52" s="1"/>
  <c r="CQ267" i="52" a="1"/>
  <c r="CQ267" i="52" s="1"/>
  <c r="CQ266" i="52"/>
  <c r="CQ266" i="52" a="1"/>
  <c r="CQ265" i="52" a="1"/>
  <c r="CQ265" i="52" s="1"/>
  <c r="CQ264" i="52" a="1"/>
  <c r="CQ264" i="52" s="1"/>
  <c r="CQ263" i="52" a="1"/>
  <c r="CQ263" i="52" s="1"/>
  <c r="CQ261" i="52" a="1"/>
  <c r="CQ261" i="52" s="1"/>
  <c r="CQ260" i="52" a="1"/>
  <c r="CQ260" i="52" s="1"/>
  <c r="CQ259" i="52"/>
  <c r="CQ259" i="52" a="1"/>
  <c r="CQ258" i="52" a="1"/>
  <c r="CQ258" i="52" s="1"/>
  <c r="CQ257" i="52" a="1"/>
  <c r="CQ257" i="52" s="1"/>
  <c r="CQ256" i="52"/>
  <c r="CQ256" i="52" a="1"/>
  <c r="CQ255" i="52"/>
  <c r="CQ255" i="52" a="1"/>
  <c r="CQ254" i="52" a="1"/>
  <c r="CQ254" i="52" s="1"/>
  <c r="CQ253" i="52"/>
  <c r="CQ253" i="52" a="1"/>
  <c r="CQ252" i="52" a="1"/>
  <c r="CQ252" i="52" s="1"/>
  <c r="CQ251" i="52" a="1"/>
  <c r="CQ251" i="52" s="1"/>
  <c r="CQ250" i="52" a="1"/>
  <c r="CQ250" i="52" s="1"/>
  <c r="CQ249" i="52"/>
  <c r="CQ249" i="52" a="1"/>
  <c r="CQ248" i="52" a="1"/>
  <c r="CQ248" i="52" s="1"/>
  <c r="CQ247" i="52"/>
  <c r="CQ247" i="52" a="1"/>
  <c r="CQ246" i="52" a="1"/>
  <c r="CQ246" i="52" s="1"/>
  <c r="CQ245" i="52" a="1"/>
  <c r="CQ245" i="52" s="1"/>
  <c r="CQ244" i="52" a="1"/>
  <c r="CQ244" i="52" s="1"/>
  <c r="CQ243" i="52" a="1"/>
  <c r="CQ243" i="52" s="1"/>
  <c r="CQ242" i="52" a="1"/>
  <c r="CQ242" i="52" s="1"/>
  <c r="CQ241" i="52"/>
  <c r="CQ241" i="52" a="1"/>
  <c r="CQ240" i="52" a="1"/>
  <c r="CQ240" i="52" s="1"/>
  <c r="CQ239" i="52" a="1"/>
  <c r="CQ239" i="52" s="1"/>
  <c r="CQ238" i="52" a="1"/>
  <c r="CQ238" i="52" s="1"/>
  <c r="CQ232" i="52" a="1"/>
  <c r="CQ232" i="52" s="1"/>
  <c r="CQ231" i="52" a="1"/>
  <c r="CQ231" i="52" s="1"/>
  <c r="CQ230" i="52"/>
  <c r="CQ230" i="52" a="1"/>
  <c r="CQ229" i="52" a="1"/>
  <c r="CQ229" i="52" s="1"/>
  <c r="CQ228" i="52" a="1"/>
  <c r="CQ228" i="52" s="1"/>
  <c r="CQ227" i="52"/>
  <c r="CQ227" i="52" a="1"/>
  <c r="CQ226" i="52"/>
  <c r="CQ226" i="52" a="1"/>
  <c r="CQ224" i="52" a="1"/>
  <c r="CQ224" i="52" s="1"/>
  <c r="CQ223" i="52"/>
  <c r="CQ223" i="52" a="1"/>
  <c r="CQ222" i="52" a="1"/>
  <c r="CQ222" i="52" s="1"/>
  <c r="CQ221" i="52" a="1"/>
  <c r="CQ221" i="52" s="1"/>
  <c r="CQ220" i="52" a="1"/>
  <c r="CQ220" i="52" s="1"/>
  <c r="CQ219" i="52"/>
  <c r="CQ219" i="52" a="1"/>
  <c r="CQ218" i="52" a="1"/>
  <c r="CQ218" i="52" s="1"/>
  <c r="CQ217" i="52"/>
  <c r="CQ217" i="52" a="1"/>
  <c r="CQ216" i="52" a="1"/>
  <c r="CQ216" i="52" s="1"/>
  <c r="CQ215" i="52" a="1"/>
  <c r="CQ215" i="52" s="1"/>
  <c r="CQ214" i="52" a="1"/>
  <c r="CQ214" i="52" s="1"/>
  <c r="CQ213" i="52" a="1"/>
  <c r="CQ213" i="52" s="1"/>
  <c r="CQ212" i="52" a="1"/>
  <c r="CQ212" i="52" s="1"/>
  <c r="CQ211" i="52"/>
  <c r="CQ211" i="52" a="1"/>
  <c r="CQ210" i="52" a="1"/>
  <c r="CQ210" i="52" s="1"/>
  <c r="CQ209" i="52" a="1"/>
  <c r="CQ209" i="52" s="1"/>
  <c r="CQ208" i="52" a="1"/>
  <c r="CQ208" i="52" s="1"/>
  <c r="CQ207" i="52" a="1"/>
  <c r="CQ207" i="52" s="1"/>
  <c r="CQ206" i="52" a="1"/>
  <c r="CQ206" i="52" s="1"/>
  <c r="CQ205" i="52"/>
  <c r="CQ205" i="52" a="1"/>
  <c r="CQ204" i="52" a="1"/>
  <c r="CQ204" i="52" s="1"/>
  <c r="CQ203" i="52" a="1"/>
  <c r="CQ203" i="52" s="1"/>
  <c r="CQ202" i="52"/>
  <c r="CQ202" i="52" a="1"/>
  <c r="CQ201" i="52"/>
  <c r="CQ201" i="52" a="1"/>
  <c r="CQ195" i="52" a="1"/>
  <c r="CQ195" i="52" s="1"/>
  <c r="CQ194" i="52"/>
  <c r="CQ194" i="52" a="1"/>
  <c r="CQ193" i="52" a="1"/>
  <c r="CQ193" i="52" s="1"/>
  <c r="CQ192" i="52" a="1"/>
  <c r="CQ192" i="52" s="1"/>
  <c r="CQ191" i="52" a="1"/>
  <c r="CQ191" i="52" s="1"/>
  <c r="CQ190" i="52"/>
  <c r="CQ190" i="52" a="1"/>
  <c r="CQ189" i="52" a="1"/>
  <c r="CQ189" i="52" s="1"/>
  <c r="CQ187" i="52"/>
  <c r="CQ187" i="52" a="1"/>
  <c r="CQ186" i="52" a="1"/>
  <c r="CQ186" i="52" s="1"/>
  <c r="CQ185" i="52" a="1"/>
  <c r="CQ185" i="52" s="1"/>
  <c r="CQ184" i="52" a="1"/>
  <c r="CQ184" i="52" s="1"/>
  <c r="CQ183" i="52" a="1"/>
  <c r="CQ183" i="52" s="1"/>
  <c r="CQ182" i="52" a="1"/>
  <c r="CQ182" i="52" s="1"/>
  <c r="CQ181" i="52"/>
  <c r="CQ181" i="52" a="1"/>
  <c r="CQ180" i="52" a="1"/>
  <c r="CQ180" i="52" s="1"/>
  <c r="CQ179" i="52" a="1"/>
  <c r="CQ179" i="52" s="1"/>
  <c r="CQ178" i="52" a="1"/>
  <c r="CQ178" i="52" s="1"/>
  <c r="CQ177" i="52" a="1"/>
  <c r="CQ177" i="52" s="1"/>
  <c r="CQ176" i="52" a="1"/>
  <c r="CQ176" i="52" s="1"/>
  <c r="CQ175" i="52"/>
  <c r="CQ175" i="52" a="1"/>
  <c r="CQ174" i="52" a="1"/>
  <c r="CQ174" i="52" s="1"/>
  <c r="CQ173" i="52" a="1"/>
  <c r="CQ173" i="52" s="1"/>
  <c r="CQ172" i="52"/>
  <c r="CQ172" i="52" a="1"/>
  <c r="CQ171" i="52"/>
  <c r="CQ171" i="52" a="1"/>
  <c r="CQ170" i="52" a="1"/>
  <c r="CQ170" i="52" s="1"/>
  <c r="CQ169" i="52"/>
  <c r="CQ169" i="52" a="1"/>
  <c r="CQ168" i="52" a="1"/>
  <c r="CQ168" i="52" s="1"/>
  <c r="CQ167" i="52" a="1"/>
  <c r="CQ167" i="52" s="1"/>
  <c r="CQ166" i="52" a="1"/>
  <c r="CQ166" i="52" s="1"/>
  <c r="CQ165" i="52"/>
  <c r="CQ165" i="52" a="1"/>
  <c r="CQ164" i="52" a="1"/>
  <c r="CQ164" i="52" s="1"/>
  <c r="CQ158" i="52"/>
  <c r="CQ158" i="52" a="1"/>
  <c r="CQ157" i="52" a="1"/>
  <c r="CQ157" i="52" s="1"/>
  <c r="CQ156" i="52" a="1"/>
  <c r="CQ156" i="52" s="1"/>
  <c r="CQ155" i="52" a="1"/>
  <c r="CQ155" i="52" s="1"/>
  <c r="CQ154" i="52" a="1"/>
  <c r="CQ154" i="52" s="1"/>
  <c r="CQ153" i="52" a="1"/>
  <c r="CQ153" i="52" s="1"/>
  <c r="CQ152" i="52"/>
  <c r="CQ152" i="52" a="1"/>
  <c r="CQ150" i="52" a="1"/>
  <c r="CQ150" i="52" s="1"/>
  <c r="CQ149" i="52" a="1"/>
  <c r="CQ149" i="52" s="1"/>
  <c r="CQ148" i="52" a="1"/>
  <c r="CQ148" i="52" s="1"/>
  <c r="CQ147" i="52" a="1"/>
  <c r="CQ147" i="52" s="1"/>
  <c r="CQ146" i="52" a="1"/>
  <c r="CQ146" i="52" s="1"/>
  <c r="CQ145" i="52"/>
  <c r="CQ145" i="52" a="1"/>
  <c r="CQ144" i="52" a="1"/>
  <c r="CQ144" i="52" s="1"/>
  <c r="CQ143" i="52" a="1"/>
  <c r="CQ143" i="52" s="1"/>
  <c r="CQ142" i="52"/>
  <c r="CQ142" i="52" a="1"/>
  <c r="CQ141" i="52"/>
  <c r="CQ141" i="52" a="1"/>
  <c r="CQ140" i="52" a="1"/>
  <c r="CQ140" i="52" s="1"/>
  <c r="CQ139" i="52"/>
  <c r="CQ139" i="52" a="1"/>
  <c r="CQ138" i="52" a="1"/>
  <c r="CQ138" i="52" s="1"/>
  <c r="CQ137" i="52" a="1"/>
  <c r="CQ137" i="52" s="1"/>
  <c r="CQ136" i="52" a="1"/>
  <c r="CQ136" i="52" s="1"/>
  <c r="CQ135" i="52"/>
  <c r="CQ135" i="52" a="1"/>
  <c r="CQ134" i="52" a="1"/>
  <c r="CQ134" i="52" s="1"/>
  <c r="CQ133" i="52"/>
  <c r="CQ133" i="52" a="1"/>
  <c r="CQ132" i="52" a="1"/>
  <c r="CQ132" i="52" s="1"/>
  <c r="CQ131" i="52" a="1"/>
  <c r="CQ131" i="52" s="1"/>
  <c r="CQ130" i="52" a="1"/>
  <c r="CQ130" i="52" s="1"/>
  <c r="CQ129" i="52" a="1"/>
  <c r="CQ129" i="52" s="1"/>
  <c r="CQ128" i="52" a="1"/>
  <c r="CQ128" i="52" s="1"/>
  <c r="CQ127" i="52"/>
  <c r="CQ127" i="52" a="1"/>
  <c r="CQ121" i="52" a="1"/>
  <c r="CQ121" i="52" s="1"/>
  <c r="CQ120" i="52"/>
  <c r="CQ120" i="52" a="1"/>
  <c r="CQ119" i="52" a="1"/>
  <c r="CQ119" i="52" s="1"/>
  <c r="CQ118" i="52" a="1"/>
  <c r="CQ118" i="52" s="1"/>
  <c r="CQ117" i="52" a="1"/>
  <c r="CQ117" i="52" s="1"/>
  <c r="CQ116" i="52"/>
  <c r="CQ116" i="52" a="1"/>
  <c r="CQ115" i="52" a="1"/>
  <c r="CQ115" i="52" s="1"/>
  <c r="CQ113" i="52" a="1"/>
  <c r="CQ113" i="52" s="1"/>
  <c r="CQ112" i="52" a="1"/>
  <c r="CQ112" i="52" s="1"/>
  <c r="CQ111" i="52" a="1"/>
  <c r="CQ111" i="52" s="1"/>
  <c r="CQ110" i="52" a="1"/>
  <c r="CQ110" i="52" s="1"/>
  <c r="CQ109" i="52"/>
  <c r="CQ109" i="52" a="1"/>
  <c r="CQ108" i="52" a="1"/>
  <c r="CQ108" i="52" s="1"/>
  <c r="CQ107" i="52" a="1"/>
  <c r="CQ107" i="52" s="1"/>
  <c r="CQ106" i="52" a="1"/>
  <c r="CQ106" i="52" s="1"/>
  <c r="CQ105" i="52"/>
  <c r="CQ105" i="52" a="1"/>
  <c r="CQ104" i="52" a="1"/>
  <c r="CQ104" i="52" s="1"/>
  <c r="CQ103" i="52"/>
  <c r="CQ103" i="52" a="1"/>
  <c r="CQ102" i="52" a="1"/>
  <c r="CQ102" i="52" s="1"/>
  <c r="CQ101" i="52" a="1"/>
  <c r="CQ101" i="52" s="1"/>
  <c r="CQ100" i="52" a="1"/>
  <c r="CQ100" i="52" s="1"/>
  <c r="CQ99" i="52" a="1"/>
  <c r="CQ99" i="52" s="1"/>
  <c r="CQ98" i="52" a="1"/>
  <c r="CQ98" i="52" s="1"/>
  <c r="CQ97" i="52"/>
  <c r="CQ97" i="52" a="1"/>
  <c r="CQ96" i="52" a="1"/>
  <c r="CQ96" i="52" s="1"/>
  <c r="CQ95" i="52" a="1"/>
  <c r="CQ95" i="52" s="1"/>
  <c r="CQ94" i="52" a="1"/>
  <c r="CQ94" i="52" s="1"/>
  <c r="CQ93" i="52" a="1"/>
  <c r="CQ93" i="52" s="1"/>
  <c r="CQ92" i="52" a="1"/>
  <c r="CQ92" i="52" s="1"/>
  <c r="CQ91" i="52"/>
  <c r="CQ91" i="52" a="1"/>
  <c r="CQ90" i="52" a="1"/>
  <c r="CQ90" i="52" s="1"/>
  <c r="CQ84" i="52" a="1"/>
  <c r="CQ84" i="52" s="1"/>
  <c r="CQ83" i="52" a="1"/>
  <c r="CQ83" i="52" s="1"/>
  <c r="CQ82" i="52" a="1"/>
  <c r="CQ82" i="52" s="1"/>
  <c r="CQ81" i="52" a="1"/>
  <c r="CQ81" i="52" s="1"/>
  <c r="CQ80" i="52"/>
  <c r="CQ80" i="52" a="1"/>
  <c r="CQ79" i="52" a="1"/>
  <c r="CQ79" i="52" s="1"/>
  <c r="CQ78" i="52" a="1"/>
  <c r="CQ78" i="52" s="1"/>
  <c r="CQ76" i="52"/>
  <c r="CQ76" i="52" a="1"/>
  <c r="CQ75" i="52" a="1"/>
  <c r="CQ75" i="52" s="1"/>
  <c r="CQ74" i="52" a="1"/>
  <c r="CQ74" i="52" s="1"/>
  <c r="CQ73" i="52"/>
  <c r="CQ73" i="52" a="1"/>
  <c r="CQ72" i="52" a="1"/>
  <c r="CQ72" i="52" s="1"/>
  <c r="CQ71" i="52" a="1"/>
  <c r="CQ71" i="52" s="1"/>
  <c r="CQ70" i="52" a="1"/>
  <c r="CQ70" i="52" s="1"/>
  <c r="CQ69" i="52"/>
  <c r="CQ69" i="52" a="1"/>
  <c r="CQ68" i="52" a="1"/>
  <c r="CQ68" i="52" s="1"/>
  <c r="CQ67" i="52"/>
  <c r="CQ67" i="52" a="1"/>
  <c r="CQ66" i="52" a="1"/>
  <c r="CQ66" i="52" s="1"/>
  <c r="CQ65" i="52" a="1"/>
  <c r="CQ65" i="52" s="1"/>
  <c r="CQ64" i="52" a="1"/>
  <c r="CQ64" i="52" s="1"/>
  <c r="CQ63" i="52" a="1"/>
  <c r="CQ63" i="52" s="1"/>
  <c r="CQ62" i="52" a="1"/>
  <c r="CQ62" i="52" s="1"/>
  <c r="CQ61" i="52"/>
  <c r="CQ61" i="52" a="1"/>
  <c r="CQ60" i="52" a="1"/>
  <c r="CQ60" i="52" s="1"/>
  <c r="CQ59" i="52" a="1"/>
  <c r="CQ59" i="52" s="1"/>
  <c r="CQ58" i="52" a="1"/>
  <c r="CQ58" i="52" s="1"/>
  <c r="CQ57" i="52" a="1"/>
  <c r="CQ57" i="52" s="1"/>
  <c r="CQ56" i="52" a="1"/>
  <c r="CQ56" i="52" s="1"/>
  <c r="CQ55" i="52"/>
  <c r="CQ55" i="52" a="1"/>
  <c r="CQ54" i="52" a="1"/>
  <c r="CQ54" i="52" s="1"/>
  <c r="CQ53" i="52" a="1"/>
  <c r="CQ53" i="52" s="1"/>
  <c r="CQ47" i="52" a="1"/>
  <c r="CQ47" i="52" s="1"/>
  <c r="CQ46" i="52" a="1"/>
  <c r="CQ46" i="52" s="1"/>
  <c r="CQ45" i="52" a="1"/>
  <c r="CQ45" i="52" s="1"/>
  <c r="CQ44" i="52"/>
  <c r="CQ44" i="52" a="1"/>
  <c r="CQ43" i="52" a="1"/>
  <c r="CQ43" i="52" s="1"/>
  <c r="CQ42" i="52"/>
  <c r="CQ42" i="52" a="1"/>
  <c r="CQ41" i="52" a="1"/>
  <c r="CQ41" i="52" s="1"/>
  <c r="CQ39" i="52" a="1"/>
  <c r="CQ39" i="52" s="1"/>
  <c r="CQ38" i="52" a="1"/>
  <c r="CQ38" i="52" s="1"/>
  <c r="CQ37" i="52"/>
  <c r="CQ37" i="52" a="1"/>
  <c r="CQ36" i="52" a="1"/>
  <c r="CQ36" i="52" s="1"/>
  <c r="CQ35" i="52" a="1"/>
  <c r="CQ35" i="52" s="1"/>
  <c r="CQ34" i="52"/>
  <c r="CQ34" i="52" a="1"/>
  <c r="CQ33" i="52" a="1"/>
  <c r="CQ33" i="52" s="1"/>
  <c r="CQ32" i="52" a="1"/>
  <c r="CQ32" i="52" s="1"/>
  <c r="CQ31" i="52"/>
  <c r="CQ31" i="52" a="1"/>
  <c r="CQ30" i="52" a="1"/>
  <c r="CQ30" i="52" s="1"/>
  <c r="CQ29" i="52" a="1"/>
  <c r="CQ29" i="52" s="1"/>
  <c r="CQ28" i="52" a="1"/>
  <c r="CQ28" i="52" s="1"/>
  <c r="CQ27" i="52"/>
  <c r="CQ27" i="52" a="1"/>
  <c r="CQ26" i="52" a="1"/>
  <c r="CQ26" i="52" s="1"/>
  <c r="CQ25" i="52"/>
  <c r="CQ25" i="52" a="1"/>
  <c r="CQ24" i="52" a="1"/>
  <c r="CQ24" i="52" s="1"/>
  <c r="CQ23" i="52" a="1"/>
  <c r="CQ23" i="52" s="1"/>
  <c r="CQ22" i="52" a="1"/>
  <c r="CQ22" i="52" s="1"/>
  <c r="CQ21" i="52" a="1"/>
  <c r="CQ21" i="52" s="1"/>
  <c r="CQ20" i="52" a="1"/>
  <c r="CQ20" i="52" s="1"/>
  <c r="CQ19" i="52"/>
  <c r="CQ19" i="52" a="1"/>
  <c r="CQ18" i="52" a="1"/>
  <c r="CQ18" i="52" s="1"/>
  <c r="CQ17" i="52" a="1"/>
  <c r="CQ17" i="52" s="1"/>
  <c r="CQ16" i="52" a="1"/>
  <c r="CQ16" i="52" s="1"/>
  <c r="CA417" i="52" a="1"/>
  <c r="CA417" i="52" s="1"/>
  <c r="CA416" i="52" a="1"/>
  <c r="CA416" i="52" s="1"/>
  <c r="CA415" i="52" a="1"/>
  <c r="CA415" i="52" s="1"/>
  <c r="CA414" i="52" a="1"/>
  <c r="CA414" i="52" s="1"/>
  <c r="CA413" i="52" a="1"/>
  <c r="CA413" i="52" s="1"/>
  <c r="CA412" i="52" a="1"/>
  <c r="CA412" i="52" s="1"/>
  <c r="CA411" i="52" a="1"/>
  <c r="CA411" i="52" s="1"/>
  <c r="CA409" i="52" a="1"/>
  <c r="CA409" i="52" s="1"/>
  <c r="CA408" i="52" a="1"/>
  <c r="CA408" i="52" s="1"/>
  <c r="CA407" i="52"/>
  <c r="CA407" i="52" a="1"/>
  <c r="CA406" i="52" a="1"/>
  <c r="CA406" i="52" s="1"/>
  <c r="CA405" i="52"/>
  <c r="CA405" i="52" a="1"/>
  <c r="CA404" i="52" a="1"/>
  <c r="CA404" i="52" s="1"/>
  <c r="CA403" i="52" a="1"/>
  <c r="CA403" i="52" s="1"/>
  <c r="CA402" i="52" a="1"/>
  <c r="CA402" i="52" s="1"/>
  <c r="CA401" i="52" a="1"/>
  <c r="CA401" i="52" s="1"/>
  <c r="CA400" i="52" a="1"/>
  <c r="CA400" i="52" s="1"/>
  <c r="CA399" i="52"/>
  <c r="CA399" i="52" a="1"/>
  <c r="CA398" i="52" a="1"/>
  <c r="CA398" i="52" s="1"/>
  <c r="CA397" i="52" a="1"/>
  <c r="CA397" i="52" s="1"/>
  <c r="CA396" i="52" a="1"/>
  <c r="CA396" i="52" s="1"/>
  <c r="CA395" i="52"/>
  <c r="CA395" i="52" a="1"/>
  <c r="CA394" i="52" a="1"/>
  <c r="CA394" i="52" s="1"/>
  <c r="CA393" i="52" a="1"/>
  <c r="CA393" i="52" s="1"/>
  <c r="CA392" i="52" a="1"/>
  <c r="CA392" i="52" s="1"/>
  <c r="CA391" i="52" a="1"/>
  <c r="CA391" i="52" s="1"/>
  <c r="CA390" i="52" a="1"/>
  <c r="CA390" i="52" s="1"/>
  <c r="CA389" i="52" a="1"/>
  <c r="CA389" i="52" s="1"/>
  <c r="CA388" i="52"/>
  <c r="CA388" i="52" a="1"/>
  <c r="CA387" i="52"/>
  <c r="CA387" i="52" a="1"/>
  <c r="CA386" i="52" a="1"/>
  <c r="CA386" i="52" s="1"/>
  <c r="CA380" i="52" a="1"/>
  <c r="CA380" i="52" s="1"/>
  <c r="CA379" i="52" a="1"/>
  <c r="CA379" i="52" s="1"/>
  <c r="CA378" i="52" a="1"/>
  <c r="CA378" i="52" s="1"/>
  <c r="CA377" i="52"/>
  <c r="CA377" i="52" a="1"/>
  <c r="CA376" i="52" a="1"/>
  <c r="CA376" i="52" s="1"/>
  <c r="CA375" i="52" a="1"/>
  <c r="CA375" i="52" s="1"/>
  <c r="CA374" i="52" a="1"/>
  <c r="CA374" i="52" s="1"/>
  <c r="CA372" i="52" a="1"/>
  <c r="CA372" i="52" s="1"/>
  <c r="CA371" i="52" a="1"/>
  <c r="CA371" i="52" s="1"/>
  <c r="CA370" i="52" a="1"/>
  <c r="CA370" i="52" s="1"/>
  <c r="CA369" i="52" a="1"/>
  <c r="CA369" i="52" s="1"/>
  <c r="CA368" i="52" a="1"/>
  <c r="CA368" i="52" s="1"/>
  <c r="CA367" i="52" a="1"/>
  <c r="CA367" i="52" s="1"/>
  <c r="CA366" i="52" a="1"/>
  <c r="CA366" i="52" s="1"/>
  <c r="CA365" i="52" a="1"/>
  <c r="CA365" i="52" s="1"/>
  <c r="CA364" i="52" a="1"/>
  <c r="CA364" i="52" s="1"/>
  <c r="CA363" i="52"/>
  <c r="CA363" i="52" a="1"/>
  <c r="CA362" i="52" a="1"/>
  <c r="CA362" i="52" s="1"/>
  <c r="CA361" i="52" a="1"/>
  <c r="CA361" i="52" s="1"/>
  <c r="CA360" i="52" a="1"/>
  <c r="CA360" i="52" s="1"/>
  <c r="CA359" i="52" a="1"/>
  <c r="CA359" i="52" s="1"/>
  <c r="CA358" i="52"/>
  <c r="CA358" i="52" a="1"/>
  <c r="CA357" i="52" a="1"/>
  <c r="CA357" i="52" s="1"/>
  <c r="CA356" i="52" a="1"/>
  <c r="CA356" i="52" s="1"/>
  <c r="CA355" i="52" a="1"/>
  <c r="CA355" i="52" s="1"/>
  <c r="CA354" i="52" a="1"/>
  <c r="CA354" i="52" s="1"/>
  <c r="CA353" i="52" a="1"/>
  <c r="CA353" i="52" s="1"/>
  <c r="CA352" i="52" a="1"/>
  <c r="CA352" i="52" s="1"/>
  <c r="CA351" i="52" a="1"/>
  <c r="CA351" i="52" s="1"/>
  <c r="CA350" i="52" a="1"/>
  <c r="CA350" i="52" s="1"/>
  <c r="CA349" i="52" a="1"/>
  <c r="CA349" i="52" s="1"/>
  <c r="CA343" i="52" a="1"/>
  <c r="CA343" i="52" s="1"/>
  <c r="CA342" i="52" a="1"/>
  <c r="CA342" i="52" s="1"/>
  <c r="CA341" i="52" a="1"/>
  <c r="CA341" i="52" s="1"/>
  <c r="CA340" i="52"/>
  <c r="CA340" i="52" a="1"/>
  <c r="CA339" i="52" a="1"/>
  <c r="CA339" i="52" s="1"/>
  <c r="CA338" i="52" a="1"/>
  <c r="CA338" i="52" s="1"/>
  <c r="CA337" i="52" a="1"/>
  <c r="CA337" i="52" s="1"/>
  <c r="CA335" i="52" a="1"/>
  <c r="CA335" i="52" s="1"/>
  <c r="CA334" i="52"/>
  <c r="CA334" i="52" a="1"/>
  <c r="CA333" i="52" a="1"/>
  <c r="CA333" i="52" s="1"/>
  <c r="CA332" i="52" a="1"/>
  <c r="CA332" i="52" s="1"/>
  <c r="CA331" i="52" a="1"/>
  <c r="CA331" i="52" s="1"/>
  <c r="CA330" i="52" a="1"/>
  <c r="CA330" i="52" s="1"/>
  <c r="CA329" i="52" a="1"/>
  <c r="CA329" i="52" s="1"/>
  <c r="CA328" i="52" a="1"/>
  <c r="CA328" i="52" s="1"/>
  <c r="CA327" i="52" a="1"/>
  <c r="CA327" i="52" s="1"/>
  <c r="CA326" i="52" a="1"/>
  <c r="CA326" i="52" s="1"/>
  <c r="CA325" i="52" a="1"/>
  <c r="CA325" i="52" s="1"/>
  <c r="CA324" i="52" a="1"/>
  <c r="CA324" i="52" s="1"/>
  <c r="CA323" i="52" a="1"/>
  <c r="CA323" i="52" s="1"/>
  <c r="CA322" i="52" a="1"/>
  <c r="CA322" i="52" s="1"/>
  <c r="CA321" i="52"/>
  <c r="CA321" i="52" a="1"/>
  <c r="CA320" i="52" a="1"/>
  <c r="CA320" i="52" s="1"/>
  <c r="CA319" i="52" a="1"/>
  <c r="CA319" i="52" s="1"/>
  <c r="CA318" i="52" a="1"/>
  <c r="CA318" i="52" s="1"/>
  <c r="CA317" i="52" a="1"/>
  <c r="CA317" i="52" s="1"/>
  <c r="CA316" i="52"/>
  <c r="CA316" i="52" a="1"/>
  <c r="CA315" i="52" a="1"/>
  <c r="CA315" i="52" s="1"/>
  <c r="CA314" i="52" a="1"/>
  <c r="CA314" i="52" s="1"/>
  <c r="CA313" i="52" a="1"/>
  <c r="CA313" i="52" s="1"/>
  <c r="CA312" i="52" a="1"/>
  <c r="CA312" i="52" s="1"/>
  <c r="CA306" i="52" a="1"/>
  <c r="CA306" i="52" s="1"/>
  <c r="CA305" i="52" a="1"/>
  <c r="CA305" i="52" s="1"/>
  <c r="CA304" i="52" a="1"/>
  <c r="CA304" i="52" s="1"/>
  <c r="CA303" i="52" a="1"/>
  <c r="CA303" i="52" s="1"/>
  <c r="CA302" i="52" a="1"/>
  <c r="CA302" i="52" s="1"/>
  <c r="CA301" i="52" a="1"/>
  <c r="CA301" i="52" s="1"/>
  <c r="CA300" i="52" a="1"/>
  <c r="CA300" i="52" s="1"/>
  <c r="CA298" i="52" a="1"/>
  <c r="CA298" i="52" s="1"/>
  <c r="CA297" i="52"/>
  <c r="CA297" i="52" a="1"/>
  <c r="CA296" i="52" a="1"/>
  <c r="CA296" i="52" s="1"/>
  <c r="CA295" i="52" a="1"/>
  <c r="CA295" i="52" s="1"/>
  <c r="CA294" i="52" a="1"/>
  <c r="CA294" i="52" s="1"/>
  <c r="CA293" i="52" a="1"/>
  <c r="CA293" i="52" s="1"/>
  <c r="CA292" i="52"/>
  <c r="CA292" i="52" a="1"/>
  <c r="CA291" i="52" a="1"/>
  <c r="CA291" i="52" s="1"/>
  <c r="CA290" i="52" a="1"/>
  <c r="CA290" i="52" s="1"/>
  <c r="CA289" i="52" a="1"/>
  <c r="CA289" i="52" s="1"/>
  <c r="CA288" i="52" a="1"/>
  <c r="CA288" i="52" s="1"/>
  <c r="CA287" i="52" a="1"/>
  <c r="CA287" i="52" s="1"/>
  <c r="CA286" i="52" a="1"/>
  <c r="CA286" i="52" s="1"/>
  <c r="CA285" i="52" a="1"/>
  <c r="CA285" i="52" s="1"/>
  <c r="CA284" i="52" a="1"/>
  <c r="CA284" i="52" s="1"/>
  <c r="CA283" i="52" a="1"/>
  <c r="CA283" i="52" s="1"/>
  <c r="CA282" i="52" a="1"/>
  <c r="CA282" i="52" s="1"/>
  <c r="CA281" i="52" a="1"/>
  <c r="CA281" i="52" s="1"/>
  <c r="CA280" i="52" a="1"/>
  <c r="CA280" i="52" s="1"/>
  <c r="CA279" i="52"/>
  <c r="CA279" i="52" a="1"/>
  <c r="CA278" i="52" a="1"/>
  <c r="CA278" i="52" s="1"/>
  <c r="CA277" i="52" a="1"/>
  <c r="CA277" i="52" s="1"/>
  <c r="CA276" i="52" a="1"/>
  <c r="CA276" i="52" s="1"/>
  <c r="CA275" i="52" a="1"/>
  <c r="CA275" i="52" s="1"/>
  <c r="CA269" i="52"/>
  <c r="CA269" i="52" a="1"/>
  <c r="CA268" i="52" a="1"/>
  <c r="CA268" i="52" s="1"/>
  <c r="CA267" i="52" a="1"/>
  <c r="CA267" i="52" s="1"/>
  <c r="CA266" i="52" a="1"/>
  <c r="CA266" i="52" s="1"/>
  <c r="CA265" i="52" a="1"/>
  <c r="CA265" i="52" s="1"/>
  <c r="CA264" i="52" a="1"/>
  <c r="CA264" i="52" s="1"/>
  <c r="CA263" i="52" a="1"/>
  <c r="CA263" i="52" s="1"/>
  <c r="CA261" i="52" a="1"/>
  <c r="CA261" i="52" s="1"/>
  <c r="CA260" i="52" a="1"/>
  <c r="CA260" i="52" s="1"/>
  <c r="CA259" i="52" a="1"/>
  <c r="CA259" i="52" s="1"/>
  <c r="CA258" i="52" a="1"/>
  <c r="CA258" i="52" s="1"/>
  <c r="CA257" i="52" a="1"/>
  <c r="CA257" i="52" s="1"/>
  <c r="CA256" i="52" a="1"/>
  <c r="CA256" i="52" s="1"/>
  <c r="CA255" i="52"/>
  <c r="CA255" i="52" a="1"/>
  <c r="CA254" i="52" a="1"/>
  <c r="CA254" i="52" s="1"/>
  <c r="CA253" i="52" a="1"/>
  <c r="CA253" i="52" s="1"/>
  <c r="CA252" i="52" a="1"/>
  <c r="CA252" i="52" s="1"/>
  <c r="CA251" i="52" a="1"/>
  <c r="CA251" i="52" s="1"/>
  <c r="CA250" i="52"/>
  <c r="CA250" i="52" a="1"/>
  <c r="CA249" i="52" a="1"/>
  <c r="CA249" i="52" s="1"/>
  <c r="CA248" i="52" a="1"/>
  <c r="CA248" i="52" s="1"/>
  <c r="CA247" i="52" a="1"/>
  <c r="CA247" i="52" s="1"/>
  <c r="CA246" i="52" a="1"/>
  <c r="CA246" i="52" s="1"/>
  <c r="CA245" i="52" a="1"/>
  <c r="CA245" i="52" s="1"/>
  <c r="CA244" i="52" a="1"/>
  <c r="CA244" i="52" s="1"/>
  <c r="CA243" i="52" a="1"/>
  <c r="CA243" i="52" s="1"/>
  <c r="CA242" i="52" a="1"/>
  <c r="CA242" i="52" s="1"/>
  <c r="CA241" i="52" a="1"/>
  <c r="CA241" i="52" s="1"/>
  <c r="CA240" i="52" a="1"/>
  <c r="CA240" i="52" s="1"/>
  <c r="CA239" i="52" a="1"/>
  <c r="CA239" i="52" s="1"/>
  <c r="CA238" i="52" a="1"/>
  <c r="CA238" i="52" s="1"/>
  <c r="CA232" i="52"/>
  <c r="CA232" i="52" a="1"/>
  <c r="CA231" i="52" a="1"/>
  <c r="CA231" i="52" s="1"/>
  <c r="CA230" i="52" a="1"/>
  <c r="CA230" i="52" s="1"/>
  <c r="CA229" i="52" a="1"/>
  <c r="CA229" i="52" s="1"/>
  <c r="CA228" i="52" a="1"/>
  <c r="CA228" i="52" s="1"/>
  <c r="CA227" i="52"/>
  <c r="CA227" i="52" a="1"/>
  <c r="CA226" i="52" a="1"/>
  <c r="CA226" i="52" s="1"/>
  <c r="CA224" i="52" a="1"/>
  <c r="CA224" i="52" s="1"/>
  <c r="CA223" i="52" a="1"/>
  <c r="CA223" i="52" s="1"/>
  <c r="CA222" i="52" a="1"/>
  <c r="CA222" i="52" s="1"/>
  <c r="CA221" i="52" a="1"/>
  <c r="CA221" i="52" s="1"/>
  <c r="CA220" i="52" a="1"/>
  <c r="CA220" i="52" s="1"/>
  <c r="CA219" i="52" a="1"/>
  <c r="CA219" i="52" s="1"/>
  <c r="CA218" i="52" a="1"/>
  <c r="CA218" i="52" s="1"/>
  <c r="CA217" i="52" a="1"/>
  <c r="CA217" i="52" s="1"/>
  <c r="CA216" i="52" a="1"/>
  <c r="CA216" i="52" s="1"/>
  <c r="CA215" i="52" a="1"/>
  <c r="CA215" i="52" s="1"/>
  <c r="CA214" i="52" a="1"/>
  <c r="CA214" i="52" s="1"/>
  <c r="CA213" i="52"/>
  <c r="CA213" i="52" a="1"/>
  <c r="CA212" i="52" a="1"/>
  <c r="CA212" i="52" s="1"/>
  <c r="CA211" i="52" a="1"/>
  <c r="CA211" i="52" s="1"/>
  <c r="CA210" i="52" a="1"/>
  <c r="CA210" i="52" s="1"/>
  <c r="CA209" i="52" a="1"/>
  <c r="CA209" i="52" s="1"/>
  <c r="CA208" i="52"/>
  <c r="CA208" i="52" a="1"/>
  <c r="CA207" i="52" a="1"/>
  <c r="CA207" i="52" s="1"/>
  <c r="CA206" i="52" a="1"/>
  <c r="CA206" i="52" s="1"/>
  <c r="CA205" i="52" a="1"/>
  <c r="CA205" i="52" s="1"/>
  <c r="CA204" i="52" a="1"/>
  <c r="CA204" i="52" s="1"/>
  <c r="CA203" i="52" a="1"/>
  <c r="CA203" i="52" s="1"/>
  <c r="CA202" i="52" a="1"/>
  <c r="CA202" i="52" s="1"/>
  <c r="CA201" i="52" a="1"/>
  <c r="CA201" i="52" s="1"/>
  <c r="CA195" i="52" a="1"/>
  <c r="CA195" i="52" s="1"/>
  <c r="CA194" i="52" a="1"/>
  <c r="CA194" i="52" s="1"/>
  <c r="CA193" i="52" a="1"/>
  <c r="CA193" i="52" s="1"/>
  <c r="CA192" i="52" a="1"/>
  <c r="CA192" i="52" s="1"/>
  <c r="CA191" i="52" a="1"/>
  <c r="CA191" i="52" s="1"/>
  <c r="CA190" i="52"/>
  <c r="CA190" i="52" a="1"/>
  <c r="CA189" i="52" a="1"/>
  <c r="CA189" i="52" s="1"/>
  <c r="CA187" i="52" a="1"/>
  <c r="CA187" i="52" s="1"/>
  <c r="CA186" i="52" a="1"/>
  <c r="CA186" i="52" s="1"/>
  <c r="CA185" i="52" a="1"/>
  <c r="CA185" i="52" s="1"/>
  <c r="CA184" i="52"/>
  <c r="CA184" i="52" a="1"/>
  <c r="CA183" i="52" a="1"/>
  <c r="CA183" i="52" s="1"/>
  <c r="CA182" i="52" a="1"/>
  <c r="CA182" i="52" s="1"/>
  <c r="CA181" i="52" a="1"/>
  <c r="CA181" i="52" s="1"/>
  <c r="CA180" i="52" a="1"/>
  <c r="CA180" i="52" s="1"/>
  <c r="CA179" i="52" a="1"/>
  <c r="CA179" i="52" s="1"/>
  <c r="CA178" i="52" a="1"/>
  <c r="CA178" i="52" s="1"/>
  <c r="CA177" i="52" a="1"/>
  <c r="CA177" i="52" s="1"/>
  <c r="CA176" i="52" a="1"/>
  <c r="CA176" i="52" s="1"/>
  <c r="CA175" i="52" a="1"/>
  <c r="CA175" i="52" s="1"/>
  <c r="CA174" i="52" a="1"/>
  <c r="CA174" i="52" s="1"/>
  <c r="CA173" i="52"/>
  <c r="CA173" i="52" a="1"/>
  <c r="CA172" i="52" a="1"/>
  <c r="CA172" i="52" s="1"/>
  <c r="CA171" i="52" a="1"/>
  <c r="CA171" i="52" s="1"/>
  <c r="CA170" i="52" a="1"/>
  <c r="CA170" i="52" s="1"/>
  <c r="CA169" i="52" a="1"/>
  <c r="CA169" i="52" s="1"/>
  <c r="CA168" i="52" a="1"/>
  <c r="CA168" i="52" s="1"/>
  <c r="CA167" i="52"/>
  <c r="CA167" i="52" a="1"/>
  <c r="CA166" i="52" a="1"/>
  <c r="CA166" i="52" s="1"/>
  <c r="CA165" i="52" a="1"/>
  <c r="CA165" i="52" s="1"/>
  <c r="CA164" i="52" a="1"/>
  <c r="CA164" i="52" s="1"/>
  <c r="CA158" i="52" a="1"/>
  <c r="CA158" i="52" s="1"/>
  <c r="CA157" i="52" a="1"/>
  <c r="CA157" i="52" s="1"/>
  <c r="CA156" i="52" a="1"/>
  <c r="CA156" i="52" s="1"/>
  <c r="CA155" i="52" a="1"/>
  <c r="CA155" i="52" s="1"/>
  <c r="CA154" i="52"/>
  <c r="CA154" i="52" a="1"/>
  <c r="CA153" i="52" a="1"/>
  <c r="CA153" i="52" s="1"/>
  <c r="CA152" i="52" a="1"/>
  <c r="CA152" i="52" s="1"/>
  <c r="CA150" i="52" a="1"/>
  <c r="CA150" i="52" s="1"/>
  <c r="CA149" i="52"/>
  <c r="CA149" i="52" a="1"/>
  <c r="CA148" i="52" a="1"/>
  <c r="CA148" i="52" s="1"/>
  <c r="CA147" i="52" a="1"/>
  <c r="CA147" i="52" s="1"/>
  <c r="CA146" i="52" a="1"/>
  <c r="CA146" i="52" s="1"/>
  <c r="CA145" i="52" a="1"/>
  <c r="CA145" i="52" s="1"/>
  <c r="CA144" i="52" a="1"/>
  <c r="CA144" i="52" s="1"/>
  <c r="CA143" i="52"/>
  <c r="CA143" i="52" a="1"/>
  <c r="CA142" i="52" a="1"/>
  <c r="CA142" i="52" s="1"/>
  <c r="CA141" i="52" a="1"/>
  <c r="CA141" i="52" s="1"/>
  <c r="CA140" i="52" a="1"/>
  <c r="CA140" i="52" s="1"/>
  <c r="CA139" i="52" a="1"/>
  <c r="CA139" i="52" s="1"/>
  <c r="CA138" i="52" a="1"/>
  <c r="CA138" i="52" s="1"/>
  <c r="CA137" i="52"/>
  <c r="CA137" i="52" a="1"/>
  <c r="CA136" i="52" a="1"/>
  <c r="CA136" i="52" s="1"/>
  <c r="CA135" i="52" a="1"/>
  <c r="CA135" i="52" s="1"/>
  <c r="CA134" i="52" a="1"/>
  <c r="CA134" i="52" s="1"/>
  <c r="CA133" i="52" a="1"/>
  <c r="CA133" i="52" s="1"/>
  <c r="CA132" i="52" a="1"/>
  <c r="CA132" i="52" s="1"/>
  <c r="CA131" i="52" a="1"/>
  <c r="CA131" i="52" s="1"/>
  <c r="CA130" i="52" a="1"/>
  <c r="CA130" i="52" s="1"/>
  <c r="CA129" i="52"/>
  <c r="CA129" i="52" a="1"/>
  <c r="CA128" i="52" a="1"/>
  <c r="CA128" i="52" s="1"/>
  <c r="CA127" i="52" a="1"/>
  <c r="CA127" i="52" s="1"/>
  <c r="CA121" i="52" a="1"/>
  <c r="CA121" i="52" s="1"/>
  <c r="CA120" i="52"/>
  <c r="CA120" i="52" a="1"/>
  <c r="CA119" i="52" a="1"/>
  <c r="CA119" i="52" s="1"/>
  <c r="CA118" i="52" a="1"/>
  <c r="CA118" i="52" s="1"/>
  <c r="CA117" i="52" a="1"/>
  <c r="CA117" i="52" s="1"/>
  <c r="CA116" i="52" a="1"/>
  <c r="CA116" i="52" s="1"/>
  <c r="CA115" i="52" a="1"/>
  <c r="CA115" i="52" s="1"/>
  <c r="CA113" i="52"/>
  <c r="CA113" i="52" a="1"/>
  <c r="CA112" i="52" a="1"/>
  <c r="CA112" i="52" s="1"/>
  <c r="CA111" i="52" a="1"/>
  <c r="CA111" i="52" s="1"/>
  <c r="CA110" i="52" a="1"/>
  <c r="CA110" i="52" s="1"/>
  <c r="CA109" i="52" a="1"/>
  <c r="CA109" i="52" s="1"/>
  <c r="CA108" i="52" a="1"/>
  <c r="CA108" i="52" s="1"/>
  <c r="CA107" i="52"/>
  <c r="CA107" i="52" a="1"/>
  <c r="CA106" i="52" a="1"/>
  <c r="CA106" i="52" s="1"/>
  <c r="CA105" i="52" a="1"/>
  <c r="CA105" i="52" s="1"/>
  <c r="CA104" i="52" a="1"/>
  <c r="CA104" i="52" s="1"/>
  <c r="CA103" i="52" a="1"/>
  <c r="CA103" i="52" s="1"/>
  <c r="CA102" i="52" a="1"/>
  <c r="CA102" i="52" s="1"/>
  <c r="CA101" i="52" a="1"/>
  <c r="CA101" i="52" s="1"/>
  <c r="CA100" i="52" a="1"/>
  <c r="CA100" i="52" s="1"/>
  <c r="CA99" i="52"/>
  <c r="CA99" i="52" a="1"/>
  <c r="CA98" i="52" a="1"/>
  <c r="CA98" i="52" s="1"/>
  <c r="CA97" i="52" a="1"/>
  <c r="CA97" i="52" s="1"/>
  <c r="CA96" i="52" a="1"/>
  <c r="CA96" i="52" s="1"/>
  <c r="CA95" i="52"/>
  <c r="CA95" i="52" a="1"/>
  <c r="CA94" i="52" a="1"/>
  <c r="CA94" i="52" s="1"/>
  <c r="CA93" i="52" a="1"/>
  <c r="CA93" i="52" s="1"/>
  <c r="CA92" i="52" a="1"/>
  <c r="CA92" i="52" s="1"/>
  <c r="CA91" i="52" a="1"/>
  <c r="CA91" i="52" s="1"/>
  <c r="CA90" i="52" a="1"/>
  <c r="CA90" i="52" s="1"/>
  <c r="CA84" i="52"/>
  <c r="CA84" i="52" a="1"/>
  <c r="CA83" i="52" a="1"/>
  <c r="CA83" i="52" s="1"/>
  <c r="CA82" i="52" a="1"/>
  <c r="CA82" i="52" s="1"/>
  <c r="CA81" i="52" a="1"/>
  <c r="CA81" i="52" s="1"/>
  <c r="CA80" i="52" a="1"/>
  <c r="CA80" i="52" s="1"/>
  <c r="CA79" i="52" a="1"/>
  <c r="CA79" i="52" s="1"/>
  <c r="CA78" i="52"/>
  <c r="CA78" i="52" a="1"/>
  <c r="CA76" i="52" a="1"/>
  <c r="CA76" i="52" s="1"/>
  <c r="CA75" i="52" a="1"/>
  <c r="CA75" i="52" s="1"/>
  <c r="CA74" i="52" a="1"/>
  <c r="CA74" i="52" s="1"/>
  <c r="CA73" i="52" a="1"/>
  <c r="CA73" i="52" s="1"/>
  <c r="CA72" i="52" a="1"/>
  <c r="CA72" i="52" s="1"/>
  <c r="CA71" i="52" a="1"/>
  <c r="CA71" i="52" s="1"/>
  <c r="CA70" i="52" a="1"/>
  <c r="CA70" i="52" s="1"/>
  <c r="CA69" i="52"/>
  <c r="CA69" i="52" a="1"/>
  <c r="CA68" i="52" a="1"/>
  <c r="CA68" i="52" s="1"/>
  <c r="CA67" i="52" a="1"/>
  <c r="CA67" i="52" s="1"/>
  <c r="CA66" i="52" a="1"/>
  <c r="CA66" i="52" s="1"/>
  <c r="CA65" i="52"/>
  <c r="CA65" i="52" a="1"/>
  <c r="CA64" i="52" a="1"/>
  <c r="CA64" i="52" s="1"/>
  <c r="CA63" i="52" a="1"/>
  <c r="CA63" i="52" s="1"/>
  <c r="CA62" i="52" a="1"/>
  <c r="CA62" i="52" s="1"/>
  <c r="CA61" i="52" a="1"/>
  <c r="CA61" i="52" s="1"/>
  <c r="CA60" i="52" a="1"/>
  <c r="CA60" i="52" s="1"/>
  <c r="CA59" i="52"/>
  <c r="CA59" i="52" a="1"/>
  <c r="CA58" i="52" a="1"/>
  <c r="CA58" i="52" s="1"/>
  <c r="CA57" i="52" a="1"/>
  <c r="CA57" i="52" s="1"/>
  <c r="CA56" i="52" a="1"/>
  <c r="CA56" i="52" s="1"/>
  <c r="CA55" i="52" a="1"/>
  <c r="CA55" i="52" s="1"/>
  <c r="CA54" i="52" a="1"/>
  <c r="CA54" i="52" s="1"/>
  <c r="CA53" i="52"/>
  <c r="CA53" i="52" a="1"/>
  <c r="CA47" i="52" a="1"/>
  <c r="CA47" i="52" s="1"/>
  <c r="CA46" i="52" a="1"/>
  <c r="CA46" i="52" s="1"/>
  <c r="CA45" i="52" a="1"/>
  <c r="CA45" i="52" s="1"/>
  <c r="CA44" i="52" a="1"/>
  <c r="CA44" i="52" s="1"/>
  <c r="CA43" i="52" a="1"/>
  <c r="CA43" i="52" s="1"/>
  <c r="CA42" i="52" a="1"/>
  <c r="CA42" i="52" s="1"/>
  <c r="CA41" i="52" a="1"/>
  <c r="CA41" i="52" s="1"/>
  <c r="CA39" i="52"/>
  <c r="CA39" i="52" a="1"/>
  <c r="CA38" i="52" a="1"/>
  <c r="CA38" i="52" s="1"/>
  <c r="CA37" i="52" a="1"/>
  <c r="CA37" i="52" s="1"/>
  <c r="CA36" i="52" a="1"/>
  <c r="CA36" i="52" s="1"/>
  <c r="CA35" i="52"/>
  <c r="CA35" i="52" a="1"/>
  <c r="CA34" i="52" a="1"/>
  <c r="CA34" i="52" s="1"/>
  <c r="CA33" i="52" a="1"/>
  <c r="CA33" i="52" s="1"/>
  <c r="CA32" i="52" a="1"/>
  <c r="CA32" i="52" s="1"/>
  <c r="CA31" i="52" a="1"/>
  <c r="CA31" i="52" s="1"/>
  <c r="CA30" i="52" a="1"/>
  <c r="CA30" i="52" s="1"/>
  <c r="CA29" i="52"/>
  <c r="CA29" i="52" a="1"/>
  <c r="CA28" i="52" a="1"/>
  <c r="CA28" i="52" s="1"/>
  <c r="CA27" i="52" a="1"/>
  <c r="CA27" i="52" s="1"/>
  <c r="CA26" i="52" a="1"/>
  <c r="CA26" i="52" s="1"/>
  <c r="CA25" i="52" a="1"/>
  <c r="CA25" i="52" s="1"/>
  <c r="CA24" i="52" a="1"/>
  <c r="CA24" i="52" s="1"/>
  <c r="CA23" i="52"/>
  <c r="CA23" i="52" a="1"/>
  <c r="CA22" i="52" a="1"/>
  <c r="CA22" i="52" s="1"/>
  <c r="CA21" i="52" a="1"/>
  <c r="CA21" i="52" s="1"/>
  <c r="CA20" i="52" a="1"/>
  <c r="CA20" i="52" s="1"/>
  <c r="CA19" i="52" a="1"/>
  <c r="CA19" i="52" s="1"/>
  <c r="CA18" i="52" a="1"/>
  <c r="CA18" i="52" s="1"/>
  <c r="CA17" i="52" a="1"/>
  <c r="CA17" i="52" s="1"/>
  <c r="CA16" i="52" a="1"/>
  <c r="CA16" i="52" s="1"/>
  <c r="BK417" i="52"/>
  <c r="BK417" i="52" a="1"/>
  <c r="BK416" i="52" a="1"/>
  <c r="BK416" i="52" s="1"/>
  <c r="BK415" i="52" a="1"/>
  <c r="BK415" i="52" s="1"/>
  <c r="BK414" i="52" a="1"/>
  <c r="BK414" i="52" s="1"/>
  <c r="BK413" i="52" a="1"/>
  <c r="BK413" i="52" s="1"/>
  <c r="BK412" i="52" a="1"/>
  <c r="BK412" i="52" s="1"/>
  <c r="BK411" i="52" a="1"/>
  <c r="BK411" i="52" s="1"/>
  <c r="BK409" i="52" a="1"/>
  <c r="BK409" i="52" s="1"/>
  <c r="BK408" i="52" a="1"/>
  <c r="BK408" i="52" s="1"/>
  <c r="BK407" i="52" a="1"/>
  <c r="BK407" i="52" s="1"/>
  <c r="BK406" i="52" a="1"/>
  <c r="BK406" i="52" s="1"/>
  <c r="BK405" i="52" a="1"/>
  <c r="BK405" i="52" s="1"/>
  <c r="BK404" i="52" a="1"/>
  <c r="BK404" i="52" s="1"/>
  <c r="BK403" i="52" a="1"/>
  <c r="BK403" i="52" s="1"/>
  <c r="BK402" i="52" a="1"/>
  <c r="BK402" i="52" s="1"/>
  <c r="BK401" i="52" a="1"/>
  <c r="BK401" i="52" s="1"/>
  <c r="BK400" i="52"/>
  <c r="BK400" i="52" a="1"/>
  <c r="BK399" i="52"/>
  <c r="BK399" i="52" a="1"/>
  <c r="BK398" i="52" a="1"/>
  <c r="BK398" i="52" s="1"/>
  <c r="BK397" i="52" a="1"/>
  <c r="BK397" i="52" s="1"/>
  <c r="BK396" i="52" a="1"/>
  <c r="BK396" i="52" s="1"/>
  <c r="BK395" i="52" a="1"/>
  <c r="BK395" i="52" s="1"/>
  <c r="BK394" i="52" a="1"/>
  <c r="BK394" i="52" s="1"/>
  <c r="BK393" i="52" a="1"/>
  <c r="BK393" i="52" s="1"/>
  <c r="BK392" i="52" a="1"/>
  <c r="BK392" i="52" s="1"/>
  <c r="BK391" i="52" a="1"/>
  <c r="BK391" i="52" s="1"/>
  <c r="BK390" i="52" a="1"/>
  <c r="BK390" i="52" s="1"/>
  <c r="BK389" i="52" a="1"/>
  <c r="BK389" i="52" s="1"/>
  <c r="BK388" i="52"/>
  <c r="BK388" i="52" a="1"/>
  <c r="BK387" i="52" a="1"/>
  <c r="BK387" i="52" s="1"/>
  <c r="BK386" i="52" a="1"/>
  <c r="BK386" i="52" s="1"/>
  <c r="BK380" i="52" a="1"/>
  <c r="BK380" i="52" s="1"/>
  <c r="BK379" i="52" a="1"/>
  <c r="BK379" i="52" s="1"/>
  <c r="BK378" i="52" a="1"/>
  <c r="BK378" i="52" s="1"/>
  <c r="BK377" i="52" a="1"/>
  <c r="BK377" i="52" s="1"/>
  <c r="BK376" i="52" a="1"/>
  <c r="BK376" i="52" s="1"/>
  <c r="BK375" i="52" a="1"/>
  <c r="BK375" i="52" s="1"/>
  <c r="BK374" i="52" a="1"/>
  <c r="BK374" i="52" s="1"/>
  <c r="BK372" i="52" a="1"/>
  <c r="BK372" i="52" s="1"/>
  <c r="BK371" i="52" a="1"/>
  <c r="BK371" i="52" s="1"/>
  <c r="BK370" i="52" a="1"/>
  <c r="BK370" i="52" s="1"/>
  <c r="BK369" i="52"/>
  <c r="BK369" i="52" a="1"/>
  <c r="BK368" i="52" a="1"/>
  <c r="BK368" i="52" s="1"/>
  <c r="BK367" i="52" a="1"/>
  <c r="BK367" i="52" s="1"/>
  <c r="BK366" i="52" a="1"/>
  <c r="BK366" i="52" s="1"/>
  <c r="BK365" i="52" a="1"/>
  <c r="BK365" i="52" s="1"/>
  <c r="BK364" i="52" a="1"/>
  <c r="BK364" i="52" s="1"/>
  <c r="BK363" i="52" a="1"/>
  <c r="BK363" i="52" s="1"/>
  <c r="BK362" i="52" a="1"/>
  <c r="BK362" i="52" s="1"/>
  <c r="BK361" i="52" a="1"/>
  <c r="BK361" i="52" s="1"/>
  <c r="BK360" i="52" a="1"/>
  <c r="BK360" i="52" s="1"/>
  <c r="BK359" i="52" a="1"/>
  <c r="BK359" i="52" s="1"/>
  <c r="BK358" i="52" a="1"/>
  <c r="BK358" i="52" s="1"/>
  <c r="BK357" i="52" a="1"/>
  <c r="BK357" i="52" s="1"/>
  <c r="BK356" i="52" a="1"/>
  <c r="BK356" i="52" s="1"/>
  <c r="BK355" i="52" a="1"/>
  <c r="BK355" i="52" s="1"/>
  <c r="BK354" i="52" a="1"/>
  <c r="BK354" i="52" s="1"/>
  <c r="BK353" i="52" a="1"/>
  <c r="BK353" i="52" s="1"/>
  <c r="BK352" i="52" a="1"/>
  <c r="BK352" i="52" s="1"/>
  <c r="BK351" i="52"/>
  <c r="BK351" i="52" a="1"/>
  <c r="BK350" i="52" a="1"/>
  <c r="BK350" i="52" s="1"/>
  <c r="BK349" i="52" a="1"/>
  <c r="BK349" i="52" s="1"/>
  <c r="BK343" i="52" a="1"/>
  <c r="BK343" i="52" s="1"/>
  <c r="BK342" i="52" a="1"/>
  <c r="BK342" i="52" s="1"/>
  <c r="BK341" i="52" a="1"/>
  <c r="BK341" i="52" s="1"/>
  <c r="BK340" i="52" a="1"/>
  <c r="BK340" i="52" s="1"/>
  <c r="BK339" i="52" a="1"/>
  <c r="BK339" i="52" s="1"/>
  <c r="BK338" i="52" a="1"/>
  <c r="BK338" i="52" s="1"/>
  <c r="BK337" i="52" a="1"/>
  <c r="BK337" i="52" s="1"/>
  <c r="BK335" i="52" a="1"/>
  <c r="BK335" i="52" s="1"/>
  <c r="BK334" i="52" a="1"/>
  <c r="BK334" i="52" s="1"/>
  <c r="BK333" i="52" a="1"/>
  <c r="BK333" i="52" s="1"/>
  <c r="BK332" i="52" a="1"/>
  <c r="BK332" i="52" s="1"/>
  <c r="BK331" i="52" a="1"/>
  <c r="BK331" i="52" s="1"/>
  <c r="BK330" i="52" a="1"/>
  <c r="BK330" i="52" s="1"/>
  <c r="BK329" i="52" a="1"/>
  <c r="BK329" i="52" s="1"/>
  <c r="BK328" i="52" a="1"/>
  <c r="BK328" i="52" s="1"/>
  <c r="BK327" i="52"/>
  <c r="BK327" i="52" a="1"/>
  <c r="BK326" i="52" a="1"/>
  <c r="BK326" i="52" s="1"/>
  <c r="BK325" i="52" a="1"/>
  <c r="BK325" i="52" s="1"/>
  <c r="BK324" i="52" a="1"/>
  <c r="BK324" i="52" s="1"/>
  <c r="BK323" i="52" a="1"/>
  <c r="BK323" i="52" s="1"/>
  <c r="BK322" i="52" a="1"/>
  <c r="BK322" i="52" s="1"/>
  <c r="BK321" i="52" a="1"/>
  <c r="BK321" i="52" s="1"/>
  <c r="BK320" i="52" a="1"/>
  <c r="BK320" i="52" s="1"/>
  <c r="BK319" i="52" a="1"/>
  <c r="BK319" i="52" s="1"/>
  <c r="BK318" i="52" a="1"/>
  <c r="BK318" i="52" s="1"/>
  <c r="BK317" i="52" a="1"/>
  <c r="BK317" i="52" s="1"/>
  <c r="BK316" i="52" a="1"/>
  <c r="BK316" i="52" s="1"/>
  <c r="BK315" i="52" a="1"/>
  <c r="BK315" i="52" s="1"/>
  <c r="BK314" i="52" a="1"/>
  <c r="BK314" i="52" s="1"/>
  <c r="BK313" i="52" a="1"/>
  <c r="BK313" i="52" s="1"/>
  <c r="BK312" i="52" a="1"/>
  <c r="BK312" i="52" s="1"/>
  <c r="BK306" i="52" a="1"/>
  <c r="BK306" i="52" s="1"/>
  <c r="BK305" i="52" a="1"/>
  <c r="BK305" i="52" s="1"/>
  <c r="BK304" i="52"/>
  <c r="BK304" i="52" a="1"/>
  <c r="BK303" i="52" a="1"/>
  <c r="BK303" i="52" s="1"/>
  <c r="BK302" i="52" a="1"/>
  <c r="BK302" i="52" s="1"/>
  <c r="BK301" i="52" a="1"/>
  <c r="BK301" i="52" s="1"/>
  <c r="BK300" i="52" a="1"/>
  <c r="BK300" i="52" s="1"/>
  <c r="BK298" i="52" a="1"/>
  <c r="BK298" i="52" s="1"/>
  <c r="BK297" i="52" a="1"/>
  <c r="BK297" i="52" s="1"/>
  <c r="BK296" i="52" a="1"/>
  <c r="BK296" i="52" s="1"/>
  <c r="BK295" i="52" a="1"/>
  <c r="BK295" i="52" s="1"/>
  <c r="BK294" i="52" a="1"/>
  <c r="BK294" i="52" s="1"/>
  <c r="BK293" i="52" a="1"/>
  <c r="BK293" i="52" s="1"/>
  <c r="BK292" i="52" a="1"/>
  <c r="BK292" i="52" s="1"/>
  <c r="BK291" i="52" a="1"/>
  <c r="BK291" i="52" s="1"/>
  <c r="BK290" i="52" a="1"/>
  <c r="BK290" i="52" s="1"/>
  <c r="BK289" i="52" a="1"/>
  <c r="BK289" i="52" s="1"/>
  <c r="BK288" i="52" a="1"/>
  <c r="BK288" i="52" s="1"/>
  <c r="BK287" i="52" a="1"/>
  <c r="BK287" i="52" s="1"/>
  <c r="BK286" i="52" a="1"/>
  <c r="BK286" i="52" s="1"/>
  <c r="BK285" i="52"/>
  <c r="BK285" i="52" a="1"/>
  <c r="BK284" i="52" a="1"/>
  <c r="BK284" i="52" s="1"/>
  <c r="BK283" i="52" a="1"/>
  <c r="BK283" i="52" s="1"/>
  <c r="BK282" i="52" a="1"/>
  <c r="BK282" i="52" s="1"/>
  <c r="BK281" i="52" a="1"/>
  <c r="BK281" i="52" s="1"/>
  <c r="BK280" i="52" a="1"/>
  <c r="BK280" i="52" s="1"/>
  <c r="BK279" i="52" a="1"/>
  <c r="BK279" i="52" s="1"/>
  <c r="BK278" i="52" a="1"/>
  <c r="BK278" i="52" s="1"/>
  <c r="BK277" i="52" a="1"/>
  <c r="BK277" i="52" s="1"/>
  <c r="BK276" i="52" a="1"/>
  <c r="BK276" i="52" s="1"/>
  <c r="BK275" i="52" a="1"/>
  <c r="BK275" i="52" s="1"/>
  <c r="BK269" i="52" a="1"/>
  <c r="BK269" i="52" s="1"/>
  <c r="BK268" i="52" a="1"/>
  <c r="BK268" i="52" s="1"/>
  <c r="BK267" i="52" a="1"/>
  <c r="BK267" i="52" s="1"/>
  <c r="BK266" i="52" a="1"/>
  <c r="BK266" i="52" s="1"/>
  <c r="BK265" i="52" a="1"/>
  <c r="BK265" i="52" s="1"/>
  <c r="BK264" i="52" a="1"/>
  <c r="BK264" i="52" s="1"/>
  <c r="BK263" i="52" a="1"/>
  <c r="BK263" i="52" s="1"/>
  <c r="BK261" i="52"/>
  <c r="BK261" i="52" a="1"/>
  <c r="BK260" i="52" a="1"/>
  <c r="BK260" i="52" s="1"/>
  <c r="BK259" i="52" a="1"/>
  <c r="BK259" i="52" s="1"/>
  <c r="BK258" i="52" a="1"/>
  <c r="BK258" i="52" s="1"/>
  <c r="BK257" i="52" a="1"/>
  <c r="BK257" i="52" s="1"/>
  <c r="BK256" i="52" a="1"/>
  <c r="BK256" i="52" s="1"/>
  <c r="BK255" i="52" a="1"/>
  <c r="BK255" i="52" s="1"/>
  <c r="BK254" i="52" a="1"/>
  <c r="BK254" i="52" s="1"/>
  <c r="BK253" i="52" a="1"/>
  <c r="BK253" i="52" s="1"/>
  <c r="BK252" i="52" a="1"/>
  <c r="BK252" i="52" s="1"/>
  <c r="BK251" i="52" a="1"/>
  <c r="BK251" i="52" s="1"/>
  <c r="BK250" i="52" a="1"/>
  <c r="BK250" i="52" s="1"/>
  <c r="BK249" i="52" a="1"/>
  <c r="BK249" i="52" s="1"/>
  <c r="BK248" i="52" a="1"/>
  <c r="BK248" i="52" s="1"/>
  <c r="BK247" i="52" a="1"/>
  <c r="BK247" i="52" s="1"/>
  <c r="BK246" i="52" a="1"/>
  <c r="BK246" i="52" s="1"/>
  <c r="BK245" i="52" a="1"/>
  <c r="BK245" i="52" s="1"/>
  <c r="BK244" i="52" a="1"/>
  <c r="BK244" i="52" s="1"/>
  <c r="BK243" i="52"/>
  <c r="BK243" i="52" a="1"/>
  <c r="BK242" i="52" a="1"/>
  <c r="BK242" i="52" s="1"/>
  <c r="BK241" i="52" a="1"/>
  <c r="BK241" i="52" s="1"/>
  <c r="BK240" i="52" a="1"/>
  <c r="BK240" i="52" s="1"/>
  <c r="BK239" i="52" a="1"/>
  <c r="BK239" i="52" s="1"/>
  <c r="BK238" i="52" a="1"/>
  <c r="BK238" i="52" s="1"/>
  <c r="BK232" i="52" a="1"/>
  <c r="BK232" i="52" s="1"/>
  <c r="BK231" i="52" a="1"/>
  <c r="BK231" i="52" s="1"/>
  <c r="BK230" i="52" a="1"/>
  <c r="BK230" i="52" s="1"/>
  <c r="BK229" i="52" a="1"/>
  <c r="BK229" i="52" s="1"/>
  <c r="BK228" i="52" a="1"/>
  <c r="BK228" i="52" s="1"/>
  <c r="BK227" i="52" a="1"/>
  <c r="BK227" i="52" s="1"/>
  <c r="BK226" i="52" a="1"/>
  <c r="BK226" i="52" s="1"/>
  <c r="BK224" i="52" a="1"/>
  <c r="BK224" i="52" s="1"/>
  <c r="BK223" i="52" a="1"/>
  <c r="BK223" i="52" s="1"/>
  <c r="BK222" i="52" a="1"/>
  <c r="BK222" i="52" s="1"/>
  <c r="BK221" i="52" a="1"/>
  <c r="BK221" i="52" s="1"/>
  <c r="BK220" i="52" a="1"/>
  <c r="BK220" i="52" s="1"/>
  <c r="BK219" i="52"/>
  <c r="BK219" i="52" a="1"/>
  <c r="BK218" i="52" a="1"/>
  <c r="BK218" i="52" s="1"/>
  <c r="BK217" i="52" a="1"/>
  <c r="BK217" i="52" s="1"/>
  <c r="BK216" i="52" a="1"/>
  <c r="BK216" i="52" s="1"/>
  <c r="BK215" i="52" a="1"/>
  <c r="BK215" i="52" s="1"/>
  <c r="BK214" i="52" a="1"/>
  <c r="BK214" i="52" s="1"/>
  <c r="BK213" i="52" a="1"/>
  <c r="BK213" i="52" s="1"/>
  <c r="BK212" i="52" a="1"/>
  <c r="BK212" i="52" s="1"/>
  <c r="BK211" i="52" a="1"/>
  <c r="BK211" i="52" s="1"/>
  <c r="BK210" i="52" a="1"/>
  <c r="BK210" i="52" s="1"/>
  <c r="BK209" i="52" a="1"/>
  <c r="BK209" i="52" s="1"/>
  <c r="BK208" i="52" a="1"/>
  <c r="BK208" i="52" s="1"/>
  <c r="BK207" i="52" a="1"/>
  <c r="BK207" i="52" s="1"/>
  <c r="BK206" i="52" a="1"/>
  <c r="BK206" i="52" s="1"/>
  <c r="BK205" i="52" a="1"/>
  <c r="BK205" i="52" s="1"/>
  <c r="BK204" i="52" a="1"/>
  <c r="BK204" i="52" s="1"/>
  <c r="BK203" i="52" a="1"/>
  <c r="BK203" i="52" s="1"/>
  <c r="BK202" i="52" a="1"/>
  <c r="BK202" i="52" s="1"/>
  <c r="BK201" i="52"/>
  <c r="BK201" i="52" a="1"/>
  <c r="BK195" i="52" a="1"/>
  <c r="BK195" i="52" s="1"/>
  <c r="BK194" i="52" a="1"/>
  <c r="BK194" i="52" s="1"/>
  <c r="BK193" i="52" a="1"/>
  <c r="BK193" i="52" s="1"/>
  <c r="BK192" i="52" a="1"/>
  <c r="BK192" i="52" s="1"/>
  <c r="BK191" i="52" a="1"/>
  <c r="BK191" i="52" s="1"/>
  <c r="BK190" i="52" a="1"/>
  <c r="BK190" i="52" s="1"/>
  <c r="BK189" i="52" a="1"/>
  <c r="BK189" i="52" s="1"/>
  <c r="BK187" i="52" a="1"/>
  <c r="BK187" i="52" s="1"/>
  <c r="BK186" i="52" a="1"/>
  <c r="BK186" i="52" s="1"/>
  <c r="BK185" i="52"/>
  <c r="BK185" i="52" a="1"/>
  <c r="BK184" i="52"/>
  <c r="BK184" i="52" a="1"/>
  <c r="BK183" i="52" a="1"/>
  <c r="BK183" i="52" s="1"/>
  <c r="BK182" i="52" a="1"/>
  <c r="BK182" i="52" s="1"/>
  <c r="BK181" i="52" a="1"/>
  <c r="BK181" i="52" s="1"/>
  <c r="BK180" i="52" a="1"/>
  <c r="BK180" i="52" s="1"/>
  <c r="BK179" i="52" a="1"/>
  <c r="BK179" i="52" s="1"/>
  <c r="BK178" i="52"/>
  <c r="BK178" i="52" a="1"/>
  <c r="BK177" i="52" a="1"/>
  <c r="BK177" i="52" s="1"/>
  <c r="BK176" i="52" a="1"/>
  <c r="BK176" i="52" s="1"/>
  <c r="BK175" i="52" a="1"/>
  <c r="BK175" i="52" s="1"/>
  <c r="BK174" i="52" a="1"/>
  <c r="BK174" i="52" s="1"/>
  <c r="BK173" i="52" a="1"/>
  <c r="BK173" i="52" s="1"/>
  <c r="BK172" i="52" a="1"/>
  <c r="BK172" i="52" s="1"/>
  <c r="BK171" i="52" a="1"/>
  <c r="BK171" i="52" s="1"/>
  <c r="BK170" i="52" a="1"/>
  <c r="BK170" i="52" s="1"/>
  <c r="BK169" i="52" a="1"/>
  <c r="BK169" i="52" s="1"/>
  <c r="BK168" i="52" a="1"/>
  <c r="BK168" i="52" s="1"/>
  <c r="BK167" i="52" a="1"/>
  <c r="BK167" i="52" s="1"/>
  <c r="BK166" i="52" a="1"/>
  <c r="BK166" i="52" s="1"/>
  <c r="BK165" i="52" a="1"/>
  <c r="BK165" i="52" s="1"/>
  <c r="BK164" i="52" a="1"/>
  <c r="BK164" i="52" s="1"/>
  <c r="BK158" i="52" a="1"/>
  <c r="BK158" i="52" s="1"/>
  <c r="BK157" i="52" a="1"/>
  <c r="BK157" i="52" s="1"/>
  <c r="BK156" i="52"/>
  <c r="BK156" i="52" a="1"/>
  <c r="BK155" i="52"/>
  <c r="BK155" i="52" a="1"/>
  <c r="BK154" i="52" a="1"/>
  <c r="BK154" i="52" s="1"/>
  <c r="BK153" i="52" a="1"/>
  <c r="BK153" i="52" s="1"/>
  <c r="BK152" i="52" a="1"/>
  <c r="BK152" i="52" s="1"/>
  <c r="BK150" i="52" a="1"/>
  <c r="BK150" i="52" s="1"/>
  <c r="BK149" i="52" a="1"/>
  <c r="BK149" i="52" s="1"/>
  <c r="BK148" i="52"/>
  <c r="BK148" i="52" a="1"/>
  <c r="BK147" i="52" a="1"/>
  <c r="BK147" i="52" s="1"/>
  <c r="BK146" i="52" a="1"/>
  <c r="BK146" i="52" s="1"/>
  <c r="BK145" i="52" a="1"/>
  <c r="BK145" i="52" s="1"/>
  <c r="BK144" i="52" a="1"/>
  <c r="BK144" i="52" s="1"/>
  <c r="BK143" i="52" a="1"/>
  <c r="BK143" i="52" s="1"/>
  <c r="BK142" i="52" a="1"/>
  <c r="BK142" i="52" s="1"/>
  <c r="BK141" i="52" a="1"/>
  <c r="BK141" i="52" s="1"/>
  <c r="BK140" i="52" a="1"/>
  <c r="BK140" i="52" s="1"/>
  <c r="BK139" i="52" a="1"/>
  <c r="BK139" i="52" s="1"/>
  <c r="BK138" i="52" a="1"/>
  <c r="BK138" i="52" s="1"/>
  <c r="BK137" i="52" a="1"/>
  <c r="BK137" i="52" s="1"/>
  <c r="BK136" i="52" a="1"/>
  <c r="BK136" i="52" s="1"/>
  <c r="BK135" i="52" a="1"/>
  <c r="BK135" i="52" s="1"/>
  <c r="BK134" i="52" a="1"/>
  <c r="BK134" i="52" s="1"/>
  <c r="BK133" i="52" a="1"/>
  <c r="BK133" i="52" s="1"/>
  <c r="BK132" i="52" a="1"/>
  <c r="BK132" i="52" s="1"/>
  <c r="BK131" i="52"/>
  <c r="BK131" i="52" a="1"/>
  <c r="BK130" i="52"/>
  <c r="BK130" i="52" a="1"/>
  <c r="BK129" i="52" a="1"/>
  <c r="BK129" i="52" s="1"/>
  <c r="BK128" i="52" a="1"/>
  <c r="BK128" i="52" s="1"/>
  <c r="BK127" i="52" a="1"/>
  <c r="BK127" i="52" s="1"/>
  <c r="BK121" i="52" a="1"/>
  <c r="BK121" i="52" s="1"/>
  <c r="BK120" i="52" a="1"/>
  <c r="BK120" i="52" s="1"/>
  <c r="BK119" i="52"/>
  <c r="BK119" i="52" a="1"/>
  <c r="BK118" i="52" a="1"/>
  <c r="BK118" i="52" s="1"/>
  <c r="BK117" i="52" a="1"/>
  <c r="BK117" i="52" s="1"/>
  <c r="BK116" i="52" a="1"/>
  <c r="BK116" i="52" s="1"/>
  <c r="BK115" i="52" a="1"/>
  <c r="BK115" i="52" s="1"/>
  <c r="BK113" i="52" a="1"/>
  <c r="BK113" i="52" s="1"/>
  <c r="BK112" i="52" a="1"/>
  <c r="BK112" i="52" s="1"/>
  <c r="BK111" i="52" a="1"/>
  <c r="BK111" i="52" s="1"/>
  <c r="BK110" i="52" a="1"/>
  <c r="BK110" i="52" s="1"/>
  <c r="BK109" i="52" a="1"/>
  <c r="BK109" i="52" s="1"/>
  <c r="BK108" i="52" a="1"/>
  <c r="BK108" i="52" s="1"/>
  <c r="BK107" i="52" a="1"/>
  <c r="BK107" i="52" s="1"/>
  <c r="BK106" i="52" a="1"/>
  <c r="BK106" i="52" s="1"/>
  <c r="BK105" i="52" a="1"/>
  <c r="BK105" i="52" s="1"/>
  <c r="BK104" i="52" a="1"/>
  <c r="BK104" i="52" s="1"/>
  <c r="BK103" i="52" a="1"/>
  <c r="BK103" i="52" s="1"/>
  <c r="BK102" i="52" a="1"/>
  <c r="BK102" i="52" s="1"/>
  <c r="BK101" i="52"/>
  <c r="BK101" i="52" a="1"/>
  <c r="BK100" i="52"/>
  <c r="BK100" i="52" a="1"/>
  <c r="BK99" i="52" a="1"/>
  <c r="BK99" i="52" s="1"/>
  <c r="BK98" i="52" a="1"/>
  <c r="BK98" i="52" s="1"/>
  <c r="BK97" i="52" a="1"/>
  <c r="BK97" i="52" s="1"/>
  <c r="BK96" i="52" a="1"/>
  <c r="BK96" i="52" s="1"/>
  <c r="BK95" i="52" a="1"/>
  <c r="BK95" i="52" s="1"/>
  <c r="BK94" i="52"/>
  <c r="BK94" i="52" a="1"/>
  <c r="BK93" i="52" a="1"/>
  <c r="BK93" i="52" s="1"/>
  <c r="BK92" i="52" a="1"/>
  <c r="BK92" i="52" s="1"/>
  <c r="BK91" i="52" a="1"/>
  <c r="BK91" i="52" s="1"/>
  <c r="BK90" i="52" a="1"/>
  <c r="BK90" i="52" s="1"/>
  <c r="BK84" i="52" a="1"/>
  <c r="BK84" i="52" s="1"/>
  <c r="BK83" i="52" a="1"/>
  <c r="BK83" i="52" s="1"/>
  <c r="BK82" i="52" a="1"/>
  <c r="BK82" i="52" s="1"/>
  <c r="BK81" i="52" a="1"/>
  <c r="BK81" i="52" s="1"/>
  <c r="BK80" i="52" a="1"/>
  <c r="BK80" i="52" s="1"/>
  <c r="BK79" i="52" a="1"/>
  <c r="BK79" i="52" s="1"/>
  <c r="BK78" i="52" a="1"/>
  <c r="BK78" i="52" s="1"/>
  <c r="BK76" i="52" a="1"/>
  <c r="BK76" i="52" s="1"/>
  <c r="BK75" i="52" a="1"/>
  <c r="BK75" i="52" s="1"/>
  <c r="BK74" i="52" a="1"/>
  <c r="BK74" i="52" s="1"/>
  <c r="BK73" i="52" a="1"/>
  <c r="BK73" i="52" s="1"/>
  <c r="BK72" i="52" a="1"/>
  <c r="BK72" i="52" s="1"/>
  <c r="BK71" i="52"/>
  <c r="BK71" i="52" a="1"/>
  <c r="BK70" i="52"/>
  <c r="BK70" i="52" a="1"/>
  <c r="BK69" i="52" a="1"/>
  <c r="BK69" i="52" s="1"/>
  <c r="BK68" i="52" a="1"/>
  <c r="BK68" i="52" s="1"/>
  <c r="BK67" i="52" a="1"/>
  <c r="BK67" i="52" s="1"/>
  <c r="BK66" i="52" a="1"/>
  <c r="BK66" i="52" s="1"/>
  <c r="BK65" i="52" a="1"/>
  <c r="BK65" i="52" s="1"/>
  <c r="BK64" i="52"/>
  <c r="BK64" i="52" a="1"/>
  <c r="BK63" i="52" a="1"/>
  <c r="BK63" i="52" s="1"/>
  <c r="BK62" i="52" a="1"/>
  <c r="BK62" i="52" s="1"/>
  <c r="BK61" i="52" a="1"/>
  <c r="BK61" i="52" s="1"/>
  <c r="BK60" i="52" a="1"/>
  <c r="BK60" i="52" s="1"/>
  <c r="BK59" i="52" a="1"/>
  <c r="BK59" i="52" s="1"/>
  <c r="BK58" i="52" a="1"/>
  <c r="BK58" i="52" s="1"/>
  <c r="BK57" i="52" a="1"/>
  <c r="BK57" i="52" s="1"/>
  <c r="BK56" i="52" a="1"/>
  <c r="BK56" i="52" s="1"/>
  <c r="BK55" i="52" a="1"/>
  <c r="BK55" i="52" s="1"/>
  <c r="BK54" i="52" a="1"/>
  <c r="BK54" i="52" s="1"/>
  <c r="BK53" i="52" a="1"/>
  <c r="BK53" i="52" s="1"/>
  <c r="BK47" i="52" a="1"/>
  <c r="BK47" i="52" s="1"/>
  <c r="BK46" i="52" a="1"/>
  <c r="BK46" i="52" s="1"/>
  <c r="BK45" i="52" a="1"/>
  <c r="BK45" i="52" s="1"/>
  <c r="BK44" i="52" a="1"/>
  <c r="BK44" i="52" s="1"/>
  <c r="BK43" i="52" a="1"/>
  <c r="BK43" i="52" s="1"/>
  <c r="BK42" i="52"/>
  <c r="BK42" i="52" a="1"/>
  <c r="BK41" i="52"/>
  <c r="BK41" i="52" a="1"/>
  <c r="BK39" i="52" a="1"/>
  <c r="BK39" i="52" s="1"/>
  <c r="BK38" i="52" a="1"/>
  <c r="BK38" i="52" s="1"/>
  <c r="BK37" i="52" a="1"/>
  <c r="BK37" i="52" s="1"/>
  <c r="BK36" i="52" a="1"/>
  <c r="BK36" i="52" s="1"/>
  <c r="BK35" i="52" a="1"/>
  <c r="BK35" i="52" s="1"/>
  <c r="BK34" i="52"/>
  <c r="BK34" i="52" a="1"/>
  <c r="BK33" i="52" a="1"/>
  <c r="BK33" i="52" s="1"/>
  <c r="BK32" i="52" a="1"/>
  <c r="BK32" i="52" s="1"/>
  <c r="BK31" i="52" a="1"/>
  <c r="BK31" i="52" s="1"/>
  <c r="BK30" i="52" a="1"/>
  <c r="BK30" i="52" s="1"/>
  <c r="BK29" i="52" a="1"/>
  <c r="BK29" i="52" s="1"/>
  <c r="BK28" i="52" a="1"/>
  <c r="BK28" i="52" s="1"/>
  <c r="BK27" i="52" a="1"/>
  <c r="BK27" i="52" s="1"/>
  <c r="BK26" i="52" a="1"/>
  <c r="BK26" i="52" s="1"/>
  <c r="BK25" i="52" a="1"/>
  <c r="BK25" i="52" s="1"/>
  <c r="BK24" i="52" a="1"/>
  <c r="BK24" i="52" s="1"/>
  <c r="BK23" i="52" a="1"/>
  <c r="BK23" i="52" s="1"/>
  <c r="BK22" i="52" a="1"/>
  <c r="BK22" i="52" s="1"/>
  <c r="BK21" i="52" a="1"/>
  <c r="BK21" i="52" s="1"/>
  <c r="BK20" i="52" a="1"/>
  <c r="BK20" i="52" s="1"/>
  <c r="BK19" i="52" a="1"/>
  <c r="BK19" i="52" s="1"/>
  <c r="BK18" i="52" a="1"/>
  <c r="BK18" i="52" s="1"/>
  <c r="BK17" i="52"/>
  <c r="BK17" i="52" a="1"/>
  <c r="BK16" i="52"/>
  <c r="BK16" i="52" a="1"/>
  <c r="AU417" i="52" a="1"/>
  <c r="AU417" i="52" s="1"/>
  <c r="AU416" i="52" a="1"/>
  <c r="AU416" i="52" s="1"/>
  <c r="AU415" i="52" a="1"/>
  <c r="AU415" i="52" s="1"/>
  <c r="AU414" i="52" a="1"/>
  <c r="AU414" i="52" s="1"/>
  <c r="AU413" i="52" a="1"/>
  <c r="AU413" i="52" s="1"/>
  <c r="AU412" i="52" a="1"/>
  <c r="AU412" i="52" s="1"/>
  <c r="AU411" i="52" a="1"/>
  <c r="AU411" i="52" s="1"/>
  <c r="AU409" i="52" a="1"/>
  <c r="AU409" i="52" s="1"/>
  <c r="AU408" i="52" a="1"/>
  <c r="AU408" i="52" s="1"/>
  <c r="AU407" i="52" a="1"/>
  <c r="AU407" i="52" s="1"/>
  <c r="AU406" i="52"/>
  <c r="AU406" i="52" a="1"/>
  <c r="AU405" i="52"/>
  <c r="AU405" i="52" a="1"/>
  <c r="AU404" i="52" a="1"/>
  <c r="AU404" i="52" s="1"/>
  <c r="AU403" i="52" a="1"/>
  <c r="AU403" i="52" s="1"/>
  <c r="AU402" i="52" a="1"/>
  <c r="AU402" i="52" s="1"/>
  <c r="AU401" i="52" a="1"/>
  <c r="AU401" i="52" s="1"/>
  <c r="AU400" i="52" a="1"/>
  <c r="AU400" i="52" s="1"/>
  <c r="AU399" i="52" a="1"/>
  <c r="AU399" i="52" s="1"/>
  <c r="AU398" i="52" a="1"/>
  <c r="AU398" i="52" s="1"/>
  <c r="AU397" i="52" a="1"/>
  <c r="AU397" i="52" s="1"/>
  <c r="AU396" i="52" a="1"/>
  <c r="AU396" i="52" s="1"/>
  <c r="AU395" i="52" a="1"/>
  <c r="AU395" i="52" s="1"/>
  <c r="AU394" i="52" a="1"/>
  <c r="AU394" i="52" s="1"/>
  <c r="AU393" i="52" a="1"/>
  <c r="AU393" i="52" s="1"/>
  <c r="AU392" i="52" a="1"/>
  <c r="AU392" i="52" s="1"/>
  <c r="AU391" i="52" a="1"/>
  <c r="AU391" i="52" s="1"/>
  <c r="AU390" i="52" a="1"/>
  <c r="AU390" i="52" s="1"/>
  <c r="AU389" i="52" a="1"/>
  <c r="AU389" i="52" s="1"/>
  <c r="AU388" i="52"/>
  <c r="AU388" i="52" a="1"/>
  <c r="AU387" i="52"/>
  <c r="AU387" i="52" a="1"/>
  <c r="AU386" i="52" a="1"/>
  <c r="AU386" i="52" s="1"/>
  <c r="AU380" i="52" a="1"/>
  <c r="AU380" i="52" s="1"/>
  <c r="AU379" i="52" a="1"/>
  <c r="AU379" i="52" s="1"/>
  <c r="AU378" i="52" a="1"/>
  <c r="AU378" i="52" s="1"/>
  <c r="AU377" i="52" a="1"/>
  <c r="AU377" i="52" s="1"/>
  <c r="AU376" i="52" a="1"/>
  <c r="AU376" i="52" s="1"/>
  <c r="AU375" i="52" a="1"/>
  <c r="AU375" i="52" s="1"/>
  <c r="AU374" i="52" a="1"/>
  <c r="AU374" i="52" s="1"/>
  <c r="AU372" i="52" a="1"/>
  <c r="AU372" i="52" s="1"/>
  <c r="AU371" i="52" a="1"/>
  <c r="AU371" i="52" s="1"/>
  <c r="AU370" i="52" a="1"/>
  <c r="AU370" i="52" s="1"/>
  <c r="AU369" i="52" a="1"/>
  <c r="AU369" i="52" s="1"/>
  <c r="AU368" i="52" a="1"/>
  <c r="AU368" i="52" s="1"/>
  <c r="AU367" i="52" a="1"/>
  <c r="AU367" i="52" s="1"/>
  <c r="AU366" i="52" a="1"/>
  <c r="AU366" i="52" s="1"/>
  <c r="AU365" i="52" a="1"/>
  <c r="AU365" i="52" s="1"/>
  <c r="AU364" i="52" a="1"/>
  <c r="AU364" i="52" s="1"/>
  <c r="AU363" i="52" a="1"/>
  <c r="AU363" i="52" s="1"/>
  <c r="AU362" i="52" a="1"/>
  <c r="AU362" i="52" s="1"/>
  <c r="AU361" i="52" a="1"/>
  <c r="AU361" i="52" s="1"/>
  <c r="AU360" i="52" a="1"/>
  <c r="AU360" i="52" s="1"/>
  <c r="AU359" i="52" a="1"/>
  <c r="AU359" i="52" s="1"/>
  <c r="AU358" i="52" a="1"/>
  <c r="AU358" i="52" s="1"/>
  <c r="AU357" i="52" a="1"/>
  <c r="AU357" i="52" s="1"/>
  <c r="AU356" i="52" a="1"/>
  <c r="AU356" i="52" s="1"/>
  <c r="AU355" i="52" a="1"/>
  <c r="AU355" i="52" s="1"/>
  <c r="AU354" i="52" a="1"/>
  <c r="AU354" i="52" s="1"/>
  <c r="AU353" i="52" a="1"/>
  <c r="AU353" i="52" s="1"/>
  <c r="AU352" i="52" a="1"/>
  <c r="AU352" i="52" s="1"/>
  <c r="AU351" i="52"/>
  <c r="AU351" i="52" a="1"/>
  <c r="AU350" i="52" a="1"/>
  <c r="AU350" i="52" s="1"/>
  <c r="AU349" i="52" a="1"/>
  <c r="AU349" i="52" s="1"/>
  <c r="AU343" i="52" a="1"/>
  <c r="AU343" i="52" s="1"/>
  <c r="AU342" i="52" a="1"/>
  <c r="AU342" i="52" s="1"/>
  <c r="AU341" i="52" a="1"/>
  <c r="AU341" i="52" s="1"/>
  <c r="AU340" i="52" a="1"/>
  <c r="AU340" i="52" s="1"/>
  <c r="AU339" i="52" a="1"/>
  <c r="AU339" i="52" s="1"/>
  <c r="AU338" i="52" a="1"/>
  <c r="AU338" i="52" s="1"/>
  <c r="AU337" i="52" a="1"/>
  <c r="AU337" i="52" s="1"/>
  <c r="AU335" i="52" a="1"/>
  <c r="AU335" i="52" s="1"/>
  <c r="AU334" i="52" a="1"/>
  <c r="AU334" i="52" s="1"/>
  <c r="AU333" i="52" a="1"/>
  <c r="AU333" i="52" s="1"/>
  <c r="AU332" i="52" a="1"/>
  <c r="AU332" i="52" s="1"/>
  <c r="AU331" i="52" a="1"/>
  <c r="AU331" i="52" s="1"/>
  <c r="AU330" i="52" a="1"/>
  <c r="AU330" i="52" s="1"/>
  <c r="AU329" i="52" a="1"/>
  <c r="AU329" i="52" s="1"/>
  <c r="AU328" i="52" a="1"/>
  <c r="AU328" i="52" s="1"/>
  <c r="AU327" i="52"/>
  <c r="AU327" i="52" a="1"/>
  <c r="AU326" i="52" a="1"/>
  <c r="AU326" i="52" s="1"/>
  <c r="AU325" i="52" a="1"/>
  <c r="AU325" i="52" s="1"/>
  <c r="AU324" i="52" a="1"/>
  <c r="AU324" i="52" s="1"/>
  <c r="AU323" i="52" a="1"/>
  <c r="AU323" i="52" s="1"/>
  <c r="AU322" i="52" a="1"/>
  <c r="AU322" i="52" s="1"/>
  <c r="AU321" i="52"/>
  <c r="AU321" i="52" a="1"/>
  <c r="AU320" i="52" a="1"/>
  <c r="AU320" i="52" s="1"/>
  <c r="AU319" i="52" a="1"/>
  <c r="AU319" i="52" s="1"/>
  <c r="AU318" i="52" a="1"/>
  <c r="AU318" i="52" s="1"/>
  <c r="AU317" i="52" a="1"/>
  <c r="AU317" i="52" s="1"/>
  <c r="AU316" i="52" a="1"/>
  <c r="AU316" i="52" s="1"/>
  <c r="AU315" i="52"/>
  <c r="AU315" i="52" a="1"/>
  <c r="AU314" i="52" a="1"/>
  <c r="AU314" i="52" s="1"/>
  <c r="AU313" i="52" a="1"/>
  <c r="AU313" i="52" s="1"/>
  <c r="AU312" i="52" a="1"/>
  <c r="AU312" i="52" s="1"/>
  <c r="AU306" i="52" a="1"/>
  <c r="AU306" i="52" s="1"/>
  <c r="AU305" i="52" a="1"/>
  <c r="AU305" i="52" s="1"/>
  <c r="AU304" i="52" a="1"/>
  <c r="AU304" i="52" s="1"/>
  <c r="AU303" i="52" a="1"/>
  <c r="AU303" i="52" s="1"/>
  <c r="AU302" i="52" a="1"/>
  <c r="AU302" i="52" s="1"/>
  <c r="AU301" i="52" a="1"/>
  <c r="AU301" i="52" s="1"/>
  <c r="AU300" i="52" a="1"/>
  <c r="AU300" i="52" s="1"/>
  <c r="AU298" i="52" a="1"/>
  <c r="AU298" i="52" s="1"/>
  <c r="AU297" i="52" a="1"/>
  <c r="AU297" i="52" s="1"/>
  <c r="AU296" i="52" a="1"/>
  <c r="AU296" i="52" s="1"/>
  <c r="AU295" i="52" a="1"/>
  <c r="AU295" i="52" s="1"/>
  <c r="AU294" i="52" a="1"/>
  <c r="AU294" i="52" s="1"/>
  <c r="AU293" i="52" a="1"/>
  <c r="AU293" i="52" s="1"/>
  <c r="AU292" i="52" a="1"/>
  <c r="AU292" i="52" s="1"/>
  <c r="AU291" i="52" a="1"/>
  <c r="AU291" i="52" s="1"/>
  <c r="AU290" i="52" a="1"/>
  <c r="AU290" i="52" s="1"/>
  <c r="AU289" i="52" a="1"/>
  <c r="AU289" i="52" s="1"/>
  <c r="AU288" i="52" a="1"/>
  <c r="AU288" i="52" s="1"/>
  <c r="AU287" i="52" a="1"/>
  <c r="AU287" i="52" s="1"/>
  <c r="AU286" i="52" a="1"/>
  <c r="AU286" i="52" s="1"/>
  <c r="AU285" i="52" a="1"/>
  <c r="AU285" i="52" s="1"/>
  <c r="AU284" i="52" a="1"/>
  <c r="AU284" i="52" s="1"/>
  <c r="AU283" i="52" a="1"/>
  <c r="AU283" i="52" s="1"/>
  <c r="AU282" i="52" a="1"/>
  <c r="AU282" i="52" s="1"/>
  <c r="AU281" i="52" a="1"/>
  <c r="AU281" i="52" s="1"/>
  <c r="AU280" i="52" a="1"/>
  <c r="AU280" i="52" s="1"/>
  <c r="AU279" i="52" a="1"/>
  <c r="AU279" i="52" s="1"/>
  <c r="AU278" i="52" a="1"/>
  <c r="AU278" i="52" s="1"/>
  <c r="AU277" i="52" a="1"/>
  <c r="AU277" i="52" s="1"/>
  <c r="AU276" i="52" a="1"/>
  <c r="AU276" i="52" s="1"/>
  <c r="AU275" i="52" a="1"/>
  <c r="AU275" i="52" s="1"/>
  <c r="AU269" i="52" a="1"/>
  <c r="AU269" i="52" s="1"/>
  <c r="AU268" i="52" a="1"/>
  <c r="AU268" i="52" s="1"/>
  <c r="AU267" i="52" a="1"/>
  <c r="AU267" i="52" s="1"/>
  <c r="AU266" i="52" a="1"/>
  <c r="AU266" i="52" s="1"/>
  <c r="AU265" i="52" a="1"/>
  <c r="AU265" i="52" s="1"/>
  <c r="AU264" i="52" a="1"/>
  <c r="AU264" i="52" s="1"/>
  <c r="AU263" i="52" a="1"/>
  <c r="AU263" i="52" s="1"/>
  <c r="AU261" i="52"/>
  <c r="AU261" i="52" a="1"/>
  <c r="AU260" i="52" a="1"/>
  <c r="AU260" i="52" s="1"/>
  <c r="AU259" i="52" a="1"/>
  <c r="AU259" i="52" s="1"/>
  <c r="AU258" i="52" a="1"/>
  <c r="AU258" i="52" s="1"/>
  <c r="AU257" i="52" a="1"/>
  <c r="AU257" i="52" s="1"/>
  <c r="AU256" i="52" a="1"/>
  <c r="AU256" i="52" s="1"/>
  <c r="AU255" i="52" a="1"/>
  <c r="AU255" i="52" s="1"/>
  <c r="AU254" i="52" a="1"/>
  <c r="AU254" i="52" s="1"/>
  <c r="AU253" i="52" a="1"/>
  <c r="AU253" i="52" s="1"/>
  <c r="AU252" i="52" a="1"/>
  <c r="AU252" i="52" s="1"/>
  <c r="AU251" i="52" a="1"/>
  <c r="AU251" i="52" s="1"/>
  <c r="AU250" i="52" a="1"/>
  <c r="AU250" i="52" s="1"/>
  <c r="AU249" i="52" a="1"/>
  <c r="AU249" i="52" s="1"/>
  <c r="AU248" i="52" a="1"/>
  <c r="AU248" i="52" s="1"/>
  <c r="AU247" i="52" a="1"/>
  <c r="AU247" i="52" s="1"/>
  <c r="AU246" i="52" a="1"/>
  <c r="AU246" i="52" s="1"/>
  <c r="AU245" i="52" a="1"/>
  <c r="AU245" i="52" s="1"/>
  <c r="AU244" i="52" a="1"/>
  <c r="AU244" i="52" s="1"/>
  <c r="AU243" i="52"/>
  <c r="AU243" i="52" a="1"/>
  <c r="AU242" i="52" a="1"/>
  <c r="AU242" i="52" s="1"/>
  <c r="AU241" i="52" a="1"/>
  <c r="AU241" i="52" s="1"/>
  <c r="AU240" i="52" a="1"/>
  <c r="AU240" i="52" s="1"/>
  <c r="AU239" i="52" a="1"/>
  <c r="AU239" i="52" s="1"/>
  <c r="AU238" i="52" a="1"/>
  <c r="AU238" i="52" s="1"/>
  <c r="AU232" i="52"/>
  <c r="AU232" i="52" a="1"/>
  <c r="AU231" i="52" a="1"/>
  <c r="AU231" i="52" s="1"/>
  <c r="AU230" i="52" a="1"/>
  <c r="AU230" i="52" s="1"/>
  <c r="AU229" i="52" a="1"/>
  <c r="AU229" i="52" s="1"/>
  <c r="AU228" i="52" a="1"/>
  <c r="AU228" i="52" s="1"/>
  <c r="AU227" i="52" a="1"/>
  <c r="AU227" i="52" s="1"/>
  <c r="AU226" i="52"/>
  <c r="AU226" i="52" a="1"/>
  <c r="AU224" i="52" a="1"/>
  <c r="AU224" i="52" s="1"/>
  <c r="AU223" i="52" a="1"/>
  <c r="AU223" i="52" s="1"/>
  <c r="AU222" i="52" a="1"/>
  <c r="AU222" i="52" s="1"/>
  <c r="AU221" i="52" a="1"/>
  <c r="AU221" i="52" s="1"/>
  <c r="AU220" i="52" a="1"/>
  <c r="AU220" i="52" s="1"/>
  <c r="AU219" i="52" a="1"/>
  <c r="AU219" i="52" s="1"/>
  <c r="AU218" i="52" a="1"/>
  <c r="AU218" i="52" s="1"/>
  <c r="AU217" i="52" a="1"/>
  <c r="AU217" i="52" s="1"/>
  <c r="AU216" i="52" a="1"/>
  <c r="AU216" i="52" s="1"/>
  <c r="AU215" i="52" a="1"/>
  <c r="AU215" i="52" s="1"/>
  <c r="AU214" i="52" a="1"/>
  <c r="AU214" i="52" s="1"/>
  <c r="AU213" i="52" a="1"/>
  <c r="AU213" i="52" s="1"/>
  <c r="AU212" i="52" a="1"/>
  <c r="AU212" i="52" s="1"/>
  <c r="AU211" i="52" a="1"/>
  <c r="AU211" i="52" s="1"/>
  <c r="AU210" i="52" a="1"/>
  <c r="AU210" i="52" s="1"/>
  <c r="AU209" i="52" a="1"/>
  <c r="AU209" i="52" s="1"/>
  <c r="AU208" i="52" a="1"/>
  <c r="AU208" i="52" s="1"/>
  <c r="AU207" i="52" a="1"/>
  <c r="AU207" i="52" s="1"/>
  <c r="AU206" i="52" a="1"/>
  <c r="AU206" i="52" s="1"/>
  <c r="AU205" i="52" a="1"/>
  <c r="AU205" i="52" s="1"/>
  <c r="AU204" i="52" a="1"/>
  <c r="AU204" i="52" s="1"/>
  <c r="AU203" i="52" a="1"/>
  <c r="AU203" i="52" s="1"/>
  <c r="AU202" i="52" a="1"/>
  <c r="AU202" i="52" s="1"/>
  <c r="AU201" i="52" a="1"/>
  <c r="AU201" i="52" s="1"/>
  <c r="AU195" i="52" a="1"/>
  <c r="AU195" i="52" s="1"/>
  <c r="AU194" i="52" a="1"/>
  <c r="AU194" i="52" s="1"/>
  <c r="AU193" i="52" a="1"/>
  <c r="AU193" i="52" s="1"/>
  <c r="AU192" i="52" a="1"/>
  <c r="AU192" i="52" s="1"/>
  <c r="AU191" i="52" a="1"/>
  <c r="AU191" i="52" s="1"/>
  <c r="AU190" i="52" a="1"/>
  <c r="AU190" i="52" s="1"/>
  <c r="AU189" i="52" a="1"/>
  <c r="AU189" i="52" s="1"/>
  <c r="AU187" i="52" a="1"/>
  <c r="AU187" i="52" s="1"/>
  <c r="AU186" i="52" a="1"/>
  <c r="AU186" i="52" s="1"/>
  <c r="AU185" i="52" a="1"/>
  <c r="AU185" i="52" s="1"/>
  <c r="AU184" i="52" a="1"/>
  <c r="AU184" i="52" s="1"/>
  <c r="AU183" i="52" a="1"/>
  <c r="AU183" i="52" s="1"/>
  <c r="AU182" i="52" a="1"/>
  <c r="AU182" i="52" s="1"/>
  <c r="AU181" i="52" a="1"/>
  <c r="AU181" i="52" s="1"/>
  <c r="AU180" i="52" a="1"/>
  <c r="AU180" i="52" s="1"/>
  <c r="AU179" i="52" a="1"/>
  <c r="AU179" i="52" s="1"/>
  <c r="AU178" i="52" a="1"/>
  <c r="AU178" i="52" s="1"/>
  <c r="AU177" i="52" a="1"/>
  <c r="AU177" i="52" s="1"/>
  <c r="AU176" i="52" a="1"/>
  <c r="AU176" i="52" s="1"/>
  <c r="AU175" i="52" a="1"/>
  <c r="AU175" i="52" s="1"/>
  <c r="AU174" i="52" a="1"/>
  <c r="AU174" i="52" s="1"/>
  <c r="AU173" i="52" a="1"/>
  <c r="AU173" i="52" s="1"/>
  <c r="AU172" i="52" a="1"/>
  <c r="AU172" i="52" s="1"/>
  <c r="AU171" i="52" a="1"/>
  <c r="AU171" i="52" s="1"/>
  <c r="AU170" i="52" a="1"/>
  <c r="AU170" i="52" s="1"/>
  <c r="AU169" i="52" a="1"/>
  <c r="AU169" i="52" s="1"/>
  <c r="AU168" i="52" a="1"/>
  <c r="AU168" i="52" s="1"/>
  <c r="AU167" i="52" a="1"/>
  <c r="AU167" i="52" s="1"/>
  <c r="AU166" i="52" a="1"/>
  <c r="AU166" i="52" s="1"/>
  <c r="AU165" i="52"/>
  <c r="AU165" i="52" a="1"/>
  <c r="AU164" i="52" a="1"/>
  <c r="AU164" i="52" s="1"/>
  <c r="AU158" i="52" a="1"/>
  <c r="AU158" i="52" s="1"/>
  <c r="AU157" i="52" a="1"/>
  <c r="AU157" i="52" s="1"/>
  <c r="AU156" i="52" a="1"/>
  <c r="AU156" i="52" s="1"/>
  <c r="AU155" i="52" a="1"/>
  <c r="AU155" i="52" s="1"/>
  <c r="AU154" i="52" a="1"/>
  <c r="AU154" i="52" s="1"/>
  <c r="AU153" i="52" a="1"/>
  <c r="AU153" i="52" s="1"/>
  <c r="AU152" i="52" a="1"/>
  <c r="AU152" i="52" s="1"/>
  <c r="AU150" i="52" a="1"/>
  <c r="AU150" i="52" s="1"/>
  <c r="AU149" i="52" a="1"/>
  <c r="AU149" i="52" s="1"/>
  <c r="AU148" i="52" a="1"/>
  <c r="AU148" i="52" s="1"/>
  <c r="AU147" i="52" a="1"/>
  <c r="AU147" i="52" s="1"/>
  <c r="AU146" i="52" a="1"/>
  <c r="AU146" i="52" s="1"/>
  <c r="AU145" i="52" a="1"/>
  <c r="AU145" i="52" s="1"/>
  <c r="AU144" i="52" a="1"/>
  <c r="AU144" i="52" s="1"/>
  <c r="AU143" i="52" a="1"/>
  <c r="AU143" i="52" s="1"/>
  <c r="AU142" i="52" a="1"/>
  <c r="AU142" i="52" s="1"/>
  <c r="AU141" i="52"/>
  <c r="AU141" i="52" a="1"/>
  <c r="AU140" i="52" a="1"/>
  <c r="AU140" i="52" s="1"/>
  <c r="AU139" i="52" a="1"/>
  <c r="AU139" i="52" s="1"/>
  <c r="AU138" i="52" a="1"/>
  <c r="AU138" i="52" s="1"/>
  <c r="AU137" i="52" a="1"/>
  <c r="AU137" i="52" s="1"/>
  <c r="AU136" i="52" a="1"/>
  <c r="AU136" i="52" s="1"/>
  <c r="AU135" i="52" a="1"/>
  <c r="AU135" i="52" s="1"/>
  <c r="AU134" i="52" a="1"/>
  <c r="AU134" i="52" s="1"/>
  <c r="AU133" i="52" a="1"/>
  <c r="AU133" i="52" s="1"/>
  <c r="AU132" i="52" a="1"/>
  <c r="AU132" i="52" s="1"/>
  <c r="AU131" i="52" a="1"/>
  <c r="AU131" i="52" s="1"/>
  <c r="AU130" i="52" a="1"/>
  <c r="AU130" i="52" s="1"/>
  <c r="AU129" i="52" a="1"/>
  <c r="AU129" i="52" s="1"/>
  <c r="AU128" i="52" a="1"/>
  <c r="AU128" i="52" s="1"/>
  <c r="AU127" i="52" a="1"/>
  <c r="AU127" i="52" s="1"/>
  <c r="AU121" i="52" a="1"/>
  <c r="AU121" i="52" s="1"/>
  <c r="AU120" i="52" a="1"/>
  <c r="AU120" i="52" s="1"/>
  <c r="AU119" i="52" a="1"/>
  <c r="AU119" i="52" s="1"/>
  <c r="AU118" i="52"/>
  <c r="AU118" i="52" a="1"/>
  <c r="AU117" i="52" a="1"/>
  <c r="AU117" i="52" s="1"/>
  <c r="AU116" i="52" a="1"/>
  <c r="AU116" i="52" s="1"/>
  <c r="AU115" i="52" a="1"/>
  <c r="AU115" i="52" s="1"/>
  <c r="AU113" i="52" a="1"/>
  <c r="AU113" i="52" s="1"/>
  <c r="AU112" i="52" a="1"/>
  <c r="AU112" i="52" s="1"/>
  <c r="AU111" i="52" a="1"/>
  <c r="AU111" i="52" s="1"/>
  <c r="AU110" i="52" a="1"/>
  <c r="AU110" i="52" s="1"/>
  <c r="AU109" i="52" a="1"/>
  <c r="AU109" i="52" s="1"/>
  <c r="AU108" i="52" a="1"/>
  <c r="AU108" i="52" s="1"/>
  <c r="AU107" i="52" a="1"/>
  <c r="AU107" i="52" s="1"/>
  <c r="AU106" i="52" a="1"/>
  <c r="AU106" i="52" s="1"/>
  <c r="AU105" i="52" a="1"/>
  <c r="AU105" i="52" s="1"/>
  <c r="AU104" i="52" a="1"/>
  <c r="AU104" i="52" s="1"/>
  <c r="AU103" i="52" a="1"/>
  <c r="AU103" i="52" s="1"/>
  <c r="AU102" i="52" a="1"/>
  <c r="AU102" i="52" s="1"/>
  <c r="AU101" i="52" a="1"/>
  <c r="AU101" i="52" s="1"/>
  <c r="AU100" i="52" a="1"/>
  <c r="AU100" i="52" s="1"/>
  <c r="AU99" i="52"/>
  <c r="AU99" i="52" a="1"/>
  <c r="AU98" i="52" a="1"/>
  <c r="AU98" i="52" s="1"/>
  <c r="AU97" i="52" a="1"/>
  <c r="AU97" i="52" s="1"/>
  <c r="AU96" i="52" a="1"/>
  <c r="AU96" i="52" s="1"/>
  <c r="AU95" i="52" a="1"/>
  <c r="AU95" i="52" s="1"/>
  <c r="AU94" i="52" a="1"/>
  <c r="AU94" i="52" s="1"/>
  <c r="AU93" i="52" a="1"/>
  <c r="AU93" i="52" s="1"/>
  <c r="AU92" i="52" a="1"/>
  <c r="AU92" i="52" s="1"/>
  <c r="AU91" i="52" a="1"/>
  <c r="AU91" i="52" s="1"/>
  <c r="AU90" i="52" a="1"/>
  <c r="AU90" i="52" s="1"/>
  <c r="AU84" i="52" a="1"/>
  <c r="AU84" i="52" s="1"/>
  <c r="AU83" i="52" a="1"/>
  <c r="AU83" i="52" s="1"/>
  <c r="AU82" i="52" a="1"/>
  <c r="AU82" i="52" s="1"/>
  <c r="AU81" i="52" a="1"/>
  <c r="AU81" i="52" s="1"/>
  <c r="AU80" i="52" a="1"/>
  <c r="AU80" i="52" s="1"/>
  <c r="AU79" i="52" a="1"/>
  <c r="AU79" i="52" s="1"/>
  <c r="AU78" i="52" a="1"/>
  <c r="AU78" i="52" s="1"/>
  <c r="AU76" i="52" a="1"/>
  <c r="AU76" i="52" s="1"/>
  <c r="AU75" i="52"/>
  <c r="AU75" i="52" a="1"/>
  <c r="AU74" i="52" a="1"/>
  <c r="AU74" i="52" s="1"/>
  <c r="AU73" i="52" a="1"/>
  <c r="AU73" i="52" s="1"/>
  <c r="AU72" i="52" a="1"/>
  <c r="AU72" i="52" s="1"/>
  <c r="AU71" i="52" a="1"/>
  <c r="AU71" i="52" s="1"/>
  <c r="AU70" i="52" a="1"/>
  <c r="AU70" i="52" s="1"/>
  <c r="AU69" i="52" a="1"/>
  <c r="AU69" i="52" s="1"/>
  <c r="AU68" i="52" a="1"/>
  <c r="AU68" i="52" s="1"/>
  <c r="AU67" i="52" a="1"/>
  <c r="AU67" i="52" s="1"/>
  <c r="AU66" i="52" a="1"/>
  <c r="AU66" i="52" s="1"/>
  <c r="AU65" i="52" a="1"/>
  <c r="AU65" i="52" s="1"/>
  <c r="AU64" i="52" a="1"/>
  <c r="AU64" i="52" s="1"/>
  <c r="AU63" i="52" a="1"/>
  <c r="AU63" i="52" s="1"/>
  <c r="AU62" i="52" a="1"/>
  <c r="AU62" i="52" s="1"/>
  <c r="AU61" i="52" a="1"/>
  <c r="AU61" i="52" s="1"/>
  <c r="AU60" i="52" a="1"/>
  <c r="AU60" i="52" s="1"/>
  <c r="AU59" i="52" a="1"/>
  <c r="AU59" i="52" s="1"/>
  <c r="AU58" i="52" a="1"/>
  <c r="AU58" i="52" s="1"/>
  <c r="AU57" i="52"/>
  <c r="AU57" i="52" a="1"/>
  <c r="AU56" i="52" a="1"/>
  <c r="AU56" i="52" s="1"/>
  <c r="AU55" i="52" a="1"/>
  <c r="AU55" i="52" s="1"/>
  <c r="AU54" i="52" a="1"/>
  <c r="AU54" i="52" s="1"/>
  <c r="AU53" i="52" a="1"/>
  <c r="AU53" i="52" s="1"/>
  <c r="AU47" i="52" a="1"/>
  <c r="AU47" i="52" s="1"/>
  <c r="AU46" i="52" a="1"/>
  <c r="AU46" i="52" s="1"/>
  <c r="AU45" i="52" a="1"/>
  <c r="AU45" i="52" s="1"/>
  <c r="AU44" i="52" a="1"/>
  <c r="AU44" i="52" s="1"/>
  <c r="AU43" i="52" a="1"/>
  <c r="AU43" i="52" s="1"/>
  <c r="AU42" i="52" a="1"/>
  <c r="AU42" i="52" s="1"/>
  <c r="AU41" i="52" a="1"/>
  <c r="AU41" i="52" s="1"/>
  <c r="AU39" i="52" a="1"/>
  <c r="AU39" i="52" s="1"/>
  <c r="AU38" i="52" a="1"/>
  <c r="AU38" i="52" s="1"/>
  <c r="AU37" i="52" a="1"/>
  <c r="AU37" i="52" s="1"/>
  <c r="AU36" i="52" a="1"/>
  <c r="AU36" i="52" s="1"/>
  <c r="AU35" i="52" a="1"/>
  <c r="AU35" i="52" s="1"/>
  <c r="AU34" i="52" a="1"/>
  <c r="AU34" i="52" s="1"/>
  <c r="AU33" i="52"/>
  <c r="AU33" i="52" a="1"/>
  <c r="AU32" i="52" a="1"/>
  <c r="AU32" i="52" s="1"/>
  <c r="AU31" i="52" a="1"/>
  <c r="AU31" i="52" s="1"/>
  <c r="AU30" i="52" a="1"/>
  <c r="AU30" i="52" s="1"/>
  <c r="AU29" i="52" a="1"/>
  <c r="AU29" i="52" s="1"/>
  <c r="AU28" i="52" a="1"/>
  <c r="AU28" i="52" s="1"/>
  <c r="AU27" i="52" a="1"/>
  <c r="AU27" i="52" s="1"/>
  <c r="AU26" i="52" a="1"/>
  <c r="AU26" i="52" s="1"/>
  <c r="AU25" i="52" a="1"/>
  <c r="AU25" i="52" s="1"/>
  <c r="AU24" i="52" a="1"/>
  <c r="AU24" i="52" s="1"/>
  <c r="AU23" i="52" a="1"/>
  <c r="AU23" i="52" s="1"/>
  <c r="AU22" i="52" a="1"/>
  <c r="AU22" i="52" s="1"/>
  <c r="AU21" i="52" a="1"/>
  <c r="AU21" i="52" s="1"/>
  <c r="AU20" i="52" a="1"/>
  <c r="AU20" i="52" s="1"/>
  <c r="AU19" i="52" a="1"/>
  <c r="AU19" i="52" s="1"/>
  <c r="AU18" i="52" a="1"/>
  <c r="AU18" i="52" s="1"/>
  <c r="AU17" i="52" a="1"/>
  <c r="AU17" i="52" s="1"/>
  <c r="AU16" i="52" a="1"/>
  <c r="AU16" i="52" s="1"/>
  <c r="AE417" i="52" a="1"/>
  <c r="AE417" i="52" s="1"/>
  <c r="AE416" i="52" a="1"/>
  <c r="AE416" i="52" s="1"/>
  <c r="AE415" i="52" a="1"/>
  <c r="AE415" i="52" s="1"/>
  <c r="AE414" i="52"/>
  <c r="AE414" i="52" a="1"/>
  <c r="AE413" i="52" a="1"/>
  <c r="AE413" i="52" s="1"/>
  <c r="AE412" i="52" a="1"/>
  <c r="AE412" i="52" s="1"/>
  <c r="AE411" i="52" a="1"/>
  <c r="AE411" i="52" s="1"/>
  <c r="AE409" i="52" a="1"/>
  <c r="AE409" i="52" s="1"/>
  <c r="AE408" i="52" a="1"/>
  <c r="AE408" i="52" s="1"/>
  <c r="AE407" i="52"/>
  <c r="AE407" i="52" a="1"/>
  <c r="AE406" i="52" a="1"/>
  <c r="AE406" i="52" s="1"/>
  <c r="AE405" i="52" a="1"/>
  <c r="AE405" i="52" s="1"/>
  <c r="AE404" i="52" a="1"/>
  <c r="AE404" i="52" s="1"/>
  <c r="AE403" i="52" a="1"/>
  <c r="AE403" i="52" s="1"/>
  <c r="AE402" i="52" a="1"/>
  <c r="AE402" i="52" s="1"/>
  <c r="AE401" i="52"/>
  <c r="AE401" i="52" a="1"/>
  <c r="AE400" i="52" a="1"/>
  <c r="AE400" i="52" s="1"/>
  <c r="AE399" i="52" a="1"/>
  <c r="AE399" i="52" s="1"/>
  <c r="AE398" i="52" a="1"/>
  <c r="AE398" i="52" s="1"/>
  <c r="AE397" i="52" a="1"/>
  <c r="AE397" i="52" s="1"/>
  <c r="AE396" i="52" a="1"/>
  <c r="AE396" i="52" s="1"/>
  <c r="AE395" i="52"/>
  <c r="AE395" i="52" a="1"/>
  <c r="AE394" i="52" a="1"/>
  <c r="AE394" i="52" s="1"/>
  <c r="AE393" i="52" a="1"/>
  <c r="AE393" i="52" s="1"/>
  <c r="AE392" i="52" a="1"/>
  <c r="AE392" i="52" s="1"/>
  <c r="AE391" i="52" a="1"/>
  <c r="AE391" i="52" s="1"/>
  <c r="AE390" i="52" a="1"/>
  <c r="AE390" i="52" s="1"/>
  <c r="AE389" i="52"/>
  <c r="AE389" i="52" a="1"/>
  <c r="AE388" i="52" a="1"/>
  <c r="AE388" i="52" s="1"/>
  <c r="AE387" i="52" a="1"/>
  <c r="AE387" i="52" s="1"/>
  <c r="AE386" i="52" a="1"/>
  <c r="AE386" i="52" s="1"/>
  <c r="AE380" i="52" a="1"/>
  <c r="AE380" i="52" s="1"/>
  <c r="AE379" i="52" a="1"/>
  <c r="AE379" i="52" s="1"/>
  <c r="AE378" i="52"/>
  <c r="AE378" i="52" a="1"/>
  <c r="AE377" i="52" a="1"/>
  <c r="AE377" i="52" s="1"/>
  <c r="AE376" i="52" a="1"/>
  <c r="AE376" i="52" s="1"/>
  <c r="AE375" i="52" a="1"/>
  <c r="AE375" i="52" s="1"/>
  <c r="AE374" i="52" a="1"/>
  <c r="AE374" i="52" s="1"/>
  <c r="AE372" i="52" a="1"/>
  <c r="AE372" i="52" s="1"/>
  <c r="AE371" i="52"/>
  <c r="AE371" i="52" a="1"/>
  <c r="AE370" i="52" a="1"/>
  <c r="AE370" i="52" s="1"/>
  <c r="AE369" i="52" a="1"/>
  <c r="AE369" i="52" s="1"/>
  <c r="AE368" i="52" a="1"/>
  <c r="AE368" i="52" s="1"/>
  <c r="AE367" i="52" a="1"/>
  <c r="AE367" i="52" s="1"/>
  <c r="AE366" i="52" a="1"/>
  <c r="AE366" i="52" s="1"/>
  <c r="AE365" i="52"/>
  <c r="AE365" i="52" a="1"/>
  <c r="AE364" i="52" a="1"/>
  <c r="AE364" i="52" s="1"/>
  <c r="AE363" i="52" a="1"/>
  <c r="AE363" i="52" s="1"/>
  <c r="AE362" i="52" a="1"/>
  <c r="AE362" i="52" s="1"/>
  <c r="AE361" i="52" a="1"/>
  <c r="AE361" i="52" s="1"/>
  <c r="AE360" i="52" a="1"/>
  <c r="AE360" i="52" s="1"/>
  <c r="AE359" i="52"/>
  <c r="AE359" i="52" a="1"/>
  <c r="AE358" i="52" a="1"/>
  <c r="AE358" i="52" s="1"/>
  <c r="AE357" i="52" a="1"/>
  <c r="AE357" i="52" s="1"/>
  <c r="AE356" i="52" a="1"/>
  <c r="AE356" i="52" s="1"/>
  <c r="AE355" i="52" a="1"/>
  <c r="AE355" i="52" s="1"/>
  <c r="AE354" i="52" a="1"/>
  <c r="AE354" i="52" s="1"/>
  <c r="AE353" i="52"/>
  <c r="AE353" i="52" a="1"/>
  <c r="AE352" i="52" a="1"/>
  <c r="AE352" i="52" s="1"/>
  <c r="AE351" i="52" a="1"/>
  <c r="AE351" i="52" s="1"/>
  <c r="AE350" i="52" a="1"/>
  <c r="AE350" i="52" s="1"/>
  <c r="AE349" i="52" a="1"/>
  <c r="AE349" i="52" s="1"/>
  <c r="AE343" i="52" a="1"/>
  <c r="AE343" i="52" s="1"/>
  <c r="AE342" i="52"/>
  <c r="AE342" i="52" a="1"/>
  <c r="AE341" i="52" a="1"/>
  <c r="AE341" i="52" s="1"/>
  <c r="AE340" i="52" a="1"/>
  <c r="AE340" i="52" s="1"/>
  <c r="AE339" i="52" a="1"/>
  <c r="AE339" i="52" s="1"/>
  <c r="AE338" i="52" a="1"/>
  <c r="AE338" i="52" s="1"/>
  <c r="AE337" i="52" a="1"/>
  <c r="AE337" i="52" s="1"/>
  <c r="AE335" i="52"/>
  <c r="AE335" i="52" a="1"/>
  <c r="AE334" i="52" a="1"/>
  <c r="AE334" i="52" s="1"/>
  <c r="AE333" i="52" a="1"/>
  <c r="AE333" i="52" s="1"/>
  <c r="AE332" i="52" a="1"/>
  <c r="AE332" i="52" s="1"/>
  <c r="AE331" i="52" a="1"/>
  <c r="AE331" i="52" s="1"/>
  <c r="AE330" i="52" a="1"/>
  <c r="AE330" i="52" s="1"/>
  <c r="AE329" i="52"/>
  <c r="AE329" i="52" a="1"/>
  <c r="AE328" i="52" a="1"/>
  <c r="AE328" i="52" s="1"/>
  <c r="AE327" i="52" a="1"/>
  <c r="AE327" i="52" s="1"/>
  <c r="AE326" i="52" a="1"/>
  <c r="AE326" i="52" s="1"/>
  <c r="AE325" i="52" a="1"/>
  <c r="AE325" i="52" s="1"/>
  <c r="AE324" i="52" a="1"/>
  <c r="AE324" i="52" s="1"/>
  <c r="AE323" i="52"/>
  <c r="AE323" i="52" a="1"/>
  <c r="AE322" i="52" a="1"/>
  <c r="AE322" i="52" s="1"/>
  <c r="AE321" i="52" a="1"/>
  <c r="AE321" i="52" s="1"/>
  <c r="AE320" i="52" a="1"/>
  <c r="AE320" i="52" s="1"/>
  <c r="AE319" i="52" a="1"/>
  <c r="AE319" i="52" s="1"/>
  <c r="AE318" i="52" a="1"/>
  <c r="AE318" i="52" s="1"/>
  <c r="AE317" i="52"/>
  <c r="AE317" i="52" a="1"/>
  <c r="AE316" i="52" a="1"/>
  <c r="AE316" i="52" s="1"/>
  <c r="AE315" i="52" a="1"/>
  <c r="AE315" i="52" s="1"/>
  <c r="AE314" i="52" a="1"/>
  <c r="AE314" i="52" s="1"/>
  <c r="AE313" i="52" a="1"/>
  <c r="AE313" i="52" s="1"/>
  <c r="AE312" i="52" a="1"/>
  <c r="AE312" i="52" s="1"/>
  <c r="AE306" i="52"/>
  <c r="AE306" i="52" a="1"/>
  <c r="AE305" i="52" a="1"/>
  <c r="AE305" i="52" s="1"/>
  <c r="AE304" i="52" a="1"/>
  <c r="AE304" i="52" s="1"/>
  <c r="AE303" i="52" a="1"/>
  <c r="AE303" i="52" s="1"/>
  <c r="AE302" i="52" a="1"/>
  <c r="AE302" i="52" s="1"/>
  <c r="AE301" i="52" a="1"/>
  <c r="AE301" i="52" s="1"/>
  <c r="AE300" i="52"/>
  <c r="AE300" i="52" a="1"/>
  <c r="AE298" i="52" a="1"/>
  <c r="AE298" i="52" s="1"/>
  <c r="AE297" i="52" a="1"/>
  <c r="AE297" i="52" s="1"/>
  <c r="AE296" i="52" a="1"/>
  <c r="AE296" i="52" s="1"/>
  <c r="AE295" i="52" a="1"/>
  <c r="AE295" i="52" s="1"/>
  <c r="AE294" i="52" a="1"/>
  <c r="AE294" i="52" s="1"/>
  <c r="AE293" i="52"/>
  <c r="AE293" i="52" a="1"/>
  <c r="AE292" i="52" a="1"/>
  <c r="AE292" i="52" s="1"/>
  <c r="AE291" i="52" a="1"/>
  <c r="AE291" i="52" s="1"/>
  <c r="AE290" i="52" a="1"/>
  <c r="AE290" i="52" s="1"/>
  <c r="AE289" i="52" a="1"/>
  <c r="AE289" i="52" s="1"/>
  <c r="AE288" i="52" a="1"/>
  <c r="AE288" i="52" s="1"/>
  <c r="AE287" i="52"/>
  <c r="AE287" i="52" a="1"/>
  <c r="AE286" i="52" a="1"/>
  <c r="AE286" i="52" s="1"/>
  <c r="AE285" i="52" a="1"/>
  <c r="AE285" i="52" s="1"/>
  <c r="AE284" i="52" a="1"/>
  <c r="AE284" i="52" s="1"/>
  <c r="AE283" i="52" a="1"/>
  <c r="AE283" i="52" s="1"/>
  <c r="AE282" i="52" a="1"/>
  <c r="AE282" i="52" s="1"/>
  <c r="AE281" i="52"/>
  <c r="AE281" i="52" a="1"/>
  <c r="AE280" i="52" a="1"/>
  <c r="AE280" i="52" s="1"/>
  <c r="AE279" i="52" a="1"/>
  <c r="AE279" i="52" s="1"/>
  <c r="AE278" i="52" a="1"/>
  <c r="AE278" i="52" s="1"/>
  <c r="AE277" i="52" a="1"/>
  <c r="AE277" i="52" s="1"/>
  <c r="AE276" i="52" a="1"/>
  <c r="AE276" i="52" s="1"/>
  <c r="AE275" i="52"/>
  <c r="AE275" i="52" a="1"/>
  <c r="AE269" i="52" a="1"/>
  <c r="AE269" i="52" s="1"/>
  <c r="AE268" i="52" a="1"/>
  <c r="AE268" i="52" s="1"/>
  <c r="AE267" i="52" a="1"/>
  <c r="AE267" i="52" s="1"/>
  <c r="AE266" i="52" a="1"/>
  <c r="AE266" i="52" s="1"/>
  <c r="AE265" i="52" a="1"/>
  <c r="AE265" i="52" s="1"/>
  <c r="AE264" i="52"/>
  <c r="AE264" i="52" a="1"/>
  <c r="AE263" i="52" a="1"/>
  <c r="AE263" i="52" s="1"/>
  <c r="AE261" i="52" a="1"/>
  <c r="AE261" i="52" s="1"/>
  <c r="AE260" i="52" a="1"/>
  <c r="AE260" i="52" s="1"/>
  <c r="AE259" i="52" a="1"/>
  <c r="AE259" i="52" s="1"/>
  <c r="AE258" i="52" a="1"/>
  <c r="AE258" i="52" s="1"/>
  <c r="AE257" i="52"/>
  <c r="AE257" i="52" a="1"/>
  <c r="AE256" i="52" a="1"/>
  <c r="AE256" i="52" s="1"/>
  <c r="AE255" i="52" a="1"/>
  <c r="AE255" i="52" s="1"/>
  <c r="AE254" i="52" a="1"/>
  <c r="AE254" i="52" s="1"/>
  <c r="AE253" i="52" a="1"/>
  <c r="AE253" i="52" s="1"/>
  <c r="AE252" i="52" a="1"/>
  <c r="AE252" i="52" s="1"/>
  <c r="AE251" i="52"/>
  <c r="AE251" i="52" a="1"/>
  <c r="AE250" i="52" a="1"/>
  <c r="AE250" i="52" s="1"/>
  <c r="AE249" i="52" a="1"/>
  <c r="AE249" i="52" s="1"/>
  <c r="AE248" i="52" a="1"/>
  <c r="AE248" i="52" s="1"/>
  <c r="AE247" i="52" a="1"/>
  <c r="AE247" i="52" s="1"/>
  <c r="AE246" i="52" a="1"/>
  <c r="AE246" i="52" s="1"/>
  <c r="AE245" i="52"/>
  <c r="AE245" i="52" a="1"/>
  <c r="AE244" i="52" a="1"/>
  <c r="AE244" i="52" s="1"/>
  <c r="AE243" i="52" a="1"/>
  <c r="AE243" i="52" s="1"/>
  <c r="AE242" i="52" a="1"/>
  <c r="AE242" i="52" s="1"/>
  <c r="AE241" i="52" a="1"/>
  <c r="AE241" i="52" s="1"/>
  <c r="AE240" i="52" a="1"/>
  <c r="AE240" i="52" s="1"/>
  <c r="AE239" i="52"/>
  <c r="AE239" i="52" a="1"/>
  <c r="AE238" i="52" a="1"/>
  <c r="AE238" i="52" s="1"/>
  <c r="AE232" i="52" a="1"/>
  <c r="AE232" i="52" s="1"/>
  <c r="AE231" i="52" a="1"/>
  <c r="AE231" i="52" s="1"/>
  <c r="AE230" i="52" a="1"/>
  <c r="AE230" i="52" s="1"/>
  <c r="AE229" i="52" a="1"/>
  <c r="AE229" i="52" s="1"/>
  <c r="AE228" i="52"/>
  <c r="AE228" i="52" a="1"/>
  <c r="AE227" i="52" a="1"/>
  <c r="AE227" i="52" s="1"/>
  <c r="AE226" i="52" a="1"/>
  <c r="AE226" i="52" s="1"/>
  <c r="AE224" i="52" a="1"/>
  <c r="AE224" i="52" s="1"/>
  <c r="AE223" i="52" a="1"/>
  <c r="AE223" i="52" s="1"/>
  <c r="AE222" i="52" a="1"/>
  <c r="AE222" i="52" s="1"/>
  <c r="AE221" i="52"/>
  <c r="AE221" i="52" a="1"/>
  <c r="AE220" i="52" a="1"/>
  <c r="AE220" i="52" s="1"/>
  <c r="AE219" i="52" a="1"/>
  <c r="AE219" i="52" s="1"/>
  <c r="AE218" i="52" a="1"/>
  <c r="AE218" i="52" s="1"/>
  <c r="AE217" i="52" a="1"/>
  <c r="AE217" i="52" s="1"/>
  <c r="AE216" i="52" a="1"/>
  <c r="AE216" i="52" s="1"/>
  <c r="AE215" i="52"/>
  <c r="AE215" i="52" a="1"/>
  <c r="AE214" i="52" a="1"/>
  <c r="AE214" i="52" s="1"/>
  <c r="AE213" i="52" a="1"/>
  <c r="AE213" i="52" s="1"/>
  <c r="AE212" i="52" a="1"/>
  <c r="AE212" i="52" s="1"/>
  <c r="AE211" i="52" a="1"/>
  <c r="AE211" i="52" s="1"/>
  <c r="AE210" i="52" a="1"/>
  <c r="AE210" i="52" s="1"/>
  <c r="AE209" i="52"/>
  <c r="AE209" i="52" a="1"/>
  <c r="AE208" i="52" a="1"/>
  <c r="AE208" i="52" s="1"/>
  <c r="AE207" i="52" a="1"/>
  <c r="AE207" i="52" s="1"/>
  <c r="AE206" i="52" a="1"/>
  <c r="AE206" i="52" s="1"/>
  <c r="AE205" i="52" a="1"/>
  <c r="AE205" i="52" s="1"/>
  <c r="AE204" i="52" a="1"/>
  <c r="AE204" i="52" s="1"/>
  <c r="AE203" i="52"/>
  <c r="AE203" i="52" a="1"/>
  <c r="AE202" i="52" a="1"/>
  <c r="AE202" i="52" s="1"/>
  <c r="AE201" i="52" a="1"/>
  <c r="AE201" i="52" s="1"/>
  <c r="AE195" i="52" a="1"/>
  <c r="AE195" i="52" s="1"/>
  <c r="AE194" i="52" a="1"/>
  <c r="AE194" i="52" s="1"/>
  <c r="AE193" i="52" a="1"/>
  <c r="AE193" i="52" s="1"/>
  <c r="AE192" i="52"/>
  <c r="AE192" i="52" a="1"/>
  <c r="AE191" i="52" a="1"/>
  <c r="AE191" i="52" s="1"/>
  <c r="AE190" i="52" a="1"/>
  <c r="AE190" i="52" s="1"/>
  <c r="AE189" i="52" a="1"/>
  <c r="AE189" i="52" s="1"/>
  <c r="AE187" i="52" a="1"/>
  <c r="AE187" i="52" s="1"/>
  <c r="AE186" i="52" a="1"/>
  <c r="AE186" i="52" s="1"/>
  <c r="AE185" i="52"/>
  <c r="AE185" i="52" a="1"/>
  <c r="AE184" i="52" a="1"/>
  <c r="AE184" i="52" s="1"/>
  <c r="AE183" i="52" a="1"/>
  <c r="AE183" i="52" s="1"/>
  <c r="AE182" i="52" a="1"/>
  <c r="AE182" i="52" s="1"/>
  <c r="AE181" i="52" a="1"/>
  <c r="AE181" i="52" s="1"/>
  <c r="AE180" i="52" a="1"/>
  <c r="AE180" i="52" s="1"/>
  <c r="AE179" i="52"/>
  <c r="AE179" i="52" a="1"/>
  <c r="AE178" i="52" a="1"/>
  <c r="AE178" i="52" s="1"/>
  <c r="AE177" i="52" a="1"/>
  <c r="AE177" i="52" s="1"/>
  <c r="AE176" i="52" a="1"/>
  <c r="AE176" i="52" s="1"/>
  <c r="AE175" i="52" a="1"/>
  <c r="AE175" i="52" s="1"/>
  <c r="AE174" i="52" a="1"/>
  <c r="AE174" i="52" s="1"/>
  <c r="AE173" i="52"/>
  <c r="AE173" i="52" a="1"/>
  <c r="AE172" i="52" a="1"/>
  <c r="AE172" i="52" s="1"/>
  <c r="AE171" i="52" a="1"/>
  <c r="AE171" i="52" s="1"/>
  <c r="AE170" i="52" a="1"/>
  <c r="AE170" i="52" s="1"/>
  <c r="AE169" i="52" a="1"/>
  <c r="AE169" i="52" s="1"/>
  <c r="AE168" i="52" a="1"/>
  <c r="AE168" i="52" s="1"/>
  <c r="AE167" i="52"/>
  <c r="AE167" i="52" a="1"/>
  <c r="AE166" i="52" a="1"/>
  <c r="AE166" i="52" s="1"/>
  <c r="AE165" i="52" a="1"/>
  <c r="AE165" i="52" s="1"/>
  <c r="AE164" i="52" a="1"/>
  <c r="AE164" i="52" s="1"/>
  <c r="AE158" i="52" a="1"/>
  <c r="AE158" i="52" s="1"/>
  <c r="AE157" i="52" a="1"/>
  <c r="AE157" i="52" s="1"/>
  <c r="AE156" i="52"/>
  <c r="AE156" i="52" a="1"/>
  <c r="AE155" i="52" a="1"/>
  <c r="AE155" i="52" s="1"/>
  <c r="AE154" i="52" a="1"/>
  <c r="AE154" i="52" s="1"/>
  <c r="AE153" i="52" a="1"/>
  <c r="AE153" i="52" s="1"/>
  <c r="AE152" i="52" a="1"/>
  <c r="AE152" i="52" s="1"/>
  <c r="AE150" i="52" a="1"/>
  <c r="AE150" i="52" s="1"/>
  <c r="AE149" i="52"/>
  <c r="AE149" i="52" a="1"/>
  <c r="AE148" i="52" a="1"/>
  <c r="AE148" i="52" s="1"/>
  <c r="AE147" i="52" a="1"/>
  <c r="AE147" i="52" s="1"/>
  <c r="AE146" i="52" a="1"/>
  <c r="AE146" i="52" s="1"/>
  <c r="AE145" i="52" a="1"/>
  <c r="AE145" i="52" s="1"/>
  <c r="AE144" i="52" a="1"/>
  <c r="AE144" i="52" s="1"/>
  <c r="AE143" i="52"/>
  <c r="AE143" i="52" a="1"/>
  <c r="AE142" i="52" a="1"/>
  <c r="AE142" i="52" s="1"/>
  <c r="AE141" i="52" a="1"/>
  <c r="AE141" i="52" s="1"/>
  <c r="AE140" i="52" a="1"/>
  <c r="AE140" i="52" s="1"/>
  <c r="AE139" i="52" a="1"/>
  <c r="AE139" i="52" s="1"/>
  <c r="AE138" i="52" a="1"/>
  <c r="AE138" i="52" s="1"/>
  <c r="AE137" i="52"/>
  <c r="AE137" i="52" a="1"/>
  <c r="AE136" i="52" a="1"/>
  <c r="AE136" i="52" s="1"/>
  <c r="AE135" i="52" a="1"/>
  <c r="AE135" i="52" s="1"/>
  <c r="AE134" i="52" a="1"/>
  <c r="AE134" i="52" s="1"/>
  <c r="AE133" i="52" a="1"/>
  <c r="AE133" i="52" s="1"/>
  <c r="AE132" i="52" a="1"/>
  <c r="AE132" i="52" s="1"/>
  <c r="AE131" i="52"/>
  <c r="AE131" i="52" a="1"/>
  <c r="AE130" i="52" a="1"/>
  <c r="AE130" i="52" s="1"/>
  <c r="AE129" i="52" a="1"/>
  <c r="AE129" i="52" s="1"/>
  <c r="AE128" i="52" a="1"/>
  <c r="AE128" i="52" s="1"/>
  <c r="AE127" i="52" a="1"/>
  <c r="AE127" i="52" s="1"/>
  <c r="AE121" i="52" a="1"/>
  <c r="AE121" i="52" s="1"/>
  <c r="AE120" i="52"/>
  <c r="AE120" i="52" a="1"/>
  <c r="AE119" i="52" a="1"/>
  <c r="AE119" i="52" s="1"/>
  <c r="AE118" i="52" a="1"/>
  <c r="AE118" i="52" s="1"/>
  <c r="AE117" i="52" a="1"/>
  <c r="AE117" i="52" s="1"/>
  <c r="AE116" i="52" a="1"/>
  <c r="AE116" i="52" s="1"/>
  <c r="AE115" i="52" a="1"/>
  <c r="AE115" i="52" s="1"/>
  <c r="AE113" i="52"/>
  <c r="AE113" i="52" a="1"/>
  <c r="AE112" i="52" a="1"/>
  <c r="AE112" i="52" s="1"/>
  <c r="AE111" i="52" a="1"/>
  <c r="AE111" i="52" s="1"/>
  <c r="AE110" i="52" a="1"/>
  <c r="AE110" i="52" s="1"/>
  <c r="AE109" i="52" a="1"/>
  <c r="AE109" i="52" s="1"/>
  <c r="AE108" i="52" a="1"/>
  <c r="AE108" i="52" s="1"/>
  <c r="AE107" i="52"/>
  <c r="AE107" i="52" a="1"/>
  <c r="AE106" i="52" a="1"/>
  <c r="AE106" i="52" s="1"/>
  <c r="AE105" i="52" a="1"/>
  <c r="AE105" i="52" s="1"/>
  <c r="AE104" i="52" a="1"/>
  <c r="AE104" i="52" s="1"/>
  <c r="AE103" i="52" a="1"/>
  <c r="AE103" i="52" s="1"/>
  <c r="AE102" i="52" a="1"/>
  <c r="AE102" i="52" s="1"/>
  <c r="AE101" i="52"/>
  <c r="AE101" i="52" a="1"/>
  <c r="AE100" i="52" a="1"/>
  <c r="AE100" i="52" s="1"/>
  <c r="AE99" i="52" a="1"/>
  <c r="AE99" i="52" s="1"/>
  <c r="AE98" i="52" a="1"/>
  <c r="AE98" i="52" s="1"/>
  <c r="AE97" i="52" a="1"/>
  <c r="AE97" i="52" s="1"/>
  <c r="AE96" i="52" a="1"/>
  <c r="AE96" i="52" s="1"/>
  <c r="AE95" i="52"/>
  <c r="AE95" i="52" a="1"/>
  <c r="AE94" i="52" a="1"/>
  <c r="AE94" i="52" s="1"/>
  <c r="AE93" i="52" a="1"/>
  <c r="AE93" i="52" s="1"/>
  <c r="AE92" i="52" a="1"/>
  <c r="AE92" i="52" s="1"/>
  <c r="AE91" i="52" a="1"/>
  <c r="AE91" i="52" s="1"/>
  <c r="AE90" i="52" a="1"/>
  <c r="AE90" i="52" s="1"/>
  <c r="AE84" i="52"/>
  <c r="AE84" i="52" a="1"/>
  <c r="AE83" i="52" a="1"/>
  <c r="AE83" i="52" s="1"/>
  <c r="AE82" i="52" a="1"/>
  <c r="AE82" i="52" s="1"/>
  <c r="AE81" i="52" a="1"/>
  <c r="AE81" i="52" s="1"/>
  <c r="AE80" i="52" a="1"/>
  <c r="AE80" i="52" s="1"/>
  <c r="AE79" i="52" a="1"/>
  <c r="AE79" i="52" s="1"/>
  <c r="AE78" i="52"/>
  <c r="AE78" i="52" a="1"/>
  <c r="AE76" i="52" a="1"/>
  <c r="AE76" i="52" s="1"/>
  <c r="AE75" i="52" a="1"/>
  <c r="AE75" i="52" s="1"/>
  <c r="AE74" i="52" a="1"/>
  <c r="AE74" i="52" s="1"/>
  <c r="AE73" i="52" a="1"/>
  <c r="AE73" i="52" s="1"/>
  <c r="AE72" i="52" a="1"/>
  <c r="AE72" i="52" s="1"/>
  <c r="AE71" i="52"/>
  <c r="AE71" i="52" a="1"/>
  <c r="AE70" i="52" a="1"/>
  <c r="AE70" i="52" s="1"/>
  <c r="AE69" i="52" a="1"/>
  <c r="AE69" i="52" s="1"/>
  <c r="AE68" i="52" a="1"/>
  <c r="AE68" i="52" s="1"/>
  <c r="AE67" i="52" a="1"/>
  <c r="AE67" i="52" s="1"/>
  <c r="AE66" i="52" a="1"/>
  <c r="AE66" i="52" s="1"/>
  <c r="AE65" i="52"/>
  <c r="AE65" i="52" a="1"/>
  <c r="AE64" i="52" a="1"/>
  <c r="AE64" i="52" s="1"/>
  <c r="AE63" i="52" a="1"/>
  <c r="AE63" i="52" s="1"/>
  <c r="AE62" i="52" a="1"/>
  <c r="AE62" i="52" s="1"/>
  <c r="AE61" i="52" a="1"/>
  <c r="AE61" i="52" s="1"/>
  <c r="AE60" i="52" a="1"/>
  <c r="AE60" i="52" s="1"/>
  <c r="AE59" i="52"/>
  <c r="AE59" i="52" a="1"/>
  <c r="AE58" i="52" a="1"/>
  <c r="AE58" i="52" s="1"/>
  <c r="AE57" i="52" a="1"/>
  <c r="AE57" i="52" s="1"/>
  <c r="AE56" i="52" a="1"/>
  <c r="AE56" i="52" s="1"/>
  <c r="AE55" i="52" a="1"/>
  <c r="AE55" i="52" s="1"/>
  <c r="AE54" i="52" a="1"/>
  <c r="AE54" i="52" s="1"/>
  <c r="AE53" i="52"/>
  <c r="AE53" i="52" a="1"/>
  <c r="AE47" i="52" a="1"/>
  <c r="AE47" i="52" s="1"/>
  <c r="AE46" i="52" a="1"/>
  <c r="AE46" i="52" s="1"/>
  <c r="AE45" i="52" a="1"/>
  <c r="AE45" i="52" s="1"/>
  <c r="AE44" i="52" a="1"/>
  <c r="AE44" i="52" s="1"/>
  <c r="AE43" i="52" a="1"/>
  <c r="AE43" i="52" s="1"/>
  <c r="AE42" i="52"/>
  <c r="AE42" i="52" a="1"/>
  <c r="AE41" i="52" a="1"/>
  <c r="AE41" i="52" s="1"/>
  <c r="AE39" i="52" a="1"/>
  <c r="AE39" i="52" s="1"/>
  <c r="AE38" i="52" a="1"/>
  <c r="AE38" i="52" s="1"/>
  <c r="AE37" i="52" a="1"/>
  <c r="AE37" i="52" s="1"/>
  <c r="AE36" i="52" a="1"/>
  <c r="AE36" i="52" s="1"/>
  <c r="AE35" i="52"/>
  <c r="AE35" i="52" a="1"/>
  <c r="AE34" i="52" a="1"/>
  <c r="AE34" i="52" s="1"/>
  <c r="AE33" i="52" a="1"/>
  <c r="AE33" i="52" s="1"/>
  <c r="AE32" i="52" a="1"/>
  <c r="AE32" i="52" s="1"/>
  <c r="AE31" i="52" a="1"/>
  <c r="AE31" i="52" s="1"/>
  <c r="AE30" i="52" a="1"/>
  <c r="AE30" i="52" s="1"/>
  <c r="AE29" i="52"/>
  <c r="AE29" i="52" a="1"/>
  <c r="AE28" i="52" a="1"/>
  <c r="AE28" i="52" s="1"/>
  <c r="AE27" i="52" a="1"/>
  <c r="AE27" i="52" s="1"/>
  <c r="AE26" i="52" a="1"/>
  <c r="AE26" i="52" s="1"/>
  <c r="AE25" i="52" a="1"/>
  <c r="AE25" i="52" s="1"/>
  <c r="AE24" i="52" a="1"/>
  <c r="AE24" i="52" s="1"/>
  <c r="AE23" i="52"/>
  <c r="AE23" i="52" a="1"/>
  <c r="AE22" i="52" a="1"/>
  <c r="AE22" i="52" s="1"/>
  <c r="AE21" i="52" a="1"/>
  <c r="AE21" i="52" s="1"/>
  <c r="AE20" i="52" a="1"/>
  <c r="AE20" i="52" s="1"/>
  <c r="AE19" i="52" a="1"/>
  <c r="AE19" i="52" s="1"/>
  <c r="AE18" i="52" a="1"/>
  <c r="AE18" i="52" s="1"/>
  <c r="AE17" i="52"/>
  <c r="AE17" i="52" a="1"/>
  <c r="AE16" i="52" a="1"/>
  <c r="AE16" i="52" s="1"/>
  <c r="O417" i="52"/>
  <c r="O417" i="52" a="1"/>
  <c r="O416" i="52"/>
  <c r="O416" i="52" a="1"/>
  <c r="O415" i="52" a="1"/>
  <c r="O415" i="52" s="1"/>
  <c r="O414" i="52"/>
  <c r="O414" i="52" a="1"/>
  <c r="O413" i="52" a="1"/>
  <c r="O413" i="52" s="1"/>
  <c r="O412" i="52" a="1"/>
  <c r="O412" i="52" s="1"/>
  <c r="O411" i="52" a="1"/>
  <c r="O411" i="52" s="1"/>
  <c r="O409" i="52"/>
  <c r="O409" i="52" a="1"/>
  <c r="O408" i="52" a="1"/>
  <c r="O408" i="52" s="1"/>
  <c r="O407" i="52"/>
  <c r="O407" i="52" a="1"/>
  <c r="O406" i="52" a="1"/>
  <c r="O406" i="52" s="1"/>
  <c r="O405" i="52" a="1"/>
  <c r="O405" i="52" s="1"/>
  <c r="O404" i="52" a="1"/>
  <c r="O404" i="52" s="1"/>
  <c r="O403" i="52"/>
  <c r="O403" i="52" a="1"/>
  <c r="O402" i="52" a="1"/>
  <c r="O402" i="52" s="1"/>
  <c r="O401" i="52"/>
  <c r="O401" i="52" a="1"/>
  <c r="O400" i="52" a="1"/>
  <c r="O400" i="52" s="1"/>
  <c r="O399" i="52" a="1"/>
  <c r="O399" i="52" s="1"/>
  <c r="O398" i="52" a="1"/>
  <c r="O398" i="52" s="1"/>
  <c r="O397" i="52"/>
  <c r="O397" i="52" a="1"/>
  <c r="O396" i="52" a="1"/>
  <c r="O396" i="52" s="1"/>
  <c r="O395" i="52"/>
  <c r="O395" i="52" a="1"/>
  <c r="O394" i="52" a="1"/>
  <c r="O394" i="52" s="1"/>
  <c r="O393" i="52" a="1"/>
  <c r="O393" i="52" s="1"/>
  <c r="O392" i="52" a="1"/>
  <c r="O392" i="52" s="1"/>
  <c r="O391" i="52"/>
  <c r="O391" i="52" a="1"/>
  <c r="O390" i="52" a="1"/>
  <c r="O390" i="52" s="1"/>
  <c r="O389" i="52"/>
  <c r="O389" i="52" a="1"/>
  <c r="O388" i="52" a="1"/>
  <c r="O388" i="52" s="1"/>
  <c r="O387" i="52" a="1"/>
  <c r="O387" i="52" s="1"/>
  <c r="O386" i="52" a="1"/>
  <c r="O386" i="52" s="1"/>
  <c r="O380" i="52" a="1"/>
  <c r="O380" i="52" s="1"/>
  <c r="O379" i="52" a="1"/>
  <c r="O379" i="52" s="1"/>
  <c r="O378" i="52" a="1"/>
  <c r="O378" i="52" s="1"/>
  <c r="O377" i="52"/>
  <c r="O377" i="52" a="1"/>
  <c r="O376" i="52" a="1"/>
  <c r="O376" i="52" s="1"/>
  <c r="O375" i="52" a="1"/>
  <c r="O375" i="52" s="1"/>
  <c r="O374" i="52" a="1"/>
  <c r="O374" i="52" s="1"/>
  <c r="O372" i="52" a="1"/>
  <c r="O372" i="52" s="1"/>
  <c r="O371" i="52" a="1"/>
  <c r="O371" i="52" s="1"/>
  <c r="O370" i="52"/>
  <c r="O370" i="52" a="1"/>
  <c r="O369" i="52" a="1"/>
  <c r="O369" i="52" s="1"/>
  <c r="O368" i="52" a="1"/>
  <c r="O368" i="52" s="1"/>
  <c r="O367" i="52" a="1"/>
  <c r="O367" i="52" s="1"/>
  <c r="O366" i="52" a="1"/>
  <c r="O366" i="52" s="1"/>
  <c r="O365" i="52" a="1"/>
  <c r="O365" i="52" s="1"/>
  <c r="O364" i="52"/>
  <c r="O364" i="52" a="1"/>
  <c r="O363" i="52" a="1"/>
  <c r="O363" i="52" s="1"/>
  <c r="O362" i="52" a="1"/>
  <c r="O362" i="52" s="1"/>
  <c r="O361" i="52" a="1"/>
  <c r="O361" i="52" s="1"/>
  <c r="O360" i="52" a="1"/>
  <c r="O360" i="52" s="1"/>
  <c r="O359" i="52" a="1"/>
  <c r="O359" i="52" s="1"/>
  <c r="O358" i="52"/>
  <c r="O358" i="52" a="1"/>
  <c r="O357" i="52" a="1"/>
  <c r="O357" i="52" s="1"/>
  <c r="O356" i="52" a="1"/>
  <c r="O356" i="52" s="1"/>
  <c r="O355" i="52" a="1"/>
  <c r="O355" i="52" s="1"/>
  <c r="O354" i="52" a="1"/>
  <c r="O354" i="52" s="1"/>
  <c r="O353" i="52" a="1"/>
  <c r="O353" i="52" s="1"/>
  <c r="O352" i="52"/>
  <c r="O352" i="52" a="1"/>
  <c r="O351" i="52" a="1"/>
  <c r="O351" i="52" s="1"/>
  <c r="O350" i="52" a="1"/>
  <c r="O350" i="52" s="1"/>
  <c r="O349" i="52" a="1"/>
  <c r="O349" i="52" s="1"/>
  <c r="O343" i="52" a="1"/>
  <c r="O343" i="52" s="1"/>
  <c r="O342" i="52" a="1"/>
  <c r="O342" i="52" s="1"/>
  <c r="O341" i="52" a="1"/>
  <c r="O341" i="52" s="1"/>
  <c r="O340" i="52"/>
  <c r="O340" i="52" a="1"/>
  <c r="O339" i="52" a="1"/>
  <c r="O339" i="52" s="1"/>
  <c r="O338" i="52" a="1"/>
  <c r="O338" i="52" s="1"/>
  <c r="O337" i="52" a="1"/>
  <c r="O337" i="52" s="1"/>
  <c r="O335" i="52" a="1"/>
  <c r="O335" i="52" s="1"/>
  <c r="O334" i="52" a="1"/>
  <c r="O334" i="52" s="1"/>
  <c r="O333" i="52"/>
  <c r="O333" i="52" a="1"/>
  <c r="O332" i="52" a="1"/>
  <c r="O332" i="52" s="1"/>
  <c r="O331" i="52" a="1"/>
  <c r="O331" i="52" s="1"/>
  <c r="O330" i="52" a="1"/>
  <c r="O330" i="52" s="1"/>
  <c r="O329" i="52" a="1"/>
  <c r="O329" i="52" s="1"/>
  <c r="O328" i="52" a="1"/>
  <c r="O328" i="52" s="1"/>
  <c r="O327" i="52"/>
  <c r="O327" i="52" a="1"/>
  <c r="O326" i="52" a="1"/>
  <c r="O326" i="52" s="1"/>
  <c r="O325" i="52" a="1"/>
  <c r="O325" i="52" s="1"/>
  <c r="O324" i="52" a="1"/>
  <c r="O324" i="52" s="1"/>
  <c r="O323" i="52" a="1"/>
  <c r="O323" i="52" s="1"/>
  <c r="O322" i="52" a="1"/>
  <c r="O322" i="52" s="1"/>
  <c r="O321" i="52"/>
  <c r="O321" i="52" a="1"/>
  <c r="O320" i="52" a="1"/>
  <c r="O320" i="52" s="1"/>
  <c r="O319" i="52" a="1"/>
  <c r="O319" i="52" s="1"/>
  <c r="O318" i="52" a="1"/>
  <c r="O318" i="52" s="1"/>
  <c r="O317" i="52" a="1"/>
  <c r="O317" i="52" s="1"/>
  <c r="O316" i="52" a="1"/>
  <c r="O316" i="52" s="1"/>
  <c r="O315" i="52"/>
  <c r="O315" i="52" a="1"/>
  <c r="O314" i="52" a="1"/>
  <c r="O314" i="52" s="1"/>
  <c r="O313" i="52" a="1"/>
  <c r="O313" i="52" s="1"/>
  <c r="O312" i="52" a="1"/>
  <c r="O312" i="52" s="1"/>
  <c r="O306" i="52" a="1"/>
  <c r="O306" i="52" s="1"/>
  <c r="O305" i="52" a="1"/>
  <c r="O305" i="52" s="1"/>
  <c r="O304" i="52" a="1"/>
  <c r="O304" i="52" s="1"/>
  <c r="O303" i="52"/>
  <c r="O303" i="52" a="1"/>
  <c r="O302" i="52" a="1"/>
  <c r="O302" i="52" s="1"/>
  <c r="O301" i="52" a="1"/>
  <c r="O301" i="52" s="1"/>
  <c r="O300" i="52" a="1"/>
  <c r="O300" i="52" s="1"/>
  <c r="O298" i="52" a="1"/>
  <c r="O298" i="52" s="1"/>
  <c r="O297" i="52" a="1"/>
  <c r="O297" i="52" s="1"/>
  <c r="O296" i="52"/>
  <c r="O296" i="52" a="1"/>
  <c r="O295" i="52" a="1"/>
  <c r="O295" i="52" s="1"/>
  <c r="O294" i="52" a="1"/>
  <c r="O294" i="52" s="1"/>
  <c r="O293" i="52" a="1"/>
  <c r="O293" i="52" s="1"/>
  <c r="O292" i="52" a="1"/>
  <c r="O292" i="52" s="1"/>
  <c r="O291" i="52" a="1"/>
  <c r="O291" i="52" s="1"/>
  <c r="O290" i="52"/>
  <c r="O290" i="52" a="1"/>
  <c r="O289" i="52" a="1"/>
  <c r="O289" i="52" s="1"/>
  <c r="O288" i="52" a="1"/>
  <c r="O288" i="52" s="1"/>
  <c r="O287" i="52" a="1"/>
  <c r="O287" i="52" s="1"/>
  <c r="O286" i="52" a="1"/>
  <c r="O286" i="52" s="1"/>
  <c r="O285" i="52" a="1"/>
  <c r="O285" i="52" s="1"/>
  <c r="O284" i="52"/>
  <c r="O284" i="52" a="1"/>
  <c r="O283" i="52" a="1"/>
  <c r="O283" i="52" s="1"/>
  <c r="O282" i="52" a="1"/>
  <c r="O282" i="52" s="1"/>
  <c r="O281" i="52" a="1"/>
  <c r="O281" i="52" s="1"/>
  <c r="O280" i="52" a="1"/>
  <c r="O280" i="52" s="1"/>
  <c r="O279" i="52" a="1"/>
  <c r="O279" i="52" s="1"/>
  <c r="O278" i="52"/>
  <c r="O278" i="52" a="1"/>
  <c r="O277" i="52" a="1"/>
  <c r="O277" i="52" s="1"/>
  <c r="O276" i="52" a="1"/>
  <c r="O276" i="52" s="1"/>
  <c r="O275" i="52" a="1"/>
  <c r="O275" i="52" s="1"/>
  <c r="O269" i="52" a="1"/>
  <c r="O269" i="52" s="1"/>
  <c r="O268" i="52" a="1"/>
  <c r="O268" i="52" s="1"/>
  <c r="O267" i="52" a="1"/>
  <c r="O267" i="52" s="1"/>
  <c r="O266" i="52"/>
  <c r="O266" i="52" a="1"/>
  <c r="O265" i="52" a="1"/>
  <c r="O265" i="52" s="1"/>
  <c r="O264" i="52" a="1"/>
  <c r="O264" i="52" s="1"/>
  <c r="O263" i="52" a="1"/>
  <c r="O263" i="52" s="1"/>
  <c r="O261" i="52" a="1"/>
  <c r="O261" i="52" s="1"/>
  <c r="O260" i="52" a="1"/>
  <c r="O260" i="52" s="1"/>
  <c r="O259" i="52"/>
  <c r="O259" i="52" a="1"/>
  <c r="O258" i="52" a="1"/>
  <c r="O258" i="52" s="1"/>
  <c r="O257" i="52" a="1"/>
  <c r="O257" i="52" s="1"/>
  <c r="O256" i="52" a="1"/>
  <c r="O256" i="52" s="1"/>
  <c r="O255" i="52" a="1"/>
  <c r="O255" i="52" s="1"/>
  <c r="O254" i="52" a="1"/>
  <c r="O254" i="52" s="1"/>
  <c r="O253" i="52"/>
  <c r="O253" i="52" a="1"/>
  <c r="O252" i="52" a="1"/>
  <c r="O252" i="52" s="1"/>
  <c r="O251" i="52" a="1"/>
  <c r="O251" i="52" s="1"/>
  <c r="O250" i="52" a="1"/>
  <c r="O250" i="52" s="1"/>
  <c r="O249" i="52" a="1"/>
  <c r="O249" i="52" s="1"/>
  <c r="O248" i="52" a="1"/>
  <c r="O248" i="52" s="1"/>
  <c r="O247" i="52"/>
  <c r="O247" i="52" a="1"/>
  <c r="O246" i="52" a="1"/>
  <c r="O246" i="52" s="1"/>
  <c r="O245" i="52" a="1"/>
  <c r="O245" i="52" s="1"/>
  <c r="O244" i="52" a="1"/>
  <c r="O244" i="52" s="1"/>
  <c r="O243" i="52" a="1"/>
  <c r="O243" i="52" s="1"/>
  <c r="O242" i="52" a="1"/>
  <c r="O242" i="52" s="1"/>
  <c r="O241" i="52"/>
  <c r="O241" i="52" a="1"/>
  <c r="O240" i="52" a="1"/>
  <c r="O240" i="52" s="1"/>
  <c r="O239" i="52" a="1"/>
  <c r="O239" i="52" s="1"/>
  <c r="O238" i="52" a="1"/>
  <c r="O238" i="52" s="1"/>
  <c r="O232" i="52" a="1"/>
  <c r="O232" i="52" s="1"/>
  <c r="O231" i="52" a="1"/>
  <c r="O231" i="52" s="1"/>
  <c r="O230" i="52" a="1"/>
  <c r="O230" i="52" s="1"/>
  <c r="O229" i="52"/>
  <c r="O229" i="52" a="1"/>
  <c r="O228" i="52" a="1"/>
  <c r="O228" i="52" s="1"/>
  <c r="O227" i="52" a="1"/>
  <c r="O227" i="52" s="1"/>
  <c r="O226" i="52" a="1"/>
  <c r="O226" i="52" s="1"/>
  <c r="O224" i="52" a="1"/>
  <c r="O224" i="52" s="1"/>
  <c r="O223" i="52" a="1"/>
  <c r="O223" i="52" s="1"/>
  <c r="O222" i="52"/>
  <c r="O222" i="52" a="1"/>
  <c r="O221" i="52" a="1"/>
  <c r="O221" i="52" s="1"/>
  <c r="O220" i="52" a="1"/>
  <c r="O220" i="52" s="1"/>
  <c r="O219" i="52" a="1"/>
  <c r="O219" i="52" s="1"/>
  <c r="O218" i="52" a="1"/>
  <c r="O218" i="52" s="1"/>
  <c r="O217" i="52" a="1"/>
  <c r="O217" i="52" s="1"/>
  <c r="O216" i="52"/>
  <c r="O216" i="52" a="1"/>
  <c r="O215" i="52" a="1"/>
  <c r="O215" i="52" s="1"/>
  <c r="O214" i="52" a="1"/>
  <c r="O214" i="52" s="1"/>
  <c r="O213" i="52" a="1"/>
  <c r="O213" i="52" s="1"/>
  <c r="O212" i="52" a="1"/>
  <c r="O212" i="52" s="1"/>
  <c r="O211" i="52" a="1"/>
  <c r="O211" i="52" s="1"/>
  <c r="O210" i="52"/>
  <c r="O210" i="52" a="1"/>
  <c r="O209" i="52" a="1"/>
  <c r="O209" i="52" s="1"/>
  <c r="O208" i="52" a="1"/>
  <c r="O208" i="52" s="1"/>
  <c r="O207" i="52" a="1"/>
  <c r="O207" i="52" s="1"/>
  <c r="O206" i="52" a="1"/>
  <c r="O206" i="52" s="1"/>
  <c r="O205" i="52" a="1"/>
  <c r="O205" i="52" s="1"/>
  <c r="O204" i="52"/>
  <c r="O204" i="52" a="1"/>
  <c r="O203" i="52" a="1"/>
  <c r="O203" i="52" s="1"/>
  <c r="O202" i="52" a="1"/>
  <c r="O202" i="52" s="1"/>
  <c r="O201" i="52" a="1"/>
  <c r="O201" i="52" s="1"/>
  <c r="O195" i="52" a="1"/>
  <c r="O195" i="52" s="1"/>
  <c r="O194" i="52" a="1"/>
  <c r="O194" i="52" s="1"/>
  <c r="O193" i="52" a="1"/>
  <c r="O193" i="52" s="1"/>
  <c r="O192" i="52"/>
  <c r="O192" i="52" a="1"/>
  <c r="O191" i="52" a="1"/>
  <c r="O191" i="52" s="1"/>
  <c r="O190" i="52" a="1"/>
  <c r="O190" i="52" s="1"/>
  <c r="O189" i="52" a="1"/>
  <c r="O189" i="52" s="1"/>
  <c r="O187" i="52" a="1"/>
  <c r="O187" i="52" s="1"/>
  <c r="O186" i="52" a="1"/>
  <c r="O186" i="52" s="1"/>
  <c r="O185" i="52"/>
  <c r="O185" i="52" a="1"/>
  <c r="O184" i="52" a="1"/>
  <c r="O184" i="52" s="1"/>
  <c r="O183" i="52" a="1"/>
  <c r="O183" i="52" s="1"/>
  <c r="O182" i="52" a="1"/>
  <c r="O182" i="52" s="1"/>
  <c r="O181" i="52" a="1"/>
  <c r="O181" i="52" s="1"/>
  <c r="O180" i="52" a="1"/>
  <c r="O180" i="52" s="1"/>
  <c r="O179" i="52"/>
  <c r="O179" i="52" a="1"/>
  <c r="O178" i="52" a="1"/>
  <c r="O178" i="52" s="1"/>
  <c r="O177" i="52" a="1"/>
  <c r="O177" i="52" s="1"/>
  <c r="O176" i="52" a="1"/>
  <c r="O176" i="52" s="1"/>
  <c r="O175" i="52" a="1"/>
  <c r="O175" i="52" s="1"/>
  <c r="O174" i="52" a="1"/>
  <c r="O174" i="52" s="1"/>
  <c r="O173" i="52"/>
  <c r="O173" i="52" a="1"/>
  <c r="O172" i="52" a="1"/>
  <c r="O172" i="52" s="1"/>
  <c r="O171" i="52" a="1"/>
  <c r="O171" i="52" s="1"/>
  <c r="O170" i="52" a="1"/>
  <c r="O170" i="52" s="1"/>
  <c r="O169" i="52" a="1"/>
  <c r="O169" i="52" s="1"/>
  <c r="O168" i="52" a="1"/>
  <c r="O168" i="52" s="1"/>
  <c r="O167" i="52"/>
  <c r="O167" i="52" a="1"/>
  <c r="O166" i="52" a="1"/>
  <c r="O166" i="52" s="1"/>
  <c r="O165" i="52" a="1"/>
  <c r="O165" i="52" s="1"/>
  <c r="O164" i="52" a="1"/>
  <c r="O164" i="52" s="1"/>
  <c r="O158" i="52" a="1"/>
  <c r="O158" i="52" s="1"/>
  <c r="O157" i="52" a="1"/>
  <c r="O157" i="52" s="1"/>
  <c r="O156" i="52" a="1"/>
  <c r="O156" i="52" s="1"/>
  <c r="O155" i="52"/>
  <c r="O155" i="52" a="1"/>
  <c r="O154" i="52" a="1"/>
  <c r="O154" i="52" s="1"/>
  <c r="O153" i="52" a="1"/>
  <c r="O153" i="52" s="1"/>
  <c r="O152" i="52" a="1"/>
  <c r="O152" i="52" s="1"/>
  <c r="O150" i="52" a="1"/>
  <c r="O150" i="52" s="1"/>
  <c r="O149" i="52" a="1"/>
  <c r="O149" i="52" s="1"/>
  <c r="O148" i="52"/>
  <c r="O148" i="52" a="1"/>
  <c r="O147" i="52" a="1"/>
  <c r="O147" i="52" s="1"/>
  <c r="O146" i="52" a="1"/>
  <c r="O146" i="52" s="1"/>
  <c r="O145" i="52" a="1"/>
  <c r="O145" i="52" s="1"/>
  <c r="O144" i="52" a="1"/>
  <c r="O144" i="52" s="1"/>
  <c r="O143" i="52" a="1"/>
  <c r="O143" i="52" s="1"/>
  <c r="O142" i="52"/>
  <c r="O142" i="52" a="1"/>
  <c r="O141" i="52" a="1"/>
  <c r="O141" i="52" s="1"/>
  <c r="O140" i="52" a="1"/>
  <c r="O140" i="52" s="1"/>
  <c r="O139" i="52" a="1"/>
  <c r="O139" i="52" s="1"/>
  <c r="O138" i="52" a="1"/>
  <c r="O138" i="52" s="1"/>
  <c r="O137" i="52" a="1"/>
  <c r="O137" i="52" s="1"/>
  <c r="O136" i="52"/>
  <c r="O136" i="52" a="1"/>
  <c r="O135" i="52" a="1"/>
  <c r="O135" i="52" s="1"/>
  <c r="O134" i="52" a="1"/>
  <c r="O134" i="52" s="1"/>
  <c r="O133" i="52" a="1"/>
  <c r="O133" i="52" s="1"/>
  <c r="O132" i="52" a="1"/>
  <c r="O132" i="52" s="1"/>
  <c r="O131" i="52" a="1"/>
  <c r="O131" i="52" s="1"/>
  <c r="O130" i="52"/>
  <c r="O130" i="52" a="1"/>
  <c r="O129" i="52" a="1"/>
  <c r="O129" i="52" s="1"/>
  <c r="O128" i="52" a="1"/>
  <c r="O128" i="52" s="1"/>
  <c r="O127" i="52" a="1"/>
  <c r="O127" i="52" s="1"/>
  <c r="O121" i="52" a="1"/>
  <c r="O121" i="52" s="1"/>
  <c r="O120" i="52" a="1"/>
  <c r="O120" i="52" s="1"/>
  <c r="O119" i="52" a="1"/>
  <c r="O119" i="52" s="1"/>
  <c r="O118" i="52"/>
  <c r="O118" i="52" a="1"/>
  <c r="O117" i="52" a="1"/>
  <c r="O117" i="52" s="1"/>
  <c r="O116" i="52" a="1"/>
  <c r="O116" i="52" s="1"/>
  <c r="O115" i="52" a="1"/>
  <c r="O115" i="52" s="1"/>
  <c r="O113" i="52" a="1"/>
  <c r="O113" i="52" s="1"/>
  <c r="O112" i="52" a="1"/>
  <c r="O112" i="52" s="1"/>
  <c r="O111" i="52"/>
  <c r="O111" i="52" a="1"/>
  <c r="O110" i="52" a="1"/>
  <c r="O110" i="52" s="1"/>
  <c r="O109" i="52" a="1"/>
  <c r="O109" i="52" s="1"/>
  <c r="O108" i="52" a="1"/>
  <c r="O108" i="52" s="1"/>
  <c r="O107" i="52" a="1"/>
  <c r="O107" i="52" s="1"/>
  <c r="O106" i="52" a="1"/>
  <c r="O106" i="52" s="1"/>
  <c r="O105" i="52"/>
  <c r="O105" i="52" a="1"/>
  <c r="O104" i="52" a="1"/>
  <c r="O104" i="52" s="1"/>
  <c r="O103" i="52" a="1"/>
  <c r="O103" i="52" s="1"/>
  <c r="O102" i="52" a="1"/>
  <c r="O102" i="52" s="1"/>
  <c r="O101" i="52" a="1"/>
  <c r="O101" i="52" s="1"/>
  <c r="O100" i="52" a="1"/>
  <c r="O100" i="52" s="1"/>
  <c r="O99" i="52"/>
  <c r="O99" i="52" a="1"/>
  <c r="O98" i="52" a="1"/>
  <c r="O98" i="52" s="1"/>
  <c r="O97" i="52" a="1"/>
  <c r="O97" i="52" s="1"/>
  <c r="O96" i="52" a="1"/>
  <c r="O96" i="52" s="1"/>
  <c r="O95" i="52" a="1"/>
  <c r="O95" i="52" s="1"/>
  <c r="O94" i="52" a="1"/>
  <c r="O94" i="52" s="1"/>
  <c r="O93" i="52"/>
  <c r="O93" i="52" a="1"/>
  <c r="O92" i="52" a="1"/>
  <c r="O92" i="52" s="1"/>
  <c r="O91" i="52" a="1"/>
  <c r="O91" i="52" s="1"/>
  <c r="O90" i="52" a="1"/>
  <c r="O90" i="52" s="1"/>
  <c r="O84" i="52" a="1"/>
  <c r="O84" i="52" s="1"/>
  <c r="O83" i="52" a="1"/>
  <c r="O83" i="52" s="1"/>
  <c r="O82" i="52" a="1"/>
  <c r="O82" i="52" s="1"/>
  <c r="O81" i="52"/>
  <c r="O81" i="52" a="1"/>
  <c r="O80" i="52" a="1"/>
  <c r="O80" i="52" s="1"/>
  <c r="O79" i="52" a="1"/>
  <c r="O79" i="52" s="1"/>
  <c r="O78" i="52" a="1"/>
  <c r="O78" i="52" s="1"/>
  <c r="O76" i="52" a="1"/>
  <c r="O76" i="52" s="1"/>
  <c r="O75" i="52"/>
  <c r="O75" i="52" a="1"/>
  <c r="O74" i="52"/>
  <c r="O74" i="52" a="1"/>
  <c r="O73" i="52" a="1"/>
  <c r="O73" i="52" s="1"/>
  <c r="O72" i="52" a="1"/>
  <c r="O72" i="52" s="1"/>
  <c r="O71" i="52" a="1"/>
  <c r="O71" i="52" s="1"/>
  <c r="O70" i="52" a="1"/>
  <c r="O70" i="52" s="1"/>
  <c r="O69" i="52"/>
  <c r="O69" i="52" a="1"/>
  <c r="O68" i="52"/>
  <c r="O68" i="52" a="1"/>
  <c r="O67" i="52" a="1"/>
  <c r="O67" i="52" s="1"/>
  <c r="O66" i="52" a="1"/>
  <c r="O66" i="52" s="1"/>
  <c r="O65" i="52" a="1"/>
  <c r="O65" i="52" s="1"/>
  <c r="O64" i="52" a="1"/>
  <c r="O64" i="52" s="1"/>
  <c r="O63" i="52"/>
  <c r="O63" i="52" a="1"/>
  <c r="O62" i="52"/>
  <c r="O62" i="52" a="1"/>
  <c r="O61" i="52" a="1"/>
  <c r="O61" i="52" s="1"/>
  <c r="O60" i="52" a="1"/>
  <c r="O60" i="52" s="1"/>
  <c r="O59" i="52" a="1"/>
  <c r="O59" i="52" s="1"/>
  <c r="O58" i="52" a="1"/>
  <c r="O58" i="52" s="1"/>
  <c r="O57" i="52"/>
  <c r="O57" i="52" a="1"/>
  <c r="O56" i="52"/>
  <c r="O56" i="52" a="1"/>
  <c r="O55" i="52" a="1"/>
  <c r="O55" i="52" s="1"/>
  <c r="O54" i="52" a="1"/>
  <c r="O54" i="52" s="1"/>
  <c r="O53" i="52" a="1"/>
  <c r="O53" i="52" s="1"/>
  <c r="O47" i="52" a="1"/>
  <c r="O47" i="52" s="1"/>
  <c r="O46" i="52" a="1"/>
  <c r="O46" i="52" s="1"/>
  <c r="O45" i="52" a="1"/>
  <c r="O45" i="52" s="1"/>
  <c r="O44" i="52"/>
  <c r="O44" i="52" a="1"/>
  <c r="O43" i="52"/>
  <c r="O43" i="52" a="1"/>
  <c r="O42" i="52" a="1"/>
  <c r="O42" i="52" s="1"/>
  <c r="O41" i="52"/>
  <c r="O41" i="52" a="1"/>
  <c r="O39" i="52" a="1"/>
  <c r="O39" i="52" s="1"/>
  <c r="O38" i="52"/>
  <c r="O38" i="52" a="1"/>
  <c r="O37" i="52"/>
  <c r="O37" i="52" a="1"/>
  <c r="O36" i="52" a="1"/>
  <c r="O36" i="52" s="1"/>
  <c r="O35" i="52"/>
  <c r="O35" i="52" a="1"/>
  <c r="O34" i="52" a="1"/>
  <c r="O34" i="52" s="1"/>
  <c r="O33" i="52" a="1"/>
  <c r="O33" i="52" s="1"/>
  <c r="O32" i="52"/>
  <c r="O32" i="52" a="1"/>
  <c r="O31" i="52"/>
  <c r="O31" i="52" a="1"/>
  <c r="O30" i="52" a="1"/>
  <c r="O30" i="52" s="1"/>
  <c r="O29" i="52"/>
  <c r="O29" i="52" a="1"/>
  <c r="O28" i="52" a="1"/>
  <c r="O28" i="52" s="1"/>
  <c r="O27" i="52" a="1"/>
  <c r="O27" i="52" s="1"/>
  <c r="O26" i="52"/>
  <c r="O26" i="52" a="1"/>
  <c r="O25" i="52"/>
  <c r="O25" i="52" a="1"/>
  <c r="O24" i="52" a="1"/>
  <c r="O24" i="52" s="1"/>
  <c r="O23" i="52"/>
  <c r="O23" i="52" a="1"/>
  <c r="O22" i="52" a="1"/>
  <c r="O22" i="52" s="1"/>
  <c r="O21" i="52" a="1"/>
  <c r="O21" i="52" s="1"/>
  <c r="O20" i="52"/>
  <c r="O20" i="52" a="1"/>
  <c r="O19" i="52"/>
  <c r="O19" i="52" a="1"/>
  <c r="O18" i="52" a="1"/>
  <c r="O18" i="52" s="1"/>
  <c r="O17" i="52"/>
  <c r="O17" i="52" a="1"/>
  <c r="O16" i="52" a="1"/>
  <c r="O16" i="52" s="1"/>
  <c r="A2" i="32"/>
  <c r="E18" i="106"/>
  <c r="D18" i="106"/>
  <c r="C18" i="106"/>
  <c r="H18" i="106"/>
  <c r="G18" i="106"/>
  <c r="F18" i="106"/>
  <c r="C19" i="106"/>
  <c r="GU414" i="52"/>
  <c r="GU409" i="52"/>
  <c r="GU408" i="52"/>
  <c r="GU407" i="52"/>
  <c r="GU412" i="52" s="1"/>
  <c r="GU406" i="52"/>
  <c r="GU405" i="52"/>
  <c r="GU404" i="52"/>
  <c r="GU413" i="52" s="1"/>
  <c r="GU403" i="52"/>
  <c r="GU402" i="52"/>
  <c r="GU401" i="52"/>
  <c r="GU400" i="52"/>
  <c r="GU399" i="52"/>
  <c r="GU398" i="52"/>
  <c r="GU397" i="52"/>
  <c r="GU396" i="52"/>
  <c r="GU395" i="52"/>
  <c r="GU415" i="52" s="1"/>
  <c r="GU394" i="52"/>
  <c r="GU393" i="52"/>
  <c r="GU392" i="52"/>
  <c r="GU416" i="52" s="1"/>
  <c r="GU391" i="52"/>
  <c r="GU390" i="52"/>
  <c r="GU389" i="52"/>
  <c r="GU388" i="52"/>
  <c r="GU387" i="52"/>
  <c r="GU386" i="52"/>
  <c r="GU417" i="52" s="1"/>
  <c r="GU380" i="52"/>
  <c r="GU377" i="52"/>
  <c r="GU375" i="52"/>
  <c r="GU372" i="52"/>
  <c r="GU371" i="52"/>
  <c r="GU370" i="52"/>
  <c r="GU369" i="52"/>
  <c r="GU368" i="52"/>
  <c r="GU367" i="52"/>
  <c r="GU376" i="52" s="1"/>
  <c r="GU366" i="52"/>
  <c r="GU365" i="52"/>
  <c r="GU364" i="52"/>
  <c r="GU363" i="52"/>
  <c r="GU362" i="52"/>
  <c r="GU361" i="52"/>
  <c r="GU360" i="52"/>
  <c r="GU359" i="52"/>
  <c r="GU358" i="52"/>
  <c r="GU378" i="52" s="1"/>
  <c r="GU357" i="52"/>
  <c r="GU356" i="52"/>
  <c r="GU355" i="52"/>
  <c r="GU379" i="52" s="1"/>
  <c r="GU354" i="52"/>
  <c r="GU353" i="52"/>
  <c r="GU352" i="52"/>
  <c r="GU351" i="52"/>
  <c r="GU350" i="52"/>
  <c r="GU349" i="52"/>
  <c r="GU374" i="52" s="1"/>
  <c r="GU342" i="52"/>
  <c r="GU335" i="52"/>
  <c r="GU334" i="52"/>
  <c r="GU333" i="52"/>
  <c r="GU338" i="52" s="1"/>
  <c r="GU332" i="52"/>
  <c r="GU331" i="52"/>
  <c r="GU330" i="52"/>
  <c r="GU339" i="52" s="1"/>
  <c r="GU329" i="52"/>
  <c r="GU328" i="52"/>
  <c r="GU327" i="52"/>
  <c r="GU326" i="52"/>
  <c r="GU325" i="52"/>
  <c r="GU324" i="52"/>
  <c r="GU340" i="52" s="1"/>
  <c r="GU323" i="52"/>
  <c r="GU322" i="52"/>
  <c r="GU321" i="52"/>
  <c r="GU341" i="52" s="1"/>
  <c r="GU320" i="52"/>
  <c r="GU319" i="52"/>
  <c r="GU318" i="52"/>
  <c r="GU317" i="52"/>
  <c r="GU316" i="52"/>
  <c r="GU315" i="52"/>
  <c r="GU314" i="52"/>
  <c r="GU313" i="52"/>
  <c r="GU312" i="52"/>
  <c r="GU337" i="52" s="1"/>
  <c r="GU304" i="52"/>
  <c r="GU301" i="52"/>
  <c r="GU298" i="52"/>
  <c r="GU297" i="52"/>
  <c r="GU296" i="52"/>
  <c r="GU295" i="52"/>
  <c r="GU294" i="52"/>
  <c r="GU293" i="52"/>
  <c r="GU302" i="52" s="1"/>
  <c r="GU292" i="52"/>
  <c r="GU291" i="52"/>
  <c r="GU290" i="52"/>
  <c r="GU289" i="52"/>
  <c r="GU288" i="52"/>
  <c r="GU287" i="52"/>
  <c r="GU303" i="52" s="1"/>
  <c r="GU286" i="52"/>
  <c r="GU285" i="52"/>
  <c r="GU284" i="52"/>
  <c r="GU283" i="52"/>
  <c r="GU282" i="52"/>
  <c r="GU281" i="52"/>
  <c r="GU305" i="52" s="1"/>
  <c r="GU280" i="52"/>
  <c r="GU279" i="52"/>
  <c r="GU278" i="52"/>
  <c r="GU277" i="52"/>
  <c r="GU276" i="52"/>
  <c r="GU275" i="52"/>
  <c r="GU300" i="52" s="1"/>
  <c r="GU269" i="52"/>
  <c r="GU266" i="52"/>
  <c r="GU261" i="52"/>
  <c r="GU260" i="52"/>
  <c r="GU259" i="52"/>
  <c r="GU264" i="52" s="1"/>
  <c r="GU258" i="52"/>
  <c r="GU257" i="52"/>
  <c r="GU256" i="52"/>
  <c r="GU265" i="52" s="1"/>
  <c r="GU255" i="52"/>
  <c r="GU254" i="52"/>
  <c r="GU253" i="52"/>
  <c r="GU252" i="52"/>
  <c r="GU251" i="52"/>
  <c r="GU250" i="52"/>
  <c r="GU249" i="52"/>
  <c r="GU248" i="52"/>
  <c r="GU247" i="52"/>
  <c r="GU267" i="52" s="1"/>
  <c r="GU246" i="52"/>
  <c r="GU245" i="52"/>
  <c r="GU244" i="52"/>
  <c r="GU268" i="52" s="1"/>
  <c r="GU243" i="52"/>
  <c r="GU242" i="52"/>
  <c r="GU241" i="52"/>
  <c r="GU240" i="52"/>
  <c r="GU239" i="52"/>
  <c r="GU238" i="52"/>
  <c r="GU263" i="52" s="1"/>
  <c r="GU232" i="52"/>
  <c r="GU231" i="52"/>
  <c r="GU224" i="52"/>
  <c r="GU223" i="52"/>
  <c r="GU222" i="52"/>
  <c r="GU227" i="52" s="1"/>
  <c r="GU221" i="52"/>
  <c r="GU220" i="52"/>
  <c r="GU219" i="52"/>
  <c r="GU228" i="52" s="1"/>
  <c r="GU218" i="52"/>
  <c r="GU217" i="52"/>
  <c r="GU216" i="52"/>
  <c r="GU215" i="52"/>
  <c r="GU214" i="52"/>
  <c r="GU213" i="52"/>
  <c r="GU229" i="52" s="1"/>
  <c r="GU212" i="52"/>
  <c r="GU211" i="52"/>
  <c r="GU210" i="52"/>
  <c r="GU230" i="52" s="1"/>
  <c r="GU209" i="52"/>
  <c r="GU208" i="52"/>
  <c r="GU207" i="52"/>
  <c r="GU206" i="52"/>
  <c r="GU205" i="52"/>
  <c r="GU204" i="52"/>
  <c r="GU203" i="52"/>
  <c r="GU202" i="52"/>
  <c r="GU201" i="52"/>
  <c r="GU226" i="52" s="1"/>
  <c r="GU195" i="52"/>
  <c r="GU194" i="52"/>
  <c r="GU193" i="52"/>
  <c r="GU190" i="52"/>
  <c r="GU187" i="52"/>
  <c r="GU186" i="52"/>
  <c r="GU185" i="52"/>
  <c r="GU184" i="52"/>
  <c r="GU183" i="52"/>
  <c r="GU182" i="52"/>
  <c r="GU191" i="52" s="1"/>
  <c r="GU181" i="52"/>
  <c r="GU180" i="52"/>
  <c r="GU179" i="52"/>
  <c r="GU178" i="52"/>
  <c r="GU177" i="52"/>
  <c r="GU176" i="52"/>
  <c r="GU192" i="52" s="1"/>
  <c r="GU175" i="52"/>
  <c r="GU174" i="52"/>
  <c r="GU173" i="52"/>
  <c r="GU172" i="52"/>
  <c r="GU171" i="52"/>
  <c r="GU170" i="52"/>
  <c r="GU169" i="52"/>
  <c r="GU168" i="52"/>
  <c r="GU167" i="52"/>
  <c r="GU166" i="52"/>
  <c r="GU165" i="52"/>
  <c r="GU164" i="52"/>
  <c r="GU189" i="52" s="1"/>
  <c r="GU157" i="52"/>
  <c r="GU156" i="52"/>
  <c r="GU155" i="52"/>
  <c r="GU150" i="52"/>
  <c r="GU149" i="52"/>
  <c r="GU148" i="52"/>
  <c r="GU153" i="52" s="1"/>
  <c r="GU147" i="52"/>
  <c r="GU146" i="52"/>
  <c r="GU145" i="52"/>
  <c r="GU154" i="52" s="1"/>
  <c r="GU144" i="52"/>
  <c r="GU143" i="52"/>
  <c r="GU142" i="52"/>
  <c r="GU141" i="52"/>
  <c r="GU140" i="52"/>
  <c r="GU139" i="52"/>
  <c r="GU138" i="52"/>
  <c r="GU137" i="52"/>
  <c r="GU136" i="52"/>
  <c r="GU135" i="52"/>
  <c r="GU134" i="52"/>
  <c r="GU133" i="52"/>
  <c r="GU132" i="52"/>
  <c r="GU131" i="52"/>
  <c r="GU130" i="52"/>
  <c r="GU129" i="52"/>
  <c r="GU128" i="52"/>
  <c r="GU127" i="52"/>
  <c r="GU158" i="52" s="1"/>
  <c r="GU119" i="52"/>
  <c r="GU118" i="52"/>
  <c r="GU113" i="52"/>
  <c r="GU112" i="52"/>
  <c r="GU111" i="52"/>
  <c r="GU116" i="52" s="1"/>
  <c r="GU110" i="52"/>
  <c r="GU109" i="52"/>
  <c r="GU108" i="52"/>
  <c r="GU117" i="52" s="1"/>
  <c r="GU107" i="52"/>
  <c r="GU106" i="52"/>
  <c r="GU105" i="52"/>
  <c r="GU104" i="52"/>
  <c r="GU103" i="52"/>
  <c r="GU102" i="52"/>
  <c r="GU101" i="52"/>
  <c r="GU100" i="52"/>
  <c r="GU99" i="52"/>
  <c r="GU98" i="52"/>
  <c r="GU97" i="52"/>
  <c r="GU96" i="52"/>
  <c r="GU120" i="52" s="1"/>
  <c r="GU95" i="52"/>
  <c r="GU94" i="52"/>
  <c r="GU93" i="52"/>
  <c r="GU92" i="52"/>
  <c r="GU91" i="52"/>
  <c r="GU90" i="52"/>
  <c r="GU121" i="52" s="1"/>
  <c r="GU84" i="52"/>
  <c r="GU81" i="52"/>
  <c r="GU79" i="52"/>
  <c r="GU76" i="52"/>
  <c r="GU75" i="52"/>
  <c r="GU74" i="52"/>
  <c r="GU73" i="52"/>
  <c r="GU72" i="52"/>
  <c r="GU71" i="52"/>
  <c r="GU80" i="52" s="1"/>
  <c r="GU70" i="52"/>
  <c r="GU69" i="52"/>
  <c r="GU68" i="52"/>
  <c r="GU67" i="52"/>
  <c r="GU66" i="52"/>
  <c r="GU65" i="52"/>
  <c r="GU64" i="52"/>
  <c r="GU63" i="52"/>
  <c r="GU62" i="52"/>
  <c r="GU82" i="52" s="1"/>
  <c r="GU61" i="52"/>
  <c r="GU60" i="52"/>
  <c r="GU59" i="52"/>
  <c r="GU83" i="52" s="1"/>
  <c r="GU58" i="52"/>
  <c r="GU57" i="52"/>
  <c r="GU56" i="52"/>
  <c r="GU55" i="52"/>
  <c r="GU54" i="52"/>
  <c r="GU53" i="52"/>
  <c r="GU78" i="52" s="1"/>
  <c r="GU46" i="52"/>
  <c r="GU39" i="52"/>
  <c r="GU38" i="52"/>
  <c r="GU37" i="52"/>
  <c r="GU42" i="52" s="1"/>
  <c r="GU36" i="52"/>
  <c r="GU35" i="52"/>
  <c r="GU34" i="52"/>
  <c r="GU43" i="52" s="1"/>
  <c r="GU33" i="52"/>
  <c r="GU32" i="52"/>
  <c r="GU31" i="52"/>
  <c r="GU30" i="52"/>
  <c r="GU29" i="52"/>
  <c r="GU28" i="52"/>
  <c r="GU44" i="52" s="1"/>
  <c r="GU27" i="52"/>
  <c r="GU26" i="52"/>
  <c r="GU25" i="52"/>
  <c r="GU45" i="52" s="1"/>
  <c r="GU24" i="52"/>
  <c r="GU23" i="52"/>
  <c r="GU22" i="52"/>
  <c r="GU21" i="52"/>
  <c r="GU20" i="52"/>
  <c r="GU19" i="52"/>
  <c r="GU18" i="52"/>
  <c r="GU17" i="52"/>
  <c r="GU16" i="52"/>
  <c r="GU41" i="52" s="1"/>
  <c r="GE409" i="52"/>
  <c r="GE408" i="52"/>
  <c r="GE407" i="52"/>
  <c r="GE412" i="52" s="1"/>
  <c r="GE406" i="52"/>
  <c r="GE405" i="52"/>
  <c r="GE404" i="52"/>
  <c r="GE413" i="52" s="1"/>
  <c r="GE403" i="52"/>
  <c r="GE402" i="52"/>
  <c r="GE401" i="52"/>
  <c r="GE400" i="52"/>
  <c r="GE399" i="52"/>
  <c r="GE398" i="52"/>
  <c r="GE414" i="52" s="1"/>
  <c r="GE397" i="52"/>
  <c r="GE396" i="52"/>
  <c r="GE395" i="52"/>
  <c r="GE415" i="52" s="1"/>
  <c r="GE394" i="52"/>
  <c r="GE393" i="52"/>
  <c r="GE392" i="52"/>
  <c r="GE416" i="52" s="1"/>
  <c r="GE391" i="52"/>
  <c r="GE390" i="52"/>
  <c r="GE389" i="52"/>
  <c r="GE388" i="52"/>
  <c r="GE387" i="52"/>
  <c r="GE386" i="52"/>
  <c r="GE417" i="52" s="1"/>
  <c r="GE380" i="52"/>
  <c r="GE375" i="52"/>
  <c r="GE372" i="52"/>
  <c r="GE371" i="52"/>
  <c r="GE370" i="52"/>
  <c r="GE369" i="52"/>
  <c r="GE368" i="52"/>
  <c r="GE367" i="52"/>
  <c r="GE376" i="52" s="1"/>
  <c r="GE366" i="52"/>
  <c r="GE365" i="52"/>
  <c r="GE364" i="52"/>
  <c r="GE363" i="52"/>
  <c r="GE362" i="52"/>
  <c r="GE361" i="52"/>
  <c r="GE377" i="52" s="1"/>
  <c r="GE360" i="52"/>
  <c r="GE359" i="52"/>
  <c r="GE358" i="52"/>
  <c r="GE378" i="52" s="1"/>
  <c r="GE357" i="52"/>
  <c r="GE356" i="52"/>
  <c r="GE355" i="52"/>
  <c r="GE379" i="52" s="1"/>
  <c r="GE354" i="52"/>
  <c r="GE353" i="52"/>
  <c r="GE352" i="52"/>
  <c r="GE351" i="52"/>
  <c r="GE350" i="52"/>
  <c r="GE349" i="52"/>
  <c r="GE374" i="52" s="1"/>
  <c r="GE343" i="52"/>
  <c r="GE342" i="52"/>
  <c r="GE335" i="52"/>
  <c r="GE334" i="52"/>
  <c r="GE333" i="52"/>
  <c r="GE338" i="52" s="1"/>
  <c r="GE332" i="52"/>
  <c r="GE331" i="52"/>
  <c r="GE330" i="52"/>
  <c r="GE339" i="52" s="1"/>
  <c r="GE329" i="52"/>
  <c r="GE328" i="52"/>
  <c r="GE327" i="52"/>
  <c r="GE326" i="52"/>
  <c r="GE325" i="52"/>
  <c r="GE324" i="52"/>
  <c r="GE340" i="52" s="1"/>
  <c r="GE323" i="52"/>
  <c r="GE322" i="52"/>
  <c r="GE321" i="52"/>
  <c r="GE341" i="52" s="1"/>
  <c r="GE320" i="52"/>
  <c r="GE319" i="52"/>
  <c r="GE318" i="52"/>
  <c r="GE317" i="52"/>
  <c r="GE316" i="52"/>
  <c r="GE315" i="52"/>
  <c r="GE314" i="52"/>
  <c r="GE313" i="52"/>
  <c r="GE312" i="52"/>
  <c r="GE337" i="52" s="1"/>
  <c r="GE305" i="52"/>
  <c r="GE304" i="52"/>
  <c r="GE298" i="52"/>
  <c r="GE297" i="52"/>
  <c r="GE296" i="52"/>
  <c r="GE301" i="52" s="1"/>
  <c r="GE295" i="52"/>
  <c r="GE294" i="52"/>
  <c r="GE293" i="52"/>
  <c r="GE302" i="52" s="1"/>
  <c r="GE292" i="52"/>
  <c r="GE291" i="52"/>
  <c r="GE290" i="52"/>
  <c r="GE289" i="52"/>
  <c r="GE288" i="52"/>
  <c r="GE287" i="52"/>
  <c r="GE303" i="52" s="1"/>
  <c r="GE286" i="52"/>
  <c r="GE285" i="52"/>
  <c r="GE284" i="52"/>
  <c r="GE283" i="52"/>
  <c r="GE282" i="52"/>
  <c r="GE281" i="52"/>
  <c r="GE280" i="52"/>
  <c r="GE279" i="52"/>
  <c r="GE278" i="52"/>
  <c r="GE277" i="52"/>
  <c r="GE276" i="52"/>
  <c r="GE275" i="52"/>
  <c r="GE300" i="52" s="1"/>
  <c r="GE269" i="52"/>
  <c r="GE267" i="52"/>
  <c r="GE266" i="52"/>
  <c r="GE261" i="52"/>
  <c r="GE260" i="52"/>
  <c r="GE259" i="52"/>
  <c r="GE264" i="52" s="1"/>
  <c r="GE258" i="52"/>
  <c r="GE257" i="52"/>
  <c r="GE256" i="52"/>
  <c r="GE265" i="52" s="1"/>
  <c r="GE255" i="52"/>
  <c r="GE254" i="52"/>
  <c r="GE253" i="52"/>
  <c r="GE252" i="52"/>
  <c r="GE251" i="52"/>
  <c r="GE250" i="52"/>
  <c r="GE249" i="52"/>
  <c r="GE248" i="52"/>
  <c r="GE247" i="52"/>
  <c r="GE246" i="52"/>
  <c r="GE245" i="52"/>
  <c r="GE244" i="52"/>
  <c r="GE268" i="52" s="1"/>
  <c r="GE243" i="52"/>
  <c r="GE242" i="52"/>
  <c r="GE241" i="52"/>
  <c r="GE240" i="52"/>
  <c r="GE239" i="52"/>
  <c r="GE238" i="52"/>
  <c r="GE263" i="52" s="1"/>
  <c r="GE231" i="52"/>
  <c r="GE229" i="52"/>
  <c r="GE224" i="52"/>
  <c r="GE223" i="52"/>
  <c r="GE222" i="52"/>
  <c r="GE227" i="52" s="1"/>
  <c r="GE221" i="52"/>
  <c r="GE220" i="52"/>
  <c r="GE219" i="52"/>
  <c r="GE228" i="52" s="1"/>
  <c r="GE218" i="52"/>
  <c r="GE217" i="52"/>
  <c r="GE216" i="52"/>
  <c r="GE215" i="52"/>
  <c r="GE214" i="52"/>
  <c r="GE213" i="52"/>
  <c r="GE212" i="52"/>
  <c r="GE211" i="52"/>
  <c r="GE210" i="52"/>
  <c r="GE230" i="52" s="1"/>
  <c r="GE209" i="52"/>
  <c r="GE208" i="52"/>
  <c r="GE207" i="52"/>
  <c r="GE206" i="52"/>
  <c r="GE205" i="52"/>
  <c r="GE204" i="52"/>
  <c r="GE203" i="52"/>
  <c r="GE202" i="52"/>
  <c r="GE201" i="52"/>
  <c r="GE226" i="52" s="1"/>
  <c r="GE190" i="52"/>
  <c r="GE187" i="52"/>
  <c r="GE186" i="52"/>
  <c r="GE185" i="52"/>
  <c r="GE184" i="52"/>
  <c r="GE183" i="52"/>
  <c r="GE182" i="52"/>
  <c r="GE191" i="52" s="1"/>
  <c r="GE181" i="52"/>
  <c r="GE180" i="52"/>
  <c r="GE179" i="52"/>
  <c r="GE178" i="52"/>
  <c r="GE177" i="52"/>
  <c r="GE176" i="52"/>
  <c r="GE192" i="52" s="1"/>
  <c r="GE175" i="52"/>
  <c r="GE174" i="52"/>
  <c r="GE173" i="52"/>
  <c r="GE193" i="52" s="1"/>
  <c r="GE172" i="52"/>
  <c r="GE171" i="52"/>
  <c r="GE170" i="52"/>
  <c r="GE194" i="52" s="1"/>
  <c r="GE169" i="52"/>
  <c r="GE168" i="52"/>
  <c r="GE167" i="52"/>
  <c r="GE166" i="52"/>
  <c r="GE165" i="52"/>
  <c r="GE164" i="52"/>
  <c r="GE189" i="52" s="1"/>
  <c r="GE155" i="52"/>
  <c r="GE153" i="52"/>
  <c r="GE150" i="52"/>
  <c r="GE149" i="52"/>
  <c r="GE148" i="52"/>
  <c r="GE147" i="52"/>
  <c r="GE146" i="52"/>
  <c r="GE145" i="52"/>
  <c r="GE154" i="52" s="1"/>
  <c r="GE144" i="52"/>
  <c r="GE143" i="52"/>
  <c r="GE142" i="52"/>
  <c r="GE141" i="52"/>
  <c r="GE140" i="52"/>
  <c r="GE139" i="52"/>
  <c r="GE138" i="52"/>
  <c r="GE137" i="52"/>
  <c r="GE136" i="52"/>
  <c r="GE156" i="52" s="1"/>
  <c r="GE135" i="52"/>
  <c r="GE134" i="52"/>
  <c r="GE133" i="52"/>
  <c r="GE157" i="52" s="1"/>
  <c r="GE132" i="52"/>
  <c r="GE131" i="52"/>
  <c r="GE130" i="52"/>
  <c r="GE129" i="52"/>
  <c r="GE128" i="52"/>
  <c r="GE127" i="52"/>
  <c r="GE158" i="52" s="1"/>
  <c r="GE113" i="52"/>
  <c r="GE112" i="52"/>
  <c r="GE111" i="52"/>
  <c r="GE116" i="52" s="1"/>
  <c r="GE110" i="52"/>
  <c r="GE109" i="52"/>
  <c r="GE108" i="52"/>
  <c r="GE117" i="52" s="1"/>
  <c r="GE107" i="52"/>
  <c r="GE106" i="52"/>
  <c r="GE105" i="52"/>
  <c r="GE104" i="52"/>
  <c r="GE103" i="52"/>
  <c r="GE102" i="52"/>
  <c r="GE118" i="52" s="1"/>
  <c r="GE101" i="52"/>
  <c r="GE100" i="52"/>
  <c r="GE99" i="52"/>
  <c r="GE119" i="52" s="1"/>
  <c r="GE98" i="52"/>
  <c r="GE97" i="52"/>
  <c r="GE96" i="52"/>
  <c r="GE120" i="52" s="1"/>
  <c r="GE95" i="52"/>
  <c r="GE94" i="52"/>
  <c r="GE93" i="52"/>
  <c r="GE92" i="52"/>
  <c r="GE91" i="52"/>
  <c r="GE90" i="52"/>
  <c r="GE121" i="52" s="1"/>
  <c r="GE84" i="52"/>
  <c r="GE79" i="52"/>
  <c r="GE76" i="52"/>
  <c r="GE75" i="52"/>
  <c r="GE74" i="52"/>
  <c r="GE73" i="52"/>
  <c r="GE72" i="52"/>
  <c r="GE71" i="52"/>
  <c r="GE80" i="52" s="1"/>
  <c r="GE70" i="52"/>
  <c r="GE69" i="52"/>
  <c r="GE68" i="52"/>
  <c r="GE67" i="52"/>
  <c r="GE66" i="52"/>
  <c r="GE65" i="52"/>
  <c r="GE81" i="52" s="1"/>
  <c r="GE64" i="52"/>
  <c r="GE63" i="52"/>
  <c r="GE62" i="52"/>
  <c r="GE82" i="52" s="1"/>
  <c r="GE61" i="52"/>
  <c r="GE60" i="52"/>
  <c r="GE59" i="52"/>
  <c r="GE83" i="52" s="1"/>
  <c r="GE58" i="52"/>
  <c r="GE57" i="52"/>
  <c r="GE56" i="52"/>
  <c r="GE55" i="52"/>
  <c r="GE54" i="52"/>
  <c r="GE53" i="52"/>
  <c r="GE78" i="52" s="1"/>
  <c r="GE47" i="52"/>
  <c r="GE46" i="52"/>
  <c r="GE39" i="52"/>
  <c r="GE38" i="52"/>
  <c r="GE37" i="52"/>
  <c r="GE42" i="52" s="1"/>
  <c r="GE36" i="52"/>
  <c r="GE35" i="52"/>
  <c r="GE34" i="52"/>
  <c r="GE43" i="52" s="1"/>
  <c r="GE33" i="52"/>
  <c r="GE32" i="52"/>
  <c r="GE31" i="52"/>
  <c r="GE30" i="52"/>
  <c r="GE29" i="52"/>
  <c r="GE28" i="52"/>
  <c r="GE44" i="52" s="1"/>
  <c r="GE27" i="52"/>
  <c r="GE26" i="52"/>
  <c r="GE25" i="52"/>
  <c r="GE45" i="52" s="1"/>
  <c r="GE24" i="52"/>
  <c r="GE23" i="52"/>
  <c r="GE22" i="52"/>
  <c r="GE21" i="52"/>
  <c r="GE20" i="52"/>
  <c r="GE19" i="52"/>
  <c r="GE18" i="52"/>
  <c r="GE17" i="52"/>
  <c r="GE16" i="52"/>
  <c r="GE41" i="52" s="1"/>
  <c r="FO414" i="52"/>
  <c r="FO409" i="52"/>
  <c r="FO408" i="52"/>
  <c r="FO407" i="52"/>
  <c r="FO412" i="52" s="1"/>
  <c r="FO406" i="52"/>
  <c r="FO405" i="52"/>
  <c r="FO404" i="52"/>
  <c r="FO413" i="52" s="1"/>
  <c r="FO403" i="52"/>
  <c r="FO402" i="52"/>
  <c r="FO401" i="52"/>
  <c r="FO400" i="52"/>
  <c r="FO399" i="52"/>
  <c r="FO398" i="52"/>
  <c r="FO397" i="52"/>
  <c r="FO396" i="52"/>
  <c r="FO395" i="52"/>
  <c r="FO415" i="52" s="1"/>
  <c r="FO394" i="52"/>
  <c r="FO393" i="52"/>
  <c r="FO392" i="52"/>
  <c r="FO416" i="52" s="1"/>
  <c r="FO391" i="52"/>
  <c r="FO390" i="52"/>
  <c r="FO389" i="52"/>
  <c r="FO388" i="52"/>
  <c r="FO387" i="52"/>
  <c r="FO386" i="52"/>
  <c r="FO417" i="52" s="1"/>
  <c r="FO380" i="52"/>
  <c r="FO372" i="52"/>
  <c r="FO371" i="52"/>
  <c r="FO370" i="52"/>
  <c r="FO375" i="52" s="1"/>
  <c r="FO369" i="52"/>
  <c r="FO368" i="52"/>
  <c r="FO367" i="52"/>
  <c r="FO376" i="52" s="1"/>
  <c r="FO366" i="52"/>
  <c r="FO365" i="52"/>
  <c r="FO364" i="52"/>
  <c r="FO363" i="52"/>
  <c r="FO362" i="52"/>
  <c r="FO361" i="52"/>
  <c r="FO377" i="52" s="1"/>
  <c r="FO360" i="52"/>
  <c r="FO359" i="52"/>
  <c r="FO358" i="52"/>
  <c r="FO378" i="52" s="1"/>
  <c r="FO357" i="52"/>
  <c r="FO356" i="52"/>
  <c r="FO355" i="52"/>
  <c r="FO379" i="52" s="1"/>
  <c r="FO354" i="52"/>
  <c r="FO353" i="52"/>
  <c r="FO352" i="52"/>
  <c r="FO351" i="52"/>
  <c r="FO350" i="52"/>
  <c r="FO349" i="52"/>
  <c r="FO374" i="52" s="1"/>
  <c r="FO343" i="52"/>
  <c r="FO335" i="52"/>
  <c r="FO334" i="52"/>
  <c r="FO333" i="52"/>
  <c r="FO338" i="52" s="1"/>
  <c r="FO332" i="52"/>
  <c r="FO331" i="52"/>
  <c r="FO330" i="52"/>
  <c r="FO339" i="52" s="1"/>
  <c r="FO329" i="52"/>
  <c r="FO328" i="52"/>
  <c r="FO327" i="52"/>
  <c r="FO326" i="52"/>
  <c r="FO325" i="52"/>
  <c r="FO324" i="52"/>
  <c r="FO340" i="52" s="1"/>
  <c r="FO323" i="52"/>
  <c r="FO322" i="52"/>
  <c r="FO321" i="52"/>
  <c r="FO341" i="52" s="1"/>
  <c r="FO320" i="52"/>
  <c r="FO319" i="52"/>
  <c r="FO318" i="52"/>
  <c r="FO342" i="52" s="1"/>
  <c r="FO317" i="52"/>
  <c r="FO316" i="52"/>
  <c r="FO315" i="52"/>
  <c r="FO314" i="52"/>
  <c r="FO313" i="52"/>
  <c r="FO312" i="52"/>
  <c r="FO337" i="52" s="1"/>
  <c r="FO305" i="52"/>
  <c r="FO304" i="52"/>
  <c r="FO298" i="52"/>
  <c r="FO297" i="52"/>
  <c r="FO296" i="52"/>
  <c r="FO301" i="52" s="1"/>
  <c r="FO295" i="52"/>
  <c r="FO294" i="52"/>
  <c r="FO293" i="52"/>
  <c r="FO302" i="52" s="1"/>
  <c r="FO292" i="52"/>
  <c r="FO291" i="52"/>
  <c r="FO290" i="52"/>
  <c r="FO289" i="52"/>
  <c r="FO288" i="52"/>
  <c r="FO287" i="52"/>
  <c r="FO303" i="52" s="1"/>
  <c r="FO286" i="52"/>
  <c r="FO285" i="52"/>
  <c r="FO284" i="52"/>
  <c r="FO283" i="52"/>
  <c r="FO282" i="52"/>
  <c r="FO281" i="52"/>
  <c r="FO280" i="52"/>
  <c r="FO279" i="52"/>
  <c r="FO278" i="52"/>
  <c r="FO277" i="52"/>
  <c r="FO276" i="52"/>
  <c r="FO275" i="52"/>
  <c r="FO300" i="52" s="1"/>
  <c r="FO267" i="52"/>
  <c r="FO261" i="52"/>
  <c r="FO260" i="52"/>
  <c r="FO259" i="52"/>
  <c r="FO264" i="52" s="1"/>
  <c r="FO258" i="52"/>
  <c r="FO257" i="52"/>
  <c r="FO256" i="52"/>
  <c r="FO265" i="52" s="1"/>
  <c r="FO255" i="52"/>
  <c r="FO254" i="52"/>
  <c r="FO253" i="52"/>
  <c r="FO252" i="52"/>
  <c r="FO251" i="52"/>
  <c r="FO250" i="52"/>
  <c r="FO266" i="52" s="1"/>
  <c r="FO249" i="52"/>
  <c r="FO248" i="52"/>
  <c r="FO247" i="52"/>
  <c r="FO246" i="52"/>
  <c r="FO245" i="52"/>
  <c r="FO244" i="52"/>
  <c r="FO268" i="52" s="1"/>
  <c r="FO243" i="52"/>
  <c r="FO242" i="52"/>
  <c r="FO241" i="52"/>
  <c r="FO240" i="52"/>
  <c r="FO239" i="52"/>
  <c r="FO238" i="52"/>
  <c r="FO263" i="52" s="1"/>
  <c r="FO232" i="52"/>
  <c r="FO229" i="52"/>
  <c r="FO227" i="52"/>
  <c r="FO224" i="52"/>
  <c r="FO223" i="52"/>
  <c r="FO222" i="52"/>
  <c r="FO221" i="52"/>
  <c r="FO220" i="52"/>
  <c r="FO219" i="52"/>
  <c r="FO228" i="52" s="1"/>
  <c r="FO218" i="52"/>
  <c r="FO217" i="52"/>
  <c r="FO216" i="52"/>
  <c r="FO215" i="52"/>
  <c r="FO214" i="52"/>
  <c r="FO213" i="52"/>
  <c r="FO212" i="52"/>
  <c r="FO211" i="52"/>
  <c r="FO210" i="52"/>
  <c r="FO230" i="52" s="1"/>
  <c r="FO209" i="52"/>
  <c r="FO208" i="52"/>
  <c r="FO207" i="52"/>
  <c r="FO231" i="52" s="1"/>
  <c r="FO206" i="52"/>
  <c r="FO205" i="52"/>
  <c r="FO204" i="52"/>
  <c r="FO203" i="52"/>
  <c r="FO202" i="52"/>
  <c r="FO201" i="52"/>
  <c r="FO226" i="52" s="1"/>
  <c r="FO194" i="52"/>
  <c r="FO190" i="52"/>
  <c r="FO187" i="52"/>
  <c r="FO186" i="52"/>
  <c r="FO185" i="52"/>
  <c r="FO184" i="52"/>
  <c r="FO183" i="52"/>
  <c r="FO182" i="52"/>
  <c r="FO191" i="52" s="1"/>
  <c r="FO181" i="52"/>
  <c r="FO180" i="52"/>
  <c r="FO179" i="52"/>
  <c r="FO178" i="52"/>
  <c r="FO177" i="52"/>
  <c r="FO176" i="52"/>
  <c r="FO192" i="52" s="1"/>
  <c r="FO175" i="52"/>
  <c r="FO174" i="52"/>
  <c r="FO173" i="52"/>
  <c r="FO193" i="52" s="1"/>
  <c r="FO172" i="52"/>
  <c r="FO171" i="52"/>
  <c r="FO170" i="52"/>
  <c r="FO169" i="52"/>
  <c r="FO168" i="52"/>
  <c r="FO167" i="52"/>
  <c r="FO166" i="52"/>
  <c r="FO165" i="52"/>
  <c r="FO164" i="52"/>
  <c r="FO189" i="52" s="1"/>
  <c r="FO153" i="52"/>
  <c r="FO150" i="52"/>
  <c r="FO149" i="52"/>
  <c r="FO148" i="52"/>
  <c r="FO147" i="52"/>
  <c r="FO146" i="52"/>
  <c r="FO145" i="52"/>
  <c r="FO154" i="52" s="1"/>
  <c r="FO144" i="52"/>
  <c r="FO143" i="52"/>
  <c r="FO142" i="52"/>
  <c r="FO141" i="52"/>
  <c r="FO140" i="52"/>
  <c r="FO139" i="52"/>
  <c r="FO155" i="52" s="1"/>
  <c r="FO138" i="52"/>
  <c r="FO137" i="52"/>
  <c r="FO136" i="52"/>
  <c r="FO156" i="52" s="1"/>
  <c r="FO135" i="52"/>
  <c r="FO134" i="52"/>
  <c r="FO133" i="52"/>
  <c r="FO157" i="52" s="1"/>
  <c r="FO132" i="52"/>
  <c r="FO131" i="52"/>
  <c r="FO130" i="52"/>
  <c r="FO129" i="52"/>
  <c r="FO128" i="52"/>
  <c r="FO127" i="52"/>
  <c r="FO158" i="52" s="1"/>
  <c r="FO118" i="52"/>
  <c r="FO113" i="52"/>
  <c r="FO112" i="52"/>
  <c r="FO111" i="52"/>
  <c r="FO116" i="52" s="1"/>
  <c r="FO110" i="52"/>
  <c r="FO109" i="52"/>
  <c r="FO108" i="52"/>
  <c r="FO117" i="52" s="1"/>
  <c r="FO107" i="52"/>
  <c r="FO106" i="52"/>
  <c r="FO105" i="52"/>
  <c r="FO104" i="52"/>
  <c r="FO103" i="52"/>
  <c r="FO102" i="52"/>
  <c r="FO101" i="52"/>
  <c r="FO100" i="52"/>
  <c r="FO99" i="52"/>
  <c r="FO119" i="52" s="1"/>
  <c r="FO98" i="52"/>
  <c r="FO97" i="52"/>
  <c r="FO96" i="52"/>
  <c r="FO120" i="52" s="1"/>
  <c r="FO95" i="52"/>
  <c r="FO94" i="52"/>
  <c r="FO93" i="52"/>
  <c r="FO92" i="52"/>
  <c r="FO91" i="52"/>
  <c r="FO90" i="52"/>
  <c r="FO121" i="52" s="1"/>
  <c r="FO84" i="52"/>
  <c r="FO76" i="52"/>
  <c r="FO75" i="52"/>
  <c r="FO74" i="52"/>
  <c r="FO79" i="52" s="1"/>
  <c r="FO73" i="52"/>
  <c r="FO72" i="52"/>
  <c r="FO71" i="52"/>
  <c r="FO80" i="52" s="1"/>
  <c r="FO70" i="52"/>
  <c r="FO69" i="52"/>
  <c r="FO68" i="52"/>
  <c r="FO67" i="52"/>
  <c r="FO66" i="52"/>
  <c r="FO65" i="52"/>
  <c r="FO81" i="52" s="1"/>
  <c r="FO64" i="52"/>
  <c r="FO63" i="52"/>
  <c r="FO62" i="52"/>
  <c r="FO82" i="52" s="1"/>
  <c r="FO61" i="52"/>
  <c r="FO60" i="52"/>
  <c r="FO59" i="52"/>
  <c r="FO83" i="52" s="1"/>
  <c r="FO58" i="52"/>
  <c r="FO57" i="52"/>
  <c r="FO56" i="52"/>
  <c r="FO55" i="52"/>
  <c r="FO54" i="52"/>
  <c r="FO53" i="52"/>
  <c r="FO78" i="52" s="1"/>
  <c r="FO47" i="52"/>
  <c r="FO39" i="52"/>
  <c r="FO38" i="52"/>
  <c r="FO37" i="52"/>
  <c r="FO42" i="52" s="1"/>
  <c r="FO36" i="52"/>
  <c r="FO35" i="52"/>
  <c r="FO34" i="52"/>
  <c r="FO43" i="52" s="1"/>
  <c r="FO33" i="52"/>
  <c r="FO32" i="52"/>
  <c r="FO31" i="52"/>
  <c r="FO30" i="52"/>
  <c r="FO29" i="52"/>
  <c r="FO28" i="52"/>
  <c r="FO44" i="52" s="1"/>
  <c r="FO27" i="52"/>
  <c r="FO26" i="52"/>
  <c r="FO25" i="52"/>
  <c r="FO45" i="52" s="1"/>
  <c r="FO24" i="52"/>
  <c r="FO23" i="52"/>
  <c r="FO22" i="52"/>
  <c r="FO46" i="52" s="1"/>
  <c r="FO21" i="52"/>
  <c r="FO20" i="52"/>
  <c r="FO19" i="52"/>
  <c r="FO18" i="52"/>
  <c r="FO17" i="52"/>
  <c r="FO16" i="52"/>
  <c r="FO41" i="52" s="1"/>
  <c r="EY417" i="52"/>
  <c r="EY409" i="52"/>
  <c r="EY408" i="52"/>
  <c r="EY407" i="52"/>
  <c r="EY412" i="52" s="1"/>
  <c r="EY406" i="52"/>
  <c r="EY405" i="52"/>
  <c r="EY404" i="52"/>
  <c r="EY413" i="52" s="1"/>
  <c r="EY403" i="52"/>
  <c r="EY402" i="52"/>
  <c r="EY401" i="52"/>
  <c r="EY400" i="52"/>
  <c r="EY399" i="52"/>
  <c r="EY398" i="52"/>
  <c r="EY414" i="52" s="1"/>
  <c r="EY397" i="52"/>
  <c r="EY396" i="52"/>
  <c r="EY395" i="52"/>
  <c r="EY415" i="52" s="1"/>
  <c r="EY394" i="52"/>
  <c r="EY393" i="52"/>
  <c r="EY392" i="52"/>
  <c r="EY416" i="52" s="1"/>
  <c r="EY391" i="52"/>
  <c r="EY390" i="52"/>
  <c r="EY389" i="52"/>
  <c r="EY388" i="52"/>
  <c r="EY387" i="52"/>
  <c r="EY386" i="52"/>
  <c r="EY411" i="52" s="1"/>
  <c r="EY380" i="52"/>
  <c r="EY372" i="52"/>
  <c r="EY371" i="52"/>
  <c r="EY370" i="52"/>
  <c r="EY375" i="52" s="1"/>
  <c r="EY369" i="52"/>
  <c r="EY368" i="52"/>
  <c r="EY367" i="52"/>
  <c r="EY376" i="52" s="1"/>
  <c r="EY366" i="52"/>
  <c r="EY365" i="52"/>
  <c r="EY364" i="52"/>
  <c r="EY363" i="52"/>
  <c r="EY362" i="52"/>
  <c r="EY361" i="52"/>
  <c r="EY377" i="52" s="1"/>
  <c r="EY360" i="52"/>
  <c r="EY359" i="52"/>
  <c r="EY358" i="52"/>
  <c r="EY378" i="52" s="1"/>
  <c r="EY357" i="52"/>
  <c r="EY356" i="52"/>
  <c r="EY355" i="52"/>
  <c r="EY379" i="52" s="1"/>
  <c r="EY354" i="52"/>
  <c r="EY353" i="52"/>
  <c r="EY352" i="52"/>
  <c r="EY351" i="52"/>
  <c r="EY350" i="52"/>
  <c r="EY349" i="52"/>
  <c r="EY374" i="52" s="1"/>
  <c r="EY342" i="52"/>
  <c r="EY341" i="52"/>
  <c r="EY335" i="52"/>
  <c r="EY334" i="52"/>
  <c r="EY333" i="52"/>
  <c r="EY338" i="52" s="1"/>
  <c r="EY332" i="52"/>
  <c r="EY331" i="52"/>
  <c r="EY330" i="52"/>
  <c r="EY339" i="52" s="1"/>
  <c r="EY329" i="52"/>
  <c r="EY328" i="52"/>
  <c r="EY327" i="52"/>
  <c r="EY326" i="52"/>
  <c r="EY325" i="52"/>
  <c r="EY324" i="52"/>
  <c r="EY340" i="52" s="1"/>
  <c r="EY323" i="52"/>
  <c r="EY322" i="52"/>
  <c r="EY321" i="52"/>
  <c r="EY320" i="52"/>
  <c r="EY319" i="52"/>
  <c r="EY318" i="52"/>
  <c r="EY317" i="52"/>
  <c r="EY316" i="52"/>
  <c r="EY315" i="52"/>
  <c r="EY314" i="52"/>
  <c r="EY313" i="52"/>
  <c r="EY312" i="52"/>
  <c r="EY337" i="52" s="1"/>
  <c r="EY304" i="52"/>
  <c r="EY298" i="52"/>
  <c r="EY297" i="52"/>
  <c r="EY296" i="52"/>
  <c r="EY301" i="52" s="1"/>
  <c r="EY295" i="52"/>
  <c r="EY294" i="52"/>
  <c r="EY293" i="52"/>
  <c r="EY302" i="52" s="1"/>
  <c r="EY292" i="52"/>
  <c r="EY291" i="52"/>
  <c r="EY290" i="52"/>
  <c r="EY289" i="52"/>
  <c r="EY288" i="52"/>
  <c r="EY287" i="52"/>
  <c r="EY303" i="52" s="1"/>
  <c r="EY286" i="52"/>
  <c r="EY285" i="52"/>
  <c r="EY284" i="52"/>
  <c r="EY283" i="52"/>
  <c r="EY282" i="52"/>
  <c r="EY281" i="52"/>
  <c r="EY305" i="52" s="1"/>
  <c r="EY280" i="52"/>
  <c r="EY279" i="52"/>
  <c r="EY278" i="52"/>
  <c r="EY277" i="52"/>
  <c r="EY276" i="52"/>
  <c r="EY275" i="52"/>
  <c r="EY300" i="52" s="1"/>
  <c r="EY266" i="52"/>
  <c r="EY261" i="52"/>
  <c r="EY260" i="52"/>
  <c r="EY259" i="52"/>
  <c r="EY264" i="52" s="1"/>
  <c r="EY258" i="52"/>
  <c r="EY257" i="52"/>
  <c r="EY256" i="52"/>
  <c r="EY265" i="52" s="1"/>
  <c r="EY255" i="52"/>
  <c r="EY254" i="52"/>
  <c r="EY253" i="52"/>
  <c r="EY252" i="52"/>
  <c r="EY251" i="52"/>
  <c r="EY250" i="52"/>
  <c r="EY249" i="52"/>
  <c r="EY248" i="52"/>
  <c r="EY247" i="52"/>
  <c r="EY267" i="52" s="1"/>
  <c r="EY246" i="52"/>
  <c r="EY245" i="52"/>
  <c r="EY244" i="52"/>
  <c r="EY268" i="52" s="1"/>
  <c r="EY243" i="52"/>
  <c r="EY242" i="52"/>
  <c r="EY241" i="52"/>
  <c r="EY240" i="52"/>
  <c r="EY239" i="52"/>
  <c r="EY238" i="52"/>
  <c r="EY263" i="52" s="1"/>
  <c r="EY227" i="52"/>
  <c r="EY224" i="52"/>
  <c r="EY223" i="52"/>
  <c r="EY222" i="52"/>
  <c r="EY221" i="52"/>
  <c r="EY220" i="52"/>
  <c r="EY219" i="52"/>
  <c r="EY228" i="52" s="1"/>
  <c r="EY218" i="52"/>
  <c r="EY217" i="52"/>
  <c r="EY216" i="52"/>
  <c r="EY215" i="52"/>
  <c r="EY214" i="52"/>
  <c r="EY213" i="52"/>
  <c r="EY229" i="52" s="1"/>
  <c r="EY212" i="52"/>
  <c r="EY211" i="52"/>
  <c r="EY210" i="52"/>
  <c r="EY230" i="52" s="1"/>
  <c r="EY209" i="52"/>
  <c r="EY208" i="52"/>
  <c r="EY207" i="52"/>
  <c r="EY231" i="52" s="1"/>
  <c r="EY206" i="52"/>
  <c r="EY205" i="52"/>
  <c r="EY204" i="52"/>
  <c r="EY203" i="52"/>
  <c r="EY202" i="52"/>
  <c r="EY201" i="52"/>
  <c r="EY226" i="52" s="1"/>
  <c r="EY190" i="52"/>
  <c r="EY187" i="52"/>
  <c r="EY186" i="52"/>
  <c r="EY185" i="52"/>
  <c r="EY184" i="52"/>
  <c r="EY183" i="52"/>
  <c r="EY182" i="52"/>
  <c r="EY191" i="52" s="1"/>
  <c r="EY181" i="52"/>
  <c r="EY180" i="52"/>
  <c r="EY179" i="52"/>
  <c r="EY178" i="52"/>
  <c r="EY177" i="52"/>
  <c r="EY176" i="52"/>
  <c r="EY192" i="52" s="1"/>
  <c r="EY175" i="52"/>
  <c r="EY174" i="52"/>
  <c r="EY173" i="52"/>
  <c r="EY193" i="52" s="1"/>
  <c r="EY172" i="52"/>
  <c r="EY171" i="52"/>
  <c r="EY170" i="52"/>
  <c r="EY194" i="52" s="1"/>
  <c r="EY169" i="52"/>
  <c r="EY168" i="52"/>
  <c r="EY167" i="52"/>
  <c r="EY166" i="52"/>
  <c r="EY165" i="52"/>
  <c r="EY164" i="52"/>
  <c r="EY189" i="52" s="1"/>
  <c r="EY150" i="52"/>
  <c r="EY149" i="52"/>
  <c r="EY148" i="52"/>
  <c r="EY153" i="52" s="1"/>
  <c r="EY147" i="52"/>
  <c r="EY146" i="52"/>
  <c r="EY145" i="52"/>
  <c r="EY154" i="52" s="1"/>
  <c r="EY144" i="52"/>
  <c r="EY143" i="52"/>
  <c r="EY142" i="52"/>
  <c r="EY141" i="52"/>
  <c r="EY140" i="52"/>
  <c r="EY139" i="52"/>
  <c r="EY155" i="52" s="1"/>
  <c r="EY138" i="52"/>
  <c r="EY137" i="52"/>
  <c r="EY136" i="52"/>
  <c r="EY156" i="52" s="1"/>
  <c r="EY135" i="52"/>
  <c r="EY134" i="52"/>
  <c r="EY133" i="52"/>
  <c r="EY157" i="52" s="1"/>
  <c r="EY132" i="52"/>
  <c r="EY131" i="52"/>
  <c r="EY130" i="52"/>
  <c r="EY129" i="52"/>
  <c r="EY128" i="52"/>
  <c r="EY127" i="52"/>
  <c r="EY158" i="52" s="1"/>
  <c r="EY121" i="52"/>
  <c r="EY113" i="52"/>
  <c r="EY112" i="52"/>
  <c r="EY111" i="52"/>
  <c r="EY116" i="52" s="1"/>
  <c r="EY110" i="52"/>
  <c r="EY109" i="52"/>
  <c r="EY108" i="52"/>
  <c r="EY117" i="52" s="1"/>
  <c r="EY107" i="52"/>
  <c r="EY106" i="52"/>
  <c r="EY105" i="52"/>
  <c r="EY104" i="52"/>
  <c r="EY103" i="52"/>
  <c r="EY102" i="52"/>
  <c r="EY118" i="52" s="1"/>
  <c r="EY101" i="52"/>
  <c r="EY100" i="52"/>
  <c r="EY99" i="52"/>
  <c r="EY119" i="52" s="1"/>
  <c r="EY98" i="52"/>
  <c r="EY97" i="52"/>
  <c r="EY96" i="52"/>
  <c r="EY120" i="52" s="1"/>
  <c r="EY95" i="52"/>
  <c r="EY94" i="52"/>
  <c r="EY93" i="52"/>
  <c r="EY92" i="52"/>
  <c r="EY91" i="52"/>
  <c r="EY90" i="52"/>
  <c r="EY115" i="52" s="1"/>
  <c r="EY84" i="52"/>
  <c r="EY76" i="52"/>
  <c r="EY75" i="52"/>
  <c r="EY74" i="52"/>
  <c r="EY79" i="52" s="1"/>
  <c r="EY73" i="52"/>
  <c r="EY72" i="52"/>
  <c r="EY71" i="52"/>
  <c r="EY80" i="52" s="1"/>
  <c r="EY70" i="52"/>
  <c r="EY69" i="52"/>
  <c r="EY68" i="52"/>
  <c r="EY67" i="52"/>
  <c r="EY66" i="52"/>
  <c r="EY65" i="52"/>
  <c r="EY81" i="52" s="1"/>
  <c r="EY64" i="52"/>
  <c r="EY63" i="52"/>
  <c r="EY62" i="52"/>
  <c r="EY82" i="52" s="1"/>
  <c r="EY61" i="52"/>
  <c r="EY60" i="52"/>
  <c r="EY59" i="52"/>
  <c r="EY83" i="52" s="1"/>
  <c r="EY58" i="52"/>
  <c r="EY57" i="52"/>
  <c r="EY56" i="52"/>
  <c r="EY55" i="52"/>
  <c r="EY54" i="52"/>
  <c r="EY53" i="52"/>
  <c r="EY78" i="52" s="1"/>
  <c r="EY46" i="52"/>
  <c r="EY45" i="52"/>
  <c r="EY39" i="52"/>
  <c r="EY38" i="52"/>
  <c r="EY37" i="52"/>
  <c r="EY42" i="52" s="1"/>
  <c r="EY36" i="52"/>
  <c r="EY35" i="52"/>
  <c r="EY34" i="52"/>
  <c r="EY43" i="52" s="1"/>
  <c r="EY33" i="52"/>
  <c r="EY32" i="52"/>
  <c r="EY31" i="52"/>
  <c r="EY30" i="52"/>
  <c r="EY29" i="52"/>
  <c r="EY28" i="52"/>
  <c r="EY44" i="52" s="1"/>
  <c r="EY27" i="52"/>
  <c r="EY26" i="52"/>
  <c r="EY25" i="52"/>
  <c r="EY24" i="52"/>
  <c r="EY23" i="52"/>
  <c r="EY22" i="52"/>
  <c r="EY21" i="52"/>
  <c r="EY20" i="52"/>
  <c r="EY19" i="52"/>
  <c r="EY18" i="52"/>
  <c r="EY17" i="52"/>
  <c r="EY16" i="52"/>
  <c r="EY41" i="52" s="1"/>
  <c r="EI409" i="52"/>
  <c r="EI408" i="52"/>
  <c r="EI407" i="52"/>
  <c r="EI412" i="52" s="1"/>
  <c r="EI406" i="52"/>
  <c r="EI405" i="52"/>
  <c r="EI404" i="52"/>
  <c r="EI413" i="52" s="1"/>
  <c r="EI403" i="52"/>
  <c r="EI402" i="52"/>
  <c r="EI401" i="52"/>
  <c r="EI400" i="52"/>
  <c r="EI399" i="52"/>
  <c r="EI398" i="52"/>
  <c r="EI414" i="52" s="1"/>
  <c r="EI397" i="52"/>
  <c r="EI396" i="52"/>
  <c r="EI395" i="52"/>
  <c r="EI415" i="52" s="1"/>
  <c r="EI394" i="52"/>
  <c r="EI393" i="52"/>
  <c r="EI392" i="52"/>
  <c r="EI416" i="52" s="1"/>
  <c r="EI391" i="52"/>
  <c r="EI390" i="52"/>
  <c r="EI389" i="52"/>
  <c r="EI388" i="52"/>
  <c r="EI387" i="52"/>
  <c r="EI386" i="52"/>
  <c r="EI417" i="52" s="1"/>
  <c r="EI380" i="52"/>
  <c r="EI372" i="52"/>
  <c r="EI371" i="52"/>
  <c r="EI370" i="52"/>
  <c r="EI375" i="52" s="1"/>
  <c r="EI369" i="52"/>
  <c r="EI368" i="52"/>
  <c r="EI367" i="52"/>
  <c r="EI376" i="52" s="1"/>
  <c r="EI366" i="52"/>
  <c r="EI365" i="52"/>
  <c r="EI364" i="52"/>
  <c r="EI363" i="52"/>
  <c r="EI362" i="52"/>
  <c r="EI361" i="52"/>
  <c r="EI377" i="52" s="1"/>
  <c r="EI360" i="52"/>
  <c r="EI359" i="52"/>
  <c r="EI358" i="52"/>
  <c r="EI378" i="52" s="1"/>
  <c r="EI357" i="52"/>
  <c r="EI356" i="52"/>
  <c r="EI355" i="52"/>
  <c r="EI379" i="52" s="1"/>
  <c r="EI354" i="52"/>
  <c r="EI353" i="52"/>
  <c r="EI352" i="52"/>
  <c r="EI351" i="52"/>
  <c r="EI350" i="52"/>
  <c r="EI349" i="52"/>
  <c r="EI374" i="52" s="1"/>
  <c r="EI343" i="52"/>
  <c r="EI342" i="52"/>
  <c r="EI335" i="52"/>
  <c r="EI334" i="52"/>
  <c r="EI333" i="52"/>
  <c r="EI338" i="52" s="1"/>
  <c r="EI332" i="52"/>
  <c r="EI331" i="52"/>
  <c r="EI330" i="52"/>
  <c r="EI339" i="52" s="1"/>
  <c r="EI329" i="52"/>
  <c r="EI328" i="52"/>
  <c r="EI327" i="52"/>
  <c r="EI326" i="52"/>
  <c r="EI325" i="52"/>
  <c r="EI324" i="52"/>
  <c r="EI340" i="52" s="1"/>
  <c r="EI323" i="52"/>
  <c r="EI322" i="52"/>
  <c r="EI321" i="52"/>
  <c r="EI341" i="52" s="1"/>
  <c r="EI320" i="52"/>
  <c r="EI319" i="52"/>
  <c r="EI318" i="52"/>
  <c r="EI317" i="52"/>
  <c r="EI316" i="52"/>
  <c r="EI315" i="52"/>
  <c r="EI314" i="52"/>
  <c r="EI313" i="52"/>
  <c r="EI312" i="52"/>
  <c r="EI337" i="52" s="1"/>
  <c r="EI305" i="52"/>
  <c r="EI304" i="52"/>
  <c r="EI298" i="52"/>
  <c r="EI297" i="52"/>
  <c r="EI296" i="52"/>
  <c r="EI301" i="52" s="1"/>
  <c r="EI295" i="52"/>
  <c r="EI294" i="52"/>
  <c r="EI293" i="52"/>
  <c r="EI302" i="52" s="1"/>
  <c r="EI292" i="52"/>
  <c r="EI291" i="52"/>
  <c r="EI290" i="52"/>
  <c r="EI289" i="52"/>
  <c r="EI288" i="52"/>
  <c r="EI287" i="52"/>
  <c r="EI303" i="52" s="1"/>
  <c r="EI286" i="52"/>
  <c r="EI285" i="52"/>
  <c r="EI284" i="52"/>
  <c r="EI283" i="52"/>
  <c r="EI282" i="52"/>
  <c r="EI281" i="52"/>
  <c r="EI280" i="52"/>
  <c r="EI279" i="52"/>
  <c r="EI278" i="52"/>
  <c r="EI277" i="52"/>
  <c r="EI276" i="52"/>
  <c r="EI275" i="52"/>
  <c r="EI300" i="52" s="1"/>
  <c r="EI267" i="52"/>
  <c r="EI266" i="52"/>
  <c r="EI261" i="52"/>
  <c r="EI260" i="52"/>
  <c r="EI259" i="52"/>
  <c r="EI264" i="52" s="1"/>
  <c r="EI258" i="52"/>
  <c r="EI257" i="52"/>
  <c r="EI256" i="52"/>
  <c r="EI265" i="52" s="1"/>
  <c r="EI255" i="52"/>
  <c r="EI254" i="52"/>
  <c r="EI253" i="52"/>
  <c r="EI252" i="52"/>
  <c r="EI251" i="52"/>
  <c r="EI250" i="52"/>
  <c r="EI249" i="52"/>
  <c r="EI248" i="52"/>
  <c r="EI247" i="52"/>
  <c r="EI246" i="52"/>
  <c r="EI245" i="52"/>
  <c r="EI244" i="52"/>
  <c r="EI268" i="52" s="1"/>
  <c r="EI243" i="52"/>
  <c r="EI242" i="52"/>
  <c r="EI241" i="52"/>
  <c r="EI240" i="52"/>
  <c r="EI239" i="52"/>
  <c r="EI238" i="52"/>
  <c r="EI263" i="52" s="1"/>
  <c r="EI229" i="52"/>
  <c r="EI224" i="52"/>
  <c r="EI223" i="52"/>
  <c r="EI222" i="52"/>
  <c r="EI227" i="52" s="1"/>
  <c r="EI221" i="52"/>
  <c r="EI220" i="52"/>
  <c r="EI219" i="52"/>
  <c r="EI228" i="52" s="1"/>
  <c r="EI218" i="52"/>
  <c r="EI217" i="52"/>
  <c r="EI216" i="52"/>
  <c r="EI215" i="52"/>
  <c r="EI214" i="52"/>
  <c r="EI213" i="52"/>
  <c r="EI212" i="52"/>
  <c r="EI211" i="52"/>
  <c r="EI210" i="52"/>
  <c r="EI230" i="52" s="1"/>
  <c r="EI209" i="52"/>
  <c r="EI208" i="52"/>
  <c r="EI207" i="52"/>
  <c r="EI231" i="52" s="1"/>
  <c r="EI206" i="52"/>
  <c r="EI205" i="52"/>
  <c r="EI204" i="52"/>
  <c r="EI203" i="52"/>
  <c r="EI202" i="52"/>
  <c r="EI201" i="52"/>
  <c r="EI226" i="52" s="1"/>
  <c r="EI190" i="52"/>
  <c r="EI187" i="52"/>
  <c r="EI186" i="52"/>
  <c r="EI185" i="52"/>
  <c r="EI184" i="52"/>
  <c r="EI183" i="52"/>
  <c r="EI182" i="52"/>
  <c r="EI191" i="52" s="1"/>
  <c r="EI181" i="52"/>
  <c r="EI180" i="52"/>
  <c r="EI179" i="52"/>
  <c r="EI178" i="52"/>
  <c r="EI177" i="52"/>
  <c r="EI176" i="52"/>
  <c r="EI192" i="52" s="1"/>
  <c r="EI175" i="52"/>
  <c r="EI174" i="52"/>
  <c r="EI173" i="52"/>
  <c r="EI193" i="52" s="1"/>
  <c r="EI172" i="52"/>
  <c r="EI171" i="52"/>
  <c r="EI170" i="52"/>
  <c r="EI194" i="52" s="1"/>
  <c r="EI169" i="52"/>
  <c r="EI168" i="52"/>
  <c r="EI167" i="52"/>
  <c r="EI166" i="52"/>
  <c r="EI165" i="52"/>
  <c r="EI164" i="52"/>
  <c r="EI189" i="52" s="1"/>
  <c r="EI153" i="52"/>
  <c r="EI150" i="52"/>
  <c r="EI149" i="52"/>
  <c r="EI148" i="52"/>
  <c r="EI147" i="52"/>
  <c r="EI146" i="52"/>
  <c r="EI145" i="52"/>
  <c r="EI154" i="52" s="1"/>
  <c r="EI144" i="52"/>
  <c r="EI143" i="52"/>
  <c r="EI142" i="52"/>
  <c r="EI141" i="52"/>
  <c r="EI140" i="52"/>
  <c r="EI139" i="52"/>
  <c r="EI155" i="52" s="1"/>
  <c r="EI138" i="52"/>
  <c r="EI137" i="52"/>
  <c r="EI136" i="52"/>
  <c r="EI156" i="52" s="1"/>
  <c r="EI135" i="52"/>
  <c r="EI134" i="52"/>
  <c r="EI133" i="52"/>
  <c r="EI157" i="52" s="1"/>
  <c r="EI132" i="52"/>
  <c r="EI131" i="52"/>
  <c r="EI130" i="52"/>
  <c r="EI129" i="52"/>
  <c r="EI128" i="52"/>
  <c r="EI127" i="52"/>
  <c r="EI158" i="52" s="1"/>
  <c r="EI113" i="52"/>
  <c r="EI112" i="52"/>
  <c r="EI111" i="52"/>
  <c r="EI116" i="52" s="1"/>
  <c r="EI110" i="52"/>
  <c r="EI109" i="52"/>
  <c r="EI108" i="52"/>
  <c r="EI117" i="52" s="1"/>
  <c r="EI107" i="52"/>
  <c r="EI106" i="52"/>
  <c r="EI105" i="52"/>
  <c r="EI104" i="52"/>
  <c r="EI103" i="52"/>
  <c r="EI102" i="52"/>
  <c r="EI118" i="52" s="1"/>
  <c r="EI101" i="52"/>
  <c r="EI100" i="52"/>
  <c r="EI99" i="52"/>
  <c r="EI119" i="52" s="1"/>
  <c r="EI98" i="52"/>
  <c r="EI97" i="52"/>
  <c r="EI96" i="52"/>
  <c r="EI120" i="52" s="1"/>
  <c r="EI95" i="52"/>
  <c r="EI94" i="52"/>
  <c r="EI93" i="52"/>
  <c r="EI92" i="52"/>
  <c r="EI91" i="52"/>
  <c r="EI90" i="52"/>
  <c r="EI121" i="52" s="1"/>
  <c r="EI84" i="52"/>
  <c r="EI76" i="52"/>
  <c r="EI75" i="52"/>
  <c r="EI74" i="52"/>
  <c r="EI79" i="52" s="1"/>
  <c r="EI73" i="52"/>
  <c r="EI72" i="52"/>
  <c r="EI71" i="52"/>
  <c r="EI80" i="52" s="1"/>
  <c r="EI70" i="52"/>
  <c r="EI69" i="52"/>
  <c r="EI68" i="52"/>
  <c r="EI67" i="52"/>
  <c r="EI66" i="52"/>
  <c r="EI65" i="52"/>
  <c r="EI81" i="52" s="1"/>
  <c r="EI64" i="52"/>
  <c r="EI63" i="52"/>
  <c r="EI62" i="52"/>
  <c r="EI82" i="52" s="1"/>
  <c r="EI61" i="52"/>
  <c r="EI60" i="52"/>
  <c r="EI59" i="52"/>
  <c r="EI83" i="52" s="1"/>
  <c r="EI58" i="52"/>
  <c r="EI57" i="52"/>
  <c r="EI56" i="52"/>
  <c r="EI55" i="52"/>
  <c r="EI54" i="52"/>
  <c r="EI53" i="52"/>
  <c r="EI78" i="52" s="1"/>
  <c r="EI47" i="52"/>
  <c r="EI46" i="52"/>
  <c r="EI39" i="52"/>
  <c r="EI38" i="52"/>
  <c r="EI37" i="52"/>
  <c r="EI42" i="52" s="1"/>
  <c r="EI36" i="52"/>
  <c r="EI35" i="52"/>
  <c r="EI34" i="52"/>
  <c r="EI43" i="52" s="1"/>
  <c r="EI33" i="52"/>
  <c r="EI32" i="52"/>
  <c r="EI31" i="52"/>
  <c r="EI30" i="52"/>
  <c r="EI29" i="52"/>
  <c r="EI28" i="52"/>
  <c r="EI44" i="52" s="1"/>
  <c r="EI27" i="52"/>
  <c r="EI26" i="52"/>
  <c r="EI25" i="52"/>
  <c r="EI45" i="52" s="1"/>
  <c r="EI24" i="52"/>
  <c r="EI23" i="52"/>
  <c r="EI22" i="52"/>
  <c r="EI21" i="52"/>
  <c r="EI20" i="52"/>
  <c r="EI19" i="52"/>
  <c r="EI18" i="52"/>
  <c r="EI17" i="52"/>
  <c r="EI16" i="52"/>
  <c r="EI41" i="52" s="1"/>
  <c r="DS409" i="52"/>
  <c r="DS408" i="52"/>
  <c r="DS407" i="52"/>
  <c r="DS412" i="52" s="1"/>
  <c r="DS406" i="52"/>
  <c r="DS405" i="52"/>
  <c r="DS404" i="52"/>
  <c r="DS413" i="52" s="1"/>
  <c r="DS403" i="52"/>
  <c r="DS402" i="52"/>
  <c r="DS401" i="52"/>
  <c r="DS400" i="52"/>
  <c r="DS399" i="52"/>
  <c r="DS398" i="52"/>
  <c r="DS414" i="52" s="1"/>
  <c r="DS397" i="52"/>
  <c r="DS396" i="52"/>
  <c r="DS395" i="52"/>
  <c r="DS415" i="52" s="1"/>
  <c r="DS394" i="52"/>
  <c r="DS393" i="52"/>
  <c r="DS392" i="52"/>
  <c r="DS416" i="52" s="1"/>
  <c r="DS391" i="52"/>
  <c r="DS390" i="52"/>
  <c r="DS389" i="52"/>
  <c r="DS388" i="52"/>
  <c r="DS387" i="52"/>
  <c r="DS386" i="52"/>
  <c r="DS417" i="52" s="1"/>
  <c r="DS380" i="52"/>
  <c r="DS375" i="52"/>
  <c r="DS372" i="52"/>
  <c r="DS371" i="52"/>
  <c r="DS370" i="52"/>
  <c r="DS369" i="52"/>
  <c r="DS368" i="52"/>
  <c r="DS367" i="52"/>
  <c r="DS376" i="52" s="1"/>
  <c r="DS366" i="52"/>
  <c r="DS365" i="52"/>
  <c r="DS364" i="52"/>
  <c r="DS363" i="52"/>
  <c r="DS362" i="52"/>
  <c r="DS361" i="52"/>
  <c r="DS377" i="52" s="1"/>
  <c r="DS360" i="52"/>
  <c r="DS359" i="52"/>
  <c r="DS358" i="52"/>
  <c r="DS378" i="52" s="1"/>
  <c r="DS357" i="52"/>
  <c r="DS356" i="52"/>
  <c r="DS355" i="52"/>
  <c r="DS379" i="52" s="1"/>
  <c r="DS354" i="52"/>
  <c r="DS353" i="52"/>
  <c r="DS352" i="52"/>
  <c r="DS351" i="52"/>
  <c r="DS350" i="52"/>
  <c r="DS349" i="52"/>
  <c r="DS374" i="52" s="1"/>
  <c r="DS342" i="52"/>
  <c r="DS340" i="52"/>
  <c r="DS335" i="52"/>
  <c r="DS334" i="52"/>
  <c r="DS333" i="52"/>
  <c r="DS338" i="52" s="1"/>
  <c r="DS332" i="52"/>
  <c r="DS331" i="52"/>
  <c r="DS330" i="52"/>
  <c r="DS339" i="52" s="1"/>
  <c r="DS329" i="52"/>
  <c r="DS328" i="52"/>
  <c r="DS327" i="52"/>
  <c r="DS326" i="52"/>
  <c r="DS325" i="52"/>
  <c r="DS324" i="52"/>
  <c r="DS323" i="52"/>
  <c r="DS322" i="52"/>
  <c r="DS321" i="52"/>
  <c r="DS341" i="52" s="1"/>
  <c r="DS320" i="52"/>
  <c r="DS319" i="52"/>
  <c r="DS318" i="52"/>
  <c r="DS317" i="52"/>
  <c r="DS316" i="52"/>
  <c r="DS315" i="52"/>
  <c r="DS314" i="52"/>
  <c r="DS313" i="52"/>
  <c r="DS312" i="52"/>
  <c r="DS337" i="52" s="1"/>
  <c r="DS304" i="52"/>
  <c r="DS298" i="52"/>
  <c r="DS297" i="52"/>
  <c r="DS296" i="52"/>
  <c r="DS301" i="52" s="1"/>
  <c r="DS295" i="52"/>
  <c r="DS294" i="52"/>
  <c r="DS293" i="52"/>
  <c r="DS302" i="52" s="1"/>
  <c r="DS292" i="52"/>
  <c r="DS291" i="52"/>
  <c r="DS290" i="52"/>
  <c r="DS289" i="52"/>
  <c r="DS288" i="52"/>
  <c r="DS287" i="52"/>
  <c r="DS303" i="52" s="1"/>
  <c r="DS286" i="52"/>
  <c r="DS285" i="52"/>
  <c r="DS284" i="52"/>
  <c r="DS283" i="52"/>
  <c r="DS282" i="52"/>
  <c r="DS281" i="52"/>
  <c r="DS305" i="52" s="1"/>
  <c r="DS280" i="52"/>
  <c r="DS279" i="52"/>
  <c r="DS278" i="52"/>
  <c r="DS277" i="52"/>
  <c r="DS276" i="52"/>
  <c r="DS275" i="52"/>
  <c r="DS300" i="52" s="1"/>
  <c r="DS269" i="52"/>
  <c r="DS266" i="52"/>
  <c r="DS264" i="52"/>
  <c r="DS261" i="52"/>
  <c r="DS260" i="52"/>
  <c r="DS259" i="52"/>
  <c r="DS258" i="52"/>
  <c r="DS257" i="52"/>
  <c r="DS256" i="52"/>
  <c r="DS265" i="52" s="1"/>
  <c r="DS255" i="52"/>
  <c r="DS254" i="52"/>
  <c r="DS253" i="52"/>
  <c r="DS252" i="52"/>
  <c r="DS251" i="52"/>
  <c r="DS250" i="52"/>
  <c r="DS249" i="52"/>
  <c r="DS248" i="52"/>
  <c r="DS247" i="52"/>
  <c r="DS267" i="52" s="1"/>
  <c r="DS246" i="52"/>
  <c r="DS245" i="52"/>
  <c r="DS244" i="52"/>
  <c r="DS268" i="52" s="1"/>
  <c r="DS243" i="52"/>
  <c r="DS242" i="52"/>
  <c r="DS241" i="52"/>
  <c r="DS240" i="52"/>
  <c r="DS239" i="52"/>
  <c r="DS238" i="52"/>
  <c r="DS263" i="52" s="1"/>
  <c r="DS231" i="52"/>
  <c r="DS224" i="52"/>
  <c r="DS223" i="52"/>
  <c r="DS222" i="52"/>
  <c r="DS227" i="52" s="1"/>
  <c r="DS221" i="52"/>
  <c r="DS220" i="52"/>
  <c r="DS219" i="52"/>
  <c r="DS228" i="52" s="1"/>
  <c r="DS218" i="52"/>
  <c r="DS217" i="52"/>
  <c r="DS216" i="52"/>
  <c r="DS215" i="52"/>
  <c r="DS214" i="52"/>
  <c r="DS213" i="52"/>
  <c r="DS229" i="52" s="1"/>
  <c r="DS212" i="52"/>
  <c r="DS211" i="52"/>
  <c r="DS210" i="52"/>
  <c r="DS230" i="52" s="1"/>
  <c r="DS209" i="52"/>
  <c r="DS208" i="52"/>
  <c r="DS207" i="52"/>
  <c r="DS206" i="52"/>
  <c r="DS205" i="52"/>
  <c r="DS204" i="52"/>
  <c r="DS203" i="52"/>
  <c r="DS202" i="52"/>
  <c r="DS201" i="52"/>
  <c r="DS226" i="52" s="1"/>
  <c r="DS190" i="52"/>
  <c r="DS187" i="52"/>
  <c r="DS186" i="52"/>
  <c r="DS185" i="52"/>
  <c r="DS184" i="52"/>
  <c r="DS183" i="52"/>
  <c r="DS182" i="52"/>
  <c r="DS191" i="52" s="1"/>
  <c r="DS181" i="52"/>
  <c r="DS180" i="52"/>
  <c r="DS179" i="52"/>
  <c r="DS178" i="52"/>
  <c r="DS177" i="52"/>
  <c r="DS176" i="52"/>
  <c r="DS192" i="52" s="1"/>
  <c r="DS175" i="52"/>
  <c r="DS174" i="52"/>
  <c r="DS173" i="52"/>
  <c r="DS193" i="52" s="1"/>
  <c r="DS172" i="52"/>
  <c r="DS171" i="52"/>
  <c r="DS170" i="52"/>
  <c r="DS194" i="52" s="1"/>
  <c r="DS169" i="52"/>
  <c r="DS168" i="52"/>
  <c r="DS167" i="52"/>
  <c r="DS166" i="52"/>
  <c r="DS165" i="52"/>
  <c r="DS164" i="52"/>
  <c r="DS189" i="52" s="1"/>
  <c r="DS155" i="52"/>
  <c r="DS150" i="52"/>
  <c r="DS149" i="52"/>
  <c r="DS148" i="52"/>
  <c r="DS153" i="52" s="1"/>
  <c r="DS147" i="52"/>
  <c r="DS146" i="52"/>
  <c r="DS145" i="52"/>
  <c r="DS154" i="52" s="1"/>
  <c r="DS144" i="52"/>
  <c r="DS143" i="52"/>
  <c r="DS142" i="52"/>
  <c r="DS141" i="52"/>
  <c r="DS140" i="52"/>
  <c r="DS139" i="52"/>
  <c r="DS138" i="52"/>
  <c r="DS137" i="52"/>
  <c r="DS136" i="52"/>
  <c r="DS156" i="52" s="1"/>
  <c r="DS135" i="52"/>
  <c r="DS134" i="52"/>
  <c r="DS133" i="52"/>
  <c r="DS157" i="52" s="1"/>
  <c r="DS132" i="52"/>
  <c r="DS131" i="52"/>
  <c r="DS130" i="52"/>
  <c r="DS129" i="52"/>
  <c r="DS128" i="52"/>
  <c r="DS127" i="52"/>
  <c r="DS158" i="52" s="1"/>
  <c r="DS120" i="52"/>
  <c r="DS113" i="52"/>
  <c r="DS112" i="52"/>
  <c r="DS111" i="52"/>
  <c r="DS116" i="52" s="1"/>
  <c r="DS110" i="52"/>
  <c r="DS109" i="52"/>
  <c r="DS108" i="52"/>
  <c r="DS117" i="52" s="1"/>
  <c r="DS107" i="52"/>
  <c r="DS106" i="52"/>
  <c r="DS105" i="52"/>
  <c r="DS104" i="52"/>
  <c r="DS103" i="52"/>
  <c r="DS102" i="52"/>
  <c r="DS118" i="52" s="1"/>
  <c r="DS101" i="52"/>
  <c r="DS100" i="52"/>
  <c r="DS99" i="52"/>
  <c r="DS119" i="52" s="1"/>
  <c r="DS98" i="52"/>
  <c r="DS97" i="52"/>
  <c r="DS96" i="52"/>
  <c r="DS95" i="52"/>
  <c r="DS94" i="52"/>
  <c r="DS93" i="52"/>
  <c r="DS92" i="52"/>
  <c r="DS91" i="52"/>
  <c r="DS90" i="52"/>
  <c r="DS121" i="52" s="1"/>
  <c r="DS84" i="52"/>
  <c r="DS79" i="52"/>
  <c r="DS76" i="52"/>
  <c r="DS75" i="52"/>
  <c r="DS74" i="52"/>
  <c r="DS73" i="52"/>
  <c r="DS72" i="52"/>
  <c r="DS71" i="52"/>
  <c r="DS80" i="52" s="1"/>
  <c r="DS70" i="52"/>
  <c r="DS69" i="52"/>
  <c r="DS68" i="52"/>
  <c r="DS67" i="52"/>
  <c r="DS66" i="52"/>
  <c r="DS65" i="52"/>
  <c r="DS81" i="52" s="1"/>
  <c r="DS64" i="52"/>
  <c r="DS63" i="52"/>
  <c r="DS62" i="52"/>
  <c r="DS82" i="52" s="1"/>
  <c r="DS61" i="52"/>
  <c r="DS60" i="52"/>
  <c r="DS59" i="52"/>
  <c r="DS83" i="52" s="1"/>
  <c r="DS58" i="52"/>
  <c r="DS57" i="52"/>
  <c r="DS56" i="52"/>
  <c r="DS55" i="52"/>
  <c r="DS54" i="52"/>
  <c r="DS53" i="52"/>
  <c r="DS78" i="52" s="1"/>
  <c r="DS46" i="52"/>
  <c r="DS44" i="52"/>
  <c r="DS39" i="52"/>
  <c r="DS38" i="52"/>
  <c r="DS37" i="52"/>
  <c r="DS42" i="52" s="1"/>
  <c r="DS36" i="52"/>
  <c r="DS35" i="52"/>
  <c r="DS34" i="52"/>
  <c r="DS43" i="52" s="1"/>
  <c r="DS33" i="52"/>
  <c r="DS32" i="52"/>
  <c r="DS31" i="52"/>
  <c r="DS30" i="52"/>
  <c r="DS29" i="52"/>
  <c r="DS28" i="52"/>
  <c r="DS27" i="52"/>
  <c r="DS26" i="52"/>
  <c r="DS25" i="52"/>
  <c r="DS45" i="52" s="1"/>
  <c r="DS24" i="52"/>
  <c r="DS23" i="52"/>
  <c r="DS22" i="52"/>
  <c r="DS21" i="52"/>
  <c r="DS20" i="52"/>
  <c r="DS19" i="52"/>
  <c r="DS18" i="52"/>
  <c r="DS17" i="52"/>
  <c r="DS16" i="52"/>
  <c r="DS41" i="52" s="1"/>
  <c r="DC416" i="52"/>
  <c r="DC409" i="52"/>
  <c r="DC408" i="52"/>
  <c r="DC407" i="52"/>
  <c r="DC412" i="52" s="1"/>
  <c r="DC406" i="52"/>
  <c r="DC405" i="52"/>
  <c r="DC404" i="52"/>
  <c r="DC413" i="52" s="1"/>
  <c r="DC403" i="52"/>
  <c r="DC402" i="52"/>
  <c r="DC401" i="52"/>
  <c r="DC400" i="52"/>
  <c r="DC399" i="52"/>
  <c r="DC398" i="52"/>
  <c r="DC414" i="52" s="1"/>
  <c r="DC397" i="52"/>
  <c r="DC396" i="52"/>
  <c r="DC395" i="52"/>
  <c r="DC415" i="52" s="1"/>
  <c r="DC394" i="52"/>
  <c r="DC393" i="52"/>
  <c r="DC392" i="52"/>
  <c r="DC391" i="52"/>
  <c r="DC390" i="52"/>
  <c r="DC389" i="52"/>
  <c r="DC388" i="52"/>
  <c r="DC387" i="52"/>
  <c r="DC386" i="52"/>
  <c r="DC417" i="52" s="1"/>
  <c r="DC378" i="52"/>
  <c r="DC375" i="52"/>
  <c r="DC372" i="52"/>
  <c r="DC371" i="52"/>
  <c r="DC370" i="52"/>
  <c r="DC369" i="52"/>
  <c r="DC368" i="52"/>
  <c r="DC367" i="52"/>
  <c r="DC376" i="52" s="1"/>
  <c r="DC366" i="52"/>
  <c r="DC365" i="52"/>
  <c r="DC364" i="52"/>
  <c r="DC363" i="52"/>
  <c r="DC362" i="52"/>
  <c r="DC361" i="52"/>
  <c r="DC377" i="52" s="1"/>
  <c r="DC360" i="52"/>
  <c r="DC359" i="52"/>
  <c r="DC358" i="52"/>
  <c r="DC357" i="52"/>
  <c r="DC356" i="52"/>
  <c r="DC355" i="52"/>
  <c r="DC379" i="52" s="1"/>
  <c r="DC354" i="52"/>
  <c r="DC353" i="52"/>
  <c r="DC352" i="52"/>
  <c r="DC351" i="52"/>
  <c r="DC350" i="52"/>
  <c r="DC349" i="52"/>
  <c r="DC374" i="52" s="1"/>
  <c r="DC342" i="52"/>
  <c r="DC340" i="52"/>
  <c r="DC335" i="52"/>
  <c r="DC334" i="52"/>
  <c r="DC333" i="52"/>
  <c r="DC338" i="52" s="1"/>
  <c r="DC332" i="52"/>
  <c r="DC331" i="52"/>
  <c r="DC330" i="52"/>
  <c r="DC339" i="52" s="1"/>
  <c r="DC329" i="52"/>
  <c r="DC328" i="52"/>
  <c r="DC327" i="52"/>
  <c r="DC326" i="52"/>
  <c r="DC325" i="52"/>
  <c r="DC324" i="52"/>
  <c r="DC323" i="52"/>
  <c r="DC322" i="52"/>
  <c r="DC321" i="52"/>
  <c r="DC341" i="52" s="1"/>
  <c r="DC320" i="52"/>
  <c r="DC319" i="52"/>
  <c r="DC318" i="52"/>
  <c r="DC317" i="52"/>
  <c r="DC316" i="52"/>
  <c r="DC315" i="52"/>
  <c r="DC314" i="52"/>
  <c r="DC313" i="52"/>
  <c r="DC312" i="52"/>
  <c r="DC337" i="52" s="1"/>
  <c r="DC306" i="52"/>
  <c r="DC304" i="52"/>
  <c r="DC298" i="52"/>
  <c r="DC297" i="52"/>
  <c r="DC296" i="52"/>
  <c r="DC301" i="52" s="1"/>
  <c r="DC295" i="52"/>
  <c r="DC294" i="52"/>
  <c r="DC293" i="52"/>
  <c r="DC302" i="52" s="1"/>
  <c r="DC292" i="52"/>
  <c r="DC291" i="52"/>
  <c r="DC290" i="52"/>
  <c r="DC289" i="52"/>
  <c r="DC288" i="52"/>
  <c r="DC287" i="52"/>
  <c r="DC303" i="52" s="1"/>
  <c r="DC286" i="52"/>
  <c r="DC285" i="52"/>
  <c r="DC284" i="52"/>
  <c r="DC283" i="52"/>
  <c r="DC282" i="52"/>
  <c r="DC281" i="52"/>
  <c r="DC305" i="52" s="1"/>
  <c r="DC280" i="52"/>
  <c r="DC279" i="52"/>
  <c r="DC278" i="52"/>
  <c r="DC277" i="52"/>
  <c r="DC276" i="52"/>
  <c r="DC275" i="52"/>
  <c r="DC300" i="52" s="1"/>
  <c r="DC269" i="52"/>
  <c r="DC268" i="52"/>
  <c r="DC266" i="52"/>
  <c r="DC264" i="52"/>
  <c r="DC261" i="52"/>
  <c r="DC260" i="52"/>
  <c r="DC259" i="52"/>
  <c r="DC258" i="52"/>
  <c r="DC257" i="52"/>
  <c r="DC256" i="52"/>
  <c r="DC265" i="52" s="1"/>
  <c r="DC255" i="52"/>
  <c r="DC254" i="52"/>
  <c r="DC253" i="52"/>
  <c r="DC252" i="52"/>
  <c r="DC251" i="52"/>
  <c r="DC250" i="52"/>
  <c r="DC249" i="52"/>
  <c r="DC248" i="52"/>
  <c r="DC247" i="52"/>
  <c r="DC267" i="52" s="1"/>
  <c r="DC246" i="52"/>
  <c r="DC245" i="52"/>
  <c r="DC244" i="52"/>
  <c r="DC243" i="52"/>
  <c r="DC242" i="52"/>
  <c r="DC241" i="52"/>
  <c r="DC240" i="52"/>
  <c r="DC239" i="52"/>
  <c r="DC238" i="52"/>
  <c r="DC263" i="52" s="1"/>
  <c r="DC230" i="52"/>
  <c r="DC224" i="52"/>
  <c r="DC223" i="52"/>
  <c r="DC222" i="52"/>
  <c r="DC227" i="52" s="1"/>
  <c r="DC221" i="52"/>
  <c r="DC220" i="52"/>
  <c r="DC219" i="52"/>
  <c r="DC228" i="52" s="1"/>
  <c r="DC218" i="52"/>
  <c r="DC217" i="52"/>
  <c r="DC216" i="52"/>
  <c r="DC215" i="52"/>
  <c r="DC214" i="52"/>
  <c r="DC213" i="52"/>
  <c r="DC229" i="52" s="1"/>
  <c r="DC212" i="52"/>
  <c r="DC211" i="52"/>
  <c r="DC210" i="52"/>
  <c r="DC209" i="52"/>
  <c r="DC208" i="52"/>
  <c r="DC207" i="52"/>
  <c r="DC231" i="52" s="1"/>
  <c r="DC206" i="52"/>
  <c r="DC205" i="52"/>
  <c r="DC204" i="52"/>
  <c r="DC203" i="52"/>
  <c r="DC202" i="52"/>
  <c r="DC201" i="52"/>
  <c r="DC226" i="52" s="1"/>
  <c r="DC194" i="52"/>
  <c r="DC192" i="52"/>
  <c r="DC190" i="52"/>
  <c r="DC187" i="52"/>
  <c r="DC186" i="52"/>
  <c r="DC185" i="52"/>
  <c r="DC184" i="52"/>
  <c r="DC183" i="52"/>
  <c r="DC182" i="52"/>
  <c r="DC191" i="52" s="1"/>
  <c r="DC181" i="52"/>
  <c r="DC180" i="52"/>
  <c r="DC179" i="52"/>
  <c r="DC178" i="52"/>
  <c r="DC177" i="52"/>
  <c r="DC176" i="52"/>
  <c r="DC175" i="52"/>
  <c r="DC174" i="52"/>
  <c r="DC173" i="52"/>
  <c r="DC193" i="52" s="1"/>
  <c r="DC172" i="52"/>
  <c r="DC171" i="52"/>
  <c r="DC170" i="52"/>
  <c r="DC169" i="52"/>
  <c r="DC168" i="52"/>
  <c r="DC167" i="52"/>
  <c r="DC166" i="52"/>
  <c r="DC165" i="52"/>
  <c r="DC164" i="52"/>
  <c r="DC189" i="52" s="1"/>
  <c r="DC156" i="52"/>
  <c r="DC152" i="52"/>
  <c r="DC150" i="52"/>
  <c r="DC149" i="52"/>
  <c r="DC148" i="52"/>
  <c r="DC153" i="52" s="1"/>
  <c r="DC147" i="52"/>
  <c r="DC146" i="52"/>
  <c r="DC145" i="52"/>
  <c r="DC154" i="52" s="1"/>
  <c r="DC144" i="52"/>
  <c r="DC143" i="52"/>
  <c r="DC142" i="52"/>
  <c r="DC141" i="52"/>
  <c r="DC140" i="52"/>
  <c r="DC139" i="52"/>
  <c r="DC155" i="52" s="1"/>
  <c r="DC138" i="52"/>
  <c r="DC137" i="52"/>
  <c r="DC136" i="52"/>
  <c r="DC135" i="52"/>
  <c r="DC134" i="52"/>
  <c r="DC133" i="52"/>
  <c r="DC157" i="52" s="1"/>
  <c r="DC132" i="52"/>
  <c r="DC131" i="52"/>
  <c r="DC130" i="52"/>
  <c r="DC129" i="52"/>
  <c r="DC128" i="52"/>
  <c r="DC127" i="52"/>
  <c r="DC158" i="52" s="1"/>
  <c r="DC120" i="52"/>
  <c r="DC118" i="52"/>
  <c r="DC113" i="52"/>
  <c r="DC112" i="52"/>
  <c r="DC111" i="52"/>
  <c r="DC116" i="52" s="1"/>
  <c r="DC110" i="52"/>
  <c r="DC109" i="52"/>
  <c r="DC108" i="52"/>
  <c r="DC117" i="52" s="1"/>
  <c r="DC107" i="52"/>
  <c r="DC106" i="52"/>
  <c r="DC105" i="52"/>
  <c r="DC104" i="52"/>
  <c r="DC103" i="52"/>
  <c r="DC102" i="52"/>
  <c r="DC101" i="52"/>
  <c r="DC100" i="52"/>
  <c r="DC99" i="52"/>
  <c r="DC119" i="52" s="1"/>
  <c r="DC98" i="52"/>
  <c r="DC97" i="52"/>
  <c r="DC96" i="52"/>
  <c r="DC95" i="52"/>
  <c r="DC94" i="52"/>
  <c r="DC93" i="52"/>
  <c r="DC92" i="52"/>
  <c r="DC91" i="52"/>
  <c r="DC90" i="52"/>
  <c r="DC121" i="52" s="1"/>
  <c r="DC84" i="52"/>
  <c r="DC82" i="52"/>
  <c r="DC80" i="52"/>
  <c r="DC79" i="52"/>
  <c r="DC76" i="52"/>
  <c r="DC75" i="52"/>
  <c r="DC74" i="52"/>
  <c r="DC73" i="52"/>
  <c r="DC72" i="52"/>
  <c r="DC71" i="52"/>
  <c r="DC70" i="52"/>
  <c r="DC69" i="52"/>
  <c r="DC68" i="52"/>
  <c r="DC67" i="52"/>
  <c r="DC66" i="52"/>
  <c r="DC65" i="52"/>
  <c r="DC81" i="52" s="1"/>
  <c r="DC64" i="52"/>
  <c r="DC63" i="52"/>
  <c r="DC62" i="52"/>
  <c r="DC61" i="52"/>
  <c r="DC60" i="52"/>
  <c r="DC59" i="52"/>
  <c r="DC83" i="52" s="1"/>
  <c r="DC58" i="52"/>
  <c r="DC57" i="52"/>
  <c r="DC56" i="52"/>
  <c r="DC55" i="52"/>
  <c r="DC54" i="52"/>
  <c r="DC53" i="52"/>
  <c r="DC78" i="52" s="1"/>
  <c r="DC46" i="52"/>
  <c r="DC44" i="52"/>
  <c r="DC39" i="52"/>
  <c r="DC38" i="52"/>
  <c r="DC37" i="52"/>
  <c r="DC42" i="52" s="1"/>
  <c r="DC36" i="52"/>
  <c r="DC35" i="52"/>
  <c r="DC34" i="52"/>
  <c r="DC43" i="52" s="1"/>
  <c r="DC33" i="52"/>
  <c r="DC32" i="52"/>
  <c r="DC31" i="52"/>
  <c r="DC30" i="52"/>
  <c r="DC29" i="52"/>
  <c r="DC28" i="52"/>
  <c r="DC27" i="52"/>
  <c r="DC26" i="52"/>
  <c r="DC25" i="52"/>
  <c r="DC45" i="52" s="1"/>
  <c r="DC24" i="52"/>
  <c r="DC23" i="52"/>
  <c r="DC22" i="52"/>
  <c r="DC21" i="52"/>
  <c r="DC20" i="52"/>
  <c r="DC19" i="52"/>
  <c r="DC18" i="52"/>
  <c r="DC17" i="52"/>
  <c r="DC16" i="52"/>
  <c r="DC41" i="52" s="1"/>
  <c r="CM409" i="52"/>
  <c r="CM408" i="52"/>
  <c r="CM407" i="52"/>
  <c r="CM412" i="52" s="1"/>
  <c r="CM406" i="52"/>
  <c r="CM405" i="52"/>
  <c r="CM404" i="52"/>
  <c r="CM413" i="52" s="1"/>
  <c r="CM403" i="52"/>
  <c r="CM402" i="52"/>
  <c r="CM401" i="52"/>
  <c r="CM400" i="52"/>
  <c r="CM399" i="52"/>
  <c r="CM398" i="52"/>
  <c r="CM414" i="52" s="1"/>
  <c r="CM397" i="52"/>
  <c r="CM396" i="52"/>
  <c r="CM395" i="52"/>
  <c r="CM415" i="52" s="1"/>
  <c r="CM394" i="52"/>
  <c r="CM393" i="52"/>
  <c r="CM392" i="52"/>
  <c r="CM416" i="52" s="1"/>
  <c r="CM391" i="52"/>
  <c r="CM390" i="52"/>
  <c r="CM389" i="52"/>
  <c r="CM388" i="52"/>
  <c r="CM387" i="52"/>
  <c r="CM386" i="52"/>
  <c r="CM417" i="52" s="1"/>
  <c r="CM380" i="52"/>
  <c r="CM372" i="52"/>
  <c r="CM371" i="52"/>
  <c r="CM370" i="52"/>
  <c r="CM375" i="52" s="1"/>
  <c r="CM369" i="52"/>
  <c r="CM368" i="52"/>
  <c r="CM367" i="52"/>
  <c r="CM376" i="52" s="1"/>
  <c r="CM366" i="52"/>
  <c r="CM365" i="52"/>
  <c r="CM364" i="52"/>
  <c r="CM363" i="52"/>
  <c r="CM362" i="52"/>
  <c r="CM361" i="52"/>
  <c r="CM377" i="52" s="1"/>
  <c r="CM360" i="52"/>
  <c r="CM359" i="52"/>
  <c r="CM358" i="52"/>
  <c r="CM378" i="52" s="1"/>
  <c r="CM357" i="52"/>
  <c r="CM356" i="52"/>
  <c r="CM355" i="52"/>
  <c r="CM379" i="52" s="1"/>
  <c r="CM354" i="52"/>
  <c r="CM353" i="52"/>
  <c r="CM352" i="52"/>
  <c r="CM351" i="52"/>
  <c r="CM350" i="52"/>
  <c r="CM349" i="52"/>
  <c r="CM374" i="52" s="1"/>
  <c r="CM343" i="52"/>
  <c r="CM342" i="52"/>
  <c r="CM335" i="52"/>
  <c r="CM334" i="52"/>
  <c r="CM333" i="52"/>
  <c r="CM338" i="52" s="1"/>
  <c r="CM332" i="52"/>
  <c r="CM331" i="52"/>
  <c r="CM330" i="52"/>
  <c r="CM339" i="52" s="1"/>
  <c r="CM329" i="52"/>
  <c r="CM328" i="52"/>
  <c r="CM327" i="52"/>
  <c r="CM326" i="52"/>
  <c r="CM325" i="52"/>
  <c r="CM324" i="52"/>
  <c r="CM340" i="52" s="1"/>
  <c r="CM323" i="52"/>
  <c r="CM322" i="52"/>
  <c r="CM321" i="52"/>
  <c r="CM341" i="52" s="1"/>
  <c r="CM320" i="52"/>
  <c r="CM319" i="52"/>
  <c r="CM318" i="52"/>
  <c r="CM317" i="52"/>
  <c r="CM316" i="52"/>
  <c r="CM315" i="52"/>
  <c r="CM314" i="52"/>
  <c r="CM313" i="52"/>
  <c r="CM312" i="52"/>
  <c r="CM337" i="52" s="1"/>
  <c r="CM305" i="52"/>
  <c r="CM304" i="52"/>
  <c r="CM298" i="52"/>
  <c r="CM297" i="52"/>
  <c r="CM296" i="52"/>
  <c r="CM301" i="52" s="1"/>
  <c r="CM295" i="52"/>
  <c r="CM294" i="52"/>
  <c r="CM293" i="52"/>
  <c r="CM302" i="52" s="1"/>
  <c r="CM292" i="52"/>
  <c r="CM291" i="52"/>
  <c r="CM290" i="52"/>
  <c r="CM289" i="52"/>
  <c r="CM288" i="52"/>
  <c r="CM287" i="52"/>
  <c r="CM303" i="52" s="1"/>
  <c r="CM286" i="52"/>
  <c r="CM285" i="52"/>
  <c r="CM284" i="52"/>
  <c r="CM283" i="52"/>
  <c r="CM282" i="52"/>
  <c r="CM281" i="52"/>
  <c r="CM280" i="52"/>
  <c r="CM279" i="52"/>
  <c r="CM278" i="52"/>
  <c r="CM277" i="52"/>
  <c r="CM276" i="52"/>
  <c r="CM275" i="52"/>
  <c r="CM300" i="52" s="1"/>
  <c r="CM267" i="52"/>
  <c r="CM266" i="52"/>
  <c r="CM261" i="52"/>
  <c r="CM260" i="52"/>
  <c r="CM259" i="52"/>
  <c r="CM264" i="52" s="1"/>
  <c r="CM258" i="52"/>
  <c r="CM257" i="52"/>
  <c r="CM256" i="52"/>
  <c r="CM265" i="52" s="1"/>
  <c r="CM255" i="52"/>
  <c r="CM254" i="52"/>
  <c r="CM253" i="52"/>
  <c r="CM252" i="52"/>
  <c r="CM251" i="52"/>
  <c r="CM250" i="52"/>
  <c r="CM249" i="52"/>
  <c r="CM248" i="52"/>
  <c r="CM247" i="52"/>
  <c r="CM246" i="52"/>
  <c r="CM245" i="52"/>
  <c r="CM244" i="52"/>
  <c r="CM268" i="52" s="1"/>
  <c r="CM243" i="52"/>
  <c r="CM242" i="52"/>
  <c r="CM241" i="52"/>
  <c r="CM240" i="52"/>
  <c r="CM239" i="52"/>
  <c r="CM238" i="52"/>
  <c r="CM263" i="52" s="1"/>
  <c r="CM229" i="52"/>
  <c r="CM224" i="52"/>
  <c r="CM223" i="52"/>
  <c r="CM222" i="52"/>
  <c r="CM227" i="52" s="1"/>
  <c r="CM221" i="52"/>
  <c r="CM220" i="52"/>
  <c r="CM219" i="52"/>
  <c r="CM228" i="52" s="1"/>
  <c r="CM218" i="52"/>
  <c r="CM217" i="52"/>
  <c r="CM216" i="52"/>
  <c r="CM215" i="52"/>
  <c r="CM214" i="52"/>
  <c r="CM213" i="52"/>
  <c r="CM212" i="52"/>
  <c r="CM211" i="52"/>
  <c r="CM210" i="52"/>
  <c r="CM230" i="52" s="1"/>
  <c r="CM209" i="52"/>
  <c r="CM208" i="52"/>
  <c r="CM207" i="52"/>
  <c r="CM231" i="52" s="1"/>
  <c r="CM206" i="52"/>
  <c r="CM205" i="52"/>
  <c r="CM204" i="52"/>
  <c r="CM203" i="52"/>
  <c r="CM202" i="52"/>
  <c r="CM201" i="52"/>
  <c r="CM226" i="52" s="1"/>
  <c r="CM190" i="52"/>
  <c r="CM187" i="52"/>
  <c r="CM186" i="52"/>
  <c r="CM185" i="52"/>
  <c r="CM184" i="52"/>
  <c r="CM183" i="52"/>
  <c r="CM182" i="52"/>
  <c r="CM191" i="52" s="1"/>
  <c r="CM181" i="52"/>
  <c r="CM180" i="52"/>
  <c r="CM179" i="52"/>
  <c r="CM178" i="52"/>
  <c r="CM177" i="52"/>
  <c r="CM176" i="52"/>
  <c r="CM192" i="52" s="1"/>
  <c r="CM175" i="52"/>
  <c r="CM174" i="52"/>
  <c r="CM173" i="52"/>
  <c r="CM193" i="52" s="1"/>
  <c r="CM172" i="52"/>
  <c r="CM171" i="52"/>
  <c r="CM170" i="52"/>
  <c r="CM194" i="52" s="1"/>
  <c r="CM169" i="52"/>
  <c r="CM168" i="52"/>
  <c r="CM167" i="52"/>
  <c r="CM166" i="52"/>
  <c r="CM165" i="52"/>
  <c r="CM164" i="52"/>
  <c r="CM189" i="52" s="1"/>
  <c r="CM153" i="52"/>
  <c r="CM150" i="52"/>
  <c r="CM149" i="52"/>
  <c r="CM148" i="52"/>
  <c r="CM147" i="52"/>
  <c r="CM146" i="52"/>
  <c r="CM145" i="52"/>
  <c r="CM154" i="52" s="1"/>
  <c r="CM144" i="52"/>
  <c r="CM143" i="52"/>
  <c r="CM142" i="52"/>
  <c r="CM141" i="52"/>
  <c r="CM140" i="52"/>
  <c r="CM139" i="52"/>
  <c r="CM155" i="52" s="1"/>
  <c r="CM138" i="52"/>
  <c r="CM137" i="52"/>
  <c r="CM136" i="52"/>
  <c r="CM156" i="52" s="1"/>
  <c r="CM135" i="52"/>
  <c r="CM134" i="52"/>
  <c r="CM133" i="52"/>
  <c r="CM157" i="52" s="1"/>
  <c r="CM132" i="52"/>
  <c r="CM131" i="52"/>
  <c r="CM130" i="52"/>
  <c r="CM129" i="52"/>
  <c r="CM128" i="52"/>
  <c r="CM127" i="52"/>
  <c r="CM158" i="52" s="1"/>
  <c r="CM113" i="52"/>
  <c r="CM112" i="52"/>
  <c r="CM111" i="52"/>
  <c r="CM116" i="52" s="1"/>
  <c r="CM110" i="52"/>
  <c r="CM109" i="52"/>
  <c r="CM108" i="52"/>
  <c r="CM117" i="52" s="1"/>
  <c r="CM107" i="52"/>
  <c r="CM106" i="52"/>
  <c r="CM105" i="52"/>
  <c r="CM104" i="52"/>
  <c r="CM103" i="52"/>
  <c r="CM102" i="52"/>
  <c r="CM118" i="52" s="1"/>
  <c r="CM101" i="52"/>
  <c r="CM100" i="52"/>
  <c r="CM99" i="52"/>
  <c r="CM119" i="52" s="1"/>
  <c r="CM98" i="52"/>
  <c r="CM97" i="52"/>
  <c r="CM96" i="52"/>
  <c r="CM120" i="52" s="1"/>
  <c r="CM95" i="52"/>
  <c r="CM94" i="52"/>
  <c r="CM93" i="52"/>
  <c r="CM92" i="52"/>
  <c r="CM91" i="52"/>
  <c r="CM90" i="52"/>
  <c r="CM121" i="52" s="1"/>
  <c r="CM84" i="52"/>
  <c r="CM76" i="52"/>
  <c r="CM75" i="52"/>
  <c r="CM74" i="52"/>
  <c r="CM79" i="52" s="1"/>
  <c r="CM73" i="52"/>
  <c r="CM72" i="52"/>
  <c r="CM71" i="52"/>
  <c r="CM80" i="52" s="1"/>
  <c r="CM70" i="52"/>
  <c r="CM69" i="52"/>
  <c r="CM68" i="52"/>
  <c r="CM67" i="52"/>
  <c r="CM66" i="52"/>
  <c r="CM65" i="52"/>
  <c r="CM81" i="52" s="1"/>
  <c r="CM64" i="52"/>
  <c r="CM63" i="52"/>
  <c r="CM62" i="52"/>
  <c r="CM82" i="52" s="1"/>
  <c r="CM61" i="52"/>
  <c r="CM60" i="52"/>
  <c r="CM59" i="52"/>
  <c r="CM83" i="52" s="1"/>
  <c r="CM58" i="52"/>
  <c r="CM57" i="52"/>
  <c r="CM56" i="52"/>
  <c r="CM55" i="52"/>
  <c r="CM54" i="52"/>
  <c r="CM53" i="52"/>
  <c r="CM78" i="52" s="1"/>
  <c r="CM47" i="52"/>
  <c r="CM46" i="52"/>
  <c r="CM39" i="52"/>
  <c r="CM38" i="52"/>
  <c r="CM37" i="52"/>
  <c r="CM42" i="52" s="1"/>
  <c r="CM36" i="52"/>
  <c r="CM35" i="52"/>
  <c r="CM34" i="52"/>
  <c r="CM43" i="52" s="1"/>
  <c r="CM33" i="52"/>
  <c r="CM32" i="52"/>
  <c r="CM31" i="52"/>
  <c r="CM30" i="52"/>
  <c r="CM29" i="52"/>
  <c r="CM28" i="52"/>
  <c r="CM44" i="52" s="1"/>
  <c r="CM27" i="52"/>
  <c r="CM26" i="52"/>
  <c r="CM25" i="52"/>
  <c r="CM45" i="52" s="1"/>
  <c r="CM24" i="52"/>
  <c r="CM23" i="52"/>
  <c r="CM22" i="52"/>
  <c r="CM21" i="52"/>
  <c r="CM20" i="52"/>
  <c r="CM19" i="52"/>
  <c r="CM18" i="52"/>
  <c r="CM17" i="52"/>
  <c r="CM16" i="52"/>
  <c r="CM41" i="52" s="1"/>
  <c r="BW409" i="52"/>
  <c r="BW408" i="52"/>
  <c r="BW407" i="52"/>
  <c r="BW412" i="52" s="1"/>
  <c r="BW406" i="52"/>
  <c r="BW405" i="52"/>
  <c r="BW404" i="52"/>
  <c r="BW413" i="52" s="1"/>
  <c r="BW403" i="52"/>
  <c r="BW402" i="52"/>
  <c r="BW401" i="52"/>
  <c r="BW400" i="52"/>
  <c r="BW399" i="52"/>
  <c r="BW398" i="52"/>
  <c r="BW414" i="52" s="1"/>
  <c r="BW397" i="52"/>
  <c r="BW396" i="52"/>
  <c r="BW395" i="52"/>
  <c r="BW415" i="52" s="1"/>
  <c r="BW394" i="52"/>
  <c r="BW393" i="52"/>
  <c r="BW392" i="52"/>
  <c r="BW416" i="52" s="1"/>
  <c r="BW391" i="52"/>
  <c r="BW390" i="52"/>
  <c r="BW389" i="52"/>
  <c r="BW388" i="52"/>
  <c r="BW387" i="52"/>
  <c r="BW386" i="52"/>
  <c r="BW417" i="52" s="1"/>
  <c r="BW380" i="52"/>
  <c r="BW372" i="52"/>
  <c r="BW371" i="52"/>
  <c r="BW370" i="52"/>
  <c r="BW375" i="52" s="1"/>
  <c r="BW369" i="52"/>
  <c r="BW368" i="52"/>
  <c r="BW367" i="52"/>
  <c r="BW376" i="52" s="1"/>
  <c r="BW366" i="52"/>
  <c r="BW365" i="52"/>
  <c r="BW364" i="52"/>
  <c r="BW363" i="52"/>
  <c r="BW362" i="52"/>
  <c r="BW361" i="52"/>
  <c r="BW377" i="52" s="1"/>
  <c r="BW360" i="52"/>
  <c r="BW359" i="52"/>
  <c r="BW358" i="52"/>
  <c r="BW378" i="52" s="1"/>
  <c r="BW357" i="52"/>
  <c r="BW356" i="52"/>
  <c r="BW355" i="52"/>
  <c r="BW379" i="52" s="1"/>
  <c r="BW354" i="52"/>
  <c r="BW353" i="52"/>
  <c r="BW352" i="52"/>
  <c r="BW351" i="52"/>
  <c r="BW350" i="52"/>
  <c r="BW349" i="52"/>
  <c r="BW374" i="52" s="1"/>
  <c r="BW343" i="52"/>
  <c r="BW342" i="52"/>
  <c r="BW335" i="52"/>
  <c r="BW334" i="52"/>
  <c r="BW333" i="52"/>
  <c r="BW338" i="52" s="1"/>
  <c r="BW332" i="52"/>
  <c r="BW331" i="52"/>
  <c r="BW330" i="52"/>
  <c r="BW339" i="52" s="1"/>
  <c r="BW329" i="52"/>
  <c r="BW328" i="52"/>
  <c r="BW327" i="52"/>
  <c r="BW326" i="52"/>
  <c r="BW325" i="52"/>
  <c r="BW324" i="52"/>
  <c r="BW340" i="52" s="1"/>
  <c r="BW323" i="52"/>
  <c r="BW322" i="52"/>
  <c r="BW321" i="52"/>
  <c r="BW341" i="52" s="1"/>
  <c r="BW320" i="52"/>
  <c r="BW319" i="52"/>
  <c r="BW318" i="52"/>
  <c r="BW317" i="52"/>
  <c r="BW316" i="52"/>
  <c r="BW315" i="52"/>
  <c r="BW314" i="52"/>
  <c r="BW313" i="52"/>
  <c r="BW312" i="52"/>
  <c r="BW337" i="52" s="1"/>
  <c r="BW305" i="52"/>
  <c r="BW304" i="52"/>
  <c r="BW298" i="52"/>
  <c r="BW297" i="52"/>
  <c r="BW296" i="52"/>
  <c r="BW301" i="52" s="1"/>
  <c r="BW295" i="52"/>
  <c r="BW294" i="52"/>
  <c r="BW293" i="52"/>
  <c r="BW302" i="52" s="1"/>
  <c r="BW292" i="52"/>
  <c r="BW291" i="52"/>
  <c r="BW290" i="52"/>
  <c r="BW289" i="52"/>
  <c r="BW288" i="52"/>
  <c r="BW287" i="52"/>
  <c r="BW303" i="52" s="1"/>
  <c r="BW286" i="52"/>
  <c r="BW285" i="52"/>
  <c r="BW284" i="52"/>
  <c r="BW283" i="52"/>
  <c r="BW282" i="52"/>
  <c r="BW281" i="52"/>
  <c r="BW280" i="52"/>
  <c r="BW279" i="52"/>
  <c r="BW278" i="52"/>
  <c r="BW277" i="52"/>
  <c r="BW276" i="52"/>
  <c r="BW275" i="52"/>
  <c r="BW300" i="52" s="1"/>
  <c r="BW267" i="52"/>
  <c r="BW266" i="52"/>
  <c r="BW261" i="52"/>
  <c r="BW260" i="52"/>
  <c r="BW259" i="52"/>
  <c r="BW264" i="52" s="1"/>
  <c r="BW258" i="52"/>
  <c r="BW257" i="52"/>
  <c r="BW256" i="52"/>
  <c r="BW265" i="52" s="1"/>
  <c r="BW255" i="52"/>
  <c r="BW254" i="52"/>
  <c r="BW253" i="52"/>
  <c r="BW252" i="52"/>
  <c r="BW251" i="52"/>
  <c r="BW250" i="52"/>
  <c r="BW249" i="52"/>
  <c r="BW248" i="52"/>
  <c r="BW247" i="52"/>
  <c r="BW246" i="52"/>
  <c r="BW245" i="52"/>
  <c r="BW244" i="52"/>
  <c r="BW268" i="52" s="1"/>
  <c r="BW243" i="52"/>
  <c r="BW242" i="52"/>
  <c r="BW241" i="52"/>
  <c r="BW240" i="52"/>
  <c r="BW239" i="52"/>
  <c r="BW238" i="52"/>
  <c r="BW263" i="52" s="1"/>
  <c r="BW229" i="52"/>
  <c r="BW224" i="52"/>
  <c r="BW223" i="52"/>
  <c r="BW222" i="52"/>
  <c r="BW227" i="52" s="1"/>
  <c r="BW221" i="52"/>
  <c r="BW220" i="52"/>
  <c r="BW219" i="52"/>
  <c r="BW228" i="52" s="1"/>
  <c r="BW218" i="52"/>
  <c r="BW217" i="52"/>
  <c r="BW216" i="52"/>
  <c r="BW215" i="52"/>
  <c r="BW214" i="52"/>
  <c r="BW213" i="52"/>
  <c r="BW212" i="52"/>
  <c r="BW211" i="52"/>
  <c r="BW210" i="52"/>
  <c r="BW230" i="52" s="1"/>
  <c r="BW209" i="52"/>
  <c r="BW208" i="52"/>
  <c r="BW207" i="52"/>
  <c r="BW231" i="52" s="1"/>
  <c r="BW206" i="52"/>
  <c r="BW205" i="52"/>
  <c r="BW204" i="52"/>
  <c r="BW203" i="52"/>
  <c r="BW202" i="52"/>
  <c r="BW201" i="52"/>
  <c r="BW226" i="52" s="1"/>
  <c r="BW190" i="52"/>
  <c r="BW187" i="52"/>
  <c r="BW186" i="52"/>
  <c r="BW185" i="52"/>
  <c r="BW184" i="52"/>
  <c r="BW183" i="52"/>
  <c r="BW182" i="52"/>
  <c r="BW191" i="52" s="1"/>
  <c r="BW181" i="52"/>
  <c r="BW180" i="52"/>
  <c r="BW179" i="52"/>
  <c r="BW178" i="52"/>
  <c r="BW177" i="52"/>
  <c r="BW176" i="52"/>
  <c r="BW192" i="52" s="1"/>
  <c r="BW175" i="52"/>
  <c r="BW174" i="52"/>
  <c r="BW173" i="52"/>
  <c r="BW193" i="52" s="1"/>
  <c r="BW172" i="52"/>
  <c r="BW171" i="52"/>
  <c r="BW170" i="52"/>
  <c r="BW194" i="52" s="1"/>
  <c r="BW169" i="52"/>
  <c r="BW168" i="52"/>
  <c r="BW167" i="52"/>
  <c r="BW166" i="52"/>
  <c r="BW165" i="52"/>
  <c r="BW164" i="52"/>
  <c r="BW189" i="52" s="1"/>
  <c r="BW153" i="52"/>
  <c r="BW150" i="52"/>
  <c r="BW149" i="52"/>
  <c r="BW148" i="52"/>
  <c r="BW147" i="52"/>
  <c r="BW146" i="52"/>
  <c r="BW145" i="52"/>
  <c r="BW154" i="52" s="1"/>
  <c r="BW144" i="52"/>
  <c r="BW143" i="52"/>
  <c r="BW142" i="52"/>
  <c r="BW141" i="52"/>
  <c r="BW140" i="52"/>
  <c r="BW139" i="52"/>
  <c r="BW155" i="52" s="1"/>
  <c r="BW138" i="52"/>
  <c r="BW137" i="52"/>
  <c r="BW136" i="52"/>
  <c r="BW156" i="52" s="1"/>
  <c r="BW135" i="52"/>
  <c r="BW134" i="52"/>
  <c r="BW133" i="52"/>
  <c r="BW157" i="52" s="1"/>
  <c r="BW132" i="52"/>
  <c r="BW131" i="52"/>
  <c r="BW130" i="52"/>
  <c r="BW129" i="52"/>
  <c r="BW128" i="52"/>
  <c r="BW127" i="52"/>
  <c r="BW158" i="52" s="1"/>
  <c r="BW113" i="52"/>
  <c r="BW112" i="52"/>
  <c r="BW111" i="52"/>
  <c r="BW116" i="52" s="1"/>
  <c r="BW110" i="52"/>
  <c r="BW109" i="52"/>
  <c r="BW108" i="52"/>
  <c r="BW117" i="52" s="1"/>
  <c r="BW107" i="52"/>
  <c r="BW106" i="52"/>
  <c r="BW105" i="52"/>
  <c r="BW104" i="52"/>
  <c r="BW103" i="52"/>
  <c r="BW102" i="52"/>
  <c r="BW118" i="52" s="1"/>
  <c r="BW101" i="52"/>
  <c r="BW100" i="52"/>
  <c r="BW99" i="52"/>
  <c r="BW119" i="52" s="1"/>
  <c r="BW98" i="52"/>
  <c r="BW97" i="52"/>
  <c r="BW96" i="52"/>
  <c r="BW120" i="52" s="1"/>
  <c r="BW95" i="52"/>
  <c r="BW94" i="52"/>
  <c r="BW93" i="52"/>
  <c r="BW92" i="52"/>
  <c r="BW91" i="52"/>
  <c r="BW90" i="52"/>
  <c r="BW121" i="52" s="1"/>
  <c r="BW84" i="52"/>
  <c r="BW76" i="52"/>
  <c r="BW75" i="52"/>
  <c r="BW74" i="52"/>
  <c r="BW79" i="52" s="1"/>
  <c r="BW73" i="52"/>
  <c r="BW72" i="52"/>
  <c r="BW71" i="52"/>
  <c r="BW80" i="52" s="1"/>
  <c r="BW70" i="52"/>
  <c r="BW69" i="52"/>
  <c r="BW68" i="52"/>
  <c r="BW67" i="52"/>
  <c r="BW66" i="52"/>
  <c r="BW65" i="52"/>
  <c r="BW81" i="52" s="1"/>
  <c r="BW64" i="52"/>
  <c r="BW63" i="52"/>
  <c r="BW62" i="52"/>
  <c r="BW82" i="52" s="1"/>
  <c r="BW61" i="52"/>
  <c r="BW60" i="52"/>
  <c r="BW59" i="52"/>
  <c r="BW83" i="52" s="1"/>
  <c r="BW58" i="52"/>
  <c r="BW57" i="52"/>
  <c r="BW56" i="52"/>
  <c r="BW55" i="52"/>
  <c r="BW54" i="52"/>
  <c r="BW53" i="52"/>
  <c r="BW78" i="52" s="1"/>
  <c r="BW47" i="52"/>
  <c r="BW46" i="52"/>
  <c r="BW39" i="52"/>
  <c r="BW38" i="52"/>
  <c r="BW37" i="52"/>
  <c r="BW42" i="52" s="1"/>
  <c r="BW36" i="52"/>
  <c r="BW35" i="52"/>
  <c r="BW34" i="52"/>
  <c r="BW43" i="52" s="1"/>
  <c r="BW33" i="52"/>
  <c r="BW32" i="52"/>
  <c r="BW31" i="52"/>
  <c r="BW30" i="52"/>
  <c r="BW29" i="52"/>
  <c r="BW28" i="52"/>
  <c r="BW44" i="52" s="1"/>
  <c r="BW27" i="52"/>
  <c r="BW26" i="52"/>
  <c r="BW25" i="52"/>
  <c r="BW45" i="52" s="1"/>
  <c r="BW24" i="52"/>
  <c r="BW23" i="52"/>
  <c r="BW22" i="52"/>
  <c r="BW21" i="52"/>
  <c r="BW20" i="52"/>
  <c r="BW19" i="52"/>
  <c r="BW18" i="52"/>
  <c r="BW17" i="52"/>
  <c r="BW16" i="52"/>
  <c r="BW41" i="52" s="1"/>
  <c r="BG416" i="52"/>
  <c r="BG409" i="52"/>
  <c r="BG408" i="52"/>
  <c r="BG407" i="52"/>
  <c r="BG412" i="52" s="1"/>
  <c r="BG406" i="52"/>
  <c r="BG405" i="52"/>
  <c r="BG404" i="52"/>
  <c r="BG413" i="52" s="1"/>
  <c r="BG403" i="52"/>
  <c r="BG402" i="52"/>
  <c r="BG401" i="52"/>
  <c r="BG400" i="52"/>
  <c r="BG399" i="52"/>
  <c r="BG398" i="52"/>
  <c r="BG414" i="52" s="1"/>
  <c r="BG397" i="52"/>
  <c r="BG396" i="52"/>
  <c r="BG395" i="52"/>
  <c r="BG415" i="52" s="1"/>
  <c r="BG394" i="52"/>
  <c r="BG393" i="52"/>
  <c r="BG392" i="52"/>
  <c r="BG391" i="52"/>
  <c r="BG390" i="52"/>
  <c r="BG389" i="52"/>
  <c r="BG388" i="52"/>
  <c r="BG387" i="52"/>
  <c r="BG386" i="52"/>
  <c r="BG417" i="52" s="1"/>
  <c r="BG380" i="52"/>
  <c r="BG378" i="52"/>
  <c r="BG372" i="52"/>
  <c r="BG371" i="52"/>
  <c r="BG370" i="52"/>
  <c r="BG375" i="52" s="1"/>
  <c r="BG369" i="52"/>
  <c r="BG368" i="52"/>
  <c r="BG367" i="52"/>
  <c r="BG376" i="52" s="1"/>
  <c r="BG366" i="52"/>
  <c r="BG365" i="52"/>
  <c r="BG364" i="52"/>
  <c r="BG363" i="52"/>
  <c r="BG362" i="52"/>
  <c r="BG361" i="52"/>
  <c r="BG377" i="52" s="1"/>
  <c r="BG360" i="52"/>
  <c r="BG359" i="52"/>
  <c r="BG358" i="52"/>
  <c r="BG357" i="52"/>
  <c r="BG356" i="52"/>
  <c r="BG355" i="52"/>
  <c r="BG379" i="52" s="1"/>
  <c r="BG354" i="52"/>
  <c r="BG353" i="52"/>
  <c r="BG352" i="52"/>
  <c r="BG351" i="52"/>
  <c r="BG350" i="52"/>
  <c r="BG349" i="52"/>
  <c r="BG374" i="52" s="1"/>
  <c r="BG342" i="52"/>
  <c r="BG340" i="52"/>
  <c r="BG335" i="52"/>
  <c r="BG334" i="52"/>
  <c r="BG333" i="52"/>
  <c r="BG338" i="52" s="1"/>
  <c r="BG332" i="52"/>
  <c r="BG331" i="52"/>
  <c r="BG330" i="52"/>
  <c r="BG339" i="52" s="1"/>
  <c r="BG329" i="52"/>
  <c r="BG328" i="52"/>
  <c r="BG327" i="52"/>
  <c r="BG326" i="52"/>
  <c r="BG325" i="52"/>
  <c r="BG324" i="52"/>
  <c r="BG323" i="52"/>
  <c r="BG322" i="52"/>
  <c r="BG321" i="52"/>
  <c r="BG341" i="52" s="1"/>
  <c r="BG320" i="52"/>
  <c r="BG319" i="52"/>
  <c r="BG318" i="52"/>
  <c r="BG317" i="52"/>
  <c r="BG316" i="52"/>
  <c r="BG315" i="52"/>
  <c r="BG314" i="52"/>
  <c r="BG313" i="52"/>
  <c r="BG312" i="52"/>
  <c r="BG337" i="52" s="1"/>
  <c r="BG306" i="52"/>
  <c r="BG304" i="52"/>
  <c r="BG302" i="52"/>
  <c r="BG298" i="52"/>
  <c r="BG297" i="52"/>
  <c r="BG296" i="52"/>
  <c r="BG301" i="52" s="1"/>
  <c r="BG295" i="52"/>
  <c r="BG294" i="52"/>
  <c r="BG293" i="52"/>
  <c r="BG292" i="52"/>
  <c r="BG291" i="52"/>
  <c r="BG290" i="52"/>
  <c r="BG289" i="52"/>
  <c r="BG288" i="52"/>
  <c r="BG287" i="52"/>
  <c r="BG303" i="52" s="1"/>
  <c r="BG286" i="52"/>
  <c r="BG285" i="52"/>
  <c r="BG284" i="52"/>
  <c r="BG283" i="52"/>
  <c r="BG282" i="52"/>
  <c r="BG281" i="52"/>
  <c r="BG305" i="52" s="1"/>
  <c r="BG280" i="52"/>
  <c r="BG279" i="52"/>
  <c r="BG278" i="52"/>
  <c r="BG277" i="52"/>
  <c r="BG276" i="52"/>
  <c r="BG275" i="52"/>
  <c r="BG300" i="52" s="1"/>
  <c r="BG268" i="52"/>
  <c r="BG266" i="52"/>
  <c r="BG264" i="52"/>
  <c r="BG261" i="52"/>
  <c r="BG260" i="52"/>
  <c r="BG259" i="52"/>
  <c r="BG258" i="52"/>
  <c r="BG257" i="52"/>
  <c r="BG256" i="52"/>
  <c r="BG265" i="52" s="1"/>
  <c r="BG255" i="52"/>
  <c r="BG254" i="52"/>
  <c r="BG253" i="52"/>
  <c r="BG252" i="52"/>
  <c r="BG251" i="52"/>
  <c r="BG250" i="52"/>
  <c r="BG249" i="52"/>
  <c r="BG248" i="52"/>
  <c r="BG247" i="52"/>
  <c r="BG267" i="52" s="1"/>
  <c r="BG246" i="52"/>
  <c r="BG245" i="52"/>
  <c r="BG244" i="52"/>
  <c r="BG243" i="52"/>
  <c r="BG242" i="52"/>
  <c r="BG241" i="52"/>
  <c r="BG240" i="52"/>
  <c r="BG239" i="52"/>
  <c r="BG238" i="52"/>
  <c r="BG263" i="52" s="1"/>
  <c r="BG230" i="52"/>
  <c r="BG224" i="52"/>
  <c r="BG223" i="52"/>
  <c r="BG222" i="52"/>
  <c r="BG227" i="52" s="1"/>
  <c r="BG221" i="52"/>
  <c r="BG220" i="52"/>
  <c r="BG219" i="52"/>
  <c r="BG228" i="52" s="1"/>
  <c r="BG218" i="52"/>
  <c r="BG217" i="52"/>
  <c r="BG216" i="52"/>
  <c r="BG215" i="52"/>
  <c r="BG214" i="52"/>
  <c r="BG213" i="52"/>
  <c r="BG229" i="52" s="1"/>
  <c r="BG212" i="52"/>
  <c r="BG211" i="52"/>
  <c r="BG210" i="52"/>
  <c r="BG209" i="52"/>
  <c r="BG208" i="52"/>
  <c r="BG207" i="52"/>
  <c r="BG231" i="52" s="1"/>
  <c r="BG206" i="52"/>
  <c r="BG205" i="52"/>
  <c r="BG204" i="52"/>
  <c r="BG203" i="52"/>
  <c r="BG202" i="52"/>
  <c r="BG201" i="52"/>
  <c r="BG226" i="52" s="1"/>
  <c r="BG192" i="52"/>
  <c r="BG190" i="52"/>
  <c r="BG187" i="52"/>
  <c r="BG186" i="52"/>
  <c r="BG185" i="52"/>
  <c r="BG184" i="52"/>
  <c r="BG183" i="52"/>
  <c r="BG182" i="52"/>
  <c r="BG191" i="52" s="1"/>
  <c r="BG181" i="52"/>
  <c r="BG180" i="52"/>
  <c r="BG179" i="52"/>
  <c r="BG178" i="52"/>
  <c r="BG177" i="52"/>
  <c r="BG176" i="52"/>
  <c r="BG175" i="52"/>
  <c r="BG174" i="52"/>
  <c r="BG173" i="52"/>
  <c r="BG193" i="52" s="1"/>
  <c r="BG172" i="52"/>
  <c r="BG171" i="52"/>
  <c r="BG170" i="52"/>
  <c r="BG194" i="52" s="1"/>
  <c r="BG169" i="52"/>
  <c r="BG168" i="52"/>
  <c r="BG167" i="52"/>
  <c r="BG166" i="52"/>
  <c r="BG165" i="52"/>
  <c r="BG164" i="52"/>
  <c r="BG189" i="52" s="1"/>
  <c r="BG158" i="52"/>
  <c r="BG150" i="52"/>
  <c r="BG149" i="52"/>
  <c r="BG148" i="52"/>
  <c r="BG153" i="52" s="1"/>
  <c r="BG147" i="52"/>
  <c r="BG146" i="52"/>
  <c r="BG145" i="52"/>
  <c r="BG154" i="52" s="1"/>
  <c r="BG144" i="52"/>
  <c r="BG143" i="52"/>
  <c r="BG142" i="52"/>
  <c r="BG141" i="52"/>
  <c r="BG140" i="52"/>
  <c r="BG139" i="52"/>
  <c r="BG155" i="52" s="1"/>
  <c r="BG138" i="52"/>
  <c r="BG137" i="52"/>
  <c r="BG136" i="52"/>
  <c r="BG156" i="52" s="1"/>
  <c r="BG135" i="52"/>
  <c r="BG134" i="52"/>
  <c r="BG133" i="52"/>
  <c r="BG157" i="52" s="1"/>
  <c r="BG132" i="52"/>
  <c r="BG131" i="52"/>
  <c r="BG130" i="52"/>
  <c r="BG129" i="52"/>
  <c r="BG128" i="52"/>
  <c r="BG127" i="52"/>
  <c r="BG152" i="52" s="1"/>
  <c r="BG120" i="52"/>
  <c r="BG113" i="52"/>
  <c r="BG112" i="52"/>
  <c r="BG111" i="52"/>
  <c r="BG116" i="52" s="1"/>
  <c r="BG110" i="52"/>
  <c r="BG109" i="52"/>
  <c r="BG108" i="52"/>
  <c r="BG117" i="52" s="1"/>
  <c r="BG107" i="52"/>
  <c r="BG106" i="52"/>
  <c r="BG105" i="52"/>
  <c r="BG104" i="52"/>
  <c r="BG103" i="52"/>
  <c r="BG102" i="52"/>
  <c r="BG118" i="52" s="1"/>
  <c r="BG101" i="52"/>
  <c r="BG100" i="52"/>
  <c r="BG99" i="52"/>
  <c r="BG119" i="52" s="1"/>
  <c r="BG98" i="52"/>
  <c r="BG97" i="52"/>
  <c r="BG96" i="52"/>
  <c r="BG95" i="52"/>
  <c r="BG94" i="52"/>
  <c r="BG93" i="52"/>
  <c r="BG92" i="52"/>
  <c r="BG91" i="52"/>
  <c r="BG90" i="52"/>
  <c r="BG121" i="52" s="1"/>
  <c r="BG84" i="52"/>
  <c r="BG82" i="52"/>
  <c r="BG78" i="52"/>
  <c r="BG76" i="52"/>
  <c r="BG75" i="52"/>
  <c r="BG74" i="52"/>
  <c r="BG79" i="52" s="1"/>
  <c r="BG73" i="52"/>
  <c r="BG72" i="52"/>
  <c r="BG71" i="52"/>
  <c r="BG80" i="52" s="1"/>
  <c r="BG70" i="52"/>
  <c r="BG69" i="52"/>
  <c r="BG68" i="52"/>
  <c r="BG67" i="52"/>
  <c r="BG66" i="52"/>
  <c r="BG65" i="52"/>
  <c r="BG81" i="52" s="1"/>
  <c r="BG64" i="52"/>
  <c r="BG63" i="52"/>
  <c r="BG62" i="52"/>
  <c r="BG61" i="52"/>
  <c r="BG60" i="52"/>
  <c r="BG59" i="52"/>
  <c r="BG83" i="52" s="1"/>
  <c r="BG58" i="52"/>
  <c r="BG57" i="52"/>
  <c r="BG56" i="52"/>
  <c r="BG55" i="52"/>
  <c r="BG54" i="52"/>
  <c r="BG53" i="52"/>
  <c r="BG46" i="52"/>
  <c r="BG44" i="52"/>
  <c r="BG39" i="52"/>
  <c r="BG38" i="52"/>
  <c r="BG37" i="52"/>
  <c r="BG42" i="52" s="1"/>
  <c r="BG36" i="52"/>
  <c r="BG35" i="52"/>
  <c r="BG34" i="52"/>
  <c r="BG43" i="52" s="1"/>
  <c r="BG33" i="52"/>
  <c r="BG32" i="52"/>
  <c r="BG31" i="52"/>
  <c r="BG30" i="52"/>
  <c r="BG29" i="52"/>
  <c r="BG28" i="52"/>
  <c r="BG27" i="52"/>
  <c r="BG26" i="52"/>
  <c r="BG25" i="52"/>
  <c r="BG45" i="52" s="1"/>
  <c r="BG24" i="52"/>
  <c r="BG23" i="52"/>
  <c r="BG22" i="52"/>
  <c r="BG21" i="52"/>
  <c r="BG20" i="52"/>
  <c r="BG19" i="52"/>
  <c r="BG18" i="52"/>
  <c r="BG17" i="52"/>
  <c r="BG16" i="52"/>
  <c r="BG41" i="52" s="1"/>
  <c r="AQ409" i="52"/>
  <c r="AQ408" i="52"/>
  <c r="AQ407" i="52"/>
  <c r="AQ412" i="52" s="1"/>
  <c r="AQ406" i="52"/>
  <c r="AQ405" i="52"/>
  <c r="AQ404" i="52"/>
  <c r="AQ413" i="52" s="1"/>
  <c r="AQ403" i="52"/>
  <c r="AQ402" i="52"/>
  <c r="AQ401" i="52"/>
  <c r="AQ400" i="52"/>
  <c r="AQ399" i="52"/>
  <c r="AQ398" i="52"/>
  <c r="AQ414" i="52" s="1"/>
  <c r="AQ397" i="52"/>
  <c r="AQ396" i="52"/>
  <c r="AQ395" i="52"/>
  <c r="AQ415" i="52" s="1"/>
  <c r="AQ394" i="52"/>
  <c r="AQ393" i="52"/>
  <c r="AQ392" i="52"/>
  <c r="AQ416" i="52" s="1"/>
  <c r="AQ391" i="52"/>
  <c r="AQ390" i="52"/>
  <c r="AQ389" i="52"/>
  <c r="AQ388" i="52"/>
  <c r="AQ387" i="52"/>
  <c r="AQ386" i="52"/>
  <c r="AQ417" i="52" s="1"/>
  <c r="AQ379" i="52"/>
  <c r="AQ375" i="52"/>
  <c r="AQ372" i="52"/>
  <c r="AQ371" i="52"/>
  <c r="AQ370" i="52"/>
  <c r="AQ369" i="52"/>
  <c r="AQ368" i="52"/>
  <c r="AQ367" i="52"/>
  <c r="AQ376" i="52" s="1"/>
  <c r="AQ366" i="52"/>
  <c r="AQ365" i="52"/>
  <c r="AQ364" i="52"/>
  <c r="AQ363" i="52"/>
  <c r="AQ362" i="52"/>
  <c r="AQ361" i="52"/>
  <c r="AQ377" i="52" s="1"/>
  <c r="AQ360" i="52"/>
  <c r="AQ359" i="52"/>
  <c r="AQ358" i="52"/>
  <c r="AQ378" i="52" s="1"/>
  <c r="AQ357" i="52"/>
  <c r="AQ356" i="52"/>
  <c r="AQ355" i="52"/>
  <c r="AQ354" i="52"/>
  <c r="AQ353" i="52"/>
  <c r="AQ352" i="52"/>
  <c r="AQ351" i="52"/>
  <c r="AQ350" i="52"/>
  <c r="AQ349" i="52"/>
  <c r="AQ374" i="52" s="1"/>
  <c r="AQ343" i="52"/>
  <c r="AQ341" i="52"/>
  <c r="AQ335" i="52"/>
  <c r="AQ334" i="52"/>
  <c r="AQ333" i="52"/>
  <c r="AQ338" i="52" s="1"/>
  <c r="AQ332" i="52"/>
  <c r="AQ331" i="52"/>
  <c r="AQ330" i="52"/>
  <c r="AQ339" i="52" s="1"/>
  <c r="AQ329" i="52"/>
  <c r="AQ328" i="52"/>
  <c r="AQ327" i="52"/>
  <c r="AQ326" i="52"/>
  <c r="AQ325" i="52"/>
  <c r="AQ324" i="52"/>
  <c r="AQ340" i="52" s="1"/>
  <c r="AQ323" i="52"/>
  <c r="AQ322" i="52"/>
  <c r="AQ321" i="52"/>
  <c r="AQ320" i="52"/>
  <c r="AQ319" i="52"/>
  <c r="AQ318" i="52"/>
  <c r="AQ342" i="52" s="1"/>
  <c r="AQ317" i="52"/>
  <c r="AQ316" i="52"/>
  <c r="AQ315" i="52"/>
  <c r="AQ314" i="52"/>
  <c r="AQ313" i="52"/>
  <c r="AQ312" i="52"/>
  <c r="AQ337" i="52" s="1"/>
  <c r="AQ306" i="52"/>
  <c r="AQ305" i="52"/>
  <c r="AQ303" i="52"/>
  <c r="AQ298" i="52"/>
  <c r="AQ297" i="52"/>
  <c r="AQ296" i="52"/>
  <c r="AQ301" i="52" s="1"/>
  <c r="AQ295" i="52"/>
  <c r="AQ294" i="52"/>
  <c r="AQ293" i="52"/>
  <c r="AQ302" i="52" s="1"/>
  <c r="AQ292" i="52"/>
  <c r="AQ291" i="52"/>
  <c r="AQ290" i="52"/>
  <c r="AQ289" i="52"/>
  <c r="AQ288" i="52"/>
  <c r="AQ287" i="52"/>
  <c r="AQ286" i="52"/>
  <c r="AQ285" i="52"/>
  <c r="AQ284" i="52"/>
  <c r="AQ304" i="52" s="1"/>
  <c r="AQ283" i="52"/>
  <c r="AQ282" i="52"/>
  <c r="AQ281" i="52"/>
  <c r="AQ280" i="52"/>
  <c r="AQ279" i="52"/>
  <c r="AQ278" i="52"/>
  <c r="AQ277" i="52"/>
  <c r="AQ276" i="52"/>
  <c r="AQ275" i="52"/>
  <c r="AQ300" i="52" s="1"/>
  <c r="AQ269" i="52"/>
  <c r="AQ267" i="52"/>
  <c r="AQ261" i="52"/>
  <c r="AQ260" i="52"/>
  <c r="AQ259" i="52"/>
  <c r="AQ264" i="52" s="1"/>
  <c r="AQ258" i="52"/>
  <c r="AQ257" i="52"/>
  <c r="AQ256" i="52"/>
  <c r="AQ265" i="52" s="1"/>
  <c r="AQ255" i="52"/>
  <c r="AQ254" i="52"/>
  <c r="AQ253" i="52"/>
  <c r="AQ252" i="52"/>
  <c r="AQ251" i="52"/>
  <c r="AQ250" i="52"/>
  <c r="AQ266" i="52" s="1"/>
  <c r="AQ249" i="52"/>
  <c r="AQ248" i="52"/>
  <c r="AQ247" i="52"/>
  <c r="AQ246" i="52"/>
  <c r="AQ245" i="52"/>
  <c r="AQ244" i="52"/>
  <c r="AQ268" i="52" s="1"/>
  <c r="AQ243" i="52"/>
  <c r="AQ242" i="52"/>
  <c r="AQ241" i="52"/>
  <c r="AQ240" i="52"/>
  <c r="AQ239" i="52"/>
  <c r="AQ238" i="52"/>
  <c r="AQ263" i="52" s="1"/>
  <c r="AQ231" i="52"/>
  <c r="AQ230" i="52"/>
  <c r="AQ229" i="52"/>
  <c r="AQ224" i="52"/>
  <c r="AQ223" i="52"/>
  <c r="AQ222" i="52"/>
  <c r="AQ227" i="52" s="1"/>
  <c r="AQ221" i="52"/>
  <c r="AQ220" i="52"/>
  <c r="AQ219" i="52"/>
  <c r="AQ228" i="52" s="1"/>
  <c r="AQ218" i="52"/>
  <c r="AQ217" i="52"/>
  <c r="AQ216" i="52"/>
  <c r="AQ215" i="52"/>
  <c r="AQ214" i="52"/>
  <c r="AQ213" i="52"/>
  <c r="AQ212" i="52"/>
  <c r="AQ211" i="52"/>
  <c r="AQ210" i="52"/>
  <c r="AQ209" i="52"/>
  <c r="AQ208" i="52"/>
  <c r="AQ207" i="52"/>
  <c r="AQ206" i="52"/>
  <c r="AQ205" i="52"/>
  <c r="AQ204" i="52"/>
  <c r="AQ203" i="52"/>
  <c r="AQ202" i="52"/>
  <c r="AQ201" i="52"/>
  <c r="AQ226" i="52" s="1"/>
  <c r="AQ193" i="52"/>
  <c r="AQ187" i="52"/>
  <c r="AQ186" i="52"/>
  <c r="AQ185" i="52"/>
  <c r="AQ190" i="52" s="1"/>
  <c r="AQ184" i="52"/>
  <c r="AQ183" i="52"/>
  <c r="AQ182" i="52"/>
  <c r="AQ191" i="52" s="1"/>
  <c r="AQ181" i="52"/>
  <c r="AQ180" i="52"/>
  <c r="AQ179" i="52"/>
  <c r="AQ178" i="52"/>
  <c r="AQ177" i="52"/>
  <c r="AQ176" i="52"/>
  <c r="AQ192" i="52" s="1"/>
  <c r="AQ175" i="52"/>
  <c r="AQ174" i="52"/>
  <c r="AQ173" i="52"/>
  <c r="AQ172" i="52"/>
  <c r="AQ171" i="52"/>
  <c r="AQ170" i="52"/>
  <c r="AQ194" i="52" s="1"/>
  <c r="AQ169" i="52"/>
  <c r="AQ168" i="52"/>
  <c r="AQ167" i="52"/>
  <c r="AQ166" i="52"/>
  <c r="AQ165" i="52"/>
  <c r="AQ164" i="52"/>
  <c r="AQ189" i="52" s="1"/>
  <c r="AQ155" i="52"/>
  <c r="AQ153" i="52"/>
  <c r="AQ150" i="52"/>
  <c r="AQ149" i="52"/>
  <c r="AQ148" i="52"/>
  <c r="AQ147" i="52"/>
  <c r="AQ146" i="52"/>
  <c r="AQ145" i="52"/>
  <c r="AQ154" i="52" s="1"/>
  <c r="AQ144" i="52"/>
  <c r="AQ143" i="52"/>
  <c r="AQ142" i="52"/>
  <c r="AQ141" i="52"/>
  <c r="AQ140" i="52"/>
  <c r="AQ139" i="52"/>
  <c r="AQ138" i="52"/>
  <c r="AQ137" i="52"/>
  <c r="AQ136" i="52"/>
  <c r="AQ156" i="52" s="1"/>
  <c r="AQ135" i="52"/>
  <c r="AQ134" i="52"/>
  <c r="AQ133" i="52"/>
  <c r="AQ157" i="52" s="1"/>
  <c r="AQ132" i="52"/>
  <c r="AQ131" i="52"/>
  <c r="AQ130" i="52"/>
  <c r="AQ129" i="52"/>
  <c r="AQ128" i="52"/>
  <c r="AQ127" i="52"/>
  <c r="AQ158" i="52" s="1"/>
  <c r="AQ116" i="52"/>
  <c r="AQ113" i="52"/>
  <c r="AQ112" i="52"/>
  <c r="AQ111" i="52"/>
  <c r="AQ110" i="52"/>
  <c r="AQ109" i="52"/>
  <c r="AQ108" i="52"/>
  <c r="AQ117" i="52" s="1"/>
  <c r="AQ107" i="52"/>
  <c r="AQ106" i="52"/>
  <c r="AQ105" i="52"/>
  <c r="AQ104" i="52"/>
  <c r="AQ103" i="52"/>
  <c r="AQ102" i="52"/>
  <c r="AQ118" i="52" s="1"/>
  <c r="AQ101" i="52"/>
  <c r="AQ100" i="52"/>
  <c r="AQ99" i="52"/>
  <c r="AQ119" i="52" s="1"/>
  <c r="AQ98" i="52"/>
  <c r="AQ97" i="52"/>
  <c r="AQ96" i="52"/>
  <c r="AQ120" i="52" s="1"/>
  <c r="AQ95" i="52"/>
  <c r="AQ94" i="52"/>
  <c r="AQ93" i="52"/>
  <c r="AQ92" i="52"/>
  <c r="AQ91" i="52"/>
  <c r="AQ90" i="52"/>
  <c r="AQ121" i="52" s="1"/>
  <c r="AQ79" i="52"/>
  <c r="AQ76" i="52"/>
  <c r="AQ75" i="52"/>
  <c r="AQ74" i="52"/>
  <c r="AQ73" i="52"/>
  <c r="AQ72" i="52"/>
  <c r="AQ71" i="52"/>
  <c r="AQ80" i="52" s="1"/>
  <c r="AQ70" i="52"/>
  <c r="AQ69" i="52"/>
  <c r="AQ68" i="52"/>
  <c r="AQ67" i="52"/>
  <c r="AQ66" i="52"/>
  <c r="AQ65" i="52"/>
  <c r="AQ81" i="52" s="1"/>
  <c r="AQ64" i="52"/>
  <c r="AQ63" i="52"/>
  <c r="AQ62" i="52"/>
  <c r="AQ82" i="52" s="1"/>
  <c r="AQ61" i="52"/>
  <c r="AQ60" i="52"/>
  <c r="AQ59" i="52"/>
  <c r="AQ83" i="52" s="1"/>
  <c r="AQ58" i="52"/>
  <c r="AQ57" i="52"/>
  <c r="AQ56" i="52"/>
  <c r="AQ55" i="52"/>
  <c r="AQ54" i="52"/>
  <c r="AQ53" i="52"/>
  <c r="AQ78" i="52" s="1"/>
  <c r="AQ47" i="52"/>
  <c r="AQ42" i="52"/>
  <c r="AQ39" i="52"/>
  <c r="AQ38" i="52"/>
  <c r="AQ37" i="52"/>
  <c r="AQ36" i="52"/>
  <c r="AQ35" i="52"/>
  <c r="AQ34" i="52"/>
  <c r="AQ43" i="52" s="1"/>
  <c r="AQ33" i="52"/>
  <c r="AQ32" i="52"/>
  <c r="AQ31" i="52"/>
  <c r="AQ30" i="52"/>
  <c r="AQ29" i="52"/>
  <c r="AQ28" i="52"/>
  <c r="AQ44" i="52" s="1"/>
  <c r="AQ27" i="52"/>
  <c r="AQ26" i="52"/>
  <c r="AQ25" i="52"/>
  <c r="AQ45" i="52" s="1"/>
  <c r="AQ24" i="52"/>
  <c r="AQ23" i="52"/>
  <c r="AQ22" i="52"/>
  <c r="AQ46" i="52" s="1"/>
  <c r="AQ21" i="52"/>
  <c r="AQ20" i="52"/>
  <c r="AQ19" i="52"/>
  <c r="AQ18" i="52"/>
  <c r="AQ17" i="52"/>
  <c r="AQ16" i="52"/>
  <c r="AQ41" i="52" s="1"/>
  <c r="AA416" i="52"/>
  <c r="AA409" i="52"/>
  <c r="AA408" i="52"/>
  <c r="AA407" i="52"/>
  <c r="AA412" i="52" s="1"/>
  <c r="AA406" i="52"/>
  <c r="AA405" i="52"/>
  <c r="AA404" i="52"/>
  <c r="AA413" i="52" s="1"/>
  <c r="AA403" i="52"/>
  <c r="AA402" i="52"/>
  <c r="AA401" i="52"/>
  <c r="AA400" i="52"/>
  <c r="AA399" i="52"/>
  <c r="AA398" i="52"/>
  <c r="AA414" i="52" s="1"/>
  <c r="AA397" i="52"/>
  <c r="AA396" i="52"/>
  <c r="AA395" i="52"/>
  <c r="AA415" i="52" s="1"/>
  <c r="AA394" i="52"/>
  <c r="AA393" i="52"/>
  <c r="AA392" i="52"/>
  <c r="AA391" i="52"/>
  <c r="AA390" i="52"/>
  <c r="AA389" i="52"/>
  <c r="AA388" i="52"/>
  <c r="AA387" i="52"/>
  <c r="AA386" i="52"/>
  <c r="AA417" i="52" s="1"/>
  <c r="AA380" i="52"/>
  <c r="AA375" i="52"/>
  <c r="AA372" i="52"/>
  <c r="AA371" i="52"/>
  <c r="AA370" i="52"/>
  <c r="AA369" i="52"/>
  <c r="AA368" i="52"/>
  <c r="AA367" i="52"/>
  <c r="AA376" i="52" s="1"/>
  <c r="AA366" i="52"/>
  <c r="AA365" i="52"/>
  <c r="AA364" i="52"/>
  <c r="AA363" i="52"/>
  <c r="AA362" i="52"/>
  <c r="AA361" i="52"/>
  <c r="AA377" i="52" s="1"/>
  <c r="AA360" i="52"/>
  <c r="AA359" i="52"/>
  <c r="AA358" i="52"/>
  <c r="AA378" i="52" s="1"/>
  <c r="AA357" i="52"/>
  <c r="AA356" i="52"/>
  <c r="AA355" i="52"/>
  <c r="AA379" i="52" s="1"/>
  <c r="AA354" i="52"/>
  <c r="AA353" i="52"/>
  <c r="AA352" i="52"/>
  <c r="AA351" i="52"/>
  <c r="AA350" i="52"/>
  <c r="AA349" i="52"/>
  <c r="AA374" i="52" s="1"/>
  <c r="AA342" i="52"/>
  <c r="AA340" i="52"/>
  <c r="AA335" i="52"/>
  <c r="AA334" i="52"/>
  <c r="AA333" i="52"/>
  <c r="AA338" i="52" s="1"/>
  <c r="AA332" i="52"/>
  <c r="AA331" i="52"/>
  <c r="AA330" i="52"/>
  <c r="AA339" i="52" s="1"/>
  <c r="AA329" i="52"/>
  <c r="AA328" i="52"/>
  <c r="AA327" i="52"/>
  <c r="AA326" i="52"/>
  <c r="AA325" i="52"/>
  <c r="AA324" i="52"/>
  <c r="AA323" i="52"/>
  <c r="AA322" i="52"/>
  <c r="AA321" i="52"/>
  <c r="AA341" i="52" s="1"/>
  <c r="AA320" i="52"/>
  <c r="AA319" i="52"/>
  <c r="AA318" i="52"/>
  <c r="AA317" i="52"/>
  <c r="AA316" i="52"/>
  <c r="AA315" i="52"/>
  <c r="AA314" i="52"/>
  <c r="AA313" i="52"/>
  <c r="AA312" i="52"/>
  <c r="AA337" i="52" s="1"/>
  <c r="AA304" i="52"/>
  <c r="AA298" i="52"/>
  <c r="AA297" i="52"/>
  <c r="AA296" i="52"/>
  <c r="AA301" i="52" s="1"/>
  <c r="AA295" i="52"/>
  <c r="AA294" i="52"/>
  <c r="AA293" i="52"/>
  <c r="AA302" i="52" s="1"/>
  <c r="AA292" i="52"/>
  <c r="AA291" i="52"/>
  <c r="AA290" i="52"/>
  <c r="AA289" i="52"/>
  <c r="AA288" i="52"/>
  <c r="AA287" i="52"/>
  <c r="AA303" i="52" s="1"/>
  <c r="AA286" i="52"/>
  <c r="AA285" i="52"/>
  <c r="AA284" i="52"/>
  <c r="AA283" i="52"/>
  <c r="AA282" i="52"/>
  <c r="AA281" i="52"/>
  <c r="AA305" i="52" s="1"/>
  <c r="AA280" i="52"/>
  <c r="AA279" i="52"/>
  <c r="AA278" i="52"/>
  <c r="AA277" i="52"/>
  <c r="AA276" i="52"/>
  <c r="AA275" i="52"/>
  <c r="AA300" i="52" s="1"/>
  <c r="AA269" i="52"/>
  <c r="AA266" i="52"/>
  <c r="AA264" i="52"/>
  <c r="AA261" i="52"/>
  <c r="AA260" i="52"/>
  <c r="AA259" i="52"/>
  <c r="AA258" i="52"/>
  <c r="AA257" i="52"/>
  <c r="AA256" i="52"/>
  <c r="AA265" i="52" s="1"/>
  <c r="AA255" i="52"/>
  <c r="AA254" i="52"/>
  <c r="AA253" i="52"/>
  <c r="AA252" i="52"/>
  <c r="AA251" i="52"/>
  <c r="AA250" i="52"/>
  <c r="AA249" i="52"/>
  <c r="AA248" i="52"/>
  <c r="AA247" i="52"/>
  <c r="AA267" i="52" s="1"/>
  <c r="AA246" i="52"/>
  <c r="AA245" i="52"/>
  <c r="AA244" i="52"/>
  <c r="AA268" i="52" s="1"/>
  <c r="AA243" i="52"/>
  <c r="AA242" i="52"/>
  <c r="AA241" i="52"/>
  <c r="AA240" i="52"/>
  <c r="AA239" i="52"/>
  <c r="AA238" i="52"/>
  <c r="AA263" i="52" s="1"/>
  <c r="AA231" i="52"/>
  <c r="AA224" i="52"/>
  <c r="AA223" i="52"/>
  <c r="AA222" i="52"/>
  <c r="AA227" i="52" s="1"/>
  <c r="AA221" i="52"/>
  <c r="AA220" i="52"/>
  <c r="AA219" i="52"/>
  <c r="AA228" i="52" s="1"/>
  <c r="AA218" i="52"/>
  <c r="AA217" i="52"/>
  <c r="AA216" i="52"/>
  <c r="AA215" i="52"/>
  <c r="AA214" i="52"/>
  <c r="AA213" i="52"/>
  <c r="AA229" i="52" s="1"/>
  <c r="AA212" i="52"/>
  <c r="AA211" i="52"/>
  <c r="AA210" i="52"/>
  <c r="AA230" i="52" s="1"/>
  <c r="AA209" i="52"/>
  <c r="AA208" i="52"/>
  <c r="AA207" i="52"/>
  <c r="AA206" i="52"/>
  <c r="AA205" i="52"/>
  <c r="AA204" i="52"/>
  <c r="AA203" i="52"/>
  <c r="AA202" i="52"/>
  <c r="AA201" i="52"/>
  <c r="AA226" i="52" s="1"/>
  <c r="AA190" i="52"/>
  <c r="AA187" i="52"/>
  <c r="AA186" i="52"/>
  <c r="AA185" i="52"/>
  <c r="AA184" i="52"/>
  <c r="AA183" i="52"/>
  <c r="AA182" i="52"/>
  <c r="AA191" i="52" s="1"/>
  <c r="AA181" i="52"/>
  <c r="AA180" i="52"/>
  <c r="AA179" i="52"/>
  <c r="AA178" i="52"/>
  <c r="AA177" i="52"/>
  <c r="AA176" i="52"/>
  <c r="AA192" i="52" s="1"/>
  <c r="AA175" i="52"/>
  <c r="AA174" i="52"/>
  <c r="AA173" i="52"/>
  <c r="AA193" i="52" s="1"/>
  <c r="AA172" i="52"/>
  <c r="AA171" i="52"/>
  <c r="AA170" i="52"/>
  <c r="AA194" i="52" s="1"/>
  <c r="AA169" i="52"/>
  <c r="AA168" i="52"/>
  <c r="AA167" i="52"/>
  <c r="AA166" i="52"/>
  <c r="AA165" i="52"/>
  <c r="AA164" i="52"/>
  <c r="AA189" i="52" s="1"/>
  <c r="AA155" i="52"/>
  <c r="AA150" i="52"/>
  <c r="AA149" i="52"/>
  <c r="AA148" i="52"/>
  <c r="AA153" i="52" s="1"/>
  <c r="AA147" i="52"/>
  <c r="AA146" i="52"/>
  <c r="AA145" i="52"/>
  <c r="AA154" i="52" s="1"/>
  <c r="AA144" i="52"/>
  <c r="AA143" i="52"/>
  <c r="AA142" i="52"/>
  <c r="AA141" i="52"/>
  <c r="AA140" i="52"/>
  <c r="AA139" i="52"/>
  <c r="AA138" i="52"/>
  <c r="AA137" i="52"/>
  <c r="AA136" i="52"/>
  <c r="AA156" i="52" s="1"/>
  <c r="AA135" i="52"/>
  <c r="AA134" i="52"/>
  <c r="AA133" i="52"/>
  <c r="AA157" i="52" s="1"/>
  <c r="AA132" i="52"/>
  <c r="AA131" i="52"/>
  <c r="AA130" i="52"/>
  <c r="AA129" i="52"/>
  <c r="AA128" i="52"/>
  <c r="AA127" i="52"/>
  <c r="AA158" i="52" s="1"/>
  <c r="AA120" i="52"/>
  <c r="AA113" i="52"/>
  <c r="AA112" i="52"/>
  <c r="AA111" i="52"/>
  <c r="AA116" i="52" s="1"/>
  <c r="AA110" i="52"/>
  <c r="AA109" i="52"/>
  <c r="AA108" i="52"/>
  <c r="AA117" i="52" s="1"/>
  <c r="AA107" i="52"/>
  <c r="AA106" i="52"/>
  <c r="AA105" i="52"/>
  <c r="AA104" i="52"/>
  <c r="AA103" i="52"/>
  <c r="AA102" i="52"/>
  <c r="AA118" i="52" s="1"/>
  <c r="AA101" i="52"/>
  <c r="AA100" i="52"/>
  <c r="AA99" i="52"/>
  <c r="AA119" i="52" s="1"/>
  <c r="AA98" i="52"/>
  <c r="AA97" i="52"/>
  <c r="AA96" i="52"/>
  <c r="AA95" i="52"/>
  <c r="AA94" i="52"/>
  <c r="AA93" i="52"/>
  <c r="AA92" i="52"/>
  <c r="AA91" i="52"/>
  <c r="AA90" i="52"/>
  <c r="AA121" i="52" s="1"/>
  <c r="AA84" i="52"/>
  <c r="AA79" i="52"/>
  <c r="AA76" i="52"/>
  <c r="AA75" i="52"/>
  <c r="AA74" i="52"/>
  <c r="AA73" i="52"/>
  <c r="AA72" i="52"/>
  <c r="AA71" i="52"/>
  <c r="AA80" i="52" s="1"/>
  <c r="AA70" i="52"/>
  <c r="AA69" i="52"/>
  <c r="AA68" i="52"/>
  <c r="AA67" i="52"/>
  <c r="AA66" i="52"/>
  <c r="AA65" i="52"/>
  <c r="AA81" i="52" s="1"/>
  <c r="AA64" i="52"/>
  <c r="AA63" i="52"/>
  <c r="AA62" i="52"/>
  <c r="AA82" i="52" s="1"/>
  <c r="AA61" i="52"/>
  <c r="AA60" i="52"/>
  <c r="AA59" i="52"/>
  <c r="AA83" i="52" s="1"/>
  <c r="AA58" i="52"/>
  <c r="AA57" i="52"/>
  <c r="AA56" i="52"/>
  <c r="AA55" i="52"/>
  <c r="AA54" i="52"/>
  <c r="AA53" i="52"/>
  <c r="AA78" i="52" s="1"/>
  <c r="AA46" i="52"/>
  <c r="AA44" i="52"/>
  <c r="AA39" i="52"/>
  <c r="AA38" i="52"/>
  <c r="AA37" i="52"/>
  <c r="AA42" i="52" s="1"/>
  <c r="AA36" i="52"/>
  <c r="AA35" i="52"/>
  <c r="AA34" i="52"/>
  <c r="AA43" i="52" s="1"/>
  <c r="AA33" i="52"/>
  <c r="AA32" i="52"/>
  <c r="AA31" i="52"/>
  <c r="AA30" i="52"/>
  <c r="AA29" i="52"/>
  <c r="AA28" i="52"/>
  <c r="AA27" i="52"/>
  <c r="AA26" i="52"/>
  <c r="AA25" i="52"/>
  <c r="AA45" i="52" s="1"/>
  <c r="AA24" i="52"/>
  <c r="AA23" i="52"/>
  <c r="AA22" i="52"/>
  <c r="AA21" i="52"/>
  <c r="AA20" i="52"/>
  <c r="AA19" i="52"/>
  <c r="AA18" i="52"/>
  <c r="AA17" i="52"/>
  <c r="AA16" i="52"/>
  <c r="AA41" i="52" s="1"/>
  <c r="K417" i="52"/>
  <c r="K416" i="52"/>
  <c r="K409" i="52"/>
  <c r="K408" i="52"/>
  <c r="K407" i="52"/>
  <c r="K412" i="52" s="1"/>
  <c r="K406" i="52"/>
  <c r="K405" i="52"/>
  <c r="K404" i="52"/>
  <c r="K413" i="52" s="1"/>
  <c r="K403" i="52"/>
  <c r="K402" i="52"/>
  <c r="K401" i="52"/>
  <c r="K400" i="52"/>
  <c r="K399" i="52"/>
  <c r="K398" i="52"/>
  <c r="K414" i="52" s="1"/>
  <c r="K397" i="52"/>
  <c r="K396" i="52"/>
  <c r="K395" i="52"/>
  <c r="K415" i="52" s="1"/>
  <c r="K394" i="52"/>
  <c r="K393" i="52"/>
  <c r="K392" i="52"/>
  <c r="K391" i="52"/>
  <c r="K390" i="52"/>
  <c r="K389" i="52"/>
  <c r="K388" i="52"/>
  <c r="K387" i="52"/>
  <c r="K386" i="52"/>
  <c r="K411" i="52" s="1"/>
  <c r="K372" i="52"/>
  <c r="K371" i="52"/>
  <c r="K370" i="52"/>
  <c r="K375" i="52" s="1"/>
  <c r="K369" i="52"/>
  <c r="K368" i="52"/>
  <c r="K367" i="52"/>
  <c r="K376" i="52" s="1"/>
  <c r="K366" i="52"/>
  <c r="K365" i="52"/>
  <c r="K364" i="52"/>
  <c r="K363" i="52"/>
  <c r="K362" i="52"/>
  <c r="K361" i="52"/>
  <c r="K377" i="52" s="1"/>
  <c r="K360" i="52"/>
  <c r="K359" i="52"/>
  <c r="K358" i="52"/>
  <c r="K378" i="52" s="1"/>
  <c r="K357" i="52"/>
  <c r="K356" i="52"/>
  <c r="K355" i="52"/>
  <c r="K379" i="52" s="1"/>
  <c r="K354" i="52"/>
  <c r="K353" i="52"/>
  <c r="K352" i="52"/>
  <c r="K351" i="52"/>
  <c r="K350" i="52"/>
  <c r="K349" i="52"/>
  <c r="K380" i="52" s="1"/>
  <c r="K335" i="52"/>
  <c r="K334" i="52"/>
  <c r="K333" i="52"/>
  <c r="K338" i="52" s="1"/>
  <c r="K332" i="52"/>
  <c r="K331" i="52"/>
  <c r="K330" i="52"/>
  <c r="K339" i="52" s="1"/>
  <c r="K329" i="52"/>
  <c r="K328" i="52"/>
  <c r="K327" i="52"/>
  <c r="K326" i="52"/>
  <c r="K325" i="52"/>
  <c r="K324" i="52"/>
  <c r="K340" i="52" s="1"/>
  <c r="K323" i="52"/>
  <c r="K322" i="52"/>
  <c r="K321" i="52"/>
  <c r="K341" i="52" s="1"/>
  <c r="K320" i="52"/>
  <c r="K319" i="52"/>
  <c r="K318" i="52"/>
  <c r="K342" i="52" s="1"/>
  <c r="K317" i="52"/>
  <c r="K316" i="52"/>
  <c r="K315" i="52"/>
  <c r="K314" i="52"/>
  <c r="K313" i="52"/>
  <c r="K312" i="52"/>
  <c r="K343" i="52" s="1"/>
  <c r="K305" i="52"/>
  <c r="K298" i="52"/>
  <c r="K297" i="52"/>
  <c r="K296" i="52"/>
  <c r="K301" i="52" s="1"/>
  <c r="K295" i="52"/>
  <c r="K294" i="52"/>
  <c r="K293" i="52"/>
  <c r="K302" i="52" s="1"/>
  <c r="K292" i="52"/>
  <c r="K291" i="52"/>
  <c r="K290" i="52"/>
  <c r="K289" i="52"/>
  <c r="K288" i="52"/>
  <c r="K287" i="52"/>
  <c r="K303" i="52" s="1"/>
  <c r="K286" i="52"/>
  <c r="K285" i="52"/>
  <c r="K284" i="52"/>
  <c r="K304" i="52" s="1"/>
  <c r="K283" i="52"/>
  <c r="K282" i="52"/>
  <c r="K281" i="52"/>
  <c r="K280" i="52"/>
  <c r="K279" i="52"/>
  <c r="K278" i="52"/>
  <c r="K277" i="52"/>
  <c r="K276" i="52"/>
  <c r="K275" i="52"/>
  <c r="K306" i="52" s="1"/>
  <c r="K264" i="52"/>
  <c r="K261" i="52"/>
  <c r="K260" i="52"/>
  <c r="K259" i="52"/>
  <c r="K258" i="52"/>
  <c r="K257" i="52"/>
  <c r="K256" i="52"/>
  <c r="K265" i="52" s="1"/>
  <c r="K255" i="52"/>
  <c r="K254" i="52"/>
  <c r="K253" i="52"/>
  <c r="K252" i="52"/>
  <c r="K251" i="52"/>
  <c r="K250" i="52"/>
  <c r="K266" i="52" s="1"/>
  <c r="K249" i="52"/>
  <c r="K248" i="52"/>
  <c r="K247" i="52"/>
  <c r="K267" i="52" s="1"/>
  <c r="K246" i="52"/>
  <c r="K245" i="52"/>
  <c r="K244" i="52"/>
  <c r="K268" i="52" s="1"/>
  <c r="K243" i="52"/>
  <c r="K242" i="52"/>
  <c r="K241" i="52"/>
  <c r="K240" i="52"/>
  <c r="K239" i="52"/>
  <c r="K238" i="52"/>
  <c r="K269" i="52" s="1"/>
  <c r="K231" i="52"/>
  <c r="K230" i="52"/>
  <c r="K224" i="52"/>
  <c r="K223" i="52"/>
  <c r="K222" i="52"/>
  <c r="K227" i="52" s="1"/>
  <c r="K221" i="52"/>
  <c r="K220" i="52"/>
  <c r="K219" i="52"/>
  <c r="K228" i="52" s="1"/>
  <c r="K218" i="52"/>
  <c r="K217" i="52"/>
  <c r="K216" i="52"/>
  <c r="K215" i="52"/>
  <c r="K214" i="52"/>
  <c r="K213" i="52"/>
  <c r="K229" i="52" s="1"/>
  <c r="K212" i="52"/>
  <c r="K211" i="52"/>
  <c r="K210" i="52"/>
  <c r="K209" i="52"/>
  <c r="K208" i="52"/>
  <c r="K207" i="52"/>
  <c r="K206" i="52"/>
  <c r="K205" i="52"/>
  <c r="K204" i="52"/>
  <c r="K203" i="52"/>
  <c r="K202" i="52"/>
  <c r="K201" i="52"/>
  <c r="K226" i="52" s="1"/>
  <c r="K195" i="52"/>
  <c r="K194" i="52"/>
  <c r="K192" i="52"/>
  <c r="K187" i="52"/>
  <c r="K186" i="52"/>
  <c r="K185" i="52"/>
  <c r="K190" i="52" s="1"/>
  <c r="K184" i="52"/>
  <c r="K183" i="52"/>
  <c r="K182" i="52"/>
  <c r="K191" i="52" s="1"/>
  <c r="K181" i="52"/>
  <c r="K180" i="52"/>
  <c r="K179" i="52"/>
  <c r="K178" i="52"/>
  <c r="K177" i="52"/>
  <c r="K176" i="52"/>
  <c r="K175" i="52"/>
  <c r="K174" i="52"/>
  <c r="K173" i="52"/>
  <c r="K193" i="52" s="1"/>
  <c r="K172" i="52"/>
  <c r="K171" i="52"/>
  <c r="K170" i="52"/>
  <c r="K169" i="52"/>
  <c r="K168" i="52"/>
  <c r="K167" i="52"/>
  <c r="K166" i="52"/>
  <c r="K165" i="52"/>
  <c r="K164" i="52"/>
  <c r="K189" i="52" s="1"/>
  <c r="K153" i="52"/>
  <c r="K150" i="52"/>
  <c r="K149" i="52"/>
  <c r="K148" i="52"/>
  <c r="K147" i="52"/>
  <c r="K146" i="52"/>
  <c r="K145" i="52"/>
  <c r="K154" i="52" s="1"/>
  <c r="K144" i="52"/>
  <c r="K143" i="52"/>
  <c r="K142" i="52"/>
  <c r="K141" i="52"/>
  <c r="K140" i="52"/>
  <c r="K139" i="52"/>
  <c r="K155" i="52" s="1"/>
  <c r="K138" i="52"/>
  <c r="K137" i="52"/>
  <c r="K136" i="52"/>
  <c r="K156" i="52" s="1"/>
  <c r="K135" i="52"/>
  <c r="K134" i="52"/>
  <c r="K133" i="52"/>
  <c r="K157" i="52" s="1"/>
  <c r="K132" i="52"/>
  <c r="K131" i="52"/>
  <c r="K130" i="52"/>
  <c r="K129" i="52"/>
  <c r="K128" i="52"/>
  <c r="K127" i="52"/>
  <c r="K158" i="52" s="1"/>
  <c r="K116" i="52"/>
  <c r="K113" i="52"/>
  <c r="K112" i="52"/>
  <c r="K111" i="52"/>
  <c r="K110" i="52"/>
  <c r="K109" i="52"/>
  <c r="K108" i="52"/>
  <c r="K117" i="52" s="1"/>
  <c r="K107" i="52"/>
  <c r="K106" i="52"/>
  <c r="K105" i="52"/>
  <c r="K104" i="52"/>
  <c r="K103" i="52"/>
  <c r="K102" i="52"/>
  <c r="K118" i="52" s="1"/>
  <c r="K101" i="52"/>
  <c r="K100" i="52"/>
  <c r="K99" i="52"/>
  <c r="K119" i="52" s="1"/>
  <c r="K98" i="52"/>
  <c r="K97" i="52"/>
  <c r="K96" i="52"/>
  <c r="K120" i="52" s="1"/>
  <c r="K95" i="52"/>
  <c r="K94" i="52"/>
  <c r="K93" i="52"/>
  <c r="K92" i="52"/>
  <c r="K91" i="52"/>
  <c r="K90" i="52"/>
  <c r="K121" i="52" s="1"/>
  <c r="K79" i="52"/>
  <c r="K76" i="52"/>
  <c r="K75" i="52"/>
  <c r="K74" i="52"/>
  <c r="K73" i="52"/>
  <c r="K72" i="52"/>
  <c r="K71" i="52"/>
  <c r="K80" i="52" s="1"/>
  <c r="K70" i="52"/>
  <c r="K69" i="52"/>
  <c r="K68" i="52"/>
  <c r="K67" i="52"/>
  <c r="K66" i="52"/>
  <c r="K65" i="52"/>
  <c r="K81" i="52" s="1"/>
  <c r="K64" i="52"/>
  <c r="K63" i="52"/>
  <c r="K62" i="52"/>
  <c r="K82" i="52" s="1"/>
  <c r="K61" i="52"/>
  <c r="K60" i="52"/>
  <c r="K59" i="52"/>
  <c r="K83" i="52" s="1"/>
  <c r="K58" i="52"/>
  <c r="K57" i="52"/>
  <c r="K56" i="52"/>
  <c r="K55" i="52"/>
  <c r="K54" i="52"/>
  <c r="K53" i="52"/>
  <c r="K84" i="52" s="1"/>
  <c r="K39" i="52"/>
  <c r="K38" i="52"/>
  <c r="K37" i="52"/>
  <c r="K36" i="52"/>
  <c r="K35" i="52"/>
  <c r="K34" i="52"/>
  <c r="K33" i="52"/>
  <c r="K32" i="52"/>
  <c r="K31" i="52"/>
  <c r="K30" i="52"/>
  <c r="K29" i="52"/>
  <c r="K28" i="52"/>
  <c r="K27" i="52"/>
  <c r="K26" i="52"/>
  <c r="K25" i="52"/>
  <c r="K24" i="52"/>
  <c r="K23" i="52"/>
  <c r="K22" i="52"/>
  <c r="K21" i="52"/>
  <c r="K20" i="52"/>
  <c r="K19" i="52"/>
  <c r="K18" i="52"/>
  <c r="K17" i="52"/>
  <c r="K16" i="52"/>
  <c r="GU152" i="52" l="1"/>
  <c r="GU47" i="52"/>
  <c r="GU115" i="52"/>
  <c r="GU343" i="52"/>
  <c r="GU411" i="52"/>
  <c r="GU306" i="52"/>
  <c r="GE152" i="52"/>
  <c r="GE115" i="52"/>
  <c r="GE411" i="52"/>
  <c r="GE306" i="52"/>
  <c r="GE232" i="52"/>
  <c r="GE195" i="52"/>
  <c r="FO152" i="52"/>
  <c r="FO411" i="52"/>
  <c r="FO306" i="52"/>
  <c r="FO269" i="52"/>
  <c r="FO195" i="52"/>
  <c r="FO115" i="52"/>
  <c r="EY47" i="52"/>
  <c r="EY343" i="52"/>
  <c r="EY152" i="52"/>
  <c r="EY306" i="52"/>
  <c r="EY269" i="52"/>
  <c r="EY232" i="52"/>
  <c r="EY195" i="52"/>
  <c r="EI115" i="52"/>
  <c r="EI411" i="52"/>
  <c r="EI306" i="52"/>
  <c r="EI269" i="52"/>
  <c r="EI232" i="52"/>
  <c r="EI195" i="52"/>
  <c r="EI152" i="52"/>
  <c r="DS47" i="52"/>
  <c r="DS115" i="52"/>
  <c r="DS343" i="52"/>
  <c r="DS411" i="52"/>
  <c r="DS306" i="52"/>
  <c r="DS232" i="52"/>
  <c r="DS152" i="52"/>
  <c r="DS195" i="52"/>
  <c r="DC380" i="52"/>
  <c r="DC47" i="52"/>
  <c r="DC115" i="52"/>
  <c r="DC343" i="52"/>
  <c r="DC411" i="52"/>
  <c r="DC232" i="52"/>
  <c r="DC195" i="52"/>
  <c r="CM411" i="52"/>
  <c r="CM306" i="52"/>
  <c r="CM269" i="52"/>
  <c r="CM232" i="52"/>
  <c r="CM115" i="52"/>
  <c r="CM195" i="52"/>
  <c r="CM152" i="52"/>
  <c r="BW411" i="52"/>
  <c r="BW306" i="52"/>
  <c r="BW115" i="52"/>
  <c r="BW269" i="52"/>
  <c r="BW232" i="52"/>
  <c r="BW152" i="52"/>
  <c r="BW195" i="52"/>
  <c r="BG47" i="52"/>
  <c r="BG115" i="52"/>
  <c r="BG343" i="52"/>
  <c r="BG411" i="52"/>
  <c r="BG269" i="52"/>
  <c r="BG232" i="52"/>
  <c r="BG195" i="52"/>
  <c r="AQ84" i="52"/>
  <c r="AQ152" i="52"/>
  <c r="AQ380" i="52"/>
  <c r="AQ411" i="52"/>
  <c r="AQ115" i="52"/>
  <c r="AQ232" i="52"/>
  <c r="AQ195" i="52"/>
  <c r="AA152" i="52"/>
  <c r="AA47" i="52"/>
  <c r="AA115" i="52"/>
  <c r="AA343" i="52"/>
  <c r="AA411" i="52"/>
  <c r="AA306" i="52"/>
  <c r="AA232" i="52"/>
  <c r="AA195" i="52"/>
  <c r="K374" i="52"/>
  <c r="K337" i="52"/>
  <c r="K300" i="52"/>
  <c r="K263" i="52"/>
  <c r="K232" i="52"/>
  <c r="K152" i="52"/>
  <c r="K115" i="52"/>
  <c r="K78" i="52"/>
  <c r="N13" i="53"/>
  <c r="M13" i="53"/>
  <c r="L16" i="52"/>
  <c r="GV417" i="52"/>
  <c r="GV416" i="52"/>
  <c r="GV415" i="52"/>
  <c r="GV414" i="52"/>
  <c r="GV413" i="52"/>
  <c r="GV412" i="52"/>
  <c r="GV411" i="52"/>
  <c r="GV409" i="52"/>
  <c r="GV408" i="52"/>
  <c r="GV407" i="52"/>
  <c r="GV406" i="52"/>
  <c r="GV405" i="52"/>
  <c r="GV404" i="52"/>
  <c r="GV403" i="52"/>
  <c r="GV402" i="52"/>
  <c r="GV401" i="52"/>
  <c r="GV400" i="52"/>
  <c r="GV399" i="52"/>
  <c r="GV398" i="52"/>
  <c r="GV397" i="52"/>
  <c r="GV396" i="52"/>
  <c r="GV395" i="52"/>
  <c r="GV394" i="52"/>
  <c r="GV393" i="52"/>
  <c r="GV392" i="52"/>
  <c r="GV391" i="52"/>
  <c r="GV390" i="52"/>
  <c r="GV389" i="52"/>
  <c r="GV388" i="52"/>
  <c r="GV387" i="52"/>
  <c r="GV386" i="52"/>
  <c r="GV380" i="52"/>
  <c r="GV379" i="52"/>
  <c r="GV378" i="52"/>
  <c r="GV377" i="52"/>
  <c r="GV376" i="52"/>
  <c r="GV375" i="52"/>
  <c r="GV374" i="52"/>
  <c r="GV372" i="52"/>
  <c r="GV371" i="52"/>
  <c r="GV370" i="52"/>
  <c r="GV369" i="52"/>
  <c r="GV368" i="52"/>
  <c r="GV367" i="52"/>
  <c r="GV366" i="52"/>
  <c r="GV365" i="52"/>
  <c r="GV364" i="52"/>
  <c r="GV363" i="52"/>
  <c r="GV362" i="52"/>
  <c r="GV361" i="52"/>
  <c r="GV360" i="52"/>
  <c r="GV359" i="52"/>
  <c r="GV358" i="52"/>
  <c r="GV357" i="52"/>
  <c r="GV356" i="52"/>
  <c r="GV355" i="52"/>
  <c r="GV354" i="52"/>
  <c r="GV353" i="52"/>
  <c r="GV352" i="52"/>
  <c r="GV351" i="52"/>
  <c r="GV350" i="52"/>
  <c r="GV349" i="52"/>
  <c r="GV343" i="52"/>
  <c r="GV342" i="52"/>
  <c r="GV341" i="52"/>
  <c r="GV340" i="52"/>
  <c r="GV339" i="52"/>
  <c r="GV338" i="52"/>
  <c r="GV337" i="52"/>
  <c r="GV335" i="52"/>
  <c r="GV334" i="52"/>
  <c r="GV333" i="52"/>
  <c r="GV332" i="52"/>
  <c r="GV331" i="52"/>
  <c r="GV330" i="52"/>
  <c r="GV329" i="52"/>
  <c r="GV328" i="52"/>
  <c r="GV327" i="52"/>
  <c r="GV326" i="52"/>
  <c r="GV325" i="52"/>
  <c r="GV324" i="52"/>
  <c r="GV323" i="52"/>
  <c r="GV322" i="52"/>
  <c r="GV321" i="52"/>
  <c r="GV320" i="52"/>
  <c r="GV319" i="52"/>
  <c r="GV318" i="52"/>
  <c r="GV317" i="52"/>
  <c r="GV316" i="52"/>
  <c r="GV315" i="52"/>
  <c r="GV314" i="52"/>
  <c r="GV313" i="52"/>
  <c r="GV312" i="52"/>
  <c r="GV306" i="52"/>
  <c r="GV305" i="52"/>
  <c r="GV304" i="52"/>
  <c r="GV303" i="52"/>
  <c r="GV302" i="52"/>
  <c r="GV301" i="52"/>
  <c r="GV300" i="52"/>
  <c r="GV298" i="52"/>
  <c r="GV297" i="52"/>
  <c r="GV296" i="52"/>
  <c r="GV295" i="52"/>
  <c r="GV294" i="52"/>
  <c r="GV293" i="52"/>
  <c r="GV292" i="52"/>
  <c r="GV291" i="52"/>
  <c r="GV290" i="52"/>
  <c r="GV289" i="52"/>
  <c r="GV288" i="52"/>
  <c r="GV287" i="52"/>
  <c r="GV286" i="52"/>
  <c r="GV285" i="52"/>
  <c r="GV284" i="52"/>
  <c r="GV283" i="52"/>
  <c r="GV282" i="52"/>
  <c r="GV281" i="52"/>
  <c r="GV280" i="52"/>
  <c r="GV279" i="52"/>
  <c r="GV278" i="52"/>
  <c r="GV277" i="52"/>
  <c r="GV276" i="52"/>
  <c r="GV275" i="52"/>
  <c r="GV269" i="52"/>
  <c r="GV268" i="52"/>
  <c r="GV267" i="52"/>
  <c r="GV266" i="52"/>
  <c r="GV265" i="52"/>
  <c r="GV264" i="52"/>
  <c r="GV263" i="52"/>
  <c r="GV261" i="52"/>
  <c r="GV260" i="52"/>
  <c r="GV259" i="52"/>
  <c r="GV258" i="52"/>
  <c r="GV257" i="52"/>
  <c r="GV256" i="52"/>
  <c r="GV255" i="52"/>
  <c r="GV254" i="52"/>
  <c r="GV253" i="52"/>
  <c r="GV252" i="52"/>
  <c r="GV251" i="52"/>
  <c r="GV250" i="52"/>
  <c r="GV249" i="52"/>
  <c r="GV248" i="52"/>
  <c r="GV247" i="52"/>
  <c r="GV246" i="52"/>
  <c r="GV245" i="52"/>
  <c r="GV244" i="52"/>
  <c r="GV243" i="52"/>
  <c r="GV242" i="52"/>
  <c r="GV241" i="52"/>
  <c r="GV240" i="52"/>
  <c r="GV239" i="52"/>
  <c r="GV238" i="52"/>
  <c r="GV232" i="52"/>
  <c r="GV231" i="52"/>
  <c r="GV230" i="52"/>
  <c r="GV229" i="52"/>
  <c r="GV228" i="52"/>
  <c r="GV227" i="52"/>
  <c r="GV226" i="52"/>
  <c r="GV224" i="52"/>
  <c r="GV223" i="52"/>
  <c r="GV222" i="52"/>
  <c r="GV221" i="52"/>
  <c r="GV220" i="52"/>
  <c r="GV219" i="52"/>
  <c r="GV218" i="52"/>
  <c r="GV217" i="52"/>
  <c r="GV216" i="52"/>
  <c r="GV215" i="52"/>
  <c r="GV214" i="52"/>
  <c r="GV213" i="52"/>
  <c r="GV212" i="52"/>
  <c r="GV211" i="52"/>
  <c r="GV210" i="52"/>
  <c r="GV209" i="52"/>
  <c r="GV208" i="52"/>
  <c r="GV207" i="52"/>
  <c r="GV206" i="52"/>
  <c r="GV205" i="52"/>
  <c r="GV204" i="52"/>
  <c r="GV203" i="52"/>
  <c r="GV202" i="52"/>
  <c r="GV201" i="52"/>
  <c r="GV195" i="52"/>
  <c r="GV194" i="52"/>
  <c r="GV193" i="52"/>
  <c r="GV192" i="52"/>
  <c r="GV191" i="52"/>
  <c r="GV190" i="52"/>
  <c r="GV189" i="52"/>
  <c r="GV187" i="52"/>
  <c r="GV186" i="52"/>
  <c r="GV185" i="52"/>
  <c r="GV184" i="52"/>
  <c r="GV183" i="52"/>
  <c r="GV182" i="52"/>
  <c r="GV181" i="52"/>
  <c r="GV180" i="52"/>
  <c r="GV179" i="52"/>
  <c r="GV178" i="52"/>
  <c r="GV177" i="52"/>
  <c r="GV176" i="52"/>
  <c r="GV175" i="52"/>
  <c r="GV174" i="52"/>
  <c r="GV173" i="52"/>
  <c r="GV172" i="52"/>
  <c r="GV171" i="52"/>
  <c r="GV170" i="52"/>
  <c r="GV169" i="52"/>
  <c r="GV168" i="52"/>
  <c r="GV167" i="52"/>
  <c r="GV166" i="52"/>
  <c r="GV165" i="52"/>
  <c r="GV164" i="52"/>
  <c r="GV158" i="52"/>
  <c r="GV157" i="52"/>
  <c r="GV156" i="52"/>
  <c r="GV155" i="52"/>
  <c r="GV154" i="52"/>
  <c r="GV153" i="52"/>
  <c r="GV152" i="52"/>
  <c r="GV150" i="52"/>
  <c r="GV149" i="52"/>
  <c r="GV148" i="52"/>
  <c r="GV147" i="52"/>
  <c r="GV146" i="52"/>
  <c r="GV145" i="52"/>
  <c r="GV144" i="52"/>
  <c r="GV143" i="52"/>
  <c r="GV142" i="52"/>
  <c r="GV141" i="52"/>
  <c r="GV140" i="52"/>
  <c r="GV139" i="52"/>
  <c r="GV138" i="52"/>
  <c r="GV137" i="52"/>
  <c r="GV136" i="52"/>
  <c r="GV135" i="52"/>
  <c r="GV134" i="52"/>
  <c r="GV133" i="52"/>
  <c r="GV132" i="52"/>
  <c r="GV131" i="52"/>
  <c r="GV130" i="52"/>
  <c r="GV129" i="52"/>
  <c r="GV128" i="52"/>
  <c r="GV127" i="52"/>
  <c r="GV121" i="52"/>
  <c r="GV120" i="52"/>
  <c r="GV119" i="52"/>
  <c r="GV118" i="52"/>
  <c r="GV117" i="52"/>
  <c r="GV116" i="52"/>
  <c r="GV115" i="52"/>
  <c r="GV113" i="52"/>
  <c r="GV112" i="52"/>
  <c r="GV111" i="52"/>
  <c r="GV110" i="52"/>
  <c r="GV109" i="52"/>
  <c r="GV108" i="52"/>
  <c r="GV107" i="52"/>
  <c r="GV106" i="52"/>
  <c r="GV105" i="52"/>
  <c r="GV104" i="52"/>
  <c r="GV103" i="52"/>
  <c r="GV102" i="52"/>
  <c r="GV101" i="52"/>
  <c r="GV100" i="52"/>
  <c r="GV99" i="52"/>
  <c r="GV98" i="52"/>
  <c r="GV97" i="52"/>
  <c r="GV96" i="52"/>
  <c r="GV95" i="52"/>
  <c r="GV94" i="52"/>
  <c r="GV93" i="52"/>
  <c r="GV92" i="52"/>
  <c r="GV91" i="52"/>
  <c r="GV90" i="52"/>
  <c r="GV84" i="52"/>
  <c r="GV83" i="52"/>
  <c r="GV82" i="52"/>
  <c r="GV81" i="52"/>
  <c r="GV80" i="52"/>
  <c r="GV79" i="52"/>
  <c r="GV78" i="52"/>
  <c r="GV76" i="52"/>
  <c r="GV75" i="52"/>
  <c r="GV74" i="52"/>
  <c r="GV73" i="52"/>
  <c r="GV72" i="52"/>
  <c r="GV71" i="52"/>
  <c r="GV70" i="52"/>
  <c r="GV69" i="52"/>
  <c r="GV68" i="52"/>
  <c r="GV67" i="52"/>
  <c r="GV66" i="52"/>
  <c r="GV65" i="52"/>
  <c r="GV64" i="52"/>
  <c r="GV63" i="52"/>
  <c r="GV62" i="52"/>
  <c r="GV61" i="52"/>
  <c r="GV60" i="52"/>
  <c r="GV59" i="52"/>
  <c r="GV58" i="52"/>
  <c r="GV57" i="52"/>
  <c r="GV56" i="52"/>
  <c r="GV55" i="52"/>
  <c r="GV54" i="52"/>
  <c r="GV53" i="52"/>
  <c r="GV46" i="52"/>
  <c r="GV39" i="52"/>
  <c r="GV38" i="52"/>
  <c r="GV37" i="52"/>
  <c r="GV42" i="52" s="1"/>
  <c r="GV36" i="52"/>
  <c r="GV35" i="52"/>
  <c r="GV34" i="52"/>
  <c r="GV43" i="52" s="1"/>
  <c r="GV33" i="52"/>
  <c r="GV32" i="52"/>
  <c r="GV31" i="52"/>
  <c r="GV30" i="52"/>
  <c r="GV29" i="52"/>
  <c r="GV28" i="52"/>
  <c r="GV44" i="52" s="1"/>
  <c r="GV27" i="52"/>
  <c r="GV26" i="52"/>
  <c r="GV25" i="52"/>
  <c r="GV45" i="52" s="1"/>
  <c r="GV24" i="52"/>
  <c r="GV23" i="52"/>
  <c r="GV22" i="52"/>
  <c r="GV21" i="52"/>
  <c r="GV20" i="52"/>
  <c r="GV19" i="52"/>
  <c r="GV18" i="52"/>
  <c r="GV17" i="52"/>
  <c r="GV16" i="52"/>
  <c r="GV41" i="52" s="1"/>
  <c r="GF417" i="52"/>
  <c r="GF416" i="52"/>
  <c r="GF415" i="52"/>
  <c r="GF414" i="52"/>
  <c r="GF413" i="52"/>
  <c r="GF412" i="52"/>
  <c r="GF411" i="52"/>
  <c r="GF409" i="52"/>
  <c r="GF408" i="52"/>
  <c r="GF407" i="52"/>
  <c r="GF406" i="52"/>
  <c r="GF405" i="52"/>
  <c r="GF404" i="52"/>
  <c r="GF403" i="52"/>
  <c r="GF402" i="52"/>
  <c r="GF401" i="52"/>
  <c r="GF400" i="52"/>
  <c r="GF399" i="52"/>
  <c r="GF398" i="52"/>
  <c r="GF397" i="52"/>
  <c r="GF396" i="52"/>
  <c r="GF395" i="52"/>
  <c r="GF394" i="52"/>
  <c r="GF393" i="52"/>
  <c r="GF392" i="52"/>
  <c r="GF391" i="52"/>
  <c r="GF390" i="52"/>
  <c r="GF389" i="52"/>
  <c r="GF388" i="52"/>
  <c r="GF387" i="52"/>
  <c r="GF386" i="52"/>
  <c r="GF380" i="52"/>
  <c r="GF379" i="52"/>
  <c r="GF378" i="52"/>
  <c r="GF377" i="52"/>
  <c r="GF376" i="52"/>
  <c r="GF375" i="52"/>
  <c r="GF374" i="52"/>
  <c r="GF372" i="52"/>
  <c r="GF371" i="52"/>
  <c r="GF370" i="52"/>
  <c r="GF369" i="52"/>
  <c r="GF368" i="52"/>
  <c r="GF367" i="52"/>
  <c r="GF366" i="52"/>
  <c r="GF365" i="52"/>
  <c r="GF364" i="52"/>
  <c r="GF363" i="52"/>
  <c r="GF362" i="52"/>
  <c r="GF361" i="52"/>
  <c r="GF360" i="52"/>
  <c r="GF359" i="52"/>
  <c r="GF358" i="52"/>
  <c r="GF357" i="52"/>
  <c r="GF356" i="52"/>
  <c r="GF355" i="52"/>
  <c r="GF354" i="52"/>
  <c r="GF353" i="52"/>
  <c r="GF352" i="52"/>
  <c r="GF351" i="52"/>
  <c r="GF350" i="52"/>
  <c r="GF349" i="52"/>
  <c r="GF343" i="52"/>
  <c r="GF342" i="52"/>
  <c r="GF341" i="52"/>
  <c r="GF340" i="52"/>
  <c r="GF339" i="52"/>
  <c r="GF338" i="52"/>
  <c r="GF337" i="52"/>
  <c r="GF335" i="52"/>
  <c r="GF334" i="52"/>
  <c r="GF333" i="52"/>
  <c r="GF332" i="52"/>
  <c r="GF331" i="52"/>
  <c r="GF330" i="52"/>
  <c r="GF329" i="52"/>
  <c r="GF328" i="52"/>
  <c r="GF327" i="52"/>
  <c r="GF326" i="52"/>
  <c r="GF325" i="52"/>
  <c r="GF324" i="52"/>
  <c r="GF323" i="52"/>
  <c r="GF322" i="52"/>
  <c r="GF321" i="52"/>
  <c r="GF320" i="52"/>
  <c r="GF319" i="52"/>
  <c r="GF318" i="52"/>
  <c r="GF317" i="52"/>
  <c r="GF316" i="52"/>
  <c r="GF315" i="52"/>
  <c r="GF314" i="52"/>
  <c r="GF313" i="52"/>
  <c r="GF312" i="52"/>
  <c r="GF306" i="52"/>
  <c r="GF305" i="52"/>
  <c r="GF304" i="52"/>
  <c r="GF303" i="52"/>
  <c r="GF302" i="52"/>
  <c r="GF301" i="52"/>
  <c r="GF300" i="52"/>
  <c r="GF298" i="52"/>
  <c r="GF297" i="52"/>
  <c r="GF296" i="52"/>
  <c r="GF295" i="52"/>
  <c r="GF294" i="52"/>
  <c r="GF293" i="52"/>
  <c r="GF292" i="52"/>
  <c r="GF291" i="52"/>
  <c r="GF290" i="52"/>
  <c r="GF289" i="52"/>
  <c r="GF288" i="52"/>
  <c r="GF287" i="52"/>
  <c r="GF286" i="52"/>
  <c r="GF285" i="52"/>
  <c r="GF284" i="52"/>
  <c r="GF283" i="52"/>
  <c r="GF282" i="52"/>
  <c r="GF281" i="52"/>
  <c r="GF280" i="52"/>
  <c r="GF279" i="52"/>
  <c r="GF278" i="52"/>
  <c r="GF277" i="52"/>
  <c r="GF276" i="52"/>
  <c r="GF275" i="52"/>
  <c r="GF269" i="52"/>
  <c r="GF268" i="52"/>
  <c r="GF267" i="52"/>
  <c r="GF266" i="52"/>
  <c r="GF265" i="52"/>
  <c r="GF264" i="52"/>
  <c r="GF263" i="52"/>
  <c r="GF261" i="52"/>
  <c r="GF260" i="52"/>
  <c r="GF259" i="52"/>
  <c r="GF258" i="52"/>
  <c r="GF257" i="52"/>
  <c r="GF256" i="52"/>
  <c r="GF255" i="52"/>
  <c r="GF254" i="52"/>
  <c r="GF253" i="52"/>
  <c r="GF252" i="52"/>
  <c r="GF251" i="52"/>
  <c r="GF250" i="52"/>
  <c r="GF249" i="52"/>
  <c r="GF248" i="52"/>
  <c r="GF247" i="52"/>
  <c r="GF246" i="52"/>
  <c r="GF245" i="52"/>
  <c r="GF244" i="52"/>
  <c r="GF243" i="52"/>
  <c r="GF242" i="52"/>
  <c r="GF241" i="52"/>
  <c r="GF240" i="52"/>
  <c r="GF239" i="52"/>
  <c r="GF238" i="52"/>
  <c r="GF232" i="52"/>
  <c r="GF231" i="52"/>
  <c r="GF230" i="52"/>
  <c r="GF229" i="52"/>
  <c r="GF228" i="52"/>
  <c r="GF227" i="52"/>
  <c r="GF226" i="52"/>
  <c r="GF224" i="52"/>
  <c r="GF223" i="52"/>
  <c r="GF222" i="52"/>
  <c r="GF221" i="52"/>
  <c r="GF220" i="52"/>
  <c r="GF219" i="52"/>
  <c r="GF218" i="52"/>
  <c r="GF217" i="52"/>
  <c r="GF216" i="52"/>
  <c r="GF215" i="52"/>
  <c r="GF214" i="52"/>
  <c r="GF213" i="52"/>
  <c r="GF212" i="52"/>
  <c r="GF211" i="52"/>
  <c r="GF210" i="52"/>
  <c r="GF209" i="52"/>
  <c r="GF208" i="52"/>
  <c r="GF207" i="52"/>
  <c r="GF206" i="52"/>
  <c r="GF205" i="52"/>
  <c r="GF204" i="52"/>
  <c r="GF203" i="52"/>
  <c r="GF202" i="52"/>
  <c r="GF201" i="52"/>
  <c r="GF195" i="52"/>
  <c r="GF194" i="52"/>
  <c r="GF193" i="52"/>
  <c r="GF192" i="52"/>
  <c r="GF191" i="52"/>
  <c r="GF190" i="52"/>
  <c r="GF189" i="52"/>
  <c r="GF187" i="52"/>
  <c r="GF186" i="52"/>
  <c r="GF185" i="52"/>
  <c r="GF184" i="52"/>
  <c r="GF183" i="52"/>
  <c r="GF182" i="52"/>
  <c r="GF181" i="52"/>
  <c r="GF180" i="52"/>
  <c r="GF179" i="52"/>
  <c r="GF178" i="52"/>
  <c r="GF177" i="52"/>
  <c r="GF176" i="52"/>
  <c r="GF175" i="52"/>
  <c r="GF174" i="52"/>
  <c r="GF173" i="52"/>
  <c r="GF172" i="52"/>
  <c r="GF171" i="52"/>
  <c r="GF170" i="52"/>
  <c r="GF169" i="52"/>
  <c r="GF168" i="52"/>
  <c r="GF167" i="52"/>
  <c r="GF166" i="52"/>
  <c r="GF165" i="52"/>
  <c r="GF164" i="52"/>
  <c r="GF158" i="52"/>
  <c r="GF157" i="52"/>
  <c r="GF156" i="52"/>
  <c r="GF155" i="52"/>
  <c r="GF154" i="52"/>
  <c r="GF153" i="52"/>
  <c r="GF152" i="52"/>
  <c r="GF150" i="52"/>
  <c r="GF149" i="52"/>
  <c r="GF148" i="52"/>
  <c r="GF147" i="52"/>
  <c r="GF146" i="52"/>
  <c r="GF145" i="52"/>
  <c r="GF144" i="52"/>
  <c r="GF143" i="52"/>
  <c r="GF142" i="52"/>
  <c r="GF141" i="52"/>
  <c r="GF140" i="52"/>
  <c r="GF139" i="52"/>
  <c r="GF138" i="52"/>
  <c r="GF137" i="52"/>
  <c r="GF136" i="52"/>
  <c r="GF135" i="52"/>
  <c r="GF134" i="52"/>
  <c r="GF133" i="52"/>
  <c r="GF132" i="52"/>
  <c r="GF131" i="52"/>
  <c r="GF130" i="52"/>
  <c r="GF129" i="52"/>
  <c r="GF128" i="52"/>
  <c r="GF127" i="52"/>
  <c r="GF121" i="52"/>
  <c r="GF120" i="52"/>
  <c r="GF119" i="52"/>
  <c r="GF118" i="52"/>
  <c r="GF117" i="52"/>
  <c r="GF116" i="52"/>
  <c r="GF115" i="52"/>
  <c r="GF113" i="52"/>
  <c r="GF112" i="52"/>
  <c r="GF111" i="52"/>
  <c r="GF110" i="52"/>
  <c r="GF109" i="52"/>
  <c r="GF108" i="52"/>
  <c r="GF107" i="52"/>
  <c r="GF106" i="52"/>
  <c r="GF105" i="52"/>
  <c r="GF104" i="52"/>
  <c r="GF103" i="52"/>
  <c r="GF102" i="52"/>
  <c r="GF101" i="52"/>
  <c r="GF100" i="52"/>
  <c r="GF99" i="52"/>
  <c r="GF98" i="52"/>
  <c r="GF97" i="52"/>
  <c r="GF96" i="52"/>
  <c r="GF95" i="52"/>
  <c r="GF94" i="52"/>
  <c r="GF93" i="52"/>
  <c r="GF92" i="52"/>
  <c r="GF91" i="52"/>
  <c r="GF90" i="52"/>
  <c r="GF84" i="52"/>
  <c r="GF83" i="52"/>
  <c r="GF82" i="52"/>
  <c r="GF81" i="52"/>
  <c r="GF80" i="52"/>
  <c r="GF79" i="52"/>
  <c r="GF78" i="52"/>
  <c r="GF76" i="52"/>
  <c r="GF75" i="52"/>
  <c r="GF74" i="52"/>
  <c r="GF73" i="52"/>
  <c r="GF72" i="52"/>
  <c r="GF71" i="52"/>
  <c r="GF70" i="52"/>
  <c r="GF69" i="52"/>
  <c r="GF68" i="52"/>
  <c r="GF67" i="52"/>
  <c r="GF66" i="52"/>
  <c r="GF65" i="52"/>
  <c r="GF64" i="52"/>
  <c r="GF63" i="52"/>
  <c r="GF62" i="52"/>
  <c r="GF61" i="52"/>
  <c r="GF60" i="52"/>
  <c r="GF59" i="52"/>
  <c r="GF58" i="52"/>
  <c r="GF57" i="52"/>
  <c r="GF56" i="52"/>
  <c r="GF55" i="52"/>
  <c r="GF54" i="52"/>
  <c r="GF53" i="52"/>
  <c r="GF47" i="52"/>
  <c r="GF46" i="52"/>
  <c r="GF39" i="52"/>
  <c r="GF38" i="52"/>
  <c r="GF37" i="52"/>
  <c r="GF42" i="52" s="1"/>
  <c r="GF36" i="52"/>
  <c r="GF35" i="52"/>
  <c r="GF34" i="52"/>
  <c r="GF43" i="52" s="1"/>
  <c r="GF33" i="52"/>
  <c r="GF32" i="52"/>
  <c r="GF31" i="52"/>
  <c r="GF30" i="52"/>
  <c r="GF29" i="52"/>
  <c r="GF28" i="52"/>
  <c r="GF44" i="52" s="1"/>
  <c r="GF27" i="52"/>
  <c r="GF26" i="52"/>
  <c r="GF25" i="52"/>
  <c r="GF45" i="52" s="1"/>
  <c r="GF24" i="52"/>
  <c r="GF23" i="52"/>
  <c r="GF22" i="52"/>
  <c r="GF21" i="52"/>
  <c r="GF20" i="52"/>
  <c r="GF19" i="52"/>
  <c r="GF18" i="52"/>
  <c r="GF17" i="52"/>
  <c r="GF16" i="52"/>
  <c r="GF41" i="52" s="1"/>
  <c r="FP417" i="52"/>
  <c r="FP416" i="52"/>
  <c r="FP415" i="52"/>
  <c r="FP414" i="52"/>
  <c r="FP413" i="52"/>
  <c r="FP412" i="52"/>
  <c r="FP411" i="52"/>
  <c r="FP409" i="52"/>
  <c r="FP408" i="52"/>
  <c r="FP407" i="52"/>
  <c r="FP406" i="52"/>
  <c r="FP405" i="52"/>
  <c r="FP404" i="52"/>
  <c r="FP403" i="52"/>
  <c r="FP402" i="52"/>
  <c r="FP401" i="52"/>
  <c r="FP400" i="52"/>
  <c r="FP399" i="52"/>
  <c r="FP398" i="52"/>
  <c r="FP397" i="52"/>
  <c r="FP396" i="52"/>
  <c r="FP395" i="52"/>
  <c r="FP394" i="52"/>
  <c r="FP393" i="52"/>
  <c r="FP392" i="52"/>
  <c r="FP391" i="52"/>
  <c r="FP390" i="52"/>
  <c r="FP389" i="52"/>
  <c r="FP388" i="52"/>
  <c r="FP387" i="52"/>
  <c r="FP386" i="52"/>
  <c r="FP380" i="52"/>
  <c r="FP379" i="52"/>
  <c r="FP378" i="52"/>
  <c r="FP377" i="52"/>
  <c r="FP376" i="52"/>
  <c r="FP375" i="52"/>
  <c r="FP374" i="52"/>
  <c r="FP372" i="52"/>
  <c r="FP371" i="52"/>
  <c r="FP370" i="52"/>
  <c r="FP369" i="52"/>
  <c r="FP368" i="52"/>
  <c r="FP367" i="52"/>
  <c r="FP366" i="52"/>
  <c r="FP365" i="52"/>
  <c r="FP364" i="52"/>
  <c r="FP363" i="52"/>
  <c r="FP362" i="52"/>
  <c r="FP361" i="52"/>
  <c r="FP360" i="52"/>
  <c r="FP359" i="52"/>
  <c r="FP358" i="52"/>
  <c r="FP357" i="52"/>
  <c r="FP356" i="52"/>
  <c r="FP355" i="52"/>
  <c r="FP354" i="52"/>
  <c r="FP353" i="52"/>
  <c r="FP352" i="52"/>
  <c r="FP351" i="52"/>
  <c r="FP350" i="52"/>
  <c r="FP349" i="52"/>
  <c r="FP343" i="52"/>
  <c r="FP342" i="52"/>
  <c r="FP341" i="52"/>
  <c r="FP340" i="52"/>
  <c r="FP339" i="52"/>
  <c r="FP338" i="52"/>
  <c r="FP337" i="52"/>
  <c r="FP335" i="52"/>
  <c r="FP334" i="52"/>
  <c r="FP333" i="52"/>
  <c r="FP332" i="52"/>
  <c r="FP331" i="52"/>
  <c r="FP330" i="52"/>
  <c r="FP329" i="52"/>
  <c r="FP328" i="52"/>
  <c r="FP327" i="52"/>
  <c r="FP326" i="52"/>
  <c r="FP325" i="52"/>
  <c r="FP324" i="52"/>
  <c r="FP323" i="52"/>
  <c r="FP322" i="52"/>
  <c r="FP321" i="52"/>
  <c r="FP320" i="52"/>
  <c r="FP319" i="52"/>
  <c r="FP318" i="52"/>
  <c r="FP317" i="52"/>
  <c r="FP316" i="52"/>
  <c r="FP315" i="52"/>
  <c r="FP314" i="52"/>
  <c r="FP313" i="52"/>
  <c r="FP312" i="52"/>
  <c r="FP306" i="52"/>
  <c r="FP305" i="52"/>
  <c r="FP304" i="52"/>
  <c r="FP303" i="52"/>
  <c r="FP302" i="52"/>
  <c r="FP301" i="52"/>
  <c r="FP300" i="52"/>
  <c r="FP298" i="52"/>
  <c r="FP297" i="52"/>
  <c r="FP296" i="52"/>
  <c r="FP295" i="52"/>
  <c r="FP294" i="52"/>
  <c r="FP293" i="52"/>
  <c r="FP292" i="52"/>
  <c r="FP291" i="52"/>
  <c r="FP290" i="52"/>
  <c r="FP289" i="52"/>
  <c r="FP288" i="52"/>
  <c r="FP287" i="52"/>
  <c r="FP286" i="52"/>
  <c r="FP285" i="52"/>
  <c r="FP284" i="52"/>
  <c r="FP283" i="52"/>
  <c r="FP282" i="52"/>
  <c r="FP281" i="52"/>
  <c r="FP280" i="52"/>
  <c r="FP279" i="52"/>
  <c r="FP278" i="52"/>
  <c r="FP277" i="52"/>
  <c r="FP276" i="52"/>
  <c r="FP275" i="52"/>
  <c r="FP269" i="52"/>
  <c r="FP268" i="52"/>
  <c r="FP267" i="52"/>
  <c r="FP266" i="52"/>
  <c r="FP265" i="52"/>
  <c r="FP264" i="52"/>
  <c r="FP263" i="52"/>
  <c r="FP261" i="52"/>
  <c r="FP260" i="52"/>
  <c r="FP259" i="52"/>
  <c r="FP258" i="52"/>
  <c r="FP257" i="52"/>
  <c r="FP256" i="52"/>
  <c r="FP255" i="52"/>
  <c r="FP254" i="52"/>
  <c r="FP253" i="52"/>
  <c r="FP252" i="52"/>
  <c r="FP251" i="52"/>
  <c r="FP250" i="52"/>
  <c r="FP249" i="52"/>
  <c r="FP248" i="52"/>
  <c r="FP247" i="52"/>
  <c r="FP246" i="52"/>
  <c r="FP245" i="52"/>
  <c r="FP244" i="52"/>
  <c r="FP243" i="52"/>
  <c r="FP242" i="52"/>
  <c r="FP241" i="52"/>
  <c r="FP240" i="52"/>
  <c r="FP239" i="52"/>
  <c r="FP238" i="52"/>
  <c r="FP232" i="52"/>
  <c r="FP231" i="52"/>
  <c r="FP230" i="52"/>
  <c r="FP229" i="52"/>
  <c r="FP228" i="52"/>
  <c r="FP227" i="52"/>
  <c r="FP226" i="52"/>
  <c r="FP224" i="52"/>
  <c r="FP223" i="52"/>
  <c r="FP222" i="52"/>
  <c r="FP221" i="52"/>
  <c r="FP220" i="52"/>
  <c r="FP219" i="52"/>
  <c r="FP218" i="52"/>
  <c r="FP217" i="52"/>
  <c r="FP216" i="52"/>
  <c r="FP215" i="52"/>
  <c r="FP214" i="52"/>
  <c r="FP213" i="52"/>
  <c r="FP212" i="52"/>
  <c r="FP211" i="52"/>
  <c r="FP210" i="52"/>
  <c r="FP209" i="52"/>
  <c r="FP208" i="52"/>
  <c r="FP207" i="52"/>
  <c r="FP206" i="52"/>
  <c r="FP205" i="52"/>
  <c r="FP204" i="52"/>
  <c r="FP203" i="52"/>
  <c r="FP202" i="52"/>
  <c r="FP201" i="52"/>
  <c r="FP195" i="52"/>
  <c r="FP194" i="52"/>
  <c r="FP193" i="52"/>
  <c r="FP192" i="52"/>
  <c r="FP191" i="52"/>
  <c r="FP190" i="52"/>
  <c r="FP189" i="52"/>
  <c r="FP187" i="52"/>
  <c r="FP186" i="52"/>
  <c r="FP185" i="52"/>
  <c r="FP184" i="52"/>
  <c r="FP183" i="52"/>
  <c r="FP182" i="52"/>
  <c r="FP181" i="52"/>
  <c r="FP180" i="52"/>
  <c r="FP179" i="52"/>
  <c r="FP178" i="52"/>
  <c r="FP177" i="52"/>
  <c r="FP176" i="52"/>
  <c r="FP175" i="52"/>
  <c r="FP174" i="52"/>
  <c r="FP173" i="52"/>
  <c r="FP172" i="52"/>
  <c r="FP171" i="52"/>
  <c r="FP170" i="52"/>
  <c r="FP169" i="52"/>
  <c r="FP168" i="52"/>
  <c r="FP167" i="52"/>
  <c r="FP166" i="52"/>
  <c r="FP165" i="52"/>
  <c r="FP164" i="52"/>
  <c r="FP158" i="52"/>
  <c r="FP157" i="52"/>
  <c r="FP156" i="52"/>
  <c r="FP155" i="52"/>
  <c r="FP154" i="52"/>
  <c r="FP153" i="52"/>
  <c r="FP152" i="52"/>
  <c r="FP150" i="52"/>
  <c r="FP149" i="52"/>
  <c r="FP148" i="52"/>
  <c r="FP147" i="52"/>
  <c r="FP146" i="52"/>
  <c r="FP145" i="52"/>
  <c r="FP144" i="52"/>
  <c r="FP143" i="52"/>
  <c r="FP142" i="52"/>
  <c r="FP141" i="52"/>
  <c r="FP140" i="52"/>
  <c r="FP139" i="52"/>
  <c r="FP138" i="52"/>
  <c r="FP137" i="52"/>
  <c r="FP136" i="52"/>
  <c r="FP135" i="52"/>
  <c r="FP134" i="52"/>
  <c r="FP133" i="52"/>
  <c r="FP132" i="52"/>
  <c r="FP131" i="52"/>
  <c r="FP130" i="52"/>
  <c r="FP129" i="52"/>
  <c r="FP128" i="52"/>
  <c r="FP127" i="52"/>
  <c r="FP121" i="52"/>
  <c r="FP120" i="52"/>
  <c r="FP119" i="52"/>
  <c r="FP118" i="52"/>
  <c r="FP117" i="52"/>
  <c r="FP116" i="52"/>
  <c r="FP115" i="52"/>
  <c r="FP113" i="52"/>
  <c r="FP112" i="52"/>
  <c r="FP111" i="52"/>
  <c r="FP110" i="52"/>
  <c r="FP109" i="52"/>
  <c r="FP108" i="52"/>
  <c r="FP107" i="52"/>
  <c r="FP106" i="52"/>
  <c r="FP105" i="52"/>
  <c r="FP104" i="52"/>
  <c r="FP103" i="52"/>
  <c r="FP102" i="52"/>
  <c r="FP101" i="52"/>
  <c r="FP100" i="52"/>
  <c r="FP99" i="52"/>
  <c r="FP98" i="52"/>
  <c r="FP97" i="52"/>
  <c r="FP96" i="52"/>
  <c r="FP95" i="52"/>
  <c r="FP94" i="52"/>
  <c r="FP93" i="52"/>
  <c r="FP92" i="52"/>
  <c r="FP91" i="52"/>
  <c r="FP90" i="52"/>
  <c r="FP84" i="52"/>
  <c r="FP83" i="52"/>
  <c r="FP82" i="52"/>
  <c r="FP81" i="52"/>
  <c r="FP80" i="52"/>
  <c r="FP79" i="52"/>
  <c r="FP78" i="52"/>
  <c r="FP76" i="52"/>
  <c r="FP75" i="52"/>
  <c r="FP74" i="52"/>
  <c r="FP73" i="52"/>
  <c r="FP72" i="52"/>
  <c r="FP71" i="52"/>
  <c r="FP70" i="52"/>
  <c r="FP69" i="52"/>
  <c r="FP68" i="52"/>
  <c r="FP67" i="52"/>
  <c r="FP66" i="52"/>
  <c r="FP65" i="52"/>
  <c r="FP64" i="52"/>
  <c r="FP63" i="52"/>
  <c r="FP62" i="52"/>
  <c r="FP61" i="52"/>
  <c r="FP60" i="52"/>
  <c r="FP59" i="52"/>
  <c r="FP58" i="52"/>
  <c r="FP57" i="52"/>
  <c r="FP56" i="52"/>
  <c r="FP55" i="52"/>
  <c r="FP54" i="52"/>
  <c r="FP53" i="52"/>
  <c r="FP47" i="52"/>
  <c r="FP39" i="52"/>
  <c r="FP38" i="52"/>
  <c r="FP37" i="52"/>
  <c r="FP42" i="52" s="1"/>
  <c r="FP36" i="52"/>
  <c r="FP35" i="52"/>
  <c r="FP34" i="52"/>
  <c r="FP43" i="52" s="1"/>
  <c r="FP33" i="52"/>
  <c r="FP32" i="52"/>
  <c r="FP31" i="52"/>
  <c r="FP30" i="52"/>
  <c r="FP29" i="52"/>
  <c r="FP28" i="52"/>
  <c r="FP44" i="52" s="1"/>
  <c r="FP27" i="52"/>
  <c r="FP26" i="52"/>
  <c r="FP25" i="52"/>
  <c r="FP45" i="52" s="1"/>
  <c r="FP24" i="52"/>
  <c r="FP23" i="52"/>
  <c r="FP22" i="52"/>
  <c r="FP46" i="52" s="1"/>
  <c r="FP21" i="52"/>
  <c r="FP20" i="52"/>
  <c r="FP19" i="52"/>
  <c r="FP18" i="52"/>
  <c r="FP17" i="52"/>
  <c r="FP16" i="52"/>
  <c r="FP41" i="52" s="1"/>
  <c r="EZ417" i="52"/>
  <c r="EZ416" i="52"/>
  <c r="EZ415" i="52"/>
  <c r="EZ414" i="52"/>
  <c r="EZ413" i="52"/>
  <c r="EZ412" i="52"/>
  <c r="EZ411" i="52"/>
  <c r="EZ409" i="52"/>
  <c r="EZ408" i="52"/>
  <c r="EZ407" i="52"/>
  <c r="EZ406" i="52"/>
  <c r="EZ405" i="52"/>
  <c r="EZ404" i="52"/>
  <c r="EZ403" i="52"/>
  <c r="EZ402" i="52"/>
  <c r="EZ401" i="52"/>
  <c r="EZ400" i="52"/>
  <c r="EZ399" i="52"/>
  <c r="EZ398" i="52"/>
  <c r="EZ397" i="52"/>
  <c r="EZ396" i="52"/>
  <c r="EZ395" i="52"/>
  <c r="EZ394" i="52"/>
  <c r="EZ393" i="52"/>
  <c r="EZ392" i="52"/>
  <c r="EZ391" i="52"/>
  <c r="EZ390" i="52"/>
  <c r="EZ389" i="52"/>
  <c r="EZ388" i="52"/>
  <c r="EZ387" i="52"/>
  <c r="EZ386" i="52"/>
  <c r="EZ380" i="52"/>
  <c r="EZ379" i="52"/>
  <c r="EZ378" i="52"/>
  <c r="EZ377" i="52"/>
  <c r="EZ376" i="52"/>
  <c r="EZ375" i="52"/>
  <c r="EZ374" i="52"/>
  <c r="EZ372" i="52"/>
  <c r="EZ371" i="52"/>
  <c r="EZ370" i="52"/>
  <c r="EZ369" i="52"/>
  <c r="EZ368" i="52"/>
  <c r="EZ367" i="52"/>
  <c r="EZ366" i="52"/>
  <c r="EZ365" i="52"/>
  <c r="EZ364" i="52"/>
  <c r="EZ363" i="52"/>
  <c r="EZ362" i="52"/>
  <c r="EZ361" i="52"/>
  <c r="EZ360" i="52"/>
  <c r="EZ359" i="52"/>
  <c r="EZ358" i="52"/>
  <c r="EZ357" i="52"/>
  <c r="EZ356" i="52"/>
  <c r="EZ355" i="52"/>
  <c r="EZ354" i="52"/>
  <c r="EZ353" i="52"/>
  <c r="EZ352" i="52"/>
  <c r="EZ351" i="52"/>
  <c r="EZ350" i="52"/>
  <c r="EZ349" i="52"/>
  <c r="EZ343" i="52"/>
  <c r="EZ342" i="52"/>
  <c r="EZ341" i="52"/>
  <c r="EZ340" i="52"/>
  <c r="EZ339" i="52"/>
  <c r="EZ338" i="52"/>
  <c r="EZ337" i="52"/>
  <c r="EZ335" i="52"/>
  <c r="EZ334" i="52"/>
  <c r="EZ333" i="52"/>
  <c r="EZ332" i="52"/>
  <c r="EZ331" i="52"/>
  <c r="EZ330" i="52"/>
  <c r="EZ329" i="52"/>
  <c r="EZ328" i="52"/>
  <c r="EZ327" i="52"/>
  <c r="EZ326" i="52"/>
  <c r="EZ325" i="52"/>
  <c r="EZ324" i="52"/>
  <c r="EZ323" i="52"/>
  <c r="EZ322" i="52"/>
  <c r="EZ321" i="52"/>
  <c r="EZ320" i="52"/>
  <c r="EZ319" i="52"/>
  <c r="EZ318" i="52"/>
  <c r="EZ317" i="52"/>
  <c r="EZ316" i="52"/>
  <c r="EZ315" i="52"/>
  <c r="EZ314" i="52"/>
  <c r="EZ313" i="52"/>
  <c r="EZ312" i="52"/>
  <c r="EZ306" i="52"/>
  <c r="EZ305" i="52"/>
  <c r="EZ304" i="52"/>
  <c r="EZ303" i="52"/>
  <c r="EZ302" i="52"/>
  <c r="EZ301" i="52"/>
  <c r="EZ300" i="52"/>
  <c r="EZ298" i="52"/>
  <c r="EZ297" i="52"/>
  <c r="EZ296" i="52"/>
  <c r="EZ295" i="52"/>
  <c r="EZ294" i="52"/>
  <c r="EZ293" i="52"/>
  <c r="EZ292" i="52"/>
  <c r="EZ291" i="52"/>
  <c r="EZ290" i="52"/>
  <c r="EZ289" i="52"/>
  <c r="EZ288" i="52"/>
  <c r="EZ287" i="52"/>
  <c r="EZ286" i="52"/>
  <c r="EZ285" i="52"/>
  <c r="EZ284" i="52"/>
  <c r="EZ283" i="52"/>
  <c r="EZ282" i="52"/>
  <c r="EZ281" i="52"/>
  <c r="EZ280" i="52"/>
  <c r="EZ279" i="52"/>
  <c r="EZ278" i="52"/>
  <c r="EZ277" i="52"/>
  <c r="EZ276" i="52"/>
  <c r="EZ275" i="52"/>
  <c r="EZ269" i="52"/>
  <c r="EZ268" i="52"/>
  <c r="EZ267" i="52"/>
  <c r="EZ266" i="52"/>
  <c r="EZ265" i="52"/>
  <c r="EZ264" i="52"/>
  <c r="EZ263" i="52"/>
  <c r="EZ261" i="52"/>
  <c r="EZ260" i="52"/>
  <c r="EZ259" i="52"/>
  <c r="EZ258" i="52"/>
  <c r="EZ257" i="52"/>
  <c r="EZ256" i="52"/>
  <c r="EZ255" i="52"/>
  <c r="EZ254" i="52"/>
  <c r="EZ253" i="52"/>
  <c r="EZ252" i="52"/>
  <c r="EZ251" i="52"/>
  <c r="EZ250" i="52"/>
  <c r="EZ249" i="52"/>
  <c r="EZ248" i="52"/>
  <c r="EZ247" i="52"/>
  <c r="EZ246" i="52"/>
  <c r="EZ245" i="52"/>
  <c r="EZ244" i="52"/>
  <c r="EZ243" i="52"/>
  <c r="EZ242" i="52"/>
  <c r="EZ241" i="52"/>
  <c r="EZ240" i="52"/>
  <c r="EZ239" i="52"/>
  <c r="EZ238" i="52"/>
  <c r="EZ232" i="52"/>
  <c r="EZ231" i="52"/>
  <c r="EZ230" i="52"/>
  <c r="EZ229" i="52"/>
  <c r="EZ228" i="52"/>
  <c r="EZ227" i="52"/>
  <c r="EZ226" i="52"/>
  <c r="EZ224" i="52"/>
  <c r="EZ223" i="52"/>
  <c r="EZ222" i="52"/>
  <c r="EZ221" i="52"/>
  <c r="EZ220" i="52"/>
  <c r="EZ219" i="52"/>
  <c r="EZ218" i="52"/>
  <c r="EZ217" i="52"/>
  <c r="EZ216" i="52"/>
  <c r="EZ215" i="52"/>
  <c r="EZ214" i="52"/>
  <c r="EZ213" i="52"/>
  <c r="EZ212" i="52"/>
  <c r="EZ211" i="52"/>
  <c r="EZ210" i="52"/>
  <c r="EZ209" i="52"/>
  <c r="EZ208" i="52"/>
  <c r="EZ207" i="52"/>
  <c r="EZ206" i="52"/>
  <c r="EZ205" i="52"/>
  <c r="EZ204" i="52"/>
  <c r="EZ203" i="52"/>
  <c r="EZ202" i="52"/>
  <c r="EZ201" i="52"/>
  <c r="EZ195" i="52"/>
  <c r="EZ194" i="52"/>
  <c r="EZ193" i="52"/>
  <c r="EZ192" i="52"/>
  <c r="EZ191" i="52"/>
  <c r="EZ190" i="52"/>
  <c r="EZ189" i="52"/>
  <c r="EZ187" i="52"/>
  <c r="EZ186" i="52"/>
  <c r="EZ185" i="52"/>
  <c r="EZ184" i="52"/>
  <c r="EZ183" i="52"/>
  <c r="EZ182" i="52"/>
  <c r="EZ181" i="52"/>
  <c r="EZ180" i="52"/>
  <c r="EZ179" i="52"/>
  <c r="EZ178" i="52"/>
  <c r="EZ177" i="52"/>
  <c r="EZ176" i="52"/>
  <c r="EZ175" i="52"/>
  <c r="EZ174" i="52"/>
  <c r="EZ173" i="52"/>
  <c r="EZ172" i="52"/>
  <c r="EZ171" i="52"/>
  <c r="EZ170" i="52"/>
  <c r="EZ169" i="52"/>
  <c r="EZ168" i="52"/>
  <c r="EZ167" i="52"/>
  <c r="EZ166" i="52"/>
  <c r="EZ165" i="52"/>
  <c r="EZ164" i="52"/>
  <c r="EZ158" i="52"/>
  <c r="EZ157" i="52"/>
  <c r="EZ156" i="52"/>
  <c r="EZ155" i="52"/>
  <c r="EZ154" i="52"/>
  <c r="EZ153" i="52"/>
  <c r="EZ152" i="52"/>
  <c r="EZ150" i="52"/>
  <c r="EZ149" i="52"/>
  <c r="EZ148" i="52"/>
  <c r="EZ147" i="52"/>
  <c r="EZ146" i="52"/>
  <c r="EZ145" i="52"/>
  <c r="EZ144" i="52"/>
  <c r="EZ143" i="52"/>
  <c r="EZ142" i="52"/>
  <c r="EZ141" i="52"/>
  <c r="EZ140" i="52"/>
  <c r="EZ139" i="52"/>
  <c r="EZ138" i="52"/>
  <c r="EZ137" i="52"/>
  <c r="EZ136" i="52"/>
  <c r="EZ135" i="52"/>
  <c r="EZ134" i="52"/>
  <c r="EZ133" i="52"/>
  <c r="EZ132" i="52"/>
  <c r="EZ131" i="52"/>
  <c r="EZ130" i="52"/>
  <c r="EZ129" i="52"/>
  <c r="EZ128" i="52"/>
  <c r="EZ127" i="52"/>
  <c r="EZ121" i="52"/>
  <c r="EZ120" i="52"/>
  <c r="EZ119" i="52"/>
  <c r="EZ118" i="52"/>
  <c r="EZ117" i="52"/>
  <c r="EZ116" i="52"/>
  <c r="EZ115" i="52"/>
  <c r="EZ113" i="52"/>
  <c r="EZ112" i="52"/>
  <c r="EZ111" i="52"/>
  <c r="EZ110" i="52"/>
  <c r="EZ109" i="52"/>
  <c r="EZ108" i="52"/>
  <c r="EZ107" i="52"/>
  <c r="EZ106" i="52"/>
  <c r="EZ105" i="52"/>
  <c r="EZ104" i="52"/>
  <c r="EZ103" i="52"/>
  <c r="EZ102" i="52"/>
  <c r="EZ101" i="52"/>
  <c r="EZ100" i="52"/>
  <c r="EZ99" i="52"/>
  <c r="EZ98" i="52"/>
  <c r="EZ97" i="52"/>
  <c r="EZ96" i="52"/>
  <c r="EZ95" i="52"/>
  <c r="EZ94" i="52"/>
  <c r="EZ93" i="52"/>
  <c r="EZ92" i="52"/>
  <c r="EZ91" i="52"/>
  <c r="EZ90" i="52"/>
  <c r="EZ84" i="52"/>
  <c r="EZ83" i="52"/>
  <c r="EZ82" i="52"/>
  <c r="EZ81" i="52"/>
  <c r="EZ80" i="52"/>
  <c r="EZ79" i="52"/>
  <c r="EZ78" i="52"/>
  <c r="EZ76" i="52"/>
  <c r="EZ75" i="52"/>
  <c r="EZ74" i="52"/>
  <c r="EZ73" i="52"/>
  <c r="EZ72" i="52"/>
  <c r="EZ71" i="52"/>
  <c r="EZ70" i="52"/>
  <c r="EZ69" i="52"/>
  <c r="EZ68" i="52"/>
  <c r="EZ67" i="52"/>
  <c r="EZ66" i="52"/>
  <c r="EZ65" i="52"/>
  <c r="EZ64" i="52"/>
  <c r="EZ63" i="52"/>
  <c r="EZ62" i="52"/>
  <c r="EZ61" i="52"/>
  <c r="EZ60" i="52"/>
  <c r="EZ59" i="52"/>
  <c r="EZ58" i="52"/>
  <c r="EZ57" i="52"/>
  <c r="EZ56" i="52"/>
  <c r="EZ55" i="52"/>
  <c r="EZ54" i="52"/>
  <c r="EZ53" i="52"/>
  <c r="EZ46" i="52"/>
  <c r="EZ39" i="52"/>
  <c r="EZ38" i="52"/>
  <c r="EZ37" i="52"/>
  <c r="EZ42" i="52" s="1"/>
  <c r="EZ36" i="52"/>
  <c r="EZ35" i="52"/>
  <c r="EZ34" i="52"/>
  <c r="EZ43" i="52" s="1"/>
  <c r="EZ33" i="52"/>
  <c r="EZ32" i="52"/>
  <c r="EZ31" i="52"/>
  <c r="EZ30" i="52"/>
  <c r="EZ29" i="52"/>
  <c r="EZ28" i="52"/>
  <c r="EZ44" i="52" s="1"/>
  <c r="EZ27" i="52"/>
  <c r="EZ26" i="52"/>
  <c r="EZ25" i="52"/>
  <c r="EZ45" i="52" s="1"/>
  <c r="EZ24" i="52"/>
  <c r="EZ23" i="52"/>
  <c r="EZ22" i="52"/>
  <c r="EZ21" i="52"/>
  <c r="EZ20" i="52"/>
  <c r="EZ19" i="52"/>
  <c r="EZ18" i="52"/>
  <c r="EZ17" i="52"/>
  <c r="EZ16" i="52"/>
  <c r="EZ41" i="52" s="1"/>
  <c r="EJ417" i="52"/>
  <c r="EJ416" i="52"/>
  <c r="EJ415" i="52"/>
  <c r="EJ414" i="52"/>
  <c r="EJ413" i="52"/>
  <c r="EJ412" i="52"/>
  <c r="EJ411" i="52"/>
  <c r="EJ409" i="52"/>
  <c r="EJ408" i="52"/>
  <c r="EJ407" i="52"/>
  <c r="EJ406" i="52"/>
  <c r="EJ405" i="52"/>
  <c r="EJ404" i="52"/>
  <c r="EJ403" i="52"/>
  <c r="EJ402" i="52"/>
  <c r="EJ401" i="52"/>
  <c r="EJ400" i="52"/>
  <c r="EJ399" i="52"/>
  <c r="EJ398" i="52"/>
  <c r="EJ397" i="52"/>
  <c r="EJ396" i="52"/>
  <c r="EJ395" i="52"/>
  <c r="EJ394" i="52"/>
  <c r="EJ393" i="52"/>
  <c r="EJ392" i="52"/>
  <c r="EJ391" i="52"/>
  <c r="EJ390" i="52"/>
  <c r="EJ389" i="52"/>
  <c r="EJ388" i="52"/>
  <c r="EJ387" i="52"/>
  <c r="EJ386" i="52"/>
  <c r="EJ380" i="52"/>
  <c r="EJ379" i="52"/>
  <c r="EJ378" i="52"/>
  <c r="EJ377" i="52"/>
  <c r="EJ376" i="52"/>
  <c r="EJ375" i="52"/>
  <c r="EJ374" i="52"/>
  <c r="EJ372" i="52"/>
  <c r="EJ371" i="52"/>
  <c r="EJ370" i="52"/>
  <c r="EJ369" i="52"/>
  <c r="EJ368" i="52"/>
  <c r="EJ367" i="52"/>
  <c r="EJ366" i="52"/>
  <c r="EJ365" i="52"/>
  <c r="EJ364" i="52"/>
  <c r="EJ363" i="52"/>
  <c r="EJ362" i="52"/>
  <c r="EJ361" i="52"/>
  <c r="EJ360" i="52"/>
  <c r="EJ359" i="52"/>
  <c r="EJ358" i="52"/>
  <c r="EJ357" i="52"/>
  <c r="EJ356" i="52"/>
  <c r="EJ355" i="52"/>
  <c r="EJ354" i="52"/>
  <c r="EJ353" i="52"/>
  <c r="EJ352" i="52"/>
  <c r="EJ351" i="52"/>
  <c r="EJ350" i="52"/>
  <c r="EJ349" i="52"/>
  <c r="EJ343" i="52"/>
  <c r="EJ342" i="52"/>
  <c r="EJ341" i="52"/>
  <c r="EJ340" i="52"/>
  <c r="EJ339" i="52"/>
  <c r="EJ338" i="52"/>
  <c r="EJ337" i="52"/>
  <c r="EJ335" i="52"/>
  <c r="EJ334" i="52"/>
  <c r="EJ333" i="52"/>
  <c r="EJ332" i="52"/>
  <c r="EJ331" i="52"/>
  <c r="EJ330" i="52"/>
  <c r="EJ329" i="52"/>
  <c r="EJ328" i="52"/>
  <c r="EJ327" i="52"/>
  <c r="EJ326" i="52"/>
  <c r="EJ325" i="52"/>
  <c r="EJ324" i="52"/>
  <c r="EJ323" i="52"/>
  <c r="EJ322" i="52"/>
  <c r="EJ321" i="52"/>
  <c r="EJ320" i="52"/>
  <c r="EJ319" i="52"/>
  <c r="EJ318" i="52"/>
  <c r="EJ317" i="52"/>
  <c r="EJ316" i="52"/>
  <c r="EJ315" i="52"/>
  <c r="EJ314" i="52"/>
  <c r="EJ313" i="52"/>
  <c r="EJ312" i="52"/>
  <c r="EJ306" i="52"/>
  <c r="EJ305" i="52"/>
  <c r="EJ304" i="52"/>
  <c r="EJ303" i="52"/>
  <c r="EJ302" i="52"/>
  <c r="EJ301" i="52"/>
  <c r="EJ300" i="52"/>
  <c r="EJ298" i="52"/>
  <c r="EJ297" i="52"/>
  <c r="EJ296" i="52"/>
  <c r="EJ295" i="52"/>
  <c r="EJ294" i="52"/>
  <c r="EJ293" i="52"/>
  <c r="EJ292" i="52"/>
  <c r="EJ291" i="52"/>
  <c r="EJ290" i="52"/>
  <c r="EJ289" i="52"/>
  <c r="EJ288" i="52"/>
  <c r="EJ287" i="52"/>
  <c r="EJ286" i="52"/>
  <c r="EJ285" i="52"/>
  <c r="EJ284" i="52"/>
  <c r="EJ283" i="52"/>
  <c r="EJ282" i="52"/>
  <c r="EJ281" i="52"/>
  <c r="EJ280" i="52"/>
  <c r="EJ279" i="52"/>
  <c r="EJ278" i="52"/>
  <c r="EJ277" i="52"/>
  <c r="EJ276" i="52"/>
  <c r="EJ275" i="52"/>
  <c r="EJ269" i="52"/>
  <c r="EJ268" i="52"/>
  <c r="EJ267" i="52"/>
  <c r="EJ266" i="52"/>
  <c r="EJ265" i="52"/>
  <c r="EJ264" i="52"/>
  <c r="EJ263" i="52"/>
  <c r="EJ261" i="52"/>
  <c r="EJ260" i="52"/>
  <c r="EJ259" i="52"/>
  <c r="EJ258" i="52"/>
  <c r="EJ257" i="52"/>
  <c r="EJ256" i="52"/>
  <c r="EJ255" i="52"/>
  <c r="EJ254" i="52"/>
  <c r="EJ253" i="52"/>
  <c r="EJ252" i="52"/>
  <c r="EJ251" i="52"/>
  <c r="EJ250" i="52"/>
  <c r="EJ249" i="52"/>
  <c r="EJ248" i="52"/>
  <c r="EJ247" i="52"/>
  <c r="EJ246" i="52"/>
  <c r="EJ245" i="52"/>
  <c r="EJ244" i="52"/>
  <c r="EJ243" i="52"/>
  <c r="EJ242" i="52"/>
  <c r="EJ241" i="52"/>
  <c r="EJ240" i="52"/>
  <c r="EJ239" i="52"/>
  <c r="EJ238" i="52"/>
  <c r="EJ232" i="52"/>
  <c r="EJ231" i="52"/>
  <c r="EJ230" i="52"/>
  <c r="EJ229" i="52"/>
  <c r="EJ228" i="52"/>
  <c r="EJ227" i="52"/>
  <c r="EJ226" i="52"/>
  <c r="EJ224" i="52"/>
  <c r="EJ223" i="52"/>
  <c r="EJ222" i="52"/>
  <c r="EJ221" i="52"/>
  <c r="EJ220" i="52"/>
  <c r="EJ219" i="52"/>
  <c r="EJ218" i="52"/>
  <c r="EJ217" i="52"/>
  <c r="EJ216" i="52"/>
  <c r="EJ215" i="52"/>
  <c r="EJ214" i="52"/>
  <c r="EJ213" i="52"/>
  <c r="EJ212" i="52"/>
  <c r="EJ211" i="52"/>
  <c r="EJ210" i="52"/>
  <c r="EJ209" i="52"/>
  <c r="EJ208" i="52"/>
  <c r="EJ207" i="52"/>
  <c r="EJ206" i="52"/>
  <c r="EJ205" i="52"/>
  <c r="EJ204" i="52"/>
  <c r="EJ203" i="52"/>
  <c r="EJ202" i="52"/>
  <c r="EJ201" i="52"/>
  <c r="EJ195" i="52"/>
  <c r="EJ194" i="52"/>
  <c r="EJ193" i="52"/>
  <c r="EJ192" i="52"/>
  <c r="EJ191" i="52"/>
  <c r="EJ190" i="52"/>
  <c r="EJ189" i="52"/>
  <c r="EJ187" i="52"/>
  <c r="EJ186" i="52"/>
  <c r="EJ185" i="52"/>
  <c r="EJ184" i="52"/>
  <c r="EJ183" i="52"/>
  <c r="EJ182" i="52"/>
  <c r="EJ181" i="52"/>
  <c r="EJ180" i="52"/>
  <c r="EJ179" i="52"/>
  <c r="EJ178" i="52"/>
  <c r="EJ177" i="52"/>
  <c r="EJ176" i="52"/>
  <c r="EJ175" i="52"/>
  <c r="EJ174" i="52"/>
  <c r="EJ173" i="52"/>
  <c r="EJ172" i="52"/>
  <c r="EJ171" i="52"/>
  <c r="EJ170" i="52"/>
  <c r="EJ169" i="52"/>
  <c r="EJ168" i="52"/>
  <c r="EJ167" i="52"/>
  <c r="EJ166" i="52"/>
  <c r="EJ165" i="52"/>
  <c r="EJ164" i="52"/>
  <c r="EJ158" i="52"/>
  <c r="EJ157" i="52"/>
  <c r="EJ156" i="52"/>
  <c r="EJ155" i="52"/>
  <c r="EJ154" i="52"/>
  <c r="EJ153" i="52"/>
  <c r="EJ152" i="52"/>
  <c r="EJ150" i="52"/>
  <c r="EJ149" i="52"/>
  <c r="EJ148" i="52"/>
  <c r="EJ147" i="52"/>
  <c r="EJ146" i="52"/>
  <c r="EJ145" i="52"/>
  <c r="EJ144" i="52"/>
  <c r="EJ143" i="52"/>
  <c r="EJ142" i="52"/>
  <c r="EJ141" i="52"/>
  <c r="EJ140" i="52"/>
  <c r="EJ139" i="52"/>
  <c r="EJ138" i="52"/>
  <c r="EJ137" i="52"/>
  <c r="EJ136" i="52"/>
  <c r="EJ135" i="52"/>
  <c r="EJ134" i="52"/>
  <c r="EJ133" i="52"/>
  <c r="EJ132" i="52"/>
  <c r="EJ131" i="52"/>
  <c r="EJ130" i="52"/>
  <c r="EJ129" i="52"/>
  <c r="EJ128" i="52"/>
  <c r="EJ127" i="52"/>
  <c r="EJ121" i="52"/>
  <c r="EJ120" i="52"/>
  <c r="EJ119" i="52"/>
  <c r="EJ118" i="52"/>
  <c r="EJ117" i="52"/>
  <c r="EJ116" i="52"/>
  <c r="EJ115" i="52"/>
  <c r="EJ113" i="52"/>
  <c r="EJ112" i="52"/>
  <c r="EJ111" i="52"/>
  <c r="EJ110" i="52"/>
  <c r="EJ109" i="52"/>
  <c r="EJ108" i="52"/>
  <c r="EJ107" i="52"/>
  <c r="EJ106" i="52"/>
  <c r="EJ105" i="52"/>
  <c r="EJ104" i="52"/>
  <c r="EJ103" i="52"/>
  <c r="EJ102" i="52"/>
  <c r="EJ101" i="52"/>
  <c r="EJ100" i="52"/>
  <c r="EJ99" i="52"/>
  <c r="EJ98" i="52"/>
  <c r="EJ97" i="52"/>
  <c r="EJ96" i="52"/>
  <c r="EJ95" i="52"/>
  <c r="EJ94" i="52"/>
  <c r="EJ93" i="52"/>
  <c r="EJ92" i="52"/>
  <c r="EJ91" i="52"/>
  <c r="EJ90" i="52"/>
  <c r="EJ84" i="52"/>
  <c r="EJ83" i="52"/>
  <c r="EJ82" i="52"/>
  <c r="EJ81" i="52"/>
  <c r="EJ80" i="52"/>
  <c r="EJ79" i="52"/>
  <c r="EJ78" i="52"/>
  <c r="EJ76" i="52"/>
  <c r="EJ75" i="52"/>
  <c r="EJ74" i="52"/>
  <c r="EJ73" i="52"/>
  <c r="EJ72" i="52"/>
  <c r="EJ71" i="52"/>
  <c r="EJ70" i="52"/>
  <c r="EJ69" i="52"/>
  <c r="EJ68" i="52"/>
  <c r="EJ67" i="52"/>
  <c r="EJ66" i="52"/>
  <c r="EJ65" i="52"/>
  <c r="EJ64" i="52"/>
  <c r="EJ63" i="52"/>
  <c r="EJ62" i="52"/>
  <c r="EJ61" i="52"/>
  <c r="EJ60" i="52"/>
  <c r="EJ59" i="52"/>
  <c r="EJ58" i="52"/>
  <c r="EJ57" i="52"/>
  <c r="EJ56" i="52"/>
  <c r="EJ55" i="52"/>
  <c r="EJ54" i="52"/>
  <c r="EJ53" i="52"/>
  <c r="EJ46" i="52"/>
  <c r="EJ39" i="52"/>
  <c r="EJ38" i="52"/>
  <c r="EJ37" i="52"/>
  <c r="EJ42" i="52" s="1"/>
  <c r="EJ36" i="52"/>
  <c r="EJ35" i="52"/>
  <c r="EJ34" i="52"/>
  <c r="EJ43" i="52" s="1"/>
  <c r="EJ33" i="52"/>
  <c r="EJ32" i="52"/>
  <c r="EJ31" i="52"/>
  <c r="EJ30" i="52"/>
  <c r="EJ29" i="52"/>
  <c r="EJ28" i="52"/>
  <c r="EJ44" i="52" s="1"/>
  <c r="EJ27" i="52"/>
  <c r="EJ26" i="52"/>
  <c r="EJ25" i="52"/>
  <c r="EJ45" i="52" s="1"/>
  <c r="EJ24" i="52"/>
  <c r="EJ23" i="52"/>
  <c r="EJ22" i="52"/>
  <c r="EJ21" i="52"/>
  <c r="EJ20" i="52"/>
  <c r="EJ19" i="52"/>
  <c r="EJ18" i="52"/>
  <c r="EJ17" i="52"/>
  <c r="EJ16" i="52"/>
  <c r="EJ41" i="52" s="1"/>
  <c r="DT417" i="52"/>
  <c r="DT416" i="52"/>
  <c r="DT415" i="52"/>
  <c r="DT414" i="52"/>
  <c r="DT413" i="52"/>
  <c r="DT412" i="52"/>
  <c r="DT411" i="52"/>
  <c r="DT409" i="52"/>
  <c r="DT408" i="52"/>
  <c r="DT407" i="52"/>
  <c r="DT406" i="52"/>
  <c r="DT405" i="52"/>
  <c r="DT404" i="52"/>
  <c r="DT403" i="52"/>
  <c r="DT402" i="52"/>
  <c r="DT401" i="52"/>
  <c r="DT400" i="52"/>
  <c r="DT399" i="52"/>
  <c r="DT398" i="52"/>
  <c r="DT397" i="52"/>
  <c r="DT396" i="52"/>
  <c r="DT395" i="52"/>
  <c r="DT394" i="52"/>
  <c r="DT393" i="52"/>
  <c r="DT392" i="52"/>
  <c r="DT391" i="52"/>
  <c r="DT390" i="52"/>
  <c r="DT389" i="52"/>
  <c r="DT388" i="52"/>
  <c r="DT387" i="52"/>
  <c r="DT386" i="52"/>
  <c r="DT380" i="52"/>
  <c r="DT379" i="52"/>
  <c r="DT378" i="52"/>
  <c r="DT377" i="52"/>
  <c r="DT376" i="52"/>
  <c r="DT375" i="52"/>
  <c r="DT374" i="52"/>
  <c r="DT372" i="52"/>
  <c r="DT371" i="52"/>
  <c r="DT370" i="52"/>
  <c r="DT369" i="52"/>
  <c r="DT368" i="52"/>
  <c r="DT367" i="52"/>
  <c r="DT366" i="52"/>
  <c r="DT365" i="52"/>
  <c r="DT364" i="52"/>
  <c r="DT363" i="52"/>
  <c r="DT362" i="52"/>
  <c r="DT361" i="52"/>
  <c r="DT360" i="52"/>
  <c r="DT359" i="52"/>
  <c r="DT358" i="52"/>
  <c r="DT357" i="52"/>
  <c r="DT356" i="52"/>
  <c r="DT355" i="52"/>
  <c r="DT354" i="52"/>
  <c r="DT353" i="52"/>
  <c r="DT352" i="52"/>
  <c r="DT351" i="52"/>
  <c r="DT350" i="52"/>
  <c r="DT349" i="52"/>
  <c r="DT343" i="52"/>
  <c r="DT342" i="52"/>
  <c r="DT341" i="52"/>
  <c r="DT340" i="52"/>
  <c r="DT339" i="52"/>
  <c r="DT338" i="52"/>
  <c r="DT337" i="52"/>
  <c r="DT335" i="52"/>
  <c r="DT334" i="52"/>
  <c r="DT333" i="52"/>
  <c r="DT332" i="52"/>
  <c r="DT331" i="52"/>
  <c r="DT330" i="52"/>
  <c r="DT329" i="52"/>
  <c r="DT328" i="52"/>
  <c r="DT327" i="52"/>
  <c r="DT326" i="52"/>
  <c r="DT325" i="52"/>
  <c r="DT324" i="52"/>
  <c r="DT323" i="52"/>
  <c r="DT322" i="52"/>
  <c r="DT321" i="52"/>
  <c r="DT320" i="52"/>
  <c r="DT319" i="52"/>
  <c r="DT318" i="52"/>
  <c r="DT317" i="52"/>
  <c r="DT316" i="52"/>
  <c r="DT315" i="52"/>
  <c r="DT314" i="52"/>
  <c r="DT313" i="52"/>
  <c r="DT312" i="52"/>
  <c r="DT306" i="52"/>
  <c r="DT305" i="52"/>
  <c r="DT304" i="52"/>
  <c r="DT303" i="52"/>
  <c r="DT302" i="52"/>
  <c r="DT301" i="52"/>
  <c r="DT300" i="52"/>
  <c r="DT298" i="52"/>
  <c r="DT297" i="52"/>
  <c r="DT296" i="52"/>
  <c r="DT295" i="52"/>
  <c r="DT294" i="52"/>
  <c r="DT293" i="52"/>
  <c r="DT292" i="52"/>
  <c r="DT291" i="52"/>
  <c r="DT290" i="52"/>
  <c r="DT289" i="52"/>
  <c r="DT288" i="52"/>
  <c r="DT287" i="52"/>
  <c r="DT286" i="52"/>
  <c r="DT285" i="52"/>
  <c r="DT284" i="52"/>
  <c r="DT283" i="52"/>
  <c r="DT282" i="52"/>
  <c r="DT281" i="52"/>
  <c r="DT280" i="52"/>
  <c r="DT279" i="52"/>
  <c r="DT278" i="52"/>
  <c r="DT277" i="52"/>
  <c r="DT276" i="52"/>
  <c r="DT275" i="52"/>
  <c r="DT269" i="52"/>
  <c r="DT268" i="52"/>
  <c r="DT267" i="52"/>
  <c r="DT266" i="52"/>
  <c r="DT265" i="52"/>
  <c r="DT264" i="52"/>
  <c r="DT263" i="52"/>
  <c r="DT261" i="52"/>
  <c r="DT260" i="52"/>
  <c r="DT259" i="52"/>
  <c r="DT258" i="52"/>
  <c r="DT257" i="52"/>
  <c r="DT256" i="52"/>
  <c r="DT255" i="52"/>
  <c r="DT254" i="52"/>
  <c r="DT253" i="52"/>
  <c r="DT252" i="52"/>
  <c r="DT251" i="52"/>
  <c r="DT250" i="52"/>
  <c r="DT249" i="52"/>
  <c r="DT248" i="52"/>
  <c r="DT247" i="52"/>
  <c r="DT246" i="52"/>
  <c r="DT245" i="52"/>
  <c r="DT244" i="52"/>
  <c r="DT243" i="52"/>
  <c r="DT242" i="52"/>
  <c r="DT241" i="52"/>
  <c r="DT240" i="52"/>
  <c r="DT239" i="52"/>
  <c r="DT238" i="52"/>
  <c r="DT232" i="52"/>
  <c r="DT231" i="52"/>
  <c r="DT230" i="52"/>
  <c r="DT229" i="52"/>
  <c r="DT228" i="52"/>
  <c r="DT227" i="52"/>
  <c r="DT226" i="52"/>
  <c r="DT224" i="52"/>
  <c r="DT223" i="52"/>
  <c r="DT222" i="52"/>
  <c r="DT221" i="52"/>
  <c r="DT220" i="52"/>
  <c r="DT219" i="52"/>
  <c r="DT218" i="52"/>
  <c r="DT217" i="52"/>
  <c r="DT216" i="52"/>
  <c r="DT215" i="52"/>
  <c r="DT214" i="52"/>
  <c r="DT213" i="52"/>
  <c r="DT212" i="52"/>
  <c r="DT211" i="52"/>
  <c r="DT210" i="52"/>
  <c r="DT209" i="52"/>
  <c r="DT208" i="52"/>
  <c r="DT207" i="52"/>
  <c r="DT206" i="52"/>
  <c r="DT205" i="52"/>
  <c r="DT204" i="52"/>
  <c r="DT203" i="52"/>
  <c r="DT202" i="52"/>
  <c r="DT201" i="52"/>
  <c r="DT195" i="52"/>
  <c r="DT194" i="52"/>
  <c r="DT193" i="52"/>
  <c r="DT192" i="52"/>
  <c r="DT191" i="52"/>
  <c r="DT190" i="52"/>
  <c r="DT189" i="52"/>
  <c r="DT187" i="52"/>
  <c r="DT186" i="52"/>
  <c r="DT185" i="52"/>
  <c r="DT184" i="52"/>
  <c r="DT183" i="52"/>
  <c r="DT182" i="52"/>
  <c r="DT181" i="52"/>
  <c r="DT180" i="52"/>
  <c r="DT179" i="52"/>
  <c r="DT178" i="52"/>
  <c r="DT177" i="52"/>
  <c r="DT176" i="52"/>
  <c r="DT175" i="52"/>
  <c r="DT174" i="52"/>
  <c r="DT173" i="52"/>
  <c r="DT172" i="52"/>
  <c r="DT171" i="52"/>
  <c r="DT170" i="52"/>
  <c r="DT169" i="52"/>
  <c r="DT168" i="52"/>
  <c r="DT167" i="52"/>
  <c r="DT166" i="52"/>
  <c r="DT165" i="52"/>
  <c r="DT164" i="52"/>
  <c r="DT158" i="52"/>
  <c r="DT157" i="52"/>
  <c r="DT156" i="52"/>
  <c r="DT155" i="52"/>
  <c r="DT154" i="52"/>
  <c r="DT153" i="52"/>
  <c r="DT152" i="52"/>
  <c r="DT150" i="52"/>
  <c r="DT149" i="52"/>
  <c r="DT148" i="52"/>
  <c r="DT147" i="52"/>
  <c r="DT146" i="52"/>
  <c r="DT145" i="52"/>
  <c r="DT144" i="52"/>
  <c r="DT143" i="52"/>
  <c r="DT142" i="52"/>
  <c r="DT141" i="52"/>
  <c r="DT140" i="52"/>
  <c r="DT139" i="52"/>
  <c r="DT138" i="52"/>
  <c r="DT137" i="52"/>
  <c r="DT136" i="52"/>
  <c r="DT135" i="52"/>
  <c r="DT134" i="52"/>
  <c r="DT133" i="52"/>
  <c r="DT132" i="52"/>
  <c r="DT131" i="52"/>
  <c r="DT130" i="52"/>
  <c r="DT129" i="52"/>
  <c r="DT128" i="52"/>
  <c r="DT127" i="52"/>
  <c r="DT121" i="52"/>
  <c r="DT120" i="52"/>
  <c r="DT119" i="52"/>
  <c r="DT118" i="52"/>
  <c r="DT117" i="52"/>
  <c r="DT116" i="52"/>
  <c r="DT115" i="52"/>
  <c r="DT113" i="52"/>
  <c r="DT112" i="52"/>
  <c r="DT111" i="52"/>
  <c r="DT110" i="52"/>
  <c r="DT109" i="52"/>
  <c r="DT108" i="52"/>
  <c r="DT107" i="52"/>
  <c r="DT106" i="52"/>
  <c r="DT105" i="52"/>
  <c r="DT104" i="52"/>
  <c r="DT103" i="52"/>
  <c r="DT102" i="52"/>
  <c r="DT101" i="52"/>
  <c r="DT100" i="52"/>
  <c r="DT99" i="52"/>
  <c r="DT98" i="52"/>
  <c r="DT97" i="52"/>
  <c r="DT96" i="52"/>
  <c r="DT95" i="52"/>
  <c r="DT94" i="52"/>
  <c r="DT93" i="52"/>
  <c r="DT92" i="52"/>
  <c r="DT91" i="52"/>
  <c r="DT90" i="52"/>
  <c r="DT84" i="52"/>
  <c r="DT83" i="52"/>
  <c r="DT82" i="52"/>
  <c r="DT81" i="52"/>
  <c r="DT80" i="52"/>
  <c r="DT79" i="52"/>
  <c r="DT78" i="52"/>
  <c r="DT76" i="52"/>
  <c r="DT75" i="52"/>
  <c r="DT74" i="52"/>
  <c r="DT73" i="52"/>
  <c r="DT72" i="52"/>
  <c r="DT71" i="52"/>
  <c r="DT70" i="52"/>
  <c r="DT69" i="52"/>
  <c r="DT68" i="52"/>
  <c r="DT67" i="52"/>
  <c r="DT66" i="52"/>
  <c r="DT65" i="52"/>
  <c r="DT64" i="52"/>
  <c r="DT63" i="52"/>
  <c r="DT62" i="52"/>
  <c r="DT61" i="52"/>
  <c r="DT60" i="52"/>
  <c r="DT59" i="52"/>
  <c r="DT58" i="52"/>
  <c r="DT57" i="52"/>
  <c r="DT56" i="52"/>
  <c r="DT55" i="52"/>
  <c r="DT54" i="52"/>
  <c r="DT53" i="52"/>
  <c r="DT47" i="52"/>
  <c r="DT44" i="52"/>
  <c r="DT39" i="52"/>
  <c r="DT38" i="52"/>
  <c r="DT37" i="52"/>
  <c r="DT42" i="52" s="1"/>
  <c r="DT36" i="52"/>
  <c r="DT35" i="52"/>
  <c r="DT34" i="52"/>
  <c r="DT43" i="52" s="1"/>
  <c r="DT33" i="52"/>
  <c r="DT32" i="52"/>
  <c r="DT31" i="52"/>
  <c r="DT30" i="52"/>
  <c r="DT29" i="52"/>
  <c r="DT28" i="52"/>
  <c r="DT27" i="52"/>
  <c r="DT26" i="52"/>
  <c r="DT25" i="52"/>
  <c r="DT45" i="52" s="1"/>
  <c r="DT24" i="52"/>
  <c r="DT23" i="52"/>
  <c r="DT22" i="52"/>
  <c r="DT46" i="52" s="1"/>
  <c r="DT21" i="52"/>
  <c r="DT20" i="52"/>
  <c r="DT19" i="52"/>
  <c r="DT18" i="52"/>
  <c r="DT17" i="52"/>
  <c r="DT16" i="52"/>
  <c r="DT41" i="52" s="1"/>
  <c r="DD417" i="52"/>
  <c r="DD416" i="52"/>
  <c r="DD415" i="52"/>
  <c r="DD414" i="52"/>
  <c r="DD413" i="52"/>
  <c r="DD412" i="52"/>
  <c r="DD411" i="52"/>
  <c r="DD409" i="52"/>
  <c r="DD408" i="52"/>
  <c r="DD407" i="52"/>
  <c r="DD406" i="52"/>
  <c r="DD405" i="52"/>
  <c r="DD404" i="52"/>
  <c r="DD403" i="52"/>
  <c r="DD402" i="52"/>
  <c r="DD401" i="52"/>
  <c r="DD400" i="52"/>
  <c r="DD399" i="52"/>
  <c r="DD398" i="52"/>
  <c r="DD397" i="52"/>
  <c r="DD396" i="52"/>
  <c r="DD395" i="52"/>
  <c r="DD394" i="52"/>
  <c r="DD393" i="52"/>
  <c r="DD392" i="52"/>
  <c r="DD391" i="52"/>
  <c r="DD390" i="52"/>
  <c r="DD389" i="52"/>
  <c r="DD388" i="52"/>
  <c r="DD387" i="52"/>
  <c r="DD386" i="52"/>
  <c r="DD380" i="52"/>
  <c r="DD379" i="52"/>
  <c r="DD378" i="52"/>
  <c r="DD377" i="52"/>
  <c r="DD376" i="52"/>
  <c r="DD375" i="52"/>
  <c r="DD374" i="52"/>
  <c r="DD372" i="52"/>
  <c r="DD371" i="52"/>
  <c r="DD370" i="52"/>
  <c r="DD369" i="52"/>
  <c r="DD368" i="52"/>
  <c r="DD367" i="52"/>
  <c r="DD366" i="52"/>
  <c r="DD365" i="52"/>
  <c r="DD364" i="52"/>
  <c r="DD363" i="52"/>
  <c r="DD362" i="52"/>
  <c r="DD361" i="52"/>
  <c r="DD360" i="52"/>
  <c r="DD359" i="52"/>
  <c r="DD358" i="52"/>
  <c r="DD357" i="52"/>
  <c r="DD356" i="52"/>
  <c r="DD355" i="52"/>
  <c r="DD354" i="52"/>
  <c r="DD353" i="52"/>
  <c r="DD352" i="52"/>
  <c r="DD351" i="52"/>
  <c r="DD350" i="52"/>
  <c r="DD349" i="52"/>
  <c r="DD343" i="52"/>
  <c r="DD342" i="52"/>
  <c r="DD341" i="52"/>
  <c r="DD340" i="52"/>
  <c r="DD339" i="52"/>
  <c r="DD338" i="52"/>
  <c r="DD337" i="52"/>
  <c r="DD335" i="52"/>
  <c r="DD334" i="52"/>
  <c r="DD333" i="52"/>
  <c r="DD332" i="52"/>
  <c r="DD331" i="52"/>
  <c r="DD330" i="52"/>
  <c r="DD329" i="52"/>
  <c r="DD328" i="52"/>
  <c r="DD327" i="52"/>
  <c r="DD326" i="52"/>
  <c r="DD325" i="52"/>
  <c r="DD324" i="52"/>
  <c r="DD323" i="52"/>
  <c r="DD322" i="52"/>
  <c r="DD321" i="52"/>
  <c r="DD320" i="52"/>
  <c r="DD319" i="52"/>
  <c r="DD318" i="52"/>
  <c r="DD317" i="52"/>
  <c r="DD316" i="52"/>
  <c r="DD315" i="52"/>
  <c r="DD314" i="52"/>
  <c r="DD313" i="52"/>
  <c r="DD312" i="52"/>
  <c r="DD306" i="52"/>
  <c r="DD305" i="52"/>
  <c r="DD304" i="52"/>
  <c r="DD303" i="52"/>
  <c r="DD302" i="52"/>
  <c r="DD301" i="52"/>
  <c r="DD300" i="52"/>
  <c r="DD298" i="52"/>
  <c r="DD297" i="52"/>
  <c r="DD296" i="52"/>
  <c r="DD295" i="52"/>
  <c r="DD294" i="52"/>
  <c r="DD293" i="52"/>
  <c r="DD292" i="52"/>
  <c r="DD291" i="52"/>
  <c r="DD290" i="52"/>
  <c r="DD289" i="52"/>
  <c r="DD288" i="52"/>
  <c r="DD287" i="52"/>
  <c r="DD286" i="52"/>
  <c r="DD285" i="52"/>
  <c r="DD284" i="52"/>
  <c r="DD283" i="52"/>
  <c r="DD282" i="52"/>
  <c r="DD281" i="52"/>
  <c r="DD280" i="52"/>
  <c r="DD279" i="52"/>
  <c r="DD278" i="52"/>
  <c r="DD277" i="52"/>
  <c r="DD276" i="52"/>
  <c r="DD275" i="52"/>
  <c r="DD269" i="52"/>
  <c r="DD268" i="52"/>
  <c r="DD267" i="52"/>
  <c r="DD266" i="52"/>
  <c r="DD265" i="52"/>
  <c r="DD264" i="52"/>
  <c r="DD263" i="52"/>
  <c r="DD261" i="52"/>
  <c r="DD260" i="52"/>
  <c r="DD259" i="52"/>
  <c r="DD258" i="52"/>
  <c r="DD257" i="52"/>
  <c r="DD256" i="52"/>
  <c r="DD255" i="52"/>
  <c r="DD254" i="52"/>
  <c r="DD253" i="52"/>
  <c r="DD252" i="52"/>
  <c r="DD251" i="52"/>
  <c r="DD250" i="52"/>
  <c r="DD249" i="52"/>
  <c r="DD248" i="52"/>
  <c r="DD247" i="52"/>
  <c r="DD246" i="52"/>
  <c r="DD245" i="52"/>
  <c r="DD244" i="52"/>
  <c r="DD243" i="52"/>
  <c r="DD242" i="52"/>
  <c r="DD241" i="52"/>
  <c r="DD240" i="52"/>
  <c r="DD239" i="52"/>
  <c r="DD238" i="52"/>
  <c r="DD232" i="52"/>
  <c r="DD231" i="52"/>
  <c r="DD230" i="52"/>
  <c r="DD229" i="52"/>
  <c r="DD228" i="52"/>
  <c r="DD227" i="52"/>
  <c r="DD226" i="52"/>
  <c r="DD224" i="52"/>
  <c r="DD223" i="52"/>
  <c r="DD222" i="52"/>
  <c r="DD221" i="52"/>
  <c r="DD220" i="52"/>
  <c r="DD219" i="52"/>
  <c r="DD218" i="52"/>
  <c r="DD217" i="52"/>
  <c r="DD216" i="52"/>
  <c r="DD215" i="52"/>
  <c r="DD214" i="52"/>
  <c r="DD213" i="52"/>
  <c r="DD212" i="52"/>
  <c r="DD211" i="52"/>
  <c r="DD210" i="52"/>
  <c r="DD209" i="52"/>
  <c r="DD208" i="52"/>
  <c r="DD207" i="52"/>
  <c r="DD206" i="52"/>
  <c r="DD205" i="52"/>
  <c r="DD204" i="52"/>
  <c r="DD203" i="52"/>
  <c r="DD202" i="52"/>
  <c r="DD201" i="52"/>
  <c r="DD195" i="52"/>
  <c r="DD194" i="52"/>
  <c r="DD193" i="52"/>
  <c r="DD192" i="52"/>
  <c r="DD191" i="52"/>
  <c r="DD190" i="52"/>
  <c r="DD189" i="52"/>
  <c r="DD187" i="52"/>
  <c r="DD186" i="52"/>
  <c r="DD185" i="52"/>
  <c r="DD184" i="52"/>
  <c r="DD183" i="52"/>
  <c r="DD182" i="52"/>
  <c r="DD181" i="52"/>
  <c r="DD180" i="52"/>
  <c r="DD179" i="52"/>
  <c r="DD178" i="52"/>
  <c r="DD177" i="52"/>
  <c r="DD176" i="52"/>
  <c r="DD175" i="52"/>
  <c r="DD174" i="52"/>
  <c r="DD173" i="52"/>
  <c r="DD172" i="52"/>
  <c r="DD171" i="52"/>
  <c r="DD170" i="52"/>
  <c r="DD169" i="52"/>
  <c r="DD168" i="52"/>
  <c r="DD167" i="52"/>
  <c r="DD166" i="52"/>
  <c r="DD165" i="52"/>
  <c r="DD164" i="52"/>
  <c r="DD158" i="52"/>
  <c r="DD157" i="52"/>
  <c r="DD156" i="52"/>
  <c r="DD155" i="52"/>
  <c r="DD154" i="52"/>
  <c r="DD153" i="52"/>
  <c r="DD152" i="52"/>
  <c r="DD150" i="52"/>
  <c r="DD149" i="52"/>
  <c r="DD148" i="52"/>
  <c r="DD147" i="52"/>
  <c r="DD146" i="52"/>
  <c r="DD145" i="52"/>
  <c r="DD144" i="52"/>
  <c r="DD143" i="52"/>
  <c r="DD142" i="52"/>
  <c r="DD141" i="52"/>
  <c r="DD140" i="52"/>
  <c r="DD139" i="52"/>
  <c r="DD138" i="52"/>
  <c r="DD137" i="52"/>
  <c r="DD136" i="52"/>
  <c r="DD135" i="52"/>
  <c r="DD134" i="52"/>
  <c r="DD133" i="52"/>
  <c r="DD132" i="52"/>
  <c r="DD131" i="52"/>
  <c r="DD130" i="52"/>
  <c r="DD129" i="52"/>
  <c r="DD128" i="52"/>
  <c r="DD127" i="52"/>
  <c r="DD121" i="52"/>
  <c r="DD120" i="52"/>
  <c r="DD119" i="52"/>
  <c r="DD118" i="52"/>
  <c r="DD117" i="52"/>
  <c r="DD116" i="52"/>
  <c r="DD115" i="52"/>
  <c r="DD113" i="52"/>
  <c r="DD112" i="52"/>
  <c r="DD111" i="52"/>
  <c r="DD110" i="52"/>
  <c r="DD109" i="52"/>
  <c r="DD108" i="52"/>
  <c r="DD107" i="52"/>
  <c r="DD106" i="52"/>
  <c r="DD105" i="52"/>
  <c r="DD104" i="52"/>
  <c r="DD103" i="52"/>
  <c r="DD102" i="52"/>
  <c r="DD101" i="52"/>
  <c r="DD100" i="52"/>
  <c r="DD99" i="52"/>
  <c r="DD98" i="52"/>
  <c r="DD97" i="52"/>
  <c r="DD96" i="52"/>
  <c r="DD95" i="52"/>
  <c r="DD94" i="52"/>
  <c r="DD93" i="52"/>
  <c r="DD92" i="52"/>
  <c r="DD91" i="52"/>
  <c r="DD90" i="52"/>
  <c r="DD84" i="52"/>
  <c r="DD83" i="52"/>
  <c r="DD82" i="52"/>
  <c r="DD81" i="52"/>
  <c r="DD80" i="52"/>
  <c r="DD79" i="52"/>
  <c r="DD78" i="52"/>
  <c r="DD76" i="52"/>
  <c r="DD75" i="52"/>
  <c r="DD74" i="52"/>
  <c r="DD73" i="52"/>
  <c r="DD72" i="52"/>
  <c r="DD71" i="52"/>
  <c r="DD70" i="52"/>
  <c r="DD69" i="52"/>
  <c r="DD68" i="52"/>
  <c r="DD67" i="52"/>
  <c r="DD66" i="52"/>
  <c r="DD65" i="52"/>
  <c r="DD64" i="52"/>
  <c r="DD63" i="52"/>
  <c r="DD62" i="52"/>
  <c r="DD61" i="52"/>
  <c r="DD60" i="52"/>
  <c r="DD59" i="52"/>
  <c r="DD58" i="52"/>
  <c r="DD57" i="52"/>
  <c r="DD56" i="52"/>
  <c r="DD55" i="52"/>
  <c r="DD54" i="52"/>
  <c r="DD53" i="52"/>
  <c r="DD46" i="52"/>
  <c r="DD39" i="52"/>
  <c r="DD38" i="52"/>
  <c r="DD37" i="52"/>
  <c r="DD42" i="52" s="1"/>
  <c r="DD36" i="52"/>
  <c r="DD35" i="52"/>
  <c r="DD34" i="52"/>
  <c r="DD43" i="52" s="1"/>
  <c r="DD33" i="52"/>
  <c r="DD32" i="52"/>
  <c r="DD31" i="52"/>
  <c r="DD30" i="52"/>
  <c r="DD29" i="52"/>
  <c r="DD28" i="52"/>
  <c r="DD44" i="52" s="1"/>
  <c r="DD27" i="52"/>
  <c r="DD26" i="52"/>
  <c r="DD25" i="52"/>
  <c r="DD45" i="52" s="1"/>
  <c r="DD24" i="52"/>
  <c r="DD23" i="52"/>
  <c r="DD22" i="52"/>
  <c r="DD21" i="52"/>
  <c r="DD20" i="52"/>
  <c r="DD19" i="52"/>
  <c r="DD18" i="52"/>
  <c r="DD17" i="52"/>
  <c r="DD16" i="52"/>
  <c r="DD41" i="52" s="1"/>
  <c r="CN417" i="52"/>
  <c r="CN416" i="52"/>
  <c r="CN415" i="52"/>
  <c r="CN414" i="52"/>
  <c r="CN413" i="52"/>
  <c r="CN412" i="52"/>
  <c r="CN411" i="52"/>
  <c r="CN409" i="52"/>
  <c r="CN408" i="52"/>
  <c r="CN407" i="52"/>
  <c r="CN406" i="52"/>
  <c r="CN405" i="52"/>
  <c r="CN404" i="52"/>
  <c r="CN403" i="52"/>
  <c r="CN402" i="52"/>
  <c r="CN401" i="52"/>
  <c r="CN400" i="52"/>
  <c r="CN399" i="52"/>
  <c r="CN398" i="52"/>
  <c r="CN397" i="52"/>
  <c r="CN396" i="52"/>
  <c r="CN395" i="52"/>
  <c r="CN394" i="52"/>
  <c r="CN393" i="52"/>
  <c r="CN392" i="52"/>
  <c r="CN391" i="52"/>
  <c r="CN390" i="52"/>
  <c r="CN389" i="52"/>
  <c r="CN388" i="52"/>
  <c r="CN387" i="52"/>
  <c r="CN386" i="52"/>
  <c r="CN380" i="52"/>
  <c r="CN379" i="52"/>
  <c r="CN378" i="52"/>
  <c r="CN377" i="52"/>
  <c r="CN376" i="52"/>
  <c r="CN375" i="52"/>
  <c r="CN374" i="52"/>
  <c r="CN372" i="52"/>
  <c r="CN371" i="52"/>
  <c r="CN370" i="52"/>
  <c r="CN369" i="52"/>
  <c r="CN368" i="52"/>
  <c r="CN367" i="52"/>
  <c r="CN366" i="52"/>
  <c r="CN365" i="52"/>
  <c r="CN364" i="52"/>
  <c r="CN363" i="52"/>
  <c r="CN362" i="52"/>
  <c r="CN361" i="52"/>
  <c r="CN360" i="52"/>
  <c r="CN359" i="52"/>
  <c r="CN358" i="52"/>
  <c r="CN357" i="52"/>
  <c r="CN356" i="52"/>
  <c r="CN355" i="52"/>
  <c r="CN354" i="52"/>
  <c r="CN353" i="52"/>
  <c r="CN352" i="52"/>
  <c r="CN351" i="52"/>
  <c r="CN350" i="52"/>
  <c r="CN349" i="52"/>
  <c r="CN343" i="52"/>
  <c r="CN342" i="52"/>
  <c r="CN341" i="52"/>
  <c r="CN340" i="52"/>
  <c r="CN339" i="52"/>
  <c r="CN338" i="52"/>
  <c r="CN337" i="52"/>
  <c r="CN335" i="52"/>
  <c r="CN334" i="52"/>
  <c r="CN333" i="52"/>
  <c r="CN332" i="52"/>
  <c r="CN331" i="52"/>
  <c r="CN330" i="52"/>
  <c r="CN329" i="52"/>
  <c r="CN328" i="52"/>
  <c r="CN327" i="52"/>
  <c r="CN326" i="52"/>
  <c r="CN325" i="52"/>
  <c r="CN324" i="52"/>
  <c r="CN323" i="52"/>
  <c r="CN322" i="52"/>
  <c r="CN321" i="52"/>
  <c r="CN320" i="52"/>
  <c r="CN319" i="52"/>
  <c r="CN318" i="52"/>
  <c r="CN317" i="52"/>
  <c r="CN316" i="52"/>
  <c r="CN315" i="52"/>
  <c r="CN314" i="52"/>
  <c r="CN313" i="52"/>
  <c r="CN312" i="52"/>
  <c r="CN306" i="52"/>
  <c r="CN305" i="52"/>
  <c r="CN304" i="52"/>
  <c r="CN303" i="52"/>
  <c r="CN302" i="52"/>
  <c r="CN301" i="52"/>
  <c r="CN300" i="52"/>
  <c r="CN298" i="52"/>
  <c r="CN297" i="52"/>
  <c r="CN296" i="52"/>
  <c r="CN295" i="52"/>
  <c r="CN294" i="52"/>
  <c r="CN293" i="52"/>
  <c r="CN292" i="52"/>
  <c r="CN291" i="52"/>
  <c r="CN290" i="52"/>
  <c r="CN289" i="52"/>
  <c r="CN288" i="52"/>
  <c r="CN287" i="52"/>
  <c r="CN286" i="52"/>
  <c r="CN285" i="52"/>
  <c r="CN284" i="52"/>
  <c r="CN283" i="52"/>
  <c r="CN282" i="52"/>
  <c r="CN281" i="52"/>
  <c r="CN280" i="52"/>
  <c r="CN279" i="52"/>
  <c r="CN278" i="52"/>
  <c r="CN277" i="52"/>
  <c r="CN276" i="52"/>
  <c r="CN275" i="52"/>
  <c r="CN269" i="52"/>
  <c r="CN268" i="52"/>
  <c r="CN267" i="52"/>
  <c r="CN266" i="52"/>
  <c r="CN265" i="52"/>
  <c r="CN264" i="52"/>
  <c r="CN263" i="52"/>
  <c r="CN261" i="52"/>
  <c r="CN260" i="52"/>
  <c r="CN259" i="52"/>
  <c r="CN258" i="52"/>
  <c r="CN257" i="52"/>
  <c r="CN256" i="52"/>
  <c r="CN255" i="52"/>
  <c r="CN254" i="52"/>
  <c r="CN253" i="52"/>
  <c r="CN252" i="52"/>
  <c r="CN251" i="52"/>
  <c r="CN250" i="52"/>
  <c r="CN249" i="52"/>
  <c r="CN248" i="52"/>
  <c r="CN247" i="52"/>
  <c r="CN246" i="52"/>
  <c r="CN245" i="52"/>
  <c r="CN244" i="52"/>
  <c r="CN243" i="52"/>
  <c r="CN242" i="52"/>
  <c r="CN241" i="52"/>
  <c r="CN240" i="52"/>
  <c r="CN239" i="52"/>
  <c r="CN238" i="52"/>
  <c r="CN232" i="52"/>
  <c r="CN231" i="52"/>
  <c r="CN230" i="52"/>
  <c r="CN229" i="52"/>
  <c r="CN228" i="52"/>
  <c r="CN227" i="52"/>
  <c r="CN226" i="52"/>
  <c r="CN224" i="52"/>
  <c r="CN223" i="52"/>
  <c r="CN222" i="52"/>
  <c r="CN221" i="52"/>
  <c r="CN220" i="52"/>
  <c r="CN219" i="52"/>
  <c r="CN218" i="52"/>
  <c r="CN217" i="52"/>
  <c r="CN216" i="52"/>
  <c r="CN215" i="52"/>
  <c r="CN214" i="52"/>
  <c r="CN213" i="52"/>
  <c r="CN212" i="52"/>
  <c r="CN211" i="52"/>
  <c r="CN210" i="52"/>
  <c r="CN209" i="52"/>
  <c r="CN208" i="52"/>
  <c r="CN207" i="52"/>
  <c r="CN206" i="52"/>
  <c r="CN205" i="52"/>
  <c r="CN204" i="52"/>
  <c r="CN203" i="52"/>
  <c r="CN202" i="52"/>
  <c r="CN201" i="52"/>
  <c r="CN195" i="52"/>
  <c r="CN194" i="52"/>
  <c r="CN193" i="52"/>
  <c r="CN192" i="52"/>
  <c r="CN191" i="52"/>
  <c r="CN190" i="52"/>
  <c r="CN189" i="52"/>
  <c r="CN187" i="52"/>
  <c r="CN186" i="52"/>
  <c r="CN185" i="52"/>
  <c r="CN184" i="52"/>
  <c r="CN183" i="52"/>
  <c r="CN182" i="52"/>
  <c r="CN181" i="52"/>
  <c r="CN180" i="52"/>
  <c r="CN179" i="52"/>
  <c r="CN178" i="52"/>
  <c r="CN177" i="52"/>
  <c r="CN176" i="52"/>
  <c r="CN175" i="52"/>
  <c r="CN174" i="52"/>
  <c r="CN173" i="52"/>
  <c r="CN172" i="52"/>
  <c r="CN171" i="52"/>
  <c r="CN170" i="52"/>
  <c r="CN169" i="52"/>
  <c r="CN168" i="52"/>
  <c r="CN167" i="52"/>
  <c r="CN166" i="52"/>
  <c r="CN165" i="52"/>
  <c r="CN164" i="52"/>
  <c r="CN158" i="52"/>
  <c r="CN157" i="52"/>
  <c r="CN156" i="52"/>
  <c r="CN155" i="52"/>
  <c r="CN154" i="52"/>
  <c r="CN153" i="52"/>
  <c r="CN152" i="52"/>
  <c r="CN150" i="52"/>
  <c r="CN149" i="52"/>
  <c r="CN148" i="52"/>
  <c r="CN147" i="52"/>
  <c r="CN146" i="52"/>
  <c r="CN145" i="52"/>
  <c r="CN144" i="52"/>
  <c r="CN143" i="52"/>
  <c r="CN142" i="52"/>
  <c r="CN141" i="52"/>
  <c r="CN140" i="52"/>
  <c r="CN139" i="52"/>
  <c r="CN138" i="52"/>
  <c r="CN137" i="52"/>
  <c r="CN136" i="52"/>
  <c r="CN135" i="52"/>
  <c r="CN134" i="52"/>
  <c r="CN133" i="52"/>
  <c r="CN132" i="52"/>
  <c r="CN131" i="52"/>
  <c r="CN130" i="52"/>
  <c r="CN129" i="52"/>
  <c r="CN128" i="52"/>
  <c r="CN127" i="52"/>
  <c r="CN121" i="52"/>
  <c r="CN120" i="52"/>
  <c r="CN119" i="52"/>
  <c r="CN118" i="52"/>
  <c r="CN117" i="52"/>
  <c r="CN116" i="52"/>
  <c r="CN115" i="52"/>
  <c r="CN113" i="52"/>
  <c r="CN112" i="52"/>
  <c r="CN111" i="52"/>
  <c r="CN110" i="52"/>
  <c r="CN109" i="52"/>
  <c r="CN108" i="52"/>
  <c r="CN107" i="52"/>
  <c r="CN106" i="52"/>
  <c r="CN105" i="52"/>
  <c r="CN104" i="52"/>
  <c r="CN103" i="52"/>
  <c r="CN102" i="52"/>
  <c r="CN101" i="52"/>
  <c r="CN100" i="52"/>
  <c r="CN99" i="52"/>
  <c r="CN98" i="52"/>
  <c r="CN97" i="52"/>
  <c r="CN96" i="52"/>
  <c r="CN95" i="52"/>
  <c r="CN94" i="52"/>
  <c r="CN93" i="52"/>
  <c r="CN92" i="52"/>
  <c r="CN91" i="52"/>
  <c r="CN90" i="52"/>
  <c r="CN84" i="52"/>
  <c r="CN83" i="52"/>
  <c r="CN82" i="52"/>
  <c r="CN81" i="52"/>
  <c r="CN80" i="52"/>
  <c r="CN79" i="52"/>
  <c r="CN78" i="52"/>
  <c r="CN76" i="52"/>
  <c r="CN75" i="52"/>
  <c r="CN74" i="52"/>
  <c r="CN73" i="52"/>
  <c r="CN72" i="52"/>
  <c r="CN71" i="52"/>
  <c r="CN70" i="52"/>
  <c r="CN69" i="52"/>
  <c r="CN68" i="52"/>
  <c r="CN67" i="52"/>
  <c r="CN66" i="52"/>
  <c r="CN65" i="52"/>
  <c r="CN64" i="52"/>
  <c r="CN63" i="52"/>
  <c r="CN62" i="52"/>
  <c r="CN61" i="52"/>
  <c r="CN60" i="52"/>
  <c r="CN59" i="52"/>
  <c r="CN58" i="52"/>
  <c r="CN57" i="52"/>
  <c r="CN56" i="52"/>
  <c r="CN55" i="52"/>
  <c r="CN54" i="52"/>
  <c r="CN53" i="52"/>
  <c r="CN39" i="52"/>
  <c r="CN38" i="52"/>
  <c r="CN37" i="52"/>
  <c r="CN42" i="52" s="1"/>
  <c r="CN36" i="52"/>
  <c r="CN35" i="52"/>
  <c r="CN34" i="52"/>
  <c r="CN43" i="52" s="1"/>
  <c r="CN33" i="52"/>
  <c r="CN32" i="52"/>
  <c r="CN31" i="52"/>
  <c r="CN30" i="52"/>
  <c r="CN29" i="52"/>
  <c r="CN28" i="52"/>
  <c r="CN44" i="52" s="1"/>
  <c r="CN27" i="52"/>
  <c r="CN26" i="52"/>
  <c r="CN25" i="52"/>
  <c r="CN45" i="52" s="1"/>
  <c r="CN24" i="52"/>
  <c r="CN23" i="52"/>
  <c r="CN22" i="52"/>
  <c r="CN46" i="52" s="1"/>
  <c r="CN21" i="52"/>
  <c r="CN20" i="52"/>
  <c r="CN19" i="52"/>
  <c r="CN18" i="52"/>
  <c r="CN17" i="52"/>
  <c r="CN16" i="52"/>
  <c r="CN41" i="52" s="1"/>
  <c r="BX417" i="52"/>
  <c r="BX416" i="52"/>
  <c r="BX415" i="52"/>
  <c r="BX414" i="52"/>
  <c r="BX413" i="52"/>
  <c r="BX412" i="52"/>
  <c r="BX411" i="52"/>
  <c r="BX409" i="52"/>
  <c r="BX408" i="52"/>
  <c r="BX407" i="52"/>
  <c r="BX406" i="52"/>
  <c r="BX405" i="52"/>
  <c r="BX404" i="52"/>
  <c r="BX403" i="52"/>
  <c r="BX402" i="52"/>
  <c r="BX401" i="52"/>
  <c r="BX400" i="52"/>
  <c r="BX399" i="52"/>
  <c r="BX398" i="52"/>
  <c r="BX397" i="52"/>
  <c r="BX396" i="52"/>
  <c r="BX395" i="52"/>
  <c r="BX394" i="52"/>
  <c r="BX393" i="52"/>
  <c r="BX392" i="52"/>
  <c r="BX391" i="52"/>
  <c r="BX390" i="52"/>
  <c r="BX389" i="52"/>
  <c r="BX388" i="52"/>
  <c r="BX387" i="52"/>
  <c r="BX386" i="52"/>
  <c r="BX380" i="52"/>
  <c r="BX379" i="52"/>
  <c r="BX378" i="52"/>
  <c r="BX377" i="52"/>
  <c r="BX376" i="52"/>
  <c r="BX375" i="52"/>
  <c r="BX374" i="52"/>
  <c r="BX372" i="52"/>
  <c r="BX371" i="52"/>
  <c r="BX370" i="52"/>
  <c r="BX369" i="52"/>
  <c r="BX368" i="52"/>
  <c r="BX367" i="52"/>
  <c r="BX366" i="52"/>
  <c r="BX365" i="52"/>
  <c r="BX364" i="52"/>
  <c r="BX363" i="52"/>
  <c r="BX362" i="52"/>
  <c r="BX361" i="52"/>
  <c r="BX360" i="52"/>
  <c r="BX359" i="52"/>
  <c r="BX358" i="52"/>
  <c r="BX357" i="52"/>
  <c r="BX356" i="52"/>
  <c r="BX355" i="52"/>
  <c r="BX354" i="52"/>
  <c r="BX353" i="52"/>
  <c r="BX352" i="52"/>
  <c r="BX351" i="52"/>
  <c r="BX350" i="52"/>
  <c r="BX349" i="52"/>
  <c r="BX343" i="52"/>
  <c r="BX342" i="52"/>
  <c r="BX341" i="52"/>
  <c r="BX340" i="52"/>
  <c r="BX339" i="52"/>
  <c r="BX338" i="52"/>
  <c r="BX337" i="52"/>
  <c r="BX335" i="52"/>
  <c r="BX334" i="52"/>
  <c r="BX333" i="52"/>
  <c r="BX332" i="52"/>
  <c r="BX331" i="52"/>
  <c r="BX330" i="52"/>
  <c r="BX329" i="52"/>
  <c r="BX328" i="52"/>
  <c r="BX327" i="52"/>
  <c r="BX326" i="52"/>
  <c r="BX325" i="52"/>
  <c r="BX324" i="52"/>
  <c r="BX323" i="52"/>
  <c r="BX322" i="52"/>
  <c r="BX321" i="52"/>
  <c r="BX320" i="52"/>
  <c r="BX319" i="52"/>
  <c r="BX318" i="52"/>
  <c r="BX317" i="52"/>
  <c r="BX316" i="52"/>
  <c r="BX315" i="52"/>
  <c r="BX314" i="52"/>
  <c r="BX313" i="52"/>
  <c r="BX312" i="52"/>
  <c r="BX306" i="52"/>
  <c r="BX305" i="52"/>
  <c r="BX304" i="52"/>
  <c r="BX303" i="52"/>
  <c r="BX302" i="52"/>
  <c r="BX301" i="52"/>
  <c r="BX300" i="52"/>
  <c r="BX298" i="52"/>
  <c r="BX297" i="52"/>
  <c r="BX296" i="52"/>
  <c r="BX295" i="52"/>
  <c r="BX294" i="52"/>
  <c r="BX293" i="52"/>
  <c r="BX292" i="52"/>
  <c r="BX291" i="52"/>
  <c r="BX290" i="52"/>
  <c r="BX289" i="52"/>
  <c r="BX288" i="52"/>
  <c r="BX287" i="52"/>
  <c r="BX286" i="52"/>
  <c r="BX285" i="52"/>
  <c r="BX284" i="52"/>
  <c r="BX283" i="52"/>
  <c r="BX282" i="52"/>
  <c r="BX281" i="52"/>
  <c r="BX280" i="52"/>
  <c r="BX279" i="52"/>
  <c r="BX278" i="52"/>
  <c r="BX277" i="52"/>
  <c r="BX276" i="52"/>
  <c r="BX275" i="52"/>
  <c r="BX269" i="52"/>
  <c r="BX268" i="52"/>
  <c r="BX267" i="52"/>
  <c r="BX266" i="52"/>
  <c r="BX265" i="52"/>
  <c r="BX264" i="52"/>
  <c r="BX263" i="52"/>
  <c r="BX261" i="52"/>
  <c r="BX260" i="52"/>
  <c r="BX259" i="52"/>
  <c r="BX258" i="52"/>
  <c r="BX257" i="52"/>
  <c r="BX256" i="52"/>
  <c r="BX255" i="52"/>
  <c r="BX254" i="52"/>
  <c r="BX253" i="52"/>
  <c r="BX252" i="52"/>
  <c r="BX251" i="52"/>
  <c r="BX250" i="52"/>
  <c r="BX249" i="52"/>
  <c r="BX248" i="52"/>
  <c r="BX247" i="52"/>
  <c r="BX246" i="52"/>
  <c r="BX245" i="52"/>
  <c r="BX244" i="52"/>
  <c r="BX243" i="52"/>
  <c r="BX242" i="52"/>
  <c r="BX241" i="52"/>
  <c r="BX240" i="52"/>
  <c r="BX239" i="52"/>
  <c r="BX238" i="52"/>
  <c r="BX232" i="52"/>
  <c r="BX231" i="52"/>
  <c r="BX230" i="52"/>
  <c r="BX229" i="52"/>
  <c r="BX228" i="52"/>
  <c r="BX227" i="52"/>
  <c r="BX226" i="52"/>
  <c r="BX224" i="52"/>
  <c r="BX223" i="52"/>
  <c r="BX222" i="52"/>
  <c r="BX221" i="52"/>
  <c r="BX220" i="52"/>
  <c r="BX219" i="52"/>
  <c r="BX218" i="52"/>
  <c r="BX217" i="52"/>
  <c r="BX216" i="52"/>
  <c r="BX215" i="52"/>
  <c r="BX214" i="52"/>
  <c r="BX213" i="52"/>
  <c r="BX212" i="52"/>
  <c r="BX211" i="52"/>
  <c r="BX210" i="52"/>
  <c r="BX209" i="52"/>
  <c r="BX208" i="52"/>
  <c r="BX207" i="52"/>
  <c r="BX206" i="52"/>
  <c r="BX205" i="52"/>
  <c r="BX204" i="52"/>
  <c r="BX203" i="52"/>
  <c r="BX202" i="52"/>
  <c r="BX201" i="52"/>
  <c r="BX195" i="52"/>
  <c r="BX194" i="52"/>
  <c r="BX193" i="52"/>
  <c r="BX192" i="52"/>
  <c r="BX191" i="52"/>
  <c r="BX190" i="52"/>
  <c r="BX189" i="52"/>
  <c r="BX187" i="52"/>
  <c r="BX186" i="52"/>
  <c r="BX185" i="52"/>
  <c r="BX184" i="52"/>
  <c r="BX183" i="52"/>
  <c r="BX182" i="52"/>
  <c r="BX181" i="52"/>
  <c r="BX180" i="52"/>
  <c r="BX179" i="52"/>
  <c r="BX178" i="52"/>
  <c r="BX177" i="52"/>
  <c r="BX176" i="52"/>
  <c r="BX175" i="52"/>
  <c r="BX174" i="52"/>
  <c r="BX173" i="52"/>
  <c r="BX172" i="52"/>
  <c r="BX171" i="52"/>
  <c r="BX170" i="52"/>
  <c r="BX169" i="52"/>
  <c r="BX168" i="52"/>
  <c r="BX167" i="52"/>
  <c r="BX166" i="52"/>
  <c r="BX165" i="52"/>
  <c r="BX164" i="52"/>
  <c r="BX158" i="52"/>
  <c r="BX157" i="52"/>
  <c r="BX156" i="52"/>
  <c r="BX155" i="52"/>
  <c r="BX154" i="52"/>
  <c r="BX153" i="52"/>
  <c r="BX152" i="52"/>
  <c r="BX150" i="52"/>
  <c r="BX149" i="52"/>
  <c r="BX148" i="52"/>
  <c r="BX147" i="52"/>
  <c r="BX146" i="52"/>
  <c r="BX145" i="52"/>
  <c r="BX144" i="52"/>
  <c r="BX143" i="52"/>
  <c r="BX142" i="52"/>
  <c r="BX141" i="52"/>
  <c r="BX140" i="52"/>
  <c r="BX139" i="52"/>
  <c r="BX138" i="52"/>
  <c r="BX137" i="52"/>
  <c r="BX136" i="52"/>
  <c r="BX135" i="52"/>
  <c r="BX134" i="52"/>
  <c r="BX133" i="52"/>
  <c r="BX132" i="52"/>
  <c r="BX131" i="52"/>
  <c r="BX130" i="52"/>
  <c r="BX129" i="52"/>
  <c r="BX128" i="52"/>
  <c r="BX127" i="52"/>
  <c r="BX121" i="52"/>
  <c r="BX120" i="52"/>
  <c r="BX119" i="52"/>
  <c r="BX118" i="52"/>
  <c r="BX117" i="52"/>
  <c r="BX116" i="52"/>
  <c r="BX115" i="52"/>
  <c r="BX113" i="52"/>
  <c r="BX112" i="52"/>
  <c r="BX111" i="52"/>
  <c r="BX110" i="52"/>
  <c r="BX109" i="52"/>
  <c r="BX108" i="52"/>
  <c r="BX107" i="52"/>
  <c r="BX106" i="52"/>
  <c r="BX105" i="52"/>
  <c r="BX104" i="52"/>
  <c r="BX103" i="52"/>
  <c r="BX102" i="52"/>
  <c r="BX101" i="52"/>
  <c r="BX100" i="52"/>
  <c r="BX99" i="52"/>
  <c r="BX98" i="52"/>
  <c r="BX97" i="52"/>
  <c r="BX96" i="52"/>
  <c r="BX95" i="52"/>
  <c r="BX94" i="52"/>
  <c r="BX93" i="52"/>
  <c r="BX92" i="52"/>
  <c r="BX91" i="52"/>
  <c r="BX90" i="52"/>
  <c r="BX84" i="52"/>
  <c r="BX83" i="52"/>
  <c r="BX82" i="52"/>
  <c r="BX81" i="52"/>
  <c r="BX80" i="52"/>
  <c r="BX79" i="52"/>
  <c r="BX78" i="52"/>
  <c r="BX76" i="52"/>
  <c r="BX75" i="52"/>
  <c r="BX74" i="52"/>
  <c r="BX73" i="52"/>
  <c r="BX72" i="52"/>
  <c r="BX71" i="52"/>
  <c r="BX70" i="52"/>
  <c r="BX69" i="52"/>
  <c r="BX68" i="52"/>
  <c r="BX67" i="52"/>
  <c r="BX66" i="52"/>
  <c r="BX65" i="52"/>
  <c r="BX64" i="52"/>
  <c r="BX63" i="52"/>
  <c r="BX62" i="52"/>
  <c r="BX61" i="52"/>
  <c r="BX60" i="52"/>
  <c r="BX59" i="52"/>
  <c r="BX58" i="52"/>
  <c r="BX57" i="52"/>
  <c r="BX56" i="52"/>
  <c r="BX55" i="52"/>
  <c r="BX54" i="52"/>
  <c r="BX53" i="52"/>
  <c r="BX47" i="52"/>
  <c r="BX46" i="52"/>
  <c r="BX39" i="52"/>
  <c r="BX38" i="52"/>
  <c r="BX37" i="52"/>
  <c r="BX42" i="52" s="1"/>
  <c r="BX36" i="52"/>
  <c r="BX35" i="52"/>
  <c r="BX34" i="52"/>
  <c r="BX43" i="52" s="1"/>
  <c r="BX33" i="52"/>
  <c r="BX32" i="52"/>
  <c r="BX31" i="52"/>
  <c r="BX30" i="52"/>
  <c r="BX29" i="52"/>
  <c r="BX28" i="52"/>
  <c r="BX44" i="52" s="1"/>
  <c r="BX27" i="52"/>
  <c r="BX26" i="52"/>
  <c r="BX25" i="52"/>
  <c r="BX45" i="52" s="1"/>
  <c r="BX24" i="52"/>
  <c r="BX23" i="52"/>
  <c r="BX22" i="52"/>
  <c r="BX21" i="52"/>
  <c r="BX20" i="52"/>
  <c r="BX19" i="52"/>
  <c r="BX18" i="52"/>
  <c r="BX17" i="52"/>
  <c r="BX16" i="52"/>
  <c r="BX41" i="52" s="1"/>
  <c r="BH417" i="52"/>
  <c r="BH416" i="52"/>
  <c r="BH415" i="52"/>
  <c r="BH414" i="52"/>
  <c r="BH413" i="52"/>
  <c r="BH412" i="52"/>
  <c r="BH411" i="52"/>
  <c r="BH409" i="52"/>
  <c r="BH408" i="52"/>
  <c r="BH407" i="52"/>
  <c r="BH406" i="52"/>
  <c r="BH405" i="52"/>
  <c r="BH404" i="52"/>
  <c r="BH403" i="52"/>
  <c r="BH402" i="52"/>
  <c r="BH401" i="52"/>
  <c r="BH400" i="52"/>
  <c r="BH399" i="52"/>
  <c r="BH398" i="52"/>
  <c r="BH397" i="52"/>
  <c r="BH396" i="52"/>
  <c r="BH395" i="52"/>
  <c r="BH394" i="52"/>
  <c r="BH393" i="52"/>
  <c r="BH392" i="52"/>
  <c r="BH391" i="52"/>
  <c r="BH390" i="52"/>
  <c r="BH389" i="52"/>
  <c r="BH388" i="52"/>
  <c r="BH387" i="52"/>
  <c r="BH386" i="52"/>
  <c r="BH380" i="52"/>
  <c r="BH379" i="52"/>
  <c r="BH378" i="52"/>
  <c r="BH377" i="52"/>
  <c r="BH376" i="52"/>
  <c r="BH375" i="52"/>
  <c r="BH374" i="52"/>
  <c r="BH372" i="52"/>
  <c r="BH371" i="52"/>
  <c r="BH370" i="52"/>
  <c r="BH369" i="52"/>
  <c r="BH368" i="52"/>
  <c r="BH367" i="52"/>
  <c r="BH366" i="52"/>
  <c r="BH365" i="52"/>
  <c r="BH364" i="52"/>
  <c r="BH363" i="52"/>
  <c r="BH362" i="52"/>
  <c r="BH361" i="52"/>
  <c r="BH360" i="52"/>
  <c r="BH359" i="52"/>
  <c r="BH358" i="52"/>
  <c r="BH357" i="52"/>
  <c r="BH356" i="52"/>
  <c r="BH355" i="52"/>
  <c r="BH354" i="52"/>
  <c r="BH353" i="52"/>
  <c r="BH352" i="52"/>
  <c r="BH351" i="52"/>
  <c r="BH350" i="52"/>
  <c r="BH349" i="52"/>
  <c r="BH343" i="52"/>
  <c r="BH342" i="52"/>
  <c r="BH341" i="52"/>
  <c r="BH340" i="52"/>
  <c r="BH339" i="52"/>
  <c r="BH338" i="52"/>
  <c r="BH337" i="52"/>
  <c r="BH335" i="52"/>
  <c r="BH334" i="52"/>
  <c r="BH333" i="52"/>
  <c r="BH332" i="52"/>
  <c r="BH331" i="52"/>
  <c r="BH330" i="52"/>
  <c r="BH329" i="52"/>
  <c r="BH328" i="52"/>
  <c r="BH327" i="52"/>
  <c r="BH326" i="52"/>
  <c r="BH325" i="52"/>
  <c r="BH324" i="52"/>
  <c r="BH323" i="52"/>
  <c r="BH322" i="52"/>
  <c r="BH321" i="52"/>
  <c r="BH320" i="52"/>
  <c r="BH319" i="52"/>
  <c r="BH318" i="52"/>
  <c r="BH317" i="52"/>
  <c r="BH316" i="52"/>
  <c r="BH315" i="52"/>
  <c r="BH314" i="52"/>
  <c r="BH313" i="52"/>
  <c r="BH312" i="52"/>
  <c r="BH306" i="52"/>
  <c r="BH305" i="52"/>
  <c r="BH304" i="52"/>
  <c r="BH303" i="52"/>
  <c r="BH302" i="52"/>
  <c r="BH301" i="52"/>
  <c r="BH300" i="52"/>
  <c r="BH298" i="52"/>
  <c r="BH297" i="52"/>
  <c r="BH296" i="52"/>
  <c r="BH295" i="52"/>
  <c r="BH294" i="52"/>
  <c r="BH293" i="52"/>
  <c r="BH292" i="52"/>
  <c r="BH291" i="52"/>
  <c r="BH290" i="52"/>
  <c r="BH289" i="52"/>
  <c r="BH288" i="52"/>
  <c r="BH287" i="52"/>
  <c r="BH286" i="52"/>
  <c r="BH285" i="52"/>
  <c r="BH284" i="52"/>
  <c r="BH283" i="52"/>
  <c r="BH282" i="52"/>
  <c r="BH281" i="52"/>
  <c r="BH280" i="52"/>
  <c r="BH279" i="52"/>
  <c r="BH278" i="52"/>
  <c r="BH277" i="52"/>
  <c r="BH276" i="52"/>
  <c r="BH275" i="52"/>
  <c r="BH269" i="52"/>
  <c r="BH268" i="52"/>
  <c r="BH267" i="52"/>
  <c r="BH266" i="52"/>
  <c r="BH265" i="52"/>
  <c r="BH264" i="52"/>
  <c r="BH263" i="52"/>
  <c r="BH261" i="52"/>
  <c r="BH260" i="52"/>
  <c r="BH259" i="52"/>
  <c r="BH258" i="52"/>
  <c r="BH257" i="52"/>
  <c r="BH256" i="52"/>
  <c r="BH255" i="52"/>
  <c r="BH254" i="52"/>
  <c r="BH253" i="52"/>
  <c r="BH252" i="52"/>
  <c r="BH251" i="52"/>
  <c r="BH250" i="52"/>
  <c r="BH249" i="52"/>
  <c r="BH248" i="52"/>
  <c r="BH247" i="52"/>
  <c r="BH246" i="52"/>
  <c r="BH245" i="52"/>
  <c r="BH244" i="52"/>
  <c r="BH243" i="52"/>
  <c r="BH242" i="52"/>
  <c r="BH241" i="52"/>
  <c r="BH240" i="52"/>
  <c r="BH239" i="52"/>
  <c r="BH238" i="52"/>
  <c r="BH232" i="52"/>
  <c r="BH231" i="52"/>
  <c r="BH230" i="52"/>
  <c r="BH229" i="52"/>
  <c r="BH228" i="52"/>
  <c r="BH227" i="52"/>
  <c r="BH226" i="52"/>
  <c r="BH224" i="52"/>
  <c r="BH223" i="52"/>
  <c r="BH222" i="52"/>
  <c r="BH221" i="52"/>
  <c r="BH220" i="52"/>
  <c r="BH219" i="52"/>
  <c r="BH218" i="52"/>
  <c r="BH217" i="52"/>
  <c r="BH216" i="52"/>
  <c r="BH215" i="52"/>
  <c r="BH214" i="52"/>
  <c r="BH213" i="52"/>
  <c r="BH212" i="52"/>
  <c r="BH211" i="52"/>
  <c r="BH210" i="52"/>
  <c r="BH209" i="52"/>
  <c r="BH208" i="52"/>
  <c r="BH207" i="52"/>
  <c r="BH206" i="52"/>
  <c r="BH205" i="52"/>
  <c r="BH204" i="52"/>
  <c r="BH203" i="52"/>
  <c r="BH202" i="52"/>
  <c r="BH201" i="52"/>
  <c r="BH195" i="52"/>
  <c r="BH194" i="52"/>
  <c r="BH193" i="52"/>
  <c r="BH192" i="52"/>
  <c r="BH191" i="52"/>
  <c r="BH190" i="52"/>
  <c r="BH189" i="52"/>
  <c r="BH187" i="52"/>
  <c r="BH186" i="52"/>
  <c r="BH185" i="52"/>
  <c r="BH184" i="52"/>
  <c r="BH183" i="52"/>
  <c r="BH182" i="52"/>
  <c r="BH181" i="52"/>
  <c r="BH180" i="52"/>
  <c r="BH179" i="52"/>
  <c r="BH178" i="52"/>
  <c r="BH177" i="52"/>
  <c r="BH176" i="52"/>
  <c r="BH175" i="52"/>
  <c r="BH174" i="52"/>
  <c r="BH173" i="52"/>
  <c r="BH172" i="52"/>
  <c r="BH171" i="52"/>
  <c r="BH170" i="52"/>
  <c r="BH169" i="52"/>
  <c r="BH168" i="52"/>
  <c r="BH167" i="52"/>
  <c r="BH166" i="52"/>
  <c r="BH165" i="52"/>
  <c r="BH164" i="52"/>
  <c r="BH158" i="52"/>
  <c r="BH157" i="52"/>
  <c r="BH156" i="52"/>
  <c r="BH155" i="52"/>
  <c r="BH154" i="52"/>
  <c r="BH153" i="52"/>
  <c r="BH152" i="52"/>
  <c r="BH150" i="52"/>
  <c r="BH149" i="52"/>
  <c r="BH148" i="52"/>
  <c r="BH147" i="52"/>
  <c r="BH146" i="52"/>
  <c r="BH145" i="52"/>
  <c r="BH144" i="52"/>
  <c r="BH143" i="52"/>
  <c r="BH142" i="52"/>
  <c r="BH141" i="52"/>
  <c r="BH140" i="52"/>
  <c r="BH139" i="52"/>
  <c r="BH138" i="52"/>
  <c r="BH137" i="52"/>
  <c r="BH136" i="52"/>
  <c r="BH135" i="52"/>
  <c r="BH134" i="52"/>
  <c r="BH133" i="52"/>
  <c r="BH132" i="52"/>
  <c r="BH131" i="52"/>
  <c r="BH130" i="52"/>
  <c r="BH129" i="52"/>
  <c r="BH128" i="52"/>
  <c r="BH127" i="52"/>
  <c r="BH121" i="52"/>
  <c r="BH120" i="52"/>
  <c r="BH119" i="52"/>
  <c r="BH118" i="52"/>
  <c r="BH117" i="52"/>
  <c r="BH116" i="52"/>
  <c r="BH115" i="52"/>
  <c r="BH113" i="52"/>
  <c r="BH112" i="52"/>
  <c r="BH111" i="52"/>
  <c r="BH110" i="52"/>
  <c r="BH109" i="52"/>
  <c r="BH108" i="52"/>
  <c r="BH107" i="52"/>
  <c r="BH106" i="52"/>
  <c r="BH105" i="52"/>
  <c r="BH104" i="52"/>
  <c r="BH103" i="52"/>
  <c r="BH102" i="52"/>
  <c r="BH101" i="52"/>
  <c r="BH100" i="52"/>
  <c r="BH99" i="52"/>
  <c r="BH98" i="52"/>
  <c r="BH97" i="52"/>
  <c r="BH96" i="52"/>
  <c r="BH95" i="52"/>
  <c r="BH94" i="52"/>
  <c r="BH93" i="52"/>
  <c r="BH92" i="52"/>
  <c r="BH91" i="52"/>
  <c r="BH90" i="52"/>
  <c r="BH84" i="52"/>
  <c r="BH83" i="52"/>
  <c r="BH82" i="52"/>
  <c r="BH81" i="52"/>
  <c r="BH80" i="52"/>
  <c r="BH79" i="52"/>
  <c r="BH78" i="52"/>
  <c r="BH76" i="52"/>
  <c r="BH75" i="52"/>
  <c r="BH74" i="52"/>
  <c r="BH73" i="52"/>
  <c r="BH72" i="52"/>
  <c r="BH71" i="52"/>
  <c r="BH70" i="52"/>
  <c r="BH69" i="52"/>
  <c r="BH68" i="52"/>
  <c r="BH67" i="52"/>
  <c r="BH66" i="52"/>
  <c r="BH65" i="52"/>
  <c r="BH64" i="52"/>
  <c r="BH63" i="52"/>
  <c r="BH62" i="52"/>
  <c r="BH61" i="52"/>
  <c r="BH60" i="52"/>
  <c r="BH59" i="52"/>
  <c r="BH58" i="52"/>
  <c r="BH57" i="52"/>
  <c r="BH56" i="52"/>
  <c r="BH55" i="52"/>
  <c r="BH54" i="52"/>
  <c r="BH53" i="52"/>
  <c r="BH46" i="52"/>
  <c r="BH39" i="52"/>
  <c r="BH38" i="52"/>
  <c r="BH37" i="52"/>
  <c r="BH42" i="52" s="1"/>
  <c r="BH36" i="52"/>
  <c r="BH35" i="52"/>
  <c r="BH34" i="52"/>
  <c r="BH43" i="52" s="1"/>
  <c r="BH33" i="52"/>
  <c r="BH32" i="52"/>
  <c r="BH31" i="52"/>
  <c r="BH30" i="52"/>
  <c r="BH29" i="52"/>
  <c r="BH28" i="52"/>
  <c r="BH44" i="52" s="1"/>
  <c r="BH27" i="52"/>
  <c r="BH26" i="52"/>
  <c r="BH25" i="52"/>
  <c r="BH45" i="52" s="1"/>
  <c r="BH24" i="52"/>
  <c r="BH23" i="52"/>
  <c r="BH22" i="52"/>
  <c r="BH21" i="52"/>
  <c r="BH20" i="52"/>
  <c r="BH19" i="52"/>
  <c r="BH18" i="52"/>
  <c r="BH17" i="52"/>
  <c r="BH16" i="52"/>
  <c r="BH41" i="52" s="1"/>
  <c r="AR417" i="52"/>
  <c r="AR416" i="52"/>
  <c r="AR415" i="52"/>
  <c r="AR414" i="52"/>
  <c r="AR413" i="52"/>
  <c r="AR412" i="52"/>
  <c r="AR411" i="52"/>
  <c r="AR409" i="52"/>
  <c r="AR408" i="52"/>
  <c r="AR407" i="52"/>
  <c r="AR406" i="52"/>
  <c r="AR405" i="52"/>
  <c r="AR404" i="52"/>
  <c r="AR403" i="52"/>
  <c r="AR402" i="52"/>
  <c r="AR401" i="52"/>
  <c r="AR400" i="52"/>
  <c r="AR399" i="52"/>
  <c r="AR398" i="52"/>
  <c r="AR397" i="52"/>
  <c r="AR396" i="52"/>
  <c r="AR395" i="52"/>
  <c r="AR394" i="52"/>
  <c r="AR393" i="52"/>
  <c r="AR392" i="52"/>
  <c r="AR391" i="52"/>
  <c r="AR390" i="52"/>
  <c r="AR389" i="52"/>
  <c r="AR388" i="52"/>
  <c r="AR387" i="52"/>
  <c r="AR386" i="52"/>
  <c r="AR380" i="52"/>
  <c r="AR379" i="52"/>
  <c r="AR378" i="52"/>
  <c r="AR377" i="52"/>
  <c r="AR376" i="52"/>
  <c r="AR375" i="52"/>
  <c r="AR374" i="52"/>
  <c r="AR372" i="52"/>
  <c r="AR371" i="52"/>
  <c r="AR370" i="52"/>
  <c r="AR369" i="52"/>
  <c r="AR368" i="52"/>
  <c r="AR367" i="52"/>
  <c r="AR366" i="52"/>
  <c r="AR365" i="52"/>
  <c r="AR364" i="52"/>
  <c r="AR363" i="52"/>
  <c r="AR362" i="52"/>
  <c r="AR361" i="52"/>
  <c r="AR360" i="52"/>
  <c r="AR359" i="52"/>
  <c r="AR358" i="52"/>
  <c r="AR357" i="52"/>
  <c r="AR356" i="52"/>
  <c r="AR355" i="52"/>
  <c r="AR354" i="52"/>
  <c r="AR353" i="52"/>
  <c r="AR352" i="52"/>
  <c r="AR351" i="52"/>
  <c r="AR350" i="52"/>
  <c r="AR349" i="52"/>
  <c r="AR343" i="52"/>
  <c r="AR342" i="52"/>
  <c r="AR341" i="52"/>
  <c r="AR340" i="52"/>
  <c r="AR339" i="52"/>
  <c r="AR338" i="52"/>
  <c r="AR337" i="52"/>
  <c r="AR335" i="52"/>
  <c r="AR334" i="52"/>
  <c r="AR333" i="52"/>
  <c r="AR332" i="52"/>
  <c r="AR331" i="52"/>
  <c r="AR330" i="52"/>
  <c r="AR329" i="52"/>
  <c r="AR328" i="52"/>
  <c r="AR327" i="52"/>
  <c r="AR326" i="52"/>
  <c r="AR325" i="52"/>
  <c r="AR324" i="52"/>
  <c r="AR323" i="52"/>
  <c r="AR322" i="52"/>
  <c r="AR321" i="52"/>
  <c r="AR320" i="52"/>
  <c r="AR319" i="52"/>
  <c r="AR318" i="52"/>
  <c r="AR317" i="52"/>
  <c r="AR316" i="52"/>
  <c r="AR315" i="52"/>
  <c r="AR314" i="52"/>
  <c r="AR313" i="52"/>
  <c r="AR312" i="52"/>
  <c r="AR306" i="52"/>
  <c r="AR305" i="52"/>
  <c r="AR304" i="52"/>
  <c r="AR303" i="52"/>
  <c r="AR302" i="52"/>
  <c r="AR301" i="52"/>
  <c r="AR300" i="52"/>
  <c r="AR298" i="52"/>
  <c r="AR297" i="52"/>
  <c r="AR296" i="52"/>
  <c r="AR295" i="52"/>
  <c r="AR294" i="52"/>
  <c r="AR293" i="52"/>
  <c r="AR292" i="52"/>
  <c r="AR291" i="52"/>
  <c r="AR290" i="52"/>
  <c r="AR289" i="52"/>
  <c r="AR288" i="52"/>
  <c r="AR287" i="52"/>
  <c r="AR286" i="52"/>
  <c r="AR285" i="52"/>
  <c r="AR284" i="52"/>
  <c r="AR283" i="52"/>
  <c r="AR282" i="52"/>
  <c r="AR281" i="52"/>
  <c r="AR280" i="52"/>
  <c r="AR279" i="52"/>
  <c r="AR278" i="52"/>
  <c r="AR277" i="52"/>
  <c r="AR276" i="52"/>
  <c r="AR275" i="52"/>
  <c r="AR269" i="52"/>
  <c r="AR268" i="52"/>
  <c r="AR267" i="52"/>
  <c r="AR266" i="52"/>
  <c r="AR265" i="52"/>
  <c r="AR264" i="52"/>
  <c r="AR263" i="52"/>
  <c r="AR261" i="52"/>
  <c r="AR260" i="52"/>
  <c r="AR259" i="52"/>
  <c r="AR258" i="52"/>
  <c r="AR257" i="52"/>
  <c r="AR256" i="52"/>
  <c r="AR255" i="52"/>
  <c r="AR254" i="52"/>
  <c r="AR253" i="52"/>
  <c r="AR252" i="52"/>
  <c r="AR251" i="52"/>
  <c r="AR250" i="52"/>
  <c r="AR249" i="52"/>
  <c r="AR248" i="52"/>
  <c r="AR247" i="52"/>
  <c r="AR246" i="52"/>
  <c r="AR245" i="52"/>
  <c r="AR244" i="52"/>
  <c r="AR243" i="52"/>
  <c r="AR242" i="52"/>
  <c r="AR241" i="52"/>
  <c r="AR240" i="52"/>
  <c r="AR239" i="52"/>
  <c r="AR238" i="52"/>
  <c r="AR232" i="52"/>
  <c r="AR231" i="52"/>
  <c r="AR230" i="52"/>
  <c r="AR229" i="52"/>
  <c r="AR228" i="52"/>
  <c r="AR227" i="52"/>
  <c r="AR226" i="52"/>
  <c r="AR224" i="52"/>
  <c r="AR223" i="52"/>
  <c r="AR222" i="52"/>
  <c r="AR221" i="52"/>
  <c r="AR220" i="52"/>
  <c r="AR219" i="52"/>
  <c r="AR218" i="52"/>
  <c r="AR217" i="52"/>
  <c r="AR216" i="52"/>
  <c r="AR215" i="52"/>
  <c r="AR214" i="52"/>
  <c r="AR213" i="52"/>
  <c r="AR212" i="52"/>
  <c r="AR211" i="52"/>
  <c r="AR210" i="52"/>
  <c r="AR209" i="52"/>
  <c r="AR208" i="52"/>
  <c r="AR207" i="52"/>
  <c r="AR206" i="52"/>
  <c r="AR205" i="52"/>
  <c r="AR204" i="52"/>
  <c r="AR203" i="52"/>
  <c r="AR202" i="52"/>
  <c r="AR201" i="52"/>
  <c r="AR195" i="52"/>
  <c r="AR194" i="52"/>
  <c r="AR193" i="52"/>
  <c r="AR192" i="52"/>
  <c r="AR191" i="52"/>
  <c r="AR190" i="52"/>
  <c r="AR189" i="52"/>
  <c r="AR187" i="52"/>
  <c r="AR186" i="52"/>
  <c r="AR185" i="52"/>
  <c r="AR184" i="52"/>
  <c r="AR183" i="52"/>
  <c r="AR182" i="52"/>
  <c r="AR181" i="52"/>
  <c r="AR180" i="52"/>
  <c r="AR179" i="52"/>
  <c r="AR178" i="52"/>
  <c r="AR177" i="52"/>
  <c r="AR176" i="52"/>
  <c r="AR175" i="52"/>
  <c r="AR174" i="52"/>
  <c r="AR173" i="52"/>
  <c r="AR172" i="52"/>
  <c r="AR171" i="52"/>
  <c r="AR170" i="52"/>
  <c r="AR169" i="52"/>
  <c r="AR168" i="52"/>
  <c r="AR167" i="52"/>
  <c r="AR166" i="52"/>
  <c r="AR165" i="52"/>
  <c r="AR164" i="52"/>
  <c r="AR158" i="52"/>
  <c r="AR157" i="52"/>
  <c r="AR156" i="52"/>
  <c r="AR155" i="52"/>
  <c r="AR154" i="52"/>
  <c r="AR153" i="52"/>
  <c r="AR152" i="52"/>
  <c r="AR150" i="52"/>
  <c r="AR149" i="52"/>
  <c r="AR148" i="52"/>
  <c r="AR147" i="52"/>
  <c r="AR146" i="52"/>
  <c r="AR145" i="52"/>
  <c r="AR144" i="52"/>
  <c r="AR143" i="52"/>
  <c r="AR142" i="52"/>
  <c r="AR141" i="52"/>
  <c r="AR140" i="52"/>
  <c r="AR139" i="52"/>
  <c r="AR138" i="52"/>
  <c r="AR137" i="52"/>
  <c r="AR136" i="52"/>
  <c r="AR135" i="52"/>
  <c r="AR134" i="52"/>
  <c r="AR133" i="52"/>
  <c r="AR132" i="52"/>
  <c r="AR131" i="52"/>
  <c r="AR130" i="52"/>
  <c r="AR129" i="52"/>
  <c r="AR128" i="52"/>
  <c r="AR127" i="52"/>
  <c r="AR121" i="52"/>
  <c r="AR120" i="52"/>
  <c r="AR119" i="52"/>
  <c r="AR118" i="52"/>
  <c r="AR117" i="52"/>
  <c r="AR116" i="52"/>
  <c r="AR115" i="52"/>
  <c r="AR113" i="52"/>
  <c r="AR112" i="52"/>
  <c r="AR111" i="52"/>
  <c r="AR110" i="52"/>
  <c r="AR109" i="52"/>
  <c r="AR108" i="52"/>
  <c r="AR107" i="52"/>
  <c r="AR106" i="52"/>
  <c r="AR105" i="52"/>
  <c r="AR104" i="52"/>
  <c r="AR103" i="52"/>
  <c r="AR102" i="52"/>
  <c r="AR101" i="52"/>
  <c r="AR100" i="52"/>
  <c r="AR99" i="52"/>
  <c r="AR98" i="52"/>
  <c r="AR97" i="52"/>
  <c r="AR96" i="52"/>
  <c r="AR95" i="52"/>
  <c r="AR94" i="52"/>
  <c r="AR93" i="52"/>
  <c r="AR92" i="52"/>
  <c r="AR91" i="52"/>
  <c r="AR90" i="52"/>
  <c r="AR84" i="52"/>
  <c r="AR83" i="52"/>
  <c r="AR82" i="52"/>
  <c r="AR81" i="52"/>
  <c r="AR80" i="52"/>
  <c r="AR79" i="52"/>
  <c r="AR78" i="52"/>
  <c r="AR76" i="52"/>
  <c r="AR75" i="52"/>
  <c r="AR74" i="52"/>
  <c r="AR73" i="52"/>
  <c r="AR72" i="52"/>
  <c r="AR71" i="52"/>
  <c r="AR70" i="52"/>
  <c r="AR69" i="52"/>
  <c r="AR68" i="52"/>
  <c r="AR67" i="52"/>
  <c r="AR66" i="52"/>
  <c r="AR65" i="52"/>
  <c r="AR64" i="52"/>
  <c r="AR63" i="52"/>
  <c r="AR62" i="52"/>
  <c r="AR61" i="52"/>
  <c r="AR60" i="52"/>
  <c r="AR59" i="52"/>
  <c r="AR58" i="52"/>
  <c r="AR57" i="52"/>
  <c r="AR56" i="52"/>
  <c r="AR55" i="52"/>
  <c r="AR54" i="52"/>
  <c r="AR53" i="52"/>
  <c r="AR46" i="52"/>
  <c r="AR39" i="52"/>
  <c r="AR38" i="52"/>
  <c r="AR37" i="52"/>
  <c r="AR42" i="52" s="1"/>
  <c r="AR36" i="52"/>
  <c r="AR35" i="52"/>
  <c r="AR34" i="52"/>
  <c r="AR43" i="52" s="1"/>
  <c r="AR33" i="52"/>
  <c r="AR32" i="52"/>
  <c r="AR31" i="52"/>
  <c r="AR30" i="52"/>
  <c r="AR29" i="52"/>
  <c r="AR28" i="52"/>
  <c r="AR44" i="52" s="1"/>
  <c r="AR27" i="52"/>
  <c r="AR26" i="52"/>
  <c r="AR25" i="52"/>
  <c r="AR45" i="52" s="1"/>
  <c r="AR24" i="52"/>
  <c r="AR23" i="52"/>
  <c r="AR22" i="52"/>
  <c r="AR21" i="52"/>
  <c r="AR20" i="52"/>
  <c r="AR19" i="52"/>
  <c r="AR18" i="52"/>
  <c r="AR17" i="52"/>
  <c r="AR16" i="52"/>
  <c r="AR41" i="52" s="1"/>
  <c r="AB417" i="52"/>
  <c r="AB416" i="52"/>
  <c r="AB415" i="52"/>
  <c r="AB414" i="52"/>
  <c r="AB413" i="52"/>
  <c r="AB412" i="52"/>
  <c r="AB411" i="52"/>
  <c r="AB409" i="52"/>
  <c r="AB408" i="52"/>
  <c r="AB407" i="52"/>
  <c r="AB406" i="52"/>
  <c r="AB405" i="52"/>
  <c r="AB404" i="52"/>
  <c r="AB403" i="52"/>
  <c r="AB402" i="52"/>
  <c r="AB401" i="52"/>
  <c r="AB400" i="52"/>
  <c r="AB399" i="52"/>
  <c r="AB398" i="52"/>
  <c r="AB397" i="52"/>
  <c r="AB396" i="52"/>
  <c r="AB395" i="52"/>
  <c r="AB394" i="52"/>
  <c r="AB393" i="52"/>
  <c r="AB392" i="52"/>
  <c r="AB391" i="52"/>
  <c r="AB390" i="52"/>
  <c r="AB389" i="52"/>
  <c r="AB388" i="52"/>
  <c r="AB387" i="52"/>
  <c r="AB386" i="52"/>
  <c r="AB380" i="52"/>
  <c r="AB379" i="52"/>
  <c r="AB378" i="52"/>
  <c r="AB377" i="52"/>
  <c r="AB376" i="52"/>
  <c r="AB375" i="52"/>
  <c r="AB374" i="52"/>
  <c r="AB372" i="52"/>
  <c r="AB371" i="52"/>
  <c r="AB370" i="52"/>
  <c r="AB369" i="52"/>
  <c r="AB368" i="52"/>
  <c r="AB367" i="52"/>
  <c r="AB366" i="52"/>
  <c r="AB365" i="52"/>
  <c r="AB364" i="52"/>
  <c r="AB363" i="52"/>
  <c r="AB362" i="52"/>
  <c r="AB361" i="52"/>
  <c r="AB360" i="52"/>
  <c r="AB359" i="52"/>
  <c r="AB358" i="52"/>
  <c r="AB357" i="52"/>
  <c r="AB356" i="52"/>
  <c r="AB355" i="52"/>
  <c r="AB354" i="52"/>
  <c r="AB353" i="52"/>
  <c r="AB352" i="52"/>
  <c r="AB351" i="52"/>
  <c r="AB350" i="52"/>
  <c r="AB349" i="52"/>
  <c r="AB343" i="52"/>
  <c r="AB342" i="52"/>
  <c r="AB341" i="52"/>
  <c r="AB340" i="52"/>
  <c r="AB339" i="52"/>
  <c r="AB338" i="52"/>
  <c r="AB337" i="52"/>
  <c r="AB335" i="52"/>
  <c r="AB334" i="52"/>
  <c r="AB333" i="52"/>
  <c r="AB332" i="52"/>
  <c r="AB331" i="52"/>
  <c r="AB330" i="52"/>
  <c r="AB329" i="52"/>
  <c r="AB328" i="52"/>
  <c r="AB327" i="52"/>
  <c r="AB326" i="52"/>
  <c r="AB325" i="52"/>
  <c r="AB324" i="52"/>
  <c r="AB323" i="52"/>
  <c r="AB322" i="52"/>
  <c r="AB321" i="52"/>
  <c r="AB320" i="52"/>
  <c r="AB319" i="52"/>
  <c r="AB318" i="52"/>
  <c r="AB317" i="52"/>
  <c r="AB316" i="52"/>
  <c r="AB315" i="52"/>
  <c r="AB314" i="52"/>
  <c r="AB313" i="52"/>
  <c r="AB312" i="52"/>
  <c r="AB306" i="52"/>
  <c r="AB305" i="52"/>
  <c r="AB304" i="52"/>
  <c r="AB303" i="52"/>
  <c r="AB302" i="52"/>
  <c r="AB301" i="52"/>
  <c r="AB300" i="52"/>
  <c r="AB298" i="52"/>
  <c r="AB297" i="52"/>
  <c r="AB296" i="52"/>
  <c r="AB295" i="52"/>
  <c r="AB294" i="52"/>
  <c r="AB293" i="52"/>
  <c r="AB292" i="52"/>
  <c r="AB291" i="52"/>
  <c r="AB290" i="52"/>
  <c r="AB289" i="52"/>
  <c r="AB288" i="52"/>
  <c r="AB287" i="52"/>
  <c r="AB286" i="52"/>
  <c r="AB285" i="52"/>
  <c r="AB284" i="52"/>
  <c r="AB283" i="52"/>
  <c r="AB282" i="52"/>
  <c r="AB281" i="52"/>
  <c r="AB280" i="52"/>
  <c r="AB279" i="52"/>
  <c r="AB278" i="52"/>
  <c r="AB277" i="52"/>
  <c r="AB276" i="52"/>
  <c r="AB275" i="52"/>
  <c r="AB269" i="52"/>
  <c r="AB268" i="52"/>
  <c r="AB267" i="52"/>
  <c r="AB266" i="52"/>
  <c r="AB265" i="52"/>
  <c r="AB264" i="52"/>
  <c r="AB263" i="52"/>
  <c r="AB261" i="52"/>
  <c r="AB260" i="52"/>
  <c r="AB259" i="52"/>
  <c r="AB258" i="52"/>
  <c r="AB257" i="52"/>
  <c r="AB256" i="52"/>
  <c r="AB255" i="52"/>
  <c r="AB254" i="52"/>
  <c r="AB253" i="52"/>
  <c r="AB252" i="52"/>
  <c r="AB251" i="52"/>
  <c r="AB250" i="52"/>
  <c r="AB249" i="52"/>
  <c r="AB248" i="52"/>
  <c r="AB247" i="52"/>
  <c r="AB246" i="52"/>
  <c r="AB245" i="52"/>
  <c r="AB244" i="52"/>
  <c r="AB243" i="52"/>
  <c r="AB242" i="52"/>
  <c r="AB241" i="52"/>
  <c r="AB240" i="52"/>
  <c r="AB239" i="52"/>
  <c r="AB238" i="52"/>
  <c r="AB232" i="52"/>
  <c r="AB231" i="52"/>
  <c r="AB230" i="52"/>
  <c r="AB229" i="52"/>
  <c r="AB228" i="52"/>
  <c r="AB227" i="52"/>
  <c r="AB226" i="52"/>
  <c r="AB224" i="52"/>
  <c r="AB223" i="52"/>
  <c r="AB222" i="52"/>
  <c r="AB221" i="52"/>
  <c r="AB220" i="52"/>
  <c r="AB219" i="52"/>
  <c r="AB218" i="52"/>
  <c r="AB217" i="52"/>
  <c r="AB216" i="52"/>
  <c r="AB215" i="52"/>
  <c r="AB214" i="52"/>
  <c r="AB213" i="52"/>
  <c r="AB212" i="52"/>
  <c r="AB211" i="52"/>
  <c r="AB210" i="52"/>
  <c r="AB209" i="52"/>
  <c r="AB208" i="52"/>
  <c r="AB207" i="52"/>
  <c r="AB206" i="52"/>
  <c r="AB205" i="52"/>
  <c r="AB204" i="52"/>
  <c r="AB203" i="52"/>
  <c r="AB202" i="52"/>
  <c r="AB201" i="52"/>
  <c r="AB195" i="52"/>
  <c r="AB194" i="52"/>
  <c r="AB193" i="52"/>
  <c r="AB192" i="52"/>
  <c r="AB191" i="52"/>
  <c r="AB190" i="52"/>
  <c r="AB189" i="52"/>
  <c r="AB187" i="52"/>
  <c r="AB186" i="52"/>
  <c r="AB185" i="52"/>
  <c r="AB184" i="52"/>
  <c r="AB183" i="52"/>
  <c r="AB182" i="52"/>
  <c r="AB181" i="52"/>
  <c r="AB180" i="52"/>
  <c r="AB179" i="52"/>
  <c r="AB178" i="52"/>
  <c r="AB177" i="52"/>
  <c r="AB176" i="52"/>
  <c r="AB175" i="52"/>
  <c r="AB174" i="52"/>
  <c r="AB173" i="52"/>
  <c r="AB172" i="52"/>
  <c r="AB171" i="52"/>
  <c r="AB170" i="52"/>
  <c r="AB169" i="52"/>
  <c r="AB168" i="52"/>
  <c r="AB167" i="52"/>
  <c r="AB166" i="52"/>
  <c r="AB165" i="52"/>
  <c r="AB164" i="52"/>
  <c r="AB158" i="52"/>
  <c r="AB157" i="52"/>
  <c r="AB156" i="52"/>
  <c r="AB155" i="52"/>
  <c r="AB154" i="52"/>
  <c r="AB153" i="52"/>
  <c r="AB152" i="52"/>
  <c r="AB150" i="52"/>
  <c r="AB149" i="52"/>
  <c r="AB148" i="52"/>
  <c r="AB147" i="52"/>
  <c r="AB146" i="52"/>
  <c r="AB145" i="52"/>
  <c r="AB144" i="52"/>
  <c r="AB143" i="52"/>
  <c r="AB142" i="52"/>
  <c r="AB141" i="52"/>
  <c r="AB140" i="52"/>
  <c r="AB139" i="52"/>
  <c r="AB138" i="52"/>
  <c r="AB137" i="52"/>
  <c r="AB136" i="52"/>
  <c r="AB135" i="52"/>
  <c r="AB134" i="52"/>
  <c r="AB133" i="52"/>
  <c r="AB132" i="52"/>
  <c r="AB131" i="52"/>
  <c r="AB130" i="52"/>
  <c r="AB129" i="52"/>
  <c r="AB128" i="52"/>
  <c r="AB127" i="52"/>
  <c r="AB121" i="52"/>
  <c r="AB120" i="52"/>
  <c r="AB119" i="52"/>
  <c r="AB118" i="52"/>
  <c r="AB117" i="52"/>
  <c r="AB116" i="52"/>
  <c r="AB115" i="52"/>
  <c r="AB113" i="52"/>
  <c r="AB112" i="52"/>
  <c r="AB111" i="52"/>
  <c r="AB110" i="52"/>
  <c r="AB109" i="52"/>
  <c r="AB108" i="52"/>
  <c r="AB107" i="52"/>
  <c r="AB106" i="52"/>
  <c r="AB105" i="52"/>
  <c r="AB104" i="52"/>
  <c r="AB103" i="52"/>
  <c r="AB102" i="52"/>
  <c r="AB101" i="52"/>
  <c r="AB100" i="52"/>
  <c r="AB99" i="52"/>
  <c r="AB98" i="52"/>
  <c r="AB97" i="52"/>
  <c r="AB96" i="52"/>
  <c r="AB95" i="52"/>
  <c r="AB94" i="52"/>
  <c r="AB93" i="52"/>
  <c r="AB92" i="52"/>
  <c r="AB91" i="52"/>
  <c r="AB90" i="52"/>
  <c r="AB84" i="52"/>
  <c r="AB83" i="52"/>
  <c r="AB82" i="52"/>
  <c r="AB81" i="52"/>
  <c r="AB80" i="52"/>
  <c r="AB79" i="52"/>
  <c r="AB78" i="52"/>
  <c r="AB76" i="52"/>
  <c r="AB75" i="52"/>
  <c r="AB74" i="52"/>
  <c r="AB73" i="52"/>
  <c r="AB72" i="52"/>
  <c r="AB71" i="52"/>
  <c r="AB70" i="52"/>
  <c r="AB69" i="52"/>
  <c r="AB68" i="52"/>
  <c r="AB67" i="52"/>
  <c r="AB66" i="52"/>
  <c r="AB65" i="52"/>
  <c r="AB64" i="52"/>
  <c r="AB63" i="52"/>
  <c r="AB62" i="52"/>
  <c r="AB61" i="52"/>
  <c r="AB60" i="52"/>
  <c r="AB59" i="52"/>
  <c r="AB58" i="52"/>
  <c r="AB57" i="52"/>
  <c r="AB56" i="52"/>
  <c r="AB55" i="52"/>
  <c r="AB54" i="52"/>
  <c r="AB53" i="52"/>
  <c r="AB39" i="52"/>
  <c r="AB38" i="52"/>
  <c r="AB37" i="52"/>
  <c r="AB42" i="52" s="1"/>
  <c r="AB36" i="52"/>
  <c r="AB35" i="52"/>
  <c r="AB34" i="52"/>
  <c r="AB43" i="52" s="1"/>
  <c r="AB33" i="52"/>
  <c r="AB32" i="52"/>
  <c r="AB31" i="52"/>
  <c r="AB30" i="52"/>
  <c r="AB29" i="52"/>
  <c r="AB28" i="52"/>
  <c r="AB44" i="52" s="1"/>
  <c r="AB27" i="52"/>
  <c r="AB26" i="52"/>
  <c r="AB25" i="52"/>
  <c r="AB45" i="52" s="1"/>
  <c r="AB24" i="52"/>
  <c r="AB23" i="52"/>
  <c r="AB22" i="52"/>
  <c r="AB46" i="52" s="1"/>
  <c r="AB21" i="52"/>
  <c r="AB20" i="52"/>
  <c r="AB19" i="52"/>
  <c r="AB18" i="52"/>
  <c r="AB17" i="52"/>
  <c r="AB16" i="52"/>
  <c r="AB41" i="52" s="1"/>
  <c r="L47" i="52"/>
  <c r="K47" i="52"/>
  <c r="L46" i="52"/>
  <c r="K46" i="52"/>
  <c r="L45" i="52"/>
  <c r="K45" i="52"/>
  <c r="L44" i="52"/>
  <c r="K44" i="52"/>
  <c r="L43" i="52"/>
  <c r="K43" i="52"/>
  <c r="L42" i="52"/>
  <c r="K42" i="52"/>
  <c r="L41" i="52"/>
  <c r="K41" i="52"/>
  <c r="L19" i="52"/>
  <c r="L417" i="52"/>
  <c r="L416" i="52"/>
  <c r="L415" i="52"/>
  <c r="L414" i="52"/>
  <c r="L413" i="52"/>
  <c r="L412" i="52"/>
  <c r="L411" i="52"/>
  <c r="L409" i="52"/>
  <c r="L408" i="52"/>
  <c r="L407" i="52"/>
  <c r="L406" i="52"/>
  <c r="L405" i="52"/>
  <c r="L404" i="52"/>
  <c r="L403" i="52"/>
  <c r="L402" i="52"/>
  <c r="L401" i="52"/>
  <c r="L400" i="52"/>
  <c r="L399" i="52"/>
  <c r="L398" i="52"/>
  <c r="L397" i="52"/>
  <c r="L396" i="52"/>
  <c r="L395" i="52"/>
  <c r="L394" i="52"/>
  <c r="L393" i="52"/>
  <c r="L392" i="52"/>
  <c r="L391" i="52"/>
  <c r="L390" i="52"/>
  <c r="L389" i="52"/>
  <c r="L388" i="52"/>
  <c r="L387" i="52"/>
  <c r="L386" i="52"/>
  <c r="L380" i="52"/>
  <c r="L379" i="52"/>
  <c r="L378" i="52"/>
  <c r="L377" i="52"/>
  <c r="L376" i="52"/>
  <c r="L375" i="52"/>
  <c r="L374" i="52"/>
  <c r="L372" i="52"/>
  <c r="L371" i="52"/>
  <c r="L370" i="52"/>
  <c r="L369" i="52"/>
  <c r="L368" i="52"/>
  <c r="L367" i="52"/>
  <c r="L366" i="52"/>
  <c r="L365" i="52"/>
  <c r="L364" i="52"/>
  <c r="L363" i="52"/>
  <c r="L362" i="52"/>
  <c r="L361" i="52"/>
  <c r="L360" i="52"/>
  <c r="L359" i="52"/>
  <c r="L358" i="52"/>
  <c r="L357" i="52"/>
  <c r="L356" i="52"/>
  <c r="L355" i="52"/>
  <c r="L354" i="52"/>
  <c r="L353" i="52"/>
  <c r="L352" i="52"/>
  <c r="L351" i="52"/>
  <c r="L350" i="52"/>
  <c r="L349" i="52"/>
  <c r="L343" i="52"/>
  <c r="L342" i="52"/>
  <c r="L341" i="52"/>
  <c r="L340" i="52"/>
  <c r="L339" i="52"/>
  <c r="L338" i="52"/>
  <c r="L337" i="52"/>
  <c r="L335" i="52"/>
  <c r="L334" i="52"/>
  <c r="L333" i="52"/>
  <c r="L332" i="52"/>
  <c r="L331" i="52"/>
  <c r="L330" i="52"/>
  <c r="L329" i="52"/>
  <c r="L328" i="52"/>
  <c r="L327" i="52"/>
  <c r="L326" i="52"/>
  <c r="L325" i="52"/>
  <c r="L324" i="52"/>
  <c r="L323" i="52"/>
  <c r="L322" i="52"/>
  <c r="L321" i="52"/>
  <c r="L320" i="52"/>
  <c r="L319" i="52"/>
  <c r="L318" i="52"/>
  <c r="L317" i="52"/>
  <c r="L316" i="52"/>
  <c r="L315" i="52"/>
  <c r="L314" i="52"/>
  <c r="L313" i="52"/>
  <c r="L312" i="52"/>
  <c r="L306" i="52"/>
  <c r="L305" i="52"/>
  <c r="L304" i="52"/>
  <c r="L303" i="52"/>
  <c r="L302" i="52"/>
  <c r="L301" i="52"/>
  <c r="L300" i="52"/>
  <c r="L298" i="52"/>
  <c r="L297" i="52"/>
  <c r="L296" i="52"/>
  <c r="L295" i="52"/>
  <c r="L294" i="52"/>
  <c r="L293" i="52"/>
  <c r="L292" i="52"/>
  <c r="L291" i="52"/>
  <c r="L290" i="52"/>
  <c r="L289" i="52"/>
  <c r="L288" i="52"/>
  <c r="L287" i="52"/>
  <c r="L286" i="52"/>
  <c r="L285" i="52"/>
  <c r="L284" i="52"/>
  <c r="L283" i="52"/>
  <c r="L282" i="52"/>
  <c r="L281" i="52"/>
  <c r="L280" i="52"/>
  <c r="L279" i="52"/>
  <c r="L278" i="52"/>
  <c r="L277" i="52"/>
  <c r="L276" i="52"/>
  <c r="L275" i="52"/>
  <c r="L269" i="52"/>
  <c r="L268" i="52"/>
  <c r="L267" i="52"/>
  <c r="L266" i="52"/>
  <c r="L265" i="52"/>
  <c r="L264" i="52"/>
  <c r="L263" i="52"/>
  <c r="L261" i="52"/>
  <c r="L260" i="52"/>
  <c r="L259" i="52"/>
  <c r="L258" i="52"/>
  <c r="L257" i="52"/>
  <c r="L256" i="52"/>
  <c r="L255" i="52"/>
  <c r="L254" i="52"/>
  <c r="L253" i="52"/>
  <c r="L252" i="52"/>
  <c r="L251" i="52"/>
  <c r="L250" i="52"/>
  <c r="L249" i="52"/>
  <c r="L248" i="52"/>
  <c r="L247" i="52"/>
  <c r="L246" i="52"/>
  <c r="L245" i="52"/>
  <c r="L244" i="52"/>
  <c r="L243" i="52"/>
  <c r="L242" i="52"/>
  <c r="L241" i="52"/>
  <c r="L240" i="52"/>
  <c r="L239" i="52"/>
  <c r="L238" i="52"/>
  <c r="L232" i="52"/>
  <c r="L231" i="52"/>
  <c r="L230" i="52"/>
  <c r="L229" i="52"/>
  <c r="L228" i="52"/>
  <c r="L227" i="52"/>
  <c r="L226" i="52"/>
  <c r="L224" i="52"/>
  <c r="L223" i="52"/>
  <c r="L222" i="52"/>
  <c r="L221" i="52"/>
  <c r="L220" i="52"/>
  <c r="L219" i="52"/>
  <c r="L218" i="52"/>
  <c r="L217" i="52"/>
  <c r="L216" i="52"/>
  <c r="L215" i="52"/>
  <c r="L214" i="52"/>
  <c r="L213" i="52"/>
  <c r="L212" i="52"/>
  <c r="L211" i="52"/>
  <c r="L210" i="52"/>
  <c r="L209" i="52"/>
  <c r="L208" i="52"/>
  <c r="L207" i="52"/>
  <c r="L206" i="52"/>
  <c r="L205" i="52"/>
  <c r="L204" i="52"/>
  <c r="L203" i="52"/>
  <c r="L202" i="52"/>
  <c r="L201" i="52"/>
  <c r="L195" i="52"/>
  <c r="L194" i="52"/>
  <c r="L193" i="52"/>
  <c r="L192" i="52"/>
  <c r="L191" i="52"/>
  <c r="L190" i="52"/>
  <c r="L189" i="52"/>
  <c r="L187" i="52"/>
  <c r="L186" i="52"/>
  <c r="L185" i="52"/>
  <c r="L184" i="52"/>
  <c r="L183" i="52"/>
  <c r="L182" i="52"/>
  <c r="L181" i="52"/>
  <c r="L180" i="52"/>
  <c r="L179" i="52"/>
  <c r="L178" i="52"/>
  <c r="L177" i="52"/>
  <c r="L176" i="52"/>
  <c r="L175" i="52"/>
  <c r="L174" i="52"/>
  <c r="L173" i="52"/>
  <c r="L172" i="52"/>
  <c r="L171" i="52"/>
  <c r="L170" i="52"/>
  <c r="L169" i="52"/>
  <c r="L168" i="52"/>
  <c r="L167" i="52"/>
  <c r="L166" i="52"/>
  <c r="L165" i="52"/>
  <c r="L164" i="52"/>
  <c r="L158" i="52"/>
  <c r="L157" i="52"/>
  <c r="L156" i="52"/>
  <c r="L155" i="52"/>
  <c r="L154" i="52"/>
  <c r="L153" i="52"/>
  <c r="L152" i="52"/>
  <c r="L150" i="52"/>
  <c r="L149" i="52"/>
  <c r="L148" i="52"/>
  <c r="L147" i="52"/>
  <c r="L146" i="52"/>
  <c r="L145" i="52"/>
  <c r="L144" i="52"/>
  <c r="L143" i="52"/>
  <c r="L142" i="52"/>
  <c r="L141" i="52"/>
  <c r="L140" i="52"/>
  <c r="L139" i="52"/>
  <c r="L138" i="52"/>
  <c r="L137" i="52"/>
  <c r="L136" i="52"/>
  <c r="L135" i="52"/>
  <c r="L134" i="52"/>
  <c r="L133" i="52"/>
  <c r="L132" i="52"/>
  <c r="L131" i="52"/>
  <c r="L130" i="52"/>
  <c r="L129" i="52"/>
  <c r="L128" i="52"/>
  <c r="L127" i="52"/>
  <c r="L121" i="52"/>
  <c r="L120" i="52"/>
  <c r="L119" i="52"/>
  <c r="L118" i="52"/>
  <c r="L117" i="52"/>
  <c r="L116" i="52"/>
  <c r="L115" i="52"/>
  <c r="L113" i="52"/>
  <c r="L112" i="52"/>
  <c r="L111" i="52"/>
  <c r="L110" i="52"/>
  <c r="L109" i="52"/>
  <c r="L108" i="52"/>
  <c r="L107" i="52"/>
  <c r="L106" i="52"/>
  <c r="L105" i="52"/>
  <c r="L104" i="52"/>
  <c r="L103" i="52"/>
  <c r="L102" i="52"/>
  <c r="L101" i="52"/>
  <c r="L100" i="52"/>
  <c r="L99" i="52"/>
  <c r="L98" i="52"/>
  <c r="L97" i="52"/>
  <c r="L96" i="52"/>
  <c r="L95" i="52"/>
  <c r="L94" i="52"/>
  <c r="L93" i="52"/>
  <c r="L92" i="52"/>
  <c r="L91" i="52"/>
  <c r="L90" i="52"/>
  <c r="L84" i="52"/>
  <c r="L83" i="52"/>
  <c r="L82" i="52"/>
  <c r="L81" i="52"/>
  <c r="L80" i="52"/>
  <c r="L79" i="52"/>
  <c r="L78" i="52"/>
  <c r="L76" i="52"/>
  <c r="L75" i="52"/>
  <c r="L74" i="52"/>
  <c r="L73" i="52"/>
  <c r="L72" i="52"/>
  <c r="L71" i="52"/>
  <c r="L70" i="52"/>
  <c r="L69" i="52"/>
  <c r="L68" i="52"/>
  <c r="L67" i="52"/>
  <c r="L66" i="52"/>
  <c r="L65" i="52"/>
  <c r="L64" i="52"/>
  <c r="L63" i="52"/>
  <c r="L62" i="52"/>
  <c r="L61" i="52"/>
  <c r="L60" i="52"/>
  <c r="L59" i="52"/>
  <c r="L58" i="52"/>
  <c r="L57" i="52"/>
  <c r="L56" i="52"/>
  <c r="L55" i="52"/>
  <c r="L54" i="52"/>
  <c r="L53" i="52"/>
  <c r="L39" i="52"/>
  <c r="L38" i="52"/>
  <c r="L37" i="52"/>
  <c r="L36" i="52"/>
  <c r="L35" i="52"/>
  <c r="L34" i="52"/>
  <c r="L33" i="52"/>
  <c r="L32" i="52"/>
  <c r="L31" i="52"/>
  <c r="L30" i="52"/>
  <c r="L29" i="52"/>
  <c r="L28" i="52"/>
  <c r="L27" i="52"/>
  <c r="L26" i="52"/>
  <c r="L25" i="52"/>
  <c r="L24" i="52"/>
  <c r="L23" i="52"/>
  <c r="L22" i="52"/>
  <c r="L21" i="52"/>
  <c r="L20" i="52"/>
  <c r="L18" i="52"/>
  <c r="L17" i="52"/>
  <c r="G37" i="13"/>
  <c r="G36" i="13"/>
  <c r="G35" i="13"/>
  <c r="G34" i="13"/>
  <c r="G33" i="13"/>
  <c r="G32" i="13"/>
  <c r="G31" i="13"/>
  <c r="G30" i="13"/>
  <c r="G29" i="13"/>
  <c r="G28" i="13"/>
  <c r="G27" i="13"/>
  <c r="G26" i="13"/>
  <c r="G25" i="13"/>
  <c r="G24" i="13"/>
  <c r="G23" i="13"/>
  <c r="G22" i="13"/>
  <c r="G21" i="13"/>
  <c r="G20" i="13"/>
  <c r="G19" i="13"/>
  <c r="G18" i="13"/>
  <c r="G17" i="13"/>
  <c r="G16" i="13"/>
  <c r="G15" i="13"/>
  <c r="F37" i="13"/>
  <c r="F36" i="13"/>
  <c r="F35" i="13"/>
  <c r="F34" i="13"/>
  <c r="F33" i="13"/>
  <c r="F32" i="13"/>
  <c r="F31" i="13"/>
  <c r="F30" i="13"/>
  <c r="F29" i="13"/>
  <c r="F28" i="13"/>
  <c r="F27" i="13"/>
  <c r="F26" i="13"/>
  <c r="F25" i="13"/>
  <c r="F24" i="13"/>
  <c r="F23" i="13"/>
  <c r="F22" i="13"/>
  <c r="F21" i="13"/>
  <c r="F20" i="13"/>
  <c r="F19" i="13"/>
  <c r="F18" i="13"/>
  <c r="F17" i="13"/>
  <c r="F16" i="13"/>
  <c r="F15" i="13"/>
  <c r="P14" i="51"/>
  <c r="L6" i="102"/>
  <c r="A2" i="47"/>
  <c r="F46" i="101"/>
  <c r="F47" i="101"/>
  <c r="F48" i="101"/>
  <c r="F49" i="101"/>
  <c r="F50" i="101"/>
  <c r="F51" i="101"/>
  <c r="F52" i="101"/>
  <c r="F53" i="101"/>
  <c r="F54" i="101"/>
  <c r="F55" i="101"/>
  <c r="F56" i="101"/>
  <c r="F57" i="101"/>
  <c r="GV47" i="52" l="1"/>
  <c r="EZ47" i="52"/>
  <c r="EJ47" i="52"/>
  <c r="DD47" i="52"/>
  <c r="CN47" i="52"/>
  <c r="BH47" i="52"/>
  <c r="AR47" i="52"/>
  <c r="AB47" i="52"/>
  <c r="I409" i="52"/>
  <c r="G409" i="52"/>
  <c r="F409" i="52"/>
  <c r="E409" i="52"/>
  <c r="D409" i="52"/>
  <c r="C409" i="52"/>
  <c r="I408" i="52"/>
  <c r="G408" i="52"/>
  <c r="F408" i="52"/>
  <c r="E408" i="52"/>
  <c r="D408" i="52"/>
  <c r="C408" i="52"/>
  <c r="I407" i="52"/>
  <c r="G407" i="52"/>
  <c r="F407" i="52"/>
  <c r="E407" i="52"/>
  <c r="D407" i="52"/>
  <c r="C407" i="52"/>
  <c r="I406" i="52"/>
  <c r="G406" i="52"/>
  <c r="F406" i="52"/>
  <c r="E406" i="52"/>
  <c r="D406" i="52"/>
  <c r="C406" i="52"/>
  <c r="I405" i="52"/>
  <c r="G405" i="52"/>
  <c r="F405" i="52"/>
  <c r="E405" i="52"/>
  <c r="D405" i="52"/>
  <c r="C405" i="52"/>
  <c r="I404" i="52"/>
  <c r="G404" i="52"/>
  <c r="F404" i="52"/>
  <c r="E404" i="52"/>
  <c r="D404" i="52"/>
  <c r="C404" i="52"/>
  <c r="I403" i="52"/>
  <c r="G403" i="52"/>
  <c r="F403" i="52"/>
  <c r="E403" i="52"/>
  <c r="D403" i="52"/>
  <c r="C403" i="52"/>
  <c r="I402" i="52"/>
  <c r="G402" i="52"/>
  <c r="F402" i="52"/>
  <c r="E402" i="52"/>
  <c r="D402" i="52"/>
  <c r="C402" i="52"/>
  <c r="I401" i="52"/>
  <c r="G401" i="52"/>
  <c r="F401" i="52"/>
  <c r="E401" i="52"/>
  <c r="D401" i="52"/>
  <c r="C401" i="52"/>
  <c r="I400" i="52"/>
  <c r="G400" i="52"/>
  <c r="F400" i="52"/>
  <c r="E400" i="52"/>
  <c r="D400" i="52"/>
  <c r="C400" i="52"/>
  <c r="I399" i="52"/>
  <c r="G399" i="52"/>
  <c r="F399" i="52"/>
  <c r="E399" i="52"/>
  <c r="D399" i="52"/>
  <c r="C399" i="52"/>
  <c r="I398" i="52"/>
  <c r="G398" i="52"/>
  <c r="F398" i="52"/>
  <c r="E398" i="52"/>
  <c r="D398" i="52"/>
  <c r="C398" i="52"/>
  <c r="I397" i="52"/>
  <c r="G397" i="52"/>
  <c r="F397" i="52"/>
  <c r="E397" i="52"/>
  <c r="D397" i="52"/>
  <c r="C397" i="52"/>
  <c r="I396" i="52"/>
  <c r="G396" i="52"/>
  <c r="F396" i="52"/>
  <c r="E396" i="52"/>
  <c r="D396" i="52"/>
  <c r="C396" i="52"/>
  <c r="I395" i="52"/>
  <c r="G395" i="52"/>
  <c r="F395" i="52"/>
  <c r="E395" i="52"/>
  <c r="D395" i="52"/>
  <c r="C395" i="52"/>
  <c r="I394" i="52"/>
  <c r="G394" i="52"/>
  <c r="F394" i="52"/>
  <c r="E394" i="52"/>
  <c r="D394" i="52"/>
  <c r="C394" i="52"/>
  <c r="I393" i="52"/>
  <c r="G393" i="52"/>
  <c r="F393" i="52"/>
  <c r="E393" i="52"/>
  <c r="D393" i="52"/>
  <c r="C393" i="52"/>
  <c r="I392" i="52"/>
  <c r="G392" i="52"/>
  <c r="F392" i="52"/>
  <c r="E392" i="52"/>
  <c r="D392" i="52"/>
  <c r="C392" i="52"/>
  <c r="I391" i="52"/>
  <c r="G391" i="52"/>
  <c r="F391" i="52"/>
  <c r="E391" i="52"/>
  <c r="D391" i="52"/>
  <c r="C391" i="52"/>
  <c r="I390" i="52"/>
  <c r="G390" i="52"/>
  <c r="F390" i="52"/>
  <c r="E390" i="52"/>
  <c r="D390" i="52"/>
  <c r="C390" i="52"/>
  <c r="I389" i="52"/>
  <c r="G389" i="52"/>
  <c r="F389" i="52"/>
  <c r="E389" i="52"/>
  <c r="D389" i="52"/>
  <c r="C389" i="52"/>
  <c r="I388" i="52"/>
  <c r="G388" i="52"/>
  <c r="F388" i="52"/>
  <c r="E388" i="52"/>
  <c r="D388" i="52"/>
  <c r="C388" i="52"/>
  <c r="I387" i="52"/>
  <c r="G387" i="52"/>
  <c r="F387" i="52"/>
  <c r="E387" i="52"/>
  <c r="D387" i="52"/>
  <c r="C387" i="52"/>
  <c r="I386" i="52"/>
  <c r="G386" i="52"/>
  <c r="F386" i="52"/>
  <c r="E386" i="52"/>
  <c r="D386" i="52"/>
  <c r="C386" i="52"/>
  <c r="B386" i="52"/>
  <c r="I372" i="52"/>
  <c r="G372" i="52"/>
  <c r="F372" i="52"/>
  <c r="E372" i="52"/>
  <c r="D372" i="52"/>
  <c r="C372" i="52"/>
  <c r="I371" i="52"/>
  <c r="G371" i="52"/>
  <c r="F371" i="52"/>
  <c r="E371" i="52"/>
  <c r="D371" i="52"/>
  <c r="C371" i="52"/>
  <c r="I370" i="52"/>
  <c r="G370" i="52"/>
  <c r="F370" i="52"/>
  <c r="E370" i="52"/>
  <c r="D370" i="52"/>
  <c r="C370" i="52"/>
  <c r="I369" i="52"/>
  <c r="G369" i="52"/>
  <c r="F369" i="52"/>
  <c r="E369" i="52"/>
  <c r="D369" i="52"/>
  <c r="C369" i="52"/>
  <c r="I368" i="52"/>
  <c r="G368" i="52"/>
  <c r="F368" i="52"/>
  <c r="E368" i="52"/>
  <c r="D368" i="52"/>
  <c r="C368" i="52"/>
  <c r="M368" i="52" s="1"/>
  <c r="I367" i="52"/>
  <c r="G367" i="52"/>
  <c r="F367" i="52"/>
  <c r="E367" i="52"/>
  <c r="D367" i="52"/>
  <c r="C367" i="52"/>
  <c r="I366" i="52"/>
  <c r="G366" i="52"/>
  <c r="F366" i="52"/>
  <c r="E366" i="52"/>
  <c r="D366" i="52"/>
  <c r="C366" i="52"/>
  <c r="I365" i="52"/>
  <c r="G365" i="52"/>
  <c r="F365" i="52"/>
  <c r="E365" i="52"/>
  <c r="D365" i="52"/>
  <c r="C365" i="52"/>
  <c r="I364" i="52"/>
  <c r="G364" i="52"/>
  <c r="F364" i="52"/>
  <c r="E364" i="52"/>
  <c r="D364" i="52"/>
  <c r="C364" i="52"/>
  <c r="I363" i="52"/>
  <c r="G363" i="52"/>
  <c r="F363" i="52"/>
  <c r="E363" i="52"/>
  <c r="D363" i="52"/>
  <c r="C363" i="52"/>
  <c r="I362" i="52"/>
  <c r="G362" i="52"/>
  <c r="F362" i="52"/>
  <c r="E362" i="52"/>
  <c r="D362" i="52"/>
  <c r="C362" i="52"/>
  <c r="M362" i="52" s="1"/>
  <c r="I361" i="52"/>
  <c r="G361" i="52"/>
  <c r="F361" i="52"/>
  <c r="E361" i="52"/>
  <c r="D361" i="52"/>
  <c r="C361" i="52"/>
  <c r="I360" i="52"/>
  <c r="G360" i="52"/>
  <c r="F360" i="52"/>
  <c r="E360" i="52"/>
  <c r="D360" i="52"/>
  <c r="C360" i="52"/>
  <c r="M360" i="52" s="1"/>
  <c r="I359" i="52"/>
  <c r="G359" i="52"/>
  <c r="F359" i="52"/>
  <c r="E359" i="52"/>
  <c r="D359" i="52"/>
  <c r="C359" i="52"/>
  <c r="M359" i="52" s="1"/>
  <c r="I358" i="52"/>
  <c r="G358" i="52"/>
  <c r="F358" i="52"/>
  <c r="E358" i="52"/>
  <c r="D358" i="52"/>
  <c r="C358" i="52"/>
  <c r="I357" i="52"/>
  <c r="G357" i="52"/>
  <c r="F357" i="52"/>
  <c r="E357" i="52"/>
  <c r="D357" i="52"/>
  <c r="C357" i="52"/>
  <c r="I356" i="52"/>
  <c r="G356" i="52"/>
  <c r="F356" i="52"/>
  <c r="E356" i="52"/>
  <c r="D356" i="52"/>
  <c r="C356" i="52"/>
  <c r="I355" i="52"/>
  <c r="G355" i="52"/>
  <c r="F355" i="52"/>
  <c r="E355" i="52"/>
  <c r="D355" i="52"/>
  <c r="C355" i="52"/>
  <c r="M355" i="52" s="1"/>
  <c r="I354" i="52"/>
  <c r="G354" i="52"/>
  <c r="F354" i="52"/>
  <c r="E354" i="52"/>
  <c r="D354" i="52"/>
  <c r="C354" i="52"/>
  <c r="I353" i="52"/>
  <c r="G353" i="52"/>
  <c r="F353" i="52"/>
  <c r="E353" i="52"/>
  <c r="D353" i="52"/>
  <c r="C353" i="52"/>
  <c r="M353" i="52" s="1"/>
  <c r="I352" i="52"/>
  <c r="G352" i="52"/>
  <c r="F352" i="52"/>
  <c r="E352" i="52"/>
  <c r="D352" i="52"/>
  <c r="C352" i="52"/>
  <c r="I351" i="52"/>
  <c r="G351" i="52"/>
  <c r="F351" i="52"/>
  <c r="E351" i="52"/>
  <c r="D351" i="52"/>
  <c r="C351" i="52"/>
  <c r="I350" i="52"/>
  <c r="G350" i="52"/>
  <c r="F350" i="52"/>
  <c r="E350" i="52"/>
  <c r="D350" i="52"/>
  <c r="C350" i="52"/>
  <c r="M350" i="52" s="1"/>
  <c r="I349" i="52"/>
  <c r="G349" i="52"/>
  <c r="F349" i="52"/>
  <c r="E349" i="52"/>
  <c r="D349" i="52"/>
  <c r="C349" i="52"/>
  <c r="B349" i="52"/>
  <c r="I335" i="52"/>
  <c r="G335" i="52"/>
  <c r="F335" i="52"/>
  <c r="E335" i="52"/>
  <c r="D335" i="52"/>
  <c r="C335" i="52"/>
  <c r="I334" i="52"/>
  <c r="G334" i="52"/>
  <c r="F334" i="52"/>
  <c r="E334" i="52"/>
  <c r="D334" i="52"/>
  <c r="C334" i="52"/>
  <c r="I333" i="52"/>
  <c r="G333" i="52"/>
  <c r="F333" i="52"/>
  <c r="E333" i="52"/>
  <c r="D333" i="52"/>
  <c r="C333" i="52"/>
  <c r="I332" i="52"/>
  <c r="G332" i="52"/>
  <c r="F332" i="52"/>
  <c r="E332" i="52"/>
  <c r="D332" i="52"/>
  <c r="C332" i="52"/>
  <c r="I331" i="52"/>
  <c r="G331" i="52"/>
  <c r="F331" i="52"/>
  <c r="E331" i="52"/>
  <c r="D331" i="52"/>
  <c r="C331" i="52"/>
  <c r="I330" i="52"/>
  <c r="G330" i="52"/>
  <c r="F330" i="52"/>
  <c r="E330" i="52"/>
  <c r="D330" i="52"/>
  <c r="C330" i="52"/>
  <c r="I329" i="52"/>
  <c r="G329" i="52"/>
  <c r="F329" i="52"/>
  <c r="E329" i="52"/>
  <c r="D329" i="52"/>
  <c r="C329" i="52"/>
  <c r="I328" i="52"/>
  <c r="G328" i="52"/>
  <c r="F328" i="52"/>
  <c r="E328" i="52"/>
  <c r="D328" i="52"/>
  <c r="C328" i="52"/>
  <c r="I327" i="52"/>
  <c r="G327" i="52"/>
  <c r="F327" i="52"/>
  <c r="E327" i="52"/>
  <c r="D327" i="52"/>
  <c r="C327" i="52"/>
  <c r="I326" i="52"/>
  <c r="G326" i="52"/>
  <c r="F326" i="52"/>
  <c r="E326" i="52"/>
  <c r="D326" i="52"/>
  <c r="C326" i="52"/>
  <c r="I325" i="52"/>
  <c r="G325" i="52"/>
  <c r="F325" i="52"/>
  <c r="E325" i="52"/>
  <c r="D325" i="52"/>
  <c r="C325" i="52"/>
  <c r="I324" i="52"/>
  <c r="G324" i="52"/>
  <c r="F324" i="52"/>
  <c r="E324" i="52"/>
  <c r="D324" i="52"/>
  <c r="C324" i="52"/>
  <c r="I323" i="52"/>
  <c r="G323" i="52"/>
  <c r="F323" i="52"/>
  <c r="E323" i="52"/>
  <c r="D323" i="52"/>
  <c r="C323" i="52"/>
  <c r="I322" i="52"/>
  <c r="G322" i="52"/>
  <c r="F322" i="52"/>
  <c r="E322" i="52"/>
  <c r="D322" i="52"/>
  <c r="C322" i="52"/>
  <c r="I321" i="52"/>
  <c r="G321" i="52"/>
  <c r="F321" i="52"/>
  <c r="E321" i="52"/>
  <c r="D321" i="52"/>
  <c r="C321" i="52"/>
  <c r="I320" i="52"/>
  <c r="G320" i="52"/>
  <c r="F320" i="52"/>
  <c r="E320" i="52"/>
  <c r="D320" i="52"/>
  <c r="C320" i="52"/>
  <c r="I319" i="52"/>
  <c r="G319" i="52"/>
  <c r="F319" i="52"/>
  <c r="E319" i="52"/>
  <c r="D319" i="52"/>
  <c r="C319" i="52"/>
  <c r="I318" i="52"/>
  <c r="G318" i="52"/>
  <c r="F318" i="52"/>
  <c r="E318" i="52"/>
  <c r="D318" i="52"/>
  <c r="C318" i="52"/>
  <c r="I317" i="52"/>
  <c r="G317" i="52"/>
  <c r="F317" i="52"/>
  <c r="E317" i="52"/>
  <c r="D317" i="52"/>
  <c r="C317" i="52"/>
  <c r="I316" i="52"/>
  <c r="G316" i="52"/>
  <c r="F316" i="52"/>
  <c r="E316" i="52"/>
  <c r="D316" i="52"/>
  <c r="C316" i="52"/>
  <c r="I315" i="52"/>
  <c r="G315" i="52"/>
  <c r="F315" i="52"/>
  <c r="E315" i="52"/>
  <c r="D315" i="52"/>
  <c r="C315" i="52"/>
  <c r="I314" i="52"/>
  <c r="G314" i="52"/>
  <c r="F314" i="52"/>
  <c r="E314" i="52"/>
  <c r="D314" i="52"/>
  <c r="C314" i="52"/>
  <c r="I313" i="52"/>
  <c r="G313" i="52"/>
  <c r="F313" i="52"/>
  <c r="E313" i="52"/>
  <c r="D313" i="52"/>
  <c r="C313" i="52"/>
  <c r="I312" i="52"/>
  <c r="G312" i="52"/>
  <c r="F312" i="52"/>
  <c r="E312" i="52"/>
  <c r="D312" i="52"/>
  <c r="C312" i="52"/>
  <c r="B312" i="52"/>
  <c r="I298" i="52"/>
  <c r="G298" i="52"/>
  <c r="F298" i="52"/>
  <c r="E298" i="52"/>
  <c r="D298" i="52"/>
  <c r="C298" i="52"/>
  <c r="I297" i="52"/>
  <c r="G297" i="52"/>
  <c r="F297" i="52"/>
  <c r="E297" i="52"/>
  <c r="D297" i="52"/>
  <c r="C297" i="52"/>
  <c r="I296" i="52"/>
  <c r="G296" i="52"/>
  <c r="F296" i="52"/>
  <c r="E296" i="52"/>
  <c r="D296" i="52"/>
  <c r="C296" i="52"/>
  <c r="I295" i="52"/>
  <c r="G295" i="52"/>
  <c r="F295" i="52"/>
  <c r="E295" i="52"/>
  <c r="D295" i="52"/>
  <c r="C295" i="52"/>
  <c r="I294" i="52"/>
  <c r="G294" i="52"/>
  <c r="F294" i="52"/>
  <c r="E294" i="52"/>
  <c r="D294" i="52"/>
  <c r="C294" i="52"/>
  <c r="I293" i="52"/>
  <c r="G293" i="52"/>
  <c r="F293" i="52"/>
  <c r="E293" i="52"/>
  <c r="D293" i="52"/>
  <c r="C293" i="52"/>
  <c r="I292" i="52"/>
  <c r="G292" i="52"/>
  <c r="F292" i="52"/>
  <c r="E292" i="52"/>
  <c r="D292" i="52"/>
  <c r="C292" i="52"/>
  <c r="I291" i="52"/>
  <c r="G291" i="52"/>
  <c r="F291" i="52"/>
  <c r="E291" i="52"/>
  <c r="D291" i="52"/>
  <c r="C291" i="52"/>
  <c r="I290" i="52"/>
  <c r="G290" i="52"/>
  <c r="F290" i="52"/>
  <c r="E290" i="52"/>
  <c r="D290" i="52"/>
  <c r="C290" i="52"/>
  <c r="I289" i="52"/>
  <c r="G289" i="52"/>
  <c r="F289" i="52"/>
  <c r="E289" i="52"/>
  <c r="D289" i="52"/>
  <c r="C289" i="52"/>
  <c r="I288" i="52"/>
  <c r="G288" i="52"/>
  <c r="F288" i="52"/>
  <c r="E288" i="52"/>
  <c r="D288" i="52"/>
  <c r="C288" i="52"/>
  <c r="I287" i="52"/>
  <c r="G287" i="52"/>
  <c r="F287" i="52"/>
  <c r="E287" i="52"/>
  <c r="D287" i="52"/>
  <c r="C287" i="52"/>
  <c r="I286" i="52"/>
  <c r="G286" i="52"/>
  <c r="F286" i="52"/>
  <c r="E286" i="52"/>
  <c r="D286" i="52"/>
  <c r="C286" i="52"/>
  <c r="I285" i="52"/>
  <c r="G285" i="52"/>
  <c r="F285" i="52"/>
  <c r="E285" i="52"/>
  <c r="D285" i="52"/>
  <c r="C285" i="52"/>
  <c r="I284" i="52"/>
  <c r="G284" i="52"/>
  <c r="F284" i="52"/>
  <c r="E284" i="52"/>
  <c r="D284" i="52"/>
  <c r="C284" i="52"/>
  <c r="I283" i="52"/>
  <c r="G283" i="52"/>
  <c r="F283" i="52"/>
  <c r="E283" i="52"/>
  <c r="D283" i="52"/>
  <c r="C283" i="52"/>
  <c r="I282" i="52"/>
  <c r="G282" i="52"/>
  <c r="F282" i="52"/>
  <c r="E282" i="52"/>
  <c r="D282" i="52"/>
  <c r="C282" i="52"/>
  <c r="I281" i="52"/>
  <c r="G281" i="52"/>
  <c r="F281" i="52"/>
  <c r="E281" i="52"/>
  <c r="D281" i="52"/>
  <c r="C281" i="52"/>
  <c r="I280" i="52"/>
  <c r="G280" i="52"/>
  <c r="F280" i="52"/>
  <c r="E280" i="52"/>
  <c r="D280" i="52"/>
  <c r="C280" i="52"/>
  <c r="I279" i="52"/>
  <c r="G279" i="52"/>
  <c r="F279" i="52"/>
  <c r="E279" i="52"/>
  <c r="D279" i="52"/>
  <c r="C279" i="52"/>
  <c r="I278" i="52"/>
  <c r="G278" i="52"/>
  <c r="F278" i="52"/>
  <c r="E278" i="52"/>
  <c r="D278" i="52"/>
  <c r="C278" i="52"/>
  <c r="I277" i="52"/>
  <c r="G277" i="52"/>
  <c r="F277" i="52"/>
  <c r="E277" i="52"/>
  <c r="D277" i="52"/>
  <c r="C277" i="52"/>
  <c r="I276" i="52"/>
  <c r="G276" i="52"/>
  <c r="F276" i="52"/>
  <c r="E276" i="52"/>
  <c r="D276" i="52"/>
  <c r="C276" i="52"/>
  <c r="I275" i="52"/>
  <c r="G275" i="52"/>
  <c r="F275" i="52"/>
  <c r="E275" i="52"/>
  <c r="D275" i="52"/>
  <c r="C275" i="52"/>
  <c r="B275" i="52"/>
  <c r="I261" i="52"/>
  <c r="G261" i="52"/>
  <c r="F261" i="52"/>
  <c r="E261" i="52"/>
  <c r="D261" i="52"/>
  <c r="C261" i="52"/>
  <c r="I260" i="52"/>
  <c r="G260" i="52"/>
  <c r="F260" i="52"/>
  <c r="E260" i="52"/>
  <c r="D260" i="52"/>
  <c r="C260" i="52"/>
  <c r="I259" i="52"/>
  <c r="G259" i="52"/>
  <c r="F259" i="52"/>
  <c r="E259" i="52"/>
  <c r="D259" i="52"/>
  <c r="C259" i="52"/>
  <c r="I258" i="52"/>
  <c r="G258" i="52"/>
  <c r="F258" i="52"/>
  <c r="E258" i="52"/>
  <c r="D258" i="52"/>
  <c r="C258" i="52"/>
  <c r="I257" i="52"/>
  <c r="G257" i="52"/>
  <c r="F257" i="52"/>
  <c r="E257" i="52"/>
  <c r="D257" i="52"/>
  <c r="C257" i="52"/>
  <c r="I256" i="52"/>
  <c r="G256" i="52"/>
  <c r="F256" i="52"/>
  <c r="E256" i="52"/>
  <c r="D256" i="52"/>
  <c r="C256" i="52"/>
  <c r="I255" i="52"/>
  <c r="G255" i="52"/>
  <c r="F255" i="52"/>
  <c r="E255" i="52"/>
  <c r="D255" i="52"/>
  <c r="C255" i="52"/>
  <c r="I254" i="52"/>
  <c r="G254" i="52"/>
  <c r="F254" i="52"/>
  <c r="E254" i="52"/>
  <c r="D254" i="52"/>
  <c r="C254" i="52"/>
  <c r="I253" i="52"/>
  <c r="G253" i="52"/>
  <c r="F253" i="52"/>
  <c r="E253" i="52"/>
  <c r="D253" i="52"/>
  <c r="C253" i="52"/>
  <c r="I252" i="52"/>
  <c r="G252" i="52"/>
  <c r="F252" i="52"/>
  <c r="E252" i="52"/>
  <c r="D252" i="52"/>
  <c r="C252" i="52"/>
  <c r="I251" i="52"/>
  <c r="G251" i="52"/>
  <c r="F251" i="52"/>
  <c r="E251" i="52"/>
  <c r="D251" i="52"/>
  <c r="C251" i="52"/>
  <c r="I250" i="52"/>
  <c r="G250" i="52"/>
  <c r="F250" i="52"/>
  <c r="E250" i="52"/>
  <c r="D250" i="52"/>
  <c r="C250" i="52"/>
  <c r="I249" i="52"/>
  <c r="G249" i="52"/>
  <c r="F249" i="52"/>
  <c r="E249" i="52"/>
  <c r="D249" i="52"/>
  <c r="C249" i="52"/>
  <c r="I248" i="52"/>
  <c r="G248" i="52"/>
  <c r="F248" i="52"/>
  <c r="E248" i="52"/>
  <c r="D248" i="52"/>
  <c r="C248" i="52"/>
  <c r="I247" i="52"/>
  <c r="G247" i="52"/>
  <c r="F247" i="52"/>
  <c r="E247" i="52"/>
  <c r="D247" i="52"/>
  <c r="C247" i="52"/>
  <c r="I246" i="52"/>
  <c r="G246" i="52"/>
  <c r="F246" i="52"/>
  <c r="E246" i="52"/>
  <c r="D246" i="52"/>
  <c r="C246" i="52"/>
  <c r="I245" i="52"/>
  <c r="G245" i="52"/>
  <c r="F245" i="52"/>
  <c r="E245" i="52"/>
  <c r="D245" i="52"/>
  <c r="C245" i="52"/>
  <c r="I244" i="52"/>
  <c r="G244" i="52"/>
  <c r="F244" i="52"/>
  <c r="E244" i="52"/>
  <c r="D244" i="52"/>
  <c r="C244" i="52"/>
  <c r="I243" i="52"/>
  <c r="G243" i="52"/>
  <c r="F243" i="52"/>
  <c r="E243" i="52"/>
  <c r="D243" i="52"/>
  <c r="C243" i="52"/>
  <c r="I242" i="52"/>
  <c r="G242" i="52"/>
  <c r="F242" i="52"/>
  <c r="E242" i="52"/>
  <c r="D242" i="52"/>
  <c r="C242" i="52"/>
  <c r="I241" i="52"/>
  <c r="G241" i="52"/>
  <c r="F241" i="52"/>
  <c r="E241" i="52"/>
  <c r="D241" i="52"/>
  <c r="C241" i="52"/>
  <c r="I240" i="52"/>
  <c r="G240" i="52"/>
  <c r="F240" i="52"/>
  <c r="E240" i="52"/>
  <c r="D240" i="52"/>
  <c r="C240" i="52"/>
  <c r="I239" i="52"/>
  <c r="G239" i="52"/>
  <c r="F239" i="52"/>
  <c r="E239" i="52"/>
  <c r="D239" i="52"/>
  <c r="C239" i="52"/>
  <c r="I238" i="52"/>
  <c r="G238" i="52"/>
  <c r="F238" i="52"/>
  <c r="E238" i="52"/>
  <c r="D238" i="52"/>
  <c r="C238" i="52"/>
  <c r="B238" i="52"/>
  <c r="I224" i="52"/>
  <c r="G224" i="52"/>
  <c r="F224" i="52"/>
  <c r="E224" i="52"/>
  <c r="D224" i="52"/>
  <c r="C224" i="52"/>
  <c r="I223" i="52"/>
  <c r="G223" i="52"/>
  <c r="F223" i="52"/>
  <c r="E223" i="52"/>
  <c r="D223" i="52"/>
  <c r="C223" i="52"/>
  <c r="I222" i="52"/>
  <c r="G222" i="52"/>
  <c r="F222" i="52"/>
  <c r="E222" i="52"/>
  <c r="D222" i="52"/>
  <c r="C222" i="52"/>
  <c r="I221" i="52"/>
  <c r="G221" i="52"/>
  <c r="F221" i="52"/>
  <c r="E221" i="52"/>
  <c r="D221" i="52"/>
  <c r="C221" i="52"/>
  <c r="I220" i="52"/>
  <c r="G220" i="52"/>
  <c r="F220" i="52"/>
  <c r="E220" i="52"/>
  <c r="D220" i="52"/>
  <c r="C220" i="52"/>
  <c r="I219" i="52"/>
  <c r="G219" i="52"/>
  <c r="F219" i="52"/>
  <c r="E219" i="52"/>
  <c r="D219" i="52"/>
  <c r="C219" i="52"/>
  <c r="I218" i="52"/>
  <c r="G218" i="52"/>
  <c r="F218" i="52"/>
  <c r="E218" i="52"/>
  <c r="D218" i="52"/>
  <c r="C218" i="52"/>
  <c r="I217" i="52"/>
  <c r="G217" i="52"/>
  <c r="F217" i="52"/>
  <c r="E217" i="52"/>
  <c r="D217" i="52"/>
  <c r="C217" i="52"/>
  <c r="I216" i="52"/>
  <c r="G216" i="52"/>
  <c r="F216" i="52"/>
  <c r="E216" i="52"/>
  <c r="D216" i="52"/>
  <c r="C216" i="52"/>
  <c r="I215" i="52"/>
  <c r="G215" i="52"/>
  <c r="F215" i="52"/>
  <c r="E215" i="52"/>
  <c r="D215" i="52"/>
  <c r="C215" i="52"/>
  <c r="I214" i="52"/>
  <c r="G214" i="52"/>
  <c r="F214" i="52"/>
  <c r="E214" i="52"/>
  <c r="D214" i="52"/>
  <c r="C214" i="52"/>
  <c r="I213" i="52"/>
  <c r="G213" i="52"/>
  <c r="F213" i="52"/>
  <c r="E213" i="52"/>
  <c r="D213" i="52"/>
  <c r="C213" i="52"/>
  <c r="I212" i="52"/>
  <c r="G212" i="52"/>
  <c r="F212" i="52"/>
  <c r="E212" i="52"/>
  <c r="D212" i="52"/>
  <c r="C212" i="52"/>
  <c r="I211" i="52"/>
  <c r="G211" i="52"/>
  <c r="F211" i="52"/>
  <c r="E211" i="52"/>
  <c r="D211" i="52"/>
  <c r="C211" i="52"/>
  <c r="I210" i="52"/>
  <c r="G210" i="52"/>
  <c r="F210" i="52"/>
  <c r="E210" i="52"/>
  <c r="D210" i="52"/>
  <c r="C210" i="52"/>
  <c r="I209" i="52"/>
  <c r="G209" i="52"/>
  <c r="F209" i="52"/>
  <c r="E209" i="52"/>
  <c r="D209" i="52"/>
  <c r="C209" i="52"/>
  <c r="I208" i="52"/>
  <c r="G208" i="52"/>
  <c r="F208" i="52"/>
  <c r="E208" i="52"/>
  <c r="D208" i="52"/>
  <c r="C208" i="52"/>
  <c r="I207" i="52"/>
  <c r="G207" i="52"/>
  <c r="F207" i="52"/>
  <c r="E207" i="52"/>
  <c r="D207" i="52"/>
  <c r="C207" i="52"/>
  <c r="I206" i="52"/>
  <c r="G206" i="52"/>
  <c r="F206" i="52"/>
  <c r="E206" i="52"/>
  <c r="D206" i="52"/>
  <c r="C206" i="52"/>
  <c r="I205" i="52"/>
  <c r="G205" i="52"/>
  <c r="F205" i="52"/>
  <c r="E205" i="52"/>
  <c r="D205" i="52"/>
  <c r="C205" i="52"/>
  <c r="I204" i="52"/>
  <c r="G204" i="52"/>
  <c r="F204" i="52"/>
  <c r="E204" i="52"/>
  <c r="D204" i="52"/>
  <c r="C204" i="52"/>
  <c r="I203" i="52"/>
  <c r="G203" i="52"/>
  <c r="F203" i="52"/>
  <c r="E203" i="52"/>
  <c r="D203" i="52"/>
  <c r="C203" i="52"/>
  <c r="I202" i="52"/>
  <c r="G202" i="52"/>
  <c r="F202" i="52"/>
  <c r="E202" i="52"/>
  <c r="D202" i="52"/>
  <c r="C202" i="52"/>
  <c r="I201" i="52"/>
  <c r="G201" i="52"/>
  <c r="F201" i="52"/>
  <c r="E201" i="52"/>
  <c r="D201" i="52"/>
  <c r="C201" i="52"/>
  <c r="B201" i="52"/>
  <c r="I187" i="52"/>
  <c r="G187" i="52"/>
  <c r="F187" i="52"/>
  <c r="E187" i="52"/>
  <c r="D187" i="52"/>
  <c r="C187" i="52"/>
  <c r="I186" i="52"/>
  <c r="G186" i="52"/>
  <c r="F186" i="52"/>
  <c r="E186" i="52"/>
  <c r="D186" i="52"/>
  <c r="C186" i="52"/>
  <c r="I185" i="52"/>
  <c r="G185" i="52"/>
  <c r="F185" i="52"/>
  <c r="E185" i="52"/>
  <c r="D185" i="52"/>
  <c r="C185" i="52"/>
  <c r="I184" i="52"/>
  <c r="G184" i="52"/>
  <c r="F184" i="52"/>
  <c r="E184" i="52"/>
  <c r="D184" i="52"/>
  <c r="C184" i="52"/>
  <c r="I183" i="52"/>
  <c r="G183" i="52"/>
  <c r="F183" i="52"/>
  <c r="E183" i="52"/>
  <c r="D183" i="52"/>
  <c r="C183" i="52"/>
  <c r="I182" i="52"/>
  <c r="G182" i="52"/>
  <c r="F182" i="52"/>
  <c r="E182" i="52"/>
  <c r="D182" i="52"/>
  <c r="C182" i="52"/>
  <c r="I181" i="52"/>
  <c r="G181" i="52"/>
  <c r="F181" i="52"/>
  <c r="E181" i="52"/>
  <c r="D181" i="52"/>
  <c r="C181" i="52"/>
  <c r="I180" i="52"/>
  <c r="G180" i="52"/>
  <c r="F180" i="52"/>
  <c r="E180" i="52"/>
  <c r="D180" i="52"/>
  <c r="C180" i="52"/>
  <c r="I179" i="52"/>
  <c r="G179" i="52"/>
  <c r="F179" i="52"/>
  <c r="E179" i="52"/>
  <c r="D179" i="52"/>
  <c r="C179" i="52"/>
  <c r="I178" i="52"/>
  <c r="G178" i="52"/>
  <c r="F178" i="52"/>
  <c r="E178" i="52"/>
  <c r="D178" i="52"/>
  <c r="C178" i="52"/>
  <c r="I177" i="52"/>
  <c r="G177" i="52"/>
  <c r="F177" i="52"/>
  <c r="E177" i="52"/>
  <c r="D177" i="52"/>
  <c r="C177" i="52"/>
  <c r="I176" i="52"/>
  <c r="G176" i="52"/>
  <c r="F176" i="52"/>
  <c r="E176" i="52"/>
  <c r="D176" i="52"/>
  <c r="C176" i="52"/>
  <c r="I175" i="52"/>
  <c r="G175" i="52"/>
  <c r="F175" i="52"/>
  <c r="E175" i="52"/>
  <c r="D175" i="52"/>
  <c r="C175" i="52"/>
  <c r="I174" i="52"/>
  <c r="G174" i="52"/>
  <c r="F174" i="52"/>
  <c r="E174" i="52"/>
  <c r="D174" i="52"/>
  <c r="C174" i="52"/>
  <c r="I173" i="52"/>
  <c r="G173" i="52"/>
  <c r="F173" i="52"/>
  <c r="E173" i="52"/>
  <c r="D173" i="52"/>
  <c r="C173" i="52"/>
  <c r="I172" i="52"/>
  <c r="G172" i="52"/>
  <c r="F172" i="52"/>
  <c r="E172" i="52"/>
  <c r="D172" i="52"/>
  <c r="C172" i="52"/>
  <c r="I171" i="52"/>
  <c r="G171" i="52"/>
  <c r="F171" i="52"/>
  <c r="E171" i="52"/>
  <c r="D171" i="52"/>
  <c r="C171" i="52"/>
  <c r="I170" i="52"/>
  <c r="G170" i="52"/>
  <c r="F170" i="52"/>
  <c r="E170" i="52"/>
  <c r="D170" i="52"/>
  <c r="C170" i="52"/>
  <c r="I169" i="52"/>
  <c r="G169" i="52"/>
  <c r="F169" i="52"/>
  <c r="E169" i="52"/>
  <c r="D169" i="52"/>
  <c r="C169" i="52"/>
  <c r="I168" i="52"/>
  <c r="G168" i="52"/>
  <c r="F168" i="52"/>
  <c r="E168" i="52"/>
  <c r="D168" i="52"/>
  <c r="C168" i="52"/>
  <c r="I167" i="52"/>
  <c r="G167" i="52"/>
  <c r="F167" i="52"/>
  <c r="E167" i="52"/>
  <c r="D167" i="52"/>
  <c r="C167" i="52"/>
  <c r="I166" i="52"/>
  <c r="G166" i="52"/>
  <c r="F166" i="52"/>
  <c r="E166" i="52"/>
  <c r="D166" i="52"/>
  <c r="C166" i="52"/>
  <c r="I165" i="52"/>
  <c r="G165" i="52"/>
  <c r="F165" i="52"/>
  <c r="E165" i="52"/>
  <c r="D165" i="52"/>
  <c r="C165" i="52"/>
  <c r="I164" i="52"/>
  <c r="G164" i="52"/>
  <c r="F164" i="52"/>
  <c r="E164" i="52"/>
  <c r="D164" i="52"/>
  <c r="C164" i="52"/>
  <c r="B164" i="52"/>
  <c r="I150" i="52"/>
  <c r="G150" i="52"/>
  <c r="F150" i="52"/>
  <c r="E150" i="52"/>
  <c r="D150" i="52"/>
  <c r="C150" i="52"/>
  <c r="I149" i="52"/>
  <c r="G149" i="52"/>
  <c r="F149" i="52"/>
  <c r="E149" i="52"/>
  <c r="D149" i="52"/>
  <c r="C149" i="52"/>
  <c r="I148" i="52"/>
  <c r="G148" i="52"/>
  <c r="F148" i="52"/>
  <c r="E148" i="52"/>
  <c r="D148" i="52"/>
  <c r="C148" i="52"/>
  <c r="I147" i="52"/>
  <c r="G147" i="52"/>
  <c r="F147" i="52"/>
  <c r="E147" i="52"/>
  <c r="D147" i="52"/>
  <c r="C147" i="52"/>
  <c r="I146" i="52"/>
  <c r="G146" i="52"/>
  <c r="F146" i="52"/>
  <c r="E146" i="52"/>
  <c r="D146" i="52"/>
  <c r="C146" i="52"/>
  <c r="I145" i="52"/>
  <c r="G145" i="52"/>
  <c r="F145" i="52"/>
  <c r="E145" i="52"/>
  <c r="D145" i="52"/>
  <c r="C145" i="52"/>
  <c r="I144" i="52"/>
  <c r="G144" i="52"/>
  <c r="F144" i="52"/>
  <c r="E144" i="52"/>
  <c r="D144" i="52"/>
  <c r="C144" i="52"/>
  <c r="I143" i="52"/>
  <c r="G143" i="52"/>
  <c r="F143" i="52"/>
  <c r="E143" i="52"/>
  <c r="D143" i="52"/>
  <c r="C143" i="52"/>
  <c r="I142" i="52"/>
  <c r="G142" i="52"/>
  <c r="F142" i="52"/>
  <c r="E142" i="52"/>
  <c r="D142" i="52"/>
  <c r="C142" i="52"/>
  <c r="I141" i="52"/>
  <c r="G141" i="52"/>
  <c r="F141" i="52"/>
  <c r="E141" i="52"/>
  <c r="D141" i="52"/>
  <c r="C141" i="52"/>
  <c r="I140" i="52"/>
  <c r="G140" i="52"/>
  <c r="F140" i="52"/>
  <c r="E140" i="52"/>
  <c r="D140" i="52"/>
  <c r="C140" i="52"/>
  <c r="I139" i="52"/>
  <c r="G139" i="52"/>
  <c r="F139" i="52"/>
  <c r="E139" i="52"/>
  <c r="D139" i="52"/>
  <c r="C139" i="52"/>
  <c r="I138" i="52"/>
  <c r="G138" i="52"/>
  <c r="F138" i="52"/>
  <c r="E138" i="52"/>
  <c r="D138" i="52"/>
  <c r="C138" i="52"/>
  <c r="I137" i="52"/>
  <c r="G137" i="52"/>
  <c r="F137" i="52"/>
  <c r="E137" i="52"/>
  <c r="D137" i="52"/>
  <c r="C137" i="52"/>
  <c r="I136" i="52"/>
  <c r="G136" i="52"/>
  <c r="F136" i="52"/>
  <c r="E136" i="52"/>
  <c r="D136" i="52"/>
  <c r="C136" i="52"/>
  <c r="I135" i="52"/>
  <c r="G135" i="52"/>
  <c r="F135" i="52"/>
  <c r="E135" i="52"/>
  <c r="D135" i="52"/>
  <c r="C135" i="52"/>
  <c r="I134" i="52"/>
  <c r="G134" i="52"/>
  <c r="F134" i="52"/>
  <c r="E134" i="52"/>
  <c r="D134" i="52"/>
  <c r="C134" i="52"/>
  <c r="I133" i="52"/>
  <c r="G133" i="52"/>
  <c r="F133" i="52"/>
  <c r="E133" i="52"/>
  <c r="D133" i="52"/>
  <c r="C133" i="52"/>
  <c r="I132" i="52"/>
  <c r="G132" i="52"/>
  <c r="F132" i="52"/>
  <c r="E132" i="52"/>
  <c r="D132" i="52"/>
  <c r="C132" i="52"/>
  <c r="I131" i="52"/>
  <c r="G131" i="52"/>
  <c r="F131" i="52"/>
  <c r="E131" i="52"/>
  <c r="D131" i="52"/>
  <c r="C131" i="52"/>
  <c r="I130" i="52"/>
  <c r="G130" i="52"/>
  <c r="F130" i="52"/>
  <c r="E130" i="52"/>
  <c r="D130" i="52"/>
  <c r="C130" i="52"/>
  <c r="I129" i="52"/>
  <c r="G129" i="52"/>
  <c r="F129" i="52"/>
  <c r="E129" i="52"/>
  <c r="D129" i="52"/>
  <c r="C129" i="52"/>
  <c r="I128" i="52"/>
  <c r="G128" i="52"/>
  <c r="F128" i="52"/>
  <c r="E128" i="52"/>
  <c r="D128" i="52"/>
  <c r="C128" i="52"/>
  <c r="I127" i="52"/>
  <c r="G127" i="52"/>
  <c r="F127" i="52"/>
  <c r="E127" i="52"/>
  <c r="D127" i="52"/>
  <c r="C127" i="52"/>
  <c r="B127" i="52"/>
  <c r="I113" i="52"/>
  <c r="G113" i="52"/>
  <c r="F113" i="52"/>
  <c r="E113" i="52"/>
  <c r="D113" i="52"/>
  <c r="C113" i="52"/>
  <c r="I112" i="52"/>
  <c r="G112" i="52"/>
  <c r="F112" i="52"/>
  <c r="E112" i="52"/>
  <c r="D112" i="52"/>
  <c r="C112" i="52"/>
  <c r="I111" i="52"/>
  <c r="G111" i="52"/>
  <c r="F111" i="52"/>
  <c r="E111" i="52"/>
  <c r="D111" i="52"/>
  <c r="C111" i="52"/>
  <c r="I110" i="52"/>
  <c r="G110" i="52"/>
  <c r="F110" i="52"/>
  <c r="E110" i="52"/>
  <c r="D110" i="52"/>
  <c r="C110" i="52"/>
  <c r="I109" i="52"/>
  <c r="G109" i="52"/>
  <c r="F109" i="52"/>
  <c r="E109" i="52"/>
  <c r="D109" i="52"/>
  <c r="C109" i="52"/>
  <c r="I108" i="52"/>
  <c r="G108" i="52"/>
  <c r="F108" i="52"/>
  <c r="E108" i="52"/>
  <c r="D108" i="52"/>
  <c r="C108" i="52"/>
  <c r="I107" i="52"/>
  <c r="G107" i="52"/>
  <c r="F107" i="52"/>
  <c r="E107" i="52"/>
  <c r="D107" i="52"/>
  <c r="C107" i="52"/>
  <c r="I106" i="52"/>
  <c r="G106" i="52"/>
  <c r="F106" i="52"/>
  <c r="E106" i="52"/>
  <c r="D106" i="52"/>
  <c r="C106" i="52"/>
  <c r="I105" i="52"/>
  <c r="G105" i="52"/>
  <c r="F105" i="52"/>
  <c r="E105" i="52"/>
  <c r="D105" i="52"/>
  <c r="C105" i="52"/>
  <c r="I104" i="52"/>
  <c r="G104" i="52"/>
  <c r="F104" i="52"/>
  <c r="E104" i="52"/>
  <c r="D104" i="52"/>
  <c r="C104" i="52"/>
  <c r="I103" i="52"/>
  <c r="G103" i="52"/>
  <c r="F103" i="52"/>
  <c r="E103" i="52"/>
  <c r="D103" i="52"/>
  <c r="C103" i="52"/>
  <c r="I102" i="52"/>
  <c r="G102" i="52"/>
  <c r="F102" i="52"/>
  <c r="E102" i="52"/>
  <c r="D102" i="52"/>
  <c r="C102" i="52"/>
  <c r="I101" i="52"/>
  <c r="G101" i="52"/>
  <c r="F101" i="52"/>
  <c r="E101" i="52"/>
  <c r="D101" i="52"/>
  <c r="C101" i="52"/>
  <c r="I100" i="52"/>
  <c r="G100" i="52"/>
  <c r="F100" i="52"/>
  <c r="E100" i="52"/>
  <c r="D100" i="52"/>
  <c r="C100" i="52"/>
  <c r="I99" i="52"/>
  <c r="G99" i="52"/>
  <c r="F99" i="52"/>
  <c r="E99" i="52"/>
  <c r="D99" i="52"/>
  <c r="C99" i="52"/>
  <c r="I98" i="52"/>
  <c r="G98" i="52"/>
  <c r="F98" i="52"/>
  <c r="E98" i="52"/>
  <c r="D98" i="52"/>
  <c r="C98" i="52"/>
  <c r="I97" i="52"/>
  <c r="G97" i="52"/>
  <c r="F97" i="52"/>
  <c r="E97" i="52"/>
  <c r="D97" i="52"/>
  <c r="C97" i="52"/>
  <c r="I96" i="52"/>
  <c r="G96" i="52"/>
  <c r="F96" i="52"/>
  <c r="E96" i="52"/>
  <c r="D96" i="52"/>
  <c r="C96" i="52"/>
  <c r="I95" i="52"/>
  <c r="G95" i="52"/>
  <c r="F95" i="52"/>
  <c r="E95" i="52"/>
  <c r="D95" i="52"/>
  <c r="C95" i="52"/>
  <c r="I94" i="52"/>
  <c r="G94" i="52"/>
  <c r="F94" i="52"/>
  <c r="E94" i="52"/>
  <c r="D94" i="52"/>
  <c r="C94" i="52"/>
  <c r="I93" i="52"/>
  <c r="G93" i="52"/>
  <c r="F93" i="52"/>
  <c r="E93" i="52"/>
  <c r="D93" i="52"/>
  <c r="C93" i="52"/>
  <c r="I92" i="52"/>
  <c r="G92" i="52"/>
  <c r="F92" i="52"/>
  <c r="E92" i="52"/>
  <c r="D92" i="52"/>
  <c r="C92" i="52"/>
  <c r="I91" i="52"/>
  <c r="G91" i="52"/>
  <c r="F91" i="52"/>
  <c r="E91" i="52"/>
  <c r="D91" i="52"/>
  <c r="C91" i="52"/>
  <c r="I90" i="52"/>
  <c r="G90" i="52"/>
  <c r="F90" i="52"/>
  <c r="E90" i="52"/>
  <c r="D90" i="52"/>
  <c r="C90" i="52"/>
  <c r="B90" i="52"/>
  <c r="B53" i="52"/>
  <c r="I76" i="52"/>
  <c r="G76" i="52"/>
  <c r="F76" i="52"/>
  <c r="E76" i="52"/>
  <c r="D76" i="52"/>
  <c r="C76" i="52"/>
  <c r="I75" i="52"/>
  <c r="G75" i="52"/>
  <c r="F75" i="52"/>
  <c r="E75" i="52"/>
  <c r="D75" i="52"/>
  <c r="C75" i="52"/>
  <c r="I74" i="52"/>
  <c r="G74" i="52"/>
  <c r="F74" i="52"/>
  <c r="E74" i="52"/>
  <c r="D74" i="52"/>
  <c r="C74" i="52"/>
  <c r="I73" i="52"/>
  <c r="G73" i="52"/>
  <c r="F73" i="52"/>
  <c r="E73" i="52"/>
  <c r="D73" i="52"/>
  <c r="C73" i="52"/>
  <c r="I72" i="52"/>
  <c r="G72" i="52"/>
  <c r="F72" i="52"/>
  <c r="E72" i="52"/>
  <c r="D72" i="52"/>
  <c r="C72" i="52"/>
  <c r="I71" i="52"/>
  <c r="G71" i="52"/>
  <c r="F71" i="52"/>
  <c r="E71" i="52"/>
  <c r="D71" i="52"/>
  <c r="C71" i="52"/>
  <c r="I70" i="52"/>
  <c r="G70" i="52"/>
  <c r="F70" i="52"/>
  <c r="E70" i="52"/>
  <c r="D70" i="52"/>
  <c r="C70" i="52"/>
  <c r="I69" i="52"/>
  <c r="G69" i="52"/>
  <c r="F69" i="52"/>
  <c r="E69" i="52"/>
  <c r="D69" i="52"/>
  <c r="C69" i="52"/>
  <c r="I68" i="52"/>
  <c r="G68" i="52"/>
  <c r="F68" i="52"/>
  <c r="E68" i="52"/>
  <c r="D68" i="52"/>
  <c r="C68" i="52"/>
  <c r="I67" i="52"/>
  <c r="G67" i="52"/>
  <c r="F67" i="52"/>
  <c r="E67" i="52"/>
  <c r="D67" i="52"/>
  <c r="C67" i="52"/>
  <c r="I66" i="52"/>
  <c r="G66" i="52"/>
  <c r="F66" i="52"/>
  <c r="E66" i="52"/>
  <c r="D66" i="52"/>
  <c r="C66" i="52"/>
  <c r="I65" i="52"/>
  <c r="G65" i="52"/>
  <c r="F65" i="52"/>
  <c r="E65" i="52"/>
  <c r="D65" i="52"/>
  <c r="C65" i="52"/>
  <c r="I64" i="52"/>
  <c r="G64" i="52"/>
  <c r="F64" i="52"/>
  <c r="E64" i="52"/>
  <c r="D64" i="52"/>
  <c r="C64" i="52"/>
  <c r="I63" i="52"/>
  <c r="G63" i="52"/>
  <c r="F63" i="52"/>
  <c r="E63" i="52"/>
  <c r="D63" i="52"/>
  <c r="C63" i="52"/>
  <c r="I62" i="52"/>
  <c r="G62" i="52"/>
  <c r="F62" i="52"/>
  <c r="E62" i="52"/>
  <c r="D62" i="52"/>
  <c r="C62" i="52"/>
  <c r="I61" i="52"/>
  <c r="G61" i="52"/>
  <c r="F61" i="52"/>
  <c r="E61" i="52"/>
  <c r="D61" i="52"/>
  <c r="C61" i="52"/>
  <c r="I60" i="52"/>
  <c r="G60" i="52"/>
  <c r="F60" i="52"/>
  <c r="E60" i="52"/>
  <c r="D60" i="52"/>
  <c r="C60" i="52"/>
  <c r="I59" i="52"/>
  <c r="G59" i="52"/>
  <c r="F59" i="52"/>
  <c r="E59" i="52"/>
  <c r="D59" i="52"/>
  <c r="C59" i="52"/>
  <c r="I58" i="52"/>
  <c r="G58" i="52"/>
  <c r="F58" i="52"/>
  <c r="E58" i="52"/>
  <c r="D58" i="52"/>
  <c r="C58" i="52"/>
  <c r="I57" i="52"/>
  <c r="G57" i="52"/>
  <c r="F57" i="52"/>
  <c r="E57" i="52"/>
  <c r="D57" i="52"/>
  <c r="C57" i="52"/>
  <c r="I56" i="52"/>
  <c r="G56" i="52"/>
  <c r="G77" i="52" s="1"/>
  <c r="F56" i="52"/>
  <c r="E56" i="52"/>
  <c r="D56" i="52"/>
  <c r="C56" i="52"/>
  <c r="I55" i="52"/>
  <c r="G55" i="52"/>
  <c r="F55" i="52"/>
  <c r="E55" i="52"/>
  <c r="D55" i="52"/>
  <c r="C55" i="52"/>
  <c r="I54" i="52"/>
  <c r="G54" i="52"/>
  <c r="F54" i="52"/>
  <c r="E54" i="52"/>
  <c r="D54" i="52"/>
  <c r="C54" i="52"/>
  <c r="I53" i="52"/>
  <c r="G53" i="52"/>
  <c r="F53" i="52"/>
  <c r="E53" i="52"/>
  <c r="D53" i="52"/>
  <c r="C53" i="52"/>
  <c r="J405" i="47"/>
  <c r="I405" i="47"/>
  <c r="H405" i="47"/>
  <c r="G405" i="47"/>
  <c r="F405" i="47"/>
  <c r="E405" i="47"/>
  <c r="D405" i="47"/>
  <c r="C405" i="47"/>
  <c r="J404" i="47"/>
  <c r="I404" i="47"/>
  <c r="H404" i="47"/>
  <c r="G404" i="47"/>
  <c r="F404" i="47"/>
  <c r="E404" i="47"/>
  <c r="D404" i="47"/>
  <c r="C404" i="47"/>
  <c r="J403" i="47"/>
  <c r="I403" i="47"/>
  <c r="H403" i="47"/>
  <c r="G403" i="47"/>
  <c r="F403" i="47"/>
  <c r="E403" i="47"/>
  <c r="D403" i="47"/>
  <c r="C403" i="47"/>
  <c r="C406" i="47" s="1"/>
  <c r="J402" i="47"/>
  <c r="I402" i="47"/>
  <c r="H402" i="47"/>
  <c r="G402" i="47"/>
  <c r="F402" i="47"/>
  <c r="E402" i="47"/>
  <c r="D402" i="47"/>
  <c r="C402" i="47"/>
  <c r="J401" i="47"/>
  <c r="I401" i="47"/>
  <c r="H401" i="47"/>
  <c r="G401" i="47"/>
  <c r="F401" i="47"/>
  <c r="E401" i="47"/>
  <c r="D401" i="47"/>
  <c r="C401" i="47"/>
  <c r="J400" i="47"/>
  <c r="I400" i="47"/>
  <c r="H400" i="47"/>
  <c r="G400" i="47"/>
  <c r="F400" i="47"/>
  <c r="E400" i="47"/>
  <c r="D400" i="47"/>
  <c r="C400" i="47"/>
  <c r="J399" i="47"/>
  <c r="I399" i="47"/>
  <c r="H399" i="47"/>
  <c r="G399" i="47"/>
  <c r="F399" i="47"/>
  <c r="E399" i="47"/>
  <c r="D399" i="47"/>
  <c r="C399" i="47"/>
  <c r="J398" i="47"/>
  <c r="I398" i="47"/>
  <c r="H398" i="47"/>
  <c r="G398" i="47"/>
  <c r="F398" i="47"/>
  <c r="E398" i="47"/>
  <c r="D398" i="47"/>
  <c r="C398" i="47"/>
  <c r="J397" i="47"/>
  <c r="I397" i="47"/>
  <c r="H397" i="47"/>
  <c r="G397" i="47"/>
  <c r="F397" i="47"/>
  <c r="E397" i="47"/>
  <c r="D397" i="47"/>
  <c r="C397" i="47"/>
  <c r="J396" i="47"/>
  <c r="I396" i="47"/>
  <c r="H396" i="47"/>
  <c r="G396" i="47"/>
  <c r="F396" i="47"/>
  <c r="E396" i="47"/>
  <c r="D396" i="47"/>
  <c r="C396" i="47"/>
  <c r="J395" i="47"/>
  <c r="I395" i="47"/>
  <c r="H395" i="47"/>
  <c r="G395" i="47"/>
  <c r="F395" i="47"/>
  <c r="E395" i="47"/>
  <c r="D395" i="47"/>
  <c r="C395" i="47"/>
  <c r="J394" i="47"/>
  <c r="I394" i="47"/>
  <c r="H394" i="47"/>
  <c r="G394" i="47"/>
  <c r="F394" i="47"/>
  <c r="E394" i="47"/>
  <c r="D394" i="47"/>
  <c r="C394" i="47"/>
  <c r="C408" i="47" s="1"/>
  <c r="J393" i="47"/>
  <c r="I393" i="47"/>
  <c r="H393" i="47"/>
  <c r="G393" i="47"/>
  <c r="F393" i="47"/>
  <c r="E393" i="47"/>
  <c r="D393" i="47"/>
  <c r="C393" i="47"/>
  <c r="J392" i="47"/>
  <c r="I392" i="47"/>
  <c r="H392" i="47"/>
  <c r="G392" i="47"/>
  <c r="F392" i="47"/>
  <c r="E392" i="47"/>
  <c r="D392" i="47"/>
  <c r="C392" i="47"/>
  <c r="J391" i="47"/>
  <c r="I391" i="47"/>
  <c r="H391" i="47"/>
  <c r="G391" i="47"/>
  <c r="F391" i="47"/>
  <c r="E391" i="47"/>
  <c r="D391" i="47"/>
  <c r="C391" i="47"/>
  <c r="J390" i="47"/>
  <c r="I390" i="47"/>
  <c r="H390" i="47"/>
  <c r="G390" i="47"/>
  <c r="F390" i="47"/>
  <c r="E390" i="47"/>
  <c r="D390" i="47"/>
  <c r="C390" i="47"/>
  <c r="J389" i="47"/>
  <c r="I389" i="47"/>
  <c r="H389" i="47"/>
  <c r="G389" i="47"/>
  <c r="F389" i="47"/>
  <c r="E389" i="47"/>
  <c r="D389" i="47"/>
  <c r="C389" i="47"/>
  <c r="J388" i="47"/>
  <c r="I388" i="47"/>
  <c r="H388" i="47"/>
  <c r="G388" i="47"/>
  <c r="F388" i="47"/>
  <c r="E388" i="47"/>
  <c r="D388" i="47"/>
  <c r="C388" i="47"/>
  <c r="J387" i="47"/>
  <c r="I387" i="47"/>
  <c r="H387" i="47"/>
  <c r="G387" i="47"/>
  <c r="F387" i="47"/>
  <c r="E387" i="47"/>
  <c r="D387" i="47"/>
  <c r="C387" i="47"/>
  <c r="J386" i="47"/>
  <c r="I386" i="47"/>
  <c r="H386" i="47"/>
  <c r="G386" i="47"/>
  <c r="F386" i="47"/>
  <c r="E386" i="47"/>
  <c r="D386" i="47"/>
  <c r="C386" i="47"/>
  <c r="J385" i="47"/>
  <c r="I385" i="47"/>
  <c r="H385" i="47"/>
  <c r="G385" i="47"/>
  <c r="F385" i="47"/>
  <c r="E385" i="47"/>
  <c r="D385" i="47"/>
  <c r="C385" i="47"/>
  <c r="J384" i="47"/>
  <c r="I384" i="47"/>
  <c r="H384" i="47"/>
  <c r="G384" i="47"/>
  <c r="F384" i="47"/>
  <c r="E384" i="47"/>
  <c r="D384" i="47"/>
  <c r="C384" i="47"/>
  <c r="J383" i="47"/>
  <c r="I383" i="47"/>
  <c r="H383" i="47"/>
  <c r="G383" i="47"/>
  <c r="F383" i="47"/>
  <c r="E383" i="47"/>
  <c r="D383" i="47"/>
  <c r="C383" i="47"/>
  <c r="J382" i="47"/>
  <c r="I382" i="47"/>
  <c r="H382" i="47"/>
  <c r="G382" i="47"/>
  <c r="F382" i="47"/>
  <c r="E382" i="47"/>
  <c r="D382" i="47"/>
  <c r="C382" i="47"/>
  <c r="J371" i="47"/>
  <c r="I371" i="47"/>
  <c r="H371" i="47"/>
  <c r="G371" i="47"/>
  <c r="F371" i="47"/>
  <c r="E371" i="47"/>
  <c r="D371" i="47"/>
  <c r="C371" i="47"/>
  <c r="J370" i="47"/>
  <c r="I370" i="47"/>
  <c r="H370" i="47"/>
  <c r="G370" i="47"/>
  <c r="F370" i="47"/>
  <c r="E370" i="47"/>
  <c r="D370" i="47"/>
  <c r="C370" i="47"/>
  <c r="J369" i="47"/>
  <c r="I369" i="47"/>
  <c r="H369" i="47"/>
  <c r="G369" i="47"/>
  <c r="F369" i="47"/>
  <c r="E369" i="47"/>
  <c r="D369" i="47"/>
  <c r="C369" i="47"/>
  <c r="C372" i="47" s="1"/>
  <c r="J368" i="47"/>
  <c r="I368" i="47"/>
  <c r="H368" i="47"/>
  <c r="G368" i="47"/>
  <c r="F368" i="47"/>
  <c r="E368" i="47"/>
  <c r="D368" i="47"/>
  <c r="C368" i="47"/>
  <c r="J367" i="47"/>
  <c r="I367" i="47"/>
  <c r="H367" i="47"/>
  <c r="G367" i="47"/>
  <c r="F367" i="47"/>
  <c r="E367" i="47"/>
  <c r="D367" i="47"/>
  <c r="C367" i="47"/>
  <c r="J366" i="47"/>
  <c r="I366" i="47"/>
  <c r="H366" i="47"/>
  <c r="G366" i="47"/>
  <c r="F366" i="47"/>
  <c r="E366" i="47"/>
  <c r="D366" i="47"/>
  <c r="C366" i="47"/>
  <c r="J365" i="47"/>
  <c r="I365" i="47"/>
  <c r="H365" i="47"/>
  <c r="G365" i="47"/>
  <c r="F365" i="47"/>
  <c r="E365" i="47"/>
  <c r="D365" i="47"/>
  <c r="C365" i="47"/>
  <c r="J364" i="47"/>
  <c r="I364" i="47"/>
  <c r="H364" i="47"/>
  <c r="G364" i="47"/>
  <c r="F364" i="47"/>
  <c r="E364" i="47"/>
  <c r="D364" i="47"/>
  <c r="C364" i="47"/>
  <c r="J363" i="47"/>
  <c r="I363" i="47"/>
  <c r="H363" i="47"/>
  <c r="G363" i="47"/>
  <c r="F363" i="47"/>
  <c r="E363" i="47"/>
  <c r="D363" i="47"/>
  <c r="C363" i="47"/>
  <c r="J362" i="47"/>
  <c r="I362" i="47"/>
  <c r="H362" i="47"/>
  <c r="G362" i="47"/>
  <c r="F362" i="47"/>
  <c r="E362" i="47"/>
  <c r="D362" i="47"/>
  <c r="C362" i="47"/>
  <c r="J361" i="47"/>
  <c r="I361" i="47"/>
  <c r="H361" i="47"/>
  <c r="G361" i="47"/>
  <c r="F361" i="47"/>
  <c r="E361" i="47"/>
  <c r="D361" i="47"/>
  <c r="C361" i="47"/>
  <c r="J360" i="47"/>
  <c r="I360" i="47"/>
  <c r="H360" i="47"/>
  <c r="G360" i="47"/>
  <c r="F360" i="47"/>
  <c r="E360" i="47"/>
  <c r="D360" i="47"/>
  <c r="C360" i="47"/>
  <c r="C374" i="47" s="1"/>
  <c r="J359" i="47"/>
  <c r="I359" i="47"/>
  <c r="H359" i="47"/>
  <c r="G359" i="47"/>
  <c r="F359" i="47"/>
  <c r="E359" i="47"/>
  <c r="D359" i="47"/>
  <c r="C359" i="47"/>
  <c r="J358" i="47"/>
  <c r="I358" i="47"/>
  <c r="H358" i="47"/>
  <c r="G358" i="47"/>
  <c r="F358" i="47"/>
  <c r="E358" i="47"/>
  <c r="D358" i="47"/>
  <c r="C358" i="47"/>
  <c r="J357" i="47"/>
  <c r="I357" i="47"/>
  <c r="H357" i="47"/>
  <c r="G357" i="47"/>
  <c r="F357" i="47"/>
  <c r="E357" i="47"/>
  <c r="D357" i="47"/>
  <c r="C357" i="47"/>
  <c r="J356" i="47"/>
  <c r="I356" i="47"/>
  <c r="H356" i="47"/>
  <c r="G356" i="47"/>
  <c r="F356" i="47"/>
  <c r="E356" i="47"/>
  <c r="D356" i="47"/>
  <c r="C356" i="47"/>
  <c r="J355" i="47"/>
  <c r="I355" i="47"/>
  <c r="H355" i="47"/>
  <c r="G355" i="47"/>
  <c r="F355" i="47"/>
  <c r="E355" i="47"/>
  <c r="D355" i="47"/>
  <c r="C355" i="47"/>
  <c r="J354" i="47"/>
  <c r="I354" i="47"/>
  <c r="H354" i="47"/>
  <c r="G354" i="47"/>
  <c r="F354" i="47"/>
  <c r="E354" i="47"/>
  <c r="D354" i="47"/>
  <c r="C354" i="47"/>
  <c r="J353" i="47"/>
  <c r="I353" i="47"/>
  <c r="H353" i="47"/>
  <c r="G353" i="47"/>
  <c r="F353" i="47"/>
  <c r="E353" i="47"/>
  <c r="D353" i="47"/>
  <c r="C353" i="47"/>
  <c r="J352" i="47"/>
  <c r="I352" i="47"/>
  <c r="H352" i="47"/>
  <c r="G352" i="47"/>
  <c r="F352" i="47"/>
  <c r="E352" i="47"/>
  <c r="D352" i="47"/>
  <c r="C352" i="47"/>
  <c r="J351" i="47"/>
  <c r="I351" i="47"/>
  <c r="H351" i="47"/>
  <c r="G351" i="47"/>
  <c r="F351" i="47"/>
  <c r="E351" i="47"/>
  <c r="D351" i="47"/>
  <c r="C351" i="47"/>
  <c r="J350" i="47"/>
  <c r="I350" i="47"/>
  <c r="H350" i="47"/>
  <c r="G350" i="47"/>
  <c r="F350" i="47"/>
  <c r="E350" i="47"/>
  <c r="D350" i="47"/>
  <c r="C350" i="47"/>
  <c r="J349" i="47"/>
  <c r="I349" i="47"/>
  <c r="H349" i="47"/>
  <c r="G349" i="47"/>
  <c r="F349" i="47"/>
  <c r="E349" i="47"/>
  <c r="D349" i="47"/>
  <c r="C349" i="47"/>
  <c r="J348" i="47"/>
  <c r="I348" i="47"/>
  <c r="H348" i="47"/>
  <c r="G348" i="47"/>
  <c r="F348" i="47"/>
  <c r="E348" i="47"/>
  <c r="D348" i="47"/>
  <c r="C348" i="47"/>
  <c r="J337" i="47"/>
  <c r="I337" i="47"/>
  <c r="H337" i="47"/>
  <c r="G337" i="47"/>
  <c r="F337" i="47"/>
  <c r="E337" i="47"/>
  <c r="D337" i="47"/>
  <c r="C337" i="47"/>
  <c r="J336" i="47"/>
  <c r="I336" i="47"/>
  <c r="H336" i="47"/>
  <c r="G336" i="47"/>
  <c r="F336" i="47"/>
  <c r="E336" i="47"/>
  <c r="D336" i="47"/>
  <c r="C336" i="47"/>
  <c r="J335" i="47"/>
  <c r="I335" i="47"/>
  <c r="H335" i="47"/>
  <c r="G335" i="47"/>
  <c r="F335" i="47"/>
  <c r="E335" i="47"/>
  <c r="D335" i="47"/>
  <c r="C335" i="47"/>
  <c r="J334" i="47"/>
  <c r="I334" i="47"/>
  <c r="H334" i="47"/>
  <c r="G334" i="47"/>
  <c r="F334" i="47"/>
  <c r="E334" i="47"/>
  <c r="D334" i="47"/>
  <c r="C334" i="47"/>
  <c r="J333" i="47"/>
  <c r="I333" i="47"/>
  <c r="H333" i="47"/>
  <c r="G333" i="47"/>
  <c r="F333" i="47"/>
  <c r="E333" i="47"/>
  <c r="D333" i="47"/>
  <c r="C333" i="47"/>
  <c r="J332" i="47"/>
  <c r="I332" i="47"/>
  <c r="H332" i="47"/>
  <c r="G332" i="47"/>
  <c r="F332" i="47"/>
  <c r="E332" i="47"/>
  <c r="D332" i="47"/>
  <c r="C332" i="47"/>
  <c r="J331" i="47"/>
  <c r="I331" i="47"/>
  <c r="H331" i="47"/>
  <c r="G331" i="47"/>
  <c r="F331" i="47"/>
  <c r="E331" i="47"/>
  <c r="D331" i="47"/>
  <c r="C331" i="47"/>
  <c r="J330" i="47"/>
  <c r="I330" i="47"/>
  <c r="H330" i="47"/>
  <c r="G330" i="47"/>
  <c r="F330" i="47"/>
  <c r="E330" i="47"/>
  <c r="D330" i="47"/>
  <c r="C330" i="47"/>
  <c r="J329" i="47"/>
  <c r="I329" i="47"/>
  <c r="H329" i="47"/>
  <c r="G329" i="47"/>
  <c r="F329" i="47"/>
  <c r="E329" i="47"/>
  <c r="D329" i="47"/>
  <c r="C329" i="47"/>
  <c r="J328" i="47"/>
  <c r="I328" i="47"/>
  <c r="H328" i="47"/>
  <c r="G328" i="47"/>
  <c r="F328" i="47"/>
  <c r="E328" i="47"/>
  <c r="D328" i="47"/>
  <c r="C328" i="47"/>
  <c r="J327" i="47"/>
  <c r="I327" i="47"/>
  <c r="H327" i="47"/>
  <c r="G327" i="47"/>
  <c r="F327" i="47"/>
  <c r="E327" i="47"/>
  <c r="D327" i="47"/>
  <c r="C327" i="47"/>
  <c r="J326" i="47"/>
  <c r="I326" i="47"/>
  <c r="H326" i="47"/>
  <c r="G326" i="47"/>
  <c r="F326" i="47"/>
  <c r="E326" i="47"/>
  <c r="D326" i="47"/>
  <c r="C326" i="47"/>
  <c r="J325" i="47"/>
  <c r="I325" i="47"/>
  <c r="H325" i="47"/>
  <c r="G325" i="47"/>
  <c r="F325" i="47"/>
  <c r="E325" i="47"/>
  <c r="D325" i="47"/>
  <c r="C325" i="47"/>
  <c r="J324" i="47"/>
  <c r="I324" i="47"/>
  <c r="H324" i="47"/>
  <c r="G324" i="47"/>
  <c r="F324" i="47"/>
  <c r="E324" i="47"/>
  <c r="D324" i="47"/>
  <c r="C324" i="47"/>
  <c r="J323" i="47"/>
  <c r="I323" i="47"/>
  <c r="H323" i="47"/>
  <c r="G323" i="47"/>
  <c r="F323" i="47"/>
  <c r="E323" i="47"/>
  <c r="D323" i="47"/>
  <c r="C323" i="47"/>
  <c r="J322" i="47"/>
  <c r="I322" i="47"/>
  <c r="H322" i="47"/>
  <c r="G322" i="47"/>
  <c r="F322" i="47"/>
  <c r="E322" i="47"/>
  <c r="D322" i="47"/>
  <c r="C322" i="47"/>
  <c r="J321" i="47"/>
  <c r="I321" i="47"/>
  <c r="H321" i="47"/>
  <c r="G321" i="47"/>
  <c r="F321" i="47"/>
  <c r="E321" i="47"/>
  <c r="D321" i="47"/>
  <c r="C321" i="47"/>
  <c r="J320" i="47"/>
  <c r="I320" i="47"/>
  <c r="H320" i="47"/>
  <c r="G320" i="47"/>
  <c r="F320" i="47"/>
  <c r="E320" i="47"/>
  <c r="D320" i="47"/>
  <c r="C320" i="47"/>
  <c r="C342" i="47" s="1"/>
  <c r="J319" i="47"/>
  <c r="I319" i="47"/>
  <c r="H319" i="47"/>
  <c r="G319" i="47"/>
  <c r="F319" i="47"/>
  <c r="E319" i="47"/>
  <c r="D319" i="47"/>
  <c r="C319" i="47"/>
  <c r="J318" i="47"/>
  <c r="I318" i="47"/>
  <c r="H318" i="47"/>
  <c r="G318" i="47"/>
  <c r="F318" i="47"/>
  <c r="E318" i="47"/>
  <c r="D318" i="47"/>
  <c r="C318" i="47"/>
  <c r="J317" i="47"/>
  <c r="I317" i="47"/>
  <c r="H317" i="47"/>
  <c r="G317" i="47"/>
  <c r="F317" i="47"/>
  <c r="E317" i="47"/>
  <c r="D317" i="47"/>
  <c r="C317" i="47"/>
  <c r="J316" i="47"/>
  <c r="I316" i="47"/>
  <c r="H316" i="47"/>
  <c r="G316" i="47"/>
  <c r="F316" i="47"/>
  <c r="E316" i="47"/>
  <c r="D316" i="47"/>
  <c r="C316" i="47"/>
  <c r="J315" i="47"/>
  <c r="I315" i="47"/>
  <c r="H315" i="47"/>
  <c r="G315" i="47"/>
  <c r="F315" i="47"/>
  <c r="E315" i="47"/>
  <c r="D315" i="47"/>
  <c r="C315" i="47"/>
  <c r="J314" i="47"/>
  <c r="I314" i="47"/>
  <c r="H314" i="47"/>
  <c r="G314" i="47"/>
  <c r="F314" i="47"/>
  <c r="E314" i="47"/>
  <c r="D314" i="47"/>
  <c r="C314" i="47"/>
  <c r="J303" i="47"/>
  <c r="I303" i="47"/>
  <c r="H303" i="47"/>
  <c r="G303" i="47"/>
  <c r="F303" i="47"/>
  <c r="E303" i="47"/>
  <c r="D303" i="47"/>
  <c r="C303" i="47"/>
  <c r="J302" i="47"/>
  <c r="I302" i="47"/>
  <c r="H302" i="47"/>
  <c r="G302" i="47"/>
  <c r="F302" i="47"/>
  <c r="E302" i="47"/>
  <c r="D302" i="47"/>
  <c r="C302" i="47"/>
  <c r="J301" i="47"/>
  <c r="I301" i="47"/>
  <c r="H301" i="47"/>
  <c r="G301" i="47"/>
  <c r="F301" i="47"/>
  <c r="E301" i="47"/>
  <c r="D301" i="47"/>
  <c r="D304" i="47" s="1"/>
  <c r="C301" i="47"/>
  <c r="J300" i="47"/>
  <c r="I300" i="47"/>
  <c r="H300" i="47"/>
  <c r="G300" i="47"/>
  <c r="F300" i="47"/>
  <c r="E300" i="47"/>
  <c r="D300" i="47"/>
  <c r="C300" i="47"/>
  <c r="J299" i="47"/>
  <c r="I299" i="47"/>
  <c r="H299" i="47"/>
  <c r="G299" i="47"/>
  <c r="F299" i="47"/>
  <c r="E299" i="47"/>
  <c r="D299" i="47"/>
  <c r="C299" i="47"/>
  <c r="J298" i="47"/>
  <c r="I298" i="47"/>
  <c r="H298" i="47"/>
  <c r="G298" i="47"/>
  <c r="F298" i="47"/>
  <c r="E298" i="47"/>
  <c r="D298" i="47"/>
  <c r="D305" i="47" s="1"/>
  <c r="C298" i="47"/>
  <c r="C305" i="47" s="1"/>
  <c r="J297" i="47"/>
  <c r="I297" i="47"/>
  <c r="H297" i="47"/>
  <c r="G297" i="47"/>
  <c r="F297" i="47"/>
  <c r="E297" i="47"/>
  <c r="D297" i="47"/>
  <c r="C297" i="47"/>
  <c r="J296" i="47"/>
  <c r="I296" i="47"/>
  <c r="H296" i="47"/>
  <c r="G296" i="47"/>
  <c r="F296" i="47"/>
  <c r="E296" i="47"/>
  <c r="D296" i="47"/>
  <c r="C296" i="47"/>
  <c r="J295" i="47"/>
  <c r="I295" i="47"/>
  <c r="H295" i="47"/>
  <c r="G295" i="47"/>
  <c r="F295" i="47"/>
  <c r="E295" i="47"/>
  <c r="D295" i="47"/>
  <c r="C295" i="47"/>
  <c r="J294" i="47"/>
  <c r="I294" i="47"/>
  <c r="H294" i="47"/>
  <c r="G294" i="47"/>
  <c r="F294" i="47"/>
  <c r="E294" i="47"/>
  <c r="D294" i="47"/>
  <c r="C294" i="47"/>
  <c r="J293" i="47"/>
  <c r="I293" i="47"/>
  <c r="H293" i="47"/>
  <c r="G293" i="47"/>
  <c r="F293" i="47"/>
  <c r="E293" i="47"/>
  <c r="D293" i="47"/>
  <c r="C293" i="47"/>
  <c r="J292" i="47"/>
  <c r="I292" i="47"/>
  <c r="H292" i="47"/>
  <c r="G292" i="47"/>
  <c r="F292" i="47"/>
  <c r="E292" i="47"/>
  <c r="D292" i="47"/>
  <c r="C292" i="47"/>
  <c r="J291" i="47"/>
  <c r="I291" i="47"/>
  <c r="H291" i="47"/>
  <c r="G291" i="47"/>
  <c r="F291" i="47"/>
  <c r="E291" i="47"/>
  <c r="D291" i="47"/>
  <c r="C291" i="47"/>
  <c r="J290" i="47"/>
  <c r="I290" i="47"/>
  <c r="H290" i="47"/>
  <c r="G290" i="47"/>
  <c r="F290" i="47"/>
  <c r="E290" i="47"/>
  <c r="D290" i="47"/>
  <c r="C290" i="47"/>
  <c r="J289" i="47"/>
  <c r="I289" i="47"/>
  <c r="H289" i="47"/>
  <c r="G289" i="47"/>
  <c r="F289" i="47"/>
  <c r="E289" i="47"/>
  <c r="D289" i="47"/>
  <c r="D307" i="47" s="1"/>
  <c r="C289" i="47"/>
  <c r="J288" i="47"/>
  <c r="I288" i="47"/>
  <c r="H288" i="47"/>
  <c r="G288" i="47"/>
  <c r="F288" i="47"/>
  <c r="E288" i="47"/>
  <c r="D288" i="47"/>
  <c r="C288" i="47"/>
  <c r="J287" i="47"/>
  <c r="I287" i="47"/>
  <c r="H287" i="47"/>
  <c r="G287" i="47"/>
  <c r="F287" i="47"/>
  <c r="E287" i="47"/>
  <c r="D287" i="47"/>
  <c r="C287" i="47"/>
  <c r="J286" i="47"/>
  <c r="I286" i="47"/>
  <c r="H286" i="47"/>
  <c r="G286" i="47"/>
  <c r="F286" i="47"/>
  <c r="E286" i="47"/>
  <c r="D286" i="47"/>
  <c r="D308" i="47" s="1"/>
  <c r="C286" i="47"/>
  <c r="C308" i="47" s="1"/>
  <c r="J285" i="47"/>
  <c r="I285" i="47"/>
  <c r="H285" i="47"/>
  <c r="G285" i="47"/>
  <c r="F285" i="47"/>
  <c r="E285" i="47"/>
  <c r="D285" i="47"/>
  <c r="C285" i="47"/>
  <c r="J284" i="47"/>
  <c r="I284" i="47"/>
  <c r="H284" i="47"/>
  <c r="G284" i="47"/>
  <c r="F284" i="47"/>
  <c r="E284" i="47"/>
  <c r="D284" i="47"/>
  <c r="C284" i="47"/>
  <c r="J283" i="47"/>
  <c r="I283" i="47"/>
  <c r="H283" i="47"/>
  <c r="G283" i="47"/>
  <c r="F283" i="47"/>
  <c r="E283" i="47"/>
  <c r="D283" i="47"/>
  <c r="C283" i="47"/>
  <c r="J282" i="47"/>
  <c r="I282" i="47"/>
  <c r="H282" i="47"/>
  <c r="G282" i="47"/>
  <c r="F282" i="47"/>
  <c r="E282" i="47"/>
  <c r="D282" i="47"/>
  <c r="C282" i="47"/>
  <c r="J281" i="47"/>
  <c r="I281" i="47"/>
  <c r="H281" i="47"/>
  <c r="G281" i="47"/>
  <c r="F281" i="47"/>
  <c r="E281" i="47"/>
  <c r="D281" i="47"/>
  <c r="C281" i="47"/>
  <c r="J280" i="47"/>
  <c r="I280" i="47"/>
  <c r="H280" i="47"/>
  <c r="G280" i="47"/>
  <c r="F280" i="47"/>
  <c r="E280" i="47"/>
  <c r="D280" i="47"/>
  <c r="D309" i="47" s="1"/>
  <c r="C280" i="47"/>
  <c r="J269" i="47"/>
  <c r="I269" i="47"/>
  <c r="H269" i="47"/>
  <c r="G269" i="47"/>
  <c r="F269" i="47"/>
  <c r="E269" i="47"/>
  <c r="D269" i="47"/>
  <c r="C269" i="47"/>
  <c r="J268" i="47"/>
  <c r="I268" i="47"/>
  <c r="H268" i="47"/>
  <c r="G268" i="47"/>
  <c r="F268" i="47"/>
  <c r="E268" i="47"/>
  <c r="D268" i="47"/>
  <c r="C268" i="47"/>
  <c r="J267" i="47"/>
  <c r="I267" i="47"/>
  <c r="H267" i="47"/>
  <c r="G267" i="47"/>
  <c r="F267" i="47"/>
  <c r="E267" i="47"/>
  <c r="D267" i="47"/>
  <c r="C267" i="47"/>
  <c r="J266" i="47"/>
  <c r="I266" i="47"/>
  <c r="H266" i="47"/>
  <c r="G266" i="47"/>
  <c r="F266" i="47"/>
  <c r="E266" i="47"/>
  <c r="D266" i="47"/>
  <c r="C266" i="47"/>
  <c r="J265" i="47"/>
  <c r="I265" i="47"/>
  <c r="H265" i="47"/>
  <c r="G265" i="47"/>
  <c r="F265" i="47"/>
  <c r="E265" i="47"/>
  <c r="D265" i="47"/>
  <c r="C265" i="47"/>
  <c r="J264" i="47"/>
  <c r="I264" i="47"/>
  <c r="H264" i="47"/>
  <c r="G264" i="47"/>
  <c r="F264" i="47"/>
  <c r="E264" i="47"/>
  <c r="D264" i="47"/>
  <c r="C264" i="47"/>
  <c r="J263" i="47"/>
  <c r="I263" i="47"/>
  <c r="H263" i="47"/>
  <c r="G263" i="47"/>
  <c r="F263" i="47"/>
  <c r="E263" i="47"/>
  <c r="D263" i="47"/>
  <c r="C263" i="47"/>
  <c r="J262" i="47"/>
  <c r="I262" i="47"/>
  <c r="H262" i="47"/>
  <c r="G262" i="47"/>
  <c r="F262" i="47"/>
  <c r="E262" i="47"/>
  <c r="D262" i="47"/>
  <c r="C262" i="47"/>
  <c r="J261" i="47"/>
  <c r="I261" i="47"/>
  <c r="H261" i="47"/>
  <c r="G261" i="47"/>
  <c r="F261" i="47"/>
  <c r="E261" i="47"/>
  <c r="D261" i="47"/>
  <c r="C261" i="47"/>
  <c r="J260" i="47"/>
  <c r="I260" i="47"/>
  <c r="H260" i="47"/>
  <c r="G260" i="47"/>
  <c r="F260" i="47"/>
  <c r="E260" i="47"/>
  <c r="D260" i="47"/>
  <c r="C260" i="47"/>
  <c r="J259" i="47"/>
  <c r="I259" i="47"/>
  <c r="H259" i="47"/>
  <c r="G259" i="47"/>
  <c r="F259" i="47"/>
  <c r="E259" i="47"/>
  <c r="D259" i="47"/>
  <c r="C259" i="47"/>
  <c r="J258" i="47"/>
  <c r="I258" i="47"/>
  <c r="H258" i="47"/>
  <c r="G258" i="47"/>
  <c r="F258" i="47"/>
  <c r="E258" i="47"/>
  <c r="D258" i="47"/>
  <c r="C258" i="47"/>
  <c r="C272" i="47" s="1"/>
  <c r="J257" i="47"/>
  <c r="I257" i="47"/>
  <c r="H257" i="47"/>
  <c r="G257" i="47"/>
  <c r="F257" i="47"/>
  <c r="E257" i="47"/>
  <c r="D257" i="47"/>
  <c r="C257" i="47"/>
  <c r="J256" i="47"/>
  <c r="I256" i="47"/>
  <c r="H256" i="47"/>
  <c r="G256" i="47"/>
  <c r="F256" i="47"/>
  <c r="E256" i="47"/>
  <c r="D256" i="47"/>
  <c r="C256" i="47"/>
  <c r="J255" i="47"/>
  <c r="I255" i="47"/>
  <c r="H255" i="47"/>
  <c r="G255" i="47"/>
  <c r="F255" i="47"/>
  <c r="E255" i="47"/>
  <c r="D255" i="47"/>
  <c r="C255" i="47"/>
  <c r="J254" i="47"/>
  <c r="I254" i="47"/>
  <c r="H254" i="47"/>
  <c r="G254" i="47"/>
  <c r="F254" i="47"/>
  <c r="E254" i="47"/>
  <c r="D254" i="47"/>
  <c r="C254" i="47"/>
  <c r="J253" i="47"/>
  <c r="I253" i="47"/>
  <c r="H253" i="47"/>
  <c r="G253" i="47"/>
  <c r="F253" i="47"/>
  <c r="E253" i="47"/>
  <c r="D253" i="47"/>
  <c r="C253" i="47"/>
  <c r="J252" i="47"/>
  <c r="I252" i="47"/>
  <c r="H252" i="47"/>
  <c r="G252" i="47"/>
  <c r="F252" i="47"/>
  <c r="E252" i="47"/>
  <c r="D252" i="47"/>
  <c r="C252" i="47"/>
  <c r="J251" i="47"/>
  <c r="I251" i="47"/>
  <c r="H251" i="47"/>
  <c r="G251" i="47"/>
  <c r="F251" i="47"/>
  <c r="E251" i="47"/>
  <c r="D251" i="47"/>
  <c r="C251" i="47"/>
  <c r="J250" i="47"/>
  <c r="I250" i="47"/>
  <c r="H250" i="47"/>
  <c r="G250" i="47"/>
  <c r="F250" i="47"/>
  <c r="E250" i="47"/>
  <c r="D250" i="47"/>
  <c r="C250" i="47"/>
  <c r="J249" i="47"/>
  <c r="I249" i="47"/>
  <c r="H249" i="47"/>
  <c r="G249" i="47"/>
  <c r="F249" i="47"/>
  <c r="E249" i="47"/>
  <c r="D249" i="47"/>
  <c r="C249" i="47"/>
  <c r="J248" i="47"/>
  <c r="I248" i="47"/>
  <c r="H248" i="47"/>
  <c r="G248" i="47"/>
  <c r="F248" i="47"/>
  <c r="E248" i="47"/>
  <c r="D248" i="47"/>
  <c r="C248" i="47"/>
  <c r="J247" i="47"/>
  <c r="I247" i="47"/>
  <c r="H247" i="47"/>
  <c r="G247" i="47"/>
  <c r="F247" i="47"/>
  <c r="E247" i="47"/>
  <c r="D247" i="47"/>
  <c r="C247" i="47"/>
  <c r="J246" i="47"/>
  <c r="I246" i="47"/>
  <c r="H246" i="47"/>
  <c r="G246" i="47"/>
  <c r="F246" i="47"/>
  <c r="E246" i="47"/>
  <c r="D246" i="47"/>
  <c r="C246" i="47"/>
  <c r="J236" i="47"/>
  <c r="I236" i="47"/>
  <c r="H236" i="47"/>
  <c r="G236" i="47"/>
  <c r="F236" i="47"/>
  <c r="E236" i="47"/>
  <c r="D236" i="47"/>
  <c r="C236" i="47"/>
  <c r="J235" i="47"/>
  <c r="I235" i="47"/>
  <c r="H235" i="47"/>
  <c r="G235" i="47"/>
  <c r="F235" i="47"/>
  <c r="E235" i="47"/>
  <c r="D235" i="47"/>
  <c r="C235" i="47"/>
  <c r="J234" i="47"/>
  <c r="I234" i="47"/>
  <c r="H234" i="47"/>
  <c r="G234" i="47"/>
  <c r="F234" i="47"/>
  <c r="E234" i="47"/>
  <c r="D234" i="47"/>
  <c r="C234" i="47"/>
  <c r="J233" i="47"/>
  <c r="I233" i="47"/>
  <c r="H233" i="47"/>
  <c r="G233" i="47"/>
  <c r="F233" i="47"/>
  <c r="E233" i="47"/>
  <c r="D233" i="47"/>
  <c r="C233" i="47"/>
  <c r="J232" i="47"/>
  <c r="I232" i="47"/>
  <c r="H232" i="47"/>
  <c r="G232" i="47"/>
  <c r="F232" i="47"/>
  <c r="E232" i="47"/>
  <c r="D232" i="47"/>
  <c r="C232" i="47"/>
  <c r="J231" i="47"/>
  <c r="I231" i="47"/>
  <c r="H231" i="47"/>
  <c r="G231" i="47"/>
  <c r="F231" i="47"/>
  <c r="E231" i="47"/>
  <c r="D231" i="47"/>
  <c r="C231" i="47"/>
  <c r="J230" i="47"/>
  <c r="I230" i="47"/>
  <c r="H230" i="47"/>
  <c r="G230" i="47"/>
  <c r="F230" i="47"/>
  <c r="E230" i="47"/>
  <c r="D230" i="47"/>
  <c r="C230" i="47"/>
  <c r="J229" i="47"/>
  <c r="I229" i="47"/>
  <c r="H229" i="47"/>
  <c r="G229" i="47"/>
  <c r="F229" i="47"/>
  <c r="E229" i="47"/>
  <c r="D229" i="47"/>
  <c r="C229" i="47"/>
  <c r="J228" i="47"/>
  <c r="I228" i="47"/>
  <c r="H228" i="47"/>
  <c r="G228" i="47"/>
  <c r="F228" i="47"/>
  <c r="E228" i="47"/>
  <c r="D228" i="47"/>
  <c r="C228" i="47"/>
  <c r="J227" i="47"/>
  <c r="I227" i="47"/>
  <c r="H227" i="47"/>
  <c r="G227" i="47"/>
  <c r="F227" i="47"/>
  <c r="E227" i="47"/>
  <c r="D227" i="47"/>
  <c r="C227" i="47"/>
  <c r="J226" i="47"/>
  <c r="I226" i="47"/>
  <c r="H226" i="47"/>
  <c r="G226" i="47"/>
  <c r="F226" i="47"/>
  <c r="E226" i="47"/>
  <c r="D226" i="47"/>
  <c r="C226" i="47"/>
  <c r="J225" i="47"/>
  <c r="I225" i="47"/>
  <c r="H225" i="47"/>
  <c r="G225" i="47"/>
  <c r="F225" i="47"/>
  <c r="E225" i="47"/>
  <c r="D225" i="47"/>
  <c r="C225" i="47"/>
  <c r="J224" i="47"/>
  <c r="I224" i="47"/>
  <c r="H224" i="47"/>
  <c r="G224" i="47"/>
  <c r="F224" i="47"/>
  <c r="E224" i="47"/>
  <c r="D224" i="47"/>
  <c r="C224" i="47"/>
  <c r="J223" i="47"/>
  <c r="I223" i="47"/>
  <c r="H223" i="47"/>
  <c r="G223" i="47"/>
  <c r="F223" i="47"/>
  <c r="E223" i="47"/>
  <c r="D223" i="47"/>
  <c r="C223" i="47"/>
  <c r="J222" i="47"/>
  <c r="I222" i="47"/>
  <c r="H222" i="47"/>
  <c r="G222" i="47"/>
  <c r="F222" i="47"/>
  <c r="E222" i="47"/>
  <c r="D222" i="47"/>
  <c r="C222" i="47"/>
  <c r="J221" i="47"/>
  <c r="I221" i="47"/>
  <c r="H221" i="47"/>
  <c r="G221" i="47"/>
  <c r="F221" i="47"/>
  <c r="E221" i="47"/>
  <c r="D221" i="47"/>
  <c r="C221" i="47"/>
  <c r="J220" i="47"/>
  <c r="I220" i="47"/>
  <c r="H220" i="47"/>
  <c r="G220" i="47"/>
  <c r="F220" i="47"/>
  <c r="E220" i="47"/>
  <c r="D220" i="47"/>
  <c r="C220" i="47"/>
  <c r="J219" i="47"/>
  <c r="I219" i="47"/>
  <c r="H219" i="47"/>
  <c r="G219" i="47"/>
  <c r="F219" i="47"/>
  <c r="E219" i="47"/>
  <c r="D219" i="47"/>
  <c r="C219" i="47"/>
  <c r="J218" i="47"/>
  <c r="I218" i="47"/>
  <c r="H218" i="47"/>
  <c r="G218" i="47"/>
  <c r="F218" i="47"/>
  <c r="E218" i="47"/>
  <c r="D218" i="47"/>
  <c r="C218" i="47"/>
  <c r="J217" i="47"/>
  <c r="I217" i="47"/>
  <c r="H217" i="47"/>
  <c r="G217" i="47"/>
  <c r="F217" i="47"/>
  <c r="E217" i="47"/>
  <c r="D217" i="47"/>
  <c r="C217" i="47"/>
  <c r="J216" i="47"/>
  <c r="I216" i="47"/>
  <c r="H216" i="47"/>
  <c r="G216" i="47"/>
  <c r="F216" i="47"/>
  <c r="E216" i="47"/>
  <c r="D216" i="47"/>
  <c r="C216" i="47"/>
  <c r="J215" i="47"/>
  <c r="I215" i="47"/>
  <c r="H215" i="47"/>
  <c r="G215" i="47"/>
  <c r="F215" i="47"/>
  <c r="E215" i="47"/>
  <c r="D215" i="47"/>
  <c r="C215" i="47"/>
  <c r="J214" i="47"/>
  <c r="I214" i="47"/>
  <c r="H214" i="47"/>
  <c r="G214" i="47"/>
  <c r="F214" i="47"/>
  <c r="E214" i="47"/>
  <c r="D214" i="47"/>
  <c r="C214" i="47"/>
  <c r="J213" i="47"/>
  <c r="I213" i="47"/>
  <c r="H213" i="47"/>
  <c r="G213" i="47"/>
  <c r="F213" i="47"/>
  <c r="E213" i="47"/>
  <c r="D213" i="47"/>
  <c r="C213" i="47"/>
  <c r="J203" i="47"/>
  <c r="I203" i="47"/>
  <c r="H203" i="47"/>
  <c r="G203" i="47"/>
  <c r="F203" i="47"/>
  <c r="E203" i="47"/>
  <c r="D203" i="47"/>
  <c r="C203" i="47"/>
  <c r="J202" i="47"/>
  <c r="I202" i="47"/>
  <c r="H202" i="47"/>
  <c r="G202" i="47"/>
  <c r="F202" i="47"/>
  <c r="E202" i="47"/>
  <c r="D202" i="47"/>
  <c r="C202" i="47"/>
  <c r="J201" i="47"/>
  <c r="I201" i="47"/>
  <c r="H201" i="47"/>
  <c r="G201" i="47"/>
  <c r="F201" i="47"/>
  <c r="E201" i="47"/>
  <c r="D201" i="47"/>
  <c r="D204" i="47" s="1"/>
  <c r="C201" i="47"/>
  <c r="J200" i="47"/>
  <c r="I200" i="47"/>
  <c r="H200" i="47"/>
  <c r="G200" i="47"/>
  <c r="F200" i="47"/>
  <c r="E200" i="47"/>
  <c r="D200" i="47"/>
  <c r="C200" i="47"/>
  <c r="J199" i="47"/>
  <c r="I199" i="47"/>
  <c r="H199" i="47"/>
  <c r="G199" i="47"/>
  <c r="F199" i="47"/>
  <c r="E199" i="47"/>
  <c r="D199" i="47"/>
  <c r="C199" i="47"/>
  <c r="J198" i="47"/>
  <c r="I198" i="47"/>
  <c r="H198" i="47"/>
  <c r="G198" i="47"/>
  <c r="F198" i="47"/>
  <c r="E198" i="47"/>
  <c r="D198" i="47"/>
  <c r="C198" i="47"/>
  <c r="J197" i="47"/>
  <c r="I197" i="47"/>
  <c r="H197" i="47"/>
  <c r="G197" i="47"/>
  <c r="F197" i="47"/>
  <c r="E197" i="47"/>
  <c r="D197" i="47"/>
  <c r="C197" i="47"/>
  <c r="J196" i="47"/>
  <c r="I196" i="47"/>
  <c r="H196" i="47"/>
  <c r="G196" i="47"/>
  <c r="F196" i="47"/>
  <c r="E196" i="47"/>
  <c r="D196" i="47"/>
  <c r="C196" i="47"/>
  <c r="J195" i="47"/>
  <c r="I195" i="47"/>
  <c r="H195" i="47"/>
  <c r="G195" i="47"/>
  <c r="F195" i="47"/>
  <c r="E195" i="47"/>
  <c r="D195" i="47"/>
  <c r="C195" i="47"/>
  <c r="J194" i="47"/>
  <c r="I194" i="47"/>
  <c r="H194" i="47"/>
  <c r="G194" i="47"/>
  <c r="F194" i="47"/>
  <c r="E194" i="47"/>
  <c r="D194" i="47"/>
  <c r="C194" i="47"/>
  <c r="J193" i="47"/>
  <c r="I193" i="47"/>
  <c r="H193" i="47"/>
  <c r="G193" i="47"/>
  <c r="F193" i="47"/>
  <c r="E193" i="47"/>
  <c r="D193" i="47"/>
  <c r="C193" i="47"/>
  <c r="J192" i="47"/>
  <c r="I192" i="47"/>
  <c r="H192" i="47"/>
  <c r="G192" i="47"/>
  <c r="F192" i="47"/>
  <c r="E192" i="47"/>
  <c r="D192" i="47"/>
  <c r="D206" i="47" s="1"/>
  <c r="C192" i="47"/>
  <c r="J191" i="47"/>
  <c r="I191" i="47"/>
  <c r="H191" i="47"/>
  <c r="G191" i="47"/>
  <c r="F191" i="47"/>
  <c r="E191" i="47"/>
  <c r="D191" i="47"/>
  <c r="C191" i="47"/>
  <c r="J190" i="47"/>
  <c r="I190" i="47"/>
  <c r="H190" i="47"/>
  <c r="G190" i="47"/>
  <c r="F190" i="47"/>
  <c r="E190" i="47"/>
  <c r="D190" i="47"/>
  <c r="C190" i="47"/>
  <c r="J189" i="47"/>
  <c r="I189" i="47"/>
  <c r="H189" i="47"/>
  <c r="G189" i="47"/>
  <c r="F189" i="47"/>
  <c r="E189" i="47"/>
  <c r="D189" i="47"/>
  <c r="C189" i="47"/>
  <c r="J188" i="47"/>
  <c r="I188" i="47"/>
  <c r="H188" i="47"/>
  <c r="G188" i="47"/>
  <c r="F188" i="47"/>
  <c r="E188" i="47"/>
  <c r="D188" i="47"/>
  <c r="C188" i="47"/>
  <c r="J187" i="47"/>
  <c r="I187" i="47"/>
  <c r="H187" i="47"/>
  <c r="G187" i="47"/>
  <c r="F187" i="47"/>
  <c r="E187" i="47"/>
  <c r="D187" i="47"/>
  <c r="C187" i="47"/>
  <c r="J186" i="47"/>
  <c r="I186" i="47"/>
  <c r="H186" i="47"/>
  <c r="G186" i="47"/>
  <c r="F186" i="47"/>
  <c r="E186" i="47"/>
  <c r="D186" i="47"/>
  <c r="C186" i="47"/>
  <c r="J185" i="47"/>
  <c r="I185" i="47"/>
  <c r="H185" i="47"/>
  <c r="G185" i="47"/>
  <c r="F185" i="47"/>
  <c r="E185" i="47"/>
  <c r="D185" i="47"/>
  <c r="C185" i="47"/>
  <c r="J184" i="47"/>
  <c r="I184" i="47"/>
  <c r="H184" i="47"/>
  <c r="G184" i="47"/>
  <c r="F184" i="47"/>
  <c r="E184" i="47"/>
  <c r="D184" i="47"/>
  <c r="C184" i="47"/>
  <c r="J183" i="47"/>
  <c r="I183" i="47"/>
  <c r="H183" i="47"/>
  <c r="G183" i="47"/>
  <c r="F183" i="47"/>
  <c r="E183" i="47"/>
  <c r="D183" i="47"/>
  <c r="C183" i="47"/>
  <c r="J182" i="47"/>
  <c r="I182" i="47"/>
  <c r="H182" i="47"/>
  <c r="G182" i="47"/>
  <c r="F182" i="47"/>
  <c r="E182" i="47"/>
  <c r="D182" i="47"/>
  <c r="C182" i="47"/>
  <c r="J181" i="47"/>
  <c r="I181" i="47"/>
  <c r="H181" i="47"/>
  <c r="G181" i="47"/>
  <c r="F181" i="47"/>
  <c r="E181" i="47"/>
  <c r="D181" i="47"/>
  <c r="C181" i="47"/>
  <c r="J180" i="47"/>
  <c r="I180" i="47"/>
  <c r="H180" i="47"/>
  <c r="G180" i="47"/>
  <c r="F180" i="47"/>
  <c r="E180" i="47"/>
  <c r="D180" i="47"/>
  <c r="C180" i="47"/>
  <c r="J170" i="47"/>
  <c r="I170" i="47"/>
  <c r="H170" i="47"/>
  <c r="G170" i="47"/>
  <c r="F170" i="47"/>
  <c r="E170" i="47"/>
  <c r="D170" i="47"/>
  <c r="C170" i="47"/>
  <c r="J169" i="47"/>
  <c r="I169" i="47"/>
  <c r="H169" i="47"/>
  <c r="G169" i="47"/>
  <c r="F169" i="47"/>
  <c r="E169" i="47"/>
  <c r="D169" i="47"/>
  <c r="C169" i="47"/>
  <c r="J168" i="47"/>
  <c r="I168" i="47"/>
  <c r="H168" i="47"/>
  <c r="G168" i="47"/>
  <c r="F168" i="47"/>
  <c r="E168" i="47"/>
  <c r="D168" i="47"/>
  <c r="C168" i="47"/>
  <c r="J167" i="47"/>
  <c r="I167" i="47"/>
  <c r="H167" i="47"/>
  <c r="G167" i="47"/>
  <c r="F167" i="47"/>
  <c r="E167" i="47"/>
  <c r="D167" i="47"/>
  <c r="C167" i="47"/>
  <c r="J166" i="47"/>
  <c r="I166" i="47"/>
  <c r="H166" i="47"/>
  <c r="G166" i="47"/>
  <c r="F166" i="47"/>
  <c r="E166" i="47"/>
  <c r="D166" i="47"/>
  <c r="C166" i="47"/>
  <c r="J165" i="47"/>
  <c r="I165" i="47"/>
  <c r="H165" i="47"/>
  <c r="G165" i="47"/>
  <c r="F165" i="47"/>
  <c r="E165" i="47"/>
  <c r="D165" i="47"/>
  <c r="C165" i="47"/>
  <c r="J164" i="47"/>
  <c r="I164" i="47"/>
  <c r="H164" i="47"/>
  <c r="G164" i="47"/>
  <c r="F164" i="47"/>
  <c r="E164" i="47"/>
  <c r="D164" i="47"/>
  <c r="C164" i="47"/>
  <c r="J163" i="47"/>
  <c r="I163" i="47"/>
  <c r="H163" i="47"/>
  <c r="G163" i="47"/>
  <c r="F163" i="47"/>
  <c r="E163" i="47"/>
  <c r="D163" i="47"/>
  <c r="C163" i="47"/>
  <c r="J162" i="47"/>
  <c r="I162" i="47"/>
  <c r="H162" i="47"/>
  <c r="G162" i="47"/>
  <c r="F162" i="47"/>
  <c r="E162" i="47"/>
  <c r="D162" i="47"/>
  <c r="C162" i="47"/>
  <c r="J161" i="47"/>
  <c r="I161" i="47"/>
  <c r="H161" i="47"/>
  <c r="G161" i="47"/>
  <c r="F161" i="47"/>
  <c r="E161" i="47"/>
  <c r="D161" i="47"/>
  <c r="C161" i="47"/>
  <c r="J160" i="47"/>
  <c r="I160" i="47"/>
  <c r="H160" i="47"/>
  <c r="G160" i="47"/>
  <c r="F160" i="47"/>
  <c r="E160" i="47"/>
  <c r="D160" i="47"/>
  <c r="C160" i="47"/>
  <c r="J159" i="47"/>
  <c r="I159" i="47"/>
  <c r="H159" i="47"/>
  <c r="G159" i="47"/>
  <c r="F159" i="47"/>
  <c r="E159" i="47"/>
  <c r="D159" i="47"/>
  <c r="C159" i="47"/>
  <c r="J158" i="47"/>
  <c r="I158" i="47"/>
  <c r="H158" i="47"/>
  <c r="G158" i="47"/>
  <c r="F158" i="47"/>
  <c r="E158" i="47"/>
  <c r="D158" i="47"/>
  <c r="C158" i="47"/>
  <c r="J157" i="47"/>
  <c r="I157" i="47"/>
  <c r="H157" i="47"/>
  <c r="G157" i="47"/>
  <c r="F157" i="47"/>
  <c r="E157" i="47"/>
  <c r="D157" i="47"/>
  <c r="C157" i="47"/>
  <c r="J156" i="47"/>
  <c r="I156" i="47"/>
  <c r="H156" i="47"/>
  <c r="G156" i="47"/>
  <c r="F156" i="47"/>
  <c r="E156" i="47"/>
  <c r="D156" i="47"/>
  <c r="C156" i="47"/>
  <c r="J155" i="47"/>
  <c r="I155" i="47"/>
  <c r="H155" i="47"/>
  <c r="G155" i="47"/>
  <c r="F155" i="47"/>
  <c r="E155" i="47"/>
  <c r="D155" i="47"/>
  <c r="C155" i="47"/>
  <c r="J154" i="47"/>
  <c r="I154" i="47"/>
  <c r="H154" i="47"/>
  <c r="G154" i="47"/>
  <c r="F154" i="47"/>
  <c r="E154" i="47"/>
  <c r="D154" i="47"/>
  <c r="C154" i="47"/>
  <c r="J153" i="47"/>
  <c r="I153" i="47"/>
  <c r="H153" i="47"/>
  <c r="G153" i="47"/>
  <c r="F153" i="47"/>
  <c r="E153" i="47"/>
  <c r="D153" i="47"/>
  <c r="C153" i="47"/>
  <c r="J152" i="47"/>
  <c r="I152" i="47"/>
  <c r="H152" i="47"/>
  <c r="G152" i="47"/>
  <c r="F152" i="47"/>
  <c r="E152" i="47"/>
  <c r="D152" i="47"/>
  <c r="C152" i="47"/>
  <c r="J151" i="47"/>
  <c r="I151" i="47"/>
  <c r="H151" i="47"/>
  <c r="G151" i="47"/>
  <c r="F151" i="47"/>
  <c r="E151" i="47"/>
  <c r="D151" i="47"/>
  <c r="C151" i="47"/>
  <c r="J150" i="47"/>
  <c r="I150" i="47"/>
  <c r="H150" i="47"/>
  <c r="G150" i="47"/>
  <c r="F150" i="47"/>
  <c r="E150" i="47"/>
  <c r="D150" i="47"/>
  <c r="C150" i="47"/>
  <c r="J149" i="47"/>
  <c r="I149" i="47"/>
  <c r="H149" i="47"/>
  <c r="G149" i="47"/>
  <c r="F149" i="47"/>
  <c r="E149" i="47"/>
  <c r="D149" i="47"/>
  <c r="C149" i="47"/>
  <c r="J148" i="47"/>
  <c r="I148" i="47"/>
  <c r="H148" i="47"/>
  <c r="G148" i="47"/>
  <c r="F148" i="47"/>
  <c r="E148" i="47"/>
  <c r="D148" i="47"/>
  <c r="C148" i="47"/>
  <c r="J147" i="47"/>
  <c r="I147" i="47"/>
  <c r="H147" i="47"/>
  <c r="G147" i="47"/>
  <c r="F147" i="47"/>
  <c r="E147" i="47"/>
  <c r="D147" i="47"/>
  <c r="C147" i="47"/>
  <c r="J137" i="47"/>
  <c r="I137" i="47"/>
  <c r="H137" i="47"/>
  <c r="G137" i="47"/>
  <c r="F137" i="47"/>
  <c r="E137" i="47"/>
  <c r="D137" i="47"/>
  <c r="C137" i="47"/>
  <c r="J136" i="47"/>
  <c r="I136" i="47"/>
  <c r="H136" i="47"/>
  <c r="G136" i="47"/>
  <c r="F136" i="47"/>
  <c r="E136" i="47"/>
  <c r="D136" i="47"/>
  <c r="C136" i="47"/>
  <c r="J135" i="47"/>
  <c r="I135" i="47"/>
  <c r="H135" i="47"/>
  <c r="G135" i="47"/>
  <c r="F135" i="47"/>
  <c r="E135" i="47"/>
  <c r="D135" i="47"/>
  <c r="D138" i="47" s="1"/>
  <c r="C135" i="47"/>
  <c r="J134" i="47"/>
  <c r="I134" i="47"/>
  <c r="H134" i="47"/>
  <c r="G134" i="47"/>
  <c r="F134" i="47"/>
  <c r="E134" i="47"/>
  <c r="D134" i="47"/>
  <c r="C134" i="47"/>
  <c r="J133" i="47"/>
  <c r="I133" i="47"/>
  <c r="H133" i="47"/>
  <c r="G133" i="47"/>
  <c r="F133" i="47"/>
  <c r="E133" i="47"/>
  <c r="D133" i="47"/>
  <c r="C133" i="47"/>
  <c r="J132" i="47"/>
  <c r="I132" i="47"/>
  <c r="H132" i="47"/>
  <c r="G132" i="47"/>
  <c r="F132" i="47"/>
  <c r="E132" i="47"/>
  <c r="D132" i="47"/>
  <c r="C132" i="47"/>
  <c r="C139" i="47" s="1"/>
  <c r="J131" i="47"/>
  <c r="I131" i="47"/>
  <c r="H131" i="47"/>
  <c r="G131" i="47"/>
  <c r="F131" i="47"/>
  <c r="E131" i="47"/>
  <c r="D131" i="47"/>
  <c r="C131" i="47"/>
  <c r="J130" i="47"/>
  <c r="I130" i="47"/>
  <c r="H130" i="47"/>
  <c r="G130" i="47"/>
  <c r="F130" i="47"/>
  <c r="E130" i="47"/>
  <c r="D130" i="47"/>
  <c r="C130" i="47"/>
  <c r="J129" i="47"/>
  <c r="I129" i="47"/>
  <c r="H129" i="47"/>
  <c r="G129" i="47"/>
  <c r="F129" i="47"/>
  <c r="E129" i="47"/>
  <c r="D129" i="47"/>
  <c r="C129" i="47"/>
  <c r="J128" i="47"/>
  <c r="I128" i="47"/>
  <c r="H128" i="47"/>
  <c r="G128" i="47"/>
  <c r="F128" i="47"/>
  <c r="E128" i="47"/>
  <c r="D128" i="47"/>
  <c r="C128" i="47"/>
  <c r="J127" i="47"/>
  <c r="I127" i="47"/>
  <c r="H127" i="47"/>
  <c r="G127" i="47"/>
  <c r="F127" i="47"/>
  <c r="E127" i="47"/>
  <c r="D127" i="47"/>
  <c r="C127" i="47"/>
  <c r="J126" i="47"/>
  <c r="I126" i="47"/>
  <c r="H126" i="47"/>
  <c r="G126" i="47"/>
  <c r="F126" i="47"/>
  <c r="E126" i="47"/>
  <c r="D126" i="47"/>
  <c r="D140" i="47" s="1"/>
  <c r="C126" i="47"/>
  <c r="C140" i="47" s="1"/>
  <c r="J125" i="47"/>
  <c r="I125" i="47"/>
  <c r="H125" i="47"/>
  <c r="G125" i="47"/>
  <c r="F125" i="47"/>
  <c r="E125" i="47"/>
  <c r="D125" i="47"/>
  <c r="C125" i="47"/>
  <c r="J124" i="47"/>
  <c r="I124" i="47"/>
  <c r="H124" i="47"/>
  <c r="G124" i="47"/>
  <c r="F124" i="47"/>
  <c r="E124" i="47"/>
  <c r="D124" i="47"/>
  <c r="C124" i="47"/>
  <c r="J123" i="47"/>
  <c r="I123" i="47"/>
  <c r="H123" i="47"/>
  <c r="G123" i="47"/>
  <c r="F123" i="47"/>
  <c r="E123" i="47"/>
  <c r="D123" i="47"/>
  <c r="D141" i="47" s="1"/>
  <c r="C123" i="47"/>
  <c r="J122" i="47"/>
  <c r="I122" i="47"/>
  <c r="H122" i="47"/>
  <c r="G122" i="47"/>
  <c r="F122" i="47"/>
  <c r="E122" i="47"/>
  <c r="D122" i="47"/>
  <c r="C122" i="47"/>
  <c r="J121" i="47"/>
  <c r="I121" i="47"/>
  <c r="H121" i="47"/>
  <c r="G121" i="47"/>
  <c r="F121" i="47"/>
  <c r="E121" i="47"/>
  <c r="D121" i="47"/>
  <c r="C121" i="47"/>
  <c r="J120" i="47"/>
  <c r="I120" i="47"/>
  <c r="H120" i="47"/>
  <c r="G120" i="47"/>
  <c r="F120" i="47"/>
  <c r="E120" i="47"/>
  <c r="D120" i="47"/>
  <c r="D142" i="47" s="1"/>
  <c r="C120" i="47"/>
  <c r="C142" i="47" s="1"/>
  <c r="J119" i="47"/>
  <c r="I119" i="47"/>
  <c r="H119" i="47"/>
  <c r="G119" i="47"/>
  <c r="F119" i="47"/>
  <c r="E119" i="47"/>
  <c r="D119" i="47"/>
  <c r="C119" i="47"/>
  <c r="J118" i="47"/>
  <c r="I118" i="47"/>
  <c r="H118" i="47"/>
  <c r="G118" i="47"/>
  <c r="F118" i="47"/>
  <c r="E118" i="47"/>
  <c r="D118" i="47"/>
  <c r="C118" i="47"/>
  <c r="J117" i="47"/>
  <c r="I117" i="47"/>
  <c r="H117" i="47"/>
  <c r="G117" i="47"/>
  <c r="F117" i="47"/>
  <c r="E117" i="47"/>
  <c r="D117" i="47"/>
  <c r="C117" i="47"/>
  <c r="J116" i="47"/>
  <c r="I116" i="47"/>
  <c r="H116" i="47"/>
  <c r="G116" i="47"/>
  <c r="F116" i="47"/>
  <c r="E116" i="47"/>
  <c r="D116" i="47"/>
  <c r="C116" i="47"/>
  <c r="J115" i="47"/>
  <c r="I115" i="47"/>
  <c r="H115" i="47"/>
  <c r="G115" i="47"/>
  <c r="F115" i="47"/>
  <c r="E115" i="47"/>
  <c r="D115" i="47"/>
  <c r="C115" i="47"/>
  <c r="J114" i="47"/>
  <c r="I114" i="47"/>
  <c r="H114" i="47"/>
  <c r="G114" i="47"/>
  <c r="F114" i="47"/>
  <c r="E114" i="47"/>
  <c r="D114" i="47"/>
  <c r="D143" i="47" s="1"/>
  <c r="C114" i="47"/>
  <c r="J104" i="47"/>
  <c r="I104" i="47"/>
  <c r="H104" i="47"/>
  <c r="G104" i="47"/>
  <c r="F104" i="47"/>
  <c r="E104" i="47"/>
  <c r="D104" i="47"/>
  <c r="C104" i="47"/>
  <c r="J103" i="47"/>
  <c r="I103" i="47"/>
  <c r="H103" i="47"/>
  <c r="G103" i="47"/>
  <c r="F103" i="47"/>
  <c r="E103" i="47"/>
  <c r="D103" i="47"/>
  <c r="C103" i="47"/>
  <c r="J102" i="47"/>
  <c r="I102" i="47"/>
  <c r="H102" i="47"/>
  <c r="G102" i="47"/>
  <c r="F102" i="47"/>
  <c r="E102" i="47"/>
  <c r="D102" i="47"/>
  <c r="C102" i="47"/>
  <c r="J101" i="47"/>
  <c r="I101" i="47"/>
  <c r="H101" i="47"/>
  <c r="G101" i="47"/>
  <c r="F101" i="47"/>
  <c r="E101" i="47"/>
  <c r="D101" i="47"/>
  <c r="C101" i="47"/>
  <c r="J100" i="47"/>
  <c r="I100" i="47"/>
  <c r="H100" i="47"/>
  <c r="G100" i="47"/>
  <c r="F100" i="47"/>
  <c r="E100" i="47"/>
  <c r="D100" i="47"/>
  <c r="C100" i="47"/>
  <c r="J99" i="47"/>
  <c r="I99" i="47"/>
  <c r="H99" i="47"/>
  <c r="G99" i="47"/>
  <c r="F99" i="47"/>
  <c r="E99" i="47"/>
  <c r="D99" i="47"/>
  <c r="C99" i="47"/>
  <c r="C106" i="47" s="1"/>
  <c r="J98" i="47"/>
  <c r="I98" i="47"/>
  <c r="H98" i="47"/>
  <c r="G98" i="47"/>
  <c r="F98" i="47"/>
  <c r="E98" i="47"/>
  <c r="D98" i="47"/>
  <c r="C98" i="47"/>
  <c r="J97" i="47"/>
  <c r="I97" i="47"/>
  <c r="H97" i="47"/>
  <c r="G97" i="47"/>
  <c r="F97" i="47"/>
  <c r="E97" i="47"/>
  <c r="D97" i="47"/>
  <c r="C97" i="47"/>
  <c r="J96" i="47"/>
  <c r="I96" i="47"/>
  <c r="H96" i="47"/>
  <c r="G96" i="47"/>
  <c r="F96" i="47"/>
  <c r="E96" i="47"/>
  <c r="D96" i="47"/>
  <c r="C96" i="47"/>
  <c r="J95" i="47"/>
  <c r="I95" i="47"/>
  <c r="H95" i="47"/>
  <c r="G95" i="47"/>
  <c r="F95" i="47"/>
  <c r="E95" i="47"/>
  <c r="D95" i="47"/>
  <c r="C95" i="47"/>
  <c r="J94" i="47"/>
  <c r="I94" i="47"/>
  <c r="H94" i="47"/>
  <c r="G94" i="47"/>
  <c r="F94" i="47"/>
  <c r="E94" i="47"/>
  <c r="D94" i="47"/>
  <c r="C94" i="47"/>
  <c r="J93" i="47"/>
  <c r="I93" i="47"/>
  <c r="H93" i="47"/>
  <c r="G93" i="47"/>
  <c r="F93" i="47"/>
  <c r="E93" i="47"/>
  <c r="D93" i="47"/>
  <c r="C93" i="47"/>
  <c r="J92" i="47"/>
  <c r="I92" i="47"/>
  <c r="H92" i="47"/>
  <c r="G92" i="47"/>
  <c r="F92" i="47"/>
  <c r="E92" i="47"/>
  <c r="D92" i="47"/>
  <c r="C92" i="47"/>
  <c r="J91" i="47"/>
  <c r="I91" i="47"/>
  <c r="H91" i="47"/>
  <c r="G91" i="47"/>
  <c r="F91" i="47"/>
  <c r="E91" i="47"/>
  <c r="D91" i="47"/>
  <c r="C91" i="47"/>
  <c r="J90" i="47"/>
  <c r="I90" i="47"/>
  <c r="H90" i="47"/>
  <c r="G90" i="47"/>
  <c r="F90" i="47"/>
  <c r="E90" i="47"/>
  <c r="D90" i="47"/>
  <c r="C90" i="47"/>
  <c r="C108" i="47" s="1"/>
  <c r="J89" i="47"/>
  <c r="I89" i="47"/>
  <c r="H89" i="47"/>
  <c r="G89" i="47"/>
  <c r="F89" i="47"/>
  <c r="E89" i="47"/>
  <c r="D89" i="47"/>
  <c r="C89" i="47"/>
  <c r="J88" i="47"/>
  <c r="I88" i="47"/>
  <c r="H88" i="47"/>
  <c r="G88" i="47"/>
  <c r="F88" i="47"/>
  <c r="E88" i="47"/>
  <c r="D88" i="47"/>
  <c r="C88" i="47"/>
  <c r="J87" i="47"/>
  <c r="I87" i="47"/>
  <c r="H87" i="47"/>
  <c r="G87" i="47"/>
  <c r="F87" i="47"/>
  <c r="E87" i="47"/>
  <c r="D87" i="47"/>
  <c r="C87" i="47"/>
  <c r="J86" i="47"/>
  <c r="I86" i="47"/>
  <c r="H86" i="47"/>
  <c r="G86" i="47"/>
  <c r="F86" i="47"/>
  <c r="E86" i="47"/>
  <c r="D86" i="47"/>
  <c r="C86" i="47"/>
  <c r="J85" i="47"/>
  <c r="I85" i="47"/>
  <c r="H85" i="47"/>
  <c r="G85" i="47"/>
  <c r="F85" i="47"/>
  <c r="E85" i="47"/>
  <c r="D85" i="47"/>
  <c r="C85" i="47"/>
  <c r="J84" i="47"/>
  <c r="I84" i="47"/>
  <c r="H84" i="47"/>
  <c r="G84" i="47"/>
  <c r="F84" i="47"/>
  <c r="E84" i="47"/>
  <c r="D84" i="47"/>
  <c r="C84" i="47"/>
  <c r="J83" i="47"/>
  <c r="I83" i="47"/>
  <c r="H83" i="47"/>
  <c r="G83" i="47"/>
  <c r="F83" i="47"/>
  <c r="E83" i="47"/>
  <c r="D83" i="47"/>
  <c r="C83" i="47"/>
  <c r="J82" i="47"/>
  <c r="I82" i="47"/>
  <c r="H82" i="47"/>
  <c r="G82" i="47"/>
  <c r="F82" i="47"/>
  <c r="E82" i="47"/>
  <c r="D82" i="47"/>
  <c r="C82" i="47"/>
  <c r="J81" i="47"/>
  <c r="I81" i="47"/>
  <c r="H81" i="47"/>
  <c r="G81" i="47"/>
  <c r="F81" i="47"/>
  <c r="E81" i="47"/>
  <c r="D81" i="47"/>
  <c r="C81" i="47"/>
  <c r="C79" i="102"/>
  <c r="D79" i="102" s="1"/>
  <c r="I81" i="106"/>
  <c r="I80" i="106"/>
  <c r="I79" i="106"/>
  <c r="I78" i="106"/>
  <c r="I77" i="106"/>
  <c r="I76" i="106"/>
  <c r="I75" i="106"/>
  <c r="I74" i="106"/>
  <c r="I73" i="106"/>
  <c r="I72" i="106"/>
  <c r="I71" i="106"/>
  <c r="I70" i="106"/>
  <c r="I69" i="106"/>
  <c r="I68" i="106"/>
  <c r="I67" i="106"/>
  <c r="I66" i="106"/>
  <c r="I65" i="106"/>
  <c r="I64" i="106"/>
  <c r="I63" i="106"/>
  <c r="I62" i="106"/>
  <c r="I61" i="106"/>
  <c r="I60" i="106"/>
  <c r="I59" i="106"/>
  <c r="I58" i="106"/>
  <c r="I57" i="106"/>
  <c r="I56" i="106"/>
  <c r="I55" i="106"/>
  <c r="I54" i="106"/>
  <c r="I53" i="106"/>
  <c r="I52" i="106"/>
  <c r="I51" i="106"/>
  <c r="I50" i="106"/>
  <c r="I49" i="106"/>
  <c r="I48" i="106"/>
  <c r="I47" i="106"/>
  <c r="I46" i="106"/>
  <c r="I45" i="106"/>
  <c r="I44" i="106"/>
  <c r="I43" i="106"/>
  <c r="I42" i="106"/>
  <c r="I41" i="106"/>
  <c r="I40" i="106"/>
  <c r="I39" i="106"/>
  <c r="I38" i="106"/>
  <c r="I37" i="106"/>
  <c r="I36" i="106"/>
  <c r="I35" i="106"/>
  <c r="I34" i="106"/>
  <c r="I33" i="106"/>
  <c r="I32" i="106"/>
  <c r="I31" i="106"/>
  <c r="I30" i="106"/>
  <c r="I29" i="106"/>
  <c r="I28" i="106"/>
  <c r="I27" i="106"/>
  <c r="I26" i="106"/>
  <c r="I25" i="106"/>
  <c r="I24" i="106"/>
  <c r="F6" i="107"/>
  <c r="E6" i="107" s="1"/>
  <c r="D6" i="107"/>
  <c r="C6" i="107" s="1"/>
  <c r="B6" i="107" s="1"/>
  <c r="G20" i="107"/>
  <c r="G22" i="107" s="1"/>
  <c r="G23" i="107" s="1"/>
  <c r="F20" i="107"/>
  <c r="E20" i="107"/>
  <c r="D20" i="107"/>
  <c r="C20" i="107"/>
  <c r="B20" i="107"/>
  <c r="H19" i="107"/>
  <c r="H18" i="107"/>
  <c r="H17" i="107"/>
  <c r="H16" i="107"/>
  <c r="H13" i="107"/>
  <c r="G11" i="107"/>
  <c r="F11" i="107"/>
  <c r="E11" i="107"/>
  <c r="E22" i="107"/>
  <c r="E23" i="107" s="1"/>
  <c r="D11" i="107"/>
  <c r="D22" i="107" s="1"/>
  <c r="D23" i="107" s="1"/>
  <c r="C11" i="107"/>
  <c r="H11" i="107" s="1"/>
  <c r="B11" i="107"/>
  <c r="H10" i="107"/>
  <c r="H9" i="107"/>
  <c r="H8" i="107"/>
  <c r="F6" i="108"/>
  <c r="E6" i="108"/>
  <c r="D6" i="108"/>
  <c r="C6" i="108" s="1"/>
  <c r="B6" i="108" s="1"/>
  <c r="G24" i="108"/>
  <c r="F24" i="108"/>
  <c r="E24" i="108"/>
  <c r="D24" i="108"/>
  <c r="C24" i="108"/>
  <c r="C26" i="108" s="1"/>
  <c r="C27" i="108" s="1"/>
  <c r="B24" i="108"/>
  <c r="I23" i="108"/>
  <c r="I22" i="108"/>
  <c r="I21" i="108"/>
  <c r="I20" i="108"/>
  <c r="I19" i="108"/>
  <c r="I18" i="108"/>
  <c r="I17" i="108"/>
  <c r="I14" i="108"/>
  <c r="G12" i="108"/>
  <c r="F12" i="108"/>
  <c r="F26" i="108" s="1"/>
  <c r="F27" i="108" s="1"/>
  <c r="E12" i="108"/>
  <c r="E26" i="108" s="1"/>
  <c r="E27" i="108"/>
  <c r="D12" i="108"/>
  <c r="D26" i="108" s="1"/>
  <c r="D27" i="108" s="1"/>
  <c r="C12" i="108"/>
  <c r="B12" i="108"/>
  <c r="I11" i="108"/>
  <c r="I9" i="108"/>
  <c r="I8" i="108"/>
  <c r="I7" i="108"/>
  <c r="L7" i="109"/>
  <c r="K7" i="109"/>
  <c r="J7" i="109" s="1"/>
  <c r="I7" i="109" s="1"/>
  <c r="H7" i="109" s="1"/>
  <c r="G7" i="109" s="1"/>
  <c r="F7" i="109" s="1"/>
  <c r="E7" i="109" s="1"/>
  <c r="D7" i="109" s="1"/>
  <c r="C7" i="109" s="1"/>
  <c r="B7" i="109" s="1"/>
  <c r="N28" i="109"/>
  <c r="N27" i="109"/>
  <c r="N26" i="109"/>
  <c r="N25" i="109"/>
  <c r="N24" i="109"/>
  <c r="N23" i="109"/>
  <c r="N14" i="109"/>
  <c r="N13" i="109"/>
  <c r="N12" i="109"/>
  <c r="M10" i="109"/>
  <c r="M15" i="109" s="1"/>
  <c r="M20" i="109" s="1"/>
  <c r="M30" i="109" s="1"/>
  <c r="L10" i="109"/>
  <c r="L15" i="109"/>
  <c r="L20" i="109" s="1"/>
  <c r="L30" i="109"/>
  <c r="K10" i="109"/>
  <c r="K15" i="109"/>
  <c r="K20" i="109" s="1"/>
  <c r="K30" i="109" s="1"/>
  <c r="J10" i="109"/>
  <c r="J15" i="109"/>
  <c r="J20" i="109" s="1"/>
  <c r="J30" i="109" s="1"/>
  <c r="I10" i="109"/>
  <c r="I15" i="109"/>
  <c r="I20" i="109" s="1"/>
  <c r="I30" i="109" s="1"/>
  <c r="H10" i="109"/>
  <c r="H15" i="109" s="1"/>
  <c r="H20" i="109" s="1"/>
  <c r="H30" i="109" s="1"/>
  <c r="G10" i="109"/>
  <c r="G15" i="109"/>
  <c r="G20" i="109" s="1"/>
  <c r="G30" i="109" s="1"/>
  <c r="F10" i="109"/>
  <c r="F15" i="109" s="1"/>
  <c r="F20" i="109" s="1"/>
  <c r="F30" i="109"/>
  <c r="E10" i="109"/>
  <c r="E15" i="109" s="1"/>
  <c r="E20" i="109" s="1"/>
  <c r="E30" i="109" s="1"/>
  <c r="D10" i="109"/>
  <c r="D15" i="109" s="1"/>
  <c r="D20" i="109" s="1"/>
  <c r="D30" i="109" s="1"/>
  <c r="C10" i="109"/>
  <c r="C15" i="109" s="1"/>
  <c r="C20" i="109" s="1"/>
  <c r="C30" i="109" s="1"/>
  <c r="B10" i="109"/>
  <c r="B15" i="109" s="1"/>
  <c r="B20" i="109" s="1"/>
  <c r="B30" i="109" s="1"/>
  <c r="N9" i="109"/>
  <c r="N8" i="109"/>
  <c r="A2" i="109"/>
  <c r="A1" i="109"/>
  <c r="A2" i="108"/>
  <c r="A1" i="108"/>
  <c r="A2" i="107"/>
  <c r="A1" i="107"/>
  <c r="B22" i="107"/>
  <c r="B23" i="107"/>
  <c r="I24" i="108"/>
  <c r="G26" i="108"/>
  <c r="G27" i="108" s="1"/>
  <c r="N10" i="109"/>
  <c r="N15" i="109"/>
  <c r="N20" i="109" s="1"/>
  <c r="F371" i="50"/>
  <c r="F373" i="50" s="1"/>
  <c r="F344" i="50"/>
  <c r="F346" i="50"/>
  <c r="F317" i="50"/>
  <c r="F319" i="50" s="1"/>
  <c r="F290" i="50"/>
  <c r="F292" i="50"/>
  <c r="F263" i="50"/>
  <c r="F265" i="50" s="1"/>
  <c r="F236" i="50"/>
  <c r="F238" i="50"/>
  <c r="F209" i="50"/>
  <c r="F211" i="50" s="1"/>
  <c r="F182" i="50"/>
  <c r="F184" i="50" s="1"/>
  <c r="F155" i="50"/>
  <c r="F157" i="50" s="1"/>
  <c r="F128" i="50"/>
  <c r="F130" i="50"/>
  <c r="F101" i="50"/>
  <c r="F103" i="50" s="1"/>
  <c r="F74" i="50"/>
  <c r="F76" i="50" s="1"/>
  <c r="F28" i="50"/>
  <c r="F30" i="50" s="1"/>
  <c r="F361" i="49"/>
  <c r="F363" i="49"/>
  <c r="F334" i="49"/>
  <c r="F336" i="49" s="1"/>
  <c r="F307" i="49"/>
  <c r="F309" i="49" s="1"/>
  <c r="F280" i="49"/>
  <c r="F282" i="49" s="1"/>
  <c r="F253" i="49"/>
  <c r="F255" i="49"/>
  <c r="F226" i="49"/>
  <c r="F228" i="49" s="1"/>
  <c r="F199" i="49"/>
  <c r="F201" i="49"/>
  <c r="F172" i="49"/>
  <c r="F174" i="49" s="1"/>
  <c r="F145" i="49"/>
  <c r="F147" i="49"/>
  <c r="F118" i="49"/>
  <c r="F120" i="49" s="1"/>
  <c r="F91" i="49"/>
  <c r="F93" i="49" s="1"/>
  <c r="F64" i="49"/>
  <c r="F66" i="49" s="1"/>
  <c r="F28" i="49"/>
  <c r="F30" i="49" s="1"/>
  <c r="N42" i="104"/>
  <c r="E40" i="104"/>
  <c r="A1" i="65"/>
  <c r="H82" i="106"/>
  <c r="G82" i="106"/>
  <c r="F82" i="106"/>
  <c r="E82" i="106"/>
  <c r="H19" i="106"/>
  <c r="H20" i="106" s="1"/>
  <c r="G19" i="106"/>
  <c r="F19" i="106"/>
  <c r="E19" i="106"/>
  <c r="D19" i="106"/>
  <c r="I18" i="106"/>
  <c r="A2" i="106"/>
  <c r="A1" i="106"/>
  <c r="FC409" i="52" a="1"/>
  <c r="FC409" i="52" s="1"/>
  <c r="FC408" i="52" a="1"/>
  <c r="FC408" i="52" s="1"/>
  <c r="FC407" i="52" a="1"/>
  <c r="FC407" i="52" s="1"/>
  <c r="FC406" i="52" a="1"/>
  <c r="FC406" i="52" s="1"/>
  <c r="FC405" i="52" a="1"/>
  <c r="FC405" i="52"/>
  <c r="FC404" i="52" a="1"/>
  <c r="FC404" i="52"/>
  <c r="FC403" i="52" a="1"/>
  <c r="FC403" i="52" s="1"/>
  <c r="FC402" i="52" a="1"/>
  <c r="FC402" i="52"/>
  <c r="FC401" i="52" a="1"/>
  <c r="FC401" i="52" s="1"/>
  <c r="FC400" i="52" a="1"/>
  <c r="FC400" i="52" s="1"/>
  <c r="FC399" i="52" a="1"/>
  <c r="FC399" i="52" s="1"/>
  <c r="FC398" i="52" a="1"/>
  <c r="FC398" i="52" s="1"/>
  <c r="FC397" i="52" a="1"/>
  <c r="FC397" i="52" s="1"/>
  <c r="FC396" i="52" a="1"/>
  <c r="FC396" i="52"/>
  <c r="FC395" i="52" a="1"/>
  <c r="FC395" i="52" s="1"/>
  <c r="FC394" i="52" a="1"/>
  <c r="FC394" i="52" s="1"/>
  <c r="FC393" i="52" a="1"/>
  <c r="FC393" i="52"/>
  <c r="FC392" i="52" a="1"/>
  <c r="FC392" i="52" s="1"/>
  <c r="FC391" i="52" a="1"/>
  <c r="FC391" i="52" s="1"/>
  <c r="FC390" i="52" a="1"/>
  <c r="FC390" i="52"/>
  <c r="FC389" i="52" a="1"/>
  <c r="FC389" i="52" s="1"/>
  <c r="FC388" i="52" a="1"/>
  <c r="FC388" i="52" s="1"/>
  <c r="FC387" i="52" a="1"/>
  <c r="FC387" i="52" s="1"/>
  <c r="FC386" i="52" a="1"/>
  <c r="FC386" i="52" s="1"/>
  <c r="FC372" i="52" a="1"/>
  <c r="FC372" i="52" s="1"/>
  <c r="FC371" i="52" a="1"/>
  <c r="FC371" i="52"/>
  <c r="FC370" i="52" a="1"/>
  <c r="FC370" i="52" s="1"/>
  <c r="FC369" i="52" a="1"/>
  <c r="FC369" i="52"/>
  <c r="FC368" i="52" a="1"/>
  <c r="FC368" i="52"/>
  <c r="FC367" i="52" a="1"/>
  <c r="FC367" i="52" s="1"/>
  <c r="FC366" i="52" a="1"/>
  <c r="FC366" i="52" s="1"/>
  <c r="FC365" i="52" a="1"/>
  <c r="FC365" i="52" s="1"/>
  <c r="FC364" i="52" a="1"/>
  <c r="FC364" i="52" s="1"/>
  <c r="FC363" i="52" a="1"/>
  <c r="FC363" i="52" s="1"/>
  <c r="FC362" i="52" a="1"/>
  <c r="FC362" i="52" s="1"/>
  <c r="FC361" i="52" a="1"/>
  <c r="FC361" i="52" s="1"/>
  <c r="FC360" i="52" a="1"/>
  <c r="FC360" i="52"/>
  <c r="FC359" i="52" a="1"/>
  <c r="FC359" i="52"/>
  <c r="FC358" i="52" a="1"/>
  <c r="FC358" i="52" s="1"/>
  <c r="FC357" i="52" a="1"/>
  <c r="FC357" i="52"/>
  <c r="FC356" i="52" a="1"/>
  <c r="FC356" i="52" s="1"/>
  <c r="FC355" i="52" a="1"/>
  <c r="FC355" i="52" s="1"/>
  <c r="FC354" i="52" a="1"/>
  <c r="FC354" i="52" s="1"/>
  <c r="FC353" i="52" a="1"/>
  <c r="FC353" i="52" s="1"/>
  <c r="FC352" i="52" a="1"/>
  <c r="FC352" i="52" s="1"/>
  <c r="FC351" i="52" a="1"/>
  <c r="FC351" i="52"/>
  <c r="FC350" i="52" a="1"/>
  <c r="FC350" i="52" s="1"/>
  <c r="FC349" i="52" a="1"/>
  <c r="FC349" i="52" s="1"/>
  <c r="FC335" i="52" a="1"/>
  <c r="FC335" i="52"/>
  <c r="FC334" i="52" a="1"/>
  <c r="FC334" i="52" s="1"/>
  <c r="FC333" i="52" a="1"/>
  <c r="FC333" i="52" s="1"/>
  <c r="FC332" i="52" a="1"/>
  <c r="FC332" i="52"/>
  <c r="FC331" i="52" a="1"/>
  <c r="FC331" i="52" s="1"/>
  <c r="FC330" i="52" a="1"/>
  <c r="FC330" i="52" s="1"/>
  <c r="FC329" i="52" a="1"/>
  <c r="FC329" i="52" s="1"/>
  <c r="FC328" i="52" a="1"/>
  <c r="FC328" i="52" s="1"/>
  <c r="FC327" i="52" a="1"/>
  <c r="FC327" i="52" s="1"/>
  <c r="FC326" i="52" a="1"/>
  <c r="FC326" i="52"/>
  <c r="FC325" i="52" a="1"/>
  <c r="FC325" i="52" s="1"/>
  <c r="FC324" i="52" a="1"/>
  <c r="FC324" i="52"/>
  <c r="FC323" i="52" a="1"/>
  <c r="FC323" i="52"/>
  <c r="FC322" i="52" a="1"/>
  <c r="FC322" i="52" s="1"/>
  <c r="FC321" i="52" a="1"/>
  <c r="FC321" i="52" s="1"/>
  <c r="FC320" i="52" a="1"/>
  <c r="FC320" i="52" s="1"/>
  <c r="FC319" i="52" a="1"/>
  <c r="FC319" i="52" s="1"/>
  <c r="FC318" i="52" a="1"/>
  <c r="FC318" i="52" s="1"/>
  <c r="FC317" i="52" a="1"/>
  <c r="FC317" i="52" s="1"/>
  <c r="FC316" i="52" a="1"/>
  <c r="FC316" i="52" s="1"/>
  <c r="FC315" i="52" a="1"/>
  <c r="FC315" i="52"/>
  <c r="FC314" i="52" a="1"/>
  <c r="FC314" i="52"/>
  <c r="FC313" i="52" a="1"/>
  <c r="FC313" i="52" s="1"/>
  <c r="FC312" i="52" a="1"/>
  <c r="FC312" i="52"/>
  <c r="FC298" i="52" a="1"/>
  <c r="FC298" i="52" s="1"/>
  <c r="FC297" i="52" a="1"/>
  <c r="FC297" i="52" s="1"/>
  <c r="FC296" i="52" a="1"/>
  <c r="FC296" i="52" s="1"/>
  <c r="FC295" i="52" a="1"/>
  <c r="FC295" i="52" s="1"/>
  <c r="FC294" i="52" a="1"/>
  <c r="FC294" i="52" s="1"/>
  <c r="FC293" i="52" a="1"/>
  <c r="FC293" i="52"/>
  <c r="FC292" i="52" a="1"/>
  <c r="FC292" i="52"/>
  <c r="FC291" i="52" a="1"/>
  <c r="FC291" i="52" s="1"/>
  <c r="FC290" i="52" a="1"/>
  <c r="FC290" i="52" s="1"/>
  <c r="FC289" i="52" a="1"/>
  <c r="FC289" i="52"/>
  <c r="FC288" i="52" a="1"/>
  <c r="FC288" i="52"/>
  <c r="FC287" i="52" a="1"/>
  <c r="FC287" i="52" s="1"/>
  <c r="FC286" i="52" a="1"/>
  <c r="FC286" i="52" s="1"/>
  <c r="FC285" i="52" a="1"/>
  <c r="FC285" i="52"/>
  <c r="FC284" i="52" a="1"/>
  <c r="FC284" i="52"/>
  <c r="FC283" i="52" a="1"/>
  <c r="FC283" i="52" s="1"/>
  <c r="FC282" i="52" a="1"/>
  <c r="FC282" i="52" s="1"/>
  <c r="FC281" i="52" a="1"/>
  <c r="FC281" i="52"/>
  <c r="FC280" i="52" a="1"/>
  <c r="FC280" i="52"/>
  <c r="FC279" i="52" a="1"/>
  <c r="FC279" i="52" s="1"/>
  <c r="FC278" i="52" a="1"/>
  <c r="FC278" i="52" s="1"/>
  <c r="FC277" i="52" a="1"/>
  <c r="FC277" i="52"/>
  <c r="FC276" i="52" a="1"/>
  <c r="FC276" i="52"/>
  <c r="FC275" i="52" a="1"/>
  <c r="FC275" i="52" s="1"/>
  <c r="FC261" i="52" a="1"/>
  <c r="FC261" i="52" s="1"/>
  <c r="FC260" i="52" a="1"/>
  <c r="FC260" i="52"/>
  <c r="FC259" i="52" a="1"/>
  <c r="FC259" i="52"/>
  <c r="FC258" i="52" a="1"/>
  <c r="FC258" i="52" s="1"/>
  <c r="FC257" i="52" a="1"/>
  <c r="FC257" i="52" s="1"/>
  <c r="FC256" i="52" a="1"/>
  <c r="FC256" i="52"/>
  <c r="FC255" i="52" a="1"/>
  <c r="FC255" i="52"/>
  <c r="FC254" i="52" a="1"/>
  <c r="FC254" i="52" s="1"/>
  <c r="FC253" i="52" a="1"/>
  <c r="FC253" i="52" s="1"/>
  <c r="FC252" i="52" a="1"/>
  <c r="FC252" i="52"/>
  <c r="FC251" i="52" a="1"/>
  <c r="FC251" i="52"/>
  <c r="FC250" i="52" a="1"/>
  <c r="FC250" i="52" s="1"/>
  <c r="FC249" i="52" a="1"/>
  <c r="FC249" i="52" s="1"/>
  <c r="FC248" i="52" a="1"/>
  <c r="FC248" i="52" s="1"/>
  <c r="FC247" i="52" a="1"/>
  <c r="FC247" i="52"/>
  <c r="FC246" i="52" a="1"/>
  <c r="FC246" i="52" s="1"/>
  <c r="FC245" i="52" a="1"/>
  <c r="FC245" i="52" s="1"/>
  <c r="FC244" i="52" a="1"/>
  <c r="FC244" i="52" s="1"/>
  <c r="FC243" i="52" a="1"/>
  <c r="FC243" i="52" s="1"/>
  <c r="FC242" i="52" a="1"/>
  <c r="FC242" i="52" s="1"/>
  <c r="FC241" i="52" a="1"/>
  <c r="FC241" i="52" s="1"/>
  <c r="FC240" i="52" a="1"/>
  <c r="FC240" i="52" s="1"/>
  <c r="FC239" i="52" a="1"/>
  <c r="FC239" i="52"/>
  <c r="FC238" i="52" a="1"/>
  <c r="FC238" i="52" s="1"/>
  <c r="FC224" i="52" a="1"/>
  <c r="FC224" i="52" s="1"/>
  <c r="FC223" i="52" a="1"/>
  <c r="FC223" i="52" s="1"/>
  <c r="FC222" i="52" a="1"/>
  <c r="FC222" i="52" s="1"/>
  <c r="FC221" i="52" a="1"/>
  <c r="FC221" i="52" s="1"/>
  <c r="FC220" i="52" a="1"/>
  <c r="FC220" i="52" s="1"/>
  <c r="FC219" i="52" a="1"/>
  <c r="FC219" i="52" s="1"/>
  <c r="FC218" i="52" a="1"/>
  <c r="FC218" i="52" s="1"/>
  <c r="FC217" i="52" a="1"/>
  <c r="FC217" i="52" s="1"/>
  <c r="FC216" i="52" a="1"/>
  <c r="FC216" i="52" s="1"/>
  <c r="FC215" i="52" a="1"/>
  <c r="FC215" i="52" s="1"/>
  <c r="FC214" i="52" a="1"/>
  <c r="FC214" i="52" s="1"/>
  <c r="FC213" i="52" a="1"/>
  <c r="FC213" i="52" s="1"/>
  <c r="FC212" i="52" a="1"/>
  <c r="FC212" i="52" s="1"/>
  <c r="FC211" i="52" a="1"/>
  <c r="FC211" i="52" s="1"/>
  <c r="FC210" i="52" a="1"/>
  <c r="FC210" i="52"/>
  <c r="FC209" i="52" a="1"/>
  <c r="FC209" i="52" s="1"/>
  <c r="FC208" i="52" a="1"/>
  <c r="FC208" i="52" s="1"/>
  <c r="FC207" i="52" a="1"/>
  <c r="FC207" i="52" s="1"/>
  <c r="FC206" i="52" a="1"/>
  <c r="FC206" i="52" s="1"/>
  <c r="FC205" i="52" a="1"/>
  <c r="FC205" i="52" s="1"/>
  <c r="FC204" i="52" a="1"/>
  <c r="FC204" i="52" s="1"/>
  <c r="FC203" i="52" a="1"/>
  <c r="FC203" i="52" s="1"/>
  <c r="FC202" i="52" a="1"/>
  <c r="FC202" i="52" s="1"/>
  <c r="FC201" i="52" a="1"/>
  <c r="FC201" i="52" s="1"/>
  <c r="FC187" i="52" a="1"/>
  <c r="FC187" i="52" s="1"/>
  <c r="FC186" i="52" a="1"/>
  <c r="FC186" i="52" s="1"/>
  <c r="FC185" i="52" a="1"/>
  <c r="FC185" i="52" s="1"/>
  <c r="FC184" i="52" a="1"/>
  <c r="FC184" i="52" s="1"/>
  <c r="FC183" i="52" a="1"/>
  <c r="FC183" i="52" s="1"/>
  <c r="FC182" i="52" a="1"/>
  <c r="FC182" i="52" s="1"/>
  <c r="FC181" i="52" a="1"/>
  <c r="FC181" i="52"/>
  <c r="FC180" i="52" a="1"/>
  <c r="FC180" i="52" s="1"/>
  <c r="FC179" i="52" a="1"/>
  <c r="FC179" i="52" s="1"/>
  <c r="FC178" i="52" a="1"/>
  <c r="FC178" i="52" s="1"/>
  <c r="FC177" i="52" a="1"/>
  <c r="FC177" i="52" s="1"/>
  <c r="FC176" i="52" a="1"/>
  <c r="FC176" i="52" s="1"/>
  <c r="FC175" i="52" a="1"/>
  <c r="FC175" i="52" s="1"/>
  <c r="FC174" i="52" a="1"/>
  <c r="FC174" i="52" s="1"/>
  <c r="FC173" i="52" a="1"/>
  <c r="FC173" i="52" s="1"/>
  <c r="FC172" i="52" a="1"/>
  <c r="FC172" i="52" s="1"/>
  <c r="FC171" i="52" a="1"/>
  <c r="FC171" i="52" s="1"/>
  <c r="FC170" i="52" a="1"/>
  <c r="FC170" i="52" s="1"/>
  <c r="FC169" i="52" a="1"/>
  <c r="FC169" i="52" s="1"/>
  <c r="FC168" i="52" a="1"/>
  <c r="FC168" i="52" s="1"/>
  <c r="FC167" i="52" a="1"/>
  <c r="FC167" i="52" s="1"/>
  <c r="FC166" i="52" a="1"/>
  <c r="FC166" i="52" s="1"/>
  <c r="FC165" i="52" a="1"/>
  <c r="FC165" i="52"/>
  <c r="FC164" i="52" a="1"/>
  <c r="FC164" i="52" s="1"/>
  <c r="FC150" i="52" a="1"/>
  <c r="FC150" i="52" s="1"/>
  <c r="FC149" i="52" a="1"/>
  <c r="FC149" i="52" s="1"/>
  <c r="FC148" i="52" a="1"/>
  <c r="FC148" i="52"/>
  <c r="FC147" i="52" a="1"/>
  <c r="FC147" i="52" s="1"/>
  <c r="FC146" i="52" a="1"/>
  <c r="FC146" i="52" s="1"/>
  <c r="FC145" i="52" a="1"/>
  <c r="FC145" i="52" s="1"/>
  <c r="FC144" i="52" a="1"/>
  <c r="FC144" i="52" s="1"/>
  <c r="FC143" i="52" a="1"/>
  <c r="FC143" i="52" s="1"/>
  <c r="FC142" i="52" a="1"/>
  <c r="FC142" i="52" s="1"/>
  <c r="FC141" i="52" a="1"/>
  <c r="FC141" i="52" s="1"/>
  <c r="FC140" i="52" a="1"/>
  <c r="FC140" i="52" s="1"/>
  <c r="FC139" i="52" a="1"/>
  <c r="FC139" i="52" s="1"/>
  <c r="FC138" i="52" a="1"/>
  <c r="FC138" i="52" s="1"/>
  <c r="FC137" i="52" a="1"/>
  <c r="FC137" i="52" s="1"/>
  <c r="FC136" i="52" a="1"/>
  <c r="FC136" i="52"/>
  <c r="FC135" i="52" a="1"/>
  <c r="FC135" i="52" s="1"/>
  <c r="FC134" i="52" a="1"/>
  <c r="FC134" i="52" s="1"/>
  <c r="FC133" i="52" a="1"/>
  <c r="FC133" i="52" s="1"/>
  <c r="FC132" i="52" a="1"/>
  <c r="FC132" i="52" s="1"/>
  <c r="FC131" i="52" a="1"/>
  <c r="FC131" i="52" s="1"/>
  <c r="FC130" i="52" a="1"/>
  <c r="FC130" i="52" s="1"/>
  <c r="FC129" i="52" a="1"/>
  <c r="FC129" i="52" s="1"/>
  <c r="FC128" i="52" a="1"/>
  <c r="FC128" i="52" s="1"/>
  <c r="FC127" i="52" a="1"/>
  <c r="FC127" i="52" s="1"/>
  <c r="FC113" i="52" a="1"/>
  <c r="FC113" i="52" s="1"/>
  <c r="FC112" i="52" a="1"/>
  <c r="FC112" i="52" s="1"/>
  <c r="FC111" i="52" a="1"/>
  <c r="FC111" i="52" s="1"/>
  <c r="FC110" i="52" a="1"/>
  <c r="FC110" i="52" s="1"/>
  <c r="FC109" i="52" a="1"/>
  <c r="FC109" i="52" s="1"/>
  <c r="FC108" i="52" a="1"/>
  <c r="FC108" i="52" s="1"/>
  <c r="FC107" i="52" a="1"/>
  <c r="FC107" i="52"/>
  <c r="FC106" i="52" a="1"/>
  <c r="FC106" i="52" s="1"/>
  <c r="FC105" i="52" a="1"/>
  <c r="FC105" i="52" s="1"/>
  <c r="FC104" i="52" a="1"/>
  <c r="FC104" i="52" s="1"/>
  <c r="FC103" i="52" a="1"/>
  <c r="FC103" i="52" s="1"/>
  <c r="FC102" i="52" a="1"/>
  <c r="FC102" i="52" s="1"/>
  <c r="FC101" i="52" a="1"/>
  <c r="FC101" i="52" s="1"/>
  <c r="FC100" i="52" a="1"/>
  <c r="FC100" i="52" s="1"/>
  <c r="FC99" i="52" a="1"/>
  <c r="FC99" i="52"/>
  <c r="FC98" i="52" a="1"/>
  <c r="FC98" i="52" s="1"/>
  <c r="FC97" i="52" a="1"/>
  <c r="FC97" i="52" s="1"/>
  <c r="FC96" i="52" a="1"/>
  <c r="FC96" i="52" s="1"/>
  <c r="FC95" i="52" a="1"/>
  <c r="FC95" i="52" s="1"/>
  <c r="FC94" i="52" a="1"/>
  <c r="FC94" i="52" s="1"/>
  <c r="FC93" i="52" a="1"/>
  <c r="FC93" i="52" s="1"/>
  <c r="FC92" i="52" a="1"/>
  <c r="FC92" i="52" s="1"/>
  <c r="FC91" i="52" a="1"/>
  <c r="FC91" i="52"/>
  <c r="FC90" i="52" a="1"/>
  <c r="FC90" i="52" s="1"/>
  <c r="FC76" i="52" a="1"/>
  <c r="FC76" i="52" s="1"/>
  <c r="FC75" i="52" a="1"/>
  <c r="FC75" i="52" s="1"/>
  <c r="FC74" i="52" a="1"/>
  <c r="FC74" i="52" s="1"/>
  <c r="FC73" i="52" a="1"/>
  <c r="FC73" i="52" s="1"/>
  <c r="FC72" i="52" a="1"/>
  <c r="FC72" i="52" s="1"/>
  <c r="FC71" i="52" a="1"/>
  <c r="FC71" i="52" s="1"/>
  <c r="FC70" i="52" a="1"/>
  <c r="FC70" i="52" s="1"/>
  <c r="FC69" i="52" a="1"/>
  <c r="FC69" i="52" s="1"/>
  <c r="FC68" i="52" a="1"/>
  <c r="FC68" i="52" s="1"/>
  <c r="FC67" i="52" a="1"/>
  <c r="FC67" i="52" s="1"/>
  <c r="FC66" i="52" a="1"/>
  <c r="FC66" i="52" s="1"/>
  <c r="FC65" i="52" a="1"/>
  <c r="FC65" i="52" s="1"/>
  <c r="FC64" i="52" a="1"/>
  <c r="FC64" i="52" s="1"/>
  <c r="FC63" i="52" a="1"/>
  <c r="FC63" i="52" s="1"/>
  <c r="FC62" i="52" a="1"/>
  <c r="FC62" i="52"/>
  <c r="FC61" i="52" a="1"/>
  <c r="FC61" i="52" s="1"/>
  <c r="FC60" i="52" a="1"/>
  <c r="FC60" i="52" s="1"/>
  <c r="FC59" i="52" a="1"/>
  <c r="FC59" i="52" s="1"/>
  <c r="FC58" i="52" a="1"/>
  <c r="FC58" i="52"/>
  <c r="FC57" i="52" a="1"/>
  <c r="FC57" i="52" s="1"/>
  <c r="FC56" i="52" a="1"/>
  <c r="FC56" i="52" s="1"/>
  <c r="FC55" i="52" a="1"/>
  <c r="FC55" i="52" s="1"/>
  <c r="FC54" i="52" a="1"/>
  <c r="FC54" i="52"/>
  <c r="FC53" i="52" a="1"/>
  <c r="FC53" i="52" s="1"/>
  <c r="B4" i="102"/>
  <c r="M6" i="102"/>
  <c r="A2" i="105"/>
  <c r="A1" i="105"/>
  <c r="N46" i="104"/>
  <c r="E30" i="104"/>
  <c r="E46" i="104"/>
  <c r="N96" i="104"/>
  <c r="O96" i="104" s="1"/>
  <c r="P96" i="104" s="1"/>
  <c r="Q96" i="104" s="1"/>
  <c r="N95" i="104"/>
  <c r="N94" i="104"/>
  <c r="O94" i="104" s="1"/>
  <c r="N93" i="104"/>
  <c r="O93" i="104" s="1"/>
  <c r="P93" i="104" s="1"/>
  <c r="Q93" i="104" s="1"/>
  <c r="N92" i="104"/>
  <c r="O92" i="104" s="1"/>
  <c r="P92" i="104"/>
  <c r="Q92" i="104" s="1"/>
  <c r="N91" i="104"/>
  <c r="O91" i="104"/>
  <c r="P91" i="104"/>
  <c r="N90" i="104"/>
  <c r="O90" i="104" s="1"/>
  <c r="P90" i="104"/>
  <c r="N89" i="104"/>
  <c r="O89" i="104"/>
  <c r="P89" i="104" s="1"/>
  <c r="Q89" i="104" s="1"/>
  <c r="N88" i="104"/>
  <c r="O88" i="104" s="1"/>
  <c r="P88" i="104" s="1"/>
  <c r="Q88" i="104" s="1"/>
  <c r="N87" i="104"/>
  <c r="O87" i="104" s="1"/>
  <c r="P87" i="104" s="1"/>
  <c r="Q87" i="104" s="1"/>
  <c r="N86" i="104"/>
  <c r="O86" i="104" s="1"/>
  <c r="P86" i="104" s="1"/>
  <c r="Q86" i="104" s="1"/>
  <c r="N85" i="104"/>
  <c r="O85" i="104"/>
  <c r="P85" i="104"/>
  <c r="Q85" i="104" s="1"/>
  <c r="N84" i="104"/>
  <c r="O84" i="104" s="1"/>
  <c r="P84" i="104" s="1"/>
  <c r="Q84" i="104" s="1"/>
  <c r="N83" i="104"/>
  <c r="O83" i="104"/>
  <c r="P83" i="104" s="1"/>
  <c r="Q83" i="104" s="1"/>
  <c r="N82" i="104"/>
  <c r="O82" i="104"/>
  <c r="P82" i="104" s="1"/>
  <c r="Q82" i="104" s="1"/>
  <c r="N81" i="104"/>
  <c r="O81" i="104"/>
  <c r="P81" i="104" s="1"/>
  <c r="Q81" i="104" s="1"/>
  <c r="N80" i="104"/>
  <c r="N79" i="104"/>
  <c r="N78" i="104"/>
  <c r="O78" i="104" s="1"/>
  <c r="P78" i="104" s="1"/>
  <c r="Q78" i="104" s="1"/>
  <c r="N77" i="104"/>
  <c r="N76" i="104"/>
  <c r="O76" i="104" s="1"/>
  <c r="P76" i="104"/>
  <c r="Q76" i="104" s="1"/>
  <c r="N75" i="104"/>
  <c r="N74" i="104"/>
  <c r="O74" i="104"/>
  <c r="P74" i="104" s="1"/>
  <c r="Q74" i="104" s="1"/>
  <c r="N73" i="104"/>
  <c r="O73" i="104"/>
  <c r="P73" i="104" s="1"/>
  <c r="Q73" i="104" s="1"/>
  <c r="N72" i="104"/>
  <c r="O72" i="104" s="1"/>
  <c r="P72" i="104"/>
  <c r="Q72" i="104" s="1"/>
  <c r="N71" i="104"/>
  <c r="N70" i="104"/>
  <c r="O70" i="104" s="1"/>
  <c r="P70" i="104"/>
  <c r="Q70" i="104" s="1"/>
  <c r="N69" i="104"/>
  <c r="N68" i="104"/>
  <c r="O68" i="104" s="1"/>
  <c r="P68" i="104" s="1"/>
  <c r="Q68" i="104" s="1"/>
  <c r="N67" i="104"/>
  <c r="N66" i="104"/>
  <c r="O66" i="104" s="1"/>
  <c r="P66" i="104" s="1"/>
  <c r="Q66" i="104" s="1"/>
  <c r="N65" i="104"/>
  <c r="O65" i="104"/>
  <c r="P65" i="104" s="1"/>
  <c r="Q65" i="104" s="1"/>
  <c r="N64" i="104"/>
  <c r="O64" i="104" s="1"/>
  <c r="N63" i="104"/>
  <c r="O63" i="104"/>
  <c r="P63" i="104" s="1"/>
  <c r="Q63" i="104" s="1"/>
  <c r="N62" i="104"/>
  <c r="O62" i="104" s="1"/>
  <c r="P62" i="104"/>
  <c r="Q62" i="104" s="1"/>
  <c r="N61" i="104"/>
  <c r="O61" i="104"/>
  <c r="P61" i="104" s="1"/>
  <c r="N60" i="104"/>
  <c r="O60" i="104" s="1"/>
  <c r="P60" i="104" s="1"/>
  <c r="Q60" i="104" s="1"/>
  <c r="N59" i="104"/>
  <c r="O59" i="104"/>
  <c r="P59" i="104" s="1"/>
  <c r="Q59" i="104" s="1"/>
  <c r="N58" i="104"/>
  <c r="O58" i="104" s="1"/>
  <c r="P58" i="104" s="1"/>
  <c r="Q58" i="104" s="1"/>
  <c r="N57" i="104"/>
  <c r="N56" i="104"/>
  <c r="O56" i="104" s="1"/>
  <c r="N55" i="104"/>
  <c r="O55" i="104" s="1"/>
  <c r="P55" i="104" s="1"/>
  <c r="N54" i="104"/>
  <c r="O54" i="104" s="1"/>
  <c r="P54" i="104" s="1"/>
  <c r="Q54" i="104" s="1"/>
  <c r="N53" i="104"/>
  <c r="O53" i="104"/>
  <c r="P53" i="104" s="1"/>
  <c r="Q53" i="104" s="1"/>
  <c r="N52" i="104"/>
  <c r="O52" i="104" s="1"/>
  <c r="P52" i="104"/>
  <c r="N51" i="104"/>
  <c r="O51" i="104"/>
  <c r="P51" i="104" s="1"/>
  <c r="Q51" i="104" s="1"/>
  <c r="N50" i="104"/>
  <c r="O50" i="104"/>
  <c r="P50" i="104"/>
  <c r="Q50" i="104" s="1"/>
  <c r="N49" i="104"/>
  <c r="N48" i="104"/>
  <c r="O48" i="104" s="1"/>
  <c r="P48" i="104"/>
  <c r="Q48" i="104" s="1"/>
  <c r="N47" i="104"/>
  <c r="O47" i="104"/>
  <c r="P47" i="104" s="1"/>
  <c r="Q47" i="104" s="1"/>
  <c r="N45" i="104"/>
  <c r="O45" i="104" s="1"/>
  <c r="E45" i="104"/>
  <c r="N44" i="104"/>
  <c r="O44" i="104" s="1"/>
  <c r="P44" i="104" s="1"/>
  <c r="E44" i="104"/>
  <c r="N43" i="104"/>
  <c r="E43" i="104"/>
  <c r="E42" i="104"/>
  <c r="O42" i="104" s="1"/>
  <c r="N41" i="104"/>
  <c r="E41" i="104"/>
  <c r="N40" i="104"/>
  <c r="L37" i="104"/>
  <c r="K37" i="104"/>
  <c r="J37" i="104"/>
  <c r="I37" i="104"/>
  <c r="H37" i="104"/>
  <c r="G37" i="104"/>
  <c r="F37" i="104"/>
  <c r="A2" i="104"/>
  <c r="A1" i="104"/>
  <c r="Q52" i="104"/>
  <c r="Q91" i="104"/>
  <c r="Q61" i="104"/>
  <c r="Q90" i="104"/>
  <c r="Q55" i="104"/>
  <c r="M44" i="104"/>
  <c r="D28" i="104" s="1"/>
  <c r="O79" i="104"/>
  <c r="P79" i="104"/>
  <c r="Q79" i="104" s="1"/>
  <c r="E29" i="104"/>
  <c r="P64" i="104"/>
  <c r="Q64" i="104" s="1"/>
  <c r="O75" i="104"/>
  <c r="P75" i="104"/>
  <c r="Q75" i="104" s="1"/>
  <c r="O77" i="104"/>
  <c r="P77" i="104"/>
  <c r="Q77" i="104" s="1"/>
  <c r="O49" i="104"/>
  <c r="P49" i="104" s="1"/>
  <c r="Q49" i="104" s="1"/>
  <c r="O95" i="104"/>
  <c r="P95" i="104" s="1"/>
  <c r="Q95" i="104" s="1"/>
  <c r="P56" i="104"/>
  <c r="Q56" i="104" s="1"/>
  <c r="O67" i="104"/>
  <c r="P67" i="104" s="1"/>
  <c r="O69" i="104"/>
  <c r="P69" i="104" s="1"/>
  <c r="O71" i="104"/>
  <c r="P71" i="104" s="1"/>
  <c r="Q71" i="104" s="1"/>
  <c r="O80" i="104"/>
  <c r="P80" i="104" s="1"/>
  <c r="Q80" i="104" s="1"/>
  <c r="O57" i="104"/>
  <c r="P57" i="104" s="1"/>
  <c r="Q57" i="104" s="1"/>
  <c r="P94" i="104"/>
  <c r="Q94" i="104" s="1"/>
  <c r="C24" i="104"/>
  <c r="E26" i="104"/>
  <c r="C28" i="104"/>
  <c r="E28" i="104"/>
  <c r="C25" i="104"/>
  <c r="C27" i="104"/>
  <c r="E25" i="104"/>
  <c r="C29" i="104"/>
  <c r="Q69" i="104"/>
  <c r="Q67" i="104"/>
  <c r="E42" i="66"/>
  <c r="M18" i="102"/>
  <c r="E18" i="102"/>
  <c r="F18" i="102"/>
  <c r="F20" i="102"/>
  <c r="F22" i="102" s="1"/>
  <c r="G18" i="102"/>
  <c r="H18" i="102"/>
  <c r="H20" i="102"/>
  <c r="H22" i="102" s="1"/>
  <c r="H39" i="102" s="1"/>
  <c r="I18" i="102"/>
  <c r="I36" i="102" s="1"/>
  <c r="E30" i="102"/>
  <c r="F30" i="102"/>
  <c r="F36" i="102" s="1"/>
  <c r="F37" i="102" s="1"/>
  <c r="G30" i="102"/>
  <c r="G31" i="102"/>
  <c r="G33" i="102" s="1"/>
  <c r="H30" i="102"/>
  <c r="H31" i="102" s="1"/>
  <c r="H33" i="102" s="1"/>
  <c r="I30" i="102"/>
  <c r="I31" i="102"/>
  <c r="I33" i="102" s="1"/>
  <c r="E35" i="102"/>
  <c r="F35" i="102"/>
  <c r="G35" i="102"/>
  <c r="H35" i="102"/>
  <c r="I35" i="102"/>
  <c r="E47" i="102"/>
  <c r="F47" i="102"/>
  <c r="G47" i="102"/>
  <c r="H47" i="102"/>
  <c r="I47" i="102"/>
  <c r="A2" i="102"/>
  <c r="A1" i="102"/>
  <c r="A1" i="100" s="1"/>
  <c r="I37" i="102"/>
  <c r="E31" i="102"/>
  <c r="E33" i="102" s="1"/>
  <c r="M69" i="102"/>
  <c r="M72" i="102"/>
  <c r="L69" i="102"/>
  <c r="N65" i="102"/>
  <c r="M59" i="102"/>
  <c r="L58" i="102"/>
  <c r="N58" i="102"/>
  <c r="L57" i="102"/>
  <c r="N57" i="102"/>
  <c r="L56" i="102"/>
  <c r="N56" i="102" s="1"/>
  <c r="L55" i="102"/>
  <c r="N55" i="102"/>
  <c r="L54" i="102"/>
  <c r="N54" i="102" s="1"/>
  <c r="N71" i="102"/>
  <c r="N70" i="102"/>
  <c r="N68" i="102"/>
  <c r="N67" i="102"/>
  <c r="N66" i="102"/>
  <c r="N62" i="102"/>
  <c r="N50" i="102"/>
  <c r="L46" i="102"/>
  <c r="N46" i="102"/>
  <c r="L45" i="102"/>
  <c r="L47" i="102" s="1"/>
  <c r="N47" i="102" s="1"/>
  <c r="L44" i="102"/>
  <c r="N44" i="102"/>
  <c r="L43" i="102"/>
  <c r="N43" i="102"/>
  <c r="L42" i="102"/>
  <c r="N42" i="102"/>
  <c r="M47" i="102"/>
  <c r="K47" i="102"/>
  <c r="J47" i="102"/>
  <c r="D47" i="102"/>
  <c r="C47" i="102"/>
  <c r="B47" i="102"/>
  <c r="M35" i="102"/>
  <c r="K35" i="102"/>
  <c r="J35" i="102"/>
  <c r="D35" i="102"/>
  <c r="C35" i="102"/>
  <c r="B35" i="102"/>
  <c r="M30" i="102"/>
  <c r="K30" i="102"/>
  <c r="K31" i="102"/>
  <c r="K33" i="102" s="1"/>
  <c r="J30" i="102"/>
  <c r="D30" i="102"/>
  <c r="D31" i="102"/>
  <c r="D33" i="102" s="1"/>
  <c r="C30" i="102"/>
  <c r="C31" i="102" s="1"/>
  <c r="C33" i="102" s="1"/>
  <c r="B30" i="102"/>
  <c r="B31" i="102" s="1"/>
  <c r="B33" i="102" s="1"/>
  <c r="L29" i="102"/>
  <c r="N29" i="102" s="1"/>
  <c r="L28" i="102"/>
  <c r="N28" i="102" s="1"/>
  <c r="L27" i="102"/>
  <c r="N27" i="102" s="1"/>
  <c r="L26" i="102"/>
  <c r="L24" i="102"/>
  <c r="N24" i="102" s="1"/>
  <c r="K18" i="102"/>
  <c r="J18" i="102"/>
  <c r="D18" i="102"/>
  <c r="D20" i="102" s="1"/>
  <c r="D22" i="102" s="1"/>
  <c r="D39" i="102" s="1"/>
  <c r="C18" i="102"/>
  <c r="C36" i="102" s="1"/>
  <c r="C37" i="102" s="1"/>
  <c r="B18" i="102"/>
  <c r="B20" i="102" s="1"/>
  <c r="B22" i="102" s="1"/>
  <c r="L17" i="102"/>
  <c r="N17" i="102"/>
  <c r="L16" i="102"/>
  <c r="N16" i="102"/>
  <c r="L15" i="102"/>
  <c r="N15" i="102"/>
  <c r="L14" i="102"/>
  <c r="N14" i="102"/>
  <c r="L13" i="102"/>
  <c r="N13" i="102"/>
  <c r="L12" i="102"/>
  <c r="N12" i="102"/>
  <c r="L11" i="102"/>
  <c r="L8" i="102"/>
  <c r="N8" i="102" s="1"/>
  <c r="G6" i="44"/>
  <c r="H6" i="44"/>
  <c r="G8" i="44"/>
  <c r="G11" i="44"/>
  <c r="G12" i="44"/>
  <c r="G13" i="44"/>
  <c r="G14" i="44"/>
  <c r="G15" i="44"/>
  <c r="H16" i="44"/>
  <c r="H17" i="44" s="1"/>
  <c r="H18" i="44" s="1"/>
  <c r="M20" i="102"/>
  <c r="M21" i="102" s="1"/>
  <c r="B36" i="102"/>
  <c r="C20" i="102"/>
  <c r="C22" i="102" s="1"/>
  <c r="C39" i="102" s="1"/>
  <c r="J20" i="102"/>
  <c r="J22" i="102" s="1"/>
  <c r="N26" i="102"/>
  <c r="L35" i="102"/>
  <c r="N35" i="102" s="1"/>
  <c r="N11" i="102"/>
  <c r="L18" i="102"/>
  <c r="A1" i="52"/>
  <c r="GX409" i="52"/>
  <c r="GW409" i="52"/>
  <c r="GK409" i="52"/>
  <c r="GH409" i="52"/>
  <c r="GG409" i="52"/>
  <c r="FU409" i="52"/>
  <c r="FR409" i="52"/>
  <c r="FQ409" i="52"/>
  <c r="FE409" i="52"/>
  <c r="FB409" i="52"/>
  <c r="FA409" i="52"/>
  <c r="EO409" i="52"/>
  <c r="EL409" i="52"/>
  <c r="EK409" i="52"/>
  <c r="DY409" i="52"/>
  <c r="DV409" i="52"/>
  <c r="DU409" i="52"/>
  <c r="DI409" i="52"/>
  <c r="DF409" i="52"/>
  <c r="DE409" i="52"/>
  <c r="CS409" i="52"/>
  <c r="CP409" i="52"/>
  <c r="CO409" i="52"/>
  <c r="CC409" i="52"/>
  <c r="BZ409" i="52"/>
  <c r="BY409" i="52"/>
  <c r="BM409" i="52"/>
  <c r="BJ409" i="52"/>
  <c r="BI409" i="52"/>
  <c r="AW409" i="52"/>
  <c r="AT409" i="52"/>
  <c r="AS409" i="52"/>
  <c r="AG409" i="52"/>
  <c r="AD409" i="52"/>
  <c r="AC409" i="52"/>
  <c r="Q409" i="52"/>
  <c r="A409" i="52"/>
  <c r="GX372" i="52"/>
  <c r="GW372" i="52"/>
  <c r="GK372" i="52"/>
  <c r="GH372" i="52"/>
  <c r="GG372" i="52"/>
  <c r="FU372" i="52"/>
  <c r="FR372" i="52"/>
  <c r="FQ372" i="52"/>
  <c r="FE372" i="52"/>
  <c r="FB372" i="52"/>
  <c r="FA372" i="52"/>
  <c r="EO372" i="52"/>
  <c r="EL372" i="52"/>
  <c r="EK372" i="52"/>
  <c r="DY372" i="52"/>
  <c r="DV372" i="52"/>
  <c r="DU372" i="52"/>
  <c r="DI372" i="52"/>
  <c r="DF372" i="52"/>
  <c r="DE372" i="52"/>
  <c r="CS372" i="52"/>
  <c r="CP372" i="52"/>
  <c r="CO372" i="52"/>
  <c r="CC372" i="52"/>
  <c r="BZ372" i="52"/>
  <c r="BY372" i="52"/>
  <c r="BM372" i="52"/>
  <c r="BJ372" i="52"/>
  <c r="BI372" i="52"/>
  <c r="AW372" i="52"/>
  <c r="AT372" i="52"/>
  <c r="AS372" i="52"/>
  <c r="AG372" i="52"/>
  <c r="AD372" i="52"/>
  <c r="AC372" i="52"/>
  <c r="Q372" i="52"/>
  <c r="A372" i="52"/>
  <c r="GX335" i="52"/>
  <c r="GW335" i="52"/>
  <c r="GK335" i="52"/>
  <c r="GH335" i="52"/>
  <c r="GG335" i="52"/>
  <c r="FU335" i="52"/>
  <c r="FR335" i="52"/>
  <c r="FQ335" i="52"/>
  <c r="FE335" i="52"/>
  <c r="FB335" i="52"/>
  <c r="FA335" i="52"/>
  <c r="EO335" i="52"/>
  <c r="EL335" i="52"/>
  <c r="EK335" i="52"/>
  <c r="DY335" i="52"/>
  <c r="DV335" i="52"/>
  <c r="DU335" i="52"/>
  <c r="DI335" i="52"/>
  <c r="DF335" i="52"/>
  <c r="DE335" i="52"/>
  <c r="CS335" i="52"/>
  <c r="CP335" i="52"/>
  <c r="CO335" i="52"/>
  <c r="CC335" i="52"/>
  <c r="BZ335" i="52"/>
  <c r="BY335" i="52"/>
  <c r="BM335" i="52"/>
  <c r="BJ335" i="52"/>
  <c r="BI335" i="52"/>
  <c r="AW335" i="52"/>
  <c r="AT335" i="52"/>
  <c r="AS335" i="52"/>
  <c r="AG335" i="52"/>
  <c r="AD335" i="52"/>
  <c r="AC335" i="52"/>
  <c r="Q335" i="52"/>
  <c r="A335" i="52"/>
  <c r="GX298" i="52"/>
  <c r="GW298" i="52"/>
  <c r="GK298" i="52"/>
  <c r="GH298" i="52"/>
  <c r="GG298" i="52"/>
  <c r="FU298" i="52"/>
  <c r="FR298" i="52"/>
  <c r="FQ298" i="52"/>
  <c r="FE298" i="52"/>
  <c r="FB298" i="52"/>
  <c r="FA298" i="52"/>
  <c r="EO298" i="52"/>
  <c r="EL298" i="52"/>
  <c r="EK298" i="52"/>
  <c r="DY298" i="52"/>
  <c r="DV298" i="52"/>
  <c r="DU298" i="52"/>
  <c r="DI298" i="52"/>
  <c r="DF298" i="52"/>
  <c r="DE298" i="52"/>
  <c r="CS298" i="52"/>
  <c r="CP298" i="52"/>
  <c r="CO298" i="52"/>
  <c r="CC298" i="52"/>
  <c r="BZ298" i="52"/>
  <c r="BY298" i="52"/>
  <c r="BM298" i="52"/>
  <c r="BJ298" i="52"/>
  <c r="BI298" i="52"/>
  <c r="AW298" i="52"/>
  <c r="AT298" i="52"/>
  <c r="AS298" i="52"/>
  <c r="AG298" i="52"/>
  <c r="AD298" i="52"/>
  <c r="AC298" i="52"/>
  <c r="Q298" i="52"/>
  <c r="A298" i="52"/>
  <c r="GX261" i="52"/>
  <c r="GW261" i="52"/>
  <c r="GK261" i="52"/>
  <c r="GH261" i="52"/>
  <c r="GG261" i="52"/>
  <c r="FU261" i="52"/>
  <c r="FR261" i="52"/>
  <c r="FQ261" i="52"/>
  <c r="FE261" i="52"/>
  <c r="FB261" i="52"/>
  <c r="FA261" i="52"/>
  <c r="EO261" i="52"/>
  <c r="EL261" i="52"/>
  <c r="EK261" i="52"/>
  <c r="DY261" i="52"/>
  <c r="DV261" i="52"/>
  <c r="DU261" i="52"/>
  <c r="DI261" i="52"/>
  <c r="DF261" i="52"/>
  <c r="DE261" i="52"/>
  <c r="CS261" i="52"/>
  <c r="CP261" i="52"/>
  <c r="CO261" i="52"/>
  <c r="CC261" i="52"/>
  <c r="BZ261" i="52"/>
  <c r="BY261" i="52"/>
  <c r="BM261" i="52"/>
  <c r="BJ261" i="52"/>
  <c r="BI261" i="52"/>
  <c r="AW261" i="52"/>
  <c r="AT261" i="52"/>
  <c r="AS261" i="52"/>
  <c r="AG261" i="52"/>
  <c r="AD261" i="52"/>
  <c r="AC261" i="52"/>
  <c r="Q261" i="52"/>
  <c r="A261" i="52"/>
  <c r="GX224" i="52"/>
  <c r="GW224" i="52"/>
  <c r="GK224" i="52"/>
  <c r="GH224" i="52"/>
  <c r="GG224" i="52"/>
  <c r="FU224" i="52"/>
  <c r="FR224" i="52"/>
  <c r="FQ224" i="52"/>
  <c r="FE224" i="52"/>
  <c r="FB224" i="52"/>
  <c r="FA224" i="52"/>
  <c r="EO224" i="52"/>
  <c r="EL224" i="52"/>
  <c r="EK224" i="52"/>
  <c r="DY224" i="52"/>
  <c r="DV224" i="52"/>
  <c r="DU224" i="52"/>
  <c r="DI224" i="52"/>
  <c r="DF224" i="52"/>
  <c r="DE224" i="52"/>
  <c r="CS224" i="52"/>
  <c r="CP224" i="52"/>
  <c r="CO224" i="52"/>
  <c r="CC224" i="52"/>
  <c r="BZ224" i="52"/>
  <c r="BY224" i="52"/>
  <c r="BM224" i="52"/>
  <c r="BJ224" i="52"/>
  <c r="BI224" i="52"/>
  <c r="AW224" i="52"/>
  <c r="AT224" i="52"/>
  <c r="AS224" i="52"/>
  <c r="AG224" i="52"/>
  <c r="AD224" i="52"/>
  <c r="AC224" i="52"/>
  <c r="Q224" i="52"/>
  <c r="A224" i="52"/>
  <c r="GX187" i="52"/>
  <c r="GW187" i="52"/>
  <c r="GK187" i="52"/>
  <c r="GH187" i="52"/>
  <c r="GG187" i="52"/>
  <c r="FU187" i="52"/>
  <c r="FR187" i="52"/>
  <c r="FQ187" i="52"/>
  <c r="FE187" i="52"/>
  <c r="FB187" i="52"/>
  <c r="FA187" i="52"/>
  <c r="EO187" i="52"/>
  <c r="EL187" i="52"/>
  <c r="EK187" i="52"/>
  <c r="DY187" i="52"/>
  <c r="DV187" i="52"/>
  <c r="DU187" i="52"/>
  <c r="DI187" i="52"/>
  <c r="DF187" i="52"/>
  <c r="DE187" i="52"/>
  <c r="CS187" i="52"/>
  <c r="CP187" i="52"/>
  <c r="CO187" i="52"/>
  <c r="CC187" i="52"/>
  <c r="BZ187" i="52"/>
  <c r="BY187" i="52"/>
  <c r="BM187" i="52"/>
  <c r="BJ187" i="52"/>
  <c r="BI187" i="52"/>
  <c r="AW187" i="52"/>
  <c r="AT187" i="52"/>
  <c r="AS187" i="52"/>
  <c r="AG187" i="52"/>
  <c r="AD187" i="52"/>
  <c r="AC187" i="52"/>
  <c r="Q187" i="52"/>
  <c r="A187" i="52"/>
  <c r="GX150" i="52"/>
  <c r="GW150" i="52"/>
  <c r="GK150" i="52"/>
  <c r="GH150" i="52"/>
  <c r="GG150" i="52"/>
  <c r="FU150" i="52"/>
  <c r="FR150" i="52"/>
  <c r="FQ150" i="52"/>
  <c r="FE150" i="52"/>
  <c r="FB150" i="52"/>
  <c r="FA150" i="52"/>
  <c r="EO150" i="52"/>
  <c r="EL150" i="52"/>
  <c r="EK150" i="52"/>
  <c r="DY150" i="52"/>
  <c r="DV150" i="52"/>
  <c r="DU150" i="52"/>
  <c r="DI150" i="52"/>
  <c r="DF150" i="52"/>
  <c r="DE150" i="52"/>
  <c r="CS150" i="52"/>
  <c r="CP150" i="52"/>
  <c r="CO150" i="52"/>
  <c r="CC150" i="52"/>
  <c r="BZ150" i="52"/>
  <c r="BY150" i="52"/>
  <c r="BM150" i="52"/>
  <c r="BJ150" i="52"/>
  <c r="BI150" i="52"/>
  <c r="AW150" i="52"/>
  <c r="AT150" i="52"/>
  <c r="AS150" i="52"/>
  <c r="AG150" i="52"/>
  <c r="AD150" i="52"/>
  <c r="AC150" i="52"/>
  <c r="Q150" i="52"/>
  <c r="A150" i="52"/>
  <c r="GX113" i="52"/>
  <c r="GW113" i="52"/>
  <c r="GK113" i="52"/>
  <c r="GH113" i="52"/>
  <c r="GG113" i="52"/>
  <c r="FU113" i="52"/>
  <c r="FR113" i="52"/>
  <c r="FQ113" i="52"/>
  <c r="FE113" i="52"/>
  <c r="FB113" i="52"/>
  <c r="FA113" i="52"/>
  <c r="EO113" i="52"/>
  <c r="EL113" i="52"/>
  <c r="EK113" i="52"/>
  <c r="DY113" i="52"/>
  <c r="DV113" i="52"/>
  <c r="DU113" i="52"/>
  <c r="DI113" i="52"/>
  <c r="DF113" i="52"/>
  <c r="DE113" i="52"/>
  <c r="CS113" i="52"/>
  <c r="CP113" i="52"/>
  <c r="CO113" i="52"/>
  <c r="CC113" i="52"/>
  <c r="BZ113" i="52"/>
  <c r="BY113" i="52"/>
  <c r="BM113" i="52"/>
  <c r="BJ113" i="52"/>
  <c r="BI113" i="52"/>
  <c r="AW113" i="52"/>
  <c r="AT113" i="52"/>
  <c r="AS113" i="52"/>
  <c r="AG113" i="52"/>
  <c r="AD113" i="52"/>
  <c r="AC113" i="52"/>
  <c r="Q113" i="52"/>
  <c r="A113" i="52"/>
  <c r="GK76" i="52"/>
  <c r="FU76" i="52"/>
  <c r="FE76" i="52"/>
  <c r="EO76" i="52"/>
  <c r="DY76" i="52"/>
  <c r="DI76" i="52"/>
  <c r="CS76" i="52"/>
  <c r="CC76" i="52"/>
  <c r="BM76" i="52"/>
  <c r="AW76" i="52"/>
  <c r="AG76" i="52"/>
  <c r="Q76" i="52"/>
  <c r="A76" i="52"/>
  <c r="GK39" i="52"/>
  <c r="FU39" i="52"/>
  <c r="FE39" i="52"/>
  <c r="EO39" i="52"/>
  <c r="DY39" i="52"/>
  <c r="DI39" i="52"/>
  <c r="CS39" i="52"/>
  <c r="CC39" i="52"/>
  <c r="BM39" i="52"/>
  <c r="AW39" i="52"/>
  <c r="AG39" i="52"/>
  <c r="Q39" i="52"/>
  <c r="A1" i="45"/>
  <c r="GM28" i="45"/>
  <c r="GL28" i="45"/>
  <c r="GE28" i="45" s="1"/>
  <c r="GK28" i="45"/>
  <c r="GJ28" i="45"/>
  <c r="GI28" i="45"/>
  <c r="GH28" i="45"/>
  <c r="GG28" i="45"/>
  <c r="GF28" i="45"/>
  <c r="GE27" i="45"/>
  <c r="GE26" i="45"/>
  <c r="GE25" i="45"/>
  <c r="GE24" i="45"/>
  <c r="GE23" i="45"/>
  <c r="GE22" i="45"/>
  <c r="GX22" i="45"/>
  <c r="GE21" i="45"/>
  <c r="GE20" i="45"/>
  <c r="GE19" i="45"/>
  <c r="GE18" i="45"/>
  <c r="GX18" i="45"/>
  <c r="GE17" i="45"/>
  <c r="GE16" i="45"/>
  <c r="GE15" i="45"/>
  <c r="GE14" i="45"/>
  <c r="GE13" i="45"/>
  <c r="GE12" i="45"/>
  <c r="GR12" i="45" s="1"/>
  <c r="GE11" i="45"/>
  <c r="GE10" i="45"/>
  <c r="GE9" i="45"/>
  <c r="GC7" i="45"/>
  <c r="FP28" i="45"/>
  <c r="FO28" i="45"/>
  <c r="FN28" i="45"/>
  <c r="FM28" i="45"/>
  <c r="FH28" i="45" s="1"/>
  <c r="FG19" i="45" s="1"/>
  <c r="FL28" i="45"/>
  <c r="FK28" i="45"/>
  <c r="FJ28" i="45"/>
  <c r="FI28" i="45"/>
  <c r="FH27" i="45"/>
  <c r="FH26" i="45"/>
  <c r="FH25" i="45"/>
  <c r="FH24" i="45"/>
  <c r="FV24" i="45" s="1"/>
  <c r="FH23" i="45"/>
  <c r="FZ23" i="45"/>
  <c r="FH22" i="45"/>
  <c r="FH21" i="45"/>
  <c r="FH20" i="45"/>
  <c r="FH19" i="45"/>
  <c r="FV19" i="45" s="1"/>
  <c r="FH18" i="45"/>
  <c r="FH17" i="45"/>
  <c r="FH16" i="45"/>
  <c r="FH15" i="45"/>
  <c r="FY15" i="45"/>
  <c r="FH14" i="45"/>
  <c r="FH13" i="45"/>
  <c r="FH12" i="45"/>
  <c r="FH11" i="45"/>
  <c r="FT11" i="45" s="1"/>
  <c r="FS11" i="45"/>
  <c r="FH10" i="45"/>
  <c r="FH9" i="45"/>
  <c r="FF7" i="45"/>
  <c r="HB9" i="45"/>
  <c r="F9" i="45"/>
  <c r="J9" i="45"/>
  <c r="HB10" i="45"/>
  <c r="F10" i="45"/>
  <c r="C10" i="45" s="1"/>
  <c r="O10" i="45" s="1"/>
  <c r="J10" i="45"/>
  <c r="HB11" i="45"/>
  <c r="F11" i="45"/>
  <c r="J11" i="45"/>
  <c r="HB12" i="45"/>
  <c r="F12" i="45"/>
  <c r="J12" i="45"/>
  <c r="HB13" i="45"/>
  <c r="HS13" i="45" s="1"/>
  <c r="F13" i="45"/>
  <c r="J13" i="45"/>
  <c r="HB14" i="45"/>
  <c r="F14" i="45"/>
  <c r="J14" i="45"/>
  <c r="HB15" i="45"/>
  <c r="F15" i="45"/>
  <c r="J15" i="45"/>
  <c r="HB16" i="45"/>
  <c r="F16" i="45"/>
  <c r="J16" i="45"/>
  <c r="HB17" i="45"/>
  <c r="HP17" i="45" s="1"/>
  <c r="J17" i="45"/>
  <c r="HB18" i="45"/>
  <c r="F18" i="45"/>
  <c r="J18" i="45"/>
  <c r="HB19" i="45"/>
  <c r="F19" i="45"/>
  <c r="J19" i="45"/>
  <c r="HB20" i="45"/>
  <c r="F20" i="45"/>
  <c r="J20" i="45"/>
  <c r="HB21" i="45"/>
  <c r="F21" i="45"/>
  <c r="J21" i="45"/>
  <c r="HB22" i="45"/>
  <c r="F22" i="45"/>
  <c r="J22" i="45"/>
  <c r="HB23" i="45"/>
  <c r="F23" i="45"/>
  <c r="J23" i="45"/>
  <c r="HB24" i="45"/>
  <c r="F24" i="45"/>
  <c r="J24" i="45"/>
  <c r="HB25" i="45"/>
  <c r="HT25" i="45" s="1"/>
  <c r="F25" i="45"/>
  <c r="J25" i="45"/>
  <c r="HB26" i="45"/>
  <c r="F26" i="45"/>
  <c r="J26" i="45"/>
  <c r="C26" i="45" s="1"/>
  <c r="HB27" i="45"/>
  <c r="J27" i="45"/>
  <c r="K27" i="45"/>
  <c r="I27" i="45"/>
  <c r="H27" i="45"/>
  <c r="G27" i="45"/>
  <c r="E27" i="45"/>
  <c r="D27" i="45"/>
  <c r="K26" i="45"/>
  <c r="I26" i="45"/>
  <c r="H26" i="45"/>
  <c r="G26" i="45"/>
  <c r="E26" i="45"/>
  <c r="D26" i="45"/>
  <c r="K25" i="45"/>
  <c r="I25" i="45"/>
  <c r="C25" i="45" s="1"/>
  <c r="H25" i="45"/>
  <c r="G25" i="45"/>
  <c r="E25" i="45"/>
  <c r="D25" i="45"/>
  <c r="K24" i="45"/>
  <c r="I24" i="45"/>
  <c r="H24" i="45"/>
  <c r="G24" i="45"/>
  <c r="C24" i="45" s="1"/>
  <c r="E24" i="45"/>
  <c r="D24" i="45"/>
  <c r="K23" i="45"/>
  <c r="I23" i="45"/>
  <c r="H23" i="45"/>
  <c r="G23" i="45"/>
  <c r="E23" i="45"/>
  <c r="D23" i="45"/>
  <c r="K22" i="45"/>
  <c r="I22" i="45"/>
  <c r="H22" i="45"/>
  <c r="G22" i="45"/>
  <c r="E22" i="45"/>
  <c r="D22" i="45"/>
  <c r="K21" i="45"/>
  <c r="I21" i="45"/>
  <c r="C21" i="45" s="1"/>
  <c r="H21" i="45"/>
  <c r="G21" i="45"/>
  <c r="E21" i="45"/>
  <c r="D21" i="45"/>
  <c r="K20" i="45"/>
  <c r="I20" i="45"/>
  <c r="H20" i="45"/>
  <c r="G20" i="45"/>
  <c r="C20" i="45" s="1"/>
  <c r="O20" i="45" s="1"/>
  <c r="N20" i="45" s="1"/>
  <c r="E20" i="45"/>
  <c r="D20" i="45"/>
  <c r="K19" i="45"/>
  <c r="I19" i="45"/>
  <c r="H19" i="45"/>
  <c r="G19" i="45"/>
  <c r="E19" i="45"/>
  <c r="D19" i="45"/>
  <c r="K18" i="45"/>
  <c r="I18" i="45"/>
  <c r="H18" i="45"/>
  <c r="G18" i="45"/>
  <c r="E18" i="45"/>
  <c r="D18" i="45"/>
  <c r="K17" i="45"/>
  <c r="I17" i="45"/>
  <c r="H17" i="45"/>
  <c r="G17" i="45"/>
  <c r="E17" i="45"/>
  <c r="D17" i="45"/>
  <c r="K16" i="45"/>
  <c r="I16" i="45"/>
  <c r="H16" i="45"/>
  <c r="G16" i="45"/>
  <c r="E16" i="45"/>
  <c r="D16" i="45"/>
  <c r="K15" i="45"/>
  <c r="I15" i="45"/>
  <c r="H15" i="45"/>
  <c r="G15" i="45"/>
  <c r="E15" i="45"/>
  <c r="D15" i="45"/>
  <c r="K14" i="45"/>
  <c r="I14" i="45"/>
  <c r="H14" i="45"/>
  <c r="G14" i="45"/>
  <c r="E14" i="45"/>
  <c r="D14" i="45"/>
  <c r="K13" i="45"/>
  <c r="I13" i="45"/>
  <c r="C13" i="45" s="1"/>
  <c r="O13" i="45" s="1"/>
  <c r="N13" i="45" s="1"/>
  <c r="H13" i="45"/>
  <c r="G13" i="45"/>
  <c r="E13" i="45"/>
  <c r="D13" i="45"/>
  <c r="K12" i="45"/>
  <c r="I12" i="45"/>
  <c r="H12" i="45"/>
  <c r="G12" i="45"/>
  <c r="C12" i="45" s="1"/>
  <c r="E12" i="45"/>
  <c r="D12" i="45"/>
  <c r="K11" i="45"/>
  <c r="I11" i="45"/>
  <c r="H11" i="45"/>
  <c r="G11" i="45"/>
  <c r="E11" i="45"/>
  <c r="D11" i="45"/>
  <c r="K10" i="45"/>
  <c r="I10" i="45"/>
  <c r="H10" i="45"/>
  <c r="G10" i="45"/>
  <c r="E10" i="45"/>
  <c r="D10" i="45"/>
  <c r="K9" i="45"/>
  <c r="I9" i="45"/>
  <c r="C9" i="45" s="1"/>
  <c r="O9" i="45" s="1"/>
  <c r="H9" i="45"/>
  <c r="G9" i="45"/>
  <c r="E9" i="45"/>
  <c r="D9" i="45"/>
  <c r="KC112" i="45"/>
  <c r="KA112" i="45"/>
  <c r="JZ112" i="45"/>
  <c r="JY112" i="45"/>
  <c r="JX112" i="45"/>
  <c r="JW112" i="45"/>
  <c r="JV112" i="45"/>
  <c r="JU112" i="45"/>
  <c r="JT112" i="45"/>
  <c r="JS111" i="45"/>
  <c r="JS110" i="45"/>
  <c r="KK110" i="45"/>
  <c r="JS109" i="45"/>
  <c r="JS108" i="45"/>
  <c r="KI108" i="45" s="1"/>
  <c r="JS107" i="45"/>
  <c r="JS106" i="45"/>
  <c r="JS105" i="45"/>
  <c r="KK105" i="45" s="1"/>
  <c r="JS104" i="45"/>
  <c r="KI104" i="45"/>
  <c r="JS103" i="45"/>
  <c r="JS102" i="45"/>
  <c r="KK102" i="45" s="1"/>
  <c r="JS101" i="45"/>
  <c r="JS100" i="45"/>
  <c r="KL100" i="45"/>
  <c r="JS99" i="45"/>
  <c r="JS98" i="45"/>
  <c r="KL98" i="45" s="1"/>
  <c r="JS97" i="45"/>
  <c r="KK97" i="45" s="1"/>
  <c r="JS96" i="45"/>
  <c r="JS95" i="45"/>
  <c r="JS94" i="45"/>
  <c r="JS93" i="45"/>
  <c r="KC92" i="45"/>
  <c r="KC91" i="45"/>
  <c r="KA91" i="45"/>
  <c r="JZ91" i="45"/>
  <c r="JY91" i="45"/>
  <c r="JX91" i="45"/>
  <c r="JW91" i="45"/>
  <c r="JV91" i="45"/>
  <c r="JU91" i="45"/>
  <c r="JT91" i="45"/>
  <c r="JS90" i="45"/>
  <c r="KG90" i="45" s="1"/>
  <c r="JS89" i="45"/>
  <c r="KI89" i="45" s="1"/>
  <c r="JS88" i="45"/>
  <c r="JS87" i="45"/>
  <c r="KK87" i="45" s="1"/>
  <c r="JS86" i="45"/>
  <c r="KK86" i="45"/>
  <c r="JS85" i="45"/>
  <c r="KL85" i="45"/>
  <c r="JS84" i="45"/>
  <c r="JS83" i="45"/>
  <c r="KK83" i="45" s="1"/>
  <c r="JS82" i="45"/>
  <c r="KK82" i="45" s="1"/>
  <c r="JS81" i="45"/>
  <c r="KI81" i="45" s="1"/>
  <c r="JS80" i="45"/>
  <c r="JS79" i="45"/>
  <c r="KK79" i="45"/>
  <c r="JS78" i="45"/>
  <c r="KK78" i="45"/>
  <c r="JS77" i="45"/>
  <c r="KI77" i="45"/>
  <c r="JS76" i="45"/>
  <c r="KL76" i="45"/>
  <c r="JS75" i="45"/>
  <c r="KK75" i="45"/>
  <c r="JS74" i="45"/>
  <c r="JS73" i="45"/>
  <c r="KL73" i="45" s="1"/>
  <c r="JS72" i="45"/>
  <c r="KJ72" i="45" s="1"/>
  <c r="KC71" i="45"/>
  <c r="KC70" i="45"/>
  <c r="KA70" i="45"/>
  <c r="JZ70" i="45"/>
  <c r="JY70" i="45"/>
  <c r="JX70" i="45"/>
  <c r="JW70" i="45"/>
  <c r="JV70" i="45"/>
  <c r="JU70" i="45"/>
  <c r="JT70" i="45"/>
  <c r="JS69" i="45"/>
  <c r="JS68" i="45"/>
  <c r="JS67" i="45"/>
  <c r="KK67" i="45" s="1"/>
  <c r="JS66" i="45"/>
  <c r="KL66" i="45" s="1"/>
  <c r="JS65" i="45"/>
  <c r="JS64" i="45"/>
  <c r="KL64" i="45"/>
  <c r="JS63" i="45"/>
  <c r="JS62" i="45"/>
  <c r="JS61" i="45"/>
  <c r="KG61" i="45"/>
  <c r="JS60" i="45"/>
  <c r="KK60" i="45"/>
  <c r="JS59" i="45"/>
  <c r="KE59" i="45"/>
  <c r="KD59" i="45" s="1"/>
  <c r="JS58" i="45"/>
  <c r="KI58" i="45" s="1"/>
  <c r="JS57" i="45"/>
  <c r="JS56" i="45"/>
  <c r="JS55" i="45"/>
  <c r="JS54" i="45"/>
  <c r="KI54" i="45"/>
  <c r="JS53" i="45"/>
  <c r="JS52" i="45"/>
  <c r="KK52" i="45" s="1"/>
  <c r="JS51" i="45"/>
  <c r="KC50" i="45"/>
  <c r="KC49" i="45"/>
  <c r="KA49" i="45"/>
  <c r="JZ49" i="45"/>
  <c r="JY49" i="45"/>
  <c r="JX49" i="45"/>
  <c r="JW49" i="45"/>
  <c r="JV49" i="45"/>
  <c r="JU49" i="45"/>
  <c r="JT49" i="45"/>
  <c r="JS48" i="45"/>
  <c r="JS47" i="45"/>
  <c r="JS46" i="45"/>
  <c r="JS45" i="45"/>
  <c r="JS44" i="45"/>
  <c r="KI44" i="45"/>
  <c r="JS43" i="45"/>
  <c r="JS42" i="45"/>
  <c r="KG42" i="45" s="1"/>
  <c r="JS41" i="45"/>
  <c r="JS40" i="45"/>
  <c r="KL40" i="45" s="1"/>
  <c r="JS39" i="45"/>
  <c r="KK39" i="45"/>
  <c r="JS38" i="45"/>
  <c r="JS37" i="45"/>
  <c r="KI37" i="45" s="1"/>
  <c r="JS36" i="45"/>
  <c r="JS35" i="45"/>
  <c r="JS34" i="45"/>
  <c r="KK34" i="45" s="1"/>
  <c r="JS33" i="45"/>
  <c r="JS32" i="45"/>
  <c r="JS31" i="45"/>
  <c r="JS30" i="45"/>
  <c r="KG30" i="45"/>
  <c r="KC29" i="45"/>
  <c r="KC28" i="45"/>
  <c r="JS27" i="45"/>
  <c r="JS23" i="45"/>
  <c r="KK23" i="45" s="1"/>
  <c r="JS19" i="45"/>
  <c r="KK19" i="45" s="1"/>
  <c r="JS15" i="45"/>
  <c r="JS11" i="45"/>
  <c r="KI11" i="45"/>
  <c r="JS9" i="45"/>
  <c r="KI9" i="45"/>
  <c r="KC8" i="45"/>
  <c r="KC7" i="45"/>
  <c r="JQ7" i="45"/>
  <c r="JF112" i="45"/>
  <c r="JD112" i="45"/>
  <c r="JC112" i="45"/>
  <c r="JB112" i="45"/>
  <c r="JA112" i="45"/>
  <c r="IZ112" i="45"/>
  <c r="IY112" i="45"/>
  <c r="IX112" i="45"/>
  <c r="IW112" i="45"/>
  <c r="IV111" i="45"/>
  <c r="IV110" i="45"/>
  <c r="JN110" i="45" s="1"/>
  <c r="IV109" i="45"/>
  <c r="IV108" i="45"/>
  <c r="JO108" i="45"/>
  <c r="IV107" i="45"/>
  <c r="JL107" i="45"/>
  <c r="IV106" i="45"/>
  <c r="JJ106" i="45"/>
  <c r="IV105" i="45"/>
  <c r="IV104" i="45"/>
  <c r="JL104" i="45" s="1"/>
  <c r="IV103" i="45"/>
  <c r="JL103" i="45" s="1"/>
  <c r="IV102" i="45"/>
  <c r="JM102" i="45" s="1"/>
  <c r="IV101" i="45"/>
  <c r="JJ101" i="45" s="1"/>
  <c r="IV100" i="45"/>
  <c r="JN100" i="45" s="1"/>
  <c r="IV99" i="45"/>
  <c r="IV98" i="45"/>
  <c r="IV97" i="45"/>
  <c r="IV96" i="45"/>
  <c r="IV95" i="45"/>
  <c r="JN95" i="45" s="1"/>
  <c r="IV94" i="45"/>
  <c r="JN94" i="45" s="1"/>
  <c r="IV93" i="45"/>
  <c r="JF92" i="45"/>
  <c r="JF91" i="45"/>
  <c r="JD91" i="45"/>
  <c r="JC91" i="45"/>
  <c r="JB91" i="45"/>
  <c r="JA91" i="45"/>
  <c r="IZ91" i="45"/>
  <c r="IY91" i="45"/>
  <c r="IX91" i="45"/>
  <c r="IW91" i="45"/>
  <c r="IV90" i="45"/>
  <c r="IV89" i="45"/>
  <c r="IV88" i="45"/>
  <c r="IV87" i="45"/>
  <c r="IV86" i="45"/>
  <c r="IV85" i="45"/>
  <c r="JN85" i="45" s="1"/>
  <c r="IV84" i="45"/>
  <c r="IV83" i="45"/>
  <c r="JN83" i="45"/>
  <c r="IV82" i="45"/>
  <c r="JM82" i="45"/>
  <c r="IV81" i="45"/>
  <c r="JN81" i="45"/>
  <c r="IV80" i="45"/>
  <c r="IV79" i="45"/>
  <c r="JN79" i="45"/>
  <c r="IV78" i="45"/>
  <c r="IV77" i="45"/>
  <c r="JO77" i="45"/>
  <c r="IV76" i="45"/>
  <c r="IV75" i="45"/>
  <c r="JJ75" i="45" s="1"/>
  <c r="IV74" i="45"/>
  <c r="IV73" i="45"/>
  <c r="JO73" i="45"/>
  <c r="IV72" i="45"/>
  <c r="JO72" i="45"/>
  <c r="JF71" i="45"/>
  <c r="JF70" i="45"/>
  <c r="JD70" i="45"/>
  <c r="JC70" i="45"/>
  <c r="JB70" i="45"/>
  <c r="JA70" i="45"/>
  <c r="IZ70" i="45"/>
  <c r="IY70" i="45"/>
  <c r="IX70" i="45"/>
  <c r="IW70" i="45"/>
  <c r="IV69" i="45"/>
  <c r="IV68" i="45"/>
  <c r="JL68" i="45" s="1"/>
  <c r="IV67" i="45"/>
  <c r="IV66" i="45"/>
  <c r="JN66" i="45"/>
  <c r="IV65" i="45"/>
  <c r="IV64" i="45"/>
  <c r="JN64" i="45" s="1"/>
  <c r="IV63" i="45"/>
  <c r="JH63" i="45" s="1"/>
  <c r="JG63" i="45" s="1"/>
  <c r="IV62" i="45"/>
  <c r="IV61" i="45"/>
  <c r="IV60" i="45"/>
  <c r="JN60" i="45"/>
  <c r="IV59" i="45"/>
  <c r="IV58" i="45"/>
  <c r="JK58" i="45" s="1"/>
  <c r="IV57" i="45"/>
  <c r="IV56" i="45"/>
  <c r="IV55" i="45"/>
  <c r="JN55" i="45" s="1"/>
  <c r="IV54" i="45"/>
  <c r="IV53" i="45"/>
  <c r="JO53" i="45"/>
  <c r="IV52" i="45"/>
  <c r="IV51" i="45"/>
  <c r="JF50" i="45"/>
  <c r="JF49" i="45"/>
  <c r="JD49" i="45"/>
  <c r="JC49" i="45"/>
  <c r="JB49" i="45"/>
  <c r="JA49" i="45"/>
  <c r="IZ49" i="45"/>
  <c r="IY49" i="45"/>
  <c r="IX49" i="45"/>
  <c r="IW49" i="45"/>
  <c r="IV48" i="45"/>
  <c r="IV47" i="45"/>
  <c r="JK47" i="45" s="1"/>
  <c r="IV46" i="45"/>
  <c r="JK46" i="45"/>
  <c r="IV45" i="45"/>
  <c r="JL45" i="45" s="1"/>
  <c r="IV44" i="45"/>
  <c r="IV43" i="45"/>
  <c r="JO43" i="45"/>
  <c r="IV42" i="45"/>
  <c r="IV41" i="45"/>
  <c r="JJ41" i="45"/>
  <c r="IV40" i="45"/>
  <c r="JN40" i="45" s="1"/>
  <c r="IV39" i="45"/>
  <c r="JK39" i="45" s="1"/>
  <c r="IV38" i="45"/>
  <c r="JK38" i="45" s="1"/>
  <c r="IV37" i="45"/>
  <c r="JL37" i="45"/>
  <c r="IV36" i="45"/>
  <c r="JN36" i="45" s="1"/>
  <c r="IV35" i="45"/>
  <c r="IV34" i="45"/>
  <c r="IV33" i="45"/>
  <c r="IV32" i="45"/>
  <c r="JI32" i="45"/>
  <c r="IV31" i="45"/>
  <c r="IV30" i="45"/>
  <c r="JF29" i="45"/>
  <c r="JF28" i="45"/>
  <c r="IV27" i="45"/>
  <c r="IV25" i="45"/>
  <c r="JN25" i="45" s="1"/>
  <c r="IV22" i="45"/>
  <c r="IV21" i="45"/>
  <c r="JM21" i="45" s="1"/>
  <c r="IV19" i="45"/>
  <c r="IV18" i="45"/>
  <c r="IV17" i="45"/>
  <c r="JI17" i="45"/>
  <c r="IV15" i="45"/>
  <c r="IV14" i="45"/>
  <c r="JC28" i="45"/>
  <c r="IV11" i="45"/>
  <c r="IV10" i="45"/>
  <c r="JD28" i="45"/>
  <c r="IZ28" i="45"/>
  <c r="IY28" i="45"/>
  <c r="JF8" i="45"/>
  <c r="JF7" i="45"/>
  <c r="IT7" i="45"/>
  <c r="II112" i="45"/>
  <c r="IG112" i="45"/>
  <c r="IF112" i="45"/>
  <c r="IE112" i="45"/>
  <c r="ID112" i="45"/>
  <c r="IC112" i="45"/>
  <c r="IB112" i="45"/>
  <c r="IA112" i="45"/>
  <c r="HZ112" i="45"/>
  <c r="HY111" i="45"/>
  <c r="HY110" i="45"/>
  <c r="IQ110" i="45" s="1"/>
  <c r="HY109" i="45"/>
  <c r="HY108" i="45"/>
  <c r="IO108" i="45"/>
  <c r="HY107" i="45"/>
  <c r="IO107" i="45" s="1"/>
  <c r="HY106" i="45"/>
  <c r="HY105" i="45"/>
  <c r="IQ105" i="45" s="1"/>
  <c r="HY104" i="45"/>
  <c r="HY103" i="45"/>
  <c r="IR103" i="45"/>
  <c r="HY102" i="45"/>
  <c r="HY101" i="45"/>
  <c r="HY100" i="45"/>
  <c r="HY99" i="45"/>
  <c r="IR99" i="45" s="1"/>
  <c r="HY98" i="45"/>
  <c r="IR98" i="45" s="1"/>
  <c r="HY97" i="45"/>
  <c r="IQ97" i="45" s="1"/>
  <c r="HY96" i="45"/>
  <c r="HY95" i="45"/>
  <c r="HY94" i="45"/>
  <c r="HY93" i="45"/>
  <c r="II92" i="45"/>
  <c r="II91" i="45"/>
  <c r="IG91" i="45"/>
  <c r="IF91" i="45"/>
  <c r="IE91" i="45"/>
  <c r="ID91" i="45"/>
  <c r="IC91" i="45"/>
  <c r="IB91" i="45"/>
  <c r="IA91" i="45"/>
  <c r="HZ91" i="45"/>
  <c r="HY90" i="45"/>
  <c r="IM90" i="45" s="1"/>
  <c r="HY89" i="45"/>
  <c r="IO89" i="45" s="1"/>
  <c r="HY88" i="45"/>
  <c r="IO88" i="45" s="1"/>
  <c r="HY87" i="45"/>
  <c r="HY86" i="45"/>
  <c r="HY85" i="45"/>
  <c r="IO85" i="45"/>
  <c r="HY84" i="45"/>
  <c r="HY83" i="45"/>
  <c r="HY82" i="45"/>
  <c r="HY81" i="45"/>
  <c r="IL81" i="45"/>
  <c r="HY80" i="45"/>
  <c r="IO80" i="45"/>
  <c r="HY79" i="45"/>
  <c r="IR79" i="45"/>
  <c r="HY78" i="45"/>
  <c r="HY77" i="45"/>
  <c r="IQ77" i="45" s="1"/>
  <c r="HY76" i="45"/>
  <c r="IO76" i="45" s="1"/>
  <c r="HY75" i="45"/>
  <c r="IO75" i="45" s="1"/>
  <c r="HY74" i="45"/>
  <c r="HY73" i="45"/>
  <c r="HY72" i="45"/>
  <c r="IR72" i="45" s="1"/>
  <c r="II71" i="45"/>
  <c r="II70" i="45"/>
  <c r="IG70" i="45"/>
  <c r="IF70" i="45"/>
  <c r="IE70" i="45"/>
  <c r="ID70" i="45"/>
  <c r="IC70" i="45"/>
  <c r="IB70" i="45"/>
  <c r="IA70" i="45"/>
  <c r="HZ70" i="45"/>
  <c r="HY69" i="45"/>
  <c r="IN69" i="45" s="1"/>
  <c r="HY68" i="45"/>
  <c r="HY67" i="45"/>
  <c r="HY66" i="45"/>
  <c r="IQ66" i="45" s="1"/>
  <c r="HY65" i="45"/>
  <c r="HY64" i="45"/>
  <c r="IR64" i="45"/>
  <c r="HY63" i="45"/>
  <c r="IN63" i="45" s="1"/>
  <c r="HY62" i="45"/>
  <c r="HY61" i="45"/>
  <c r="IN61" i="45" s="1"/>
  <c r="HY60" i="45"/>
  <c r="HY59" i="45"/>
  <c r="IL59" i="45"/>
  <c r="HY58" i="45"/>
  <c r="HY57" i="45"/>
  <c r="HY56" i="45"/>
  <c r="IO56" i="45" s="1"/>
  <c r="HY55" i="45"/>
  <c r="IR55" i="45" s="1"/>
  <c r="HY54" i="45"/>
  <c r="HY53" i="45"/>
  <c r="HY52" i="45"/>
  <c r="HY51" i="45"/>
  <c r="IP51" i="45"/>
  <c r="II50" i="45"/>
  <c r="II49" i="45"/>
  <c r="IG49" i="45"/>
  <c r="IF49" i="45"/>
  <c r="IE49" i="45"/>
  <c r="ID49" i="45"/>
  <c r="IC49" i="45"/>
  <c r="IB49" i="45"/>
  <c r="IA49" i="45"/>
  <c r="HZ49" i="45"/>
  <c r="HY48" i="45"/>
  <c r="IQ48" i="45"/>
  <c r="HY47" i="45"/>
  <c r="HY46" i="45"/>
  <c r="HY45" i="45"/>
  <c r="HY44" i="45"/>
  <c r="HY43" i="45"/>
  <c r="IO43" i="45"/>
  <c r="HY42" i="45"/>
  <c r="HY41" i="45"/>
  <c r="HY40" i="45"/>
  <c r="HY39" i="45"/>
  <c r="IL39" i="45" s="1"/>
  <c r="HY38" i="45"/>
  <c r="HY37" i="45"/>
  <c r="HY36" i="45"/>
  <c r="HY35" i="45"/>
  <c r="HY34" i="45"/>
  <c r="HY33" i="45"/>
  <c r="HY32" i="45"/>
  <c r="HY31" i="45"/>
  <c r="IO31" i="45"/>
  <c r="HY30" i="45"/>
  <c r="IP30" i="45"/>
  <c r="II29" i="45"/>
  <c r="II28" i="45"/>
  <c r="HY25" i="45"/>
  <c r="IL25" i="45"/>
  <c r="HY21" i="45"/>
  <c r="IM21" i="45"/>
  <c r="HY20" i="45"/>
  <c r="HY19" i="45"/>
  <c r="HY17" i="45"/>
  <c r="IN17" i="45"/>
  <c r="HY16" i="45"/>
  <c r="IN16" i="45"/>
  <c r="HY15" i="45"/>
  <c r="HY12" i="45"/>
  <c r="HY11" i="45"/>
  <c r="HY10" i="45"/>
  <c r="IF28" i="45"/>
  <c r="HY9" i="45"/>
  <c r="II8" i="45"/>
  <c r="II7" i="45"/>
  <c r="HW7" i="45"/>
  <c r="HL112" i="45"/>
  <c r="HJ112" i="45"/>
  <c r="HI112" i="45"/>
  <c r="HH112" i="45"/>
  <c r="HG112" i="45"/>
  <c r="HF112" i="45"/>
  <c r="HE112" i="45"/>
  <c r="HD112" i="45"/>
  <c r="HC112" i="45"/>
  <c r="HB111" i="45"/>
  <c r="HU111" i="45"/>
  <c r="HB110" i="45"/>
  <c r="HB109" i="45"/>
  <c r="HB108" i="45"/>
  <c r="HB107" i="45"/>
  <c r="HU107" i="45" s="1"/>
  <c r="HB106" i="45"/>
  <c r="HS106" i="45" s="1"/>
  <c r="HB105" i="45"/>
  <c r="HB104" i="45"/>
  <c r="HB103" i="45"/>
  <c r="HB102" i="45"/>
  <c r="HB101" i="45"/>
  <c r="HB100" i="45"/>
  <c r="HB99" i="45"/>
  <c r="HB98" i="45"/>
  <c r="HB97" i="45"/>
  <c r="HT97" i="45" s="1"/>
  <c r="HB96" i="45"/>
  <c r="HB95" i="45"/>
  <c r="HB94" i="45"/>
  <c r="HB93" i="45"/>
  <c r="HP93" i="45" s="1"/>
  <c r="HL92" i="45"/>
  <c r="HL91" i="45"/>
  <c r="HJ91" i="45"/>
  <c r="HI91" i="45"/>
  <c r="HH91" i="45"/>
  <c r="HG91" i="45"/>
  <c r="HF91" i="45"/>
  <c r="HE91" i="45"/>
  <c r="HD91" i="45"/>
  <c r="HC91" i="45"/>
  <c r="HB90" i="45"/>
  <c r="HT90" i="45"/>
  <c r="HB89" i="45"/>
  <c r="HB88" i="45"/>
  <c r="HB87" i="45"/>
  <c r="HB86" i="45"/>
  <c r="HN86" i="45"/>
  <c r="HM86" i="45" s="1"/>
  <c r="HB85" i="45"/>
  <c r="HS85" i="45" s="1"/>
  <c r="HB84" i="45"/>
  <c r="HR84" i="45" s="1"/>
  <c r="HB83" i="45"/>
  <c r="HB82" i="45"/>
  <c r="HR82" i="45"/>
  <c r="HB81" i="45"/>
  <c r="HQ81" i="45"/>
  <c r="HB80" i="45"/>
  <c r="HB79" i="45"/>
  <c r="HB78" i="45"/>
  <c r="HS78" i="45"/>
  <c r="HB77" i="45"/>
  <c r="HQ77" i="45"/>
  <c r="HB76" i="45"/>
  <c r="HT76" i="45"/>
  <c r="HB75" i="45"/>
  <c r="HO75" i="45" s="1"/>
  <c r="HB74" i="45"/>
  <c r="HB73" i="45"/>
  <c r="HR73" i="45" s="1"/>
  <c r="HB72" i="45"/>
  <c r="HT72" i="45" s="1"/>
  <c r="HL71" i="45"/>
  <c r="HL70" i="45"/>
  <c r="HJ70" i="45"/>
  <c r="HI70" i="45"/>
  <c r="HH70" i="45"/>
  <c r="HG70" i="45"/>
  <c r="HF70" i="45"/>
  <c r="HE70" i="45"/>
  <c r="HD70" i="45"/>
  <c r="HC70" i="45"/>
  <c r="HB69" i="45"/>
  <c r="HT69" i="45" s="1"/>
  <c r="HB68" i="45"/>
  <c r="HO68" i="45" s="1"/>
  <c r="HB67" i="45"/>
  <c r="HB66" i="45"/>
  <c r="HR66" i="45"/>
  <c r="HB65" i="45"/>
  <c r="HT65" i="45" s="1"/>
  <c r="HB64" i="45"/>
  <c r="HS64" i="45"/>
  <c r="HB63" i="45"/>
  <c r="HB62" i="45"/>
  <c r="HR62" i="45" s="1"/>
  <c r="HB61" i="45"/>
  <c r="HT61" i="45"/>
  <c r="HB60" i="45"/>
  <c r="HB59" i="45"/>
  <c r="HR59" i="45"/>
  <c r="HB58" i="45"/>
  <c r="HB57" i="45"/>
  <c r="HB56" i="45"/>
  <c r="HB55" i="45"/>
  <c r="HB54" i="45"/>
  <c r="HB53" i="45"/>
  <c r="HB52" i="45"/>
  <c r="HU52" i="45"/>
  <c r="HB51" i="45"/>
  <c r="HT51" i="45"/>
  <c r="HL50" i="45"/>
  <c r="HL49" i="45"/>
  <c r="HJ49" i="45"/>
  <c r="HI49" i="45"/>
  <c r="HH49" i="45"/>
  <c r="HG49" i="45"/>
  <c r="HF49" i="45"/>
  <c r="HE49" i="45"/>
  <c r="HD49" i="45"/>
  <c r="HC49" i="45"/>
  <c r="HB48" i="45"/>
  <c r="HP48" i="45" s="1"/>
  <c r="HB47" i="45"/>
  <c r="HB46" i="45"/>
  <c r="HB45" i="45"/>
  <c r="HB44" i="45"/>
  <c r="HB43" i="45"/>
  <c r="HB42" i="45"/>
  <c r="HB41" i="45"/>
  <c r="HB40" i="45"/>
  <c r="HP40" i="45" s="1"/>
  <c r="HB39" i="45"/>
  <c r="HR39" i="45" s="1"/>
  <c r="HB38" i="45"/>
  <c r="HN38" i="45" s="1"/>
  <c r="HM38" i="45"/>
  <c r="HB37" i="45"/>
  <c r="HO37" i="45" s="1"/>
  <c r="HB36" i="45"/>
  <c r="HP36" i="45"/>
  <c r="HB35" i="45"/>
  <c r="HB34" i="45"/>
  <c r="HU34" i="45" s="1"/>
  <c r="HB33" i="45"/>
  <c r="HB32" i="45"/>
  <c r="HB31" i="45"/>
  <c r="HB30" i="45"/>
  <c r="HL29" i="45"/>
  <c r="HL28" i="45"/>
  <c r="HL8" i="45"/>
  <c r="HL7" i="45"/>
  <c r="GZ7" i="45"/>
  <c r="GO112" i="45"/>
  <c r="GM112" i="45"/>
  <c r="GL112" i="45"/>
  <c r="GK112" i="45"/>
  <c r="GJ112" i="45"/>
  <c r="GI112" i="45"/>
  <c r="GH112" i="45"/>
  <c r="GG112" i="45"/>
  <c r="GF112" i="45"/>
  <c r="GE111" i="45"/>
  <c r="GE110" i="45"/>
  <c r="GW110" i="45"/>
  <c r="GE109" i="45"/>
  <c r="GW109" i="45"/>
  <c r="GE108" i="45"/>
  <c r="GU108" i="45"/>
  <c r="GE107" i="45"/>
  <c r="GE106" i="45"/>
  <c r="GE105" i="45"/>
  <c r="GW105" i="45"/>
  <c r="GE104" i="45"/>
  <c r="GE103" i="45"/>
  <c r="GQ103" i="45" s="1"/>
  <c r="GP103" i="45" s="1"/>
  <c r="GE102" i="45"/>
  <c r="GE101" i="45"/>
  <c r="GW101" i="45" s="1"/>
  <c r="GE100" i="45"/>
  <c r="GE99" i="45"/>
  <c r="GE98" i="45"/>
  <c r="GE97" i="45"/>
  <c r="GE96" i="45"/>
  <c r="GE95" i="45"/>
  <c r="GE94" i="45"/>
  <c r="GX94" i="45" s="1"/>
  <c r="GE93" i="45"/>
  <c r="GS93" i="45" s="1"/>
  <c r="GO92" i="45"/>
  <c r="GO91" i="45"/>
  <c r="GM91" i="45"/>
  <c r="GL91" i="45"/>
  <c r="GK91" i="45"/>
  <c r="GJ91" i="45"/>
  <c r="GI91" i="45"/>
  <c r="GH91" i="45"/>
  <c r="GG91" i="45"/>
  <c r="GF91" i="45"/>
  <c r="GE90" i="45"/>
  <c r="GE89" i="45"/>
  <c r="GU89" i="45" s="1"/>
  <c r="GE88" i="45"/>
  <c r="GQ88" i="45"/>
  <c r="GP88" i="45" s="1"/>
  <c r="GE87" i="45"/>
  <c r="GU87" i="45" s="1"/>
  <c r="GE86" i="45"/>
  <c r="GW86" i="45" s="1"/>
  <c r="GE85" i="45"/>
  <c r="GE84" i="45"/>
  <c r="GE83" i="45"/>
  <c r="GX83" i="45" s="1"/>
  <c r="GE82" i="45"/>
  <c r="GE81" i="45"/>
  <c r="GE80" i="45"/>
  <c r="GE79" i="45"/>
  <c r="GX79" i="45" s="1"/>
  <c r="GE78" i="45"/>
  <c r="GV78" i="45"/>
  <c r="GE77" i="45"/>
  <c r="GT77" i="45"/>
  <c r="GE76" i="45"/>
  <c r="GT76" i="45"/>
  <c r="GE75" i="45"/>
  <c r="GU75" i="45" s="1"/>
  <c r="GE74" i="45"/>
  <c r="GE73" i="45"/>
  <c r="GX73" i="45" s="1"/>
  <c r="GE72" i="45"/>
  <c r="GR72" i="45" s="1"/>
  <c r="GO71" i="45"/>
  <c r="GO70" i="45"/>
  <c r="GM70" i="45"/>
  <c r="GL70" i="45"/>
  <c r="GK70" i="45"/>
  <c r="GJ70" i="45"/>
  <c r="GI70" i="45"/>
  <c r="GH70" i="45"/>
  <c r="GG70" i="45"/>
  <c r="GF70" i="45"/>
  <c r="GE69" i="45"/>
  <c r="GX69" i="45" s="1"/>
  <c r="GE68" i="45"/>
  <c r="GW68" i="45" s="1"/>
  <c r="GE67" i="45"/>
  <c r="GE66" i="45"/>
  <c r="GS66" i="45"/>
  <c r="GE65" i="45"/>
  <c r="GX65" i="45" s="1"/>
  <c r="GE64" i="45"/>
  <c r="GS64" i="45"/>
  <c r="GE63" i="45"/>
  <c r="GR63" i="45"/>
  <c r="GE62" i="45"/>
  <c r="GE61" i="45"/>
  <c r="GE60" i="45"/>
  <c r="GE59" i="45"/>
  <c r="GE58" i="45"/>
  <c r="GX58" i="45"/>
  <c r="GE57" i="45"/>
  <c r="GE56" i="45"/>
  <c r="GS56" i="45" s="1"/>
  <c r="GE55" i="45"/>
  <c r="GW55" i="45"/>
  <c r="GE54" i="45"/>
  <c r="GW54" i="45" s="1"/>
  <c r="GE53" i="45"/>
  <c r="GE52" i="45"/>
  <c r="GE51" i="45"/>
  <c r="GO50" i="45"/>
  <c r="GO49" i="45"/>
  <c r="GM49" i="45"/>
  <c r="GL49" i="45"/>
  <c r="GK49" i="45"/>
  <c r="GJ49" i="45"/>
  <c r="GI49" i="45"/>
  <c r="GH49" i="45"/>
  <c r="GG49" i="45"/>
  <c r="GF49" i="45"/>
  <c r="GE48" i="45"/>
  <c r="GQ48" i="45"/>
  <c r="GP48" i="45" s="1"/>
  <c r="GE47" i="45"/>
  <c r="GE46" i="45"/>
  <c r="GX46" i="45"/>
  <c r="GE45" i="45"/>
  <c r="GS45" i="45"/>
  <c r="GE44" i="45"/>
  <c r="GE43" i="45"/>
  <c r="GQ43" i="45" s="1"/>
  <c r="GP43" i="45"/>
  <c r="GE42" i="45"/>
  <c r="GE41" i="45"/>
  <c r="GE40" i="45"/>
  <c r="GE39" i="45"/>
  <c r="GE38" i="45"/>
  <c r="GE37" i="45"/>
  <c r="GS37" i="45"/>
  <c r="GE36" i="45"/>
  <c r="GU36" i="45"/>
  <c r="GE35" i="45"/>
  <c r="GX35" i="45"/>
  <c r="GE34" i="45"/>
  <c r="GW34" i="45" s="1"/>
  <c r="GE33" i="45"/>
  <c r="GS33" i="45"/>
  <c r="GE32" i="45"/>
  <c r="GE31" i="45"/>
  <c r="GE30" i="45"/>
  <c r="GO29" i="45"/>
  <c r="GO28" i="45"/>
  <c r="GO8" i="45"/>
  <c r="GO7" i="45"/>
  <c r="FR112" i="45"/>
  <c r="FP112" i="45"/>
  <c r="FO112" i="45"/>
  <c r="FN112" i="45"/>
  <c r="FM112" i="45"/>
  <c r="FL112" i="45"/>
  <c r="FK112" i="45"/>
  <c r="FJ112" i="45"/>
  <c r="FI112" i="45"/>
  <c r="FH111" i="45"/>
  <c r="FH110" i="45"/>
  <c r="FH109" i="45"/>
  <c r="FH108" i="45"/>
  <c r="FH107" i="45"/>
  <c r="FH106" i="45"/>
  <c r="FH105" i="45"/>
  <c r="FH104" i="45"/>
  <c r="FZ104" i="45" s="1"/>
  <c r="FH103" i="45"/>
  <c r="FT103" i="45" s="1"/>
  <c r="FS103" i="45" s="1"/>
  <c r="FH102" i="45"/>
  <c r="FZ102" i="45"/>
  <c r="FH101" i="45"/>
  <c r="FH100" i="45"/>
  <c r="FX100" i="45" s="1"/>
  <c r="FH99" i="45"/>
  <c r="FH98" i="45"/>
  <c r="FH97" i="45"/>
  <c r="FZ97" i="45" s="1"/>
  <c r="FH96" i="45"/>
  <c r="FH95" i="45"/>
  <c r="FH94" i="45"/>
  <c r="FZ94" i="45" s="1"/>
  <c r="FH93" i="45"/>
  <c r="FV93" i="45" s="1"/>
  <c r="FR92" i="45"/>
  <c r="FR91" i="45"/>
  <c r="FP91" i="45"/>
  <c r="FO91" i="45"/>
  <c r="FN91" i="45"/>
  <c r="FM91" i="45"/>
  <c r="FL91" i="45"/>
  <c r="FK91" i="45"/>
  <c r="FJ91" i="45"/>
  <c r="FI91" i="45"/>
  <c r="FH90" i="45"/>
  <c r="FZ90" i="45" s="1"/>
  <c r="FH89" i="45"/>
  <c r="FH88" i="45"/>
  <c r="FZ88" i="45"/>
  <c r="FH87" i="45"/>
  <c r="FY87" i="45"/>
  <c r="FH86" i="45"/>
  <c r="FH85" i="45"/>
  <c r="FH84" i="45"/>
  <c r="FX84" i="45"/>
  <c r="FH83" i="45"/>
  <c r="FH82" i="45"/>
  <c r="FX82" i="45" s="1"/>
  <c r="FH81" i="45"/>
  <c r="FZ81" i="45" s="1"/>
  <c r="FH80" i="45"/>
  <c r="FZ80" i="45" s="1"/>
  <c r="FH79" i="45"/>
  <c r="FW79" i="45" s="1"/>
  <c r="FH78" i="45"/>
  <c r="FT78" i="45" s="1"/>
  <c r="FS78" i="45" s="1"/>
  <c r="FH77" i="45"/>
  <c r="FX77" i="45"/>
  <c r="FH76" i="45"/>
  <c r="FH75" i="45"/>
  <c r="FU75" i="45" s="1"/>
  <c r="FH74" i="45"/>
  <c r="FH73" i="45"/>
  <c r="FH72" i="45"/>
  <c r="FV72" i="45" s="1"/>
  <c r="FR71" i="45"/>
  <c r="FR70" i="45"/>
  <c r="FP70" i="45"/>
  <c r="FO70" i="45"/>
  <c r="FN70" i="45"/>
  <c r="FM70" i="45"/>
  <c r="FL70" i="45"/>
  <c r="FK70" i="45"/>
  <c r="FJ70" i="45"/>
  <c r="FI70" i="45"/>
  <c r="FH69" i="45"/>
  <c r="FH68" i="45"/>
  <c r="FH67" i="45"/>
  <c r="FH66" i="45"/>
  <c r="GA66" i="45"/>
  <c r="FH65" i="45"/>
  <c r="FH64" i="45"/>
  <c r="FX64" i="45" s="1"/>
  <c r="FH63" i="45"/>
  <c r="FX63" i="45" s="1"/>
  <c r="FH62" i="45"/>
  <c r="FH61" i="45"/>
  <c r="FH60" i="45"/>
  <c r="FX60" i="45"/>
  <c r="FH59" i="45"/>
  <c r="FH58" i="45"/>
  <c r="GA58" i="45"/>
  <c r="FH57" i="45"/>
  <c r="FH56" i="45"/>
  <c r="FH55" i="45"/>
  <c r="FX55" i="45"/>
  <c r="FH54" i="45"/>
  <c r="FX54" i="45" s="1"/>
  <c r="FH53" i="45"/>
  <c r="FX53" i="45"/>
  <c r="FH52" i="45"/>
  <c r="FZ52" i="45"/>
  <c r="FH51" i="45"/>
  <c r="FR50" i="45"/>
  <c r="FR49" i="45"/>
  <c r="FP49" i="45"/>
  <c r="FO49" i="45"/>
  <c r="FN49" i="45"/>
  <c r="FM49" i="45"/>
  <c r="FL49" i="45"/>
  <c r="FK49" i="45"/>
  <c r="FJ49" i="45"/>
  <c r="FI49" i="45"/>
  <c r="FH48" i="45"/>
  <c r="FH47" i="45"/>
  <c r="FH46" i="45"/>
  <c r="FZ46" i="45" s="1"/>
  <c r="FH45" i="45"/>
  <c r="FH44" i="45"/>
  <c r="FH43" i="45"/>
  <c r="GA43" i="45"/>
  <c r="FH42" i="45"/>
  <c r="FH41" i="45"/>
  <c r="FH40" i="45"/>
  <c r="FH39" i="45"/>
  <c r="FH38" i="45"/>
  <c r="FZ38" i="45"/>
  <c r="FH37" i="45"/>
  <c r="FX37" i="45"/>
  <c r="FH36" i="45"/>
  <c r="FH35" i="45"/>
  <c r="FH34" i="45"/>
  <c r="FZ34" i="45"/>
  <c r="FH33" i="45"/>
  <c r="FX33" i="45"/>
  <c r="FH32" i="45"/>
  <c r="GA32" i="45"/>
  <c r="FH31" i="45"/>
  <c r="FH30" i="45"/>
  <c r="FZ30" i="45" s="1"/>
  <c r="FR29" i="45"/>
  <c r="FR28" i="45"/>
  <c r="FR8" i="45"/>
  <c r="FR7" i="45"/>
  <c r="EU112" i="45"/>
  <c r="ES112" i="45"/>
  <c r="ER112" i="45"/>
  <c r="EQ112" i="45"/>
  <c r="EP112" i="45"/>
  <c r="EO112" i="45"/>
  <c r="EN112" i="45"/>
  <c r="EM112" i="45"/>
  <c r="EL112" i="45"/>
  <c r="EK111" i="45"/>
  <c r="EK110" i="45"/>
  <c r="EX110" i="45" s="1"/>
  <c r="EK109" i="45"/>
  <c r="EK108" i="45"/>
  <c r="EK107" i="45"/>
  <c r="EW107" i="45"/>
  <c r="EV107" i="45" s="1"/>
  <c r="EK106" i="45"/>
  <c r="FC106" i="45"/>
  <c r="EK105" i="45"/>
  <c r="FC105" i="45"/>
  <c r="EK104" i="45"/>
  <c r="EK103" i="45"/>
  <c r="EK102" i="45"/>
  <c r="EK101" i="45"/>
  <c r="FC101" i="45" s="1"/>
  <c r="EK100" i="45"/>
  <c r="FC100" i="45" s="1"/>
  <c r="EK99" i="45"/>
  <c r="FD99" i="45" s="1"/>
  <c r="EK98" i="45"/>
  <c r="FC98" i="45" s="1"/>
  <c r="EK97" i="45"/>
  <c r="EY97" i="45" s="1"/>
  <c r="EK96" i="45"/>
  <c r="FA96" i="45" s="1"/>
  <c r="EK95" i="45"/>
  <c r="EK94" i="45"/>
  <c r="FD94" i="45"/>
  <c r="EK93" i="45"/>
  <c r="EU92" i="45"/>
  <c r="EU91" i="45"/>
  <c r="ES91" i="45"/>
  <c r="ER91" i="45"/>
  <c r="EQ91" i="45"/>
  <c r="EP91" i="45"/>
  <c r="EO91" i="45"/>
  <c r="EN91" i="45"/>
  <c r="EM91" i="45"/>
  <c r="EL91" i="45"/>
  <c r="EK90" i="45"/>
  <c r="FC90" i="45" s="1"/>
  <c r="EK89" i="45"/>
  <c r="FA89" i="45" s="1"/>
  <c r="EK88" i="45"/>
  <c r="EK87" i="45"/>
  <c r="FD87" i="45" s="1"/>
  <c r="EK86" i="45"/>
  <c r="FC86" i="45"/>
  <c r="EK85" i="45"/>
  <c r="FD85" i="45"/>
  <c r="EK84" i="45"/>
  <c r="EK83" i="45"/>
  <c r="EX83" i="45" s="1"/>
  <c r="EK82" i="45"/>
  <c r="FC82" i="45" s="1"/>
  <c r="EK81" i="45"/>
  <c r="FD81" i="45"/>
  <c r="EK80" i="45"/>
  <c r="EK79" i="45"/>
  <c r="FC79" i="45" s="1"/>
  <c r="EK78" i="45"/>
  <c r="FC78" i="45"/>
  <c r="EK77" i="45"/>
  <c r="EK76" i="45"/>
  <c r="EK75" i="45"/>
  <c r="EK74" i="45"/>
  <c r="EK73" i="45"/>
  <c r="FD73" i="45" s="1"/>
  <c r="EK72" i="45"/>
  <c r="EU71" i="45"/>
  <c r="EU70" i="45"/>
  <c r="ES70" i="45"/>
  <c r="ER70" i="45"/>
  <c r="EQ70" i="45"/>
  <c r="EP70" i="45"/>
  <c r="EO70" i="45"/>
  <c r="EN70" i="45"/>
  <c r="EM70" i="45"/>
  <c r="EL70" i="45"/>
  <c r="EK69" i="45"/>
  <c r="EK68" i="45"/>
  <c r="FD68" i="45" s="1"/>
  <c r="EK67" i="45"/>
  <c r="FC67" i="45" s="1"/>
  <c r="EK66" i="45"/>
  <c r="EK65" i="45"/>
  <c r="FD65" i="45" s="1"/>
  <c r="EK64" i="45"/>
  <c r="FB64" i="45" s="1"/>
  <c r="EK63" i="45"/>
  <c r="EK62" i="45"/>
  <c r="FA62" i="45"/>
  <c r="EK61" i="45"/>
  <c r="FA61" i="45"/>
  <c r="EK60" i="45"/>
  <c r="FC60" i="45"/>
  <c r="EK59" i="45"/>
  <c r="EK58" i="45"/>
  <c r="EK57" i="45"/>
  <c r="FA57" i="45"/>
  <c r="EK56" i="45"/>
  <c r="EK55" i="45"/>
  <c r="FA55" i="45" s="1"/>
  <c r="EK54" i="45"/>
  <c r="FA54" i="45" s="1"/>
  <c r="EK53" i="45"/>
  <c r="FA53" i="45" s="1"/>
  <c r="EK52" i="45"/>
  <c r="FD52" i="45"/>
  <c r="EK51" i="45"/>
  <c r="EU50" i="45"/>
  <c r="EU49" i="45"/>
  <c r="ES49" i="45"/>
  <c r="ER49" i="45"/>
  <c r="EQ49" i="45"/>
  <c r="EP49" i="45"/>
  <c r="EO49" i="45"/>
  <c r="EN49" i="45"/>
  <c r="EM49" i="45"/>
  <c r="EL49" i="45"/>
  <c r="EK48" i="45"/>
  <c r="EK47" i="45"/>
  <c r="EK46" i="45"/>
  <c r="EK45" i="45"/>
  <c r="EK44" i="45"/>
  <c r="EK43" i="45"/>
  <c r="EY43" i="45" s="1"/>
  <c r="EK42" i="45"/>
  <c r="EK41" i="45"/>
  <c r="EK40" i="45"/>
  <c r="EK39" i="45"/>
  <c r="EK38" i="45"/>
  <c r="FD38" i="45"/>
  <c r="EK37" i="45"/>
  <c r="EK36" i="45"/>
  <c r="FB36" i="45"/>
  <c r="EK35" i="45"/>
  <c r="EY35" i="45"/>
  <c r="EK34" i="45"/>
  <c r="FA34" i="45"/>
  <c r="EK33" i="45"/>
  <c r="EK32" i="45"/>
  <c r="EK31" i="45"/>
  <c r="EK30" i="45"/>
  <c r="FA30" i="45" s="1"/>
  <c r="EU29" i="45"/>
  <c r="EU28" i="45"/>
  <c r="EK24" i="45"/>
  <c r="FB24" i="45" s="1"/>
  <c r="EK20" i="45"/>
  <c r="EK16" i="45"/>
  <c r="EY16" i="45"/>
  <c r="EK14" i="45"/>
  <c r="EK12" i="45"/>
  <c r="ES28" i="45"/>
  <c r="EK10" i="45"/>
  <c r="EX10" i="45" s="1"/>
  <c r="ER28" i="45"/>
  <c r="EO28" i="45"/>
  <c r="EN28" i="45"/>
  <c r="EK9" i="45"/>
  <c r="EU8" i="45"/>
  <c r="EU7" i="45"/>
  <c r="EI7" i="45"/>
  <c r="DX112" i="45"/>
  <c r="DV112" i="45"/>
  <c r="DU112" i="45"/>
  <c r="DT112" i="45"/>
  <c r="DS112" i="45"/>
  <c r="DR112" i="45"/>
  <c r="DQ112" i="45"/>
  <c r="DP112" i="45"/>
  <c r="DO112" i="45"/>
  <c r="DN111" i="45"/>
  <c r="DN110" i="45"/>
  <c r="DN109" i="45"/>
  <c r="DN108" i="45"/>
  <c r="EE108" i="45"/>
  <c r="DN107" i="45"/>
  <c r="ED107" i="45"/>
  <c r="DN106" i="45"/>
  <c r="EF106" i="45"/>
  <c r="DN105" i="45"/>
  <c r="EF105" i="45"/>
  <c r="DN104" i="45"/>
  <c r="EE104" i="45"/>
  <c r="DN103" i="45"/>
  <c r="EG103" i="45"/>
  <c r="DN102" i="45"/>
  <c r="EG102" i="45"/>
  <c r="DN101" i="45"/>
  <c r="DN100" i="45"/>
  <c r="ED100" i="45" s="1"/>
  <c r="DN99" i="45"/>
  <c r="EG99" i="45" s="1"/>
  <c r="DN98" i="45"/>
  <c r="EG98" i="45"/>
  <c r="DN97" i="45"/>
  <c r="EE97" i="45" s="1"/>
  <c r="DN96" i="45"/>
  <c r="DN95" i="45"/>
  <c r="ED95" i="45"/>
  <c r="DN94" i="45"/>
  <c r="DN93" i="45"/>
  <c r="EE93" i="45"/>
  <c r="DX92" i="45"/>
  <c r="DX91" i="45"/>
  <c r="DV91" i="45"/>
  <c r="DU91" i="45"/>
  <c r="DT91" i="45"/>
  <c r="DS91" i="45"/>
  <c r="DR91" i="45"/>
  <c r="DQ91" i="45"/>
  <c r="DP91" i="45"/>
  <c r="DO91" i="45"/>
  <c r="DN90" i="45"/>
  <c r="DN89" i="45"/>
  <c r="DN88" i="45"/>
  <c r="ED88" i="45" s="1"/>
  <c r="DN87" i="45"/>
  <c r="EF87" i="45" s="1"/>
  <c r="DN86" i="45"/>
  <c r="EF86" i="45" s="1"/>
  <c r="DN85" i="45"/>
  <c r="EE85" i="45" s="1"/>
  <c r="DN84" i="45"/>
  <c r="EB84" i="45" s="1"/>
  <c r="DN83" i="45"/>
  <c r="EB83" i="45"/>
  <c r="DN82" i="45"/>
  <c r="DN81" i="45"/>
  <c r="ED81" i="45"/>
  <c r="DN80" i="45"/>
  <c r="DN79" i="45"/>
  <c r="EG79" i="45" s="1"/>
  <c r="DN78" i="45"/>
  <c r="DN77" i="45"/>
  <c r="DN76" i="45"/>
  <c r="EE76" i="45" s="1"/>
  <c r="DN75" i="45"/>
  <c r="DN74" i="45"/>
  <c r="EF74" i="45"/>
  <c r="DN73" i="45"/>
  <c r="EF73" i="45" s="1"/>
  <c r="DN72" i="45"/>
  <c r="ED72" i="45"/>
  <c r="DX71" i="45"/>
  <c r="DX70" i="45"/>
  <c r="DV70" i="45"/>
  <c r="DU70" i="45"/>
  <c r="DT70" i="45"/>
  <c r="DS70" i="45"/>
  <c r="DR70" i="45"/>
  <c r="DQ70" i="45"/>
  <c r="DP70" i="45"/>
  <c r="DO70" i="45"/>
  <c r="DN69" i="45"/>
  <c r="EF69" i="45"/>
  <c r="DN68" i="45"/>
  <c r="DN67" i="45"/>
  <c r="EF67" i="45" s="1"/>
  <c r="DN66" i="45"/>
  <c r="DN65" i="45"/>
  <c r="DN64" i="45"/>
  <c r="EG64" i="45" s="1"/>
  <c r="DN63" i="45"/>
  <c r="DN62" i="45"/>
  <c r="DN61" i="45"/>
  <c r="EF61" i="45" s="1"/>
  <c r="DN60" i="45"/>
  <c r="DN59" i="45"/>
  <c r="DN58" i="45"/>
  <c r="ED58" i="45" s="1"/>
  <c r="DN57" i="45"/>
  <c r="EE57" i="45" s="1"/>
  <c r="DN56" i="45"/>
  <c r="ED56" i="45" s="1"/>
  <c r="DN55" i="45"/>
  <c r="DN54" i="45"/>
  <c r="DZ54" i="45"/>
  <c r="DY54" i="45" s="1"/>
  <c r="DN53" i="45"/>
  <c r="EF53" i="45"/>
  <c r="DN52" i="45"/>
  <c r="EG52" i="45" s="1"/>
  <c r="DN51" i="45"/>
  <c r="EA51" i="45" s="1"/>
  <c r="DX50" i="45"/>
  <c r="DX49" i="45"/>
  <c r="DV49" i="45"/>
  <c r="DU49" i="45"/>
  <c r="DT49" i="45"/>
  <c r="DS49" i="45"/>
  <c r="DR49" i="45"/>
  <c r="DQ49" i="45"/>
  <c r="DP49" i="45"/>
  <c r="DO49" i="45"/>
  <c r="DN48" i="45"/>
  <c r="DN47" i="45"/>
  <c r="DN46" i="45"/>
  <c r="DN45" i="45"/>
  <c r="DN44" i="45"/>
  <c r="EC44" i="45"/>
  <c r="DN43" i="45"/>
  <c r="EF43" i="45"/>
  <c r="DN42" i="45"/>
  <c r="EA42" i="45" s="1"/>
  <c r="DN41" i="45"/>
  <c r="DN40" i="45"/>
  <c r="EA40" i="45" s="1"/>
  <c r="DN39" i="45"/>
  <c r="DN38" i="45"/>
  <c r="DN37" i="45"/>
  <c r="DN36" i="45"/>
  <c r="DN35" i="45"/>
  <c r="EF35" i="45" s="1"/>
  <c r="DN34" i="45"/>
  <c r="EE34" i="45" s="1"/>
  <c r="DN33" i="45"/>
  <c r="DN32" i="45"/>
  <c r="DN31" i="45"/>
  <c r="DN30" i="45"/>
  <c r="ED30" i="45"/>
  <c r="DX29" i="45"/>
  <c r="DX28" i="45"/>
  <c r="DN24" i="45"/>
  <c r="EB24" i="45"/>
  <c r="DN20" i="45"/>
  <c r="DN16" i="45"/>
  <c r="DN12" i="45"/>
  <c r="DN10" i="45"/>
  <c r="EE10" i="45" s="1"/>
  <c r="DV28" i="45"/>
  <c r="DU28" i="45"/>
  <c r="DR28" i="45"/>
  <c r="DQ28" i="45"/>
  <c r="DN9" i="45"/>
  <c r="DX8" i="45"/>
  <c r="DX7" i="45"/>
  <c r="DL7" i="45"/>
  <c r="DA112" i="45"/>
  <c r="CY112" i="45"/>
  <c r="CX112" i="45"/>
  <c r="CW112" i="45"/>
  <c r="CV112" i="45"/>
  <c r="CU112" i="45"/>
  <c r="CT112" i="45"/>
  <c r="CS112" i="45"/>
  <c r="CR112" i="45"/>
  <c r="CQ111" i="45"/>
  <c r="DJ111" i="45"/>
  <c r="CQ110" i="45"/>
  <c r="DI110" i="45"/>
  <c r="CQ109" i="45"/>
  <c r="DI109" i="45" s="1"/>
  <c r="CQ108" i="45"/>
  <c r="CQ107" i="45"/>
  <c r="CQ106" i="45"/>
  <c r="CQ105" i="45"/>
  <c r="CQ104" i="45"/>
  <c r="DD104" i="45"/>
  <c r="CQ103" i="45"/>
  <c r="DI103" i="45" s="1"/>
  <c r="CQ102" i="45"/>
  <c r="DJ102" i="45" s="1"/>
  <c r="CQ101" i="45"/>
  <c r="DI101" i="45" s="1"/>
  <c r="CQ100" i="45"/>
  <c r="DD100" i="45" s="1"/>
  <c r="CQ99" i="45"/>
  <c r="DF99" i="45" s="1"/>
  <c r="CQ98" i="45"/>
  <c r="CQ97" i="45"/>
  <c r="CQ96" i="45"/>
  <c r="DJ96" i="45"/>
  <c r="CQ95" i="45"/>
  <c r="DI95" i="45"/>
  <c r="CQ94" i="45"/>
  <c r="DI94" i="45" s="1"/>
  <c r="CQ93" i="45"/>
  <c r="DI93" i="45"/>
  <c r="DA92" i="45"/>
  <c r="DA91" i="45"/>
  <c r="CY91" i="45"/>
  <c r="CX91" i="45"/>
  <c r="CW91" i="45"/>
  <c r="CV91" i="45"/>
  <c r="CU91" i="45"/>
  <c r="CT91" i="45"/>
  <c r="CS91" i="45"/>
  <c r="CR91" i="45"/>
  <c r="CQ90" i="45"/>
  <c r="DI90" i="45"/>
  <c r="CQ89" i="45"/>
  <c r="DD89" i="45" s="1"/>
  <c r="CQ88" i="45"/>
  <c r="DI88" i="45"/>
  <c r="CQ87" i="45"/>
  <c r="DJ87" i="45"/>
  <c r="CQ86" i="45"/>
  <c r="DE86" i="45"/>
  <c r="CQ85" i="45"/>
  <c r="CQ84" i="45"/>
  <c r="DF84" i="45" s="1"/>
  <c r="CQ83" i="45"/>
  <c r="CQ82" i="45"/>
  <c r="DH82" i="45"/>
  <c r="CQ81" i="45"/>
  <c r="DG81" i="45"/>
  <c r="CQ80" i="45"/>
  <c r="DI80" i="45" s="1"/>
  <c r="CQ79" i="45"/>
  <c r="DF79" i="45"/>
  <c r="CQ78" i="45"/>
  <c r="CQ77" i="45"/>
  <c r="DJ77" i="45" s="1"/>
  <c r="CQ76" i="45"/>
  <c r="DI76" i="45"/>
  <c r="CQ75" i="45"/>
  <c r="CQ74" i="45"/>
  <c r="DG74" i="45"/>
  <c r="CQ73" i="45"/>
  <c r="DJ73" i="45"/>
  <c r="CQ72" i="45"/>
  <c r="DA71" i="45"/>
  <c r="DA70" i="45"/>
  <c r="CY70" i="45"/>
  <c r="CX70" i="45"/>
  <c r="CW70" i="45"/>
  <c r="CV70" i="45"/>
  <c r="CU70" i="45"/>
  <c r="CT70" i="45"/>
  <c r="CS70" i="45"/>
  <c r="CR70" i="45"/>
  <c r="CQ69" i="45"/>
  <c r="DI69" i="45" s="1"/>
  <c r="CQ68" i="45"/>
  <c r="DI68" i="45" s="1"/>
  <c r="CQ67" i="45"/>
  <c r="DG67" i="45" s="1"/>
  <c r="CQ66" i="45"/>
  <c r="CQ65" i="45"/>
  <c r="DI65" i="45" s="1"/>
  <c r="CQ64" i="45"/>
  <c r="CQ63" i="45"/>
  <c r="CQ62" i="45"/>
  <c r="DG62" i="45"/>
  <c r="CQ61" i="45"/>
  <c r="DI61" i="45"/>
  <c r="CQ60" i="45"/>
  <c r="DG60" i="45" s="1"/>
  <c r="CQ59" i="45"/>
  <c r="DG59" i="45"/>
  <c r="CQ58" i="45"/>
  <c r="DG58" i="45"/>
  <c r="CQ57" i="45"/>
  <c r="DI57" i="45"/>
  <c r="CQ56" i="45"/>
  <c r="DG56" i="45" s="1"/>
  <c r="CQ55" i="45"/>
  <c r="DG55" i="45"/>
  <c r="CQ54" i="45"/>
  <c r="DG54" i="45"/>
  <c r="CQ53" i="45"/>
  <c r="DI53" i="45"/>
  <c r="CQ52" i="45"/>
  <c r="DG52" i="45" s="1"/>
  <c r="CQ51" i="45"/>
  <c r="DG51" i="45"/>
  <c r="DA50" i="45"/>
  <c r="DA49" i="45"/>
  <c r="CY49" i="45"/>
  <c r="CX49" i="45"/>
  <c r="CW49" i="45"/>
  <c r="CV49" i="45"/>
  <c r="CU49" i="45"/>
  <c r="CT49" i="45"/>
  <c r="CS49" i="45"/>
  <c r="CR49" i="45"/>
  <c r="CQ48" i="45"/>
  <c r="DF48" i="45"/>
  <c r="CQ47" i="45"/>
  <c r="CQ46" i="45"/>
  <c r="DI46" i="45" s="1"/>
  <c r="CQ45" i="45"/>
  <c r="CQ44" i="45"/>
  <c r="DG44" i="45"/>
  <c r="CQ43" i="45"/>
  <c r="DG43" i="45"/>
  <c r="CQ42" i="45"/>
  <c r="DI42" i="45"/>
  <c r="CQ41" i="45"/>
  <c r="DI41" i="45"/>
  <c r="CQ40" i="45"/>
  <c r="DG40" i="45"/>
  <c r="CQ39" i="45"/>
  <c r="DJ39" i="45"/>
  <c r="CQ38" i="45"/>
  <c r="DI38" i="45"/>
  <c r="CQ37" i="45"/>
  <c r="CQ36" i="45"/>
  <c r="DG36" i="45" s="1"/>
  <c r="CQ35" i="45"/>
  <c r="CQ34" i="45"/>
  <c r="DI34" i="45"/>
  <c r="CQ33" i="45"/>
  <c r="DI33" i="45"/>
  <c r="CQ32" i="45"/>
  <c r="CQ31" i="45"/>
  <c r="CQ30" i="45"/>
  <c r="DF30" i="45"/>
  <c r="DA29" i="45"/>
  <c r="DA28" i="45"/>
  <c r="CQ26" i="45"/>
  <c r="DD26" i="45"/>
  <c r="CQ24" i="45"/>
  <c r="CQ21" i="45"/>
  <c r="CQ20" i="45"/>
  <c r="CQ18" i="45"/>
  <c r="CQ17" i="45"/>
  <c r="CQ16" i="45"/>
  <c r="DG16" i="45" s="1"/>
  <c r="CQ14" i="45"/>
  <c r="CQ13" i="45"/>
  <c r="CQ12" i="45"/>
  <c r="DG12" i="45" s="1"/>
  <c r="CS28" i="45"/>
  <c r="CW28" i="45"/>
  <c r="CV28" i="45"/>
  <c r="CR28" i="45"/>
  <c r="DA8" i="45"/>
  <c r="DA7" i="45"/>
  <c r="CO7" i="45"/>
  <c r="CD112" i="45"/>
  <c r="CB112" i="45"/>
  <c r="CA112" i="45"/>
  <c r="BZ112" i="45"/>
  <c r="BY112" i="45"/>
  <c r="BX112" i="45"/>
  <c r="BW112" i="45"/>
  <c r="BV112" i="45"/>
  <c r="BU112" i="45"/>
  <c r="BT111" i="45"/>
  <c r="CM111" i="45" s="1"/>
  <c r="BT110" i="45"/>
  <c r="CL110" i="45"/>
  <c r="BT109" i="45"/>
  <c r="BT108" i="45"/>
  <c r="CI108" i="45"/>
  <c r="BT107" i="45"/>
  <c r="BT106" i="45"/>
  <c r="CI106" i="45" s="1"/>
  <c r="BT105" i="45"/>
  <c r="CL105" i="45"/>
  <c r="BT104" i="45"/>
  <c r="BT103" i="45"/>
  <c r="BT102" i="45"/>
  <c r="BT101" i="45"/>
  <c r="BT100" i="45"/>
  <c r="BT99" i="45"/>
  <c r="CM99" i="45" s="1"/>
  <c r="BT98" i="45"/>
  <c r="CL98" i="45" s="1"/>
  <c r="BT97" i="45"/>
  <c r="CL97" i="45" s="1"/>
  <c r="BT96" i="45"/>
  <c r="CJ96" i="45" s="1"/>
  <c r="BT95" i="45"/>
  <c r="CM95" i="45"/>
  <c r="BT94" i="45"/>
  <c r="CL94" i="45" s="1"/>
  <c r="BT93" i="45"/>
  <c r="CD92" i="45"/>
  <c r="CD91" i="45"/>
  <c r="CB91" i="45"/>
  <c r="CA91" i="45"/>
  <c r="BZ91" i="45"/>
  <c r="BY91" i="45"/>
  <c r="BX91" i="45"/>
  <c r="BW91" i="45"/>
  <c r="BV91" i="45"/>
  <c r="BU91" i="45"/>
  <c r="BT90" i="45"/>
  <c r="BT89" i="45"/>
  <c r="CL89" i="45" s="1"/>
  <c r="BT88" i="45"/>
  <c r="BT87" i="45"/>
  <c r="CL87" i="45"/>
  <c r="BT86" i="45"/>
  <c r="CH86" i="45"/>
  <c r="BT85" i="45"/>
  <c r="CL85" i="45"/>
  <c r="BT84" i="45"/>
  <c r="CL84" i="45"/>
  <c r="BT83" i="45"/>
  <c r="CM83" i="45"/>
  <c r="BT82" i="45"/>
  <c r="BT81" i="45"/>
  <c r="CJ81" i="45" s="1"/>
  <c r="BT80" i="45"/>
  <c r="BT79" i="45"/>
  <c r="BT78" i="45"/>
  <c r="BT77" i="45"/>
  <c r="CL77" i="45"/>
  <c r="BT76" i="45"/>
  <c r="CM76" i="45"/>
  <c r="BT75" i="45"/>
  <c r="CM75" i="45"/>
  <c r="BT74" i="45"/>
  <c r="BT73" i="45"/>
  <c r="CI73" i="45" s="1"/>
  <c r="BT72" i="45"/>
  <c r="CK72" i="45" s="1"/>
  <c r="CD71" i="45"/>
  <c r="CD70" i="45"/>
  <c r="CB70" i="45"/>
  <c r="CA70" i="45"/>
  <c r="BZ70" i="45"/>
  <c r="BY70" i="45"/>
  <c r="BX70" i="45"/>
  <c r="BW70" i="45"/>
  <c r="BV70" i="45"/>
  <c r="BU70" i="45"/>
  <c r="BT69" i="45"/>
  <c r="BT68" i="45"/>
  <c r="CL68" i="45"/>
  <c r="BT67" i="45"/>
  <c r="CL67" i="45"/>
  <c r="BT66" i="45"/>
  <c r="CF66" i="45"/>
  <c r="CE66" i="45" s="1"/>
  <c r="BT65" i="45"/>
  <c r="BT64" i="45"/>
  <c r="CI64" i="45"/>
  <c r="BT63" i="45"/>
  <c r="BT62" i="45"/>
  <c r="CG62" i="45" s="1"/>
  <c r="BT61" i="45"/>
  <c r="CM61" i="45" s="1"/>
  <c r="BT60" i="45"/>
  <c r="BT59" i="45"/>
  <c r="BT58" i="45"/>
  <c r="CI58" i="45" s="1"/>
  <c r="BT57" i="45"/>
  <c r="BT56" i="45"/>
  <c r="CM56" i="45"/>
  <c r="BT55" i="45"/>
  <c r="CH55" i="45"/>
  <c r="BT54" i="45"/>
  <c r="CG54" i="45"/>
  <c r="BT53" i="45"/>
  <c r="CM53" i="45"/>
  <c r="BT52" i="45"/>
  <c r="CK52" i="45"/>
  <c r="BT51" i="45"/>
  <c r="CL51" i="45"/>
  <c r="CD50" i="45"/>
  <c r="CD49" i="45"/>
  <c r="CB49" i="45"/>
  <c r="CA49" i="45"/>
  <c r="BZ49" i="45"/>
  <c r="BY49" i="45"/>
  <c r="BX49" i="45"/>
  <c r="BW49" i="45"/>
  <c r="BV49" i="45"/>
  <c r="BU49" i="45"/>
  <c r="BT48" i="45"/>
  <c r="BT47" i="45"/>
  <c r="BT46" i="45"/>
  <c r="BT45" i="45"/>
  <c r="CK45" i="45" s="1"/>
  <c r="BT44" i="45"/>
  <c r="CF44" i="45" s="1"/>
  <c r="CE44" i="45" s="1"/>
  <c r="BT43" i="45"/>
  <c r="CL43" i="45"/>
  <c r="BT42" i="45"/>
  <c r="CH42" i="45"/>
  <c r="BT41" i="45"/>
  <c r="CK41" i="45"/>
  <c r="BT40" i="45"/>
  <c r="CG40" i="45"/>
  <c r="BT39" i="45"/>
  <c r="BT38" i="45"/>
  <c r="CJ38" i="45" s="1"/>
  <c r="BT37" i="45"/>
  <c r="CM37" i="45" s="1"/>
  <c r="BT36" i="45"/>
  <c r="BT35" i="45"/>
  <c r="BT34" i="45"/>
  <c r="CJ34" i="45"/>
  <c r="BT33" i="45"/>
  <c r="CM33" i="45"/>
  <c r="BT32" i="45"/>
  <c r="CG32" i="45"/>
  <c r="BT31" i="45"/>
  <c r="BT30" i="45"/>
  <c r="CM30" i="45" s="1"/>
  <c r="CD29" i="45"/>
  <c r="CD28" i="45"/>
  <c r="BT25" i="45"/>
  <c r="CH25" i="45" s="1"/>
  <c r="BT24" i="45"/>
  <c r="CK24" i="45" s="1"/>
  <c r="BT23" i="45"/>
  <c r="CI23" i="45" s="1"/>
  <c r="BT22" i="45"/>
  <c r="BT21" i="45"/>
  <c r="CJ21" i="45"/>
  <c r="BT15" i="45"/>
  <c r="BT14" i="45"/>
  <c r="BT13" i="45"/>
  <c r="CG13" i="45" s="1"/>
  <c r="BT12" i="45"/>
  <c r="CJ12" i="45"/>
  <c r="BT11" i="45"/>
  <c r="CM11" i="45"/>
  <c r="CB28" i="45"/>
  <c r="BX28" i="45"/>
  <c r="BW28" i="45"/>
  <c r="CD8" i="45"/>
  <c r="CD7" i="45"/>
  <c r="BR7" i="45"/>
  <c r="BG112" i="45"/>
  <c r="BE112" i="45"/>
  <c r="BD112" i="45"/>
  <c r="BC112" i="45"/>
  <c r="BB112" i="45"/>
  <c r="BA112" i="45"/>
  <c r="AZ112" i="45"/>
  <c r="AY112" i="45"/>
  <c r="AX112" i="45"/>
  <c r="AW111" i="45"/>
  <c r="BM111" i="45" s="1"/>
  <c r="AW110" i="45"/>
  <c r="BP110" i="45"/>
  <c r="AW109" i="45"/>
  <c r="AW108" i="45"/>
  <c r="AW107" i="45"/>
  <c r="BP107" i="45" s="1"/>
  <c r="AW106" i="45"/>
  <c r="AW105" i="45"/>
  <c r="AW104" i="45"/>
  <c r="BN104" i="45"/>
  <c r="AW103" i="45"/>
  <c r="AW102" i="45"/>
  <c r="BO102" i="45"/>
  <c r="AW101" i="45"/>
  <c r="BO101" i="45"/>
  <c r="AW100" i="45"/>
  <c r="BO100" i="45"/>
  <c r="AW99" i="45"/>
  <c r="BP99" i="45"/>
  <c r="AW98" i="45"/>
  <c r="BO98" i="45"/>
  <c r="AW97" i="45"/>
  <c r="BO97" i="45"/>
  <c r="AW96" i="45"/>
  <c r="BO96" i="45"/>
  <c r="AW95" i="45"/>
  <c r="AW94" i="45"/>
  <c r="BO94" i="45" s="1"/>
  <c r="AW93" i="45"/>
  <c r="BG92" i="45"/>
  <c r="BG91" i="45"/>
  <c r="BE91" i="45"/>
  <c r="BD91" i="45"/>
  <c r="BC91" i="45"/>
  <c r="BB91" i="45"/>
  <c r="BA91" i="45"/>
  <c r="AZ91" i="45"/>
  <c r="AY91" i="45"/>
  <c r="AX91" i="45"/>
  <c r="AW90" i="45"/>
  <c r="BO90" i="45"/>
  <c r="AW89" i="45"/>
  <c r="BM89" i="45"/>
  <c r="AW88" i="45"/>
  <c r="AW87" i="45"/>
  <c r="BO87" i="45" s="1"/>
  <c r="AW86" i="45"/>
  <c r="BO86" i="45" s="1"/>
  <c r="AW85" i="45"/>
  <c r="BM85" i="45"/>
  <c r="AW84" i="45"/>
  <c r="BK84" i="45" s="1"/>
  <c r="AW83" i="45"/>
  <c r="BO83" i="45" s="1"/>
  <c r="AW82" i="45"/>
  <c r="BM82" i="45" s="1"/>
  <c r="AW81" i="45"/>
  <c r="BM81" i="45" s="1"/>
  <c r="AW80" i="45"/>
  <c r="BI80" i="45"/>
  <c r="BH80" i="45"/>
  <c r="AW79" i="45"/>
  <c r="BO79" i="45" s="1"/>
  <c r="AW78" i="45"/>
  <c r="BL78" i="45"/>
  <c r="AW77" i="45"/>
  <c r="AW76" i="45"/>
  <c r="BM76" i="45"/>
  <c r="AW75" i="45"/>
  <c r="BP75" i="45" s="1"/>
  <c r="AW74" i="45"/>
  <c r="BM74" i="45"/>
  <c r="AW73" i="45"/>
  <c r="BO73" i="45" s="1"/>
  <c r="AW72" i="45"/>
  <c r="BN72" i="45"/>
  <c r="BG71" i="45"/>
  <c r="BG70" i="45"/>
  <c r="BE70" i="45"/>
  <c r="BD70" i="45"/>
  <c r="BC70" i="45"/>
  <c r="BB70" i="45"/>
  <c r="BA70" i="45"/>
  <c r="AZ70" i="45"/>
  <c r="AY70" i="45"/>
  <c r="AX70" i="45"/>
  <c r="AW69" i="45"/>
  <c r="BK69" i="45"/>
  <c r="AW68" i="45"/>
  <c r="BO68" i="45" s="1"/>
  <c r="AW67" i="45"/>
  <c r="BM67" i="45"/>
  <c r="AW66" i="45"/>
  <c r="AW65" i="45"/>
  <c r="BN65" i="45" s="1"/>
  <c r="AW64" i="45"/>
  <c r="BN64" i="45"/>
  <c r="AW63" i="45"/>
  <c r="AW62" i="45"/>
  <c r="BK62" i="45"/>
  <c r="AW61" i="45"/>
  <c r="BK61" i="45" s="1"/>
  <c r="AW60" i="45"/>
  <c r="BL60" i="45"/>
  <c r="AW59" i="45"/>
  <c r="BM59" i="45" s="1"/>
  <c r="AW58" i="45"/>
  <c r="BO58" i="45"/>
  <c r="AW57" i="45"/>
  <c r="AW56" i="45"/>
  <c r="BO56" i="45" s="1"/>
  <c r="AW55" i="45"/>
  <c r="BP55" i="45"/>
  <c r="AW54" i="45"/>
  <c r="BK54" i="45" s="1"/>
  <c r="AW53" i="45"/>
  <c r="BK53" i="45"/>
  <c r="AW52" i="45"/>
  <c r="BP52" i="45" s="1"/>
  <c r="AW51" i="45"/>
  <c r="BP51" i="45"/>
  <c r="BG50" i="45"/>
  <c r="BG49" i="45"/>
  <c r="BE49" i="45"/>
  <c r="BD49" i="45"/>
  <c r="BC49" i="45"/>
  <c r="BB49" i="45"/>
  <c r="BA49" i="45"/>
  <c r="AZ49" i="45"/>
  <c r="AY49" i="45"/>
  <c r="AX49" i="45"/>
  <c r="AW48" i="45"/>
  <c r="BK48" i="45"/>
  <c r="AW47" i="45"/>
  <c r="BM47" i="45" s="1"/>
  <c r="AW46" i="45"/>
  <c r="BO46" i="45"/>
  <c r="AW45" i="45"/>
  <c r="BM45" i="45" s="1"/>
  <c r="AW44" i="45"/>
  <c r="BP44" i="45"/>
  <c r="AW43" i="45"/>
  <c r="BO43" i="45" s="1"/>
  <c r="AW42" i="45"/>
  <c r="BO42" i="45"/>
  <c r="AW41" i="45"/>
  <c r="BM41" i="45" s="1"/>
  <c r="AW40" i="45"/>
  <c r="BI40" i="45"/>
  <c r="BH40" i="45" s="1"/>
  <c r="AW39" i="45"/>
  <c r="BJ39" i="45"/>
  <c r="AW38" i="45"/>
  <c r="BO38" i="45" s="1"/>
  <c r="AW37" i="45"/>
  <c r="AW36" i="45"/>
  <c r="BP36" i="45"/>
  <c r="AW35" i="45"/>
  <c r="BO35" i="45" s="1"/>
  <c r="AW34" i="45"/>
  <c r="BO34" i="45"/>
  <c r="AW33" i="45"/>
  <c r="BM33" i="45" s="1"/>
  <c r="AW32" i="45"/>
  <c r="BP32" i="45"/>
  <c r="AW31" i="45"/>
  <c r="BO31" i="45" s="1"/>
  <c r="AW30" i="45"/>
  <c r="BO30" i="45"/>
  <c r="BG29" i="45"/>
  <c r="BG28" i="45"/>
  <c r="AW27" i="45"/>
  <c r="AW23" i="45"/>
  <c r="BN23" i="45" s="1"/>
  <c r="AW21" i="45"/>
  <c r="AW18" i="45"/>
  <c r="BO18" i="45"/>
  <c r="AW17" i="45"/>
  <c r="BN17" i="45" s="1"/>
  <c r="AW15" i="45"/>
  <c r="AW14" i="45"/>
  <c r="BK14" i="45" s="1"/>
  <c r="AW13" i="45"/>
  <c r="BJ13" i="45"/>
  <c r="AW11" i="45"/>
  <c r="AW10" i="45"/>
  <c r="BO10" i="45" s="1"/>
  <c r="BE28" i="45"/>
  <c r="BB28" i="45"/>
  <c r="BA28" i="45"/>
  <c r="BG8" i="45"/>
  <c r="BG7" i="45"/>
  <c r="AU7" i="45"/>
  <c r="AA112" i="45"/>
  <c r="AA91" i="45"/>
  <c r="AA70" i="45"/>
  <c r="AA49" i="45"/>
  <c r="AJ112" i="45"/>
  <c r="AJ91" i="45"/>
  <c r="AJ70" i="45"/>
  <c r="AJ49" i="45"/>
  <c r="AJ28" i="45"/>
  <c r="Z27" i="45"/>
  <c r="AR27" i="45"/>
  <c r="Z26" i="45"/>
  <c r="AS26" i="45" s="1"/>
  <c r="Z25" i="45"/>
  <c r="Z24" i="45"/>
  <c r="AS24" i="45"/>
  <c r="Z23" i="45"/>
  <c r="AP23" i="45" s="1"/>
  <c r="Z22" i="45"/>
  <c r="AQ22" i="45"/>
  <c r="Z21" i="45"/>
  <c r="AS21" i="45" s="1"/>
  <c r="Z20" i="45"/>
  <c r="AQ20" i="45"/>
  <c r="Z19" i="45"/>
  <c r="AR19" i="45" s="1"/>
  <c r="Z18" i="45"/>
  <c r="AS18" i="45"/>
  <c r="Z17" i="45"/>
  <c r="Z16" i="45"/>
  <c r="AS16" i="45"/>
  <c r="Z15" i="45"/>
  <c r="AP15" i="45" s="1"/>
  <c r="Z14" i="45"/>
  <c r="AQ14" i="45"/>
  <c r="Z13" i="45"/>
  <c r="Z12" i="45"/>
  <c r="AQ12" i="45" s="1"/>
  <c r="Z11" i="45"/>
  <c r="AQ11" i="45"/>
  <c r="Z10" i="45"/>
  <c r="AS10" i="45" s="1"/>
  <c r="Z9" i="45"/>
  <c r="AQ9" i="45"/>
  <c r="AA28" i="45"/>
  <c r="K112" i="45"/>
  <c r="J112" i="45"/>
  <c r="I112" i="45"/>
  <c r="H112" i="45"/>
  <c r="G112" i="45"/>
  <c r="F112" i="45"/>
  <c r="E112" i="45"/>
  <c r="D112" i="45"/>
  <c r="A112" i="45"/>
  <c r="M112" i="45"/>
  <c r="C111" i="45"/>
  <c r="U111" i="45" s="1"/>
  <c r="C110" i="45"/>
  <c r="S110" i="45"/>
  <c r="C109" i="45"/>
  <c r="S109" i="45" s="1"/>
  <c r="C108" i="45"/>
  <c r="T108" i="45"/>
  <c r="C107" i="45"/>
  <c r="C106" i="45"/>
  <c r="V106" i="45"/>
  <c r="C105" i="45"/>
  <c r="V105" i="45" s="1"/>
  <c r="C104" i="45"/>
  <c r="C103" i="45"/>
  <c r="S103" i="45"/>
  <c r="C102" i="45"/>
  <c r="Q102" i="45" s="1"/>
  <c r="C101" i="45"/>
  <c r="V101" i="45"/>
  <c r="C100" i="45"/>
  <c r="R100" i="45" s="1"/>
  <c r="C99" i="45"/>
  <c r="V99" i="45"/>
  <c r="C98" i="45"/>
  <c r="T98" i="45" s="1"/>
  <c r="C97" i="45"/>
  <c r="Q97" i="45"/>
  <c r="C96" i="45"/>
  <c r="C95" i="45"/>
  <c r="Q95" i="45"/>
  <c r="C94" i="45"/>
  <c r="O94" i="45" s="1"/>
  <c r="N94" i="45" s="1"/>
  <c r="C93" i="45"/>
  <c r="O93" i="45"/>
  <c r="N93" i="45" s="1"/>
  <c r="K91" i="45"/>
  <c r="J91" i="45"/>
  <c r="I91" i="45"/>
  <c r="H91" i="45"/>
  <c r="G91" i="45"/>
  <c r="F91" i="45"/>
  <c r="E91" i="45"/>
  <c r="D91" i="45"/>
  <c r="A91" i="45"/>
  <c r="M91" i="45"/>
  <c r="C90" i="45"/>
  <c r="C89" i="45"/>
  <c r="R89" i="45"/>
  <c r="C88" i="45"/>
  <c r="R88" i="45" s="1"/>
  <c r="C87" i="45"/>
  <c r="S87" i="45"/>
  <c r="C86" i="45"/>
  <c r="O86" i="45" s="1"/>
  <c r="N86" i="45" s="1"/>
  <c r="C85" i="45"/>
  <c r="U85" i="45"/>
  <c r="C84" i="45"/>
  <c r="U84" i="45" s="1"/>
  <c r="C83" i="45"/>
  <c r="V83" i="45"/>
  <c r="C82" i="45"/>
  <c r="R82" i="45" s="1"/>
  <c r="C81" i="45"/>
  <c r="P81" i="45"/>
  <c r="C80" i="45"/>
  <c r="P80" i="45" s="1"/>
  <c r="C79" i="45"/>
  <c r="Q79" i="45"/>
  <c r="C78" i="45"/>
  <c r="T78" i="45" s="1"/>
  <c r="C77" i="45"/>
  <c r="R77" i="45"/>
  <c r="C76" i="45"/>
  <c r="O76" i="45" s="1"/>
  <c r="N76" i="45" s="1"/>
  <c r="C75" i="45"/>
  <c r="V75" i="45" s="1"/>
  <c r="C74" i="45"/>
  <c r="V74" i="45"/>
  <c r="C73" i="45"/>
  <c r="T73" i="45" s="1"/>
  <c r="C72" i="45"/>
  <c r="T72" i="45"/>
  <c r="K70" i="45"/>
  <c r="J70" i="45"/>
  <c r="I70" i="45"/>
  <c r="H70" i="45"/>
  <c r="G70" i="45"/>
  <c r="F70" i="45"/>
  <c r="E70" i="45"/>
  <c r="D70" i="45"/>
  <c r="A70" i="45"/>
  <c r="M70" i="45" s="1"/>
  <c r="C69" i="45"/>
  <c r="Q69" i="45"/>
  <c r="C68" i="45"/>
  <c r="V68" i="45" s="1"/>
  <c r="C67" i="45"/>
  <c r="V67" i="45"/>
  <c r="C66" i="45"/>
  <c r="O66" i="45" s="1"/>
  <c r="N66" i="45" s="1"/>
  <c r="C65" i="45"/>
  <c r="R65" i="45"/>
  <c r="C64" i="45"/>
  <c r="O64" i="45" s="1"/>
  <c r="N64" i="45" s="1"/>
  <c r="C63" i="45"/>
  <c r="O63" i="45" s="1"/>
  <c r="N63" i="45" s="1"/>
  <c r="C62" i="45"/>
  <c r="P62" i="45"/>
  <c r="C61" i="45"/>
  <c r="S61" i="45" s="1"/>
  <c r="C60" i="45"/>
  <c r="P60" i="45"/>
  <c r="C59" i="45"/>
  <c r="P59" i="45" s="1"/>
  <c r="C58" i="45"/>
  <c r="Q58" i="45"/>
  <c r="C57" i="45"/>
  <c r="T57" i="45" s="1"/>
  <c r="C56" i="45"/>
  <c r="Q56" i="45"/>
  <c r="C55" i="45"/>
  <c r="V55" i="45" s="1"/>
  <c r="C54" i="45"/>
  <c r="R54" i="45"/>
  <c r="C53" i="45"/>
  <c r="U53" i="45" s="1"/>
  <c r="C52" i="45"/>
  <c r="S52" i="45"/>
  <c r="C51" i="45"/>
  <c r="S51" i="45" s="1"/>
  <c r="K49" i="45"/>
  <c r="J49" i="45"/>
  <c r="I49" i="45"/>
  <c r="H49" i="45"/>
  <c r="G49" i="45"/>
  <c r="F49" i="45"/>
  <c r="E49" i="45"/>
  <c r="D49" i="45"/>
  <c r="A49" i="45"/>
  <c r="M49" i="45"/>
  <c r="C48" i="45"/>
  <c r="P48" i="45" s="1"/>
  <c r="C47" i="45"/>
  <c r="U47" i="45"/>
  <c r="C46" i="45"/>
  <c r="R46" i="45" s="1"/>
  <c r="C45" i="45"/>
  <c r="V45" i="45"/>
  <c r="C44" i="45"/>
  <c r="R44" i="45" s="1"/>
  <c r="C43" i="45"/>
  <c r="U43" i="45"/>
  <c r="C42" i="45"/>
  <c r="V42" i="45" s="1"/>
  <c r="C41" i="45"/>
  <c r="S41" i="45"/>
  <c r="C40" i="45"/>
  <c r="T40" i="45" s="1"/>
  <c r="C39" i="45"/>
  <c r="S39" i="45"/>
  <c r="C38" i="45"/>
  <c r="T38" i="45" s="1"/>
  <c r="C37" i="45"/>
  <c r="U37" i="45"/>
  <c r="C36" i="45"/>
  <c r="V36" i="45" s="1"/>
  <c r="C35" i="45"/>
  <c r="U35" i="45"/>
  <c r="C34" i="45"/>
  <c r="V34" i="45" s="1"/>
  <c r="C33" i="45"/>
  <c r="S33" i="45"/>
  <c r="C32" i="45"/>
  <c r="T32" i="45" s="1"/>
  <c r="C31" i="45"/>
  <c r="S31" i="45"/>
  <c r="C30" i="45"/>
  <c r="V30" i="45" s="1"/>
  <c r="ED405" i="47"/>
  <c r="EC405" i="47"/>
  <c r="DS405" i="47"/>
  <c r="DR405" i="47"/>
  <c r="DH405" i="47"/>
  <c r="DG405" i="47"/>
  <c r="CW405" i="47"/>
  <c r="CV405" i="47"/>
  <c r="CL405" i="47"/>
  <c r="CK405" i="47"/>
  <c r="CA405" i="47"/>
  <c r="BZ405" i="47"/>
  <c r="BP405" i="47"/>
  <c r="BO405" i="47"/>
  <c r="BE405" i="47"/>
  <c r="BD405" i="47"/>
  <c r="AT405" i="47"/>
  <c r="AS405" i="47"/>
  <c r="AI405" i="47"/>
  <c r="AH405" i="47"/>
  <c r="X405" i="47"/>
  <c r="W405" i="47"/>
  <c r="M405" i="47"/>
  <c r="L405" i="47"/>
  <c r="A405" i="47"/>
  <c r="ED371" i="47"/>
  <c r="EC371" i="47"/>
  <c r="DS371" i="47"/>
  <c r="DR371" i="47"/>
  <c r="DH371" i="47"/>
  <c r="DG371" i="47"/>
  <c r="CW371" i="47"/>
  <c r="CV371" i="47"/>
  <c r="CL371" i="47"/>
  <c r="CK371" i="47"/>
  <c r="CA371" i="47"/>
  <c r="BZ371" i="47"/>
  <c r="BP371" i="47"/>
  <c r="BO371" i="47"/>
  <c r="BE371" i="47"/>
  <c r="BD371" i="47"/>
  <c r="AT371" i="47"/>
  <c r="AS371" i="47"/>
  <c r="AI371" i="47"/>
  <c r="AH371" i="47"/>
  <c r="X371" i="47"/>
  <c r="W371" i="47"/>
  <c r="M371" i="47"/>
  <c r="L371" i="47"/>
  <c r="A371" i="47"/>
  <c r="ED337" i="47"/>
  <c r="EC337" i="47"/>
  <c r="DS337" i="47"/>
  <c r="DR337" i="47"/>
  <c r="DH337" i="47"/>
  <c r="DG337" i="47"/>
  <c r="CW337" i="47"/>
  <c r="CV337" i="47"/>
  <c r="CL337" i="47"/>
  <c r="CK337" i="47"/>
  <c r="CA337" i="47"/>
  <c r="BZ337" i="47"/>
  <c r="BP337" i="47"/>
  <c r="BO337" i="47"/>
  <c r="BE337" i="47"/>
  <c r="BD337" i="47"/>
  <c r="AT337" i="47"/>
  <c r="AS337" i="47"/>
  <c r="AI337" i="47"/>
  <c r="AH337" i="47"/>
  <c r="X337" i="47"/>
  <c r="W337" i="47"/>
  <c r="M337" i="47"/>
  <c r="L337" i="47"/>
  <c r="A337" i="47"/>
  <c r="ED303" i="47"/>
  <c r="EC303" i="47"/>
  <c r="DS303" i="47"/>
  <c r="DR303" i="47"/>
  <c r="DH303" i="47"/>
  <c r="DG303" i="47"/>
  <c r="CW303" i="47"/>
  <c r="CV303" i="47"/>
  <c r="CL303" i="47"/>
  <c r="CK303" i="47"/>
  <c r="CA303" i="47"/>
  <c r="BZ303" i="47"/>
  <c r="BP303" i="47"/>
  <c r="BO303" i="47"/>
  <c r="BE303" i="47"/>
  <c r="BD303" i="47"/>
  <c r="AT303" i="47"/>
  <c r="AS303" i="47"/>
  <c r="AI303" i="47"/>
  <c r="AH303" i="47"/>
  <c r="X303" i="47"/>
  <c r="W303" i="47"/>
  <c r="M303" i="47"/>
  <c r="L303" i="47"/>
  <c r="A303" i="47"/>
  <c r="ED269" i="47"/>
  <c r="EC269" i="47"/>
  <c r="DS269" i="47"/>
  <c r="DR269" i="47"/>
  <c r="DH269" i="47"/>
  <c r="DG269" i="47"/>
  <c r="CW269" i="47"/>
  <c r="CV269" i="47"/>
  <c r="CL269" i="47"/>
  <c r="CK269" i="47"/>
  <c r="CA269" i="47"/>
  <c r="BZ269" i="47"/>
  <c r="BP269" i="47"/>
  <c r="BO269" i="47"/>
  <c r="BE269" i="47"/>
  <c r="BD269" i="47"/>
  <c r="AT269" i="47"/>
  <c r="AS269" i="47"/>
  <c r="AI269" i="47"/>
  <c r="AH269" i="47"/>
  <c r="X269" i="47"/>
  <c r="W269" i="47"/>
  <c r="M269" i="47"/>
  <c r="L269" i="47"/>
  <c r="A269" i="47"/>
  <c r="ED236" i="47"/>
  <c r="EC236" i="47"/>
  <c r="DS236" i="47"/>
  <c r="DR236" i="47"/>
  <c r="DH236" i="47"/>
  <c r="DG236" i="47"/>
  <c r="CW236" i="47"/>
  <c r="CV236" i="47"/>
  <c r="CL236" i="47"/>
  <c r="CK236" i="47"/>
  <c r="CA236" i="47"/>
  <c r="BZ236" i="47"/>
  <c r="BP236" i="47"/>
  <c r="BO236" i="47"/>
  <c r="BE236" i="47"/>
  <c r="BD236" i="47"/>
  <c r="AT236" i="47"/>
  <c r="AS236" i="47"/>
  <c r="AI236" i="47"/>
  <c r="AH236" i="47"/>
  <c r="X236" i="47"/>
  <c r="W236" i="47"/>
  <c r="M236" i="47"/>
  <c r="L236" i="47"/>
  <c r="A236" i="47"/>
  <c r="ED203" i="47"/>
  <c r="EC203" i="47"/>
  <c r="DS203" i="47"/>
  <c r="DR203" i="47"/>
  <c r="DH203" i="47"/>
  <c r="DG203" i="47"/>
  <c r="CW203" i="47"/>
  <c r="CV203" i="47"/>
  <c r="CL203" i="47"/>
  <c r="CK203" i="47"/>
  <c r="CA203" i="47"/>
  <c r="BZ203" i="47"/>
  <c r="BP203" i="47"/>
  <c r="BO203" i="47"/>
  <c r="BE203" i="47"/>
  <c r="BD203" i="47"/>
  <c r="AT203" i="47"/>
  <c r="AS203" i="47"/>
  <c r="AI203" i="47"/>
  <c r="AH203" i="47"/>
  <c r="X203" i="47"/>
  <c r="W203" i="47"/>
  <c r="M203" i="47"/>
  <c r="L203" i="47"/>
  <c r="A203" i="47"/>
  <c r="ED170" i="47"/>
  <c r="EC170" i="47"/>
  <c r="DS170" i="47"/>
  <c r="DR170" i="47"/>
  <c r="DH170" i="47"/>
  <c r="DG170" i="47"/>
  <c r="CW170" i="47"/>
  <c r="CV170" i="47"/>
  <c r="CL170" i="47"/>
  <c r="CK170" i="47"/>
  <c r="CA170" i="47"/>
  <c r="BZ170" i="47"/>
  <c r="BP170" i="47"/>
  <c r="BO170" i="47"/>
  <c r="BE170" i="47"/>
  <c r="BD170" i="47"/>
  <c r="AT170" i="47"/>
  <c r="AS170" i="47"/>
  <c r="AI170" i="47"/>
  <c r="AH170" i="47"/>
  <c r="X170" i="47"/>
  <c r="W170" i="47"/>
  <c r="M170" i="47"/>
  <c r="L170" i="47"/>
  <c r="A170" i="47"/>
  <c r="ED137" i="47"/>
  <c r="EC137" i="47"/>
  <c r="DS137" i="47"/>
  <c r="DR137" i="47"/>
  <c r="DH137" i="47"/>
  <c r="DG137" i="47"/>
  <c r="CW137" i="47"/>
  <c r="CV137" i="47"/>
  <c r="CL137" i="47"/>
  <c r="CK137" i="47"/>
  <c r="CA137" i="47"/>
  <c r="BZ137" i="47"/>
  <c r="BP137" i="47"/>
  <c r="BO137" i="47"/>
  <c r="BE137" i="47"/>
  <c r="BD137" i="47"/>
  <c r="AT137" i="47"/>
  <c r="AS137" i="47"/>
  <c r="AI137" i="47"/>
  <c r="AH137" i="47"/>
  <c r="X137" i="47"/>
  <c r="W137" i="47"/>
  <c r="M137" i="47"/>
  <c r="L137" i="47"/>
  <c r="A137" i="47"/>
  <c r="EC104" i="47"/>
  <c r="DR104" i="47"/>
  <c r="DG104" i="47"/>
  <c r="CV104" i="47"/>
  <c r="CK104" i="47"/>
  <c r="BZ104" i="47"/>
  <c r="BO104" i="47"/>
  <c r="BD104" i="47"/>
  <c r="AS104" i="47"/>
  <c r="AH104" i="47"/>
  <c r="W104" i="47"/>
  <c r="L104" i="47"/>
  <c r="A104" i="47"/>
  <c r="EC39" i="47"/>
  <c r="DR39" i="47"/>
  <c r="DG39" i="47"/>
  <c r="CV39" i="47"/>
  <c r="CK39" i="47"/>
  <c r="BZ39" i="47"/>
  <c r="BO39" i="47"/>
  <c r="BD39" i="47"/>
  <c r="AS39" i="47"/>
  <c r="AH39" i="47"/>
  <c r="W39" i="47"/>
  <c r="L39" i="47"/>
  <c r="K195" i="76"/>
  <c r="J195" i="76"/>
  <c r="I195" i="76"/>
  <c r="H195" i="76"/>
  <c r="G195" i="76"/>
  <c r="F195" i="76"/>
  <c r="E195" i="76"/>
  <c r="D195" i="76"/>
  <c r="K181" i="76"/>
  <c r="J181" i="76"/>
  <c r="I181" i="76"/>
  <c r="H181" i="76"/>
  <c r="G181" i="76"/>
  <c r="F181" i="76"/>
  <c r="E181" i="76"/>
  <c r="D181" i="76"/>
  <c r="K167" i="76"/>
  <c r="J167" i="76"/>
  <c r="I167" i="76"/>
  <c r="H167" i="76"/>
  <c r="G167" i="76"/>
  <c r="F167" i="76"/>
  <c r="E167" i="76"/>
  <c r="D167" i="76"/>
  <c r="K153" i="76"/>
  <c r="J153" i="76"/>
  <c r="I153" i="76"/>
  <c r="H153" i="76"/>
  <c r="G153" i="76"/>
  <c r="F153" i="76"/>
  <c r="E153" i="76"/>
  <c r="D153" i="76"/>
  <c r="K139" i="76"/>
  <c r="J139" i="76"/>
  <c r="I139" i="76"/>
  <c r="H139" i="76"/>
  <c r="G139" i="76"/>
  <c r="F139" i="76"/>
  <c r="E139" i="76"/>
  <c r="D139" i="76"/>
  <c r="K125" i="76"/>
  <c r="J125" i="76"/>
  <c r="I125" i="76"/>
  <c r="H125" i="76"/>
  <c r="G125" i="76"/>
  <c r="F125" i="76"/>
  <c r="E125" i="76"/>
  <c r="D125" i="76"/>
  <c r="K111" i="76"/>
  <c r="J111" i="76"/>
  <c r="I111" i="76"/>
  <c r="H111" i="76"/>
  <c r="G111" i="76"/>
  <c r="F111" i="76"/>
  <c r="E111" i="76"/>
  <c r="D111" i="76"/>
  <c r="K97" i="76"/>
  <c r="J97" i="76"/>
  <c r="I97" i="76"/>
  <c r="H97" i="76"/>
  <c r="G97" i="76"/>
  <c r="F97" i="76"/>
  <c r="E97" i="76"/>
  <c r="D97" i="76"/>
  <c r="K83" i="76"/>
  <c r="J83" i="76"/>
  <c r="I83" i="76"/>
  <c r="H83" i="76"/>
  <c r="G83" i="76"/>
  <c r="F83" i="76"/>
  <c r="E83" i="76"/>
  <c r="D83" i="76"/>
  <c r="K69" i="76"/>
  <c r="J69" i="76"/>
  <c r="I69" i="76"/>
  <c r="H69" i="76"/>
  <c r="G69" i="76"/>
  <c r="F69" i="76"/>
  <c r="E69" i="76"/>
  <c r="D69" i="76"/>
  <c r="K55" i="76"/>
  <c r="J55" i="76"/>
  <c r="I55" i="76"/>
  <c r="H55" i="76"/>
  <c r="G55" i="76"/>
  <c r="F55" i="76"/>
  <c r="E55" i="76"/>
  <c r="D55" i="76"/>
  <c r="K41" i="76"/>
  <c r="J41" i="76"/>
  <c r="I41" i="76"/>
  <c r="H41" i="76"/>
  <c r="G41" i="76"/>
  <c r="F41" i="76"/>
  <c r="E41" i="76"/>
  <c r="D41" i="76"/>
  <c r="C194" i="76"/>
  <c r="C193" i="76"/>
  <c r="C192" i="76"/>
  <c r="C191" i="76"/>
  <c r="C190" i="76"/>
  <c r="C189" i="76"/>
  <c r="C188" i="76"/>
  <c r="C187" i="76"/>
  <c r="C186" i="76"/>
  <c r="C185" i="76"/>
  <c r="C184" i="76"/>
  <c r="C183" i="76"/>
  <c r="C180" i="76"/>
  <c r="C179" i="76"/>
  <c r="C178" i="76"/>
  <c r="C177" i="76"/>
  <c r="C176" i="76"/>
  <c r="C175" i="76"/>
  <c r="C174" i="76"/>
  <c r="C173" i="76"/>
  <c r="C172" i="76"/>
  <c r="C171" i="76"/>
  <c r="C170" i="76"/>
  <c r="C169" i="76"/>
  <c r="C166" i="76"/>
  <c r="C165" i="76"/>
  <c r="C164" i="76"/>
  <c r="C163" i="76"/>
  <c r="C162" i="76"/>
  <c r="C161" i="76"/>
  <c r="C160" i="76"/>
  <c r="C159" i="76"/>
  <c r="C158" i="76"/>
  <c r="C157" i="76"/>
  <c r="C156" i="76"/>
  <c r="C155" i="76"/>
  <c r="C152" i="76"/>
  <c r="C151" i="76"/>
  <c r="R151" i="76"/>
  <c r="C150" i="76"/>
  <c r="C149" i="76"/>
  <c r="C148" i="76"/>
  <c r="C147" i="76"/>
  <c r="C146" i="76"/>
  <c r="C145" i="76"/>
  <c r="C144" i="76"/>
  <c r="C143" i="76"/>
  <c r="C142" i="76"/>
  <c r="C141" i="76"/>
  <c r="C138" i="76"/>
  <c r="C137" i="76"/>
  <c r="P137" i="76"/>
  <c r="C136" i="76"/>
  <c r="C135" i="76"/>
  <c r="C134" i="76"/>
  <c r="C133" i="76"/>
  <c r="C132" i="76"/>
  <c r="C131" i="76"/>
  <c r="C130" i="76"/>
  <c r="C129" i="76"/>
  <c r="C128" i="76"/>
  <c r="C127" i="76"/>
  <c r="C124" i="76"/>
  <c r="C123" i="76"/>
  <c r="C122" i="76"/>
  <c r="C121" i="76"/>
  <c r="C120" i="76"/>
  <c r="V120" i="76"/>
  <c r="C119" i="76"/>
  <c r="C118" i="76"/>
  <c r="C117" i="76"/>
  <c r="C116" i="76"/>
  <c r="C115" i="76"/>
  <c r="C114" i="76"/>
  <c r="C113" i="76"/>
  <c r="C110" i="76"/>
  <c r="P110" i="76" s="1"/>
  <c r="C109" i="76"/>
  <c r="C108" i="76"/>
  <c r="P108" i="76" s="1"/>
  <c r="C107" i="76"/>
  <c r="C106" i="76"/>
  <c r="Q106" i="76"/>
  <c r="C105" i="76"/>
  <c r="C104" i="76"/>
  <c r="Q104" i="76"/>
  <c r="C103" i="76"/>
  <c r="C102" i="76"/>
  <c r="R102" i="76" s="1"/>
  <c r="C101" i="76"/>
  <c r="C100" i="76"/>
  <c r="C99" i="76"/>
  <c r="C96" i="76"/>
  <c r="O96" i="76"/>
  <c r="N96" i="76" s="1"/>
  <c r="C95" i="76"/>
  <c r="T95" i="76"/>
  <c r="C94" i="76"/>
  <c r="C93" i="76"/>
  <c r="C92" i="76"/>
  <c r="R92" i="76"/>
  <c r="C91" i="76"/>
  <c r="C90" i="76"/>
  <c r="C89" i="76"/>
  <c r="C88" i="76"/>
  <c r="U88" i="76"/>
  <c r="C87" i="76"/>
  <c r="T87" i="76" s="1"/>
  <c r="C86" i="76"/>
  <c r="T86" i="76"/>
  <c r="C85" i="76"/>
  <c r="C82" i="76"/>
  <c r="Q82" i="76"/>
  <c r="C81" i="76"/>
  <c r="V81" i="76" s="1"/>
  <c r="C80" i="76"/>
  <c r="V80" i="76"/>
  <c r="C79" i="76"/>
  <c r="C78" i="76"/>
  <c r="S78" i="76" s="1"/>
  <c r="C77" i="76"/>
  <c r="P77" i="76"/>
  <c r="C76" i="76"/>
  <c r="P76" i="76" s="1"/>
  <c r="C75" i="76"/>
  <c r="C74" i="76"/>
  <c r="U74" i="76" s="1"/>
  <c r="C73" i="76"/>
  <c r="R73" i="76"/>
  <c r="C72" i="76"/>
  <c r="R72" i="76" s="1"/>
  <c r="C71" i="76"/>
  <c r="C68" i="76"/>
  <c r="O68" i="76"/>
  <c r="N68" i="76" s="1"/>
  <c r="C67" i="76"/>
  <c r="T67" i="76"/>
  <c r="C66" i="76"/>
  <c r="S66" i="76" s="1"/>
  <c r="C65" i="76"/>
  <c r="C64" i="76"/>
  <c r="P64" i="76"/>
  <c r="C63" i="76"/>
  <c r="U63" i="76" s="1"/>
  <c r="C62" i="76"/>
  <c r="U62" i="76"/>
  <c r="C61" i="76"/>
  <c r="C60" i="76"/>
  <c r="R60" i="76"/>
  <c r="C59" i="76"/>
  <c r="O59" i="76" s="1"/>
  <c r="N59" i="76" s="1"/>
  <c r="C58" i="76"/>
  <c r="O58" i="76"/>
  <c r="N58" i="76" s="1"/>
  <c r="C57" i="76"/>
  <c r="C54" i="76"/>
  <c r="S54" i="76"/>
  <c r="C53" i="76"/>
  <c r="T53" i="76" s="1"/>
  <c r="C52" i="76"/>
  <c r="T52" i="76"/>
  <c r="C51" i="76"/>
  <c r="U51" i="76" s="1"/>
  <c r="C50" i="76"/>
  <c r="U50" i="76"/>
  <c r="C49" i="76"/>
  <c r="V49" i="76" s="1"/>
  <c r="C48" i="76"/>
  <c r="V48" i="76"/>
  <c r="C47" i="76"/>
  <c r="S47" i="76" s="1"/>
  <c r="C46" i="76"/>
  <c r="S46" i="76"/>
  <c r="C45" i="76"/>
  <c r="T45" i="76" s="1"/>
  <c r="C44" i="76"/>
  <c r="T44" i="76"/>
  <c r="C43" i="76"/>
  <c r="U43" i="76" s="1"/>
  <c r="C40" i="76"/>
  <c r="U40" i="76"/>
  <c r="C39" i="76"/>
  <c r="U39" i="76" s="1"/>
  <c r="C38" i="76"/>
  <c r="V38" i="76"/>
  <c r="C37" i="76"/>
  <c r="S37" i="76" s="1"/>
  <c r="C36" i="76"/>
  <c r="S36" i="76"/>
  <c r="C35" i="76"/>
  <c r="S35" i="76" s="1"/>
  <c r="C34" i="76"/>
  <c r="T34" i="76"/>
  <c r="C33" i="76"/>
  <c r="U33" i="76" s="1"/>
  <c r="C32" i="76"/>
  <c r="U32" i="76"/>
  <c r="C31" i="76"/>
  <c r="U31" i="76" s="1"/>
  <c r="C30" i="76"/>
  <c r="V30" i="76"/>
  <c r="C29" i="76"/>
  <c r="S29" i="76" s="1"/>
  <c r="K27" i="76"/>
  <c r="J27" i="76"/>
  <c r="I27" i="76"/>
  <c r="H27" i="76"/>
  <c r="G27" i="76"/>
  <c r="F27" i="76"/>
  <c r="E27" i="76"/>
  <c r="D27" i="76"/>
  <c r="C26" i="76"/>
  <c r="O26" i="76"/>
  <c r="N26" i="76" s="1"/>
  <c r="C25" i="76"/>
  <c r="O25" i="76"/>
  <c r="N25" i="76"/>
  <c r="C24" i="76"/>
  <c r="O24" i="76" s="1"/>
  <c r="N24" i="76" s="1"/>
  <c r="C23" i="76"/>
  <c r="O23" i="76" s="1"/>
  <c r="N23" i="76" s="1"/>
  <c r="C22" i="76"/>
  <c r="O22" i="76"/>
  <c r="N22" i="76" s="1"/>
  <c r="C21" i="76"/>
  <c r="O21" i="76"/>
  <c r="N21" i="76"/>
  <c r="C20" i="76"/>
  <c r="O20" i="76" s="1"/>
  <c r="N20" i="76" s="1"/>
  <c r="C19" i="76"/>
  <c r="O19" i="76" s="1"/>
  <c r="N19" i="76" s="1"/>
  <c r="C18" i="76"/>
  <c r="O18" i="76"/>
  <c r="N18" i="76" s="1"/>
  <c r="C17" i="76"/>
  <c r="O17" i="76"/>
  <c r="N17" i="76"/>
  <c r="C16" i="76"/>
  <c r="O16" i="76" s="1"/>
  <c r="N16" i="76" s="1"/>
  <c r="C15" i="76"/>
  <c r="C27" i="76" s="1"/>
  <c r="O27" i="76" s="1"/>
  <c r="K195" i="46"/>
  <c r="J195" i="46"/>
  <c r="I195" i="46"/>
  <c r="H195" i="46"/>
  <c r="G195" i="46"/>
  <c r="F195" i="46"/>
  <c r="E195" i="46"/>
  <c r="D195" i="46"/>
  <c r="C195" i="46" s="1"/>
  <c r="U195" i="46" s="1"/>
  <c r="K194" i="46"/>
  <c r="J194" i="46"/>
  <c r="I194" i="46"/>
  <c r="H194" i="46"/>
  <c r="G194" i="46"/>
  <c r="F194" i="46"/>
  <c r="E194" i="46"/>
  <c r="D194" i="46"/>
  <c r="K193" i="46"/>
  <c r="J193" i="46"/>
  <c r="I193" i="46"/>
  <c r="H193" i="46"/>
  <c r="G193" i="46"/>
  <c r="F193" i="46"/>
  <c r="E193" i="46"/>
  <c r="D193" i="46"/>
  <c r="K192" i="46"/>
  <c r="J192" i="46"/>
  <c r="I192" i="46"/>
  <c r="H192" i="46"/>
  <c r="G192" i="46"/>
  <c r="F192" i="46"/>
  <c r="E192" i="46"/>
  <c r="D192" i="46"/>
  <c r="K191" i="46"/>
  <c r="J191" i="46"/>
  <c r="I191" i="46"/>
  <c r="H191" i="46"/>
  <c r="G191" i="46"/>
  <c r="F191" i="46"/>
  <c r="E191" i="46"/>
  <c r="D191" i="46"/>
  <c r="C191" i="46" s="1"/>
  <c r="T191" i="46" s="1"/>
  <c r="K190" i="46"/>
  <c r="J190" i="46"/>
  <c r="I190" i="46"/>
  <c r="H190" i="46"/>
  <c r="G190" i="46"/>
  <c r="F190" i="46"/>
  <c r="E190" i="46"/>
  <c r="D190" i="46"/>
  <c r="K189" i="46"/>
  <c r="J189" i="46"/>
  <c r="I189" i="46"/>
  <c r="H189" i="46"/>
  <c r="G189" i="46"/>
  <c r="F189" i="46"/>
  <c r="E189" i="46"/>
  <c r="D189" i="46"/>
  <c r="K188" i="46"/>
  <c r="J188" i="46"/>
  <c r="I188" i="46"/>
  <c r="H188" i="46"/>
  <c r="G188" i="46"/>
  <c r="F188" i="46"/>
  <c r="E188" i="46"/>
  <c r="D188" i="46"/>
  <c r="K187" i="46"/>
  <c r="J187" i="46"/>
  <c r="I187" i="46"/>
  <c r="H187" i="46"/>
  <c r="G187" i="46"/>
  <c r="F187" i="46"/>
  <c r="E187" i="46"/>
  <c r="D187" i="46"/>
  <c r="C187" i="46" s="1"/>
  <c r="T187" i="46" s="1"/>
  <c r="K186" i="46"/>
  <c r="J186" i="46"/>
  <c r="I186" i="46"/>
  <c r="H186" i="46"/>
  <c r="G186" i="46"/>
  <c r="F186" i="46"/>
  <c r="E186" i="46"/>
  <c r="D186" i="46"/>
  <c r="K185" i="46"/>
  <c r="J185" i="46"/>
  <c r="I185" i="46"/>
  <c r="H185" i="46"/>
  <c r="G185" i="46"/>
  <c r="F185" i="46"/>
  <c r="E185" i="46"/>
  <c r="D185" i="46"/>
  <c r="K184" i="46"/>
  <c r="J184" i="46"/>
  <c r="I184" i="46"/>
  <c r="H184" i="46"/>
  <c r="H196" i="46" s="1"/>
  <c r="G184" i="46"/>
  <c r="F184" i="46"/>
  <c r="E184" i="46"/>
  <c r="D184" i="46"/>
  <c r="D196" i="46" s="1"/>
  <c r="K181" i="46"/>
  <c r="J181" i="46"/>
  <c r="I181" i="46"/>
  <c r="C181" i="46" s="1"/>
  <c r="H181" i="46"/>
  <c r="G181" i="46"/>
  <c r="F181" i="46"/>
  <c r="E181" i="46"/>
  <c r="D181" i="46"/>
  <c r="K180" i="46"/>
  <c r="J180" i="46"/>
  <c r="I180" i="46"/>
  <c r="H180" i="46"/>
  <c r="G180" i="46"/>
  <c r="F180" i="46"/>
  <c r="E180" i="46"/>
  <c r="D180" i="46"/>
  <c r="K179" i="46"/>
  <c r="J179" i="46"/>
  <c r="I179" i="46"/>
  <c r="C179" i="46" s="1"/>
  <c r="R179" i="46" s="1"/>
  <c r="H179" i="46"/>
  <c r="G179" i="46"/>
  <c r="F179" i="46"/>
  <c r="E179" i="46"/>
  <c r="D179" i="46"/>
  <c r="K178" i="46"/>
  <c r="J178" i="46"/>
  <c r="I178" i="46"/>
  <c r="C178" i="46" s="1"/>
  <c r="V178" i="46" s="1"/>
  <c r="H178" i="46"/>
  <c r="G178" i="46"/>
  <c r="F178" i="46"/>
  <c r="E178" i="46"/>
  <c r="D178" i="46"/>
  <c r="K177" i="46"/>
  <c r="J177" i="46"/>
  <c r="I177" i="46"/>
  <c r="C177" i="46" s="1"/>
  <c r="H177" i="46"/>
  <c r="G177" i="46"/>
  <c r="F177" i="46"/>
  <c r="E177" i="46"/>
  <c r="D177" i="46"/>
  <c r="K176" i="46"/>
  <c r="J176" i="46"/>
  <c r="I176" i="46"/>
  <c r="H176" i="46"/>
  <c r="G176" i="46"/>
  <c r="F176" i="46"/>
  <c r="E176" i="46"/>
  <c r="D176" i="46"/>
  <c r="K175" i="46"/>
  <c r="J175" i="46"/>
  <c r="I175" i="46"/>
  <c r="C175" i="46" s="1"/>
  <c r="Q175" i="46" s="1"/>
  <c r="H175" i="46"/>
  <c r="G175" i="46"/>
  <c r="F175" i="46"/>
  <c r="E175" i="46"/>
  <c r="D175" i="46"/>
  <c r="K174" i="46"/>
  <c r="J174" i="46"/>
  <c r="I174" i="46"/>
  <c r="H174" i="46"/>
  <c r="G174" i="46"/>
  <c r="F174" i="46"/>
  <c r="E174" i="46"/>
  <c r="D174" i="46"/>
  <c r="K173" i="46"/>
  <c r="J173" i="46"/>
  <c r="I173" i="46"/>
  <c r="C173" i="46" s="1"/>
  <c r="U173" i="46" s="1"/>
  <c r="H173" i="46"/>
  <c r="G173" i="46"/>
  <c r="F173" i="46"/>
  <c r="E173" i="46"/>
  <c r="D173" i="46"/>
  <c r="K172" i="46"/>
  <c r="J172" i="46"/>
  <c r="I172" i="46"/>
  <c r="C172" i="46" s="1"/>
  <c r="H172" i="46"/>
  <c r="G172" i="46"/>
  <c r="F172" i="46"/>
  <c r="E172" i="46"/>
  <c r="D172" i="46"/>
  <c r="K171" i="46"/>
  <c r="J171" i="46"/>
  <c r="I171" i="46"/>
  <c r="C171" i="46" s="1"/>
  <c r="O171" i="46" s="1"/>
  <c r="N171" i="46" s="1"/>
  <c r="H171" i="46"/>
  <c r="G171" i="46"/>
  <c r="F171" i="46"/>
  <c r="E171" i="46"/>
  <c r="E182" i="46" s="1"/>
  <c r="D171" i="46"/>
  <c r="K170" i="46"/>
  <c r="J170" i="46"/>
  <c r="I170" i="46"/>
  <c r="I182" i="46" s="1"/>
  <c r="H170" i="46"/>
  <c r="G170" i="46"/>
  <c r="G182" i="46" s="1"/>
  <c r="F170" i="46"/>
  <c r="E170" i="46"/>
  <c r="D170" i="46"/>
  <c r="K167" i="46"/>
  <c r="J167" i="46"/>
  <c r="I167" i="46"/>
  <c r="H167" i="46"/>
  <c r="G167" i="46"/>
  <c r="F167" i="46"/>
  <c r="E167" i="46"/>
  <c r="D167" i="46"/>
  <c r="K166" i="46"/>
  <c r="J166" i="46"/>
  <c r="I166" i="46"/>
  <c r="H166" i="46"/>
  <c r="G166" i="46"/>
  <c r="F166" i="46"/>
  <c r="E166" i="46"/>
  <c r="D166" i="46"/>
  <c r="K165" i="46"/>
  <c r="J165" i="46"/>
  <c r="I165" i="46"/>
  <c r="H165" i="46"/>
  <c r="G165" i="46"/>
  <c r="F165" i="46"/>
  <c r="E165" i="46"/>
  <c r="D165" i="46"/>
  <c r="K164" i="46"/>
  <c r="J164" i="46"/>
  <c r="I164" i="46"/>
  <c r="H164" i="46"/>
  <c r="G164" i="46"/>
  <c r="F164" i="46"/>
  <c r="E164" i="46"/>
  <c r="D164" i="46"/>
  <c r="K163" i="46"/>
  <c r="J163" i="46"/>
  <c r="I163" i="46"/>
  <c r="H163" i="46"/>
  <c r="G163" i="46"/>
  <c r="F163" i="46"/>
  <c r="E163" i="46"/>
  <c r="D163" i="46"/>
  <c r="K162" i="46"/>
  <c r="J162" i="46"/>
  <c r="I162" i="46"/>
  <c r="H162" i="46"/>
  <c r="G162" i="46"/>
  <c r="F162" i="46"/>
  <c r="E162" i="46"/>
  <c r="D162" i="46"/>
  <c r="K161" i="46"/>
  <c r="J161" i="46"/>
  <c r="I161" i="46"/>
  <c r="H161" i="46"/>
  <c r="G161" i="46"/>
  <c r="F161" i="46"/>
  <c r="E161" i="46"/>
  <c r="D161" i="46"/>
  <c r="K160" i="46"/>
  <c r="J160" i="46"/>
  <c r="I160" i="46"/>
  <c r="H160" i="46"/>
  <c r="G160" i="46"/>
  <c r="F160" i="46"/>
  <c r="E160" i="46"/>
  <c r="D160" i="46"/>
  <c r="K159" i="46"/>
  <c r="J159" i="46"/>
  <c r="I159" i="46"/>
  <c r="H159" i="46"/>
  <c r="G159" i="46"/>
  <c r="F159" i="46"/>
  <c r="E159" i="46"/>
  <c r="D159" i="46"/>
  <c r="K158" i="46"/>
  <c r="J158" i="46"/>
  <c r="I158" i="46"/>
  <c r="H158" i="46"/>
  <c r="G158" i="46"/>
  <c r="F158" i="46"/>
  <c r="E158" i="46"/>
  <c r="D158" i="46"/>
  <c r="K157" i="46"/>
  <c r="J157" i="46"/>
  <c r="I157" i="46"/>
  <c r="H157" i="46"/>
  <c r="G157" i="46"/>
  <c r="F157" i="46"/>
  <c r="E157" i="46"/>
  <c r="D157" i="46"/>
  <c r="K156" i="46"/>
  <c r="J156" i="46"/>
  <c r="I156" i="46"/>
  <c r="H156" i="46"/>
  <c r="G156" i="46"/>
  <c r="G168" i="46" s="1"/>
  <c r="F156" i="46"/>
  <c r="E156" i="46"/>
  <c r="E168" i="46" s="1"/>
  <c r="D156" i="46"/>
  <c r="K153" i="46"/>
  <c r="J153" i="46"/>
  <c r="I153" i="46"/>
  <c r="H153" i="46"/>
  <c r="G153" i="46"/>
  <c r="F153" i="46"/>
  <c r="E153" i="46"/>
  <c r="D153" i="46"/>
  <c r="C153" i="46" s="1"/>
  <c r="U153" i="46" s="1"/>
  <c r="K152" i="46"/>
  <c r="J152" i="46"/>
  <c r="I152" i="46"/>
  <c r="H152" i="46"/>
  <c r="G152" i="46"/>
  <c r="F152" i="46"/>
  <c r="E152" i="46"/>
  <c r="D152" i="46"/>
  <c r="K151" i="46"/>
  <c r="J151" i="46"/>
  <c r="I151" i="46"/>
  <c r="H151" i="46"/>
  <c r="G151" i="46"/>
  <c r="F151" i="46"/>
  <c r="E151" i="46"/>
  <c r="D151" i="46"/>
  <c r="K150" i="46"/>
  <c r="J150" i="46"/>
  <c r="I150" i="46"/>
  <c r="H150" i="46"/>
  <c r="G150" i="46"/>
  <c r="F150" i="46"/>
  <c r="E150" i="46"/>
  <c r="D150" i="46"/>
  <c r="K149" i="46"/>
  <c r="J149" i="46"/>
  <c r="I149" i="46"/>
  <c r="H149" i="46"/>
  <c r="G149" i="46"/>
  <c r="F149" i="46"/>
  <c r="E149" i="46"/>
  <c r="D149" i="46"/>
  <c r="K148" i="46"/>
  <c r="J148" i="46"/>
  <c r="I148" i="46"/>
  <c r="H148" i="46"/>
  <c r="G148" i="46"/>
  <c r="F148" i="46"/>
  <c r="E148" i="46"/>
  <c r="D148" i="46"/>
  <c r="K147" i="46"/>
  <c r="J147" i="46"/>
  <c r="I147" i="46"/>
  <c r="H147" i="46"/>
  <c r="G147" i="46"/>
  <c r="F147" i="46"/>
  <c r="E147" i="46"/>
  <c r="D147" i="46"/>
  <c r="K146" i="46"/>
  <c r="J146" i="46"/>
  <c r="I146" i="46"/>
  <c r="H146" i="46"/>
  <c r="G146" i="46"/>
  <c r="F146" i="46"/>
  <c r="E146" i="46"/>
  <c r="D146" i="46"/>
  <c r="K145" i="46"/>
  <c r="J145" i="46"/>
  <c r="I145" i="46"/>
  <c r="H145" i="46"/>
  <c r="G145" i="46"/>
  <c r="F145" i="46"/>
  <c r="E145" i="46"/>
  <c r="D145" i="46"/>
  <c r="C145" i="46" s="1"/>
  <c r="T145" i="46" s="1"/>
  <c r="K144" i="46"/>
  <c r="J144" i="46"/>
  <c r="I144" i="46"/>
  <c r="H144" i="46"/>
  <c r="G144" i="46"/>
  <c r="F144" i="46"/>
  <c r="E144" i="46"/>
  <c r="D144" i="46"/>
  <c r="K143" i="46"/>
  <c r="J143" i="46"/>
  <c r="I143" i="46"/>
  <c r="H143" i="46"/>
  <c r="G143" i="46"/>
  <c r="F143" i="46"/>
  <c r="E143" i="46"/>
  <c r="D143" i="46"/>
  <c r="K142" i="46"/>
  <c r="J142" i="46"/>
  <c r="I142" i="46"/>
  <c r="H142" i="46"/>
  <c r="G142" i="46"/>
  <c r="F142" i="46"/>
  <c r="E142" i="46"/>
  <c r="D142" i="46"/>
  <c r="D154" i="46" s="1"/>
  <c r="K139" i="46"/>
  <c r="J139" i="46"/>
  <c r="I139" i="46"/>
  <c r="H139" i="46"/>
  <c r="G139" i="46"/>
  <c r="F139" i="46"/>
  <c r="E139" i="46"/>
  <c r="D139" i="46"/>
  <c r="K138" i="46"/>
  <c r="J138" i="46"/>
  <c r="I138" i="46"/>
  <c r="H138" i="46"/>
  <c r="G138" i="46"/>
  <c r="F138" i="46"/>
  <c r="E138" i="46"/>
  <c r="D138" i="46"/>
  <c r="K137" i="46"/>
  <c r="J137" i="46"/>
  <c r="I137" i="46"/>
  <c r="H137" i="46"/>
  <c r="G137" i="46"/>
  <c r="F137" i="46"/>
  <c r="E137" i="46"/>
  <c r="D137" i="46"/>
  <c r="K136" i="46"/>
  <c r="J136" i="46"/>
  <c r="I136" i="46"/>
  <c r="H136" i="46"/>
  <c r="G136" i="46"/>
  <c r="F136" i="46"/>
  <c r="E136" i="46"/>
  <c r="D136" i="46"/>
  <c r="K135" i="46"/>
  <c r="J135" i="46"/>
  <c r="I135" i="46"/>
  <c r="H135" i="46"/>
  <c r="G135" i="46"/>
  <c r="F135" i="46"/>
  <c r="E135" i="46"/>
  <c r="D135" i="46"/>
  <c r="K134" i="46"/>
  <c r="J134" i="46"/>
  <c r="I134" i="46"/>
  <c r="H134" i="46"/>
  <c r="G134" i="46"/>
  <c r="F134" i="46"/>
  <c r="E134" i="46"/>
  <c r="D134" i="46"/>
  <c r="K133" i="46"/>
  <c r="J133" i="46"/>
  <c r="I133" i="46"/>
  <c r="H133" i="46"/>
  <c r="G133" i="46"/>
  <c r="F133" i="46"/>
  <c r="E133" i="46"/>
  <c r="D133" i="46"/>
  <c r="K132" i="46"/>
  <c r="J132" i="46"/>
  <c r="I132" i="46"/>
  <c r="H132" i="46"/>
  <c r="G132" i="46"/>
  <c r="F132" i="46"/>
  <c r="E132" i="46"/>
  <c r="D132" i="46"/>
  <c r="K131" i="46"/>
  <c r="J131" i="46"/>
  <c r="I131" i="46"/>
  <c r="H131" i="46"/>
  <c r="G131" i="46"/>
  <c r="F131" i="46"/>
  <c r="E131" i="46"/>
  <c r="D131" i="46"/>
  <c r="K130" i="46"/>
  <c r="J130" i="46"/>
  <c r="I130" i="46"/>
  <c r="H130" i="46"/>
  <c r="G130" i="46"/>
  <c r="F130" i="46"/>
  <c r="E130" i="46"/>
  <c r="D130" i="46"/>
  <c r="K129" i="46"/>
  <c r="J129" i="46"/>
  <c r="I129" i="46"/>
  <c r="H129" i="46"/>
  <c r="G129" i="46"/>
  <c r="F129" i="46"/>
  <c r="E129" i="46"/>
  <c r="D129" i="46"/>
  <c r="K128" i="46"/>
  <c r="J128" i="46"/>
  <c r="I128" i="46"/>
  <c r="H128" i="46"/>
  <c r="G128" i="46"/>
  <c r="F128" i="46"/>
  <c r="E128" i="46"/>
  <c r="D128" i="46"/>
  <c r="D140" i="46" s="1"/>
  <c r="K125" i="46"/>
  <c r="J125" i="46"/>
  <c r="I125" i="46"/>
  <c r="H125" i="46"/>
  <c r="G125" i="46"/>
  <c r="F125" i="46"/>
  <c r="E125" i="46"/>
  <c r="D125" i="46"/>
  <c r="K124" i="46"/>
  <c r="J124" i="46"/>
  <c r="I124" i="46"/>
  <c r="H124" i="46"/>
  <c r="G124" i="46"/>
  <c r="F124" i="46"/>
  <c r="E124" i="46"/>
  <c r="D124" i="46"/>
  <c r="K123" i="46"/>
  <c r="J123" i="46"/>
  <c r="I123" i="46"/>
  <c r="C123" i="46" s="1"/>
  <c r="U123" i="46" s="1"/>
  <c r="H123" i="46"/>
  <c r="G123" i="46"/>
  <c r="F123" i="46"/>
  <c r="E123" i="46"/>
  <c r="D123" i="46"/>
  <c r="K122" i="46"/>
  <c r="J122" i="46"/>
  <c r="I122" i="46"/>
  <c r="H122" i="46"/>
  <c r="G122" i="46"/>
  <c r="F122" i="46"/>
  <c r="E122" i="46"/>
  <c r="D122" i="46"/>
  <c r="K121" i="46"/>
  <c r="J121" i="46"/>
  <c r="I121" i="46"/>
  <c r="C121" i="46" s="1"/>
  <c r="H121" i="46"/>
  <c r="G121" i="46"/>
  <c r="F121" i="46"/>
  <c r="E121" i="46"/>
  <c r="D121" i="46"/>
  <c r="K120" i="46"/>
  <c r="J120" i="46"/>
  <c r="I120" i="46"/>
  <c r="H120" i="46"/>
  <c r="G120" i="46"/>
  <c r="F120" i="46"/>
  <c r="E120" i="46"/>
  <c r="D120" i="46"/>
  <c r="K119" i="46"/>
  <c r="J119" i="46"/>
  <c r="I119" i="46"/>
  <c r="H119" i="46"/>
  <c r="G119" i="46"/>
  <c r="F119" i="46"/>
  <c r="E119" i="46"/>
  <c r="D119" i="46"/>
  <c r="K118" i="46"/>
  <c r="J118" i="46"/>
  <c r="I118" i="46"/>
  <c r="C118" i="46" s="1"/>
  <c r="S118" i="46" s="1"/>
  <c r="H118" i="46"/>
  <c r="G118" i="46"/>
  <c r="F118" i="46"/>
  <c r="E118" i="46"/>
  <c r="D118" i="46"/>
  <c r="K117" i="46"/>
  <c r="J117" i="46"/>
  <c r="I117" i="46"/>
  <c r="C117" i="46" s="1"/>
  <c r="Q117" i="46" s="1"/>
  <c r="H117" i="46"/>
  <c r="G117" i="46"/>
  <c r="F117" i="46"/>
  <c r="E117" i="46"/>
  <c r="D117" i="46"/>
  <c r="K116" i="46"/>
  <c r="J116" i="46"/>
  <c r="I116" i="46"/>
  <c r="H116" i="46"/>
  <c r="G116" i="46"/>
  <c r="F116" i="46"/>
  <c r="E116" i="46"/>
  <c r="D116" i="46"/>
  <c r="K115" i="46"/>
  <c r="J115" i="46"/>
  <c r="I115" i="46"/>
  <c r="H115" i="46"/>
  <c r="G115" i="46"/>
  <c r="F115" i="46"/>
  <c r="E115" i="46"/>
  <c r="E126" i="46" s="1"/>
  <c r="D115" i="46"/>
  <c r="K114" i="46"/>
  <c r="K126" i="46" s="1"/>
  <c r="J114" i="46"/>
  <c r="I114" i="46"/>
  <c r="H114" i="46"/>
  <c r="G114" i="46"/>
  <c r="G126" i="46"/>
  <c r="F114" i="46"/>
  <c r="F126" i="46" s="1"/>
  <c r="E114" i="46"/>
  <c r="D114" i="46"/>
  <c r="K111" i="46"/>
  <c r="J111" i="46"/>
  <c r="I111" i="46"/>
  <c r="H111" i="46"/>
  <c r="G111" i="46"/>
  <c r="F111" i="46"/>
  <c r="E111" i="46"/>
  <c r="D111" i="46"/>
  <c r="K110" i="46"/>
  <c r="J110" i="46"/>
  <c r="I110" i="46"/>
  <c r="H110" i="46"/>
  <c r="G110" i="46"/>
  <c r="F110" i="46"/>
  <c r="E110" i="46"/>
  <c r="D110" i="46"/>
  <c r="K109" i="46"/>
  <c r="J109" i="46"/>
  <c r="I109" i="46"/>
  <c r="H109" i="46"/>
  <c r="G109" i="46"/>
  <c r="F109" i="46"/>
  <c r="E109" i="46"/>
  <c r="D109" i="46"/>
  <c r="K108" i="46"/>
  <c r="J108" i="46"/>
  <c r="I108" i="46"/>
  <c r="H108" i="46"/>
  <c r="G108" i="46"/>
  <c r="F108" i="46"/>
  <c r="E108" i="46"/>
  <c r="D108" i="46"/>
  <c r="K107" i="46"/>
  <c r="J107" i="46"/>
  <c r="I107" i="46"/>
  <c r="H107" i="46"/>
  <c r="G107" i="46"/>
  <c r="F107" i="46"/>
  <c r="E107" i="46"/>
  <c r="D107" i="46"/>
  <c r="K106" i="46"/>
  <c r="J106" i="46"/>
  <c r="I106" i="46"/>
  <c r="H106" i="46"/>
  <c r="G106" i="46"/>
  <c r="F106" i="46"/>
  <c r="E106" i="46"/>
  <c r="D106" i="46"/>
  <c r="K105" i="46"/>
  <c r="J105" i="46"/>
  <c r="I105" i="46"/>
  <c r="H105" i="46"/>
  <c r="G105" i="46"/>
  <c r="F105" i="46"/>
  <c r="E105" i="46"/>
  <c r="D105" i="46"/>
  <c r="K104" i="46"/>
  <c r="J104" i="46"/>
  <c r="I104" i="46"/>
  <c r="H104" i="46"/>
  <c r="G104" i="46"/>
  <c r="F104" i="46"/>
  <c r="E104" i="46"/>
  <c r="D104" i="46"/>
  <c r="K103" i="46"/>
  <c r="J103" i="46"/>
  <c r="I103" i="46"/>
  <c r="H103" i="46"/>
  <c r="G103" i="46"/>
  <c r="F103" i="46"/>
  <c r="E103" i="46"/>
  <c r="D103" i="46"/>
  <c r="K102" i="46"/>
  <c r="J102" i="46"/>
  <c r="I102" i="46"/>
  <c r="H102" i="46"/>
  <c r="G102" i="46"/>
  <c r="F102" i="46"/>
  <c r="E102" i="46"/>
  <c r="D102" i="46"/>
  <c r="K101" i="46"/>
  <c r="J101" i="46"/>
  <c r="I101" i="46"/>
  <c r="H101" i="46"/>
  <c r="G101" i="46"/>
  <c r="F101" i="46"/>
  <c r="E101" i="46"/>
  <c r="D101" i="46"/>
  <c r="K100" i="46"/>
  <c r="J100" i="46"/>
  <c r="I100" i="46"/>
  <c r="H100" i="46"/>
  <c r="H112" i="46" s="1"/>
  <c r="G100" i="46"/>
  <c r="G112" i="46" s="1"/>
  <c r="F100" i="46"/>
  <c r="E100" i="46"/>
  <c r="D100" i="46"/>
  <c r="D112" i="46" s="1"/>
  <c r="K97" i="46"/>
  <c r="J97" i="46"/>
  <c r="I97" i="46"/>
  <c r="H97" i="46"/>
  <c r="G97" i="46"/>
  <c r="F97" i="46"/>
  <c r="E97" i="46"/>
  <c r="D97" i="46"/>
  <c r="K96" i="46"/>
  <c r="J96" i="46"/>
  <c r="I96" i="46"/>
  <c r="H96" i="46"/>
  <c r="G96" i="46"/>
  <c r="F96" i="46"/>
  <c r="E96" i="46"/>
  <c r="D96" i="46"/>
  <c r="K95" i="46"/>
  <c r="J95" i="46"/>
  <c r="I95" i="46"/>
  <c r="H95" i="46"/>
  <c r="G95" i="46"/>
  <c r="F95" i="46"/>
  <c r="E95" i="46"/>
  <c r="D95" i="46"/>
  <c r="K94" i="46"/>
  <c r="J94" i="46"/>
  <c r="I94" i="46"/>
  <c r="H94" i="46"/>
  <c r="G94" i="46"/>
  <c r="F94" i="46"/>
  <c r="E94" i="46"/>
  <c r="C94" i="46" s="1"/>
  <c r="D94" i="46"/>
  <c r="K93" i="46"/>
  <c r="J93" i="46"/>
  <c r="I93" i="46"/>
  <c r="H93" i="46"/>
  <c r="G93" i="46"/>
  <c r="F93" i="46"/>
  <c r="E93" i="46"/>
  <c r="D93" i="46"/>
  <c r="K92" i="46"/>
  <c r="J92" i="46"/>
  <c r="I92" i="46"/>
  <c r="H92" i="46"/>
  <c r="G92" i="46"/>
  <c r="F92" i="46"/>
  <c r="E92" i="46"/>
  <c r="D92" i="46"/>
  <c r="K91" i="46"/>
  <c r="J91" i="46"/>
  <c r="I91" i="46"/>
  <c r="H91" i="46"/>
  <c r="G91" i="46"/>
  <c r="F91" i="46"/>
  <c r="E91" i="46"/>
  <c r="D91" i="46"/>
  <c r="K90" i="46"/>
  <c r="J90" i="46"/>
  <c r="I90" i="46"/>
  <c r="H90" i="46"/>
  <c r="G90" i="46"/>
  <c r="F90" i="46"/>
  <c r="E90" i="46"/>
  <c r="C90" i="46" s="1"/>
  <c r="D90" i="46"/>
  <c r="K89" i="46"/>
  <c r="J89" i="46"/>
  <c r="I89" i="46"/>
  <c r="H89" i="46"/>
  <c r="G89" i="46"/>
  <c r="F89" i="46"/>
  <c r="E89" i="46"/>
  <c r="D89" i="46"/>
  <c r="K88" i="46"/>
  <c r="J88" i="46"/>
  <c r="I88" i="46"/>
  <c r="H88" i="46"/>
  <c r="G88" i="46"/>
  <c r="F88" i="46"/>
  <c r="E88" i="46"/>
  <c r="D88" i="46"/>
  <c r="K87" i="46"/>
  <c r="J87" i="46"/>
  <c r="I87" i="46"/>
  <c r="H87" i="46"/>
  <c r="G87" i="46"/>
  <c r="F87" i="46"/>
  <c r="E87" i="46"/>
  <c r="E98" i="46" s="1"/>
  <c r="D87" i="46"/>
  <c r="K86" i="46"/>
  <c r="J86" i="46"/>
  <c r="I86" i="46"/>
  <c r="I98" i="46" s="1"/>
  <c r="H86" i="46"/>
  <c r="G86" i="46"/>
  <c r="F86" i="46"/>
  <c r="F98" i="46"/>
  <c r="E86" i="46"/>
  <c r="D86" i="46"/>
  <c r="K83" i="46"/>
  <c r="J83" i="46"/>
  <c r="I83" i="46"/>
  <c r="H83" i="46"/>
  <c r="G83" i="46"/>
  <c r="F83" i="46"/>
  <c r="C83" i="46" s="1"/>
  <c r="E83" i="46"/>
  <c r="D83" i="46"/>
  <c r="K82" i="46"/>
  <c r="J82" i="46"/>
  <c r="I82" i="46"/>
  <c r="H82" i="46"/>
  <c r="G82" i="46"/>
  <c r="F82" i="46"/>
  <c r="E82" i="46"/>
  <c r="D82" i="46"/>
  <c r="K81" i="46"/>
  <c r="J81" i="46"/>
  <c r="I81" i="46"/>
  <c r="H81" i="46"/>
  <c r="G81" i="46"/>
  <c r="F81" i="46"/>
  <c r="E81" i="46"/>
  <c r="D81" i="46"/>
  <c r="K80" i="46"/>
  <c r="J80" i="46"/>
  <c r="I80" i="46"/>
  <c r="H80" i="46"/>
  <c r="G80" i="46"/>
  <c r="F80" i="46"/>
  <c r="E80" i="46"/>
  <c r="D80" i="46"/>
  <c r="K79" i="46"/>
  <c r="J79" i="46"/>
  <c r="I79" i="46"/>
  <c r="H79" i="46"/>
  <c r="G79" i="46"/>
  <c r="F79" i="46"/>
  <c r="C79" i="46" s="1"/>
  <c r="E79" i="46"/>
  <c r="D79" i="46"/>
  <c r="K78" i="46"/>
  <c r="J78" i="46"/>
  <c r="I78" i="46"/>
  <c r="H78" i="46"/>
  <c r="G78" i="46"/>
  <c r="F78" i="46"/>
  <c r="E78" i="46"/>
  <c r="D78" i="46"/>
  <c r="K77" i="46"/>
  <c r="J77" i="46"/>
  <c r="I77" i="46"/>
  <c r="H77" i="46"/>
  <c r="G77" i="46"/>
  <c r="F77" i="46"/>
  <c r="C77" i="46" s="1"/>
  <c r="E77" i="46"/>
  <c r="D77" i="46"/>
  <c r="K76" i="46"/>
  <c r="J76" i="46"/>
  <c r="I76" i="46"/>
  <c r="H76" i="46"/>
  <c r="G76" i="46"/>
  <c r="F76" i="46"/>
  <c r="E76" i="46"/>
  <c r="D76" i="46"/>
  <c r="K75" i="46"/>
  <c r="J75" i="46"/>
  <c r="I75" i="46"/>
  <c r="H75" i="46"/>
  <c r="G75" i="46"/>
  <c r="F75" i="46"/>
  <c r="C75" i="46" s="1"/>
  <c r="E75" i="46"/>
  <c r="D75" i="46"/>
  <c r="K74" i="46"/>
  <c r="J74" i="46"/>
  <c r="I74" i="46"/>
  <c r="H74" i="46"/>
  <c r="G74" i="46"/>
  <c r="F74" i="46"/>
  <c r="E74" i="46"/>
  <c r="D74" i="46"/>
  <c r="K73" i="46"/>
  <c r="J73" i="46"/>
  <c r="I73" i="46"/>
  <c r="H73" i="46"/>
  <c r="G73" i="46"/>
  <c r="F73" i="46"/>
  <c r="C73" i="46" s="1"/>
  <c r="T73" i="46" s="1"/>
  <c r="E73" i="46"/>
  <c r="D73" i="46"/>
  <c r="K72" i="46"/>
  <c r="J72" i="46"/>
  <c r="J84" i="46" s="1"/>
  <c r="I72" i="46"/>
  <c r="H72" i="46"/>
  <c r="G72" i="46"/>
  <c r="G84" i="46"/>
  <c r="F72" i="46"/>
  <c r="E72" i="46"/>
  <c r="D72" i="46"/>
  <c r="D84" i="46"/>
  <c r="K69" i="46"/>
  <c r="J69" i="46"/>
  <c r="I69" i="46"/>
  <c r="H69" i="46"/>
  <c r="G69" i="46"/>
  <c r="F69" i="46"/>
  <c r="E69" i="46"/>
  <c r="D69" i="46"/>
  <c r="K68" i="46"/>
  <c r="J68" i="46"/>
  <c r="I68" i="46"/>
  <c r="H68" i="46"/>
  <c r="G68" i="46"/>
  <c r="F68" i="46"/>
  <c r="E68" i="46"/>
  <c r="D68" i="46"/>
  <c r="K67" i="46"/>
  <c r="J67" i="46"/>
  <c r="I67" i="46"/>
  <c r="H67" i="46"/>
  <c r="G67" i="46"/>
  <c r="F67" i="46"/>
  <c r="E67" i="46"/>
  <c r="D67" i="46"/>
  <c r="K66" i="46"/>
  <c r="J66" i="46"/>
  <c r="I66" i="46"/>
  <c r="H66" i="46"/>
  <c r="G66" i="46"/>
  <c r="F66" i="46"/>
  <c r="E66" i="46"/>
  <c r="D66" i="46"/>
  <c r="K65" i="46"/>
  <c r="J65" i="46"/>
  <c r="I65" i="46"/>
  <c r="H65" i="46"/>
  <c r="G65" i="46"/>
  <c r="F65" i="46"/>
  <c r="E65" i="46"/>
  <c r="D65" i="46"/>
  <c r="K64" i="46"/>
  <c r="J64" i="46"/>
  <c r="I64" i="46"/>
  <c r="H64" i="46"/>
  <c r="G64" i="46"/>
  <c r="F64" i="46"/>
  <c r="E64" i="46"/>
  <c r="D64" i="46"/>
  <c r="K63" i="46"/>
  <c r="J63" i="46"/>
  <c r="I63" i="46"/>
  <c r="H63" i="46"/>
  <c r="G63" i="46"/>
  <c r="F63" i="46"/>
  <c r="E63" i="46"/>
  <c r="D63" i="46"/>
  <c r="K62" i="46"/>
  <c r="J62" i="46"/>
  <c r="I62" i="46"/>
  <c r="H62" i="46"/>
  <c r="C62" i="46" s="1"/>
  <c r="T62" i="46" s="1"/>
  <c r="G62" i="46"/>
  <c r="F62" i="46"/>
  <c r="E62" i="46"/>
  <c r="D62" i="46"/>
  <c r="K61" i="46"/>
  <c r="J61" i="46"/>
  <c r="I61" i="46"/>
  <c r="H61" i="46"/>
  <c r="G61" i="46"/>
  <c r="F61" i="46"/>
  <c r="E61" i="46"/>
  <c r="D61" i="46"/>
  <c r="K60" i="46"/>
  <c r="J60" i="46"/>
  <c r="I60" i="46"/>
  <c r="H60" i="46"/>
  <c r="G60" i="46"/>
  <c r="F60" i="46"/>
  <c r="E60" i="46"/>
  <c r="D60" i="46"/>
  <c r="K59" i="46"/>
  <c r="J59" i="46"/>
  <c r="I59" i="46"/>
  <c r="H59" i="46"/>
  <c r="G59" i="46"/>
  <c r="F59" i="46"/>
  <c r="E59" i="46"/>
  <c r="D59" i="46"/>
  <c r="K58" i="46"/>
  <c r="K70" i="46" s="1"/>
  <c r="J58" i="46"/>
  <c r="I58" i="46"/>
  <c r="H58" i="46"/>
  <c r="G58" i="46"/>
  <c r="F58" i="46"/>
  <c r="E58" i="46"/>
  <c r="D58" i="46"/>
  <c r="D70" i="46" s="1"/>
  <c r="K55" i="46"/>
  <c r="J55" i="46"/>
  <c r="I55" i="46"/>
  <c r="H55" i="46"/>
  <c r="G55" i="46"/>
  <c r="F55" i="46"/>
  <c r="E55" i="46"/>
  <c r="D55" i="46"/>
  <c r="K54" i="46"/>
  <c r="J54" i="46"/>
  <c r="I54" i="46"/>
  <c r="H54" i="46"/>
  <c r="G54" i="46"/>
  <c r="F54" i="46"/>
  <c r="E54" i="46"/>
  <c r="C54" i="46" s="1"/>
  <c r="U54" i="46" s="1"/>
  <c r="D54" i="46"/>
  <c r="K53" i="46"/>
  <c r="J53" i="46"/>
  <c r="I53" i="46"/>
  <c r="H53" i="46"/>
  <c r="G53" i="46"/>
  <c r="F53" i="46"/>
  <c r="E53" i="46"/>
  <c r="D53" i="46"/>
  <c r="K52" i="46"/>
  <c r="J52" i="46"/>
  <c r="I52" i="46"/>
  <c r="H52" i="46"/>
  <c r="G52" i="46"/>
  <c r="F52" i="46"/>
  <c r="E52" i="46"/>
  <c r="C52" i="46" s="1"/>
  <c r="D52" i="46"/>
  <c r="K51" i="46"/>
  <c r="J51" i="46"/>
  <c r="I51" i="46"/>
  <c r="H51" i="46"/>
  <c r="G51" i="46"/>
  <c r="F51" i="46"/>
  <c r="E51" i="46"/>
  <c r="D51" i="46"/>
  <c r="K50" i="46"/>
  <c r="J50" i="46"/>
  <c r="I50" i="46"/>
  <c r="H50" i="46"/>
  <c r="G50" i="46"/>
  <c r="F50" i="46"/>
  <c r="E50" i="46"/>
  <c r="C50" i="46" s="1"/>
  <c r="U50" i="46" s="1"/>
  <c r="D50" i="46"/>
  <c r="K49" i="46"/>
  <c r="J49" i="46"/>
  <c r="I49" i="46"/>
  <c r="H49" i="46"/>
  <c r="G49" i="46"/>
  <c r="F49" i="46"/>
  <c r="E49" i="46"/>
  <c r="D49" i="46"/>
  <c r="K48" i="46"/>
  <c r="J48" i="46"/>
  <c r="I48" i="46"/>
  <c r="H48" i="46"/>
  <c r="G48" i="46"/>
  <c r="F48" i="46"/>
  <c r="E48" i="46"/>
  <c r="C48" i="46" s="1"/>
  <c r="U48" i="46" s="1"/>
  <c r="D48" i="46"/>
  <c r="K47" i="46"/>
  <c r="J47" i="46"/>
  <c r="I47" i="46"/>
  <c r="H47" i="46"/>
  <c r="G47" i="46"/>
  <c r="F47" i="46"/>
  <c r="E47" i="46"/>
  <c r="D47" i="46"/>
  <c r="K46" i="46"/>
  <c r="J46" i="46"/>
  <c r="I46" i="46"/>
  <c r="H46" i="46"/>
  <c r="G46" i="46"/>
  <c r="F46" i="46"/>
  <c r="E46" i="46"/>
  <c r="C46" i="46" s="1"/>
  <c r="U46" i="46" s="1"/>
  <c r="D46" i="46"/>
  <c r="K45" i="46"/>
  <c r="J45" i="46"/>
  <c r="I45" i="46"/>
  <c r="H45" i="46"/>
  <c r="G45" i="46"/>
  <c r="F45" i="46"/>
  <c r="E45" i="46"/>
  <c r="D45" i="46"/>
  <c r="K44" i="46"/>
  <c r="J44" i="46"/>
  <c r="I44" i="46"/>
  <c r="H44" i="46"/>
  <c r="G44" i="46"/>
  <c r="F44" i="46"/>
  <c r="F56" i="46"/>
  <c r="E44" i="46"/>
  <c r="D44" i="46"/>
  <c r="K41" i="46"/>
  <c r="J41" i="46"/>
  <c r="I41" i="46"/>
  <c r="H41" i="46"/>
  <c r="G41" i="46"/>
  <c r="F41" i="46"/>
  <c r="C41" i="46" s="1"/>
  <c r="U41" i="46" s="1"/>
  <c r="E41" i="46"/>
  <c r="D41" i="46"/>
  <c r="K40" i="46"/>
  <c r="J40" i="46"/>
  <c r="I40" i="46"/>
  <c r="H40" i="46"/>
  <c r="G40" i="46"/>
  <c r="F40" i="46"/>
  <c r="C40" i="46" s="1"/>
  <c r="T40" i="46" s="1"/>
  <c r="E40" i="46"/>
  <c r="D40" i="46"/>
  <c r="K39" i="46"/>
  <c r="J39" i="46"/>
  <c r="I39" i="46"/>
  <c r="H39" i="46"/>
  <c r="G39" i="46"/>
  <c r="F39" i="46"/>
  <c r="E39" i="46"/>
  <c r="D39" i="46"/>
  <c r="K38" i="46"/>
  <c r="J38" i="46"/>
  <c r="I38" i="46"/>
  <c r="H38" i="46"/>
  <c r="G38" i="46"/>
  <c r="F38" i="46"/>
  <c r="E38" i="46"/>
  <c r="D38" i="46"/>
  <c r="K37" i="46"/>
  <c r="J37" i="46"/>
  <c r="I37" i="46"/>
  <c r="H37" i="46"/>
  <c r="G37" i="46"/>
  <c r="F37" i="46"/>
  <c r="C37" i="46" s="1"/>
  <c r="T37" i="46" s="1"/>
  <c r="E37" i="46"/>
  <c r="D37" i="46"/>
  <c r="K36" i="46"/>
  <c r="J36" i="46"/>
  <c r="I36" i="46"/>
  <c r="H36" i="46"/>
  <c r="G36" i="46"/>
  <c r="F36" i="46"/>
  <c r="C36" i="46" s="1"/>
  <c r="R36" i="46" s="1"/>
  <c r="E36" i="46"/>
  <c r="D36" i="46"/>
  <c r="K35" i="46"/>
  <c r="J35" i="46"/>
  <c r="I35" i="46"/>
  <c r="H35" i="46"/>
  <c r="G35" i="46"/>
  <c r="F35" i="46"/>
  <c r="C35" i="46" s="1"/>
  <c r="T35" i="46" s="1"/>
  <c r="E35" i="46"/>
  <c r="D35" i="46"/>
  <c r="K34" i="46"/>
  <c r="J34" i="46"/>
  <c r="I34" i="46"/>
  <c r="H34" i="46"/>
  <c r="G34" i="46"/>
  <c r="F34" i="46"/>
  <c r="C34" i="46" s="1"/>
  <c r="E34" i="46"/>
  <c r="D34" i="46"/>
  <c r="K33" i="46"/>
  <c r="J33" i="46"/>
  <c r="I33" i="46"/>
  <c r="H33" i="46"/>
  <c r="G33" i="46"/>
  <c r="F33" i="46"/>
  <c r="C33" i="46" s="1"/>
  <c r="T33" i="46" s="1"/>
  <c r="E33" i="46"/>
  <c r="D33" i="46"/>
  <c r="K32" i="46"/>
  <c r="J32" i="46"/>
  <c r="I32" i="46"/>
  <c r="H32" i="46"/>
  <c r="G32" i="46"/>
  <c r="F32" i="46"/>
  <c r="C32" i="46" s="1"/>
  <c r="T32" i="46" s="1"/>
  <c r="E32" i="46"/>
  <c r="D32" i="46"/>
  <c r="K31" i="46"/>
  <c r="J31" i="46"/>
  <c r="I31" i="46"/>
  <c r="H31" i="46"/>
  <c r="G31" i="46"/>
  <c r="F31" i="46"/>
  <c r="E31" i="46"/>
  <c r="D31" i="46"/>
  <c r="K30" i="46"/>
  <c r="K42" i="46" s="1"/>
  <c r="J30" i="46"/>
  <c r="J42" i="46" s="1"/>
  <c r="I30" i="46"/>
  <c r="H30" i="46"/>
  <c r="H42" i="46" s="1"/>
  <c r="G30" i="46"/>
  <c r="G42" i="46" s="1"/>
  <c r="F30" i="46"/>
  <c r="E30" i="46"/>
  <c r="E42" i="46"/>
  <c r="D30" i="46"/>
  <c r="D42" i="46" s="1"/>
  <c r="K27" i="46"/>
  <c r="J27" i="46"/>
  <c r="I27" i="46"/>
  <c r="H27" i="46"/>
  <c r="G27" i="46"/>
  <c r="F27" i="46"/>
  <c r="E27" i="46"/>
  <c r="D27" i="46"/>
  <c r="K26" i="46"/>
  <c r="J26" i="46"/>
  <c r="I26" i="46"/>
  <c r="H26" i="46"/>
  <c r="G26" i="46"/>
  <c r="F26" i="46"/>
  <c r="E26" i="46"/>
  <c r="D26" i="46"/>
  <c r="K25" i="46"/>
  <c r="J25" i="46"/>
  <c r="I25" i="46"/>
  <c r="H25" i="46"/>
  <c r="G25" i="46"/>
  <c r="F25" i="46"/>
  <c r="E25" i="46"/>
  <c r="D25" i="46"/>
  <c r="K24" i="46"/>
  <c r="J24" i="46"/>
  <c r="C24" i="46" s="1"/>
  <c r="O24" i="46" s="1"/>
  <c r="N24" i="46" s="1"/>
  <c r="I24" i="46"/>
  <c r="H24" i="46"/>
  <c r="G24" i="46"/>
  <c r="F24" i="46"/>
  <c r="E24" i="46"/>
  <c r="D24" i="46"/>
  <c r="K23" i="46"/>
  <c r="J23" i="46"/>
  <c r="I23" i="46"/>
  <c r="H23" i="46"/>
  <c r="G23" i="46"/>
  <c r="F23" i="46"/>
  <c r="E23" i="46"/>
  <c r="D23" i="46"/>
  <c r="K22" i="46"/>
  <c r="J22" i="46"/>
  <c r="I22" i="46"/>
  <c r="H22" i="46"/>
  <c r="G22" i="46"/>
  <c r="F22" i="46"/>
  <c r="E22" i="46"/>
  <c r="D22" i="46"/>
  <c r="K21" i="46"/>
  <c r="J21" i="46"/>
  <c r="I21" i="46"/>
  <c r="H21" i="46"/>
  <c r="G21" i="46"/>
  <c r="F21" i="46"/>
  <c r="E21" i="46"/>
  <c r="D21" i="46"/>
  <c r="K20" i="46"/>
  <c r="J20" i="46"/>
  <c r="I20" i="46"/>
  <c r="H20" i="46"/>
  <c r="G20" i="46"/>
  <c r="F20" i="46"/>
  <c r="E20" i="46"/>
  <c r="D20" i="46"/>
  <c r="K19" i="46"/>
  <c r="J19" i="46"/>
  <c r="I19" i="46"/>
  <c r="H19" i="46"/>
  <c r="G19" i="46"/>
  <c r="F19" i="46"/>
  <c r="E19" i="46"/>
  <c r="D19" i="46"/>
  <c r="K18" i="46"/>
  <c r="J18" i="46"/>
  <c r="I18" i="46"/>
  <c r="H18" i="46"/>
  <c r="G18" i="46"/>
  <c r="F18" i="46"/>
  <c r="E18" i="46"/>
  <c r="D18" i="46"/>
  <c r="K17" i="46"/>
  <c r="J17" i="46"/>
  <c r="I17" i="46"/>
  <c r="I28" i="46" s="1"/>
  <c r="H17" i="46"/>
  <c r="G17" i="46"/>
  <c r="F17" i="46"/>
  <c r="F28" i="46" s="1"/>
  <c r="E17" i="46"/>
  <c r="D17" i="46"/>
  <c r="D16" i="46"/>
  <c r="K16" i="46"/>
  <c r="K28" i="46" s="1"/>
  <c r="J16" i="46"/>
  <c r="I16" i="46"/>
  <c r="H16" i="46"/>
  <c r="G16" i="46"/>
  <c r="G28" i="46" s="1"/>
  <c r="F16" i="46"/>
  <c r="E16" i="46"/>
  <c r="KA196" i="46"/>
  <c r="JZ196" i="46"/>
  <c r="JY196" i="46"/>
  <c r="JX196" i="46"/>
  <c r="JW196" i="46"/>
  <c r="JV196" i="46"/>
  <c r="JU196" i="46"/>
  <c r="JT196" i="46"/>
  <c r="KC195" i="46"/>
  <c r="JS195" i="46"/>
  <c r="KC194" i="46"/>
  <c r="JS194" i="46"/>
  <c r="KI194" i="46" s="1"/>
  <c r="KC193" i="46"/>
  <c r="JS193" i="46"/>
  <c r="KK193" i="46" s="1"/>
  <c r="KC192" i="46"/>
  <c r="JS192" i="46"/>
  <c r="KL192" i="46" s="1"/>
  <c r="KK192" i="46"/>
  <c r="KC191" i="46"/>
  <c r="JS191" i="46"/>
  <c r="KC190" i="46"/>
  <c r="JS190" i="46"/>
  <c r="KC189" i="46"/>
  <c r="JS189" i="46"/>
  <c r="KK189" i="46"/>
  <c r="KC188" i="46"/>
  <c r="JS188" i="46"/>
  <c r="KK188" i="46" s="1"/>
  <c r="KC187" i="46"/>
  <c r="JS187" i="46"/>
  <c r="KC186" i="46"/>
  <c r="JS186" i="46"/>
  <c r="KC185" i="46"/>
  <c r="JS185" i="46"/>
  <c r="KC184" i="46"/>
  <c r="JS184" i="46"/>
  <c r="KA182" i="46"/>
  <c r="JZ182" i="46"/>
  <c r="JY182" i="46"/>
  <c r="JX182" i="46"/>
  <c r="JW182" i="46"/>
  <c r="JV182" i="46"/>
  <c r="JU182" i="46"/>
  <c r="JT182" i="46"/>
  <c r="KC181" i="46"/>
  <c r="JS181" i="46"/>
  <c r="KL181" i="46"/>
  <c r="KC180" i="46"/>
  <c r="JS180" i="46"/>
  <c r="KL180" i="46"/>
  <c r="KC179" i="46"/>
  <c r="JS179" i="46"/>
  <c r="KC178" i="46"/>
  <c r="JS178" i="46"/>
  <c r="KC177" i="46"/>
  <c r="JS177" i="46"/>
  <c r="KK177" i="46" s="1"/>
  <c r="KC176" i="46"/>
  <c r="JS176" i="46"/>
  <c r="KC175" i="46"/>
  <c r="JS175" i="46"/>
  <c r="KL175" i="46"/>
  <c r="KC174" i="46"/>
  <c r="JS174" i="46"/>
  <c r="KC173" i="46"/>
  <c r="JS173" i="46"/>
  <c r="KL173" i="46" s="1"/>
  <c r="KC172" i="46"/>
  <c r="JS172" i="46"/>
  <c r="KL172" i="46"/>
  <c r="KC171" i="46"/>
  <c r="JS171" i="46"/>
  <c r="KK171" i="46"/>
  <c r="KC170" i="46"/>
  <c r="JS170" i="46"/>
  <c r="KK170" i="46" s="1"/>
  <c r="KA168" i="46"/>
  <c r="JZ168" i="46"/>
  <c r="JY168" i="46"/>
  <c r="JX168" i="46"/>
  <c r="JW168" i="46"/>
  <c r="JV168" i="46"/>
  <c r="JU168" i="46"/>
  <c r="JT168" i="46"/>
  <c r="KC167" i="46"/>
  <c r="JS167" i="46"/>
  <c r="KF167" i="46"/>
  <c r="KC166" i="46"/>
  <c r="JS166" i="46"/>
  <c r="KC165" i="46"/>
  <c r="JS165" i="46"/>
  <c r="KC164" i="46"/>
  <c r="JS164" i="46"/>
  <c r="KC163" i="46"/>
  <c r="JS163" i="46"/>
  <c r="KC162" i="46"/>
  <c r="JS162" i="46"/>
  <c r="KC161" i="46"/>
  <c r="JS161" i="46"/>
  <c r="KK161" i="46" s="1"/>
  <c r="KC160" i="46"/>
  <c r="JS160" i="46"/>
  <c r="KL160" i="46"/>
  <c r="KC159" i="46"/>
  <c r="JS159" i="46"/>
  <c r="KK159" i="46"/>
  <c r="KC158" i="46"/>
  <c r="JS158" i="46"/>
  <c r="KH158" i="46"/>
  <c r="KC157" i="46"/>
  <c r="JS157" i="46"/>
  <c r="KK157" i="46" s="1"/>
  <c r="KC156" i="46"/>
  <c r="JS156" i="46"/>
  <c r="KA154" i="46"/>
  <c r="JZ154" i="46"/>
  <c r="JY154" i="46"/>
  <c r="JX154" i="46"/>
  <c r="JW154" i="46"/>
  <c r="JV154" i="46"/>
  <c r="JU154" i="46"/>
  <c r="JT154" i="46"/>
  <c r="KC153" i="46"/>
  <c r="JS153" i="46"/>
  <c r="KE153" i="46"/>
  <c r="KD153" i="46"/>
  <c r="KC152" i="46"/>
  <c r="JS152" i="46"/>
  <c r="KE152" i="46"/>
  <c r="KD152" i="46"/>
  <c r="KC151" i="46"/>
  <c r="JS151" i="46"/>
  <c r="KC150" i="46"/>
  <c r="JS150" i="46"/>
  <c r="KC149" i="46"/>
  <c r="JS149" i="46"/>
  <c r="KE149" i="46"/>
  <c r="KD149" i="46"/>
  <c r="KC148" i="46"/>
  <c r="JS148" i="46"/>
  <c r="KE148" i="46"/>
  <c r="KD148" i="46"/>
  <c r="KC147" i="46"/>
  <c r="JS147" i="46"/>
  <c r="KC146" i="46"/>
  <c r="JS146" i="46"/>
  <c r="KC145" i="46"/>
  <c r="JS145" i="46"/>
  <c r="KE145" i="46"/>
  <c r="KD145" i="46"/>
  <c r="KC144" i="46"/>
  <c r="JS144" i="46"/>
  <c r="KE144" i="46"/>
  <c r="KD144" i="46"/>
  <c r="KC143" i="46"/>
  <c r="JS143" i="46"/>
  <c r="KC142" i="46"/>
  <c r="JS142" i="46"/>
  <c r="KA140" i="46"/>
  <c r="JZ140" i="46"/>
  <c r="JY140" i="46"/>
  <c r="JX140" i="46"/>
  <c r="JW140" i="46"/>
  <c r="JV140" i="46"/>
  <c r="JU140" i="46"/>
  <c r="JT140" i="46"/>
  <c r="KC139" i="46"/>
  <c r="JS139" i="46"/>
  <c r="KC138" i="46"/>
  <c r="JS138" i="46"/>
  <c r="KC137" i="46"/>
  <c r="JS137" i="46"/>
  <c r="KC136" i="46"/>
  <c r="JS136" i="46"/>
  <c r="KJ136" i="46" s="1"/>
  <c r="KC135" i="46"/>
  <c r="JS135" i="46"/>
  <c r="KF135" i="46"/>
  <c r="KC134" i="46"/>
  <c r="JS134" i="46"/>
  <c r="KJ134" i="46"/>
  <c r="KC133" i="46"/>
  <c r="JS133" i="46"/>
  <c r="KG133" i="46" s="1"/>
  <c r="KC132" i="46"/>
  <c r="JS132" i="46"/>
  <c r="KC131" i="46"/>
  <c r="JS131" i="46"/>
  <c r="KC130" i="46"/>
  <c r="JS130" i="46"/>
  <c r="KC129" i="46"/>
  <c r="JS129" i="46"/>
  <c r="KL129" i="46"/>
  <c r="KC128" i="46"/>
  <c r="JS128" i="46"/>
  <c r="KK128" i="46" s="1"/>
  <c r="KA126" i="46"/>
  <c r="JZ126" i="46"/>
  <c r="JY126" i="46"/>
  <c r="JX126" i="46"/>
  <c r="JW126" i="46"/>
  <c r="JV126" i="46"/>
  <c r="JU126" i="46"/>
  <c r="JT126" i="46"/>
  <c r="KC125" i="46"/>
  <c r="JS125" i="46"/>
  <c r="KC124" i="46"/>
  <c r="JS124" i="46"/>
  <c r="KC123" i="46"/>
  <c r="JS123" i="46"/>
  <c r="KC122" i="46"/>
  <c r="JS122" i="46"/>
  <c r="KL122" i="46"/>
  <c r="KC121" i="46"/>
  <c r="JS121" i="46"/>
  <c r="KL121" i="46"/>
  <c r="KC120" i="46"/>
  <c r="JS120" i="46"/>
  <c r="KC119" i="46"/>
  <c r="JS119" i="46"/>
  <c r="KC118" i="46"/>
  <c r="JS118" i="46"/>
  <c r="KL118" i="46" s="1"/>
  <c r="KC117" i="46"/>
  <c r="JS117" i="46"/>
  <c r="KC116" i="46"/>
  <c r="JS116" i="46"/>
  <c r="KC115" i="46"/>
  <c r="JS115" i="46"/>
  <c r="KC114" i="46"/>
  <c r="JS114" i="46"/>
  <c r="KL114" i="46"/>
  <c r="KA112" i="46"/>
  <c r="JZ112" i="46"/>
  <c r="JY112" i="46"/>
  <c r="JX112" i="46"/>
  <c r="JW112" i="46"/>
  <c r="JV112" i="46"/>
  <c r="JU112" i="46"/>
  <c r="JT112" i="46"/>
  <c r="KC111" i="46"/>
  <c r="JS111" i="46"/>
  <c r="KF111" i="46"/>
  <c r="KC110" i="46"/>
  <c r="JS110" i="46"/>
  <c r="KC109" i="46"/>
  <c r="JS109" i="46"/>
  <c r="KC108" i="46"/>
  <c r="JS108" i="46"/>
  <c r="KF108" i="46" s="1"/>
  <c r="KC107" i="46"/>
  <c r="JS107" i="46"/>
  <c r="KC106" i="46"/>
  <c r="JS106" i="46"/>
  <c r="KC105" i="46"/>
  <c r="JS105" i="46"/>
  <c r="KC104" i="46"/>
  <c r="JS104" i="46"/>
  <c r="KF104" i="46"/>
  <c r="KC103" i="46"/>
  <c r="JS103" i="46"/>
  <c r="KF103" i="46"/>
  <c r="KC102" i="46"/>
  <c r="JS102" i="46"/>
  <c r="KC101" i="46"/>
  <c r="JS101" i="46"/>
  <c r="KC100" i="46"/>
  <c r="JS100" i="46"/>
  <c r="KF100" i="46" s="1"/>
  <c r="KA98" i="46"/>
  <c r="JZ98" i="46"/>
  <c r="JY98" i="46"/>
  <c r="JX98" i="46"/>
  <c r="JW98" i="46"/>
  <c r="JV98" i="46"/>
  <c r="JU98" i="46"/>
  <c r="JT98" i="46"/>
  <c r="KC97" i="46"/>
  <c r="JS97" i="46"/>
  <c r="KG97" i="46" s="1"/>
  <c r="KC96" i="46"/>
  <c r="JS96" i="46"/>
  <c r="KK96" i="46"/>
  <c r="KC95" i="46"/>
  <c r="JS95" i="46"/>
  <c r="KK95" i="46"/>
  <c r="KC94" i="46"/>
  <c r="JS94" i="46"/>
  <c r="KC93" i="46"/>
  <c r="JS93" i="46"/>
  <c r="KC92" i="46"/>
  <c r="JS92" i="46"/>
  <c r="KC91" i="46"/>
  <c r="JS91" i="46"/>
  <c r="KC90" i="46"/>
  <c r="JS90" i="46"/>
  <c r="KC89" i="46"/>
  <c r="JS89" i="46"/>
  <c r="KC88" i="46"/>
  <c r="JS88" i="46"/>
  <c r="KC87" i="46"/>
  <c r="JS87" i="46"/>
  <c r="KC86" i="46"/>
  <c r="JS86" i="46"/>
  <c r="KA84" i="46"/>
  <c r="JZ84" i="46"/>
  <c r="JY84" i="46"/>
  <c r="JX84" i="46"/>
  <c r="JW84" i="46"/>
  <c r="JV84" i="46"/>
  <c r="JU84" i="46"/>
  <c r="JT84" i="46"/>
  <c r="KC83" i="46"/>
  <c r="JS83" i="46"/>
  <c r="KI83" i="46"/>
  <c r="KC82" i="46"/>
  <c r="JS82" i="46"/>
  <c r="KH82" i="46" s="1"/>
  <c r="KC81" i="46"/>
  <c r="JS81" i="46"/>
  <c r="KI81" i="46" s="1"/>
  <c r="KC80" i="46"/>
  <c r="JS80" i="46"/>
  <c r="KC79" i="46"/>
  <c r="JS79" i="46"/>
  <c r="KJ79" i="46" s="1"/>
  <c r="KC78" i="46"/>
  <c r="JS78" i="46"/>
  <c r="KJ78" i="46" s="1"/>
  <c r="KC77" i="46"/>
  <c r="JS77" i="46"/>
  <c r="KJ77" i="46"/>
  <c r="KC76" i="46"/>
  <c r="JS76" i="46"/>
  <c r="KI76" i="46"/>
  <c r="KC75" i="46"/>
  <c r="JS75" i="46"/>
  <c r="KJ75" i="46" s="1"/>
  <c r="KC74" i="46"/>
  <c r="JS74" i="46"/>
  <c r="KC73" i="46"/>
  <c r="JS73" i="46"/>
  <c r="KJ73" i="46" s="1"/>
  <c r="KC72" i="46"/>
  <c r="JS72" i="46"/>
  <c r="KL72" i="46"/>
  <c r="KA70" i="46"/>
  <c r="JZ70" i="46"/>
  <c r="JY70" i="46"/>
  <c r="JX70" i="46"/>
  <c r="JW70" i="46"/>
  <c r="JV70" i="46"/>
  <c r="JU70" i="46"/>
  <c r="JT70" i="46"/>
  <c r="KC69" i="46"/>
  <c r="JS69" i="46"/>
  <c r="KF69" i="46" s="1"/>
  <c r="KC68" i="46"/>
  <c r="JS68" i="46"/>
  <c r="KC67" i="46"/>
  <c r="JS67" i="46"/>
  <c r="KE67" i="46"/>
  <c r="KD67" i="46"/>
  <c r="KC66" i="46"/>
  <c r="JS66" i="46"/>
  <c r="KC65" i="46"/>
  <c r="JS65" i="46"/>
  <c r="KC64" i="46"/>
  <c r="JS64" i="46"/>
  <c r="KC63" i="46"/>
  <c r="JS63" i="46"/>
  <c r="KF63" i="46" s="1"/>
  <c r="KC62" i="46"/>
  <c r="JS62" i="46"/>
  <c r="KC61" i="46"/>
  <c r="JS61" i="46"/>
  <c r="KF61" i="46" s="1"/>
  <c r="KC60" i="46"/>
  <c r="JS60" i="46"/>
  <c r="KC59" i="46"/>
  <c r="JS59" i="46"/>
  <c r="KF59" i="46" s="1"/>
  <c r="KC58" i="46"/>
  <c r="JS58" i="46"/>
  <c r="KA56" i="46"/>
  <c r="JZ56" i="46"/>
  <c r="JY56" i="46"/>
  <c r="JX56" i="46"/>
  <c r="JW56" i="46"/>
  <c r="JV56" i="46"/>
  <c r="JU56" i="46"/>
  <c r="JT56" i="46"/>
  <c r="KC55" i="46"/>
  <c r="JS55" i="46"/>
  <c r="KG55" i="46" s="1"/>
  <c r="KC54" i="46"/>
  <c r="JS54" i="46"/>
  <c r="KC53" i="46"/>
  <c r="JS53" i="46"/>
  <c r="KC52" i="46"/>
  <c r="JS52" i="46"/>
  <c r="KG52" i="46" s="1"/>
  <c r="KC51" i="46"/>
  <c r="JS51" i="46"/>
  <c r="KC50" i="46"/>
  <c r="JS50" i="46"/>
  <c r="KC49" i="46"/>
  <c r="JS49" i="46"/>
  <c r="KC48" i="46"/>
  <c r="JS48" i="46"/>
  <c r="KC47" i="46"/>
  <c r="JS47" i="46"/>
  <c r="KC46" i="46"/>
  <c r="JS46" i="46"/>
  <c r="KK46" i="46" s="1"/>
  <c r="KC45" i="46"/>
  <c r="JS45" i="46"/>
  <c r="KC44" i="46"/>
  <c r="JS44" i="46"/>
  <c r="KA42" i="46"/>
  <c r="JZ42" i="46"/>
  <c r="JY42" i="46"/>
  <c r="JX42" i="46"/>
  <c r="JW42" i="46"/>
  <c r="JV42" i="46"/>
  <c r="JU42" i="46"/>
  <c r="JT42" i="46"/>
  <c r="KC41" i="46"/>
  <c r="JS41" i="46"/>
  <c r="KI41" i="46" s="1"/>
  <c r="KC40" i="46"/>
  <c r="JS40" i="46"/>
  <c r="KI40" i="46"/>
  <c r="KC39" i="46"/>
  <c r="JS39" i="46"/>
  <c r="KC38" i="46"/>
  <c r="JS38" i="46"/>
  <c r="KC37" i="46"/>
  <c r="JS37" i="46"/>
  <c r="KI37" i="46" s="1"/>
  <c r="KC36" i="46"/>
  <c r="JS36" i="46"/>
  <c r="KI36" i="46" s="1"/>
  <c r="KC35" i="46"/>
  <c r="JS35" i="46"/>
  <c r="KC34" i="46"/>
  <c r="JS34" i="46"/>
  <c r="KC33" i="46"/>
  <c r="JS33" i="46"/>
  <c r="KI33" i="46" s="1"/>
  <c r="KC32" i="46"/>
  <c r="JS32" i="46"/>
  <c r="KI32" i="46"/>
  <c r="KC31" i="46"/>
  <c r="JS31" i="46"/>
  <c r="KC30" i="46"/>
  <c r="JS30" i="46"/>
  <c r="KA28" i="46"/>
  <c r="JZ28" i="46"/>
  <c r="JY28" i="46"/>
  <c r="JX28" i="46"/>
  <c r="JW28" i="46"/>
  <c r="JV28" i="46"/>
  <c r="JU28" i="46"/>
  <c r="JT28" i="46"/>
  <c r="KC27" i="46"/>
  <c r="JS27" i="46"/>
  <c r="KC26" i="46"/>
  <c r="JS26" i="46"/>
  <c r="KC25" i="46"/>
  <c r="JS25" i="46"/>
  <c r="KC24" i="46"/>
  <c r="JS24" i="46"/>
  <c r="KC23" i="46"/>
  <c r="JS23" i="46"/>
  <c r="KC22" i="46"/>
  <c r="JS22" i="46"/>
  <c r="KC21" i="46"/>
  <c r="JS21" i="46"/>
  <c r="KC20" i="46"/>
  <c r="JS20" i="46"/>
  <c r="KC19" i="46"/>
  <c r="JS19" i="46"/>
  <c r="KC18" i="46"/>
  <c r="JS18" i="46"/>
  <c r="KC17" i="46"/>
  <c r="JS17" i="46"/>
  <c r="KC16" i="46"/>
  <c r="JS16" i="46"/>
  <c r="KC15" i="46"/>
  <c r="KC29" i="46" s="1"/>
  <c r="KC43" i="46" s="1"/>
  <c r="KC57" i="46"/>
  <c r="KC71" i="46" s="1"/>
  <c r="KC85" i="46" s="1"/>
  <c r="KC99" i="46" s="1"/>
  <c r="KC113" i="46"/>
  <c r="KC127" i="46" s="1"/>
  <c r="KC141" i="46" s="1"/>
  <c r="KC155" i="46" s="1"/>
  <c r="KC169" i="46" s="1"/>
  <c r="KC183" i="46" s="1"/>
  <c r="JQ15" i="46"/>
  <c r="JQ29" i="46"/>
  <c r="JQ43" i="46"/>
  <c r="JQ57" i="46" s="1"/>
  <c r="JQ71" i="46" s="1"/>
  <c r="JQ85" i="46" s="1"/>
  <c r="JQ99" i="46" s="1"/>
  <c r="JQ113" i="46" s="1"/>
  <c r="JQ127" i="46" s="1"/>
  <c r="JQ141" i="46" s="1"/>
  <c r="JQ155" i="46" s="1"/>
  <c r="JQ169" i="46" s="1"/>
  <c r="JQ183" i="46" s="1"/>
  <c r="JD196" i="46"/>
  <c r="JC196" i="46"/>
  <c r="JB196" i="46"/>
  <c r="JA196" i="46"/>
  <c r="IZ196" i="46"/>
  <c r="IY196" i="46"/>
  <c r="IX196" i="46"/>
  <c r="IW196" i="46"/>
  <c r="JF195" i="46"/>
  <c r="IV195" i="46"/>
  <c r="JF194" i="46"/>
  <c r="IV194" i="46"/>
  <c r="JF193" i="46"/>
  <c r="IV193" i="46"/>
  <c r="JO193" i="46"/>
  <c r="JF192" i="46"/>
  <c r="IV192" i="46"/>
  <c r="JN192" i="46"/>
  <c r="JF191" i="46"/>
  <c r="IV191" i="46"/>
  <c r="JF190" i="46"/>
  <c r="IV190" i="46"/>
  <c r="JF189" i="46"/>
  <c r="IV189" i="46"/>
  <c r="JO189" i="46"/>
  <c r="JF188" i="46"/>
  <c r="IV188" i="46"/>
  <c r="JN188" i="46" s="1"/>
  <c r="JF187" i="46"/>
  <c r="IV187" i="46"/>
  <c r="JF186" i="46"/>
  <c r="IV186" i="46"/>
  <c r="JF185" i="46"/>
  <c r="IV185" i="46"/>
  <c r="JO185" i="46" s="1"/>
  <c r="JF184" i="46"/>
  <c r="IV184" i="46"/>
  <c r="JN184" i="46"/>
  <c r="JD182" i="46"/>
  <c r="JC182" i="46"/>
  <c r="JB182" i="46"/>
  <c r="JA182" i="46"/>
  <c r="IZ182" i="46"/>
  <c r="IY182" i="46"/>
  <c r="IX182" i="46"/>
  <c r="IW182" i="46"/>
  <c r="JF181" i="46"/>
  <c r="IV181" i="46"/>
  <c r="JK181" i="46"/>
  <c r="JF180" i="46"/>
  <c r="IV180" i="46"/>
  <c r="JK180" i="46" s="1"/>
  <c r="JF179" i="46"/>
  <c r="IV179" i="46"/>
  <c r="JJ179" i="46" s="1"/>
  <c r="JF178" i="46"/>
  <c r="IV178" i="46"/>
  <c r="JF177" i="46"/>
  <c r="IV177" i="46"/>
  <c r="JF176" i="46"/>
  <c r="IV176" i="46"/>
  <c r="JF175" i="46"/>
  <c r="IV175" i="46"/>
  <c r="JF174" i="46"/>
  <c r="IV174" i="46"/>
  <c r="JK174" i="46"/>
  <c r="JF173" i="46"/>
  <c r="IV173" i="46"/>
  <c r="JK173" i="46"/>
  <c r="JF172" i="46"/>
  <c r="IV172" i="46"/>
  <c r="JK172" i="46" s="1"/>
  <c r="JF171" i="46"/>
  <c r="IV171" i="46"/>
  <c r="JF170" i="46"/>
  <c r="IV170" i="46"/>
  <c r="JJ170" i="46"/>
  <c r="JD168" i="46"/>
  <c r="JC168" i="46"/>
  <c r="JB168" i="46"/>
  <c r="JA168" i="46"/>
  <c r="IZ168" i="46"/>
  <c r="IY168" i="46"/>
  <c r="IX168" i="46"/>
  <c r="IW168" i="46"/>
  <c r="JF167" i="46"/>
  <c r="IV167" i="46"/>
  <c r="JK167" i="46"/>
  <c r="JF166" i="46"/>
  <c r="IV166" i="46"/>
  <c r="JF165" i="46"/>
  <c r="IV165" i="46"/>
  <c r="JF164" i="46"/>
  <c r="IV164" i="46"/>
  <c r="JF163" i="46"/>
  <c r="IV163" i="46"/>
  <c r="JF162" i="46"/>
  <c r="IV162" i="46"/>
  <c r="JM162" i="46"/>
  <c r="JF161" i="46"/>
  <c r="IV161" i="46"/>
  <c r="JF160" i="46"/>
  <c r="IV160" i="46"/>
  <c r="JF159" i="46"/>
  <c r="IV159" i="46"/>
  <c r="JF158" i="46"/>
  <c r="IV158" i="46"/>
  <c r="JF157" i="46"/>
  <c r="IV157" i="46"/>
  <c r="JF156" i="46"/>
  <c r="IV156" i="46"/>
  <c r="JN156" i="46"/>
  <c r="JD154" i="46"/>
  <c r="JC154" i="46"/>
  <c r="JB154" i="46"/>
  <c r="JA154" i="46"/>
  <c r="IZ154" i="46"/>
  <c r="IY154" i="46"/>
  <c r="IX154" i="46"/>
  <c r="IW154" i="46"/>
  <c r="JF153" i="46"/>
  <c r="IV153" i="46"/>
  <c r="JN153" i="46"/>
  <c r="JF152" i="46"/>
  <c r="IV152" i="46"/>
  <c r="JF151" i="46"/>
  <c r="IV151" i="46"/>
  <c r="JF150" i="46"/>
  <c r="IV150" i="46"/>
  <c r="JF149" i="46"/>
  <c r="IV149" i="46"/>
  <c r="JO149" i="46"/>
  <c r="JF148" i="46"/>
  <c r="IV148" i="46"/>
  <c r="JF147" i="46"/>
  <c r="IV147" i="46"/>
  <c r="JF146" i="46"/>
  <c r="IV146" i="46"/>
  <c r="JO146" i="46"/>
  <c r="JF145" i="46"/>
  <c r="IV145" i="46"/>
  <c r="JF144" i="46"/>
  <c r="IV144" i="46"/>
  <c r="JF143" i="46"/>
  <c r="IV143" i="46"/>
  <c r="JN143" i="46" s="1"/>
  <c r="JF142" i="46"/>
  <c r="IV142" i="46"/>
  <c r="JD140" i="46"/>
  <c r="JC140" i="46"/>
  <c r="JB140" i="46"/>
  <c r="JA140" i="46"/>
  <c r="IZ140" i="46"/>
  <c r="IY140" i="46"/>
  <c r="IX140" i="46"/>
  <c r="IW140" i="46"/>
  <c r="JF139" i="46"/>
  <c r="IV139" i="46"/>
  <c r="JL139" i="46"/>
  <c r="JF138" i="46"/>
  <c r="IV138" i="46"/>
  <c r="JF137" i="46"/>
  <c r="IV137" i="46"/>
  <c r="JF136" i="46"/>
  <c r="IV136" i="46"/>
  <c r="JF135" i="46"/>
  <c r="IV135" i="46"/>
  <c r="JF134" i="46"/>
  <c r="IV134" i="46"/>
  <c r="JF133" i="46"/>
  <c r="IV133" i="46"/>
  <c r="JF132" i="46"/>
  <c r="IV132" i="46"/>
  <c r="JF131" i="46"/>
  <c r="IV131" i="46"/>
  <c r="JF130" i="46"/>
  <c r="IV130" i="46"/>
  <c r="JF129" i="46"/>
  <c r="IV129" i="46"/>
  <c r="JF128" i="46"/>
  <c r="IV128" i="46"/>
  <c r="JD126" i="46"/>
  <c r="JC126" i="46"/>
  <c r="JB126" i="46"/>
  <c r="JA126" i="46"/>
  <c r="IZ126" i="46"/>
  <c r="IY126" i="46"/>
  <c r="IX126" i="46"/>
  <c r="IW126" i="46"/>
  <c r="JF125" i="46"/>
  <c r="IV125" i="46"/>
  <c r="JF124" i="46"/>
  <c r="IV124" i="46"/>
  <c r="JF123" i="46"/>
  <c r="IV123" i="46"/>
  <c r="JF122" i="46"/>
  <c r="IV122" i="46"/>
  <c r="JF121" i="46"/>
  <c r="IV121" i="46"/>
  <c r="JO121" i="46" s="1"/>
  <c r="JF120" i="46"/>
  <c r="IV120" i="46"/>
  <c r="JN120" i="46"/>
  <c r="JF119" i="46"/>
  <c r="IV119" i="46"/>
  <c r="JN119" i="46"/>
  <c r="JF118" i="46"/>
  <c r="IV118" i="46"/>
  <c r="JF117" i="46"/>
  <c r="IV117" i="46"/>
  <c r="JN117" i="46"/>
  <c r="JF116" i="46"/>
  <c r="IV116" i="46"/>
  <c r="JN116" i="46"/>
  <c r="JF115" i="46"/>
  <c r="IV115" i="46"/>
  <c r="JN115" i="46" s="1"/>
  <c r="JF114" i="46"/>
  <c r="IV114" i="46"/>
  <c r="JD112" i="46"/>
  <c r="JC112" i="46"/>
  <c r="JB112" i="46"/>
  <c r="JA112" i="46"/>
  <c r="IZ112" i="46"/>
  <c r="IY112" i="46"/>
  <c r="IX112" i="46"/>
  <c r="IW112" i="46"/>
  <c r="JF111" i="46"/>
  <c r="IV111" i="46"/>
  <c r="JF110" i="46"/>
  <c r="IV110" i="46"/>
  <c r="JF109" i="46"/>
  <c r="IV109" i="46"/>
  <c r="JN109" i="46" s="1"/>
  <c r="JF108" i="46"/>
  <c r="IV108" i="46"/>
  <c r="JF107" i="46"/>
  <c r="IV107" i="46"/>
  <c r="JM107" i="46" s="1"/>
  <c r="JF106" i="46"/>
  <c r="IV106" i="46"/>
  <c r="JF105" i="46"/>
  <c r="IV105" i="46"/>
  <c r="JM105" i="46"/>
  <c r="JF104" i="46"/>
  <c r="IV104" i="46"/>
  <c r="JO104" i="46" s="1"/>
  <c r="JF103" i="46"/>
  <c r="IV103" i="46"/>
  <c r="JF102" i="46"/>
  <c r="IV102" i="46"/>
  <c r="JM102" i="46"/>
  <c r="JF101" i="46"/>
  <c r="IV101" i="46"/>
  <c r="JF100" i="46"/>
  <c r="IV100" i="46"/>
  <c r="JO100" i="46"/>
  <c r="JD98" i="46"/>
  <c r="JC98" i="46"/>
  <c r="JB98" i="46"/>
  <c r="JA98" i="46"/>
  <c r="IZ98" i="46"/>
  <c r="IY98" i="46"/>
  <c r="IX98" i="46"/>
  <c r="IW98" i="46"/>
  <c r="JF97" i="46"/>
  <c r="IV97" i="46"/>
  <c r="JO97" i="46"/>
  <c r="JF96" i="46"/>
  <c r="IV96" i="46"/>
  <c r="JF95" i="46"/>
  <c r="IV95" i="46"/>
  <c r="JF94" i="46"/>
  <c r="IV94" i="46"/>
  <c r="JF93" i="46"/>
  <c r="IV93" i="46"/>
  <c r="JF92" i="46"/>
  <c r="IV92" i="46"/>
  <c r="JF91" i="46"/>
  <c r="IV91" i="46"/>
  <c r="JF90" i="46"/>
  <c r="IV90" i="46"/>
  <c r="JF89" i="46"/>
  <c r="IV89" i="46"/>
  <c r="JM89" i="46" s="1"/>
  <c r="JF88" i="46"/>
  <c r="IV88" i="46"/>
  <c r="JF87" i="46"/>
  <c r="IV87" i="46"/>
  <c r="JF86" i="46"/>
  <c r="IV86" i="46"/>
  <c r="JM86" i="46"/>
  <c r="JD84" i="46"/>
  <c r="JC84" i="46"/>
  <c r="JB84" i="46"/>
  <c r="JA84" i="46"/>
  <c r="IZ84" i="46"/>
  <c r="IY84" i="46"/>
  <c r="IX84" i="46"/>
  <c r="IW84" i="46"/>
  <c r="JF83" i="46"/>
  <c r="IV83" i="46"/>
  <c r="JF82" i="46"/>
  <c r="IV82" i="46"/>
  <c r="JF81" i="46"/>
  <c r="IV81" i="46"/>
  <c r="JF80" i="46"/>
  <c r="IV80" i="46"/>
  <c r="JF79" i="46"/>
  <c r="IV79" i="46"/>
  <c r="JF78" i="46"/>
  <c r="IV78" i="46"/>
  <c r="JF77" i="46"/>
  <c r="IV77" i="46"/>
  <c r="JF76" i="46"/>
  <c r="IV76" i="46"/>
  <c r="JF75" i="46"/>
  <c r="IV75" i="46"/>
  <c r="JF74" i="46"/>
  <c r="IV74" i="46"/>
  <c r="JN74" i="46" s="1"/>
  <c r="JF73" i="46"/>
  <c r="IV73" i="46"/>
  <c r="JL73" i="46" s="1"/>
  <c r="JF72" i="46"/>
  <c r="IV72" i="46"/>
  <c r="JD70" i="46"/>
  <c r="JC70" i="46"/>
  <c r="JB70" i="46"/>
  <c r="JA70" i="46"/>
  <c r="IZ70" i="46"/>
  <c r="IY70" i="46"/>
  <c r="IX70" i="46"/>
  <c r="IW70" i="46"/>
  <c r="JF69" i="46"/>
  <c r="IV69" i="46"/>
  <c r="JF68" i="46"/>
  <c r="IV68" i="46"/>
  <c r="JF67" i="46"/>
  <c r="IV67" i="46"/>
  <c r="JO67" i="46"/>
  <c r="JF66" i="46"/>
  <c r="IV66" i="46"/>
  <c r="JF65" i="46"/>
  <c r="IV65" i="46"/>
  <c r="JM65" i="46"/>
  <c r="JF64" i="46"/>
  <c r="IV64" i="46"/>
  <c r="JO64" i="46"/>
  <c r="JF63" i="46"/>
  <c r="IV63" i="46"/>
  <c r="JK63" i="46" s="1"/>
  <c r="JF62" i="46"/>
  <c r="IV62" i="46"/>
  <c r="JF61" i="46"/>
  <c r="IV61" i="46"/>
  <c r="JF60" i="46"/>
  <c r="IV60" i="46"/>
  <c r="JO60" i="46" s="1"/>
  <c r="JF59" i="46"/>
  <c r="IV59" i="46"/>
  <c r="JF58" i="46"/>
  <c r="IV58" i="46"/>
  <c r="JJ58" i="46" s="1"/>
  <c r="JD56" i="46"/>
  <c r="JC56" i="46"/>
  <c r="JB56" i="46"/>
  <c r="JA56" i="46"/>
  <c r="IZ56" i="46"/>
  <c r="IY56" i="46"/>
  <c r="IX56" i="46"/>
  <c r="IW56" i="46"/>
  <c r="JF55" i="46"/>
  <c r="IV55" i="46"/>
  <c r="JL55" i="46" s="1"/>
  <c r="JF54" i="46"/>
  <c r="IV54" i="46"/>
  <c r="JM54" i="46"/>
  <c r="JF53" i="46"/>
  <c r="IV53" i="46"/>
  <c r="JF52" i="46"/>
  <c r="IV52" i="46"/>
  <c r="JF51" i="46"/>
  <c r="IV51" i="46"/>
  <c r="JI51" i="46" s="1"/>
  <c r="JF50" i="46"/>
  <c r="IV50" i="46"/>
  <c r="JF49" i="46"/>
  <c r="IV49" i="46"/>
  <c r="JF48" i="46"/>
  <c r="IV48" i="46"/>
  <c r="JI48" i="46" s="1"/>
  <c r="JF47" i="46"/>
  <c r="IV47" i="46"/>
  <c r="JI47" i="46"/>
  <c r="JF46" i="46"/>
  <c r="IV46" i="46"/>
  <c r="JM46" i="46"/>
  <c r="JF45" i="46"/>
  <c r="IV45" i="46"/>
  <c r="JI45" i="46" s="1"/>
  <c r="JF44" i="46"/>
  <c r="IV44" i="46"/>
  <c r="JD42" i="46"/>
  <c r="JC42" i="46"/>
  <c r="JB42" i="46"/>
  <c r="JA42" i="46"/>
  <c r="IZ42" i="46"/>
  <c r="IY42" i="46"/>
  <c r="IX42" i="46"/>
  <c r="IW42" i="46"/>
  <c r="JF41" i="46"/>
  <c r="IV41" i="46"/>
  <c r="JF40" i="46"/>
  <c r="IV40" i="46"/>
  <c r="JF39" i="46"/>
  <c r="IV39" i="46"/>
  <c r="JF38" i="46"/>
  <c r="IV38" i="46"/>
  <c r="JJ38" i="46"/>
  <c r="JF37" i="46"/>
  <c r="IV37" i="46"/>
  <c r="JJ37" i="46"/>
  <c r="JF36" i="46"/>
  <c r="IV36" i="46"/>
  <c r="JN36" i="46"/>
  <c r="JF35" i="46"/>
  <c r="IV35" i="46"/>
  <c r="JF34" i="46"/>
  <c r="IV34" i="46"/>
  <c r="JN34" i="46"/>
  <c r="JF33" i="46"/>
  <c r="IV33" i="46"/>
  <c r="JF32" i="46"/>
  <c r="IV32" i="46"/>
  <c r="JF31" i="46"/>
  <c r="IV31" i="46"/>
  <c r="JF30" i="46"/>
  <c r="IV30" i="46"/>
  <c r="JD28" i="46"/>
  <c r="JC28" i="46"/>
  <c r="JB28" i="46"/>
  <c r="JA28" i="46"/>
  <c r="IZ28" i="46"/>
  <c r="IY28" i="46"/>
  <c r="IX28" i="46"/>
  <c r="IW28" i="46"/>
  <c r="JF27" i="46"/>
  <c r="IV27" i="46"/>
  <c r="JM27" i="46"/>
  <c r="JF26" i="46"/>
  <c r="IV26" i="46"/>
  <c r="JO26" i="46" s="1"/>
  <c r="JF25" i="46"/>
  <c r="IV25" i="46"/>
  <c r="JM25" i="46" s="1"/>
  <c r="JF24" i="46"/>
  <c r="IV24" i="46"/>
  <c r="JM24" i="46"/>
  <c r="JF23" i="46"/>
  <c r="IV23" i="46"/>
  <c r="JM23" i="46"/>
  <c r="JF22" i="46"/>
  <c r="IV22" i="46"/>
  <c r="JM22" i="46" s="1"/>
  <c r="JF21" i="46"/>
  <c r="IV21" i="46"/>
  <c r="JF20" i="46"/>
  <c r="IV20" i="46"/>
  <c r="JM20" i="46"/>
  <c r="JF19" i="46"/>
  <c r="IV19" i="46"/>
  <c r="JM19" i="46"/>
  <c r="JF18" i="46"/>
  <c r="IV18" i="46"/>
  <c r="JM18" i="46" s="1"/>
  <c r="JF17" i="46"/>
  <c r="IV17" i="46"/>
  <c r="JM17" i="46" s="1"/>
  <c r="JF16" i="46"/>
  <c r="IV16" i="46"/>
  <c r="JF15" i="46"/>
  <c r="JF29" i="46" s="1"/>
  <c r="JF43" i="46" s="1"/>
  <c r="JF57" i="46" s="1"/>
  <c r="JF71" i="46"/>
  <c r="JF85" i="46" s="1"/>
  <c r="JF99" i="46" s="1"/>
  <c r="JF113" i="46" s="1"/>
  <c r="JF127" i="46" s="1"/>
  <c r="JF141" i="46" s="1"/>
  <c r="JF155" i="46" s="1"/>
  <c r="JF169" i="46" s="1"/>
  <c r="JF183" i="46" s="1"/>
  <c r="IT15" i="46"/>
  <c r="IT29" i="46" s="1"/>
  <c r="IT43" i="46" s="1"/>
  <c r="IT57" i="46"/>
  <c r="IT71" i="46" s="1"/>
  <c r="IT85" i="46" s="1"/>
  <c r="IT99" i="46" s="1"/>
  <c r="IT113" i="46" s="1"/>
  <c r="IT127" i="46" s="1"/>
  <c r="IT141" i="46" s="1"/>
  <c r="IT155" i="46" s="1"/>
  <c r="IT169" i="46"/>
  <c r="IT183" i="46" s="1"/>
  <c r="IG196" i="46"/>
  <c r="IF196" i="46"/>
  <c r="IE196" i="46"/>
  <c r="ID196" i="46"/>
  <c r="IC196" i="46"/>
  <c r="IB196" i="46"/>
  <c r="IA196" i="46"/>
  <c r="HZ196" i="46"/>
  <c r="II195" i="46"/>
  <c r="HY195" i="46"/>
  <c r="IQ195" i="46"/>
  <c r="II194" i="46"/>
  <c r="HY194" i="46"/>
  <c r="II193" i="46"/>
  <c r="HY193" i="46"/>
  <c r="II192" i="46"/>
  <c r="HY192" i="46"/>
  <c r="II191" i="46"/>
  <c r="HY191" i="46"/>
  <c r="IO191" i="46" s="1"/>
  <c r="II190" i="46"/>
  <c r="HY190" i="46"/>
  <c r="II189" i="46"/>
  <c r="HY189" i="46"/>
  <c r="II188" i="46"/>
  <c r="HY188" i="46"/>
  <c r="IP188" i="46"/>
  <c r="II187" i="46"/>
  <c r="HY187" i="46"/>
  <c r="IP187" i="46"/>
  <c r="II186" i="46"/>
  <c r="HY186" i="46"/>
  <c r="II185" i="46"/>
  <c r="HY185" i="46"/>
  <c r="IR185" i="46" s="1"/>
  <c r="II184" i="46"/>
  <c r="HY184" i="46"/>
  <c r="IQ184" i="46"/>
  <c r="IG182" i="46"/>
  <c r="IF182" i="46"/>
  <c r="IE182" i="46"/>
  <c r="ID182" i="46"/>
  <c r="IC182" i="46"/>
  <c r="IB182" i="46"/>
  <c r="IA182" i="46"/>
  <c r="HZ182" i="46"/>
  <c r="II181" i="46"/>
  <c r="HY181" i="46"/>
  <c r="IK181" i="46"/>
  <c r="IJ181" i="46"/>
  <c r="II180" i="46"/>
  <c r="HY180" i="46"/>
  <c r="IP180" i="46"/>
  <c r="II179" i="46"/>
  <c r="HY179" i="46"/>
  <c r="II178" i="46"/>
  <c r="HY178" i="46"/>
  <c r="II177" i="46"/>
  <c r="HY177" i="46"/>
  <c r="II176" i="46"/>
  <c r="HY176" i="46"/>
  <c r="IO176" i="46"/>
  <c r="II175" i="46"/>
  <c r="HY175" i="46"/>
  <c r="IO175" i="46"/>
  <c r="II174" i="46"/>
  <c r="HY174" i="46"/>
  <c r="II173" i="46"/>
  <c r="HY173" i="46"/>
  <c r="IO173" i="46"/>
  <c r="II172" i="46"/>
  <c r="HY172" i="46"/>
  <c r="II171" i="46"/>
  <c r="HY171" i="46"/>
  <c r="II170" i="46"/>
  <c r="HY170" i="46"/>
  <c r="IG168" i="46"/>
  <c r="IF168" i="46"/>
  <c r="IE168" i="46"/>
  <c r="ID168" i="46"/>
  <c r="IC168" i="46"/>
  <c r="IB168" i="46"/>
  <c r="IA168" i="46"/>
  <c r="HZ168" i="46"/>
  <c r="II167" i="46"/>
  <c r="HY167" i="46"/>
  <c r="IQ167" i="46" s="1"/>
  <c r="II166" i="46"/>
  <c r="HY166" i="46"/>
  <c r="IO166" i="46"/>
  <c r="II165" i="46"/>
  <c r="HY165" i="46"/>
  <c r="IQ165" i="46"/>
  <c r="II164" i="46"/>
  <c r="HY164" i="46"/>
  <c r="IQ164" i="46" s="1"/>
  <c r="II163" i="46"/>
  <c r="HY163" i="46"/>
  <c r="II162" i="46"/>
  <c r="HY162" i="46"/>
  <c r="II161" i="46"/>
  <c r="HY161" i="46"/>
  <c r="IP161" i="46" s="1"/>
  <c r="II160" i="46"/>
  <c r="HY160" i="46"/>
  <c r="IQ160" i="46" s="1"/>
  <c r="II159" i="46"/>
  <c r="HY159" i="46"/>
  <c r="IQ159" i="46"/>
  <c r="II158" i="46"/>
  <c r="HY158" i="46"/>
  <c r="IP158" i="46"/>
  <c r="II157" i="46"/>
  <c r="HY157" i="46"/>
  <c r="II156" i="46"/>
  <c r="HY156" i="46"/>
  <c r="IP156" i="46"/>
  <c r="IG154" i="46"/>
  <c r="IF154" i="46"/>
  <c r="IE154" i="46"/>
  <c r="ID154" i="46"/>
  <c r="IC154" i="46"/>
  <c r="IB154" i="46"/>
  <c r="IA154" i="46"/>
  <c r="HZ154" i="46"/>
  <c r="II153" i="46"/>
  <c r="HY153" i="46"/>
  <c r="II152" i="46"/>
  <c r="HY152" i="46"/>
  <c r="II151" i="46"/>
  <c r="HY151" i="46"/>
  <c r="IQ151" i="46"/>
  <c r="II150" i="46"/>
  <c r="HY150" i="46"/>
  <c r="II149" i="46"/>
  <c r="HY149" i="46"/>
  <c r="II148" i="46"/>
  <c r="HY148" i="46"/>
  <c r="IQ148" i="46" s="1"/>
  <c r="II147" i="46"/>
  <c r="HY147" i="46"/>
  <c r="IQ147" i="46" s="1"/>
  <c r="II146" i="46"/>
  <c r="HY146" i="46"/>
  <c r="IQ146" i="46" s="1"/>
  <c r="II145" i="46"/>
  <c r="HY145" i="46"/>
  <c r="IQ145" i="46"/>
  <c r="II144" i="46"/>
  <c r="HY144" i="46"/>
  <c r="IQ144" i="46"/>
  <c r="II143" i="46"/>
  <c r="HY143" i="46"/>
  <c r="IQ143" i="46" s="1"/>
  <c r="II142" i="46"/>
  <c r="HY142" i="46"/>
  <c r="IQ142" i="46"/>
  <c r="IG140" i="46"/>
  <c r="IF140" i="46"/>
  <c r="IE140" i="46"/>
  <c r="ID140" i="46"/>
  <c r="IC140" i="46"/>
  <c r="IB140" i="46"/>
  <c r="IA140" i="46"/>
  <c r="HZ140" i="46"/>
  <c r="II139" i="46"/>
  <c r="HY139" i="46"/>
  <c r="II138" i="46"/>
  <c r="HY138" i="46"/>
  <c r="II137" i="46"/>
  <c r="HY137" i="46"/>
  <c r="II136" i="46"/>
  <c r="HY136" i="46"/>
  <c r="II135" i="46"/>
  <c r="HY135" i="46"/>
  <c r="IN135" i="46"/>
  <c r="II134" i="46"/>
  <c r="HY134" i="46"/>
  <c r="IP134" i="46" s="1"/>
  <c r="II133" i="46"/>
  <c r="HY133" i="46"/>
  <c r="II132" i="46"/>
  <c r="HY132" i="46"/>
  <c r="IP132" i="46"/>
  <c r="II131" i="46"/>
  <c r="HY131" i="46"/>
  <c r="IP131" i="46" s="1"/>
  <c r="II130" i="46"/>
  <c r="HY130" i="46"/>
  <c r="II129" i="46"/>
  <c r="HY129" i="46"/>
  <c r="II128" i="46"/>
  <c r="HY128" i="46"/>
  <c r="IG126" i="46"/>
  <c r="IF126" i="46"/>
  <c r="IE126" i="46"/>
  <c r="ID126" i="46"/>
  <c r="IC126" i="46"/>
  <c r="IB126" i="46"/>
  <c r="IA126" i="46"/>
  <c r="HZ126" i="46"/>
  <c r="II125" i="46"/>
  <c r="HY125" i="46"/>
  <c r="IQ125" i="46"/>
  <c r="II124" i="46"/>
  <c r="HY124" i="46"/>
  <c r="II123" i="46"/>
  <c r="HY123" i="46"/>
  <c r="II122" i="46"/>
  <c r="HY122" i="46"/>
  <c r="II121" i="46"/>
  <c r="HY121" i="46"/>
  <c r="II120" i="46"/>
  <c r="HY120" i="46"/>
  <c r="IQ120" i="46"/>
  <c r="II119" i="46"/>
  <c r="HY119" i="46"/>
  <c r="IQ119" i="46" s="1"/>
  <c r="II118" i="46"/>
  <c r="HY118" i="46"/>
  <c r="II117" i="46"/>
  <c r="HY117" i="46"/>
  <c r="IR117" i="46"/>
  <c r="II116" i="46"/>
  <c r="HY116" i="46"/>
  <c r="IP116" i="46" s="1"/>
  <c r="II115" i="46"/>
  <c r="HY115" i="46"/>
  <c r="IQ115" i="46" s="1"/>
  <c r="II114" i="46"/>
  <c r="HY114" i="46"/>
  <c r="IR114" i="46"/>
  <c r="IG112" i="46"/>
  <c r="IF112" i="46"/>
  <c r="IE112" i="46"/>
  <c r="ID112" i="46"/>
  <c r="IC112" i="46"/>
  <c r="IB112" i="46"/>
  <c r="IA112" i="46"/>
  <c r="HZ112" i="46"/>
  <c r="II111" i="46"/>
  <c r="HY111" i="46"/>
  <c r="IO111" i="46"/>
  <c r="II110" i="46"/>
  <c r="HY110" i="46"/>
  <c r="IN110" i="46" s="1"/>
  <c r="II109" i="46"/>
  <c r="HY109" i="46"/>
  <c r="II108" i="46"/>
  <c r="HY108" i="46"/>
  <c r="II107" i="46"/>
  <c r="HY107" i="46"/>
  <c r="IN107" i="46"/>
  <c r="II106" i="46"/>
  <c r="HY106" i="46"/>
  <c r="IN106" i="46"/>
  <c r="II105" i="46"/>
  <c r="HY105" i="46"/>
  <c r="II104" i="46"/>
  <c r="HY104" i="46"/>
  <c r="II103" i="46"/>
  <c r="HY103" i="46"/>
  <c r="IN103" i="46" s="1"/>
  <c r="II102" i="46"/>
  <c r="HY102" i="46"/>
  <c r="IN102" i="46" s="1"/>
  <c r="II101" i="46"/>
  <c r="HY101" i="46"/>
  <c r="II100" i="46"/>
  <c r="HY100" i="46"/>
  <c r="IG98" i="46"/>
  <c r="IF98" i="46"/>
  <c r="IE98" i="46"/>
  <c r="ID98" i="46"/>
  <c r="IC98" i="46"/>
  <c r="IB98" i="46"/>
  <c r="IA98" i="46"/>
  <c r="HZ98" i="46"/>
  <c r="II97" i="46"/>
  <c r="HY97" i="46"/>
  <c r="II96" i="46"/>
  <c r="HY96" i="46"/>
  <c r="II95" i="46"/>
  <c r="HY95" i="46"/>
  <c r="II94" i="46"/>
  <c r="HY94" i="46"/>
  <c r="II93" i="46"/>
  <c r="HY93" i="46"/>
  <c r="IL93" i="46" s="1"/>
  <c r="II92" i="46"/>
  <c r="HY92" i="46"/>
  <c r="II91" i="46"/>
  <c r="HY91" i="46"/>
  <c r="II90" i="46"/>
  <c r="HY90" i="46"/>
  <c r="II89" i="46"/>
  <c r="HY89" i="46"/>
  <c r="II88" i="46"/>
  <c r="HY88" i="46"/>
  <c r="IL88" i="46"/>
  <c r="II87" i="46"/>
  <c r="HY87" i="46"/>
  <c r="II86" i="46"/>
  <c r="HY86" i="46"/>
  <c r="IG84" i="46"/>
  <c r="IF84" i="46"/>
  <c r="IE84" i="46"/>
  <c r="ID84" i="46"/>
  <c r="IC84" i="46"/>
  <c r="IB84" i="46"/>
  <c r="IA84" i="46"/>
  <c r="HZ84" i="46"/>
  <c r="II83" i="46"/>
  <c r="HY83" i="46"/>
  <c r="II82" i="46"/>
  <c r="HY82" i="46"/>
  <c r="II81" i="46"/>
  <c r="HY81" i="46"/>
  <c r="II80" i="46"/>
  <c r="HY80" i="46"/>
  <c r="IQ80" i="46" s="1"/>
  <c r="II79" i="46"/>
  <c r="HY79" i="46"/>
  <c r="IQ79" i="46"/>
  <c r="II78" i="46"/>
  <c r="HY78" i="46"/>
  <c r="IQ78" i="46"/>
  <c r="II77" i="46"/>
  <c r="HY77" i="46"/>
  <c r="IL77" i="46" s="1"/>
  <c r="II76" i="46"/>
  <c r="HY76" i="46"/>
  <c r="IM76" i="46" s="1"/>
  <c r="II75" i="46"/>
  <c r="HY75" i="46"/>
  <c r="II74" i="46"/>
  <c r="HY74" i="46"/>
  <c r="IM74" i="46" s="1"/>
  <c r="II73" i="46"/>
  <c r="HY73" i="46"/>
  <c r="II72" i="46"/>
  <c r="HY72" i="46"/>
  <c r="IM72" i="46"/>
  <c r="IG70" i="46"/>
  <c r="IF70" i="46"/>
  <c r="IE70" i="46"/>
  <c r="ID70" i="46"/>
  <c r="IC70" i="46"/>
  <c r="IB70" i="46"/>
  <c r="IA70" i="46"/>
  <c r="HZ70" i="46"/>
  <c r="II69" i="46"/>
  <c r="HY69" i="46"/>
  <c r="IQ69" i="46" s="1"/>
  <c r="II68" i="46"/>
  <c r="HY68" i="46"/>
  <c r="IO68" i="46" s="1"/>
  <c r="II67" i="46"/>
  <c r="HY67" i="46"/>
  <c r="IN67" i="46"/>
  <c r="II66" i="46"/>
  <c r="HY66" i="46"/>
  <c r="II65" i="46"/>
  <c r="HY65" i="46"/>
  <c r="II64" i="46"/>
  <c r="HY64" i="46"/>
  <c r="II63" i="46"/>
  <c r="HY63" i="46"/>
  <c r="IR63" i="46" s="1"/>
  <c r="II62" i="46"/>
  <c r="HY62" i="46"/>
  <c r="IO62" i="46" s="1"/>
  <c r="IP62" i="46"/>
  <c r="II61" i="46"/>
  <c r="HY61" i="46"/>
  <c r="IP61" i="46"/>
  <c r="II60" i="46"/>
  <c r="HY60" i="46"/>
  <c r="IP60" i="46"/>
  <c r="II59" i="46"/>
  <c r="HY59" i="46"/>
  <c r="II58" i="46"/>
  <c r="HY58" i="46"/>
  <c r="IQ58" i="46"/>
  <c r="IG56" i="46"/>
  <c r="IF56" i="46"/>
  <c r="IE56" i="46"/>
  <c r="ID56" i="46"/>
  <c r="IC56" i="46"/>
  <c r="IB56" i="46"/>
  <c r="IA56" i="46"/>
  <c r="HZ56" i="46"/>
  <c r="II55" i="46"/>
  <c r="HY55" i="46"/>
  <c r="II54" i="46"/>
  <c r="HY54" i="46"/>
  <c r="II53" i="46"/>
  <c r="HY53" i="46"/>
  <c r="IR53" i="46"/>
  <c r="II52" i="46"/>
  <c r="HY52" i="46"/>
  <c r="IR52" i="46" s="1"/>
  <c r="II51" i="46"/>
  <c r="HY51" i="46"/>
  <c r="II50" i="46"/>
  <c r="HY50" i="46"/>
  <c r="II49" i="46"/>
  <c r="HY49" i="46"/>
  <c r="IR49" i="46" s="1"/>
  <c r="II48" i="46"/>
  <c r="HY48" i="46"/>
  <c r="IR48" i="46"/>
  <c r="II47" i="46"/>
  <c r="HY47" i="46"/>
  <c r="II46" i="46"/>
  <c r="HY46" i="46"/>
  <c r="II45" i="46"/>
  <c r="HY45" i="46"/>
  <c r="IR45" i="46"/>
  <c r="II44" i="46"/>
  <c r="HY44" i="46"/>
  <c r="IK44" i="46" s="1"/>
  <c r="IJ44" i="46" s="1"/>
  <c r="IG42" i="46"/>
  <c r="IF42" i="46"/>
  <c r="IE42" i="46"/>
  <c r="ID42" i="46"/>
  <c r="IC42" i="46"/>
  <c r="IB42" i="46"/>
  <c r="IA42" i="46"/>
  <c r="HZ42" i="46"/>
  <c r="II41" i="46"/>
  <c r="HY41" i="46"/>
  <c r="IO41" i="46"/>
  <c r="II40" i="46"/>
  <c r="HY40" i="46"/>
  <c r="IO40" i="46" s="1"/>
  <c r="II39" i="46"/>
  <c r="HY39" i="46"/>
  <c r="IO39" i="46" s="1"/>
  <c r="II38" i="46"/>
  <c r="HY38" i="46"/>
  <c r="IO38" i="46" s="1"/>
  <c r="II37" i="46"/>
  <c r="HY37" i="46"/>
  <c r="IO37" i="46"/>
  <c r="II36" i="46"/>
  <c r="HY36" i="46"/>
  <c r="IO36" i="46"/>
  <c r="II35" i="46"/>
  <c r="HY35" i="46"/>
  <c r="IO35" i="46" s="1"/>
  <c r="II34" i="46"/>
  <c r="HY34" i="46"/>
  <c r="IO34" i="46" s="1"/>
  <c r="II33" i="46"/>
  <c r="HY33" i="46"/>
  <c r="IO33" i="46"/>
  <c r="II32" i="46"/>
  <c r="HY32" i="46"/>
  <c r="IO32" i="46"/>
  <c r="II31" i="46"/>
  <c r="HY31" i="46"/>
  <c r="IO31" i="46" s="1"/>
  <c r="II30" i="46"/>
  <c r="HY30" i="46"/>
  <c r="IO30" i="46" s="1"/>
  <c r="IG28" i="46"/>
  <c r="IF28" i="46"/>
  <c r="IE28" i="46"/>
  <c r="ID28" i="46"/>
  <c r="IC28" i="46"/>
  <c r="IB28" i="46"/>
  <c r="IA28" i="46"/>
  <c r="HZ28" i="46"/>
  <c r="II27" i="46"/>
  <c r="HY27" i="46"/>
  <c r="II26" i="46"/>
  <c r="HY26" i="46"/>
  <c r="II25" i="46"/>
  <c r="HY25" i="46"/>
  <c r="IP25" i="46" s="1"/>
  <c r="II24" i="46"/>
  <c r="HY24" i="46"/>
  <c r="IP24" i="46"/>
  <c r="II23" i="46"/>
  <c r="HY23" i="46"/>
  <c r="II22" i="46"/>
  <c r="HY22" i="46"/>
  <c r="IK22" i="46" s="1"/>
  <c r="II21" i="46"/>
  <c r="HY21" i="46"/>
  <c r="IP21" i="46" s="1"/>
  <c r="II20" i="46"/>
  <c r="HY20" i="46"/>
  <c r="II19" i="46"/>
  <c r="HY19" i="46"/>
  <c r="IP19" i="46"/>
  <c r="II18" i="46"/>
  <c r="HY18" i="46"/>
  <c r="IP18" i="46" s="1"/>
  <c r="II17" i="46"/>
  <c r="HY17" i="46"/>
  <c r="IP17" i="46" s="1"/>
  <c r="II16" i="46"/>
  <c r="HY16" i="46"/>
  <c r="II15" i="46"/>
  <c r="II29" i="46"/>
  <c r="II43" i="46"/>
  <c r="II57" i="46" s="1"/>
  <c r="II71" i="46" s="1"/>
  <c r="II85" i="46" s="1"/>
  <c r="II99" i="46" s="1"/>
  <c r="II113" i="46" s="1"/>
  <c r="II127" i="46" s="1"/>
  <c r="II141" i="46" s="1"/>
  <c r="II155" i="46" s="1"/>
  <c r="II169" i="46"/>
  <c r="II183" i="46" s="1"/>
  <c r="HW15" i="46"/>
  <c r="HW29" i="46"/>
  <c r="HW43" i="46" s="1"/>
  <c r="HW57" i="46" s="1"/>
  <c r="HW71" i="46" s="1"/>
  <c r="HW85" i="46"/>
  <c r="HW99" i="46" s="1"/>
  <c r="HW113" i="46" s="1"/>
  <c r="HW127" i="46" s="1"/>
  <c r="HW141" i="46" s="1"/>
  <c r="HW155" i="46" s="1"/>
  <c r="HW169" i="46" s="1"/>
  <c r="HW183" i="46" s="1"/>
  <c r="HJ196" i="46"/>
  <c r="HI196" i="46"/>
  <c r="HH196" i="46"/>
  <c r="HG196" i="46"/>
  <c r="HF196" i="46"/>
  <c r="HE196" i="46"/>
  <c r="HD196" i="46"/>
  <c r="HC196" i="46"/>
  <c r="HL195" i="46"/>
  <c r="HB195" i="46"/>
  <c r="HL194" i="46"/>
  <c r="HB194" i="46"/>
  <c r="HU194" i="46"/>
  <c r="HL193" i="46"/>
  <c r="HB193" i="46"/>
  <c r="HL192" i="46"/>
  <c r="HB192" i="46"/>
  <c r="HP192" i="46" s="1"/>
  <c r="HS192" i="46"/>
  <c r="HL191" i="46"/>
  <c r="HB191" i="46"/>
  <c r="HS191" i="46"/>
  <c r="HL190" i="46"/>
  <c r="HB190" i="46"/>
  <c r="HL189" i="46"/>
  <c r="HB189" i="46"/>
  <c r="HS189" i="46"/>
  <c r="HL188" i="46"/>
  <c r="HB188" i="46"/>
  <c r="HL187" i="46"/>
  <c r="HB187" i="46"/>
  <c r="HS187" i="46" s="1"/>
  <c r="HL186" i="46"/>
  <c r="HB186" i="46"/>
  <c r="HS186" i="46" s="1"/>
  <c r="HL185" i="46"/>
  <c r="HB185" i="46"/>
  <c r="HS185" i="46"/>
  <c r="HL184" i="46"/>
  <c r="HB184" i="46"/>
  <c r="HT184" i="46"/>
  <c r="HJ182" i="46"/>
  <c r="HI182" i="46"/>
  <c r="HH182" i="46"/>
  <c r="HG182" i="46"/>
  <c r="HF182" i="46"/>
  <c r="HE182" i="46"/>
  <c r="HD182" i="46"/>
  <c r="HC182" i="46"/>
  <c r="HL181" i="46"/>
  <c r="HB181" i="46"/>
  <c r="HL180" i="46"/>
  <c r="HB180" i="46"/>
  <c r="HS180" i="46"/>
  <c r="HL179" i="46"/>
  <c r="HB179" i="46"/>
  <c r="HL178" i="46"/>
  <c r="HB178" i="46"/>
  <c r="HU178" i="46" s="1"/>
  <c r="HL177" i="46"/>
  <c r="HB177" i="46"/>
  <c r="HS177" i="46"/>
  <c r="HL176" i="46"/>
  <c r="HB176" i="46"/>
  <c r="HS176" i="46"/>
  <c r="HL175" i="46"/>
  <c r="HB175" i="46"/>
  <c r="HL174" i="46"/>
  <c r="HB174" i="46"/>
  <c r="HL173" i="46"/>
  <c r="HB173" i="46"/>
  <c r="HQ173" i="46" s="1"/>
  <c r="HL172" i="46"/>
  <c r="HB172" i="46"/>
  <c r="HQ172" i="46" s="1"/>
  <c r="HL171" i="46"/>
  <c r="HB171" i="46"/>
  <c r="HQ171" i="46"/>
  <c r="HL170" i="46"/>
  <c r="HB170" i="46"/>
  <c r="HJ168" i="46"/>
  <c r="HI168" i="46"/>
  <c r="HH168" i="46"/>
  <c r="HG168" i="46"/>
  <c r="HF168" i="46"/>
  <c r="HE168" i="46"/>
  <c r="HD168" i="46"/>
  <c r="HC168" i="46"/>
  <c r="HL167" i="46"/>
  <c r="HB167" i="46"/>
  <c r="HO167" i="46" s="1"/>
  <c r="HL166" i="46"/>
  <c r="HB166" i="46"/>
  <c r="HS166" i="46"/>
  <c r="HL165" i="46"/>
  <c r="HB165" i="46"/>
  <c r="HR165" i="46"/>
  <c r="HL164" i="46"/>
  <c r="HB164" i="46"/>
  <c r="HS164" i="46" s="1"/>
  <c r="HL163" i="46"/>
  <c r="HB163" i="46"/>
  <c r="HO163" i="46" s="1"/>
  <c r="HL162" i="46"/>
  <c r="HB162" i="46"/>
  <c r="HN162" i="46"/>
  <c r="HM162" i="46"/>
  <c r="HL161" i="46"/>
  <c r="HB161" i="46"/>
  <c r="HL160" i="46"/>
  <c r="HB160" i="46"/>
  <c r="HR160" i="46" s="1"/>
  <c r="HL159" i="46"/>
  <c r="HB159" i="46"/>
  <c r="HO159" i="46" s="1"/>
  <c r="HL158" i="46"/>
  <c r="HB158" i="46"/>
  <c r="HN158" i="46"/>
  <c r="HM158" i="46" s="1"/>
  <c r="HL157" i="46"/>
  <c r="HB157" i="46"/>
  <c r="HL156" i="46"/>
  <c r="HB156" i="46"/>
  <c r="HJ154" i="46"/>
  <c r="HI154" i="46"/>
  <c r="HH154" i="46"/>
  <c r="HG154" i="46"/>
  <c r="HF154" i="46"/>
  <c r="HE154" i="46"/>
  <c r="HD154" i="46"/>
  <c r="HC154" i="46"/>
  <c r="HL153" i="46"/>
  <c r="HB153" i="46"/>
  <c r="HT153" i="46"/>
  <c r="HL152" i="46"/>
  <c r="HB152" i="46"/>
  <c r="HL151" i="46"/>
  <c r="HB151" i="46"/>
  <c r="HL150" i="46"/>
  <c r="HB150" i="46"/>
  <c r="HT150" i="46" s="1"/>
  <c r="HL149" i="46"/>
  <c r="HB149" i="46"/>
  <c r="HL148" i="46"/>
  <c r="HB148" i="46"/>
  <c r="HT148" i="46"/>
  <c r="HL147" i="46"/>
  <c r="HB147" i="46"/>
  <c r="HP147" i="46" s="1"/>
  <c r="HL146" i="46"/>
  <c r="HB146" i="46"/>
  <c r="HL145" i="46"/>
  <c r="HB145" i="46"/>
  <c r="HR145" i="46"/>
  <c r="HL144" i="46"/>
  <c r="HB144" i="46"/>
  <c r="HL143" i="46"/>
  <c r="HB143" i="46"/>
  <c r="HP143" i="46" s="1"/>
  <c r="HL142" i="46"/>
  <c r="HB142" i="46"/>
  <c r="HS142" i="46"/>
  <c r="HJ140" i="46"/>
  <c r="HI140" i="46"/>
  <c r="HH140" i="46"/>
  <c r="HG140" i="46"/>
  <c r="HF140" i="46"/>
  <c r="HE140" i="46"/>
  <c r="HD140" i="46"/>
  <c r="HC140" i="46"/>
  <c r="HL139" i="46"/>
  <c r="HB139" i="46"/>
  <c r="HL138" i="46"/>
  <c r="HB138" i="46"/>
  <c r="HL137" i="46"/>
  <c r="HB137" i="46"/>
  <c r="HL136" i="46"/>
  <c r="HB136" i="46"/>
  <c r="HL135" i="46"/>
  <c r="HB135" i="46"/>
  <c r="HL134" i="46"/>
  <c r="HB134" i="46"/>
  <c r="HL133" i="46"/>
  <c r="HB133" i="46"/>
  <c r="HL132" i="46"/>
  <c r="HB132" i="46"/>
  <c r="HL131" i="46"/>
  <c r="HB131" i="46"/>
  <c r="HU131" i="46"/>
  <c r="HL130" i="46"/>
  <c r="HB130" i="46"/>
  <c r="HL129" i="46"/>
  <c r="HB129" i="46"/>
  <c r="HL128" i="46"/>
  <c r="HB128" i="46"/>
  <c r="HT128" i="46" s="1"/>
  <c r="HJ126" i="46"/>
  <c r="HI126" i="46"/>
  <c r="HH126" i="46"/>
  <c r="HG126" i="46"/>
  <c r="HF126" i="46"/>
  <c r="HE126" i="46"/>
  <c r="HD126" i="46"/>
  <c r="HC126" i="46"/>
  <c r="HL125" i="46"/>
  <c r="HB125" i="46"/>
  <c r="HL124" i="46"/>
  <c r="HB124" i="46"/>
  <c r="HT124" i="46"/>
  <c r="HL123" i="46"/>
  <c r="HB123" i="46"/>
  <c r="HT123" i="46" s="1"/>
  <c r="HL122" i="46"/>
  <c r="HB122" i="46"/>
  <c r="HL121" i="46"/>
  <c r="HB121" i="46"/>
  <c r="HL120" i="46"/>
  <c r="HB120" i="46"/>
  <c r="HL119" i="46"/>
  <c r="HB119" i="46"/>
  <c r="HU119" i="46"/>
  <c r="HL118" i="46"/>
  <c r="HB118" i="46"/>
  <c r="HL117" i="46"/>
  <c r="HB117" i="46"/>
  <c r="HT117" i="46"/>
  <c r="HL116" i="46"/>
  <c r="HB116" i="46"/>
  <c r="HT116" i="46"/>
  <c r="HL115" i="46"/>
  <c r="HB115" i="46"/>
  <c r="HT115" i="46"/>
  <c r="HL114" i="46"/>
  <c r="HB114" i="46"/>
  <c r="HJ112" i="46"/>
  <c r="HI112" i="46"/>
  <c r="HH112" i="46"/>
  <c r="HG112" i="46"/>
  <c r="HF112" i="46"/>
  <c r="HE112" i="46"/>
  <c r="HD112" i="46"/>
  <c r="HC112" i="46"/>
  <c r="HL111" i="46"/>
  <c r="HB111" i="46"/>
  <c r="HS111" i="46" s="1"/>
  <c r="HL110" i="46"/>
  <c r="HB110" i="46"/>
  <c r="HS110" i="46"/>
  <c r="HL109" i="46"/>
  <c r="HB109" i="46"/>
  <c r="HS109" i="46"/>
  <c r="HL108" i="46"/>
  <c r="HB108" i="46"/>
  <c r="HS108" i="46" s="1"/>
  <c r="HL107" i="46"/>
  <c r="HB107" i="46"/>
  <c r="HL106" i="46"/>
  <c r="HB106" i="46"/>
  <c r="HR106" i="46"/>
  <c r="HL105" i="46"/>
  <c r="HB105" i="46"/>
  <c r="HO105" i="46" s="1"/>
  <c r="HL104" i="46"/>
  <c r="HB104" i="46"/>
  <c r="HL103" i="46"/>
  <c r="HB103" i="46"/>
  <c r="HR103" i="46"/>
  <c r="HL102" i="46"/>
  <c r="HB102" i="46"/>
  <c r="HL101" i="46"/>
  <c r="HB101" i="46"/>
  <c r="HP101" i="46"/>
  <c r="HL100" i="46"/>
  <c r="HB100" i="46"/>
  <c r="HS100" i="46"/>
  <c r="HJ98" i="46"/>
  <c r="HI98" i="46"/>
  <c r="HH98" i="46"/>
  <c r="HG98" i="46"/>
  <c r="HF98" i="46"/>
  <c r="HE98" i="46"/>
  <c r="HD98" i="46"/>
  <c r="HC98" i="46"/>
  <c r="HL97" i="46"/>
  <c r="HB97" i="46"/>
  <c r="HR97" i="46" s="1"/>
  <c r="HL96" i="46"/>
  <c r="HB96" i="46"/>
  <c r="HR96" i="46" s="1"/>
  <c r="HL95" i="46"/>
  <c r="HB95" i="46"/>
  <c r="HL94" i="46"/>
  <c r="HB94" i="46"/>
  <c r="HL93" i="46"/>
  <c r="HB93" i="46"/>
  <c r="HR93" i="46"/>
  <c r="HL92" i="46"/>
  <c r="HB92" i="46"/>
  <c r="HR92" i="46"/>
  <c r="HL91" i="46"/>
  <c r="HB91" i="46"/>
  <c r="HL90" i="46"/>
  <c r="HB90" i="46"/>
  <c r="HL89" i="46"/>
  <c r="HB89" i="46"/>
  <c r="HR89" i="46" s="1"/>
  <c r="HL88" i="46"/>
  <c r="HB88" i="46"/>
  <c r="HL87" i="46"/>
  <c r="HB87" i="46"/>
  <c r="HL86" i="46"/>
  <c r="HB86" i="46"/>
  <c r="HJ84" i="46"/>
  <c r="HI84" i="46"/>
  <c r="HH84" i="46"/>
  <c r="HG84" i="46"/>
  <c r="HF84" i="46"/>
  <c r="HE84" i="46"/>
  <c r="HD84" i="46"/>
  <c r="HC84" i="46"/>
  <c r="HL83" i="46"/>
  <c r="HB83" i="46"/>
  <c r="HL82" i="46"/>
  <c r="HB82" i="46"/>
  <c r="HO82" i="46" s="1"/>
  <c r="HL81" i="46"/>
  <c r="HB81" i="46"/>
  <c r="HO81" i="46"/>
  <c r="HL80" i="46"/>
  <c r="HB80" i="46"/>
  <c r="HO80" i="46"/>
  <c r="HL79" i="46"/>
  <c r="HB79" i="46"/>
  <c r="HO79" i="46"/>
  <c r="HL78" i="46"/>
  <c r="HB78" i="46"/>
  <c r="HL77" i="46"/>
  <c r="HB77" i="46"/>
  <c r="HO77" i="46" s="1"/>
  <c r="HL76" i="46"/>
  <c r="HB76" i="46"/>
  <c r="HO76" i="46"/>
  <c r="HL75" i="46"/>
  <c r="HB75" i="46"/>
  <c r="HO75" i="46"/>
  <c r="HL74" i="46"/>
  <c r="HB74" i="46"/>
  <c r="HO74" i="46" s="1"/>
  <c r="HL73" i="46"/>
  <c r="HB73" i="46"/>
  <c r="HO73" i="46"/>
  <c r="HL72" i="46"/>
  <c r="HB72" i="46"/>
  <c r="HO72" i="46"/>
  <c r="HJ70" i="46"/>
  <c r="HI70" i="46"/>
  <c r="HH70" i="46"/>
  <c r="HG70" i="46"/>
  <c r="HF70" i="46"/>
  <c r="HE70" i="46"/>
  <c r="HD70" i="46"/>
  <c r="HC70" i="46"/>
  <c r="HL69" i="46"/>
  <c r="HB69" i="46"/>
  <c r="HU69" i="46"/>
  <c r="HL68" i="46"/>
  <c r="HB68" i="46"/>
  <c r="HL67" i="46"/>
  <c r="HB67" i="46"/>
  <c r="HS67" i="46"/>
  <c r="HL66" i="46"/>
  <c r="HB66" i="46"/>
  <c r="HS66" i="46"/>
  <c r="HL65" i="46"/>
  <c r="HB65" i="46"/>
  <c r="HL64" i="46"/>
  <c r="HB64" i="46"/>
  <c r="HS64" i="46" s="1"/>
  <c r="HL63" i="46"/>
  <c r="HB63" i="46"/>
  <c r="HU63" i="46"/>
  <c r="HL62" i="46"/>
  <c r="HB62" i="46"/>
  <c r="HU62" i="46"/>
  <c r="HL61" i="46"/>
  <c r="HB61" i="46"/>
  <c r="HL60" i="46"/>
  <c r="HB60" i="46"/>
  <c r="HL59" i="46"/>
  <c r="HB59" i="46"/>
  <c r="HL58" i="46"/>
  <c r="HB58" i="46"/>
  <c r="HJ56" i="46"/>
  <c r="HI56" i="46"/>
  <c r="HH56" i="46"/>
  <c r="HG56" i="46"/>
  <c r="HF56" i="46"/>
  <c r="HE56" i="46"/>
  <c r="HD56" i="46"/>
  <c r="HC56" i="46"/>
  <c r="HL55" i="46"/>
  <c r="HB55" i="46"/>
  <c r="HQ55" i="46"/>
  <c r="HL54" i="46"/>
  <c r="HB54" i="46"/>
  <c r="HP54" i="46"/>
  <c r="HL53" i="46"/>
  <c r="HB53" i="46"/>
  <c r="HL52" i="46"/>
  <c r="HB52" i="46"/>
  <c r="HP52" i="46"/>
  <c r="HL51" i="46"/>
  <c r="HB51" i="46"/>
  <c r="HT51" i="46"/>
  <c r="HL50" i="46"/>
  <c r="HB50" i="46"/>
  <c r="HP50" i="46"/>
  <c r="HL49" i="46"/>
  <c r="HB49" i="46"/>
  <c r="HL48" i="46"/>
  <c r="HB48" i="46"/>
  <c r="HU48" i="46"/>
  <c r="HL47" i="46"/>
  <c r="HB47" i="46"/>
  <c r="HL46" i="46"/>
  <c r="HB46" i="46"/>
  <c r="HP46" i="46"/>
  <c r="HL45" i="46"/>
  <c r="HB45" i="46"/>
  <c r="HS45" i="46"/>
  <c r="HL44" i="46"/>
  <c r="HB44" i="46"/>
  <c r="HN44" i="46"/>
  <c r="HM44" i="46" s="1"/>
  <c r="HJ42" i="46"/>
  <c r="HI42" i="46"/>
  <c r="HH42" i="46"/>
  <c r="HG42" i="46"/>
  <c r="HF42" i="46"/>
  <c r="HE42" i="46"/>
  <c r="HD42" i="46"/>
  <c r="HC42" i="46"/>
  <c r="HL41" i="46"/>
  <c r="HB41" i="46"/>
  <c r="HO41" i="46" s="1"/>
  <c r="HL40" i="46"/>
  <c r="HB40" i="46"/>
  <c r="HL39" i="46"/>
  <c r="HB39" i="46"/>
  <c r="HL38" i="46"/>
  <c r="HB38" i="46"/>
  <c r="HN38" i="46" s="1"/>
  <c r="HM38" i="46" s="1"/>
  <c r="HL37" i="46"/>
  <c r="HB37" i="46"/>
  <c r="HO37" i="46" s="1"/>
  <c r="HL36" i="46"/>
  <c r="HB36" i="46"/>
  <c r="HL35" i="46"/>
  <c r="HB35" i="46"/>
  <c r="HL34" i="46"/>
  <c r="HB34" i="46"/>
  <c r="HR34" i="46" s="1"/>
  <c r="HL33" i="46"/>
  <c r="HB33" i="46"/>
  <c r="HL32" i="46"/>
  <c r="HB32" i="46"/>
  <c r="HL31" i="46"/>
  <c r="HB31" i="46"/>
  <c r="HR31" i="46"/>
  <c r="HL30" i="46"/>
  <c r="HB30" i="46"/>
  <c r="HR30" i="46" s="1"/>
  <c r="HJ28" i="46"/>
  <c r="HI28" i="46"/>
  <c r="HH28" i="46"/>
  <c r="HG28" i="46"/>
  <c r="HF28" i="46"/>
  <c r="HE28" i="46"/>
  <c r="HD28" i="46"/>
  <c r="HC28" i="46"/>
  <c r="HL27" i="46"/>
  <c r="HB27" i="46"/>
  <c r="HR27" i="46" s="1"/>
  <c r="HL26" i="46"/>
  <c r="HB26" i="46"/>
  <c r="HR26" i="46" s="1"/>
  <c r="HL25" i="46"/>
  <c r="HB25" i="46"/>
  <c r="HR25" i="46"/>
  <c r="HL24" i="46"/>
  <c r="HB24" i="46"/>
  <c r="HR24" i="46"/>
  <c r="HL23" i="46"/>
  <c r="HB23" i="46"/>
  <c r="HR23" i="46"/>
  <c r="HL22" i="46"/>
  <c r="HB22" i="46"/>
  <c r="HR22" i="46"/>
  <c r="HL21" i="46"/>
  <c r="HB21" i="46"/>
  <c r="HR21" i="46"/>
  <c r="HL20" i="46"/>
  <c r="HB20" i="46"/>
  <c r="HR20" i="46"/>
  <c r="HL19" i="46"/>
  <c r="HB19" i="46"/>
  <c r="HR19" i="46" s="1"/>
  <c r="HL18" i="46"/>
  <c r="HB18" i="46"/>
  <c r="HR18" i="46" s="1"/>
  <c r="HL17" i="46"/>
  <c r="HB17" i="46"/>
  <c r="HR17" i="46"/>
  <c r="HL16" i="46"/>
  <c r="HB16" i="46"/>
  <c r="HR16" i="46"/>
  <c r="HL15" i="46"/>
  <c r="HL29" i="46" s="1"/>
  <c r="HL43" i="46" s="1"/>
  <c r="HL57" i="46" s="1"/>
  <c r="HL71" i="46" s="1"/>
  <c r="HL85" i="46" s="1"/>
  <c r="HL99" i="46" s="1"/>
  <c r="HL113" i="46" s="1"/>
  <c r="HL127" i="46" s="1"/>
  <c r="HL141" i="46" s="1"/>
  <c r="HL155" i="46" s="1"/>
  <c r="HL169" i="46" s="1"/>
  <c r="HL183" i="46" s="1"/>
  <c r="GZ15" i="46"/>
  <c r="GZ29" i="46" s="1"/>
  <c r="GZ43" i="46" s="1"/>
  <c r="GZ57" i="46" s="1"/>
  <c r="GZ71" i="46" s="1"/>
  <c r="GZ85" i="46" s="1"/>
  <c r="GZ99" i="46" s="1"/>
  <c r="GZ113" i="46" s="1"/>
  <c r="GZ127" i="46" s="1"/>
  <c r="GZ141" i="46" s="1"/>
  <c r="GZ155" i="46" s="1"/>
  <c r="GZ169" i="46" s="1"/>
  <c r="GZ183" i="46" s="1"/>
  <c r="GM196" i="46"/>
  <c r="GL196" i="46"/>
  <c r="GK196" i="46"/>
  <c r="GJ196" i="46"/>
  <c r="GI196" i="46"/>
  <c r="GH196" i="46"/>
  <c r="GG196" i="46"/>
  <c r="GF196" i="46"/>
  <c r="GO195" i="46"/>
  <c r="GE195" i="46"/>
  <c r="GO194" i="46"/>
  <c r="GE194" i="46"/>
  <c r="GR194" i="46" s="1"/>
  <c r="GO193" i="46"/>
  <c r="GE193" i="46"/>
  <c r="GO192" i="46"/>
  <c r="GE192" i="46"/>
  <c r="GT192" i="46" s="1"/>
  <c r="GO191" i="46"/>
  <c r="GE191" i="46"/>
  <c r="GV191" i="46" s="1"/>
  <c r="GO190" i="46"/>
  <c r="GE190" i="46"/>
  <c r="GO189" i="46"/>
  <c r="GE189" i="46"/>
  <c r="GO188" i="46"/>
  <c r="GE188" i="46"/>
  <c r="GT188" i="46" s="1"/>
  <c r="GO187" i="46"/>
  <c r="GE187" i="46"/>
  <c r="GR187" i="46" s="1"/>
  <c r="GO186" i="46"/>
  <c r="GE186" i="46"/>
  <c r="GO185" i="46"/>
  <c r="GE185" i="46"/>
  <c r="GO184" i="46"/>
  <c r="GE184" i="46"/>
  <c r="GT184" i="46" s="1"/>
  <c r="GM182" i="46"/>
  <c r="GL182" i="46"/>
  <c r="GK182" i="46"/>
  <c r="GJ182" i="46"/>
  <c r="GI182" i="46"/>
  <c r="GH182" i="46"/>
  <c r="GG182" i="46"/>
  <c r="GF182" i="46"/>
  <c r="GO181" i="46"/>
  <c r="GE181" i="46"/>
  <c r="GO180" i="46"/>
  <c r="GE180" i="46"/>
  <c r="GQ180" i="46" s="1"/>
  <c r="GP180" i="46" s="1"/>
  <c r="GO179" i="46"/>
  <c r="GE179" i="46"/>
  <c r="GQ179" i="46"/>
  <c r="GP179" i="46" s="1"/>
  <c r="GO178" i="46"/>
  <c r="GE178" i="46"/>
  <c r="GT178" i="46" s="1"/>
  <c r="GO177" i="46"/>
  <c r="GE177" i="46"/>
  <c r="GO176" i="46"/>
  <c r="GE176" i="46"/>
  <c r="GQ176" i="46" s="1"/>
  <c r="GP176" i="46"/>
  <c r="GO175" i="46"/>
  <c r="GE175" i="46"/>
  <c r="GQ175" i="46"/>
  <c r="GP175" i="46"/>
  <c r="GO174" i="46"/>
  <c r="GE174" i="46"/>
  <c r="GT174" i="46" s="1"/>
  <c r="GO173" i="46"/>
  <c r="GE173" i="46"/>
  <c r="GO172" i="46"/>
  <c r="GE172" i="46"/>
  <c r="GQ172" i="46"/>
  <c r="GP172" i="46" s="1"/>
  <c r="GO171" i="46"/>
  <c r="GE171" i="46"/>
  <c r="GQ171" i="46"/>
  <c r="GP171" i="46" s="1"/>
  <c r="GO170" i="46"/>
  <c r="GE170" i="46"/>
  <c r="GX170" i="46"/>
  <c r="GM168" i="46"/>
  <c r="GL168" i="46"/>
  <c r="GK168" i="46"/>
  <c r="GJ168" i="46"/>
  <c r="GI168" i="46"/>
  <c r="GH168" i="46"/>
  <c r="GG168" i="46"/>
  <c r="GF168" i="46"/>
  <c r="GO167" i="46"/>
  <c r="GE167" i="46"/>
  <c r="GO166" i="46"/>
  <c r="GE166" i="46"/>
  <c r="GV166" i="46" s="1"/>
  <c r="GO165" i="46"/>
  <c r="GE165" i="46"/>
  <c r="GX165" i="46"/>
  <c r="GO164" i="46"/>
  <c r="GE164" i="46"/>
  <c r="GO163" i="46"/>
  <c r="GE163" i="46"/>
  <c r="GO162" i="46"/>
  <c r="GE162" i="46"/>
  <c r="GV162" i="46" s="1"/>
  <c r="GO161" i="46"/>
  <c r="GE161" i="46"/>
  <c r="GX161" i="46" s="1"/>
  <c r="GO160" i="46"/>
  <c r="GE160" i="46"/>
  <c r="GV160" i="46"/>
  <c r="GO159" i="46"/>
  <c r="GE159" i="46"/>
  <c r="GT159" i="46"/>
  <c r="GO158" i="46"/>
  <c r="GE158" i="46"/>
  <c r="GT158" i="46"/>
  <c r="GO157" i="46"/>
  <c r="GE157" i="46"/>
  <c r="GT157" i="46" s="1"/>
  <c r="GO156" i="46"/>
  <c r="GE156" i="46"/>
  <c r="GT156" i="46" s="1"/>
  <c r="GM154" i="46"/>
  <c r="GL154" i="46"/>
  <c r="GK154" i="46"/>
  <c r="GJ154" i="46"/>
  <c r="GI154" i="46"/>
  <c r="GH154" i="46"/>
  <c r="GG154" i="46"/>
  <c r="GF154" i="46"/>
  <c r="GO153" i="46"/>
  <c r="GE153" i="46"/>
  <c r="GW153" i="46"/>
  <c r="GO152" i="46"/>
  <c r="GE152" i="46"/>
  <c r="GO151" i="46"/>
  <c r="GE151" i="46"/>
  <c r="GO150" i="46"/>
  <c r="GE150" i="46"/>
  <c r="GX150" i="46"/>
  <c r="GO149" i="46"/>
  <c r="GE149" i="46"/>
  <c r="GX149" i="46"/>
  <c r="GO148" i="46"/>
  <c r="GE148" i="46"/>
  <c r="GO147" i="46"/>
  <c r="GE147" i="46"/>
  <c r="GW147" i="46"/>
  <c r="GO146" i="46"/>
  <c r="GE146" i="46"/>
  <c r="GW146" i="46"/>
  <c r="GO145" i="46"/>
  <c r="GE145" i="46"/>
  <c r="GW145" i="46" s="1"/>
  <c r="GO144" i="46"/>
  <c r="GE144" i="46"/>
  <c r="GO143" i="46"/>
  <c r="GE143" i="46"/>
  <c r="GO142" i="46"/>
  <c r="GE142" i="46"/>
  <c r="GS142" i="46" s="1"/>
  <c r="GM140" i="46"/>
  <c r="GL140" i="46"/>
  <c r="GK140" i="46"/>
  <c r="GJ140" i="46"/>
  <c r="GI140" i="46"/>
  <c r="GH140" i="46"/>
  <c r="GG140" i="46"/>
  <c r="GF140" i="46"/>
  <c r="GO139" i="46"/>
  <c r="GE139" i="46"/>
  <c r="GO138" i="46"/>
  <c r="GE138" i="46"/>
  <c r="GS138" i="46" s="1"/>
  <c r="GO137" i="46"/>
  <c r="GE137" i="46"/>
  <c r="GO136" i="46"/>
  <c r="GE136" i="46"/>
  <c r="GS136" i="46" s="1"/>
  <c r="GO135" i="46"/>
  <c r="GE135" i="46"/>
  <c r="GO134" i="46"/>
  <c r="GE134" i="46"/>
  <c r="GS134" i="46"/>
  <c r="GO133" i="46"/>
  <c r="GE133" i="46"/>
  <c r="GO132" i="46"/>
  <c r="GE132" i="46"/>
  <c r="GO131" i="46"/>
  <c r="GE131" i="46"/>
  <c r="GO130" i="46"/>
  <c r="GE130" i="46"/>
  <c r="GS130" i="46" s="1"/>
  <c r="GO129" i="46"/>
  <c r="GE129" i="46"/>
  <c r="GO128" i="46"/>
  <c r="GE128" i="46"/>
  <c r="GS128" i="46" s="1"/>
  <c r="GM126" i="46"/>
  <c r="GL126" i="46"/>
  <c r="GK126" i="46"/>
  <c r="GJ126" i="46"/>
  <c r="GI126" i="46"/>
  <c r="GH126" i="46"/>
  <c r="GG126" i="46"/>
  <c r="GF126" i="46"/>
  <c r="GO125" i="46"/>
  <c r="GE125" i="46"/>
  <c r="GO124" i="46"/>
  <c r="GE124" i="46"/>
  <c r="GT124" i="46"/>
  <c r="GO123" i="46"/>
  <c r="GE123" i="46"/>
  <c r="GX123" i="46" s="1"/>
  <c r="GO122" i="46"/>
  <c r="GE122" i="46"/>
  <c r="GO121" i="46"/>
  <c r="GE121" i="46"/>
  <c r="GO120" i="46"/>
  <c r="GE120" i="46"/>
  <c r="GV120" i="46" s="1"/>
  <c r="GO119" i="46"/>
  <c r="GE119" i="46"/>
  <c r="GO118" i="46"/>
  <c r="GE118" i="46"/>
  <c r="GV118" i="46" s="1"/>
  <c r="GO117" i="46"/>
  <c r="GE117" i="46"/>
  <c r="GO116" i="46"/>
  <c r="GE116" i="46"/>
  <c r="GO115" i="46"/>
  <c r="GE115" i="46"/>
  <c r="GX115" i="46" s="1"/>
  <c r="GO114" i="46"/>
  <c r="GE114" i="46"/>
  <c r="GM112" i="46"/>
  <c r="GL112" i="46"/>
  <c r="GK112" i="46"/>
  <c r="GJ112" i="46"/>
  <c r="GI112" i="46"/>
  <c r="GH112" i="46"/>
  <c r="GG112" i="46"/>
  <c r="GF112" i="46"/>
  <c r="GO111" i="46"/>
  <c r="GE111" i="46"/>
  <c r="GT111" i="46"/>
  <c r="GO110" i="46"/>
  <c r="GE110" i="46"/>
  <c r="GO109" i="46"/>
  <c r="GE109" i="46"/>
  <c r="GT109" i="46"/>
  <c r="GO108" i="46"/>
  <c r="GE108" i="46"/>
  <c r="GW108" i="46"/>
  <c r="GO107" i="46"/>
  <c r="GE107" i="46"/>
  <c r="GO106" i="46"/>
  <c r="GE106" i="46"/>
  <c r="GU106" i="46"/>
  <c r="GO105" i="46"/>
  <c r="GE105" i="46"/>
  <c r="GQ105" i="46"/>
  <c r="GP105" i="46"/>
  <c r="GO104" i="46"/>
  <c r="GE104" i="46"/>
  <c r="GO103" i="46"/>
  <c r="GE103" i="46"/>
  <c r="GT103" i="46"/>
  <c r="GO102" i="46"/>
  <c r="GE102" i="46"/>
  <c r="GX102" i="46"/>
  <c r="GO101" i="46"/>
  <c r="GE101" i="46"/>
  <c r="GV101" i="46"/>
  <c r="GO100" i="46"/>
  <c r="GE100" i="46"/>
  <c r="GM98" i="46"/>
  <c r="GL98" i="46"/>
  <c r="GK98" i="46"/>
  <c r="GJ98" i="46"/>
  <c r="GI98" i="46"/>
  <c r="GH98" i="46"/>
  <c r="GG98" i="46"/>
  <c r="GF98" i="46"/>
  <c r="GO97" i="46"/>
  <c r="GE97" i="46"/>
  <c r="GO96" i="46"/>
  <c r="GE96" i="46"/>
  <c r="GO95" i="46"/>
  <c r="GE95" i="46"/>
  <c r="GO94" i="46"/>
  <c r="GE94" i="46"/>
  <c r="GO93" i="46"/>
  <c r="GE93" i="46"/>
  <c r="GO92" i="46"/>
  <c r="GE92" i="46"/>
  <c r="GO91" i="46"/>
  <c r="GE91" i="46"/>
  <c r="GR91" i="46" s="1"/>
  <c r="GO90" i="46"/>
  <c r="GE90" i="46"/>
  <c r="GO89" i="46"/>
  <c r="GE89" i="46"/>
  <c r="GR89" i="46" s="1"/>
  <c r="GO88" i="46"/>
  <c r="GE88" i="46"/>
  <c r="GO87" i="46"/>
  <c r="GE87" i="46"/>
  <c r="GO86" i="46"/>
  <c r="GE86" i="46"/>
  <c r="GR86" i="46" s="1"/>
  <c r="GM84" i="46"/>
  <c r="GL84" i="46"/>
  <c r="GK84" i="46"/>
  <c r="GJ84" i="46"/>
  <c r="GI84" i="46"/>
  <c r="GH84" i="46"/>
  <c r="GG84" i="46"/>
  <c r="GF84" i="46"/>
  <c r="GO83" i="46"/>
  <c r="GE83" i="46"/>
  <c r="GO82" i="46"/>
  <c r="GE82" i="46"/>
  <c r="GO81" i="46"/>
  <c r="GE81" i="46"/>
  <c r="GW81" i="46" s="1"/>
  <c r="GO80" i="46"/>
  <c r="GE80" i="46"/>
  <c r="GS80" i="46"/>
  <c r="GO79" i="46"/>
  <c r="GE79" i="46"/>
  <c r="GS79" i="46" s="1"/>
  <c r="GO78" i="46"/>
  <c r="GE78" i="46"/>
  <c r="GS78" i="46"/>
  <c r="GO77" i="46"/>
  <c r="GE77" i="46"/>
  <c r="GO76" i="46"/>
  <c r="GE76" i="46"/>
  <c r="GO75" i="46"/>
  <c r="GE75" i="46"/>
  <c r="GO74" i="46"/>
  <c r="GE74" i="46"/>
  <c r="GO73" i="46"/>
  <c r="GE73" i="46"/>
  <c r="GO72" i="46"/>
  <c r="GE72" i="46"/>
  <c r="GM70" i="46"/>
  <c r="GL70" i="46"/>
  <c r="GK70" i="46"/>
  <c r="GJ70" i="46"/>
  <c r="GI70" i="46"/>
  <c r="GH70" i="46"/>
  <c r="GG70" i="46"/>
  <c r="GF70" i="46"/>
  <c r="GO69" i="46"/>
  <c r="GE69" i="46"/>
  <c r="GO68" i="46"/>
  <c r="GE68" i="46"/>
  <c r="GO67" i="46"/>
  <c r="GE67" i="46"/>
  <c r="GX67" i="46" s="1"/>
  <c r="GO66" i="46"/>
  <c r="GE66" i="46"/>
  <c r="GO65" i="46"/>
  <c r="GE65" i="46"/>
  <c r="GT65" i="46"/>
  <c r="GO64" i="46"/>
  <c r="GE64" i="46"/>
  <c r="GT64" i="46"/>
  <c r="GO63" i="46"/>
  <c r="GE63" i="46"/>
  <c r="GO62" i="46"/>
  <c r="GE62" i="46"/>
  <c r="GW62" i="46"/>
  <c r="GO61" i="46"/>
  <c r="GE61" i="46"/>
  <c r="GX61" i="46"/>
  <c r="GO60" i="46"/>
  <c r="GE60" i="46"/>
  <c r="GO59" i="46"/>
  <c r="GE59" i="46"/>
  <c r="GT59" i="46"/>
  <c r="GO58" i="46"/>
  <c r="GE58" i="46"/>
  <c r="GM56" i="46"/>
  <c r="GL56" i="46"/>
  <c r="GK56" i="46"/>
  <c r="GJ56" i="46"/>
  <c r="GI56" i="46"/>
  <c r="GH56" i="46"/>
  <c r="GG56" i="46"/>
  <c r="GF56" i="46"/>
  <c r="GO55" i="46"/>
  <c r="GE55" i="46"/>
  <c r="GO54" i="46"/>
  <c r="GE54" i="46"/>
  <c r="GQ54" i="46" s="1"/>
  <c r="GP54" i="46"/>
  <c r="GO53" i="46"/>
  <c r="GE53" i="46"/>
  <c r="GV53" i="46"/>
  <c r="GO52" i="46"/>
  <c r="GE52" i="46"/>
  <c r="GV52" i="46" s="1"/>
  <c r="GO51" i="46"/>
  <c r="GE51" i="46"/>
  <c r="GV51" i="46"/>
  <c r="GO50" i="46"/>
  <c r="GE50" i="46"/>
  <c r="GV50" i="46"/>
  <c r="GO49" i="46"/>
  <c r="GE49" i="46"/>
  <c r="GV49" i="46"/>
  <c r="GO48" i="46"/>
  <c r="GE48" i="46"/>
  <c r="GO47" i="46"/>
  <c r="GE47" i="46"/>
  <c r="GV47" i="46" s="1"/>
  <c r="GO46" i="46"/>
  <c r="GE46" i="46"/>
  <c r="GV46" i="46"/>
  <c r="GO45" i="46"/>
  <c r="GE45" i="46"/>
  <c r="GV45" i="46"/>
  <c r="GO44" i="46"/>
  <c r="GE44" i="46"/>
  <c r="GS44" i="46" s="1"/>
  <c r="GM42" i="46"/>
  <c r="GL42" i="46"/>
  <c r="GK42" i="46"/>
  <c r="GJ42" i="46"/>
  <c r="GI42" i="46"/>
  <c r="GH42" i="46"/>
  <c r="GG42" i="46"/>
  <c r="GF42" i="46"/>
  <c r="GO41" i="46"/>
  <c r="GE41" i="46"/>
  <c r="GS41" i="46" s="1"/>
  <c r="GO40" i="46"/>
  <c r="GE40" i="46"/>
  <c r="GS40" i="46"/>
  <c r="GO39" i="46"/>
  <c r="GE39" i="46"/>
  <c r="GW39" i="46"/>
  <c r="GO38" i="46"/>
  <c r="GE38" i="46"/>
  <c r="GO37" i="46"/>
  <c r="GE37" i="46"/>
  <c r="GS37" i="46"/>
  <c r="GO36" i="46"/>
  <c r="GE36" i="46"/>
  <c r="GS36" i="46"/>
  <c r="GO35" i="46"/>
  <c r="GE35" i="46"/>
  <c r="GW35" i="46" s="1"/>
  <c r="GO34" i="46"/>
  <c r="GE34" i="46"/>
  <c r="GO33" i="46"/>
  <c r="GE33" i="46"/>
  <c r="GS33" i="46"/>
  <c r="GO32" i="46"/>
  <c r="GE32" i="46"/>
  <c r="GO31" i="46"/>
  <c r="GE31" i="46"/>
  <c r="GO30" i="46"/>
  <c r="GE30" i="46"/>
  <c r="GM28" i="46"/>
  <c r="GL28" i="46"/>
  <c r="GK28" i="46"/>
  <c r="GJ28" i="46"/>
  <c r="GI28" i="46"/>
  <c r="GH28" i="46"/>
  <c r="GG28" i="46"/>
  <c r="GF28" i="46"/>
  <c r="GO27" i="46"/>
  <c r="GE27" i="46"/>
  <c r="GO26" i="46"/>
  <c r="GE26" i="46"/>
  <c r="GS26" i="46" s="1"/>
  <c r="GO25" i="46"/>
  <c r="GE25" i="46"/>
  <c r="GO24" i="46"/>
  <c r="GE24" i="46"/>
  <c r="GX24" i="46"/>
  <c r="GO23" i="46"/>
  <c r="GE23" i="46"/>
  <c r="GO22" i="46"/>
  <c r="GE22" i="46"/>
  <c r="GQ22" i="46" s="1"/>
  <c r="GP22" i="46" s="1"/>
  <c r="GO21" i="46"/>
  <c r="GE21" i="46"/>
  <c r="GT21" i="46" s="1"/>
  <c r="GO20" i="46"/>
  <c r="GE20" i="46"/>
  <c r="GO19" i="46"/>
  <c r="GE19" i="46"/>
  <c r="GO18" i="46"/>
  <c r="GE18" i="46"/>
  <c r="GW18" i="46" s="1"/>
  <c r="GO17" i="46"/>
  <c r="GE17" i="46"/>
  <c r="GX17" i="46"/>
  <c r="GO16" i="46"/>
  <c r="GE16" i="46"/>
  <c r="GT16" i="46"/>
  <c r="GO15" i="46"/>
  <c r="GO29" i="46" s="1"/>
  <c r="GO43" i="46" s="1"/>
  <c r="GO57" i="46" s="1"/>
  <c r="GO71" i="46" s="1"/>
  <c r="GO85" i="46" s="1"/>
  <c r="GO99" i="46" s="1"/>
  <c r="GO113" i="46" s="1"/>
  <c r="GO127" i="46" s="1"/>
  <c r="GO141" i="46" s="1"/>
  <c r="GO155" i="46" s="1"/>
  <c r="GO169" i="46" s="1"/>
  <c r="GO183" i="46" s="1"/>
  <c r="GC15" i="46"/>
  <c r="GC29" i="46"/>
  <c r="GC43" i="46"/>
  <c r="GC57" i="46" s="1"/>
  <c r="GC71" i="46" s="1"/>
  <c r="GC85" i="46" s="1"/>
  <c r="GC99" i="46" s="1"/>
  <c r="GC113" i="46" s="1"/>
  <c r="GC127" i="46" s="1"/>
  <c r="GC141" i="46" s="1"/>
  <c r="GC155" i="46" s="1"/>
  <c r="GC169" i="46" s="1"/>
  <c r="GC183" i="46" s="1"/>
  <c r="FP196" i="46"/>
  <c r="FO196" i="46"/>
  <c r="FN196" i="46"/>
  <c r="FM196" i="46"/>
  <c r="FL196" i="46"/>
  <c r="FK196" i="46"/>
  <c r="FJ196" i="46"/>
  <c r="FI196" i="46"/>
  <c r="FR195" i="46"/>
  <c r="FH195" i="46"/>
  <c r="FX195" i="46" s="1"/>
  <c r="FR194" i="46"/>
  <c r="FH194" i="46"/>
  <c r="FR193" i="46"/>
  <c r="FH193" i="46"/>
  <c r="FR192" i="46"/>
  <c r="FH192" i="46"/>
  <c r="GA192" i="46"/>
  <c r="FR191" i="46"/>
  <c r="FH191" i="46"/>
  <c r="FY191" i="46"/>
  <c r="FR190" i="46"/>
  <c r="FH190" i="46"/>
  <c r="GA190" i="46" s="1"/>
  <c r="FR189" i="46"/>
  <c r="FH189" i="46"/>
  <c r="FW189" i="46" s="1"/>
  <c r="FR188" i="46"/>
  <c r="FH188" i="46"/>
  <c r="FR187" i="46"/>
  <c r="FH187" i="46"/>
  <c r="FY187" i="46" s="1"/>
  <c r="FR186" i="46"/>
  <c r="FH186" i="46"/>
  <c r="FZ186" i="46"/>
  <c r="FR185" i="46"/>
  <c r="FH185" i="46"/>
  <c r="FZ185" i="46"/>
  <c r="FR184" i="46"/>
  <c r="FH184" i="46"/>
  <c r="FW184" i="46"/>
  <c r="FP182" i="46"/>
  <c r="FO182" i="46"/>
  <c r="FN182" i="46"/>
  <c r="FM182" i="46"/>
  <c r="FL182" i="46"/>
  <c r="FK182" i="46"/>
  <c r="FJ182" i="46"/>
  <c r="FI182" i="46"/>
  <c r="FR181" i="46"/>
  <c r="FH181" i="46"/>
  <c r="FU181" i="46" s="1"/>
  <c r="FR180" i="46"/>
  <c r="FH180" i="46"/>
  <c r="FR179" i="46"/>
  <c r="FH179" i="46"/>
  <c r="FU179" i="46"/>
  <c r="FR178" i="46"/>
  <c r="FH178" i="46"/>
  <c r="FR177" i="46"/>
  <c r="FH177" i="46"/>
  <c r="FR176" i="46"/>
  <c r="FH176" i="46"/>
  <c r="FR175" i="46"/>
  <c r="FH175" i="46"/>
  <c r="FY175" i="46" s="1"/>
  <c r="FR174" i="46"/>
  <c r="FH174" i="46"/>
  <c r="FR173" i="46"/>
  <c r="FH173" i="46"/>
  <c r="FU173" i="46" s="1"/>
  <c r="FR172" i="46"/>
  <c r="FH172" i="46"/>
  <c r="FR171" i="46"/>
  <c r="FH171" i="46"/>
  <c r="FR170" i="46"/>
  <c r="FH170" i="46"/>
  <c r="FP168" i="46"/>
  <c r="FO168" i="46"/>
  <c r="FN168" i="46"/>
  <c r="FM168" i="46"/>
  <c r="FL168" i="46"/>
  <c r="FK168" i="46"/>
  <c r="FJ168" i="46"/>
  <c r="FI168" i="46"/>
  <c r="FR167" i="46"/>
  <c r="FH167" i="46"/>
  <c r="FR166" i="46"/>
  <c r="FH166" i="46"/>
  <c r="FR165" i="46"/>
  <c r="FH165" i="46"/>
  <c r="FY165" i="46"/>
  <c r="FR164" i="46"/>
  <c r="FH164" i="46"/>
  <c r="FR163" i="46"/>
  <c r="FH163" i="46"/>
  <c r="FR162" i="46"/>
  <c r="FH162" i="46"/>
  <c r="FZ162" i="46" s="1"/>
  <c r="FR161" i="46"/>
  <c r="FH161" i="46"/>
  <c r="FR160" i="46"/>
  <c r="FH160" i="46"/>
  <c r="FR159" i="46"/>
  <c r="FH159" i="46"/>
  <c r="FX159" i="46" s="1"/>
  <c r="FR158" i="46"/>
  <c r="FH158" i="46"/>
  <c r="FY158" i="46"/>
  <c r="FR157" i="46"/>
  <c r="FH157" i="46"/>
  <c r="FR156" i="46"/>
  <c r="FH156" i="46"/>
  <c r="FP154" i="46"/>
  <c r="FO154" i="46"/>
  <c r="FN154" i="46"/>
  <c r="FM154" i="46"/>
  <c r="FL154" i="46"/>
  <c r="FK154" i="46"/>
  <c r="FJ154" i="46"/>
  <c r="FI154" i="46"/>
  <c r="FR153" i="46"/>
  <c r="FH153" i="46"/>
  <c r="FY153" i="46" s="1"/>
  <c r="FR152" i="46"/>
  <c r="FH152" i="46"/>
  <c r="FU152" i="46" s="1"/>
  <c r="FR151" i="46"/>
  <c r="FH151" i="46"/>
  <c r="FR150" i="46"/>
  <c r="FH150" i="46"/>
  <c r="FU150" i="46" s="1"/>
  <c r="FR149" i="46"/>
  <c r="FH149" i="46"/>
  <c r="FR148" i="46"/>
  <c r="FH148" i="46"/>
  <c r="FU148" i="46"/>
  <c r="FR147" i="46"/>
  <c r="FH147" i="46"/>
  <c r="FY147" i="46" s="1"/>
  <c r="FR146" i="46"/>
  <c r="FH146" i="46"/>
  <c r="FR145" i="46"/>
  <c r="FH145" i="46"/>
  <c r="FR144" i="46"/>
  <c r="FH144" i="46"/>
  <c r="FR143" i="46"/>
  <c r="FH143" i="46"/>
  <c r="FR142" i="46"/>
  <c r="FH142" i="46"/>
  <c r="FP140" i="46"/>
  <c r="FO140" i="46"/>
  <c r="FN140" i="46"/>
  <c r="FM140" i="46"/>
  <c r="FL140" i="46"/>
  <c r="FK140" i="46"/>
  <c r="FJ140" i="46"/>
  <c r="FI140" i="46"/>
  <c r="FR139" i="46"/>
  <c r="FH139" i="46"/>
  <c r="FR138" i="46"/>
  <c r="FH138" i="46"/>
  <c r="FR137" i="46"/>
  <c r="FH137" i="46"/>
  <c r="FW137" i="46" s="1"/>
  <c r="FR136" i="46"/>
  <c r="FH136" i="46"/>
  <c r="FY136" i="46" s="1"/>
  <c r="FR135" i="46"/>
  <c r="FH135" i="46"/>
  <c r="FR134" i="46"/>
  <c r="FH134" i="46"/>
  <c r="GA134" i="46"/>
  <c r="FR133" i="46"/>
  <c r="FH133" i="46"/>
  <c r="GA133" i="46" s="1"/>
  <c r="FR132" i="46"/>
  <c r="FH132" i="46"/>
  <c r="GA132" i="46" s="1"/>
  <c r="FR131" i="46"/>
  <c r="FH131" i="46"/>
  <c r="FR130" i="46"/>
  <c r="FH130" i="46"/>
  <c r="FV130" i="46"/>
  <c r="FR129" i="46"/>
  <c r="FH129" i="46"/>
  <c r="FW129" i="46" s="1"/>
  <c r="FR128" i="46"/>
  <c r="FH128" i="46"/>
  <c r="FP126" i="46"/>
  <c r="FO126" i="46"/>
  <c r="FN126" i="46"/>
  <c r="FM126" i="46"/>
  <c r="FL126" i="46"/>
  <c r="FK126" i="46"/>
  <c r="FJ126" i="46"/>
  <c r="FI126" i="46"/>
  <c r="FR125" i="46"/>
  <c r="FH125" i="46"/>
  <c r="FR124" i="46"/>
  <c r="FH124" i="46"/>
  <c r="FT124" i="46" s="1"/>
  <c r="FS124" i="46" s="1"/>
  <c r="FR123" i="46"/>
  <c r="FH123" i="46"/>
  <c r="FW123" i="46" s="1"/>
  <c r="FR122" i="46"/>
  <c r="FH122" i="46"/>
  <c r="FZ122" i="46"/>
  <c r="FR121" i="46"/>
  <c r="FH121" i="46"/>
  <c r="FY121" i="46"/>
  <c r="FR120" i="46"/>
  <c r="FH120" i="46"/>
  <c r="GA120" i="46"/>
  <c r="FR119" i="46"/>
  <c r="FH119" i="46"/>
  <c r="GA119" i="46" s="1"/>
  <c r="FR118" i="46"/>
  <c r="FH118" i="46"/>
  <c r="GA118" i="46" s="1"/>
  <c r="FR117" i="46"/>
  <c r="FH117" i="46"/>
  <c r="GA117" i="46"/>
  <c r="FR116" i="46"/>
  <c r="FH116" i="46"/>
  <c r="GA116" i="46"/>
  <c r="FR115" i="46"/>
  <c r="FH115" i="46"/>
  <c r="GA115" i="46" s="1"/>
  <c r="FR114" i="46"/>
  <c r="FH114" i="46"/>
  <c r="FP112" i="46"/>
  <c r="FO112" i="46"/>
  <c r="FN112" i="46"/>
  <c r="FM112" i="46"/>
  <c r="FL112" i="46"/>
  <c r="FK112" i="46"/>
  <c r="FJ112" i="46"/>
  <c r="FI112" i="46"/>
  <c r="FR111" i="46"/>
  <c r="FH111" i="46"/>
  <c r="FY111" i="46" s="1"/>
  <c r="FR110" i="46"/>
  <c r="FH110" i="46"/>
  <c r="FR109" i="46"/>
  <c r="FH109" i="46"/>
  <c r="FY109" i="46"/>
  <c r="FR108" i="46"/>
  <c r="FH108" i="46"/>
  <c r="GA108" i="46"/>
  <c r="FR107" i="46"/>
  <c r="FH107" i="46"/>
  <c r="FY107" i="46" s="1"/>
  <c r="FR106" i="46"/>
  <c r="FH106" i="46"/>
  <c r="FY106" i="46" s="1"/>
  <c r="FR105" i="46"/>
  <c r="FH105" i="46"/>
  <c r="FR104" i="46"/>
  <c r="FH104" i="46"/>
  <c r="GA104" i="46" s="1"/>
  <c r="FR103" i="46"/>
  <c r="FH103" i="46"/>
  <c r="FR102" i="46"/>
  <c r="FH102" i="46"/>
  <c r="FR101" i="46"/>
  <c r="FH101" i="46"/>
  <c r="FY101" i="46" s="1"/>
  <c r="FR100" i="46"/>
  <c r="FH100" i="46"/>
  <c r="FP98" i="46"/>
  <c r="FO98" i="46"/>
  <c r="FN98" i="46"/>
  <c r="FM98" i="46"/>
  <c r="FL98" i="46"/>
  <c r="FK98" i="46"/>
  <c r="FJ98" i="46"/>
  <c r="FI98" i="46"/>
  <c r="FR97" i="46"/>
  <c r="FH97" i="46"/>
  <c r="FR96" i="46"/>
  <c r="FH96" i="46"/>
  <c r="FR95" i="46"/>
  <c r="FH95" i="46"/>
  <c r="FY95" i="46"/>
  <c r="FR94" i="46"/>
  <c r="FH94" i="46"/>
  <c r="FR93" i="46"/>
  <c r="FH93" i="46"/>
  <c r="FY93" i="46" s="1"/>
  <c r="FR92" i="46"/>
  <c r="FH92" i="46"/>
  <c r="FY92" i="46"/>
  <c r="FR91" i="46"/>
  <c r="FH91" i="46"/>
  <c r="FY91" i="46"/>
  <c r="FR90" i="46"/>
  <c r="FH90" i="46"/>
  <c r="GA90" i="46"/>
  <c r="FR89" i="46"/>
  <c r="FH89" i="46"/>
  <c r="GA89" i="46" s="1"/>
  <c r="FR88" i="46"/>
  <c r="FH88" i="46"/>
  <c r="GA88" i="46"/>
  <c r="FR87" i="46"/>
  <c r="FH87" i="46"/>
  <c r="FR86" i="46"/>
  <c r="FH86" i="46"/>
  <c r="GA86" i="46" s="1"/>
  <c r="FP84" i="46"/>
  <c r="FO84" i="46"/>
  <c r="FN84" i="46"/>
  <c r="FM84" i="46"/>
  <c r="FL84" i="46"/>
  <c r="FK84" i="46"/>
  <c r="FJ84" i="46"/>
  <c r="FI84" i="46"/>
  <c r="FR83" i="46"/>
  <c r="FH83" i="46"/>
  <c r="FY83" i="46"/>
  <c r="FR82" i="46"/>
  <c r="FH82" i="46"/>
  <c r="FX82" i="46" s="1"/>
  <c r="FR81" i="46"/>
  <c r="FH81" i="46"/>
  <c r="FY81" i="46" s="1"/>
  <c r="FR80" i="46"/>
  <c r="FH80" i="46"/>
  <c r="FR79" i="46"/>
  <c r="FH79" i="46"/>
  <c r="FT79" i="46"/>
  <c r="FS79" i="46"/>
  <c r="FR78" i="46"/>
  <c r="FH78" i="46"/>
  <c r="FX78" i="46"/>
  <c r="FR77" i="46"/>
  <c r="FH77" i="46"/>
  <c r="FV77" i="46" s="1"/>
  <c r="FR76" i="46"/>
  <c r="FH76" i="46"/>
  <c r="FR75" i="46"/>
  <c r="FH75" i="46"/>
  <c r="FX75" i="46"/>
  <c r="FR74" i="46"/>
  <c r="FH74" i="46"/>
  <c r="FX74" i="46" s="1"/>
  <c r="FR73" i="46"/>
  <c r="FH73" i="46"/>
  <c r="FR72" i="46"/>
  <c r="FH72" i="46"/>
  <c r="FZ72" i="46"/>
  <c r="FP70" i="46"/>
  <c r="FO70" i="46"/>
  <c r="FN70" i="46"/>
  <c r="FM70" i="46"/>
  <c r="FL70" i="46"/>
  <c r="FK70" i="46"/>
  <c r="FJ70" i="46"/>
  <c r="FI70" i="46"/>
  <c r="FR69" i="46"/>
  <c r="FH69" i="46"/>
  <c r="FR68" i="46"/>
  <c r="FH68" i="46"/>
  <c r="FR67" i="46"/>
  <c r="FH67" i="46"/>
  <c r="FR66" i="46"/>
  <c r="FH66" i="46"/>
  <c r="FZ66" i="46" s="1"/>
  <c r="FR65" i="46"/>
  <c r="FH65" i="46"/>
  <c r="FZ65" i="46"/>
  <c r="FR64" i="46"/>
  <c r="FH64" i="46"/>
  <c r="FZ64" i="46"/>
  <c r="FR63" i="46"/>
  <c r="FH63" i="46"/>
  <c r="FR62" i="46"/>
  <c r="FH62" i="46"/>
  <c r="GA62" i="46"/>
  <c r="FR61" i="46"/>
  <c r="FH61" i="46"/>
  <c r="GA61" i="46"/>
  <c r="FR60" i="46"/>
  <c r="FH60" i="46"/>
  <c r="GA60" i="46"/>
  <c r="FR59" i="46"/>
  <c r="FH59" i="46"/>
  <c r="FR58" i="46"/>
  <c r="FH58" i="46"/>
  <c r="GA58" i="46"/>
  <c r="FP56" i="46"/>
  <c r="FO56" i="46"/>
  <c r="FN56" i="46"/>
  <c r="FM56" i="46"/>
  <c r="FL56" i="46"/>
  <c r="FK56" i="46"/>
  <c r="FJ56" i="46"/>
  <c r="FI56" i="46"/>
  <c r="FR55" i="46"/>
  <c r="FH55" i="46"/>
  <c r="FW55" i="46"/>
  <c r="FR54" i="46"/>
  <c r="FH54" i="46"/>
  <c r="FW54" i="46" s="1"/>
  <c r="FR53" i="46"/>
  <c r="FH53" i="46"/>
  <c r="FR52" i="46"/>
  <c r="FH52" i="46"/>
  <c r="FR51" i="46"/>
  <c r="FH51" i="46"/>
  <c r="FW51" i="46"/>
  <c r="FR50" i="46"/>
  <c r="FH50" i="46"/>
  <c r="FW50" i="46"/>
  <c r="FR49" i="46"/>
  <c r="FH49" i="46"/>
  <c r="FR48" i="46"/>
  <c r="FH48" i="46"/>
  <c r="FW48" i="46" s="1"/>
  <c r="FV48" i="46"/>
  <c r="FR47" i="46"/>
  <c r="FH47" i="46"/>
  <c r="FW47" i="46"/>
  <c r="FR46" i="46"/>
  <c r="FH46" i="46"/>
  <c r="FW46" i="46"/>
  <c r="FR45" i="46"/>
  <c r="FH45" i="46"/>
  <c r="FR44" i="46"/>
  <c r="FH44" i="46"/>
  <c r="FV44" i="46" s="1"/>
  <c r="FP42" i="46"/>
  <c r="FO42" i="46"/>
  <c r="FN42" i="46"/>
  <c r="FM42" i="46"/>
  <c r="FL42" i="46"/>
  <c r="FK42" i="46"/>
  <c r="FJ42" i="46"/>
  <c r="FI42" i="46"/>
  <c r="FR41" i="46"/>
  <c r="FH41" i="46"/>
  <c r="FY41" i="46"/>
  <c r="FR40" i="46"/>
  <c r="FH40" i="46"/>
  <c r="FY40" i="46"/>
  <c r="FR39" i="46"/>
  <c r="FH39" i="46"/>
  <c r="FY39" i="46" s="1"/>
  <c r="FR38" i="46"/>
  <c r="FH38" i="46"/>
  <c r="FR37" i="46"/>
  <c r="FH37" i="46"/>
  <c r="FY37" i="46"/>
  <c r="FR36" i="46"/>
  <c r="FH36" i="46"/>
  <c r="FY36" i="46"/>
  <c r="FR35" i="46"/>
  <c r="FH35" i="46"/>
  <c r="FY35" i="46" s="1"/>
  <c r="FR34" i="46"/>
  <c r="FH34" i="46"/>
  <c r="FY34" i="46" s="1"/>
  <c r="FR33" i="46"/>
  <c r="FH33" i="46"/>
  <c r="FY33" i="46"/>
  <c r="FR32" i="46"/>
  <c r="FH32" i="46"/>
  <c r="FY32" i="46"/>
  <c r="FR31" i="46"/>
  <c r="FH31" i="46"/>
  <c r="FY31" i="46"/>
  <c r="FR30" i="46"/>
  <c r="FH30" i="46"/>
  <c r="FP28" i="46"/>
  <c r="FO28" i="46"/>
  <c r="FN28" i="46"/>
  <c r="FM28" i="46"/>
  <c r="FL28" i="46"/>
  <c r="FK28" i="46"/>
  <c r="FJ28" i="46"/>
  <c r="FI28" i="46"/>
  <c r="FR27" i="46"/>
  <c r="FH27" i="46"/>
  <c r="FX27" i="46" s="1"/>
  <c r="FR26" i="46"/>
  <c r="FH26" i="46"/>
  <c r="FX26" i="46"/>
  <c r="FR25" i="46"/>
  <c r="FH25" i="46"/>
  <c r="FX25" i="46" s="1"/>
  <c r="FR24" i="46"/>
  <c r="FH24" i="46"/>
  <c r="FX24" i="46"/>
  <c r="FR23" i="46"/>
  <c r="FH23" i="46"/>
  <c r="FX23" i="46"/>
  <c r="FR22" i="46"/>
  <c r="FH22" i="46"/>
  <c r="FX22" i="46" s="1"/>
  <c r="FR21" i="46"/>
  <c r="FH21" i="46"/>
  <c r="FR20" i="46"/>
  <c r="FH20" i="46"/>
  <c r="FX20" i="46"/>
  <c r="FR19" i="46"/>
  <c r="FH19" i="46"/>
  <c r="FX19" i="46"/>
  <c r="FR18" i="46"/>
  <c r="FH18" i="46"/>
  <c r="FX18" i="46" s="1"/>
  <c r="FR17" i="46"/>
  <c r="FH17" i="46"/>
  <c r="FX17" i="46" s="1"/>
  <c r="FR16" i="46"/>
  <c r="FH16" i="46"/>
  <c r="FX16" i="46"/>
  <c r="FR15" i="46"/>
  <c r="FR29" i="46" s="1"/>
  <c r="FR43" i="46" s="1"/>
  <c r="FR57" i="46"/>
  <c r="FR71" i="46" s="1"/>
  <c r="FR85" i="46" s="1"/>
  <c r="FR99" i="46" s="1"/>
  <c r="FR113" i="46" s="1"/>
  <c r="FR127" i="46" s="1"/>
  <c r="FR141" i="46" s="1"/>
  <c r="FR155" i="46" s="1"/>
  <c r="FR169" i="46" s="1"/>
  <c r="FR183" i="46" s="1"/>
  <c r="FF15" i="46"/>
  <c r="FF29" i="46"/>
  <c r="FF43" i="46"/>
  <c r="FF57" i="46" s="1"/>
  <c r="FF71" i="46" s="1"/>
  <c r="FF85" i="46" s="1"/>
  <c r="FF99" i="46"/>
  <c r="FF113" i="46" s="1"/>
  <c r="FF127" i="46" s="1"/>
  <c r="FF141" i="46" s="1"/>
  <c r="FF155" i="46" s="1"/>
  <c r="FF169" i="46" s="1"/>
  <c r="FF183" i="46" s="1"/>
  <c r="ES196" i="46"/>
  <c r="ER196" i="46"/>
  <c r="EQ196" i="46"/>
  <c r="EP196" i="46"/>
  <c r="EO196" i="46"/>
  <c r="EN196" i="46"/>
  <c r="EM196" i="46"/>
  <c r="EL196" i="46"/>
  <c r="EU195" i="46"/>
  <c r="EK195" i="46"/>
  <c r="FD195" i="46" s="1"/>
  <c r="FC195" i="46"/>
  <c r="EU194" i="46"/>
  <c r="EK194" i="46"/>
  <c r="FD194" i="46"/>
  <c r="EU193" i="46"/>
  <c r="EK193" i="46"/>
  <c r="EU192" i="46"/>
  <c r="EK192" i="46"/>
  <c r="FB192" i="46"/>
  <c r="EU191" i="46"/>
  <c r="EK191" i="46"/>
  <c r="FB191" i="46"/>
  <c r="EU190" i="46"/>
  <c r="EK190" i="46"/>
  <c r="FB190" i="46"/>
  <c r="EU189" i="46"/>
  <c r="EK189" i="46"/>
  <c r="FB189" i="46" s="1"/>
  <c r="EU188" i="46"/>
  <c r="EK188" i="46"/>
  <c r="FB188" i="46"/>
  <c r="EU187" i="46"/>
  <c r="EK187" i="46"/>
  <c r="FB187" i="46"/>
  <c r="EU186" i="46"/>
  <c r="EK186" i="46"/>
  <c r="FB186" i="46" s="1"/>
  <c r="EU185" i="46"/>
  <c r="EK185" i="46"/>
  <c r="EU184" i="46"/>
  <c r="EK184" i="46"/>
  <c r="ES182" i="46"/>
  <c r="ER182" i="46"/>
  <c r="EQ182" i="46"/>
  <c r="EP182" i="46"/>
  <c r="EO182" i="46"/>
  <c r="EN182" i="46"/>
  <c r="EM182" i="46"/>
  <c r="EL182" i="46"/>
  <c r="EU181" i="46"/>
  <c r="EK181" i="46"/>
  <c r="EU180" i="46"/>
  <c r="EK180" i="46"/>
  <c r="FB180" i="46" s="1"/>
  <c r="EU179" i="46"/>
  <c r="EK179" i="46"/>
  <c r="EW179" i="46"/>
  <c r="EV179" i="46"/>
  <c r="EU178" i="46"/>
  <c r="EK178" i="46"/>
  <c r="EU177" i="46"/>
  <c r="EK177" i="46"/>
  <c r="EU176" i="46"/>
  <c r="EK176" i="46"/>
  <c r="FB176" i="46"/>
  <c r="EU175" i="46"/>
  <c r="EK175" i="46"/>
  <c r="EU174" i="46"/>
  <c r="EK174" i="46"/>
  <c r="FB174" i="46" s="1"/>
  <c r="EU173" i="46"/>
  <c r="EK173" i="46"/>
  <c r="EU172" i="46"/>
  <c r="EK172" i="46"/>
  <c r="FB172" i="46" s="1"/>
  <c r="EU171" i="46"/>
  <c r="EK171" i="46"/>
  <c r="EU170" i="46"/>
  <c r="EK170" i="46"/>
  <c r="FB170" i="46"/>
  <c r="ES168" i="46"/>
  <c r="ER168" i="46"/>
  <c r="EQ168" i="46"/>
  <c r="EP168" i="46"/>
  <c r="EO168" i="46"/>
  <c r="EN168" i="46"/>
  <c r="EM168" i="46"/>
  <c r="EL168" i="46"/>
  <c r="EU167" i="46"/>
  <c r="EK167" i="46"/>
  <c r="FB167" i="46"/>
  <c r="EU166" i="46"/>
  <c r="EK166" i="46"/>
  <c r="EU165" i="46"/>
  <c r="EK165" i="46"/>
  <c r="EU164" i="46"/>
  <c r="EK164" i="46"/>
  <c r="EU163" i="46"/>
  <c r="EK163" i="46"/>
  <c r="EU162" i="46"/>
  <c r="EK162" i="46"/>
  <c r="FC162" i="46"/>
  <c r="EU161" i="46"/>
  <c r="EK161" i="46"/>
  <c r="EU160" i="46"/>
  <c r="EK160" i="46"/>
  <c r="FB160" i="46" s="1"/>
  <c r="EU159" i="46"/>
  <c r="EK159" i="46"/>
  <c r="EU158" i="46"/>
  <c r="EK158" i="46"/>
  <c r="FD158" i="46" s="1"/>
  <c r="EU157" i="46"/>
  <c r="EK157" i="46"/>
  <c r="EU156" i="46"/>
  <c r="EK156" i="46"/>
  <c r="ES154" i="46"/>
  <c r="ER154" i="46"/>
  <c r="EQ154" i="46"/>
  <c r="EP154" i="46"/>
  <c r="EO154" i="46"/>
  <c r="EN154" i="46"/>
  <c r="EM154" i="46"/>
  <c r="EL154" i="46"/>
  <c r="EU153" i="46"/>
  <c r="EK153" i="46"/>
  <c r="EX153" i="46" s="1"/>
  <c r="EU152" i="46"/>
  <c r="EK152" i="46"/>
  <c r="EU151" i="46"/>
  <c r="EK151" i="46"/>
  <c r="EU150" i="46"/>
  <c r="EK150" i="46"/>
  <c r="EW150" i="46" s="1"/>
  <c r="EV150" i="46" s="1"/>
  <c r="EZ150" i="46"/>
  <c r="EU149" i="46"/>
  <c r="EK149" i="46"/>
  <c r="EU148" i="46"/>
  <c r="EK148" i="46"/>
  <c r="EZ148" i="46" s="1"/>
  <c r="EU147" i="46"/>
  <c r="EK147" i="46"/>
  <c r="EU146" i="46"/>
  <c r="EK146" i="46"/>
  <c r="EZ146" i="46"/>
  <c r="EU145" i="46"/>
  <c r="EK145" i="46"/>
  <c r="EX145" i="46" s="1"/>
  <c r="EU144" i="46"/>
  <c r="EK144" i="46"/>
  <c r="FA144" i="46" s="1"/>
  <c r="EU143" i="46"/>
  <c r="EK143" i="46"/>
  <c r="EX143" i="46"/>
  <c r="EU142" i="46"/>
  <c r="EK142" i="46"/>
  <c r="ES140" i="46"/>
  <c r="ER140" i="46"/>
  <c r="EQ140" i="46"/>
  <c r="EP140" i="46"/>
  <c r="EO140" i="46"/>
  <c r="EN140" i="46"/>
  <c r="EM140" i="46"/>
  <c r="EL140" i="46"/>
  <c r="EU139" i="46"/>
  <c r="EK139" i="46"/>
  <c r="EU138" i="46"/>
  <c r="EK138" i="46"/>
  <c r="EY138" i="46"/>
  <c r="EU137" i="46"/>
  <c r="EK137" i="46"/>
  <c r="EU136" i="46"/>
  <c r="EK136" i="46"/>
  <c r="EZ136" i="46"/>
  <c r="EU135" i="46"/>
  <c r="EK135" i="46"/>
  <c r="FC135" i="46"/>
  <c r="EU134" i="46"/>
  <c r="EK134" i="46"/>
  <c r="FB134" i="46" s="1"/>
  <c r="EU133" i="46"/>
  <c r="EK133" i="46"/>
  <c r="EY133" i="46"/>
  <c r="EU132" i="46"/>
  <c r="EK132" i="46"/>
  <c r="FD132" i="46"/>
  <c r="EU131" i="46"/>
  <c r="EK131" i="46"/>
  <c r="EW131" i="46"/>
  <c r="EV131" i="46"/>
  <c r="EU130" i="46"/>
  <c r="EK130" i="46"/>
  <c r="EX130" i="46"/>
  <c r="EU129" i="46"/>
  <c r="EK129" i="46"/>
  <c r="FA129" i="46" s="1"/>
  <c r="EU128" i="46"/>
  <c r="EK128" i="46"/>
  <c r="EX128" i="46"/>
  <c r="ES126" i="46"/>
  <c r="ER126" i="46"/>
  <c r="EQ126" i="46"/>
  <c r="EP126" i="46"/>
  <c r="EO126" i="46"/>
  <c r="EN126" i="46"/>
  <c r="EM126" i="46"/>
  <c r="EL126" i="46"/>
  <c r="EU125" i="46"/>
  <c r="EK125" i="46"/>
  <c r="FB125" i="46"/>
  <c r="EU124" i="46"/>
  <c r="EK124" i="46"/>
  <c r="FC124" i="46"/>
  <c r="EU123" i="46"/>
  <c r="EK123" i="46"/>
  <c r="FB123" i="46" s="1"/>
  <c r="EU122" i="46"/>
  <c r="EK122" i="46"/>
  <c r="EX122" i="46" s="1"/>
  <c r="EU121" i="46"/>
  <c r="EK121" i="46"/>
  <c r="FB121" i="46"/>
  <c r="EU120" i="46"/>
  <c r="EK120" i="46"/>
  <c r="EX120" i="46"/>
  <c r="EU119" i="46"/>
  <c r="EK119" i="46"/>
  <c r="FB119" i="46" s="1"/>
  <c r="EU118" i="46"/>
  <c r="EK118" i="46"/>
  <c r="EU117" i="46"/>
  <c r="EK117" i="46"/>
  <c r="FB117" i="46"/>
  <c r="EU116" i="46"/>
  <c r="EK116" i="46"/>
  <c r="FC116" i="46" s="1"/>
  <c r="EU115" i="46"/>
  <c r="EK115" i="46"/>
  <c r="FB115" i="46"/>
  <c r="EU114" i="46"/>
  <c r="EK114" i="46"/>
  <c r="EX114" i="46"/>
  <c r="ES112" i="46"/>
  <c r="ER112" i="46"/>
  <c r="EQ112" i="46"/>
  <c r="EP112" i="46"/>
  <c r="EO112" i="46"/>
  <c r="EN112" i="46"/>
  <c r="EM112" i="46"/>
  <c r="EL112" i="46"/>
  <c r="EU111" i="46"/>
  <c r="EK111" i="46"/>
  <c r="EU110" i="46"/>
  <c r="EK110" i="46"/>
  <c r="EZ110" i="46" s="1"/>
  <c r="FB110" i="46"/>
  <c r="EU109" i="46"/>
  <c r="EK109" i="46"/>
  <c r="FD109" i="46"/>
  <c r="EU108" i="46"/>
  <c r="EK108" i="46"/>
  <c r="EU107" i="46"/>
  <c r="EK107" i="46"/>
  <c r="FB107" i="46"/>
  <c r="EU106" i="46"/>
  <c r="EK106" i="46"/>
  <c r="FB106" i="46"/>
  <c r="EU105" i="46"/>
  <c r="EK105" i="46"/>
  <c r="EY105" i="46"/>
  <c r="EU104" i="46"/>
  <c r="EK104" i="46"/>
  <c r="EU103" i="46"/>
  <c r="EK103" i="46"/>
  <c r="EU102" i="46"/>
  <c r="EK102" i="46"/>
  <c r="FB102" i="46"/>
  <c r="EU101" i="46"/>
  <c r="EK101" i="46"/>
  <c r="FD101" i="46"/>
  <c r="EU100" i="46"/>
  <c r="EK100" i="46"/>
  <c r="ES98" i="46"/>
  <c r="ER98" i="46"/>
  <c r="EQ98" i="46"/>
  <c r="EP98" i="46"/>
  <c r="EO98" i="46"/>
  <c r="EN98" i="46"/>
  <c r="EM98" i="46"/>
  <c r="EL98" i="46"/>
  <c r="EU97" i="46"/>
  <c r="EK97" i="46"/>
  <c r="EZ97" i="46"/>
  <c r="EU96" i="46"/>
  <c r="EK96" i="46"/>
  <c r="EZ96" i="46"/>
  <c r="EU95" i="46"/>
  <c r="EK95" i="46"/>
  <c r="EZ95" i="46" s="1"/>
  <c r="EU94" i="46"/>
  <c r="EK94" i="46"/>
  <c r="EZ94" i="46"/>
  <c r="EU93" i="46"/>
  <c r="EK93" i="46"/>
  <c r="FB93" i="46"/>
  <c r="EU92" i="46"/>
  <c r="EK92" i="46"/>
  <c r="EY92" i="46"/>
  <c r="EU91" i="46"/>
  <c r="EK91" i="46"/>
  <c r="EZ91" i="46" s="1"/>
  <c r="EU90" i="46"/>
  <c r="EK90" i="46"/>
  <c r="EU89" i="46"/>
  <c r="EK89" i="46"/>
  <c r="EY89" i="46"/>
  <c r="EU88" i="46"/>
  <c r="EK88" i="46"/>
  <c r="EY88" i="46"/>
  <c r="EU87" i="46"/>
  <c r="EK87" i="46"/>
  <c r="EU86" i="46"/>
  <c r="EK86" i="46"/>
  <c r="EY86" i="46"/>
  <c r="ES84" i="46"/>
  <c r="ER84" i="46"/>
  <c r="EQ84" i="46"/>
  <c r="EP84" i="46"/>
  <c r="EO84" i="46"/>
  <c r="EN84" i="46"/>
  <c r="EM84" i="46"/>
  <c r="EL84" i="46"/>
  <c r="EU83" i="46"/>
  <c r="EK83" i="46"/>
  <c r="EX83" i="46" s="1"/>
  <c r="EU82" i="46"/>
  <c r="EK82" i="46"/>
  <c r="EU81" i="46"/>
  <c r="EK81" i="46"/>
  <c r="FA81" i="46"/>
  <c r="EU80" i="46"/>
  <c r="EK80" i="46"/>
  <c r="EX80" i="46" s="1"/>
  <c r="EU79" i="46"/>
  <c r="EK79" i="46"/>
  <c r="EW79" i="46"/>
  <c r="EV79" i="46" s="1"/>
  <c r="EU78" i="46"/>
  <c r="EK78" i="46"/>
  <c r="EU77" i="46"/>
  <c r="EK77" i="46"/>
  <c r="EZ77" i="46" s="1"/>
  <c r="EU76" i="46"/>
  <c r="EK76" i="46"/>
  <c r="EW76" i="46" s="1"/>
  <c r="EV76" i="46" s="1"/>
  <c r="EU75" i="46"/>
  <c r="EK75" i="46"/>
  <c r="FD75" i="46"/>
  <c r="EU74" i="46"/>
  <c r="EK74" i="46"/>
  <c r="FC74" i="46" s="1"/>
  <c r="EU73" i="46"/>
  <c r="EK73" i="46"/>
  <c r="EZ73" i="46"/>
  <c r="EU72" i="46"/>
  <c r="EK72" i="46"/>
  <c r="FC72" i="46"/>
  <c r="ES70" i="46"/>
  <c r="ER70" i="46"/>
  <c r="EQ70" i="46"/>
  <c r="EP70" i="46"/>
  <c r="EO70" i="46"/>
  <c r="EN70" i="46"/>
  <c r="EM70" i="46"/>
  <c r="EL70" i="46"/>
  <c r="EU69" i="46"/>
  <c r="EK69" i="46"/>
  <c r="EX69" i="46"/>
  <c r="EU68" i="46"/>
  <c r="EK68" i="46"/>
  <c r="EX68" i="46" s="1"/>
  <c r="EU67" i="46"/>
  <c r="EK67" i="46"/>
  <c r="EX67" i="46"/>
  <c r="EU66" i="46"/>
  <c r="EK66" i="46"/>
  <c r="EU65" i="46"/>
  <c r="EK65" i="46"/>
  <c r="EX65" i="46"/>
  <c r="EU64" i="46"/>
  <c r="EK64" i="46"/>
  <c r="FB64" i="46"/>
  <c r="EU63" i="46"/>
  <c r="EK63" i="46"/>
  <c r="EX63" i="46"/>
  <c r="EU62" i="46"/>
  <c r="EK62" i="46"/>
  <c r="FB62" i="46" s="1"/>
  <c r="EU61" i="46"/>
  <c r="EK61" i="46"/>
  <c r="EX61" i="46" s="1"/>
  <c r="EU60" i="46"/>
  <c r="EK60" i="46"/>
  <c r="EU59" i="46"/>
  <c r="EK59" i="46"/>
  <c r="EU58" i="46"/>
  <c r="EK58" i="46"/>
  <c r="FB58" i="46"/>
  <c r="ES56" i="46"/>
  <c r="ER56" i="46"/>
  <c r="EQ56" i="46"/>
  <c r="EP56" i="46"/>
  <c r="EO56" i="46"/>
  <c r="EN56" i="46"/>
  <c r="EM56" i="46"/>
  <c r="EL56" i="46"/>
  <c r="EU55" i="46"/>
  <c r="EK55" i="46"/>
  <c r="EU54" i="46"/>
  <c r="EK54" i="46"/>
  <c r="EY54" i="46" s="1"/>
  <c r="EU53" i="46"/>
  <c r="EK53" i="46"/>
  <c r="EX53" i="46"/>
  <c r="EU52" i="46"/>
  <c r="EK52" i="46"/>
  <c r="EY52" i="46" s="1"/>
  <c r="EU51" i="46"/>
  <c r="EK51" i="46"/>
  <c r="EU50" i="46"/>
  <c r="EK50" i="46"/>
  <c r="EY50" i="46"/>
  <c r="EU49" i="46"/>
  <c r="EK49" i="46"/>
  <c r="EU48" i="46"/>
  <c r="EK48" i="46"/>
  <c r="EY48" i="46" s="1"/>
  <c r="EU47" i="46"/>
  <c r="EK47" i="46"/>
  <c r="EY47" i="46"/>
  <c r="EU46" i="46"/>
  <c r="EK46" i="46"/>
  <c r="EY46" i="46"/>
  <c r="EU45" i="46"/>
  <c r="EK45" i="46"/>
  <c r="EU44" i="46"/>
  <c r="EK44" i="46"/>
  <c r="EY44" i="46"/>
  <c r="ES42" i="46"/>
  <c r="ER42" i="46"/>
  <c r="EQ42" i="46"/>
  <c r="EP42" i="46"/>
  <c r="EO42" i="46"/>
  <c r="EN42" i="46"/>
  <c r="EM42" i="46"/>
  <c r="EL42" i="46"/>
  <c r="EU41" i="46"/>
  <c r="EK41" i="46"/>
  <c r="EU40" i="46"/>
  <c r="EK40" i="46"/>
  <c r="FD40" i="46" s="1"/>
  <c r="EU39" i="46"/>
  <c r="EK39" i="46"/>
  <c r="FC39" i="46" s="1"/>
  <c r="EU38" i="46"/>
  <c r="EK38" i="46"/>
  <c r="EU37" i="46"/>
  <c r="EK37" i="46"/>
  <c r="FC37" i="46"/>
  <c r="EU36" i="46"/>
  <c r="EK36" i="46"/>
  <c r="EY36" i="46" s="1"/>
  <c r="EU35" i="46"/>
  <c r="EK35" i="46"/>
  <c r="FC35" i="46" s="1"/>
  <c r="EU34" i="46"/>
  <c r="EK34" i="46"/>
  <c r="EU33" i="46"/>
  <c r="EK33" i="46"/>
  <c r="EU32" i="46"/>
  <c r="EK32" i="46"/>
  <c r="EU31" i="46"/>
  <c r="EK31" i="46"/>
  <c r="FC31" i="46" s="1"/>
  <c r="EU30" i="46"/>
  <c r="EK30" i="46"/>
  <c r="ES28" i="46"/>
  <c r="ER28" i="46"/>
  <c r="EQ28" i="46"/>
  <c r="EP28" i="46"/>
  <c r="EO28" i="46"/>
  <c r="EN28" i="46"/>
  <c r="EM28" i="46"/>
  <c r="EL28" i="46"/>
  <c r="EU27" i="46"/>
  <c r="EK27" i="46"/>
  <c r="FA27" i="46" s="1"/>
  <c r="EU26" i="46"/>
  <c r="EK26" i="46"/>
  <c r="FD26" i="46"/>
  <c r="EU25" i="46"/>
  <c r="EK25" i="46"/>
  <c r="EU24" i="46"/>
  <c r="EK24" i="46"/>
  <c r="EU23" i="46"/>
  <c r="EK23" i="46"/>
  <c r="EU22" i="46"/>
  <c r="EK22" i="46"/>
  <c r="EU21" i="46"/>
  <c r="EK21" i="46"/>
  <c r="EU20" i="46"/>
  <c r="EK20" i="46"/>
  <c r="EU19" i="46"/>
  <c r="EK19" i="46"/>
  <c r="EU18" i="46"/>
  <c r="EK18" i="46"/>
  <c r="EU17" i="46"/>
  <c r="EK17" i="46"/>
  <c r="EU16" i="46"/>
  <c r="EK16" i="46"/>
  <c r="EU15" i="46"/>
  <c r="EU29" i="46" s="1"/>
  <c r="EU43" i="46" s="1"/>
  <c r="EU57" i="46"/>
  <c r="EU71" i="46" s="1"/>
  <c r="EU85" i="46" s="1"/>
  <c r="EU99" i="46" s="1"/>
  <c r="EU113" i="46" s="1"/>
  <c r="EU127" i="46" s="1"/>
  <c r="EU141" i="46" s="1"/>
  <c r="EU155" i="46" s="1"/>
  <c r="EU169" i="46" s="1"/>
  <c r="EU183" i="46" s="1"/>
  <c r="EI15" i="46"/>
  <c r="EI29" i="46"/>
  <c r="EI43" i="46"/>
  <c r="EI57" i="46" s="1"/>
  <c r="EI71" i="46" s="1"/>
  <c r="EI85" i="46" s="1"/>
  <c r="EI99" i="46"/>
  <c r="EI113" i="46" s="1"/>
  <c r="EI127" i="46" s="1"/>
  <c r="EI141" i="46" s="1"/>
  <c r="EI155" i="46" s="1"/>
  <c r="EI169" i="46" s="1"/>
  <c r="EI183" i="46" s="1"/>
  <c r="DV196" i="46"/>
  <c r="DU196" i="46"/>
  <c r="DT196" i="46"/>
  <c r="DS196" i="46"/>
  <c r="DR196" i="46"/>
  <c r="DQ196" i="46"/>
  <c r="DP196" i="46"/>
  <c r="DO196" i="46"/>
  <c r="DX195" i="46"/>
  <c r="DN195" i="46"/>
  <c r="DX194" i="46"/>
  <c r="DN194" i="46"/>
  <c r="DX193" i="46"/>
  <c r="DN193" i="46"/>
  <c r="DX192" i="46"/>
  <c r="DN192" i="46"/>
  <c r="DX191" i="46"/>
  <c r="DN191" i="46"/>
  <c r="DX190" i="46"/>
  <c r="DN190" i="46"/>
  <c r="DX189" i="46"/>
  <c r="DN189" i="46"/>
  <c r="DX188" i="46"/>
  <c r="DN188" i="46"/>
  <c r="DX187" i="46"/>
  <c r="DN187" i="46"/>
  <c r="DX186" i="46"/>
  <c r="DN186" i="46"/>
  <c r="DX185" i="46"/>
  <c r="DN185" i="46"/>
  <c r="DX184" i="46"/>
  <c r="DN184" i="46"/>
  <c r="DV182" i="46"/>
  <c r="DU182" i="46"/>
  <c r="DT182" i="46"/>
  <c r="DS182" i="46"/>
  <c r="DR182" i="46"/>
  <c r="DQ182" i="46"/>
  <c r="DP182" i="46"/>
  <c r="DO182" i="46"/>
  <c r="DX181" i="46"/>
  <c r="DN181" i="46"/>
  <c r="EF181" i="46"/>
  <c r="DX180" i="46"/>
  <c r="DN180" i="46"/>
  <c r="EF180" i="46"/>
  <c r="DX179" i="46"/>
  <c r="DN179" i="46"/>
  <c r="ED179" i="46"/>
  <c r="DX178" i="46"/>
  <c r="DN178" i="46"/>
  <c r="DX177" i="46"/>
  <c r="DN177" i="46"/>
  <c r="EG177" i="46"/>
  <c r="DX176" i="46"/>
  <c r="DN176" i="46"/>
  <c r="ED176" i="46"/>
  <c r="DX175" i="46"/>
  <c r="DN175" i="46"/>
  <c r="DX174" i="46"/>
  <c r="DN174" i="46"/>
  <c r="EB174" i="46" s="1"/>
  <c r="DX173" i="46"/>
  <c r="DN173" i="46"/>
  <c r="DX172" i="46"/>
  <c r="DN172" i="46"/>
  <c r="DX171" i="46"/>
  <c r="DN171" i="46"/>
  <c r="DX170" i="46"/>
  <c r="DN170" i="46"/>
  <c r="DZ170" i="46"/>
  <c r="DY170" i="46"/>
  <c r="DV168" i="46"/>
  <c r="DU168" i="46"/>
  <c r="DT168" i="46"/>
  <c r="DS168" i="46"/>
  <c r="DR168" i="46"/>
  <c r="DQ168" i="46"/>
  <c r="DP168" i="46"/>
  <c r="DO168" i="46"/>
  <c r="DX167" i="46"/>
  <c r="DN167" i="46"/>
  <c r="EE167" i="46"/>
  <c r="DX166" i="46"/>
  <c r="DN166" i="46"/>
  <c r="DZ166" i="46" s="1"/>
  <c r="DY166" i="46" s="1"/>
  <c r="DX165" i="46"/>
  <c r="DN165" i="46"/>
  <c r="DX164" i="46"/>
  <c r="DN164" i="46"/>
  <c r="DZ164" i="46"/>
  <c r="DY164" i="46" s="1"/>
  <c r="DX163" i="46"/>
  <c r="DN163" i="46"/>
  <c r="DX162" i="46"/>
  <c r="DN162" i="46"/>
  <c r="EE162" i="46" s="1"/>
  <c r="DX161" i="46"/>
  <c r="DN161" i="46"/>
  <c r="EE161" i="46" s="1"/>
  <c r="DX160" i="46"/>
  <c r="DN160" i="46"/>
  <c r="DX159" i="46"/>
  <c r="DN159" i="46"/>
  <c r="DX158" i="46"/>
  <c r="DN158" i="46"/>
  <c r="DX157" i="46"/>
  <c r="DN157" i="46"/>
  <c r="DX156" i="46"/>
  <c r="DN156" i="46"/>
  <c r="DV154" i="46"/>
  <c r="DU154" i="46"/>
  <c r="DT154" i="46"/>
  <c r="DS154" i="46"/>
  <c r="DR154" i="46"/>
  <c r="DQ154" i="46"/>
  <c r="DP154" i="46"/>
  <c r="DO154" i="46"/>
  <c r="DX153" i="46"/>
  <c r="DN153" i="46"/>
  <c r="DX152" i="46"/>
  <c r="DN152" i="46"/>
  <c r="DX151" i="46"/>
  <c r="DN151" i="46"/>
  <c r="DX150" i="46"/>
  <c r="DN150" i="46"/>
  <c r="DX149" i="46"/>
  <c r="DN149" i="46"/>
  <c r="DX148" i="46"/>
  <c r="DN148" i="46"/>
  <c r="DX147" i="46"/>
  <c r="DN147" i="46"/>
  <c r="DX146" i="46"/>
  <c r="DN146" i="46"/>
  <c r="DX145" i="46"/>
  <c r="DN145" i="46"/>
  <c r="DX144" i="46"/>
  <c r="DN144" i="46"/>
  <c r="DX143" i="46"/>
  <c r="DN143" i="46"/>
  <c r="DX142" i="46"/>
  <c r="DN142" i="46"/>
  <c r="DV140" i="46"/>
  <c r="DU140" i="46"/>
  <c r="DT140" i="46"/>
  <c r="DS140" i="46"/>
  <c r="DR140" i="46"/>
  <c r="DQ140" i="46"/>
  <c r="DP140" i="46"/>
  <c r="DO140" i="46"/>
  <c r="DX139" i="46"/>
  <c r="DN139" i="46"/>
  <c r="DX138" i="46"/>
  <c r="DN138" i="46"/>
  <c r="DX137" i="46"/>
  <c r="DN137" i="46"/>
  <c r="DX136" i="46"/>
  <c r="DN136" i="46"/>
  <c r="EF136" i="46" s="1"/>
  <c r="DX135" i="46"/>
  <c r="DN135" i="46"/>
  <c r="DX134" i="46"/>
  <c r="DN134" i="46"/>
  <c r="EF134" i="46"/>
  <c r="DX133" i="46"/>
  <c r="DN133" i="46"/>
  <c r="DX132" i="46"/>
  <c r="DN132" i="46"/>
  <c r="EA132" i="46"/>
  <c r="DX131" i="46"/>
  <c r="DN131" i="46"/>
  <c r="DX130" i="46"/>
  <c r="DN130" i="46"/>
  <c r="EB130" i="46" s="1"/>
  <c r="DX129" i="46"/>
  <c r="DN129" i="46"/>
  <c r="DX128" i="46"/>
  <c r="DN128" i="46"/>
  <c r="EF128" i="46" s="1"/>
  <c r="DV126" i="46"/>
  <c r="DU126" i="46"/>
  <c r="DT126" i="46"/>
  <c r="DS126" i="46"/>
  <c r="DR126" i="46"/>
  <c r="DQ126" i="46"/>
  <c r="DP126" i="46"/>
  <c r="DO126" i="46"/>
  <c r="DX125" i="46"/>
  <c r="DN125" i="46"/>
  <c r="EC125" i="46" s="1"/>
  <c r="DX124" i="46"/>
  <c r="DN124" i="46"/>
  <c r="EG124" i="46"/>
  <c r="DX123" i="46"/>
  <c r="DN123" i="46"/>
  <c r="EE123" i="46" s="1"/>
  <c r="DX122" i="46"/>
  <c r="DN122" i="46"/>
  <c r="EE122" i="46"/>
  <c r="DX121" i="46"/>
  <c r="DN121" i="46"/>
  <c r="EE121" i="46"/>
  <c r="DX120" i="46"/>
  <c r="DN120" i="46"/>
  <c r="EE120" i="46"/>
  <c r="DX119" i="46"/>
  <c r="DN119" i="46"/>
  <c r="DX118" i="46"/>
  <c r="DN118" i="46"/>
  <c r="EB118" i="46" s="1"/>
  <c r="DX117" i="46"/>
  <c r="DN117" i="46"/>
  <c r="DX116" i="46"/>
  <c r="DN116" i="46"/>
  <c r="DX115" i="46"/>
  <c r="DN115" i="46"/>
  <c r="EE115" i="46"/>
  <c r="DX114" i="46"/>
  <c r="DN114" i="46"/>
  <c r="EC114" i="46"/>
  <c r="DV112" i="46"/>
  <c r="DU112" i="46"/>
  <c r="DT112" i="46"/>
  <c r="DS112" i="46"/>
  <c r="DR112" i="46"/>
  <c r="DQ112" i="46"/>
  <c r="DP112" i="46"/>
  <c r="DO112" i="46"/>
  <c r="DX111" i="46"/>
  <c r="DN111" i="46"/>
  <c r="EE111" i="46" s="1"/>
  <c r="DX110" i="46"/>
  <c r="DN110" i="46"/>
  <c r="DX109" i="46"/>
  <c r="DN109" i="46"/>
  <c r="EE109" i="46"/>
  <c r="DX108" i="46"/>
  <c r="DN108" i="46"/>
  <c r="EG108" i="46"/>
  <c r="DX107" i="46"/>
  <c r="DN107" i="46"/>
  <c r="ED107" i="46" s="1"/>
  <c r="DX106" i="46"/>
  <c r="DN106" i="46"/>
  <c r="EF106" i="46" s="1"/>
  <c r="DX105" i="46"/>
  <c r="DN105" i="46"/>
  <c r="DX104" i="46"/>
  <c r="DN104" i="46"/>
  <c r="EE104" i="46" s="1"/>
  <c r="DX103" i="46"/>
  <c r="DN103" i="46"/>
  <c r="EE103" i="46" s="1"/>
  <c r="DX102" i="46"/>
  <c r="DN102" i="46"/>
  <c r="EE102" i="46"/>
  <c r="DX101" i="46"/>
  <c r="DN101" i="46"/>
  <c r="EE101" i="46"/>
  <c r="DX100" i="46"/>
  <c r="DN100" i="46"/>
  <c r="EB100" i="46" s="1"/>
  <c r="DV98" i="46"/>
  <c r="DU98" i="46"/>
  <c r="DT98" i="46"/>
  <c r="DS98" i="46"/>
  <c r="DR98" i="46"/>
  <c r="DQ98" i="46"/>
  <c r="DP98" i="46"/>
  <c r="DO98" i="46"/>
  <c r="DX97" i="46"/>
  <c r="DN97" i="46"/>
  <c r="EC97" i="46" s="1"/>
  <c r="DX96" i="46"/>
  <c r="DN96" i="46"/>
  <c r="EC96" i="46"/>
  <c r="DX95" i="46"/>
  <c r="DN95" i="46"/>
  <c r="EC95" i="46" s="1"/>
  <c r="DX94" i="46"/>
  <c r="DN94" i="46"/>
  <c r="DX93" i="46"/>
  <c r="DN93" i="46"/>
  <c r="ED93" i="46"/>
  <c r="DX92" i="46"/>
  <c r="DN92" i="46"/>
  <c r="EC92" i="46"/>
  <c r="DX91" i="46"/>
  <c r="DN91" i="46"/>
  <c r="EC91" i="46" s="1"/>
  <c r="DX90" i="46"/>
  <c r="DN90" i="46"/>
  <c r="DX89" i="46"/>
  <c r="DN89" i="46"/>
  <c r="EC89" i="46"/>
  <c r="DX88" i="46"/>
  <c r="DN88" i="46"/>
  <c r="EC88" i="46" s="1"/>
  <c r="DX87" i="46"/>
  <c r="DN87" i="46"/>
  <c r="DX86" i="46"/>
  <c r="DN86" i="46"/>
  <c r="DV84" i="46"/>
  <c r="DU84" i="46"/>
  <c r="DT84" i="46"/>
  <c r="DS84" i="46"/>
  <c r="DR84" i="46"/>
  <c r="DQ84" i="46"/>
  <c r="DP84" i="46"/>
  <c r="DO84" i="46"/>
  <c r="DX83" i="46"/>
  <c r="DN83" i="46"/>
  <c r="DX82" i="46"/>
  <c r="DN82" i="46"/>
  <c r="EB82" i="46"/>
  <c r="DX81" i="46"/>
  <c r="DN81" i="46"/>
  <c r="EB81" i="46"/>
  <c r="DX80" i="46"/>
  <c r="DN80" i="46"/>
  <c r="DX79" i="46"/>
  <c r="DN79" i="46"/>
  <c r="DZ79" i="46" s="1"/>
  <c r="DY79" i="46" s="1"/>
  <c r="EE79" i="46"/>
  <c r="DX78" i="46"/>
  <c r="DN78" i="46"/>
  <c r="DX77" i="46"/>
  <c r="DN77" i="46"/>
  <c r="EF77" i="46" s="1"/>
  <c r="DX76" i="46"/>
  <c r="DN76" i="46"/>
  <c r="EF76" i="46" s="1"/>
  <c r="DX75" i="46"/>
  <c r="DN75" i="46"/>
  <c r="EF75" i="46"/>
  <c r="DX74" i="46"/>
  <c r="DN74" i="46"/>
  <c r="DX73" i="46"/>
  <c r="DN73" i="46"/>
  <c r="ED73" i="46" s="1"/>
  <c r="DX72" i="46"/>
  <c r="DN72" i="46"/>
  <c r="DV70" i="46"/>
  <c r="DU70" i="46"/>
  <c r="DT70" i="46"/>
  <c r="DS70" i="46"/>
  <c r="DR70" i="46"/>
  <c r="DQ70" i="46"/>
  <c r="DP70" i="46"/>
  <c r="DO70" i="46"/>
  <c r="DX69" i="46"/>
  <c r="DN69" i="46"/>
  <c r="EE69" i="46" s="1"/>
  <c r="DX68" i="46"/>
  <c r="DN68" i="46"/>
  <c r="EA68" i="46" s="1"/>
  <c r="DX67" i="46"/>
  <c r="DN67" i="46"/>
  <c r="EA67" i="46"/>
  <c r="DX66" i="46"/>
  <c r="DN66" i="46"/>
  <c r="DX65" i="46"/>
  <c r="DN65" i="46"/>
  <c r="EA65" i="46" s="1"/>
  <c r="DX64" i="46"/>
  <c r="DN64" i="46"/>
  <c r="EF64" i="46"/>
  <c r="DX63" i="46"/>
  <c r="DN63" i="46"/>
  <c r="DX62" i="46"/>
  <c r="DN62" i="46"/>
  <c r="DX61" i="46"/>
  <c r="DN61" i="46"/>
  <c r="EE61" i="46" s="1"/>
  <c r="DX60" i="46"/>
  <c r="DN60" i="46"/>
  <c r="EF60" i="46" s="1"/>
  <c r="DX59" i="46"/>
  <c r="DN59" i="46"/>
  <c r="EF59" i="46"/>
  <c r="DX58" i="46"/>
  <c r="DN58" i="46"/>
  <c r="DV56" i="46"/>
  <c r="DU56" i="46"/>
  <c r="DT56" i="46"/>
  <c r="DS56" i="46"/>
  <c r="DR56" i="46"/>
  <c r="DQ56" i="46"/>
  <c r="DP56" i="46"/>
  <c r="DO56" i="46"/>
  <c r="DX55" i="46"/>
  <c r="DN55" i="46"/>
  <c r="EC55" i="46" s="1"/>
  <c r="DX54" i="46"/>
  <c r="DN54" i="46"/>
  <c r="EE54" i="46" s="1"/>
  <c r="DX53" i="46"/>
  <c r="DN53" i="46"/>
  <c r="EE53" i="46"/>
  <c r="DX52" i="46"/>
  <c r="DN52" i="46"/>
  <c r="DX51" i="46"/>
  <c r="DN51" i="46"/>
  <c r="DX50" i="46"/>
  <c r="DN50" i="46"/>
  <c r="EE50" i="46"/>
  <c r="DX49" i="46"/>
  <c r="DN49" i="46"/>
  <c r="EE49" i="46" s="1"/>
  <c r="DX48" i="46"/>
  <c r="DN48" i="46"/>
  <c r="EC48" i="46" s="1"/>
  <c r="DX47" i="46"/>
  <c r="DN47" i="46"/>
  <c r="EE47" i="46"/>
  <c r="DX46" i="46"/>
  <c r="DN46" i="46"/>
  <c r="EF46" i="46"/>
  <c r="DX45" i="46"/>
  <c r="DN45" i="46"/>
  <c r="DX44" i="46"/>
  <c r="DN44" i="46"/>
  <c r="EC44" i="46" s="1"/>
  <c r="DV42" i="46"/>
  <c r="DU42" i="46"/>
  <c r="DT42" i="46"/>
  <c r="DS42" i="46"/>
  <c r="DR42" i="46"/>
  <c r="DQ42" i="46"/>
  <c r="DP42" i="46"/>
  <c r="DO42" i="46"/>
  <c r="DX41" i="46"/>
  <c r="DN41" i="46"/>
  <c r="EC41" i="46"/>
  <c r="DX40" i="46"/>
  <c r="DN40" i="46"/>
  <c r="DX39" i="46"/>
  <c r="DN39" i="46"/>
  <c r="DX38" i="46"/>
  <c r="DN38" i="46"/>
  <c r="DZ38" i="46"/>
  <c r="DY38" i="46" s="1"/>
  <c r="DX37" i="46"/>
  <c r="DN37" i="46"/>
  <c r="ED37" i="46"/>
  <c r="DX36" i="46"/>
  <c r="DN36" i="46"/>
  <c r="EE36" i="46" s="1"/>
  <c r="DX35" i="46"/>
  <c r="DN35" i="46"/>
  <c r="DX34" i="46"/>
  <c r="DN34" i="46"/>
  <c r="EE34" i="46"/>
  <c r="DX33" i="46"/>
  <c r="DN33" i="46"/>
  <c r="EE33" i="46" s="1"/>
  <c r="DX32" i="46"/>
  <c r="DN32" i="46"/>
  <c r="DX31" i="46"/>
  <c r="DN31" i="46"/>
  <c r="EE31" i="46" s="1"/>
  <c r="DX30" i="46"/>
  <c r="DN30" i="46"/>
  <c r="DV28" i="46"/>
  <c r="DU28" i="46"/>
  <c r="DT28" i="46"/>
  <c r="DS28" i="46"/>
  <c r="DR28" i="46"/>
  <c r="DQ28" i="46"/>
  <c r="DP28" i="46"/>
  <c r="DO28" i="46"/>
  <c r="DX27" i="46"/>
  <c r="DN27" i="46"/>
  <c r="DX26" i="46"/>
  <c r="DN26" i="46"/>
  <c r="DX25" i="46"/>
  <c r="DN25" i="46"/>
  <c r="DX24" i="46"/>
  <c r="DN24" i="46"/>
  <c r="DX23" i="46"/>
  <c r="DN23" i="46"/>
  <c r="DX22" i="46"/>
  <c r="DN22" i="46"/>
  <c r="DX21" i="46"/>
  <c r="DN21" i="46"/>
  <c r="DX20" i="46"/>
  <c r="DN20" i="46"/>
  <c r="DX19" i="46"/>
  <c r="DN19" i="46"/>
  <c r="DX18" i="46"/>
  <c r="DN18" i="46"/>
  <c r="DX17" i="46"/>
  <c r="DN17" i="46"/>
  <c r="DX16" i="46"/>
  <c r="DN16" i="46"/>
  <c r="DX15" i="46"/>
  <c r="DX29" i="46" s="1"/>
  <c r="DX43" i="46" s="1"/>
  <c r="DX57" i="46" s="1"/>
  <c r="DX71" i="46" s="1"/>
  <c r="DX85" i="46" s="1"/>
  <c r="DX99" i="46" s="1"/>
  <c r="DX113" i="46" s="1"/>
  <c r="DX127" i="46" s="1"/>
  <c r="DX141" i="46" s="1"/>
  <c r="DX155" i="46" s="1"/>
  <c r="DX169" i="46" s="1"/>
  <c r="DX183" i="46" s="1"/>
  <c r="DL15" i="46"/>
  <c r="DL29" i="46"/>
  <c r="DL43" i="46" s="1"/>
  <c r="DL57" i="46" s="1"/>
  <c r="DL71" i="46" s="1"/>
  <c r="DL85" i="46" s="1"/>
  <c r="DL99" i="46" s="1"/>
  <c r="DL113" i="46"/>
  <c r="DL127" i="46" s="1"/>
  <c r="DL141" i="46" s="1"/>
  <c r="DL155" i="46" s="1"/>
  <c r="DL169" i="46" s="1"/>
  <c r="DL183" i="46" s="1"/>
  <c r="CY196" i="46"/>
  <c r="CX196" i="46"/>
  <c r="CW196" i="46"/>
  <c r="CV196" i="46"/>
  <c r="CU196" i="46"/>
  <c r="CT196" i="46"/>
  <c r="CS196" i="46"/>
  <c r="CR196" i="46"/>
  <c r="DA195" i="46"/>
  <c r="CQ195" i="46"/>
  <c r="DI195" i="46"/>
  <c r="DA194" i="46"/>
  <c r="CQ194" i="46"/>
  <c r="DI194" i="46" s="1"/>
  <c r="DA193" i="46"/>
  <c r="CQ193" i="46"/>
  <c r="DH193" i="46" s="1"/>
  <c r="DA192" i="46"/>
  <c r="CQ192" i="46"/>
  <c r="DI192" i="46" s="1"/>
  <c r="DA191" i="46"/>
  <c r="CQ191" i="46"/>
  <c r="DH191" i="46"/>
  <c r="DA190" i="46"/>
  <c r="CQ190" i="46"/>
  <c r="DI190" i="46" s="1"/>
  <c r="DA189" i="46"/>
  <c r="CQ189" i="46"/>
  <c r="DH189" i="46"/>
  <c r="DA188" i="46"/>
  <c r="CQ188" i="46"/>
  <c r="DI188" i="46" s="1"/>
  <c r="DA187" i="46"/>
  <c r="CQ187" i="46"/>
  <c r="DH187" i="46"/>
  <c r="DA186" i="46"/>
  <c r="CQ186" i="46"/>
  <c r="DI186" i="46" s="1"/>
  <c r="DA185" i="46"/>
  <c r="CQ185" i="46"/>
  <c r="DA184" i="46"/>
  <c r="CQ184" i="46"/>
  <c r="DI184" i="46" s="1"/>
  <c r="CY182" i="46"/>
  <c r="CX182" i="46"/>
  <c r="CW182" i="46"/>
  <c r="CV182" i="46"/>
  <c r="CU182" i="46"/>
  <c r="CT182" i="46"/>
  <c r="CS182" i="46"/>
  <c r="CR182" i="46"/>
  <c r="DA181" i="46"/>
  <c r="CQ181" i="46"/>
  <c r="DH181" i="46"/>
  <c r="DA180" i="46"/>
  <c r="CQ180" i="46"/>
  <c r="DH180" i="46" s="1"/>
  <c r="DA179" i="46"/>
  <c r="CQ179" i="46"/>
  <c r="DA178" i="46"/>
  <c r="CQ178" i="46"/>
  <c r="DH178" i="46"/>
  <c r="DA177" i="46"/>
  <c r="CQ177" i="46"/>
  <c r="DH177" i="46"/>
  <c r="DA176" i="46"/>
  <c r="CQ176" i="46"/>
  <c r="DA175" i="46"/>
  <c r="CQ175" i="46"/>
  <c r="DE175" i="46"/>
  <c r="DA174" i="46"/>
  <c r="CQ174" i="46"/>
  <c r="DH174" i="46" s="1"/>
  <c r="DA173" i="46"/>
  <c r="CQ173" i="46"/>
  <c r="DA172" i="46"/>
  <c r="CQ172" i="46"/>
  <c r="DH172" i="46"/>
  <c r="DA171" i="46"/>
  <c r="CQ171" i="46"/>
  <c r="DA170" i="46"/>
  <c r="CQ170" i="46"/>
  <c r="CY168" i="46"/>
  <c r="CX168" i="46"/>
  <c r="CW168" i="46"/>
  <c r="CV168" i="46"/>
  <c r="CU168" i="46"/>
  <c r="CT168" i="46"/>
  <c r="CS168" i="46"/>
  <c r="CR168" i="46"/>
  <c r="DA167" i="46"/>
  <c r="CQ167" i="46"/>
  <c r="DA166" i="46"/>
  <c r="CQ166" i="46"/>
  <c r="DA165" i="46"/>
  <c r="CQ165" i="46"/>
  <c r="DA164" i="46"/>
  <c r="CQ164" i="46"/>
  <c r="DD164" i="46"/>
  <c r="DA163" i="46"/>
  <c r="CQ163" i="46"/>
  <c r="DA162" i="46"/>
  <c r="CQ162" i="46"/>
  <c r="DD162" i="46" s="1"/>
  <c r="DA161" i="46"/>
  <c r="CQ161" i="46"/>
  <c r="DH161" i="46"/>
  <c r="DA160" i="46"/>
  <c r="CQ160" i="46"/>
  <c r="DD160" i="46"/>
  <c r="DA159" i="46"/>
  <c r="CQ159" i="46"/>
  <c r="DA158" i="46"/>
  <c r="CQ158" i="46"/>
  <c r="DD158" i="46"/>
  <c r="DA157" i="46"/>
  <c r="CQ157" i="46"/>
  <c r="DA156" i="46"/>
  <c r="CQ156" i="46"/>
  <c r="DD156" i="46" s="1"/>
  <c r="CY154" i="46"/>
  <c r="CX154" i="46"/>
  <c r="CW154" i="46"/>
  <c r="CV154" i="46"/>
  <c r="CU154" i="46"/>
  <c r="CT154" i="46"/>
  <c r="CS154" i="46"/>
  <c r="CR154" i="46"/>
  <c r="DA153" i="46"/>
  <c r="CQ153" i="46"/>
  <c r="DH153" i="46" s="1"/>
  <c r="DA152" i="46"/>
  <c r="CQ152" i="46"/>
  <c r="DA151" i="46"/>
  <c r="CQ151" i="46"/>
  <c r="DH151" i="46" s="1"/>
  <c r="DA150" i="46"/>
  <c r="CQ150" i="46"/>
  <c r="DA149" i="46"/>
  <c r="CQ149" i="46"/>
  <c r="DA148" i="46"/>
  <c r="CQ148" i="46"/>
  <c r="DA147" i="46"/>
  <c r="CQ147" i="46"/>
  <c r="DA146" i="46"/>
  <c r="CQ146" i="46"/>
  <c r="DH146" i="46"/>
  <c r="DA145" i="46"/>
  <c r="CQ145" i="46"/>
  <c r="DH145" i="46"/>
  <c r="DA144" i="46"/>
  <c r="CQ144" i="46"/>
  <c r="DH144" i="46"/>
  <c r="DA143" i="46"/>
  <c r="CQ143" i="46"/>
  <c r="DH143" i="46" s="1"/>
  <c r="DA142" i="46"/>
  <c r="CQ142" i="46"/>
  <c r="CY140" i="46"/>
  <c r="CX140" i="46"/>
  <c r="CW140" i="46"/>
  <c r="CV140" i="46"/>
  <c r="CU140" i="46"/>
  <c r="CT140" i="46"/>
  <c r="CS140" i="46"/>
  <c r="CR140" i="46"/>
  <c r="DA139" i="46"/>
  <c r="CQ139" i="46"/>
  <c r="DA138" i="46"/>
  <c r="CQ138" i="46"/>
  <c r="DD138" i="46"/>
  <c r="DA137" i="46"/>
  <c r="CQ137" i="46"/>
  <c r="DJ137" i="46" s="1"/>
  <c r="DA136" i="46"/>
  <c r="CQ136" i="46"/>
  <c r="DA135" i="46"/>
  <c r="CQ135" i="46"/>
  <c r="DA134" i="46"/>
  <c r="CQ134" i="46"/>
  <c r="DJ134" i="46" s="1"/>
  <c r="DA133" i="46"/>
  <c r="CQ133" i="46"/>
  <c r="DI133" i="46" s="1"/>
  <c r="DA132" i="46"/>
  <c r="CQ132" i="46"/>
  <c r="DG132" i="46"/>
  <c r="DA131" i="46"/>
  <c r="CQ131" i="46"/>
  <c r="DG131" i="46"/>
  <c r="DA130" i="46"/>
  <c r="CQ130" i="46"/>
  <c r="DJ130" i="46"/>
  <c r="DA129" i="46"/>
  <c r="CQ129" i="46"/>
  <c r="DG129" i="46"/>
  <c r="DA128" i="46"/>
  <c r="CQ128" i="46"/>
  <c r="DJ128" i="46"/>
  <c r="CY126" i="46"/>
  <c r="CX126" i="46"/>
  <c r="CW126" i="46"/>
  <c r="CV126" i="46"/>
  <c r="CU126" i="46"/>
  <c r="CT126" i="46"/>
  <c r="CS126" i="46"/>
  <c r="CR126" i="46"/>
  <c r="DA125" i="46"/>
  <c r="CQ125" i="46"/>
  <c r="DA124" i="46"/>
  <c r="CQ124" i="46"/>
  <c r="DA123" i="46"/>
  <c r="CQ123" i="46"/>
  <c r="DA122" i="46"/>
  <c r="CQ122" i="46"/>
  <c r="DA121" i="46"/>
  <c r="CQ121" i="46"/>
  <c r="DA120" i="46"/>
  <c r="CQ120" i="46"/>
  <c r="DA119" i="46"/>
  <c r="CQ119" i="46"/>
  <c r="DA118" i="46"/>
  <c r="CQ118" i="46"/>
  <c r="DA117" i="46"/>
  <c r="CQ117" i="46"/>
  <c r="DA116" i="46"/>
  <c r="CQ116" i="46"/>
  <c r="DA115" i="46"/>
  <c r="CQ115" i="46"/>
  <c r="DA114" i="46"/>
  <c r="CQ114" i="46"/>
  <c r="CY112" i="46"/>
  <c r="CX112" i="46"/>
  <c r="CW112" i="46"/>
  <c r="CV112" i="46"/>
  <c r="CU112" i="46"/>
  <c r="CT112" i="46"/>
  <c r="CS112" i="46"/>
  <c r="CR112" i="46"/>
  <c r="DA111" i="46"/>
  <c r="CQ111" i="46"/>
  <c r="DH111" i="46" s="1"/>
  <c r="DA110" i="46"/>
  <c r="CQ110" i="46"/>
  <c r="DA109" i="46"/>
  <c r="CQ109" i="46"/>
  <c r="DG109" i="46" s="1"/>
  <c r="DA108" i="46"/>
  <c r="CQ108" i="46"/>
  <c r="DH108" i="46"/>
  <c r="DA107" i="46"/>
  <c r="CQ107" i="46"/>
  <c r="DH107" i="46"/>
  <c r="DA106" i="46"/>
  <c r="CQ106" i="46"/>
  <c r="DH106" i="46" s="1"/>
  <c r="DA105" i="46"/>
  <c r="CQ105" i="46"/>
  <c r="DG105" i="46"/>
  <c r="DA104" i="46"/>
  <c r="CQ104" i="46"/>
  <c r="DH104" i="46"/>
  <c r="DA103" i="46"/>
  <c r="CQ103" i="46"/>
  <c r="DH103" i="46"/>
  <c r="DA102" i="46"/>
  <c r="CQ102" i="46"/>
  <c r="DI102" i="46" s="1"/>
  <c r="DA101" i="46"/>
  <c r="CQ101" i="46"/>
  <c r="DA100" i="46"/>
  <c r="CQ100" i="46"/>
  <c r="DC100" i="46"/>
  <c r="DB100" i="46" s="1"/>
  <c r="CY98" i="46"/>
  <c r="CX98" i="46"/>
  <c r="CW98" i="46"/>
  <c r="CV98" i="46"/>
  <c r="CU98" i="46"/>
  <c r="CT98" i="46"/>
  <c r="CS98" i="46"/>
  <c r="CR98" i="46"/>
  <c r="DA97" i="46"/>
  <c r="CQ97" i="46"/>
  <c r="DI97" i="46"/>
  <c r="DA96" i="46"/>
  <c r="CQ96" i="46"/>
  <c r="DA95" i="46"/>
  <c r="CQ95" i="46"/>
  <c r="DI95" i="46" s="1"/>
  <c r="DA94" i="46"/>
  <c r="CQ94" i="46"/>
  <c r="DI94" i="46"/>
  <c r="DA93" i="46"/>
  <c r="CQ93" i="46"/>
  <c r="DI93" i="46"/>
  <c r="DA92" i="46"/>
  <c r="CQ92" i="46"/>
  <c r="DA91" i="46"/>
  <c r="CQ91" i="46"/>
  <c r="DF91" i="46"/>
  <c r="DA90" i="46"/>
  <c r="CQ90" i="46"/>
  <c r="DA89" i="46"/>
  <c r="CQ89" i="46"/>
  <c r="DJ89" i="46" s="1"/>
  <c r="DA88" i="46"/>
  <c r="CQ88" i="46"/>
  <c r="DJ88" i="46"/>
  <c r="DA87" i="46"/>
  <c r="CQ87" i="46"/>
  <c r="DD87" i="46" s="1"/>
  <c r="DA86" i="46"/>
  <c r="CQ86" i="46"/>
  <c r="DJ86" i="46" s="1"/>
  <c r="CY84" i="46"/>
  <c r="CX84" i="46"/>
  <c r="CW84" i="46"/>
  <c r="CV84" i="46"/>
  <c r="CU84" i="46"/>
  <c r="CT84" i="46"/>
  <c r="CS84" i="46"/>
  <c r="CR84" i="46"/>
  <c r="DA83" i="46"/>
  <c r="CQ83" i="46"/>
  <c r="DI83" i="46" s="1"/>
  <c r="DA82" i="46"/>
  <c r="CQ82" i="46"/>
  <c r="DA81" i="46"/>
  <c r="CQ81" i="46"/>
  <c r="DI81" i="46" s="1"/>
  <c r="DA80" i="46"/>
  <c r="CQ80" i="46"/>
  <c r="DA79" i="46"/>
  <c r="CQ79" i="46"/>
  <c r="DI79" i="46" s="1"/>
  <c r="DA78" i="46"/>
  <c r="CQ78" i="46"/>
  <c r="DA77" i="46"/>
  <c r="CQ77" i="46"/>
  <c r="DA76" i="46"/>
  <c r="CQ76" i="46"/>
  <c r="DI76" i="46" s="1"/>
  <c r="DA75" i="46"/>
  <c r="CQ75" i="46"/>
  <c r="DI75" i="46"/>
  <c r="DA74" i="46"/>
  <c r="CQ74" i="46"/>
  <c r="DI74" i="46"/>
  <c r="DA73" i="46"/>
  <c r="CQ73" i="46"/>
  <c r="DI73" i="46"/>
  <c r="DA72" i="46"/>
  <c r="CQ72" i="46"/>
  <c r="DI72" i="46" s="1"/>
  <c r="CY70" i="46"/>
  <c r="CX70" i="46"/>
  <c r="CW70" i="46"/>
  <c r="CV70" i="46"/>
  <c r="CU70" i="46"/>
  <c r="CT70" i="46"/>
  <c r="CS70" i="46"/>
  <c r="CR70" i="46"/>
  <c r="DA69" i="46"/>
  <c r="CQ69" i="46"/>
  <c r="DG69" i="46" s="1"/>
  <c r="DA68" i="46"/>
  <c r="CQ68" i="46"/>
  <c r="DG68" i="46"/>
  <c r="DA67" i="46"/>
  <c r="CQ67" i="46"/>
  <c r="DG67" i="46"/>
  <c r="DA66" i="46"/>
  <c r="CQ66" i="46"/>
  <c r="DG66" i="46" s="1"/>
  <c r="DA65" i="46"/>
  <c r="CQ65" i="46"/>
  <c r="DG65" i="46" s="1"/>
  <c r="DA64" i="46"/>
  <c r="CQ64" i="46"/>
  <c r="DG64" i="46"/>
  <c r="DA63" i="46"/>
  <c r="CQ63" i="46"/>
  <c r="DG63" i="46"/>
  <c r="DA62" i="46"/>
  <c r="CQ62" i="46"/>
  <c r="DG62" i="46" s="1"/>
  <c r="DA61" i="46"/>
  <c r="CQ61" i="46"/>
  <c r="DG61" i="46" s="1"/>
  <c r="DA60" i="46"/>
  <c r="CQ60" i="46"/>
  <c r="DG60" i="46"/>
  <c r="DA59" i="46"/>
  <c r="CQ59" i="46"/>
  <c r="DG59" i="46"/>
  <c r="DA58" i="46"/>
  <c r="CQ58" i="46"/>
  <c r="DG58" i="46" s="1"/>
  <c r="CY56" i="46"/>
  <c r="CX56" i="46"/>
  <c r="CW56" i="46"/>
  <c r="CV56" i="46"/>
  <c r="CU56" i="46"/>
  <c r="CT56" i="46"/>
  <c r="CS56" i="46"/>
  <c r="CR56" i="46"/>
  <c r="DA55" i="46"/>
  <c r="CQ55" i="46"/>
  <c r="DA54" i="46"/>
  <c r="CQ54" i="46"/>
  <c r="DA53" i="46"/>
  <c r="CQ53" i="46"/>
  <c r="DA52" i="46"/>
  <c r="CQ52" i="46"/>
  <c r="DH52" i="46"/>
  <c r="DA51" i="46"/>
  <c r="CQ51" i="46"/>
  <c r="DH51" i="46"/>
  <c r="DA50" i="46"/>
  <c r="CQ50" i="46"/>
  <c r="DH50" i="46"/>
  <c r="DA49" i="46"/>
  <c r="CQ49" i="46"/>
  <c r="DA48" i="46"/>
  <c r="CQ48" i="46"/>
  <c r="DH48" i="46"/>
  <c r="DA47" i="46"/>
  <c r="CQ47" i="46"/>
  <c r="DH47" i="46" s="1"/>
  <c r="DA46" i="46"/>
  <c r="CQ46" i="46"/>
  <c r="DA45" i="46"/>
  <c r="CQ45" i="46"/>
  <c r="DA44" i="46"/>
  <c r="CQ44" i="46"/>
  <c r="DJ44" i="46" s="1"/>
  <c r="CY42" i="46"/>
  <c r="CX42" i="46"/>
  <c r="CW42" i="46"/>
  <c r="CV42" i="46"/>
  <c r="CU42" i="46"/>
  <c r="CT42" i="46"/>
  <c r="CS42" i="46"/>
  <c r="CR42" i="46"/>
  <c r="DA41" i="46"/>
  <c r="CQ41" i="46"/>
  <c r="DG41" i="46" s="1"/>
  <c r="DH41" i="46"/>
  <c r="DA40" i="46"/>
  <c r="CQ40" i="46"/>
  <c r="DI40" i="46"/>
  <c r="DA39" i="46"/>
  <c r="CQ39" i="46"/>
  <c r="DE39" i="46"/>
  <c r="DA38" i="46"/>
  <c r="CQ38" i="46"/>
  <c r="DA37" i="46"/>
  <c r="CQ37" i="46"/>
  <c r="DA36" i="46"/>
  <c r="CQ36" i="46"/>
  <c r="DA35" i="46"/>
  <c r="CQ35" i="46"/>
  <c r="DA34" i="46"/>
  <c r="CQ34" i="46"/>
  <c r="DA33" i="46"/>
  <c r="CQ33" i="46"/>
  <c r="DA32" i="46"/>
  <c r="CQ32" i="46"/>
  <c r="DA31" i="46"/>
  <c r="CQ31" i="46"/>
  <c r="DA30" i="46"/>
  <c r="CQ30" i="46"/>
  <c r="CY28" i="46"/>
  <c r="CX28" i="46"/>
  <c r="CW28" i="46"/>
  <c r="CV28" i="46"/>
  <c r="CU28" i="46"/>
  <c r="CT28" i="46"/>
  <c r="CS28" i="46"/>
  <c r="CR28" i="46"/>
  <c r="DA27" i="46"/>
  <c r="CQ27" i="46"/>
  <c r="DA26" i="46"/>
  <c r="CQ26" i="46"/>
  <c r="DJ26" i="46"/>
  <c r="DA25" i="46"/>
  <c r="CQ25" i="46"/>
  <c r="DA24" i="46"/>
  <c r="CQ24" i="46"/>
  <c r="DJ24" i="46" s="1"/>
  <c r="DA23" i="46"/>
  <c r="CQ23" i="46"/>
  <c r="DA22" i="46"/>
  <c r="CQ22" i="46"/>
  <c r="DJ22" i="46"/>
  <c r="DA21" i="46"/>
  <c r="CQ21" i="46"/>
  <c r="DA20" i="46"/>
  <c r="CQ20" i="46"/>
  <c r="DA19" i="46"/>
  <c r="CQ19" i="46"/>
  <c r="DA18" i="46"/>
  <c r="CQ18" i="46"/>
  <c r="DJ18" i="46" s="1"/>
  <c r="DA17" i="46"/>
  <c r="CQ17" i="46"/>
  <c r="DA16" i="46"/>
  <c r="CQ16" i="46"/>
  <c r="DJ16" i="46" s="1"/>
  <c r="DA15" i="46"/>
  <c r="DA29" i="46"/>
  <c r="DA43" i="46" s="1"/>
  <c r="DA57" i="46" s="1"/>
  <c r="DA71" i="46" s="1"/>
  <c r="DA85" i="46" s="1"/>
  <c r="DA99" i="46" s="1"/>
  <c r="DA113" i="46" s="1"/>
  <c r="DA127" i="46" s="1"/>
  <c r="DA141" i="46" s="1"/>
  <c r="DA155" i="46" s="1"/>
  <c r="DA169" i="46" s="1"/>
  <c r="DA183" i="46" s="1"/>
  <c r="CO15" i="46"/>
  <c r="CO29" i="46" s="1"/>
  <c r="CO43" i="46" s="1"/>
  <c r="CO57" i="46" s="1"/>
  <c r="CO71" i="46" s="1"/>
  <c r="CO85" i="46" s="1"/>
  <c r="CO99" i="46" s="1"/>
  <c r="CO113" i="46" s="1"/>
  <c r="CO127" i="46" s="1"/>
  <c r="CO141" i="46" s="1"/>
  <c r="CO155" i="46" s="1"/>
  <c r="CO169" i="46" s="1"/>
  <c r="CO183" i="46" s="1"/>
  <c r="CB196" i="46"/>
  <c r="CA196" i="46"/>
  <c r="BZ196" i="46"/>
  <c r="BY196" i="46"/>
  <c r="BX196" i="46"/>
  <c r="BW196" i="46"/>
  <c r="BV196" i="46"/>
  <c r="BU196" i="46"/>
  <c r="CD195" i="46"/>
  <c r="BT195" i="46"/>
  <c r="CK195" i="46"/>
  <c r="CD194" i="46"/>
  <c r="BT194" i="46"/>
  <c r="CF194" i="46" s="1"/>
  <c r="CE194" i="46"/>
  <c r="CD193" i="46"/>
  <c r="BT193" i="46"/>
  <c r="CD192" i="46"/>
  <c r="BT192" i="46"/>
  <c r="CF192" i="46" s="1"/>
  <c r="CE192" i="46" s="1"/>
  <c r="CD191" i="46"/>
  <c r="BT191" i="46"/>
  <c r="CK191" i="46" s="1"/>
  <c r="CD190" i="46"/>
  <c r="BT190" i="46"/>
  <c r="CF190" i="46"/>
  <c r="CE190" i="46" s="1"/>
  <c r="CD189" i="46"/>
  <c r="BT189" i="46"/>
  <c r="CD188" i="46"/>
  <c r="BT188" i="46"/>
  <c r="CF188" i="46" s="1"/>
  <c r="CE188" i="46" s="1"/>
  <c r="CD187" i="46"/>
  <c r="BT187" i="46"/>
  <c r="CM187" i="46" s="1"/>
  <c r="CD186" i="46"/>
  <c r="BT186" i="46"/>
  <c r="CF186" i="46" s="1"/>
  <c r="CE186" i="46" s="1"/>
  <c r="CD185" i="46"/>
  <c r="BT185" i="46"/>
  <c r="CM185" i="46" s="1"/>
  <c r="CD184" i="46"/>
  <c r="BT184" i="46"/>
  <c r="CJ184" i="46"/>
  <c r="CB182" i="46"/>
  <c r="CA182" i="46"/>
  <c r="BZ182" i="46"/>
  <c r="BY182" i="46"/>
  <c r="BX182" i="46"/>
  <c r="BW182" i="46"/>
  <c r="BV182" i="46"/>
  <c r="BU182" i="46"/>
  <c r="CD181" i="46"/>
  <c r="BT181" i="46"/>
  <c r="CL181" i="46" s="1"/>
  <c r="CD180" i="46"/>
  <c r="BT180" i="46"/>
  <c r="CL180" i="46"/>
  <c r="CD179" i="46"/>
  <c r="BT179" i="46"/>
  <c r="CD178" i="46"/>
  <c r="BT178" i="46"/>
  <c r="CD177" i="46"/>
  <c r="BT177" i="46"/>
  <c r="CK177" i="46" s="1"/>
  <c r="CD176" i="46"/>
  <c r="BT176" i="46"/>
  <c r="CL176" i="46"/>
  <c r="CD175" i="46"/>
  <c r="BT175" i="46"/>
  <c r="CH175" i="46"/>
  <c r="CD174" i="46"/>
  <c r="BT174" i="46"/>
  <c r="CD173" i="46"/>
  <c r="BT173" i="46"/>
  <c r="CK173" i="46"/>
  <c r="CD172" i="46"/>
  <c r="BT172" i="46"/>
  <c r="CL172" i="46"/>
  <c r="CD171" i="46"/>
  <c r="BT171" i="46"/>
  <c r="CG171" i="46"/>
  <c r="CD170" i="46"/>
  <c r="BT170" i="46"/>
  <c r="CB168" i="46"/>
  <c r="CA168" i="46"/>
  <c r="BZ168" i="46"/>
  <c r="BY168" i="46"/>
  <c r="BX168" i="46"/>
  <c r="BW168" i="46"/>
  <c r="BV168" i="46"/>
  <c r="BU168" i="46"/>
  <c r="CD167" i="46"/>
  <c r="BT167" i="46"/>
  <c r="CL167" i="46" s="1"/>
  <c r="CD166" i="46"/>
  <c r="BT166" i="46"/>
  <c r="CH166" i="46"/>
  <c r="CD165" i="46"/>
  <c r="BT165" i="46"/>
  <c r="CL165" i="46" s="1"/>
  <c r="CD164" i="46"/>
  <c r="BT164" i="46"/>
  <c r="CL164" i="46"/>
  <c r="CD163" i="46"/>
  <c r="BT163" i="46"/>
  <c r="CL163" i="46" s="1"/>
  <c r="CD162" i="46"/>
  <c r="BT162" i="46"/>
  <c r="CD161" i="46"/>
  <c r="BT161" i="46"/>
  <c r="CL161" i="46" s="1"/>
  <c r="CD160" i="46"/>
  <c r="BT160" i="46"/>
  <c r="CI160" i="46"/>
  <c r="CD159" i="46"/>
  <c r="BT159" i="46"/>
  <c r="CD158" i="46"/>
  <c r="BT158" i="46"/>
  <c r="CI158" i="46" s="1"/>
  <c r="CD157" i="46"/>
  <c r="BT157" i="46"/>
  <c r="CL157" i="46"/>
  <c r="CD156" i="46"/>
  <c r="BT156" i="46"/>
  <c r="CI156" i="46"/>
  <c r="CB154" i="46"/>
  <c r="CA154" i="46"/>
  <c r="BZ154" i="46"/>
  <c r="BY154" i="46"/>
  <c r="BX154" i="46"/>
  <c r="BW154" i="46"/>
  <c r="BV154" i="46"/>
  <c r="BU154" i="46"/>
  <c r="CD153" i="46"/>
  <c r="BT153" i="46"/>
  <c r="CG153" i="46"/>
  <c r="CD152" i="46"/>
  <c r="BT152" i="46"/>
  <c r="CG152" i="46" s="1"/>
  <c r="CD151" i="46"/>
  <c r="BT151" i="46"/>
  <c r="CK151" i="46"/>
  <c r="CD150" i="46"/>
  <c r="BT150" i="46"/>
  <c r="CK150" i="46"/>
  <c r="CD149" i="46"/>
  <c r="BT149" i="46"/>
  <c r="CK149" i="46" s="1"/>
  <c r="CD148" i="46"/>
  <c r="BT148" i="46"/>
  <c r="CK148" i="46" s="1"/>
  <c r="CD147" i="46"/>
  <c r="BT147" i="46"/>
  <c r="CK147" i="46"/>
  <c r="CD146" i="46"/>
  <c r="BT146" i="46"/>
  <c r="CK146" i="46"/>
  <c r="CD145" i="46"/>
  <c r="BT145" i="46"/>
  <c r="CK145" i="46"/>
  <c r="CD144" i="46"/>
  <c r="BT144" i="46"/>
  <c r="CH144" i="46" s="1"/>
  <c r="CK144" i="46"/>
  <c r="CD143" i="46"/>
  <c r="BT143" i="46"/>
  <c r="CK143" i="46"/>
  <c r="CD142" i="46"/>
  <c r="BT142" i="46"/>
  <c r="CK142" i="46" s="1"/>
  <c r="CB140" i="46"/>
  <c r="CA140" i="46"/>
  <c r="BZ140" i="46"/>
  <c r="BY140" i="46"/>
  <c r="BX140" i="46"/>
  <c r="BW140" i="46"/>
  <c r="BV140" i="46"/>
  <c r="BU140" i="46"/>
  <c r="CD139" i="46"/>
  <c r="BT139" i="46"/>
  <c r="CD138" i="46"/>
  <c r="BT138" i="46"/>
  <c r="CH138" i="46" s="1"/>
  <c r="CD137" i="46"/>
  <c r="BT137" i="46"/>
  <c r="CG137" i="46"/>
  <c r="CD136" i="46"/>
  <c r="BT136" i="46"/>
  <c r="CD135" i="46"/>
  <c r="BT135" i="46"/>
  <c r="CG135" i="46" s="1"/>
  <c r="CD134" i="46"/>
  <c r="BT134" i="46"/>
  <c r="CM134" i="46" s="1"/>
  <c r="CD133" i="46"/>
  <c r="BT133" i="46"/>
  <c r="CG133" i="46" s="1"/>
  <c r="CD132" i="46"/>
  <c r="BT132" i="46"/>
  <c r="CK132" i="46" s="1"/>
  <c r="CD131" i="46"/>
  <c r="BT131" i="46"/>
  <c r="CD130" i="46"/>
  <c r="BT130" i="46"/>
  <c r="CL130" i="46" s="1"/>
  <c r="CD129" i="46"/>
  <c r="BT129" i="46"/>
  <c r="CL129" i="46" s="1"/>
  <c r="CD128" i="46"/>
  <c r="BT128" i="46"/>
  <c r="CB126" i="46"/>
  <c r="CA126" i="46"/>
  <c r="BZ126" i="46"/>
  <c r="BY126" i="46"/>
  <c r="BX126" i="46"/>
  <c r="BW126" i="46"/>
  <c r="BV126" i="46"/>
  <c r="BU126" i="46"/>
  <c r="CD125" i="46"/>
  <c r="BT125" i="46"/>
  <c r="CK125" i="46" s="1"/>
  <c r="CD124" i="46"/>
  <c r="BT124" i="46"/>
  <c r="CM124" i="46"/>
  <c r="CD123" i="46"/>
  <c r="BT123" i="46"/>
  <c r="CD122" i="46"/>
  <c r="BT122" i="46"/>
  <c r="CM122" i="46"/>
  <c r="CD121" i="46"/>
  <c r="BT121" i="46"/>
  <c r="CM121" i="46"/>
  <c r="CD120" i="46"/>
  <c r="BT120" i="46"/>
  <c r="CM120" i="46" s="1"/>
  <c r="CD119" i="46"/>
  <c r="BT119" i="46"/>
  <c r="CD118" i="46"/>
  <c r="BT118" i="46"/>
  <c r="CM118" i="46"/>
  <c r="CD117" i="46"/>
  <c r="BT117" i="46"/>
  <c r="CM117" i="46" s="1"/>
  <c r="CD116" i="46"/>
  <c r="BT116" i="46"/>
  <c r="CM116" i="46" s="1"/>
  <c r="CD115" i="46"/>
  <c r="BT115" i="46"/>
  <c r="CD114" i="46"/>
  <c r="BT114" i="46"/>
  <c r="CM114" i="46" s="1"/>
  <c r="CB112" i="46"/>
  <c r="CA112" i="46"/>
  <c r="BZ112" i="46"/>
  <c r="BY112" i="46"/>
  <c r="BX112" i="46"/>
  <c r="BW112" i="46"/>
  <c r="BV112" i="46"/>
  <c r="BU112" i="46"/>
  <c r="CD111" i="46"/>
  <c r="BT111" i="46"/>
  <c r="CD110" i="46"/>
  <c r="BT110" i="46"/>
  <c r="CH110" i="46"/>
  <c r="CD109" i="46"/>
  <c r="BT109" i="46"/>
  <c r="CI109" i="46"/>
  <c r="CD108" i="46"/>
  <c r="BT108" i="46"/>
  <c r="CD107" i="46"/>
  <c r="BT107" i="46"/>
  <c r="CI107" i="46"/>
  <c r="CD106" i="46"/>
  <c r="BT106" i="46"/>
  <c r="CD105" i="46"/>
  <c r="BT105" i="46"/>
  <c r="CK105" i="46"/>
  <c r="CD104" i="46"/>
  <c r="BT104" i="46"/>
  <c r="CK104" i="46"/>
  <c r="CD103" i="46"/>
  <c r="BT103" i="46"/>
  <c r="CK103" i="46"/>
  <c r="CD102" i="46"/>
  <c r="BT102" i="46"/>
  <c r="CK102" i="46" s="1"/>
  <c r="CD101" i="46"/>
  <c r="BT101" i="46"/>
  <c r="CH101" i="46" s="1"/>
  <c r="CD100" i="46"/>
  <c r="BT100" i="46"/>
  <c r="CL100" i="46"/>
  <c r="CB98" i="46"/>
  <c r="CA98" i="46"/>
  <c r="BZ98" i="46"/>
  <c r="BY98" i="46"/>
  <c r="BX98" i="46"/>
  <c r="BW98" i="46"/>
  <c r="BV98" i="46"/>
  <c r="BU98" i="46"/>
  <c r="CD97" i="46"/>
  <c r="BT97" i="46"/>
  <c r="CK97" i="46" s="1"/>
  <c r="CD96" i="46"/>
  <c r="BT96" i="46"/>
  <c r="CG96" i="46" s="1"/>
  <c r="CD95" i="46"/>
  <c r="BT95" i="46"/>
  <c r="CM95" i="46"/>
  <c r="CD94" i="46"/>
  <c r="BT94" i="46"/>
  <c r="CD93" i="46"/>
  <c r="BT93" i="46"/>
  <c r="CG93" i="46" s="1"/>
  <c r="CD92" i="46"/>
  <c r="BT92" i="46"/>
  <c r="CG92" i="46" s="1"/>
  <c r="CD91" i="46"/>
  <c r="BT91" i="46"/>
  <c r="CM91" i="46"/>
  <c r="CD90" i="46"/>
  <c r="BT90" i="46"/>
  <c r="CK90" i="46"/>
  <c r="CD89" i="46"/>
  <c r="BT89" i="46"/>
  <c r="CK89" i="46" s="1"/>
  <c r="CD88" i="46"/>
  <c r="BT88" i="46"/>
  <c r="CK88" i="46" s="1"/>
  <c r="CD87" i="46"/>
  <c r="BT87" i="46"/>
  <c r="CK87" i="46"/>
  <c r="CD86" i="46"/>
  <c r="BT86" i="46"/>
  <c r="CK86" i="46" s="1"/>
  <c r="CB84" i="46"/>
  <c r="CA84" i="46"/>
  <c r="BZ84" i="46"/>
  <c r="BY84" i="46"/>
  <c r="BX84" i="46"/>
  <c r="BW84" i="46"/>
  <c r="BV84" i="46"/>
  <c r="BU84" i="46"/>
  <c r="CD83" i="46"/>
  <c r="BT83" i="46"/>
  <c r="CL83" i="46" s="1"/>
  <c r="CD82" i="46"/>
  <c r="BT82" i="46"/>
  <c r="CL82" i="46" s="1"/>
  <c r="CD81" i="46"/>
  <c r="BT81" i="46"/>
  <c r="CL81" i="46"/>
  <c r="CD80" i="46"/>
  <c r="BT80" i="46"/>
  <c r="CL80" i="46"/>
  <c r="CD79" i="46"/>
  <c r="BT79" i="46"/>
  <c r="CL79" i="46" s="1"/>
  <c r="CD78" i="46"/>
  <c r="BT78" i="46"/>
  <c r="CD77" i="46"/>
  <c r="BT77" i="46"/>
  <c r="CD76" i="46"/>
  <c r="BT76" i="46"/>
  <c r="CI76" i="46" s="1"/>
  <c r="CD75" i="46"/>
  <c r="BT75" i="46"/>
  <c r="CI75" i="46" s="1"/>
  <c r="CD74" i="46"/>
  <c r="BT74" i="46"/>
  <c r="CI74" i="46"/>
  <c r="CD73" i="46"/>
  <c r="BT73" i="46"/>
  <c r="CD72" i="46"/>
  <c r="BT72" i="46"/>
  <c r="CI72" i="46" s="1"/>
  <c r="CB70" i="46"/>
  <c r="CA70" i="46"/>
  <c r="BZ70" i="46"/>
  <c r="BY70" i="46"/>
  <c r="BX70" i="46"/>
  <c r="BW70" i="46"/>
  <c r="BV70" i="46"/>
  <c r="BU70" i="46"/>
  <c r="CD69" i="46"/>
  <c r="BT69" i="46"/>
  <c r="CL69" i="46"/>
  <c r="CD68" i="46"/>
  <c r="BT68" i="46"/>
  <c r="CK68" i="46"/>
  <c r="CD67" i="46"/>
  <c r="BT67" i="46"/>
  <c r="CK67" i="46" s="1"/>
  <c r="CD66" i="46"/>
  <c r="BT66" i="46"/>
  <c r="CK66" i="46"/>
  <c r="CD65" i="46"/>
  <c r="BT65" i="46"/>
  <c r="CK65" i="46"/>
  <c r="CD64" i="46"/>
  <c r="BT64" i="46"/>
  <c r="CK64" i="46"/>
  <c r="CD63" i="46"/>
  <c r="BT63" i="46"/>
  <c r="CD62" i="46"/>
  <c r="BT62" i="46"/>
  <c r="CK62" i="46" s="1"/>
  <c r="CD61" i="46"/>
  <c r="BT61" i="46"/>
  <c r="CK61" i="46"/>
  <c r="CD60" i="46"/>
  <c r="BT60" i="46"/>
  <c r="CK60" i="46"/>
  <c r="CD59" i="46"/>
  <c r="BT59" i="46"/>
  <c r="CK59" i="46" s="1"/>
  <c r="CD58" i="46"/>
  <c r="BT58" i="46"/>
  <c r="CB56" i="46"/>
  <c r="CA56" i="46"/>
  <c r="BZ56" i="46"/>
  <c r="BY56" i="46"/>
  <c r="BX56" i="46"/>
  <c r="BW56" i="46"/>
  <c r="BV56" i="46"/>
  <c r="BU56" i="46"/>
  <c r="CD55" i="46"/>
  <c r="BT55" i="46"/>
  <c r="CJ55" i="46"/>
  <c r="CD54" i="46"/>
  <c r="BT54" i="46"/>
  <c r="CJ54" i="46" s="1"/>
  <c r="CD53" i="46"/>
  <c r="BT53" i="46"/>
  <c r="CJ53" i="46" s="1"/>
  <c r="CD52" i="46"/>
  <c r="BT52" i="46"/>
  <c r="CJ52" i="46"/>
  <c r="CD51" i="46"/>
  <c r="BT51" i="46"/>
  <c r="CJ51" i="46"/>
  <c r="CD50" i="46"/>
  <c r="BT50" i="46"/>
  <c r="CJ50" i="46" s="1"/>
  <c r="CD49" i="46"/>
  <c r="BT49" i="46"/>
  <c r="CJ49" i="46" s="1"/>
  <c r="CD48" i="46"/>
  <c r="BT48" i="46"/>
  <c r="CJ48" i="46"/>
  <c r="CD47" i="46"/>
  <c r="BT47" i="46"/>
  <c r="CJ47" i="46"/>
  <c r="CD46" i="46"/>
  <c r="BT46" i="46"/>
  <c r="CJ46" i="46" s="1"/>
  <c r="CD45" i="46"/>
  <c r="BT45" i="46"/>
  <c r="CJ45" i="46" s="1"/>
  <c r="CD44" i="46"/>
  <c r="BT44" i="46"/>
  <c r="CJ44" i="46"/>
  <c r="CB42" i="46"/>
  <c r="CA42" i="46"/>
  <c r="BZ42" i="46"/>
  <c r="BY42" i="46"/>
  <c r="BX42" i="46"/>
  <c r="BW42" i="46"/>
  <c r="BV42" i="46"/>
  <c r="BU42" i="46"/>
  <c r="CD41" i="46"/>
  <c r="BT41" i="46"/>
  <c r="CK41" i="46"/>
  <c r="CD40" i="46"/>
  <c r="BT40" i="46"/>
  <c r="CD39" i="46"/>
  <c r="BT39" i="46"/>
  <c r="CD38" i="46"/>
  <c r="BT38" i="46"/>
  <c r="CH38" i="46"/>
  <c r="CD37" i="46"/>
  <c r="BT37" i="46"/>
  <c r="CI37" i="46"/>
  <c r="CD36" i="46"/>
  <c r="BT36" i="46"/>
  <c r="CD35" i="46"/>
  <c r="BT35" i="46"/>
  <c r="CI35" i="46"/>
  <c r="CD34" i="46"/>
  <c r="BT34" i="46"/>
  <c r="CI34" i="46"/>
  <c r="CD33" i="46"/>
  <c r="BT33" i="46"/>
  <c r="CI33" i="46"/>
  <c r="CD32" i="46"/>
  <c r="BT32" i="46"/>
  <c r="CD31" i="46"/>
  <c r="BT31" i="46"/>
  <c r="CK31" i="46"/>
  <c r="CD30" i="46"/>
  <c r="BT30" i="46"/>
  <c r="CI30" i="46" s="1"/>
  <c r="CB28" i="46"/>
  <c r="CA28" i="46"/>
  <c r="BZ28" i="46"/>
  <c r="BY28" i="46"/>
  <c r="BX28" i="46"/>
  <c r="BW28" i="46"/>
  <c r="BV28" i="46"/>
  <c r="BU28" i="46"/>
  <c r="CD27" i="46"/>
  <c r="BT27" i="46"/>
  <c r="CL27" i="46" s="1"/>
  <c r="CD26" i="46"/>
  <c r="BT26" i="46"/>
  <c r="CL26" i="46"/>
  <c r="CD25" i="46"/>
  <c r="BT25" i="46"/>
  <c r="CL25" i="46"/>
  <c r="CD24" i="46"/>
  <c r="BT24" i="46"/>
  <c r="CK24" i="46" s="1"/>
  <c r="CD23" i="46"/>
  <c r="BT23" i="46"/>
  <c r="CD22" i="46"/>
  <c r="BT22" i="46"/>
  <c r="CK22" i="46"/>
  <c r="CD21" i="46"/>
  <c r="BT21" i="46"/>
  <c r="CK21" i="46"/>
  <c r="CD20" i="46"/>
  <c r="BT20" i="46"/>
  <c r="CK20" i="46" s="1"/>
  <c r="CD19" i="46"/>
  <c r="BT19" i="46"/>
  <c r="CK19" i="46"/>
  <c r="CD18" i="46"/>
  <c r="BT18" i="46"/>
  <c r="CK18" i="46"/>
  <c r="CD17" i="46"/>
  <c r="BT17" i="46"/>
  <c r="CK17" i="46" s="1"/>
  <c r="CD16" i="46"/>
  <c r="BT16" i="46"/>
  <c r="CJ16" i="46" s="1"/>
  <c r="CD15" i="46"/>
  <c r="CD29" i="46"/>
  <c r="CD43" i="46" s="1"/>
  <c r="CD57" i="46" s="1"/>
  <c r="CD71" i="46" s="1"/>
  <c r="CD85" i="46" s="1"/>
  <c r="CD99" i="46" s="1"/>
  <c r="CD113" i="46" s="1"/>
  <c r="CD127" i="46" s="1"/>
  <c r="CD141" i="46" s="1"/>
  <c r="CD155" i="46" s="1"/>
  <c r="CD169" i="46" s="1"/>
  <c r="CD183" i="46" s="1"/>
  <c r="BR15" i="46"/>
  <c r="BR29" i="46" s="1"/>
  <c r="BR43" i="46" s="1"/>
  <c r="BR57" i="46" s="1"/>
  <c r="BR71" i="46" s="1"/>
  <c r="BR85" i="46" s="1"/>
  <c r="BR99" i="46" s="1"/>
  <c r="BR113" i="46" s="1"/>
  <c r="BR127" i="46" s="1"/>
  <c r="BR141" i="46" s="1"/>
  <c r="BR155" i="46" s="1"/>
  <c r="BR169" i="46" s="1"/>
  <c r="BR183" i="46" s="1"/>
  <c r="BE196" i="46"/>
  <c r="BD196" i="46"/>
  <c r="BC196" i="46"/>
  <c r="BB196" i="46"/>
  <c r="BA196" i="46"/>
  <c r="AZ196" i="46"/>
  <c r="AY196" i="46"/>
  <c r="AX196" i="46"/>
  <c r="BG195" i="46"/>
  <c r="AW195" i="46"/>
  <c r="BO195" i="46" s="1"/>
  <c r="BG194" i="46"/>
  <c r="AW194" i="46"/>
  <c r="BN194" i="46" s="1"/>
  <c r="BG193" i="46"/>
  <c r="AW193" i="46"/>
  <c r="BG192" i="46"/>
  <c r="AW192" i="46"/>
  <c r="BN192" i="46"/>
  <c r="BG191" i="46"/>
  <c r="AW191" i="46"/>
  <c r="BN191" i="46"/>
  <c r="BG190" i="46"/>
  <c r="AW190" i="46"/>
  <c r="BN190" i="46" s="1"/>
  <c r="BG189" i="46"/>
  <c r="AW189" i="46"/>
  <c r="BN189" i="46" s="1"/>
  <c r="BG188" i="46"/>
  <c r="AW188" i="46"/>
  <c r="BN188" i="46"/>
  <c r="BG187" i="46"/>
  <c r="AW187" i="46"/>
  <c r="BN187" i="46"/>
  <c r="BG186" i="46"/>
  <c r="AW186" i="46"/>
  <c r="BN186" i="46" s="1"/>
  <c r="BG185" i="46"/>
  <c r="AW185" i="46"/>
  <c r="BG184" i="46"/>
  <c r="AW184" i="46"/>
  <c r="BE182" i="46"/>
  <c r="BD182" i="46"/>
  <c r="BC182" i="46"/>
  <c r="BB182" i="46"/>
  <c r="BA182" i="46"/>
  <c r="AZ182" i="46"/>
  <c r="AY182" i="46"/>
  <c r="AX182" i="46"/>
  <c r="BG181" i="46"/>
  <c r="AW181" i="46"/>
  <c r="BO181" i="46" s="1"/>
  <c r="BG180" i="46"/>
  <c r="AW180" i="46"/>
  <c r="BN180" i="46" s="1"/>
  <c r="BG179" i="46"/>
  <c r="AW179" i="46"/>
  <c r="BN179" i="46"/>
  <c r="BG178" i="46"/>
  <c r="AW178" i="46"/>
  <c r="BN178" i="46"/>
  <c r="BG177" i="46"/>
  <c r="AW177" i="46"/>
  <c r="BN177" i="46" s="1"/>
  <c r="BG176" i="46"/>
  <c r="AW176" i="46"/>
  <c r="BG175" i="46"/>
  <c r="AW175" i="46"/>
  <c r="BN175" i="46"/>
  <c r="BG174" i="46"/>
  <c r="AW174" i="46"/>
  <c r="BN174" i="46"/>
  <c r="BG173" i="46"/>
  <c r="AW173" i="46"/>
  <c r="BN173" i="46" s="1"/>
  <c r="BG172" i="46"/>
  <c r="AW172" i="46"/>
  <c r="BG171" i="46"/>
  <c r="AW171" i="46"/>
  <c r="BN171" i="46"/>
  <c r="BG170" i="46"/>
  <c r="AW170" i="46"/>
  <c r="BO170" i="46"/>
  <c r="BE168" i="46"/>
  <c r="BD168" i="46"/>
  <c r="BC168" i="46"/>
  <c r="BB168" i="46"/>
  <c r="BA168" i="46"/>
  <c r="AZ168" i="46"/>
  <c r="AY168" i="46"/>
  <c r="AX168" i="46"/>
  <c r="BG167" i="46"/>
  <c r="AW167" i="46"/>
  <c r="BO167" i="46" s="1"/>
  <c r="BG166" i="46"/>
  <c r="AW166" i="46"/>
  <c r="BP166" i="46" s="1"/>
  <c r="BG165" i="46"/>
  <c r="AW165" i="46"/>
  <c r="BG164" i="46"/>
  <c r="AW164" i="46"/>
  <c r="BN164" i="46" s="1"/>
  <c r="BG163" i="46"/>
  <c r="AW163" i="46"/>
  <c r="BG162" i="46"/>
  <c r="AW162" i="46"/>
  <c r="BN162" i="46"/>
  <c r="BG161" i="46"/>
  <c r="AW161" i="46"/>
  <c r="BG160" i="46"/>
  <c r="AW160" i="46"/>
  <c r="BN160" i="46"/>
  <c r="BG159" i="46"/>
  <c r="AW159" i="46"/>
  <c r="BN159" i="46"/>
  <c r="BG158" i="46"/>
  <c r="AW158" i="46"/>
  <c r="BN158" i="46" s="1"/>
  <c r="BG157" i="46"/>
  <c r="AW157" i="46"/>
  <c r="BG156" i="46"/>
  <c r="AW156" i="46"/>
  <c r="BM156" i="46"/>
  <c r="BE154" i="46"/>
  <c r="BD154" i="46"/>
  <c r="BC154" i="46"/>
  <c r="BB154" i="46"/>
  <c r="BA154" i="46"/>
  <c r="AZ154" i="46"/>
  <c r="AY154" i="46"/>
  <c r="AX154" i="46"/>
  <c r="BG153" i="46"/>
  <c r="AW153" i="46"/>
  <c r="BN153" i="46"/>
  <c r="BG152" i="46"/>
  <c r="AW152" i="46"/>
  <c r="BG151" i="46"/>
  <c r="AW151" i="46"/>
  <c r="BK151" i="46" s="1"/>
  <c r="BG150" i="46"/>
  <c r="AW150" i="46"/>
  <c r="BN150" i="46"/>
  <c r="BG149" i="46"/>
  <c r="AW149" i="46"/>
  <c r="BN149" i="46"/>
  <c r="BG148" i="46"/>
  <c r="AW148" i="46"/>
  <c r="BN148" i="46" s="1"/>
  <c r="BG147" i="46"/>
  <c r="AW147" i="46"/>
  <c r="BP147" i="46" s="1"/>
  <c r="BG146" i="46"/>
  <c r="AW146" i="46"/>
  <c r="BN146" i="46"/>
  <c r="BG145" i="46"/>
  <c r="AW145" i="46"/>
  <c r="BN145" i="46"/>
  <c r="BG144" i="46"/>
  <c r="AW144" i="46"/>
  <c r="BN144" i="46" s="1"/>
  <c r="BG143" i="46"/>
  <c r="AW143" i="46"/>
  <c r="BG142" i="46"/>
  <c r="AW142" i="46"/>
  <c r="BL142" i="46"/>
  <c r="BE140" i="46"/>
  <c r="BD140" i="46"/>
  <c r="BC140" i="46"/>
  <c r="BB140" i="46"/>
  <c r="BA140" i="46"/>
  <c r="AZ140" i="46"/>
  <c r="AY140" i="46"/>
  <c r="AX140" i="46"/>
  <c r="BG139" i="46"/>
  <c r="AW139" i="46"/>
  <c r="BG138" i="46"/>
  <c r="AW138" i="46"/>
  <c r="BN138" i="46" s="1"/>
  <c r="BG137" i="46"/>
  <c r="AW137" i="46"/>
  <c r="BN137" i="46"/>
  <c r="BG136" i="46"/>
  <c r="AW136" i="46"/>
  <c r="BN136" i="46"/>
  <c r="BG135" i="46"/>
  <c r="AW135" i="46"/>
  <c r="BP135" i="46" s="1"/>
  <c r="BG134" i="46"/>
  <c r="AW134" i="46"/>
  <c r="BI134" i="46" s="1"/>
  <c r="BH134" i="46" s="1"/>
  <c r="BG133" i="46"/>
  <c r="AW133" i="46"/>
  <c r="BN133" i="46"/>
  <c r="BG132" i="46"/>
  <c r="AW132" i="46"/>
  <c r="BN132" i="46" s="1"/>
  <c r="BG131" i="46"/>
  <c r="AW131" i="46"/>
  <c r="BN131" i="46" s="1"/>
  <c r="BG130" i="46"/>
  <c r="AW130" i="46"/>
  <c r="BG129" i="46"/>
  <c r="AW129" i="46"/>
  <c r="BP129" i="46"/>
  <c r="BG128" i="46"/>
  <c r="AW128" i="46"/>
  <c r="BP128" i="46"/>
  <c r="BE126" i="46"/>
  <c r="BD126" i="46"/>
  <c r="BC126" i="46"/>
  <c r="BB126" i="46"/>
  <c r="BA126" i="46"/>
  <c r="AZ126" i="46"/>
  <c r="AY126" i="46"/>
  <c r="AX126" i="46"/>
  <c r="BG125" i="46"/>
  <c r="AW125" i="46"/>
  <c r="BN125" i="46"/>
  <c r="BG124" i="46"/>
  <c r="AW124" i="46"/>
  <c r="BN124" i="46" s="1"/>
  <c r="BG123" i="46"/>
  <c r="AW123" i="46"/>
  <c r="BN123" i="46"/>
  <c r="BG122" i="46"/>
  <c r="AW122" i="46"/>
  <c r="BN122" i="46" s="1"/>
  <c r="BG121" i="46"/>
  <c r="AW121" i="46"/>
  <c r="BN121" i="46" s="1"/>
  <c r="BG120" i="46"/>
  <c r="AW120" i="46"/>
  <c r="BG119" i="46"/>
  <c r="AW119" i="46"/>
  <c r="BN119" i="46"/>
  <c r="BG118" i="46"/>
  <c r="AW118" i="46"/>
  <c r="BN118" i="46"/>
  <c r="BG117" i="46"/>
  <c r="AW117" i="46"/>
  <c r="BN117" i="46" s="1"/>
  <c r="BG116" i="46"/>
  <c r="AW116" i="46"/>
  <c r="BP116" i="46" s="1"/>
  <c r="BG115" i="46"/>
  <c r="AW115" i="46"/>
  <c r="BN115" i="46"/>
  <c r="BG114" i="46"/>
  <c r="AW114" i="46"/>
  <c r="BO114" i="46" s="1"/>
  <c r="BE112" i="46"/>
  <c r="BD112" i="46"/>
  <c r="BC112" i="46"/>
  <c r="BB112" i="46"/>
  <c r="BA112" i="46"/>
  <c r="AZ112" i="46"/>
  <c r="AY112" i="46"/>
  <c r="AX112" i="46"/>
  <c r="BG111" i="46"/>
  <c r="AW111" i="46"/>
  <c r="BM111" i="46" s="1"/>
  <c r="BG110" i="46"/>
  <c r="AW110" i="46"/>
  <c r="BG109" i="46"/>
  <c r="AW109" i="46"/>
  <c r="BM109" i="46" s="1"/>
  <c r="BG108" i="46"/>
  <c r="AW108" i="46"/>
  <c r="BO108" i="46" s="1"/>
  <c r="BG107" i="46"/>
  <c r="AW107" i="46"/>
  <c r="BM107" i="46" s="1"/>
  <c r="BG106" i="46"/>
  <c r="AW106" i="46"/>
  <c r="BG105" i="46"/>
  <c r="AW105" i="46"/>
  <c r="BM105" i="46" s="1"/>
  <c r="BG104" i="46"/>
  <c r="AW104" i="46"/>
  <c r="BO104" i="46" s="1"/>
  <c r="BG103" i="46"/>
  <c r="AW103" i="46"/>
  <c r="BM103" i="46"/>
  <c r="BG102" i="46"/>
  <c r="AW102" i="46"/>
  <c r="BG101" i="46"/>
  <c r="AW101" i="46"/>
  <c r="BM101" i="46" s="1"/>
  <c r="BG100" i="46"/>
  <c r="AW100" i="46"/>
  <c r="BO100" i="46"/>
  <c r="BE98" i="46"/>
  <c r="BD98" i="46"/>
  <c r="BC98" i="46"/>
  <c r="BB98" i="46"/>
  <c r="BA98" i="46"/>
  <c r="AZ98" i="46"/>
  <c r="AY98" i="46"/>
  <c r="AX98" i="46"/>
  <c r="BG97" i="46"/>
  <c r="AW97" i="46"/>
  <c r="BN97" i="46"/>
  <c r="BG96" i="46"/>
  <c r="AW96" i="46"/>
  <c r="BN96" i="46"/>
  <c r="BG95" i="46"/>
  <c r="AW95" i="46"/>
  <c r="BM95" i="46" s="1"/>
  <c r="BG94" i="46"/>
  <c r="AW94" i="46"/>
  <c r="BN94" i="46"/>
  <c r="BG93" i="46"/>
  <c r="AW93" i="46"/>
  <c r="BN93" i="46" s="1"/>
  <c r="BG92" i="46"/>
  <c r="AW92" i="46"/>
  <c r="BG91" i="46"/>
  <c r="AW91" i="46"/>
  <c r="BN91" i="46" s="1"/>
  <c r="BG90" i="46"/>
  <c r="AW90" i="46"/>
  <c r="BP90" i="46"/>
  <c r="BG89" i="46"/>
  <c r="AW89" i="46"/>
  <c r="BG88" i="46"/>
  <c r="AW88" i="46"/>
  <c r="BN88" i="46" s="1"/>
  <c r="BG87" i="46"/>
  <c r="AW87" i="46"/>
  <c r="BN87" i="46"/>
  <c r="BG86" i="46"/>
  <c r="AW86" i="46"/>
  <c r="BP86" i="46"/>
  <c r="BE84" i="46"/>
  <c r="BD84" i="46"/>
  <c r="BC84" i="46"/>
  <c r="BB84" i="46"/>
  <c r="BA84" i="46"/>
  <c r="AZ84" i="46"/>
  <c r="AY84" i="46"/>
  <c r="AX84" i="46"/>
  <c r="BG83" i="46"/>
  <c r="AW83" i="46"/>
  <c r="BN83" i="46"/>
  <c r="BG82" i="46"/>
  <c r="AW82" i="46"/>
  <c r="BG81" i="46"/>
  <c r="AW81" i="46"/>
  <c r="BG80" i="46"/>
  <c r="AW80" i="46"/>
  <c r="BP80" i="46" s="1"/>
  <c r="BG79" i="46"/>
  <c r="AW79" i="46"/>
  <c r="BP79" i="46"/>
  <c r="BG78" i="46"/>
  <c r="AW78" i="46"/>
  <c r="BP78" i="46"/>
  <c r="BG77" i="46"/>
  <c r="AW77" i="46"/>
  <c r="BP77" i="46"/>
  <c r="BG76" i="46"/>
  <c r="AW76" i="46"/>
  <c r="BP76" i="46" s="1"/>
  <c r="BG75" i="46"/>
  <c r="AW75" i="46"/>
  <c r="BP75" i="46"/>
  <c r="BG74" i="46"/>
  <c r="AW74" i="46"/>
  <c r="BP74" i="46" s="1"/>
  <c r="BG73" i="46"/>
  <c r="AW73" i="46"/>
  <c r="BP73" i="46" s="1"/>
  <c r="BG72" i="46"/>
  <c r="AW72" i="46"/>
  <c r="BP72" i="46" s="1"/>
  <c r="BE70" i="46"/>
  <c r="BD70" i="46"/>
  <c r="BC70" i="46"/>
  <c r="BB70" i="46"/>
  <c r="BA70" i="46"/>
  <c r="AZ70" i="46"/>
  <c r="AY70" i="46"/>
  <c r="AX70" i="46"/>
  <c r="BG69" i="46"/>
  <c r="AW69" i="46"/>
  <c r="BM69" i="46"/>
  <c r="BG68" i="46"/>
  <c r="AW68" i="46"/>
  <c r="BG67" i="46"/>
  <c r="AW67" i="46"/>
  <c r="BG66" i="46"/>
  <c r="AW66" i="46"/>
  <c r="BG65" i="46"/>
  <c r="AW65" i="46"/>
  <c r="BG64" i="46"/>
  <c r="AW64" i="46"/>
  <c r="BG63" i="46"/>
  <c r="AW63" i="46"/>
  <c r="BG62" i="46"/>
  <c r="AW62" i="46"/>
  <c r="BG61" i="46"/>
  <c r="AW61" i="46"/>
  <c r="BG60" i="46"/>
  <c r="AW60" i="46"/>
  <c r="BG59" i="46"/>
  <c r="AW59" i="46"/>
  <c r="BG58" i="46"/>
  <c r="AW58" i="46"/>
  <c r="BE56" i="46"/>
  <c r="BD56" i="46"/>
  <c r="BC56" i="46"/>
  <c r="BB56" i="46"/>
  <c r="BA56" i="46"/>
  <c r="AZ56" i="46"/>
  <c r="AY56" i="46"/>
  <c r="AX56" i="46"/>
  <c r="BG55" i="46"/>
  <c r="AW55" i="46"/>
  <c r="BN55" i="46" s="1"/>
  <c r="BG54" i="46"/>
  <c r="AW54" i="46"/>
  <c r="BO54" i="46"/>
  <c r="BG53" i="46"/>
  <c r="AW53" i="46"/>
  <c r="BN53" i="46"/>
  <c r="BG52" i="46"/>
  <c r="AW52" i="46"/>
  <c r="BO52" i="46" s="1"/>
  <c r="BG51" i="46"/>
  <c r="AW51" i="46"/>
  <c r="BG50" i="46"/>
  <c r="AW50" i="46"/>
  <c r="BO50" i="46"/>
  <c r="BG49" i="46"/>
  <c r="AW49" i="46"/>
  <c r="BN49" i="46"/>
  <c r="BG48" i="46"/>
  <c r="AW48" i="46"/>
  <c r="BO48" i="46" s="1"/>
  <c r="BG47" i="46"/>
  <c r="AW47" i="46"/>
  <c r="BN47" i="46"/>
  <c r="BG46" i="46"/>
  <c r="AW46" i="46"/>
  <c r="BO46" i="46"/>
  <c r="BG45" i="46"/>
  <c r="AW45" i="46"/>
  <c r="BN45" i="46"/>
  <c r="BG44" i="46"/>
  <c r="AW44" i="46"/>
  <c r="BE42" i="46"/>
  <c r="BD42" i="46"/>
  <c r="BC42" i="46"/>
  <c r="BB42" i="46"/>
  <c r="BA42" i="46"/>
  <c r="AZ42" i="46"/>
  <c r="AY42" i="46"/>
  <c r="AX42" i="46"/>
  <c r="BG41" i="46"/>
  <c r="AW41" i="46"/>
  <c r="BO41" i="46" s="1"/>
  <c r="BG40" i="46"/>
  <c r="AW40" i="46"/>
  <c r="BK40" i="46"/>
  <c r="BG39" i="46"/>
  <c r="AW39" i="46"/>
  <c r="BN39" i="46"/>
  <c r="BG38" i="46"/>
  <c r="AW38" i="46"/>
  <c r="BN38" i="46" s="1"/>
  <c r="BG37" i="46"/>
  <c r="AW37" i="46"/>
  <c r="BN37" i="46"/>
  <c r="BG36" i="46"/>
  <c r="AW36" i="46"/>
  <c r="BN36" i="46"/>
  <c r="BG35" i="46"/>
  <c r="AW35" i="46"/>
  <c r="BK35" i="46"/>
  <c r="BG34" i="46"/>
  <c r="AW34" i="46"/>
  <c r="BG33" i="46"/>
  <c r="AW33" i="46"/>
  <c r="BN33" i="46"/>
  <c r="BG32" i="46"/>
  <c r="AW32" i="46"/>
  <c r="BN32" i="46"/>
  <c r="BG31" i="46"/>
  <c r="AW31" i="46"/>
  <c r="BG30" i="46"/>
  <c r="AW30" i="46"/>
  <c r="BE28" i="46"/>
  <c r="BD28" i="46"/>
  <c r="BC28" i="46"/>
  <c r="BB28" i="46"/>
  <c r="BA28" i="46"/>
  <c r="AZ28" i="46"/>
  <c r="AY28" i="46"/>
  <c r="AX28" i="46"/>
  <c r="BG27" i="46"/>
  <c r="AW27" i="46"/>
  <c r="BP27" i="46"/>
  <c r="BG26" i="46"/>
  <c r="AW26" i="46"/>
  <c r="BI26" i="46"/>
  <c r="BH26" i="46"/>
  <c r="BG25" i="46"/>
  <c r="AW25" i="46"/>
  <c r="BJ25" i="46"/>
  <c r="BG24" i="46"/>
  <c r="AW24" i="46"/>
  <c r="BI24" i="46" s="1"/>
  <c r="BH24" i="46" s="1"/>
  <c r="BG23" i="46"/>
  <c r="AW23" i="46"/>
  <c r="BJ23" i="46" s="1"/>
  <c r="BG22" i="46"/>
  <c r="AW22" i="46"/>
  <c r="BI22" i="46"/>
  <c r="BH22" i="46" s="1"/>
  <c r="BG21" i="46"/>
  <c r="AW21" i="46"/>
  <c r="BG20" i="46"/>
  <c r="AW20" i="46"/>
  <c r="BN20" i="46"/>
  <c r="BG19" i="46"/>
  <c r="AW19" i="46"/>
  <c r="BJ19" i="46" s="1"/>
  <c r="BG18" i="46"/>
  <c r="AW18" i="46"/>
  <c r="BG17" i="46"/>
  <c r="AW17" i="46"/>
  <c r="BP17" i="46"/>
  <c r="BG16" i="46"/>
  <c r="AW16" i="46"/>
  <c r="BM16" i="46"/>
  <c r="BG15" i="46"/>
  <c r="BG29" i="46" s="1"/>
  <c r="BG43" i="46" s="1"/>
  <c r="BG57" i="46" s="1"/>
  <c r="BG71" i="46" s="1"/>
  <c r="BG85" i="46" s="1"/>
  <c r="BG99" i="46" s="1"/>
  <c r="BG113" i="46" s="1"/>
  <c r="BG127" i="46" s="1"/>
  <c r="BG141" i="46" s="1"/>
  <c r="BG155" i="46" s="1"/>
  <c r="BG169" i="46" s="1"/>
  <c r="BG183" i="46" s="1"/>
  <c r="AU15" i="46"/>
  <c r="AU29" i="46"/>
  <c r="AU43" i="46"/>
  <c r="AU57" i="46" s="1"/>
  <c r="AU71" i="46" s="1"/>
  <c r="AU85" i="46" s="1"/>
  <c r="AU99" i="46" s="1"/>
  <c r="AU113" i="46" s="1"/>
  <c r="AU127" i="46" s="1"/>
  <c r="AU141" i="46" s="1"/>
  <c r="AU155" i="46" s="1"/>
  <c r="AU169" i="46" s="1"/>
  <c r="AU183" i="46" s="1"/>
  <c r="AJ195" i="46"/>
  <c r="AJ194" i="46"/>
  <c r="AJ193" i="46"/>
  <c r="AJ192" i="46"/>
  <c r="AJ191" i="46"/>
  <c r="AJ190" i="46"/>
  <c r="AJ189" i="46"/>
  <c r="AJ188" i="46"/>
  <c r="AJ187" i="46"/>
  <c r="AJ186" i="46"/>
  <c r="AJ185" i="46"/>
  <c r="AJ184" i="46"/>
  <c r="AJ181" i="46"/>
  <c r="AJ180" i="46"/>
  <c r="AJ179" i="46"/>
  <c r="AJ178" i="46"/>
  <c r="AJ177" i="46"/>
  <c r="AJ176" i="46"/>
  <c r="AJ175" i="46"/>
  <c r="AJ174" i="46"/>
  <c r="AJ173" i="46"/>
  <c r="AJ172" i="46"/>
  <c r="AJ171" i="46"/>
  <c r="AJ170" i="46"/>
  <c r="AJ167" i="46"/>
  <c r="AJ166" i="46"/>
  <c r="AJ165" i="46"/>
  <c r="AJ164" i="46"/>
  <c r="AJ163" i="46"/>
  <c r="AJ162" i="46"/>
  <c r="AJ161" i="46"/>
  <c r="AJ160" i="46"/>
  <c r="AJ159" i="46"/>
  <c r="AJ158" i="46"/>
  <c r="AJ157" i="46"/>
  <c r="AJ156" i="46"/>
  <c r="AJ153" i="46"/>
  <c r="AJ152" i="46"/>
  <c r="AJ151" i="46"/>
  <c r="AJ150" i="46"/>
  <c r="AJ149" i="46"/>
  <c r="AJ148" i="46"/>
  <c r="AJ147" i="46"/>
  <c r="AJ146" i="46"/>
  <c r="AJ145" i="46"/>
  <c r="AJ144" i="46"/>
  <c r="AJ143" i="46"/>
  <c r="AJ142" i="46"/>
  <c r="AJ139" i="46"/>
  <c r="AJ138" i="46"/>
  <c r="AJ137" i="46"/>
  <c r="AJ136" i="46"/>
  <c r="AJ135" i="46"/>
  <c r="AJ134" i="46"/>
  <c r="AJ133" i="46"/>
  <c r="AJ132" i="46"/>
  <c r="AJ131" i="46"/>
  <c r="AJ130" i="46"/>
  <c r="AJ129" i="46"/>
  <c r="AJ128" i="46"/>
  <c r="AJ125" i="46"/>
  <c r="AJ124" i="46"/>
  <c r="AJ123" i="46"/>
  <c r="AJ122" i="46"/>
  <c r="AJ121" i="46"/>
  <c r="AJ120" i="46"/>
  <c r="AJ119" i="46"/>
  <c r="AJ118" i="46"/>
  <c r="AJ117" i="46"/>
  <c r="AJ116" i="46"/>
  <c r="AJ115" i="46"/>
  <c r="AJ114" i="46"/>
  <c r="AJ111" i="46"/>
  <c r="AJ110" i="46"/>
  <c r="AJ109" i="46"/>
  <c r="AJ108" i="46"/>
  <c r="AJ107" i="46"/>
  <c r="AJ106" i="46"/>
  <c r="AJ105" i="46"/>
  <c r="AJ104" i="46"/>
  <c r="AJ103" i="46"/>
  <c r="AJ102" i="46"/>
  <c r="AJ101" i="46"/>
  <c r="AJ100" i="46"/>
  <c r="AJ97" i="46"/>
  <c r="AJ96" i="46"/>
  <c r="AJ95" i="46"/>
  <c r="AJ94" i="46"/>
  <c r="AJ93" i="46"/>
  <c r="AJ92" i="46"/>
  <c r="AJ91" i="46"/>
  <c r="AJ90" i="46"/>
  <c r="AJ89" i="46"/>
  <c r="AJ88" i="46"/>
  <c r="AJ87" i="46"/>
  <c r="AJ86" i="46"/>
  <c r="AJ83" i="46"/>
  <c r="AJ82" i="46"/>
  <c r="AJ81" i="46"/>
  <c r="AJ80" i="46"/>
  <c r="AJ79" i="46"/>
  <c r="AJ78" i="46"/>
  <c r="AJ77" i="46"/>
  <c r="AJ76" i="46"/>
  <c r="AJ75" i="46"/>
  <c r="AJ74" i="46"/>
  <c r="AJ73" i="46"/>
  <c r="AJ72" i="46"/>
  <c r="AJ69" i="46"/>
  <c r="AJ68" i="46"/>
  <c r="AJ67" i="46"/>
  <c r="AJ66" i="46"/>
  <c r="AJ65" i="46"/>
  <c r="AJ64" i="46"/>
  <c r="AJ63" i="46"/>
  <c r="AJ62" i="46"/>
  <c r="AJ61" i="46"/>
  <c r="AJ60" i="46"/>
  <c r="AJ59" i="46"/>
  <c r="AJ58" i="46"/>
  <c r="AJ55" i="46"/>
  <c r="AJ54" i="46"/>
  <c r="AJ53" i="46"/>
  <c r="AJ52" i="46"/>
  <c r="AJ51" i="46"/>
  <c r="AJ50" i="46"/>
  <c r="AJ49" i="46"/>
  <c r="AJ48" i="46"/>
  <c r="AJ47" i="46"/>
  <c r="AJ46" i="46"/>
  <c r="AJ45" i="46"/>
  <c r="AJ44" i="46"/>
  <c r="AJ41" i="46"/>
  <c r="AJ40" i="46"/>
  <c r="AJ39" i="46"/>
  <c r="AJ38" i="46"/>
  <c r="AJ37" i="46"/>
  <c r="AJ36" i="46"/>
  <c r="AJ35" i="46"/>
  <c r="AJ34" i="46"/>
  <c r="AJ33" i="46"/>
  <c r="AJ32" i="46"/>
  <c r="AJ31" i="46"/>
  <c r="AJ30" i="46"/>
  <c r="AH196" i="46"/>
  <c r="AG196" i="46"/>
  <c r="AF196" i="46"/>
  <c r="AE196" i="46"/>
  <c r="AD196" i="46"/>
  <c r="AC196" i="46"/>
  <c r="AB196" i="46"/>
  <c r="AA196" i="46"/>
  <c r="Z195" i="46"/>
  <c r="AP195" i="46"/>
  <c r="Z194" i="46"/>
  <c r="Z193" i="46"/>
  <c r="AS193" i="46"/>
  <c r="Z192" i="46"/>
  <c r="Z191" i="46"/>
  <c r="AR191" i="46" s="1"/>
  <c r="Z190" i="46"/>
  <c r="Z189" i="46"/>
  <c r="AQ189" i="46"/>
  <c r="Z188" i="46"/>
  <c r="Z187" i="46"/>
  <c r="Z186" i="46"/>
  <c r="Z185" i="46"/>
  <c r="AM185" i="46" s="1"/>
  <c r="Z184" i="46"/>
  <c r="AH182" i="46"/>
  <c r="AG182" i="46"/>
  <c r="AF182" i="46"/>
  <c r="AE182" i="46"/>
  <c r="AD182" i="46"/>
  <c r="AC182" i="46"/>
  <c r="AB182" i="46"/>
  <c r="AA182" i="46"/>
  <c r="Z181" i="46"/>
  <c r="Z180" i="46"/>
  <c r="Z179" i="46"/>
  <c r="AP179" i="46"/>
  <c r="Z178" i="46"/>
  <c r="Z177" i="46"/>
  <c r="Z176" i="46"/>
  <c r="Z175" i="46"/>
  <c r="AR175" i="46"/>
  <c r="Z174" i="46"/>
  <c r="Z173" i="46"/>
  <c r="AM173" i="46"/>
  <c r="Z172" i="46"/>
  <c r="Z171" i="46"/>
  <c r="AL171" i="46" s="1"/>
  <c r="AK171" i="46" s="1"/>
  <c r="Z170" i="46"/>
  <c r="AH168" i="46"/>
  <c r="AG168" i="46"/>
  <c r="AF168" i="46"/>
  <c r="AE168" i="46"/>
  <c r="AD168" i="46"/>
  <c r="AC168" i="46"/>
  <c r="AB168" i="46"/>
  <c r="AA168" i="46"/>
  <c r="Z167" i="46"/>
  <c r="Z166" i="46"/>
  <c r="Z165" i="46"/>
  <c r="AS165" i="46"/>
  <c r="Z164" i="46"/>
  <c r="Z163" i="46"/>
  <c r="AO163" i="46"/>
  <c r="Z162" i="46"/>
  <c r="Z161" i="46"/>
  <c r="AS161" i="46" s="1"/>
  <c r="Z160" i="46"/>
  <c r="Z159" i="46"/>
  <c r="Z158" i="46"/>
  <c r="Z157" i="46"/>
  <c r="AS157" i="46"/>
  <c r="Z156" i="46"/>
  <c r="AH154" i="46"/>
  <c r="AG154" i="46"/>
  <c r="AF154" i="46"/>
  <c r="AE154" i="46"/>
  <c r="AD154" i="46"/>
  <c r="AC154" i="46"/>
  <c r="AB154" i="46"/>
  <c r="AA154" i="46"/>
  <c r="Z153" i="46"/>
  <c r="AO153" i="46" s="1"/>
  <c r="Z152" i="46"/>
  <c r="Z151" i="46"/>
  <c r="AS151" i="46" s="1"/>
  <c r="Z150" i="46"/>
  <c r="Z149" i="46"/>
  <c r="AO149" i="46"/>
  <c r="Z148" i="46"/>
  <c r="Z147" i="46"/>
  <c r="AS147" i="46"/>
  <c r="Z146" i="46"/>
  <c r="Z145" i="46"/>
  <c r="AO145" i="46" s="1"/>
  <c r="Z144" i="46"/>
  <c r="Z143" i="46"/>
  <c r="Z142" i="46"/>
  <c r="AH140" i="46"/>
  <c r="AG140" i="46"/>
  <c r="AF140" i="46"/>
  <c r="AE140" i="46"/>
  <c r="AD140" i="46"/>
  <c r="AC140" i="46"/>
  <c r="AB140" i="46"/>
  <c r="AA140" i="46"/>
  <c r="Z139" i="46"/>
  <c r="AO139" i="46"/>
  <c r="Z138" i="46"/>
  <c r="Z137" i="46"/>
  <c r="AS137" i="46"/>
  <c r="Z136" i="46"/>
  <c r="Z135" i="46"/>
  <c r="AO135" i="46" s="1"/>
  <c r="Z134" i="46"/>
  <c r="Z133" i="46"/>
  <c r="Z132" i="46"/>
  <c r="Z131" i="46"/>
  <c r="AR131" i="46"/>
  <c r="Z130" i="46"/>
  <c r="AS130" i="46" s="1"/>
  <c r="Z129" i="46"/>
  <c r="AQ129" i="46"/>
  <c r="Z128" i="46"/>
  <c r="AH126" i="46"/>
  <c r="AG126" i="46"/>
  <c r="AF126" i="46"/>
  <c r="AE126" i="46"/>
  <c r="AD126" i="46"/>
  <c r="AC126" i="46"/>
  <c r="AB126" i="46"/>
  <c r="AA126" i="46"/>
  <c r="Z125" i="46"/>
  <c r="AQ125" i="46" s="1"/>
  <c r="Z124" i="46"/>
  <c r="AR124" i="46" s="1"/>
  <c r="Z123" i="46"/>
  <c r="AP123" i="46"/>
  <c r="Z122" i="46"/>
  <c r="Z121" i="46"/>
  <c r="AS121" i="46" s="1"/>
  <c r="Z120" i="46"/>
  <c r="AP120" i="46"/>
  <c r="Z119" i="46"/>
  <c r="AR119" i="46" s="1"/>
  <c r="Z118" i="46"/>
  <c r="Z117" i="46"/>
  <c r="AQ117" i="46" s="1"/>
  <c r="Z116" i="46"/>
  <c r="AR116" i="46"/>
  <c r="Z115" i="46"/>
  <c r="AP115" i="46" s="1"/>
  <c r="Z114" i="46"/>
  <c r="AH112" i="46"/>
  <c r="AG112" i="46"/>
  <c r="AF112" i="46"/>
  <c r="AE112" i="46"/>
  <c r="AD112" i="46"/>
  <c r="AC112" i="46"/>
  <c r="AB112" i="46"/>
  <c r="AA112" i="46"/>
  <c r="Z111" i="46"/>
  <c r="AS111" i="46"/>
  <c r="Z110" i="46"/>
  <c r="AP110" i="46" s="1"/>
  <c r="Z109" i="46"/>
  <c r="AR109" i="46"/>
  <c r="Z108" i="46"/>
  <c r="Z107" i="46"/>
  <c r="AQ107" i="46"/>
  <c r="Z106" i="46"/>
  <c r="AR106" i="46" s="1"/>
  <c r="Z105" i="46"/>
  <c r="AP105" i="46"/>
  <c r="Z104" i="46"/>
  <c r="Z103" i="46"/>
  <c r="Z102" i="46"/>
  <c r="AP102" i="46"/>
  <c r="Z101" i="46"/>
  <c r="AR101" i="46" s="1"/>
  <c r="Z100" i="46"/>
  <c r="AH98" i="46"/>
  <c r="AG98" i="46"/>
  <c r="AF98" i="46"/>
  <c r="AE98" i="46"/>
  <c r="AD98" i="46"/>
  <c r="AC98" i="46"/>
  <c r="AB98" i="46"/>
  <c r="AA98" i="46"/>
  <c r="Z97" i="46"/>
  <c r="AS97" i="46" s="1"/>
  <c r="Z96" i="46"/>
  <c r="Z95" i="46"/>
  <c r="AP95" i="46"/>
  <c r="Z94" i="46"/>
  <c r="Z93" i="46"/>
  <c r="AS93" i="46" s="1"/>
  <c r="Z92" i="46"/>
  <c r="AR92" i="46" s="1"/>
  <c r="Z91" i="46"/>
  <c r="AP91" i="46" s="1"/>
  <c r="Z90" i="46"/>
  <c r="Z89" i="46"/>
  <c r="AS89" i="46" s="1"/>
  <c r="Z88" i="46"/>
  <c r="AN88" i="46"/>
  <c r="Z87" i="46"/>
  <c r="Z86" i="46"/>
  <c r="AH84" i="46"/>
  <c r="AG84" i="46"/>
  <c r="AF84" i="46"/>
  <c r="AE84" i="46"/>
  <c r="AD84" i="46"/>
  <c r="AC84" i="46"/>
  <c r="AB84" i="46"/>
  <c r="AA84" i="46"/>
  <c r="Z83" i="46"/>
  <c r="AP83" i="46" s="1"/>
  <c r="Z82" i="46"/>
  <c r="AQ82" i="46"/>
  <c r="Z81" i="46"/>
  <c r="Z80" i="46"/>
  <c r="Z79" i="46"/>
  <c r="AP79" i="46"/>
  <c r="Z78" i="46"/>
  <c r="AQ78" i="46" s="1"/>
  <c r="Z77" i="46"/>
  <c r="AR77" i="46"/>
  <c r="Z76" i="46"/>
  <c r="Z75" i="46"/>
  <c r="AQ75" i="46"/>
  <c r="Z74" i="46"/>
  <c r="Z73" i="46"/>
  <c r="AP73" i="46"/>
  <c r="Z72" i="46"/>
  <c r="AH70" i="46"/>
  <c r="AG70" i="46"/>
  <c r="AF70" i="46"/>
  <c r="AE70" i="46"/>
  <c r="AD70" i="46"/>
  <c r="AC70" i="46"/>
  <c r="AB70" i="46"/>
  <c r="AA70" i="46"/>
  <c r="Z69" i="46"/>
  <c r="AS69" i="46" s="1"/>
  <c r="Z68" i="46"/>
  <c r="AP68" i="46"/>
  <c r="Z67" i="46"/>
  <c r="AR67" i="46"/>
  <c r="Z66" i="46"/>
  <c r="Z65" i="46"/>
  <c r="AL65" i="46" s="1"/>
  <c r="AK65" i="46" s="1"/>
  <c r="Z64" i="46"/>
  <c r="AR64" i="46"/>
  <c r="Z63" i="46"/>
  <c r="AP63" i="46" s="1"/>
  <c r="Z62" i="46"/>
  <c r="Z61" i="46"/>
  <c r="AS61" i="46"/>
  <c r="Z60" i="46"/>
  <c r="AP60" i="46" s="1"/>
  <c r="Z59" i="46"/>
  <c r="AR59" i="46"/>
  <c r="Z58" i="46"/>
  <c r="AH56" i="46"/>
  <c r="AG56" i="46"/>
  <c r="AF56" i="46"/>
  <c r="AE56" i="46"/>
  <c r="AD56" i="46"/>
  <c r="AC56" i="46"/>
  <c r="AB56" i="46"/>
  <c r="AA56" i="46"/>
  <c r="Z55" i="46"/>
  <c r="AR55" i="46" s="1"/>
  <c r="Z54" i="46"/>
  <c r="AR54" i="46"/>
  <c r="Z53" i="46"/>
  <c r="AR53" i="46"/>
  <c r="Z52" i="46"/>
  <c r="Z51" i="46"/>
  <c r="AP51" i="46" s="1"/>
  <c r="Z50" i="46"/>
  <c r="AP50" i="46"/>
  <c r="Z49" i="46"/>
  <c r="AP49" i="46" s="1"/>
  <c r="Z48" i="46"/>
  <c r="Z47" i="46"/>
  <c r="AR47" i="46" s="1"/>
  <c r="Z46" i="46"/>
  <c r="AR46" i="46" s="1"/>
  <c r="Z45" i="46"/>
  <c r="AO45" i="46" s="1"/>
  <c r="AR45" i="46"/>
  <c r="Z44" i="46"/>
  <c r="AH42" i="46"/>
  <c r="AG42" i="46"/>
  <c r="AF42" i="46"/>
  <c r="AE42" i="46"/>
  <c r="AD42" i="46"/>
  <c r="AC42" i="46"/>
  <c r="AB42" i="46"/>
  <c r="AA42" i="46"/>
  <c r="Z41" i="46"/>
  <c r="AR41" i="46"/>
  <c r="Z40" i="46"/>
  <c r="AR40" i="46" s="1"/>
  <c r="Z39" i="46"/>
  <c r="Z38" i="46"/>
  <c r="AS38" i="46" s="1"/>
  <c r="Z37" i="46"/>
  <c r="AP37" i="46" s="1"/>
  <c r="Z36" i="46"/>
  <c r="Z35" i="46"/>
  <c r="Z34" i="46"/>
  <c r="AQ34" i="46"/>
  <c r="Z33" i="46"/>
  <c r="Z32" i="46"/>
  <c r="AR32" i="46"/>
  <c r="Z31" i="46"/>
  <c r="Z30" i="46"/>
  <c r="AP30" i="46"/>
  <c r="AH28" i="46"/>
  <c r="AG28" i="46"/>
  <c r="AF28" i="46"/>
  <c r="AE28" i="46"/>
  <c r="AD28" i="46"/>
  <c r="AC28" i="46"/>
  <c r="AB28" i="46"/>
  <c r="AA28" i="46"/>
  <c r="AJ27" i="46"/>
  <c r="Z27" i="46"/>
  <c r="AJ26" i="46"/>
  <c r="Z26" i="46"/>
  <c r="AQ26" i="46" s="1"/>
  <c r="AJ25" i="46"/>
  <c r="Z25" i="46"/>
  <c r="AQ25" i="46"/>
  <c r="AJ24" i="46"/>
  <c r="Z24" i="46"/>
  <c r="AJ23" i="46"/>
  <c r="Z23" i="46"/>
  <c r="AJ22" i="46"/>
  <c r="Z22" i="46"/>
  <c r="AJ21" i="46"/>
  <c r="Z21" i="46"/>
  <c r="AJ20" i="46"/>
  <c r="Z20" i="46"/>
  <c r="AQ20" i="46" s="1"/>
  <c r="AJ19" i="46"/>
  <c r="Z19" i="46"/>
  <c r="AQ19" i="46"/>
  <c r="AJ18" i="46"/>
  <c r="Z18" i="46"/>
  <c r="AQ18" i="46"/>
  <c r="AJ17" i="46"/>
  <c r="Z17" i="46"/>
  <c r="AJ16" i="46"/>
  <c r="Z16" i="46"/>
  <c r="AS16" i="46"/>
  <c r="E196" i="46"/>
  <c r="M195" i="46"/>
  <c r="M194" i="46"/>
  <c r="M193" i="46"/>
  <c r="M192" i="46"/>
  <c r="M191" i="46"/>
  <c r="M190" i="46"/>
  <c r="M189" i="46"/>
  <c r="M188" i="46"/>
  <c r="M187" i="46"/>
  <c r="M186" i="46"/>
  <c r="M185" i="46"/>
  <c r="M184" i="46"/>
  <c r="M181" i="46"/>
  <c r="M180" i="46"/>
  <c r="M179" i="46"/>
  <c r="M178" i="46"/>
  <c r="M177" i="46"/>
  <c r="M176" i="46"/>
  <c r="M175" i="46"/>
  <c r="M174" i="46"/>
  <c r="M173" i="46"/>
  <c r="M172" i="46"/>
  <c r="M171" i="46"/>
  <c r="M170" i="46"/>
  <c r="M167" i="46"/>
  <c r="M166" i="46"/>
  <c r="M165" i="46"/>
  <c r="M164" i="46"/>
  <c r="M163" i="46"/>
  <c r="M162" i="46"/>
  <c r="M161" i="46"/>
  <c r="M160" i="46"/>
  <c r="M159" i="46"/>
  <c r="M158" i="46"/>
  <c r="M157" i="46"/>
  <c r="M156" i="46"/>
  <c r="M153" i="46"/>
  <c r="M152" i="46"/>
  <c r="M151" i="46"/>
  <c r="M150" i="46"/>
  <c r="M149" i="46"/>
  <c r="M148" i="46"/>
  <c r="M147" i="46"/>
  <c r="M146" i="46"/>
  <c r="M145" i="46"/>
  <c r="M144" i="46"/>
  <c r="M143" i="46"/>
  <c r="M142" i="46"/>
  <c r="M139" i="46"/>
  <c r="M138" i="46"/>
  <c r="M137" i="46"/>
  <c r="M136" i="46"/>
  <c r="M135" i="46"/>
  <c r="M134" i="46"/>
  <c r="M133" i="46"/>
  <c r="M132" i="46"/>
  <c r="M131" i="46"/>
  <c r="M130" i="46"/>
  <c r="M129" i="46"/>
  <c r="M128" i="46"/>
  <c r="M125" i="46"/>
  <c r="M124" i="46"/>
  <c r="M123" i="46"/>
  <c r="M122" i="46"/>
  <c r="M121" i="46"/>
  <c r="M120" i="46"/>
  <c r="M119" i="46"/>
  <c r="M118" i="46"/>
  <c r="M117" i="46"/>
  <c r="M116" i="46"/>
  <c r="M115" i="46"/>
  <c r="M114" i="46"/>
  <c r="M111" i="46"/>
  <c r="M110" i="46"/>
  <c r="M109" i="46"/>
  <c r="M108" i="46"/>
  <c r="M107" i="46"/>
  <c r="M106" i="46"/>
  <c r="M105" i="46"/>
  <c r="M104" i="46"/>
  <c r="M103" i="46"/>
  <c r="M102" i="46"/>
  <c r="M101" i="46"/>
  <c r="M100" i="46"/>
  <c r="M97" i="46"/>
  <c r="M96" i="46"/>
  <c r="M95" i="46"/>
  <c r="M94" i="46"/>
  <c r="M93" i="46"/>
  <c r="M92" i="46"/>
  <c r="M91" i="46"/>
  <c r="M90" i="46"/>
  <c r="M89" i="46"/>
  <c r="M88" i="46"/>
  <c r="M87" i="46"/>
  <c r="M86" i="46"/>
  <c r="M83" i="46"/>
  <c r="M82" i="46"/>
  <c r="M81" i="46"/>
  <c r="M80" i="46"/>
  <c r="M79" i="46"/>
  <c r="M78" i="46"/>
  <c r="M77" i="46"/>
  <c r="M76" i="46"/>
  <c r="M75" i="46"/>
  <c r="M74" i="46"/>
  <c r="M73" i="46"/>
  <c r="M72" i="46"/>
  <c r="M69" i="46"/>
  <c r="M68" i="46"/>
  <c r="M67" i="46"/>
  <c r="M66" i="46"/>
  <c r="M65" i="46"/>
  <c r="M64" i="46"/>
  <c r="M63" i="46"/>
  <c r="M62" i="46"/>
  <c r="M61" i="46"/>
  <c r="M60" i="46"/>
  <c r="M59" i="46"/>
  <c r="M58" i="46"/>
  <c r="M55" i="46"/>
  <c r="M54" i="46"/>
  <c r="M53" i="46"/>
  <c r="M52" i="46"/>
  <c r="M51" i="46"/>
  <c r="M50" i="46"/>
  <c r="M49" i="46"/>
  <c r="M48" i="46"/>
  <c r="M47" i="46"/>
  <c r="M46" i="46"/>
  <c r="M45" i="46"/>
  <c r="M44" i="46"/>
  <c r="M41" i="46"/>
  <c r="M40" i="46"/>
  <c r="M39" i="46"/>
  <c r="M38" i="46"/>
  <c r="M37" i="46"/>
  <c r="M36" i="46"/>
  <c r="M35" i="46"/>
  <c r="M34" i="46"/>
  <c r="M33" i="46"/>
  <c r="M32" i="46"/>
  <c r="M31" i="46"/>
  <c r="M30" i="46"/>
  <c r="D182" i="46"/>
  <c r="K154" i="46"/>
  <c r="K98" i="46"/>
  <c r="F70" i="46"/>
  <c r="G98" i="46"/>
  <c r="G154" i="46"/>
  <c r="J112" i="46"/>
  <c r="J126" i="46"/>
  <c r="E84" i="46"/>
  <c r="E140" i="46"/>
  <c r="K168" i="46"/>
  <c r="K112" i="46"/>
  <c r="G56" i="46"/>
  <c r="J182" i="46"/>
  <c r="F140" i="46"/>
  <c r="F154" i="46"/>
  <c r="G140" i="46"/>
  <c r="H56" i="46"/>
  <c r="I84" i="46"/>
  <c r="I112" i="46"/>
  <c r="I196" i="46"/>
  <c r="J168" i="46"/>
  <c r="I42" i="46"/>
  <c r="I168" i="46"/>
  <c r="E154" i="46"/>
  <c r="H182" i="46"/>
  <c r="I140" i="46"/>
  <c r="G70" i="46"/>
  <c r="H154" i="46"/>
  <c r="H126" i="46"/>
  <c r="H140" i="46"/>
  <c r="H168" i="46"/>
  <c r="FU19" i="45"/>
  <c r="FY19" i="45"/>
  <c r="J98" i="46"/>
  <c r="K84" i="46"/>
  <c r="H84" i="46"/>
  <c r="J70" i="46"/>
  <c r="J196" i="46"/>
  <c r="J56" i="46"/>
  <c r="H98" i="46"/>
  <c r="J154" i="46"/>
  <c r="J140" i="46"/>
  <c r="E112" i="46"/>
  <c r="K182" i="46"/>
  <c r="K196" i="46"/>
  <c r="K140" i="46"/>
  <c r="GT18" i="45"/>
  <c r="E70" i="46"/>
  <c r="E28" i="46"/>
  <c r="GT22" i="45"/>
  <c r="F182" i="46"/>
  <c r="F112" i="46"/>
  <c r="F196" i="46"/>
  <c r="F168" i="46"/>
  <c r="F84" i="46"/>
  <c r="G196" i="46"/>
  <c r="D28" i="46"/>
  <c r="I56" i="46"/>
  <c r="H28" i="46"/>
  <c r="BM164" i="46"/>
  <c r="FZ19" i="45"/>
  <c r="I70" i="46"/>
  <c r="DE128" i="46"/>
  <c r="JH156" i="46"/>
  <c r="JG156" i="46" s="1"/>
  <c r="I154" i="46"/>
  <c r="KE159" i="46"/>
  <c r="KD159" i="46" s="1"/>
  <c r="KE32" i="46"/>
  <c r="KD32" i="46"/>
  <c r="JI36" i="46"/>
  <c r="C39" i="46"/>
  <c r="T39" i="46" s="1"/>
  <c r="C44" i="46"/>
  <c r="U44" i="46" s="1"/>
  <c r="U52" i="46"/>
  <c r="C68" i="46"/>
  <c r="T68" i="46" s="1"/>
  <c r="C81" i="46"/>
  <c r="T81" i="46" s="1"/>
  <c r="C149" i="46"/>
  <c r="T149" i="46" s="1"/>
  <c r="EA75" i="46"/>
  <c r="IN184" i="46"/>
  <c r="DC106" i="46"/>
  <c r="DB106" i="46"/>
  <c r="FV52" i="45"/>
  <c r="DG103" i="46"/>
  <c r="GX59" i="46"/>
  <c r="JH46" i="46"/>
  <c r="JG46" i="46" s="1"/>
  <c r="EX134" i="46"/>
  <c r="GW36" i="46"/>
  <c r="IN120" i="46"/>
  <c r="JN37" i="46"/>
  <c r="KE37" i="46"/>
  <c r="KD37" i="46"/>
  <c r="BL118" i="46"/>
  <c r="IR69" i="46"/>
  <c r="KE175" i="46"/>
  <c r="KD175" i="46"/>
  <c r="GX124" i="46"/>
  <c r="IO58" i="46"/>
  <c r="K56" i="46"/>
  <c r="IK45" i="46"/>
  <c r="IJ45" i="46" s="1"/>
  <c r="BK119" i="46"/>
  <c r="CI195" i="46"/>
  <c r="FB67" i="46"/>
  <c r="JJ107" i="45"/>
  <c r="DI24" i="46"/>
  <c r="DF47" i="46"/>
  <c r="DJ50" i="46"/>
  <c r="EZ102" i="46"/>
  <c r="GS150" i="46"/>
  <c r="KI122" i="46"/>
  <c r="JL55" i="45"/>
  <c r="BK117" i="46"/>
  <c r="EE91" i="46"/>
  <c r="ED167" i="46"/>
  <c r="GX65" i="46"/>
  <c r="HS74" i="46"/>
  <c r="HQ116" i="46"/>
  <c r="IQ24" i="46"/>
  <c r="JL153" i="46"/>
  <c r="JK179" i="46"/>
  <c r="GV108" i="45"/>
  <c r="BJ114" i="46"/>
  <c r="BP130" i="46"/>
  <c r="GT62" i="46"/>
  <c r="IN119" i="46"/>
  <c r="JH51" i="46"/>
  <c r="JG51" i="46" s="1"/>
  <c r="JI64" i="46"/>
  <c r="KE128" i="46"/>
  <c r="KD128" i="46" s="1"/>
  <c r="KL188" i="46"/>
  <c r="EF101" i="46"/>
  <c r="EZ35" i="46"/>
  <c r="EX124" i="46"/>
  <c r="IK18" i="46"/>
  <c r="IJ18" i="46"/>
  <c r="IK61" i="46"/>
  <c r="IJ61" i="46" s="1"/>
  <c r="KK180" i="46"/>
  <c r="HS75" i="46"/>
  <c r="HS82" i="46"/>
  <c r="HQ124" i="46"/>
  <c r="BK36" i="46"/>
  <c r="DI26" i="46"/>
  <c r="DE151" i="46"/>
  <c r="HQ63" i="46"/>
  <c r="HS79" i="46"/>
  <c r="JL52" i="46"/>
  <c r="KF133" i="46"/>
  <c r="GR89" i="45"/>
  <c r="EC93" i="46"/>
  <c r="EC102" i="46"/>
  <c r="EX64" i="46"/>
  <c r="GA65" i="46"/>
  <c r="FW134" i="46"/>
  <c r="GU101" i="46"/>
  <c r="GT175" i="46"/>
  <c r="HQ51" i="46"/>
  <c r="HP176" i="46"/>
  <c r="IO19" i="46"/>
  <c r="IK26" i="46"/>
  <c r="IJ26" i="46" s="1"/>
  <c r="KL76" i="46"/>
  <c r="KE181" i="46"/>
  <c r="KD181" i="46" s="1"/>
  <c r="GA93" i="46"/>
  <c r="GW101" i="46"/>
  <c r="IM114" i="46"/>
  <c r="IK176" i="46"/>
  <c r="IJ176" i="46"/>
  <c r="KG181" i="46"/>
  <c r="BO87" i="46"/>
  <c r="BP125" i="46"/>
  <c r="BI144" i="46"/>
  <c r="BH144" i="46" s="1"/>
  <c r="BL167" i="46"/>
  <c r="CK180" i="46"/>
  <c r="DZ34" i="46"/>
  <c r="DY34" i="46" s="1"/>
  <c r="EW74" i="46"/>
  <c r="EV74" i="46"/>
  <c r="EY114" i="46"/>
  <c r="GT67" i="46"/>
  <c r="HQ122" i="46"/>
  <c r="HN184" i="46"/>
  <c r="HM184" i="46" s="1"/>
  <c r="IM131" i="46"/>
  <c r="IO187" i="46"/>
  <c r="JK86" i="46"/>
  <c r="JN102" i="46"/>
  <c r="JJ173" i="46"/>
  <c r="KL78" i="46"/>
  <c r="O30" i="76"/>
  <c r="N30" i="76"/>
  <c r="FV15" i="45"/>
  <c r="CI18" i="46"/>
  <c r="CH31" i="46"/>
  <c r="CH147" i="46"/>
  <c r="CK164" i="46"/>
  <c r="FA74" i="46"/>
  <c r="EW95" i="46"/>
  <c r="EV95" i="46"/>
  <c r="JO180" i="46"/>
  <c r="KJ108" i="46"/>
  <c r="O48" i="76"/>
  <c r="N48" i="76" s="1"/>
  <c r="DC42" i="45"/>
  <c r="DB42" i="45"/>
  <c r="DJ110" i="45"/>
  <c r="FZ15" i="45"/>
  <c r="CK93" i="46"/>
  <c r="CF157" i="46"/>
  <c r="CE157" i="46" s="1"/>
  <c r="DZ47" i="46"/>
  <c r="DY47" i="46"/>
  <c r="EF50" i="46"/>
  <c r="EB120" i="46"/>
  <c r="FB63" i="46"/>
  <c r="FB81" i="46"/>
  <c r="FV106" i="46"/>
  <c r="FV109" i="46"/>
  <c r="BL117" i="46"/>
  <c r="BI128" i="46"/>
  <c r="BH128" i="46"/>
  <c r="BK133" i="46"/>
  <c r="BI136" i="46"/>
  <c r="BH136" i="46"/>
  <c r="CM39" i="46"/>
  <c r="CH48" i="46"/>
  <c r="CF181" i="46"/>
  <c r="CE181" i="46"/>
  <c r="DZ73" i="46"/>
  <c r="DY73" i="46" s="1"/>
  <c r="EA92" i="46"/>
  <c r="EG100" i="46"/>
  <c r="EG120" i="46"/>
  <c r="EW93" i="46"/>
  <c r="EV93" i="46" s="1"/>
  <c r="EW195" i="46"/>
  <c r="EV195" i="46" s="1"/>
  <c r="FT72" i="46"/>
  <c r="FS72" i="46"/>
  <c r="FV75" i="46"/>
  <c r="FT78" i="46"/>
  <c r="FS78" i="46"/>
  <c r="FX106" i="46"/>
  <c r="FX109" i="46"/>
  <c r="HP67" i="46"/>
  <c r="HN163" i="46"/>
  <c r="HM163" i="46" s="1"/>
  <c r="HR176" i="46"/>
  <c r="HR185" i="46"/>
  <c r="IN18" i="46"/>
  <c r="IK63" i="46"/>
  <c r="IJ63" i="46"/>
  <c r="IM116" i="46"/>
  <c r="IR132" i="46"/>
  <c r="JK107" i="46"/>
  <c r="JO174" i="46"/>
  <c r="KL83" i="46"/>
  <c r="CH38" i="45"/>
  <c r="CI52" i="45"/>
  <c r="IK99" i="45"/>
  <c r="IJ99" i="45"/>
  <c r="AL47" i="46"/>
  <c r="AK47" i="46" s="1"/>
  <c r="BI131" i="46"/>
  <c r="BH131" i="46" s="1"/>
  <c r="BO133" i="46"/>
  <c r="CI191" i="46"/>
  <c r="DF81" i="46"/>
  <c r="DG161" i="46"/>
  <c r="EB103" i="46"/>
  <c r="DZ109" i="46"/>
  <c r="DY109" i="46"/>
  <c r="EC161" i="46"/>
  <c r="FC47" i="46"/>
  <c r="EW67" i="46"/>
  <c r="EV67" i="46"/>
  <c r="EZ90" i="46"/>
  <c r="EZ93" i="46"/>
  <c r="FV72" i="46"/>
  <c r="FX187" i="46"/>
  <c r="GT118" i="46"/>
  <c r="HU45" i="46"/>
  <c r="IK48" i="46"/>
  <c r="IJ48" i="46" s="1"/>
  <c r="IO63" i="46"/>
  <c r="JO27" i="46"/>
  <c r="IP85" i="45"/>
  <c r="JI36" i="45"/>
  <c r="BI146" i="46"/>
  <c r="BH146" i="46" s="1"/>
  <c r="BL159" i="46"/>
  <c r="DH158" i="46"/>
  <c r="EB33" i="46"/>
  <c r="ED36" i="46"/>
  <c r="EB109" i="46"/>
  <c r="EB177" i="46"/>
  <c r="FT180" i="46"/>
  <c r="FS180" i="46" s="1"/>
  <c r="FT185" i="46"/>
  <c r="FS185" i="46"/>
  <c r="FZ187" i="46"/>
  <c r="GR134" i="46"/>
  <c r="GT180" i="46"/>
  <c r="CM85" i="45"/>
  <c r="DG77" i="45"/>
  <c r="AO83" i="46"/>
  <c r="BM93" i="46"/>
  <c r="BK129" i="46"/>
  <c r="BL156" i="46"/>
  <c r="BP159" i="46"/>
  <c r="CM30" i="46"/>
  <c r="DI22" i="46"/>
  <c r="DF51" i="46"/>
  <c r="DC104" i="46"/>
  <c r="DB104" i="46"/>
  <c r="DC107" i="46"/>
  <c r="DB107" i="46" s="1"/>
  <c r="DI146" i="46"/>
  <c r="EC69" i="46"/>
  <c r="EF109" i="46"/>
  <c r="EC121" i="46"/>
  <c r="EF177" i="46"/>
  <c r="FV79" i="46"/>
  <c r="FV101" i="46"/>
  <c r="FV136" i="46"/>
  <c r="FV185" i="46"/>
  <c r="GR79" i="46"/>
  <c r="KE78" i="46"/>
  <c r="KD78" i="46" s="1"/>
  <c r="KI128" i="46"/>
  <c r="FB85" i="45"/>
  <c r="EW100" i="45"/>
  <c r="EV100" i="45" s="1"/>
  <c r="FU15" i="45"/>
  <c r="BL111" i="46"/>
  <c r="BL116" i="46"/>
  <c r="BL125" i="46"/>
  <c r="DF79" i="46"/>
  <c r="DC143" i="46"/>
  <c r="DB143" i="46" s="1"/>
  <c r="EB49" i="46"/>
  <c r="ED91" i="46"/>
  <c r="DZ93" i="46"/>
  <c r="DY93" i="46" s="1"/>
  <c r="EF104" i="46"/>
  <c r="EG109" i="46"/>
  <c r="FA80" i="46"/>
  <c r="FD102" i="46"/>
  <c r="FX101" i="46"/>
  <c r="FW136" i="46"/>
  <c r="GA185" i="46"/>
  <c r="GS102" i="46"/>
  <c r="HN115" i="46"/>
  <c r="HM115" i="46"/>
  <c r="IK53" i="46"/>
  <c r="IJ53" i="46" s="1"/>
  <c r="IN187" i="46"/>
  <c r="JH89" i="46"/>
  <c r="JG89" i="46" s="1"/>
  <c r="JH102" i="46"/>
  <c r="JG102" i="46"/>
  <c r="KG46" i="46"/>
  <c r="KI67" i="46"/>
  <c r="KK78" i="46"/>
  <c r="KJ104" i="46"/>
  <c r="KI161" i="46"/>
  <c r="KL193" i="46"/>
  <c r="KF110" i="45"/>
  <c r="AL18" i="46"/>
  <c r="AK18" i="46" s="1"/>
  <c r="AL55" i="46"/>
  <c r="AK55" i="46"/>
  <c r="AL75" i="46"/>
  <c r="AK75" i="46" s="1"/>
  <c r="AM93" i="46"/>
  <c r="BL17" i="46"/>
  <c r="BJ20" i="46"/>
  <c r="BO32" i="46"/>
  <c r="BM160" i="46"/>
  <c r="BM179" i="46"/>
  <c r="CI22" i="46"/>
  <c r="CH150" i="46"/>
  <c r="CJ158" i="46"/>
  <c r="CM161" i="46"/>
  <c r="CG164" i="46"/>
  <c r="CI166" i="46"/>
  <c r="CH171" i="46"/>
  <c r="DJ74" i="46"/>
  <c r="DJ110" i="46"/>
  <c r="DE143" i="46"/>
  <c r="DG180" i="46"/>
  <c r="DZ36" i="46"/>
  <c r="DY36" i="46"/>
  <c r="EB101" i="46"/>
  <c r="EF157" i="46"/>
  <c r="EC157" i="46"/>
  <c r="DZ157" i="46"/>
  <c r="DY157" i="46" s="1"/>
  <c r="FB87" i="46"/>
  <c r="EZ87" i="46"/>
  <c r="EW87" i="46"/>
  <c r="EV87" i="46" s="1"/>
  <c r="EZ103" i="46"/>
  <c r="EW167" i="46"/>
  <c r="EV167" i="46" s="1"/>
  <c r="EW180" i="46"/>
  <c r="EV180" i="46" s="1"/>
  <c r="FY105" i="46"/>
  <c r="FX105" i="46"/>
  <c r="FV105" i="46"/>
  <c r="GT60" i="46"/>
  <c r="GW60" i="46"/>
  <c r="GX108" i="46"/>
  <c r="HO39" i="46"/>
  <c r="HS39" i="46"/>
  <c r="HS149" i="46"/>
  <c r="HO149" i="46"/>
  <c r="HN149" i="46"/>
  <c r="HM149" i="46"/>
  <c r="HU179" i="46"/>
  <c r="HR179" i="46"/>
  <c r="HS188" i="46"/>
  <c r="HQ188" i="46"/>
  <c r="HN188" i="46"/>
  <c r="HM188" i="46" s="1"/>
  <c r="IL75" i="46"/>
  <c r="IQ75" i="46"/>
  <c r="IP139" i="46"/>
  <c r="IM139" i="46"/>
  <c r="JL77" i="46"/>
  <c r="JH77" i="46"/>
  <c r="JG77" i="46"/>
  <c r="JM90" i="46"/>
  <c r="JK90" i="46"/>
  <c r="AL19" i="46"/>
  <c r="AK19" i="46"/>
  <c r="AL37" i="46"/>
  <c r="AK37" i="46" s="1"/>
  <c r="AO63" i="46"/>
  <c r="AM81" i="46"/>
  <c r="FW49" i="46"/>
  <c r="FV49" i="46"/>
  <c r="FZ146" i="46"/>
  <c r="FY146" i="46"/>
  <c r="GA188" i="46"/>
  <c r="FX188" i="46"/>
  <c r="FV188" i="46"/>
  <c r="GV125" i="46"/>
  <c r="GX125" i="46"/>
  <c r="GT125" i="46"/>
  <c r="GX163" i="46"/>
  <c r="GR163" i="46"/>
  <c r="IR44" i="46"/>
  <c r="AL20" i="46"/>
  <c r="AK20" i="46" s="1"/>
  <c r="AN51" i="46"/>
  <c r="AM89" i="46"/>
  <c r="BM36" i="46"/>
  <c r="BL121" i="46"/>
  <c r="BK128" i="46"/>
  <c r="BI138" i="46"/>
  <c r="BH138" i="46"/>
  <c r="CI20" i="46"/>
  <c r="EE46" i="46"/>
  <c r="EB46" i="46"/>
  <c r="FA76" i="46"/>
  <c r="FY97" i="46"/>
  <c r="GA97" i="46"/>
  <c r="FY102" i="46"/>
  <c r="FX102" i="46"/>
  <c r="FV102" i="46"/>
  <c r="GW22" i="46"/>
  <c r="GX22" i="46"/>
  <c r="GX148" i="46"/>
  <c r="GW148" i="46"/>
  <c r="HS49" i="46"/>
  <c r="HO83" i="46"/>
  <c r="HS83" i="46"/>
  <c r="AM59" i="46"/>
  <c r="AM77" i="46"/>
  <c r="AO95" i="46"/>
  <c r="BK53" i="46"/>
  <c r="BK90" i="46"/>
  <c r="BK105" i="46"/>
  <c r="BI150" i="46"/>
  <c r="BH150" i="46"/>
  <c r="CH151" i="46"/>
  <c r="CF172" i="46"/>
  <c r="CE172" i="46"/>
  <c r="CJ190" i="46"/>
  <c r="DI18" i="46"/>
  <c r="DF75" i="46"/>
  <c r="DH87" i="46"/>
  <c r="DF94" i="46"/>
  <c r="DJ107" i="46"/>
  <c r="DC111" i="46"/>
  <c r="DB111" i="46"/>
  <c r="DE132" i="46"/>
  <c r="DI144" i="46"/>
  <c r="DC153" i="46"/>
  <c r="DB153" i="46" s="1"/>
  <c r="DF178" i="46"/>
  <c r="DI181" i="46"/>
  <c r="EE35" i="46"/>
  <c r="DZ35" i="46"/>
  <c r="DY35" i="46" s="1"/>
  <c r="FB68" i="46"/>
  <c r="EW68" i="46"/>
  <c r="EV68" i="46" s="1"/>
  <c r="EY122" i="46"/>
  <c r="EX131" i="46"/>
  <c r="EZ149" i="46"/>
  <c r="EX149" i="46"/>
  <c r="FY137" i="46"/>
  <c r="GT58" i="46"/>
  <c r="GW58" i="46"/>
  <c r="GQ90" i="46"/>
  <c r="GP90" i="46" s="1"/>
  <c r="GV90" i="46"/>
  <c r="GR90" i="46"/>
  <c r="HT137" i="46"/>
  <c r="HO137" i="46"/>
  <c r="IP22" i="46"/>
  <c r="IJ22" i="46"/>
  <c r="IO170" i="46"/>
  <c r="IP170" i="46"/>
  <c r="IK170" i="46"/>
  <c r="IJ170" i="46"/>
  <c r="JN101" i="46"/>
  <c r="JL101" i="46"/>
  <c r="CG172" i="46"/>
  <c r="CK190" i="46"/>
  <c r="DJ111" i="46"/>
  <c r="DH176" i="46"/>
  <c r="DG176" i="46"/>
  <c r="DJ179" i="46"/>
  <c r="DE179" i="46"/>
  <c r="EG122" i="46"/>
  <c r="EE177" i="46"/>
  <c r="DZ177" i="46"/>
  <c r="DY177" i="46" s="1"/>
  <c r="FB76" i="46"/>
  <c r="EW96" i="46"/>
  <c r="EV96" i="46" s="1"/>
  <c r="FY73" i="46"/>
  <c r="FV73" i="46"/>
  <c r="FY76" i="46"/>
  <c r="FV76" i="46"/>
  <c r="FT76" i="46"/>
  <c r="FS76" i="46"/>
  <c r="GA193" i="46"/>
  <c r="FV193" i="46"/>
  <c r="GS77" i="46"/>
  <c r="GW77" i="46"/>
  <c r="GS148" i="46"/>
  <c r="GR186" i="46"/>
  <c r="GX186" i="46"/>
  <c r="HT181" i="46"/>
  <c r="HN181" i="46"/>
  <c r="HM181" i="46" s="1"/>
  <c r="HS190" i="46"/>
  <c r="HQ190" i="46"/>
  <c r="HP190" i="46"/>
  <c r="IP133" i="46"/>
  <c r="IN133" i="46"/>
  <c r="IM133" i="46"/>
  <c r="AL25" i="46"/>
  <c r="AK25" i="46"/>
  <c r="AP34" i="46"/>
  <c r="AO53" i="46"/>
  <c r="AO73" i="46"/>
  <c r="AO91" i="46"/>
  <c r="CI31" i="46"/>
  <c r="CJ100" i="46"/>
  <c r="CM157" i="46"/>
  <c r="CJ160" i="46"/>
  <c r="DC73" i="46"/>
  <c r="DB73" i="46" s="1"/>
  <c r="DE106" i="46"/>
  <c r="DC110" i="46"/>
  <c r="DB110" i="46"/>
  <c r="DE130" i="46"/>
  <c r="DC151" i="46"/>
  <c r="DB151" i="46"/>
  <c r="DG172" i="46"/>
  <c r="EG35" i="46"/>
  <c r="DZ162" i="46"/>
  <c r="DY162" i="46"/>
  <c r="EE171" i="46"/>
  <c r="FB89" i="46"/>
  <c r="FA89" i="46"/>
  <c r="FD110" i="46"/>
  <c r="FV82" i="46"/>
  <c r="FY135" i="46"/>
  <c r="GA135" i="46"/>
  <c r="FW135" i="46"/>
  <c r="GS32" i="46"/>
  <c r="GW32" i="46"/>
  <c r="GV117" i="46"/>
  <c r="GX117" i="46"/>
  <c r="GT117" i="46"/>
  <c r="GV171" i="46"/>
  <c r="GW171" i="46"/>
  <c r="HT130" i="46"/>
  <c r="HR130" i="46"/>
  <c r="IQ194" i="46"/>
  <c r="IO194" i="46"/>
  <c r="AL26" i="46"/>
  <c r="AK26" i="46"/>
  <c r="AN41" i="46"/>
  <c r="AN61" i="46"/>
  <c r="AO79" i="46"/>
  <c r="BM41" i="46"/>
  <c r="BI91" i="46"/>
  <c r="BH91" i="46" s="1"/>
  <c r="BI148" i="46"/>
  <c r="BH148" i="46"/>
  <c r="BM166" i="46"/>
  <c r="BM171" i="46"/>
  <c r="CI24" i="46"/>
  <c r="CM27" i="46"/>
  <c r="CM38" i="46"/>
  <c r="CH143" i="46"/>
  <c r="CH146" i="46"/>
  <c r="CF176" i="46"/>
  <c r="CE176" i="46" s="1"/>
  <c r="CK194" i="46"/>
  <c r="DI16" i="46"/>
  <c r="DF83" i="46"/>
  <c r="DH88" i="46"/>
  <c r="DI106" i="46"/>
  <c r="DE108" i="46"/>
  <c r="DE110" i="46"/>
  <c r="DC145" i="46"/>
  <c r="DB145" i="46" s="1"/>
  <c r="DH173" i="46"/>
  <c r="DI173" i="46"/>
  <c r="DC176" i="46"/>
  <c r="DB176" i="46" s="1"/>
  <c r="EB53" i="46"/>
  <c r="DZ87" i="46"/>
  <c r="DY87" i="46" s="1"/>
  <c r="EB132" i="46"/>
  <c r="FB111" i="46"/>
  <c r="EZ111" i="46"/>
  <c r="EY111" i="46"/>
  <c r="FA184" i="46"/>
  <c r="FD184" i="46"/>
  <c r="FC184" i="46"/>
  <c r="EY184" i="46"/>
  <c r="EW184" i="46"/>
  <c r="EV184" i="46" s="1"/>
  <c r="FZ69" i="46"/>
  <c r="GA69" i="46"/>
  <c r="FY110" i="46"/>
  <c r="FX110" i="46"/>
  <c r="FV110" i="46"/>
  <c r="FZ124" i="46"/>
  <c r="FX124" i="46"/>
  <c r="GT68" i="46"/>
  <c r="GW68" i="46"/>
  <c r="HT44" i="46"/>
  <c r="HQ44" i="46"/>
  <c r="IQ118" i="46"/>
  <c r="IN118" i="46"/>
  <c r="IQ121" i="46"/>
  <c r="IO121" i="46"/>
  <c r="JI53" i="46"/>
  <c r="JH53" i="46"/>
  <c r="JG53" i="46" s="1"/>
  <c r="JM93" i="46"/>
  <c r="JH93" i="46"/>
  <c r="JG93" i="46" s="1"/>
  <c r="AL16" i="46"/>
  <c r="AK16" i="46"/>
  <c r="AM49" i="46"/>
  <c r="AM67" i="46"/>
  <c r="BK32" i="46"/>
  <c r="BK94" i="46"/>
  <c r="BP131" i="46"/>
  <c r="BI142" i="46"/>
  <c r="BH142" i="46" s="1"/>
  <c r="BM175" i="46"/>
  <c r="CF22" i="46"/>
  <c r="CE22" i="46"/>
  <c r="CL24" i="46"/>
  <c r="CG176" i="46"/>
  <c r="DJ106" i="46"/>
  <c r="DI108" i="46"/>
  <c r="EF53" i="46"/>
  <c r="EE87" i="46"/>
  <c r="EE163" i="46"/>
  <c r="EC163" i="46"/>
  <c r="FB105" i="46"/>
  <c r="EZ105" i="46"/>
  <c r="FV52" i="46"/>
  <c r="FW52" i="46"/>
  <c r="FY149" i="46"/>
  <c r="FZ149" i="46"/>
  <c r="GT27" i="46"/>
  <c r="GQ27" i="46"/>
  <c r="GP27" i="46"/>
  <c r="GS114" i="46"/>
  <c r="GX114" i="46"/>
  <c r="GX143" i="46"/>
  <c r="GQ143" i="46"/>
  <c r="GP143" i="46"/>
  <c r="IK59" i="46"/>
  <c r="IJ59" i="46" s="1"/>
  <c r="JJ35" i="46"/>
  <c r="JN35" i="46"/>
  <c r="KI72" i="46"/>
  <c r="KE161" i="46"/>
  <c r="KD161" i="46"/>
  <c r="KK172" i="46"/>
  <c r="O38" i="76"/>
  <c r="N38" i="76" s="1"/>
  <c r="BJ102" i="45"/>
  <c r="FD64" i="45"/>
  <c r="EZ79" i="45"/>
  <c r="FW102" i="45"/>
  <c r="IN72" i="45"/>
  <c r="KJ81" i="45"/>
  <c r="N224" i="52"/>
  <c r="IN61" i="46"/>
  <c r="JO153" i="46"/>
  <c r="JL170" i="46"/>
  <c r="JO172" i="46"/>
  <c r="KE36" i="46"/>
  <c r="KD36" i="46" s="1"/>
  <c r="KE75" i="46"/>
  <c r="KD75" i="46"/>
  <c r="KE77" i="46"/>
  <c r="KD77" i="46" s="1"/>
  <c r="KI114" i="46"/>
  <c r="KG135" i="46"/>
  <c r="KI159" i="46"/>
  <c r="HU64" i="45"/>
  <c r="IR59" i="45"/>
  <c r="JN53" i="45"/>
  <c r="JH162" i="46"/>
  <c r="JG162" i="46" s="1"/>
  <c r="JO170" i="46"/>
  <c r="JJ181" i="46"/>
  <c r="KE33" i="46"/>
  <c r="KD33" i="46" s="1"/>
  <c r="KF52" i="46"/>
  <c r="KE73" i="46"/>
  <c r="KD73" i="46" s="1"/>
  <c r="KK75" i="46"/>
  <c r="KH77" i="46"/>
  <c r="KE79" i="46"/>
  <c r="KD79" i="46" s="1"/>
  <c r="KJ103" i="46"/>
  <c r="KI121" i="46"/>
  <c r="KE157" i="46"/>
  <c r="KD157" i="46" s="1"/>
  <c r="KG171" i="46"/>
  <c r="KE173" i="46"/>
  <c r="KD173" i="46" s="1"/>
  <c r="KL189" i="46"/>
  <c r="N27" i="76"/>
  <c r="BI74" i="45"/>
  <c r="BH74" i="45" s="1"/>
  <c r="DZ88" i="45"/>
  <c r="DY88" i="45" s="1"/>
  <c r="EW52" i="45"/>
  <c r="EV52" i="45" s="1"/>
  <c r="FT104" i="45"/>
  <c r="FS104" i="45"/>
  <c r="IM88" i="45"/>
  <c r="GD19" i="45"/>
  <c r="HN117" i="46"/>
  <c r="HM117" i="46" s="1"/>
  <c r="HN123" i="46"/>
  <c r="HM123" i="46"/>
  <c r="HO158" i="46"/>
  <c r="HP177" i="46"/>
  <c r="HN186" i="46"/>
  <c r="HM186" i="46"/>
  <c r="IO125" i="46"/>
  <c r="IN188" i="46"/>
  <c r="JI65" i="46"/>
  <c r="JK97" i="46"/>
  <c r="KE40" i="46"/>
  <c r="KD40" i="46" s="1"/>
  <c r="KH79" i="46"/>
  <c r="KJ100" i="46"/>
  <c r="KI118" i="46"/>
  <c r="KG173" i="46"/>
  <c r="EZ89" i="45"/>
  <c r="FD110" i="45"/>
  <c r="FY104" i="45"/>
  <c r="JM85" i="45"/>
  <c r="FU158" i="46"/>
  <c r="FT191" i="46"/>
  <c r="FS191" i="46" s="1"/>
  <c r="HQ123" i="46"/>
  <c r="HQ186" i="46"/>
  <c r="N372" i="52"/>
  <c r="EX162" i="46"/>
  <c r="FC190" i="46"/>
  <c r="GA66" i="46"/>
  <c r="FT81" i="46"/>
  <c r="FS81" i="46" s="1"/>
  <c r="FT83" i="46"/>
  <c r="FS83" i="46"/>
  <c r="FT123" i="46"/>
  <c r="FS123" i="46" s="1"/>
  <c r="FZ153" i="46"/>
  <c r="FW191" i="46"/>
  <c r="GW25" i="46"/>
  <c r="GW40" i="46"/>
  <c r="GW64" i="46"/>
  <c r="GS115" i="46"/>
  <c r="GS120" i="46"/>
  <c r="GQ149" i="46"/>
  <c r="GP149" i="46"/>
  <c r="GT172" i="46"/>
  <c r="GT179" i="46"/>
  <c r="HN45" i="46"/>
  <c r="HM45" i="46"/>
  <c r="HU50" i="46"/>
  <c r="HQ64" i="46"/>
  <c r="HQ66" i="46"/>
  <c r="HQ115" i="46"/>
  <c r="HO148" i="46"/>
  <c r="HR150" i="46"/>
  <c r="HO162" i="46"/>
  <c r="HP180" i="46"/>
  <c r="HQ184" i="46"/>
  <c r="HT186" i="46"/>
  <c r="HQ191" i="46"/>
  <c r="IN16" i="46"/>
  <c r="IK52" i="46"/>
  <c r="IJ52" i="46" s="1"/>
  <c r="IK175" i="46"/>
  <c r="IJ175" i="46"/>
  <c r="IO195" i="46"/>
  <c r="JO25" i="46"/>
  <c r="JJ36" i="46"/>
  <c r="JH54" i="46"/>
  <c r="JG54" i="46" s="1"/>
  <c r="JJ63" i="46"/>
  <c r="JL156" i="46"/>
  <c r="KG96" i="46"/>
  <c r="KG180" i="46"/>
  <c r="V77" i="45"/>
  <c r="EZ98" i="45"/>
  <c r="KJ79" i="45"/>
  <c r="EW171" i="46"/>
  <c r="EV171" i="46"/>
  <c r="FV81" i="46"/>
  <c r="FV83" i="46"/>
  <c r="GA92" i="46"/>
  <c r="FV138" i="46"/>
  <c r="FU147" i="46"/>
  <c r="FV150" i="46"/>
  <c r="FZ191" i="46"/>
  <c r="GS118" i="46"/>
  <c r="GS149" i="46"/>
  <c r="GS170" i="46"/>
  <c r="HT45" i="46"/>
  <c r="HP48" i="46"/>
  <c r="HU64" i="46"/>
  <c r="HN159" i="46"/>
  <c r="HM159" i="46"/>
  <c r="HR180" i="46"/>
  <c r="HR189" i="46"/>
  <c r="IQ16" i="46"/>
  <c r="IK24" i="46"/>
  <c r="IJ24" i="46" s="1"/>
  <c r="IK49" i="46"/>
  <c r="IJ49" i="46" s="1"/>
  <c r="IR134" i="46"/>
  <c r="IR195" i="46"/>
  <c r="JI34" i="46"/>
  <c r="JJ100" i="46"/>
  <c r="JH105" i="46"/>
  <c r="JG105" i="46" s="1"/>
  <c r="KE41" i="46"/>
  <c r="KD41" i="46"/>
  <c r="KG72" i="46"/>
  <c r="KJ111" i="46"/>
  <c r="KG172" i="46"/>
  <c r="M187" i="52"/>
  <c r="N187" i="52"/>
  <c r="N335" i="52"/>
  <c r="N113" i="52"/>
  <c r="M150" i="52"/>
  <c r="N261" i="52"/>
  <c r="M409" i="52"/>
  <c r="M113" i="52"/>
  <c r="N298" i="52"/>
  <c r="N150" i="52"/>
  <c r="M224" i="52"/>
  <c r="M298" i="52"/>
  <c r="M335" i="52"/>
  <c r="N409" i="52"/>
  <c r="P32" i="76"/>
  <c r="P40" i="76"/>
  <c r="P50" i="76"/>
  <c r="O34" i="76"/>
  <c r="N34" i="76" s="1"/>
  <c r="O44" i="76"/>
  <c r="N44" i="76" s="1"/>
  <c r="O52" i="76"/>
  <c r="N52" i="76" s="1"/>
  <c r="P36" i="76"/>
  <c r="P46" i="76"/>
  <c r="P54" i="76"/>
  <c r="Q30" i="76"/>
  <c r="R32" i="76"/>
  <c r="Q34" i="76"/>
  <c r="R36" i="76"/>
  <c r="Q38" i="76"/>
  <c r="R40" i="76"/>
  <c r="Q44" i="76"/>
  <c r="R46" i="76"/>
  <c r="Q48" i="76"/>
  <c r="R50" i="76"/>
  <c r="Q52" i="76"/>
  <c r="T54" i="76"/>
  <c r="T64" i="76"/>
  <c r="Q74" i="76"/>
  <c r="U82" i="76"/>
  <c r="S30" i="76"/>
  <c r="T32" i="76"/>
  <c r="S34" i="76"/>
  <c r="T36" i="76"/>
  <c r="S38" i="76"/>
  <c r="T40" i="76"/>
  <c r="S44" i="76"/>
  <c r="T46" i="76"/>
  <c r="S48" i="76"/>
  <c r="T50" i="76"/>
  <c r="S52" i="76"/>
  <c r="U30" i="76"/>
  <c r="V32" i="76"/>
  <c r="U34" i="76"/>
  <c r="V36" i="76"/>
  <c r="U38" i="76"/>
  <c r="V40" i="76"/>
  <c r="U44" i="76"/>
  <c r="V46" i="76"/>
  <c r="U48" i="76"/>
  <c r="V50" i="76"/>
  <c r="U52" i="76"/>
  <c r="V60" i="76"/>
  <c r="S68" i="76"/>
  <c r="O78" i="76"/>
  <c r="N78" i="76" s="1"/>
  <c r="R88" i="76"/>
  <c r="V94" i="45"/>
  <c r="BI65" i="45"/>
  <c r="BH65" i="45" s="1"/>
  <c r="BO72" i="45"/>
  <c r="BN85" i="45"/>
  <c r="BJ100" i="45"/>
  <c r="CK56" i="45"/>
  <c r="EF79" i="45"/>
  <c r="EF93" i="45"/>
  <c r="DZ104" i="45"/>
  <c r="DY104" i="45" s="1"/>
  <c r="FA99" i="45"/>
  <c r="FW60" i="45"/>
  <c r="JI40" i="45"/>
  <c r="JN43" i="45"/>
  <c r="JI106" i="45"/>
  <c r="KH77" i="45"/>
  <c r="KJ89" i="45"/>
  <c r="S35" i="45"/>
  <c r="AP11" i="45"/>
  <c r="BM43" i="45"/>
  <c r="BM83" i="45"/>
  <c r="DC111" i="45"/>
  <c r="DB111" i="45" s="1"/>
  <c r="ED54" i="45"/>
  <c r="DZ108" i="45"/>
  <c r="DY108" i="45"/>
  <c r="FD36" i="45"/>
  <c r="EX94" i="45"/>
  <c r="EX106" i="45"/>
  <c r="GU34" i="45"/>
  <c r="IR63" i="45"/>
  <c r="JH100" i="45"/>
  <c r="JG100" i="45" s="1"/>
  <c r="KJ87" i="45"/>
  <c r="R52" i="45"/>
  <c r="BJ17" i="45"/>
  <c r="BI104" i="45"/>
  <c r="BH104" i="45"/>
  <c r="DF38" i="45"/>
  <c r="DZ52" i="45"/>
  <c r="DY52" i="45" s="1"/>
  <c r="GQ78" i="45"/>
  <c r="GP78" i="45"/>
  <c r="HN34" i="45"/>
  <c r="HM34" i="45" s="1"/>
  <c r="HT52" i="45"/>
  <c r="HU66" i="45"/>
  <c r="IR61" i="45"/>
  <c r="KH60" i="45"/>
  <c r="T39" i="45"/>
  <c r="T60" i="45"/>
  <c r="O81" i="45"/>
  <c r="N81" i="45" s="1"/>
  <c r="U102" i="45"/>
  <c r="BJ41" i="45"/>
  <c r="BK65" i="45"/>
  <c r="BI67" i="45"/>
  <c r="BH67" i="45"/>
  <c r="BO74" i="45"/>
  <c r="BP100" i="45"/>
  <c r="BL102" i="45"/>
  <c r="CF76" i="45"/>
  <c r="CE76" i="45" s="1"/>
  <c r="DF40" i="45"/>
  <c r="DD57" i="45"/>
  <c r="EA74" i="45"/>
  <c r="EF88" i="45"/>
  <c r="EE106" i="45"/>
  <c r="FB10" i="45"/>
  <c r="FB38" i="45"/>
  <c r="EZ62" i="45"/>
  <c r="EX81" i="45"/>
  <c r="EX87" i="45"/>
  <c r="EZ96" i="45"/>
  <c r="FB100" i="45"/>
  <c r="EZ106" i="45"/>
  <c r="FV34" i="45"/>
  <c r="GR36" i="45"/>
  <c r="GU55" i="45"/>
  <c r="GS58" i="45"/>
  <c r="GS69" i="45"/>
  <c r="GW72" i="45"/>
  <c r="GW78" i="45"/>
  <c r="GT87" i="45"/>
  <c r="GX110" i="45"/>
  <c r="HU77" i="45"/>
  <c r="HN111" i="45"/>
  <c r="HM111" i="45" s="1"/>
  <c r="IK103" i="45"/>
  <c r="IJ103" i="45"/>
  <c r="JH81" i="45"/>
  <c r="JG81" i="45" s="1"/>
  <c r="JI82" i="45"/>
  <c r="JO104" i="45"/>
  <c r="JM106" i="45"/>
  <c r="KI39" i="45"/>
  <c r="P31" i="45"/>
  <c r="O43" i="45"/>
  <c r="N43" i="45" s="1"/>
  <c r="S64" i="45"/>
  <c r="T85" i="45"/>
  <c r="R106" i="45"/>
  <c r="BK67" i="45"/>
  <c r="CG94" i="45"/>
  <c r="DH57" i="45"/>
  <c r="DZ58" i="45"/>
  <c r="DY58" i="45" s="1"/>
  <c r="DZ69" i="45"/>
  <c r="DY69" i="45"/>
  <c r="FT32" i="45"/>
  <c r="FS32" i="45" s="1"/>
  <c r="FU37" i="45"/>
  <c r="FT81" i="45"/>
  <c r="FS81" i="45"/>
  <c r="GQ34" i="45"/>
  <c r="GP34" i="45" s="1"/>
  <c r="GQ35" i="45"/>
  <c r="GP35" i="45" s="1"/>
  <c r="HR111" i="45"/>
  <c r="JK81" i="45"/>
  <c r="JI108" i="45"/>
  <c r="KL39" i="45"/>
  <c r="KF58" i="45"/>
  <c r="O35" i="45"/>
  <c r="N35" i="45" s="1"/>
  <c r="Q47" i="45"/>
  <c r="P73" i="45"/>
  <c r="Q89" i="45"/>
  <c r="AR23" i="45"/>
  <c r="BL45" i="45"/>
  <c r="BL85" i="45"/>
  <c r="CM52" i="45"/>
  <c r="CG85" i="45"/>
  <c r="CK94" i="45"/>
  <c r="DD61" i="45"/>
  <c r="EG40" i="45"/>
  <c r="EB54" i="45"/>
  <c r="DZ56" i="45"/>
  <c r="DY56" i="45" s="1"/>
  <c r="EE69" i="45"/>
  <c r="DZ93" i="45"/>
  <c r="DY93" i="45" s="1"/>
  <c r="DZ95" i="45"/>
  <c r="DY95" i="45"/>
  <c r="EE102" i="45"/>
  <c r="EZ30" i="45"/>
  <c r="EX54" i="45"/>
  <c r="EW57" i="45"/>
  <c r="EV57" i="45" s="1"/>
  <c r="FB73" i="45"/>
  <c r="FY37" i="45"/>
  <c r="FW54" i="45"/>
  <c r="FZ72" i="45"/>
  <c r="FW94" i="45"/>
  <c r="GR34" i="45"/>
  <c r="GU35" i="45"/>
  <c r="IP31" i="45"/>
  <c r="IR69" i="45"/>
  <c r="IL72" i="45"/>
  <c r="IL85" i="45"/>
  <c r="JL36" i="45"/>
  <c r="JI53" i="45"/>
  <c r="JI55" i="45"/>
  <c r="JM81" i="45"/>
  <c r="JK100" i="45"/>
  <c r="JH107" i="45"/>
  <c r="JG107" i="45"/>
  <c r="KJ58" i="45"/>
  <c r="KF79" i="45"/>
  <c r="KF81" i="45"/>
  <c r="KH83" i="45"/>
  <c r="KF89" i="45"/>
  <c r="CM43" i="45"/>
  <c r="Q40" i="45"/>
  <c r="T48" i="45"/>
  <c r="BI31" i="45"/>
  <c r="BH31" i="45"/>
  <c r="BK55" i="45"/>
  <c r="BK59" i="45"/>
  <c r="BJ87" i="45"/>
  <c r="BJ94" i="45"/>
  <c r="CF34" i="45"/>
  <c r="CE34" i="45"/>
  <c r="CF43" i="45"/>
  <c r="CE43" i="45" s="1"/>
  <c r="CG68" i="45"/>
  <c r="CG96" i="45"/>
  <c r="DC46" i="45"/>
  <c r="DB46" i="45" s="1"/>
  <c r="DF55" i="45"/>
  <c r="DG63" i="45"/>
  <c r="DF63" i="45"/>
  <c r="DD76" i="45"/>
  <c r="DJ108" i="45"/>
  <c r="DC108" i="45"/>
  <c r="DB108" i="45"/>
  <c r="ED60" i="45"/>
  <c r="DZ60" i="45"/>
  <c r="DY60" i="45"/>
  <c r="EF80" i="45"/>
  <c r="EG80" i="45"/>
  <c r="EB103" i="45"/>
  <c r="DZ105" i="45"/>
  <c r="DY105" i="45"/>
  <c r="EB110" i="45"/>
  <c r="EE110" i="45"/>
  <c r="FC83" i="45"/>
  <c r="FV53" i="45"/>
  <c r="FX56" i="45"/>
  <c r="FW56" i="45"/>
  <c r="FW73" i="45"/>
  <c r="GA73" i="45"/>
  <c r="GA75" i="45"/>
  <c r="FW100" i="45"/>
  <c r="GW59" i="45"/>
  <c r="GV59" i="45"/>
  <c r="GS65" i="45"/>
  <c r="GU100" i="45"/>
  <c r="GV100" i="45"/>
  <c r="GW106" i="45"/>
  <c r="GT106" i="45"/>
  <c r="HU63" i="45"/>
  <c r="HR63" i="45"/>
  <c r="HS74" i="45"/>
  <c r="HO74" i="45"/>
  <c r="HN74" i="45"/>
  <c r="HM74" i="45" s="1"/>
  <c r="IR38" i="45"/>
  <c r="IL38" i="45"/>
  <c r="IQ41" i="45"/>
  <c r="IL41" i="45"/>
  <c r="IK41" i="45"/>
  <c r="IJ41" i="45" s="1"/>
  <c r="JN93" i="45"/>
  <c r="JM93" i="45"/>
  <c r="JH93" i="45"/>
  <c r="JG93" i="45" s="1"/>
  <c r="KG53" i="45"/>
  <c r="KI53" i="45"/>
  <c r="KE53" i="45"/>
  <c r="KD53" i="45" s="1"/>
  <c r="KH75" i="45"/>
  <c r="KK94" i="45"/>
  <c r="KJ94" i="45"/>
  <c r="KF94" i="45"/>
  <c r="KK106" i="45"/>
  <c r="KJ106" i="45"/>
  <c r="KH108" i="45"/>
  <c r="FX9" i="45"/>
  <c r="FV9" i="45"/>
  <c r="BP31" i="45"/>
  <c r="V65" i="45"/>
  <c r="AQ24" i="45"/>
  <c r="BJ31" i="45"/>
  <c r="BI32" i="45"/>
  <c r="BH32" i="45" s="1"/>
  <c r="BP35" i="45"/>
  <c r="BM44" i="45"/>
  <c r="BJ58" i="45"/>
  <c r="BM64" i="45"/>
  <c r="BK80" i="45"/>
  <c r="BL94" i="45"/>
  <c r="BI96" i="45"/>
  <c r="BH96" i="45" s="1"/>
  <c r="CH30" i="45"/>
  <c r="CL34" i="45"/>
  <c r="CG43" i="45"/>
  <c r="CH44" i="45"/>
  <c r="CL55" i="45"/>
  <c r="CF72" i="45"/>
  <c r="CE72" i="45" s="1"/>
  <c r="CF77" i="45"/>
  <c r="CE77" i="45"/>
  <c r="CK96" i="45"/>
  <c r="CF99" i="45"/>
  <c r="CE99" i="45" s="1"/>
  <c r="DC12" i="45"/>
  <c r="DB12" i="45"/>
  <c r="DC39" i="45"/>
  <c r="DB39" i="45" s="1"/>
  <c r="DE41" i="45"/>
  <c r="DD53" i="45"/>
  <c r="DD74" i="45"/>
  <c r="DH76" i="45"/>
  <c r="DC95" i="45"/>
  <c r="DB95" i="45"/>
  <c r="DI106" i="45"/>
  <c r="DF106" i="45"/>
  <c r="EG48" i="45"/>
  <c r="EA53" i="45"/>
  <c r="EF55" i="45"/>
  <c r="EE55" i="45"/>
  <c r="EC67" i="45"/>
  <c r="DZ80" i="45"/>
  <c r="DY80" i="45" s="1"/>
  <c r="DZ85" i="45"/>
  <c r="DY85" i="45"/>
  <c r="EE87" i="45"/>
  <c r="EF89" i="45"/>
  <c r="EC89" i="45"/>
  <c r="EZ51" i="45"/>
  <c r="FB51" i="45"/>
  <c r="EW51" i="45"/>
  <c r="EV51" i="45" s="1"/>
  <c r="FY33" i="45"/>
  <c r="GA41" i="45"/>
  <c r="FU41" i="45"/>
  <c r="FU73" i="45"/>
  <c r="GA98" i="45"/>
  <c r="FU98" i="45"/>
  <c r="GU54" i="45"/>
  <c r="GQ59" i="45"/>
  <c r="GP59" i="45"/>
  <c r="GR100" i="45"/>
  <c r="HT33" i="45"/>
  <c r="HS33" i="45"/>
  <c r="HO33" i="45"/>
  <c r="HN63" i="45"/>
  <c r="HM63" i="45" s="1"/>
  <c r="HT100" i="45"/>
  <c r="HO100" i="45"/>
  <c r="IK38" i="45"/>
  <c r="IJ38" i="45" s="1"/>
  <c r="IR41" i="45"/>
  <c r="IN79" i="45"/>
  <c r="JO30" i="45"/>
  <c r="JH30" i="45"/>
  <c r="JG30" i="45" s="1"/>
  <c r="JH59" i="45"/>
  <c r="JG59" i="45" s="1"/>
  <c r="JM59" i="45"/>
  <c r="JK59" i="45"/>
  <c r="JN69" i="45"/>
  <c r="JM69" i="45"/>
  <c r="JM90" i="45"/>
  <c r="JN90" i="45"/>
  <c r="JM105" i="45"/>
  <c r="JJ105" i="45"/>
  <c r="KG57" i="45"/>
  <c r="KI57" i="45"/>
  <c r="KL65" i="45"/>
  <c r="KE65" i="45"/>
  <c r="KD65" i="45" s="1"/>
  <c r="KH102" i="45"/>
  <c r="KH104" i="45"/>
  <c r="KF106" i="45"/>
  <c r="Q32" i="45"/>
  <c r="R99" i="45"/>
  <c r="DJ66" i="45"/>
  <c r="DC66" i="45"/>
  <c r="DB66" i="45" s="1"/>
  <c r="EG10" i="45"/>
  <c r="EA10" i="45"/>
  <c r="EB62" i="45"/>
  <c r="EF62" i="45"/>
  <c r="FC32" i="45"/>
  <c r="EZ32" i="45"/>
  <c r="FA58" i="45"/>
  <c r="EX58" i="45"/>
  <c r="FX62" i="45"/>
  <c r="FW62" i="45"/>
  <c r="FZ96" i="45"/>
  <c r="FY96" i="45"/>
  <c r="FT96" i="45"/>
  <c r="FS96" i="45"/>
  <c r="GX84" i="45"/>
  <c r="GQ84" i="45"/>
  <c r="GP84" i="45" s="1"/>
  <c r="GX111" i="45"/>
  <c r="GU111" i="45"/>
  <c r="IM25" i="45"/>
  <c r="IO25" i="45"/>
  <c r="IQ37" i="45"/>
  <c r="IO37" i="45"/>
  <c r="IK37" i="45"/>
  <c r="IJ37" i="45" s="1"/>
  <c r="IO81" i="45"/>
  <c r="IP81" i="45"/>
  <c r="JN32" i="45"/>
  <c r="JK32" i="45"/>
  <c r="JN67" i="45"/>
  <c r="JO67" i="45"/>
  <c r="JN109" i="45"/>
  <c r="JM109" i="45"/>
  <c r="T31" i="45"/>
  <c r="P39" i="45"/>
  <c r="S43" i="45"/>
  <c r="P56" i="45"/>
  <c r="U68" i="45"/>
  <c r="V82" i="45"/>
  <c r="P98" i="45"/>
  <c r="R110" i="45"/>
  <c r="AO19" i="45"/>
  <c r="AP27" i="45"/>
  <c r="BO14" i="45"/>
  <c r="BO23" i="45"/>
  <c r="BM31" i="45"/>
  <c r="BI43" i="45"/>
  <c r="BH43" i="45" s="1"/>
  <c r="BL47" i="45"/>
  <c r="BL56" i="45"/>
  <c r="BP58" i="45"/>
  <c r="BM60" i="45"/>
  <c r="BP62" i="45"/>
  <c r="BP67" i="45"/>
  <c r="BI72" i="45"/>
  <c r="BH72" i="45" s="1"/>
  <c r="BI83" i="45"/>
  <c r="BH83" i="45"/>
  <c r="BJ85" i="45"/>
  <c r="BK86" i="45"/>
  <c r="BM96" i="45"/>
  <c r="CM42" i="45"/>
  <c r="CI43" i="45"/>
  <c r="CF53" i="45"/>
  <c r="CE53" i="45" s="1"/>
  <c r="CM58" i="45"/>
  <c r="CF61" i="45"/>
  <c r="CE61" i="45" s="1"/>
  <c r="CL86" i="45"/>
  <c r="CJ95" i="45"/>
  <c r="CG110" i="45"/>
  <c r="DE68" i="45"/>
  <c r="DG72" i="45"/>
  <c r="DD72" i="45"/>
  <c r="EG32" i="45"/>
  <c r="EA32" i="45"/>
  <c r="EA61" i="45"/>
  <c r="EB73" i="45"/>
  <c r="EF76" i="45"/>
  <c r="DZ76" i="45"/>
  <c r="DY76" i="45" s="1"/>
  <c r="EE86" i="45"/>
  <c r="DZ86" i="45"/>
  <c r="DY86" i="45" s="1"/>
  <c r="EZ34" i="45"/>
  <c r="FD37" i="45"/>
  <c r="FA37" i="45"/>
  <c r="EZ60" i="45"/>
  <c r="FA65" i="45"/>
  <c r="FB72" i="45"/>
  <c r="FA72" i="45"/>
  <c r="FW64" i="45"/>
  <c r="FX68" i="45"/>
  <c r="FW68" i="45"/>
  <c r="GW38" i="45"/>
  <c r="GV38" i="45"/>
  <c r="GQ38" i="45"/>
  <c r="GP38" i="45"/>
  <c r="GU48" i="45"/>
  <c r="GW52" i="45"/>
  <c r="GQ52" i="45"/>
  <c r="GP52" i="45"/>
  <c r="HR30" i="45"/>
  <c r="HN30" i="45"/>
  <c r="HM30" i="45" s="1"/>
  <c r="HT37" i="45"/>
  <c r="HQ37" i="45"/>
  <c r="HN39" i="45"/>
  <c r="HM39" i="45" s="1"/>
  <c r="HU47" i="45"/>
  <c r="HO47" i="45"/>
  <c r="HT83" i="45"/>
  <c r="HS83" i="45"/>
  <c r="IR42" i="45"/>
  <c r="IO42" i="45"/>
  <c r="JI41" i="45"/>
  <c r="JK44" i="45"/>
  <c r="JM44" i="45"/>
  <c r="JI69" i="45"/>
  <c r="JO94" i="45"/>
  <c r="KJ37" i="45"/>
  <c r="KH43" i="45"/>
  <c r="KJ43" i="45"/>
  <c r="KE43" i="45"/>
  <c r="KD43" i="45" s="1"/>
  <c r="KJ54" i="45"/>
  <c r="KE57" i="45"/>
  <c r="KD57" i="45" s="1"/>
  <c r="KJ96" i="45"/>
  <c r="FX81" i="45"/>
  <c r="GX34" i="45"/>
  <c r="JI21" i="45"/>
  <c r="JO106" i="45"/>
  <c r="S42" i="45"/>
  <c r="R76" i="45"/>
  <c r="T93" i="45"/>
  <c r="BP79" i="45"/>
  <c r="CG31" i="45"/>
  <c r="CJ31" i="45"/>
  <c r="CI39" i="45"/>
  <c r="CJ39" i="45"/>
  <c r="CL88" i="45"/>
  <c r="CF88" i="45"/>
  <c r="CE88" i="45" s="1"/>
  <c r="DJ83" i="45"/>
  <c r="DF83" i="45"/>
  <c r="ED46" i="45"/>
  <c r="EA46" i="45"/>
  <c r="EF59" i="45"/>
  <c r="EE59" i="45"/>
  <c r="EC59" i="45"/>
  <c r="EF96" i="45"/>
  <c r="EG96" i="45"/>
  <c r="EC96" i="45"/>
  <c r="EA96" i="45"/>
  <c r="GU32" i="45"/>
  <c r="GV32" i="45"/>
  <c r="IQ40" i="45"/>
  <c r="IM40" i="45"/>
  <c r="IQ44" i="45"/>
  <c r="IM44" i="45"/>
  <c r="IQ106" i="45"/>
  <c r="IP106" i="45"/>
  <c r="IL106" i="45"/>
  <c r="JO111" i="45"/>
  <c r="JJ111" i="45"/>
  <c r="KL48" i="45"/>
  <c r="KE48" i="45"/>
  <c r="KD48" i="45"/>
  <c r="KL95" i="45"/>
  <c r="KI95" i="45"/>
  <c r="R30" i="45"/>
  <c r="Q31" i="45"/>
  <c r="U32" i="45"/>
  <c r="T34" i="45"/>
  <c r="V35" i="45"/>
  <c r="R38" i="45"/>
  <c r="Q39" i="45"/>
  <c r="U40" i="45"/>
  <c r="T42" i="45"/>
  <c r="V43" i="45"/>
  <c r="U46" i="45"/>
  <c r="P51" i="45"/>
  <c r="Q53" i="45"/>
  <c r="U56" i="45"/>
  <c r="O60" i="45"/>
  <c r="N60" i="45" s="1"/>
  <c r="T63" i="45"/>
  <c r="S67" i="45"/>
  <c r="U69" i="45"/>
  <c r="S73" i="45"/>
  <c r="Q77" i="45"/>
  <c r="U80" i="45"/>
  <c r="R84" i="45"/>
  <c r="S86" i="45"/>
  <c r="V89" i="45"/>
  <c r="S94" i="45"/>
  <c r="T97" i="45"/>
  <c r="Q101" i="45"/>
  <c r="O103" i="45"/>
  <c r="N103" i="45"/>
  <c r="U106" i="45"/>
  <c r="Q111" i="45"/>
  <c r="AR11" i="45"/>
  <c r="AP19" i="45"/>
  <c r="AM23" i="45"/>
  <c r="AO27" i="45"/>
  <c r="BN43" i="45"/>
  <c r="BI51" i="45"/>
  <c r="BH51" i="45" s="1"/>
  <c r="BJ52" i="45"/>
  <c r="BP56" i="45"/>
  <c r="BK58" i="45"/>
  <c r="BO65" i="45"/>
  <c r="BI79" i="45"/>
  <c r="BH79" i="45" s="1"/>
  <c r="BJ81" i="45"/>
  <c r="BI82" i="45"/>
  <c r="BH82" i="45"/>
  <c r="BI84" i="45"/>
  <c r="BH84" i="45" s="1"/>
  <c r="BJ89" i="45"/>
  <c r="BI99" i="45"/>
  <c r="BH99" i="45" s="1"/>
  <c r="CK32" i="45"/>
  <c r="CF32" i="45"/>
  <c r="CE32" i="45"/>
  <c r="CH32" i="45"/>
  <c r="CH40" i="45"/>
  <c r="CF40" i="45"/>
  <c r="CE40" i="45" s="1"/>
  <c r="CK40" i="45"/>
  <c r="CJ46" i="45"/>
  <c r="CH46" i="45"/>
  <c r="CI54" i="45"/>
  <c r="CL64" i="45"/>
  <c r="CG64" i="45"/>
  <c r="CK64" i="45"/>
  <c r="CH78" i="45"/>
  <c r="CL78" i="45"/>
  <c r="CL81" i="45"/>
  <c r="CG81" i="45"/>
  <c r="CM81" i="45"/>
  <c r="CJ88" i="45"/>
  <c r="CL102" i="45"/>
  <c r="CI102" i="45"/>
  <c r="CL106" i="45"/>
  <c r="CG106" i="45"/>
  <c r="CK106" i="45"/>
  <c r="DH20" i="45"/>
  <c r="DD20" i="45"/>
  <c r="DJ31" i="45"/>
  <c r="DG31" i="45"/>
  <c r="DJ81" i="45"/>
  <c r="DC81" i="45"/>
  <c r="DB81" i="45" s="1"/>
  <c r="DI84" i="45"/>
  <c r="DG84" i="45"/>
  <c r="DC84" i="45"/>
  <c r="DB84" i="45" s="1"/>
  <c r="DI87" i="45"/>
  <c r="DF87" i="45"/>
  <c r="EF44" i="45"/>
  <c r="EA44" i="45"/>
  <c r="EC46" i="45"/>
  <c r="EG65" i="45"/>
  <c r="EC65" i="45"/>
  <c r="EA65" i="45"/>
  <c r="EG68" i="45"/>
  <c r="ED68" i="45"/>
  <c r="DZ68" i="45"/>
  <c r="DY68" i="45" s="1"/>
  <c r="EE101" i="45"/>
  <c r="DZ101" i="45"/>
  <c r="DY101" i="45" s="1"/>
  <c r="FZ31" i="45"/>
  <c r="FY31" i="45"/>
  <c r="FW31" i="45"/>
  <c r="FZ35" i="45"/>
  <c r="FY35" i="45"/>
  <c r="FW35" i="45"/>
  <c r="FU35" i="45"/>
  <c r="FZ47" i="45"/>
  <c r="FY47" i="45"/>
  <c r="FW47" i="45"/>
  <c r="FU47" i="45"/>
  <c r="FY108" i="45"/>
  <c r="FW108" i="45"/>
  <c r="Q30" i="45"/>
  <c r="U59" i="45"/>
  <c r="CK37" i="45"/>
  <c r="CH37" i="45"/>
  <c r="CL66" i="45"/>
  <c r="CG66" i="45"/>
  <c r="CK66" i="45"/>
  <c r="DJ89" i="45"/>
  <c r="DG89" i="45"/>
  <c r="DC89" i="45"/>
  <c r="DB89" i="45" s="1"/>
  <c r="DI99" i="45"/>
  <c r="DG99" i="45"/>
  <c r="DC99" i="45"/>
  <c r="DB99" i="45" s="1"/>
  <c r="ED57" i="45"/>
  <c r="EA57" i="45"/>
  <c r="GX96" i="45"/>
  <c r="GR96" i="45"/>
  <c r="U30" i="45"/>
  <c r="O34" i="45"/>
  <c r="N34" i="45"/>
  <c r="O36" i="45"/>
  <c r="N36" i="45" s="1"/>
  <c r="U38" i="45"/>
  <c r="O42" i="45"/>
  <c r="N42" i="45" s="1"/>
  <c r="O44" i="45"/>
  <c r="N44" i="45" s="1"/>
  <c r="Q55" i="45"/>
  <c r="P57" i="45"/>
  <c r="Q72" i="45"/>
  <c r="R74" i="45"/>
  <c r="O88" i="45"/>
  <c r="N88" i="45" s="1"/>
  <c r="S105" i="45"/>
  <c r="AO12" i="45"/>
  <c r="AL16" i="45"/>
  <c r="AK16" i="45" s="1"/>
  <c r="AO20" i="45"/>
  <c r="BK51" i="45"/>
  <c r="BL52" i="45"/>
  <c r="BJ79" i="45"/>
  <c r="BL81" i="45"/>
  <c r="BK82" i="45"/>
  <c r="BM84" i="45"/>
  <c r="BL89" i="45"/>
  <c r="BM99" i="45"/>
  <c r="CM60" i="45"/>
  <c r="CI60" i="45"/>
  <c r="CJ66" i="45"/>
  <c r="CM79" i="45"/>
  <c r="CG79" i="45"/>
  <c r="CM103" i="45"/>
  <c r="CF103" i="45"/>
  <c r="CE103" i="45"/>
  <c r="DG32" i="45"/>
  <c r="DD32" i="45"/>
  <c r="DH32" i="45"/>
  <c r="DJ35" i="45"/>
  <c r="DC35" i="45"/>
  <c r="DB35" i="45" s="1"/>
  <c r="DJ47" i="45"/>
  <c r="DG47" i="45"/>
  <c r="DJ100" i="45"/>
  <c r="EE16" i="45"/>
  <c r="EB16" i="45"/>
  <c r="FD40" i="45"/>
  <c r="FB40" i="45"/>
  <c r="FC56" i="45"/>
  <c r="EZ56" i="45"/>
  <c r="EX56" i="45"/>
  <c r="FC75" i="45"/>
  <c r="EZ75" i="45"/>
  <c r="EX75" i="45"/>
  <c r="FC108" i="45"/>
  <c r="FA108" i="45"/>
  <c r="EW108" i="45"/>
  <c r="EV108" i="45"/>
  <c r="FB108" i="45"/>
  <c r="S34" i="45"/>
  <c r="Q38" i="45"/>
  <c r="CJ23" i="45"/>
  <c r="CF23" i="45"/>
  <c r="CE23" i="45" s="1"/>
  <c r="CJ108" i="45"/>
  <c r="CK108" i="45"/>
  <c r="CG108" i="45"/>
  <c r="DJ43" i="45"/>
  <c r="DC43" i="45"/>
  <c r="DB43" i="45"/>
  <c r="DI102" i="45"/>
  <c r="DF102" i="45"/>
  <c r="EY31" i="45"/>
  <c r="FC31" i="45"/>
  <c r="IO52" i="45"/>
  <c r="IM52" i="45"/>
  <c r="IO96" i="45"/>
  <c r="IP96" i="45"/>
  <c r="IL96" i="45"/>
  <c r="JO34" i="45"/>
  <c r="JI34" i="45"/>
  <c r="JM97" i="45"/>
  <c r="JI97" i="45"/>
  <c r="GX16" i="45"/>
  <c r="GV16" i="45"/>
  <c r="GT16" i="45"/>
  <c r="GR16" i="45"/>
  <c r="U31" i="45"/>
  <c r="P34" i="45"/>
  <c r="R35" i="45"/>
  <c r="S36" i="45"/>
  <c r="V38" i="45"/>
  <c r="U39" i="45"/>
  <c r="P42" i="45"/>
  <c r="R43" i="45"/>
  <c r="V44" i="45"/>
  <c r="T47" i="45"/>
  <c r="O52" i="45"/>
  <c r="N52" i="45" s="1"/>
  <c r="O61" i="45"/>
  <c r="N61" i="45" s="1"/>
  <c r="V64" i="45"/>
  <c r="R68" i="45"/>
  <c r="P78" i="45"/>
  <c r="T81" i="45"/>
  <c r="Q85" i="45"/>
  <c r="U95" i="45"/>
  <c r="S98" i="45"/>
  <c r="P102" i="45"/>
  <c r="AL11" i="45"/>
  <c r="AK11" i="45"/>
  <c r="AR12" i="45"/>
  <c r="AQ16" i="45"/>
  <c r="AR20" i="45"/>
  <c r="AL24" i="45"/>
  <c r="AK24" i="45" s="1"/>
  <c r="BN31" i="45"/>
  <c r="BM32" i="45"/>
  <c r="BJ35" i="45"/>
  <c r="BN41" i="45"/>
  <c r="BJ43" i="45"/>
  <c r="BI44" i="45"/>
  <c r="BH44" i="45" s="1"/>
  <c r="BN45" i="45"/>
  <c r="BJ56" i="45"/>
  <c r="BI64" i="45"/>
  <c r="BH64" i="45"/>
  <c r="BJ65" i="45"/>
  <c r="BO67" i="45"/>
  <c r="BJ68" i="45"/>
  <c r="BJ72" i="45"/>
  <c r="BN79" i="45"/>
  <c r="BM80" i="45"/>
  <c r="BN81" i="45"/>
  <c r="BN83" i="45"/>
  <c r="BN96" i="45"/>
  <c r="BN98" i="45"/>
  <c r="BO104" i="45"/>
  <c r="BM104" i="45"/>
  <c r="CL32" i="45"/>
  <c r="CL41" i="45"/>
  <c r="CH41" i="45"/>
  <c r="CI45" i="45"/>
  <c r="CM45" i="45"/>
  <c r="CK60" i="45"/>
  <c r="CI62" i="45"/>
  <c r="CM65" i="45"/>
  <c r="CJ65" i="45"/>
  <c r="CM66" i="45"/>
  <c r="CL75" i="45"/>
  <c r="CG75" i="45"/>
  <c r="CL79" i="45"/>
  <c r="CL90" i="45"/>
  <c r="CH90" i="45"/>
  <c r="CJ104" i="45"/>
  <c r="CI104" i="45"/>
  <c r="CM107" i="45"/>
  <c r="CJ107" i="45"/>
  <c r="DI30" i="45"/>
  <c r="DH30" i="45"/>
  <c r="DD30" i="45"/>
  <c r="DF32" i="45"/>
  <c r="DG35" i="45"/>
  <c r="DG48" i="45"/>
  <c r="DD48" i="45"/>
  <c r="DH48" i="45"/>
  <c r="DJ85" i="45"/>
  <c r="DD85" i="45"/>
  <c r="DI98" i="45"/>
  <c r="DJ98" i="45"/>
  <c r="DJ104" i="45"/>
  <c r="DG104" i="45"/>
  <c r="DC104" i="45"/>
  <c r="DB104" i="45"/>
  <c r="EG30" i="45"/>
  <c r="DZ30" i="45"/>
  <c r="DY30" i="45" s="1"/>
  <c r="EE30" i="45"/>
  <c r="EG42" i="45"/>
  <c r="FD33" i="45"/>
  <c r="EW33" i="45"/>
  <c r="EV33" i="45"/>
  <c r="FA33" i="45"/>
  <c r="CM34" i="45"/>
  <c r="CK43" i="45"/>
  <c r="CL44" i="45"/>
  <c r="CJ61" i="45"/>
  <c r="CJ72" i="45"/>
  <c r="CI96" i="45"/>
  <c r="DH53" i="45"/>
  <c r="DF57" i="45"/>
  <c r="DH61" i="45"/>
  <c r="DG66" i="45"/>
  <c r="DG111" i="45"/>
  <c r="EC10" i="45"/>
  <c r="EF52" i="45"/>
  <c r="EE53" i="45"/>
  <c r="EE61" i="45"/>
  <c r="EA69" i="45"/>
  <c r="EA86" i="45"/>
  <c r="EG88" i="45"/>
  <c r="EG89" i="45"/>
  <c r="EB95" i="45"/>
  <c r="EB105" i="45"/>
  <c r="EF107" i="45"/>
  <c r="EB107" i="45"/>
  <c r="FD41" i="45"/>
  <c r="FA41" i="45"/>
  <c r="FA59" i="45"/>
  <c r="EW59" i="45"/>
  <c r="EV59" i="45" s="1"/>
  <c r="GA36" i="45"/>
  <c r="FX36" i="45"/>
  <c r="FT36" i="45"/>
  <c r="FS36" i="45"/>
  <c r="GA48" i="45"/>
  <c r="FX48" i="45"/>
  <c r="FT48" i="45"/>
  <c r="FS48" i="45" s="1"/>
  <c r="FX65" i="45"/>
  <c r="FV65" i="45"/>
  <c r="FZ101" i="45"/>
  <c r="FV101" i="45"/>
  <c r="GW62" i="45"/>
  <c r="GX62" i="45"/>
  <c r="GS62" i="45"/>
  <c r="GQ62" i="45"/>
  <c r="GP62" i="45"/>
  <c r="GX81" i="45"/>
  <c r="GR81" i="45"/>
  <c r="HU43" i="45"/>
  <c r="HO43" i="45"/>
  <c r="HT89" i="45"/>
  <c r="HR89" i="45"/>
  <c r="HO89" i="45"/>
  <c r="HU89" i="45"/>
  <c r="HN89" i="45"/>
  <c r="HM89" i="45" s="1"/>
  <c r="HS89" i="45"/>
  <c r="EG53" i="45"/>
  <c r="EG61" i="45"/>
  <c r="EF95" i="45"/>
  <c r="DZ109" i="45"/>
  <c r="DY109" i="45"/>
  <c r="EB109" i="45"/>
  <c r="EB111" i="45"/>
  <c r="ED111" i="45"/>
  <c r="FA77" i="45"/>
  <c r="EZ77" i="45"/>
  <c r="EX77" i="45"/>
  <c r="GA39" i="45"/>
  <c r="FU39" i="45"/>
  <c r="FX57" i="45"/>
  <c r="FV57" i="45"/>
  <c r="GA106" i="45"/>
  <c r="FU106" i="45"/>
  <c r="GW98" i="45"/>
  <c r="GV98" i="45"/>
  <c r="GU98" i="45"/>
  <c r="GQ98" i="45"/>
  <c r="GP98" i="45"/>
  <c r="HR35" i="45"/>
  <c r="HU35" i="45"/>
  <c r="HO35" i="45"/>
  <c r="HN35" i="45"/>
  <c r="HM35" i="45" s="1"/>
  <c r="HT58" i="45"/>
  <c r="HR58" i="45"/>
  <c r="HN58" i="45"/>
  <c r="HM58" i="45" s="1"/>
  <c r="HS58" i="45"/>
  <c r="CJ30" i="45"/>
  <c r="CH34" i="45"/>
  <c r="CM38" i="45"/>
  <c r="CF42" i="45"/>
  <c r="CE42" i="45"/>
  <c r="CJ53" i="45"/>
  <c r="CK68" i="45"/>
  <c r="CK77" i="45"/>
  <c r="CI94" i="45"/>
  <c r="CJ99" i="45"/>
  <c r="CK110" i="45"/>
  <c r="DH12" i="45"/>
  <c r="DJ42" i="45"/>
  <c r="DH46" i="45"/>
  <c r="DH72" i="45"/>
  <c r="DH74" i="45"/>
  <c r="DF76" i="45"/>
  <c r="DG95" i="45"/>
  <c r="DG108" i="45"/>
  <c r="DZ53" i="45"/>
  <c r="DY53" i="45"/>
  <c r="EC55" i="45"/>
  <c r="EB56" i="45"/>
  <c r="DZ61" i="45"/>
  <c r="DY61" i="45"/>
  <c r="ED64" i="45"/>
  <c r="EE67" i="45"/>
  <c r="EG69" i="45"/>
  <c r="EC74" i="45"/>
  <c r="ED76" i="45"/>
  <c r="EB80" i="45"/>
  <c r="EB88" i="45"/>
  <c r="EA89" i="45"/>
  <c r="EA93" i="45"/>
  <c r="EG95" i="45"/>
  <c r="EC100" i="45"/>
  <c r="DZ103" i="45"/>
  <c r="DY103" i="45"/>
  <c r="EB106" i="45"/>
  <c r="EF108" i="45"/>
  <c r="EG108" i="45"/>
  <c r="EA108" i="45"/>
  <c r="EE109" i="45"/>
  <c r="EG111" i="45"/>
  <c r="EY39" i="45"/>
  <c r="FC39" i="45"/>
  <c r="GA83" i="45"/>
  <c r="FY83" i="45"/>
  <c r="GA95" i="45"/>
  <c r="FX95" i="45"/>
  <c r="FT95" i="45"/>
  <c r="FS95" i="45" s="1"/>
  <c r="GX53" i="45"/>
  <c r="GV53" i="45"/>
  <c r="GS53" i="45"/>
  <c r="GW60" i="45"/>
  <c r="GS60" i="45"/>
  <c r="GR60" i="45"/>
  <c r="GU67" i="45"/>
  <c r="GT67" i="45"/>
  <c r="GW83" i="45"/>
  <c r="GV83" i="45"/>
  <c r="GR83" i="45"/>
  <c r="GQ83" i="45"/>
  <c r="GP83" i="45"/>
  <c r="GX85" i="45"/>
  <c r="GV85" i="45"/>
  <c r="GX99" i="45"/>
  <c r="GU99" i="45"/>
  <c r="GQ99" i="45"/>
  <c r="GP99" i="45" s="1"/>
  <c r="GU104" i="45"/>
  <c r="GV104" i="45"/>
  <c r="GT104" i="45"/>
  <c r="GR104" i="45"/>
  <c r="GX107" i="45"/>
  <c r="GU107" i="45"/>
  <c r="GQ107" i="45"/>
  <c r="GP107" i="45" s="1"/>
  <c r="HR31" i="45"/>
  <c r="HU31" i="45"/>
  <c r="HO31" i="45"/>
  <c r="HN31" i="45"/>
  <c r="HM31" i="45" s="1"/>
  <c r="HU41" i="45"/>
  <c r="HO41" i="45"/>
  <c r="HU45" i="45"/>
  <c r="HO45" i="45"/>
  <c r="EG110" i="45"/>
  <c r="FB30" i="45"/>
  <c r="FB34" i="45"/>
  <c r="FA51" i="45"/>
  <c r="FA52" i="45"/>
  <c r="EZ54" i="45"/>
  <c r="FB98" i="45"/>
  <c r="FD100" i="45"/>
  <c r="FX32" i="45"/>
  <c r="FW37" i="45"/>
  <c r="FY52" i="45"/>
  <c r="FY81" i="45"/>
  <c r="FU96" i="45"/>
  <c r="FX104" i="45"/>
  <c r="GV48" i="45"/>
  <c r="GV55" i="45"/>
  <c r="GR59" i="45"/>
  <c r="GT100" i="45"/>
  <c r="HS39" i="45"/>
  <c r="HT62" i="45"/>
  <c r="HO62" i="45"/>
  <c r="HU62" i="45"/>
  <c r="HN62" i="45"/>
  <c r="HM62" i="45" s="1"/>
  <c r="HS62" i="45"/>
  <c r="HU110" i="45"/>
  <c r="HS110" i="45"/>
  <c r="IR68" i="45"/>
  <c r="IK68" i="45"/>
  <c r="IJ68" i="45"/>
  <c r="IO84" i="45"/>
  <c r="IM84" i="45"/>
  <c r="IR100" i="45"/>
  <c r="IN100" i="45"/>
  <c r="JO61" i="45"/>
  <c r="JI61" i="45"/>
  <c r="JN80" i="45"/>
  <c r="JO80" i="45"/>
  <c r="JJ80" i="45"/>
  <c r="KI45" i="45"/>
  <c r="KJ45" i="45"/>
  <c r="KF45" i="45"/>
  <c r="KK68" i="45"/>
  <c r="KJ68" i="45"/>
  <c r="KF68" i="45"/>
  <c r="KL99" i="45"/>
  <c r="KE99" i="45"/>
  <c r="KD99" i="45" s="1"/>
  <c r="GA52" i="45"/>
  <c r="HU39" i="45"/>
  <c r="HR56" i="45"/>
  <c r="HQ56" i="45"/>
  <c r="HO56" i="45"/>
  <c r="HU87" i="45"/>
  <c r="HS87" i="45"/>
  <c r="HQ87" i="45"/>
  <c r="HU94" i="45"/>
  <c r="HS94" i="45"/>
  <c r="HO94" i="45"/>
  <c r="HR104" i="45"/>
  <c r="HQ104" i="45"/>
  <c r="IO54" i="45"/>
  <c r="IM54" i="45"/>
  <c r="IQ74" i="45"/>
  <c r="IP74" i="45"/>
  <c r="IL74" i="45"/>
  <c r="IQ94" i="45"/>
  <c r="IP94" i="45"/>
  <c r="IL94" i="45"/>
  <c r="JM48" i="45"/>
  <c r="JK48" i="45"/>
  <c r="JO99" i="45"/>
  <c r="JH99" i="45"/>
  <c r="JG99" i="45" s="1"/>
  <c r="KK31" i="45"/>
  <c r="KL31" i="45"/>
  <c r="KI31" i="45"/>
  <c r="KF31" i="45"/>
  <c r="KI62" i="45"/>
  <c r="KJ62" i="45"/>
  <c r="KF62" i="45"/>
  <c r="FB32" i="45"/>
  <c r="EW55" i="45"/>
  <c r="EV55" i="45" s="1"/>
  <c r="EZ58" i="45"/>
  <c r="EX60" i="45"/>
  <c r="EX62" i="45"/>
  <c r="EX68" i="45"/>
  <c r="FB79" i="45"/>
  <c r="EZ83" i="45"/>
  <c r="FB89" i="45"/>
  <c r="EX98" i="45"/>
  <c r="EW99" i="45"/>
  <c r="EV99" i="45"/>
  <c r="EX100" i="45"/>
  <c r="FW33" i="45"/>
  <c r="FU43" i="45"/>
  <c r="FU52" i="45"/>
  <c r="FY56" i="45"/>
  <c r="FY60" i="45"/>
  <c r="FY64" i="45"/>
  <c r="FY68" i="45"/>
  <c r="FW77" i="45"/>
  <c r="FV82" i="45"/>
  <c r="FY94" i="45"/>
  <c r="GA96" i="45"/>
  <c r="FU102" i="45"/>
  <c r="GV34" i="45"/>
  <c r="GR35" i="45"/>
  <c r="GV36" i="45"/>
  <c r="GU38" i="45"/>
  <c r="GV52" i="45"/>
  <c r="GQ55" i="45"/>
  <c r="GP55" i="45" s="1"/>
  <c r="GX59" i="45"/>
  <c r="GX66" i="45"/>
  <c r="GV69" i="45"/>
  <c r="GS72" i="45"/>
  <c r="GS73" i="45"/>
  <c r="GR78" i="45"/>
  <c r="GU84" i="45"/>
  <c r="GT89" i="45"/>
  <c r="GV106" i="45"/>
  <c r="GT110" i="45"/>
  <c r="HQ33" i="45"/>
  <c r="HR34" i="45"/>
  <c r="HU60" i="45"/>
  <c r="HQ60" i="45"/>
  <c r="HR88" i="45"/>
  <c r="HP88" i="45"/>
  <c r="HN88" i="45"/>
  <c r="HM88" i="45"/>
  <c r="HT98" i="45"/>
  <c r="HS98" i="45"/>
  <c r="HQ98" i="45"/>
  <c r="HO98" i="45"/>
  <c r="HT101" i="45"/>
  <c r="HP101" i="45"/>
  <c r="HQ108" i="45"/>
  <c r="HO108" i="45"/>
  <c r="IR102" i="45"/>
  <c r="IN102" i="45"/>
  <c r="JM74" i="45"/>
  <c r="JK74" i="45"/>
  <c r="JH74" i="45"/>
  <c r="JG74" i="45" s="1"/>
  <c r="JN96" i="45"/>
  <c r="JM96" i="45"/>
  <c r="JK96" i="45"/>
  <c r="JH96" i="45"/>
  <c r="JG96" i="45" s="1"/>
  <c r="KL32" i="45"/>
  <c r="KE32" i="45"/>
  <c r="KD32" i="45" s="1"/>
  <c r="KL41" i="45"/>
  <c r="KH41" i="45"/>
  <c r="KK47" i="45"/>
  <c r="KL47" i="45"/>
  <c r="KI47" i="45"/>
  <c r="KF47" i="45"/>
  <c r="KL107" i="45"/>
  <c r="KI107" i="45"/>
  <c r="HR100" i="45"/>
  <c r="JL40" i="45"/>
  <c r="JN105" i="45"/>
  <c r="KJ108" i="45"/>
  <c r="HN59" i="45"/>
  <c r="HM59" i="45"/>
  <c r="HP65" i="45"/>
  <c r="HN77" i="45"/>
  <c r="HM77" i="45" s="1"/>
  <c r="HO81" i="45"/>
  <c r="HO83" i="45"/>
  <c r="HP86" i="45"/>
  <c r="HS100" i="45"/>
  <c r="HN107" i="45"/>
  <c r="HM107" i="45"/>
  <c r="IP37" i="45"/>
  <c r="IO41" i="45"/>
  <c r="IK42" i="45"/>
  <c r="IJ42" i="45" s="1"/>
  <c r="IL43" i="45"/>
  <c r="IM66" i="45"/>
  <c r="IP72" i="45"/>
  <c r="IL76" i="45"/>
  <c r="IM80" i="45"/>
  <c r="IL89" i="45"/>
  <c r="IL108" i="45"/>
  <c r="IL110" i="45"/>
  <c r="JM32" i="45"/>
  <c r="JO36" i="45"/>
  <c r="JO40" i="45"/>
  <c r="JH44" i="45"/>
  <c r="JG44" i="45" s="1"/>
  <c r="JO55" i="45"/>
  <c r="JI67" i="45"/>
  <c r="JJ68" i="45"/>
  <c r="JJ79" i="45"/>
  <c r="JH85" i="45"/>
  <c r="JG85" i="45"/>
  <c r="JH90" i="45"/>
  <c r="JG90" i="45" s="1"/>
  <c r="JJ95" i="45"/>
  <c r="JM100" i="45"/>
  <c r="JI104" i="45"/>
  <c r="JH105" i="45"/>
  <c r="JG105" i="45" s="1"/>
  <c r="JN107" i="45"/>
  <c r="JJ110" i="45"/>
  <c r="KF19" i="45"/>
  <c r="KH52" i="45"/>
  <c r="KG59" i="45"/>
  <c r="KE61" i="45"/>
  <c r="KD61" i="45" s="1"/>
  <c r="KE76" i="45"/>
  <c r="KD76" i="45"/>
  <c r="HP59" i="45"/>
  <c r="HO77" i="45"/>
  <c r="HU81" i="45"/>
  <c r="HQ83" i="45"/>
  <c r="HR86" i="45"/>
  <c r="HN100" i="45"/>
  <c r="HM100" i="45" s="1"/>
  <c r="HU100" i="45"/>
  <c r="HR107" i="45"/>
  <c r="IL31" i="45"/>
  <c r="IP41" i="45"/>
  <c r="IL42" i="45"/>
  <c r="IP43" i="45"/>
  <c r="IK64" i="45"/>
  <c r="IJ64" i="45" s="1"/>
  <c r="IP76" i="45"/>
  <c r="IP89" i="45"/>
  <c r="IP108" i="45"/>
  <c r="IP110" i="45"/>
  <c r="JH32" i="45"/>
  <c r="JG32" i="45" s="1"/>
  <c r="JH40" i="45"/>
  <c r="JG40" i="45" s="1"/>
  <c r="JH43" i="45"/>
  <c r="JG43" i="45"/>
  <c r="JL67" i="45"/>
  <c r="JH73" i="45"/>
  <c r="JG73" i="45"/>
  <c r="JH77" i="45"/>
  <c r="JG77" i="45" s="1"/>
  <c r="JO79" i="45"/>
  <c r="JJ83" i="45"/>
  <c r="JK85" i="45"/>
  <c r="JJ90" i="45"/>
  <c r="JJ94" i="45"/>
  <c r="JO95" i="45"/>
  <c r="JI105" i="45"/>
  <c r="JH109" i="45"/>
  <c r="JG109" i="45" s="1"/>
  <c r="JO110" i="45"/>
  <c r="KF37" i="45"/>
  <c r="KF39" i="45"/>
  <c r="KE40" i="45"/>
  <c r="KD40" i="45"/>
  <c r="KF54" i="45"/>
  <c r="KI61" i="45"/>
  <c r="KE72" i="45"/>
  <c r="KD72" i="45"/>
  <c r="KF87" i="45"/>
  <c r="KF108" i="45"/>
  <c r="AL27" i="46"/>
  <c r="AK27" i="46" s="1"/>
  <c r="AR30" i="46"/>
  <c r="AS32" i="46"/>
  <c r="AR38" i="46"/>
  <c r="AS40" i="46"/>
  <c r="AS50" i="46"/>
  <c r="AS60" i="46"/>
  <c r="AS68" i="46"/>
  <c r="AP78" i="46"/>
  <c r="AR88" i="46"/>
  <c r="BJ24" i="46"/>
  <c r="BI33" i="46"/>
  <c r="BH33" i="46"/>
  <c r="BI37" i="46"/>
  <c r="BH37" i="46" s="1"/>
  <c r="BI39" i="46"/>
  <c r="BH39" i="46" s="1"/>
  <c r="BK45" i="46"/>
  <c r="BI83" i="46"/>
  <c r="BH83" i="46"/>
  <c r="BP94" i="46"/>
  <c r="BL96" i="46"/>
  <c r="BI97" i="46"/>
  <c r="BH97" i="46" s="1"/>
  <c r="BK103" i="46"/>
  <c r="BK115" i="46"/>
  <c r="BP119" i="46"/>
  <c r="BL122" i="46"/>
  <c r="BK123" i="46"/>
  <c r="BM130" i="46"/>
  <c r="BI132" i="46"/>
  <c r="BH132" i="46" s="1"/>
  <c r="BP132" i="46"/>
  <c r="BM134" i="46"/>
  <c r="BO136" i="46"/>
  <c r="BM138" i="46"/>
  <c r="BM142" i="46"/>
  <c r="BO144" i="46"/>
  <c r="BM146" i="46"/>
  <c r="BO148" i="46"/>
  <c r="BM150" i="46"/>
  <c r="BM153" i="46"/>
  <c r="BK158" i="46"/>
  <c r="BI170" i="46"/>
  <c r="BH170" i="46" s="1"/>
  <c r="BI172" i="46"/>
  <c r="BH172" i="46" s="1"/>
  <c r="BI174" i="46"/>
  <c r="BH174" i="46" s="1"/>
  <c r="BI178" i="46"/>
  <c r="BH178" i="46" s="1"/>
  <c r="BI180" i="46"/>
  <c r="BH180" i="46" s="1"/>
  <c r="BK184" i="46"/>
  <c r="BK186" i="46"/>
  <c r="BK187" i="46"/>
  <c r="BK188" i="46"/>
  <c r="BK189" i="46"/>
  <c r="BK190" i="46"/>
  <c r="BK191" i="46"/>
  <c r="BK192" i="46"/>
  <c r="BK194" i="46"/>
  <c r="CF16" i="46"/>
  <c r="CE16" i="46" s="1"/>
  <c r="CJ19" i="46"/>
  <c r="CK33" i="46"/>
  <c r="CM33" i="46"/>
  <c r="CK37" i="46"/>
  <c r="CM37" i="46"/>
  <c r="CK74" i="46"/>
  <c r="CM74" i="46"/>
  <c r="CM92" i="46"/>
  <c r="CG97" i="46"/>
  <c r="CK101" i="46"/>
  <c r="CJ101" i="46"/>
  <c r="CH109" i="46"/>
  <c r="CL132" i="46"/>
  <c r="CH142" i="46"/>
  <c r="CJ152" i="46"/>
  <c r="CJ170" i="46"/>
  <c r="CH170" i="46"/>
  <c r="CK193" i="46"/>
  <c r="CI193" i="46"/>
  <c r="DH40" i="46"/>
  <c r="DG40" i="46"/>
  <c r="DC40" i="46"/>
  <c r="DB40" i="46"/>
  <c r="DH45" i="46"/>
  <c r="DF45" i="46"/>
  <c r="DE45" i="46"/>
  <c r="DH53" i="46"/>
  <c r="DF53" i="46"/>
  <c r="DE53" i="46"/>
  <c r="DI77" i="46"/>
  <c r="DF77" i="46"/>
  <c r="DC77" i="46"/>
  <c r="DB77" i="46" s="1"/>
  <c r="DI82" i="46"/>
  <c r="DJ82" i="46"/>
  <c r="DI96" i="46"/>
  <c r="DF96" i="46"/>
  <c r="DH109" i="46"/>
  <c r="DI109" i="46"/>
  <c r="DE109" i="46"/>
  <c r="DJ109" i="46"/>
  <c r="DC109" i="46"/>
  <c r="DB109" i="46" s="1"/>
  <c r="DI170" i="46"/>
  <c r="DF170" i="46"/>
  <c r="AP16" i="46"/>
  <c r="AP19" i="46"/>
  <c r="AP25" i="46"/>
  <c r="AP27" i="46"/>
  <c r="AL34" i="46"/>
  <c r="AK34" i="46" s="1"/>
  <c r="AM46" i="46"/>
  <c r="AP47" i="46"/>
  <c r="AQ49" i="46"/>
  <c r="AM54" i="46"/>
  <c r="AP55" i="46"/>
  <c r="AQ59" i="46"/>
  <c r="AM64" i="46"/>
  <c r="AP65" i="46"/>
  <c r="AQ67" i="46"/>
  <c r="AN74" i="46"/>
  <c r="AP75" i="46"/>
  <c r="AQ77" i="46"/>
  <c r="AL82" i="46"/>
  <c r="AK82" i="46" s="1"/>
  <c r="AS83" i="46"/>
  <c r="AN92" i="46"/>
  <c r="AQ93" i="46"/>
  <c r="BI32" i="46"/>
  <c r="BH32" i="46" s="1"/>
  <c r="BP32" i="46"/>
  <c r="BL33" i="46"/>
  <c r="BP36" i="46"/>
  <c r="BL37" i="46"/>
  <c r="BM38" i="46"/>
  <c r="BL39" i="46"/>
  <c r="BI41" i="46"/>
  <c r="BH41" i="46" s="1"/>
  <c r="BK47" i="46"/>
  <c r="BI87" i="46"/>
  <c r="BH87" i="46" s="1"/>
  <c r="BM88" i="46"/>
  <c r="BK93" i="46"/>
  <c r="BP95" i="46"/>
  <c r="BP96" i="46"/>
  <c r="BM97" i="46"/>
  <c r="BK109" i="46"/>
  <c r="BL115" i="46"/>
  <c r="BP121" i="46"/>
  <c r="BP122" i="46"/>
  <c r="BL123" i="46"/>
  <c r="BO130" i="46"/>
  <c r="BK132" i="46"/>
  <c r="BM133" i="46"/>
  <c r="BO134" i="46"/>
  <c r="BO138" i="46"/>
  <c r="BO142" i="46"/>
  <c r="BO146" i="46"/>
  <c r="BO150" i="46"/>
  <c r="BO152" i="46"/>
  <c r="BP156" i="46"/>
  <c r="BL158" i="46"/>
  <c r="BP167" i="46"/>
  <c r="BL170" i="46"/>
  <c r="BL174" i="46"/>
  <c r="BL178" i="46"/>
  <c r="BL180" i="46"/>
  <c r="BO184" i="46"/>
  <c r="BO186" i="46"/>
  <c r="BO187" i="46"/>
  <c r="BO188" i="46"/>
  <c r="BO189" i="46"/>
  <c r="BO190" i="46"/>
  <c r="BO191" i="46"/>
  <c r="BO192" i="46"/>
  <c r="BO194" i="46"/>
  <c r="CI16" i="46"/>
  <c r="CL18" i="46"/>
  <c r="CL20" i="46"/>
  <c r="CK32" i="46"/>
  <c r="CM32" i="46"/>
  <c r="CK36" i="46"/>
  <c r="CM36" i="46"/>
  <c r="CH44" i="46"/>
  <c r="CK73" i="46"/>
  <c r="CM73" i="46"/>
  <c r="CK77" i="46"/>
  <c r="CM77" i="46"/>
  <c r="CF89" i="46"/>
  <c r="CE89" i="46"/>
  <c r="CF138" i="46"/>
  <c r="CE138" i="46" s="1"/>
  <c r="CH148" i="46"/>
  <c r="CJ156" i="46"/>
  <c r="CL159" i="46"/>
  <c r="CM159" i="46"/>
  <c r="CK189" i="46"/>
  <c r="CI189" i="46"/>
  <c r="DJ139" i="46"/>
  <c r="DH139" i="46"/>
  <c r="DD139" i="46"/>
  <c r="DH150" i="46"/>
  <c r="DI150" i="46"/>
  <c r="DH165" i="46"/>
  <c r="DG165" i="46"/>
  <c r="AQ46" i="46"/>
  <c r="AQ54" i="46"/>
  <c r="BM33" i="46"/>
  <c r="BO37" i="46"/>
  <c r="BM39" i="46"/>
  <c r="BP115" i="46"/>
  <c r="BP123" i="46"/>
  <c r="BM132" i="46"/>
  <c r="BP158" i="46"/>
  <c r="BO174" i="46"/>
  <c r="BO178" i="46"/>
  <c r="BM180" i="46"/>
  <c r="CL16" i="46"/>
  <c r="CK35" i="46"/>
  <c r="CM35" i="46"/>
  <c r="CH72" i="46"/>
  <c r="CM72" i="46"/>
  <c r="CK76" i="46"/>
  <c r="CM76" i="46"/>
  <c r="DH54" i="46"/>
  <c r="DJ54" i="46"/>
  <c r="DH102" i="46"/>
  <c r="DG102" i="46"/>
  <c r="DC102" i="46"/>
  <c r="DB102" i="46" s="1"/>
  <c r="AQ36" i="46"/>
  <c r="AQ64" i="46"/>
  <c r="AP82" i="46"/>
  <c r="AP18" i="46"/>
  <c r="AP20" i="46"/>
  <c r="AP23" i="46"/>
  <c r="AP26" i="46"/>
  <c r="AN30" i="46"/>
  <c r="AO32" i="46"/>
  <c r="AN38" i="46"/>
  <c r="AO40" i="46"/>
  <c r="AS45" i="46"/>
  <c r="AO50" i="46"/>
  <c r="AR51" i="46"/>
  <c r="AS53" i="46"/>
  <c r="AO60" i="46"/>
  <c r="AR61" i="46"/>
  <c r="AS63" i="46"/>
  <c r="AO68" i="46"/>
  <c r="AR69" i="46"/>
  <c r="AS73" i="46"/>
  <c r="AL78" i="46"/>
  <c r="AK78" i="46" s="1"/>
  <c r="AS79" i="46"/>
  <c r="AQ81" i="46"/>
  <c r="AQ89" i="46"/>
  <c r="AS91" i="46"/>
  <c r="BL16" i="46"/>
  <c r="BN22" i="46"/>
  <c r="BI25" i="46"/>
  <c r="BH25" i="46" s="1"/>
  <c r="BO30" i="46"/>
  <c r="BM32" i="46"/>
  <c r="BO33" i="46"/>
  <c r="BO39" i="46"/>
  <c r="BK49" i="46"/>
  <c r="BK55" i="46"/>
  <c r="BO91" i="46"/>
  <c r="BP93" i="46"/>
  <c r="BM94" i="46"/>
  <c r="BK95" i="46"/>
  <c r="BK101" i="46"/>
  <c r="BK107" i="46"/>
  <c r="BP117" i="46"/>
  <c r="BP118" i="46"/>
  <c r="BL119" i="46"/>
  <c r="BK121" i="46"/>
  <c r="BO128" i="46"/>
  <c r="BO129" i="46"/>
  <c r="BK130" i="46"/>
  <c r="BM131" i="46"/>
  <c r="BO132" i="46"/>
  <c r="BI133" i="46"/>
  <c r="BH133" i="46" s="1"/>
  <c r="BP133" i="46"/>
  <c r="BL134" i="46"/>
  <c r="BL136" i="46"/>
  <c r="BM137" i="46"/>
  <c r="BL138" i="46"/>
  <c r="BL144" i="46"/>
  <c r="BM145" i="46"/>
  <c r="BL146" i="46"/>
  <c r="BL148" i="46"/>
  <c r="BM149" i="46"/>
  <c r="BL150" i="46"/>
  <c r="BI152" i="46"/>
  <c r="BH152" i="46" s="1"/>
  <c r="BK156" i="46"/>
  <c r="BL166" i="46"/>
  <c r="BI167" i="46"/>
  <c r="BH167" i="46" s="1"/>
  <c r="BO172" i="46"/>
  <c r="BO180" i="46"/>
  <c r="CF18" i="46"/>
  <c r="CE18" i="46"/>
  <c r="CF20" i="46"/>
  <c r="CE20" i="46" s="1"/>
  <c r="CI32" i="46"/>
  <c r="CK34" i="46"/>
  <c r="CM34" i="46"/>
  <c r="CI36" i="46"/>
  <c r="CK38" i="46"/>
  <c r="CI38" i="46"/>
  <c r="CH52" i="46"/>
  <c r="CI73" i="46"/>
  <c r="CK75" i="46"/>
  <c r="CM75" i="46"/>
  <c r="CI77" i="46"/>
  <c r="CM101" i="46"/>
  <c r="CF159" i="46"/>
  <c r="CE159" i="46"/>
  <c r="DI80" i="46"/>
  <c r="DJ80" i="46"/>
  <c r="DI92" i="46"/>
  <c r="DF92" i="46"/>
  <c r="DH105" i="46"/>
  <c r="DI105" i="46"/>
  <c r="DE105" i="46"/>
  <c r="DJ105" i="46"/>
  <c r="DC105" i="46"/>
  <c r="DB105" i="46" s="1"/>
  <c r="DI142" i="46"/>
  <c r="DH149" i="46"/>
  <c r="DE149" i="46"/>
  <c r="DC149" i="46"/>
  <c r="DB149" i="46"/>
  <c r="DD157" i="46"/>
  <c r="DH157" i="46"/>
  <c r="CK184" i="46"/>
  <c r="CQ112" i="46"/>
  <c r="CP107" i="46" s="1"/>
  <c r="DI100" i="46"/>
  <c r="DG104" i="46"/>
  <c r="DG107" i="46"/>
  <c r="DG111" i="46"/>
  <c r="DF173" i="46"/>
  <c r="DJ175" i="46"/>
  <c r="DI177" i="46"/>
  <c r="DF181" i="46"/>
  <c r="DE187" i="46"/>
  <c r="DE189" i="46"/>
  <c r="DE191" i="46"/>
  <c r="DE193" i="46"/>
  <c r="DF195" i="46"/>
  <c r="DN42" i="46"/>
  <c r="DM36" i="46" s="1"/>
  <c r="ED35" i="46"/>
  <c r="DZ37" i="46"/>
  <c r="DY37" i="46"/>
  <c r="EA38" i="46"/>
  <c r="EF47" i="46"/>
  <c r="EC50" i="46"/>
  <c r="EF54" i="46"/>
  <c r="EA59" i="46"/>
  <c r="EC65" i="46"/>
  <c r="EE68" i="46"/>
  <c r="EE73" i="46"/>
  <c r="EF79" i="46"/>
  <c r="EC104" i="46"/>
  <c r="EC110" i="46"/>
  <c r="EB111" i="46"/>
  <c r="EB114" i="46"/>
  <c r="EC115" i="46"/>
  <c r="EE117" i="46"/>
  <c r="EC117" i="46"/>
  <c r="EF130" i="46"/>
  <c r="EA130" i="46"/>
  <c r="EA136" i="46"/>
  <c r="EE166" i="46"/>
  <c r="EE174" i="46"/>
  <c r="EG174" i="46"/>
  <c r="DZ176" i="46"/>
  <c r="DY176" i="46" s="1"/>
  <c r="EB179" i="46"/>
  <c r="FB26" i="46"/>
  <c r="EZ26" i="46"/>
  <c r="FB31" i="46"/>
  <c r="EZ31" i="46"/>
  <c r="EW31" i="46"/>
  <c r="EV31" i="46" s="1"/>
  <c r="EZ37" i="46"/>
  <c r="FB39" i="46"/>
  <c r="EZ39" i="46"/>
  <c r="EW39" i="46"/>
  <c r="EV39" i="46" s="1"/>
  <c r="EY51" i="46"/>
  <c r="FC51" i="46"/>
  <c r="FB82" i="46"/>
  <c r="EX82" i="46"/>
  <c r="FB109" i="46"/>
  <c r="EZ109" i="46"/>
  <c r="EY109" i="46"/>
  <c r="FB142" i="46"/>
  <c r="EX142" i="46"/>
  <c r="EW142" i="46"/>
  <c r="EV142" i="46" s="1"/>
  <c r="EZ151" i="46"/>
  <c r="EX151" i="46"/>
  <c r="EY159" i="46"/>
  <c r="EX159" i="46"/>
  <c r="FY122" i="46"/>
  <c r="FW122" i="46"/>
  <c r="FT122" i="46"/>
  <c r="FS122" i="46" s="1"/>
  <c r="GV19" i="46"/>
  <c r="GW19" i="46"/>
  <c r="GU19" i="46"/>
  <c r="GT19" i="46"/>
  <c r="GQ19" i="46"/>
  <c r="GP19" i="46" s="1"/>
  <c r="GW38" i="46"/>
  <c r="GS38" i="46"/>
  <c r="GW55" i="46"/>
  <c r="GT55" i="46"/>
  <c r="GQ55" i="46"/>
  <c r="GP55" i="46" s="1"/>
  <c r="GX55" i="46"/>
  <c r="CL22" i="46"/>
  <c r="CJ24" i="46"/>
  <c r="CF27" i="46"/>
  <c r="CE27" i="46"/>
  <c r="CH50" i="46"/>
  <c r="CG91" i="46"/>
  <c r="CK95" i="46"/>
  <c r="CH100" i="46"/>
  <c r="CH107" i="46"/>
  <c r="CI110" i="46"/>
  <c r="CL139" i="46"/>
  <c r="CH145" i="46"/>
  <c r="CH149" i="46"/>
  <c r="CK153" i="46"/>
  <c r="CF161" i="46"/>
  <c r="CE161" i="46"/>
  <c r="CJ188" i="46"/>
  <c r="DC18" i="46"/>
  <c r="DB18" i="46"/>
  <c r="DC22" i="46"/>
  <c r="DB22" i="46" s="1"/>
  <c r="DC26" i="46"/>
  <c r="DB26" i="46"/>
  <c r="DJ39" i="46"/>
  <c r="DF41" i="46"/>
  <c r="DE51" i="46"/>
  <c r="DJ52" i="46"/>
  <c r="DC75" i="46"/>
  <c r="DB75" i="46" s="1"/>
  <c r="DJ76" i="46"/>
  <c r="DJ79" i="46"/>
  <c r="DJ81" i="46"/>
  <c r="DJ83" i="46"/>
  <c r="DD88" i="46"/>
  <c r="DD89" i="46"/>
  <c r="DF95" i="46"/>
  <c r="DI101" i="46"/>
  <c r="DC103" i="46"/>
  <c r="DB103" i="46"/>
  <c r="DI104" i="46"/>
  <c r="DG106" i="46"/>
  <c r="DI107" i="46"/>
  <c r="DC108" i="46"/>
  <c r="DB108" i="46"/>
  <c r="DJ108" i="46"/>
  <c r="DG110" i="46"/>
  <c r="DI111" i="46"/>
  <c r="DC128" i="46"/>
  <c r="DB128" i="46" s="1"/>
  <c r="DC130" i="46"/>
  <c r="DB130" i="46"/>
  <c r="DC132" i="46"/>
  <c r="DB132" i="46" s="1"/>
  <c r="DE134" i="46"/>
  <c r="DC147" i="46"/>
  <c r="DB147" i="46" s="1"/>
  <c r="DJ162" i="46"/>
  <c r="DC172" i="46"/>
  <c r="DB172" i="46"/>
  <c r="DG173" i="46"/>
  <c r="DF174" i="46"/>
  <c r="DI176" i="46"/>
  <c r="DC177" i="46"/>
  <c r="DB177" i="46" s="1"/>
  <c r="DC180" i="46"/>
  <c r="DB180" i="46"/>
  <c r="DG181" i="46"/>
  <c r="DF187" i="46"/>
  <c r="DF189" i="46"/>
  <c r="DF191" i="46"/>
  <c r="DF193" i="46"/>
  <c r="DJ195" i="46"/>
  <c r="EF35" i="46"/>
  <c r="EF36" i="46"/>
  <c r="EE37" i="46"/>
  <c r="EE39" i="46"/>
  <c r="ED46" i="46"/>
  <c r="ED50" i="46"/>
  <c r="DZ53" i="46"/>
  <c r="DY53" i="46" s="1"/>
  <c r="EG53" i="46"/>
  <c r="DZ54" i="46"/>
  <c r="DY54" i="46" s="1"/>
  <c r="EF67" i="46"/>
  <c r="EF69" i="46"/>
  <c r="EF73" i="46"/>
  <c r="DZ76" i="46"/>
  <c r="DY76" i="46" s="1"/>
  <c r="EA77" i="46"/>
  <c r="DZ81" i="46"/>
  <c r="DY81" i="46" s="1"/>
  <c r="DZ95" i="46"/>
  <c r="DY95" i="46" s="1"/>
  <c r="ED101" i="46"/>
  <c r="ED104" i="46"/>
  <c r="EE107" i="46"/>
  <c r="EF107" i="46"/>
  <c r="EG111" i="46"/>
  <c r="EG114" i="46"/>
  <c r="EE116" i="46"/>
  <c r="EB116" i="46"/>
  <c r="EB122" i="46"/>
  <c r="EC123" i="46"/>
  <c r="EE125" i="46"/>
  <c r="EA128" i="46"/>
  <c r="EE160" i="46"/>
  <c r="DZ160" i="46"/>
  <c r="DY160" i="46" s="1"/>
  <c r="EE173" i="46"/>
  <c r="EG173" i="46"/>
  <c r="EE181" i="46"/>
  <c r="DZ181" i="46"/>
  <c r="DY181" i="46" s="1"/>
  <c r="FB17" i="46"/>
  <c r="FD17" i="46"/>
  <c r="EZ17" i="46"/>
  <c r="FB19" i="46"/>
  <c r="FD19" i="46"/>
  <c r="EZ19" i="46"/>
  <c r="FB21" i="46"/>
  <c r="FD21" i="46"/>
  <c r="EZ21" i="46"/>
  <c r="FB23" i="46"/>
  <c r="FD23" i="46"/>
  <c r="EZ23" i="46"/>
  <c r="FB25" i="46"/>
  <c r="EZ25" i="46"/>
  <c r="EY25" i="46"/>
  <c r="FB33" i="46"/>
  <c r="EZ33" i="46"/>
  <c r="EW33" i="46"/>
  <c r="EV33" i="46" s="1"/>
  <c r="FB41" i="46"/>
  <c r="EZ41" i="46"/>
  <c r="EW41" i="46"/>
  <c r="EV41" i="46" s="1"/>
  <c r="EY55" i="46"/>
  <c r="FC55" i="46"/>
  <c r="EX59" i="46"/>
  <c r="FB59" i="46"/>
  <c r="FD100" i="46"/>
  <c r="EZ100" i="46"/>
  <c r="FA177" i="46"/>
  <c r="FW53" i="46"/>
  <c r="FV53" i="46"/>
  <c r="FZ63" i="46"/>
  <c r="GA63" i="46"/>
  <c r="FX100" i="46"/>
  <c r="FV100" i="46"/>
  <c r="GV122" i="46"/>
  <c r="GT122" i="46"/>
  <c r="GS122" i="46"/>
  <c r="GX122" i="46"/>
  <c r="DF177" i="46"/>
  <c r="DJ185" i="46"/>
  <c r="DJ187" i="46"/>
  <c r="DJ189" i="46"/>
  <c r="DJ191" i="46"/>
  <c r="DJ193" i="46"/>
  <c r="EC54" i="46"/>
  <c r="ED95" i="46"/>
  <c r="EE118" i="46"/>
  <c r="EG118" i="46"/>
  <c r="EE124" i="46"/>
  <c r="EB124" i="46"/>
  <c r="EE176" i="46"/>
  <c r="EB176" i="46"/>
  <c r="EG176" i="46"/>
  <c r="EF176" i="46"/>
  <c r="EE179" i="46"/>
  <c r="EG179" i="46"/>
  <c r="DZ179" i="46"/>
  <c r="DY179" i="46"/>
  <c r="EF179" i="46"/>
  <c r="EE180" i="46"/>
  <c r="ED180" i="46"/>
  <c r="DZ180" i="46"/>
  <c r="DY180" i="46" s="1"/>
  <c r="FB37" i="46"/>
  <c r="EW37" i="46"/>
  <c r="EV37" i="46"/>
  <c r="FB108" i="46"/>
  <c r="FD108" i="46"/>
  <c r="EZ108" i="46"/>
  <c r="EX147" i="46"/>
  <c r="EZ147" i="46"/>
  <c r="EZ152" i="46"/>
  <c r="FA152" i="46"/>
  <c r="EW152" i="46"/>
  <c r="EV152" i="46" s="1"/>
  <c r="FA160" i="46"/>
  <c r="EX160" i="46"/>
  <c r="EW160" i="46"/>
  <c r="EV160" i="46" s="1"/>
  <c r="FC160" i="46"/>
  <c r="FA189" i="46"/>
  <c r="FY104" i="46"/>
  <c r="FX104" i="46"/>
  <c r="FV104" i="46"/>
  <c r="GX20" i="46"/>
  <c r="GU20" i="46"/>
  <c r="GS20" i="46"/>
  <c r="GV23" i="46"/>
  <c r="GQ23" i="46"/>
  <c r="GP23" i="46" s="1"/>
  <c r="GW23" i="46"/>
  <c r="GU23" i="46"/>
  <c r="GT23" i="46"/>
  <c r="GV63" i="46"/>
  <c r="GS63" i="46"/>
  <c r="GX63" i="46"/>
  <c r="GT63" i="46"/>
  <c r="CF24" i="46"/>
  <c r="CE24" i="46" s="1"/>
  <c r="BT42" i="46"/>
  <c r="CH42" i="46" s="1"/>
  <c r="CM31" i="46"/>
  <c r="CH40" i="46"/>
  <c r="CI41" i="46"/>
  <c r="CH46" i="46"/>
  <c r="CH54" i="46"/>
  <c r="CF87" i="46"/>
  <c r="CE87" i="46" s="1"/>
  <c r="CM100" i="46"/>
  <c r="CI139" i="46"/>
  <c r="CJ181" i="46"/>
  <c r="CF184" i="46"/>
  <c r="CE184" i="46" s="1"/>
  <c r="DC16" i="46"/>
  <c r="DB16" i="46"/>
  <c r="DC20" i="46"/>
  <c r="DB20" i="46" s="1"/>
  <c r="DC24" i="46"/>
  <c r="DB24" i="46"/>
  <c r="CQ56" i="46"/>
  <c r="DH56" i="46" s="1"/>
  <c r="DE47" i="46"/>
  <c r="DJ48" i="46"/>
  <c r="DJ72" i="46"/>
  <c r="DF73" i="46"/>
  <c r="DC79" i="46"/>
  <c r="DB79" i="46" s="1"/>
  <c r="DC81" i="46"/>
  <c r="DB81" i="46"/>
  <c r="DC83" i="46"/>
  <c r="DB83" i="46" s="1"/>
  <c r="DF93" i="46"/>
  <c r="DF97" i="46"/>
  <c r="DG100" i="46"/>
  <c r="DC101" i="46"/>
  <c r="DB101" i="46" s="1"/>
  <c r="DI103" i="46"/>
  <c r="DE104" i="46"/>
  <c r="DE107" i="46"/>
  <c r="DG108" i="46"/>
  <c r="DE111" i="46"/>
  <c r="DI128" i="46"/>
  <c r="DI130" i="46"/>
  <c r="DJ132" i="46"/>
  <c r="DE145" i="46"/>
  <c r="DE153" i="46"/>
  <c r="DI172" i="46"/>
  <c r="DC173" i="46"/>
  <c r="DB173" i="46"/>
  <c r="DG177" i="46"/>
  <c r="DI180" i="46"/>
  <c r="DC181" i="46"/>
  <c r="DB181" i="46"/>
  <c r="EG33" i="46"/>
  <c r="EF34" i="46"/>
  <c r="EB35" i="46"/>
  <c r="EC36" i="46"/>
  <c r="DZ39" i="46"/>
  <c r="DY39" i="46" s="1"/>
  <c r="EB45" i="46"/>
  <c r="DZ46" i="46"/>
  <c r="DY46" i="46" s="1"/>
  <c r="EG46" i="46"/>
  <c r="ED47" i="46"/>
  <c r="EG49" i="46"/>
  <c r="DZ50" i="46"/>
  <c r="DY50" i="46" s="1"/>
  <c r="ED53" i="46"/>
  <c r="ED54" i="46"/>
  <c r="EA60" i="46"/>
  <c r="EA69" i="46"/>
  <c r="EA73" i="46"/>
  <c r="EA79" i="46"/>
  <c r="EE93" i="46"/>
  <c r="EE95" i="46"/>
  <c r="DZ101" i="46"/>
  <c r="DY101" i="46"/>
  <c r="EG101" i="46"/>
  <c r="ED102" i="46"/>
  <c r="EG103" i="46"/>
  <c r="DZ104" i="46"/>
  <c r="DY104" i="46"/>
  <c r="DZ106" i="46"/>
  <c r="DY106" i="46" s="1"/>
  <c r="DZ107" i="46"/>
  <c r="DY107" i="46" s="1"/>
  <c r="EG116" i="46"/>
  <c r="EE138" i="46"/>
  <c r="EA138" i="46"/>
  <c r="EG157" i="46"/>
  <c r="EE164" i="46"/>
  <c r="EF170" i="46"/>
  <c r="EB173" i="46"/>
  <c r="ED181" i="46"/>
  <c r="EZ16" i="46"/>
  <c r="EY16" i="46"/>
  <c r="FB18" i="46"/>
  <c r="FD18" i="46"/>
  <c r="EZ18" i="46"/>
  <c r="FB20" i="46"/>
  <c r="FD20" i="46"/>
  <c r="EZ20" i="46"/>
  <c r="FB22" i="46"/>
  <c r="FD22" i="46"/>
  <c r="EZ22" i="46"/>
  <c r="FB24" i="46"/>
  <c r="FD24" i="46"/>
  <c r="EZ24" i="46"/>
  <c r="FD25" i="46"/>
  <c r="FB27" i="46"/>
  <c r="EZ27" i="46"/>
  <c r="EY32" i="46"/>
  <c r="FD32" i="46"/>
  <c r="FC33" i="46"/>
  <c r="FB35" i="46"/>
  <c r="EW35" i="46"/>
  <c r="EV35" i="46"/>
  <c r="EY40" i="46"/>
  <c r="FC41" i="46"/>
  <c r="EW60" i="46"/>
  <c r="EV60" i="46" s="1"/>
  <c r="EX60" i="46"/>
  <c r="FB101" i="46"/>
  <c r="EZ101" i="46"/>
  <c r="EY101" i="46"/>
  <c r="EZ173" i="46"/>
  <c r="FA173" i="46"/>
  <c r="EW173" i="46"/>
  <c r="EV173" i="46"/>
  <c r="FB178" i="46"/>
  <c r="EX178" i="46"/>
  <c r="EW178" i="46"/>
  <c r="EV178" i="46"/>
  <c r="FD193" i="46"/>
  <c r="FC193" i="46"/>
  <c r="EY193" i="46"/>
  <c r="FZ67" i="46"/>
  <c r="GA67" i="46"/>
  <c r="FY94" i="46"/>
  <c r="GA94" i="46"/>
  <c r="GA100" i="46"/>
  <c r="FY108" i="46"/>
  <c r="FX108" i="46"/>
  <c r="FV108" i="46"/>
  <c r="FY151" i="46"/>
  <c r="FZ151" i="46"/>
  <c r="GV116" i="46"/>
  <c r="GS116" i="46"/>
  <c r="GX116" i="46"/>
  <c r="GT116" i="46"/>
  <c r="HU33" i="46"/>
  <c r="HN33" i="46"/>
  <c r="HM33" i="46"/>
  <c r="HS53" i="46"/>
  <c r="HQ53" i="46"/>
  <c r="HN53" i="46"/>
  <c r="HM53" i="46"/>
  <c r="HS61" i="46"/>
  <c r="HQ61" i="46"/>
  <c r="HP61" i="46"/>
  <c r="HU87" i="46"/>
  <c r="HN87" i="46"/>
  <c r="HM87" i="46" s="1"/>
  <c r="HU91" i="46"/>
  <c r="HN91" i="46"/>
  <c r="HM91" i="46"/>
  <c r="HU95" i="46"/>
  <c r="HN95" i="46"/>
  <c r="HM95" i="46" s="1"/>
  <c r="HT118" i="46"/>
  <c r="HU118" i="46"/>
  <c r="HQ118" i="46"/>
  <c r="HT121" i="46"/>
  <c r="HN121" i="46"/>
  <c r="HM121" i="46"/>
  <c r="HT133" i="46"/>
  <c r="HO133" i="46"/>
  <c r="HT146" i="46"/>
  <c r="HR146" i="46"/>
  <c r="HN146" i="46"/>
  <c r="HM146" i="46" s="1"/>
  <c r="HN157" i="46"/>
  <c r="HM157" i="46"/>
  <c r="HR157" i="46"/>
  <c r="HS175" i="46"/>
  <c r="HP175" i="46"/>
  <c r="HS193" i="46"/>
  <c r="HU193" i="46"/>
  <c r="HQ193" i="46"/>
  <c r="IP27" i="46"/>
  <c r="IQ27" i="46"/>
  <c r="IR46" i="46"/>
  <c r="IK46" i="46"/>
  <c r="IJ46" i="46"/>
  <c r="IR51" i="46"/>
  <c r="IK51" i="46"/>
  <c r="IJ51" i="46" s="1"/>
  <c r="IR54" i="46"/>
  <c r="IK54" i="46"/>
  <c r="IJ54" i="46" s="1"/>
  <c r="IQ64" i="46"/>
  <c r="IN64" i="46"/>
  <c r="IK64" i="46"/>
  <c r="IJ64" i="46" s="1"/>
  <c r="IR64" i="46"/>
  <c r="IO64" i="46"/>
  <c r="JM88" i="46"/>
  <c r="JK88" i="46"/>
  <c r="JM91" i="46"/>
  <c r="JH91" i="46"/>
  <c r="JG91" i="46" s="1"/>
  <c r="JM96" i="46"/>
  <c r="JK96" i="46"/>
  <c r="JM166" i="46"/>
  <c r="JH166" i="46"/>
  <c r="JG166" i="46" s="1"/>
  <c r="JK166" i="46"/>
  <c r="JM187" i="46"/>
  <c r="JJ187" i="46"/>
  <c r="JO187" i="46"/>
  <c r="JK187" i="46"/>
  <c r="JK194" i="46"/>
  <c r="JN194" i="46"/>
  <c r="KJ165" i="46"/>
  <c r="KL165" i="46"/>
  <c r="KF165" i="46"/>
  <c r="KL178" i="46"/>
  <c r="KG178" i="46"/>
  <c r="KK178" i="46"/>
  <c r="KK187" i="46"/>
  <c r="KL187" i="46"/>
  <c r="KK190" i="46"/>
  <c r="KL190" i="46"/>
  <c r="EW72" i="46"/>
  <c r="EV72" i="46"/>
  <c r="EX79" i="46"/>
  <c r="EW83" i="46"/>
  <c r="EV83" i="46" s="1"/>
  <c r="FC87" i="46"/>
  <c r="FD89" i="46"/>
  <c r="FC93" i="46"/>
  <c r="FD103" i="46"/>
  <c r="EZ106" i="46"/>
  <c r="EY107" i="46"/>
  <c r="FD111" i="46"/>
  <c r="EX116" i="46"/>
  <c r="FB130" i="46"/>
  <c r="FC138" i="46"/>
  <c r="FA148" i="46"/>
  <c r="EW164" i="46"/>
  <c r="EV164" i="46"/>
  <c r="FB181" i="46"/>
  <c r="FA185" i="46"/>
  <c r="EW188" i="46"/>
  <c r="EV188" i="46"/>
  <c r="EW190" i="46"/>
  <c r="EV190" i="46" s="1"/>
  <c r="EY192" i="46"/>
  <c r="FW44" i="46"/>
  <c r="GA64" i="46"/>
  <c r="FX77" i="46"/>
  <c r="FZ81" i="46"/>
  <c r="GA91" i="46"/>
  <c r="GA95" i="46"/>
  <c r="GA101" i="46"/>
  <c r="GA105" i="46"/>
  <c r="FV107" i="46"/>
  <c r="GA109" i="46"/>
  <c r="FV111" i="46"/>
  <c r="FY131" i="46"/>
  <c r="GA131" i="46"/>
  <c r="FW131" i="46"/>
  <c r="FY134" i="46"/>
  <c r="FV134" i="46"/>
  <c r="FZ142" i="46"/>
  <c r="FV142" i="46"/>
  <c r="FU142" i="46"/>
  <c r="FV148" i="46"/>
  <c r="FV152" i="46"/>
  <c r="FY161" i="46"/>
  <c r="FZ161" i="46"/>
  <c r="FU161" i="46"/>
  <c r="FY162" i="46"/>
  <c r="FU166" i="46"/>
  <c r="FZ166" i="46"/>
  <c r="FT166" i="46"/>
  <c r="FS166" i="46"/>
  <c r="FX190" i="46"/>
  <c r="FT190" i="46"/>
  <c r="FS190" i="46" s="1"/>
  <c r="FZ195" i="46"/>
  <c r="GA195" i="46"/>
  <c r="GS17" i="46"/>
  <c r="GQ17" i="46"/>
  <c r="GP17" i="46"/>
  <c r="GV61" i="46"/>
  <c r="GS61" i="46"/>
  <c r="GS83" i="46"/>
  <c r="GR83" i="46"/>
  <c r="GQ92" i="46"/>
  <c r="GP92" i="46"/>
  <c r="GV92" i="46"/>
  <c r="GR92" i="46"/>
  <c r="GX94" i="46"/>
  <c r="GU94" i="46"/>
  <c r="GQ94" i="46"/>
  <c r="GP94" i="46" s="1"/>
  <c r="GX96" i="46"/>
  <c r="GU96" i="46"/>
  <c r="GQ96" i="46"/>
  <c r="GP96" i="46" s="1"/>
  <c r="GX147" i="46"/>
  <c r="GQ147" i="46"/>
  <c r="GP147" i="46" s="1"/>
  <c r="GX153" i="46"/>
  <c r="GS153" i="46"/>
  <c r="GQ153" i="46"/>
  <c r="GP153" i="46" s="1"/>
  <c r="GX167" i="46"/>
  <c r="GR167" i="46"/>
  <c r="GT181" i="46"/>
  <c r="GQ181" i="46"/>
  <c r="GP181" i="46" s="1"/>
  <c r="GV189" i="46"/>
  <c r="GX189" i="46"/>
  <c r="HU32" i="46"/>
  <c r="HN32" i="46"/>
  <c r="HM32" i="46"/>
  <c r="HU36" i="46"/>
  <c r="HN36" i="46"/>
  <c r="HM36" i="46" s="1"/>
  <c r="HU86" i="46"/>
  <c r="HN86" i="46"/>
  <c r="HM86" i="46" s="1"/>
  <c r="HU90" i="46"/>
  <c r="HN90" i="46"/>
  <c r="HM90" i="46" s="1"/>
  <c r="HU94" i="46"/>
  <c r="HN94" i="46"/>
  <c r="HM94" i="46"/>
  <c r="HP100" i="46"/>
  <c r="HN100" i="46"/>
  <c r="HM100" i="46" s="1"/>
  <c r="HT120" i="46"/>
  <c r="HS129" i="46"/>
  <c r="HR129" i="46"/>
  <c r="HS132" i="46"/>
  <c r="HQ132" i="46"/>
  <c r="HN132" i="46"/>
  <c r="HM132" i="46" s="1"/>
  <c r="HT195" i="46"/>
  <c r="HU195" i="46"/>
  <c r="IP23" i="46"/>
  <c r="IO23" i="46"/>
  <c r="IQ123" i="46"/>
  <c r="IR123" i="46"/>
  <c r="IK123" i="46"/>
  <c r="IJ123" i="46" s="1"/>
  <c r="IN149" i="46"/>
  <c r="IL149" i="46"/>
  <c r="IP149" i="46"/>
  <c r="IM153" i="46"/>
  <c r="IL153" i="46"/>
  <c r="IO162" i="46"/>
  <c r="IK162" i="46"/>
  <c r="IJ162" i="46" s="1"/>
  <c r="IQ162" i="46"/>
  <c r="IL162" i="46"/>
  <c r="JN30" i="46"/>
  <c r="JI30" i="46"/>
  <c r="JJ30" i="46"/>
  <c r="JN32" i="46"/>
  <c r="JJ32" i="46"/>
  <c r="JI32" i="46"/>
  <c r="JJ39" i="46"/>
  <c r="JN39" i="46"/>
  <c r="JJ41" i="46"/>
  <c r="JN41" i="46"/>
  <c r="JJ68" i="46"/>
  <c r="JI68" i="46"/>
  <c r="JN145" i="46"/>
  <c r="JL145" i="46"/>
  <c r="JO145" i="46"/>
  <c r="JN150" i="46"/>
  <c r="JH150" i="46"/>
  <c r="JG150" i="46" s="1"/>
  <c r="JO150" i="46"/>
  <c r="JM191" i="46"/>
  <c r="JJ191" i="46"/>
  <c r="JO191" i="46"/>
  <c r="JK191" i="46"/>
  <c r="KG48" i="46"/>
  <c r="KK48" i="46"/>
  <c r="KF48" i="46"/>
  <c r="KK50" i="46"/>
  <c r="KG50" i="46"/>
  <c r="KF50" i="46"/>
  <c r="KK80" i="46"/>
  <c r="KI80" i="46"/>
  <c r="KG80" i="46"/>
  <c r="KF101" i="46"/>
  <c r="KJ101" i="46"/>
  <c r="KF106" i="46"/>
  <c r="KJ106" i="46"/>
  <c r="KF109" i="46"/>
  <c r="KJ109" i="46"/>
  <c r="KL116" i="46"/>
  <c r="KI116" i="46"/>
  <c r="KL119" i="46"/>
  <c r="KI119" i="46"/>
  <c r="KL124" i="46"/>
  <c r="KI124" i="46"/>
  <c r="KI130" i="46"/>
  <c r="KE130" i="46"/>
  <c r="KD130" i="46"/>
  <c r="KJ130" i="46"/>
  <c r="KH130" i="46"/>
  <c r="ED109" i="46"/>
  <c r="ED177" i="46"/>
  <c r="EF178" i="46"/>
  <c r="FA72" i="46"/>
  <c r="FC90" i="46"/>
  <c r="FD105" i="46"/>
  <c r="FD106" i="46"/>
  <c r="EZ107" i="46"/>
  <c r="EX164" i="46"/>
  <c r="FC185" i="46"/>
  <c r="EZ188" i="46"/>
  <c r="EZ190" i="46"/>
  <c r="FA192" i="46"/>
  <c r="FA195" i="46"/>
  <c r="FZ76" i="46"/>
  <c r="FZ83" i="46"/>
  <c r="GA102" i="46"/>
  <c r="GA106" i="46"/>
  <c r="FX107" i="46"/>
  <c r="GA110" i="46"/>
  <c r="FX111" i="46"/>
  <c r="FY130" i="46"/>
  <c r="GA130" i="46"/>
  <c r="FW130" i="46"/>
  <c r="FY133" i="46"/>
  <c r="FW133" i="46"/>
  <c r="GV27" i="46"/>
  <c r="GW27" i="46"/>
  <c r="GU27" i="46"/>
  <c r="GW30" i="46"/>
  <c r="GS30" i="46"/>
  <c r="GV59" i="46"/>
  <c r="GS59" i="46"/>
  <c r="GV67" i="46"/>
  <c r="GS67" i="46"/>
  <c r="GX107" i="46"/>
  <c r="GT107" i="46"/>
  <c r="GW110" i="46"/>
  <c r="GU110" i="46"/>
  <c r="GQ110" i="46"/>
  <c r="GP110" i="46" s="1"/>
  <c r="GV121" i="46"/>
  <c r="GX121" i="46"/>
  <c r="GT121" i="46"/>
  <c r="GV124" i="46"/>
  <c r="GS124" i="46"/>
  <c r="GX146" i="46"/>
  <c r="GS146" i="46"/>
  <c r="GT176" i="46"/>
  <c r="GV187" i="46"/>
  <c r="HU31" i="46"/>
  <c r="HN31" i="46"/>
  <c r="HM31" i="46" s="1"/>
  <c r="HR33" i="46"/>
  <c r="HU35" i="46"/>
  <c r="HQ47" i="46"/>
  <c r="HN47" i="46"/>
  <c r="HM47" i="46" s="1"/>
  <c r="HS51" i="46"/>
  <c r="HN51" i="46"/>
  <c r="HM51" i="46"/>
  <c r="HR53" i="46"/>
  <c r="HS60" i="46"/>
  <c r="HU60" i="46"/>
  <c r="HQ60" i="46"/>
  <c r="HU61" i="46"/>
  <c r="HS63" i="46"/>
  <c r="HP63" i="46"/>
  <c r="HS69" i="46"/>
  <c r="HQ69" i="46"/>
  <c r="HP69" i="46"/>
  <c r="HS73" i="46"/>
  <c r="HS77" i="46"/>
  <c r="HS81" i="46"/>
  <c r="HR87" i="46"/>
  <c r="HU89" i="46"/>
  <c r="HN89" i="46"/>
  <c r="HM89" i="46" s="1"/>
  <c r="HR91" i="46"/>
  <c r="HU93" i="46"/>
  <c r="HN93" i="46"/>
  <c r="HM93" i="46" s="1"/>
  <c r="HR95" i="46"/>
  <c r="HU97" i="46"/>
  <c r="HN97" i="46"/>
  <c r="HM97" i="46" s="1"/>
  <c r="HT119" i="46"/>
  <c r="HQ119" i="46"/>
  <c r="HN119" i="46"/>
  <c r="HM119" i="46" s="1"/>
  <c r="HQ121" i="46"/>
  <c r="HS128" i="46"/>
  <c r="HQ128" i="46"/>
  <c r="HN128" i="46"/>
  <c r="HM128" i="46" s="1"/>
  <c r="HT136" i="46"/>
  <c r="HO136" i="46"/>
  <c r="HO156" i="46"/>
  <c r="HR156" i="46"/>
  <c r="HN161" i="46"/>
  <c r="HM161" i="46"/>
  <c r="HR161" i="46"/>
  <c r="HR175" i="46"/>
  <c r="HS179" i="46"/>
  <c r="HP179" i="46"/>
  <c r="HS194" i="46"/>
  <c r="HQ194" i="46"/>
  <c r="HP194" i="46"/>
  <c r="IQ66" i="46"/>
  <c r="IK66" i="46"/>
  <c r="IJ66" i="46" s="1"/>
  <c r="IR66" i="46"/>
  <c r="IL73" i="46"/>
  <c r="IM73" i="46"/>
  <c r="IP129" i="46"/>
  <c r="IN129" i="46"/>
  <c r="IM129" i="46"/>
  <c r="IP138" i="46"/>
  <c r="IR138" i="46"/>
  <c r="FD107" i="46"/>
  <c r="FB164" i="46"/>
  <c r="FC188" i="46"/>
  <c r="FA190" i="46"/>
  <c r="FD192" i="46"/>
  <c r="GA107" i="46"/>
  <c r="GA111" i="46"/>
  <c r="FY129" i="46"/>
  <c r="GA129" i="46"/>
  <c r="FY132" i="46"/>
  <c r="FW132" i="46"/>
  <c r="FV132" i="46"/>
  <c r="FY139" i="46"/>
  <c r="GA139" i="46"/>
  <c r="FW139" i="46"/>
  <c r="FV145" i="46"/>
  <c r="GA145" i="46"/>
  <c r="FY157" i="46"/>
  <c r="FX157" i="46"/>
  <c r="FU160" i="46"/>
  <c r="FV160" i="46"/>
  <c r="FX162" i="46"/>
  <c r="FU162" i="46"/>
  <c r="FT162" i="46"/>
  <c r="FS162" i="46"/>
  <c r="FX174" i="46"/>
  <c r="FY174" i="46"/>
  <c r="FT174" i="46"/>
  <c r="FS174" i="46" s="1"/>
  <c r="FZ190" i="46"/>
  <c r="FT195" i="46"/>
  <c r="FS195" i="46"/>
  <c r="GW17" i="46"/>
  <c r="GW34" i="46"/>
  <c r="GS34" i="46"/>
  <c r="GT61" i="46"/>
  <c r="GV65" i="46"/>
  <c r="GS65" i="46"/>
  <c r="GS73" i="46"/>
  <c r="GW73" i="46"/>
  <c r="GX93" i="46"/>
  <c r="GU93" i="46"/>
  <c r="GQ93" i="46"/>
  <c r="GP93" i="46" s="1"/>
  <c r="GX95" i="46"/>
  <c r="GU95" i="46"/>
  <c r="GQ95" i="46"/>
  <c r="GP95" i="46" s="1"/>
  <c r="GX97" i="46"/>
  <c r="GU97" i="46"/>
  <c r="GQ97" i="46"/>
  <c r="GP97" i="46" s="1"/>
  <c r="GU100" i="46"/>
  <c r="GQ104" i="46"/>
  <c r="GP104" i="46" s="1"/>
  <c r="GX104" i="46"/>
  <c r="GU104" i="46"/>
  <c r="GX105" i="46"/>
  <c r="GV123" i="46"/>
  <c r="GT123" i="46"/>
  <c r="GX145" i="46"/>
  <c r="GS145" i="46"/>
  <c r="GQ145" i="46"/>
  <c r="GP145" i="46" s="1"/>
  <c r="GS147" i="46"/>
  <c r="GX152" i="46"/>
  <c r="GW152" i="46"/>
  <c r="GS152" i="46"/>
  <c r="GU153" i="46"/>
  <c r="GV164" i="46"/>
  <c r="GU164" i="46"/>
  <c r="GR195" i="46"/>
  <c r="GV195" i="46"/>
  <c r="HU30" i="46"/>
  <c r="HN30" i="46"/>
  <c r="HM30" i="46" s="1"/>
  <c r="HR32" i="46"/>
  <c r="HU34" i="46"/>
  <c r="HN34" i="46"/>
  <c r="HM34" i="46" s="1"/>
  <c r="HR36" i="46"/>
  <c r="HN40" i="46"/>
  <c r="HM40" i="46" s="1"/>
  <c r="HO40" i="46"/>
  <c r="HT53" i="46"/>
  <c r="HS62" i="46"/>
  <c r="HQ62" i="46"/>
  <c r="HS72" i="46"/>
  <c r="HS76" i="46"/>
  <c r="HS80" i="46"/>
  <c r="HR86" i="46"/>
  <c r="HR90" i="46"/>
  <c r="HU92" i="46"/>
  <c r="HN92" i="46"/>
  <c r="HM92" i="46"/>
  <c r="HR94" i="46"/>
  <c r="HU96" i="46"/>
  <c r="HN96" i="46"/>
  <c r="HM96" i="46"/>
  <c r="HR100" i="46"/>
  <c r="HS104" i="46"/>
  <c r="HN104" i="46"/>
  <c r="HM104" i="46"/>
  <c r="HO107" i="46"/>
  <c r="HS107" i="46"/>
  <c r="HU121" i="46"/>
  <c r="HS130" i="46"/>
  <c r="HQ130" i="46"/>
  <c r="HN130" i="46"/>
  <c r="HM130" i="46"/>
  <c r="HT132" i="46"/>
  <c r="HU175" i="46"/>
  <c r="HS178" i="46"/>
  <c r="HR178" i="46"/>
  <c r="HP178" i="46"/>
  <c r="IP162" i="46"/>
  <c r="IP190" i="46"/>
  <c r="IO190" i="46"/>
  <c r="IK190" i="46"/>
  <c r="IJ190" i="46" s="1"/>
  <c r="IQ190" i="46"/>
  <c r="JM26" i="46"/>
  <c r="JJ26" i="46"/>
  <c r="JK26" i="46"/>
  <c r="GA136" i="46"/>
  <c r="GA137" i="46"/>
  <c r="FT187" i="46"/>
  <c r="FS187" i="46" s="1"/>
  <c r="FX191" i="46"/>
  <c r="FZ193" i="46"/>
  <c r="GU22" i="46"/>
  <c r="GW79" i="46"/>
  <c r="GQ101" i="46"/>
  <c r="GP101" i="46" s="1"/>
  <c r="GQ108" i="46"/>
  <c r="GP108" i="46" s="1"/>
  <c r="GX118" i="46"/>
  <c r="GX119" i="46"/>
  <c r="GT120" i="46"/>
  <c r="GS143" i="46"/>
  <c r="GW149" i="46"/>
  <c r="GW150" i="46"/>
  <c r="GS151" i="46"/>
  <c r="GT171" i="46"/>
  <c r="HP45" i="46"/>
  <c r="HQ49" i="46"/>
  <c r="HQ59" i="46"/>
  <c r="HU66" i="46"/>
  <c r="HQ67" i="46"/>
  <c r="HU115" i="46"/>
  <c r="HU116" i="46"/>
  <c r="HQ117" i="46"/>
  <c r="HU123" i="46"/>
  <c r="HU124" i="46"/>
  <c r="HT149" i="46"/>
  <c r="HU176" i="46"/>
  <c r="HR177" i="46"/>
  <c r="HU180" i="46"/>
  <c r="HR186" i="46"/>
  <c r="HT188" i="46"/>
  <c r="HU190" i="46"/>
  <c r="HU191" i="46"/>
  <c r="HQ192" i="46"/>
  <c r="IQ18" i="46"/>
  <c r="IR47" i="46"/>
  <c r="IK47" i="46"/>
  <c r="IJ47" i="46" s="1"/>
  <c r="IR50" i="46"/>
  <c r="IK50" i="46"/>
  <c r="IJ50" i="46"/>
  <c r="IR55" i="46"/>
  <c r="IK55" i="46"/>
  <c r="IJ55" i="46"/>
  <c r="IP135" i="46"/>
  <c r="IM135" i="46"/>
  <c r="IP165" i="46"/>
  <c r="IL165" i="46"/>
  <c r="IK165" i="46"/>
  <c r="IJ165" i="46" s="1"/>
  <c r="IP192" i="46"/>
  <c r="IN192" i="46"/>
  <c r="IP194" i="46"/>
  <c r="IN194" i="46"/>
  <c r="IK194" i="46"/>
  <c r="IJ194" i="46" s="1"/>
  <c r="JN38" i="46"/>
  <c r="JI38" i="46"/>
  <c r="JN76" i="46"/>
  <c r="JI76" i="46"/>
  <c r="JM87" i="46"/>
  <c r="JH87" i="46"/>
  <c r="JG87" i="46"/>
  <c r="JM92" i="46"/>
  <c r="JK92" i="46"/>
  <c r="JM95" i="46"/>
  <c r="JH95" i="46"/>
  <c r="JG95" i="46" s="1"/>
  <c r="JL131" i="46"/>
  <c r="JK131" i="46"/>
  <c r="JL135" i="46"/>
  <c r="JK135" i="46"/>
  <c r="JJ175" i="46"/>
  <c r="JK175" i="46"/>
  <c r="JK177" i="46"/>
  <c r="JJ177" i="46"/>
  <c r="JK186" i="46"/>
  <c r="JN186" i="46"/>
  <c r="JO195" i="46"/>
  <c r="KI30" i="46"/>
  <c r="KG30" i="46"/>
  <c r="KI35" i="46"/>
  <c r="KE35" i="46"/>
  <c r="KD35" i="46" s="1"/>
  <c r="KF65" i="46"/>
  <c r="KJ65" i="46"/>
  <c r="KL179" i="46"/>
  <c r="KE179" i="46"/>
  <c r="KD179" i="46" s="1"/>
  <c r="KK179" i="46"/>
  <c r="KG179" i="46"/>
  <c r="FW187" i="46"/>
  <c r="GT101" i="46"/>
  <c r="GU108" i="46"/>
  <c r="GX120" i="46"/>
  <c r="GW143" i="46"/>
  <c r="GW151" i="46"/>
  <c r="GU171" i="46"/>
  <c r="HR45" i="46"/>
  <c r="HU59" i="46"/>
  <c r="HU67" i="46"/>
  <c r="HU117" i="46"/>
  <c r="HU177" i="46"/>
  <c r="HU192" i="46"/>
  <c r="IR128" i="46"/>
  <c r="IP130" i="46"/>
  <c r="IR130" i="46"/>
  <c r="IP137" i="46"/>
  <c r="IN137" i="46"/>
  <c r="IM137" i="46"/>
  <c r="IP150" i="46"/>
  <c r="IN150" i="46"/>
  <c r="IN174" i="46"/>
  <c r="IO174" i="46"/>
  <c r="IO179" i="46"/>
  <c r="IK179" i="46"/>
  <c r="IJ179" i="46" s="1"/>
  <c r="IK186" i="46"/>
  <c r="IJ186" i="46"/>
  <c r="IP191" i="46"/>
  <c r="IN191" i="46"/>
  <c r="JJ31" i="46"/>
  <c r="JN31" i="46"/>
  <c r="JJ33" i="46"/>
  <c r="JN33" i="46"/>
  <c r="JN40" i="46"/>
  <c r="JJ40" i="46"/>
  <c r="JI40" i="46"/>
  <c r="JM61" i="46"/>
  <c r="JN61" i="46"/>
  <c r="JN78" i="46"/>
  <c r="JL78" i="46"/>
  <c r="JH78" i="46"/>
  <c r="JG78" i="46"/>
  <c r="JN144" i="46"/>
  <c r="JK144" i="46"/>
  <c r="JL144" i="46"/>
  <c r="JK151" i="46"/>
  <c r="JH151" i="46"/>
  <c r="JG151" i="46" s="1"/>
  <c r="JM157" i="46"/>
  <c r="JL157" i="46"/>
  <c r="JK157" i="46"/>
  <c r="JK190" i="46"/>
  <c r="JN190" i="46"/>
  <c r="KL176" i="46"/>
  <c r="KK176" i="46"/>
  <c r="KG176" i="46"/>
  <c r="IN22" i="46"/>
  <c r="IN24" i="46"/>
  <c r="IN26" i="46"/>
  <c r="IQ61" i="46"/>
  <c r="IQ63" i="46"/>
  <c r="IK69" i="46"/>
  <c r="IJ69" i="46" s="1"/>
  <c r="IN114" i="46"/>
  <c r="IN116" i="46"/>
  <c r="IR118" i="46"/>
  <c r="IR119" i="46"/>
  <c r="IR120" i="46"/>
  <c r="IN131" i="46"/>
  <c r="IN139" i="46"/>
  <c r="IP175" i="46"/>
  <c r="IN176" i="46"/>
  <c r="JJ34" i="46"/>
  <c r="JM53" i="46"/>
  <c r="JI54" i="46"/>
  <c r="JJ64" i="46"/>
  <c r="JK65" i="46"/>
  <c r="JN69" i="46"/>
  <c r="JM77" i="46"/>
  <c r="JM101" i="46"/>
  <c r="JH101" i="46"/>
  <c r="JG101" i="46"/>
  <c r="JN110" i="46"/>
  <c r="JL110" i="46"/>
  <c r="JO111" i="46"/>
  <c r="JJ111" i="46"/>
  <c r="JL128" i="46"/>
  <c r="JK128" i="46"/>
  <c r="JL130" i="46"/>
  <c r="JK130" i="46"/>
  <c r="JL132" i="46"/>
  <c r="JK132" i="46"/>
  <c r="JL134" i="46"/>
  <c r="JK134" i="46"/>
  <c r="JL136" i="46"/>
  <c r="JK136" i="46"/>
  <c r="JL138" i="46"/>
  <c r="JK138" i="46"/>
  <c r="JM143" i="46"/>
  <c r="JL143" i="46"/>
  <c r="JH143" i="46"/>
  <c r="JG143" i="46"/>
  <c r="JN149" i="46"/>
  <c r="JL149" i="46"/>
  <c r="JL152" i="46"/>
  <c r="JK152" i="46"/>
  <c r="JM158" i="46"/>
  <c r="JK158" i="46"/>
  <c r="JM160" i="46"/>
  <c r="JH160" i="46"/>
  <c r="JG160" i="46" s="1"/>
  <c r="JM185" i="46"/>
  <c r="JK185" i="46"/>
  <c r="JJ185" i="46"/>
  <c r="JM189" i="46"/>
  <c r="JK189" i="46"/>
  <c r="JJ189" i="46"/>
  <c r="JM193" i="46"/>
  <c r="JK193" i="46"/>
  <c r="JJ193" i="46"/>
  <c r="KK49" i="46"/>
  <c r="KG49" i="46"/>
  <c r="KK51" i="46"/>
  <c r="KG51" i="46"/>
  <c r="KF58" i="46"/>
  <c r="KJ58" i="46"/>
  <c r="KF102" i="46"/>
  <c r="KJ102" i="46"/>
  <c r="KF105" i="46"/>
  <c r="KJ105" i="46"/>
  <c r="KF110" i="46"/>
  <c r="KJ110" i="46"/>
  <c r="KL115" i="46"/>
  <c r="KI115" i="46"/>
  <c r="KL120" i="46"/>
  <c r="KI120" i="46"/>
  <c r="KL123" i="46"/>
  <c r="KI123" i="46"/>
  <c r="KJ139" i="46"/>
  <c r="KF139" i="46"/>
  <c r="KL171" i="46"/>
  <c r="KE171" i="46"/>
  <c r="KD171" i="46" s="1"/>
  <c r="KL177" i="46"/>
  <c r="KG177" i="46"/>
  <c r="KE177" i="46"/>
  <c r="KD177" i="46" s="1"/>
  <c r="KK186" i="46"/>
  <c r="KL186" i="46"/>
  <c r="KK191" i="46"/>
  <c r="KL191" i="46"/>
  <c r="KK194" i="46"/>
  <c r="KE194" i="46"/>
  <c r="KD194" i="46"/>
  <c r="IQ22" i="46"/>
  <c r="IO24" i="46"/>
  <c r="IQ59" i="46"/>
  <c r="IO69" i="46"/>
  <c r="IR116" i="46"/>
  <c r="IP176" i="46"/>
  <c r="JN65" i="46"/>
  <c r="JN77" i="46"/>
  <c r="JN97" i="46"/>
  <c r="JH97" i="46"/>
  <c r="JG97" i="46" s="1"/>
  <c r="JM103" i="46"/>
  <c r="JK103" i="46"/>
  <c r="JM109" i="46"/>
  <c r="JL109" i="46"/>
  <c r="JH109" i="46"/>
  <c r="JG109" i="46"/>
  <c r="JN146" i="46"/>
  <c r="JH146" i="46"/>
  <c r="JG146" i="46" s="1"/>
  <c r="JK176" i="46"/>
  <c r="JO176" i="46"/>
  <c r="JK178" i="46"/>
  <c r="JO178" i="46"/>
  <c r="KI31" i="46"/>
  <c r="KE31" i="46"/>
  <c r="KD31" i="46" s="1"/>
  <c r="KI34" i="46"/>
  <c r="KE34" i="46"/>
  <c r="KD34" i="46"/>
  <c r="KI39" i="46"/>
  <c r="KE39" i="46"/>
  <c r="KD39" i="46"/>
  <c r="KF44" i="46"/>
  <c r="KK44" i="46"/>
  <c r="KJ66" i="46"/>
  <c r="KH66" i="46"/>
  <c r="KJ74" i="46"/>
  <c r="KG74" i="46"/>
  <c r="KL74" i="46"/>
  <c r="KE74" i="46"/>
  <c r="KD74" i="46"/>
  <c r="KJ76" i="46"/>
  <c r="KG76" i="46"/>
  <c r="KK83" i="46"/>
  <c r="KE83" i="46"/>
  <c r="KD83" i="46"/>
  <c r="KK164" i="46"/>
  <c r="KJ164" i="46"/>
  <c r="KF164" i="46"/>
  <c r="KF166" i="46"/>
  <c r="KL166" i="46"/>
  <c r="KL170" i="46"/>
  <c r="KG170" i="46"/>
  <c r="JK102" i="46"/>
  <c r="JL105" i="46"/>
  <c r="KH73" i="46"/>
  <c r="KH75" i="46"/>
  <c r="KK77" i="46"/>
  <c r="KG78" i="46"/>
  <c r="KI79" i="46"/>
  <c r="KI157" i="46"/>
  <c r="KL159" i="46"/>
  <c r="KK173" i="46"/>
  <c r="KG175" i="46"/>
  <c r="KK181" i="46"/>
  <c r="JL102" i="46"/>
  <c r="JN105" i="46"/>
  <c r="KK73" i="46"/>
  <c r="KI75" i="46"/>
  <c r="KI78" i="46"/>
  <c r="KK79" i="46"/>
  <c r="KK175" i="46"/>
  <c r="Z56" i="46"/>
  <c r="AR56" i="46" s="1"/>
  <c r="AQ44" i="46"/>
  <c r="AM44" i="46"/>
  <c r="AP44" i="46"/>
  <c r="AL44" i="46"/>
  <c r="AK44" i="46"/>
  <c r="AS44" i="46"/>
  <c r="AO44" i="46"/>
  <c r="AR44" i="46"/>
  <c r="AN44" i="46"/>
  <c r="AS48" i="46"/>
  <c r="AO48" i="46"/>
  <c r="AR48" i="46"/>
  <c r="AQ48" i="46"/>
  <c r="AM48" i="46"/>
  <c r="AP48" i="46"/>
  <c r="AL48" i="46"/>
  <c r="AK48" i="46" s="1"/>
  <c r="AN48" i="46"/>
  <c r="AS58" i="46"/>
  <c r="AO58" i="46"/>
  <c r="AR58" i="46"/>
  <c r="AQ58" i="46"/>
  <c r="AM58" i="46"/>
  <c r="AP58" i="46"/>
  <c r="AL58" i="46"/>
  <c r="AK58" i="46"/>
  <c r="AN58" i="46"/>
  <c r="AQ62" i="46"/>
  <c r="AM62" i="46"/>
  <c r="AL62" i="46"/>
  <c r="AK62" i="46" s="1"/>
  <c r="AS62" i="46"/>
  <c r="AO62" i="46"/>
  <c r="AR62" i="46"/>
  <c r="AN62" i="46"/>
  <c r="AP62" i="46"/>
  <c r="AS66" i="46"/>
  <c r="AO66" i="46"/>
  <c r="AR66" i="46"/>
  <c r="AQ66" i="46"/>
  <c r="AM66" i="46"/>
  <c r="AP66" i="46"/>
  <c r="AL66" i="46"/>
  <c r="AK66" i="46" s="1"/>
  <c r="AN66" i="46"/>
  <c r="Z84" i="46"/>
  <c r="AL84" i="46"/>
  <c r="AK84" i="46" s="1"/>
  <c r="AR72" i="46"/>
  <c r="AN72" i="46"/>
  <c r="AM72" i="46"/>
  <c r="AP72" i="46"/>
  <c r="AL72" i="46"/>
  <c r="AK72" i="46"/>
  <c r="AS72" i="46"/>
  <c r="AO72" i="46"/>
  <c r="AQ72" i="46"/>
  <c r="AP76" i="46"/>
  <c r="AL76" i="46"/>
  <c r="AK76" i="46" s="1"/>
  <c r="AR76" i="46"/>
  <c r="AN76" i="46"/>
  <c r="AO76" i="46"/>
  <c r="AS80" i="46"/>
  <c r="AO80" i="46"/>
  <c r="AN80" i="46"/>
  <c r="AQ80" i="46"/>
  <c r="AM80" i="46"/>
  <c r="AP80" i="46"/>
  <c r="AL80" i="46"/>
  <c r="AK80" i="46"/>
  <c r="AR80" i="46"/>
  <c r="AQ86" i="46"/>
  <c r="AM86" i="46"/>
  <c r="AS86" i="46"/>
  <c r="AO86" i="46"/>
  <c r="AR86" i="46"/>
  <c r="AN86" i="46"/>
  <c r="AP86" i="46"/>
  <c r="AL86" i="46"/>
  <c r="AK86" i="46" s="1"/>
  <c r="AQ90" i="46"/>
  <c r="AM90" i="46"/>
  <c r="AP90" i="46"/>
  <c r="AL90" i="46"/>
  <c r="AK90" i="46" s="1"/>
  <c r="AS90" i="46"/>
  <c r="AO90" i="46"/>
  <c r="AR90" i="46"/>
  <c r="AN90" i="46"/>
  <c r="AQ94" i="46"/>
  <c r="AM94" i="46"/>
  <c r="AS94" i="46"/>
  <c r="AO94" i="46"/>
  <c r="AR94" i="46"/>
  <c r="AN94" i="46"/>
  <c r="AP94" i="46"/>
  <c r="AL94" i="46"/>
  <c r="AK94" i="46"/>
  <c r="AS100" i="46"/>
  <c r="AO100" i="46"/>
  <c r="AR100" i="46"/>
  <c r="AN100" i="46"/>
  <c r="AQ100" i="46"/>
  <c r="AM100" i="46"/>
  <c r="AP100" i="46"/>
  <c r="AL100" i="46"/>
  <c r="AK100" i="46"/>
  <c r="AQ104" i="46"/>
  <c r="AM104" i="46"/>
  <c r="AP104" i="46"/>
  <c r="AL104" i="46"/>
  <c r="AK104" i="46"/>
  <c r="AS104" i="46"/>
  <c r="AO104" i="46"/>
  <c r="AR104" i="46"/>
  <c r="AN104" i="46"/>
  <c r="AS108" i="46"/>
  <c r="AO108" i="46"/>
  <c r="AR108" i="46"/>
  <c r="AN108" i="46"/>
  <c r="AQ108" i="46"/>
  <c r="AM108" i="46"/>
  <c r="AP108" i="46"/>
  <c r="AL108" i="46"/>
  <c r="AK108" i="46" s="1"/>
  <c r="AQ114" i="46"/>
  <c r="AM114" i="46"/>
  <c r="AP114" i="46"/>
  <c r="AL114" i="46"/>
  <c r="AK114" i="46" s="1"/>
  <c r="AS114" i="46"/>
  <c r="AO114" i="46"/>
  <c r="AR114" i="46"/>
  <c r="AN114" i="46"/>
  <c r="AS118" i="46"/>
  <c r="AO118" i="46"/>
  <c r="AR118" i="46"/>
  <c r="AN118" i="46"/>
  <c r="AQ118" i="46"/>
  <c r="AM118" i="46"/>
  <c r="AP118" i="46"/>
  <c r="AL118" i="46"/>
  <c r="AK118" i="46" s="1"/>
  <c r="AM122" i="46"/>
  <c r="AP122" i="46"/>
  <c r="AS122" i="46"/>
  <c r="AO122" i="46"/>
  <c r="Z140" i="46"/>
  <c r="Y139" i="46" s="1"/>
  <c r="AS128" i="46"/>
  <c r="AO128" i="46"/>
  <c r="AR128" i="46"/>
  <c r="AN128" i="46"/>
  <c r="AQ128" i="46"/>
  <c r="AM128" i="46"/>
  <c r="AP128" i="46"/>
  <c r="AL128" i="46"/>
  <c r="AK128" i="46" s="1"/>
  <c r="AP132" i="46"/>
  <c r="AQ132" i="46"/>
  <c r="AL132" i="46"/>
  <c r="AK132" i="46" s="1"/>
  <c r="AO132" i="46"/>
  <c r="AS132" i="46"/>
  <c r="AN132" i="46"/>
  <c r="AR132" i="46"/>
  <c r="AM132" i="46"/>
  <c r="AR136" i="46"/>
  <c r="AN136" i="46"/>
  <c r="AQ136" i="46"/>
  <c r="AL136" i="46"/>
  <c r="AK136" i="46" s="1"/>
  <c r="AO136" i="46"/>
  <c r="Z154" i="46"/>
  <c r="Y149" i="46" s="1"/>
  <c r="AP142" i="46"/>
  <c r="AL142" i="46"/>
  <c r="AK142" i="46" s="1"/>
  <c r="AR142" i="46"/>
  <c r="AN142" i="46"/>
  <c r="AQ142" i="46"/>
  <c r="AO142" i="46"/>
  <c r="AM142" i="46"/>
  <c r="AS142" i="46"/>
  <c r="AP146" i="46"/>
  <c r="AL146" i="46"/>
  <c r="AK146" i="46" s="1"/>
  <c r="AR146" i="46"/>
  <c r="AN146" i="46"/>
  <c r="AQ146" i="46"/>
  <c r="AO146" i="46"/>
  <c r="AM146" i="46"/>
  <c r="AS146" i="46"/>
  <c r="AP150" i="46"/>
  <c r="AL150" i="46"/>
  <c r="AK150" i="46"/>
  <c r="AR150" i="46"/>
  <c r="AN150" i="46"/>
  <c r="AQ150" i="46"/>
  <c r="AO150" i="46"/>
  <c r="AM150" i="46"/>
  <c r="AS150" i="46"/>
  <c r="AR156" i="46"/>
  <c r="AO156" i="46"/>
  <c r="AM156" i="46"/>
  <c r="AP160" i="46"/>
  <c r="AL160" i="46"/>
  <c r="AK160" i="46"/>
  <c r="AS160" i="46"/>
  <c r="AO160" i="46"/>
  <c r="AR160" i="46"/>
  <c r="AN160" i="46"/>
  <c r="AQ160" i="46"/>
  <c r="AM160" i="46"/>
  <c r="AP164" i="46"/>
  <c r="AL164" i="46"/>
  <c r="AK164" i="46" s="1"/>
  <c r="AS164" i="46"/>
  <c r="AO164" i="46"/>
  <c r="AR164" i="46"/>
  <c r="AN164" i="46"/>
  <c r="AM164" i="46"/>
  <c r="AQ164" i="46"/>
  <c r="Z182" i="46"/>
  <c r="AL182" i="46" s="1"/>
  <c r="AK182" i="46" s="1"/>
  <c r="AP170" i="46"/>
  <c r="AL170" i="46"/>
  <c r="AK170" i="46" s="1"/>
  <c r="AS170" i="46"/>
  <c r="AO170" i="46"/>
  <c r="AR170" i="46"/>
  <c r="AN170" i="46"/>
  <c r="AM170" i="46"/>
  <c r="AQ170" i="46"/>
  <c r="AR174" i="46"/>
  <c r="AN174" i="46"/>
  <c r="AQ174" i="46"/>
  <c r="AM174" i="46"/>
  <c r="AP174" i="46"/>
  <c r="AL174" i="46"/>
  <c r="AK174" i="46"/>
  <c r="AS174" i="46"/>
  <c r="AO174" i="46"/>
  <c r="AP178" i="46"/>
  <c r="AL178" i="46"/>
  <c r="AK178" i="46"/>
  <c r="AS178" i="46"/>
  <c r="AO178" i="46"/>
  <c r="AR178" i="46"/>
  <c r="AN178" i="46"/>
  <c r="AQ178" i="46"/>
  <c r="AM178" i="46"/>
  <c r="AR184" i="46"/>
  <c r="AN184" i="46"/>
  <c r="AQ184" i="46"/>
  <c r="AM184" i="46"/>
  <c r="AP184" i="46"/>
  <c r="AL184" i="46"/>
  <c r="AK184" i="46" s="1"/>
  <c r="AO184" i="46"/>
  <c r="AS184" i="46"/>
  <c r="AR188" i="46"/>
  <c r="AN188" i="46"/>
  <c r="AQ188" i="46"/>
  <c r="AM188" i="46"/>
  <c r="AP188" i="46"/>
  <c r="AL188" i="46"/>
  <c r="AK188" i="46"/>
  <c r="AS188" i="46"/>
  <c r="AO188" i="46"/>
  <c r="AS192" i="46"/>
  <c r="AO192" i="46"/>
  <c r="AR192" i="46"/>
  <c r="AN192" i="46"/>
  <c r="AQ192" i="46"/>
  <c r="AM192" i="46"/>
  <c r="AP192" i="46"/>
  <c r="AL192" i="46"/>
  <c r="AK192" i="46"/>
  <c r="AQ52" i="46"/>
  <c r="AM52" i="46"/>
  <c r="AP52" i="46"/>
  <c r="AL52" i="46"/>
  <c r="AK52" i="46"/>
  <c r="AS52" i="46"/>
  <c r="AO52" i="46"/>
  <c r="AR52" i="46"/>
  <c r="AN52" i="46"/>
  <c r="AQ17" i="46"/>
  <c r="AM17" i="46"/>
  <c r="AP17" i="46"/>
  <c r="AS17" i="46"/>
  <c r="AO17" i="46"/>
  <c r="AR17" i="46"/>
  <c r="AN17" i="46"/>
  <c r="AL17" i="46"/>
  <c r="AK17" i="46" s="1"/>
  <c r="AR31" i="46"/>
  <c r="AN31" i="46"/>
  <c r="AM31" i="46"/>
  <c r="AP31" i="46"/>
  <c r="AL31" i="46"/>
  <c r="AK31" i="46"/>
  <c r="AS31" i="46"/>
  <c r="AO31" i="46"/>
  <c r="AQ31" i="46"/>
  <c r="AP35" i="46"/>
  <c r="AL35" i="46"/>
  <c r="AK35" i="46" s="1"/>
  <c r="AO35" i="46"/>
  <c r="AR35" i="46"/>
  <c r="AN35" i="46"/>
  <c r="AQ35" i="46"/>
  <c r="AM35" i="46"/>
  <c r="AS35" i="46"/>
  <c r="AR39" i="46"/>
  <c r="AN39" i="46"/>
  <c r="AP39" i="46"/>
  <c r="AL39" i="46"/>
  <c r="AK39" i="46"/>
  <c r="AS39" i="46"/>
  <c r="AO39" i="46"/>
  <c r="AQ39" i="46"/>
  <c r="AM39" i="46"/>
  <c r="AQ22" i="46"/>
  <c r="AM22" i="46"/>
  <c r="AL22" i="46"/>
  <c r="AK22" i="46"/>
  <c r="AS22" i="46"/>
  <c r="AO22" i="46"/>
  <c r="AP22" i="46"/>
  <c r="AR22" i="46"/>
  <c r="AN22" i="46"/>
  <c r="AQ24" i="46"/>
  <c r="AM24" i="46"/>
  <c r="AS24" i="46"/>
  <c r="AO24" i="46"/>
  <c r="AL24" i="46"/>
  <c r="AK24" i="46" s="1"/>
  <c r="AR24" i="46"/>
  <c r="AN24" i="46"/>
  <c r="AP24" i="46"/>
  <c r="AQ134" i="46"/>
  <c r="AM134" i="46"/>
  <c r="AS138" i="46"/>
  <c r="AO138" i="46"/>
  <c r="AP144" i="46"/>
  <c r="AL144" i="46"/>
  <c r="AK144" i="46" s="1"/>
  <c r="AR144" i="46"/>
  <c r="AN144" i="46"/>
  <c r="AP148" i="46"/>
  <c r="AL148" i="46"/>
  <c r="AK148" i="46" s="1"/>
  <c r="AR148" i="46"/>
  <c r="AN148" i="46"/>
  <c r="AP152" i="46"/>
  <c r="AL152" i="46"/>
  <c r="AK152" i="46" s="1"/>
  <c r="AR152" i="46"/>
  <c r="AN152" i="46"/>
  <c r="AP158" i="46"/>
  <c r="AL158" i="46"/>
  <c r="AK158" i="46"/>
  <c r="AS158" i="46"/>
  <c r="AO158" i="46"/>
  <c r="AR158" i="46"/>
  <c r="AN158" i="46"/>
  <c r="AP162" i="46"/>
  <c r="AL162" i="46"/>
  <c r="AK162" i="46"/>
  <c r="AS162" i="46"/>
  <c r="AO162" i="46"/>
  <c r="AR162" i="46"/>
  <c r="AN162" i="46"/>
  <c r="AP166" i="46"/>
  <c r="AL166" i="46"/>
  <c r="AK166" i="46" s="1"/>
  <c r="AS166" i="46"/>
  <c r="AO166" i="46"/>
  <c r="AR166" i="46"/>
  <c r="AN166" i="46"/>
  <c r="AQ172" i="46"/>
  <c r="AM172" i="46"/>
  <c r="AP172" i="46"/>
  <c r="AL172" i="46"/>
  <c r="AK172" i="46" s="1"/>
  <c r="AS172" i="46"/>
  <c r="AO172" i="46"/>
  <c r="AS176" i="46"/>
  <c r="AO176" i="46"/>
  <c r="AR176" i="46"/>
  <c r="AN176" i="46"/>
  <c r="AQ176" i="46"/>
  <c r="AM176" i="46"/>
  <c r="AQ180" i="46"/>
  <c r="AM180" i="46"/>
  <c r="AP180" i="46"/>
  <c r="AL180" i="46"/>
  <c r="AK180" i="46"/>
  <c r="AS180" i="46"/>
  <c r="AO180" i="46"/>
  <c r="AN186" i="46"/>
  <c r="AQ186" i="46"/>
  <c r="AL186" i="46"/>
  <c r="AK186" i="46" s="1"/>
  <c r="AR190" i="46"/>
  <c r="AN190" i="46"/>
  <c r="AQ190" i="46"/>
  <c r="AM190" i="46"/>
  <c r="AP190" i="46"/>
  <c r="AL190" i="46"/>
  <c r="AK190" i="46"/>
  <c r="AP194" i="46"/>
  <c r="AL194" i="46"/>
  <c r="AK194" i="46" s="1"/>
  <c r="AS194" i="46"/>
  <c r="AO194" i="46"/>
  <c r="AR194" i="46"/>
  <c r="AN194" i="46"/>
  <c r="AN16" i="46"/>
  <c r="AR16" i="46"/>
  <c r="AN18" i="46"/>
  <c r="AR18" i="46"/>
  <c r="AN19" i="46"/>
  <c r="AR19" i="46"/>
  <c r="AN20" i="46"/>
  <c r="AR20" i="46"/>
  <c r="AN21" i="46"/>
  <c r="AR21" i="46"/>
  <c r="AN23" i="46"/>
  <c r="AR23" i="46"/>
  <c r="AN25" i="46"/>
  <c r="AR25" i="46"/>
  <c r="AN26" i="46"/>
  <c r="AR26" i="46"/>
  <c r="AN27" i="46"/>
  <c r="AR27" i="46"/>
  <c r="AL30" i="46"/>
  <c r="AK30" i="46" s="1"/>
  <c r="AM32" i="46"/>
  <c r="AQ32" i="46"/>
  <c r="AL33" i="46"/>
  <c r="AK33" i="46" s="1"/>
  <c r="AP33" i="46"/>
  <c r="AN34" i="46"/>
  <c r="AR34" i="46"/>
  <c r="AS36" i="46"/>
  <c r="AN37" i="46"/>
  <c r="AR37" i="46"/>
  <c r="AL38" i="46"/>
  <c r="AK38" i="46"/>
  <c r="AP38" i="46"/>
  <c r="AM40" i="46"/>
  <c r="AQ40" i="46"/>
  <c r="AL41" i="46"/>
  <c r="AK41" i="46" s="1"/>
  <c r="AP41" i="46"/>
  <c r="AM45" i="46"/>
  <c r="AQ45" i="46"/>
  <c r="AO46" i="46"/>
  <c r="AS46" i="46"/>
  <c r="AN47" i="46"/>
  <c r="AO49" i="46"/>
  <c r="AS49" i="46"/>
  <c r="AM50" i="46"/>
  <c r="AQ50" i="46"/>
  <c r="AL51" i="46"/>
  <c r="AK51" i="46" s="1"/>
  <c r="AM53" i="46"/>
  <c r="AQ53" i="46"/>
  <c r="AO54" i="46"/>
  <c r="AS54" i="46"/>
  <c r="AN55" i="46"/>
  <c r="AO59" i="46"/>
  <c r="AS59" i="46"/>
  <c r="AM60" i="46"/>
  <c r="AQ60" i="46"/>
  <c r="AL61" i="46"/>
  <c r="AK61" i="46"/>
  <c r="AP61" i="46"/>
  <c r="AM63" i="46"/>
  <c r="AQ63" i="46"/>
  <c r="AO64" i="46"/>
  <c r="AS64" i="46"/>
  <c r="AN65" i="46"/>
  <c r="AR65" i="46"/>
  <c r="AO67" i="46"/>
  <c r="AS67" i="46"/>
  <c r="AM68" i="46"/>
  <c r="AQ68" i="46"/>
  <c r="AL69" i="46"/>
  <c r="AK69" i="46" s="1"/>
  <c r="AP69" i="46"/>
  <c r="AM73" i="46"/>
  <c r="AQ73" i="46"/>
  <c r="AL74" i="46"/>
  <c r="AK74" i="46" s="1"/>
  <c r="AN75" i="46"/>
  <c r="AR75" i="46"/>
  <c r="AO77" i="46"/>
  <c r="AS77" i="46"/>
  <c r="AN78" i="46"/>
  <c r="AR78" i="46"/>
  <c r="AM79" i="46"/>
  <c r="AQ79" i="46"/>
  <c r="AO81" i="46"/>
  <c r="AS81" i="46"/>
  <c r="AN82" i="46"/>
  <c r="AR82" i="46"/>
  <c r="AM83" i="46"/>
  <c r="AQ83" i="46"/>
  <c r="AL88" i="46"/>
  <c r="AK88" i="46" s="1"/>
  <c r="AP88" i="46"/>
  <c r="AO89" i="46"/>
  <c r="AM91" i="46"/>
  <c r="AQ91" i="46"/>
  <c r="AL92" i="46"/>
  <c r="AK92" i="46"/>
  <c r="AP92" i="46"/>
  <c r="AO93" i="46"/>
  <c r="AM95" i="46"/>
  <c r="AQ95" i="46"/>
  <c r="AL96" i="46"/>
  <c r="AK96" i="46" s="1"/>
  <c r="AP96" i="46"/>
  <c r="AO97" i="46"/>
  <c r="AO101" i="46"/>
  <c r="AS101" i="46"/>
  <c r="AM102" i="46"/>
  <c r="AQ102" i="46"/>
  <c r="AL103" i="46"/>
  <c r="AK103" i="46" s="1"/>
  <c r="AM105" i="46"/>
  <c r="AQ105" i="46"/>
  <c r="AO106" i="46"/>
  <c r="AS106" i="46"/>
  <c r="AN107" i="46"/>
  <c r="AR107" i="46"/>
  <c r="AO109" i="46"/>
  <c r="AS109" i="46"/>
  <c r="AM110" i="46"/>
  <c r="AQ110" i="46"/>
  <c r="AL111" i="46"/>
  <c r="AK111" i="46" s="1"/>
  <c r="AP111" i="46"/>
  <c r="AM115" i="46"/>
  <c r="AQ115" i="46"/>
  <c r="AO116" i="46"/>
  <c r="AS116" i="46"/>
  <c r="AN117" i="46"/>
  <c r="AR117" i="46"/>
  <c r="AO119" i="46"/>
  <c r="AS119" i="46"/>
  <c r="AM120" i="46"/>
  <c r="AQ120" i="46"/>
  <c r="AL121" i="46"/>
  <c r="AK121" i="46" s="1"/>
  <c r="AP121" i="46"/>
  <c r="AM123" i="46"/>
  <c r="AQ123" i="46"/>
  <c r="AO124" i="46"/>
  <c r="AS124" i="46"/>
  <c r="AN125" i="46"/>
  <c r="AR125" i="46"/>
  <c r="AN129" i="46"/>
  <c r="AR129" i="46"/>
  <c r="AL130" i="46"/>
  <c r="AK130" i="46" s="1"/>
  <c r="AP130" i="46"/>
  <c r="AO131" i="46"/>
  <c r="AS131" i="46"/>
  <c r="AN134" i="46"/>
  <c r="AS134" i="46"/>
  <c r="AP137" i="46"/>
  <c r="AL138" i="46"/>
  <c r="AK138" i="46"/>
  <c r="AQ138" i="46"/>
  <c r="AS144" i="46"/>
  <c r="AO147" i="46"/>
  <c r="AS148" i="46"/>
  <c r="AO151" i="46"/>
  <c r="AS152" i="46"/>
  <c r="AM162" i="46"/>
  <c r="AM189" i="46"/>
  <c r="AO190" i="46"/>
  <c r="AM194" i="46"/>
  <c r="BN35" i="46"/>
  <c r="BO35" i="46"/>
  <c r="BI35" i="46"/>
  <c r="BH35" i="46" s="1"/>
  <c r="BM35" i="46"/>
  <c r="BL35" i="46"/>
  <c r="BN40" i="46"/>
  <c r="BO40" i="46"/>
  <c r="BI40" i="46"/>
  <c r="BH40" i="46" s="1"/>
  <c r="BM40" i="46"/>
  <c r="BL40" i="46"/>
  <c r="AW56" i="46"/>
  <c r="BK56" i="46" s="1"/>
  <c r="BP44" i="46"/>
  <c r="BN48" i="46"/>
  <c r="BL48" i="46"/>
  <c r="BK48" i="46"/>
  <c r="BP48" i="46"/>
  <c r="BN52" i="46"/>
  <c r="BL52" i="46"/>
  <c r="BK52" i="46"/>
  <c r="BP52" i="46"/>
  <c r="BM58" i="46"/>
  <c r="BO58" i="46"/>
  <c r="BK58" i="46"/>
  <c r="BM60" i="46"/>
  <c r="BO60" i="46"/>
  <c r="BK60" i="46"/>
  <c r="BM62" i="46"/>
  <c r="BO62" i="46"/>
  <c r="BK62" i="46"/>
  <c r="BM64" i="46"/>
  <c r="BO64" i="46"/>
  <c r="BK64" i="46"/>
  <c r="BM66" i="46"/>
  <c r="BO66" i="46"/>
  <c r="BK66" i="46"/>
  <c r="BM68" i="46"/>
  <c r="BO68" i="46"/>
  <c r="BK68" i="46"/>
  <c r="BN90" i="46"/>
  <c r="BO90" i="46"/>
  <c r="BI90" i="46"/>
  <c r="BH90" i="46" s="1"/>
  <c r="BM90" i="46"/>
  <c r="BL90" i="46"/>
  <c r="BK135" i="46"/>
  <c r="BN151" i="46"/>
  <c r="BO151" i="46"/>
  <c r="BI151" i="46"/>
  <c r="BH151" i="46" s="1"/>
  <c r="BM151" i="46"/>
  <c r="BL151" i="46"/>
  <c r="Z42" i="46"/>
  <c r="Y32" i="46" s="1"/>
  <c r="AP135" i="46"/>
  <c r="AL135" i="46"/>
  <c r="AK135" i="46"/>
  <c r="AR139" i="46"/>
  <c r="AN139" i="46"/>
  <c r="AP139" i="46"/>
  <c r="AL139" i="46"/>
  <c r="AK139" i="46" s="1"/>
  <c r="AR145" i="46"/>
  <c r="AN145" i="46"/>
  <c r="AP145" i="46"/>
  <c r="AL145" i="46"/>
  <c r="AK145" i="46"/>
  <c r="AR149" i="46"/>
  <c r="AN149" i="46"/>
  <c r="AP149" i="46"/>
  <c r="AL149" i="46"/>
  <c r="AK149" i="46"/>
  <c r="AR153" i="46"/>
  <c r="AN153" i="46"/>
  <c r="AP153" i="46"/>
  <c r="AL153" i="46"/>
  <c r="AK153" i="46" s="1"/>
  <c r="AR159" i="46"/>
  <c r="AN159" i="46"/>
  <c r="AQ159" i="46"/>
  <c r="AM159" i="46"/>
  <c r="AP159" i="46"/>
  <c r="AL159" i="46"/>
  <c r="AK159" i="46"/>
  <c r="AR163" i="46"/>
  <c r="AN163" i="46"/>
  <c r="AQ163" i="46"/>
  <c r="AM163" i="46"/>
  <c r="AP163" i="46"/>
  <c r="AL163" i="46"/>
  <c r="AK163" i="46"/>
  <c r="AR167" i="46"/>
  <c r="AN167" i="46"/>
  <c r="AQ167" i="46"/>
  <c r="AM167" i="46"/>
  <c r="AP167" i="46"/>
  <c r="AL167" i="46"/>
  <c r="AK167" i="46" s="1"/>
  <c r="AP173" i="46"/>
  <c r="AL173" i="46"/>
  <c r="AK173" i="46" s="1"/>
  <c r="AS173" i="46"/>
  <c r="AO173" i="46"/>
  <c r="AR173" i="46"/>
  <c r="AN173" i="46"/>
  <c r="AR177" i="46"/>
  <c r="AN177" i="46"/>
  <c r="AQ177" i="46"/>
  <c r="AM177" i="46"/>
  <c r="AP177" i="46"/>
  <c r="AL177" i="46"/>
  <c r="AK177" i="46"/>
  <c r="AP181" i="46"/>
  <c r="AL181" i="46"/>
  <c r="AK181" i="46" s="1"/>
  <c r="AS181" i="46"/>
  <c r="AO181" i="46"/>
  <c r="AR181" i="46"/>
  <c r="AN181" i="46"/>
  <c r="AP187" i="46"/>
  <c r="AL187" i="46"/>
  <c r="AK187" i="46" s="1"/>
  <c r="AS187" i="46"/>
  <c r="AO187" i="46"/>
  <c r="AR187" i="46"/>
  <c r="AN187" i="46"/>
  <c r="AQ191" i="46"/>
  <c r="AM191" i="46"/>
  <c r="AP191" i="46"/>
  <c r="AL191" i="46"/>
  <c r="AK191" i="46" s="1"/>
  <c r="AS191" i="46"/>
  <c r="AO191" i="46"/>
  <c r="AS195" i="46"/>
  <c r="AO195" i="46"/>
  <c r="AR195" i="46"/>
  <c r="AN195" i="46"/>
  <c r="AQ195" i="46"/>
  <c r="AM195" i="46"/>
  <c r="AO16" i="46"/>
  <c r="AO18" i="46"/>
  <c r="AS18" i="46"/>
  <c r="AO19" i="46"/>
  <c r="AS19" i="46"/>
  <c r="AO20" i="46"/>
  <c r="AS20" i="46"/>
  <c r="AS21" i="46"/>
  <c r="AO23" i="46"/>
  <c r="AS23" i="46"/>
  <c r="AO25" i="46"/>
  <c r="AS25" i="46"/>
  <c r="AO26" i="46"/>
  <c r="AS26" i="46"/>
  <c r="AS27" i="46"/>
  <c r="AM30" i="46"/>
  <c r="AQ30" i="46"/>
  <c r="AN32" i="46"/>
  <c r="AM33" i="46"/>
  <c r="AQ33" i="46"/>
  <c r="AO34" i="46"/>
  <c r="AS34" i="46"/>
  <c r="AL36" i="46"/>
  <c r="AK36" i="46" s="1"/>
  <c r="AO37" i="46"/>
  <c r="AS37" i="46"/>
  <c r="AM38" i="46"/>
  <c r="AQ38" i="46"/>
  <c r="AN40" i="46"/>
  <c r="AM41" i="46"/>
  <c r="AQ41" i="46"/>
  <c r="AN45" i="46"/>
  <c r="AL46" i="46"/>
  <c r="AK46" i="46" s="1"/>
  <c r="AP46" i="46"/>
  <c r="AO47" i="46"/>
  <c r="AS47" i="46"/>
  <c r="AL49" i="46"/>
  <c r="AK49" i="46"/>
  <c r="AN50" i="46"/>
  <c r="AR50" i="46"/>
  <c r="AM51" i="46"/>
  <c r="AQ51" i="46"/>
  <c r="AN53" i="46"/>
  <c r="AL54" i="46"/>
  <c r="AK54" i="46" s="1"/>
  <c r="AP54" i="46"/>
  <c r="AO55" i="46"/>
  <c r="AS55" i="46"/>
  <c r="AL59" i="46"/>
  <c r="AK59" i="46"/>
  <c r="AP59" i="46"/>
  <c r="AN60" i="46"/>
  <c r="AR60" i="46"/>
  <c r="AM61" i="46"/>
  <c r="AQ61" i="46"/>
  <c r="AN63" i="46"/>
  <c r="AR63" i="46"/>
  <c r="AL64" i="46"/>
  <c r="AK64" i="46" s="1"/>
  <c r="AP64" i="46"/>
  <c r="AO65" i="46"/>
  <c r="AS65" i="46"/>
  <c r="AL67" i="46"/>
  <c r="AK67" i="46" s="1"/>
  <c r="AP67" i="46"/>
  <c r="AN68" i="46"/>
  <c r="AR68" i="46"/>
  <c r="AM69" i="46"/>
  <c r="AQ69" i="46"/>
  <c r="AN73" i="46"/>
  <c r="AR73" i="46"/>
  <c r="AO75" i="46"/>
  <c r="AS75" i="46"/>
  <c r="AL77" i="46"/>
  <c r="AK77" i="46" s="1"/>
  <c r="AP77" i="46"/>
  <c r="AO78" i="46"/>
  <c r="AS78" i="46"/>
  <c r="AN79" i="46"/>
  <c r="AR79" i="46"/>
  <c r="AL81" i="46"/>
  <c r="AK81" i="46" s="1"/>
  <c r="AO82" i="46"/>
  <c r="AS82" i="46"/>
  <c r="AN83" i="46"/>
  <c r="AR83" i="46"/>
  <c r="AN87" i="46"/>
  <c r="AR87" i="46"/>
  <c r="AM88" i="46"/>
  <c r="AQ88" i="46"/>
  <c r="AL89" i="46"/>
  <c r="AK89" i="46" s="1"/>
  <c r="AP89" i="46"/>
  <c r="AN91" i="46"/>
  <c r="AR91" i="46"/>
  <c r="AM92" i="46"/>
  <c r="AQ92" i="46"/>
  <c r="AL93" i="46"/>
  <c r="AK93" i="46"/>
  <c r="AP93" i="46"/>
  <c r="AN95" i="46"/>
  <c r="AR95" i="46"/>
  <c r="AM96" i="46"/>
  <c r="AQ96" i="46"/>
  <c r="AL97" i="46"/>
  <c r="AK97" i="46" s="1"/>
  <c r="AP97" i="46"/>
  <c r="AL101" i="46"/>
  <c r="AK101" i="46" s="1"/>
  <c r="AP101" i="46"/>
  <c r="AN102" i="46"/>
  <c r="AR102" i="46"/>
  <c r="AN105" i="46"/>
  <c r="AR105" i="46"/>
  <c r="AL106" i="46"/>
  <c r="AK106" i="46" s="1"/>
  <c r="AP106" i="46"/>
  <c r="AO107" i="46"/>
  <c r="AS107" i="46"/>
  <c r="AL109" i="46"/>
  <c r="AK109" i="46"/>
  <c r="AP109" i="46"/>
  <c r="AN110" i="46"/>
  <c r="AR110" i="46"/>
  <c r="AM111" i="46"/>
  <c r="AQ111" i="46"/>
  <c r="AN115" i="46"/>
  <c r="AR115" i="46"/>
  <c r="AL116" i="46"/>
  <c r="AK116" i="46"/>
  <c r="AP116" i="46"/>
  <c r="AO117" i="46"/>
  <c r="AS117" i="46"/>
  <c r="AL119" i="46"/>
  <c r="AK119" i="46" s="1"/>
  <c r="AP119" i="46"/>
  <c r="AN120" i="46"/>
  <c r="AR120" i="46"/>
  <c r="AM121" i="46"/>
  <c r="AQ121" i="46"/>
  <c r="AN123" i="46"/>
  <c r="AR123" i="46"/>
  <c r="AL124" i="46"/>
  <c r="AK124" i="46" s="1"/>
  <c r="AP124" i="46"/>
  <c r="AO125" i="46"/>
  <c r="AS125" i="46"/>
  <c r="AO129" i="46"/>
  <c r="AS129" i="46"/>
  <c r="AM130" i="46"/>
  <c r="AQ130" i="46"/>
  <c r="AL131" i="46"/>
  <c r="AK131" i="46"/>
  <c r="AP131" i="46"/>
  <c r="AO134" i="46"/>
  <c r="AQ135" i="46"/>
  <c r="AL137" i="46"/>
  <c r="AK137" i="46" s="1"/>
  <c r="AR137" i="46"/>
  <c r="AM138" i="46"/>
  <c r="AR138" i="46"/>
  <c r="AQ139" i="46"/>
  <c r="AM144" i="46"/>
  <c r="AQ145" i="46"/>
  <c r="AQ147" i="46"/>
  <c r="AM148" i="46"/>
  <c r="AQ149" i="46"/>
  <c r="AQ151" i="46"/>
  <c r="AM152" i="46"/>
  <c r="AQ153" i="46"/>
  <c r="AO161" i="46"/>
  <c r="AQ162" i="46"/>
  <c r="AS163" i="46"/>
  <c r="AN172" i="46"/>
  <c r="AQ173" i="46"/>
  <c r="AO177" i="46"/>
  <c r="AM181" i="46"/>
  <c r="AM187" i="46"/>
  <c r="AS190" i="46"/>
  <c r="AO193" i="46"/>
  <c r="AQ194" i="46"/>
  <c r="BP34" i="46"/>
  <c r="BK34" i="46"/>
  <c r="BO34" i="46"/>
  <c r="BM34" i="46"/>
  <c r="AW98" i="46"/>
  <c r="AV92" i="46" s="1"/>
  <c r="BO86" i="46"/>
  <c r="BI86" i="46"/>
  <c r="BH86" i="46" s="1"/>
  <c r="BM86" i="46"/>
  <c r="BL86" i="46"/>
  <c r="BN89" i="46"/>
  <c r="BP89" i="46"/>
  <c r="BK89" i="46"/>
  <c r="BO89" i="46"/>
  <c r="BI89" i="46"/>
  <c r="BH89" i="46" s="1"/>
  <c r="BM89" i="46"/>
  <c r="BM102" i="46"/>
  <c r="BL102" i="46"/>
  <c r="BK102" i="46"/>
  <c r="BP102" i="46"/>
  <c r="BM106" i="46"/>
  <c r="BL106" i="46"/>
  <c r="BK106" i="46"/>
  <c r="BP106" i="46"/>
  <c r="BM110" i="46"/>
  <c r="BL110" i="46"/>
  <c r="BK110" i="46"/>
  <c r="BP110" i="46"/>
  <c r="BO139" i="46"/>
  <c r="BI139" i="46"/>
  <c r="BH139" i="46" s="1"/>
  <c r="BP139" i="46"/>
  <c r="BM139" i="46"/>
  <c r="BN147" i="46"/>
  <c r="BO147" i="46"/>
  <c r="BI147" i="46"/>
  <c r="BH147" i="46"/>
  <c r="BM147" i="46"/>
  <c r="BL147" i="46"/>
  <c r="AS95" i="46"/>
  <c r="AN96" i="46"/>
  <c r="AR96" i="46"/>
  <c r="AM97" i="46"/>
  <c r="AQ97" i="46"/>
  <c r="AM101" i="46"/>
  <c r="AQ101" i="46"/>
  <c r="AO102" i="46"/>
  <c r="AS102" i="46"/>
  <c r="AN103" i="46"/>
  <c r="AR103" i="46"/>
  <c r="AO105" i="46"/>
  <c r="AS105" i="46"/>
  <c r="AM106" i="46"/>
  <c r="AQ106" i="46"/>
  <c r="AL107" i="46"/>
  <c r="AK107" i="46" s="1"/>
  <c r="AP107" i="46"/>
  <c r="AM109" i="46"/>
  <c r="AQ109" i="46"/>
  <c r="AO110" i="46"/>
  <c r="AS110" i="46"/>
  <c r="AN111" i="46"/>
  <c r="AR111" i="46"/>
  <c r="AO115" i="46"/>
  <c r="AS115" i="46"/>
  <c r="AM116" i="46"/>
  <c r="AQ116" i="46"/>
  <c r="AL117" i="46"/>
  <c r="AK117" i="46"/>
  <c r="AP117" i="46"/>
  <c r="AM119" i="46"/>
  <c r="AQ119" i="46"/>
  <c r="AO120" i="46"/>
  <c r="AS120" i="46"/>
  <c r="AN121" i="46"/>
  <c r="AR121" i="46"/>
  <c r="AO123" i="46"/>
  <c r="AS123" i="46"/>
  <c r="AM124" i="46"/>
  <c r="AQ124" i="46"/>
  <c r="AL125" i="46"/>
  <c r="AK125" i="46" s="1"/>
  <c r="AP125" i="46"/>
  <c r="AL129" i="46"/>
  <c r="AK129" i="46"/>
  <c r="AP129" i="46"/>
  <c r="AN130" i="46"/>
  <c r="AR130" i="46"/>
  <c r="AM131" i="46"/>
  <c r="AQ131" i="46"/>
  <c r="AP134" i="46"/>
  <c r="AM135" i="46"/>
  <c r="AR135" i="46"/>
  <c r="AN137" i="46"/>
  <c r="AN138" i="46"/>
  <c r="AS139" i="46"/>
  <c r="AO144" i="46"/>
  <c r="AS145" i="46"/>
  <c r="AO148" i="46"/>
  <c r="AS149" i="46"/>
  <c r="AO152" i="46"/>
  <c r="AS153" i="46"/>
  <c r="AM158" i="46"/>
  <c r="AO159" i="46"/>
  <c r="AM166" i="46"/>
  <c r="AO167" i="46"/>
  <c r="AR172" i="46"/>
  <c r="AL176" i="46"/>
  <c r="AK176" i="46"/>
  <c r="AS177" i="46"/>
  <c r="AN180" i="46"/>
  <c r="AQ181" i="46"/>
  <c r="AO186" i="46"/>
  <c r="AQ187" i="46"/>
  <c r="BN46" i="46"/>
  <c r="BL46" i="46"/>
  <c r="BK46" i="46"/>
  <c r="BP46" i="46"/>
  <c r="BN50" i="46"/>
  <c r="BL50" i="46"/>
  <c r="BK50" i="46"/>
  <c r="BP50" i="46"/>
  <c r="BN54" i="46"/>
  <c r="BL54" i="46"/>
  <c r="BK54" i="46"/>
  <c r="BP54" i="46"/>
  <c r="BM59" i="46"/>
  <c r="BO59" i="46"/>
  <c r="BK59" i="46"/>
  <c r="BM61" i="46"/>
  <c r="BO61" i="46"/>
  <c r="BK61" i="46"/>
  <c r="BM63" i="46"/>
  <c r="BO63" i="46"/>
  <c r="BK63" i="46"/>
  <c r="BM65" i="46"/>
  <c r="BO65" i="46"/>
  <c r="BK65" i="46"/>
  <c r="BM67" i="46"/>
  <c r="BO67" i="46"/>
  <c r="BK67" i="46"/>
  <c r="BO81" i="46"/>
  <c r="BM81" i="46"/>
  <c r="BI81" i="46"/>
  <c r="BH81" i="46"/>
  <c r="BN135" i="46"/>
  <c r="BO135" i="46"/>
  <c r="BI135" i="46"/>
  <c r="BH135" i="46"/>
  <c r="BM135" i="46"/>
  <c r="BL135" i="46"/>
  <c r="BN143" i="46"/>
  <c r="BO143" i="46"/>
  <c r="BI143" i="46"/>
  <c r="BH143" i="46" s="1"/>
  <c r="BM143" i="46"/>
  <c r="BL143" i="46"/>
  <c r="Z28" i="46"/>
  <c r="Y23" i="46" s="1"/>
  <c r="AS133" i="46"/>
  <c r="AO133" i="46"/>
  <c r="AQ137" i="46"/>
  <c r="AM137" i="46"/>
  <c r="AR143" i="46"/>
  <c r="AN143" i="46"/>
  <c r="AP143" i="46"/>
  <c r="AL143" i="46"/>
  <c r="AK143" i="46" s="1"/>
  <c r="AR147" i="46"/>
  <c r="AN147" i="46"/>
  <c r="AP147" i="46"/>
  <c r="AL147" i="46"/>
  <c r="AK147" i="46"/>
  <c r="AR151" i="46"/>
  <c r="AN151" i="46"/>
  <c r="AP151" i="46"/>
  <c r="AL151" i="46"/>
  <c r="AK151" i="46" s="1"/>
  <c r="AR157" i="46"/>
  <c r="AN157" i="46"/>
  <c r="AQ157" i="46"/>
  <c r="AM157" i="46"/>
  <c r="AP157" i="46"/>
  <c r="AL157" i="46"/>
  <c r="AK157" i="46"/>
  <c r="AR161" i="46"/>
  <c r="AN161" i="46"/>
  <c r="AQ161" i="46"/>
  <c r="AM161" i="46"/>
  <c r="AP161" i="46"/>
  <c r="AL161" i="46"/>
  <c r="AK161" i="46" s="1"/>
  <c r="AR165" i="46"/>
  <c r="AN165" i="46"/>
  <c r="AQ165" i="46"/>
  <c r="AM165" i="46"/>
  <c r="AP165" i="46"/>
  <c r="AL165" i="46"/>
  <c r="AK165" i="46" s="1"/>
  <c r="AS171" i="46"/>
  <c r="AO171" i="46"/>
  <c r="AR171" i="46"/>
  <c r="AN171" i="46"/>
  <c r="AQ171" i="46"/>
  <c r="AM171" i="46"/>
  <c r="AQ175" i="46"/>
  <c r="AM175" i="46"/>
  <c r="AP175" i="46"/>
  <c r="AL175" i="46"/>
  <c r="AK175" i="46" s="1"/>
  <c r="AS175" i="46"/>
  <c r="AO175" i="46"/>
  <c r="AS179" i="46"/>
  <c r="AO179" i="46"/>
  <c r="AR179" i="46"/>
  <c r="AN179" i="46"/>
  <c r="AQ179" i="46"/>
  <c r="AM179" i="46"/>
  <c r="AP185" i="46"/>
  <c r="AL185" i="46"/>
  <c r="AK185" i="46"/>
  <c r="AS185" i="46"/>
  <c r="AO185" i="46"/>
  <c r="AR185" i="46"/>
  <c r="AN185" i="46"/>
  <c r="AP189" i="46"/>
  <c r="AL189" i="46"/>
  <c r="AK189" i="46" s="1"/>
  <c r="AS189" i="46"/>
  <c r="AO189" i="46"/>
  <c r="AR189" i="46"/>
  <c r="AN189" i="46"/>
  <c r="AR193" i="46"/>
  <c r="AN193" i="46"/>
  <c r="AQ193" i="46"/>
  <c r="AM193" i="46"/>
  <c r="AP193" i="46"/>
  <c r="AL193" i="46"/>
  <c r="AK193" i="46" s="1"/>
  <c r="AM16" i="46"/>
  <c r="AQ16" i="46"/>
  <c r="AM18" i="46"/>
  <c r="AM19" i="46"/>
  <c r="AM20" i="46"/>
  <c r="AM21" i="46"/>
  <c r="AM23" i="46"/>
  <c r="AM25" i="46"/>
  <c r="AM26" i="46"/>
  <c r="AM27" i="46"/>
  <c r="AO30" i="46"/>
  <c r="AS30" i="46"/>
  <c r="AL32" i="46"/>
  <c r="AK32" i="46"/>
  <c r="AP32" i="46"/>
  <c r="AO33" i="46"/>
  <c r="AS33" i="46"/>
  <c r="AM34" i="46"/>
  <c r="AN36" i="46"/>
  <c r="AR36" i="46"/>
  <c r="AM37" i="46"/>
  <c r="AQ37" i="46"/>
  <c r="AO38" i="46"/>
  <c r="AL40" i="46"/>
  <c r="AK40" i="46" s="1"/>
  <c r="AP40" i="46"/>
  <c r="AO41" i="46"/>
  <c r="AS41" i="46"/>
  <c r="AL45" i="46"/>
  <c r="AK45" i="46"/>
  <c r="AP45" i="46"/>
  <c r="AN46" i="46"/>
  <c r="AM47" i="46"/>
  <c r="AQ47" i="46"/>
  <c r="AN49" i="46"/>
  <c r="AR49" i="46"/>
  <c r="AL50" i="46"/>
  <c r="AK50" i="46"/>
  <c r="AO51" i="46"/>
  <c r="AS51" i="46"/>
  <c r="AL53" i="46"/>
  <c r="AK53" i="46"/>
  <c r="AP53" i="46"/>
  <c r="AN54" i="46"/>
  <c r="AM55" i="46"/>
  <c r="AQ55" i="46"/>
  <c r="AN59" i="46"/>
  <c r="AL60" i="46"/>
  <c r="AK60" i="46" s="1"/>
  <c r="AO61" i="46"/>
  <c r="AL63" i="46"/>
  <c r="AK63" i="46" s="1"/>
  <c r="AN64" i="46"/>
  <c r="AM65" i="46"/>
  <c r="AN67" i="46"/>
  <c r="AL68" i="46"/>
  <c r="AK68" i="46" s="1"/>
  <c r="AO69" i="46"/>
  <c r="AL73" i="46"/>
  <c r="AK73" i="46" s="1"/>
  <c r="AO74" i="46"/>
  <c r="AM75" i="46"/>
  <c r="AN77" i="46"/>
  <c r="AM78" i="46"/>
  <c r="AL79" i="46"/>
  <c r="AK79" i="46"/>
  <c r="AN81" i="46"/>
  <c r="AM82" i="46"/>
  <c r="AL83" i="46"/>
  <c r="AK83" i="46"/>
  <c r="AL87" i="46"/>
  <c r="AK87" i="46" s="1"/>
  <c r="AO88" i="46"/>
  <c r="AS88" i="46"/>
  <c r="AN89" i="46"/>
  <c r="AR89" i="46"/>
  <c r="AL91" i="46"/>
  <c r="AK91" i="46"/>
  <c r="AO92" i="46"/>
  <c r="AS92" i="46"/>
  <c r="AN93" i="46"/>
  <c r="AR93" i="46"/>
  <c r="AL95" i="46"/>
  <c r="AK95" i="46" s="1"/>
  <c r="AO96" i="46"/>
  <c r="AS96" i="46"/>
  <c r="AN97" i="46"/>
  <c r="AR97" i="46"/>
  <c r="AN101" i="46"/>
  <c r="AL102" i="46"/>
  <c r="AK102" i="46" s="1"/>
  <c r="AO103" i="46"/>
  <c r="AL105" i="46"/>
  <c r="AK105" i="46"/>
  <c r="AN106" i="46"/>
  <c r="AM107" i="46"/>
  <c r="AN109" i="46"/>
  <c r="AL110" i="46"/>
  <c r="AK110" i="46" s="1"/>
  <c r="AO111" i="46"/>
  <c r="AL115" i="46"/>
  <c r="AK115" i="46"/>
  <c r="AN116" i="46"/>
  <c r="AM117" i="46"/>
  <c r="AN119" i="46"/>
  <c r="AL120" i="46"/>
  <c r="AK120" i="46" s="1"/>
  <c r="AO121" i="46"/>
  <c r="AL123" i="46"/>
  <c r="AK123" i="46"/>
  <c r="AN124" i="46"/>
  <c r="AM125" i="46"/>
  <c r="AM129" i="46"/>
  <c r="AO130" i="46"/>
  <c r="AN131" i="46"/>
  <c r="AL133" i="46"/>
  <c r="AK133" i="46" s="1"/>
  <c r="AQ133" i="46"/>
  <c r="AL134" i="46"/>
  <c r="AK134" i="46" s="1"/>
  <c r="AR134" i="46"/>
  <c r="AN135" i="46"/>
  <c r="AS135" i="46"/>
  <c r="AO137" i="46"/>
  <c r="AP138" i="46"/>
  <c r="AM139" i="46"/>
  <c r="AM143" i="46"/>
  <c r="AQ144" i="46"/>
  <c r="AM145" i="46"/>
  <c r="AM147" i="46"/>
  <c r="AQ148" i="46"/>
  <c r="AM149" i="46"/>
  <c r="AM151" i="46"/>
  <c r="AQ152" i="46"/>
  <c r="AM153" i="46"/>
  <c r="AO157" i="46"/>
  <c r="AQ158" i="46"/>
  <c r="AS159" i="46"/>
  <c r="AO165" i="46"/>
  <c r="AQ166" i="46"/>
  <c r="AS167" i="46"/>
  <c r="AP171" i="46"/>
  <c r="AN175" i="46"/>
  <c r="AP176" i="46"/>
  <c r="AL179" i="46"/>
  <c r="AK179" i="46"/>
  <c r="AR180" i="46"/>
  <c r="AQ185" i="46"/>
  <c r="AS186" i="46"/>
  <c r="AN191" i="46"/>
  <c r="AL195" i="46"/>
  <c r="AK195" i="46" s="1"/>
  <c r="BJ21" i="46"/>
  <c r="BI21" i="46"/>
  <c r="BH21" i="46" s="1"/>
  <c r="BL34" i="46"/>
  <c r="BP35" i="46"/>
  <c r="BP40" i="46"/>
  <c r="BK86" i="46"/>
  <c r="BL89" i="46"/>
  <c r="BM100" i="46"/>
  <c r="BL100" i="46"/>
  <c r="BK100" i="46"/>
  <c r="BP100" i="46"/>
  <c r="BO102" i="46"/>
  <c r="BM104" i="46"/>
  <c r="BL104" i="46"/>
  <c r="BK104" i="46"/>
  <c r="BP104" i="46"/>
  <c r="BO106" i="46"/>
  <c r="BM108" i="46"/>
  <c r="BL108" i="46"/>
  <c r="BK108" i="46"/>
  <c r="BP108" i="46"/>
  <c r="BO110" i="46"/>
  <c r="BL139" i="46"/>
  <c r="BK147" i="46"/>
  <c r="BP151" i="46"/>
  <c r="BK173" i="46"/>
  <c r="BP173" i="46"/>
  <c r="BK177" i="46"/>
  <c r="BP177" i="46"/>
  <c r="BL181" i="46"/>
  <c r="CH17" i="46"/>
  <c r="CM17" i="46"/>
  <c r="CH21" i="46"/>
  <c r="CM21" i="46"/>
  <c r="CH25" i="46"/>
  <c r="CI26" i="46"/>
  <c r="CL45" i="46"/>
  <c r="CL47" i="46"/>
  <c r="CL49" i="46"/>
  <c r="CL51" i="46"/>
  <c r="CL53" i="46"/>
  <c r="CI58" i="46"/>
  <c r="CI59" i="46"/>
  <c r="CI60" i="46"/>
  <c r="CI61" i="46"/>
  <c r="CI62" i="46"/>
  <c r="CI64" i="46"/>
  <c r="CI65" i="46"/>
  <c r="CI66" i="46"/>
  <c r="CI67" i="46"/>
  <c r="CI68" i="46"/>
  <c r="CI69" i="46"/>
  <c r="CJ86" i="46"/>
  <c r="CJ88" i="46"/>
  <c r="CJ90" i="46"/>
  <c r="CI102" i="46"/>
  <c r="CI103" i="46"/>
  <c r="CI104" i="46"/>
  <c r="CI105" i="46"/>
  <c r="CK106" i="46"/>
  <c r="CL106" i="46"/>
  <c r="CF106" i="46"/>
  <c r="CE106" i="46" s="1"/>
  <c r="CJ106" i="46"/>
  <c r="CK108" i="46"/>
  <c r="CL108" i="46"/>
  <c r="CF108" i="46"/>
  <c r="CE108" i="46"/>
  <c r="CJ108" i="46"/>
  <c r="CK111" i="46"/>
  <c r="CL111" i="46"/>
  <c r="CF111" i="46"/>
  <c r="CE111" i="46" s="1"/>
  <c r="CJ111" i="46"/>
  <c r="CM111" i="46"/>
  <c r="CI115" i="46"/>
  <c r="CK119" i="46"/>
  <c r="CI119" i="46"/>
  <c r="CK123" i="46"/>
  <c r="CI123" i="46"/>
  <c r="CI128" i="46"/>
  <c r="CG128" i="46"/>
  <c r="CM135" i="46"/>
  <c r="DJ17" i="46"/>
  <c r="DC17" i="46"/>
  <c r="DB17" i="46"/>
  <c r="DI17" i="46"/>
  <c r="DJ19" i="46"/>
  <c r="DC19" i="46"/>
  <c r="DB19" i="46"/>
  <c r="DI19" i="46"/>
  <c r="DJ21" i="46"/>
  <c r="DC21" i="46"/>
  <c r="DB21" i="46"/>
  <c r="DI21" i="46"/>
  <c r="DJ23" i="46"/>
  <c r="DC23" i="46"/>
  <c r="DB23" i="46"/>
  <c r="DI23" i="46"/>
  <c r="DJ25" i="46"/>
  <c r="DC25" i="46"/>
  <c r="DB25" i="46"/>
  <c r="DI25" i="46"/>
  <c r="DJ27" i="46"/>
  <c r="DC27" i="46"/>
  <c r="DB27" i="46"/>
  <c r="DI27" i="46"/>
  <c r="DI30" i="46"/>
  <c r="DJ30" i="46"/>
  <c r="DF30" i="46"/>
  <c r="DI32" i="46"/>
  <c r="DJ32" i="46"/>
  <c r="DF32" i="46"/>
  <c r="DI34" i="46"/>
  <c r="DJ34" i="46"/>
  <c r="DF34" i="46"/>
  <c r="DI36" i="46"/>
  <c r="DJ36" i="46"/>
  <c r="DF36" i="46"/>
  <c r="DH38" i="46"/>
  <c r="DJ38" i="46"/>
  <c r="DE38" i="46"/>
  <c r="DI38" i="46"/>
  <c r="DC38" i="46"/>
  <c r="DB38" i="46" s="1"/>
  <c r="DG38" i="46"/>
  <c r="DH135" i="46"/>
  <c r="DD135" i="46"/>
  <c r="DH171" i="46"/>
  <c r="DI171" i="46"/>
  <c r="DC171" i="46"/>
  <c r="DB171" i="46" s="1"/>
  <c r="DG171" i="46"/>
  <c r="DF171" i="46"/>
  <c r="EE52" i="46"/>
  <c r="EF52" i="46"/>
  <c r="DZ52" i="46"/>
  <c r="DY52" i="46"/>
  <c r="ED52" i="46"/>
  <c r="EC52" i="46"/>
  <c r="EA72" i="46"/>
  <c r="DZ72" i="46"/>
  <c r="DY72" i="46" s="1"/>
  <c r="EF72" i="46"/>
  <c r="EA80" i="46"/>
  <c r="EF80" i="46"/>
  <c r="DZ80" i="46"/>
  <c r="DY80" i="46" s="1"/>
  <c r="EE80" i="46"/>
  <c r="EE105" i="46"/>
  <c r="EG105" i="46"/>
  <c r="EB105" i="46"/>
  <c r="EF105" i="46"/>
  <c r="DZ105" i="46"/>
  <c r="DY105" i="46"/>
  <c r="ED105" i="46"/>
  <c r="EF156" i="46"/>
  <c r="EC156" i="46"/>
  <c r="DZ156" i="46"/>
  <c r="DY156" i="46" s="1"/>
  <c r="EG156" i="46"/>
  <c r="EF158" i="46"/>
  <c r="EC158" i="46"/>
  <c r="DZ158" i="46"/>
  <c r="DY158" i="46" s="1"/>
  <c r="EG158" i="46"/>
  <c r="EF184" i="46"/>
  <c r="EG184" i="46"/>
  <c r="EC184" i="46"/>
  <c r="EF186" i="46"/>
  <c r="EG186" i="46"/>
  <c r="EC186" i="46"/>
  <c r="EF188" i="46"/>
  <c r="EG188" i="46"/>
  <c r="EC188" i="46"/>
  <c r="EF190" i="46"/>
  <c r="EG190" i="46"/>
  <c r="EC190" i="46"/>
  <c r="EF192" i="46"/>
  <c r="EG192" i="46"/>
  <c r="EC192" i="46"/>
  <c r="EF194" i="46"/>
  <c r="EG194" i="46"/>
  <c r="EC194" i="46"/>
  <c r="EY49" i="46"/>
  <c r="FC49" i="46"/>
  <c r="EX49" i="46"/>
  <c r="BP16" i="46"/>
  <c r="BI20" i="46"/>
  <c r="BH20" i="46"/>
  <c r="BJ22" i="46"/>
  <c r="BN24" i="46"/>
  <c r="BK30" i="46"/>
  <c r="BI31" i="46"/>
  <c r="BH31" i="46"/>
  <c r="BO31" i="46"/>
  <c r="BL36" i="46"/>
  <c r="BK37" i="46"/>
  <c r="BP37" i="46"/>
  <c r="BI38" i="46"/>
  <c r="BH38" i="46" s="1"/>
  <c r="BO38" i="46"/>
  <c r="BL41" i="46"/>
  <c r="BL45" i="46"/>
  <c r="BL47" i="46"/>
  <c r="BL49" i="46"/>
  <c r="BL51" i="46"/>
  <c r="BL53" i="46"/>
  <c r="BL55" i="46"/>
  <c r="BL83" i="46"/>
  <c r="BK87" i="46"/>
  <c r="BP87" i="46"/>
  <c r="BI88" i="46"/>
  <c r="BH88" i="46"/>
  <c r="BO88" i="46"/>
  <c r="BK91" i="46"/>
  <c r="BP91" i="46"/>
  <c r="BI92" i="46"/>
  <c r="BH92" i="46"/>
  <c r="BO92" i="46"/>
  <c r="BI93" i="46"/>
  <c r="BH93" i="46"/>
  <c r="BO93" i="46"/>
  <c r="BI94" i="46"/>
  <c r="BH94" i="46" s="1"/>
  <c r="BO94" i="46"/>
  <c r="BI95" i="46"/>
  <c r="BH95" i="46" s="1"/>
  <c r="BO95" i="46"/>
  <c r="BI96" i="46"/>
  <c r="BH96" i="46" s="1"/>
  <c r="BL97" i="46"/>
  <c r="BL101" i="46"/>
  <c r="BL103" i="46"/>
  <c r="BL105" i="46"/>
  <c r="BL107" i="46"/>
  <c r="BL109" i="46"/>
  <c r="BP111" i="46"/>
  <c r="BL114" i="46"/>
  <c r="BO116" i="46"/>
  <c r="BO118" i="46"/>
  <c r="BO120" i="46"/>
  <c r="BO122" i="46"/>
  <c r="BO124" i="46"/>
  <c r="BM129" i="46"/>
  <c r="BK136" i="46"/>
  <c r="BP136" i="46"/>
  <c r="BI137" i="46"/>
  <c r="BH137" i="46" s="1"/>
  <c r="BO137" i="46"/>
  <c r="BK144" i="46"/>
  <c r="BP144" i="46"/>
  <c r="BI145" i="46"/>
  <c r="BH145" i="46"/>
  <c r="BO145" i="46"/>
  <c r="BK148" i="46"/>
  <c r="BP148" i="46"/>
  <c r="BI149" i="46"/>
  <c r="BH149" i="46"/>
  <c r="BO149" i="46"/>
  <c r="BK152" i="46"/>
  <c r="BP152" i="46"/>
  <c r="BI153" i="46"/>
  <c r="BH153" i="46" s="1"/>
  <c r="BO153" i="46"/>
  <c r="BO157" i="46"/>
  <c r="BO159" i="46"/>
  <c r="BK170" i="46"/>
  <c r="BP170" i="46"/>
  <c r="BI171" i="46"/>
  <c r="BH171" i="46" s="1"/>
  <c r="BO171" i="46"/>
  <c r="BL173" i="46"/>
  <c r="BK174" i="46"/>
  <c r="BP174" i="46"/>
  <c r="BI175" i="46"/>
  <c r="BH175" i="46" s="1"/>
  <c r="BO175" i="46"/>
  <c r="BL177" i="46"/>
  <c r="BK178" i="46"/>
  <c r="BP178" i="46"/>
  <c r="BI179" i="46"/>
  <c r="BH179" i="46" s="1"/>
  <c r="BO179" i="46"/>
  <c r="BM181" i="46"/>
  <c r="CI17" i="46"/>
  <c r="CH18" i="46"/>
  <c r="CM18" i="46"/>
  <c r="CF19" i="46"/>
  <c r="CE19" i="46" s="1"/>
  <c r="CL19" i="46"/>
  <c r="CJ20" i="46"/>
  <c r="CI21" i="46"/>
  <c r="CH22" i="46"/>
  <c r="CM22" i="46"/>
  <c r="CI25" i="46"/>
  <c r="CJ26" i="46"/>
  <c r="CL30" i="46"/>
  <c r="CL32" i="46"/>
  <c r="CH33" i="46"/>
  <c r="CL34" i="46"/>
  <c r="CH35" i="46"/>
  <c r="CL36" i="46"/>
  <c r="CH37" i="46"/>
  <c r="CL38" i="46"/>
  <c r="CH39" i="46"/>
  <c r="CM40" i="46"/>
  <c r="CM41" i="46"/>
  <c r="CI44" i="46"/>
  <c r="CM45" i="46"/>
  <c r="CI46" i="46"/>
  <c r="CM47" i="46"/>
  <c r="CI48" i="46"/>
  <c r="CM49" i="46"/>
  <c r="CI50" i="46"/>
  <c r="CM51" i="46"/>
  <c r="CI52" i="46"/>
  <c r="CM53" i="46"/>
  <c r="CI54" i="46"/>
  <c r="CJ58" i="46"/>
  <c r="CJ59" i="46"/>
  <c r="CJ60" i="46"/>
  <c r="CJ61" i="46"/>
  <c r="CJ62" i="46"/>
  <c r="CJ64" i="46"/>
  <c r="CJ65" i="46"/>
  <c r="CJ66" i="46"/>
  <c r="CJ67" i="46"/>
  <c r="CJ68" i="46"/>
  <c r="CJ69" i="46"/>
  <c r="CL73" i="46"/>
  <c r="CH74" i="46"/>
  <c r="CL75" i="46"/>
  <c r="CH76" i="46"/>
  <c r="CL77" i="46"/>
  <c r="CH78" i="46"/>
  <c r="CL86" i="46"/>
  <c r="CH87" i="46"/>
  <c r="CL88" i="46"/>
  <c r="CH89" i="46"/>
  <c r="CL90" i="46"/>
  <c r="CK91" i="46"/>
  <c r="CG95" i="46"/>
  <c r="CM96" i="46"/>
  <c r="CF100" i="46"/>
  <c r="CE100" i="46" s="1"/>
  <c r="CF101" i="46"/>
  <c r="CE101" i="46"/>
  <c r="CL101" i="46"/>
  <c r="CJ102" i="46"/>
  <c r="CJ103" i="46"/>
  <c r="CJ104" i="46"/>
  <c r="CJ105" i="46"/>
  <c r="CM106" i="46"/>
  <c r="CM108" i="46"/>
  <c r="CI114" i="46"/>
  <c r="CK118" i="46"/>
  <c r="CI118" i="46"/>
  <c r="CK122" i="46"/>
  <c r="CI122" i="46"/>
  <c r="CL131" i="46"/>
  <c r="CK131" i="46"/>
  <c r="CK134" i="46"/>
  <c r="CG134" i="46"/>
  <c r="CJ178" i="46"/>
  <c r="CH178" i="46"/>
  <c r="CG180" i="46"/>
  <c r="CF180" i="46"/>
  <c r="CE180" i="46" s="1"/>
  <c r="CK188" i="46"/>
  <c r="CJ194" i="46"/>
  <c r="EE17" i="46"/>
  <c r="EF17" i="46"/>
  <c r="EB17" i="46"/>
  <c r="EE19" i="46"/>
  <c r="EF19" i="46"/>
  <c r="EB19" i="46"/>
  <c r="EE21" i="46"/>
  <c r="EF21" i="46"/>
  <c r="EB21" i="46"/>
  <c r="EE23" i="46"/>
  <c r="EF23" i="46"/>
  <c r="EB23" i="46"/>
  <c r="EE25" i="46"/>
  <c r="EF25" i="46"/>
  <c r="EB25" i="46"/>
  <c r="EE27" i="46"/>
  <c r="EF27" i="46"/>
  <c r="EB27" i="46"/>
  <c r="EA40" i="46"/>
  <c r="DZ40" i="46"/>
  <c r="DY40" i="46"/>
  <c r="EE51" i="46"/>
  <c r="EG51" i="46"/>
  <c r="EB51" i="46"/>
  <c r="EF51" i="46"/>
  <c r="DZ51" i="46"/>
  <c r="DY51" i="46" s="1"/>
  <c r="ED51" i="46"/>
  <c r="EE64" i="46"/>
  <c r="EA64" i="46"/>
  <c r="DZ89" i="46"/>
  <c r="DY89" i="46" s="1"/>
  <c r="EE89" i="46"/>
  <c r="ED89" i="46"/>
  <c r="DN112" i="46"/>
  <c r="DM105" i="46" s="1"/>
  <c r="EF100" i="46"/>
  <c r="DZ100" i="46"/>
  <c r="DY100" i="46" s="1"/>
  <c r="ED100" i="46"/>
  <c r="EC100" i="46"/>
  <c r="EE108" i="46"/>
  <c r="EF108" i="46"/>
  <c r="DZ108" i="46"/>
  <c r="DY108" i="46"/>
  <c r="ED108" i="46"/>
  <c r="EC108" i="46"/>
  <c r="FB38" i="46"/>
  <c r="FC38" i="46"/>
  <c r="EW38" i="46"/>
  <c r="EV38" i="46" s="1"/>
  <c r="EZ38" i="46"/>
  <c r="EY38" i="46"/>
  <c r="FD38" i="46"/>
  <c r="AW42" i="46"/>
  <c r="BN42" i="46" s="1"/>
  <c r="BL30" i="46"/>
  <c r="BK31" i="46"/>
  <c r="BP31" i="46"/>
  <c r="BK38" i="46"/>
  <c r="BP38" i="46"/>
  <c r="BO45" i="46"/>
  <c r="BO47" i="46"/>
  <c r="BO49" i="46"/>
  <c r="BO51" i="46"/>
  <c r="BO53" i="46"/>
  <c r="BO55" i="46"/>
  <c r="BM83" i="46"/>
  <c r="BL87" i="46"/>
  <c r="BK88" i="46"/>
  <c r="BP88" i="46"/>
  <c r="BL91" i="46"/>
  <c r="BK92" i="46"/>
  <c r="BP92" i="46"/>
  <c r="BO101" i="46"/>
  <c r="BO103" i="46"/>
  <c r="BO105" i="46"/>
  <c r="BO107" i="46"/>
  <c r="BO109" i="46"/>
  <c r="BK137" i="46"/>
  <c r="BP137" i="46"/>
  <c r="BK145" i="46"/>
  <c r="BP145" i="46"/>
  <c r="BK149" i="46"/>
  <c r="BP149" i="46"/>
  <c r="BK153" i="46"/>
  <c r="BP153" i="46"/>
  <c r="BM162" i="46"/>
  <c r="BK171" i="46"/>
  <c r="BP171" i="46"/>
  <c r="BM173" i="46"/>
  <c r="BK175" i="46"/>
  <c r="BP175" i="46"/>
  <c r="BM177" i="46"/>
  <c r="BK179" i="46"/>
  <c r="BP179" i="46"/>
  <c r="BP181" i="46"/>
  <c r="CJ17" i="46"/>
  <c r="CH19" i="46"/>
  <c r="CM19" i="46"/>
  <c r="CJ21" i="46"/>
  <c r="CH23" i="46"/>
  <c r="CJ25" i="46"/>
  <c r="CM26" i="46"/>
  <c r="CL44" i="46"/>
  <c r="CH45" i="46"/>
  <c r="CL46" i="46"/>
  <c r="CH47" i="46"/>
  <c r="CL48" i="46"/>
  <c r="CH49" i="46"/>
  <c r="CL50" i="46"/>
  <c r="CH51" i="46"/>
  <c r="CL52" i="46"/>
  <c r="CH53" i="46"/>
  <c r="CL54" i="46"/>
  <c r="CI55" i="46"/>
  <c r="CF58" i="46"/>
  <c r="CE58" i="46" s="1"/>
  <c r="CL58" i="46"/>
  <c r="CF59" i="46"/>
  <c r="CE59" i="46" s="1"/>
  <c r="CL59" i="46"/>
  <c r="CF60" i="46"/>
  <c r="CE60" i="46"/>
  <c r="CL60" i="46"/>
  <c r="CF61" i="46"/>
  <c r="CE61" i="46" s="1"/>
  <c r="CL61" i="46"/>
  <c r="CF62" i="46"/>
  <c r="CE62" i="46" s="1"/>
  <c r="CL62" i="46"/>
  <c r="CF64" i="46"/>
  <c r="CE64" i="46"/>
  <c r="CL64" i="46"/>
  <c r="CF65" i="46"/>
  <c r="CE65" i="46" s="1"/>
  <c r="CL65" i="46"/>
  <c r="CF66" i="46"/>
  <c r="CE66" i="46" s="1"/>
  <c r="CL66" i="46"/>
  <c r="CF67" i="46"/>
  <c r="CE67" i="46" s="1"/>
  <c r="CL67" i="46"/>
  <c r="CF68" i="46"/>
  <c r="CE68" i="46"/>
  <c r="CL68" i="46"/>
  <c r="CF69" i="46"/>
  <c r="CE69" i="46" s="1"/>
  <c r="CM69" i="46"/>
  <c r="CI79" i="46"/>
  <c r="CI80" i="46"/>
  <c r="CI81" i="46"/>
  <c r="CI82" i="46"/>
  <c r="CI83" i="46"/>
  <c r="CF86" i="46"/>
  <c r="CE86" i="46" s="1"/>
  <c r="CJ87" i="46"/>
  <c r="CF88" i="46"/>
  <c r="CE88" i="46" s="1"/>
  <c r="CJ89" i="46"/>
  <c r="CF90" i="46"/>
  <c r="CE90" i="46"/>
  <c r="CF102" i="46"/>
  <c r="CE102" i="46" s="1"/>
  <c r="CL102" i="46"/>
  <c r="CF103" i="46"/>
  <c r="CE103" i="46" s="1"/>
  <c r="CL103" i="46"/>
  <c r="CF104" i="46"/>
  <c r="CE104" i="46"/>
  <c r="CL104" i="46"/>
  <c r="CF105" i="46"/>
  <c r="CE105" i="46"/>
  <c r="CL105" i="46"/>
  <c r="CH106" i="46"/>
  <c r="CK107" i="46"/>
  <c r="CL107" i="46"/>
  <c r="CF107" i="46"/>
  <c r="CE107" i="46" s="1"/>
  <c r="CJ107" i="46"/>
  <c r="CH108" i="46"/>
  <c r="CK109" i="46"/>
  <c r="CL109" i="46"/>
  <c r="CF109" i="46"/>
  <c r="CE109" i="46"/>
  <c r="CJ109" i="46"/>
  <c r="CM109" i="46"/>
  <c r="CH111" i="46"/>
  <c r="CM115" i="46"/>
  <c r="CK117" i="46"/>
  <c r="CI117" i="46"/>
  <c r="CM119" i="46"/>
  <c r="CK121" i="46"/>
  <c r="CI121" i="46"/>
  <c r="CM123" i="46"/>
  <c r="CI125" i="46"/>
  <c r="CK128" i="46"/>
  <c r="CK130" i="46"/>
  <c r="CI130" i="46"/>
  <c r="CG130" i="46"/>
  <c r="CM136" i="46"/>
  <c r="CG136" i="46"/>
  <c r="CK138" i="46"/>
  <c r="CJ138" i="46"/>
  <c r="CI138" i="46"/>
  <c r="CL138" i="46"/>
  <c r="CL173" i="46"/>
  <c r="CJ173" i="46"/>
  <c r="CF173" i="46"/>
  <c r="CE173" i="46" s="1"/>
  <c r="CL177" i="46"/>
  <c r="CJ177" i="46"/>
  <c r="CF177" i="46"/>
  <c r="CE177" i="46" s="1"/>
  <c r="CJ186" i="46"/>
  <c r="CJ192" i="46"/>
  <c r="DE17" i="46"/>
  <c r="DE19" i="46"/>
  <c r="DE21" i="46"/>
  <c r="DE23" i="46"/>
  <c r="DE25" i="46"/>
  <c r="DE27" i="46"/>
  <c r="DI31" i="46"/>
  <c r="DJ31" i="46"/>
  <c r="DF31" i="46"/>
  <c r="DI33" i="46"/>
  <c r="DJ33" i="46"/>
  <c r="DF33" i="46"/>
  <c r="DI35" i="46"/>
  <c r="DJ35" i="46"/>
  <c r="DF35" i="46"/>
  <c r="DI37" i="46"/>
  <c r="DJ37" i="46"/>
  <c r="DF37" i="46"/>
  <c r="DF38" i="46"/>
  <c r="DJ129" i="46"/>
  <c r="DE129" i="46"/>
  <c r="DC129" i="46"/>
  <c r="DB129" i="46" s="1"/>
  <c r="DI129" i="46"/>
  <c r="DJ131" i="46"/>
  <c r="DE131" i="46"/>
  <c r="DC131" i="46"/>
  <c r="DB131" i="46"/>
  <c r="DI131" i="46"/>
  <c r="DH133" i="46"/>
  <c r="DF133" i="46"/>
  <c r="DD133" i="46"/>
  <c r="DJ135" i="46"/>
  <c r="DE171" i="46"/>
  <c r="DH179" i="46"/>
  <c r="DI179" i="46"/>
  <c r="DC179" i="46"/>
  <c r="DB179" i="46" s="1"/>
  <c r="DG179" i="46"/>
  <c r="DF179" i="46"/>
  <c r="CQ196" i="46"/>
  <c r="DF196" i="46" s="1"/>
  <c r="DF184" i="46"/>
  <c r="DE184" i="46"/>
  <c r="DJ184" i="46"/>
  <c r="DH186" i="46"/>
  <c r="DF186" i="46"/>
  <c r="DE186" i="46"/>
  <c r="DJ186" i="46"/>
  <c r="DH188" i="46"/>
  <c r="DF188" i="46"/>
  <c r="DE188" i="46"/>
  <c r="DJ188" i="46"/>
  <c r="DH190" i="46"/>
  <c r="DF190" i="46"/>
  <c r="DE190" i="46"/>
  <c r="DJ190" i="46"/>
  <c r="DH192" i="46"/>
  <c r="DF192" i="46"/>
  <c r="DE192" i="46"/>
  <c r="DJ192" i="46"/>
  <c r="DH194" i="46"/>
  <c r="DF194" i="46"/>
  <c r="DE194" i="46"/>
  <c r="DJ194" i="46"/>
  <c r="DN56" i="46"/>
  <c r="EA56" i="46" s="1"/>
  <c r="EG44" i="46"/>
  <c r="EB44" i="46"/>
  <c r="EF44" i="46"/>
  <c r="DZ44" i="46"/>
  <c r="DY44" i="46"/>
  <c r="ED44" i="46"/>
  <c r="EE48" i="46"/>
  <c r="EG48" i="46"/>
  <c r="EB48" i="46"/>
  <c r="EF48" i="46"/>
  <c r="DZ48" i="46"/>
  <c r="DY48" i="46" s="1"/>
  <c r="ED48" i="46"/>
  <c r="EB52" i="46"/>
  <c r="EE55" i="46"/>
  <c r="EG55" i="46"/>
  <c r="EB55" i="46"/>
  <c r="EF55" i="46"/>
  <c r="DZ55" i="46"/>
  <c r="DY55" i="46" s="1"/>
  <c r="ED55" i="46"/>
  <c r="EC61" i="46"/>
  <c r="EA61" i="46"/>
  <c r="EF61" i="46"/>
  <c r="EE72" i="46"/>
  <c r="ED80" i="46"/>
  <c r="DZ97" i="46"/>
  <c r="DY97" i="46" s="1"/>
  <c r="EE97" i="46"/>
  <c r="ED97" i="46"/>
  <c r="EC105" i="46"/>
  <c r="EF139" i="46"/>
  <c r="EE139" i="46"/>
  <c r="EC139" i="46"/>
  <c r="ED156" i="46"/>
  <c r="ED158" i="46"/>
  <c r="EF187" i="46"/>
  <c r="EG187" i="46"/>
  <c r="EC187" i="46"/>
  <c r="EF191" i="46"/>
  <c r="EG191" i="46"/>
  <c r="EC191" i="46"/>
  <c r="EF195" i="46"/>
  <c r="EG195" i="46"/>
  <c r="EC195" i="46"/>
  <c r="BJ18" i="46"/>
  <c r="BJ26" i="46"/>
  <c r="BM30" i="46"/>
  <c r="BL31" i="46"/>
  <c r="BL32" i="46"/>
  <c r="BK33" i="46"/>
  <c r="BP33" i="46"/>
  <c r="BI36" i="46"/>
  <c r="BH36" i="46" s="1"/>
  <c r="BO36" i="46"/>
  <c r="BM37" i="46"/>
  <c r="BL38" i="46"/>
  <c r="BK39" i="46"/>
  <c r="BP39" i="46"/>
  <c r="BP41" i="46"/>
  <c r="BP45" i="46"/>
  <c r="BP47" i="46"/>
  <c r="BP49" i="46"/>
  <c r="BP51" i="46"/>
  <c r="BP53" i="46"/>
  <c r="BP55" i="46"/>
  <c r="BM87" i="46"/>
  <c r="BL88" i="46"/>
  <c r="BM91" i="46"/>
  <c r="BL92" i="46"/>
  <c r="BL93" i="46"/>
  <c r="BL94" i="46"/>
  <c r="BL95" i="46"/>
  <c r="BM96" i="46"/>
  <c r="BP97" i="46"/>
  <c r="BP101" i="46"/>
  <c r="BP103" i="46"/>
  <c r="BP105" i="46"/>
  <c r="BP107" i="46"/>
  <c r="BP109" i="46"/>
  <c r="BO115" i="46"/>
  <c r="BK116" i="46"/>
  <c r="BO117" i="46"/>
  <c r="BK118" i="46"/>
  <c r="BO119" i="46"/>
  <c r="BK120" i="46"/>
  <c r="BO121" i="46"/>
  <c r="BK122" i="46"/>
  <c r="BO123" i="46"/>
  <c r="BK124" i="46"/>
  <c r="BM128" i="46"/>
  <c r="BI129" i="46"/>
  <c r="BH129" i="46"/>
  <c r="BL130" i="46"/>
  <c r="BL131" i="46"/>
  <c r="BL132" i="46"/>
  <c r="BL133" i="46"/>
  <c r="BK134" i="46"/>
  <c r="BP134" i="46"/>
  <c r="BM136" i="46"/>
  <c r="BL137" i="46"/>
  <c r="BK138" i="46"/>
  <c r="BP138" i="46"/>
  <c r="AW154" i="46"/>
  <c r="BL154" i="46" s="1"/>
  <c r="BK142" i="46"/>
  <c r="BP142" i="46"/>
  <c r="BM144" i="46"/>
  <c r="BL145" i="46"/>
  <c r="BK146" i="46"/>
  <c r="BP146" i="46"/>
  <c r="BM148" i="46"/>
  <c r="BL149" i="46"/>
  <c r="BK150" i="46"/>
  <c r="BP150" i="46"/>
  <c r="BM152" i="46"/>
  <c r="BL153" i="46"/>
  <c r="BO156" i="46"/>
  <c r="BK157" i="46"/>
  <c r="BO158" i="46"/>
  <c r="BK159" i="46"/>
  <c r="BL164" i="46"/>
  <c r="BM167" i="46"/>
  <c r="BM170" i="46"/>
  <c r="BL171" i="46"/>
  <c r="BK172" i="46"/>
  <c r="BP172" i="46"/>
  <c r="BI173" i="46"/>
  <c r="BH173" i="46" s="1"/>
  <c r="BO173" i="46"/>
  <c r="BM174" i="46"/>
  <c r="BL175" i="46"/>
  <c r="BK176" i="46"/>
  <c r="BI177" i="46"/>
  <c r="BH177" i="46"/>
  <c r="BO177" i="46"/>
  <c r="BM178" i="46"/>
  <c r="BL179" i="46"/>
  <c r="BK180" i="46"/>
  <c r="BP180" i="46"/>
  <c r="BI181" i="46"/>
  <c r="BH181" i="46" s="1"/>
  <c r="BT28" i="46"/>
  <c r="CK28" i="46" s="1"/>
  <c r="CH16" i="46"/>
  <c r="CM16" i="46"/>
  <c r="CF17" i="46"/>
  <c r="CE17" i="46"/>
  <c r="CL17" i="46"/>
  <c r="CJ18" i="46"/>
  <c r="CI19" i="46"/>
  <c r="CH20" i="46"/>
  <c r="CM20" i="46"/>
  <c r="CF21" i="46"/>
  <c r="CE21" i="46"/>
  <c r="CL21" i="46"/>
  <c r="CJ22" i="46"/>
  <c r="CH24" i="46"/>
  <c r="CM24" i="46"/>
  <c r="CF25" i="46"/>
  <c r="CE25" i="46" s="1"/>
  <c r="CM25" i="46"/>
  <c r="CF26" i="46"/>
  <c r="CE26" i="46" s="1"/>
  <c r="CI27" i="46"/>
  <c r="CH30" i="46"/>
  <c r="CL31" i="46"/>
  <c r="CH32" i="46"/>
  <c r="CL33" i="46"/>
  <c r="CH34" i="46"/>
  <c r="CL35" i="46"/>
  <c r="CH36" i="46"/>
  <c r="CL37" i="46"/>
  <c r="CL39" i="46"/>
  <c r="CM44" i="46"/>
  <c r="CI45" i="46"/>
  <c r="CM46" i="46"/>
  <c r="CI47" i="46"/>
  <c r="CM48" i="46"/>
  <c r="CI49" i="46"/>
  <c r="CM50" i="46"/>
  <c r="CI51" i="46"/>
  <c r="CM52" i="46"/>
  <c r="CI53" i="46"/>
  <c r="CM54" i="46"/>
  <c r="CM55" i="46"/>
  <c r="CH58" i="46"/>
  <c r="CM58" i="46"/>
  <c r="CH59" i="46"/>
  <c r="CM59" i="46"/>
  <c r="CH60" i="46"/>
  <c r="CM60" i="46"/>
  <c r="CH61" i="46"/>
  <c r="CM61" i="46"/>
  <c r="CH62" i="46"/>
  <c r="CM62" i="46"/>
  <c r="CM63" i="46"/>
  <c r="CH64" i="46"/>
  <c r="CM64" i="46"/>
  <c r="CH65" i="46"/>
  <c r="CM65" i="46"/>
  <c r="CH66" i="46"/>
  <c r="CM66" i="46"/>
  <c r="CH67" i="46"/>
  <c r="CM67" i="46"/>
  <c r="CH68" i="46"/>
  <c r="CM68" i="46"/>
  <c r="CH69" i="46"/>
  <c r="CL72" i="46"/>
  <c r="CH73" i="46"/>
  <c r="CL74" i="46"/>
  <c r="CH75" i="46"/>
  <c r="CL76" i="46"/>
  <c r="CH77" i="46"/>
  <c r="CM78" i="46"/>
  <c r="CM79" i="46"/>
  <c r="CM80" i="46"/>
  <c r="CM81" i="46"/>
  <c r="CM82" i="46"/>
  <c r="CM83" i="46"/>
  <c r="CH86" i="46"/>
  <c r="CL87" i="46"/>
  <c r="CH88" i="46"/>
  <c r="CL89" i="46"/>
  <c r="CH90" i="46"/>
  <c r="BT112" i="46"/>
  <c r="BS102" i="46" s="1"/>
  <c r="CI100" i="46"/>
  <c r="CI101" i="46"/>
  <c r="CH102" i="46"/>
  <c r="CM102" i="46"/>
  <c r="CH103" i="46"/>
  <c r="CM103" i="46"/>
  <c r="CH104" i="46"/>
  <c r="CM104" i="46"/>
  <c r="CH105" i="46"/>
  <c r="CM105" i="46"/>
  <c r="CI106" i="46"/>
  <c r="CM107" i="46"/>
  <c r="CI108" i="46"/>
  <c r="CK110" i="46"/>
  <c r="CL110" i="46"/>
  <c r="CF110" i="46"/>
  <c r="CE110" i="46" s="1"/>
  <c r="CJ110" i="46"/>
  <c r="CM110" i="46"/>
  <c r="CI111" i="46"/>
  <c r="CK116" i="46"/>
  <c r="CI116" i="46"/>
  <c r="CK120" i="46"/>
  <c r="CI120" i="46"/>
  <c r="CK124" i="46"/>
  <c r="CI124" i="46"/>
  <c r="CL128" i="46"/>
  <c r="CI132" i="46"/>
  <c r="CG132" i="46"/>
  <c r="CM138" i="46"/>
  <c r="CL156" i="46"/>
  <c r="CF156" i="46"/>
  <c r="CE156" i="46" s="1"/>
  <c r="CM156" i="46"/>
  <c r="CL158" i="46"/>
  <c r="CF158" i="46"/>
  <c r="CE158" i="46" s="1"/>
  <c r="CM158" i="46"/>
  <c r="CL160" i="46"/>
  <c r="CF160" i="46"/>
  <c r="CE160" i="46" s="1"/>
  <c r="CM160" i="46"/>
  <c r="CL162" i="46"/>
  <c r="CF162" i="46"/>
  <c r="CE162" i="46" s="1"/>
  <c r="CM162" i="46"/>
  <c r="CH179" i="46"/>
  <c r="CG179" i="46"/>
  <c r="CK186" i="46"/>
  <c r="CK192" i="46"/>
  <c r="DG17" i="46"/>
  <c r="DG19" i="46"/>
  <c r="DG21" i="46"/>
  <c r="DG23" i="46"/>
  <c r="DG25" i="46"/>
  <c r="DG27" i="46"/>
  <c r="DH39" i="46"/>
  <c r="DI39" i="46"/>
  <c r="DC39" i="46"/>
  <c r="DB39" i="46"/>
  <c r="DG39" i="46"/>
  <c r="DF39" i="46"/>
  <c r="DD159" i="46"/>
  <c r="DH159" i="46"/>
  <c r="DH167" i="46"/>
  <c r="DG167" i="46"/>
  <c r="DJ171" i="46"/>
  <c r="DH175" i="46"/>
  <c r="DI175" i="46"/>
  <c r="DC175" i="46"/>
  <c r="DB175" i="46"/>
  <c r="DG175" i="46"/>
  <c r="DF175" i="46"/>
  <c r="DN28" i="46"/>
  <c r="EG28" i="46"/>
  <c r="EF16" i="46"/>
  <c r="EB16" i="46"/>
  <c r="EE18" i="46"/>
  <c r="EF18" i="46"/>
  <c r="EB18" i="46"/>
  <c r="EE20" i="46"/>
  <c r="EF20" i="46"/>
  <c r="EB20" i="46"/>
  <c r="EE22" i="46"/>
  <c r="EF22" i="46"/>
  <c r="EB22" i="46"/>
  <c r="EE24" i="46"/>
  <c r="EF24" i="46"/>
  <c r="EB24" i="46"/>
  <c r="EE26" i="46"/>
  <c r="EF26" i="46"/>
  <c r="EB26" i="46"/>
  <c r="EE32" i="46"/>
  <c r="EF32" i="46"/>
  <c r="DZ32" i="46"/>
  <c r="DY32" i="46" s="1"/>
  <c r="ED32" i="46"/>
  <c r="EC32" i="46"/>
  <c r="DZ41" i="46"/>
  <c r="DY41" i="46"/>
  <c r="EE41" i="46"/>
  <c r="ED41" i="46"/>
  <c r="EC51" i="46"/>
  <c r="EG52" i="46"/>
  <c r="EF63" i="46"/>
  <c r="EA63" i="46"/>
  <c r="EB108" i="46"/>
  <c r="EB134" i="46"/>
  <c r="EA134" i="46"/>
  <c r="EZ30" i="46"/>
  <c r="FA38" i="46"/>
  <c r="FC75" i="46"/>
  <c r="FA75" i="46"/>
  <c r="EW75" i="46"/>
  <c r="EV75" i="46"/>
  <c r="EZ75" i="46"/>
  <c r="CH139" i="46"/>
  <c r="CM139" i="46"/>
  <c r="CL142" i="46"/>
  <c r="CL143" i="46"/>
  <c r="CL144" i="46"/>
  <c r="CL145" i="46"/>
  <c r="CL146" i="46"/>
  <c r="CL147" i="46"/>
  <c r="CL148" i="46"/>
  <c r="CL149" i="46"/>
  <c r="CL150" i="46"/>
  <c r="CL151" i="46"/>
  <c r="CI157" i="46"/>
  <c r="CI159" i="46"/>
  <c r="CI161" i="46"/>
  <c r="CI165" i="46"/>
  <c r="CK172" i="46"/>
  <c r="CK176" i="46"/>
  <c r="CK181" i="46"/>
  <c r="DE16" i="46"/>
  <c r="DE18" i="46"/>
  <c r="DE20" i="46"/>
  <c r="DE22" i="46"/>
  <c r="DE24" i="46"/>
  <c r="DE26" i="46"/>
  <c r="DE40" i="46"/>
  <c r="DJ40" i="46"/>
  <c r="DC41" i="46"/>
  <c r="DB41" i="46" s="1"/>
  <c r="DI41" i="46"/>
  <c r="DE44" i="46"/>
  <c r="DI45" i="46"/>
  <c r="DE46" i="46"/>
  <c r="DI47" i="46"/>
  <c r="DE48" i="46"/>
  <c r="DI49" i="46"/>
  <c r="DE50" i="46"/>
  <c r="DI51" i="46"/>
  <c r="DE52" i="46"/>
  <c r="DI53" i="46"/>
  <c r="DE54" i="46"/>
  <c r="DC72" i="46"/>
  <c r="DB72" i="46" s="1"/>
  <c r="DG73" i="46"/>
  <c r="DC74" i="46"/>
  <c r="DB74" i="46"/>
  <c r="DG75" i="46"/>
  <c r="DC76" i="46"/>
  <c r="DB76" i="46" s="1"/>
  <c r="DG77" i="46"/>
  <c r="DC78" i="46"/>
  <c r="DB78" i="46" s="1"/>
  <c r="DG79" i="46"/>
  <c r="DC80" i="46"/>
  <c r="DB80" i="46"/>
  <c r="DG81" i="46"/>
  <c r="DC82" i="46"/>
  <c r="DB82" i="46"/>
  <c r="DG83" i="46"/>
  <c r="DF86" i="46"/>
  <c r="DJ92" i="46"/>
  <c r="DJ93" i="46"/>
  <c r="DJ94" i="46"/>
  <c r="DJ95" i="46"/>
  <c r="DJ96" i="46"/>
  <c r="DJ97" i="46"/>
  <c r="DE100" i="46"/>
  <c r="DJ100" i="46"/>
  <c r="DE101" i="46"/>
  <c r="DJ101" i="46"/>
  <c r="DE102" i="46"/>
  <c r="DJ102" i="46"/>
  <c r="DE103" i="46"/>
  <c r="DJ103" i="46"/>
  <c r="DJ104" i="46"/>
  <c r="DD137" i="46"/>
  <c r="DJ138" i="46"/>
  <c r="DC142" i="46"/>
  <c r="DB142" i="46"/>
  <c r="DG143" i="46"/>
  <c r="DC144" i="46"/>
  <c r="DB144" i="46"/>
  <c r="DG145" i="46"/>
  <c r="DC146" i="46"/>
  <c r="DB146" i="46" s="1"/>
  <c r="DG147" i="46"/>
  <c r="DC148" i="46"/>
  <c r="DB148" i="46" s="1"/>
  <c r="DG149" i="46"/>
  <c r="DC150" i="46"/>
  <c r="DB150" i="46" s="1"/>
  <c r="DG151" i="46"/>
  <c r="DG153" i="46"/>
  <c r="DH156" i="46"/>
  <c r="DJ160" i="46"/>
  <c r="DJ164" i="46"/>
  <c r="DG170" i="46"/>
  <c r="DE172" i="46"/>
  <c r="DJ172" i="46"/>
  <c r="DG174" i="46"/>
  <c r="DE176" i="46"/>
  <c r="DJ176" i="46"/>
  <c r="DG178" i="46"/>
  <c r="DE180" i="46"/>
  <c r="DJ180" i="46"/>
  <c r="EC33" i="46"/>
  <c r="EB34" i="46"/>
  <c r="EG34" i="46"/>
  <c r="EG38" i="46"/>
  <c r="EC45" i="46"/>
  <c r="EC49" i="46"/>
  <c r="EE65" i="46"/>
  <c r="EF68" i="46"/>
  <c r="ED77" i="46"/>
  <c r="EC103" i="46"/>
  <c r="EB106" i="46"/>
  <c r="EG106" i="46"/>
  <c r="EC111" i="46"/>
  <c r="EF115" i="46"/>
  <c r="EF117" i="46"/>
  <c r="EF119" i="46"/>
  <c r="EF121" i="46"/>
  <c r="EF123" i="46"/>
  <c r="EF125" i="46"/>
  <c r="EF132" i="46"/>
  <c r="EB170" i="46"/>
  <c r="EG170" i="46"/>
  <c r="EC173" i="46"/>
  <c r="EC174" i="46"/>
  <c r="EC175" i="46"/>
  <c r="FB36" i="46"/>
  <c r="EZ36" i="46"/>
  <c r="FC36" i="46"/>
  <c r="EW36" i="46"/>
  <c r="EV36" i="46" s="1"/>
  <c r="FA36" i="46"/>
  <c r="EY45" i="46"/>
  <c r="FC45" i="46"/>
  <c r="FB88" i="46"/>
  <c r="EZ88" i="46"/>
  <c r="FC88" i="46"/>
  <c r="EW88" i="46"/>
  <c r="EV88" i="46" s="1"/>
  <c r="FA88" i="46"/>
  <c r="FB91" i="46"/>
  <c r="FD91" i="46"/>
  <c r="EY91" i="46"/>
  <c r="FA91" i="46"/>
  <c r="FC91" i="46"/>
  <c r="FB94" i="46"/>
  <c r="FA94" i="46"/>
  <c r="FD94" i="46"/>
  <c r="EY94" i="46"/>
  <c r="FC94" i="46"/>
  <c r="CJ157" i="46"/>
  <c r="CJ159" i="46"/>
  <c r="CJ161" i="46"/>
  <c r="DG16" i="46"/>
  <c r="DG18" i="46"/>
  <c r="DG20" i="46"/>
  <c r="DG22" i="46"/>
  <c r="DG24" i="46"/>
  <c r="DG26" i="46"/>
  <c r="DF40" i="46"/>
  <c r="DE41" i="46"/>
  <c r="DJ41" i="46"/>
  <c r="DF44" i="46"/>
  <c r="DJ45" i="46"/>
  <c r="DF46" i="46"/>
  <c r="DJ47" i="46"/>
  <c r="DF48" i="46"/>
  <c r="DJ49" i="46"/>
  <c r="DF50" i="46"/>
  <c r="DJ51" i="46"/>
  <c r="DF52" i="46"/>
  <c r="DJ53" i="46"/>
  <c r="DF54" i="46"/>
  <c r="DF72" i="46"/>
  <c r="DJ73" i="46"/>
  <c r="DF74" i="46"/>
  <c r="DJ75" i="46"/>
  <c r="DF76" i="46"/>
  <c r="DJ77" i="46"/>
  <c r="DF78" i="46"/>
  <c r="DF80" i="46"/>
  <c r="DF82" i="46"/>
  <c r="DF100" i="46"/>
  <c r="DF101" i="46"/>
  <c r="DF102" i="46"/>
  <c r="DF103" i="46"/>
  <c r="DF104" i="46"/>
  <c r="DF105" i="46"/>
  <c r="DF106" i="46"/>
  <c r="DF107" i="46"/>
  <c r="DF108" i="46"/>
  <c r="DF109" i="46"/>
  <c r="DF110" i="46"/>
  <c r="DF111" i="46"/>
  <c r="DG128" i="46"/>
  <c r="DG130" i="46"/>
  <c r="DH132" i="46"/>
  <c r="DH137" i="46"/>
  <c r="DE142" i="46"/>
  <c r="DI143" i="46"/>
  <c r="DE144" i="46"/>
  <c r="DI145" i="46"/>
  <c r="DE146" i="46"/>
  <c r="DI147" i="46"/>
  <c r="DI149" i="46"/>
  <c r="DE150" i="46"/>
  <c r="DI151" i="46"/>
  <c r="DI153" i="46"/>
  <c r="DC170" i="46"/>
  <c r="DB170" i="46" s="1"/>
  <c r="DF172" i="46"/>
  <c r="DE173" i="46"/>
  <c r="DJ173" i="46"/>
  <c r="DC174" i="46"/>
  <c r="DB174" i="46" s="1"/>
  <c r="DI174" i="46"/>
  <c r="DF176" i="46"/>
  <c r="DE177" i="46"/>
  <c r="DJ177" i="46"/>
  <c r="DC178" i="46"/>
  <c r="DB178" i="46"/>
  <c r="DI178" i="46"/>
  <c r="DF180" i="46"/>
  <c r="DE181" i="46"/>
  <c r="DJ181" i="46"/>
  <c r="DI185" i="46"/>
  <c r="DI187" i="46"/>
  <c r="DI189" i="46"/>
  <c r="DI191" i="46"/>
  <c r="DI193" i="46"/>
  <c r="ED33" i="46"/>
  <c r="EC34" i="46"/>
  <c r="EC35" i="46"/>
  <c r="EB36" i="46"/>
  <c r="EG36" i="46"/>
  <c r="EC37" i="46"/>
  <c r="ED45" i="46"/>
  <c r="EC46" i="46"/>
  <c r="EB47" i="46"/>
  <c r="EG47" i="46"/>
  <c r="ED49" i="46"/>
  <c r="EB50" i="46"/>
  <c r="EG50" i="46"/>
  <c r="EC53" i="46"/>
  <c r="EB54" i="46"/>
  <c r="EG54" i="46"/>
  <c r="EE60" i="46"/>
  <c r="EF65" i="46"/>
  <c r="EA76" i="46"/>
  <c r="EE77" i="46"/>
  <c r="DZ91" i="46"/>
  <c r="DY91" i="46" s="1"/>
  <c r="EC101" i="46"/>
  <c r="DZ102" i="46"/>
  <c r="DY102" i="46" s="1"/>
  <c r="EF102" i="46"/>
  <c r="ED103" i="46"/>
  <c r="EB104" i="46"/>
  <c r="EG104" i="46"/>
  <c r="EC106" i="46"/>
  <c r="EB107" i="46"/>
  <c r="EG107" i="46"/>
  <c r="EC109" i="46"/>
  <c r="DZ110" i="46"/>
  <c r="DY110" i="46"/>
  <c r="EF110" i="46"/>
  <c r="ED111" i="46"/>
  <c r="EG115" i="46"/>
  <c r="EC116" i="46"/>
  <c r="EG117" i="46"/>
  <c r="EC118" i="46"/>
  <c r="EG119" i="46"/>
  <c r="EC120" i="46"/>
  <c r="EG121" i="46"/>
  <c r="EC122" i="46"/>
  <c r="EG123" i="46"/>
  <c r="EC124" i="46"/>
  <c r="EG125" i="46"/>
  <c r="EB128" i="46"/>
  <c r="EB136" i="46"/>
  <c r="ED157" i="46"/>
  <c r="ED159" i="46"/>
  <c r="EC170" i="46"/>
  <c r="EB171" i="46"/>
  <c r="EG171" i="46"/>
  <c r="DZ172" i="46"/>
  <c r="DY172" i="46" s="1"/>
  <c r="EF172" i="46"/>
  <c r="ED173" i="46"/>
  <c r="ED174" i="46"/>
  <c r="ED175" i="46"/>
  <c r="EC176" i="46"/>
  <c r="EC177" i="46"/>
  <c r="EC178" i="46"/>
  <c r="EC179" i="46"/>
  <c r="EB180" i="46"/>
  <c r="EG180" i="46"/>
  <c r="EB181" i="46"/>
  <c r="EG181" i="46"/>
  <c r="FB16" i="46"/>
  <c r="EK28" i="46"/>
  <c r="EW28" i="46"/>
  <c r="EV28" i="46" s="1"/>
  <c r="FC16" i="46"/>
  <c r="FD16" i="46"/>
  <c r="EZ34" i="46"/>
  <c r="FD36" i="46"/>
  <c r="EK98" i="46"/>
  <c r="EJ87" i="46" s="1"/>
  <c r="FC86" i="46"/>
  <c r="EW86" i="46"/>
  <c r="EV86" i="46"/>
  <c r="EZ86" i="46"/>
  <c r="FA86" i="46"/>
  <c r="FD88" i="46"/>
  <c r="FB92" i="46"/>
  <c r="FC92" i="46"/>
  <c r="EW92" i="46"/>
  <c r="EV92" i="46" s="1"/>
  <c r="EZ92" i="46"/>
  <c r="FA92" i="46"/>
  <c r="FB95" i="46"/>
  <c r="FA95" i="46"/>
  <c r="FD95" i="46"/>
  <c r="EY95" i="46"/>
  <c r="FC95" i="46"/>
  <c r="DI44" i="46"/>
  <c r="DI46" i="46"/>
  <c r="DI48" i="46"/>
  <c r="DI50" i="46"/>
  <c r="DI52" i="46"/>
  <c r="DI54" i="46"/>
  <c r="DG72" i="46"/>
  <c r="DG74" i="46"/>
  <c r="DG76" i="46"/>
  <c r="DG78" i="46"/>
  <c r="DG80" i="46"/>
  <c r="DG82" i="46"/>
  <c r="DG142" i="46"/>
  <c r="DG144" i="46"/>
  <c r="DG146" i="46"/>
  <c r="DG150" i="46"/>
  <c r="CQ182" i="46"/>
  <c r="CP180" i="46" s="1"/>
  <c r="DE170" i="46"/>
  <c r="DJ170" i="46"/>
  <c r="DE174" i="46"/>
  <c r="DJ174" i="46"/>
  <c r="DE178" i="46"/>
  <c r="DJ178" i="46"/>
  <c r="DZ33" i="46"/>
  <c r="DY33" i="46" s="1"/>
  <c r="EF33" i="46"/>
  <c r="ED34" i="46"/>
  <c r="DZ45" i="46"/>
  <c r="DY45" i="46" s="1"/>
  <c r="EF45" i="46"/>
  <c r="EC47" i="46"/>
  <c r="DZ49" i="46"/>
  <c r="DY49" i="46" s="1"/>
  <c r="EF49" i="46"/>
  <c r="DZ77" i="46"/>
  <c r="DY77" i="46" s="1"/>
  <c r="EB102" i="46"/>
  <c r="EG102" i="46"/>
  <c r="DZ103" i="46"/>
  <c r="DY103" i="46"/>
  <c r="EF103" i="46"/>
  <c r="ED106" i="46"/>
  <c r="EC107" i="46"/>
  <c r="EB110" i="46"/>
  <c r="EG110" i="46"/>
  <c r="DZ111" i="46"/>
  <c r="DY111" i="46"/>
  <c r="EF111" i="46"/>
  <c r="DN126" i="46"/>
  <c r="DZ126" i="46" s="1"/>
  <c r="DY126" i="46"/>
  <c r="EF114" i="46"/>
  <c r="EB115" i="46"/>
  <c r="EF116" i="46"/>
  <c r="EB117" i="46"/>
  <c r="EF118" i="46"/>
  <c r="EB119" i="46"/>
  <c r="EF120" i="46"/>
  <c r="EB121" i="46"/>
  <c r="EF122" i="46"/>
  <c r="EB123" i="46"/>
  <c r="EF124" i="46"/>
  <c r="EB125" i="46"/>
  <c r="EC167" i="46"/>
  <c r="ED170" i="46"/>
  <c r="EC171" i="46"/>
  <c r="EB172" i="46"/>
  <c r="EG172" i="46"/>
  <c r="DZ173" i="46"/>
  <c r="DY173" i="46"/>
  <c r="EF173" i="46"/>
  <c r="DZ174" i="46"/>
  <c r="DY174" i="46" s="1"/>
  <c r="EF174" i="46"/>
  <c r="DZ175" i="46"/>
  <c r="DY175" i="46" s="1"/>
  <c r="EF175" i="46"/>
  <c r="EC180" i="46"/>
  <c r="EC181" i="46"/>
  <c r="FB32" i="46"/>
  <c r="EZ32" i="46"/>
  <c r="FC32" i="46"/>
  <c r="EW32" i="46"/>
  <c r="EV32" i="46" s="1"/>
  <c r="FA32" i="46"/>
  <c r="FB40" i="46"/>
  <c r="EZ40" i="46"/>
  <c r="FC40" i="46"/>
  <c r="EW40" i="46"/>
  <c r="EV40" i="46"/>
  <c r="FA40" i="46"/>
  <c r="EX45" i="46"/>
  <c r="EY53" i="46"/>
  <c r="FC53" i="46"/>
  <c r="FC73" i="46"/>
  <c r="EW73" i="46"/>
  <c r="EV73" i="46" s="1"/>
  <c r="FA73" i="46"/>
  <c r="FD73" i="46"/>
  <c r="FD86" i="46"/>
  <c r="EW91" i="46"/>
  <c r="EV91" i="46"/>
  <c r="FD92" i="46"/>
  <c r="EW94" i="46"/>
  <c r="EV94" i="46" s="1"/>
  <c r="FB96" i="46"/>
  <c r="FC96" i="46"/>
  <c r="FA96" i="46"/>
  <c r="FD96" i="46"/>
  <c r="EY96" i="46"/>
  <c r="FC97" i="46"/>
  <c r="FD97" i="46"/>
  <c r="FA97" i="46"/>
  <c r="EW97" i="46"/>
  <c r="EV97" i="46" s="1"/>
  <c r="EY17" i="46"/>
  <c r="FC18" i="46"/>
  <c r="EY19" i="46"/>
  <c r="FC20" i="46"/>
  <c r="EY21" i="46"/>
  <c r="FC22" i="46"/>
  <c r="EY23" i="46"/>
  <c r="FC24" i="46"/>
  <c r="FC26" i="46"/>
  <c r="EY31" i="46"/>
  <c r="FD31" i="46"/>
  <c r="FA33" i="46"/>
  <c r="EY35" i="46"/>
  <c r="FD35" i="46"/>
  <c r="FA37" i="46"/>
  <c r="EY39" i="46"/>
  <c r="FD39" i="46"/>
  <c r="FA41" i="46"/>
  <c r="EX47" i="46"/>
  <c r="EX55" i="46"/>
  <c r="FB60" i="46"/>
  <c r="EW63" i="46"/>
  <c r="EV63" i="46"/>
  <c r="EW64" i="46"/>
  <c r="EV64" i="46" s="1"/>
  <c r="EZ72" i="46"/>
  <c r="FD74" i="46"/>
  <c r="EW82" i="46"/>
  <c r="EV82" i="46" s="1"/>
  <c r="EY87" i="46"/>
  <c r="FD87" i="46"/>
  <c r="EW89" i="46"/>
  <c r="EV89" i="46" s="1"/>
  <c r="FC89" i="46"/>
  <c r="FA90" i="46"/>
  <c r="EY93" i="46"/>
  <c r="FD93" i="46"/>
  <c r="FC100" i="46"/>
  <c r="FC102" i="46"/>
  <c r="FC106" i="46"/>
  <c r="FC108" i="46"/>
  <c r="FC110" i="46"/>
  <c r="FC114" i="46"/>
  <c r="EY120" i="46"/>
  <c r="FC122" i="46"/>
  <c r="FB131" i="46"/>
  <c r="FC134" i="46"/>
  <c r="FB135" i="46"/>
  <c r="EX138" i="46"/>
  <c r="FA143" i="46"/>
  <c r="FB144" i="46"/>
  <c r="EZ145" i="46"/>
  <c r="FA146" i="46"/>
  <c r="EW148" i="46"/>
  <c r="EV148" i="46" s="1"/>
  <c r="FB152" i="46"/>
  <c r="EZ153" i="46"/>
  <c r="EY156" i="46"/>
  <c r="FD156" i="46"/>
  <c r="EY157" i="46"/>
  <c r="FD157" i="46"/>
  <c r="EY158" i="46"/>
  <c r="FC167" i="46"/>
  <c r="EX170" i="46"/>
  <c r="FB171" i="46"/>
  <c r="EX172" i="46"/>
  <c r="FB173" i="46"/>
  <c r="EX174" i="46"/>
  <c r="FB175" i="46"/>
  <c r="EX176" i="46"/>
  <c r="EW177" i="46"/>
  <c r="EV177" i="46" s="1"/>
  <c r="FD178" i="46"/>
  <c r="EZ179" i="46"/>
  <c r="EK196" i="46"/>
  <c r="EX196" i="46" s="1"/>
  <c r="EZ184" i="46"/>
  <c r="EY185" i="46"/>
  <c r="FD185" i="46"/>
  <c r="EY186" i="46"/>
  <c r="FD186" i="46"/>
  <c r="EW187" i="46"/>
  <c r="EV187" i="46" s="1"/>
  <c r="FC187" i="46"/>
  <c r="FA188" i="46"/>
  <c r="EZ189" i="46"/>
  <c r="EY190" i="46"/>
  <c r="FD190" i="46"/>
  <c r="EW191" i="46"/>
  <c r="EV191" i="46"/>
  <c r="FC191" i="46"/>
  <c r="EW192" i="46"/>
  <c r="EV192" i="46"/>
  <c r="FC192" i="46"/>
  <c r="EW193" i="46"/>
  <c r="EV193" i="46" s="1"/>
  <c r="EW194" i="46"/>
  <c r="EV194" i="46"/>
  <c r="FY46" i="46"/>
  <c r="FX46" i="46"/>
  <c r="FZ46" i="46"/>
  <c r="FT46" i="46"/>
  <c r="FS46" i="46" s="1"/>
  <c r="GA46" i="46"/>
  <c r="FY50" i="46"/>
  <c r="FX50" i="46"/>
  <c r="FZ50" i="46"/>
  <c r="FT50" i="46"/>
  <c r="FS50" i="46"/>
  <c r="GA50" i="46"/>
  <c r="FY54" i="46"/>
  <c r="FX54" i="46"/>
  <c r="FZ54" i="46"/>
  <c r="FT54" i="46"/>
  <c r="FS54" i="46" s="1"/>
  <c r="GA54" i="46"/>
  <c r="FZ60" i="46"/>
  <c r="FW60" i="46"/>
  <c r="FC120" i="46"/>
  <c r="FB146" i="46"/>
  <c r="EZ156" i="46"/>
  <c r="EZ157" i="46"/>
  <c r="EZ158" i="46"/>
  <c r="FD170" i="46"/>
  <c r="FD172" i="46"/>
  <c r="FD174" i="46"/>
  <c r="FD176" i="46"/>
  <c r="FA179" i="46"/>
  <c r="EZ186" i="46"/>
  <c r="EY187" i="46"/>
  <c r="FD187" i="46"/>
  <c r="EY191" i="46"/>
  <c r="FD191" i="46"/>
  <c r="FB194" i="46"/>
  <c r="EZ194" i="46"/>
  <c r="EY194" i="46"/>
  <c r="FZ16" i="46"/>
  <c r="FT16" i="46"/>
  <c r="FS16" i="46"/>
  <c r="GA16" i="46"/>
  <c r="FV16" i="46"/>
  <c r="FY17" i="46"/>
  <c r="FZ17" i="46"/>
  <c r="FT17" i="46"/>
  <c r="FS17" i="46" s="1"/>
  <c r="GA17" i="46"/>
  <c r="FV17" i="46"/>
  <c r="FY18" i="46"/>
  <c r="FZ18" i="46"/>
  <c r="FT18" i="46"/>
  <c r="FS18" i="46"/>
  <c r="GA18" i="46"/>
  <c r="FV18" i="46"/>
  <c r="FY19" i="46"/>
  <c r="FZ19" i="46"/>
  <c r="FT19" i="46"/>
  <c r="FS19" i="46" s="1"/>
  <c r="GA19" i="46"/>
  <c r="FV19" i="46"/>
  <c r="FY20" i="46"/>
  <c r="FZ20" i="46"/>
  <c r="FT20" i="46"/>
  <c r="FS20" i="46"/>
  <c r="GA20" i="46"/>
  <c r="FV20" i="46"/>
  <c r="FY22" i="46"/>
  <c r="FZ22" i="46"/>
  <c r="FT22" i="46"/>
  <c r="FS22" i="46"/>
  <c r="GA22" i="46"/>
  <c r="FV22" i="46"/>
  <c r="FY23" i="46"/>
  <c r="FZ23" i="46"/>
  <c r="FT23" i="46"/>
  <c r="FS23" i="46" s="1"/>
  <c r="GA23" i="46"/>
  <c r="FV23" i="46"/>
  <c r="FY24" i="46"/>
  <c r="FZ24" i="46"/>
  <c r="FT24" i="46"/>
  <c r="FS24" i="46"/>
  <c r="GA24" i="46"/>
  <c r="FV24" i="46"/>
  <c r="FY25" i="46"/>
  <c r="FZ25" i="46"/>
  <c r="FT25" i="46"/>
  <c r="FS25" i="46" s="1"/>
  <c r="GA25" i="46"/>
  <c r="FV25" i="46"/>
  <c r="FY26" i="46"/>
  <c r="FZ26" i="46"/>
  <c r="FT26" i="46"/>
  <c r="FS26" i="46"/>
  <c r="GA26" i="46"/>
  <c r="FV26" i="46"/>
  <c r="FY27" i="46"/>
  <c r="FZ27" i="46"/>
  <c r="FT27" i="46"/>
  <c r="FS27" i="46" s="1"/>
  <c r="GA27" i="46"/>
  <c r="FV27" i="46"/>
  <c r="FY47" i="46"/>
  <c r="FX47" i="46"/>
  <c r="FZ47" i="46"/>
  <c r="FT47" i="46"/>
  <c r="FS47" i="46" s="1"/>
  <c r="GA47" i="46"/>
  <c r="FY51" i="46"/>
  <c r="FX51" i="46"/>
  <c r="FZ51" i="46"/>
  <c r="FT51" i="46"/>
  <c r="FS51" i="46" s="1"/>
  <c r="GA51" i="46"/>
  <c r="FY55" i="46"/>
  <c r="FX55" i="46"/>
  <c r="FZ55" i="46"/>
  <c r="FT55" i="46"/>
  <c r="FS55" i="46"/>
  <c r="GA55" i="46"/>
  <c r="FZ59" i="46"/>
  <c r="FW59" i="46"/>
  <c r="FY87" i="46"/>
  <c r="FW87" i="46"/>
  <c r="GA87" i="46"/>
  <c r="FY172" i="46"/>
  <c r="FW172" i="46"/>
  <c r="FT172" i="46"/>
  <c r="FS172" i="46" s="1"/>
  <c r="FX172" i="46"/>
  <c r="FY194" i="46"/>
  <c r="FW194" i="46"/>
  <c r="FX194" i="46"/>
  <c r="GA194" i="46"/>
  <c r="FT194" i="46"/>
  <c r="FS194" i="46" s="1"/>
  <c r="FZ194" i="46"/>
  <c r="FV194" i="46"/>
  <c r="GR87" i="46"/>
  <c r="GQ87" i="46"/>
  <c r="GP87" i="46" s="1"/>
  <c r="FC17" i="46"/>
  <c r="EY18" i="46"/>
  <c r="FC19" i="46"/>
  <c r="EY20" i="46"/>
  <c r="FC21" i="46"/>
  <c r="EY22" i="46"/>
  <c r="FC23" i="46"/>
  <c r="EY24" i="46"/>
  <c r="FC25" i="46"/>
  <c r="EY26" i="46"/>
  <c r="FA31" i="46"/>
  <c r="EY33" i="46"/>
  <c r="FD33" i="46"/>
  <c r="FA35" i="46"/>
  <c r="EY37" i="46"/>
  <c r="FD37" i="46"/>
  <c r="FA39" i="46"/>
  <c r="EY41" i="46"/>
  <c r="FD41" i="46"/>
  <c r="EX51" i="46"/>
  <c r="EW59" i="46"/>
  <c r="EV59" i="46" s="1"/>
  <c r="FD72" i="46"/>
  <c r="EZ74" i="46"/>
  <c r="FA87" i="46"/>
  <c r="EZ89" i="46"/>
  <c r="EY90" i="46"/>
  <c r="FD90" i="46"/>
  <c r="FA93" i="46"/>
  <c r="EY100" i="46"/>
  <c r="FC101" i="46"/>
  <c r="EY102" i="46"/>
  <c r="FC103" i="46"/>
  <c r="EY104" i="46"/>
  <c r="FC105" i="46"/>
  <c r="EY106" i="46"/>
  <c r="FC107" i="46"/>
  <c r="EY108" i="46"/>
  <c r="FC109" i="46"/>
  <c r="EY110" i="46"/>
  <c r="FC111" i="46"/>
  <c r="EY116" i="46"/>
  <c r="EY124" i="46"/>
  <c r="EW130" i="46"/>
  <c r="EV130" i="46"/>
  <c r="EZ134" i="46"/>
  <c r="FB148" i="46"/>
  <c r="FA150" i="46"/>
  <c r="FA156" i="46"/>
  <c r="FA157" i="46"/>
  <c r="FA158" i="46"/>
  <c r="EX163" i="46"/>
  <c r="EX167" i="46"/>
  <c r="FB179" i="46"/>
  <c r="EX180" i="46"/>
  <c r="FA186" i="46"/>
  <c r="EZ187" i="46"/>
  <c r="EY188" i="46"/>
  <c r="FD188" i="46"/>
  <c r="EW189" i="46"/>
  <c r="EV189" i="46"/>
  <c r="FC189" i="46"/>
  <c r="EZ191" i="46"/>
  <c r="EZ192" i="46"/>
  <c r="FB193" i="46"/>
  <c r="FA193" i="46"/>
  <c r="EZ193" i="46"/>
  <c r="FA194" i="46"/>
  <c r="FH56" i="46"/>
  <c r="FU56" i="46" s="1"/>
  <c r="FX44" i="46"/>
  <c r="FZ44" i="46"/>
  <c r="FT44" i="46"/>
  <c r="FS44" i="46"/>
  <c r="GA44" i="46"/>
  <c r="FV46" i="46"/>
  <c r="FY48" i="46"/>
  <c r="FX48" i="46"/>
  <c r="FZ48" i="46"/>
  <c r="FT48" i="46"/>
  <c r="FS48" i="46"/>
  <c r="GA48" i="46"/>
  <c r="FV50" i="46"/>
  <c r="FY52" i="46"/>
  <c r="FX52" i="46"/>
  <c r="FZ52" i="46"/>
  <c r="FT52" i="46"/>
  <c r="FS52" i="46" s="1"/>
  <c r="GA52" i="46"/>
  <c r="FV54" i="46"/>
  <c r="FZ58" i="46"/>
  <c r="FW58" i="46"/>
  <c r="FZ62" i="46"/>
  <c r="FW62" i="46"/>
  <c r="FY74" i="46"/>
  <c r="FT74" i="46"/>
  <c r="FS74" i="46"/>
  <c r="FZ74" i="46"/>
  <c r="FV74" i="46"/>
  <c r="EZ135" i="46"/>
  <c r="EY136" i="46"/>
  <c r="EW146" i="46"/>
  <c r="EV146" i="46" s="1"/>
  <c r="FB150" i="46"/>
  <c r="EW156" i="46"/>
  <c r="EV156" i="46"/>
  <c r="FC156" i="46"/>
  <c r="EW157" i="46"/>
  <c r="EV157" i="46"/>
  <c r="FC157" i="46"/>
  <c r="EW158" i="46"/>
  <c r="EV158" i="46" s="1"/>
  <c r="FC158" i="46"/>
  <c r="FC163" i="46"/>
  <c r="EW170" i="46"/>
  <c r="EV170" i="46" s="1"/>
  <c r="EW172" i="46"/>
  <c r="EV172" i="46" s="1"/>
  <c r="EW174" i="46"/>
  <c r="EV174" i="46" s="1"/>
  <c r="EW176" i="46"/>
  <c r="EV176" i="46"/>
  <c r="FD180" i="46"/>
  <c r="EW186" i="46"/>
  <c r="EV186" i="46"/>
  <c r="FC186" i="46"/>
  <c r="FA187" i="46"/>
  <c r="EY189" i="46"/>
  <c r="FD189" i="46"/>
  <c r="FA191" i="46"/>
  <c r="FC194" i="46"/>
  <c r="FW16" i="46"/>
  <c r="FW17" i="46"/>
  <c r="FW18" i="46"/>
  <c r="FW19" i="46"/>
  <c r="FW20" i="46"/>
  <c r="FW22" i="46"/>
  <c r="FW23" i="46"/>
  <c r="FW24" i="46"/>
  <c r="FW25" i="46"/>
  <c r="FW26" i="46"/>
  <c r="FW27" i="46"/>
  <c r="FY45" i="46"/>
  <c r="FX45" i="46"/>
  <c r="FZ45" i="46"/>
  <c r="FT45" i="46"/>
  <c r="FS45" i="46" s="1"/>
  <c r="GA45" i="46"/>
  <c r="FV47" i="46"/>
  <c r="FY49" i="46"/>
  <c r="FX49" i="46"/>
  <c r="FZ49" i="46"/>
  <c r="FT49" i="46"/>
  <c r="FS49" i="46" s="1"/>
  <c r="GA49" i="46"/>
  <c r="FV51" i="46"/>
  <c r="FY53" i="46"/>
  <c r="FX53" i="46"/>
  <c r="FZ53" i="46"/>
  <c r="FT53" i="46"/>
  <c r="FS53" i="46"/>
  <c r="GA53" i="46"/>
  <c r="FV55" i="46"/>
  <c r="GA59" i="46"/>
  <c r="FZ61" i="46"/>
  <c r="FW61" i="46"/>
  <c r="FV144" i="46"/>
  <c r="FU144" i="46"/>
  <c r="FZ144" i="46"/>
  <c r="GV31" i="46"/>
  <c r="GX31" i="46"/>
  <c r="GT31" i="46"/>
  <c r="GS31" i="46"/>
  <c r="GW31" i="46"/>
  <c r="EZ195" i="46"/>
  <c r="FW63" i="46"/>
  <c r="FW64" i="46"/>
  <c r="FW65" i="46"/>
  <c r="FW66" i="46"/>
  <c r="FW67" i="46"/>
  <c r="FW69" i="46"/>
  <c r="FT73" i="46"/>
  <c r="FS73" i="46"/>
  <c r="FW75" i="46"/>
  <c r="FT75" i="46"/>
  <c r="FS75" i="46" s="1"/>
  <c r="FY79" i="46"/>
  <c r="FZ79" i="46"/>
  <c r="FX79" i="46"/>
  <c r="FY82" i="46"/>
  <c r="FT82" i="46"/>
  <c r="FS82" i="46"/>
  <c r="FZ82" i="46"/>
  <c r="FY88" i="46"/>
  <c r="FW88" i="46"/>
  <c r="FZ125" i="46"/>
  <c r="FX125" i="46"/>
  <c r="FT125" i="46"/>
  <c r="FS125" i="46"/>
  <c r="GA125" i="46"/>
  <c r="FV164" i="46"/>
  <c r="FU164" i="46"/>
  <c r="FT176" i="46"/>
  <c r="FS176" i="46" s="1"/>
  <c r="FY176" i="46"/>
  <c r="FU176" i="46"/>
  <c r="FT178" i="46"/>
  <c r="FS178" i="46"/>
  <c r="FU178" i="46"/>
  <c r="GE28" i="46"/>
  <c r="GT28" i="46"/>
  <c r="GW16" i="46"/>
  <c r="GQ16" i="46"/>
  <c r="GP16" i="46" s="1"/>
  <c r="GU16" i="46"/>
  <c r="GS16" i="46"/>
  <c r="GX16" i="46"/>
  <c r="GV21" i="46"/>
  <c r="GU21" i="46"/>
  <c r="GW21" i="46"/>
  <c r="GS21" i="46"/>
  <c r="GX21" i="46"/>
  <c r="GQ21" i="46"/>
  <c r="GP21" i="46"/>
  <c r="GV103" i="46"/>
  <c r="GU103" i="46"/>
  <c r="GW103" i="46"/>
  <c r="GS103" i="46"/>
  <c r="GX103" i="46"/>
  <c r="GQ103" i="46"/>
  <c r="GP103" i="46"/>
  <c r="GW106" i="46"/>
  <c r="GX106" i="46"/>
  <c r="GT106" i="46"/>
  <c r="GQ106" i="46"/>
  <c r="GP106" i="46" s="1"/>
  <c r="FX73" i="46"/>
  <c r="FY77" i="46"/>
  <c r="FT77" i="46"/>
  <c r="FS77" i="46"/>
  <c r="FZ77" i="46"/>
  <c r="FY80" i="46"/>
  <c r="FT80" i="46"/>
  <c r="FS80" i="46" s="1"/>
  <c r="FZ80" i="46"/>
  <c r="FH98" i="46"/>
  <c r="FZ98" i="46"/>
  <c r="FW86" i="46"/>
  <c r="FY90" i="46"/>
  <c r="FW90" i="46"/>
  <c r="FZ165" i="46"/>
  <c r="FU165" i="46"/>
  <c r="FT165" i="46"/>
  <c r="FS165" i="46" s="1"/>
  <c r="FU177" i="46"/>
  <c r="FT177" i="46"/>
  <c r="FS177" i="46" s="1"/>
  <c r="FH196" i="46"/>
  <c r="FY196" i="46"/>
  <c r="FZ184" i="46"/>
  <c r="FT184" i="46"/>
  <c r="FS184" i="46" s="1"/>
  <c r="FX184" i="46"/>
  <c r="FV184" i="46"/>
  <c r="GA184" i="46"/>
  <c r="FY189" i="46"/>
  <c r="FX189" i="46"/>
  <c r="FZ189" i="46"/>
  <c r="FV189" i="46"/>
  <c r="GA189" i="46"/>
  <c r="FT189" i="46"/>
  <c r="FS189" i="46"/>
  <c r="GV35" i="46"/>
  <c r="GX35" i="46"/>
  <c r="GT35" i="46"/>
  <c r="GS35" i="46"/>
  <c r="FH84" i="46"/>
  <c r="FG79" i="46" s="1"/>
  <c r="FX72" i="46"/>
  <c r="FZ73" i="46"/>
  <c r="FY78" i="46"/>
  <c r="FV78" i="46"/>
  <c r="FZ78" i="46"/>
  <c r="FY89" i="46"/>
  <c r="FW89" i="46"/>
  <c r="FZ123" i="46"/>
  <c r="FV123" i="46"/>
  <c r="FX123" i="46"/>
  <c r="GA123" i="46"/>
  <c r="FW125" i="46"/>
  <c r="FZ143" i="46"/>
  <c r="FV143" i="46"/>
  <c r="FU171" i="46"/>
  <c r="GA171" i="46"/>
  <c r="FT171" i="46"/>
  <c r="FS171" i="46"/>
  <c r="GV26" i="46"/>
  <c r="GT26" i="46"/>
  <c r="GU26" i="46"/>
  <c r="GX26" i="46"/>
  <c r="GQ26" i="46"/>
  <c r="GP26" i="46" s="1"/>
  <c r="GW26" i="46"/>
  <c r="GV39" i="46"/>
  <c r="GX39" i="46"/>
  <c r="GT39" i="46"/>
  <c r="GS39" i="46"/>
  <c r="FZ147" i="46"/>
  <c r="FX166" i="46"/>
  <c r="FY186" i="46"/>
  <c r="FW186" i="46"/>
  <c r="FV186" i="46"/>
  <c r="FY192" i="46"/>
  <c r="FZ192" i="46"/>
  <c r="FT192" i="46"/>
  <c r="FS192" i="46" s="1"/>
  <c r="FW192" i="46"/>
  <c r="GV18" i="46"/>
  <c r="GT18" i="46"/>
  <c r="GS18" i="46"/>
  <c r="GV24" i="46"/>
  <c r="GW24" i="46"/>
  <c r="GQ24" i="46"/>
  <c r="GP24" i="46" s="1"/>
  <c r="GT24" i="46"/>
  <c r="GV33" i="46"/>
  <c r="GX33" i="46"/>
  <c r="GW33" i="46"/>
  <c r="GV37" i="46"/>
  <c r="GX37" i="46"/>
  <c r="GW37" i="46"/>
  <c r="GV41" i="46"/>
  <c r="GX41" i="46"/>
  <c r="GW41" i="46"/>
  <c r="GE112" i="46"/>
  <c r="GS112" i="46" s="1"/>
  <c r="GT100" i="46"/>
  <c r="GS100" i="46"/>
  <c r="GU102" i="46"/>
  <c r="GW105" i="46"/>
  <c r="GU105" i="46"/>
  <c r="GT105" i="46"/>
  <c r="GW111" i="46"/>
  <c r="GQ111" i="46"/>
  <c r="GP111" i="46" s="1"/>
  <c r="GU111" i="46"/>
  <c r="GX111" i="46"/>
  <c r="GR128" i="46"/>
  <c r="GR136" i="46"/>
  <c r="GW158" i="46"/>
  <c r="GX158" i="46"/>
  <c r="GU160" i="46"/>
  <c r="GU166" i="46"/>
  <c r="GE182" i="46"/>
  <c r="GR182" i="46" s="1"/>
  <c r="GT170" i="46"/>
  <c r="GW170" i="46"/>
  <c r="GQ170" i="46"/>
  <c r="GP170" i="46"/>
  <c r="GU170" i="46"/>
  <c r="GV172" i="46"/>
  <c r="GX172" i="46"/>
  <c r="GS172" i="46"/>
  <c r="GU172" i="46"/>
  <c r="GW172" i="46"/>
  <c r="GQ174" i="46"/>
  <c r="GP174" i="46"/>
  <c r="GV176" i="46"/>
  <c r="GX176" i="46"/>
  <c r="GS176" i="46"/>
  <c r="GU176" i="46"/>
  <c r="GW176" i="46"/>
  <c r="GQ178" i="46"/>
  <c r="GP178" i="46"/>
  <c r="GV180" i="46"/>
  <c r="GX180" i="46"/>
  <c r="GS180" i="46"/>
  <c r="GU180" i="46"/>
  <c r="GW180" i="46"/>
  <c r="GR191" i="46"/>
  <c r="HU46" i="46"/>
  <c r="HT144" i="46"/>
  <c r="HO144" i="46"/>
  <c r="HB182" i="46"/>
  <c r="HA181" i="46" s="1"/>
  <c r="HU170" i="46"/>
  <c r="HP170" i="46"/>
  <c r="HT170" i="46"/>
  <c r="HN170" i="46"/>
  <c r="HM170" i="46"/>
  <c r="HR170" i="46"/>
  <c r="HS174" i="46"/>
  <c r="HU174" i="46"/>
  <c r="HP174" i="46"/>
  <c r="HT174" i="46"/>
  <c r="HN174" i="46"/>
  <c r="HM174" i="46" s="1"/>
  <c r="HR174" i="46"/>
  <c r="FX76" i="46"/>
  <c r="FX81" i="46"/>
  <c r="FX83" i="46"/>
  <c r="FW91" i="46"/>
  <c r="FW92" i="46"/>
  <c r="FW93" i="46"/>
  <c r="FW94" i="46"/>
  <c r="FW95" i="46"/>
  <c r="FW96" i="46"/>
  <c r="FW97" i="46"/>
  <c r="FT100" i="46"/>
  <c r="FS100" i="46"/>
  <c r="FZ100" i="46"/>
  <c r="FT101" i="46"/>
  <c r="FS101" i="46" s="1"/>
  <c r="FZ101" i="46"/>
  <c r="FT102" i="46"/>
  <c r="FS102" i="46" s="1"/>
  <c r="FZ102" i="46"/>
  <c r="FT103" i="46"/>
  <c r="FS103" i="46" s="1"/>
  <c r="FT104" i="46"/>
  <c r="FS104" i="46"/>
  <c r="FZ104" i="46"/>
  <c r="FT105" i="46"/>
  <c r="FS105" i="46" s="1"/>
  <c r="FZ105" i="46"/>
  <c r="FT106" i="46"/>
  <c r="FS106" i="46" s="1"/>
  <c r="FZ106" i="46"/>
  <c r="FT107" i="46"/>
  <c r="FS107" i="46"/>
  <c r="FZ107" i="46"/>
  <c r="FT108" i="46"/>
  <c r="FS108" i="46"/>
  <c r="FZ108" i="46"/>
  <c r="FT109" i="46"/>
  <c r="FS109" i="46" s="1"/>
  <c r="FZ109" i="46"/>
  <c r="FT110" i="46"/>
  <c r="FS110" i="46" s="1"/>
  <c r="FZ110" i="46"/>
  <c r="FT111" i="46"/>
  <c r="FS111" i="46" s="1"/>
  <c r="FZ111" i="46"/>
  <c r="FX122" i="46"/>
  <c r="GA124" i="46"/>
  <c r="FH140" i="46"/>
  <c r="FX140" i="46" s="1"/>
  <c r="FZ128" i="46"/>
  <c r="FV129" i="46"/>
  <c r="FZ130" i="46"/>
  <c r="FV131" i="46"/>
  <c r="FZ132" i="46"/>
  <c r="FV133" i="46"/>
  <c r="FZ134" i="46"/>
  <c r="FV135" i="46"/>
  <c r="FZ136" i="46"/>
  <c r="FV137" i="46"/>
  <c r="FZ138" i="46"/>
  <c r="FV139" i="46"/>
  <c r="FU146" i="46"/>
  <c r="FT158" i="46"/>
  <c r="FS158" i="46"/>
  <c r="FT161" i="46"/>
  <c r="FS161" i="46" s="1"/>
  <c r="FY166" i="46"/>
  <c r="FX170" i="46"/>
  <c r="FW174" i="46"/>
  <c r="FT181" i="46"/>
  <c r="FS181" i="46"/>
  <c r="FY185" i="46"/>
  <c r="FX185" i="46"/>
  <c r="FW185" i="46"/>
  <c r="FX186" i="46"/>
  <c r="FY190" i="46"/>
  <c r="FW190" i="46"/>
  <c r="FV190" i="46"/>
  <c r="FX192" i="46"/>
  <c r="FT193" i="46"/>
  <c r="FS193" i="46" s="1"/>
  <c r="GV17" i="46"/>
  <c r="GU17" i="46"/>
  <c r="GT17" i="46"/>
  <c r="GU18" i="46"/>
  <c r="GV22" i="46"/>
  <c r="GT22" i="46"/>
  <c r="GS22" i="46"/>
  <c r="GU24" i="46"/>
  <c r="GQ25" i="46"/>
  <c r="GP25" i="46"/>
  <c r="GE42" i="46"/>
  <c r="GR42" i="46" s="1"/>
  <c r="GT30" i="46"/>
  <c r="GX30" i="46"/>
  <c r="GV34" i="46"/>
  <c r="GT34" i="46"/>
  <c r="GX34" i="46"/>
  <c r="GV38" i="46"/>
  <c r="GT38" i="46"/>
  <c r="GX38" i="46"/>
  <c r="GS58" i="46"/>
  <c r="GX58" i="46"/>
  <c r="GV62" i="46"/>
  <c r="GS62" i="46"/>
  <c r="GX62" i="46"/>
  <c r="GV66" i="46"/>
  <c r="GS66" i="46"/>
  <c r="GX66" i="46"/>
  <c r="GR72" i="46"/>
  <c r="GS72" i="46"/>
  <c r="GR73" i="46"/>
  <c r="GR76" i="46"/>
  <c r="GS76" i="46"/>
  <c r="GR77" i="46"/>
  <c r="GV86" i="46"/>
  <c r="GW104" i="46"/>
  <c r="GT104" i="46"/>
  <c r="GS104" i="46"/>
  <c r="GE126" i="46"/>
  <c r="GT126" i="46" s="1"/>
  <c r="GW114" i="46"/>
  <c r="GQ114" i="46"/>
  <c r="GP114" i="46" s="1"/>
  <c r="GT114" i="46"/>
  <c r="GU114" i="46"/>
  <c r="GR130" i="46"/>
  <c r="GR138" i="46"/>
  <c r="GW157" i="46"/>
  <c r="GX157" i="46"/>
  <c r="GU162" i="46"/>
  <c r="GV173" i="46"/>
  <c r="GX173" i="46"/>
  <c r="GS173" i="46"/>
  <c r="GU173" i="46"/>
  <c r="GW173" i="46"/>
  <c r="GV177" i="46"/>
  <c r="GX177" i="46"/>
  <c r="GS177" i="46"/>
  <c r="GU177" i="46"/>
  <c r="GW177" i="46"/>
  <c r="GV181" i="46"/>
  <c r="GX181" i="46"/>
  <c r="GS181" i="46"/>
  <c r="GU181" i="46"/>
  <c r="GW181" i="46"/>
  <c r="GR189" i="46"/>
  <c r="GX194" i="46"/>
  <c r="HS47" i="46"/>
  <c r="HR47" i="46"/>
  <c r="HU47" i="46"/>
  <c r="HP47" i="46"/>
  <c r="HT47" i="46"/>
  <c r="HS52" i="46"/>
  <c r="HQ52" i="46"/>
  <c r="HT52" i="46"/>
  <c r="HN52" i="46"/>
  <c r="HM52" i="46"/>
  <c r="HR52" i="46"/>
  <c r="HT54" i="46"/>
  <c r="HU54" i="46"/>
  <c r="HN54" i="46"/>
  <c r="HM54" i="46"/>
  <c r="HQ54" i="46"/>
  <c r="HR54" i="46"/>
  <c r="HT102" i="46"/>
  <c r="HO102" i="46"/>
  <c r="HS131" i="46"/>
  <c r="HT131" i="46"/>
  <c r="HN131" i="46"/>
  <c r="HM131" i="46"/>
  <c r="HR131" i="46"/>
  <c r="HQ131" i="46"/>
  <c r="HT134" i="46"/>
  <c r="HS134" i="46"/>
  <c r="HQ134" i="46"/>
  <c r="HU139" i="46"/>
  <c r="HP139" i="46"/>
  <c r="HT152" i="46"/>
  <c r="HO152" i="46"/>
  <c r="HS173" i="46"/>
  <c r="HU173" i="46"/>
  <c r="HP173" i="46"/>
  <c r="HT173" i="46"/>
  <c r="HN173" i="46"/>
  <c r="HM173" i="46"/>
  <c r="HR173" i="46"/>
  <c r="GW156" i="46"/>
  <c r="GX156" i="46"/>
  <c r="GV174" i="46"/>
  <c r="GX174" i="46"/>
  <c r="GS174" i="46"/>
  <c r="GU174" i="46"/>
  <c r="GW174" i="46"/>
  <c r="GV178" i="46"/>
  <c r="GX178" i="46"/>
  <c r="GS178" i="46"/>
  <c r="GU178" i="46"/>
  <c r="GW178" i="46"/>
  <c r="HN39" i="46"/>
  <c r="HM39" i="46" s="1"/>
  <c r="HS48" i="46"/>
  <c r="HQ48" i="46"/>
  <c r="HT48" i="46"/>
  <c r="HN48" i="46"/>
  <c r="HM48" i="46"/>
  <c r="HR48" i="46"/>
  <c r="HS50" i="46"/>
  <c r="HT50" i="46"/>
  <c r="HN50" i="46"/>
  <c r="HM50" i="46"/>
  <c r="HQ50" i="46"/>
  <c r="HR50" i="46"/>
  <c r="HU52" i="46"/>
  <c r="HT55" i="46"/>
  <c r="HN55" i="46"/>
  <c r="HM55" i="46" s="1"/>
  <c r="HR55" i="46"/>
  <c r="HU55" i="46"/>
  <c r="HO145" i="46"/>
  <c r="HT145" i="46"/>
  <c r="HN145" i="46"/>
  <c r="HM145" i="46" s="1"/>
  <c r="HS145" i="46"/>
  <c r="HQ170" i="46"/>
  <c r="HS172" i="46"/>
  <c r="HU172" i="46"/>
  <c r="HP172" i="46"/>
  <c r="HT172" i="46"/>
  <c r="HN172" i="46"/>
  <c r="HM172" i="46" s="1"/>
  <c r="HR172" i="46"/>
  <c r="HQ174" i="46"/>
  <c r="FW100" i="46"/>
  <c r="FW101" i="46"/>
  <c r="FW102" i="46"/>
  <c r="FW104" i="46"/>
  <c r="FW105" i="46"/>
  <c r="FW106" i="46"/>
  <c r="FW107" i="46"/>
  <c r="FW108" i="46"/>
  <c r="FW109" i="46"/>
  <c r="FW110" i="46"/>
  <c r="FW111" i="46"/>
  <c r="FH126" i="46"/>
  <c r="FT126" i="46" s="1"/>
  <c r="FS126" i="46" s="1"/>
  <c r="FV122" i="46"/>
  <c r="GA122" i="46"/>
  <c r="FW124" i="46"/>
  <c r="FZ129" i="46"/>
  <c r="FZ131" i="46"/>
  <c r="FZ133" i="46"/>
  <c r="FZ135" i="46"/>
  <c r="FZ137" i="46"/>
  <c r="FZ139" i="46"/>
  <c r="FX175" i="46"/>
  <c r="FT175" i="46"/>
  <c r="FS175" i="46" s="1"/>
  <c r="FT186" i="46"/>
  <c r="FS186" i="46"/>
  <c r="GA186" i="46"/>
  <c r="FY188" i="46"/>
  <c r="FZ188" i="46"/>
  <c r="FT188" i="46"/>
  <c r="FS188" i="46"/>
  <c r="FW188" i="46"/>
  <c r="FV192" i="46"/>
  <c r="FY193" i="46"/>
  <c r="FX193" i="46"/>
  <c r="FW193" i="46"/>
  <c r="GQ18" i="46"/>
  <c r="GP18" i="46"/>
  <c r="GX18" i="46"/>
  <c r="GV20" i="46"/>
  <c r="GW20" i="46"/>
  <c r="GQ20" i="46"/>
  <c r="GP20" i="46" s="1"/>
  <c r="GT20" i="46"/>
  <c r="GS24" i="46"/>
  <c r="GV25" i="46"/>
  <c r="GU25" i="46"/>
  <c r="GT25" i="46"/>
  <c r="GV32" i="46"/>
  <c r="GT32" i="46"/>
  <c r="GX32" i="46"/>
  <c r="GT33" i="46"/>
  <c r="GV36" i="46"/>
  <c r="GT36" i="46"/>
  <c r="GX36" i="46"/>
  <c r="GT37" i="46"/>
  <c r="GV40" i="46"/>
  <c r="GT40" i="46"/>
  <c r="GX40" i="46"/>
  <c r="GT41" i="46"/>
  <c r="GV60" i="46"/>
  <c r="GS60" i="46"/>
  <c r="GX60" i="46"/>
  <c r="GV64" i="46"/>
  <c r="GS64" i="46"/>
  <c r="GX64" i="46"/>
  <c r="GV68" i="46"/>
  <c r="GS68" i="46"/>
  <c r="GX68" i="46"/>
  <c r="GR74" i="46"/>
  <c r="GS74" i="46"/>
  <c r="GS81" i="46"/>
  <c r="GR81" i="46"/>
  <c r="GV102" i="46"/>
  <c r="GW102" i="46"/>
  <c r="GQ102" i="46"/>
  <c r="GP102" i="46" s="1"/>
  <c r="GT102" i="46"/>
  <c r="GW107" i="46"/>
  <c r="GQ107" i="46"/>
  <c r="GP107" i="46" s="1"/>
  <c r="GU107" i="46"/>
  <c r="GW109" i="46"/>
  <c r="GU109" i="46"/>
  <c r="GQ109" i="46"/>
  <c r="GP109" i="46"/>
  <c r="GX109" i="46"/>
  <c r="GV115" i="46"/>
  <c r="GT115" i="46"/>
  <c r="GW115" i="46"/>
  <c r="GQ115" i="46"/>
  <c r="GP115" i="46" s="1"/>
  <c r="GU115" i="46"/>
  <c r="GW159" i="46"/>
  <c r="GX159" i="46"/>
  <c r="GV175" i="46"/>
  <c r="GX175" i="46"/>
  <c r="GS175" i="46"/>
  <c r="GU175" i="46"/>
  <c r="GW175" i="46"/>
  <c r="GV179" i="46"/>
  <c r="GX179" i="46"/>
  <c r="GS179" i="46"/>
  <c r="GU179" i="46"/>
  <c r="GW179" i="46"/>
  <c r="HS46" i="46"/>
  <c r="HT46" i="46"/>
  <c r="HN46" i="46"/>
  <c r="HM46" i="46" s="1"/>
  <c r="HQ46" i="46"/>
  <c r="HR46" i="46"/>
  <c r="HO103" i="46"/>
  <c r="HN103" i="46"/>
  <c r="HM103" i="46"/>
  <c r="HS103" i="46"/>
  <c r="HP131" i="46"/>
  <c r="HT138" i="46"/>
  <c r="HS138" i="46"/>
  <c r="HQ138" i="46"/>
  <c r="HT142" i="46"/>
  <c r="HR142" i="46"/>
  <c r="HN142" i="46"/>
  <c r="HM142" i="46" s="1"/>
  <c r="HO153" i="46"/>
  <c r="HN153" i="46"/>
  <c r="HM153" i="46"/>
  <c r="HO166" i="46"/>
  <c r="HN166" i="46"/>
  <c r="HM166" i="46" s="1"/>
  <c r="HS171" i="46"/>
  <c r="HU171" i="46"/>
  <c r="HP171" i="46"/>
  <c r="HT171" i="46"/>
  <c r="HN171" i="46"/>
  <c r="HM171" i="46"/>
  <c r="HR171" i="46"/>
  <c r="HP187" i="46"/>
  <c r="HU187" i="46"/>
  <c r="IM17" i="46"/>
  <c r="IR17" i="46"/>
  <c r="IM21" i="46"/>
  <c r="IR21" i="46"/>
  <c r="IM25" i="46"/>
  <c r="IR25" i="46"/>
  <c r="IM60" i="46"/>
  <c r="IR60" i="46"/>
  <c r="IP82" i="46"/>
  <c r="IM82" i="46"/>
  <c r="IP101" i="46"/>
  <c r="IR101" i="46"/>
  <c r="IM101" i="46"/>
  <c r="IQ101" i="46"/>
  <c r="IK101" i="46"/>
  <c r="IJ101" i="46"/>
  <c r="IO101" i="46"/>
  <c r="IP105" i="46"/>
  <c r="IR105" i="46"/>
  <c r="IM105" i="46"/>
  <c r="IQ105" i="46"/>
  <c r="IK105" i="46"/>
  <c r="IJ105" i="46" s="1"/>
  <c r="IO105" i="46"/>
  <c r="IP109" i="46"/>
  <c r="IR109" i="46"/>
  <c r="IM109" i="46"/>
  <c r="IQ109" i="46"/>
  <c r="IK109" i="46"/>
  <c r="IJ109" i="46" s="1"/>
  <c r="IO109" i="46"/>
  <c r="IP122" i="46"/>
  <c r="IQ122" i="46"/>
  <c r="IK122" i="46"/>
  <c r="IJ122" i="46" s="1"/>
  <c r="IO122" i="46"/>
  <c r="IN122" i="46"/>
  <c r="IQ124" i="46"/>
  <c r="IK124" i="46"/>
  <c r="IJ124" i="46"/>
  <c r="IR124" i="46"/>
  <c r="IO124" i="46"/>
  <c r="IN178" i="46"/>
  <c r="IK178" i="46"/>
  <c r="IJ178" i="46"/>
  <c r="IP178" i="46"/>
  <c r="JN72" i="46"/>
  <c r="JI72" i="46"/>
  <c r="JM108" i="46"/>
  <c r="JN108" i="46"/>
  <c r="JH108" i="46"/>
  <c r="JG108" i="46"/>
  <c r="JL108" i="46"/>
  <c r="JK108" i="46"/>
  <c r="GT110" i="46"/>
  <c r="GW117" i="46"/>
  <c r="GW119" i="46"/>
  <c r="GW121" i="46"/>
  <c r="GW123" i="46"/>
  <c r="GW125" i="46"/>
  <c r="GU144" i="46"/>
  <c r="GU146" i="46"/>
  <c r="GU148" i="46"/>
  <c r="GU150" i="46"/>
  <c r="GU152" i="46"/>
  <c r="GX193" i="46"/>
  <c r="HB56" i="46"/>
  <c r="HP56" i="46"/>
  <c r="HP44" i="46"/>
  <c r="HU44" i="46"/>
  <c r="HP51" i="46"/>
  <c r="HU51" i="46"/>
  <c r="HT60" i="46"/>
  <c r="HT62" i="46"/>
  <c r="HT64" i="46"/>
  <c r="HT66" i="46"/>
  <c r="HO104" i="46"/>
  <c r="HR114" i="46"/>
  <c r="HR116" i="46"/>
  <c r="HR118" i="46"/>
  <c r="HR120" i="46"/>
  <c r="HR122" i="46"/>
  <c r="HR124" i="46"/>
  <c r="HP128" i="46"/>
  <c r="HU128" i="46"/>
  <c r="HN129" i="46"/>
  <c r="HM129" i="46" s="1"/>
  <c r="HT129" i="46"/>
  <c r="HP132" i="46"/>
  <c r="HU132" i="46"/>
  <c r="HQ133" i="46"/>
  <c r="HQ137" i="46"/>
  <c r="HS150" i="46"/>
  <c r="HS158" i="46"/>
  <c r="HS162" i="46"/>
  <c r="HQ175" i="46"/>
  <c r="HQ176" i="46"/>
  <c r="HQ177" i="46"/>
  <c r="HQ178" i="46"/>
  <c r="HQ179" i="46"/>
  <c r="HQ180" i="46"/>
  <c r="HQ181" i="46"/>
  <c r="HB196" i="46"/>
  <c r="HA188" i="46" s="1"/>
  <c r="HP184" i="46"/>
  <c r="HU184" i="46"/>
  <c r="HN185" i="46"/>
  <c r="HM185" i="46" s="1"/>
  <c r="HT185" i="46"/>
  <c r="HQ187" i="46"/>
  <c r="HP188" i="46"/>
  <c r="HU188" i="46"/>
  <c r="HN189" i="46"/>
  <c r="HM189" i="46"/>
  <c r="HT189" i="46"/>
  <c r="HT191" i="46"/>
  <c r="HT193" i="46"/>
  <c r="IN17" i="46"/>
  <c r="IM18" i="46"/>
  <c r="IR18" i="46"/>
  <c r="IK19" i="46"/>
  <c r="IJ19" i="46"/>
  <c r="IQ19" i="46"/>
  <c r="IN21" i="46"/>
  <c r="IM22" i="46"/>
  <c r="IR22" i="46"/>
  <c r="IK23" i="46"/>
  <c r="IJ23" i="46" s="1"/>
  <c r="IQ23" i="46"/>
  <c r="IN25" i="46"/>
  <c r="IM26" i="46"/>
  <c r="IR26" i="46"/>
  <c r="IK27" i="46"/>
  <c r="IJ27" i="46"/>
  <c r="IR27" i="46"/>
  <c r="IO44" i="46"/>
  <c r="IO45" i="46"/>
  <c r="IO46" i="46"/>
  <c r="IO47" i="46"/>
  <c r="IO48" i="46"/>
  <c r="IO49" i="46"/>
  <c r="IO50" i="46"/>
  <c r="IO51" i="46"/>
  <c r="IO52" i="46"/>
  <c r="IO53" i="46"/>
  <c r="IO54" i="46"/>
  <c r="IO55" i="46"/>
  <c r="IK58" i="46"/>
  <c r="IJ58" i="46" s="1"/>
  <c r="IN60" i="46"/>
  <c r="IM61" i="46"/>
  <c r="IR61" i="46"/>
  <c r="IK62" i="46"/>
  <c r="IJ62" i="46"/>
  <c r="IQ62" i="46"/>
  <c r="IQ67" i="46"/>
  <c r="IR67" i="46"/>
  <c r="IO67" i="46"/>
  <c r="IQ68" i="46"/>
  <c r="IK68" i="46"/>
  <c r="IJ68" i="46" s="1"/>
  <c r="IR68" i="46"/>
  <c r="IQ73" i="46"/>
  <c r="IP81" i="46"/>
  <c r="IM81" i="46"/>
  <c r="HY112" i="46"/>
  <c r="HX110" i="46" s="1"/>
  <c r="IR100" i="46"/>
  <c r="IM100" i="46"/>
  <c r="IQ100" i="46"/>
  <c r="IK100" i="46"/>
  <c r="IJ100" i="46" s="1"/>
  <c r="IO100" i="46"/>
  <c r="IP104" i="46"/>
  <c r="IR104" i="46"/>
  <c r="IM104" i="46"/>
  <c r="IQ104" i="46"/>
  <c r="IK104" i="46"/>
  <c r="IJ104" i="46"/>
  <c r="IO104" i="46"/>
  <c r="IP108" i="46"/>
  <c r="IR108" i="46"/>
  <c r="IM108" i="46"/>
  <c r="IQ108" i="46"/>
  <c r="IK108" i="46"/>
  <c r="IJ108" i="46"/>
  <c r="IO108" i="46"/>
  <c r="IK172" i="46"/>
  <c r="IJ172" i="46" s="1"/>
  <c r="IP172" i="46"/>
  <c r="IO172" i="46"/>
  <c r="IP185" i="46"/>
  <c r="IQ185" i="46"/>
  <c r="IK185" i="46"/>
  <c r="IJ185" i="46"/>
  <c r="IO185" i="46"/>
  <c r="IN185" i="46"/>
  <c r="JI50" i="46"/>
  <c r="JH50" i="46"/>
  <c r="JG50" i="46" s="1"/>
  <c r="JK59" i="46"/>
  <c r="JJ59" i="46"/>
  <c r="JN66" i="46"/>
  <c r="JM66" i="46"/>
  <c r="JK66" i="46"/>
  <c r="JI81" i="46"/>
  <c r="JN81" i="46"/>
  <c r="JH81" i="46"/>
  <c r="JG81" i="46" s="1"/>
  <c r="JM81" i="46"/>
  <c r="JM104" i="46"/>
  <c r="JN104" i="46"/>
  <c r="JH104" i="46"/>
  <c r="JG104" i="46"/>
  <c r="JL104" i="46"/>
  <c r="JK104" i="46"/>
  <c r="JL114" i="46"/>
  <c r="JJ114" i="46"/>
  <c r="JN114" i="46"/>
  <c r="JM122" i="46"/>
  <c r="JL122" i="46"/>
  <c r="JK122" i="46"/>
  <c r="JH122" i="46"/>
  <c r="JG122" i="46" s="1"/>
  <c r="JN148" i="46"/>
  <c r="JH148" i="46"/>
  <c r="JG148" i="46"/>
  <c r="JO148" i="46"/>
  <c r="JL148" i="46"/>
  <c r="JK148" i="46"/>
  <c r="HP129" i="46"/>
  <c r="HU129" i="46"/>
  <c r="HS133" i="46"/>
  <c r="HS137" i="46"/>
  <c r="HR181" i="46"/>
  <c r="HP185" i="46"/>
  <c r="HU185" i="46"/>
  <c r="HR187" i="46"/>
  <c r="HP189" i="46"/>
  <c r="HU189" i="46"/>
  <c r="IO17" i="46"/>
  <c r="IM19" i="46"/>
  <c r="IR19" i="46"/>
  <c r="IO21" i="46"/>
  <c r="IM23" i="46"/>
  <c r="IR23" i="46"/>
  <c r="IO25" i="46"/>
  <c r="IM27" i="46"/>
  <c r="IM58" i="46"/>
  <c r="IR58" i="46"/>
  <c r="IO60" i="46"/>
  <c r="IM62" i="46"/>
  <c r="IR62" i="46"/>
  <c r="IM77" i="46"/>
  <c r="IP80" i="46"/>
  <c r="IM80" i="46"/>
  <c r="IQ82" i="46"/>
  <c r="IN101" i="46"/>
  <c r="IP103" i="46"/>
  <c r="IR103" i="46"/>
  <c r="IM103" i="46"/>
  <c r="IQ103" i="46"/>
  <c r="IK103" i="46"/>
  <c r="IJ103" i="46"/>
  <c r="IO103" i="46"/>
  <c r="IN105" i="46"/>
  <c r="IP107" i="46"/>
  <c r="IR107" i="46"/>
  <c r="IM107" i="46"/>
  <c r="IQ107" i="46"/>
  <c r="IK107" i="46"/>
  <c r="IJ107" i="46"/>
  <c r="IO107" i="46"/>
  <c r="IN109" i="46"/>
  <c r="IQ111" i="46"/>
  <c r="IN111" i="46"/>
  <c r="IK111" i="46"/>
  <c r="IJ111" i="46" s="1"/>
  <c r="IR111" i="46"/>
  <c r="IP115" i="46"/>
  <c r="IN115" i="46"/>
  <c r="IM115" i="46"/>
  <c r="IR115" i="46"/>
  <c r="IQ117" i="46"/>
  <c r="IN117" i="46"/>
  <c r="IM117" i="46"/>
  <c r="IM122" i="46"/>
  <c r="IN124" i="46"/>
  <c r="IL166" i="46"/>
  <c r="IQ166" i="46"/>
  <c r="IK166" i="46"/>
  <c r="IJ166" i="46"/>
  <c r="IP166" i="46"/>
  <c r="IO177" i="46"/>
  <c r="IP177" i="46"/>
  <c r="IK177" i="46"/>
  <c r="IJ177" i="46"/>
  <c r="IO178" i="46"/>
  <c r="IP189" i="46"/>
  <c r="IQ189" i="46"/>
  <c r="IK189" i="46"/>
  <c r="IJ189" i="46" s="1"/>
  <c r="IO189" i="46"/>
  <c r="IN189" i="46"/>
  <c r="JL58" i="46"/>
  <c r="JO58" i="46"/>
  <c r="JH58" i="46"/>
  <c r="JG58" i="46"/>
  <c r="JM58" i="46"/>
  <c r="JK58" i="46"/>
  <c r="JI73" i="46"/>
  <c r="JN73" i="46"/>
  <c r="JH73" i="46"/>
  <c r="JG73" i="46" s="1"/>
  <c r="JM73" i="46"/>
  <c r="IV112" i="46"/>
  <c r="JL112" i="46" s="1"/>
  <c r="JN100" i="46"/>
  <c r="JH100" i="46"/>
  <c r="JG100" i="46"/>
  <c r="JL100" i="46"/>
  <c r="JK100" i="46"/>
  <c r="JJ108" i="46"/>
  <c r="JM159" i="46"/>
  <c r="JN159" i="46"/>
  <c r="JH159" i="46"/>
  <c r="JG159" i="46" s="1"/>
  <c r="JL159" i="46"/>
  <c r="JK159" i="46"/>
  <c r="JO159" i="46"/>
  <c r="JJ159" i="46"/>
  <c r="FV187" i="46"/>
  <c r="GA187" i="46"/>
  <c r="FV191" i="46"/>
  <c r="GA191" i="46"/>
  <c r="FW195" i="46"/>
  <c r="GS19" i="46"/>
  <c r="GX19" i="46"/>
  <c r="GS23" i="46"/>
  <c r="GX23" i="46"/>
  <c r="GS27" i="46"/>
  <c r="GX27" i="46"/>
  <c r="GU55" i="46"/>
  <c r="GW59" i="46"/>
  <c r="GW61" i="46"/>
  <c r="GW63" i="46"/>
  <c r="GW65" i="46"/>
  <c r="GW67" i="46"/>
  <c r="GS101" i="46"/>
  <c r="GX101" i="46"/>
  <c r="GT108" i="46"/>
  <c r="GX110" i="46"/>
  <c r="GW116" i="46"/>
  <c r="GS117" i="46"/>
  <c r="GW118" i="46"/>
  <c r="GS119" i="46"/>
  <c r="GW120" i="46"/>
  <c r="GS121" i="46"/>
  <c r="GW122" i="46"/>
  <c r="GS123" i="46"/>
  <c r="GW124" i="46"/>
  <c r="GS125" i="46"/>
  <c r="GU143" i="46"/>
  <c r="GQ144" i="46"/>
  <c r="GP144" i="46" s="1"/>
  <c r="GU145" i="46"/>
  <c r="GQ146" i="46"/>
  <c r="GP146" i="46"/>
  <c r="GU147" i="46"/>
  <c r="GQ148" i="46"/>
  <c r="GP148" i="46"/>
  <c r="GU149" i="46"/>
  <c r="GQ150" i="46"/>
  <c r="GP150" i="46" s="1"/>
  <c r="GU151" i="46"/>
  <c r="GQ152" i="46"/>
  <c r="GP152" i="46" s="1"/>
  <c r="GT153" i="46"/>
  <c r="GR161" i="46"/>
  <c r="GR165" i="46"/>
  <c r="GS171" i="46"/>
  <c r="GX171" i="46"/>
  <c r="HR44" i="46"/>
  <c r="HQ45" i="46"/>
  <c r="HP49" i="46"/>
  <c r="HU49" i="46"/>
  <c r="HR51" i="46"/>
  <c r="HP53" i="46"/>
  <c r="HU53" i="46"/>
  <c r="HT59" i="46"/>
  <c r="HP60" i="46"/>
  <c r="HT61" i="46"/>
  <c r="HP62" i="46"/>
  <c r="HT63" i="46"/>
  <c r="HP64" i="46"/>
  <c r="HP66" i="46"/>
  <c r="HT67" i="46"/>
  <c r="HP68" i="46"/>
  <c r="HT69" i="46"/>
  <c r="HN107" i="46"/>
  <c r="HM107" i="46"/>
  <c r="HN114" i="46"/>
  <c r="HM114" i="46" s="1"/>
  <c r="HR115" i="46"/>
  <c r="HN116" i="46"/>
  <c r="HM116" i="46"/>
  <c r="HR117" i="46"/>
  <c r="HN118" i="46"/>
  <c r="HM118" i="46"/>
  <c r="HR119" i="46"/>
  <c r="HN120" i="46"/>
  <c r="HM120" i="46" s="1"/>
  <c r="HR121" i="46"/>
  <c r="HN122" i="46"/>
  <c r="HM122" i="46" s="1"/>
  <c r="HR123" i="46"/>
  <c r="HN124" i="46"/>
  <c r="HM124" i="46" s="1"/>
  <c r="HR125" i="46"/>
  <c r="HR128" i="46"/>
  <c r="HQ129" i="46"/>
  <c r="HP130" i="46"/>
  <c r="HU130" i="46"/>
  <c r="HR132" i="46"/>
  <c r="HS146" i="46"/>
  <c r="HN150" i="46"/>
  <c r="HM150" i="46" s="1"/>
  <c r="HN175" i="46"/>
  <c r="HM175" i="46"/>
  <c r="HT175" i="46"/>
  <c r="HN176" i="46"/>
  <c r="HM176" i="46" s="1"/>
  <c r="HT176" i="46"/>
  <c r="HN177" i="46"/>
  <c r="HM177" i="46" s="1"/>
  <c r="HT177" i="46"/>
  <c r="HN178" i="46"/>
  <c r="HM178" i="46"/>
  <c r="HT178" i="46"/>
  <c r="HN179" i="46"/>
  <c r="HM179" i="46"/>
  <c r="HT179" i="46"/>
  <c r="HN180" i="46"/>
  <c r="HM180" i="46" s="1"/>
  <c r="HT180" i="46"/>
  <c r="HU181" i="46"/>
  <c r="HR184" i="46"/>
  <c r="HQ185" i="46"/>
  <c r="HP186" i="46"/>
  <c r="HU186" i="46"/>
  <c r="HN187" i="46"/>
  <c r="HM187" i="46" s="1"/>
  <c r="HT187" i="46"/>
  <c r="HR188" i="46"/>
  <c r="HQ189" i="46"/>
  <c r="HT190" i="46"/>
  <c r="HP191" i="46"/>
  <c r="HT192" i="46"/>
  <c r="HP193" i="46"/>
  <c r="HT194" i="46"/>
  <c r="HQ195" i="46"/>
  <c r="HY28" i="46"/>
  <c r="HX24" i="46" s="1"/>
  <c r="IM16" i="46"/>
  <c r="IR16" i="46"/>
  <c r="IK17" i="46"/>
  <c r="IJ17" i="46" s="1"/>
  <c r="IQ17" i="46"/>
  <c r="IO18" i="46"/>
  <c r="IN19" i="46"/>
  <c r="IM20" i="46"/>
  <c r="IR20" i="46"/>
  <c r="IK21" i="46"/>
  <c r="IJ21" i="46" s="1"/>
  <c r="IQ21" i="46"/>
  <c r="IO22" i="46"/>
  <c r="IN23" i="46"/>
  <c r="IM24" i="46"/>
  <c r="IR24" i="46"/>
  <c r="IK25" i="46"/>
  <c r="IJ25" i="46"/>
  <c r="IQ25" i="46"/>
  <c r="IO26" i="46"/>
  <c r="IN27" i="46"/>
  <c r="IN58" i="46"/>
  <c r="IM59" i="46"/>
  <c r="IR59" i="46"/>
  <c r="IK60" i="46"/>
  <c r="IJ60" i="46"/>
  <c r="IQ60" i="46"/>
  <c r="IO61" i="46"/>
  <c r="IN62" i="46"/>
  <c r="IP63" i="46"/>
  <c r="IN63" i="46"/>
  <c r="IM63" i="46"/>
  <c r="IK67" i="46"/>
  <c r="IJ67" i="46"/>
  <c r="IN68" i="46"/>
  <c r="IM75" i="46"/>
  <c r="IQ77" i="46"/>
  <c r="IP79" i="46"/>
  <c r="IM79" i="46"/>
  <c r="IQ81" i="46"/>
  <c r="IP83" i="46"/>
  <c r="IQ83" i="46"/>
  <c r="IM83" i="46"/>
  <c r="IN100" i="46"/>
  <c r="IP102" i="46"/>
  <c r="IR102" i="46"/>
  <c r="IM102" i="46"/>
  <c r="IQ102" i="46"/>
  <c r="IK102" i="46"/>
  <c r="IJ102" i="46"/>
  <c r="IO102" i="46"/>
  <c r="IN104" i="46"/>
  <c r="IP106" i="46"/>
  <c r="IR106" i="46"/>
  <c r="IM106" i="46"/>
  <c r="IQ106" i="46"/>
  <c r="IK106" i="46"/>
  <c r="IJ106" i="46"/>
  <c r="IO106" i="46"/>
  <c r="IN108" i="46"/>
  <c r="IP110" i="46"/>
  <c r="IR110" i="46"/>
  <c r="IM110" i="46"/>
  <c r="IQ110" i="46"/>
  <c r="IK110" i="46"/>
  <c r="IJ110" i="46"/>
  <c r="IO110" i="46"/>
  <c r="IR122" i="46"/>
  <c r="IL157" i="46"/>
  <c r="IK157" i="46"/>
  <c r="IJ157" i="46"/>
  <c r="IL161" i="46"/>
  <c r="IK161" i="46"/>
  <c r="IJ161" i="46"/>
  <c r="IQ161" i="46"/>
  <c r="IO171" i="46"/>
  <c r="IP171" i="46"/>
  <c r="IK171" i="46"/>
  <c r="IJ171" i="46"/>
  <c r="IN172" i="46"/>
  <c r="IM185" i="46"/>
  <c r="IP193" i="46"/>
  <c r="IQ193" i="46"/>
  <c r="IK193" i="46"/>
  <c r="IJ193" i="46" s="1"/>
  <c r="IO193" i="46"/>
  <c r="IN193" i="46"/>
  <c r="JM50" i="46"/>
  <c r="JN80" i="46"/>
  <c r="JI80" i="46"/>
  <c r="JL81" i="46"/>
  <c r="JJ104" i="46"/>
  <c r="JO108" i="46"/>
  <c r="JM118" i="46"/>
  <c r="JJ118" i="46"/>
  <c r="JN118" i="46"/>
  <c r="JO123" i="46"/>
  <c r="JI123" i="46"/>
  <c r="JM125" i="46"/>
  <c r="JO125" i="46"/>
  <c r="JK125" i="46"/>
  <c r="JN147" i="46"/>
  <c r="JO147" i="46"/>
  <c r="JL147" i="46"/>
  <c r="JK147" i="46"/>
  <c r="JH147" i="46"/>
  <c r="JG147" i="46" s="1"/>
  <c r="IN66" i="46"/>
  <c r="IN123" i="46"/>
  <c r="IR125" i="46"/>
  <c r="IM128" i="46"/>
  <c r="IQ129" i="46"/>
  <c r="IM130" i="46"/>
  <c r="IQ131" i="46"/>
  <c r="IM132" i="46"/>
  <c r="IQ133" i="46"/>
  <c r="IM134" i="46"/>
  <c r="IQ135" i="46"/>
  <c r="IM136" i="46"/>
  <c r="IQ137" i="46"/>
  <c r="IM138" i="46"/>
  <c r="IQ139" i="46"/>
  <c r="IQ149" i="46"/>
  <c r="IL158" i="46"/>
  <c r="IO159" i="46"/>
  <c r="IN170" i="46"/>
  <c r="IK173" i="46"/>
  <c r="IJ173" i="46" s="1"/>
  <c r="IP174" i="46"/>
  <c r="IN179" i="46"/>
  <c r="IK180" i="46"/>
  <c r="IJ180" i="46" s="1"/>
  <c r="IO184" i="46"/>
  <c r="IM186" i="46"/>
  <c r="IR186" i="46"/>
  <c r="IK187" i="46"/>
  <c r="IJ187" i="46" s="1"/>
  <c r="IQ187" i="46"/>
  <c r="IO188" i="46"/>
  <c r="IM190" i="46"/>
  <c r="IR190" i="46"/>
  <c r="IK191" i="46"/>
  <c r="IJ191" i="46"/>
  <c r="IQ191" i="46"/>
  <c r="IO192" i="46"/>
  <c r="IM194" i="46"/>
  <c r="IR194" i="46"/>
  <c r="IK195" i="46"/>
  <c r="IJ195" i="46" s="1"/>
  <c r="JJ16" i="46"/>
  <c r="JJ17" i="46"/>
  <c r="JJ18" i="46"/>
  <c r="JJ19" i="46"/>
  <c r="JJ20" i="46"/>
  <c r="JJ21" i="46"/>
  <c r="JJ22" i="46"/>
  <c r="JJ23" i="46"/>
  <c r="JJ24" i="46"/>
  <c r="JJ25" i="46"/>
  <c r="JN26" i="46"/>
  <c r="JJ27" i="46"/>
  <c r="IV56" i="46"/>
  <c r="IU51" i="46" s="1"/>
  <c r="JM45" i="46"/>
  <c r="JI46" i="46"/>
  <c r="JH47" i="46"/>
  <c r="JG47" i="46"/>
  <c r="JN60" i="46"/>
  <c r="JI61" i="46"/>
  <c r="JK69" i="46"/>
  <c r="JH74" i="46"/>
  <c r="JG74" i="46" s="1"/>
  <c r="JI77" i="46"/>
  <c r="JM78" i="46"/>
  <c r="JH82" i="46"/>
  <c r="JG82" i="46" s="1"/>
  <c r="JL86" i="46"/>
  <c r="JL88" i="46"/>
  <c r="JL90" i="46"/>
  <c r="JL92" i="46"/>
  <c r="JL96" i="46"/>
  <c r="JJ101" i="46"/>
  <c r="JO101" i="46"/>
  <c r="JL103" i="46"/>
  <c r="JJ105" i="46"/>
  <c r="JO105" i="46"/>
  <c r="JL107" i="46"/>
  <c r="JJ109" i="46"/>
  <c r="JO109" i="46"/>
  <c r="JM117" i="46"/>
  <c r="JJ117" i="46"/>
  <c r="JN121" i="46"/>
  <c r="JJ121" i="46"/>
  <c r="IV154" i="46"/>
  <c r="IU150" i="46" s="1"/>
  <c r="JL142" i="46"/>
  <c r="JK142" i="46"/>
  <c r="JN142" i="46"/>
  <c r="KL143" i="46"/>
  <c r="KI143" i="46"/>
  <c r="KE143" i="46"/>
  <c r="KD143" i="46" s="1"/>
  <c r="KL146" i="46"/>
  <c r="KI146" i="46"/>
  <c r="KE146" i="46"/>
  <c r="KD146" i="46"/>
  <c r="KL151" i="46"/>
  <c r="KI151" i="46"/>
  <c r="KE151" i="46"/>
  <c r="KD151" i="46" s="1"/>
  <c r="KK156" i="46"/>
  <c r="KI156" i="46"/>
  <c r="KE156" i="46"/>
  <c r="KD156" i="46"/>
  <c r="JS168" i="46"/>
  <c r="KE168" i="46" s="1"/>
  <c r="KD168" i="46" s="1"/>
  <c r="KL156" i="46"/>
  <c r="KH156" i="46"/>
  <c r="IM64" i="46"/>
  <c r="IO66" i="46"/>
  <c r="IN69" i="46"/>
  <c r="HY126" i="46"/>
  <c r="HX122" i="46"/>
  <c r="IQ114" i="46"/>
  <c r="IQ116" i="46"/>
  <c r="IO123" i="46"/>
  <c r="IK125" i="46"/>
  <c r="IJ125" i="46"/>
  <c r="IN128" i="46"/>
  <c r="IR129" i="46"/>
  <c r="IN130" i="46"/>
  <c r="IR131" i="46"/>
  <c r="IN132" i="46"/>
  <c r="IR133" i="46"/>
  <c r="IN134" i="46"/>
  <c r="IR135" i="46"/>
  <c r="IR137" i="46"/>
  <c r="IN138" i="46"/>
  <c r="IR139" i="46"/>
  <c r="IP173" i="46"/>
  <c r="IK174" i="46"/>
  <c r="IJ174" i="46"/>
  <c r="IP179" i="46"/>
  <c r="IL180" i="46"/>
  <c r="IK184" i="46"/>
  <c r="IJ184" i="46"/>
  <c r="IN186" i="46"/>
  <c r="IM187" i="46"/>
  <c r="IR187" i="46"/>
  <c r="IK188" i="46"/>
  <c r="IJ188" i="46"/>
  <c r="IQ188" i="46"/>
  <c r="IN190" i="46"/>
  <c r="IM191" i="46"/>
  <c r="IR191" i="46"/>
  <c r="IK192" i="46"/>
  <c r="IJ192" i="46" s="1"/>
  <c r="IQ192" i="46"/>
  <c r="IN195" i="46"/>
  <c r="JN16" i="46"/>
  <c r="JN17" i="46"/>
  <c r="JN18" i="46"/>
  <c r="JN19" i="46"/>
  <c r="JN20" i="46"/>
  <c r="JN21" i="46"/>
  <c r="JN22" i="46"/>
  <c r="JN23" i="46"/>
  <c r="JN24" i="46"/>
  <c r="JK25" i="46"/>
  <c r="JK27" i="46"/>
  <c r="JK61" i="46"/>
  <c r="JL74" i="46"/>
  <c r="JL97" i="46"/>
  <c r="JK101" i="46"/>
  <c r="JJ102" i="46"/>
  <c r="JO102" i="46"/>
  <c r="JH103" i="46"/>
  <c r="JG103" i="46" s="1"/>
  <c r="JN103" i="46"/>
  <c r="JK105" i="46"/>
  <c r="JO106" i="46"/>
  <c r="JH107" i="46"/>
  <c r="JG107" i="46" s="1"/>
  <c r="JN107" i="46"/>
  <c r="JK109" i="46"/>
  <c r="JM110" i="46"/>
  <c r="JO110" i="46"/>
  <c r="JJ110" i="46"/>
  <c r="JM111" i="46"/>
  <c r="JN111" i="46"/>
  <c r="JH111" i="46"/>
  <c r="JG111" i="46"/>
  <c r="JL111" i="46"/>
  <c r="JK111" i="46"/>
  <c r="JM116" i="46"/>
  <c r="JJ116" i="46"/>
  <c r="JM120" i="46"/>
  <c r="JJ120" i="46"/>
  <c r="JO124" i="46"/>
  <c r="JI124" i="46"/>
  <c r="IV140" i="46"/>
  <c r="JJ140" i="46" s="1"/>
  <c r="JO128" i="46"/>
  <c r="JJ128" i="46"/>
  <c r="JN128" i="46"/>
  <c r="JH128" i="46"/>
  <c r="JG128" i="46" s="1"/>
  <c r="JM129" i="46"/>
  <c r="JO129" i="46"/>
  <c r="JJ129" i="46"/>
  <c r="JN129" i="46"/>
  <c r="JH129" i="46"/>
  <c r="JG129" i="46"/>
  <c r="JM130" i="46"/>
  <c r="JO130" i="46"/>
  <c r="JJ130" i="46"/>
  <c r="JN130" i="46"/>
  <c r="JH130" i="46"/>
  <c r="JG130" i="46" s="1"/>
  <c r="JM131" i="46"/>
  <c r="JO131" i="46"/>
  <c r="JJ131" i="46"/>
  <c r="JN131" i="46"/>
  <c r="JH131" i="46"/>
  <c r="JG131" i="46" s="1"/>
  <c r="JM132" i="46"/>
  <c r="JO132" i="46"/>
  <c r="JJ132" i="46"/>
  <c r="JN132" i="46"/>
  <c r="JH132" i="46"/>
  <c r="JG132" i="46" s="1"/>
  <c r="JM133" i="46"/>
  <c r="JO133" i="46"/>
  <c r="JJ133" i="46"/>
  <c r="JN133" i="46"/>
  <c r="JH133" i="46"/>
  <c r="JG133" i="46"/>
  <c r="JM134" i="46"/>
  <c r="JO134" i="46"/>
  <c r="JJ134" i="46"/>
  <c r="JN134" i="46"/>
  <c r="JH134" i="46"/>
  <c r="JG134" i="46" s="1"/>
  <c r="JM135" i="46"/>
  <c r="JO135" i="46"/>
  <c r="JJ135" i="46"/>
  <c r="JN135" i="46"/>
  <c r="JH135" i="46"/>
  <c r="JG135" i="46" s="1"/>
  <c r="JM136" i="46"/>
  <c r="JO136" i="46"/>
  <c r="JJ136" i="46"/>
  <c r="JN136" i="46"/>
  <c r="JH136" i="46"/>
  <c r="JG136" i="46" s="1"/>
  <c r="JM137" i="46"/>
  <c r="JO137" i="46"/>
  <c r="JJ137" i="46"/>
  <c r="JN137" i="46"/>
  <c r="JH137" i="46"/>
  <c r="JG137" i="46"/>
  <c r="JM138" i="46"/>
  <c r="JO138" i="46"/>
  <c r="JJ138" i="46"/>
  <c r="JN138" i="46"/>
  <c r="JH138" i="46"/>
  <c r="JG138" i="46" s="1"/>
  <c r="JO139" i="46"/>
  <c r="JK139" i="46"/>
  <c r="JH139" i="46"/>
  <c r="JG139" i="46" s="1"/>
  <c r="JN151" i="46"/>
  <c r="JO151" i="46"/>
  <c r="JL151" i="46"/>
  <c r="JN152" i="46"/>
  <c r="JH152" i="46"/>
  <c r="JG152" i="46"/>
  <c r="JO152" i="46"/>
  <c r="JS98" i="46"/>
  <c r="KL98" i="46"/>
  <c r="KL86" i="46"/>
  <c r="KH86" i="46"/>
  <c r="KK86" i="46"/>
  <c r="KG86" i="46"/>
  <c r="KJ88" i="46"/>
  <c r="KL88" i="46"/>
  <c r="KH88" i="46"/>
  <c r="KK88" i="46"/>
  <c r="KG88" i="46"/>
  <c r="KJ90" i="46"/>
  <c r="KL90" i="46"/>
  <c r="KH90" i="46"/>
  <c r="KK90" i="46"/>
  <c r="KG90" i="46"/>
  <c r="KJ92" i="46"/>
  <c r="KL92" i="46"/>
  <c r="KH92" i="46"/>
  <c r="KK92" i="46"/>
  <c r="KG92" i="46"/>
  <c r="KJ94" i="46"/>
  <c r="KL94" i="46"/>
  <c r="KH94" i="46"/>
  <c r="KK94" i="46"/>
  <c r="KG94" i="46"/>
  <c r="KK162" i="46"/>
  <c r="KE162" i="46"/>
  <c r="KD162" i="46" s="1"/>
  <c r="KI162" i="46"/>
  <c r="KL162" i="46"/>
  <c r="KH162" i="46"/>
  <c r="IN125" i="46"/>
  <c r="IL126" i="46"/>
  <c r="IQ128" i="46"/>
  <c r="IQ130" i="46"/>
  <c r="IQ132" i="46"/>
  <c r="IQ134" i="46"/>
  <c r="IQ136" i="46"/>
  <c r="IQ138" i="46"/>
  <c r="HY196" i="46"/>
  <c r="HX195" i="46"/>
  <c r="IM184" i="46"/>
  <c r="IR184" i="46"/>
  <c r="IM188" i="46"/>
  <c r="IR188" i="46"/>
  <c r="IM192" i="46"/>
  <c r="IR192" i="46"/>
  <c r="JN25" i="46"/>
  <c r="JN27" i="46"/>
  <c r="JM74" i="46"/>
  <c r="JJ103" i="46"/>
  <c r="JO103" i="46"/>
  <c r="JJ107" i="46"/>
  <c r="JO107" i="46"/>
  <c r="JM115" i="46"/>
  <c r="JJ115" i="46"/>
  <c r="JM119" i="46"/>
  <c r="JJ119" i="46"/>
  <c r="KK16" i="46"/>
  <c r="KL16" i="46"/>
  <c r="KH16" i="46"/>
  <c r="KK18" i="46"/>
  <c r="KL18" i="46"/>
  <c r="KH18" i="46"/>
  <c r="KK20" i="46"/>
  <c r="KL20" i="46"/>
  <c r="KH20" i="46"/>
  <c r="KK22" i="46"/>
  <c r="KL22" i="46"/>
  <c r="KH22" i="46"/>
  <c r="KK24" i="46"/>
  <c r="KL24" i="46"/>
  <c r="KH24" i="46"/>
  <c r="KK26" i="46"/>
  <c r="KL26" i="46"/>
  <c r="KH26" i="46"/>
  <c r="KF62" i="46"/>
  <c r="KJ62" i="46"/>
  <c r="KF64" i="46"/>
  <c r="KJ64" i="46"/>
  <c r="JJ143" i="46"/>
  <c r="JO143" i="46"/>
  <c r="JH144" i="46"/>
  <c r="JG144" i="46"/>
  <c r="JO144" i="46"/>
  <c r="JH145" i="46"/>
  <c r="JG145" i="46" s="1"/>
  <c r="JK146" i="46"/>
  <c r="JH149" i="46"/>
  <c r="JG149" i="46" s="1"/>
  <c r="JK150" i="46"/>
  <c r="JH153" i="46"/>
  <c r="JG153" i="46"/>
  <c r="IV168" i="46"/>
  <c r="JJ168" i="46" s="1"/>
  <c r="JJ156" i="46"/>
  <c r="JO156" i="46"/>
  <c r="JH157" i="46"/>
  <c r="JG157" i="46" s="1"/>
  <c r="JN157" i="46"/>
  <c r="JL158" i="46"/>
  <c r="JL160" i="46"/>
  <c r="JL162" i="46"/>
  <c r="JL164" i="46"/>
  <c r="JL166" i="46"/>
  <c r="JM171" i="46"/>
  <c r="JN171" i="46"/>
  <c r="JH171" i="46"/>
  <c r="JG171" i="46"/>
  <c r="JL171" i="46"/>
  <c r="JJ172" i="46"/>
  <c r="JM173" i="46"/>
  <c r="JN173" i="46"/>
  <c r="JH173" i="46"/>
  <c r="JG173" i="46" s="1"/>
  <c r="JL173" i="46"/>
  <c r="JJ174" i="46"/>
  <c r="JM175" i="46"/>
  <c r="JN175" i="46"/>
  <c r="JH175" i="46"/>
  <c r="JG175" i="46" s="1"/>
  <c r="JL175" i="46"/>
  <c r="JJ176" i="46"/>
  <c r="JM177" i="46"/>
  <c r="JN177" i="46"/>
  <c r="JH177" i="46"/>
  <c r="JG177" i="46" s="1"/>
  <c r="JL177" i="46"/>
  <c r="JJ178" i="46"/>
  <c r="JM179" i="46"/>
  <c r="JN179" i="46"/>
  <c r="JH179" i="46"/>
  <c r="JG179" i="46"/>
  <c r="JL179" i="46"/>
  <c r="JJ180" i="46"/>
  <c r="JM181" i="46"/>
  <c r="JN181" i="46"/>
  <c r="JH181" i="46"/>
  <c r="JG181" i="46" s="1"/>
  <c r="JL181" i="46"/>
  <c r="JK184" i="46"/>
  <c r="JM186" i="46"/>
  <c r="JJ186" i="46"/>
  <c r="JO186" i="46"/>
  <c r="JK188" i="46"/>
  <c r="JM190" i="46"/>
  <c r="JJ190" i="46"/>
  <c r="JO190" i="46"/>
  <c r="JK192" i="46"/>
  <c r="JM194" i="46"/>
  <c r="JJ194" i="46"/>
  <c r="JO194" i="46"/>
  <c r="JS42" i="46"/>
  <c r="KG42" i="46" s="1"/>
  <c r="KE30" i="46"/>
  <c r="KD30" i="46"/>
  <c r="KK30" i="46"/>
  <c r="KJ54" i="46"/>
  <c r="KK54" i="46"/>
  <c r="KG54" i="46"/>
  <c r="KG81" i="46"/>
  <c r="KJ96" i="46"/>
  <c r="KL96" i="46"/>
  <c r="KE96" i="46"/>
  <c r="KD96" i="46"/>
  <c r="KH96" i="46"/>
  <c r="KK129" i="46"/>
  <c r="KE129" i="46"/>
  <c r="KD129" i="46" s="1"/>
  <c r="KI129" i="46"/>
  <c r="KH129" i="46"/>
  <c r="KK160" i="46"/>
  <c r="KI160" i="46"/>
  <c r="KE160" i="46"/>
  <c r="KD160" i="46" s="1"/>
  <c r="KH160" i="46"/>
  <c r="KK195" i="46"/>
  <c r="KE195" i="46"/>
  <c r="KD195" i="46" s="1"/>
  <c r="KL195" i="46"/>
  <c r="KI195" i="46"/>
  <c r="KH195" i="46"/>
  <c r="JK143" i="46"/>
  <c r="JJ144" i="46"/>
  <c r="JK145" i="46"/>
  <c r="JL146" i="46"/>
  <c r="JK149" i="46"/>
  <c r="JL150" i="46"/>
  <c r="JK153" i="46"/>
  <c r="JK156" i="46"/>
  <c r="JJ157" i="46"/>
  <c r="JO157" i="46"/>
  <c r="JH158" i="46"/>
  <c r="JG158" i="46" s="1"/>
  <c r="JN158" i="46"/>
  <c r="IV182" i="46"/>
  <c r="JM182" i="46"/>
  <c r="JN170" i="46"/>
  <c r="JH170" i="46"/>
  <c r="JG170" i="46"/>
  <c r="JK170" i="46"/>
  <c r="JO171" i="46"/>
  <c r="JO173" i="46"/>
  <c r="JO175" i="46"/>
  <c r="JO177" i="46"/>
  <c r="JO179" i="46"/>
  <c r="JO181" i="46"/>
  <c r="KK17" i="46"/>
  <c r="KL17" i="46"/>
  <c r="KH17" i="46"/>
  <c r="KK19" i="46"/>
  <c r="KL19" i="46"/>
  <c r="KH19" i="46"/>
  <c r="KK21" i="46"/>
  <c r="KL21" i="46"/>
  <c r="KH21" i="46"/>
  <c r="KK23" i="46"/>
  <c r="KL23" i="46"/>
  <c r="KH23" i="46"/>
  <c r="KK25" i="46"/>
  <c r="KL25" i="46"/>
  <c r="KH25" i="46"/>
  <c r="KK27" i="46"/>
  <c r="KL27" i="46"/>
  <c r="KH27" i="46"/>
  <c r="KJ87" i="46"/>
  <c r="KH87" i="46"/>
  <c r="KL87" i="46"/>
  <c r="KK87" i="46"/>
  <c r="KG87" i="46"/>
  <c r="KJ89" i="46"/>
  <c r="KH89" i="46"/>
  <c r="KL89" i="46"/>
  <c r="KK89" i="46"/>
  <c r="KG89" i="46"/>
  <c r="KJ91" i="46"/>
  <c r="KH91" i="46"/>
  <c r="KL91" i="46"/>
  <c r="KK91" i="46"/>
  <c r="KG91" i="46"/>
  <c r="KJ93" i="46"/>
  <c r="KH93" i="46"/>
  <c r="KL93" i="46"/>
  <c r="KK93" i="46"/>
  <c r="KG93" i="46"/>
  <c r="KJ95" i="46"/>
  <c r="KL95" i="46"/>
  <c r="KE95" i="46"/>
  <c r="KD95" i="46" s="1"/>
  <c r="KH95" i="46"/>
  <c r="KG95" i="46"/>
  <c r="KL142" i="46"/>
  <c r="KI142" i="46"/>
  <c r="KE142" i="46"/>
  <c r="KD142" i="46" s="1"/>
  <c r="KL147" i="46"/>
  <c r="KI147" i="46"/>
  <c r="KE147" i="46"/>
  <c r="KD147" i="46" s="1"/>
  <c r="KL150" i="46"/>
  <c r="KI150" i="46"/>
  <c r="KE150" i="46"/>
  <c r="KD150" i="46" s="1"/>
  <c r="JJ158" i="46"/>
  <c r="JO158" i="46"/>
  <c r="JM172" i="46"/>
  <c r="JN172" i="46"/>
  <c r="JH172" i="46"/>
  <c r="JG172" i="46"/>
  <c r="JL172" i="46"/>
  <c r="JM174" i="46"/>
  <c r="JN174" i="46"/>
  <c r="JH174" i="46"/>
  <c r="JG174" i="46" s="1"/>
  <c r="JL174" i="46"/>
  <c r="JM176" i="46"/>
  <c r="JN176" i="46"/>
  <c r="JH176" i="46"/>
  <c r="JG176" i="46" s="1"/>
  <c r="JL176" i="46"/>
  <c r="JM178" i="46"/>
  <c r="JN178" i="46"/>
  <c r="JH178" i="46"/>
  <c r="JG178" i="46"/>
  <c r="JL178" i="46"/>
  <c r="JM180" i="46"/>
  <c r="JN180" i="46"/>
  <c r="JH180" i="46"/>
  <c r="JG180" i="46" s="1"/>
  <c r="JL180" i="46"/>
  <c r="IV196" i="46"/>
  <c r="JL196" i="46"/>
  <c r="JJ184" i="46"/>
  <c r="JO184" i="46"/>
  <c r="JM188" i="46"/>
  <c r="JJ188" i="46"/>
  <c r="JO188" i="46"/>
  <c r="JM192" i="46"/>
  <c r="JJ192" i="46"/>
  <c r="JO192" i="46"/>
  <c r="KK47" i="46"/>
  <c r="KG47" i="46"/>
  <c r="KJ53" i="46"/>
  <c r="KK53" i="46"/>
  <c r="KG53" i="46"/>
  <c r="KE68" i="46"/>
  <c r="KD68" i="46" s="1"/>
  <c r="KI68" i="46"/>
  <c r="KK81" i="46"/>
  <c r="KL81" i="46"/>
  <c r="KE81" i="46"/>
  <c r="KD81" i="46"/>
  <c r="KH81" i="46"/>
  <c r="KG137" i="46"/>
  <c r="KF137" i="46"/>
  <c r="JN185" i="46"/>
  <c r="JN187" i="46"/>
  <c r="JN189" i="46"/>
  <c r="JN191" i="46"/>
  <c r="JN193" i="46"/>
  <c r="KK82" i="46"/>
  <c r="KE82" i="46"/>
  <c r="KD82" i="46" s="1"/>
  <c r="KI82" i="46"/>
  <c r="KL82" i="46"/>
  <c r="KJ97" i="46"/>
  <c r="KL97" i="46"/>
  <c r="KE97" i="46"/>
  <c r="KD97" i="46" s="1"/>
  <c r="KH97" i="46"/>
  <c r="KK97" i="46"/>
  <c r="KL145" i="46"/>
  <c r="KI145" i="46"/>
  <c r="KL149" i="46"/>
  <c r="KI149" i="46"/>
  <c r="KL153" i="46"/>
  <c r="KI153" i="46"/>
  <c r="KK158" i="46"/>
  <c r="KE158" i="46"/>
  <c r="KD158" i="46"/>
  <c r="KI158" i="46"/>
  <c r="KL158" i="46"/>
  <c r="KJ31" i="46"/>
  <c r="KK31" i="46"/>
  <c r="KG31" i="46"/>
  <c r="KJ32" i="46"/>
  <c r="KG32" i="46"/>
  <c r="KK32" i="46"/>
  <c r="KJ33" i="46"/>
  <c r="KK33" i="46"/>
  <c r="KG33" i="46"/>
  <c r="KJ34" i="46"/>
  <c r="KG34" i="46"/>
  <c r="KK34" i="46"/>
  <c r="KJ35" i="46"/>
  <c r="KK35" i="46"/>
  <c r="KG35" i="46"/>
  <c r="KJ36" i="46"/>
  <c r="KG36" i="46"/>
  <c r="KK36" i="46"/>
  <c r="KJ37" i="46"/>
  <c r="KK37" i="46"/>
  <c r="KG37" i="46"/>
  <c r="KJ38" i="46"/>
  <c r="KG38" i="46"/>
  <c r="KK38" i="46"/>
  <c r="KJ39" i="46"/>
  <c r="KK39" i="46"/>
  <c r="KG39" i="46"/>
  <c r="KJ40" i="46"/>
  <c r="KG40" i="46"/>
  <c r="KK40" i="46"/>
  <c r="KJ41" i="46"/>
  <c r="KK41" i="46"/>
  <c r="KG41" i="46"/>
  <c r="KJ55" i="46"/>
  <c r="KK55" i="46"/>
  <c r="KL144" i="46"/>
  <c r="KI144" i="46"/>
  <c r="KL148" i="46"/>
  <c r="KI148" i="46"/>
  <c r="KL152" i="46"/>
  <c r="KI152" i="46"/>
  <c r="KF46" i="46"/>
  <c r="KJ61" i="46"/>
  <c r="KJ67" i="46"/>
  <c r="JS84" i="46"/>
  <c r="KJ84" i="46"/>
  <c r="KH72" i="46"/>
  <c r="KG73" i="46"/>
  <c r="KL73" i="46"/>
  <c r="KH76" i="46"/>
  <c r="KG77" i="46"/>
  <c r="KL77" i="46"/>
  <c r="KH80" i="46"/>
  <c r="KH128" i="46"/>
  <c r="KH157" i="46"/>
  <c r="KH161" i="46"/>
  <c r="KI170" i="46"/>
  <c r="KI172" i="46"/>
  <c r="KI176" i="46"/>
  <c r="KI178" i="46"/>
  <c r="KI180" i="46"/>
  <c r="KH194" i="46"/>
  <c r="KJ59" i="46"/>
  <c r="KJ63" i="46"/>
  <c r="KJ69" i="46"/>
  <c r="KE72" i="46"/>
  <c r="KD72" i="46" s="1"/>
  <c r="KK72" i="46"/>
  <c r="KI73" i="46"/>
  <c r="KH74" i="46"/>
  <c r="KG75" i="46"/>
  <c r="KL75" i="46"/>
  <c r="KE76" i="46"/>
  <c r="KD76" i="46" s="1"/>
  <c r="KK76" i="46"/>
  <c r="KI77" i="46"/>
  <c r="KH78" i="46"/>
  <c r="KG79" i="46"/>
  <c r="KL79" i="46"/>
  <c r="KE80" i="46"/>
  <c r="KD80" i="46"/>
  <c r="KL80" i="46"/>
  <c r="KH83" i="46"/>
  <c r="KE114" i="46"/>
  <c r="KD114" i="46"/>
  <c r="KE115" i="46"/>
  <c r="KD115" i="46" s="1"/>
  <c r="KE116" i="46"/>
  <c r="KD116" i="46"/>
  <c r="KE117" i="46"/>
  <c r="KD117" i="46" s="1"/>
  <c r="KE118" i="46"/>
  <c r="KD118" i="46"/>
  <c r="KE119" i="46"/>
  <c r="KD119" i="46" s="1"/>
  <c r="KE120" i="46"/>
  <c r="KD120" i="46"/>
  <c r="KE121" i="46"/>
  <c r="KD121" i="46" s="1"/>
  <c r="KE122" i="46"/>
  <c r="KD122" i="46"/>
  <c r="KE123" i="46"/>
  <c r="KD123" i="46" s="1"/>
  <c r="KE124" i="46"/>
  <c r="KD124" i="46"/>
  <c r="KE125" i="46"/>
  <c r="KD125" i="46" s="1"/>
  <c r="KL128" i="46"/>
  <c r="KG130" i="46"/>
  <c r="KL157" i="46"/>
  <c r="KH159" i="46"/>
  <c r="KL161" i="46"/>
  <c r="KE170" i="46"/>
  <c r="KD170" i="46" s="1"/>
  <c r="KI171" i="46"/>
  <c r="KE172" i="46"/>
  <c r="KD172" i="46"/>
  <c r="KI173" i="46"/>
  <c r="KI175" i="46"/>
  <c r="KE176" i="46"/>
  <c r="KD176" i="46" s="1"/>
  <c r="KI177" i="46"/>
  <c r="KE178" i="46"/>
  <c r="KD178" i="46"/>
  <c r="KI179" i="46"/>
  <c r="KE180" i="46"/>
  <c r="KD180" i="46"/>
  <c r="KI181" i="46"/>
  <c r="KH184" i="46"/>
  <c r="KH185" i="46"/>
  <c r="KH186" i="46"/>
  <c r="KH187" i="46"/>
  <c r="KH188" i="46"/>
  <c r="KH189" i="46"/>
  <c r="KH190" i="46"/>
  <c r="KH191" i="46"/>
  <c r="KH192" i="46"/>
  <c r="KH193" i="46"/>
  <c r="KL194" i="46"/>
  <c r="C17" i="46"/>
  <c r="O17" i="46" s="1"/>
  <c r="N17" i="46" s="1"/>
  <c r="C18" i="46"/>
  <c r="O18" i="46" s="1"/>
  <c r="N18" i="46" s="1"/>
  <c r="C19" i="46"/>
  <c r="O19" i="46"/>
  <c r="N19" i="46"/>
  <c r="C21" i="46"/>
  <c r="O21" i="46" s="1"/>
  <c r="N21" i="46"/>
  <c r="C22" i="46"/>
  <c r="O22" i="46" s="1"/>
  <c r="N22" i="46" s="1"/>
  <c r="C23" i="46"/>
  <c r="O23" i="46"/>
  <c r="N23" i="46" s="1"/>
  <c r="C25" i="46"/>
  <c r="O25" i="46"/>
  <c r="N25" i="46" s="1"/>
  <c r="C26" i="46"/>
  <c r="O26" i="46" s="1"/>
  <c r="N26" i="46" s="1"/>
  <c r="C27" i="46"/>
  <c r="O27" i="46" s="1"/>
  <c r="N27" i="46" s="1"/>
  <c r="C30" i="46"/>
  <c r="R30" i="46" s="1"/>
  <c r="U34" i="46"/>
  <c r="C38" i="46"/>
  <c r="T38" i="46" s="1"/>
  <c r="C59" i="46"/>
  <c r="V59" i="46"/>
  <c r="C61" i="46"/>
  <c r="V61" i="46" s="1"/>
  <c r="C63" i="46"/>
  <c r="T63" i="46" s="1"/>
  <c r="C65" i="46"/>
  <c r="U65" i="46" s="1"/>
  <c r="C67" i="46"/>
  <c r="T67" i="46"/>
  <c r="C69" i="46"/>
  <c r="V69" i="46" s="1"/>
  <c r="C72" i="46"/>
  <c r="V72" i="46" s="1"/>
  <c r="C74" i="46"/>
  <c r="U74" i="46" s="1"/>
  <c r="C76" i="46"/>
  <c r="T76" i="46"/>
  <c r="C78" i="46"/>
  <c r="T78" i="46" s="1"/>
  <c r="C80" i="46"/>
  <c r="Q80" i="46" s="1"/>
  <c r="C82" i="46"/>
  <c r="U82" i="46" s="1"/>
  <c r="C87" i="46"/>
  <c r="T87" i="46"/>
  <c r="C88" i="46"/>
  <c r="S88" i="46" s="1"/>
  <c r="C89" i="46"/>
  <c r="S89" i="46" s="1"/>
  <c r="C91" i="46"/>
  <c r="S91" i="46" s="1"/>
  <c r="C92" i="46"/>
  <c r="Q92" i="46"/>
  <c r="C93" i="46"/>
  <c r="C95" i="46"/>
  <c r="S95" i="46"/>
  <c r="C96" i="46"/>
  <c r="V96" i="46" s="1"/>
  <c r="C97" i="46"/>
  <c r="S97" i="46"/>
  <c r="C101" i="46"/>
  <c r="V101" i="46" s="1"/>
  <c r="C102" i="46"/>
  <c r="Q102" i="46"/>
  <c r="C103" i="46"/>
  <c r="Q103" i="46" s="1"/>
  <c r="C104" i="46"/>
  <c r="T104" i="46"/>
  <c r="C105" i="46"/>
  <c r="P105" i="46" s="1"/>
  <c r="C106" i="46"/>
  <c r="U106" i="46"/>
  <c r="C107" i="46"/>
  <c r="P107" i="46" s="1"/>
  <c r="C108" i="46"/>
  <c r="O108" i="46"/>
  <c r="N108" i="46"/>
  <c r="C109" i="46"/>
  <c r="U109" i="46" s="1"/>
  <c r="C110" i="46"/>
  <c r="U110" i="46" s="1"/>
  <c r="C111" i="46"/>
  <c r="V111" i="46" s="1"/>
  <c r="C114" i="46"/>
  <c r="O114" i="46"/>
  <c r="N114" i="46" s="1"/>
  <c r="C119" i="46"/>
  <c r="R119" i="46" s="1"/>
  <c r="T121" i="46"/>
  <c r="C124" i="46"/>
  <c r="O124" i="46" s="1"/>
  <c r="N124" i="46" s="1"/>
  <c r="C125" i="46"/>
  <c r="S125" i="46" s="1"/>
  <c r="C129" i="46"/>
  <c r="V129" i="46" s="1"/>
  <c r="C130" i="46"/>
  <c r="V130" i="46"/>
  <c r="C131" i="46"/>
  <c r="U131" i="46" s="1"/>
  <c r="C132" i="46"/>
  <c r="U132" i="46" s="1"/>
  <c r="C133" i="46"/>
  <c r="V133" i="46" s="1"/>
  <c r="C134" i="46"/>
  <c r="O134" i="46"/>
  <c r="N134" i="46" s="1"/>
  <c r="C135" i="46"/>
  <c r="U135" i="46"/>
  <c r="C136" i="46"/>
  <c r="P136" i="46" s="1"/>
  <c r="C137" i="46"/>
  <c r="S137" i="46"/>
  <c r="C138" i="46"/>
  <c r="Q138" i="46" s="1"/>
  <c r="C139" i="46"/>
  <c r="V139" i="46"/>
  <c r="C143" i="46"/>
  <c r="S143" i="46" s="1"/>
  <c r="C144" i="46"/>
  <c r="Q144" i="46"/>
  <c r="C146" i="46"/>
  <c r="V146" i="46" s="1"/>
  <c r="C147" i="46"/>
  <c r="T147" i="46"/>
  <c r="C148" i="46"/>
  <c r="T148" i="46" s="1"/>
  <c r="C150" i="46"/>
  <c r="T150" i="46"/>
  <c r="C151" i="46"/>
  <c r="R151" i="46" s="1"/>
  <c r="C152" i="46"/>
  <c r="T152" i="46"/>
  <c r="C156" i="46"/>
  <c r="U156" i="46" s="1"/>
  <c r="C157" i="46"/>
  <c r="V157" i="46"/>
  <c r="C158" i="46"/>
  <c r="S158" i="46" s="1"/>
  <c r="C159" i="46"/>
  <c r="T159" i="46"/>
  <c r="C160" i="46"/>
  <c r="V160" i="46" s="1"/>
  <c r="C161" i="46"/>
  <c r="P161" i="46"/>
  <c r="C162" i="46"/>
  <c r="Q162" i="46" s="1"/>
  <c r="C163" i="46"/>
  <c r="U163" i="46"/>
  <c r="C164" i="46"/>
  <c r="Q164" i="46" s="1"/>
  <c r="C165" i="46"/>
  <c r="R165" i="46"/>
  <c r="C166" i="46"/>
  <c r="U166" i="46" s="1"/>
  <c r="C167" i="46"/>
  <c r="V167" i="46"/>
  <c r="R172" i="46"/>
  <c r="C174" i="46"/>
  <c r="O174" i="46" s="1"/>
  <c r="N174" i="46" s="1"/>
  <c r="C176" i="46"/>
  <c r="V176" i="46" s="1"/>
  <c r="U177" i="46"/>
  <c r="C180" i="46"/>
  <c r="V180" i="46" s="1"/>
  <c r="R181" i="46"/>
  <c r="C185" i="46"/>
  <c r="P185" i="46" s="1"/>
  <c r="C186" i="46"/>
  <c r="P186" i="46"/>
  <c r="C188" i="46"/>
  <c r="T188" i="46" s="1"/>
  <c r="C189" i="46"/>
  <c r="O189" i="46"/>
  <c r="N189" i="46" s="1"/>
  <c r="C190" i="46"/>
  <c r="T190" i="46"/>
  <c r="C192" i="46"/>
  <c r="T192" i="46"/>
  <c r="C193" i="46"/>
  <c r="R193" i="46"/>
  <c r="C194" i="46"/>
  <c r="T194" i="46" s="1"/>
  <c r="S57" i="76"/>
  <c r="O57" i="76"/>
  <c r="N57" i="76"/>
  <c r="V57" i="76"/>
  <c r="R57" i="76"/>
  <c r="U61" i="76"/>
  <c r="Q61" i="76"/>
  <c r="T61" i="76"/>
  <c r="P61" i="76"/>
  <c r="S65" i="76"/>
  <c r="O65" i="76"/>
  <c r="N65" i="76"/>
  <c r="V65" i="76"/>
  <c r="R65" i="76"/>
  <c r="V71" i="76"/>
  <c r="R71" i="76"/>
  <c r="U71" i="76"/>
  <c r="Q71" i="76"/>
  <c r="T75" i="76"/>
  <c r="P75" i="76"/>
  <c r="S75" i="76"/>
  <c r="O75" i="76"/>
  <c r="N75" i="76"/>
  <c r="T85" i="76"/>
  <c r="P85" i="76"/>
  <c r="S85" i="76"/>
  <c r="O85" i="76"/>
  <c r="N85" i="76" s="1"/>
  <c r="T89" i="76"/>
  <c r="P89" i="76"/>
  <c r="S89" i="76"/>
  <c r="O89" i="76"/>
  <c r="N89" i="76" s="1"/>
  <c r="V89" i="76"/>
  <c r="R89" i="76"/>
  <c r="U89" i="76"/>
  <c r="Q89" i="76"/>
  <c r="U93" i="76"/>
  <c r="Q93" i="76"/>
  <c r="T93" i="76"/>
  <c r="P93" i="76"/>
  <c r="S93" i="76"/>
  <c r="O93" i="76"/>
  <c r="N93" i="76" s="1"/>
  <c r="R93" i="76"/>
  <c r="V99" i="76"/>
  <c r="R99" i="76"/>
  <c r="U99" i="76"/>
  <c r="Q99" i="76"/>
  <c r="T99" i="76"/>
  <c r="P99" i="76"/>
  <c r="S99" i="76"/>
  <c r="U103" i="76"/>
  <c r="Q103" i="76"/>
  <c r="T103" i="76"/>
  <c r="P103" i="76"/>
  <c r="S103" i="76"/>
  <c r="O103" i="76"/>
  <c r="N103" i="76"/>
  <c r="V103" i="76"/>
  <c r="R103" i="76"/>
  <c r="T107" i="76"/>
  <c r="P107" i="76"/>
  <c r="S107" i="76"/>
  <c r="O107" i="76"/>
  <c r="N107" i="76"/>
  <c r="V107" i="76"/>
  <c r="R107" i="76"/>
  <c r="U107" i="76"/>
  <c r="Q107" i="76"/>
  <c r="S113" i="76"/>
  <c r="O113" i="76"/>
  <c r="N113" i="76" s="1"/>
  <c r="V113" i="76"/>
  <c r="R113" i="76"/>
  <c r="U113" i="76"/>
  <c r="Q113" i="76"/>
  <c r="U117" i="76"/>
  <c r="Q117" i="76"/>
  <c r="T117" i="76"/>
  <c r="P117" i="76"/>
  <c r="S117" i="76"/>
  <c r="O117" i="76"/>
  <c r="N117" i="76" s="1"/>
  <c r="V117" i="76"/>
  <c r="U121" i="76"/>
  <c r="Q121" i="76"/>
  <c r="T121" i="76"/>
  <c r="P121" i="76"/>
  <c r="S121" i="76"/>
  <c r="R121" i="76"/>
  <c r="O121" i="76"/>
  <c r="N121" i="76" s="1"/>
  <c r="T127" i="76"/>
  <c r="P127" i="76"/>
  <c r="S127" i="76"/>
  <c r="O127" i="76"/>
  <c r="N127" i="76" s="1"/>
  <c r="V127" i="76"/>
  <c r="R127" i="76"/>
  <c r="Q127" i="76"/>
  <c r="V131" i="76"/>
  <c r="R131" i="76"/>
  <c r="U131" i="76"/>
  <c r="Q131" i="76"/>
  <c r="T131" i="76"/>
  <c r="P131" i="76"/>
  <c r="O131" i="76"/>
  <c r="N131" i="76" s="1"/>
  <c r="S131" i="76"/>
  <c r="T135" i="76"/>
  <c r="P135" i="76"/>
  <c r="S135" i="76"/>
  <c r="O135" i="76"/>
  <c r="N135" i="76"/>
  <c r="V135" i="76"/>
  <c r="R135" i="76"/>
  <c r="U135" i="76"/>
  <c r="S141" i="76"/>
  <c r="O141" i="76"/>
  <c r="N141" i="76" s="1"/>
  <c r="V141" i="76"/>
  <c r="R141" i="76"/>
  <c r="U141" i="76"/>
  <c r="Q141" i="76"/>
  <c r="T141" i="76"/>
  <c r="P141" i="76"/>
  <c r="U145" i="76"/>
  <c r="Q145" i="76"/>
  <c r="T145" i="76"/>
  <c r="P145" i="76"/>
  <c r="S145" i="76"/>
  <c r="O145" i="76"/>
  <c r="N145" i="76" s="1"/>
  <c r="R145" i="76"/>
  <c r="S149" i="76"/>
  <c r="O149" i="76"/>
  <c r="N149" i="76"/>
  <c r="V149" i="76"/>
  <c r="R149" i="76"/>
  <c r="U149" i="76"/>
  <c r="Q149" i="76"/>
  <c r="P149" i="76"/>
  <c r="T149" i="76"/>
  <c r="T155" i="76"/>
  <c r="P155" i="76"/>
  <c r="S155" i="76"/>
  <c r="O155" i="76"/>
  <c r="N155" i="76" s="1"/>
  <c r="V155" i="76"/>
  <c r="R155" i="76"/>
  <c r="U155" i="76"/>
  <c r="Q155" i="76"/>
  <c r="Q159" i="76"/>
  <c r="V163" i="76"/>
  <c r="R163" i="76"/>
  <c r="U163" i="76"/>
  <c r="Q163" i="76"/>
  <c r="T163" i="76"/>
  <c r="P163" i="76"/>
  <c r="O163" i="76"/>
  <c r="N163" i="76" s="1"/>
  <c r="S163" i="76"/>
  <c r="U169" i="76"/>
  <c r="V173" i="76"/>
  <c r="R173" i="76"/>
  <c r="U173" i="76"/>
  <c r="Q173" i="76"/>
  <c r="T173" i="76"/>
  <c r="P173" i="76"/>
  <c r="S173" i="76"/>
  <c r="O173" i="76"/>
  <c r="N173" i="76" s="1"/>
  <c r="S177" i="76"/>
  <c r="V177" i="76"/>
  <c r="V183" i="76"/>
  <c r="R183" i="76"/>
  <c r="U183" i="76"/>
  <c r="Q183" i="76"/>
  <c r="T183" i="76"/>
  <c r="P183" i="76"/>
  <c r="S183" i="76"/>
  <c r="O183" i="76"/>
  <c r="N183" i="76"/>
  <c r="T187" i="76"/>
  <c r="O187" i="76"/>
  <c r="N187" i="76" s="1"/>
  <c r="Q187" i="76"/>
  <c r="S191" i="76"/>
  <c r="O191" i="76"/>
  <c r="N191" i="76"/>
  <c r="V191" i="76"/>
  <c r="R191" i="76"/>
  <c r="U191" i="76"/>
  <c r="Q191" i="76"/>
  <c r="T191" i="76"/>
  <c r="P191" i="76"/>
  <c r="P29" i="76"/>
  <c r="T29" i="76"/>
  <c r="R31" i="76"/>
  <c r="V31" i="76"/>
  <c r="R33" i="76"/>
  <c r="V33" i="76"/>
  <c r="P35" i="76"/>
  <c r="T35" i="76"/>
  <c r="P37" i="76"/>
  <c r="T37" i="76"/>
  <c r="R39" i="76"/>
  <c r="V39" i="76"/>
  <c r="R43" i="76"/>
  <c r="V43" i="76"/>
  <c r="Q45" i="76"/>
  <c r="U45" i="76"/>
  <c r="P47" i="76"/>
  <c r="T47" i="76"/>
  <c r="O49" i="76"/>
  <c r="N49" i="76"/>
  <c r="S49" i="76"/>
  <c r="R51" i="76"/>
  <c r="V51" i="76"/>
  <c r="Q53" i="76"/>
  <c r="U53" i="76"/>
  <c r="P57" i="76"/>
  <c r="V59" i="76"/>
  <c r="V61" i="76"/>
  <c r="T63" i="76"/>
  <c r="T65" i="76"/>
  <c r="S67" i="76"/>
  <c r="S71" i="76"/>
  <c r="Q73" i="76"/>
  <c r="Q75" i="76"/>
  <c r="O77" i="76"/>
  <c r="N77" i="76"/>
  <c r="U81" i="76"/>
  <c r="U85" i="76"/>
  <c r="S87" i="76"/>
  <c r="P113" i="76"/>
  <c r="Q135" i="76"/>
  <c r="V58" i="76"/>
  <c r="R58" i="76"/>
  <c r="U58" i="76"/>
  <c r="Q58" i="76"/>
  <c r="T62" i="76"/>
  <c r="P62" i="76"/>
  <c r="S62" i="76"/>
  <c r="O62" i="76"/>
  <c r="N62" i="76"/>
  <c r="V66" i="76"/>
  <c r="R66" i="76"/>
  <c r="U66" i="76"/>
  <c r="Q66" i="76"/>
  <c r="U72" i="76"/>
  <c r="Q72" i="76"/>
  <c r="T72" i="76"/>
  <c r="P72" i="76"/>
  <c r="S76" i="76"/>
  <c r="O76" i="76"/>
  <c r="N76" i="76"/>
  <c r="V76" i="76"/>
  <c r="R76" i="76"/>
  <c r="U80" i="76"/>
  <c r="Q80" i="76"/>
  <c r="T80" i="76"/>
  <c r="P80" i="76"/>
  <c r="S86" i="76"/>
  <c r="O86" i="76"/>
  <c r="N86" i="76"/>
  <c r="V86" i="76"/>
  <c r="R86" i="76"/>
  <c r="S90" i="76"/>
  <c r="O90" i="76"/>
  <c r="N90" i="76" s="1"/>
  <c r="V90" i="76"/>
  <c r="R90" i="76"/>
  <c r="U90" i="76"/>
  <c r="Q90" i="76"/>
  <c r="T94" i="76"/>
  <c r="P94" i="76"/>
  <c r="S94" i="76"/>
  <c r="O94" i="76"/>
  <c r="N94" i="76" s="1"/>
  <c r="V94" i="76"/>
  <c r="R94" i="76"/>
  <c r="U94" i="76"/>
  <c r="T100" i="76"/>
  <c r="T104" i="76"/>
  <c r="P104" i="76"/>
  <c r="S104" i="76"/>
  <c r="O104" i="76"/>
  <c r="N104" i="76" s="1"/>
  <c r="V104" i="76"/>
  <c r="R104" i="76"/>
  <c r="S108" i="76"/>
  <c r="O108" i="76"/>
  <c r="N108" i="76" s="1"/>
  <c r="V108" i="76"/>
  <c r="R108" i="76"/>
  <c r="U108" i="76"/>
  <c r="Q108" i="76"/>
  <c r="V114" i="76"/>
  <c r="R114" i="76"/>
  <c r="U114" i="76"/>
  <c r="Q114" i="76"/>
  <c r="T114" i="76"/>
  <c r="P114" i="76"/>
  <c r="S114" i="76"/>
  <c r="O114" i="76"/>
  <c r="N114" i="76"/>
  <c r="T118" i="76"/>
  <c r="P118" i="76"/>
  <c r="S118" i="76"/>
  <c r="O118" i="76"/>
  <c r="N118" i="76"/>
  <c r="V118" i="76"/>
  <c r="R118" i="76"/>
  <c r="Q118" i="76"/>
  <c r="U122" i="76"/>
  <c r="T122" i="76"/>
  <c r="P122" i="76"/>
  <c r="S122" i="76"/>
  <c r="O122" i="76"/>
  <c r="N122" i="76" s="1"/>
  <c r="R122" i="76"/>
  <c r="Q122" i="76"/>
  <c r="V122" i="76"/>
  <c r="S128" i="76"/>
  <c r="O128" i="76"/>
  <c r="N128" i="76"/>
  <c r="V128" i="76"/>
  <c r="R128" i="76"/>
  <c r="U128" i="76"/>
  <c r="Q128" i="76"/>
  <c r="T128" i="76"/>
  <c r="P128" i="76"/>
  <c r="U132" i="76"/>
  <c r="Q132" i="76"/>
  <c r="T132" i="76"/>
  <c r="P132" i="76"/>
  <c r="S132" i="76"/>
  <c r="O132" i="76"/>
  <c r="N132" i="76"/>
  <c r="V132" i="76"/>
  <c r="R132" i="76"/>
  <c r="S136" i="76"/>
  <c r="O136" i="76"/>
  <c r="N136" i="76" s="1"/>
  <c r="V136" i="76"/>
  <c r="R136" i="76"/>
  <c r="U136" i="76"/>
  <c r="Q136" i="76"/>
  <c r="T136" i="76"/>
  <c r="P136" i="76"/>
  <c r="V142" i="76"/>
  <c r="P142" i="76"/>
  <c r="T146" i="76"/>
  <c r="P146" i="76"/>
  <c r="S146" i="76"/>
  <c r="O146" i="76"/>
  <c r="N146" i="76"/>
  <c r="V146" i="76"/>
  <c r="R146" i="76"/>
  <c r="U146" i="76"/>
  <c r="Q146" i="76"/>
  <c r="Q150" i="76"/>
  <c r="S150" i="76"/>
  <c r="S156" i="76"/>
  <c r="O156" i="76"/>
  <c r="N156" i="76"/>
  <c r="V156" i="76"/>
  <c r="R156" i="76"/>
  <c r="U156" i="76"/>
  <c r="Q156" i="76"/>
  <c r="T156" i="76"/>
  <c r="T160" i="76"/>
  <c r="P160" i="76"/>
  <c r="S160" i="76"/>
  <c r="O160" i="76"/>
  <c r="N160" i="76"/>
  <c r="V160" i="76"/>
  <c r="R160" i="76"/>
  <c r="U160" i="76"/>
  <c r="Q160" i="76"/>
  <c r="U164" i="76"/>
  <c r="Q164" i="76"/>
  <c r="T164" i="76"/>
  <c r="P164" i="76"/>
  <c r="S164" i="76"/>
  <c r="O164" i="76"/>
  <c r="N164" i="76" s="1"/>
  <c r="V164" i="76"/>
  <c r="R164" i="76"/>
  <c r="S170" i="76"/>
  <c r="O170" i="76"/>
  <c r="N170" i="76"/>
  <c r="V170" i="76"/>
  <c r="R170" i="76"/>
  <c r="U170" i="76"/>
  <c r="Q170" i="76"/>
  <c r="T170" i="76"/>
  <c r="P170" i="76"/>
  <c r="U174" i="76"/>
  <c r="Q174" i="76"/>
  <c r="T174" i="76"/>
  <c r="P174" i="76"/>
  <c r="S174" i="76"/>
  <c r="O174" i="76"/>
  <c r="N174" i="76"/>
  <c r="V174" i="76"/>
  <c r="R174" i="76"/>
  <c r="S178" i="76"/>
  <c r="O178" i="76"/>
  <c r="N178" i="76" s="1"/>
  <c r="V178" i="76"/>
  <c r="R178" i="76"/>
  <c r="U178" i="76"/>
  <c r="Q178" i="76"/>
  <c r="T178" i="76"/>
  <c r="P178" i="76"/>
  <c r="U184" i="76"/>
  <c r="Q184" i="76"/>
  <c r="T184" i="76"/>
  <c r="P184" i="76"/>
  <c r="S184" i="76"/>
  <c r="O184" i="76"/>
  <c r="N184" i="76" s="1"/>
  <c r="V184" i="76"/>
  <c r="R184" i="76"/>
  <c r="S188" i="76"/>
  <c r="O188" i="76"/>
  <c r="N188" i="76"/>
  <c r="V188" i="76"/>
  <c r="R188" i="76"/>
  <c r="U188" i="76"/>
  <c r="Q188" i="76"/>
  <c r="T188" i="76"/>
  <c r="V192" i="76"/>
  <c r="R192" i="76"/>
  <c r="U192" i="76"/>
  <c r="Q192" i="76"/>
  <c r="T192" i="76"/>
  <c r="P192" i="76"/>
  <c r="S192" i="76"/>
  <c r="O192" i="76"/>
  <c r="N192" i="76" s="1"/>
  <c r="C41" i="76"/>
  <c r="C97" i="76"/>
  <c r="S97" i="76"/>
  <c r="C153" i="76"/>
  <c r="Q153" i="76" s="1"/>
  <c r="O15" i="76"/>
  <c r="N15" i="76"/>
  <c r="Q29" i="76"/>
  <c r="U29" i="76"/>
  <c r="P30" i="76"/>
  <c r="T30" i="76"/>
  <c r="O31" i="76"/>
  <c r="N31" i="76" s="1"/>
  <c r="S31" i="76"/>
  <c r="O32" i="76"/>
  <c r="N32" i="76" s="1"/>
  <c r="S32" i="76"/>
  <c r="O33" i="76"/>
  <c r="N33" i="76"/>
  <c r="S33" i="76"/>
  <c r="R34" i="76"/>
  <c r="V34" i="76"/>
  <c r="Q35" i="76"/>
  <c r="U35" i="76"/>
  <c r="Q36" i="76"/>
  <c r="U36" i="76"/>
  <c r="Q37" i="76"/>
  <c r="U37" i="76"/>
  <c r="P38" i="76"/>
  <c r="T38" i="76"/>
  <c r="O39" i="76"/>
  <c r="N39" i="76" s="1"/>
  <c r="S39" i="76"/>
  <c r="O40" i="76"/>
  <c r="N40" i="76"/>
  <c r="S40" i="76"/>
  <c r="O43" i="76"/>
  <c r="N43" i="76"/>
  <c r="S43" i="76"/>
  <c r="R44" i="76"/>
  <c r="V44" i="76"/>
  <c r="R45" i="76"/>
  <c r="V45" i="76"/>
  <c r="Q46" i="76"/>
  <c r="U46" i="76"/>
  <c r="Q47" i="76"/>
  <c r="U47" i="76"/>
  <c r="P48" i="76"/>
  <c r="T48" i="76"/>
  <c r="P49" i="76"/>
  <c r="T49" i="76"/>
  <c r="O50" i="76"/>
  <c r="N50" i="76" s="1"/>
  <c r="S50" i="76"/>
  <c r="O51" i="76"/>
  <c r="N51" i="76" s="1"/>
  <c r="S51" i="76"/>
  <c r="R52" i="76"/>
  <c r="V52" i="76"/>
  <c r="R53" i="76"/>
  <c r="V53" i="76"/>
  <c r="Q54" i="76"/>
  <c r="U54" i="76"/>
  <c r="Q57" i="76"/>
  <c r="P58" i="76"/>
  <c r="O60" i="76"/>
  <c r="N60" i="76"/>
  <c r="O61" i="76"/>
  <c r="N61" i="76" s="1"/>
  <c r="V62" i="76"/>
  <c r="U64" i="76"/>
  <c r="U65" i="76"/>
  <c r="T66" i="76"/>
  <c r="T68" i="76"/>
  <c r="T71" i="76"/>
  <c r="S72" i="76"/>
  <c r="R74" i="76"/>
  <c r="R75" i="76"/>
  <c r="Q76" i="76"/>
  <c r="P78" i="76"/>
  <c r="O80" i="76"/>
  <c r="N80" i="76"/>
  <c r="V82" i="76"/>
  <c r="V85" i="76"/>
  <c r="U86" i="76"/>
  <c r="V100" i="76"/>
  <c r="U104" i="76"/>
  <c r="T108" i="76"/>
  <c r="T113" i="76"/>
  <c r="R117" i="76"/>
  <c r="V121" i="76"/>
  <c r="P156" i="76"/>
  <c r="U59" i="76"/>
  <c r="Q59" i="76"/>
  <c r="T59" i="76"/>
  <c r="P59" i="76"/>
  <c r="S63" i="76"/>
  <c r="O63" i="76"/>
  <c r="N63" i="76"/>
  <c r="V63" i="76"/>
  <c r="R63" i="76"/>
  <c r="V67" i="76"/>
  <c r="R67" i="76"/>
  <c r="U67" i="76"/>
  <c r="Q67" i="76"/>
  <c r="T73" i="76"/>
  <c r="P73" i="76"/>
  <c r="S73" i="76"/>
  <c r="O73" i="76"/>
  <c r="N73" i="76"/>
  <c r="V77" i="76"/>
  <c r="R77" i="76"/>
  <c r="U77" i="76"/>
  <c r="Q77" i="76"/>
  <c r="T81" i="76"/>
  <c r="P81" i="76"/>
  <c r="S81" i="76"/>
  <c r="O81" i="76"/>
  <c r="N81" i="76" s="1"/>
  <c r="V87" i="76"/>
  <c r="R87" i="76"/>
  <c r="U87" i="76"/>
  <c r="Q87" i="76"/>
  <c r="V91" i="76"/>
  <c r="R91" i="76"/>
  <c r="U91" i="76"/>
  <c r="Q91" i="76"/>
  <c r="T91" i="76"/>
  <c r="P91" i="76"/>
  <c r="S91" i="76"/>
  <c r="O91" i="76"/>
  <c r="N91" i="76" s="1"/>
  <c r="S95" i="76"/>
  <c r="O95" i="76"/>
  <c r="N95" i="76" s="1"/>
  <c r="V95" i="76"/>
  <c r="R95" i="76"/>
  <c r="U95" i="76"/>
  <c r="Q95" i="76"/>
  <c r="P95" i="76"/>
  <c r="U101" i="76"/>
  <c r="Q101" i="76"/>
  <c r="T101" i="76"/>
  <c r="P101" i="76"/>
  <c r="S101" i="76"/>
  <c r="O101" i="76"/>
  <c r="N101" i="76"/>
  <c r="V101" i="76"/>
  <c r="R101" i="76"/>
  <c r="T105" i="76"/>
  <c r="P105" i="76"/>
  <c r="S105" i="76"/>
  <c r="O105" i="76"/>
  <c r="N105" i="76"/>
  <c r="V105" i="76"/>
  <c r="R105" i="76"/>
  <c r="U105" i="76"/>
  <c r="Q105" i="76"/>
  <c r="S109" i="76"/>
  <c r="O109" i="76"/>
  <c r="N109" i="76"/>
  <c r="V109" i="76"/>
  <c r="R109" i="76"/>
  <c r="U109" i="76"/>
  <c r="Q109" i="76"/>
  <c r="T109" i="76"/>
  <c r="P109" i="76"/>
  <c r="U115" i="76"/>
  <c r="Q115" i="76"/>
  <c r="T115" i="76"/>
  <c r="P115" i="76"/>
  <c r="S115" i="76"/>
  <c r="O115" i="76"/>
  <c r="N115" i="76"/>
  <c r="V115" i="76"/>
  <c r="S119" i="76"/>
  <c r="O119" i="76"/>
  <c r="N119" i="76"/>
  <c r="V119" i="76"/>
  <c r="R119" i="76"/>
  <c r="U119" i="76"/>
  <c r="Q119" i="76"/>
  <c r="T119" i="76"/>
  <c r="O123" i="76"/>
  <c r="N123" i="76" s="1"/>
  <c r="R123" i="76"/>
  <c r="V129" i="76"/>
  <c r="R129" i="76"/>
  <c r="U129" i="76"/>
  <c r="Q129" i="76"/>
  <c r="T129" i="76"/>
  <c r="P129" i="76"/>
  <c r="O129" i="76"/>
  <c r="N129" i="76" s="1"/>
  <c r="S133" i="76"/>
  <c r="V133" i="76"/>
  <c r="S137" i="76"/>
  <c r="O137" i="76"/>
  <c r="N137" i="76" s="1"/>
  <c r="V137" i="76"/>
  <c r="R137" i="76"/>
  <c r="U137" i="76"/>
  <c r="Q137" i="76"/>
  <c r="T137" i="76"/>
  <c r="U143" i="76"/>
  <c r="Q143" i="76"/>
  <c r="T143" i="76"/>
  <c r="P143" i="76"/>
  <c r="S143" i="76"/>
  <c r="O143" i="76"/>
  <c r="N143" i="76" s="1"/>
  <c r="R143" i="76"/>
  <c r="S147" i="76"/>
  <c r="O147" i="76"/>
  <c r="N147" i="76" s="1"/>
  <c r="V147" i="76"/>
  <c r="R147" i="76"/>
  <c r="U147" i="76"/>
  <c r="Q147" i="76"/>
  <c r="P147" i="76"/>
  <c r="T147" i="76"/>
  <c r="U151" i="76"/>
  <c r="Q151" i="76"/>
  <c r="T151" i="76"/>
  <c r="P151" i="76"/>
  <c r="S151" i="76"/>
  <c r="O151" i="76"/>
  <c r="N151" i="76"/>
  <c r="V151" i="76"/>
  <c r="V157" i="76"/>
  <c r="R157" i="76"/>
  <c r="U157" i="76"/>
  <c r="Q157" i="76"/>
  <c r="T157" i="76"/>
  <c r="P157" i="76"/>
  <c r="S157" i="76"/>
  <c r="O157" i="76"/>
  <c r="N157" i="76"/>
  <c r="S161" i="76"/>
  <c r="O161" i="76"/>
  <c r="N161" i="76"/>
  <c r="V161" i="76"/>
  <c r="R161" i="76"/>
  <c r="U161" i="76"/>
  <c r="Q161" i="76"/>
  <c r="P161" i="76"/>
  <c r="T161" i="76"/>
  <c r="T165" i="76"/>
  <c r="P165" i="76"/>
  <c r="S165" i="76"/>
  <c r="O165" i="76"/>
  <c r="N165" i="76"/>
  <c r="V165" i="76"/>
  <c r="R165" i="76"/>
  <c r="U165" i="76"/>
  <c r="Q165" i="76"/>
  <c r="V171" i="76"/>
  <c r="R171" i="76"/>
  <c r="U171" i="76"/>
  <c r="Q171" i="76"/>
  <c r="T171" i="76"/>
  <c r="P171" i="76"/>
  <c r="S171" i="76"/>
  <c r="O171" i="76"/>
  <c r="N171" i="76"/>
  <c r="T175" i="76"/>
  <c r="P175" i="76"/>
  <c r="S175" i="76"/>
  <c r="O175" i="76"/>
  <c r="N175" i="76"/>
  <c r="V175" i="76"/>
  <c r="R175" i="76"/>
  <c r="Q175" i="76"/>
  <c r="U175" i="76"/>
  <c r="V179" i="76"/>
  <c r="R179" i="76"/>
  <c r="U179" i="76"/>
  <c r="Q179" i="76"/>
  <c r="T179" i="76"/>
  <c r="P179" i="76"/>
  <c r="O179" i="76"/>
  <c r="N179" i="76" s="1"/>
  <c r="U185" i="76"/>
  <c r="Q185" i="76"/>
  <c r="T185" i="76"/>
  <c r="P185" i="76"/>
  <c r="S185" i="76"/>
  <c r="O185" i="76"/>
  <c r="N185" i="76"/>
  <c r="V185" i="76"/>
  <c r="R185" i="76"/>
  <c r="S189" i="76"/>
  <c r="O189" i="76"/>
  <c r="N189" i="76"/>
  <c r="V189" i="76"/>
  <c r="R189" i="76"/>
  <c r="U189" i="76"/>
  <c r="Q189" i="76"/>
  <c r="T189" i="76"/>
  <c r="P189" i="76"/>
  <c r="V193" i="76"/>
  <c r="R193" i="76"/>
  <c r="U193" i="76"/>
  <c r="Q193" i="76"/>
  <c r="T193" i="76"/>
  <c r="P193" i="76"/>
  <c r="S193" i="76"/>
  <c r="O193" i="76"/>
  <c r="N193" i="76"/>
  <c r="C55" i="76"/>
  <c r="P55" i="76" s="1"/>
  <c r="R29" i="76"/>
  <c r="V29" i="76"/>
  <c r="P31" i="76"/>
  <c r="T31" i="76"/>
  <c r="P33" i="76"/>
  <c r="T33" i="76"/>
  <c r="R35" i="76"/>
  <c r="V35" i="76"/>
  <c r="R37" i="76"/>
  <c r="V37" i="76"/>
  <c r="P39" i="76"/>
  <c r="T39" i="76"/>
  <c r="P43" i="76"/>
  <c r="T43" i="76"/>
  <c r="O45" i="76"/>
  <c r="N45" i="76" s="1"/>
  <c r="S45" i="76"/>
  <c r="R47" i="76"/>
  <c r="V47" i="76"/>
  <c r="Q49" i="76"/>
  <c r="U49" i="76"/>
  <c r="P51" i="76"/>
  <c r="T51" i="76"/>
  <c r="O53" i="76"/>
  <c r="N53" i="76"/>
  <c r="S53" i="76"/>
  <c r="R54" i="76"/>
  <c r="V54" i="76"/>
  <c r="T57" i="76"/>
  <c r="S58" i="76"/>
  <c r="R59" i="76"/>
  <c r="R61" i="76"/>
  <c r="Q62" i="76"/>
  <c r="P63" i="76"/>
  <c r="P65" i="76"/>
  <c r="O66" i="76"/>
  <c r="N66" i="76"/>
  <c r="O67" i="76"/>
  <c r="N67" i="76" s="1"/>
  <c r="O71" i="76"/>
  <c r="N71" i="76"/>
  <c r="V72" i="76"/>
  <c r="U73" i="76"/>
  <c r="U75" i="76"/>
  <c r="T76" i="76"/>
  <c r="S77" i="76"/>
  <c r="R80" i="76"/>
  <c r="Q81" i="76"/>
  <c r="Q85" i="76"/>
  <c r="P86" i="76"/>
  <c r="O87" i="76"/>
  <c r="N87" i="76"/>
  <c r="P90" i="76"/>
  <c r="V93" i="76"/>
  <c r="U118" i="76"/>
  <c r="U127" i="76"/>
  <c r="V143" i="76"/>
  <c r="S179" i="76"/>
  <c r="U60" i="76"/>
  <c r="Q60" i="76"/>
  <c r="T60" i="76"/>
  <c r="P60" i="76"/>
  <c r="S64" i="76"/>
  <c r="O64" i="76"/>
  <c r="N64" i="76"/>
  <c r="V64" i="76"/>
  <c r="R64" i="76"/>
  <c r="V68" i="76"/>
  <c r="R68" i="76"/>
  <c r="U68" i="76"/>
  <c r="Q68" i="76"/>
  <c r="T74" i="76"/>
  <c r="P74" i="76"/>
  <c r="S74" i="76"/>
  <c r="O74" i="76"/>
  <c r="N74" i="76"/>
  <c r="V78" i="76"/>
  <c r="R78" i="76"/>
  <c r="U78" i="76"/>
  <c r="Q78" i="76"/>
  <c r="T82" i="76"/>
  <c r="P82" i="76"/>
  <c r="S82" i="76"/>
  <c r="O82" i="76"/>
  <c r="N82" i="76"/>
  <c r="T88" i="76"/>
  <c r="S88" i="76"/>
  <c r="V88" i="76"/>
  <c r="Q88" i="76"/>
  <c r="P88" i="76"/>
  <c r="U92" i="76"/>
  <c r="Q92" i="76"/>
  <c r="T92" i="76"/>
  <c r="P92" i="76"/>
  <c r="S92" i="76"/>
  <c r="O92" i="76"/>
  <c r="N92" i="76"/>
  <c r="V92" i="76"/>
  <c r="V96" i="76"/>
  <c r="R96" i="76"/>
  <c r="U96" i="76"/>
  <c r="Q96" i="76"/>
  <c r="T96" i="76"/>
  <c r="P96" i="76"/>
  <c r="S96" i="76"/>
  <c r="U102" i="76"/>
  <c r="Q102" i="76"/>
  <c r="T102" i="76"/>
  <c r="P102" i="76"/>
  <c r="S102" i="76"/>
  <c r="O102" i="76"/>
  <c r="N102" i="76"/>
  <c r="T106" i="76"/>
  <c r="P106" i="76"/>
  <c r="S106" i="76"/>
  <c r="O106" i="76"/>
  <c r="N106" i="76"/>
  <c r="V106" i="76"/>
  <c r="R106" i="76"/>
  <c r="S110" i="76"/>
  <c r="O110" i="76"/>
  <c r="N110" i="76"/>
  <c r="V110" i="76"/>
  <c r="R110" i="76"/>
  <c r="U110" i="76"/>
  <c r="Q110" i="76"/>
  <c r="P116" i="76"/>
  <c r="U120" i="76"/>
  <c r="T120" i="76"/>
  <c r="S120" i="76"/>
  <c r="O120" i="76"/>
  <c r="N120" i="76" s="1"/>
  <c r="R120" i="76"/>
  <c r="Q120" i="76"/>
  <c r="P120" i="76"/>
  <c r="T124" i="76"/>
  <c r="P124" i="76"/>
  <c r="S124" i="76"/>
  <c r="O124" i="76"/>
  <c r="N124" i="76" s="1"/>
  <c r="V124" i="76"/>
  <c r="R124" i="76"/>
  <c r="Q124" i="76"/>
  <c r="U124" i="76"/>
  <c r="V130" i="76"/>
  <c r="R130" i="76"/>
  <c r="U130" i="76"/>
  <c r="Q130" i="76"/>
  <c r="T130" i="76"/>
  <c r="P130" i="76"/>
  <c r="S130" i="76"/>
  <c r="O130" i="76"/>
  <c r="N130" i="76"/>
  <c r="T134" i="76"/>
  <c r="P134" i="76"/>
  <c r="S134" i="76"/>
  <c r="O134" i="76"/>
  <c r="N134" i="76"/>
  <c r="V134" i="76"/>
  <c r="R134" i="76"/>
  <c r="U134" i="76"/>
  <c r="Q134" i="76"/>
  <c r="S138" i="76"/>
  <c r="O138" i="76"/>
  <c r="N138" i="76"/>
  <c r="V138" i="76"/>
  <c r="R138" i="76"/>
  <c r="U138" i="76"/>
  <c r="Q138" i="76"/>
  <c r="T138" i="76"/>
  <c r="P138" i="76"/>
  <c r="U144" i="76"/>
  <c r="Q144" i="76"/>
  <c r="T144" i="76"/>
  <c r="P144" i="76"/>
  <c r="S144" i="76"/>
  <c r="O144" i="76"/>
  <c r="N144" i="76"/>
  <c r="V144" i="76"/>
  <c r="R144" i="76"/>
  <c r="S148" i="76"/>
  <c r="O148" i="76"/>
  <c r="N148" i="76" s="1"/>
  <c r="V148" i="76"/>
  <c r="R148" i="76"/>
  <c r="U148" i="76"/>
  <c r="Q148" i="76"/>
  <c r="T148" i="76"/>
  <c r="P148" i="76"/>
  <c r="V152" i="76"/>
  <c r="U152" i="76"/>
  <c r="Q152" i="76"/>
  <c r="T152" i="76"/>
  <c r="P152" i="76"/>
  <c r="S152" i="76"/>
  <c r="O152" i="76"/>
  <c r="N152" i="76"/>
  <c r="R152" i="76"/>
  <c r="U158" i="76"/>
  <c r="Q158" i="76"/>
  <c r="T158" i="76"/>
  <c r="P158" i="76"/>
  <c r="S158" i="76"/>
  <c r="O158" i="76"/>
  <c r="N158" i="76"/>
  <c r="V158" i="76"/>
  <c r="R158" i="76"/>
  <c r="V162" i="76"/>
  <c r="R162" i="76"/>
  <c r="U162" i="76"/>
  <c r="Q162" i="76"/>
  <c r="T162" i="76"/>
  <c r="P162" i="76"/>
  <c r="S162" i="76"/>
  <c r="O162" i="76"/>
  <c r="N162" i="76" s="1"/>
  <c r="T166" i="76"/>
  <c r="P166" i="76"/>
  <c r="S166" i="76"/>
  <c r="O166" i="76"/>
  <c r="N166" i="76"/>
  <c r="V166" i="76"/>
  <c r="R166" i="76"/>
  <c r="U166" i="76"/>
  <c r="Q166" i="76"/>
  <c r="V172" i="76"/>
  <c r="R172" i="76"/>
  <c r="U172" i="76"/>
  <c r="Q172" i="76"/>
  <c r="T172" i="76"/>
  <c r="P172" i="76"/>
  <c r="S172" i="76"/>
  <c r="O172" i="76"/>
  <c r="N172" i="76"/>
  <c r="T176" i="76"/>
  <c r="P176" i="76"/>
  <c r="S176" i="76"/>
  <c r="O176" i="76"/>
  <c r="N176" i="76" s="1"/>
  <c r="V176" i="76"/>
  <c r="R176" i="76"/>
  <c r="U176" i="76"/>
  <c r="Q176" i="76"/>
  <c r="V180" i="76"/>
  <c r="R180" i="76"/>
  <c r="U180" i="76"/>
  <c r="Q180" i="76"/>
  <c r="T180" i="76"/>
  <c r="P180" i="76"/>
  <c r="S180" i="76"/>
  <c r="O180" i="76"/>
  <c r="N180" i="76" s="1"/>
  <c r="T186" i="76"/>
  <c r="P186" i="76"/>
  <c r="S186" i="76"/>
  <c r="O186" i="76"/>
  <c r="N186" i="76"/>
  <c r="V186" i="76"/>
  <c r="R186" i="76"/>
  <c r="U186" i="76"/>
  <c r="Q186" i="76"/>
  <c r="S190" i="76"/>
  <c r="O190" i="76"/>
  <c r="N190" i="76" s="1"/>
  <c r="V190" i="76"/>
  <c r="R190" i="76"/>
  <c r="U190" i="76"/>
  <c r="Q190" i="76"/>
  <c r="T190" i="76"/>
  <c r="P190" i="76"/>
  <c r="V194" i="76"/>
  <c r="R194" i="76"/>
  <c r="U194" i="76"/>
  <c r="Q194" i="76"/>
  <c r="T194" i="76"/>
  <c r="P194" i="76"/>
  <c r="S194" i="76"/>
  <c r="O194" i="76"/>
  <c r="N194" i="76" s="1"/>
  <c r="C69" i="76"/>
  <c r="P69" i="76"/>
  <c r="O29" i="76"/>
  <c r="N29" i="76" s="1"/>
  <c r="R30" i="76"/>
  <c r="Q31" i="76"/>
  <c r="Q32" i="76"/>
  <c r="Q33" i="76"/>
  <c r="P34" i="76"/>
  <c r="O35" i="76"/>
  <c r="N35" i="76"/>
  <c r="O36" i="76"/>
  <c r="N36" i="76" s="1"/>
  <c r="O37" i="76"/>
  <c r="N37" i="76"/>
  <c r="R38" i="76"/>
  <c r="Q39" i="76"/>
  <c r="Q40" i="76"/>
  <c r="Q43" i="76"/>
  <c r="P44" i="76"/>
  <c r="P45" i="76"/>
  <c r="O46" i="76"/>
  <c r="N46" i="76"/>
  <c r="O47" i="76"/>
  <c r="N47" i="76" s="1"/>
  <c r="R48" i="76"/>
  <c r="R49" i="76"/>
  <c r="Q50" i="76"/>
  <c r="Q51" i="76"/>
  <c r="P52" i="76"/>
  <c r="P53" i="76"/>
  <c r="O54" i="76"/>
  <c r="N54" i="76" s="1"/>
  <c r="U57" i="76"/>
  <c r="T58" i="76"/>
  <c r="S59" i="76"/>
  <c r="S60" i="76"/>
  <c r="S61" i="76"/>
  <c r="R62" i="76"/>
  <c r="Q63" i="76"/>
  <c r="Q64" i="76"/>
  <c r="Q65" i="76"/>
  <c r="P66" i="76"/>
  <c r="P67" i="76"/>
  <c r="P68" i="76"/>
  <c r="P71" i="76"/>
  <c r="O72" i="76"/>
  <c r="N72" i="76"/>
  <c r="V73" i="76"/>
  <c r="V74" i="76"/>
  <c r="V75" i="76"/>
  <c r="U76" i="76"/>
  <c r="T77" i="76"/>
  <c r="T78" i="76"/>
  <c r="S80" i="76"/>
  <c r="R81" i="76"/>
  <c r="R82" i="76"/>
  <c r="R85" i="76"/>
  <c r="Q86" i="76"/>
  <c r="P87" i="76"/>
  <c r="O88" i="76"/>
  <c r="N88" i="76"/>
  <c r="T90" i="76"/>
  <c r="Q94" i="76"/>
  <c r="O99" i="76"/>
  <c r="N99" i="76"/>
  <c r="V102" i="76"/>
  <c r="U106" i="76"/>
  <c r="T110" i="76"/>
  <c r="R115" i="76"/>
  <c r="P119" i="76"/>
  <c r="S129" i="76"/>
  <c r="V145" i="76"/>
  <c r="P188" i="76"/>
  <c r="S96" i="45"/>
  <c r="O96" i="45"/>
  <c r="N96" i="45"/>
  <c r="V96" i="45"/>
  <c r="R96" i="45"/>
  <c r="U104" i="45"/>
  <c r="Q104" i="45"/>
  <c r="T104" i="45"/>
  <c r="P104" i="45"/>
  <c r="P33" i="45"/>
  <c r="R37" i="45"/>
  <c r="P41" i="45"/>
  <c r="U45" i="45"/>
  <c r="Q54" i="45"/>
  <c r="Q100" i="45"/>
  <c r="CH22" i="45"/>
  <c r="CI22" i="45"/>
  <c r="CH36" i="45"/>
  <c r="CF36" i="45"/>
  <c r="CE36" i="45"/>
  <c r="CK36" i="45"/>
  <c r="C49" i="45"/>
  <c r="T49" i="45"/>
  <c r="T46" i="45"/>
  <c r="P46" i="45"/>
  <c r="S46" i="45"/>
  <c r="O46" i="45"/>
  <c r="N46" i="45"/>
  <c r="C70" i="45"/>
  <c r="T70" i="45" s="1"/>
  <c r="V51" i="45"/>
  <c r="R51" i="45"/>
  <c r="U51" i="45"/>
  <c r="Q51" i="45"/>
  <c r="T55" i="45"/>
  <c r="P55" i="45"/>
  <c r="S55" i="45"/>
  <c r="O55" i="45"/>
  <c r="N55" i="45"/>
  <c r="S59" i="45"/>
  <c r="O59" i="45"/>
  <c r="N59" i="45" s="1"/>
  <c r="V59" i="45"/>
  <c r="R59" i="45"/>
  <c r="V63" i="45"/>
  <c r="R63" i="45"/>
  <c r="U63" i="45"/>
  <c r="Q63" i="45"/>
  <c r="U67" i="45"/>
  <c r="Q67" i="45"/>
  <c r="T67" i="45"/>
  <c r="P67" i="45"/>
  <c r="C91" i="45"/>
  <c r="B88" i="45" s="1"/>
  <c r="S72" i="45"/>
  <c r="O72" i="45"/>
  <c r="N72" i="45" s="1"/>
  <c r="V72" i="45"/>
  <c r="R72" i="45"/>
  <c r="U76" i="45"/>
  <c r="Q76" i="45"/>
  <c r="T76" i="45"/>
  <c r="P76" i="45"/>
  <c r="S80" i="45"/>
  <c r="O80" i="45"/>
  <c r="N80" i="45" s="1"/>
  <c r="V80" i="45"/>
  <c r="R80" i="45"/>
  <c r="T84" i="45"/>
  <c r="P84" i="45"/>
  <c r="S84" i="45"/>
  <c r="O84" i="45"/>
  <c r="N84" i="45" s="1"/>
  <c r="U88" i="45"/>
  <c r="Q88" i="45"/>
  <c r="T88" i="45"/>
  <c r="P88" i="45"/>
  <c r="V93" i="45"/>
  <c r="R93" i="45"/>
  <c r="U93" i="45"/>
  <c r="Q93" i="45"/>
  <c r="S97" i="45"/>
  <c r="O97" i="45"/>
  <c r="N97" i="45" s="1"/>
  <c r="V97" i="45"/>
  <c r="R97" i="45"/>
  <c r="T101" i="45"/>
  <c r="P101" i="45"/>
  <c r="S101" i="45"/>
  <c r="O101" i="45"/>
  <c r="N101" i="45"/>
  <c r="U105" i="45"/>
  <c r="Q105" i="45"/>
  <c r="T105" i="45"/>
  <c r="P105" i="45"/>
  <c r="V109" i="45"/>
  <c r="R109" i="45"/>
  <c r="U109" i="45"/>
  <c r="Q109" i="45"/>
  <c r="O30" i="45"/>
  <c r="N30" i="45"/>
  <c r="S30" i="45"/>
  <c r="R31" i="45"/>
  <c r="V31" i="45"/>
  <c r="R32" i="45"/>
  <c r="V32" i="45"/>
  <c r="Q33" i="45"/>
  <c r="U33" i="45"/>
  <c r="Q34" i="45"/>
  <c r="U34" i="45"/>
  <c r="P35" i="45"/>
  <c r="T35" i="45"/>
  <c r="P36" i="45"/>
  <c r="T36" i="45"/>
  <c r="O37" i="45"/>
  <c r="N37" i="45" s="1"/>
  <c r="S37" i="45"/>
  <c r="O38" i="45"/>
  <c r="N38" i="45" s="1"/>
  <c r="S38" i="45"/>
  <c r="R39" i="45"/>
  <c r="V39" i="45"/>
  <c r="R40" i="45"/>
  <c r="V40" i="45"/>
  <c r="Q41" i="45"/>
  <c r="U41" i="45"/>
  <c r="Q42" i="45"/>
  <c r="U42" i="45"/>
  <c r="P43" i="45"/>
  <c r="T43" i="45"/>
  <c r="P44" i="45"/>
  <c r="V46" i="45"/>
  <c r="U48" i="45"/>
  <c r="T51" i="45"/>
  <c r="R53" i="45"/>
  <c r="R55" i="45"/>
  <c r="Q57" i="45"/>
  <c r="Q59" i="45"/>
  <c r="P61" i="45"/>
  <c r="P63" i="45"/>
  <c r="O65" i="45"/>
  <c r="N65" i="45"/>
  <c r="O67" i="45"/>
  <c r="N67" i="45" s="1"/>
  <c r="V69" i="45"/>
  <c r="U72" i="45"/>
  <c r="S74" i="45"/>
  <c r="S75" i="45"/>
  <c r="S76" i="45"/>
  <c r="Q78" i="45"/>
  <c r="Q80" i="45"/>
  <c r="O82" i="45"/>
  <c r="N82" i="45"/>
  <c r="V84" i="45"/>
  <c r="T86" i="45"/>
  <c r="S88" i="45"/>
  <c r="P93" i="45"/>
  <c r="V95" i="45"/>
  <c r="U96" i="45"/>
  <c r="U97" i="45"/>
  <c r="S99" i="45"/>
  <c r="R101" i="45"/>
  <c r="P103" i="45"/>
  <c r="O104" i="45"/>
  <c r="N104" i="45"/>
  <c r="O105" i="45"/>
  <c r="N105" i="45" s="1"/>
  <c r="T109" i="45"/>
  <c r="R111" i="45"/>
  <c r="AP9" i="45"/>
  <c r="AM9" i="45"/>
  <c r="AR13" i="45"/>
  <c r="AP17" i="45"/>
  <c r="AQ17" i="45"/>
  <c r="AM17" i="45"/>
  <c r="AR21" i="45"/>
  <c r="AO21" i="45"/>
  <c r="AP25" i="45"/>
  <c r="AQ25" i="45"/>
  <c r="AM25" i="45"/>
  <c r="BM108" i="45"/>
  <c r="BN108" i="45"/>
  <c r="BJ108" i="45"/>
  <c r="BP108" i="45"/>
  <c r="BI108" i="45"/>
  <c r="BH108" i="45"/>
  <c r="BL108" i="45"/>
  <c r="T45" i="45"/>
  <c r="P45" i="45"/>
  <c r="S45" i="45"/>
  <c r="O45" i="45"/>
  <c r="N45" i="45"/>
  <c r="T54" i="45"/>
  <c r="P54" i="45"/>
  <c r="S54" i="45"/>
  <c r="O54" i="45"/>
  <c r="N54" i="45" s="1"/>
  <c r="S58" i="45"/>
  <c r="O58" i="45"/>
  <c r="N58" i="45"/>
  <c r="V58" i="45"/>
  <c r="R58" i="45"/>
  <c r="V62" i="45"/>
  <c r="R62" i="45"/>
  <c r="U62" i="45"/>
  <c r="Q62" i="45"/>
  <c r="U66" i="45"/>
  <c r="Q66" i="45"/>
  <c r="T66" i="45"/>
  <c r="P66" i="45"/>
  <c r="S79" i="45"/>
  <c r="O79" i="45"/>
  <c r="N79" i="45" s="1"/>
  <c r="V79" i="45"/>
  <c r="R79" i="45"/>
  <c r="T83" i="45"/>
  <c r="P83" i="45"/>
  <c r="S83" i="45"/>
  <c r="O83" i="45"/>
  <c r="N83" i="45" s="1"/>
  <c r="U87" i="45"/>
  <c r="Q87" i="45"/>
  <c r="T87" i="45"/>
  <c r="P87" i="45"/>
  <c r="T100" i="45"/>
  <c r="P100" i="45"/>
  <c r="S100" i="45"/>
  <c r="O100" i="45"/>
  <c r="N100" i="45" s="1"/>
  <c r="V108" i="45"/>
  <c r="R108" i="45"/>
  <c r="U108" i="45"/>
  <c r="Q108" i="45"/>
  <c r="T33" i="45"/>
  <c r="V37" i="45"/>
  <c r="T41" i="45"/>
  <c r="P58" i="45"/>
  <c r="O62" i="45"/>
  <c r="N62" i="45"/>
  <c r="R75" i="45"/>
  <c r="P79" i="45"/>
  <c r="U83" i="45"/>
  <c r="R87" i="45"/>
  <c r="T96" i="45"/>
  <c r="V104" i="45"/>
  <c r="S108" i="45"/>
  <c r="BO27" i="45"/>
  <c r="BM27" i="45"/>
  <c r="S47" i="45"/>
  <c r="O47" i="45"/>
  <c r="N47" i="45"/>
  <c r="V47" i="45"/>
  <c r="R47" i="45"/>
  <c r="U52" i="45"/>
  <c r="Q52" i="45"/>
  <c r="T52" i="45"/>
  <c r="P52" i="45"/>
  <c r="S56" i="45"/>
  <c r="O56" i="45"/>
  <c r="N56" i="45" s="1"/>
  <c r="V56" i="45"/>
  <c r="R56" i="45"/>
  <c r="V60" i="45"/>
  <c r="R60" i="45"/>
  <c r="U60" i="45"/>
  <c r="Q60" i="45"/>
  <c r="U64" i="45"/>
  <c r="Q64" i="45"/>
  <c r="T64" i="45"/>
  <c r="P64" i="45"/>
  <c r="T68" i="45"/>
  <c r="P68" i="45"/>
  <c r="S68" i="45"/>
  <c r="O68" i="45"/>
  <c r="N68" i="45"/>
  <c r="V73" i="45"/>
  <c r="R73" i="45"/>
  <c r="U73" i="45"/>
  <c r="Q73" i="45"/>
  <c r="T77" i="45"/>
  <c r="P77" i="45"/>
  <c r="S77" i="45"/>
  <c r="O77" i="45"/>
  <c r="N77" i="45" s="1"/>
  <c r="V81" i="45"/>
  <c r="R81" i="45"/>
  <c r="U81" i="45"/>
  <c r="Q81" i="45"/>
  <c r="S85" i="45"/>
  <c r="O85" i="45"/>
  <c r="N85" i="45"/>
  <c r="V85" i="45"/>
  <c r="R85" i="45"/>
  <c r="T89" i="45"/>
  <c r="P89" i="45"/>
  <c r="S89" i="45"/>
  <c r="O89" i="45"/>
  <c r="N89" i="45"/>
  <c r="U94" i="45"/>
  <c r="Q94" i="45"/>
  <c r="T94" i="45"/>
  <c r="P94" i="45"/>
  <c r="V98" i="45"/>
  <c r="R98" i="45"/>
  <c r="U98" i="45"/>
  <c r="Q98" i="45"/>
  <c r="S102" i="45"/>
  <c r="O102" i="45"/>
  <c r="N102" i="45" s="1"/>
  <c r="V102" i="45"/>
  <c r="R102" i="45"/>
  <c r="T106" i="45"/>
  <c r="P106" i="45"/>
  <c r="S106" i="45"/>
  <c r="O106" i="45"/>
  <c r="N106" i="45" s="1"/>
  <c r="U110" i="45"/>
  <c r="Q110" i="45"/>
  <c r="T110" i="45"/>
  <c r="P110" i="45"/>
  <c r="P30" i="45"/>
  <c r="T30" i="45"/>
  <c r="O31" i="45"/>
  <c r="N31" i="45" s="1"/>
  <c r="O32" i="45"/>
  <c r="N32" i="45"/>
  <c r="S32" i="45"/>
  <c r="R33" i="45"/>
  <c r="V33" i="45"/>
  <c r="R34" i="45"/>
  <c r="Q35" i="45"/>
  <c r="Q36" i="45"/>
  <c r="U36" i="45"/>
  <c r="P37" i="45"/>
  <c r="T37" i="45"/>
  <c r="P38" i="45"/>
  <c r="O39" i="45"/>
  <c r="N39" i="45"/>
  <c r="O40" i="45"/>
  <c r="N40" i="45" s="1"/>
  <c r="S40" i="45"/>
  <c r="R41" i="45"/>
  <c r="V41" i="45"/>
  <c r="R42" i="45"/>
  <c r="Q43" i="45"/>
  <c r="Q45" i="45"/>
  <c r="Q46" i="45"/>
  <c r="P47" i="45"/>
  <c r="O51" i="45"/>
  <c r="N51" i="45"/>
  <c r="V52" i="45"/>
  <c r="U54" i="45"/>
  <c r="U55" i="45"/>
  <c r="T56" i="45"/>
  <c r="T58" i="45"/>
  <c r="T59" i="45"/>
  <c r="S60" i="45"/>
  <c r="S62" i="45"/>
  <c r="S63" i="45"/>
  <c r="R64" i="45"/>
  <c r="R66" i="45"/>
  <c r="R67" i="45"/>
  <c r="Q68" i="45"/>
  <c r="P72" i="45"/>
  <c r="O73" i="45"/>
  <c r="N73" i="45"/>
  <c r="V76" i="45"/>
  <c r="U77" i="45"/>
  <c r="T79" i="45"/>
  <c r="T80" i="45"/>
  <c r="S81" i="45"/>
  <c r="Q83" i="45"/>
  <c r="Q84" i="45"/>
  <c r="P85" i="45"/>
  <c r="V87" i="45"/>
  <c r="V88" i="45"/>
  <c r="U89" i="45"/>
  <c r="S93" i="45"/>
  <c r="R94" i="45"/>
  <c r="P96" i="45"/>
  <c r="P97" i="45"/>
  <c r="O98" i="45"/>
  <c r="N98" i="45"/>
  <c r="U100" i="45"/>
  <c r="U101" i="45"/>
  <c r="T102" i="45"/>
  <c r="R104" i="45"/>
  <c r="R105" i="45"/>
  <c r="Q106" i="45"/>
  <c r="O108" i="45"/>
  <c r="N108" i="45"/>
  <c r="O109" i="45"/>
  <c r="N109" i="45" s="1"/>
  <c r="V110" i="45"/>
  <c r="AS13" i="45"/>
  <c r="U75" i="45"/>
  <c r="Q75" i="45"/>
  <c r="T75" i="45"/>
  <c r="P75" i="45"/>
  <c r="V66" i="45"/>
  <c r="U44" i="45"/>
  <c r="Q44" i="45"/>
  <c r="T44" i="45"/>
  <c r="S48" i="45"/>
  <c r="O48" i="45"/>
  <c r="N48" i="45"/>
  <c r="V48" i="45"/>
  <c r="R48" i="45"/>
  <c r="T53" i="45"/>
  <c r="P53" i="45"/>
  <c r="S53" i="45"/>
  <c r="O53" i="45"/>
  <c r="N53" i="45" s="1"/>
  <c r="S57" i="45"/>
  <c r="O57" i="45"/>
  <c r="N57" i="45"/>
  <c r="V57" i="45"/>
  <c r="R57" i="45"/>
  <c r="V61" i="45"/>
  <c r="R61" i="45"/>
  <c r="U61" i="45"/>
  <c r="Q61" i="45"/>
  <c r="U65" i="45"/>
  <c r="Q65" i="45"/>
  <c r="T65" i="45"/>
  <c r="P65" i="45"/>
  <c r="T69" i="45"/>
  <c r="P69" i="45"/>
  <c r="S69" i="45"/>
  <c r="O69" i="45"/>
  <c r="N69" i="45"/>
  <c r="U74" i="45"/>
  <c r="Q74" i="45"/>
  <c r="T74" i="45"/>
  <c r="P74" i="45"/>
  <c r="S78" i="45"/>
  <c r="O78" i="45"/>
  <c r="N78" i="45"/>
  <c r="V78" i="45"/>
  <c r="R78" i="45"/>
  <c r="U82" i="45"/>
  <c r="Q82" i="45"/>
  <c r="T82" i="45"/>
  <c r="P82" i="45"/>
  <c r="V86" i="45"/>
  <c r="R86" i="45"/>
  <c r="U86" i="45"/>
  <c r="Q86" i="45"/>
  <c r="T95" i="45"/>
  <c r="P95" i="45"/>
  <c r="S95" i="45"/>
  <c r="O95" i="45"/>
  <c r="N95" i="45"/>
  <c r="U99" i="45"/>
  <c r="Q99" i="45"/>
  <c r="T99" i="45"/>
  <c r="P99" i="45"/>
  <c r="V103" i="45"/>
  <c r="R103" i="45"/>
  <c r="U103" i="45"/>
  <c r="Q103" i="45"/>
  <c r="S107" i="45"/>
  <c r="T111" i="45"/>
  <c r="P111" i="45"/>
  <c r="S111" i="45"/>
  <c r="O111" i="45"/>
  <c r="N111" i="45" s="1"/>
  <c r="P32" i="45"/>
  <c r="O33" i="45"/>
  <c r="N33" i="45"/>
  <c r="R36" i="45"/>
  <c r="Q37" i="45"/>
  <c r="P40" i="45"/>
  <c r="O41" i="45"/>
  <c r="N41" i="45" s="1"/>
  <c r="S44" i="45"/>
  <c r="R45" i="45"/>
  <c r="Q48" i="45"/>
  <c r="V53" i="45"/>
  <c r="V54" i="45"/>
  <c r="U57" i="45"/>
  <c r="U58" i="45"/>
  <c r="T61" i="45"/>
  <c r="T62" i="45"/>
  <c r="S65" i="45"/>
  <c r="S66" i="45"/>
  <c r="R69" i="45"/>
  <c r="O74" i="45"/>
  <c r="N74" i="45"/>
  <c r="O75" i="45"/>
  <c r="N75" i="45" s="1"/>
  <c r="U78" i="45"/>
  <c r="U79" i="45"/>
  <c r="S82" i="45"/>
  <c r="R83" i="45"/>
  <c r="P86" i="45"/>
  <c r="O87" i="45"/>
  <c r="N87" i="45"/>
  <c r="R95" i="45"/>
  <c r="Q96" i="45"/>
  <c r="O99" i="45"/>
  <c r="N99" i="45"/>
  <c r="V100" i="45"/>
  <c r="T103" i="45"/>
  <c r="S104" i="45"/>
  <c r="P108" i="45"/>
  <c r="P109" i="45"/>
  <c r="O110" i="45"/>
  <c r="N110" i="45"/>
  <c r="V111" i="45"/>
  <c r="BM37" i="45"/>
  <c r="BN37" i="45"/>
  <c r="BJ37" i="45"/>
  <c r="BJ57" i="45"/>
  <c r="BO57" i="45"/>
  <c r="BI57" i="45"/>
  <c r="BH57" i="45"/>
  <c r="BN57" i="45"/>
  <c r="BK57" i="45"/>
  <c r="BK66" i="45"/>
  <c r="BL35" i="45"/>
  <c r="BO39" i="45"/>
  <c r="BP39" i="45"/>
  <c r="BN39" i="45"/>
  <c r="BL39" i="45"/>
  <c r="BO75" i="45"/>
  <c r="BN75" i="45"/>
  <c r="BI75" i="45"/>
  <c r="BH75" i="45"/>
  <c r="BM75" i="45"/>
  <c r="BO106" i="45"/>
  <c r="BJ106" i="45"/>
  <c r="BN106" i="45"/>
  <c r="BL106" i="45"/>
  <c r="AN11" i="45"/>
  <c r="AS11" i="45"/>
  <c r="AS12" i="45"/>
  <c r="AN15" i="45"/>
  <c r="AM16" i="45"/>
  <c r="AS19" i="45"/>
  <c r="AS20" i="45"/>
  <c r="AN23" i="45"/>
  <c r="AM24" i="45"/>
  <c r="AS27" i="45"/>
  <c r="BK10" i="45"/>
  <c r="BL31" i="45"/>
  <c r="BJ33" i="45"/>
  <c r="BM35" i="45"/>
  <c r="BI36" i="45"/>
  <c r="BH36" i="45" s="1"/>
  <c r="BM39" i="45"/>
  <c r="BO47" i="45"/>
  <c r="BP47" i="45"/>
  <c r="BJ47" i="45"/>
  <c r="BN47" i="45"/>
  <c r="BI47" i="45"/>
  <c r="BH47" i="45" s="1"/>
  <c r="BP48" i="45"/>
  <c r="BM48" i="45"/>
  <c r="BO52" i="45"/>
  <c r="BN52" i="45"/>
  <c r="BI52" i="45"/>
  <c r="BH52" i="45" s="1"/>
  <c r="BM52" i="45"/>
  <c r="BO60" i="45"/>
  <c r="BP60" i="45"/>
  <c r="BJ60" i="45"/>
  <c r="BN60" i="45"/>
  <c r="BI60" i="45"/>
  <c r="BH60" i="45" s="1"/>
  <c r="BP63" i="45"/>
  <c r="BK63" i="45"/>
  <c r="BK73" i="45"/>
  <c r="BP73" i="45"/>
  <c r="BJ73" i="45"/>
  <c r="BJ75" i="45"/>
  <c r="BK93" i="45"/>
  <c r="BO93" i="45"/>
  <c r="BP95" i="45"/>
  <c r="BI95" i="45"/>
  <c r="BH95" i="45" s="1"/>
  <c r="BM95" i="45"/>
  <c r="BP103" i="45"/>
  <c r="BI103" i="45"/>
  <c r="BH103" i="45"/>
  <c r="BM103" i="45"/>
  <c r="BP106" i="45"/>
  <c r="CL15" i="45"/>
  <c r="CH15" i="45"/>
  <c r="CF15" i="45"/>
  <c r="CE15" i="45" s="1"/>
  <c r="CJ15" i="45"/>
  <c r="CH33" i="45"/>
  <c r="CG33" i="45"/>
  <c r="CL33" i="45"/>
  <c r="CK33" i="45"/>
  <c r="AO11" i="45"/>
  <c r="AN12" i="45"/>
  <c r="AQ15" i="45"/>
  <c r="AP16" i="45"/>
  <c r="AL19" i="45"/>
  <c r="AK19" i="45" s="1"/>
  <c r="AN20" i="45"/>
  <c r="AQ23" i="45"/>
  <c r="AP24" i="45"/>
  <c r="AL27" i="45"/>
  <c r="AK27" i="45" s="1"/>
  <c r="BN33" i="45"/>
  <c r="BI35" i="45"/>
  <c r="BH35" i="45" s="1"/>
  <c r="BN35" i="45"/>
  <c r="BM36" i="45"/>
  <c r="BI39" i="45"/>
  <c r="BH39" i="45" s="1"/>
  <c r="BP40" i="45"/>
  <c r="BM40" i="45"/>
  <c r="BP54" i="45"/>
  <c r="BP59" i="45"/>
  <c r="BI59" i="45"/>
  <c r="BH59" i="45"/>
  <c r="BO59" i="45"/>
  <c r="BO64" i="45"/>
  <c r="BL64" i="45"/>
  <c r="BP64" i="45"/>
  <c r="BJ64" i="45"/>
  <c r="BN73" i="45"/>
  <c r="BL75" i="45"/>
  <c r="BP88" i="45"/>
  <c r="BI88" i="45"/>
  <c r="BH88" i="45" s="1"/>
  <c r="BM88" i="45"/>
  <c r="BO110" i="45"/>
  <c r="BJ110" i="45"/>
  <c r="BN110" i="45"/>
  <c r="BL110" i="45"/>
  <c r="CL47" i="45"/>
  <c r="CK47" i="45"/>
  <c r="CF47" i="45"/>
  <c r="CE47" i="45"/>
  <c r="CM47" i="45"/>
  <c r="CJ47" i="45"/>
  <c r="CI47" i="45"/>
  <c r="CG47" i="45"/>
  <c r="BP43" i="45"/>
  <c r="BM51" i="45"/>
  <c r="BM56" i="45"/>
  <c r="BN58" i="45"/>
  <c r="BL68" i="45"/>
  <c r="BK72" i="45"/>
  <c r="BK74" i="45"/>
  <c r="BL79" i="45"/>
  <c r="BP81" i="45"/>
  <c r="BJ83" i="45"/>
  <c r="BP83" i="45"/>
  <c r="BP85" i="45"/>
  <c r="BN87" i="45"/>
  <c r="BN89" i="45"/>
  <c r="BN94" i="45"/>
  <c r="BJ96" i="45"/>
  <c r="BP96" i="45"/>
  <c r="BJ98" i="45"/>
  <c r="BM100" i="45"/>
  <c r="BK101" i="45"/>
  <c r="BN102" i="45"/>
  <c r="BJ104" i="45"/>
  <c r="BP104" i="45"/>
  <c r="BI107" i="45"/>
  <c r="BH107" i="45" s="1"/>
  <c r="CH13" i="45"/>
  <c r="CF31" i="45"/>
  <c r="CE31" i="45"/>
  <c r="CM31" i="45"/>
  <c r="CF39" i="45"/>
  <c r="CE39" i="45"/>
  <c r="CL40" i="45"/>
  <c r="CJ42" i="45"/>
  <c r="CL45" i="45"/>
  <c r="CG45" i="45"/>
  <c r="CL54" i="45"/>
  <c r="CJ54" i="45"/>
  <c r="CK54" i="45"/>
  <c r="CL56" i="45"/>
  <c r="CI56" i="45"/>
  <c r="CM57" i="45"/>
  <c r="CF57" i="45"/>
  <c r="CE57" i="45"/>
  <c r="CG58" i="45"/>
  <c r="CL62" i="45"/>
  <c r="CJ62" i="45"/>
  <c r="CK62" i="45"/>
  <c r="BL43" i="45"/>
  <c r="BJ45" i="45"/>
  <c r="BK46" i="45"/>
  <c r="BO51" i="45"/>
  <c r="BI56" i="45"/>
  <c r="BH56" i="45" s="1"/>
  <c r="BN56" i="45"/>
  <c r="BM68" i="45"/>
  <c r="BM79" i="45"/>
  <c r="BL83" i="45"/>
  <c r="BI87" i="45"/>
  <c r="BH87" i="45"/>
  <c r="BP87" i="45"/>
  <c r="BP89" i="45"/>
  <c r="BP94" i="45"/>
  <c r="BL96" i="45"/>
  <c r="BL98" i="45"/>
  <c r="BI100" i="45"/>
  <c r="BH100" i="45"/>
  <c r="BN100" i="45"/>
  <c r="BP102" i="45"/>
  <c r="BL104" i="45"/>
  <c r="BM107" i="45"/>
  <c r="CI12" i="45"/>
  <c r="CK12" i="45"/>
  <c r="CK14" i="45"/>
  <c r="CH14" i="45"/>
  <c r="CK35" i="45"/>
  <c r="CM35" i="45"/>
  <c r="CM41" i="45"/>
  <c r="CG41" i="45"/>
  <c r="CL42" i="45"/>
  <c r="CL52" i="45"/>
  <c r="CG52" i="45"/>
  <c r="CF54" i="45"/>
  <c r="CE54" i="45" s="1"/>
  <c r="CM54" i="45"/>
  <c r="CG56" i="45"/>
  <c r="CJ57" i="45"/>
  <c r="CL60" i="45"/>
  <c r="CG60" i="45"/>
  <c r="CF62" i="45"/>
  <c r="CE62" i="45" s="1"/>
  <c r="CM62" i="45"/>
  <c r="CM69" i="45"/>
  <c r="CJ69" i="45"/>
  <c r="CF69" i="45"/>
  <c r="CE69" i="45" s="1"/>
  <c r="CL74" i="45"/>
  <c r="CH74" i="45"/>
  <c r="CL58" i="45"/>
  <c r="CK58" i="45"/>
  <c r="CF58" i="45"/>
  <c r="CE58" i="45" s="1"/>
  <c r="CJ58" i="45"/>
  <c r="BL87" i="45"/>
  <c r="BP98" i="45"/>
  <c r="BL100" i="45"/>
  <c r="BP111" i="45"/>
  <c r="BI111" i="45"/>
  <c r="BH111" i="45"/>
  <c r="CM24" i="45"/>
  <c r="CG24" i="45"/>
  <c r="CL31" i="45"/>
  <c r="CI31" i="45"/>
  <c r="CK31" i="45"/>
  <c r="CL39" i="45"/>
  <c r="CM39" i="45"/>
  <c r="CG39" i="45"/>
  <c r="CK39" i="45"/>
  <c r="CL73" i="45"/>
  <c r="CM73" i="45"/>
  <c r="CG73" i="45"/>
  <c r="CK73" i="45"/>
  <c r="CF73" i="45"/>
  <c r="CE73" i="45" s="1"/>
  <c r="CJ73" i="45"/>
  <c r="CM80" i="45"/>
  <c r="CL80" i="45"/>
  <c r="CF80" i="45"/>
  <c r="CE80" i="45"/>
  <c r="CJ84" i="45"/>
  <c r="CJ89" i="45"/>
  <c r="CM98" i="45"/>
  <c r="CM100" i="45"/>
  <c r="DJ34" i="45"/>
  <c r="DJ36" i="45"/>
  <c r="DJ44" i="45"/>
  <c r="DJ51" i="45"/>
  <c r="DJ59" i="45"/>
  <c r="DJ65" i="45"/>
  <c r="DJ67" i="45"/>
  <c r="DJ69" i="45"/>
  <c r="DF80" i="45"/>
  <c r="DJ88" i="45"/>
  <c r="DH96" i="45"/>
  <c r="DJ103" i="45"/>
  <c r="EA20" i="45"/>
  <c r="EE20" i="45"/>
  <c r="EF36" i="45"/>
  <c r="EE36" i="45"/>
  <c r="EC36" i="45"/>
  <c r="ED38" i="45"/>
  <c r="EA38" i="45"/>
  <c r="EG38" i="45"/>
  <c r="DZ38" i="45"/>
  <c r="DY38" i="45" s="1"/>
  <c r="EG41" i="45"/>
  <c r="ED41" i="45"/>
  <c r="DZ41" i="45"/>
  <c r="DY41" i="45" s="1"/>
  <c r="EG45" i="45"/>
  <c r="ED45" i="45"/>
  <c r="EF63" i="45"/>
  <c r="EC63" i="45"/>
  <c r="EA63" i="45"/>
  <c r="EG75" i="45"/>
  <c r="ED75" i="45"/>
  <c r="EG78" i="45"/>
  <c r="EE78" i="45"/>
  <c r="EC78" i="45"/>
  <c r="EF90" i="45"/>
  <c r="EB90" i="45"/>
  <c r="DZ90" i="45"/>
  <c r="DY90" i="45"/>
  <c r="EB94" i="45"/>
  <c r="EG94" i="45"/>
  <c r="EA94" i="45"/>
  <c r="FA42" i="45"/>
  <c r="EZ42" i="45"/>
  <c r="EX42" i="45"/>
  <c r="FC44" i="45"/>
  <c r="FB44" i="45"/>
  <c r="EZ44" i="45"/>
  <c r="FA46" i="45"/>
  <c r="FB46" i="45"/>
  <c r="EZ46" i="45"/>
  <c r="FC48" i="45"/>
  <c r="FB48" i="45"/>
  <c r="EZ48" i="45"/>
  <c r="FD95" i="45"/>
  <c r="FA95" i="45"/>
  <c r="EW95" i="45"/>
  <c r="EV95" i="45" s="1"/>
  <c r="FC102" i="45"/>
  <c r="FB102" i="45"/>
  <c r="EZ102" i="45"/>
  <c r="FC104" i="45"/>
  <c r="FD104" i="45"/>
  <c r="EX104" i="45"/>
  <c r="FB104" i="45"/>
  <c r="EW104" i="45"/>
  <c r="EV104" i="45"/>
  <c r="FD111" i="45"/>
  <c r="FA111" i="45"/>
  <c r="EW111" i="45"/>
  <c r="EV111" i="45"/>
  <c r="FY51" i="45"/>
  <c r="FX51" i="45"/>
  <c r="GA99" i="45"/>
  <c r="FX99" i="45"/>
  <c r="FT99" i="45"/>
  <c r="FS99" i="45" s="1"/>
  <c r="FZ110" i="45"/>
  <c r="FY110" i="45"/>
  <c r="FW110" i="45"/>
  <c r="GA110" i="45"/>
  <c r="GV30" i="45"/>
  <c r="GQ30" i="45"/>
  <c r="GP30" i="45"/>
  <c r="GU30" i="45"/>
  <c r="GT30" i="45"/>
  <c r="GR30" i="45"/>
  <c r="GQ51" i="45"/>
  <c r="GP51" i="45" s="1"/>
  <c r="GV61" i="45"/>
  <c r="GS61" i="45"/>
  <c r="GX61" i="45"/>
  <c r="GW61" i="45"/>
  <c r="HP55" i="45"/>
  <c r="HR55" i="45"/>
  <c r="HN55" i="45"/>
  <c r="HM55" i="45" s="1"/>
  <c r="HT102" i="45"/>
  <c r="HQ102" i="45"/>
  <c r="HS102" i="45"/>
  <c r="HO102" i="45"/>
  <c r="HU102" i="45"/>
  <c r="KK35" i="45"/>
  <c r="KL35" i="45"/>
  <c r="KF35" i="45"/>
  <c r="KI35" i="45"/>
  <c r="KE35" i="45"/>
  <c r="KD35" i="45" s="1"/>
  <c r="KJ35" i="45"/>
  <c r="KH35" i="45"/>
  <c r="CJ43" i="45"/>
  <c r="CM64" i="45"/>
  <c r="CI66" i="45"/>
  <c r="CI68" i="45"/>
  <c r="CI75" i="45"/>
  <c r="CJ76" i="45"/>
  <c r="CG77" i="45"/>
  <c r="CM77" i="45"/>
  <c r="CF81" i="45"/>
  <c r="CE81" i="45" s="1"/>
  <c r="CK81" i="45"/>
  <c r="CH83" i="45"/>
  <c r="CM84" i="45"/>
  <c r="CI85" i="45"/>
  <c r="CI87" i="45"/>
  <c r="CI88" i="45"/>
  <c r="CF89" i="45"/>
  <c r="CE89" i="45" s="1"/>
  <c r="CK89" i="45"/>
  <c r="CM94" i="45"/>
  <c r="CM96" i="45"/>
  <c r="CG98" i="45"/>
  <c r="CK102" i="45"/>
  <c r="CJ103" i="45"/>
  <c r="CK104" i="45"/>
  <c r="CM106" i="45"/>
  <c r="CM108" i="45"/>
  <c r="CI110" i="45"/>
  <c r="CF111" i="45"/>
  <c r="CE111" i="45" s="1"/>
  <c r="DD12" i="45"/>
  <c r="DH16" i="45"/>
  <c r="DH26" i="45"/>
  <c r="DJ30" i="45"/>
  <c r="DJ32" i="45"/>
  <c r="DD34" i="45"/>
  <c r="DD36" i="45"/>
  <c r="DH38" i="45"/>
  <c r="DG39" i="45"/>
  <c r="DH40" i="45"/>
  <c r="DD42" i="45"/>
  <c r="DD44" i="45"/>
  <c r="DD46" i="45"/>
  <c r="DJ46" i="45"/>
  <c r="DJ48" i="45"/>
  <c r="DD51" i="45"/>
  <c r="DF53" i="45"/>
  <c r="DH55" i="45"/>
  <c r="DJ57" i="45"/>
  <c r="DD59" i="45"/>
  <c r="DF61" i="45"/>
  <c r="DH63" i="45"/>
  <c r="DD65" i="45"/>
  <c r="DD67" i="45"/>
  <c r="DD69" i="45"/>
  <c r="DF72" i="45"/>
  <c r="DC73" i="45"/>
  <c r="DB73" i="45" s="1"/>
  <c r="DF74" i="45"/>
  <c r="DJ76" i="45"/>
  <c r="DG80" i="45"/>
  <c r="DD81" i="45"/>
  <c r="DD82" i="45"/>
  <c r="DJ84" i="45"/>
  <c r="DG85" i="45"/>
  <c r="DC88" i="45"/>
  <c r="DB88" i="45"/>
  <c r="DH89" i="45"/>
  <c r="DF94" i="45"/>
  <c r="DF95" i="45"/>
  <c r="DC96" i="45"/>
  <c r="DB96" i="45"/>
  <c r="DJ99" i="45"/>
  <c r="DG100" i="45"/>
  <c r="DC103" i="45"/>
  <c r="DB103" i="45" s="1"/>
  <c r="DH104" i="45"/>
  <c r="DJ106" i="45"/>
  <c r="DG107" i="45"/>
  <c r="DD108" i="45"/>
  <c r="EF20" i="45"/>
  <c r="EC34" i="45"/>
  <c r="EA36" i="45"/>
  <c r="EF40" i="45"/>
  <c r="EE40" i="45"/>
  <c r="EC40" i="45"/>
  <c r="ED42" i="45"/>
  <c r="EE42" i="45"/>
  <c r="EC42" i="45"/>
  <c r="DZ45" i="45"/>
  <c r="DY45" i="45"/>
  <c r="EE63" i="45"/>
  <c r="EF65" i="45"/>
  <c r="EE65" i="45"/>
  <c r="DZ65" i="45"/>
  <c r="DY65" i="45"/>
  <c r="ED65" i="45"/>
  <c r="EC72" i="45"/>
  <c r="DZ75" i="45"/>
  <c r="DY75" i="45" s="1"/>
  <c r="EA78" i="45"/>
  <c r="EB82" i="45"/>
  <c r="EF84" i="45"/>
  <c r="EG84" i="45"/>
  <c r="ED84" i="45"/>
  <c r="ED85" i="45"/>
  <c r="EE90" i="45"/>
  <c r="EE94" i="45"/>
  <c r="EF97" i="45"/>
  <c r="EB97" i="45"/>
  <c r="DZ97" i="45"/>
  <c r="DY97" i="45"/>
  <c r="EF99" i="45"/>
  <c r="ED99" i="45"/>
  <c r="EB99" i="45"/>
  <c r="EB102" i="45"/>
  <c r="EA102" i="45"/>
  <c r="ED104" i="45"/>
  <c r="FC36" i="45"/>
  <c r="EZ36" i="45"/>
  <c r="EX36" i="45"/>
  <c r="FB42" i="45"/>
  <c r="EX44" i="45"/>
  <c r="EX46" i="45"/>
  <c r="EX48" i="45"/>
  <c r="EW61" i="45"/>
  <c r="EV61" i="45" s="1"/>
  <c r="FA81" i="45"/>
  <c r="FB81" i="45"/>
  <c r="EZ81" i="45"/>
  <c r="FA85" i="45"/>
  <c r="EZ85" i="45"/>
  <c r="EX85" i="45"/>
  <c r="FC87" i="45"/>
  <c r="FB87" i="45"/>
  <c r="EZ87" i="45"/>
  <c r="FC94" i="45"/>
  <c r="FB94" i="45"/>
  <c r="EZ94" i="45"/>
  <c r="FC96" i="45"/>
  <c r="FD96" i="45"/>
  <c r="EX96" i="45"/>
  <c r="FB96" i="45"/>
  <c r="EW96" i="45"/>
  <c r="EV96" i="45"/>
  <c r="EX102" i="45"/>
  <c r="EY105" i="45"/>
  <c r="FD107" i="45"/>
  <c r="FA107" i="45"/>
  <c r="FC110" i="45"/>
  <c r="FB110" i="45"/>
  <c r="EZ110" i="45"/>
  <c r="FT51" i="45"/>
  <c r="FS51" i="45" s="1"/>
  <c r="FZ89" i="45"/>
  <c r="GA89" i="45"/>
  <c r="FU89" i="45"/>
  <c r="FY89" i="45"/>
  <c r="FT89" i="45"/>
  <c r="FS89" i="45" s="1"/>
  <c r="FX89" i="45"/>
  <c r="FW89" i="45"/>
  <c r="FU110" i="45"/>
  <c r="GX30" i="45"/>
  <c r="GW42" i="45"/>
  <c r="GX42" i="45"/>
  <c r="GR42" i="45"/>
  <c r="GV42" i="45"/>
  <c r="GQ42" i="45"/>
  <c r="GP42" i="45" s="1"/>
  <c r="GU42" i="45"/>
  <c r="GT42" i="45"/>
  <c r="GX47" i="45"/>
  <c r="GS47" i="45"/>
  <c r="GX57" i="45"/>
  <c r="GS57" i="45"/>
  <c r="GR61" i="45"/>
  <c r="GS68" i="45"/>
  <c r="GR68" i="45"/>
  <c r="GV68" i="45"/>
  <c r="GQ68" i="45"/>
  <c r="GP68" i="45" s="1"/>
  <c r="GW79" i="45"/>
  <c r="GV79" i="45"/>
  <c r="GQ79" i="45"/>
  <c r="GP79" i="45" s="1"/>
  <c r="GU79" i="45"/>
  <c r="GT79" i="45"/>
  <c r="GR79" i="45"/>
  <c r="IQ87" i="45"/>
  <c r="IP87" i="45"/>
  <c r="IL87" i="45"/>
  <c r="IR87" i="45"/>
  <c r="IN87" i="45"/>
  <c r="CI77" i="45"/>
  <c r="CI83" i="45"/>
  <c r="CF84" i="45"/>
  <c r="CE84" i="45" s="1"/>
  <c r="CJ85" i="45"/>
  <c r="CM87" i="45"/>
  <c r="CG89" i="45"/>
  <c r="CM89" i="45"/>
  <c r="CI98" i="45"/>
  <c r="CM102" i="45"/>
  <c r="CM104" i="45"/>
  <c r="CJ111" i="45"/>
  <c r="DC16" i="45"/>
  <c r="DB16" i="45" s="1"/>
  <c r="DI26" i="45"/>
  <c r="DF34" i="45"/>
  <c r="DF36" i="45"/>
  <c r="DJ38" i="45"/>
  <c r="DJ40" i="45"/>
  <c r="DF42" i="45"/>
  <c r="DF44" i="45"/>
  <c r="DF46" i="45"/>
  <c r="DF51" i="45"/>
  <c r="DJ55" i="45"/>
  <c r="DF59" i="45"/>
  <c r="DJ63" i="45"/>
  <c r="DF65" i="45"/>
  <c r="DF67" i="45"/>
  <c r="DF69" i="45"/>
  <c r="DG73" i="45"/>
  <c r="DC80" i="45"/>
  <c r="DB80" i="45"/>
  <c r="DJ80" i="45"/>
  <c r="DH85" i="45"/>
  <c r="DF88" i="45"/>
  <c r="DJ94" i="45"/>
  <c r="DD96" i="45"/>
  <c r="DH100" i="45"/>
  <c r="DF103" i="45"/>
  <c r="DJ107" i="45"/>
  <c r="EG33" i="45"/>
  <c r="ED33" i="45"/>
  <c r="DZ33" i="45"/>
  <c r="DY33" i="45"/>
  <c r="EG36" i="45"/>
  <c r="EC38" i="45"/>
  <c r="EG63" i="45"/>
  <c r="EE79" i="45"/>
  <c r="EB79" i="45"/>
  <c r="EF81" i="45"/>
  <c r="EG81" i="45"/>
  <c r="EA81" i="45"/>
  <c r="EE81" i="45"/>
  <c r="DZ81" i="45"/>
  <c r="DY81" i="45"/>
  <c r="EF94" i="45"/>
  <c r="EB101" i="45"/>
  <c r="EA101" i="45"/>
  <c r="FA38" i="45"/>
  <c r="EZ38" i="45"/>
  <c r="EX38" i="45"/>
  <c r="FD42" i="45"/>
  <c r="FD44" i="45"/>
  <c r="FD46" i="45"/>
  <c r="FD48" i="45"/>
  <c r="FC64" i="45"/>
  <c r="EZ64" i="45"/>
  <c r="EX64" i="45"/>
  <c r="FD69" i="45"/>
  <c r="FA69" i="45"/>
  <c r="EW69" i="45"/>
  <c r="EV69" i="45" s="1"/>
  <c r="FD76" i="45"/>
  <c r="FA76" i="45"/>
  <c r="FD102" i="45"/>
  <c r="EZ104" i="45"/>
  <c r="GA40" i="45"/>
  <c r="FX40" i="45"/>
  <c r="FT40" i="45"/>
  <c r="FS40" i="45" s="1"/>
  <c r="FZ42" i="45"/>
  <c r="FV42" i="45"/>
  <c r="GA44" i="45"/>
  <c r="FX44" i="45"/>
  <c r="FT44" i="45"/>
  <c r="FS44" i="45"/>
  <c r="FZ87" i="45"/>
  <c r="FW87" i="45"/>
  <c r="FU87" i="45"/>
  <c r="GA87" i="45"/>
  <c r="GX31" i="45"/>
  <c r="GR31" i="45"/>
  <c r="GQ31" i="45"/>
  <c r="GP31" i="45"/>
  <c r="GV31" i="45"/>
  <c r="GU31" i="45"/>
  <c r="GW63" i="45"/>
  <c r="GV63" i="45"/>
  <c r="GQ63" i="45"/>
  <c r="GP63" i="45" s="1"/>
  <c r="GU63" i="45"/>
  <c r="GX63" i="45"/>
  <c r="GT63" i="45"/>
  <c r="GW74" i="45"/>
  <c r="GX74" i="45"/>
  <c r="GR74" i="45"/>
  <c r="GV74" i="45"/>
  <c r="GQ74" i="45"/>
  <c r="GP74" i="45" s="1"/>
  <c r="GU74" i="45"/>
  <c r="GT74" i="45"/>
  <c r="GW102" i="45"/>
  <c r="GX102" i="45"/>
  <c r="GQ102" i="45"/>
  <c r="GP102" i="45" s="1"/>
  <c r="GV102" i="45"/>
  <c r="GT102" i="45"/>
  <c r="GR102" i="45"/>
  <c r="IR34" i="45"/>
  <c r="IO34" i="45"/>
  <c r="IL34" i="45"/>
  <c r="IP34" i="45"/>
  <c r="IK34" i="45"/>
  <c r="IJ34" i="45" s="1"/>
  <c r="IQ45" i="45"/>
  <c r="IP45" i="45"/>
  <c r="IK45" i="45"/>
  <c r="IJ45" i="45" s="1"/>
  <c r="IO45" i="45"/>
  <c r="IR45" i="45"/>
  <c r="IN45" i="45"/>
  <c r="IL45" i="45"/>
  <c r="IQ67" i="45"/>
  <c r="IP67" i="45"/>
  <c r="IL67" i="45"/>
  <c r="IR67" i="45"/>
  <c r="IN67" i="45"/>
  <c r="IQ83" i="45"/>
  <c r="IL83" i="45"/>
  <c r="IP83" i="45"/>
  <c r="IR83" i="45"/>
  <c r="IN83" i="45"/>
  <c r="CF65" i="45"/>
  <c r="CE65" i="45" s="1"/>
  <c r="CM68" i="45"/>
  <c r="CJ77" i="45"/>
  <c r="CI81" i="45"/>
  <c r="CI84" i="45"/>
  <c r="CF85" i="45"/>
  <c r="CE85" i="45"/>
  <c r="CK85" i="45"/>
  <c r="CM88" i="45"/>
  <c r="CI89" i="45"/>
  <c r="CF95" i="45"/>
  <c r="CE95" i="45" s="1"/>
  <c r="CK98" i="45"/>
  <c r="CG102" i="45"/>
  <c r="CG104" i="45"/>
  <c r="CF107" i="45"/>
  <c r="CE107" i="45" s="1"/>
  <c r="CM110" i="45"/>
  <c r="DJ12" i="45"/>
  <c r="DD16" i="45"/>
  <c r="DC31" i="45"/>
  <c r="DB31" i="45"/>
  <c r="DH34" i="45"/>
  <c r="DH36" i="45"/>
  <c r="DD38" i="45"/>
  <c r="DD40" i="45"/>
  <c r="DH42" i="45"/>
  <c r="DH44" i="45"/>
  <c r="DG46" i="45"/>
  <c r="DC47" i="45"/>
  <c r="DB47" i="45"/>
  <c r="DH51" i="45"/>
  <c r="DJ53" i="45"/>
  <c r="DD55" i="45"/>
  <c r="DH59" i="45"/>
  <c r="DJ61" i="45"/>
  <c r="DD63" i="45"/>
  <c r="DH65" i="45"/>
  <c r="DH67" i="45"/>
  <c r="DH69" i="45"/>
  <c r="DJ72" i="45"/>
  <c r="DJ74" i="45"/>
  <c r="DC77" i="45"/>
  <c r="DB77" i="45" s="1"/>
  <c r="DD80" i="45"/>
  <c r="DH81" i="45"/>
  <c r="DC85" i="45"/>
  <c r="DB85" i="45" s="1"/>
  <c r="DG88" i="45"/>
  <c r="DE90" i="45"/>
  <c r="DJ95" i="45"/>
  <c r="DG96" i="45"/>
  <c r="DF98" i="45"/>
  <c r="DC100" i="45"/>
  <c r="DB100" i="45"/>
  <c r="DG103" i="45"/>
  <c r="DC107" i="45"/>
  <c r="DB107" i="45"/>
  <c r="DH108" i="45"/>
  <c r="DF110" i="45"/>
  <c r="EF32" i="45"/>
  <c r="EE32" i="45"/>
  <c r="EC32" i="45"/>
  <c r="ED34" i="45"/>
  <c r="EA34" i="45"/>
  <c r="EG34" i="45"/>
  <c r="DZ34" i="45"/>
  <c r="DY34" i="45" s="1"/>
  <c r="EG37" i="45"/>
  <c r="ED37" i="45"/>
  <c r="DZ37" i="45"/>
  <c r="DY37" i="45" s="1"/>
  <c r="EE38" i="45"/>
  <c r="DN70" i="45"/>
  <c r="DM63" i="45" s="1"/>
  <c r="EF51" i="45"/>
  <c r="EG72" i="45"/>
  <c r="EA72" i="45"/>
  <c r="EE72" i="45"/>
  <c r="DZ72" i="45"/>
  <c r="DY72" i="45" s="1"/>
  <c r="EA79" i="45"/>
  <c r="EC81" i="45"/>
  <c r="EF83" i="45"/>
  <c r="EG83" i="45"/>
  <c r="EE83" i="45"/>
  <c r="EF85" i="45"/>
  <c r="EC85" i="45"/>
  <c r="EG85" i="45"/>
  <c r="EA85" i="45"/>
  <c r="EB87" i="45"/>
  <c r="EG87" i="45"/>
  <c r="EA87" i="45"/>
  <c r="EF98" i="45"/>
  <c r="EE98" i="45"/>
  <c r="EB98" i="45"/>
  <c r="EF100" i="45"/>
  <c r="EG100" i="45"/>
  <c r="EA100" i="45"/>
  <c r="EE100" i="45"/>
  <c r="DZ100" i="45"/>
  <c r="DY100" i="45"/>
  <c r="EF104" i="45"/>
  <c r="EC104" i="45"/>
  <c r="EG104" i="45"/>
  <c r="EA104" i="45"/>
  <c r="FC40" i="45"/>
  <c r="EZ40" i="45"/>
  <c r="EX40" i="45"/>
  <c r="FD45" i="45"/>
  <c r="FA45" i="45"/>
  <c r="EW45" i="45"/>
  <c r="EV45" i="45" s="1"/>
  <c r="FC47" i="45"/>
  <c r="EY47" i="45"/>
  <c r="FC68" i="45"/>
  <c r="FB68" i="45"/>
  <c r="EZ68" i="45"/>
  <c r="FA73" i="45"/>
  <c r="EZ73" i="45"/>
  <c r="EX73" i="45"/>
  <c r="EW76" i="45"/>
  <c r="EV76" i="45"/>
  <c r="FD103" i="45"/>
  <c r="FA103" i="45"/>
  <c r="EW103" i="45"/>
  <c r="EV103" i="45"/>
  <c r="FA104" i="45"/>
  <c r="FZ39" i="45"/>
  <c r="FY39" i="45"/>
  <c r="FW39" i="45"/>
  <c r="FX41" i="45"/>
  <c r="FY41" i="45"/>
  <c r="FW41" i="45"/>
  <c r="FZ43" i="45"/>
  <c r="FY43" i="45"/>
  <c r="FW43" i="45"/>
  <c r="FW45" i="45"/>
  <c r="FZ53" i="45"/>
  <c r="FT53" i="45"/>
  <c r="FS53" i="45"/>
  <c r="GA53" i="45"/>
  <c r="FZ58" i="45"/>
  <c r="FY58" i="45"/>
  <c r="FT58" i="45"/>
  <c r="FS58" i="45"/>
  <c r="FX58" i="45"/>
  <c r="FW58" i="45"/>
  <c r="FU58" i="45"/>
  <c r="FZ66" i="45"/>
  <c r="FY66" i="45"/>
  <c r="FT66" i="45"/>
  <c r="FS66" i="45"/>
  <c r="FX66" i="45"/>
  <c r="FW66" i="45"/>
  <c r="FU66" i="45"/>
  <c r="GU40" i="45"/>
  <c r="GV40" i="45"/>
  <c r="GR40" i="45"/>
  <c r="GX43" i="45"/>
  <c r="GU43" i="45"/>
  <c r="GR43" i="45"/>
  <c r="GV43" i="45"/>
  <c r="GW46" i="45"/>
  <c r="GV46" i="45"/>
  <c r="GQ46" i="45"/>
  <c r="GP46" i="45" s="1"/>
  <c r="GU46" i="45"/>
  <c r="GT46" i="45"/>
  <c r="GR46" i="45"/>
  <c r="GW80" i="45"/>
  <c r="GU80" i="45"/>
  <c r="HT54" i="45"/>
  <c r="HU54" i="45"/>
  <c r="HO54" i="45"/>
  <c r="HS54" i="45"/>
  <c r="HN54" i="45"/>
  <c r="HM54" i="45"/>
  <c r="HR54" i="45"/>
  <c r="HQ54" i="45"/>
  <c r="IO65" i="45"/>
  <c r="IP65" i="45"/>
  <c r="IL65" i="45"/>
  <c r="IR65" i="45"/>
  <c r="IN65" i="45"/>
  <c r="GW94" i="45"/>
  <c r="GV94" i="45"/>
  <c r="GQ94" i="45"/>
  <c r="GP94" i="45"/>
  <c r="GU94" i="45"/>
  <c r="GX95" i="45"/>
  <c r="GU95" i="45"/>
  <c r="GQ95" i="45"/>
  <c r="GP95" i="45"/>
  <c r="GW97" i="45"/>
  <c r="GS97" i="45"/>
  <c r="HU42" i="45"/>
  <c r="HR42" i="45"/>
  <c r="HN42" i="45"/>
  <c r="HM42" i="45" s="1"/>
  <c r="HT44" i="45"/>
  <c r="HP44" i="45"/>
  <c r="HU46" i="45"/>
  <c r="HR46" i="45"/>
  <c r="HN46" i="45"/>
  <c r="HM46" i="45" s="1"/>
  <c r="HP57" i="45"/>
  <c r="HR57" i="45"/>
  <c r="HT96" i="45"/>
  <c r="HS96" i="45"/>
  <c r="HN96" i="45"/>
  <c r="HM96" i="45" s="1"/>
  <c r="HO96" i="45"/>
  <c r="HU96" i="45"/>
  <c r="IQ32" i="45"/>
  <c r="IM32" i="45"/>
  <c r="IO35" i="45"/>
  <c r="IP35" i="45"/>
  <c r="IL35" i="45"/>
  <c r="IR95" i="45"/>
  <c r="IK95" i="45"/>
  <c r="IJ95" i="45" s="1"/>
  <c r="IO95" i="45"/>
  <c r="JJ52" i="45"/>
  <c r="JI52" i="45"/>
  <c r="JN52" i="45"/>
  <c r="EA30" i="45"/>
  <c r="EE44" i="45"/>
  <c r="EE46" i="45"/>
  <c r="EC53" i="45"/>
  <c r="EG55" i="45"/>
  <c r="EG57" i="45"/>
  <c r="EG59" i="45"/>
  <c r="EC61" i="45"/>
  <c r="EG67" i="45"/>
  <c r="EC69" i="45"/>
  <c r="EE74" i="45"/>
  <c r="EA76" i="45"/>
  <c r="EG76" i="45"/>
  <c r="ED80" i="45"/>
  <c r="EB86" i="45"/>
  <c r="ED89" i="45"/>
  <c r="EB93" i="45"/>
  <c r="ED96" i="45"/>
  <c r="ED103" i="45"/>
  <c r="EE105" i="45"/>
  <c r="EG106" i="45"/>
  <c r="EG107" i="45"/>
  <c r="EC108" i="45"/>
  <c r="FD30" i="45"/>
  <c r="FD32" i="45"/>
  <c r="FD34" i="45"/>
  <c r="EX51" i="45"/>
  <c r="FD51" i="45"/>
  <c r="FB54" i="45"/>
  <c r="FB56" i="45"/>
  <c r="FB58" i="45"/>
  <c r="FB60" i="45"/>
  <c r="FB62" i="45"/>
  <c r="FB75" i="45"/>
  <c r="FB77" i="45"/>
  <c r="FD79" i="45"/>
  <c r="FB83" i="45"/>
  <c r="FD89" i="45"/>
  <c r="FD98" i="45"/>
  <c r="EZ100" i="45"/>
  <c r="FB106" i="45"/>
  <c r="EX108" i="45"/>
  <c r="FD108" i="45"/>
  <c r="GA31" i="45"/>
  <c r="GA33" i="45"/>
  <c r="GA35" i="45"/>
  <c r="GA37" i="45"/>
  <c r="GA47" i="45"/>
  <c r="FZ62" i="45"/>
  <c r="GA62" i="45"/>
  <c r="FU62" i="45"/>
  <c r="FY62" i="45"/>
  <c r="FT62" i="45"/>
  <c r="FS62" i="45" s="1"/>
  <c r="FZ73" i="45"/>
  <c r="FY73" i="45"/>
  <c r="FT73" i="45"/>
  <c r="FS73" i="45" s="1"/>
  <c r="FX73" i="45"/>
  <c r="GA74" i="45"/>
  <c r="FX74" i="45"/>
  <c r="FT74" i="45"/>
  <c r="FS74" i="45"/>
  <c r="FZ76" i="45"/>
  <c r="FV76" i="45"/>
  <c r="FZ98" i="45"/>
  <c r="FY98" i="45"/>
  <c r="FW98" i="45"/>
  <c r="FZ100" i="45"/>
  <c r="GA100" i="45"/>
  <c r="FU100" i="45"/>
  <c r="FY100" i="45"/>
  <c r="FT100" i="45"/>
  <c r="FS100" i="45" s="1"/>
  <c r="GA107" i="45"/>
  <c r="FX107" i="45"/>
  <c r="FT107" i="45"/>
  <c r="FS107" i="45"/>
  <c r="GW48" i="45"/>
  <c r="GT48" i="45"/>
  <c r="GX48" i="45"/>
  <c r="GR48" i="45"/>
  <c r="GS54" i="45"/>
  <c r="GX54" i="45"/>
  <c r="GQ54" i="45"/>
  <c r="GP54" i="45"/>
  <c r="GW67" i="45"/>
  <c r="GX67" i="45"/>
  <c r="GR67" i="45"/>
  <c r="GV67" i="45"/>
  <c r="GQ67" i="45"/>
  <c r="GP67" i="45" s="1"/>
  <c r="GU81" i="45"/>
  <c r="GV81" i="45"/>
  <c r="GT81" i="45"/>
  <c r="GU85" i="45"/>
  <c r="GT85" i="45"/>
  <c r="GR85" i="45"/>
  <c r="GR94" i="45"/>
  <c r="GU96" i="45"/>
  <c r="GV96" i="45"/>
  <c r="GT96" i="45"/>
  <c r="HU38" i="45"/>
  <c r="HR38" i="45"/>
  <c r="HT41" i="45"/>
  <c r="HS41" i="45"/>
  <c r="HQ41" i="45"/>
  <c r="HR43" i="45"/>
  <c r="HS43" i="45"/>
  <c r="HQ43" i="45"/>
  <c r="HT45" i="45"/>
  <c r="HS45" i="45"/>
  <c r="HQ45" i="45"/>
  <c r="HR47" i="45"/>
  <c r="HS47" i="45"/>
  <c r="HQ47" i="45"/>
  <c r="HN57" i="45"/>
  <c r="HM57" i="45" s="1"/>
  <c r="HT66" i="45"/>
  <c r="HS66" i="45"/>
  <c r="HN66" i="45"/>
  <c r="HM66" i="45" s="1"/>
  <c r="HQ66" i="45"/>
  <c r="HO66" i="45"/>
  <c r="HP69" i="45"/>
  <c r="HT73" i="45"/>
  <c r="HU73" i="45"/>
  <c r="HO73" i="45"/>
  <c r="HN73" i="45"/>
  <c r="HM73" i="45" s="1"/>
  <c r="HS73" i="45"/>
  <c r="HT85" i="45"/>
  <c r="HR85" i="45"/>
  <c r="HO85" i="45"/>
  <c r="HU85" i="45"/>
  <c r="HN85" i="45"/>
  <c r="HM85" i="45" s="1"/>
  <c r="HQ96" i="45"/>
  <c r="HU99" i="45"/>
  <c r="HR99" i="45"/>
  <c r="HN99" i="45"/>
  <c r="HM99" i="45" s="1"/>
  <c r="HN103" i="45"/>
  <c r="HM103" i="45" s="1"/>
  <c r="IQ33" i="45"/>
  <c r="IR33" i="45"/>
  <c r="IL33" i="45"/>
  <c r="IP33" i="45"/>
  <c r="IK33" i="45"/>
  <c r="IJ33" i="45"/>
  <c r="IN33" i="45"/>
  <c r="IM36" i="45"/>
  <c r="IR46" i="45"/>
  <c r="IL46" i="45"/>
  <c r="IK46" i="45"/>
  <c r="IJ46" i="45"/>
  <c r="IO53" i="45"/>
  <c r="IN53" i="45"/>
  <c r="IL53" i="45"/>
  <c r="IR53" i="45"/>
  <c r="IR111" i="45"/>
  <c r="IK111" i="45"/>
  <c r="IJ111" i="45" s="1"/>
  <c r="IO111" i="45"/>
  <c r="DN49" i="45"/>
  <c r="DM46" i="45" s="1"/>
  <c r="EC30" i="45"/>
  <c r="EG44" i="45"/>
  <c r="EG46" i="45"/>
  <c r="ED53" i="45"/>
  <c r="EA55" i="45"/>
  <c r="EC57" i="45"/>
  <c r="EA59" i="45"/>
  <c r="ED61" i="45"/>
  <c r="DZ64" i="45"/>
  <c r="DY64" i="45"/>
  <c r="EA67" i="45"/>
  <c r="ED69" i="45"/>
  <c r="EG74" i="45"/>
  <c r="EC76" i="45"/>
  <c r="DZ89" i="45"/>
  <c r="DY89" i="45" s="1"/>
  <c r="EE89" i="45"/>
  <c r="DZ96" i="45"/>
  <c r="DY96" i="45" s="1"/>
  <c r="EE96" i="45"/>
  <c r="ED108" i="45"/>
  <c r="EZ10" i="45"/>
  <c r="EY24" i="45"/>
  <c r="EX30" i="45"/>
  <c r="EX32" i="45"/>
  <c r="EX34" i="45"/>
  <c r="EW37" i="45"/>
  <c r="EV37" i="45" s="1"/>
  <c r="EW41" i="45"/>
  <c r="EV41" i="45"/>
  <c r="FD54" i="45"/>
  <c r="FD56" i="45"/>
  <c r="FD58" i="45"/>
  <c r="FD60" i="45"/>
  <c r="FD62" i="45"/>
  <c r="EW65" i="45"/>
  <c r="EV65" i="45"/>
  <c r="EW72" i="45"/>
  <c r="EV72" i="45"/>
  <c r="FD75" i="45"/>
  <c r="FD77" i="45"/>
  <c r="EX79" i="45"/>
  <c r="FD83" i="45"/>
  <c r="EX89" i="45"/>
  <c r="FA100" i="45"/>
  <c r="FD106" i="45"/>
  <c r="EZ108" i="45"/>
  <c r="FU31" i="45"/>
  <c r="FU33" i="45"/>
  <c r="FZ54" i="45"/>
  <c r="GA54" i="45"/>
  <c r="FU54" i="45"/>
  <c r="FY54" i="45"/>
  <c r="FT54" i="45"/>
  <c r="FS54" i="45"/>
  <c r="FV55" i="45"/>
  <c r="FV63" i="45"/>
  <c r="FX75" i="45"/>
  <c r="FY75" i="45"/>
  <c r="FW75" i="45"/>
  <c r="FZ77" i="45"/>
  <c r="GA77" i="45"/>
  <c r="FU77" i="45"/>
  <c r="FY77" i="45"/>
  <c r="FT77" i="45"/>
  <c r="FS77" i="45"/>
  <c r="GA78" i="45"/>
  <c r="FX78" i="45"/>
  <c r="FZ83" i="45"/>
  <c r="FW83" i="45"/>
  <c r="FU83" i="45"/>
  <c r="FU85" i="45"/>
  <c r="GA103" i="45"/>
  <c r="FX103" i="45"/>
  <c r="FZ106" i="45"/>
  <c r="FY106" i="45"/>
  <c r="FW106" i="45"/>
  <c r="FX108" i="45"/>
  <c r="FU108" i="45"/>
  <c r="GA108" i="45"/>
  <c r="FT108" i="45"/>
  <c r="FS108" i="45"/>
  <c r="GA111" i="45"/>
  <c r="FX111" i="45"/>
  <c r="FT111" i="45"/>
  <c r="FS111" i="45" s="1"/>
  <c r="GU44" i="45"/>
  <c r="GV44" i="45"/>
  <c r="GR44" i="45"/>
  <c r="GS52" i="45"/>
  <c r="GR52" i="45"/>
  <c r="GW87" i="45"/>
  <c r="GX87" i="45"/>
  <c r="GR87" i="45"/>
  <c r="GV87" i="45"/>
  <c r="GQ87" i="45"/>
  <c r="GP87" i="45"/>
  <c r="GX88" i="45"/>
  <c r="GU88" i="45"/>
  <c r="GT94" i="45"/>
  <c r="GX103" i="45"/>
  <c r="GU103" i="45"/>
  <c r="HU53" i="45"/>
  <c r="HT53" i="45"/>
  <c r="HN53" i="45"/>
  <c r="HM53" i="45"/>
  <c r="HR68" i="45"/>
  <c r="HS68" i="45"/>
  <c r="HU68" i="45"/>
  <c r="HQ68" i="45"/>
  <c r="HQ73" i="45"/>
  <c r="HU78" i="45"/>
  <c r="HN78" i="45"/>
  <c r="HM78" i="45"/>
  <c r="HR78" i="45"/>
  <c r="HO78" i="45"/>
  <c r="HQ85" i="45"/>
  <c r="HR96" i="45"/>
  <c r="HT106" i="45"/>
  <c r="HQ106" i="45"/>
  <c r="HO106" i="45"/>
  <c r="HU106" i="45"/>
  <c r="IO33" i="45"/>
  <c r="IO46" i="45"/>
  <c r="IP53" i="45"/>
  <c r="IO104" i="45"/>
  <c r="IL104" i="45"/>
  <c r="IP104" i="45"/>
  <c r="IR104" i="45"/>
  <c r="IN104" i="45"/>
  <c r="JO54" i="45"/>
  <c r="JH54" i="45"/>
  <c r="JG54" i="45"/>
  <c r="JN54" i="45"/>
  <c r="JN76" i="45"/>
  <c r="JM76" i="45"/>
  <c r="JI76" i="45"/>
  <c r="JO76" i="45"/>
  <c r="JO78" i="45"/>
  <c r="JI78" i="45"/>
  <c r="JL78" i="45"/>
  <c r="JK78" i="45"/>
  <c r="JH78" i="45"/>
  <c r="JG78" i="45"/>
  <c r="GA56" i="45"/>
  <c r="GA60" i="45"/>
  <c r="GA64" i="45"/>
  <c r="GA68" i="45"/>
  <c r="FU81" i="45"/>
  <c r="GA81" i="45"/>
  <c r="GA94" i="45"/>
  <c r="FW96" i="45"/>
  <c r="FY102" i="45"/>
  <c r="FU104" i="45"/>
  <c r="GA104" i="45"/>
  <c r="GT34" i="45"/>
  <c r="GV35" i="45"/>
  <c r="GR38" i="45"/>
  <c r="GX38" i="45"/>
  <c r="GW53" i="45"/>
  <c r="GR55" i="45"/>
  <c r="GX55" i="45"/>
  <c r="GT59" i="45"/>
  <c r="GV60" i="45"/>
  <c r="GU62" i="45"/>
  <c r="GW69" i="45"/>
  <c r="GX72" i="45"/>
  <c r="GW73" i="45"/>
  <c r="GT78" i="45"/>
  <c r="GT83" i="45"/>
  <c r="GV89" i="45"/>
  <c r="GR98" i="45"/>
  <c r="GX98" i="45"/>
  <c r="GX100" i="45"/>
  <c r="GX106" i="45"/>
  <c r="HQ31" i="45"/>
  <c r="HU33" i="45"/>
  <c r="HQ35" i="45"/>
  <c r="HS37" i="45"/>
  <c r="HO39" i="45"/>
  <c r="HS56" i="45"/>
  <c r="HO58" i="45"/>
  <c r="HU58" i="45"/>
  <c r="HR60" i="45"/>
  <c r="HS60" i="45"/>
  <c r="HR64" i="45"/>
  <c r="HO64" i="45"/>
  <c r="HU67" i="45"/>
  <c r="HR67" i="45"/>
  <c r="HT87" i="45"/>
  <c r="HO87" i="45"/>
  <c r="HR108" i="45"/>
  <c r="HU108" i="45"/>
  <c r="HN108" i="45"/>
  <c r="HM108" i="45"/>
  <c r="HS108" i="45"/>
  <c r="HT110" i="45"/>
  <c r="HQ110" i="45"/>
  <c r="HO110" i="45"/>
  <c r="IL30" i="45"/>
  <c r="IK30" i="45"/>
  <c r="IJ30" i="45"/>
  <c r="IO47" i="45"/>
  <c r="IP47" i="45"/>
  <c r="IL47" i="45"/>
  <c r="IQ55" i="45"/>
  <c r="IN55" i="45"/>
  <c r="IL55" i="45"/>
  <c r="IQ58" i="45"/>
  <c r="IM58" i="45"/>
  <c r="IR60" i="45"/>
  <c r="IO60" i="45"/>
  <c r="IK60" i="45"/>
  <c r="IJ60" i="45"/>
  <c r="IO78" i="45"/>
  <c r="IQ78" i="45"/>
  <c r="IL78" i="45"/>
  <c r="IN78" i="45"/>
  <c r="JO35" i="45"/>
  <c r="JH35" i="45"/>
  <c r="JG35" i="45"/>
  <c r="JN35" i="45"/>
  <c r="JN51" i="45"/>
  <c r="JO51" i="45"/>
  <c r="JI51" i="45"/>
  <c r="JL51" i="45"/>
  <c r="JM51" i="45"/>
  <c r="JK51" i="45"/>
  <c r="JN65" i="45"/>
  <c r="JI65" i="45"/>
  <c r="JM65" i="45"/>
  <c r="JO65" i="45"/>
  <c r="JK65" i="45"/>
  <c r="JK76" i="45"/>
  <c r="JM78" i="45"/>
  <c r="JN84" i="45"/>
  <c r="JJ84" i="45"/>
  <c r="JH84" i="45"/>
  <c r="JG84" i="45"/>
  <c r="JO84" i="45"/>
  <c r="JN88" i="45"/>
  <c r="JO88" i="45"/>
  <c r="JJ88" i="45"/>
  <c r="JL88" i="45"/>
  <c r="JM98" i="45"/>
  <c r="JO98" i="45"/>
  <c r="JI98" i="45"/>
  <c r="JJ98" i="45"/>
  <c r="JN98" i="45"/>
  <c r="KK56" i="45"/>
  <c r="KJ56" i="45"/>
  <c r="KH56" i="45"/>
  <c r="KF56" i="45"/>
  <c r="KL56" i="45"/>
  <c r="FU56" i="45"/>
  <c r="FU60" i="45"/>
  <c r="FU64" i="45"/>
  <c r="FU68" i="45"/>
  <c r="FW81" i="45"/>
  <c r="FV84" i="45"/>
  <c r="FU94" i="45"/>
  <c r="FX96" i="45"/>
  <c r="GA102" i="45"/>
  <c r="FW104" i="45"/>
  <c r="GR32" i="45"/>
  <c r="GT38" i="45"/>
  <c r="GR53" i="45"/>
  <c r="GT55" i="45"/>
  <c r="GU59" i="45"/>
  <c r="GQ60" i="45"/>
  <c r="GP60" i="45" s="1"/>
  <c r="GR69" i="45"/>
  <c r="GU78" i="45"/>
  <c r="GU83" i="45"/>
  <c r="GX89" i="45"/>
  <c r="GT98" i="45"/>
  <c r="GX104" i="45"/>
  <c r="GR106" i="45"/>
  <c r="GR108" i="45"/>
  <c r="GQ111" i="45"/>
  <c r="GP111" i="45"/>
  <c r="HB49" i="45"/>
  <c r="HP49" i="45" s="1"/>
  <c r="HS31" i="45"/>
  <c r="HS35" i="45"/>
  <c r="HU37" i="45"/>
  <c r="HQ39" i="45"/>
  <c r="HO52" i="45"/>
  <c r="HU56" i="45"/>
  <c r="HQ58" i="45"/>
  <c r="HO60" i="45"/>
  <c r="HP61" i="45"/>
  <c r="HQ64" i="45"/>
  <c r="HN67" i="45"/>
  <c r="HM67" i="45" s="1"/>
  <c r="HU74" i="45"/>
  <c r="HR74" i="45"/>
  <c r="HR75" i="45"/>
  <c r="HS75" i="45"/>
  <c r="HT77" i="45"/>
  <c r="HR77" i="45"/>
  <c r="HS77" i="45"/>
  <c r="HT81" i="45"/>
  <c r="HS81" i="45"/>
  <c r="HN81" i="45"/>
  <c r="HM81" i="45" s="1"/>
  <c r="HR81" i="45"/>
  <c r="HT94" i="45"/>
  <c r="HQ94" i="45"/>
  <c r="HU95" i="45"/>
  <c r="HT104" i="45"/>
  <c r="HU104" i="45"/>
  <c r="HO104" i="45"/>
  <c r="HS104" i="45"/>
  <c r="HN104" i="45"/>
  <c r="HM104" i="45"/>
  <c r="IO30" i="45"/>
  <c r="IO39" i="45"/>
  <c r="IP39" i="45"/>
  <c r="IP55" i="45"/>
  <c r="IQ59" i="45"/>
  <c r="IP59" i="45"/>
  <c r="IN59" i="45"/>
  <c r="IO86" i="45"/>
  <c r="IM86" i="45"/>
  <c r="IR107" i="45"/>
  <c r="IK107" i="45"/>
  <c r="IJ107" i="45"/>
  <c r="JJ33" i="45"/>
  <c r="JI33" i="45"/>
  <c r="JN33" i="45"/>
  <c r="JH51" i="45"/>
  <c r="JG51" i="45" s="1"/>
  <c r="JN63" i="45"/>
  <c r="JO63" i="45"/>
  <c r="JI63" i="45"/>
  <c r="JL63" i="45"/>
  <c r="JM63" i="45"/>
  <c r="JK63" i="45"/>
  <c r="JL84" i="45"/>
  <c r="JN89" i="45"/>
  <c r="JK89" i="45"/>
  <c r="JM89" i="45"/>
  <c r="JH89" i="45"/>
  <c r="JG89" i="45"/>
  <c r="JO89" i="45"/>
  <c r="JI89" i="45"/>
  <c r="JL89" i="45"/>
  <c r="HQ62" i="45"/>
  <c r="HU83" i="45"/>
  <c r="HQ89" i="45"/>
  <c r="HU98" i="45"/>
  <c r="HQ100" i="45"/>
  <c r="IQ25" i="45"/>
  <c r="IL37" i="45"/>
  <c r="IR37" i="45"/>
  <c r="IO38" i="45"/>
  <c r="IN41" i="45"/>
  <c r="IP42" i="45"/>
  <c r="IO69" i="45"/>
  <c r="IP69" i="45"/>
  <c r="IL69" i="45"/>
  <c r="IQ98" i="45"/>
  <c r="IP98" i="45"/>
  <c r="IL98" i="45"/>
  <c r="JO42" i="45"/>
  <c r="JI42" i="45"/>
  <c r="JN48" i="45"/>
  <c r="JL48" i="45"/>
  <c r="JO48" i="45"/>
  <c r="JI48" i="45"/>
  <c r="JN72" i="45"/>
  <c r="JI72" i="45"/>
  <c r="JM72" i="45"/>
  <c r="JN86" i="45"/>
  <c r="JM86" i="45"/>
  <c r="JH86" i="45"/>
  <c r="JG86" i="45" s="1"/>
  <c r="JJ86" i="45"/>
  <c r="KI33" i="45"/>
  <c r="KF33" i="45"/>
  <c r="KJ33" i="45"/>
  <c r="KH33" i="45"/>
  <c r="IN37" i="45"/>
  <c r="IP38" i="45"/>
  <c r="IO61" i="45"/>
  <c r="IL61" i="45"/>
  <c r="IP61" i="45"/>
  <c r="IQ63" i="45"/>
  <c r="IP63" i="45"/>
  <c r="IL63" i="45"/>
  <c r="IR75" i="45"/>
  <c r="IK75" i="45"/>
  <c r="IJ75" i="45" s="1"/>
  <c r="IQ79" i="45"/>
  <c r="IP79" i="45"/>
  <c r="IL79" i="45"/>
  <c r="IO82" i="45"/>
  <c r="IM82" i="45"/>
  <c r="IN98" i="45"/>
  <c r="IO100" i="45"/>
  <c r="IP100" i="45"/>
  <c r="IL100" i="45"/>
  <c r="IQ102" i="45"/>
  <c r="IL102" i="45"/>
  <c r="IP102" i="45"/>
  <c r="JN42" i="45"/>
  <c r="JN44" i="45"/>
  <c r="JO44" i="45"/>
  <c r="JI44" i="45"/>
  <c r="JL44" i="45"/>
  <c r="JH48" i="45"/>
  <c r="JG48" i="45" s="1"/>
  <c r="JN59" i="45"/>
  <c r="JO59" i="45"/>
  <c r="JI59" i="45"/>
  <c r="JL59" i="45"/>
  <c r="JJ60" i="45"/>
  <c r="JI60" i="45"/>
  <c r="JL62" i="45"/>
  <c r="JJ62" i="45"/>
  <c r="JK72" i="45"/>
  <c r="JN74" i="45"/>
  <c r="JL74" i="45"/>
  <c r="JO74" i="45"/>
  <c r="JI74" i="45"/>
  <c r="JN82" i="45"/>
  <c r="JH82" i="45"/>
  <c r="JG82" i="45" s="1"/>
  <c r="JJ82" i="45"/>
  <c r="JN87" i="45"/>
  <c r="JO87" i="45"/>
  <c r="JJ87" i="45"/>
  <c r="JM87" i="45"/>
  <c r="KL33" i="45"/>
  <c r="KL36" i="45"/>
  <c r="KE36" i="45"/>
  <c r="KD36" i="45" s="1"/>
  <c r="KI36" i="45"/>
  <c r="KI88" i="45"/>
  <c r="KL111" i="45"/>
  <c r="KI111" i="45"/>
  <c r="KE111" i="45"/>
  <c r="KD111" i="45"/>
  <c r="IR74" i="45"/>
  <c r="IR76" i="45"/>
  <c r="IN81" i="45"/>
  <c r="IR85" i="45"/>
  <c r="IN89" i="45"/>
  <c r="IR94" i="45"/>
  <c r="IR96" i="45"/>
  <c r="IO103" i="45"/>
  <c r="IR106" i="45"/>
  <c r="IR108" i="45"/>
  <c r="IN110" i="45"/>
  <c r="JL32" i="45"/>
  <c r="JN34" i="45"/>
  <c r="JK36" i="45"/>
  <c r="JM40" i="45"/>
  <c r="JN41" i="45"/>
  <c r="JK55" i="45"/>
  <c r="JN61" i="45"/>
  <c r="JK67" i="45"/>
  <c r="JK69" i="45"/>
  <c r="JL73" i="45"/>
  <c r="JM79" i="45"/>
  <c r="JL80" i="45"/>
  <c r="JI81" i="45"/>
  <c r="JO81" i="45"/>
  <c r="JN99" i="45"/>
  <c r="JJ99" i="45"/>
  <c r="JN101" i="45"/>
  <c r="JM101" i="45"/>
  <c r="JH101" i="45"/>
  <c r="JG101" i="45" s="1"/>
  <c r="JN103" i="45"/>
  <c r="JO103" i="45"/>
  <c r="JJ103" i="45"/>
  <c r="JN108" i="45"/>
  <c r="JM108" i="45"/>
  <c r="JH108" i="45"/>
  <c r="JG108" i="45" s="1"/>
  <c r="JK108" i="45"/>
  <c r="KI85" i="45"/>
  <c r="KJ85" i="45"/>
  <c r="KH85" i="45"/>
  <c r="KF85" i="45"/>
  <c r="KK98" i="45"/>
  <c r="KJ98" i="45"/>
  <c r="KH98" i="45"/>
  <c r="KF98" i="45"/>
  <c r="KI100" i="45"/>
  <c r="KJ100" i="45"/>
  <c r="KH100" i="45"/>
  <c r="KF100" i="45"/>
  <c r="KG51" i="45"/>
  <c r="KF51" i="45"/>
  <c r="KK63" i="45"/>
  <c r="KG63" i="45"/>
  <c r="KE63" i="45"/>
  <c r="KD63" i="45"/>
  <c r="KL69" i="45"/>
  <c r="KI69" i="45"/>
  <c r="KE69" i="45"/>
  <c r="KD69" i="45"/>
  <c r="IO64" i="45"/>
  <c r="IO68" i="45"/>
  <c r="IN74" i="45"/>
  <c r="IN76" i="45"/>
  <c r="IR81" i="45"/>
  <c r="IN85" i="45"/>
  <c r="IR89" i="45"/>
  <c r="IN94" i="45"/>
  <c r="IN96" i="45"/>
  <c r="IO99" i="45"/>
  <c r="IN106" i="45"/>
  <c r="IN108" i="45"/>
  <c r="IR110" i="45"/>
  <c r="JL30" i="45"/>
  <c r="JO32" i="45"/>
  <c r="JH36" i="45"/>
  <c r="JG36" i="45" s="1"/>
  <c r="JM36" i="45"/>
  <c r="JK40" i="45"/>
  <c r="JH55" i="45"/>
  <c r="JG55" i="45"/>
  <c r="JM55" i="45"/>
  <c r="JH67" i="45"/>
  <c r="JG67" i="45"/>
  <c r="JM67" i="45"/>
  <c r="JO69" i="45"/>
  <c r="JL77" i="45"/>
  <c r="JL81" i="45"/>
  <c r="JM83" i="45"/>
  <c r="JO83" i="45"/>
  <c r="JI83" i="45"/>
  <c r="JN97" i="45"/>
  <c r="JH97" i="45"/>
  <c r="JG97" i="45" s="1"/>
  <c r="JJ97" i="45"/>
  <c r="JL99" i="45"/>
  <c r="JN102" i="45"/>
  <c r="JO102" i="45"/>
  <c r="JJ102" i="45"/>
  <c r="JN104" i="45"/>
  <c r="JK104" i="45"/>
  <c r="JM104" i="45"/>
  <c r="JH104" i="45"/>
  <c r="JG104" i="45"/>
  <c r="JL108" i="45"/>
  <c r="KK27" i="45"/>
  <c r="KG27" i="45"/>
  <c r="KI41" i="45"/>
  <c r="KJ41" i="45"/>
  <c r="KF41" i="45"/>
  <c r="KK43" i="45"/>
  <c r="KI43" i="45"/>
  <c r="KL43" i="45"/>
  <c r="KF43" i="45"/>
  <c r="KL44" i="45"/>
  <c r="KE44" i="45"/>
  <c r="KD44" i="45" s="1"/>
  <c r="KI55" i="45"/>
  <c r="KG55" i="45"/>
  <c r="KE55" i="45"/>
  <c r="KD55" i="45"/>
  <c r="KK64" i="45"/>
  <c r="KJ64" i="45"/>
  <c r="KH64" i="45"/>
  <c r="KF64" i="45"/>
  <c r="KI66" i="45"/>
  <c r="KJ66" i="45"/>
  <c r="KH66" i="45"/>
  <c r="KF66" i="45"/>
  <c r="KI73" i="45"/>
  <c r="KJ73" i="45"/>
  <c r="KH73" i="45"/>
  <c r="KF73" i="45"/>
  <c r="JL85" i="45"/>
  <c r="JI90" i="45"/>
  <c r="JJ93" i="45"/>
  <c r="JM94" i="45"/>
  <c r="JL95" i="45"/>
  <c r="JI96" i="45"/>
  <c r="JO96" i="45"/>
  <c r="JL100" i="45"/>
  <c r="JN106" i="45"/>
  <c r="JO107" i="45"/>
  <c r="KE31" i="45"/>
  <c r="KD31" i="45"/>
  <c r="KJ31" i="45"/>
  <c r="KI32" i="45"/>
  <c r="KH37" i="45"/>
  <c r="KH39" i="45"/>
  <c r="KL45" i="45"/>
  <c r="KE47" i="45"/>
  <c r="KD47" i="45"/>
  <c r="KJ47" i="45"/>
  <c r="KI48" i="45"/>
  <c r="KJ52" i="45"/>
  <c r="KH54" i="45"/>
  <c r="KL58" i="45"/>
  <c r="KI59" i="45"/>
  <c r="KJ60" i="45"/>
  <c r="KH62" i="45"/>
  <c r="KH68" i="45"/>
  <c r="KJ75" i="45"/>
  <c r="KI76" i="45"/>
  <c r="KJ77" i="45"/>
  <c r="KL79" i="45"/>
  <c r="KH81" i="45"/>
  <c r="KJ83" i="45"/>
  <c r="KH87" i="45"/>
  <c r="KH89" i="45"/>
  <c r="KL94" i="45"/>
  <c r="KJ102" i="45"/>
  <c r="KJ104" i="45"/>
  <c r="KL106" i="45"/>
  <c r="KL108" i="45"/>
  <c r="KH110" i="45"/>
  <c r="KL52" i="45"/>
  <c r="KL60" i="45"/>
  <c r="KL75" i="45"/>
  <c r="KL77" i="45"/>
  <c r="KL83" i="45"/>
  <c r="KL102" i="45"/>
  <c r="KL104" i="45"/>
  <c r="KJ110" i="45"/>
  <c r="JI85" i="45"/>
  <c r="JO85" i="45"/>
  <c r="JL96" i="45"/>
  <c r="JI100" i="45"/>
  <c r="JO100" i="45"/>
  <c r="JJ109" i="45"/>
  <c r="JM110" i="45"/>
  <c r="JL111" i="45"/>
  <c r="KH31" i="45"/>
  <c r="KL37" i="45"/>
  <c r="KE39" i="45"/>
  <c r="KD39" i="45" s="1"/>
  <c r="KJ39" i="45"/>
  <c r="KI40" i="45"/>
  <c r="KH45" i="45"/>
  <c r="KH47" i="45"/>
  <c r="KF52" i="45"/>
  <c r="KL54" i="45"/>
  <c r="KH58" i="45"/>
  <c r="KF60" i="45"/>
  <c r="KL62" i="45"/>
  <c r="KI65" i="45"/>
  <c r="KL68" i="45"/>
  <c r="KI72" i="45"/>
  <c r="KF75" i="45"/>
  <c r="KF77" i="45"/>
  <c r="KH79" i="45"/>
  <c r="KL81" i="45"/>
  <c r="KF83" i="45"/>
  <c r="KL87" i="45"/>
  <c r="KL89" i="45"/>
  <c r="KH94" i="45"/>
  <c r="KE95" i="45"/>
  <c r="KD95" i="45" s="1"/>
  <c r="KI99" i="45"/>
  <c r="KF102" i="45"/>
  <c r="KF104" i="45"/>
  <c r="KH106" i="45"/>
  <c r="KE107" i="45"/>
  <c r="KD107" i="45"/>
  <c r="KL110" i="45"/>
  <c r="KE11" i="45"/>
  <c r="KD11" i="45" s="1"/>
  <c r="KJ19" i="45"/>
  <c r="KG19" i="45"/>
  <c r="KG9" i="45"/>
  <c r="JM17" i="45"/>
  <c r="JI25" i="45"/>
  <c r="JM25" i="45"/>
  <c r="IP25" i="45"/>
  <c r="IK25" i="45"/>
  <c r="IJ25" i="45" s="1"/>
  <c r="HN15" i="45"/>
  <c r="HM15" i="45" s="1"/>
  <c r="HR15" i="45"/>
  <c r="HT17" i="45"/>
  <c r="HS17" i="45"/>
  <c r="HO17" i="45"/>
  <c r="HI28" i="45"/>
  <c r="C15" i="45"/>
  <c r="C16" i="45"/>
  <c r="O16" i="45" s="1"/>
  <c r="N16" i="45" s="1"/>
  <c r="HE28" i="45"/>
  <c r="HP25" i="45"/>
  <c r="F17" i="45"/>
  <c r="C17" i="45" s="1"/>
  <c r="O17" i="45" s="1"/>
  <c r="N17" i="45" s="1"/>
  <c r="F27" i="45"/>
  <c r="C27" i="45"/>
  <c r="FC24" i="45"/>
  <c r="EW16" i="45"/>
  <c r="EV16" i="45" s="1"/>
  <c r="EX24" i="45"/>
  <c r="FA16" i="45"/>
  <c r="EF16" i="45"/>
  <c r="EA16" i="45"/>
  <c r="DF12" i="45"/>
  <c r="DG20" i="45"/>
  <c r="DC20" i="45"/>
  <c r="DB20" i="45" s="1"/>
  <c r="CI11" i="45"/>
  <c r="CK13" i="45"/>
  <c r="CK15" i="45"/>
  <c r="CI24" i="45"/>
  <c r="CL13" i="45"/>
  <c r="CG15" i="45"/>
  <c r="CJ24" i="45"/>
  <c r="BN13" i="45"/>
  <c r="BN27" i="45"/>
  <c r="O24" i="45"/>
  <c r="N24" i="45" s="1"/>
  <c r="BK18" i="45"/>
  <c r="BJ23" i="45"/>
  <c r="BI27" i="45"/>
  <c r="BH27" i="45"/>
  <c r="BK27" i="45"/>
  <c r="O12" i="45"/>
  <c r="N12" i="45" s="1"/>
  <c r="BJ27" i="45"/>
  <c r="AP10" i="45"/>
  <c r="AN14" i="45"/>
  <c r="AP26" i="45"/>
  <c r="N9" i="45"/>
  <c r="O21" i="45"/>
  <c r="N21" i="45" s="1"/>
  <c r="O25" i="45"/>
  <c r="N25" i="45" s="1"/>
  <c r="AN9" i="45"/>
  <c r="AR9" i="45"/>
  <c r="AM10" i="45"/>
  <c r="AQ10" i="45"/>
  <c r="AM11" i="45"/>
  <c r="AL12" i="45"/>
  <c r="AK12" i="45"/>
  <c r="AP12" i="45"/>
  <c r="AO14" i="45"/>
  <c r="AS14" i="45"/>
  <c r="AO15" i="45"/>
  <c r="AS15" i="45"/>
  <c r="AN16" i="45"/>
  <c r="AR16" i="45"/>
  <c r="AN17" i="45"/>
  <c r="AR17" i="45"/>
  <c r="AM18" i="45"/>
  <c r="AQ18" i="45"/>
  <c r="AM19" i="45"/>
  <c r="AQ19" i="45"/>
  <c r="AL20" i="45"/>
  <c r="AK20" i="45" s="1"/>
  <c r="AP20" i="45"/>
  <c r="AL21" i="45"/>
  <c r="AK21" i="45"/>
  <c r="AP21" i="45"/>
  <c r="AO22" i="45"/>
  <c r="AS22" i="45"/>
  <c r="AO23" i="45"/>
  <c r="AS23" i="45"/>
  <c r="AN24" i="45"/>
  <c r="AR24" i="45"/>
  <c r="AN25" i="45"/>
  <c r="AR25" i="45"/>
  <c r="AM26" i="45"/>
  <c r="AQ26" i="45"/>
  <c r="AM27" i="45"/>
  <c r="AQ27" i="45"/>
  <c r="AL10" i="45"/>
  <c r="AK10" i="45"/>
  <c r="AR14" i="45"/>
  <c r="AL18" i="45"/>
  <c r="AK18" i="45" s="1"/>
  <c r="AR22" i="45"/>
  <c r="AL26" i="45"/>
  <c r="AK26" i="45" s="1"/>
  <c r="N10" i="45"/>
  <c r="C14" i="45"/>
  <c r="O14" i="45" s="1"/>
  <c r="N14" i="45"/>
  <c r="C18" i="45"/>
  <c r="O18" i="45" s="1"/>
  <c r="N18" i="45" s="1"/>
  <c r="C22" i="45"/>
  <c r="O22" i="45"/>
  <c r="N22" i="45" s="1"/>
  <c r="O26" i="45"/>
  <c r="N26" i="45" s="1"/>
  <c r="AO9" i="45"/>
  <c r="AS9" i="45"/>
  <c r="AN10" i="45"/>
  <c r="AR10" i="45"/>
  <c r="AM12" i="45"/>
  <c r="AQ13" i="45"/>
  <c r="AL14" i="45"/>
  <c r="AK14" i="45" s="1"/>
  <c r="AP14" i="45"/>
  <c r="AL15" i="45"/>
  <c r="AK15" i="45"/>
  <c r="AO16" i="45"/>
  <c r="AO17" i="45"/>
  <c r="AS17" i="45"/>
  <c r="AN18" i="45"/>
  <c r="AR18" i="45"/>
  <c r="AN19" i="45"/>
  <c r="AM20" i="45"/>
  <c r="AM21" i="45"/>
  <c r="AQ21" i="45"/>
  <c r="AL22" i="45"/>
  <c r="AK22" i="45"/>
  <c r="AP22" i="45"/>
  <c r="AL23" i="45"/>
  <c r="AK23" i="45" s="1"/>
  <c r="AO24" i="45"/>
  <c r="AO25" i="45"/>
  <c r="AS25" i="45"/>
  <c r="AN26" i="45"/>
  <c r="AR26" i="45"/>
  <c r="AN27" i="45"/>
  <c r="AP18" i="45"/>
  <c r="AN22" i="45"/>
  <c r="AL9" i="45"/>
  <c r="AK9" i="45"/>
  <c r="AO10" i="45"/>
  <c r="AM14" i="45"/>
  <c r="AL17" i="45"/>
  <c r="AK17" i="45" s="1"/>
  <c r="AO18" i="45"/>
  <c r="AN21" i="45"/>
  <c r="AM22" i="45"/>
  <c r="AL25" i="45"/>
  <c r="AK25" i="45" s="1"/>
  <c r="AO26" i="45"/>
  <c r="KG15" i="45"/>
  <c r="KE15" i="45"/>
  <c r="KD15" i="45" s="1"/>
  <c r="KK15" i="45"/>
  <c r="KI15" i="45"/>
  <c r="KJ38" i="45"/>
  <c r="KF38" i="45"/>
  <c r="KI38" i="45"/>
  <c r="KE38" i="45"/>
  <c r="KD38" i="45" s="1"/>
  <c r="KL38" i="45"/>
  <c r="KH38" i="45"/>
  <c r="KJ46" i="45"/>
  <c r="KF46" i="45"/>
  <c r="KI46" i="45"/>
  <c r="KE46" i="45"/>
  <c r="KD46" i="45" s="1"/>
  <c r="KL46" i="45"/>
  <c r="KH46" i="45"/>
  <c r="KE9" i="45"/>
  <c r="KD9" i="45"/>
  <c r="KF11" i="45"/>
  <c r="KJ11" i="45"/>
  <c r="KG11" i="45"/>
  <c r="JS12" i="45"/>
  <c r="KH15" i="45"/>
  <c r="KL15" i="45"/>
  <c r="JS17" i="45"/>
  <c r="KF17" i="45"/>
  <c r="KI19" i="45"/>
  <c r="KE19" i="45"/>
  <c r="KD19" i="45"/>
  <c r="KH19" i="45"/>
  <c r="KL19" i="45"/>
  <c r="KG23" i="45"/>
  <c r="KF27" i="45"/>
  <c r="KJ27" i="45"/>
  <c r="KG34" i="45"/>
  <c r="KG38" i="45"/>
  <c r="KG46" i="45"/>
  <c r="KJ74" i="45"/>
  <c r="KF74" i="45"/>
  <c r="KI74" i="45"/>
  <c r="KE74" i="45"/>
  <c r="KD74" i="45"/>
  <c r="KL74" i="45"/>
  <c r="KH74" i="45"/>
  <c r="KK74" i="45"/>
  <c r="KG74" i="45"/>
  <c r="KL84" i="45"/>
  <c r="KH84" i="45"/>
  <c r="KJ84" i="45"/>
  <c r="KF84" i="45"/>
  <c r="KI84" i="45"/>
  <c r="KG84" i="45"/>
  <c r="KE84" i="45"/>
  <c r="KD84" i="45" s="1"/>
  <c r="KK84" i="45"/>
  <c r="KA28" i="45"/>
  <c r="KL9" i="45"/>
  <c r="JS14" i="45"/>
  <c r="KI14" i="45" s="1"/>
  <c r="JS20" i="45"/>
  <c r="JS21" i="45"/>
  <c r="KL21" i="45" s="1"/>
  <c r="KH23" i="45"/>
  <c r="KJ30" i="45"/>
  <c r="KF30" i="45"/>
  <c r="KI30" i="45"/>
  <c r="KE30" i="45"/>
  <c r="KD30" i="45"/>
  <c r="JS49" i="45"/>
  <c r="JR38" i="45" s="1"/>
  <c r="KL30" i="45"/>
  <c r="KH30" i="45"/>
  <c r="KJ42" i="45"/>
  <c r="KF42" i="45"/>
  <c r="KI42" i="45"/>
  <c r="KE42" i="45"/>
  <c r="KD42" i="45"/>
  <c r="KL42" i="45"/>
  <c r="KH42" i="45"/>
  <c r="JU28" i="45"/>
  <c r="KF9" i="45"/>
  <c r="JY28" i="45"/>
  <c r="KJ9" i="45"/>
  <c r="JS10" i="45"/>
  <c r="KG10" i="45"/>
  <c r="JS13" i="45"/>
  <c r="KF13" i="45" s="1"/>
  <c r="KF23" i="45"/>
  <c r="KJ23" i="45"/>
  <c r="JT28" i="45"/>
  <c r="KK30" i="45"/>
  <c r="KK38" i="45"/>
  <c r="KK42" i="45"/>
  <c r="KK46" i="45"/>
  <c r="KJ109" i="45"/>
  <c r="KF109" i="45"/>
  <c r="KI109" i="45"/>
  <c r="KE109" i="45"/>
  <c r="KD109" i="45" s="1"/>
  <c r="KL109" i="45"/>
  <c r="KH109" i="45"/>
  <c r="KK109" i="45"/>
  <c r="KG109" i="45"/>
  <c r="JW28" i="45"/>
  <c r="KH9" i="45"/>
  <c r="KK9" i="45"/>
  <c r="KI23" i="45"/>
  <c r="KE23" i="45"/>
  <c r="KD23" i="45"/>
  <c r="KL23" i="45"/>
  <c r="KJ34" i="45"/>
  <c r="KF34" i="45"/>
  <c r="KI34" i="45"/>
  <c r="KE34" i="45"/>
  <c r="KD34" i="45" s="1"/>
  <c r="KL34" i="45"/>
  <c r="KH34" i="45"/>
  <c r="JV28" i="45"/>
  <c r="JZ28" i="45"/>
  <c r="KH11" i="45"/>
  <c r="KL11" i="45"/>
  <c r="KK11" i="45"/>
  <c r="KF15" i="45"/>
  <c r="KJ15" i="45"/>
  <c r="JS16" i="45"/>
  <c r="KK16" i="45" s="1"/>
  <c r="JS24" i="45"/>
  <c r="KK24" i="45"/>
  <c r="JS25" i="45"/>
  <c r="KF25" i="45"/>
  <c r="KI27" i="45"/>
  <c r="KE27" i="45"/>
  <c r="KD27" i="45"/>
  <c r="KH27" i="45"/>
  <c r="KL27" i="45"/>
  <c r="JX28" i="45"/>
  <c r="JS18" i="45"/>
  <c r="JS22" i="45"/>
  <c r="KG22" i="45" s="1"/>
  <c r="JS26" i="45"/>
  <c r="KI26" i="45"/>
  <c r="KF32" i="45"/>
  <c r="KJ32" i="45"/>
  <c r="KG33" i="45"/>
  <c r="KK33" i="45"/>
  <c r="KF36" i="45"/>
  <c r="KJ36" i="45"/>
  <c r="KG37" i="45"/>
  <c r="KK37" i="45"/>
  <c r="KF40" i="45"/>
  <c r="KJ40" i="45"/>
  <c r="KG41" i="45"/>
  <c r="KK41" i="45"/>
  <c r="KF44" i="45"/>
  <c r="KJ44" i="45"/>
  <c r="KG45" i="45"/>
  <c r="KK45" i="45"/>
  <c r="KF48" i="45"/>
  <c r="KJ48" i="45"/>
  <c r="KJ82" i="45"/>
  <c r="KF82" i="45"/>
  <c r="KL82" i="45"/>
  <c r="KH82" i="45"/>
  <c r="KI82" i="45"/>
  <c r="KG82" i="45"/>
  <c r="KE82" i="45"/>
  <c r="KD82" i="45" s="1"/>
  <c r="KJ101" i="45"/>
  <c r="KF101" i="45"/>
  <c r="KI101" i="45"/>
  <c r="KE101" i="45"/>
  <c r="KD101" i="45"/>
  <c r="KL101" i="45"/>
  <c r="KH101" i="45"/>
  <c r="KK101" i="45"/>
  <c r="KG101" i="45"/>
  <c r="KG32" i="45"/>
  <c r="KK32" i="45"/>
  <c r="KG36" i="45"/>
  <c r="KK36" i="45"/>
  <c r="KG40" i="45"/>
  <c r="KK40" i="45"/>
  <c r="KG44" i="45"/>
  <c r="KK44" i="45"/>
  <c r="KG48" i="45"/>
  <c r="KK48" i="45"/>
  <c r="KJ51" i="45"/>
  <c r="JS70" i="45"/>
  <c r="KF70" i="45"/>
  <c r="KL51" i="45"/>
  <c r="KH51" i="45"/>
  <c r="KI51" i="45"/>
  <c r="KJ67" i="45"/>
  <c r="KF67" i="45"/>
  <c r="KI67" i="45"/>
  <c r="KE67" i="45"/>
  <c r="KD67" i="45"/>
  <c r="KL67" i="45"/>
  <c r="KH67" i="45"/>
  <c r="KL78" i="45"/>
  <c r="KJ78" i="45"/>
  <c r="KF78" i="45"/>
  <c r="KI78" i="45"/>
  <c r="KE78" i="45"/>
  <c r="KD78" i="45"/>
  <c r="KH78" i="45"/>
  <c r="KL80" i="45"/>
  <c r="KH80" i="45"/>
  <c r="KJ80" i="45"/>
  <c r="KF80" i="45"/>
  <c r="KI80" i="45"/>
  <c r="KG80" i="45"/>
  <c r="KE80" i="45"/>
  <c r="KD80" i="45" s="1"/>
  <c r="KJ93" i="45"/>
  <c r="KF93" i="45"/>
  <c r="KI93" i="45"/>
  <c r="KE93" i="45"/>
  <c r="KD93" i="45" s="1"/>
  <c r="KL93" i="45"/>
  <c r="KH93" i="45"/>
  <c r="KK93" i="45"/>
  <c r="KG93" i="45"/>
  <c r="KG31" i="45"/>
  <c r="KH32" i="45"/>
  <c r="KE33" i="45"/>
  <c r="KD33" i="45"/>
  <c r="KG35" i="45"/>
  <c r="KH36" i="45"/>
  <c r="KE37" i="45"/>
  <c r="KD37" i="45"/>
  <c r="KG39" i="45"/>
  <c r="KH40" i="45"/>
  <c r="KE41" i="45"/>
  <c r="KD41" i="45"/>
  <c r="KG43" i="45"/>
  <c r="KH44" i="45"/>
  <c r="KE45" i="45"/>
  <c r="KD45" i="45"/>
  <c r="KG47" i="45"/>
  <c r="KH48" i="45"/>
  <c r="KE51" i="45"/>
  <c r="KD51" i="45"/>
  <c r="KK51" i="45"/>
  <c r="KL53" i="45"/>
  <c r="KH53" i="45"/>
  <c r="KJ53" i="45"/>
  <c r="KF53" i="45"/>
  <c r="KK53" i="45"/>
  <c r="KJ55" i="45"/>
  <c r="KF55" i="45"/>
  <c r="KL55" i="45"/>
  <c r="KH55" i="45"/>
  <c r="KK55" i="45"/>
  <c r="KL57" i="45"/>
  <c r="KH57" i="45"/>
  <c r="KJ57" i="45"/>
  <c r="KF57" i="45"/>
  <c r="KK57" i="45"/>
  <c r="KJ59" i="45"/>
  <c r="KF59" i="45"/>
  <c r="KL59" i="45"/>
  <c r="KH59" i="45"/>
  <c r="KK59" i="45"/>
  <c r="KL61" i="45"/>
  <c r="KH61" i="45"/>
  <c r="KJ61" i="45"/>
  <c r="KF61" i="45"/>
  <c r="KK61" i="45"/>
  <c r="KJ63" i="45"/>
  <c r="KF63" i="45"/>
  <c r="KI63" i="45"/>
  <c r="KL63" i="45"/>
  <c r="KH63" i="45"/>
  <c r="KG67" i="45"/>
  <c r="KG78" i="45"/>
  <c r="KK80" i="45"/>
  <c r="KJ86" i="45"/>
  <c r="KF86" i="45"/>
  <c r="KL86" i="45"/>
  <c r="KH86" i="45"/>
  <c r="KI86" i="45"/>
  <c r="KG86" i="45"/>
  <c r="KE86" i="45"/>
  <c r="KD86" i="45" s="1"/>
  <c r="KE52" i="45"/>
  <c r="KD52" i="45"/>
  <c r="KI52" i="45"/>
  <c r="KG54" i="45"/>
  <c r="KK54" i="45"/>
  <c r="KE56" i="45"/>
  <c r="KD56" i="45" s="1"/>
  <c r="KI56" i="45"/>
  <c r="KG58" i="45"/>
  <c r="KK58" i="45"/>
  <c r="KE60" i="45"/>
  <c r="KD60" i="45" s="1"/>
  <c r="KI60" i="45"/>
  <c r="KG62" i="45"/>
  <c r="KK62" i="45"/>
  <c r="KE64" i="45"/>
  <c r="KD64" i="45"/>
  <c r="KI64" i="45"/>
  <c r="KF65" i="45"/>
  <c r="KJ65" i="45"/>
  <c r="KG66" i="45"/>
  <c r="KK66" i="45"/>
  <c r="KE68" i="45"/>
  <c r="KD68" i="45" s="1"/>
  <c r="KI68" i="45"/>
  <c r="KF69" i="45"/>
  <c r="KJ69" i="45"/>
  <c r="KF72" i="45"/>
  <c r="KG73" i="45"/>
  <c r="KK73" i="45"/>
  <c r="KE75" i="45"/>
  <c r="KD75" i="45" s="1"/>
  <c r="KI75" i="45"/>
  <c r="KF76" i="45"/>
  <c r="KJ76" i="45"/>
  <c r="KG77" i="45"/>
  <c r="KK77" i="45"/>
  <c r="KJ90" i="45"/>
  <c r="KF90" i="45"/>
  <c r="KI90" i="45"/>
  <c r="KE90" i="45"/>
  <c r="KD90" i="45"/>
  <c r="KL90" i="45"/>
  <c r="KH90" i="45"/>
  <c r="KG65" i="45"/>
  <c r="KK65" i="45"/>
  <c r="KG69" i="45"/>
  <c r="KK69" i="45"/>
  <c r="KG72" i="45"/>
  <c r="KK72" i="45"/>
  <c r="KG76" i="45"/>
  <c r="KK76" i="45"/>
  <c r="KJ97" i="45"/>
  <c r="KF97" i="45"/>
  <c r="KI97" i="45"/>
  <c r="KE97" i="45"/>
  <c r="KD97" i="45"/>
  <c r="KL97" i="45"/>
  <c r="KH97" i="45"/>
  <c r="KJ105" i="45"/>
  <c r="KF105" i="45"/>
  <c r="KI105" i="45"/>
  <c r="KE105" i="45"/>
  <c r="KD105" i="45"/>
  <c r="KL105" i="45"/>
  <c r="KH105" i="45"/>
  <c r="KG52" i="45"/>
  <c r="KE54" i="45"/>
  <c r="KD54" i="45" s="1"/>
  <c r="KG56" i="45"/>
  <c r="KE58" i="45"/>
  <c r="KD58" i="45"/>
  <c r="KG60" i="45"/>
  <c r="KE62" i="45"/>
  <c r="KD62" i="45"/>
  <c r="KG64" i="45"/>
  <c r="KH65" i="45"/>
  <c r="KE66" i="45"/>
  <c r="KD66" i="45"/>
  <c r="KG68" i="45"/>
  <c r="KH69" i="45"/>
  <c r="KH72" i="45"/>
  <c r="KL72" i="45"/>
  <c r="KE73" i="45"/>
  <c r="KD73" i="45" s="1"/>
  <c r="KG75" i="45"/>
  <c r="KH76" i="45"/>
  <c r="KE77" i="45"/>
  <c r="KD77" i="45"/>
  <c r="KK90" i="45"/>
  <c r="KG97" i="45"/>
  <c r="KG105" i="45"/>
  <c r="KE79" i="45"/>
  <c r="KD79" i="45" s="1"/>
  <c r="KI79" i="45"/>
  <c r="KG81" i="45"/>
  <c r="KK81" i="45"/>
  <c r="KE83" i="45"/>
  <c r="KD83" i="45"/>
  <c r="KI83" i="45"/>
  <c r="KG85" i="45"/>
  <c r="KK85" i="45"/>
  <c r="KE87" i="45"/>
  <c r="KD87" i="45"/>
  <c r="KI87" i="45"/>
  <c r="KG89" i="45"/>
  <c r="KK89" i="45"/>
  <c r="KE94" i="45"/>
  <c r="KD94" i="45"/>
  <c r="KI94" i="45"/>
  <c r="KF95" i="45"/>
  <c r="KJ95" i="45"/>
  <c r="KK96" i="45"/>
  <c r="KE98" i="45"/>
  <c r="KD98" i="45" s="1"/>
  <c r="KI98" i="45"/>
  <c r="KF99" i="45"/>
  <c r="KJ99" i="45"/>
  <c r="KG100" i="45"/>
  <c r="KK100" i="45"/>
  <c r="KE102" i="45"/>
  <c r="KD102" i="45" s="1"/>
  <c r="KI102" i="45"/>
  <c r="KG104" i="45"/>
  <c r="KK104" i="45"/>
  <c r="KE106" i="45"/>
  <c r="KD106" i="45"/>
  <c r="KI106" i="45"/>
  <c r="KF107" i="45"/>
  <c r="KJ107" i="45"/>
  <c r="KG108" i="45"/>
  <c r="KK108" i="45"/>
  <c r="KE110" i="45"/>
  <c r="KD110" i="45"/>
  <c r="KI110" i="45"/>
  <c r="KF111" i="45"/>
  <c r="KJ111" i="45"/>
  <c r="KG95" i="45"/>
  <c r="KK95" i="45"/>
  <c r="KG99" i="45"/>
  <c r="KK99" i="45"/>
  <c r="KG107" i="45"/>
  <c r="KK107" i="45"/>
  <c r="KG111" i="45"/>
  <c r="KK111" i="45"/>
  <c r="KG79" i="45"/>
  <c r="KE81" i="45"/>
  <c r="KD81" i="45" s="1"/>
  <c r="KG83" i="45"/>
  <c r="KE85" i="45"/>
  <c r="KD85" i="45"/>
  <c r="KG87" i="45"/>
  <c r="KE89" i="45"/>
  <c r="KD89" i="45"/>
  <c r="KG94" i="45"/>
  <c r="KH95" i="45"/>
  <c r="KG98" i="45"/>
  <c r="KH99" i="45"/>
  <c r="KE100" i="45"/>
  <c r="KD100" i="45"/>
  <c r="KG102" i="45"/>
  <c r="KE104" i="45"/>
  <c r="KD104" i="45"/>
  <c r="KG106" i="45"/>
  <c r="KH107" i="45"/>
  <c r="KE108" i="45"/>
  <c r="KD108" i="45"/>
  <c r="KG110" i="45"/>
  <c r="KH111" i="45"/>
  <c r="JM10" i="45"/>
  <c r="JI10" i="45"/>
  <c r="JO10" i="45"/>
  <c r="JK10" i="45"/>
  <c r="JL14" i="45"/>
  <c r="JM18" i="45"/>
  <c r="JI18" i="45"/>
  <c r="JO18" i="45"/>
  <c r="JK18" i="45"/>
  <c r="JM22" i="45"/>
  <c r="JI22" i="45"/>
  <c r="JO22" i="45"/>
  <c r="JK22" i="45"/>
  <c r="JL11" i="45"/>
  <c r="JN11" i="45"/>
  <c r="JJ11" i="45"/>
  <c r="JH11" i="45"/>
  <c r="JG11" i="45"/>
  <c r="JM11" i="45"/>
  <c r="JN15" i="45"/>
  <c r="JJ15" i="45"/>
  <c r="JL15" i="45"/>
  <c r="JH15" i="45"/>
  <c r="JG15" i="45" s="1"/>
  <c r="JM15" i="45"/>
  <c r="JN19" i="45"/>
  <c r="JJ19" i="45"/>
  <c r="JL19" i="45"/>
  <c r="JH19" i="45"/>
  <c r="JG19" i="45"/>
  <c r="JM19" i="45"/>
  <c r="JL10" i="45"/>
  <c r="JK14" i="45"/>
  <c r="JM14" i="45"/>
  <c r="JI14" i="45"/>
  <c r="JO14" i="45"/>
  <c r="JL18" i="45"/>
  <c r="JL22" i="45"/>
  <c r="JJ10" i="45"/>
  <c r="JN10" i="45"/>
  <c r="JJ14" i="45"/>
  <c r="JN14" i="45"/>
  <c r="JJ18" i="45"/>
  <c r="JN18" i="45"/>
  <c r="JJ22" i="45"/>
  <c r="JN22" i="45"/>
  <c r="JK11" i="45"/>
  <c r="JO11" i="45"/>
  <c r="JK15" i="45"/>
  <c r="JO15" i="45"/>
  <c r="JN17" i="45"/>
  <c r="JL17" i="45"/>
  <c r="JH17" i="45"/>
  <c r="JG17" i="45"/>
  <c r="JJ17" i="45"/>
  <c r="JO17" i="45"/>
  <c r="JK19" i="45"/>
  <c r="JO19" i="45"/>
  <c r="JJ21" i="45"/>
  <c r="JL21" i="45"/>
  <c r="JH21" i="45"/>
  <c r="JG21" i="45"/>
  <c r="JN21" i="45"/>
  <c r="JO21" i="45"/>
  <c r="IV13" i="45"/>
  <c r="JH27" i="45"/>
  <c r="JG27" i="45"/>
  <c r="JM31" i="45"/>
  <c r="JI31" i="45"/>
  <c r="JO31" i="45"/>
  <c r="JJ31" i="45"/>
  <c r="JN31" i="45"/>
  <c r="JH31" i="45"/>
  <c r="JG31" i="45"/>
  <c r="JL31" i="45"/>
  <c r="JO56" i="45"/>
  <c r="JK56" i="45"/>
  <c r="JJ56" i="45"/>
  <c r="JN56" i="45"/>
  <c r="JI56" i="45"/>
  <c r="JM56" i="45"/>
  <c r="JH56" i="45"/>
  <c r="JG56" i="45"/>
  <c r="IW28" i="45"/>
  <c r="JA28" i="45"/>
  <c r="JH10" i="45"/>
  <c r="JG10" i="45" s="1"/>
  <c r="JI11" i="45"/>
  <c r="IV12" i="45"/>
  <c r="JN12" i="45"/>
  <c r="JH14" i="45"/>
  <c r="JG14" i="45" s="1"/>
  <c r="JI15" i="45"/>
  <c r="IV16" i="45"/>
  <c r="JK17" i="45"/>
  <c r="JH18" i="45"/>
  <c r="JG18" i="45"/>
  <c r="JI19" i="45"/>
  <c r="IV20" i="45"/>
  <c r="JL20" i="45" s="1"/>
  <c r="JK21" i="45"/>
  <c r="JH22" i="45"/>
  <c r="JG22" i="45" s="1"/>
  <c r="IV26" i="45"/>
  <c r="JH26" i="45"/>
  <c r="JG26" i="45"/>
  <c r="JI27" i="45"/>
  <c r="JM27" i="45"/>
  <c r="JL27" i="45"/>
  <c r="JK31" i="45"/>
  <c r="JL38" i="45"/>
  <c r="JH38" i="45"/>
  <c r="JG38" i="45"/>
  <c r="JO38" i="45"/>
  <c r="JJ38" i="45"/>
  <c r="JN38" i="45"/>
  <c r="JI38" i="45"/>
  <c r="JM38" i="45"/>
  <c r="JL46" i="45"/>
  <c r="JH46" i="45"/>
  <c r="JG46" i="45"/>
  <c r="JO46" i="45"/>
  <c r="JJ46" i="45"/>
  <c r="JN46" i="45"/>
  <c r="JI46" i="45"/>
  <c r="JM46" i="45"/>
  <c r="JL56" i="45"/>
  <c r="IV9" i="45"/>
  <c r="JI9" i="45"/>
  <c r="IX28" i="45"/>
  <c r="JB28" i="45"/>
  <c r="IV23" i="45"/>
  <c r="JI23" i="45"/>
  <c r="JK25" i="45"/>
  <c r="JO25" i="45"/>
  <c r="JJ27" i="45"/>
  <c r="JN27" i="45"/>
  <c r="JL57" i="45"/>
  <c r="JH57" i="45"/>
  <c r="JG57" i="45" s="1"/>
  <c r="JO57" i="45"/>
  <c r="JJ57" i="45"/>
  <c r="JN57" i="45"/>
  <c r="JI57" i="45"/>
  <c r="JM57" i="45"/>
  <c r="JO66" i="45"/>
  <c r="JK66" i="45"/>
  <c r="JM66" i="45"/>
  <c r="JI66" i="45"/>
  <c r="JL66" i="45"/>
  <c r="JJ66" i="45"/>
  <c r="JH66" i="45"/>
  <c r="JG66" i="45"/>
  <c r="JM58" i="45"/>
  <c r="JI58" i="45"/>
  <c r="JO58" i="45"/>
  <c r="JJ58" i="45"/>
  <c r="JN58" i="45"/>
  <c r="JH58" i="45"/>
  <c r="JG58" i="45" s="1"/>
  <c r="JL58" i="45"/>
  <c r="JH25" i="45"/>
  <c r="JG25" i="45"/>
  <c r="JL25" i="45"/>
  <c r="JJ25" i="45"/>
  <c r="JK27" i="45"/>
  <c r="JO27" i="45"/>
  <c r="JO37" i="45"/>
  <c r="JK37" i="45"/>
  <c r="JJ37" i="45"/>
  <c r="JN37" i="45"/>
  <c r="JI37" i="45"/>
  <c r="JM37" i="45"/>
  <c r="JH37" i="45"/>
  <c r="JG37" i="45" s="1"/>
  <c r="JM39" i="45"/>
  <c r="JI39" i="45"/>
  <c r="JO39" i="45"/>
  <c r="JJ39" i="45"/>
  <c r="JN39" i="45"/>
  <c r="JH39" i="45"/>
  <c r="JG39" i="45"/>
  <c r="JL39" i="45"/>
  <c r="JO45" i="45"/>
  <c r="JK45" i="45"/>
  <c r="JJ45" i="45"/>
  <c r="JN45" i="45"/>
  <c r="JI45" i="45"/>
  <c r="JM45" i="45"/>
  <c r="JH45" i="45"/>
  <c r="JG45" i="45" s="1"/>
  <c r="JM47" i="45"/>
  <c r="JI47" i="45"/>
  <c r="JO47" i="45"/>
  <c r="JJ47" i="45"/>
  <c r="JN47" i="45"/>
  <c r="JH47" i="45"/>
  <c r="JG47" i="45"/>
  <c r="JL47" i="45"/>
  <c r="JK57" i="45"/>
  <c r="JM64" i="45"/>
  <c r="JI64" i="45"/>
  <c r="JO64" i="45"/>
  <c r="JK64" i="45"/>
  <c r="JL64" i="45"/>
  <c r="JJ64" i="45"/>
  <c r="JH64" i="45"/>
  <c r="JG64" i="45" s="1"/>
  <c r="IV24" i="45"/>
  <c r="JI30" i="45"/>
  <c r="JM30" i="45"/>
  <c r="JJ34" i="45"/>
  <c r="JJ35" i="45"/>
  <c r="JJ42" i="45"/>
  <c r="JJ43" i="45"/>
  <c r="JJ53" i="45"/>
  <c r="JJ54" i="45"/>
  <c r="JJ61" i="45"/>
  <c r="JM75" i="45"/>
  <c r="JI75" i="45"/>
  <c r="JL75" i="45"/>
  <c r="JH75" i="45"/>
  <c r="JG75" i="45" s="1"/>
  <c r="JO75" i="45"/>
  <c r="JK75" i="45"/>
  <c r="JJ30" i="45"/>
  <c r="JN30" i="45"/>
  <c r="JO33" i="45"/>
  <c r="JK33" i="45"/>
  <c r="JL33" i="45"/>
  <c r="JL34" i="45"/>
  <c r="JH34" i="45"/>
  <c r="JG34" i="45"/>
  <c r="JK34" i="45"/>
  <c r="JM35" i="45"/>
  <c r="JI35" i="45"/>
  <c r="JK35" i="45"/>
  <c r="JO41" i="45"/>
  <c r="JK41" i="45"/>
  <c r="JL41" i="45"/>
  <c r="JL42" i="45"/>
  <c r="JH42" i="45"/>
  <c r="JG42" i="45"/>
  <c r="JK42" i="45"/>
  <c r="JM43" i="45"/>
  <c r="JI43" i="45"/>
  <c r="JK43" i="45"/>
  <c r="IV49" i="45"/>
  <c r="IU38" i="45" s="1"/>
  <c r="IV70" i="45"/>
  <c r="JM70" i="45"/>
  <c r="JO52" i="45"/>
  <c r="JK52" i="45"/>
  <c r="JL52" i="45"/>
  <c r="JL53" i="45"/>
  <c r="JH53" i="45"/>
  <c r="JG53" i="45" s="1"/>
  <c r="JK53" i="45"/>
  <c r="JM54" i="45"/>
  <c r="JI54" i="45"/>
  <c r="JK54" i="45"/>
  <c r="JO60" i="45"/>
  <c r="JK60" i="45"/>
  <c r="JL60" i="45"/>
  <c r="JL61" i="45"/>
  <c r="JH61" i="45"/>
  <c r="JG61" i="45"/>
  <c r="JK61" i="45"/>
  <c r="JO62" i="45"/>
  <c r="JK62" i="45"/>
  <c r="JM62" i="45"/>
  <c r="JI62" i="45"/>
  <c r="JN62" i="45"/>
  <c r="JM68" i="45"/>
  <c r="JI68" i="45"/>
  <c r="JO68" i="45"/>
  <c r="JK68" i="45"/>
  <c r="JN68" i="45"/>
  <c r="JK30" i="45"/>
  <c r="JH33" i="45"/>
  <c r="JG33" i="45" s="1"/>
  <c r="JM33" i="45"/>
  <c r="JM34" i="45"/>
  <c r="JL35" i="45"/>
  <c r="JH41" i="45"/>
  <c r="JG41" i="45"/>
  <c r="JM41" i="45"/>
  <c r="JM42" i="45"/>
  <c r="JL43" i="45"/>
  <c r="JH52" i="45"/>
  <c r="JG52" i="45"/>
  <c r="JM52" i="45"/>
  <c r="JM53" i="45"/>
  <c r="JL54" i="45"/>
  <c r="JH60" i="45"/>
  <c r="JG60" i="45" s="1"/>
  <c r="JM60" i="45"/>
  <c r="JM61" i="45"/>
  <c r="JH62" i="45"/>
  <c r="JG62" i="45" s="1"/>
  <c r="JH68" i="45"/>
  <c r="JG68" i="45"/>
  <c r="JN75" i="45"/>
  <c r="JJ32" i="45"/>
  <c r="JJ36" i="45"/>
  <c r="JJ40" i="45"/>
  <c r="JJ44" i="45"/>
  <c r="JJ48" i="45"/>
  <c r="JJ51" i="45"/>
  <c r="JJ55" i="45"/>
  <c r="JJ59" i="45"/>
  <c r="JJ63" i="45"/>
  <c r="JH65" i="45"/>
  <c r="JG65" i="45"/>
  <c r="JL65" i="45"/>
  <c r="JJ67" i="45"/>
  <c r="JH69" i="45"/>
  <c r="JG69" i="45"/>
  <c r="JL69" i="45"/>
  <c r="JH72" i="45"/>
  <c r="JG72" i="45" s="1"/>
  <c r="JL72" i="45"/>
  <c r="JI73" i="45"/>
  <c r="JM73" i="45"/>
  <c r="JJ74" i="45"/>
  <c r="JH76" i="45"/>
  <c r="JG76" i="45" s="1"/>
  <c r="JL76" i="45"/>
  <c r="JI77" i="45"/>
  <c r="JM77" i="45"/>
  <c r="JJ78" i="45"/>
  <c r="JN78" i="45"/>
  <c r="JI79" i="45"/>
  <c r="JH80" i="45"/>
  <c r="JG80" i="45" s="1"/>
  <c r="JO82" i="45"/>
  <c r="JK82" i="45"/>
  <c r="JL82" i="45"/>
  <c r="JL83" i="45"/>
  <c r="JH83" i="45"/>
  <c r="JG83" i="45" s="1"/>
  <c r="JK83" i="45"/>
  <c r="JM84" i="45"/>
  <c r="JI84" i="45"/>
  <c r="JK84" i="45"/>
  <c r="JI86" i="45"/>
  <c r="JI87" i="45"/>
  <c r="JH88" i="45"/>
  <c r="JG88" i="45" s="1"/>
  <c r="JO90" i="45"/>
  <c r="JK90" i="45"/>
  <c r="JL90" i="45"/>
  <c r="IV91" i="45"/>
  <c r="JN91" i="45"/>
  <c r="JI93" i="45"/>
  <c r="JI94" i="45"/>
  <c r="JH95" i="45"/>
  <c r="JG95" i="45"/>
  <c r="JO97" i="45"/>
  <c r="JK97" i="45"/>
  <c r="JL97" i="45"/>
  <c r="JL98" i="45"/>
  <c r="JH98" i="45"/>
  <c r="JG98" i="45" s="1"/>
  <c r="JK98" i="45"/>
  <c r="JM99" i="45"/>
  <c r="JI99" i="45"/>
  <c r="JK99" i="45"/>
  <c r="JI101" i="45"/>
  <c r="JI102" i="45"/>
  <c r="JH103" i="45"/>
  <c r="JG103" i="45" s="1"/>
  <c r="JO105" i="45"/>
  <c r="JK105" i="45"/>
  <c r="JL105" i="45"/>
  <c r="JL106" i="45"/>
  <c r="JH106" i="45"/>
  <c r="JG106" i="45"/>
  <c r="JK106" i="45"/>
  <c r="JM107" i="45"/>
  <c r="JI107" i="45"/>
  <c r="JK107" i="45"/>
  <c r="JI109" i="45"/>
  <c r="JI110" i="45"/>
  <c r="JH111" i="45"/>
  <c r="JG111" i="45"/>
  <c r="JN111" i="45"/>
  <c r="JJ73" i="45"/>
  <c r="JN73" i="45"/>
  <c r="JJ77" i="45"/>
  <c r="JN77" i="45"/>
  <c r="JJ65" i="45"/>
  <c r="JJ69" i="45"/>
  <c r="JJ72" i="45"/>
  <c r="JK73" i="45"/>
  <c r="JJ76" i="45"/>
  <c r="JK77" i="45"/>
  <c r="JL79" i="45"/>
  <c r="JH79" i="45"/>
  <c r="JG79" i="45" s="1"/>
  <c r="JK79" i="45"/>
  <c r="JM80" i="45"/>
  <c r="JI80" i="45"/>
  <c r="JK80" i="45"/>
  <c r="JO86" i="45"/>
  <c r="JK86" i="45"/>
  <c r="JL86" i="45"/>
  <c r="JL87" i="45"/>
  <c r="JH87" i="45"/>
  <c r="JG87" i="45"/>
  <c r="JK87" i="45"/>
  <c r="JM88" i="45"/>
  <c r="JI88" i="45"/>
  <c r="JK88" i="45"/>
  <c r="IV112" i="45"/>
  <c r="JI112" i="45" s="1"/>
  <c r="JO93" i="45"/>
  <c r="JK93" i="45"/>
  <c r="JL93" i="45"/>
  <c r="JL94" i="45"/>
  <c r="JH94" i="45"/>
  <c r="JG94" i="45"/>
  <c r="JK94" i="45"/>
  <c r="JM95" i="45"/>
  <c r="JI95" i="45"/>
  <c r="JK95" i="45"/>
  <c r="JO101" i="45"/>
  <c r="JK101" i="45"/>
  <c r="JL101" i="45"/>
  <c r="JL102" i="45"/>
  <c r="JH102" i="45"/>
  <c r="JG102" i="45" s="1"/>
  <c r="JK102" i="45"/>
  <c r="JM103" i="45"/>
  <c r="JI103" i="45"/>
  <c r="JK103" i="45"/>
  <c r="JO109" i="45"/>
  <c r="JK109" i="45"/>
  <c r="JL109" i="45"/>
  <c r="JL110" i="45"/>
  <c r="JH110" i="45"/>
  <c r="JG110" i="45"/>
  <c r="JK110" i="45"/>
  <c r="JM111" i="45"/>
  <c r="JI111" i="45"/>
  <c r="JK111" i="45"/>
  <c r="JJ81" i="45"/>
  <c r="JJ85" i="45"/>
  <c r="JJ89" i="45"/>
  <c r="JJ96" i="45"/>
  <c r="JJ100" i="45"/>
  <c r="JJ104" i="45"/>
  <c r="JJ108" i="45"/>
  <c r="IO9" i="45"/>
  <c r="IK9" i="45"/>
  <c r="IJ9" i="45" s="1"/>
  <c r="IL9" i="45"/>
  <c r="IP9" i="45"/>
  <c r="IQ11" i="45"/>
  <c r="IM11" i="45"/>
  <c r="IN11" i="45"/>
  <c r="IR11" i="45"/>
  <c r="IO11" i="45"/>
  <c r="IR12" i="45"/>
  <c r="IN12" i="45"/>
  <c r="IO12" i="45"/>
  <c r="IK12" i="45"/>
  <c r="IJ12" i="45" s="1"/>
  <c r="IQ15" i="45"/>
  <c r="IM15" i="45"/>
  <c r="IN15" i="45"/>
  <c r="IR15" i="45"/>
  <c r="IO15" i="45"/>
  <c r="IP16" i="45"/>
  <c r="IQ16" i="45"/>
  <c r="IR16" i="45"/>
  <c r="IK17" i="45"/>
  <c r="IJ17" i="45"/>
  <c r="IQ17" i="45"/>
  <c r="IR17" i="45"/>
  <c r="IM17" i="45"/>
  <c r="IO17" i="45"/>
  <c r="IM9" i="45"/>
  <c r="IL11" i="45"/>
  <c r="IP11" i="45"/>
  <c r="IL12" i="45"/>
  <c r="IP12" i="45"/>
  <c r="IL15" i="45"/>
  <c r="IP15" i="45"/>
  <c r="IL16" i="45"/>
  <c r="IO19" i="45"/>
  <c r="IP19" i="45"/>
  <c r="IM12" i="45"/>
  <c r="IQ12" i="45"/>
  <c r="IM16" i="45"/>
  <c r="IP20" i="45"/>
  <c r="IL20" i="45"/>
  <c r="HY14" i="45"/>
  <c r="IL17" i="45"/>
  <c r="IQ20" i="45"/>
  <c r="IR21" i="45"/>
  <c r="IB28" i="45"/>
  <c r="IP73" i="45"/>
  <c r="IL73" i="45"/>
  <c r="IO73" i="45"/>
  <c r="IK73" i="45"/>
  <c r="IJ73" i="45"/>
  <c r="IR73" i="45"/>
  <c r="IN73" i="45"/>
  <c r="IQ73" i="45"/>
  <c r="IM73" i="45"/>
  <c r="IC28" i="45"/>
  <c r="IG28" i="45"/>
  <c r="IQ9" i="45"/>
  <c r="IK11" i="45"/>
  <c r="IJ11" i="45" s="1"/>
  <c r="HY13" i="45"/>
  <c r="IK15" i="45"/>
  <c r="IJ15" i="45"/>
  <c r="IL19" i="45"/>
  <c r="IN20" i="45"/>
  <c r="IR20" i="45"/>
  <c r="IK21" i="45"/>
  <c r="IJ21" i="45" s="1"/>
  <c r="IO21" i="45"/>
  <c r="IQ51" i="45"/>
  <c r="IM51" i="45"/>
  <c r="IO51" i="45"/>
  <c r="IK51" i="45"/>
  <c r="IJ51" i="45" s="1"/>
  <c r="IN51" i="45"/>
  <c r="IL51" i="45"/>
  <c r="IR51" i="45"/>
  <c r="IP17" i="45"/>
  <c r="HZ28" i="45"/>
  <c r="ID28" i="45"/>
  <c r="IN9" i="45"/>
  <c r="IR9" i="45"/>
  <c r="IQ19" i="45"/>
  <c r="IK20" i="45"/>
  <c r="IJ20" i="45"/>
  <c r="IO20" i="45"/>
  <c r="IL21" i="45"/>
  <c r="IP21" i="45"/>
  <c r="IQ21" i="45"/>
  <c r="HY26" i="45"/>
  <c r="IK26" i="45"/>
  <c r="IJ26" i="45" s="1"/>
  <c r="HY27" i="45"/>
  <c r="IL27" i="45"/>
  <c r="IP48" i="45"/>
  <c r="IL48" i="45"/>
  <c r="IO48" i="45"/>
  <c r="IK48" i="45"/>
  <c r="IJ48" i="45"/>
  <c r="IR48" i="45"/>
  <c r="IN48" i="45"/>
  <c r="IP109" i="45"/>
  <c r="IL109" i="45"/>
  <c r="IO109" i="45"/>
  <c r="IK109" i="45"/>
  <c r="IJ109" i="45"/>
  <c r="IR109" i="45"/>
  <c r="IN109" i="45"/>
  <c r="IQ109" i="45"/>
  <c r="IM109" i="45"/>
  <c r="IM20" i="45"/>
  <c r="IN21" i="45"/>
  <c r="IA28" i="45"/>
  <c r="IE28" i="45"/>
  <c r="IL10" i="45"/>
  <c r="IK16" i="45"/>
  <c r="IJ16" i="45" s="1"/>
  <c r="IO16" i="45"/>
  <c r="HY18" i="45"/>
  <c r="IL18" i="45" s="1"/>
  <c r="HY22" i="45"/>
  <c r="HY23" i="45"/>
  <c r="IM23" i="45" s="1"/>
  <c r="HY24" i="45"/>
  <c r="IO24" i="45" s="1"/>
  <c r="IN25" i="45"/>
  <c r="IR25" i="45"/>
  <c r="IP32" i="45"/>
  <c r="IL32" i="45"/>
  <c r="IO32" i="45"/>
  <c r="IK32" i="45"/>
  <c r="IJ32" i="45"/>
  <c r="IR32" i="45"/>
  <c r="IN32" i="45"/>
  <c r="IO36" i="45"/>
  <c r="IR36" i="45"/>
  <c r="IP40" i="45"/>
  <c r="IL40" i="45"/>
  <c r="IO40" i="45"/>
  <c r="IK40" i="45"/>
  <c r="IJ40" i="45" s="1"/>
  <c r="IR40" i="45"/>
  <c r="IN40" i="45"/>
  <c r="IP44" i="45"/>
  <c r="IL44" i="45"/>
  <c r="IO44" i="45"/>
  <c r="IK44" i="45"/>
  <c r="IJ44" i="45"/>
  <c r="IR44" i="45"/>
  <c r="IN44" i="45"/>
  <c r="IM48" i="45"/>
  <c r="IM31" i="45"/>
  <c r="IQ31" i="45"/>
  <c r="IM35" i="45"/>
  <c r="IQ35" i="45"/>
  <c r="IM39" i="45"/>
  <c r="IQ39" i="45"/>
  <c r="IM43" i="45"/>
  <c r="IQ43" i="45"/>
  <c r="IP46" i="45"/>
  <c r="IM47" i="45"/>
  <c r="IQ47" i="45"/>
  <c r="IP62" i="45"/>
  <c r="IL62" i="45"/>
  <c r="IO62" i="45"/>
  <c r="IK62" i="45"/>
  <c r="IJ62" i="45"/>
  <c r="IR62" i="45"/>
  <c r="IN62" i="45"/>
  <c r="IP101" i="45"/>
  <c r="IL101" i="45"/>
  <c r="IO101" i="45"/>
  <c r="IK101" i="45"/>
  <c r="IJ101" i="45"/>
  <c r="IR101" i="45"/>
  <c r="IN101" i="45"/>
  <c r="IQ101" i="45"/>
  <c r="IM101" i="45"/>
  <c r="IM30" i="45"/>
  <c r="IQ30" i="45"/>
  <c r="IN31" i="45"/>
  <c r="IR31" i="45"/>
  <c r="IM34" i="45"/>
  <c r="IQ34" i="45"/>
  <c r="IN35" i="45"/>
  <c r="IR35" i="45"/>
  <c r="IM38" i="45"/>
  <c r="IQ38" i="45"/>
  <c r="IN39" i="45"/>
  <c r="IR39" i="45"/>
  <c r="IM42" i="45"/>
  <c r="IQ42" i="45"/>
  <c r="IN43" i="45"/>
  <c r="IR43" i="45"/>
  <c r="IM46" i="45"/>
  <c r="IQ46" i="45"/>
  <c r="IN47" i="45"/>
  <c r="IR47" i="45"/>
  <c r="IR52" i="45"/>
  <c r="IN52" i="45"/>
  <c r="IP52" i="45"/>
  <c r="IL52" i="45"/>
  <c r="IQ52" i="45"/>
  <c r="IP54" i="45"/>
  <c r="IL54" i="45"/>
  <c r="IR54" i="45"/>
  <c r="IN54" i="45"/>
  <c r="IQ54" i="45"/>
  <c r="IR56" i="45"/>
  <c r="IN56" i="45"/>
  <c r="IQ56" i="45"/>
  <c r="IM56" i="45"/>
  <c r="IP56" i="45"/>
  <c r="IL56" i="45"/>
  <c r="IM62" i="45"/>
  <c r="IP77" i="45"/>
  <c r="IL77" i="45"/>
  <c r="IO77" i="45"/>
  <c r="IK77" i="45"/>
  <c r="IJ77" i="45"/>
  <c r="IR77" i="45"/>
  <c r="IN77" i="45"/>
  <c r="IP93" i="45"/>
  <c r="IL93" i="45"/>
  <c r="IO93" i="45"/>
  <c r="IK93" i="45"/>
  <c r="IJ93" i="45"/>
  <c r="HY112" i="45"/>
  <c r="HX109" i="45" s="1"/>
  <c r="IR93" i="45"/>
  <c r="IN93" i="45"/>
  <c r="IQ93" i="45"/>
  <c r="IM93" i="45"/>
  <c r="IN30" i="45"/>
  <c r="IR30" i="45"/>
  <c r="IK31" i="45"/>
  <c r="IJ31" i="45" s="1"/>
  <c r="IM33" i="45"/>
  <c r="IN34" i="45"/>
  <c r="IK35" i="45"/>
  <c r="IJ35" i="45" s="1"/>
  <c r="IM37" i="45"/>
  <c r="IN38" i="45"/>
  <c r="IK39" i="45"/>
  <c r="IJ39" i="45" s="1"/>
  <c r="IM41" i="45"/>
  <c r="IN42" i="45"/>
  <c r="IK43" i="45"/>
  <c r="IJ43" i="45" s="1"/>
  <c r="IM45" i="45"/>
  <c r="IN46" i="45"/>
  <c r="IK47" i="45"/>
  <c r="IJ47" i="45" s="1"/>
  <c r="IK52" i="45"/>
  <c r="IJ52" i="45"/>
  <c r="IK54" i="45"/>
  <c r="IJ54" i="45" s="1"/>
  <c r="IK56" i="45"/>
  <c r="IJ56" i="45"/>
  <c r="IP58" i="45"/>
  <c r="IL58" i="45"/>
  <c r="IO58" i="45"/>
  <c r="IK58" i="45"/>
  <c r="IJ58" i="45" s="1"/>
  <c r="IR58" i="45"/>
  <c r="IN58" i="45"/>
  <c r="IQ62" i="45"/>
  <c r="IP66" i="45"/>
  <c r="IL66" i="45"/>
  <c r="IO66" i="45"/>
  <c r="IK66" i="45"/>
  <c r="IJ66" i="45" s="1"/>
  <c r="IR66" i="45"/>
  <c r="IN66" i="45"/>
  <c r="IM77" i="45"/>
  <c r="IM53" i="45"/>
  <c r="IQ53" i="45"/>
  <c r="IK55" i="45"/>
  <c r="IJ55" i="45"/>
  <c r="IO55" i="45"/>
  <c r="IK59" i="45"/>
  <c r="IJ59" i="45"/>
  <c r="IO59" i="45"/>
  <c r="IL60" i="45"/>
  <c r="IP60" i="45"/>
  <c r="IM61" i="45"/>
  <c r="IQ61" i="45"/>
  <c r="IK63" i="45"/>
  <c r="IJ63" i="45"/>
  <c r="IO63" i="45"/>
  <c r="IL64" i="45"/>
  <c r="IP64" i="45"/>
  <c r="IM65" i="45"/>
  <c r="IQ65" i="45"/>
  <c r="IK67" i="45"/>
  <c r="IJ67" i="45" s="1"/>
  <c r="IO67" i="45"/>
  <c r="IL68" i="45"/>
  <c r="IP68" i="45"/>
  <c r="IM69" i="45"/>
  <c r="IQ69" i="45"/>
  <c r="HY91" i="45"/>
  <c r="HX73" i="45" s="1"/>
  <c r="IM72" i="45"/>
  <c r="IQ72" i="45"/>
  <c r="IK74" i="45"/>
  <c r="IJ74" i="45" s="1"/>
  <c r="IO74" i="45"/>
  <c r="IL75" i="45"/>
  <c r="IP75" i="45"/>
  <c r="IM76" i="45"/>
  <c r="IQ76" i="45"/>
  <c r="IK78" i="45"/>
  <c r="IJ78" i="45"/>
  <c r="IP90" i="45"/>
  <c r="IL90" i="45"/>
  <c r="IO90" i="45"/>
  <c r="IK90" i="45"/>
  <c r="IJ90" i="45" s="1"/>
  <c r="IR90" i="45"/>
  <c r="IN90" i="45"/>
  <c r="IM60" i="45"/>
  <c r="IQ60" i="45"/>
  <c r="IM64" i="45"/>
  <c r="IQ64" i="45"/>
  <c r="IM68" i="45"/>
  <c r="IQ68" i="45"/>
  <c r="IM75" i="45"/>
  <c r="IQ75" i="45"/>
  <c r="IR80" i="45"/>
  <c r="IN80" i="45"/>
  <c r="IP80" i="45"/>
  <c r="IL80" i="45"/>
  <c r="IQ80" i="45"/>
  <c r="IP82" i="45"/>
  <c r="IL82" i="45"/>
  <c r="IR82" i="45"/>
  <c r="IN82" i="45"/>
  <c r="IQ82" i="45"/>
  <c r="IR84" i="45"/>
  <c r="IN84" i="45"/>
  <c r="IP84" i="45"/>
  <c r="IL84" i="45"/>
  <c r="IQ84" i="45"/>
  <c r="IP86" i="45"/>
  <c r="IL86" i="45"/>
  <c r="IR86" i="45"/>
  <c r="IN86" i="45"/>
  <c r="IQ86" i="45"/>
  <c r="IR88" i="45"/>
  <c r="IN88" i="45"/>
  <c r="IP88" i="45"/>
  <c r="IL88" i="45"/>
  <c r="IQ88" i="45"/>
  <c r="IP97" i="45"/>
  <c r="IL97" i="45"/>
  <c r="IO97" i="45"/>
  <c r="IK97" i="45"/>
  <c r="IJ97" i="45" s="1"/>
  <c r="IR97" i="45"/>
  <c r="IN97" i="45"/>
  <c r="IP105" i="45"/>
  <c r="IL105" i="45"/>
  <c r="IO105" i="45"/>
  <c r="IK105" i="45"/>
  <c r="IJ105" i="45" s="1"/>
  <c r="IR105" i="45"/>
  <c r="IN105" i="45"/>
  <c r="IK53" i="45"/>
  <c r="IJ53" i="45"/>
  <c r="IM55" i="45"/>
  <c r="IM59" i="45"/>
  <c r="IN60" i="45"/>
  <c r="IK61" i="45"/>
  <c r="IJ61" i="45"/>
  <c r="IM63" i="45"/>
  <c r="IN64" i="45"/>
  <c r="IK65" i="45"/>
  <c r="IJ65" i="45"/>
  <c r="IM67" i="45"/>
  <c r="IN68" i="45"/>
  <c r="IK69" i="45"/>
  <c r="IJ69" i="45"/>
  <c r="IK72" i="45"/>
  <c r="IJ72" i="45" s="1"/>
  <c r="IO72" i="45"/>
  <c r="IM74" i="45"/>
  <c r="IN75" i="45"/>
  <c r="IK76" i="45"/>
  <c r="IJ76" i="45"/>
  <c r="IP78" i="45"/>
  <c r="IR78" i="45"/>
  <c r="IM78" i="45"/>
  <c r="IK80" i="45"/>
  <c r="IJ80" i="45"/>
  <c r="IK82" i="45"/>
  <c r="IJ82" i="45" s="1"/>
  <c r="IK84" i="45"/>
  <c r="IJ84" i="45"/>
  <c r="IK86" i="45"/>
  <c r="IJ86" i="45" s="1"/>
  <c r="IK88" i="45"/>
  <c r="IJ88" i="45"/>
  <c r="IQ90" i="45"/>
  <c r="IM97" i="45"/>
  <c r="IM105" i="45"/>
  <c r="IK79" i="45"/>
  <c r="IJ79" i="45"/>
  <c r="IO79" i="45"/>
  <c r="IM81" i="45"/>
  <c r="IQ81" i="45"/>
  <c r="IK83" i="45"/>
  <c r="IJ83" i="45" s="1"/>
  <c r="IO83" i="45"/>
  <c r="IM85" i="45"/>
  <c r="IQ85" i="45"/>
  <c r="IK87" i="45"/>
  <c r="IJ87" i="45" s="1"/>
  <c r="IO87" i="45"/>
  <c r="IM89" i="45"/>
  <c r="IQ89" i="45"/>
  <c r="IK94" i="45"/>
  <c r="IJ94" i="45"/>
  <c r="IO94" i="45"/>
  <c r="IL95" i="45"/>
  <c r="IP95" i="45"/>
  <c r="IM96" i="45"/>
  <c r="IQ96" i="45"/>
  <c r="IK98" i="45"/>
  <c r="IJ98" i="45"/>
  <c r="IO98" i="45"/>
  <c r="IL99" i="45"/>
  <c r="IP99" i="45"/>
  <c r="IM100" i="45"/>
  <c r="IQ100" i="45"/>
  <c r="IK102" i="45"/>
  <c r="IJ102" i="45" s="1"/>
  <c r="IO102" i="45"/>
  <c r="IL103" i="45"/>
  <c r="IP103" i="45"/>
  <c r="IM104" i="45"/>
  <c r="IQ104" i="45"/>
  <c r="IK106" i="45"/>
  <c r="IJ106" i="45" s="1"/>
  <c r="IO106" i="45"/>
  <c r="IL107" i="45"/>
  <c r="IP107" i="45"/>
  <c r="IM108" i="45"/>
  <c r="IQ108" i="45"/>
  <c r="IK110" i="45"/>
  <c r="IJ110" i="45"/>
  <c r="IO110" i="45"/>
  <c r="IL111" i="45"/>
  <c r="IP111" i="45"/>
  <c r="IM95" i="45"/>
  <c r="IQ95" i="45"/>
  <c r="IM99" i="45"/>
  <c r="IQ99" i="45"/>
  <c r="IM103" i="45"/>
  <c r="IQ103" i="45"/>
  <c r="IM107" i="45"/>
  <c r="IQ107" i="45"/>
  <c r="IM111" i="45"/>
  <c r="IQ111" i="45"/>
  <c r="IM79" i="45"/>
  <c r="IK81" i="45"/>
  <c r="IJ81" i="45"/>
  <c r="IM83" i="45"/>
  <c r="IK85" i="45"/>
  <c r="IJ85" i="45"/>
  <c r="IM87" i="45"/>
  <c r="IK89" i="45"/>
  <c r="IJ89" i="45" s="1"/>
  <c r="IM94" i="45"/>
  <c r="IN95" i="45"/>
  <c r="IK96" i="45"/>
  <c r="IJ96" i="45" s="1"/>
  <c r="IM98" i="45"/>
  <c r="IN99" i="45"/>
  <c r="IK100" i="45"/>
  <c r="IJ100" i="45" s="1"/>
  <c r="IM102" i="45"/>
  <c r="IN103" i="45"/>
  <c r="IK104" i="45"/>
  <c r="IJ104" i="45" s="1"/>
  <c r="IM106" i="45"/>
  <c r="IN107" i="45"/>
  <c r="IK108" i="45"/>
  <c r="IJ108" i="45" s="1"/>
  <c r="IM110" i="45"/>
  <c r="IN111" i="45"/>
  <c r="HP11" i="45"/>
  <c r="HN11" i="45"/>
  <c r="HM11" i="45"/>
  <c r="HR11" i="45"/>
  <c r="HT11" i="45"/>
  <c r="HD28" i="45"/>
  <c r="HN10" i="45"/>
  <c r="HM10" i="45"/>
  <c r="HN18" i="45"/>
  <c r="HM18" i="45" s="1"/>
  <c r="HQ11" i="45"/>
  <c r="HU11" i="45"/>
  <c r="HO15" i="45"/>
  <c r="HS15" i="45"/>
  <c r="HR17" i="45"/>
  <c r="HN17" i="45"/>
  <c r="HM17" i="45" s="1"/>
  <c r="HQ17" i="45"/>
  <c r="HU17" i="45"/>
  <c r="HO25" i="45"/>
  <c r="HS25" i="45"/>
  <c r="HS32" i="45"/>
  <c r="HO32" i="45"/>
  <c r="HR32" i="45"/>
  <c r="HN32" i="45"/>
  <c r="HM32" i="45" s="1"/>
  <c r="HU32" i="45"/>
  <c r="HQ32" i="45"/>
  <c r="HS36" i="45"/>
  <c r="HO36" i="45"/>
  <c r="HR36" i="45"/>
  <c r="HN36" i="45"/>
  <c r="HM36" i="45" s="1"/>
  <c r="HU36" i="45"/>
  <c r="HQ36" i="45"/>
  <c r="HS40" i="45"/>
  <c r="HO40" i="45"/>
  <c r="HR40" i="45"/>
  <c r="HN40" i="45"/>
  <c r="HM40" i="45"/>
  <c r="HU40" i="45"/>
  <c r="HQ40" i="45"/>
  <c r="HS48" i="45"/>
  <c r="HO48" i="45"/>
  <c r="HR48" i="45"/>
  <c r="HN48" i="45"/>
  <c r="HM48" i="45"/>
  <c r="HU48" i="45"/>
  <c r="HQ48" i="45"/>
  <c r="HP51" i="45"/>
  <c r="HR10" i="45"/>
  <c r="HO19" i="45"/>
  <c r="HQ9" i="45"/>
  <c r="HF28" i="45"/>
  <c r="HJ28" i="45"/>
  <c r="HU9" i="45"/>
  <c r="HP10" i="45"/>
  <c r="HT10" i="45"/>
  <c r="HN14" i="45"/>
  <c r="HM14" i="45"/>
  <c r="HR14" i="45"/>
  <c r="HP18" i="45"/>
  <c r="HT18" i="45"/>
  <c r="HU19" i="45"/>
  <c r="HN26" i="45"/>
  <c r="HM26" i="45" s="1"/>
  <c r="HO27" i="45"/>
  <c r="HP32" i="45"/>
  <c r="HS109" i="45"/>
  <c r="HO109" i="45"/>
  <c r="HR109" i="45"/>
  <c r="HN109" i="45"/>
  <c r="HM109" i="45" s="1"/>
  <c r="HU109" i="45"/>
  <c r="HQ109" i="45"/>
  <c r="HT109" i="45"/>
  <c r="HP109" i="45"/>
  <c r="HH28" i="45"/>
  <c r="HP14" i="45"/>
  <c r="HR18" i="45"/>
  <c r="HU21" i="45"/>
  <c r="HB70" i="45"/>
  <c r="HA61" i="45"/>
  <c r="HU51" i="45"/>
  <c r="HS51" i="45"/>
  <c r="HO51" i="45"/>
  <c r="HR51" i="45"/>
  <c r="HN51" i="45"/>
  <c r="HM51" i="45" s="1"/>
  <c r="HQ51" i="45"/>
  <c r="HC28" i="45"/>
  <c r="HG28" i="45"/>
  <c r="HO11" i="45"/>
  <c r="HS11" i="45"/>
  <c r="HT12" i="45"/>
  <c r="HT15" i="45"/>
  <c r="HP15" i="45"/>
  <c r="HQ15" i="45"/>
  <c r="HU15" i="45"/>
  <c r="HN22" i="45"/>
  <c r="HM22" i="45" s="1"/>
  <c r="HQ23" i="45"/>
  <c r="HT24" i="45"/>
  <c r="HR25" i="45"/>
  <c r="HN25" i="45"/>
  <c r="HM25" i="45"/>
  <c r="HQ25" i="45"/>
  <c r="HU25" i="45"/>
  <c r="HT32" i="45"/>
  <c r="HT36" i="45"/>
  <c r="HT40" i="45"/>
  <c r="HS44" i="45"/>
  <c r="HO44" i="45"/>
  <c r="HR44" i="45"/>
  <c r="HN44" i="45"/>
  <c r="HM44" i="45"/>
  <c r="HU44" i="45"/>
  <c r="HQ44" i="45"/>
  <c r="HT48" i="45"/>
  <c r="HS80" i="45"/>
  <c r="HO80" i="45"/>
  <c r="HU80" i="45"/>
  <c r="HP80" i="45"/>
  <c r="HT80" i="45"/>
  <c r="HN80" i="45"/>
  <c r="HM80" i="45"/>
  <c r="HR80" i="45"/>
  <c r="HQ80" i="45"/>
  <c r="HN16" i="45"/>
  <c r="HM16" i="45"/>
  <c r="HP20" i="45"/>
  <c r="HO30" i="45"/>
  <c r="HS30" i="45"/>
  <c r="HP31" i="45"/>
  <c r="HT31" i="45"/>
  <c r="HN33" i="45"/>
  <c r="HM33" i="45" s="1"/>
  <c r="HR33" i="45"/>
  <c r="HO34" i="45"/>
  <c r="HS34" i="45"/>
  <c r="HP35" i="45"/>
  <c r="HT35" i="45"/>
  <c r="HN37" i="45"/>
  <c r="HM37" i="45" s="1"/>
  <c r="HR37" i="45"/>
  <c r="HO38" i="45"/>
  <c r="HS38" i="45"/>
  <c r="HP39" i="45"/>
  <c r="HT39" i="45"/>
  <c r="HN41" i="45"/>
  <c r="HM41" i="45"/>
  <c r="HR41" i="45"/>
  <c r="HO42" i="45"/>
  <c r="HS42" i="45"/>
  <c r="HP43" i="45"/>
  <c r="HT43" i="45"/>
  <c r="HN45" i="45"/>
  <c r="HM45" i="45"/>
  <c r="HR45" i="45"/>
  <c r="HO46" i="45"/>
  <c r="HS46" i="45"/>
  <c r="HP47" i="45"/>
  <c r="HT47" i="45"/>
  <c r="HP52" i="45"/>
  <c r="HP53" i="45"/>
  <c r="HU59" i="45"/>
  <c r="HQ59" i="45"/>
  <c r="HT59" i="45"/>
  <c r="HS59" i="45"/>
  <c r="HO59" i="45"/>
  <c r="HP30" i="45"/>
  <c r="HT30" i="45"/>
  <c r="HP34" i="45"/>
  <c r="HT34" i="45"/>
  <c r="HP38" i="45"/>
  <c r="HT38" i="45"/>
  <c r="HP42" i="45"/>
  <c r="HT42" i="45"/>
  <c r="HP46" i="45"/>
  <c r="HT46" i="45"/>
  <c r="HR52" i="45"/>
  <c r="HN52" i="45"/>
  <c r="HM52" i="45"/>
  <c r="HQ52" i="45"/>
  <c r="HS53" i="45"/>
  <c r="HO53" i="45"/>
  <c r="HQ53" i="45"/>
  <c r="HB91" i="45"/>
  <c r="HA76" i="45" s="1"/>
  <c r="HS72" i="45"/>
  <c r="HO72" i="45"/>
  <c r="HR72" i="45"/>
  <c r="HN72" i="45"/>
  <c r="HM72" i="45"/>
  <c r="HU72" i="45"/>
  <c r="HQ72" i="45"/>
  <c r="HS76" i="45"/>
  <c r="HO76" i="45"/>
  <c r="HR76" i="45"/>
  <c r="HN76" i="45"/>
  <c r="HM76" i="45" s="1"/>
  <c r="HU76" i="45"/>
  <c r="HQ76" i="45"/>
  <c r="HR79" i="45"/>
  <c r="HN79" i="45"/>
  <c r="HM79" i="45"/>
  <c r="HU79" i="45"/>
  <c r="HP79" i="45"/>
  <c r="HT79" i="45"/>
  <c r="HO79" i="45"/>
  <c r="HS79" i="45"/>
  <c r="HS105" i="45"/>
  <c r="HO105" i="45"/>
  <c r="HR105" i="45"/>
  <c r="HN105" i="45"/>
  <c r="HM105" i="45" s="1"/>
  <c r="HU105" i="45"/>
  <c r="HQ105" i="45"/>
  <c r="HT105" i="45"/>
  <c r="HP105" i="45"/>
  <c r="HQ30" i="45"/>
  <c r="HU30" i="45"/>
  <c r="HP33" i="45"/>
  <c r="HQ34" i="45"/>
  <c r="HP37" i="45"/>
  <c r="HQ38" i="45"/>
  <c r="HP41" i="45"/>
  <c r="HQ42" i="45"/>
  <c r="HN43" i="45"/>
  <c r="HM43" i="45"/>
  <c r="HP45" i="45"/>
  <c r="HQ46" i="45"/>
  <c r="HN47" i="45"/>
  <c r="HM47" i="45"/>
  <c r="HS52" i="45"/>
  <c r="HR53" i="45"/>
  <c r="HU55" i="45"/>
  <c r="HQ55" i="45"/>
  <c r="HS55" i="45"/>
  <c r="HO55" i="45"/>
  <c r="HT55" i="45"/>
  <c r="HS57" i="45"/>
  <c r="HO57" i="45"/>
  <c r="HU57" i="45"/>
  <c r="HQ57" i="45"/>
  <c r="HT57" i="45"/>
  <c r="HS61" i="45"/>
  <c r="HO61" i="45"/>
  <c r="HR61" i="45"/>
  <c r="HN61" i="45"/>
  <c r="HM61" i="45"/>
  <c r="HU61" i="45"/>
  <c r="HQ61" i="45"/>
  <c r="HS65" i="45"/>
  <c r="HO65" i="45"/>
  <c r="HR65" i="45"/>
  <c r="HN65" i="45"/>
  <c r="HM65" i="45"/>
  <c r="HU65" i="45"/>
  <c r="HQ65" i="45"/>
  <c r="HS69" i="45"/>
  <c r="HO69" i="45"/>
  <c r="HR69" i="45"/>
  <c r="HN69" i="45"/>
  <c r="HM69" i="45" s="1"/>
  <c r="HU69" i="45"/>
  <c r="HQ69" i="45"/>
  <c r="HP72" i="45"/>
  <c r="HP76" i="45"/>
  <c r="HQ79" i="45"/>
  <c r="HP56" i="45"/>
  <c r="HT56" i="45"/>
  <c r="HP60" i="45"/>
  <c r="HT60" i="45"/>
  <c r="HO63" i="45"/>
  <c r="HS63" i="45"/>
  <c r="HP64" i="45"/>
  <c r="HT64" i="45"/>
  <c r="HO67" i="45"/>
  <c r="HS67" i="45"/>
  <c r="HP68" i="45"/>
  <c r="HT68" i="45"/>
  <c r="HP75" i="45"/>
  <c r="HT75" i="45"/>
  <c r="HS82" i="45"/>
  <c r="HO82" i="45"/>
  <c r="HU82" i="45"/>
  <c r="HQ82" i="45"/>
  <c r="HT82" i="45"/>
  <c r="HU84" i="45"/>
  <c r="HQ84" i="45"/>
  <c r="HS84" i="45"/>
  <c r="HO84" i="45"/>
  <c r="HT84" i="45"/>
  <c r="HS90" i="45"/>
  <c r="HO90" i="45"/>
  <c r="HR90" i="45"/>
  <c r="HU90" i="45"/>
  <c r="HQ90" i="45"/>
  <c r="HS93" i="45"/>
  <c r="HO93" i="45"/>
  <c r="HR93" i="45"/>
  <c r="HN93" i="45"/>
  <c r="HM93" i="45" s="1"/>
  <c r="HU93" i="45"/>
  <c r="HQ93" i="45"/>
  <c r="HP63" i="45"/>
  <c r="HT63" i="45"/>
  <c r="HP67" i="45"/>
  <c r="HT67" i="45"/>
  <c r="HP74" i="45"/>
  <c r="HT74" i="45"/>
  <c r="HQ75" i="45"/>
  <c r="HU75" i="45"/>
  <c r="HP78" i="45"/>
  <c r="HT78" i="45"/>
  <c r="HN82" i="45"/>
  <c r="HM82" i="45" s="1"/>
  <c r="HN84" i="45"/>
  <c r="HM84" i="45"/>
  <c r="HN90" i="45"/>
  <c r="HM90" i="45"/>
  <c r="HS97" i="45"/>
  <c r="HO97" i="45"/>
  <c r="HR97" i="45"/>
  <c r="HN97" i="45"/>
  <c r="HM97" i="45" s="1"/>
  <c r="HU97" i="45"/>
  <c r="HQ97" i="45"/>
  <c r="HP54" i="45"/>
  <c r="HN56" i="45"/>
  <c r="HM56" i="45"/>
  <c r="HP58" i="45"/>
  <c r="HN60" i="45"/>
  <c r="HM60" i="45" s="1"/>
  <c r="HP62" i="45"/>
  <c r="HQ63" i="45"/>
  <c r="HN64" i="45"/>
  <c r="HM64" i="45" s="1"/>
  <c r="HP66" i="45"/>
  <c r="HQ67" i="45"/>
  <c r="HN68" i="45"/>
  <c r="HM68" i="45" s="1"/>
  <c r="HP73" i="45"/>
  <c r="HQ74" i="45"/>
  <c r="HN75" i="45"/>
  <c r="HM75" i="45" s="1"/>
  <c r="HP77" i="45"/>
  <c r="HQ78" i="45"/>
  <c r="HP82" i="45"/>
  <c r="HP84" i="45"/>
  <c r="HS86" i="45"/>
  <c r="HO86" i="45"/>
  <c r="HU86" i="45"/>
  <c r="HQ86" i="45"/>
  <c r="HT86" i="45"/>
  <c r="HU88" i="45"/>
  <c r="HQ88" i="45"/>
  <c r="HS88" i="45"/>
  <c r="HO88" i="45"/>
  <c r="HT88" i="45"/>
  <c r="HP90" i="45"/>
  <c r="HT93" i="45"/>
  <c r="HP97" i="45"/>
  <c r="HS101" i="45"/>
  <c r="HO101" i="45"/>
  <c r="HR101" i="45"/>
  <c r="HN101" i="45"/>
  <c r="HM101" i="45"/>
  <c r="HU101" i="45"/>
  <c r="HQ101" i="45"/>
  <c r="HP81" i="45"/>
  <c r="HN83" i="45"/>
  <c r="HM83" i="45" s="1"/>
  <c r="HR83" i="45"/>
  <c r="HP85" i="45"/>
  <c r="HN87" i="45"/>
  <c r="HM87" i="45"/>
  <c r="HR87" i="45"/>
  <c r="HP89" i="45"/>
  <c r="HN94" i="45"/>
  <c r="HM94" i="45" s="1"/>
  <c r="HR94" i="45"/>
  <c r="HP96" i="45"/>
  <c r="HN98" i="45"/>
  <c r="HM98" i="45"/>
  <c r="HR98" i="45"/>
  <c r="HO99" i="45"/>
  <c r="HS99" i="45"/>
  <c r="HP100" i="45"/>
  <c r="HN102" i="45"/>
  <c r="HM102" i="45"/>
  <c r="HR102" i="45"/>
  <c r="HS103" i="45"/>
  <c r="HP104" i="45"/>
  <c r="HN106" i="45"/>
  <c r="HM106" i="45"/>
  <c r="HR106" i="45"/>
  <c r="HO107" i="45"/>
  <c r="HS107" i="45"/>
  <c r="HP108" i="45"/>
  <c r="HT108" i="45"/>
  <c r="HN110" i="45"/>
  <c r="HM110" i="45" s="1"/>
  <c r="HR110" i="45"/>
  <c r="HO111" i="45"/>
  <c r="HS111" i="45"/>
  <c r="HP99" i="45"/>
  <c r="HT99" i="45"/>
  <c r="HP107" i="45"/>
  <c r="HT107" i="45"/>
  <c r="HP111" i="45"/>
  <c r="HT111" i="45"/>
  <c r="HP83" i="45"/>
  <c r="HP87" i="45"/>
  <c r="HP94" i="45"/>
  <c r="HP98" i="45"/>
  <c r="HQ99" i="45"/>
  <c r="HP102" i="45"/>
  <c r="HP106" i="45"/>
  <c r="HQ107" i="45"/>
  <c r="HP110" i="45"/>
  <c r="HQ111" i="45"/>
  <c r="GT13" i="45"/>
  <c r="GV13" i="45"/>
  <c r="GR13" i="45"/>
  <c r="GX13" i="45"/>
  <c r="GX20" i="45"/>
  <c r="GW14" i="45"/>
  <c r="GS14" i="45"/>
  <c r="GQ14" i="45"/>
  <c r="GP14" i="45"/>
  <c r="GU14" i="45"/>
  <c r="GV14" i="45"/>
  <c r="GT17" i="45"/>
  <c r="GV17" i="45"/>
  <c r="GR17" i="45"/>
  <c r="GX17" i="45"/>
  <c r="GU17" i="45"/>
  <c r="GX21" i="45"/>
  <c r="GV21" i="45"/>
  <c r="GR21" i="45"/>
  <c r="GT21" i="45"/>
  <c r="GU21" i="45"/>
  <c r="GU24" i="45"/>
  <c r="GR25" i="45"/>
  <c r="GV25" i="45"/>
  <c r="GQ11" i="45"/>
  <c r="GP11" i="45" s="1"/>
  <c r="GU11" i="45"/>
  <c r="GU13" i="45"/>
  <c r="GW20" i="45"/>
  <c r="GS20" i="45"/>
  <c r="GU20" i="45"/>
  <c r="GQ20" i="45"/>
  <c r="GP20" i="45"/>
  <c r="GQ24" i="45"/>
  <c r="GP24" i="45"/>
  <c r="GS24" i="45"/>
  <c r="GS11" i="45"/>
  <c r="GW11" i="45"/>
  <c r="GS13" i="45"/>
  <c r="GW13" i="45"/>
  <c r="GW18" i="45"/>
  <c r="GS18" i="45"/>
  <c r="GQ18" i="45"/>
  <c r="GP18" i="45" s="1"/>
  <c r="GU18" i="45"/>
  <c r="GV18" i="45"/>
  <c r="GR20" i="45"/>
  <c r="GV20" i="45"/>
  <c r="GQ22" i="45"/>
  <c r="GP22" i="45"/>
  <c r="GW22" i="45"/>
  <c r="GS22" i="45"/>
  <c r="GU22" i="45"/>
  <c r="GV22" i="45"/>
  <c r="GR24" i="45"/>
  <c r="GV24" i="45"/>
  <c r="GX10" i="45"/>
  <c r="GT14" i="45"/>
  <c r="GX14" i="45"/>
  <c r="GS17" i="45"/>
  <c r="GW17" i="45"/>
  <c r="GS21" i="45"/>
  <c r="GW21" i="45"/>
  <c r="GW23" i="45"/>
  <c r="GW24" i="45"/>
  <c r="GS25" i="45"/>
  <c r="GW25" i="45"/>
  <c r="GS16" i="45"/>
  <c r="GX24" i="45"/>
  <c r="GV41" i="45"/>
  <c r="GR41" i="45"/>
  <c r="GU41" i="45"/>
  <c r="GQ41" i="45"/>
  <c r="GP41" i="45"/>
  <c r="GX41" i="45"/>
  <c r="GT41" i="45"/>
  <c r="GQ13" i="45"/>
  <c r="GP13" i="45"/>
  <c r="GR14" i="45"/>
  <c r="GU15" i="45"/>
  <c r="GQ17" i="45"/>
  <c r="GP17" i="45"/>
  <c r="GR18" i="45"/>
  <c r="GT20" i="45"/>
  <c r="GQ21" i="45"/>
  <c r="GP21" i="45" s="1"/>
  <c r="GR22" i="45"/>
  <c r="GQ23" i="45"/>
  <c r="GP23" i="45" s="1"/>
  <c r="GT25" i="45"/>
  <c r="GX25" i="45"/>
  <c r="GQ27" i="45"/>
  <c r="GP27" i="45" s="1"/>
  <c r="GU27" i="45"/>
  <c r="GS41" i="45"/>
  <c r="GU76" i="45"/>
  <c r="GQ76" i="45"/>
  <c r="GP76" i="45"/>
  <c r="GX76" i="45"/>
  <c r="GS76" i="45"/>
  <c r="GW76" i="45"/>
  <c r="GR76" i="45"/>
  <c r="GV76" i="45"/>
  <c r="GW16" i="45"/>
  <c r="GV33" i="45"/>
  <c r="GR33" i="45"/>
  <c r="GU33" i="45"/>
  <c r="GQ33" i="45"/>
  <c r="GP33" i="45"/>
  <c r="GX33" i="45"/>
  <c r="GT33" i="45"/>
  <c r="GV37" i="45"/>
  <c r="GR37" i="45"/>
  <c r="GU37" i="45"/>
  <c r="GQ37" i="45"/>
  <c r="GP37" i="45"/>
  <c r="GX37" i="45"/>
  <c r="GT37" i="45"/>
  <c r="GV45" i="45"/>
  <c r="GR45" i="45"/>
  <c r="GU45" i="45"/>
  <c r="GQ45" i="45"/>
  <c r="GP45" i="45" s="1"/>
  <c r="GX45" i="45"/>
  <c r="GT45" i="45"/>
  <c r="GR10" i="45"/>
  <c r="GQ16" i="45"/>
  <c r="GP16" i="45"/>
  <c r="GU16" i="45"/>
  <c r="GQ25" i="45"/>
  <c r="GP25" i="45" s="1"/>
  <c r="GU25" i="45"/>
  <c r="GR27" i="45"/>
  <c r="GW33" i="45"/>
  <c r="GW37" i="45"/>
  <c r="GW41" i="45"/>
  <c r="GW45" i="45"/>
  <c r="GV82" i="45"/>
  <c r="GR82" i="45"/>
  <c r="GU82" i="45"/>
  <c r="GQ82" i="45"/>
  <c r="GP82" i="45" s="1"/>
  <c r="GX82" i="45"/>
  <c r="GT82" i="45"/>
  <c r="GS82" i="45"/>
  <c r="GW82" i="45"/>
  <c r="GT24" i="45"/>
  <c r="GS9" i="45"/>
  <c r="GU26" i="45"/>
  <c r="GS27" i="45"/>
  <c r="GX75" i="45"/>
  <c r="GT75" i="45"/>
  <c r="GS75" i="45"/>
  <c r="GW75" i="45"/>
  <c r="GR75" i="45"/>
  <c r="GV75" i="45"/>
  <c r="GQ75" i="45"/>
  <c r="GP75" i="45"/>
  <c r="GV77" i="45"/>
  <c r="GR77" i="45"/>
  <c r="GX77" i="45"/>
  <c r="GS77" i="45"/>
  <c r="GW77" i="45"/>
  <c r="GQ77" i="45"/>
  <c r="GP77" i="45" s="1"/>
  <c r="GU77" i="45"/>
  <c r="GS32" i="45"/>
  <c r="GW32" i="45"/>
  <c r="GS36" i="45"/>
  <c r="GW36" i="45"/>
  <c r="GS40" i="45"/>
  <c r="GW40" i="45"/>
  <c r="GS44" i="45"/>
  <c r="GW44" i="45"/>
  <c r="GV47" i="45"/>
  <c r="GR47" i="45"/>
  <c r="GT47" i="45"/>
  <c r="GX56" i="45"/>
  <c r="GT56" i="45"/>
  <c r="GU56" i="45"/>
  <c r="GU57" i="45"/>
  <c r="GQ57" i="45"/>
  <c r="GP57" i="45"/>
  <c r="GT57" i="45"/>
  <c r="GV58" i="45"/>
  <c r="GR58" i="45"/>
  <c r="GT58" i="45"/>
  <c r="GX64" i="45"/>
  <c r="GT64" i="45"/>
  <c r="GU64" i="45"/>
  <c r="GU65" i="45"/>
  <c r="GQ65" i="45"/>
  <c r="GP65" i="45" s="1"/>
  <c r="GT65" i="45"/>
  <c r="GV66" i="45"/>
  <c r="GR66" i="45"/>
  <c r="GT66" i="45"/>
  <c r="GS31" i="45"/>
  <c r="GW31" i="45"/>
  <c r="GT32" i="45"/>
  <c r="GX32" i="45"/>
  <c r="GS35" i="45"/>
  <c r="GW35" i="45"/>
  <c r="GT36" i="45"/>
  <c r="GX36" i="45"/>
  <c r="GT40" i="45"/>
  <c r="GX40" i="45"/>
  <c r="GS43" i="45"/>
  <c r="GW43" i="45"/>
  <c r="GT44" i="45"/>
  <c r="GX44" i="45"/>
  <c r="GU47" i="45"/>
  <c r="GQ56" i="45"/>
  <c r="GP56" i="45"/>
  <c r="GV56" i="45"/>
  <c r="GV57" i="45"/>
  <c r="GU58" i="45"/>
  <c r="GQ64" i="45"/>
  <c r="GP64" i="45" s="1"/>
  <c r="GV64" i="45"/>
  <c r="GV65" i="45"/>
  <c r="GU66" i="45"/>
  <c r="GE91" i="45"/>
  <c r="GD76" i="45"/>
  <c r="GU72" i="45"/>
  <c r="GQ72" i="45"/>
  <c r="GP72" i="45" s="1"/>
  <c r="GT72" i="45"/>
  <c r="GV73" i="45"/>
  <c r="GR73" i="45"/>
  <c r="GT73" i="45"/>
  <c r="GX80" i="45"/>
  <c r="GT80" i="45"/>
  <c r="GV80" i="45"/>
  <c r="GR80" i="45"/>
  <c r="GQ80" i="45"/>
  <c r="GP80" i="45"/>
  <c r="GV90" i="45"/>
  <c r="GR90" i="45"/>
  <c r="GU90" i="45"/>
  <c r="GQ90" i="45"/>
  <c r="GP90" i="45" s="1"/>
  <c r="GX90" i="45"/>
  <c r="GT90" i="45"/>
  <c r="GS90" i="45"/>
  <c r="GS30" i="45"/>
  <c r="GW30" i="45"/>
  <c r="GT31" i="45"/>
  <c r="GQ32" i="45"/>
  <c r="GP32" i="45" s="1"/>
  <c r="GS34" i="45"/>
  <c r="GT35" i="45"/>
  <c r="GQ36" i="45"/>
  <c r="GP36" i="45"/>
  <c r="GS38" i="45"/>
  <c r="GQ40" i="45"/>
  <c r="GP40" i="45" s="1"/>
  <c r="GS42" i="45"/>
  <c r="GT43" i="45"/>
  <c r="GQ44" i="45"/>
  <c r="GP44" i="45"/>
  <c r="GS46" i="45"/>
  <c r="GQ47" i="45"/>
  <c r="GP47" i="45"/>
  <c r="GW47" i="45"/>
  <c r="GX52" i="45"/>
  <c r="GT52" i="45"/>
  <c r="GU52" i="45"/>
  <c r="GU53" i="45"/>
  <c r="GQ53" i="45"/>
  <c r="GP53" i="45"/>
  <c r="GT53" i="45"/>
  <c r="GV54" i="45"/>
  <c r="GR54" i="45"/>
  <c r="GT54" i="45"/>
  <c r="GR56" i="45"/>
  <c r="GW56" i="45"/>
  <c r="GR57" i="45"/>
  <c r="GW57" i="45"/>
  <c r="GQ58" i="45"/>
  <c r="GP58" i="45" s="1"/>
  <c r="GW58" i="45"/>
  <c r="GX60" i="45"/>
  <c r="GT60" i="45"/>
  <c r="GU60" i="45"/>
  <c r="GU61" i="45"/>
  <c r="GQ61" i="45"/>
  <c r="GP61" i="45"/>
  <c r="GT61" i="45"/>
  <c r="GV62" i="45"/>
  <c r="GR62" i="45"/>
  <c r="GT62" i="45"/>
  <c r="GR64" i="45"/>
  <c r="GW64" i="45"/>
  <c r="GR65" i="45"/>
  <c r="GW65" i="45"/>
  <c r="GQ66" i="45"/>
  <c r="GP66" i="45" s="1"/>
  <c r="GW66" i="45"/>
  <c r="GX68" i="45"/>
  <c r="GT68" i="45"/>
  <c r="GU68" i="45"/>
  <c r="GU69" i="45"/>
  <c r="GQ69" i="45"/>
  <c r="GP69" i="45" s="1"/>
  <c r="GT69" i="45"/>
  <c r="GV72" i="45"/>
  <c r="GU73" i="45"/>
  <c r="GS80" i="45"/>
  <c r="GV86" i="45"/>
  <c r="GR86" i="45"/>
  <c r="GU86" i="45"/>
  <c r="GQ86" i="45"/>
  <c r="GP86" i="45"/>
  <c r="GX86" i="45"/>
  <c r="GT86" i="45"/>
  <c r="GS86" i="45"/>
  <c r="GW90" i="45"/>
  <c r="GV93" i="45"/>
  <c r="GR93" i="45"/>
  <c r="GU93" i="45"/>
  <c r="GQ93" i="45"/>
  <c r="GP93" i="45" s="1"/>
  <c r="GE112" i="45"/>
  <c r="GD93" i="45"/>
  <c r="GD112" i="45" s="1"/>
  <c r="GX93" i="45"/>
  <c r="GT93" i="45"/>
  <c r="GW93" i="45"/>
  <c r="GS48" i="45"/>
  <c r="GS55" i="45"/>
  <c r="GS59" i="45"/>
  <c r="GS63" i="45"/>
  <c r="GS67" i="45"/>
  <c r="GS74" i="45"/>
  <c r="GS78" i="45"/>
  <c r="GX78" i="45"/>
  <c r="GV105" i="45"/>
  <c r="GR105" i="45"/>
  <c r="GU105" i="45"/>
  <c r="GQ105" i="45"/>
  <c r="GP105" i="45" s="1"/>
  <c r="GX105" i="45"/>
  <c r="GT105" i="45"/>
  <c r="GV109" i="45"/>
  <c r="GR109" i="45"/>
  <c r="GU109" i="45"/>
  <c r="GQ109" i="45"/>
  <c r="GP109" i="45" s="1"/>
  <c r="GX109" i="45"/>
  <c r="GT109" i="45"/>
  <c r="GV97" i="45"/>
  <c r="GR97" i="45"/>
  <c r="GU97" i="45"/>
  <c r="GQ97" i="45"/>
  <c r="GP97" i="45"/>
  <c r="GX97" i="45"/>
  <c r="GT97" i="45"/>
  <c r="GV101" i="45"/>
  <c r="GR101" i="45"/>
  <c r="GU101" i="45"/>
  <c r="GQ101" i="45"/>
  <c r="GP101" i="45"/>
  <c r="GX101" i="45"/>
  <c r="GT101" i="45"/>
  <c r="GS105" i="45"/>
  <c r="GS109" i="45"/>
  <c r="GS81" i="45"/>
  <c r="GW81" i="45"/>
  <c r="GR84" i="45"/>
  <c r="GV84" i="45"/>
  <c r="GS85" i="45"/>
  <c r="GW85" i="45"/>
  <c r="GR88" i="45"/>
  <c r="GV88" i="45"/>
  <c r="GS89" i="45"/>
  <c r="GW89" i="45"/>
  <c r="GR95" i="45"/>
  <c r="GV95" i="45"/>
  <c r="GS96" i="45"/>
  <c r="GW96" i="45"/>
  <c r="GR99" i="45"/>
  <c r="GV99" i="45"/>
  <c r="GS100" i="45"/>
  <c r="GW100" i="45"/>
  <c r="GU102" i="45"/>
  <c r="GR103" i="45"/>
  <c r="GV103" i="45"/>
  <c r="GS104" i="45"/>
  <c r="GW104" i="45"/>
  <c r="GQ106" i="45"/>
  <c r="GP106" i="45"/>
  <c r="GU106" i="45"/>
  <c r="GR107" i="45"/>
  <c r="GV107" i="45"/>
  <c r="GS108" i="45"/>
  <c r="GW108" i="45"/>
  <c r="GQ110" i="45"/>
  <c r="GP110" i="45"/>
  <c r="GU110" i="45"/>
  <c r="GR111" i="45"/>
  <c r="GV111" i="45"/>
  <c r="GS84" i="45"/>
  <c r="GW84" i="45"/>
  <c r="GS88" i="45"/>
  <c r="GW88" i="45"/>
  <c r="GS95" i="45"/>
  <c r="GW95" i="45"/>
  <c r="GS99" i="45"/>
  <c r="GW99" i="45"/>
  <c r="GS103" i="45"/>
  <c r="GW103" i="45"/>
  <c r="GS107" i="45"/>
  <c r="GW107" i="45"/>
  <c r="GT108" i="45"/>
  <c r="GX108" i="45"/>
  <c r="GR110" i="45"/>
  <c r="GV110" i="45"/>
  <c r="GS111" i="45"/>
  <c r="GW111" i="45"/>
  <c r="GS79" i="45"/>
  <c r="GQ81" i="45"/>
  <c r="GP81" i="45"/>
  <c r="GS83" i="45"/>
  <c r="GT84" i="45"/>
  <c r="GQ85" i="45"/>
  <c r="GP85" i="45"/>
  <c r="GS87" i="45"/>
  <c r="GT88" i="45"/>
  <c r="GQ89" i="45"/>
  <c r="GP89" i="45"/>
  <c r="GS94" i="45"/>
  <c r="GT95" i="45"/>
  <c r="GQ96" i="45"/>
  <c r="GP96" i="45"/>
  <c r="GS98" i="45"/>
  <c r="GT99" i="45"/>
  <c r="GQ100" i="45"/>
  <c r="GP100" i="45"/>
  <c r="GS102" i="45"/>
  <c r="GT103" i="45"/>
  <c r="GQ104" i="45"/>
  <c r="GP104" i="45"/>
  <c r="GS106" i="45"/>
  <c r="GT107" i="45"/>
  <c r="GQ108" i="45"/>
  <c r="GP108" i="45"/>
  <c r="GS110" i="45"/>
  <c r="GT111" i="45"/>
  <c r="FU9" i="45"/>
  <c r="FY9" i="45"/>
  <c r="FX11" i="45"/>
  <c r="FU13" i="45"/>
  <c r="FY13" i="45"/>
  <c r="FX15" i="45"/>
  <c r="FT15" i="45"/>
  <c r="FS15" i="45"/>
  <c r="FW15" i="45"/>
  <c r="GA15" i="45"/>
  <c r="GA21" i="45"/>
  <c r="FU23" i="45"/>
  <c r="FY23" i="45"/>
  <c r="FY34" i="45"/>
  <c r="FU34" i="45"/>
  <c r="FX34" i="45"/>
  <c r="FT34" i="45"/>
  <c r="FS34" i="45"/>
  <c r="GA34" i="45"/>
  <c r="FW34" i="45"/>
  <c r="FY42" i="45"/>
  <c r="FU42" i="45"/>
  <c r="FX42" i="45"/>
  <c r="FT42" i="45"/>
  <c r="FS42" i="45" s="1"/>
  <c r="GA42" i="45"/>
  <c r="FW42" i="45"/>
  <c r="GA11" i="45"/>
  <c r="FZ16" i="45"/>
  <c r="FW9" i="45"/>
  <c r="GA9" i="45"/>
  <c r="FZ9" i="45"/>
  <c r="FV10" i="45"/>
  <c r="FW13" i="45"/>
  <c r="GA13" i="45"/>
  <c r="FT14" i="45"/>
  <c r="FS14" i="45" s="1"/>
  <c r="FT20" i="45"/>
  <c r="FS20" i="45"/>
  <c r="FX20" i="45"/>
  <c r="FU21" i="45"/>
  <c r="FV22" i="45"/>
  <c r="FX23" i="45"/>
  <c r="FT23" i="45"/>
  <c r="FS23" i="45" s="1"/>
  <c r="FW23" i="45"/>
  <c r="GA23" i="45"/>
  <c r="FY30" i="45"/>
  <c r="FU30" i="45"/>
  <c r="FX30" i="45"/>
  <c r="FT30" i="45"/>
  <c r="FS30" i="45" s="1"/>
  <c r="GA30" i="45"/>
  <c r="FW30" i="45"/>
  <c r="FY38" i="45"/>
  <c r="FU38" i="45"/>
  <c r="FX38" i="45"/>
  <c r="FT38" i="45"/>
  <c r="FS38" i="45" s="1"/>
  <c r="GA38" i="45"/>
  <c r="FW38" i="45"/>
  <c r="FY46" i="45"/>
  <c r="FU46" i="45"/>
  <c r="FX46" i="45"/>
  <c r="FT46" i="45"/>
  <c r="FS46" i="45" s="1"/>
  <c r="GA46" i="45"/>
  <c r="FW46" i="45"/>
  <c r="FW11" i="45"/>
  <c r="FZ11" i="45"/>
  <c r="FV12" i="45"/>
  <c r="FT9" i="45"/>
  <c r="FS9" i="45"/>
  <c r="FU11" i="45"/>
  <c r="FY11" i="45"/>
  <c r="FV11" i="45"/>
  <c r="FT12" i="45"/>
  <c r="FS12" i="45"/>
  <c r="FT16" i="45"/>
  <c r="FS16" i="45"/>
  <c r="FX16" i="45"/>
  <c r="GA17" i="45"/>
  <c r="FU17" i="45"/>
  <c r="FY17" i="45"/>
  <c r="FX19" i="45"/>
  <c r="FT19" i="45"/>
  <c r="FS19" i="45" s="1"/>
  <c r="FW19" i="45"/>
  <c r="GA19" i="45"/>
  <c r="FV23" i="45"/>
  <c r="FT26" i="45"/>
  <c r="FS26" i="45"/>
  <c r="FV30" i="45"/>
  <c r="FV38" i="45"/>
  <c r="FV46" i="45"/>
  <c r="GA59" i="45"/>
  <c r="FW59" i="45"/>
  <c r="FY59" i="45"/>
  <c r="FU59" i="45"/>
  <c r="FZ59" i="45"/>
  <c r="FY61" i="45"/>
  <c r="FU61" i="45"/>
  <c r="GA61" i="45"/>
  <c r="FW61" i="45"/>
  <c r="FZ61" i="45"/>
  <c r="GA67" i="45"/>
  <c r="FW67" i="45"/>
  <c r="FY67" i="45"/>
  <c r="FU67" i="45"/>
  <c r="FZ67" i="45"/>
  <c r="FY69" i="45"/>
  <c r="FU69" i="45"/>
  <c r="FX69" i="45"/>
  <c r="FT69" i="45"/>
  <c r="FS69" i="45"/>
  <c r="GA69" i="45"/>
  <c r="FW69" i="45"/>
  <c r="FY109" i="45"/>
  <c r="FU109" i="45"/>
  <c r="FX109" i="45"/>
  <c r="FT109" i="45"/>
  <c r="FS109" i="45" s="1"/>
  <c r="GA109" i="45"/>
  <c r="FW109" i="45"/>
  <c r="FZ109" i="45"/>
  <c r="FV109" i="45"/>
  <c r="FX22" i="45"/>
  <c r="FZ26" i="45"/>
  <c r="FT31" i="45"/>
  <c r="FS31" i="45" s="1"/>
  <c r="FX31" i="45"/>
  <c r="FU32" i="45"/>
  <c r="FY32" i="45"/>
  <c r="FV33" i="45"/>
  <c r="FZ33" i="45"/>
  <c r="FT35" i="45"/>
  <c r="FS35" i="45" s="1"/>
  <c r="FX35" i="45"/>
  <c r="FU36" i="45"/>
  <c r="FY36" i="45"/>
  <c r="FV37" i="45"/>
  <c r="FZ37" i="45"/>
  <c r="FT39" i="45"/>
  <c r="FS39" i="45"/>
  <c r="FX39" i="45"/>
  <c r="FU40" i="45"/>
  <c r="FY40" i="45"/>
  <c r="FV41" i="45"/>
  <c r="FZ41" i="45"/>
  <c r="FT43" i="45"/>
  <c r="FS43" i="45"/>
  <c r="FX43" i="45"/>
  <c r="FU44" i="45"/>
  <c r="FY44" i="45"/>
  <c r="FT47" i="45"/>
  <c r="FS47" i="45" s="1"/>
  <c r="FX47" i="45"/>
  <c r="FU48" i="45"/>
  <c r="FY48" i="45"/>
  <c r="FU51" i="45"/>
  <c r="FX52" i="45"/>
  <c r="FT52" i="45"/>
  <c r="FS52" i="45"/>
  <c r="FW52" i="45"/>
  <c r="FY53" i="45"/>
  <c r="FU53" i="45"/>
  <c r="FW53" i="45"/>
  <c r="FT59" i="45"/>
  <c r="FS59" i="45" s="1"/>
  <c r="FT61" i="45"/>
  <c r="FS61" i="45"/>
  <c r="FT67" i="45"/>
  <c r="FS67" i="45"/>
  <c r="FV69" i="45"/>
  <c r="FX79" i="45"/>
  <c r="FT79" i="45"/>
  <c r="FS79" i="45" s="1"/>
  <c r="GA79" i="45"/>
  <c r="FV79" i="45"/>
  <c r="FZ79" i="45"/>
  <c r="FU79" i="45"/>
  <c r="FY79" i="45"/>
  <c r="GA88" i="45"/>
  <c r="FW88" i="45"/>
  <c r="FY88" i="45"/>
  <c r="FU88" i="45"/>
  <c r="FX88" i="45"/>
  <c r="FV88" i="45"/>
  <c r="FT88" i="45"/>
  <c r="FS88" i="45"/>
  <c r="FV32" i="45"/>
  <c r="FZ32" i="45"/>
  <c r="FV36" i="45"/>
  <c r="FZ36" i="45"/>
  <c r="FV40" i="45"/>
  <c r="FZ40" i="45"/>
  <c r="FV44" i="45"/>
  <c r="FZ44" i="45"/>
  <c r="FV48" i="45"/>
  <c r="FZ48" i="45"/>
  <c r="FH70" i="45"/>
  <c r="FG51" i="45"/>
  <c r="FG70" i="45"/>
  <c r="FV51" i="45"/>
  <c r="FZ51" i="45"/>
  <c r="GA55" i="45"/>
  <c r="FW55" i="45"/>
  <c r="FY55" i="45"/>
  <c r="FU55" i="45"/>
  <c r="FZ55" i="45"/>
  <c r="FY57" i="45"/>
  <c r="FU57" i="45"/>
  <c r="GA57" i="45"/>
  <c r="FW57" i="45"/>
  <c r="FZ57" i="45"/>
  <c r="FV59" i="45"/>
  <c r="FV61" i="45"/>
  <c r="GA63" i="45"/>
  <c r="FW63" i="45"/>
  <c r="FY63" i="45"/>
  <c r="FU63" i="45"/>
  <c r="FZ63" i="45"/>
  <c r="FY65" i="45"/>
  <c r="FU65" i="45"/>
  <c r="GA65" i="45"/>
  <c r="FW65" i="45"/>
  <c r="FZ65" i="45"/>
  <c r="FV67" i="45"/>
  <c r="FZ69" i="45"/>
  <c r="FY86" i="45"/>
  <c r="FU86" i="45"/>
  <c r="GA86" i="45"/>
  <c r="FW86" i="45"/>
  <c r="FX86" i="45"/>
  <c r="FV86" i="45"/>
  <c r="FT86" i="45"/>
  <c r="FS86" i="45"/>
  <c r="FY105" i="45"/>
  <c r="FU105" i="45"/>
  <c r="FX105" i="45"/>
  <c r="FT105" i="45"/>
  <c r="FS105" i="45"/>
  <c r="GA105" i="45"/>
  <c r="FW105" i="45"/>
  <c r="FZ105" i="45"/>
  <c r="FV105" i="45"/>
  <c r="FV31" i="45"/>
  <c r="FW32" i="45"/>
  <c r="FT33" i="45"/>
  <c r="FS33" i="45"/>
  <c r="FV35" i="45"/>
  <c r="FW36" i="45"/>
  <c r="FT37" i="45"/>
  <c r="FS37" i="45"/>
  <c r="FV39" i="45"/>
  <c r="FW40" i="45"/>
  <c r="FT41" i="45"/>
  <c r="FS41" i="45"/>
  <c r="FV43" i="45"/>
  <c r="FW44" i="45"/>
  <c r="FV47" i="45"/>
  <c r="FW48" i="45"/>
  <c r="FW51" i="45"/>
  <c r="GA51" i="45"/>
  <c r="FT55" i="45"/>
  <c r="FS55" i="45" s="1"/>
  <c r="FT57" i="45"/>
  <c r="FS57" i="45"/>
  <c r="FX59" i="45"/>
  <c r="FX61" i="45"/>
  <c r="FT63" i="45"/>
  <c r="FS63" i="45"/>
  <c r="FT65" i="45"/>
  <c r="FS65" i="45" s="1"/>
  <c r="FX67" i="45"/>
  <c r="FH91" i="45"/>
  <c r="FW91" i="45" s="1"/>
  <c r="FY72" i="45"/>
  <c r="FU72" i="45"/>
  <c r="FX72" i="45"/>
  <c r="FT72" i="45"/>
  <c r="FS72" i="45" s="1"/>
  <c r="GA72" i="45"/>
  <c r="FW72" i="45"/>
  <c r="FY76" i="45"/>
  <c r="FU76" i="45"/>
  <c r="FX76" i="45"/>
  <c r="FT76" i="45"/>
  <c r="FS76" i="45"/>
  <c r="GA76" i="45"/>
  <c r="FW76" i="45"/>
  <c r="GA80" i="45"/>
  <c r="FW80" i="45"/>
  <c r="FY80" i="45"/>
  <c r="FU80" i="45"/>
  <c r="FX80" i="45"/>
  <c r="FV80" i="45"/>
  <c r="FT80" i="45"/>
  <c r="FS80" i="45"/>
  <c r="FZ86" i="45"/>
  <c r="FV56" i="45"/>
  <c r="FZ56" i="45"/>
  <c r="FV60" i="45"/>
  <c r="FZ60" i="45"/>
  <c r="FV64" i="45"/>
  <c r="FZ64" i="45"/>
  <c r="FV68" i="45"/>
  <c r="FZ68" i="45"/>
  <c r="FU74" i="45"/>
  <c r="FY74" i="45"/>
  <c r="FV75" i="45"/>
  <c r="FZ75" i="45"/>
  <c r="FU78" i="45"/>
  <c r="FY78" i="45"/>
  <c r="FY93" i="45"/>
  <c r="FU93" i="45"/>
  <c r="FX93" i="45"/>
  <c r="FT93" i="45"/>
  <c r="FS93" i="45" s="1"/>
  <c r="FH112" i="45"/>
  <c r="FG93" i="45"/>
  <c r="FG112" i="45" s="1"/>
  <c r="GA93" i="45"/>
  <c r="FW93" i="45"/>
  <c r="FV74" i="45"/>
  <c r="FZ74" i="45"/>
  <c r="FV78" i="45"/>
  <c r="FZ78" i="45"/>
  <c r="FY82" i="45"/>
  <c r="FU82" i="45"/>
  <c r="GA82" i="45"/>
  <c r="FW82" i="45"/>
  <c r="FZ82" i="45"/>
  <c r="GA84" i="45"/>
  <c r="FW84" i="45"/>
  <c r="FY84" i="45"/>
  <c r="FU84" i="45"/>
  <c r="FZ84" i="45"/>
  <c r="FY90" i="45"/>
  <c r="FU90" i="45"/>
  <c r="FX90" i="45"/>
  <c r="FT90" i="45"/>
  <c r="FS90" i="45" s="1"/>
  <c r="GA90" i="45"/>
  <c r="FW90" i="45"/>
  <c r="FY97" i="45"/>
  <c r="FU97" i="45"/>
  <c r="FX97" i="45"/>
  <c r="FT97" i="45"/>
  <c r="FS97" i="45" s="1"/>
  <c r="GA97" i="45"/>
  <c r="FW97" i="45"/>
  <c r="FV54" i="45"/>
  <c r="FT56" i="45"/>
  <c r="FS56" i="45"/>
  <c r="FV58" i="45"/>
  <c r="FT60" i="45"/>
  <c r="FS60" i="45" s="1"/>
  <c r="FV62" i="45"/>
  <c r="FT64" i="45"/>
  <c r="FS64" i="45"/>
  <c r="FV66" i="45"/>
  <c r="FT68" i="45"/>
  <c r="FS68" i="45"/>
  <c r="FV73" i="45"/>
  <c r="FW74" i="45"/>
  <c r="FT75" i="45"/>
  <c r="FS75" i="45"/>
  <c r="FV77" i="45"/>
  <c r="FW78" i="45"/>
  <c r="FT82" i="45"/>
  <c r="FS82" i="45"/>
  <c r="FT84" i="45"/>
  <c r="FS84" i="45" s="1"/>
  <c r="FV90" i="45"/>
  <c r="FZ93" i="45"/>
  <c r="FV97" i="45"/>
  <c r="FY101" i="45"/>
  <c r="FU101" i="45"/>
  <c r="FX101" i="45"/>
  <c r="FT101" i="45"/>
  <c r="FS101" i="45" s="1"/>
  <c r="GA101" i="45"/>
  <c r="FW101" i="45"/>
  <c r="FV81" i="45"/>
  <c r="FT83" i="45"/>
  <c r="FS83" i="45"/>
  <c r="FX83" i="45"/>
  <c r="FT87" i="45"/>
  <c r="FS87" i="45"/>
  <c r="FX87" i="45"/>
  <c r="FV89" i="45"/>
  <c r="FT94" i="45"/>
  <c r="FS94" i="45"/>
  <c r="FX94" i="45"/>
  <c r="FU95" i="45"/>
  <c r="FY95" i="45"/>
  <c r="FV96" i="45"/>
  <c r="FT98" i="45"/>
  <c r="FS98" i="45"/>
  <c r="FX98" i="45"/>
  <c r="FU99" i="45"/>
  <c r="FY99" i="45"/>
  <c r="FV100" i="45"/>
  <c r="FT102" i="45"/>
  <c r="FS102" i="45"/>
  <c r="FX102" i="45"/>
  <c r="FU103" i="45"/>
  <c r="FY103" i="45"/>
  <c r="FV104" i="45"/>
  <c r="FT106" i="45"/>
  <c r="FS106" i="45" s="1"/>
  <c r="FX106" i="45"/>
  <c r="FU107" i="45"/>
  <c r="FY107" i="45"/>
  <c r="FV108" i="45"/>
  <c r="FZ108" i="45"/>
  <c r="FT110" i="45"/>
  <c r="FS110" i="45"/>
  <c r="FX110" i="45"/>
  <c r="FU111" i="45"/>
  <c r="FY111" i="45"/>
  <c r="FV95" i="45"/>
  <c r="FZ95" i="45"/>
  <c r="FV99" i="45"/>
  <c r="FZ99" i="45"/>
  <c r="FV103" i="45"/>
  <c r="FZ103" i="45"/>
  <c r="FV107" i="45"/>
  <c r="FZ107" i="45"/>
  <c r="FV111" i="45"/>
  <c r="FZ111" i="45"/>
  <c r="FV83" i="45"/>
  <c r="FV87" i="45"/>
  <c r="FV94" i="45"/>
  <c r="FW95" i="45"/>
  <c r="FV98" i="45"/>
  <c r="FW99" i="45"/>
  <c r="FV102" i="45"/>
  <c r="FW103" i="45"/>
  <c r="FV106" i="45"/>
  <c r="FW107" i="45"/>
  <c r="FV110" i="45"/>
  <c r="FW111" i="45"/>
  <c r="FB9" i="45"/>
  <c r="FD9" i="45"/>
  <c r="EZ9" i="45"/>
  <c r="EX9" i="45"/>
  <c r="EY12" i="45"/>
  <c r="FA12" i="45"/>
  <c r="EW12" i="45"/>
  <c r="EV12" i="45" s="1"/>
  <c r="FC12" i="45"/>
  <c r="EY10" i="45"/>
  <c r="FD14" i="45"/>
  <c r="FC14" i="45"/>
  <c r="FA20" i="45"/>
  <c r="EW20" i="45"/>
  <c r="EV20" i="45"/>
  <c r="FD20" i="45"/>
  <c r="EY9" i="45"/>
  <c r="FC9" i="45"/>
  <c r="FD10" i="45"/>
  <c r="EZ12" i="45"/>
  <c r="FD12" i="45"/>
  <c r="EW14" i="45"/>
  <c r="EV14" i="45"/>
  <c r="EX16" i="45"/>
  <c r="FB16" i="45"/>
  <c r="EK17" i="45"/>
  <c r="EW17" i="45"/>
  <c r="EV17" i="45"/>
  <c r="EY20" i="45"/>
  <c r="FB35" i="45"/>
  <c r="EX35" i="45"/>
  <c r="FA35" i="45"/>
  <c r="EW35" i="45"/>
  <c r="EV35" i="45"/>
  <c r="FD35" i="45"/>
  <c r="EZ35" i="45"/>
  <c r="FB43" i="45"/>
  <c r="EX43" i="45"/>
  <c r="FA43" i="45"/>
  <c r="EW43" i="45"/>
  <c r="EV43" i="45" s="1"/>
  <c r="FD43" i="45"/>
  <c r="EZ43" i="45"/>
  <c r="FB74" i="45"/>
  <c r="EX74" i="45"/>
  <c r="FA74" i="45"/>
  <c r="EW74" i="45"/>
  <c r="EV74" i="45" s="1"/>
  <c r="FD74" i="45"/>
  <c r="EZ74" i="45"/>
  <c r="FC74" i="45"/>
  <c r="EY74" i="45"/>
  <c r="EL28" i="45"/>
  <c r="EP28" i="45"/>
  <c r="EW10" i="45"/>
  <c r="EV10" i="45" s="1"/>
  <c r="FA10" i="45"/>
  <c r="EX14" i="45"/>
  <c r="FB14" i="45"/>
  <c r="EY14" i="45"/>
  <c r="EK15" i="45"/>
  <c r="EK18" i="45"/>
  <c r="EX18" i="45"/>
  <c r="EX20" i="45"/>
  <c r="FB20" i="45"/>
  <c r="FC20" i="45"/>
  <c r="EK25" i="45"/>
  <c r="EW25" i="45"/>
  <c r="EV25" i="45" s="1"/>
  <c r="EK26" i="45"/>
  <c r="FD26" i="45"/>
  <c r="FB109" i="45"/>
  <c r="EX109" i="45"/>
  <c r="FA109" i="45"/>
  <c r="EW109" i="45"/>
  <c r="EV109" i="45"/>
  <c r="FD109" i="45"/>
  <c r="EZ109" i="45"/>
  <c r="FC109" i="45"/>
  <c r="EY109" i="45"/>
  <c r="FC10" i="45"/>
  <c r="EZ14" i="45"/>
  <c r="EZ20" i="45"/>
  <c r="FD53" i="45"/>
  <c r="EZ53" i="45"/>
  <c r="FB53" i="45"/>
  <c r="EX53" i="45"/>
  <c r="EY53" i="45"/>
  <c r="EW53" i="45"/>
  <c r="EV53" i="45"/>
  <c r="FC53" i="45"/>
  <c r="FD84" i="45"/>
  <c r="EZ84" i="45"/>
  <c r="FB84" i="45"/>
  <c r="EX84" i="45"/>
  <c r="FA84" i="45"/>
  <c r="EY84" i="45"/>
  <c r="EW84" i="45"/>
  <c r="EV84" i="45"/>
  <c r="FC84" i="45"/>
  <c r="EM28" i="45"/>
  <c r="EQ28" i="45"/>
  <c r="EW9" i="45"/>
  <c r="EV9" i="45" s="1"/>
  <c r="FA9" i="45"/>
  <c r="EK11" i="45"/>
  <c r="EX12" i="45"/>
  <c r="FB12" i="45"/>
  <c r="EK13" i="45"/>
  <c r="EW13" i="45"/>
  <c r="EV13" i="45"/>
  <c r="FA14" i="45"/>
  <c r="EZ16" i="45"/>
  <c r="FD16" i="45"/>
  <c r="FC16" i="45"/>
  <c r="EK21" i="45"/>
  <c r="EY21" i="45" s="1"/>
  <c r="EK22" i="45"/>
  <c r="FA24" i="45"/>
  <c r="EW24" i="45"/>
  <c r="EV24" i="45" s="1"/>
  <c r="EZ24" i="45"/>
  <c r="FD24" i="45"/>
  <c r="FB31" i="45"/>
  <c r="EX31" i="45"/>
  <c r="FA31" i="45"/>
  <c r="EW31" i="45"/>
  <c r="EV31" i="45" s="1"/>
  <c r="FD31" i="45"/>
  <c r="EZ31" i="45"/>
  <c r="FC35" i="45"/>
  <c r="FB39" i="45"/>
  <c r="EX39" i="45"/>
  <c r="FA39" i="45"/>
  <c r="EW39" i="45"/>
  <c r="EV39" i="45" s="1"/>
  <c r="FD39" i="45"/>
  <c r="EZ39" i="45"/>
  <c r="FC43" i="45"/>
  <c r="FB47" i="45"/>
  <c r="EX47" i="45"/>
  <c r="FA47" i="45"/>
  <c r="EW47" i="45"/>
  <c r="EV47" i="45" s="1"/>
  <c r="FD47" i="45"/>
  <c r="EZ47" i="45"/>
  <c r="FB63" i="45"/>
  <c r="EX63" i="45"/>
  <c r="FA63" i="45"/>
  <c r="EW63" i="45"/>
  <c r="EV63" i="45"/>
  <c r="FD63" i="45"/>
  <c r="EZ63" i="45"/>
  <c r="FC63" i="45"/>
  <c r="EY63" i="45"/>
  <c r="EK19" i="45"/>
  <c r="EY19" i="45" s="1"/>
  <c r="EK23" i="45"/>
  <c r="FC23" i="45"/>
  <c r="EK27" i="45"/>
  <c r="EY30" i="45"/>
  <c r="FC30" i="45"/>
  <c r="EW32" i="45"/>
  <c r="EV32" i="45"/>
  <c r="FA32" i="45"/>
  <c r="EX33" i="45"/>
  <c r="FB33" i="45"/>
  <c r="EY34" i="45"/>
  <c r="FC34" i="45"/>
  <c r="EW36" i="45"/>
  <c r="EV36" i="45"/>
  <c r="FA36" i="45"/>
  <c r="EX37" i="45"/>
  <c r="FB37" i="45"/>
  <c r="EY38" i="45"/>
  <c r="FC38" i="45"/>
  <c r="EW40" i="45"/>
  <c r="EV40" i="45"/>
  <c r="FA40" i="45"/>
  <c r="EX41" i="45"/>
  <c r="FB41" i="45"/>
  <c r="EY42" i="45"/>
  <c r="FC42" i="45"/>
  <c r="EW44" i="45"/>
  <c r="EV44" i="45" s="1"/>
  <c r="FA44" i="45"/>
  <c r="EX45" i="45"/>
  <c r="FB45" i="45"/>
  <c r="EY46" i="45"/>
  <c r="FC46" i="45"/>
  <c r="EW48" i="45"/>
  <c r="EV48" i="45" s="1"/>
  <c r="FA48" i="45"/>
  <c r="EX52" i="45"/>
  <c r="FB52" i="45"/>
  <c r="FB55" i="45"/>
  <c r="EX55" i="45"/>
  <c r="FD55" i="45"/>
  <c r="EZ55" i="45"/>
  <c r="FC55" i="45"/>
  <c r="FD57" i="45"/>
  <c r="EZ57" i="45"/>
  <c r="FB57" i="45"/>
  <c r="EX57" i="45"/>
  <c r="FC57" i="45"/>
  <c r="FB59" i="45"/>
  <c r="EX59" i="45"/>
  <c r="FD59" i="45"/>
  <c r="EZ59" i="45"/>
  <c r="FC59" i="45"/>
  <c r="FD61" i="45"/>
  <c r="EZ61" i="45"/>
  <c r="FB61" i="45"/>
  <c r="EX61" i="45"/>
  <c r="FC61" i="45"/>
  <c r="FB82" i="45"/>
  <c r="EX82" i="45"/>
  <c r="FD82" i="45"/>
  <c r="EZ82" i="45"/>
  <c r="FA82" i="45"/>
  <c r="EY82" i="45"/>
  <c r="EW82" i="45"/>
  <c r="EV82" i="45"/>
  <c r="FB90" i="45"/>
  <c r="EX90" i="45"/>
  <c r="FD90" i="45"/>
  <c r="EZ90" i="45"/>
  <c r="FA90" i="45"/>
  <c r="EY90" i="45"/>
  <c r="EW90" i="45"/>
  <c r="EV90" i="45"/>
  <c r="EY33" i="45"/>
  <c r="FC33" i="45"/>
  <c r="EY37" i="45"/>
  <c r="FC37" i="45"/>
  <c r="EY41" i="45"/>
  <c r="FC41" i="45"/>
  <c r="EY45" i="45"/>
  <c r="FC45" i="45"/>
  <c r="EK49" i="45"/>
  <c r="EJ31" i="45" s="1"/>
  <c r="EY52" i="45"/>
  <c r="FC52" i="45"/>
  <c r="FB67" i="45"/>
  <c r="EX67" i="45"/>
  <c r="FA67" i="45"/>
  <c r="EW67" i="45"/>
  <c r="EV67" i="45" s="1"/>
  <c r="FD67" i="45"/>
  <c r="EZ67" i="45"/>
  <c r="FD78" i="45"/>
  <c r="FB78" i="45"/>
  <c r="EX78" i="45"/>
  <c r="FA78" i="45"/>
  <c r="EW78" i="45"/>
  <c r="EV78" i="45" s="1"/>
  <c r="EZ78" i="45"/>
  <c r="FD80" i="45"/>
  <c r="EZ80" i="45"/>
  <c r="FB80" i="45"/>
  <c r="EX80" i="45"/>
  <c r="FA80" i="45"/>
  <c r="EY80" i="45"/>
  <c r="EW80" i="45"/>
  <c r="EV80" i="45" s="1"/>
  <c r="FD88" i="45"/>
  <c r="EZ88" i="45"/>
  <c r="FB88" i="45"/>
  <c r="EX88" i="45"/>
  <c r="FA88" i="45"/>
  <c r="EY88" i="45"/>
  <c r="EW88" i="45"/>
  <c r="EV88" i="45" s="1"/>
  <c r="FB93" i="45"/>
  <c r="EX93" i="45"/>
  <c r="FA93" i="45"/>
  <c r="EW93" i="45"/>
  <c r="EV93" i="45" s="1"/>
  <c r="EK112" i="45"/>
  <c r="EJ93" i="45" s="1"/>
  <c r="EJ112" i="45" s="1"/>
  <c r="FD93" i="45"/>
  <c r="EZ93" i="45"/>
  <c r="FC93" i="45"/>
  <c r="EY93" i="45"/>
  <c r="EW30" i="45"/>
  <c r="EV30" i="45"/>
  <c r="EY32" i="45"/>
  <c r="EZ33" i="45"/>
  <c r="EW34" i="45"/>
  <c r="EV34" i="45"/>
  <c r="EY36" i="45"/>
  <c r="EZ37" i="45"/>
  <c r="EW38" i="45"/>
  <c r="EV38" i="45"/>
  <c r="EY40" i="45"/>
  <c r="EZ41" i="45"/>
  <c r="EW42" i="45"/>
  <c r="EV42" i="45"/>
  <c r="EY44" i="45"/>
  <c r="EZ45" i="45"/>
  <c r="EW46" i="45"/>
  <c r="EV46" i="45"/>
  <c r="EY48" i="45"/>
  <c r="EY51" i="45"/>
  <c r="FC51" i="45"/>
  <c r="EZ52" i="45"/>
  <c r="EY55" i="45"/>
  <c r="EY57" i="45"/>
  <c r="EY59" i="45"/>
  <c r="EY61" i="45"/>
  <c r="EY67" i="45"/>
  <c r="EY78" i="45"/>
  <c r="FC80" i="45"/>
  <c r="FB86" i="45"/>
  <c r="EX86" i="45"/>
  <c r="FD86" i="45"/>
  <c r="EZ86" i="45"/>
  <c r="FA86" i="45"/>
  <c r="EY86" i="45"/>
  <c r="EW86" i="45"/>
  <c r="EV86" i="45"/>
  <c r="FC88" i="45"/>
  <c r="EY54" i="45"/>
  <c r="FC54" i="45"/>
  <c r="EW56" i="45"/>
  <c r="EV56" i="45" s="1"/>
  <c r="FA56" i="45"/>
  <c r="EY58" i="45"/>
  <c r="FC58" i="45"/>
  <c r="EW60" i="45"/>
  <c r="EV60" i="45" s="1"/>
  <c r="FA60" i="45"/>
  <c r="EY62" i="45"/>
  <c r="FC62" i="45"/>
  <c r="EW64" i="45"/>
  <c r="EV64" i="45" s="1"/>
  <c r="FA64" i="45"/>
  <c r="EX65" i="45"/>
  <c r="FB65" i="45"/>
  <c r="FC66" i="45"/>
  <c r="EW68" i="45"/>
  <c r="EV68" i="45" s="1"/>
  <c r="FA68" i="45"/>
  <c r="EX69" i="45"/>
  <c r="FB69" i="45"/>
  <c r="EX72" i="45"/>
  <c r="EY73" i="45"/>
  <c r="FC73" i="45"/>
  <c r="EW75" i="45"/>
  <c r="EV75" i="45" s="1"/>
  <c r="FA75" i="45"/>
  <c r="EX76" i="45"/>
  <c r="FB76" i="45"/>
  <c r="EY77" i="45"/>
  <c r="FC77" i="45"/>
  <c r="FB97" i="45"/>
  <c r="EX97" i="45"/>
  <c r="FA97" i="45"/>
  <c r="EW97" i="45"/>
  <c r="EV97" i="45"/>
  <c r="FD97" i="45"/>
  <c r="EZ97" i="45"/>
  <c r="EY65" i="45"/>
  <c r="FC65" i="45"/>
  <c r="EY69" i="45"/>
  <c r="FC69" i="45"/>
  <c r="EK91" i="45"/>
  <c r="EY72" i="45"/>
  <c r="FC72" i="45"/>
  <c r="EY76" i="45"/>
  <c r="FC76" i="45"/>
  <c r="FB101" i="45"/>
  <c r="EX101" i="45"/>
  <c r="FA101" i="45"/>
  <c r="EW101" i="45"/>
  <c r="EV101" i="45"/>
  <c r="FD101" i="45"/>
  <c r="EZ101" i="45"/>
  <c r="EW54" i="45"/>
  <c r="EV54" i="45"/>
  <c r="EY56" i="45"/>
  <c r="EW58" i="45"/>
  <c r="EV58" i="45" s="1"/>
  <c r="EY60" i="45"/>
  <c r="EW62" i="45"/>
  <c r="EV62" i="45" s="1"/>
  <c r="EY64" i="45"/>
  <c r="EZ65" i="45"/>
  <c r="EY68" i="45"/>
  <c r="EZ69" i="45"/>
  <c r="EZ72" i="45"/>
  <c r="FD72" i="45"/>
  <c r="EW73" i="45"/>
  <c r="EV73" i="45"/>
  <c r="EY75" i="45"/>
  <c r="EZ76" i="45"/>
  <c r="EW77" i="45"/>
  <c r="EV77" i="45"/>
  <c r="FC97" i="45"/>
  <c r="EY101" i="45"/>
  <c r="FB105" i="45"/>
  <c r="EX105" i="45"/>
  <c r="FA105" i="45"/>
  <c r="EW105" i="45"/>
  <c r="EV105" i="45" s="1"/>
  <c r="FD105" i="45"/>
  <c r="EZ105" i="45"/>
  <c r="EW79" i="45"/>
  <c r="EV79" i="45" s="1"/>
  <c r="FA79" i="45"/>
  <c r="EY81" i="45"/>
  <c r="FC81" i="45"/>
  <c r="EW83" i="45"/>
  <c r="EV83" i="45"/>
  <c r="FA83" i="45"/>
  <c r="EY85" i="45"/>
  <c r="FC85" i="45"/>
  <c r="EW87" i="45"/>
  <c r="EV87" i="45" s="1"/>
  <c r="FA87" i="45"/>
  <c r="EY89" i="45"/>
  <c r="FC89" i="45"/>
  <c r="EW94" i="45"/>
  <c r="EV94" i="45" s="1"/>
  <c r="FA94" i="45"/>
  <c r="EX95" i="45"/>
  <c r="FB95" i="45"/>
  <c r="EY96" i="45"/>
  <c r="EW98" i="45"/>
  <c r="EV98" i="45"/>
  <c r="FA98" i="45"/>
  <c r="EX99" i="45"/>
  <c r="FB99" i="45"/>
  <c r="EY100" i="45"/>
  <c r="EW102" i="45"/>
  <c r="EV102" i="45" s="1"/>
  <c r="FA102" i="45"/>
  <c r="EX103" i="45"/>
  <c r="FB103" i="45"/>
  <c r="EY104" i="45"/>
  <c r="EW106" i="45"/>
  <c r="EV106" i="45"/>
  <c r="FA106" i="45"/>
  <c r="EX107" i="45"/>
  <c r="FB107" i="45"/>
  <c r="EY108" i="45"/>
  <c r="EW110" i="45"/>
  <c r="EV110" i="45" s="1"/>
  <c r="FA110" i="45"/>
  <c r="EX111" i="45"/>
  <c r="FB111" i="45"/>
  <c r="EY95" i="45"/>
  <c r="FC95" i="45"/>
  <c r="EY99" i="45"/>
  <c r="FC99" i="45"/>
  <c r="EY103" i="45"/>
  <c r="FC103" i="45"/>
  <c r="EY107" i="45"/>
  <c r="FC107" i="45"/>
  <c r="EY111" i="45"/>
  <c r="FC111" i="45"/>
  <c r="EY79" i="45"/>
  <c r="EW81" i="45"/>
  <c r="EV81" i="45" s="1"/>
  <c r="EY83" i="45"/>
  <c r="EW85" i="45"/>
  <c r="EV85" i="45" s="1"/>
  <c r="EY87" i="45"/>
  <c r="EW89" i="45"/>
  <c r="EV89" i="45"/>
  <c r="EY94" i="45"/>
  <c r="EZ95" i="45"/>
  <c r="EY98" i="45"/>
  <c r="EZ99" i="45"/>
  <c r="EY102" i="45"/>
  <c r="EZ103" i="45"/>
  <c r="EY106" i="45"/>
  <c r="EZ107" i="45"/>
  <c r="EY110" i="45"/>
  <c r="EZ111" i="45"/>
  <c r="EA9" i="45"/>
  <c r="EG9" i="45"/>
  <c r="EC9" i="45"/>
  <c r="EE9" i="45"/>
  <c r="EB10" i="45"/>
  <c r="EG12" i="45"/>
  <c r="DN26" i="45"/>
  <c r="EA26" i="45" s="1"/>
  <c r="EE31" i="45"/>
  <c r="EA31" i="45"/>
  <c r="ED31" i="45"/>
  <c r="DZ31" i="45"/>
  <c r="DY31" i="45" s="1"/>
  <c r="EG31" i="45"/>
  <c r="EC31" i="45"/>
  <c r="EE39" i="45"/>
  <c r="EA39" i="45"/>
  <c r="ED39" i="45"/>
  <c r="DZ39" i="45"/>
  <c r="DY39" i="45" s="1"/>
  <c r="EG39" i="45"/>
  <c r="EC39" i="45"/>
  <c r="EE47" i="45"/>
  <c r="EA47" i="45"/>
  <c r="ED47" i="45"/>
  <c r="DZ47" i="45"/>
  <c r="DY47" i="45" s="1"/>
  <c r="EG47" i="45"/>
  <c r="EC47" i="45"/>
  <c r="EB9" i="45"/>
  <c r="EF9" i="45"/>
  <c r="DZ12" i="45"/>
  <c r="DY12" i="45" s="1"/>
  <c r="DN15" i="45"/>
  <c r="ED15" i="45" s="1"/>
  <c r="DN21" i="45"/>
  <c r="DZ21" i="45" s="1"/>
  <c r="DY21" i="45" s="1"/>
  <c r="DN22" i="45"/>
  <c r="ED24" i="45"/>
  <c r="DZ24" i="45"/>
  <c r="DY24" i="45"/>
  <c r="EC24" i="45"/>
  <c r="EG24" i="45"/>
  <c r="EB31" i="45"/>
  <c r="EB35" i="45"/>
  <c r="EB39" i="45"/>
  <c r="EB47" i="45"/>
  <c r="EE66" i="45"/>
  <c r="EA66" i="45"/>
  <c r="ED66" i="45"/>
  <c r="DZ66" i="45"/>
  <c r="DY66" i="45" s="1"/>
  <c r="EG66" i="45"/>
  <c r="EC66" i="45"/>
  <c r="EF66" i="45"/>
  <c r="EB66" i="45"/>
  <c r="DO28" i="45"/>
  <c r="DS28" i="45"/>
  <c r="DZ10" i="45"/>
  <c r="DY10" i="45" s="1"/>
  <c r="ED10" i="45"/>
  <c r="EA12" i="45"/>
  <c r="EE12" i="45"/>
  <c r="EB12" i="45"/>
  <c r="DN13" i="45"/>
  <c r="ED13" i="45" s="1"/>
  <c r="DN17" i="45"/>
  <c r="DZ17" i="45" s="1"/>
  <c r="DY17" i="45" s="1"/>
  <c r="DN18" i="45"/>
  <c r="EC18" i="45" s="1"/>
  <c r="ED20" i="45"/>
  <c r="DZ20" i="45"/>
  <c r="DY20" i="45" s="1"/>
  <c r="EC20" i="45"/>
  <c r="EG20" i="45"/>
  <c r="EF31" i="45"/>
  <c r="EF39" i="45"/>
  <c r="EE43" i="45"/>
  <c r="EA43" i="45"/>
  <c r="ED43" i="45"/>
  <c r="DZ43" i="45"/>
  <c r="DY43" i="45" s="1"/>
  <c r="EG43" i="45"/>
  <c r="EC43" i="45"/>
  <c r="EF47" i="45"/>
  <c r="EE77" i="45"/>
  <c r="EA77" i="45"/>
  <c r="ED77" i="45"/>
  <c r="DZ77" i="45"/>
  <c r="DY77" i="45" s="1"/>
  <c r="EG77" i="45"/>
  <c r="EC77" i="45"/>
  <c r="EF77" i="45"/>
  <c r="EB77" i="45"/>
  <c r="EF10" i="45"/>
  <c r="EC12" i="45"/>
  <c r="EF12" i="45"/>
  <c r="DN25" i="45"/>
  <c r="DZ25" i="45" s="1"/>
  <c r="DY25" i="45" s="1"/>
  <c r="EE35" i="45"/>
  <c r="EA35" i="45"/>
  <c r="ED35" i="45"/>
  <c r="DZ35" i="45"/>
  <c r="DY35" i="45" s="1"/>
  <c r="EG35" i="45"/>
  <c r="EC35" i="45"/>
  <c r="DP28" i="45"/>
  <c r="DT28" i="45"/>
  <c r="DZ9" i="45"/>
  <c r="DY9" i="45" s="1"/>
  <c r="ED9" i="45"/>
  <c r="DN11" i="45"/>
  <c r="EF11" i="45" s="1"/>
  <c r="ED12" i="45"/>
  <c r="DN14" i="45"/>
  <c r="ED16" i="45"/>
  <c r="DZ16" i="45"/>
  <c r="DY16" i="45" s="1"/>
  <c r="EC16" i="45"/>
  <c r="EG16" i="45"/>
  <c r="EB20" i="45"/>
  <c r="EA24" i="45"/>
  <c r="EE24" i="45"/>
  <c r="EF24" i="45"/>
  <c r="EB43" i="45"/>
  <c r="DN19" i="45"/>
  <c r="DZ19" i="45"/>
  <c r="DY19" i="45" s="1"/>
  <c r="DN23" i="45"/>
  <c r="EF23" i="45" s="1"/>
  <c r="DN27" i="45"/>
  <c r="EB30" i="45"/>
  <c r="EF30" i="45"/>
  <c r="DZ32" i="45"/>
  <c r="DY32" i="45"/>
  <c r="ED32" i="45"/>
  <c r="EA33" i="45"/>
  <c r="EE33" i="45"/>
  <c r="EB34" i="45"/>
  <c r="EF34" i="45"/>
  <c r="DZ36" i="45"/>
  <c r="DY36" i="45"/>
  <c r="ED36" i="45"/>
  <c r="EA37" i="45"/>
  <c r="EE37" i="45"/>
  <c r="EB38" i="45"/>
  <c r="EF38" i="45"/>
  <c r="DZ40" i="45"/>
  <c r="DY40" i="45" s="1"/>
  <c r="ED40" i="45"/>
  <c r="EA41" i="45"/>
  <c r="EE41" i="45"/>
  <c r="EB42" i="45"/>
  <c r="EF42" i="45"/>
  <c r="DZ44" i="45"/>
  <c r="DY44" i="45"/>
  <c r="ED44" i="45"/>
  <c r="EA45" i="45"/>
  <c r="EE45" i="45"/>
  <c r="EB46" i="45"/>
  <c r="EF46" i="45"/>
  <c r="ED48" i="45"/>
  <c r="EB51" i="45"/>
  <c r="EG51" i="45"/>
  <c r="EB52" i="45"/>
  <c r="EE58" i="45"/>
  <c r="EA58" i="45"/>
  <c r="EG58" i="45"/>
  <c r="EC58" i="45"/>
  <c r="EF58" i="45"/>
  <c r="EG60" i="45"/>
  <c r="EC60" i="45"/>
  <c r="EE60" i="45"/>
  <c r="EA60" i="45"/>
  <c r="EF60" i="45"/>
  <c r="EB33" i="45"/>
  <c r="EF33" i="45"/>
  <c r="EB37" i="45"/>
  <c r="EF37" i="45"/>
  <c r="EB41" i="45"/>
  <c r="EF41" i="45"/>
  <c r="EB45" i="45"/>
  <c r="EF45" i="45"/>
  <c r="ED51" i="45"/>
  <c r="DZ51" i="45"/>
  <c r="DY51" i="45"/>
  <c r="EC51" i="45"/>
  <c r="EE52" i="45"/>
  <c r="EA52" i="45"/>
  <c r="EC52" i="45"/>
  <c r="EB32" i="45"/>
  <c r="EC33" i="45"/>
  <c r="EB36" i="45"/>
  <c r="EC37" i="45"/>
  <c r="EB40" i="45"/>
  <c r="EC41" i="45"/>
  <c r="DZ42" i="45"/>
  <c r="DY42" i="45" s="1"/>
  <c r="EB44" i="45"/>
  <c r="EC45" i="45"/>
  <c r="DZ46" i="45"/>
  <c r="DY46" i="45"/>
  <c r="EE51" i="45"/>
  <c r="ED52" i="45"/>
  <c r="EE54" i="45"/>
  <c r="EA54" i="45"/>
  <c r="EG54" i="45"/>
  <c r="EC54" i="45"/>
  <c r="EF54" i="45"/>
  <c r="EG56" i="45"/>
  <c r="EC56" i="45"/>
  <c r="EE56" i="45"/>
  <c r="EA56" i="45"/>
  <c r="EF56" i="45"/>
  <c r="EB58" i="45"/>
  <c r="EB60" i="45"/>
  <c r="EE62" i="45"/>
  <c r="EA62" i="45"/>
  <c r="ED62" i="45"/>
  <c r="DZ62" i="45"/>
  <c r="DY62" i="45" s="1"/>
  <c r="EG62" i="45"/>
  <c r="EC62" i="45"/>
  <c r="EE73" i="45"/>
  <c r="EA73" i="45"/>
  <c r="ED73" i="45"/>
  <c r="DZ73" i="45"/>
  <c r="DY73" i="45" s="1"/>
  <c r="EG73" i="45"/>
  <c r="EC73" i="45"/>
  <c r="EB53" i="45"/>
  <c r="DZ55" i="45"/>
  <c r="DY55" i="45"/>
  <c r="ED55" i="45"/>
  <c r="EB57" i="45"/>
  <c r="DZ59" i="45"/>
  <c r="DY59" i="45"/>
  <c r="ED59" i="45"/>
  <c r="EB61" i="45"/>
  <c r="DZ63" i="45"/>
  <c r="DY63" i="45"/>
  <c r="ED63" i="45"/>
  <c r="EA64" i="45"/>
  <c r="EE64" i="45"/>
  <c r="EB65" i="45"/>
  <c r="DZ67" i="45"/>
  <c r="DY67" i="45"/>
  <c r="ED67" i="45"/>
  <c r="EA68" i="45"/>
  <c r="EE68" i="45"/>
  <c r="EB69" i="45"/>
  <c r="EB72" i="45"/>
  <c r="EF72" i="45"/>
  <c r="DZ74" i="45"/>
  <c r="DY74" i="45"/>
  <c r="ED74" i="45"/>
  <c r="EA75" i="45"/>
  <c r="EE75" i="45"/>
  <c r="EB76" i="45"/>
  <c r="DZ78" i="45"/>
  <c r="DY78" i="45"/>
  <c r="ED78" i="45"/>
  <c r="ED79" i="45"/>
  <c r="DZ79" i="45"/>
  <c r="DY79" i="45"/>
  <c r="EC79" i="45"/>
  <c r="EE80" i="45"/>
  <c r="EA80" i="45"/>
  <c r="EC80" i="45"/>
  <c r="EA83" i="45"/>
  <c r="DZ84" i="45"/>
  <c r="DY84" i="45"/>
  <c r="EG86" i="45"/>
  <c r="EC86" i="45"/>
  <c r="ED86" i="45"/>
  <c r="ED87" i="45"/>
  <c r="DZ87" i="45"/>
  <c r="DY87" i="45"/>
  <c r="EC87" i="45"/>
  <c r="EE88" i="45"/>
  <c r="EA88" i="45"/>
  <c r="EC88" i="45"/>
  <c r="EA90" i="45"/>
  <c r="DN112" i="45"/>
  <c r="DM95" i="45"/>
  <c r="EG93" i="45"/>
  <c r="EC93" i="45"/>
  <c r="ED93" i="45"/>
  <c r="ED94" i="45"/>
  <c r="DZ94" i="45"/>
  <c r="DY94" i="45" s="1"/>
  <c r="EC94" i="45"/>
  <c r="EE95" i="45"/>
  <c r="EA95" i="45"/>
  <c r="EC95" i="45"/>
  <c r="EA97" i="45"/>
  <c r="EA98" i="45"/>
  <c r="DZ99" i="45"/>
  <c r="DY99" i="45" s="1"/>
  <c r="EG101" i="45"/>
  <c r="EC101" i="45"/>
  <c r="ED101" i="45"/>
  <c r="ED102" i="45"/>
  <c r="DZ102" i="45"/>
  <c r="DY102" i="45"/>
  <c r="EC102" i="45"/>
  <c r="EE103" i="45"/>
  <c r="EA103" i="45"/>
  <c r="EC103" i="45"/>
  <c r="EA105" i="45"/>
  <c r="EA106" i="45"/>
  <c r="DZ107" i="45"/>
  <c r="DY107" i="45"/>
  <c r="EG109" i="45"/>
  <c r="EC109" i="45"/>
  <c r="ED109" i="45"/>
  <c r="ED110" i="45"/>
  <c r="DZ110" i="45"/>
  <c r="DY110" i="45" s="1"/>
  <c r="EC110" i="45"/>
  <c r="EE111" i="45"/>
  <c r="EA111" i="45"/>
  <c r="EC111" i="45"/>
  <c r="EB64" i="45"/>
  <c r="EF64" i="45"/>
  <c r="EB68" i="45"/>
  <c r="EF68" i="45"/>
  <c r="EB75" i="45"/>
  <c r="EF75" i="45"/>
  <c r="EB55" i="45"/>
  <c r="EB59" i="45"/>
  <c r="EB63" i="45"/>
  <c r="EC64" i="45"/>
  <c r="EB67" i="45"/>
  <c r="EC68" i="45"/>
  <c r="EB74" i="45"/>
  <c r="EC75" i="45"/>
  <c r="EB78" i="45"/>
  <c r="EF78" i="45"/>
  <c r="ED82" i="45"/>
  <c r="ED83" i="45"/>
  <c r="DZ83" i="45"/>
  <c r="DY83" i="45"/>
  <c r="EC83" i="45"/>
  <c r="EE84" i="45"/>
  <c r="EA84" i="45"/>
  <c r="EC84" i="45"/>
  <c r="EG90" i="45"/>
  <c r="EC90" i="45"/>
  <c r="ED90" i="45"/>
  <c r="EG97" i="45"/>
  <c r="EC97" i="45"/>
  <c r="ED97" i="45"/>
  <c r="ED98" i="45"/>
  <c r="DZ98" i="45"/>
  <c r="DY98" i="45"/>
  <c r="EC98" i="45"/>
  <c r="EE99" i="45"/>
  <c r="EA99" i="45"/>
  <c r="EC99" i="45"/>
  <c r="EF101" i="45"/>
  <c r="EF102" i="45"/>
  <c r="EF103" i="45"/>
  <c r="EG105" i="45"/>
  <c r="EC105" i="45"/>
  <c r="ED105" i="45"/>
  <c r="ED106" i="45"/>
  <c r="DZ106" i="45"/>
  <c r="DY106" i="45" s="1"/>
  <c r="EC106" i="45"/>
  <c r="EE107" i="45"/>
  <c r="EA107" i="45"/>
  <c r="EC107" i="45"/>
  <c r="EA109" i="45"/>
  <c r="EF109" i="45"/>
  <c r="EA110" i="45"/>
  <c r="EF110" i="45"/>
  <c r="DZ111" i="45"/>
  <c r="DY111" i="45"/>
  <c r="EF111" i="45"/>
  <c r="EB81" i="45"/>
  <c r="EB85" i="45"/>
  <c r="EB89" i="45"/>
  <c r="EB96" i="45"/>
  <c r="EB100" i="45"/>
  <c r="EB104" i="45"/>
  <c r="EB108" i="45"/>
  <c r="DG13" i="45"/>
  <c r="DJ17" i="45"/>
  <c r="DF17" i="45"/>
  <c r="DF21" i="45"/>
  <c r="DJ21" i="45"/>
  <c r="DD13" i="45"/>
  <c r="DH13" i="45"/>
  <c r="DC14" i="45"/>
  <c r="DB14" i="45"/>
  <c r="DG14" i="45"/>
  <c r="DH14" i="45"/>
  <c r="DD17" i="45"/>
  <c r="DH17" i="45"/>
  <c r="DG18" i="45"/>
  <c r="DC18" i="45"/>
  <c r="DB18" i="45"/>
  <c r="DH18" i="45"/>
  <c r="DD21" i="45"/>
  <c r="DH21" i="45"/>
  <c r="DC24" i="45"/>
  <c r="DB24" i="45" s="1"/>
  <c r="DI24" i="45"/>
  <c r="DG24" i="45"/>
  <c r="DE24" i="45"/>
  <c r="DE13" i="45"/>
  <c r="DI13" i="45"/>
  <c r="DE14" i="45"/>
  <c r="DI14" i="45"/>
  <c r="DE17" i="45"/>
  <c r="DI17" i="45"/>
  <c r="DE18" i="45"/>
  <c r="DI18" i="45"/>
  <c r="DE21" i="45"/>
  <c r="DJ13" i="45"/>
  <c r="DF13" i="45"/>
  <c r="DG17" i="45"/>
  <c r="DF14" i="45"/>
  <c r="DJ14" i="45"/>
  <c r="DE16" i="45"/>
  <c r="DI16" i="45"/>
  <c r="DJ16" i="45"/>
  <c r="DF18" i="45"/>
  <c r="DJ18" i="45"/>
  <c r="DI20" i="45"/>
  <c r="DE20" i="45"/>
  <c r="DJ20" i="45"/>
  <c r="DE12" i="45"/>
  <c r="DH37" i="45"/>
  <c r="DD37" i="45"/>
  <c r="DG37" i="45"/>
  <c r="DC37" i="45"/>
  <c r="DB37" i="45"/>
  <c r="DJ37" i="45"/>
  <c r="DF37" i="45"/>
  <c r="CQ11" i="45"/>
  <c r="DC13" i="45"/>
  <c r="DB13" i="45"/>
  <c r="DD14" i="45"/>
  <c r="CQ15" i="45"/>
  <c r="DF15" i="45"/>
  <c r="DF16" i="45"/>
  <c r="DC17" i="45"/>
  <c r="DB17" i="45"/>
  <c r="DD18" i="45"/>
  <c r="CQ19" i="45"/>
  <c r="DG19" i="45" s="1"/>
  <c r="DF20" i="45"/>
  <c r="DC21" i="45"/>
  <c r="DB21" i="45" s="1"/>
  <c r="CQ23" i="45"/>
  <c r="CQ27" i="45"/>
  <c r="DC27" i="45"/>
  <c r="DB27" i="45"/>
  <c r="DE37" i="45"/>
  <c r="DH45" i="45"/>
  <c r="DD45" i="45"/>
  <c r="DG45" i="45"/>
  <c r="DC45" i="45"/>
  <c r="DB45" i="45" s="1"/>
  <c r="DJ45" i="45"/>
  <c r="DF45" i="45"/>
  <c r="DG78" i="45"/>
  <c r="DC78" i="45"/>
  <c r="DB78" i="45"/>
  <c r="DJ78" i="45"/>
  <c r="DE78" i="45"/>
  <c r="DI78" i="45"/>
  <c r="DD78" i="45"/>
  <c r="DH78" i="45"/>
  <c r="DF78" i="45"/>
  <c r="DI12" i="45"/>
  <c r="DH24" i="45"/>
  <c r="CT28" i="45"/>
  <c r="CX28" i="45"/>
  <c r="CQ10" i="45"/>
  <c r="DJ10" i="45"/>
  <c r="DI21" i="45"/>
  <c r="DF24" i="45"/>
  <c r="DJ24" i="45"/>
  <c r="DG26" i="45"/>
  <c r="DC26" i="45"/>
  <c r="DB26" i="45" s="1"/>
  <c r="DF26" i="45"/>
  <c r="DJ26" i="45"/>
  <c r="DH33" i="45"/>
  <c r="DD33" i="45"/>
  <c r="DG33" i="45"/>
  <c r="DC33" i="45"/>
  <c r="DB33" i="45" s="1"/>
  <c r="DJ33" i="45"/>
  <c r="DF33" i="45"/>
  <c r="DI37" i="45"/>
  <c r="DH41" i="45"/>
  <c r="DD41" i="45"/>
  <c r="DG41" i="45"/>
  <c r="DC41" i="45"/>
  <c r="DB41" i="45" s="1"/>
  <c r="DJ41" i="45"/>
  <c r="DF41" i="45"/>
  <c r="DE45" i="45"/>
  <c r="DG21" i="45"/>
  <c r="DD24" i="45"/>
  <c r="CQ9" i="45"/>
  <c r="DI9" i="45"/>
  <c r="CU28" i="45"/>
  <c r="CY28" i="45"/>
  <c r="CQ22" i="45"/>
  <c r="DF22" i="45"/>
  <c r="DE26" i="45"/>
  <c r="DE33" i="45"/>
  <c r="DI45" i="45"/>
  <c r="DH75" i="45"/>
  <c r="DD75" i="45"/>
  <c r="DG75" i="45"/>
  <c r="DC75" i="45"/>
  <c r="DB75" i="45"/>
  <c r="DJ75" i="45"/>
  <c r="DF75" i="45"/>
  <c r="DI75" i="45"/>
  <c r="DE75" i="45"/>
  <c r="CQ25" i="45"/>
  <c r="DC25" i="45" s="1"/>
  <c r="DB25" i="45" s="1"/>
  <c r="DC30" i="45"/>
  <c r="DB30" i="45"/>
  <c r="DG30" i="45"/>
  <c r="DD31" i="45"/>
  <c r="DH31" i="45"/>
  <c r="DE32" i="45"/>
  <c r="DI32" i="45"/>
  <c r="DC34" i="45"/>
  <c r="DB34" i="45"/>
  <c r="DG34" i="45"/>
  <c r="DD35" i="45"/>
  <c r="DH35" i="45"/>
  <c r="DE36" i="45"/>
  <c r="DI36" i="45"/>
  <c r="DC38" i="45"/>
  <c r="DB38" i="45" s="1"/>
  <c r="DG38" i="45"/>
  <c r="DD39" i="45"/>
  <c r="DH39" i="45"/>
  <c r="DE40" i="45"/>
  <c r="DI40" i="45"/>
  <c r="DG42" i="45"/>
  <c r="DD43" i="45"/>
  <c r="DH43" i="45"/>
  <c r="DE44" i="45"/>
  <c r="DI44" i="45"/>
  <c r="DD47" i="45"/>
  <c r="DH47" i="45"/>
  <c r="DH52" i="45"/>
  <c r="DD52" i="45"/>
  <c r="DJ52" i="45"/>
  <c r="DF52" i="45"/>
  <c r="DI52" i="45"/>
  <c r="DJ54" i="45"/>
  <c r="DF54" i="45"/>
  <c r="DH54" i="45"/>
  <c r="DD54" i="45"/>
  <c r="DI54" i="45"/>
  <c r="DH56" i="45"/>
  <c r="DD56" i="45"/>
  <c r="DJ56" i="45"/>
  <c r="DF56" i="45"/>
  <c r="DI56" i="45"/>
  <c r="DJ58" i="45"/>
  <c r="DF58" i="45"/>
  <c r="DH58" i="45"/>
  <c r="DD58" i="45"/>
  <c r="DI58" i="45"/>
  <c r="DH60" i="45"/>
  <c r="DD60" i="45"/>
  <c r="DJ60" i="45"/>
  <c r="DF60" i="45"/>
  <c r="DI60" i="45"/>
  <c r="DJ62" i="45"/>
  <c r="DF62" i="45"/>
  <c r="DH62" i="45"/>
  <c r="DD62" i="45"/>
  <c r="DI62" i="45"/>
  <c r="DH64" i="45"/>
  <c r="DD64" i="45"/>
  <c r="DG64" i="45"/>
  <c r="DC64" i="45"/>
  <c r="DB64" i="45" s="1"/>
  <c r="DJ64" i="45"/>
  <c r="DF64" i="45"/>
  <c r="DE31" i="45"/>
  <c r="DI31" i="45"/>
  <c r="DE35" i="45"/>
  <c r="DI35" i="45"/>
  <c r="DE39" i="45"/>
  <c r="DI39" i="45"/>
  <c r="DE43" i="45"/>
  <c r="DI43" i="45"/>
  <c r="DE47" i="45"/>
  <c r="DI47" i="45"/>
  <c r="CQ49" i="45"/>
  <c r="CP39" i="45"/>
  <c r="DC52" i="45"/>
  <c r="DB52" i="45" s="1"/>
  <c r="DC54" i="45"/>
  <c r="DB54" i="45"/>
  <c r="DC56" i="45"/>
  <c r="DB56" i="45" s="1"/>
  <c r="DC58" i="45"/>
  <c r="DB58" i="45"/>
  <c r="DC60" i="45"/>
  <c r="DB60" i="45" s="1"/>
  <c r="DC62" i="45"/>
  <c r="DB62" i="45"/>
  <c r="DE64" i="45"/>
  <c r="DH79" i="45"/>
  <c r="DD79" i="45"/>
  <c r="DG79" i="45"/>
  <c r="DE79" i="45"/>
  <c r="DJ79" i="45"/>
  <c r="DC79" i="45"/>
  <c r="DB79" i="45"/>
  <c r="DI79" i="45"/>
  <c r="DH105" i="45"/>
  <c r="DD105" i="45"/>
  <c r="DG105" i="45"/>
  <c r="DC105" i="45"/>
  <c r="DB105" i="45" s="1"/>
  <c r="DJ105" i="45"/>
  <c r="DF105" i="45"/>
  <c r="DI105" i="45"/>
  <c r="DE105" i="45"/>
  <c r="DE30" i="45"/>
  <c r="DF31" i="45"/>
  <c r="DC32" i="45"/>
  <c r="DB32" i="45" s="1"/>
  <c r="DE34" i="45"/>
  <c r="DF35" i="45"/>
  <c r="DC36" i="45"/>
  <c r="DB36" i="45" s="1"/>
  <c r="DE38" i="45"/>
  <c r="DF39" i="45"/>
  <c r="DC40" i="45"/>
  <c r="DB40" i="45" s="1"/>
  <c r="DE42" i="45"/>
  <c r="DF43" i="45"/>
  <c r="DC44" i="45"/>
  <c r="DB44" i="45" s="1"/>
  <c r="DE46" i="45"/>
  <c r="DF47" i="45"/>
  <c r="DE52" i="45"/>
  <c r="DE54" i="45"/>
  <c r="DE56" i="45"/>
  <c r="DE58" i="45"/>
  <c r="DE60" i="45"/>
  <c r="DE62" i="45"/>
  <c r="DI64" i="45"/>
  <c r="DH68" i="45"/>
  <c r="DD68" i="45"/>
  <c r="DG68" i="45"/>
  <c r="DC68" i="45"/>
  <c r="DB68" i="45"/>
  <c r="DJ68" i="45"/>
  <c r="DF68" i="45"/>
  <c r="DD97" i="45"/>
  <c r="DF97" i="45"/>
  <c r="DE48" i="45"/>
  <c r="DI48" i="45"/>
  <c r="DE51" i="45"/>
  <c r="DI51" i="45"/>
  <c r="DC53" i="45"/>
  <c r="DB53" i="45"/>
  <c r="DG53" i="45"/>
  <c r="DE55" i="45"/>
  <c r="DI55" i="45"/>
  <c r="DC57" i="45"/>
  <c r="DB57" i="45" s="1"/>
  <c r="DG57" i="45"/>
  <c r="DE59" i="45"/>
  <c r="DI59" i="45"/>
  <c r="DC61" i="45"/>
  <c r="DB61" i="45" s="1"/>
  <c r="DG61" i="45"/>
  <c r="DE63" i="45"/>
  <c r="DI63" i="45"/>
  <c r="DC65" i="45"/>
  <c r="DB65" i="45"/>
  <c r="DG65" i="45"/>
  <c r="DD66" i="45"/>
  <c r="DH66" i="45"/>
  <c r="DE67" i="45"/>
  <c r="DI67" i="45"/>
  <c r="DC69" i="45"/>
  <c r="DB69" i="45"/>
  <c r="DG69" i="45"/>
  <c r="DC72" i="45"/>
  <c r="DB72" i="45" s="1"/>
  <c r="DD73" i="45"/>
  <c r="DH73" i="45"/>
  <c r="DE74" i="45"/>
  <c r="DI74" i="45"/>
  <c r="DC76" i="45"/>
  <c r="DB76" i="45"/>
  <c r="DG76" i="45"/>
  <c r="DD77" i="45"/>
  <c r="DH77" i="45"/>
  <c r="DG82" i="45"/>
  <c r="DC82" i="45"/>
  <c r="DB82" i="45" s="1"/>
  <c r="DJ82" i="45"/>
  <c r="DF82" i="45"/>
  <c r="DI82" i="45"/>
  <c r="DH86" i="45"/>
  <c r="DD86" i="45"/>
  <c r="DG86" i="45"/>
  <c r="DC86" i="45"/>
  <c r="DB86" i="45" s="1"/>
  <c r="DJ86" i="45"/>
  <c r="DF86" i="45"/>
  <c r="DE66" i="45"/>
  <c r="DI66" i="45"/>
  <c r="CQ70" i="45"/>
  <c r="DI70" i="45"/>
  <c r="DE73" i="45"/>
  <c r="DI73" i="45"/>
  <c r="DE77" i="45"/>
  <c r="DI77" i="45"/>
  <c r="DI83" i="45"/>
  <c r="DE83" i="45"/>
  <c r="DH83" i="45"/>
  <c r="DD83" i="45"/>
  <c r="DG83" i="45"/>
  <c r="DC83" i="45"/>
  <c r="DB83" i="45"/>
  <c r="DH93" i="45"/>
  <c r="DD93" i="45"/>
  <c r="DG93" i="45"/>
  <c r="DC93" i="45"/>
  <c r="DB93" i="45"/>
  <c r="DJ93" i="45"/>
  <c r="DF93" i="45"/>
  <c r="DH101" i="45"/>
  <c r="DD101" i="45"/>
  <c r="DG101" i="45"/>
  <c r="DC101" i="45"/>
  <c r="DB101" i="45" s="1"/>
  <c r="DJ101" i="45"/>
  <c r="DF101" i="45"/>
  <c r="DH109" i="45"/>
  <c r="DD109" i="45"/>
  <c r="DG109" i="45"/>
  <c r="DC109" i="45"/>
  <c r="DB109" i="45"/>
  <c r="DJ109" i="45"/>
  <c r="DF109" i="45"/>
  <c r="DC48" i="45"/>
  <c r="DB48" i="45"/>
  <c r="DC51" i="45"/>
  <c r="DB51" i="45" s="1"/>
  <c r="DE53" i="45"/>
  <c r="DC55" i="45"/>
  <c r="DB55" i="45" s="1"/>
  <c r="DE57" i="45"/>
  <c r="DC59" i="45"/>
  <c r="DB59" i="45"/>
  <c r="DE61" i="45"/>
  <c r="DC63" i="45"/>
  <c r="DB63" i="45"/>
  <c r="DE65" i="45"/>
  <c r="DF66" i="45"/>
  <c r="DC67" i="45"/>
  <c r="DB67" i="45"/>
  <c r="DE69" i="45"/>
  <c r="CQ91" i="45"/>
  <c r="CP86" i="45" s="1"/>
  <c r="DE72" i="45"/>
  <c r="DI72" i="45"/>
  <c r="DF73" i="45"/>
  <c r="DC74" i="45"/>
  <c r="DB74" i="45"/>
  <c r="DE76" i="45"/>
  <c r="DF77" i="45"/>
  <c r="DE82" i="45"/>
  <c r="DI86" i="45"/>
  <c r="DH90" i="45"/>
  <c r="DD90" i="45"/>
  <c r="DG90" i="45"/>
  <c r="DC90" i="45"/>
  <c r="DB90" i="45"/>
  <c r="DJ90" i="45"/>
  <c r="DF90" i="45"/>
  <c r="DE93" i="45"/>
  <c r="DE101" i="45"/>
  <c r="DE109" i="45"/>
  <c r="DH80" i="45"/>
  <c r="DE81" i="45"/>
  <c r="DI81" i="45"/>
  <c r="DD84" i="45"/>
  <c r="DH84" i="45"/>
  <c r="DE85" i="45"/>
  <c r="DI85" i="45"/>
  <c r="DC87" i="45"/>
  <c r="DB87" i="45" s="1"/>
  <c r="DG87" i="45"/>
  <c r="DD88" i="45"/>
  <c r="DH88" i="45"/>
  <c r="DE89" i="45"/>
  <c r="DI89" i="45"/>
  <c r="DC94" i="45"/>
  <c r="DB94" i="45" s="1"/>
  <c r="DG94" i="45"/>
  <c r="DD95" i="45"/>
  <c r="DH95" i="45"/>
  <c r="DE96" i="45"/>
  <c r="DI96" i="45"/>
  <c r="DC98" i="45"/>
  <c r="DB98" i="45"/>
  <c r="DG98" i="45"/>
  <c r="DD99" i="45"/>
  <c r="DH99" i="45"/>
  <c r="DE100" i="45"/>
  <c r="DI100" i="45"/>
  <c r="DC102" i="45"/>
  <c r="DB102" i="45"/>
  <c r="DG102" i="45"/>
  <c r="DD103" i="45"/>
  <c r="DH103" i="45"/>
  <c r="DE104" i="45"/>
  <c r="DI104" i="45"/>
  <c r="DC106" i="45"/>
  <c r="DB106" i="45" s="1"/>
  <c r="DG106" i="45"/>
  <c r="DD107" i="45"/>
  <c r="DH107" i="45"/>
  <c r="DE108" i="45"/>
  <c r="DI108" i="45"/>
  <c r="DC110" i="45"/>
  <c r="DB110" i="45"/>
  <c r="DG110" i="45"/>
  <c r="DD111" i="45"/>
  <c r="DH111" i="45"/>
  <c r="DE80" i="45"/>
  <c r="DF81" i="45"/>
  <c r="DE84" i="45"/>
  <c r="DF85" i="45"/>
  <c r="DD87" i="45"/>
  <c r="DH87" i="45"/>
  <c r="DE88" i="45"/>
  <c r="DF89" i="45"/>
  <c r="DD94" i="45"/>
  <c r="DH94" i="45"/>
  <c r="DE95" i="45"/>
  <c r="DF96" i="45"/>
  <c r="DD98" i="45"/>
  <c r="DH98" i="45"/>
  <c r="DE99" i="45"/>
  <c r="DF100" i="45"/>
  <c r="DD102" i="45"/>
  <c r="DH102" i="45"/>
  <c r="DE103" i="45"/>
  <c r="DF104" i="45"/>
  <c r="DD106" i="45"/>
  <c r="DH106" i="45"/>
  <c r="DE107" i="45"/>
  <c r="DF108" i="45"/>
  <c r="DD110" i="45"/>
  <c r="DH110" i="45"/>
  <c r="DE111" i="45"/>
  <c r="DI111" i="45"/>
  <c r="DE87" i="45"/>
  <c r="DE94" i="45"/>
  <c r="DE98" i="45"/>
  <c r="DE102" i="45"/>
  <c r="DE106" i="45"/>
  <c r="DE110" i="45"/>
  <c r="DF111" i="45"/>
  <c r="CH11" i="45"/>
  <c r="CL11" i="45"/>
  <c r="CJ11" i="45"/>
  <c r="BT9" i="45"/>
  <c r="CM9" i="45"/>
  <c r="CI13" i="45"/>
  <c r="CL14" i="45"/>
  <c r="CK48" i="45"/>
  <c r="CG48" i="45"/>
  <c r="CM48" i="45"/>
  <c r="CI48" i="45"/>
  <c r="CJ48" i="45"/>
  <c r="CH48" i="45"/>
  <c r="CF48" i="45"/>
  <c r="CE48" i="45" s="1"/>
  <c r="BU28" i="45"/>
  <c r="BY28" i="45"/>
  <c r="CG11" i="45"/>
  <c r="CK11" i="45"/>
  <c r="CF11" i="45"/>
  <c r="CE11" i="45"/>
  <c r="CF12" i="45"/>
  <c r="CE12" i="45" s="1"/>
  <c r="CF13" i="45"/>
  <c r="CE13" i="45"/>
  <c r="CF14" i="45"/>
  <c r="CE14" i="45" s="1"/>
  <c r="CJ14" i="45"/>
  <c r="CG14" i="45"/>
  <c r="CI15" i="45"/>
  <c r="CM15" i="45"/>
  <c r="BT18" i="45"/>
  <c r="CJ18" i="45"/>
  <c r="BT20" i="45"/>
  <c r="CF20" i="45" s="1"/>
  <c r="CE20" i="45" s="1"/>
  <c r="CG21" i="45"/>
  <c r="CL22" i="45"/>
  <c r="CG22" i="45"/>
  <c r="CK22" i="45"/>
  <c r="CM22" i="45"/>
  <c r="CG25" i="45"/>
  <c r="CL48" i="45"/>
  <c r="CJ82" i="45"/>
  <c r="CF82" i="45"/>
  <c r="CE82" i="45" s="1"/>
  <c r="CM82" i="45"/>
  <c r="CI82" i="45"/>
  <c r="CK82" i="45"/>
  <c r="CH82" i="45"/>
  <c r="CG82" i="45"/>
  <c r="CL82" i="45"/>
  <c r="CJ13" i="45"/>
  <c r="CI14" i="45"/>
  <c r="BV28" i="45"/>
  <c r="BZ28" i="45"/>
  <c r="CH12" i="45"/>
  <c r="CL12" i="45"/>
  <c r="CG12" i="45"/>
  <c r="CM12" i="45"/>
  <c r="CH21" i="45"/>
  <c r="CK25" i="45"/>
  <c r="CF25" i="45"/>
  <c r="CE25" i="45"/>
  <c r="CJ25" i="45"/>
  <c r="CL25" i="45"/>
  <c r="BT26" i="45"/>
  <c r="CF26" i="45"/>
  <c r="CE26" i="45"/>
  <c r="CK59" i="45"/>
  <c r="CG59" i="45"/>
  <c r="CJ59" i="45"/>
  <c r="CF59" i="45"/>
  <c r="CE59" i="45"/>
  <c r="CM59" i="45"/>
  <c r="CI59" i="45"/>
  <c r="CL59" i="45"/>
  <c r="CH59" i="45"/>
  <c r="CK109" i="45"/>
  <c r="CG109" i="45"/>
  <c r="CJ109" i="45"/>
  <c r="CF109" i="45"/>
  <c r="CE109" i="45" s="1"/>
  <c r="CM109" i="45"/>
  <c r="CI109" i="45"/>
  <c r="CL109" i="45"/>
  <c r="CH109" i="45"/>
  <c r="CM13" i="45"/>
  <c r="CM14" i="45"/>
  <c r="BT16" i="45"/>
  <c r="CK16" i="45" s="1"/>
  <c r="BT17" i="45"/>
  <c r="CJ17" i="45"/>
  <c r="CA28" i="45"/>
  <c r="BT10" i="45"/>
  <c r="CH10" i="45"/>
  <c r="BT19" i="45"/>
  <c r="CI19" i="45"/>
  <c r="CL21" i="45"/>
  <c r="CK21" i="45"/>
  <c r="CF21" i="45"/>
  <c r="CE21" i="45" s="1"/>
  <c r="CI21" i="45"/>
  <c r="CM21" i="45"/>
  <c r="CH23" i="45"/>
  <c r="CL23" i="45"/>
  <c r="CM23" i="45"/>
  <c r="CF22" i="45"/>
  <c r="CE22" i="45"/>
  <c r="CJ22" i="45"/>
  <c r="CI25" i="45"/>
  <c r="CM25" i="45"/>
  <c r="BT27" i="45"/>
  <c r="CF27" i="45"/>
  <c r="CE27" i="45" s="1"/>
  <c r="CK30" i="45"/>
  <c r="CG30" i="45"/>
  <c r="CI30" i="45"/>
  <c r="CM36" i="45"/>
  <c r="CI36" i="45"/>
  <c r="CJ36" i="45"/>
  <c r="CJ37" i="45"/>
  <c r="CF37" i="45"/>
  <c r="CE37" i="45" s="1"/>
  <c r="CI37" i="45"/>
  <c r="CK38" i="45"/>
  <c r="CG38" i="45"/>
  <c r="CI38" i="45"/>
  <c r="CK44" i="45"/>
  <c r="CM44" i="45"/>
  <c r="CI44" i="45"/>
  <c r="CJ44" i="45"/>
  <c r="CK63" i="45"/>
  <c r="CG63" i="45"/>
  <c r="CJ63" i="45"/>
  <c r="CF63" i="45"/>
  <c r="CE63" i="45" s="1"/>
  <c r="CM63" i="45"/>
  <c r="CI63" i="45"/>
  <c r="CK101" i="45"/>
  <c r="CG101" i="45"/>
  <c r="CJ101" i="45"/>
  <c r="CF101" i="45"/>
  <c r="CE101" i="45"/>
  <c r="CM101" i="45"/>
  <c r="CI101" i="45"/>
  <c r="CL101" i="45"/>
  <c r="CH101" i="45"/>
  <c r="CG23" i="45"/>
  <c r="CK23" i="45"/>
  <c r="CF24" i="45"/>
  <c r="CE24" i="45"/>
  <c r="CM46" i="45"/>
  <c r="CI46" i="45"/>
  <c r="CK46" i="45"/>
  <c r="CG46" i="45"/>
  <c r="CL46" i="45"/>
  <c r="CK51" i="45"/>
  <c r="CG51" i="45"/>
  <c r="CJ51" i="45"/>
  <c r="CF51" i="45"/>
  <c r="CE51" i="45" s="1"/>
  <c r="BT70" i="45"/>
  <c r="BS55" i="45" s="1"/>
  <c r="CM51" i="45"/>
  <c r="CI51" i="45"/>
  <c r="CH63" i="45"/>
  <c r="CK67" i="45"/>
  <c r="CG67" i="45"/>
  <c r="CJ67" i="45"/>
  <c r="CF67" i="45"/>
  <c r="CE67" i="45" s="1"/>
  <c r="CM67" i="45"/>
  <c r="CI67" i="45"/>
  <c r="CK93" i="45"/>
  <c r="CG93" i="45"/>
  <c r="CJ93" i="45"/>
  <c r="CF93" i="45"/>
  <c r="CE93" i="45"/>
  <c r="CM93" i="45"/>
  <c r="CI93" i="45"/>
  <c r="CL93" i="45"/>
  <c r="CH93" i="45"/>
  <c r="CH24" i="45"/>
  <c r="CL24" i="45"/>
  <c r="CF30" i="45"/>
  <c r="CE30" i="45" s="1"/>
  <c r="CL30" i="45"/>
  <c r="CM32" i="45"/>
  <c r="CI32" i="45"/>
  <c r="CJ32" i="45"/>
  <c r="CJ33" i="45"/>
  <c r="CF33" i="45"/>
  <c r="CE33" i="45" s="1"/>
  <c r="CI33" i="45"/>
  <c r="CK34" i="45"/>
  <c r="CG34" i="45"/>
  <c r="CI34" i="45"/>
  <c r="CG36" i="45"/>
  <c r="CL36" i="45"/>
  <c r="CG37" i="45"/>
  <c r="CL37" i="45"/>
  <c r="CF38" i="45"/>
  <c r="CE38" i="45" s="1"/>
  <c r="CL38" i="45"/>
  <c r="CM40" i="45"/>
  <c r="CI40" i="45"/>
  <c r="CJ40" i="45"/>
  <c r="CJ41" i="45"/>
  <c r="CF41" i="45"/>
  <c r="CE41" i="45" s="1"/>
  <c r="CI41" i="45"/>
  <c r="CK42" i="45"/>
  <c r="CG42" i="45"/>
  <c r="CI42" i="45"/>
  <c r="CG44" i="45"/>
  <c r="CF46" i="45"/>
  <c r="CE46" i="45" s="1"/>
  <c r="CH51" i="45"/>
  <c r="CK55" i="45"/>
  <c r="CG55" i="45"/>
  <c r="CJ55" i="45"/>
  <c r="CF55" i="45"/>
  <c r="CE55" i="45"/>
  <c r="CM55" i="45"/>
  <c r="CI55" i="45"/>
  <c r="CL63" i="45"/>
  <c r="CH67" i="45"/>
  <c r="CK74" i="45"/>
  <c r="CG74" i="45"/>
  <c r="CJ74" i="45"/>
  <c r="CF74" i="45"/>
  <c r="CE74" i="45"/>
  <c r="CM74" i="45"/>
  <c r="CI74" i="45"/>
  <c r="CM78" i="45"/>
  <c r="CK78" i="45"/>
  <c r="CG78" i="45"/>
  <c r="CJ78" i="45"/>
  <c r="CF78" i="45"/>
  <c r="CE78" i="45"/>
  <c r="CI78" i="45"/>
  <c r="CH31" i="45"/>
  <c r="CH39" i="45"/>
  <c r="CH43" i="45"/>
  <c r="CF45" i="45"/>
  <c r="CE45" i="45"/>
  <c r="CJ45" i="45"/>
  <c r="CH47" i="45"/>
  <c r="CF52" i="45"/>
  <c r="CE52" i="45"/>
  <c r="CJ52" i="45"/>
  <c r="CG53" i="45"/>
  <c r="CK53" i="45"/>
  <c r="CH54" i="45"/>
  <c r="CF56" i="45"/>
  <c r="CE56" i="45" s="1"/>
  <c r="CJ56" i="45"/>
  <c r="CG57" i="45"/>
  <c r="CK57" i="45"/>
  <c r="CH58" i="45"/>
  <c r="CF60" i="45"/>
  <c r="CE60" i="45"/>
  <c r="CJ60" i="45"/>
  <c r="CG61" i="45"/>
  <c r="CK61" i="45"/>
  <c r="CH62" i="45"/>
  <c r="CF64" i="45"/>
  <c r="CE64" i="45"/>
  <c r="CJ64" i="45"/>
  <c r="CG65" i="45"/>
  <c r="CK65" i="45"/>
  <c r="CH66" i="45"/>
  <c r="CF68" i="45"/>
  <c r="CE68" i="45"/>
  <c r="CJ68" i="45"/>
  <c r="CG69" i="45"/>
  <c r="CK69" i="45"/>
  <c r="CG72" i="45"/>
  <c r="CH73" i="45"/>
  <c r="CF75" i="45"/>
  <c r="CE75" i="45" s="1"/>
  <c r="CJ75" i="45"/>
  <c r="CG76" i="45"/>
  <c r="CK76" i="45"/>
  <c r="CH77" i="45"/>
  <c r="CH79" i="45"/>
  <c r="CH80" i="45"/>
  <c r="CK83" i="45"/>
  <c r="CG83" i="45"/>
  <c r="CJ83" i="45"/>
  <c r="CF83" i="45"/>
  <c r="CE83" i="45"/>
  <c r="CL83" i="45"/>
  <c r="CK86" i="45"/>
  <c r="CG86" i="45"/>
  <c r="CJ86" i="45"/>
  <c r="CF86" i="45"/>
  <c r="CE86" i="45"/>
  <c r="CM86" i="45"/>
  <c r="CI86" i="45"/>
  <c r="CK90" i="45"/>
  <c r="CG90" i="45"/>
  <c r="CJ90" i="45"/>
  <c r="CF90" i="45"/>
  <c r="CE90" i="45" s="1"/>
  <c r="CM90" i="45"/>
  <c r="CI90" i="45"/>
  <c r="CH53" i="45"/>
  <c r="CL53" i="45"/>
  <c r="CH57" i="45"/>
  <c r="CL57" i="45"/>
  <c r="CH61" i="45"/>
  <c r="CL61" i="45"/>
  <c r="CH65" i="45"/>
  <c r="CL65" i="45"/>
  <c r="CH69" i="45"/>
  <c r="CL69" i="45"/>
  <c r="BT91" i="45"/>
  <c r="CJ91" i="45"/>
  <c r="CH72" i="45"/>
  <c r="CL72" i="45"/>
  <c r="CK75" i="45"/>
  <c r="CH76" i="45"/>
  <c r="CL76" i="45"/>
  <c r="CJ79" i="45"/>
  <c r="CF79" i="45"/>
  <c r="CE79" i="45"/>
  <c r="CI79" i="45"/>
  <c r="CK80" i="45"/>
  <c r="CG80" i="45"/>
  <c r="CI80" i="45"/>
  <c r="CK97" i="45"/>
  <c r="CG97" i="45"/>
  <c r="CJ97" i="45"/>
  <c r="CF97" i="45"/>
  <c r="CE97" i="45" s="1"/>
  <c r="CM97" i="45"/>
  <c r="CI97" i="45"/>
  <c r="CK105" i="45"/>
  <c r="CG105" i="45"/>
  <c r="CJ105" i="45"/>
  <c r="CF105" i="45"/>
  <c r="CE105" i="45"/>
  <c r="CM105" i="45"/>
  <c r="CI105" i="45"/>
  <c r="CH45" i="45"/>
  <c r="CH52" i="45"/>
  <c r="CI53" i="45"/>
  <c r="CH56" i="45"/>
  <c r="CI57" i="45"/>
  <c r="CH60" i="45"/>
  <c r="CI61" i="45"/>
  <c r="CH64" i="45"/>
  <c r="CI65" i="45"/>
  <c r="CH68" i="45"/>
  <c r="CI69" i="45"/>
  <c r="CI72" i="45"/>
  <c r="CM72" i="45"/>
  <c r="CH75" i="45"/>
  <c r="CI76" i="45"/>
  <c r="CK79" i="45"/>
  <c r="CJ80" i="45"/>
  <c r="CH97" i="45"/>
  <c r="CH105" i="45"/>
  <c r="CH81" i="45"/>
  <c r="CG84" i="45"/>
  <c r="CK84" i="45"/>
  <c r="CH85" i="45"/>
  <c r="CF87" i="45"/>
  <c r="CE87" i="45"/>
  <c r="CJ87" i="45"/>
  <c r="CG88" i="45"/>
  <c r="CK88" i="45"/>
  <c r="CH89" i="45"/>
  <c r="CF94" i="45"/>
  <c r="CE94" i="45" s="1"/>
  <c r="CJ94" i="45"/>
  <c r="CG95" i="45"/>
  <c r="CK95" i="45"/>
  <c r="CH96" i="45"/>
  <c r="CL96" i="45"/>
  <c r="CF98" i="45"/>
  <c r="CE98" i="45"/>
  <c r="CJ98" i="45"/>
  <c r="CG99" i="45"/>
  <c r="CK99" i="45"/>
  <c r="CL100" i="45"/>
  <c r="CF102" i="45"/>
  <c r="CE102" i="45"/>
  <c r="CJ102" i="45"/>
  <c r="CG103" i="45"/>
  <c r="CK103" i="45"/>
  <c r="CH104" i="45"/>
  <c r="CL104" i="45"/>
  <c r="CF106" i="45"/>
  <c r="CE106" i="45" s="1"/>
  <c r="CJ106" i="45"/>
  <c r="CG107" i="45"/>
  <c r="CK107" i="45"/>
  <c r="CH108" i="45"/>
  <c r="CL108" i="45"/>
  <c r="CF110" i="45"/>
  <c r="CE110" i="45"/>
  <c r="CJ110" i="45"/>
  <c r="CG111" i="45"/>
  <c r="CK111" i="45"/>
  <c r="CH84" i="45"/>
  <c r="CG87" i="45"/>
  <c r="CK87" i="45"/>
  <c r="CH88" i="45"/>
  <c r="CH95" i="45"/>
  <c r="CL95" i="45"/>
  <c r="CH99" i="45"/>
  <c r="CL99" i="45"/>
  <c r="CH103" i="45"/>
  <c r="CL103" i="45"/>
  <c r="CH107" i="45"/>
  <c r="CL107" i="45"/>
  <c r="CH111" i="45"/>
  <c r="CL111" i="45"/>
  <c r="CH87" i="45"/>
  <c r="CH94" i="45"/>
  <c r="CI95" i="45"/>
  <c r="CF96" i="45"/>
  <c r="CE96" i="45" s="1"/>
  <c r="CH98" i="45"/>
  <c r="CI99" i="45"/>
  <c r="CH102" i="45"/>
  <c r="CI103" i="45"/>
  <c r="CF104" i="45"/>
  <c r="CE104" i="45" s="1"/>
  <c r="CH106" i="45"/>
  <c r="CI107" i="45"/>
  <c r="CF108" i="45"/>
  <c r="CE108" i="45" s="1"/>
  <c r="CH110" i="45"/>
  <c r="CI111" i="45"/>
  <c r="BM11" i="45"/>
  <c r="BO11" i="45"/>
  <c r="BK11" i="45"/>
  <c r="BI11" i="45"/>
  <c r="BH11" i="45" s="1"/>
  <c r="BM15" i="45"/>
  <c r="BO15" i="45"/>
  <c r="BK15" i="45"/>
  <c r="BI15" i="45"/>
  <c r="BH15" i="45" s="1"/>
  <c r="BM21" i="45"/>
  <c r="BI21" i="45"/>
  <c r="BH21" i="45" s="1"/>
  <c r="BN11" i="45"/>
  <c r="BN15" i="45"/>
  <c r="BL11" i="45"/>
  <c r="BP11" i="45"/>
  <c r="BO13" i="45"/>
  <c r="BM13" i="45"/>
  <c r="BI13" i="45"/>
  <c r="BH13" i="45" s="1"/>
  <c r="BK13" i="45"/>
  <c r="BP13" i="45"/>
  <c r="BL15" i="45"/>
  <c r="BP15" i="45"/>
  <c r="BM17" i="45"/>
  <c r="BI17" i="45"/>
  <c r="BH17" i="45"/>
  <c r="BK17" i="45"/>
  <c r="BO17" i="45"/>
  <c r="BP17" i="45"/>
  <c r="BL10" i="45"/>
  <c r="BN10" i="45"/>
  <c r="BJ10" i="45"/>
  <c r="BP10" i="45"/>
  <c r="BM10" i="45"/>
  <c r="BN14" i="45"/>
  <c r="BJ14" i="45"/>
  <c r="BP14" i="45"/>
  <c r="BL14" i="45"/>
  <c r="BM14" i="45"/>
  <c r="BP18" i="45"/>
  <c r="BL18" i="45"/>
  <c r="BN18" i="45"/>
  <c r="BJ18" i="45"/>
  <c r="BM18" i="45"/>
  <c r="BI10" i="45"/>
  <c r="BH10" i="45" s="1"/>
  <c r="BJ11" i="45"/>
  <c r="AW12" i="45"/>
  <c r="BI12" i="45"/>
  <c r="BH12" i="45"/>
  <c r="BL13" i="45"/>
  <c r="BI14" i="45"/>
  <c r="BH14" i="45"/>
  <c r="BJ15" i="45"/>
  <c r="AW16" i="45"/>
  <c r="BK16" i="45"/>
  <c r="BL17" i="45"/>
  <c r="BI18" i="45"/>
  <c r="BH18" i="45" s="1"/>
  <c r="BJ21" i="45"/>
  <c r="BN21" i="45"/>
  <c r="BK21" i="45"/>
  <c r="AW24" i="45"/>
  <c r="BI24" i="45"/>
  <c r="BH24" i="45"/>
  <c r="AW25" i="45"/>
  <c r="BO25" i="45" s="1"/>
  <c r="BL27" i="45"/>
  <c r="BP27" i="45"/>
  <c r="BK34" i="45"/>
  <c r="BK42" i="45"/>
  <c r="AW9" i="45"/>
  <c r="BJ9" i="45"/>
  <c r="AY28" i="45"/>
  <c r="BC28" i="45"/>
  <c r="AW19" i="45"/>
  <c r="BL19" i="45"/>
  <c r="BO21" i="45"/>
  <c r="BL23" i="45"/>
  <c r="BP23" i="45"/>
  <c r="AW49" i="45"/>
  <c r="BO49" i="45"/>
  <c r="BN30" i="45"/>
  <c r="BJ30" i="45"/>
  <c r="BM30" i="45"/>
  <c r="BI30" i="45"/>
  <c r="BH30" i="45" s="1"/>
  <c r="BP30" i="45"/>
  <c r="BL30" i="45"/>
  <c r="BN38" i="45"/>
  <c r="BJ38" i="45"/>
  <c r="BM38" i="45"/>
  <c r="BI38" i="45"/>
  <c r="BH38" i="45" s="1"/>
  <c r="BP38" i="45"/>
  <c r="BL38" i="45"/>
  <c r="BN109" i="45"/>
  <c r="BJ109" i="45"/>
  <c r="BM109" i="45"/>
  <c r="BI109" i="45"/>
  <c r="BH109" i="45"/>
  <c r="BP109" i="45"/>
  <c r="BL109" i="45"/>
  <c r="BO109" i="45"/>
  <c r="BK109" i="45"/>
  <c r="AX28" i="45"/>
  <c r="BN34" i="45"/>
  <c r="BJ34" i="45"/>
  <c r="BM34" i="45"/>
  <c r="BI34" i="45"/>
  <c r="BH34" i="45" s="1"/>
  <c r="BP34" i="45"/>
  <c r="BL34" i="45"/>
  <c r="BN42" i="45"/>
  <c r="BJ42" i="45"/>
  <c r="BM42" i="45"/>
  <c r="BI42" i="45"/>
  <c r="BH42" i="45" s="1"/>
  <c r="BP42" i="45"/>
  <c r="BL42" i="45"/>
  <c r="AZ28" i="45"/>
  <c r="BD28" i="45"/>
  <c r="AW20" i="45"/>
  <c r="BN20" i="45"/>
  <c r="BL21" i="45"/>
  <c r="BP21" i="45"/>
  <c r="BI23" i="45"/>
  <c r="BH23" i="45"/>
  <c r="BM23" i="45"/>
  <c r="BK23" i="45"/>
  <c r="BK30" i="45"/>
  <c r="BK38" i="45"/>
  <c r="BN46" i="45"/>
  <c r="BJ46" i="45"/>
  <c r="BM46" i="45"/>
  <c r="BI46" i="45"/>
  <c r="BH46" i="45"/>
  <c r="BP46" i="45"/>
  <c r="BL46" i="45"/>
  <c r="AW22" i="45"/>
  <c r="BL22" i="45"/>
  <c r="AW26" i="45"/>
  <c r="BJ32" i="45"/>
  <c r="BN32" i="45"/>
  <c r="BK33" i="45"/>
  <c r="BO33" i="45"/>
  <c r="BJ36" i="45"/>
  <c r="BN36" i="45"/>
  <c r="BK37" i="45"/>
  <c r="BO37" i="45"/>
  <c r="BJ40" i="45"/>
  <c r="BN40" i="45"/>
  <c r="BK41" i="45"/>
  <c r="BO41" i="45"/>
  <c r="BJ44" i="45"/>
  <c r="BN44" i="45"/>
  <c r="BK45" i="45"/>
  <c r="BO45" i="45"/>
  <c r="BN48" i="45"/>
  <c r="BJ48" i="45"/>
  <c r="BL48" i="45"/>
  <c r="BP53" i="45"/>
  <c r="BL53" i="45"/>
  <c r="BM53" i="45"/>
  <c r="BM54" i="45"/>
  <c r="BI54" i="45"/>
  <c r="BH54" i="45" s="1"/>
  <c r="BL54" i="45"/>
  <c r="BN55" i="45"/>
  <c r="BJ55" i="45"/>
  <c r="BL55" i="45"/>
  <c r="BP61" i="45"/>
  <c r="BL61" i="45"/>
  <c r="BM61" i="45"/>
  <c r="BM62" i="45"/>
  <c r="BI62" i="45"/>
  <c r="BH62" i="45"/>
  <c r="BL62" i="45"/>
  <c r="BN63" i="45"/>
  <c r="BJ63" i="45"/>
  <c r="BL63" i="45"/>
  <c r="BP69" i="45"/>
  <c r="BL69" i="45"/>
  <c r="BM69" i="45"/>
  <c r="BM77" i="45"/>
  <c r="BI77" i="45"/>
  <c r="BH77" i="45" s="1"/>
  <c r="BP77" i="45"/>
  <c r="BK77" i="45"/>
  <c r="BO77" i="45"/>
  <c r="BJ77" i="45"/>
  <c r="BN77" i="45"/>
  <c r="BK32" i="45"/>
  <c r="BO32" i="45"/>
  <c r="BL33" i="45"/>
  <c r="BP33" i="45"/>
  <c r="BK36" i="45"/>
  <c r="BO36" i="45"/>
  <c r="BL37" i="45"/>
  <c r="BP37" i="45"/>
  <c r="BK40" i="45"/>
  <c r="BO40" i="45"/>
  <c r="BL41" i="45"/>
  <c r="BP41" i="45"/>
  <c r="BK44" i="45"/>
  <c r="BO44" i="45"/>
  <c r="BP45" i="45"/>
  <c r="BI53" i="45"/>
  <c r="BH53" i="45"/>
  <c r="BN53" i="45"/>
  <c r="BN54" i="45"/>
  <c r="BM55" i="45"/>
  <c r="BI61" i="45"/>
  <c r="BH61" i="45" s="1"/>
  <c r="BN61" i="45"/>
  <c r="BN62" i="45"/>
  <c r="BM63" i="45"/>
  <c r="BI69" i="45"/>
  <c r="BH69" i="45" s="1"/>
  <c r="BN69" i="45"/>
  <c r="BL77" i="45"/>
  <c r="BN105" i="45"/>
  <c r="BJ105" i="45"/>
  <c r="BM105" i="45"/>
  <c r="BI105" i="45"/>
  <c r="BH105" i="45"/>
  <c r="BP105" i="45"/>
  <c r="BL105" i="45"/>
  <c r="BO105" i="45"/>
  <c r="BK105" i="45"/>
  <c r="BK31" i="45"/>
  <c r="BL32" i="45"/>
  <c r="BI33" i="45"/>
  <c r="BH33" i="45"/>
  <c r="BK35" i="45"/>
  <c r="BL36" i="45"/>
  <c r="BI37" i="45"/>
  <c r="BH37" i="45" s="1"/>
  <c r="BK39" i="45"/>
  <c r="BL40" i="45"/>
  <c r="BI41" i="45"/>
  <c r="BH41" i="45"/>
  <c r="BK43" i="45"/>
  <c r="BL44" i="45"/>
  <c r="BI45" i="45"/>
  <c r="BH45" i="45" s="1"/>
  <c r="BK47" i="45"/>
  <c r="BI48" i="45"/>
  <c r="BH48" i="45"/>
  <c r="BO48" i="45"/>
  <c r="BN51" i="45"/>
  <c r="BJ51" i="45"/>
  <c r="BL51" i="45"/>
  <c r="BJ53" i="45"/>
  <c r="BO53" i="45"/>
  <c r="BJ54" i="45"/>
  <c r="BO54" i="45"/>
  <c r="BI55" i="45"/>
  <c r="BH55" i="45" s="1"/>
  <c r="BO55" i="45"/>
  <c r="BP57" i="45"/>
  <c r="BL57" i="45"/>
  <c r="BM57" i="45"/>
  <c r="BM58" i="45"/>
  <c r="BI58" i="45"/>
  <c r="BH58" i="45"/>
  <c r="BL58" i="45"/>
  <c r="BN59" i="45"/>
  <c r="BJ59" i="45"/>
  <c r="BL59" i="45"/>
  <c r="BJ61" i="45"/>
  <c r="BO61" i="45"/>
  <c r="BJ62" i="45"/>
  <c r="BO62" i="45"/>
  <c r="BI63" i="45"/>
  <c r="BH63" i="45"/>
  <c r="BO63" i="45"/>
  <c r="BP65" i="45"/>
  <c r="BL65" i="45"/>
  <c r="BM65" i="45"/>
  <c r="BI66" i="45"/>
  <c r="BH66" i="45" s="1"/>
  <c r="BN67" i="45"/>
  <c r="BJ67" i="45"/>
  <c r="BL67" i="45"/>
  <c r="BJ69" i="45"/>
  <c r="BO69" i="45"/>
  <c r="AW91" i="45"/>
  <c r="AV74" i="45" s="1"/>
  <c r="BP72" i="45"/>
  <c r="BL72" i="45"/>
  <c r="BM72" i="45"/>
  <c r="BM73" i="45"/>
  <c r="BI73" i="45"/>
  <c r="BH73" i="45"/>
  <c r="BL73" i="45"/>
  <c r="BP74" i="45"/>
  <c r="BN74" i="45"/>
  <c r="BJ74" i="45"/>
  <c r="BL74" i="45"/>
  <c r="BP76" i="45"/>
  <c r="BL76" i="45"/>
  <c r="BK76" i="45"/>
  <c r="BO76" i="45"/>
  <c r="BJ76" i="45"/>
  <c r="BN76" i="45"/>
  <c r="BI76" i="45"/>
  <c r="BH76" i="45" s="1"/>
  <c r="BN78" i="45"/>
  <c r="BJ78" i="45"/>
  <c r="BP78" i="45"/>
  <c r="BK78" i="45"/>
  <c r="BO78" i="45"/>
  <c r="BI78" i="45"/>
  <c r="BH78" i="45"/>
  <c r="BM78" i="45"/>
  <c r="BK52" i="45"/>
  <c r="BK56" i="45"/>
  <c r="BK60" i="45"/>
  <c r="BK64" i="45"/>
  <c r="BK68" i="45"/>
  <c r="BK75" i="45"/>
  <c r="BP80" i="45"/>
  <c r="BL80" i="45"/>
  <c r="BN80" i="45"/>
  <c r="BJ80" i="45"/>
  <c r="BO80" i="45"/>
  <c r="BN82" i="45"/>
  <c r="BJ82" i="45"/>
  <c r="BP82" i="45"/>
  <c r="BL82" i="45"/>
  <c r="BO82" i="45"/>
  <c r="BN93" i="45"/>
  <c r="BJ93" i="45"/>
  <c r="BM93" i="45"/>
  <c r="BI93" i="45"/>
  <c r="BH93" i="45" s="1"/>
  <c r="AW112" i="45"/>
  <c r="AV93" i="45"/>
  <c r="AV112" i="45" s="1"/>
  <c r="BP93" i="45"/>
  <c r="BL93" i="45"/>
  <c r="BN90" i="45"/>
  <c r="BJ90" i="45"/>
  <c r="BM90" i="45"/>
  <c r="BI90" i="45"/>
  <c r="BH90" i="45"/>
  <c r="BP90" i="45"/>
  <c r="BL90" i="45"/>
  <c r="BN97" i="45"/>
  <c r="BJ97" i="45"/>
  <c r="BM97" i="45"/>
  <c r="BI97" i="45"/>
  <c r="BH97" i="45"/>
  <c r="BP97" i="45"/>
  <c r="BL97" i="45"/>
  <c r="BP84" i="45"/>
  <c r="BL84" i="45"/>
  <c r="BN84" i="45"/>
  <c r="BJ84" i="45"/>
  <c r="BO84" i="45"/>
  <c r="BN86" i="45"/>
  <c r="BJ86" i="45"/>
  <c r="BM86" i="45"/>
  <c r="BI86" i="45"/>
  <c r="BH86" i="45"/>
  <c r="BP86" i="45"/>
  <c r="BL86" i="45"/>
  <c r="BK90" i="45"/>
  <c r="BK97" i="45"/>
  <c r="BN101" i="45"/>
  <c r="BJ101" i="45"/>
  <c r="BM101" i="45"/>
  <c r="BI101" i="45"/>
  <c r="BH101" i="45"/>
  <c r="BP101" i="45"/>
  <c r="BL101" i="45"/>
  <c r="BK81" i="45"/>
  <c r="BO81" i="45"/>
  <c r="BK85" i="45"/>
  <c r="BO85" i="45"/>
  <c r="BM87" i="45"/>
  <c r="BJ88" i="45"/>
  <c r="BN88" i="45"/>
  <c r="BK89" i="45"/>
  <c r="BO89" i="45"/>
  <c r="BI94" i="45"/>
  <c r="BH94" i="45" s="1"/>
  <c r="BM94" i="45"/>
  <c r="BJ95" i="45"/>
  <c r="BN95" i="45"/>
  <c r="BK96" i="45"/>
  <c r="BI98" i="45"/>
  <c r="BH98" i="45"/>
  <c r="BM98" i="45"/>
  <c r="BJ99" i="45"/>
  <c r="BN99" i="45"/>
  <c r="BK100" i="45"/>
  <c r="BI102" i="45"/>
  <c r="BH102" i="45"/>
  <c r="BM102" i="45"/>
  <c r="BJ103" i="45"/>
  <c r="BN103" i="45"/>
  <c r="BK104" i="45"/>
  <c r="BI106" i="45"/>
  <c r="BH106" i="45"/>
  <c r="BM106" i="45"/>
  <c r="BJ107" i="45"/>
  <c r="BN107" i="45"/>
  <c r="BK108" i="45"/>
  <c r="BO108" i="45"/>
  <c r="BI110" i="45"/>
  <c r="BH110" i="45" s="1"/>
  <c r="BM110" i="45"/>
  <c r="BJ111" i="45"/>
  <c r="BN111" i="45"/>
  <c r="BK88" i="45"/>
  <c r="BO88" i="45"/>
  <c r="BK95" i="45"/>
  <c r="BO95" i="45"/>
  <c r="BK99" i="45"/>
  <c r="BO99" i="45"/>
  <c r="BK103" i="45"/>
  <c r="BO103" i="45"/>
  <c r="BK107" i="45"/>
  <c r="BO107" i="45"/>
  <c r="BK111" i="45"/>
  <c r="BO111" i="45"/>
  <c r="BK79" i="45"/>
  <c r="BI81" i="45"/>
  <c r="BH81" i="45"/>
  <c r="BK83" i="45"/>
  <c r="BI85" i="45"/>
  <c r="BH85" i="45"/>
  <c r="BK87" i="45"/>
  <c r="BL88" i="45"/>
  <c r="BI89" i="45"/>
  <c r="BH89" i="45"/>
  <c r="BK94" i="45"/>
  <c r="BL95" i="45"/>
  <c r="BK98" i="45"/>
  <c r="BL99" i="45"/>
  <c r="BK102" i="45"/>
  <c r="BL103" i="45"/>
  <c r="BK106" i="45"/>
  <c r="BL107" i="45"/>
  <c r="BK110" i="45"/>
  <c r="BL111" i="45"/>
  <c r="C184" i="46"/>
  <c r="P184" i="46"/>
  <c r="C170" i="46"/>
  <c r="Q170" i="46" s="1"/>
  <c r="D168" i="46"/>
  <c r="C142" i="46"/>
  <c r="S142" i="46"/>
  <c r="C128" i="46"/>
  <c r="S128" i="46" s="1"/>
  <c r="D126" i="46"/>
  <c r="C100" i="46"/>
  <c r="O100" i="46" s="1"/>
  <c r="N100" i="46" s="1"/>
  <c r="D98" i="46"/>
  <c r="KE16" i="46"/>
  <c r="KD16" i="46"/>
  <c r="KI16" i="46"/>
  <c r="KE17" i="46"/>
  <c r="KD17" i="46"/>
  <c r="KI17" i="46"/>
  <c r="KE18" i="46"/>
  <c r="KD18" i="46"/>
  <c r="KI18" i="46"/>
  <c r="KE19" i="46"/>
  <c r="KD19" i="46" s="1"/>
  <c r="KI19" i="46"/>
  <c r="KE20" i="46"/>
  <c r="KD20" i="46" s="1"/>
  <c r="KI20" i="46"/>
  <c r="KE21" i="46"/>
  <c r="KD21" i="46"/>
  <c r="KI21" i="46"/>
  <c r="KE22" i="46"/>
  <c r="KD22" i="46"/>
  <c r="KI22" i="46"/>
  <c r="KE23" i="46"/>
  <c r="KD23" i="46" s="1"/>
  <c r="KI23" i="46"/>
  <c r="KE24" i="46"/>
  <c r="KD24" i="46"/>
  <c r="KI24" i="46"/>
  <c r="KE25" i="46"/>
  <c r="KD25" i="46"/>
  <c r="KI25" i="46"/>
  <c r="KE26" i="46"/>
  <c r="KD26" i="46"/>
  <c r="KI26" i="46"/>
  <c r="KE27" i="46"/>
  <c r="KD27" i="46" s="1"/>
  <c r="KI27" i="46"/>
  <c r="KH30" i="46"/>
  <c r="KL30" i="46"/>
  <c r="KH31" i="46"/>
  <c r="KL31" i="46"/>
  <c r="KH32" i="46"/>
  <c r="KL32" i="46"/>
  <c r="KH33" i="46"/>
  <c r="KL33" i="46"/>
  <c r="KH34" i="46"/>
  <c r="KL34" i="46"/>
  <c r="KH35" i="46"/>
  <c r="KL35" i="46"/>
  <c r="KH36" i="46"/>
  <c r="KL36" i="46"/>
  <c r="KH37" i="46"/>
  <c r="KL37" i="46"/>
  <c r="KH38" i="46"/>
  <c r="KL38" i="46"/>
  <c r="KH39" i="46"/>
  <c r="KL39" i="46"/>
  <c r="KH40" i="46"/>
  <c r="KL40" i="46"/>
  <c r="KH41" i="46"/>
  <c r="KL41" i="46"/>
  <c r="KI45" i="46"/>
  <c r="KE45" i="46"/>
  <c r="KD45" i="46" s="1"/>
  <c r="KL45" i="46"/>
  <c r="KH45" i="46"/>
  <c r="KJ45" i="46"/>
  <c r="KI47" i="46"/>
  <c r="KE47" i="46"/>
  <c r="KD47" i="46"/>
  <c r="KL47" i="46"/>
  <c r="KH47" i="46"/>
  <c r="KJ47" i="46"/>
  <c r="KI49" i="46"/>
  <c r="KE49" i="46"/>
  <c r="KD49" i="46" s="1"/>
  <c r="KL49" i="46"/>
  <c r="KH49" i="46"/>
  <c r="KJ49" i="46"/>
  <c r="KI51" i="46"/>
  <c r="KE51" i="46"/>
  <c r="KD51" i="46"/>
  <c r="KL51" i="46"/>
  <c r="KH51" i="46"/>
  <c r="KJ51" i="46"/>
  <c r="KF16" i="46"/>
  <c r="KJ16" i="46"/>
  <c r="KF17" i="46"/>
  <c r="KJ17" i="46"/>
  <c r="KF18" i="46"/>
  <c r="KJ18" i="46"/>
  <c r="KF19" i="46"/>
  <c r="KJ19" i="46"/>
  <c r="KF20" i="46"/>
  <c r="KJ20" i="46"/>
  <c r="KF21" i="46"/>
  <c r="KJ21" i="46"/>
  <c r="KF22" i="46"/>
  <c r="KJ22" i="46"/>
  <c r="KF23" i="46"/>
  <c r="KJ23" i="46"/>
  <c r="KF24" i="46"/>
  <c r="KJ24" i="46"/>
  <c r="KF25" i="46"/>
  <c r="KJ25" i="46"/>
  <c r="KF26" i="46"/>
  <c r="KJ26" i="46"/>
  <c r="KF27" i="46"/>
  <c r="KJ27" i="46"/>
  <c r="JS28" i="46"/>
  <c r="JS56" i="46"/>
  <c r="KE56" i="46" s="1"/>
  <c r="KD56" i="46" s="1"/>
  <c r="KI44" i="46"/>
  <c r="KE44" i="46"/>
  <c r="KD44" i="46" s="1"/>
  <c r="KL44" i="46"/>
  <c r="KH44" i="46"/>
  <c r="KG44" i="46"/>
  <c r="KG16" i="46"/>
  <c r="KG17" i="46"/>
  <c r="KG18" i="46"/>
  <c r="KG19" i="46"/>
  <c r="KG20" i="46"/>
  <c r="KG21" i="46"/>
  <c r="KG22" i="46"/>
  <c r="KG23" i="46"/>
  <c r="KG24" i="46"/>
  <c r="KG25" i="46"/>
  <c r="KG26" i="46"/>
  <c r="KG27" i="46"/>
  <c r="KF30" i="46"/>
  <c r="KJ30" i="46"/>
  <c r="KF31" i="46"/>
  <c r="KF32" i="46"/>
  <c r="KF33" i="46"/>
  <c r="KF34" i="46"/>
  <c r="KF35" i="46"/>
  <c r="KF36" i="46"/>
  <c r="KF37" i="46"/>
  <c r="KF38" i="46"/>
  <c r="KF39" i="46"/>
  <c r="KF40" i="46"/>
  <c r="KF41" i="46"/>
  <c r="KJ44" i="46"/>
  <c r="KF45" i="46"/>
  <c r="KI46" i="46"/>
  <c r="KE46" i="46"/>
  <c r="KD46" i="46"/>
  <c r="KL46" i="46"/>
  <c r="KH46" i="46"/>
  <c r="KJ46" i="46"/>
  <c r="KF47" i="46"/>
  <c r="KI48" i="46"/>
  <c r="KE48" i="46"/>
  <c r="KD48" i="46" s="1"/>
  <c r="KL48" i="46"/>
  <c r="KH48" i="46"/>
  <c r="KJ48" i="46"/>
  <c r="KF49" i="46"/>
  <c r="KI50" i="46"/>
  <c r="KE50" i="46"/>
  <c r="KD50" i="46"/>
  <c r="KL50" i="46"/>
  <c r="KH50" i="46"/>
  <c r="KJ50" i="46"/>
  <c r="KF51" i="46"/>
  <c r="KJ52" i="46"/>
  <c r="KI52" i="46"/>
  <c r="KE52" i="46"/>
  <c r="KD52" i="46"/>
  <c r="KL52" i="46"/>
  <c r="KH52" i="46"/>
  <c r="KK52" i="46"/>
  <c r="KI58" i="46"/>
  <c r="KE58" i="46"/>
  <c r="KD58" i="46"/>
  <c r="JS70" i="46"/>
  <c r="JR61" i="46"/>
  <c r="KL58" i="46"/>
  <c r="KH58" i="46"/>
  <c r="KK58" i="46"/>
  <c r="KG58" i="46"/>
  <c r="KI59" i="46"/>
  <c r="KE59" i="46"/>
  <c r="KD59" i="46"/>
  <c r="KL59" i="46"/>
  <c r="KH59" i="46"/>
  <c r="KK59" i="46"/>
  <c r="KG59" i="46"/>
  <c r="KI60" i="46"/>
  <c r="KE60" i="46"/>
  <c r="KD60" i="46"/>
  <c r="KL60" i="46"/>
  <c r="KH60" i="46"/>
  <c r="KK60" i="46"/>
  <c r="KG60" i="46"/>
  <c r="KI61" i="46"/>
  <c r="KE61" i="46"/>
  <c r="KD61" i="46" s="1"/>
  <c r="KL61" i="46"/>
  <c r="KH61" i="46"/>
  <c r="KK61" i="46"/>
  <c r="KG61" i="46"/>
  <c r="KI62" i="46"/>
  <c r="KE62" i="46"/>
  <c r="KD62" i="46" s="1"/>
  <c r="KL62" i="46"/>
  <c r="KH62" i="46"/>
  <c r="KK62" i="46"/>
  <c r="KG62" i="46"/>
  <c r="KI63" i="46"/>
  <c r="KE63" i="46"/>
  <c r="KD63" i="46"/>
  <c r="KL63" i="46"/>
  <c r="KH63" i="46"/>
  <c r="KK63" i="46"/>
  <c r="KG63" i="46"/>
  <c r="KI64" i="46"/>
  <c r="KE64" i="46"/>
  <c r="KD64" i="46"/>
  <c r="KL64" i="46"/>
  <c r="KH64" i="46"/>
  <c r="KK64" i="46"/>
  <c r="KG64" i="46"/>
  <c r="KK65" i="46"/>
  <c r="KI65" i="46"/>
  <c r="KE65" i="46"/>
  <c r="KD65" i="46"/>
  <c r="KH65" i="46"/>
  <c r="KL65" i="46"/>
  <c r="KG65" i="46"/>
  <c r="KI132" i="46"/>
  <c r="KE132" i="46"/>
  <c r="KD132" i="46"/>
  <c r="KL132" i="46"/>
  <c r="KH132" i="46"/>
  <c r="KG132" i="46"/>
  <c r="KF132" i="46"/>
  <c r="KK132" i="46"/>
  <c r="KH53" i="46"/>
  <c r="KL53" i="46"/>
  <c r="KH54" i="46"/>
  <c r="KL54" i="46"/>
  <c r="KH55" i="46"/>
  <c r="KL55" i="46"/>
  <c r="KI66" i="46"/>
  <c r="KK67" i="46"/>
  <c r="KG67" i="46"/>
  <c r="KF67" i="46"/>
  <c r="KL67" i="46"/>
  <c r="KJ68" i="46"/>
  <c r="KE69" i="46"/>
  <c r="KD69" i="46"/>
  <c r="KI100" i="46"/>
  <c r="KE100" i="46"/>
  <c r="KD100" i="46"/>
  <c r="KL100" i="46"/>
  <c r="KH100" i="46"/>
  <c r="KK100" i="46"/>
  <c r="KG100" i="46"/>
  <c r="KI101" i="46"/>
  <c r="KE101" i="46"/>
  <c r="KD101" i="46" s="1"/>
  <c r="KL101" i="46"/>
  <c r="KH101" i="46"/>
  <c r="KK101" i="46"/>
  <c r="KG101" i="46"/>
  <c r="KI102" i="46"/>
  <c r="KE102" i="46"/>
  <c r="KD102" i="46" s="1"/>
  <c r="KL102" i="46"/>
  <c r="KH102" i="46"/>
  <c r="KK102" i="46"/>
  <c r="KG102" i="46"/>
  <c r="KI103" i="46"/>
  <c r="KE103" i="46"/>
  <c r="KD103" i="46"/>
  <c r="KL103" i="46"/>
  <c r="KH103" i="46"/>
  <c r="KK103" i="46"/>
  <c r="KG103" i="46"/>
  <c r="KI104" i="46"/>
  <c r="KE104" i="46"/>
  <c r="KD104" i="46"/>
  <c r="KL104" i="46"/>
  <c r="KH104" i="46"/>
  <c r="KK104" i="46"/>
  <c r="KG104" i="46"/>
  <c r="KI105" i="46"/>
  <c r="KE105" i="46"/>
  <c r="KD105" i="46" s="1"/>
  <c r="KL105" i="46"/>
  <c r="KH105" i="46"/>
  <c r="KK105" i="46"/>
  <c r="KG105" i="46"/>
  <c r="KI106" i="46"/>
  <c r="KE106" i="46"/>
  <c r="KD106" i="46"/>
  <c r="KL106" i="46"/>
  <c r="KH106" i="46"/>
  <c r="KK106" i="46"/>
  <c r="KG106" i="46"/>
  <c r="KL107" i="46"/>
  <c r="KG107" i="46"/>
  <c r="KI108" i="46"/>
  <c r="KE108" i="46"/>
  <c r="KD108" i="46"/>
  <c r="KL108" i="46"/>
  <c r="KH108" i="46"/>
  <c r="KK108" i="46"/>
  <c r="KG108" i="46"/>
  <c r="KI109" i="46"/>
  <c r="KE109" i="46"/>
  <c r="KD109" i="46" s="1"/>
  <c r="KL109" i="46"/>
  <c r="KH109" i="46"/>
  <c r="KK109" i="46"/>
  <c r="KG109" i="46"/>
  <c r="KI110" i="46"/>
  <c r="KE110" i="46"/>
  <c r="KD110" i="46" s="1"/>
  <c r="KL110" i="46"/>
  <c r="KH110" i="46"/>
  <c r="KK110" i="46"/>
  <c r="KG110" i="46"/>
  <c r="KI111" i="46"/>
  <c r="KE111" i="46"/>
  <c r="KD111" i="46"/>
  <c r="KL111" i="46"/>
  <c r="KH111" i="46"/>
  <c r="KK111" i="46"/>
  <c r="KG111" i="46"/>
  <c r="JS112" i="46"/>
  <c r="JR101" i="46" s="1"/>
  <c r="KI131" i="46"/>
  <c r="KE131" i="46"/>
  <c r="KD131" i="46" s="1"/>
  <c r="KL131" i="46"/>
  <c r="KK131" i="46"/>
  <c r="KF131" i="46"/>
  <c r="KJ131" i="46"/>
  <c r="KH131" i="46"/>
  <c r="KI138" i="46"/>
  <c r="KE138" i="46"/>
  <c r="KD138" i="46" s="1"/>
  <c r="KL138" i="46"/>
  <c r="KH138" i="46"/>
  <c r="KG138" i="46"/>
  <c r="KF138" i="46"/>
  <c r="KK138" i="46"/>
  <c r="KE53" i="46"/>
  <c r="KD53" i="46"/>
  <c r="KI53" i="46"/>
  <c r="KE54" i="46"/>
  <c r="KD54" i="46"/>
  <c r="KI54" i="46"/>
  <c r="KE55" i="46"/>
  <c r="KD55" i="46" s="1"/>
  <c r="KI55" i="46"/>
  <c r="KE66" i="46"/>
  <c r="KD66" i="46" s="1"/>
  <c r="KH67" i="46"/>
  <c r="KJ132" i="46"/>
  <c r="KI136" i="46"/>
  <c r="KE136" i="46"/>
  <c r="KD136" i="46" s="1"/>
  <c r="KL136" i="46"/>
  <c r="KH136" i="46"/>
  <c r="KG136" i="46"/>
  <c r="KF136" i="46"/>
  <c r="KK136" i="46"/>
  <c r="KF53" i="46"/>
  <c r="KF54" i="46"/>
  <c r="KF55" i="46"/>
  <c r="KK66" i="46"/>
  <c r="KG66" i="46"/>
  <c r="KF66" i="46"/>
  <c r="KL66" i="46"/>
  <c r="KL68" i="46"/>
  <c r="KH68" i="46"/>
  <c r="KK68" i="46"/>
  <c r="KG68" i="46"/>
  <c r="KF68" i="46"/>
  <c r="KL69" i="46"/>
  <c r="KH69" i="46"/>
  <c r="KK69" i="46"/>
  <c r="KG69" i="46"/>
  <c r="KI69" i="46"/>
  <c r="KG131" i="46"/>
  <c r="KI134" i="46"/>
  <c r="KE134" i="46"/>
  <c r="KD134" i="46"/>
  <c r="KL134" i="46"/>
  <c r="KH134" i="46"/>
  <c r="KG134" i="46"/>
  <c r="KF134" i="46"/>
  <c r="KK134" i="46"/>
  <c r="KJ138" i="46"/>
  <c r="KF114" i="46"/>
  <c r="KJ114" i="46"/>
  <c r="KF115" i="46"/>
  <c r="KJ115" i="46"/>
  <c r="KF116" i="46"/>
  <c r="KJ116" i="46"/>
  <c r="KF117" i="46"/>
  <c r="KJ117" i="46"/>
  <c r="KF118" i="46"/>
  <c r="KJ118" i="46"/>
  <c r="KF119" i="46"/>
  <c r="KJ119" i="46"/>
  <c r="KF120" i="46"/>
  <c r="KJ120" i="46"/>
  <c r="KF121" i="46"/>
  <c r="KJ121" i="46"/>
  <c r="KF122" i="46"/>
  <c r="KJ122" i="46"/>
  <c r="KF123" i="46"/>
  <c r="KJ123" i="46"/>
  <c r="KF124" i="46"/>
  <c r="KJ124" i="46"/>
  <c r="KF125" i="46"/>
  <c r="KJ125" i="46"/>
  <c r="JS126" i="46"/>
  <c r="KK126" i="46"/>
  <c r="KF72" i="46"/>
  <c r="KJ72" i="46"/>
  <c r="KF73" i="46"/>
  <c r="KF74" i="46"/>
  <c r="KF75" i="46"/>
  <c r="KF76" i="46"/>
  <c r="KF77" i="46"/>
  <c r="KF78" i="46"/>
  <c r="KF79" i="46"/>
  <c r="KF80" i="46"/>
  <c r="KJ80" i="46"/>
  <c r="KF81" i="46"/>
  <c r="KJ81" i="46"/>
  <c r="KF82" i="46"/>
  <c r="KJ82" i="46"/>
  <c r="KF83" i="46"/>
  <c r="KJ83" i="46"/>
  <c r="KE86" i="46"/>
  <c r="KD86" i="46"/>
  <c r="KI86" i="46"/>
  <c r="KE87" i="46"/>
  <c r="KD87" i="46" s="1"/>
  <c r="KI87" i="46"/>
  <c r="KE88" i="46"/>
  <c r="KD88" i="46" s="1"/>
  <c r="KI88" i="46"/>
  <c r="KE89" i="46"/>
  <c r="KD89" i="46"/>
  <c r="KI89" i="46"/>
  <c r="KE90" i="46"/>
  <c r="KD90" i="46"/>
  <c r="KI90" i="46"/>
  <c r="KE91" i="46"/>
  <c r="KD91" i="46" s="1"/>
  <c r="KI91" i="46"/>
  <c r="KE92" i="46"/>
  <c r="KD92" i="46"/>
  <c r="KI92" i="46"/>
  <c r="KE93" i="46"/>
  <c r="KD93" i="46"/>
  <c r="KI93" i="46"/>
  <c r="KE94" i="46"/>
  <c r="KD94" i="46"/>
  <c r="KI94" i="46"/>
  <c r="KI95" i="46"/>
  <c r="KI96" i="46"/>
  <c r="KI97" i="46"/>
  <c r="KG114" i="46"/>
  <c r="KK114" i="46"/>
  <c r="KG115" i="46"/>
  <c r="KK115" i="46"/>
  <c r="KG116" i="46"/>
  <c r="KK116" i="46"/>
  <c r="KG117" i="46"/>
  <c r="KK117" i="46"/>
  <c r="KG118" i="46"/>
  <c r="KK118" i="46"/>
  <c r="KG119" i="46"/>
  <c r="KK119" i="46"/>
  <c r="KG120" i="46"/>
  <c r="KK120" i="46"/>
  <c r="KG121" i="46"/>
  <c r="KK121" i="46"/>
  <c r="KG122" i="46"/>
  <c r="KK122" i="46"/>
  <c r="KG123" i="46"/>
  <c r="KK123" i="46"/>
  <c r="KG124" i="46"/>
  <c r="KK124" i="46"/>
  <c r="KG125" i="46"/>
  <c r="KK125" i="46"/>
  <c r="KF128" i="46"/>
  <c r="KJ128" i="46"/>
  <c r="KF129" i="46"/>
  <c r="KJ129" i="46"/>
  <c r="KF130" i="46"/>
  <c r="KK130" i="46"/>
  <c r="KI133" i="46"/>
  <c r="KE133" i="46"/>
  <c r="KD133" i="46"/>
  <c r="KL133" i="46"/>
  <c r="KH133" i="46"/>
  <c r="KJ133" i="46"/>
  <c r="KI135" i="46"/>
  <c r="KE135" i="46"/>
  <c r="KD135" i="46" s="1"/>
  <c r="KL135" i="46"/>
  <c r="KH135" i="46"/>
  <c r="KJ135" i="46"/>
  <c r="KI137" i="46"/>
  <c r="KE137" i="46"/>
  <c r="KD137" i="46"/>
  <c r="KL137" i="46"/>
  <c r="KH137" i="46"/>
  <c r="KJ137" i="46"/>
  <c r="KI139" i="46"/>
  <c r="KE139" i="46"/>
  <c r="KD139" i="46" s="1"/>
  <c r="KL139" i="46"/>
  <c r="KH139" i="46"/>
  <c r="KK139" i="46"/>
  <c r="KG139" i="46"/>
  <c r="JS140" i="46"/>
  <c r="KJ140" i="46"/>
  <c r="KG82" i="46"/>
  <c r="KG83" i="46"/>
  <c r="KF86" i="46"/>
  <c r="KJ86" i="46"/>
  <c r="KF87" i="46"/>
  <c r="KF88" i="46"/>
  <c r="KF89" i="46"/>
  <c r="KF90" i="46"/>
  <c r="KF91" i="46"/>
  <c r="KF92" i="46"/>
  <c r="KF93" i="46"/>
  <c r="KF94" i="46"/>
  <c r="KF95" i="46"/>
  <c r="KF96" i="46"/>
  <c r="KF97" i="46"/>
  <c r="KH114" i="46"/>
  <c r="KH115" i="46"/>
  <c r="KH116" i="46"/>
  <c r="KH117" i="46"/>
  <c r="KH118" i="46"/>
  <c r="KH119" i="46"/>
  <c r="KH120" i="46"/>
  <c r="KH121" i="46"/>
  <c r="KH122" i="46"/>
  <c r="KH123" i="46"/>
  <c r="KH124" i="46"/>
  <c r="KH125" i="46"/>
  <c r="KG128" i="46"/>
  <c r="KG129" i="46"/>
  <c r="KL130" i="46"/>
  <c r="KK133" i="46"/>
  <c r="KK135" i="46"/>
  <c r="KK137" i="46"/>
  <c r="KF142" i="46"/>
  <c r="KJ142" i="46"/>
  <c r="KF143" i="46"/>
  <c r="KJ143" i="46"/>
  <c r="KF144" i="46"/>
  <c r="KJ144" i="46"/>
  <c r="KF145" i="46"/>
  <c r="KJ145" i="46"/>
  <c r="KF146" i="46"/>
  <c r="KJ146" i="46"/>
  <c r="KF147" i="46"/>
  <c r="KJ147" i="46"/>
  <c r="KF148" i="46"/>
  <c r="KJ148" i="46"/>
  <c r="KF149" i="46"/>
  <c r="KJ149" i="46"/>
  <c r="KF150" i="46"/>
  <c r="KJ150" i="46"/>
  <c r="KF151" i="46"/>
  <c r="KJ151" i="46"/>
  <c r="KF152" i="46"/>
  <c r="KJ152" i="46"/>
  <c r="KF153" i="46"/>
  <c r="KJ153" i="46"/>
  <c r="JS154" i="46"/>
  <c r="KI163" i="46"/>
  <c r="KE163" i="46"/>
  <c r="KD163" i="46"/>
  <c r="KG163" i="46"/>
  <c r="KL163" i="46"/>
  <c r="KI167" i="46"/>
  <c r="KE167" i="46"/>
  <c r="KD167" i="46" s="1"/>
  <c r="KK167" i="46"/>
  <c r="KG167" i="46"/>
  <c r="KH167" i="46"/>
  <c r="KG142" i="46"/>
  <c r="KK142" i="46"/>
  <c r="KG143" i="46"/>
  <c r="KK143" i="46"/>
  <c r="KG144" i="46"/>
  <c r="KK144" i="46"/>
  <c r="KG145" i="46"/>
  <c r="KK145" i="46"/>
  <c r="KG146" i="46"/>
  <c r="KK146" i="46"/>
  <c r="KG147" i="46"/>
  <c r="KK147" i="46"/>
  <c r="KG148" i="46"/>
  <c r="KK148" i="46"/>
  <c r="KG149" i="46"/>
  <c r="KK149" i="46"/>
  <c r="KG150" i="46"/>
  <c r="KK150" i="46"/>
  <c r="KG151" i="46"/>
  <c r="KK151" i="46"/>
  <c r="KG152" i="46"/>
  <c r="KK152" i="46"/>
  <c r="KG153" i="46"/>
  <c r="KK153" i="46"/>
  <c r="KF156" i="46"/>
  <c r="KJ156" i="46"/>
  <c r="KF157" i="46"/>
  <c r="KJ157" i="46"/>
  <c r="KF158" i="46"/>
  <c r="KJ158" i="46"/>
  <c r="KF159" i="46"/>
  <c r="KJ159" i="46"/>
  <c r="KF160" i="46"/>
  <c r="KJ160" i="46"/>
  <c r="KF161" i="46"/>
  <c r="KJ161" i="46"/>
  <c r="KF162" i="46"/>
  <c r="KJ162" i="46"/>
  <c r="KH163" i="46"/>
  <c r="KI164" i="46"/>
  <c r="KE164" i="46"/>
  <c r="KD164" i="46"/>
  <c r="KG164" i="46"/>
  <c r="KL164" i="46"/>
  <c r="KI166" i="46"/>
  <c r="KE166" i="46"/>
  <c r="KD166" i="46"/>
  <c r="KK166" i="46"/>
  <c r="KG166" i="46"/>
  <c r="KH166" i="46"/>
  <c r="KJ167" i="46"/>
  <c r="KH142" i="46"/>
  <c r="KH143" i="46"/>
  <c r="KH144" i="46"/>
  <c r="KH145" i="46"/>
  <c r="KH146" i="46"/>
  <c r="KH147" i="46"/>
  <c r="KH148" i="46"/>
  <c r="KH149" i="46"/>
  <c r="KH150" i="46"/>
  <c r="KH151" i="46"/>
  <c r="KH152" i="46"/>
  <c r="KH153" i="46"/>
  <c r="KG156" i="46"/>
  <c r="KG157" i="46"/>
  <c r="KG158" i="46"/>
  <c r="KG159" i="46"/>
  <c r="KG160" i="46"/>
  <c r="KG161" i="46"/>
  <c r="KG162" i="46"/>
  <c r="KJ163" i="46"/>
  <c r="KH164" i="46"/>
  <c r="KI165" i="46"/>
  <c r="KE165" i="46"/>
  <c r="KD165" i="46"/>
  <c r="KK165" i="46"/>
  <c r="KG165" i="46"/>
  <c r="KH165" i="46"/>
  <c r="KJ166" i="46"/>
  <c r="KL167" i="46"/>
  <c r="KF170" i="46"/>
  <c r="KJ170" i="46"/>
  <c r="KF171" i="46"/>
  <c r="KJ171" i="46"/>
  <c r="KF172" i="46"/>
  <c r="KJ172" i="46"/>
  <c r="KF173" i="46"/>
  <c r="KJ173" i="46"/>
  <c r="KF175" i="46"/>
  <c r="KJ175" i="46"/>
  <c r="KF176" i="46"/>
  <c r="KJ176" i="46"/>
  <c r="KF177" i="46"/>
  <c r="KJ177" i="46"/>
  <c r="KF178" i="46"/>
  <c r="KJ178" i="46"/>
  <c r="KF179" i="46"/>
  <c r="KJ179" i="46"/>
  <c r="KF180" i="46"/>
  <c r="KJ180" i="46"/>
  <c r="KF181" i="46"/>
  <c r="KJ181" i="46"/>
  <c r="KE184" i="46"/>
  <c r="KD184" i="46" s="1"/>
  <c r="KI184" i="46"/>
  <c r="KE185" i="46"/>
  <c r="KD185" i="46"/>
  <c r="KI185" i="46"/>
  <c r="KE186" i="46"/>
  <c r="KD186" i="46"/>
  <c r="KI186" i="46"/>
  <c r="KE187" i="46"/>
  <c r="KD187" i="46" s="1"/>
  <c r="KI187" i="46"/>
  <c r="KE188" i="46"/>
  <c r="KD188" i="46"/>
  <c r="KI188" i="46"/>
  <c r="KE189" i="46"/>
  <c r="KD189" i="46"/>
  <c r="KI189" i="46"/>
  <c r="KE190" i="46"/>
  <c r="KD190" i="46"/>
  <c r="KI190" i="46"/>
  <c r="KE191" i="46"/>
  <c r="KD191" i="46" s="1"/>
  <c r="KI191" i="46"/>
  <c r="KE192" i="46"/>
  <c r="KD192" i="46" s="1"/>
  <c r="KI192" i="46"/>
  <c r="KE193" i="46"/>
  <c r="KD193" i="46"/>
  <c r="KI193" i="46"/>
  <c r="KF184" i="46"/>
  <c r="KJ184" i="46"/>
  <c r="KF185" i="46"/>
  <c r="KJ185" i="46"/>
  <c r="KF186" i="46"/>
  <c r="KJ186" i="46"/>
  <c r="KF187" i="46"/>
  <c r="KJ187" i="46"/>
  <c r="KF188" i="46"/>
  <c r="KJ188" i="46"/>
  <c r="KF189" i="46"/>
  <c r="KJ189" i="46"/>
  <c r="KF190" i="46"/>
  <c r="KJ190" i="46"/>
  <c r="KF191" i="46"/>
  <c r="KJ191" i="46"/>
  <c r="KF192" i="46"/>
  <c r="KJ192" i="46"/>
  <c r="KF193" i="46"/>
  <c r="KJ193" i="46"/>
  <c r="KF194" i="46"/>
  <c r="KJ194" i="46"/>
  <c r="KF195" i="46"/>
  <c r="KJ195" i="46"/>
  <c r="JS196" i="46"/>
  <c r="KH196" i="46"/>
  <c r="KH170" i="46"/>
  <c r="KH171" i="46"/>
  <c r="KH172" i="46"/>
  <c r="KH173" i="46"/>
  <c r="KH175" i="46"/>
  <c r="KH176" i="46"/>
  <c r="KH177" i="46"/>
  <c r="KH178" i="46"/>
  <c r="KH179" i="46"/>
  <c r="KH180" i="46"/>
  <c r="KH181" i="46"/>
  <c r="KG184" i="46"/>
  <c r="KG185" i="46"/>
  <c r="KG186" i="46"/>
  <c r="KG187" i="46"/>
  <c r="KG188" i="46"/>
  <c r="KG189" i="46"/>
  <c r="KG190" i="46"/>
  <c r="KG191" i="46"/>
  <c r="KG192" i="46"/>
  <c r="KG193" i="46"/>
  <c r="KG194" i="46"/>
  <c r="KG195" i="46"/>
  <c r="JK16" i="46"/>
  <c r="JO16" i="46"/>
  <c r="JK17" i="46"/>
  <c r="JO17" i="46"/>
  <c r="JK18" i="46"/>
  <c r="JO18" i="46"/>
  <c r="JK19" i="46"/>
  <c r="JO19" i="46"/>
  <c r="JK20" i="46"/>
  <c r="JO20" i="46"/>
  <c r="JK21" i="46"/>
  <c r="JO21" i="46"/>
  <c r="JK22" i="46"/>
  <c r="JO22" i="46"/>
  <c r="JK23" i="46"/>
  <c r="JO23" i="46"/>
  <c r="JK24" i="46"/>
  <c r="JO24" i="46"/>
  <c r="JL30" i="46"/>
  <c r="JH30" i="46"/>
  <c r="JG30" i="46"/>
  <c r="JO30" i="46"/>
  <c r="JK30" i="46"/>
  <c r="JM30" i="46"/>
  <c r="JI31" i="46"/>
  <c r="JL32" i="46"/>
  <c r="JH32" i="46"/>
  <c r="JG32" i="46"/>
  <c r="JO32" i="46"/>
  <c r="JK32" i="46"/>
  <c r="JM32" i="46"/>
  <c r="JI33" i="46"/>
  <c r="JL34" i="46"/>
  <c r="JH34" i="46"/>
  <c r="JG34" i="46" s="1"/>
  <c r="JO34" i="46"/>
  <c r="JK34" i="46"/>
  <c r="JM34" i="46"/>
  <c r="JI35" i="46"/>
  <c r="JL36" i="46"/>
  <c r="JH36" i="46"/>
  <c r="JG36" i="46" s="1"/>
  <c r="JO36" i="46"/>
  <c r="JK36" i="46"/>
  <c r="JM36" i="46"/>
  <c r="JI37" i="46"/>
  <c r="JL38" i="46"/>
  <c r="JH38" i="46"/>
  <c r="JG38" i="46"/>
  <c r="JO38" i="46"/>
  <c r="JK38" i="46"/>
  <c r="JM38" i="46"/>
  <c r="JI39" i="46"/>
  <c r="JL40" i="46"/>
  <c r="JH40" i="46"/>
  <c r="JG40" i="46" s="1"/>
  <c r="JO40" i="46"/>
  <c r="JK40" i="46"/>
  <c r="JM40" i="46"/>
  <c r="JI41" i="46"/>
  <c r="IV42" i="46"/>
  <c r="IU36" i="46"/>
  <c r="JM44" i="46"/>
  <c r="JH45" i="46"/>
  <c r="JG45" i="46"/>
  <c r="JO47" i="46"/>
  <c r="JK47" i="46"/>
  <c r="JN47" i="46"/>
  <c r="JJ47" i="46"/>
  <c r="JL47" i="46"/>
  <c r="JM48" i="46"/>
  <c r="JH49" i="46"/>
  <c r="JG49" i="46"/>
  <c r="JN51" i="46"/>
  <c r="JJ51" i="46"/>
  <c r="JL51" i="46"/>
  <c r="JK51" i="46"/>
  <c r="JM51" i="46"/>
  <c r="JI55" i="46"/>
  <c r="JH16" i="46"/>
  <c r="JG16" i="46"/>
  <c r="JL16" i="46"/>
  <c r="JH17" i="46"/>
  <c r="JG17" i="46"/>
  <c r="JL17" i="46"/>
  <c r="JH18" i="46"/>
  <c r="JG18" i="46" s="1"/>
  <c r="JL18" i="46"/>
  <c r="JH19" i="46"/>
  <c r="JG19" i="46" s="1"/>
  <c r="JL19" i="46"/>
  <c r="JH20" i="46"/>
  <c r="JG20" i="46"/>
  <c r="JL20" i="46"/>
  <c r="JH21" i="46"/>
  <c r="JG21" i="46" s="1"/>
  <c r="JL21" i="46"/>
  <c r="JH22" i="46"/>
  <c r="JG22" i="46" s="1"/>
  <c r="JL22" i="46"/>
  <c r="JH23" i="46"/>
  <c r="JG23" i="46"/>
  <c r="JL23" i="46"/>
  <c r="JH24" i="46"/>
  <c r="JG24" i="46"/>
  <c r="JL24" i="46"/>
  <c r="JH44" i="46"/>
  <c r="JG44" i="46"/>
  <c r="JO46" i="46"/>
  <c r="JK46" i="46"/>
  <c r="JN46" i="46"/>
  <c r="JJ46" i="46"/>
  <c r="JL46" i="46"/>
  <c r="JM47" i="46"/>
  <c r="JH48" i="46"/>
  <c r="JG48" i="46"/>
  <c r="JO50" i="46"/>
  <c r="JK50" i="46"/>
  <c r="JN50" i="46"/>
  <c r="JJ50" i="46"/>
  <c r="JL50" i="46"/>
  <c r="JO51" i="46"/>
  <c r="JL60" i="46"/>
  <c r="JH60" i="46"/>
  <c r="JG60" i="46"/>
  <c r="JM60" i="46"/>
  <c r="JK60" i="46"/>
  <c r="JJ60" i="46"/>
  <c r="JI60" i="46"/>
  <c r="JK67" i="46"/>
  <c r="JI16" i="46"/>
  <c r="JM16" i="46"/>
  <c r="JI17" i="46"/>
  <c r="JI18" i="46"/>
  <c r="JI19" i="46"/>
  <c r="JI20" i="46"/>
  <c r="JI21" i="46"/>
  <c r="JI22" i="46"/>
  <c r="JI23" i="46"/>
  <c r="JI24" i="46"/>
  <c r="JL31" i="46"/>
  <c r="JH31" i="46"/>
  <c r="JG31" i="46" s="1"/>
  <c r="JO31" i="46"/>
  <c r="JK31" i="46"/>
  <c r="JM31" i="46"/>
  <c r="JL33" i="46"/>
  <c r="JH33" i="46"/>
  <c r="JG33" i="46"/>
  <c r="JO33" i="46"/>
  <c r="JK33" i="46"/>
  <c r="JM33" i="46"/>
  <c r="JL35" i="46"/>
  <c r="JH35" i="46"/>
  <c r="JG35" i="46" s="1"/>
  <c r="JO35" i="46"/>
  <c r="JK35" i="46"/>
  <c r="JM35" i="46"/>
  <c r="JL37" i="46"/>
  <c r="JH37" i="46"/>
  <c r="JG37" i="46"/>
  <c r="JO37" i="46"/>
  <c r="JK37" i="46"/>
  <c r="JM37" i="46"/>
  <c r="JL39" i="46"/>
  <c r="JH39" i="46"/>
  <c r="JG39" i="46" s="1"/>
  <c r="JO39" i="46"/>
  <c r="JK39" i="46"/>
  <c r="JM39" i="46"/>
  <c r="JL41" i="46"/>
  <c r="JH41" i="46"/>
  <c r="JG41" i="46"/>
  <c r="JO41" i="46"/>
  <c r="JK41" i="46"/>
  <c r="JM41" i="46"/>
  <c r="JI44" i="46"/>
  <c r="JO45" i="46"/>
  <c r="JK45" i="46"/>
  <c r="JN45" i="46"/>
  <c r="JJ45" i="46"/>
  <c r="JL45" i="46"/>
  <c r="JO49" i="46"/>
  <c r="JK49" i="46"/>
  <c r="JN49" i="46"/>
  <c r="JJ49" i="46"/>
  <c r="JL49" i="46"/>
  <c r="JO55" i="46"/>
  <c r="JK55" i="46"/>
  <c r="JN55" i="46"/>
  <c r="JJ55" i="46"/>
  <c r="JH55" i="46"/>
  <c r="JG55" i="46"/>
  <c r="JM55" i="46"/>
  <c r="JO44" i="46"/>
  <c r="JK44" i="46"/>
  <c r="JN44" i="46"/>
  <c r="JJ44" i="46"/>
  <c r="JL44" i="46"/>
  <c r="JO48" i="46"/>
  <c r="JK48" i="46"/>
  <c r="JN48" i="46"/>
  <c r="JJ48" i="46"/>
  <c r="JL48" i="46"/>
  <c r="JL67" i="46"/>
  <c r="JH67" i="46"/>
  <c r="JG67" i="46" s="1"/>
  <c r="JN67" i="46"/>
  <c r="JI67" i="46"/>
  <c r="JM67" i="46"/>
  <c r="JJ67" i="46"/>
  <c r="JH25" i="46"/>
  <c r="JG25" i="46"/>
  <c r="JL25" i="46"/>
  <c r="JH26" i="46"/>
  <c r="JG26" i="46" s="1"/>
  <c r="JL26" i="46"/>
  <c r="JH27" i="46"/>
  <c r="JG27" i="46" s="1"/>
  <c r="JL27" i="46"/>
  <c r="JO54" i="46"/>
  <c r="JK54" i="46"/>
  <c r="JN54" i="46"/>
  <c r="JJ54" i="46"/>
  <c r="JL54" i="46"/>
  <c r="JL63" i="46"/>
  <c r="JH63" i="46"/>
  <c r="JG63" i="46"/>
  <c r="JN63" i="46"/>
  <c r="JI63" i="46"/>
  <c r="JM63" i="46"/>
  <c r="JO63" i="46"/>
  <c r="JL68" i="46"/>
  <c r="JH68" i="46"/>
  <c r="JG68" i="46" s="1"/>
  <c r="JM68" i="46"/>
  <c r="JK68" i="46"/>
  <c r="JO68" i="46"/>
  <c r="JN68" i="46"/>
  <c r="JI25" i="46"/>
  <c r="JI26" i="46"/>
  <c r="JI27" i="46"/>
  <c r="JJ52" i="46"/>
  <c r="JO53" i="46"/>
  <c r="JK53" i="46"/>
  <c r="JN53" i="46"/>
  <c r="JJ53" i="46"/>
  <c r="JL53" i="46"/>
  <c r="JL59" i="46"/>
  <c r="JH59" i="46"/>
  <c r="JG59" i="46" s="1"/>
  <c r="JN59" i="46"/>
  <c r="JI59" i="46"/>
  <c r="JM59" i="46"/>
  <c r="JO59" i="46"/>
  <c r="JL64" i="46"/>
  <c r="JH64" i="46"/>
  <c r="JG64" i="46"/>
  <c r="JM64" i="46"/>
  <c r="JK64" i="46"/>
  <c r="JN64" i="46"/>
  <c r="JO75" i="46"/>
  <c r="JK75" i="46"/>
  <c r="JJ75" i="46"/>
  <c r="JO79" i="46"/>
  <c r="JK79" i="46"/>
  <c r="JJ79" i="46"/>
  <c r="JO83" i="46"/>
  <c r="JK83" i="46"/>
  <c r="JJ83" i="46"/>
  <c r="JO72" i="46"/>
  <c r="JK72" i="46"/>
  <c r="JJ72" i="46"/>
  <c r="JL75" i="46"/>
  <c r="JO76" i="46"/>
  <c r="JK76" i="46"/>
  <c r="JJ76" i="46"/>
  <c r="JL79" i="46"/>
  <c r="JO80" i="46"/>
  <c r="JK80" i="46"/>
  <c r="JJ80" i="46"/>
  <c r="JL83" i="46"/>
  <c r="JN87" i="46"/>
  <c r="JJ87" i="46"/>
  <c r="JI87" i="46"/>
  <c r="JO87" i="46"/>
  <c r="JN89" i="46"/>
  <c r="JJ89" i="46"/>
  <c r="JI89" i="46"/>
  <c r="JO89" i="46"/>
  <c r="JN91" i="46"/>
  <c r="JJ91" i="46"/>
  <c r="JI91" i="46"/>
  <c r="JO91" i="46"/>
  <c r="JN93" i="46"/>
  <c r="JJ93" i="46"/>
  <c r="JI93" i="46"/>
  <c r="JO93" i="46"/>
  <c r="JN95" i="46"/>
  <c r="JJ95" i="46"/>
  <c r="JI95" i="46"/>
  <c r="JO95" i="46"/>
  <c r="JN123" i="46"/>
  <c r="JJ123" i="46"/>
  <c r="JM123" i="46"/>
  <c r="JH123" i="46"/>
  <c r="JG123" i="46"/>
  <c r="JL123" i="46"/>
  <c r="JK123" i="46"/>
  <c r="JI58" i="46"/>
  <c r="JN58" i="46"/>
  <c r="JL61" i="46"/>
  <c r="JH61" i="46"/>
  <c r="JG61" i="46" s="1"/>
  <c r="JJ61" i="46"/>
  <c r="JO61" i="46"/>
  <c r="JI62" i="46"/>
  <c r="JL65" i="46"/>
  <c r="JH65" i="46"/>
  <c r="JG65" i="46"/>
  <c r="JJ65" i="46"/>
  <c r="JO65" i="46"/>
  <c r="JI66" i="46"/>
  <c r="JL69" i="46"/>
  <c r="JH69" i="46"/>
  <c r="JG69" i="46" s="1"/>
  <c r="JJ69" i="46"/>
  <c r="JO69" i="46"/>
  <c r="JL72" i="46"/>
  <c r="JO73" i="46"/>
  <c r="JK73" i="46"/>
  <c r="JJ73" i="46"/>
  <c r="JI74" i="46"/>
  <c r="JH75" i="46"/>
  <c r="JG75" i="46"/>
  <c r="JM75" i="46"/>
  <c r="JL76" i="46"/>
  <c r="JO77" i="46"/>
  <c r="JK77" i="46"/>
  <c r="JJ77" i="46"/>
  <c r="JI78" i="46"/>
  <c r="JH79" i="46"/>
  <c r="JG79" i="46"/>
  <c r="JM79" i="46"/>
  <c r="JL80" i="46"/>
  <c r="JO81" i="46"/>
  <c r="JK81" i="46"/>
  <c r="JJ81" i="46"/>
  <c r="JH83" i="46"/>
  <c r="JG83" i="46"/>
  <c r="JM83" i="46"/>
  <c r="JH86" i="46"/>
  <c r="JG86" i="46" s="1"/>
  <c r="JK87" i="46"/>
  <c r="JH88" i="46"/>
  <c r="JG88" i="46" s="1"/>
  <c r="JK89" i="46"/>
  <c r="JH90" i="46"/>
  <c r="JG90" i="46"/>
  <c r="JK91" i="46"/>
  <c r="JH92" i="46"/>
  <c r="JG92" i="46"/>
  <c r="JK93" i="46"/>
  <c r="JK95" i="46"/>
  <c r="JH96" i="46"/>
  <c r="JG96" i="46" s="1"/>
  <c r="JL62" i="46"/>
  <c r="JH62" i="46"/>
  <c r="JG62" i="46" s="1"/>
  <c r="JJ62" i="46"/>
  <c r="JO62" i="46"/>
  <c r="JL66" i="46"/>
  <c r="JH66" i="46"/>
  <c r="JG66" i="46" s="1"/>
  <c r="JJ66" i="46"/>
  <c r="JO66" i="46"/>
  <c r="IV70" i="46"/>
  <c r="IU60" i="46" s="1"/>
  <c r="JH72" i="46"/>
  <c r="JG72" i="46"/>
  <c r="JM72" i="46"/>
  <c r="JO74" i="46"/>
  <c r="JK74" i="46"/>
  <c r="JJ74" i="46"/>
  <c r="JI75" i="46"/>
  <c r="JN75" i="46"/>
  <c r="JH76" i="46"/>
  <c r="JG76" i="46"/>
  <c r="JM76" i="46"/>
  <c r="JO78" i="46"/>
  <c r="JK78" i="46"/>
  <c r="JJ78" i="46"/>
  <c r="JI79" i="46"/>
  <c r="JN79" i="46"/>
  <c r="JH80" i="46"/>
  <c r="JG80" i="46"/>
  <c r="JM80" i="46"/>
  <c r="JJ82" i="46"/>
  <c r="JI83" i="46"/>
  <c r="JN83" i="46"/>
  <c r="JN86" i="46"/>
  <c r="JJ86" i="46"/>
  <c r="IV98" i="46"/>
  <c r="JI98" i="46" s="1"/>
  <c r="JI86" i="46"/>
  <c r="JO86" i="46"/>
  <c r="JL87" i="46"/>
  <c r="JN88" i="46"/>
  <c r="JJ88" i="46"/>
  <c r="JI88" i="46"/>
  <c r="JO88" i="46"/>
  <c r="JL89" i="46"/>
  <c r="JN90" i="46"/>
  <c r="JJ90" i="46"/>
  <c r="JI90" i="46"/>
  <c r="JO90" i="46"/>
  <c r="JL91" i="46"/>
  <c r="JN92" i="46"/>
  <c r="JJ92" i="46"/>
  <c r="JI92" i="46"/>
  <c r="JO92" i="46"/>
  <c r="JL93" i="46"/>
  <c r="JL95" i="46"/>
  <c r="JN96" i="46"/>
  <c r="JJ96" i="46"/>
  <c r="JI96" i="46"/>
  <c r="JO96" i="46"/>
  <c r="JI97" i="46"/>
  <c r="JM97" i="46"/>
  <c r="JK114" i="46"/>
  <c r="JO114" i="46"/>
  <c r="JK115" i="46"/>
  <c r="JO115" i="46"/>
  <c r="JK116" i="46"/>
  <c r="JO116" i="46"/>
  <c r="JK117" i="46"/>
  <c r="JO117" i="46"/>
  <c r="JK118" i="46"/>
  <c r="JO118" i="46"/>
  <c r="JK119" i="46"/>
  <c r="JO119" i="46"/>
  <c r="JK120" i="46"/>
  <c r="JO120" i="46"/>
  <c r="JK121" i="46"/>
  <c r="JJ97" i="46"/>
  <c r="JI100" i="46"/>
  <c r="JM100" i="46"/>
  <c r="JI101" i="46"/>
  <c r="JI102" i="46"/>
  <c r="JI103" i="46"/>
  <c r="JI104" i="46"/>
  <c r="JI105" i="46"/>
  <c r="JI107" i="46"/>
  <c r="JI108" i="46"/>
  <c r="JI109" i="46"/>
  <c r="JI110" i="46"/>
  <c r="JI111" i="46"/>
  <c r="JH114" i="46"/>
  <c r="JG114" i="46" s="1"/>
  <c r="JH115" i="46"/>
  <c r="JG115" i="46"/>
  <c r="JL115" i="46"/>
  <c r="JH116" i="46"/>
  <c r="JG116" i="46"/>
  <c r="JL116" i="46"/>
  <c r="JH117" i="46"/>
  <c r="JG117" i="46" s="1"/>
  <c r="JL117" i="46"/>
  <c r="JH118" i="46"/>
  <c r="JG118" i="46"/>
  <c r="JL118" i="46"/>
  <c r="JH119" i="46"/>
  <c r="JG119" i="46"/>
  <c r="JL119" i="46"/>
  <c r="JH120" i="46"/>
  <c r="JG120" i="46"/>
  <c r="JL120" i="46"/>
  <c r="JH121" i="46"/>
  <c r="JG121" i="46" s="1"/>
  <c r="JL121" i="46"/>
  <c r="JN122" i="46"/>
  <c r="JJ122" i="46"/>
  <c r="JI122" i="46"/>
  <c r="JO122" i="46"/>
  <c r="JM124" i="46"/>
  <c r="JL124" i="46"/>
  <c r="JH124" i="46"/>
  <c r="JG124" i="46"/>
  <c r="JN124" i="46"/>
  <c r="JJ124" i="46"/>
  <c r="JK124" i="46"/>
  <c r="IV126" i="46"/>
  <c r="IU115" i="46"/>
  <c r="JI114" i="46"/>
  <c r="JM114" i="46"/>
  <c r="JI115" i="46"/>
  <c r="JI116" i="46"/>
  <c r="JI117" i="46"/>
  <c r="JI118" i="46"/>
  <c r="JI119" i="46"/>
  <c r="JI120" i="46"/>
  <c r="JI121" i="46"/>
  <c r="JM121" i="46"/>
  <c r="JJ125" i="46"/>
  <c r="JN125" i="46"/>
  <c r="JI128" i="46"/>
  <c r="JM128" i="46"/>
  <c r="JI129" i="46"/>
  <c r="JI130" i="46"/>
  <c r="JI131" i="46"/>
  <c r="JI132" i="46"/>
  <c r="JI133" i="46"/>
  <c r="JI134" i="46"/>
  <c r="JI135" i="46"/>
  <c r="JI136" i="46"/>
  <c r="JI137" i="46"/>
  <c r="JI138" i="46"/>
  <c r="JI139" i="46"/>
  <c r="JM139" i="46"/>
  <c r="JN161" i="46"/>
  <c r="JJ161" i="46"/>
  <c r="JI161" i="46"/>
  <c r="JO161" i="46"/>
  <c r="JN163" i="46"/>
  <c r="JJ163" i="46"/>
  <c r="JI163" i="46"/>
  <c r="JO163" i="46"/>
  <c r="JN165" i="46"/>
  <c r="JJ165" i="46"/>
  <c r="JI165" i="46"/>
  <c r="JO165" i="46"/>
  <c r="JN167" i="46"/>
  <c r="JJ167" i="46"/>
  <c r="JI167" i="46"/>
  <c r="JO167" i="46"/>
  <c r="JJ139" i="46"/>
  <c r="JN139" i="46"/>
  <c r="JI142" i="46"/>
  <c r="JM142" i="46"/>
  <c r="JI143" i="46"/>
  <c r="JI144" i="46"/>
  <c r="JM144" i="46"/>
  <c r="JI145" i="46"/>
  <c r="JM145" i="46"/>
  <c r="JI146" i="46"/>
  <c r="JM146" i="46"/>
  <c r="JI147" i="46"/>
  <c r="JM147" i="46"/>
  <c r="JI148" i="46"/>
  <c r="JM148" i="46"/>
  <c r="JI149" i="46"/>
  <c r="JM149" i="46"/>
  <c r="JI150" i="46"/>
  <c r="JM150" i="46"/>
  <c r="JI151" i="46"/>
  <c r="JM151" i="46"/>
  <c r="JI152" i="46"/>
  <c r="JM152" i="46"/>
  <c r="JI153" i="46"/>
  <c r="JM153" i="46"/>
  <c r="JK161" i="46"/>
  <c r="JK163" i="46"/>
  <c r="JK165" i="46"/>
  <c r="JH125" i="46"/>
  <c r="JG125" i="46"/>
  <c r="JL125" i="46"/>
  <c r="JJ145" i="46"/>
  <c r="JJ146" i="46"/>
  <c r="JJ147" i="46"/>
  <c r="JJ148" i="46"/>
  <c r="JJ149" i="46"/>
  <c r="JJ150" i="46"/>
  <c r="JJ151" i="46"/>
  <c r="JJ152" i="46"/>
  <c r="JJ153" i="46"/>
  <c r="JI156" i="46"/>
  <c r="JM156" i="46"/>
  <c r="JI157" i="46"/>
  <c r="JI158" i="46"/>
  <c r="JI159" i="46"/>
  <c r="JN160" i="46"/>
  <c r="JJ160" i="46"/>
  <c r="JI160" i="46"/>
  <c r="JO160" i="46"/>
  <c r="JL161" i="46"/>
  <c r="JN162" i="46"/>
  <c r="JJ162" i="46"/>
  <c r="JI162" i="46"/>
  <c r="JO162" i="46"/>
  <c r="JL163" i="46"/>
  <c r="JN164" i="46"/>
  <c r="JJ164" i="46"/>
  <c r="JI164" i="46"/>
  <c r="JO164" i="46"/>
  <c r="JL165" i="46"/>
  <c r="JN166" i="46"/>
  <c r="JJ166" i="46"/>
  <c r="JI166" i="46"/>
  <c r="JO166" i="46"/>
  <c r="JL167" i="46"/>
  <c r="JI125" i="46"/>
  <c r="JK160" i="46"/>
  <c r="JH161" i="46"/>
  <c r="JG161" i="46"/>
  <c r="JM161" i="46"/>
  <c r="JK162" i="46"/>
  <c r="JH163" i="46"/>
  <c r="JG163" i="46"/>
  <c r="JM163" i="46"/>
  <c r="JH165" i="46"/>
  <c r="JG165" i="46" s="1"/>
  <c r="JM165" i="46"/>
  <c r="JH167" i="46"/>
  <c r="JG167" i="46"/>
  <c r="JM167" i="46"/>
  <c r="JI170" i="46"/>
  <c r="JM170" i="46"/>
  <c r="JI171" i="46"/>
  <c r="JI172" i="46"/>
  <c r="JI173" i="46"/>
  <c r="JI174" i="46"/>
  <c r="JI175" i="46"/>
  <c r="JI176" i="46"/>
  <c r="JI177" i="46"/>
  <c r="JI178" i="46"/>
  <c r="JI179" i="46"/>
  <c r="JI180" i="46"/>
  <c r="JI181" i="46"/>
  <c r="JH184" i="46"/>
  <c r="JG184" i="46"/>
  <c r="JL184" i="46"/>
  <c r="JH185" i="46"/>
  <c r="JG185" i="46"/>
  <c r="JL185" i="46"/>
  <c r="JH186" i="46"/>
  <c r="JG186" i="46"/>
  <c r="JL186" i="46"/>
  <c r="JH187" i="46"/>
  <c r="JG187" i="46" s="1"/>
  <c r="JL187" i="46"/>
  <c r="JH188" i="46"/>
  <c r="JG188" i="46" s="1"/>
  <c r="JL188" i="46"/>
  <c r="JH189" i="46"/>
  <c r="JG189" i="46"/>
  <c r="JL189" i="46"/>
  <c r="JH190" i="46"/>
  <c r="JG190" i="46"/>
  <c r="JL190" i="46"/>
  <c r="JH191" i="46"/>
  <c r="JG191" i="46" s="1"/>
  <c r="JL191" i="46"/>
  <c r="JH192" i="46"/>
  <c r="JG192" i="46"/>
  <c r="JL192" i="46"/>
  <c r="JH193" i="46"/>
  <c r="JG193" i="46"/>
  <c r="JL193" i="46"/>
  <c r="JH194" i="46"/>
  <c r="JG194" i="46"/>
  <c r="JL194" i="46"/>
  <c r="JH195" i="46"/>
  <c r="JG195" i="46" s="1"/>
  <c r="JL195" i="46"/>
  <c r="JI184" i="46"/>
  <c r="JM184" i="46"/>
  <c r="JI185" i="46"/>
  <c r="JI186" i="46"/>
  <c r="JI187" i="46"/>
  <c r="JI188" i="46"/>
  <c r="JI189" i="46"/>
  <c r="JI190" i="46"/>
  <c r="JI191" i="46"/>
  <c r="JI192" i="46"/>
  <c r="JI193" i="46"/>
  <c r="JI194" i="46"/>
  <c r="JI195" i="46"/>
  <c r="JM195" i="46"/>
  <c r="JJ195" i="46"/>
  <c r="IP32" i="46"/>
  <c r="IP38" i="46"/>
  <c r="IO87" i="46"/>
  <c r="IK87" i="46"/>
  <c r="IJ87" i="46"/>
  <c r="IR87" i="46"/>
  <c r="IN87" i="46"/>
  <c r="IQ87" i="46"/>
  <c r="IM87" i="46"/>
  <c r="IO90" i="46"/>
  <c r="IK90" i="46"/>
  <c r="IJ90" i="46" s="1"/>
  <c r="IR90" i="46"/>
  <c r="IN90" i="46"/>
  <c r="IQ90" i="46"/>
  <c r="IM90" i="46"/>
  <c r="IO92" i="46"/>
  <c r="IK92" i="46"/>
  <c r="IJ92" i="46" s="1"/>
  <c r="IR92" i="46"/>
  <c r="IN92" i="46"/>
  <c r="IQ92" i="46"/>
  <c r="IM92" i="46"/>
  <c r="IO95" i="46"/>
  <c r="IK95" i="46"/>
  <c r="IJ95" i="46"/>
  <c r="IR95" i="46"/>
  <c r="IN95" i="46"/>
  <c r="IQ95" i="46"/>
  <c r="IM95" i="46"/>
  <c r="IO97" i="46"/>
  <c r="IK97" i="46"/>
  <c r="IJ97" i="46"/>
  <c r="IR97" i="46"/>
  <c r="IN97" i="46"/>
  <c r="IQ97" i="46"/>
  <c r="IM97" i="46"/>
  <c r="IM30" i="46"/>
  <c r="IQ30" i="46"/>
  <c r="IM31" i="46"/>
  <c r="IQ31" i="46"/>
  <c r="IM32" i="46"/>
  <c r="IQ32" i="46"/>
  <c r="IM33" i="46"/>
  <c r="IQ33" i="46"/>
  <c r="IM34" i="46"/>
  <c r="IQ34" i="46"/>
  <c r="IM35" i="46"/>
  <c r="IQ35" i="46"/>
  <c r="IM36" i="46"/>
  <c r="IQ36" i="46"/>
  <c r="IM37" i="46"/>
  <c r="IQ37" i="46"/>
  <c r="IM38" i="46"/>
  <c r="IQ38" i="46"/>
  <c r="IM39" i="46"/>
  <c r="IQ39" i="46"/>
  <c r="IM40" i="46"/>
  <c r="IQ40" i="46"/>
  <c r="IM41" i="46"/>
  <c r="IQ41" i="46"/>
  <c r="IL44" i="46"/>
  <c r="IP44" i="46"/>
  <c r="IL45" i="46"/>
  <c r="IP45" i="46"/>
  <c r="IL46" i="46"/>
  <c r="IP46" i="46"/>
  <c r="IL47" i="46"/>
  <c r="IP47" i="46"/>
  <c r="IL48" i="46"/>
  <c r="IP48" i="46"/>
  <c r="IL49" i="46"/>
  <c r="IP49" i="46"/>
  <c r="IL50" i="46"/>
  <c r="IP50" i="46"/>
  <c r="IL51" i="46"/>
  <c r="IP51" i="46"/>
  <c r="IL52" i="46"/>
  <c r="IP52" i="46"/>
  <c r="IL53" i="46"/>
  <c r="IP53" i="46"/>
  <c r="IL54" i="46"/>
  <c r="IP54" i="46"/>
  <c r="IL55" i="46"/>
  <c r="IP55" i="46"/>
  <c r="HY56" i="46"/>
  <c r="HY84" i="46"/>
  <c r="IL84" i="46" s="1"/>
  <c r="IO72" i="46"/>
  <c r="IK72" i="46"/>
  <c r="IJ72" i="46" s="1"/>
  <c r="IR72" i="46"/>
  <c r="IN72" i="46"/>
  <c r="IP72" i="46"/>
  <c r="IO74" i="46"/>
  <c r="IK74" i="46"/>
  <c r="IJ74" i="46" s="1"/>
  <c r="IR74" i="46"/>
  <c r="IN74" i="46"/>
  <c r="IP74" i="46"/>
  <c r="IO76" i="46"/>
  <c r="IK76" i="46"/>
  <c r="IJ76" i="46"/>
  <c r="IR76" i="46"/>
  <c r="IN76" i="46"/>
  <c r="IP76" i="46"/>
  <c r="IP78" i="46"/>
  <c r="IL78" i="46"/>
  <c r="IO78" i="46"/>
  <c r="IK78" i="46"/>
  <c r="IJ78" i="46"/>
  <c r="IR78" i="46"/>
  <c r="IN78" i="46"/>
  <c r="IP30" i="46"/>
  <c r="IP31" i="46"/>
  <c r="IL32" i="46"/>
  <c r="IL33" i="46"/>
  <c r="IP33" i="46"/>
  <c r="IP34" i="46"/>
  <c r="IL35" i="46"/>
  <c r="IL36" i="46"/>
  <c r="IL37" i="46"/>
  <c r="IP37" i="46"/>
  <c r="IP39" i="46"/>
  <c r="IP40" i="46"/>
  <c r="IO86" i="46"/>
  <c r="IK86" i="46"/>
  <c r="IJ86" i="46" s="1"/>
  <c r="IR86" i="46"/>
  <c r="IN86" i="46"/>
  <c r="IQ86" i="46"/>
  <c r="IM86" i="46"/>
  <c r="IO89" i="46"/>
  <c r="IK89" i="46"/>
  <c r="IJ89" i="46"/>
  <c r="IR89" i="46"/>
  <c r="IN89" i="46"/>
  <c r="IQ89" i="46"/>
  <c r="IM89" i="46"/>
  <c r="IO91" i="46"/>
  <c r="IK91" i="46"/>
  <c r="IJ91" i="46"/>
  <c r="IR91" i="46"/>
  <c r="IN91" i="46"/>
  <c r="IQ91" i="46"/>
  <c r="IM91" i="46"/>
  <c r="IO94" i="46"/>
  <c r="IK94" i="46"/>
  <c r="IJ94" i="46"/>
  <c r="IR94" i="46"/>
  <c r="IN94" i="46"/>
  <c r="IQ94" i="46"/>
  <c r="IM94" i="46"/>
  <c r="IO96" i="46"/>
  <c r="IK96" i="46"/>
  <c r="IJ96" i="46" s="1"/>
  <c r="IR96" i="46"/>
  <c r="IN96" i="46"/>
  <c r="IQ96" i="46"/>
  <c r="IM96" i="46"/>
  <c r="IO27" i="46"/>
  <c r="IN30" i="46"/>
  <c r="IR30" i="46"/>
  <c r="IN31" i="46"/>
  <c r="IR31" i="46"/>
  <c r="IN32" i="46"/>
  <c r="IR32" i="46"/>
  <c r="IN33" i="46"/>
  <c r="IR33" i="46"/>
  <c r="IN34" i="46"/>
  <c r="IR34" i="46"/>
  <c r="IN35" i="46"/>
  <c r="IR35" i="46"/>
  <c r="IN36" i="46"/>
  <c r="IR36" i="46"/>
  <c r="IN37" i="46"/>
  <c r="IR37" i="46"/>
  <c r="IN38" i="46"/>
  <c r="IR38" i="46"/>
  <c r="IN39" i="46"/>
  <c r="IR39" i="46"/>
  <c r="IN40" i="46"/>
  <c r="IR40" i="46"/>
  <c r="IN41" i="46"/>
  <c r="IR41" i="46"/>
  <c r="IM44" i="46"/>
  <c r="IQ44" i="46"/>
  <c r="IM45" i="46"/>
  <c r="IQ45" i="46"/>
  <c r="IM46" i="46"/>
  <c r="IQ46" i="46"/>
  <c r="IM47" i="46"/>
  <c r="IQ47" i="46"/>
  <c r="IM48" i="46"/>
  <c r="IQ48" i="46"/>
  <c r="IM49" i="46"/>
  <c r="IQ49" i="46"/>
  <c r="IM50" i="46"/>
  <c r="IQ50" i="46"/>
  <c r="IM51" i="46"/>
  <c r="IQ51" i="46"/>
  <c r="IM52" i="46"/>
  <c r="IQ52" i="46"/>
  <c r="IM53" i="46"/>
  <c r="IQ53" i="46"/>
  <c r="IM54" i="46"/>
  <c r="IQ54" i="46"/>
  <c r="IM55" i="46"/>
  <c r="IQ55" i="46"/>
  <c r="IL58" i="46"/>
  <c r="IP58" i="46"/>
  <c r="IL59" i="46"/>
  <c r="IL60" i="46"/>
  <c r="IL61" i="46"/>
  <c r="IL62" i="46"/>
  <c r="IL63" i="46"/>
  <c r="IL64" i="46"/>
  <c r="IP64" i="46"/>
  <c r="IL66" i="46"/>
  <c r="IP66" i="46"/>
  <c r="IL67" i="46"/>
  <c r="IP67" i="46"/>
  <c r="IL68" i="46"/>
  <c r="IP68" i="46"/>
  <c r="IL69" i="46"/>
  <c r="IP69" i="46"/>
  <c r="IQ72" i="46"/>
  <c r="IQ74" i="46"/>
  <c r="IQ76" i="46"/>
  <c r="IL86" i="46"/>
  <c r="IL87" i="46"/>
  <c r="IL89" i="46"/>
  <c r="IL90" i="46"/>
  <c r="IL91" i="46"/>
  <c r="IL92" i="46"/>
  <c r="IL94" i="46"/>
  <c r="IL95" i="46"/>
  <c r="IL96" i="46"/>
  <c r="IL97" i="46"/>
  <c r="IL30" i="46"/>
  <c r="IL31" i="46"/>
  <c r="IL34" i="46"/>
  <c r="IP35" i="46"/>
  <c r="IP36" i="46"/>
  <c r="IL38" i="46"/>
  <c r="IL39" i="46"/>
  <c r="IL40" i="46"/>
  <c r="IL41" i="46"/>
  <c r="IP41" i="46"/>
  <c r="HY42" i="46"/>
  <c r="IN42" i="46" s="1"/>
  <c r="IO88" i="46"/>
  <c r="IK88" i="46"/>
  <c r="IJ88" i="46" s="1"/>
  <c r="IR88" i="46"/>
  <c r="IN88" i="46"/>
  <c r="IQ88" i="46"/>
  <c r="IM88" i="46"/>
  <c r="IO93" i="46"/>
  <c r="IK93" i="46"/>
  <c r="IJ93" i="46"/>
  <c r="IR93" i="46"/>
  <c r="IN93" i="46"/>
  <c r="IQ93" i="46"/>
  <c r="IM93" i="46"/>
  <c r="HY98" i="46"/>
  <c r="HX92" i="46" s="1"/>
  <c r="IL16" i="46"/>
  <c r="IP16" i="46"/>
  <c r="IL17" i="46"/>
  <c r="IL18" i="46"/>
  <c r="IL19" i="46"/>
  <c r="IL20" i="46"/>
  <c r="IL21" i="46"/>
  <c r="IL22" i="46"/>
  <c r="IL23" i="46"/>
  <c r="IL24" i="46"/>
  <c r="IL25" i="46"/>
  <c r="IL26" i="46"/>
  <c r="IL27" i="46"/>
  <c r="IK30" i="46"/>
  <c r="IJ30" i="46" s="1"/>
  <c r="IK31" i="46"/>
  <c r="IJ31" i="46"/>
  <c r="IK32" i="46"/>
  <c r="IJ32" i="46" s="1"/>
  <c r="IK33" i="46"/>
  <c r="IJ33" i="46"/>
  <c r="IK34" i="46"/>
  <c r="IJ34" i="46" s="1"/>
  <c r="IK35" i="46"/>
  <c r="IJ35" i="46"/>
  <c r="IK36" i="46"/>
  <c r="IJ36" i="46" s="1"/>
  <c r="IK37" i="46"/>
  <c r="IJ37" i="46"/>
  <c r="IK38" i="46"/>
  <c r="IJ38" i="46" s="1"/>
  <c r="IK39" i="46"/>
  <c r="IJ39" i="46"/>
  <c r="IK40" i="46"/>
  <c r="IJ40" i="46" s="1"/>
  <c r="IK41" i="46"/>
  <c r="IJ41" i="46"/>
  <c r="IN44" i="46"/>
  <c r="IN45" i="46"/>
  <c r="IN46" i="46"/>
  <c r="IN47" i="46"/>
  <c r="IN48" i="46"/>
  <c r="IN49" i="46"/>
  <c r="IN50" i="46"/>
  <c r="IN51" i="46"/>
  <c r="IN52" i="46"/>
  <c r="IN53" i="46"/>
  <c r="IN54" i="46"/>
  <c r="IN55" i="46"/>
  <c r="IM65" i="46"/>
  <c r="IM66" i="46"/>
  <c r="IM67" i="46"/>
  <c r="IM68" i="46"/>
  <c r="IM69" i="46"/>
  <c r="IL72" i="46"/>
  <c r="IO73" i="46"/>
  <c r="IK73" i="46"/>
  <c r="IJ73" i="46"/>
  <c r="IR73" i="46"/>
  <c r="IN73" i="46"/>
  <c r="IP73" i="46"/>
  <c r="IL74" i="46"/>
  <c r="IO75" i="46"/>
  <c r="IK75" i="46"/>
  <c r="IJ75" i="46"/>
  <c r="IR75" i="46"/>
  <c r="IN75" i="46"/>
  <c r="IP75" i="46"/>
  <c r="IL76" i="46"/>
  <c r="IO77" i="46"/>
  <c r="IK77" i="46"/>
  <c r="IJ77" i="46" s="1"/>
  <c r="IR77" i="46"/>
  <c r="IN77" i="46"/>
  <c r="IP77" i="46"/>
  <c r="IM78" i="46"/>
  <c r="IP86" i="46"/>
  <c r="IP87" i="46"/>
  <c r="IP88" i="46"/>
  <c r="IP89" i="46"/>
  <c r="IP90" i="46"/>
  <c r="IP91" i="46"/>
  <c r="IP92" i="46"/>
  <c r="IP93" i="46"/>
  <c r="IP94" i="46"/>
  <c r="IP95" i="46"/>
  <c r="IP96" i="46"/>
  <c r="IP97" i="46"/>
  <c r="IN79" i="46"/>
  <c r="IR79" i="46"/>
  <c r="IN80" i="46"/>
  <c r="IR80" i="46"/>
  <c r="IN81" i="46"/>
  <c r="IR81" i="46"/>
  <c r="IN82" i="46"/>
  <c r="IR82" i="46"/>
  <c r="IN83" i="46"/>
  <c r="IR83" i="46"/>
  <c r="IL100" i="46"/>
  <c r="IP100" i="46"/>
  <c r="IL101" i="46"/>
  <c r="IL102" i="46"/>
  <c r="IL103" i="46"/>
  <c r="IL104" i="46"/>
  <c r="IL105" i="46"/>
  <c r="IL106" i="46"/>
  <c r="IL107" i="46"/>
  <c r="IL108" i="46"/>
  <c r="IL109" i="46"/>
  <c r="IL110" i="46"/>
  <c r="IL111" i="46"/>
  <c r="IP111" i="46"/>
  <c r="IK114" i="46"/>
  <c r="IJ114" i="46"/>
  <c r="IO114" i="46"/>
  <c r="IK115" i="46"/>
  <c r="IJ115" i="46"/>
  <c r="IO115" i="46"/>
  <c r="IK116" i="46"/>
  <c r="IJ116" i="46" s="1"/>
  <c r="IO116" i="46"/>
  <c r="IK117" i="46"/>
  <c r="IJ117" i="46" s="1"/>
  <c r="IO117" i="46"/>
  <c r="IK118" i="46"/>
  <c r="IJ118" i="46" s="1"/>
  <c r="IO118" i="46"/>
  <c r="IK119" i="46"/>
  <c r="IJ119" i="46"/>
  <c r="IO119" i="46"/>
  <c r="IK120" i="46"/>
  <c r="IJ120" i="46" s="1"/>
  <c r="IO120" i="46"/>
  <c r="IK121" i="46"/>
  <c r="IJ121" i="46" s="1"/>
  <c r="IK79" i="46"/>
  <c r="IJ79" i="46"/>
  <c r="IO79" i="46"/>
  <c r="IK80" i="46"/>
  <c r="IJ80" i="46" s="1"/>
  <c r="IO80" i="46"/>
  <c r="IK81" i="46"/>
  <c r="IJ81" i="46" s="1"/>
  <c r="IO81" i="46"/>
  <c r="IK82" i="46"/>
  <c r="IJ82" i="46"/>
  <c r="IO82" i="46"/>
  <c r="IK83" i="46"/>
  <c r="IJ83" i="46"/>
  <c r="IO83" i="46"/>
  <c r="IM111" i="46"/>
  <c r="IL114" i="46"/>
  <c r="IP114" i="46"/>
  <c r="IL115" i="46"/>
  <c r="IL116" i="46"/>
  <c r="IL117" i="46"/>
  <c r="IP117" i="46"/>
  <c r="IL118" i="46"/>
  <c r="IP118" i="46"/>
  <c r="IL119" i="46"/>
  <c r="IP119" i="46"/>
  <c r="IL120" i="46"/>
  <c r="IP120" i="46"/>
  <c r="IP121" i="46"/>
  <c r="IL121" i="46"/>
  <c r="IM121" i="46"/>
  <c r="IR121" i="46"/>
  <c r="IL79" i="46"/>
  <c r="IL80" i="46"/>
  <c r="IL81" i="46"/>
  <c r="IL82" i="46"/>
  <c r="IL83" i="46"/>
  <c r="IM118" i="46"/>
  <c r="IM119" i="46"/>
  <c r="IM120" i="46"/>
  <c r="IN121" i="46"/>
  <c r="IL122" i="46"/>
  <c r="IL123" i="46"/>
  <c r="IP123" i="46"/>
  <c r="IL124" i="46"/>
  <c r="IP124" i="46"/>
  <c r="IL125" i="46"/>
  <c r="IP125" i="46"/>
  <c r="IK128" i="46"/>
  <c r="IJ128" i="46"/>
  <c r="IO128" i="46"/>
  <c r="IK129" i="46"/>
  <c r="IJ129" i="46" s="1"/>
  <c r="IO129" i="46"/>
  <c r="IK130" i="46"/>
  <c r="IJ130" i="46" s="1"/>
  <c r="IO130" i="46"/>
  <c r="IK131" i="46"/>
  <c r="IJ131" i="46"/>
  <c r="IO131" i="46"/>
  <c r="IK132" i="46"/>
  <c r="IJ132" i="46"/>
  <c r="IO132" i="46"/>
  <c r="IK133" i="46"/>
  <c r="IJ133" i="46" s="1"/>
  <c r="IO133" i="46"/>
  <c r="IK134" i="46"/>
  <c r="IJ134" i="46" s="1"/>
  <c r="IO134" i="46"/>
  <c r="IK135" i="46"/>
  <c r="IJ135" i="46" s="1"/>
  <c r="IO135" i="46"/>
  <c r="IO136" i="46"/>
  <c r="IK137" i="46"/>
  <c r="IJ137" i="46" s="1"/>
  <c r="IO137" i="46"/>
  <c r="IK138" i="46"/>
  <c r="IJ138" i="46" s="1"/>
  <c r="IO138" i="46"/>
  <c r="IK139" i="46"/>
  <c r="IJ139" i="46"/>
  <c r="IO139" i="46"/>
  <c r="IN142" i="46"/>
  <c r="IR142" i="46"/>
  <c r="IN143" i="46"/>
  <c r="IR143" i="46"/>
  <c r="IN144" i="46"/>
  <c r="IR144" i="46"/>
  <c r="IN145" i="46"/>
  <c r="IR145" i="46"/>
  <c r="IN146" i="46"/>
  <c r="IR146" i="46"/>
  <c r="IL147" i="46"/>
  <c r="IP148" i="46"/>
  <c r="IO150" i="46"/>
  <c r="IK150" i="46"/>
  <c r="IJ150" i="46"/>
  <c r="IM150" i="46"/>
  <c r="IR150" i="46"/>
  <c r="IL151" i="46"/>
  <c r="IQ153" i="46"/>
  <c r="HY168" i="46"/>
  <c r="HX156" i="46" s="1"/>
  <c r="HX168" i="46" s="1"/>
  <c r="IR156" i="46"/>
  <c r="IN156" i="46"/>
  <c r="IQ156" i="46"/>
  <c r="IM156" i="46"/>
  <c r="IO156" i="46"/>
  <c r="IP157" i="46"/>
  <c r="IM123" i="46"/>
  <c r="IM124" i="46"/>
  <c r="IM125" i="46"/>
  <c r="IL128" i="46"/>
  <c r="IP128" i="46"/>
  <c r="IL129" i="46"/>
  <c r="IL130" i="46"/>
  <c r="IL131" i="46"/>
  <c r="IL132" i="46"/>
  <c r="IL133" i="46"/>
  <c r="IL134" i="46"/>
  <c r="IL135" i="46"/>
  <c r="IL137" i="46"/>
  <c r="IL138" i="46"/>
  <c r="IL139" i="46"/>
  <c r="IK142" i="46"/>
  <c r="IJ142" i="46"/>
  <c r="IO142" i="46"/>
  <c r="IK143" i="46"/>
  <c r="IJ143" i="46" s="1"/>
  <c r="IO143" i="46"/>
  <c r="IK144" i="46"/>
  <c r="IJ144" i="46" s="1"/>
  <c r="IO144" i="46"/>
  <c r="IK145" i="46"/>
  <c r="IJ145" i="46"/>
  <c r="IO145" i="46"/>
  <c r="IK146" i="46"/>
  <c r="IJ146" i="46"/>
  <c r="IO146" i="46"/>
  <c r="IO147" i="46"/>
  <c r="IK147" i="46"/>
  <c r="IJ147" i="46"/>
  <c r="IM147" i="46"/>
  <c r="IR147" i="46"/>
  <c r="IL148" i="46"/>
  <c r="IO151" i="46"/>
  <c r="IK151" i="46"/>
  <c r="IJ151" i="46" s="1"/>
  <c r="IR151" i="46"/>
  <c r="IM151" i="46"/>
  <c r="IO152" i="46"/>
  <c r="IR152" i="46"/>
  <c r="IL142" i="46"/>
  <c r="IP142" i="46"/>
  <c r="IL143" i="46"/>
  <c r="IP143" i="46"/>
  <c r="IL144" i="46"/>
  <c r="IP144" i="46"/>
  <c r="IL145" i="46"/>
  <c r="IP145" i="46"/>
  <c r="IL146" i="46"/>
  <c r="IP146" i="46"/>
  <c r="IN147" i="46"/>
  <c r="IO148" i="46"/>
  <c r="IK148" i="46"/>
  <c r="IJ148" i="46" s="1"/>
  <c r="IM148" i="46"/>
  <c r="IR148" i="46"/>
  <c r="IN151" i="46"/>
  <c r="IK156" i="46"/>
  <c r="IJ156" i="46"/>
  <c r="IR158" i="46"/>
  <c r="IO158" i="46"/>
  <c r="IK158" i="46"/>
  <c r="IJ158" i="46"/>
  <c r="IN158" i="46"/>
  <c r="IQ158" i="46"/>
  <c r="IM158" i="46"/>
  <c r="IM142" i="46"/>
  <c r="IM143" i="46"/>
  <c r="IM144" i="46"/>
  <c r="IM145" i="46"/>
  <c r="IM146" i="46"/>
  <c r="IP147" i="46"/>
  <c r="IN148" i="46"/>
  <c r="IO149" i="46"/>
  <c r="IK149" i="46"/>
  <c r="IJ149" i="46" s="1"/>
  <c r="IM149" i="46"/>
  <c r="IR149" i="46"/>
  <c r="IL150" i="46"/>
  <c r="IQ150" i="46"/>
  <c r="IP151" i="46"/>
  <c r="IO153" i="46"/>
  <c r="IK153" i="46"/>
  <c r="IJ153" i="46" s="1"/>
  <c r="IR153" i="46"/>
  <c r="IN153" i="46"/>
  <c r="IP153" i="46"/>
  <c r="IL156" i="46"/>
  <c r="IR157" i="46"/>
  <c r="IN157" i="46"/>
  <c r="IQ157" i="46"/>
  <c r="IM157" i="46"/>
  <c r="IO157" i="46"/>
  <c r="IK159" i="46"/>
  <c r="IJ159" i="46"/>
  <c r="IP159" i="46"/>
  <c r="IO160" i="46"/>
  <c r="IR161" i="46"/>
  <c r="IN161" i="46"/>
  <c r="IM161" i="46"/>
  <c r="IK163" i="46"/>
  <c r="IJ163" i="46"/>
  <c r="IP163" i="46"/>
  <c r="IO164" i="46"/>
  <c r="IR165" i="46"/>
  <c r="IN165" i="46"/>
  <c r="IM165" i="46"/>
  <c r="IK167" i="46"/>
  <c r="IJ167" i="46"/>
  <c r="IP167" i="46"/>
  <c r="IK168" i="46"/>
  <c r="IJ168" i="46" s="1"/>
  <c r="IN171" i="46"/>
  <c r="IN173" i="46"/>
  <c r="IN175" i="46"/>
  <c r="IN177" i="46"/>
  <c r="IR181" i="46"/>
  <c r="IN181" i="46"/>
  <c r="IQ181" i="46"/>
  <c r="IM181" i="46"/>
  <c r="IO181" i="46"/>
  <c r="IL159" i="46"/>
  <c r="IK160" i="46"/>
  <c r="IJ160" i="46" s="1"/>
  <c r="IP160" i="46"/>
  <c r="IO161" i="46"/>
  <c r="IR162" i="46"/>
  <c r="IN162" i="46"/>
  <c r="IM162" i="46"/>
  <c r="IL163" i="46"/>
  <c r="IK164" i="46"/>
  <c r="IJ164" i="46" s="1"/>
  <c r="IP164" i="46"/>
  <c r="IO165" i="46"/>
  <c r="IR166" i="46"/>
  <c r="IN166" i="46"/>
  <c r="IM166" i="46"/>
  <c r="IL167" i="46"/>
  <c r="IQ170" i="46"/>
  <c r="IM170" i="46"/>
  <c r="IL170" i="46"/>
  <c r="IR170" i="46"/>
  <c r="IQ172" i="46"/>
  <c r="IM172" i="46"/>
  <c r="IL172" i="46"/>
  <c r="IR172" i="46"/>
  <c r="IQ174" i="46"/>
  <c r="IM174" i="46"/>
  <c r="IL174" i="46"/>
  <c r="IR174" i="46"/>
  <c r="IQ176" i="46"/>
  <c r="IM176" i="46"/>
  <c r="IL176" i="46"/>
  <c r="IR176" i="46"/>
  <c r="IQ178" i="46"/>
  <c r="IM178" i="46"/>
  <c r="IL178" i="46"/>
  <c r="IR178" i="46"/>
  <c r="IR180" i="46"/>
  <c r="IN180" i="46"/>
  <c r="IQ180" i="46"/>
  <c r="IM180" i="46"/>
  <c r="IO180" i="46"/>
  <c r="IP181" i="46"/>
  <c r="IR159" i="46"/>
  <c r="IN159" i="46"/>
  <c r="IM159" i="46"/>
  <c r="IL160" i="46"/>
  <c r="IR163" i="46"/>
  <c r="IN163" i="46"/>
  <c r="IM163" i="46"/>
  <c r="IL164" i="46"/>
  <c r="IR167" i="46"/>
  <c r="IN167" i="46"/>
  <c r="IM167" i="46"/>
  <c r="IR160" i="46"/>
  <c r="IN160" i="46"/>
  <c r="IM160" i="46"/>
  <c r="IR164" i="46"/>
  <c r="IN164" i="46"/>
  <c r="IM164" i="46"/>
  <c r="IO167" i="46"/>
  <c r="IQ171" i="46"/>
  <c r="IM171" i="46"/>
  <c r="IL171" i="46"/>
  <c r="IR171" i="46"/>
  <c r="IQ173" i="46"/>
  <c r="IM173" i="46"/>
  <c r="IL173" i="46"/>
  <c r="IR173" i="46"/>
  <c r="IQ175" i="46"/>
  <c r="IM175" i="46"/>
  <c r="IL175" i="46"/>
  <c r="IR175" i="46"/>
  <c r="IQ177" i="46"/>
  <c r="IM177" i="46"/>
  <c r="IL177" i="46"/>
  <c r="IR177" i="46"/>
  <c r="IQ179" i="46"/>
  <c r="IM179" i="46"/>
  <c r="IL179" i="46"/>
  <c r="IR179" i="46"/>
  <c r="IL181" i="46"/>
  <c r="HY182" i="46"/>
  <c r="IL184" i="46"/>
  <c r="IP184" i="46"/>
  <c r="IL185" i="46"/>
  <c r="IL186" i="46"/>
  <c r="IL187" i="46"/>
  <c r="IL188" i="46"/>
  <c r="IL189" i="46"/>
  <c r="IL190" i="46"/>
  <c r="IL191" i="46"/>
  <c r="IL192" i="46"/>
  <c r="IL193" i="46"/>
  <c r="IL194" i="46"/>
  <c r="IL195" i="46"/>
  <c r="IP195" i="46"/>
  <c r="IM195" i="46"/>
  <c r="HP16" i="46"/>
  <c r="HT16" i="46"/>
  <c r="HP17" i="46"/>
  <c r="HT17" i="46"/>
  <c r="HP18" i="46"/>
  <c r="HT18" i="46"/>
  <c r="HP19" i="46"/>
  <c r="HT19" i="46"/>
  <c r="HP20" i="46"/>
  <c r="HT20" i="46"/>
  <c r="HP21" i="46"/>
  <c r="HT21" i="46"/>
  <c r="HP22" i="46"/>
  <c r="HT22" i="46"/>
  <c r="HP23" i="46"/>
  <c r="HT23" i="46"/>
  <c r="HP24" i="46"/>
  <c r="HT24" i="46"/>
  <c r="HP25" i="46"/>
  <c r="HT25" i="46"/>
  <c r="HP26" i="46"/>
  <c r="HT26" i="46"/>
  <c r="HP27" i="46"/>
  <c r="HT27" i="46"/>
  <c r="HO30" i="46"/>
  <c r="HS30" i="46"/>
  <c r="HO31" i="46"/>
  <c r="HS31" i="46"/>
  <c r="HO32" i="46"/>
  <c r="HS32" i="46"/>
  <c r="HO33" i="46"/>
  <c r="HS33" i="46"/>
  <c r="HO34" i="46"/>
  <c r="HS34" i="46"/>
  <c r="HO35" i="46"/>
  <c r="HS35" i="46"/>
  <c r="HO36" i="46"/>
  <c r="HS36" i="46"/>
  <c r="HU37" i="46"/>
  <c r="HQ37" i="46"/>
  <c r="HT37" i="46"/>
  <c r="HP37" i="46"/>
  <c r="HR37" i="46"/>
  <c r="HS38" i="46"/>
  <c r="HU41" i="46"/>
  <c r="HQ41" i="46"/>
  <c r="HT41" i="46"/>
  <c r="HP41" i="46"/>
  <c r="HR41" i="46"/>
  <c r="HR135" i="46"/>
  <c r="HN135" i="46"/>
  <c r="HM135" i="46"/>
  <c r="HT135" i="46"/>
  <c r="HO135" i="46"/>
  <c r="HS135" i="46"/>
  <c r="HQ135" i="46"/>
  <c r="HU135" i="46"/>
  <c r="HP135" i="46"/>
  <c r="HS16" i="46"/>
  <c r="HO17" i="46"/>
  <c r="HS20" i="46"/>
  <c r="HS21" i="46"/>
  <c r="HO22" i="46"/>
  <c r="HS26" i="46"/>
  <c r="HS27" i="46"/>
  <c r="HR38" i="46"/>
  <c r="HQ16" i="46"/>
  <c r="HU16" i="46"/>
  <c r="HQ17" i="46"/>
  <c r="HU17" i="46"/>
  <c r="HQ18" i="46"/>
  <c r="HU18" i="46"/>
  <c r="HQ19" i="46"/>
  <c r="HU19" i="46"/>
  <c r="HQ20" i="46"/>
  <c r="HU20" i="46"/>
  <c r="HQ21" i="46"/>
  <c r="HU21" i="46"/>
  <c r="HQ22" i="46"/>
  <c r="HU22" i="46"/>
  <c r="HQ23" i="46"/>
  <c r="HU23" i="46"/>
  <c r="HQ24" i="46"/>
  <c r="HU24" i="46"/>
  <c r="HQ25" i="46"/>
  <c r="HU25" i="46"/>
  <c r="HQ26" i="46"/>
  <c r="HU26" i="46"/>
  <c r="HQ27" i="46"/>
  <c r="HU27" i="46"/>
  <c r="HP30" i="46"/>
  <c r="HT30" i="46"/>
  <c r="HP31" i="46"/>
  <c r="HT31" i="46"/>
  <c r="HP32" i="46"/>
  <c r="HT32" i="46"/>
  <c r="HP33" i="46"/>
  <c r="HT33" i="46"/>
  <c r="HP34" i="46"/>
  <c r="HT34" i="46"/>
  <c r="HP35" i="46"/>
  <c r="HT35" i="46"/>
  <c r="HP36" i="46"/>
  <c r="HT36" i="46"/>
  <c r="HS37" i="46"/>
  <c r="HU40" i="46"/>
  <c r="HQ40" i="46"/>
  <c r="HT40" i="46"/>
  <c r="HP40" i="46"/>
  <c r="HR40" i="46"/>
  <c r="HS41" i="46"/>
  <c r="HR72" i="46"/>
  <c r="HN72" i="46"/>
  <c r="HM72" i="46"/>
  <c r="HU72" i="46"/>
  <c r="HQ72" i="46"/>
  <c r="HT72" i="46"/>
  <c r="HP72" i="46"/>
  <c r="HR73" i="46"/>
  <c r="HN73" i="46"/>
  <c r="HM73" i="46" s="1"/>
  <c r="HU73" i="46"/>
  <c r="HQ73" i="46"/>
  <c r="HT73" i="46"/>
  <c r="HP73" i="46"/>
  <c r="HR74" i="46"/>
  <c r="HN74" i="46"/>
  <c r="HM74" i="46" s="1"/>
  <c r="HU74" i="46"/>
  <c r="HQ74" i="46"/>
  <c r="HT74" i="46"/>
  <c r="HP74" i="46"/>
  <c r="HR75" i="46"/>
  <c r="HN75" i="46"/>
  <c r="HM75" i="46"/>
  <c r="HU75" i="46"/>
  <c r="HQ75" i="46"/>
  <c r="HT75" i="46"/>
  <c r="HP75" i="46"/>
  <c r="HR76" i="46"/>
  <c r="HN76" i="46"/>
  <c r="HM76" i="46"/>
  <c r="HU76" i="46"/>
  <c r="HQ76" i="46"/>
  <c r="HT76" i="46"/>
  <c r="HP76" i="46"/>
  <c r="HR77" i="46"/>
  <c r="HN77" i="46"/>
  <c r="HM77" i="46" s="1"/>
  <c r="HU77" i="46"/>
  <c r="HQ77" i="46"/>
  <c r="HT77" i="46"/>
  <c r="HP77" i="46"/>
  <c r="HR78" i="46"/>
  <c r="HN78" i="46"/>
  <c r="HM78" i="46"/>
  <c r="HU78" i="46"/>
  <c r="HQ78" i="46"/>
  <c r="HT78" i="46"/>
  <c r="HP78" i="46"/>
  <c r="HR79" i="46"/>
  <c r="HN79" i="46"/>
  <c r="HM79" i="46"/>
  <c r="HU79" i="46"/>
  <c r="HQ79" i="46"/>
  <c r="HT79" i="46"/>
  <c r="HP79" i="46"/>
  <c r="HR80" i="46"/>
  <c r="HN80" i="46"/>
  <c r="HM80" i="46"/>
  <c r="HU80" i="46"/>
  <c r="HQ80" i="46"/>
  <c r="HT80" i="46"/>
  <c r="HP80" i="46"/>
  <c r="HR81" i="46"/>
  <c r="HN81" i="46"/>
  <c r="HM81" i="46" s="1"/>
  <c r="HU81" i="46"/>
  <c r="HQ81" i="46"/>
  <c r="HT81" i="46"/>
  <c r="HP81" i="46"/>
  <c r="HR82" i="46"/>
  <c r="HN82" i="46"/>
  <c r="HM82" i="46" s="1"/>
  <c r="HU82" i="46"/>
  <c r="HQ82" i="46"/>
  <c r="HT82" i="46"/>
  <c r="HP82" i="46"/>
  <c r="HR83" i="46"/>
  <c r="HN83" i="46"/>
  <c r="HM83" i="46"/>
  <c r="HU83" i="46"/>
  <c r="HQ83" i="46"/>
  <c r="HT83" i="46"/>
  <c r="HP83" i="46"/>
  <c r="HB84" i="46"/>
  <c r="HA73" i="46" s="1"/>
  <c r="HO16" i="46"/>
  <c r="HS17" i="46"/>
  <c r="HO18" i="46"/>
  <c r="HS18" i="46"/>
  <c r="HO19" i="46"/>
  <c r="HS19" i="46"/>
  <c r="HO20" i="46"/>
  <c r="HO21" i="46"/>
  <c r="HS22" i="46"/>
  <c r="HO23" i="46"/>
  <c r="HS23" i="46"/>
  <c r="HO24" i="46"/>
  <c r="HS24" i="46"/>
  <c r="HO25" i="46"/>
  <c r="HS25" i="46"/>
  <c r="HO26" i="46"/>
  <c r="HO27" i="46"/>
  <c r="HB28" i="46"/>
  <c r="HN28" i="46" s="1"/>
  <c r="HM28" i="46" s="1"/>
  <c r="HU38" i="46"/>
  <c r="HQ38" i="46"/>
  <c r="HT38" i="46"/>
  <c r="HP38" i="46"/>
  <c r="HB42" i="46"/>
  <c r="HA38" i="46"/>
  <c r="HU101" i="46"/>
  <c r="HQ101" i="46"/>
  <c r="HT101" i="46"/>
  <c r="HO101" i="46"/>
  <c r="HS101" i="46"/>
  <c r="HN101" i="46"/>
  <c r="HM101" i="46"/>
  <c r="HB112" i="46"/>
  <c r="HA101" i="46" s="1"/>
  <c r="HR101" i="46"/>
  <c r="HN16" i="46"/>
  <c r="HM16" i="46"/>
  <c r="HN17" i="46"/>
  <c r="HM17" i="46" s="1"/>
  <c r="HN18" i="46"/>
  <c r="HM18" i="46"/>
  <c r="HN19" i="46"/>
  <c r="HM19" i="46" s="1"/>
  <c r="HN20" i="46"/>
  <c r="HM20" i="46"/>
  <c r="HN21" i="46"/>
  <c r="HM21" i="46" s="1"/>
  <c r="HN22" i="46"/>
  <c r="HM22" i="46"/>
  <c r="HN23" i="46"/>
  <c r="HM23" i="46" s="1"/>
  <c r="HN24" i="46"/>
  <c r="HM24" i="46"/>
  <c r="HN25" i="46"/>
  <c r="HM25" i="46" s="1"/>
  <c r="HN26" i="46"/>
  <c r="HM26" i="46"/>
  <c r="HN27" i="46"/>
  <c r="HM27" i="46" s="1"/>
  <c r="HQ30" i="46"/>
  <c r="HQ31" i="46"/>
  <c r="HQ32" i="46"/>
  <c r="HQ33" i="46"/>
  <c r="HQ34" i="46"/>
  <c r="HQ35" i="46"/>
  <c r="HQ36" i="46"/>
  <c r="HN37" i="46"/>
  <c r="HM37" i="46"/>
  <c r="HO38" i="46"/>
  <c r="HU39" i="46"/>
  <c r="HQ39" i="46"/>
  <c r="HT39" i="46"/>
  <c r="HP39" i="46"/>
  <c r="HR39" i="46"/>
  <c r="HS40" i="46"/>
  <c r="HN41" i="46"/>
  <c r="HM41" i="46"/>
  <c r="HU106" i="46"/>
  <c r="HQ106" i="46"/>
  <c r="HT106" i="46"/>
  <c r="HP106" i="46"/>
  <c r="HO106" i="46"/>
  <c r="HN106" i="46"/>
  <c r="HM106" i="46"/>
  <c r="HS106" i="46"/>
  <c r="HO86" i="46"/>
  <c r="HS86" i="46"/>
  <c r="HO87" i="46"/>
  <c r="HS87" i="46"/>
  <c r="HO89" i="46"/>
  <c r="HS89" i="46"/>
  <c r="HO90" i="46"/>
  <c r="HS90" i="46"/>
  <c r="HO91" i="46"/>
  <c r="HS91" i="46"/>
  <c r="HO92" i="46"/>
  <c r="HS92" i="46"/>
  <c r="HO93" i="46"/>
  <c r="HS93" i="46"/>
  <c r="HO94" i="46"/>
  <c r="HS94" i="46"/>
  <c r="HO95" i="46"/>
  <c r="HS95" i="46"/>
  <c r="HO96" i="46"/>
  <c r="HS96" i="46"/>
  <c r="HO97" i="46"/>
  <c r="HS97" i="46"/>
  <c r="HB98" i="46"/>
  <c r="HQ98" i="46" s="1"/>
  <c r="HU102" i="46"/>
  <c r="HQ102" i="46"/>
  <c r="HP102" i="46"/>
  <c r="HU105" i="46"/>
  <c r="HQ105" i="46"/>
  <c r="HT105" i="46"/>
  <c r="HP105" i="46"/>
  <c r="HR105" i="46"/>
  <c r="HR108" i="46"/>
  <c r="HN108" i="46"/>
  <c r="HM108" i="46" s="1"/>
  <c r="HU108" i="46"/>
  <c r="HQ108" i="46"/>
  <c r="HT108" i="46"/>
  <c r="HP108" i="46"/>
  <c r="HR109" i="46"/>
  <c r="HN109" i="46"/>
  <c r="HM109" i="46"/>
  <c r="HU109" i="46"/>
  <c r="HQ109" i="46"/>
  <c r="HT109" i="46"/>
  <c r="HP109" i="46"/>
  <c r="HR110" i="46"/>
  <c r="HN110" i="46"/>
  <c r="HM110" i="46"/>
  <c r="HU110" i="46"/>
  <c r="HQ110" i="46"/>
  <c r="HT110" i="46"/>
  <c r="HP110" i="46"/>
  <c r="HR111" i="46"/>
  <c r="HN111" i="46"/>
  <c r="HM111" i="46" s="1"/>
  <c r="HU111" i="46"/>
  <c r="HQ111" i="46"/>
  <c r="HT111" i="46"/>
  <c r="HP111" i="46"/>
  <c r="HU151" i="46"/>
  <c r="HQ151" i="46"/>
  <c r="HT151" i="46"/>
  <c r="HO151" i="46"/>
  <c r="HS151" i="46"/>
  <c r="HN151" i="46"/>
  <c r="HM151" i="46" s="1"/>
  <c r="HR151" i="46"/>
  <c r="HO44" i="46"/>
  <c r="HS44" i="46"/>
  <c r="HO45" i="46"/>
  <c r="HO46" i="46"/>
  <c r="HO47" i="46"/>
  <c r="HO48" i="46"/>
  <c r="HO49" i="46"/>
  <c r="HO50" i="46"/>
  <c r="HO51" i="46"/>
  <c r="HO52" i="46"/>
  <c r="HO53" i="46"/>
  <c r="HO54" i="46"/>
  <c r="HS54" i="46"/>
  <c r="HO55" i="46"/>
  <c r="HS55" i="46"/>
  <c r="HN59" i="46"/>
  <c r="HM59" i="46" s="1"/>
  <c r="HR59" i="46"/>
  <c r="HN60" i="46"/>
  <c r="HM60" i="46" s="1"/>
  <c r="HR60" i="46"/>
  <c r="HN61" i="46"/>
  <c r="HM61" i="46"/>
  <c r="HR61" i="46"/>
  <c r="HN62" i="46"/>
  <c r="HM62" i="46"/>
  <c r="HR62" i="46"/>
  <c r="HN63" i="46"/>
  <c r="HM63" i="46" s="1"/>
  <c r="HR63" i="46"/>
  <c r="HN64" i="46"/>
  <c r="HM64" i="46"/>
  <c r="HR64" i="46"/>
  <c r="HN66" i="46"/>
  <c r="HM66" i="46"/>
  <c r="HR66" i="46"/>
  <c r="HN67" i="46"/>
  <c r="HM67" i="46" s="1"/>
  <c r="HR67" i="46"/>
  <c r="HN68" i="46"/>
  <c r="HM68" i="46" s="1"/>
  <c r="HN69" i="46"/>
  <c r="HM69" i="46"/>
  <c r="HR69" i="46"/>
  <c r="HP86" i="46"/>
  <c r="HT86" i="46"/>
  <c r="HP87" i="46"/>
  <c r="HT87" i="46"/>
  <c r="HP89" i="46"/>
  <c r="HT89" i="46"/>
  <c r="HP90" i="46"/>
  <c r="HT90" i="46"/>
  <c r="HP91" i="46"/>
  <c r="HT91" i="46"/>
  <c r="HP92" i="46"/>
  <c r="HT92" i="46"/>
  <c r="HP93" i="46"/>
  <c r="HT93" i="46"/>
  <c r="HP94" i="46"/>
  <c r="HT94" i="46"/>
  <c r="HP95" i="46"/>
  <c r="HT95" i="46"/>
  <c r="HP96" i="46"/>
  <c r="HT96" i="46"/>
  <c r="HP97" i="46"/>
  <c r="HT97" i="46"/>
  <c r="HU100" i="46"/>
  <c r="HQ100" i="46"/>
  <c r="HO100" i="46"/>
  <c r="HT100" i="46"/>
  <c r="HR102" i="46"/>
  <c r="HU103" i="46"/>
  <c r="HQ103" i="46"/>
  <c r="HT103" i="46"/>
  <c r="HP103" i="46"/>
  <c r="HU104" i="46"/>
  <c r="HQ104" i="46"/>
  <c r="HT104" i="46"/>
  <c r="HP104" i="46"/>
  <c r="HR104" i="46"/>
  <c r="HS105" i="46"/>
  <c r="HU143" i="46"/>
  <c r="HQ143" i="46"/>
  <c r="HT143" i="46"/>
  <c r="HO143" i="46"/>
  <c r="HS143" i="46"/>
  <c r="HN143" i="46"/>
  <c r="HM143" i="46"/>
  <c r="HR143" i="46"/>
  <c r="HU147" i="46"/>
  <c r="HQ147" i="46"/>
  <c r="HT147" i="46"/>
  <c r="HO147" i="46"/>
  <c r="HS147" i="46"/>
  <c r="HN147" i="46"/>
  <c r="HM147" i="46"/>
  <c r="HR147" i="46"/>
  <c r="HU164" i="46"/>
  <c r="HQ164" i="46"/>
  <c r="HT164" i="46"/>
  <c r="HP164" i="46"/>
  <c r="HN164" i="46"/>
  <c r="HM164" i="46" s="1"/>
  <c r="HR164" i="46"/>
  <c r="HO164" i="46"/>
  <c r="HP55" i="46"/>
  <c r="HO59" i="46"/>
  <c r="HO60" i="46"/>
  <c r="HO61" i="46"/>
  <c r="HO62" i="46"/>
  <c r="HO63" i="46"/>
  <c r="HO64" i="46"/>
  <c r="HO66" i="46"/>
  <c r="HO67" i="46"/>
  <c r="HO69" i="46"/>
  <c r="HQ86" i="46"/>
  <c r="HQ87" i="46"/>
  <c r="HQ88" i="46"/>
  <c r="HQ89" i="46"/>
  <c r="HQ90" i="46"/>
  <c r="HQ91" i="46"/>
  <c r="HQ92" i="46"/>
  <c r="HQ93" i="46"/>
  <c r="HQ94" i="46"/>
  <c r="HQ95" i="46"/>
  <c r="HQ96" i="46"/>
  <c r="HQ97" i="46"/>
  <c r="HN102" i="46"/>
  <c r="HM102" i="46"/>
  <c r="HS102" i="46"/>
  <c r="HN105" i="46"/>
  <c r="HM105" i="46"/>
  <c r="HU107" i="46"/>
  <c r="HQ107" i="46"/>
  <c r="HT107" i="46"/>
  <c r="HP107" i="46"/>
  <c r="HR107" i="46"/>
  <c r="HO108" i="46"/>
  <c r="HO109" i="46"/>
  <c r="HO110" i="46"/>
  <c r="HO111" i="46"/>
  <c r="HR139" i="46"/>
  <c r="HN139" i="46"/>
  <c r="HM139" i="46"/>
  <c r="HT139" i="46"/>
  <c r="HO139" i="46"/>
  <c r="HS139" i="46"/>
  <c r="HQ139" i="46"/>
  <c r="HP151" i="46"/>
  <c r="HO114" i="46"/>
  <c r="HS114" i="46"/>
  <c r="HO115" i="46"/>
  <c r="HS115" i="46"/>
  <c r="HO116" i="46"/>
  <c r="HS116" i="46"/>
  <c r="HO117" i="46"/>
  <c r="HS117" i="46"/>
  <c r="HO118" i="46"/>
  <c r="HS118" i="46"/>
  <c r="HO119" i="46"/>
  <c r="HS119" i="46"/>
  <c r="HO120" i="46"/>
  <c r="HS120" i="46"/>
  <c r="HO121" i="46"/>
  <c r="HS121" i="46"/>
  <c r="HO122" i="46"/>
  <c r="HS122" i="46"/>
  <c r="HO123" i="46"/>
  <c r="HS123" i="46"/>
  <c r="HO124" i="46"/>
  <c r="HS124" i="46"/>
  <c r="HO125" i="46"/>
  <c r="HS125" i="46"/>
  <c r="HB126" i="46"/>
  <c r="HR136" i="46"/>
  <c r="HN136" i="46"/>
  <c r="HM136" i="46"/>
  <c r="HP136" i="46"/>
  <c r="HU136" i="46"/>
  <c r="HB140" i="46"/>
  <c r="HA136" i="46"/>
  <c r="HU144" i="46"/>
  <c r="HQ144" i="46"/>
  <c r="HP144" i="46"/>
  <c r="HU148" i="46"/>
  <c r="HQ148" i="46"/>
  <c r="HP148" i="46"/>
  <c r="HU152" i="46"/>
  <c r="HQ152" i="46"/>
  <c r="HP152" i="46"/>
  <c r="HB154" i="46"/>
  <c r="HN154" i="46" s="1"/>
  <c r="HM154" i="46" s="1"/>
  <c r="HU160" i="46"/>
  <c r="HQ160" i="46"/>
  <c r="HT160" i="46"/>
  <c r="HP160" i="46"/>
  <c r="HN160" i="46"/>
  <c r="HM160" i="46" s="1"/>
  <c r="HS160" i="46"/>
  <c r="HU165" i="46"/>
  <c r="HQ165" i="46"/>
  <c r="HT165" i="46"/>
  <c r="HP165" i="46"/>
  <c r="HO165" i="46"/>
  <c r="HS165" i="46"/>
  <c r="HU167" i="46"/>
  <c r="HQ167" i="46"/>
  <c r="HT167" i="46"/>
  <c r="HP167" i="46"/>
  <c r="HS167" i="46"/>
  <c r="HR167" i="46"/>
  <c r="HP114" i="46"/>
  <c r="HP115" i="46"/>
  <c r="HP116" i="46"/>
  <c r="HP117" i="46"/>
  <c r="HP118" i="46"/>
  <c r="HP119" i="46"/>
  <c r="HP120" i="46"/>
  <c r="HP121" i="46"/>
  <c r="HP122" i="46"/>
  <c r="HP123" i="46"/>
  <c r="HP124" i="46"/>
  <c r="HP125" i="46"/>
  <c r="HO128" i="46"/>
  <c r="HO129" i="46"/>
  <c r="HO130" i="46"/>
  <c r="HO131" i="46"/>
  <c r="HO132" i="46"/>
  <c r="HR133" i="46"/>
  <c r="HN133" i="46"/>
  <c r="HM133" i="46" s="1"/>
  <c r="HP133" i="46"/>
  <c r="HU133" i="46"/>
  <c r="HO134" i="46"/>
  <c r="HQ136" i="46"/>
  <c r="HR137" i="46"/>
  <c r="HN137" i="46"/>
  <c r="HM137" i="46" s="1"/>
  <c r="HP137" i="46"/>
  <c r="HU137" i="46"/>
  <c r="HO138" i="46"/>
  <c r="HO142" i="46"/>
  <c r="HR144" i="46"/>
  <c r="HU145" i="46"/>
  <c r="HQ145" i="46"/>
  <c r="HP145" i="46"/>
  <c r="HO146" i="46"/>
  <c r="HR148" i="46"/>
  <c r="HU149" i="46"/>
  <c r="HQ149" i="46"/>
  <c r="HP149" i="46"/>
  <c r="HO150" i="46"/>
  <c r="HR152" i="46"/>
  <c r="HR153" i="46"/>
  <c r="HU153" i="46"/>
  <c r="HQ153" i="46"/>
  <c r="HP153" i="46"/>
  <c r="HU156" i="46"/>
  <c r="HQ156" i="46"/>
  <c r="HT156" i="46"/>
  <c r="HP156" i="46"/>
  <c r="HN156" i="46"/>
  <c r="HM156" i="46" s="1"/>
  <c r="HS156" i="46"/>
  <c r="HU161" i="46"/>
  <c r="HQ161" i="46"/>
  <c r="HT161" i="46"/>
  <c r="HP161" i="46"/>
  <c r="HO161" i="46"/>
  <c r="HS161" i="46"/>
  <c r="HU163" i="46"/>
  <c r="HQ163" i="46"/>
  <c r="HT163" i="46"/>
  <c r="HP163" i="46"/>
  <c r="HS163" i="46"/>
  <c r="HR163" i="46"/>
  <c r="HB168" i="46"/>
  <c r="HA164" i="46" s="1"/>
  <c r="HR134" i="46"/>
  <c r="HN134" i="46"/>
  <c r="HM134" i="46" s="1"/>
  <c r="HP134" i="46"/>
  <c r="HU134" i="46"/>
  <c r="HS136" i="46"/>
  <c r="HR138" i="46"/>
  <c r="HN138" i="46"/>
  <c r="HM138" i="46"/>
  <c r="HP138" i="46"/>
  <c r="HU138" i="46"/>
  <c r="HU142" i="46"/>
  <c r="HQ142" i="46"/>
  <c r="HP142" i="46"/>
  <c r="HN144" i="46"/>
  <c r="HM144" i="46" s="1"/>
  <c r="HS144" i="46"/>
  <c r="HU146" i="46"/>
  <c r="HQ146" i="46"/>
  <c r="HP146" i="46"/>
  <c r="HN148" i="46"/>
  <c r="HM148" i="46"/>
  <c r="HS148" i="46"/>
  <c r="HR149" i="46"/>
  <c r="HU150" i="46"/>
  <c r="HQ150" i="46"/>
  <c r="HP150" i="46"/>
  <c r="HN152" i="46"/>
  <c r="HM152" i="46" s="1"/>
  <c r="HS152" i="46"/>
  <c r="HS153" i="46"/>
  <c r="HU157" i="46"/>
  <c r="HQ157" i="46"/>
  <c r="HT157" i="46"/>
  <c r="HP157" i="46"/>
  <c r="HO157" i="46"/>
  <c r="HS157" i="46"/>
  <c r="HU159" i="46"/>
  <c r="HQ159" i="46"/>
  <c r="HT159" i="46"/>
  <c r="HP159" i="46"/>
  <c r="HS159" i="46"/>
  <c r="HR159" i="46"/>
  <c r="HO160" i="46"/>
  <c r="HN165" i="46"/>
  <c r="HM165" i="46"/>
  <c r="HN167" i="46"/>
  <c r="HM167" i="46" s="1"/>
  <c r="HU158" i="46"/>
  <c r="HQ158" i="46"/>
  <c r="HT158" i="46"/>
  <c r="HP158" i="46"/>
  <c r="HR158" i="46"/>
  <c r="HU162" i="46"/>
  <c r="HQ162" i="46"/>
  <c r="HT162" i="46"/>
  <c r="HP162" i="46"/>
  <c r="HR162" i="46"/>
  <c r="HU166" i="46"/>
  <c r="HQ166" i="46"/>
  <c r="HT166" i="46"/>
  <c r="HP166" i="46"/>
  <c r="HR166" i="46"/>
  <c r="HO170" i="46"/>
  <c r="HS170" i="46"/>
  <c r="HO171" i="46"/>
  <c r="HO172" i="46"/>
  <c r="HO173" i="46"/>
  <c r="HO174" i="46"/>
  <c r="HO175" i="46"/>
  <c r="HO176" i="46"/>
  <c r="HO177" i="46"/>
  <c r="HO178" i="46"/>
  <c r="HO179" i="46"/>
  <c r="HO180" i="46"/>
  <c r="HO181" i="46"/>
  <c r="HS181" i="46"/>
  <c r="HN190" i="46"/>
  <c r="HM190" i="46"/>
  <c r="HR190" i="46"/>
  <c r="HN191" i="46"/>
  <c r="HM191" i="46"/>
  <c r="HR191" i="46"/>
  <c r="HN192" i="46"/>
  <c r="HM192" i="46"/>
  <c r="HR192" i="46"/>
  <c r="HN193" i="46"/>
  <c r="HM193" i="46" s="1"/>
  <c r="HR193" i="46"/>
  <c r="HN194" i="46"/>
  <c r="HM194" i="46" s="1"/>
  <c r="HR194" i="46"/>
  <c r="HN195" i="46"/>
  <c r="HM195" i="46"/>
  <c r="HR195" i="46"/>
  <c r="HP181" i="46"/>
  <c r="HO184" i="46"/>
  <c r="HS184" i="46"/>
  <c r="HO185" i="46"/>
  <c r="HO186" i="46"/>
  <c r="HO187" i="46"/>
  <c r="HO188" i="46"/>
  <c r="HO189" i="46"/>
  <c r="HO190" i="46"/>
  <c r="HO191" i="46"/>
  <c r="HO192" i="46"/>
  <c r="HO193" i="46"/>
  <c r="HO194" i="46"/>
  <c r="HO195" i="46"/>
  <c r="HS195" i="46"/>
  <c r="HP195" i="46"/>
  <c r="GW44" i="46"/>
  <c r="GS45" i="46"/>
  <c r="GW45" i="46"/>
  <c r="GS46" i="46"/>
  <c r="GW46" i="46"/>
  <c r="GS47" i="46"/>
  <c r="GW47" i="46"/>
  <c r="GS48" i="46"/>
  <c r="GS49" i="46"/>
  <c r="GW49" i="46"/>
  <c r="GS50" i="46"/>
  <c r="GW50" i="46"/>
  <c r="GS51" i="46"/>
  <c r="GW51" i="46"/>
  <c r="GS52" i="46"/>
  <c r="GW52" i="46"/>
  <c r="GS53" i="46"/>
  <c r="GW53" i="46"/>
  <c r="GU54" i="46"/>
  <c r="GW72" i="46"/>
  <c r="GW74" i="46"/>
  <c r="GW76" i="46"/>
  <c r="GW78" i="46"/>
  <c r="GW80" i="46"/>
  <c r="GQ86" i="46"/>
  <c r="GP86" i="46" s="1"/>
  <c r="GW88" i="46"/>
  <c r="GS88" i="46"/>
  <c r="GV89" i="46"/>
  <c r="GX92" i="46"/>
  <c r="GT92" i="46"/>
  <c r="GW92" i="46"/>
  <c r="GS92" i="46"/>
  <c r="GU92" i="46"/>
  <c r="GR16" i="46"/>
  <c r="GV16" i="46"/>
  <c r="GR17" i="46"/>
  <c r="GR18" i="46"/>
  <c r="GR19" i="46"/>
  <c r="GR20" i="46"/>
  <c r="GR21" i="46"/>
  <c r="GR22" i="46"/>
  <c r="GR23" i="46"/>
  <c r="GR24" i="46"/>
  <c r="GR25" i="46"/>
  <c r="GR26" i="46"/>
  <c r="GR27" i="46"/>
  <c r="GQ30" i="46"/>
  <c r="GP30" i="46" s="1"/>
  <c r="GU30" i="46"/>
  <c r="GQ31" i="46"/>
  <c r="GP31" i="46" s="1"/>
  <c r="GU31" i="46"/>
  <c r="GQ32" i="46"/>
  <c r="GP32" i="46" s="1"/>
  <c r="GU32" i="46"/>
  <c r="GQ33" i="46"/>
  <c r="GP33" i="46"/>
  <c r="GU33" i="46"/>
  <c r="GQ34" i="46"/>
  <c r="GP34" i="46" s="1"/>
  <c r="GU34" i="46"/>
  <c r="GQ35" i="46"/>
  <c r="GP35" i="46" s="1"/>
  <c r="GU35" i="46"/>
  <c r="GQ36" i="46"/>
  <c r="GP36" i="46"/>
  <c r="GU36" i="46"/>
  <c r="GQ37" i="46"/>
  <c r="GP37" i="46"/>
  <c r="GU37" i="46"/>
  <c r="GQ38" i="46"/>
  <c r="GP38" i="46" s="1"/>
  <c r="GU38" i="46"/>
  <c r="GQ39" i="46"/>
  <c r="GP39" i="46" s="1"/>
  <c r="GU39" i="46"/>
  <c r="GQ40" i="46"/>
  <c r="GP40" i="46" s="1"/>
  <c r="GU40" i="46"/>
  <c r="GQ41" i="46"/>
  <c r="GP41" i="46"/>
  <c r="GU41" i="46"/>
  <c r="GT44" i="46"/>
  <c r="GX44" i="46"/>
  <c r="GT45" i="46"/>
  <c r="GX45" i="46"/>
  <c r="GT46" i="46"/>
  <c r="GX46" i="46"/>
  <c r="GT47" i="46"/>
  <c r="GX47" i="46"/>
  <c r="GT49" i="46"/>
  <c r="GX49" i="46"/>
  <c r="GT50" i="46"/>
  <c r="GX50" i="46"/>
  <c r="GT51" i="46"/>
  <c r="GX51" i="46"/>
  <c r="GT52" i="46"/>
  <c r="GX52" i="46"/>
  <c r="GT53" i="46"/>
  <c r="GX53" i="46"/>
  <c r="GX54" i="46"/>
  <c r="GU73" i="46"/>
  <c r="GQ73" i="46"/>
  <c r="GP73" i="46" s="1"/>
  <c r="GX73" i="46"/>
  <c r="GT73" i="46"/>
  <c r="GV73" i="46"/>
  <c r="GX75" i="46"/>
  <c r="GT75" i="46"/>
  <c r="GU77" i="46"/>
  <c r="GQ77" i="46"/>
  <c r="GP77" i="46" s="1"/>
  <c r="GX77" i="46"/>
  <c r="GT77" i="46"/>
  <c r="GV77" i="46"/>
  <c r="GR78" i="46"/>
  <c r="GU79" i="46"/>
  <c r="GQ79" i="46"/>
  <c r="GP79" i="46"/>
  <c r="GX79" i="46"/>
  <c r="GT79" i="46"/>
  <c r="GV79" i="46"/>
  <c r="GR80" i="46"/>
  <c r="GU81" i="46"/>
  <c r="GQ81" i="46"/>
  <c r="GP81" i="46" s="1"/>
  <c r="GX81" i="46"/>
  <c r="GT81" i="46"/>
  <c r="GV81" i="46"/>
  <c r="GU83" i="46"/>
  <c r="GQ83" i="46"/>
  <c r="GP83" i="46" s="1"/>
  <c r="GX83" i="46"/>
  <c r="GT83" i="46"/>
  <c r="GV83" i="46"/>
  <c r="GX87" i="46"/>
  <c r="GT87" i="46"/>
  <c r="GW87" i="46"/>
  <c r="GS87" i="46"/>
  <c r="GU87" i="46"/>
  <c r="GQ89" i="46"/>
  <c r="GP89" i="46"/>
  <c r="GX91" i="46"/>
  <c r="GT91" i="46"/>
  <c r="GW91" i="46"/>
  <c r="GS91" i="46"/>
  <c r="GU91" i="46"/>
  <c r="GR30" i="46"/>
  <c r="GV30" i="46"/>
  <c r="GR31" i="46"/>
  <c r="GR32" i="46"/>
  <c r="GR33" i="46"/>
  <c r="GR34" i="46"/>
  <c r="GR35" i="46"/>
  <c r="GR36" i="46"/>
  <c r="GR37" i="46"/>
  <c r="GR38" i="46"/>
  <c r="GR39" i="46"/>
  <c r="GR40" i="46"/>
  <c r="GR41" i="46"/>
  <c r="GQ44" i="46"/>
  <c r="GP44" i="46"/>
  <c r="GU44" i="46"/>
  <c r="GQ45" i="46"/>
  <c r="GP45" i="46" s="1"/>
  <c r="GU45" i="46"/>
  <c r="GQ46" i="46"/>
  <c r="GP46" i="46" s="1"/>
  <c r="GU46" i="46"/>
  <c r="GQ47" i="46"/>
  <c r="GP47" i="46" s="1"/>
  <c r="GU47" i="46"/>
  <c r="GQ49" i="46"/>
  <c r="GP49" i="46" s="1"/>
  <c r="GU49" i="46"/>
  <c r="GQ50" i="46"/>
  <c r="GP50" i="46" s="1"/>
  <c r="GU50" i="46"/>
  <c r="GQ51" i="46"/>
  <c r="GP51" i="46" s="1"/>
  <c r="GU51" i="46"/>
  <c r="GQ52" i="46"/>
  <c r="GP52" i="46"/>
  <c r="GU52" i="46"/>
  <c r="GQ53" i="46"/>
  <c r="GP53" i="46" s="1"/>
  <c r="GU53" i="46"/>
  <c r="GW83" i="46"/>
  <c r="GX86" i="46"/>
  <c r="GT86" i="46"/>
  <c r="GW86" i="46"/>
  <c r="GS86" i="46"/>
  <c r="GU86" i="46"/>
  <c r="GV87" i="46"/>
  <c r="GX90" i="46"/>
  <c r="GT90" i="46"/>
  <c r="GW90" i="46"/>
  <c r="GS90" i="46"/>
  <c r="GU90" i="46"/>
  <c r="GV91" i="46"/>
  <c r="GR44" i="46"/>
  <c r="GV44" i="46"/>
  <c r="GR45" i="46"/>
  <c r="GR46" i="46"/>
  <c r="GR47" i="46"/>
  <c r="GR48" i="46"/>
  <c r="GR49" i="46"/>
  <c r="GR50" i="46"/>
  <c r="GR51" i="46"/>
  <c r="GR52" i="46"/>
  <c r="GR53" i="46"/>
  <c r="GW54" i="46"/>
  <c r="GS54" i="46"/>
  <c r="GV54" i="46"/>
  <c r="GR54" i="46"/>
  <c r="GT54" i="46"/>
  <c r="GU72" i="46"/>
  <c r="GQ72" i="46"/>
  <c r="GP72" i="46" s="1"/>
  <c r="GX72" i="46"/>
  <c r="GT72" i="46"/>
  <c r="GV72" i="46"/>
  <c r="GU74" i="46"/>
  <c r="GQ74" i="46"/>
  <c r="GP74" i="46" s="1"/>
  <c r="GX74" i="46"/>
  <c r="GT74" i="46"/>
  <c r="GV74" i="46"/>
  <c r="GU76" i="46"/>
  <c r="GQ76" i="46"/>
  <c r="GP76" i="46"/>
  <c r="GX76" i="46"/>
  <c r="GT76" i="46"/>
  <c r="GV76" i="46"/>
  <c r="GU78" i="46"/>
  <c r="GQ78" i="46"/>
  <c r="GP78" i="46"/>
  <c r="GX78" i="46"/>
  <c r="GT78" i="46"/>
  <c r="GV78" i="46"/>
  <c r="GU80" i="46"/>
  <c r="GQ80" i="46"/>
  <c r="GP80" i="46" s="1"/>
  <c r="GX80" i="46"/>
  <c r="GT80" i="46"/>
  <c r="GV80" i="46"/>
  <c r="GU82" i="46"/>
  <c r="GQ82" i="46"/>
  <c r="GP82" i="46" s="1"/>
  <c r="GX82" i="46"/>
  <c r="GT82" i="46"/>
  <c r="GV82" i="46"/>
  <c r="GE84" i="46"/>
  <c r="GX84" i="46" s="1"/>
  <c r="GX89" i="46"/>
  <c r="GT89" i="46"/>
  <c r="GW89" i="46"/>
  <c r="GS89" i="46"/>
  <c r="GU89" i="46"/>
  <c r="GQ91" i="46"/>
  <c r="GP91" i="46"/>
  <c r="GU129" i="46"/>
  <c r="GQ129" i="46"/>
  <c r="GP129" i="46" s="1"/>
  <c r="GX129" i="46"/>
  <c r="GT129" i="46"/>
  <c r="GV129" i="46"/>
  <c r="GU131" i="46"/>
  <c r="GQ131" i="46"/>
  <c r="GP131" i="46" s="1"/>
  <c r="GX131" i="46"/>
  <c r="GT131" i="46"/>
  <c r="GV131" i="46"/>
  <c r="GU133" i="46"/>
  <c r="GQ133" i="46"/>
  <c r="GP133" i="46" s="1"/>
  <c r="GX133" i="46"/>
  <c r="GT133" i="46"/>
  <c r="GV133" i="46"/>
  <c r="GU135" i="46"/>
  <c r="GQ135" i="46"/>
  <c r="GP135" i="46"/>
  <c r="GX135" i="46"/>
  <c r="GT135" i="46"/>
  <c r="GV135" i="46"/>
  <c r="GU137" i="46"/>
  <c r="GQ137" i="46"/>
  <c r="GP137" i="46" s="1"/>
  <c r="GX137" i="46"/>
  <c r="GT137" i="46"/>
  <c r="GV137" i="46"/>
  <c r="GU139" i="46"/>
  <c r="GQ139" i="46"/>
  <c r="GP139" i="46" s="1"/>
  <c r="GX139" i="46"/>
  <c r="GT139" i="46"/>
  <c r="GV139" i="46"/>
  <c r="GR93" i="46"/>
  <c r="GV93" i="46"/>
  <c r="GR94" i="46"/>
  <c r="GV94" i="46"/>
  <c r="GR95" i="46"/>
  <c r="GV95" i="46"/>
  <c r="GR96" i="46"/>
  <c r="GV96" i="46"/>
  <c r="GR97" i="46"/>
  <c r="GV97" i="46"/>
  <c r="GW129" i="46"/>
  <c r="GW131" i="46"/>
  <c r="GW133" i="46"/>
  <c r="GW135" i="46"/>
  <c r="GW137" i="46"/>
  <c r="GW139" i="46"/>
  <c r="GX142" i="46"/>
  <c r="GE154" i="46"/>
  <c r="GW154" i="46" s="1"/>
  <c r="GV142" i="46"/>
  <c r="GR142" i="46"/>
  <c r="GU142" i="46"/>
  <c r="GT142" i="46"/>
  <c r="GW142" i="46"/>
  <c r="GR55" i="46"/>
  <c r="GV55" i="46"/>
  <c r="GQ58" i="46"/>
  <c r="GP58" i="46"/>
  <c r="GU58" i="46"/>
  <c r="GQ59" i="46"/>
  <c r="GP59" i="46" s="1"/>
  <c r="GU59" i="46"/>
  <c r="GQ60" i="46"/>
  <c r="GP60" i="46" s="1"/>
  <c r="GU60" i="46"/>
  <c r="GQ61" i="46"/>
  <c r="GP61" i="46" s="1"/>
  <c r="GU61" i="46"/>
  <c r="GQ62" i="46"/>
  <c r="GP62" i="46" s="1"/>
  <c r="GU62" i="46"/>
  <c r="GQ63" i="46"/>
  <c r="GP63" i="46" s="1"/>
  <c r="GU63" i="46"/>
  <c r="GQ64" i="46"/>
  <c r="GP64" i="46"/>
  <c r="GU64" i="46"/>
  <c r="GQ65" i="46"/>
  <c r="GP65" i="46"/>
  <c r="GU65" i="46"/>
  <c r="GQ66" i="46"/>
  <c r="GP66" i="46"/>
  <c r="GU66" i="46"/>
  <c r="GQ67" i="46"/>
  <c r="GP67" i="46" s="1"/>
  <c r="GU67" i="46"/>
  <c r="GQ68" i="46"/>
  <c r="GP68" i="46" s="1"/>
  <c r="GU68" i="46"/>
  <c r="GQ69" i="46"/>
  <c r="GP69" i="46" s="1"/>
  <c r="GU69" i="46"/>
  <c r="GS93" i="46"/>
  <c r="GW93" i="46"/>
  <c r="GS94" i="46"/>
  <c r="GW94" i="46"/>
  <c r="GS95" i="46"/>
  <c r="GW95" i="46"/>
  <c r="GS96" i="46"/>
  <c r="GW96" i="46"/>
  <c r="GS97" i="46"/>
  <c r="GW97" i="46"/>
  <c r="GR100" i="46"/>
  <c r="GV100" i="46"/>
  <c r="GR101" i="46"/>
  <c r="GR102" i="46"/>
  <c r="GR103" i="46"/>
  <c r="GR104" i="46"/>
  <c r="GV104" i="46"/>
  <c r="GR105" i="46"/>
  <c r="GV105" i="46"/>
  <c r="GR106" i="46"/>
  <c r="GV106" i="46"/>
  <c r="GR107" i="46"/>
  <c r="GV107" i="46"/>
  <c r="GR108" i="46"/>
  <c r="GV108" i="46"/>
  <c r="GR109" i="46"/>
  <c r="GV109" i="46"/>
  <c r="GR110" i="46"/>
  <c r="GV110" i="46"/>
  <c r="GR111" i="46"/>
  <c r="GV111" i="46"/>
  <c r="GU128" i="46"/>
  <c r="GQ128" i="46"/>
  <c r="GP128" i="46" s="1"/>
  <c r="GX128" i="46"/>
  <c r="GT128" i="46"/>
  <c r="GV128" i="46"/>
  <c r="GR129" i="46"/>
  <c r="GU130" i="46"/>
  <c r="GQ130" i="46"/>
  <c r="GP130" i="46" s="1"/>
  <c r="GX130" i="46"/>
  <c r="GT130" i="46"/>
  <c r="GV130" i="46"/>
  <c r="GR131" i="46"/>
  <c r="GU132" i="46"/>
  <c r="GQ132" i="46"/>
  <c r="GP132" i="46"/>
  <c r="GX132" i="46"/>
  <c r="GT132" i="46"/>
  <c r="GV132" i="46"/>
  <c r="GR133" i="46"/>
  <c r="GU134" i="46"/>
  <c r="GQ134" i="46"/>
  <c r="GP134" i="46" s="1"/>
  <c r="GX134" i="46"/>
  <c r="GT134" i="46"/>
  <c r="GV134" i="46"/>
  <c r="GR135" i="46"/>
  <c r="GU136" i="46"/>
  <c r="GQ136" i="46"/>
  <c r="GP136" i="46"/>
  <c r="GX136" i="46"/>
  <c r="GT136" i="46"/>
  <c r="GV136" i="46"/>
  <c r="GR137" i="46"/>
  <c r="GU138" i="46"/>
  <c r="GQ138" i="46"/>
  <c r="GP138" i="46" s="1"/>
  <c r="GX138" i="46"/>
  <c r="GT138" i="46"/>
  <c r="GV138" i="46"/>
  <c r="GR139" i="46"/>
  <c r="GE140" i="46"/>
  <c r="GD131" i="46"/>
  <c r="GS55" i="46"/>
  <c r="GR58" i="46"/>
  <c r="GV58" i="46"/>
  <c r="GR59" i="46"/>
  <c r="GR60" i="46"/>
  <c r="GR61" i="46"/>
  <c r="GR62" i="46"/>
  <c r="GR63" i="46"/>
  <c r="GR64" i="46"/>
  <c r="GR65" i="46"/>
  <c r="GR66" i="46"/>
  <c r="GR67" i="46"/>
  <c r="GR68" i="46"/>
  <c r="GR69" i="46"/>
  <c r="GT93" i="46"/>
  <c r="GT94" i="46"/>
  <c r="GT95" i="46"/>
  <c r="GT96" i="46"/>
  <c r="GT97" i="46"/>
  <c r="GS105" i="46"/>
  <c r="GS106" i="46"/>
  <c r="GS107" i="46"/>
  <c r="GS108" i="46"/>
  <c r="GS109" i="46"/>
  <c r="GS110" i="46"/>
  <c r="GS111" i="46"/>
  <c r="GR114" i="46"/>
  <c r="GV114" i="46"/>
  <c r="GR115" i="46"/>
  <c r="GW128" i="46"/>
  <c r="GS129" i="46"/>
  <c r="GW130" i="46"/>
  <c r="GS131" i="46"/>
  <c r="GW132" i="46"/>
  <c r="GS133" i="46"/>
  <c r="GW134" i="46"/>
  <c r="GS135" i="46"/>
  <c r="GW136" i="46"/>
  <c r="GS137" i="46"/>
  <c r="GW138" i="46"/>
  <c r="GS139" i="46"/>
  <c r="GQ142" i="46"/>
  <c r="GP142" i="46"/>
  <c r="GQ116" i="46"/>
  <c r="GP116" i="46"/>
  <c r="GU116" i="46"/>
  <c r="GQ117" i="46"/>
  <c r="GP117" i="46"/>
  <c r="GU117" i="46"/>
  <c r="GQ118" i="46"/>
  <c r="GP118" i="46"/>
  <c r="GU118" i="46"/>
  <c r="GQ119" i="46"/>
  <c r="GP119" i="46" s="1"/>
  <c r="GU119" i="46"/>
  <c r="GQ120" i="46"/>
  <c r="GP120" i="46" s="1"/>
  <c r="GU120" i="46"/>
  <c r="GQ121" i="46"/>
  <c r="GP121" i="46" s="1"/>
  <c r="GU121" i="46"/>
  <c r="GQ122" i="46"/>
  <c r="GP122" i="46" s="1"/>
  <c r="GU122" i="46"/>
  <c r="GQ123" i="46"/>
  <c r="GP123" i="46" s="1"/>
  <c r="GU123" i="46"/>
  <c r="GQ124" i="46"/>
  <c r="GP124" i="46"/>
  <c r="GU124" i="46"/>
  <c r="GQ125" i="46"/>
  <c r="GP125" i="46"/>
  <c r="GU125" i="46"/>
  <c r="GR116" i="46"/>
  <c r="GR117" i="46"/>
  <c r="GR118" i="46"/>
  <c r="GR119" i="46"/>
  <c r="GR120" i="46"/>
  <c r="GR121" i="46"/>
  <c r="GR122" i="46"/>
  <c r="GR123" i="46"/>
  <c r="GR124" i="46"/>
  <c r="GR125" i="46"/>
  <c r="GW161" i="46"/>
  <c r="GS161" i="46"/>
  <c r="GV161" i="46"/>
  <c r="GQ161" i="46"/>
  <c r="GP161" i="46"/>
  <c r="GU161" i="46"/>
  <c r="GT161" i="46"/>
  <c r="GW163" i="46"/>
  <c r="GS163" i="46"/>
  <c r="GV163" i="46"/>
  <c r="GQ163" i="46"/>
  <c r="GP163" i="46" s="1"/>
  <c r="GU163" i="46"/>
  <c r="GT163" i="46"/>
  <c r="GW165" i="46"/>
  <c r="GS165" i="46"/>
  <c r="GV165" i="46"/>
  <c r="GQ165" i="46"/>
  <c r="GP165" i="46" s="1"/>
  <c r="GU165" i="46"/>
  <c r="GT165" i="46"/>
  <c r="GW167" i="46"/>
  <c r="GS167" i="46"/>
  <c r="GV167" i="46"/>
  <c r="GQ167" i="46"/>
  <c r="GP167" i="46"/>
  <c r="GU167" i="46"/>
  <c r="GT167" i="46"/>
  <c r="GW184" i="46"/>
  <c r="GS184" i="46"/>
  <c r="GU184" i="46"/>
  <c r="GQ184" i="46"/>
  <c r="GP184" i="46" s="1"/>
  <c r="GR184" i="46"/>
  <c r="GX184" i="46"/>
  <c r="GV184" i="46"/>
  <c r="GW188" i="46"/>
  <c r="GS188" i="46"/>
  <c r="GU188" i="46"/>
  <c r="GQ188" i="46"/>
  <c r="GP188" i="46" s="1"/>
  <c r="GR188" i="46"/>
  <c r="GX188" i="46"/>
  <c r="GV188" i="46"/>
  <c r="GW192" i="46"/>
  <c r="GS192" i="46"/>
  <c r="GU192" i="46"/>
  <c r="GQ192" i="46"/>
  <c r="GP192" i="46" s="1"/>
  <c r="GR192" i="46"/>
  <c r="GX192" i="46"/>
  <c r="GV192" i="46"/>
  <c r="GE196" i="46"/>
  <c r="GD191" i="46" s="1"/>
  <c r="GR143" i="46"/>
  <c r="GV143" i="46"/>
  <c r="GR144" i="46"/>
  <c r="GV144" i="46"/>
  <c r="GR145" i="46"/>
  <c r="GV145" i="46"/>
  <c r="GR146" i="46"/>
  <c r="GV146" i="46"/>
  <c r="GR147" i="46"/>
  <c r="GV147" i="46"/>
  <c r="GR148" i="46"/>
  <c r="GV148" i="46"/>
  <c r="GR149" i="46"/>
  <c r="GV149" i="46"/>
  <c r="GR150" i="46"/>
  <c r="GV150" i="46"/>
  <c r="GR151" i="46"/>
  <c r="GV151" i="46"/>
  <c r="GR152" i="46"/>
  <c r="GV152" i="46"/>
  <c r="GR153" i="46"/>
  <c r="GV153" i="46"/>
  <c r="GQ156" i="46"/>
  <c r="GP156" i="46" s="1"/>
  <c r="GU156" i="46"/>
  <c r="GQ157" i="46"/>
  <c r="GP157" i="46" s="1"/>
  <c r="GU157" i="46"/>
  <c r="GQ158" i="46"/>
  <c r="GP158" i="46" s="1"/>
  <c r="GU158" i="46"/>
  <c r="GQ159" i="46"/>
  <c r="GP159" i="46" s="1"/>
  <c r="GU159" i="46"/>
  <c r="GQ160" i="46"/>
  <c r="GP160" i="46"/>
  <c r="GQ162" i="46"/>
  <c r="GP162" i="46" s="1"/>
  <c r="GQ164" i="46"/>
  <c r="GP164" i="46" s="1"/>
  <c r="GQ166" i="46"/>
  <c r="GP166" i="46"/>
  <c r="GW187" i="46"/>
  <c r="GS187" i="46"/>
  <c r="GU187" i="46"/>
  <c r="GQ187" i="46"/>
  <c r="GP187" i="46"/>
  <c r="GT187" i="46"/>
  <c r="GW191" i="46"/>
  <c r="GS191" i="46"/>
  <c r="GU191" i="46"/>
  <c r="GQ191" i="46"/>
  <c r="GP191" i="46" s="1"/>
  <c r="GT191" i="46"/>
  <c r="GW195" i="46"/>
  <c r="GS195" i="46"/>
  <c r="GU195" i="46"/>
  <c r="GQ195" i="46"/>
  <c r="GP195" i="46" s="1"/>
  <c r="GT195" i="46"/>
  <c r="GR156" i="46"/>
  <c r="GV156" i="46"/>
  <c r="GR157" i="46"/>
  <c r="GV157" i="46"/>
  <c r="GR158" i="46"/>
  <c r="GV158" i="46"/>
  <c r="GR159" i="46"/>
  <c r="GV159" i="46"/>
  <c r="GW160" i="46"/>
  <c r="GS160" i="46"/>
  <c r="GR160" i="46"/>
  <c r="GX160" i="46"/>
  <c r="GW162" i="46"/>
  <c r="GS162" i="46"/>
  <c r="GR162" i="46"/>
  <c r="GX162" i="46"/>
  <c r="GW164" i="46"/>
  <c r="GS164" i="46"/>
  <c r="GR164" i="46"/>
  <c r="GX164" i="46"/>
  <c r="GW166" i="46"/>
  <c r="GS166" i="46"/>
  <c r="GR166" i="46"/>
  <c r="GX166" i="46"/>
  <c r="GE168" i="46"/>
  <c r="GD161" i="46" s="1"/>
  <c r="GW186" i="46"/>
  <c r="GS186" i="46"/>
  <c r="GU186" i="46"/>
  <c r="GQ186" i="46"/>
  <c r="GP186" i="46" s="1"/>
  <c r="GT186" i="46"/>
  <c r="GW190" i="46"/>
  <c r="GS190" i="46"/>
  <c r="GU190" i="46"/>
  <c r="GQ190" i="46"/>
  <c r="GP190" i="46" s="1"/>
  <c r="GT190" i="46"/>
  <c r="GW194" i="46"/>
  <c r="GS194" i="46"/>
  <c r="GU194" i="46"/>
  <c r="GQ194" i="46"/>
  <c r="GP194" i="46"/>
  <c r="GT194" i="46"/>
  <c r="GT143" i="46"/>
  <c r="GT144" i="46"/>
  <c r="GT145" i="46"/>
  <c r="GT146" i="46"/>
  <c r="GT147" i="46"/>
  <c r="GT148" i="46"/>
  <c r="GT149" i="46"/>
  <c r="GT150" i="46"/>
  <c r="GT151" i="46"/>
  <c r="GT152" i="46"/>
  <c r="GS156" i="46"/>
  <c r="GS157" i="46"/>
  <c r="GS158" i="46"/>
  <c r="GS159" i="46"/>
  <c r="GT160" i="46"/>
  <c r="GT162" i="46"/>
  <c r="GT164" i="46"/>
  <c r="GT166" i="46"/>
  <c r="GW185" i="46"/>
  <c r="GS185" i="46"/>
  <c r="GU185" i="46"/>
  <c r="GQ185" i="46"/>
  <c r="GP185" i="46"/>
  <c r="GT185" i="46"/>
  <c r="GV186" i="46"/>
  <c r="GX187" i="46"/>
  <c r="GW189" i="46"/>
  <c r="GS189" i="46"/>
  <c r="GU189" i="46"/>
  <c r="GQ189" i="46"/>
  <c r="GP189" i="46"/>
  <c r="GT189" i="46"/>
  <c r="GV190" i="46"/>
  <c r="GX191" i="46"/>
  <c r="GW193" i="46"/>
  <c r="GS193" i="46"/>
  <c r="GU193" i="46"/>
  <c r="GQ193" i="46"/>
  <c r="GP193" i="46"/>
  <c r="GT193" i="46"/>
  <c r="GV194" i="46"/>
  <c r="GX195" i="46"/>
  <c r="GR170" i="46"/>
  <c r="GV170" i="46"/>
  <c r="GR171" i="46"/>
  <c r="GR172" i="46"/>
  <c r="GR173" i="46"/>
  <c r="GR174" i="46"/>
  <c r="GR175" i="46"/>
  <c r="GR176" i="46"/>
  <c r="GR177" i="46"/>
  <c r="GR178" i="46"/>
  <c r="GR179" i="46"/>
  <c r="GR180" i="46"/>
  <c r="GR181" i="46"/>
  <c r="FV30" i="46"/>
  <c r="FZ30" i="46"/>
  <c r="FV31" i="46"/>
  <c r="FZ31" i="46"/>
  <c r="FV32" i="46"/>
  <c r="FZ32" i="46"/>
  <c r="FV33" i="46"/>
  <c r="FZ33" i="46"/>
  <c r="FV34" i="46"/>
  <c r="FZ34" i="46"/>
  <c r="FV35" i="46"/>
  <c r="FZ35" i="46"/>
  <c r="FV36" i="46"/>
  <c r="FZ36" i="46"/>
  <c r="FV37" i="46"/>
  <c r="FZ37" i="46"/>
  <c r="FV38" i="46"/>
  <c r="FZ38" i="46"/>
  <c r="FV39" i="46"/>
  <c r="FZ39" i="46"/>
  <c r="FV40" i="46"/>
  <c r="FZ40" i="46"/>
  <c r="FV41" i="46"/>
  <c r="FZ41" i="46"/>
  <c r="FU44" i="46"/>
  <c r="FY44" i="46"/>
  <c r="FU45" i="46"/>
  <c r="FU46" i="46"/>
  <c r="FU47" i="46"/>
  <c r="FU48" i="46"/>
  <c r="FU49" i="46"/>
  <c r="FU50" i="46"/>
  <c r="FU51" i="46"/>
  <c r="FU52" i="46"/>
  <c r="FU53" i="46"/>
  <c r="FU54" i="46"/>
  <c r="FU55" i="46"/>
  <c r="FT58" i="46"/>
  <c r="FS58" i="46" s="1"/>
  <c r="FX58" i="46"/>
  <c r="FT59" i="46"/>
  <c r="FS59" i="46"/>
  <c r="FX59" i="46"/>
  <c r="FT60" i="46"/>
  <c r="FS60" i="46"/>
  <c r="FX60" i="46"/>
  <c r="FT61" i="46"/>
  <c r="FS61" i="46"/>
  <c r="FX61" i="46"/>
  <c r="FT62" i="46"/>
  <c r="FS62" i="46"/>
  <c r="FX62" i="46"/>
  <c r="FT63" i="46"/>
  <c r="FS63" i="46" s="1"/>
  <c r="FX63" i="46"/>
  <c r="FT64" i="46"/>
  <c r="FS64" i="46" s="1"/>
  <c r="FX64" i="46"/>
  <c r="FT65" i="46"/>
  <c r="FS65" i="46" s="1"/>
  <c r="FX65" i="46"/>
  <c r="FT66" i="46"/>
  <c r="FS66" i="46" s="1"/>
  <c r="FX66" i="46"/>
  <c r="FT67" i="46"/>
  <c r="FS67" i="46" s="1"/>
  <c r="FX67" i="46"/>
  <c r="FT69" i="46"/>
  <c r="FS69" i="46"/>
  <c r="FX69" i="46"/>
  <c r="FW72" i="46"/>
  <c r="GA72" i="46"/>
  <c r="FW73" i="46"/>
  <c r="GA73" i="46"/>
  <c r="FW74" i="46"/>
  <c r="GA74" i="46"/>
  <c r="FW30" i="46"/>
  <c r="GA30" i="46"/>
  <c r="FW31" i="46"/>
  <c r="GA31" i="46"/>
  <c r="FW32" i="46"/>
  <c r="GA32" i="46"/>
  <c r="FW33" i="46"/>
  <c r="GA33" i="46"/>
  <c r="FW34" i="46"/>
  <c r="GA34" i="46"/>
  <c r="FW35" i="46"/>
  <c r="GA35" i="46"/>
  <c r="FW36" i="46"/>
  <c r="GA36" i="46"/>
  <c r="FW37" i="46"/>
  <c r="GA37" i="46"/>
  <c r="FW38" i="46"/>
  <c r="GA38" i="46"/>
  <c r="FW39" i="46"/>
  <c r="GA39" i="46"/>
  <c r="FW40" i="46"/>
  <c r="GA40" i="46"/>
  <c r="FW41" i="46"/>
  <c r="GA41" i="46"/>
  <c r="FU58" i="46"/>
  <c r="FY58" i="46"/>
  <c r="FU59" i="46"/>
  <c r="FY59" i="46"/>
  <c r="FU60" i="46"/>
  <c r="FY60" i="46"/>
  <c r="FU61" i="46"/>
  <c r="FY61" i="46"/>
  <c r="FU62" i="46"/>
  <c r="FY62" i="46"/>
  <c r="FU63" i="46"/>
  <c r="FY63" i="46"/>
  <c r="FU64" i="46"/>
  <c r="FY64" i="46"/>
  <c r="FU65" i="46"/>
  <c r="FY65" i="46"/>
  <c r="FU66" i="46"/>
  <c r="FY66" i="46"/>
  <c r="FU67" i="46"/>
  <c r="FY67" i="46"/>
  <c r="FY68" i="46"/>
  <c r="FU69" i="46"/>
  <c r="FY69" i="46"/>
  <c r="FU16" i="46"/>
  <c r="FY16" i="46"/>
  <c r="FU17" i="46"/>
  <c r="FU18" i="46"/>
  <c r="FU19" i="46"/>
  <c r="FU20" i="46"/>
  <c r="FU22" i="46"/>
  <c r="FU23" i="46"/>
  <c r="FU24" i="46"/>
  <c r="FU25" i="46"/>
  <c r="FU26" i="46"/>
  <c r="FU27" i="46"/>
  <c r="FT30" i="46"/>
  <c r="FS30" i="46"/>
  <c r="FX30" i="46"/>
  <c r="FT31" i="46"/>
  <c r="FS31" i="46"/>
  <c r="FX31" i="46"/>
  <c r="FT32" i="46"/>
  <c r="FS32" i="46" s="1"/>
  <c r="FX32" i="46"/>
  <c r="FT33" i="46"/>
  <c r="FS33" i="46" s="1"/>
  <c r="FX33" i="46"/>
  <c r="FT34" i="46"/>
  <c r="FS34" i="46" s="1"/>
  <c r="FX34" i="46"/>
  <c r="FT35" i="46"/>
  <c r="FS35" i="46" s="1"/>
  <c r="FX35" i="46"/>
  <c r="FT36" i="46"/>
  <c r="FS36" i="46" s="1"/>
  <c r="FX36" i="46"/>
  <c r="FT37" i="46"/>
  <c r="FS37" i="46"/>
  <c r="FX37" i="46"/>
  <c r="FT38" i="46"/>
  <c r="FS38" i="46"/>
  <c r="FX38" i="46"/>
  <c r="FT39" i="46"/>
  <c r="FS39" i="46"/>
  <c r="FX39" i="46"/>
  <c r="FT40" i="46"/>
  <c r="FS40" i="46" s="1"/>
  <c r="FX40" i="46"/>
  <c r="FT41" i="46"/>
  <c r="FS41" i="46" s="1"/>
  <c r="FX41" i="46"/>
  <c r="FV58" i="46"/>
  <c r="FV59" i="46"/>
  <c r="FV60" i="46"/>
  <c r="FV61" i="46"/>
  <c r="FV62" i="46"/>
  <c r="FV63" i="46"/>
  <c r="FV64" i="46"/>
  <c r="FV65" i="46"/>
  <c r="FV66" i="46"/>
  <c r="FV67" i="46"/>
  <c r="FV68" i="46"/>
  <c r="FV69" i="46"/>
  <c r="FU72" i="46"/>
  <c r="FY72" i="46"/>
  <c r="FU73" i="46"/>
  <c r="FU74" i="46"/>
  <c r="FY75" i="46"/>
  <c r="GA75" i="46"/>
  <c r="FU75" i="46"/>
  <c r="FZ75" i="46"/>
  <c r="FU30" i="46"/>
  <c r="FY30" i="46"/>
  <c r="FU31" i="46"/>
  <c r="FU32" i="46"/>
  <c r="FU33" i="46"/>
  <c r="FU34" i="46"/>
  <c r="FU35" i="46"/>
  <c r="FU36" i="46"/>
  <c r="FU37" i="46"/>
  <c r="FU38" i="46"/>
  <c r="FU39" i="46"/>
  <c r="FU40" i="46"/>
  <c r="FU41" i="46"/>
  <c r="FW76" i="46"/>
  <c r="GA76" i="46"/>
  <c r="FW77" i="46"/>
  <c r="GA77" i="46"/>
  <c r="FW78" i="46"/>
  <c r="GA78" i="46"/>
  <c r="FW79" i="46"/>
  <c r="GA79" i="46"/>
  <c r="FW80" i="46"/>
  <c r="GA80" i="46"/>
  <c r="FW81" i="46"/>
  <c r="GA81" i="46"/>
  <c r="FW82" i="46"/>
  <c r="GA82" i="46"/>
  <c r="FW83" i="46"/>
  <c r="GA83" i="46"/>
  <c r="FV86" i="46"/>
  <c r="FZ86" i="46"/>
  <c r="FV87" i="46"/>
  <c r="FZ87" i="46"/>
  <c r="FV88" i="46"/>
  <c r="FZ88" i="46"/>
  <c r="FV89" i="46"/>
  <c r="FZ89" i="46"/>
  <c r="FV90" i="46"/>
  <c r="FZ90" i="46"/>
  <c r="FV91" i="46"/>
  <c r="FZ91" i="46"/>
  <c r="FV92" i="46"/>
  <c r="FZ92" i="46"/>
  <c r="FV93" i="46"/>
  <c r="FZ93" i="46"/>
  <c r="FV94" i="46"/>
  <c r="FZ94" i="46"/>
  <c r="FV95" i="46"/>
  <c r="FZ95" i="46"/>
  <c r="FV96" i="46"/>
  <c r="FZ96" i="46"/>
  <c r="FV97" i="46"/>
  <c r="FZ97" i="46"/>
  <c r="FU100" i="46"/>
  <c r="FY100" i="46"/>
  <c r="FU101" i="46"/>
  <c r="FU102" i="46"/>
  <c r="FU103" i="46"/>
  <c r="FU104" i="46"/>
  <c r="FU105" i="46"/>
  <c r="FU106" i="46"/>
  <c r="FU107" i="46"/>
  <c r="FU108" i="46"/>
  <c r="FU109" i="46"/>
  <c r="FU110" i="46"/>
  <c r="FU111" i="46"/>
  <c r="FT114" i="46"/>
  <c r="FS114" i="46" s="1"/>
  <c r="FX114" i="46"/>
  <c r="FT115" i="46"/>
  <c r="FS115" i="46"/>
  <c r="FX115" i="46"/>
  <c r="FT116" i="46"/>
  <c r="FS116" i="46"/>
  <c r="FX116" i="46"/>
  <c r="FT117" i="46"/>
  <c r="FS117" i="46"/>
  <c r="FX117" i="46"/>
  <c r="FT118" i="46"/>
  <c r="FS118" i="46" s="1"/>
  <c r="FX118" i="46"/>
  <c r="FT119" i="46"/>
  <c r="FS119" i="46" s="1"/>
  <c r="FX119" i="46"/>
  <c r="FT120" i="46"/>
  <c r="FS120" i="46" s="1"/>
  <c r="FX120" i="46"/>
  <c r="FT121" i="46"/>
  <c r="FS121" i="46" s="1"/>
  <c r="FX121" i="46"/>
  <c r="GA163" i="46"/>
  <c r="FW163" i="46"/>
  <c r="FZ163" i="46"/>
  <c r="FU163" i="46"/>
  <c r="FY163" i="46"/>
  <c r="FT163" i="46"/>
  <c r="FS163" i="46" s="1"/>
  <c r="FX163" i="46"/>
  <c r="FV163" i="46"/>
  <c r="GA167" i="46"/>
  <c r="FW167" i="46"/>
  <c r="FZ167" i="46"/>
  <c r="FU167" i="46"/>
  <c r="FY167" i="46"/>
  <c r="FT167" i="46"/>
  <c r="FS167" i="46"/>
  <c r="FX167" i="46"/>
  <c r="FV167" i="46"/>
  <c r="FU114" i="46"/>
  <c r="FY114" i="46"/>
  <c r="FU115" i="46"/>
  <c r="FY115" i="46"/>
  <c r="FU116" i="46"/>
  <c r="FY116" i="46"/>
  <c r="FU117" i="46"/>
  <c r="FY117" i="46"/>
  <c r="FU118" i="46"/>
  <c r="FY118" i="46"/>
  <c r="FU119" i="46"/>
  <c r="FY119" i="46"/>
  <c r="FU120" i="46"/>
  <c r="FY120" i="46"/>
  <c r="FU121" i="46"/>
  <c r="FZ121" i="46"/>
  <c r="FX143" i="46"/>
  <c r="FT143" i="46"/>
  <c r="FS143" i="46"/>
  <c r="GA143" i="46"/>
  <c r="FW143" i="46"/>
  <c r="FY143" i="46"/>
  <c r="FX145" i="46"/>
  <c r="FY145" i="46"/>
  <c r="FT145" i="46"/>
  <c r="FS145" i="46" s="1"/>
  <c r="FW145" i="46"/>
  <c r="FZ145" i="46"/>
  <c r="FU76" i="46"/>
  <c r="FU77" i="46"/>
  <c r="FU78" i="46"/>
  <c r="FU79" i="46"/>
  <c r="FU80" i="46"/>
  <c r="FU81" i="46"/>
  <c r="FU82" i="46"/>
  <c r="FU83" i="46"/>
  <c r="FT86" i="46"/>
  <c r="FS86" i="46"/>
  <c r="FX86" i="46"/>
  <c r="FT87" i="46"/>
  <c r="FS87" i="46"/>
  <c r="FX87" i="46"/>
  <c r="FT88" i="46"/>
  <c r="FS88" i="46" s="1"/>
  <c r="FX88" i="46"/>
  <c r="FT89" i="46"/>
  <c r="FS89" i="46" s="1"/>
  <c r="FX89" i="46"/>
  <c r="FT90" i="46"/>
  <c r="FS90" i="46" s="1"/>
  <c r="FX90" i="46"/>
  <c r="FT91" i="46"/>
  <c r="FS91" i="46" s="1"/>
  <c r="FX91" i="46"/>
  <c r="FT92" i="46"/>
  <c r="FS92" i="46" s="1"/>
  <c r="FX92" i="46"/>
  <c r="FT93" i="46"/>
  <c r="FS93" i="46"/>
  <c r="FX93" i="46"/>
  <c r="FT94" i="46"/>
  <c r="FS94" i="46"/>
  <c r="FX94" i="46"/>
  <c r="FT95" i="46"/>
  <c r="FS95" i="46"/>
  <c r="FX95" i="46"/>
  <c r="FT96" i="46"/>
  <c r="FS96" i="46" s="1"/>
  <c r="FX96" i="46"/>
  <c r="FT97" i="46"/>
  <c r="FS97" i="46" s="1"/>
  <c r="FX97" i="46"/>
  <c r="FV114" i="46"/>
  <c r="FZ114" i="46"/>
  <c r="FV115" i="46"/>
  <c r="FZ115" i="46"/>
  <c r="FV116" i="46"/>
  <c r="FZ116" i="46"/>
  <c r="FV117" i="46"/>
  <c r="FZ117" i="46"/>
  <c r="FV118" i="46"/>
  <c r="FZ118" i="46"/>
  <c r="FV119" i="46"/>
  <c r="FZ119" i="46"/>
  <c r="FV120" i="46"/>
  <c r="FZ120" i="46"/>
  <c r="FV121" i="46"/>
  <c r="GA121" i="46"/>
  <c r="GA156" i="46"/>
  <c r="FW156" i="46"/>
  <c r="FZ156" i="46"/>
  <c r="FV156" i="46"/>
  <c r="FT156" i="46"/>
  <c r="FS156" i="46"/>
  <c r="FY156" i="46"/>
  <c r="GA157" i="46"/>
  <c r="FW157" i="46"/>
  <c r="FZ157" i="46"/>
  <c r="FV157" i="46"/>
  <c r="FU157" i="46"/>
  <c r="FT157" i="46"/>
  <c r="FS157" i="46" s="1"/>
  <c r="FU86" i="46"/>
  <c r="FY86" i="46"/>
  <c r="FU87" i="46"/>
  <c r="FU88" i="46"/>
  <c r="FU89" i="46"/>
  <c r="FU90" i="46"/>
  <c r="FU91" i="46"/>
  <c r="FU92" i="46"/>
  <c r="FU93" i="46"/>
  <c r="FU94" i="46"/>
  <c r="FU95" i="46"/>
  <c r="FU96" i="46"/>
  <c r="FU97" i="46"/>
  <c r="FW114" i="46"/>
  <c r="GA114" i="46"/>
  <c r="FW115" i="46"/>
  <c r="FW116" i="46"/>
  <c r="FW117" i="46"/>
  <c r="FW118" i="46"/>
  <c r="FW119" i="46"/>
  <c r="FW120" i="46"/>
  <c r="FW121" i="46"/>
  <c r="FX142" i="46"/>
  <c r="FT142" i="46"/>
  <c r="FS142" i="46"/>
  <c r="FH154" i="46"/>
  <c r="GA142" i="46"/>
  <c r="FW142" i="46"/>
  <c r="FY142" i="46"/>
  <c r="FU143" i="46"/>
  <c r="FX144" i="46"/>
  <c r="FT144" i="46"/>
  <c r="FS144" i="46"/>
  <c r="GA144" i="46"/>
  <c r="FW144" i="46"/>
  <c r="FY144" i="46"/>
  <c r="FU145" i="46"/>
  <c r="FX149" i="46"/>
  <c r="FT149" i="46"/>
  <c r="FS149" i="46"/>
  <c r="GA149" i="46"/>
  <c r="FW149" i="46"/>
  <c r="FV149" i="46"/>
  <c r="FU149" i="46"/>
  <c r="FX151" i="46"/>
  <c r="FT151" i="46"/>
  <c r="FS151" i="46" s="1"/>
  <c r="GA151" i="46"/>
  <c r="FW151" i="46"/>
  <c r="FV151" i="46"/>
  <c r="FU151" i="46"/>
  <c r="FX153" i="46"/>
  <c r="FT153" i="46"/>
  <c r="FS153" i="46"/>
  <c r="GA153" i="46"/>
  <c r="FW153" i="46"/>
  <c r="FV153" i="46"/>
  <c r="FU153" i="46"/>
  <c r="GA159" i="46"/>
  <c r="FU122" i="46"/>
  <c r="FU123" i="46"/>
  <c r="FY123" i="46"/>
  <c r="FU124" i="46"/>
  <c r="FY124" i="46"/>
  <c r="FU125" i="46"/>
  <c r="FY125" i="46"/>
  <c r="FT128" i="46"/>
  <c r="FS128" i="46"/>
  <c r="FX128" i="46"/>
  <c r="FT129" i="46"/>
  <c r="FS129" i="46"/>
  <c r="FX129" i="46"/>
  <c r="FT130" i="46"/>
  <c r="FS130" i="46"/>
  <c r="FX130" i="46"/>
  <c r="FT131" i="46"/>
  <c r="FS131" i="46" s="1"/>
  <c r="FX131" i="46"/>
  <c r="FT132" i="46"/>
  <c r="FS132" i="46" s="1"/>
  <c r="FX132" i="46"/>
  <c r="FT133" i="46"/>
  <c r="FS133" i="46" s="1"/>
  <c r="FX133" i="46"/>
  <c r="FT134" i="46"/>
  <c r="FS134" i="46" s="1"/>
  <c r="FX134" i="46"/>
  <c r="FT135" i="46"/>
  <c r="FS135" i="46" s="1"/>
  <c r="FX135" i="46"/>
  <c r="FT136" i="46"/>
  <c r="FS136" i="46"/>
  <c r="FX136" i="46"/>
  <c r="FT137" i="46"/>
  <c r="FS137" i="46"/>
  <c r="FX137" i="46"/>
  <c r="FT138" i="46"/>
  <c r="FS138" i="46"/>
  <c r="FX138" i="46"/>
  <c r="FT139" i="46"/>
  <c r="FS139" i="46" s="1"/>
  <c r="FX139" i="46"/>
  <c r="FX146" i="46"/>
  <c r="FT146" i="46"/>
  <c r="FS146" i="46" s="1"/>
  <c r="FV146" i="46"/>
  <c r="GA146" i="46"/>
  <c r="FX148" i="46"/>
  <c r="FT148" i="46"/>
  <c r="FS148" i="46" s="1"/>
  <c r="GA148" i="46"/>
  <c r="FW148" i="46"/>
  <c r="FY148" i="46"/>
  <c r="FX150" i="46"/>
  <c r="FT150" i="46"/>
  <c r="FS150" i="46"/>
  <c r="GA150" i="46"/>
  <c r="FW150" i="46"/>
  <c r="FY150" i="46"/>
  <c r="FX152" i="46"/>
  <c r="FT152" i="46"/>
  <c r="FS152" i="46"/>
  <c r="GA152" i="46"/>
  <c r="FW152" i="46"/>
  <c r="FY152" i="46"/>
  <c r="GA160" i="46"/>
  <c r="FW160" i="46"/>
  <c r="FY160" i="46"/>
  <c r="FT160" i="46"/>
  <c r="FS160" i="46"/>
  <c r="FX160" i="46"/>
  <c r="FZ160" i="46"/>
  <c r="GA164" i="46"/>
  <c r="FW164" i="46"/>
  <c r="FY164" i="46"/>
  <c r="FT164" i="46"/>
  <c r="FS164" i="46" s="1"/>
  <c r="FX164" i="46"/>
  <c r="FZ164" i="46"/>
  <c r="FV124" i="46"/>
  <c r="FV125" i="46"/>
  <c r="FU128" i="46"/>
  <c r="FY128" i="46"/>
  <c r="FU129" i="46"/>
  <c r="FU130" i="46"/>
  <c r="FU131" i="46"/>
  <c r="FU132" i="46"/>
  <c r="FU133" i="46"/>
  <c r="FU134" i="46"/>
  <c r="FU135" i="46"/>
  <c r="FU136" i="46"/>
  <c r="FU137" i="46"/>
  <c r="FU138" i="46"/>
  <c r="FU139" i="46"/>
  <c r="FW146" i="46"/>
  <c r="FX147" i="46"/>
  <c r="FT147" i="46"/>
  <c r="FS147" i="46" s="1"/>
  <c r="GA147" i="46"/>
  <c r="FW147" i="46"/>
  <c r="FV147" i="46"/>
  <c r="FZ148" i="46"/>
  <c r="FZ150" i="46"/>
  <c r="FZ152" i="46"/>
  <c r="GA158" i="46"/>
  <c r="FW158" i="46"/>
  <c r="FZ158" i="46"/>
  <c r="FV158" i="46"/>
  <c r="FX158" i="46"/>
  <c r="FZ171" i="46"/>
  <c r="FV171" i="46"/>
  <c r="FH182" i="46"/>
  <c r="FZ182" i="46" s="1"/>
  <c r="FX171" i="46"/>
  <c r="FW171" i="46"/>
  <c r="FY171" i="46"/>
  <c r="FT173" i="46"/>
  <c r="FS173" i="46"/>
  <c r="FZ173" i="46"/>
  <c r="FV173" i="46"/>
  <c r="GA173" i="46"/>
  <c r="FX173" i="46"/>
  <c r="FW173" i="46"/>
  <c r="FY173" i="46"/>
  <c r="GA161" i="46"/>
  <c r="FW161" i="46"/>
  <c r="FV161" i="46"/>
  <c r="GA165" i="46"/>
  <c r="FW165" i="46"/>
  <c r="FV165" i="46"/>
  <c r="FW175" i="46"/>
  <c r="GA177" i="46"/>
  <c r="FW177" i="46"/>
  <c r="FZ177" i="46"/>
  <c r="FV177" i="46"/>
  <c r="FX177" i="46"/>
  <c r="FY178" i="46"/>
  <c r="FT179" i="46"/>
  <c r="FS179" i="46"/>
  <c r="GA181" i="46"/>
  <c r="FW181" i="46"/>
  <c r="FZ181" i="46"/>
  <c r="FV181" i="46"/>
  <c r="FX181" i="46"/>
  <c r="FX161" i="46"/>
  <c r="GA162" i="46"/>
  <c r="FW162" i="46"/>
  <c r="FV162" i="46"/>
  <c r="FX165" i="46"/>
  <c r="GA166" i="46"/>
  <c r="FW166" i="46"/>
  <c r="FV166" i="46"/>
  <c r="FZ170" i="46"/>
  <c r="FV170" i="46"/>
  <c r="FU170" i="46"/>
  <c r="GA170" i="46"/>
  <c r="FZ172" i="46"/>
  <c r="FV172" i="46"/>
  <c r="FU172" i="46"/>
  <c r="GA172" i="46"/>
  <c r="FZ174" i="46"/>
  <c r="FV174" i="46"/>
  <c r="FU174" i="46"/>
  <c r="GA174" i="46"/>
  <c r="GA176" i="46"/>
  <c r="FW176" i="46"/>
  <c r="FZ176" i="46"/>
  <c r="FV176" i="46"/>
  <c r="FX176" i="46"/>
  <c r="FY177" i="46"/>
  <c r="GA180" i="46"/>
  <c r="FW180" i="46"/>
  <c r="FZ180" i="46"/>
  <c r="FV180" i="46"/>
  <c r="FX180" i="46"/>
  <c r="FY181" i="46"/>
  <c r="GA179" i="46"/>
  <c r="FW179" i="46"/>
  <c r="FZ179" i="46"/>
  <c r="FV179" i="46"/>
  <c r="FX179" i="46"/>
  <c r="FZ175" i="46"/>
  <c r="FV175" i="46"/>
  <c r="FU175" i="46"/>
  <c r="GA175" i="46"/>
  <c r="GA178" i="46"/>
  <c r="FW178" i="46"/>
  <c r="FZ178" i="46"/>
  <c r="FV178" i="46"/>
  <c r="FX178" i="46"/>
  <c r="FY179" i="46"/>
  <c r="FU184" i="46"/>
  <c r="FY184" i="46"/>
  <c r="FU185" i="46"/>
  <c r="FU186" i="46"/>
  <c r="FU187" i="46"/>
  <c r="FU188" i="46"/>
  <c r="FU189" i="46"/>
  <c r="FU190" i="46"/>
  <c r="FU191" i="46"/>
  <c r="FU192" i="46"/>
  <c r="FU193" i="46"/>
  <c r="FU194" i="46"/>
  <c r="FU195" i="46"/>
  <c r="FY195" i="46"/>
  <c r="FV195" i="46"/>
  <c r="FD66" i="46"/>
  <c r="EZ66" i="46"/>
  <c r="FC66" i="46"/>
  <c r="EY66" i="46"/>
  <c r="EK70" i="46"/>
  <c r="EY70" i="46" s="1"/>
  <c r="FA44" i="46"/>
  <c r="EW44" i="46"/>
  <c r="EV44" i="46" s="1"/>
  <c r="FD44" i="46"/>
  <c r="EZ44" i="46"/>
  <c r="FB44" i="46"/>
  <c r="FA46" i="46"/>
  <c r="EW46" i="46"/>
  <c r="EV46" i="46" s="1"/>
  <c r="FD46" i="46"/>
  <c r="EZ46" i="46"/>
  <c r="FB46" i="46"/>
  <c r="FA48" i="46"/>
  <c r="EW48" i="46"/>
  <c r="EV48" i="46"/>
  <c r="FD48" i="46"/>
  <c r="EZ48" i="46"/>
  <c r="FB48" i="46"/>
  <c r="FA50" i="46"/>
  <c r="EW50" i="46"/>
  <c r="EV50" i="46" s="1"/>
  <c r="FD50" i="46"/>
  <c r="EZ50" i="46"/>
  <c r="FB50" i="46"/>
  <c r="FA52" i="46"/>
  <c r="EW52" i="46"/>
  <c r="EV52" i="46" s="1"/>
  <c r="FD52" i="46"/>
  <c r="EZ52" i="46"/>
  <c r="FB52" i="46"/>
  <c r="FA54" i="46"/>
  <c r="EW54" i="46"/>
  <c r="EV54" i="46" s="1"/>
  <c r="FD54" i="46"/>
  <c r="EZ54" i="46"/>
  <c r="FB54" i="46"/>
  <c r="EK56" i="46"/>
  <c r="EJ49" i="46" s="1"/>
  <c r="FD61" i="46"/>
  <c r="EZ61" i="46"/>
  <c r="FC61" i="46"/>
  <c r="EY61" i="46"/>
  <c r="FA61" i="46"/>
  <c r="FD65" i="46"/>
  <c r="EZ65" i="46"/>
  <c r="FC65" i="46"/>
  <c r="EY65" i="46"/>
  <c r="FA65" i="46"/>
  <c r="FB66" i="46"/>
  <c r="FD69" i="46"/>
  <c r="EZ69" i="46"/>
  <c r="FC69" i="46"/>
  <c r="EY69" i="46"/>
  <c r="FA69" i="46"/>
  <c r="FC77" i="46"/>
  <c r="EY77" i="46"/>
  <c r="FB77" i="46"/>
  <c r="EW77" i="46"/>
  <c r="EV77" i="46" s="1"/>
  <c r="FA77" i="46"/>
  <c r="FD77" i="46"/>
  <c r="FD139" i="46"/>
  <c r="EZ139" i="46"/>
  <c r="FA139" i="46"/>
  <c r="EW139" i="46"/>
  <c r="EV139" i="46"/>
  <c r="EX139" i="46"/>
  <c r="FC139" i="46"/>
  <c r="FB139" i="46"/>
  <c r="EY139" i="46"/>
  <c r="FD58" i="46"/>
  <c r="EZ58" i="46"/>
  <c r="FC58" i="46"/>
  <c r="EY58" i="46"/>
  <c r="FA58" i="46"/>
  <c r="FD62" i="46"/>
  <c r="EZ62" i="46"/>
  <c r="FC62" i="46"/>
  <c r="EY62" i="46"/>
  <c r="FA66" i="46"/>
  <c r="EW16" i="46"/>
  <c r="EV16" i="46"/>
  <c r="FA16" i="46"/>
  <c r="EW17" i="46"/>
  <c r="EV17" i="46"/>
  <c r="FA17" i="46"/>
  <c r="EW18" i="46"/>
  <c r="EV18" i="46"/>
  <c r="FA18" i="46"/>
  <c r="EW19" i="46"/>
  <c r="EV19" i="46" s="1"/>
  <c r="FA19" i="46"/>
  <c r="EW20" i="46"/>
  <c r="EV20" i="46" s="1"/>
  <c r="FA20" i="46"/>
  <c r="EW21" i="46"/>
  <c r="EV21" i="46" s="1"/>
  <c r="FA21" i="46"/>
  <c r="EW22" i="46"/>
  <c r="EV22" i="46" s="1"/>
  <c r="FA22" i="46"/>
  <c r="EW23" i="46"/>
  <c r="EV23" i="46" s="1"/>
  <c r="FA23" i="46"/>
  <c r="EW24" i="46"/>
  <c r="EV24" i="46"/>
  <c r="FA24" i="46"/>
  <c r="EW25" i="46"/>
  <c r="EV25" i="46"/>
  <c r="FA25" i="46"/>
  <c r="EW26" i="46"/>
  <c r="EV26" i="46"/>
  <c r="FA26" i="46"/>
  <c r="EW27" i="46"/>
  <c r="EV27" i="46" s="1"/>
  <c r="FC44" i="46"/>
  <c r="FC46" i="46"/>
  <c r="FC48" i="46"/>
  <c r="FC50" i="46"/>
  <c r="FC52" i="46"/>
  <c r="FC54" i="46"/>
  <c r="EW58" i="46"/>
  <c r="EV58" i="46" s="1"/>
  <c r="FD60" i="46"/>
  <c r="EZ60" i="46"/>
  <c r="FC60" i="46"/>
  <c r="EY60" i="46"/>
  <c r="FA60" i="46"/>
  <c r="FB61" i="46"/>
  <c r="EW62" i="46"/>
  <c r="EV62" i="46" s="1"/>
  <c r="FD64" i="46"/>
  <c r="EZ64" i="46"/>
  <c r="FC64" i="46"/>
  <c r="EY64" i="46"/>
  <c r="FA64" i="46"/>
  <c r="FB65" i="46"/>
  <c r="EW66" i="46"/>
  <c r="EV66" i="46" s="1"/>
  <c r="FD68" i="46"/>
  <c r="EZ68" i="46"/>
  <c r="FC68" i="46"/>
  <c r="EY68" i="46"/>
  <c r="FA68" i="46"/>
  <c r="FB69" i="46"/>
  <c r="FD80" i="46"/>
  <c r="EZ80" i="46"/>
  <c r="FC80" i="46"/>
  <c r="EY80" i="46"/>
  <c r="EW80" i="46"/>
  <c r="EV80" i="46" s="1"/>
  <c r="FB80" i="46"/>
  <c r="FD81" i="46"/>
  <c r="EZ81" i="46"/>
  <c r="FC81" i="46"/>
  <c r="EY81" i="46"/>
  <c r="EX81" i="46"/>
  <c r="EW81" i="46"/>
  <c r="EV81" i="46" s="1"/>
  <c r="FA62" i="46"/>
  <c r="EX16" i="46"/>
  <c r="EX17" i="46"/>
  <c r="EX18" i="46"/>
  <c r="EX19" i="46"/>
  <c r="EX20" i="46"/>
  <c r="EX21" i="46"/>
  <c r="EX22" i="46"/>
  <c r="EX23" i="46"/>
  <c r="EX24" i="46"/>
  <c r="EX25" i="46"/>
  <c r="EX26" i="46"/>
  <c r="FC27" i="46"/>
  <c r="EY27" i="46"/>
  <c r="EX27" i="46"/>
  <c r="FD27" i="46"/>
  <c r="EX44" i="46"/>
  <c r="FA45" i="46"/>
  <c r="EW45" i="46"/>
  <c r="EV45" i="46" s="1"/>
  <c r="FD45" i="46"/>
  <c r="EZ45" i="46"/>
  <c r="FB45" i="46"/>
  <c r="EX46" i="46"/>
  <c r="FA47" i="46"/>
  <c r="EW47" i="46"/>
  <c r="EV47" i="46"/>
  <c r="FD47" i="46"/>
  <c r="EZ47" i="46"/>
  <c r="FB47" i="46"/>
  <c r="EX48" i="46"/>
  <c r="FA49" i="46"/>
  <c r="EW49" i="46"/>
  <c r="EV49" i="46" s="1"/>
  <c r="FD49" i="46"/>
  <c r="EZ49" i="46"/>
  <c r="FB49" i="46"/>
  <c r="EX50" i="46"/>
  <c r="FA51" i="46"/>
  <c r="EW51" i="46"/>
  <c r="EV51" i="46"/>
  <c r="FD51" i="46"/>
  <c r="EZ51" i="46"/>
  <c r="FB51" i="46"/>
  <c r="EX52" i="46"/>
  <c r="FA53" i="46"/>
  <c r="EW53" i="46"/>
  <c r="EV53" i="46" s="1"/>
  <c r="FD53" i="46"/>
  <c r="EZ53" i="46"/>
  <c r="FB53" i="46"/>
  <c r="EX54" i="46"/>
  <c r="FA55" i="46"/>
  <c r="EW55" i="46"/>
  <c r="EV55" i="46" s="1"/>
  <c r="FD55" i="46"/>
  <c r="EZ55" i="46"/>
  <c r="FB55" i="46"/>
  <c r="EX58" i="46"/>
  <c r="FD59" i="46"/>
  <c r="EZ59" i="46"/>
  <c r="FC59" i="46"/>
  <c r="EY59" i="46"/>
  <c r="FA59" i="46"/>
  <c r="EW61" i="46"/>
  <c r="EV61" i="46" s="1"/>
  <c r="EX62" i="46"/>
  <c r="FD63" i="46"/>
  <c r="EZ63" i="46"/>
  <c r="FC63" i="46"/>
  <c r="EY63" i="46"/>
  <c r="FA63" i="46"/>
  <c r="EW65" i="46"/>
  <c r="EV65" i="46" s="1"/>
  <c r="EX66" i="46"/>
  <c r="FD67" i="46"/>
  <c r="EZ67" i="46"/>
  <c r="FC67" i="46"/>
  <c r="EY67" i="46"/>
  <c r="FA67" i="46"/>
  <c r="EW69" i="46"/>
  <c r="EV69" i="46" s="1"/>
  <c r="EX77" i="46"/>
  <c r="FA115" i="46"/>
  <c r="EW115" i="46"/>
  <c r="EV115" i="46"/>
  <c r="FD115" i="46"/>
  <c r="EZ115" i="46"/>
  <c r="EY115" i="46"/>
  <c r="EX115" i="46"/>
  <c r="FC115" i="46"/>
  <c r="FA117" i="46"/>
  <c r="EW117" i="46"/>
  <c r="EV117" i="46"/>
  <c r="FD117" i="46"/>
  <c r="EZ117" i="46"/>
  <c r="EY117" i="46"/>
  <c r="EX117" i="46"/>
  <c r="FC117" i="46"/>
  <c r="FA119" i="46"/>
  <c r="EW119" i="46"/>
  <c r="EV119" i="46"/>
  <c r="FD119" i="46"/>
  <c r="EZ119" i="46"/>
  <c r="EY119" i="46"/>
  <c r="EX119" i="46"/>
  <c r="FC119" i="46"/>
  <c r="FA121" i="46"/>
  <c r="EW121" i="46"/>
  <c r="EV121" i="46"/>
  <c r="FD121" i="46"/>
  <c r="EZ121" i="46"/>
  <c r="EY121" i="46"/>
  <c r="EX121" i="46"/>
  <c r="FC121" i="46"/>
  <c r="FA123" i="46"/>
  <c r="EW123" i="46"/>
  <c r="EV123" i="46"/>
  <c r="FD123" i="46"/>
  <c r="EZ123" i="46"/>
  <c r="EY123" i="46"/>
  <c r="EX123" i="46"/>
  <c r="FC123" i="46"/>
  <c r="FA125" i="46"/>
  <c r="EW125" i="46"/>
  <c r="EV125" i="46"/>
  <c r="FD125" i="46"/>
  <c r="EZ125" i="46"/>
  <c r="EY125" i="46"/>
  <c r="EX125" i="46"/>
  <c r="FC125" i="46"/>
  <c r="FD129" i="46"/>
  <c r="EZ129" i="46"/>
  <c r="FC129" i="46"/>
  <c r="EY129" i="46"/>
  <c r="EX129" i="46"/>
  <c r="EW129" i="46"/>
  <c r="EV129" i="46" s="1"/>
  <c r="FB129" i="46"/>
  <c r="FA132" i="46"/>
  <c r="EW132" i="46"/>
  <c r="EV132" i="46"/>
  <c r="FC132" i="46"/>
  <c r="EX132" i="46"/>
  <c r="FB132" i="46"/>
  <c r="EZ132" i="46"/>
  <c r="EY132" i="46"/>
  <c r="FD137" i="46"/>
  <c r="EZ137" i="46"/>
  <c r="FA137" i="46"/>
  <c r="EW137" i="46"/>
  <c r="EV137" i="46" s="1"/>
  <c r="EX137" i="46"/>
  <c r="FC137" i="46"/>
  <c r="FB137" i="46"/>
  <c r="EY137" i="46"/>
  <c r="EK140" i="46"/>
  <c r="EJ137" i="46"/>
  <c r="FD128" i="46"/>
  <c r="EZ128" i="46"/>
  <c r="FC128" i="46"/>
  <c r="EY128" i="46"/>
  <c r="FA128" i="46"/>
  <c r="FA133" i="46"/>
  <c r="EW133" i="46"/>
  <c r="EV133" i="46"/>
  <c r="FB133" i="46"/>
  <c r="EZ133" i="46"/>
  <c r="FC133" i="46"/>
  <c r="FD165" i="46"/>
  <c r="EZ165" i="46"/>
  <c r="FC165" i="46"/>
  <c r="EX165" i="46"/>
  <c r="FB165" i="46"/>
  <c r="EW165" i="46"/>
  <c r="EV165" i="46" s="1"/>
  <c r="FA165" i="46"/>
  <c r="EY165" i="46"/>
  <c r="EX72" i="46"/>
  <c r="FB72" i="46"/>
  <c r="EX73" i="46"/>
  <c r="FB73" i="46"/>
  <c r="EX74" i="46"/>
  <c r="FB74" i="46"/>
  <c r="EX75" i="46"/>
  <c r="FB75" i="46"/>
  <c r="FC76" i="46"/>
  <c r="EY76" i="46"/>
  <c r="EX76" i="46"/>
  <c r="FD76" i="46"/>
  <c r="EX78" i="46"/>
  <c r="FD79" i="46"/>
  <c r="EZ79" i="46"/>
  <c r="FC79" i="46"/>
  <c r="EY79" i="46"/>
  <c r="FA79" i="46"/>
  <c r="FD83" i="46"/>
  <c r="EZ83" i="46"/>
  <c r="FC83" i="46"/>
  <c r="EY83" i="46"/>
  <c r="FA83" i="46"/>
  <c r="FA114" i="46"/>
  <c r="EW114" i="46"/>
  <c r="EV114" i="46" s="1"/>
  <c r="FD114" i="46"/>
  <c r="EZ114" i="46"/>
  <c r="FB114" i="46"/>
  <c r="FA116" i="46"/>
  <c r="EW116" i="46"/>
  <c r="EV116" i="46"/>
  <c r="FD116" i="46"/>
  <c r="EZ116" i="46"/>
  <c r="FB116" i="46"/>
  <c r="EW118" i="46"/>
  <c r="EV118" i="46" s="1"/>
  <c r="FA120" i="46"/>
  <c r="EW120" i="46"/>
  <c r="EV120" i="46" s="1"/>
  <c r="FD120" i="46"/>
  <c r="EZ120" i="46"/>
  <c r="FB120" i="46"/>
  <c r="FA122" i="46"/>
  <c r="EW122" i="46"/>
  <c r="EV122" i="46"/>
  <c r="FD122" i="46"/>
  <c r="EZ122" i="46"/>
  <c r="FB122" i="46"/>
  <c r="FA124" i="46"/>
  <c r="EW124" i="46"/>
  <c r="EV124" i="46"/>
  <c r="FD124" i="46"/>
  <c r="EZ124" i="46"/>
  <c r="FB124" i="46"/>
  <c r="FB128" i="46"/>
  <c r="FD131" i="46"/>
  <c r="EZ131" i="46"/>
  <c r="FC131" i="46"/>
  <c r="EY131" i="46"/>
  <c r="FA131" i="46"/>
  <c r="FD133" i="46"/>
  <c r="FC143" i="46"/>
  <c r="EY143" i="46"/>
  <c r="FD143" i="46"/>
  <c r="EZ143" i="46"/>
  <c r="EW143" i="46"/>
  <c r="EV143" i="46"/>
  <c r="FB143" i="46"/>
  <c r="FC144" i="46"/>
  <c r="FD144" i="46"/>
  <c r="EY144" i="46"/>
  <c r="EZ144" i="46"/>
  <c r="EX144" i="46"/>
  <c r="EW144" i="46"/>
  <c r="EV144" i="46"/>
  <c r="EX30" i="46"/>
  <c r="FB30" i="46"/>
  <c r="EX31" i="46"/>
  <c r="EX32" i="46"/>
  <c r="EX33" i="46"/>
  <c r="EX34" i="46"/>
  <c r="EX35" i="46"/>
  <c r="EX36" i="46"/>
  <c r="EX37" i="46"/>
  <c r="EX38" i="46"/>
  <c r="EX39" i="46"/>
  <c r="EX40" i="46"/>
  <c r="EX41" i="46"/>
  <c r="EY72" i="46"/>
  <c r="EY73" i="46"/>
  <c r="EY74" i="46"/>
  <c r="EY75" i="46"/>
  <c r="EZ76" i="46"/>
  <c r="FB79" i="46"/>
  <c r="FD82" i="46"/>
  <c r="EZ82" i="46"/>
  <c r="FC82" i="46"/>
  <c r="EY82" i="46"/>
  <c r="FA82" i="46"/>
  <c r="FB83" i="46"/>
  <c r="EW128" i="46"/>
  <c r="EV128" i="46" s="1"/>
  <c r="FD130" i="46"/>
  <c r="EZ130" i="46"/>
  <c r="FC130" i="46"/>
  <c r="EY130" i="46"/>
  <c r="FA130" i="46"/>
  <c r="EX133" i="46"/>
  <c r="FA136" i="46"/>
  <c r="EW136" i="46"/>
  <c r="EV136" i="46"/>
  <c r="FC136" i="46"/>
  <c r="EX136" i="46"/>
  <c r="FB136" i="46"/>
  <c r="FD136" i="46"/>
  <c r="FD166" i="46"/>
  <c r="EZ166" i="46"/>
  <c r="FB166" i="46"/>
  <c r="EW166" i="46"/>
  <c r="EV166" i="46" s="1"/>
  <c r="EX166" i="46"/>
  <c r="EY166" i="46"/>
  <c r="FC166" i="46"/>
  <c r="FA166" i="46"/>
  <c r="EX86" i="46"/>
  <c r="FB86" i="46"/>
  <c r="EX87" i="46"/>
  <c r="EX88" i="46"/>
  <c r="EX89" i="46"/>
  <c r="EX90" i="46"/>
  <c r="EX91" i="46"/>
  <c r="EX92" i="46"/>
  <c r="EX93" i="46"/>
  <c r="EX94" i="46"/>
  <c r="EX95" i="46"/>
  <c r="EX96" i="46"/>
  <c r="EX97" i="46"/>
  <c r="FB97" i="46"/>
  <c r="EW100" i="46"/>
  <c r="EV100" i="46"/>
  <c r="FA100" i="46"/>
  <c r="EW101" i="46"/>
  <c r="EV101" i="46"/>
  <c r="FA101" i="46"/>
  <c r="EW102" i="46"/>
  <c r="EV102" i="46"/>
  <c r="FA102" i="46"/>
  <c r="EW103" i="46"/>
  <c r="EV103" i="46" s="1"/>
  <c r="FA103" i="46"/>
  <c r="EW105" i="46"/>
  <c r="EV105" i="46" s="1"/>
  <c r="FA105" i="46"/>
  <c r="EW106" i="46"/>
  <c r="EV106" i="46" s="1"/>
  <c r="FA106" i="46"/>
  <c r="EW107" i="46"/>
  <c r="EV107" i="46" s="1"/>
  <c r="FA107" i="46"/>
  <c r="EW108" i="46"/>
  <c r="EV108" i="46"/>
  <c r="FA108" i="46"/>
  <c r="EW109" i="46"/>
  <c r="EV109" i="46"/>
  <c r="FA109" i="46"/>
  <c r="EW110" i="46"/>
  <c r="EV110" i="46"/>
  <c r="FA110" i="46"/>
  <c r="EW111" i="46"/>
  <c r="EV111" i="46" s="1"/>
  <c r="FA111" i="46"/>
  <c r="FA134" i="46"/>
  <c r="EW134" i="46"/>
  <c r="EV134" i="46" s="1"/>
  <c r="EY134" i="46"/>
  <c r="FD134" i="46"/>
  <c r="EX135" i="46"/>
  <c r="EK154" i="46"/>
  <c r="EJ144" i="46" s="1"/>
  <c r="FC142" i="46"/>
  <c r="EY142" i="46"/>
  <c r="FD142" i="46"/>
  <c r="EZ142" i="46"/>
  <c r="FA142" i="46"/>
  <c r="FC145" i="46"/>
  <c r="EY145" i="46"/>
  <c r="FA145" i="46"/>
  <c r="FB145" i="46"/>
  <c r="EW145" i="46"/>
  <c r="EV145" i="46" s="1"/>
  <c r="FD145" i="46"/>
  <c r="FC147" i="46"/>
  <c r="EY147" i="46"/>
  <c r="FA147" i="46"/>
  <c r="FB147" i="46"/>
  <c r="EW147" i="46"/>
  <c r="EV147" i="46" s="1"/>
  <c r="FD147" i="46"/>
  <c r="FC149" i="46"/>
  <c r="EY149" i="46"/>
  <c r="FA149" i="46"/>
  <c r="FB149" i="46"/>
  <c r="EW149" i="46"/>
  <c r="EV149" i="46"/>
  <c r="FD149" i="46"/>
  <c r="FC151" i="46"/>
  <c r="EY151" i="46"/>
  <c r="FA151" i="46"/>
  <c r="FB151" i="46"/>
  <c r="EW151" i="46"/>
  <c r="EV151" i="46" s="1"/>
  <c r="FD151" i="46"/>
  <c r="FC153" i="46"/>
  <c r="EY153" i="46"/>
  <c r="FA153" i="46"/>
  <c r="FB153" i="46"/>
  <c r="EW153" i="46"/>
  <c r="EV153" i="46" s="1"/>
  <c r="FD153" i="46"/>
  <c r="FD159" i="46"/>
  <c r="EZ159" i="46"/>
  <c r="FA159" i="46"/>
  <c r="FB159" i="46"/>
  <c r="FC159" i="46"/>
  <c r="EW159" i="46"/>
  <c r="EV159" i="46" s="1"/>
  <c r="FD161" i="46"/>
  <c r="EZ161" i="46"/>
  <c r="FC161" i="46"/>
  <c r="EX161" i="46"/>
  <c r="EW161" i="46"/>
  <c r="EV161" i="46" s="1"/>
  <c r="EY161" i="46"/>
  <c r="EY97" i="46"/>
  <c r="EX100" i="46"/>
  <c r="FB100" i="46"/>
  <c r="EX101" i="46"/>
  <c r="EX102" i="46"/>
  <c r="EX103" i="46"/>
  <c r="EX105" i="46"/>
  <c r="EX106" i="46"/>
  <c r="EX107" i="46"/>
  <c r="EX108" i="46"/>
  <c r="EX109" i="46"/>
  <c r="EX110" i="46"/>
  <c r="EX111" i="46"/>
  <c r="FA135" i="46"/>
  <c r="EW135" i="46"/>
  <c r="EV135" i="46" s="1"/>
  <c r="EY135" i="46"/>
  <c r="FD135" i="46"/>
  <c r="FD138" i="46"/>
  <c r="EZ138" i="46"/>
  <c r="FA138" i="46"/>
  <c r="EW138" i="46"/>
  <c r="EV138" i="46"/>
  <c r="FB138" i="46"/>
  <c r="FD162" i="46"/>
  <c r="EZ162" i="46"/>
  <c r="FB162" i="46"/>
  <c r="EW162" i="46"/>
  <c r="EV162" i="46"/>
  <c r="FA162" i="46"/>
  <c r="FD167" i="46"/>
  <c r="EZ167" i="46"/>
  <c r="FA167" i="46"/>
  <c r="EY167" i="46"/>
  <c r="FC146" i="46"/>
  <c r="EY146" i="46"/>
  <c r="EX146" i="46"/>
  <c r="FD146" i="46"/>
  <c r="FC148" i="46"/>
  <c r="EY148" i="46"/>
  <c r="EX148" i="46"/>
  <c r="FD148" i="46"/>
  <c r="FC150" i="46"/>
  <c r="EY150" i="46"/>
  <c r="EX150" i="46"/>
  <c r="FD150" i="46"/>
  <c r="FC152" i="46"/>
  <c r="EY152" i="46"/>
  <c r="EX152" i="46"/>
  <c r="FD152" i="46"/>
  <c r="EY162" i="46"/>
  <c r="FD163" i="46"/>
  <c r="EZ163" i="46"/>
  <c r="FA163" i="46"/>
  <c r="EY163" i="46"/>
  <c r="FC170" i="46"/>
  <c r="EY170" i="46"/>
  <c r="FA170" i="46"/>
  <c r="EZ170" i="46"/>
  <c r="FC172" i="46"/>
  <c r="EY172" i="46"/>
  <c r="FA172" i="46"/>
  <c r="EZ172" i="46"/>
  <c r="FC174" i="46"/>
  <c r="EY174" i="46"/>
  <c r="FA174" i="46"/>
  <c r="EZ174" i="46"/>
  <c r="FC176" i="46"/>
  <c r="EY176" i="46"/>
  <c r="FA176" i="46"/>
  <c r="EZ176" i="46"/>
  <c r="FC178" i="46"/>
  <c r="EY178" i="46"/>
  <c r="FA178" i="46"/>
  <c r="EZ178" i="46"/>
  <c r="FC180" i="46"/>
  <c r="EY180" i="46"/>
  <c r="FA180" i="46"/>
  <c r="EZ180" i="46"/>
  <c r="EK182" i="46"/>
  <c r="EZ182" i="46" s="1"/>
  <c r="EX156" i="46"/>
  <c r="FB156" i="46"/>
  <c r="EX157" i="46"/>
  <c r="EX158" i="46"/>
  <c r="FB158" i="46"/>
  <c r="FD160" i="46"/>
  <c r="EZ160" i="46"/>
  <c r="EY160" i="46"/>
  <c r="FD164" i="46"/>
  <c r="EZ164" i="46"/>
  <c r="EY164" i="46"/>
  <c r="FC171" i="46"/>
  <c r="EY171" i="46"/>
  <c r="EX171" i="46"/>
  <c r="FD171" i="46"/>
  <c r="FC173" i="46"/>
  <c r="EY173" i="46"/>
  <c r="EX173" i="46"/>
  <c r="FD173" i="46"/>
  <c r="FC175" i="46"/>
  <c r="EY175" i="46"/>
  <c r="EX175" i="46"/>
  <c r="FD175" i="46"/>
  <c r="FC177" i="46"/>
  <c r="EY177" i="46"/>
  <c r="EX177" i="46"/>
  <c r="FD177" i="46"/>
  <c r="FC179" i="46"/>
  <c r="EY179" i="46"/>
  <c r="EX179" i="46"/>
  <c r="FD179" i="46"/>
  <c r="FC181" i="46"/>
  <c r="EY181" i="46"/>
  <c r="EX181" i="46"/>
  <c r="FD181" i="46"/>
  <c r="EX184" i="46"/>
  <c r="FB184" i="46"/>
  <c r="EX185" i="46"/>
  <c r="EX186" i="46"/>
  <c r="EX187" i="46"/>
  <c r="EX188" i="46"/>
  <c r="EX189" i="46"/>
  <c r="EX190" i="46"/>
  <c r="EX191" i="46"/>
  <c r="EX192" i="46"/>
  <c r="EX193" i="46"/>
  <c r="EX194" i="46"/>
  <c r="EX195" i="46"/>
  <c r="FB195" i="46"/>
  <c r="EY195" i="46"/>
  <c r="EC16" i="46"/>
  <c r="EG16" i="46"/>
  <c r="EC17" i="46"/>
  <c r="EG17" i="46"/>
  <c r="EC18" i="46"/>
  <c r="EG18" i="46"/>
  <c r="EC19" i="46"/>
  <c r="EG19" i="46"/>
  <c r="EC20" i="46"/>
  <c r="EG20" i="46"/>
  <c r="EC21" i="46"/>
  <c r="EG21" i="46"/>
  <c r="EC22" i="46"/>
  <c r="EG22" i="46"/>
  <c r="EC23" i="46"/>
  <c r="EG23" i="46"/>
  <c r="EC24" i="46"/>
  <c r="EG24" i="46"/>
  <c r="EC25" i="46"/>
  <c r="EG25" i="46"/>
  <c r="EC26" i="46"/>
  <c r="EG26" i="46"/>
  <c r="EC27" i="46"/>
  <c r="EG27" i="46"/>
  <c r="EB30" i="46"/>
  <c r="EF30" i="46"/>
  <c r="EB31" i="46"/>
  <c r="EG31" i="46"/>
  <c r="EF38" i="46"/>
  <c r="EB38" i="46"/>
  <c r="ED38" i="46"/>
  <c r="EC38" i="46"/>
  <c r="EF40" i="46"/>
  <c r="EB40" i="46"/>
  <c r="ED40" i="46"/>
  <c r="EC40" i="46"/>
  <c r="EG40" i="46"/>
  <c r="EE40" i="46"/>
  <c r="DZ16" i="46"/>
  <c r="DY16" i="46" s="1"/>
  <c r="ED16" i="46"/>
  <c r="DZ17" i="46"/>
  <c r="DY17" i="46" s="1"/>
  <c r="ED17" i="46"/>
  <c r="DZ18" i="46"/>
  <c r="DY18" i="46" s="1"/>
  <c r="ED18" i="46"/>
  <c r="DZ19" i="46"/>
  <c r="DY19" i="46" s="1"/>
  <c r="ED19" i="46"/>
  <c r="DZ20" i="46"/>
  <c r="DY20" i="46"/>
  <c r="ED20" i="46"/>
  <c r="DZ21" i="46"/>
  <c r="DY21" i="46"/>
  <c r="ED21" i="46"/>
  <c r="DZ22" i="46"/>
  <c r="DY22" i="46"/>
  <c r="ED22" i="46"/>
  <c r="DZ23" i="46"/>
  <c r="DY23" i="46" s="1"/>
  <c r="ED23" i="46"/>
  <c r="DZ24" i="46"/>
  <c r="DY24" i="46" s="1"/>
  <c r="ED24" i="46"/>
  <c r="DZ25" i="46"/>
  <c r="DY25" i="46" s="1"/>
  <c r="ED25" i="46"/>
  <c r="DZ26" i="46"/>
  <c r="DY26" i="46" s="1"/>
  <c r="ED26" i="46"/>
  <c r="DZ27" i="46"/>
  <c r="DY27" i="46" s="1"/>
  <c r="ED27" i="46"/>
  <c r="EC30" i="46"/>
  <c r="EG30" i="46"/>
  <c r="EC31" i="46"/>
  <c r="EE38" i="46"/>
  <c r="EA16" i="46"/>
  <c r="EE16" i="46"/>
  <c r="EA17" i="46"/>
  <c r="EA18" i="46"/>
  <c r="EA19" i="46"/>
  <c r="EA20" i="46"/>
  <c r="EA21" i="46"/>
  <c r="EA22" i="46"/>
  <c r="EA23" i="46"/>
  <c r="EA24" i="46"/>
  <c r="EA25" i="46"/>
  <c r="EA26" i="46"/>
  <c r="EA27" i="46"/>
  <c r="DZ30" i="46"/>
  <c r="DY30" i="46" s="1"/>
  <c r="ED30" i="46"/>
  <c r="DZ31" i="46"/>
  <c r="DY31" i="46" s="1"/>
  <c r="ED31" i="46"/>
  <c r="EA30" i="46"/>
  <c r="EE30" i="46"/>
  <c r="EA31" i="46"/>
  <c r="EF31" i="46"/>
  <c r="ED58" i="46"/>
  <c r="DZ58" i="46"/>
  <c r="DY58" i="46" s="1"/>
  <c r="EB58" i="46"/>
  <c r="EG58" i="46"/>
  <c r="ED62" i="46"/>
  <c r="DZ62" i="46"/>
  <c r="DY62" i="46" s="1"/>
  <c r="EB62" i="46"/>
  <c r="EG62" i="46"/>
  <c r="ED66" i="46"/>
  <c r="DZ66" i="46"/>
  <c r="DY66" i="46"/>
  <c r="EB66" i="46"/>
  <c r="EG66" i="46"/>
  <c r="DN70" i="46"/>
  <c r="DM64" i="46" s="1"/>
  <c r="EG74" i="46"/>
  <c r="EC74" i="46"/>
  <c r="EB74" i="46"/>
  <c r="EG78" i="46"/>
  <c r="EC78" i="46"/>
  <c r="EE78" i="46"/>
  <c r="DZ78" i="46"/>
  <c r="DY78" i="46" s="1"/>
  <c r="ED78" i="46"/>
  <c r="EG83" i="46"/>
  <c r="EC83" i="46"/>
  <c r="ED83" i="46"/>
  <c r="EB83" i="46"/>
  <c r="EF86" i="46"/>
  <c r="EB86" i="46"/>
  <c r="EE86" i="46"/>
  <c r="DZ86" i="46"/>
  <c r="DY86" i="46" s="1"/>
  <c r="ED86" i="46"/>
  <c r="EG86" i="46"/>
  <c r="EF94" i="46"/>
  <c r="EB94" i="46"/>
  <c r="EE94" i="46"/>
  <c r="DZ94" i="46"/>
  <c r="DY94" i="46"/>
  <c r="ED94" i="46"/>
  <c r="EG94" i="46"/>
  <c r="ED129" i="46"/>
  <c r="DZ129" i="46"/>
  <c r="DY129" i="46"/>
  <c r="EG129" i="46"/>
  <c r="EC129" i="46"/>
  <c r="EB129" i="46"/>
  <c r="EA129" i="46"/>
  <c r="EF129" i="46"/>
  <c r="ED131" i="46"/>
  <c r="DZ131" i="46"/>
  <c r="DY131" i="46"/>
  <c r="EG131" i="46"/>
  <c r="EC131" i="46"/>
  <c r="EB131" i="46"/>
  <c r="EA131" i="46"/>
  <c r="EF131" i="46"/>
  <c r="ED133" i="46"/>
  <c r="DZ133" i="46"/>
  <c r="DY133" i="46"/>
  <c r="EG133" i="46"/>
  <c r="EC133" i="46"/>
  <c r="EB133" i="46"/>
  <c r="EA133" i="46"/>
  <c r="EF133" i="46"/>
  <c r="ED135" i="46"/>
  <c r="DZ135" i="46"/>
  <c r="DY135" i="46"/>
  <c r="EG135" i="46"/>
  <c r="EC135" i="46"/>
  <c r="EB135" i="46"/>
  <c r="EA135" i="46"/>
  <c r="EF135" i="46"/>
  <c r="ED137" i="46"/>
  <c r="EE137" i="46"/>
  <c r="DZ137" i="46"/>
  <c r="DY137" i="46" s="1"/>
  <c r="EC137" i="46"/>
  <c r="EB137" i="46"/>
  <c r="EA137" i="46"/>
  <c r="EG137" i="46"/>
  <c r="EC58" i="46"/>
  <c r="ED59" i="46"/>
  <c r="DZ59" i="46"/>
  <c r="DY59" i="46" s="1"/>
  <c r="EB59" i="46"/>
  <c r="EG59" i="46"/>
  <c r="EC62" i="46"/>
  <c r="ED63" i="46"/>
  <c r="DZ63" i="46"/>
  <c r="DY63" i="46" s="1"/>
  <c r="EB63" i="46"/>
  <c r="EG63" i="46"/>
  <c r="EC66" i="46"/>
  <c r="ED67" i="46"/>
  <c r="DZ67" i="46"/>
  <c r="DY67" i="46" s="1"/>
  <c r="EB67" i="46"/>
  <c r="EG67" i="46"/>
  <c r="ED74" i="46"/>
  <c r="EG75" i="46"/>
  <c r="EC75" i="46"/>
  <c r="EB75" i="46"/>
  <c r="EF78" i="46"/>
  <c r="EG82" i="46"/>
  <c r="EC82" i="46"/>
  <c r="EE82" i="46"/>
  <c r="DZ82" i="46"/>
  <c r="DY82" i="46" s="1"/>
  <c r="ED82" i="46"/>
  <c r="EE83" i="46"/>
  <c r="EF88" i="46"/>
  <c r="EB88" i="46"/>
  <c r="EE88" i="46"/>
  <c r="DZ88" i="46"/>
  <c r="DY88" i="46"/>
  <c r="ED88" i="46"/>
  <c r="EG88" i="46"/>
  <c r="EF96" i="46"/>
  <c r="EB96" i="46"/>
  <c r="EE96" i="46"/>
  <c r="DZ96" i="46"/>
  <c r="DY96" i="46" s="1"/>
  <c r="ED96" i="46"/>
  <c r="EG96" i="46"/>
  <c r="EE58" i="46"/>
  <c r="EC59" i="46"/>
  <c r="ED60" i="46"/>
  <c r="DZ60" i="46"/>
  <c r="DY60" i="46"/>
  <c r="EB60" i="46"/>
  <c r="EG60" i="46"/>
  <c r="EE62" i="46"/>
  <c r="EC63" i="46"/>
  <c r="ED64" i="46"/>
  <c r="DZ64" i="46"/>
  <c r="DY64" i="46" s="1"/>
  <c r="EB64" i="46"/>
  <c r="EG64" i="46"/>
  <c r="EE66" i="46"/>
  <c r="EC67" i="46"/>
  <c r="ED68" i="46"/>
  <c r="DZ68" i="46"/>
  <c r="DY68" i="46" s="1"/>
  <c r="EB68" i="46"/>
  <c r="EG68" i="46"/>
  <c r="DN84" i="46"/>
  <c r="ED84" i="46"/>
  <c r="EG72" i="46"/>
  <c r="EC72" i="46"/>
  <c r="EB72" i="46"/>
  <c r="DZ74" i="46"/>
  <c r="DY74" i="46" s="1"/>
  <c r="EE74" i="46"/>
  <c r="ED75" i="46"/>
  <c r="EG76" i="46"/>
  <c r="EC76" i="46"/>
  <c r="EB76" i="46"/>
  <c r="EA78" i="46"/>
  <c r="EG81" i="46"/>
  <c r="EC81" i="46"/>
  <c r="EF81" i="46"/>
  <c r="EA81" i="46"/>
  <c r="ED81" i="46"/>
  <c r="EF82" i="46"/>
  <c r="DZ83" i="46"/>
  <c r="DY83" i="46"/>
  <c r="EF83" i="46"/>
  <c r="EA86" i="46"/>
  <c r="EF90" i="46"/>
  <c r="EB90" i="46"/>
  <c r="EE90" i="46"/>
  <c r="DZ90" i="46"/>
  <c r="DY90" i="46" s="1"/>
  <c r="ED90" i="46"/>
  <c r="EG90" i="46"/>
  <c r="EA94" i="46"/>
  <c r="DN98" i="46"/>
  <c r="DM86" i="46" s="1"/>
  <c r="DM98" i="46" s="1"/>
  <c r="EE129" i="46"/>
  <c r="EE131" i="46"/>
  <c r="EE133" i="46"/>
  <c r="EE135" i="46"/>
  <c r="EF137" i="46"/>
  <c r="ED142" i="46"/>
  <c r="DZ142" i="46"/>
  <c r="DY142" i="46"/>
  <c r="EG142" i="46"/>
  <c r="EC142" i="46"/>
  <c r="EF142" i="46"/>
  <c r="EB142" i="46"/>
  <c r="EE142" i="46"/>
  <c r="EA142" i="46"/>
  <c r="ED144" i="46"/>
  <c r="DZ144" i="46"/>
  <c r="DY144" i="46" s="1"/>
  <c r="EG144" i="46"/>
  <c r="EC144" i="46"/>
  <c r="EF144" i="46"/>
  <c r="EB144" i="46"/>
  <c r="EE144" i="46"/>
  <c r="EA144" i="46"/>
  <c r="ED146" i="46"/>
  <c r="DZ146" i="46"/>
  <c r="DY146" i="46" s="1"/>
  <c r="EG146" i="46"/>
  <c r="EC146" i="46"/>
  <c r="EF146" i="46"/>
  <c r="EB146" i="46"/>
  <c r="EE146" i="46"/>
  <c r="EA146" i="46"/>
  <c r="ED148" i="46"/>
  <c r="DZ148" i="46"/>
  <c r="DY148" i="46"/>
  <c r="EG148" i="46"/>
  <c r="EC148" i="46"/>
  <c r="EF148" i="46"/>
  <c r="EB148" i="46"/>
  <c r="EE148" i="46"/>
  <c r="EA148" i="46"/>
  <c r="ED150" i="46"/>
  <c r="DZ150" i="46"/>
  <c r="DY150" i="46" s="1"/>
  <c r="EG150" i="46"/>
  <c r="EC150" i="46"/>
  <c r="EF150" i="46"/>
  <c r="EB150" i="46"/>
  <c r="EE150" i="46"/>
  <c r="EA150" i="46"/>
  <c r="ED152" i="46"/>
  <c r="DZ152" i="46"/>
  <c r="DY152" i="46" s="1"/>
  <c r="EG152" i="46"/>
  <c r="EC152" i="46"/>
  <c r="EF152" i="46"/>
  <c r="EB152" i="46"/>
  <c r="EE152" i="46"/>
  <c r="EA152" i="46"/>
  <c r="DN154" i="46"/>
  <c r="DM145" i="46" s="1"/>
  <c r="EA32" i="46"/>
  <c r="EA33" i="46"/>
  <c r="EA34" i="46"/>
  <c r="EA35" i="46"/>
  <c r="EA36" i="46"/>
  <c r="EF37" i="46"/>
  <c r="EB37" i="46"/>
  <c r="EA37" i="46"/>
  <c r="EG37" i="46"/>
  <c r="EF39" i="46"/>
  <c r="EB39" i="46"/>
  <c r="EA39" i="46"/>
  <c r="EG39" i="46"/>
  <c r="EF41" i="46"/>
  <c r="EB41" i="46"/>
  <c r="EA41" i="46"/>
  <c r="EG41" i="46"/>
  <c r="EA58" i="46"/>
  <c r="EF58" i="46"/>
  <c r="EE59" i="46"/>
  <c r="EC60" i="46"/>
  <c r="ED61" i="46"/>
  <c r="DZ61" i="46"/>
  <c r="DY61" i="46" s="1"/>
  <c r="EB61" i="46"/>
  <c r="EG61" i="46"/>
  <c r="EA62" i="46"/>
  <c r="EF62" i="46"/>
  <c r="EE63" i="46"/>
  <c r="EC64" i="46"/>
  <c r="ED65" i="46"/>
  <c r="DZ65" i="46"/>
  <c r="DY65" i="46"/>
  <c r="EB65" i="46"/>
  <c r="EG65" i="46"/>
  <c r="EA66" i="46"/>
  <c r="EF66" i="46"/>
  <c r="EE67" i="46"/>
  <c r="EC68" i="46"/>
  <c r="ED69" i="46"/>
  <c r="DZ69" i="46"/>
  <c r="DY69" i="46" s="1"/>
  <c r="EB69" i="46"/>
  <c r="EG69" i="46"/>
  <c r="ED72" i="46"/>
  <c r="EG73" i="46"/>
  <c r="EC73" i="46"/>
  <c r="EB73" i="46"/>
  <c r="EA74" i="46"/>
  <c r="EF74" i="46"/>
  <c r="DZ75" i="46"/>
  <c r="DY75" i="46" s="1"/>
  <c r="EE75" i="46"/>
  <c r="ED76" i="46"/>
  <c r="EG77" i="46"/>
  <c r="EC77" i="46"/>
  <c r="EB77" i="46"/>
  <c r="EB78" i="46"/>
  <c r="EG79" i="46"/>
  <c r="EC79" i="46"/>
  <c r="ED79" i="46"/>
  <c r="EB79" i="46"/>
  <c r="EE81" i="46"/>
  <c r="EA82" i="46"/>
  <c r="EA83" i="46"/>
  <c r="EC86" i="46"/>
  <c r="EA88" i="46"/>
  <c r="EF92" i="46"/>
  <c r="EB92" i="46"/>
  <c r="EE92" i="46"/>
  <c r="DZ92" i="46"/>
  <c r="DY92" i="46" s="1"/>
  <c r="ED92" i="46"/>
  <c r="EG92" i="46"/>
  <c r="EC94" i="46"/>
  <c r="EA96" i="46"/>
  <c r="EA44" i="46"/>
  <c r="EE44" i="46"/>
  <c r="EA45" i="46"/>
  <c r="EA46" i="46"/>
  <c r="EA47" i="46"/>
  <c r="EA48" i="46"/>
  <c r="EA49" i="46"/>
  <c r="EA50" i="46"/>
  <c r="EA51" i="46"/>
  <c r="EA52" i="46"/>
  <c r="EA53" i="46"/>
  <c r="EA54" i="46"/>
  <c r="EA55" i="46"/>
  <c r="EG80" i="46"/>
  <c r="EC80" i="46"/>
  <c r="EB80" i="46"/>
  <c r="EF87" i="46"/>
  <c r="EB87" i="46"/>
  <c r="EA87" i="46"/>
  <c r="EG87" i="46"/>
  <c r="EF89" i="46"/>
  <c r="EB89" i="46"/>
  <c r="EA89" i="46"/>
  <c r="EG89" i="46"/>
  <c r="EF91" i="46"/>
  <c r="EB91" i="46"/>
  <c r="EA91" i="46"/>
  <c r="EG91" i="46"/>
  <c r="EF93" i="46"/>
  <c r="EB93" i="46"/>
  <c r="EA93" i="46"/>
  <c r="EG93" i="46"/>
  <c r="EF95" i="46"/>
  <c r="EB95" i="46"/>
  <c r="EA95" i="46"/>
  <c r="EG95" i="46"/>
  <c r="EF97" i="46"/>
  <c r="EB97" i="46"/>
  <c r="EA97" i="46"/>
  <c r="EG97" i="46"/>
  <c r="DN140" i="46"/>
  <c r="DM129" i="46"/>
  <c r="ED128" i="46"/>
  <c r="DZ128" i="46"/>
  <c r="DY128" i="46"/>
  <c r="EG128" i="46"/>
  <c r="EC128" i="46"/>
  <c r="EE128" i="46"/>
  <c r="ED130" i="46"/>
  <c r="DZ130" i="46"/>
  <c r="DY130" i="46" s="1"/>
  <c r="EG130" i="46"/>
  <c r="EC130" i="46"/>
  <c r="EE130" i="46"/>
  <c r="ED132" i="46"/>
  <c r="DZ132" i="46"/>
  <c r="DY132" i="46" s="1"/>
  <c r="EG132" i="46"/>
  <c r="EC132" i="46"/>
  <c r="EE132" i="46"/>
  <c r="ED134" i="46"/>
  <c r="DZ134" i="46"/>
  <c r="DY134" i="46"/>
  <c r="EG134" i="46"/>
  <c r="EC134" i="46"/>
  <c r="EE134" i="46"/>
  <c r="ED136" i="46"/>
  <c r="DZ136" i="46"/>
  <c r="DY136" i="46"/>
  <c r="EG136" i="46"/>
  <c r="EC136" i="46"/>
  <c r="EE136" i="46"/>
  <c r="ED143" i="46"/>
  <c r="DZ143" i="46"/>
  <c r="DY143" i="46" s="1"/>
  <c r="EG143" i="46"/>
  <c r="EC143" i="46"/>
  <c r="EF143" i="46"/>
  <c r="EB143" i="46"/>
  <c r="EE143" i="46"/>
  <c r="EA143" i="46"/>
  <c r="ED145" i="46"/>
  <c r="DZ145" i="46"/>
  <c r="DY145" i="46" s="1"/>
  <c r="EG145" i="46"/>
  <c r="EC145" i="46"/>
  <c r="EF145" i="46"/>
  <c r="EB145" i="46"/>
  <c r="EE145" i="46"/>
  <c r="EA145" i="46"/>
  <c r="ED147" i="46"/>
  <c r="DZ147" i="46"/>
  <c r="DY147" i="46"/>
  <c r="EG147" i="46"/>
  <c r="EC147" i="46"/>
  <c r="EF147" i="46"/>
  <c r="EB147" i="46"/>
  <c r="EE147" i="46"/>
  <c r="EA147" i="46"/>
  <c r="ED149" i="46"/>
  <c r="DZ149" i="46"/>
  <c r="DY149" i="46" s="1"/>
  <c r="EG149" i="46"/>
  <c r="EC149" i="46"/>
  <c r="EF149" i="46"/>
  <c r="EB149" i="46"/>
  <c r="EE149" i="46"/>
  <c r="EA149" i="46"/>
  <c r="ED151" i="46"/>
  <c r="DZ151" i="46"/>
  <c r="DY151" i="46"/>
  <c r="EG151" i="46"/>
  <c r="EC151" i="46"/>
  <c r="EF151" i="46"/>
  <c r="EB151" i="46"/>
  <c r="EE151" i="46"/>
  <c r="EA151" i="46"/>
  <c r="ED153" i="46"/>
  <c r="DZ153" i="46"/>
  <c r="DY153" i="46" s="1"/>
  <c r="EG153" i="46"/>
  <c r="EC153" i="46"/>
  <c r="EF153" i="46"/>
  <c r="EB153" i="46"/>
  <c r="EE153" i="46"/>
  <c r="EA153" i="46"/>
  <c r="EA100" i="46"/>
  <c r="EE100" i="46"/>
  <c r="EA101" i="46"/>
  <c r="EA102" i="46"/>
  <c r="EA103" i="46"/>
  <c r="EA104" i="46"/>
  <c r="EA105" i="46"/>
  <c r="EA106" i="46"/>
  <c r="EA107" i="46"/>
  <c r="EA108" i="46"/>
  <c r="EA109" i="46"/>
  <c r="EA110" i="46"/>
  <c r="EA111" i="46"/>
  <c r="DZ114" i="46"/>
  <c r="DY114" i="46"/>
  <c r="ED114" i="46"/>
  <c r="DZ115" i="46"/>
  <c r="DY115" i="46" s="1"/>
  <c r="ED115" i="46"/>
  <c r="DZ116" i="46"/>
  <c r="DY116" i="46" s="1"/>
  <c r="ED116" i="46"/>
  <c r="DZ117" i="46"/>
  <c r="DY117" i="46" s="1"/>
  <c r="ED117" i="46"/>
  <c r="DZ118" i="46"/>
  <c r="DY118" i="46" s="1"/>
  <c r="ED118" i="46"/>
  <c r="DZ119" i="46"/>
  <c r="DY119" i="46" s="1"/>
  <c r="ED119" i="46"/>
  <c r="DZ120" i="46"/>
  <c r="DY120" i="46"/>
  <c r="ED120" i="46"/>
  <c r="DZ121" i="46"/>
  <c r="DY121" i="46"/>
  <c r="ED121" i="46"/>
  <c r="DZ122" i="46"/>
  <c r="DY122" i="46"/>
  <c r="ED122" i="46"/>
  <c r="DZ123" i="46"/>
  <c r="DY123" i="46" s="1"/>
  <c r="ED123" i="46"/>
  <c r="DZ124" i="46"/>
  <c r="DY124" i="46" s="1"/>
  <c r="ED124" i="46"/>
  <c r="DZ125" i="46"/>
  <c r="DY125" i="46" s="1"/>
  <c r="ED125" i="46"/>
  <c r="ED138" i="46"/>
  <c r="DZ138" i="46"/>
  <c r="DY138" i="46"/>
  <c r="EB138" i="46"/>
  <c r="EG138" i="46"/>
  <c r="EA139" i="46"/>
  <c r="EA114" i="46"/>
  <c r="EE114" i="46"/>
  <c r="EA115" i="46"/>
  <c r="EA116" i="46"/>
  <c r="EA117" i="46"/>
  <c r="EA118" i="46"/>
  <c r="EA119" i="46"/>
  <c r="EA120" i="46"/>
  <c r="EA121" i="46"/>
  <c r="EA122" i="46"/>
  <c r="EA123" i="46"/>
  <c r="EA124" i="46"/>
  <c r="EA125" i="46"/>
  <c r="ED139" i="46"/>
  <c r="DZ139" i="46"/>
  <c r="DY139" i="46"/>
  <c r="EG139" i="46"/>
  <c r="EB139" i="46"/>
  <c r="EA156" i="46"/>
  <c r="EE156" i="46"/>
  <c r="EA157" i="46"/>
  <c r="EE157" i="46"/>
  <c r="EA158" i="46"/>
  <c r="EE158" i="46"/>
  <c r="EA159" i="46"/>
  <c r="EE159" i="46"/>
  <c r="EF160" i="46"/>
  <c r="EB160" i="46"/>
  <c r="EA160" i="46"/>
  <c r="EG160" i="46"/>
  <c r="ED161" i="46"/>
  <c r="EF162" i="46"/>
  <c r="EB162" i="46"/>
  <c r="EA162" i="46"/>
  <c r="EG162" i="46"/>
  <c r="ED163" i="46"/>
  <c r="EF164" i="46"/>
  <c r="EB164" i="46"/>
  <c r="EA164" i="46"/>
  <c r="EG164" i="46"/>
  <c r="EF166" i="46"/>
  <c r="EB166" i="46"/>
  <c r="EA166" i="46"/>
  <c r="EG166" i="46"/>
  <c r="EB156" i="46"/>
  <c r="EB157" i="46"/>
  <c r="EB158" i="46"/>
  <c r="EB159" i="46"/>
  <c r="EF159" i="46"/>
  <c r="EC160" i="46"/>
  <c r="DZ161" i="46"/>
  <c r="DY161" i="46" s="1"/>
  <c r="EC162" i="46"/>
  <c r="DZ163" i="46"/>
  <c r="DY163" i="46" s="1"/>
  <c r="EC164" i="46"/>
  <c r="EC166" i="46"/>
  <c r="DZ167" i="46"/>
  <c r="DY167" i="46" s="1"/>
  <c r="ED160" i="46"/>
  <c r="EF161" i="46"/>
  <c r="EB161" i="46"/>
  <c r="EA161" i="46"/>
  <c r="EG161" i="46"/>
  <c r="ED162" i="46"/>
  <c r="EF163" i="46"/>
  <c r="EB163" i="46"/>
  <c r="EA163" i="46"/>
  <c r="EG163" i="46"/>
  <c r="ED164" i="46"/>
  <c r="ED166" i="46"/>
  <c r="EF167" i="46"/>
  <c r="EB167" i="46"/>
  <c r="EA167" i="46"/>
  <c r="EG167" i="46"/>
  <c r="EA170" i="46"/>
  <c r="EE170" i="46"/>
  <c r="EA171" i="46"/>
  <c r="EA172" i="46"/>
  <c r="EA173" i="46"/>
  <c r="EA174" i="46"/>
  <c r="EA175" i="46"/>
  <c r="EA176" i="46"/>
  <c r="EA177" i="46"/>
  <c r="EA178" i="46"/>
  <c r="EA179" i="46"/>
  <c r="EA180" i="46"/>
  <c r="EA181" i="46"/>
  <c r="DZ184" i="46"/>
  <c r="DY184" i="46"/>
  <c r="ED184" i="46"/>
  <c r="DZ186" i="46"/>
  <c r="DY186" i="46"/>
  <c r="ED186" i="46"/>
  <c r="DZ187" i="46"/>
  <c r="DY187" i="46" s="1"/>
  <c r="ED187" i="46"/>
  <c r="DZ188" i="46"/>
  <c r="DY188" i="46" s="1"/>
  <c r="ED188" i="46"/>
  <c r="ED189" i="46"/>
  <c r="DZ190" i="46"/>
  <c r="DY190" i="46" s="1"/>
  <c r="ED190" i="46"/>
  <c r="DZ191" i="46"/>
  <c r="DY191" i="46" s="1"/>
  <c r="ED191" i="46"/>
  <c r="DZ192" i="46"/>
  <c r="DY192" i="46"/>
  <c r="ED192" i="46"/>
  <c r="DZ194" i="46"/>
  <c r="DY194" i="46"/>
  <c r="ED194" i="46"/>
  <c r="DZ195" i="46"/>
  <c r="DY195" i="46" s="1"/>
  <c r="ED195" i="46"/>
  <c r="EA184" i="46"/>
  <c r="EE184" i="46"/>
  <c r="EA186" i="46"/>
  <c r="EE186" i="46"/>
  <c r="EA187" i="46"/>
  <c r="EE187" i="46"/>
  <c r="EA188" i="46"/>
  <c r="EE188" i="46"/>
  <c r="EA190" i="46"/>
  <c r="EE190" i="46"/>
  <c r="EA191" i="46"/>
  <c r="EE191" i="46"/>
  <c r="EA192" i="46"/>
  <c r="EE192" i="46"/>
  <c r="EA194" i="46"/>
  <c r="EE194" i="46"/>
  <c r="EA195" i="46"/>
  <c r="EE195" i="46"/>
  <c r="EB184" i="46"/>
  <c r="EB186" i="46"/>
  <c r="EB187" i="46"/>
  <c r="EB188" i="46"/>
  <c r="EB190" i="46"/>
  <c r="EB191" i="46"/>
  <c r="EB192" i="46"/>
  <c r="EB194" i="46"/>
  <c r="EB195" i="46"/>
  <c r="DD58" i="46"/>
  <c r="DH58" i="46"/>
  <c r="DD59" i="46"/>
  <c r="DH59" i="46"/>
  <c r="DD60" i="46"/>
  <c r="DH60" i="46"/>
  <c r="DD61" i="46"/>
  <c r="DH61" i="46"/>
  <c r="DD62" i="46"/>
  <c r="DH62" i="46"/>
  <c r="DD63" i="46"/>
  <c r="DH63" i="46"/>
  <c r="DD64" i="46"/>
  <c r="DH64" i="46"/>
  <c r="DD65" i="46"/>
  <c r="DH65" i="46"/>
  <c r="DD66" i="46"/>
  <c r="DH66" i="46"/>
  <c r="DD67" i="46"/>
  <c r="DH67" i="46"/>
  <c r="DD68" i="46"/>
  <c r="DH68" i="46"/>
  <c r="DD69" i="46"/>
  <c r="DH69" i="46"/>
  <c r="CQ70" i="46"/>
  <c r="DF70" i="46" s="1"/>
  <c r="DI90" i="46"/>
  <c r="DE90" i="46"/>
  <c r="DG90" i="46"/>
  <c r="DC90" i="46"/>
  <c r="DB90" i="46" s="1"/>
  <c r="DF90" i="46"/>
  <c r="DG114" i="46"/>
  <c r="DC114" i="46"/>
  <c r="DB114" i="46"/>
  <c r="DJ114" i="46"/>
  <c r="DF114" i="46"/>
  <c r="DI114" i="46"/>
  <c r="DE114" i="46"/>
  <c r="DG115" i="46"/>
  <c r="DC115" i="46"/>
  <c r="DB115" i="46" s="1"/>
  <c r="DJ115" i="46"/>
  <c r="DF115" i="46"/>
  <c r="DI115" i="46"/>
  <c r="DE115" i="46"/>
  <c r="DG116" i="46"/>
  <c r="DC116" i="46"/>
  <c r="DB116" i="46" s="1"/>
  <c r="DJ116" i="46"/>
  <c r="DF116" i="46"/>
  <c r="DI116" i="46"/>
  <c r="DE116" i="46"/>
  <c r="DG117" i="46"/>
  <c r="DC117" i="46"/>
  <c r="DB117" i="46"/>
  <c r="DJ117" i="46"/>
  <c r="DF117" i="46"/>
  <c r="DI117" i="46"/>
  <c r="DE117" i="46"/>
  <c r="DG118" i="46"/>
  <c r="DC118" i="46"/>
  <c r="DB118" i="46" s="1"/>
  <c r="DJ118" i="46"/>
  <c r="DF118" i="46"/>
  <c r="DI118" i="46"/>
  <c r="DE118" i="46"/>
  <c r="DG119" i="46"/>
  <c r="DC119" i="46"/>
  <c r="DB119" i="46"/>
  <c r="DJ119" i="46"/>
  <c r="DF119" i="46"/>
  <c r="DI119" i="46"/>
  <c r="DE119" i="46"/>
  <c r="DG120" i="46"/>
  <c r="DC120" i="46"/>
  <c r="DB120" i="46"/>
  <c r="DJ120" i="46"/>
  <c r="DF120" i="46"/>
  <c r="DI120" i="46"/>
  <c r="DE120" i="46"/>
  <c r="DG121" i="46"/>
  <c r="DC121" i="46"/>
  <c r="DB121" i="46" s="1"/>
  <c r="DJ121" i="46"/>
  <c r="DF121" i="46"/>
  <c r="DI121" i="46"/>
  <c r="DE121" i="46"/>
  <c r="DG122" i="46"/>
  <c r="DC122" i="46"/>
  <c r="DB122" i="46"/>
  <c r="DJ122" i="46"/>
  <c r="DF122" i="46"/>
  <c r="DI122" i="46"/>
  <c r="DE122" i="46"/>
  <c r="DG123" i="46"/>
  <c r="DC123" i="46"/>
  <c r="DB123" i="46" s="1"/>
  <c r="DJ123" i="46"/>
  <c r="DF123" i="46"/>
  <c r="DI123" i="46"/>
  <c r="DE123" i="46"/>
  <c r="DG124" i="46"/>
  <c r="DC124" i="46"/>
  <c r="DB124" i="46" s="1"/>
  <c r="DJ124" i="46"/>
  <c r="DF124" i="46"/>
  <c r="DI124" i="46"/>
  <c r="DE124" i="46"/>
  <c r="DG125" i="46"/>
  <c r="DC125" i="46"/>
  <c r="DB125" i="46"/>
  <c r="DJ125" i="46"/>
  <c r="DF125" i="46"/>
  <c r="DI125" i="46"/>
  <c r="DE125" i="46"/>
  <c r="CQ126" i="46"/>
  <c r="CP115" i="46"/>
  <c r="DI136" i="46"/>
  <c r="DE136" i="46"/>
  <c r="DG136" i="46"/>
  <c r="DC136" i="46"/>
  <c r="DB136" i="46"/>
  <c r="DD136" i="46"/>
  <c r="DJ136" i="46"/>
  <c r="DH136" i="46"/>
  <c r="CQ140" i="46"/>
  <c r="DJ140" i="46"/>
  <c r="DD16" i="46"/>
  <c r="DH16" i="46"/>
  <c r="DD17" i="46"/>
  <c r="DH17" i="46"/>
  <c r="DD18" i="46"/>
  <c r="DH18" i="46"/>
  <c r="DD19" i="46"/>
  <c r="DH19" i="46"/>
  <c r="DD20" i="46"/>
  <c r="DH20" i="46"/>
  <c r="DD21" i="46"/>
  <c r="DH21" i="46"/>
  <c r="DD22" i="46"/>
  <c r="DH22" i="46"/>
  <c r="DD23" i="46"/>
  <c r="DH23" i="46"/>
  <c r="DD24" i="46"/>
  <c r="DH24" i="46"/>
  <c r="DD25" i="46"/>
  <c r="DH25" i="46"/>
  <c r="DD26" i="46"/>
  <c r="DH26" i="46"/>
  <c r="DD27" i="46"/>
  <c r="DH27" i="46"/>
  <c r="CQ28" i="46"/>
  <c r="DI28" i="46" s="1"/>
  <c r="DC30" i="46"/>
  <c r="DB30" i="46" s="1"/>
  <c r="DG30" i="46"/>
  <c r="DC31" i="46"/>
  <c r="DB31" i="46" s="1"/>
  <c r="DG31" i="46"/>
  <c r="DC32" i="46"/>
  <c r="DB32" i="46" s="1"/>
  <c r="DG32" i="46"/>
  <c r="DC33" i="46"/>
  <c r="DB33" i="46" s="1"/>
  <c r="DG33" i="46"/>
  <c r="DC34" i="46"/>
  <c r="DB34" i="46"/>
  <c r="DG34" i="46"/>
  <c r="DC35" i="46"/>
  <c r="DB35" i="46"/>
  <c r="DG35" i="46"/>
  <c r="DC36" i="46"/>
  <c r="DB36" i="46"/>
  <c r="DG36" i="46"/>
  <c r="DC37" i="46"/>
  <c r="DB37" i="46" s="1"/>
  <c r="DG37" i="46"/>
  <c r="DE58" i="46"/>
  <c r="DI58" i="46"/>
  <c r="DE59" i="46"/>
  <c r="DI59" i="46"/>
  <c r="DE60" i="46"/>
  <c r="DI60" i="46"/>
  <c r="DE61" i="46"/>
  <c r="DI61" i="46"/>
  <c r="DE62" i="46"/>
  <c r="DI62" i="46"/>
  <c r="DE63" i="46"/>
  <c r="DI63" i="46"/>
  <c r="DE64" i="46"/>
  <c r="DI64" i="46"/>
  <c r="DE65" i="46"/>
  <c r="DI65" i="46"/>
  <c r="DE66" i="46"/>
  <c r="DI66" i="46"/>
  <c r="DE67" i="46"/>
  <c r="DI67" i="46"/>
  <c r="DE68" i="46"/>
  <c r="DI68" i="46"/>
  <c r="DE69" i="46"/>
  <c r="DI69" i="46"/>
  <c r="DD72" i="46"/>
  <c r="DH72" i="46"/>
  <c r="DD73" i="46"/>
  <c r="DH73" i="46"/>
  <c r="DD74" i="46"/>
  <c r="DH74" i="46"/>
  <c r="DD75" i="46"/>
  <c r="DH75" i="46"/>
  <c r="DD76" i="46"/>
  <c r="DH76" i="46"/>
  <c r="DD77" i="46"/>
  <c r="DH77" i="46"/>
  <c r="DD78" i="46"/>
  <c r="DH78" i="46"/>
  <c r="DD79" i="46"/>
  <c r="DH79" i="46"/>
  <c r="DD80" i="46"/>
  <c r="DH80" i="46"/>
  <c r="DD81" i="46"/>
  <c r="DH81" i="46"/>
  <c r="DD82" i="46"/>
  <c r="DH82" i="46"/>
  <c r="DD83" i="46"/>
  <c r="DH83" i="46"/>
  <c r="CQ84" i="46"/>
  <c r="DG84" i="46" s="1"/>
  <c r="DH86" i="46"/>
  <c r="DJ87" i="46"/>
  <c r="DI89" i="46"/>
  <c r="DE89" i="46"/>
  <c r="DG89" i="46"/>
  <c r="DC89" i="46"/>
  <c r="DB89" i="46"/>
  <c r="DF89" i="46"/>
  <c r="DH90" i="46"/>
  <c r="DD30" i="46"/>
  <c r="DH30" i="46"/>
  <c r="DD31" i="46"/>
  <c r="DH31" i="46"/>
  <c r="DD32" i="46"/>
  <c r="DH32" i="46"/>
  <c r="DD33" i="46"/>
  <c r="DH33" i="46"/>
  <c r="DD34" i="46"/>
  <c r="DH34" i="46"/>
  <c r="DD35" i="46"/>
  <c r="DH35" i="46"/>
  <c r="DD36" i="46"/>
  <c r="DH36" i="46"/>
  <c r="DD37" i="46"/>
  <c r="DH37" i="46"/>
  <c r="DD38" i="46"/>
  <c r="DD39" i="46"/>
  <c r="DD40" i="46"/>
  <c r="DD41" i="46"/>
  <c r="CQ42" i="46"/>
  <c r="DI42" i="46"/>
  <c r="DC44" i="46"/>
  <c r="DB44" i="46" s="1"/>
  <c r="DG44" i="46"/>
  <c r="DC45" i="46"/>
  <c r="DB45" i="46"/>
  <c r="DG45" i="46"/>
  <c r="DC46" i="46"/>
  <c r="DB46" i="46"/>
  <c r="DG46" i="46"/>
  <c r="DC47" i="46"/>
  <c r="DB47" i="46"/>
  <c r="DG47" i="46"/>
  <c r="DC48" i="46"/>
  <c r="DB48" i="46" s="1"/>
  <c r="DG48" i="46"/>
  <c r="DC49" i="46"/>
  <c r="DB49" i="46" s="1"/>
  <c r="DG49" i="46"/>
  <c r="DC50" i="46"/>
  <c r="DB50" i="46" s="1"/>
  <c r="DG50" i="46"/>
  <c r="DC51" i="46"/>
  <c r="DB51" i="46" s="1"/>
  <c r="DG51" i="46"/>
  <c r="DC52" i="46"/>
  <c r="DB52" i="46" s="1"/>
  <c r="DG52" i="46"/>
  <c r="DC53" i="46"/>
  <c r="DB53" i="46"/>
  <c r="DG53" i="46"/>
  <c r="DC54" i="46"/>
  <c r="DB54" i="46"/>
  <c r="DG54" i="46"/>
  <c r="DC55" i="46"/>
  <c r="DB55" i="46"/>
  <c r="DG55" i="46"/>
  <c r="DF58" i="46"/>
  <c r="DJ58" i="46"/>
  <c r="DF59" i="46"/>
  <c r="DJ59" i="46"/>
  <c r="DF60" i="46"/>
  <c r="DJ60" i="46"/>
  <c r="DF61" i="46"/>
  <c r="DJ61" i="46"/>
  <c r="DF62" i="46"/>
  <c r="DJ62" i="46"/>
  <c r="DF63" i="46"/>
  <c r="DJ63" i="46"/>
  <c r="DF64" i="46"/>
  <c r="DJ64" i="46"/>
  <c r="DF65" i="46"/>
  <c r="DJ65" i="46"/>
  <c r="DF66" i="46"/>
  <c r="DJ66" i="46"/>
  <c r="DF67" i="46"/>
  <c r="DJ67" i="46"/>
  <c r="DF68" i="46"/>
  <c r="DJ68" i="46"/>
  <c r="DF69" i="46"/>
  <c r="DJ69" i="46"/>
  <c r="DE72" i="46"/>
  <c r="DE73" i="46"/>
  <c r="DE74" i="46"/>
  <c r="DE75" i="46"/>
  <c r="DE76" i="46"/>
  <c r="DE77" i="46"/>
  <c r="DE78" i="46"/>
  <c r="DE79" i="46"/>
  <c r="DE80" i="46"/>
  <c r="DE81" i="46"/>
  <c r="DE82" i="46"/>
  <c r="DE83" i="46"/>
  <c r="DD86" i="46"/>
  <c r="DI88" i="46"/>
  <c r="DE88" i="46"/>
  <c r="DG88" i="46"/>
  <c r="DC88" i="46"/>
  <c r="DB88" i="46" s="1"/>
  <c r="DF88" i="46"/>
  <c r="DH89" i="46"/>
  <c r="DJ90" i="46"/>
  <c r="DD114" i="46"/>
  <c r="DD115" i="46"/>
  <c r="DD116" i="46"/>
  <c r="DD117" i="46"/>
  <c r="DD118" i="46"/>
  <c r="DD119" i="46"/>
  <c r="DD120" i="46"/>
  <c r="DD121" i="46"/>
  <c r="DD122" i="46"/>
  <c r="DD123" i="46"/>
  <c r="DD124" i="46"/>
  <c r="DD125" i="46"/>
  <c r="DF136" i="46"/>
  <c r="DF16" i="46"/>
  <c r="DF17" i="46"/>
  <c r="DF18" i="46"/>
  <c r="DF19" i="46"/>
  <c r="DF20" i="46"/>
  <c r="DF21" i="46"/>
  <c r="DF22" i="46"/>
  <c r="DF23" i="46"/>
  <c r="DF24" i="46"/>
  <c r="DF25" i="46"/>
  <c r="DF26" i="46"/>
  <c r="DF27" i="46"/>
  <c r="DE30" i="46"/>
  <c r="DE31" i="46"/>
  <c r="DE32" i="46"/>
  <c r="DE33" i="46"/>
  <c r="DE34" i="46"/>
  <c r="DE35" i="46"/>
  <c r="DE36" i="46"/>
  <c r="DE37" i="46"/>
  <c r="DD44" i="46"/>
  <c r="DH44" i="46"/>
  <c r="DD45" i="46"/>
  <c r="DD46" i="46"/>
  <c r="DD47" i="46"/>
  <c r="DD48" i="46"/>
  <c r="DD49" i="46"/>
  <c r="DD50" i="46"/>
  <c r="DD51" i="46"/>
  <c r="DD52" i="46"/>
  <c r="DD53" i="46"/>
  <c r="DD54" i="46"/>
  <c r="DD55" i="46"/>
  <c r="DC58" i="46"/>
  <c r="DB58" i="46" s="1"/>
  <c r="DC59" i="46"/>
  <c r="DB59" i="46"/>
  <c r="DC60" i="46"/>
  <c r="DB60" i="46"/>
  <c r="DC61" i="46"/>
  <c r="DB61" i="46" s="1"/>
  <c r="DC62" i="46"/>
  <c r="DB62" i="46" s="1"/>
  <c r="DC63" i="46"/>
  <c r="DB63" i="46"/>
  <c r="DC64" i="46"/>
  <c r="DB64" i="46"/>
  <c r="DC65" i="46"/>
  <c r="DB65" i="46" s="1"/>
  <c r="DC66" i="46"/>
  <c r="DB66" i="46" s="1"/>
  <c r="DC67" i="46"/>
  <c r="DB67" i="46"/>
  <c r="DC68" i="46"/>
  <c r="DB68" i="46"/>
  <c r="DC69" i="46"/>
  <c r="DB69" i="46" s="1"/>
  <c r="DI86" i="46"/>
  <c r="CQ98" i="46"/>
  <c r="CP90" i="46" s="1"/>
  <c r="DG86" i="46"/>
  <c r="DC86" i="46"/>
  <c r="DB86" i="46"/>
  <c r="DE86" i="46"/>
  <c r="DI87" i="46"/>
  <c r="DE87" i="46"/>
  <c r="DG87" i="46"/>
  <c r="DC87" i="46"/>
  <c r="DB87" i="46"/>
  <c r="DF87" i="46"/>
  <c r="DD90" i="46"/>
  <c r="DI91" i="46"/>
  <c r="DE91" i="46"/>
  <c r="DH91" i="46"/>
  <c r="DD91" i="46"/>
  <c r="DG91" i="46"/>
  <c r="DC91" i="46"/>
  <c r="DB91" i="46" s="1"/>
  <c r="DJ91" i="46"/>
  <c r="DH114" i="46"/>
  <c r="DH115" i="46"/>
  <c r="DH116" i="46"/>
  <c r="DH117" i="46"/>
  <c r="DH118" i="46"/>
  <c r="DH119" i="46"/>
  <c r="DH120" i="46"/>
  <c r="DH121" i="46"/>
  <c r="DH122" i="46"/>
  <c r="DH123" i="46"/>
  <c r="DH124" i="46"/>
  <c r="DH125" i="46"/>
  <c r="DG134" i="46"/>
  <c r="DC134" i="46"/>
  <c r="DB134" i="46" s="1"/>
  <c r="DI134" i="46"/>
  <c r="DD134" i="46"/>
  <c r="DH134" i="46"/>
  <c r="DF134" i="46"/>
  <c r="DC92" i="46"/>
  <c r="DB92" i="46"/>
  <c r="DG92" i="46"/>
  <c r="DC93" i="46"/>
  <c r="DB93" i="46"/>
  <c r="DG93" i="46"/>
  <c r="DC94" i="46"/>
  <c r="DB94" i="46"/>
  <c r="DG94" i="46"/>
  <c r="DC95" i="46"/>
  <c r="DB95" i="46"/>
  <c r="DG95" i="46"/>
  <c r="DC96" i="46"/>
  <c r="DB96" i="46" s="1"/>
  <c r="DG96" i="46"/>
  <c r="DC97" i="46"/>
  <c r="DB97" i="46" s="1"/>
  <c r="DG97" i="46"/>
  <c r="DD128" i="46"/>
  <c r="DH128" i="46"/>
  <c r="DD129" i="46"/>
  <c r="DH129" i="46"/>
  <c r="DD130" i="46"/>
  <c r="DH130" i="46"/>
  <c r="DD131" i="46"/>
  <c r="DH131" i="46"/>
  <c r="DD132" i="46"/>
  <c r="DI132" i="46"/>
  <c r="DI135" i="46"/>
  <c r="DE135" i="46"/>
  <c r="DG135" i="46"/>
  <c r="DC135" i="46"/>
  <c r="DB135" i="46" s="1"/>
  <c r="DF135" i="46"/>
  <c r="DI139" i="46"/>
  <c r="DE139" i="46"/>
  <c r="DG139" i="46"/>
  <c r="DC139" i="46"/>
  <c r="DB139" i="46" s="1"/>
  <c r="DF139" i="46"/>
  <c r="DD92" i="46"/>
  <c r="DH92" i="46"/>
  <c r="DD93" i="46"/>
  <c r="DH93" i="46"/>
  <c r="DD94" i="46"/>
  <c r="DH94" i="46"/>
  <c r="DD95" i="46"/>
  <c r="DH95" i="46"/>
  <c r="DD96" i="46"/>
  <c r="DH96" i="46"/>
  <c r="DD97" i="46"/>
  <c r="DH97" i="46"/>
  <c r="DI138" i="46"/>
  <c r="DE138" i="46"/>
  <c r="DG138" i="46"/>
  <c r="DC138" i="46"/>
  <c r="DB138" i="46" s="1"/>
  <c r="DF138" i="46"/>
  <c r="DE92" i="46"/>
  <c r="DE93" i="46"/>
  <c r="DE94" i="46"/>
  <c r="DE95" i="46"/>
  <c r="DE96" i="46"/>
  <c r="DE97" i="46"/>
  <c r="DD100" i="46"/>
  <c r="DH100" i="46"/>
  <c r="DD101" i="46"/>
  <c r="DD102" i="46"/>
  <c r="DD103" i="46"/>
  <c r="DD104" i="46"/>
  <c r="DD105" i="46"/>
  <c r="DD106" i="46"/>
  <c r="DD107" i="46"/>
  <c r="DD108" i="46"/>
  <c r="DD109" i="46"/>
  <c r="DD110" i="46"/>
  <c r="DD111" i="46"/>
  <c r="DF128" i="46"/>
  <c r="DF129" i="46"/>
  <c r="DF130" i="46"/>
  <c r="DF131" i="46"/>
  <c r="DF132" i="46"/>
  <c r="DG133" i="46"/>
  <c r="DC133" i="46"/>
  <c r="DB133" i="46"/>
  <c r="DE133" i="46"/>
  <c r="DJ133" i="46"/>
  <c r="DI137" i="46"/>
  <c r="DE137" i="46"/>
  <c r="DG137" i="46"/>
  <c r="DC137" i="46"/>
  <c r="DB137" i="46" s="1"/>
  <c r="DF137" i="46"/>
  <c r="DH138" i="46"/>
  <c r="DG156" i="46"/>
  <c r="DC156" i="46"/>
  <c r="DB156" i="46" s="1"/>
  <c r="DJ156" i="46"/>
  <c r="DF156" i="46"/>
  <c r="DI156" i="46"/>
  <c r="DE156" i="46"/>
  <c r="DG157" i="46"/>
  <c r="DC157" i="46"/>
  <c r="DB157" i="46"/>
  <c r="DJ157" i="46"/>
  <c r="DF157" i="46"/>
  <c r="DI157" i="46"/>
  <c r="DE157" i="46"/>
  <c r="DG158" i="46"/>
  <c r="DC158" i="46"/>
  <c r="DB158" i="46" s="1"/>
  <c r="DJ158" i="46"/>
  <c r="DF158" i="46"/>
  <c r="DI158" i="46"/>
  <c r="DE158" i="46"/>
  <c r="DG159" i="46"/>
  <c r="DC159" i="46"/>
  <c r="DB159" i="46" s="1"/>
  <c r="DJ159" i="46"/>
  <c r="DF159" i="46"/>
  <c r="DI159" i="46"/>
  <c r="DE159" i="46"/>
  <c r="DI160" i="46"/>
  <c r="DE160" i="46"/>
  <c r="DH160" i="46"/>
  <c r="DC160" i="46"/>
  <c r="DB160" i="46" s="1"/>
  <c r="DG160" i="46"/>
  <c r="DF160" i="46"/>
  <c r="DI162" i="46"/>
  <c r="DE162" i="46"/>
  <c r="DH162" i="46"/>
  <c r="DC162" i="46"/>
  <c r="DB162" i="46" s="1"/>
  <c r="DG162" i="46"/>
  <c r="DF162" i="46"/>
  <c r="DI164" i="46"/>
  <c r="DE164" i="46"/>
  <c r="DH164" i="46"/>
  <c r="DC164" i="46"/>
  <c r="DB164" i="46"/>
  <c r="DG164" i="46"/>
  <c r="DF164" i="46"/>
  <c r="DI166" i="46"/>
  <c r="DE166" i="46"/>
  <c r="DH166" i="46"/>
  <c r="DC166" i="46"/>
  <c r="DB166" i="46" s="1"/>
  <c r="DG166" i="46"/>
  <c r="DF166" i="46"/>
  <c r="CQ168" i="46"/>
  <c r="CP161" i="46"/>
  <c r="DF142" i="46"/>
  <c r="DJ142" i="46"/>
  <c r="DF143" i="46"/>
  <c r="DJ143" i="46"/>
  <c r="DF144" i="46"/>
  <c r="DJ144" i="46"/>
  <c r="DF145" i="46"/>
  <c r="DJ145" i="46"/>
  <c r="DF146" i="46"/>
  <c r="DJ146" i="46"/>
  <c r="DF147" i="46"/>
  <c r="DJ147" i="46"/>
  <c r="DF148" i="46"/>
  <c r="DJ148" i="46"/>
  <c r="DF149" i="46"/>
  <c r="DJ149" i="46"/>
  <c r="DF150" i="46"/>
  <c r="DJ150" i="46"/>
  <c r="DF151" i="46"/>
  <c r="DJ151" i="46"/>
  <c r="DF152" i="46"/>
  <c r="DJ152" i="46"/>
  <c r="DF153" i="46"/>
  <c r="DJ153" i="46"/>
  <c r="DC161" i="46"/>
  <c r="DB161" i="46" s="1"/>
  <c r="DC163" i="46"/>
  <c r="DB163" i="46" s="1"/>
  <c r="DC165" i="46"/>
  <c r="DB165" i="46" s="1"/>
  <c r="DC167" i="46"/>
  <c r="DB167" i="46"/>
  <c r="DI161" i="46"/>
  <c r="DE161" i="46"/>
  <c r="DD161" i="46"/>
  <c r="DJ161" i="46"/>
  <c r="DI163" i="46"/>
  <c r="DE163" i="46"/>
  <c r="DD163" i="46"/>
  <c r="DJ163" i="46"/>
  <c r="DI165" i="46"/>
  <c r="DE165" i="46"/>
  <c r="DD165" i="46"/>
  <c r="DJ165" i="46"/>
  <c r="DI167" i="46"/>
  <c r="DE167" i="46"/>
  <c r="DD167" i="46"/>
  <c r="DJ167" i="46"/>
  <c r="DD142" i="46"/>
  <c r="DH142" i="46"/>
  <c r="DD143" i="46"/>
  <c r="DD144" i="46"/>
  <c r="DD145" i="46"/>
  <c r="DD146" i="46"/>
  <c r="DD147" i="46"/>
  <c r="DD148" i="46"/>
  <c r="DD149" i="46"/>
  <c r="DD150" i="46"/>
  <c r="DD151" i="46"/>
  <c r="DD152" i="46"/>
  <c r="DD153" i="46"/>
  <c r="DF161" i="46"/>
  <c r="DF163" i="46"/>
  <c r="DF165" i="46"/>
  <c r="DF167" i="46"/>
  <c r="DD170" i="46"/>
  <c r="DH170" i="46"/>
  <c r="DD171" i="46"/>
  <c r="DD172" i="46"/>
  <c r="DD173" i="46"/>
  <c r="DD174" i="46"/>
  <c r="DD175" i="46"/>
  <c r="DD176" i="46"/>
  <c r="DD177" i="46"/>
  <c r="DD178" i="46"/>
  <c r="DD179" i="46"/>
  <c r="DD180" i="46"/>
  <c r="DD181" i="46"/>
  <c r="DC184" i="46"/>
  <c r="DB184" i="46"/>
  <c r="DG184" i="46"/>
  <c r="DC185" i="46"/>
  <c r="DB185" i="46"/>
  <c r="DG185" i="46"/>
  <c r="DC186" i="46"/>
  <c r="DB186" i="46" s="1"/>
  <c r="DG186" i="46"/>
  <c r="DC187" i="46"/>
  <c r="DB187" i="46" s="1"/>
  <c r="DG187" i="46"/>
  <c r="DC188" i="46"/>
  <c r="DB188" i="46" s="1"/>
  <c r="DG188" i="46"/>
  <c r="DC189" i="46"/>
  <c r="DB189" i="46" s="1"/>
  <c r="DG189" i="46"/>
  <c r="DC190" i="46"/>
  <c r="DB190" i="46" s="1"/>
  <c r="DG190" i="46"/>
  <c r="DC191" i="46"/>
  <c r="DB191" i="46"/>
  <c r="DG191" i="46"/>
  <c r="DC192" i="46"/>
  <c r="DB192" i="46"/>
  <c r="DG192" i="46"/>
  <c r="DC193" i="46"/>
  <c r="DB193" i="46"/>
  <c r="DG193" i="46"/>
  <c r="DC194" i="46"/>
  <c r="DB194" i="46" s="1"/>
  <c r="DG194" i="46"/>
  <c r="DC195" i="46"/>
  <c r="DB195" i="46" s="1"/>
  <c r="DG195" i="46"/>
  <c r="DD184" i="46"/>
  <c r="DH184" i="46"/>
  <c r="DD185" i="46"/>
  <c r="DD186" i="46"/>
  <c r="DD187" i="46"/>
  <c r="DD188" i="46"/>
  <c r="DD189" i="46"/>
  <c r="DD190" i="46"/>
  <c r="DD191" i="46"/>
  <c r="DD192" i="46"/>
  <c r="DD193" i="46"/>
  <c r="DD194" i="46"/>
  <c r="DD195" i="46"/>
  <c r="DH195" i="46"/>
  <c r="DE195" i="46"/>
  <c r="CL40" i="46"/>
  <c r="CH41" i="46"/>
  <c r="CL41" i="46"/>
  <c r="CG44" i="46"/>
  <c r="CK44" i="46"/>
  <c r="CG45" i="46"/>
  <c r="CK45" i="46"/>
  <c r="CG46" i="46"/>
  <c r="CK46" i="46"/>
  <c r="CG47" i="46"/>
  <c r="CK47" i="46"/>
  <c r="CG48" i="46"/>
  <c r="CK48" i="46"/>
  <c r="CG49" i="46"/>
  <c r="CK49" i="46"/>
  <c r="CG50" i="46"/>
  <c r="CK50" i="46"/>
  <c r="CG51" i="46"/>
  <c r="CK51" i="46"/>
  <c r="CG52" i="46"/>
  <c r="CK52" i="46"/>
  <c r="CG53" i="46"/>
  <c r="CK53" i="46"/>
  <c r="CG54" i="46"/>
  <c r="CK54" i="46"/>
  <c r="CG55" i="46"/>
  <c r="CK55" i="46"/>
  <c r="BT56" i="46"/>
  <c r="CK56" i="46" s="1"/>
  <c r="CL94" i="46"/>
  <c r="CH94" i="46"/>
  <c r="CJ94" i="46"/>
  <c r="CF94" i="46"/>
  <c r="CE94" i="46"/>
  <c r="CI94" i="46"/>
  <c r="BT98" i="46"/>
  <c r="BS94" i="46" s="1"/>
  <c r="CJ27" i="46"/>
  <c r="CH55" i="46"/>
  <c r="CL55" i="46"/>
  <c r="CG58" i="46"/>
  <c r="CK58" i="46"/>
  <c r="CG59" i="46"/>
  <c r="CG60" i="46"/>
  <c r="CG61" i="46"/>
  <c r="CG62" i="46"/>
  <c r="CG63" i="46"/>
  <c r="CG64" i="46"/>
  <c r="CG65" i="46"/>
  <c r="CG66" i="46"/>
  <c r="CG67" i="46"/>
  <c r="CG68" i="46"/>
  <c r="CG69" i="46"/>
  <c r="CK69" i="46"/>
  <c r="CF72" i="46"/>
  <c r="CE72" i="46" s="1"/>
  <c r="CJ72" i="46"/>
  <c r="CF73" i="46"/>
  <c r="CE73" i="46" s="1"/>
  <c r="CJ73" i="46"/>
  <c r="CF74" i="46"/>
  <c r="CE74" i="46" s="1"/>
  <c r="CJ74" i="46"/>
  <c r="CF75" i="46"/>
  <c r="CE75" i="46" s="1"/>
  <c r="CJ75" i="46"/>
  <c r="CF76" i="46"/>
  <c r="CE76" i="46"/>
  <c r="CJ76" i="46"/>
  <c r="CF77" i="46"/>
  <c r="CE77" i="46"/>
  <c r="CJ77" i="46"/>
  <c r="CF78" i="46"/>
  <c r="CE78" i="46"/>
  <c r="CJ78" i="46"/>
  <c r="CF79" i="46"/>
  <c r="CE79" i="46" s="1"/>
  <c r="CJ79" i="46"/>
  <c r="CF80" i="46"/>
  <c r="CE80" i="46" s="1"/>
  <c r="CJ80" i="46"/>
  <c r="CF81" i="46"/>
  <c r="CE81" i="46" s="1"/>
  <c r="CJ81" i="46"/>
  <c r="CF82" i="46"/>
  <c r="CE82" i="46" s="1"/>
  <c r="CJ82" i="46"/>
  <c r="CF83" i="46"/>
  <c r="CE83" i="46" s="1"/>
  <c r="CJ83" i="46"/>
  <c r="CI86" i="46"/>
  <c r="CM86" i="46"/>
  <c r="CI87" i="46"/>
  <c r="CM87" i="46"/>
  <c r="CI88" i="46"/>
  <c r="CM88" i="46"/>
  <c r="CI89" i="46"/>
  <c r="CM89" i="46"/>
  <c r="CI90" i="46"/>
  <c r="CM90" i="46"/>
  <c r="CL93" i="46"/>
  <c r="CH93" i="46"/>
  <c r="CJ93" i="46"/>
  <c r="CF93" i="46"/>
  <c r="CE93" i="46" s="1"/>
  <c r="CI93" i="46"/>
  <c r="CK94" i="46"/>
  <c r="CL97" i="46"/>
  <c r="CH97" i="46"/>
  <c r="CJ97" i="46"/>
  <c r="CF97" i="46"/>
  <c r="CE97" i="46" s="1"/>
  <c r="CI97" i="46"/>
  <c r="CG16" i="46"/>
  <c r="CK16" i="46"/>
  <c r="CG17" i="46"/>
  <c r="CG18" i="46"/>
  <c r="CG19" i="46"/>
  <c r="CG20" i="46"/>
  <c r="CG21" i="46"/>
  <c r="CG22" i="46"/>
  <c r="CG23" i="46"/>
  <c r="CG24" i="46"/>
  <c r="CG25" i="46"/>
  <c r="CK25" i="46"/>
  <c r="CG26" i="46"/>
  <c r="CK26" i="46"/>
  <c r="CG27" i="46"/>
  <c r="CK27" i="46"/>
  <c r="CF30" i="46"/>
  <c r="CE30" i="46" s="1"/>
  <c r="CJ30" i="46"/>
  <c r="CF31" i="46"/>
  <c r="CE31" i="46" s="1"/>
  <c r="CJ31" i="46"/>
  <c r="CF32" i="46"/>
  <c r="CE32" i="46" s="1"/>
  <c r="CJ32" i="46"/>
  <c r="CF33" i="46"/>
  <c r="CE33" i="46"/>
  <c r="CJ33" i="46"/>
  <c r="CF34" i="46"/>
  <c r="CE34" i="46"/>
  <c r="CJ34" i="46"/>
  <c r="CF35" i="46"/>
  <c r="CE35" i="46"/>
  <c r="CJ35" i="46"/>
  <c r="CF36" i="46"/>
  <c r="CE36" i="46" s="1"/>
  <c r="CJ36" i="46"/>
  <c r="CF37" i="46"/>
  <c r="CE37" i="46" s="1"/>
  <c r="CJ37" i="46"/>
  <c r="CF38" i="46"/>
  <c r="CE38" i="46" s="1"/>
  <c r="CJ38" i="46"/>
  <c r="CF39" i="46"/>
  <c r="CE39" i="46" s="1"/>
  <c r="CJ39" i="46"/>
  <c r="CF40" i="46"/>
  <c r="CE40" i="46" s="1"/>
  <c r="CJ40" i="46"/>
  <c r="CF41" i="46"/>
  <c r="CE41" i="46"/>
  <c r="CJ41" i="46"/>
  <c r="CG72" i="46"/>
  <c r="CK72" i="46"/>
  <c r="CG73" i="46"/>
  <c r="CG74" i="46"/>
  <c r="CG75" i="46"/>
  <c r="CG76" i="46"/>
  <c r="CG77" i="46"/>
  <c r="CG78" i="46"/>
  <c r="CK78" i="46"/>
  <c r="CG79" i="46"/>
  <c r="CK79" i="46"/>
  <c r="CG80" i="46"/>
  <c r="CK80" i="46"/>
  <c r="CG81" i="46"/>
  <c r="CK81" i="46"/>
  <c r="CG82" i="46"/>
  <c r="CK82" i="46"/>
  <c r="CG83" i="46"/>
  <c r="CK83" i="46"/>
  <c r="CL92" i="46"/>
  <c r="CH92" i="46"/>
  <c r="CJ92" i="46"/>
  <c r="CF92" i="46"/>
  <c r="CE92" i="46" s="1"/>
  <c r="CI92" i="46"/>
  <c r="CM94" i="46"/>
  <c r="CL96" i="46"/>
  <c r="CH96" i="46"/>
  <c r="CJ96" i="46"/>
  <c r="CF96" i="46"/>
  <c r="CE96" i="46"/>
  <c r="CI96" i="46"/>
  <c r="CH26" i="46"/>
  <c r="CH27" i="46"/>
  <c r="CG30" i="46"/>
  <c r="CK30" i="46"/>
  <c r="CG31" i="46"/>
  <c r="CG32" i="46"/>
  <c r="CG33" i="46"/>
  <c r="CG34" i="46"/>
  <c r="CG35" i="46"/>
  <c r="CG36" i="46"/>
  <c r="CG37" i="46"/>
  <c r="CG38" i="46"/>
  <c r="CG39" i="46"/>
  <c r="CG40" i="46"/>
  <c r="CG41" i="46"/>
  <c r="CF44" i="46"/>
  <c r="CE44" i="46" s="1"/>
  <c r="CF45" i="46"/>
  <c r="CE45" i="46" s="1"/>
  <c r="CF46" i="46"/>
  <c r="CE46" i="46"/>
  <c r="CF47" i="46"/>
  <c r="CE47" i="46"/>
  <c r="CF48" i="46"/>
  <c r="CE48" i="46" s="1"/>
  <c r="CF49" i="46"/>
  <c r="CE49" i="46" s="1"/>
  <c r="CF50" i="46"/>
  <c r="CE50" i="46"/>
  <c r="CF51" i="46"/>
  <c r="CE51" i="46"/>
  <c r="CF52" i="46"/>
  <c r="CE52" i="46" s="1"/>
  <c r="CF53" i="46"/>
  <c r="CE53" i="46" s="1"/>
  <c r="CF54" i="46"/>
  <c r="CE54" i="46"/>
  <c r="CF55" i="46"/>
  <c r="CE55" i="46"/>
  <c r="CH79" i="46"/>
  <c r="CH80" i="46"/>
  <c r="CH81" i="46"/>
  <c r="CH82" i="46"/>
  <c r="CH83" i="46"/>
  <c r="CG86" i="46"/>
  <c r="CG87" i="46"/>
  <c r="CG88" i="46"/>
  <c r="CG89" i="46"/>
  <c r="CG90" i="46"/>
  <c r="CL91" i="46"/>
  <c r="CH91" i="46"/>
  <c r="CJ91" i="46"/>
  <c r="CF91" i="46"/>
  <c r="CE91" i="46" s="1"/>
  <c r="CI91" i="46"/>
  <c r="CK92" i="46"/>
  <c r="CM93" i="46"/>
  <c r="CG94" i="46"/>
  <c r="CL95" i="46"/>
  <c r="CH95" i="46"/>
  <c r="CJ95" i="46"/>
  <c r="CF95" i="46"/>
  <c r="CE95" i="46"/>
  <c r="CI95" i="46"/>
  <c r="CK96" i="46"/>
  <c r="CM97" i="46"/>
  <c r="CH114" i="46"/>
  <c r="CL114" i="46"/>
  <c r="CH115" i="46"/>
  <c r="CL115" i="46"/>
  <c r="CH116" i="46"/>
  <c r="CL116" i="46"/>
  <c r="CH117" i="46"/>
  <c r="CL117" i="46"/>
  <c r="CH118" i="46"/>
  <c r="CL118" i="46"/>
  <c r="CH119" i="46"/>
  <c r="CL119" i="46"/>
  <c r="CH120" i="46"/>
  <c r="CL120" i="46"/>
  <c r="CH121" i="46"/>
  <c r="CL121" i="46"/>
  <c r="CH122" i="46"/>
  <c r="CL122" i="46"/>
  <c r="CH123" i="46"/>
  <c r="CL123" i="46"/>
  <c r="CH124" i="46"/>
  <c r="CL124" i="46"/>
  <c r="CH125" i="46"/>
  <c r="CL125" i="46"/>
  <c r="BT140" i="46"/>
  <c r="BS132" i="46" s="1"/>
  <c r="CJ128" i="46"/>
  <c r="CF128" i="46"/>
  <c r="CE128" i="46"/>
  <c r="CH128" i="46"/>
  <c r="CM128" i="46"/>
  <c r="CG129" i="46"/>
  <c r="CI131" i="46"/>
  <c r="CJ132" i="46"/>
  <c r="CF132" i="46"/>
  <c r="CE132" i="46" s="1"/>
  <c r="CH132" i="46"/>
  <c r="CM132" i="46"/>
  <c r="CL134" i="46"/>
  <c r="CH134" i="46"/>
  <c r="CJ134" i="46"/>
  <c r="CF134" i="46"/>
  <c r="CE134" i="46"/>
  <c r="CI134" i="46"/>
  <c r="CK135" i="46"/>
  <c r="CJ163" i="46"/>
  <c r="CF163" i="46"/>
  <c r="CE163" i="46"/>
  <c r="CK163" i="46"/>
  <c r="CI163" i="46"/>
  <c r="CH163" i="46"/>
  <c r="CG163" i="46"/>
  <c r="CM163" i="46"/>
  <c r="CM125" i="46"/>
  <c r="CJ129" i="46"/>
  <c r="CF129" i="46"/>
  <c r="CE129" i="46" s="1"/>
  <c r="CH129" i="46"/>
  <c r="CM129" i="46"/>
  <c r="CL133" i="46"/>
  <c r="CH133" i="46"/>
  <c r="CJ133" i="46"/>
  <c r="CF133" i="46"/>
  <c r="CE133" i="46"/>
  <c r="CI133" i="46"/>
  <c r="CL137" i="46"/>
  <c r="CH137" i="46"/>
  <c r="CK137" i="46"/>
  <c r="CJ137" i="46"/>
  <c r="CF137" i="46"/>
  <c r="CE137" i="46" s="1"/>
  <c r="CI137" i="46"/>
  <c r="CG100" i="46"/>
  <c r="CK100" i="46"/>
  <c r="CG101" i="46"/>
  <c r="CG102" i="46"/>
  <c r="CG103" i="46"/>
  <c r="CG104" i="46"/>
  <c r="CG105" i="46"/>
  <c r="CG106" i="46"/>
  <c r="CG107" i="46"/>
  <c r="CG108" i="46"/>
  <c r="CG109" i="46"/>
  <c r="CG110" i="46"/>
  <c r="CG111" i="46"/>
  <c r="CF114" i="46"/>
  <c r="CE114" i="46" s="1"/>
  <c r="CJ114" i="46"/>
  <c r="CF115" i="46"/>
  <c r="CE115" i="46" s="1"/>
  <c r="CJ115" i="46"/>
  <c r="CF116" i="46"/>
  <c r="CE116" i="46"/>
  <c r="CJ116" i="46"/>
  <c r="CF117" i="46"/>
  <c r="CE117" i="46"/>
  <c r="CJ117" i="46"/>
  <c r="CF118" i="46"/>
  <c r="CE118" i="46"/>
  <c r="CJ118" i="46"/>
  <c r="CF119" i="46"/>
  <c r="CE119" i="46" s="1"/>
  <c r="CJ119" i="46"/>
  <c r="CF120" i="46"/>
  <c r="CE120" i="46" s="1"/>
  <c r="CJ120" i="46"/>
  <c r="CF121" i="46"/>
  <c r="CE121" i="46" s="1"/>
  <c r="CJ121" i="46"/>
  <c r="CF122" i="46"/>
  <c r="CE122" i="46" s="1"/>
  <c r="CJ122" i="46"/>
  <c r="CF123" i="46"/>
  <c r="CE123" i="46" s="1"/>
  <c r="CJ123" i="46"/>
  <c r="CF124" i="46"/>
  <c r="CE124" i="46"/>
  <c r="CJ124" i="46"/>
  <c r="CF125" i="46"/>
  <c r="CE125" i="46"/>
  <c r="CJ125" i="46"/>
  <c r="CI129" i="46"/>
  <c r="CJ130" i="46"/>
  <c r="CF130" i="46"/>
  <c r="CE130" i="46"/>
  <c r="CH130" i="46"/>
  <c r="CM130" i="46"/>
  <c r="CG131" i="46"/>
  <c r="CK133" i="46"/>
  <c r="CL136" i="46"/>
  <c r="CH136" i="46"/>
  <c r="CJ136" i="46"/>
  <c r="CF136" i="46"/>
  <c r="CE136" i="46" s="1"/>
  <c r="CI136" i="46"/>
  <c r="CM137" i="46"/>
  <c r="CM174" i="46"/>
  <c r="CI174" i="46"/>
  <c r="CL174" i="46"/>
  <c r="CG174" i="46"/>
  <c r="CK174" i="46"/>
  <c r="CF174" i="46"/>
  <c r="CE174" i="46" s="1"/>
  <c r="CJ174" i="46"/>
  <c r="CH174" i="46"/>
  <c r="BT182" i="46"/>
  <c r="CI182" i="46"/>
  <c r="CL185" i="46"/>
  <c r="CH185" i="46"/>
  <c r="CK185" i="46"/>
  <c r="CF185" i="46"/>
  <c r="CE185" i="46"/>
  <c r="CJ185" i="46"/>
  <c r="CI185" i="46"/>
  <c r="CG185" i="46"/>
  <c r="CG114" i="46"/>
  <c r="CK114" i="46"/>
  <c r="CG115" i="46"/>
  <c r="CG116" i="46"/>
  <c r="CG117" i="46"/>
  <c r="CG118" i="46"/>
  <c r="CG119" i="46"/>
  <c r="CG120" i="46"/>
  <c r="CG121" i="46"/>
  <c r="CG122" i="46"/>
  <c r="CG123" i="46"/>
  <c r="CG124" i="46"/>
  <c r="CG125" i="46"/>
  <c r="CK129" i="46"/>
  <c r="CJ131" i="46"/>
  <c r="CF131" i="46"/>
  <c r="CE131" i="46" s="1"/>
  <c r="CH131" i="46"/>
  <c r="CM131" i="46"/>
  <c r="CM133" i="46"/>
  <c r="CL135" i="46"/>
  <c r="CH135" i="46"/>
  <c r="CJ135" i="46"/>
  <c r="CF135" i="46"/>
  <c r="CE135" i="46" s="1"/>
  <c r="CI135" i="46"/>
  <c r="CK136" i="46"/>
  <c r="CJ167" i="46"/>
  <c r="CF167" i="46"/>
  <c r="CE167" i="46" s="1"/>
  <c r="CK167" i="46"/>
  <c r="CI167" i="46"/>
  <c r="CH167" i="46"/>
  <c r="CG167" i="46"/>
  <c r="CM167" i="46"/>
  <c r="CL187" i="46"/>
  <c r="CH187" i="46"/>
  <c r="CK187" i="46"/>
  <c r="CF187" i="46"/>
  <c r="CE187" i="46"/>
  <c r="CJ187" i="46"/>
  <c r="CI187" i="46"/>
  <c r="CG187" i="46"/>
  <c r="CI142" i="46"/>
  <c r="CM142" i="46"/>
  <c r="CI143" i="46"/>
  <c r="CM143" i="46"/>
  <c r="CI144" i="46"/>
  <c r="CM144" i="46"/>
  <c r="CI145" i="46"/>
  <c r="CM145" i="46"/>
  <c r="CI146" i="46"/>
  <c r="CM146" i="46"/>
  <c r="CI147" i="46"/>
  <c r="CM147" i="46"/>
  <c r="CI148" i="46"/>
  <c r="CM148" i="46"/>
  <c r="CI149" i="46"/>
  <c r="CM149" i="46"/>
  <c r="CI150" i="46"/>
  <c r="CM150" i="46"/>
  <c r="CI151" i="46"/>
  <c r="CM151" i="46"/>
  <c r="CF152" i="46"/>
  <c r="CE152" i="46" s="1"/>
  <c r="CK152" i="46"/>
  <c r="CF153" i="46"/>
  <c r="CE153" i="46" s="1"/>
  <c r="CM175" i="46"/>
  <c r="CI175" i="46"/>
  <c r="CK175" i="46"/>
  <c r="CF175" i="46"/>
  <c r="CE175" i="46" s="1"/>
  <c r="CJ175" i="46"/>
  <c r="CL175" i="46"/>
  <c r="CG138" i="46"/>
  <c r="CG139" i="46"/>
  <c r="CF142" i="46"/>
  <c r="CE142" i="46" s="1"/>
  <c r="CJ142" i="46"/>
  <c r="CF143" i="46"/>
  <c r="CE143" i="46"/>
  <c r="CJ143" i="46"/>
  <c r="CF144" i="46"/>
  <c r="CE144" i="46"/>
  <c r="CJ144" i="46"/>
  <c r="CF145" i="46"/>
  <c r="CE145" i="46"/>
  <c r="CJ145" i="46"/>
  <c r="CF146" i="46"/>
  <c r="CE146" i="46" s="1"/>
  <c r="CJ146" i="46"/>
  <c r="CF147" i="46"/>
  <c r="CE147" i="46" s="1"/>
  <c r="CJ147" i="46"/>
  <c r="CF148" i="46"/>
  <c r="CE148" i="46" s="1"/>
  <c r="CJ148" i="46"/>
  <c r="CF149" i="46"/>
  <c r="CE149" i="46" s="1"/>
  <c r="CJ149" i="46"/>
  <c r="CF150" i="46"/>
  <c r="CE150" i="46" s="1"/>
  <c r="CJ150" i="46"/>
  <c r="CF151" i="46"/>
  <c r="CE151" i="46"/>
  <c r="CJ151" i="46"/>
  <c r="BT154" i="46"/>
  <c r="BS145" i="46"/>
  <c r="CM170" i="46"/>
  <c r="CI170" i="46"/>
  <c r="CL170" i="46"/>
  <c r="CG170" i="46"/>
  <c r="CK170" i="46"/>
  <c r="CF170" i="46"/>
  <c r="CE170" i="46" s="1"/>
  <c r="CM178" i="46"/>
  <c r="CI178" i="46"/>
  <c r="CL178" i="46"/>
  <c r="CG178" i="46"/>
  <c r="CK178" i="46"/>
  <c r="CF178" i="46"/>
  <c r="CE178" i="46" s="1"/>
  <c r="CG142" i="46"/>
  <c r="CG143" i="46"/>
  <c r="CG144" i="46"/>
  <c r="CG145" i="46"/>
  <c r="CG146" i="46"/>
  <c r="CG147" i="46"/>
  <c r="CG148" i="46"/>
  <c r="CG149" i="46"/>
  <c r="CG150" i="46"/>
  <c r="CG151" i="46"/>
  <c r="CM152" i="46"/>
  <c r="CI152" i="46"/>
  <c r="CL152" i="46"/>
  <c r="CH152" i="46"/>
  <c r="CM153" i="46"/>
  <c r="CI153" i="46"/>
  <c r="CL153" i="46"/>
  <c r="CH153" i="46"/>
  <c r="CJ153" i="46"/>
  <c r="CJ166" i="46"/>
  <c r="CF166" i="46"/>
  <c r="CE166" i="46" s="1"/>
  <c r="CL166" i="46"/>
  <c r="CG166" i="46"/>
  <c r="CK166" i="46"/>
  <c r="CM166" i="46"/>
  <c r="CM171" i="46"/>
  <c r="CI171" i="46"/>
  <c r="CK171" i="46"/>
  <c r="CF171" i="46"/>
  <c r="CE171" i="46"/>
  <c r="CJ171" i="46"/>
  <c r="CL171" i="46"/>
  <c r="CG175" i="46"/>
  <c r="CM179" i="46"/>
  <c r="CI179" i="46"/>
  <c r="CK179" i="46"/>
  <c r="CF179" i="46"/>
  <c r="CE179" i="46"/>
  <c r="CJ179" i="46"/>
  <c r="CL179" i="46"/>
  <c r="CG156" i="46"/>
  <c r="CK156" i="46"/>
  <c r="CG157" i="46"/>
  <c r="CK157" i="46"/>
  <c r="CG158" i="46"/>
  <c r="CK158" i="46"/>
  <c r="CG159" i="46"/>
  <c r="CK159" i="46"/>
  <c r="CG160" i="46"/>
  <c r="CK160" i="46"/>
  <c r="CG161" i="46"/>
  <c r="CK161" i="46"/>
  <c r="CG162" i="46"/>
  <c r="CK162" i="46"/>
  <c r="CJ164" i="46"/>
  <c r="CF164" i="46"/>
  <c r="CE164" i="46"/>
  <c r="CH164" i="46"/>
  <c r="CM164" i="46"/>
  <c r="BT168" i="46"/>
  <c r="CG168" i="46" s="1"/>
  <c r="CM172" i="46"/>
  <c r="CI172" i="46"/>
  <c r="CH172" i="46"/>
  <c r="CG173" i="46"/>
  <c r="CM176" i="46"/>
  <c r="CI176" i="46"/>
  <c r="CH176" i="46"/>
  <c r="CG177" i="46"/>
  <c r="CM180" i="46"/>
  <c r="CI180" i="46"/>
  <c r="CH180" i="46"/>
  <c r="CG181" i="46"/>
  <c r="CL184" i="46"/>
  <c r="CH184" i="46"/>
  <c r="CG184" i="46"/>
  <c r="CM184" i="46"/>
  <c r="CL186" i="46"/>
  <c r="CH186" i="46"/>
  <c r="CG186" i="46"/>
  <c r="CM186" i="46"/>
  <c r="CL188" i="46"/>
  <c r="CH188" i="46"/>
  <c r="CG188" i="46"/>
  <c r="CM188" i="46"/>
  <c r="CJ189" i="46"/>
  <c r="CL190" i="46"/>
  <c r="CH190" i="46"/>
  <c r="CG190" i="46"/>
  <c r="CM190" i="46"/>
  <c r="CJ191" i="46"/>
  <c r="CL192" i="46"/>
  <c r="CH192" i="46"/>
  <c r="CG192" i="46"/>
  <c r="CM192" i="46"/>
  <c r="CJ193" i="46"/>
  <c r="CL194" i="46"/>
  <c r="CH194" i="46"/>
  <c r="CG194" i="46"/>
  <c r="CM194" i="46"/>
  <c r="CJ195" i="46"/>
  <c r="BT196" i="46"/>
  <c r="CI196" i="46" s="1"/>
  <c r="CH156" i="46"/>
  <c r="CH157" i="46"/>
  <c r="CH158" i="46"/>
  <c r="CH159" i="46"/>
  <c r="CH160" i="46"/>
  <c r="CH161" i="46"/>
  <c r="CH162" i="46"/>
  <c r="CI164" i="46"/>
  <c r="CJ165" i="46"/>
  <c r="CF165" i="46"/>
  <c r="CE165" i="46" s="1"/>
  <c r="CH165" i="46"/>
  <c r="CM165" i="46"/>
  <c r="CJ172" i="46"/>
  <c r="CM173" i="46"/>
  <c r="CI173" i="46"/>
  <c r="CH173" i="46"/>
  <c r="CJ176" i="46"/>
  <c r="CM177" i="46"/>
  <c r="CI177" i="46"/>
  <c r="CH177" i="46"/>
  <c r="CJ180" i="46"/>
  <c r="CM181" i="46"/>
  <c r="CI181" i="46"/>
  <c r="CH181" i="46"/>
  <c r="CI184" i="46"/>
  <c r="CI186" i="46"/>
  <c r="CI188" i="46"/>
  <c r="CF189" i="46"/>
  <c r="CE189" i="46" s="1"/>
  <c r="CI190" i="46"/>
  <c r="CF191" i="46"/>
  <c r="CE191" i="46" s="1"/>
  <c r="CI192" i="46"/>
  <c r="CF193" i="46"/>
  <c r="CE193" i="46" s="1"/>
  <c r="CI194" i="46"/>
  <c r="CF195" i="46"/>
  <c r="CE195" i="46"/>
  <c r="CL189" i="46"/>
  <c r="CH189" i="46"/>
  <c r="CG189" i="46"/>
  <c r="CM189" i="46"/>
  <c r="CL191" i="46"/>
  <c r="CH191" i="46"/>
  <c r="CG191" i="46"/>
  <c r="CM191" i="46"/>
  <c r="CL193" i="46"/>
  <c r="CH193" i="46"/>
  <c r="CG193" i="46"/>
  <c r="CM193" i="46"/>
  <c r="CL195" i="46"/>
  <c r="CH195" i="46"/>
  <c r="CG195" i="46"/>
  <c r="CM195" i="46"/>
  <c r="BK16" i="46"/>
  <c r="BO16" i="46"/>
  <c r="BK17" i="46"/>
  <c r="BO17" i="46"/>
  <c r="BP20" i="46"/>
  <c r="BL20" i="46"/>
  <c r="BO20" i="46"/>
  <c r="BK20" i="46"/>
  <c r="BM20" i="46"/>
  <c r="BN21" i="46"/>
  <c r="BP24" i="46"/>
  <c r="BL24" i="46"/>
  <c r="BO24" i="46"/>
  <c r="BK24" i="46"/>
  <c r="BM24" i="46"/>
  <c r="BN25" i="46"/>
  <c r="BP19" i="46"/>
  <c r="BL19" i="46"/>
  <c r="BO19" i="46"/>
  <c r="BK19" i="46"/>
  <c r="BM19" i="46"/>
  <c r="BP23" i="46"/>
  <c r="BL23" i="46"/>
  <c r="BO23" i="46"/>
  <c r="BK23" i="46"/>
  <c r="BM23" i="46"/>
  <c r="BI16" i="46"/>
  <c r="BH16" i="46" s="1"/>
  <c r="BI17" i="46"/>
  <c r="BH17" i="46"/>
  <c r="BM17" i="46"/>
  <c r="BP18" i="46"/>
  <c r="BL18" i="46"/>
  <c r="BO18" i="46"/>
  <c r="BK18" i="46"/>
  <c r="BM18" i="46"/>
  <c r="BN19" i="46"/>
  <c r="BP22" i="46"/>
  <c r="BL22" i="46"/>
  <c r="BO22" i="46"/>
  <c r="BK22" i="46"/>
  <c r="BM22" i="46"/>
  <c r="BN23" i="46"/>
  <c r="BP26" i="46"/>
  <c r="BL26" i="46"/>
  <c r="BO26" i="46"/>
  <c r="BK26" i="46"/>
  <c r="BM26" i="46"/>
  <c r="BN26" i="46"/>
  <c r="AW28" i="46"/>
  <c r="AV17" i="46"/>
  <c r="BJ16" i="46"/>
  <c r="BN16" i="46"/>
  <c r="BJ17" i="46"/>
  <c r="BN17" i="46"/>
  <c r="BI19" i="46"/>
  <c r="BH19" i="46" s="1"/>
  <c r="BP21" i="46"/>
  <c r="BL21" i="46"/>
  <c r="BO21" i="46"/>
  <c r="BK21" i="46"/>
  <c r="BM21" i="46"/>
  <c r="BI23" i="46"/>
  <c r="BH23" i="46"/>
  <c r="BP25" i="46"/>
  <c r="BL25" i="46"/>
  <c r="BO25" i="46"/>
  <c r="BK25" i="46"/>
  <c r="BM25" i="46"/>
  <c r="BI27" i="46"/>
  <c r="BH27" i="46" s="1"/>
  <c r="BM27" i="46"/>
  <c r="BJ58" i="46"/>
  <c r="BN58" i="46"/>
  <c r="BJ59" i="46"/>
  <c r="BN59" i="46"/>
  <c r="BJ60" i="46"/>
  <c r="BN60" i="46"/>
  <c r="BJ61" i="46"/>
  <c r="BN61" i="46"/>
  <c r="BJ62" i="46"/>
  <c r="BN62" i="46"/>
  <c r="BJ63" i="46"/>
  <c r="BN63" i="46"/>
  <c r="BJ64" i="46"/>
  <c r="BN64" i="46"/>
  <c r="BJ65" i="46"/>
  <c r="BN65" i="46"/>
  <c r="BJ66" i="46"/>
  <c r="BN66" i="46"/>
  <c r="BJ67" i="46"/>
  <c r="BN67" i="46"/>
  <c r="BJ68" i="46"/>
  <c r="BN68" i="46"/>
  <c r="BJ69" i="46"/>
  <c r="BN69" i="46"/>
  <c r="AW70" i="46"/>
  <c r="BN70" i="46" s="1"/>
  <c r="BI72" i="46"/>
  <c r="BH72" i="46" s="1"/>
  <c r="BM72" i="46"/>
  <c r="BI73" i="46"/>
  <c r="BH73" i="46" s="1"/>
  <c r="BM73" i="46"/>
  <c r="BI74" i="46"/>
  <c r="BH74" i="46" s="1"/>
  <c r="BM74" i="46"/>
  <c r="BI75" i="46"/>
  <c r="BH75" i="46" s="1"/>
  <c r="BM75" i="46"/>
  <c r="BI76" i="46"/>
  <c r="BH76" i="46"/>
  <c r="BM76" i="46"/>
  <c r="BI77" i="46"/>
  <c r="BH77" i="46"/>
  <c r="BM77" i="46"/>
  <c r="BI78" i="46"/>
  <c r="BH78" i="46"/>
  <c r="BM78" i="46"/>
  <c r="BI79" i="46"/>
  <c r="BH79" i="46" s="1"/>
  <c r="BM79" i="46"/>
  <c r="BI80" i="46"/>
  <c r="BH80" i="46" s="1"/>
  <c r="BM80" i="46"/>
  <c r="BO82" i="46"/>
  <c r="BK82" i="46"/>
  <c r="BJ82" i="46"/>
  <c r="BP82" i="46"/>
  <c r="AW84" i="46"/>
  <c r="AV82" i="46"/>
  <c r="BJ27" i="46"/>
  <c r="BN27" i="46"/>
  <c r="BK69" i="46"/>
  <c r="BO69" i="46"/>
  <c r="BJ72" i="46"/>
  <c r="BN72" i="46"/>
  <c r="BJ73" i="46"/>
  <c r="BN73" i="46"/>
  <c r="BJ74" i="46"/>
  <c r="BN74" i="46"/>
  <c r="BJ75" i="46"/>
  <c r="BN75" i="46"/>
  <c r="BJ76" i="46"/>
  <c r="BN76" i="46"/>
  <c r="BJ77" i="46"/>
  <c r="BN77" i="46"/>
  <c r="BJ78" i="46"/>
  <c r="BN78" i="46"/>
  <c r="BJ79" i="46"/>
  <c r="BN79" i="46"/>
  <c r="BJ80" i="46"/>
  <c r="BN80" i="46"/>
  <c r="BJ81" i="46"/>
  <c r="BN81" i="46"/>
  <c r="BL82" i="46"/>
  <c r="BK27" i="46"/>
  <c r="BO27" i="46"/>
  <c r="BJ30" i="46"/>
  <c r="BN30" i="46"/>
  <c r="BJ31" i="46"/>
  <c r="BJ32" i="46"/>
  <c r="BJ33" i="46"/>
  <c r="BJ34" i="46"/>
  <c r="BJ35" i="46"/>
  <c r="BJ36" i="46"/>
  <c r="BJ37" i="46"/>
  <c r="BJ38" i="46"/>
  <c r="BJ39" i="46"/>
  <c r="BJ40" i="46"/>
  <c r="BJ41" i="46"/>
  <c r="BN41" i="46"/>
  <c r="BI44" i="46"/>
  <c r="BH44" i="46"/>
  <c r="BM44" i="46"/>
  <c r="BI45" i="46"/>
  <c r="BH45" i="46" s="1"/>
  <c r="BM45" i="46"/>
  <c r="BI46" i="46"/>
  <c r="BH46" i="46" s="1"/>
  <c r="BM46" i="46"/>
  <c r="BI47" i="46"/>
  <c r="BH47" i="46" s="1"/>
  <c r="BM47" i="46"/>
  <c r="BI48" i="46"/>
  <c r="BH48" i="46" s="1"/>
  <c r="BM48" i="46"/>
  <c r="BI49" i="46"/>
  <c r="BH49" i="46"/>
  <c r="BM49" i="46"/>
  <c r="BI50" i="46"/>
  <c r="BH50" i="46"/>
  <c r="BM50" i="46"/>
  <c r="BI51" i="46"/>
  <c r="BH51" i="46"/>
  <c r="BM51" i="46"/>
  <c r="BI52" i="46"/>
  <c r="BH52" i="46"/>
  <c r="BM52" i="46"/>
  <c r="BI53" i="46"/>
  <c r="BH53" i="46" s="1"/>
  <c r="BM53" i="46"/>
  <c r="BI54" i="46"/>
  <c r="BH54" i="46" s="1"/>
  <c r="BM54" i="46"/>
  <c r="BI55" i="46"/>
  <c r="BH55" i="46" s="1"/>
  <c r="BM55" i="46"/>
  <c r="BL58" i="46"/>
  <c r="BP58" i="46"/>
  <c r="BL59" i="46"/>
  <c r="BP59" i="46"/>
  <c r="BL60" i="46"/>
  <c r="BP60" i="46"/>
  <c r="BL61" i="46"/>
  <c r="BP61" i="46"/>
  <c r="BL62" i="46"/>
  <c r="BP62" i="46"/>
  <c r="BL63" i="46"/>
  <c r="BP63" i="46"/>
  <c r="BL64" i="46"/>
  <c r="BP64" i="46"/>
  <c r="BL65" i="46"/>
  <c r="BP65" i="46"/>
  <c r="BL66" i="46"/>
  <c r="BP66" i="46"/>
  <c r="BL67" i="46"/>
  <c r="BP67" i="46"/>
  <c r="BL68" i="46"/>
  <c r="BP68" i="46"/>
  <c r="BL69" i="46"/>
  <c r="BP69" i="46"/>
  <c r="BK72" i="46"/>
  <c r="BO72" i="46"/>
  <c r="BK73" i="46"/>
  <c r="BO73" i="46"/>
  <c r="BK74" i="46"/>
  <c r="BO74" i="46"/>
  <c r="BK75" i="46"/>
  <c r="BO75" i="46"/>
  <c r="BK76" i="46"/>
  <c r="BO76" i="46"/>
  <c r="BK77" i="46"/>
  <c r="BO77" i="46"/>
  <c r="BK78" i="46"/>
  <c r="BO78" i="46"/>
  <c r="BK79" i="46"/>
  <c r="BO79" i="46"/>
  <c r="BK80" i="46"/>
  <c r="BO80" i="46"/>
  <c r="BK81" i="46"/>
  <c r="BP81" i="46"/>
  <c r="BM82" i="46"/>
  <c r="BO83" i="46"/>
  <c r="BK83" i="46"/>
  <c r="BJ83" i="46"/>
  <c r="BP83" i="46"/>
  <c r="BL27" i="46"/>
  <c r="BK41" i="46"/>
  <c r="BJ44" i="46"/>
  <c r="BN44" i="46"/>
  <c r="BJ45" i="46"/>
  <c r="BJ46" i="46"/>
  <c r="BJ47" i="46"/>
  <c r="BJ48" i="46"/>
  <c r="BJ49" i="46"/>
  <c r="BJ50" i="46"/>
  <c r="BJ51" i="46"/>
  <c r="BJ52" i="46"/>
  <c r="BJ53" i="46"/>
  <c r="BJ54" i="46"/>
  <c r="BJ55" i="46"/>
  <c r="BI58" i="46"/>
  <c r="BH58" i="46" s="1"/>
  <c r="BI59" i="46"/>
  <c r="BH59" i="46" s="1"/>
  <c r="BI60" i="46"/>
  <c r="BH60" i="46"/>
  <c r="BI61" i="46"/>
  <c r="BH61" i="46"/>
  <c r="BI62" i="46"/>
  <c r="BH62" i="46" s="1"/>
  <c r="BI63" i="46"/>
  <c r="BH63" i="46" s="1"/>
  <c r="BI64" i="46"/>
  <c r="BH64" i="46"/>
  <c r="BI65" i="46"/>
  <c r="BH65" i="46"/>
  <c r="BI66" i="46"/>
  <c r="BH66" i="46" s="1"/>
  <c r="BI67" i="46"/>
  <c r="BH67" i="46" s="1"/>
  <c r="BI68" i="46"/>
  <c r="BH68" i="46"/>
  <c r="BI69" i="46"/>
  <c r="BH69" i="46"/>
  <c r="BL72" i="46"/>
  <c r="BL73" i="46"/>
  <c r="BL74" i="46"/>
  <c r="BL75" i="46"/>
  <c r="BL76" i="46"/>
  <c r="BL77" i="46"/>
  <c r="BL78" i="46"/>
  <c r="BL79" i="46"/>
  <c r="BL80" i="46"/>
  <c r="BL81" i="46"/>
  <c r="BI82" i="46"/>
  <c r="BH82" i="46" s="1"/>
  <c r="BN82" i="46"/>
  <c r="BK96" i="46"/>
  <c r="BO96" i="46"/>
  <c r="BK97" i="46"/>
  <c r="BO97" i="46"/>
  <c r="BJ100" i="46"/>
  <c r="BN100" i="46"/>
  <c r="BJ101" i="46"/>
  <c r="BN101" i="46"/>
  <c r="BJ102" i="46"/>
  <c r="BN102" i="46"/>
  <c r="BJ103" i="46"/>
  <c r="BN103" i="46"/>
  <c r="BJ104" i="46"/>
  <c r="BN104" i="46"/>
  <c r="BJ105" i="46"/>
  <c r="BN105" i="46"/>
  <c r="BJ106" i="46"/>
  <c r="BN106" i="46"/>
  <c r="BJ107" i="46"/>
  <c r="BN107" i="46"/>
  <c r="BJ108" i="46"/>
  <c r="BN108" i="46"/>
  <c r="BJ109" i="46"/>
  <c r="BN109" i="46"/>
  <c r="BJ110" i="46"/>
  <c r="BN110" i="46"/>
  <c r="BJ111" i="46"/>
  <c r="BN111" i="46"/>
  <c r="AW112" i="46"/>
  <c r="BP112" i="46"/>
  <c r="BK111" i="46"/>
  <c r="BO111" i="46"/>
  <c r="AW126" i="46"/>
  <c r="BO126" i="46" s="1"/>
  <c r="BM114" i="46"/>
  <c r="BI114" i="46"/>
  <c r="BH114" i="46" s="1"/>
  <c r="BK114" i="46"/>
  <c r="BP114" i="46"/>
  <c r="BJ86" i="46"/>
  <c r="BN86" i="46"/>
  <c r="BJ87" i="46"/>
  <c r="BJ88" i="46"/>
  <c r="BJ89" i="46"/>
  <c r="BJ90" i="46"/>
  <c r="BJ91" i="46"/>
  <c r="BJ92" i="46"/>
  <c r="BJ93" i="46"/>
  <c r="BJ94" i="46"/>
  <c r="BJ95" i="46"/>
  <c r="BJ96" i="46"/>
  <c r="BJ97" i="46"/>
  <c r="BI100" i="46"/>
  <c r="BH100" i="46"/>
  <c r="BI101" i="46"/>
  <c r="BH101" i="46" s="1"/>
  <c r="BI102" i="46"/>
  <c r="BH102" i="46" s="1"/>
  <c r="BI103" i="46"/>
  <c r="BH103" i="46" s="1"/>
  <c r="BI104" i="46"/>
  <c r="BH104" i="46"/>
  <c r="BI105" i="46"/>
  <c r="BH105" i="46"/>
  <c r="BI106" i="46"/>
  <c r="BH106" i="46" s="1"/>
  <c r="BI107" i="46"/>
  <c r="BH107" i="46" s="1"/>
  <c r="BI108" i="46"/>
  <c r="BH108" i="46"/>
  <c r="BI109" i="46"/>
  <c r="BH109" i="46" s="1"/>
  <c r="BI110" i="46"/>
  <c r="BH110" i="46" s="1"/>
  <c r="BI111" i="46"/>
  <c r="BH111" i="46" s="1"/>
  <c r="BN114" i="46"/>
  <c r="BK125" i="46"/>
  <c r="BO125" i="46"/>
  <c r="BJ128" i="46"/>
  <c r="BN128" i="46"/>
  <c r="BJ129" i="46"/>
  <c r="BN129" i="46"/>
  <c r="BJ130" i="46"/>
  <c r="BJ131" i="46"/>
  <c r="BJ132" i="46"/>
  <c r="BJ133" i="46"/>
  <c r="BJ134" i="46"/>
  <c r="BJ135" i="46"/>
  <c r="BJ136" i="46"/>
  <c r="BJ137" i="46"/>
  <c r="BJ138" i="46"/>
  <c r="BJ139" i="46"/>
  <c r="BN139" i="46"/>
  <c r="AW140" i="46"/>
  <c r="BO161" i="46"/>
  <c r="BK161" i="46"/>
  <c r="BJ161" i="46"/>
  <c r="BP161" i="46"/>
  <c r="BO163" i="46"/>
  <c r="BK163" i="46"/>
  <c r="BJ163" i="46"/>
  <c r="BP163" i="46"/>
  <c r="BO165" i="46"/>
  <c r="BK165" i="46"/>
  <c r="BJ165" i="46"/>
  <c r="BP165" i="46"/>
  <c r="BK139" i="46"/>
  <c r="BJ142" i="46"/>
  <c r="BN142" i="46"/>
  <c r="BJ143" i="46"/>
  <c r="BJ144" i="46"/>
  <c r="BJ145" i="46"/>
  <c r="BJ146" i="46"/>
  <c r="BJ147" i="46"/>
  <c r="BJ148" i="46"/>
  <c r="BJ149" i="46"/>
  <c r="BJ150" i="46"/>
  <c r="BJ151" i="46"/>
  <c r="BJ152" i="46"/>
  <c r="BJ153" i="46"/>
  <c r="BI156" i="46"/>
  <c r="BH156" i="46"/>
  <c r="BI157" i="46"/>
  <c r="BH157" i="46" s="1"/>
  <c r="BM157" i="46"/>
  <c r="BI158" i="46"/>
  <c r="BH158" i="46" s="1"/>
  <c r="BM158" i="46"/>
  <c r="BI159" i="46"/>
  <c r="BH159" i="46"/>
  <c r="BM159" i="46"/>
  <c r="BI160" i="46"/>
  <c r="BH160" i="46"/>
  <c r="BL161" i="46"/>
  <c r="BI162" i="46"/>
  <c r="BH162" i="46"/>
  <c r="BL163" i="46"/>
  <c r="BI164" i="46"/>
  <c r="BH164" i="46" s="1"/>
  <c r="BL165" i="46"/>
  <c r="BI166" i="46"/>
  <c r="BH166" i="46" s="1"/>
  <c r="BI115" i="46"/>
  <c r="BH115" i="46"/>
  <c r="BM115" i="46"/>
  <c r="BI116" i="46"/>
  <c r="BH116" i="46" s="1"/>
  <c r="BM116" i="46"/>
  <c r="BI117" i="46"/>
  <c r="BH117" i="46" s="1"/>
  <c r="BM117" i="46"/>
  <c r="BI118" i="46"/>
  <c r="BH118" i="46" s="1"/>
  <c r="BM118" i="46"/>
  <c r="BI119" i="46"/>
  <c r="BH119" i="46" s="1"/>
  <c r="BM119" i="46"/>
  <c r="BI120" i="46"/>
  <c r="BH120" i="46" s="1"/>
  <c r="BM120" i="46"/>
  <c r="BI121" i="46"/>
  <c r="BH121" i="46"/>
  <c r="BM121" i="46"/>
  <c r="BI122" i="46"/>
  <c r="BH122" i="46"/>
  <c r="BM122" i="46"/>
  <c r="BI123" i="46"/>
  <c r="BH123" i="46"/>
  <c r="BM123" i="46"/>
  <c r="BI124" i="46"/>
  <c r="BH124" i="46" s="1"/>
  <c r="BM124" i="46"/>
  <c r="BI125" i="46"/>
  <c r="BH125" i="46" s="1"/>
  <c r="BM125" i="46"/>
  <c r="BL128" i="46"/>
  <c r="BL129" i="46"/>
  <c r="AW168" i="46"/>
  <c r="BJ168" i="46" s="1"/>
  <c r="BJ156" i="46"/>
  <c r="BN156" i="46"/>
  <c r="BJ157" i="46"/>
  <c r="BJ158" i="46"/>
  <c r="BJ159" i="46"/>
  <c r="BO160" i="46"/>
  <c r="BK160" i="46"/>
  <c r="BJ160" i="46"/>
  <c r="BP160" i="46"/>
  <c r="BM161" i="46"/>
  <c r="BO162" i="46"/>
  <c r="BK162" i="46"/>
  <c r="BJ162" i="46"/>
  <c r="BP162" i="46"/>
  <c r="BM163" i="46"/>
  <c r="BO164" i="46"/>
  <c r="BK164" i="46"/>
  <c r="BJ164" i="46"/>
  <c r="BP164" i="46"/>
  <c r="BM165" i="46"/>
  <c r="BO166" i="46"/>
  <c r="BK166" i="46"/>
  <c r="BN166" i="46"/>
  <c r="BJ166" i="46"/>
  <c r="BJ115" i="46"/>
  <c r="BJ116" i="46"/>
  <c r="BJ117" i="46"/>
  <c r="BJ118" i="46"/>
  <c r="BJ119" i="46"/>
  <c r="BJ120" i="46"/>
  <c r="BJ121" i="46"/>
  <c r="BJ122" i="46"/>
  <c r="BJ123" i="46"/>
  <c r="BJ124" i="46"/>
  <c r="BJ125" i="46"/>
  <c r="BL160" i="46"/>
  <c r="BI161" i="46"/>
  <c r="BH161" i="46" s="1"/>
  <c r="BN161" i="46"/>
  <c r="BL162" i="46"/>
  <c r="BI163" i="46"/>
  <c r="BH163" i="46"/>
  <c r="BN163" i="46"/>
  <c r="BI165" i="46"/>
  <c r="BH165" i="46"/>
  <c r="BN165" i="46"/>
  <c r="BJ167" i="46"/>
  <c r="BN167" i="46"/>
  <c r="BL184" i="46"/>
  <c r="BP184" i="46"/>
  <c r="BL185" i="46"/>
  <c r="BP185" i="46"/>
  <c r="BL186" i="46"/>
  <c r="BP186" i="46"/>
  <c r="BL187" i="46"/>
  <c r="BP187" i="46"/>
  <c r="BL188" i="46"/>
  <c r="BP188" i="46"/>
  <c r="BL189" i="46"/>
  <c r="BP189" i="46"/>
  <c r="BL190" i="46"/>
  <c r="BP190" i="46"/>
  <c r="BL191" i="46"/>
  <c r="BP191" i="46"/>
  <c r="BL192" i="46"/>
  <c r="BP192" i="46"/>
  <c r="BL193" i="46"/>
  <c r="BP193" i="46"/>
  <c r="BL194" i="46"/>
  <c r="BP194" i="46"/>
  <c r="BL195" i="46"/>
  <c r="BP195" i="46"/>
  <c r="BK167" i="46"/>
  <c r="BJ170" i="46"/>
  <c r="BN170" i="46"/>
  <c r="BJ171" i="46"/>
  <c r="BJ172" i="46"/>
  <c r="BJ173" i="46"/>
  <c r="BJ174" i="46"/>
  <c r="BJ175" i="46"/>
  <c r="BJ176" i="46"/>
  <c r="BJ177" i="46"/>
  <c r="BJ178" i="46"/>
  <c r="BJ179" i="46"/>
  <c r="BJ180" i="46"/>
  <c r="BJ181" i="46"/>
  <c r="BN181" i="46"/>
  <c r="BI184" i="46"/>
  <c r="BH184" i="46" s="1"/>
  <c r="BM184" i="46"/>
  <c r="BI185" i="46"/>
  <c r="BH185" i="46" s="1"/>
  <c r="BM185" i="46"/>
  <c r="BI186" i="46"/>
  <c r="BH186" i="46"/>
  <c r="BM186" i="46"/>
  <c r="BI187" i="46"/>
  <c r="BH187" i="46"/>
  <c r="BM187" i="46"/>
  <c r="BI188" i="46"/>
  <c r="BH188" i="46"/>
  <c r="BM188" i="46"/>
  <c r="BI189" i="46"/>
  <c r="BH189" i="46" s="1"/>
  <c r="BM189" i="46"/>
  <c r="BI190" i="46"/>
  <c r="BH190" i="46" s="1"/>
  <c r="BM190" i="46"/>
  <c r="BI191" i="46"/>
  <c r="BH191" i="46" s="1"/>
  <c r="BM191" i="46"/>
  <c r="BI192" i="46"/>
  <c r="BH192" i="46" s="1"/>
  <c r="BM192" i="46"/>
  <c r="BI193" i="46"/>
  <c r="BH193" i="46" s="1"/>
  <c r="BM193" i="46"/>
  <c r="BI194" i="46"/>
  <c r="BH194" i="46"/>
  <c r="BM194" i="46"/>
  <c r="BI195" i="46"/>
  <c r="BH195" i="46"/>
  <c r="BM195" i="46"/>
  <c r="BK181" i="46"/>
  <c r="BJ184" i="46"/>
  <c r="BN184" i="46"/>
  <c r="BJ185" i="46"/>
  <c r="BJ186" i="46"/>
  <c r="BJ187" i="46"/>
  <c r="BJ188" i="46"/>
  <c r="BJ189" i="46"/>
  <c r="BJ190" i="46"/>
  <c r="BJ191" i="46"/>
  <c r="BJ192" i="46"/>
  <c r="BJ193" i="46"/>
  <c r="BJ194" i="46"/>
  <c r="BJ195" i="46"/>
  <c r="BN195" i="46"/>
  <c r="BK195" i="46"/>
  <c r="Z70" i="46"/>
  <c r="AS70" i="46"/>
  <c r="Z168" i="46"/>
  <c r="Y167" i="46"/>
  <c r="Z112" i="46"/>
  <c r="Y109" i="46" s="1"/>
  <c r="C16" i="46"/>
  <c r="EL39" i="47"/>
  <c r="EK39" i="47"/>
  <c r="EJ39" i="47"/>
  <c r="EI39" i="47"/>
  <c r="EH39" i="47"/>
  <c r="EG39" i="47"/>
  <c r="EF39" i="47"/>
  <c r="EE39" i="47"/>
  <c r="EL38" i="47"/>
  <c r="EK38" i="47"/>
  <c r="EJ38" i="47"/>
  <c r="EI38" i="47"/>
  <c r="EH38" i="47"/>
  <c r="EG38" i="47"/>
  <c r="EF38" i="47"/>
  <c r="EE38" i="47"/>
  <c r="EL37" i="47"/>
  <c r="EK37" i="47"/>
  <c r="EJ37" i="47"/>
  <c r="EI37" i="47"/>
  <c r="EH37" i="47"/>
  <c r="EG37" i="47"/>
  <c r="EF37" i="47"/>
  <c r="EE37" i="47"/>
  <c r="EL36" i="47"/>
  <c r="EK36" i="47"/>
  <c r="EJ36" i="47"/>
  <c r="EI36" i="47"/>
  <c r="EH36" i="47"/>
  <c r="EG36" i="47"/>
  <c r="EF36" i="47"/>
  <c r="EE36" i="47"/>
  <c r="EL35" i="47"/>
  <c r="EK35" i="47"/>
  <c r="EJ35" i="47"/>
  <c r="EI35" i="47"/>
  <c r="EH35" i="47"/>
  <c r="EG35" i="47"/>
  <c r="EF35" i="47"/>
  <c r="EE35" i="47"/>
  <c r="EL34" i="47"/>
  <c r="EK34" i="47"/>
  <c r="EJ34" i="47"/>
  <c r="EI34" i="47"/>
  <c r="EH34" i="47"/>
  <c r="EG34" i="47"/>
  <c r="EF34" i="47"/>
  <c r="EE34" i="47"/>
  <c r="EL33" i="47"/>
  <c r="EK33" i="47"/>
  <c r="EJ33" i="47"/>
  <c r="EI33" i="47"/>
  <c r="EH33" i="47"/>
  <c r="EG33" i="47"/>
  <c r="EF33" i="47"/>
  <c r="EE33" i="47"/>
  <c r="EL32" i="47"/>
  <c r="EK32" i="47"/>
  <c r="EJ32" i="47"/>
  <c r="EI32" i="47"/>
  <c r="EH32" i="47"/>
  <c r="EG32" i="47"/>
  <c r="EF32" i="47"/>
  <c r="EE32" i="47"/>
  <c r="EL31" i="47"/>
  <c r="EK31" i="47"/>
  <c r="EJ31" i="47"/>
  <c r="EI31" i="47"/>
  <c r="EH31" i="47"/>
  <c r="EG31" i="47"/>
  <c r="EF31" i="47"/>
  <c r="EE31" i="47"/>
  <c r="EL30" i="47"/>
  <c r="EK30" i="47"/>
  <c r="EJ30" i="47"/>
  <c r="EI30" i="47"/>
  <c r="EH30" i="47"/>
  <c r="EG30" i="47"/>
  <c r="EF30" i="47"/>
  <c r="EE30" i="47"/>
  <c r="EL29" i="47"/>
  <c r="EK29" i="47"/>
  <c r="EJ29" i="47"/>
  <c r="EI29" i="47"/>
  <c r="EH29" i="47"/>
  <c r="EG29" i="47"/>
  <c r="EF29" i="47"/>
  <c r="EE29" i="47"/>
  <c r="EL28" i="47"/>
  <c r="EK28" i="47"/>
  <c r="EJ28" i="47"/>
  <c r="EI28" i="47"/>
  <c r="EH28" i="47"/>
  <c r="EG28" i="47"/>
  <c r="EF28" i="47"/>
  <c r="EE28" i="47"/>
  <c r="EL27" i="47"/>
  <c r="EK27" i="47"/>
  <c r="EJ27" i="47"/>
  <c r="EI27" i="47"/>
  <c r="EH27" i="47"/>
  <c r="EG27" i="47"/>
  <c r="EF27" i="47"/>
  <c r="EE27" i="47"/>
  <c r="EL26" i="47"/>
  <c r="EK26" i="47"/>
  <c r="EJ26" i="47"/>
  <c r="EI26" i="47"/>
  <c r="EH26" i="47"/>
  <c r="EG26" i="47"/>
  <c r="EF26" i="47"/>
  <c r="EE26" i="47"/>
  <c r="EL25" i="47"/>
  <c r="EK25" i="47"/>
  <c r="EJ25" i="47"/>
  <c r="EI25" i="47"/>
  <c r="EH25" i="47"/>
  <c r="EG25" i="47"/>
  <c r="EF25" i="47"/>
  <c r="EE25" i="47"/>
  <c r="EL24" i="47"/>
  <c r="EK24" i="47"/>
  <c r="EJ24" i="47"/>
  <c r="EI24" i="47"/>
  <c r="EH24" i="47"/>
  <c r="EG24" i="47"/>
  <c r="EF24" i="47"/>
  <c r="EE24" i="47"/>
  <c r="EL23" i="47"/>
  <c r="EK23" i="47"/>
  <c r="EJ23" i="47"/>
  <c r="EI23" i="47"/>
  <c r="EH23" i="47"/>
  <c r="EG23" i="47"/>
  <c r="EF23" i="47"/>
  <c r="EE23" i="47"/>
  <c r="EL22" i="47"/>
  <c r="EK22" i="47"/>
  <c r="EJ22" i="47"/>
  <c r="EI22" i="47"/>
  <c r="EH22" i="47"/>
  <c r="EG22" i="47"/>
  <c r="EF22" i="47"/>
  <c r="EE22" i="47"/>
  <c r="EL21" i="47"/>
  <c r="EK21" i="47"/>
  <c r="EJ21" i="47"/>
  <c r="EI21" i="47"/>
  <c r="EH21" i="47"/>
  <c r="EG21" i="47"/>
  <c r="EF21" i="47"/>
  <c r="EE21" i="47"/>
  <c r="EL20" i="47"/>
  <c r="EK20" i="47"/>
  <c r="EJ20" i="47"/>
  <c r="EI20" i="47"/>
  <c r="EH20" i="47"/>
  <c r="EG20" i="47"/>
  <c r="EF20" i="47"/>
  <c r="EE20" i="47"/>
  <c r="EL19" i="47"/>
  <c r="EK19" i="47"/>
  <c r="EJ19" i="47"/>
  <c r="EI19" i="47"/>
  <c r="EH19" i="47"/>
  <c r="EG19" i="47"/>
  <c r="EF19" i="47"/>
  <c r="EE19" i="47"/>
  <c r="EL18" i="47"/>
  <c r="EK18" i="47"/>
  <c r="EJ18" i="47"/>
  <c r="EI18" i="47"/>
  <c r="EH18" i="47"/>
  <c r="EG18" i="47"/>
  <c r="EF18" i="47"/>
  <c r="EE18" i="47"/>
  <c r="EL17" i="47"/>
  <c r="EK17" i="47"/>
  <c r="EJ17" i="47"/>
  <c r="EI17" i="47"/>
  <c r="EH17" i="47"/>
  <c r="EG17" i="47"/>
  <c r="EF17" i="47"/>
  <c r="EE17" i="47"/>
  <c r="EL16" i="47"/>
  <c r="EK16" i="47"/>
  <c r="EJ16" i="47"/>
  <c r="EI16" i="47"/>
  <c r="EH16" i="47"/>
  <c r="EG16" i="47"/>
  <c r="EF16" i="47"/>
  <c r="EE16" i="47"/>
  <c r="EA39" i="47"/>
  <c r="DZ39" i="47"/>
  <c r="DY39" i="47"/>
  <c r="DX39" i="47"/>
  <c r="DW39" i="47"/>
  <c r="DV39" i="47"/>
  <c r="DU39" i="47"/>
  <c r="DT39" i="47"/>
  <c r="EA38" i="47"/>
  <c r="DZ38" i="47"/>
  <c r="DY38" i="47"/>
  <c r="DX38" i="47"/>
  <c r="DW38" i="47"/>
  <c r="DV38" i="47"/>
  <c r="DU38" i="47"/>
  <c r="DT38" i="47"/>
  <c r="EA37" i="47"/>
  <c r="DZ37" i="47"/>
  <c r="DY37" i="47"/>
  <c r="DX37" i="47"/>
  <c r="DW37" i="47"/>
  <c r="DV37" i="47"/>
  <c r="DU37" i="47"/>
  <c r="DT37" i="47"/>
  <c r="EA36" i="47"/>
  <c r="DZ36" i="47"/>
  <c r="DY36" i="47"/>
  <c r="DX36" i="47"/>
  <c r="DW36" i="47"/>
  <c r="DV36" i="47"/>
  <c r="DU36" i="47"/>
  <c r="DT36" i="47"/>
  <c r="EA35" i="47"/>
  <c r="DZ35" i="47"/>
  <c r="DY35" i="47"/>
  <c r="DX35" i="47"/>
  <c r="DW35" i="47"/>
  <c r="DV35" i="47"/>
  <c r="DU35" i="47"/>
  <c r="DT35" i="47"/>
  <c r="EA34" i="47"/>
  <c r="DZ34" i="47"/>
  <c r="DY34" i="47"/>
  <c r="DX34" i="47"/>
  <c r="DW34" i="47"/>
  <c r="DV34" i="47"/>
  <c r="DU34" i="47"/>
  <c r="DT34" i="47"/>
  <c r="EA33" i="47"/>
  <c r="DZ33" i="47"/>
  <c r="DY33" i="47"/>
  <c r="DX33" i="47"/>
  <c r="DW33" i="47"/>
  <c r="DV33" i="47"/>
  <c r="DU33" i="47"/>
  <c r="DT33" i="47"/>
  <c r="EA32" i="47"/>
  <c r="DZ32" i="47"/>
  <c r="DY32" i="47"/>
  <c r="DX32" i="47"/>
  <c r="DW32" i="47"/>
  <c r="DV32" i="47"/>
  <c r="DU32" i="47"/>
  <c r="DT32" i="47"/>
  <c r="EA31" i="47"/>
  <c r="DZ31" i="47"/>
  <c r="DY31" i="47"/>
  <c r="DX31" i="47"/>
  <c r="DW31" i="47"/>
  <c r="DV31" i="47"/>
  <c r="DU31" i="47"/>
  <c r="DT31" i="47"/>
  <c r="EA30" i="47"/>
  <c r="DZ30" i="47"/>
  <c r="DY30" i="47"/>
  <c r="DX30" i="47"/>
  <c r="DW30" i="47"/>
  <c r="DV30" i="47"/>
  <c r="DU30" i="47"/>
  <c r="DT30" i="47"/>
  <c r="EA29" i="47"/>
  <c r="DZ29" i="47"/>
  <c r="DY29" i="47"/>
  <c r="DX29" i="47"/>
  <c r="DW29" i="47"/>
  <c r="DV29" i="47"/>
  <c r="DU29" i="47"/>
  <c r="DT29" i="47"/>
  <c r="EA28" i="47"/>
  <c r="DZ28" i="47"/>
  <c r="DY28" i="47"/>
  <c r="DX28" i="47"/>
  <c r="DW28" i="47"/>
  <c r="DV28" i="47"/>
  <c r="DU28" i="47"/>
  <c r="DT28" i="47"/>
  <c r="EA27" i="47"/>
  <c r="DZ27" i="47"/>
  <c r="DY27" i="47"/>
  <c r="DX27" i="47"/>
  <c r="DW27" i="47"/>
  <c r="DV27" i="47"/>
  <c r="DU27" i="47"/>
  <c r="DT27" i="47"/>
  <c r="EA26" i="47"/>
  <c r="DZ26" i="47"/>
  <c r="DY26" i="47"/>
  <c r="DX26" i="47"/>
  <c r="DW26" i="47"/>
  <c r="DV26" i="47"/>
  <c r="DU26" i="47"/>
  <c r="DT26" i="47"/>
  <c r="EA25" i="47"/>
  <c r="DZ25" i="47"/>
  <c r="DY25" i="47"/>
  <c r="DX25" i="47"/>
  <c r="DW25" i="47"/>
  <c r="DV25" i="47"/>
  <c r="DU25" i="47"/>
  <c r="DT25" i="47"/>
  <c r="EA24" i="47"/>
  <c r="DZ24" i="47"/>
  <c r="DY24" i="47"/>
  <c r="DX24" i="47"/>
  <c r="DW24" i="47"/>
  <c r="DV24" i="47"/>
  <c r="DU24" i="47"/>
  <c r="DT24" i="47"/>
  <c r="EA23" i="47"/>
  <c r="DZ23" i="47"/>
  <c r="DY23" i="47"/>
  <c r="DX23" i="47"/>
  <c r="DW23" i="47"/>
  <c r="DV23" i="47"/>
  <c r="DU23" i="47"/>
  <c r="DT23" i="47"/>
  <c r="EA22" i="47"/>
  <c r="DZ22" i="47"/>
  <c r="DY22" i="47"/>
  <c r="DX22" i="47"/>
  <c r="DW22" i="47"/>
  <c r="DV22" i="47"/>
  <c r="DU22" i="47"/>
  <c r="DT22" i="47"/>
  <c r="EA21" i="47"/>
  <c r="DZ21" i="47"/>
  <c r="DY21" i="47"/>
  <c r="DX21" i="47"/>
  <c r="DW21" i="47"/>
  <c r="DV21" i="47"/>
  <c r="DU21" i="47"/>
  <c r="DT21" i="47"/>
  <c r="EA20" i="47"/>
  <c r="DZ20" i="47"/>
  <c r="DY20" i="47"/>
  <c r="DX20" i="47"/>
  <c r="DW20" i="47"/>
  <c r="DV20" i="47"/>
  <c r="DU20" i="47"/>
  <c r="DT20" i="47"/>
  <c r="EA19" i="47"/>
  <c r="DZ19" i="47"/>
  <c r="DY19" i="47"/>
  <c r="DX19" i="47"/>
  <c r="DW19" i="47"/>
  <c r="DV19" i="47"/>
  <c r="DU19" i="47"/>
  <c r="DT19" i="47"/>
  <c r="EA18" i="47"/>
  <c r="DZ18" i="47"/>
  <c r="DY18" i="47"/>
  <c r="DX18" i="47"/>
  <c r="DW18" i="47"/>
  <c r="DV18" i="47"/>
  <c r="DU18" i="47"/>
  <c r="DT18" i="47"/>
  <c r="EA17" i="47"/>
  <c r="DZ17" i="47"/>
  <c r="DY17" i="47"/>
  <c r="DX17" i="47"/>
  <c r="DW17" i="47"/>
  <c r="DV17" i="47"/>
  <c r="DU17" i="47"/>
  <c r="DT17" i="47"/>
  <c r="EA16" i="47"/>
  <c r="DZ16" i="47"/>
  <c r="DY16" i="47"/>
  <c r="DX16" i="47"/>
  <c r="DW16" i="47"/>
  <c r="DV16" i="47"/>
  <c r="DU16" i="47"/>
  <c r="DT16" i="47"/>
  <c r="DP39" i="47"/>
  <c r="DO39" i="47"/>
  <c r="DN39" i="47"/>
  <c r="DM39" i="47"/>
  <c r="DL39" i="47"/>
  <c r="DK39" i="47"/>
  <c r="DJ39" i="47"/>
  <c r="DI39" i="47"/>
  <c r="DP38" i="47"/>
  <c r="DO38" i="47"/>
  <c r="DN38" i="47"/>
  <c r="DM38" i="47"/>
  <c r="DL38" i="47"/>
  <c r="DK38" i="47"/>
  <c r="DJ38" i="47"/>
  <c r="DI38" i="47"/>
  <c r="DP37" i="47"/>
  <c r="DO37" i="47"/>
  <c r="DN37" i="47"/>
  <c r="DM37" i="47"/>
  <c r="DL37" i="47"/>
  <c r="DK37" i="47"/>
  <c r="DJ37" i="47"/>
  <c r="DI37" i="47"/>
  <c r="DP36" i="47"/>
  <c r="DO36" i="47"/>
  <c r="DN36" i="47"/>
  <c r="DM36" i="47"/>
  <c r="DL36" i="47"/>
  <c r="DK36" i="47"/>
  <c r="DJ36" i="47"/>
  <c r="DI36" i="47"/>
  <c r="DP35" i="47"/>
  <c r="DO35" i="47"/>
  <c r="DN35" i="47"/>
  <c r="DM35" i="47"/>
  <c r="DL35" i="47"/>
  <c r="DK35" i="47"/>
  <c r="DJ35" i="47"/>
  <c r="DI35" i="47"/>
  <c r="DP34" i="47"/>
  <c r="DO34" i="47"/>
  <c r="DN34" i="47"/>
  <c r="DM34" i="47"/>
  <c r="DL34" i="47"/>
  <c r="DK34" i="47"/>
  <c r="DJ34" i="47"/>
  <c r="DI34" i="47"/>
  <c r="DP33" i="47"/>
  <c r="DO33" i="47"/>
  <c r="DN33" i="47"/>
  <c r="DM33" i="47"/>
  <c r="DL33" i="47"/>
  <c r="DK33" i="47"/>
  <c r="DJ33" i="47"/>
  <c r="DI33" i="47"/>
  <c r="DP32" i="47"/>
  <c r="DO32" i="47"/>
  <c r="DN32" i="47"/>
  <c r="DM32" i="47"/>
  <c r="DL32" i="47"/>
  <c r="DK32" i="47"/>
  <c r="DJ32" i="47"/>
  <c r="DI32" i="47"/>
  <c r="DP31" i="47"/>
  <c r="DO31" i="47"/>
  <c r="DN31" i="47"/>
  <c r="DM31" i="47"/>
  <c r="DL31" i="47"/>
  <c r="DK31" i="47"/>
  <c r="DJ31" i="47"/>
  <c r="DI31" i="47"/>
  <c r="DP30" i="47"/>
  <c r="DO30" i="47"/>
  <c r="DN30" i="47"/>
  <c r="DM30" i="47"/>
  <c r="DL30" i="47"/>
  <c r="DK30" i="47"/>
  <c r="DJ30" i="47"/>
  <c r="DI30" i="47"/>
  <c r="DP29" i="47"/>
  <c r="DO29" i="47"/>
  <c r="DN29" i="47"/>
  <c r="DM29" i="47"/>
  <c r="DL29" i="47"/>
  <c r="DK29" i="47"/>
  <c r="DJ29" i="47"/>
  <c r="DI29" i="47"/>
  <c r="DP28" i="47"/>
  <c r="DO28" i="47"/>
  <c r="DN28" i="47"/>
  <c r="DM28" i="47"/>
  <c r="DL28" i="47"/>
  <c r="DK28" i="47"/>
  <c r="DJ28" i="47"/>
  <c r="DI28" i="47"/>
  <c r="DP27" i="47"/>
  <c r="DO27" i="47"/>
  <c r="DN27" i="47"/>
  <c r="DM27" i="47"/>
  <c r="DL27" i="47"/>
  <c r="DK27" i="47"/>
  <c r="DJ27" i="47"/>
  <c r="DI27" i="47"/>
  <c r="DP26" i="47"/>
  <c r="DO26" i="47"/>
  <c r="DN26" i="47"/>
  <c r="DM26" i="47"/>
  <c r="DL26" i="47"/>
  <c r="DK26" i="47"/>
  <c r="DJ26" i="47"/>
  <c r="DI26" i="47"/>
  <c r="DP25" i="47"/>
  <c r="DO25" i="47"/>
  <c r="DN25" i="47"/>
  <c r="DM25" i="47"/>
  <c r="DL25" i="47"/>
  <c r="DK25" i="47"/>
  <c r="DJ25" i="47"/>
  <c r="DI25" i="47"/>
  <c r="DP24" i="47"/>
  <c r="DO24" i="47"/>
  <c r="DN24" i="47"/>
  <c r="DM24" i="47"/>
  <c r="DL24" i="47"/>
  <c r="DK24" i="47"/>
  <c r="DJ24" i="47"/>
  <c r="DI24" i="47"/>
  <c r="DP23" i="47"/>
  <c r="DO23" i="47"/>
  <c r="DN23" i="47"/>
  <c r="DM23" i="47"/>
  <c r="DL23" i="47"/>
  <c r="DK23" i="47"/>
  <c r="DJ23" i="47"/>
  <c r="DI23" i="47"/>
  <c r="DP22" i="47"/>
  <c r="DO22" i="47"/>
  <c r="DN22" i="47"/>
  <c r="DM22" i="47"/>
  <c r="DL22" i="47"/>
  <c r="DK22" i="47"/>
  <c r="DJ22" i="47"/>
  <c r="DI22" i="47"/>
  <c r="DP21" i="47"/>
  <c r="DO21" i="47"/>
  <c r="DN21" i="47"/>
  <c r="DM21" i="47"/>
  <c r="DL21" i="47"/>
  <c r="DK21" i="47"/>
  <c r="DJ21" i="47"/>
  <c r="DI21" i="47"/>
  <c r="DP20" i="47"/>
  <c r="DO20" i="47"/>
  <c r="DN20" i="47"/>
  <c r="DM20" i="47"/>
  <c r="DL20" i="47"/>
  <c r="DK20" i="47"/>
  <c r="DJ20" i="47"/>
  <c r="DI20" i="47"/>
  <c r="DP19" i="47"/>
  <c r="DO19" i="47"/>
  <c r="DN19" i="47"/>
  <c r="DM19" i="47"/>
  <c r="DL19" i="47"/>
  <c r="DK19" i="47"/>
  <c r="DJ19" i="47"/>
  <c r="DI19" i="47"/>
  <c r="DP18" i="47"/>
  <c r="DO18" i="47"/>
  <c r="DN18" i="47"/>
  <c r="DM18" i="47"/>
  <c r="DL18" i="47"/>
  <c r="DK18" i="47"/>
  <c r="DJ18" i="47"/>
  <c r="DI18" i="47"/>
  <c r="DP17" i="47"/>
  <c r="DO17" i="47"/>
  <c r="DN17" i="47"/>
  <c r="DM17" i="47"/>
  <c r="DL17" i="47"/>
  <c r="DK17" i="47"/>
  <c r="DJ17" i="47"/>
  <c r="DI17" i="47"/>
  <c r="DP16" i="47"/>
  <c r="DO16" i="47"/>
  <c r="DN16" i="47"/>
  <c r="DM16" i="47"/>
  <c r="DL16" i="47"/>
  <c r="DK16" i="47"/>
  <c r="DJ16" i="47"/>
  <c r="DI16" i="47"/>
  <c r="DE39" i="47"/>
  <c r="DD39" i="47"/>
  <c r="DC39" i="47"/>
  <c r="DB39" i="47"/>
  <c r="DA39" i="47"/>
  <c r="CZ39" i="47"/>
  <c r="CY39" i="47"/>
  <c r="CX39" i="47"/>
  <c r="DE38" i="47"/>
  <c r="DD38" i="47"/>
  <c r="DC38" i="47"/>
  <c r="DB38" i="47"/>
  <c r="DA38" i="47"/>
  <c r="CZ38" i="47"/>
  <c r="CY38" i="47"/>
  <c r="CX38" i="47"/>
  <c r="DE37" i="47"/>
  <c r="DD37" i="47"/>
  <c r="DC37" i="47"/>
  <c r="DB37" i="47"/>
  <c r="DA37" i="47"/>
  <c r="CZ37" i="47"/>
  <c r="CY37" i="47"/>
  <c r="CX37" i="47"/>
  <c r="DE36" i="47"/>
  <c r="DD36" i="47"/>
  <c r="DC36" i="47"/>
  <c r="DB36" i="47"/>
  <c r="DA36" i="47"/>
  <c r="CZ36" i="47"/>
  <c r="CY36" i="47"/>
  <c r="CX36" i="47"/>
  <c r="DE35" i="47"/>
  <c r="DD35" i="47"/>
  <c r="DC35" i="47"/>
  <c r="DB35" i="47"/>
  <c r="DA35" i="47"/>
  <c r="CZ35" i="47"/>
  <c r="CY35" i="47"/>
  <c r="CX35" i="47"/>
  <c r="DE34" i="47"/>
  <c r="DD34" i="47"/>
  <c r="DC34" i="47"/>
  <c r="DB34" i="47"/>
  <c r="DA34" i="47"/>
  <c r="CZ34" i="47"/>
  <c r="CY34" i="47"/>
  <c r="CX34" i="47"/>
  <c r="DE33" i="47"/>
  <c r="DD33" i="47"/>
  <c r="DC33" i="47"/>
  <c r="DB33" i="47"/>
  <c r="DA33" i="47"/>
  <c r="CZ33" i="47"/>
  <c r="CY33" i="47"/>
  <c r="CX33" i="47"/>
  <c r="DE32" i="47"/>
  <c r="DD32" i="47"/>
  <c r="DC32" i="47"/>
  <c r="DB32" i="47"/>
  <c r="DA32" i="47"/>
  <c r="CZ32" i="47"/>
  <c r="CY32" i="47"/>
  <c r="CX32" i="47"/>
  <c r="DE31" i="47"/>
  <c r="DD31" i="47"/>
  <c r="DC31" i="47"/>
  <c r="DB31" i="47"/>
  <c r="DA31" i="47"/>
  <c r="CZ31" i="47"/>
  <c r="CY31" i="47"/>
  <c r="CX31" i="47"/>
  <c r="DE30" i="47"/>
  <c r="DD30" i="47"/>
  <c r="DC30" i="47"/>
  <c r="DB30" i="47"/>
  <c r="DA30" i="47"/>
  <c r="CZ30" i="47"/>
  <c r="CY30" i="47"/>
  <c r="CX30" i="47"/>
  <c r="DE29" i="47"/>
  <c r="DD29" i="47"/>
  <c r="DC29" i="47"/>
  <c r="DB29" i="47"/>
  <c r="DA29" i="47"/>
  <c r="CZ29" i="47"/>
  <c r="CY29" i="47"/>
  <c r="CX29" i="47"/>
  <c r="DE28" i="47"/>
  <c r="DD28" i="47"/>
  <c r="DC28" i="47"/>
  <c r="DB28" i="47"/>
  <c r="DA28" i="47"/>
  <c r="CZ28" i="47"/>
  <c r="CY28" i="47"/>
  <c r="CX28" i="47"/>
  <c r="DE27" i="47"/>
  <c r="DD27" i="47"/>
  <c r="DC27" i="47"/>
  <c r="DB27" i="47"/>
  <c r="DA27" i="47"/>
  <c r="CZ27" i="47"/>
  <c r="CY27" i="47"/>
  <c r="CX27" i="47"/>
  <c r="DE26" i="47"/>
  <c r="DD26" i="47"/>
  <c r="DC26" i="47"/>
  <c r="DB26" i="47"/>
  <c r="DA26" i="47"/>
  <c r="CZ26" i="47"/>
  <c r="CY26" i="47"/>
  <c r="CX26" i="47"/>
  <c r="DE25" i="47"/>
  <c r="DD25" i="47"/>
  <c r="DC25" i="47"/>
  <c r="DB25" i="47"/>
  <c r="DA25" i="47"/>
  <c r="CZ25" i="47"/>
  <c r="CY25" i="47"/>
  <c r="CX25" i="47"/>
  <c r="DE24" i="47"/>
  <c r="DD24" i="47"/>
  <c r="DC24" i="47"/>
  <c r="DB24" i="47"/>
  <c r="DA24" i="47"/>
  <c r="CZ24" i="47"/>
  <c r="CY24" i="47"/>
  <c r="CX24" i="47"/>
  <c r="DE23" i="47"/>
  <c r="DD23" i="47"/>
  <c r="DC23" i="47"/>
  <c r="DB23" i="47"/>
  <c r="DA23" i="47"/>
  <c r="CZ23" i="47"/>
  <c r="CY23" i="47"/>
  <c r="CX23" i="47"/>
  <c r="DE22" i="47"/>
  <c r="DD22" i="47"/>
  <c r="DC22" i="47"/>
  <c r="DB22" i="47"/>
  <c r="DA22" i="47"/>
  <c r="CZ22" i="47"/>
  <c r="CY22" i="47"/>
  <c r="CX22" i="47"/>
  <c r="DE21" i="47"/>
  <c r="DD21" i="47"/>
  <c r="DC21" i="47"/>
  <c r="DB21" i="47"/>
  <c r="DA21" i="47"/>
  <c r="CZ21" i="47"/>
  <c r="CY21" i="47"/>
  <c r="CX21" i="47"/>
  <c r="DE20" i="47"/>
  <c r="DD20" i="47"/>
  <c r="DC20" i="47"/>
  <c r="DB20" i="47"/>
  <c r="DA20" i="47"/>
  <c r="CZ20" i="47"/>
  <c r="CY20" i="47"/>
  <c r="CX20" i="47"/>
  <c r="DE19" i="47"/>
  <c r="DD19" i="47"/>
  <c r="DC19" i="47"/>
  <c r="DB19" i="47"/>
  <c r="DA19" i="47"/>
  <c r="CZ19" i="47"/>
  <c r="CY19" i="47"/>
  <c r="CX19" i="47"/>
  <c r="DE18" i="47"/>
  <c r="DD18" i="47"/>
  <c r="DC18" i="47"/>
  <c r="DB18" i="47"/>
  <c r="DA18" i="47"/>
  <c r="CZ18" i="47"/>
  <c r="CY18" i="47"/>
  <c r="CX18" i="47"/>
  <c r="DE17" i="47"/>
  <c r="DD17" i="47"/>
  <c r="DC17" i="47"/>
  <c r="DB17" i="47"/>
  <c r="DA17" i="47"/>
  <c r="CZ17" i="47"/>
  <c r="CY17" i="47"/>
  <c r="CX17" i="47"/>
  <c r="DE16" i="47"/>
  <c r="DD16" i="47"/>
  <c r="DC16" i="47"/>
  <c r="DB16" i="47"/>
  <c r="DA16" i="47"/>
  <c r="CZ16" i="47"/>
  <c r="CY16" i="47"/>
  <c r="CX16" i="47"/>
  <c r="CT39" i="47"/>
  <c r="CS39" i="47"/>
  <c r="CR39" i="47"/>
  <c r="CQ39" i="47"/>
  <c r="CP39" i="47"/>
  <c r="CO39" i="47"/>
  <c r="CN39" i="47"/>
  <c r="CM39" i="47"/>
  <c r="CT38" i="47"/>
  <c r="CS38" i="47"/>
  <c r="CR38" i="47"/>
  <c r="CQ38" i="47"/>
  <c r="CP38" i="47"/>
  <c r="CO38" i="47"/>
  <c r="CN38" i="47"/>
  <c r="CM38" i="47"/>
  <c r="CT37" i="47"/>
  <c r="CS37" i="47"/>
  <c r="CR37" i="47"/>
  <c r="CQ37" i="47"/>
  <c r="CP37" i="47"/>
  <c r="CO37" i="47"/>
  <c r="CN37" i="47"/>
  <c r="CM37" i="47"/>
  <c r="CT36" i="47"/>
  <c r="CS36" i="47"/>
  <c r="CR36" i="47"/>
  <c r="CQ36" i="47"/>
  <c r="CP36" i="47"/>
  <c r="CO36" i="47"/>
  <c r="CN36" i="47"/>
  <c r="CM36" i="47"/>
  <c r="CT35" i="47"/>
  <c r="CS35" i="47"/>
  <c r="CR35" i="47"/>
  <c r="CQ35" i="47"/>
  <c r="CP35" i="47"/>
  <c r="CO35" i="47"/>
  <c r="CN35" i="47"/>
  <c r="CM35" i="47"/>
  <c r="CT34" i="47"/>
  <c r="CS34" i="47"/>
  <c r="CR34" i="47"/>
  <c r="CQ34" i="47"/>
  <c r="CP34" i="47"/>
  <c r="CO34" i="47"/>
  <c r="CN34" i="47"/>
  <c r="CM34" i="47"/>
  <c r="CT33" i="47"/>
  <c r="CS33" i="47"/>
  <c r="CR33" i="47"/>
  <c r="CQ33" i="47"/>
  <c r="CP33" i="47"/>
  <c r="CO33" i="47"/>
  <c r="CN33" i="47"/>
  <c r="CM33" i="47"/>
  <c r="CT32" i="47"/>
  <c r="CS32" i="47"/>
  <c r="CR32" i="47"/>
  <c r="CQ32" i="47"/>
  <c r="CP32" i="47"/>
  <c r="CO32" i="47"/>
  <c r="CN32" i="47"/>
  <c r="CM32" i="47"/>
  <c r="CT31" i="47"/>
  <c r="CS31" i="47"/>
  <c r="CR31" i="47"/>
  <c r="CQ31" i="47"/>
  <c r="CP31" i="47"/>
  <c r="CO31" i="47"/>
  <c r="CN31" i="47"/>
  <c r="CM31" i="47"/>
  <c r="CT30" i="47"/>
  <c r="CS30" i="47"/>
  <c r="CR30" i="47"/>
  <c r="CQ30" i="47"/>
  <c r="CP30" i="47"/>
  <c r="CO30" i="47"/>
  <c r="CN30" i="47"/>
  <c r="CM30" i="47"/>
  <c r="CT29" i="47"/>
  <c r="CS29" i="47"/>
  <c r="CR29" i="47"/>
  <c r="CQ29" i="47"/>
  <c r="CP29" i="47"/>
  <c r="CO29" i="47"/>
  <c r="CN29" i="47"/>
  <c r="CM29" i="47"/>
  <c r="CT28" i="47"/>
  <c r="CS28" i="47"/>
  <c r="CR28" i="47"/>
  <c r="CQ28" i="47"/>
  <c r="CP28" i="47"/>
  <c r="CO28" i="47"/>
  <c r="CN28" i="47"/>
  <c r="CM28" i="47"/>
  <c r="CT27" i="47"/>
  <c r="CS27" i="47"/>
  <c r="CR27" i="47"/>
  <c r="CQ27" i="47"/>
  <c r="CP27" i="47"/>
  <c r="CO27" i="47"/>
  <c r="CN27" i="47"/>
  <c r="CM27" i="47"/>
  <c r="CT26" i="47"/>
  <c r="CS26" i="47"/>
  <c r="CR26" i="47"/>
  <c r="CQ26" i="47"/>
  <c r="CP26" i="47"/>
  <c r="CO26" i="47"/>
  <c r="CN26" i="47"/>
  <c r="CM26" i="47"/>
  <c r="CT25" i="47"/>
  <c r="CS25" i="47"/>
  <c r="CR25" i="47"/>
  <c r="CQ25" i="47"/>
  <c r="CP25" i="47"/>
  <c r="CO25" i="47"/>
  <c r="CN25" i="47"/>
  <c r="CM25" i="47"/>
  <c r="CT24" i="47"/>
  <c r="CS24" i="47"/>
  <c r="CR24" i="47"/>
  <c r="CQ24" i="47"/>
  <c r="CP24" i="47"/>
  <c r="CO24" i="47"/>
  <c r="CN24" i="47"/>
  <c r="CM24" i="47"/>
  <c r="CT23" i="47"/>
  <c r="CS23" i="47"/>
  <c r="CR23" i="47"/>
  <c r="CQ23" i="47"/>
  <c r="CP23" i="47"/>
  <c r="CO23" i="47"/>
  <c r="CN23" i="47"/>
  <c r="CM23" i="47"/>
  <c r="CT22" i="47"/>
  <c r="CS22" i="47"/>
  <c r="CR22" i="47"/>
  <c r="CQ22" i="47"/>
  <c r="CP22" i="47"/>
  <c r="CO22" i="47"/>
  <c r="CN22" i="47"/>
  <c r="CM22" i="47"/>
  <c r="CT21" i="47"/>
  <c r="CS21" i="47"/>
  <c r="CR21" i="47"/>
  <c r="CQ21" i="47"/>
  <c r="CP21" i="47"/>
  <c r="CO21" i="47"/>
  <c r="CN21" i="47"/>
  <c r="CM21" i="47"/>
  <c r="CT20" i="47"/>
  <c r="CS20" i="47"/>
  <c r="CR20" i="47"/>
  <c r="CQ20" i="47"/>
  <c r="CP20" i="47"/>
  <c r="CO20" i="47"/>
  <c r="CN20" i="47"/>
  <c r="CM20" i="47"/>
  <c r="CT19" i="47"/>
  <c r="CS19" i="47"/>
  <c r="CR19" i="47"/>
  <c r="CQ19" i="47"/>
  <c r="CP19" i="47"/>
  <c r="CO19" i="47"/>
  <c r="CN19" i="47"/>
  <c r="CM19" i="47"/>
  <c r="CT18" i="47"/>
  <c r="CS18" i="47"/>
  <c r="CR18" i="47"/>
  <c r="CQ18" i="47"/>
  <c r="CP18" i="47"/>
  <c r="CO18" i="47"/>
  <c r="CN18" i="47"/>
  <c r="CM18" i="47"/>
  <c r="CT17" i="47"/>
  <c r="CS17" i="47"/>
  <c r="CR17" i="47"/>
  <c r="CQ17" i="47"/>
  <c r="CP17" i="47"/>
  <c r="CO17" i="47"/>
  <c r="CN17" i="47"/>
  <c r="CM17" i="47"/>
  <c r="CT16" i="47"/>
  <c r="CS16" i="47"/>
  <c r="CR16" i="47"/>
  <c r="CQ16" i="47"/>
  <c r="CP16" i="47"/>
  <c r="CO16" i="47"/>
  <c r="CN16" i="47"/>
  <c r="CM16" i="47"/>
  <c r="CI39" i="47"/>
  <c r="CH39" i="47"/>
  <c r="CG39" i="47"/>
  <c r="CF39" i="47"/>
  <c r="CE39" i="47"/>
  <c r="CD39" i="47"/>
  <c r="CC39" i="47"/>
  <c r="CB39" i="47"/>
  <c r="CI38" i="47"/>
  <c r="CH38" i="47"/>
  <c r="CG38" i="47"/>
  <c r="CF38" i="47"/>
  <c r="CE38" i="47"/>
  <c r="CD38" i="47"/>
  <c r="CC38" i="47"/>
  <c r="CB38" i="47"/>
  <c r="CI37" i="47"/>
  <c r="CH37" i="47"/>
  <c r="CG37" i="47"/>
  <c r="CF37" i="47"/>
  <c r="CE37" i="47"/>
  <c r="CD37" i="47"/>
  <c r="CC37" i="47"/>
  <c r="CB37" i="47"/>
  <c r="CI36" i="47"/>
  <c r="CH36" i="47"/>
  <c r="CG36" i="47"/>
  <c r="CF36" i="47"/>
  <c r="CE36" i="47"/>
  <c r="CD36" i="47"/>
  <c r="CC36" i="47"/>
  <c r="CB36" i="47"/>
  <c r="CI35" i="47"/>
  <c r="CH35" i="47"/>
  <c r="CG35" i="47"/>
  <c r="CF35" i="47"/>
  <c r="CE35" i="47"/>
  <c r="CD35" i="47"/>
  <c r="CC35" i="47"/>
  <c r="CB35" i="47"/>
  <c r="CI34" i="47"/>
  <c r="CH34" i="47"/>
  <c r="CG34" i="47"/>
  <c r="CF34" i="47"/>
  <c r="CE34" i="47"/>
  <c r="CD34" i="47"/>
  <c r="CC34" i="47"/>
  <c r="CB34" i="47"/>
  <c r="CI33" i="47"/>
  <c r="CH33" i="47"/>
  <c r="CG33" i="47"/>
  <c r="CF33" i="47"/>
  <c r="CE33" i="47"/>
  <c r="CD33" i="47"/>
  <c r="CC33" i="47"/>
  <c r="CB33" i="47"/>
  <c r="CI32" i="47"/>
  <c r="CH32" i="47"/>
  <c r="CG32" i="47"/>
  <c r="CF32" i="47"/>
  <c r="CE32" i="47"/>
  <c r="CD32" i="47"/>
  <c r="CC32" i="47"/>
  <c r="CB32" i="47"/>
  <c r="CI31" i="47"/>
  <c r="CH31" i="47"/>
  <c r="CG31" i="47"/>
  <c r="CF31" i="47"/>
  <c r="CE31" i="47"/>
  <c r="CD31" i="47"/>
  <c r="CC31" i="47"/>
  <c r="CB31" i="47"/>
  <c r="CI30" i="47"/>
  <c r="CH30" i="47"/>
  <c r="CG30" i="47"/>
  <c r="CF30" i="47"/>
  <c r="CE30" i="47"/>
  <c r="CD30" i="47"/>
  <c r="CC30" i="47"/>
  <c r="CB30" i="47"/>
  <c r="CI29" i="47"/>
  <c r="CH29" i="47"/>
  <c r="CG29" i="47"/>
  <c r="CF29" i="47"/>
  <c r="CE29" i="47"/>
  <c r="CD29" i="47"/>
  <c r="CC29" i="47"/>
  <c r="CB29" i="47"/>
  <c r="CI28" i="47"/>
  <c r="CH28" i="47"/>
  <c r="CG28" i="47"/>
  <c r="CF28" i="47"/>
  <c r="CE28" i="47"/>
  <c r="CD28" i="47"/>
  <c r="CC28" i="47"/>
  <c r="CB28" i="47"/>
  <c r="CI27" i="47"/>
  <c r="CH27" i="47"/>
  <c r="CG27" i="47"/>
  <c r="CF27" i="47"/>
  <c r="CE27" i="47"/>
  <c r="CD27" i="47"/>
  <c r="CC27" i="47"/>
  <c r="CB27" i="47"/>
  <c r="CI26" i="47"/>
  <c r="CH26" i="47"/>
  <c r="CG26" i="47"/>
  <c r="CF26" i="47"/>
  <c r="CE26" i="47"/>
  <c r="CD26" i="47"/>
  <c r="CC26" i="47"/>
  <c r="CB26" i="47"/>
  <c r="CI25" i="47"/>
  <c r="CH25" i="47"/>
  <c r="CG25" i="47"/>
  <c r="CF25" i="47"/>
  <c r="CE25" i="47"/>
  <c r="CD25" i="47"/>
  <c r="CC25" i="47"/>
  <c r="CB25" i="47"/>
  <c r="CI24" i="47"/>
  <c r="CH24" i="47"/>
  <c r="CG24" i="47"/>
  <c r="CF24" i="47"/>
  <c r="CE24" i="47"/>
  <c r="CD24" i="47"/>
  <c r="CC24" i="47"/>
  <c r="CB24" i="47"/>
  <c r="CI23" i="47"/>
  <c r="CH23" i="47"/>
  <c r="CG23" i="47"/>
  <c r="CF23" i="47"/>
  <c r="CE23" i="47"/>
  <c r="CD23" i="47"/>
  <c r="CC23" i="47"/>
  <c r="CB23" i="47"/>
  <c r="CI22" i="47"/>
  <c r="CH22" i="47"/>
  <c r="CG22" i="47"/>
  <c r="CF22" i="47"/>
  <c r="CE22" i="47"/>
  <c r="CD22" i="47"/>
  <c r="CC22" i="47"/>
  <c r="CB22" i="47"/>
  <c r="CI21" i="47"/>
  <c r="CH21" i="47"/>
  <c r="CG21" i="47"/>
  <c r="CF21" i="47"/>
  <c r="CE21" i="47"/>
  <c r="CD21" i="47"/>
  <c r="CC21" i="47"/>
  <c r="CB21" i="47"/>
  <c r="CI20" i="47"/>
  <c r="CH20" i="47"/>
  <c r="CG20" i="47"/>
  <c r="CF20" i="47"/>
  <c r="CE20" i="47"/>
  <c r="CD20" i="47"/>
  <c r="CC20" i="47"/>
  <c r="CB20" i="47"/>
  <c r="CI19" i="47"/>
  <c r="CH19" i="47"/>
  <c r="CG19" i="47"/>
  <c r="CF19" i="47"/>
  <c r="CE19" i="47"/>
  <c r="CD19" i="47"/>
  <c r="CC19" i="47"/>
  <c r="CB19" i="47"/>
  <c r="CI18" i="47"/>
  <c r="CH18" i="47"/>
  <c r="CG18" i="47"/>
  <c r="CF18" i="47"/>
  <c r="CE18" i="47"/>
  <c r="CD18" i="47"/>
  <c r="CC18" i="47"/>
  <c r="CB18" i="47"/>
  <c r="CI17" i="47"/>
  <c r="CH17" i="47"/>
  <c r="CG17" i="47"/>
  <c r="CF17" i="47"/>
  <c r="CE17" i="47"/>
  <c r="CD17" i="47"/>
  <c r="CC17" i="47"/>
  <c r="CB17" i="47"/>
  <c r="CI16" i="47"/>
  <c r="CH16" i="47"/>
  <c r="CG16" i="47"/>
  <c r="CF16" i="47"/>
  <c r="CE16" i="47"/>
  <c r="CD16" i="47"/>
  <c r="CC16" i="47"/>
  <c r="CB16" i="47"/>
  <c r="BX39" i="47"/>
  <c r="BW39" i="47"/>
  <c r="BV39" i="47"/>
  <c r="BU39" i="47"/>
  <c r="BT39" i="47"/>
  <c r="BS39" i="47"/>
  <c r="BR39" i="47"/>
  <c r="BQ39" i="47"/>
  <c r="BX38" i="47"/>
  <c r="BW38" i="47"/>
  <c r="BV38" i="47"/>
  <c r="BU38" i="47"/>
  <c r="BT38" i="47"/>
  <c r="BS38" i="47"/>
  <c r="BR38" i="47"/>
  <c r="BQ38" i="47"/>
  <c r="BX37" i="47"/>
  <c r="BW37" i="47"/>
  <c r="BV37" i="47"/>
  <c r="BU37" i="47"/>
  <c r="BT37" i="47"/>
  <c r="BS37" i="47"/>
  <c r="BR37" i="47"/>
  <c r="BQ37" i="47"/>
  <c r="BX36" i="47"/>
  <c r="BW36" i="47"/>
  <c r="BV36" i="47"/>
  <c r="BU36" i="47"/>
  <c r="BT36" i="47"/>
  <c r="BS36" i="47"/>
  <c r="BR36" i="47"/>
  <c r="BQ36" i="47"/>
  <c r="BX35" i="47"/>
  <c r="BW35" i="47"/>
  <c r="BV35" i="47"/>
  <c r="BU35" i="47"/>
  <c r="BT35" i="47"/>
  <c r="BS35" i="47"/>
  <c r="BR35" i="47"/>
  <c r="BQ35" i="47"/>
  <c r="BX34" i="47"/>
  <c r="BW34" i="47"/>
  <c r="BV34" i="47"/>
  <c r="BU34" i="47"/>
  <c r="BT34" i="47"/>
  <c r="BS34" i="47"/>
  <c r="BR34" i="47"/>
  <c r="BQ34" i="47"/>
  <c r="BX33" i="47"/>
  <c r="BW33" i="47"/>
  <c r="BV33" i="47"/>
  <c r="BU33" i="47"/>
  <c r="BT33" i="47"/>
  <c r="BS33" i="47"/>
  <c r="BR33" i="47"/>
  <c r="BQ33" i="47"/>
  <c r="BX32" i="47"/>
  <c r="BW32" i="47"/>
  <c r="BV32" i="47"/>
  <c r="BU32" i="47"/>
  <c r="BT32" i="47"/>
  <c r="BS32" i="47"/>
  <c r="BR32" i="47"/>
  <c r="BQ32" i="47"/>
  <c r="BX31" i="47"/>
  <c r="BW31" i="47"/>
  <c r="BV31" i="47"/>
  <c r="BU31" i="47"/>
  <c r="BT31" i="47"/>
  <c r="BS31" i="47"/>
  <c r="BR31" i="47"/>
  <c r="BQ31" i="47"/>
  <c r="BX30" i="47"/>
  <c r="BW30" i="47"/>
  <c r="BV30" i="47"/>
  <c r="BU30" i="47"/>
  <c r="BT30" i="47"/>
  <c r="BS30" i="47"/>
  <c r="BR30" i="47"/>
  <c r="BQ30" i="47"/>
  <c r="BX29" i="47"/>
  <c r="BW29" i="47"/>
  <c r="BV29" i="47"/>
  <c r="BU29" i="47"/>
  <c r="BT29" i="47"/>
  <c r="BS29" i="47"/>
  <c r="BR29" i="47"/>
  <c r="BQ29" i="47"/>
  <c r="BX28" i="47"/>
  <c r="BW28" i="47"/>
  <c r="BV28" i="47"/>
  <c r="BU28" i="47"/>
  <c r="BT28" i="47"/>
  <c r="BS28" i="47"/>
  <c r="BR28" i="47"/>
  <c r="BQ28" i="47"/>
  <c r="BX27" i="47"/>
  <c r="BW27" i="47"/>
  <c r="BV27" i="47"/>
  <c r="BU27" i="47"/>
  <c r="BT27" i="47"/>
  <c r="BS27" i="47"/>
  <c r="BR27" i="47"/>
  <c r="BQ27" i="47"/>
  <c r="BX26" i="47"/>
  <c r="BW26" i="47"/>
  <c r="BV26" i="47"/>
  <c r="BU26" i="47"/>
  <c r="BT26" i="47"/>
  <c r="BS26" i="47"/>
  <c r="BR26" i="47"/>
  <c r="BQ26" i="47"/>
  <c r="BX25" i="47"/>
  <c r="BW25" i="47"/>
  <c r="BV25" i="47"/>
  <c r="BU25" i="47"/>
  <c r="BT25" i="47"/>
  <c r="BS25" i="47"/>
  <c r="BR25" i="47"/>
  <c r="BQ25" i="47"/>
  <c r="BX24" i="47"/>
  <c r="BW24" i="47"/>
  <c r="BV24" i="47"/>
  <c r="BU24" i="47"/>
  <c r="BT24" i="47"/>
  <c r="BS24" i="47"/>
  <c r="BR24" i="47"/>
  <c r="BQ24" i="47"/>
  <c r="BX23" i="47"/>
  <c r="BW23" i="47"/>
  <c r="BV23" i="47"/>
  <c r="BU23" i="47"/>
  <c r="BT23" i="47"/>
  <c r="BS23" i="47"/>
  <c r="BR23" i="47"/>
  <c r="BQ23" i="47"/>
  <c r="BX22" i="47"/>
  <c r="BW22" i="47"/>
  <c r="BV22" i="47"/>
  <c r="BU22" i="47"/>
  <c r="BT22" i="47"/>
  <c r="BS22" i="47"/>
  <c r="BR22" i="47"/>
  <c r="BQ22" i="47"/>
  <c r="BX21" i="47"/>
  <c r="BW21" i="47"/>
  <c r="BV21" i="47"/>
  <c r="BU21" i="47"/>
  <c r="BT21" i="47"/>
  <c r="BS21" i="47"/>
  <c r="BR21" i="47"/>
  <c r="BQ21" i="47"/>
  <c r="BX20" i="47"/>
  <c r="BW20" i="47"/>
  <c r="BV20" i="47"/>
  <c r="BU20" i="47"/>
  <c r="BT20" i="47"/>
  <c r="BS20" i="47"/>
  <c r="BR20" i="47"/>
  <c r="BQ20" i="47"/>
  <c r="BX19" i="47"/>
  <c r="BW19" i="47"/>
  <c r="BV19" i="47"/>
  <c r="BU19" i="47"/>
  <c r="BT19" i="47"/>
  <c r="BS19" i="47"/>
  <c r="BR19" i="47"/>
  <c r="BQ19" i="47"/>
  <c r="BX18" i="47"/>
  <c r="BW18" i="47"/>
  <c r="BV18" i="47"/>
  <c r="BU18" i="47"/>
  <c r="BT18" i="47"/>
  <c r="BS18" i="47"/>
  <c r="BR18" i="47"/>
  <c r="BQ18" i="47"/>
  <c r="BX17" i="47"/>
  <c r="BW17" i="47"/>
  <c r="BV17" i="47"/>
  <c r="BU17" i="47"/>
  <c r="BT17" i="47"/>
  <c r="BS17" i="47"/>
  <c r="BR17" i="47"/>
  <c r="BQ17" i="47"/>
  <c r="BX16" i="47"/>
  <c r="BW16" i="47"/>
  <c r="BV16" i="47"/>
  <c r="BU16" i="47"/>
  <c r="BT16" i="47"/>
  <c r="BS16" i="47"/>
  <c r="BR16" i="47"/>
  <c r="BQ16" i="47"/>
  <c r="BM39" i="47"/>
  <c r="BL39" i="47"/>
  <c r="BK39" i="47"/>
  <c r="BJ39" i="47"/>
  <c r="BI39" i="47"/>
  <c r="BH39" i="47"/>
  <c r="BG39" i="47"/>
  <c r="BF39" i="47"/>
  <c r="BM38" i="47"/>
  <c r="BL38" i="47"/>
  <c r="BK38" i="47"/>
  <c r="BJ38" i="47"/>
  <c r="BI38" i="47"/>
  <c r="BH38" i="47"/>
  <c r="BG38" i="47"/>
  <c r="BF38" i="47"/>
  <c r="BM37" i="47"/>
  <c r="BL37" i="47"/>
  <c r="BK37" i="47"/>
  <c r="BJ37" i="47"/>
  <c r="BI37" i="47"/>
  <c r="BH37" i="47"/>
  <c r="BG37" i="47"/>
  <c r="BF37" i="47"/>
  <c r="BM36" i="47"/>
  <c r="BL36" i="47"/>
  <c r="BK36" i="47"/>
  <c r="BJ36" i="47"/>
  <c r="BI36" i="47"/>
  <c r="BH36" i="47"/>
  <c r="BG36" i="47"/>
  <c r="BF36" i="47"/>
  <c r="BM35" i="47"/>
  <c r="BL35" i="47"/>
  <c r="BK35" i="47"/>
  <c r="BJ35" i="47"/>
  <c r="BI35" i="47"/>
  <c r="BH35" i="47"/>
  <c r="BG35" i="47"/>
  <c r="BF35" i="47"/>
  <c r="BM34" i="47"/>
  <c r="BL34" i="47"/>
  <c r="BK34" i="47"/>
  <c r="BJ34" i="47"/>
  <c r="BI34" i="47"/>
  <c r="BH34" i="47"/>
  <c r="BG34" i="47"/>
  <c r="BF34" i="47"/>
  <c r="BM33" i="47"/>
  <c r="BL33" i="47"/>
  <c r="BK33" i="47"/>
  <c r="BJ33" i="47"/>
  <c r="BI33" i="47"/>
  <c r="BH33" i="47"/>
  <c r="BG33" i="47"/>
  <c r="BF33" i="47"/>
  <c r="BM32" i="47"/>
  <c r="BL32" i="47"/>
  <c r="BK32" i="47"/>
  <c r="BJ32" i="47"/>
  <c r="BI32" i="47"/>
  <c r="BH32" i="47"/>
  <c r="BG32" i="47"/>
  <c r="BF32" i="47"/>
  <c r="BM31" i="47"/>
  <c r="BL31" i="47"/>
  <c r="BK31" i="47"/>
  <c r="BJ31" i="47"/>
  <c r="BI31" i="47"/>
  <c r="BH31" i="47"/>
  <c r="BG31" i="47"/>
  <c r="BF31" i="47"/>
  <c r="BM30" i="47"/>
  <c r="BL30" i="47"/>
  <c r="BK30" i="47"/>
  <c r="BJ30" i="47"/>
  <c r="BI30" i="47"/>
  <c r="BH30" i="47"/>
  <c r="BG30" i="47"/>
  <c r="BF30" i="47"/>
  <c r="BM29" i="47"/>
  <c r="BL29" i="47"/>
  <c r="BK29" i="47"/>
  <c r="BJ29" i="47"/>
  <c r="BI29" i="47"/>
  <c r="BH29" i="47"/>
  <c r="BG29" i="47"/>
  <c r="BF29" i="47"/>
  <c r="BM28" i="47"/>
  <c r="BL28" i="47"/>
  <c r="BK28" i="47"/>
  <c r="BJ28" i="47"/>
  <c r="BI28" i="47"/>
  <c r="BH28" i="47"/>
  <c r="BG28" i="47"/>
  <c r="BF28" i="47"/>
  <c r="BM27" i="47"/>
  <c r="BL27" i="47"/>
  <c r="BK27" i="47"/>
  <c r="BJ27" i="47"/>
  <c r="BI27" i="47"/>
  <c r="BH27" i="47"/>
  <c r="BG27" i="47"/>
  <c r="BF27" i="47"/>
  <c r="BM26" i="47"/>
  <c r="BL26" i="47"/>
  <c r="BK26" i="47"/>
  <c r="BJ26" i="47"/>
  <c r="BI26" i="47"/>
  <c r="BH26" i="47"/>
  <c r="BG26" i="47"/>
  <c r="BF26" i="47"/>
  <c r="BM25" i="47"/>
  <c r="BL25" i="47"/>
  <c r="BK25" i="47"/>
  <c r="BJ25" i="47"/>
  <c r="BI25" i="47"/>
  <c r="BH25" i="47"/>
  <c r="BG25" i="47"/>
  <c r="BF25" i="47"/>
  <c r="BM24" i="47"/>
  <c r="BL24" i="47"/>
  <c r="BK24" i="47"/>
  <c r="BJ24" i="47"/>
  <c r="BI24" i="47"/>
  <c r="BH24" i="47"/>
  <c r="BG24" i="47"/>
  <c r="BF24" i="47"/>
  <c r="BM23" i="47"/>
  <c r="BL23" i="47"/>
  <c r="BK23" i="47"/>
  <c r="BJ23" i="47"/>
  <c r="BI23" i="47"/>
  <c r="BH23" i="47"/>
  <c r="BG23" i="47"/>
  <c r="BF23" i="47"/>
  <c r="BM22" i="47"/>
  <c r="BL22" i="47"/>
  <c r="BK22" i="47"/>
  <c r="BJ22" i="47"/>
  <c r="BI22" i="47"/>
  <c r="BH22" i="47"/>
  <c r="BG22" i="47"/>
  <c r="BF22" i="47"/>
  <c r="BM21" i="47"/>
  <c r="BL21" i="47"/>
  <c r="BK21" i="47"/>
  <c r="BJ21" i="47"/>
  <c r="BI21" i="47"/>
  <c r="BH21" i="47"/>
  <c r="BG21" i="47"/>
  <c r="BF21" i="47"/>
  <c r="BM20" i="47"/>
  <c r="BL20" i="47"/>
  <c r="BK20" i="47"/>
  <c r="BJ20" i="47"/>
  <c r="BI20" i="47"/>
  <c r="BH20" i="47"/>
  <c r="BG20" i="47"/>
  <c r="BF20" i="47"/>
  <c r="BM19" i="47"/>
  <c r="BL19" i="47"/>
  <c r="BK19" i="47"/>
  <c r="BJ19" i="47"/>
  <c r="BI19" i="47"/>
  <c r="BH19" i="47"/>
  <c r="BG19" i="47"/>
  <c r="BF19" i="47"/>
  <c r="BM18" i="47"/>
  <c r="BL18" i="47"/>
  <c r="BK18" i="47"/>
  <c r="BJ18" i="47"/>
  <c r="BI18" i="47"/>
  <c r="BH18" i="47"/>
  <c r="BG18" i="47"/>
  <c r="BF18" i="47"/>
  <c r="BM17" i="47"/>
  <c r="BL17" i="47"/>
  <c r="BK17" i="47"/>
  <c r="BJ17" i="47"/>
  <c r="BI17" i="47"/>
  <c r="BH17" i="47"/>
  <c r="BG17" i="47"/>
  <c r="BF17" i="47"/>
  <c r="BM16" i="47"/>
  <c r="BL16" i="47"/>
  <c r="BK16" i="47"/>
  <c r="BJ16" i="47"/>
  <c r="BI16" i="47"/>
  <c r="BH16" i="47"/>
  <c r="BG16" i="47"/>
  <c r="BF16" i="47"/>
  <c r="BB39" i="47"/>
  <c r="BA39" i="47"/>
  <c r="AZ39" i="47"/>
  <c r="AY39" i="47"/>
  <c r="AX39" i="47"/>
  <c r="AW39" i="47"/>
  <c r="AV39" i="47"/>
  <c r="AU39" i="47"/>
  <c r="BB38" i="47"/>
  <c r="BA38" i="47"/>
  <c r="AZ38" i="47"/>
  <c r="AY38" i="47"/>
  <c r="AX38" i="47"/>
  <c r="AW38" i="47"/>
  <c r="AV38" i="47"/>
  <c r="AU38" i="47"/>
  <c r="BB37" i="47"/>
  <c r="BA37" i="47"/>
  <c r="AZ37" i="47"/>
  <c r="AY37" i="47"/>
  <c r="AX37" i="47"/>
  <c r="AW37" i="47"/>
  <c r="AV37" i="47"/>
  <c r="AU37" i="47"/>
  <c r="BB36" i="47"/>
  <c r="BA36" i="47"/>
  <c r="AZ36" i="47"/>
  <c r="AY36" i="47"/>
  <c r="AX36" i="47"/>
  <c r="AW36" i="47"/>
  <c r="AV36" i="47"/>
  <c r="AU36" i="47"/>
  <c r="BB35" i="47"/>
  <c r="BA35" i="47"/>
  <c r="AZ35" i="47"/>
  <c r="AY35" i="47"/>
  <c r="AX35" i="47"/>
  <c r="AW35" i="47"/>
  <c r="AV35" i="47"/>
  <c r="AU35" i="47"/>
  <c r="BB34" i="47"/>
  <c r="BA34" i="47"/>
  <c r="AZ34" i="47"/>
  <c r="AY34" i="47"/>
  <c r="AX34" i="47"/>
  <c r="AW34" i="47"/>
  <c r="AV34" i="47"/>
  <c r="AU34" i="47"/>
  <c r="BB33" i="47"/>
  <c r="BA33" i="47"/>
  <c r="AZ33" i="47"/>
  <c r="AY33" i="47"/>
  <c r="AX33" i="47"/>
  <c r="AW33" i="47"/>
  <c r="AV33" i="47"/>
  <c r="AU33" i="47"/>
  <c r="BB32" i="47"/>
  <c r="BA32" i="47"/>
  <c r="AZ32" i="47"/>
  <c r="AY32" i="47"/>
  <c r="AX32" i="47"/>
  <c r="AW32" i="47"/>
  <c r="AV32" i="47"/>
  <c r="AU32" i="47"/>
  <c r="BB31" i="47"/>
  <c r="BA31" i="47"/>
  <c r="AZ31" i="47"/>
  <c r="AY31" i="47"/>
  <c r="AX31" i="47"/>
  <c r="AW31" i="47"/>
  <c r="AV31" i="47"/>
  <c r="AU31" i="47"/>
  <c r="BB30" i="47"/>
  <c r="BA30" i="47"/>
  <c r="AZ30" i="47"/>
  <c r="AY30" i="47"/>
  <c r="AX30" i="47"/>
  <c r="AW30" i="47"/>
  <c r="AV30" i="47"/>
  <c r="AU30" i="47"/>
  <c r="BB29" i="47"/>
  <c r="BA29" i="47"/>
  <c r="AZ29" i="47"/>
  <c r="AY29" i="47"/>
  <c r="AX29" i="47"/>
  <c r="AW29" i="47"/>
  <c r="AV29" i="47"/>
  <c r="AU29" i="47"/>
  <c r="BB28" i="47"/>
  <c r="BA28" i="47"/>
  <c r="AZ28" i="47"/>
  <c r="AY28" i="47"/>
  <c r="AX28" i="47"/>
  <c r="AW28" i="47"/>
  <c r="AV28" i="47"/>
  <c r="AU28" i="47"/>
  <c r="BB27" i="47"/>
  <c r="BA27" i="47"/>
  <c r="AZ27" i="47"/>
  <c r="AY27" i="47"/>
  <c r="AX27" i="47"/>
  <c r="AW27" i="47"/>
  <c r="AV27" i="47"/>
  <c r="AU27" i="47"/>
  <c r="BB26" i="47"/>
  <c r="BA26" i="47"/>
  <c r="AZ26" i="47"/>
  <c r="AY26" i="47"/>
  <c r="AX26" i="47"/>
  <c r="AW26" i="47"/>
  <c r="AV26" i="47"/>
  <c r="AU26" i="47"/>
  <c r="BB25" i="47"/>
  <c r="BA25" i="47"/>
  <c r="AZ25" i="47"/>
  <c r="AY25" i="47"/>
  <c r="AX25" i="47"/>
  <c r="AW25" i="47"/>
  <c r="AV25" i="47"/>
  <c r="AU25" i="47"/>
  <c r="BB24" i="47"/>
  <c r="BA24" i="47"/>
  <c r="AZ24" i="47"/>
  <c r="AY24" i="47"/>
  <c r="AX24" i="47"/>
  <c r="AW24" i="47"/>
  <c r="AV24" i="47"/>
  <c r="AU24" i="47"/>
  <c r="BB23" i="47"/>
  <c r="BA23" i="47"/>
  <c r="AZ23" i="47"/>
  <c r="AY23" i="47"/>
  <c r="AX23" i="47"/>
  <c r="AW23" i="47"/>
  <c r="AV23" i="47"/>
  <c r="AU23" i="47"/>
  <c r="BB22" i="47"/>
  <c r="BA22" i="47"/>
  <c r="AZ22" i="47"/>
  <c r="AY22" i="47"/>
  <c r="AX22" i="47"/>
  <c r="AW22" i="47"/>
  <c r="AV22" i="47"/>
  <c r="AU22" i="47"/>
  <c r="BB21" i="47"/>
  <c r="BA21" i="47"/>
  <c r="AZ21" i="47"/>
  <c r="AY21" i="47"/>
  <c r="AX21" i="47"/>
  <c r="AW21" i="47"/>
  <c r="AV21" i="47"/>
  <c r="AU21" i="47"/>
  <c r="BB20" i="47"/>
  <c r="BA20" i="47"/>
  <c r="AZ20" i="47"/>
  <c r="AY20" i="47"/>
  <c r="AX20" i="47"/>
  <c r="AW20" i="47"/>
  <c r="AV20" i="47"/>
  <c r="AU20" i="47"/>
  <c r="BB19" i="47"/>
  <c r="BA19" i="47"/>
  <c r="AZ19" i="47"/>
  <c r="AY19" i="47"/>
  <c r="AX19" i="47"/>
  <c r="AW19" i="47"/>
  <c r="AV19" i="47"/>
  <c r="AU19" i="47"/>
  <c r="BB18" i="47"/>
  <c r="BA18" i="47"/>
  <c r="AZ18" i="47"/>
  <c r="AY18" i="47"/>
  <c r="AX18" i="47"/>
  <c r="AW18" i="47"/>
  <c r="AV18" i="47"/>
  <c r="AU18" i="47"/>
  <c r="BB17" i="47"/>
  <c r="BA17" i="47"/>
  <c r="AZ17" i="47"/>
  <c r="AY17" i="47"/>
  <c r="AX17" i="47"/>
  <c r="AW17" i="47"/>
  <c r="AV17" i="47"/>
  <c r="AU17" i="47"/>
  <c r="BB16" i="47"/>
  <c r="BA16" i="47"/>
  <c r="AZ16" i="47"/>
  <c r="AY16" i="47"/>
  <c r="AX16" i="47"/>
  <c r="AW16" i="47"/>
  <c r="AV16" i="47"/>
  <c r="AU16" i="47"/>
  <c r="AQ39" i="47"/>
  <c r="AP39" i="47"/>
  <c r="AO39" i="47"/>
  <c r="AN39" i="47"/>
  <c r="AM39" i="47"/>
  <c r="AL39" i="47"/>
  <c r="AK39" i="47"/>
  <c r="AJ39" i="47"/>
  <c r="AQ38" i="47"/>
  <c r="AP38" i="47"/>
  <c r="AO38" i="47"/>
  <c r="AN38" i="47"/>
  <c r="AM38" i="47"/>
  <c r="AL38" i="47"/>
  <c r="AK38" i="47"/>
  <c r="AJ38" i="47"/>
  <c r="AQ37" i="47"/>
  <c r="AP37" i="47"/>
  <c r="AO37" i="47"/>
  <c r="AN37" i="47"/>
  <c r="AM37" i="47"/>
  <c r="AL37" i="47"/>
  <c r="AK37" i="47"/>
  <c r="AJ37" i="47"/>
  <c r="AQ36" i="47"/>
  <c r="AP36" i="47"/>
  <c r="AO36" i="47"/>
  <c r="AN36" i="47"/>
  <c r="AM36" i="47"/>
  <c r="AL36" i="47"/>
  <c r="AK36" i="47"/>
  <c r="AJ36" i="47"/>
  <c r="AQ35" i="47"/>
  <c r="AP35" i="47"/>
  <c r="AO35" i="47"/>
  <c r="AN35" i="47"/>
  <c r="AM35" i="47"/>
  <c r="AL35" i="47"/>
  <c r="AK35" i="47"/>
  <c r="AJ35" i="47"/>
  <c r="AQ34" i="47"/>
  <c r="AP34" i="47"/>
  <c r="AO34" i="47"/>
  <c r="AN34" i="47"/>
  <c r="AM34" i="47"/>
  <c r="AL34" i="47"/>
  <c r="AK34" i="47"/>
  <c r="AJ34" i="47"/>
  <c r="AQ33" i="47"/>
  <c r="AP33" i="47"/>
  <c r="AO33" i="47"/>
  <c r="AN33" i="47"/>
  <c r="AM33" i="47"/>
  <c r="AL33" i="47"/>
  <c r="AK33" i="47"/>
  <c r="AJ33" i="47"/>
  <c r="AQ32" i="47"/>
  <c r="AP32" i="47"/>
  <c r="AO32" i="47"/>
  <c r="AN32" i="47"/>
  <c r="AM32" i="47"/>
  <c r="AL32" i="47"/>
  <c r="AK32" i="47"/>
  <c r="AJ32" i="47"/>
  <c r="AQ31" i="47"/>
  <c r="AP31" i="47"/>
  <c r="AO31" i="47"/>
  <c r="AN31" i="47"/>
  <c r="AM31" i="47"/>
  <c r="AL31" i="47"/>
  <c r="AK31" i="47"/>
  <c r="AJ31" i="47"/>
  <c r="AQ30" i="47"/>
  <c r="AP30" i="47"/>
  <c r="AO30" i="47"/>
  <c r="AN30" i="47"/>
  <c r="AM30" i="47"/>
  <c r="AL30" i="47"/>
  <c r="AK30" i="47"/>
  <c r="AJ30" i="47"/>
  <c r="AQ29" i="47"/>
  <c r="AP29" i="47"/>
  <c r="AO29" i="47"/>
  <c r="AN29" i="47"/>
  <c r="AM29" i="47"/>
  <c r="AL29" i="47"/>
  <c r="AK29" i="47"/>
  <c r="AJ29" i="47"/>
  <c r="AQ28" i="47"/>
  <c r="AP28" i="47"/>
  <c r="AO28" i="47"/>
  <c r="AN28" i="47"/>
  <c r="AM28" i="47"/>
  <c r="AL28" i="47"/>
  <c r="AK28" i="47"/>
  <c r="AJ28" i="47"/>
  <c r="AQ27" i="47"/>
  <c r="AP27" i="47"/>
  <c r="AO27" i="47"/>
  <c r="AN27" i="47"/>
  <c r="AM27" i="47"/>
  <c r="AL27" i="47"/>
  <c r="AK27" i="47"/>
  <c r="AJ27" i="47"/>
  <c r="AQ26" i="47"/>
  <c r="AP26" i="47"/>
  <c r="AO26" i="47"/>
  <c r="AN26" i="47"/>
  <c r="AM26" i="47"/>
  <c r="AL26" i="47"/>
  <c r="AK26" i="47"/>
  <c r="AJ26" i="47"/>
  <c r="AQ25" i="47"/>
  <c r="AP25" i="47"/>
  <c r="AO25" i="47"/>
  <c r="AN25" i="47"/>
  <c r="AM25" i="47"/>
  <c r="AL25" i="47"/>
  <c r="AK25" i="47"/>
  <c r="AJ25" i="47"/>
  <c r="AQ24" i="47"/>
  <c r="AP24" i="47"/>
  <c r="AO24" i="47"/>
  <c r="AN24" i="47"/>
  <c r="AM24" i="47"/>
  <c r="AL24" i="47"/>
  <c r="AK24" i="47"/>
  <c r="AJ24" i="47"/>
  <c r="AQ23" i="47"/>
  <c r="AP23" i="47"/>
  <c r="AO23" i="47"/>
  <c r="AN23" i="47"/>
  <c r="AM23" i="47"/>
  <c r="AL23" i="47"/>
  <c r="AK23" i="47"/>
  <c r="AJ23" i="47"/>
  <c r="AQ22" i="47"/>
  <c r="AP22" i="47"/>
  <c r="AO22" i="47"/>
  <c r="AN22" i="47"/>
  <c r="AM22" i="47"/>
  <c r="AL22" i="47"/>
  <c r="AK22" i="47"/>
  <c r="AJ22" i="47"/>
  <c r="AQ21" i="47"/>
  <c r="AP21" i="47"/>
  <c r="AO21" i="47"/>
  <c r="AN21" i="47"/>
  <c r="AM21" i="47"/>
  <c r="AL21" i="47"/>
  <c r="AK21" i="47"/>
  <c r="AJ21" i="47"/>
  <c r="AQ20" i="47"/>
  <c r="AP20" i="47"/>
  <c r="AO20" i="47"/>
  <c r="AN20" i="47"/>
  <c r="AM20" i="47"/>
  <c r="AL20" i="47"/>
  <c r="AK20" i="47"/>
  <c r="AJ20" i="47"/>
  <c r="AQ19" i="47"/>
  <c r="AP19" i="47"/>
  <c r="AO19" i="47"/>
  <c r="AN19" i="47"/>
  <c r="AM19" i="47"/>
  <c r="AL19" i="47"/>
  <c r="AK19" i="47"/>
  <c r="AJ19" i="47"/>
  <c r="AQ18" i="47"/>
  <c r="AP18" i="47"/>
  <c r="AO18" i="47"/>
  <c r="AN18" i="47"/>
  <c r="AM18" i="47"/>
  <c r="AL18" i="47"/>
  <c r="AK18" i="47"/>
  <c r="AJ18" i="47"/>
  <c r="AQ17" i="47"/>
  <c r="AP17" i="47"/>
  <c r="AO17" i="47"/>
  <c r="AN17" i="47"/>
  <c r="AM17" i="47"/>
  <c r="AL17" i="47"/>
  <c r="AK17" i="47"/>
  <c r="AJ17" i="47"/>
  <c r="AQ16" i="47"/>
  <c r="AP16" i="47"/>
  <c r="AO16" i="47"/>
  <c r="AN16" i="47"/>
  <c r="AM16" i="47"/>
  <c r="AL16" i="47"/>
  <c r="AK16" i="47"/>
  <c r="AJ16" i="47"/>
  <c r="AF39" i="47"/>
  <c r="AE39" i="47"/>
  <c r="AD39" i="47"/>
  <c r="AC39" i="47"/>
  <c r="AB39" i="47"/>
  <c r="AA39" i="47"/>
  <c r="Z39" i="47"/>
  <c r="Y39" i="47"/>
  <c r="AF38" i="47"/>
  <c r="AE38" i="47"/>
  <c r="AD38" i="47"/>
  <c r="AC38" i="47"/>
  <c r="AB38" i="47"/>
  <c r="AA38" i="47"/>
  <c r="Z38" i="47"/>
  <c r="Y38" i="47"/>
  <c r="AF37" i="47"/>
  <c r="AE37" i="47"/>
  <c r="AD37" i="47"/>
  <c r="AC37" i="47"/>
  <c r="AB37" i="47"/>
  <c r="AA37" i="47"/>
  <c r="Z37" i="47"/>
  <c r="Y37" i="47"/>
  <c r="AF36" i="47"/>
  <c r="AE36" i="47"/>
  <c r="AD36" i="47"/>
  <c r="AC36" i="47"/>
  <c r="AB36" i="47"/>
  <c r="AA36" i="47"/>
  <c r="Z36" i="47"/>
  <c r="Y36" i="47"/>
  <c r="AF35" i="47"/>
  <c r="AE35" i="47"/>
  <c r="AD35" i="47"/>
  <c r="AC35" i="47"/>
  <c r="AB35" i="47"/>
  <c r="AA35" i="47"/>
  <c r="Z35" i="47"/>
  <c r="Y35" i="47"/>
  <c r="AF34" i="47"/>
  <c r="AE34" i="47"/>
  <c r="AD34" i="47"/>
  <c r="AC34" i="47"/>
  <c r="AB34" i="47"/>
  <c r="AA34" i="47"/>
  <c r="Z34" i="47"/>
  <c r="Y34" i="47"/>
  <c r="AF33" i="47"/>
  <c r="AE33" i="47"/>
  <c r="AD33" i="47"/>
  <c r="AC33" i="47"/>
  <c r="AB33" i="47"/>
  <c r="AA33" i="47"/>
  <c r="Z33" i="47"/>
  <c r="Y33" i="47"/>
  <c r="AF32" i="47"/>
  <c r="AE32" i="47"/>
  <c r="AD32" i="47"/>
  <c r="AC32" i="47"/>
  <c r="AB32" i="47"/>
  <c r="AA32" i="47"/>
  <c r="Z32" i="47"/>
  <c r="Y32" i="47"/>
  <c r="AF31" i="47"/>
  <c r="AE31" i="47"/>
  <c r="AD31" i="47"/>
  <c r="AC31" i="47"/>
  <c r="AB31" i="47"/>
  <c r="AA31" i="47"/>
  <c r="Z31" i="47"/>
  <c r="Y31" i="47"/>
  <c r="AF30" i="47"/>
  <c r="AE30" i="47"/>
  <c r="AD30" i="47"/>
  <c r="AC30" i="47"/>
  <c r="AB30" i="47"/>
  <c r="AA30" i="47"/>
  <c r="Z30" i="47"/>
  <c r="Y30" i="47"/>
  <c r="AF29" i="47"/>
  <c r="AE29" i="47"/>
  <c r="AD29" i="47"/>
  <c r="AC29" i="47"/>
  <c r="AB29" i="47"/>
  <c r="AA29" i="47"/>
  <c r="Z29" i="47"/>
  <c r="Y29" i="47"/>
  <c r="AF28" i="47"/>
  <c r="AE28" i="47"/>
  <c r="AD28" i="47"/>
  <c r="AC28" i="47"/>
  <c r="AB28" i="47"/>
  <c r="AA28" i="47"/>
  <c r="Z28" i="47"/>
  <c r="Y28" i="47"/>
  <c r="AF27" i="47"/>
  <c r="AE27" i="47"/>
  <c r="AD27" i="47"/>
  <c r="AC27" i="47"/>
  <c r="AB27" i="47"/>
  <c r="AA27" i="47"/>
  <c r="Z27" i="47"/>
  <c r="Y27" i="47"/>
  <c r="AF26" i="47"/>
  <c r="AE26" i="47"/>
  <c r="AD26" i="47"/>
  <c r="AC26" i="47"/>
  <c r="AB26" i="47"/>
  <c r="AA26" i="47"/>
  <c r="Z26" i="47"/>
  <c r="Y26" i="47"/>
  <c r="AF25" i="47"/>
  <c r="AE25" i="47"/>
  <c r="AD25" i="47"/>
  <c r="AC25" i="47"/>
  <c r="AB25" i="47"/>
  <c r="AA25" i="47"/>
  <c r="Z25" i="47"/>
  <c r="Y25" i="47"/>
  <c r="AF24" i="47"/>
  <c r="AE24" i="47"/>
  <c r="AD24" i="47"/>
  <c r="AC24" i="47"/>
  <c r="AB24" i="47"/>
  <c r="AA24" i="47"/>
  <c r="Z24" i="47"/>
  <c r="Y24" i="47"/>
  <c r="AF23" i="47"/>
  <c r="AE23" i="47"/>
  <c r="AD23" i="47"/>
  <c r="AC23" i="47"/>
  <c r="AB23" i="47"/>
  <c r="AA23" i="47"/>
  <c r="Z23" i="47"/>
  <c r="Y23" i="47"/>
  <c r="AF22" i="47"/>
  <c r="AE22" i="47"/>
  <c r="AD22" i="47"/>
  <c r="AC22" i="47"/>
  <c r="AB22" i="47"/>
  <c r="AA22" i="47"/>
  <c r="Z22" i="47"/>
  <c r="Y22" i="47"/>
  <c r="AF21" i="47"/>
  <c r="AE21" i="47"/>
  <c r="AD21" i="47"/>
  <c r="AC21" i="47"/>
  <c r="AB21" i="47"/>
  <c r="AA21" i="47"/>
  <c r="Z21" i="47"/>
  <c r="Y21" i="47"/>
  <c r="AF20" i="47"/>
  <c r="AE20" i="47"/>
  <c r="AD20" i="47"/>
  <c r="AC20" i="47"/>
  <c r="AB20" i="47"/>
  <c r="AA20" i="47"/>
  <c r="Z20" i="47"/>
  <c r="Y20" i="47"/>
  <c r="AF19" i="47"/>
  <c r="AE19" i="47"/>
  <c r="AD19" i="47"/>
  <c r="AC19" i="47"/>
  <c r="AB19" i="47"/>
  <c r="AA19" i="47"/>
  <c r="Z19" i="47"/>
  <c r="Y19" i="47"/>
  <c r="AF18" i="47"/>
  <c r="AE18" i="47"/>
  <c r="AD18" i="47"/>
  <c r="AC18" i="47"/>
  <c r="AB18" i="47"/>
  <c r="AA18" i="47"/>
  <c r="Z18" i="47"/>
  <c r="Y18" i="47"/>
  <c r="AF17" i="47"/>
  <c r="AE17" i="47"/>
  <c r="AD17" i="47"/>
  <c r="AC17" i="47"/>
  <c r="AB17" i="47"/>
  <c r="AA17" i="47"/>
  <c r="Z17" i="47"/>
  <c r="Y17" i="47"/>
  <c r="AF16" i="47"/>
  <c r="AE16" i="47"/>
  <c r="AD16" i="47"/>
  <c r="AC16" i="47"/>
  <c r="AB16" i="47"/>
  <c r="AA16" i="47"/>
  <c r="Z16" i="47"/>
  <c r="Y16" i="47"/>
  <c r="O16" i="47"/>
  <c r="D16" i="47" s="1"/>
  <c r="P16" i="47"/>
  <c r="E16" i="47" s="1"/>
  <c r="Q16" i="47"/>
  <c r="R16" i="47"/>
  <c r="G16" i="47" s="1"/>
  <c r="S16" i="47"/>
  <c r="H16" i="47" s="1"/>
  <c r="T16" i="47"/>
  <c r="I16" i="47" s="1"/>
  <c r="U16" i="47"/>
  <c r="J16" i="47" s="1"/>
  <c r="O17" i="47"/>
  <c r="D17" i="47" s="1"/>
  <c r="P17" i="47"/>
  <c r="E17" i="47" s="1"/>
  <c r="Q17" i="47"/>
  <c r="R17" i="47"/>
  <c r="S17" i="47"/>
  <c r="H17" i="47" s="1"/>
  <c r="T17" i="47"/>
  <c r="I17" i="47" s="1"/>
  <c r="U17" i="47"/>
  <c r="J17" i="47" s="1"/>
  <c r="O18" i="47"/>
  <c r="D18" i="47" s="1"/>
  <c r="P18" i="47"/>
  <c r="E18" i="47" s="1"/>
  <c r="Q18" i="47"/>
  <c r="R18" i="47"/>
  <c r="G18" i="47" s="1"/>
  <c r="S18" i="47"/>
  <c r="H18" i="47" s="1"/>
  <c r="T18" i="47"/>
  <c r="I18" i="47" s="1"/>
  <c r="U18" i="47"/>
  <c r="J18" i="47" s="1"/>
  <c r="O19" i="47"/>
  <c r="D19" i="47" s="1"/>
  <c r="P19" i="47"/>
  <c r="E19" i="47" s="1"/>
  <c r="Q19" i="47"/>
  <c r="R19" i="47"/>
  <c r="G19" i="47" s="1"/>
  <c r="S19" i="47"/>
  <c r="H19" i="47" s="1"/>
  <c r="T19" i="47"/>
  <c r="I19" i="47" s="1"/>
  <c r="U19" i="47"/>
  <c r="J19" i="47" s="1"/>
  <c r="O20" i="47"/>
  <c r="D20" i="47" s="1"/>
  <c r="P20" i="47"/>
  <c r="E20" i="47" s="1"/>
  <c r="Q20" i="47"/>
  <c r="R20" i="47"/>
  <c r="G20" i="47" s="1"/>
  <c r="S20" i="47"/>
  <c r="H20" i="47" s="1"/>
  <c r="T20" i="47"/>
  <c r="I20" i="47" s="1"/>
  <c r="U20" i="47"/>
  <c r="J20" i="47" s="1"/>
  <c r="O21" i="47"/>
  <c r="D21" i="47" s="1"/>
  <c r="P21" i="47"/>
  <c r="E21" i="47" s="1"/>
  <c r="Q21" i="47"/>
  <c r="R21" i="47"/>
  <c r="G21" i="47" s="1"/>
  <c r="S21" i="47"/>
  <c r="H21" i="47" s="1"/>
  <c r="T21" i="47"/>
  <c r="I21" i="47" s="1"/>
  <c r="U21" i="47"/>
  <c r="J21" i="47" s="1"/>
  <c r="O22" i="47"/>
  <c r="D22" i="47" s="1"/>
  <c r="P22" i="47"/>
  <c r="E22" i="47" s="1"/>
  <c r="Q22" i="47"/>
  <c r="F22" i="47" s="1"/>
  <c r="R22" i="47"/>
  <c r="G22" i="47" s="1"/>
  <c r="S22" i="47"/>
  <c r="H22" i="47" s="1"/>
  <c r="T22" i="47"/>
  <c r="I22" i="47" s="1"/>
  <c r="U22" i="47"/>
  <c r="J22" i="47" s="1"/>
  <c r="O23" i="47"/>
  <c r="D23" i="47" s="1"/>
  <c r="P23" i="47"/>
  <c r="E23" i="47" s="1"/>
  <c r="Q23" i="47"/>
  <c r="R23" i="47"/>
  <c r="G23" i="47" s="1"/>
  <c r="S23" i="47"/>
  <c r="H23" i="47" s="1"/>
  <c r="T23" i="47"/>
  <c r="I23" i="47" s="1"/>
  <c r="U23" i="47"/>
  <c r="J23" i="47" s="1"/>
  <c r="O24" i="47"/>
  <c r="D24" i="47" s="1"/>
  <c r="P24" i="47"/>
  <c r="E24" i="47" s="1"/>
  <c r="Q24" i="47"/>
  <c r="R24" i="47"/>
  <c r="G24" i="47" s="1"/>
  <c r="S24" i="47"/>
  <c r="H24" i="47" s="1"/>
  <c r="T24" i="47"/>
  <c r="I24" i="47" s="1"/>
  <c r="U24" i="47"/>
  <c r="J24" i="47" s="1"/>
  <c r="O25" i="47"/>
  <c r="D25" i="47" s="1"/>
  <c r="P25" i="47"/>
  <c r="E25" i="47" s="1"/>
  <c r="Q25" i="47"/>
  <c r="R25" i="47"/>
  <c r="G25" i="47" s="1"/>
  <c r="S25" i="47"/>
  <c r="H25" i="47" s="1"/>
  <c r="T25" i="47"/>
  <c r="I25" i="47" s="1"/>
  <c r="U25" i="47"/>
  <c r="J25" i="47" s="1"/>
  <c r="O26" i="47"/>
  <c r="D26" i="47" s="1"/>
  <c r="P26" i="47"/>
  <c r="E26" i="47" s="1"/>
  <c r="Q26" i="47"/>
  <c r="R26" i="47"/>
  <c r="G26" i="47" s="1"/>
  <c r="S26" i="47"/>
  <c r="H26" i="47" s="1"/>
  <c r="T26" i="47"/>
  <c r="I26" i="47" s="1"/>
  <c r="U26" i="47"/>
  <c r="J26" i="47" s="1"/>
  <c r="O27" i="47"/>
  <c r="D27" i="47" s="1"/>
  <c r="P27" i="47"/>
  <c r="E27" i="47" s="1"/>
  <c r="Q27" i="47"/>
  <c r="R27" i="47"/>
  <c r="G27" i="47" s="1"/>
  <c r="S27" i="47"/>
  <c r="H27" i="47" s="1"/>
  <c r="T27" i="47"/>
  <c r="I27" i="47" s="1"/>
  <c r="U27" i="47"/>
  <c r="J27" i="47" s="1"/>
  <c r="O28" i="47"/>
  <c r="D28" i="47" s="1"/>
  <c r="P28" i="47"/>
  <c r="E28" i="47" s="1"/>
  <c r="Q28" i="47"/>
  <c r="R28" i="47"/>
  <c r="G28" i="47" s="1"/>
  <c r="S28" i="47"/>
  <c r="H28" i="47" s="1"/>
  <c r="T28" i="47"/>
  <c r="I28" i="47" s="1"/>
  <c r="U28" i="47"/>
  <c r="J28" i="47" s="1"/>
  <c r="O29" i="47"/>
  <c r="D29" i="47" s="1"/>
  <c r="P29" i="47"/>
  <c r="E29" i="47" s="1"/>
  <c r="Q29" i="47"/>
  <c r="R29" i="47"/>
  <c r="G29" i="47" s="1"/>
  <c r="S29" i="47"/>
  <c r="H29" i="47" s="1"/>
  <c r="T29" i="47"/>
  <c r="I29" i="47" s="1"/>
  <c r="U29" i="47"/>
  <c r="J29" i="47" s="1"/>
  <c r="O30" i="47"/>
  <c r="D30" i="47" s="1"/>
  <c r="P30" i="47"/>
  <c r="E30" i="47" s="1"/>
  <c r="Q30" i="47"/>
  <c r="F30" i="47" s="1"/>
  <c r="R30" i="47"/>
  <c r="G30" i="47" s="1"/>
  <c r="S30" i="47"/>
  <c r="H30" i="47" s="1"/>
  <c r="T30" i="47"/>
  <c r="I30" i="47" s="1"/>
  <c r="U30" i="47"/>
  <c r="J30" i="47" s="1"/>
  <c r="O31" i="47"/>
  <c r="D31" i="47" s="1"/>
  <c r="P31" i="47"/>
  <c r="E31" i="47" s="1"/>
  <c r="Q31" i="47"/>
  <c r="R31" i="47"/>
  <c r="G31" i="47" s="1"/>
  <c r="S31" i="47"/>
  <c r="H31" i="47" s="1"/>
  <c r="T31" i="47"/>
  <c r="I31" i="47" s="1"/>
  <c r="U31" i="47"/>
  <c r="J31" i="47" s="1"/>
  <c r="O32" i="47"/>
  <c r="D32" i="47" s="1"/>
  <c r="P32" i="47"/>
  <c r="E32" i="47" s="1"/>
  <c r="Q32" i="47"/>
  <c r="R32" i="47"/>
  <c r="G32" i="47" s="1"/>
  <c r="S32" i="47"/>
  <c r="H32" i="47" s="1"/>
  <c r="T32" i="47"/>
  <c r="I32" i="47" s="1"/>
  <c r="U32" i="47"/>
  <c r="J32" i="47" s="1"/>
  <c r="O33" i="47"/>
  <c r="D33" i="47" s="1"/>
  <c r="P33" i="47"/>
  <c r="E33" i="47" s="1"/>
  <c r="Q33" i="47"/>
  <c r="R33" i="47"/>
  <c r="G33" i="47" s="1"/>
  <c r="S33" i="47"/>
  <c r="H33" i="47" s="1"/>
  <c r="T33" i="47"/>
  <c r="I33" i="47" s="1"/>
  <c r="U33" i="47"/>
  <c r="J33" i="47" s="1"/>
  <c r="O34" i="47"/>
  <c r="D34" i="47" s="1"/>
  <c r="P34" i="47"/>
  <c r="E34" i="47" s="1"/>
  <c r="Q34" i="47"/>
  <c r="R34" i="47"/>
  <c r="G34" i="47" s="1"/>
  <c r="S34" i="47"/>
  <c r="H34" i="47" s="1"/>
  <c r="T34" i="47"/>
  <c r="I34" i="47" s="1"/>
  <c r="U34" i="47"/>
  <c r="J34" i="47" s="1"/>
  <c r="O35" i="47"/>
  <c r="D35" i="47" s="1"/>
  <c r="P35" i="47"/>
  <c r="E35" i="47" s="1"/>
  <c r="Q35" i="47"/>
  <c r="R35" i="47"/>
  <c r="G35" i="47" s="1"/>
  <c r="S35" i="47"/>
  <c r="H35" i="47" s="1"/>
  <c r="T35" i="47"/>
  <c r="I35" i="47" s="1"/>
  <c r="U35" i="47"/>
  <c r="J35" i="47" s="1"/>
  <c r="O36" i="47"/>
  <c r="D36" i="47" s="1"/>
  <c r="P36" i="47"/>
  <c r="E36" i="47" s="1"/>
  <c r="Q36" i="47"/>
  <c r="R36" i="47"/>
  <c r="G36" i="47" s="1"/>
  <c r="S36" i="47"/>
  <c r="H36" i="47" s="1"/>
  <c r="T36" i="47"/>
  <c r="I36" i="47" s="1"/>
  <c r="U36" i="47"/>
  <c r="J36" i="47" s="1"/>
  <c r="O37" i="47"/>
  <c r="D37" i="47" s="1"/>
  <c r="P37" i="47"/>
  <c r="E37" i="47" s="1"/>
  <c r="E40" i="47" s="1"/>
  <c r="Q37" i="47"/>
  <c r="R37" i="47"/>
  <c r="G37" i="47" s="1"/>
  <c r="S37" i="47"/>
  <c r="H37" i="47" s="1"/>
  <c r="T37" i="47"/>
  <c r="I37" i="47" s="1"/>
  <c r="U37" i="47"/>
  <c r="J37" i="47" s="1"/>
  <c r="O38" i="47"/>
  <c r="D38" i="47" s="1"/>
  <c r="P38" i="47"/>
  <c r="E38" i="47" s="1"/>
  <c r="Q38" i="47"/>
  <c r="F38" i="47" s="1"/>
  <c r="R38" i="47"/>
  <c r="G38" i="47" s="1"/>
  <c r="S38" i="47"/>
  <c r="H38" i="47" s="1"/>
  <c r="T38" i="47"/>
  <c r="I38" i="47" s="1"/>
  <c r="U38" i="47"/>
  <c r="J38" i="47" s="1"/>
  <c r="O39" i="47"/>
  <c r="D39" i="47" s="1"/>
  <c r="P39" i="47"/>
  <c r="E39" i="47" s="1"/>
  <c r="Q39" i="47"/>
  <c r="R39" i="47"/>
  <c r="G39" i="47" s="1"/>
  <c r="S39" i="47"/>
  <c r="H39" i="47" s="1"/>
  <c r="T39" i="47"/>
  <c r="I39" i="47" s="1"/>
  <c r="U39" i="47"/>
  <c r="J39" i="47" s="1"/>
  <c r="N17" i="47"/>
  <c r="C17" i="47" s="1"/>
  <c r="N18" i="47"/>
  <c r="C18" i="47" s="1"/>
  <c r="N19" i="47"/>
  <c r="C19" i="47" s="1"/>
  <c r="N20" i="47"/>
  <c r="C20" i="47" s="1"/>
  <c r="N21" i="47"/>
  <c r="C21" i="47" s="1"/>
  <c r="N22" i="47"/>
  <c r="C22" i="47" s="1"/>
  <c r="N23" i="47"/>
  <c r="C23" i="47" s="1"/>
  <c r="N24" i="47"/>
  <c r="C24" i="47" s="1"/>
  <c r="N25" i="47"/>
  <c r="C25" i="47" s="1"/>
  <c r="N26" i="47"/>
  <c r="C26" i="47" s="1"/>
  <c r="N27" i="47"/>
  <c r="C27" i="47" s="1"/>
  <c r="N28" i="47"/>
  <c r="C28" i="47" s="1"/>
  <c r="N29" i="47"/>
  <c r="C29" i="47" s="1"/>
  <c r="N30" i="47"/>
  <c r="C30" i="47" s="1"/>
  <c r="N31" i="47"/>
  <c r="C31" i="47" s="1"/>
  <c r="N32" i="47"/>
  <c r="C32" i="47" s="1"/>
  <c r="N33" i="47"/>
  <c r="C33" i="47" s="1"/>
  <c r="N34" i="47"/>
  <c r="C34" i="47" s="1"/>
  <c r="N35" i="47"/>
  <c r="C35" i="47" s="1"/>
  <c r="N36" i="47"/>
  <c r="C36" i="47" s="1"/>
  <c r="N37" i="47"/>
  <c r="C37" i="47" s="1"/>
  <c r="N38" i="47"/>
  <c r="C38" i="47" s="1"/>
  <c r="N39" i="47"/>
  <c r="C39" i="47" s="1"/>
  <c r="N16" i="47"/>
  <c r="C16" i="47" s="1"/>
  <c r="ED380" i="47"/>
  <c r="DS380" i="47"/>
  <c r="DH380" i="47"/>
  <c r="CW380" i="47"/>
  <c r="CL380" i="47"/>
  <c r="CA380" i="47"/>
  <c r="BP380" i="47"/>
  <c r="BE380" i="47"/>
  <c r="AT380" i="47"/>
  <c r="AI380" i="47"/>
  <c r="X380" i="47"/>
  <c r="M380" i="47"/>
  <c r="ED346" i="47"/>
  <c r="DS346" i="47"/>
  <c r="DH346" i="47"/>
  <c r="CW346" i="47"/>
  <c r="CL346" i="47"/>
  <c r="CA346" i="47"/>
  <c r="BP346" i="47"/>
  <c r="BE346" i="47"/>
  <c r="AT346" i="47"/>
  <c r="AI346" i="47"/>
  <c r="X346" i="47"/>
  <c r="ED312" i="47"/>
  <c r="DS312" i="47"/>
  <c r="DH312" i="47"/>
  <c r="CW312" i="47"/>
  <c r="CL312" i="47"/>
  <c r="CA312" i="47"/>
  <c r="BP312" i="47"/>
  <c r="BE312" i="47"/>
  <c r="AT312" i="47"/>
  <c r="AI312" i="47"/>
  <c r="X312" i="47"/>
  <c r="ED278" i="47"/>
  <c r="DS278" i="47"/>
  <c r="DH278" i="47"/>
  <c r="CW278" i="47"/>
  <c r="CL278" i="47"/>
  <c r="CA278" i="47"/>
  <c r="BP278" i="47"/>
  <c r="BE278" i="47"/>
  <c r="AT278" i="47"/>
  <c r="AI278" i="47"/>
  <c r="X278" i="47"/>
  <c r="X280" i="47"/>
  <c r="X281" i="47"/>
  <c r="M346" i="47"/>
  <c r="M312" i="47"/>
  <c r="M278" i="47"/>
  <c r="ED244" i="47"/>
  <c r="DS244" i="47"/>
  <c r="DH244" i="47"/>
  <c r="CW244" i="47"/>
  <c r="CL244" i="47"/>
  <c r="CA244" i="47"/>
  <c r="BP244" i="47"/>
  <c r="BE244" i="47"/>
  <c r="AT244" i="47"/>
  <c r="AI244" i="47"/>
  <c r="X244" i="47"/>
  <c r="M244" i="47"/>
  <c r="ED211" i="47"/>
  <c r="DS211" i="47"/>
  <c r="DH211" i="47"/>
  <c r="CW211" i="47"/>
  <c r="CL211" i="47"/>
  <c r="CA211" i="47"/>
  <c r="BP211" i="47"/>
  <c r="BE211" i="47"/>
  <c r="AT211" i="47"/>
  <c r="AI211" i="47"/>
  <c r="X211" i="47"/>
  <c r="M211" i="47"/>
  <c r="ED178" i="47"/>
  <c r="DS178" i="47"/>
  <c r="DH178" i="47"/>
  <c r="CW178" i="47"/>
  <c r="CL178" i="47"/>
  <c r="CA178" i="47"/>
  <c r="BP178" i="47"/>
  <c r="BE178" i="47"/>
  <c r="AT178" i="47"/>
  <c r="AI178" i="47"/>
  <c r="X178" i="47"/>
  <c r="M178" i="47"/>
  <c r="ED145" i="47"/>
  <c r="DS145" i="47"/>
  <c r="DH145" i="47"/>
  <c r="CW145" i="47"/>
  <c r="CL145" i="47"/>
  <c r="CA145" i="47"/>
  <c r="BP145" i="47"/>
  <c r="BE145" i="47"/>
  <c r="AT145" i="47"/>
  <c r="AI145" i="47"/>
  <c r="X145" i="47"/>
  <c r="M145" i="47"/>
  <c r="ED112" i="47"/>
  <c r="DS112" i="47"/>
  <c r="DH112" i="47"/>
  <c r="CW112" i="47"/>
  <c r="CL112" i="47"/>
  <c r="CA112" i="47"/>
  <c r="BP112" i="47"/>
  <c r="BE112" i="47"/>
  <c r="AT112" i="47"/>
  <c r="AI112" i="47"/>
  <c r="X112" i="47"/>
  <c r="M112" i="47"/>
  <c r="EL411" i="47"/>
  <c r="EK411" i="47"/>
  <c r="EJ411" i="47"/>
  <c r="EI411" i="47"/>
  <c r="EH411" i="47"/>
  <c r="EG411" i="47"/>
  <c r="EF411" i="47"/>
  <c r="EE411" i="47"/>
  <c r="EA411" i="47"/>
  <c r="DZ411" i="47"/>
  <c r="DY411" i="47"/>
  <c r="DX411" i="47"/>
  <c r="DW411" i="47"/>
  <c r="DV411" i="47"/>
  <c r="DU411" i="47"/>
  <c r="DT411" i="47"/>
  <c r="DP411" i="47"/>
  <c r="DO411" i="47"/>
  <c r="DN411" i="47"/>
  <c r="DM411" i="47"/>
  <c r="DL411" i="47"/>
  <c r="DK411" i="47"/>
  <c r="DJ411" i="47"/>
  <c r="DI411" i="47"/>
  <c r="DE411" i="47"/>
  <c r="DD411" i="47"/>
  <c r="DC411" i="47"/>
  <c r="DB411" i="47"/>
  <c r="DA411" i="47"/>
  <c r="CZ411" i="47"/>
  <c r="CY411" i="47"/>
  <c r="CX411" i="47"/>
  <c r="CT411" i="47"/>
  <c r="CS411" i="47"/>
  <c r="CR411" i="47"/>
  <c r="CQ411" i="47"/>
  <c r="CP411" i="47"/>
  <c r="CO411" i="47"/>
  <c r="CN411" i="47"/>
  <c r="CM411" i="47"/>
  <c r="CI411" i="47"/>
  <c r="CH411" i="47"/>
  <c r="CG411" i="47"/>
  <c r="CF411" i="47"/>
  <c r="CE411" i="47"/>
  <c r="CD411" i="47"/>
  <c r="CC411" i="47"/>
  <c r="CB411" i="47"/>
  <c r="BX411" i="47"/>
  <c r="BW411" i="47"/>
  <c r="BV411" i="47"/>
  <c r="BU411" i="47"/>
  <c r="BT411" i="47"/>
  <c r="BS411" i="47"/>
  <c r="BR411" i="47"/>
  <c r="BQ411" i="47"/>
  <c r="BM411" i="47"/>
  <c r="BL411" i="47"/>
  <c r="BK411" i="47"/>
  <c r="BJ411" i="47"/>
  <c r="BI411" i="47"/>
  <c r="BH411" i="47"/>
  <c r="BG411" i="47"/>
  <c r="BF411" i="47"/>
  <c r="BB411" i="47"/>
  <c r="BA411" i="47"/>
  <c r="AZ411" i="47"/>
  <c r="AY411" i="47"/>
  <c r="AX411" i="47"/>
  <c r="AW411" i="47"/>
  <c r="AV411" i="47"/>
  <c r="AU411" i="47"/>
  <c r="AQ411" i="47"/>
  <c r="AP411" i="47"/>
  <c r="AO411" i="47"/>
  <c r="AN411" i="47"/>
  <c r="AM411" i="47"/>
  <c r="AL411" i="47"/>
  <c r="AK411" i="47"/>
  <c r="AJ411" i="47"/>
  <c r="AF411" i="47"/>
  <c r="AE411" i="47"/>
  <c r="AD411" i="47"/>
  <c r="AC411" i="47"/>
  <c r="AB411" i="47"/>
  <c r="AA411" i="47"/>
  <c r="Z411" i="47"/>
  <c r="Y411" i="47"/>
  <c r="U411" i="47"/>
  <c r="T411" i="47"/>
  <c r="S411" i="47"/>
  <c r="R411" i="47"/>
  <c r="Q411" i="47"/>
  <c r="P411" i="47"/>
  <c r="O411" i="47"/>
  <c r="N411" i="47"/>
  <c r="EL410" i="47"/>
  <c r="EK410" i="47"/>
  <c r="EJ410" i="47"/>
  <c r="EI410" i="47"/>
  <c r="EH410" i="47"/>
  <c r="EG410" i="47"/>
  <c r="EF410" i="47"/>
  <c r="EE410" i="47"/>
  <c r="EA410" i="47"/>
  <c r="DZ410" i="47"/>
  <c r="DY410" i="47"/>
  <c r="DX410" i="47"/>
  <c r="DW410" i="47"/>
  <c r="DV410" i="47"/>
  <c r="DU410" i="47"/>
  <c r="DT410" i="47"/>
  <c r="DP410" i="47"/>
  <c r="DO410" i="47"/>
  <c r="DN410" i="47"/>
  <c r="DM410" i="47"/>
  <c r="DL410" i="47"/>
  <c r="DK410" i="47"/>
  <c r="DJ410" i="47"/>
  <c r="DI410" i="47"/>
  <c r="DE410" i="47"/>
  <c r="DD410" i="47"/>
  <c r="DC410" i="47"/>
  <c r="DB410" i="47"/>
  <c r="DA410" i="47"/>
  <c r="CZ410" i="47"/>
  <c r="CY410" i="47"/>
  <c r="CX410" i="47"/>
  <c r="CT410" i="47"/>
  <c r="CS410" i="47"/>
  <c r="CR410" i="47"/>
  <c r="CQ410" i="47"/>
  <c r="CP410" i="47"/>
  <c r="CO410" i="47"/>
  <c r="CN410" i="47"/>
  <c r="CM410" i="47"/>
  <c r="CI410" i="47"/>
  <c r="CH410" i="47"/>
  <c r="CG410" i="47"/>
  <c r="CF410" i="47"/>
  <c r="CE410" i="47"/>
  <c r="CD410" i="47"/>
  <c r="CC410" i="47"/>
  <c r="CB410" i="47"/>
  <c r="BX410" i="47"/>
  <c r="BW410" i="47"/>
  <c r="BV410" i="47"/>
  <c r="BU410" i="47"/>
  <c r="BT410" i="47"/>
  <c r="BS410" i="47"/>
  <c r="BR410" i="47"/>
  <c r="BQ410" i="47"/>
  <c r="BM410" i="47"/>
  <c r="BL410" i="47"/>
  <c r="BK410" i="47"/>
  <c r="BJ410" i="47"/>
  <c r="BI410" i="47"/>
  <c r="BH410" i="47"/>
  <c r="BG410" i="47"/>
  <c r="BF410" i="47"/>
  <c r="BB410" i="47"/>
  <c r="BA410" i="47"/>
  <c r="AZ410" i="47"/>
  <c r="AY410" i="47"/>
  <c r="AX410" i="47"/>
  <c r="AW410" i="47"/>
  <c r="AV410" i="47"/>
  <c r="AU410" i="47"/>
  <c r="AQ410" i="47"/>
  <c r="AP410" i="47"/>
  <c r="AO410" i="47"/>
  <c r="AN410" i="47"/>
  <c r="AM410" i="47"/>
  <c r="AL410" i="47"/>
  <c r="AK410" i="47"/>
  <c r="AJ410" i="47"/>
  <c r="AF410" i="47"/>
  <c r="AE410" i="47"/>
  <c r="AD410" i="47"/>
  <c r="AC410" i="47"/>
  <c r="AB410" i="47"/>
  <c r="AA410" i="47"/>
  <c r="Z410" i="47"/>
  <c r="Y410" i="47"/>
  <c r="U410" i="47"/>
  <c r="T410" i="47"/>
  <c r="S410" i="47"/>
  <c r="R410" i="47"/>
  <c r="Q410" i="47"/>
  <c r="P410" i="47"/>
  <c r="O410" i="47"/>
  <c r="N410" i="47"/>
  <c r="EL409" i="47"/>
  <c r="EK409" i="47"/>
  <c r="EJ409" i="47"/>
  <c r="EI409" i="47"/>
  <c r="EH409" i="47"/>
  <c r="EG409" i="47"/>
  <c r="EF409" i="47"/>
  <c r="EE409" i="47"/>
  <c r="EA409" i="47"/>
  <c r="DZ409" i="47"/>
  <c r="DY409" i="47"/>
  <c r="DX409" i="47"/>
  <c r="DW409" i="47"/>
  <c r="DV409" i="47"/>
  <c r="DU409" i="47"/>
  <c r="DT409" i="47"/>
  <c r="DP409" i="47"/>
  <c r="DO409" i="47"/>
  <c r="DN409" i="47"/>
  <c r="DM409" i="47"/>
  <c r="DL409" i="47"/>
  <c r="DK409" i="47"/>
  <c r="DJ409" i="47"/>
  <c r="DI409" i="47"/>
  <c r="DE409" i="47"/>
  <c r="DD409" i="47"/>
  <c r="DC409" i="47"/>
  <c r="DB409" i="47"/>
  <c r="DA409" i="47"/>
  <c r="CZ409" i="47"/>
  <c r="CY409" i="47"/>
  <c r="CX409" i="47"/>
  <c r="CT409" i="47"/>
  <c r="CS409" i="47"/>
  <c r="CR409" i="47"/>
  <c r="CQ409" i="47"/>
  <c r="CP409" i="47"/>
  <c r="CO409" i="47"/>
  <c r="CN409" i="47"/>
  <c r="CM409" i="47"/>
  <c r="CI409" i="47"/>
  <c r="CH409" i="47"/>
  <c r="CG409" i="47"/>
  <c r="CF409" i="47"/>
  <c r="CE409" i="47"/>
  <c r="CD409" i="47"/>
  <c r="CC409" i="47"/>
  <c r="CB409" i="47"/>
  <c r="BX409" i="47"/>
  <c r="BW409" i="47"/>
  <c r="BV409" i="47"/>
  <c r="BU409" i="47"/>
  <c r="BT409" i="47"/>
  <c r="BS409" i="47"/>
  <c r="BR409" i="47"/>
  <c r="BQ409" i="47"/>
  <c r="BM409" i="47"/>
  <c r="BL409" i="47"/>
  <c r="BK409" i="47"/>
  <c r="BJ409" i="47"/>
  <c r="BI409" i="47"/>
  <c r="BH409" i="47"/>
  <c r="BG409" i="47"/>
  <c r="BF409" i="47"/>
  <c r="BB409" i="47"/>
  <c r="BA409" i="47"/>
  <c r="AZ409" i="47"/>
  <c r="AY409" i="47"/>
  <c r="AX409" i="47"/>
  <c r="AW409" i="47"/>
  <c r="AV409" i="47"/>
  <c r="AU409" i="47"/>
  <c r="AQ409" i="47"/>
  <c r="AP409" i="47"/>
  <c r="AO409" i="47"/>
  <c r="AN409" i="47"/>
  <c r="AM409" i="47"/>
  <c r="AL409" i="47"/>
  <c r="AK409" i="47"/>
  <c r="AJ409" i="47"/>
  <c r="AF409" i="47"/>
  <c r="AE409" i="47"/>
  <c r="AD409" i="47"/>
  <c r="AC409" i="47"/>
  <c r="AB409" i="47"/>
  <c r="AA409" i="47"/>
  <c r="Z409" i="47"/>
  <c r="Y409" i="47"/>
  <c r="U409" i="47"/>
  <c r="T409" i="47"/>
  <c r="S409" i="47"/>
  <c r="R409" i="47"/>
  <c r="Q409" i="47"/>
  <c r="P409" i="47"/>
  <c r="O409" i="47"/>
  <c r="N409" i="47"/>
  <c r="EL408" i="47"/>
  <c r="EK408" i="47"/>
  <c r="EJ408" i="47"/>
  <c r="EI408" i="47"/>
  <c r="EH408" i="47"/>
  <c r="EG408" i="47"/>
  <c r="EF408" i="47"/>
  <c r="EE408" i="47"/>
  <c r="EA408" i="47"/>
  <c r="DZ408" i="47"/>
  <c r="DY408" i="47"/>
  <c r="DX408" i="47"/>
  <c r="DW408" i="47"/>
  <c r="DV408" i="47"/>
  <c r="DU408" i="47"/>
  <c r="DT408" i="47"/>
  <c r="DP408" i="47"/>
  <c r="DO408" i="47"/>
  <c r="DN408" i="47"/>
  <c r="DM408" i="47"/>
  <c r="DL408" i="47"/>
  <c r="DK408" i="47"/>
  <c r="DJ408" i="47"/>
  <c r="DI408" i="47"/>
  <c r="DE408" i="47"/>
  <c r="DD408" i="47"/>
  <c r="DC408" i="47"/>
  <c r="DB408" i="47"/>
  <c r="DA408" i="47"/>
  <c r="CZ408" i="47"/>
  <c r="CY408" i="47"/>
  <c r="CX408" i="47"/>
  <c r="CT408" i="47"/>
  <c r="CS408" i="47"/>
  <c r="CR408" i="47"/>
  <c r="CQ408" i="47"/>
  <c r="CP408" i="47"/>
  <c r="CO408" i="47"/>
  <c r="CN408" i="47"/>
  <c r="CM408" i="47"/>
  <c r="CI408" i="47"/>
  <c r="CH408" i="47"/>
  <c r="CG408" i="47"/>
  <c r="CF408" i="47"/>
  <c r="CE408" i="47"/>
  <c r="CD408" i="47"/>
  <c r="CC408" i="47"/>
  <c r="CB408" i="47"/>
  <c r="BX408" i="47"/>
  <c r="BW408" i="47"/>
  <c r="BV408" i="47"/>
  <c r="BU408" i="47"/>
  <c r="BT408" i="47"/>
  <c r="BS408" i="47"/>
  <c r="BR408" i="47"/>
  <c r="BQ408" i="47"/>
  <c r="BM408" i="47"/>
  <c r="BL408" i="47"/>
  <c r="BK408" i="47"/>
  <c r="BJ408" i="47"/>
  <c r="BI408" i="47"/>
  <c r="BH408" i="47"/>
  <c r="BG408" i="47"/>
  <c r="BF408" i="47"/>
  <c r="BB408" i="47"/>
  <c r="BA408" i="47"/>
  <c r="AZ408" i="47"/>
  <c r="AY408" i="47"/>
  <c r="AX408" i="47"/>
  <c r="AW408" i="47"/>
  <c r="AV408" i="47"/>
  <c r="AU408" i="47"/>
  <c r="AQ408" i="47"/>
  <c r="AP408" i="47"/>
  <c r="AO408" i="47"/>
  <c r="AN408" i="47"/>
  <c r="AM408" i="47"/>
  <c r="AL408" i="47"/>
  <c r="AK408" i="47"/>
  <c r="AJ408" i="47"/>
  <c r="AF408" i="47"/>
  <c r="AE408" i="47"/>
  <c r="AD408" i="47"/>
  <c r="AC408" i="47"/>
  <c r="AB408" i="47"/>
  <c r="AA408" i="47"/>
  <c r="Z408" i="47"/>
  <c r="Y408" i="47"/>
  <c r="U408" i="47"/>
  <c r="T408" i="47"/>
  <c r="S408" i="47"/>
  <c r="R408" i="47"/>
  <c r="Q408" i="47"/>
  <c r="P408" i="47"/>
  <c r="O408" i="47"/>
  <c r="N408" i="47"/>
  <c r="EL407" i="47"/>
  <c r="EK407" i="47"/>
  <c r="EJ407" i="47"/>
  <c r="EI407" i="47"/>
  <c r="EH407" i="47"/>
  <c r="EG407" i="47"/>
  <c r="EF407" i="47"/>
  <c r="EE407" i="47"/>
  <c r="EA407" i="47"/>
  <c r="DZ407" i="47"/>
  <c r="DY407" i="47"/>
  <c r="DX407" i="47"/>
  <c r="DW407" i="47"/>
  <c r="DV407" i="47"/>
  <c r="DU407" i="47"/>
  <c r="DT407" i="47"/>
  <c r="DP407" i="47"/>
  <c r="DO407" i="47"/>
  <c r="DN407" i="47"/>
  <c r="DM407" i="47"/>
  <c r="DL407" i="47"/>
  <c r="DK407" i="47"/>
  <c r="DJ407" i="47"/>
  <c r="DI407" i="47"/>
  <c r="DE407" i="47"/>
  <c r="DD407" i="47"/>
  <c r="DC407" i="47"/>
  <c r="DB407" i="47"/>
  <c r="DA407" i="47"/>
  <c r="CZ407" i="47"/>
  <c r="CY407" i="47"/>
  <c r="CX407" i="47"/>
  <c r="CT407" i="47"/>
  <c r="CS407" i="47"/>
  <c r="CR407" i="47"/>
  <c r="CQ407" i="47"/>
  <c r="CP407" i="47"/>
  <c r="CO407" i="47"/>
  <c r="CN407" i="47"/>
  <c r="CM407" i="47"/>
  <c r="CI407" i="47"/>
  <c r="CH407" i="47"/>
  <c r="CG407" i="47"/>
  <c r="CF407" i="47"/>
  <c r="CE407" i="47"/>
  <c r="CD407" i="47"/>
  <c r="CC407" i="47"/>
  <c r="CB407" i="47"/>
  <c r="BX407" i="47"/>
  <c r="BW407" i="47"/>
  <c r="BV407" i="47"/>
  <c r="BU407" i="47"/>
  <c r="BT407" i="47"/>
  <c r="BS407" i="47"/>
  <c r="BR407" i="47"/>
  <c r="BQ407" i="47"/>
  <c r="BM407" i="47"/>
  <c r="BL407" i="47"/>
  <c r="BK407" i="47"/>
  <c r="BJ407" i="47"/>
  <c r="BI407" i="47"/>
  <c r="BH407" i="47"/>
  <c r="BG407" i="47"/>
  <c r="BF407" i="47"/>
  <c r="BB407" i="47"/>
  <c r="BA407" i="47"/>
  <c r="AZ407" i="47"/>
  <c r="AY407" i="47"/>
  <c r="AX407" i="47"/>
  <c r="AW407" i="47"/>
  <c r="AV407" i="47"/>
  <c r="AU407" i="47"/>
  <c r="AQ407" i="47"/>
  <c r="AP407" i="47"/>
  <c r="AO407" i="47"/>
  <c r="AN407" i="47"/>
  <c r="AM407" i="47"/>
  <c r="AL407" i="47"/>
  <c r="AK407" i="47"/>
  <c r="AJ407" i="47"/>
  <c r="AF407" i="47"/>
  <c r="AE407" i="47"/>
  <c r="AD407" i="47"/>
  <c r="AC407" i="47"/>
  <c r="AB407" i="47"/>
  <c r="AA407" i="47"/>
  <c r="Z407" i="47"/>
  <c r="Y407" i="47"/>
  <c r="U407" i="47"/>
  <c r="T407" i="47"/>
  <c r="S407" i="47"/>
  <c r="R407" i="47"/>
  <c r="Q407" i="47"/>
  <c r="P407" i="47"/>
  <c r="O407" i="47"/>
  <c r="N407" i="47"/>
  <c r="EL406" i="47"/>
  <c r="EK406" i="47"/>
  <c r="EJ406" i="47"/>
  <c r="EI406" i="47"/>
  <c r="EH406" i="47"/>
  <c r="EG406" i="47"/>
  <c r="EF406" i="47"/>
  <c r="EE406" i="47"/>
  <c r="EA406" i="47"/>
  <c r="DZ406" i="47"/>
  <c r="DY406" i="47"/>
  <c r="DX406" i="47"/>
  <c r="DW406" i="47"/>
  <c r="DV406" i="47"/>
  <c r="DU406" i="47"/>
  <c r="DT406" i="47"/>
  <c r="DP406" i="47"/>
  <c r="DO406" i="47"/>
  <c r="DN406" i="47"/>
  <c r="DM406" i="47"/>
  <c r="DL406" i="47"/>
  <c r="DK406" i="47"/>
  <c r="DJ406" i="47"/>
  <c r="DI406" i="47"/>
  <c r="DE406" i="47"/>
  <c r="DD406" i="47"/>
  <c r="DC406" i="47"/>
  <c r="DB406" i="47"/>
  <c r="DA406" i="47"/>
  <c r="CZ406" i="47"/>
  <c r="CY406" i="47"/>
  <c r="CX406" i="47"/>
  <c r="CT406" i="47"/>
  <c r="CS406" i="47"/>
  <c r="CR406" i="47"/>
  <c r="CQ406" i="47"/>
  <c r="CP406" i="47"/>
  <c r="CO406" i="47"/>
  <c r="CN406" i="47"/>
  <c r="CM406" i="47"/>
  <c r="CI406" i="47"/>
  <c r="CH406" i="47"/>
  <c r="CG406" i="47"/>
  <c r="CF406" i="47"/>
  <c r="CE406" i="47"/>
  <c r="CD406" i="47"/>
  <c r="CC406" i="47"/>
  <c r="CB406" i="47"/>
  <c r="BX406" i="47"/>
  <c r="BW406" i="47"/>
  <c r="BV406" i="47"/>
  <c r="BU406" i="47"/>
  <c r="BT406" i="47"/>
  <c r="BS406" i="47"/>
  <c r="BR406" i="47"/>
  <c r="BQ406" i="47"/>
  <c r="BM406" i="47"/>
  <c r="BL406" i="47"/>
  <c r="BK406" i="47"/>
  <c r="BJ406" i="47"/>
  <c r="BI406" i="47"/>
  <c r="BH406" i="47"/>
  <c r="BG406" i="47"/>
  <c r="BF406" i="47"/>
  <c r="BB406" i="47"/>
  <c r="BA406" i="47"/>
  <c r="AZ406" i="47"/>
  <c r="AY406" i="47"/>
  <c r="AX406" i="47"/>
  <c r="AW406" i="47"/>
  <c r="AV406" i="47"/>
  <c r="AU406" i="47"/>
  <c r="AQ406" i="47"/>
  <c r="AP406" i="47"/>
  <c r="AO406" i="47"/>
  <c r="AN406" i="47"/>
  <c r="AM406" i="47"/>
  <c r="AL406" i="47"/>
  <c r="AK406" i="47"/>
  <c r="AJ406" i="47"/>
  <c r="AF406" i="47"/>
  <c r="AE406" i="47"/>
  <c r="AD406" i="47"/>
  <c r="AC406" i="47"/>
  <c r="AB406" i="47"/>
  <c r="AA406" i="47"/>
  <c r="Z406" i="47"/>
  <c r="Y406" i="47"/>
  <c r="U406" i="47"/>
  <c r="T406" i="47"/>
  <c r="S406" i="47"/>
  <c r="R406" i="47"/>
  <c r="Q406" i="47"/>
  <c r="P406" i="47"/>
  <c r="O406" i="47"/>
  <c r="N406" i="47"/>
  <c r="ED404" i="47"/>
  <c r="EC404" i="47"/>
  <c r="EC403" i="47" s="1"/>
  <c r="EC402" i="47" s="1"/>
  <c r="EC401" i="47" s="1"/>
  <c r="EC400" i="47" s="1"/>
  <c r="EC399" i="47" s="1"/>
  <c r="EC398" i="47" s="1"/>
  <c r="EC397" i="47" s="1"/>
  <c r="EC396" i="47" s="1"/>
  <c r="EC395" i="47" s="1"/>
  <c r="EC394" i="47" s="1"/>
  <c r="EC393" i="47" s="1"/>
  <c r="EC392" i="47" s="1"/>
  <c r="EC391" i="47" s="1"/>
  <c r="EC390" i="47" s="1"/>
  <c r="EC389" i="47" s="1"/>
  <c r="EC388" i="47" s="1"/>
  <c r="EC387" i="47" s="1"/>
  <c r="EC386" i="47" s="1"/>
  <c r="EC385" i="47" s="1"/>
  <c r="EC384" i="47" s="1"/>
  <c r="EC383" i="47" s="1"/>
  <c r="EC382" i="47" s="1"/>
  <c r="DS404" i="47"/>
  <c r="DR404" i="47"/>
  <c r="DR403" i="47" s="1"/>
  <c r="DR402" i="47" s="1"/>
  <c r="DR401" i="47" s="1"/>
  <c r="DR400" i="47" s="1"/>
  <c r="DR399" i="47" s="1"/>
  <c r="DR398" i="47" s="1"/>
  <c r="DR397" i="47" s="1"/>
  <c r="DR396" i="47" s="1"/>
  <c r="DR395" i="47" s="1"/>
  <c r="DR394" i="47" s="1"/>
  <c r="DR393" i="47" s="1"/>
  <c r="DR392" i="47" s="1"/>
  <c r="DR391" i="47" s="1"/>
  <c r="DR390" i="47" s="1"/>
  <c r="DR389" i="47" s="1"/>
  <c r="DR388" i="47" s="1"/>
  <c r="DR387" i="47" s="1"/>
  <c r="DR386" i="47" s="1"/>
  <c r="DR385" i="47" s="1"/>
  <c r="DR384" i="47" s="1"/>
  <c r="DR383" i="47" s="1"/>
  <c r="DR382" i="47" s="1"/>
  <c r="DH404" i="47"/>
  <c r="DG404" i="47"/>
  <c r="DG403" i="47" s="1"/>
  <c r="DG402" i="47" s="1"/>
  <c r="DG401" i="47" s="1"/>
  <c r="DG400" i="47" s="1"/>
  <c r="DG399" i="47" s="1"/>
  <c r="DG398" i="47" s="1"/>
  <c r="DG397" i="47" s="1"/>
  <c r="DG396" i="47" s="1"/>
  <c r="DG395" i="47" s="1"/>
  <c r="DG394" i="47" s="1"/>
  <c r="DG393" i="47" s="1"/>
  <c r="DG392" i="47" s="1"/>
  <c r="DG391" i="47" s="1"/>
  <c r="DG390" i="47" s="1"/>
  <c r="DG389" i="47" s="1"/>
  <c r="DG388" i="47" s="1"/>
  <c r="DG387" i="47" s="1"/>
  <c r="DG386" i="47" s="1"/>
  <c r="DG385" i="47" s="1"/>
  <c r="DG384" i="47" s="1"/>
  <c r="DG383" i="47" s="1"/>
  <c r="DG382" i="47" s="1"/>
  <c r="CW404" i="47"/>
  <c r="CV404" i="47"/>
  <c r="CV403" i="47" s="1"/>
  <c r="CV402" i="47" s="1"/>
  <c r="CV401" i="47" s="1"/>
  <c r="CV400" i="47" s="1"/>
  <c r="CV399" i="47" s="1"/>
  <c r="CV398" i="47" s="1"/>
  <c r="CV397" i="47" s="1"/>
  <c r="CV396" i="47" s="1"/>
  <c r="CV395" i="47" s="1"/>
  <c r="CV394" i="47" s="1"/>
  <c r="CV393" i="47" s="1"/>
  <c r="CV392" i="47" s="1"/>
  <c r="CV391" i="47" s="1"/>
  <c r="CV390" i="47" s="1"/>
  <c r="CV389" i="47" s="1"/>
  <c r="CV388" i="47" s="1"/>
  <c r="CV387" i="47" s="1"/>
  <c r="CV386" i="47" s="1"/>
  <c r="CV385" i="47" s="1"/>
  <c r="CV384" i="47" s="1"/>
  <c r="CV383" i="47" s="1"/>
  <c r="CV382" i="47" s="1"/>
  <c r="CL404" i="47"/>
  <c r="CK404" i="47"/>
  <c r="CK403" i="47" s="1"/>
  <c r="CK402" i="47" s="1"/>
  <c r="CK401" i="47" s="1"/>
  <c r="CK400" i="47" s="1"/>
  <c r="CK399" i="47" s="1"/>
  <c r="CK398" i="47" s="1"/>
  <c r="CK397" i="47" s="1"/>
  <c r="CK396" i="47" s="1"/>
  <c r="CK395" i="47" s="1"/>
  <c r="CK394" i="47" s="1"/>
  <c r="CK393" i="47" s="1"/>
  <c r="CK392" i="47" s="1"/>
  <c r="CK391" i="47" s="1"/>
  <c r="CK390" i="47" s="1"/>
  <c r="CK389" i="47" s="1"/>
  <c r="CK388" i="47" s="1"/>
  <c r="CK387" i="47" s="1"/>
  <c r="CK386" i="47" s="1"/>
  <c r="CK385" i="47" s="1"/>
  <c r="CK384" i="47" s="1"/>
  <c r="CK383" i="47" s="1"/>
  <c r="CK382" i="47" s="1"/>
  <c r="CA404" i="47"/>
  <c r="BZ404" i="47"/>
  <c r="BZ403" i="47" s="1"/>
  <c r="BZ402" i="47" s="1"/>
  <c r="BZ401" i="47" s="1"/>
  <c r="BZ400" i="47" s="1"/>
  <c r="BZ399" i="47" s="1"/>
  <c r="BZ398" i="47" s="1"/>
  <c r="BZ397" i="47" s="1"/>
  <c r="BZ396" i="47" s="1"/>
  <c r="BZ395" i="47" s="1"/>
  <c r="BZ394" i="47" s="1"/>
  <c r="BZ393" i="47" s="1"/>
  <c r="BZ392" i="47" s="1"/>
  <c r="BZ391" i="47" s="1"/>
  <c r="BZ390" i="47" s="1"/>
  <c r="BZ389" i="47" s="1"/>
  <c r="BZ388" i="47" s="1"/>
  <c r="BZ387" i="47" s="1"/>
  <c r="BZ386" i="47" s="1"/>
  <c r="BZ385" i="47" s="1"/>
  <c r="BZ384" i="47" s="1"/>
  <c r="BZ383" i="47" s="1"/>
  <c r="BZ382" i="47" s="1"/>
  <c r="BP404" i="47"/>
  <c r="BO404" i="47"/>
  <c r="BO403" i="47" s="1"/>
  <c r="BO402" i="47" s="1"/>
  <c r="BO401" i="47" s="1"/>
  <c r="BO400" i="47" s="1"/>
  <c r="BO399" i="47" s="1"/>
  <c r="BO398" i="47" s="1"/>
  <c r="BO397" i="47" s="1"/>
  <c r="BO396" i="47" s="1"/>
  <c r="BO395" i="47" s="1"/>
  <c r="BO394" i="47" s="1"/>
  <c r="BO393" i="47" s="1"/>
  <c r="BO392" i="47" s="1"/>
  <c r="BO391" i="47" s="1"/>
  <c r="BO390" i="47" s="1"/>
  <c r="BO389" i="47" s="1"/>
  <c r="BO388" i="47" s="1"/>
  <c r="BO387" i="47" s="1"/>
  <c r="BO386" i="47" s="1"/>
  <c r="BO385" i="47" s="1"/>
  <c r="BO384" i="47" s="1"/>
  <c r="BO383" i="47" s="1"/>
  <c r="BO382" i="47" s="1"/>
  <c r="BE404" i="47"/>
  <c r="BD404" i="47"/>
  <c r="BD403" i="47" s="1"/>
  <c r="BD402" i="47" s="1"/>
  <c r="BD401" i="47" s="1"/>
  <c r="BD400" i="47" s="1"/>
  <c r="BD399" i="47" s="1"/>
  <c r="BD398" i="47" s="1"/>
  <c r="BD397" i="47" s="1"/>
  <c r="BD396" i="47" s="1"/>
  <c r="BD395" i="47" s="1"/>
  <c r="BD394" i="47" s="1"/>
  <c r="BD393" i="47" s="1"/>
  <c r="BD392" i="47" s="1"/>
  <c r="BD391" i="47" s="1"/>
  <c r="BD390" i="47" s="1"/>
  <c r="BD389" i="47" s="1"/>
  <c r="BD388" i="47" s="1"/>
  <c r="BD387" i="47" s="1"/>
  <c r="BD386" i="47" s="1"/>
  <c r="BD385" i="47" s="1"/>
  <c r="BD384" i="47" s="1"/>
  <c r="BD383" i="47" s="1"/>
  <c r="BD382" i="47" s="1"/>
  <c r="AT404" i="47"/>
  <c r="AS404" i="47"/>
  <c r="AS403" i="47" s="1"/>
  <c r="AS402" i="47" s="1"/>
  <c r="AS401" i="47" s="1"/>
  <c r="AS400" i="47" s="1"/>
  <c r="AS399" i="47" s="1"/>
  <c r="AS398" i="47" s="1"/>
  <c r="AS397" i="47" s="1"/>
  <c r="AS396" i="47" s="1"/>
  <c r="AS395" i="47" s="1"/>
  <c r="AS394" i="47" s="1"/>
  <c r="AS393" i="47" s="1"/>
  <c r="AS392" i="47" s="1"/>
  <c r="AS391" i="47" s="1"/>
  <c r="AS390" i="47" s="1"/>
  <c r="AS389" i="47" s="1"/>
  <c r="AS388" i="47" s="1"/>
  <c r="AS387" i="47" s="1"/>
  <c r="AS386" i="47" s="1"/>
  <c r="AS385" i="47" s="1"/>
  <c r="AS384" i="47" s="1"/>
  <c r="AS383" i="47" s="1"/>
  <c r="AS382" i="47" s="1"/>
  <c r="AI404" i="47"/>
  <c r="AH404" i="47"/>
  <c r="AH403" i="47" s="1"/>
  <c r="AH402" i="47" s="1"/>
  <c r="AH401" i="47" s="1"/>
  <c r="AH400" i="47" s="1"/>
  <c r="AH399" i="47" s="1"/>
  <c r="AH398" i="47" s="1"/>
  <c r="AH397" i="47" s="1"/>
  <c r="AH396" i="47" s="1"/>
  <c r="AH395" i="47" s="1"/>
  <c r="AH394" i="47" s="1"/>
  <c r="AH393" i="47" s="1"/>
  <c r="AH392" i="47" s="1"/>
  <c r="AH391" i="47" s="1"/>
  <c r="AH390" i="47" s="1"/>
  <c r="AH389" i="47" s="1"/>
  <c r="AH388" i="47" s="1"/>
  <c r="AH387" i="47" s="1"/>
  <c r="AH386" i="47" s="1"/>
  <c r="AH385" i="47" s="1"/>
  <c r="AH384" i="47" s="1"/>
  <c r="AH383" i="47" s="1"/>
  <c r="AH382" i="47" s="1"/>
  <c r="X404" i="47"/>
  <c r="W404" i="47"/>
  <c r="W403" i="47" s="1"/>
  <c r="W402" i="47" s="1"/>
  <c r="W401" i="47" s="1"/>
  <c r="W400" i="47" s="1"/>
  <c r="W399" i="47" s="1"/>
  <c r="W398" i="47" s="1"/>
  <c r="W397" i="47" s="1"/>
  <c r="W396" i="47" s="1"/>
  <c r="W395" i="47" s="1"/>
  <c r="W394" i="47" s="1"/>
  <c r="W393" i="47" s="1"/>
  <c r="W392" i="47" s="1"/>
  <c r="W391" i="47" s="1"/>
  <c r="W390" i="47" s="1"/>
  <c r="W389" i="47" s="1"/>
  <c r="W388" i="47" s="1"/>
  <c r="W387" i="47" s="1"/>
  <c r="W386" i="47" s="1"/>
  <c r="W385" i="47" s="1"/>
  <c r="W384" i="47" s="1"/>
  <c r="W383" i="47" s="1"/>
  <c r="W382" i="47" s="1"/>
  <c r="M404" i="47"/>
  <c r="L404" i="47"/>
  <c r="L403" i="47" s="1"/>
  <c r="L402" i="47" s="1"/>
  <c r="L401" i="47" s="1"/>
  <c r="L400" i="47" s="1"/>
  <c r="L399" i="47" s="1"/>
  <c r="L398" i="47" s="1"/>
  <c r="L397" i="47" s="1"/>
  <c r="L396" i="47" s="1"/>
  <c r="L395" i="47" s="1"/>
  <c r="L394" i="47" s="1"/>
  <c r="L393" i="47" s="1"/>
  <c r="L392" i="47" s="1"/>
  <c r="L391" i="47" s="1"/>
  <c r="L390" i="47" s="1"/>
  <c r="L389" i="47" s="1"/>
  <c r="L388" i="47" s="1"/>
  <c r="L387" i="47" s="1"/>
  <c r="L386" i="47" s="1"/>
  <c r="L385" i="47" s="1"/>
  <c r="L384" i="47" s="1"/>
  <c r="L383" i="47" s="1"/>
  <c r="L382" i="47" s="1"/>
  <c r="A404" i="47"/>
  <c r="A403" i="47" s="1"/>
  <c r="A402" i="47" s="1"/>
  <c r="A401" i="47" s="1"/>
  <c r="A400" i="47" s="1"/>
  <c r="A399" i="47" s="1"/>
  <c r="A398" i="47" s="1"/>
  <c r="A397" i="47" s="1"/>
  <c r="A396" i="47" s="1"/>
  <c r="A395" i="47" s="1"/>
  <c r="A394" i="47" s="1"/>
  <c r="A393" i="47" s="1"/>
  <c r="A392" i="47" s="1"/>
  <c r="A391" i="47" s="1"/>
  <c r="A390" i="47" s="1"/>
  <c r="A389" i="47" s="1"/>
  <c r="A388" i="47" s="1"/>
  <c r="A387" i="47" s="1"/>
  <c r="A386" i="47" s="1"/>
  <c r="A385" i="47" s="1"/>
  <c r="A384" i="47" s="1"/>
  <c r="A383" i="47" s="1"/>
  <c r="A382" i="47" s="1"/>
  <c r="ED403" i="47"/>
  <c r="DS403" i="47"/>
  <c r="DH403" i="47"/>
  <c r="CW403" i="47"/>
  <c r="CL403" i="47"/>
  <c r="CA403" i="47"/>
  <c r="BP403" i="47"/>
  <c r="BE403" i="47"/>
  <c r="AT403" i="47"/>
  <c r="AI403" i="47"/>
  <c r="X403" i="47"/>
  <c r="M403" i="47"/>
  <c r="J406" i="47"/>
  <c r="I406" i="47"/>
  <c r="H406" i="47"/>
  <c r="G406" i="47"/>
  <c r="F406" i="47"/>
  <c r="E406" i="47"/>
  <c r="D406" i="47"/>
  <c r="ED402" i="47"/>
  <c r="DS402" i="47"/>
  <c r="DH402" i="47"/>
  <c r="CW402" i="47"/>
  <c r="CL402" i="47"/>
  <c r="CA402" i="47"/>
  <c r="BP402" i="47"/>
  <c r="BE402" i="47"/>
  <c r="AT402" i="47"/>
  <c r="AI402" i="47"/>
  <c r="X402" i="47"/>
  <c r="M402" i="47"/>
  <c r="ED401" i="47"/>
  <c r="DS401" i="47"/>
  <c r="DH401" i="47"/>
  <c r="CW401" i="47"/>
  <c r="CL401" i="47"/>
  <c r="CA401" i="47"/>
  <c r="BP401" i="47"/>
  <c r="BE401" i="47"/>
  <c r="AT401" i="47"/>
  <c r="AI401" i="47"/>
  <c r="X401" i="47"/>
  <c r="M401" i="47"/>
  <c r="ED400" i="47"/>
  <c r="DS400" i="47"/>
  <c r="DH400" i="47"/>
  <c r="CW400" i="47"/>
  <c r="CL400" i="47"/>
  <c r="CA400" i="47"/>
  <c r="BP400" i="47"/>
  <c r="BE400" i="47"/>
  <c r="AT400" i="47"/>
  <c r="AI400" i="47"/>
  <c r="X400" i="47"/>
  <c r="M400" i="47"/>
  <c r="ED399" i="47"/>
  <c r="DS399" i="47"/>
  <c r="DH399" i="47"/>
  <c r="CW399" i="47"/>
  <c r="CL399" i="47"/>
  <c r="CA399" i="47"/>
  <c r="BP399" i="47"/>
  <c r="BE399" i="47"/>
  <c r="AT399" i="47"/>
  <c r="AI399" i="47"/>
  <c r="X399" i="47"/>
  <c r="M399" i="47"/>
  <c r="ED398" i="47"/>
  <c r="DS398" i="47"/>
  <c r="DH398" i="47"/>
  <c r="CW398" i="47"/>
  <c r="CL398" i="47"/>
  <c r="CA398" i="47"/>
  <c r="BP398" i="47"/>
  <c r="BE398" i="47"/>
  <c r="AT398" i="47"/>
  <c r="AI398" i="47"/>
  <c r="X398" i="47"/>
  <c r="M398" i="47"/>
  <c r="ED397" i="47"/>
  <c r="DS397" i="47"/>
  <c r="DH397" i="47"/>
  <c r="CW397" i="47"/>
  <c r="CL397" i="47"/>
  <c r="CA397" i="47"/>
  <c r="BP397" i="47"/>
  <c r="BE397" i="47"/>
  <c r="AT397" i="47"/>
  <c r="AI397" i="47"/>
  <c r="X397" i="47"/>
  <c r="M397" i="47"/>
  <c r="ED396" i="47"/>
  <c r="DS396" i="47"/>
  <c r="DH396" i="47"/>
  <c r="CW396" i="47"/>
  <c r="CL396" i="47"/>
  <c r="CA396" i="47"/>
  <c r="BP396" i="47"/>
  <c r="BE396" i="47"/>
  <c r="AT396" i="47"/>
  <c r="AI396" i="47"/>
  <c r="X396" i="47"/>
  <c r="M396" i="47"/>
  <c r="ED395" i="47"/>
  <c r="DS395" i="47"/>
  <c r="DH395" i="47"/>
  <c r="CW395" i="47"/>
  <c r="CL395" i="47"/>
  <c r="CA395" i="47"/>
  <c r="BP395" i="47"/>
  <c r="BE395" i="47"/>
  <c r="AT395" i="47"/>
  <c r="AI395" i="47"/>
  <c r="X395" i="47"/>
  <c r="M395" i="47"/>
  <c r="ED394" i="47"/>
  <c r="DS394" i="47"/>
  <c r="DH394" i="47"/>
  <c r="CW394" i="47"/>
  <c r="CL394" i="47"/>
  <c r="CA394" i="47"/>
  <c r="BP394" i="47"/>
  <c r="BE394" i="47"/>
  <c r="AT394" i="47"/>
  <c r="AI394" i="47"/>
  <c r="X394" i="47"/>
  <c r="M394" i="47"/>
  <c r="J408" i="47"/>
  <c r="F408" i="47"/>
  <c r="ED393" i="47"/>
  <c r="DS393" i="47"/>
  <c r="DH393" i="47"/>
  <c r="CW393" i="47"/>
  <c r="CL393" i="47"/>
  <c r="CA393" i="47"/>
  <c r="BP393" i="47"/>
  <c r="BE393" i="47"/>
  <c r="AT393" i="47"/>
  <c r="AI393" i="47"/>
  <c r="X393" i="47"/>
  <c r="M393" i="47"/>
  <c r="ED392" i="47"/>
  <c r="DS392" i="47"/>
  <c r="DH392" i="47"/>
  <c r="CW392" i="47"/>
  <c r="CL392" i="47"/>
  <c r="CA392" i="47"/>
  <c r="BP392" i="47"/>
  <c r="BE392" i="47"/>
  <c r="AT392" i="47"/>
  <c r="AI392" i="47"/>
  <c r="X392" i="47"/>
  <c r="M392" i="47"/>
  <c r="ED391" i="47"/>
  <c r="DS391" i="47"/>
  <c r="DH391" i="47"/>
  <c r="CW391" i="47"/>
  <c r="CL391" i="47"/>
  <c r="CA391" i="47"/>
  <c r="BP391" i="47"/>
  <c r="BE391" i="47"/>
  <c r="AT391" i="47"/>
  <c r="AI391" i="47"/>
  <c r="X391" i="47"/>
  <c r="M391" i="47"/>
  <c r="J409" i="47"/>
  <c r="I409" i="47"/>
  <c r="H409" i="47"/>
  <c r="G409" i="47"/>
  <c r="F409" i="47"/>
  <c r="E409" i="47"/>
  <c r="D409" i="47"/>
  <c r="C409" i="47"/>
  <c r="ED390" i="47"/>
  <c r="DS390" i="47"/>
  <c r="DH390" i="47"/>
  <c r="CW390" i="47"/>
  <c r="CL390" i="47"/>
  <c r="CA390" i="47"/>
  <c r="BP390" i="47"/>
  <c r="BE390" i="47"/>
  <c r="AT390" i="47"/>
  <c r="AI390" i="47"/>
  <c r="X390" i="47"/>
  <c r="M390" i="47"/>
  <c r="ED389" i="47"/>
  <c r="DS389" i="47"/>
  <c r="DH389" i="47"/>
  <c r="CW389" i="47"/>
  <c r="CL389" i="47"/>
  <c r="CA389" i="47"/>
  <c r="BP389" i="47"/>
  <c r="BE389" i="47"/>
  <c r="AT389" i="47"/>
  <c r="AI389" i="47"/>
  <c r="X389" i="47"/>
  <c r="M389" i="47"/>
  <c r="ED388" i="47"/>
  <c r="DS388" i="47"/>
  <c r="DH388" i="47"/>
  <c r="CW388" i="47"/>
  <c r="CL388" i="47"/>
  <c r="CA388" i="47"/>
  <c r="BP388" i="47"/>
  <c r="BE388" i="47"/>
  <c r="AT388" i="47"/>
  <c r="AI388" i="47"/>
  <c r="X388" i="47"/>
  <c r="M388" i="47"/>
  <c r="H410" i="47"/>
  <c r="D410" i="47"/>
  <c r="ED387" i="47"/>
  <c r="DS387" i="47"/>
  <c r="DH387" i="47"/>
  <c r="CW387" i="47"/>
  <c r="CL387" i="47"/>
  <c r="CA387" i="47"/>
  <c r="BP387" i="47"/>
  <c r="BE387" i="47"/>
  <c r="AT387" i="47"/>
  <c r="AI387" i="47"/>
  <c r="X387" i="47"/>
  <c r="M387" i="47"/>
  <c r="ED386" i="47"/>
  <c r="DS386" i="47"/>
  <c r="DH386" i="47"/>
  <c r="CW386" i="47"/>
  <c r="CL386" i="47"/>
  <c r="CA386" i="47"/>
  <c r="BP386" i="47"/>
  <c r="BE386" i="47"/>
  <c r="AT386" i="47"/>
  <c r="AI386" i="47"/>
  <c r="X386" i="47"/>
  <c r="M386" i="47"/>
  <c r="ED385" i="47"/>
  <c r="DS385" i="47"/>
  <c r="DH385" i="47"/>
  <c r="CW385" i="47"/>
  <c r="CL385" i="47"/>
  <c r="CA385" i="47"/>
  <c r="BP385" i="47"/>
  <c r="BE385" i="47"/>
  <c r="AT385" i="47"/>
  <c r="AI385" i="47"/>
  <c r="X385" i="47"/>
  <c r="M385" i="47"/>
  <c r="ED384" i="47"/>
  <c r="DS384" i="47"/>
  <c r="DH384" i="47"/>
  <c r="CW384" i="47"/>
  <c r="CL384" i="47"/>
  <c r="CA384" i="47"/>
  <c r="BP384" i="47"/>
  <c r="BE384" i="47"/>
  <c r="AT384" i="47"/>
  <c r="AI384" i="47"/>
  <c r="X384" i="47"/>
  <c r="M384" i="47"/>
  <c r="ED383" i="47"/>
  <c r="DS383" i="47"/>
  <c r="DH383" i="47"/>
  <c r="CW383" i="47"/>
  <c r="CL383" i="47"/>
  <c r="CA383" i="47"/>
  <c r="BP383" i="47"/>
  <c r="BE383" i="47"/>
  <c r="AT383" i="47"/>
  <c r="AI383" i="47"/>
  <c r="X383" i="47"/>
  <c r="M383" i="47"/>
  <c r="ED382" i="47"/>
  <c r="DS382" i="47"/>
  <c r="DH382" i="47"/>
  <c r="CW382" i="47"/>
  <c r="CL382" i="47"/>
  <c r="CA382" i="47"/>
  <c r="BP382" i="47"/>
  <c r="BE382" i="47"/>
  <c r="AT382" i="47"/>
  <c r="AI382" i="47"/>
  <c r="X382" i="47"/>
  <c r="M382" i="47"/>
  <c r="J411" i="47"/>
  <c r="F411" i="47"/>
  <c r="EL377" i="47"/>
  <c r="EK377" i="47"/>
  <c r="EJ377" i="47"/>
  <c r="EI377" i="47"/>
  <c r="EH377" i="47"/>
  <c r="EG377" i="47"/>
  <c r="EF377" i="47"/>
  <c r="EE377" i="47"/>
  <c r="EA377" i="47"/>
  <c r="DZ377" i="47"/>
  <c r="DY377" i="47"/>
  <c r="DX377" i="47"/>
  <c r="DW377" i="47"/>
  <c r="DV377" i="47"/>
  <c r="DU377" i="47"/>
  <c r="DT377" i="47"/>
  <c r="DP377" i="47"/>
  <c r="DO377" i="47"/>
  <c r="DN377" i="47"/>
  <c r="DM377" i="47"/>
  <c r="DL377" i="47"/>
  <c r="DK377" i="47"/>
  <c r="DJ377" i="47"/>
  <c r="DI377" i="47"/>
  <c r="DE377" i="47"/>
  <c r="DD377" i="47"/>
  <c r="DC377" i="47"/>
  <c r="DB377" i="47"/>
  <c r="DA377" i="47"/>
  <c r="CZ377" i="47"/>
  <c r="CY377" i="47"/>
  <c r="CX377" i="47"/>
  <c r="CT377" i="47"/>
  <c r="CS377" i="47"/>
  <c r="CR377" i="47"/>
  <c r="CQ377" i="47"/>
  <c r="CP377" i="47"/>
  <c r="CO377" i="47"/>
  <c r="CN377" i="47"/>
  <c r="CM377" i="47"/>
  <c r="CI377" i="47"/>
  <c r="CH377" i="47"/>
  <c r="CG377" i="47"/>
  <c r="CF377" i="47"/>
  <c r="CE377" i="47"/>
  <c r="CD377" i="47"/>
  <c r="CC377" i="47"/>
  <c r="CB377" i="47"/>
  <c r="BX377" i="47"/>
  <c r="BW377" i="47"/>
  <c r="BV377" i="47"/>
  <c r="BU377" i="47"/>
  <c r="BT377" i="47"/>
  <c r="BS377" i="47"/>
  <c r="BR377" i="47"/>
  <c r="BQ377" i="47"/>
  <c r="BM377" i="47"/>
  <c r="BL377" i="47"/>
  <c r="BK377" i="47"/>
  <c r="BJ377" i="47"/>
  <c r="BI377" i="47"/>
  <c r="BH377" i="47"/>
  <c r="BG377" i="47"/>
  <c r="BF377" i="47"/>
  <c r="BB377" i="47"/>
  <c r="BA377" i="47"/>
  <c r="AZ377" i="47"/>
  <c r="AY377" i="47"/>
  <c r="AX377" i="47"/>
  <c r="AW377" i="47"/>
  <c r="AV377" i="47"/>
  <c r="AU377" i="47"/>
  <c r="AQ377" i="47"/>
  <c r="AP377" i="47"/>
  <c r="AO377" i="47"/>
  <c r="AN377" i="47"/>
  <c r="AM377" i="47"/>
  <c r="AL377" i="47"/>
  <c r="AK377" i="47"/>
  <c r="AJ377" i="47"/>
  <c r="AF377" i="47"/>
  <c r="AE377" i="47"/>
  <c r="AD377" i="47"/>
  <c r="AC377" i="47"/>
  <c r="AB377" i="47"/>
  <c r="AA377" i="47"/>
  <c r="Z377" i="47"/>
  <c r="Y377" i="47"/>
  <c r="U377" i="47"/>
  <c r="T377" i="47"/>
  <c r="S377" i="47"/>
  <c r="R377" i="47"/>
  <c r="Q377" i="47"/>
  <c r="P377" i="47"/>
  <c r="O377" i="47"/>
  <c r="N377" i="47"/>
  <c r="EL376" i="47"/>
  <c r="EK376" i="47"/>
  <c r="EJ376" i="47"/>
  <c r="EI376" i="47"/>
  <c r="EH376" i="47"/>
  <c r="EG376" i="47"/>
  <c r="EF376" i="47"/>
  <c r="EE376" i="47"/>
  <c r="EA376" i="47"/>
  <c r="DZ376" i="47"/>
  <c r="DY376" i="47"/>
  <c r="DX376" i="47"/>
  <c r="DW376" i="47"/>
  <c r="DV376" i="47"/>
  <c r="DU376" i="47"/>
  <c r="DT376" i="47"/>
  <c r="DP376" i="47"/>
  <c r="DO376" i="47"/>
  <c r="DN376" i="47"/>
  <c r="DM376" i="47"/>
  <c r="DL376" i="47"/>
  <c r="DK376" i="47"/>
  <c r="DJ376" i="47"/>
  <c r="DI376" i="47"/>
  <c r="DE376" i="47"/>
  <c r="DD376" i="47"/>
  <c r="DC376" i="47"/>
  <c r="DB376" i="47"/>
  <c r="DA376" i="47"/>
  <c r="CZ376" i="47"/>
  <c r="CY376" i="47"/>
  <c r="CX376" i="47"/>
  <c r="CT376" i="47"/>
  <c r="CS376" i="47"/>
  <c r="CR376" i="47"/>
  <c r="CQ376" i="47"/>
  <c r="CP376" i="47"/>
  <c r="CO376" i="47"/>
  <c r="CN376" i="47"/>
  <c r="CM376" i="47"/>
  <c r="CI376" i="47"/>
  <c r="CH376" i="47"/>
  <c r="CG376" i="47"/>
  <c r="CF376" i="47"/>
  <c r="CE376" i="47"/>
  <c r="CD376" i="47"/>
  <c r="CC376" i="47"/>
  <c r="CB376" i="47"/>
  <c r="BX376" i="47"/>
  <c r="BW376" i="47"/>
  <c r="BV376" i="47"/>
  <c r="BU376" i="47"/>
  <c r="BT376" i="47"/>
  <c r="BS376" i="47"/>
  <c r="BR376" i="47"/>
  <c r="BQ376" i="47"/>
  <c r="BM376" i="47"/>
  <c r="BL376" i="47"/>
  <c r="BK376" i="47"/>
  <c r="BJ376" i="47"/>
  <c r="BI376" i="47"/>
  <c r="BH376" i="47"/>
  <c r="BG376" i="47"/>
  <c r="BF376" i="47"/>
  <c r="BB376" i="47"/>
  <c r="BA376" i="47"/>
  <c r="AZ376" i="47"/>
  <c r="AY376" i="47"/>
  <c r="AX376" i="47"/>
  <c r="AW376" i="47"/>
  <c r="AV376" i="47"/>
  <c r="AU376" i="47"/>
  <c r="AQ376" i="47"/>
  <c r="AP376" i="47"/>
  <c r="AO376" i="47"/>
  <c r="AN376" i="47"/>
  <c r="AM376" i="47"/>
  <c r="AL376" i="47"/>
  <c r="AK376" i="47"/>
  <c r="AJ376" i="47"/>
  <c r="AF376" i="47"/>
  <c r="AE376" i="47"/>
  <c r="AD376" i="47"/>
  <c r="AC376" i="47"/>
  <c r="AB376" i="47"/>
  <c r="AA376" i="47"/>
  <c r="Z376" i="47"/>
  <c r="Y376" i="47"/>
  <c r="U376" i="47"/>
  <c r="T376" i="47"/>
  <c r="S376" i="47"/>
  <c r="R376" i="47"/>
  <c r="Q376" i="47"/>
  <c r="P376" i="47"/>
  <c r="O376" i="47"/>
  <c r="N376" i="47"/>
  <c r="EL375" i="47"/>
  <c r="EK375" i="47"/>
  <c r="EJ375" i="47"/>
  <c r="EI375" i="47"/>
  <c r="EH375" i="47"/>
  <c r="EG375" i="47"/>
  <c r="EF375" i="47"/>
  <c r="EE375" i="47"/>
  <c r="EA375" i="47"/>
  <c r="DZ375" i="47"/>
  <c r="DY375" i="47"/>
  <c r="DX375" i="47"/>
  <c r="DW375" i="47"/>
  <c r="DV375" i="47"/>
  <c r="DU375" i="47"/>
  <c r="DT375" i="47"/>
  <c r="DP375" i="47"/>
  <c r="DO375" i="47"/>
  <c r="DN375" i="47"/>
  <c r="DM375" i="47"/>
  <c r="DL375" i="47"/>
  <c r="DK375" i="47"/>
  <c r="DJ375" i="47"/>
  <c r="DI375" i="47"/>
  <c r="DE375" i="47"/>
  <c r="DD375" i="47"/>
  <c r="DC375" i="47"/>
  <c r="DB375" i="47"/>
  <c r="DA375" i="47"/>
  <c r="CZ375" i="47"/>
  <c r="CY375" i="47"/>
  <c r="CX375" i="47"/>
  <c r="CT375" i="47"/>
  <c r="CS375" i="47"/>
  <c r="CR375" i="47"/>
  <c r="CQ375" i="47"/>
  <c r="CP375" i="47"/>
  <c r="CO375" i="47"/>
  <c r="CN375" i="47"/>
  <c r="CM375" i="47"/>
  <c r="CI375" i="47"/>
  <c r="CH375" i="47"/>
  <c r="CG375" i="47"/>
  <c r="CF375" i="47"/>
  <c r="CE375" i="47"/>
  <c r="CD375" i="47"/>
  <c r="CC375" i="47"/>
  <c r="CB375" i="47"/>
  <c r="BX375" i="47"/>
  <c r="BW375" i="47"/>
  <c r="BV375" i="47"/>
  <c r="BU375" i="47"/>
  <c r="BT375" i="47"/>
  <c r="BS375" i="47"/>
  <c r="BR375" i="47"/>
  <c r="BQ375" i="47"/>
  <c r="BM375" i="47"/>
  <c r="BL375" i="47"/>
  <c r="BK375" i="47"/>
  <c r="BJ375" i="47"/>
  <c r="BI375" i="47"/>
  <c r="BH375" i="47"/>
  <c r="BG375" i="47"/>
  <c r="BF375" i="47"/>
  <c r="BB375" i="47"/>
  <c r="BA375" i="47"/>
  <c r="AZ375" i="47"/>
  <c r="AY375" i="47"/>
  <c r="AX375" i="47"/>
  <c r="AW375" i="47"/>
  <c r="AV375" i="47"/>
  <c r="AU375" i="47"/>
  <c r="AQ375" i="47"/>
  <c r="AP375" i="47"/>
  <c r="AO375" i="47"/>
  <c r="AN375" i="47"/>
  <c r="AM375" i="47"/>
  <c r="AL375" i="47"/>
  <c r="AK375" i="47"/>
  <c r="AJ375" i="47"/>
  <c r="AF375" i="47"/>
  <c r="AE375" i="47"/>
  <c r="AD375" i="47"/>
  <c r="AC375" i="47"/>
  <c r="AB375" i="47"/>
  <c r="AA375" i="47"/>
  <c r="Z375" i="47"/>
  <c r="Y375" i="47"/>
  <c r="U375" i="47"/>
  <c r="T375" i="47"/>
  <c r="S375" i="47"/>
  <c r="R375" i="47"/>
  <c r="Q375" i="47"/>
  <c r="P375" i="47"/>
  <c r="O375" i="47"/>
  <c r="N375" i="47"/>
  <c r="EL374" i="47"/>
  <c r="EK374" i="47"/>
  <c r="EJ374" i="47"/>
  <c r="EI374" i="47"/>
  <c r="EH374" i="47"/>
  <c r="EG374" i="47"/>
  <c r="EF374" i="47"/>
  <c r="EE374" i="47"/>
  <c r="EA374" i="47"/>
  <c r="DZ374" i="47"/>
  <c r="DY374" i="47"/>
  <c r="DX374" i="47"/>
  <c r="DW374" i="47"/>
  <c r="DV374" i="47"/>
  <c r="DU374" i="47"/>
  <c r="DT374" i="47"/>
  <c r="DP374" i="47"/>
  <c r="DO374" i="47"/>
  <c r="DN374" i="47"/>
  <c r="DM374" i="47"/>
  <c r="DL374" i="47"/>
  <c r="DK374" i="47"/>
  <c r="DJ374" i="47"/>
  <c r="DI374" i="47"/>
  <c r="DE374" i="47"/>
  <c r="DD374" i="47"/>
  <c r="DC374" i="47"/>
  <c r="DB374" i="47"/>
  <c r="DA374" i="47"/>
  <c r="CZ374" i="47"/>
  <c r="CY374" i="47"/>
  <c r="CX374" i="47"/>
  <c r="CT374" i="47"/>
  <c r="CS374" i="47"/>
  <c r="CR374" i="47"/>
  <c r="CQ374" i="47"/>
  <c r="CP374" i="47"/>
  <c r="CO374" i="47"/>
  <c r="CN374" i="47"/>
  <c r="CM374" i="47"/>
  <c r="CI374" i="47"/>
  <c r="CH374" i="47"/>
  <c r="CG374" i="47"/>
  <c r="CF374" i="47"/>
  <c r="CE374" i="47"/>
  <c r="CD374" i="47"/>
  <c r="CC374" i="47"/>
  <c r="CB374" i="47"/>
  <c r="BX374" i="47"/>
  <c r="BW374" i="47"/>
  <c r="BV374" i="47"/>
  <c r="BU374" i="47"/>
  <c r="BT374" i="47"/>
  <c r="BS374" i="47"/>
  <c r="BR374" i="47"/>
  <c r="BQ374" i="47"/>
  <c r="BM374" i="47"/>
  <c r="BL374" i="47"/>
  <c r="BK374" i="47"/>
  <c r="BJ374" i="47"/>
  <c r="BI374" i="47"/>
  <c r="BH374" i="47"/>
  <c r="BG374" i="47"/>
  <c r="BF374" i="47"/>
  <c r="BB374" i="47"/>
  <c r="BA374" i="47"/>
  <c r="AZ374" i="47"/>
  <c r="AY374" i="47"/>
  <c r="AX374" i="47"/>
  <c r="AW374" i="47"/>
  <c r="AV374" i="47"/>
  <c r="AU374" i="47"/>
  <c r="AQ374" i="47"/>
  <c r="AP374" i="47"/>
  <c r="AO374" i="47"/>
  <c r="AN374" i="47"/>
  <c r="AM374" i="47"/>
  <c r="AL374" i="47"/>
  <c r="AK374" i="47"/>
  <c r="AJ374" i="47"/>
  <c r="AF374" i="47"/>
  <c r="AE374" i="47"/>
  <c r="AD374" i="47"/>
  <c r="AC374" i="47"/>
  <c r="AB374" i="47"/>
  <c r="AA374" i="47"/>
  <c r="Z374" i="47"/>
  <c r="Y374" i="47"/>
  <c r="U374" i="47"/>
  <c r="T374" i="47"/>
  <c r="S374" i="47"/>
  <c r="R374" i="47"/>
  <c r="Q374" i="47"/>
  <c r="P374" i="47"/>
  <c r="O374" i="47"/>
  <c r="N374" i="47"/>
  <c r="EL373" i="47"/>
  <c r="EK373" i="47"/>
  <c r="EJ373" i="47"/>
  <c r="EI373" i="47"/>
  <c r="EH373" i="47"/>
  <c r="EG373" i="47"/>
  <c r="EF373" i="47"/>
  <c r="EE373" i="47"/>
  <c r="EA373" i="47"/>
  <c r="DZ373" i="47"/>
  <c r="DY373" i="47"/>
  <c r="DX373" i="47"/>
  <c r="DW373" i="47"/>
  <c r="DV373" i="47"/>
  <c r="DU373" i="47"/>
  <c r="DT373" i="47"/>
  <c r="DP373" i="47"/>
  <c r="DO373" i="47"/>
  <c r="DN373" i="47"/>
  <c r="DM373" i="47"/>
  <c r="DL373" i="47"/>
  <c r="DK373" i="47"/>
  <c r="DJ373" i="47"/>
  <c r="DI373" i="47"/>
  <c r="DE373" i="47"/>
  <c r="DD373" i="47"/>
  <c r="DC373" i="47"/>
  <c r="DB373" i="47"/>
  <c r="DA373" i="47"/>
  <c r="CZ373" i="47"/>
  <c r="CY373" i="47"/>
  <c r="CX373" i="47"/>
  <c r="CT373" i="47"/>
  <c r="CS373" i="47"/>
  <c r="CR373" i="47"/>
  <c r="CQ373" i="47"/>
  <c r="CP373" i="47"/>
  <c r="CO373" i="47"/>
  <c r="CN373" i="47"/>
  <c r="CM373" i="47"/>
  <c r="CI373" i="47"/>
  <c r="CH373" i="47"/>
  <c r="CG373" i="47"/>
  <c r="CF373" i="47"/>
  <c r="CE373" i="47"/>
  <c r="CD373" i="47"/>
  <c r="CC373" i="47"/>
  <c r="CB373" i="47"/>
  <c r="BX373" i="47"/>
  <c r="BW373" i="47"/>
  <c r="BV373" i="47"/>
  <c r="BU373" i="47"/>
  <c r="BT373" i="47"/>
  <c r="BS373" i="47"/>
  <c r="BR373" i="47"/>
  <c r="BQ373" i="47"/>
  <c r="BM373" i="47"/>
  <c r="BL373" i="47"/>
  <c r="BK373" i="47"/>
  <c r="BJ373" i="47"/>
  <c r="BI373" i="47"/>
  <c r="BH373" i="47"/>
  <c r="BG373" i="47"/>
  <c r="BF373" i="47"/>
  <c r="BB373" i="47"/>
  <c r="BA373" i="47"/>
  <c r="AZ373" i="47"/>
  <c r="AY373" i="47"/>
  <c r="AX373" i="47"/>
  <c r="AW373" i="47"/>
  <c r="AV373" i="47"/>
  <c r="AU373" i="47"/>
  <c r="AQ373" i="47"/>
  <c r="AP373" i="47"/>
  <c r="AO373" i="47"/>
  <c r="AN373" i="47"/>
  <c r="AM373" i="47"/>
  <c r="AL373" i="47"/>
  <c r="AK373" i="47"/>
  <c r="AJ373" i="47"/>
  <c r="AF373" i="47"/>
  <c r="AE373" i="47"/>
  <c r="AD373" i="47"/>
  <c r="AC373" i="47"/>
  <c r="AB373" i="47"/>
  <c r="AA373" i="47"/>
  <c r="Z373" i="47"/>
  <c r="Y373" i="47"/>
  <c r="U373" i="47"/>
  <c r="T373" i="47"/>
  <c r="S373" i="47"/>
  <c r="R373" i="47"/>
  <c r="Q373" i="47"/>
  <c r="P373" i="47"/>
  <c r="O373" i="47"/>
  <c r="N373" i="47"/>
  <c r="EL372" i="47"/>
  <c r="EK372" i="47"/>
  <c r="EJ372" i="47"/>
  <c r="EI372" i="47"/>
  <c r="EH372" i="47"/>
  <c r="EG372" i="47"/>
  <c r="EF372" i="47"/>
  <c r="EE372" i="47"/>
  <c r="EA372" i="47"/>
  <c r="DZ372" i="47"/>
  <c r="DY372" i="47"/>
  <c r="DX372" i="47"/>
  <c r="DW372" i="47"/>
  <c r="DV372" i="47"/>
  <c r="DU372" i="47"/>
  <c r="DT372" i="47"/>
  <c r="DP372" i="47"/>
  <c r="DO372" i="47"/>
  <c r="DN372" i="47"/>
  <c r="DM372" i="47"/>
  <c r="DL372" i="47"/>
  <c r="DK372" i="47"/>
  <c r="DJ372" i="47"/>
  <c r="DI372" i="47"/>
  <c r="DE372" i="47"/>
  <c r="DD372" i="47"/>
  <c r="DC372" i="47"/>
  <c r="DB372" i="47"/>
  <c r="DA372" i="47"/>
  <c r="CZ372" i="47"/>
  <c r="CY372" i="47"/>
  <c r="CX372" i="47"/>
  <c r="CT372" i="47"/>
  <c r="CS372" i="47"/>
  <c r="CR372" i="47"/>
  <c r="CQ372" i="47"/>
  <c r="CP372" i="47"/>
  <c r="CO372" i="47"/>
  <c r="CN372" i="47"/>
  <c r="CM372" i="47"/>
  <c r="CI372" i="47"/>
  <c r="CH372" i="47"/>
  <c r="CG372" i="47"/>
  <c r="CF372" i="47"/>
  <c r="CE372" i="47"/>
  <c r="CD372" i="47"/>
  <c r="CC372" i="47"/>
  <c r="CB372" i="47"/>
  <c r="BX372" i="47"/>
  <c r="BW372" i="47"/>
  <c r="BV372" i="47"/>
  <c r="BU372" i="47"/>
  <c r="BT372" i="47"/>
  <c r="BS372" i="47"/>
  <c r="BR372" i="47"/>
  <c r="BQ372" i="47"/>
  <c r="BM372" i="47"/>
  <c r="BL372" i="47"/>
  <c r="BK372" i="47"/>
  <c r="BJ372" i="47"/>
  <c r="BI372" i="47"/>
  <c r="BH372" i="47"/>
  <c r="BG372" i="47"/>
  <c r="BF372" i="47"/>
  <c r="BB372" i="47"/>
  <c r="BA372" i="47"/>
  <c r="AZ372" i="47"/>
  <c r="AY372" i="47"/>
  <c r="AX372" i="47"/>
  <c r="AW372" i="47"/>
  <c r="AV372" i="47"/>
  <c r="AU372" i="47"/>
  <c r="AQ372" i="47"/>
  <c r="AP372" i="47"/>
  <c r="AO372" i="47"/>
  <c r="AN372" i="47"/>
  <c r="AM372" i="47"/>
  <c r="AL372" i="47"/>
  <c r="AK372" i="47"/>
  <c r="AJ372" i="47"/>
  <c r="AF372" i="47"/>
  <c r="AE372" i="47"/>
  <c r="AD372" i="47"/>
  <c r="AC372" i="47"/>
  <c r="AB372" i="47"/>
  <c r="AA372" i="47"/>
  <c r="Z372" i="47"/>
  <c r="Y372" i="47"/>
  <c r="U372" i="47"/>
  <c r="T372" i="47"/>
  <c r="S372" i="47"/>
  <c r="R372" i="47"/>
  <c r="Q372" i="47"/>
  <c r="P372" i="47"/>
  <c r="O372" i="47"/>
  <c r="N372" i="47"/>
  <c r="ED370" i="47"/>
  <c r="EC370" i="47"/>
  <c r="EC369" i="47" s="1"/>
  <c r="EC368" i="47" s="1"/>
  <c r="EC367" i="47" s="1"/>
  <c r="EC366" i="47" s="1"/>
  <c r="EC365" i="47" s="1"/>
  <c r="EC364" i="47" s="1"/>
  <c r="EC363" i="47" s="1"/>
  <c r="EC362" i="47" s="1"/>
  <c r="EC361" i="47" s="1"/>
  <c r="EC360" i="47" s="1"/>
  <c r="EC359" i="47" s="1"/>
  <c r="EC358" i="47" s="1"/>
  <c r="EC357" i="47" s="1"/>
  <c r="EC356" i="47" s="1"/>
  <c r="EC355" i="47" s="1"/>
  <c r="EC354" i="47" s="1"/>
  <c r="EC353" i="47" s="1"/>
  <c r="EC352" i="47" s="1"/>
  <c r="EC351" i="47" s="1"/>
  <c r="EC350" i="47" s="1"/>
  <c r="EC349" i="47" s="1"/>
  <c r="EC348" i="47" s="1"/>
  <c r="DS370" i="47"/>
  <c r="DR370" i="47"/>
  <c r="DR369" i="47" s="1"/>
  <c r="DR368" i="47" s="1"/>
  <c r="DR367" i="47" s="1"/>
  <c r="DR366" i="47" s="1"/>
  <c r="DR365" i="47" s="1"/>
  <c r="DR364" i="47" s="1"/>
  <c r="DR363" i="47" s="1"/>
  <c r="DR362" i="47" s="1"/>
  <c r="DR361" i="47" s="1"/>
  <c r="DR360" i="47" s="1"/>
  <c r="DR359" i="47" s="1"/>
  <c r="DR358" i="47" s="1"/>
  <c r="DR357" i="47" s="1"/>
  <c r="DR356" i="47" s="1"/>
  <c r="DR355" i="47" s="1"/>
  <c r="DR354" i="47" s="1"/>
  <c r="DR353" i="47" s="1"/>
  <c r="DR352" i="47" s="1"/>
  <c r="DR351" i="47" s="1"/>
  <c r="DR350" i="47" s="1"/>
  <c r="DR349" i="47" s="1"/>
  <c r="DR348" i="47" s="1"/>
  <c r="DH370" i="47"/>
  <c r="DG370" i="47"/>
  <c r="DG369" i="47" s="1"/>
  <c r="DG368" i="47" s="1"/>
  <c r="DG367" i="47" s="1"/>
  <c r="DG366" i="47" s="1"/>
  <c r="DG365" i="47" s="1"/>
  <c r="DG364" i="47" s="1"/>
  <c r="DG363" i="47" s="1"/>
  <c r="DG362" i="47" s="1"/>
  <c r="DG361" i="47" s="1"/>
  <c r="DG360" i="47" s="1"/>
  <c r="DG359" i="47" s="1"/>
  <c r="DG358" i="47" s="1"/>
  <c r="DG357" i="47" s="1"/>
  <c r="DG356" i="47" s="1"/>
  <c r="DG355" i="47" s="1"/>
  <c r="DG354" i="47" s="1"/>
  <c r="DG353" i="47" s="1"/>
  <c r="DG352" i="47" s="1"/>
  <c r="DG351" i="47" s="1"/>
  <c r="DG350" i="47" s="1"/>
  <c r="DG349" i="47" s="1"/>
  <c r="DG348" i="47" s="1"/>
  <c r="CW370" i="47"/>
  <c r="CV370" i="47"/>
  <c r="CV369" i="47" s="1"/>
  <c r="CV368" i="47" s="1"/>
  <c r="CV367" i="47" s="1"/>
  <c r="CV366" i="47" s="1"/>
  <c r="CV365" i="47" s="1"/>
  <c r="CV364" i="47" s="1"/>
  <c r="CV363" i="47" s="1"/>
  <c r="CV362" i="47" s="1"/>
  <c r="CV361" i="47" s="1"/>
  <c r="CV360" i="47" s="1"/>
  <c r="CV359" i="47" s="1"/>
  <c r="CV358" i="47" s="1"/>
  <c r="CV357" i="47" s="1"/>
  <c r="CV356" i="47" s="1"/>
  <c r="CV355" i="47" s="1"/>
  <c r="CV354" i="47" s="1"/>
  <c r="CV353" i="47" s="1"/>
  <c r="CV352" i="47" s="1"/>
  <c r="CV351" i="47" s="1"/>
  <c r="CV350" i="47" s="1"/>
  <c r="CV349" i="47" s="1"/>
  <c r="CV348" i="47" s="1"/>
  <c r="CL370" i="47"/>
  <c r="CK370" i="47"/>
  <c r="CK369" i="47" s="1"/>
  <c r="CK368" i="47" s="1"/>
  <c r="CK367" i="47" s="1"/>
  <c r="CK366" i="47" s="1"/>
  <c r="CK365" i="47" s="1"/>
  <c r="CK364" i="47" s="1"/>
  <c r="CK363" i="47" s="1"/>
  <c r="CK362" i="47" s="1"/>
  <c r="CK361" i="47" s="1"/>
  <c r="CK360" i="47" s="1"/>
  <c r="CK359" i="47" s="1"/>
  <c r="CK358" i="47" s="1"/>
  <c r="CK357" i="47" s="1"/>
  <c r="CK356" i="47" s="1"/>
  <c r="CK355" i="47" s="1"/>
  <c r="CK354" i="47" s="1"/>
  <c r="CK353" i="47" s="1"/>
  <c r="CK352" i="47" s="1"/>
  <c r="CK351" i="47" s="1"/>
  <c r="CK350" i="47" s="1"/>
  <c r="CK349" i="47" s="1"/>
  <c r="CK348" i="47" s="1"/>
  <c r="CA370" i="47"/>
  <c r="BZ370" i="47"/>
  <c r="BZ369" i="47" s="1"/>
  <c r="BZ368" i="47" s="1"/>
  <c r="BZ367" i="47" s="1"/>
  <c r="BZ366" i="47" s="1"/>
  <c r="BZ365" i="47" s="1"/>
  <c r="BZ364" i="47" s="1"/>
  <c r="BZ363" i="47" s="1"/>
  <c r="BZ362" i="47" s="1"/>
  <c r="BZ361" i="47" s="1"/>
  <c r="BZ360" i="47" s="1"/>
  <c r="BZ359" i="47" s="1"/>
  <c r="BZ358" i="47" s="1"/>
  <c r="BZ357" i="47" s="1"/>
  <c r="BZ356" i="47" s="1"/>
  <c r="BZ355" i="47" s="1"/>
  <c r="BZ354" i="47" s="1"/>
  <c r="BZ353" i="47" s="1"/>
  <c r="BZ352" i="47" s="1"/>
  <c r="BZ351" i="47" s="1"/>
  <c r="BZ350" i="47" s="1"/>
  <c r="BZ349" i="47" s="1"/>
  <c r="BZ348" i="47" s="1"/>
  <c r="BP370" i="47"/>
  <c r="BO370" i="47"/>
  <c r="BO369" i="47"/>
  <c r="BO368" i="47" s="1"/>
  <c r="BO367" i="47" s="1"/>
  <c r="BO366" i="47" s="1"/>
  <c r="BO365" i="47" s="1"/>
  <c r="BO364" i="47" s="1"/>
  <c r="BO363" i="47" s="1"/>
  <c r="BO362" i="47" s="1"/>
  <c r="BO361" i="47" s="1"/>
  <c r="BO360" i="47" s="1"/>
  <c r="BO359" i="47" s="1"/>
  <c r="BO358" i="47" s="1"/>
  <c r="BO357" i="47" s="1"/>
  <c r="BO356" i="47" s="1"/>
  <c r="BO355" i="47" s="1"/>
  <c r="BO354" i="47" s="1"/>
  <c r="BO353" i="47" s="1"/>
  <c r="BO352" i="47" s="1"/>
  <c r="BO351" i="47" s="1"/>
  <c r="BO350" i="47" s="1"/>
  <c r="BO349" i="47" s="1"/>
  <c r="BO348" i="47" s="1"/>
  <c r="BE370" i="47"/>
  <c r="BD370" i="47"/>
  <c r="BD369" i="47" s="1"/>
  <c r="BD368" i="47" s="1"/>
  <c r="BD367" i="47" s="1"/>
  <c r="BD366" i="47" s="1"/>
  <c r="BD365" i="47" s="1"/>
  <c r="BD364" i="47" s="1"/>
  <c r="BD363" i="47" s="1"/>
  <c r="BD362" i="47" s="1"/>
  <c r="BD361" i="47" s="1"/>
  <c r="BD360" i="47" s="1"/>
  <c r="BD359" i="47" s="1"/>
  <c r="BD358" i="47" s="1"/>
  <c r="BD357" i="47" s="1"/>
  <c r="BD356" i="47" s="1"/>
  <c r="BD355" i="47" s="1"/>
  <c r="BD354" i="47" s="1"/>
  <c r="BD353" i="47" s="1"/>
  <c r="BD352" i="47" s="1"/>
  <c r="BD351" i="47" s="1"/>
  <c r="BD350" i="47" s="1"/>
  <c r="BD349" i="47" s="1"/>
  <c r="BD348" i="47" s="1"/>
  <c r="AT370" i="47"/>
  <c r="AS370" i="47"/>
  <c r="AS369" i="47" s="1"/>
  <c r="AS368" i="47" s="1"/>
  <c r="AS367" i="47" s="1"/>
  <c r="AS366" i="47" s="1"/>
  <c r="AS365" i="47" s="1"/>
  <c r="AS364" i="47" s="1"/>
  <c r="AS363" i="47" s="1"/>
  <c r="AS362" i="47" s="1"/>
  <c r="AS361" i="47" s="1"/>
  <c r="AS360" i="47" s="1"/>
  <c r="AS359" i="47" s="1"/>
  <c r="AS358" i="47" s="1"/>
  <c r="AS357" i="47" s="1"/>
  <c r="AS356" i="47" s="1"/>
  <c r="AS355" i="47" s="1"/>
  <c r="AS354" i="47" s="1"/>
  <c r="AS353" i="47" s="1"/>
  <c r="AS352" i="47" s="1"/>
  <c r="AS351" i="47" s="1"/>
  <c r="AS350" i="47" s="1"/>
  <c r="AS349" i="47" s="1"/>
  <c r="AS348" i="47" s="1"/>
  <c r="AI370" i="47"/>
  <c r="AH370" i="47"/>
  <c r="AH369" i="47" s="1"/>
  <c r="AH368" i="47" s="1"/>
  <c r="AH367" i="47" s="1"/>
  <c r="AH366" i="47" s="1"/>
  <c r="AH365" i="47" s="1"/>
  <c r="AH364" i="47" s="1"/>
  <c r="AH363" i="47" s="1"/>
  <c r="AH362" i="47" s="1"/>
  <c r="AH361" i="47" s="1"/>
  <c r="AH360" i="47" s="1"/>
  <c r="AH359" i="47" s="1"/>
  <c r="AH358" i="47" s="1"/>
  <c r="AH357" i="47" s="1"/>
  <c r="AH356" i="47" s="1"/>
  <c r="AH355" i="47" s="1"/>
  <c r="AH354" i="47" s="1"/>
  <c r="AH353" i="47" s="1"/>
  <c r="AH352" i="47" s="1"/>
  <c r="AH351" i="47" s="1"/>
  <c r="AH350" i="47" s="1"/>
  <c r="AH349" i="47" s="1"/>
  <c r="AH348" i="47" s="1"/>
  <c r="X370" i="47"/>
  <c r="W370" i="47"/>
  <c r="W369" i="47" s="1"/>
  <c r="W368" i="47" s="1"/>
  <c r="W367" i="47" s="1"/>
  <c r="W366" i="47" s="1"/>
  <c r="W365" i="47" s="1"/>
  <c r="W364" i="47" s="1"/>
  <c r="W363" i="47" s="1"/>
  <c r="W362" i="47" s="1"/>
  <c r="W361" i="47" s="1"/>
  <c r="W360" i="47" s="1"/>
  <c r="W359" i="47" s="1"/>
  <c r="W358" i="47" s="1"/>
  <c r="W357" i="47" s="1"/>
  <c r="W356" i="47" s="1"/>
  <c r="W355" i="47" s="1"/>
  <c r="W354" i="47" s="1"/>
  <c r="W353" i="47" s="1"/>
  <c r="W352" i="47" s="1"/>
  <c r="W351" i="47" s="1"/>
  <c r="W350" i="47" s="1"/>
  <c r="W349" i="47" s="1"/>
  <c r="W348" i="47" s="1"/>
  <c r="M370" i="47"/>
  <c r="L370" i="47"/>
  <c r="L369" i="47" s="1"/>
  <c r="L368" i="47" s="1"/>
  <c r="L367" i="47" s="1"/>
  <c r="L366" i="47" s="1"/>
  <c r="L365" i="47" s="1"/>
  <c r="L364" i="47" s="1"/>
  <c r="L363" i="47" s="1"/>
  <c r="L362" i="47" s="1"/>
  <c r="L361" i="47" s="1"/>
  <c r="L360" i="47" s="1"/>
  <c r="L359" i="47" s="1"/>
  <c r="L358" i="47" s="1"/>
  <c r="L357" i="47" s="1"/>
  <c r="L356" i="47" s="1"/>
  <c r="L355" i="47" s="1"/>
  <c r="L354" i="47" s="1"/>
  <c r="L353" i="47" s="1"/>
  <c r="L352" i="47" s="1"/>
  <c r="L351" i="47" s="1"/>
  <c r="L350" i="47" s="1"/>
  <c r="L349" i="47" s="1"/>
  <c r="L348" i="47" s="1"/>
  <c r="A370" i="47"/>
  <c r="A369" i="47" s="1"/>
  <c r="A368" i="47" s="1"/>
  <c r="A367" i="47" s="1"/>
  <c r="A366" i="47" s="1"/>
  <c r="A365" i="47" s="1"/>
  <c r="A364" i="47" s="1"/>
  <c r="A363" i="47" s="1"/>
  <c r="A362" i="47" s="1"/>
  <c r="A361" i="47" s="1"/>
  <c r="A360" i="47" s="1"/>
  <c r="A359" i="47" s="1"/>
  <c r="A358" i="47" s="1"/>
  <c r="A357" i="47" s="1"/>
  <c r="A356" i="47" s="1"/>
  <c r="A355" i="47" s="1"/>
  <c r="A354" i="47" s="1"/>
  <c r="A353" i="47" s="1"/>
  <c r="A352" i="47" s="1"/>
  <c r="A351" i="47" s="1"/>
  <c r="A350" i="47" s="1"/>
  <c r="A349" i="47" s="1"/>
  <c r="A348" i="47" s="1"/>
  <c r="ED369" i="47"/>
  <c r="DS369" i="47"/>
  <c r="DH369" i="47"/>
  <c r="CW369" i="47"/>
  <c r="CL369" i="47"/>
  <c r="CA369" i="47"/>
  <c r="BP369" i="47"/>
  <c r="BE369" i="47"/>
  <c r="AT369" i="47"/>
  <c r="AI369" i="47"/>
  <c r="X369" i="47"/>
  <c r="M369" i="47"/>
  <c r="J372" i="47"/>
  <c r="G372" i="47"/>
  <c r="F372" i="47"/>
  <c r="ED368" i="47"/>
  <c r="DS368" i="47"/>
  <c r="DH368" i="47"/>
  <c r="CW368" i="47"/>
  <c r="CL368" i="47"/>
  <c r="CA368" i="47"/>
  <c r="BP368" i="47"/>
  <c r="BE368" i="47"/>
  <c r="AT368" i="47"/>
  <c r="AI368" i="47"/>
  <c r="X368" i="47"/>
  <c r="M368" i="47"/>
  <c r="ED367" i="47"/>
  <c r="DS367" i="47"/>
  <c r="DH367" i="47"/>
  <c r="CW367" i="47"/>
  <c r="CL367" i="47"/>
  <c r="CA367" i="47"/>
  <c r="BP367" i="47"/>
  <c r="BE367" i="47"/>
  <c r="AT367" i="47"/>
  <c r="AI367" i="47"/>
  <c r="X367" i="47"/>
  <c r="M367" i="47"/>
  <c r="ED366" i="47"/>
  <c r="DS366" i="47"/>
  <c r="DH366" i="47"/>
  <c r="CW366" i="47"/>
  <c r="CL366" i="47"/>
  <c r="CA366" i="47"/>
  <c r="BP366" i="47"/>
  <c r="BE366" i="47"/>
  <c r="AT366" i="47"/>
  <c r="AI366" i="47"/>
  <c r="X366" i="47"/>
  <c r="M366" i="47"/>
  <c r="G373" i="47"/>
  <c r="C373" i="47"/>
  <c r="ED365" i="47"/>
  <c r="DS365" i="47"/>
  <c r="DH365" i="47"/>
  <c r="CW365" i="47"/>
  <c r="CL365" i="47"/>
  <c r="CA365" i="47"/>
  <c r="BP365" i="47"/>
  <c r="BE365" i="47"/>
  <c r="AT365" i="47"/>
  <c r="AI365" i="47"/>
  <c r="X365" i="47"/>
  <c r="M365" i="47"/>
  <c r="ED364" i="47"/>
  <c r="DS364" i="47"/>
  <c r="DH364" i="47"/>
  <c r="CW364" i="47"/>
  <c r="CL364" i="47"/>
  <c r="CA364" i="47"/>
  <c r="BP364" i="47"/>
  <c r="BE364" i="47"/>
  <c r="AT364" i="47"/>
  <c r="AI364" i="47"/>
  <c r="X364" i="47"/>
  <c r="M364" i="47"/>
  <c r="ED363" i="47"/>
  <c r="DS363" i="47"/>
  <c r="DH363" i="47"/>
  <c r="CW363" i="47"/>
  <c r="CL363" i="47"/>
  <c r="CA363" i="47"/>
  <c r="BP363" i="47"/>
  <c r="BE363" i="47"/>
  <c r="AT363" i="47"/>
  <c r="AI363" i="47"/>
  <c r="X363" i="47"/>
  <c r="M363" i="47"/>
  <c r="ED362" i="47"/>
  <c r="DS362" i="47"/>
  <c r="DH362" i="47"/>
  <c r="CW362" i="47"/>
  <c r="CL362" i="47"/>
  <c r="CA362" i="47"/>
  <c r="BP362" i="47"/>
  <c r="BE362" i="47"/>
  <c r="AT362" i="47"/>
  <c r="AI362" i="47"/>
  <c r="X362" i="47"/>
  <c r="M362" i="47"/>
  <c r="ED361" i="47"/>
  <c r="DS361" i="47"/>
  <c r="DH361" i="47"/>
  <c r="CW361" i="47"/>
  <c r="CL361" i="47"/>
  <c r="CA361" i="47"/>
  <c r="BP361" i="47"/>
  <c r="BE361" i="47"/>
  <c r="AT361" i="47"/>
  <c r="AI361" i="47"/>
  <c r="X361" i="47"/>
  <c r="M361" i="47"/>
  <c r="ED360" i="47"/>
  <c r="DS360" i="47"/>
  <c r="DH360" i="47"/>
  <c r="CW360" i="47"/>
  <c r="CL360" i="47"/>
  <c r="CA360" i="47"/>
  <c r="BP360" i="47"/>
  <c r="BE360" i="47"/>
  <c r="AT360" i="47"/>
  <c r="AI360" i="47"/>
  <c r="X360" i="47"/>
  <c r="M360" i="47"/>
  <c r="ED359" i="47"/>
  <c r="DS359" i="47"/>
  <c r="DH359" i="47"/>
  <c r="CW359" i="47"/>
  <c r="CL359" i="47"/>
  <c r="CA359" i="47"/>
  <c r="BP359" i="47"/>
  <c r="BE359" i="47"/>
  <c r="AT359" i="47"/>
  <c r="AI359" i="47"/>
  <c r="X359" i="47"/>
  <c r="M359" i="47"/>
  <c r="ED358" i="47"/>
  <c r="DS358" i="47"/>
  <c r="DH358" i="47"/>
  <c r="CW358" i="47"/>
  <c r="CL358" i="47"/>
  <c r="CA358" i="47"/>
  <c r="BP358" i="47"/>
  <c r="BE358" i="47"/>
  <c r="AT358" i="47"/>
  <c r="AI358" i="47"/>
  <c r="X358" i="47"/>
  <c r="M358" i="47"/>
  <c r="ED357" i="47"/>
  <c r="DS357" i="47"/>
  <c r="DH357" i="47"/>
  <c r="CW357" i="47"/>
  <c r="CL357" i="47"/>
  <c r="CA357" i="47"/>
  <c r="BP357" i="47"/>
  <c r="BE357" i="47"/>
  <c r="AT357" i="47"/>
  <c r="AI357" i="47"/>
  <c r="X357" i="47"/>
  <c r="M357" i="47"/>
  <c r="H375" i="47"/>
  <c r="D375" i="47"/>
  <c r="ED356" i="47"/>
  <c r="DS356" i="47"/>
  <c r="DH356" i="47"/>
  <c r="CW356" i="47"/>
  <c r="CL356" i="47"/>
  <c r="CA356" i="47"/>
  <c r="BP356" i="47"/>
  <c r="BE356" i="47"/>
  <c r="AT356" i="47"/>
  <c r="AI356" i="47"/>
  <c r="X356" i="47"/>
  <c r="M356" i="47"/>
  <c r="ED355" i="47"/>
  <c r="DS355" i="47"/>
  <c r="DH355" i="47"/>
  <c r="CW355" i="47"/>
  <c r="CL355" i="47"/>
  <c r="CA355" i="47"/>
  <c r="BP355" i="47"/>
  <c r="BE355" i="47"/>
  <c r="AT355" i="47"/>
  <c r="AI355" i="47"/>
  <c r="X355" i="47"/>
  <c r="M355" i="47"/>
  <c r="ED354" i="47"/>
  <c r="DS354" i="47"/>
  <c r="DH354" i="47"/>
  <c r="CW354" i="47"/>
  <c r="CL354" i="47"/>
  <c r="CA354" i="47"/>
  <c r="BP354" i="47"/>
  <c r="BE354" i="47"/>
  <c r="AT354" i="47"/>
  <c r="AI354" i="47"/>
  <c r="X354" i="47"/>
  <c r="M354" i="47"/>
  <c r="ED353" i="47"/>
  <c r="DS353" i="47"/>
  <c r="DH353" i="47"/>
  <c r="CW353" i="47"/>
  <c r="CL353" i="47"/>
  <c r="CA353" i="47"/>
  <c r="BP353" i="47"/>
  <c r="BE353" i="47"/>
  <c r="AT353" i="47"/>
  <c r="AI353" i="47"/>
  <c r="X353" i="47"/>
  <c r="M353" i="47"/>
  <c r="ED352" i="47"/>
  <c r="DS352" i="47"/>
  <c r="DH352" i="47"/>
  <c r="CW352" i="47"/>
  <c r="CL352" i="47"/>
  <c r="CA352" i="47"/>
  <c r="BP352" i="47"/>
  <c r="BE352" i="47"/>
  <c r="AT352" i="47"/>
  <c r="AI352" i="47"/>
  <c r="X352" i="47"/>
  <c r="M352" i="47"/>
  <c r="ED351" i="47"/>
  <c r="DS351" i="47"/>
  <c r="DH351" i="47"/>
  <c r="CW351" i="47"/>
  <c r="CL351" i="47"/>
  <c r="CA351" i="47"/>
  <c r="BP351" i="47"/>
  <c r="BE351" i="47"/>
  <c r="AT351" i="47"/>
  <c r="AI351" i="47"/>
  <c r="X351" i="47"/>
  <c r="M351" i="47"/>
  <c r="ED350" i="47"/>
  <c r="DS350" i="47"/>
  <c r="DH350" i="47"/>
  <c r="CW350" i="47"/>
  <c r="CL350" i="47"/>
  <c r="CA350" i="47"/>
  <c r="BP350" i="47"/>
  <c r="BE350" i="47"/>
  <c r="AT350" i="47"/>
  <c r="AI350" i="47"/>
  <c r="X350" i="47"/>
  <c r="M350" i="47"/>
  <c r="ED349" i="47"/>
  <c r="DS349" i="47"/>
  <c r="DH349" i="47"/>
  <c r="CW349" i="47"/>
  <c r="CL349" i="47"/>
  <c r="CA349" i="47"/>
  <c r="BP349" i="47"/>
  <c r="BE349" i="47"/>
  <c r="AT349" i="47"/>
  <c r="AI349" i="47"/>
  <c r="X349" i="47"/>
  <c r="M349" i="47"/>
  <c r="ED348" i="47"/>
  <c r="DS348" i="47"/>
  <c r="DH348" i="47"/>
  <c r="CW348" i="47"/>
  <c r="CL348" i="47"/>
  <c r="CA348" i="47"/>
  <c r="BP348" i="47"/>
  <c r="BE348" i="47"/>
  <c r="AT348" i="47"/>
  <c r="AI348" i="47"/>
  <c r="X348" i="47"/>
  <c r="M348" i="47"/>
  <c r="H377" i="47"/>
  <c r="D377" i="47"/>
  <c r="EL343" i="47"/>
  <c r="EK343" i="47"/>
  <c r="EJ343" i="47"/>
  <c r="EI343" i="47"/>
  <c r="EH343" i="47"/>
  <c r="EG343" i="47"/>
  <c r="EF343" i="47"/>
  <c r="EE343" i="47"/>
  <c r="EA343" i="47"/>
  <c r="DZ343" i="47"/>
  <c r="DY343" i="47"/>
  <c r="DX343" i="47"/>
  <c r="DW343" i="47"/>
  <c r="DV343" i="47"/>
  <c r="DU343" i="47"/>
  <c r="DT343" i="47"/>
  <c r="DP343" i="47"/>
  <c r="DO343" i="47"/>
  <c r="DN343" i="47"/>
  <c r="DM343" i="47"/>
  <c r="DL343" i="47"/>
  <c r="DK343" i="47"/>
  <c r="DJ343" i="47"/>
  <c r="DI343" i="47"/>
  <c r="DE343" i="47"/>
  <c r="DD343" i="47"/>
  <c r="DC343" i="47"/>
  <c r="DB343" i="47"/>
  <c r="DA343" i="47"/>
  <c r="CZ343" i="47"/>
  <c r="CY343" i="47"/>
  <c r="CX343" i="47"/>
  <c r="CT343" i="47"/>
  <c r="CS343" i="47"/>
  <c r="CR343" i="47"/>
  <c r="CQ343" i="47"/>
  <c r="CP343" i="47"/>
  <c r="CO343" i="47"/>
  <c r="CN343" i="47"/>
  <c r="CM343" i="47"/>
  <c r="CI343" i="47"/>
  <c r="CH343" i="47"/>
  <c r="CG343" i="47"/>
  <c r="CF343" i="47"/>
  <c r="CE343" i="47"/>
  <c r="CD343" i="47"/>
  <c r="CC343" i="47"/>
  <c r="CB343" i="47"/>
  <c r="BX343" i="47"/>
  <c r="BW343" i="47"/>
  <c r="BV343" i="47"/>
  <c r="BU343" i="47"/>
  <c r="BT343" i="47"/>
  <c r="BS343" i="47"/>
  <c r="BR343" i="47"/>
  <c r="BQ343" i="47"/>
  <c r="BM343" i="47"/>
  <c r="BL343" i="47"/>
  <c r="BK343" i="47"/>
  <c r="BJ343" i="47"/>
  <c r="BI343" i="47"/>
  <c r="BH343" i="47"/>
  <c r="BG343" i="47"/>
  <c r="BF343" i="47"/>
  <c r="BB343" i="47"/>
  <c r="BA343" i="47"/>
  <c r="AZ343" i="47"/>
  <c r="AY343" i="47"/>
  <c r="AX343" i="47"/>
  <c r="AW343" i="47"/>
  <c r="AV343" i="47"/>
  <c r="AU343" i="47"/>
  <c r="AQ343" i="47"/>
  <c r="AP343" i="47"/>
  <c r="AO343" i="47"/>
  <c r="AN343" i="47"/>
  <c r="AM343" i="47"/>
  <c r="AL343" i="47"/>
  <c r="AK343" i="47"/>
  <c r="AJ343" i="47"/>
  <c r="AF343" i="47"/>
  <c r="AE343" i="47"/>
  <c r="AD343" i="47"/>
  <c r="AC343" i="47"/>
  <c r="AB343" i="47"/>
  <c r="AA343" i="47"/>
  <c r="Z343" i="47"/>
  <c r="Y343" i="47"/>
  <c r="U343" i="47"/>
  <c r="T343" i="47"/>
  <c r="S343" i="47"/>
  <c r="R343" i="47"/>
  <c r="Q343" i="47"/>
  <c r="P343" i="47"/>
  <c r="O343" i="47"/>
  <c r="N343" i="47"/>
  <c r="EL342" i="47"/>
  <c r="EK342" i="47"/>
  <c r="EJ342" i="47"/>
  <c r="EI342" i="47"/>
  <c r="EH342" i="47"/>
  <c r="EG342" i="47"/>
  <c r="EF342" i="47"/>
  <c r="EE342" i="47"/>
  <c r="EA342" i="47"/>
  <c r="DZ342" i="47"/>
  <c r="DY342" i="47"/>
  <c r="DX342" i="47"/>
  <c r="DW342" i="47"/>
  <c r="DV342" i="47"/>
  <c r="DU342" i="47"/>
  <c r="DT342" i="47"/>
  <c r="DP342" i="47"/>
  <c r="DO342" i="47"/>
  <c r="DN342" i="47"/>
  <c r="DM342" i="47"/>
  <c r="DL342" i="47"/>
  <c r="DK342" i="47"/>
  <c r="DJ342" i="47"/>
  <c r="DI342" i="47"/>
  <c r="DE342" i="47"/>
  <c r="DD342" i="47"/>
  <c r="DC342" i="47"/>
  <c r="DB342" i="47"/>
  <c r="DA342" i="47"/>
  <c r="CZ342" i="47"/>
  <c r="CY342" i="47"/>
  <c r="CX342" i="47"/>
  <c r="CT342" i="47"/>
  <c r="CS342" i="47"/>
  <c r="CR342" i="47"/>
  <c r="CQ342" i="47"/>
  <c r="CP342" i="47"/>
  <c r="CO342" i="47"/>
  <c r="CN342" i="47"/>
  <c r="CM342" i="47"/>
  <c r="CI342" i="47"/>
  <c r="CH342" i="47"/>
  <c r="CG342" i="47"/>
  <c r="CF342" i="47"/>
  <c r="CE342" i="47"/>
  <c r="CD342" i="47"/>
  <c r="CC342" i="47"/>
  <c r="CB342" i="47"/>
  <c r="BX342" i="47"/>
  <c r="BW342" i="47"/>
  <c r="BV342" i="47"/>
  <c r="BU342" i="47"/>
  <c r="BT342" i="47"/>
  <c r="BS342" i="47"/>
  <c r="BR342" i="47"/>
  <c r="BQ342" i="47"/>
  <c r="BM342" i="47"/>
  <c r="BL342" i="47"/>
  <c r="BK342" i="47"/>
  <c r="BJ342" i="47"/>
  <c r="BI342" i="47"/>
  <c r="BH342" i="47"/>
  <c r="BG342" i="47"/>
  <c r="BF342" i="47"/>
  <c r="BB342" i="47"/>
  <c r="BA342" i="47"/>
  <c r="AZ342" i="47"/>
  <c r="AY342" i="47"/>
  <c r="AX342" i="47"/>
  <c r="AW342" i="47"/>
  <c r="AV342" i="47"/>
  <c r="AU342" i="47"/>
  <c r="AQ342" i="47"/>
  <c r="AP342" i="47"/>
  <c r="AO342" i="47"/>
  <c r="AN342" i="47"/>
  <c r="AM342" i="47"/>
  <c r="AL342" i="47"/>
  <c r="AK342" i="47"/>
  <c r="AJ342" i="47"/>
  <c r="AF342" i="47"/>
  <c r="AE342" i="47"/>
  <c r="AD342" i="47"/>
  <c r="AC342" i="47"/>
  <c r="AB342" i="47"/>
  <c r="AA342" i="47"/>
  <c r="Z342" i="47"/>
  <c r="Y342" i="47"/>
  <c r="U342" i="47"/>
  <c r="T342" i="47"/>
  <c r="S342" i="47"/>
  <c r="R342" i="47"/>
  <c r="Q342" i="47"/>
  <c r="P342" i="47"/>
  <c r="O342" i="47"/>
  <c r="N342" i="47"/>
  <c r="EL341" i="47"/>
  <c r="EK341" i="47"/>
  <c r="EJ341" i="47"/>
  <c r="EI341" i="47"/>
  <c r="EH341" i="47"/>
  <c r="EG341" i="47"/>
  <c r="EF341" i="47"/>
  <c r="EE341" i="47"/>
  <c r="EA341" i="47"/>
  <c r="DZ341" i="47"/>
  <c r="DY341" i="47"/>
  <c r="DX341" i="47"/>
  <c r="DW341" i="47"/>
  <c r="DV341" i="47"/>
  <c r="DU341" i="47"/>
  <c r="DT341" i="47"/>
  <c r="DP341" i="47"/>
  <c r="DO341" i="47"/>
  <c r="DN341" i="47"/>
  <c r="DM341" i="47"/>
  <c r="DL341" i="47"/>
  <c r="DK341" i="47"/>
  <c r="DJ341" i="47"/>
  <c r="DI341" i="47"/>
  <c r="DE341" i="47"/>
  <c r="DD341" i="47"/>
  <c r="DC341" i="47"/>
  <c r="DB341" i="47"/>
  <c r="DA341" i="47"/>
  <c r="CZ341" i="47"/>
  <c r="CY341" i="47"/>
  <c r="CX341" i="47"/>
  <c r="CT341" i="47"/>
  <c r="CS341" i="47"/>
  <c r="CR341" i="47"/>
  <c r="CQ341" i="47"/>
  <c r="CP341" i="47"/>
  <c r="CO341" i="47"/>
  <c r="CN341" i="47"/>
  <c r="CM341" i="47"/>
  <c r="CI341" i="47"/>
  <c r="CH341" i="47"/>
  <c r="CG341" i="47"/>
  <c r="CF341" i="47"/>
  <c r="CE341" i="47"/>
  <c r="CD341" i="47"/>
  <c r="CC341" i="47"/>
  <c r="CB341" i="47"/>
  <c r="BX341" i="47"/>
  <c r="BW341" i="47"/>
  <c r="BV341" i="47"/>
  <c r="BU341" i="47"/>
  <c r="BT341" i="47"/>
  <c r="BS341" i="47"/>
  <c r="BR341" i="47"/>
  <c r="BQ341" i="47"/>
  <c r="BM341" i="47"/>
  <c r="BL341" i="47"/>
  <c r="BK341" i="47"/>
  <c r="BJ341" i="47"/>
  <c r="BI341" i="47"/>
  <c r="BH341" i="47"/>
  <c r="BG341" i="47"/>
  <c r="BF341" i="47"/>
  <c r="BB341" i="47"/>
  <c r="BA341" i="47"/>
  <c r="AZ341" i="47"/>
  <c r="AY341" i="47"/>
  <c r="AX341" i="47"/>
  <c r="AW341" i="47"/>
  <c r="AV341" i="47"/>
  <c r="AU341" i="47"/>
  <c r="AQ341" i="47"/>
  <c r="AP341" i="47"/>
  <c r="AO341" i="47"/>
  <c r="AN341" i="47"/>
  <c r="AM341" i="47"/>
  <c r="AL341" i="47"/>
  <c r="AK341" i="47"/>
  <c r="AJ341" i="47"/>
  <c r="AF341" i="47"/>
  <c r="AE341" i="47"/>
  <c r="AD341" i="47"/>
  <c r="AC341" i="47"/>
  <c r="AB341" i="47"/>
  <c r="AA341" i="47"/>
  <c r="Z341" i="47"/>
  <c r="Y341" i="47"/>
  <c r="U341" i="47"/>
  <c r="T341" i="47"/>
  <c r="S341" i="47"/>
  <c r="R341" i="47"/>
  <c r="Q341" i="47"/>
  <c r="P341" i="47"/>
  <c r="O341" i="47"/>
  <c r="N341" i="47"/>
  <c r="EL340" i="47"/>
  <c r="EK340" i="47"/>
  <c r="EJ340" i="47"/>
  <c r="EI340" i="47"/>
  <c r="EH340" i="47"/>
  <c r="EG340" i="47"/>
  <c r="EF340" i="47"/>
  <c r="EE340" i="47"/>
  <c r="EA340" i="47"/>
  <c r="DZ340" i="47"/>
  <c r="DY340" i="47"/>
  <c r="DX340" i="47"/>
  <c r="DW340" i="47"/>
  <c r="DV340" i="47"/>
  <c r="DU340" i="47"/>
  <c r="DT340" i="47"/>
  <c r="DP340" i="47"/>
  <c r="DO340" i="47"/>
  <c r="DN340" i="47"/>
  <c r="DM340" i="47"/>
  <c r="DL340" i="47"/>
  <c r="DK340" i="47"/>
  <c r="DJ340" i="47"/>
  <c r="DI340" i="47"/>
  <c r="DE340" i="47"/>
  <c r="DD340" i="47"/>
  <c r="DC340" i="47"/>
  <c r="DB340" i="47"/>
  <c r="DA340" i="47"/>
  <c r="CZ340" i="47"/>
  <c r="CY340" i="47"/>
  <c r="CX340" i="47"/>
  <c r="CT340" i="47"/>
  <c r="CS340" i="47"/>
  <c r="CR340" i="47"/>
  <c r="CQ340" i="47"/>
  <c r="CP340" i="47"/>
  <c r="CO340" i="47"/>
  <c r="CN340" i="47"/>
  <c r="CM340" i="47"/>
  <c r="CI340" i="47"/>
  <c r="CH340" i="47"/>
  <c r="CG340" i="47"/>
  <c r="CF340" i="47"/>
  <c r="CE340" i="47"/>
  <c r="CD340" i="47"/>
  <c r="CC340" i="47"/>
  <c r="CB340" i="47"/>
  <c r="BX340" i="47"/>
  <c r="BW340" i="47"/>
  <c r="BV340" i="47"/>
  <c r="BU340" i="47"/>
  <c r="BT340" i="47"/>
  <c r="BS340" i="47"/>
  <c r="BR340" i="47"/>
  <c r="BQ340" i="47"/>
  <c r="BM340" i="47"/>
  <c r="BL340" i="47"/>
  <c r="BK340" i="47"/>
  <c r="BJ340" i="47"/>
  <c r="BI340" i="47"/>
  <c r="BH340" i="47"/>
  <c r="BG340" i="47"/>
  <c r="BF340" i="47"/>
  <c r="BB340" i="47"/>
  <c r="BA340" i="47"/>
  <c r="AZ340" i="47"/>
  <c r="AY340" i="47"/>
  <c r="AX340" i="47"/>
  <c r="AW340" i="47"/>
  <c r="AV340" i="47"/>
  <c r="AU340" i="47"/>
  <c r="AQ340" i="47"/>
  <c r="AP340" i="47"/>
  <c r="AO340" i="47"/>
  <c r="AN340" i="47"/>
  <c r="AM340" i="47"/>
  <c r="AL340" i="47"/>
  <c r="AK340" i="47"/>
  <c r="AJ340" i="47"/>
  <c r="AF340" i="47"/>
  <c r="AE340" i="47"/>
  <c r="AD340" i="47"/>
  <c r="AC340" i="47"/>
  <c r="AB340" i="47"/>
  <c r="AA340" i="47"/>
  <c r="Z340" i="47"/>
  <c r="Y340" i="47"/>
  <c r="U340" i="47"/>
  <c r="T340" i="47"/>
  <c r="S340" i="47"/>
  <c r="R340" i="47"/>
  <c r="Q340" i="47"/>
  <c r="P340" i="47"/>
  <c r="O340" i="47"/>
  <c r="N340" i="47"/>
  <c r="EL339" i="47"/>
  <c r="EK339" i="47"/>
  <c r="EJ339" i="47"/>
  <c r="EI339" i="47"/>
  <c r="EH339" i="47"/>
  <c r="EG339" i="47"/>
  <c r="EF339" i="47"/>
  <c r="EE339" i="47"/>
  <c r="EA339" i="47"/>
  <c r="DZ339" i="47"/>
  <c r="DY339" i="47"/>
  <c r="DX339" i="47"/>
  <c r="DW339" i="47"/>
  <c r="DV339" i="47"/>
  <c r="DU339" i="47"/>
  <c r="DT339" i="47"/>
  <c r="DP339" i="47"/>
  <c r="DO339" i="47"/>
  <c r="DN339" i="47"/>
  <c r="DM339" i="47"/>
  <c r="DL339" i="47"/>
  <c r="DK339" i="47"/>
  <c r="DJ339" i="47"/>
  <c r="DI339" i="47"/>
  <c r="DE339" i="47"/>
  <c r="DD339" i="47"/>
  <c r="DC339" i="47"/>
  <c r="DB339" i="47"/>
  <c r="DA339" i="47"/>
  <c r="CZ339" i="47"/>
  <c r="CY339" i="47"/>
  <c r="CX339" i="47"/>
  <c r="CT339" i="47"/>
  <c r="CS339" i="47"/>
  <c r="CR339" i="47"/>
  <c r="CQ339" i="47"/>
  <c r="CP339" i="47"/>
  <c r="CO339" i="47"/>
  <c r="CN339" i="47"/>
  <c r="CM339" i="47"/>
  <c r="CI339" i="47"/>
  <c r="CH339" i="47"/>
  <c r="CG339" i="47"/>
  <c r="CF339" i="47"/>
  <c r="CE339" i="47"/>
  <c r="CD339" i="47"/>
  <c r="CC339" i="47"/>
  <c r="CB339" i="47"/>
  <c r="BX339" i="47"/>
  <c r="BW339" i="47"/>
  <c r="BV339" i="47"/>
  <c r="BU339" i="47"/>
  <c r="BT339" i="47"/>
  <c r="BS339" i="47"/>
  <c r="BR339" i="47"/>
  <c r="BQ339" i="47"/>
  <c r="BM339" i="47"/>
  <c r="BL339" i="47"/>
  <c r="BK339" i="47"/>
  <c r="BJ339" i="47"/>
  <c r="BI339" i="47"/>
  <c r="BH339" i="47"/>
  <c r="BG339" i="47"/>
  <c r="BF339" i="47"/>
  <c r="BB339" i="47"/>
  <c r="BA339" i="47"/>
  <c r="AZ339" i="47"/>
  <c r="AY339" i="47"/>
  <c r="AX339" i="47"/>
  <c r="AW339" i="47"/>
  <c r="AV339" i="47"/>
  <c r="AU339" i="47"/>
  <c r="AQ339" i="47"/>
  <c r="AP339" i="47"/>
  <c r="AO339" i="47"/>
  <c r="AN339" i="47"/>
  <c r="AM339" i="47"/>
  <c r="AL339" i="47"/>
  <c r="AK339" i="47"/>
  <c r="AJ339" i="47"/>
  <c r="AF339" i="47"/>
  <c r="AE339" i="47"/>
  <c r="AD339" i="47"/>
  <c r="AC339" i="47"/>
  <c r="AB339" i="47"/>
  <c r="AA339" i="47"/>
  <c r="Z339" i="47"/>
  <c r="Y339" i="47"/>
  <c r="U339" i="47"/>
  <c r="T339" i="47"/>
  <c r="S339" i="47"/>
  <c r="R339" i="47"/>
  <c r="Q339" i="47"/>
  <c r="P339" i="47"/>
  <c r="O339" i="47"/>
  <c r="N339" i="47"/>
  <c r="EL338" i="47"/>
  <c r="EK338" i="47"/>
  <c r="EJ338" i="47"/>
  <c r="EI338" i="47"/>
  <c r="EH338" i="47"/>
  <c r="EG338" i="47"/>
  <c r="EF338" i="47"/>
  <c r="EE338" i="47"/>
  <c r="EA338" i="47"/>
  <c r="DZ338" i="47"/>
  <c r="DY338" i="47"/>
  <c r="DX338" i="47"/>
  <c r="DW338" i="47"/>
  <c r="DV338" i="47"/>
  <c r="DU338" i="47"/>
  <c r="DT338" i="47"/>
  <c r="DP338" i="47"/>
  <c r="DO338" i="47"/>
  <c r="DN338" i="47"/>
  <c r="DM338" i="47"/>
  <c r="DL338" i="47"/>
  <c r="DK338" i="47"/>
  <c r="DJ338" i="47"/>
  <c r="DI338" i="47"/>
  <c r="DE338" i="47"/>
  <c r="DD338" i="47"/>
  <c r="DC338" i="47"/>
  <c r="DB338" i="47"/>
  <c r="DA338" i="47"/>
  <c r="CZ338" i="47"/>
  <c r="CY338" i="47"/>
  <c r="CX338" i="47"/>
  <c r="CT338" i="47"/>
  <c r="CS338" i="47"/>
  <c r="CR338" i="47"/>
  <c r="CQ338" i="47"/>
  <c r="CP338" i="47"/>
  <c r="CO338" i="47"/>
  <c r="CN338" i="47"/>
  <c r="CM338" i="47"/>
  <c r="CI338" i="47"/>
  <c r="CH338" i="47"/>
  <c r="CG338" i="47"/>
  <c r="CF338" i="47"/>
  <c r="CE338" i="47"/>
  <c r="CD338" i="47"/>
  <c r="CC338" i="47"/>
  <c r="CB338" i="47"/>
  <c r="BX338" i="47"/>
  <c r="BW338" i="47"/>
  <c r="BV338" i="47"/>
  <c r="BU338" i="47"/>
  <c r="BT338" i="47"/>
  <c r="BS338" i="47"/>
  <c r="BR338" i="47"/>
  <c r="BQ338" i="47"/>
  <c r="BM338" i="47"/>
  <c r="BL338" i="47"/>
  <c r="BK338" i="47"/>
  <c r="BJ338" i="47"/>
  <c r="BI338" i="47"/>
  <c r="BH338" i="47"/>
  <c r="BG338" i="47"/>
  <c r="BF338" i="47"/>
  <c r="BB338" i="47"/>
  <c r="BA338" i="47"/>
  <c r="AZ338" i="47"/>
  <c r="AY338" i="47"/>
  <c r="AX338" i="47"/>
  <c r="AW338" i="47"/>
  <c r="AV338" i="47"/>
  <c r="AU338" i="47"/>
  <c r="AQ338" i="47"/>
  <c r="AP338" i="47"/>
  <c r="AO338" i="47"/>
  <c r="AN338" i="47"/>
  <c r="AM338" i="47"/>
  <c r="AL338" i="47"/>
  <c r="AK338" i="47"/>
  <c r="AJ338" i="47"/>
  <c r="AF338" i="47"/>
  <c r="AE338" i="47"/>
  <c r="AD338" i="47"/>
  <c r="AC338" i="47"/>
  <c r="AB338" i="47"/>
  <c r="AA338" i="47"/>
  <c r="Z338" i="47"/>
  <c r="Y338" i="47"/>
  <c r="U338" i="47"/>
  <c r="T338" i="47"/>
  <c r="S338" i="47"/>
  <c r="R338" i="47"/>
  <c r="Q338" i="47"/>
  <c r="P338" i="47"/>
  <c r="O338" i="47"/>
  <c r="N338" i="47"/>
  <c r="ED336" i="47"/>
  <c r="EC336" i="47"/>
  <c r="EC335" i="47" s="1"/>
  <c r="EC334" i="47" s="1"/>
  <c r="EC333" i="47" s="1"/>
  <c r="EC332" i="47" s="1"/>
  <c r="EC331" i="47" s="1"/>
  <c r="EC330" i="47" s="1"/>
  <c r="EC329" i="47" s="1"/>
  <c r="EC328" i="47" s="1"/>
  <c r="EC327" i="47" s="1"/>
  <c r="EC326" i="47" s="1"/>
  <c r="EC325" i="47" s="1"/>
  <c r="EC324" i="47" s="1"/>
  <c r="EC323" i="47" s="1"/>
  <c r="EC322" i="47" s="1"/>
  <c r="EC321" i="47" s="1"/>
  <c r="EC320" i="47" s="1"/>
  <c r="EC319" i="47" s="1"/>
  <c r="EC318" i="47" s="1"/>
  <c r="EC317" i="47" s="1"/>
  <c r="EC316" i="47" s="1"/>
  <c r="EC315" i="47" s="1"/>
  <c r="EC314" i="47" s="1"/>
  <c r="DS336" i="47"/>
  <c r="DR336" i="47"/>
  <c r="DR335" i="47" s="1"/>
  <c r="DR334" i="47" s="1"/>
  <c r="DR333" i="47" s="1"/>
  <c r="DR332" i="47" s="1"/>
  <c r="DR331" i="47" s="1"/>
  <c r="DR330" i="47" s="1"/>
  <c r="DR329" i="47" s="1"/>
  <c r="DR328" i="47" s="1"/>
  <c r="DR327" i="47" s="1"/>
  <c r="DR326" i="47" s="1"/>
  <c r="DR325" i="47" s="1"/>
  <c r="DR324" i="47" s="1"/>
  <c r="DR323" i="47" s="1"/>
  <c r="DR322" i="47" s="1"/>
  <c r="DR321" i="47" s="1"/>
  <c r="DR320" i="47" s="1"/>
  <c r="DR319" i="47" s="1"/>
  <c r="DR318" i="47" s="1"/>
  <c r="DR317" i="47" s="1"/>
  <c r="DR316" i="47" s="1"/>
  <c r="DR315" i="47" s="1"/>
  <c r="DR314" i="47" s="1"/>
  <c r="DH336" i="47"/>
  <c r="DG336" i="47"/>
  <c r="DG335" i="47" s="1"/>
  <c r="DG334" i="47" s="1"/>
  <c r="DG333" i="47" s="1"/>
  <c r="DG332" i="47" s="1"/>
  <c r="DG331" i="47" s="1"/>
  <c r="DG330" i="47" s="1"/>
  <c r="DG329" i="47" s="1"/>
  <c r="DG328" i="47" s="1"/>
  <c r="DG327" i="47" s="1"/>
  <c r="DG326" i="47" s="1"/>
  <c r="DG325" i="47" s="1"/>
  <c r="DG324" i="47" s="1"/>
  <c r="DG323" i="47" s="1"/>
  <c r="DG322" i="47" s="1"/>
  <c r="DG321" i="47" s="1"/>
  <c r="DG320" i="47" s="1"/>
  <c r="DG319" i="47" s="1"/>
  <c r="DG318" i="47" s="1"/>
  <c r="DG317" i="47" s="1"/>
  <c r="DG316" i="47" s="1"/>
  <c r="DG315" i="47" s="1"/>
  <c r="DG314" i="47" s="1"/>
  <c r="CW336" i="47"/>
  <c r="CV336" i="47"/>
  <c r="CV335" i="47" s="1"/>
  <c r="CV334" i="47" s="1"/>
  <c r="CV333" i="47" s="1"/>
  <c r="CV332" i="47" s="1"/>
  <c r="CV331" i="47" s="1"/>
  <c r="CV330" i="47" s="1"/>
  <c r="CV329" i="47" s="1"/>
  <c r="CV328" i="47" s="1"/>
  <c r="CV327" i="47" s="1"/>
  <c r="CV326" i="47" s="1"/>
  <c r="CV325" i="47" s="1"/>
  <c r="CV324" i="47" s="1"/>
  <c r="CV323" i="47" s="1"/>
  <c r="CV322" i="47" s="1"/>
  <c r="CV321" i="47" s="1"/>
  <c r="CV320" i="47" s="1"/>
  <c r="CV319" i="47" s="1"/>
  <c r="CV318" i="47" s="1"/>
  <c r="CV317" i="47" s="1"/>
  <c r="CV316" i="47" s="1"/>
  <c r="CV315" i="47" s="1"/>
  <c r="CV314" i="47" s="1"/>
  <c r="CL336" i="47"/>
  <c r="CK336" i="47"/>
  <c r="CK335" i="47" s="1"/>
  <c r="CK334" i="47" s="1"/>
  <c r="CK333" i="47" s="1"/>
  <c r="CK332" i="47" s="1"/>
  <c r="CK331" i="47" s="1"/>
  <c r="CK330" i="47" s="1"/>
  <c r="CK329" i="47" s="1"/>
  <c r="CK328" i="47" s="1"/>
  <c r="CK327" i="47" s="1"/>
  <c r="CK326" i="47" s="1"/>
  <c r="CK325" i="47" s="1"/>
  <c r="CK324" i="47" s="1"/>
  <c r="CK323" i="47" s="1"/>
  <c r="CK322" i="47" s="1"/>
  <c r="CK321" i="47" s="1"/>
  <c r="CK320" i="47" s="1"/>
  <c r="CK319" i="47" s="1"/>
  <c r="CK318" i="47" s="1"/>
  <c r="CK317" i="47" s="1"/>
  <c r="CK316" i="47" s="1"/>
  <c r="CK315" i="47" s="1"/>
  <c r="CK314" i="47" s="1"/>
  <c r="CA336" i="47"/>
  <c r="BZ336" i="47"/>
  <c r="BZ335" i="47" s="1"/>
  <c r="BZ334" i="47" s="1"/>
  <c r="BZ333" i="47" s="1"/>
  <c r="BZ332" i="47" s="1"/>
  <c r="BZ331" i="47" s="1"/>
  <c r="BZ330" i="47" s="1"/>
  <c r="BZ329" i="47" s="1"/>
  <c r="BZ328" i="47" s="1"/>
  <c r="BZ327" i="47" s="1"/>
  <c r="BZ326" i="47" s="1"/>
  <c r="BZ325" i="47" s="1"/>
  <c r="BZ324" i="47" s="1"/>
  <c r="BZ323" i="47" s="1"/>
  <c r="BZ322" i="47" s="1"/>
  <c r="BZ321" i="47" s="1"/>
  <c r="BZ320" i="47" s="1"/>
  <c r="BZ319" i="47" s="1"/>
  <c r="BZ318" i="47" s="1"/>
  <c r="BZ317" i="47" s="1"/>
  <c r="BZ316" i="47" s="1"/>
  <c r="BZ315" i="47" s="1"/>
  <c r="BZ314" i="47" s="1"/>
  <c r="BP336" i="47"/>
  <c r="BO336" i="47"/>
  <c r="BO335" i="47" s="1"/>
  <c r="BO334" i="47" s="1"/>
  <c r="BO333" i="47" s="1"/>
  <c r="BO332" i="47" s="1"/>
  <c r="BO331" i="47" s="1"/>
  <c r="BO330" i="47" s="1"/>
  <c r="BO329" i="47" s="1"/>
  <c r="BO328" i="47" s="1"/>
  <c r="BO327" i="47" s="1"/>
  <c r="BO326" i="47" s="1"/>
  <c r="BO325" i="47" s="1"/>
  <c r="BO324" i="47" s="1"/>
  <c r="BO323" i="47" s="1"/>
  <c r="BO322" i="47" s="1"/>
  <c r="BO321" i="47" s="1"/>
  <c r="BO320" i="47" s="1"/>
  <c r="BO319" i="47" s="1"/>
  <c r="BO318" i="47" s="1"/>
  <c r="BO317" i="47" s="1"/>
  <c r="BO316" i="47" s="1"/>
  <c r="BO315" i="47" s="1"/>
  <c r="BO314" i="47" s="1"/>
  <c r="BE336" i="47"/>
  <c r="BD336" i="47"/>
  <c r="BD335" i="47" s="1"/>
  <c r="BD334" i="47" s="1"/>
  <c r="BD333" i="47" s="1"/>
  <c r="BD332" i="47" s="1"/>
  <c r="BD331" i="47" s="1"/>
  <c r="BD330" i="47" s="1"/>
  <c r="BD329" i="47" s="1"/>
  <c r="BD328" i="47" s="1"/>
  <c r="BD327" i="47" s="1"/>
  <c r="BD326" i="47" s="1"/>
  <c r="BD325" i="47" s="1"/>
  <c r="BD324" i="47" s="1"/>
  <c r="BD323" i="47" s="1"/>
  <c r="BD322" i="47" s="1"/>
  <c r="BD321" i="47" s="1"/>
  <c r="BD320" i="47" s="1"/>
  <c r="BD319" i="47" s="1"/>
  <c r="BD318" i="47" s="1"/>
  <c r="BD317" i="47" s="1"/>
  <c r="BD316" i="47" s="1"/>
  <c r="BD315" i="47" s="1"/>
  <c r="BD314" i="47" s="1"/>
  <c r="AT336" i="47"/>
  <c r="AS336" i="47"/>
  <c r="AS335" i="47"/>
  <c r="AS334" i="47" s="1"/>
  <c r="AS333" i="47" s="1"/>
  <c r="AS332" i="47" s="1"/>
  <c r="AS331" i="47" s="1"/>
  <c r="AS330" i="47" s="1"/>
  <c r="AS329" i="47" s="1"/>
  <c r="AS328" i="47" s="1"/>
  <c r="AS327" i="47" s="1"/>
  <c r="AS326" i="47" s="1"/>
  <c r="AS325" i="47" s="1"/>
  <c r="AS324" i="47" s="1"/>
  <c r="AS323" i="47" s="1"/>
  <c r="AS322" i="47" s="1"/>
  <c r="AS321" i="47" s="1"/>
  <c r="AS320" i="47" s="1"/>
  <c r="AS319" i="47" s="1"/>
  <c r="AS318" i="47" s="1"/>
  <c r="AS317" i="47" s="1"/>
  <c r="AS316" i="47" s="1"/>
  <c r="AS315" i="47" s="1"/>
  <c r="AS314" i="47" s="1"/>
  <c r="AI336" i="47"/>
  <c r="AH336" i="47"/>
  <c r="AH335" i="47" s="1"/>
  <c r="AH334" i="47" s="1"/>
  <c r="AH333" i="47" s="1"/>
  <c r="AH332" i="47" s="1"/>
  <c r="AH331" i="47" s="1"/>
  <c r="AH330" i="47" s="1"/>
  <c r="AH329" i="47" s="1"/>
  <c r="AH328" i="47" s="1"/>
  <c r="AH327" i="47" s="1"/>
  <c r="AH326" i="47" s="1"/>
  <c r="AH325" i="47" s="1"/>
  <c r="AH324" i="47" s="1"/>
  <c r="AH323" i="47" s="1"/>
  <c r="AH322" i="47" s="1"/>
  <c r="AH321" i="47" s="1"/>
  <c r="AH320" i="47" s="1"/>
  <c r="AH319" i="47" s="1"/>
  <c r="AH318" i="47" s="1"/>
  <c r="AH317" i="47" s="1"/>
  <c r="AH316" i="47" s="1"/>
  <c r="AH315" i="47" s="1"/>
  <c r="AH314" i="47" s="1"/>
  <c r="X336" i="47"/>
  <c r="W336" i="47"/>
  <c r="W335" i="47" s="1"/>
  <c r="W334" i="47" s="1"/>
  <c r="W333" i="47" s="1"/>
  <c r="W332" i="47" s="1"/>
  <c r="W331" i="47" s="1"/>
  <c r="W330" i="47" s="1"/>
  <c r="W329" i="47" s="1"/>
  <c r="W328" i="47" s="1"/>
  <c r="W327" i="47" s="1"/>
  <c r="W326" i="47" s="1"/>
  <c r="W325" i="47" s="1"/>
  <c r="W324" i="47" s="1"/>
  <c r="W323" i="47" s="1"/>
  <c r="W322" i="47" s="1"/>
  <c r="W321" i="47" s="1"/>
  <c r="W320" i="47" s="1"/>
  <c r="W319" i="47" s="1"/>
  <c r="W318" i="47" s="1"/>
  <c r="W317" i="47" s="1"/>
  <c r="W316" i="47" s="1"/>
  <c r="W315" i="47" s="1"/>
  <c r="W314" i="47" s="1"/>
  <c r="M336" i="47"/>
  <c r="L336" i="47"/>
  <c r="L335" i="47" s="1"/>
  <c r="L334" i="47" s="1"/>
  <c r="L333" i="47" s="1"/>
  <c r="L332" i="47" s="1"/>
  <c r="L331" i="47" s="1"/>
  <c r="L330" i="47" s="1"/>
  <c r="L329" i="47" s="1"/>
  <c r="L328" i="47" s="1"/>
  <c r="L327" i="47" s="1"/>
  <c r="L326" i="47" s="1"/>
  <c r="L325" i="47" s="1"/>
  <c r="L324" i="47" s="1"/>
  <c r="L323" i="47" s="1"/>
  <c r="L322" i="47" s="1"/>
  <c r="L321" i="47" s="1"/>
  <c r="L320" i="47" s="1"/>
  <c r="L319" i="47" s="1"/>
  <c r="L318" i="47" s="1"/>
  <c r="L317" i="47" s="1"/>
  <c r="L316" i="47" s="1"/>
  <c r="L315" i="47" s="1"/>
  <c r="L314" i="47" s="1"/>
  <c r="A336" i="47"/>
  <c r="A335" i="47" s="1"/>
  <c r="A334" i="47" s="1"/>
  <c r="A333" i="47" s="1"/>
  <c r="A332" i="47" s="1"/>
  <c r="A331" i="47" s="1"/>
  <c r="A330" i="47" s="1"/>
  <c r="A329" i="47" s="1"/>
  <c r="A328" i="47" s="1"/>
  <c r="A327" i="47" s="1"/>
  <c r="A326" i="47" s="1"/>
  <c r="A325" i="47" s="1"/>
  <c r="A324" i="47" s="1"/>
  <c r="A323" i="47" s="1"/>
  <c r="A322" i="47" s="1"/>
  <c r="A321" i="47" s="1"/>
  <c r="A320" i="47" s="1"/>
  <c r="A319" i="47" s="1"/>
  <c r="A318" i="47" s="1"/>
  <c r="A317" i="47" s="1"/>
  <c r="A316" i="47" s="1"/>
  <c r="A315" i="47" s="1"/>
  <c r="A314" i="47" s="1"/>
  <c r="ED335" i="47"/>
  <c r="DS335" i="47"/>
  <c r="DH335" i="47"/>
  <c r="CW335" i="47"/>
  <c r="CL335" i="47"/>
  <c r="CA335" i="47"/>
  <c r="BP335" i="47"/>
  <c r="BE335" i="47"/>
  <c r="AT335" i="47"/>
  <c r="AI335" i="47"/>
  <c r="X335" i="47"/>
  <c r="M335" i="47"/>
  <c r="H338" i="47"/>
  <c r="D338" i="47"/>
  <c r="ED334" i="47"/>
  <c r="DS334" i="47"/>
  <c r="DH334" i="47"/>
  <c r="CW334" i="47"/>
  <c r="CL334" i="47"/>
  <c r="CA334" i="47"/>
  <c r="BP334" i="47"/>
  <c r="BE334" i="47"/>
  <c r="AT334" i="47"/>
  <c r="AI334" i="47"/>
  <c r="X334" i="47"/>
  <c r="M334" i="47"/>
  <c r="ED333" i="47"/>
  <c r="DS333" i="47"/>
  <c r="DH333" i="47"/>
  <c r="CW333" i="47"/>
  <c r="CL333" i="47"/>
  <c r="CA333" i="47"/>
  <c r="BP333" i="47"/>
  <c r="BE333" i="47"/>
  <c r="AT333" i="47"/>
  <c r="AI333" i="47"/>
  <c r="X333" i="47"/>
  <c r="M333" i="47"/>
  <c r="ED332" i="47"/>
  <c r="DS332" i="47"/>
  <c r="DH332" i="47"/>
  <c r="CW332" i="47"/>
  <c r="CL332" i="47"/>
  <c r="CA332" i="47"/>
  <c r="BP332" i="47"/>
  <c r="BE332" i="47"/>
  <c r="AT332" i="47"/>
  <c r="AI332" i="47"/>
  <c r="X332" i="47"/>
  <c r="M332" i="47"/>
  <c r="ED331" i="47"/>
  <c r="DS331" i="47"/>
  <c r="DH331" i="47"/>
  <c r="CW331" i="47"/>
  <c r="CL331" i="47"/>
  <c r="CA331" i="47"/>
  <c r="BP331" i="47"/>
  <c r="BE331" i="47"/>
  <c r="AT331" i="47"/>
  <c r="AI331" i="47"/>
  <c r="X331" i="47"/>
  <c r="M331" i="47"/>
  <c r="ED330" i="47"/>
  <c r="DS330" i="47"/>
  <c r="DH330" i="47"/>
  <c r="CW330" i="47"/>
  <c r="CL330" i="47"/>
  <c r="CA330" i="47"/>
  <c r="BP330" i="47"/>
  <c r="BE330" i="47"/>
  <c r="AT330" i="47"/>
  <c r="AI330" i="47"/>
  <c r="X330" i="47"/>
  <c r="M330" i="47"/>
  <c r="ED329" i="47"/>
  <c r="DS329" i="47"/>
  <c r="DH329" i="47"/>
  <c r="CW329" i="47"/>
  <c r="CL329" i="47"/>
  <c r="CA329" i="47"/>
  <c r="BP329" i="47"/>
  <c r="BE329" i="47"/>
  <c r="AT329" i="47"/>
  <c r="AI329" i="47"/>
  <c r="X329" i="47"/>
  <c r="M329" i="47"/>
  <c r="ED328" i="47"/>
  <c r="DS328" i="47"/>
  <c r="DH328" i="47"/>
  <c r="CW328" i="47"/>
  <c r="CL328" i="47"/>
  <c r="CA328" i="47"/>
  <c r="BP328" i="47"/>
  <c r="BE328" i="47"/>
  <c r="AT328" i="47"/>
  <c r="AI328" i="47"/>
  <c r="X328" i="47"/>
  <c r="M328" i="47"/>
  <c r="ED327" i="47"/>
  <c r="DS327" i="47"/>
  <c r="DH327" i="47"/>
  <c r="CW327" i="47"/>
  <c r="CL327" i="47"/>
  <c r="CA327" i="47"/>
  <c r="BP327" i="47"/>
  <c r="BE327" i="47"/>
  <c r="AT327" i="47"/>
  <c r="AI327" i="47"/>
  <c r="X327" i="47"/>
  <c r="M327" i="47"/>
  <c r="ED326" i="47"/>
  <c r="DS326" i="47"/>
  <c r="DH326" i="47"/>
  <c r="CW326" i="47"/>
  <c r="CL326" i="47"/>
  <c r="CA326" i="47"/>
  <c r="BP326" i="47"/>
  <c r="BE326" i="47"/>
  <c r="AT326" i="47"/>
  <c r="AI326" i="47"/>
  <c r="X326" i="47"/>
  <c r="M326" i="47"/>
  <c r="J340" i="47"/>
  <c r="F340" i="47"/>
  <c r="ED325" i="47"/>
  <c r="DS325" i="47"/>
  <c r="DH325" i="47"/>
  <c r="CW325" i="47"/>
  <c r="CL325" i="47"/>
  <c r="CA325" i="47"/>
  <c r="BP325" i="47"/>
  <c r="BE325" i="47"/>
  <c r="AT325" i="47"/>
  <c r="AI325" i="47"/>
  <c r="X325" i="47"/>
  <c r="M325" i="47"/>
  <c r="ED324" i="47"/>
  <c r="DS324" i="47"/>
  <c r="DH324" i="47"/>
  <c r="CW324" i="47"/>
  <c r="CL324" i="47"/>
  <c r="CA324" i="47"/>
  <c r="BP324" i="47"/>
  <c r="BE324" i="47"/>
  <c r="AT324" i="47"/>
  <c r="AI324" i="47"/>
  <c r="X324" i="47"/>
  <c r="M324" i="47"/>
  <c r="ED323" i="47"/>
  <c r="DS323" i="47"/>
  <c r="DH323" i="47"/>
  <c r="CW323" i="47"/>
  <c r="CL323" i="47"/>
  <c r="CA323" i="47"/>
  <c r="BP323" i="47"/>
  <c r="BE323" i="47"/>
  <c r="AT323" i="47"/>
  <c r="AI323" i="47"/>
  <c r="X323" i="47"/>
  <c r="M323" i="47"/>
  <c r="I341" i="47"/>
  <c r="E341" i="47"/>
  <c r="ED322" i="47"/>
  <c r="DS322" i="47"/>
  <c r="DH322" i="47"/>
  <c r="CW322" i="47"/>
  <c r="CL322" i="47"/>
  <c r="CA322" i="47"/>
  <c r="BP322" i="47"/>
  <c r="BE322" i="47"/>
  <c r="AT322" i="47"/>
  <c r="AI322" i="47"/>
  <c r="X322" i="47"/>
  <c r="M322" i="47"/>
  <c r="ED321" i="47"/>
  <c r="DS321" i="47"/>
  <c r="DH321" i="47"/>
  <c r="CW321" i="47"/>
  <c r="CL321" i="47"/>
  <c r="CA321" i="47"/>
  <c r="BP321" i="47"/>
  <c r="BE321" i="47"/>
  <c r="AT321" i="47"/>
  <c r="AI321" i="47"/>
  <c r="X321" i="47"/>
  <c r="M321" i="47"/>
  <c r="ED320" i="47"/>
  <c r="DS320" i="47"/>
  <c r="DH320" i="47"/>
  <c r="CW320" i="47"/>
  <c r="CL320" i="47"/>
  <c r="CA320" i="47"/>
  <c r="BP320" i="47"/>
  <c r="BE320" i="47"/>
  <c r="AT320" i="47"/>
  <c r="AI320" i="47"/>
  <c r="X320" i="47"/>
  <c r="M320" i="47"/>
  <c r="H342" i="47"/>
  <c r="D342" i="47"/>
  <c r="ED319" i="47"/>
  <c r="DS319" i="47"/>
  <c r="DH319" i="47"/>
  <c r="CW319" i="47"/>
  <c r="CL319" i="47"/>
  <c r="CA319" i="47"/>
  <c r="BP319" i="47"/>
  <c r="BE319" i="47"/>
  <c r="AT319" i="47"/>
  <c r="AI319" i="47"/>
  <c r="X319" i="47"/>
  <c r="M319" i="47"/>
  <c r="ED318" i="47"/>
  <c r="DS318" i="47"/>
  <c r="DH318" i="47"/>
  <c r="CW318" i="47"/>
  <c r="CL318" i="47"/>
  <c r="CA318" i="47"/>
  <c r="BP318" i="47"/>
  <c r="BE318" i="47"/>
  <c r="AT318" i="47"/>
  <c r="AI318" i="47"/>
  <c r="X318" i="47"/>
  <c r="M318" i="47"/>
  <c r="ED317" i="47"/>
  <c r="DS317" i="47"/>
  <c r="DH317" i="47"/>
  <c r="CW317" i="47"/>
  <c r="CL317" i="47"/>
  <c r="CA317" i="47"/>
  <c r="BP317" i="47"/>
  <c r="BE317" i="47"/>
  <c r="AT317" i="47"/>
  <c r="AI317" i="47"/>
  <c r="X317" i="47"/>
  <c r="M317" i="47"/>
  <c r="ED316" i="47"/>
  <c r="DS316" i="47"/>
  <c r="DH316" i="47"/>
  <c r="CW316" i="47"/>
  <c r="CL316" i="47"/>
  <c r="CA316" i="47"/>
  <c r="BP316" i="47"/>
  <c r="BE316" i="47"/>
  <c r="AT316" i="47"/>
  <c r="AI316" i="47"/>
  <c r="X316" i="47"/>
  <c r="M316" i="47"/>
  <c r="ED315" i="47"/>
  <c r="DS315" i="47"/>
  <c r="DH315" i="47"/>
  <c r="CW315" i="47"/>
  <c r="CL315" i="47"/>
  <c r="CA315" i="47"/>
  <c r="BP315" i="47"/>
  <c r="BE315" i="47"/>
  <c r="AT315" i="47"/>
  <c r="AI315" i="47"/>
  <c r="X315" i="47"/>
  <c r="M315" i="47"/>
  <c r="ED314" i="47"/>
  <c r="DS314" i="47"/>
  <c r="DH314" i="47"/>
  <c r="CW314" i="47"/>
  <c r="CL314" i="47"/>
  <c r="CA314" i="47"/>
  <c r="BP314" i="47"/>
  <c r="BE314" i="47"/>
  <c r="AT314" i="47"/>
  <c r="AI314" i="47"/>
  <c r="X314" i="47"/>
  <c r="M314" i="47"/>
  <c r="EL309" i="47"/>
  <c r="EK309" i="47"/>
  <c r="EJ309" i="47"/>
  <c r="EI309" i="47"/>
  <c r="EH309" i="47"/>
  <c r="EG309" i="47"/>
  <c r="EF309" i="47"/>
  <c r="EE309" i="47"/>
  <c r="EA309" i="47"/>
  <c r="DZ309" i="47"/>
  <c r="DY309" i="47"/>
  <c r="DX309" i="47"/>
  <c r="DW309" i="47"/>
  <c r="DV309" i="47"/>
  <c r="DU309" i="47"/>
  <c r="DT309" i="47"/>
  <c r="DP309" i="47"/>
  <c r="DO309" i="47"/>
  <c r="DN309" i="47"/>
  <c r="DM309" i="47"/>
  <c r="DL309" i="47"/>
  <c r="DK309" i="47"/>
  <c r="DJ309" i="47"/>
  <c r="DI309" i="47"/>
  <c r="DE309" i="47"/>
  <c r="DD309" i="47"/>
  <c r="DC309" i="47"/>
  <c r="DB309" i="47"/>
  <c r="DA309" i="47"/>
  <c r="CZ309" i="47"/>
  <c r="CY309" i="47"/>
  <c r="CX309" i="47"/>
  <c r="CT309" i="47"/>
  <c r="CS309" i="47"/>
  <c r="CR309" i="47"/>
  <c r="CQ309" i="47"/>
  <c r="CP309" i="47"/>
  <c r="CO309" i="47"/>
  <c r="CN309" i="47"/>
  <c r="CM309" i="47"/>
  <c r="CI309" i="47"/>
  <c r="CH309" i="47"/>
  <c r="CG309" i="47"/>
  <c r="CF309" i="47"/>
  <c r="CE309" i="47"/>
  <c r="CD309" i="47"/>
  <c r="CC309" i="47"/>
  <c r="CB309" i="47"/>
  <c r="BX309" i="47"/>
  <c r="BW309" i="47"/>
  <c r="BV309" i="47"/>
  <c r="BU309" i="47"/>
  <c r="BT309" i="47"/>
  <c r="BS309" i="47"/>
  <c r="BR309" i="47"/>
  <c r="BQ309" i="47"/>
  <c r="BM309" i="47"/>
  <c r="BL309" i="47"/>
  <c r="BK309" i="47"/>
  <c r="BJ309" i="47"/>
  <c r="BI309" i="47"/>
  <c r="BH309" i="47"/>
  <c r="BG309" i="47"/>
  <c r="BF309" i="47"/>
  <c r="BB309" i="47"/>
  <c r="BA309" i="47"/>
  <c r="AZ309" i="47"/>
  <c r="AY309" i="47"/>
  <c r="AX309" i="47"/>
  <c r="AW309" i="47"/>
  <c r="AV309" i="47"/>
  <c r="AU309" i="47"/>
  <c r="AQ309" i="47"/>
  <c r="AP309" i="47"/>
  <c r="AO309" i="47"/>
  <c r="AN309" i="47"/>
  <c r="AM309" i="47"/>
  <c r="AL309" i="47"/>
  <c r="AK309" i="47"/>
  <c r="AJ309" i="47"/>
  <c r="AF309" i="47"/>
  <c r="AE309" i="47"/>
  <c r="AD309" i="47"/>
  <c r="AC309" i="47"/>
  <c r="AB309" i="47"/>
  <c r="AA309" i="47"/>
  <c r="Z309" i="47"/>
  <c r="Y309" i="47"/>
  <c r="U309" i="47"/>
  <c r="T309" i="47"/>
  <c r="S309" i="47"/>
  <c r="R309" i="47"/>
  <c r="Q309" i="47"/>
  <c r="P309" i="47"/>
  <c r="O309" i="47"/>
  <c r="N309" i="47"/>
  <c r="EL308" i="47"/>
  <c r="EK308" i="47"/>
  <c r="EJ308" i="47"/>
  <c r="EI308" i="47"/>
  <c r="EH308" i="47"/>
  <c r="EG308" i="47"/>
  <c r="EF308" i="47"/>
  <c r="EE308" i="47"/>
  <c r="EA308" i="47"/>
  <c r="DZ308" i="47"/>
  <c r="DY308" i="47"/>
  <c r="DX308" i="47"/>
  <c r="DW308" i="47"/>
  <c r="DV308" i="47"/>
  <c r="DU308" i="47"/>
  <c r="DT308" i="47"/>
  <c r="DP308" i="47"/>
  <c r="DO308" i="47"/>
  <c r="DN308" i="47"/>
  <c r="DM308" i="47"/>
  <c r="DL308" i="47"/>
  <c r="DK308" i="47"/>
  <c r="DJ308" i="47"/>
  <c r="DI308" i="47"/>
  <c r="DE308" i="47"/>
  <c r="DD308" i="47"/>
  <c r="DC308" i="47"/>
  <c r="DB308" i="47"/>
  <c r="DA308" i="47"/>
  <c r="CZ308" i="47"/>
  <c r="CY308" i="47"/>
  <c r="CX308" i="47"/>
  <c r="CT308" i="47"/>
  <c r="CS308" i="47"/>
  <c r="CR308" i="47"/>
  <c r="CQ308" i="47"/>
  <c r="CP308" i="47"/>
  <c r="CO308" i="47"/>
  <c r="CN308" i="47"/>
  <c r="CM308" i="47"/>
  <c r="CI308" i="47"/>
  <c r="CH308" i="47"/>
  <c r="CG308" i="47"/>
  <c r="CF308" i="47"/>
  <c r="CE308" i="47"/>
  <c r="CD308" i="47"/>
  <c r="CC308" i="47"/>
  <c r="CB308" i="47"/>
  <c r="BX308" i="47"/>
  <c r="BW308" i="47"/>
  <c r="BV308" i="47"/>
  <c r="BU308" i="47"/>
  <c r="BT308" i="47"/>
  <c r="BS308" i="47"/>
  <c r="BR308" i="47"/>
  <c r="BQ308" i="47"/>
  <c r="BM308" i="47"/>
  <c r="BL308" i="47"/>
  <c r="BK308" i="47"/>
  <c r="BJ308" i="47"/>
  <c r="BI308" i="47"/>
  <c r="BH308" i="47"/>
  <c r="BG308" i="47"/>
  <c r="BF308" i="47"/>
  <c r="BB308" i="47"/>
  <c r="BA308" i="47"/>
  <c r="AZ308" i="47"/>
  <c r="AY308" i="47"/>
  <c r="AX308" i="47"/>
  <c r="AW308" i="47"/>
  <c r="AV308" i="47"/>
  <c r="AU308" i="47"/>
  <c r="AQ308" i="47"/>
  <c r="AP308" i="47"/>
  <c r="AO308" i="47"/>
  <c r="AN308" i="47"/>
  <c r="AM308" i="47"/>
  <c r="AL308" i="47"/>
  <c r="AK308" i="47"/>
  <c r="AJ308" i="47"/>
  <c r="AF308" i="47"/>
  <c r="AE308" i="47"/>
  <c r="AD308" i="47"/>
  <c r="AC308" i="47"/>
  <c r="AB308" i="47"/>
  <c r="AA308" i="47"/>
  <c r="Z308" i="47"/>
  <c r="Y308" i="47"/>
  <c r="U308" i="47"/>
  <c r="T308" i="47"/>
  <c r="S308" i="47"/>
  <c r="R308" i="47"/>
  <c r="Q308" i="47"/>
  <c r="P308" i="47"/>
  <c r="O308" i="47"/>
  <c r="N308" i="47"/>
  <c r="EL307" i="47"/>
  <c r="EK307" i="47"/>
  <c r="EJ307" i="47"/>
  <c r="EI307" i="47"/>
  <c r="EH307" i="47"/>
  <c r="EG307" i="47"/>
  <c r="EF307" i="47"/>
  <c r="EE307" i="47"/>
  <c r="EA307" i="47"/>
  <c r="DZ307" i="47"/>
  <c r="DY307" i="47"/>
  <c r="DX307" i="47"/>
  <c r="DW307" i="47"/>
  <c r="DV307" i="47"/>
  <c r="DU307" i="47"/>
  <c r="DT307" i="47"/>
  <c r="DP307" i="47"/>
  <c r="DO307" i="47"/>
  <c r="DN307" i="47"/>
  <c r="DM307" i="47"/>
  <c r="DL307" i="47"/>
  <c r="DK307" i="47"/>
  <c r="DJ307" i="47"/>
  <c r="DI307" i="47"/>
  <c r="DE307" i="47"/>
  <c r="DD307" i="47"/>
  <c r="DC307" i="47"/>
  <c r="DB307" i="47"/>
  <c r="DA307" i="47"/>
  <c r="CZ307" i="47"/>
  <c r="CY307" i="47"/>
  <c r="CX307" i="47"/>
  <c r="CT307" i="47"/>
  <c r="CS307" i="47"/>
  <c r="CR307" i="47"/>
  <c r="CQ307" i="47"/>
  <c r="CP307" i="47"/>
  <c r="CO307" i="47"/>
  <c r="CN307" i="47"/>
  <c r="CM307" i="47"/>
  <c r="CI307" i="47"/>
  <c r="CH307" i="47"/>
  <c r="CG307" i="47"/>
  <c r="CF307" i="47"/>
  <c r="CE307" i="47"/>
  <c r="CD307" i="47"/>
  <c r="CC307" i="47"/>
  <c r="CB307" i="47"/>
  <c r="BX307" i="47"/>
  <c r="BW307" i="47"/>
  <c r="BV307" i="47"/>
  <c r="BU307" i="47"/>
  <c r="BT307" i="47"/>
  <c r="BS307" i="47"/>
  <c r="BR307" i="47"/>
  <c r="BQ307" i="47"/>
  <c r="BM307" i="47"/>
  <c r="BL307" i="47"/>
  <c r="BK307" i="47"/>
  <c r="BJ307" i="47"/>
  <c r="BI307" i="47"/>
  <c r="BH307" i="47"/>
  <c r="BG307" i="47"/>
  <c r="BF307" i="47"/>
  <c r="BB307" i="47"/>
  <c r="BA307" i="47"/>
  <c r="AZ307" i="47"/>
  <c r="AY307" i="47"/>
  <c r="AX307" i="47"/>
  <c r="AW307" i="47"/>
  <c r="AV307" i="47"/>
  <c r="AU307" i="47"/>
  <c r="AQ307" i="47"/>
  <c r="AP307" i="47"/>
  <c r="AO307" i="47"/>
  <c r="AN307" i="47"/>
  <c r="AM307" i="47"/>
  <c r="AL307" i="47"/>
  <c r="AK307" i="47"/>
  <c r="AJ307" i="47"/>
  <c r="AF307" i="47"/>
  <c r="AE307" i="47"/>
  <c r="AD307" i="47"/>
  <c r="AC307" i="47"/>
  <c r="AB307" i="47"/>
  <c r="AA307" i="47"/>
  <c r="Z307" i="47"/>
  <c r="Y307" i="47"/>
  <c r="U307" i="47"/>
  <c r="T307" i="47"/>
  <c r="S307" i="47"/>
  <c r="R307" i="47"/>
  <c r="Q307" i="47"/>
  <c r="P307" i="47"/>
  <c r="O307" i="47"/>
  <c r="N307" i="47"/>
  <c r="EL306" i="47"/>
  <c r="EK306" i="47"/>
  <c r="EJ306" i="47"/>
  <c r="EI306" i="47"/>
  <c r="EH306" i="47"/>
  <c r="EG306" i="47"/>
  <c r="EF306" i="47"/>
  <c r="EE306" i="47"/>
  <c r="EA306" i="47"/>
  <c r="DZ306" i="47"/>
  <c r="DY306" i="47"/>
  <c r="DX306" i="47"/>
  <c r="DW306" i="47"/>
  <c r="DV306" i="47"/>
  <c r="DU306" i="47"/>
  <c r="DT306" i="47"/>
  <c r="DP306" i="47"/>
  <c r="DO306" i="47"/>
  <c r="DN306" i="47"/>
  <c r="DM306" i="47"/>
  <c r="DL306" i="47"/>
  <c r="DK306" i="47"/>
  <c r="DJ306" i="47"/>
  <c r="DI306" i="47"/>
  <c r="DE306" i="47"/>
  <c r="DD306" i="47"/>
  <c r="DC306" i="47"/>
  <c r="DB306" i="47"/>
  <c r="DA306" i="47"/>
  <c r="CZ306" i="47"/>
  <c r="CY306" i="47"/>
  <c r="CX306" i="47"/>
  <c r="CT306" i="47"/>
  <c r="CS306" i="47"/>
  <c r="CR306" i="47"/>
  <c r="CQ306" i="47"/>
  <c r="CP306" i="47"/>
  <c r="CO306" i="47"/>
  <c r="CN306" i="47"/>
  <c r="CM306" i="47"/>
  <c r="CI306" i="47"/>
  <c r="CH306" i="47"/>
  <c r="CG306" i="47"/>
  <c r="CF306" i="47"/>
  <c r="CE306" i="47"/>
  <c r="CD306" i="47"/>
  <c r="CC306" i="47"/>
  <c r="CB306" i="47"/>
  <c r="BX306" i="47"/>
  <c r="BW306" i="47"/>
  <c r="BV306" i="47"/>
  <c r="BU306" i="47"/>
  <c r="BT306" i="47"/>
  <c r="BS306" i="47"/>
  <c r="BR306" i="47"/>
  <c r="BQ306" i="47"/>
  <c r="BM306" i="47"/>
  <c r="BL306" i="47"/>
  <c r="BK306" i="47"/>
  <c r="BJ306" i="47"/>
  <c r="BI306" i="47"/>
  <c r="BH306" i="47"/>
  <c r="BG306" i="47"/>
  <c r="BF306" i="47"/>
  <c r="BB306" i="47"/>
  <c r="BA306" i="47"/>
  <c r="AZ306" i="47"/>
  <c r="AY306" i="47"/>
  <c r="AX306" i="47"/>
  <c r="AW306" i="47"/>
  <c r="AV306" i="47"/>
  <c r="AU306" i="47"/>
  <c r="AQ306" i="47"/>
  <c r="AP306" i="47"/>
  <c r="AO306" i="47"/>
  <c r="AN306" i="47"/>
  <c r="AM306" i="47"/>
  <c r="AL306" i="47"/>
  <c r="AK306" i="47"/>
  <c r="AJ306" i="47"/>
  <c r="AF306" i="47"/>
  <c r="AE306" i="47"/>
  <c r="AD306" i="47"/>
  <c r="AC306" i="47"/>
  <c r="AB306" i="47"/>
  <c r="AA306" i="47"/>
  <c r="Z306" i="47"/>
  <c r="Y306" i="47"/>
  <c r="U306" i="47"/>
  <c r="T306" i="47"/>
  <c r="S306" i="47"/>
  <c r="R306" i="47"/>
  <c r="Q306" i="47"/>
  <c r="P306" i="47"/>
  <c r="O306" i="47"/>
  <c r="N306" i="47"/>
  <c r="EL305" i="47"/>
  <c r="EK305" i="47"/>
  <c r="EJ305" i="47"/>
  <c r="EI305" i="47"/>
  <c r="EH305" i="47"/>
  <c r="EG305" i="47"/>
  <c r="EF305" i="47"/>
  <c r="EE305" i="47"/>
  <c r="EA305" i="47"/>
  <c r="DZ305" i="47"/>
  <c r="DY305" i="47"/>
  <c r="DX305" i="47"/>
  <c r="DW305" i="47"/>
  <c r="DV305" i="47"/>
  <c r="DU305" i="47"/>
  <c r="DT305" i="47"/>
  <c r="DP305" i="47"/>
  <c r="DO305" i="47"/>
  <c r="DN305" i="47"/>
  <c r="DM305" i="47"/>
  <c r="DL305" i="47"/>
  <c r="DK305" i="47"/>
  <c r="DJ305" i="47"/>
  <c r="DI305" i="47"/>
  <c r="DE305" i="47"/>
  <c r="DD305" i="47"/>
  <c r="DC305" i="47"/>
  <c r="DB305" i="47"/>
  <c r="DA305" i="47"/>
  <c r="CZ305" i="47"/>
  <c r="CY305" i="47"/>
  <c r="CX305" i="47"/>
  <c r="CT305" i="47"/>
  <c r="CS305" i="47"/>
  <c r="CR305" i="47"/>
  <c r="CQ305" i="47"/>
  <c r="CP305" i="47"/>
  <c r="CO305" i="47"/>
  <c r="CN305" i="47"/>
  <c r="CM305" i="47"/>
  <c r="CI305" i="47"/>
  <c r="CH305" i="47"/>
  <c r="CG305" i="47"/>
  <c r="CF305" i="47"/>
  <c r="CE305" i="47"/>
  <c r="CD305" i="47"/>
  <c r="CC305" i="47"/>
  <c r="CB305" i="47"/>
  <c r="BX305" i="47"/>
  <c r="BW305" i="47"/>
  <c r="BV305" i="47"/>
  <c r="BU305" i="47"/>
  <c r="BT305" i="47"/>
  <c r="BS305" i="47"/>
  <c r="BR305" i="47"/>
  <c r="BQ305" i="47"/>
  <c r="BM305" i="47"/>
  <c r="BL305" i="47"/>
  <c r="BK305" i="47"/>
  <c r="BJ305" i="47"/>
  <c r="BI305" i="47"/>
  <c r="BH305" i="47"/>
  <c r="BG305" i="47"/>
  <c r="BF305" i="47"/>
  <c r="BB305" i="47"/>
  <c r="BA305" i="47"/>
  <c r="AZ305" i="47"/>
  <c r="AY305" i="47"/>
  <c r="AX305" i="47"/>
  <c r="AW305" i="47"/>
  <c r="AV305" i="47"/>
  <c r="AU305" i="47"/>
  <c r="AQ305" i="47"/>
  <c r="AP305" i="47"/>
  <c r="AO305" i="47"/>
  <c r="AN305" i="47"/>
  <c r="AM305" i="47"/>
  <c r="AL305" i="47"/>
  <c r="AK305" i="47"/>
  <c r="AJ305" i="47"/>
  <c r="AF305" i="47"/>
  <c r="AE305" i="47"/>
  <c r="AD305" i="47"/>
  <c r="AC305" i="47"/>
  <c r="AB305" i="47"/>
  <c r="AA305" i="47"/>
  <c r="Z305" i="47"/>
  <c r="Y305" i="47"/>
  <c r="U305" i="47"/>
  <c r="T305" i="47"/>
  <c r="S305" i="47"/>
  <c r="R305" i="47"/>
  <c r="Q305" i="47"/>
  <c r="P305" i="47"/>
  <c r="O305" i="47"/>
  <c r="N305" i="47"/>
  <c r="EL304" i="47"/>
  <c r="EK304" i="47"/>
  <c r="EJ304" i="47"/>
  <c r="EI304" i="47"/>
  <c r="EH304" i="47"/>
  <c r="EG304" i="47"/>
  <c r="EF304" i="47"/>
  <c r="EE304" i="47"/>
  <c r="EA304" i="47"/>
  <c r="DZ304" i="47"/>
  <c r="DY304" i="47"/>
  <c r="DX304" i="47"/>
  <c r="DW304" i="47"/>
  <c r="DV304" i="47"/>
  <c r="DU304" i="47"/>
  <c r="DT304" i="47"/>
  <c r="DP304" i="47"/>
  <c r="DO304" i="47"/>
  <c r="DN304" i="47"/>
  <c r="DM304" i="47"/>
  <c r="DL304" i="47"/>
  <c r="DK304" i="47"/>
  <c r="DJ304" i="47"/>
  <c r="DI304" i="47"/>
  <c r="DE304" i="47"/>
  <c r="DD304" i="47"/>
  <c r="DC304" i="47"/>
  <c r="DB304" i="47"/>
  <c r="DA304" i="47"/>
  <c r="CZ304" i="47"/>
  <c r="CY304" i="47"/>
  <c r="CX304" i="47"/>
  <c r="CT304" i="47"/>
  <c r="CS304" i="47"/>
  <c r="CR304" i="47"/>
  <c r="CQ304" i="47"/>
  <c r="CP304" i="47"/>
  <c r="CO304" i="47"/>
  <c r="CN304" i="47"/>
  <c r="CM304" i="47"/>
  <c r="CI304" i="47"/>
  <c r="CH304" i="47"/>
  <c r="CG304" i="47"/>
  <c r="CF304" i="47"/>
  <c r="CE304" i="47"/>
  <c r="CD304" i="47"/>
  <c r="CC304" i="47"/>
  <c r="CB304" i="47"/>
  <c r="BX304" i="47"/>
  <c r="BW304" i="47"/>
  <c r="BV304" i="47"/>
  <c r="BU304" i="47"/>
  <c r="BT304" i="47"/>
  <c r="BS304" i="47"/>
  <c r="BR304" i="47"/>
  <c r="BQ304" i="47"/>
  <c r="BM304" i="47"/>
  <c r="BL304" i="47"/>
  <c r="BK304" i="47"/>
  <c r="BJ304" i="47"/>
  <c r="BI304" i="47"/>
  <c r="BH304" i="47"/>
  <c r="BG304" i="47"/>
  <c r="BF304" i="47"/>
  <c r="BB304" i="47"/>
  <c r="BA304" i="47"/>
  <c r="AZ304" i="47"/>
  <c r="AY304" i="47"/>
  <c r="AX304" i="47"/>
  <c r="AW304" i="47"/>
  <c r="AV304" i="47"/>
  <c r="AU304" i="47"/>
  <c r="AQ304" i="47"/>
  <c r="AP304" i="47"/>
  <c r="AO304" i="47"/>
  <c r="AN304" i="47"/>
  <c r="AM304" i="47"/>
  <c r="AL304" i="47"/>
  <c r="AK304" i="47"/>
  <c r="AJ304" i="47"/>
  <c r="AF304" i="47"/>
  <c r="AE304" i="47"/>
  <c r="AD304" i="47"/>
  <c r="AC304" i="47"/>
  <c r="AB304" i="47"/>
  <c r="AA304" i="47"/>
  <c r="Z304" i="47"/>
  <c r="Y304" i="47"/>
  <c r="U304" i="47"/>
  <c r="T304" i="47"/>
  <c r="S304" i="47"/>
  <c r="R304" i="47"/>
  <c r="Q304" i="47"/>
  <c r="P304" i="47"/>
  <c r="O304" i="47"/>
  <c r="N304" i="47"/>
  <c r="ED302" i="47"/>
  <c r="EC302" i="47"/>
  <c r="EC301" i="47" s="1"/>
  <c r="EC300" i="47" s="1"/>
  <c r="EC299" i="47" s="1"/>
  <c r="EC298" i="47" s="1"/>
  <c r="EC297" i="47" s="1"/>
  <c r="EC296" i="47" s="1"/>
  <c r="EC295" i="47" s="1"/>
  <c r="EC294" i="47" s="1"/>
  <c r="EC293" i="47" s="1"/>
  <c r="EC292" i="47" s="1"/>
  <c r="EC291" i="47" s="1"/>
  <c r="EC290" i="47" s="1"/>
  <c r="EC289" i="47" s="1"/>
  <c r="EC288" i="47" s="1"/>
  <c r="EC287" i="47" s="1"/>
  <c r="EC286" i="47" s="1"/>
  <c r="EC285" i="47" s="1"/>
  <c r="EC284" i="47" s="1"/>
  <c r="EC283" i="47" s="1"/>
  <c r="EC282" i="47" s="1"/>
  <c r="EC281" i="47" s="1"/>
  <c r="EC280" i="47" s="1"/>
  <c r="DS302" i="47"/>
  <c r="DR302" i="47"/>
  <c r="DR301" i="47"/>
  <c r="DR300" i="47" s="1"/>
  <c r="DR299" i="47" s="1"/>
  <c r="DR298" i="47" s="1"/>
  <c r="DR297" i="47" s="1"/>
  <c r="DR296" i="47" s="1"/>
  <c r="DR295" i="47" s="1"/>
  <c r="DR294" i="47" s="1"/>
  <c r="DR293" i="47" s="1"/>
  <c r="DR292" i="47" s="1"/>
  <c r="DR291" i="47" s="1"/>
  <c r="DR290" i="47" s="1"/>
  <c r="DR289" i="47" s="1"/>
  <c r="DR288" i="47" s="1"/>
  <c r="DR287" i="47" s="1"/>
  <c r="DR286" i="47" s="1"/>
  <c r="DR285" i="47" s="1"/>
  <c r="DR284" i="47" s="1"/>
  <c r="DR283" i="47" s="1"/>
  <c r="DR282" i="47" s="1"/>
  <c r="DR281" i="47" s="1"/>
  <c r="DR280" i="47" s="1"/>
  <c r="DH302" i="47"/>
  <c r="DG302" i="47"/>
  <c r="DG301" i="47" s="1"/>
  <c r="DG300" i="47" s="1"/>
  <c r="DG299" i="47" s="1"/>
  <c r="DG298" i="47" s="1"/>
  <c r="DG297" i="47" s="1"/>
  <c r="DG296" i="47" s="1"/>
  <c r="DG295" i="47" s="1"/>
  <c r="DG294" i="47" s="1"/>
  <c r="DG293" i="47" s="1"/>
  <c r="DG292" i="47" s="1"/>
  <c r="DG291" i="47" s="1"/>
  <c r="DG290" i="47" s="1"/>
  <c r="DG289" i="47" s="1"/>
  <c r="DG288" i="47" s="1"/>
  <c r="DG287" i="47" s="1"/>
  <c r="DG286" i="47" s="1"/>
  <c r="DG285" i="47" s="1"/>
  <c r="DG284" i="47" s="1"/>
  <c r="DG283" i="47" s="1"/>
  <c r="DG282" i="47" s="1"/>
  <c r="DG281" i="47" s="1"/>
  <c r="DG280" i="47" s="1"/>
  <c r="CW302" i="47"/>
  <c r="CV302" i="47"/>
  <c r="CV301" i="47" s="1"/>
  <c r="CV300" i="47" s="1"/>
  <c r="CV299" i="47" s="1"/>
  <c r="CV298" i="47" s="1"/>
  <c r="CV297" i="47" s="1"/>
  <c r="CV296" i="47" s="1"/>
  <c r="CV295" i="47" s="1"/>
  <c r="CV294" i="47" s="1"/>
  <c r="CV293" i="47" s="1"/>
  <c r="CV292" i="47" s="1"/>
  <c r="CV291" i="47" s="1"/>
  <c r="CV290" i="47" s="1"/>
  <c r="CV289" i="47" s="1"/>
  <c r="CV288" i="47" s="1"/>
  <c r="CV287" i="47" s="1"/>
  <c r="CV286" i="47" s="1"/>
  <c r="CV285" i="47" s="1"/>
  <c r="CV284" i="47" s="1"/>
  <c r="CV283" i="47" s="1"/>
  <c r="CV282" i="47" s="1"/>
  <c r="CV281" i="47" s="1"/>
  <c r="CV280" i="47" s="1"/>
  <c r="CL302" i="47"/>
  <c r="CK302" i="47"/>
  <c r="CK301" i="47" s="1"/>
  <c r="CK300" i="47" s="1"/>
  <c r="CK299" i="47" s="1"/>
  <c r="CK298" i="47" s="1"/>
  <c r="CK297" i="47" s="1"/>
  <c r="CK296" i="47" s="1"/>
  <c r="CK295" i="47" s="1"/>
  <c r="CK294" i="47" s="1"/>
  <c r="CK293" i="47" s="1"/>
  <c r="CK292" i="47" s="1"/>
  <c r="CK291" i="47" s="1"/>
  <c r="CK290" i="47" s="1"/>
  <c r="CK289" i="47" s="1"/>
  <c r="CK288" i="47" s="1"/>
  <c r="CK287" i="47" s="1"/>
  <c r="CK286" i="47" s="1"/>
  <c r="CK285" i="47" s="1"/>
  <c r="CK284" i="47" s="1"/>
  <c r="CK283" i="47" s="1"/>
  <c r="CK282" i="47" s="1"/>
  <c r="CK281" i="47" s="1"/>
  <c r="CK280" i="47" s="1"/>
  <c r="CA302" i="47"/>
  <c r="BZ302" i="47"/>
  <c r="BZ301" i="47" s="1"/>
  <c r="BZ300" i="47" s="1"/>
  <c r="BZ299" i="47" s="1"/>
  <c r="BZ298" i="47" s="1"/>
  <c r="BZ297" i="47" s="1"/>
  <c r="BZ296" i="47" s="1"/>
  <c r="BZ295" i="47" s="1"/>
  <c r="BZ294" i="47" s="1"/>
  <c r="BZ293" i="47" s="1"/>
  <c r="BZ292" i="47" s="1"/>
  <c r="BZ291" i="47" s="1"/>
  <c r="BZ290" i="47" s="1"/>
  <c r="BZ289" i="47" s="1"/>
  <c r="BZ288" i="47" s="1"/>
  <c r="BZ287" i="47" s="1"/>
  <c r="BZ286" i="47" s="1"/>
  <c r="BZ285" i="47" s="1"/>
  <c r="BZ284" i="47" s="1"/>
  <c r="BZ283" i="47" s="1"/>
  <c r="BZ282" i="47" s="1"/>
  <c r="BZ281" i="47" s="1"/>
  <c r="BZ280" i="47" s="1"/>
  <c r="BP302" i="47"/>
  <c r="BO302" i="47"/>
  <c r="BO301" i="47" s="1"/>
  <c r="BO300" i="47" s="1"/>
  <c r="BO299" i="47" s="1"/>
  <c r="BO298" i="47" s="1"/>
  <c r="BO297" i="47" s="1"/>
  <c r="BO296" i="47" s="1"/>
  <c r="BO295" i="47" s="1"/>
  <c r="BO294" i="47" s="1"/>
  <c r="BO293" i="47" s="1"/>
  <c r="BO292" i="47" s="1"/>
  <c r="BO291" i="47" s="1"/>
  <c r="BO290" i="47" s="1"/>
  <c r="BO289" i="47" s="1"/>
  <c r="BO288" i="47" s="1"/>
  <c r="BO287" i="47" s="1"/>
  <c r="BO286" i="47" s="1"/>
  <c r="BO285" i="47" s="1"/>
  <c r="BO284" i="47" s="1"/>
  <c r="BO283" i="47" s="1"/>
  <c r="BO282" i="47" s="1"/>
  <c r="BO281" i="47" s="1"/>
  <c r="BO280" i="47" s="1"/>
  <c r="BE302" i="47"/>
  <c r="BD302" i="47"/>
  <c r="BD301" i="47" s="1"/>
  <c r="BD300" i="47" s="1"/>
  <c r="BD299" i="47" s="1"/>
  <c r="BD298" i="47" s="1"/>
  <c r="BD297" i="47" s="1"/>
  <c r="BD296" i="47" s="1"/>
  <c r="BD295" i="47" s="1"/>
  <c r="BD294" i="47" s="1"/>
  <c r="BD293" i="47" s="1"/>
  <c r="BD292" i="47" s="1"/>
  <c r="BD291" i="47" s="1"/>
  <c r="BD290" i="47" s="1"/>
  <c r="BD289" i="47" s="1"/>
  <c r="BD288" i="47" s="1"/>
  <c r="BD287" i="47" s="1"/>
  <c r="BD286" i="47" s="1"/>
  <c r="BD285" i="47" s="1"/>
  <c r="BD284" i="47" s="1"/>
  <c r="BD283" i="47" s="1"/>
  <c r="BD282" i="47" s="1"/>
  <c r="BD281" i="47" s="1"/>
  <c r="BD280" i="47" s="1"/>
  <c r="AT302" i="47"/>
  <c r="AS302" i="47"/>
  <c r="AS301" i="47" s="1"/>
  <c r="AS300" i="47" s="1"/>
  <c r="AS299" i="47" s="1"/>
  <c r="AS298" i="47" s="1"/>
  <c r="AS297" i="47" s="1"/>
  <c r="AS296" i="47" s="1"/>
  <c r="AS295" i="47" s="1"/>
  <c r="AS294" i="47" s="1"/>
  <c r="AS293" i="47" s="1"/>
  <c r="AS292" i="47" s="1"/>
  <c r="AS291" i="47" s="1"/>
  <c r="AS290" i="47" s="1"/>
  <c r="AS289" i="47" s="1"/>
  <c r="AS288" i="47" s="1"/>
  <c r="AS287" i="47" s="1"/>
  <c r="AS286" i="47" s="1"/>
  <c r="AS285" i="47" s="1"/>
  <c r="AS284" i="47" s="1"/>
  <c r="AS283" i="47" s="1"/>
  <c r="AS282" i="47" s="1"/>
  <c r="AS281" i="47" s="1"/>
  <c r="AS280" i="47" s="1"/>
  <c r="AI302" i="47"/>
  <c r="AH302" i="47"/>
  <c r="AH301" i="47" s="1"/>
  <c r="AH300" i="47" s="1"/>
  <c r="AH299" i="47" s="1"/>
  <c r="AH298" i="47" s="1"/>
  <c r="AH297" i="47" s="1"/>
  <c r="AH296" i="47" s="1"/>
  <c r="AH295" i="47" s="1"/>
  <c r="AH294" i="47" s="1"/>
  <c r="AH293" i="47" s="1"/>
  <c r="AH292" i="47" s="1"/>
  <c r="AH291" i="47" s="1"/>
  <c r="AH290" i="47" s="1"/>
  <c r="AH289" i="47" s="1"/>
  <c r="AH288" i="47" s="1"/>
  <c r="AH287" i="47" s="1"/>
  <c r="AH286" i="47" s="1"/>
  <c r="AH285" i="47" s="1"/>
  <c r="AH284" i="47" s="1"/>
  <c r="AH283" i="47" s="1"/>
  <c r="AH282" i="47" s="1"/>
  <c r="AH281" i="47" s="1"/>
  <c r="AH280" i="47" s="1"/>
  <c r="X302" i="47"/>
  <c r="W302" i="47"/>
  <c r="W301" i="47" s="1"/>
  <c r="W300" i="47" s="1"/>
  <c r="W299" i="47" s="1"/>
  <c r="W298" i="47" s="1"/>
  <c r="W297" i="47" s="1"/>
  <c r="W296" i="47" s="1"/>
  <c r="W295" i="47" s="1"/>
  <c r="W294" i="47" s="1"/>
  <c r="W293" i="47" s="1"/>
  <c r="W292" i="47" s="1"/>
  <c r="W291" i="47" s="1"/>
  <c r="W290" i="47" s="1"/>
  <c r="W289" i="47" s="1"/>
  <c r="W288" i="47" s="1"/>
  <c r="W287" i="47" s="1"/>
  <c r="W286" i="47" s="1"/>
  <c r="W285" i="47" s="1"/>
  <c r="W284" i="47" s="1"/>
  <c r="W283" i="47" s="1"/>
  <c r="W282" i="47" s="1"/>
  <c r="W281" i="47" s="1"/>
  <c r="W280" i="47" s="1"/>
  <c r="M302" i="47"/>
  <c r="L302" i="47"/>
  <c r="L301" i="47" s="1"/>
  <c r="L300" i="47" s="1"/>
  <c r="L299" i="47" s="1"/>
  <c r="L298" i="47" s="1"/>
  <c r="L297" i="47" s="1"/>
  <c r="L296" i="47" s="1"/>
  <c r="L295" i="47" s="1"/>
  <c r="L294" i="47" s="1"/>
  <c r="L293" i="47" s="1"/>
  <c r="L292" i="47" s="1"/>
  <c r="L291" i="47" s="1"/>
  <c r="L290" i="47" s="1"/>
  <c r="L289" i="47" s="1"/>
  <c r="L288" i="47" s="1"/>
  <c r="L287" i="47" s="1"/>
  <c r="L286" i="47" s="1"/>
  <c r="L285" i="47" s="1"/>
  <c r="L284" i="47" s="1"/>
  <c r="L283" i="47" s="1"/>
  <c r="L282" i="47" s="1"/>
  <c r="L281" i="47" s="1"/>
  <c r="L280" i="47" s="1"/>
  <c r="A302" i="47"/>
  <c r="A301" i="47" s="1"/>
  <c r="A300" i="47" s="1"/>
  <c r="A299" i="47" s="1"/>
  <c r="A298" i="47" s="1"/>
  <c r="A297" i="47" s="1"/>
  <c r="A296" i="47" s="1"/>
  <c r="A295" i="47" s="1"/>
  <c r="A294" i="47" s="1"/>
  <c r="A293" i="47" s="1"/>
  <c r="A292" i="47" s="1"/>
  <c r="A291" i="47" s="1"/>
  <c r="A290" i="47" s="1"/>
  <c r="A289" i="47" s="1"/>
  <c r="A288" i="47" s="1"/>
  <c r="A287" i="47" s="1"/>
  <c r="A286" i="47" s="1"/>
  <c r="A285" i="47" s="1"/>
  <c r="A284" i="47" s="1"/>
  <c r="A283" i="47" s="1"/>
  <c r="A282" i="47" s="1"/>
  <c r="A281" i="47" s="1"/>
  <c r="A280" i="47" s="1"/>
  <c r="ED301" i="47"/>
  <c r="DS301" i="47"/>
  <c r="DH301" i="47"/>
  <c r="CW301" i="47"/>
  <c r="CL301" i="47"/>
  <c r="CA301" i="47"/>
  <c r="BP301" i="47"/>
  <c r="BE301" i="47"/>
  <c r="AT301" i="47"/>
  <c r="AI301" i="47"/>
  <c r="X301" i="47"/>
  <c r="M301" i="47"/>
  <c r="H304" i="47"/>
  <c r="ED300" i="47"/>
  <c r="DS300" i="47"/>
  <c r="DH300" i="47"/>
  <c r="CW300" i="47"/>
  <c r="CL300" i="47"/>
  <c r="CA300" i="47"/>
  <c r="BP300" i="47"/>
  <c r="BE300" i="47"/>
  <c r="AT300" i="47"/>
  <c r="AI300" i="47"/>
  <c r="X300" i="47"/>
  <c r="M300" i="47"/>
  <c r="ED299" i="47"/>
  <c r="DS299" i="47"/>
  <c r="DH299" i="47"/>
  <c r="CW299" i="47"/>
  <c r="CL299" i="47"/>
  <c r="CA299" i="47"/>
  <c r="BP299" i="47"/>
  <c r="BE299" i="47"/>
  <c r="AT299" i="47"/>
  <c r="AI299" i="47"/>
  <c r="X299" i="47"/>
  <c r="M299" i="47"/>
  <c r="ED298" i="47"/>
  <c r="DS298" i="47"/>
  <c r="DH298" i="47"/>
  <c r="CW298" i="47"/>
  <c r="CL298" i="47"/>
  <c r="CA298" i="47"/>
  <c r="BP298" i="47"/>
  <c r="BE298" i="47"/>
  <c r="AT298" i="47"/>
  <c r="AI298" i="47"/>
  <c r="X298" i="47"/>
  <c r="M298" i="47"/>
  <c r="J305" i="47"/>
  <c r="I305" i="47"/>
  <c r="F305" i="47"/>
  <c r="E305" i="47"/>
  <c r="ED297" i="47"/>
  <c r="DS297" i="47"/>
  <c r="DH297" i="47"/>
  <c r="CW297" i="47"/>
  <c r="CL297" i="47"/>
  <c r="CA297" i="47"/>
  <c r="BP297" i="47"/>
  <c r="BE297" i="47"/>
  <c r="AT297" i="47"/>
  <c r="AI297" i="47"/>
  <c r="X297" i="47"/>
  <c r="M297" i="47"/>
  <c r="ED296" i="47"/>
  <c r="DS296" i="47"/>
  <c r="DH296" i="47"/>
  <c r="CW296" i="47"/>
  <c r="CL296" i="47"/>
  <c r="CA296" i="47"/>
  <c r="BP296" i="47"/>
  <c r="BE296" i="47"/>
  <c r="AT296" i="47"/>
  <c r="AI296" i="47"/>
  <c r="X296" i="47"/>
  <c r="M296" i="47"/>
  <c r="ED295" i="47"/>
  <c r="DS295" i="47"/>
  <c r="DH295" i="47"/>
  <c r="CW295" i="47"/>
  <c r="CL295" i="47"/>
  <c r="CA295" i="47"/>
  <c r="BP295" i="47"/>
  <c r="BE295" i="47"/>
  <c r="AT295" i="47"/>
  <c r="AI295" i="47"/>
  <c r="X295" i="47"/>
  <c r="M295" i="47"/>
  <c r="ED294" i="47"/>
  <c r="DS294" i="47"/>
  <c r="DH294" i="47"/>
  <c r="CW294" i="47"/>
  <c r="CL294" i="47"/>
  <c r="CA294" i="47"/>
  <c r="BP294" i="47"/>
  <c r="BE294" i="47"/>
  <c r="AT294" i="47"/>
  <c r="AI294" i="47"/>
  <c r="X294" i="47"/>
  <c r="M294" i="47"/>
  <c r="ED293" i="47"/>
  <c r="DS293" i="47"/>
  <c r="DH293" i="47"/>
  <c r="CW293" i="47"/>
  <c r="CL293" i="47"/>
  <c r="CA293" i="47"/>
  <c r="BP293" i="47"/>
  <c r="BE293" i="47"/>
  <c r="AT293" i="47"/>
  <c r="AI293" i="47"/>
  <c r="X293" i="47"/>
  <c r="M293" i="47"/>
  <c r="ED292" i="47"/>
  <c r="DS292" i="47"/>
  <c r="DH292" i="47"/>
  <c r="CW292" i="47"/>
  <c r="CL292" i="47"/>
  <c r="CA292" i="47"/>
  <c r="BP292" i="47"/>
  <c r="BE292" i="47"/>
  <c r="AT292" i="47"/>
  <c r="AI292" i="47"/>
  <c r="X292" i="47"/>
  <c r="M292" i="47"/>
  <c r="ED291" i="47"/>
  <c r="DS291" i="47"/>
  <c r="DH291" i="47"/>
  <c r="CW291" i="47"/>
  <c r="CL291" i="47"/>
  <c r="CA291" i="47"/>
  <c r="BP291" i="47"/>
  <c r="BE291" i="47"/>
  <c r="AT291" i="47"/>
  <c r="AI291" i="47"/>
  <c r="X291" i="47"/>
  <c r="M291" i="47"/>
  <c r="ED290" i="47"/>
  <c r="DS290" i="47"/>
  <c r="DH290" i="47"/>
  <c r="CW290" i="47"/>
  <c r="CL290" i="47"/>
  <c r="CA290" i="47"/>
  <c r="BP290" i="47"/>
  <c r="BE290" i="47"/>
  <c r="AT290" i="47"/>
  <c r="AI290" i="47"/>
  <c r="X290" i="47"/>
  <c r="M290" i="47"/>
  <c r="ED289" i="47"/>
  <c r="DS289" i="47"/>
  <c r="DH289" i="47"/>
  <c r="CW289" i="47"/>
  <c r="CL289" i="47"/>
  <c r="CA289" i="47"/>
  <c r="BP289" i="47"/>
  <c r="BE289" i="47"/>
  <c r="AT289" i="47"/>
  <c r="AI289" i="47"/>
  <c r="X289" i="47"/>
  <c r="M289" i="47"/>
  <c r="J307" i="47"/>
  <c r="G307" i="47"/>
  <c r="F307" i="47"/>
  <c r="ED288" i="47"/>
  <c r="DS288" i="47"/>
  <c r="DH288" i="47"/>
  <c r="CW288" i="47"/>
  <c r="CL288" i="47"/>
  <c r="CA288" i="47"/>
  <c r="BP288" i="47"/>
  <c r="BE288" i="47"/>
  <c r="AT288" i="47"/>
  <c r="AI288" i="47"/>
  <c r="X288" i="47"/>
  <c r="M288" i="47"/>
  <c r="ED287" i="47"/>
  <c r="DS287" i="47"/>
  <c r="DH287" i="47"/>
  <c r="CW287" i="47"/>
  <c r="CL287" i="47"/>
  <c r="CA287" i="47"/>
  <c r="BP287" i="47"/>
  <c r="BE287" i="47"/>
  <c r="AT287" i="47"/>
  <c r="AI287" i="47"/>
  <c r="X287" i="47"/>
  <c r="M287" i="47"/>
  <c r="ED286" i="47"/>
  <c r="DS286" i="47"/>
  <c r="DH286" i="47"/>
  <c r="CW286" i="47"/>
  <c r="CL286" i="47"/>
  <c r="CA286" i="47"/>
  <c r="BP286" i="47"/>
  <c r="BE286" i="47"/>
  <c r="AT286" i="47"/>
  <c r="AI286" i="47"/>
  <c r="X286" i="47"/>
  <c r="M286" i="47"/>
  <c r="I308" i="47"/>
  <c r="E308" i="47"/>
  <c r="ED285" i="47"/>
  <c r="DS285" i="47"/>
  <c r="DH285" i="47"/>
  <c r="CW285" i="47"/>
  <c r="CL285" i="47"/>
  <c r="CA285" i="47"/>
  <c r="BP285" i="47"/>
  <c r="BE285" i="47"/>
  <c r="AT285" i="47"/>
  <c r="AI285" i="47"/>
  <c r="X285" i="47"/>
  <c r="M285" i="47"/>
  <c r="ED284" i="47"/>
  <c r="DS284" i="47"/>
  <c r="DH284" i="47"/>
  <c r="CW284" i="47"/>
  <c r="CL284" i="47"/>
  <c r="CA284" i="47"/>
  <c r="BP284" i="47"/>
  <c r="BE284" i="47"/>
  <c r="AT284" i="47"/>
  <c r="AI284" i="47"/>
  <c r="X284" i="47"/>
  <c r="M284" i="47"/>
  <c r="ED283" i="47"/>
  <c r="DS283" i="47"/>
  <c r="DH283" i="47"/>
  <c r="CW283" i="47"/>
  <c r="CL283" i="47"/>
  <c r="CA283" i="47"/>
  <c r="BP283" i="47"/>
  <c r="BE283" i="47"/>
  <c r="AT283" i="47"/>
  <c r="AI283" i="47"/>
  <c r="X283" i="47"/>
  <c r="M283" i="47"/>
  <c r="ED282" i="47"/>
  <c r="DS282" i="47"/>
  <c r="DH282" i="47"/>
  <c r="CW282" i="47"/>
  <c r="CL282" i="47"/>
  <c r="CA282" i="47"/>
  <c r="BP282" i="47"/>
  <c r="BE282" i="47"/>
  <c r="AT282" i="47"/>
  <c r="AI282" i="47"/>
  <c r="X282" i="47"/>
  <c r="M282" i="47"/>
  <c r="ED281" i="47"/>
  <c r="DS281" i="47"/>
  <c r="DH281" i="47"/>
  <c r="CW281" i="47"/>
  <c r="CL281" i="47"/>
  <c r="CA281" i="47"/>
  <c r="BP281" i="47"/>
  <c r="BE281" i="47"/>
  <c r="AT281" i="47"/>
  <c r="AI281" i="47"/>
  <c r="M281" i="47"/>
  <c r="ED280" i="47"/>
  <c r="DS280" i="47"/>
  <c r="DH280" i="47"/>
  <c r="CW280" i="47"/>
  <c r="CL280" i="47"/>
  <c r="CA280" i="47"/>
  <c r="BP280" i="47"/>
  <c r="BE280" i="47"/>
  <c r="AT280" i="47"/>
  <c r="AI280" i="47"/>
  <c r="M280" i="47"/>
  <c r="EL275" i="47"/>
  <c r="EK275" i="47"/>
  <c r="EJ275" i="47"/>
  <c r="EI275" i="47"/>
  <c r="EH275" i="47"/>
  <c r="EG275" i="47"/>
  <c r="EF275" i="47"/>
  <c r="EE275" i="47"/>
  <c r="EA275" i="47"/>
  <c r="DZ275" i="47"/>
  <c r="DY275" i="47"/>
  <c r="DX275" i="47"/>
  <c r="DW275" i="47"/>
  <c r="DV275" i="47"/>
  <c r="DU275" i="47"/>
  <c r="DT275" i="47"/>
  <c r="DP275" i="47"/>
  <c r="DO275" i="47"/>
  <c r="DN275" i="47"/>
  <c r="DM275" i="47"/>
  <c r="DL275" i="47"/>
  <c r="DK275" i="47"/>
  <c r="DJ275" i="47"/>
  <c r="DI275" i="47"/>
  <c r="DE275" i="47"/>
  <c r="DD275" i="47"/>
  <c r="DC275" i="47"/>
  <c r="DB275" i="47"/>
  <c r="DA275" i="47"/>
  <c r="CZ275" i="47"/>
  <c r="CY275" i="47"/>
  <c r="CX275" i="47"/>
  <c r="CT275" i="47"/>
  <c r="CS275" i="47"/>
  <c r="CR275" i="47"/>
  <c r="CQ275" i="47"/>
  <c r="CP275" i="47"/>
  <c r="CO275" i="47"/>
  <c r="CN275" i="47"/>
  <c r="CM275" i="47"/>
  <c r="CI275" i="47"/>
  <c r="CH275" i="47"/>
  <c r="CG275" i="47"/>
  <c r="CF275" i="47"/>
  <c r="CE275" i="47"/>
  <c r="CD275" i="47"/>
  <c r="CC275" i="47"/>
  <c r="CB275" i="47"/>
  <c r="BX275" i="47"/>
  <c r="BW275" i="47"/>
  <c r="BV275" i="47"/>
  <c r="BU275" i="47"/>
  <c r="BT275" i="47"/>
  <c r="BS275" i="47"/>
  <c r="BR275" i="47"/>
  <c r="BQ275" i="47"/>
  <c r="BM275" i="47"/>
  <c r="BL275" i="47"/>
  <c r="BK275" i="47"/>
  <c r="BJ275" i="47"/>
  <c r="BI275" i="47"/>
  <c r="BH275" i="47"/>
  <c r="BG275" i="47"/>
  <c r="BF275" i="47"/>
  <c r="BB275" i="47"/>
  <c r="BA275" i="47"/>
  <c r="AZ275" i="47"/>
  <c r="AY275" i="47"/>
  <c r="AX275" i="47"/>
  <c r="AW275" i="47"/>
  <c r="AV275" i="47"/>
  <c r="AU275" i="47"/>
  <c r="AQ275" i="47"/>
  <c r="AP275" i="47"/>
  <c r="AO275" i="47"/>
  <c r="AN275" i="47"/>
  <c r="AM275" i="47"/>
  <c r="AL275" i="47"/>
  <c r="AK275" i="47"/>
  <c r="AJ275" i="47"/>
  <c r="AF275" i="47"/>
  <c r="AE275" i="47"/>
  <c r="AD275" i="47"/>
  <c r="AC275" i="47"/>
  <c r="AB275" i="47"/>
  <c r="AA275" i="47"/>
  <c r="Z275" i="47"/>
  <c r="Y275" i="47"/>
  <c r="U275" i="47"/>
  <c r="T275" i="47"/>
  <c r="S275" i="47"/>
  <c r="R275" i="47"/>
  <c r="Q275" i="47"/>
  <c r="P275" i="47"/>
  <c r="O275" i="47"/>
  <c r="N275" i="47"/>
  <c r="EL274" i="47"/>
  <c r="EK274" i="47"/>
  <c r="EJ274" i="47"/>
  <c r="EI274" i="47"/>
  <c r="EH274" i="47"/>
  <c r="EG274" i="47"/>
  <c r="EF274" i="47"/>
  <c r="EE274" i="47"/>
  <c r="EA274" i="47"/>
  <c r="DZ274" i="47"/>
  <c r="DY274" i="47"/>
  <c r="DX274" i="47"/>
  <c r="DW274" i="47"/>
  <c r="DV274" i="47"/>
  <c r="DU274" i="47"/>
  <c r="DT274" i="47"/>
  <c r="DP274" i="47"/>
  <c r="DO274" i="47"/>
  <c r="DN274" i="47"/>
  <c r="DM274" i="47"/>
  <c r="DL274" i="47"/>
  <c r="DK274" i="47"/>
  <c r="DJ274" i="47"/>
  <c r="DI274" i="47"/>
  <c r="DE274" i="47"/>
  <c r="DD274" i="47"/>
  <c r="DC274" i="47"/>
  <c r="DB274" i="47"/>
  <c r="DA274" i="47"/>
  <c r="CZ274" i="47"/>
  <c r="CY274" i="47"/>
  <c r="CX274" i="47"/>
  <c r="CT274" i="47"/>
  <c r="CS274" i="47"/>
  <c r="CR274" i="47"/>
  <c r="CQ274" i="47"/>
  <c r="CP274" i="47"/>
  <c r="CO274" i="47"/>
  <c r="CN274" i="47"/>
  <c r="CM274" i="47"/>
  <c r="CI274" i="47"/>
  <c r="CH274" i="47"/>
  <c r="CG274" i="47"/>
  <c r="CF274" i="47"/>
  <c r="CE274" i="47"/>
  <c r="CD274" i="47"/>
  <c r="CC274" i="47"/>
  <c r="CB274" i="47"/>
  <c r="BX274" i="47"/>
  <c r="BW274" i="47"/>
  <c r="BV274" i="47"/>
  <c r="BU274" i="47"/>
  <c r="BT274" i="47"/>
  <c r="BS274" i="47"/>
  <c r="BR274" i="47"/>
  <c r="BQ274" i="47"/>
  <c r="BM274" i="47"/>
  <c r="BL274" i="47"/>
  <c r="BK274" i="47"/>
  <c r="BJ274" i="47"/>
  <c r="BI274" i="47"/>
  <c r="BH274" i="47"/>
  <c r="BG274" i="47"/>
  <c r="BF274" i="47"/>
  <c r="BB274" i="47"/>
  <c r="BA274" i="47"/>
  <c r="AZ274" i="47"/>
  <c r="AY274" i="47"/>
  <c r="AX274" i="47"/>
  <c r="AW274" i="47"/>
  <c r="AV274" i="47"/>
  <c r="AU274" i="47"/>
  <c r="AQ274" i="47"/>
  <c r="AP274" i="47"/>
  <c r="AO274" i="47"/>
  <c r="AN274" i="47"/>
  <c r="AM274" i="47"/>
  <c r="AL274" i="47"/>
  <c r="AK274" i="47"/>
  <c r="AJ274" i="47"/>
  <c r="AF274" i="47"/>
  <c r="AE274" i="47"/>
  <c r="AD274" i="47"/>
  <c r="AC274" i="47"/>
  <c r="AB274" i="47"/>
  <c r="AA274" i="47"/>
  <c r="Z274" i="47"/>
  <c r="Y274" i="47"/>
  <c r="U274" i="47"/>
  <c r="T274" i="47"/>
  <c r="S274" i="47"/>
  <c r="R274" i="47"/>
  <c r="Q274" i="47"/>
  <c r="P274" i="47"/>
  <c r="O274" i="47"/>
  <c r="N274" i="47"/>
  <c r="EL273" i="47"/>
  <c r="EK273" i="47"/>
  <c r="EJ273" i="47"/>
  <c r="EI273" i="47"/>
  <c r="EH273" i="47"/>
  <c r="EG273" i="47"/>
  <c r="EF273" i="47"/>
  <c r="EE273" i="47"/>
  <c r="EA273" i="47"/>
  <c r="DZ273" i="47"/>
  <c r="DY273" i="47"/>
  <c r="DX273" i="47"/>
  <c r="DW273" i="47"/>
  <c r="DV273" i="47"/>
  <c r="DU273" i="47"/>
  <c r="DT273" i="47"/>
  <c r="DP273" i="47"/>
  <c r="DO273" i="47"/>
  <c r="DN273" i="47"/>
  <c r="DM273" i="47"/>
  <c r="DL273" i="47"/>
  <c r="DK273" i="47"/>
  <c r="DJ273" i="47"/>
  <c r="DI273" i="47"/>
  <c r="DE273" i="47"/>
  <c r="DD273" i="47"/>
  <c r="DC273" i="47"/>
  <c r="DB273" i="47"/>
  <c r="DA273" i="47"/>
  <c r="CZ273" i="47"/>
  <c r="CY273" i="47"/>
  <c r="CX273" i="47"/>
  <c r="CT273" i="47"/>
  <c r="CS273" i="47"/>
  <c r="CR273" i="47"/>
  <c r="CQ273" i="47"/>
  <c r="CP273" i="47"/>
  <c r="CO273" i="47"/>
  <c r="CN273" i="47"/>
  <c r="CM273" i="47"/>
  <c r="CI273" i="47"/>
  <c r="CH273" i="47"/>
  <c r="CG273" i="47"/>
  <c r="CF273" i="47"/>
  <c r="CE273" i="47"/>
  <c r="CD273" i="47"/>
  <c r="CC273" i="47"/>
  <c r="CB273" i="47"/>
  <c r="BX273" i="47"/>
  <c r="BW273" i="47"/>
  <c r="BV273" i="47"/>
  <c r="BU273" i="47"/>
  <c r="BT273" i="47"/>
  <c r="BS273" i="47"/>
  <c r="BR273" i="47"/>
  <c r="BQ273" i="47"/>
  <c r="BM273" i="47"/>
  <c r="BL273" i="47"/>
  <c r="BK273" i="47"/>
  <c r="BJ273" i="47"/>
  <c r="BI273" i="47"/>
  <c r="BH273" i="47"/>
  <c r="BG273" i="47"/>
  <c r="BF273" i="47"/>
  <c r="BB273" i="47"/>
  <c r="BA273" i="47"/>
  <c r="AZ273" i="47"/>
  <c r="AY273" i="47"/>
  <c r="AX273" i="47"/>
  <c r="AW273" i="47"/>
  <c r="AV273" i="47"/>
  <c r="AU273" i="47"/>
  <c r="AQ273" i="47"/>
  <c r="AP273" i="47"/>
  <c r="AO273" i="47"/>
  <c r="AN273" i="47"/>
  <c r="AM273" i="47"/>
  <c r="AL273" i="47"/>
  <c r="AK273" i="47"/>
  <c r="AJ273" i="47"/>
  <c r="AF273" i="47"/>
  <c r="AE273" i="47"/>
  <c r="AD273" i="47"/>
  <c r="AC273" i="47"/>
  <c r="AB273" i="47"/>
  <c r="AA273" i="47"/>
  <c r="Z273" i="47"/>
  <c r="Y273" i="47"/>
  <c r="U273" i="47"/>
  <c r="T273" i="47"/>
  <c r="S273" i="47"/>
  <c r="R273" i="47"/>
  <c r="Q273" i="47"/>
  <c r="P273" i="47"/>
  <c r="O273" i="47"/>
  <c r="N273" i="47"/>
  <c r="EL272" i="47"/>
  <c r="EK272" i="47"/>
  <c r="EJ272" i="47"/>
  <c r="EI272" i="47"/>
  <c r="EH272" i="47"/>
  <c r="EG272" i="47"/>
  <c r="EF272" i="47"/>
  <c r="EE272" i="47"/>
  <c r="EA272" i="47"/>
  <c r="DZ272" i="47"/>
  <c r="DY272" i="47"/>
  <c r="DX272" i="47"/>
  <c r="DW272" i="47"/>
  <c r="DV272" i="47"/>
  <c r="DU272" i="47"/>
  <c r="DT272" i="47"/>
  <c r="DP272" i="47"/>
  <c r="DO272" i="47"/>
  <c r="DN272" i="47"/>
  <c r="DM272" i="47"/>
  <c r="DL272" i="47"/>
  <c r="DK272" i="47"/>
  <c r="DJ272" i="47"/>
  <c r="DI272" i="47"/>
  <c r="DE272" i="47"/>
  <c r="DD272" i="47"/>
  <c r="DC272" i="47"/>
  <c r="DB272" i="47"/>
  <c r="DA272" i="47"/>
  <c r="CZ272" i="47"/>
  <c r="CY272" i="47"/>
  <c r="CX272" i="47"/>
  <c r="CT272" i="47"/>
  <c r="CS272" i="47"/>
  <c r="CR272" i="47"/>
  <c r="CQ272" i="47"/>
  <c r="CP272" i="47"/>
  <c r="CO272" i="47"/>
  <c r="CN272" i="47"/>
  <c r="CM272" i="47"/>
  <c r="CI272" i="47"/>
  <c r="CH272" i="47"/>
  <c r="CG272" i="47"/>
  <c r="CF272" i="47"/>
  <c r="CE272" i="47"/>
  <c r="CD272" i="47"/>
  <c r="CC272" i="47"/>
  <c r="CB272" i="47"/>
  <c r="BX272" i="47"/>
  <c r="BW272" i="47"/>
  <c r="BV272" i="47"/>
  <c r="BU272" i="47"/>
  <c r="BT272" i="47"/>
  <c r="BS272" i="47"/>
  <c r="BR272" i="47"/>
  <c r="BQ272" i="47"/>
  <c r="BM272" i="47"/>
  <c r="BL272" i="47"/>
  <c r="BK272" i="47"/>
  <c r="BJ272" i="47"/>
  <c r="BI272" i="47"/>
  <c r="BH272" i="47"/>
  <c r="BG272" i="47"/>
  <c r="BF272" i="47"/>
  <c r="BB272" i="47"/>
  <c r="BA272" i="47"/>
  <c r="AZ272" i="47"/>
  <c r="AY272" i="47"/>
  <c r="AX272" i="47"/>
  <c r="AW272" i="47"/>
  <c r="AV272" i="47"/>
  <c r="AU272" i="47"/>
  <c r="AQ272" i="47"/>
  <c r="AP272" i="47"/>
  <c r="AO272" i="47"/>
  <c r="AN272" i="47"/>
  <c r="AM272" i="47"/>
  <c r="AL272" i="47"/>
  <c r="AK272" i="47"/>
  <c r="AJ272" i="47"/>
  <c r="AF272" i="47"/>
  <c r="AE272" i="47"/>
  <c r="AD272" i="47"/>
  <c r="AC272" i="47"/>
  <c r="AB272" i="47"/>
  <c r="AA272" i="47"/>
  <c r="Z272" i="47"/>
  <c r="Y272" i="47"/>
  <c r="U272" i="47"/>
  <c r="T272" i="47"/>
  <c r="S272" i="47"/>
  <c r="R272" i="47"/>
  <c r="Q272" i="47"/>
  <c r="P272" i="47"/>
  <c r="O272" i="47"/>
  <c r="N272" i="47"/>
  <c r="EL271" i="47"/>
  <c r="EK271" i="47"/>
  <c r="EJ271" i="47"/>
  <c r="EI271" i="47"/>
  <c r="EH271" i="47"/>
  <c r="EG271" i="47"/>
  <c r="EF271" i="47"/>
  <c r="EE271" i="47"/>
  <c r="EA271" i="47"/>
  <c r="DZ271" i="47"/>
  <c r="DY271" i="47"/>
  <c r="DX271" i="47"/>
  <c r="DW271" i="47"/>
  <c r="DV271" i="47"/>
  <c r="DU271" i="47"/>
  <c r="DT271" i="47"/>
  <c r="DP271" i="47"/>
  <c r="DO271" i="47"/>
  <c r="DN271" i="47"/>
  <c r="DM271" i="47"/>
  <c r="DL271" i="47"/>
  <c r="DK271" i="47"/>
  <c r="DJ271" i="47"/>
  <c r="DI271" i="47"/>
  <c r="DE271" i="47"/>
  <c r="DD271" i="47"/>
  <c r="DC271" i="47"/>
  <c r="DB271" i="47"/>
  <c r="DA271" i="47"/>
  <c r="CZ271" i="47"/>
  <c r="CY271" i="47"/>
  <c r="CX271" i="47"/>
  <c r="CT271" i="47"/>
  <c r="CS271" i="47"/>
  <c r="CR271" i="47"/>
  <c r="CQ271" i="47"/>
  <c r="CP271" i="47"/>
  <c r="CO271" i="47"/>
  <c r="CN271" i="47"/>
  <c r="CM271" i="47"/>
  <c r="CI271" i="47"/>
  <c r="CH271" i="47"/>
  <c r="CG271" i="47"/>
  <c r="CF271" i="47"/>
  <c r="CE271" i="47"/>
  <c r="CD271" i="47"/>
  <c r="CC271" i="47"/>
  <c r="CB271" i="47"/>
  <c r="BX271" i="47"/>
  <c r="BW271" i="47"/>
  <c r="BV271" i="47"/>
  <c r="BU271" i="47"/>
  <c r="BT271" i="47"/>
  <c r="BS271" i="47"/>
  <c r="BR271" i="47"/>
  <c r="BQ271" i="47"/>
  <c r="BM271" i="47"/>
  <c r="BL271" i="47"/>
  <c r="BK271" i="47"/>
  <c r="BJ271" i="47"/>
  <c r="BI271" i="47"/>
  <c r="BH271" i="47"/>
  <c r="BG271" i="47"/>
  <c r="BF271" i="47"/>
  <c r="BB271" i="47"/>
  <c r="BA271" i="47"/>
  <c r="AZ271" i="47"/>
  <c r="AY271" i="47"/>
  <c r="AX271" i="47"/>
  <c r="AW271" i="47"/>
  <c r="AV271" i="47"/>
  <c r="AU271" i="47"/>
  <c r="AQ271" i="47"/>
  <c r="AP271" i="47"/>
  <c r="AO271" i="47"/>
  <c r="AN271" i="47"/>
  <c r="AM271" i="47"/>
  <c r="AL271" i="47"/>
  <c r="AK271" i="47"/>
  <c r="AJ271" i="47"/>
  <c r="AF271" i="47"/>
  <c r="AE271" i="47"/>
  <c r="AD271" i="47"/>
  <c r="AC271" i="47"/>
  <c r="AB271" i="47"/>
  <c r="AA271" i="47"/>
  <c r="Z271" i="47"/>
  <c r="Y271" i="47"/>
  <c r="U271" i="47"/>
  <c r="T271" i="47"/>
  <c r="S271" i="47"/>
  <c r="R271" i="47"/>
  <c r="Q271" i="47"/>
  <c r="P271" i="47"/>
  <c r="O271" i="47"/>
  <c r="N271" i="47"/>
  <c r="EL270" i="47"/>
  <c r="EK270" i="47"/>
  <c r="EJ270" i="47"/>
  <c r="EI270" i="47"/>
  <c r="EH270" i="47"/>
  <c r="EG270" i="47"/>
  <c r="EF270" i="47"/>
  <c r="EE270" i="47"/>
  <c r="EA270" i="47"/>
  <c r="DZ270" i="47"/>
  <c r="DY270" i="47"/>
  <c r="DX270" i="47"/>
  <c r="DW270" i="47"/>
  <c r="DV270" i="47"/>
  <c r="DU270" i="47"/>
  <c r="DT270" i="47"/>
  <c r="DP270" i="47"/>
  <c r="DO270" i="47"/>
  <c r="DN270" i="47"/>
  <c r="DM270" i="47"/>
  <c r="DL270" i="47"/>
  <c r="DK270" i="47"/>
  <c r="DJ270" i="47"/>
  <c r="DI270" i="47"/>
  <c r="DE270" i="47"/>
  <c r="DD270" i="47"/>
  <c r="DC270" i="47"/>
  <c r="DB270" i="47"/>
  <c r="DA270" i="47"/>
  <c r="CZ270" i="47"/>
  <c r="CY270" i="47"/>
  <c r="CX270" i="47"/>
  <c r="CT270" i="47"/>
  <c r="CS270" i="47"/>
  <c r="CR270" i="47"/>
  <c r="CQ270" i="47"/>
  <c r="CP270" i="47"/>
  <c r="CO270" i="47"/>
  <c r="CN270" i="47"/>
  <c r="CM270" i="47"/>
  <c r="CI270" i="47"/>
  <c r="CH270" i="47"/>
  <c r="CG270" i="47"/>
  <c r="CF270" i="47"/>
  <c r="CE270" i="47"/>
  <c r="CD270" i="47"/>
  <c r="CC270" i="47"/>
  <c r="CB270" i="47"/>
  <c r="BX270" i="47"/>
  <c r="BW270" i="47"/>
  <c r="BV270" i="47"/>
  <c r="BU270" i="47"/>
  <c r="BT270" i="47"/>
  <c r="BS270" i="47"/>
  <c r="BR270" i="47"/>
  <c r="BQ270" i="47"/>
  <c r="BM270" i="47"/>
  <c r="BL270" i="47"/>
  <c r="BK270" i="47"/>
  <c r="BJ270" i="47"/>
  <c r="BI270" i="47"/>
  <c r="BH270" i="47"/>
  <c r="BG270" i="47"/>
  <c r="BF270" i="47"/>
  <c r="BB270" i="47"/>
  <c r="BA270" i="47"/>
  <c r="AZ270" i="47"/>
  <c r="AY270" i="47"/>
  <c r="AX270" i="47"/>
  <c r="AW270" i="47"/>
  <c r="AV270" i="47"/>
  <c r="AU270" i="47"/>
  <c r="AQ270" i="47"/>
  <c r="AP270" i="47"/>
  <c r="AO270" i="47"/>
  <c r="AN270" i="47"/>
  <c r="AM270" i="47"/>
  <c r="AL270" i="47"/>
  <c r="AK270" i="47"/>
  <c r="AJ270" i="47"/>
  <c r="AF270" i="47"/>
  <c r="AE270" i="47"/>
  <c r="AD270" i="47"/>
  <c r="AC270" i="47"/>
  <c r="AB270" i="47"/>
  <c r="AA270" i="47"/>
  <c r="Z270" i="47"/>
  <c r="Y270" i="47"/>
  <c r="U270" i="47"/>
  <c r="T270" i="47"/>
  <c r="S270" i="47"/>
  <c r="R270" i="47"/>
  <c r="Q270" i="47"/>
  <c r="P270" i="47"/>
  <c r="O270" i="47"/>
  <c r="N270" i="47"/>
  <c r="ED268" i="47"/>
  <c r="EC268" i="47"/>
  <c r="EC267" i="47" s="1"/>
  <c r="EC266" i="47" s="1"/>
  <c r="EC265" i="47" s="1"/>
  <c r="EC264" i="47" s="1"/>
  <c r="EC263" i="47" s="1"/>
  <c r="EC262" i="47" s="1"/>
  <c r="EC261" i="47" s="1"/>
  <c r="EC260" i="47" s="1"/>
  <c r="EC259" i="47" s="1"/>
  <c r="EC258" i="47" s="1"/>
  <c r="EC257" i="47" s="1"/>
  <c r="EC256" i="47" s="1"/>
  <c r="EC255" i="47" s="1"/>
  <c r="EC254" i="47" s="1"/>
  <c r="EC253" i="47" s="1"/>
  <c r="EC252" i="47" s="1"/>
  <c r="EC251" i="47" s="1"/>
  <c r="EC250" i="47" s="1"/>
  <c r="EC249" i="47" s="1"/>
  <c r="EC248" i="47" s="1"/>
  <c r="EC247" i="47" s="1"/>
  <c r="EC246" i="47" s="1"/>
  <c r="DS268" i="47"/>
  <c r="DR268" i="47"/>
  <c r="DR267" i="47" s="1"/>
  <c r="DR266" i="47" s="1"/>
  <c r="DR265" i="47" s="1"/>
  <c r="DR264" i="47" s="1"/>
  <c r="DR263" i="47" s="1"/>
  <c r="DR262" i="47" s="1"/>
  <c r="DR261" i="47" s="1"/>
  <c r="DR260" i="47" s="1"/>
  <c r="DR259" i="47" s="1"/>
  <c r="DR258" i="47" s="1"/>
  <c r="DR257" i="47" s="1"/>
  <c r="DR256" i="47" s="1"/>
  <c r="DR255" i="47" s="1"/>
  <c r="DR254" i="47" s="1"/>
  <c r="DR253" i="47" s="1"/>
  <c r="DR252" i="47" s="1"/>
  <c r="DR251" i="47" s="1"/>
  <c r="DR250" i="47" s="1"/>
  <c r="DR249" i="47" s="1"/>
  <c r="DR248" i="47" s="1"/>
  <c r="DR247" i="47" s="1"/>
  <c r="DR246" i="47" s="1"/>
  <c r="DH268" i="47"/>
  <c r="DG268" i="47"/>
  <c r="DG267" i="47" s="1"/>
  <c r="DG266" i="47" s="1"/>
  <c r="DG265" i="47" s="1"/>
  <c r="DG264" i="47" s="1"/>
  <c r="DG263" i="47" s="1"/>
  <c r="DG262" i="47" s="1"/>
  <c r="DG261" i="47" s="1"/>
  <c r="DG260" i="47" s="1"/>
  <c r="DG259" i="47" s="1"/>
  <c r="DG258" i="47" s="1"/>
  <c r="DG257" i="47" s="1"/>
  <c r="DG256" i="47" s="1"/>
  <c r="DG255" i="47" s="1"/>
  <c r="DG254" i="47" s="1"/>
  <c r="DG253" i="47" s="1"/>
  <c r="DG252" i="47" s="1"/>
  <c r="DG251" i="47" s="1"/>
  <c r="DG250" i="47" s="1"/>
  <c r="DG249" i="47" s="1"/>
  <c r="DG248" i="47" s="1"/>
  <c r="DG247" i="47" s="1"/>
  <c r="DG246" i="47" s="1"/>
  <c r="CW268" i="47"/>
  <c r="CV268" i="47"/>
  <c r="CV267" i="47" s="1"/>
  <c r="CV266" i="47" s="1"/>
  <c r="CV265" i="47" s="1"/>
  <c r="CV264" i="47" s="1"/>
  <c r="CV263" i="47" s="1"/>
  <c r="CV262" i="47" s="1"/>
  <c r="CV261" i="47" s="1"/>
  <c r="CV260" i="47" s="1"/>
  <c r="CV259" i="47" s="1"/>
  <c r="CV258" i="47" s="1"/>
  <c r="CV257" i="47" s="1"/>
  <c r="CV256" i="47" s="1"/>
  <c r="CV255" i="47" s="1"/>
  <c r="CV254" i="47" s="1"/>
  <c r="CV253" i="47" s="1"/>
  <c r="CV252" i="47" s="1"/>
  <c r="CV251" i="47" s="1"/>
  <c r="CV250" i="47" s="1"/>
  <c r="CV249" i="47" s="1"/>
  <c r="CV248" i="47" s="1"/>
  <c r="CV247" i="47" s="1"/>
  <c r="CV246" i="47" s="1"/>
  <c r="CL268" i="47"/>
  <c r="CK268" i="47"/>
  <c r="CK267" i="47" s="1"/>
  <c r="CK266" i="47" s="1"/>
  <c r="CK265" i="47" s="1"/>
  <c r="CK264" i="47" s="1"/>
  <c r="CK263" i="47" s="1"/>
  <c r="CK262" i="47" s="1"/>
  <c r="CK261" i="47" s="1"/>
  <c r="CK260" i="47" s="1"/>
  <c r="CK259" i="47" s="1"/>
  <c r="CK258" i="47" s="1"/>
  <c r="CK257" i="47" s="1"/>
  <c r="CK256" i="47" s="1"/>
  <c r="CK255" i="47" s="1"/>
  <c r="CK254" i="47" s="1"/>
  <c r="CK253" i="47" s="1"/>
  <c r="CK252" i="47" s="1"/>
  <c r="CK251" i="47" s="1"/>
  <c r="CK250" i="47" s="1"/>
  <c r="CK249" i="47" s="1"/>
  <c r="CK248" i="47" s="1"/>
  <c r="CK247" i="47" s="1"/>
  <c r="CK246" i="47" s="1"/>
  <c r="CA268" i="47"/>
  <c r="BZ268" i="47"/>
  <c r="BZ267" i="47" s="1"/>
  <c r="BZ266" i="47" s="1"/>
  <c r="BZ265" i="47" s="1"/>
  <c r="BZ264" i="47" s="1"/>
  <c r="BZ263" i="47" s="1"/>
  <c r="BZ262" i="47" s="1"/>
  <c r="BZ261" i="47" s="1"/>
  <c r="BZ260" i="47" s="1"/>
  <c r="BZ259" i="47" s="1"/>
  <c r="BZ258" i="47" s="1"/>
  <c r="BZ257" i="47" s="1"/>
  <c r="BZ256" i="47" s="1"/>
  <c r="BZ255" i="47" s="1"/>
  <c r="BZ254" i="47" s="1"/>
  <c r="BZ253" i="47" s="1"/>
  <c r="BZ252" i="47" s="1"/>
  <c r="BZ251" i="47" s="1"/>
  <c r="BZ250" i="47" s="1"/>
  <c r="BZ249" i="47" s="1"/>
  <c r="BZ248" i="47" s="1"/>
  <c r="BZ247" i="47" s="1"/>
  <c r="BZ246" i="47" s="1"/>
  <c r="BP268" i="47"/>
  <c r="BO268" i="47"/>
  <c r="BO267" i="47" s="1"/>
  <c r="BO266" i="47" s="1"/>
  <c r="BO265" i="47" s="1"/>
  <c r="BO264" i="47" s="1"/>
  <c r="BO263" i="47" s="1"/>
  <c r="BO262" i="47" s="1"/>
  <c r="BO261" i="47" s="1"/>
  <c r="BO260" i="47" s="1"/>
  <c r="BO259" i="47" s="1"/>
  <c r="BO258" i="47" s="1"/>
  <c r="BO257" i="47" s="1"/>
  <c r="BO256" i="47" s="1"/>
  <c r="BO255" i="47" s="1"/>
  <c r="BO254" i="47" s="1"/>
  <c r="BO253" i="47" s="1"/>
  <c r="BO252" i="47" s="1"/>
  <c r="BO251" i="47" s="1"/>
  <c r="BO250" i="47" s="1"/>
  <c r="BO249" i="47" s="1"/>
  <c r="BO248" i="47" s="1"/>
  <c r="BO247" i="47" s="1"/>
  <c r="BO246" i="47" s="1"/>
  <c r="BE268" i="47"/>
  <c r="BD268" i="47"/>
  <c r="BD267" i="47" s="1"/>
  <c r="BD266" i="47" s="1"/>
  <c r="BD265" i="47" s="1"/>
  <c r="BD264" i="47" s="1"/>
  <c r="BD263" i="47" s="1"/>
  <c r="BD262" i="47" s="1"/>
  <c r="BD261" i="47" s="1"/>
  <c r="BD260" i="47" s="1"/>
  <c r="BD259" i="47" s="1"/>
  <c r="BD258" i="47" s="1"/>
  <c r="BD257" i="47" s="1"/>
  <c r="BD256" i="47" s="1"/>
  <c r="BD255" i="47" s="1"/>
  <c r="BD254" i="47" s="1"/>
  <c r="BD253" i="47" s="1"/>
  <c r="BD252" i="47" s="1"/>
  <c r="BD251" i="47" s="1"/>
  <c r="BD250" i="47" s="1"/>
  <c r="BD249" i="47" s="1"/>
  <c r="BD248" i="47" s="1"/>
  <c r="BD247" i="47" s="1"/>
  <c r="BD246" i="47" s="1"/>
  <c r="AT268" i="47"/>
  <c r="AS268" i="47"/>
  <c r="AS267" i="47" s="1"/>
  <c r="AS266" i="47" s="1"/>
  <c r="AS265" i="47" s="1"/>
  <c r="AS264" i="47" s="1"/>
  <c r="AS263" i="47" s="1"/>
  <c r="AS262" i="47" s="1"/>
  <c r="AS261" i="47" s="1"/>
  <c r="AS260" i="47" s="1"/>
  <c r="AS259" i="47" s="1"/>
  <c r="AS258" i="47" s="1"/>
  <c r="AS257" i="47" s="1"/>
  <c r="AS256" i="47" s="1"/>
  <c r="AS255" i="47" s="1"/>
  <c r="AS254" i="47" s="1"/>
  <c r="AS253" i="47" s="1"/>
  <c r="AS252" i="47" s="1"/>
  <c r="AS251" i="47" s="1"/>
  <c r="AS250" i="47" s="1"/>
  <c r="AS249" i="47" s="1"/>
  <c r="AS248" i="47" s="1"/>
  <c r="AS247" i="47" s="1"/>
  <c r="AS246" i="47" s="1"/>
  <c r="AI268" i="47"/>
  <c r="AH268" i="47"/>
  <c r="AH267" i="47" s="1"/>
  <c r="AH266" i="47" s="1"/>
  <c r="AH265" i="47" s="1"/>
  <c r="AH264" i="47" s="1"/>
  <c r="AH263" i="47" s="1"/>
  <c r="AH262" i="47" s="1"/>
  <c r="AH261" i="47" s="1"/>
  <c r="AH260" i="47" s="1"/>
  <c r="AH259" i="47" s="1"/>
  <c r="AH258" i="47" s="1"/>
  <c r="AH257" i="47" s="1"/>
  <c r="AH256" i="47" s="1"/>
  <c r="AH255" i="47" s="1"/>
  <c r="AH254" i="47" s="1"/>
  <c r="AH253" i="47" s="1"/>
  <c r="AH252" i="47" s="1"/>
  <c r="AH251" i="47" s="1"/>
  <c r="AH250" i="47" s="1"/>
  <c r="AH249" i="47" s="1"/>
  <c r="AH248" i="47" s="1"/>
  <c r="AH247" i="47" s="1"/>
  <c r="AH246" i="47" s="1"/>
  <c r="X268" i="47"/>
  <c r="W268" i="47"/>
  <c r="W267" i="47" s="1"/>
  <c r="W266" i="47" s="1"/>
  <c r="W265" i="47" s="1"/>
  <c r="W264" i="47" s="1"/>
  <c r="W263" i="47" s="1"/>
  <c r="W262" i="47" s="1"/>
  <c r="W261" i="47" s="1"/>
  <c r="W260" i="47" s="1"/>
  <c r="W259" i="47" s="1"/>
  <c r="W258" i="47" s="1"/>
  <c r="W257" i="47" s="1"/>
  <c r="W256" i="47" s="1"/>
  <c r="W255" i="47" s="1"/>
  <c r="W254" i="47" s="1"/>
  <c r="W253" i="47" s="1"/>
  <c r="W252" i="47" s="1"/>
  <c r="W251" i="47" s="1"/>
  <c r="W250" i="47" s="1"/>
  <c r="W249" i="47" s="1"/>
  <c r="W248" i="47" s="1"/>
  <c r="W247" i="47" s="1"/>
  <c r="W246" i="47" s="1"/>
  <c r="M268" i="47"/>
  <c r="L268" i="47"/>
  <c r="L267" i="47" s="1"/>
  <c r="L266" i="47" s="1"/>
  <c r="L265" i="47" s="1"/>
  <c r="L264" i="47" s="1"/>
  <c r="L263" i="47" s="1"/>
  <c r="L262" i="47" s="1"/>
  <c r="L261" i="47" s="1"/>
  <c r="L260" i="47" s="1"/>
  <c r="L259" i="47" s="1"/>
  <c r="L258" i="47" s="1"/>
  <c r="L257" i="47" s="1"/>
  <c r="L256" i="47" s="1"/>
  <c r="L255" i="47" s="1"/>
  <c r="L254" i="47" s="1"/>
  <c r="L253" i="47" s="1"/>
  <c r="L252" i="47" s="1"/>
  <c r="L251" i="47" s="1"/>
  <c r="L250" i="47" s="1"/>
  <c r="L249" i="47" s="1"/>
  <c r="L248" i="47" s="1"/>
  <c r="L247" i="47" s="1"/>
  <c r="L246" i="47" s="1"/>
  <c r="A268" i="47"/>
  <c r="A267" i="47" s="1"/>
  <c r="A266" i="47" s="1"/>
  <c r="A265" i="47" s="1"/>
  <c r="A264" i="47" s="1"/>
  <c r="A263" i="47" s="1"/>
  <c r="A262" i="47" s="1"/>
  <c r="A261" i="47" s="1"/>
  <c r="A260" i="47" s="1"/>
  <c r="A259" i="47" s="1"/>
  <c r="A258" i="47" s="1"/>
  <c r="A257" i="47" s="1"/>
  <c r="A256" i="47" s="1"/>
  <c r="A255" i="47" s="1"/>
  <c r="A254" i="47" s="1"/>
  <c r="A253" i="47" s="1"/>
  <c r="A252" i="47" s="1"/>
  <c r="A251" i="47" s="1"/>
  <c r="A250" i="47" s="1"/>
  <c r="A249" i="47" s="1"/>
  <c r="A248" i="47" s="1"/>
  <c r="A247" i="47" s="1"/>
  <c r="A246" i="47" s="1"/>
  <c r="ED267" i="47"/>
  <c r="DS267" i="47"/>
  <c r="DH267" i="47"/>
  <c r="CW267" i="47"/>
  <c r="CL267" i="47"/>
  <c r="CA267" i="47"/>
  <c r="BP267" i="47"/>
  <c r="BE267" i="47"/>
  <c r="AT267" i="47"/>
  <c r="AI267" i="47"/>
  <c r="X267" i="47"/>
  <c r="M267" i="47"/>
  <c r="H270" i="47"/>
  <c r="D270" i="47"/>
  <c r="ED266" i="47"/>
  <c r="DS266" i="47"/>
  <c r="DH266" i="47"/>
  <c r="CW266" i="47"/>
  <c r="CL266" i="47"/>
  <c r="CA266" i="47"/>
  <c r="BP266" i="47"/>
  <c r="BE266" i="47"/>
  <c r="AT266" i="47"/>
  <c r="AI266" i="47"/>
  <c r="X266" i="47"/>
  <c r="M266" i="47"/>
  <c r="ED265" i="47"/>
  <c r="DS265" i="47"/>
  <c r="DH265" i="47"/>
  <c r="CW265" i="47"/>
  <c r="CL265" i="47"/>
  <c r="CA265" i="47"/>
  <c r="BP265" i="47"/>
  <c r="BE265" i="47"/>
  <c r="AT265" i="47"/>
  <c r="AI265" i="47"/>
  <c r="X265" i="47"/>
  <c r="M265" i="47"/>
  <c r="ED264" i="47"/>
  <c r="DS264" i="47"/>
  <c r="DH264" i="47"/>
  <c r="CW264" i="47"/>
  <c r="CL264" i="47"/>
  <c r="CA264" i="47"/>
  <c r="BP264" i="47"/>
  <c r="BE264" i="47"/>
  <c r="AT264" i="47"/>
  <c r="AI264" i="47"/>
  <c r="X264" i="47"/>
  <c r="M264" i="47"/>
  <c r="G271" i="47"/>
  <c r="F271" i="47"/>
  <c r="ED263" i="47"/>
  <c r="DS263" i="47"/>
  <c r="DH263" i="47"/>
  <c r="CW263" i="47"/>
  <c r="CL263" i="47"/>
  <c r="CA263" i="47"/>
  <c r="BP263" i="47"/>
  <c r="BE263" i="47"/>
  <c r="AT263" i="47"/>
  <c r="AI263" i="47"/>
  <c r="X263" i="47"/>
  <c r="M263" i="47"/>
  <c r="ED262" i="47"/>
  <c r="DS262" i="47"/>
  <c r="DH262" i="47"/>
  <c r="CW262" i="47"/>
  <c r="CL262" i="47"/>
  <c r="CA262" i="47"/>
  <c r="BP262" i="47"/>
  <c r="BE262" i="47"/>
  <c r="AT262" i="47"/>
  <c r="AI262" i="47"/>
  <c r="X262" i="47"/>
  <c r="M262" i="47"/>
  <c r="ED261" i="47"/>
  <c r="DS261" i="47"/>
  <c r="DH261" i="47"/>
  <c r="CW261" i="47"/>
  <c r="CL261" i="47"/>
  <c r="CA261" i="47"/>
  <c r="BP261" i="47"/>
  <c r="BE261" i="47"/>
  <c r="AT261" i="47"/>
  <c r="AI261" i="47"/>
  <c r="X261" i="47"/>
  <c r="M261" i="47"/>
  <c r="ED260" i="47"/>
  <c r="DS260" i="47"/>
  <c r="DH260" i="47"/>
  <c r="CW260" i="47"/>
  <c r="CL260" i="47"/>
  <c r="CA260" i="47"/>
  <c r="BP260" i="47"/>
  <c r="BE260" i="47"/>
  <c r="AT260" i="47"/>
  <c r="AI260" i="47"/>
  <c r="X260" i="47"/>
  <c r="M260" i="47"/>
  <c r="ED259" i="47"/>
  <c r="DS259" i="47"/>
  <c r="DH259" i="47"/>
  <c r="CW259" i="47"/>
  <c r="CL259" i="47"/>
  <c r="CA259" i="47"/>
  <c r="BP259" i="47"/>
  <c r="BE259" i="47"/>
  <c r="AT259" i="47"/>
  <c r="AI259" i="47"/>
  <c r="X259" i="47"/>
  <c r="M259" i="47"/>
  <c r="ED258" i="47"/>
  <c r="DS258" i="47"/>
  <c r="DH258" i="47"/>
  <c r="CW258" i="47"/>
  <c r="CL258" i="47"/>
  <c r="CA258" i="47"/>
  <c r="BP258" i="47"/>
  <c r="BE258" i="47"/>
  <c r="AT258" i="47"/>
  <c r="AI258" i="47"/>
  <c r="X258" i="47"/>
  <c r="M258" i="47"/>
  <c r="G272" i="47"/>
  <c r="B258" i="47"/>
  <c r="ED257" i="47"/>
  <c r="DS257" i="47"/>
  <c r="DH257" i="47"/>
  <c r="CW257" i="47"/>
  <c r="CL257" i="47"/>
  <c r="CA257" i="47"/>
  <c r="BP257" i="47"/>
  <c r="BE257" i="47"/>
  <c r="AT257" i="47"/>
  <c r="AI257" i="47"/>
  <c r="X257" i="47"/>
  <c r="M257" i="47"/>
  <c r="ED256" i="47"/>
  <c r="DS256" i="47"/>
  <c r="DH256" i="47"/>
  <c r="CW256" i="47"/>
  <c r="CL256" i="47"/>
  <c r="CA256" i="47"/>
  <c r="BP256" i="47"/>
  <c r="BE256" i="47"/>
  <c r="AT256" i="47"/>
  <c r="AI256" i="47"/>
  <c r="X256" i="47"/>
  <c r="M256" i="47"/>
  <c r="ED255" i="47"/>
  <c r="DS255" i="47"/>
  <c r="DH255" i="47"/>
  <c r="CW255" i="47"/>
  <c r="CL255" i="47"/>
  <c r="CA255" i="47"/>
  <c r="BP255" i="47"/>
  <c r="BE255" i="47"/>
  <c r="AT255" i="47"/>
  <c r="AI255" i="47"/>
  <c r="X255" i="47"/>
  <c r="M255" i="47"/>
  <c r="H273" i="47"/>
  <c r="G273" i="47"/>
  <c r="D273" i="47"/>
  <c r="C273" i="47"/>
  <c r="ED254" i="47"/>
  <c r="DS254" i="47"/>
  <c r="DH254" i="47"/>
  <c r="CW254" i="47"/>
  <c r="CL254" i="47"/>
  <c r="CA254" i="47"/>
  <c r="BP254" i="47"/>
  <c r="BE254" i="47"/>
  <c r="AT254" i="47"/>
  <c r="AI254" i="47"/>
  <c r="X254" i="47"/>
  <c r="M254" i="47"/>
  <c r="ED253" i="47"/>
  <c r="DS253" i="47"/>
  <c r="DH253" i="47"/>
  <c r="CW253" i="47"/>
  <c r="CL253" i="47"/>
  <c r="CA253" i="47"/>
  <c r="BP253" i="47"/>
  <c r="BE253" i="47"/>
  <c r="AT253" i="47"/>
  <c r="AI253" i="47"/>
  <c r="X253" i="47"/>
  <c r="M253" i="47"/>
  <c r="ED252" i="47"/>
  <c r="DS252" i="47"/>
  <c r="DH252" i="47"/>
  <c r="CW252" i="47"/>
  <c r="CL252" i="47"/>
  <c r="CA252" i="47"/>
  <c r="BP252" i="47"/>
  <c r="BE252" i="47"/>
  <c r="AT252" i="47"/>
  <c r="AI252" i="47"/>
  <c r="X252" i="47"/>
  <c r="M252" i="47"/>
  <c r="I274" i="47"/>
  <c r="E274" i="47"/>
  <c r="ED251" i="47"/>
  <c r="DS251" i="47"/>
  <c r="DH251" i="47"/>
  <c r="CW251" i="47"/>
  <c r="CL251" i="47"/>
  <c r="CA251" i="47"/>
  <c r="BP251" i="47"/>
  <c r="BE251" i="47"/>
  <c r="AT251" i="47"/>
  <c r="AI251" i="47"/>
  <c r="X251" i="47"/>
  <c r="M251" i="47"/>
  <c r="ED250" i="47"/>
  <c r="DS250" i="47"/>
  <c r="DH250" i="47"/>
  <c r="CW250" i="47"/>
  <c r="CL250" i="47"/>
  <c r="CA250" i="47"/>
  <c r="BP250" i="47"/>
  <c r="BE250" i="47"/>
  <c r="AT250" i="47"/>
  <c r="AI250" i="47"/>
  <c r="X250" i="47"/>
  <c r="M250" i="47"/>
  <c r="B250" i="47"/>
  <c r="ED249" i="47"/>
  <c r="DS249" i="47"/>
  <c r="DH249" i="47"/>
  <c r="CW249" i="47"/>
  <c r="CL249" i="47"/>
  <c r="CA249" i="47"/>
  <c r="BP249" i="47"/>
  <c r="BE249" i="47"/>
  <c r="AT249" i="47"/>
  <c r="AI249" i="47"/>
  <c r="X249" i="47"/>
  <c r="M249" i="47"/>
  <c r="ED248" i="47"/>
  <c r="DS248" i="47"/>
  <c r="DH248" i="47"/>
  <c r="CW248" i="47"/>
  <c r="CL248" i="47"/>
  <c r="CA248" i="47"/>
  <c r="BP248" i="47"/>
  <c r="BE248" i="47"/>
  <c r="AT248" i="47"/>
  <c r="AI248" i="47"/>
  <c r="X248" i="47"/>
  <c r="M248" i="47"/>
  <c r="ED247" i="47"/>
  <c r="DS247" i="47"/>
  <c r="DH247" i="47"/>
  <c r="CW247" i="47"/>
  <c r="CL247" i="47"/>
  <c r="CA247" i="47"/>
  <c r="BP247" i="47"/>
  <c r="BE247" i="47"/>
  <c r="AT247" i="47"/>
  <c r="AI247" i="47"/>
  <c r="X247" i="47"/>
  <c r="M247" i="47"/>
  <c r="ED246" i="47"/>
  <c r="DS246" i="47"/>
  <c r="DH246" i="47"/>
  <c r="CW246" i="47"/>
  <c r="CL246" i="47"/>
  <c r="CA246" i="47"/>
  <c r="BP246" i="47"/>
  <c r="BE246" i="47"/>
  <c r="AT246" i="47"/>
  <c r="AI246" i="47"/>
  <c r="X246" i="47"/>
  <c r="M246" i="47"/>
  <c r="G275" i="47"/>
  <c r="EL242" i="47"/>
  <c r="EK242" i="47"/>
  <c r="EJ242" i="47"/>
  <c r="EI242" i="47"/>
  <c r="EH242" i="47"/>
  <c r="EG242" i="47"/>
  <c r="EF242" i="47"/>
  <c r="EE242" i="47"/>
  <c r="EA242" i="47"/>
  <c r="DZ242" i="47"/>
  <c r="DY242" i="47"/>
  <c r="DX242" i="47"/>
  <c r="DW242" i="47"/>
  <c r="DV242" i="47"/>
  <c r="DU242" i="47"/>
  <c r="DT242" i="47"/>
  <c r="DP242" i="47"/>
  <c r="DO242" i="47"/>
  <c r="DN242" i="47"/>
  <c r="DM242" i="47"/>
  <c r="DL242" i="47"/>
  <c r="DK242" i="47"/>
  <c r="DJ242" i="47"/>
  <c r="DI242" i="47"/>
  <c r="DE242" i="47"/>
  <c r="DD242" i="47"/>
  <c r="DC242" i="47"/>
  <c r="DB242" i="47"/>
  <c r="DA242" i="47"/>
  <c r="CZ242" i="47"/>
  <c r="CY242" i="47"/>
  <c r="CX242" i="47"/>
  <c r="CT242" i="47"/>
  <c r="CS242" i="47"/>
  <c r="CR242" i="47"/>
  <c r="CQ242" i="47"/>
  <c r="CP242" i="47"/>
  <c r="CO242" i="47"/>
  <c r="CN242" i="47"/>
  <c r="CM242" i="47"/>
  <c r="CI242" i="47"/>
  <c r="CH242" i="47"/>
  <c r="CG242" i="47"/>
  <c r="CF242" i="47"/>
  <c r="CE242" i="47"/>
  <c r="CD242" i="47"/>
  <c r="CC242" i="47"/>
  <c r="CB242" i="47"/>
  <c r="BX242" i="47"/>
  <c r="BW242" i="47"/>
  <c r="BV242" i="47"/>
  <c r="BU242" i="47"/>
  <c r="BT242" i="47"/>
  <c r="BS242" i="47"/>
  <c r="BR242" i="47"/>
  <c r="BQ242" i="47"/>
  <c r="BM242" i="47"/>
  <c r="BL242" i="47"/>
  <c r="BK242" i="47"/>
  <c r="BJ242" i="47"/>
  <c r="BI242" i="47"/>
  <c r="BH242" i="47"/>
  <c r="BG242" i="47"/>
  <c r="BF242" i="47"/>
  <c r="BB242" i="47"/>
  <c r="BA242" i="47"/>
  <c r="AZ242" i="47"/>
  <c r="AY242" i="47"/>
  <c r="AX242" i="47"/>
  <c r="AW242" i="47"/>
  <c r="AV242" i="47"/>
  <c r="AU242" i="47"/>
  <c r="AQ242" i="47"/>
  <c r="AP242" i="47"/>
  <c r="AO242" i="47"/>
  <c r="AN242" i="47"/>
  <c r="AM242" i="47"/>
  <c r="AL242" i="47"/>
  <c r="AK242" i="47"/>
  <c r="AJ242" i="47"/>
  <c r="AF242" i="47"/>
  <c r="AE242" i="47"/>
  <c r="AD242" i="47"/>
  <c r="AC242" i="47"/>
  <c r="AB242" i="47"/>
  <c r="AA242" i="47"/>
  <c r="Z242" i="47"/>
  <c r="Y242" i="47"/>
  <c r="U242" i="47"/>
  <c r="T242" i="47"/>
  <c r="S242" i="47"/>
  <c r="R242" i="47"/>
  <c r="Q242" i="47"/>
  <c r="P242" i="47"/>
  <c r="O242" i="47"/>
  <c r="N242" i="47"/>
  <c r="EL241" i="47"/>
  <c r="EK241" i="47"/>
  <c r="EJ241" i="47"/>
  <c r="EI241" i="47"/>
  <c r="EH241" i="47"/>
  <c r="EG241" i="47"/>
  <c r="EF241" i="47"/>
  <c r="EE241" i="47"/>
  <c r="EA241" i="47"/>
  <c r="DZ241" i="47"/>
  <c r="DY241" i="47"/>
  <c r="DX241" i="47"/>
  <c r="DW241" i="47"/>
  <c r="DV241" i="47"/>
  <c r="DU241" i="47"/>
  <c r="DT241" i="47"/>
  <c r="DP241" i="47"/>
  <c r="DO241" i="47"/>
  <c r="DN241" i="47"/>
  <c r="DM241" i="47"/>
  <c r="DL241" i="47"/>
  <c r="DK241" i="47"/>
  <c r="DJ241" i="47"/>
  <c r="DI241" i="47"/>
  <c r="DE241" i="47"/>
  <c r="DD241" i="47"/>
  <c r="DC241" i="47"/>
  <c r="DB241" i="47"/>
  <c r="DA241" i="47"/>
  <c r="CZ241" i="47"/>
  <c r="CY241" i="47"/>
  <c r="CX241" i="47"/>
  <c r="CT241" i="47"/>
  <c r="CS241" i="47"/>
  <c r="CR241" i="47"/>
  <c r="CQ241" i="47"/>
  <c r="CP241" i="47"/>
  <c r="CO241" i="47"/>
  <c r="CN241" i="47"/>
  <c r="CM241" i="47"/>
  <c r="CI241" i="47"/>
  <c r="CH241" i="47"/>
  <c r="CG241" i="47"/>
  <c r="CF241" i="47"/>
  <c r="CE241" i="47"/>
  <c r="CD241" i="47"/>
  <c r="CC241" i="47"/>
  <c r="CB241" i="47"/>
  <c r="BX241" i="47"/>
  <c r="BW241" i="47"/>
  <c r="BV241" i="47"/>
  <c r="BU241" i="47"/>
  <c r="BT241" i="47"/>
  <c r="BS241" i="47"/>
  <c r="BR241" i="47"/>
  <c r="BQ241" i="47"/>
  <c r="BM241" i="47"/>
  <c r="BL241" i="47"/>
  <c r="BK241" i="47"/>
  <c r="BJ241" i="47"/>
  <c r="BI241" i="47"/>
  <c r="BH241" i="47"/>
  <c r="BG241" i="47"/>
  <c r="BF241" i="47"/>
  <c r="BB241" i="47"/>
  <c r="BA241" i="47"/>
  <c r="AZ241" i="47"/>
  <c r="AY241" i="47"/>
  <c r="AX241" i="47"/>
  <c r="AW241" i="47"/>
  <c r="AV241" i="47"/>
  <c r="AU241" i="47"/>
  <c r="AQ241" i="47"/>
  <c r="AP241" i="47"/>
  <c r="AO241" i="47"/>
  <c r="AN241" i="47"/>
  <c r="AM241" i="47"/>
  <c r="AL241" i="47"/>
  <c r="AK241" i="47"/>
  <c r="AJ241" i="47"/>
  <c r="AF241" i="47"/>
  <c r="AE241" i="47"/>
  <c r="AD241" i="47"/>
  <c r="AC241" i="47"/>
  <c r="AB241" i="47"/>
  <c r="AA241" i="47"/>
  <c r="Z241" i="47"/>
  <c r="Y241" i="47"/>
  <c r="U241" i="47"/>
  <c r="T241" i="47"/>
  <c r="S241" i="47"/>
  <c r="R241" i="47"/>
  <c r="Q241" i="47"/>
  <c r="P241" i="47"/>
  <c r="O241" i="47"/>
  <c r="N241" i="47"/>
  <c r="EL240" i="47"/>
  <c r="EK240" i="47"/>
  <c r="EJ240" i="47"/>
  <c r="EI240" i="47"/>
  <c r="EH240" i="47"/>
  <c r="EG240" i="47"/>
  <c r="EF240" i="47"/>
  <c r="EE240" i="47"/>
  <c r="EA240" i="47"/>
  <c r="DZ240" i="47"/>
  <c r="DY240" i="47"/>
  <c r="DX240" i="47"/>
  <c r="DW240" i="47"/>
  <c r="DV240" i="47"/>
  <c r="DU240" i="47"/>
  <c r="DT240" i="47"/>
  <c r="DP240" i="47"/>
  <c r="DO240" i="47"/>
  <c r="DN240" i="47"/>
  <c r="DM240" i="47"/>
  <c r="DL240" i="47"/>
  <c r="DK240" i="47"/>
  <c r="DJ240" i="47"/>
  <c r="DI240" i="47"/>
  <c r="DE240" i="47"/>
  <c r="DD240" i="47"/>
  <c r="DC240" i="47"/>
  <c r="DB240" i="47"/>
  <c r="DA240" i="47"/>
  <c r="CZ240" i="47"/>
  <c r="CY240" i="47"/>
  <c r="CX240" i="47"/>
  <c r="CT240" i="47"/>
  <c r="CS240" i="47"/>
  <c r="CR240" i="47"/>
  <c r="CQ240" i="47"/>
  <c r="CP240" i="47"/>
  <c r="CO240" i="47"/>
  <c r="CN240" i="47"/>
  <c r="CM240" i="47"/>
  <c r="CI240" i="47"/>
  <c r="CH240" i="47"/>
  <c r="CG240" i="47"/>
  <c r="CF240" i="47"/>
  <c r="CE240" i="47"/>
  <c r="CD240" i="47"/>
  <c r="CC240" i="47"/>
  <c r="CB240" i="47"/>
  <c r="BX240" i="47"/>
  <c r="BW240" i="47"/>
  <c r="BV240" i="47"/>
  <c r="BU240" i="47"/>
  <c r="BT240" i="47"/>
  <c r="BS240" i="47"/>
  <c r="BR240" i="47"/>
  <c r="BQ240" i="47"/>
  <c r="BM240" i="47"/>
  <c r="BL240" i="47"/>
  <c r="BK240" i="47"/>
  <c r="BJ240" i="47"/>
  <c r="BI240" i="47"/>
  <c r="BH240" i="47"/>
  <c r="BG240" i="47"/>
  <c r="BF240" i="47"/>
  <c r="BB240" i="47"/>
  <c r="BA240" i="47"/>
  <c r="AZ240" i="47"/>
  <c r="AY240" i="47"/>
  <c r="AX240" i="47"/>
  <c r="AW240" i="47"/>
  <c r="AV240" i="47"/>
  <c r="AU240" i="47"/>
  <c r="AQ240" i="47"/>
  <c r="AP240" i="47"/>
  <c r="AO240" i="47"/>
  <c r="AN240" i="47"/>
  <c r="AM240" i="47"/>
  <c r="AL240" i="47"/>
  <c r="AK240" i="47"/>
  <c r="AJ240" i="47"/>
  <c r="AF240" i="47"/>
  <c r="AE240" i="47"/>
  <c r="AD240" i="47"/>
  <c r="AC240" i="47"/>
  <c r="AB240" i="47"/>
  <c r="AA240" i="47"/>
  <c r="Z240" i="47"/>
  <c r="Y240" i="47"/>
  <c r="U240" i="47"/>
  <c r="T240" i="47"/>
  <c r="S240" i="47"/>
  <c r="R240" i="47"/>
  <c r="Q240" i="47"/>
  <c r="P240" i="47"/>
  <c r="O240" i="47"/>
  <c r="N240" i="47"/>
  <c r="EL239" i="47"/>
  <c r="EK239" i="47"/>
  <c r="EJ239" i="47"/>
  <c r="EI239" i="47"/>
  <c r="EH239" i="47"/>
  <c r="EG239" i="47"/>
  <c r="EF239" i="47"/>
  <c r="EE239" i="47"/>
  <c r="EA239" i="47"/>
  <c r="DZ239" i="47"/>
  <c r="DY239" i="47"/>
  <c r="DX239" i="47"/>
  <c r="DW239" i="47"/>
  <c r="DV239" i="47"/>
  <c r="DU239" i="47"/>
  <c r="DT239" i="47"/>
  <c r="DP239" i="47"/>
  <c r="DO239" i="47"/>
  <c r="DN239" i="47"/>
  <c r="DM239" i="47"/>
  <c r="DL239" i="47"/>
  <c r="DK239" i="47"/>
  <c r="DJ239" i="47"/>
  <c r="DI239" i="47"/>
  <c r="DE239" i="47"/>
  <c r="DD239" i="47"/>
  <c r="DC239" i="47"/>
  <c r="DB239" i="47"/>
  <c r="DA239" i="47"/>
  <c r="CZ239" i="47"/>
  <c r="CY239" i="47"/>
  <c r="CX239" i="47"/>
  <c r="CT239" i="47"/>
  <c r="CS239" i="47"/>
  <c r="CR239" i="47"/>
  <c r="CQ239" i="47"/>
  <c r="CP239" i="47"/>
  <c r="CO239" i="47"/>
  <c r="CN239" i="47"/>
  <c r="CM239" i="47"/>
  <c r="CI239" i="47"/>
  <c r="CH239" i="47"/>
  <c r="CG239" i="47"/>
  <c r="CF239" i="47"/>
  <c r="CE239" i="47"/>
  <c r="CD239" i="47"/>
  <c r="CC239" i="47"/>
  <c r="CB239" i="47"/>
  <c r="BX239" i="47"/>
  <c r="BW239" i="47"/>
  <c r="BV239" i="47"/>
  <c r="BU239" i="47"/>
  <c r="BT239" i="47"/>
  <c r="BS239" i="47"/>
  <c r="BR239" i="47"/>
  <c r="BQ239" i="47"/>
  <c r="BM239" i="47"/>
  <c r="BL239" i="47"/>
  <c r="BK239" i="47"/>
  <c r="BJ239" i="47"/>
  <c r="BI239" i="47"/>
  <c r="BH239" i="47"/>
  <c r="BG239" i="47"/>
  <c r="BF239" i="47"/>
  <c r="BB239" i="47"/>
  <c r="BA239" i="47"/>
  <c r="AZ239" i="47"/>
  <c r="AY239" i="47"/>
  <c r="AX239" i="47"/>
  <c r="AW239" i="47"/>
  <c r="AV239" i="47"/>
  <c r="AU239" i="47"/>
  <c r="AQ239" i="47"/>
  <c r="AP239" i="47"/>
  <c r="AO239" i="47"/>
  <c r="AN239" i="47"/>
  <c r="AM239" i="47"/>
  <c r="AL239" i="47"/>
  <c r="AK239" i="47"/>
  <c r="AJ239" i="47"/>
  <c r="AF239" i="47"/>
  <c r="AE239" i="47"/>
  <c r="AD239" i="47"/>
  <c r="AC239" i="47"/>
  <c r="AB239" i="47"/>
  <c r="AA239" i="47"/>
  <c r="Z239" i="47"/>
  <c r="Y239" i="47"/>
  <c r="U239" i="47"/>
  <c r="T239" i="47"/>
  <c r="S239" i="47"/>
  <c r="R239" i="47"/>
  <c r="Q239" i="47"/>
  <c r="P239" i="47"/>
  <c r="O239" i="47"/>
  <c r="N239" i="47"/>
  <c r="EL238" i="47"/>
  <c r="EK238" i="47"/>
  <c r="EJ238" i="47"/>
  <c r="EI238" i="47"/>
  <c r="EH238" i="47"/>
  <c r="EG238" i="47"/>
  <c r="EF238" i="47"/>
  <c r="EE238" i="47"/>
  <c r="EA238" i="47"/>
  <c r="DZ238" i="47"/>
  <c r="DY238" i="47"/>
  <c r="DX238" i="47"/>
  <c r="DW238" i="47"/>
  <c r="DV238" i="47"/>
  <c r="DU238" i="47"/>
  <c r="DT238" i="47"/>
  <c r="DP238" i="47"/>
  <c r="DO238" i="47"/>
  <c r="DN238" i="47"/>
  <c r="DM238" i="47"/>
  <c r="DL238" i="47"/>
  <c r="DK238" i="47"/>
  <c r="DJ238" i="47"/>
  <c r="DI238" i="47"/>
  <c r="DE238" i="47"/>
  <c r="DD238" i="47"/>
  <c r="DC238" i="47"/>
  <c r="DB238" i="47"/>
  <c r="DA238" i="47"/>
  <c r="CZ238" i="47"/>
  <c r="CY238" i="47"/>
  <c r="CX238" i="47"/>
  <c r="CT238" i="47"/>
  <c r="CS238" i="47"/>
  <c r="CR238" i="47"/>
  <c r="CQ238" i="47"/>
  <c r="CP238" i="47"/>
  <c r="CO238" i="47"/>
  <c r="CN238" i="47"/>
  <c r="CM238" i="47"/>
  <c r="CI238" i="47"/>
  <c r="CH238" i="47"/>
  <c r="CG238" i="47"/>
  <c r="CF238" i="47"/>
  <c r="CE238" i="47"/>
  <c r="CD238" i="47"/>
  <c r="CC238" i="47"/>
  <c r="CB238" i="47"/>
  <c r="BX238" i="47"/>
  <c r="BW238" i="47"/>
  <c r="BV238" i="47"/>
  <c r="BU238" i="47"/>
  <c r="BT238" i="47"/>
  <c r="BS238" i="47"/>
  <c r="BR238" i="47"/>
  <c r="BQ238" i="47"/>
  <c r="BM238" i="47"/>
  <c r="BL238" i="47"/>
  <c r="BK238" i="47"/>
  <c r="BJ238" i="47"/>
  <c r="BI238" i="47"/>
  <c r="BH238" i="47"/>
  <c r="BG238" i="47"/>
  <c r="BF238" i="47"/>
  <c r="BB238" i="47"/>
  <c r="BA238" i="47"/>
  <c r="AZ238" i="47"/>
  <c r="AY238" i="47"/>
  <c r="AX238" i="47"/>
  <c r="AW238" i="47"/>
  <c r="AV238" i="47"/>
  <c r="AU238" i="47"/>
  <c r="AQ238" i="47"/>
  <c r="AP238" i="47"/>
  <c r="AO238" i="47"/>
  <c r="AN238" i="47"/>
  <c r="AM238" i="47"/>
  <c r="AL238" i="47"/>
  <c r="AK238" i="47"/>
  <c r="AJ238" i="47"/>
  <c r="AF238" i="47"/>
  <c r="AE238" i="47"/>
  <c r="AD238" i="47"/>
  <c r="AC238" i="47"/>
  <c r="AB238" i="47"/>
  <c r="AA238" i="47"/>
  <c r="Z238" i="47"/>
  <c r="Y238" i="47"/>
  <c r="U238" i="47"/>
  <c r="T238" i="47"/>
  <c r="S238" i="47"/>
  <c r="R238" i="47"/>
  <c r="Q238" i="47"/>
  <c r="P238" i="47"/>
  <c r="O238" i="47"/>
  <c r="N238" i="47"/>
  <c r="EL237" i="47"/>
  <c r="EK237" i="47"/>
  <c r="EJ237" i="47"/>
  <c r="EI237" i="47"/>
  <c r="EH237" i="47"/>
  <c r="EG237" i="47"/>
  <c r="EF237" i="47"/>
  <c r="EE237" i="47"/>
  <c r="EA237" i="47"/>
  <c r="DZ237" i="47"/>
  <c r="DY237" i="47"/>
  <c r="DX237" i="47"/>
  <c r="DW237" i="47"/>
  <c r="DV237" i="47"/>
  <c r="DU237" i="47"/>
  <c r="DT237" i="47"/>
  <c r="DP237" i="47"/>
  <c r="DO237" i="47"/>
  <c r="DN237" i="47"/>
  <c r="DM237" i="47"/>
  <c r="DL237" i="47"/>
  <c r="DK237" i="47"/>
  <c r="DJ237" i="47"/>
  <c r="DI237" i="47"/>
  <c r="DE237" i="47"/>
  <c r="DD237" i="47"/>
  <c r="DC237" i="47"/>
  <c r="DB237" i="47"/>
  <c r="DA237" i="47"/>
  <c r="CZ237" i="47"/>
  <c r="CY237" i="47"/>
  <c r="CX237" i="47"/>
  <c r="CT237" i="47"/>
  <c r="CS237" i="47"/>
  <c r="CR237" i="47"/>
  <c r="CQ237" i="47"/>
  <c r="CP237" i="47"/>
  <c r="CO237" i="47"/>
  <c r="CN237" i="47"/>
  <c r="CM237" i="47"/>
  <c r="CI237" i="47"/>
  <c r="CH237" i="47"/>
  <c r="CG237" i="47"/>
  <c r="CF237" i="47"/>
  <c r="CE237" i="47"/>
  <c r="CD237" i="47"/>
  <c r="CC237" i="47"/>
  <c r="CB237" i="47"/>
  <c r="BX237" i="47"/>
  <c r="BW237" i="47"/>
  <c r="BV237" i="47"/>
  <c r="BU237" i="47"/>
  <c r="BT237" i="47"/>
  <c r="BS237" i="47"/>
  <c r="BR237" i="47"/>
  <c r="BQ237" i="47"/>
  <c r="BM237" i="47"/>
  <c r="BL237" i="47"/>
  <c r="BK237" i="47"/>
  <c r="BJ237" i="47"/>
  <c r="BI237" i="47"/>
  <c r="BH237" i="47"/>
  <c r="BG237" i="47"/>
  <c r="BF237" i="47"/>
  <c r="BB237" i="47"/>
  <c r="BA237" i="47"/>
  <c r="AZ237" i="47"/>
  <c r="AY237" i="47"/>
  <c r="AX237" i="47"/>
  <c r="AW237" i="47"/>
  <c r="AV237" i="47"/>
  <c r="AU237" i="47"/>
  <c r="AQ237" i="47"/>
  <c r="AP237" i="47"/>
  <c r="AO237" i="47"/>
  <c r="AN237" i="47"/>
  <c r="AM237" i="47"/>
  <c r="AL237" i="47"/>
  <c r="AK237" i="47"/>
  <c r="AJ237" i="47"/>
  <c r="AF237" i="47"/>
  <c r="AE237" i="47"/>
  <c r="AD237" i="47"/>
  <c r="AC237" i="47"/>
  <c r="AB237" i="47"/>
  <c r="AA237" i="47"/>
  <c r="Z237" i="47"/>
  <c r="Y237" i="47"/>
  <c r="U237" i="47"/>
  <c r="T237" i="47"/>
  <c r="S237" i="47"/>
  <c r="R237" i="47"/>
  <c r="Q237" i="47"/>
  <c r="P237" i="47"/>
  <c r="O237" i="47"/>
  <c r="N237" i="47"/>
  <c r="ED235" i="47"/>
  <c r="EC235" i="47"/>
  <c r="EC234" i="47" s="1"/>
  <c r="EC233" i="47" s="1"/>
  <c r="EC232" i="47" s="1"/>
  <c r="EC231" i="47" s="1"/>
  <c r="EC230" i="47" s="1"/>
  <c r="EC229" i="47" s="1"/>
  <c r="EC228" i="47" s="1"/>
  <c r="EC227" i="47" s="1"/>
  <c r="EC226" i="47" s="1"/>
  <c r="EC225" i="47" s="1"/>
  <c r="EC224" i="47" s="1"/>
  <c r="EC223" i="47" s="1"/>
  <c r="EC222" i="47" s="1"/>
  <c r="EC221" i="47" s="1"/>
  <c r="EC220" i="47" s="1"/>
  <c r="EC219" i="47" s="1"/>
  <c r="EC218" i="47" s="1"/>
  <c r="EC217" i="47" s="1"/>
  <c r="EC216" i="47" s="1"/>
  <c r="EC215" i="47" s="1"/>
  <c r="EC214" i="47" s="1"/>
  <c r="EC213" i="47" s="1"/>
  <c r="DS235" i="47"/>
  <c r="DR235" i="47"/>
  <c r="DR234" i="47" s="1"/>
  <c r="DR233" i="47" s="1"/>
  <c r="DR232" i="47" s="1"/>
  <c r="DR231" i="47" s="1"/>
  <c r="DR230" i="47" s="1"/>
  <c r="DR229" i="47" s="1"/>
  <c r="DR228" i="47" s="1"/>
  <c r="DR227" i="47" s="1"/>
  <c r="DR226" i="47" s="1"/>
  <c r="DR225" i="47" s="1"/>
  <c r="DR224" i="47" s="1"/>
  <c r="DR223" i="47" s="1"/>
  <c r="DR222" i="47" s="1"/>
  <c r="DR221" i="47" s="1"/>
  <c r="DR220" i="47" s="1"/>
  <c r="DR219" i="47" s="1"/>
  <c r="DR218" i="47" s="1"/>
  <c r="DR217" i="47" s="1"/>
  <c r="DR216" i="47" s="1"/>
  <c r="DR215" i="47" s="1"/>
  <c r="DR214" i="47" s="1"/>
  <c r="DR213" i="47" s="1"/>
  <c r="DH235" i="47"/>
  <c r="DG235" i="47"/>
  <c r="DG234" i="47" s="1"/>
  <c r="DG233" i="47" s="1"/>
  <c r="DG232" i="47" s="1"/>
  <c r="DG231" i="47" s="1"/>
  <c r="DG230" i="47" s="1"/>
  <c r="DG229" i="47" s="1"/>
  <c r="DG228" i="47" s="1"/>
  <c r="DG227" i="47" s="1"/>
  <c r="DG226" i="47" s="1"/>
  <c r="DG225" i="47" s="1"/>
  <c r="DG224" i="47" s="1"/>
  <c r="DG223" i="47" s="1"/>
  <c r="DG222" i="47" s="1"/>
  <c r="DG221" i="47" s="1"/>
  <c r="DG220" i="47" s="1"/>
  <c r="DG219" i="47" s="1"/>
  <c r="DG218" i="47" s="1"/>
  <c r="DG217" i="47" s="1"/>
  <c r="DG216" i="47" s="1"/>
  <c r="DG215" i="47" s="1"/>
  <c r="DG214" i="47" s="1"/>
  <c r="DG213" i="47" s="1"/>
  <c r="CW235" i="47"/>
  <c r="CV235" i="47"/>
  <c r="CV234" i="47" s="1"/>
  <c r="CV233" i="47" s="1"/>
  <c r="CV232" i="47" s="1"/>
  <c r="CV231" i="47" s="1"/>
  <c r="CV230" i="47" s="1"/>
  <c r="CV229" i="47" s="1"/>
  <c r="CV228" i="47" s="1"/>
  <c r="CV227" i="47" s="1"/>
  <c r="CV226" i="47" s="1"/>
  <c r="CV225" i="47" s="1"/>
  <c r="CV224" i="47" s="1"/>
  <c r="CV223" i="47" s="1"/>
  <c r="CV222" i="47" s="1"/>
  <c r="CV221" i="47" s="1"/>
  <c r="CV220" i="47" s="1"/>
  <c r="CV219" i="47" s="1"/>
  <c r="CV218" i="47" s="1"/>
  <c r="CV217" i="47" s="1"/>
  <c r="CV216" i="47" s="1"/>
  <c r="CV215" i="47" s="1"/>
  <c r="CV214" i="47" s="1"/>
  <c r="CV213" i="47" s="1"/>
  <c r="CL235" i="47"/>
  <c r="CK235" i="47"/>
  <c r="CK234" i="47" s="1"/>
  <c r="CK233" i="47" s="1"/>
  <c r="CK232" i="47" s="1"/>
  <c r="CK231" i="47" s="1"/>
  <c r="CK230" i="47" s="1"/>
  <c r="CK229" i="47" s="1"/>
  <c r="CK228" i="47" s="1"/>
  <c r="CK227" i="47" s="1"/>
  <c r="CK226" i="47" s="1"/>
  <c r="CK225" i="47" s="1"/>
  <c r="CK224" i="47" s="1"/>
  <c r="CK223" i="47" s="1"/>
  <c r="CK222" i="47" s="1"/>
  <c r="CK221" i="47" s="1"/>
  <c r="CK220" i="47" s="1"/>
  <c r="CK219" i="47" s="1"/>
  <c r="CK218" i="47" s="1"/>
  <c r="CK217" i="47" s="1"/>
  <c r="CK216" i="47" s="1"/>
  <c r="CK215" i="47" s="1"/>
  <c r="CK214" i="47" s="1"/>
  <c r="CK213" i="47" s="1"/>
  <c r="CA235" i="47"/>
  <c r="BZ235" i="47"/>
  <c r="BZ234" i="47" s="1"/>
  <c r="BZ233" i="47" s="1"/>
  <c r="BZ232" i="47" s="1"/>
  <c r="BZ231" i="47" s="1"/>
  <c r="BZ230" i="47" s="1"/>
  <c r="BZ229" i="47" s="1"/>
  <c r="BZ228" i="47" s="1"/>
  <c r="BZ227" i="47" s="1"/>
  <c r="BZ226" i="47" s="1"/>
  <c r="BZ225" i="47" s="1"/>
  <c r="BZ224" i="47" s="1"/>
  <c r="BZ223" i="47" s="1"/>
  <c r="BZ222" i="47" s="1"/>
  <c r="BZ221" i="47" s="1"/>
  <c r="BZ220" i="47" s="1"/>
  <c r="BZ219" i="47" s="1"/>
  <c r="BZ218" i="47" s="1"/>
  <c r="BZ217" i="47" s="1"/>
  <c r="BZ216" i="47" s="1"/>
  <c r="BZ215" i="47" s="1"/>
  <c r="BZ214" i="47" s="1"/>
  <c r="BZ213" i="47" s="1"/>
  <c r="BP235" i="47"/>
  <c r="BO235" i="47"/>
  <c r="BO234" i="47" s="1"/>
  <c r="BO233" i="47" s="1"/>
  <c r="BO232" i="47" s="1"/>
  <c r="BO231" i="47" s="1"/>
  <c r="BO230" i="47" s="1"/>
  <c r="BO229" i="47" s="1"/>
  <c r="BO228" i="47" s="1"/>
  <c r="BO227" i="47" s="1"/>
  <c r="BO226" i="47" s="1"/>
  <c r="BO225" i="47" s="1"/>
  <c r="BO224" i="47" s="1"/>
  <c r="BO223" i="47" s="1"/>
  <c r="BO222" i="47" s="1"/>
  <c r="BO221" i="47" s="1"/>
  <c r="BO220" i="47" s="1"/>
  <c r="BO219" i="47" s="1"/>
  <c r="BO218" i="47" s="1"/>
  <c r="BO217" i="47" s="1"/>
  <c r="BO216" i="47" s="1"/>
  <c r="BO215" i="47" s="1"/>
  <c r="BO214" i="47" s="1"/>
  <c r="BO213" i="47" s="1"/>
  <c r="BE235" i="47"/>
  <c r="BD235" i="47"/>
  <c r="BD234" i="47" s="1"/>
  <c r="BD233" i="47" s="1"/>
  <c r="BD232" i="47" s="1"/>
  <c r="BD231" i="47" s="1"/>
  <c r="BD230" i="47" s="1"/>
  <c r="BD229" i="47" s="1"/>
  <c r="BD228" i="47" s="1"/>
  <c r="BD227" i="47" s="1"/>
  <c r="BD226" i="47" s="1"/>
  <c r="BD225" i="47" s="1"/>
  <c r="BD224" i="47" s="1"/>
  <c r="BD223" i="47" s="1"/>
  <c r="BD222" i="47" s="1"/>
  <c r="BD221" i="47" s="1"/>
  <c r="BD220" i="47" s="1"/>
  <c r="BD219" i="47" s="1"/>
  <c r="BD218" i="47" s="1"/>
  <c r="BD217" i="47" s="1"/>
  <c r="BD216" i="47" s="1"/>
  <c r="BD215" i="47" s="1"/>
  <c r="BD214" i="47" s="1"/>
  <c r="BD213" i="47" s="1"/>
  <c r="AT235" i="47"/>
  <c r="AS235" i="47"/>
  <c r="AS234" i="47" s="1"/>
  <c r="AS233" i="47" s="1"/>
  <c r="AS232" i="47" s="1"/>
  <c r="AS231" i="47" s="1"/>
  <c r="AS230" i="47" s="1"/>
  <c r="AS229" i="47" s="1"/>
  <c r="AS228" i="47" s="1"/>
  <c r="AS227" i="47" s="1"/>
  <c r="AS226" i="47" s="1"/>
  <c r="AS225" i="47" s="1"/>
  <c r="AS224" i="47" s="1"/>
  <c r="AS223" i="47" s="1"/>
  <c r="AS222" i="47" s="1"/>
  <c r="AS221" i="47" s="1"/>
  <c r="AS220" i="47" s="1"/>
  <c r="AS219" i="47" s="1"/>
  <c r="AS218" i="47" s="1"/>
  <c r="AS217" i="47" s="1"/>
  <c r="AS216" i="47" s="1"/>
  <c r="AS215" i="47" s="1"/>
  <c r="AS214" i="47" s="1"/>
  <c r="AS213" i="47" s="1"/>
  <c r="AI235" i="47"/>
  <c r="AH235" i="47"/>
  <c r="AH234" i="47" s="1"/>
  <c r="AH233" i="47" s="1"/>
  <c r="AH232" i="47" s="1"/>
  <c r="AH231" i="47" s="1"/>
  <c r="AH230" i="47" s="1"/>
  <c r="AH229" i="47" s="1"/>
  <c r="AH228" i="47" s="1"/>
  <c r="AH227" i="47" s="1"/>
  <c r="AH226" i="47" s="1"/>
  <c r="AH225" i="47" s="1"/>
  <c r="AH224" i="47" s="1"/>
  <c r="AH223" i="47" s="1"/>
  <c r="AH222" i="47" s="1"/>
  <c r="AH221" i="47" s="1"/>
  <c r="AH220" i="47" s="1"/>
  <c r="AH219" i="47" s="1"/>
  <c r="AH218" i="47" s="1"/>
  <c r="AH217" i="47" s="1"/>
  <c r="AH216" i="47" s="1"/>
  <c r="AH215" i="47" s="1"/>
  <c r="AH214" i="47" s="1"/>
  <c r="AH213" i="47" s="1"/>
  <c r="X235" i="47"/>
  <c r="W235" i="47"/>
  <c r="W234" i="47" s="1"/>
  <c r="W233" i="47" s="1"/>
  <c r="W232" i="47" s="1"/>
  <c r="W231" i="47" s="1"/>
  <c r="W230" i="47" s="1"/>
  <c r="W229" i="47" s="1"/>
  <c r="W228" i="47" s="1"/>
  <c r="W227" i="47" s="1"/>
  <c r="W226" i="47" s="1"/>
  <c r="W225" i="47" s="1"/>
  <c r="W224" i="47" s="1"/>
  <c r="W223" i="47" s="1"/>
  <c r="W222" i="47" s="1"/>
  <c r="W221" i="47" s="1"/>
  <c r="W220" i="47" s="1"/>
  <c r="W219" i="47" s="1"/>
  <c r="W218" i="47" s="1"/>
  <c r="W217" i="47" s="1"/>
  <c r="W216" i="47" s="1"/>
  <c r="W215" i="47" s="1"/>
  <c r="W214" i="47" s="1"/>
  <c r="W213" i="47" s="1"/>
  <c r="M235" i="47"/>
  <c r="L235" i="47"/>
  <c r="L234" i="47" s="1"/>
  <c r="L233" i="47" s="1"/>
  <c r="L232" i="47" s="1"/>
  <c r="L231" i="47" s="1"/>
  <c r="L230" i="47" s="1"/>
  <c r="L229" i="47" s="1"/>
  <c r="L228" i="47" s="1"/>
  <c r="L227" i="47" s="1"/>
  <c r="L226" i="47" s="1"/>
  <c r="L225" i="47" s="1"/>
  <c r="L224" i="47" s="1"/>
  <c r="L223" i="47" s="1"/>
  <c r="L222" i="47" s="1"/>
  <c r="L221" i="47" s="1"/>
  <c r="L220" i="47" s="1"/>
  <c r="L219" i="47" s="1"/>
  <c r="L218" i="47" s="1"/>
  <c r="L217" i="47" s="1"/>
  <c r="L216" i="47" s="1"/>
  <c r="L215" i="47" s="1"/>
  <c r="L214" i="47" s="1"/>
  <c r="L213" i="47" s="1"/>
  <c r="A235" i="47"/>
  <c r="A234" i="47" s="1"/>
  <c r="A233" i="47" s="1"/>
  <c r="A232" i="47" s="1"/>
  <c r="A231" i="47" s="1"/>
  <c r="A230" i="47" s="1"/>
  <c r="A229" i="47" s="1"/>
  <c r="A228" i="47" s="1"/>
  <c r="A227" i="47" s="1"/>
  <c r="A226" i="47" s="1"/>
  <c r="A225" i="47" s="1"/>
  <c r="A224" i="47" s="1"/>
  <c r="A223" i="47" s="1"/>
  <c r="A222" i="47" s="1"/>
  <c r="A221" i="47" s="1"/>
  <c r="A220" i="47" s="1"/>
  <c r="A219" i="47" s="1"/>
  <c r="A218" i="47" s="1"/>
  <c r="A217" i="47" s="1"/>
  <c r="A216" i="47" s="1"/>
  <c r="A215" i="47" s="1"/>
  <c r="A214" i="47" s="1"/>
  <c r="A213" i="47" s="1"/>
  <c r="ED234" i="47"/>
  <c r="DS234" i="47"/>
  <c r="DH234" i="47"/>
  <c r="CW234" i="47"/>
  <c r="CL234" i="47"/>
  <c r="CA234" i="47"/>
  <c r="BP234" i="47"/>
  <c r="BE234" i="47"/>
  <c r="AT234" i="47"/>
  <c r="AI234" i="47"/>
  <c r="X234" i="47"/>
  <c r="M234" i="47"/>
  <c r="H237" i="47"/>
  <c r="G237" i="47"/>
  <c r="D237" i="47"/>
  <c r="ED233" i="47"/>
  <c r="DS233" i="47"/>
  <c r="DH233" i="47"/>
  <c r="CW233" i="47"/>
  <c r="CL233" i="47"/>
  <c r="CA233" i="47"/>
  <c r="BP233" i="47"/>
  <c r="BE233" i="47"/>
  <c r="AT233" i="47"/>
  <c r="AI233" i="47"/>
  <c r="X233" i="47"/>
  <c r="M233" i="47"/>
  <c r="ED232" i="47"/>
  <c r="DS232" i="47"/>
  <c r="DH232" i="47"/>
  <c r="CW232" i="47"/>
  <c r="CL232" i="47"/>
  <c r="CA232" i="47"/>
  <c r="BP232" i="47"/>
  <c r="BE232" i="47"/>
  <c r="AT232" i="47"/>
  <c r="AI232" i="47"/>
  <c r="X232" i="47"/>
  <c r="M232" i="47"/>
  <c r="ED231" i="47"/>
  <c r="DS231" i="47"/>
  <c r="DH231" i="47"/>
  <c r="CW231" i="47"/>
  <c r="CL231" i="47"/>
  <c r="CA231" i="47"/>
  <c r="BP231" i="47"/>
  <c r="BE231" i="47"/>
  <c r="AT231" i="47"/>
  <c r="AI231" i="47"/>
  <c r="X231" i="47"/>
  <c r="M231" i="47"/>
  <c r="ED230" i="47"/>
  <c r="DS230" i="47"/>
  <c r="DH230" i="47"/>
  <c r="CW230" i="47"/>
  <c r="CL230" i="47"/>
  <c r="CA230" i="47"/>
  <c r="BP230" i="47"/>
  <c r="BE230" i="47"/>
  <c r="AT230" i="47"/>
  <c r="AI230" i="47"/>
  <c r="X230" i="47"/>
  <c r="M230" i="47"/>
  <c r="ED229" i="47"/>
  <c r="DS229" i="47"/>
  <c r="DH229" i="47"/>
  <c r="CW229" i="47"/>
  <c r="CL229" i="47"/>
  <c r="CA229" i="47"/>
  <c r="BP229" i="47"/>
  <c r="BE229" i="47"/>
  <c r="AT229" i="47"/>
  <c r="AI229" i="47"/>
  <c r="X229" i="47"/>
  <c r="M229" i="47"/>
  <c r="ED228" i="47"/>
  <c r="DS228" i="47"/>
  <c r="DH228" i="47"/>
  <c r="CW228" i="47"/>
  <c r="CL228" i="47"/>
  <c r="CA228" i="47"/>
  <c r="BP228" i="47"/>
  <c r="BE228" i="47"/>
  <c r="AT228" i="47"/>
  <c r="AI228" i="47"/>
  <c r="X228" i="47"/>
  <c r="M228" i="47"/>
  <c r="ED227" i="47"/>
  <c r="DS227" i="47"/>
  <c r="DH227" i="47"/>
  <c r="CW227" i="47"/>
  <c r="CL227" i="47"/>
  <c r="CA227" i="47"/>
  <c r="BP227" i="47"/>
  <c r="BE227" i="47"/>
  <c r="AT227" i="47"/>
  <c r="AI227" i="47"/>
  <c r="X227" i="47"/>
  <c r="M227" i="47"/>
  <c r="ED226" i="47"/>
  <c r="DS226" i="47"/>
  <c r="DH226" i="47"/>
  <c r="CW226" i="47"/>
  <c r="CL226" i="47"/>
  <c r="CA226" i="47"/>
  <c r="BP226" i="47"/>
  <c r="BE226" i="47"/>
  <c r="AT226" i="47"/>
  <c r="AI226" i="47"/>
  <c r="X226" i="47"/>
  <c r="M226" i="47"/>
  <c r="ED225" i="47"/>
  <c r="DS225" i="47"/>
  <c r="DH225" i="47"/>
  <c r="CW225" i="47"/>
  <c r="CL225" i="47"/>
  <c r="CA225" i="47"/>
  <c r="BP225" i="47"/>
  <c r="BE225" i="47"/>
  <c r="AT225" i="47"/>
  <c r="AI225" i="47"/>
  <c r="X225" i="47"/>
  <c r="M225" i="47"/>
  <c r="ED224" i="47"/>
  <c r="DS224" i="47"/>
  <c r="DH224" i="47"/>
  <c r="CW224" i="47"/>
  <c r="CL224" i="47"/>
  <c r="CA224" i="47"/>
  <c r="BP224" i="47"/>
  <c r="BE224" i="47"/>
  <c r="AT224" i="47"/>
  <c r="AI224" i="47"/>
  <c r="X224" i="47"/>
  <c r="M224" i="47"/>
  <c r="ED223" i="47"/>
  <c r="DS223" i="47"/>
  <c r="DH223" i="47"/>
  <c r="CW223" i="47"/>
  <c r="CL223" i="47"/>
  <c r="CA223" i="47"/>
  <c r="BP223" i="47"/>
  <c r="BE223" i="47"/>
  <c r="AT223" i="47"/>
  <c r="AI223" i="47"/>
  <c r="X223" i="47"/>
  <c r="M223" i="47"/>
  <c r="ED222" i="47"/>
  <c r="DS222" i="47"/>
  <c r="DH222" i="47"/>
  <c r="CW222" i="47"/>
  <c r="CL222" i="47"/>
  <c r="CA222" i="47"/>
  <c r="BP222" i="47"/>
  <c r="BE222" i="47"/>
  <c r="AT222" i="47"/>
  <c r="AI222" i="47"/>
  <c r="X222" i="47"/>
  <c r="M222" i="47"/>
  <c r="J240" i="47"/>
  <c r="F240" i="47"/>
  <c r="ED221" i="47"/>
  <c r="DS221" i="47"/>
  <c r="DH221" i="47"/>
  <c r="CW221" i="47"/>
  <c r="CL221" i="47"/>
  <c r="CA221" i="47"/>
  <c r="BP221" i="47"/>
  <c r="BE221" i="47"/>
  <c r="AT221" i="47"/>
  <c r="AI221" i="47"/>
  <c r="X221" i="47"/>
  <c r="M221" i="47"/>
  <c r="ED220" i="47"/>
  <c r="DS220" i="47"/>
  <c r="DH220" i="47"/>
  <c r="CW220" i="47"/>
  <c r="CL220" i="47"/>
  <c r="CA220" i="47"/>
  <c r="BP220" i="47"/>
  <c r="BE220" i="47"/>
  <c r="AT220" i="47"/>
  <c r="AI220" i="47"/>
  <c r="X220" i="47"/>
  <c r="M220" i="47"/>
  <c r="ED219" i="47"/>
  <c r="DS219" i="47"/>
  <c r="DH219" i="47"/>
  <c r="CW219" i="47"/>
  <c r="CL219" i="47"/>
  <c r="CA219" i="47"/>
  <c r="BP219" i="47"/>
  <c r="BE219" i="47"/>
  <c r="AT219" i="47"/>
  <c r="AI219" i="47"/>
  <c r="X219" i="47"/>
  <c r="M219" i="47"/>
  <c r="G241" i="47"/>
  <c r="ED218" i="47"/>
  <c r="DS218" i="47"/>
  <c r="DH218" i="47"/>
  <c r="CW218" i="47"/>
  <c r="CL218" i="47"/>
  <c r="CA218" i="47"/>
  <c r="BP218" i="47"/>
  <c r="BE218" i="47"/>
  <c r="AT218" i="47"/>
  <c r="AI218" i="47"/>
  <c r="X218" i="47"/>
  <c r="M218" i="47"/>
  <c r="ED217" i="47"/>
  <c r="DS217" i="47"/>
  <c r="DH217" i="47"/>
  <c r="CW217" i="47"/>
  <c r="CL217" i="47"/>
  <c r="CA217" i="47"/>
  <c r="BP217" i="47"/>
  <c r="BE217" i="47"/>
  <c r="AT217" i="47"/>
  <c r="AI217" i="47"/>
  <c r="X217" i="47"/>
  <c r="M217" i="47"/>
  <c r="ED216" i="47"/>
  <c r="DS216" i="47"/>
  <c r="DH216" i="47"/>
  <c r="CW216" i="47"/>
  <c r="CL216" i="47"/>
  <c r="CA216" i="47"/>
  <c r="BP216" i="47"/>
  <c r="BE216" i="47"/>
  <c r="AT216" i="47"/>
  <c r="AI216" i="47"/>
  <c r="X216" i="47"/>
  <c r="M216" i="47"/>
  <c r="ED215" i="47"/>
  <c r="DS215" i="47"/>
  <c r="DH215" i="47"/>
  <c r="CW215" i="47"/>
  <c r="CL215" i="47"/>
  <c r="CA215" i="47"/>
  <c r="BP215" i="47"/>
  <c r="BE215" i="47"/>
  <c r="AT215" i="47"/>
  <c r="AI215" i="47"/>
  <c r="X215" i="47"/>
  <c r="M215" i="47"/>
  <c r="ED214" i="47"/>
  <c r="DS214" i="47"/>
  <c r="DH214" i="47"/>
  <c r="CW214" i="47"/>
  <c r="CL214" i="47"/>
  <c r="CA214" i="47"/>
  <c r="BP214" i="47"/>
  <c r="BE214" i="47"/>
  <c r="AT214" i="47"/>
  <c r="AI214" i="47"/>
  <c r="X214" i="47"/>
  <c r="M214" i="47"/>
  <c r="ED213" i="47"/>
  <c r="DS213" i="47"/>
  <c r="DH213" i="47"/>
  <c r="CW213" i="47"/>
  <c r="CL213" i="47"/>
  <c r="CA213" i="47"/>
  <c r="BP213" i="47"/>
  <c r="BE213" i="47"/>
  <c r="AT213" i="47"/>
  <c r="AI213" i="47"/>
  <c r="X213" i="47"/>
  <c r="M213" i="47"/>
  <c r="EL209" i="47"/>
  <c r="EK209" i="47"/>
  <c r="EJ209" i="47"/>
  <c r="EI209" i="47"/>
  <c r="EH209" i="47"/>
  <c r="EG209" i="47"/>
  <c r="EF209" i="47"/>
  <c r="EE209" i="47"/>
  <c r="EA209" i="47"/>
  <c r="DZ209" i="47"/>
  <c r="DY209" i="47"/>
  <c r="DX209" i="47"/>
  <c r="DW209" i="47"/>
  <c r="DV209" i="47"/>
  <c r="DU209" i="47"/>
  <c r="DT209" i="47"/>
  <c r="DP209" i="47"/>
  <c r="DO209" i="47"/>
  <c r="DN209" i="47"/>
  <c r="DM209" i="47"/>
  <c r="DL209" i="47"/>
  <c r="DK209" i="47"/>
  <c r="DJ209" i="47"/>
  <c r="DI209" i="47"/>
  <c r="DE209" i="47"/>
  <c r="DD209" i="47"/>
  <c r="DC209" i="47"/>
  <c r="DB209" i="47"/>
  <c r="DA209" i="47"/>
  <c r="CZ209" i="47"/>
  <c r="CY209" i="47"/>
  <c r="CX209" i="47"/>
  <c r="CT209" i="47"/>
  <c r="CS209" i="47"/>
  <c r="CR209" i="47"/>
  <c r="CQ209" i="47"/>
  <c r="CP209" i="47"/>
  <c r="CO209" i="47"/>
  <c r="CN209" i="47"/>
  <c r="CM209" i="47"/>
  <c r="CI209" i="47"/>
  <c r="CH209" i="47"/>
  <c r="CG209" i="47"/>
  <c r="CF209" i="47"/>
  <c r="CE209" i="47"/>
  <c r="CD209" i="47"/>
  <c r="CC209" i="47"/>
  <c r="CB209" i="47"/>
  <c r="BX209" i="47"/>
  <c r="BW209" i="47"/>
  <c r="BV209" i="47"/>
  <c r="BU209" i="47"/>
  <c r="BT209" i="47"/>
  <c r="BS209" i="47"/>
  <c r="BR209" i="47"/>
  <c r="BQ209" i="47"/>
  <c r="BM209" i="47"/>
  <c r="BL209" i="47"/>
  <c r="BK209" i="47"/>
  <c r="BJ209" i="47"/>
  <c r="BI209" i="47"/>
  <c r="BH209" i="47"/>
  <c r="BG209" i="47"/>
  <c r="BF209" i="47"/>
  <c r="BB209" i="47"/>
  <c r="BA209" i="47"/>
  <c r="AZ209" i="47"/>
  <c r="AY209" i="47"/>
  <c r="AX209" i="47"/>
  <c r="AW209" i="47"/>
  <c r="AV209" i="47"/>
  <c r="AU209" i="47"/>
  <c r="AQ209" i="47"/>
  <c r="AP209" i="47"/>
  <c r="AO209" i="47"/>
  <c r="AN209" i="47"/>
  <c r="AM209" i="47"/>
  <c r="AL209" i="47"/>
  <c r="AK209" i="47"/>
  <c r="AJ209" i="47"/>
  <c r="AF209" i="47"/>
  <c r="AE209" i="47"/>
  <c r="AD209" i="47"/>
  <c r="AC209" i="47"/>
  <c r="AB209" i="47"/>
  <c r="AA209" i="47"/>
  <c r="Z209" i="47"/>
  <c r="Y209" i="47"/>
  <c r="U209" i="47"/>
  <c r="T209" i="47"/>
  <c r="S209" i="47"/>
  <c r="R209" i="47"/>
  <c r="Q209" i="47"/>
  <c r="P209" i="47"/>
  <c r="O209" i="47"/>
  <c r="N209" i="47"/>
  <c r="EL208" i="47"/>
  <c r="EK208" i="47"/>
  <c r="EJ208" i="47"/>
  <c r="EI208" i="47"/>
  <c r="EH208" i="47"/>
  <c r="EG208" i="47"/>
  <c r="EF208" i="47"/>
  <c r="EE208" i="47"/>
  <c r="EA208" i="47"/>
  <c r="DZ208" i="47"/>
  <c r="DY208" i="47"/>
  <c r="DX208" i="47"/>
  <c r="DW208" i="47"/>
  <c r="DV208" i="47"/>
  <c r="DU208" i="47"/>
  <c r="DT208" i="47"/>
  <c r="DP208" i="47"/>
  <c r="DO208" i="47"/>
  <c r="DN208" i="47"/>
  <c r="DM208" i="47"/>
  <c r="DL208" i="47"/>
  <c r="DK208" i="47"/>
  <c r="DJ208" i="47"/>
  <c r="DI208" i="47"/>
  <c r="DE208" i="47"/>
  <c r="DD208" i="47"/>
  <c r="DC208" i="47"/>
  <c r="DB208" i="47"/>
  <c r="DA208" i="47"/>
  <c r="CZ208" i="47"/>
  <c r="CY208" i="47"/>
  <c r="CX208" i="47"/>
  <c r="CT208" i="47"/>
  <c r="CS208" i="47"/>
  <c r="CR208" i="47"/>
  <c r="CQ208" i="47"/>
  <c r="CP208" i="47"/>
  <c r="CO208" i="47"/>
  <c r="CN208" i="47"/>
  <c r="CM208" i="47"/>
  <c r="CI208" i="47"/>
  <c r="CH208" i="47"/>
  <c r="CG208" i="47"/>
  <c r="CF208" i="47"/>
  <c r="CE208" i="47"/>
  <c r="CD208" i="47"/>
  <c r="CC208" i="47"/>
  <c r="CB208" i="47"/>
  <c r="BX208" i="47"/>
  <c r="BW208" i="47"/>
  <c r="BV208" i="47"/>
  <c r="BU208" i="47"/>
  <c r="BT208" i="47"/>
  <c r="BS208" i="47"/>
  <c r="BR208" i="47"/>
  <c r="BQ208" i="47"/>
  <c r="BM208" i="47"/>
  <c r="BL208" i="47"/>
  <c r="BK208" i="47"/>
  <c r="BJ208" i="47"/>
  <c r="BI208" i="47"/>
  <c r="BH208" i="47"/>
  <c r="BG208" i="47"/>
  <c r="BF208" i="47"/>
  <c r="BB208" i="47"/>
  <c r="BA208" i="47"/>
  <c r="AZ208" i="47"/>
  <c r="AY208" i="47"/>
  <c r="AX208" i="47"/>
  <c r="AW208" i="47"/>
  <c r="AV208" i="47"/>
  <c r="AU208" i="47"/>
  <c r="AQ208" i="47"/>
  <c r="AP208" i="47"/>
  <c r="AO208" i="47"/>
  <c r="AN208" i="47"/>
  <c r="AM208" i="47"/>
  <c r="AL208" i="47"/>
  <c r="AK208" i="47"/>
  <c r="AJ208" i="47"/>
  <c r="AF208" i="47"/>
  <c r="AE208" i="47"/>
  <c r="AD208" i="47"/>
  <c r="AC208" i="47"/>
  <c r="AB208" i="47"/>
  <c r="AA208" i="47"/>
  <c r="Z208" i="47"/>
  <c r="Y208" i="47"/>
  <c r="U208" i="47"/>
  <c r="T208" i="47"/>
  <c r="S208" i="47"/>
  <c r="R208" i="47"/>
  <c r="Q208" i="47"/>
  <c r="P208" i="47"/>
  <c r="O208" i="47"/>
  <c r="N208" i="47"/>
  <c r="EL207" i="47"/>
  <c r="EK207" i="47"/>
  <c r="EJ207" i="47"/>
  <c r="EI207" i="47"/>
  <c r="EH207" i="47"/>
  <c r="EG207" i="47"/>
  <c r="EF207" i="47"/>
  <c r="EE207" i="47"/>
  <c r="EA207" i="47"/>
  <c r="DZ207" i="47"/>
  <c r="DY207" i="47"/>
  <c r="DX207" i="47"/>
  <c r="DW207" i="47"/>
  <c r="DV207" i="47"/>
  <c r="DU207" i="47"/>
  <c r="DT207" i="47"/>
  <c r="DP207" i="47"/>
  <c r="DO207" i="47"/>
  <c r="DN207" i="47"/>
  <c r="DM207" i="47"/>
  <c r="DL207" i="47"/>
  <c r="DK207" i="47"/>
  <c r="DJ207" i="47"/>
  <c r="DI207" i="47"/>
  <c r="DE207" i="47"/>
  <c r="DD207" i="47"/>
  <c r="DC207" i="47"/>
  <c r="DB207" i="47"/>
  <c r="DA207" i="47"/>
  <c r="CZ207" i="47"/>
  <c r="CY207" i="47"/>
  <c r="CX207" i="47"/>
  <c r="CT207" i="47"/>
  <c r="CS207" i="47"/>
  <c r="CR207" i="47"/>
  <c r="CQ207" i="47"/>
  <c r="CP207" i="47"/>
  <c r="CO207" i="47"/>
  <c r="CN207" i="47"/>
  <c r="CM207" i="47"/>
  <c r="CI207" i="47"/>
  <c r="CH207" i="47"/>
  <c r="CG207" i="47"/>
  <c r="CF207" i="47"/>
  <c r="CE207" i="47"/>
  <c r="CD207" i="47"/>
  <c r="CC207" i="47"/>
  <c r="CB207" i="47"/>
  <c r="BX207" i="47"/>
  <c r="BW207" i="47"/>
  <c r="BV207" i="47"/>
  <c r="BU207" i="47"/>
  <c r="BT207" i="47"/>
  <c r="BS207" i="47"/>
  <c r="BR207" i="47"/>
  <c r="BQ207" i="47"/>
  <c r="BM207" i="47"/>
  <c r="BL207" i="47"/>
  <c r="BK207" i="47"/>
  <c r="BJ207" i="47"/>
  <c r="BI207" i="47"/>
  <c r="BH207" i="47"/>
  <c r="BG207" i="47"/>
  <c r="BF207" i="47"/>
  <c r="BB207" i="47"/>
  <c r="BA207" i="47"/>
  <c r="AZ207" i="47"/>
  <c r="AY207" i="47"/>
  <c r="AX207" i="47"/>
  <c r="AW207" i="47"/>
  <c r="AV207" i="47"/>
  <c r="AU207" i="47"/>
  <c r="AQ207" i="47"/>
  <c r="AP207" i="47"/>
  <c r="AO207" i="47"/>
  <c r="AN207" i="47"/>
  <c r="AM207" i="47"/>
  <c r="AL207" i="47"/>
  <c r="AK207" i="47"/>
  <c r="AJ207" i="47"/>
  <c r="AF207" i="47"/>
  <c r="AE207" i="47"/>
  <c r="AD207" i="47"/>
  <c r="AC207" i="47"/>
  <c r="AB207" i="47"/>
  <c r="AA207" i="47"/>
  <c r="Z207" i="47"/>
  <c r="Y207" i="47"/>
  <c r="U207" i="47"/>
  <c r="T207" i="47"/>
  <c r="S207" i="47"/>
  <c r="R207" i="47"/>
  <c r="Q207" i="47"/>
  <c r="P207" i="47"/>
  <c r="O207" i="47"/>
  <c r="N207" i="47"/>
  <c r="EL206" i="47"/>
  <c r="EK206" i="47"/>
  <c r="EJ206" i="47"/>
  <c r="EI206" i="47"/>
  <c r="EH206" i="47"/>
  <c r="EG206" i="47"/>
  <c r="EF206" i="47"/>
  <c r="EE206" i="47"/>
  <c r="EA206" i="47"/>
  <c r="DZ206" i="47"/>
  <c r="DY206" i="47"/>
  <c r="DX206" i="47"/>
  <c r="DW206" i="47"/>
  <c r="DV206" i="47"/>
  <c r="DU206" i="47"/>
  <c r="DT206" i="47"/>
  <c r="DP206" i="47"/>
  <c r="DO206" i="47"/>
  <c r="DN206" i="47"/>
  <c r="DM206" i="47"/>
  <c r="DL206" i="47"/>
  <c r="DK206" i="47"/>
  <c r="DJ206" i="47"/>
  <c r="DI206" i="47"/>
  <c r="DE206" i="47"/>
  <c r="DD206" i="47"/>
  <c r="DC206" i="47"/>
  <c r="DB206" i="47"/>
  <c r="DA206" i="47"/>
  <c r="CZ206" i="47"/>
  <c r="CY206" i="47"/>
  <c r="CX206" i="47"/>
  <c r="CT206" i="47"/>
  <c r="CS206" i="47"/>
  <c r="CR206" i="47"/>
  <c r="CQ206" i="47"/>
  <c r="CP206" i="47"/>
  <c r="CO206" i="47"/>
  <c r="CN206" i="47"/>
  <c r="CM206" i="47"/>
  <c r="CI206" i="47"/>
  <c r="CH206" i="47"/>
  <c r="CG206" i="47"/>
  <c r="CF206" i="47"/>
  <c r="CE206" i="47"/>
  <c r="CD206" i="47"/>
  <c r="CC206" i="47"/>
  <c r="CB206" i="47"/>
  <c r="BX206" i="47"/>
  <c r="BW206" i="47"/>
  <c r="BV206" i="47"/>
  <c r="BU206" i="47"/>
  <c r="BT206" i="47"/>
  <c r="BS206" i="47"/>
  <c r="BR206" i="47"/>
  <c r="BQ206" i="47"/>
  <c r="BM206" i="47"/>
  <c r="BL206" i="47"/>
  <c r="BK206" i="47"/>
  <c r="BJ206" i="47"/>
  <c r="BI206" i="47"/>
  <c r="BH206" i="47"/>
  <c r="BG206" i="47"/>
  <c r="BF206" i="47"/>
  <c r="BB206" i="47"/>
  <c r="BA206" i="47"/>
  <c r="AZ206" i="47"/>
  <c r="AY206" i="47"/>
  <c r="AX206" i="47"/>
  <c r="AW206" i="47"/>
  <c r="AV206" i="47"/>
  <c r="AU206" i="47"/>
  <c r="AQ206" i="47"/>
  <c r="AP206" i="47"/>
  <c r="AO206" i="47"/>
  <c r="AN206" i="47"/>
  <c r="AM206" i="47"/>
  <c r="AL206" i="47"/>
  <c r="AK206" i="47"/>
  <c r="AJ206" i="47"/>
  <c r="AF206" i="47"/>
  <c r="AE206" i="47"/>
  <c r="AD206" i="47"/>
  <c r="AC206" i="47"/>
  <c r="AB206" i="47"/>
  <c r="AA206" i="47"/>
  <c r="Z206" i="47"/>
  <c r="Y206" i="47"/>
  <c r="U206" i="47"/>
  <c r="T206" i="47"/>
  <c r="S206" i="47"/>
  <c r="R206" i="47"/>
  <c r="Q206" i="47"/>
  <c r="P206" i="47"/>
  <c r="O206" i="47"/>
  <c r="N206" i="47"/>
  <c r="EL205" i="47"/>
  <c r="EK205" i="47"/>
  <c r="EJ205" i="47"/>
  <c r="EI205" i="47"/>
  <c r="EH205" i="47"/>
  <c r="EG205" i="47"/>
  <c r="EF205" i="47"/>
  <c r="EE205" i="47"/>
  <c r="EA205" i="47"/>
  <c r="DZ205" i="47"/>
  <c r="DY205" i="47"/>
  <c r="DX205" i="47"/>
  <c r="DW205" i="47"/>
  <c r="DV205" i="47"/>
  <c r="DU205" i="47"/>
  <c r="DT205" i="47"/>
  <c r="DP205" i="47"/>
  <c r="DO205" i="47"/>
  <c r="DN205" i="47"/>
  <c r="DM205" i="47"/>
  <c r="DL205" i="47"/>
  <c r="DK205" i="47"/>
  <c r="DJ205" i="47"/>
  <c r="DI205" i="47"/>
  <c r="DE205" i="47"/>
  <c r="DD205" i="47"/>
  <c r="DC205" i="47"/>
  <c r="DB205" i="47"/>
  <c r="DA205" i="47"/>
  <c r="CZ205" i="47"/>
  <c r="CY205" i="47"/>
  <c r="CX205" i="47"/>
  <c r="CT205" i="47"/>
  <c r="CS205" i="47"/>
  <c r="CR205" i="47"/>
  <c r="CQ205" i="47"/>
  <c r="CP205" i="47"/>
  <c r="CO205" i="47"/>
  <c r="CN205" i="47"/>
  <c r="CM205" i="47"/>
  <c r="CI205" i="47"/>
  <c r="CH205" i="47"/>
  <c r="CG205" i="47"/>
  <c r="CF205" i="47"/>
  <c r="CE205" i="47"/>
  <c r="CD205" i="47"/>
  <c r="CC205" i="47"/>
  <c r="CB205" i="47"/>
  <c r="BX205" i="47"/>
  <c r="BW205" i="47"/>
  <c r="BV205" i="47"/>
  <c r="BU205" i="47"/>
  <c r="BT205" i="47"/>
  <c r="BS205" i="47"/>
  <c r="BR205" i="47"/>
  <c r="BQ205" i="47"/>
  <c r="BM205" i="47"/>
  <c r="BL205" i="47"/>
  <c r="BK205" i="47"/>
  <c r="BJ205" i="47"/>
  <c r="BI205" i="47"/>
  <c r="BH205" i="47"/>
  <c r="BG205" i="47"/>
  <c r="BF205" i="47"/>
  <c r="BB205" i="47"/>
  <c r="BA205" i="47"/>
  <c r="AZ205" i="47"/>
  <c r="AY205" i="47"/>
  <c r="AX205" i="47"/>
  <c r="AW205" i="47"/>
  <c r="AV205" i="47"/>
  <c r="AU205" i="47"/>
  <c r="AQ205" i="47"/>
  <c r="AP205" i="47"/>
  <c r="AO205" i="47"/>
  <c r="AN205" i="47"/>
  <c r="AM205" i="47"/>
  <c r="AL205" i="47"/>
  <c r="AK205" i="47"/>
  <c r="AJ205" i="47"/>
  <c r="AF205" i="47"/>
  <c r="AE205" i="47"/>
  <c r="AD205" i="47"/>
  <c r="AC205" i="47"/>
  <c r="AB205" i="47"/>
  <c r="AA205" i="47"/>
  <c r="Z205" i="47"/>
  <c r="Y205" i="47"/>
  <c r="U205" i="47"/>
  <c r="T205" i="47"/>
  <c r="S205" i="47"/>
  <c r="R205" i="47"/>
  <c r="Q205" i="47"/>
  <c r="P205" i="47"/>
  <c r="O205" i="47"/>
  <c r="N205" i="47"/>
  <c r="EL204" i="47"/>
  <c r="EK204" i="47"/>
  <c r="EJ204" i="47"/>
  <c r="EI204" i="47"/>
  <c r="EH204" i="47"/>
  <c r="EG204" i="47"/>
  <c r="EF204" i="47"/>
  <c r="EE204" i="47"/>
  <c r="EA204" i="47"/>
  <c r="DZ204" i="47"/>
  <c r="DY204" i="47"/>
  <c r="DX204" i="47"/>
  <c r="DW204" i="47"/>
  <c r="DV204" i="47"/>
  <c r="DU204" i="47"/>
  <c r="DT204" i="47"/>
  <c r="DP204" i="47"/>
  <c r="DO204" i="47"/>
  <c r="DN204" i="47"/>
  <c r="DM204" i="47"/>
  <c r="DL204" i="47"/>
  <c r="DK204" i="47"/>
  <c r="DJ204" i="47"/>
  <c r="DI204" i="47"/>
  <c r="DE204" i="47"/>
  <c r="DD204" i="47"/>
  <c r="DC204" i="47"/>
  <c r="DB204" i="47"/>
  <c r="DA204" i="47"/>
  <c r="CZ204" i="47"/>
  <c r="CY204" i="47"/>
  <c r="CX204" i="47"/>
  <c r="CT204" i="47"/>
  <c r="CS204" i="47"/>
  <c r="CR204" i="47"/>
  <c r="CQ204" i="47"/>
  <c r="CP204" i="47"/>
  <c r="CO204" i="47"/>
  <c r="CN204" i="47"/>
  <c r="CM204" i="47"/>
  <c r="CI204" i="47"/>
  <c r="CH204" i="47"/>
  <c r="CG204" i="47"/>
  <c r="CF204" i="47"/>
  <c r="CE204" i="47"/>
  <c r="CD204" i="47"/>
  <c r="CC204" i="47"/>
  <c r="CB204" i="47"/>
  <c r="BX204" i="47"/>
  <c r="BW204" i="47"/>
  <c r="BV204" i="47"/>
  <c r="BU204" i="47"/>
  <c r="BT204" i="47"/>
  <c r="BS204" i="47"/>
  <c r="BR204" i="47"/>
  <c r="BQ204" i="47"/>
  <c r="BM204" i="47"/>
  <c r="BL204" i="47"/>
  <c r="BK204" i="47"/>
  <c r="BJ204" i="47"/>
  <c r="BI204" i="47"/>
  <c r="BH204" i="47"/>
  <c r="BG204" i="47"/>
  <c r="BF204" i="47"/>
  <c r="BB204" i="47"/>
  <c r="BA204" i="47"/>
  <c r="AZ204" i="47"/>
  <c r="AY204" i="47"/>
  <c r="AX204" i="47"/>
  <c r="AW204" i="47"/>
  <c r="AV204" i="47"/>
  <c r="AU204" i="47"/>
  <c r="AQ204" i="47"/>
  <c r="AP204" i="47"/>
  <c r="AO204" i="47"/>
  <c r="AN204" i="47"/>
  <c r="AM204" i="47"/>
  <c r="AL204" i="47"/>
  <c r="AK204" i="47"/>
  <c r="AJ204" i="47"/>
  <c r="AF204" i="47"/>
  <c r="AE204" i="47"/>
  <c r="AD204" i="47"/>
  <c r="AC204" i="47"/>
  <c r="AB204" i="47"/>
  <c r="AA204" i="47"/>
  <c r="Z204" i="47"/>
  <c r="Y204" i="47"/>
  <c r="U204" i="47"/>
  <c r="T204" i="47"/>
  <c r="S204" i="47"/>
  <c r="R204" i="47"/>
  <c r="Q204" i="47"/>
  <c r="P204" i="47"/>
  <c r="O204" i="47"/>
  <c r="N204" i="47"/>
  <c r="ED202" i="47"/>
  <c r="EC202" i="47"/>
  <c r="EC201" i="47" s="1"/>
  <c r="EC200" i="47" s="1"/>
  <c r="EC199" i="47" s="1"/>
  <c r="EC198" i="47" s="1"/>
  <c r="EC197" i="47" s="1"/>
  <c r="EC196" i="47" s="1"/>
  <c r="EC195" i="47" s="1"/>
  <c r="EC194" i="47" s="1"/>
  <c r="EC193" i="47" s="1"/>
  <c r="EC192" i="47" s="1"/>
  <c r="EC191" i="47" s="1"/>
  <c r="EC190" i="47" s="1"/>
  <c r="EC189" i="47" s="1"/>
  <c r="EC188" i="47" s="1"/>
  <c r="EC187" i="47" s="1"/>
  <c r="EC186" i="47" s="1"/>
  <c r="EC185" i="47" s="1"/>
  <c r="EC184" i="47" s="1"/>
  <c r="EC183" i="47" s="1"/>
  <c r="EC182" i="47" s="1"/>
  <c r="EC181" i="47" s="1"/>
  <c r="EC180" i="47" s="1"/>
  <c r="DS202" i="47"/>
  <c r="DR202" i="47"/>
  <c r="DR201" i="47" s="1"/>
  <c r="DR200" i="47" s="1"/>
  <c r="DR199" i="47" s="1"/>
  <c r="DR198" i="47" s="1"/>
  <c r="DR197" i="47" s="1"/>
  <c r="DR196" i="47" s="1"/>
  <c r="DR195" i="47" s="1"/>
  <c r="DR194" i="47" s="1"/>
  <c r="DR193" i="47" s="1"/>
  <c r="DR192" i="47" s="1"/>
  <c r="DR191" i="47" s="1"/>
  <c r="DR190" i="47" s="1"/>
  <c r="DR189" i="47" s="1"/>
  <c r="DR188" i="47" s="1"/>
  <c r="DR187" i="47" s="1"/>
  <c r="DR186" i="47" s="1"/>
  <c r="DR185" i="47" s="1"/>
  <c r="DR184" i="47" s="1"/>
  <c r="DR183" i="47" s="1"/>
  <c r="DR182" i="47" s="1"/>
  <c r="DR181" i="47" s="1"/>
  <c r="DR180" i="47" s="1"/>
  <c r="DH202" i="47"/>
  <c r="DG202" i="47"/>
  <c r="DG201" i="47" s="1"/>
  <c r="DG200" i="47" s="1"/>
  <c r="DG199" i="47" s="1"/>
  <c r="DG198" i="47" s="1"/>
  <c r="DG197" i="47" s="1"/>
  <c r="DG196" i="47" s="1"/>
  <c r="DG195" i="47" s="1"/>
  <c r="DG194" i="47" s="1"/>
  <c r="DG193" i="47" s="1"/>
  <c r="DG192" i="47" s="1"/>
  <c r="DG191" i="47" s="1"/>
  <c r="DG190" i="47" s="1"/>
  <c r="DG189" i="47" s="1"/>
  <c r="DG188" i="47" s="1"/>
  <c r="DG187" i="47" s="1"/>
  <c r="DG186" i="47" s="1"/>
  <c r="DG185" i="47" s="1"/>
  <c r="DG184" i="47" s="1"/>
  <c r="DG183" i="47" s="1"/>
  <c r="DG182" i="47" s="1"/>
  <c r="DG181" i="47" s="1"/>
  <c r="DG180" i="47" s="1"/>
  <c r="CW202" i="47"/>
  <c r="CV202" i="47"/>
  <c r="CV201" i="47" s="1"/>
  <c r="CV200" i="47" s="1"/>
  <c r="CV199" i="47" s="1"/>
  <c r="CV198" i="47" s="1"/>
  <c r="CV197" i="47" s="1"/>
  <c r="CV196" i="47" s="1"/>
  <c r="CV195" i="47" s="1"/>
  <c r="CV194" i="47" s="1"/>
  <c r="CV193" i="47" s="1"/>
  <c r="CV192" i="47" s="1"/>
  <c r="CV191" i="47" s="1"/>
  <c r="CV190" i="47" s="1"/>
  <c r="CV189" i="47" s="1"/>
  <c r="CV188" i="47" s="1"/>
  <c r="CV187" i="47" s="1"/>
  <c r="CV186" i="47" s="1"/>
  <c r="CV185" i="47" s="1"/>
  <c r="CV184" i="47" s="1"/>
  <c r="CV183" i="47" s="1"/>
  <c r="CV182" i="47" s="1"/>
  <c r="CV181" i="47" s="1"/>
  <c r="CV180" i="47" s="1"/>
  <c r="CL202" i="47"/>
  <c r="CK202" i="47"/>
  <c r="CK201" i="47" s="1"/>
  <c r="CK200" i="47" s="1"/>
  <c r="CK199" i="47" s="1"/>
  <c r="CK198" i="47" s="1"/>
  <c r="CK197" i="47" s="1"/>
  <c r="CK196" i="47" s="1"/>
  <c r="CK195" i="47" s="1"/>
  <c r="CK194" i="47" s="1"/>
  <c r="CK193" i="47" s="1"/>
  <c r="CK192" i="47" s="1"/>
  <c r="CK191" i="47" s="1"/>
  <c r="CK190" i="47" s="1"/>
  <c r="CK189" i="47" s="1"/>
  <c r="CK188" i="47" s="1"/>
  <c r="CK187" i="47" s="1"/>
  <c r="CK186" i="47" s="1"/>
  <c r="CK185" i="47" s="1"/>
  <c r="CK184" i="47" s="1"/>
  <c r="CK183" i="47" s="1"/>
  <c r="CK182" i="47" s="1"/>
  <c r="CK181" i="47" s="1"/>
  <c r="CK180" i="47" s="1"/>
  <c r="CA202" i="47"/>
  <c r="BZ202" i="47"/>
  <c r="BZ201" i="47" s="1"/>
  <c r="BZ200" i="47" s="1"/>
  <c r="BZ199" i="47" s="1"/>
  <c r="BZ198" i="47" s="1"/>
  <c r="BZ197" i="47" s="1"/>
  <c r="BZ196" i="47" s="1"/>
  <c r="BZ195" i="47" s="1"/>
  <c r="BZ194" i="47" s="1"/>
  <c r="BZ193" i="47" s="1"/>
  <c r="BZ192" i="47" s="1"/>
  <c r="BZ191" i="47" s="1"/>
  <c r="BZ190" i="47" s="1"/>
  <c r="BZ189" i="47" s="1"/>
  <c r="BZ188" i="47" s="1"/>
  <c r="BZ187" i="47" s="1"/>
  <c r="BZ186" i="47" s="1"/>
  <c r="BZ185" i="47" s="1"/>
  <c r="BZ184" i="47" s="1"/>
  <c r="BZ183" i="47" s="1"/>
  <c r="BZ182" i="47" s="1"/>
  <c r="BZ181" i="47" s="1"/>
  <c r="BZ180" i="47" s="1"/>
  <c r="BP202" i="47"/>
  <c r="BO202" i="47"/>
  <c r="BO201" i="47" s="1"/>
  <c r="BO200" i="47" s="1"/>
  <c r="BO199" i="47" s="1"/>
  <c r="BO198" i="47" s="1"/>
  <c r="BO197" i="47" s="1"/>
  <c r="BO196" i="47" s="1"/>
  <c r="BO195" i="47" s="1"/>
  <c r="BO194" i="47" s="1"/>
  <c r="BO193" i="47" s="1"/>
  <c r="BO192" i="47" s="1"/>
  <c r="BO191" i="47" s="1"/>
  <c r="BO190" i="47" s="1"/>
  <c r="BO189" i="47" s="1"/>
  <c r="BO188" i="47" s="1"/>
  <c r="BO187" i="47" s="1"/>
  <c r="BO186" i="47" s="1"/>
  <c r="BO185" i="47" s="1"/>
  <c r="BO184" i="47" s="1"/>
  <c r="BO183" i="47" s="1"/>
  <c r="BO182" i="47" s="1"/>
  <c r="BO181" i="47" s="1"/>
  <c r="BO180" i="47" s="1"/>
  <c r="BE202" i="47"/>
  <c r="BD202" i="47"/>
  <c r="BD201" i="47" s="1"/>
  <c r="BD200" i="47" s="1"/>
  <c r="BD199" i="47" s="1"/>
  <c r="BD198" i="47" s="1"/>
  <c r="BD197" i="47" s="1"/>
  <c r="BD196" i="47" s="1"/>
  <c r="BD195" i="47" s="1"/>
  <c r="BD194" i="47" s="1"/>
  <c r="BD193" i="47" s="1"/>
  <c r="BD192" i="47" s="1"/>
  <c r="BD191" i="47" s="1"/>
  <c r="BD190" i="47" s="1"/>
  <c r="BD189" i="47" s="1"/>
  <c r="BD188" i="47" s="1"/>
  <c r="BD187" i="47" s="1"/>
  <c r="BD186" i="47" s="1"/>
  <c r="BD185" i="47" s="1"/>
  <c r="BD184" i="47" s="1"/>
  <c r="BD183" i="47" s="1"/>
  <c r="BD182" i="47" s="1"/>
  <c r="BD181" i="47" s="1"/>
  <c r="BD180" i="47" s="1"/>
  <c r="AT202" i="47"/>
  <c r="AS202" i="47"/>
  <c r="AS201" i="47" s="1"/>
  <c r="AS200" i="47" s="1"/>
  <c r="AS199" i="47" s="1"/>
  <c r="AS198" i="47" s="1"/>
  <c r="AS197" i="47" s="1"/>
  <c r="AS196" i="47" s="1"/>
  <c r="AS195" i="47" s="1"/>
  <c r="AS194" i="47" s="1"/>
  <c r="AS193" i="47" s="1"/>
  <c r="AS192" i="47" s="1"/>
  <c r="AS191" i="47" s="1"/>
  <c r="AS190" i="47" s="1"/>
  <c r="AS189" i="47" s="1"/>
  <c r="AS188" i="47" s="1"/>
  <c r="AS187" i="47" s="1"/>
  <c r="AS186" i="47" s="1"/>
  <c r="AS185" i="47" s="1"/>
  <c r="AS184" i="47" s="1"/>
  <c r="AS183" i="47" s="1"/>
  <c r="AS182" i="47" s="1"/>
  <c r="AS181" i="47" s="1"/>
  <c r="AS180" i="47" s="1"/>
  <c r="AI202" i="47"/>
  <c r="AH202" i="47"/>
  <c r="AH201" i="47" s="1"/>
  <c r="AH200" i="47" s="1"/>
  <c r="AH199" i="47" s="1"/>
  <c r="AH198" i="47" s="1"/>
  <c r="AH197" i="47" s="1"/>
  <c r="AH196" i="47" s="1"/>
  <c r="AH195" i="47" s="1"/>
  <c r="AH194" i="47" s="1"/>
  <c r="AH193" i="47" s="1"/>
  <c r="AH192" i="47" s="1"/>
  <c r="AH191" i="47" s="1"/>
  <c r="AH190" i="47" s="1"/>
  <c r="AH189" i="47" s="1"/>
  <c r="AH188" i="47" s="1"/>
  <c r="AH187" i="47" s="1"/>
  <c r="AH186" i="47" s="1"/>
  <c r="AH185" i="47" s="1"/>
  <c r="AH184" i="47" s="1"/>
  <c r="AH183" i="47" s="1"/>
  <c r="AH182" i="47" s="1"/>
  <c r="AH181" i="47" s="1"/>
  <c r="AH180" i="47" s="1"/>
  <c r="X202" i="47"/>
  <c r="W202" i="47"/>
  <c r="W201" i="47" s="1"/>
  <c r="W200" i="47" s="1"/>
  <c r="W199" i="47" s="1"/>
  <c r="W198" i="47" s="1"/>
  <c r="W197" i="47" s="1"/>
  <c r="W196" i="47" s="1"/>
  <c r="W195" i="47" s="1"/>
  <c r="W194" i="47" s="1"/>
  <c r="W193" i="47" s="1"/>
  <c r="W192" i="47" s="1"/>
  <c r="W191" i="47" s="1"/>
  <c r="W190" i="47" s="1"/>
  <c r="W189" i="47" s="1"/>
  <c r="W188" i="47" s="1"/>
  <c r="W187" i="47" s="1"/>
  <c r="W186" i="47" s="1"/>
  <c r="W185" i="47" s="1"/>
  <c r="W184" i="47" s="1"/>
  <c r="W183" i="47" s="1"/>
  <c r="W182" i="47" s="1"/>
  <c r="W181" i="47" s="1"/>
  <c r="W180" i="47" s="1"/>
  <c r="M202" i="47"/>
  <c r="L202" i="47"/>
  <c r="L201" i="47" s="1"/>
  <c r="L200" i="47" s="1"/>
  <c r="L199" i="47" s="1"/>
  <c r="L198" i="47" s="1"/>
  <c r="L197" i="47" s="1"/>
  <c r="L196" i="47" s="1"/>
  <c r="L195" i="47" s="1"/>
  <c r="L194" i="47" s="1"/>
  <c r="L193" i="47" s="1"/>
  <c r="L192" i="47" s="1"/>
  <c r="L191" i="47" s="1"/>
  <c r="L190" i="47" s="1"/>
  <c r="L189" i="47" s="1"/>
  <c r="L188" i="47" s="1"/>
  <c r="L187" i="47" s="1"/>
  <c r="L186" i="47" s="1"/>
  <c r="L185" i="47" s="1"/>
  <c r="L184" i="47" s="1"/>
  <c r="L183" i="47" s="1"/>
  <c r="L182" i="47" s="1"/>
  <c r="L181" i="47" s="1"/>
  <c r="L180" i="47" s="1"/>
  <c r="A202" i="47"/>
  <c r="A201" i="47" s="1"/>
  <c r="A200" i="47" s="1"/>
  <c r="A199" i="47" s="1"/>
  <c r="A198" i="47" s="1"/>
  <c r="A197" i="47" s="1"/>
  <c r="A196" i="47" s="1"/>
  <c r="A195" i="47" s="1"/>
  <c r="A194" i="47" s="1"/>
  <c r="A193" i="47" s="1"/>
  <c r="A192" i="47" s="1"/>
  <c r="A191" i="47" s="1"/>
  <c r="A190" i="47" s="1"/>
  <c r="A189" i="47" s="1"/>
  <c r="A188" i="47" s="1"/>
  <c r="A187" i="47" s="1"/>
  <c r="A186" i="47" s="1"/>
  <c r="A185" i="47" s="1"/>
  <c r="A184" i="47" s="1"/>
  <c r="A183" i="47" s="1"/>
  <c r="A182" i="47" s="1"/>
  <c r="A181" i="47" s="1"/>
  <c r="A180" i="47" s="1"/>
  <c r="ED201" i="47"/>
  <c r="DS201" i="47"/>
  <c r="DH201" i="47"/>
  <c r="CW201" i="47"/>
  <c r="CL201" i="47"/>
  <c r="CA201" i="47"/>
  <c r="BP201" i="47"/>
  <c r="BE201" i="47"/>
  <c r="AT201" i="47"/>
  <c r="AI201" i="47"/>
  <c r="X201" i="47"/>
  <c r="M201" i="47"/>
  <c r="J204" i="47"/>
  <c r="I204" i="47"/>
  <c r="H204" i="47"/>
  <c r="G204" i="47"/>
  <c r="F204" i="47"/>
  <c r="E204" i="47"/>
  <c r="ED200" i="47"/>
  <c r="DS200" i="47"/>
  <c r="DH200" i="47"/>
  <c r="CW200" i="47"/>
  <c r="CL200" i="47"/>
  <c r="CA200" i="47"/>
  <c r="BP200" i="47"/>
  <c r="BE200" i="47"/>
  <c r="AT200" i="47"/>
  <c r="AI200" i="47"/>
  <c r="X200" i="47"/>
  <c r="M200" i="47"/>
  <c r="ED199" i="47"/>
  <c r="DS199" i="47"/>
  <c r="DH199" i="47"/>
  <c r="CW199" i="47"/>
  <c r="CL199" i="47"/>
  <c r="CA199" i="47"/>
  <c r="BP199" i="47"/>
  <c r="BE199" i="47"/>
  <c r="AT199" i="47"/>
  <c r="AI199" i="47"/>
  <c r="X199" i="47"/>
  <c r="M199" i="47"/>
  <c r="ED198" i="47"/>
  <c r="DS198" i="47"/>
  <c r="DH198" i="47"/>
  <c r="CW198" i="47"/>
  <c r="CL198" i="47"/>
  <c r="CA198" i="47"/>
  <c r="BP198" i="47"/>
  <c r="BE198" i="47"/>
  <c r="AT198" i="47"/>
  <c r="AI198" i="47"/>
  <c r="X198" i="47"/>
  <c r="M198" i="47"/>
  <c r="G205" i="47"/>
  <c r="C205" i="47"/>
  <c r="ED197" i="47"/>
  <c r="DS197" i="47"/>
  <c r="DH197" i="47"/>
  <c r="CW197" i="47"/>
  <c r="CL197" i="47"/>
  <c r="CA197" i="47"/>
  <c r="BP197" i="47"/>
  <c r="BE197" i="47"/>
  <c r="AT197" i="47"/>
  <c r="AI197" i="47"/>
  <c r="X197" i="47"/>
  <c r="M197" i="47"/>
  <c r="ED196" i="47"/>
  <c r="DS196" i="47"/>
  <c r="DH196" i="47"/>
  <c r="CW196" i="47"/>
  <c r="CL196" i="47"/>
  <c r="CA196" i="47"/>
  <c r="BP196" i="47"/>
  <c r="BE196" i="47"/>
  <c r="AT196" i="47"/>
  <c r="AI196" i="47"/>
  <c r="X196" i="47"/>
  <c r="M196" i="47"/>
  <c r="ED195" i="47"/>
  <c r="DS195" i="47"/>
  <c r="DH195" i="47"/>
  <c r="CW195" i="47"/>
  <c r="CL195" i="47"/>
  <c r="CA195" i="47"/>
  <c r="BP195" i="47"/>
  <c r="BE195" i="47"/>
  <c r="AT195" i="47"/>
  <c r="AI195" i="47"/>
  <c r="X195" i="47"/>
  <c r="M195" i="47"/>
  <c r="ED194" i="47"/>
  <c r="DS194" i="47"/>
  <c r="DH194" i="47"/>
  <c r="CW194" i="47"/>
  <c r="CL194" i="47"/>
  <c r="CA194" i="47"/>
  <c r="BP194" i="47"/>
  <c r="BE194" i="47"/>
  <c r="AT194" i="47"/>
  <c r="AI194" i="47"/>
  <c r="X194" i="47"/>
  <c r="M194" i="47"/>
  <c r="ED193" i="47"/>
  <c r="DS193" i="47"/>
  <c r="DH193" i="47"/>
  <c r="CW193" i="47"/>
  <c r="CL193" i="47"/>
  <c r="CA193" i="47"/>
  <c r="BP193" i="47"/>
  <c r="BE193" i="47"/>
  <c r="AT193" i="47"/>
  <c r="AI193" i="47"/>
  <c r="X193" i="47"/>
  <c r="M193" i="47"/>
  <c r="ED192" i="47"/>
  <c r="DS192" i="47"/>
  <c r="DH192" i="47"/>
  <c r="CW192" i="47"/>
  <c r="CL192" i="47"/>
  <c r="CA192" i="47"/>
  <c r="BP192" i="47"/>
  <c r="BE192" i="47"/>
  <c r="AT192" i="47"/>
  <c r="AI192" i="47"/>
  <c r="X192" i="47"/>
  <c r="M192" i="47"/>
  <c r="ED191" i="47"/>
  <c r="DS191" i="47"/>
  <c r="DH191" i="47"/>
  <c r="CW191" i="47"/>
  <c r="CL191" i="47"/>
  <c r="CA191" i="47"/>
  <c r="BP191" i="47"/>
  <c r="BE191" i="47"/>
  <c r="AT191" i="47"/>
  <c r="AI191" i="47"/>
  <c r="X191" i="47"/>
  <c r="M191" i="47"/>
  <c r="ED190" i="47"/>
  <c r="DS190" i="47"/>
  <c r="DH190" i="47"/>
  <c r="CW190" i="47"/>
  <c r="CL190" i="47"/>
  <c r="CA190" i="47"/>
  <c r="BP190" i="47"/>
  <c r="BE190" i="47"/>
  <c r="AT190" i="47"/>
  <c r="AI190" i="47"/>
  <c r="X190" i="47"/>
  <c r="M190" i="47"/>
  <c r="ED189" i="47"/>
  <c r="DS189" i="47"/>
  <c r="DH189" i="47"/>
  <c r="CW189" i="47"/>
  <c r="CL189" i="47"/>
  <c r="CA189" i="47"/>
  <c r="BP189" i="47"/>
  <c r="BE189" i="47"/>
  <c r="AT189" i="47"/>
  <c r="AI189" i="47"/>
  <c r="X189" i="47"/>
  <c r="M189" i="47"/>
  <c r="H207" i="47"/>
  <c r="ED188" i="47"/>
  <c r="DS188" i="47"/>
  <c r="DH188" i="47"/>
  <c r="CW188" i="47"/>
  <c r="CL188" i="47"/>
  <c r="CA188" i="47"/>
  <c r="BP188" i="47"/>
  <c r="BE188" i="47"/>
  <c r="AT188" i="47"/>
  <c r="AI188" i="47"/>
  <c r="X188" i="47"/>
  <c r="M188" i="47"/>
  <c r="ED187" i="47"/>
  <c r="DS187" i="47"/>
  <c r="DH187" i="47"/>
  <c r="CW187" i="47"/>
  <c r="CL187" i="47"/>
  <c r="CA187" i="47"/>
  <c r="BP187" i="47"/>
  <c r="BE187" i="47"/>
  <c r="AT187" i="47"/>
  <c r="AI187" i="47"/>
  <c r="X187" i="47"/>
  <c r="M187" i="47"/>
  <c r="ED186" i="47"/>
  <c r="DS186" i="47"/>
  <c r="DH186" i="47"/>
  <c r="CW186" i="47"/>
  <c r="CL186" i="47"/>
  <c r="CA186" i="47"/>
  <c r="BP186" i="47"/>
  <c r="BE186" i="47"/>
  <c r="AT186" i="47"/>
  <c r="AI186" i="47"/>
  <c r="X186" i="47"/>
  <c r="M186" i="47"/>
  <c r="G208" i="47"/>
  <c r="ED185" i="47"/>
  <c r="DS185" i="47"/>
  <c r="DH185" i="47"/>
  <c r="CW185" i="47"/>
  <c r="CL185" i="47"/>
  <c r="CA185" i="47"/>
  <c r="BP185" i="47"/>
  <c r="BE185" i="47"/>
  <c r="AT185" i="47"/>
  <c r="AI185" i="47"/>
  <c r="X185" i="47"/>
  <c r="M185" i="47"/>
  <c r="ED184" i="47"/>
  <c r="DS184" i="47"/>
  <c r="DH184" i="47"/>
  <c r="CW184" i="47"/>
  <c r="CL184" i="47"/>
  <c r="CA184" i="47"/>
  <c r="BP184" i="47"/>
  <c r="BE184" i="47"/>
  <c r="AT184" i="47"/>
  <c r="AI184" i="47"/>
  <c r="X184" i="47"/>
  <c r="M184" i="47"/>
  <c r="ED183" i="47"/>
  <c r="DS183" i="47"/>
  <c r="DH183" i="47"/>
  <c r="CW183" i="47"/>
  <c r="CL183" i="47"/>
  <c r="CA183" i="47"/>
  <c r="BP183" i="47"/>
  <c r="BE183" i="47"/>
  <c r="AT183" i="47"/>
  <c r="AI183" i="47"/>
  <c r="X183" i="47"/>
  <c r="M183" i="47"/>
  <c r="ED182" i="47"/>
  <c r="DS182" i="47"/>
  <c r="DH182" i="47"/>
  <c r="CW182" i="47"/>
  <c r="CL182" i="47"/>
  <c r="CA182" i="47"/>
  <c r="BP182" i="47"/>
  <c r="BE182" i="47"/>
  <c r="AT182" i="47"/>
  <c r="AI182" i="47"/>
  <c r="X182" i="47"/>
  <c r="M182" i="47"/>
  <c r="ED181" i="47"/>
  <c r="DS181" i="47"/>
  <c r="DH181" i="47"/>
  <c r="CW181" i="47"/>
  <c r="CL181" i="47"/>
  <c r="CA181" i="47"/>
  <c r="BP181" i="47"/>
  <c r="BE181" i="47"/>
  <c r="AT181" i="47"/>
  <c r="AI181" i="47"/>
  <c r="X181" i="47"/>
  <c r="M181" i="47"/>
  <c r="ED180" i="47"/>
  <c r="DS180" i="47"/>
  <c r="DH180" i="47"/>
  <c r="CW180" i="47"/>
  <c r="CL180" i="47"/>
  <c r="CA180" i="47"/>
  <c r="BP180" i="47"/>
  <c r="BE180" i="47"/>
  <c r="AT180" i="47"/>
  <c r="AI180" i="47"/>
  <c r="X180" i="47"/>
  <c r="M180" i="47"/>
  <c r="I209" i="47"/>
  <c r="E209" i="47"/>
  <c r="EL176" i="47"/>
  <c r="EK176" i="47"/>
  <c r="EJ176" i="47"/>
  <c r="ED176" i="47" s="1"/>
  <c r="EI176" i="47"/>
  <c r="EH176" i="47"/>
  <c r="EG176" i="47"/>
  <c r="EF176" i="47"/>
  <c r="EE176" i="47"/>
  <c r="EA176" i="47"/>
  <c r="DZ176" i="47"/>
  <c r="DY176" i="47"/>
  <c r="DS176" i="47" s="1"/>
  <c r="DX176" i="47"/>
  <c r="DW176" i="47"/>
  <c r="DV176" i="47"/>
  <c r="DU176" i="47"/>
  <c r="DT176" i="47"/>
  <c r="DP176" i="47"/>
  <c r="DO176" i="47"/>
  <c r="DN176" i="47"/>
  <c r="DH176" i="47" s="1"/>
  <c r="DM176" i="47"/>
  <c r="DL176" i="47"/>
  <c r="DK176" i="47"/>
  <c r="DJ176" i="47"/>
  <c r="DI176" i="47"/>
  <c r="DE176" i="47"/>
  <c r="DD176" i="47"/>
  <c r="DC176" i="47"/>
  <c r="CW176" i="47" s="1"/>
  <c r="DB176" i="47"/>
  <c r="DA176" i="47"/>
  <c r="CZ176" i="47"/>
  <c r="CY176" i="47"/>
  <c r="CX176" i="47"/>
  <c r="CT176" i="47"/>
  <c r="CS176" i="47"/>
  <c r="CR176" i="47"/>
  <c r="CL176" i="47" s="1"/>
  <c r="CQ176" i="47"/>
  <c r="CP176" i="47"/>
  <c r="CO176" i="47"/>
  <c r="CN176" i="47"/>
  <c r="CM176" i="47"/>
  <c r="CI176" i="47"/>
  <c r="CH176" i="47"/>
  <c r="CG176" i="47"/>
  <c r="CA176" i="47" s="1"/>
  <c r="CF176" i="47"/>
  <c r="CE176" i="47"/>
  <c r="CD176" i="47"/>
  <c r="CC176" i="47"/>
  <c r="CB176" i="47"/>
  <c r="BX176" i="47"/>
  <c r="BW176" i="47"/>
  <c r="BV176" i="47"/>
  <c r="BP176" i="47" s="1"/>
  <c r="BU176" i="47"/>
  <c r="BT176" i="47"/>
  <c r="BS176" i="47"/>
  <c r="BR176" i="47"/>
  <c r="BQ176" i="47"/>
  <c r="BM176" i="47"/>
  <c r="BL176" i="47"/>
  <c r="BK176" i="47"/>
  <c r="BJ176" i="47"/>
  <c r="BI176" i="47"/>
  <c r="BH176" i="47"/>
  <c r="BG176" i="47"/>
  <c r="BF176" i="47"/>
  <c r="BB176" i="47"/>
  <c r="BA176" i="47"/>
  <c r="AZ176" i="47"/>
  <c r="AT176" i="47" s="1"/>
  <c r="AY176" i="47"/>
  <c r="AX176" i="47"/>
  <c r="AW176" i="47"/>
  <c r="AV176" i="47"/>
  <c r="AU176" i="47"/>
  <c r="AQ176" i="47"/>
  <c r="AP176" i="47"/>
  <c r="AO176" i="47"/>
  <c r="AI176" i="47" s="1"/>
  <c r="AN176" i="47"/>
  <c r="AM176" i="47"/>
  <c r="AL176" i="47"/>
  <c r="AK176" i="47"/>
  <c r="AJ176" i="47"/>
  <c r="AF176" i="47"/>
  <c r="AE176" i="47"/>
  <c r="AD176" i="47"/>
  <c r="X176" i="47" s="1"/>
  <c r="AC176" i="47"/>
  <c r="AB176" i="47"/>
  <c r="AA176" i="47"/>
  <c r="Z176" i="47"/>
  <c r="Y176" i="47"/>
  <c r="U176" i="47"/>
  <c r="T176" i="47"/>
  <c r="S176" i="47"/>
  <c r="M176" i="47" s="1"/>
  <c r="R176" i="47"/>
  <c r="Q176" i="47"/>
  <c r="P176" i="47"/>
  <c r="O176" i="47"/>
  <c r="N176" i="47"/>
  <c r="EL175" i="47"/>
  <c r="EK175" i="47"/>
  <c r="EJ175" i="47"/>
  <c r="EI175" i="47"/>
  <c r="EH175" i="47"/>
  <c r="EG175" i="47"/>
  <c r="EF175" i="47"/>
  <c r="EE175" i="47"/>
  <c r="EA175" i="47"/>
  <c r="DZ175" i="47"/>
  <c r="DY175" i="47"/>
  <c r="DX175" i="47"/>
  <c r="DW175" i="47"/>
  <c r="DV175" i="47"/>
  <c r="DU175" i="47"/>
  <c r="DT175" i="47"/>
  <c r="DP175" i="47"/>
  <c r="DO175" i="47"/>
  <c r="DN175" i="47"/>
  <c r="DM175" i="47"/>
  <c r="DL175" i="47"/>
  <c r="DK175" i="47"/>
  <c r="DJ175" i="47"/>
  <c r="DI175" i="47"/>
  <c r="DE175" i="47"/>
  <c r="DD175" i="47"/>
  <c r="DC175" i="47"/>
  <c r="CW175" i="47" s="1"/>
  <c r="DB175" i="47"/>
  <c r="DA175" i="47"/>
  <c r="CZ175" i="47"/>
  <c r="CY175" i="47"/>
  <c r="CX175" i="47"/>
  <c r="CT175" i="47"/>
  <c r="CS175" i="47"/>
  <c r="CR175" i="47"/>
  <c r="CL175" i="47" s="1"/>
  <c r="CQ175" i="47"/>
  <c r="CP175" i="47"/>
  <c r="CO175" i="47"/>
  <c r="CN175" i="47"/>
  <c r="CM175" i="47"/>
  <c r="CI175" i="47"/>
  <c r="CH175" i="47"/>
  <c r="CG175" i="47"/>
  <c r="CA175" i="47" s="1"/>
  <c r="CF175" i="47"/>
  <c r="CE175" i="47"/>
  <c r="CD175" i="47"/>
  <c r="CC175" i="47"/>
  <c r="CB175" i="47"/>
  <c r="BX175" i="47"/>
  <c r="BW175" i="47"/>
  <c r="BV175" i="47"/>
  <c r="BU175" i="47"/>
  <c r="BT175" i="47"/>
  <c r="BS175" i="47"/>
  <c r="BR175" i="47"/>
  <c r="BQ175" i="47"/>
  <c r="BM175" i="47"/>
  <c r="BL175" i="47"/>
  <c r="BK175" i="47"/>
  <c r="BJ175" i="47"/>
  <c r="BI175" i="47"/>
  <c r="BH175" i="47"/>
  <c r="BG175" i="47"/>
  <c r="BF175" i="47"/>
  <c r="BB175" i="47"/>
  <c r="BA175" i="47"/>
  <c r="AZ175" i="47"/>
  <c r="AT175" i="47" s="1"/>
  <c r="AY175" i="47"/>
  <c r="AX175" i="47"/>
  <c r="AW175" i="47"/>
  <c r="AV175" i="47"/>
  <c r="AU175" i="47"/>
  <c r="AQ175" i="47"/>
  <c r="AP175" i="47"/>
  <c r="AO175" i="47"/>
  <c r="AI175" i="47" s="1"/>
  <c r="AN175" i="47"/>
  <c r="AM175" i="47"/>
  <c r="AL175" i="47"/>
  <c r="AK175" i="47"/>
  <c r="AJ175" i="47"/>
  <c r="AF175" i="47"/>
  <c r="AE175" i="47"/>
  <c r="AD175" i="47"/>
  <c r="X175" i="47" s="1"/>
  <c r="AC175" i="47"/>
  <c r="AB175" i="47"/>
  <c r="AA175" i="47"/>
  <c r="Z175" i="47"/>
  <c r="Y175" i="47"/>
  <c r="U175" i="47"/>
  <c r="T175" i="47"/>
  <c r="S175" i="47"/>
  <c r="M175" i="47" s="1"/>
  <c r="R175" i="47"/>
  <c r="Q175" i="47"/>
  <c r="P175" i="47"/>
  <c r="O175" i="47"/>
  <c r="N175" i="47"/>
  <c r="EL174" i="47"/>
  <c r="EK174" i="47"/>
  <c r="EJ174" i="47"/>
  <c r="ED174" i="47" s="1"/>
  <c r="EI174" i="47"/>
  <c r="EH174" i="47"/>
  <c r="EG174" i="47"/>
  <c r="EF174" i="47"/>
  <c r="EE174" i="47"/>
  <c r="EA174" i="47"/>
  <c r="DZ174" i="47"/>
  <c r="DY174" i="47"/>
  <c r="DS174" i="47" s="1"/>
  <c r="DX174" i="47"/>
  <c r="DW174" i="47"/>
  <c r="DV174" i="47"/>
  <c r="DU174" i="47"/>
  <c r="DT174" i="47"/>
  <c r="DP174" i="47"/>
  <c r="DO174" i="47"/>
  <c r="DN174" i="47"/>
  <c r="DM174" i="47"/>
  <c r="DL174" i="47"/>
  <c r="DK174" i="47"/>
  <c r="DJ174" i="47"/>
  <c r="DI174" i="47"/>
  <c r="DE174" i="47"/>
  <c r="DD174" i="47"/>
  <c r="DC174" i="47"/>
  <c r="DB174" i="47"/>
  <c r="DA174" i="47"/>
  <c r="CZ174" i="47"/>
  <c r="CY174" i="47"/>
  <c r="CX174" i="47"/>
  <c r="CT174" i="47"/>
  <c r="CS174" i="47"/>
  <c r="CR174" i="47"/>
  <c r="CQ174" i="47"/>
  <c r="CP174" i="47"/>
  <c r="CO174" i="47"/>
  <c r="CN174" i="47"/>
  <c r="CM174" i="47"/>
  <c r="CI174" i="47"/>
  <c r="CH174" i="47"/>
  <c r="CG174" i="47"/>
  <c r="CF174" i="47"/>
  <c r="CE174" i="47"/>
  <c r="CD174" i="47"/>
  <c r="CC174" i="47"/>
  <c r="CB174" i="47"/>
  <c r="BX174" i="47"/>
  <c r="BW174" i="47"/>
  <c r="BV174" i="47"/>
  <c r="BP174" i="47" s="1"/>
  <c r="BU174" i="47"/>
  <c r="BT174" i="47"/>
  <c r="BS174" i="47"/>
  <c r="BR174" i="47"/>
  <c r="BQ174" i="47"/>
  <c r="BM174" i="47"/>
  <c r="BL174" i="47"/>
  <c r="BK174" i="47"/>
  <c r="BE174" i="47" s="1"/>
  <c r="BJ174" i="47"/>
  <c r="BI174" i="47"/>
  <c r="BH174" i="47"/>
  <c r="BG174" i="47"/>
  <c r="BF174" i="47"/>
  <c r="BB174" i="47"/>
  <c r="BA174" i="47"/>
  <c r="AZ174" i="47"/>
  <c r="AT174" i="47" s="1"/>
  <c r="AY174" i="47"/>
  <c r="AX174" i="47"/>
  <c r="AW174" i="47"/>
  <c r="AV174" i="47"/>
  <c r="AU174" i="47"/>
  <c r="AQ174" i="47"/>
  <c r="AP174" i="47"/>
  <c r="AO174" i="47"/>
  <c r="AI174" i="47" s="1"/>
  <c r="AN174" i="47"/>
  <c r="AM174" i="47"/>
  <c r="AL174" i="47"/>
  <c r="AK174" i="47"/>
  <c r="AJ174" i="47"/>
  <c r="AF174" i="47"/>
  <c r="AE174" i="47"/>
  <c r="AD174" i="47"/>
  <c r="X174" i="47" s="1"/>
  <c r="AC174" i="47"/>
  <c r="AB174" i="47"/>
  <c r="AA174" i="47"/>
  <c r="Z174" i="47"/>
  <c r="Y174" i="47"/>
  <c r="U174" i="47"/>
  <c r="T174" i="47"/>
  <c r="S174" i="47"/>
  <c r="M174" i="47" s="1"/>
  <c r="R174" i="47"/>
  <c r="Q174" i="47"/>
  <c r="P174" i="47"/>
  <c r="O174" i="47"/>
  <c r="N174" i="47"/>
  <c r="EL173" i="47"/>
  <c r="EK173" i="47"/>
  <c r="EJ173" i="47"/>
  <c r="ED173" i="47" s="1"/>
  <c r="EI173" i="47"/>
  <c r="EH173" i="47"/>
  <c r="EG173" i="47"/>
  <c r="EF173" i="47"/>
  <c r="EE173" i="47"/>
  <c r="EA173" i="47"/>
  <c r="DZ173" i="47"/>
  <c r="DY173" i="47"/>
  <c r="DS173" i="47" s="1"/>
  <c r="DX173" i="47"/>
  <c r="DW173" i="47"/>
  <c r="DV173" i="47"/>
  <c r="DU173" i="47"/>
  <c r="DT173" i="47"/>
  <c r="DP173" i="47"/>
  <c r="DO173" i="47"/>
  <c r="DN173" i="47"/>
  <c r="DH173" i="47" s="1"/>
  <c r="DM173" i="47"/>
  <c r="DL173" i="47"/>
  <c r="DK173" i="47"/>
  <c r="DJ173" i="47"/>
  <c r="DI173" i="47"/>
  <c r="DE173" i="47"/>
  <c r="DD173" i="47"/>
  <c r="DC173" i="47"/>
  <c r="CW173" i="47" s="1"/>
  <c r="DB173" i="47"/>
  <c r="DA173" i="47"/>
  <c r="CZ173" i="47"/>
  <c r="CY173" i="47"/>
  <c r="CX173" i="47"/>
  <c r="CT173" i="47"/>
  <c r="CS173" i="47"/>
  <c r="CR173" i="47"/>
  <c r="CL173" i="47" s="1"/>
  <c r="CQ173" i="47"/>
  <c r="CP173" i="47"/>
  <c r="CO173" i="47"/>
  <c r="CN173" i="47"/>
  <c r="CM173" i="47"/>
  <c r="CI173" i="47"/>
  <c r="CH173" i="47"/>
  <c r="CG173" i="47"/>
  <c r="CA173" i="47" s="1"/>
  <c r="CF173" i="47"/>
  <c r="CE173" i="47"/>
  <c r="CD173" i="47"/>
  <c r="CC173" i="47"/>
  <c r="CB173" i="47"/>
  <c r="BX173" i="47"/>
  <c r="BW173" i="47"/>
  <c r="BV173" i="47"/>
  <c r="BP173" i="47" s="1"/>
  <c r="BU173" i="47"/>
  <c r="BT173" i="47"/>
  <c r="BS173" i="47"/>
  <c r="BR173" i="47"/>
  <c r="BQ173" i="47"/>
  <c r="BM173" i="47"/>
  <c r="BL173" i="47"/>
  <c r="BK173" i="47"/>
  <c r="BE173" i="47" s="1"/>
  <c r="BJ173" i="47"/>
  <c r="BI173" i="47"/>
  <c r="BH173" i="47"/>
  <c r="BG173" i="47"/>
  <c r="BF173" i="47"/>
  <c r="BB173" i="47"/>
  <c r="BA173" i="47"/>
  <c r="AZ173" i="47"/>
  <c r="AT173" i="47" s="1"/>
  <c r="AY173" i="47"/>
  <c r="AX173" i="47"/>
  <c r="AW173" i="47"/>
  <c r="AV173" i="47"/>
  <c r="AU173" i="47"/>
  <c r="AQ173" i="47"/>
  <c r="AP173" i="47"/>
  <c r="AO173" i="47"/>
  <c r="AI173" i="47" s="1"/>
  <c r="AN173" i="47"/>
  <c r="AM173" i="47"/>
  <c r="AL173" i="47"/>
  <c r="AK173" i="47"/>
  <c r="AJ173" i="47"/>
  <c r="AF173" i="47"/>
  <c r="AE173" i="47"/>
  <c r="AD173" i="47"/>
  <c r="AC173" i="47"/>
  <c r="AB173" i="47"/>
  <c r="AA173" i="47"/>
  <c r="Z173" i="47"/>
  <c r="Y173" i="47"/>
  <c r="U173" i="47"/>
  <c r="T173" i="47"/>
  <c r="S173" i="47"/>
  <c r="R173" i="47"/>
  <c r="Q173" i="47"/>
  <c r="P173" i="47"/>
  <c r="O173" i="47"/>
  <c r="N173" i="47"/>
  <c r="EL172" i="47"/>
  <c r="EK172" i="47"/>
  <c r="EJ172" i="47"/>
  <c r="ED172" i="47" s="1"/>
  <c r="EI172" i="47"/>
  <c r="EH172" i="47"/>
  <c r="EG172" i="47"/>
  <c r="EF172" i="47"/>
  <c r="EE172" i="47"/>
  <c r="EA172" i="47"/>
  <c r="DZ172" i="47"/>
  <c r="DY172" i="47"/>
  <c r="DX172" i="47"/>
  <c r="DW172" i="47"/>
  <c r="DV172" i="47"/>
  <c r="DU172" i="47"/>
  <c r="DT172" i="47"/>
  <c r="DP172" i="47"/>
  <c r="DO172" i="47"/>
  <c r="DN172" i="47"/>
  <c r="DH172" i="47" s="1"/>
  <c r="DM172" i="47"/>
  <c r="DL172" i="47"/>
  <c r="DK172" i="47"/>
  <c r="DJ172" i="47"/>
  <c r="DI172" i="47"/>
  <c r="DE172" i="47"/>
  <c r="DD172" i="47"/>
  <c r="DC172" i="47"/>
  <c r="DB172" i="47"/>
  <c r="DA172" i="47"/>
  <c r="CZ172" i="47"/>
  <c r="CY172" i="47"/>
  <c r="CX172" i="47"/>
  <c r="CT172" i="47"/>
  <c r="CS172" i="47"/>
  <c r="CR172" i="47"/>
  <c r="CQ172" i="47"/>
  <c r="CP172" i="47"/>
  <c r="CO172" i="47"/>
  <c r="CN172" i="47"/>
  <c r="CM172" i="47"/>
  <c r="CI172" i="47"/>
  <c r="CH172" i="47"/>
  <c r="CG172" i="47"/>
  <c r="CA172" i="47" s="1"/>
  <c r="CF172" i="47"/>
  <c r="CE172" i="47"/>
  <c r="CD172" i="47"/>
  <c r="CC172" i="47"/>
  <c r="CB172" i="47"/>
  <c r="BX172" i="47"/>
  <c r="BW172" i="47"/>
  <c r="BV172" i="47"/>
  <c r="BP172" i="47" s="1"/>
  <c r="BU172" i="47"/>
  <c r="BT172" i="47"/>
  <c r="BS172" i="47"/>
  <c r="BR172" i="47"/>
  <c r="BQ172" i="47"/>
  <c r="BM172" i="47"/>
  <c r="BL172" i="47"/>
  <c r="BK172" i="47"/>
  <c r="BE172" i="47" s="1"/>
  <c r="BJ172" i="47"/>
  <c r="BI172" i="47"/>
  <c r="BH172" i="47"/>
  <c r="BG172" i="47"/>
  <c r="BF172" i="47"/>
  <c r="BB172" i="47"/>
  <c r="BA172" i="47"/>
  <c r="AZ172" i="47"/>
  <c r="AT172" i="47" s="1"/>
  <c r="AY172" i="47"/>
  <c r="AX172" i="47"/>
  <c r="AW172" i="47"/>
  <c r="AV172" i="47"/>
  <c r="AU172" i="47"/>
  <c r="AQ172" i="47"/>
  <c r="AP172" i="47"/>
  <c r="AO172" i="47"/>
  <c r="AN172" i="47"/>
  <c r="AM172" i="47"/>
  <c r="AL172" i="47"/>
  <c r="AK172" i="47"/>
  <c r="AJ172" i="47"/>
  <c r="AF172" i="47"/>
  <c r="AE172" i="47"/>
  <c r="AD172" i="47"/>
  <c r="AC172" i="47"/>
  <c r="AB172" i="47"/>
  <c r="AA172" i="47"/>
  <c r="Z172" i="47"/>
  <c r="Y172" i="47"/>
  <c r="U172" i="47"/>
  <c r="T172" i="47"/>
  <c r="S172" i="47"/>
  <c r="M172" i="47" s="1"/>
  <c r="R172" i="47"/>
  <c r="Q172" i="47"/>
  <c r="P172" i="47"/>
  <c r="O172" i="47"/>
  <c r="N172" i="47"/>
  <c r="EL171" i="47"/>
  <c r="EK171" i="47"/>
  <c r="EJ171" i="47"/>
  <c r="ED171" i="47" s="1"/>
  <c r="EI171" i="47"/>
  <c r="EH171" i="47"/>
  <c r="EG171" i="47"/>
  <c r="EF171" i="47"/>
  <c r="EE171" i="47"/>
  <c r="EA171" i="47"/>
  <c r="DZ171" i="47"/>
  <c r="DY171" i="47"/>
  <c r="DS171" i="47" s="1"/>
  <c r="DX171" i="47"/>
  <c r="DW171" i="47"/>
  <c r="DV171" i="47"/>
  <c r="DU171" i="47"/>
  <c r="DT171" i="47"/>
  <c r="DP171" i="47"/>
  <c r="DO171" i="47"/>
  <c r="DN171" i="47"/>
  <c r="DH171" i="47" s="1"/>
  <c r="DM171" i="47"/>
  <c r="DL171" i="47"/>
  <c r="DK171" i="47"/>
  <c r="DJ171" i="47"/>
  <c r="DI171" i="47"/>
  <c r="DE171" i="47"/>
  <c r="DD171" i="47"/>
  <c r="DC171" i="47"/>
  <c r="DB171" i="47"/>
  <c r="DA171" i="47"/>
  <c r="CZ171" i="47"/>
  <c r="CY171" i="47"/>
  <c r="CX171" i="47"/>
  <c r="CT171" i="47"/>
  <c r="CS171" i="47"/>
  <c r="CR171" i="47"/>
  <c r="CQ171" i="47"/>
  <c r="CP171" i="47"/>
  <c r="CO171" i="47"/>
  <c r="CN171" i="47"/>
  <c r="CM171" i="47"/>
  <c r="CI171" i="47"/>
  <c r="CH171" i="47"/>
  <c r="CG171" i="47"/>
  <c r="CA171" i="47" s="1"/>
  <c r="CF171" i="47"/>
  <c r="CE171" i="47"/>
  <c r="CD171" i="47"/>
  <c r="CC171" i="47"/>
  <c r="CB171" i="47"/>
  <c r="BX171" i="47"/>
  <c r="BW171" i="47"/>
  <c r="BV171" i="47"/>
  <c r="BP171" i="47" s="1"/>
  <c r="BU171" i="47"/>
  <c r="BT171" i="47"/>
  <c r="BS171" i="47"/>
  <c r="BR171" i="47"/>
  <c r="BQ171" i="47"/>
  <c r="BM171" i="47"/>
  <c r="BL171" i="47"/>
  <c r="BK171" i="47"/>
  <c r="BE171" i="47" s="1"/>
  <c r="BJ171" i="47"/>
  <c r="BI171" i="47"/>
  <c r="BH171" i="47"/>
  <c r="BG171" i="47"/>
  <c r="BF171" i="47"/>
  <c r="BB171" i="47"/>
  <c r="BA171" i="47"/>
  <c r="AZ171" i="47"/>
  <c r="AY171" i="47"/>
  <c r="AX171" i="47"/>
  <c r="AW171" i="47"/>
  <c r="AV171" i="47"/>
  <c r="AU171" i="47"/>
  <c r="AQ171" i="47"/>
  <c r="AP171" i="47"/>
  <c r="AO171" i="47"/>
  <c r="AI171" i="47" s="1"/>
  <c r="AN171" i="47"/>
  <c r="AM171" i="47"/>
  <c r="AL171" i="47"/>
  <c r="AK171" i="47"/>
  <c r="AJ171" i="47"/>
  <c r="AF171" i="47"/>
  <c r="AE171" i="47"/>
  <c r="AD171" i="47"/>
  <c r="AC171" i="47"/>
  <c r="AB171" i="47"/>
  <c r="AA171" i="47"/>
  <c r="Z171" i="47"/>
  <c r="Y171" i="47"/>
  <c r="U171" i="47"/>
  <c r="T171" i="47"/>
  <c r="S171" i="47"/>
  <c r="M171" i="47" s="1"/>
  <c r="R171" i="47"/>
  <c r="Q171" i="47"/>
  <c r="P171" i="47"/>
  <c r="O171" i="47"/>
  <c r="N171" i="47"/>
  <c r="ED169" i="47"/>
  <c r="EC169" i="47"/>
  <c r="EC168" i="47" s="1"/>
  <c r="EC167" i="47" s="1"/>
  <c r="EC166" i="47" s="1"/>
  <c r="EC165" i="47" s="1"/>
  <c r="EC164" i="47" s="1"/>
  <c r="EC163" i="47" s="1"/>
  <c r="EC162" i="47" s="1"/>
  <c r="EC161" i="47" s="1"/>
  <c r="EC160" i="47" s="1"/>
  <c r="EC159" i="47" s="1"/>
  <c r="EC158" i="47" s="1"/>
  <c r="EC157" i="47" s="1"/>
  <c r="EC156" i="47" s="1"/>
  <c r="EC155" i="47" s="1"/>
  <c r="EC154" i="47" s="1"/>
  <c r="EC153" i="47" s="1"/>
  <c r="EC152" i="47" s="1"/>
  <c r="EC151" i="47" s="1"/>
  <c r="EC150" i="47" s="1"/>
  <c r="EC149" i="47" s="1"/>
  <c r="EC148" i="47" s="1"/>
  <c r="EC147" i="47" s="1"/>
  <c r="DS169" i="47"/>
  <c r="DR169" i="47"/>
  <c r="DR168" i="47" s="1"/>
  <c r="DR167" i="47" s="1"/>
  <c r="DR166" i="47" s="1"/>
  <c r="DR165" i="47" s="1"/>
  <c r="DR164" i="47" s="1"/>
  <c r="DR163" i="47" s="1"/>
  <c r="DR162" i="47" s="1"/>
  <c r="DR161" i="47" s="1"/>
  <c r="DR160" i="47" s="1"/>
  <c r="DR159" i="47" s="1"/>
  <c r="DR158" i="47" s="1"/>
  <c r="DR157" i="47" s="1"/>
  <c r="DR156" i="47" s="1"/>
  <c r="DR155" i="47" s="1"/>
  <c r="DR154" i="47" s="1"/>
  <c r="DR153" i="47" s="1"/>
  <c r="DR152" i="47" s="1"/>
  <c r="DR151" i="47" s="1"/>
  <c r="DR150" i="47" s="1"/>
  <c r="DR149" i="47" s="1"/>
  <c r="DR148" i="47" s="1"/>
  <c r="DR147" i="47" s="1"/>
  <c r="DH169" i="47"/>
  <c r="DG169" i="47"/>
  <c r="DG168" i="47" s="1"/>
  <c r="DG167" i="47" s="1"/>
  <c r="DG166" i="47" s="1"/>
  <c r="DG165" i="47" s="1"/>
  <c r="DG164" i="47" s="1"/>
  <c r="DG163" i="47" s="1"/>
  <c r="DG162" i="47" s="1"/>
  <c r="DG161" i="47" s="1"/>
  <c r="DG160" i="47" s="1"/>
  <c r="DG159" i="47" s="1"/>
  <c r="DG158" i="47" s="1"/>
  <c r="DG157" i="47" s="1"/>
  <c r="DG156" i="47" s="1"/>
  <c r="DG155" i="47" s="1"/>
  <c r="DG154" i="47" s="1"/>
  <c r="DG153" i="47" s="1"/>
  <c r="DG152" i="47" s="1"/>
  <c r="DG151" i="47" s="1"/>
  <c r="DG150" i="47" s="1"/>
  <c r="DG149" i="47" s="1"/>
  <c r="DG148" i="47" s="1"/>
  <c r="DG147" i="47" s="1"/>
  <c r="CW169" i="47"/>
  <c r="CV169" i="47"/>
  <c r="CV168" i="47" s="1"/>
  <c r="CV167" i="47" s="1"/>
  <c r="CV166" i="47" s="1"/>
  <c r="CV165" i="47" s="1"/>
  <c r="CV164" i="47" s="1"/>
  <c r="CV163" i="47" s="1"/>
  <c r="CV162" i="47" s="1"/>
  <c r="CV161" i="47" s="1"/>
  <c r="CV160" i="47" s="1"/>
  <c r="CV159" i="47" s="1"/>
  <c r="CV158" i="47" s="1"/>
  <c r="CV157" i="47" s="1"/>
  <c r="CV156" i="47" s="1"/>
  <c r="CV155" i="47" s="1"/>
  <c r="CV154" i="47" s="1"/>
  <c r="CV153" i="47" s="1"/>
  <c r="CV152" i="47" s="1"/>
  <c r="CV151" i="47" s="1"/>
  <c r="CV150" i="47" s="1"/>
  <c r="CV149" i="47" s="1"/>
  <c r="CV148" i="47" s="1"/>
  <c r="CV147" i="47" s="1"/>
  <c r="CL169" i="47"/>
  <c r="CK169" i="47"/>
  <c r="CK168" i="47"/>
  <c r="CK167" i="47" s="1"/>
  <c r="CK166" i="47" s="1"/>
  <c r="CK165" i="47" s="1"/>
  <c r="CK164" i="47" s="1"/>
  <c r="CK163" i="47" s="1"/>
  <c r="CK162" i="47" s="1"/>
  <c r="CK161" i="47" s="1"/>
  <c r="CK160" i="47" s="1"/>
  <c r="CK159" i="47" s="1"/>
  <c r="CK158" i="47" s="1"/>
  <c r="CK157" i="47" s="1"/>
  <c r="CK156" i="47" s="1"/>
  <c r="CK155" i="47" s="1"/>
  <c r="CK154" i="47" s="1"/>
  <c r="CK153" i="47" s="1"/>
  <c r="CK152" i="47" s="1"/>
  <c r="CK151" i="47" s="1"/>
  <c r="CK150" i="47" s="1"/>
  <c r="CK149" i="47" s="1"/>
  <c r="CK148" i="47" s="1"/>
  <c r="CK147" i="47" s="1"/>
  <c r="CA169" i="47"/>
  <c r="BZ169" i="47"/>
  <c r="BZ168" i="47" s="1"/>
  <c r="BZ167" i="47" s="1"/>
  <c r="BZ166" i="47" s="1"/>
  <c r="BZ165" i="47" s="1"/>
  <c r="BZ164" i="47" s="1"/>
  <c r="BZ163" i="47" s="1"/>
  <c r="BZ162" i="47" s="1"/>
  <c r="BZ161" i="47" s="1"/>
  <c r="BZ160" i="47" s="1"/>
  <c r="BZ159" i="47" s="1"/>
  <c r="BZ158" i="47" s="1"/>
  <c r="BZ157" i="47" s="1"/>
  <c r="BZ156" i="47" s="1"/>
  <c r="BZ155" i="47" s="1"/>
  <c r="BZ154" i="47" s="1"/>
  <c r="BZ153" i="47" s="1"/>
  <c r="BZ152" i="47" s="1"/>
  <c r="BZ151" i="47" s="1"/>
  <c r="BZ150" i="47" s="1"/>
  <c r="BZ149" i="47" s="1"/>
  <c r="BZ148" i="47" s="1"/>
  <c r="BZ147" i="47" s="1"/>
  <c r="BP169" i="47"/>
  <c r="BO169" i="47"/>
  <c r="BO168" i="47" s="1"/>
  <c r="BO167" i="47" s="1"/>
  <c r="BO166" i="47" s="1"/>
  <c r="BO165" i="47" s="1"/>
  <c r="BO164" i="47" s="1"/>
  <c r="BO163" i="47" s="1"/>
  <c r="BO162" i="47" s="1"/>
  <c r="BO161" i="47" s="1"/>
  <c r="BO160" i="47" s="1"/>
  <c r="BO159" i="47" s="1"/>
  <c r="BO158" i="47" s="1"/>
  <c r="BO157" i="47" s="1"/>
  <c r="BO156" i="47" s="1"/>
  <c r="BO155" i="47" s="1"/>
  <c r="BO154" i="47" s="1"/>
  <c r="BO153" i="47" s="1"/>
  <c r="BO152" i="47" s="1"/>
  <c r="BO151" i="47" s="1"/>
  <c r="BO150" i="47" s="1"/>
  <c r="BO149" i="47" s="1"/>
  <c r="BO148" i="47" s="1"/>
  <c r="BO147" i="47" s="1"/>
  <c r="BE169" i="47"/>
  <c r="BD169" i="47"/>
  <c r="BD168" i="47" s="1"/>
  <c r="BD167" i="47" s="1"/>
  <c r="BD166" i="47" s="1"/>
  <c r="BD165" i="47" s="1"/>
  <c r="BD164" i="47" s="1"/>
  <c r="BD163" i="47" s="1"/>
  <c r="BD162" i="47" s="1"/>
  <c r="BD161" i="47" s="1"/>
  <c r="BD160" i="47" s="1"/>
  <c r="BD159" i="47" s="1"/>
  <c r="BD158" i="47" s="1"/>
  <c r="BD157" i="47" s="1"/>
  <c r="BD156" i="47" s="1"/>
  <c r="BD155" i="47" s="1"/>
  <c r="BD154" i="47" s="1"/>
  <c r="BD153" i="47" s="1"/>
  <c r="BD152" i="47" s="1"/>
  <c r="BD151" i="47" s="1"/>
  <c r="BD150" i="47" s="1"/>
  <c r="BD149" i="47" s="1"/>
  <c r="BD148" i="47" s="1"/>
  <c r="BD147" i="47" s="1"/>
  <c r="AT169" i="47"/>
  <c r="AS169" i="47"/>
  <c r="AS168" i="47" s="1"/>
  <c r="AS167" i="47" s="1"/>
  <c r="AS166" i="47" s="1"/>
  <c r="AS165" i="47" s="1"/>
  <c r="AS164" i="47" s="1"/>
  <c r="AS163" i="47" s="1"/>
  <c r="AS162" i="47" s="1"/>
  <c r="AS161" i="47" s="1"/>
  <c r="AS160" i="47" s="1"/>
  <c r="AS159" i="47" s="1"/>
  <c r="AS158" i="47" s="1"/>
  <c r="AS157" i="47" s="1"/>
  <c r="AS156" i="47" s="1"/>
  <c r="AS155" i="47" s="1"/>
  <c r="AS154" i="47" s="1"/>
  <c r="AS153" i="47" s="1"/>
  <c r="AS152" i="47" s="1"/>
  <c r="AS151" i="47" s="1"/>
  <c r="AS150" i="47" s="1"/>
  <c r="AS149" i="47" s="1"/>
  <c r="AS148" i="47" s="1"/>
  <c r="AS147" i="47" s="1"/>
  <c r="AI169" i="47"/>
  <c r="AH169" i="47"/>
  <c r="AH168" i="47" s="1"/>
  <c r="AH167" i="47" s="1"/>
  <c r="AH166" i="47" s="1"/>
  <c r="AH165" i="47" s="1"/>
  <c r="AH164" i="47" s="1"/>
  <c r="AH163" i="47" s="1"/>
  <c r="AH162" i="47" s="1"/>
  <c r="AH161" i="47" s="1"/>
  <c r="AH160" i="47" s="1"/>
  <c r="AH159" i="47" s="1"/>
  <c r="AH158" i="47" s="1"/>
  <c r="AH157" i="47" s="1"/>
  <c r="AH156" i="47" s="1"/>
  <c r="AH155" i="47" s="1"/>
  <c r="AH154" i="47" s="1"/>
  <c r="AH153" i="47" s="1"/>
  <c r="AH152" i="47" s="1"/>
  <c r="AH151" i="47" s="1"/>
  <c r="AH150" i="47" s="1"/>
  <c r="AH149" i="47" s="1"/>
  <c r="AH148" i="47" s="1"/>
  <c r="AH147" i="47" s="1"/>
  <c r="X169" i="47"/>
  <c r="W169" i="47"/>
  <c r="W168" i="47" s="1"/>
  <c r="W167" i="47" s="1"/>
  <c r="W166" i="47" s="1"/>
  <c r="W165" i="47" s="1"/>
  <c r="W164" i="47" s="1"/>
  <c r="W163" i="47" s="1"/>
  <c r="W162" i="47" s="1"/>
  <c r="W161" i="47" s="1"/>
  <c r="W160" i="47" s="1"/>
  <c r="W159" i="47" s="1"/>
  <c r="W158" i="47" s="1"/>
  <c r="W157" i="47" s="1"/>
  <c r="W156" i="47" s="1"/>
  <c r="W155" i="47" s="1"/>
  <c r="W154" i="47" s="1"/>
  <c r="W153" i="47" s="1"/>
  <c r="W152" i="47" s="1"/>
  <c r="W151" i="47" s="1"/>
  <c r="W150" i="47" s="1"/>
  <c r="W149" i="47" s="1"/>
  <c r="W148" i="47" s="1"/>
  <c r="W147" i="47" s="1"/>
  <c r="M169" i="47"/>
  <c r="L169" i="47"/>
  <c r="L168" i="47" s="1"/>
  <c r="L167" i="47" s="1"/>
  <c r="L166" i="47" s="1"/>
  <c r="L165" i="47" s="1"/>
  <c r="L164" i="47" s="1"/>
  <c r="L163" i="47" s="1"/>
  <c r="L162" i="47" s="1"/>
  <c r="L161" i="47" s="1"/>
  <c r="L160" i="47" s="1"/>
  <c r="L159" i="47" s="1"/>
  <c r="L158" i="47" s="1"/>
  <c r="L157" i="47" s="1"/>
  <c r="L156" i="47" s="1"/>
  <c r="L155" i="47" s="1"/>
  <c r="L154" i="47" s="1"/>
  <c r="L153" i="47" s="1"/>
  <c r="L152" i="47" s="1"/>
  <c r="L151" i="47" s="1"/>
  <c r="L150" i="47" s="1"/>
  <c r="L149" i="47" s="1"/>
  <c r="L148" i="47" s="1"/>
  <c r="L147" i="47" s="1"/>
  <c r="B169" i="47"/>
  <c r="A169" i="47"/>
  <c r="A168" i="47" s="1"/>
  <c r="A167" i="47" s="1"/>
  <c r="A166" i="47" s="1"/>
  <c r="A165" i="47" s="1"/>
  <c r="A164" i="47" s="1"/>
  <c r="A163" i="47" s="1"/>
  <c r="A162" i="47" s="1"/>
  <c r="A161" i="47" s="1"/>
  <c r="A160" i="47" s="1"/>
  <c r="A159" i="47" s="1"/>
  <c r="A158" i="47" s="1"/>
  <c r="A157" i="47" s="1"/>
  <c r="A156" i="47" s="1"/>
  <c r="A155" i="47" s="1"/>
  <c r="A154" i="47" s="1"/>
  <c r="A153" i="47" s="1"/>
  <c r="A152" i="47" s="1"/>
  <c r="A151" i="47" s="1"/>
  <c r="A150" i="47" s="1"/>
  <c r="A149" i="47" s="1"/>
  <c r="A148" i="47" s="1"/>
  <c r="A147" i="47" s="1"/>
  <c r="ED168" i="47"/>
  <c r="DS168" i="47"/>
  <c r="DH168" i="47"/>
  <c r="CW168" i="47"/>
  <c r="CL168" i="47"/>
  <c r="CA168" i="47"/>
  <c r="BP168" i="47"/>
  <c r="BE168" i="47"/>
  <c r="AT168" i="47"/>
  <c r="AI168" i="47"/>
  <c r="X168" i="47"/>
  <c r="M168" i="47"/>
  <c r="J171" i="47"/>
  <c r="H171" i="47"/>
  <c r="F171" i="47"/>
  <c r="D171" i="47"/>
  <c r="ED167" i="47"/>
  <c r="DS167" i="47"/>
  <c r="DH167" i="47"/>
  <c r="CW167" i="47"/>
  <c r="CL167" i="47"/>
  <c r="CA167" i="47"/>
  <c r="BP167" i="47"/>
  <c r="BE167" i="47"/>
  <c r="AT167" i="47"/>
  <c r="AI167" i="47"/>
  <c r="X167" i="47"/>
  <c r="M167" i="47"/>
  <c r="ED166" i="47"/>
  <c r="DS166" i="47"/>
  <c r="DH166" i="47"/>
  <c r="CW166" i="47"/>
  <c r="CL166" i="47"/>
  <c r="CA166" i="47"/>
  <c r="BP166" i="47"/>
  <c r="BE166" i="47"/>
  <c r="AT166" i="47"/>
  <c r="AI166" i="47"/>
  <c r="X166" i="47"/>
  <c r="M166" i="47"/>
  <c r="ED165" i="47"/>
  <c r="DS165" i="47"/>
  <c r="DH165" i="47"/>
  <c r="CW165" i="47"/>
  <c r="CL165" i="47"/>
  <c r="CA165" i="47"/>
  <c r="BP165" i="47"/>
  <c r="BE165" i="47"/>
  <c r="AT165" i="47"/>
  <c r="AI165" i="47"/>
  <c r="X165" i="47"/>
  <c r="M165" i="47"/>
  <c r="ED164" i="47"/>
  <c r="DS164" i="47"/>
  <c r="DH164" i="47"/>
  <c r="CW164" i="47"/>
  <c r="CL164" i="47"/>
  <c r="CA164" i="47"/>
  <c r="BP164" i="47"/>
  <c r="BE164" i="47"/>
  <c r="AT164" i="47"/>
  <c r="AI164" i="47"/>
  <c r="X164" i="47"/>
  <c r="M164" i="47"/>
  <c r="ED163" i="47"/>
  <c r="DS163" i="47"/>
  <c r="DH163" i="47"/>
  <c r="CW163" i="47"/>
  <c r="CL163" i="47"/>
  <c r="CA163" i="47"/>
  <c r="BP163" i="47"/>
  <c r="BE163" i="47"/>
  <c r="AT163" i="47"/>
  <c r="AI163" i="47"/>
  <c r="X163" i="47"/>
  <c r="M163" i="47"/>
  <c r="ED162" i="47"/>
  <c r="DS162" i="47"/>
  <c r="DH162" i="47"/>
  <c r="CW162" i="47"/>
  <c r="CL162" i="47"/>
  <c r="CA162" i="47"/>
  <c r="BP162" i="47"/>
  <c r="BE162" i="47"/>
  <c r="AT162" i="47"/>
  <c r="AI162" i="47"/>
  <c r="X162" i="47"/>
  <c r="M162" i="47"/>
  <c r="ED161" i="47"/>
  <c r="DS161" i="47"/>
  <c r="DH161" i="47"/>
  <c r="CW161" i="47"/>
  <c r="CL161" i="47"/>
  <c r="CA161" i="47"/>
  <c r="BP161" i="47"/>
  <c r="BE161" i="47"/>
  <c r="AT161" i="47"/>
  <c r="AI161" i="47"/>
  <c r="X161" i="47"/>
  <c r="M161" i="47"/>
  <c r="ED160" i="47"/>
  <c r="DS160" i="47"/>
  <c r="DH160" i="47"/>
  <c r="CW160" i="47"/>
  <c r="CL160" i="47"/>
  <c r="CA160" i="47"/>
  <c r="BP160" i="47"/>
  <c r="BE160" i="47"/>
  <c r="AT160" i="47"/>
  <c r="AI160" i="47"/>
  <c r="X160" i="47"/>
  <c r="M160" i="47"/>
  <c r="ED159" i="47"/>
  <c r="DS159" i="47"/>
  <c r="DH159" i="47"/>
  <c r="CW159" i="47"/>
  <c r="CL159" i="47"/>
  <c r="CA159" i="47"/>
  <c r="BP159" i="47"/>
  <c r="BE159" i="47"/>
  <c r="AT159" i="47"/>
  <c r="AI159" i="47"/>
  <c r="X159" i="47"/>
  <c r="M159" i="47"/>
  <c r="ED158" i="47"/>
  <c r="DS158" i="47"/>
  <c r="DH158" i="47"/>
  <c r="CW158" i="47"/>
  <c r="CL158" i="47"/>
  <c r="CA158" i="47"/>
  <c r="BP158" i="47"/>
  <c r="BE158" i="47"/>
  <c r="AT158" i="47"/>
  <c r="AI158" i="47"/>
  <c r="X158" i="47"/>
  <c r="M158" i="47"/>
  <c r="ED157" i="47"/>
  <c r="DS157" i="47"/>
  <c r="DH157" i="47"/>
  <c r="CW157" i="47"/>
  <c r="CL157" i="47"/>
  <c r="CA157" i="47"/>
  <c r="BP157" i="47"/>
  <c r="BE157" i="47"/>
  <c r="AT157" i="47"/>
  <c r="AI157" i="47"/>
  <c r="X157" i="47"/>
  <c r="M157" i="47"/>
  <c r="ED156" i="47"/>
  <c r="DS156" i="47"/>
  <c r="DH156" i="47"/>
  <c r="CW156" i="47"/>
  <c r="CL156" i="47"/>
  <c r="CA156" i="47"/>
  <c r="BP156" i="47"/>
  <c r="BE156" i="47"/>
  <c r="AT156" i="47"/>
  <c r="AI156" i="47"/>
  <c r="X156" i="47"/>
  <c r="M156" i="47"/>
  <c r="ED155" i="47"/>
  <c r="DS155" i="47"/>
  <c r="DH155" i="47"/>
  <c r="CW155" i="47"/>
  <c r="CL155" i="47"/>
  <c r="CA155" i="47"/>
  <c r="BP155" i="47"/>
  <c r="BE155" i="47"/>
  <c r="AT155" i="47"/>
  <c r="AI155" i="47"/>
  <c r="X155" i="47"/>
  <c r="M155" i="47"/>
  <c r="ED154" i="47"/>
  <c r="DS154" i="47"/>
  <c r="DH154" i="47"/>
  <c r="CW154" i="47"/>
  <c r="CL154" i="47"/>
  <c r="CA154" i="47"/>
  <c r="BP154" i="47"/>
  <c r="BE154" i="47"/>
  <c r="AT154" i="47"/>
  <c r="AI154" i="47"/>
  <c r="X154" i="47"/>
  <c r="M154" i="47"/>
  <c r="ED153" i="47"/>
  <c r="DS153" i="47"/>
  <c r="DH153" i="47"/>
  <c r="CW153" i="47"/>
  <c r="CL153" i="47"/>
  <c r="CA153" i="47"/>
  <c r="BP153" i="47"/>
  <c r="BE153" i="47"/>
  <c r="AT153" i="47"/>
  <c r="AI153" i="47"/>
  <c r="X153" i="47"/>
  <c r="M153" i="47"/>
  <c r="ED152" i="47"/>
  <c r="DS152" i="47"/>
  <c r="DH152" i="47"/>
  <c r="CW152" i="47"/>
  <c r="CL152" i="47"/>
  <c r="CA152" i="47"/>
  <c r="BP152" i="47"/>
  <c r="BE152" i="47"/>
  <c r="AT152" i="47"/>
  <c r="AI152" i="47"/>
  <c r="X152" i="47"/>
  <c r="M152" i="47"/>
  <c r="ED151" i="47"/>
  <c r="DS151" i="47"/>
  <c r="DH151" i="47"/>
  <c r="CW151" i="47"/>
  <c r="CL151" i="47"/>
  <c r="CA151" i="47"/>
  <c r="BP151" i="47"/>
  <c r="BE151" i="47"/>
  <c r="AT151" i="47"/>
  <c r="AI151" i="47"/>
  <c r="X151" i="47"/>
  <c r="M151" i="47"/>
  <c r="ED150" i="47"/>
  <c r="DS150" i="47"/>
  <c r="DH150" i="47"/>
  <c r="CW150" i="47"/>
  <c r="CL150" i="47"/>
  <c r="CA150" i="47"/>
  <c r="BP150" i="47"/>
  <c r="BE150" i="47"/>
  <c r="AT150" i="47"/>
  <c r="AI150" i="47"/>
  <c r="X150" i="47"/>
  <c r="M150" i="47"/>
  <c r="ED149" i="47"/>
  <c r="DS149" i="47"/>
  <c r="DH149" i="47"/>
  <c r="CW149" i="47"/>
  <c r="CL149" i="47"/>
  <c r="CA149" i="47"/>
  <c r="BP149" i="47"/>
  <c r="BE149" i="47"/>
  <c r="AT149" i="47"/>
  <c r="AI149" i="47"/>
  <c r="X149" i="47"/>
  <c r="M149" i="47"/>
  <c r="ED148" i="47"/>
  <c r="DS148" i="47"/>
  <c r="DH148" i="47"/>
  <c r="CW148" i="47"/>
  <c r="CL148" i="47"/>
  <c r="CA148" i="47"/>
  <c r="BP148" i="47"/>
  <c r="BE148" i="47"/>
  <c r="AT148" i="47"/>
  <c r="AI148" i="47"/>
  <c r="X148" i="47"/>
  <c r="M148" i="47"/>
  <c r="ED147" i="47"/>
  <c r="DS147" i="47"/>
  <c r="DH147" i="47"/>
  <c r="CW147" i="47"/>
  <c r="CL147" i="47"/>
  <c r="CA147" i="47"/>
  <c r="BP147" i="47"/>
  <c r="BE147" i="47"/>
  <c r="AT147" i="47"/>
  <c r="AI147" i="47"/>
  <c r="X147" i="47"/>
  <c r="M147" i="47"/>
  <c r="EL143" i="47"/>
  <c r="EK143" i="47"/>
  <c r="EJ143" i="47"/>
  <c r="EI143" i="47"/>
  <c r="EH143" i="47"/>
  <c r="EG143" i="47"/>
  <c r="EF143" i="47"/>
  <c r="EE143" i="47"/>
  <c r="EA143" i="47"/>
  <c r="DZ143" i="47"/>
  <c r="DY143" i="47"/>
  <c r="DX143" i="47"/>
  <c r="DW143" i="47"/>
  <c r="DV143" i="47"/>
  <c r="DU143" i="47"/>
  <c r="DT143" i="47"/>
  <c r="DP143" i="47"/>
  <c r="DO143" i="47"/>
  <c r="DN143" i="47"/>
  <c r="DM143" i="47"/>
  <c r="DL143" i="47"/>
  <c r="DK143" i="47"/>
  <c r="DJ143" i="47"/>
  <c r="DI143" i="47"/>
  <c r="DE143" i="47"/>
  <c r="DD143" i="47"/>
  <c r="DC143" i="47"/>
  <c r="DB143" i="47"/>
  <c r="DA143" i="47"/>
  <c r="CZ143" i="47"/>
  <c r="CY143" i="47"/>
  <c r="CX143" i="47"/>
  <c r="CT143" i="47"/>
  <c r="CS143" i="47"/>
  <c r="CR143" i="47"/>
  <c r="CQ143" i="47"/>
  <c r="CP143" i="47"/>
  <c r="CO143" i="47"/>
  <c r="CN143" i="47"/>
  <c r="CM143" i="47"/>
  <c r="CI143" i="47"/>
  <c r="CH143" i="47"/>
  <c r="CG143" i="47"/>
  <c r="CF143" i="47"/>
  <c r="CE143" i="47"/>
  <c r="CD143" i="47"/>
  <c r="CC143" i="47"/>
  <c r="CB143" i="47"/>
  <c r="BX143" i="47"/>
  <c r="BW143" i="47"/>
  <c r="BV143" i="47"/>
  <c r="BU143" i="47"/>
  <c r="BT143" i="47"/>
  <c r="BS143" i="47"/>
  <c r="BR143" i="47"/>
  <c r="BQ143" i="47"/>
  <c r="BM143" i="47"/>
  <c r="BL143" i="47"/>
  <c r="BK143" i="47"/>
  <c r="BJ143" i="47"/>
  <c r="BI143" i="47"/>
  <c r="BH143" i="47"/>
  <c r="BG143" i="47"/>
  <c r="BF143" i="47"/>
  <c r="BB143" i="47"/>
  <c r="BA143" i="47"/>
  <c r="AZ143" i="47"/>
  <c r="AY143" i="47"/>
  <c r="AX143" i="47"/>
  <c r="AW143" i="47"/>
  <c r="AV143" i="47"/>
  <c r="AU143" i="47"/>
  <c r="AQ143" i="47"/>
  <c r="AP143" i="47"/>
  <c r="AO143" i="47"/>
  <c r="AN143" i="47"/>
  <c r="AM143" i="47"/>
  <c r="AL143" i="47"/>
  <c r="AK143" i="47"/>
  <c r="AJ143" i="47"/>
  <c r="AF143" i="47"/>
  <c r="AE143" i="47"/>
  <c r="AD143" i="47"/>
  <c r="AC143" i="47"/>
  <c r="AB143" i="47"/>
  <c r="AA143" i="47"/>
  <c r="Z143" i="47"/>
  <c r="Y143" i="47"/>
  <c r="U143" i="47"/>
  <c r="T143" i="47"/>
  <c r="S143" i="47"/>
  <c r="R143" i="47"/>
  <c r="Q143" i="47"/>
  <c r="P143" i="47"/>
  <c r="O143" i="47"/>
  <c r="N143" i="47"/>
  <c r="EL142" i="47"/>
  <c r="EK142" i="47"/>
  <c r="EJ142" i="47"/>
  <c r="EI142" i="47"/>
  <c r="EH142" i="47"/>
  <c r="EG142" i="47"/>
  <c r="EF142" i="47"/>
  <c r="EE142" i="47"/>
  <c r="EA142" i="47"/>
  <c r="DZ142" i="47"/>
  <c r="DY142" i="47"/>
  <c r="DX142" i="47"/>
  <c r="DW142" i="47"/>
  <c r="DV142" i="47"/>
  <c r="DU142" i="47"/>
  <c r="DT142" i="47"/>
  <c r="DP142" i="47"/>
  <c r="DO142" i="47"/>
  <c r="DN142" i="47"/>
  <c r="DM142" i="47"/>
  <c r="DL142" i="47"/>
  <c r="DK142" i="47"/>
  <c r="DJ142" i="47"/>
  <c r="DI142" i="47"/>
  <c r="DE142" i="47"/>
  <c r="DD142" i="47"/>
  <c r="DC142" i="47"/>
  <c r="DB142" i="47"/>
  <c r="DA142" i="47"/>
  <c r="CZ142" i="47"/>
  <c r="CY142" i="47"/>
  <c r="CX142" i="47"/>
  <c r="CT142" i="47"/>
  <c r="CS142" i="47"/>
  <c r="CR142" i="47"/>
  <c r="CQ142" i="47"/>
  <c r="CP142" i="47"/>
  <c r="CO142" i="47"/>
  <c r="CN142" i="47"/>
  <c r="CM142" i="47"/>
  <c r="CI142" i="47"/>
  <c r="CH142" i="47"/>
  <c r="CG142" i="47"/>
  <c r="CF142" i="47"/>
  <c r="CE142" i="47"/>
  <c r="CD142" i="47"/>
  <c r="CC142" i="47"/>
  <c r="CB142" i="47"/>
  <c r="BX142" i="47"/>
  <c r="BW142" i="47"/>
  <c r="BV142" i="47"/>
  <c r="BU142" i="47"/>
  <c r="BT142" i="47"/>
  <c r="BS142" i="47"/>
  <c r="BR142" i="47"/>
  <c r="BQ142" i="47"/>
  <c r="BM142" i="47"/>
  <c r="BL142" i="47"/>
  <c r="BK142" i="47"/>
  <c r="BJ142" i="47"/>
  <c r="BI142" i="47"/>
  <c r="BH142" i="47"/>
  <c r="BG142" i="47"/>
  <c r="BF142" i="47"/>
  <c r="BB142" i="47"/>
  <c r="BA142" i="47"/>
  <c r="AZ142" i="47"/>
  <c r="AY142" i="47"/>
  <c r="AX142" i="47"/>
  <c r="AW142" i="47"/>
  <c r="AV142" i="47"/>
  <c r="AU142" i="47"/>
  <c r="AQ142" i="47"/>
  <c r="AP142" i="47"/>
  <c r="AO142" i="47"/>
  <c r="AN142" i="47"/>
  <c r="AM142" i="47"/>
  <c r="AL142" i="47"/>
  <c r="AK142" i="47"/>
  <c r="AJ142" i="47"/>
  <c r="AF142" i="47"/>
  <c r="AE142" i="47"/>
  <c r="AD142" i="47"/>
  <c r="AC142" i="47"/>
  <c r="AB142" i="47"/>
  <c r="AA142" i="47"/>
  <c r="Z142" i="47"/>
  <c r="Y142" i="47"/>
  <c r="U142" i="47"/>
  <c r="T142" i="47"/>
  <c r="S142" i="47"/>
  <c r="R142" i="47"/>
  <c r="Q142" i="47"/>
  <c r="P142" i="47"/>
  <c r="O142" i="47"/>
  <c r="N142" i="47"/>
  <c r="EL141" i="47"/>
  <c r="EK141" i="47"/>
  <c r="EJ141" i="47"/>
  <c r="EI141" i="47"/>
  <c r="EH141" i="47"/>
  <c r="EG141" i="47"/>
  <c r="EF141" i="47"/>
  <c r="EE141" i="47"/>
  <c r="EA141" i="47"/>
  <c r="DZ141" i="47"/>
  <c r="DY141" i="47"/>
  <c r="DX141" i="47"/>
  <c r="DW141" i="47"/>
  <c r="DV141" i="47"/>
  <c r="DU141" i="47"/>
  <c r="DT141" i="47"/>
  <c r="DP141" i="47"/>
  <c r="DO141" i="47"/>
  <c r="DN141" i="47"/>
  <c r="DM141" i="47"/>
  <c r="DL141" i="47"/>
  <c r="DK141" i="47"/>
  <c r="DJ141" i="47"/>
  <c r="DI141" i="47"/>
  <c r="DE141" i="47"/>
  <c r="DD141" i="47"/>
  <c r="DC141" i="47"/>
  <c r="DB141" i="47"/>
  <c r="DA141" i="47"/>
  <c r="CZ141" i="47"/>
  <c r="CY141" i="47"/>
  <c r="CX141" i="47"/>
  <c r="CT141" i="47"/>
  <c r="CS141" i="47"/>
  <c r="CR141" i="47"/>
  <c r="CQ141" i="47"/>
  <c r="CP141" i="47"/>
  <c r="CO141" i="47"/>
  <c r="CN141" i="47"/>
  <c r="CM141" i="47"/>
  <c r="CI141" i="47"/>
  <c r="CH141" i="47"/>
  <c r="CG141" i="47"/>
  <c r="CF141" i="47"/>
  <c r="CE141" i="47"/>
  <c r="CD141" i="47"/>
  <c r="CC141" i="47"/>
  <c r="CB141" i="47"/>
  <c r="BX141" i="47"/>
  <c r="BW141" i="47"/>
  <c r="BV141" i="47"/>
  <c r="BU141" i="47"/>
  <c r="BT141" i="47"/>
  <c r="BS141" i="47"/>
  <c r="BR141" i="47"/>
  <c r="BQ141" i="47"/>
  <c r="BM141" i="47"/>
  <c r="BL141" i="47"/>
  <c r="BK141" i="47"/>
  <c r="BJ141" i="47"/>
  <c r="BI141" i="47"/>
  <c r="BH141" i="47"/>
  <c r="BG141" i="47"/>
  <c r="BF141" i="47"/>
  <c r="BB141" i="47"/>
  <c r="BA141" i="47"/>
  <c r="AZ141" i="47"/>
  <c r="AY141" i="47"/>
  <c r="AX141" i="47"/>
  <c r="AW141" i="47"/>
  <c r="AV141" i="47"/>
  <c r="AU141" i="47"/>
  <c r="AQ141" i="47"/>
  <c r="AP141" i="47"/>
  <c r="AO141" i="47"/>
  <c r="AN141" i="47"/>
  <c r="AM141" i="47"/>
  <c r="AL141" i="47"/>
  <c r="AK141" i="47"/>
  <c r="AJ141" i="47"/>
  <c r="AF141" i="47"/>
  <c r="AE141" i="47"/>
  <c r="AD141" i="47"/>
  <c r="AC141" i="47"/>
  <c r="AB141" i="47"/>
  <c r="AA141" i="47"/>
  <c r="Z141" i="47"/>
  <c r="Y141" i="47"/>
  <c r="U141" i="47"/>
  <c r="T141" i="47"/>
  <c r="S141" i="47"/>
  <c r="R141" i="47"/>
  <c r="Q141" i="47"/>
  <c r="P141" i="47"/>
  <c r="O141" i="47"/>
  <c r="N141" i="47"/>
  <c r="EL140" i="47"/>
  <c r="EK140" i="47"/>
  <c r="EJ140" i="47"/>
  <c r="EI140" i="47"/>
  <c r="EH140" i="47"/>
  <c r="EG140" i="47"/>
  <c r="EF140" i="47"/>
  <c r="EE140" i="47"/>
  <c r="EA140" i="47"/>
  <c r="DZ140" i="47"/>
  <c r="DY140" i="47"/>
  <c r="DX140" i="47"/>
  <c r="DW140" i="47"/>
  <c r="DV140" i="47"/>
  <c r="DU140" i="47"/>
  <c r="DT140" i="47"/>
  <c r="DP140" i="47"/>
  <c r="DO140" i="47"/>
  <c r="DN140" i="47"/>
  <c r="DM140" i="47"/>
  <c r="DL140" i="47"/>
  <c r="DK140" i="47"/>
  <c r="DJ140" i="47"/>
  <c r="DI140" i="47"/>
  <c r="DE140" i="47"/>
  <c r="DD140" i="47"/>
  <c r="DC140" i="47"/>
  <c r="DB140" i="47"/>
  <c r="DA140" i="47"/>
  <c r="CZ140" i="47"/>
  <c r="CY140" i="47"/>
  <c r="CX140" i="47"/>
  <c r="CT140" i="47"/>
  <c r="CS140" i="47"/>
  <c r="CR140" i="47"/>
  <c r="CQ140" i="47"/>
  <c r="CP140" i="47"/>
  <c r="CO140" i="47"/>
  <c r="CN140" i="47"/>
  <c r="CM140" i="47"/>
  <c r="CI140" i="47"/>
  <c r="CH140" i="47"/>
  <c r="CG140" i="47"/>
  <c r="CF140" i="47"/>
  <c r="CE140" i="47"/>
  <c r="CD140" i="47"/>
  <c r="CC140" i="47"/>
  <c r="CB140" i="47"/>
  <c r="BX140" i="47"/>
  <c r="BW140" i="47"/>
  <c r="BV140" i="47"/>
  <c r="BU140" i="47"/>
  <c r="BT140" i="47"/>
  <c r="BS140" i="47"/>
  <c r="BR140" i="47"/>
  <c r="BQ140" i="47"/>
  <c r="BM140" i="47"/>
  <c r="BL140" i="47"/>
  <c r="BK140" i="47"/>
  <c r="BJ140" i="47"/>
  <c r="BI140" i="47"/>
  <c r="BH140" i="47"/>
  <c r="BG140" i="47"/>
  <c r="BF140" i="47"/>
  <c r="BB140" i="47"/>
  <c r="BA140" i="47"/>
  <c r="AZ140" i="47"/>
  <c r="AY140" i="47"/>
  <c r="AX140" i="47"/>
  <c r="AW140" i="47"/>
  <c r="AV140" i="47"/>
  <c r="AU140" i="47"/>
  <c r="AQ140" i="47"/>
  <c r="AP140" i="47"/>
  <c r="AO140" i="47"/>
  <c r="AN140" i="47"/>
  <c r="AM140" i="47"/>
  <c r="AL140" i="47"/>
  <c r="AK140" i="47"/>
  <c r="AJ140" i="47"/>
  <c r="AF140" i="47"/>
  <c r="AE140" i="47"/>
  <c r="AD140" i="47"/>
  <c r="AC140" i="47"/>
  <c r="AB140" i="47"/>
  <c r="AA140" i="47"/>
  <c r="Z140" i="47"/>
  <c r="Y140" i="47"/>
  <c r="U140" i="47"/>
  <c r="T140" i="47"/>
  <c r="S140" i="47"/>
  <c r="R140" i="47"/>
  <c r="Q140" i="47"/>
  <c r="P140" i="47"/>
  <c r="O140" i="47"/>
  <c r="N140" i="47"/>
  <c r="EL139" i="47"/>
  <c r="EK139" i="47"/>
  <c r="EJ139" i="47"/>
  <c r="EI139" i="47"/>
  <c r="EH139" i="47"/>
  <c r="EG139" i="47"/>
  <c r="EF139" i="47"/>
  <c r="EE139" i="47"/>
  <c r="EA139" i="47"/>
  <c r="DZ139" i="47"/>
  <c r="DY139" i="47"/>
  <c r="DX139" i="47"/>
  <c r="DW139" i="47"/>
  <c r="DV139" i="47"/>
  <c r="DU139" i="47"/>
  <c r="DT139" i="47"/>
  <c r="DP139" i="47"/>
  <c r="DO139" i="47"/>
  <c r="DN139" i="47"/>
  <c r="DM139" i="47"/>
  <c r="DL139" i="47"/>
  <c r="DK139" i="47"/>
  <c r="DJ139" i="47"/>
  <c r="DI139" i="47"/>
  <c r="DE139" i="47"/>
  <c r="DD139" i="47"/>
  <c r="DC139" i="47"/>
  <c r="DB139" i="47"/>
  <c r="DA139" i="47"/>
  <c r="CZ139" i="47"/>
  <c r="CY139" i="47"/>
  <c r="CX139" i="47"/>
  <c r="CT139" i="47"/>
  <c r="CS139" i="47"/>
  <c r="CR139" i="47"/>
  <c r="CQ139" i="47"/>
  <c r="CP139" i="47"/>
  <c r="CO139" i="47"/>
  <c r="CN139" i="47"/>
  <c r="CM139" i="47"/>
  <c r="CI139" i="47"/>
  <c r="CH139" i="47"/>
  <c r="CG139" i="47"/>
  <c r="CF139" i="47"/>
  <c r="CE139" i="47"/>
  <c r="CD139" i="47"/>
  <c r="CC139" i="47"/>
  <c r="CB139" i="47"/>
  <c r="BX139" i="47"/>
  <c r="BW139" i="47"/>
  <c r="BV139" i="47"/>
  <c r="BU139" i="47"/>
  <c r="BT139" i="47"/>
  <c r="BS139" i="47"/>
  <c r="BR139" i="47"/>
  <c r="BQ139" i="47"/>
  <c r="BM139" i="47"/>
  <c r="BL139" i="47"/>
  <c r="BK139" i="47"/>
  <c r="BJ139" i="47"/>
  <c r="BI139" i="47"/>
  <c r="BH139" i="47"/>
  <c r="BG139" i="47"/>
  <c r="BF139" i="47"/>
  <c r="BB139" i="47"/>
  <c r="BA139" i="47"/>
  <c r="AZ139" i="47"/>
  <c r="AY139" i="47"/>
  <c r="AX139" i="47"/>
  <c r="AW139" i="47"/>
  <c r="AV139" i="47"/>
  <c r="AU139" i="47"/>
  <c r="AQ139" i="47"/>
  <c r="AP139" i="47"/>
  <c r="AO139" i="47"/>
  <c r="AN139" i="47"/>
  <c r="AM139" i="47"/>
  <c r="AL139" i="47"/>
  <c r="AK139" i="47"/>
  <c r="AJ139" i="47"/>
  <c r="AF139" i="47"/>
  <c r="AE139" i="47"/>
  <c r="AD139" i="47"/>
  <c r="AC139" i="47"/>
  <c r="AB139" i="47"/>
  <c r="AA139" i="47"/>
  <c r="Z139" i="47"/>
  <c r="Y139" i="47"/>
  <c r="U139" i="47"/>
  <c r="T139" i="47"/>
  <c r="S139" i="47"/>
  <c r="R139" i="47"/>
  <c r="Q139" i="47"/>
  <c r="P139" i="47"/>
  <c r="O139" i="47"/>
  <c r="N139" i="47"/>
  <c r="EL138" i="47"/>
  <c r="EK138" i="47"/>
  <c r="EJ138" i="47"/>
  <c r="EI138" i="47"/>
  <c r="EH138" i="47"/>
  <c r="EG138" i="47"/>
  <c r="EF138" i="47"/>
  <c r="EE138" i="47"/>
  <c r="EA138" i="47"/>
  <c r="DZ138" i="47"/>
  <c r="DY138" i="47"/>
  <c r="DX138" i="47"/>
  <c r="DW138" i="47"/>
  <c r="DV138" i="47"/>
  <c r="DU138" i="47"/>
  <c r="DT138" i="47"/>
  <c r="DP138" i="47"/>
  <c r="DO138" i="47"/>
  <c r="DN138" i="47"/>
  <c r="DM138" i="47"/>
  <c r="DL138" i="47"/>
  <c r="DK138" i="47"/>
  <c r="DJ138" i="47"/>
  <c r="DI138" i="47"/>
  <c r="DE138" i="47"/>
  <c r="DD138" i="47"/>
  <c r="DC138" i="47"/>
  <c r="DB138" i="47"/>
  <c r="DA138" i="47"/>
  <c r="CZ138" i="47"/>
  <c r="CY138" i="47"/>
  <c r="CX138" i="47"/>
  <c r="CT138" i="47"/>
  <c r="CS138" i="47"/>
  <c r="CR138" i="47"/>
  <c r="CQ138" i="47"/>
  <c r="CP138" i="47"/>
  <c r="CO138" i="47"/>
  <c r="CN138" i="47"/>
  <c r="CM138" i="47"/>
  <c r="CI138" i="47"/>
  <c r="CH138" i="47"/>
  <c r="CG138" i="47"/>
  <c r="CF138" i="47"/>
  <c r="CE138" i="47"/>
  <c r="CD138" i="47"/>
  <c r="CC138" i="47"/>
  <c r="CB138" i="47"/>
  <c r="BX138" i="47"/>
  <c r="BW138" i="47"/>
  <c r="BV138" i="47"/>
  <c r="BU138" i="47"/>
  <c r="BT138" i="47"/>
  <c r="BS138" i="47"/>
  <c r="BR138" i="47"/>
  <c r="BQ138" i="47"/>
  <c r="BM138" i="47"/>
  <c r="BL138" i="47"/>
  <c r="BK138" i="47"/>
  <c r="BJ138" i="47"/>
  <c r="BI138" i="47"/>
  <c r="BH138" i="47"/>
  <c r="BG138" i="47"/>
  <c r="BF138" i="47"/>
  <c r="BB138" i="47"/>
  <c r="BA138" i="47"/>
  <c r="AZ138" i="47"/>
  <c r="AY138" i="47"/>
  <c r="AX138" i="47"/>
  <c r="AW138" i="47"/>
  <c r="AV138" i="47"/>
  <c r="AU138" i="47"/>
  <c r="AQ138" i="47"/>
  <c r="AP138" i="47"/>
  <c r="AO138" i="47"/>
  <c r="AN138" i="47"/>
  <c r="AM138" i="47"/>
  <c r="AL138" i="47"/>
  <c r="AK138" i="47"/>
  <c r="AJ138" i="47"/>
  <c r="AF138" i="47"/>
  <c r="AE138" i="47"/>
  <c r="AD138" i="47"/>
  <c r="AC138" i="47"/>
  <c r="AB138" i="47"/>
  <c r="AA138" i="47"/>
  <c r="Z138" i="47"/>
  <c r="Y138" i="47"/>
  <c r="U138" i="47"/>
  <c r="T138" i="47"/>
  <c r="S138" i="47"/>
  <c r="R138" i="47"/>
  <c r="Q138" i="47"/>
  <c r="P138" i="47"/>
  <c r="O138" i="47"/>
  <c r="N138" i="47"/>
  <c r="ED136" i="47"/>
  <c r="EC136" i="47"/>
  <c r="EC135" i="47" s="1"/>
  <c r="EC134" i="47" s="1"/>
  <c r="EC133" i="47" s="1"/>
  <c r="EC132" i="47" s="1"/>
  <c r="EC131" i="47" s="1"/>
  <c r="EC130" i="47" s="1"/>
  <c r="EC129" i="47" s="1"/>
  <c r="EC128" i="47" s="1"/>
  <c r="EC127" i="47" s="1"/>
  <c r="EC126" i="47" s="1"/>
  <c r="EC125" i="47" s="1"/>
  <c r="EC124" i="47" s="1"/>
  <c r="EC123" i="47" s="1"/>
  <c r="EC122" i="47" s="1"/>
  <c r="EC121" i="47" s="1"/>
  <c r="EC120" i="47" s="1"/>
  <c r="EC119" i="47" s="1"/>
  <c r="EC118" i="47" s="1"/>
  <c r="EC117" i="47" s="1"/>
  <c r="EC116" i="47" s="1"/>
  <c r="EC115" i="47" s="1"/>
  <c r="EC114" i="47" s="1"/>
  <c r="DS136" i="47"/>
  <c r="DR136" i="47"/>
  <c r="DR135" i="47" s="1"/>
  <c r="DR134" i="47" s="1"/>
  <c r="DR133" i="47" s="1"/>
  <c r="DR132" i="47" s="1"/>
  <c r="DR131" i="47" s="1"/>
  <c r="DR130" i="47" s="1"/>
  <c r="DR129" i="47" s="1"/>
  <c r="DR128" i="47" s="1"/>
  <c r="DR127" i="47" s="1"/>
  <c r="DR126" i="47" s="1"/>
  <c r="DR125" i="47" s="1"/>
  <c r="DR124" i="47" s="1"/>
  <c r="DR123" i="47" s="1"/>
  <c r="DR122" i="47" s="1"/>
  <c r="DR121" i="47" s="1"/>
  <c r="DR120" i="47" s="1"/>
  <c r="DR119" i="47" s="1"/>
  <c r="DR118" i="47" s="1"/>
  <c r="DR117" i="47" s="1"/>
  <c r="DR116" i="47" s="1"/>
  <c r="DR115" i="47" s="1"/>
  <c r="DR114" i="47" s="1"/>
  <c r="DH136" i="47"/>
  <c r="DG136" i="47"/>
  <c r="DG135" i="47" s="1"/>
  <c r="DG134" i="47" s="1"/>
  <c r="DG133" i="47" s="1"/>
  <c r="DG132" i="47" s="1"/>
  <c r="DG131" i="47" s="1"/>
  <c r="DG130" i="47" s="1"/>
  <c r="DG129" i="47" s="1"/>
  <c r="DG128" i="47" s="1"/>
  <c r="DG127" i="47" s="1"/>
  <c r="DG126" i="47" s="1"/>
  <c r="DG125" i="47" s="1"/>
  <c r="DG124" i="47" s="1"/>
  <c r="DG123" i="47" s="1"/>
  <c r="DG122" i="47" s="1"/>
  <c r="DG121" i="47" s="1"/>
  <c r="DG120" i="47" s="1"/>
  <c r="DG119" i="47" s="1"/>
  <c r="DG118" i="47" s="1"/>
  <c r="DG117" i="47" s="1"/>
  <c r="DG116" i="47" s="1"/>
  <c r="DG115" i="47" s="1"/>
  <c r="DG114" i="47" s="1"/>
  <c r="CW136" i="47"/>
  <c r="CV136" i="47"/>
  <c r="CV135" i="47" s="1"/>
  <c r="CV134" i="47" s="1"/>
  <c r="CV133" i="47" s="1"/>
  <c r="CV132" i="47" s="1"/>
  <c r="CV131" i="47" s="1"/>
  <c r="CV130" i="47" s="1"/>
  <c r="CV129" i="47" s="1"/>
  <c r="CV128" i="47" s="1"/>
  <c r="CV127" i="47" s="1"/>
  <c r="CV126" i="47" s="1"/>
  <c r="CV125" i="47" s="1"/>
  <c r="CV124" i="47" s="1"/>
  <c r="CV123" i="47" s="1"/>
  <c r="CV122" i="47" s="1"/>
  <c r="CV121" i="47" s="1"/>
  <c r="CV120" i="47" s="1"/>
  <c r="CV119" i="47" s="1"/>
  <c r="CV118" i="47" s="1"/>
  <c r="CV117" i="47" s="1"/>
  <c r="CV116" i="47" s="1"/>
  <c r="CV115" i="47" s="1"/>
  <c r="CV114" i="47" s="1"/>
  <c r="CL136" i="47"/>
  <c r="CK136" i="47"/>
  <c r="CK135" i="47" s="1"/>
  <c r="CK134" i="47" s="1"/>
  <c r="CK133" i="47" s="1"/>
  <c r="CK132" i="47" s="1"/>
  <c r="CK131" i="47" s="1"/>
  <c r="CK130" i="47" s="1"/>
  <c r="CK129" i="47" s="1"/>
  <c r="CK128" i="47" s="1"/>
  <c r="CK127" i="47" s="1"/>
  <c r="CK126" i="47" s="1"/>
  <c r="CK125" i="47" s="1"/>
  <c r="CK124" i="47" s="1"/>
  <c r="CK123" i="47" s="1"/>
  <c r="CK122" i="47" s="1"/>
  <c r="CK121" i="47" s="1"/>
  <c r="CK120" i="47" s="1"/>
  <c r="CK119" i="47" s="1"/>
  <c r="CK118" i="47" s="1"/>
  <c r="CK117" i="47" s="1"/>
  <c r="CK116" i="47" s="1"/>
  <c r="CK115" i="47" s="1"/>
  <c r="CK114" i="47" s="1"/>
  <c r="CA136" i="47"/>
  <c r="BZ136" i="47"/>
  <c r="BZ135" i="47" s="1"/>
  <c r="BZ134" i="47" s="1"/>
  <c r="BZ133" i="47" s="1"/>
  <c r="BZ132" i="47" s="1"/>
  <c r="BZ131" i="47" s="1"/>
  <c r="BZ130" i="47" s="1"/>
  <c r="BZ129" i="47" s="1"/>
  <c r="BZ128" i="47" s="1"/>
  <c r="BZ127" i="47" s="1"/>
  <c r="BZ126" i="47" s="1"/>
  <c r="BZ125" i="47" s="1"/>
  <c r="BZ124" i="47" s="1"/>
  <c r="BZ123" i="47" s="1"/>
  <c r="BZ122" i="47" s="1"/>
  <c r="BZ121" i="47" s="1"/>
  <c r="BZ120" i="47" s="1"/>
  <c r="BZ119" i="47" s="1"/>
  <c r="BZ118" i="47" s="1"/>
  <c r="BZ117" i="47" s="1"/>
  <c r="BZ116" i="47" s="1"/>
  <c r="BZ115" i="47" s="1"/>
  <c r="BZ114" i="47" s="1"/>
  <c r="BP136" i="47"/>
  <c r="BO136" i="47"/>
  <c r="BO135" i="47" s="1"/>
  <c r="BO134" i="47" s="1"/>
  <c r="BO133" i="47" s="1"/>
  <c r="BO132" i="47" s="1"/>
  <c r="BO131" i="47" s="1"/>
  <c r="BO130" i="47" s="1"/>
  <c r="BO129" i="47" s="1"/>
  <c r="BO128" i="47" s="1"/>
  <c r="BO127" i="47" s="1"/>
  <c r="BO126" i="47" s="1"/>
  <c r="BO125" i="47" s="1"/>
  <c r="BO124" i="47" s="1"/>
  <c r="BO123" i="47" s="1"/>
  <c r="BO122" i="47" s="1"/>
  <c r="BO121" i="47" s="1"/>
  <c r="BO120" i="47" s="1"/>
  <c r="BO119" i="47" s="1"/>
  <c r="BO118" i="47" s="1"/>
  <c r="BO117" i="47" s="1"/>
  <c r="BO116" i="47" s="1"/>
  <c r="BO115" i="47" s="1"/>
  <c r="BO114" i="47" s="1"/>
  <c r="BE136" i="47"/>
  <c r="BD136" i="47"/>
  <c r="BD135" i="47" s="1"/>
  <c r="BD134" i="47" s="1"/>
  <c r="BD133" i="47" s="1"/>
  <c r="BD132" i="47" s="1"/>
  <c r="BD131" i="47" s="1"/>
  <c r="BD130" i="47" s="1"/>
  <c r="BD129" i="47" s="1"/>
  <c r="BD128" i="47" s="1"/>
  <c r="BD127" i="47" s="1"/>
  <c r="BD126" i="47" s="1"/>
  <c r="BD125" i="47" s="1"/>
  <c r="BD124" i="47" s="1"/>
  <c r="BD123" i="47" s="1"/>
  <c r="BD122" i="47" s="1"/>
  <c r="BD121" i="47" s="1"/>
  <c r="BD120" i="47" s="1"/>
  <c r="BD119" i="47" s="1"/>
  <c r="BD118" i="47" s="1"/>
  <c r="BD117" i="47" s="1"/>
  <c r="BD116" i="47" s="1"/>
  <c r="BD115" i="47" s="1"/>
  <c r="BD114" i="47" s="1"/>
  <c r="AT136" i="47"/>
  <c r="AS136" i="47"/>
  <c r="AS135" i="47" s="1"/>
  <c r="AS134" i="47" s="1"/>
  <c r="AS133" i="47" s="1"/>
  <c r="AS132" i="47" s="1"/>
  <c r="AS131" i="47" s="1"/>
  <c r="AS130" i="47" s="1"/>
  <c r="AS129" i="47" s="1"/>
  <c r="AS128" i="47" s="1"/>
  <c r="AS127" i="47" s="1"/>
  <c r="AS126" i="47" s="1"/>
  <c r="AS125" i="47" s="1"/>
  <c r="AS124" i="47" s="1"/>
  <c r="AS123" i="47" s="1"/>
  <c r="AS122" i="47" s="1"/>
  <c r="AS121" i="47" s="1"/>
  <c r="AS120" i="47" s="1"/>
  <c r="AS119" i="47" s="1"/>
  <c r="AS118" i="47" s="1"/>
  <c r="AS117" i="47" s="1"/>
  <c r="AS116" i="47" s="1"/>
  <c r="AS115" i="47" s="1"/>
  <c r="AS114" i="47" s="1"/>
  <c r="AI136" i="47"/>
  <c r="AH136" i="47"/>
  <c r="AH135" i="47" s="1"/>
  <c r="AH134" i="47" s="1"/>
  <c r="AH133" i="47" s="1"/>
  <c r="AH132" i="47" s="1"/>
  <c r="AH131" i="47" s="1"/>
  <c r="AH130" i="47" s="1"/>
  <c r="AH129" i="47" s="1"/>
  <c r="AH128" i="47" s="1"/>
  <c r="AH127" i="47" s="1"/>
  <c r="AH126" i="47" s="1"/>
  <c r="AH125" i="47" s="1"/>
  <c r="AH124" i="47" s="1"/>
  <c r="AH123" i="47" s="1"/>
  <c r="AH122" i="47" s="1"/>
  <c r="AH121" i="47" s="1"/>
  <c r="AH120" i="47" s="1"/>
  <c r="AH119" i="47" s="1"/>
  <c r="AH118" i="47" s="1"/>
  <c r="AH117" i="47" s="1"/>
  <c r="AH116" i="47" s="1"/>
  <c r="AH115" i="47" s="1"/>
  <c r="AH114" i="47" s="1"/>
  <c r="X136" i="47"/>
  <c r="W136" i="47"/>
  <c r="W135" i="47" s="1"/>
  <c r="W134" i="47" s="1"/>
  <c r="W133" i="47" s="1"/>
  <c r="W132" i="47" s="1"/>
  <c r="W131" i="47" s="1"/>
  <c r="W130" i="47" s="1"/>
  <c r="W129" i="47" s="1"/>
  <c r="W128" i="47" s="1"/>
  <c r="W127" i="47" s="1"/>
  <c r="W126" i="47" s="1"/>
  <c r="W125" i="47" s="1"/>
  <c r="W124" i="47" s="1"/>
  <c r="W123" i="47" s="1"/>
  <c r="W122" i="47" s="1"/>
  <c r="W121" i="47" s="1"/>
  <c r="W120" i="47" s="1"/>
  <c r="W119" i="47" s="1"/>
  <c r="W118" i="47" s="1"/>
  <c r="W117" i="47" s="1"/>
  <c r="W116" i="47" s="1"/>
  <c r="W115" i="47" s="1"/>
  <c r="W114" i="47" s="1"/>
  <c r="M136" i="47"/>
  <c r="L136" i="47"/>
  <c r="L135" i="47" s="1"/>
  <c r="L134" i="47" s="1"/>
  <c r="L133" i="47" s="1"/>
  <c r="L132" i="47" s="1"/>
  <c r="L131" i="47" s="1"/>
  <c r="L130" i="47" s="1"/>
  <c r="L129" i="47" s="1"/>
  <c r="L128" i="47" s="1"/>
  <c r="L127" i="47" s="1"/>
  <c r="L126" i="47" s="1"/>
  <c r="L125" i="47" s="1"/>
  <c r="L124" i="47" s="1"/>
  <c r="L123" i="47" s="1"/>
  <c r="L122" i="47" s="1"/>
  <c r="L121" i="47" s="1"/>
  <c r="L120" i="47" s="1"/>
  <c r="L119" i="47" s="1"/>
  <c r="L118" i="47" s="1"/>
  <c r="L117" i="47" s="1"/>
  <c r="L116" i="47" s="1"/>
  <c r="L115" i="47" s="1"/>
  <c r="L114" i="47" s="1"/>
  <c r="A136" i="47"/>
  <c r="A135" i="47" s="1"/>
  <c r="A134" i="47" s="1"/>
  <c r="A133" i="47" s="1"/>
  <c r="A132" i="47" s="1"/>
  <c r="A131" i="47" s="1"/>
  <c r="A130" i="47" s="1"/>
  <c r="A129" i="47" s="1"/>
  <c r="A128" i="47" s="1"/>
  <c r="A127" i="47" s="1"/>
  <c r="A126" i="47" s="1"/>
  <c r="A125" i="47" s="1"/>
  <c r="A124" i="47" s="1"/>
  <c r="A123" i="47" s="1"/>
  <c r="A122" i="47" s="1"/>
  <c r="A121" i="47" s="1"/>
  <c r="A120" i="47" s="1"/>
  <c r="A119" i="47" s="1"/>
  <c r="A118" i="47" s="1"/>
  <c r="A117" i="47" s="1"/>
  <c r="A116" i="47" s="1"/>
  <c r="A115" i="47" s="1"/>
  <c r="A114" i="47" s="1"/>
  <c r="ED135" i="47"/>
  <c r="DS135" i="47"/>
  <c r="DH135" i="47"/>
  <c r="CW135" i="47"/>
  <c r="CL135" i="47"/>
  <c r="CA135" i="47"/>
  <c r="BP135" i="47"/>
  <c r="BE135" i="47"/>
  <c r="AT135" i="47"/>
  <c r="AI135" i="47"/>
  <c r="X135" i="47"/>
  <c r="M135" i="47"/>
  <c r="I138" i="47"/>
  <c r="E138" i="47"/>
  <c r="ED134" i="47"/>
  <c r="DS134" i="47"/>
  <c r="DH134" i="47"/>
  <c r="CW134" i="47"/>
  <c r="CL134" i="47"/>
  <c r="CA134" i="47"/>
  <c r="BP134" i="47"/>
  <c r="BE134" i="47"/>
  <c r="AT134" i="47"/>
  <c r="AI134" i="47"/>
  <c r="X134" i="47"/>
  <c r="M134" i="47"/>
  <c r="ED133" i="47"/>
  <c r="DS133" i="47"/>
  <c r="DH133" i="47"/>
  <c r="CW133" i="47"/>
  <c r="CL133" i="47"/>
  <c r="CA133" i="47"/>
  <c r="BP133" i="47"/>
  <c r="BE133" i="47"/>
  <c r="AT133" i="47"/>
  <c r="AI133" i="47"/>
  <c r="X133" i="47"/>
  <c r="M133" i="47"/>
  <c r="ED132" i="47"/>
  <c r="DS132" i="47"/>
  <c r="DH132" i="47"/>
  <c r="CW132" i="47"/>
  <c r="CL132" i="47"/>
  <c r="CA132" i="47"/>
  <c r="BP132" i="47"/>
  <c r="BE132" i="47"/>
  <c r="AT132" i="47"/>
  <c r="AI132" i="47"/>
  <c r="X132" i="47"/>
  <c r="M132" i="47"/>
  <c r="ED131" i="47"/>
  <c r="DS131" i="47"/>
  <c r="DH131" i="47"/>
  <c r="CW131" i="47"/>
  <c r="CL131" i="47"/>
  <c r="CA131" i="47"/>
  <c r="BP131" i="47"/>
  <c r="BE131" i="47"/>
  <c r="AT131" i="47"/>
  <c r="AI131" i="47"/>
  <c r="X131" i="47"/>
  <c r="M131" i="47"/>
  <c r="ED130" i="47"/>
  <c r="DS130" i="47"/>
  <c r="DH130" i="47"/>
  <c r="CW130" i="47"/>
  <c r="CL130" i="47"/>
  <c r="CA130" i="47"/>
  <c r="BP130" i="47"/>
  <c r="BE130" i="47"/>
  <c r="AT130" i="47"/>
  <c r="AI130" i="47"/>
  <c r="X130" i="47"/>
  <c r="M130" i="47"/>
  <c r="ED129" i="47"/>
  <c r="DS129" i="47"/>
  <c r="DH129" i="47"/>
  <c r="CW129" i="47"/>
  <c r="CL129" i="47"/>
  <c r="CA129" i="47"/>
  <c r="BP129" i="47"/>
  <c r="BE129" i="47"/>
  <c r="AT129" i="47"/>
  <c r="AI129" i="47"/>
  <c r="X129" i="47"/>
  <c r="M129" i="47"/>
  <c r="ED128" i="47"/>
  <c r="DS128" i="47"/>
  <c r="DH128" i="47"/>
  <c r="CW128" i="47"/>
  <c r="CL128" i="47"/>
  <c r="CA128" i="47"/>
  <c r="BP128" i="47"/>
  <c r="BE128" i="47"/>
  <c r="AT128" i="47"/>
  <c r="AI128" i="47"/>
  <c r="X128" i="47"/>
  <c r="M128" i="47"/>
  <c r="ED127" i="47"/>
  <c r="DS127" i="47"/>
  <c r="DH127" i="47"/>
  <c r="CW127" i="47"/>
  <c r="CL127" i="47"/>
  <c r="CA127" i="47"/>
  <c r="BP127" i="47"/>
  <c r="BE127" i="47"/>
  <c r="AT127" i="47"/>
  <c r="AI127" i="47"/>
  <c r="X127" i="47"/>
  <c r="M127" i="47"/>
  <c r="ED126" i="47"/>
  <c r="DS126" i="47"/>
  <c r="DH126" i="47"/>
  <c r="CW126" i="47"/>
  <c r="CL126" i="47"/>
  <c r="CA126" i="47"/>
  <c r="BP126" i="47"/>
  <c r="BE126" i="47"/>
  <c r="AT126" i="47"/>
  <c r="AI126" i="47"/>
  <c r="X126" i="47"/>
  <c r="M126" i="47"/>
  <c r="ED125" i="47"/>
  <c r="DS125" i="47"/>
  <c r="DH125" i="47"/>
  <c r="CW125" i="47"/>
  <c r="CL125" i="47"/>
  <c r="CA125" i="47"/>
  <c r="BP125" i="47"/>
  <c r="BE125" i="47"/>
  <c r="AT125" i="47"/>
  <c r="AI125" i="47"/>
  <c r="X125" i="47"/>
  <c r="M125" i="47"/>
  <c r="ED124" i="47"/>
  <c r="DS124" i="47"/>
  <c r="DH124" i="47"/>
  <c r="CW124" i="47"/>
  <c r="CL124" i="47"/>
  <c r="CA124" i="47"/>
  <c r="BP124" i="47"/>
  <c r="BE124" i="47"/>
  <c r="AT124" i="47"/>
  <c r="AI124" i="47"/>
  <c r="X124" i="47"/>
  <c r="M124" i="47"/>
  <c r="ED123" i="47"/>
  <c r="DS123" i="47"/>
  <c r="DH123" i="47"/>
  <c r="CW123" i="47"/>
  <c r="CL123" i="47"/>
  <c r="CA123" i="47"/>
  <c r="BP123" i="47"/>
  <c r="BE123" i="47"/>
  <c r="AT123" i="47"/>
  <c r="AI123" i="47"/>
  <c r="X123" i="47"/>
  <c r="M123" i="47"/>
  <c r="I141" i="47"/>
  <c r="E141" i="47"/>
  <c r="ED122" i="47"/>
  <c r="DS122" i="47"/>
  <c r="DH122" i="47"/>
  <c r="CW122" i="47"/>
  <c r="CL122" i="47"/>
  <c r="CA122" i="47"/>
  <c r="BP122" i="47"/>
  <c r="BE122" i="47"/>
  <c r="AT122" i="47"/>
  <c r="AI122" i="47"/>
  <c r="X122" i="47"/>
  <c r="M122" i="47"/>
  <c r="ED121" i="47"/>
  <c r="DS121" i="47"/>
  <c r="DH121" i="47"/>
  <c r="CW121" i="47"/>
  <c r="CL121" i="47"/>
  <c r="CA121" i="47"/>
  <c r="BP121" i="47"/>
  <c r="BE121" i="47"/>
  <c r="AT121" i="47"/>
  <c r="AI121" i="47"/>
  <c r="X121" i="47"/>
  <c r="M121" i="47"/>
  <c r="ED120" i="47"/>
  <c r="DS120" i="47"/>
  <c r="DH120" i="47"/>
  <c r="CW120" i="47"/>
  <c r="CL120" i="47"/>
  <c r="CA120" i="47"/>
  <c r="BP120" i="47"/>
  <c r="BE120" i="47"/>
  <c r="AT120" i="47"/>
  <c r="AI120" i="47"/>
  <c r="X120" i="47"/>
  <c r="M120" i="47"/>
  <c r="ED119" i="47"/>
  <c r="DS119" i="47"/>
  <c r="DH119" i="47"/>
  <c r="CW119" i="47"/>
  <c r="CL119" i="47"/>
  <c r="CA119" i="47"/>
  <c r="BP119" i="47"/>
  <c r="BE119" i="47"/>
  <c r="AT119" i="47"/>
  <c r="AI119" i="47"/>
  <c r="X119" i="47"/>
  <c r="M119" i="47"/>
  <c r="ED118" i="47"/>
  <c r="DS118" i="47"/>
  <c r="DH118" i="47"/>
  <c r="CW118" i="47"/>
  <c r="CL118" i="47"/>
  <c r="CA118" i="47"/>
  <c r="BP118" i="47"/>
  <c r="BE118" i="47"/>
  <c r="AT118" i="47"/>
  <c r="AI118" i="47"/>
  <c r="X118" i="47"/>
  <c r="M118" i="47"/>
  <c r="ED117" i="47"/>
  <c r="DS117" i="47"/>
  <c r="DH117" i="47"/>
  <c r="CW117" i="47"/>
  <c r="CL117" i="47"/>
  <c r="CA117" i="47"/>
  <c r="BP117" i="47"/>
  <c r="BE117" i="47"/>
  <c r="AT117" i="47"/>
  <c r="AI117" i="47"/>
  <c r="X117" i="47"/>
  <c r="M117" i="47"/>
  <c r="ED116" i="47"/>
  <c r="DS116" i="47"/>
  <c r="DH116" i="47"/>
  <c r="CW116" i="47"/>
  <c r="CL116" i="47"/>
  <c r="CA116" i="47"/>
  <c r="BP116" i="47"/>
  <c r="BE116" i="47"/>
  <c r="AT116" i="47"/>
  <c r="AI116" i="47"/>
  <c r="X116" i="47"/>
  <c r="M116" i="47"/>
  <c r="ED115" i="47"/>
  <c r="DS115" i="47"/>
  <c r="DH115" i="47"/>
  <c r="CW115" i="47"/>
  <c r="CL115" i="47"/>
  <c r="CA115" i="47"/>
  <c r="BP115" i="47"/>
  <c r="BE115" i="47"/>
  <c r="AT115" i="47"/>
  <c r="AI115" i="47"/>
  <c r="X115" i="47"/>
  <c r="M115" i="47"/>
  <c r="ED114" i="47"/>
  <c r="DS114" i="47"/>
  <c r="DH114" i="47"/>
  <c r="CW114" i="47"/>
  <c r="CL114" i="47"/>
  <c r="CA114" i="47"/>
  <c r="BP114" i="47"/>
  <c r="BE114" i="47"/>
  <c r="AT114" i="47"/>
  <c r="AI114" i="47"/>
  <c r="X114" i="47"/>
  <c r="M114" i="47"/>
  <c r="ED104" i="47"/>
  <c r="ED103" i="47"/>
  <c r="ED102" i="47"/>
  <c r="ED101" i="47"/>
  <c r="ED100" i="47"/>
  <c r="ED99" i="47"/>
  <c r="ED98" i="47"/>
  <c r="ED97" i="47"/>
  <c r="ED96" i="47"/>
  <c r="ED95" i="47"/>
  <c r="ED94" i="47"/>
  <c r="ED93" i="47"/>
  <c r="ED92" i="47"/>
  <c r="ED91" i="47"/>
  <c r="ED90" i="47"/>
  <c r="ED89" i="47"/>
  <c r="ED88" i="47"/>
  <c r="ED87" i="47"/>
  <c r="ED86" i="47"/>
  <c r="ED85" i="47"/>
  <c r="ED84" i="47"/>
  <c r="ED83" i="47"/>
  <c r="ED82" i="47"/>
  <c r="ED81" i="47"/>
  <c r="DS104" i="47"/>
  <c r="DS103" i="47"/>
  <c r="DS102" i="47"/>
  <c r="DS101" i="47"/>
  <c r="DS100" i="47"/>
  <c r="DS99" i="47"/>
  <c r="DS98" i="47"/>
  <c r="DS97" i="47"/>
  <c r="DS96" i="47"/>
  <c r="DS95" i="47"/>
  <c r="DS94" i="47"/>
  <c r="DS93" i="47"/>
  <c r="DS92" i="47"/>
  <c r="DS91" i="47"/>
  <c r="DS90" i="47"/>
  <c r="DS89" i="47"/>
  <c r="DS88" i="47"/>
  <c r="DS87" i="47"/>
  <c r="DS86" i="47"/>
  <c r="DS85" i="47"/>
  <c r="DS84" i="47"/>
  <c r="DS83" i="47"/>
  <c r="DS82" i="47"/>
  <c r="DS81" i="47"/>
  <c r="DH104" i="47"/>
  <c r="DH103" i="47"/>
  <c r="DH102" i="47"/>
  <c r="DH101" i="47"/>
  <c r="DH100" i="47"/>
  <c r="DH99" i="47"/>
  <c r="DH98" i="47"/>
  <c r="DH97" i="47"/>
  <c r="DH96" i="47"/>
  <c r="DH95" i="47"/>
  <c r="DH94" i="47"/>
  <c r="DH93" i="47"/>
  <c r="DH92" i="47"/>
  <c r="DH91" i="47"/>
  <c r="DH90" i="47"/>
  <c r="DH89" i="47"/>
  <c r="DH88" i="47"/>
  <c r="DH87" i="47"/>
  <c r="DH86" i="47"/>
  <c r="DH85" i="47"/>
  <c r="DH84" i="47"/>
  <c r="DH83" i="47"/>
  <c r="DH82" i="47"/>
  <c r="DH81" i="47"/>
  <c r="CW104" i="47"/>
  <c r="CW103" i="47"/>
  <c r="CW102" i="47"/>
  <c r="CW101" i="47"/>
  <c r="CW100" i="47"/>
  <c r="CW99" i="47"/>
  <c r="CW98" i="47"/>
  <c r="CW97" i="47"/>
  <c r="CW96" i="47"/>
  <c r="CW95" i="47"/>
  <c r="CW94" i="47"/>
  <c r="CW93" i="47"/>
  <c r="CW92" i="47"/>
  <c r="CW91" i="47"/>
  <c r="CW90" i="47"/>
  <c r="CW89" i="47"/>
  <c r="CW88" i="47"/>
  <c r="CW87" i="47"/>
  <c r="CW86" i="47"/>
  <c r="CW85" i="47"/>
  <c r="CW84" i="47"/>
  <c r="CW83" i="47"/>
  <c r="CW82" i="47"/>
  <c r="CW81" i="47"/>
  <c r="CL104" i="47"/>
  <c r="CL103" i="47"/>
  <c r="CL102" i="47"/>
  <c r="CL101" i="47"/>
  <c r="CL100" i="47"/>
  <c r="CL99" i="47"/>
  <c r="CL98" i="47"/>
  <c r="CL97" i="47"/>
  <c r="CL96" i="47"/>
  <c r="CL95" i="47"/>
  <c r="CL94" i="47"/>
  <c r="CL93" i="47"/>
  <c r="CL92" i="47"/>
  <c r="CL91" i="47"/>
  <c r="CL90" i="47"/>
  <c r="CL89" i="47"/>
  <c r="CL88" i="47"/>
  <c r="CL87" i="47"/>
  <c r="CL86" i="47"/>
  <c r="CL85" i="47"/>
  <c r="CL84" i="47"/>
  <c r="CL83" i="47"/>
  <c r="CL82" i="47"/>
  <c r="CL81" i="47"/>
  <c r="CA104" i="47"/>
  <c r="CA103" i="47"/>
  <c r="CA102" i="47"/>
  <c r="CA101" i="47"/>
  <c r="CA100" i="47"/>
  <c r="CA99" i="47"/>
  <c r="CA98" i="47"/>
  <c r="CA97" i="47"/>
  <c r="CA96" i="47"/>
  <c r="CA95" i="47"/>
  <c r="CA94" i="47"/>
  <c r="CA93" i="47"/>
  <c r="CA92" i="47"/>
  <c r="CA91" i="47"/>
  <c r="CA90" i="47"/>
  <c r="CA89" i="47"/>
  <c r="CA88" i="47"/>
  <c r="CA87" i="47"/>
  <c r="CA86" i="47"/>
  <c r="CA85" i="47"/>
  <c r="CA84" i="47"/>
  <c r="CA83" i="47"/>
  <c r="CA82" i="47"/>
  <c r="CA81" i="47"/>
  <c r="BP104" i="47"/>
  <c r="BP103" i="47"/>
  <c r="BP102" i="47"/>
  <c r="BP101" i="47"/>
  <c r="BP100" i="47"/>
  <c r="BP99" i="47"/>
  <c r="BP98" i="47"/>
  <c r="BP97" i="47"/>
  <c r="BP96" i="47"/>
  <c r="BP95" i="47"/>
  <c r="BP94" i="47"/>
  <c r="BP93" i="47"/>
  <c r="BP92" i="47"/>
  <c r="BP91" i="47"/>
  <c r="BP90" i="47"/>
  <c r="BP89" i="47"/>
  <c r="BP88" i="47"/>
  <c r="BP87" i="47"/>
  <c r="BP86" i="47"/>
  <c r="BP85" i="47"/>
  <c r="BP84" i="47"/>
  <c r="BP83" i="47"/>
  <c r="BP82" i="47"/>
  <c r="BP81" i="47"/>
  <c r="BE104" i="47"/>
  <c r="BE103" i="47"/>
  <c r="BE102" i="47"/>
  <c r="BE101" i="47"/>
  <c r="BE100" i="47"/>
  <c r="BE99" i="47"/>
  <c r="BE98" i="47"/>
  <c r="BE97" i="47"/>
  <c r="BE96" i="47"/>
  <c r="BE95" i="47"/>
  <c r="BE94" i="47"/>
  <c r="BE93" i="47"/>
  <c r="BE92" i="47"/>
  <c r="BE91" i="47"/>
  <c r="BE90" i="47"/>
  <c r="BE89" i="47"/>
  <c r="BE88" i="47"/>
  <c r="BE87" i="47"/>
  <c r="BE86" i="47"/>
  <c r="BE85" i="47"/>
  <c r="BE84" i="47"/>
  <c r="BE83" i="47"/>
  <c r="BE82" i="47"/>
  <c r="BE81" i="47"/>
  <c r="AT104" i="47"/>
  <c r="AT103" i="47"/>
  <c r="AT102" i="47"/>
  <c r="AT101" i="47"/>
  <c r="AT100" i="47"/>
  <c r="AT99" i="47"/>
  <c r="AT98" i="47"/>
  <c r="AT97" i="47"/>
  <c r="AT96" i="47"/>
  <c r="AT95" i="47"/>
  <c r="AT94" i="47"/>
  <c r="AT93" i="47"/>
  <c r="AT92" i="47"/>
  <c r="AT91" i="47"/>
  <c r="AT90" i="47"/>
  <c r="AT89" i="47"/>
  <c r="AT88" i="47"/>
  <c r="AT87" i="47"/>
  <c r="AT86" i="47"/>
  <c r="AT85" i="47"/>
  <c r="AT84" i="47"/>
  <c r="AT83" i="47"/>
  <c r="AT82" i="47"/>
  <c r="AT81" i="47"/>
  <c r="AI104" i="47"/>
  <c r="AI103" i="47"/>
  <c r="AI102" i="47"/>
  <c r="AI101" i="47"/>
  <c r="AI100" i="47"/>
  <c r="AI99" i="47"/>
  <c r="AI98" i="47"/>
  <c r="AI97" i="47"/>
  <c r="AI96" i="47"/>
  <c r="AI95" i="47"/>
  <c r="AI94" i="47"/>
  <c r="AI93" i="47"/>
  <c r="AI92" i="47"/>
  <c r="AI91" i="47"/>
  <c r="AI90" i="47"/>
  <c r="AI89" i="47"/>
  <c r="AI88" i="47"/>
  <c r="AI87" i="47"/>
  <c r="AI86" i="47"/>
  <c r="AI85" i="47"/>
  <c r="AI84" i="47"/>
  <c r="AI83" i="47"/>
  <c r="AI82" i="47"/>
  <c r="AI81" i="47"/>
  <c r="X104" i="47"/>
  <c r="X103" i="47"/>
  <c r="X102" i="47"/>
  <c r="X101" i="47"/>
  <c r="X100" i="47"/>
  <c r="X99" i="47"/>
  <c r="X98" i="47"/>
  <c r="X97" i="47"/>
  <c r="X96" i="47"/>
  <c r="X95" i="47"/>
  <c r="X94" i="47"/>
  <c r="X93" i="47"/>
  <c r="X92" i="47"/>
  <c r="X91" i="47"/>
  <c r="X90" i="47"/>
  <c r="X89" i="47"/>
  <c r="X88" i="47"/>
  <c r="X87" i="47"/>
  <c r="X86" i="47"/>
  <c r="X85" i="47"/>
  <c r="X84" i="47"/>
  <c r="X83" i="47"/>
  <c r="X82" i="47"/>
  <c r="X81" i="47"/>
  <c r="ED79" i="47"/>
  <c r="DS79" i="47"/>
  <c r="DH79" i="47"/>
  <c r="CW79" i="47"/>
  <c r="CL79" i="47"/>
  <c r="CA79" i="47"/>
  <c r="BP79" i="47"/>
  <c r="BE79" i="47"/>
  <c r="AT79" i="47"/>
  <c r="AI79" i="47"/>
  <c r="X79" i="47"/>
  <c r="M79" i="47"/>
  <c r="EE110" i="47"/>
  <c r="DT110" i="47"/>
  <c r="DI110" i="47"/>
  <c r="CX110" i="47"/>
  <c r="CM110" i="47"/>
  <c r="CB110" i="47"/>
  <c r="BQ110" i="47"/>
  <c r="BF110" i="47"/>
  <c r="AU110" i="47"/>
  <c r="AJ110" i="47"/>
  <c r="Y110" i="47"/>
  <c r="N110" i="47"/>
  <c r="EE109" i="47"/>
  <c r="DT109" i="47"/>
  <c r="DI109" i="47"/>
  <c r="CX109" i="47"/>
  <c r="CM109" i="47"/>
  <c r="CB109" i="47"/>
  <c r="BQ109" i="47"/>
  <c r="BF109" i="47"/>
  <c r="AU109" i="47"/>
  <c r="AJ109" i="47"/>
  <c r="Y109" i="47"/>
  <c r="N109" i="47"/>
  <c r="EE108" i="47"/>
  <c r="DT108" i="47"/>
  <c r="DI108" i="47"/>
  <c r="CX108" i="47"/>
  <c r="CM108" i="47"/>
  <c r="CB108" i="47"/>
  <c r="BQ108" i="47"/>
  <c r="BF108" i="47"/>
  <c r="AU108" i="47"/>
  <c r="AJ108" i="47"/>
  <c r="Y108" i="47"/>
  <c r="N108" i="47"/>
  <c r="EE107" i="47"/>
  <c r="DT107" i="47"/>
  <c r="DI107" i="47"/>
  <c r="CX107" i="47"/>
  <c r="CM107" i="47"/>
  <c r="CB107" i="47"/>
  <c r="BQ107" i="47"/>
  <c r="BF107" i="47"/>
  <c r="AU107" i="47"/>
  <c r="AJ107" i="47"/>
  <c r="Y107" i="47"/>
  <c r="N107" i="47"/>
  <c r="EE106" i="47"/>
  <c r="DT106" i="47"/>
  <c r="DI106" i="47"/>
  <c r="CX106" i="47"/>
  <c r="CM106" i="47"/>
  <c r="CB106" i="47"/>
  <c r="BQ106" i="47"/>
  <c r="BF106" i="47"/>
  <c r="AU106" i="47"/>
  <c r="AJ106" i="47"/>
  <c r="Y106" i="47"/>
  <c r="N106" i="47"/>
  <c r="EE105" i="47"/>
  <c r="DT105" i="47"/>
  <c r="DI105" i="47"/>
  <c r="CX105" i="47"/>
  <c r="CM105" i="47"/>
  <c r="CB105" i="47"/>
  <c r="BQ105" i="47"/>
  <c r="BF105" i="47"/>
  <c r="AU105" i="47"/>
  <c r="AJ105" i="47"/>
  <c r="Y105" i="47"/>
  <c r="N105" i="47"/>
  <c r="EC103" i="47"/>
  <c r="EC102" i="47" s="1"/>
  <c r="EC101" i="47" s="1"/>
  <c r="EC100" i="47" s="1"/>
  <c r="EC99" i="47" s="1"/>
  <c r="EC98" i="47" s="1"/>
  <c r="EC97" i="47" s="1"/>
  <c r="EC96" i="47" s="1"/>
  <c r="EC95" i="47" s="1"/>
  <c r="EC94" i="47" s="1"/>
  <c r="EC93" i="47" s="1"/>
  <c r="EC92" i="47" s="1"/>
  <c r="EC91" i="47" s="1"/>
  <c r="EC90" i="47" s="1"/>
  <c r="EC89" i="47" s="1"/>
  <c r="EC88" i="47" s="1"/>
  <c r="EC87" i="47" s="1"/>
  <c r="EC86" i="47" s="1"/>
  <c r="EC85" i="47" s="1"/>
  <c r="EC84" i="47" s="1"/>
  <c r="EC83" i="47" s="1"/>
  <c r="EC82" i="47" s="1"/>
  <c r="EC81" i="47" s="1"/>
  <c r="DR103" i="47"/>
  <c r="DR102" i="47" s="1"/>
  <c r="DR101" i="47" s="1"/>
  <c r="DR100" i="47" s="1"/>
  <c r="DR99" i="47" s="1"/>
  <c r="DR98" i="47" s="1"/>
  <c r="DR97" i="47" s="1"/>
  <c r="DR96" i="47" s="1"/>
  <c r="DR95" i="47" s="1"/>
  <c r="DR94" i="47" s="1"/>
  <c r="DR93" i="47" s="1"/>
  <c r="DR92" i="47" s="1"/>
  <c r="DR91" i="47" s="1"/>
  <c r="DR90" i="47" s="1"/>
  <c r="DR89" i="47" s="1"/>
  <c r="DR88" i="47" s="1"/>
  <c r="DR87" i="47" s="1"/>
  <c r="DR86" i="47" s="1"/>
  <c r="DR85" i="47" s="1"/>
  <c r="DR84" i="47" s="1"/>
  <c r="DR83" i="47" s="1"/>
  <c r="DR82" i="47" s="1"/>
  <c r="DR81" i="47" s="1"/>
  <c r="DG103" i="47"/>
  <c r="DG102" i="47" s="1"/>
  <c r="DG101" i="47" s="1"/>
  <c r="DG100" i="47" s="1"/>
  <c r="DG99" i="47" s="1"/>
  <c r="DG98" i="47" s="1"/>
  <c r="DG97" i="47" s="1"/>
  <c r="DG96" i="47" s="1"/>
  <c r="DG95" i="47" s="1"/>
  <c r="DG94" i="47" s="1"/>
  <c r="DG93" i="47" s="1"/>
  <c r="DG92" i="47" s="1"/>
  <c r="DG91" i="47" s="1"/>
  <c r="DG90" i="47" s="1"/>
  <c r="DG89" i="47" s="1"/>
  <c r="DG88" i="47" s="1"/>
  <c r="DG87" i="47" s="1"/>
  <c r="DG86" i="47" s="1"/>
  <c r="DG85" i="47" s="1"/>
  <c r="DG84" i="47" s="1"/>
  <c r="DG83" i="47" s="1"/>
  <c r="DG82" i="47" s="1"/>
  <c r="DG81" i="47" s="1"/>
  <c r="CV103" i="47"/>
  <c r="CV102" i="47" s="1"/>
  <c r="CV101" i="47" s="1"/>
  <c r="CV100" i="47" s="1"/>
  <c r="CV99" i="47" s="1"/>
  <c r="CV98" i="47" s="1"/>
  <c r="CV97" i="47" s="1"/>
  <c r="CV96" i="47" s="1"/>
  <c r="CV95" i="47" s="1"/>
  <c r="CV94" i="47" s="1"/>
  <c r="CV93" i="47"/>
  <c r="CV92" i="47" s="1"/>
  <c r="CV91" i="47" s="1"/>
  <c r="CV90" i="47" s="1"/>
  <c r="CV89" i="47" s="1"/>
  <c r="CV88" i="47" s="1"/>
  <c r="CV87" i="47" s="1"/>
  <c r="CV86" i="47" s="1"/>
  <c r="CV85" i="47" s="1"/>
  <c r="CV84" i="47" s="1"/>
  <c r="CV83" i="47" s="1"/>
  <c r="CV82" i="47" s="1"/>
  <c r="CV81" i="47" s="1"/>
  <c r="CK103" i="47"/>
  <c r="CK102" i="47" s="1"/>
  <c r="CK101" i="47" s="1"/>
  <c r="CK100" i="47" s="1"/>
  <c r="CK99" i="47" s="1"/>
  <c r="CK98" i="47" s="1"/>
  <c r="CK97" i="47" s="1"/>
  <c r="CK96" i="47" s="1"/>
  <c r="CK95" i="47" s="1"/>
  <c r="CK94" i="47" s="1"/>
  <c r="CK93" i="47" s="1"/>
  <c r="CK92" i="47" s="1"/>
  <c r="CK91" i="47" s="1"/>
  <c r="CK90" i="47" s="1"/>
  <c r="CK89" i="47" s="1"/>
  <c r="CK88" i="47" s="1"/>
  <c r="CK87" i="47" s="1"/>
  <c r="CK86" i="47" s="1"/>
  <c r="CK85" i="47" s="1"/>
  <c r="CK84" i="47" s="1"/>
  <c r="CK83" i="47" s="1"/>
  <c r="CK82" i="47" s="1"/>
  <c r="CK81" i="47" s="1"/>
  <c r="BZ103" i="47"/>
  <c r="BZ102" i="47" s="1"/>
  <c r="BZ101" i="47" s="1"/>
  <c r="BZ100" i="47" s="1"/>
  <c r="BZ99" i="47" s="1"/>
  <c r="BZ98" i="47" s="1"/>
  <c r="BZ97" i="47" s="1"/>
  <c r="BZ96" i="47" s="1"/>
  <c r="BZ95" i="47" s="1"/>
  <c r="BZ94" i="47" s="1"/>
  <c r="BZ93" i="47" s="1"/>
  <c r="BZ92" i="47" s="1"/>
  <c r="BZ91" i="47" s="1"/>
  <c r="BZ90" i="47" s="1"/>
  <c r="BZ89" i="47" s="1"/>
  <c r="BZ88" i="47" s="1"/>
  <c r="BZ87" i="47" s="1"/>
  <c r="BZ86" i="47" s="1"/>
  <c r="BZ85" i="47" s="1"/>
  <c r="BZ84" i="47" s="1"/>
  <c r="BZ83" i="47" s="1"/>
  <c r="BZ82" i="47" s="1"/>
  <c r="BZ81" i="47" s="1"/>
  <c r="BO103" i="47"/>
  <c r="BO102" i="47" s="1"/>
  <c r="BO101" i="47" s="1"/>
  <c r="BO100" i="47" s="1"/>
  <c r="BO99" i="47" s="1"/>
  <c r="BO98" i="47" s="1"/>
  <c r="BO97" i="47" s="1"/>
  <c r="BO96" i="47" s="1"/>
  <c r="BO95" i="47" s="1"/>
  <c r="BO94" i="47" s="1"/>
  <c r="BO93" i="47" s="1"/>
  <c r="BO92" i="47" s="1"/>
  <c r="BO91" i="47" s="1"/>
  <c r="BO90" i="47" s="1"/>
  <c r="BO89" i="47" s="1"/>
  <c r="BO88" i="47" s="1"/>
  <c r="BO87" i="47" s="1"/>
  <c r="BO86" i="47" s="1"/>
  <c r="BO85" i="47" s="1"/>
  <c r="BO84" i="47" s="1"/>
  <c r="BO83" i="47" s="1"/>
  <c r="BO82" i="47" s="1"/>
  <c r="BO81" i="47" s="1"/>
  <c r="BD103" i="47"/>
  <c r="BD102" i="47" s="1"/>
  <c r="BD101" i="47" s="1"/>
  <c r="BD100" i="47" s="1"/>
  <c r="BD99" i="47" s="1"/>
  <c r="BD98" i="47" s="1"/>
  <c r="BD97" i="47" s="1"/>
  <c r="BD96" i="47" s="1"/>
  <c r="BD95" i="47" s="1"/>
  <c r="BD94" i="47" s="1"/>
  <c r="BD93" i="47" s="1"/>
  <c r="BD92" i="47" s="1"/>
  <c r="BD91" i="47" s="1"/>
  <c r="BD90" i="47" s="1"/>
  <c r="BD89" i="47" s="1"/>
  <c r="BD88" i="47" s="1"/>
  <c r="BD87" i="47" s="1"/>
  <c r="BD86" i="47" s="1"/>
  <c r="BD85" i="47" s="1"/>
  <c r="BD84" i="47" s="1"/>
  <c r="BD83" i="47" s="1"/>
  <c r="BD82" i="47" s="1"/>
  <c r="BD81" i="47" s="1"/>
  <c r="AS103" i="47"/>
  <c r="AS102" i="47" s="1"/>
  <c r="AS101" i="47" s="1"/>
  <c r="AS100" i="47" s="1"/>
  <c r="AS99" i="47" s="1"/>
  <c r="AS98" i="47" s="1"/>
  <c r="AS97" i="47" s="1"/>
  <c r="AS96" i="47" s="1"/>
  <c r="AS95" i="47" s="1"/>
  <c r="AS94" i="47" s="1"/>
  <c r="AS93" i="47" s="1"/>
  <c r="AS92" i="47" s="1"/>
  <c r="AS91" i="47" s="1"/>
  <c r="AS90" i="47" s="1"/>
  <c r="AS89" i="47" s="1"/>
  <c r="AS88" i="47" s="1"/>
  <c r="AS87" i="47" s="1"/>
  <c r="AS86" i="47" s="1"/>
  <c r="AS85" i="47" s="1"/>
  <c r="AS84" i="47" s="1"/>
  <c r="AS83" i="47" s="1"/>
  <c r="AS82" i="47" s="1"/>
  <c r="AS81" i="47" s="1"/>
  <c r="AH103" i="47"/>
  <c r="AH102" i="47" s="1"/>
  <c r="AH101" i="47" s="1"/>
  <c r="AH100" i="47" s="1"/>
  <c r="AH99" i="47" s="1"/>
  <c r="AH98" i="47" s="1"/>
  <c r="AH97" i="47" s="1"/>
  <c r="AH96" i="47" s="1"/>
  <c r="AH95" i="47" s="1"/>
  <c r="AH94" i="47" s="1"/>
  <c r="AH93" i="47" s="1"/>
  <c r="AH92" i="47" s="1"/>
  <c r="AH91" i="47" s="1"/>
  <c r="AH90" i="47" s="1"/>
  <c r="AH89" i="47" s="1"/>
  <c r="AH88" i="47" s="1"/>
  <c r="AH87" i="47" s="1"/>
  <c r="AH86" i="47" s="1"/>
  <c r="AH85" i="47" s="1"/>
  <c r="AH84" i="47" s="1"/>
  <c r="AH83" i="47" s="1"/>
  <c r="AH82" i="47" s="1"/>
  <c r="AH81" i="47" s="1"/>
  <c r="W103" i="47"/>
  <c r="W102" i="47" s="1"/>
  <c r="W101" i="47" s="1"/>
  <c r="W100" i="47" s="1"/>
  <c r="W99" i="47" s="1"/>
  <c r="W98" i="47" s="1"/>
  <c r="W97" i="47" s="1"/>
  <c r="W96" i="47" s="1"/>
  <c r="W95" i="47" s="1"/>
  <c r="W94" i="47" s="1"/>
  <c r="W93" i="47" s="1"/>
  <c r="W92" i="47" s="1"/>
  <c r="W91" i="47" s="1"/>
  <c r="W90" i="47" s="1"/>
  <c r="W89" i="47" s="1"/>
  <c r="W88" i="47" s="1"/>
  <c r="W87" i="47" s="1"/>
  <c r="W86" i="47" s="1"/>
  <c r="W85" i="47" s="1"/>
  <c r="W84" i="47" s="1"/>
  <c r="W83" i="47" s="1"/>
  <c r="W82" i="47" s="1"/>
  <c r="W81" i="47" s="1"/>
  <c r="L103" i="47"/>
  <c r="L102" i="47" s="1"/>
  <c r="L101" i="47" s="1"/>
  <c r="L100" i="47" s="1"/>
  <c r="L99" i="47" s="1"/>
  <c r="L98" i="47" s="1"/>
  <c r="L97" i="47" s="1"/>
  <c r="L96" i="47" s="1"/>
  <c r="L95" i="47" s="1"/>
  <c r="L94" i="47" s="1"/>
  <c r="L93" i="47" s="1"/>
  <c r="L92" i="47" s="1"/>
  <c r="L91" i="47" s="1"/>
  <c r="L90" i="47" s="1"/>
  <c r="L89" i="47" s="1"/>
  <c r="L88" i="47" s="1"/>
  <c r="L87" i="47" s="1"/>
  <c r="L86" i="47" s="1"/>
  <c r="L85" i="47" s="1"/>
  <c r="L84" i="47" s="1"/>
  <c r="L83" i="47" s="1"/>
  <c r="L82" i="47" s="1"/>
  <c r="L81" i="47" s="1"/>
  <c r="A103" i="47"/>
  <c r="A102" i="47" s="1"/>
  <c r="A101" i="47" s="1"/>
  <c r="A100" i="47" s="1"/>
  <c r="A99" i="47" s="1"/>
  <c r="A98" i="47" s="1"/>
  <c r="A97" i="47" s="1"/>
  <c r="A96" i="47" s="1"/>
  <c r="A95" i="47" s="1"/>
  <c r="A94" i="47" s="1"/>
  <c r="A93" i="47" s="1"/>
  <c r="A92" i="47" s="1"/>
  <c r="A91" i="47" s="1"/>
  <c r="A90" i="47" s="1"/>
  <c r="A89" i="47" s="1"/>
  <c r="A88" i="47" s="1"/>
  <c r="A87" i="47" s="1"/>
  <c r="A86" i="47" s="1"/>
  <c r="A85" i="47" s="1"/>
  <c r="A84" i="47" s="1"/>
  <c r="A83" i="47" s="1"/>
  <c r="A82" i="47" s="1"/>
  <c r="A81" i="47" s="1"/>
  <c r="G412" i="52"/>
  <c r="F412" i="52"/>
  <c r="M412" i="52" s="1"/>
  <c r="E412" i="52"/>
  <c r="D412" i="52"/>
  <c r="C412" i="52"/>
  <c r="C413" i="52"/>
  <c r="E414" i="52"/>
  <c r="D414" i="52"/>
  <c r="C414" i="52"/>
  <c r="D415" i="52"/>
  <c r="G416" i="52"/>
  <c r="F416" i="52"/>
  <c r="F375" i="52"/>
  <c r="E375" i="52"/>
  <c r="D375" i="52"/>
  <c r="G376" i="52"/>
  <c r="F376" i="52"/>
  <c r="E376" i="52"/>
  <c r="G377" i="52"/>
  <c r="E377" i="52"/>
  <c r="G378" i="52"/>
  <c r="E379" i="52"/>
  <c r="G338" i="52"/>
  <c r="F338" i="52"/>
  <c r="C341" i="52"/>
  <c r="F301" i="52"/>
  <c r="E301" i="52"/>
  <c r="C301" i="52"/>
  <c r="G302" i="52"/>
  <c r="F302" i="52"/>
  <c r="E302" i="52"/>
  <c r="E304" i="52"/>
  <c r="G305" i="52"/>
  <c r="D305" i="52"/>
  <c r="C305" i="52"/>
  <c r="I39" i="52"/>
  <c r="D39" i="52"/>
  <c r="F39" i="52"/>
  <c r="G39" i="52"/>
  <c r="Y39" i="52"/>
  <c r="Y38" i="52"/>
  <c r="Y37" i="52"/>
  <c r="Y36" i="52"/>
  <c r="Y35" i="52"/>
  <c r="Y34" i="52"/>
  <c r="Y33" i="52"/>
  <c r="Y32" i="52"/>
  <c r="Y31" i="52"/>
  <c r="Y30" i="52"/>
  <c r="Y29" i="52"/>
  <c r="Y28" i="52"/>
  <c r="Y27" i="52"/>
  <c r="Y26" i="52"/>
  <c r="Y25" i="52"/>
  <c r="Y24" i="52"/>
  <c r="Y23" i="52"/>
  <c r="Y22" i="52"/>
  <c r="Y21" i="52"/>
  <c r="Y20" i="52"/>
  <c r="Y19" i="52"/>
  <c r="Y18" i="52"/>
  <c r="Y17" i="52"/>
  <c r="Y16" i="52"/>
  <c r="AO39" i="52"/>
  <c r="AO38" i="52"/>
  <c r="AO37" i="52"/>
  <c r="AO36" i="52"/>
  <c r="AO35" i="52"/>
  <c r="AO34" i="52"/>
  <c r="AO33" i="52"/>
  <c r="AO32" i="52"/>
  <c r="AO31" i="52"/>
  <c r="AO30" i="52"/>
  <c r="AO29" i="52"/>
  <c r="AO28" i="52"/>
  <c r="AO27" i="52"/>
  <c r="AO26" i="52"/>
  <c r="AO25" i="52"/>
  <c r="AO24" i="52"/>
  <c r="AO23" i="52"/>
  <c r="AO22" i="52"/>
  <c r="AO21" i="52"/>
  <c r="AO20" i="52"/>
  <c r="AO19" i="52"/>
  <c r="AO18" i="52"/>
  <c r="AO17" i="52"/>
  <c r="AO16" i="52"/>
  <c r="BE39" i="52"/>
  <c r="BE38" i="52"/>
  <c r="BE37" i="52"/>
  <c r="BE36" i="52"/>
  <c r="BE35" i="52"/>
  <c r="BE34" i="52"/>
  <c r="BE33" i="52"/>
  <c r="BE32" i="52"/>
  <c r="BE31" i="52"/>
  <c r="BE30" i="52"/>
  <c r="BE29" i="52"/>
  <c r="BE28" i="52"/>
  <c r="BE27" i="52"/>
  <c r="BE26" i="52"/>
  <c r="BE25" i="52"/>
  <c r="BE24" i="52"/>
  <c r="BE23" i="52"/>
  <c r="BE22" i="52"/>
  <c r="BE21" i="52"/>
  <c r="BE20" i="52"/>
  <c r="BE19" i="52"/>
  <c r="BE18" i="52"/>
  <c r="BE17" i="52"/>
  <c r="BE16" i="52"/>
  <c r="BU39" i="52"/>
  <c r="BU38" i="52"/>
  <c r="BU37" i="52"/>
  <c r="BU36" i="52"/>
  <c r="BU35" i="52"/>
  <c r="BU34" i="52"/>
  <c r="BU33" i="52"/>
  <c r="BU32" i="52"/>
  <c r="BU31" i="52"/>
  <c r="BU30" i="52"/>
  <c r="BU29" i="52"/>
  <c r="BU28" i="52"/>
  <c r="BU27" i="52"/>
  <c r="BU26" i="52"/>
  <c r="BU25" i="52"/>
  <c r="BU24" i="52"/>
  <c r="BU23" i="52"/>
  <c r="BU22" i="52"/>
  <c r="BU21" i="52"/>
  <c r="BU20" i="52"/>
  <c r="BU19" i="52"/>
  <c r="BU18" i="52"/>
  <c r="BU17" i="52"/>
  <c r="BU16" i="52"/>
  <c r="CK39" i="52"/>
  <c r="CK38" i="52"/>
  <c r="CK37" i="52"/>
  <c r="CK36" i="52"/>
  <c r="CK35" i="52"/>
  <c r="CK34" i="52"/>
  <c r="CK33" i="52"/>
  <c r="CK32" i="52"/>
  <c r="CK31" i="52"/>
  <c r="CK30" i="52"/>
  <c r="CK29" i="52"/>
  <c r="CK28" i="52"/>
  <c r="CK27" i="52"/>
  <c r="CK26" i="52"/>
  <c r="CK25" i="52"/>
  <c r="CK24" i="52"/>
  <c r="CK23" i="52"/>
  <c r="CK22" i="52"/>
  <c r="CK21" i="52"/>
  <c r="CK20" i="52"/>
  <c r="CK19" i="52"/>
  <c r="CK18" i="52"/>
  <c r="CK17" i="52"/>
  <c r="CK16" i="52"/>
  <c r="DA39" i="52"/>
  <c r="DA38" i="52"/>
  <c r="DA37" i="52"/>
  <c r="DA36" i="52"/>
  <c r="DA35" i="52"/>
  <c r="DA34" i="52"/>
  <c r="DA33" i="52"/>
  <c r="DA32" i="52"/>
  <c r="DA31" i="52"/>
  <c r="DA30" i="52"/>
  <c r="DA29" i="52"/>
  <c r="DA28" i="52"/>
  <c r="DA27" i="52"/>
  <c r="DA26" i="52"/>
  <c r="DA25" i="52"/>
  <c r="DA24" i="52"/>
  <c r="DA23" i="52"/>
  <c r="DA22" i="52"/>
  <c r="DA21" i="52"/>
  <c r="DA20" i="52"/>
  <c r="DA19" i="52"/>
  <c r="DA18" i="52"/>
  <c r="DA17" i="52"/>
  <c r="DA16" i="52"/>
  <c r="DQ39" i="52"/>
  <c r="DQ38" i="52"/>
  <c r="DQ37" i="52"/>
  <c r="DQ36" i="52"/>
  <c r="DQ35" i="52"/>
  <c r="DQ34" i="52"/>
  <c r="DQ33" i="52"/>
  <c r="DQ32" i="52"/>
  <c r="DQ31" i="52"/>
  <c r="DQ30" i="52"/>
  <c r="DQ29" i="52"/>
  <c r="DQ28" i="52"/>
  <c r="DQ27" i="52"/>
  <c r="DQ26" i="52"/>
  <c r="DQ25" i="52"/>
  <c r="DQ24" i="52"/>
  <c r="DQ23" i="52"/>
  <c r="DQ22" i="52"/>
  <c r="DQ21" i="52"/>
  <c r="DQ20" i="52"/>
  <c r="DQ19" i="52"/>
  <c r="DQ18" i="52"/>
  <c r="DQ17" i="52"/>
  <c r="DQ16" i="52"/>
  <c r="EG39" i="52"/>
  <c r="EG38" i="52"/>
  <c r="EG37" i="52"/>
  <c r="EG36" i="52"/>
  <c r="EG35" i="52"/>
  <c r="EG34" i="52"/>
  <c r="EG33" i="52"/>
  <c r="EG32" i="52"/>
  <c r="EG31" i="52"/>
  <c r="EG30" i="52"/>
  <c r="EG29" i="52"/>
  <c r="EG28" i="52"/>
  <c r="EG27" i="52"/>
  <c r="EG26" i="52"/>
  <c r="EG25" i="52"/>
  <c r="EG24" i="52"/>
  <c r="EG23" i="52"/>
  <c r="EG22" i="52"/>
  <c r="EG21" i="52"/>
  <c r="EG20" i="52"/>
  <c r="EG19" i="52"/>
  <c r="EG18" i="52"/>
  <c r="EG17" i="52"/>
  <c r="EG16" i="52"/>
  <c r="EW39" i="52"/>
  <c r="EW38" i="52"/>
  <c r="EW37" i="52"/>
  <c r="EW36" i="52"/>
  <c r="EW35" i="52"/>
  <c r="EW34" i="52"/>
  <c r="EW33" i="52"/>
  <c r="EW32" i="52"/>
  <c r="EW31" i="52"/>
  <c r="EW30" i="52"/>
  <c r="EW29" i="52"/>
  <c r="EW28" i="52"/>
  <c r="EW27" i="52"/>
  <c r="EW26" i="52"/>
  <c r="EW25" i="52"/>
  <c r="EW24" i="52"/>
  <c r="EW23" i="52"/>
  <c r="EW22" i="52"/>
  <c r="EW21" i="52"/>
  <c r="EW20" i="52"/>
  <c r="EW19" i="52"/>
  <c r="EW18" i="52"/>
  <c r="EW17" i="52"/>
  <c r="EW16" i="52"/>
  <c r="FM39" i="52"/>
  <c r="FM38" i="52"/>
  <c r="FM37" i="52"/>
  <c r="FM36" i="52"/>
  <c r="FM35" i="52"/>
  <c r="FM34" i="52"/>
  <c r="FM33" i="52"/>
  <c r="FM32" i="52"/>
  <c r="FM31" i="52"/>
  <c r="FM30" i="52"/>
  <c r="FM29" i="52"/>
  <c r="FM28" i="52"/>
  <c r="FM27" i="52"/>
  <c r="FM26" i="52"/>
  <c r="FM25" i="52"/>
  <c r="FM24" i="52"/>
  <c r="FM23" i="52"/>
  <c r="FM22" i="52"/>
  <c r="FM21" i="52"/>
  <c r="FM20" i="52"/>
  <c r="FM19" i="52"/>
  <c r="FM18" i="52"/>
  <c r="FM17" i="52"/>
  <c r="FM16" i="52"/>
  <c r="GC39" i="52"/>
  <c r="GC38" i="52"/>
  <c r="GC37" i="52"/>
  <c r="GC36" i="52"/>
  <c r="GC35" i="52"/>
  <c r="GC34" i="52"/>
  <c r="GC33" i="52"/>
  <c r="GC32" i="52"/>
  <c r="GC31" i="52"/>
  <c r="GC30" i="52"/>
  <c r="GC29" i="52"/>
  <c r="GC28" i="52"/>
  <c r="GC27" i="52"/>
  <c r="GC26" i="52"/>
  <c r="GC25" i="52"/>
  <c r="GC24" i="52"/>
  <c r="GC23" i="52"/>
  <c r="GC22" i="52"/>
  <c r="GC21" i="52"/>
  <c r="GC20" i="52"/>
  <c r="GC19" i="52"/>
  <c r="GC18" i="52"/>
  <c r="GC17" i="52"/>
  <c r="GC16" i="52"/>
  <c r="GS39" i="52"/>
  <c r="GS38" i="52"/>
  <c r="GS37" i="52"/>
  <c r="GS36" i="52"/>
  <c r="GS35" i="52"/>
  <c r="GS34" i="52"/>
  <c r="GS33" i="52"/>
  <c r="GS32" i="52"/>
  <c r="GS31" i="52"/>
  <c r="GS30" i="52"/>
  <c r="GS29" i="52"/>
  <c r="GS28" i="52"/>
  <c r="GS27" i="52"/>
  <c r="GS26" i="52"/>
  <c r="GS25" i="52"/>
  <c r="GS24" i="52"/>
  <c r="GS23" i="52"/>
  <c r="GS22" i="52"/>
  <c r="GS21" i="52"/>
  <c r="GS20" i="52"/>
  <c r="GS19" i="52"/>
  <c r="GS18" i="52"/>
  <c r="GS17" i="52"/>
  <c r="GS16" i="52"/>
  <c r="GQ39" i="52"/>
  <c r="GP39" i="52"/>
  <c r="GO39" i="52"/>
  <c r="GN39" i="52"/>
  <c r="GM39" i="52"/>
  <c r="GQ38" i="52"/>
  <c r="GP38" i="52"/>
  <c r="GO38" i="52"/>
  <c r="GN38" i="52"/>
  <c r="GM38" i="52"/>
  <c r="GQ37" i="52"/>
  <c r="GP37" i="52"/>
  <c r="GO37" i="52"/>
  <c r="GN37" i="52"/>
  <c r="GM37" i="52"/>
  <c r="GQ36" i="52"/>
  <c r="GP36" i="52"/>
  <c r="GO36" i="52"/>
  <c r="GN36" i="52"/>
  <c r="GM36" i="52"/>
  <c r="GQ35" i="52"/>
  <c r="GP35" i="52"/>
  <c r="GO35" i="52"/>
  <c r="GN35" i="52"/>
  <c r="GM35" i="52"/>
  <c r="GQ34" i="52"/>
  <c r="GP34" i="52"/>
  <c r="GO34" i="52"/>
  <c r="GN34" i="52"/>
  <c r="GM34" i="52"/>
  <c r="GQ33" i="52"/>
  <c r="GP33" i="52"/>
  <c r="GO33" i="52"/>
  <c r="GN33" i="52"/>
  <c r="GM33" i="52"/>
  <c r="GQ32" i="52"/>
  <c r="GP32" i="52"/>
  <c r="GO32" i="52"/>
  <c r="GN32" i="52"/>
  <c r="GM32" i="52"/>
  <c r="GQ31" i="52"/>
  <c r="GP31" i="52"/>
  <c r="GO31" i="52"/>
  <c r="GN31" i="52"/>
  <c r="GM31" i="52"/>
  <c r="GQ30" i="52"/>
  <c r="GP30" i="52"/>
  <c r="GO30" i="52"/>
  <c r="GN30" i="52"/>
  <c r="GM30" i="52"/>
  <c r="GQ29" i="52"/>
  <c r="GP29" i="52"/>
  <c r="GO29" i="52"/>
  <c r="GN29" i="52"/>
  <c r="GM29" i="52"/>
  <c r="GQ28" i="52"/>
  <c r="GP28" i="52"/>
  <c r="GO28" i="52"/>
  <c r="GN28" i="52"/>
  <c r="GM28" i="52"/>
  <c r="GQ27" i="52"/>
  <c r="GP27" i="52"/>
  <c r="GO27" i="52"/>
  <c r="GN27" i="52"/>
  <c r="GM27" i="52"/>
  <c r="GQ26" i="52"/>
  <c r="GP26" i="52"/>
  <c r="GO26" i="52"/>
  <c r="GN26" i="52"/>
  <c r="GM26" i="52"/>
  <c r="GQ25" i="52"/>
  <c r="GP25" i="52"/>
  <c r="GO25" i="52"/>
  <c r="GN25" i="52"/>
  <c r="GM25" i="52"/>
  <c r="GQ24" i="52"/>
  <c r="GP24" i="52"/>
  <c r="GO24" i="52"/>
  <c r="GN24" i="52"/>
  <c r="GM24" i="52"/>
  <c r="GQ23" i="52"/>
  <c r="GP23" i="52"/>
  <c r="GO23" i="52"/>
  <c r="GN23" i="52"/>
  <c r="GM23" i="52"/>
  <c r="GQ22" i="52"/>
  <c r="GP22" i="52"/>
  <c r="GO22" i="52"/>
  <c r="GN22" i="52"/>
  <c r="GM22" i="52"/>
  <c r="GQ21" i="52"/>
  <c r="GP21" i="52"/>
  <c r="GO21" i="52"/>
  <c r="GN21" i="52"/>
  <c r="GM21" i="52"/>
  <c r="GQ20" i="52"/>
  <c r="GP20" i="52"/>
  <c r="GO20" i="52"/>
  <c r="GN20" i="52"/>
  <c r="GM20" i="52"/>
  <c r="GQ19" i="52"/>
  <c r="GP19" i="52"/>
  <c r="GO19" i="52"/>
  <c r="GN19" i="52"/>
  <c r="GM19" i="52"/>
  <c r="GQ18" i="52"/>
  <c r="GP18" i="52"/>
  <c r="GO18" i="52"/>
  <c r="GN18" i="52"/>
  <c r="GM18" i="52"/>
  <c r="GQ17" i="52"/>
  <c r="GP17" i="52"/>
  <c r="GO17" i="52"/>
  <c r="GN17" i="52"/>
  <c r="GM17" i="52"/>
  <c r="GQ16" i="52"/>
  <c r="GP16" i="52"/>
  <c r="GO16" i="52"/>
  <c r="GN16" i="52"/>
  <c r="GM16" i="52"/>
  <c r="GL16" i="52"/>
  <c r="GA39" i="52"/>
  <c r="FZ39" i="52"/>
  <c r="FY39" i="52"/>
  <c r="FX39" i="52"/>
  <c r="FW39" i="52"/>
  <c r="GA38" i="52"/>
  <c r="FZ38" i="52"/>
  <c r="FY38" i="52"/>
  <c r="FX38" i="52"/>
  <c r="FW38" i="52"/>
  <c r="GA37" i="52"/>
  <c r="FZ37" i="52"/>
  <c r="FY37" i="52"/>
  <c r="FX37" i="52"/>
  <c r="FW37" i="52"/>
  <c r="GA36" i="52"/>
  <c r="FZ36" i="52"/>
  <c r="FY36" i="52"/>
  <c r="FX36" i="52"/>
  <c r="FW36" i="52"/>
  <c r="GA35" i="52"/>
  <c r="FZ35" i="52"/>
  <c r="FY35" i="52"/>
  <c r="FX35" i="52"/>
  <c r="FW35" i="52"/>
  <c r="GA34" i="52"/>
  <c r="FZ34" i="52"/>
  <c r="FY34" i="52"/>
  <c r="FX34" i="52"/>
  <c r="FW34" i="52"/>
  <c r="GA33" i="52"/>
  <c r="FZ33" i="52"/>
  <c r="FY33" i="52"/>
  <c r="FX33" i="52"/>
  <c r="FW33" i="52"/>
  <c r="GA32" i="52"/>
  <c r="FZ32" i="52"/>
  <c r="FY32" i="52"/>
  <c r="FX32" i="52"/>
  <c r="FW32" i="52"/>
  <c r="GA31" i="52"/>
  <c r="FZ31" i="52"/>
  <c r="FY31" i="52"/>
  <c r="FX31" i="52"/>
  <c r="FW31" i="52"/>
  <c r="GA30" i="52"/>
  <c r="FZ30" i="52"/>
  <c r="FY30" i="52"/>
  <c r="FX30" i="52"/>
  <c r="FW30" i="52"/>
  <c r="GA29" i="52"/>
  <c r="FZ29" i="52"/>
  <c r="FY29" i="52"/>
  <c r="FX29" i="52"/>
  <c r="FW29" i="52"/>
  <c r="GA28" i="52"/>
  <c r="FZ28" i="52"/>
  <c r="FY28" i="52"/>
  <c r="FX28" i="52"/>
  <c r="FW28" i="52"/>
  <c r="GA27" i="52"/>
  <c r="FZ27" i="52"/>
  <c r="FY27" i="52"/>
  <c r="FX27" i="52"/>
  <c r="FW27" i="52"/>
  <c r="GA26" i="52"/>
  <c r="FZ26" i="52"/>
  <c r="FY26" i="52"/>
  <c r="FX26" i="52"/>
  <c r="FW26" i="52"/>
  <c r="GA25" i="52"/>
  <c r="FZ25" i="52"/>
  <c r="FY25" i="52"/>
  <c r="FX25" i="52"/>
  <c r="FW25" i="52"/>
  <c r="GA24" i="52"/>
  <c r="FZ24" i="52"/>
  <c r="FY24" i="52"/>
  <c r="FX24" i="52"/>
  <c r="FW24" i="52"/>
  <c r="GA23" i="52"/>
  <c r="FZ23" i="52"/>
  <c r="FY23" i="52"/>
  <c r="FX23" i="52"/>
  <c r="FW23" i="52"/>
  <c r="GA22" i="52"/>
  <c r="FZ22" i="52"/>
  <c r="FY22" i="52"/>
  <c r="FX22" i="52"/>
  <c r="FW22" i="52"/>
  <c r="GA21" i="52"/>
  <c r="FZ21" i="52"/>
  <c r="FY21" i="52"/>
  <c r="FX21" i="52"/>
  <c r="FW21" i="52"/>
  <c r="GA20" i="52"/>
  <c r="FZ20" i="52"/>
  <c r="FY20" i="52"/>
  <c r="FX20" i="52"/>
  <c r="FW20" i="52"/>
  <c r="GA19" i="52"/>
  <c r="FZ19" i="52"/>
  <c r="FY19" i="52"/>
  <c r="FX19" i="52"/>
  <c r="FW19" i="52"/>
  <c r="GA18" i="52"/>
  <c r="FZ18" i="52"/>
  <c r="FY18" i="52"/>
  <c r="FX18" i="52"/>
  <c r="FW18" i="52"/>
  <c r="GA17" i="52"/>
  <c r="FZ17" i="52"/>
  <c r="FY17" i="52"/>
  <c r="FX17" i="52"/>
  <c r="FW17" i="52"/>
  <c r="GA16" i="52"/>
  <c r="FZ16" i="52"/>
  <c r="FY16" i="52"/>
  <c r="FX16" i="52"/>
  <c r="FW16" i="52"/>
  <c r="FV16" i="52"/>
  <c r="FK39" i="52"/>
  <c r="FJ39" i="52"/>
  <c r="FI39" i="52"/>
  <c r="FH39" i="52"/>
  <c r="FG39" i="52"/>
  <c r="FK38" i="52"/>
  <c r="FJ38" i="52"/>
  <c r="FI38" i="52"/>
  <c r="FH38" i="52"/>
  <c r="FG38" i="52"/>
  <c r="FK37" i="52"/>
  <c r="FJ37" i="52"/>
  <c r="FI37" i="52"/>
  <c r="FH37" i="52"/>
  <c r="FG37" i="52"/>
  <c r="FK36" i="52"/>
  <c r="FJ36" i="52"/>
  <c r="FI36" i="52"/>
  <c r="FH36" i="52"/>
  <c r="FG36" i="52"/>
  <c r="FK35" i="52"/>
  <c r="FJ35" i="52"/>
  <c r="FI35" i="52"/>
  <c r="FH35" i="52"/>
  <c r="FG35" i="52"/>
  <c r="FK34" i="52"/>
  <c r="FJ34" i="52"/>
  <c r="FI34" i="52"/>
  <c r="FH34" i="52"/>
  <c r="FG34" i="52"/>
  <c r="FK33" i="52"/>
  <c r="FJ33" i="52"/>
  <c r="FI33" i="52"/>
  <c r="FH33" i="52"/>
  <c r="FG33" i="52"/>
  <c r="FK32" i="52"/>
  <c r="FJ32" i="52"/>
  <c r="FI32" i="52"/>
  <c r="FH32" i="52"/>
  <c r="FG32" i="52"/>
  <c r="FK31" i="52"/>
  <c r="FJ31" i="52"/>
  <c r="FI31" i="52"/>
  <c r="FH31" i="52"/>
  <c r="FG31" i="52"/>
  <c r="FK30" i="52"/>
  <c r="FJ30" i="52"/>
  <c r="FI30" i="52"/>
  <c r="FH30" i="52"/>
  <c r="FG30" i="52"/>
  <c r="FK29" i="52"/>
  <c r="FJ29" i="52"/>
  <c r="FI29" i="52"/>
  <c r="FH29" i="52"/>
  <c r="FG29" i="52"/>
  <c r="FK28" i="52"/>
  <c r="FJ28" i="52"/>
  <c r="FI28" i="52"/>
  <c r="FH28" i="52"/>
  <c r="FG28" i="52"/>
  <c r="FK27" i="52"/>
  <c r="FJ27" i="52"/>
  <c r="FI27" i="52"/>
  <c r="FH27" i="52"/>
  <c r="FG27" i="52"/>
  <c r="FK26" i="52"/>
  <c r="FJ26" i="52"/>
  <c r="FI26" i="52"/>
  <c r="FH26" i="52"/>
  <c r="FG26" i="52"/>
  <c r="FK25" i="52"/>
  <c r="FJ25" i="52"/>
  <c r="FI25" i="52"/>
  <c r="FH25" i="52"/>
  <c r="FG25" i="52"/>
  <c r="FK24" i="52"/>
  <c r="FJ24" i="52"/>
  <c r="FI24" i="52"/>
  <c r="FH24" i="52"/>
  <c r="FG24" i="52"/>
  <c r="FK23" i="52"/>
  <c r="FJ23" i="52"/>
  <c r="FI23" i="52"/>
  <c r="FH23" i="52"/>
  <c r="FG23" i="52"/>
  <c r="FK22" i="52"/>
  <c r="FJ22" i="52"/>
  <c r="FI22" i="52"/>
  <c r="FH22" i="52"/>
  <c r="FG22" i="52"/>
  <c r="FK21" i="52"/>
  <c r="FJ21" i="52"/>
  <c r="FI21" i="52"/>
  <c r="FH21" i="52"/>
  <c r="FG21" i="52"/>
  <c r="FK20" i="52"/>
  <c r="FJ20" i="52"/>
  <c r="FI20" i="52"/>
  <c r="FH20" i="52"/>
  <c r="FG20" i="52"/>
  <c r="FK19" i="52"/>
  <c r="FJ19" i="52"/>
  <c r="FI19" i="52"/>
  <c r="FH19" i="52"/>
  <c r="FG19" i="52"/>
  <c r="FK18" i="52"/>
  <c r="FJ18" i="52"/>
  <c r="FI18" i="52"/>
  <c r="FH18" i="52"/>
  <c r="FG18" i="52"/>
  <c r="FK17" i="52"/>
  <c r="FJ17" i="52"/>
  <c r="FI17" i="52"/>
  <c r="FH17" i="52"/>
  <c r="FG17" i="52"/>
  <c r="FK16" i="52"/>
  <c r="FJ16" i="52"/>
  <c r="FI16" i="52"/>
  <c r="FH16" i="52"/>
  <c r="FG16" i="52"/>
  <c r="FF16" i="52"/>
  <c r="EU39" i="52"/>
  <c r="ET39" i="52"/>
  <c r="ES39" i="52"/>
  <c r="ER39" i="52"/>
  <c r="EQ39" i="52"/>
  <c r="EU38" i="52"/>
  <c r="ET38" i="52"/>
  <c r="ES38" i="52"/>
  <c r="ER38" i="52"/>
  <c r="EQ38" i="52"/>
  <c r="EU37" i="52"/>
  <c r="ET37" i="52"/>
  <c r="ES37" i="52"/>
  <c r="ER37" i="52"/>
  <c r="EQ37" i="52"/>
  <c r="EU36" i="52"/>
  <c r="ET36" i="52"/>
  <c r="ES36" i="52"/>
  <c r="ER36" i="52"/>
  <c r="EQ36" i="52"/>
  <c r="EU35" i="52"/>
  <c r="ET35" i="52"/>
  <c r="ES35" i="52"/>
  <c r="ER35" i="52"/>
  <c r="EQ35" i="52"/>
  <c r="EU34" i="52"/>
  <c r="ET34" i="52"/>
  <c r="ES34" i="52"/>
  <c r="ER34" i="52"/>
  <c r="EQ34" i="52"/>
  <c r="EU33" i="52"/>
  <c r="ET33" i="52"/>
  <c r="ES33" i="52"/>
  <c r="ER33" i="52"/>
  <c r="EQ33" i="52"/>
  <c r="EU32" i="52"/>
  <c r="ET32" i="52"/>
  <c r="ES32" i="52"/>
  <c r="ER32" i="52"/>
  <c r="EQ32" i="52"/>
  <c r="EU31" i="52"/>
  <c r="ET31" i="52"/>
  <c r="ES31" i="52"/>
  <c r="ER31" i="52"/>
  <c r="EQ31" i="52"/>
  <c r="EU30" i="52"/>
  <c r="ET30" i="52"/>
  <c r="ES30" i="52"/>
  <c r="ER30" i="52"/>
  <c r="EQ30" i="52"/>
  <c r="EU29" i="52"/>
  <c r="ET29" i="52"/>
  <c r="ES29" i="52"/>
  <c r="ER29" i="52"/>
  <c r="EQ29" i="52"/>
  <c r="EU28" i="52"/>
  <c r="ET28" i="52"/>
  <c r="ES28" i="52"/>
  <c r="ER28" i="52"/>
  <c r="EQ28" i="52"/>
  <c r="EU27" i="52"/>
  <c r="ET27" i="52"/>
  <c r="ES27" i="52"/>
  <c r="ER27" i="52"/>
  <c r="EQ27" i="52"/>
  <c r="EU26" i="52"/>
  <c r="ET26" i="52"/>
  <c r="ES26" i="52"/>
  <c r="ER26" i="52"/>
  <c r="EQ26" i="52"/>
  <c r="EU25" i="52"/>
  <c r="ET25" i="52"/>
  <c r="ES25" i="52"/>
  <c r="ER25" i="52"/>
  <c r="EQ25" i="52"/>
  <c r="EU24" i="52"/>
  <c r="ET24" i="52"/>
  <c r="ES24" i="52"/>
  <c r="ER24" i="52"/>
  <c r="EQ24" i="52"/>
  <c r="EU23" i="52"/>
  <c r="ET23" i="52"/>
  <c r="ES23" i="52"/>
  <c r="ER23" i="52"/>
  <c r="EQ23" i="52"/>
  <c r="EU22" i="52"/>
  <c r="ET22" i="52"/>
  <c r="ES22" i="52"/>
  <c r="ER22" i="52"/>
  <c r="EQ22" i="52"/>
  <c r="EU21" i="52"/>
  <c r="ET21" i="52"/>
  <c r="ES21" i="52"/>
  <c r="ER21" i="52"/>
  <c r="EQ21" i="52"/>
  <c r="EU20" i="52"/>
  <c r="ET20" i="52"/>
  <c r="ES20" i="52"/>
  <c r="ER20" i="52"/>
  <c r="EQ20" i="52"/>
  <c r="EU19" i="52"/>
  <c r="ET19" i="52"/>
  <c r="ES19" i="52"/>
  <c r="ER19" i="52"/>
  <c r="EQ19" i="52"/>
  <c r="EU18" i="52"/>
  <c r="ET18" i="52"/>
  <c r="ES18" i="52"/>
  <c r="ER18" i="52"/>
  <c r="EQ18" i="52"/>
  <c r="EU17" i="52"/>
  <c r="ET17" i="52"/>
  <c r="ES17" i="52"/>
  <c r="ER17" i="52"/>
  <c r="EQ17" i="52"/>
  <c r="EU16" i="52"/>
  <c r="ET16" i="52"/>
  <c r="ES16" i="52"/>
  <c r="ER16" i="52"/>
  <c r="EQ16" i="52"/>
  <c r="EP16" i="52"/>
  <c r="EE39" i="52"/>
  <c r="ED39" i="52"/>
  <c r="EC39" i="52"/>
  <c r="EB39" i="52"/>
  <c r="EA39" i="52"/>
  <c r="EE38" i="52"/>
  <c r="ED38" i="52"/>
  <c r="EC38" i="52"/>
  <c r="EB38" i="52"/>
  <c r="EA38" i="52"/>
  <c r="EE37" i="52"/>
  <c r="ED37" i="52"/>
  <c r="EC37" i="52"/>
  <c r="EB37" i="52"/>
  <c r="EA37" i="52"/>
  <c r="EE36" i="52"/>
  <c r="ED36" i="52"/>
  <c r="EC36" i="52"/>
  <c r="EB36" i="52"/>
  <c r="EA36" i="52"/>
  <c r="EE35" i="52"/>
  <c r="ED35" i="52"/>
  <c r="EC35" i="52"/>
  <c r="EB35" i="52"/>
  <c r="EA35" i="52"/>
  <c r="EE34" i="52"/>
  <c r="ED34" i="52"/>
  <c r="EC34" i="52"/>
  <c r="EB34" i="52"/>
  <c r="EA34" i="52"/>
  <c r="EE33" i="52"/>
  <c r="ED33" i="52"/>
  <c r="EC33" i="52"/>
  <c r="EB33" i="52"/>
  <c r="EA33" i="52"/>
  <c r="EE32" i="52"/>
  <c r="ED32" i="52"/>
  <c r="EC32" i="52"/>
  <c r="EB32" i="52"/>
  <c r="EA32" i="52"/>
  <c r="EE31" i="52"/>
  <c r="ED31" i="52"/>
  <c r="EC31" i="52"/>
  <c r="EB31" i="52"/>
  <c r="EA31" i="52"/>
  <c r="EE30" i="52"/>
  <c r="ED30" i="52"/>
  <c r="EC30" i="52"/>
  <c r="EB30" i="52"/>
  <c r="EA30" i="52"/>
  <c r="EE29" i="52"/>
  <c r="ED29" i="52"/>
  <c r="EC29" i="52"/>
  <c r="EB29" i="52"/>
  <c r="EA29" i="52"/>
  <c r="EE28" i="52"/>
  <c r="ED28" i="52"/>
  <c r="EC28" i="52"/>
  <c r="EB28" i="52"/>
  <c r="EA28" i="52"/>
  <c r="EE27" i="52"/>
  <c r="ED27" i="52"/>
  <c r="EC27" i="52"/>
  <c r="EB27" i="52"/>
  <c r="EA27" i="52"/>
  <c r="EE26" i="52"/>
  <c r="ED26" i="52"/>
  <c r="EC26" i="52"/>
  <c r="EB26" i="52"/>
  <c r="EA26" i="52"/>
  <c r="EE25" i="52"/>
  <c r="ED25" i="52"/>
  <c r="EC25" i="52"/>
  <c r="EB25" i="52"/>
  <c r="EA25" i="52"/>
  <c r="EE24" i="52"/>
  <c r="ED24" i="52"/>
  <c r="EC24" i="52"/>
  <c r="EB24" i="52"/>
  <c r="EA24" i="52"/>
  <c r="EE23" i="52"/>
  <c r="ED23" i="52"/>
  <c r="EC23" i="52"/>
  <c r="EB23" i="52"/>
  <c r="EA23" i="52"/>
  <c r="EE22" i="52"/>
  <c r="ED22" i="52"/>
  <c r="EC22" i="52"/>
  <c r="EB22" i="52"/>
  <c r="EA22" i="52"/>
  <c r="EE21" i="52"/>
  <c r="ED21" i="52"/>
  <c r="EC21" i="52"/>
  <c r="EB21" i="52"/>
  <c r="EA21" i="52"/>
  <c r="EE20" i="52"/>
  <c r="ED20" i="52"/>
  <c r="EC20" i="52"/>
  <c r="EB20" i="52"/>
  <c r="EA20" i="52"/>
  <c r="EE19" i="52"/>
  <c r="ED19" i="52"/>
  <c r="EC19" i="52"/>
  <c r="EB19" i="52"/>
  <c r="EA19" i="52"/>
  <c r="EE18" i="52"/>
  <c r="ED18" i="52"/>
  <c r="EC18" i="52"/>
  <c r="EB18" i="52"/>
  <c r="EA18" i="52"/>
  <c r="EE17" i="52"/>
  <c r="ED17" i="52"/>
  <c r="EC17" i="52"/>
  <c r="EB17" i="52"/>
  <c r="EA17" i="52"/>
  <c r="EE16" i="52"/>
  <c r="ED16" i="52"/>
  <c r="EC16" i="52"/>
  <c r="EB16" i="52"/>
  <c r="EA16" i="52"/>
  <c r="DZ16" i="52"/>
  <c r="DO39" i="52"/>
  <c r="DN39" i="52"/>
  <c r="DM39" i="52"/>
  <c r="DL39" i="52"/>
  <c r="DK39" i="52"/>
  <c r="DO38" i="52"/>
  <c r="DN38" i="52"/>
  <c r="DM38" i="52"/>
  <c r="DL38" i="52"/>
  <c r="DK38" i="52"/>
  <c r="DO37" i="52"/>
  <c r="DN37" i="52"/>
  <c r="DM37" i="52"/>
  <c r="DL37" i="52"/>
  <c r="DK37" i="52"/>
  <c r="DO36" i="52"/>
  <c r="DN36" i="52"/>
  <c r="DM36" i="52"/>
  <c r="DL36" i="52"/>
  <c r="DK36" i="52"/>
  <c r="DO35" i="52"/>
  <c r="DN35" i="52"/>
  <c r="DM35" i="52"/>
  <c r="DL35" i="52"/>
  <c r="DK35" i="52"/>
  <c r="DO34" i="52"/>
  <c r="DN34" i="52"/>
  <c r="DM34" i="52"/>
  <c r="DL34" i="52"/>
  <c r="DK34" i="52"/>
  <c r="DO33" i="52"/>
  <c r="DN33" i="52"/>
  <c r="DM33" i="52"/>
  <c r="DL33" i="52"/>
  <c r="DK33" i="52"/>
  <c r="DO32" i="52"/>
  <c r="DN32" i="52"/>
  <c r="DM32" i="52"/>
  <c r="DL32" i="52"/>
  <c r="DK32" i="52"/>
  <c r="DO31" i="52"/>
  <c r="DN31" i="52"/>
  <c r="DM31" i="52"/>
  <c r="DL31" i="52"/>
  <c r="DK31" i="52"/>
  <c r="DO30" i="52"/>
  <c r="DN30" i="52"/>
  <c r="DM30" i="52"/>
  <c r="DL30" i="52"/>
  <c r="DK30" i="52"/>
  <c r="DO29" i="52"/>
  <c r="DN29" i="52"/>
  <c r="DM29" i="52"/>
  <c r="DL29" i="52"/>
  <c r="DK29" i="52"/>
  <c r="DO28" i="52"/>
  <c r="DN28" i="52"/>
  <c r="DM28" i="52"/>
  <c r="DL28" i="52"/>
  <c r="DK28" i="52"/>
  <c r="DO27" i="52"/>
  <c r="DN27" i="52"/>
  <c r="DM27" i="52"/>
  <c r="DL27" i="52"/>
  <c r="DK27" i="52"/>
  <c r="DO26" i="52"/>
  <c r="DN26" i="52"/>
  <c r="DM26" i="52"/>
  <c r="DL26" i="52"/>
  <c r="DK26" i="52"/>
  <c r="DO25" i="52"/>
  <c r="DN25" i="52"/>
  <c r="DM25" i="52"/>
  <c r="DL25" i="52"/>
  <c r="DK25" i="52"/>
  <c r="DO24" i="52"/>
  <c r="DN24" i="52"/>
  <c r="DM24" i="52"/>
  <c r="DL24" i="52"/>
  <c r="DK24" i="52"/>
  <c r="DO23" i="52"/>
  <c r="DN23" i="52"/>
  <c r="DM23" i="52"/>
  <c r="DL23" i="52"/>
  <c r="DK23" i="52"/>
  <c r="DO22" i="52"/>
  <c r="DN22" i="52"/>
  <c r="DM22" i="52"/>
  <c r="DL22" i="52"/>
  <c r="DK22" i="52"/>
  <c r="DO21" i="52"/>
  <c r="DN21" i="52"/>
  <c r="DM21" i="52"/>
  <c r="DL21" i="52"/>
  <c r="DK21" i="52"/>
  <c r="DO20" i="52"/>
  <c r="DN20" i="52"/>
  <c r="DM20" i="52"/>
  <c r="DL20" i="52"/>
  <c r="DK20" i="52"/>
  <c r="DO19" i="52"/>
  <c r="DN19" i="52"/>
  <c r="DM19" i="52"/>
  <c r="DL19" i="52"/>
  <c r="DK19" i="52"/>
  <c r="DO18" i="52"/>
  <c r="DN18" i="52"/>
  <c r="DM18" i="52"/>
  <c r="DL18" i="52"/>
  <c r="DK18" i="52"/>
  <c r="DO17" i="52"/>
  <c r="DN17" i="52"/>
  <c r="DM17" i="52"/>
  <c r="DL17" i="52"/>
  <c r="DK17" i="52"/>
  <c r="DO16" i="52"/>
  <c r="DN16" i="52"/>
  <c r="DM16" i="52"/>
  <c r="DL16" i="52"/>
  <c r="DK16" i="52"/>
  <c r="DJ16" i="52"/>
  <c r="CY39" i="52"/>
  <c r="CX39" i="52"/>
  <c r="CW39" i="52"/>
  <c r="CV39" i="52"/>
  <c r="CU39" i="52"/>
  <c r="CY38" i="52"/>
  <c r="CX38" i="52"/>
  <c r="CW38" i="52"/>
  <c r="CV38" i="52"/>
  <c r="CU38" i="52"/>
  <c r="CY37" i="52"/>
  <c r="CX37" i="52"/>
  <c r="CW37" i="52"/>
  <c r="CV37" i="52"/>
  <c r="CU37" i="52"/>
  <c r="CY36" i="52"/>
  <c r="CX36" i="52"/>
  <c r="CW36" i="52"/>
  <c r="CV36" i="52"/>
  <c r="CU36" i="52"/>
  <c r="CY35" i="52"/>
  <c r="CX35" i="52"/>
  <c r="CW35" i="52"/>
  <c r="CV35" i="52"/>
  <c r="CU35" i="52"/>
  <c r="CY34" i="52"/>
  <c r="CX34" i="52"/>
  <c r="CW34" i="52"/>
  <c r="CV34" i="52"/>
  <c r="CU34" i="52"/>
  <c r="CY33" i="52"/>
  <c r="CX33" i="52"/>
  <c r="CW33" i="52"/>
  <c r="CV33" i="52"/>
  <c r="CU33" i="52"/>
  <c r="CY32" i="52"/>
  <c r="CX32" i="52"/>
  <c r="CW32" i="52"/>
  <c r="CV32" i="52"/>
  <c r="CU32" i="52"/>
  <c r="CY31" i="52"/>
  <c r="CX31" i="52"/>
  <c r="CW31" i="52"/>
  <c r="CV31" i="52"/>
  <c r="CU31" i="52"/>
  <c r="CY30" i="52"/>
  <c r="CX30" i="52"/>
  <c r="CW30" i="52"/>
  <c r="CV30" i="52"/>
  <c r="CU30" i="52"/>
  <c r="CY29" i="52"/>
  <c r="CX29" i="52"/>
  <c r="CW29" i="52"/>
  <c r="CV29" i="52"/>
  <c r="CU29" i="52"/>
  <c r="CY28" i="52"/>
  <c r="CX28" i="52"/>
  <c r="CW28" i="52"/>
  <c r="CV28" i="52"/>
  <c r="CU28" i="52"/>
  <c r="CY27" i="52"/>
  <c r="CX27" i="52"/>
  <c r="CW27" i="52"/>
  <c r="CV27" i="52"/>
  <c r="CU27" i="52"/>
  <c r="CY26" i="52"/>
  <c r="CX26" i="52"/>
  <c r="CW26" i="52"/>
  <c r="CV26" i="52"/>
  <c r="CU26" i="52"/>
  <c r="CY25" i="52"/>
  <c r="CX25" i="52"/>
  <c r="CW25" i="52"/>
  <c r="CV25" i="52"/>
  <c r="CU25" i="52"/>
  <c r="CY24" i="52"/>
  <c r="CX24" i="52"/>
  <c r="CW24" i="52"/>
  <c r="CV24" i="52"/>
  <c r="CU24" i="52"/>
  <c r="CY23" i="52"/>
  <c r="CX23" i="52"/>
  <c r="CW23" i="52"/>
  <c r="CV23" i="52"/>
  <c r="CU23" i="52"/>
  <c r="CY22" i="52"/>
  <c r="CX22" i="52"/>
  <c r="CW22" i="52"/>
  <c r="CV22" i="52"/>
  <c r="CU22" i="52"/>
  <c r="CY21" i="52"/>
  <c r="CX21" i="52"/>
  <c r="CW21" i="52"/>
  <c r="CV21" i="52"/>
  <c r="CU21" i="52"/>
  <c r="CY20" i="52"/>
  <c r="CX20" i="52"/>
  <c r="CW20" i="52"/>
  <c r="CV20" i="52"/>
  <c r="CU20" i="52"/>
  <c r="CY19" i="52"/>
  <c r="CX19" i="52"/>
  <c r="CW19" i="52"/>
  <c r="CV19" i="52"/>
  <c r="CU19" i="52"/>
  <c r="CY18" i="52"/>
  <c r="CX18" i="52"/>
  <c r="CW18" i="52"/>
  <c r="CV18" i="52"/>
  <c r="CU18" i="52"/>
  <c r="CY17" i="52"/>
  <c r="CX17" i="52"/>
  <c r="CW17" i="52"/>
  <c r="CV17" i="52"/>
  <c r="CU17" i="52"/>
  <c r="CY16" i="52"/>
  <c r="CX16" i="52"/>
  <c r="CW16" i="52"/>
  <c r="CV16" i="52"/>
  <c r="CU16" i="52"/>
  <c r="CT16" i="52"/>
  <c r="CI39" i="52"/>
  <c r="CH39" i="52"/>
  <c r="CG39" i="52"/>
  <c r="CF39" i="52"/>
  <c r="CE39" i="52"/>
  <c r="CI38" i="52"/>
  <c r="CH38" i="52"/>
  <c r="CG38" i="52"/>
  <c r="CF38" i="52"/>
  <c r="CE38" i="52"/>
  <c r="CI37" i="52"/>
  <c r="CH37" i="52"/>
  <c r="CG37" i="52"/>
  <c r="CF37" i="52"/>
  <c r="CE37" i="52"/>
  <c r="CI36" i="52"/>
  <c r="CH36" i="52"/>
  <c r="CG36" i="52"/>
  <c r="CF36" i="52"/>
  <c r="CE36" i="52"/>
  <c r="CI35" i="52"/>
  <c r="CH35" i="52"/>
  <c r="CG35" i="52"/>
  <c r="CF35" i="52"/>
  <c r="CE35" i="52"/>
  <c r="CI34" i="52"/>
  <c r="CH34" i="52"/>
  <c r="CG34" i="52"/>
  <c r="CF34" i="52"/>
  <c r="CE34" i="52"/>
  <c r="CI33" i="52"/>
  <c r="CH33" i="52"/>
  <c r="CG33" i="52"/>
  <c r="CF33" i="52"/>
  <c r="CE33" i="52"/>
  <c r="CI32" i="52"/>
  <c r="CH32" i="52"/>
  <c r="CG32" i="52"/>
  <c r="CF32" i="52"/>
  <c r="CE32" i="52"/>
  <c r="CI31" i="52"/>
  <c r="CH31" i="52"/>
  <c r="CG31" i="52"/>
  <c r="CF31" i="52"/>
  <c r="CE31" i="52"/>
  <c r="CI30" i="52"/>
  <c r="CH30" i="52"/>
  <c r="CG30" i="52"/>
  <c r="CF30" i="52"/>
  <c r="CE30" i="52"/>
  <c r="CI29" i="52"/>
  <c r="CH29" i="52"/>
  <c r="CG29" i="52"/>
  <c r="CF29" i="52"/>
  <c r="CE29" i="52"/>
  <c r="CI28" i="52"/>
  <c r="CH28" i="52"/>
  <c r="CG28" i="52"/>
  <c r="CF28" i="52"/>
  <c r="CE28" i="52"/>
  <c r="CI27" i="52"/>
  <c r="CH27" i="52"/>
  <c r="CG27" i="52"/>
  <c r="CF27" i="52"/>
  <c r="CE27" i="52"/>
  <c r="CI26" i="52"/>
  <c r="CH26" i="52"/>
  <c r="CG26" i="52"/>
  <c r="CF26" i="52"/>
  <c r="CE26" i="52"/>
  <c r="CI25" i="52"/>
  <c r="CH25" i="52"/>
  <c r="CG25" i="52"/>
  <c r="CF25" i="52"/>
  <c r="CE25" i="52"/>
  <c r="CI24" i="52"/>
  <c r="CH24" i="52"/>
  <c r="CG24" i="52"/>
  <c r="CF24" i="52"/>
  <c r="CE24" i="52"/>
  <c r="CI23" i="52"/>
  <c r="CH23" i="52"/>
  <c r="CG23" i="52"/>
  <c r="CF23" i="52"/>
  <c r="CE23" i="52"/>
  <c r="CI22" i="52"/>
  <c r="CH22" i="52"/>
  <c r="CG22" i="52"/>
  <c r="CF22" i="52"/>
  <c r="CE22" i="52"/>
  <c r="CI21" i="52"/>
  <c r="CH21" i="52"/>
  <c r="CG21" i="52"/>
  <c r="CF21" i="52"/>
  <c r="CE21" i="52"/>
  <c r="CI20" i="52"/>
  <c r="CH20" i="52"/>
  <c r="CG20" i="52"/>
  <c r="CF20" i="52"/>
  <c r="CE20" i="52"/>
  <c r="CI19" i="52"/>
  <c r="CH19" i="52"/>
  <c r="CG19" i="52"/>
  <c r="CF19" i="52"/>
  <c r="CE19" i="52"/>
  <c r="CI18" i="52"/>
  <c r="CH18" i="52"/>
  <c r="CG18" i="52"/>
  <c r="CF18" i="52"/>
  <c r="CE18" i="52"/>
  <c r="CI17" i="52"/>
  <c r="CH17" i="52"/>
  <c r="CG17" i="52"/>
  <c r="CF17" i="52"/>
  <c r="CE17" i="52"/>
  <c r="CI16" i="52"/>
  <c r="CH16" i="52"/>
  <c r="CG16" i="52"/>
  <c r="CF16" i="52"/>
  <c r="CE16" i="52"/>
  <c r="CD16" i="52"/>
  <c r="BS39" i="52"/>
  <c r="BR39" i="52"/>
  <c r="BQ39" i="52"/>
  <c r="BP39" i="52"/>
  <c r="BO39" i="52"/>
  <c r="BS38" i="52"/>
  <c r="BR38" i="52"/>
  <c r="BQ38" i="52"/>
  <c r="BP38" i="52"/>
  <c r="BO38" i="52"/>
  <c r="BS37" i="52"/>
  <c r="BR37" i="52"/>
  <c r="BQ37" i="52"/>
  <c r="BP37" i="52"/>
  <c r="BO37" i="52"/>
  <c r="BS36" i="52"/>
  <c r="BR36" i="52"/>
  <c r="BQ36" i="52"/>
  <c r="BP36" i="52"/>
  <c r="BO36" i="52"/>
  <c r="BS35" i="52"/>
  <c r="BR35" i="52"/>
  <c r="BQ35" i="52"/>
  <c r="BP35" i="52"/>
  <c r="BO35" i="52"/>
  <c r="BS34" i="52"/>
  <c r="BR34" i="52"/>
  <c r="BQ34" i="52"/>
  <c r="BP34" i="52"/>
  <c r="BO34" i="52"/>
  <c r="BS33" i="52"/>
  <c r="BR33" i="52"/>
  <c r="BQ33" i="52"/>
  <c r="BP33" i="52"/>
  <c r="BO33" i="52"/>
  <c r="BS32" i="52"/>
  <c r="BR32" i="52"/>
  <c r="BQ32" i="52"/>
  <c r="BP32" i="52"/>
  <c r="BO32" i="52"/>
  <c r="BS31" i="52"/>
  <c r="BR31" i="52"/>
  <c r="BQ31" i="52"/>
  <c r="BP31" i="52"/>
  <c r="BO31" i="52"/>
  <c r="BS30" i="52"/>
  <c r="BR30" i="52"/>
  <c r="BQ30" i="52"/>
  <c r="BP30" i="52"/>
  <c r="BO30" i="52"/>
  <c r="BS29" i="52"/>
  <c r="BR29" i="52"/>
  <c r="BQ29" i="52"/>
  <c r="BP29" i="52"/>
  <c r="BO29" i="52"/>
  <c r="BS28" i="52"/>
  <c r="BR28" i="52"/>
  <c r="BQ28" i="52"/>
  <c r="BP28" i="52"/>
  <c r="BO28" i="52"/>
  <c r="BS27" i="52"/>
  <c r="BR27" i="52"/>
  <c r="BQ27" i="52"/>
  <c r="BP27" i="52"/>
  <c r="BO27" i="52"/>
  <c r="BS26" i="52"/>
  <c r="BR26" i="52"/>
  <c r="BQ26" i="52"/>
  <c r="BP26" i="52"/>
  <c r="BO26" i="52"/>
  <c r="BS25" i="52"/>
  <c r="BR25" i="52"/>
  <c r="BQ25" i="52"/>
  <c r="BP25" i="52"/>
  <c r="BO25" i="52"/>
  <c r="BS24" i="52"/>
  <c r="BR24" i="52"/>
  <c r="BQ24" i="52"/>
  <c r="BP24" i="52"/>
  <c r="BO24" i="52"/>
  <c r="BS23" i="52"/>
  <c r="BR23" i="52"/>
  <c r="BQ23" i="52"/>
  <c r="BP23" i="52"/>
  <c r="BO23" i="52"/>
  <c r="BS22" i="52"/>
  <c r="BR22" i="52"/>
  <c r="BQ22" i="52"/>
  <c r="BP22" i="52"/>
  <c r="BO22" i="52"/>
  <c r="BS21" i="52"/>
  <c r="BR21" i="52"/>
  <c r="BQ21" i="52"/>
  <c r="BP21" i="52"/>
  <c r="BO21" i="52"/>
  <c r="BS20" i="52"/>
  <c r="BR20" i="52"/>
  <c r="BQ20" i="52"/>
  <c r="BP20" i="52"/>
  <c r="BO20" i="52"/>
  <c r="BS19" i="52"/>
  <c r="BR19" i="52"/>
  <c r="BQ19" i="52"/>
  <c r="BP19" i="52"/>
  <c r="BO19" i="52"/>
  <c r="BS18" i="52"/>
  <c r="BR18" i="52"/>
  <c r="BQ18" i="52"/>
  <c r="BP18" i="52"/>
  <c r="BO18" i="52"/>
  <c r="BS17" i="52"/>
  <c r="BR17" i="52"/>
  <c r="BQ17" i="52"/>
  <c r="BP17" i="52"/>
  <c r="BO17" i="52"/>
  <c r="BS16" i="52"/>
  <c r="BR16" i="52"/>
  <c r="BQ16" i="52"/>
  <c r="BP16" i="52"/>
  <c r="BO16" i="52"/>
  <c r="BN16" i="52"/>
  <c r="BC39" i="52"/>
  <c r="BB39" i="52"/>
  <c r="BA39" i="52"/>
  <c r="AZ39" i="52"/>
  <c r="AY39" i="52"/>
  <c r="BC38" i="52"/>
  <c r="BB38" i="52"/>
  <c r="BA38" i="52"/>
  <c r="AZ38" i="52"/>
  <c r="AY38" i="52"/>
  <c r="BC37" i="52"/>
  <c r="BB37" i="52"/>
  <c r="BA37" i="52"/>
  <c r="AZ37" i="52"/>
  <c r="AY37" i="52"/>
  <c r="BC36" i="52"/>
  <c r="BB36" i="52"/>
  <c r="BA36" i="52"/>
  <c r="AZ36" i="52"/>
  <c r="AY36" i="52"/>
  <c r="BC35" i="52"/>
  <c r="BB35" i="52"/>
  <c r="BA35" i="52"/>
  <c r="AZ35" i="52"/>
  <c r="AY35" i="52"/>
  <c r="BC34" i="52"/>
  <c r="BB34" i="52"/>
  <c r="BA34" i="52"/>
  <c r="AZ34" i="52"/>
  <c r="AY34" i="52"/>
  <c r="BC33" i="52"/>
  <c r="BB33" i="52"/>
  <c r="BA33" i="52"/>
  <c r="AZ33" i="52"/>
  <c r="AY33" i="52"/>
  <c r="BC32" i="52"/>
  <c r="BB32" i="52"/>
  <c r="BA32" i="52"/>
  <c r="AZ32" i="52"/>
  <c r="AY32" i="52"/>
  <c r="BC31" i="52"/>
  <c r="BB31" i="52"/>
  <c r="BA31" i="52"/>
  <c r="AZ31" i="52"/>
  <c r="AY31" i="52"/>
  <c r="BC30" i="52"/>
  <c r="BB30" i="52"/>
  <c r="BA30" i="52"/>
  <c r="AZ30" i="52"/>
  <c r="AY30" i="52"/>
  <c r="BC29" i="52"/>
  <c r="BB29" i="52"/>
  <c r="BA29" i="52"/>
  <c r="AZ29" i="52"/>
  <c r="AY29" i="52"/>
  <c r="BC28" i="52"/>
  <c r="BB28" i="52"/>
  <c r="BA28" i="52"/>
  <c r="AZ28" i="52"/>
  <c r="AY28" i="52"/>
  <c r="BC27" i="52"/>
  <c r="BB27" i="52"/>
  <c r="BA27" i="52"/>
  <c r="AZ27" i="52"/>
  <c r="AY27" i="52"/>
  <c r="BC26" i="52"/>
  <c r="BB26" i="52"/>
  <c r="BA26" i="52"/>
  <c r="AZ26" i="52"/>
  <c r="AY26" i="52"/>
  <c r="BC25" i="52"/>
  <c r="BB25" i="52"/>
  <c r="BA25" i="52"/>
  <c r="AZ25" i="52"/>
  <c r="AY25" i="52"/>
  <c r="BC24" i="52"/>
  <c r="BB24" i="52"/>
  <c r="BA24" i="52"/>
  <c r="AZ24" i="52"/>
  <c r="AY24" i="52"/>
  <c r="BC23" i="52"/>
  <c r="BB23" i="52"/>
  <c r="BA23" i="52"/>
  <c r="AZ23" i="52"/>
  <c r="AY23" i="52"/>
  <c r="BC22" i="52"/>
  <c r="BB22" i="52"/>
  <c r="BA22" i="52"/>
  <c r="AZ22" i="52"/>
  <c r="AY22" i="52"/>
  <c r="BC21" i="52"/>
  <c r="BB21" i="52"/>
  <c r="BA21" i="52"/>
  <c r="AZ21" i="52"/>
  <c r="AY21" i="52"/>
  <c r="BC20" i="52"/>
  <c r="BB20" i="52"/>
  <c r="BA20" i="52"/>
  <c r="AZ20" i="52"/>
  <c r="AY20" i="52"/>
  <c r="BC19" i="52"/>
  <c r="BB19" i="52"/>
  <c r="BA19" i="52"/>
  <c r="AZ19" i="52"/>
  <c r="AY19" i="52"/>
  <c r="BC18" i="52"/>
  <c r="BB18" i="52"/>
  <c r="BA18" i="52"/>
  <c r="AZ18" i="52"/>
  <c r="AY18" i="52"/>
  <c r="BC17" i="52"/>
  <c r="BB17" i="52"/>
  <c r="BA17" i="52"/>
  <c r="AZ17" i="52"/>
  <c r="AY17" i="52"/>
  <c r="BC16" i="52"/>
  <c r="BB16" i="52"/>
  <c r="BA16" i="52"/>
  <c r="AZ16" i="52"/>
  <c r="AY16" i="52"/>
  <c r="AX16" i="52"/>
  <c r="AM39" i="52"/>
  <c r="AL39" i="52"/>
  <c r="AK39" i="52"/>
  <c r="AJ39" i="52"/>
  <c r="AI39" i="52"/>
  <c r="AM38" i="52"/>
  <c r="AL38" i="52"/>
  <c r="AK38" i="52"/>
  <c r="AJ38" i="52"/>
  <c r="AI38" i="52"/>
  <c r="AM37" i="52"/>
  <c r="AL37" i="52"/>
  <c r="AK37" i="52"/>
  <c r="AJ37" i="52"/>
  <c r="AI37" i="52"/>
  <c r="AM36" i="52"/>
  <c r="AL36" i="52"/>
  <c r="AK36" i="52"/>
  <c r="AJ36" i="52"/>
  <c r="AI36" i="52"/>
  <c r="AM35" i="52"/>
  <c r="AL35" i="52"/>
  <c r="AK35" i="52"/>
  <c r="AJ35" i="52"/>
  <c r="AI35" i="52"/>
  <c r="AM34" i="52"/>
  <c r="AL34" i="52"/>
  <c r="AK34" i="52"/>
  <c r="AJ34" i="52"/>
  <c r="AI34" i="52"/>
  <c r="AM33" i="52"/>
  <c r="AL33" i="52"/>
  <c r="AK33" i="52"/>
  <c r="AJ33" i="52"/>
  <c r="AI33" i="52"/>
  <c r="AM32" i="52"/>
  <c r="AL32" i="52"/>
  <c r="AK32" i="52"/>
  <c r="AJ32" i="52"/>
  <c r="AI32" i="52"/>
  <c r="AM31" i="52"/>
  <c r="AL31" i="52"/>
  <c r="AK31" i="52"/>
  <c r="AJ31" i="52"/>
  <c r="AI31" i="52"/>
  <c r="AM30" i="52"/>
  <c r="AL30" i="52"/>
  <c r="AK30" i="52"/>
  <c r="AJ30" i="52"/>
  <c r="AI30" i="52"/>
  <c r="AM29" i="52"/>
  <c r="AL29" i="52"/>
  <c r="AK29" i="52"/>
  <c r="AJ29" i="52"/>
  <c r="AI29" i="52"/>
  <c r="AM28" i="52"/>
  <c r="AL28" i="52"/>
  <c r="AK28" i="52"/>
  <c r="AJ28" i="52"/>
  <c r="AI28" i="52"/>
  <c r="AM27" i="52"/>
  <c r="AL27" i="52"/>
  <c r="AK27" i="52"/>
  <c r="AJ27" i="52"/>
  <c r="AI27" i="52"/>
  <c r="AM26" i="52"/>
  <c r="AL26" i="52"/>
  <c r="AK26" i="52"/>
  <c r="AJ26" i="52"/>
  <c r="AI26" i="52"/>
  <c r="AM25" i="52"/>
  <c r="AL25" i="52"/>
  <c r="AK25" i="52"/>
  <c r="AJ25" i="52"/>
  <c r="AI25" i="52"/>
  <c r="AM24" i="52"/>
  <c r="AL24" i="52"/>
  <c r="AK24" i="52"/>
  <c r="AJ24" i="52"/>
  <c r="AI24" i="52"/>
  <c r="AM23" i="52"/>
  <c r="AL23" i="52"/>
  <c r="AK23" i="52"/>
  <c r="AJ23" i="52"/>
  <c r="AI23" i="52"/>
  <c r="AM22" i="52"/>
  <c r="AL22" i="52"/>
  <c r="AK22" i="52"/>
  <c r="AJ22" i="52"/>
  <c r="AI22" i="52"/>
  <c r="AM21" i="52"/>
  <c r="AL21" i="52"/>
  <c r="AK21" i="52"/>
  <c r="AJ21" i="52"/>
  <c r="AI21" i="52"/>
  <c r="AM20" i="52"/>
  <c r="AL20" i="52"/>
  <c r="AK20" i="52"/>
  <c r="AJ20" i="52"/>
  <c r="AI20" i="52"/>
  <c r="AM19" i="52"/>
  <c r="AL19" i="52"/>
  <c r="AK19" i="52"/>
  <c r="AJ19" i="52"/>
  <c r="AI19" i="52"/>
  <c r="AM18" i="52"/>
  <c r="AL18" i="52"/>
  <c r="AK18" i="52"/>
  <c r="AJ18" i="52"/>
  <c r="AI18" i="52"/>
  <c r="AM17" i="52"/>
  <c r="AL17" i="52"/>
  <c r="AK17" i="52"/>
  <c r="AJ17" i="52"/>
  <c r="AI17" i="52"/>
  <c r="AM16" i="52"/>
  <c r="AL16" i="52"/>
  <c r="AK16" i="52"/>
  <c r="AJ16" i="52"/>
  <c r="AI16" i="52"/>
  <c r="AH16" i="52"/>
  <c r="W39" i="52"/>
  <c r="V39" i="52"/>
  <c r="U39" i="52"/>
  <c r="T39" i="52"/>
  <c r="S39" i="52"/>
  <c r="W38" i="52"/>
  <c r="V38" i="52"/>
  <c r="U38" i="52"/>
  <c r="T38" i="52"/>
  <c r="S38" i="52"/>
  <c r="W37" i="52"/>
  <c r="V37" i="52"/>
  <c r="U37" i="52"/>
  <c r="T37" i="52"/>
  <c r="S37" i="52"/>
  <c r="W36" i="52"/>
  <c r="V36" i="52"/>
  <c r="U36" i="52"/>
  <c r="T36" i="52"/>
  <c r="S36" i="52"/>
  <c r="W35" i="52"/>
  <c r="V35" i="52"/>
  <c r="U35" i="52"/>
  <c r="T35" i="52"/>
  <c r="S35" i="52"/>
  <c r="W34" i="52"/>
  <c r="V34" i="52"/>
  <c r="U34" i="52"/>
  <c r="T34" i="52"/>
  <c r="S34" i="52"/>
  <c r="W33" i="52"/>
  <c r="V33" i="52"/>
  <c r="U33" i="52"/>
  <c r="T33" i="52"/>
  <c r="S33" i="52"/>
  <c r="W32" i="52"/>
  <c r="V32" i="52"/>
  <c r="U32" i="52"/>
  <c r="T32" i="52"/>
  <c r="S32" i="52"/>
  <c r="W31" i="52"/>
  <c r="V31" i="52"/>
  <c r="U31" i="52"/>
  <c r="T31" i="52"/>
  <c r="S31" i="52"/>
  <c r="W30" i="52"/>
  <c r="V30" i="52"/>
  <c r="U30" i="52"/>
  <c r="T30" i="52"/>
  <c r="S30" i="52"/>
  <c r="W29" i="52"/>
  <c r="V29" i="52"/>
  <c r="U29" i="52"/>
  <c r="T29" i="52"/>
  <c r="S29" i="52"/>
  <c r="W28" i="52"/>
  <c r="V28" i="52"/>
  <c r="U28" i="52"/>
  <c r="T28" i="52"/>
  <c r="S28" i="52"/>
  <c r="W27" i="52"/>
  <c r="V27" i="52"/>
  <c r="U27" i="52"/>
  <c r="T27" i="52"/>
  <c r="S27" i="52"/>
  <c r="W26" i="52"/>
  <c r="V26" i="52"/>
  <c r="U26" i="52"/>
  <c r="T26" i="52"/>
  <c r="S26" i="52"/>
  <c r="W25" i="52"/>
  <c r="V25" i="52"/>
  <c r="U25" i="52"/>
  <c r="T25" i="52"/>
  <c r="S25" i="52"/>
  <c r="W24" i="52"/>
  <c r="V24" i="52"/>
  <c r="U24" i="52"/>
  <c r="T24" i="52"/>
  <c r="S24" i="52"/>
  <c r="W23" i="52"/>
  <c r="V23" i="52"/>
  <c r="U23" i="52"/>
  <c r="T23" i="52"/>
  <c r="S23" i="52"/>
  <c r="W22" i="52"/>
  <c r="V22" i="52"/>
  <c r="U22" i="52"/>
  <c r="T22" i="52"/>
  <c r="S22" i="52"/>
  <c r="W21" i="52"/>
  <c r="V21" i="52"/>
  <c r="U21" i="52"/>
  <c r="T21" i="52"/>
  <c r="S21" i="52"/>
  <c r="W20" i="52"/>
  <c r="V20" i="52"/>
  <c r="U20" i="52"/>
  <c r="T20" i="52"/>
  <c r="S20" i="52"/>
  <c r="W19" i="52"/>
  <c r="V19" i="52"/>
  <c r="U19" i="52"/>
  <c r="T19" i="52"/>
  <c r="S19" i="52"/>
  <c r="W18" i="52"/>
  <c r="V18" i="52"/>
  <c r="U18" i="52"/>
  <c r="T18" i="52"/>
  <c r="S18" i="52"/>
  <c r="W17" i="52"/>
  <c r="V17" i="52"/>
  <c r="U17" i="52"/>
  <c r="T17" i="52"/>
  <c r="S17" i="52"/>
  <c r="W16" i="52"/>
  <c r="V16" i="52"/>
  <c r="U16" i="52"/>
  <c r="T16" i="52"/>
  <c r="S16" i="52"/>
  <c r="R16" i="52"/>
  <c r="GK382" i="52"/>
  <c r="FU382" i="52"/>
  <c r="FE382" i="52"/>
  <c r="EO382" i="52"/>
  <c r="DY382" i="52"/>
  <c r="DI382" i="52"/>
  <c r="CS382" i="52"/>
  <c r="CC382" i="52"/>
  <c r="BM382" i="52"/>
  <c r="AW382" i="52"/>
  <c r="AG382" i="52"/>
  <c r="Q382" i="52"/>
  <c r="GK345" i="52"/>
  <c r="FU345" i="52"/>
  <c r="FE345" i="52"/>
  <c r="EO345" i="52"/>
  <c r="DY345" i="52"/>
  <c r="DI345" i="52"/>
  <c r="CS345" i="52"/>
  <c r="CC345" i="52"/>
  <c r="BM345" i="52"/>
  <c r="AW345" i="52"/>
  <c r="AG345" i="52"/>
  <c r="Q345" i="52"/>
  <c r="GK308" i="52"/>
  <c r="FU308" i="52"/>
  <c r="FE308" i="52"/>
  <c r="EO308" i="52"/>
  <c r="DY308" i="52"/>
  <c r="DI308" i="52"/>
  <c r="CS308" i="52"/>
  <c r="CC308" i="52"/>
  <c r="BM308" i="52"/>
  <c r="AW308" i="52"/>
  <c r="AG308" i="52"/>
  <c r="Q308" i="52"/>
  <c r="GK271" i="52"/>
  <c r="FU271" i="52"/>
  <c r="FE271" i="52"/>
  <c r="EO271" i="52"/>
  <c r="DY271" i="52"/>
  <c r="DI271" i="52"/>
  <c r="CS271" i="52"/>
  <c r="CC271" i="52"/>
  <c r="BM271" i="52"/>
  <c r="AW271" i="52"/>
  <c r="AG271" i="52"/>
  <c r="Q271" i="52"/>
  <c r="GK234" i="52"/>
  <c r="FU234" i="52"/>
  <c r="FE234" i="52"/>
  <c r="EO234" i="52"/>
  <c r="DY234" i="52"/>
  <c r="DI234" i="52"/>
  <c r="CS234" i="52"/>
  <c r="CC234" i="52"/>
  <c r="BM234" i="52"/>
  <c r="AW234" i="52"/>
  <c r="AG234" i="52"/>
  <c r="Q234" i="52"/>
  <c r="GK197" i="52"/>
  <c r="FU197" i="52"/>
  <c r="FE197" i="52"/>
  <c r="EO197" i="52"/>
  <c r="DY197" i="52"/>
  <c r="DI197" i="52"/>
  <c r="CS197" i="52"/>
  <c r="CC197" i="52"/>
  <c r="BM197" i="52"/>
  <c r="AW197" i="52"/>
  <c r="AG197" i="52"/>
  <c r="Q197" i="52"/>
  <c r="GK160" i="52"/>
  <c r="FU160" i="52"/>
  <c r="FE160" i="52"/>
  <c r="EO160" i="52"/>
  <c r="DY160" i="52"/>
  <c r="DI160" i="52"/>
  <c r="CS160" i="52"/>
  <c r="CC160" i="52"/>
  <c r="BM160" i="52"/>
  <c r="AW160" i="52"/>
  <c r="AG160" i="52"/>
  <c r="Q160" i="52"/>
  <c r="GK123" i="52"/>
  <c r="FU123" i="52"/>
  <c r="FE123" i="52"/>
  <c r="EO123" i="52"/>
  <c r="DY123" i="52"/>
  <c r="DI123" i="52"/>
  <c r="CS123" i="52"/>
  <c r="CC123" i="52"/>
  <c r="BM123" i="52"/>
  <c r="AW123" i="52"/>
  <c r="AG123" i="52"/>
  <c r="Q123" i="52"/>
  <c r="GK86" i="52"/>
  <c r="FU86" i="52"/>
  <c r="FE86" i="52"/>
  <c r="EO86" i="52"/>
  <c r="DY86" i="52"/>
  <c r="DI86" i="52"/>
  <c r="CS86" i="52"/>
  <c r="CC86" i="52"/>
  <c r="BM86" i="52"/>
  <c r="AW86" i="52"/>
  <c r="AG86" i="52"/>
  <c r="Q86" i="52"/>
  <c r="FU49" i="52"/>
  <c r="FE49" i="52"/>
  <c r="EO49" i="52"/>
  <c r="DY49" i="52"/>
  <c r="DI49" i="52"/>
  <c r="CS49" i="52"/>
  <c r="CC49" i="52"/>
  <c r="BM49" i="52"/>
  <c r="AW49" i="52"/>
  <c r="AG49" i="52"/>
  <c r="Q49" i="52"/>
  <c r="GK49" i="52"/>
  <c r="GQ417" i="52"/>
  <c r="GP417" i="52"/>
  <c r="GW417" i="52" s="1"/>
  <c r="GO417" i="52"/>
  <c r="GN417" i="52"/>
  <c r="GM417" i="52"/>
  <c r="GA417" i="52"/>
  <c r="FZ417" i="52"/>
  <c r="FY417" i="52"/>
  <c r="FX417" i="52"/>
  <c r="FW417" i="52"/>
  <c r="FK417" i="52"/>
  <c r="FJ417" i="52"/>
  <c r="FI417" i="52"/>
  <c r="FH417" i="52"/>
  <c r="FG417" i="52"/>
  <c r="EU417" i="52"/>
  <c r="ET417" i="52"/>
  <c r="ES417" i="52"/>
  <c r="ER417" i="52"/>
  <c r="EQ417" i="52"/>
  <c r="EE417" i="52"/>
  <c r="ED417" i="52"/>
  <c r="EK417" i="52" s="1"/>
  <c r="EC417" i="52"/>
  <c r="EB417" i="52"/>
  <c r="EA417" i="52"/>
  <c r="DO417" i="52"/>
  <c r="DN417" i="52"/>
  <c r="DU417" i="52" s="1"/>
  <c r="DM417" i="52"/>
  <c r="DL417" i="52"/>
  <c r="DK417" i="52"/>
  <c r="CY417" i="52"/>
  <c r="CX417" i="52"/>
  <c r="CW417" i="52"/>
  <c r="CV417" i="52"/>
  <c r="CU417" i="52"/>
  <c r="CI417" i="52"/>
  <c r="CH417" i="52"/>
  <c r="CG417" i="52"/>
  <c r="CF417" i="52"/>
  <c r="CE417" i="52"/>
  <c r="BS417" i="52"/>
  <c r="BR417" i="52"/>
  <c r="BY417" i="52" s="1"/>
  <c r="BQ417" i="52"/>
  <c r="BP417" i="52"/>
  <c r="BO417" i="52"/>
  <c r="BC417" i="52"/>
  <c r="BB417" i="52"/>
  <c r="BA417" i="52"/>
  <c r="AZ417" i="52"/>
  <c r="AY417" i="52"/>
  <c r="AM417" i="52"/>
  <c r="AL417" i="52"/>
  <c r="AK417" i="52"/>
  <c r="AJ417" i="52"/>
  <c r="AI417" i="52"/>
  <c r="W417" i="52"/>
  <c r="V417" i="52"/>
  <c r="U417" i="52"/>
  <c r="T417" i="52"/>
  <c r="S417" i="52"/>
  <c r="GQ416" i="52"/>
  <c r="GP416" i="52"/>
  <c r="GW416" i="52" s="1"/>
  <c r="GO416" i="52"/>
  <c r="GN416" i="52"/>
  <c r="GM416" i="52"/>
  <c r="GA416" i="52"/>
  <c r="FZ416" i="52"/>
  <c r="GG416" i="52" s="1"/>
  <c r="FY416" i="52"/>
  <c r="FX416" i="52"/>
  <c r="FW416" i="52"/>
  <c r="FK416" i="52"/>
  <c r="FJ416" i="52"/>
  <c r="FI416" i="52"/>
  <c r="FH416" i="52"/>
  <c r="FG416" i="52"/>
  <c r="EU416" i="52"/>
  <c r="ET416" i="52"/>
  <c r="ES416" i="52"/>
  <c r="ER416" i="52"/>
  <c r="EQ416" i="52"/>
  <c r="EE416" i="52"/>
  <c r="ED416" i="52"/>
  <c r="EK416" i="52" s="1"/>
  <c r="EC416" i="52"/>
  <c r="EB416" i="52"/>
  <c r="EA416" i="52"/>
  <c r="DO416" i="52"/>
  <c r="DN416" i="52"/>
  <c r="DM416" i="52"/>
  <c r="DL416" i="52"/>
  <c r="DK416" i="52"/>
  <c r="CY416" i="52"/>
  <c r="CX416" i="52"/>
  <c r="CW416" i="52"/>
  <c r="CV416" i="52"/>
  <c r="CU416" i="52"/>
  <c r="CI416" i="52"/>
  <c r="CH416" i="52"/>
  <c r="CG416" i="52"/>
  <c r="CF416" i="52"/>
  <c r="CE416" i="52"/>
  <c r="BS416" i="52"/>
  <c r="BR416" i="52"/>
  <c r="BY416" i="52" s="1"/>
  <c r="BQ416" i="52"/>
  <c r="BP416" i="52"/>
  <c r="BO416" i="52"/>
  <c r="BC416" i="52"/>
  <c r="BB416" i="52"/>
  <c r="BI416" i="52" s="1"/>
  <c r="BA416" i="52"/>
  <c r="AZ416" i="52"/>
  <c r="AY416" i="52"/>
  <c r="AM416" i="52"/>
  <c r="AL416" i="52"/>
  <c r="AK416" i="52"/>
  <c r="AJ416" i="52"/>
  <c r="AI416" i="52"/>
  <c r="W416" i="52"/>
  <c r="V416" i="52"/>
  <c r="U416" i="52"/>
  <c r="T416" i="52"/>
  <c r="S416" i="52"/>
  <c r="GQ415" i="52"/>
  <c r="GP415" i="52"/>
  <c r="GW415" i="52" s="1"/>
  <c r="GO415" i="52"/>
  <c r="GN415" i="52"/>
  <c r="GM415" i="52"/>
  <c r="GA415" i="52"/>
  <c r="FZ415" i="52"/>
  <c r="FY415" i="52"/>
  <c r="FX415" i="52"/>
  <c r="FW415" i="52"/>
  <c r="FK415" i="52"/>
  <c r="FJ415" i="52"/>
  <c r="FI415" i="52"/>
  <c r="FH415" i="52"/>
  <c r="FG415" i="52"/>
  <c r="EU415" i="52"/>
  <c r="ET415" i="52"/>
  <c r="ES415" i="52"/>
  <c r="ER415" i="52"/>
  <c r="EQ415" i="52"/>
  <c r="EE415" i="52"/>
  <c r="ED415" i="52"/>
  <c r="EK415" i="52" s="1"/>
  <c r="EC415" i="52"/>
  <c r="EB415" i="52"/>
  <c r="EA415" i="52"/>
  <c r="DO415" i="52"/>
  <c r="DN415" i="52"/>
  <c r="DU415" i="52" s="1"/>
  <c r="DM415" i="52"/>
  <c r="DL415" i="52"/>
  <c r="DK415" i="52"/>
  <c r="CY415" i="52"/>
  <c r="CX415" i="52"/>
  <c r="CW415" i="52"/>
  <c r="CV415" i="52"/>
  <c r="CU415" i="52"/>
  <c r="CI415" i="52"/>
  <c r="CH415" i="52"/>
  <c r="CG415" i="52"/>
  <c r="CF415" i="52"/>
  <c r="CE415" i="52"/>
  <c r="BS415" i="52"/>
  <c r="BR415" i="52"/>
  <c r="BY415" i="52" s="1"/>
  <c r="BQ415" i="52"/>
  <c r="BP415" i="52"/>
  <c r="BO415" i="52"/>
  <c r="BC415" i="52"/>
  <c r="BB415" i="52"/>
  <c r="BA415" i="52"/>
  <c r="AZ415" i="52"/>
  <c r="AY415" i="52"/>
  <c r="AM415" i="52"/>
  <c r="AL415" i="52"/>
  <c r="AK415" i="52"/>
  <c r="AJ415" i="52"/>
  <c r="AI415" i="52"/>
  <c r="W415" i="52"/>
  <c r="V415" i="52"/>
  <c r="U415" i="52"/>
  <c r="T415" i="52"/>
  <c r="S415" i="52"/>
  <c r="GQ414" i="52"/>
  <c r="GP414" i="52"/>
  <c r="GW414" i="52" s="1"/>
  <c r="GO414" i="52"/>
  <c r="GN414" i="52"/>
  <c r="GM414" i="52"/>
  <c r="GA414" i="52"/>
  <c r="FZ414" i="52"/>
  <c r="GG414" i="52" s="1"/>
  <c r="FY414" i="52"/>
  <c r="FX414" i="52"/>
  <c r="FW414" i="52"/>
  <c r="FK414" i="52"/>
  <c r="FJ414" i="52"/>
  <c r="FI414" i="52"/>
  <c r="FH414" i="52"/>
  <c r="FG414" i="52"/>
  <c r="EU414" i="52"/>
  <c r="ET414" i="52"/>
  <c r="ES414" i="52"/>
  <c r="ER414" i="52"/>
  <c r="EQ414" i="52"/>
  <c r="EE414" i="52"/>
  <c r="ED414" i="52"/>
  <c r="EK414" i="52" s="1"/>
  <c r="EC414" i="52"/>
  <c r="EB414" i="52"/>
  <c r="EA414" i="52"/>
  <c r="DO414" i="52"/>
  <c r="DN414" i="52"/>
  <c r="DM414" i="52"/>
  <c r="DL414" i="52"/>
  <c r="DK414" i="52"/>
  <c r="CY414" i="52"/>
  <c r="CX414" i="52"/>
  <c r="CW414" i="52"/>
  <c r="CV414" i="52"/>
  <c r="CU414" i="52"/>
  <c r="CI414" i="52"/>
  <c r="CH414" i="52"/>
  <c r="CG414" i="52"/>
  <c r="CF414" i="52"/>
  <c r="CE414" i="52"/>
  <c r="BS414" i="52"/>
  <c r="BR414" i="52"/>
  <c r="BY414" i="52" s="1"/>
  <c r="BQ414" i="52"/>
  <c r="BP414" i="52"/>
  <c r="BO414" i="52"/>
  <c r="BC414" i="52"/>
  <c r="BB414" i="52"/>
  <c r="BI414" i="52" s="1"/>
  <c r="BA414" i="52"/>
  <c r="AZ414" i="52"/>
  <c r="AY414" i="52"/>
  <c r="AM414" i="52"/>
  <c r="AL414" i="52"/>
  <c r="AK414" i="52"/>
  <c r="AJ414" i="52"/>
  <c r="AI414" i="52"/>
  <c r="W414" i="52"/>
  <c r="V414" i="52"/>
  <c r="U414" i="52"/>
  <c r="T414" i="52"/>
  <c r="S414" i="52"/>
  <c r="GQ413" i="52"/>
  <c r="GP413" i="52"/>
  <c r="GW413" i="52" s="1"/>
  <c r="GO413" i="52"/>
  <c r="GN413" i="52"/>
  <c r="GM413" i="52"/>
  <c r="GA413" i="52"/>
  <c r="FZ413" i="52"/>
  <c r="FY413" i="52"/>
  <c r="FX413" i="52"/>
  <c r="FW413" i="52"/>
  <c r="FK413" i="52"/>
  <c r="FJ413" i="52"/>
  <c r="FI413" i="52"/>
  <c r="FH413" i="52"/>
  <c r="FG413" i="52"/>
  <c r="EU413" i="52"/>
  <c r="ET413" i="52"/>
  <c r="ES413" i="52"/>
  <c r="ER413" i="52"/>
  <c r="EQ413" i="52"/>
  <c r="EE413" i="52"/>
  <c r="ED413" i="52"/>
  <c r="EK413" i="52" s="1"/>
  <c r="EC413" i="52"/>
  <c r="EB413" i="52"/>
  <c r="EA413" i="52"/>
  <c r="DO413" i="52"/>
  <c r="DN413" i="52"/>
  <c r="DU413" i="52" s="1"/>
  <c r="DM413" i="52"/>
  <c r="DL413" i="52"/>
  <c r="DK413" i="52"/>
  <c r="CY413" i="52"/>
  <c r="CX413" i="52"/>
  <c r="CW413" i="52"/>
  <c r="CV413" i="52"/>
  <c r="CU413" i="52"/>
  <c r="CI413" i="52"/>
  <c r="CH413" i="52"/>
  <c r="CG413" i="52"/>
  <c r="CF413" i="52"/>
  <c r="CE413" i="52"/>
  <c r="BS413" i="52"/>
  <c r="BR413" i="52"/>
  <c r="BY413" i="52" s="1"/>
  <c r="BQ413" i="52"/>
  <c r="BP413" i="52"/>
  <c r="BO413" i="52"/>
  <c r="BC413" i="52"/>
  <c r="BB413" i="52"/>
  <c r="BA413" i="52"/>
  <c r="AZ413" i="52"/>
  <c r="AY413" i="52"/>
  <c r="AM413" i="52"/>
  <c r="AL413" i="52"/>
  <c r="AK413" i="52"/>
  <c r="AJ413" i="52"/>
  <c r="AI413" i="52"/>
  <c r="W413" i="52"/>
  <c r="V413" i="52"/>
  <c r="U413" i="52"/>
  <c r="T413" i="52"/>
  <c r="S413" i="52"/>
  <c r="GQ412" i="52"/>
  <c r="GP412" i="52"/>
  <c r="GW412" i="52" s="1"/>
  <c r="GO412" i="52"/>
  <c r="GN412" i="52"/>
  <c r="GM412" i="52"/>
  <c r="GA412" i="52"/>
  <c r="FZ412" i="52"/>
  <c r="GG412" i="52" s="1"/>
  <c r="FY412" i="52"/>
  <c r="FX412" i="52"/>
  <c r="FW412" i="52"/>
  <c r="FK412" i="52"/>
  <c r="FJ412" i="52"/>
  <c r="FI412" i="52"/>
  <c r="FH412" i="52"/>
  <c r="FG412" i="52"/>
  <c r="EU412" i="52"/>
  <c r="ET412" i="52"/>
  <c r="ES412" i="52"/>
  <c r="ER412" i="52"/>
  <c r="EQ412" i="52"/>
  <c r="EE412" i="52"/>
  <c r="ED412" i="52"/>
  <c r="EK412" i="52" s="1"/>
  <c r="EC412" i="52"/>
  <c r="EB412" i="52"/>
  <c r="EA412" i="52"/>
  <c r="DO412" i="52"/>
  <c r="DN412" i="52"/>
  <c r="DM412" i="52"/>
  <c r="DL412" i="52"/>
  <c r="DK412" i="52"/>
  <c r="CY412" i="52"/>
  <c r="CX412" i="52"/>
  <c r="CW412" i="52"/>
  <c r="CV412" i="52"/>
  <c r="CU412" i="52"/>
  <c r="CI412" i="52"/>
  <c r="CH412" i="52"/>
  <c r="CG412" i="52"/>
  <c r="CF412" i="52"/>
  <c r="CE412" i="52"/>
  <c r="BS412" i="52"/>
  <c r="BR412" i="52"/>
  <c r="BY412" i="52" s="1"/>
  <c r="BQ412" i="52"/>
  <c r="BP412" i="52"/>
  <c r="BO412" i="52"/>
  <c r="BC412" i="52"/>
  <c r="BB412" i="52"/>
  <c r="BI412" i="52" s="1"/>
  <c r="BA412" i="52"/>
  <c r="AZ412" i="52"/>
  <c r="AY412" i="52"/>
  <c r="AM412" i="52"/>
  <c r="AL412" i="52"/>
  <c r="AK412" i="52"/>
  <c r="AJ412" i="52"/>
  <c r="AI412" i="52"/>
  <c r="W412" i="52"/>
  <c r="V412" i="52"/>
  <c r="U412" i="52"/>
  <c r="T412" i="52"/>
  <c r="S412" i="52"/>
  <c r="GQ411" i="52"/>
  <c r="GP411" i="52"/>
  <c r="GW411" i="52" s="1"/>
  <c r="GO411" i="52"/>
  <c r="GN411" i="52"/>
  <c r="GM411" i="52"/>
  <c r="GA411" i="52"/>
  <c r="FZ411" i="52"/>
  <c r="FY411" i="52"/>
  <c r="FX411" i="52"/>
  <c r="FW411" i="52"/>
  <c r="FK411" i="52"/>
  <c r="FJ411" i="52"/>
  <c r="FI411" i="52"/>
  <c r="FH411" i="52"/>
  <c r="FG411" i="52"/>
  <c r="EU411" i="52"/>
  <c r="ET411" i="52"/>
  <c r="ES411" i="52"/>
  <c r="FC411" i="52" s="1" a="1"/>
  <c r="FC411" i="52" s="1"/>
  <c r="ER411" i="52"/>
  <c r="EQ411" i="52"/>
  <c r="EE411" i="52"/>
  <c r="ED411" i="52"/>
  <c r="EK411" i="52" s="1"/>
  <c r="EC411" i="52"/>
  <c r="EB411" i="52"/>
  <c r="EA411" i="52"/>
  <c r="DO411" i="52"/>
  <c r="DN411" i="52"/>
  <c r="DU411" i="52" s="1"/>
  <c r="DM411" i="52"/>
  <c r="DL411" i="52"/>
  <c r="DK411" i="52"/>
  <c r="CY411" i="52"/>
  <c r="CX411" i="52"/>
  <c r="CW411" i="52"/>
  <c r="CV411" i="52"/>
  <c r="CU411" i="52"/>
  <c r="CI411" i="52"/>
  <c r="CH411" i="52"/>
  <c r="CG411" i="52"/>
  <c r="CF411" i="52"/>
  <c r="CE411" i="52"/>
  <c r="BS411" i="52"/>
  <c r="BR411" i="52"/>
  <c r="BY411" i="52" s="1"/>
  <c r="BQ411" i="52"/>
  <c r="BP411" i="52"/>
  <c r="BO411" i="52"/>
  <c r="BC411" i="52"/>
  <c r="BB411" i="52"/>
  <c r="BA411" i="52"/>
  <c r="AZ411" i="52"/>
  <c r="AY411" i="52"/>
  <c r="AM411" i="52"/>
  <c r="AL411" i="52"/>
  <c r="AK411" i="52"/>
  <c r="AJ411" i="52"/>
  <c r="AI411" i="52"/>
  <c r="W411" i="52"/>
  <c r="V411" i="52"/>
  <c r="U411" i="52"/>
  <c r="T411" i="52"/>
  <c r="S411" i="52"/>
  <c r="GQ410" i="52"/>
  <c r="GP410" i="52"/>
  <c r="GO410" i="52"/>
  <c r="GX411" i="52" s="1"/>
  <c r="GN410" i="52"/>
  <c r="GM410" i="52"/>
  <c r="GA410" i="52"/>
  <c r="FZ410" i="52"/>
  <c r="FY410" i="52"/>
  <c r="FX410" i="52"/>
  <c r="FW410" i="52"/>
  <c r="FK410" i="52"/>
  <c r="FJ410" i="52"/>
  <c r="FI410" i="52"/>
  <c r="FR411" i="52" s="1"/>
  <c r="FH410" i="52"/>
  <c r="FG410" i="52"/>
  <c r="EU410" i="52"/>
  <c r="ET410" i="52"/>
  <c r="ES410" i="52"/>
  <c r="ER410" i="52"/>
  <c r="EQ410" i="52"/>
  <c r="EE410" i="52"/>
  <c r="ED410" i="52"/>
  <c r="EC410" i="52"/>
  <c r="EB410" i="52"/>
  <c r="EA410" i="52"/>
  <c r="DO410" i="52"/>
  <c r="DN410" i="52"/>
  <c r="DM410" i="52"/>
  <c r="DL410" i="52"/>
  <c r="DK410" i="52"/>
  <c r="CY410" i="52"/>
  <c r="CX410" i="52"/>
  <c r="CW410" i="52"/>
  <c r="CV410" i="52"/>
  <c r="CU410" i="52"/>
  <c r="CI410" i="52"/>
  <c r="CH410" i="52"/>
  <c r="CG410" i="52"/>
  <c r="CF410" i="52"/>
  <c r="CE410" i="52"/>
  <c r="BS410" i="52"/>
  <c r="BR410" i="52"/>
  <c r="BQ410" i="52"/>
  <c r="BZ411" i="52" s="1"/>
  <c r="BP410" i="52"/>
  <c r="BO410" i="52"/>
  <c r="BC410" i="52"/>
  <c r="BB410" i="52"/>
  <c r="BA410" i="52"/>
  <c r="AZ410" i="52"/>
  <c r="AY410" i="52"/>
  <c r="AM410" i="52"/>
  <c r="AL410" i="52"/>
  <c r="AK410" i="52"/>
  <c r="AT411" i="52" s="1"/>
  <c r="AJ410" i="52"/>
  <c r="AI410" i="52"/>
  <c r="W410" i="52"/>
  <c r="V410" i="52"/>
  <c r="U410" i="52"/>
  <c r="T410" i="52"/>
  <c r="S410" i="52"/>
  <c r="GX408" i="52"/>
  <c r="GW408" i="52"/>
  <c r="GK408" i="52"/>
  <c r="GK407" i="52" s="1"/>
  <c r="GK406" i="52" s="1"/>
  <c r="GK405" i="52" s="1"/>
  <c r="GK404" i="52" s="1"/>
  <c r="GK403" i="52" s="1"/>
  <c r="GK402" i="52" s="1"/>
  <c r="GK401" i="52" s="1"/>
  <c r="GK400" i="52" s="1"/>
  <c r="GK399" i="52" s="1"/>
  <c r="GK398" i="52" s="1"/>
  <c r="GK397" i="52" s="1"/>
  <c r="GK396" i="52" s="1"/>
  <c r="GK395" i="52" s="1"/>
  <c r="GK394" i="52" s="1"/>
  <c r="GK393" i="52" s="1"/>
  <c r="GK392" i="52" s="1"/>
  <c r="GK391" i="52" s="1"/>
  <c r="GK390" i="52" s="1"/>
  <c r="GK389" i="52" s="1"/>
  <c r="GK388" i="52" s="1"/>
  <c r="GK387" i="52" s="1"/>
  <c r="GK386" i="52" s="1"/>
  <c r="GH408" i="52"/>
  <c r="GG408" i="52"/>
  <c r="FU408" i="52"/>
  <c r="FU407" i="52" s="1"/>
  <c r="FU406" i="52" s="1"/>
  <c r="FU405" i="52" s="1"/>
  <c r="FU404" i="52" s="1"/>
  <c r="FU403" i="52" s="1"/>
  <c r="FU402" i="52" s="1"/>
  <c r="FU401" i="52" s="1"/>
  <c r="FU400" i="52" s="1"/>
  <c r="FU399" i="52" s="1"/>
  <c r="FU398" i="52" s="1"/>
  <c r="FU397" i="52" s="1"/>
  <c r="FU396" i="52" s="1"/>
  <c r="FU395" i="52" s="1"/>
  <c r="FU394" i="52" s="1"/>
  <c r="FU393" i="52" s="1"/>
  <c r="FU392" i="52" s="1"/>
  <c r="FU391" i="52" s="1"/>
  <c r="FU390" i="52" s="1"/>
  <c r="FU389" i="52" s="1"/>
  <c r="FU388" i="52" s="1"/>
  <c r="FU387" i="52" s="1"/>
  <c r="FU386" i="52" s="1"/>
  <c r="FR408" i="52"/>
  <c r="FQ408" i="52"/>
  <c r="FE408" i="52"/>
  <c r="FE407" i="52"/>
  <c r="FE406" i="52"/>
  <c r="FE405" i="52" s="1"/>
  <c r="FE404" i="52" s="1"/>
  <c r="FE403" i="52" s="1"/>
  <c r="FE402" i="52" s="1"/>
  <c r="FE401" i="52" s="1"/>
  <c r="FE400" i="52" s="1"/>
  <c r="FE399" i="52" s="1"/>
  <c r="FE398" i="52" s="1"/>
  <c r="FE397" i="52" s="1"/>
  <c r="FE396" i="52" s="1"/>
  <c r="FE395" i="52" s="1"/>
  <c r="FE394" i="52" s="1"/>
  <c r="FE393" i="52" s="1"/>
  <c r="FE392" i="52" s="1"/>
  <c r="FE391" i="52" s="1"/>
  <c r="FE390" i="52" s="1"/>
  <c r="FE389" i="52" s="1"/>
  <c r="FE388" i="52" s="1"/>
  <c r="FE387" i="52" s="1"/>
  <c r="FE386" i="52" s="1"/>
  <c r="FB408" i="52"/>
  <c r="FA408" i="52"/>
  <c r="EO408" i="52"/>
  <c r="EO407" i="52"/>
  <c r="EO406" i="52" s="1"/>
  <c r="EO405" i="52"/>
  <c r="EO404" i="52" s="1"/>
  <c r="EO403" i="52" s="1"/>
  <c r="EO402" i="52" s="1"/>
  <c r="EO401" i="52" s="1"/>
  <c r="EO400" i="52" s="1"/>
  <c r="EO399" i="52" s="1"/>
  <c r="EO398" i="52" s="1"/>
  <c r="EO397" i="52" s="1"/>
  <c r="EO396" i="52" s="1"/>
  <c r="EO395" i="52" s="1"/>
  <c r="EO394" i="52" s="1"/>
  <c r="EO393" i="52" s="1"/>
  <c r="EO392" i="52" s="1"/>
  <c r="EO391" i="52" s="1"/>
  <c r="EO390" i="52" s="1"/>
  <c r="EO389" i="52"/>
  <c r="EO388" i="52" s="1"/>
  <c r="EO387" i="52" s="1"/>
  <c r="EO386" i="52" s="1"/>
  <c r="EL408" i="52"/>
  <c r="EK408" i="52"/>
  <c r="DY408" i="52"/>
  <c r="DY407" i="52" s="1"/>
  <c r="DY406" i="52" s="1"/>
  <c r="DY405" i="52" s="1"/>
  <c r="DY404" i="52" s="1"/>
  <c r="DY403" i="52" s="1"/>
  <c r="DY402" i="52" s="1"/>
  <c r="DY401" i="52" s="1"/>
  <c r="DY400" i="52" s="1"/>
  <c r="DY399" i="52" s="1"/>
  <c r="DY398" i="52" s="1"/>
  <c r="DY397" i="52" s="1"/>
  <c r="DY396" i="52" s="1"/>
  <c r="DY395" i="52" s="1"/>
  <c r="DY394" i="52" s="1"/>
  <c r="DY393" i="52" s="1"/>
  <c r="DY392" i="52" s="1"/>
  <c r="DY391" i="52" s="1"/>
  <c r="DY390" i="52" s="1"/>
  <c r="DY389" i="52" s="1"/>
  <c r="DY388" i="52" s="1"/>
  <c r="DY387" i="52" s="1"/>
  <c r="DY386" i="52" s="1"/>
  <c r="DV408" i="52"/>
  <c r="DU408" i="52"/>
  <c r="DI408" i="52"/>
  <c r="DI407" i="52"/>
  <c r="DI406" i="52" s="1"/>
  <c r="DI405" i="52" s="1"/>
  <c r="DI404" i="52" s="1"/>
  <c r="DI403" i="52" s="1"/>
  <c r="DI402" i="52" s="1"/>
  <c r="DI401" i="52" s="1"/>
  <c r="DI400" i="52" s="1"/>
  <c r="DI399" i="52"/>
  <c r="DI398" i="52" s="1"/>
  <c r="DI397" i="52" s="1"/>
  <c r="DI396" i="52" s="1"/>
  <c r="DI395" i="52" s="1"/>
  <c r="DI394" i="52" s="1"/>
  <c r="DI393" i="52" s="1"/>
  <c r="DI392" i="52" s="1"/>
  <c r="DI391" i="52" s="1"/>
  <c r="DI390" i="52" s="1"/>
  <c r="DI389" i="52" s="1"/>
  <c r="DI388" i="52" s="1"/>
  <c r="DI387" i="52" s="1"/>
  <c r="DI386" i="52" s="1"/>
  <c r="DF408" i="52"/>
  <c r="DE408" i="52"/>
  <c r="CS408" i="52"/>
  <c r="CS407" i="52" s="1"/>
  <c r="CS406" i="52" s="1"/>
  <c r="CS405" i="52" s="1"/>
  <c r="CS404" i="52" s="1"/>
  <c r="CS403" i="52" s="1"/>
  <c r="CS402" i="52" s="1"/>
  <c r="CS401" i="52" s="1"/>
  <c r="CS400" i="52"/>
  <c r="CS399" i="52" s="1"/>
  <c r="CS398" i="52" s="1"/>
  <c r="CS397" i="52" s="1"/>
  <c r="CS396" i="52" s="1"/>
  <c r="CS395" i="52" s="1"/>
  <c r="CS394" i="52" s="1"/>
  <c r="CS393" i="52" s="1"/>
  <c r="CS392" i="52" s="1"/>
  <c r="CS391" i="52" s="1"/>
  <c r="CS390" i="52" s="1"/>
  <c r="CS389" i="52" s="1"/>
  <c r="CS388" i="52" s="1"/>
  <c r="CS387" i="52" s="1"/>
  <c r="CS386" i="52" s="1"/>
  <c r="CP408" i="52"/>
  <c r="CO408" i="52"/>
  <c r="CC408" i="52"/>
  <c r="CC407" i="52"/>
  <c r="CC406" i="52" s="1"/>
  <c r="CC405" i="52" s="1"/>
  <c r="CC404" i="52" s="1"/>
  <c r="CC403" i="52" s="1"/>
  <c r="CC402" i="52" s="1"/>
  <c r="CC401" i="52"/>
  <c r="CC400" i="52" s="1"/>
  <c r="CC399" i="52" s="1"/>
  <c r="CC398" i="52" s="1"/>
  <c r="CC397" i="52" s="1"/>
  <c r="CC396" i="52" s="1"/>
  <c r="CC395" i="52" s="1"/>
  <c r="CC394" i="52" s="1"/>
  <c r="CC393" i="52" s="1"/>
  <c r="CC392" i="52" s="1"/>
  <c r="CC391" i="52" s="1"/>
  <c r="CC390" i="52" s="1"/>
  <c r="CC389" i="52" s="1"/>
  <c r="CC388" i="52" s="1"/>
  <c r="CC387" i="52" s="1"/>
  <c r="CC386" i="52" s="1"/>
  <c r="BZ408" i="52"/>
  <c r="BY408" i="52"/>
  <c r="BM408" i="52"/>
  <c r="BM407" i="52" s="1"/>
  <c r="BM406" i="52" s="1"/>
  <c r="BM405" i="52" s="1"/>
  <c r="BM404" i="52" s="1"/>
  <c r="BM403" i="52" s="1"/>
  <c r="BM402" i="52"/>
  <c r="BM401" i="52" s="1"/>
  <c r="BM400" i="52" s="1"/>
  <c r="BM399" i="52" s="1"/>
  <c r="BM398" i="52" s="1"/>
  <c r="BM397" i="52" s="1"/>
  <c r="BM396" i="52" s="1"/>
  <c r="BM395" i="52" s="1"/>
  <c r="BM394" i="52" s="1"/>
  <c r="BM393" i="52" s="1"/>
  <c r="BM392" i="52" s="1"/>
  <c r="BM391" i="52" s="1"/>
  <c r="BM390" i="52" s="1"/>
  <c r="BM389" i="52" s="1"/>
  <c r="BM388" i="52" s="1"/>
  <c r="BM387" i="52" s="1"/>
  <c r="BM386" i="52" s="1"/>
  <c r="BJ408" i="52"/>
  <c r="BI408" i="52"/>
  <c r="AW408" i="52"/>
  <c r="AW407" i="52" s="1"/>
  <c r="AW406" i="52" s="1"/>
  <c r="AW405" i="52" s="1"/>
  <c r="AW404" i="52" s="1"/>
  <c r="AW403" i="52" s="1"/>
  <c r="AW402" i="52" s="1"/>
  <c r="AW401" i="52" s="1"/>
  <c r="AW400" i="52" s="1"/>
  <c r="AW399" i="52" s="1"/>
  <c r="AW398" i="52" s="1"/>
  <c r="AW397" i="52" s="1"/>
  <c r="AW396" i="52" s="1"/>
  <c r="AW395" i="52" s="1"/>
  <c r="AW394" i="52" s="1"/>
  <c r="AW393" i="52" s="1"/>
  <c r="AW392" i="52" s="1"/>
  <c r="AW391" i="52" s="1"/>
  <c r="AW390" i="52" s="1"/>
  <c r="AW389" i="52" s="1"/>
  <c r="AW388" i="52" s="1"/>
  <c r="AW387" i="52" s="1"/>
  <c r="AW386" i="52" s="1"/>
  <c r="AT408" i="52"/>
  <c r="AS408" i="52"/>
  <c r="AG408" i="52"/>
  <c r="AG407" i="52"/>
  <c r="AG406" i="52"/>
  <c r="AG405" i="52" s="1"/>
  <c r="AG404" i="52" s="1"/>
  <c r="AG403" i="52" s="1"/>
  <c r="AG402" i="52" s="1"/>
  <c r="AG401" i="52" s="1"/>
  <c r="AG400" i="52" s="1"/>
  <c r="AG399" i="52" s="1"/>
  <c r="AG398" i="52" s="1"/>
  <c r="AG397" i="52" s="1"/>
  <c r="AG396" i="52" s="1"/>
  <c r="AG395" i="52" s="1"/>
  <c r="AG394" i="52" s="1"/>
  <c r="AG393" i="52" s="1"/>
  <c r="AG392" i="52" s="1"/>
  <c r="AG391" i="52" s="1"/>
  <c r="AG390" i="52" s="1"/>
  <c r="AG389" i="52" s="1"/>
  <c r="AG388" i="52" s="1"/>
  <c r="AG387" i="52" s="1"/>
  <c r="AG386" i="52" s="1"/>
  <c r="AD408" i="52"/>
  <c r="AC408" i="52"/>
  <c r="Q408" i="52"/>
  <c r="Q407" i="52"/>
  <c r="Q406" i="52" s="1"/>
  <c r="Q405" i="52"/>
  <c r="Q404" i="52" s="1"/>
  <c r="Q403" i="52" s="1"/>
  <c r="Q402" i="52" s="1"/>
  <c r="Q401" i="52" s="1"/>
  <c r="Q400" i="52" s="1"/>
  <c r="Q399" i="52" s="1"/>
  <c r="Q398" i="52" s="1"/>
  <c r="Q397" i="52" s="1"/>
  <c r="Q396" i="52" s="1"/>
  <c r="Q395" i="52" s="1"/>
  <c r="Q394" i="52" s="1"/>
  <c r="Q393" i="52" s="1"/>
  <c r="Q392" i="52" s="1"/>
  <c r="Q391" i="52" s="1"/>
  <c r="Q390" i="52" s="1"/>
  <c r="Q389" i="52" s="1"/>
  <c r="Q388" i="52" s="1"/>
  <c r="Q387" i="52" s="1"/>
  <c r="Q386" i="52" s="1"/>
  <c r="A408" i="52"/>
  <c r="A407" i="52"/>
  <c r="A406" i="52"/>
  <c r="A405" i="52" s="1"/>
  <c r="A404" i="52"/>
  <c r="A403" i="52" s="1"/>
  <c r="A402" i="52" s="1"/>
  <c r="A401" i="52" s="1"/>
  <c r="A400" i="52" s="1"/>
  <c r="A399" i="52" s="1"/>
  <c r="A398" i="52" s="1"/>
  <c r="A397" i="52" s="1"/>
  <c r="A396" i="52" s="1"/>
  <c r="A395" i="52" s="1"/>
  <c r="A394" i="52" s="1"/>
  <c r="A393" i="52" s="1"/>
  <c r="A392" i="52" s="1"/>
  <c r="A391" i="52" s="1"/>
  <c r="A390" i="52" s="1"/>
  <c r="A389" i="52" s="1"/>
  <c r="A388" i="52" s="1"/>
  <c r="A387" i="52" s="1"/>
  <c r="A386" i="52" s="1"/>
  <c r="GX407" i="52"/>
  <c r="GW407" i="52"/>
  <c r="GH407" i="52"/>
  <c r="GG407" i="52"/>
  <c r="FR407" i="52"/>
  <c r="FQ407" i="52"/>
  <c r="FB407" i="52"/>
  <c r="FA407" i="52"/>
  <c r="EL407" i="52"/>
  <c r="EK407" i="52"/>
  <c r="DV407" i="52"/>
  <c r="DU407" i="52"/>
  <c r="DF407" i="52"/>
  <c r="DE407" i="52"/>
  <c r="CP407" i="52"/>
  <c r="CO407" i="52"/>
  <c r="BZ407" i="52"/>
  <c r="BY407" i="52"/>
  <c r="BJ407" i="52"/>
  <c r="BI407" i="52"/>
  <c r="AT407" i="52"/>
  <c r="AS407" i="52"/>
  <c r="AD407" i="52"/>
  <c r="AC407" i="52"/>
  <c r="GX406" i="52"/>
  <c r="GW406" i="52"/>
  <c r="GH406" i="52"/>
  <c r="GG406" i="52"/>
  <c r="FR406" i="52"/>
  <c r="FQ406" i="52"/>
  <c r="FB406" i="52"/>
  <c r="FA406" i="52"/>
  <c r="EL406" i="52"/>
  <c r="EK406" i="52"/>
  <c r="DV406" i="52"/>
  <c r="DU406" i="52"/>
  <c r="DF406" i="52"/>
  <c r="DE406" i="52"/>
  <c r="CP406" i="52"/>
  <c r="CO406" i="52"/>
  <c r="BZ406" i="52"/>
  <c r="BY406" i="52"/>
  <c r="BJ406" i="52"/>
  <c r="BI406" i="52"/>
  <c r="AT406" i="52"/>
  <c r="AS406" i="52"/>
  <c r="AD406" i="52"/>
  <c r="AC406" i="52"/>
  <c r="GX405" i="52"/>
  <c r="GW405" i="52"/>
  <c r="GH405" i="52"/>
  <c r="GG405" i="52"/>
  <c r="FR405" i="52"/>
  <c r="FQ405" i="52"/>
  <c r="FB405" i="52"/>
  <c r="FA405" i="52"/>
  <c r="EL405" i="52"/>
  <c r="EK405" i="52"/>
  <c r="DV405" i="52"/>
  <c r="DU405" i="52"/>
  <c r="DF405" i="52"/>
  <c r="DE405" i="52"/>
  <c r="CP405" i="52"/>
  <c r="CO405" i="52"/>
  <c r="BZ405" i="52"/>
  <c r="BY405" i="52"/>
  <c r="BJ405" i="52"/>
  <c r="BI405" i="52"/>
  <c r="AT405" i="52"/>
  <c r="AS405" i="52"/>
  <c r="AD405" i="52"/>
  <c r="AC405" i="52"/>
  <c r="GX404" i="52"/>
  <c r="GW404" i="52"/>
  <c r="GH404" i="52"/>
  <c r="GG404" i="52"/>
  <c r="FR404" i="52"/>
  <c r="FQ404" i="52"/>
  <c r="FB404" i="52"/>
  <c r="FA404" i="52"/>
  <c r="EL404" i="52"/>
  <c r="EK404" i="52"/>
  <c r="DV404" i="52"/>
  <c r="DU404" i="52"/>
  <c r="DF404" i="52"/>
  <c r="DE404" i="52"/>
  <c r="CP404" i="52"/>
  <c r="CO404" i="52"/>
  <c r="BZ404" i="52"/>
  <c r="BY404" i="52"/>
  <c r="BJ404" i="52"/>
  <c r="BI404" i="52"/>
  <c r="AT404" i="52"/>
  <c r="AS404" i="52"/>
  <c r="AD404" i="52"/>
  <c r="AC404" i="52"/>
  <c r="GX403" i="52"/>
  <c r="GW403" i="52"/>
  <c r="GH403" i="52"/>
  <c r="GG403" i="52"/>
  <c r="FR403" i="52"/>
  <c r="FQ403" i="52"/>
  <c r="FB403" i="52"/>
  <c r="FA403" i="52"/>
  <c r="EL403" i="52"/>
  <c r="EK403" i="52"/>
  <c r="DV403" i="52"/>
  <c r="DU403" i="52"/>
  <c r="DF403" i="52"/>
  <c r="DE403" i="52"/>
  <c r="CP403" i="52"/>
  <c r="CO403" i="52"/>
  <c r="BZ403" i="52"/>
  <c r="BY403" i="52"/>
  <c r="BJ403" i="52"/>
  <c r="BI403" i="52"/>
  <c r="AT403" i="52"/>
  <c r="AS403" i="52"/>
  <c r="AD403" i="52"/>
  <c r="AC403" i="52"/>
  <c r="GX402" i="52"/>
  <c r="GW402" i="52"/>
  <c r="GH402" i="52"/>
  <c r="GG402" i="52"/>
  <c r="FR402" i="52"/>
  <c r="FQ402" i="52"/>
  <c r="FB402" i="52"/>
  <c r="FA402" i="52"/>
  <c r="EL402" i="52"/>
  <c r="EK402" i="52"/>
  <c r="DV402" i="52"/>
  <c r="DU402" i="52"/>
  <c r="DF402" i="52"/>
  <c r="DE402" i="52"/>
  <c r="CP402" i="52"/>
  <c r="CO402" i="52"/>
  <c r="BZ402" i="52"/>
  <c r="BY402" i="52"/>
  <c r="BJ402" i="52"/>
  <c r="BI402" i="52"/>
  <c r="AT402" i="52"/>
  <c r="AS402" i="52"/>
  <c r="AD402" i="52"/>
  <c r="AC402" i="52"/>
  <c r="GX401" i="52"/>
  <c r="GW401" i="52"/>
  <c r="GH401" i="52"/>
  <c r="GG401" i="52"/>
  <c r="FR401" i="52"/>
  <c r="FQ401" i="52"/>
  <c r="FB401" i="52"/>
  <c r="FA401" i="52"/>
  <c r="EL401" i="52"/>
  <c r="EK401" i="52"/>
  <c r="DV401" i="52"/>
  <c r="DU401" i="52"/>
  <c r="DF401" i="52"/>
  <c r="DE401" i="52"/>
  <c r="CP401" i="52"/>
  <c r="CO401" i="52"/>
  <c r="BZ401" i="52"/>
  <c r="BY401" i="52"/>
  <c r="BJ401" i="52"/>
  <c r="BI401" i="52"/>
  <c r="AT401" i="52"/>
  <c r="AS401" i="52"/>
  <c r="AD401" i="52"/>
  <c r="AC401" i="52"/>
  <c r="GX400" i="52"/>
  <c r="GW400" i="52"/>
  <c r="GH400" i="52"/>
  <c r="GG400" i="52"/>
  <c r="FR400" i="52"/>
  <c r="FQ400" i="52"/>
  <c r="FB400" i="52"/>
  <c r="FA400" i="52"/>
  <c r="EL400" i="52"/>
  <c r="EK400" i="52"/>
  <c r="DV400" i="52"/>
  <c r="DU400" i="52"/>
  <c r="DF400" i="52"/>
  <c r="DE400" i="52"/>
  <c r="CP400" i="52"/>
  <c r="CO400" i="52"/>
  <c r="BZ400" i="52"/>
  <c r="BY400" i="52"/>
  <c r="BJ400" i="52"/>
  <c r="BI400" i="52"/>
  <c r="AT400" i="52"/>
  <c r="AS400" i="52"/>
  <c r="AD400" i="52"/>
  <c r="AC400" i="52"/>
  <c r="GX399" i="52"/>
  <c r="GW399" i="52"/>
  <c r="GH399" i="52"/>
  <c r="GG399" i="52"/>
  <c r="FR399" i="52"/>
  <c r="FQ399" i="52"/>
  <c r="FB399" i="52"/>
  <c r="FA399" i="52"/>
  <c r="EL399" i="52"/>
  <c r="EK399" i="52"/>
  <c r="DV399" i="52"/>
  <c r="DU399" i="52"/>
  <c r="DF399" i="52"/>
  <c r="DE399" i="52"/>
  <c r="CP399" i="52"/>
  <c r="CO399" i="52"/>
  <c r="BZ399" i="52"/>
  <c r="BY399" i="52"/>
  <c r="BJ399" i="52"/>
  <c r="BI399" i="52"/>
  <c r="AT399" i="52"/>
  <c r="AS399" i="52"/>
  <c r="AD399" i="52"/>
  <c r="AC399" i="52"/>
  <c r="GX398" i="52"/>
  <c r="GW398" i="52"/>
  <c r="GH398" i="52"/>
  <c r="GG398" i="52"/>
  <c r="FR398" i="52"/>
  <c r="FQ398" i="52"/>
  <c r="FB398" i="52"/>
  <c r="FA398" i="52"/>
  <c r="EL398" i="52"/>
  <c r="EK398" i="52"/>
  <c r="DV398" i="52"/>
  <c r="DU398" i="52"/>
  <c r="DF398" i="52"/>
  <c r="DE398" i="52"/>
  <c r="CP398" i="52"/>
  <c r="CO398" i="52"/>
  <c r="BZ398" i="52"/>
  <c r="BY398" i="52"/>
  <c r="BJ398" i="52"/>
  <c r="BI398" i="52"/>
  <c r="AT398" i="52"/>
  <c r="AS398" i="52"/>
  <c r="AD398" i="52"/>
  <c r="AC398" i="52"/>
  <c r="GX397" i="52"/>
  <c r="GW397" i="52"/>
  <c r="GH397" i="52"/>
  <c r="GG397" i="52"/>
  <c r="FR397" i="52"/>
  <c r="FQ397" i="52"/>
  <c r="FB397" i="52"/>
  <c r="FA397" i="52"/>
  <c r="EL397" i="52"/>
  <c r="EK397" i="52"/>
  <c r="DV397" i="52"/>
  <c r="DU397" i="52"/>
  <c r="DF397" i="52"/>
  <c r="DE397" i="52"/>
  <c r="CP397" i="52"/>
  <c r="CO397" i="52"/>
  <c r="BZ397" i="52"/>
  <c r="BY397" i="52"/>
  <c r="BJ397" i="52"/>
  <c r="BI397" i="52"/>
  <c r="AT397" i="52"/>
  <c r="AS397" i="52"/>
  <c r="AD397" i="52"/>
  <c r="AC397" i="52"/>
  <c r="GX396" i="52"/>
  <c r="GW396" i="52"/>
  <c r="GH396" i="52"/>
  <c r="GG396" i="52"/>
  <c r="FR396" i="52"/>
  <c r="FQ396" i="52"/>
  <c r="FB396" i="52"/>
  <c r="FA396" i="52"/>
  <c r="EL396" i="52"/>
  <c r="EK396" i="52"/>
  <c r="DV396" i="52"/>
  <c r="DU396" i="52"/>
  <c r="DF396" i="52"/>
  <c r="DE396" i="52"/>
  <c r="CP396" i="52"/>
  <c r="CO396" i="52"/>
  <c r="BZ396" i="52"/>
  <c r="BY396" i="52"/>
  <c r="BJ396" i="52"/>
  <c r="BI396" i="52"/>
  <c r="AT396" i="52"/>
  <c r="AS396" i="52"/>
  <c r="AD396" i="52"/>
  <c r="AC396" i="52"/>
  <c r="GX395" i="52"/>
  <c r="GW395" i="52"/>
  <c r="GH395" i="52"/>
  <c r="GG395" i="52"/>
  <c r="FR395" i="52"/>
  <c r="FQ395" i="52"/>
  <c r="FB395" i="52"/>
  <c r="FA395" i="52"/>
  <c r="EL395" i="52"/>
  <c r="EK395" i="52"/>
  <c r="DV395" i="52"/>
  <c r="DU395" i="52"/>
  <c r="DF395" i="52"/>
  <c r="DE395" i="52"/>
  <c r="CP395" i="52"/>
  <c r="CO395" i="52"/>
  <c r="BZ395" i="52"/>
  <c r="BY395" i="52"/>
  <c r="BJ395" i="52"/>
  <c r="BI395" i="52"/>
  <c r="AT395" i="52"/>
  <c r="AS395" i="52"/>
  <c r="AD395" i="52"/>
  <c r="AC395" i="52"/>
  <c r="GX394" i="52"/>
  <c r="GW394" i="52"/>
  <c r="GH394" i="52"/>
  <c r="GG394" i="52"/>
  <c r="FR394" i="52"/>
  <c r="FQ394" i="52"/>
  <c r="FB394" i="52"/>
  <c r="FA394" i="52"/>
  <c r="EL394" i="52"/>
  <c r="EK394" i="52"/>
  <c r="DV394" i="52"/>
  <c r="DU394" i="52"/>
  <c r="DF394" i="52"/>
  <c r="DE394" i="52"/>
  <c r="CP394" i="52"/>
  <c r="CO394" i="52"/>
  <c r="BZ394" i="52"/>
  <c r="BY394" i="52"/>
  <c r="BJ394" i="52"/>
  <c r="BI394" i="52"/>
  <c r="AT394" i="52"/>
  <c r="AS394" i="52"/>
  <c r="AD394" i="52"/>
  <c r="AC394" i="52"/>
  <c r="GX393" i="52"/>
  <c r="GW393" i="52"/>
  <c r="GH393" i="52"/>
  <c r="GG393" i="52"/>
  <c r="FR393" i="52"/>
  <c r="FQ393" i="52"/>
  <c r="FB393" i="52"/>
  <c r="FA393" i="52"/>
  <c r="EL393" i="52"/>
  <c r="EK393" i="52"/>
  <c r="DV393" i="52"/>
  <c r="DU393" i="52"/>
  <c r="DF393" i="52"/>
  <c r="DE393" i="52"/>
  <c r="CP393" i="52"/>
  <c r="CO393" i="52"/>
  <c r="BZ393" i="52"/>
  <c r="BY393" i="52"/>
  <c r="BJ393" i="52"/>
  <c r="BI393" i="52"/>
  <c r="AT393" i="52"/>
  <c r="AS393" i="52"/>
  <c r="AD393" i="52"/>
  <c r="AC393" i="52"/>
  <c r="GX392" i="52"/>
  <c r="GW392" i="52"/>
  <c r="GH392" i="52"/>
  <c r="GG392" i="52"/>
  <c r="FR392" i="52"/>
  <c r="FQ392" i="52"/>
  <c r="FB392" i="52"/>
  <c r="FA392" i="52"/>
  <c r="EL392" i="52"/>
  <c r="EK392" i="52"/>
  <c r="DV392" i="52"/>
  <c r="DU392" i="52"/>
  <c r="DF392" i="52"/>
  <c r="DE392" i="52"/>
  <c r="CP392" i="52"/>
  <c r="CO392" i="52"/>
  <c r="BZ392" i="52"/>
  <c r="BY392" i="52"/>
  <c r="BJ392" i="52"/>
  <c r="BI392" i="52"/>
  <c r="AT392" i="52"/>
  <c r="AS392" i="52"/>
  <c r="AD392" i="52"/>
  <c r="AC392" i="52"/>
  <c r="GX391" i="52"/>
  <c r="GW391" i="52"/>
  <c r="GH391" i="52"/>
  <c r="GG391" i="52"/>
  <c r="FR391" i="52"/>
  <c r="FQ391" i="52"/>
  <c r="FB391" i="52"/>
  <c r="FA391" i="52"/>
  <c r="EL391" i="52"/>
  <c r="EK391" i="52"/>
  <c r="DV391" i="52"/>
  <c r="DU391" i="52"/>
  <c r="DF391" i="52"/>
  <c r="DE391" i="52"/>
  <c r="CP391" i="52"/>
  <c r="CO391" i="52"/>
  <c r="BZ391" i="52"/>
  <c r="BY391" i="52"/>
  <c r="BJ391" i="52"/>
  <c r="BI391" i="52"/>
  <c r="AT391" i="52"/>
  <c r="AS391" i="52"/>
  <c r="AD391" i="52"/>
  <c r="AC391" i="52"/>
  <c r="GX390" i="52"/>
  <c r="GW390" i="52"/>
  <c r="GH390" i="52"/>
  <c r="GG390" i="52"/>
  <c r="FR390" i="52"/>
  <c r="FQ390" i="52"/>
  <c r="FB390" i="52"/>
  <c r="FA390" i="52"/>
  <c r="EL390" i="52"/>
  <c r="EK390" i="52"/>
  <c r="DV390" i="52"/>
  <c r="DU390" i="52"/>
  <c r="DF390" i="52"/>
  <c r="DE390" i="52"/>
  <c r="CP390" i="52"/>
  <c r="CO390" i="52"/>
  <c r="BZ390" i="52"/>
  <c r="BY390" i="52"/>
  <c r="BJ390" i="52"/>
  <c r="BI390" i="52"/>
  <c r="AT390" i="52"/>
  <c r="AS390" i="52"/>
  <c r="AD390" i="52"/>
  <c r="AC390" i="52"/>
  <c r="GX389" i="52"/>
  <c r="GW389" i="52"/>
  <c r="GH389" i="52"/>
  <c r="GG389" i="52"/>
  <c r="FR389" i="52"/>
  <c r="FQ389" i="52"/>
  <c r="FB389" i="52"/>
  <c r="FA389" i="52"/>
  <c r="EL389" i="52"/>
  <c r="EK389" i="52"/>
  <c r="DV389" i="52"/>
  <c r="DU389" i="52"/>
  <c r="DF389" i="52"/>
  <c r="DE389" i="52"/>
  <c r="CP389" i="52"/>
  <c r="CO389" i="52"/>
  <c r="BZ389" i="52"/>
  <c r="BY389" i="52"/>
  <c r="BJ389" i="52"/>
  <c r="BI389" i="52"/>
  <c r="AT389" i="52"/>
  <c r="AS389" i="52"/>
  <c r="AD389" i="52"/>
  <c r="AC389" i="52"/>
  <c r="GX388" i="52"/>
  <c r="GW388" i="52"/>
  <c r="GH388" i="52"/>
  <c r="GG388" i="52"/>
  <c r="FR388" i="52"/>
  <c r="FQ388" i="52"/>
  <c r="FB388" i="52"/>
  <c r="FA388" i="52"/>
  <c r="EL388" i="52"/>
  <c r="EK388" i="52"/>
  <c r="DV388" i="52"/>
  <c r="DU388" i="52"/>
  <c r="DF388" i="52"/>
  <c r="DE388" i="52"/>
  <c r="CP388" i="52"/>
  <c r="CO388" i="52"/>
  <c r="BZ388" i="52"/>
  <c r="BY388" i="52"/>
  <c r="BJ388" i="52"/>
  <c r="BI388" i="52"/>
  <c r="AT388" i="52"/>
  <c r="AS388" i="52"/>
  <c r="AD388" i="52"/>
  <c r="AC388" i="52"/>
  <c r="GX387" i="52"/>
  <c r="GW387" i="52"/>
  <c r="GH387" i="52"/>
  <c r="GG387" i="52"/>
  <c r="FR387" i="52"/>
  <c r="FQ387" i="52"/>
  <c r="FB387" i="52"/>
  <c r="FA387" i="52"/>
  <c r="EL387" i="52"/>
  <c r="EK387" i="52"/>
  <c r="DV387" i="52"/>
  <c r="DU387" i="52"/>
  <c r="DF387" i="52"/>
  <c r="DE387" i="52"/>
  <c r="CP387" i="52"/>
  <c r="CO387" i="52"/>
  <c r="BZ387" i="52"/>
  <c r="BY387" i="52"/>
  <c r="BJ387" i="52"/>
  <c r="BI387" i="52"/>
  <c r="AT387" i="52"/>
  <c r="AS387" i="52"/>
  <c r="AD387" i="52"/>
  <c r="AC387" i="52"/>
  <c r="GX386" i="52"/>
  <c r="GW386" i="52"/>
  <c r="GR386" i="52"/>
  <c r="GT386" i="52" s="1"/>
  <c r="GH386" i="52"/>
  <c r="GG386" i="52"/>
  <c r="GB386" i="52"/>
  <c r="GD386" i="52" s="1"/>
  <c r="FR386" i="52"/>
  <c r="FQ386" i="52"/>
  <c r="FL386" i="52"/>
  <c r="FB386" i="52"/>
  <c r="FA386" i="52"/>
  <c r="EV386" i="52"/>
  <c r="EL386" i="52"/>
  <c r="EK386" i="52"/>
  <c r="EF386" i="52"/>
  <c r="DZ387" i="52" s="1"/>
  <c r="DV386" i="52"/>
  <c r="DU386" i="52"/>
  <c r="DP386" i="52"/>
  <c r="DR386" i="52"/>
  <c r="DF386" i="52"/>
  <c r="DE386" i="52"/>
  <c r="CZ386" i="52"/>
  <c r="CT387" i="52" s="1"/>
  <c r="CP386" i="52"/>
  <c r="CO386" i="52"/>
  <c r="CJ386" i="52"/>
  <c r="BZ386" i="52"/>
  <c r="BY386" i="52"/>
  <c r="BT386" i="52"/>
  <c r="BV386" i="52" s="1"/>
  <c r="BJ386" i="52"/>
  <c r="BI386" i="52"/>
  <c r="BD386" i="52"/>
  <c r="BF386" i="52" s="1"/>
  <c r="AT386" i="52"/>
  <c r="AS386" i="52"/>
  <c r="AN386" i="52"/>
  <c r="AD386" i="52"/>
  <c r="AC386" i="52"/>
  <c r="X386" i="52"/>
  <c r="GQ380" i="52"/>
  <c r="GP380" i="52"/>
  <c r="GO380" i="52"/>
  <c r="GN380" i="52"/>
  <c r="GM380" i="52"/>
  <c r="GA380" i="52"/>
  <c r="FZ380" i="52"/>
  <c r="GG380" i="52" s="1"/>
  <c r="FY380" i="52"/>
  <c r="FX380" i="52"/>
  <c r="FW380" i="52"/>
  <c r="FK380" i="52"/>
  <c r="FJ380" i="52"/>
  <c r="FI380" i="52"/>
  <c r="FH380" i="52"/>
  <c r="FG380" i="52"/>
  <c r="EU380" i="52"/>
  <c r="ET380" i="52"/>
  <c r="FA380" i="52" s="1"/>
  <c r="ES380" i="52"/>
  <c r="ER380" i="52"/>
  <c r="EQ380" i="52"/>
  <c r="EE380" i="52"/>
  <c r="ED380" i="52"/>
  <c r="EC380" i="52"/>
  <c r="EB380" i="52"/>
  <c r="EA380" i="52"/>
  <c r="DO380" i="52"/>
  <c r="DN380" i="52"/>
  <c r="DM380" i="52"/>
  <c r="DL380" i="52"/>
  <c r="DK380" i="52"/>
  <c r="CY380" i="52"/>
  <c r="CX380" i="52"/>
  <c r="CW380" i="52"/>
  <c r="CV380" i="52"/>
  <c r="CU380" i="52"/>
  <c r="CI380" i="52"/>
  <c r="CH380" i="52"/>
  <c r="CG380" i="52"/>
  <c r="CF380" i="52"/>
  <c r="CE380" i="52"/>
  <c r="BS380" i="52"/>
  <c r="BR380" i="52"/>
  <c r="BQ380" i="52"/>
  <c r="BP380" i="52"/>
  <c r="BO380" i="52"/>
  <c r="BC380" i="52"/>
  <c r="BB380" i="52"/>
  <c r="BI380" i="52" s="1"/>
  <c r="BA380" i="52"/>
  <c r="AZ380" i="52"/>
  <c r="AY380" i="52"/>
  <c r="AM380" i="52"/>
  <c r="AL380" i="52"/>
  <c r="AK380" i="52"/>
  <c r="AJ380" i="52"/>
  <c r="AI380" i="52"/>
  <c r="W380" i="52"/>
  <c r="V380" i="52"/>
  <c r="U380" i="52"/>
  <c r="T380" i="52"/>
  <c r="S380" i="52"/>
  <c r="GQ379" i="52"/>
  <c r="GP379" i="52"/>
  <c r="GO379" i="52"/>
  <c r="GN379" i="52"/>
  <c r="GM379" i="52"/>
  <c r="GA379" i="52"/>
  <c r="FZ379" i="52"/>
  <c r="FY379" i="52"/>
  <c r="FX379" i="52"/>
  <c r="FW379" i="52"/>
  <c r="FK379" i="52"/>
  <c r="FJ379" i="52"/>
  <c r="FI379" i="52"/>
  <c r="FH379" i="52"/>
  <c r="FG379" i="52"/>
  <c r="EU379" i="52"/>
  <c r="ET379" i="52"/>
  <c r="ES379" i="52"/>
  <c r="ER379" i="52"/>
  <c r="EQ379" i="52"/>
  <c r="EE379" i="52"/>
  <c r="ED379" i="52"/>
  <c r="EC379" i="52"/>
  <c r="EB379" i="52"/>
  <c r="EA379" i="52"/>
  <c r="DO379" i="52"/>
  <c r="DN379" i="52"/>
  <c r="DU379" i="52" s="1"/>
  <c r="DM379" i="52"/>
  <c r="DL379" i="52"/>
  <c r="DK379" i="52"/>
  <c r="CY379" i="52"/>
  <c r="CX379" i="52"/>
  <c r="CW379" i="52"/>
  <c r="CV379" i="52"/>
  <c r="CU379" i="52"/>
  <c r="CI379" i="52"/>
  <c r="CH379" i="52"/>
  <c r="CO379" i="52" s="1"/>
  <c r="CG379" i="52"/>
  <c r="CF379" i="52"/>
  <c r="CE379" i="52"/>
  <c r="BS379" i="52"/>
  <c r="BR379" i="52"/>
  <c r="BQ379" i="52"/>
  <c r="BP379" i="52"/>
  <c r="BO379" i="52"/>
  <c r="BC379" i="52"/>
  <c r="BB379" i="52"/>
  <c r="BA379" i="52"/>
  <c r="AZ379" i="52"/>
  <c r="AY379" i="52"/>
  <c r="AM379" i="52"/>
  <c r="AL379" i="52"/>
  <c r="AK379" i="52"/>
  <c r="AJ379" i="52"/>
  <c r="AI379" i="52"/>
  <c r="W379" i="52"/>
  <c r="V379" i="52"/>
  <c r="U379" i="52"/>
  <c r="T379" i="52"/>
  <c r="S379" i="52"/>
  <c r="GQ378" i="52"/>
  <c r="GP378" i="52"/>
  <c r="GO378" i="52"/>
  <c r="GN378" i="52"/>
  <c r="GM378" i="52"/>
  <c r="GA378" i="52"/>
  <c r="FZ378" i="52"/>
  <c r="GG378" i="52" s="1"/>
  <c r="FY378" i="52"/>
  <c r="FX378" i="52"/>
  <c r="FW378" i="52"/>
  <c r="FK378" i="52"/>
  <c r="FJ378" i="52"/>
  <c r="FI378" i="52"/>
  <c r="FH378" i="52"/>
  <c r="FG378" i="52"/>
  <c r="EU378" i="52"/>
  <c r="ET378" i="52"/>
  <c r="FA378" i="52" s="1"/>
  <c r="ES378" i="52"/>
  <c r="ER378" i="52"/>
  <c r="EQ378" i="52"/>
  <c r="EE378" i="52"/>
  <c r="ED378" i="52"/>
  <c r="EC378" i="52"/>
  <c r="EB378" i="52"/>
  <c r="EA378" i="52"/>
  <c r="DO378" i="52"/>
  <c r="DN378" i="52"/>
  <c r="DM378" i="52"/>
  <c r="DL378" i="52"/>
  <c r="DK378" i="52"/>
  <c r="CY378" i="52"/>
  <c r="CX378" i="52"/>
  <c r="CW378" i="52"/>
  <c r="CV378" i="52"/>
  <c r="CU378" i="52"/>
  <c r="CI378" i="52"/>
  <c r="CH378" i="52"/>
  <c r="CG378" i="52"/>
  <c r="CF378" i="52"/>
  <c r="CE378" i="52"/>
  <c r="BS378" i="52"/>
  <c r="BR378" i="52"/>
  <c r="BQ378" i="52"/>
  <c r="BP378" i="52"/>
  <c r="BO378" i="52"/>
  <c r="BC378" i="52"/>
  <c r="BB378" i="52"/>
  <c r="BI378" i="52" s="1"/>
  <c r="BA378" i="52"/>
  <c r="AZ378" i="52"/>
  <c r="AY378" i="52"/>
  <c r="AM378" i="52"/>
  <c r="AL378" i="52"/>
  <c r="AK378" i="52"/>
  <c r="AJ378" i="52"/>
  <c r="AI378" i="52"/>
  <c r="W378" i="52"/>
  <c r="V378" i="52"/>
  <c r="U378" i="52"/>
  <c r="T378" i="52"/>
  <c r="S378" i="52"/>
  <c r="GQ377" i="52"/>
  <c r="GP377" i="52"/>
  <c r="GO377" i="52"/>
  <c r="GN377" i="52"/>
  <c r="GM377" i="52"/>
  <c r="GA377" i="52"/>
  <c r="FZ377" i="52"/>
  <c r="FY377" i="52"/>
  <c r="FX377" i="52"/>
  <c r="FW377" i="52"/>
  <c r="FK377" i="52"/>
  <c r="FJ377" i="52"/>
  <c r="FI377" i="52"/>
  <c r="FH377" i="52"/>
  <c r="FG377" i="52"/>
  <c r="EU377" i="52"/>
  <c r="ET377" i="52"/>
  <c r="ES377" i="52"/>
  <c r="ER377" i="52"/>
  <c r="EQ377" i="52"/>
  <c r="EE377" i="52"/>
  <c r="ED377" i="52"/>
  <c r="EC377" i="52"/>
  <c r="EB377" i="52"/>
  <c r="EA377" i="52"/>
  <c r="DO377" i="52"/>
  <c r="DN377" i="52"/>
  <c r="DU377" i="52" s="1"/>
  <c r="DM377" i="52"/>
  <c r="DL377" i="52"/>
  <c r="DK377" i="52"/>
  <c r="CY377" i="52"/>
  <c r="CX377" i="52"/>
  <c r="CW377" i="52"/>
  <c r="CV377" i="52"/>
  <c r="CU377" i="52"/>
  <c r="CI377" i="52"/>
  <c r="CH377" i="52"/>
  <c r="CO377" i="52" s="1"/>
  <c r="CG377" i="52"/>
  <c r="CF377" i="52"/>
  <c r="CE377" i="52"/>
  <c r="BS377" i="52"/>
  <c r="BR377" i="52"/>
  <c r="BQ377" i="52"/>
  <c r="BP377" i="52"/>
  <c r="BO377" i="52"/>
  <c r="BC377" i="52"/>
  <c r="BB377" i="52"/>
  <c r="BA377" i="52"/>
  <c r="AZ377" i="52"/>
  <c r="AY377" i="52"/>
  <c r="AM377" i="52"/>
  <c r="AL377" i="52"/>
  <c r="AK377" i="52"/>
  <c r="AJ377" i="52"/>
  <c r="AI377" i="52"/>
  <c r="W377" i="52"/>
  <c r="V377" i="52"/>
  <c r="U377" i="52"/>
  <c r="T377" i="52"/>
  <c r="S377" i="52"/>
  <c r="GQ376" i="52"/>
  <c r="GP376" i="52"/>
  <c r="GO376" i="52"/>
  <c r="GN376" i="52"/>
  <c r="GM376" i="52"/>
  <c r="GA376" i="52"/>
  <c r="FZ376" i="52"/>
  <c r="GG376" i="52" s="1"/>
  <c r="FY376" i="52"/>
  <c r="FX376" i="52"/>
  <c r="FW376" i="52"/>
  <c r="FK376" i="52"/>
  <c r="FJ376" i="52"/>
  <c r="FI376" i="52"/>
  <c r="FH376" i="52"/>
  <c r="FG376" i="52"/>
  <c r="EU376" i="52"/>
  <c r="ET376" i="52"/>
  <c r="FA376" i="52" s="1"/>
  <c r="ES376" i="52"/>
  <c r="ER376" i="52"/>
  <c r="EQ376" i="52"/>
  <c r="EE376" i="52"/>
  <c r="ED376" i="52"/>
  <c r="EC376" i="52"/>
  <c r="EB376" i="52"/>
  <c r="EA376" i="52"/>
  <c r="DO376" i="52"/>
  <c r="DN376" i="52"/>
  <c r="DM376" i="52"/>
  <c r="DL376" i="52"/>
  <c r="DK376" i="52"/>
  <c r="CY376" i="52"/>
  <c r="CX376" i="52"/>
  <c r="CW376" i="52"/>
  <c r="CV376" i="52"/>
  <c r="CU376" i="52"/>
  <c r="CI376" i="52"/>
  <c r="CH376" i="52"/>
  <c r="CG376" i="52"/>
  <c r="CF376" i="52"/>
  <c r="CE376" i="52"/>
  <c r="BS376" i="52"/>
  <c r="BR376" i="52"/>
  <c r="BQ376" i="52"/>
  <c r="BP376" i="52"/>
  <c r="BO376" i="52"/>
  <c r="BC376" i="52"/>
  <c r="BB376" i="52"/>
  <c r="BI376" i="52" s="1"/>
  <c r="BA376" i="52"/>
  <c r="AZ376" i="52"/>
  <c r="AY376" i="52"/>
  <c r="AM376" i="52"/>
  <c r="AL376" i="52"/>
  <c r="AK376" i="52"/>
  <c r="AJ376" i="52"/>
  <c r="AI376" i="52"/>
  <c r="W376" i="52"/>
  <c r="V376" i="52"/>
  <c r="U376" i="52"/>
  <c r="T376" i="52"/>
  <c r="S376" i="52"/>
  <c r="GQ375" i="52"/>
  <c r="GP375" i="52"/>
  <c r="GO375" i="52"/>
  <c r="GN375" i="52"/>
  <c r="GM375" i="52"/>
  <c r="GA375" i="52"/>
  <c r="FZ375" i="52"/>
  <c r="FY375" i="52"/>
  <c r="FX375" i="52"/>
  <c r="FW375" i="52"/>
  <c r="FK375" i="52"/>
  <c r="FJ375" i="52"/>
  <c r="FI375" i="52"/>
  <c r="FH375" i="52"/>
  <c r="FG375" i="52"/>
  <c r="EU375" i="52"/>
  <c r="ET375" i="52"/>
  <c r="ES375" i="52"/>
  <c r="ER375" i="52"/>
  <c r="EQ375" i="52"/>
  <c r="EE375" i="52"/>
  <c r="ED375" i="52"/>
  <c r="EC375" i="52"/>
  <c r="EB375" i="52"/>
  <c r="EA375" i="52"/>
  <c r="DO375" i="52"/>
  <c r="DN375" i="52"/>
  <c r="DU375" i="52" s="1"/>
  <c r="DM375" i="52"/>
  <c r="DL375" i="52"/>
  <c r="DK375" i="52"/>
  <c r="CY375" i="52"/>
  <c r="CX375" i="52"/>
  <c r="CW375" i="52"/>
  <c r="CV375" i="52"/>
  <c r="CU375" i="52"/>
  <c r="CI375" i="52"/>
  <c r="CH375" i="52"/>
  <c r="CO375" i="52" s="1"/>
  <c r="CG375" i="52"/>
  <c r="CF375" i="52"/>
  <c r="CE375" i="52"/>
  <c r="BS375" i="52"/>
  <c r="BR375" i="52"/>
  <c r="BQ375" i="52"/>
  <c r="BP375" i="52"/>
  <c r="BO375" i="52"/>
  <c r="BC375" i="52"/>
  <c r="BB375" i="52"/>
  <c r="BA375" i="52"/>
  <c r="AZ375" i="52"/>
  <c r="AY375" i="52"/>
  <c r="AM375" i="52"/>
  <c r="AL375" i="52"/>
  <c r="AK375" i="52"/>
  <c r="AJ375" i="52"/>
  <c r="AI375" i="52"/>
  <c r="W375" i="52"/>
  <c r="V375" i="52"/>
  <c r="U375" i="52"/>
  <c r="T375" i="52"/>
  <c r="S375" i="52"/>
  <c r="GQ374" i="52"/>
  <c r="GP374" i="52"/>
  <c r="GO374" i="52"/>
  <c r="GN374" i="52"/>
  <c r="GM374" i="52"/>
  <c r="GA374" i="52"/>
  <c r="FZ374" i="52"/>
  <c r="GG374" i="52" s="1"/>
  <c r="FY374" i="52"/>
  <c r="FX374" i="52"/>
  <c r="FW374" i="52"/>
  <c r="FK374" i="52"/>
  <c r="FJ374" i="52"/>
  <c r="FI374" i="52"/>
  <c r="FH374" i="52"/>
  <c r="FG374" i="52"/>
  <c r="EU374" i="52"/>
  <c r="ET374" i="52"/>
  <c r="FA374" i="52" s="1"/>
  <c r="ES374" i="52"/>
  <c r="ER374" i="52"/>
  <c r="EQ374" i="52"/>
  <c r="EE374" i="52"/>
  <c r="ED374" i="52"/>
  <c r="EC374" i="52"/>
  <c r="EB374" i="52"/>
  <c r="EA374" i="52"/>
  <c r="DO374" i="52"/>
  <c r="DN374" i="52"/>
  <c r="DM374" i="52"/>
  <c r="DL374" i="52"/>
  <c r="DK374" i="52"/>
  <c r="CY374" i="52"/>
  <c r="CX374" i="52"/>
  <c r="CW374" i="52"/>
  <c r="CV374" i="52"/>
  <c r="CU374" i="52"/>
  <c r="CI374" i="52"/>
  <c r="CH374" i="52"/>
  <c r="CG374" i="52"/>
  <c r="CF374" i="52"/>
  <c r="CE374" i="52"/>
  <c r="BS374" i="52"/>
  <c r="BR374" i="52"/>
  <c r="BQ374" i="52"/>
  <c r="BP374" i="52"/>
  <c r="BO374" i="52"/>
  <c r="BC374" i="52"/>
  <c r="BB374" i="52"/>
  <c r="BI374" i="52" s="1"/>
  <c r="BA374" i="52"/>
  <c r="AZ374" i="52"/>
  <c r="AY374" i="52"/>
  <c r="AM374" i="52"/>
  <c r="AL374" i="52"/>
  <c r="AK374" i="52"/>
  <c r="AJ374" i="52"/>
  <c r="AI374" i="52"/>
  <c r="W374" i="52"/>
  <c r="V374" i="52"/>
  <c r="U374" i="52"/>
  <c r="T374" i="52"/>
  <c r="S374" i="52"/>
  <c r="GQ373" i="52"/>
  <c r="GP373" i="52"/>
  <c r="GO373" i="52"/>
  <c r="GX374" i="52" s="1"/>
  <c r="GN373" i="52"/>
  <c r="GM373" i="52"/>
  <c r="GA373" i="52"/>
  <c r="FZ373" i="52"/>
  <c r="FY373" i="52"/>
  <c r="FX373" i="52"/>
  <c r="FW373" i="52"/>
  <c r="FK373" i="52"/>
  <c r="FJ373" i="52"/>
  <c r="FI373" i="52"/>
  <c r="FH373" i="52"/>
  <c r="FG373" i="52"/>
  <c r="EU373" i="52"/>
  <c r="ET373" i="52"/>
  <c r="ES373" i="52"/>
  <c r="ER373" i="52"/>
  <c r="EQ373" i="52"/>
  <c r="EE373" i="52"/>
  <c r="ED373" i="52"/>
  <c r="EC373" i="52"/>
  <c r="EB373" i="52"/>
  <c r="EA373" i="52"/>
  <c r="DO373" i="52"/>
  <c r="DN373" i="52"/>
  <c r="DM373" i="52"/>
  <c r="DL373" i="52"/>
  <c r="DK373" i="52"/>
  <c r="CY373" i="52"/>
  <c r="CX373" i="52"/>
  <c r="CW373" i="52"/>
  <c r="DF374" i="52" s="1"/>
  <c r="CV373" i="52"/>
  <c r="CU373" i="52"/>
  <c r="CI373" i="52"/>
  <c r="CH373" i="52"/>
  <c r="CG373" i="52"/>
  <c r="CF373" i="52"/>
  <c r="CE373" i="52"/>
  <c r="BS373" i="52"/>
  <c r="BR373" i="52"/>
  <c r="BQ373" i="52"/>
  <c r="BZ374" i="52" s="1"/>
  <c r="BP373" i="52"/>
  <c r="BO373" i="52"/>
  <c r="BC373" i="52"/>
  <c r="BB373" i="52"/>
  <c r="BA373" i="52"/>
  <c r="AZ373" i="52"/>
  <c r="AY373" i="52"/>
  <c r="AM373" i="52"/>
  <c r="AL373" i="52"/>
  <c r="AK373" i="52"/>
  <c r="AJ373" i="52"/>
  <c r="AI373" i="52"/>
  <c r="W373" i="52"/>
  <c r="V373" i="52"/>
  <c r="U373" i="52"/>
  <c r="T373" i="52"/>
  <c r="S373" i="52"/>
  <c r="GX371" i="52"/>
  <c r="GW371" i="52"/>
  <c r="GK371" i="52"/>
  <c r="GK370" i="52"/>
  <c r="GK369" i="52"/>
  <c r="GK368" i="52" s="1"/>
  <c r="GK367" i="52" s="1"/>
  <c r="GK366" i="52" s="1"/>
  <c r="GK365" i="52" s="1"/>
  <c r="GK364" i="52" s="1"/>
  <c r="GK363" i="52" s="1"/>
  <c r="GK362" i="52" s="1"/>
  <c r="GK361" i="52" s="1"/>
  <c r="GK360" i="52" s="1"/>
  <c r="GK359" i="52"/>
  <c r="GK358" i="52" s="1"/>
  <c r="GK357" i="52" s="1"/>
  <c r="GK356" i="52" s="1"/>
  <c r="GK355" i="52" s="1"/>
  <c r="GK354" i="52" s="1"/>
  <c r="GK353" i="52" s="1"/>
  <c r="GK352" i="52" s="1"/>
  <c r="GK351" i="52" s="1"/>
  <c r="GK350" i="52" s="1"/>
  <c r="GK349" i="52" s="1"/>
  <c r="GH371" i="52"/>
  <c r="GG371" i="52"/>
  <c r="FU371" i="52"/>
  <c r="FU370" i="52"/>
  <c r="FU369" i="52" s="1"/>
  <c r="FU368" i="52"/>
  <c r="FU367" i="52" s="1"/>
  <c r="FU366" i="52" s="1"/>
  <c r="FU365" i="52" s="1"/>
  <c r="FU364" i="52" s="1"/>
  <c r="FU363" i="52" s="1"/>
  <c r="FU362" i="52" s="1"/>
  <c r="FU361" i="52" s="1"/>
  <c r="FU360" i="52" s="1"/>
  <c r="FU359" i="52" s="1"/>
  <c r="FU358" i="52" s="1"/>
  <c r="FU357" i="52" s="1"/>
  <c r="FU356" i="52" s="1"/>
  <c r="FU355" i="52" s="1"/>
  <c r="FU354" i="52" s="1"/>
  <c r="FU353" i="52" s="1"/>
  <c r="FU352" i="52" s="1"/>
  <c r="FU351" i="52" s="1"/>
  <c r="FU350" i="52" s="1"/>
  <c r="FU349" i="52" s="1"/>
  <c r="FR371" i="52"/>
  <c r="FQ371" i="52"/>
  <c r="FE371" i="52"/>
  <c r="FE370" i="52" s="1"/>
  <c r="FE369" i="52" s="1"/>
  <c r="FE368" i="52" s="1"/>
  <c r="FE367" i="52" s="1"/>
  <c r="FE366" i="52" s="1"/>
  <c r="FE365" i="52" s="1"/>
  <c r="FE364" i="52" s="1"/>
  <c r="FE363" i="52" s="1"/>
  <c r="FE362" i="52" s="1"/>
  <c r="FE361" i="52" s="1"/>
  <c r="FE360" i="52" s="1"/>
  <c r="FE359" i="52" s="1"/>
  <c r="FE358" i="52" s="1"/>
  <c r="FE357" i="52" s="1"/>
  <c r="FE356" i="52" s="1"/>
  <c r="FE355" i="52" s="1"/>
  <c r="FE354" i="52" s="1"/>
  <c r="FE353" i="52" s="1"/>
  <c r="FE352" i="52" s="1"/>
  <c r="FE351" i="52" s="1"/>
  <c r="FE350" i="52" s="1"/>
  <c r="FE349" i="52" s="1"/>
  <c r="FB371" i="52"/>
  <c r="FA371" i="52"/>
  <c r="EO371" i="52"/>
  <c r="EO370" i="52"/>
  <c r="EO369" i="52" s="1"/>
  <c r="EO368" i="52" s="1"/>
  <c r="EO367" i="52" s="1"/>
  <c r="EO366" i="52" s="1"/>
  <c r="EO365" i="52" s="1"/>
  <c r="EO364" i="52" s="1"/>
  <c r="EO363" i="52" s="1"/>
  <c r="EO362" i="52"/>
  <c r="EO361" i="52" s="1"/>
  <c r="EO360" i="52" s="1"/>
  <c r="EO359" i="52" s="1"/>
  <c r="EO358" i="52" s="1"/>
  <c r="EO357" i="52" s="1"/>
  <c r="EO356" i="52" s="1"/>
  <c r="EO355" i="52" s="1"/>
  <c r="EO354" i="52" s="1"/>
  <c r="EO353" i="52" s="1"/>
  <c r="EO352" i="52" s="1"/>
  <c r="EO351" i="52" s="1"/>
  <c r="EO350" i="52" s="1"/>
  <c r="EO349" i="52" s="1"/>
  <c r="EL371" i="52"/>
  <c r="EK371" i="52"/>
  <c r="DY371" i="52"/>
  <c r="DY370" i="52" s="1"/>
  <c r="DY369" i="52" s="1"/>
  <c r="DY368" i="52" s="1"/>
  <c r="DY367" i="52" s="1"/>
  <c r="DY366" i="52" s="1"/>
  <c r="DY365" i="52" s="1"/>
  <c r="DY364" i="52" s="1"/>
  <c r="DY363" i="52"/>
  <c r="DY362" i="52" s="1"/>
  <c r="DY361" i="52" s="1"/>
  <c r="DY360" i="52" s="1"/>
  <c r="DY359" i="52" s="1"/>
  <c r="DY358" i="52" s="1"/>
  <c r="DY357" i="52" s="1"/>
  <c r="DY356" i="52" s="1"/>
  <c r="DY355" i="52" s="1"/>
  <c r="DY354" i="52" s="1"/>
  <c r="DY353" i="52" s="1"/>
  <c r="DY352" i="52" s="1"/>
  <c r="DY351" i="52" s="1"/>
  <c r="DY350" i="52" s="1"/>
  <c r="DY349" i="52" s="1"/>
  <c r="DV371" i="52"/>
  <c r="DU371" i="52"/>
  <c r="DI371" i="52"/>
  <c r="DI370" i="52"/>
  <c r="DI369" i="52" s="1"/>
  <c r="DI368" i="52" s="1"/>
  <c r="DI367" i="52" s="1"/>
  <c r="DI366" i="52" s="1"/>
  <c r="DI365" i="52" s="1"/>
  <c r="DI364" i="52"/>
  <c r="DI363" i="52" s="1"/>
  <c r="DI362" i="52" s="1"/>
  <c r="DI361" i="52" s="1"/>
  <c r="DI360" i="52" s="1"/>
  <c r="DI359" i="52" s="1"/>
  <c r="DI358" i="52" s="1"/>
  <c r="DI357" i="52" s="1"/>
  <c r="DI356" i="52" s="1"/>
  <c r="DI355" i="52" s="1"/>
  <c r="DI354" i="52" s="1"/>
  <c r="DI353" i="52" s="1"/>
  <c r="DI352" i="52" s="1"/>
  <c r="DI351" i="52" s="1"/>
  <c r="DI350" i="52" s="1"/>
  <c r="DI349" i="52" s="1"/>
  <c r="DF371" i="52"/>
  <c r="DE371" i="52"/>
  <c r="CS371" i="52"/>
  <c r="CS370" i="52" s="1"/>
  <c r="CS369" i="52" s="1"/>
  <c r="CS368" i="52" s="1"/>
  <c r="CS367" i="52" s="1"/>
  <c r="CS366" i="52" s="1"/>
  <c r="CS365" i="52"/>
  <c r="CS364" i="52" s="1"/>
  <c r="CS363" i="52" s="1"/>
  <c r="CS362" i="52" s="1"/>
  <c r="CS361" i="52" s="1"/>
  <c r="CS360" i="52" s="1"/>
  <c r="CS359" i="52" s="1"/>
  <c r="CS358" i="52" s="1"/>
  <c r="CS357" i="52" s="1"/>
  <c r="CS356" i="52" s="1"/>
  <c r="CS355" i="52" s="1"/>
  <c r="CS354" i="52" s="1"/>
  <c r="CS353" i="52" s="1"/>
  <c r="CS352" i="52" s="1"/>
  <c r="CS351" i="52" s="1"/>
  <c r="CS350" i="52" s="1"/>
  <c r="CS349" i="52" s="1"/>
  <c r="CP371" i="52"/>
  <c r="CO371" i="52"/>
  <c r="CC371" i="52"/>
  <c r="CC370" i="52" s="1"/>
  <c r="CC369" i="52" s="1"/>
  <c r="CC368" i="52" s="1"/>
  <c r="CC367" i="52" s="1"/>
  <c r="CC366" i="52" s="1"/>
  <c r="CC365" i="52" s="1"/>
  <c r="CC364" i="52" s="1"/>
  <c r="CC363" i="52" s="1"/>
  <c r="CC362" i="52" s="1"/>
  <c r="CC361" i="52" s="1"/>
  <c r="CC360" i="52" s="1"/>
  <c r="CC359" i="52" s="1"/>
  <c r="CC358" i="52" s="1"/>
  <c r="CC357" i="52" s="1"/>
  <c r="CC356" i="52" s="1"/>
  <c r="CC355" i="52" s="1"/>
  <c r="CC354" i="52" s="1"/>
  <c r="CC353" i="52" s="1"/>
  <c r="CC352" i="52" s="1"/>
  <c r="CC351" i="52" s="1"/>
  <c r="CC350" i="52" s="1"/>
  <c r="CC349" i="52" s="1"/>
  <c r="BZ371" i="52"/>
  <c r="BY371" i="52"/>
  <c r="BM371" i="52"/>
  <c r="BM370" i="52"/>
  <c r="BM369" i="52"/>
  <c r="BM368" i="52" s="1"/>
  <c r="BM367" i="52" s="1"/>
  <c r="BM366" i="52" s="1"/>
  <c r="BM365" i="52" s="1"/>
  <c r="BM364" i="52" s="1"/>
  <c r="BM363" i="52" s="1"/>
  <c r="BM362" i="52" s="1"/>
  <c r="BM361" i="52" s="1"/>
  <c r="BM360" i="52" s="1"/>
  <c r="BM359" i="52" s="1"/>
  <c r="BM358" i="52" s="1"/>
  <c r="BM357" i="52" s="1"/>
  <c r="BM356" i="52" s="1"/>
  <c r="BM355" i="52" s="1"/>
  <c r="BM354" i="52" s="1"/>
  <c r="BM353" i="52" s="1"/>
  <c r="BM352" i="52" s="1"/>
  <c r="BM351" i="52" s="1"/>
  <c r="BM350" i="52" s="1"/>
  <c r="BM349" i="52" s="1"/>
  <c r="BJ371" i="52"/>
  <c r="BI371" i="52"/>
  <c r="AW371" i="52"/>
  <c r="AW370" i="52"/>
  <c r="AW369" i="52" s="1"/>
  <c r="AW368" i="52"/>
  <c r="AW367" i="52" s="1"/>
  <c r="AW366" i="52" s="1"/>
  <c r="AW365" i="52" s="1"/>
  <c r="AW364" i="52" s="1"/>
  <c r="AW363" i="52" s="1"/>
  <c r="AW362" i="52" s="1"/>
  <c r="AW361" i="52" s="1"/>
  <c r="AW360" i="52" s="1"/>
  <c r="AW359" i="52" s="1"/>
  <c r="AW358" i="52" s="1"/>
  <c r="AW357" i="52" s="1"/>
  <c r="AW356" i="52" s="1"/>
  <c r="AW355" i="52" s="1"/>
  <c r="AW354" i="52" s="1"/>
  <c r="AW353" i="52" s="1"/>
  <c r="AW352" i="52" s="1"/>
  <c r="AW351" i="52" s="1"/>
  <c r="AW350" i="52" s="1"/>
  <c r="AW349" i="52" s="1"/>
  <c r="AT371" i="52"/>
  <c r="AS371" i="52"/>
  <c r="AG371" i="52"/>
  <c r="AG370" i="52" s="1"/>
  <c r="AG369" i="52"/>
  <c r="AG368" i="52" s="1"/>
  <c r="AG367" i="52" s="1"/>
  <c r="AG366" i="52" s="1"/>
  <c r="AG365" i="52" s="1"/>
  <c r="AG364" i="52" s="1"/>
  <c r="AG363" i="52" s="1"/>
  <c r="AG362" i="52" s="1"/>
  <c r="AG361" i="52" s="1"/>
  <c r="AG360" i="52" s="1"/>
  <c r="AG359" i="52" s="1"/>
  <c r="AG358" i="52" s="1"/>
  <c r="AG357" i="52" s="1"/>
  <c r="AG356" i="52" s="1"/>
  <c r="AG355" i="52" s="1"/>
  <c r="AG354" i="52" s="1"/>
  <c r="AG353" i="52" s="1"/>
  <c r="AG352" i="52" s="1"/>
  <c r="AG351" i="52" s="1"/>
  <c r="AG350" i="52" s="1"/>
  <c r="AG349" i="52" s="1"/>
  <c r="AD371" i="52"/>
  <c r="AC371" i="52"/>
  <c r="Q371" i="52"/>
  <c r="Q370" i="52"/>
  <c r="Q369" i="52" s="1"/>
  <c r="Q368" i="52" s="1"/>
  <c r="Q367" i="52" s="1"/>
  <c r="Q366" i="52" s="1"/>
  <c r="Q365" i="52" s="1"/>
  <c r="Q364" i="52" s="1"/>
  <c r="Q363" i="52" s="1"/>
  <c r="Q362" i="52" s="1"/>
  <c r="Q361" i="52" s="1"/>
  <c r="Q360" i="52" s="1"/>
  <c r="Q359" i="52" s="1"/>
  <c r="Q358" i="52" s="1"/>
  <c r="Q357" i="52" s="1"/>
  <c r="Q356" i="52" s="1"/>
  <c r="Q355" i="52" s="1"/>
  <c r="Q354" i="52" s="1"/>
  <c r="Q353" i="52" s="1"/>
  <c r="Q352" i="52" s="1"/>
  <c r="Q351" i="52" s="1"/>
  <c r="Q350" i="52" s="1"/>
  <c r="Q349" i="52" s="1"/>
  <c r="A371" i="52"/>
  <c r="A370" i="52" s="1"/>
  <c r="A369" i="52"/>
  <c r="A368" i="52" s="1"/>
  <c r="A367" i="52" s="1"/>
  <c r="A366" i="52" s="1"/>
  <c r="A365" i="52" s="1"/>
  <c r="A364" i="52" s="1"/>
  <c r="A363" i="52" s="1"/>
  <c r="A362" i="52" s="1"/>
  <c r="A361" i="52" s="1"/>
  <c r="A360" i="52" s="1"/>
  <c r="A359" i="52" s="1"/>
  <c r="A358" i="52" s="1"/>
  <c r="A357" i="52" s="1"/>
  <c r="A356" i="52" s="1"/>
  <c r="A355" i="52" s="1"/>
  <c r="A354" i="52" s="1"/>
  <c r="A353" i="52" s="1"/>
  <c r="A352" i="52" s="1"/>
  <c r="A351" i="52" s="1"/>
  <c r="A350" i="52" s="1"/>
  <c r="A349" i="52" s="1"/>
  <c r="GX370" i="52"/>
  <c r="GW370" i="52"/>
  <c r="GH370" i="52"/>
  <c r="GG370" i="52"/>
  <c r="FR370" i="52"/>
  <c r="FQ370" i="52"/>
  <c r="FB370" i="52"/>
  <c r="FA370" i="52"/>
  <c r="EL370" i="52"/>
  <c r="EK370" i="52"/>
  <c r="DV370" i="52"/>
  <c r="DU370" i="52"/>
  <c r="DF370" i="52"/>
  <c r="DE370" i="52"/>
  <c r="CP370" i="52"/>
  <c r="CO370" i="52"/>
  <c r="BZ370" i="52"/>
  <c r="BY370" i="52"/>
  <c r="BJ370" i="52"/>
  <c r="BI370" i="52"/>
  <c r="AT370" i="52"/>
  <c r="AS370" i="52"/>
  <c r="AD370" i="52"/>
  <c r="AC370" i="52"/>
  <c r="GX369" i="52"/>
  <c r="GW369" i="52"/>
  <c r="GH369" i="52"/>
  <c r="GG369" i="52"/>
  <c r="FR369" i="52"/>
  <c r="FQ369" i="52"/>
  <c r="FB369" i="52"/>
  <c r="FA369" i="52"/>
  <c r="EL369" i="52"/>
  <c r="EK369" i="52"/>
  <c r="DV369" i="52"/>
  <c r="DU369" i="52"/>
  <c r="DF369" i="52"/>
  <c r="DE369" i="52"/>
  <c r="CP369" i="52"/>
  <c r="CO369" i="52"/>
  <c r="BZ369" i="52"/>
  <c r="BY369" i="52"/>
  <c r="BJ369" i="52"/>
  <c r="BI369" i="52"/>
  <c r="AT369" i="52"/>
  <c r="AS369" i="52"/>
  <c r="AD369" i="52"/>
  <c r="AC369" i="52"/>
  <c r="GX368" i="52"/>
  <c r="GW368" i="52"/>
  <c r="GH368" i="52"/>
  <c r="GG368" i="52"/>
  <c r="FR368" i="52"/>
  <c r="FQ368" i="52"/>
  <c r="FB368" i="52"/>
  <c r="FA368" i="52"/>
  <c r="EL368" i="52"/>
  <c r="EK368" i="52"/>
  <c r="DV368" i="52"/>
  <c r="DU368" i="52"/>
  <c r="DF368" i="52"/>
  <c r="DE368" i="52"/>
  <c r="CP368" i="52"/>
  <c r="CO368" i="52"/>
  <c r="BZ368" i="52"/>
  <c r="BY368" i="52"/>
  <c r="BJ368" i="52"/>
  <c r="BI368" i="52"/>
  <c r="AT368" i="52"/>
  <c r="AS368" i="52"/>
  <c r="AD368" i="52"/>
  <c r="AC368" i="52"/>
  <c r="GX367" i="52"/>
  <c r="GW367" i="52"/>
  <c r="GH367" i="52"/>
  <c r="GG367" i="52"/>
  <c r="FR367" i="52"/>
  <c r="FQ367" i="52"/>
  <c r="FB367" i="52"/>
  <c r="FA367" i="52"/>
  <c r="EL367" i="52"/>
  <c r="EK367" i="52"/>
  <c r="DV367" i="52"/>
  <c r="DU367" i="52"/>
  <c r="DF367" i="52"/>
  <c r="DE367" i="52"/>
  <c r="CP367" i="52"/>
  <c r="CO367" i="52"/>
  <c r="BZ367" i="52"/>
  <c r="BY367" i="52"/>
  <c r="BJ367" i="52"/>
  <c r="BI367" i="52"/>
  <c r="AT367" i="52"/>
  <c r="AS367" i="52"/>
  <c r="AD367" i="52"/>
  <c r="AC367" i="52"/>
  <c r="GX366" i="52"/>
  <c r="GW366" i="52"/>
  <c r="GH366" i="52"/>
  <c r="GG366" i="52"/>
  <c r="FR366" i="52"/>
  <c r="FQ366" i="52"/>
  <c r="FB366" i="52"/>
  <c r="FA366" i="52"/>
  <c r="EL366" i="52"/>
  <c r="EK366" i="52"/>
  <c r="DV366" i="52"/>
  <c r="DU366" i="52"/>
  <c r="DF366" i="52"/>
  <c r="DE366" i="52"/>
  <c r="CP366" i="52"/>
  <c r="CO366" i="52"/>
  <c r="BZ366" i="52"/>
  <c r="BY366" i="52"/>
  <c r="BJ366" i="52"/>
  <c r="BI366" i="52"/>
  <c r="AT366" i="52"/>
  <c r="AS366" i="52"/>
  <c r="AD366" i="52"/>
  <c r="AC366" i="52"/>
  <c r="GX365" i="52"/>
  <c r="GW365" i="52"/>
  <c r="GH365" i="52"/>
  <c r="GG365" i="52"/>
  <c r="FR365" i="52"/>
  <c r="FQ365" i="52"/>
  <c r="FB365" i="52"/>
  <c r="FA365" i="52"/>
  <c r="EL365" i="52"/>
  <c r="EK365" i="52"/>
  <c r="DV365" i="52"/>
  <c r="DU365" i="52"/>
  <c r="DF365" i="52"/>
  <c r="DE365" i="52"/>
  <c r="CP365" i="52"/>
  <c r="CO365" i="52"/>
  <c r="BZ365" i="52"/>
  <c r="BY365" i="52"/>
  <c r="BJ365" i="52"/>
  <c r="BI365" i="52"/>
  <c r="AT365" i="52"/>
  <c r="AS365" i="52"/>
  <c r="AD365" i="52"/>
  <c r="AC365" i="52"/>
  <c r="GX364" i="52"/>
  <c r="GW364" i="52"/>
  <c r="GH364" i="52"/>
  <c r="GG364" i="52"/>
  <c r="FR364" i="52"/>
  <c r="FQ364" i="52"/>
  <c r="FB364" i="52"/>
  <c r="FA364" i="52"/>
  <c r="EL364" i="52"/>
  <c r="EK364" i="52"/>
  <c r="DV364" i="52"/>
  <c r="DU364" i="52"/>
  <c r="DF364" i="52"/>
  <c r="DE364" i="52"/>
  <c r="CP364" i="52"/>
  <c r="CO364" i="52"/>
  <c r="BZ364" i="52"/>
  <c r="BY364" i="52"/>
  <c r="BJ364" i="52"/>
  <c r="BI364" i="52"/>
  <c r="AT364" i="52"/>
  <c r="AS364" i="52"/>
  <c r="AD364" i="52"/>
  <c r="AC364" i="52"/>
  <c r="GX363" i="52"/>
  <c r="GW363" i="52"/>
  <c r="GH363" i="52"/>
  <c r="GG363" i="52"/>
  <c r="FR363" i="52"/>
  <c r="FQ363" i="52"/>
  <c r="FB363" i="52"/>
  <c r="FA363" i="52"/>
  <c r="EL363" i="52"/>
  <c r="EK363" i="52"/>
  <c r="DV363" i="52"/>
  <c r="DU363" i="52"/>
  <c r="DF363" i="52"/>
  <c r="DE363" i="52"/>
  <c r="CP363" i="52"/>
  <c r="CO363" i="52"/>
  <c r="BZ363" i="52"/>
  <c r="BY363" i="52"/>
  <c r="BJ363" i="52"/>
  <c r="BI363" i="52"/>
  <c r="AT363" i="52"/>
  <c r="AS363" i="52"/>
  <c r="AD363" i="52"/>
  <c r="AC363" i="52"/>
  <c r="GX362" i="52"/>
  <c r="GW362" i="52"/>
  <c r="GH362" i="52"/>
  <c r="GG362" i="52"/>
  <c r="FR362" i="52"/>
  <c r="FQ362" i="52"/>
  <c r="FB362" i="52"/>
  <c r="FA362" i="52"/>
  <c r="EL362" i="52"/>
  <c r="EK362" i="52"/>
  <c r="DV362" i="52"/>
  <c r="DU362" i="52"/>
  <c r="DF362" i="52"/>
  <c r="DE362" i="52"/>
  <c r="CP362" i="52"/>
  <c r="CO362" i="52"/>
  <c r="BZ362" i="52"/>
  <c r="BY362" i="52"/>
  <c r="BJ362" i="52"/>
  <c r="BI362" i="52"/>
  <c r="AT362" i="52"/>
  <c r="AS362" i="52"/>
  <c r="AD362" i="52"/>
  <c r="AC362" i="52"/>
  <c r="GX361" i="52"/>
  <c r="GW361" i="52"/>
  <c r="GH361" i="52"/>
  <c r="GG361" i="52"/>
  <c r="FR361" i="52"/>
  <c r="FQ361" i="52"/>
  <c r="FB361" i="52"/>
  <c r="FA361" i="52"/>
  <c r="EL361" i="52"/>
  <c r="EK361" i="52"/>
  <c r="DV361" i="52"/>
  <c r="DU361" i="52"/>
  <c r="DF361" i="52"/>
  <c r="DE361" i="52"/>
  <c r="CP361" i="52"/>
  <c r="CO361" i="52"/>
  <c r="BZ361" i="52"/>
  <c r="BY361" i="52"/>
  <c r="BJ361" i="52"/>
  <c r="BI361" i="52"/>
  <c r="AT361" i="52"/>
  <c r="AS361" i="52"/>
  <c r="AD361" i="52"/>
  <c r="AC361" i="52"/>
  <c r="GX360" i="52"/>
  <c r="GW360" i="52"/>
  <c r="GH360" i="52"/>
  <c r="GG360" i="52"/>
  <c r="FR360" i="52"/>
  <c r="FQ360" i="52"/>
  <c r="FB360" i="52"/>
  <c r="FA360" i="52"/>
  <c r="EL360" i="52"/>
  <c r="EK360" i="52"/>
  <c r="DV360" i="52"/>
  <c r="DU360" i="52"/>
  <c r="DF360" i="52"/>
  <c r="DE360" i="52"/>
  <c r="CP360" i="52"/>
  <c r="CO360" i="52"/>
  <c r="BZ360" i="52"/>
  <c r="BY360" i="52"/>
  <c r="BJ360" i="52"/>
  <c r="BI360" i="52"/>
  <c r="AT360" i="52"/>
  <c r="AS360" i="52"/>
  <c r="AD360" i="52"/>
  <c r="AC360" i="52"/>
  <c r="GX359" i="52"/>
  <c r="GW359" i="52"/>
  <c r="GH359" i="52"/>
  <c r="GG359" i="52"/>
  <c r="FR359" i="52"/>
  <c r="FQ359" i="52"/>
  <c r="FB359" i="52"/>
  <c r="FA359" i="52"/>
  <c r="EL359" i="52"/>
  <c r="EK359" i="52"/>
  <c r="DV359" i="52"/>
  <c r="DU359" i="52"/>
  <c r="DF359" i="52"/>
  <c r="DE359" i="52"/>
  <c r="CP359" i="52"/>
  <c r="CO359" i="52"/>
  <c r="BZ359" i="52"/>
  <c r="BY359" i="52"/>
  <c r="BJ359" i="52"/>
  <c r="BI359" i="52"/>
  <c r="AT359" i="52"/>
  <c r="AS359" i="52"/>
  <c r="AD359" i="52"/>
  <c r="AC359" i="52"/>
  <c r="GX358" i="52"/>
  <c r="GW358" i="52"/>
  <c r="GH358" i="52"/>
  <c r="GG358" i="52"/>
  <c r="FR358" i="52"/>
  <c r="FQ358" i="52"/>
  <c r="FB358" i="52"/>
  <c r="FA358" i="52"/>
  <c r="EL358" i="52"/>
  <c r="EK358" i="52"/>
  <c r="DV358" i="52"/>
  <c r="DU358" i="52"/>
  <c r="DF358" i="52"/>
  <c r="DE358" i="52"/>
  <c r="CP358" i="52"/>
  <c r="CO358" i="52"/>
  <c r="BZ358" i="52"/>
  <c r="BY358" i="52"/>
  <c r="BJ358" i="52"/>
  <c r="BI358" i="52"/>
  <c r="AT358" i="52"/>
  <c r="AS358" i="52"/>
  <c r="AD358" i="52"/>
  <c r="AC358" i="52"/>
  <c r="GX357" i="52"/>
  <c r="GW357" i="52"/>
  <c r="GH357" i="52"/>
  <c r="GG357" i="52"/>
  <c r="FR357" i="52"/>
  <c r="FQ357" i="52"/>
  <c r="FB357" i="52"/>
  <c r="FA357" i="52"/>
  <c r="EL357" i="52"/>
  <c r="EK357" i="52"/>
  <c r="DV357" i="52"/>
  <c r="DU357" i="52"/>
  <c r="DF357" i="52"/>
  <c r="DE357" i="52"/>
  <c r="CP357" i="52"/>
  <c r="CO357" i="52"/>
  <c r="BZ357" i="52"/>
  <c r="BY357" i="52"/>
  <c r="BJ357" i="52"/>
  <c r="BI357" i="52"/>
  <c r="AT357" i="52"/>
  <c r="AS357" i="52"/>
  <c r="AD357" i="52"/>
  <c r="AC357" i="52"/>
  <c r="GX356" i="52"/>
  <c r="GW356" i="52"/>
  <c r="GH356" i="52"/>
  <c r="GG356" i="52"/>
  <c r="FR356" i="52"/>
  <c r="FQ356" i="52"/>
  <c r="FB356" i="52"/>
  <c r="FA356" i="52"/>
  <c r="EL356" i="52"/>
  <c r="EK356" i="52"/>
  <c r="DV356" i="52"/>
  <c r="DU356" i="52"/>
  <c r="DF356" i="52"/>
  <c r="DE356" i="52"/>
  <c r="CP356" i="52"/>
  <c r="CO356" i="52"/>
  <c r="BZ356" i="52"/>
  <c r="BY356" i="52"/>
  <c r="BJ356" i="52"/>
  <c r="BI356" i="52"/>
  <c r="AT356" i="52"/>
  <c r="AS356" i="52"/>
  <c r="AD356" i="52"/>
  <c r="AC356" i="52"/>
  <c r="GX355" i="52"/>
  <c r="GW355" i="52"/>
  <c r="GH355" i="52"/>
  <c r="GG355" i="52"/>
  <c r="FR355" i="52"/>
  <c r="FQ355" i="52"/>
  <c r="FB355" i="52"/>
  <c r="FA355" i="52"/>
  <c r="EL355" i="52"/>
  <c r="EK355" i="52"/>
  <c r="DV355" i="52"/>
  <c r="DU355" i="52"/>
  <c r="DF355" i="52"/>
  <c r="DE355" i="52"/>
  <c r="CP355" i="52"/>
  <c r="CO355" i="52"/>
  <c r="BZ355" i="52"/>
  <c r="BY355" i="52"/>
  <c r="BJ355" i="52"/>
  <c r="BI355" i="52"/>
  <c r="AT355" i="52"/>
  <c r="AS355" i="52"/>
  <c r="AD355" i="52"/>
  <c r="AC355" i="52"/>
  <c r="GX354" i="52"/>
  <c r="GW354" i="52"/>
  <c r="GH354" i="52"/>
  <c r="GG354" i="52"/>
  <c r="FR354" i="52"/>
  <c r="FQ354" i="52"/>
  <c r="FB354" i="52"/>
  <c r="FA354" i="52"/>
  <c r="EL354" i="52"/>
  <c r="EK354" i="52"/>
  <c r="DV354" i="52"/>
  <c r="DU354" i="52"/>
  <c r="DF354" i="52"/>
  <c r="DE354" i="52"/>
  <c r="CP354" i="52"/>
  <c r="CO354" i="52"/>
  <c r="BZ354" i="52"/>
  <c r="BY354" i="52"/>
  <c r="BJ354" i="52"/>
  <c r="BI354" i="52"/>
  <c r="AT354" i="52"/>
  <c r="AS354" i="52"/>
  <c r="AD354" i="52"/>
  <c r="AC354" i="52"/>
  <c r="GX353" i="52"/>
  <c r="GW353" i="52"/>
  <c r="GH353" i="52"/>
  <c r="GG353" i="52"/>
  <c r="FR353" i="52"/>
  <c r="FQ353" i="52"/>
  <c r="FB353" i="52"/>
  <c r="FA353" i="52"/>
  <c r="EL353" i="52"/>
  <c r="EK353" i="52"/>
  <c r="DV353" i="52"/>
  <c r="DU353" i="52"/>
  <c r="DF353" i="52"/>
  <c r="DE353" i="52"/>
  <c r="CP353" i="52"/>
  <c r="CO353" i="52"/>
  <c r="BZ353" i="52"/>
  <c r="BY353" i="52"/>
  <c r="BJ353" i="52"/>
  <c r="BI353" i="52"/>
  <c r="AT353" i="52"/>
  <c r="AS353" i="52"/>
  <c r="AD353" i="52"/>
  <c r="AC353" i="52"/>
  <c r="GX352" i="52"/>
  <c r="GW352" i="52"/>
  <c r="GH352" i="52"/>
  <c r="GG352" i="52"/>
  <c r="FR352" i="52"/>
  <c r="FQ352" i="52"/>
  <c r="FB352" i="52"/>
  <c r="FA352" i="52"/>
  <c r="EL352" i="52"/>
  <c r="EK352" i="52"/>
  <c r="DV352" i="52"/>
  <c r="DU352" i="52"/>
  <c r="DF352" i="52"/>
  <c r="DE352" i="52"/>
  <c r="CP352" i="52"/>
  <c r="CO352" i="52"/>
  <c r="BZ352" i="52"/>
  <c r="BY352" i="52"/>
  <c r="BJ352" i="52"/>
  <c r="BI352" i="52"/>
  <c r="AT352" i="52"/>
  <c r="AS352" i="52"/>
  <c r="AD352" i="52"/>
  <c r="AC352" i="52"/>
  <c r="GX351" i="52"/>
  <c r="GW351" i="52"/>
  <c r="GH351" i="52"/>
  <c r="GG351" i="52"/>
  <c r="FR351" i="52"/>
  <c r="FQ351" i="52"/>
  <c r="FB351" i="52"/>
  <c r="FA351" i="52"/>
  <c r="EL351" i="52"/>
  <c r="EK351" i="52"/>
  <c r="DV351" i="52"/>
  <c r="DU351" i="52"/>
  <c r="DF351" i="52"/>
  <c r="DE351" i="52"/>
  <c r="CP351" i="52"/>
  <c r="CO351" i="52"/>
  <c r="BZ351" i="52"/>
  <c r="BY351" i="52"/>
  <c r="BJ351" i="52"/>
  <c r="BI351" i="52"/>
  <c r="AT351" i="52"/>
  <c r="AS351" i="52"/>
  <c r="AD351" i="52"/>
  <c r="AC351" i="52"/>
  <c r="GX350" i="52"/>
  <c r="GW350" i="52"/>
  <c r="GH350" i="52"/>
  <c r="GG350" i="52"/>
  <c r="FR350" i="52"/>
  <c r="FQ350" i="52"/>
  <c r="FB350" i="52"/>
  <c r="FA350" i="52"/>
  <c r="EL350" i="52"/>
  <c r="EK350" i="52"/>
  <c r="DV350" i="52"/>
  <c r="DU350" i="52"/>
  <c r="DF350" i="52"/>
  <c r="DE350" i="52"/>
  <c r="CP350" i="52"/>
  <c r="CO350" i="52"/>
  <c r="BZ350" i="52"/>
  <c r="BY350" i="52"/>
  <c r="BJ350" i="52"/>
  <c r="BI350" i="52"/>
  <c r="AT350" i="52"/>
  <c r="AS350" i="52"/>
  <c r="AD350" i="52"/>
  <c r="AC350" i="52"/>
  <c r="GX349" i="52"/>
  <c r="GW349" i="52"/>
  <c r="GR349" i="52"/>
  <c r="GH349" i="52"/>
  <c r="GG349" i="52"/>
  <c r="GB349" i="52"/>
  <c r="FR349" i="52"/>
  <c r="FQ349" i="52"/>
  <c r="FL349" i="52"/>
  <c r="FF350" i="52" s="1"/>
  <c r="FB349" i="52"/>
  <c r="FA349" i="52"/>
  <c r="EV349" i="52"/>
  <c r="EL349" i="52"/>
  <c r="EK349" i="52"/>
  <c r="EF349" i="52"/>
  <c r="DZ350" i="52"/>
  <c r="DV349" i="52"/>
  <c r="DU349" i="52"/>
  <c r="DP349" i="52"/>
  <c r="DF349" i="52"/>
  <c r="DE349" i="52"/>
  <c r="CZ349" i="52"/>
  <c r="CP349" i="52"/>
  <c r="CO349" i="52"/>
  <c r="CJ349" i="52"/>
  <c r="BZ349" i="52"/>
  <c r="BY349" i="52"/>
  <c r="BT349" i="52"/>
  <c r="BJ349" i="52"/>
  <c r="BI349" i="52"/>
  <c r="BD349" i="52"/>
  <c r="AT349" i="52"/>
  <c r="AS349" i="52"/>
  <c r="AN349" i="52"/>
  <c r="AD349" i="52"/>
  <c r="AC349" i="52"/>
  <c r="X349" i="52"/>
  <c r="GQ343" i="52"/>
  <c r="GP343" i="52"/>
  <c r="GW343" i="52" s="1"/>
  <c r="GO343" i="52"/>
  <c r="GN343" i="52"/>
  <c r="GM343" i="52"/>
  <c r="GA343" i="52"/>
  <c r="FZ343" i="52"/>
  <c r="FY343" i="52"/>
  <c r="FX343" i="52"/>
  <c r="FW343" i="52"/>
  <c r="FK343" i="52"/>
  <c r="FJ343" i="52"/>
  <c r="FQ343" i="52" s="1"/>
  <c r="FI343" i="52"/>
  <c r="FH343" i="52"/>
  <c r="FG343" i="52"/>
  <c r="EU343" i="52"/>
  <c r="ET343" i="52"/>
  <c r="ES343" i="52"/>
  <c r="ER343" i="52"/>
  <c r="EQ343" i="52"/>
  <c r="EE343" i="52"/>
  <c r="ED343" i="52"/>
  <c r="EC343" i="52"/>
  <c r="EB343" i="52"/>
  <c r="EA343" i="52"/>
  <c r="DO343" i="52"/>
  <c r="DN343" i="52"/>
  <c r="DM343" i="52"/>
  <c r="DL343" i="52"/>
  <c r="DK343" i="52"/>
  <c r="CY343" i="52"/>
  <c r="CX343" i="52"/>
  <c r="CW343" i="52"/>
  <c r="CV343" i="52"/>
  <c r="CU343" i="52"/>
  <c r="CI343" i="52"/>
  <c r="CH343" i="52"/>
  <c r="CG343" i="52"/>
  <c r="CF343" i="52"/>
  <c r="CE343" i="52"/>
  <c r="BS343" i="52"/>
  <c r="BR343" i="52"/>
  <c r="BY343" i="52" s="1"/>
  <c r="BQ343" i="52"/>
  <c r="BP343" i="52"/>
  <c r="BO343" i="52"/>
  <c r="BC343" i="52"/>
  <c r="BB343" i="52"/>
  <c r="BA343" i="52"/>
  <c r="AZ343" i="52"/>
  <c r="AY343" i="52"/>
  <c r="AM343" i="52"/>
  <c r="AL343" i="52"/>
  <c r="AS343" i="52" s="1"/>
  <c r="AK343" i="52"/>
  <c r="AJ343" i="52"/>
  <c r="AI343" i="52"/>
  <c r="W343" i="52"/>
  <c r="V343" i="52"/>
  <c r="U343" i="52"/>
  <c r="T343" i="52"/>
  <c r="S343" i="52"/>
  <c r="GQ342" i="52"/>
  <c r="GP342" i="52"/>
  <c r="GO342" i="52"/>
  <c r="GN342" i="52"/>
  <c r="GM342" i="52"/>
  <c r="GA342" i="52"/>
  <c r="FZ342" i="52"/>
  <c r="FY342" i="52"/>
  <c r="FX342" i="52"/>
  <c r="FW342" i="52"/>
  <c r="FK342" i="52"/>
  <c r="FJ342" i="52"/>
  <c r="FI342" i="52"/>
  <c r="FH342" i="52"/>
  <c r="FG342" i="52"/>
  <c r="EU342" i="52"/>
  <c r="ET342" i="52"/>
  <c r="ES342" i="52"/>
  <c r="ER342" i="52"/>
  <c r="EQ342" i="52"/>
  <c r="EE342" i="52"/>
  <c r="ED342" i="52"/>
  <c r="EK342" i="52" s="1"/>
  <c r="EC342" i="52"/>
  <c r="EB342" i="52"/>
  <c r="EA342" i="52"/>
  <c r="DO342" i="52"/>
  <c r="DN342" i="52"/>
  <c r="DM342" i="52"/>
  <c r="DL342" i="52"/>
  <c r="DK342" i="52"/>
  <c r="CY342" i="52"/>
  <c r="CX342" i="52"/>
  <c r="DE342" i="52" s="1"/>
  <c r="CW342" i="52"/>
  <c r="CV342" i="52"/>
  <c r="CU342" i="52"/>
  <c r="CI342" i="52"/>
  <c r="CH342" i="52"/>
  <c r="CG342" i="52"/>
  <c r="CF342" i="52"/>
  <c r="CE342" i="52"/>
  <c r="BS342" i="52"/>
  <c r="BR342" i="52"/>
  <c r="BQ342" i="52"/>
  <c r="BP342" i="52"/>
  <c r="BO342" i="52"/>
  <c r="BC342" i="52"/>
  <c r="BB342" i="52"/>
  <c r="BA342" i="52"/>
  <c r="AZ342" i="52"/>
  <c r="AY342" i="52"/>
  <c r="AM342" i="52"/>
  <c r="AL342" i="52"/>
  <c r="AK342" i="52"/>
  <c r="AJ342" i="52"/>
  <c r="AI342" i="52"/>
  <c r="W342" i="52"/>
  <c r="V342" i="52"/>
  <c r="U342" i="52"/>
  <c r="T342" i="52"/>
  <c r="S342" i="52"/>
  <c r="GQ341" i="52"/>
  <c r="GP341" i="52"/>
  <c r="GW341" i="52" s="1"/>
  <c r="GO341" i="52"/>
  <c r="GN341" i="52"/>
  <c r="GM341" i="52"/>
  <c r="GA341" i="52"/>
  <c r="FZ341" i="52"/>
  <c r="FY341" i="52"/>
  <c r="FX341" i="52"/>
  <c r="FW341" i="52"/>
  <c r="FK341" i="52"/>
  <c r="FJ341" i="52"/>
  <c r="FQ341" i="52" s="1"/>
  <c r="FI341" i="52"/>
  <c r="FH341" i="52"/>
  <c r="FG341" i="52"/>
  <c r="EU341" i="52"/>
  <c r="ET341" i="52"/>
  <c r="ES341" i="52"/>
  <c r="ER341" i="52"/>
  <c r="EQ341" i="52"/>
  <c r="EE341" i="52"/>
  <c r="ED341" i="52"/>
  <c r="EC341" i="52"/>
  <c r="EB341" i="52"/>
  <c r="EA341" i="52"/>
  <c r="DO341" i="52"/>
  <c r="DN341" i="52"/>
  <c r="DM341" i="52"/>
  <c r="DL341" i="52"/>
  <c r="DK341" i="52"/>
  <c r="CY341" i="52"/>
  <c r="CX341" i="52"/>
  <c r="CW341" i="52"/>
  <c r="CV341" i="52"/>
  <c r="CU341" i="52"/>
  <c r="CI341" i="52"/>
  <c r="CH341" i="52"/>
  <c r="CG341" i="52"/>
  <c r="CF341" i="52"/>
  <c r="CE341" i="52"/>
  <c r="BS341" i="52"/>
  <c r="BR341" i="52"/>
  <c r="BY341" i="52" s="1"/>
  <c r="BQ341" i="52"/>
  <c r="BP341" i="52"/>
  <c r="BO341" i="52"/>
  <c r="BC341" i="52"/>
  <c r="BB341" i="52"/>
  <c r="BA341" i="52"/>
  <c r="AZ341" i="52"/>
  <c r="AY341" i="52"/>
  <c r="AM341" i="52"/>
  <c r="AL341" i="52"/>
  <c r="AS341" i="52" s="1"/>
  <c r="AK341" i="52"/>
  <c r="AJ341" i="52"/>
  <c r="AI341" i="52"/>
  <c r="W341" i="52"/>
  <c r="V341" i="52"/>
  <c r="U341" i="52"/>
  <c r="T341" i="52"/>
  <c r="S341" i="52"/>
  <c r="GQ340" i="52"/>
  <c r="GP340" i="52"/>
  <c r="GO340" i="52"/>
  <c r="GN340" i="52"/>
  <c r="GM340" i="52"/>
  <c r="GA340" i="52"/>
  <c r="FZ340" i="52"/>
  <c r="FY340" i="52"/>
  <c r="FX340" i="52"/>
  <c r="FW340" i="52"/>
  <c r="FK340" i="52"/>
  <c r="FJ340" i="52"/>
  <c r="FI340" i="52"/>
  <c r="FH340" i="52"/>
  <c r="FG340" i="52"/>
  <c r="EU340" i="52"/>
  <c r="ET340" i="52"/>
  <c r="ES340" i="52"/>
  <c r="ER340" i="52"/>
  <c r="EQ340" i="52"/>
  <c r="EE340" i="52"/>
  <c r="ED340" i="52"/>
  <c r="EK340" i="52" s="1"/>
  <c r="EC340" i="52"/>
  <c r="EB340" i="52"/>
  <c r="EA340" i="52"/>
  <c r="DO340" i="52"/>
  <c r="DN340" i="52"/>
  <c r="DM340" i="52"/>
  <c r="DL340" i="52"/>
  <c r="DK340" i="52"/>
  <c r="CY340" i="52"/>
  <c r="CX340" i="52"/>
  <c r="DE340" i="52" s="1"/>
  <c r="CW340" i="52"/>
  <c r="CV340" i="52"/>
  <c r="CU340" i="52"/>
  <c r="CI340" i="52"/>
  <c r="CH340" i="52"/>
  <c r="CG340" i="52"/>
  <c r="CF340" i="52"/>
  <c r="CE340" i="52"/>
  <c r="BS340" i="52"/>
  <c r="BR340" i="52"/>
  <c r="BQ340" i="52"/>
  <c r="BP340" i="52"/>
  <c r="BO340" i="52"/>
  <c r="BC340" i="52"/>
  <c r="BB340" i="52"/>
  <c r="BA340" i="52"/>
  <c r="AZ340" i="52"/>
  <c r="AY340" i="52"/>
  <c r="AM340" i="52"/>
  <c r="AL340" i="52"/>
  <c r="AK340" i="52"/>
  <c r="AJ340" i="52"/>
  <c r="AI340" i="52"/>
  <c r="W340" i="52"/>
  <c r="V340" i="52"/>
  <c r="U340" i="52"/>
  <c r="T340" i="52"/>
  <c r="S340" i="52"/>
  <c r="GQ339" i="52"/>
  <c r="GP339" i="52"/>
  <c r="GW339" i="52" s="1"/>
  <c r="GO339" i="52"/>
  <c r="GN339" i="52"/>
  <c r="GM339" i="52"/>
  <c r="GA339" i="52"/>
  <c r="FZ339" i="52"/>
  <c r="FY339" i="52"/>
  <c r="FX339" i="52"/>
  <c r="FW339" i="52"/>
  <c r="FK339" i="52"/>
  <c r="FJ339" i="52"/>
  <c r="FQ339" i="52" s="1"/>
  <c r="FI339" i="52"/>
  <c r="FH339" i="52"/>
  <c r="FG339" i="52"/>
  <c r="EU339" i="52"/>
  <c r="ET339" i="52"/>
  <c r="ES339" i="52"/>
  <c r="ER339" i="52"/>
  <c r="EQ339" i="52"/>
  <c r="EE339" i="52"/>
  <c r="ED339" i="52"/>
  <c r="EC339" i="52"/>
  <c r="EB339" i="52"/>
  <c r="EA339" i="52"/>
  <c r="DO339" i="52"/>
  <c r="DN339" i="52"/>
  <c r="DM339" i="52"/>
  <c r="DL339" i="52"/>
  <c r="DK339" i="52"/>
  <c r="CY339" i="52"/>
  <c r="CX339" i="52"/>
  <c r="CW339" i="52"/>
  <c r="CV339" i="52"/>
  <c r="CU339" i="52"/>
  <c r="CI339" i="52"/>
  <c r="CH339" i="52"/>
  <c r="CG339" i="52"/>
  <c r="CF339" i="52"/>
  <c r="CE339" i="52"/>
  <c r="BS339" i="52"/>
  <c r="BR339" i="52"/>
  <c r="BY339" i="52" s="1"/>
  <c r="BQ339" i="52"/>
  <c r="BP339" i="52"/>
  <c r="BO339" i="52"/>
  <c r="BC339" i="52"/>
  <c r="BB339" i="52"/>
  <c r="BA339" i="52"/>
  <c r="AZ339" i="52"/>
  <c r="AY339" i="52"/>
  <c r="AM339" i="52"/>
  <c r="AL339" i="52"/>
  <c r="AS339" i="52" s="1"/>
  <c r="AK339" i="52"/>
  <c r="AJ339" i="52"/>
  <c r="AI339" i="52"/>
  <c r="W339" i="52"/>
  <c r="V339" i="52"/>
  <c r="U339" i="52"/>
  <c r="T339" i="52"/>
  <c r="S339" i="52"/>
  <c r="GQ338" i="52"/>
  <c r="GP338" i="52"/>
  <c r="GO338" i="52"/>
  <c r="GN338" i="52"/>
  <c r="GM338" i="52"/>
  <c r="GA338" i="52"/>
  <c r="FZ338" i="52"/>
  <c r="FY338" i="52"/>
  <c r="FX338" i="52"/>
  <c r="FW338" i="52"/>
  <c r="FK338" i="52"/>
  <c r="FJ338" i="52"/>
  <c r="FI338" i="52"/>
  <c r="FH338" i="52"/>
  <c r="FG338" i="52"/>
  <c r="EU338" i="52"/>
  <c r="ET338" i="52"/>
  <c r="ES338" i="52"/>
  <c r="ER338" i="52"/>
  <c r="EQ338" i="52"/>
  <c r="EE338" i="52"/>
  <c r="ED338" i="52"/>
  <c r="EK338" i="52" s="1"/>
  <c r="EC338" i="52"/>
  <c r="EB338" i="52"/>
  <c r="EA338" i="52"/>
  <c r="DO338" i="52"/>
  <c r="DN338" i="52"/>
  <c r="DM338" i="52"/>
  <c r="DL338" i="52"/>
  <c r="DK338" i="52"/>
  <c r="CY338" i="52"/>
  <c r="CX338" i="52"/>
  <c r="DE338" i="52" s="1"/>
  <c r="CW338" i="52"/>
  <c r="CV338" i="52"/>
  <c r="CU338" i="52"/>
  <c r="CI338" i="52"/>
  <c r="CH338" i="52"/>
  <c r="CG338" i="52"/>
  <c r="CF338" i="52"/>
  <c r="CE338" i="52"/>
  <c r="BS338" i="52"/>
  <c r="BR338" i="52"/>
  <c r="BQ338" i="52"/>
  <c r="BP338" i="52"/>
  <c r="BO338" i="52"/>
  <c r="BC338" i="52"/>
  <c r="BB338" i="52"/>
  <c r="BA338" i="52"/>
  <c r="AZ338" i="52"/>
  <c r="AY338" i="52"/>
  <c r="AM338" i="52"/>
  <c r="AL338" i="52"/>
  <c r="AK338" i="52"/>
  <c r="AJ338" i="52"/>
  <c r="AI338" i="52"/>
  <c r="W338" i="52"/>
  <c r="V338" i="52"/>
  <c r="U338" i="52"/>
  <c r="T338" i="52"/>
  <c r="S338" i="52"/>
  <c r="GQ337" i="52"/>
  <c r="GP337" i="52"/>
  <c r="GW337" i="52" s="1"/>
  <c r="GO337" i="52"/>
  <c r="GN337" i="52"/>
  <c r="GM337" i="52"/>
  <c r="GA337" i="52"/>
  <c r="FZ337" i="52"/>
  <c r="FY337" i="52"/>
  <c r="FX337" i="52"/>
  <c r="FW337" i="52"/>
  <c r="FK337" i="52"/>
  <c r="FJ337" i="52"/>
  <c r="FQ337" i="52" s="1"/>
  <c r="FI337" i="52"/>
  <c r="FH337" i="52"/>
  <c r="FG337" i="52"/>
  <c r="EU337" i="52"/>
  <c r="ET337" i="52"/>
  <c r="ES337" i="52"/>
  <c r="FC337" i="52" s="1" a="1"/>
  <c r="FC337" i="52" s="1"/>
  <c r="ER337" i="52"/>
  <c r="EQ337" i="52"/>
  <c r="EE337" i="52"/>
  <c r="ED337" i="52"/>
  <c r="EC337" i="52"/>
  <c r="EB337" i="52"/>
  <c r="EA337" i="52"/>
  <c r="DO337" i="52"/>
  <c r="DN337" i="52"/>
  <c r="DM337" i="52"/>
  <c r="DL337" i="52"/>
  <c r="DK337" i="52"/>
  <c r="CY337" i="52"/>
  <c r="CX337" i="52"/>
  <c r="CW337" i="52"/>
  <c r="CV337" i="52"/>
  <c r="CU337" i="52"/>
  <c r="CI337" i="52"/>
  <c r="CH337" i="52"/>
  <c r="CG337" i="52"/>
  <c r="CF337" i="52"/>
  <c r="CE337" i="52"/>
  <c r="BS337" i="52"/>
  <c r="BR337" i="52"/>
  <c r="BY337" i="52" s="1"/>
  <c r="BQ337" i="52"/>
  <c r="BP337" i="52"/>
  <c r="BO337" i="52"/>
  <c r="BC337" i="52"/>
  <c r="BB337" i="52"/>
  <c r="BA337" i="52"/>
  <c r="AZ337" i="52"/>
  <c r="AY337" i="52"/>
  <c r="AM337" i="52"/>
  <c r="AL337" i="52"/>
  <c r="AS337" i="52" s="1"/>
  <c r="AK337" i="52"/>
  <c r="AJ337" i="52"/>
  <c r="AI337" i="52"/>
  <c r="W337" i="52"/>
  <c r="V337" i="52"/>
  <c r="U337" i="52"/>
  <c r="T337" i="52"/>
  <c r="S337" i="52"/>
  <c r="GQ336" i="52"/>
  <c r="GP336" i="52"/>
  <c r="GO336" i="52"/>
  <c r="GN336" i="52"/>
  <c r="GM336" i="52"/>
  <c r="GA336" i="52"/>
  <c r="FZ336" i="52"/>
  <c r="FY336" i="52"/>
  <c r="FX336" i="52"/>
  <c r="FW336" i="52"/>
  <c r="FK336" i="52"/>
  <c r="FJ336" i="52"/>
  <c r="FI336" i="52"/>
  <c r="FH336" i="52"/>
  <c r="FG336" i="52"/>
  <c r="EU336" i="52"/>
  <c r="ET336" i="52"/>
  <c r="ES336" i="52"/>
  <c r="ER336" i="52"/>
  <c r="EQ336" i="52"/>
  <c r="EE336" i="52"/>
  <c r="ED336" i="52"/>
  <c r="EC336" i="52"/>
  <c r="EB336" i="52"/>
  <c r="EA336" i="52"/>
  <c r="DO336" i="52"/>
  <c r="DN336" i="52"/>
  <c r="DM336" i="52"/>
  <c r="DV337" i="52" s="1"/>
  <c r="DL336" i="52"/>
  <c r="DK336" i="52"/>
  <c r="CY336" i="52"/>
  <c r="CX336" i="52"/>
  <c r="CW336" i="52"/>
  <c r="CV336" i="52"/>
  <c r="CU336" i="52"/>
  <c r="CI336" i="52"/>
  <c r="CH336" i="52"/>
  <c r="CG336" i="52"/>
  <c r="CP337" i="52" s="1"/>
  <c r="CF336" i="52"/>
  <c r="CE336" i="52"/>
  <c r="BS336" i="52"/>
  <c r="BR336" i="52"/>
  <c r="BQ336" i="52"/>
  <c r="BP336" i="52"/>
  <c r="BO336" i="52"/>
  <c r="BC336" i="52"/>
  <c r="BB336" i="52"/>
  <c r="BA336" i="52"/>
  <c r="AZ336" i="52"/>
  <c r="AY336" i="52"/>
  <c r="AM336" i="52"/>
  <c r="AL336" i="52"/>
  <c r="AK336" i="52"/>
  <c r="AJ336" i="52"/>
  <c r="AI336" i="52"/>
  <c r="W336" i="52"/>
  <c r="V336" i="52"/>
  <c r="U336" i="52"/>
  <c r="T336" i="52"/>
  <c r="S336" i="52"/>
  <c r="GX334" i="52"/>
  <c r="GW334" i="52"/>
  <c r="GK334" i="52"/>
  <c r="GK333" i="52"/>
  <c r="GK332" i="52" s="1"/>
  <c r="GK331" i="52" s="1"/>
  <c r="GK330" i="52" s="1"/>
  <c r="GK329" i="52" s="1"/>
  <c r="GK328" i="52" s="1"/>
  <c r="GK327" i="52"/>
  <c r="GK326" i="52" s="1"/>
  <c r="GK325" i="52" s="1"/>
  <c r="GK324" i="52" s="1"/>
  <c r="GK323" i="52" s="1"/>
  <c r="GK322" i="52" s="1"/>
  <c r="GK321" i="52" s="1"/>
  <c r="GK320" i="52" s="1"/>
  <c r="GK319" i="52" s="1"/>
  <c r="GK318" i="52" s="1"/>
  <c r="GK317" i="52" s="1"/>
  <c r="GK316" i="52" s="1"/>
  <c r="GK315" i="52" s="1"/>
  <c r="GK314" i="52" s="1"/>
  <c r="GK313" i="52" s="1"/>
  <c r="GK312" i="52" s="1"/>
  <c r="GH334" i="52"/>
  <c r="GG334" i="52"/>
  <c r="FU334" i="52"/>
  <c r="FU333" i="52" s="1"/>
  <c r="FU332" i="52" s="1"/>
  <c r="FU331" i="52" s="1"/>
  <c r="FU330" i="52" s="1"/>
  <c r="FU329" i="52" s="1"/>
  <c r="FU328" i="52"/>
  <c r="FU327" i="52" s="1"/>
  <c r="FU326" i="52" s="1"/>
  <c r="FU325" i="52" s="1"/>
  <c r="FU324" i="52" s="1"/>
  <c r="FU323" i="52" s="1"/>
  <c r="FU322" i="52" s="1"/>
  <c r="FU321" i="52" s="1"/>
  <c r="FU320" i="52"/>
  <c r="FU319" i="52" s="1"/>
  <c r="FU318" i="52" s="1"/>
  <c r="FU317" i="52" s="1"/>
  <c r="FU316" i="52" s="1"/>
  <c r="FU315" i="52" s="1"/>
  <c r="FU314" i="52" s="1"/>
  <c r="FU313" i="52" s="1"/>
  <c r="FU312" i="52" s="1"/>
  <c r="FR334" i="52"/>
  <c r="FQ334" i="52"/>
  <c r="FE334" i="52"/>
  <c r="FE333" i="52" s="1"/>
  <c r="FE332" i="52" s="1"/>
  <c r="FE331" i="52" s="1"/>
  <c r="FE330" i="52" s="1"/>
  <c r="FE329" i="52"/>
  <c r="FE328" i="52" s="1"/>
  <c r="FE327" i="52" s="1"/>
  <c r="FE326" i="52" s="1"/>
  <c r="FE325" i="52" s="1"/>
  <c r="FE324" i="52" s="1"/>
  <c r="FE323" i="52" s="1"/>
  <c r="FE322" i="52" s="1"/>
  <c r="FE321" i="52" s="1"/>
  <c r="FE320" i="52" s="1"/>
  <c r="FE319" i="52" s="1"/>
  <c r="FE318" i="52" s="1"/>
  <c r="FE317" i="52" s="1"/>
  <c r="FE316" i="52" s="1"/>
  <c r="FE315" i="52" s="1"/>
  <c r="FE314" i="52" s="1"/>
  <c r="FE313" i="52" s="1"/>
  <c r="FE312" i="52" s="1"/>
  <c r="FB334" i="52"/>
  <c r="FA334" i="52"/>
  <c r="EO334" i="52"/>
  <c r="EO333" i="52"/>
  <c r="EO332" i="52"/>
  <c r="EO331" i="52" s="1"/>
  <c r="EO330" i="52"/>
  <c r="EO329" i="52" s="1"/>
  <c r="EO328" i="52" s="1"/>
  <c r="EO327" i="52" s="1"/>
  <c r="EO326" i="52" s="1"/>
  <c r="EO325" i="52" s="1"/>
  <c r="EO324" i="52" s="1"/>
  <c r="EO323" i="52" s="1"/>
  <c r="EO322" i="52" s="1"/>
  <c r="EO321" i="52" s="1"/>
  <c r="EO320" i="52" s="1"/>
  <c r="EO319" i="52" s="1"/>
  <c r="EO318" i="52" s="1"/>
  <c r="EO317" i="52" s="1"/>
  <c r="EO316" i="52" s="1"/>
  <c r="EO315" i="52" s="1"/>
  <c r="EO314" i="52" s="1"/>
  <c r="EO313" i="52" s="1"/>
  <c r="EO312" i="52" s="1"/>
  <c r="EL334" i="52"/>
  <c r="EK334" i="52"/>
  <c r="DY334" i="52"/>
  <c r="DY333" i="52"/>
  <c r="DY332" i="52" s="1"/>
  <c r="DY331" i="52"/>
  <c r="DY330" i="52" s="1"/>
  <c r="DY329" i="52" s="1"/>
  <c r="DY328" i="52" s="1"/>
  <c r="DY327" i="52" s="1"/>
  <c r="DY326" i="52" s="1"/>
  <c r="DY325" i="52" s="1"/>
  <c r="DY324" i="52" s="1"/>
  <c r="DY323" i="52"/>
  <c r="DY322" i="52" s="1"/>
  <c r="DY321" i="52" s="1"/>
  <c r="DY320" i="52" s="1"/>
  <c r="DY319" i="52" s="1"/>
  <c r="DY318" i="52" s="1"/>
  <c r="DY317" i="52" s="1"/>
  <c r="DY316" i="52" s="1"/>
  <c r="DY315" i="52" s="1"/>
  <c r="DY314" i="52" s="1"/>
  <c r="DY313" i="52" s="1"/>
  <c r="DY312" i="52" s="1"/>
  <c r="DV334" i="52"/>
  <c r="DU334" i="52"/>
  <c r="DI334" i="52"/>
  <c r="DI333" i="52" s="1"/>
  <c r="DI332" i="52"/>
  <c r="DI331" i="52" s="1"/>
  <c r="DI330" i="52" s="1"/>
  <c r="DI329" i="52" s="1"/>
  <c r="DI328" i="52" s="1"/>
  <c r="DI327" i="52" s="1"/>
  <c r="DI326" i="52" s="1"/>
  <c r="DI325" i="52" s="1"/>
  <c r="DI324" i="52" s="1"/>
  <c r="DI323" i="52" s="1"/>
  <c r="DI322" i="52" s="1"/>
  <c r="DI321" i="52" s="1"/>
  <c r="DI320" i="52" s="1"/>
  <c r="DI319" i="52" s="1"/>
  <c r="DI318" i="52" s="1"/>
  <c r="DI317" i="52" s="1"/>
  <c r="DI316" i="52" s="1"/>
  <c r="DI315" i="52" s="1"/>
  <c r="DI314" i="52" s="1"/>
  <c r="DI313" i="52" s="1"/>
  <c r="DI312" i="52" s="1"/>
  <c r="DF334" i="52"/>
  <c r="DE334" i="52"/>
  <c r="CS334" i="52"/>
  <c r="CS333" i="52"/>
  <c r="CS332" i="52" s="1"/>
  <c r="CS331" i="52" s="1"/>
  <c r="CS330" i="52" s="1"/>
  <c r="CS329" i="52" s="1"/>
  <c r="CS328" i="52" s="1"/>
  <c r="CS327" i="52" s="1"/>
  <c r="CS326" i="52" s="1"/>
  <c r="CS325" i="52" s="1"/>
  <c r="CS324" i="52" s="1"/>
  <c r="CS323" i="52" s="1"/>
  <c r="CS322" i="52" s="1"/>
  <c r="CS321" i="52" s="1"/>
  <c r="CS320" i="52" s="1"/>
  <c r="CS319" i="52" s="1"/>
  <c r="CS318" i="52" s="1"/>
  <c r="CS317" i="52" s="1"/>
  <c r="CS316" i="52" s="1"/>
  <c r="CS315" i="52" s="1"/>
  <c r="CS314" i="52" s="1"/>
  <c r="CS313" i="52" s="1"/>
  <c r="CS312" i="52" s="1"/>
  <c r="CP334" i="52"/>
  <c r="CO334" i="52"/>
  <c r="CC334" i="52"/>
  <c r="CC333" i="52" s="1"/>
  <c r="CC332" i="52" s="1"/>
  <c r="CC331" i="52" s="1"/>
  <c r="CC330" i="52" s="1"/>
  <c r="CC329" i="52" s="1"/>
  <c r="CC328" i="52" s="1"/>
  <c r="CC327" i="52" s="1"/>
  <c r="CC326" i="52" s="1"/>
  <c r="CC325" i="52" s="1"/>
  <c r="CC324" i="52" s="1"/>
  <c r="CC323" i="52" s="1"/>
  <c r="CC322" i="52" s="1"/>
  <c r="CC321" i="52" s="1"/>
  <c r="CC320" i="52" s="1"/>
  <c r="CC319" i="52" s="1"/>
  <c r="CC318" i="52" s="1"/>
  <c r="CC317" i="52" s="1"/>
  <c r="CC316" i="52" s="1"/>
  <c r="CC315" i="52" s="1"/>
  <c r="CC314" i="52" s="1"/>
  <c r="CC313" i="52" s="1"/>
  <c r="CC312" i="52" s="1"/>
  <c r="BZ334" i="52"/>
  <c r="BY334" i="52"/>
  <c r="BM334" i="52"/>
  <c r="BM333" i="52"/>
  <c r="BM332" i="52" s="1"/>
  <c r="BM331" i="52" s="1"/>
  <c r="BM330" i="52" s="1"/>
  <c r="BM329" i="52" s="1"/>
  <c r="BM328" i="52" s="1"/>
  <c r="BM327" i="52"/>
  <c r="BM326" i="52" s="1"/>
  <c r="BM325" i="52" s="1"/>
  <c r="BM324" i="52" s="1"/>
  <c r="BM323" i="52" s="1"/>
  <c r="BM322" i="52" s="1"/>
  <c r="BM321" i="52" s="1"/>
  <c r="BM320" i="52" s="1"/>
  <c r="BM319" i="52"/>
  <c r="BM318" i="52" s="1"/>
  <c r="BM317" i="52" s="1"/>
  <c r="BM316" i="52" s="1"/>
  <c r="BM315" i="52" s="1"/>
  <c r="BM314" i="52" s="1"/>
  <c r="BM313" i="52" s="1"/>
  <c r="BM312" i="52" s="1"/>
  <c r="BJ334" i="52"/>
  <c r="BI334" i="52"/>
  <c r="AW334" i="52"/>
  <c r="AW333" i="52" s="1"/>
  <c r="AW332" i="52" s="1"/>
  <c r="AW331" i="52" s="1"/>
  <c r="AW330" i="52" s="1"/>
  <c r="AW329" i="52" s="1"/>
  <c r="AW328" i="52" s="1"/>
  <c r="AW327" i="52" s="1"/>
  <c r="AW326" i="52" s="1"/>
  <c r="AW325" i="52" s="1"/>
  <c r="AW324" i="52" s="1"/>
  <c r="AW323" i="52" s="1"/>
  <c r="AW322" i="52" s="1"/>
  <c r="AW321" i="52" s="1"/>
  <c r="AW320" i="52" s="1"/>
  <c r="AW319" i="52" s="1"/>
  <c r="AW318" i="52" s="1"/>
  <c r="AW317" i="52" s="1"/>
  <c r="AW316" i="52" s="1"/>
  <c r="AW315" i="52" s="1"/>
  <c r="AW314" i="52" s="1"/>
  <c r="AW313" i="52" s="1"/>
  <c r="AW312" i="52" s="1"/>
  <c r="AT334" i="52"/>
  <c r="AS334" i="52"/>
  <c r="AG334" i="52"/>
  <c r="AG333" i="52" s="1"/>
  <c r="AG332" i="52" s="1"/>
  <c r="AG331" i="52" s="1"/>
  <c r="AG330" i="52" s="1"/>
  <c r="AG329" i="52"/>
  <c r="AG328" i="52" s="1"/>
  <c r="AG327" i="52" s="1"/>
  <c r="AG326" i="52" s="1"/>
  <c r="AG325" i="52" s="1"/>
  <c r="AG324" i="52" s="1"/>
  <c r="AG323" i="52" s="1"/>
  <c r="AG322" i="52" s="1"/>
  <c r="AG321" i="52"/>
  <c r="AG320" i="52" s="1"/>
  <c r="AG319" i="52" s="1"/>
  <c r="AG318" i="52" s="1"/>
  <c r="AG317" i="52" s="1"/>
  <c r="AG316" i="52" s="1"/>
  <c r="AG315" i="52" s="1"/>
  <c r="AG314" i="52" s="1"/>
  <c r="AG313" i="52" s="1"/>
  <c r="AG312" i="52" s="1"/>
  <c r="AD334" i="52"/>
  <c r="AC334" i="52"/>
  <c r="Q334" i="52"/>
  <c r="Q333" i="52"/>
  <c r="Q332" i="52"/>
  <c r="Q331" i="52" s="1"/>
  <c r="Q330" i="52"/>
  <c r="Q329" i="52" s="1"/>
  <c r="Q328" i="52" s="1"/>
  <c r="Q327" i="52" s="1"/>
  <c r="Q326" i="52" s="1"/>
  <c r="Q325" i="52" s="1"/>
  <c r="Q324" i="52" s="1"/>
  <c r="Q323" i="52" s="1"/>
  <c r="Q322" i="52"/>
  <c r="Q321" i="52" s="1"/>
  <c r="Q320" i="52" s="1"/>
  <c r="Q319" i="52" s="1"/>
  <c r="Q318" i="52" s="1"/>
  <c r="Q317" i="52" s="1"/>
  <c r="Q316" i="52" s="1"/>
  <c r="Q315" i="52" s="1"/>
  <c r="Q314" i="52" s="1"/>
  <c r="Q313" i="52" s="1"/>
  <c r="Q312" i="52" s="1"/>
  <c r="A334" i="52"/>
  <c r="A333" i="52" s="1"/>
  <c r="A332" i="52" s="1"/>
  <c r="A331" i="52" s="1"/>
  <c r="A330" i="52" s="1"/>
  <c r="A329" i="52" s="1"/>
  <c r="A328" i="52" s="1"/>
  <c r="A327" i="52" s="1"/>
  <c r="A326" i="52" s="1"/>
  <c r="A325" i="52" s="1"/>
  <c r="A324" i="52" s="1"/>
  <c r="A323" i="52" s="1"/>
  <c r="A322" i="52" s="1"/>
  <c r="A321" i="52" s="1"/>
  <c r="A320" i="52" s="1"/>
  <c r="A319" i="52" s="1"/>
  <c r="A318" i="52" s="1"/>
  <c r="A317" i="52" s="1"/>
  <c r="A316" i="52" s="1"/>
  <c r="A315" i="52" s="1"/>
  <c r="A314" i="52" s="1"/>
  <c r="A313" i="52" s="1"/>
  <c r="A312" i="52" s="1"/>
  <c r="GX333" i="52"/>
  <c r="GW333" i="52"/>
  <c r="GH333" i="52"/>
  <c r="GG333" i="52"/>
  <c r="FR333" i="52"/>
  <c r="FQ333" i="52"/>
  <c r="FB333" i="52"/>
  <c r="FA333" i="52"/>
  <c r="EL333" i="52"/>
  <c r="EK333" i="52"/>
  <c r="DV333" i="52"/>
  <c r="DU333" i="52"/>
  <c r="DF333" i="52"/>
  <c r="DE333" i="52"/>
  <c r="CP333" i="52"/>
  <c r="CO333" i="52"/>
  <c r="BZ333" i="52"/>
  <c r="BY333" i="52"/>
  <c r="BJ333" i="52"/>
  <c r="BI333" i="52"/>
  <c r="AT333" i="52"/>
  <c r="AS333" i="52"/>
  <c r="AD333" i="52"/>
  <c r="AC333" i="52"/>
  <c r="GX332" i="52"/>
  <c r="GW332" i="52"/>
  <c r="GH332" i="52"/>
  <c r="GG332" i="52"/>
  <c r="FR332" i="52"/>
  <c r="FQ332" i="52"/>
  <c r="FB332" i="52"/>
  <c r="FA332" i="52"/>
  <c r="EL332" i="52"/>
  <c r="EK332" i="52"/>
  <c r="DV332" i="52"/>
  <c r="DU332" i="52"/>
  <c r="DF332" i="52"/>
  <c r="DE332" i="52"/>
  <c r="CP332" i="52"/>
  <c r="CO332" i="52"/>
  <c r="BZ332" i="52"/>
  <c r="BY332" i="52"/>
  <c r="BJ332" i="52"/>
  <c r="BI332" i="52"/>
  <c r="AT332" i="52"/>
  <c r="AS332" i="52"/>
  <c r="AD332" i="52"/>
  <c r="AC332" i="52"/>
  <c r="GX331" i="52"/>
  <c r="GW331" i="52"/>
  <c r="GH331" i="52"/>
  <c r="GG331" i="52"/>
  <c r="FR331" i="52"/>
  <c r="FQ331" i="52"/>
  <c r="FB331" i="52"/>
  <c r="FA331" i="52"/>
  <c r="EL331" i="52"/>
  <c r="EK331" i="52"/>
  <c r="DV331" i="52"/>
  <c r="DU331" i="52"/>
  <c r="DF331" i="52"/>
  <c r="DE331" i="52"/>
  <c r="CP331" i="52"/>
  <c r="CO331" i="52"/>
  <c r="BZ331" i="52"/>
  <c r="BY331" i="52"/>
  <c r="BJ331" i="52"/>
  <c r="BI331" i="52"/>
  <c r="AT331" i="52"/>
  <c r="AS331" i="52"/>
  <c r="AD331" i="52"/>
  <c r="AC331" i="52"/>
  <c r="GX330" i="52"/>
  <c r="GW330" i="52"/>
  <c r="GH330" i="52"/>
  <c r="GG330" i="52"/>
  <c r="FR330" i="52"/>
  <c r="FQ330" i="52"/>
  <c r="FB330" i="52"/>
  <c r="FA330" i="52"/>
  <c r="EL330" i="52"/>
  <c r="EK330" i="52"/>
  <c r="DV330" i="52"/>
  <c r="DU330" i="52"/>
  <c r="DF330" i="52"/>
  <c r="DE330" i="52"/>
  <c r="CP330" i="52"/>
  <c r="CO330" i="52"/>
  <c r="BZ330" i="52"/>
  <c r="BY330" i="52"/>
  <c r="BJ330" i="52"/>
  <c r="BI330" i="52"/>
  <c r="AT330" i="52"/>
  <c r="AS330" i="52"/>
  <c r="AD330" i="52"/>
  <c r="AC330" i="52"/>
  <c r="GX329" i="52"/>
  <c r="GW329" i="52"/>
  <c r="GH329" i="52"/>
  <c r="GG329" i="52"/>
  <c r="FR329" i="52"/>
  <c r="FQ329" i="52"/>
  <c r="FB329" i="52"/>
  <c r="FA329" i="52"/>
  <c r="EL329" i="52"/>
  <c r="EK329" i="52"/>
  <c r="DV329" i="52"/>
  <c r="DU329" i="52"/>
  <c r="DF329" i="52"/>
  <c r="DE329" i="52"/>
  <c r="CP329" i="52"/>
  <c r="CO329" i="52"/>
  <c r="BZ329" i="52"/>
  <c r="BY329" i="52"/>
  <c r="BJ329" i="52"/>
  <c r="BI329" i="52"/>
  <c r="AT329" i="52"/>
  <c r="AS329" i="52"/>
  <c r="AD329" i="52"/>
  <c r="AC329" i="52"/>
  <c r="GX328" i="52"/>
  <c r="GW328" i="52"/>
  <c r="GH328" i="52"/>
  <c r="GG328" i="52"/>
  <c r="FR328" i="52"/>
  <c r="FQ328" i="52"/>
  <c r="FB328" i="52"/>
  <c r="FA328" i="52"/>
  <c r="EL328" i="52"/>
  <c r="EK328" i="52"/>
  <c r="DV328" i="52"/>
  <c r="DU328" i="52"/>
  <c r="DF328" i="52"/>
  <c r="DE328" i="52"/>
  <c r="CP328" i="52"/>
  <c r="CO328" i="52"/>
  <c r="BZ328" i="52"/>
  <c r="BY328" i="52"/>
  <c r="BJ328" i="52"/>
  <c r="BI328" i="52"/>
  <c r="AT328" i="52"/>
  <c r="AS328" i="52"/>
  <c r="AD328" i="52"/>
  <c r="AC328" i="52"/>
  <c r="GX327" i="52"/>
  <c r="GW327" i="52"/>
  <c r="GH327" i="52"/>
  <c r="GG327" i="52"/>
  <c r="FR327" i="52"/>
  <c r="FQ327" i="52"/>
  <c r="FB327" i="52"/>
  <c r="FA327" i="52"/>
  <c r="EL327" i="52"/>
  <c r="EK327" i="52"/>
  <c r="DV327" i="52"/>
  <c r="DU327" i="52"/>
  <c r="DF327" i="52"/>
  <c r="DE327" i="52"/>
  <c r="CP327" i="52"/>
  <c r="CO327" i="52"/>
  <c r="BZ327" i="52"/>
  <c r="BY327" i="52"/>
  <c r="BJ327" i="52"/>
  <c r="BI327" i="52"/>
  <c r="AT327" i="52"/>
  <c r="AS327" i="52"/>
  <c r="AD327" i="52"/>
  <c r="AC327" i="52"/>
  <c r="GX326" i="52"/>
  <c r="GW326" i="52"/>
  <c r="GH326" i="52"/>
  <c r="GG326" i="52"/>
  <c r="FR326" i="52"/>
  <c r="FQ326" i="52"/>
  <c r="FB326" i="52"/>
  <c r="FA326" i="52"/>
  <c r="EL326" i="52"/>
  <c r="EK326" i="52"/>
  <c r="DV326" i="52"/>
  <c r="DU326" i="52"/>
  <c r="DF326" i="52"/>
  <c r="DE326" i="52"/>
  <c r="CP326" i="52"/>
  <c r="CO326" i="52"/>
  <c r="BZ326" i="52"/>
  <c r="BY326" i="52"/>
  <c r="BJ326" i="52"/>
  <c r="BI326" i="52"/>
  <c r="AT326" i="52"/>
  <c r="AS326" i="52"/>
  <c r="AD326" i="52"/>
  <c r="AC326" i="52"/>
  <c r="GX325" i="52"/>
  <c r="GW325" i="52"/>
  <c r="GH325" i="52"/>
  <c r="GG325" i="52"/>
  <c r="FR325" i="52"/>
  <c r="FQ325" i="52"/>
  <c r="FB325" i="52"/>
  <c r="FA325" i="52"/>
  <c r="EL325" i="52"/>
  <c r="EK325" i="52"/>
  <c r="DV325" i="52"/>
  <c r="DU325" i="52"/>
  <c r="DF325" i="52"/>
  <c r="DE325" i="52"/>
  <c r="CP325" i="52"/>
  <c r="CO325" i="52"/>
  <c r="BZ325" i="52"/>
  <c r="BY325" i="52"/>
  <c r="BJ325" i="52"/>
  <c r="BI325" i="52"/>
  <c r="AT325" i="52"/>
  <c r="AS325" i="52"/>
  <c r="AD325" i="52"/>
  <c r="AC325" i="52"/>
  <c r="GX324" i="52"/>
  <c r="GW324" i="52"/>
  <c r="GH324" i="52"/>
  <c r="GG324" i="52"/>
  <c r="FR324" i="52"/>
  <c r="FQ324" i="52"/>
  <c r="FB324" i="52"/>
  <c r="FA324" i="52"/>
  <c r="EL324" i="52"/>
  <c r="EK324" i="52"/>
  <c r="DV324" i="52"/>
  <c r="DU324" i="52"/>
  <c r="DF324" i="52"/>
  <c r="DE324" i="52"/>
  <c r="CP324" i="52"/>
  <c r="CO324" i="52"/>
  <c r="BZ324" i="52"/>
  <c r="BY324" i="52"/>
  <c r="BJ324" i="52"/>
  <c r="BI324" i="52"/>
  <c r="AT324" i="52"/>
  <c r="AS324" i="52"/>
  <c r="AD324" i="52"/>
  <c r="AC324" i="52"/>
  <c r="GX323" i="52"/>
  <c r="GW323" i="52"/>
  <c r="GH323" i="52"/>
  <c r="GG323" i="52"/>
  <c r="FR323" i="52"/>
  <c r="FQ323" i="52"/>
  <c r="FB323" i="52"/>
  <c r="FA323" i="52"/>
  <c r="EL323" i="52"/>
  <c r="EK323" i="52"/>
  <c r="DV323" i="52"/>
  <c r="DU323" i="52"/>
  <c r="DF323" i="52"/>
  <c r="DE323" i="52"/>
  <c r="CP323" i="52"/>
  <c r="CO323" i="52"/>
  <c r="BZ323" i="52"/>
  <c r="BY323" i="52"/>
  <c r="BJ323" i="52"/>
  <c r="BI323" i="52"/>
  <c r="AT323" i="52"/>
  <c r="AS323" i="52"/>
  <c r="AD323" i="52"/>
  <c r="AC323" i="52"/>
  <c r="GX322" i="52"/>
  <c r="GW322" i="52"/>
  <c r="GH322" i="52"/>
  <c r="GG322" i="52"/>
  <c r="FR322" i="52"/>
  <c r="FQ322" i="52"/>
  <c r="FB322" i="52"/>
  <c r="FA322" i="52"/>
  <c r="EL322" i="52"/>
  <c r="EK322" i="52"/>
  <c r="DV322" i="52"/>
  <c r="DU322" i="52"/>
  <c r="DF322" i="52"/>
  <c r="DE322" i="52"/>
  <c r="CP322" i="52"/>
  <c r="CO322" i="52"/>
  <c r="BZ322" i="52"/>
  <c r="BY322" i="52"/>
  <c r="BJ322" i="52"/>
  <c r="BI322" i="52"/>
  <c r="AT322" i="52"/>
  <c r="AS322" i="52"/>
  <c r="AD322" i="52"/>
  <c r="AC322" i="52"/>
  <c r="GX321" i="52"/>
  <c r="GW321" i="52"/>
  <c r="GH321" i="52"/>
  <c r="GG321" i="52"/>
  <c r="FR321" i="52"/>
  <c r="FQ321" i="52"/>
  <c r="FB321" i="52"/>
  <c r="FA321" i="52"/>
  <c r="EL321" i="52"/>
  <c r="EK321" i="52"/>
  <c r="DV321" i="52"/>
  <c r="DU321" i="52"/>
  <c r="DF321" i="52"/>
  <c r="DE321" i="52"/>
  <c r="CP321" i="52"/>
  <c r="CO321" i="52"/>
  <c r="BZ321" i="52"/>
  <c r="BY321" i="52"/>
  <c r="BJ321" i="52"/>
  <c r="BI321" i="52"/>
  <c r="AT321" i="52"/>
  <c r="AS321" i="52"/>
  <c r="AD321" i="52"/>
  <c r="AC321" i="52"/>
  <c r="GX320" i="52"/>
  <c r="GW320" i="52"/>
  <c r="GH320" i="52"/>
  <c r="GG320" i="52"/>
  <c r="FR320" i="52"/>
  <c r="FQ320" i="52"/>
  <c r="FB320" i="52"/>
  <c r="FA320" i="52"/>
  <c r="EL320" i="52"/>
  <c r="EK320" i="52"/>
  <c r="DV320" i="52"/>
  <c r="DU320" i="52"/>
  <c r="DF320" i="52"/>
  <c r="DE320" i="52"/>
  <c r="CP320" i="52"/>
  <c r="CO320" i="52"/>
  <c r="BZ320" i="52"/>
  <c r="BY320" i="52"/>
  <c r="BJ320" i="52"/>
  <c r="BI320" i="52"/>
  <c r="AT320" i="52"/>
  <c r="AS320" i="52"/>
  <c r="AD320" i="52"/>
  <c r="AC320" i="52"/>
  <c r="GX319" i="52"/>
  <c r="GW319" i="52"/>
  <c r="GH319" i="52"/>
  <c r="GG319" i="52"/>
  <c r="FR319" i="52"/>
  <c r="FQ319" i="52"/>
  <c r="FB319" i="52"/>
  <c r="FA319" i="52"/>
  <c r="EL319" i="52"/>
  <c r="EK319" i="52"/>
  <c r="DV319" i="52"/>
  <c r="DU319" i="52"/>
  <c r="DF319" i="52"/>
  <c r="DE319" i="52"/>
  <c r="CP319" i="52"/>
  <c r="CO319" i="52"/>
  <c r="BZ319" i="52"/>
  <c r="BY319" i="52"/>
  <c r="BJ319" i="52"/>
  <c r="BI319" i="52"/>
  <c r="AT319" i="52"/>
  <c r="AS319" i="52"/>
  <c r="AD319" i="52"/>
  <c r="AC319" i="52"/>
  <c r="GX318" i="52"/>
  <c r="GW318" i="52"/>
  <c r="GH318" i="52"/>
  <c r="GG318" i="52"/>
  <c r="FR318" i="52"/>
  <c r="FQ318" i="52"/>
  <c r="FB318" i="52"/>
  <c r="FA318" i="52"/>
  <c r="EL318" i="52"/>
  <c r="EK318" i="52"/>
  <c r="DV318" i="52"/>
  <c r="DU318" i="52"/>
  <c r="DF318" i="52"/>
  <c r="DE318" i="52"/>
  <c r="CP318" i="52"/>
  <c r="CO318" i="52"/>
  <c r="BZ318" i="52"/>
  <c r="BY318" i="52"/>
  <c r="BJ318" i="52"/>
  <c r="BI318" i="52"/>
  <c r="AT318" i="52"/>
  <c r="AS318" i="52"/>
  <c r="AD318" i="52"/>
  <c r="AC318" i="52"/>
  <c r="GX317" i="52"/>
  <c r="GW317" i="52"/>
  <c r="GH317" i="52"/>
  <c r="GG317" i="52"/>
  <c r="FR317" i="52"/>
  <c r="FQ317" i="52"/>
  <c r="FB317" i="52"/>
  <c r="FA317" i="52"/>
  <c r="EL317" i="52"/>
  <c r="EK317" i="52"/>
  <c r="DV317" i="52"/>
  <c r="DU317" i="52"/>
  <c r="DF317" i="52"/>
  <c r="DE317" i="52"/>
  <c r="CP317" i="52"/>
  <c r="CO317" i="52"/>
  <c r="BZ317" i="52"/>
  <c r="BY317" i="52"/>
  <c r="BJ317" i="52"/>
  <c r="BI317" i="52"/>
  <c r="AT317" i="52"/>
  <c r="AS317" i="52"/>
  <c r="AD317" i="52"/>
  <c r="AC317" i="52"/>
  <c r="GX316" i="52"/>
  <c r="GW316" i="52"/>
  <c r="GH316" i="52"/>
  <c r="GG316" i="52"/>
  <c r="FR316" i="52"/>
  <c r="FQ316" i="52"/>
  <c r="FB316" i="52"/>
  <c r="FA316" i="52"/>
  <c r="EL316" i="52"/>
  <c r="EK316" i="52"/>
  <c r="DV316" i="52"/>
  <c r="DU316" i="52"/>
  <c r="DF316" i="52"/>
  <c r="DE316" i="52"/>
  <c r="CP316" i="52"/>
  <c r="CO316" i="52"/>
  <c r="BZ316" i="52"/>
  <c r="BY316" i="52"/>
  <c r="BJ316" i="52"/>
  <c r="BI316" i="52"/>
  <c r="AT316" i="52"/>
  <c r="AS316" i="52"/>
  <c r="AD316" i="52"/>
  <c r="AC316" i="52"/>
  <c r="GX315" i="52"/>
  <c r="GW315" i="52"/>
  <c r="GH315" i="52"/>
  <c r="GG315" i="52"/>
  <c r="FR315" i="52"/>
  <c r="FQ315" i="52"/>
  <c r="FB315" i="52"/>
  <c r="FA315" i="52"/>
  <c r="EL315" i="52"/>
  <c r="EK315" i="52"/>
  <c r="DV315" i="52"/>
  <c r="DU315" i="52"/>
  <c r="DF315" i="52"/>
  <c r="DE315" i="52"/>
  <c r="CP315" i="52"/>
  <c r="CO315" i="52"/>
  <c r="BZ315" i="52"/>
  <c r="BY315" i="52"/>
  <c r="BJ315" i="52"/>
  <c r="BI315" i="52"/>
  <c r="AT315" i="52"/>
  <c r="AS315" i="52"/>
  <c r="AD315" i="52"/>
  <c r="AC315" i="52"/>
  <c r="GX314" i="52"/>
  <c r="GW314" i="52"/>
  <c r="GH314" i="52"/>
  <c r="GG314" i="52"/>
  <c r="FR314" i="52"/>
  <c r="FQ314" i="52"/>
  <c r="FB314" i="52"/>
  <c r="FA314" i="52"/>
  <c r="EL314" i="52"/>
  <c r="EK314" i="52"/>
  <c r="DV314" i="52"/>
  <c r="DU314" i="52"/>
  <c r="DF314" i="52"/>
  <c r="DE314" i="52"/>
  <c r="CP314" i="52"/>
  <c r="CO314" i="52"/>
  <c r="BZ314" i="52"/>
  <c r="BY314" i="52"/>
  <c r="BJ314" i="52"/>
  <c r="BI314" i="52"/>
  <c r="AT314" i="52"/>
  <c r="AS314" i="52"/>
  <c r="AD314" i="52"/>
  <c r="AC314" i="52"/>
  <c r="GX313" i="52"/>
  <c r="GW313" i="52"/>
  <c r="GH313" i="52"/>
  <c r="GG313" i="52"/>
  <c r="FR313" i="52"/>
  <c r="FQ313" i="52"/>
  <c r="FB313" i="52"/>
  <c r="FA313" i="52"/>
  <c r="EL313" i="52"/>
  <c r="EK313" i="52"/>
  <c r="DV313" i="52"/>
  <c r="DU313" i="52"/>
  <c r="DF313" i="52"/>
  <c r="DE313" i="52"/>
  <c r="CP313" i="52"/>
  <c r="CO313" i="52"/>
  <c r="BZ313" i="52"/>
  <c r="BY313" i="52"/>
  <c r="BJ313" i="52"/>
  <c r="BI313" i="52"/>
  <c r="AT313" i="52"/>
  <c r="AS313" i="52"/>
  <c r="AD313" i="52"/>
  <c r="AC313" i="52"/>
  <c r="GX312" i="52"/>
  <c r="GW312" i="52"/>
  <c r="GR312" i="52"/>
  <c r="GH312" i="52"/>
  <c r="GG312" i="52"/>
  <c r="GB312" i="52"/>
  <c r="FV313" i="52"/>
  <c r="FR312" i="52"/>
  <c r="FQ312" i="52"/>
  <c r="FL312" i="52"/>
  <c r="FF313" i="52" s="1"/>
  <c r="FB312" i="52"/>
  <c r="FA312" i="52"/>
  <c r="EV312" i="52"/>
  <c r="EX312" i="52" s="1"/>
  <c r="EL312" i="52"/>
  <c r="EK312" i="52"/>
  <c r="EF312" i="52"/>
  <c r="EH312" i="52" s="1"/>
  <c r="DV312" i="52"/>
  <c r="DU312" i="52"/>
  <c r="DP312" i="52"/>
  <c r="DF312" i="52"/>
  <c r="DE312" i="52"/>
  <c r="CZ312" i="52"/>
  <c r="CP312" i="52"/>
  <c r="CO312" i="52"/>
  <c r="CJ312" i="52"/>
  <c r="CL312" i="52"/>
  <c r="BZ312" i="52"/>
  <c r="BY312" i="52"/>
  <c r="BT312" i="52"/>
  <c r="BJ312" i="52"/>
  <c r="BI312" i="52"/>
  <c r="BD312" i="52"/>
  <c r="AT312" i="52"/>
  <c r="AS312" i="52"/>
  <c r="AN312" i="52"/>
  <c r="AP312" i="52" s="1"/>
  <c r="AD312" i="52"/>
  <c r="AC312" i="52"/>
  <c r="X312" i="52"/>
  <c r="GQ306" i="52"/>
  <c r="GP306" i="52"/>
  <c r="GW306" i="52" s="1"/>
  <c r="GO306" i="52"/>
  <c r="GN306" i="52"/>
  <c r="GM306" i="52"/>
  <c r="GA306" i="52"/>
  <c r="FZ306" i="52"/>
  <c r="FY306" i="52"/>
  <c r="FX306" i="52"/>
  <c r="FW306" i="52"/>
  <c r="FK306" i="52"/>
  <c r="FJ306" i="52"/>
  <c r="FI306" i="52"/>
  <c r="FH306" i="52"/>
  <c r="FG306" i="52"/>
  <c r="EU306" i="52"/>
  <c r="ET306" i="52"/>
  <c r="ES306" i="52"/>
  <c r="ER306" i="52"/>
  <c r="EQ306" i="52"/>
  <c r="EE306" i="52"/>
  <c r="ED306" i="52"/>
  <c r="EC306" i="52"/>
  <c r="EB306" i="52"/>
  <c r="EA306" i="52"/>
  <c r="DO306" i="52"/>
  <c r="DN306" i="52"/>
  <c r="DM306" i="52"/>
  <c r="DL306" i="52"/>
  <c r="DK306" i="52"/>
  <c r="CY306" i="52"/>
  <c r="CX306" i="52"/>
  <c r="DE306" i="52" s="1"/>
  <c r="CW306" i="52"/>
  <c r="CV306" i="52"/>
  <c r="CU306" i="52"/>
  <c r="CI306" i="52"/>
  <c r="CH306" i="52"/>
  <c r="CG306" i="52"/>
  <c r="CF306" i="52"/>
  <c r="CE306" i="52"/>
  <c r="BS306" i="52"/>
  <c r="BR306" i="52"/>
  <c r="BY306" i="52" s="1"/>
  <c r="BQ306" i="52"/>
  <c r="BP306" i="52"/>
  <c r="BO306" i="52"/>
  <c r="BC306" i="52"/>
  <c r="BB306" i="52"/>
  <c r="BA306" i="52"/>
  <c r="AZ306" i="52"/>
  <c r="AY306" i="52"/>
  <c r="AM306" i="52"/>
  <c r="AL306" i="52"/>
  <c r="AK306" i="52"/>
  <c r="AJ306" i="52"/>
  <c r="AI306" i="52"/>
  <c r="W306" i="52"/>
  <c r="V306" i="52"/>
  <c r="U306" i="52"/>
  <c r="T306" i="52"/>
  <c r="S306" i="52"/>
  <c r="GQ305" i="52"/>
  <c r="GP305" i="52"/>
  <c r="GO305" i="52"/>
  <c r="GN305" i="52"/>
  <c r="GM305" i="52"/>
  <c r="GA305" i="52"/>
  <c r="FZ305" i="52"/>
  <c r="FY305" i="52"/>
  <c r="FX305" i="52"/>
  <c r="FW305" i="52"/>
  <c r="FK305" i="52"/>
  <c r="FJ305" i="52"/>
  <c r="FQ305" i="52" s="1"/>
  <c r="FI305" i="52"/>
  <c r="FH305" i="52"/>
  <c r="FG305" i="52"/>
  <c r="EU305" i="52"/>
  <c r="ET305" i="52"/>
  <c r="ES305" i="52"/>
  <c r="ER305" i="52"/>
  <c r="EQ305" i="52"/>
  <c r="EE305" i="52"/>
  <c r="ED305" i="52"/>
  <c r="EK305" i="52" s="1"/>
  <c r="EC305" i="52"/>
  <c r="EB305" i="52"/>
  <c r="EA305" i="52"/>
  <c r="DO305" i="52"/>
  <c r="DN305" i="52"/>
  <c r="DM305" i="52"/>
  <c r="DL305" i="52"/>
  <c r="DK305" i="52"/>
  <c r="CY305" i="52"/>
  <c r="CX305" i="52"/>
  <c r="CW305" i="52"/>
  <c r="CV305" i="52"/>
  <c r="CU305" i="52"/>
  <c r="CI305" i="52"/>
  <c r="CH305" i="52"/>
  <c r="CG305" i="52"/>
  <c r="CF305" i="52"/>
  <c r="CE305" i="52"/>
  <c r="BS305" i="52"/>
  <c r="BR305" i="52"/>
  <c r="BQ305" i="52"/>
  <c r="BP305" i="52"/>
  <c r="BO305" i="52"/>
  <c r="BC305" i="52"/>
  <c r="BB305" i="52"/>
  <c r="BA305" i="52"/>
  <c r="AZ305" i="52"/>
  <c r="AY305" i="52"/>
  <c r="AM305" i="52"/>
  <c r="AL305" i="52"/>
  <c r="AS305" i="52" s="1"/>
  <c r="AK305" i="52"/>
  <c r="AJ305" i="52"/>
  <c r="AI305" i="52"/>
  <c r="W305" i="52"/>
  <c r="V305" i="52"/>
  <c r="U305" i="52"/>
  <c r="T305" i="52"/>
  <c r="S305" i="52"/>
  <c r="GQ304" i="52"/>
  <c r="GP304" i="52"/>
  <c r="GW304" i="52" s="1"/>
  <c r="GO304" i="52"/>
  <c r="GN304" i="52"/>
  <c r="GM304" i="52"/>
  <c r="GA304" i="52"/>
  <c r="FZ304" i="52"/>
  <c r="FY304" i="52"/>
  <c r="FX304" i="52"/>
  <c r="FW304" i="52"/>
  <c r="FK304" i="52"/>
  <c r="FJ304" i="52"/>
  <c r="FI304" i="52"/>
  <c r="FH304" i="52"/>
  <c r="FG304" i="52"/>
  <c r="EU304" i="52"/>
  <c r="ET304" i="52"/>
  <c r="ES304" i="52"/>
  <c r="ER304" i="52"/>
  <c r="EQ304" i="52"/>
  <c r="EE304" i="52"/>
  <c r="ED304" i="52"/>
  <c r="EK304" i="52" s="1"/>
  <c r="EC304" i="52"/>
  <c r="EB304" i="52"/>
  <c r="EA304" i="52"/>
  <c r="DO304" i="52"/>
  <c r="DN304" i="52"/>
  <c r="DM304" i="52"/>
  <c r="DL304" i="52"/>
  <c r="DK304" i="52"/>
  <c r="CY304" i="52"/>
  <c r="CX304" i="52"/>
  <c r="DE304" i="52" s="1"/>
  <c r="CW304" i="52"/>
  <c r="CV304" i="52"/>
  <c r="CU304" i="52"/>
  <c r="CI304" i="52"/>
  <c r="CH304" i="52"/>
  <c r="CG304" i="52"/>
  <c r="CF304" i="52"/>
  <c r="CE304" i="52"/>
  <c r="BS304" i="52"/>
  <c r="BR304" i="52"/>
  <c r="BY304" i="52" s="1"/>
  <c r="BQ304" i="52"/>
  <c r="BP304" i="52"/>
  <c r="BO304" i="52"/>
  <c r="BC304" i="52"/>
  <c r="BB304" i="52"/>
  <c r="BA304" i="52"/>
  <c r="AZ304" i="52"/>
  <c r="AY304" i="52"/>
  <c r="AM304" i="52"/>
  <c r="AL304" i="52"/>
  <c r="AK304" i="52"/>
  <c r="AJ304" i="52"/>
  <c r="AI304" i="52"/>
  <c r="W304" i="52"/>
  <c r="V304" i="52"/>
  <c r="U304" i="52"/>
  <c r="T304" i="52"/>
  <c r="S304" i="52"/>
  <c r="GQ303" i="52"/>
  <c r="GP303" i="52"/>
  <c r="GW303" i="52" s="1"/>
  <c r="GO303" i="52"/>
  <c r="GN303" i="52"/>
  <c r="GM303" i="52"/>
  <c r="GA303" i="52"/>
  <c r="FZ303" i="52"/>
  <c r="FY303" i="52"/>
  <c r="FX303" i="52"/>
  <c r="FW303" i="52"/>
  <c r="FK303" i="52"/>
  <c r="FJ303" i="52"/>
  <c r="FQ303" i="52" s="1"/>
  <c r="FI303" i="52"/>
  <c r="FH303" i="52"/>
  <c r="FG303" i="52"/>
  <c r="EU303" i="52"/>
  <c r="ET303" i="52"/>
  <c r="ES303" i="52"/>
  <c r="ER303" i="52"/>
  <c r="EQ303" i="52"/>
  <c r="EE303" i="52"/>
  <c r="ED303" i="52"/>
  <c r="EK303" i="52" s="1"/>
  <c r="EC303" i="52"/>
  <c r="EB303" i="52"/>
  <c r="EA303" i="52"/>
  <c r="DO303" i="52"/>
  <c r="DN303" i="52"/>
  <c r="DM303" i="52"/>
  <c r="DL303" i="52"/>
  <c r="DK303" i="52"/>
  <c r="CY303" i="52"/>
  <c r="CX303" i="52"/>
  <c r="CW303" i="52"/>
  <c r="CV303" i="52"/>
  <c r="CU303" i="52"/>
  <c r="CI303" i="52"/>
  <c r="CH303" i="52"/>
  <c r="CG303" i="52"/>
  <c r="CF303" i="52"/>
  <c r="CE303" i="52"/>
  <c r="BS303" i="52"/>
  <c r="BR303" i="52"/>
  <c r="BY303" i="52" s="1"/>
  <c r="BQ303" i="52"/>
  <c r="BP303" i="52"/>
  <c r="BO303" i="52"/>
  <c r="BC303" i="52"/>
  <c r="BB303" i="52"/>
  <c r="BA303" i="52"/>
  <c r="AZ303" i="52"/>
  <c r="AY303" i="52"/>
  <c r="AM303" i="52"/>
  <c r="AL303" i="52"/>
  <c r="AS303" i="52" s="1"/>
  <c r="AK303" i="52"/>
  <c r="AJ303" i="52"/>
  <c r="AI303" i="52"/>
  <c r="W303" i="52"/>
  <c r="V303" i="52"/>
  <c r="U303" i="52"/>
  <c r="T303" i="52"/>
  <c r="S303" i="52"/>
  <c r="GQ302" i="52"/>
  <c r="GP302" i="52"/>
  <c r="GW302" i="52" s="1"/>
  <c r="GO302" i="52"/>
  <c r="GN302" i="52"/>
  <c r="GM302" i="52"/>
  <c r="GA302" i="52"/>
  <c r="FZ302" i="52"/>
  <c r="FY302" i="52"/>
  <c r="FX302" i="52"/>
  <c r="FW302" i="52"/>
  <c r="FK302" i="52"/>
  <c r="FJ302" i="52"/>
  <c r="FI302" i="52"/>
  <c r="FH302" i="52"/>
  <c r="FG302" i="52"/>
  <c r="EU302" i="52"/>
  <c r="ET302" i="52"/>
  <c r="ES302" i="52"/>
  <c r="ER302" i="52"/>
  <c r="EQ302" i="52"/>
  <c r="EE302" i="52"/>
  <c r="ED302" i="52"/>
  <c r="EK302" i="52" s="1"/>
  <c r="EC302" i="52"/>
  <c r="EB302" i="52"/>
  <c r="EA302" i="52"/>
  <c r="DO302" i="52"/>
  <c r="DN302" i="52"/>
  <c r="DM302" i="52"/>
  <c r="DL302" i="52"/>
  <c r="DK302" i="52"/>
  <c r="CY302" i="52"/>
  <c r="CX302" i="52"/>
  <c r="DE302" i="52" s="1"/>
  <c r="CW302" i="52"/>
  <c r="CV302" i="52"/>
  <c r="CU302" i="52"/>
  <c r="CI302" i="52"/>
  <c r="CH302" i="52"/>
  <c r="CG302" i="52"/>
  <c r="CF302" i="52"/>
  <c r="CE302" i="52"/>
  <c r="BS302" i="52"/>
  <c r="BR302" i="52"/>
  <c r="BY302" i="52" s="1"/>
  <c r="BQ302" i="52"/>
  <c r="BP302" i="52"/>
  <c r="BO302" i="52"/>
  <c r="BC302" i="52"/>
  <c r="BB302" i="52"/>
  <c r="BA302" i="52"/>
  <c r="AZ302" i="52"/>
  <c r="AY302" i="52"/>
  <c r="AM302" i="52"/>
  <c r="AL302" i="52"/>
  <c r="AK302" i="52"/>
  <c r="AJ302" i="52"/>
  <c r="AI302" i="52"/>
  <c r="W302" i="52"/>
  <c r="V302" i="52"/>
  <c r="U302" i="52"/>
  <c r="T302" i="52"/>
  <c r="S302" i="52"/>
  <c r="GQ301" i="52"/>
  <c r="GP301" i="52"/>
  <c r="GW301" i="52" s="1"/>
  <c r="GO301" i="52"/>
  <c r="GN301" i="52"/>
  <c r="GM301" i="52"/>
  <c r="GA301" i="52"/>
  <c r="FZ301" i="52"/>
  <c r="FY301" i="52"/>
  <c r="FX301" i="52"/>
  <c r="FW301" i="52"/>
  <c r="FK301" i="52"/>
  <c r="FJ301" i="52"/>
  <c r="FQ301" i="52" s="1"/>
  <c r="FI301" i="52"/>
  <c r="FH301" i="52"/>
  <c r="FG301" i="52"/>
  <c r="EU301" i="52"/>
  <c r="ET301" i="52"/>
  <c r="ES301" i="52"/>
  <c r="ER301" i="52"/>
  <c r="EQ301" i="52"/>
  <c r="EE301" i="52"/>
  <c r="ED301" i="52"/>
  <c r="EK301" i="52" s="1"/>
  <c r="EC301" i="52"/>
  <c r="EB301" i="52"/>
  <c r="EA301" i="52"/>
  <c r="DO301" i="52"/>
  <c r="DN301" i="52"/>
  <c r="DM301" i="52"/>
  <c r="DL301" i="52"/>
  <c r="DK301" i="52"/>
  <c r="CY301" i="52"/>
  <c r="CX301" i="52"/>
  <c r="CW301" i="52"/>
  <c r="CV301" i="52"/>
  <c r="CU301" i="52"/>
  <c r="CI301" i="52"/>
  <c r="CH301" i="52"/>
  <c r="CG301" i="52"/>
  <c r="CF301" i="52"/>
  <c r="CE301" i="52"/>
  <c r="BS301" i="52"/>
  <c r="BR301" i="52"/>
  <c r="BY301" i="52" s="1"/>
  <c r="BQ301" i="52"/>
  <c r="BP301" i="52"/>
  <c r="BO301" i="52"/>
  <c r="BC301" i="52"/>
  <c r="BB301" i="52"/>
  <c r="BA301" i="52"/>
  <c r="AZ301" i="52"/>
  <c r="AY301" i="52"/>
  <c r="AM301" i="52"/>
  <c r="AL301" i="52"/>
  <c r="AS301" i="52" s="1"/>
  <c r="AK301" i="52"/>
  <c r="AJ301" i="52"/>
  <c r="AI301" i="52"/>
  <c r="W301" i="52"/>
  <c r="V301" i="52"/>
  <c r="U301" i="52"/>
  <c r="T301" i="52"/>
  <c r="S301" i="52"/>
  <c r="GQ300" i="52"/>
  <c r="GP300" i="52"/>
  <c r="GW300" i="52" s="1"/>
  <c r="GO300" i="52"/>
  <c r="GN300" i="52"/>
  <c r="GM300" i="52"/>
  <c r="GA300" i="52"/>
  <c r="FZ300" i="52"/>
  <c r="FY300" i="52"/>
  <c r="FX300" i="52"/>
  <c r="FW300" i="52"/>
  <c r="FK300" i="52"/>
  <c r="FJ300" i="52"/>
  <c r="FI300" i="52"/>
  <c r="FH300" i="52"/>
  <c r="FG300" i="52"/>
  <c r="EU300" i="52"/>
  <c r="ET300" i="52"/>
  <c r="ES300" i="52"/>
  <c r="FC300" i="52" s="1" a="1"/>
  <c r="FC300" i="52" s="1"/>
  <c r="ER300" i="52"/>
  <c r="EQ300" i="52"/>
  <c r="EE300" i="52"/>
  <c r="ED300" i="52"/>
  <c r="EK300" i="52" s="1"/>
  <c r="EC300" i="52"/>
  <c r="EB300" i="52"/>
  <c r="EA300" i="52"/>
  <c r="DO300" i="52"/>
  <c r="DN300" i="52"/>
  <c r="DM300" i="52"/>
  <c r="DL300" i="52"/>
  <c r="DK300" i="52"/>
  <c r="CY300" i="52"/>
  <c r="CX300" i="52"/>
  <c r="DE300" i="52" s="1"/>
  <c r="CW300" i="52"/>
  <c r="CV300" i="52"/>
  <c r="CU300" i="52"/>
  <c r="CI300" i="52"/>
  <c r="CH300" i="52"/>
  <c r="CG300" i="52"/>
  <c r="CF300" i="52"/>
  <c r="CE300" i="52"/>
  <c r="BS300" i="52"/>
  <c r="BR300" i="52"/>
  <c r="BY300" i="52" s="1"/>
  <c r="BQ300" i="52"/>
  <c r="BP300" i="52"/>
  <c r="BO300" i="52"/>
  <c r="BC300" i="52"/>
  <c r="BB300" i="52"/>
  <c r="BA300" i="52"/>
  <c r="AZ300" i="52"/>
  <c r="AY300" i="52"/>
  <c r="AM300" i="52"/>
  <c r="AL300" i="52"/>
  <c r="AK300" i="52"/>
  <c r="AJ300" i="52"/>
  <c r="AI300" i="52"/>
  <c r="W300" i="52"/>
  <c r="V300" i="52"/>
  <c r="U300" i="52"/>
  <c r="T300" i="52"/>
  <c r="S300" i="52"/>
  <c r="GQ299" i="52"/>
  <c r="GP299" i="52"/>
  <c r="GO299" i="52"/>
  <c r="GN299" i="52"/>
  <c r="GM299" i="52"/>
  <c r="GA299" i="52"/>
  <c r="FZ299" i="52"/>
  <c r="FY299" i="52"/>
  <c r="FX299" i="52"/>
  <c r="FW299" i="52"/>
  <c r="FK299" i="52"/>
  <c r="FJ299" i="52"/>
  <c r="FI299" i="52"/>
  <c r="FH299" i="52"/>
  <c r="FG299" i="52"/>
  <c r="EU299" i="52"/>
  <c r="ET299" i="52"/>
  <c r="ES299" i="52"/>
  <c r="FB300" i="52" s="1"/>
  <c r="ER299" i="52"/>
  <c r="EQ299" i="52"/>
  <c r="EE299" i="52"/>
  <c r="ED299" i="52"/>
  <c r="EC299" i="52"/>
  <c r="EB299" i="52"/>
  <c r="EA299" i="52"/>
  <c r="DO299" i="52"/>
  <c r="DN299" i="52"/>
  <c r="DM299" i="52"/>
  <c r="DV300" i="52" s="1"/>
  <c r="DL299" i="52"/>
  <c r="DK299" i="52"/>
  <c r="CY299" i="52"/>
  <c r="CX299" i="52"/>
  <c r="CW299" i="52"/>
  <c r="CV299" i="52"/>
  <c r="CU299" i="52"/>
  <c r="CI299" i="52"/>
  <c r="CH299" i="52"/>
  <c r="CG299" i="52"/>
  <c r="CF299" i="52"/>
  <c r="CE299" i="52"/>
  <c r="BS299" i="52"/>
  <c r="BR299" i="52"/>
  <c r="BQ299" i="52"/>
  <c r="BP299" i="52"/>
  <c r="BO299" i="52"/>
  <c r="BC299" i="52"/>
  <c r="BB299" i="52"/>
  <c r="BA299" i="52"/>
  <c r="AZ299" i="52"/>
  <c r="AY299" i="52"/>
  <c r="AM299" i="52"/>
  <c r="AL299" i="52"/>
  <c r="AK299" i="52"/>
  <c r="AJ299" i="52"/>
  <c r="AI299" i="52"/>
  <c r="W299" i="52"/>
  <c r="V299" i="52"/>
  <c r="U299" i="52"/>
  <c r="T299" i="52"/>
  <c r="S299" i="52"/>
  <c r="GX297" i="52"/>
  <c r="GW297" i="52"/>
  <c r="GK297" i="52"/>
  <c r="GK296" i="52" s="1"/>
  <c r="GK295" i="52" s="1"/>
  <c r="GK294" i="52" s="1"/>
  <c r="GK293" i="52" s="1"/>
  <c r="GK292" i="52"/>
  <c r="GK291" i="52" s="1"/>
  <c r="GK290" i="52" s="1"/>
  <c r="GK289" i="52" s="1"/>
  <c r="GK288" i="52" s="1"/>
  <c r="GK287" i="52" s="1"/>
  <c r="GK286" i="52" s="1"/>
  <c r="GK285" i="52" s="1"/>
  <c r="GK284" i="52"/>
  <c r="GK283" i="52" s="1"/>
  <c r="GK282" i="52" s="1"/>
  <c r="GK281" i="52" s="1"/>
  <c r="GK280" i="52" s="1"/>
  <c r="GK279" i="52" s="1"/>
  <c r="GK278" i="52" s="1"/>
  <c r="GK277" i="52" s="1"/>
  <c r="GK276" i="52" s="1"/>
  <c r="GK275" i="52" s="1"/>
  <c r="GH297" i="52"/>
  <c r="GG297" i="52"/>
  <c r="FU297" i="52"/>
  <c r="FU296" i="52"/>
  <c r="FU295" i="52"/>
  <c r="FU294" i="52" s="1"/>
  <c r="FU293" i="52"/>
  <c r="FU292" i="52" s="1"/>
  <c r="FU291" i="52" s="1"/>
  <c r="FU290" i="52" s="1"/>
  <c r="FU289" i="52" s="1"/>
  <c r="FU288" i="52" s="1"/>
  <c r="FU287" i="52" s="1"/>
  <c r="FU286" i="52" s="1"/>
  <c r="FU285" i="52"/>
  <c r="FU284" i="52" s="1"/>
  <c r="FU283" i="52" s="1"/>
  <c r="FU282" i="52" s="1"/>
  <c r="FU281" i="52" s="1"/>
  <c r="FU280" i="52" s="1"/>
  <c r="FU279" i="52" s="1"/>
  <c r="FU278" i="52" s="1"/>
  <c r="FU277" i="52" s="1"/>
  <c r="FU276" i="52" s="1"/>
  <c r="FU275" i="52" s="1"/>
  <c r="FR297" i="52"/>
  <c r="FQ297" i="52"/>
  <c r="FE297" i="52"/>
  <c r="FE296" i="52"/>
  <c r="FE295" i="52" s="1"/>
  <c r="FE294" i="52" s="1"/>
  <c r="FE293" i="52" s="1"/>
  <c r="FE292" i="52" s="1"/>
  <c r="FE291" i="52" s="1"/>
  <c r="FE290" i="52" s="1"/>
  <c r="FE289" i="52" s="1"/>
  <c r="FE288" i="52" s="1"/>
  <c r="FE287" i="52" s="1"/>
  <c r="FE286" i="52" s="1"/>
  <c r="FE285" i="52" s="1"/>
  <c r="FE284" i="52" s="1"/>
  <c r="FE283" i="52" s="1"/>
  <c r="FE282" i="52" s="1"/>
  <c r="FE281" i="52" s="1"/>
  <c r="FE280" i="52" s="1"/>
  <c r="FE279" i="52" s="1"/>
  <c r="FE278" i="52" s="1"/>
  <c r="FE277" i="52" s="1"/>
  <c r="FE276" i="52" s="1"/>
  <c r="FE275" i="52" s="1"/>
  <c r="FB297" i="52"/>
  <c r="FA297" i="52"/>
  <c r="EO297" i="52"/>
  <c r="EO296" i="52" s="1"/>
  <c r="EO295" i="52" s="1"/>
  <c r="EO294" i="52" s="1"/>
  <c r="EO293" i="52" s="1"/>
  <c r="EO292" i="52" s="1"/>
  <c r="EO291" i="52" s="1"/>
  <c r="EO290" i="52" s="1"/>
  <c r="EO289" i="52" s="1"/>
  <c r="EO288" i="52" s="1"/>
  <c r="EO287" i="52"/>
  <c r="EO286" i="52" s="1"/>
  <c r="EO285" i="52" s="1"/>
  <c r="EO284" i="52" s="1"/>
  <c r="EO283" i="52" s="1"/>
  <c r="EO282" i="52" s="1"/>
  <c r="EO281" i="52" s="1"/>
  <c r="EO280" i="52" s="1"/>
  <c r="EO279" i="52" s="1"/>
  <c r="EO278" i="52" s="1"/>
  <c r="EO277" i="52" s="1"/>
  <c r="EO276" i="52" s="1"/>
  <c r="EO275" i="52" s="1"/>
  <c r="EL297" i="52"/>
  <c r="EK297" i="52"/>
  <c r="DY297" i="52"/>
  <c r="DY296" i="52"/>
  <c r="DY295" i="52" s="1"/>
  <c r="DY294" i="52" s="1"/>
  <c r="DY293" i="52" s="1"/>
  <c r="DY292" i="52" s="1"/>
  <c r="DY291" i="52" s="1"/>
  <c r="DY290" i="52" s="1"/>
  <c r="DY289" i="52" s="1"/>
  <c r="DY288" i="52"/>
  <c r="DY287" i="52" s="1"/>
  <c r="DY286" i="52" s="1"/>
  <c r="DY285" i="52" s="1"/>
  <c r="DY284" i="52" s="1"/>
  <c r="DY283" i="52" s="1"/>
  <c r="DY282" i="52" s="1"/>
  <c r="DY281" i="52" s="1"/>
  <c r="DY280" i="52" s="1"/>
  <c r="DY279" i="52" s="1"/>
  <c r="DY278" i="52" s="1"/>
  <c r="DY277" i="52" s="1"/>
  <c r="DY276" i="52" s="1"/>
  <c r="DY275" i="52" s="1"/>
  <c r="DV297" i="52"/>
  <c r="DU297" i="52"/>
  <c r="DI297" i="52"/>
  <c r="DI296" i="52" s="1"/>
  <c r="DI295" i="52" s="1"/>
  <c r="DI294" i="52" s="1"/>
  <c r="DI293" i="52" s="1"/>
  <c r="DI292" i="52" s="1"/>
  <c r="DI291" i="52" s="1"/>
  <c r="DI290" i="52" s="1"/>
  <c r="DI289" i="52"/>
  <c r="DI288" i="52" s="1"/>
  <c r="DI287" i="52" s="1"/>
  <c r="DI286" i="52" s="1"/>
  <c r="DI285" i="52" s="1"/>
  <c r="DI284" i="52" s="1"/>
  <c r="DI283" i="52" s="1"/>
  <c r="DI282" i="52" s="1"/>
  <c r="DI281" i="52" s="1"/>
  <c r="DI280" i="52" s="1"/>
  <c r="DI279" i="52" s="1"/>
  <c r="DI278" i="52" s="1"/>
  <c r="DI277" i="52" s="1"/>
  <c r="DI276" i="52" s="1"/>
  <c r="DI275" i="52" s="1"/>
  <c r="DF297" i="52"/>
  <c r="DE297" i="52"/>
  <c r="CS297" i="52"/>
  <c r="CS296" i="52"/>
  <c r="CS295" i="52" s="1"/>
  <c r="CS294" i="52" s="1"/>
  <c r="CS293" i="52" s="1"/>
  <c r="CS292" i="52" s="1"/>
  <c r="CS291" i="52" s="1"/>
  <c r="CS290" i="52" s="1"/>
  <c r="CS289" i="52" s="1"/>
  <c r="CS288" i="52" s="1"/>
  <c r="CS287" i="52" s="1"/>
  <c r="CS286" i="52" s="1"/>
  <c r="CS285" i="52" s="1"/>
  <c r="CS284" i="52" s="1"/>
  <c r="CS283" i="52" s="1"/>
  <c r="CS282" i="52" s="1"/>
  <c r="CS281" i="52" s="1"/>
  <c r="CS280" i="52" s="1"/>
  <c r="CS279" i="52" s="1"/>
  <c r="CS278" i="52" s="1"/>
  <c r="CS277" i="52" s="1"/>
  <c r="CS276" i="52" s="1"/>
  <c r="CS275" i="52" s="1"/>
  <c r="CP297" i="52"/>
  <c r="CO297" i="52"/>
  <c r="CC297" i="52"/>
  <c r="CC296" i="52" s="1"/>
  <c r="CC295" i="52" s="1"/>
  <c r="CC294" i="52" s="1"/>
  <c r="CC293" i="52" s="1"/>
  <c r="CC292" i="52" s="1"/>
  <c r="CC291" i="52"/>
  <c r="CC290" i="52" s="1"/>
  <c r="CC289" i="52" s="1"/>
  <c r="CC288" i="52" s="1"/>
  <c r="CC287" i="52" s="1"/>
  <c r="CC286" i="52" s="1"/>
  <c r="CC285" i="52" s="1"/>
  <c r="CC284" i="52" s="1"/>
  <c r="CC283" i="52" s="1"/>
  <c r="CC282" i="52" s="1"/>
  <c r="CC281" i="52" s="1"/>
  <c r="CC280" i="52" s="1"/>
  <c r="CC279" i="52" s="1"/>
  <c r="CC278" i="52" s="1"/>
  <c r="CC277" i="52" s="1"/>
  <c r="CC276" i="52" s="1"/>
  <c r="CC275" i="52"/>
  <c r="BZ297" i="52"/>
  <c r="BY297" i="52"/>
  <c r="BM297" i="52"/>
  <c r="BM296" i="52" s="1"/>
  <c r="BM295" i="52" s="1"/>
  <c r="BM294" i="52" s="1"/>
  <c r="BM293" i="52" s="1"/>
  <c r="BM292" i="52" s="1"/>
  <c r="BM291" i="52" s="1"/>
  <c r="BM290" i="52" s="1"/>
  <c r="BM289" i="52" s="1"/>
  <c r="BM288" i="52" s="1"/>
  <c r="BM287" i="52" s="1"/>
  <c r="BM286" i="52" s="1"/>
  <c r="BM285" i="52" s="1"/>
  <c r="BM284" i="52" s="1"/>
  <c r="BM283" i="52" s="1"/>
  <c r="BM282" i="52" s="1"/>
  <c r="BM281" i="52" s="1"/>
  <c r="BM280" i="52" s="1"/>
  <c r="BM279" i="52" s="1"/>
  <c r="BM278" i="52" s="1"/>
  <c r="BM277" i="52" s="1"/>
  <c r="BM276" i="52" s="1"/>
  <c r="BM275" i="52" s="1"/>
  <c r="BJ297" i="52"/>
  <c r="BI297" i="52"/>
  <c r="AW297" i="52"/>
  <c r="AW296" i="52"/>
  <c r="AW295" i="52"/>
  <c r="AW294" i="52" s="1"/>
  <c r="AW293" i="52" s="1"/>
  <c r="AW292" i="52" s="1"/>
  <c r="AW291" i="52" s="1"/>
  <c r="AW290" i="52" s="1"/>
  <c r="AW289" i="52" s="1"/>
  <c r="AW288" i="52" s="1"/>
  <c r="AW287" i="52" s="1"/>
  <c r="AW286" i="52" s="1"/>
  <c r="AW285" i="52" s="1"/>
  <c r="AW284" i="52" s="1"/>
  <c r="AW283" i="52" s="1"/>
  <c r="AW282" i="52" s="1"/>
  <c r="AW281" i="52" s="1"/>
  <c r="AW280" i="52" s="1"/>
  <c r="AW279" i="52" s="1"/>
  <c r="AW278" i="52" s="1"/>
  <c r="AW277" i="52" s="1"/>
  <c r="AW276" i="52" s="1"/>
  <c r="AW275" i="52" s="1"/>
  <c r="AT297" i="52"/>
  <c r="AS297" i="52"/>
  <c r="AG297" i="52"/>
  <c r="AG296" i="52"/>
  <c r="AG295" i="52" s="1"/>
  <c r="AG294" i="52"/>
  <c r="AG293" i="52" s="1"/>
  <c r="AG292" i="52" s="1"/>
  <c r="AG291" i="52" s="1"/>
  <c r="AG290" i="52" s="1"/>
  <c r="AG289" i="52" s="1"/>
  <c r="AG288" i="52" s="1"/>
  <c r="AG287" i="52" s="1"/>
  <c r="AG286" i="52" s="1"/>
  <c r="AG285" i="52" s="1"/>
  <c r="AG284" i="52" s="1"/>
  <c r="AG283" i="52" s="1"/>
  <c r="AG282" i="52" s="1"/>
  <c r="AG281" i="52" s="1"/>
  <c r="AG280" i="52" s="1"/>
  <c r="AG279" i="52" s="1"/>
  <c r="AG278" i="52" s="1"/>
  <c r="AG277" i="52" s="1"/>
  <c r="AG276" i="52" s="1"/>
  <c r="AG275" i="52" s="1"/>
  <c r="AD297" i="52"/>
  <c r="AC297" i="52"/>
  <c r="Q297" i="52"/>
  <c r="Q296" i="52" s="1"/>
  <c r="Q295" i="52" s="1"/>
  <c r="Q294" i="52" s="1"/>
  <c r="Q293" i="52" s="1"/>
  <c r="Q292" i="52" s="1"/>
  <c r="Q291" i="52" s="1"/>
  <c r="Q290" i="52" s="1"/>
  <c r="Q289" i="52" s="1"/>
  <c r="Q288" i="52" s="1"/>
  <c r="Q287" i="52" s="1"/>
  <c r="Q286" i="52" s="1"/>
  <c r="Q285" i="52" s="1"/>
  <c r="Q284" i="52" s="1"/>
  <c r="Q283" i="52" s="1"/>
  <c r="Q282" i="52" s="1"/>
  <c r="Q281" i="52" s="1"/>
  <c r="Q280" i="52" s="1"/>
  <c r="Q279" i="52" s="1"/>
  <c r="Q278" i="52" s="1"/>
  <c r="Q277" i="52" s="1"/>
  <c r="Q276" i="52" s="1"/>
  <c r="Q275" i="52" s="1"/>
  <c r="A297" i="52"/>
  <c r="A296" i="52"/>
  <c r="A295" i="52" s="1"/>
  <c r="A294" i="52"/>
  <c r="A293" i="52" s="1"/>
  <c r="A292" i="52" s="1"/>
  <c r="A291" i="52" s="1"/>
  <c r="A290" i="52" s="1"/>
  <c r="A289" i="52" s="1"/>
  <c r="A288" i="52" s="1"/>
  <c r="A287" i="52" s="1"/>
  <c r="A286" i="52" s="1"/>
  <c r="A285" i="52" s="1"/>
  <c r="A284" i="52" s="1"/>
  <c r="A283" i="52" s="1"/>
  <c r="A282" i="52" s="1"/>
  <c r="A281" i="52" s="1"/>
  <c r="A280" i="52" s="1"/>
  <c r="A279" i="52" s="1"/>
  <c r="A278" i="52" s="1"/>
  <c r="A277" i="52" s="1"/>
  <c r="A276" i="52" s="1"/>
  <c r="A275" i="52" s="1"/>
  <c r="GX296" i="52"/>
  <c r="GW296" i="52"/>
  <c r="GH296" i="52"/>
  <c r="GG296" i="52"/>
  <c r="FR296" i="52"/>
  <c r="FQ296" i="52"/>
  <c r="FB296" i="52"/>
  <c r="FA296" i="52"/>
  <c r="EL296" i="52"/>
  <c r="EK296" i="52"/>
  <c r="DV296" i="52"/>
  <c r="DU296" i="52"/>
  <c r="DF296" i="52"/>
  <c r="DE296" i="52"/>
  <c r="CP296" i="52"/>
  <c r="CO296" i="52"/>
  <c r="BZ296" i="52"/>
  <c r="BY296" i="52"/>
  <c r="BJ296" i="52"/>
  <c r="BI296" i="52"/>
  <c r="AT296" i="52"/>
  <c r="AS296" i="52"/>
  <c r="AD296" i="52"/>
  <c r="AC296" i="52"/>
  <c r="GX295" i="52"/>
  <c r="GW295" i="52"/>
  <c r="GH295" i="52"/>
  <c r="GG295" i="52"/>
  <c r="FR295" i="52"/>
  <c r="FQ295" i="52"/>
  <c r="FB295" i="52"/>
  <c r="FA295" i="52"/>
  <c r="EL295" i="52"/>
  <c r="EK295" i="52"/>
  <c r="DV295" i="52"/>
  <c r="DU295" i="52"/>
  <c r="DF295" i="52"/>
  <c r="DE295" i="52"/>
  <c r="CP295" i="52"/>
  <c r="CO295" i="52"/>
  <c r="BZ295" i="52"/>
  <c r="BY295" i="52"/>
  <c r="BJ295" i="52"/>
  <c r="BI295" i="52"/>
  <c r="AT295" i="52"/>
  <c r="AS295" i="52"/>
  <c r="AD295" i="52"/>
  <c r="AC295" i="52"/>
  <c r="GX294" i="52"/>
  <c r="GW294" i="52"/>
  <c r="GH294" i="52"/>
  <c r="GG294" i="52"/>
  <c r="FR294" i="52"/>
  <c r="FQ294" i="52"/>
  <c r="FB294" i="52"/>
  <c r="FA294" i="52"/>
  <c r="EL294" i="52"/>
  <c r="EK294" i="52"/>
  <c r="DV294" i="52"/>
  <c r="DU294" i="52"/>
  <c r="DF294" i="52"/>
  <c r="DE294" i="52"/>
  <c r="CP294" i="52"/>
  <c r="CO294" i="52"/>
  <c r="BZ294" i="52"/>
  <c r="BY294" i="52"/>
  <c r="BJ294" i="52"/>
  <c r="BI294" i="52"/>
  <c r="AT294" i="52"/>
  <c r="AS294" i="52"/>
  <c r="AD294" i="52"/>
  <c r="AC294" i="52"/>
  <c r="GX293" i="52"/>
  <c r="GW293" i="52"/>
  <c r="GH293" i="52"/>
  <c r="GG293" i="52"/>
  <c r="FR293" i="52"/>
  <c r="FQ293" i="52"/>
  <c r="FB293" i="52"/>
  <c r="FA293" i="52"/>
  <c r="EL293" i="52"/>
  <c r="EK293" i="52"/>
  <c r="DV293" i="52"/>
  <c r="DU293" i="52"/>
  <c r="DF293" i="52"/>
  <c r="DE293" i="52"/>
  <c r="CP293" i="52"/>
  <c r="CO293" i="52"/>
  <c r="BZ293" i="52"/>
  <c r="BY293" i="52"/>
  <c r="BJ293" i="52"/>
  <c r="BI293" i="52"/>
  <c r="AT293" i="52"/>
  <c r="AS293" i="52"/>
  <c r="AD293" i="52"/>
  <c r="AC293" i="52"/>
  <c r="GX292" i="52"/>
  <c r="GW292" i="52"/>
  <c r="GH292" i="52"/>
  <c r="GG292" i="52"/>
  <c r="FR292" i="52"/>
  <c r="FQ292" i="52"/>
  <c r="FB292" i="52"/>
  <c r="FA292" i="52"/>
  <c r="EL292" i="52"/>
  <c r="EK292" i="52"/>
  <c r="DV292" i="52"/>
  <c r="DU292" i="52"/>
  <c r="DF292" i="52"/>
  <c r="DE292" i="52"/>
  <c r="CP292" i="52"/>
  <c r="CO292" i="52"/>
  <c r="BZ292" i="52"/>
  <c r="BY292" i="52"/>
  <c r="BJ292" i="52"/>
  <c r="BI292" i="52"/>
  <c r="AT292" i="52"/>
  <c r="AS292" i="52"/>
  <c r="AD292" i="52"/>
  <c r="AC292" i="52"/>
  <c r="GX291" i="52"/>
  <c r="GW291" i="52"/>
  <c r="GH291" i="52"/>
  <c r="GG291" i="52"/>
  <c r="FR291" i="52"/>
  <c r="FQ291" i="52"/>
  <c r="FB291" i="52"/>
  <c r="FA291" i="52"/>
  <c r="EL291" i="52"/>
  <c r="EK291" i="52"/>
  <c r="DV291" i="52"/>
  <c r="DU291" i="52"/>
  <c r="DF291" i="52"/>
  <c r="DE291" i="52"/>
  <c r="CP291" i="52"/>
  <c r="CO291" i="52"/>
  <c r="BZ291" i="52"/>
  <c r="BY291" i="52"/>
  <c r="BJ291" i="52"/>
  <c r="BI291" i="52"/>
  <c r="AT291" i="52"/>
  <c r="AS291" i="52"/>
  <c r="AD291" i="52"/>
  <c r="AC291" i="52"/>
  <c r="GX290" i="52"/>
  <c r="GW290" i="52"/>
  <c r="GH290" i="52"/>
  <c r="GG290" i="52"/>
  <c r="FR290" i="52"/>
  <c r="FQ290" i="52"/>
  <c r="FB290" i="52"/>
  <c r="FA290" i="52"/>
  <c r="EL290" i="52"/>
  <c r="EK290" i="52"/>
  <c r="DV290" i="52"/>
  <c r="DU290" i="52"/>
  <c r="DF290" i="52"/>
  <c r="DE290" i="52"/>
  <c r="CP290" i="52"/>
  <c r="CO290" i="52"/>
  <c r="BZ290" i="52"/>
  <c r="BY290" i="52"/>
  <c r="BJ290" i="52"/>
  <c r="BI290" i="52"/>
  <c r="AT290" i="52"/>
  <c r="AS290" i="52"/>
  <c r="AD290" i="52"/>
  <c r="AC290" i="52"/>
  <c r="GX289" i="52"/>
  <c r="GW289" i="52"/>
  <c r="GH289" i="52"/>
  <c r="GG289" i="52"/>
  <c r="FR289" i="52"/>
  <c r="FQ289" i="52"/>
  <c r="FB289" i="52"/>
  <c r="FA289" i="52"/>
  <c r="EL289" i="52"/>
  <c r="EK289" i="52"/>
  <c r="DV289" i="52"/>
  <c r="DU289" i="52"/>
  <c r="DF289" i="52"/>
  <c r="DE289" i="52"/>
  <c r="CP289" i="52"/>
  <c r="CO289" i="52"/>
  <c r="BZ289" i="52"/>
  <c r="BY289" i="52"/>
  <c r="BJ289" i="52"/>
  <c r="BI289" i="52"/>
  <c r="AT289" i="52"/>
  <c r="AS289" i="52"/>
  <c r="AD289" i="52"/>
  <c r="AC289" i="52"/>
  <c r="GX288" i="52"/>
  <c r="GW288" i="52"/>
  <c r="GH288" i="52"/>
  <c r="GG288" i="52"/>
  <c r="FR288" i="52"/>
  <c r="FQ288" i="52"/>
  <c r="FB288" i="52"/>
  <c r="FA288" i="52"/>
  <c r="EL288" i="52"/>
  <c r="EK288" i="52"/>
  <c r="DV288" i="52"/>
  <c r="DU288" i="52"/>
  <c r="DF288" i="52"/>
  <c r="DE288" i="52"/>
  <c r="CP288" i="52"/>
  <c r="CO288" i="52"/>
  <c r="BZ288" i="52"/>
  <c r="BY288" i="52"/>
  <c r="BJ288" i="52"/>
  <c r="BI288" i="52"/>
  <c r="AT288" i="52"/>
  <c r="AS288" i="52"/>
  <c r="AD288" i="52"/>
  <c r="AC288" i="52"/>
  <c r="GX287" i="52"/>
  <c r="GW287" i="52"/>
  <c r="GH287" i="52"/>
  <c r="GG287" i="52"/>
  <c r="FR287" i="52"/>
  <c r="FQ287" i="52"/>
  <c r="FB287" i="52"/>
  <c r="FA287" i="52"/>
  <c r="EL287" i="52"/>
  <c r="EK287" i="52"/>
  <c r="DV287" i="52"/>
  <c r="DU287" i="52"/>
  <c r="DF287" i="52"/>
  <c r="DE287" i="52"/>
  <c r="CP287" i="52"/>
  <c r="CO287" i="52"/>
  <c r="BZ287" i="52"/>
  <c r="BY287" i="52"/>
  <c r="BJ287" i="52"/>
  <c r="BI287" i="52"/>
  <c r="AT287" i="52"/>
  <c r="AS287" i="52"/>
  <c r="AD287" i="52"/>
  <c r="AC287" i="52"/>
  <c r="GX286" i="52"/>
  <c r="GW286" i="52"/>
  <c r="GH286" i="52"/>
  <c r="GG286" i="52"/>
  <c r="FR286" i="52"/>
  <c r="FQ286" i="52"/>
  <c r="FB286" i="52"/>
  <c r="FA286" i="52"/>
  <c r="EL286" i="52"/>
  <c r="EK286" i="52"/>
  <c r="DV286" i="52"/>
  <c r="DU286" i="52"/>
  <c r="DF286" i="52"/>
  <c r="DE286" i="52"/>
  <c r="CP286" i="52"/>
  <c r="CO286" i="52"/>
  <c r="BZ286" i="52"/>
  <c r="BY286" i="52"/>
  <c r="BJ286" i="52"/>
  <c r="BI286" i="52"/>
  <c r="AT286" i="52"/>
  <c r="AS286" i="52"/>
  <c r="AD286" i="52"/>
  <c r="AC286" i="52"/>
  <c r="GX285" i="52"/>
  <c r="GW285" i="52"/>
  <c r="GH285" i="52"/>
  <c r="GG285" i="52"/>
  <c r="FR285" i="52"/>
  <c r="FQ285" i="52"/>
  <c r="FB285" i="52"/>
  <c r="FA285" i="52"/>
  <c r="EL285" i="52"/>
  <c r="EK285" i="52"/>
  <c r="DV285" i="52"/>
  <c r="DU285" i="52"/>
  <c r="DF285" i="52"/>
  <c r="DE285" i="52"/>
  <c r="CP285" i="52"/>
  <c r="CO285" i="52"/>
  <c r="BZ285" i="52"/>
  <c r="BY285" i="52"/>
  <c r="BJ285" i="52"/>
  <c r="BI285" i="52"/>
  <c r="AT285" i="52"/>
  <c r="AS285" i="52"/>
  <c r="AD285" i="52"/>
  <c r="AC285" i="52"/>
  <c r="GX284" i="52"/>
  <c r="GW284" i="52"/>
  <c r="GH284" i="52"/>
  <c r="GG284" i="52"/>
  <c r="FR284" i="52"/>
  <c r="FQ284" i="52"/>
  <c r="FB284" i="52"/>
  <c r="FA284" i="52"/>
  <c r="EL284" i="52"/>
  <c r="EK284" i="52"/>
  <c r="DV284" i="52"/>
  <c r="DU284" i="52"/>
  <c r="DF284" i="52"/>
  <c r="DE284" i="52"/>
  <c r="CP284" i="52"/>
  <c r="CO284" i="52"/>
  <c r="BZ284" i="52"/>
  <c r="BY284" i="52"/>
  <c r="BJ284" i="52"/>
  <c r="BI284" i="52"/>
  <c r="AT284" i="52"/>
  <c r="AS284" i="52"/>
  <c r="AD284" i="52"/>
  <c r="AC284" i="52"/>
  <c r="GX283" i="52"/>
  <c r="GW283" i="52"/>
  <c r="GH283" i="52"/>
  <c r="GG283" i="52"/>
  <c r="FR283" i="52"/>
  <c r="FQ283" i="52"/>
  <c r="FB283" i="52"/>
  <c r="FA283" i="52"/>
  <c r="EL283" i="52"/>
  <c r="EK283" i="52"/>
  <c r="DV283" i="52"/>
  <c r="DU283" i="52"/>
  <c r="DF283" i="52"/>
  <c r="DE283" i="52"/>
  <c r="CP283" i="52"/>
  <c r="CO283" i="52"/>
  <c r="BZ283" i="52"/>
  <c r="BY283" i="52"/>
  <c r="BJ283" i="52"/>
  <c r="BI283" i="52"/>
  <c r="AT283" i="52"/>
  <c r="AS283" i="52"/>
  <c r="AD283" i="52"/>
  <c r="AC283" i="52"/>
  <c r="GX282" i="52"/>
  <c r="GW282" i="52"/>
  <c r="GH282" i="52"/>
  <c r="GG282" i="52"/>
  <c r="FR282" i="52"/>
  <c r="FQ282" i="52"/>
  <c r="FB282" i="52"/>
  <c r="FA282" i="52"/>
  <c r="EL282" i="52"/>
  <c r="EK282" i="52"/>
  <c r="DV282" i="52"/>
  <c r="DU282" i="52"/>
  <c r="DF282" i="52"/>
  <c r="DE282" i="52"/>
  <c r="CP282" i="52"/>
  <c r="CO282" i="52"/>
  <c r="BZ282" i="52"/>
  <c r="BY282" i="52"/>
  <c r="BJ282" i="52"/>
  <c r="BI282" i="52"/>
  <c r="AT282" i="52"/>
  <c r="AS282" i="52"/>
  <c r="AD282" i="52"/>
  <c r="AC282" i="52"/>
  <c r="GX281" i="52"/>
  <c r="GW281" i="52"/>
  <c r="GH281" i="52"/>
  <c r="GG281" i="52"/>
  <c r="FR281" i="52"/>
  <c r="FQ281" i="52"/>
  <c r="FB281" i="52"/>
  <c r="FA281" i="52"/>
  <c r="EL281" i="52"/>
  <c r="EK281" i="52"/>
  <c r="DV281" i="52"/>
  <c r="DU281" i="52"/>
  <c r="DF281" i="52"/>
  <c r="DE281" i="52"/>
  <c r="CP281" i="52"/>
  <c r="CO281" i="52"/>
  <c r="BZ281" i="52"/>
  <c r="BY281" i="52"/>
  <c r="BJ281" i="52"/>
  <c r="BI281" i="52"/>
  <c r="AT281" i="52"/>
  <c r="AS281" i="52"/>
  <c r="AD281" i="52"/>
  <c r="AC281" i="52"/>
  <c r="GX280" i="52"/>
  <c r="GW280" i="52"/>
  <c r="GH280" i="52"/>
  <c r="GG280" i="52"/>
  <c r="FR280" i="52"/>
  <c r="FQ280" i="52"/>
  <c r="FB280" i="52"/>
  <c r="FA280" i="52"/>
  <c r="EL280" i="52"/>
  <c r="EK280" i="52"/>
  <c r="DV280" i="52"/>
  <c r="DU280" i="52"/>
  <c r="DF280" i="52"/>
  <c r="DE280" i="52"/>
  <c r="CP280" i="52"/>
  <c r="CO280" i="52"/>
  <c r="BZ280" i="52"/>
  <c r="BY280" i="52"/>
  <c r="BJ280" i="52"/>
  <c r="BI280" i="52"/>
  <c r="AT280" i="52"/>
  <c r="AS280" i="52"/>
  <c r="AD280" i="52"/>
  <c r="AC280" i="52"/>
  <c r="GX279" i="52"/>
  <c r="GW279" i="52"/>
  <c r="GH279" i="52"/>
  <c r="GG279" i="52"/>
  <c r="FR279" i="52"/>
  <c r="FQ279" i="52"/>
  <c r="FB279" i="52"/>
  <c r="FA279" i="52"/>
  <c r="EL279" i="52"/>
  <c r="EK279" i="52"/>
  <c r="DV279" i="52"/>
  <c r="DU279" i="52"/>
  <c r="DF279" i="52"/>
  <c r="DE279" i="52"/>
  <c r="CP279" i="52"/>
  <c r="CO279" i="52"/>
  <c r="BZ279" i="52"/>
  <c r="BY279" i="52"/>
  <c r="BJ279" i="52"/>
  <c r="BI279" i="52"/>
  <c r="AT279" i="52"/>
  <c r="AS279" i="52"/>
  <c r="AD279" i="52"/>
  <c r="AC279" i="52"/>
  <c r="GX278" i="52"/>
  <c r="GW278" i="52"/>
  <c r="GH278" i="52"/>
  <c r="GG278" i="52"/>
  <c r="FR278" i="52"/>
  <c r="FQ278" i="52"/>
  <c r="FB278" i="52"/>
  <c r="FA278" i="52"/>
  <c r="EL278" i="52"/>
  <c r="EK278" i="52"/>
  <c r="DV278" i="52"/>
  <c r="DU278" i="52"/>
  <c r="DF278" i="52"/>
  <c r="DE278" i="52"/>
  <c r="CP278" i="52"/>
  <c r="CO278" i="52"/>
  <c r="BZ278" i="52"/>
  <c r="BY278" i="52"/>
  <c r="BJ278" i="52"/>
  <c r="BI278" i="52"/>
  <c r="AT278" i="52"/>
  <c r="AS278" i="52"/>
  <c r="AD278" i="52"/>
  <c r="AC278" i="52"/>
  <c r="GX277" i="52"/>
  <c r="GW277" i="52"/>
  <c r="GH277" i="52"/>
  <c r="GG277" i="52"/>
  <c r="FR277" i="52"/>
  <c r="FQ277" i="52"/>
  <c r="FB277" i="52"/>
  <c r="FA277" i="52"/>
  <c r="EL277" i="52"/>
  <c r="EK277" i="52"/>
  <c r="DV277" i="52"/>
  <c r="DU277" i="52"/>
  <c r="DF277" i="52"/>
  <c r="DE277" i="52"/>
  <c r="CP277" i="52"/>
  <c r="CO277" i="52"/>
  <c r="BZ277" i="52"/>
  <c r="BY277" i="52"/>
  <c r="BJ277" i="52"/>
  <c r="BI277" i="52"/>
  <c r="AT277" i="52"/>
  <c r="AS277" i="52"/>
  <c r="AD277" i="52"/>
  <c r="AC277" i="52"/>
  <c r="GX276" i="52"/>
  <c r="GW276" i="52"/>
  <c r="GH276" i="52"/>
  <c r="GG276" i="52"/>
  <c r="FR276" i="52"/>
  <c r="FQ276" i="52"/>
  <c r="FB276" i="52"/>
  <c r="FA276" i="52"/>
  <c r="EL276" i="52"/>
  <c r="EK276" i="52"/>
  <c r="DV276" i="52"/>
  <c r="DU276" i="52"/>
  <c r="DF276" i="52"/>
  <c r="DE276" i="52"/>
  <c r="CP276" i="52"/>
  <c r="CO276" i="52"/>
  <c r="BZ276" i="52"/>
  <c r="BY276" i="52"/>
  <c r="BJ276" i="52"/>
  <c r="BI276" i="52"/>
  <c r="AT276" i="52"/>
  <c r="AS276" i="52"/>
  <c r="AD276" i="52"/>
  <c r="AC276" i="52"/>
  <c r="GX275" i="52"/>
  <c r="GW275" i="52"/>
  <c r="GR275" i="52"/>
  <c r="GH275" i="52"/>
  <c r="GG275" i="52"/>
  <c r="GB275" i="52"/>
  <c r="FV276" i="52" s="1"/>
  <c r="FR275" i="52"/>
  <c r="FQ275" i="52"/>
  <c r="FL275" i="52"/>
  <c r="FB275" i="52"/>
  <c r="FA275" i="52"/>
  <c r="EV275" i="52"/>
  <c r="EL275" i="52"/>
  <c r="EK275" i="52"/>
  <c r="EF275" i="52"/>
  <c r="DV275" i="52"/>
  <c r="DU275" i="52"/>
  <c r="DP275" i="52"/>
  <c r="DF275" i="52"/>
  <c r="DE275" i="52"/>
  <c r="CZ275" i="52"/>
  <c r="CP275" i="52"/>
  <c r="CO275" i="52"/>
  <c r="CJ275" i="52"/>
  <c r="BZ275" i="52"/>
  <c r="BY275" i="52"/>
  <c r="BT275" i="52"/>
  <c r="BJ275" i="52"/>
  <c r="BI275" i="52"/>
  <c r="BD275" i="52"/>
  <c r="AT275" i="52"/>
  <c r="AS275" i="52"/>
  <c r="AN275" i="52"/>
  <c r="AD275" i="52"/>
  <c r="AC275" i="52"/>
  <c r="X275" i="52"/>
  <c r="R276" i="52"/>
  <c r="GQ269" i="52"/>
  <c r="GP269" i="52"/>
  <c r="GW269" i="52" s="1"/>
  <c r="GO269" i="52"/>
  <c r="GN269" i="52"/>
  <c r="GM269" i="52"/>
  <c r="GQ268" i="52"/>
  <c r="GP268" i="52"/>
  <c r="GO268" i="52"/>
  <c r="GN268" i="52"/>
  <c r="GM268" i="52"/>
  <c r="GQ267" i="52"/>
  <c r="GP267" i="52"/>
  <c r="GW267" i="52" s="1"/>
  <c r="GO267" i="52"/>
  <c r="GN267" i="52"/>
  <c r="GM267" i="52"/>
  <c r="GQ266" i="52"/>
  <c r="GP266" i="52"/>
  <c r="GO266" i="52"/>
  <c r="GN266" i="52"/>
  <c r="GM266" i="52"/>
  <c r="GQ265" i="52"/>
  <c r="GP265" i="52"/>
  <c r="GO265" i="52"/>
  <c r="GN265" i="52"/>
  <c r="GM265" i="52"/>
  <c r="GQ264" i="52"/>
  <c r="GP264" i="52"/>
  <c r="GO264" i="52"/>
  <c r="GN264" i="52"/>
  <c r="GM264" i="52"/>
  <c r="GQ263" i="52"/>
  <c r="GP263" i="52"/>
  <c r="GW263" i="52" s="1"/>
  <c r="GO263" i="52"/>
  <c r="GN263" i="52"/>
  <c r="GM263" i="52"/>
  <c r="GQ262" i="52"/>
  <c r="GP262" i="52"/>
  <c r="GO262" i="52"/>
  <c r="GN262" i="52"/>
  <c r="GM262" i="52"/>
  <c r="GX260" i="52"/>
  <c r="GW260" i="52"/>
  <c r="GK260" i="52"/>
  <c r="GK259" i="52"/>
  <c r="GK258" i="52" s="1"/>
  <c r="GK257" i="52" s="1"/>
  <c r="GK256" i="52" s="1"/>
  <c r="GK255" i="52" s="1"/>
  <c r="GK254" i="52" s="1"/>
  <c r="GK253" i="52"/>
  <c r="GK252" i="52" s="1"/>
  <c r="GK251" i="52"/>
  <c r="GK250" i="52" s="1"/>
  <c r="GK249" i="52" s="1"/>
  <c r="GK248" i="52" s="1"/>
  <c r="GK247" i="52" s="1"/>
  <c r="GK246" i="52" s="1"/>
  <c r="GK245" i="52" s="1"/>
  <c r="GK244" i="52" s="1"/>
  <c r="GK243" i="52" s="1"/>
  <c r="GK242" i="52" s="1"/>
  <c r="GK241" i="52" s="1"/>
  <c r="GK240" i="52" s="1"/>
  <c r="GK239" i="52" s="1"/>
  <c r="GK238" i="52" s="1"/>
  <c r="GX259" i="52"/>
  <c r="GW259" i="52"/>
  <c r="GX258" i="52"/>
  <c r="GW258" i="52"/>
  <c r="GX257" i="52"/>
  <c r="GW257" i="52"/>
  <c r="GX256" i="52"/>
  <c r="GW256" i="52"/>
  <c r="GX255" i="52"/>
  <c r="GW255" i="52"/>
  <c r="GX254" i="52"/>
  <c r="GW254" i="52"/>
  <c r="GX253" i="52"/>
  <c r="GW253" i="52"/>
  <c r="GX252" i="52"/>
  <c r="GW252" i="52"/>
  <c r="GX251" i="52"/>
  <c r="GW251" i="52"/>
  <c r="GX250" i="52"/>
  <c r="GW250" i="52"/>
  <c r="GX249" i="52"/>
  <c r="GW249" i="52"/>
  <c r="GX248" i="52"/>
  <c r="GW248" i="52"/>
  <c r="GX247" i="52"/>
  <c r="GW247" i="52"/>
  <c r="GX246" i="52"/>
  <c r="GW246" i="52"/>
  <c r="GX245" i="52"/>
  <c r="GW245" i="52"/>
  <c r="GX244" i="52"/>
  <c r="GW244" i="52"/>
  <c r="GX243" i="52"/>
  <c r="GW243" i="52"/>
  <c r="GX242" i="52"/>
  <c r="GW242" i="52"/>
  <c r="GX241" i="52"/>
  <c r="GW241" i="52"/>
  <c r="GX240" i="52"/>
  <c r="GW240" i="52"/>
  <c r="GX239" i="52"/>
  <c r="GW239" i="52"/>
  <c r="GX238" i="52"/>
  <c r="GW238" i="52"/>
  <c r="GR238" i="52"/>
  <c r="GT238" i="52"/>
  <c r="GQ232" i="52"/>
  <c r="GP232" i="52"/>
  <c r="GW232" i="52" s="1"/>
  <c r="GO232" i="52"/>
  <c r="GN232" i="52"/>
  <c r="GM232" i="52"/>
  <c r="GQ231" i="52"/>
  <c r="GP231" i="52"/>
  <c r="GO231" i="52"/>
  <c r="GN231" i="52"/>
  <c r="GM231" i="52"/>
  <c r="GQ230" i="52"/>
  <c r="GP230" i="52"/>
  <c r="GW230" i="52" s="1"/>
  <c r="GO230" i="52"/>
  <c r="GN230" i="52"/>
  <c r="GM230" i="52"/>
  <c r="GQ229" i="52"/>
  <c r="GP229" i="52"/>
  <c r="GO229" i="52"/>
  <c r="GN229" i="52"/>
  <c r="GM229" i="52"/>
  <c r="GQ228" i="52"/>
  <c r="GP228" i="52"/>
  <c r="GO228" i="52"/>
  <c r="GN228" i="52"/>
  <c r="GM228" i="52"/>
  <c r="GQ227" i="52"/>
  <c r="GP227" i="52"/>
  <c r="GO227" i="52"/>
  <c r="GN227" i="52"/>
  <c r="GM227" i="52"/>
  <c r="GQ226" i="52"/>
  <c r="GP226" i="52"/>
  <c r="GW226" i="52" s="1"/>
  <c r="GO226" i="52"/>
  <c r="GN226" i="52"/>
  <c r="GM226" i="52"/>
  <c r="GQ225" i="52"/>
  <c r="GP225" i="52"/>
  <c r="GO225" i="52"/>
  <c r="GN225" i="52"/>
  <c r="GM225" i="52"/>
  <c r="GX223" i="52"/>
  <c r="GW223" i="52"/>
  <c r="GK223" i="52"/>
  <c r="GK222" i="52"/>
  <c r="GK221" i="52" s="1"/>
  <c r="GK220" i="52" s="1"/>
  <c r="GK219" i="52" s="1"/>
  <c r="GK218" i="52" s="1"/>
  <c r="GK217" i="52" s="1"/>
  <c r="GK216" i="52" s="1"/>
  <c r="GK215" i="52" s="1"/>
  <c r="GK214" i="52" s="1"/>
  <c r="GK213" i="52" s="1"/>
  <c r="GK212" i="52" s="1"/>
  <c r="GK211" i="52" s="1"/>
  <c r="GK210" i="52" s="1"/>
  <c r="GK209" i="52" s="1"/>
  <c r="GK208" i="52" s="1"/>
  <c r="GK207" i="52" s="1"/>
  <c r="GK206" i="52" s="1"/>
  <c r="GK205" i="52" s="1"/>
  <c r="GK204" i="52" s="1"/>
  <c r="GK203" i="52" s="1"/>
  <c r="GK202" i="52" s="1"/>
  <c r="GK201" i="52" s="1"/>
  <c r="GX222" i="52"/>
  <c r="GW222" i="52"/>
  <c r="GX221" i="52"/>
  <c r="GW221" i="52"/>
  <c r="GX220" i="52"/>
  <c r="GW220" i="52"/>
  <c r="GX219" i="52"/>
  <c r="GW219" i="52"/>
  <c r="GX218" i="52"/>
  <c r="GW218" i="52"/>
  <c r="GX217" i="52"/>
  <c r="GW217" i="52"/>
  <c r="GX216" i="52"/>
  <c r="GW216" i="52"/>
  <c r="GX215" i="52"/>
  <c r="GW215" i="52"/>
  <c r="GX214" i="52"/>
  <c r="GW214" i="52"/>
  <c r="GX213" i="52"/>
  <c r="GW213" i="52"/>
  <c r="GX212" i="52"/>
  <c r="GW212" i="52"/>
  <c r="GX211" i="52"/>
  <c r="GW211" i="52"/>
  <c r="GX210" i="52"/>
  <c r="GW210" i="52"/>
  <c r="GX209" i="52"/>
  <c r="GW209" i="52"/>
  <c r="GX208" i="52"/>
  <c r="GW208" i="52"/>
  <c r="GX207" i="52"/>
  <c r="GW207" i="52"/>
  <c r="GX206" i="52"/>
  <c r="GW206" i="52"/>
  <c r="GX205" i="52"/>
  <c r="GW205" i="52"/>
  <c r="GX204" i="52"/>
  <c r="GW204" i="52"/>
  <c r="GX203" i="52"/>
  <c r="GW203" i="52"/>
  <c r="GX202" i="52"/>
  <c r="GW202" i="52"/>
  <c r="GX201" i="52"/>
  <c r="GW201" i="52"/>
  <c r="GR201" i="52"/>
  <c r="GL202" i="52"/>
  <c r="GQ195" i="52"/>
  <c r="GP195" i="52"/>
  <c r="GW195" i="52" s="1"/>
  <c r="GO195" i="52"/>
  <c r="GN195" i="52"/>
  <c r="GM195" i="52"/>
  <c r="GQ194" i="52"/>
  <c r="GP194" i="52"/>
  <c r="GO194" i="52"/>
  <c r="GN194" i="52"/>
  <c r="GM194" i="52"/>
  <c r="GQ193" i="52"/>
  <c r="GP193" i="52"/>
  <c r="GW193" i="52" s="1"/>
  <c r="GO193" i="52"/>
  <c r="GN193" i="52"/>
  <c r="GM193" i="52"/>
  <c r="GQ192" i="52"/>
  <c r="GP192" i="52"/>
  <c r="GO192" i="52"/>
  <c r="GN192" i="52"/>
  <c r="GM192" i="52"/>
  <c r="GQ191" i="52"/>
  <c r="GP191" i="52"/>
  <c r="GO191" i="52"/>
  <c r="GN191" i="52"/>
  <c r="GM191" i="52"/>
  <c r="GQ190" i="52"/>
  <c r="GP190" i="52"/>
  <c r="GO190" i="52"/>
  <c r="GN190" i="52"/>
  <c r="GM190" i="52"/>
  <c r="GQ189" i="52"/>
  <c r="GP189" i="52"/>
  <c r="GW189" i="52" s="1"/>
  <c r="GO189" i="52"/>
  <c r="GN189" i="52"/>
  <c r="GM189" i="52"/>
  <c r="GQ188" i="52"/>
  <c r="GP188" i="52"/>
  <c r="GO188" i="52"/>
  <c r="GN188" i="52"/>
  <c r="GM188" i="52"/>
  <c r="GX186" i="52"/>
  <c r="GW186" i="52"/>
  <c r="GK186" i="52"/>
  <c r="GK185" i="52"/>
  <c r="GK184" i="52" s="1"/>
  <c r="GK183" i="52" s="1"/>
  <c r="GK182" i="52" s="1"/>
  <c r="GK181" i="52" s="1"/>
  <c r="GK180" i="52" s="1"/>
  <c r="GK179" i="52"/>
  <c r="GK178" i="52" s="1"/>
  <c r="GK177" i="52" s="1"/>
  <c r="GK176" i="52" s="1"/>
  <c r="GK175" i="52" s="1"/>
  <c r="GK174" i="52" s="1"/>
  <c r="GK173" i="52" s="1"/>
  <c r="GK172" i="52" s="1"/>
  <c r="GK171" i="52" s="1"/>
  <c r="GK170" i="52" s="1"/>
  <c r="GK169" i="52" s="1"/>
  <c r="GK168" i="52" s="1"/>
  <c r="GK167" i="52" s="1"/>
  <c r="GK166" i="52" s="1"/>
  <c r="GK165" i="52" s="1"/>
  <c r="GK164" i="52" s="1"/>
  <c r="GX185" i="52"/>
  <c r="GW185" i="52"/>
  <c r="GX184" i="52"/>
  <c r="GW184" i="52"/>
  <c r="GX183" i="52"/>
  <c r="GW183" i="52"/>
  <c r="GX182" i="52"/>
  <c r="GW182" i="52"/>
  <c r="GX181" i="52"/>
  <c r="GW181" i="52"/>
  <c r="GX180" i="52"/>
  <c r="GW180" i="52"/>
  <c r="GX179" i="52"/>
  <c r="GW179" i="52"/>
  <c r="GX178" i="52"/>
  <c r="GW178" i="52"/>
  <c r="GX177" i="52"/>
  <c r="GW177" i="52"/>
  <c r="GX176" i="52"/>
  <c r="GW176" i="52"/>
  <c r="GX175" i="52"/>
  <c r="GW175" i="52"/>
  <c r="GX174" i="52"/>
  <c r="GW174" i="52"/>
  <c r="GX173" i="52"/>
  <c r="GW173" i="52"/>
  <c r="GX172" i="52"/>
  <c r="GW172" i="52"/>
  <c r="GX171" i="52"/>
  <c r="GW171" i="52"/>
  <c r="GX170" i="52"/>
  <c r="GW170" i="52"/>
  <c r="GX169" i="52"/>
  <c r="GW169" i="52"/>
  <c r="GX168" i="52"/>
  <c r="GW168" i="52"/>
  <c r="GX167" i="52"/>
  <c r="GW167" i="52"/>
  <c r="GX166" i="52"/>
  <c r="GW166" i="52"/>
  <c r="GX165" i="52"/>
  <c r="GW165" i="52"/>
  <c r="GX164" i="52"/>
  <c r="GW164" i="52"/>
  <c r="GR164" i="52"/>
  <c r="GT164" i="52"/>
  <c r="GQ158" i="52"/>
  <c r="GP158" i="52"/>
  <c r="GW158" i="52" s="1"/>
  <c r="GO158" i="52"/>
  <c r="GN158" i="52"/>
  <c r="GM158" i="52"/>
  <c r="GQ157" i="52"/>
  <c r="GP157" i="52"/>
  <c r="GO157" i="52"/>
  <c r="GN157" i="52"/>
  <c r="GM157" i="52"/>
  <c r="GQ156" i="52"/>
  <c r="GP156" i="52"/>
  <c r="GW156" i="52" s="1"/>
  <c r="GO156" i="52"/>
  <c r="GN156" i="52"/>
  <c r="GM156" i="52"/>
  <c r="GQ155" i="52"/>
  <c r="GP155" i="52"/>
  <c r="GO155" i="52"/>
  <c r="GN155" i="52"/>
  <c r="GM155" i="52"/>
  <c r="GQ154" i="52"/>
  <c r="GP154" i="52"/>
  <c r="GO154" i="52"/>
  <c r="GN154" i="52"/>
  <c r="GM154" i="52"/>
  <c r="GQ153" i="52"/>
  <c r="GP153" i="52"/>
  <c r="GO153" i="52"/>
  <c r="GN153" i="52"/>
  <c r="GM153" i="52"/>
  <c r="GQ152" i="52"/>
  <c r="GP152" i="52"/>
  <c r="GO152" i="52"/>
  <c r="GN152" i="52"/>
  <c r="GM152" i="52"/>
  <c r="GQ151" i="52"/>
  <c r="GP151" i="52"/>
  <c r="GO151" i="52"/>
  <c r="GN151" i="52"/>
  <c r="GM151" i="52"/>
  <c r="GX149" i="52"/>
  <c r="GW149" i="52"/>
  <c r="GK149" i="52"/>
  <c r="GK148" i="52"/>
  <c r="GK147" i="52" s="1"/>
  <c r="GK146" i="52" s="1"/>
  <c r="GK145" i="52" s="1"/>
  <c r="GK144" i="52" s="1"/>
  <c r="GK143" i="52" s="1"/>
  <c r="GK142" i="52" s="1"/>
  <c r="GK141" i="52" s="1"/>
  <c r="GK140" i="52"/>
  <c r="GK139" i="52" s="1"/>
  <c r="GK138" i="52" s="1"/>
  <c r="GK137" i="52" s="1"/>
  <c r="GK136" i="52" s="1"/>
  <c r="GK135" i="52" s="1"/>
  <c r="GK134" i="52" s="1"/>
  <c r="GK133" i="52" s="1"/>
  <c r="GK132" i="52" s="1"/>
  <c r="GK131" i="52" s="1"/>
  <c r="GK130" i="52" s="1"/>
  <c r="GK129" i="52" s="1"/>
  <c r="GK128" i="52" s="1"/>
  <c r="GK127" i="52" s="1"/>
  <c r="GX148" i="52"/>
  <c r="GW148" i="52"/>
  <c r="GX147" i="52"/>
  <c r="GW147" i="52"/>
  <c r="GX146" i="52"/>
  <c r="GW146" i="52"/>
  <c r="GX145" i="52"/>
  <c r="GW145" i="52"/>
  <c r="GX144" i="52"/>
  <c r="GW144" i="52"/>
  <c r="GX143" i="52"/>
  <c r="GW143" i="52"/>
  <c r="GX142" i="52"/>
  <c r="GW142" i="52"/>
  <c r="GX141" i="52"/>
  <c r="GW141" i="52"/>
  <c r="GX140" i="52"/>
  <c r="GW140" i="52"/>
  <c r="GX139" i="52"/>
  <c r="GW139" i="52"/>
  <c r="GX138" i="52"/>
  <c r="GW138" i="52"/>
  <c r="GX137" i="52"/>
  <c r="GW137" i="52"/>
  <c r="GX136" i="52"/>
  <c r="GW136" i="52"/>
  <c r="GX135" i="52"/>
  <c r="GW135" i="52"/>
  <c r="GX134" i="52"/>
  <c r="GW134" i="52"/>
  <c r="GX133" i="52"/>
  <c r="GW133" i="52"/>
  <c r="GX132" i="52"/>
  <c r="GW132" i="52"/>
  <c r="GX131" i="52"/>
  <c r="GW131" i="52"/>
  <c r="GX130" i="52"/>
  <c r="GW130" i="52"/>
  <c r="GX129" i="52"/>
  <c r="GW129" i="52"/>
  <c r="GX128" i="52"/>
  <c r="GW128" i="52"/>
  <c r="GX127" i="52"/>
  <c r="GW127" i="52"/>
  <c r="GR127" i="52"/>
  <c r="GT127" i="52"/>
  <c r="GQ121" i="52"/>
  <c r="GP121" i="52"/>
  <c r="GW121" i="52" s="1"/>
  <c r="GO121" i="52"/>
  <c r="GN121" i="52"/>
  <c r="GM121" i="52"/>
  <c r="GQ120" i="52"/>
  <c r="GP120" i="52"/>
  <c r="GO120" i="52"/>
  <c r="GN120" i="52"/>
  <c r="GM120" i="52"/>
  <c r="GQ119" i="52"/>
  <c r="GP119" i="52"/>
  <c r="GW119" i="52" s="1"/>
  <c r="GO119" i="52"/>
  <c r="GN119" i="52"/>
  <c r="GM119" i="52"/>
  <c r="GQ118" i="52"/>
  <c r="GP118" i="52"/>
  <c r="GO118" i="52"/>
  <c r="GN118" i="52"/>
  <c r="GM118" i="52"/>
  <c r="GQ117" i="52"/>
  <c r="GP117" i="52"/>
  <c r="GO117" i="52"/>
  <c r="GN117" i="52"/>
  <c r="GM117" i="52"/>
  <c r="GQ116" i="52"/>
  <c r="GP116" i="52"/>
  <c r="GO116" i="52"/>
  <c r="GN116" i="52"/>
  <c r="GM116" i="52"/>
  <c r="GQ115" i="52"/>
  <c r="GP115" i="52"/>
  <c r="GO115" i="52"/>
  <c r="GN115" i="52"/>
  <c r="GM115" i="52"/>
  <c r="GQ114" i="52"/>
  <c r="GP114" i="52"/>
  <c r="GO114" i="52"/>
  <c r="GN114" i="52"/>
  <c r="GM114" i="52"/>
  <c r="GX112" i="52"/>
  <c r="GW112" i="52"/>
  <c r="GK112" i="52"/>
  <c r="GK111" i="52"/>
  <c r="GK110" i="52" s="1"/>
  <c r="GK109" i="52" s="1"/>
  <c r="GK108" i="52" s="1"/>
  <c r="GK107" i="52" s="1"/>
  <c r="GK106" i="52" s="1"/>
  <c r="GK105" i="52"/>
  <c r="GK104" i="52" s="1"/>
  <c r="GK103" i="52" s="1"/>
  <c r="GK102" i="52" s="1"/>
  <c r="GK101" i="52" s="1"/>
  <c r="GK100" i="52" s="1"/>
  <c r="GK99" i="52" s="1"/>
  <c r="GK98" i="52" s="1"/>
  <c r="GK97" i="52"/>
  <c r="GK96" i="52" s="1"/>
  <c r="GK95" i="52" s="1"/>
  <c r="GK94" i="52" s="1"/>
  <c r="GK93" i="52" s="1"/>
  <c r="GK92" i="52" s="1"/>
  <c r="GK91" i="52" s="1"/>
  <c r="GK90" i="52" s="1"/>
  <c r="GX111" i="52"/>
  <c r="GW111" i="52"/>
  <c r="GX110" i="52"/>
  <c r="GW110" i="52"/>
  <c r="GX109" i="52"/>
  <c r="GW109" i="52"/>
  <c r="GX108" i="52"/>
  <c r="GW108" i="52"/>
  <c r="GX107" i="52"/>
  <c r="GW107" i="52"/>
  <c r="GX106" i="52"/>
  <c r="GW106" i="52"/>
  <c r="GX105" i="52"/>
  <c r="GW105" i="52"/>
  <c r="GX104" i="52"/>
  <c r="GW104" i="52"/>
  <c r="GX103" i="52"/>
  <c r="GW103" i="52"/>
  <c r="GX102" i="52"/>
  <c r="GW102" i="52"/>
  <c r="GX101" i="52"/>
  <c r="GW101" i="52"/>
  <c r="GX100" i="52"/>
  <c r="GW100" i="52"/>
  <c r="GX99" i="52"/>
  <c r="GW99" i="52"/>
  <c r="GX98" i="52"/>
  <c r="GW98" i="52"/>
  <c r="GX97" i="52"/>
  <c r="GW97" i="52"/>
  <c r="GX96" i="52"/>
  <c r="GW96" i="52"/>
  <c r="GX95" i="52"/>
  <c r="GW95" i="52"/>
  <c r="GX94" i="52"/>
  <c r="GW94" i="52"/>
  <c r="GX93" i="52"/>
  <c r="GW93" i="52"/>
  <c r="GX92" i="52"/>
  <c r="GW92" i="52"/>
  <c r="GX91" i="52"/>
  <c r="GW91" i="52"/>
  <c r="GX90" i="52"/>
  <c r="GW90" i="52"/>
  <c r="GR90" i="52"/>
  <c r="GQ84" i="52"/>
  <c r="GP84" i="52"/>
  <c r="GO84" i="52"/>
  <c r="GN84" i="52"/>
  <c r="GM84" i="52"/>
  <c r="GQ83" i="52"/>
  <c r="GP83" i="52"/>
  <c r="GO83" i="52"/>
  <c r="GN83" i="52"/>
  <c r="GM83" i="52"/>
  <c r="GQ82" i="52"/>
  <c r="GP82" i="52"/>
  <c r="GO82" i="52"/>
  <c r="GN82" i="52"/>
  <c r="GM82" i="52"/>
  <c r="GQ81" i="52"/>
  <c r="GP81" i="52"/>
  <c r="GW81" i="52" s="1"/>
  <c r="GO81" i="52"/>
  <c r="GN81" i="52"/>
  <c r="GM81" i="52"/>
  <c r="GQ80" i="52"/>
  <c r="GP80" i="52"/>
  <c r="GO80" i="52"/>
  <c r="GN80" i="52"/>
  <c r="GM80" i="52"/>
  <c r="GQ79" i="52"/>
  <c r="GP79" i="52"/>
  <c r="GW79" i="52" s="1"/>
  <c r="GO79" i="52"/>
  <c r="GN79" i="52"/>
  <c r="GM79" i="52"/>
  <c r="GQ78" i="52"/>
  <c r="GP78" i="52"/>
  <c r="GO78" i="52"/>
  <c r="GN78" i="52"/>
  <c r="GM78" i="52"/>
  <c r="GQ77" i="52"/>
  <c r="GP77" i="52"/>
  <c r="GO77" i="52"/>
  <c r="GN77" i="52"/>
  <c r="GM77" i="52"/>
  <c r="GX76" i="52"/>
  <c r="GW76" i="52"/>
  <c r="GX75" i="52"/>
  <c r="GW75" i="52"/>
  <c r="GK75" i="52"/>
  <c r="GK74" i="52" s="1"/>
  <c r="GK73" i="52" s="1"/>
  <c r="GK72" i="52" s="1"/>
  <c r="GK71" i="52" s="1"/>
  <c r="GK70" i="52" s="1"/>
  <c r="GK69" i="52"/>
  <c r="GK68" i="52" s="1"/>
  <c r="GK67" i="52"/>
  <c r="GK66" i="52" s="1"/>
  <c r="GK65" i="52" s="1"/>
  <c r="GK64" i="52" s="1"/>
  <c r="GK63" i="52" s="1"/>
  <c r="GK62" i="52" s="1"/>
  <c r="GK61" i="52" s="1"/>
  <c r="GK60" i="52" s="1"/>
  <c r="GK59" i="52" s="1"/>
  <c r="GK58" i="52" s="1"/>
  <c r="GK57" i="52" s="1"/>
  <c r="GK56" i="52" s="1"/>
  <c r="GK55" i="52" s="1"/>
  <c r="GK54" i="52" s="1"/>
  <c r="GK53" i="52" s="1"/>
  <c r="GX74" i="52"/>
  <c r="GW74" i="52"/>
  <c r="GX73" i="52"/>
  <c r="GW73" i="52"/>
  <c r="GX72" i="52"/>
  <c r="GW72" i="52"/>
  <c r="GX71" i="52"/>
  <c r="GW71" i="52"/>
  <c r="GX70" i="52"/>
  <c r="GW70" i="52"/>
  <c r="GX69" i="52"/>
  <c r="GW69" i="52"/>
  <c r="GX68" i="52"/>
  <c r="GW68" i="52"/>
  <c r="GX67" i="52"/>
  <c r="GW67" i="52"/>
  <c r="GX66" i="52"/>
  <c r="GW66" i="52"/>
  <c r="GX65" i="52"/>
  <c r="GW65" i="52"/>
  <c r="GX64" i="52"/>
  <c r="GW64" i="52"/>
  <c r="GX63" i="52"/>
  <c r="GW63" i="52"/>
  <c r="GX62" i="52"/>
  <c r="GW62" i="52"/>
  <c r="GX61" i="52"/>
  <c r="GW61" i="52"/>
  <c r="GX60" i="52"/>
  <c r="GW60" i="52"/>
  <c r="GX59" i="52"/>
  <c r="GW59" i="52"/>
  <c r="GX58" i="52"/>
  <c r="GW58" i="52"/>
  <c r="GX57" i="52"/>
  <c r="GW57" i="52"/>
  <c r="GX56" i="52"/>
  <c r="GW56" i="52"/>
  <c r="GX55" i="52"/>
  <c r="GW55" i="52"/>
  <c r="GX54" i="52"/>
  <c r="GW54" i="52"/>
  <c r="GX53" i="52"/>
  <c r="GW53" i="52"/>
  <c r="GR53" i="52"/>
  <c r="GK38" i="52"/>
  <c r="GK37" i="52" s="1"/>
  <c r="GK36" i="52" s="1"/>
  <c r="GK35" i="52" s="1"/>
  <c r="GK34" i="52" s="1"/>
  <c r="GK33" i="52" s="1"/>
  <c r="GK32" i="52" s="1"/>
  <c r="GK31" i="52" s="1"/>
  <c r="GK30" i="52" s="1"/>
  <c r="GK29" i="52" s="1"/>
  <c r="GK28" i="52" s="1"/>
  <c r="GK27" i="52" s="1"/>
  <c r="GK26" i="52" s="1"/>
  <c r="GK25" i="52" s="1"/>
  <c r="GK24" i="52" s="1"/>
  <c r="GK23" i="52" s="1"/>
  <c r="GK22" i="52" s="1"/>
  <c r="GK21" i="52" s="1"/>
  <c r="GK20" i="52" s="1"/>
  <c r="GK19" i="52" s="1"/>
  <c r="GK18" i="52" s="1"/>
  <c r="GK17" i="52" s="1"/>
  <c r="GK16" i="52" s="1"/>
  <c r="GA269" i="52"/>
  <c r="FZ269" i="52"/>
  <c r="GG269" i="52" s="1"/>
  <c r="FY269" i="52"/>
  <c r="FX269" i="52"/>
  <c r="FW269" i="52"/>
  <c r="GA268" i="52"/>
  <c r="FZ268" i="52"/>
  <c r="FY268" i="52"/>
  <c r="FX268" i="52"/>
  <c r="FW268" i="52"/>
  <c r="GA267" i="52"/>
  <c r="FZ267" i="52"/>
  <c r="GG267" i="52" s="1"/>
  <c r="FY267" i="52"/>
  <c r="FX267" i="52"/>
  <c r="FW267" i="52"/>
  <c r="GA266" i="52"/>
  <c r="FZ266" i="52"/>
  <c r="FY266" i="52"/>
  <c r="FX266" i="52"/>
  <c r="FW266" i="52"/>
  <c r="GA265" i="52"/>
  <c r="FZ265" i="52"/>
  <c r="FY265" i="52"/>
  <c r="FX265" i="52"/>
  <c r="FW265" i="52"/>
  <c r="GA264" i="52"/>
  <c r="FZ264" i="52"/>
  <c r="FY264" i="52"/>
  <c r="FX264" i="52"/>
  <c r="FW264" i="52"/>
  <c r="GA263" i="52"/>
  <c r="FZ263" i="52"/>
  <c r="GG263" i="52" s="1"/>
  <c r="FY263" i="52"/>
  <c r="FX263" i="52"/>
  <c r="FW263" i="52"/>
  <c r="GA262" i="52"/>
  <c r="FZ262" i="52"/>
  <c r="FY262" i="52"/>
  <c r="FX262" i="52"/>
  <c r="FW262" i="52"/>
  <c r="GH260" i="52"/>
  <c r="GG260" i="52"/>
  <c r="FU260" i="52"/>
  <c r="FU259" i="52"/>
  <c r="FU258" i="52" s="1"/>
  <c r="FU257" i="52" s="1"/>
  <c r="FU256" i="52" s="1"/>
  <c r="FU255" i="52" s="1"/>
  <c r="FU254" i="52" s="1"/>
  <c r="FU253" i="52"/>
  <c r="FU252" i="52" s="1"/>
  <c r="FU251" i="52"/>
  <c r="FU250" i="52" s="1"/>
  <c r="FU249" i="52" s="1"/>
  <c r="FU248" i="52" s="1"/>
  <c r="FU247" i="52" s="1"/>
  <c r="FU246" i="52" s="1"/>
  <c r="FU245" i="52" s="1"/>
  <c r="FU244" i="52" s="1"/>
  <c r="FU243" i="52" s="1"/>
  <c r="FU242" i="52" s="1"/>
  <c r="FU241" i="52" s="1"/>
  <c r="FU240" i="52" s="1"/>
  <c r="FU239" i="52" s="1"/>
  <c r="FU238" i="52" s="1"/>
  <c r="GH259" i="52"/>
  <c r="GG259" i="52"/>
  <c r="GH258" i="52"/>
  <c r="GG258" i="52"/>
  <c r="GH257" i="52"/>
  <c r="GG257" i="52"/>
  <c r="GH256" i="52"/>
  <c r="GG256" i="52"/>
  <c r="GH255" i="52"/>
  <c r="GG255" i="52"/>
  <c r="GH254" i="52"/>
  <c r="GG254" i="52"/>
  <c r="GH253" i="52"/>
  <c r="GG253" i="52"/>
  <c r="GH252" i="52"/>
  <c r="GG252" i="52"/>
  <c r="GH251" i="52"/>
  <c r="GG251" i="52"/>
  <c r="GH250" i="52"/>
  <c r="GG250" i="52"/>
  <c r="GH249" i="52"/>
  <c r="GG249" i="52"/>
  <c r="GH248" i="52"/>
  <c r="GG248" i="52"/>
  <c r="GH247" i="52"/>
  <c r="GG247" i="52"/>
  <c r="GH246" i="52"/>
  <c r="GG246" i="52"/>
  <c r="GH245" i="52"/>
  <c r="GG245" i="52"/>
  <c r="GH244" i="52"/>
  <c r="GG244" i="52"/>
  <c r="GH243" i="52"/>
  <c r="GG243" i="52"/>
  <c r="GH242" i="52"/>
  <c r="GG242" i="52"/>
  <c r="GH241" i="52"/>
  <c r="GG241" i="52"/>
  <c r="GH240" i="52"/>
  <c r="GG240" i="52"/>
  <c r="GH239" i="52"/>
  <c r="GG239" i="52"/>
  <c r="GH238" i="52"/>
  <c r="GG238" i="52"/>
  <c r="GB238" i="52"/>
  <c r="GD238" i="52"/>
  <c r="GA232" i="52"/>
  <c r="FZ232" i="52"/>
  <c r="GG232" i="52" s="1"/>
  <c r="FY232" i="52"/>
  <c r="FX232" i="52"/>
  <c r="FW232" i="52"/>
  <c r="GA231" i="52"/>
  <c r="FZ231" i="52"/>
  <c r="FY231" i="52"/>
  <c r="FX231" i="52"/>
  <c r="FW231" i="52"/>
  <c r="GA230" i="52"/>
  <c r="FZ230" i="52"/>
  <c r="GG230" i="52" s="1"/>
  <c r="FY230" i="52"/>
  <c r="FX230" i="52"/>
  <c r="FW230" i="52"/>
  <c r="GA229" i="52"/>
  <c r="FZ229" i="52"/>
  <c r="FY229" i="52"/>
  <c r="FX229" i="52"/>
  <c r="FW229" i="52"/>
  <c r="GA228" i="52"/>
  <c r="FZ228" i="52"/>
  <c r="FY228" i="52"/>
  <c r="FX228" i="52"/>
  <c r="FW228" i="52"/>
  <c r="GA227" i="52"/>
  <c r="FZ227" i="52"/>
  <c r="FY227" i="52"/>
  <c r="FX227" i="52"/>
  <c r="FW227" i="52"/>
  <c r="GA226" i="52"/>
  <c r="FZ226" i="52"/>
  <c r="GG226" i="52" s="1"/>
  <c r="FY226" i="52"/>
  <c r="FX226" i="52"/>
  <c r="FW226" i="52"/>
  <c r="GA225" i="52"/>
  <c r="FZ225" i="52"/>
  <c r="FY225" i="52"/>
  <c r="FX225" i="52"/>
  <c r="FW225" i="52"/>
  <c r="GH223" i="52"/>
  <c r="GG223" i="52"/>
  <c r="FU223" i="52"/>
  <c r="FU222" i="52"/>
  <c r="FU221" i="52" s="1"/>
  <c r="FU220" i="52" s="1"/>
  <c r="FU219" i="52" s="1"/>
  <c r="FU218" i="52"/>
  <c r="FU217" i="52" s="1"/>
  <c r="FU216" i="52" s="1"/>
  <c r="FU215" i="52" s="1"/>
  <c r="FU214" i="52" s="1"/>
  <c r="FU213" i="52" s="1"/>
  <c r="FU212" i="52" s="1"/>
  <c r="FU211" i="52" s="1"/>
  <c r="FU210" i="52" s="1"/>
  <c r="FU209" i="52" s="1"/>
  <c r="FU208" i="52"/>
  <c r="FU207" i="52" s="1"/>
  <c r="FU206" i="52" s="1"/>
  <c r="FU205" i="52" s="1"/>
  <c r="FU204" i="52" s="1"/>
  <c r="FU203" i="52" s="1"/>
  <c r="FU202" i="52" s="1"/>
  <c r="FU201" i="52" s="1"/>
  <c r="GH222" i="52"/>
  <c r="GG222" i="52"/>
  <c r="GH221" i="52"/>
  <c r="GG221" i="52"/>
  <c r="GH220" i="52"/>
  <c r="GG220" i="52"/>
  <c r="GH219" i="52"/>
  <c r="GG219" i="52"/>
  <c r="GH218" i="52"/>
  <c r="GG218" i="52"/>
  <c r="GH217" i="52"/>
  <c r="GG217" i="52"/>
  <c r="GH216" i="52"/>
  <c r="GG216" i="52"/>
  <c r="GH215" i="52"/>
  <c r="GG215" i="52"/>
  <c r="GH214" i="52"/>
  <c r="GG214" i="52"/>
  <c r="GH213" i="52"/>
  <c r="GG213" i="52"/>
  <c r="GH212" i="52"/>
  <c r="GG212" i="52"/>
  <c r="GH211" i="52"/>
  <c r="GG211" i="52"/>
  <c r="GH210" i="52"/>
  <c r="GG210" i="52"/>
  <c r="GH209" i="52"/>
  <c r="GG209" i="52"/>
  <c r="GH208" i="52"/>
  <c r="GG208" i="52"/>
  <c r="GH207" i="52"/>
  <c r="GG207" i="52"/>
  <c r="GH206" i="52"/>
  <c r="GG206" i="52"/>
  <c r="GH205" i="52"/>
  <c r="GG205" i="52"/>
  <c r="GH204" i="52"/>
  <c r="GG204" i="52"/>
  <c r="GH203" i="52"/>
  <c r="GG203" i="52"/>
  <c r="GH202" i="52"/>
  <c r="GG202" i="52"/>
  <c r="GH201" i="52"/>
  <c r="GG201" i="52"/>
  <c r="GB201" i="52"/>
  <c r="FV202" i="52"/>
  <c r="GA195" i="52"/>
  <c r="FZ195" i="52"/>
  <c r="GG195" i="52" s="1"/>
  <c r="FY195" i="52"/>
  <c r="FX195" i="52"/>
  <c r="FW195" i="52"/>
  <c r="GA194" i="52"/>
  <c r="FZ194" i="52"/>
  <c r="FY194" i="52"/>
  <c r="FX194" i="52"/>
  <c r="FW194" i="52"/>
  <c r="GA193" i="52"/>
  <c r="FZ193" i="52"/>
  <c r="GG193" i="52" s="1"/>
  <c r="FY193" i="52"/>
  <c r="FX193" i="52"/>
  <c r="FW193" i="52"/>
  <c r="GA192" i="52"/>
  <c r="FZ192" i="52"/>
  <c r="FY192" i="52"/>
  <c r="FX192" i="52"/>
  <c r="FW192" i="52"/>
  <c r="GA191" i="52"/>
  <c r="FZ191" i="52"/>
  <c r="FY191" i="52"/>
  <c r="FX191" i="52"/>
  <c r="FW191" i="52"/>
  <c r="GA190" i="52"/>
  <c r="FZ190" i="52"/>
  <c r="GG190" i="52" s="1"/>
  <c r="FY190" i="52"/>
  <c r="FX190" i="52"/>
  <c r="FW190" i="52"/>
  <c r="GA189" i="52"/>
  <c r="FZ189" i="52"/>
  <c r="FY189" i="52"/>
  <c r="FX189" i="52"/>
  <c r="FW189" i="52"/>
  <c r="GA188" i="52"/>
  <c r="FZ188" i="52"/>
  <c r="FY188" i="52"/>
  <c r="FX188" i="52"/>
  <c r="FW188" i="52"/>
  <c r="GH186" i="52"/>
  <c r="GG186" i="52"/>
  <c r="FU186" i="52"/>
  <c r="FU185" i="52"/>
  <c r="FU184" i="52" s="1"/>
  <c r="FU183" i="52" s="1"/>
  <c r="FU182" i="52" s="1"/>
  <c r="FU181" i="52" s="1"/>
  <c r="FU180" i="52" s="1"/>
  <c r="FU179" i="52" s="1"/>
  <c r="FU178" i="52" s="1"/>
  <c r="FU177" i="52" s="1"/>
  <c r="FU176" i="52" s="1"/>
  <c r="FU175" i="52" s="1"/>
  <c r="FU174" i="52" s="1"/>
  <c r="FU173" i="52" s="1"/>
  <c r="FU172" i="52" s="1"/>
  <c r="FU171" i="52" s="1"/>
  <c r="FU170" i="52" s="1"/>
  <c r="FU169" i="52" s="1"/>
  <c r="FU168" i="52" s="1"/>
  <c r="FU167" i="52" s="1"/>
  <c r="FU166" i="52" s="1"/>
  <c r="FU165" i="52" s="1"/>
  <c r="FU164" i="52" s="1"/>
  <c r="GH185" i="52"/>
  <c r="GG185" i="52"/>
  <c r="GH184" i="52"/>
  <c r="GG184" i="52"/>
  <c r="GH183" i="52"/>
  <c r="GG183" i="52"/>
  <c r="GH182" i="52"/>
  <c r="GG182" i="52"/>
  <c r="GH181" i="52"/>
  <c r="GG181" i="52"/>
  <c r="GH180" i="52"/>
  <c r="GG180" i="52"/>
  <c r="GH179" i="52"/>
  <c r="GG179" i="52"/>
  <c r="GH178" i="52"/>
  <c r="GG178" i="52"/>
  <c r="GH177" i="52"/>
  <c r="GG177" i="52"/>
  <c r="GH176" i="52"/>
  <c r="GG176" i="52"/>
  <c r="GH175" i="52"/>
  <c r="GG175" i="52"/>
  <c r="GH174" i="52"/>
  <c r="GG174" i="52"/>
  <c r="GH173" i="52"/>
  <c r="GG173" i="52"/>
  <c r="GH172" i="52"/>
  <c r="GG172" i="52"/>
  <c r="GH171" i="52"/>
  <c r="GG171" i="52"/>
  <c r="GH170" i="52"/>
  <c r="GG170" i="52"/>
  <c r="GH169" i="52"/>
  <c r="GG169" i="52"/>
  <c r="GH168" i="52"/>
  <c r="GG168" i="52"/>
  <c r="GH167" i="52"/>
  <c r="GG167" i="52"/>
  <c r="GH166" i="52"/>
  <c r="GG166" i="52"/>
  <c r="GH165" i="52"/>
  <c r="GG165" i="52"/>
  <c r="GH164" i="52"/>
  <c r="GG164" i="52"/>
  <c r="GB164" i="52"/>
  <c r="GD164" i="52"/>
  <c r="GA158" i="52"/>
  <c r="FZ158" i="52"/>
  <c r="GG158" i="52" s="1"/>
  <c r="FY158" i="52"/>
  <c r="FX158" i="52"/>
  <c r="FW158" i="52"/>
  <c r="GA157" i="52"/>
  <c r="FZ157" i="52"/>
  <c r="FY157" i="52"/>
  <c r="FX157" i="52"/>
  <c r="FW157" i="52"/>
  <c r="GA156" i="52"/>
  <c r="FZ156" i="52"/>
  <c r="GG156" i="52" s="1"/>
  <c r="FY156" i="52"/>
  <c r="FX156" i="52"/>
  <c r="FW156" i="52"/>
  <c r="GA155" i="52"/>
  <c r="FZ155" i="52"/>
  <c r="FY155" i="52"/>
  <c r="FX155" i="52"/>
  <c r="FW155" i="52"/>
  <c r="GA154" i="52"/>
  <c r="FZ154" i="52"/>
  <c r="FY154" i="52"/>
  <c r="FX154" i="52"/>
  <c r="FW154" i="52"/>
  <c r="GA153" i="52"/>
  <c r="FZ153" i="52"/>
  <c r="FY153" i="52"/>
  <c r="FX153" i="52"/>
  <c r="FW153" i="52"/>
  <c r="GA152" i="52"/>
  <c r="FZ152" i="52"/>
  <c r="GG152" i="52" s="1"/>
  <c r="FY152" i="52"/>
  <c r="FX152" i="52"/>
  <c r="FW152" i="52"/>
  <c r="GA151" i="52"/>
  <c r="FZ151" i="52"/>
  <c r="FY151" i="52"/>
  <c r="FX151" i="52"/>
  <c r="FW151" i="52"/>
  <c r="GH149" i="52"/>
  <c r="GG149" i="52"/>
  <c r="FU149" i="52"/>
  <c r="FU148" i="52"/>
  <c r="FU147" i="52" s="1"/>
  <c r="FU146" i="52" s="1"/>
  <c r="FU145" i="52" s="1"/>
  <c r="FU144" i="52"/>
  <c r="FU143" i="52" s="1"/>
  <c r="FU142" i="52" s="1"/>
  <c r="FU141" i="52" s="1"/>
  <c r="FU140" i="52" s="1"/>
  <c r="FU139" i="52" s="1"/>
  <c r="FU138" i="52" s="1"/>
  <c r="FU137" i="52" s="1"/>
  <c r="FU136" i="52" s="1"/>
  <c r="FU135" i="52" s="1"/>
  <c r="FU134" i="52"/>
  <c r="FU133" i="52" s="1"/>
  <c r="FU132" i="52" s="1"/>
  <c r="FU131" i="52" s="1"/>
  <c r="FU130" i="52" s="1"/>
  <c r="FU129" i="52" s="1"/>
  <c r="FU128" i="52" s="1"/>
  <c r="FU127" i="52" s="1"/>
  <c r="GH148" i="52"/>
  <c r="GG148" i="52"/>
  <c r="GH147" i="52"/>
  <c r="GG147" i="52"/>
  <c r="GH146" i="52"/>
  <c r="GG146" i="52"/>
  <c r="GH145" i="52"/>
  <c r="GG145" i="52"/>
  <c r="GH144" i="52"/>
  <c r="GG144" i="52"/>
  <c r="GH143" i="52"/>
  <c r="GG143" i="52"/>
  <c r="GH142" i="52"/>
  <c r="GG142" i="52"/>
  <c r="GH141" i="52"/>
  <c r="GG141" i="52"/>
  <c r="GH140" i="52"/>
  <c r="GG140" i="52"/>
  <c r="GH139" i="52"/>
  <c r="GG139" i="52"/>
  <c r="GH138" i="52"/>
  <c r="GG138" i="52"/>
  <c r="GH137" i="52"/>
  <c r="GG137" i="52"/>
  <c r="GH136" i="52"/>
  <c r="GG136" i="52"/>
  <c r="GH135" i="52"/>
  <c r="GG135" i="52"/>
  <c r="GH134" i="52"/>
  <c r="GG134" i="52"/>
  <c r="GH133" i="52"/>
  <c r="GG133" i="52"/>
  <c r="GH132" i="52"/>
  <c r="GG132" i="52"/>
  <c r="GH131" i="52"/>
  <c r="GG131" i="52"/>
  <c r="GH130" i="52"/>
  <c r="GG130" i="52"/>
  <c r="GH129" i="52"/>
  <c r="GG129" i="52"/>
  <c r="GH128" i="52"/>
  <c r="GG128" i="52"/>
  <c r="GH127" i="52"/>
  <c r="GG127" i="52"/>
  <c r="GB127" i="52"/>
  <c r="GA121" i="52"/>
  <c r="FZ121" i="52"/>
  <c r="GG121" i="52" s="1"/>
  <c r="FY121" i="52"/>
  <c r="FX121" i="52"/>
  <c r="FW121" i="52"/>
  <c r="GA120" i="52"/>
  <c r="FZ120" i="52"/>
  <c r="FY120" i="52"/>
  <c r="FX120" i="52"/>
  <c r="FW120" i="52"/>
  <c r="GA119" i="52"/>
  <c r="FZ119" i="52"/>
  <c r="GG119" i="52" s="1"/>
  <c r="FY119" i="52"/>
  <c r="FX119" i="52"/>
  <c r="FW119" i="52"/>
  <c r="GA118" i="52"/>
  <c r="FZ118" i="52"/>
  <c r="FY118" i="52"/>
  <c r="FX118" i="52"/>
  <c r="FW118" i="52"/>
  <c r="GA117" i="52"/>
  <c r="FZ117" i="52"/>
  <c r="FY117" i="52"/>
  <c r="FX117" i="52"/>
  <c r="FW117" i="52"/>
  <c r="GA116" i="52"/>
  <c r="FZ116" i="52"/>
  <c r="GG116" i="52" s="1"/>
  <c r="FY116" i="52"/>
  <c r="FX116" i="52"/>
  <c r="FW116" i="52"/>
  <c r="GA115" i="52"/>
  <c r="FZ115" i="52"/>
  <c r="FY115" i="52"/>
  <c r="FX115" i="52"/>
  <c r="FW115" i="52"/>
  <c r="GA114" i="52"/>
  <c r="FZ114" i="52"/>
  <c r="FY114" i="52"/>
  <c r="FX114" i="52"/>
  <c r="FW114" i="52"/>
  <c r="GH112" i="52"/>
  <c r="GG112" i="52"/>
  <c r="FU112" i="52"/>
  <c r="FU111" i="52"/>
  <c r="FU110" i="52" s="1"/>
  <c r="FU109" i="52" s="1"/>
  <c r="FU108" i="52" s="1"/>
  <c r="FU107" i="52" s="1"/>
  <c r="FU106" i="52" s="1"/>
  <c r="FU105" i="52"/>
  <c r="FU104" i="52" s="1"/>
  <c r="FU103" i="52" s="1"/>
  <c r="FU102" i="52" s="1"/>
  <c r="FU101" i="52" s="1"/>
  <c r="FU100" i="52" s="1"/>
  <c r="FU99" i="52" s="1"/>
  <c r="FU98" i="52" s="1"/>
  <c r="FU97" i="52" s="1"/>
  <c r="FU96" i="52" s="1"/>
  <c r="FU95" i="52" s="1"/>
  <c r="FU94" i="52" s="1"/>
  <c r="FU93" i="52" s="1"/>
  <c r="FU92" i="52" s="1"/>
  <c r="FU91" i="52" s="1"/>
  <c r="FU90" i="52" s="1"/>
  <c r="GH111" i="52"/>
  <c r="GG111" i="52"/>
  <c r="GH110" i="52"/>
  <c r="GG110" i="52"/>
  <c r="GH109" i="52"/>
  <c r="GG109" i="52"/>
  <c r="GH108" i="52"/>
  <c r="GG108" i="52"/>
  <c r="GH107" i="52"/>
  <c r="GG107" i="52"/>
  <c r="GH106" i="52"/>
  <c r="GG106" i="52"/>
  <c r="GH105" i="52"/>
  <c r="GG105" i="52"/>
  <c r="GH104" i="52"/>
  <c r="GG104" i="52"/>
  <c r="GH103" i="52"/>
  <c r="GG103" i="52"/>
  <c r="GH102" i="52"/>
  <c r="GG102" i="52"/>
  <c r="GH101" i="52"/>
  <c r="GG101" i="52"/>
  <c r="GH100" i="52"/>
  <c r="GG100" i="52"/>
  <c r="GH99" i="52"/>
  <c r="GG99" i="52"/>
  <c r="GH98" i="52"/>
  <c r="GG98" i="52"/>
  <c r="GH97" i="52"/>
  <c r="GG97" i="52"/>
  <c r="GH96" i="52"/>
  <c r="GG96" i="52"/>
  <c r="GH95" i="52"/>
  <c r="GG95" i="52"/>
  <c r="GH94" i="52"/>
  <c r="GG94" i="52"/>
  <c r="GH93" i="52"/>
  <c r="GG93" i="52"/>
  <c r="GH92" i="52"/>
  <c r="GG92" i="52"/>
  <c r="GH91" i="52"/>
  <c r="GG91" i="52"/>
  <c r="GH90" i="52"/>
  <c r="GG90" i="52"/>
  <c r="GB90" i="52"/>
  <c r="GA84" i="52"/>
  <c r="FZ84" i="52"/>
  <c r="FY84" i="52"/>
  <c r="FX84" i="52"/>
  <c r="FW84" i="52"/>
  <c r="GA83" i="52"/>
  <c r="FZ83" i="52"/>
  <c r="FY83" i="52"/>
  <c r="FX83" i="52"/>
  <c r="FW83" i="52"/>
  <c r="GA82" i="52"/>
  <c r="FZ82" i="52"/>
  <c r="FY82" i="52"/>
  <c r="FX82" i="52"/>
  <c r="FW82" i="52"/>
  <c r="GA81" i="52"/>
  <c r="FZ81" i="52"/>
  <c r="GG81" i="52" s="1"/>
  <c r="FY81" i="52"/>
  <c r="FX81" i="52"/>
  <c r="FW81" i="52"/>
  <c r="GA80" i="52"/>
  <c r="FZ80" i="52"/>
  <c r="FY80" i="52"/>
  <c r="FX80" i="52"/>
  <c r="FW80" i="52"/>
  <c r="GA79" i="52"/>
  <c r="FZ79" i="52"/>
  <c r="GG79" i="52" s="1"/>
  <c r="FY79" i="52"/>
  <c r="FX79" i="52"/>
  <c r="FW79" i="52"/>
  <c r="GA78" i="52"/>
  <c r="FZ78" i="52"/>
  <c r="FY78" i="52"/>
  <c r="FX78" i="52"/>
  <c r="FW78" i="52"/>
  <c r="GA77" i="52"/>
  <c r="FZ77" i="52"/>
  <c r="FY77" i="52"/>
  <c r="FX77" i="52"/>
  <c r="FW77" i="52"/>
  <c r="GH76" i="52"/>
  <c r="GG76" i="52"/>
  <c r="GH75" i="52"/>
  <c r="GG75" i="52"/>
  <c r="FU75" i="52"/>
  <c r="FU74" i="52" s="1"/>
  <c r="FU73" i="52" s="1"/>
  <c r="FU72" i="52" s="1"/>
  <c r="FU71" i="52"/>
  <c r="FU70" i="52" s="1"/>
  <c r="FU69" i="52" s="1"/>
  <c r="FU68" i="52" s="1"/>
  <c r="FU67" i="52" s="1"/>
  <c r="FU66" i="52" s="1"/>
  <c r="FU65" i="52" s="1"/>
  <c r="FU64" i="52" s="1"/>
  <c r="FU63" i="52" s="1"/>
  <c r="FU62" i="52" s="1"/>
  <c r="FU61" i="52" s="1"/>
  <c r="FU60" i="52" s="1"/>
  <c r="FU59" i="52" s="1"/>
  <c r="FU58" i="52" s="1"/>
  <c r="FU57" i="52" s="1"/>
  <c r="FU56" i="52" s="1"/>
  <c r="FU55" i="52" s="1"/>
  <c r="FU54" i="52" s="1"/>
  <c r="FU53" i="52" s="1"/>
  <c r="GH74" i="52"/>
  <c r="GG74" i="52"/>
  <c r="GH73" i="52"/>
  <c r="GG73" i="52"/>
  <c r="GH72" i="52"/>
  <c r="GG72" i="52"/>
  <c r="GH71" i="52"/>
  <c r="GG71" i="52"/>
  <c r="GH70" i="52"/>
  <c r="GG70" i="52"/>
  <c r="GH69" i="52"/>
  <c r="GG69" i="52"/>
  <c r="GH68" i="52"/>
  <c r="GG68" i="52"/>
  <c r="GH67" i="52"/>
  <c r="GG67" i="52"/>
  <c r="GH66" i="52"/>
  <c r="GG66" i="52"/>
  <c r="GH65" i="52"/>
  <c r="GG65" i="52"/>
  <c r="GH64" i="52"/>
  <c r="GG64" i="52"/>
  <c r="GH63" i="52"/>
  <c r="GG63" i="52"/>
  <c r="GH62" i="52"/>
  <c r="GG62" i="52"/>
  <c r="GH61" i="52"/>
  <c r="GG61" i="52"/>
  <c r="GH60" i="52"/>
  <c r="GG60" i="52"/>
  <c r="GH59" i="52"/>
  <c r="GG59" i="52"/>
  <c r="GH58" i="52"/>
  <c r="GG58" i="52"/>
  <c r="GH57" i="52"/>
  <c r="GG57" i="52"/>
  <c r="GH56" i="52"/>
  <c r="GG56" i="52"/>
  <c r="GH55" i="52"/>
  <c r="GG55" i="52"/>
  <c r="GH54" i="52"/>
  <c r="GG54" i="52"/>
  <c r="GH53" i="52"/>
  <c r="GG53" i="52"/>
  <c r="GB53" i="52"/>
  <c r="GD53" i="52" s="1"/>
  <c r="FU38" i="52"/>
  <c r="FU37" i="52"/>
  <c r="FU36" i="52"/>
  <c r="FU35" i="52" s="1"/>
  <c r="FU34" i="52" s="1"/>
  <c r="FU33" i="52" s="1"/>
  <c r="FU32" i="52" s="1"/>
  <c r="FU31" i="52" s="1"/>
  <c r="FU30" i="52" s="1"/>
  <c r="FU29" i="52" s="1"/>
  <c r="FU28" i="52" s="1"/>
  <c r="FU27" i="52" s="1"/>
  <c r="FU26" i="52" s="1"/>
  <c r="FU25" i="52" s="1"/>
  <c r="FU24" i="52" s="1"/>
  <c r="FU23" i="52" s="1"/>
  <c r="FU22" i="52" s="1"/>
  <c r="FU21" i="52" s="1"/>
  <c r="FU20" i="52" s="1"/>
  <c r="FU19" i="52" s="1"/>
  <c r="FU18" i="52" s="1"/>
  <c r="FU17" i="52" s="1"/>
  <c r="FU16" i="52" s="1"/>
  <c r="FK269" i="52"/>
  <c r="FJ269" i="52"/>
  <c r="FQ269" i="52" s="1"/>
  <c r="FI269" i="52"/>
  <c r="FH269" i="52"/>
  <c r="FG269" i="52"/>
  <c r="FK268" i="52"/>
  <c r="FJ268" i="52"/>
  <c r="FI268" i="52"/>
  <c r="FH268" i="52"/>
  <c r="FG268" i="52"/>
  <c r="FK267" i="52"/>
  <c r="FJ267" i="52"/>
  <c r="FQ267" i="52" s="1"/>
  <c r="FI267" i="52"/>
  <c r="FH267" i="52"/>
  <c r="FG267" i="52"/>
  <c r="FK266" i="52"/>
  <c r="FJ266" i="52"/>
  <c r="FI266" i="52"/>
  <c r="FH266" i="52"/>
  <c r="FG266" i="52"/>
  <c r="FK265" i="52"/>
  <c r="FJ265" i="52"/>
  <c r="FI265" i="52"/>
  <c r="FH265" i="52"/>
  <c r="FG265" i="52"/>
  <c r="FK264" i="52"/>
  <c r="FJ264" i="52"/>
  <c r="FQ264" i="52" s="1"/>
  <c r="FI264" i="52"/>
  <c r="FH264" i="52"/>
  <c r="FG264" i="52"/>
  <c r="FK263" i="52"/>
  <c r="FJ263" i="52"/>
  <c r="FI263" i="52"/>
  <c r="FH263" i="52"/>
  <c r="FG263" i="52"/>
  <c r="FK262" i="52"/>
  <c r="FJ262" i="52"/>
  <c r="FI262" i="52"/>
  <c r="FH262" i="52"/>
  <c r="FG262" i="52"/>
  <c r="FR260" i="52"/>
  <c r="FQ260" i="52"/>
  <c r="FE260" i="52"/>
  <c r="FE259" i="52"/>
  <c r="FE258" i="52" s="1"/>
  <c r="FE257" i="52" s="1"/>
  <c r="FE256" i="52" s="1"/>
  <c r="FE255" i="52" s="1"/>
  <c r="FE254" i="52" s="1"/>
  <c r="FE253" i="52" s="1"/>
  <c r="FE252" i="52" s="1"/>
  <c r="FE251" i="52" s="1"/>
  <c r="FE250" i="52" s="1"/>
  <c r="FE249" i="52" s="1"/>
  <c r="FE248" i="52" s="1"/>
  <c r="FE247" i="52" s="1"/>
  <c r="FE246" i="52" s="1"/>
  <c r="FE245" i="52" s="1"/>
  <c r="FE244" i="52" s="1"/>
  <c r="FE243" i="52" s="1"/>
  <c r="FE242" i="52" s="1"/>
  <c r="FE241" i="52" s="1"/>
  <c r="FE240" i="52" s="1"/>
  <c r="FE239" i="52" s="1"/>
  <c r="FE238" i="52" s="1"/>
  <c r="FR259" i="52"/>
  <c r="FQ259" i="52"/>
  <c r="FR258" i="52"/>
  <c r="FQ258" i="52"/>
  <c r="FR257" i="52"/>
  <c r="FQ257" i="52"/>
  <c r="FR256" i="52"/>
  <c r="FQ256" i="52"/>
  <c r="FR255" i="52"/>
  <c r="FQ255" i="52"/>
  <c r="FR254" i="52"/>
  <c r="FQ254" i="52"/>
  <c r="FR253" i="52"/>
  <c r="FQ253" i="52"/>
  <c r="FR252" i="52"/>
  <c r="FQ252" i="52"/>
  <c r="FR251" i="52"/>
  <c r="FQ251" i="52"/>
  <c r="FR250" i="52"/>
  <c r="FQ250" i="52"/>
  <c r="FR249" i="52"/>
  <c r="FQ249" i="52"/>
  <c r="FR248" i="52"/>
  <c r="FQ248" i="52"/>
  <c r="FR247" i="52"/>
  <c r="FQ247" i="52"/>
  <c r="FR246" i="52"/>
  <c r="FQ246" i="52"/>
  <c r="FR245" i="52"/>
  <c r="FQ245" i="52"/>
  <c r="FR244" i="52"/>
  <c r="FQ244" i="52"/>
  <c r="FR243" i="52"/>
  <c r="FQ243" i="52"/>
  <c r="FR242" i="52"/>
  <c r="FQ242" i="52"/>
  <c r="FR241" i="52"/>
  <c r="FQ241" i="52"/>
  <c r="FR240" i="52"/>
  <c r="FQ240" i="52"/>
  <c r="FR239" i="52"/>
  <c r="FQ239" i="52"/>
  <c r="FR238" i="52"/>
  <c r="FQ238" i="52"/>
  <c r="FL238" i="52"/>
  <c r="FF239" i="52"/>
  <c r="FK232" i="52"/>
  <c r="FJ232" i="52"/>
  <c r="FI232" i="52"/>
  <c r="FH232" i="52"/>
  <c r="FG232" i="52"/>
  <c r="FK231" i="52"/>
  <c r="FJ231" i="52"/>
  <c r="FI231" i="52"/>
  <c r="FH231" i="52"/>
  <c r="FG231" i="52"/>
  <c r="FK230" i="52"/>
  <c r="FJ230" i="52"/>
  <c r="FQ230" i="52" s="1"/>
  <c r="FI230" i="52"/>
  <c r="FH230" i="52"/>
  <c r="FG230" i="52"/>
  <c r="FK229" i="52"/>
  <c r="FJ229" i="52"/>
  <c r="FI229" i="52"/>
  <c r="FH229" i="52"/>
  <c r="FG229" i="52"/>
  <c r="FK228" i="52"/>
  <c r="FJ228" i="52"/>
  <c r="FI228" i="52"/>
  <c r="FH228" i="52"/>
  <c r="FG228" i="52"/>
  <c r="FK227" i="52"/>
  <c r="FJ227" i="52"/>
  <c r="FI227" i="52"/>
  <c r="FH227" i="52"/>
  <c r="FG227" i="52"/>
  <c r="FK226" i="52"/>
  <c r="FJ226" i="52"/>
  <c r="FQ226" i="52" s="1"/>
  <c r="FI226" i="52"/>
  <c r="FH226" i="52"/>
  <c r="FG226" i="52"/>
  <c r="FK225" i="52"/>
  <c r="FJ225" i="52"/>
  <c r="FI225" i="52"/>
  <c r="FH225" i="52"/>
  <c r="FG225" i="52"/>
  <c r="FR223" i="52"/>
  <c r="FQ223" i="52"/>
  <c r="FE223" i="52"/>
  <c r="FE222" i="52"/>
  <c r="FE221" i="52"/>
  <c r="FE220" i="52" s="1"/>
  <c r="FE219" i="52" s="1"/>
  <c r="FE218" i="52" s="1"/>
  <c r="FE217" i="52" s="1"/>
  <c r="FE216" i="52"/>
  <c r="FE215" i="52" s="1"/>
  <c r="FE214" i="52" s="1"/>
  <c r="FE213" i="52" s="1"/>
  <c r="FE212" i="52" s="1"/>
  <c r="FE211" i="52" s="1"/>
  <c r="FE210" i="52" s="1"/>
  <c r="FE209" i="52" s="1"/>
  <c r="FE208" i="52" s="1"/>
  <c r="FE207" i="52" s="1"/>
  <c r="FE206" i="52" s="1"/>
  <c r="FE205" i="52"/>
  <c r="FE204" i="52" s="1"/>
  <c r="FE203" i="52" s="1"/>
  <c r="FE202" i="52" s="1"/>
  <c r="FE201" i="52" s="1"/>
  <c r="FR222" i="52"/>
  <c r="FQ222" i="52"/>
  <c r="FR221" i="52"/>
  <c r="FQ221" i="52"/>
  <c r="FR220" i="52"/>
  <c r="FQ220" i="52"/>
  <c r="FR219" i="52"/>
  <c r="FQ219" i="52"/>
  <c r="FR218" i="52"/>
  <c r="FQ218" i="52"/>
  <c r="FR217" i="52"/>
  <c r="FQ217" i="52"/>
  <c r="FR216" i="52"/>
  <c r="FQ216" i="52"/>
  <c r="FR215" i="52"/>
  <c r="FQ215" i="52"/>
  <c r="FR214" i="52"/>
  <c r="FQ214" i="52"/>
  <c r="FR213" i="52"/>
  <c r="FQ213" i="52"/>
  <c r="FR212" i="52"/>
  <c r="FQ212" i="52"/>
  <c r="FR211" i="52"/>
  <c r="FQ211" i="52"/>
  <c r="FR210" i="52"/>
  <c r="FQ210" i="52"/>
  <c r="FR209" i="52"/>
  <c r="FQ209" i="52"/>
  <c r="FR208" i="52"/>
  <c r="FQ208" i="52"/>
  <c r="FR207" i="52"/>
  <c r="FQ207" i="52"/>
  <c r="FR206" i="52"/>
  <c r="FQ206" i="52"/>
  <c r="FR205" i="52"/>
  <c r="FQ205" i="52"/>
  <c r="FR204" i="52"/>
  <c r="FQ204" i="52"/>
  <c r="FR203" i="52"/>
  <c r="FQ203" i="52"/>
  <c r="FR202" i="52"/>
  <c r="FQ202" i="52"/>
  <c r="FR201" i="52"/>
  <c r="FQ201" i="52"/>
  <c r="FL201" i="52"/>
  <c r="FK195" i="52"/>
  <c r="FJ195" i="52"/>
  <c r="FI195" i="52"/>
  <c r="FH195" i="52"/>
  <c r="FG195" i="52"/>
  <c r="FK194" i="52"/>
  <c r="FJ194" i="52"/>
  <c r="FI194" i="52"/>
  <c r="FH194" i="52"/>
  <c r="FG194" i="52"/>
  <c r="FK193" i="52"/>
  <c r="FJ193" i="52"/>
  <c r="FQ193" i="52" s="1"/>
  <c r="FI193" i="52"/>
  <c r="FH193" i="52"/>
  <c r="FG193" i="52"/>
  <c r="FK192" i="52"/>
  <c r="FJ192" i="52"/>
  <c r="FQ192" i="52" s="1"/>
  <c r="FI192" i="52"/>
  <c r="FH192" i="52"/>
  <c r="FG192" i="52"/>
  <c r="FK191" i="52"/>
  <c r="FJ191" i="52"/>
  <c r="FI191" i="52"/>
  <c r="FH191" i="52"/>
  <c r="FG191" i="52"/>
  <c r="FK190" i="52"/>
  <c r="FJ190" i="52"/>
  <c r="FI190" i="52"/>
  <c r="FH190" i="52"/>
  <c r="FG190" i="52"/>
  <c r="FK189" i="52"/>
  <c r="FJ189" i="52"/>
  <c r="FI189" i="52"/>
  <c r="FH189" i="52"/>
  <c r="FG189" i="52"/>
  <c r="FK188" i="52"/>
  <c r="FJ188" i="52"/>
  <c r="FI188" i="52"/>
  <c r="FR189" i="52" s="1"/>
  <c r="FH188" i="52"/>
  <c r="FG188" i="52"/>
  <c r="FR186" i="52"/>
  <c r="FQ186" i="52"/>
  <c r="FE186" i="52"/>
  <c r="FE185" i="52"/>
  <c r="FE184" i="52" s="1"/>
  <c r="FE183" i="52" s="1"/>
  <c r="FE182" i="52" s="1"/>
  <c r="FE181" i="52" s="1"/>
  <c r="FE180" i="52" s="1"/>
  <c r="FE179" i="52" s="1"/>
  <c r="FE178" i="52" s="1"/>
  <c r="FE177" i="52" s="1"/>
  <c r="FE176" i="52" s="1"/>
  <c r="FE175" i="52" s="1"/>
  <c r="FE174" i="52" s="1"/>
  <c r="FE173" i="52" s="1"/>
  <c r="FE172" i="52" s="1"/>
  <c r="FE171" i="52" s="1"/>
  <c r="FE170" i="52" s="1"/>
  <c r="FE169" i="52" s="1"/>
  <c r="FE168" i="52" s="1"/>
  <c r="FE167" i="52" s="1"/>
  <c r="FE166" i="52" s="1"/>
  <c r="FE165" i="52" s="1"/>
  <c r="FE164" i="52" s="1"/>
  <c r="FR185" i="52"/>
  <c r="FQ185" i="52"/>
  <c r="FR184" i="52"/>
  <c r="FQ184" i="52"/>
  <c r="FR183" i="52"/>
  <c r="FQ183" i="52"/>
  <c r="FR182" i="52"/>
  <c r="FQ182" i="52"/>
  <c r="FR181" i="52"/>
  <c r="FQ181" i="52"/>
  <c r="FR180" i="52"/>
  <c r="FQ180" i="52"/>
  <c r="FR179" i="52"/>
  <c r="FQ179" i="52"/>
  <c r="FR178" i="52"/>
  <c r="FQ178" i="52"/>
  <c r="FR177" i="52"/>
  <c r="FQ177" i="52"/>
  <c r="FR176" i="52"/>
  <c r="FQ176" i="52"/>
  <c r="FR175" i="52"/>
  <c r="FQ175" i="52"/>
  <c r="FR174" i="52"/>
  <c r="FQ174" i="52"/>
  <c r="FR173" i="52"/>
  <c r="FQ173" i="52"/>
  <c r="FR172" i="52"/>
  <c r="FQ172" i="52"/>
  <c r="FR171" i="52"/>
  <c r="FQ171" i="52"/>
  <c r="FR170" i="52"/>
  <c r="FQ170" i="52"/>
  <c r="FR169" i="52"/>
  <c r="FQ169" i="52"/>
  <c r="FR168" i="52"/>
  <c r="FQ168" i="52"/>
  <c r="FR167" i="52"/>
  <c r="FQ167" i="52"/>
  <c r="FR166" i="52"/>
  <c r="FQ166" i="52"/>
  <c r="FR165" i="52"/>
  <c r="FQ165" i="52"/>
  <c r="FR164" i="52"/>
  <c r="FQ164" i="52"/>
  <c r="FL164" i="52"/>
  <c r="FK158" i="52"/>
  <c r="FJ158" i="52"/>
  <c r="FQ158" i="52" s="1"/>
  <c r="FI158" i="52"/>
  <c r="FH158" i="52"/>
  <c r="FG158" i="52"/>
  <c r="FK157" i="52"/>
  <c r="FJ157" i="52"/>
  <c r="FI157" i="52"/>
  <c r="FH157" i="52"/>
  <c r="FG157" i="52"/>
  <c r="FK156" i="52"/>
  <c r="FJ156" i="52"/>
  <c r="FI156" i="52"/>
  <c r="FH156" i="52"/>
  <c r="FG156" i="52"/>
  <c r="FK155" i="52"/>
  <c r="FJ155" i="52"/>
  <c r="FI155" i="52"/>
  <c r="FH155" i="52"/>
  <c r="FG155" i="52"/>
  <c r="FK154" i="52"/>
  <c r="FJ154" i="52"/>
  <c r="FI154" i="52"/>
  <c r="FH154" i="52"/>
  <c r="FG154" i="52"/>
  <c r="FK153" i="52"/>
  <c r="FJ153" i="52"/>
  <c r="FI153" i="52"/>
  <c r="FH153" i="52"/>
  <c r="FG153" i="52"/>
  <c r="FK152" i="52"/>
  <c r="FJ152" i="52"/>
  <c r="FI152" i="52"/>
  <c r="FH152" i="52"/>
  <c r="FG152" i="52"/>
  <c r="FK151" i="52"/>
  <c r="FJ151" i="52"/>
  <c r="FI151" i="52"/>
  <c r="FH151" i="52"/>
  <c r="FG151" i="52"/>
  <c r="FR149" i="52"/>
  <c r="FQ149" i="52"/>
  <c r="FE149" i="52"/>
  <c r="FE148" i="52"/>
  <c r="FE147" i="52"/>
  <c r="FE146" i="52" s="1"/>
  <c r="FE145" i="52" s="1"/>
  <c r="FE144" i="52" s="1"/>
  <c r="FE143" i="52" s="1"/>
  <c r="FE142" i="52" s="1"/>
  <c r="FE141" i="52" s="1"/>
  <c r="FE140" i="52" s="1"/>
  <c r="FE139" i="52"/>
  <c r="FE138" i="52" s="1"/>
  <c r="FE137" i="52" s="1"/>
  <c r="FE136" i="52" s="1"/>
  <c r="FE135" i="52" s="1"/>
  <c r="FE134" i="52" s="1"/>
  <c r="FE133" i="52" s="1"/>
  <c r="FE132" i="52" s="1"/>
  <c r="FE131" i="52" s="1"/>
  <c r="FE130" i="52" s="1"/>
  <c r="FE129" i="52" s="1"/>
  <c r="FE128" i="52" s="1"/>
  <c r="FE127" i="52" s="1"/>
  <c r="FR148" i="52"/>
  <c r="FQ148" i="52"/>
  <c r="FR147" i="52"/>
  <c r="FQ147" i="52"/>
  <c r="FR146" i="52"/>
  <c r="FQ146" i="52"/>
  <c r="FR145" i="52"/>
  <c r="FQ145" i="52"/>
  <c r="FR144" i="52"/>
  <c r="FQ144" i="52"/>
  <c r="FR143" i="52"/>
  <c r="FQ143" i="52"/>
  <c r="FR142" i="52"/>
  <c r="FQ142" i="52"/>
  <c r="FR141" i="52"/>
  <c r="FQ141" i="52"/>
  <c r="FR140" i="52"/>
  <c r="FQ140" i="52"/>
  <c r="FR139" i="52"/>
  <c r="FQ139" i="52"/>
  <c r="FR138" i="52"/>
  <c r="FQ138" i="52"/>
  <c r="FR137" i="52"/>
  <c r="FQ137" i="52"/>
  <c r="FR136" i="52"/>
  <c r="FQ136" i="52"/>
  <c r="FR135" i="52"/>
  <c r="FQ135" i="52"/>
  <c r="FR134" i="52"/>
  <c r="FQ134" i="52"/>
  <c r="FR133" i="52"/>
  <c r="FQ133" i="52"/>
  <c r="FR132" i="52"/>
  <c r="FQ132" i="52"/>
  <c r="FR131" i="52"/>
  <c r="FQ131" i="52"/>
  <c r="FR130" i="52"/>
  <c r="FQ130" i="52"/>
  <c r="FR129" i="52"/>
  <c r="FQ129" i="52"/>
  <c r="FR128" i="52"/>
  <c r="FQ128" i="52"/>
  <c r="FR127" i="52"/>
  <c r="FQ127" i="52"/>
  <c r="FL127" i="52"/>
  <c r="FK121" i="52"/>
  <c r="FJ121" i="52"/>
  <c r="FI121" i="52"/>
  <c r="FH121" i="52"/>
  <c r="FG121" i="52"/>
  <c r="FK120" i="52"/>
  <c r="FJ120" i="52"/>
  <c r="FI120" i="52"/>
  <c r="FH120" i="52"/>
  <c r="FG120" i="52"/>
  <c r="FK119" i="52"/>
  <c r="FJ119" i="52"/>
  <c r="FI119" i="52"/>
  <c r="FH119" i="52"/>
  <c r="FG119" i="52"/>
  <c r="FK118" i="52"/>
  <c r="FJ118" i="52"/>
  <c r="FI118" i="52"/>
  <c r="FH118" i="52"/>
  <c r="FG118" i="52"/>
  <c r="FK117" i="52"/>
  <c r="FJ117" i="52"/>
  <c r="FQ117" i="52" s="1"/>
  <c r="FI117" i="52"/>
  <c r="FH117" i="52"/>
  <c r="FG117" i="52"/>
  <c r="FK116" i="52"/>
  <c r="FJ116" i="52"/>
  <c r="FQ116" i="52" s="1"/>
  <c r="FI116" i="52"/>
  <c r="FH116" i="52"/>
  <c r="FG116" i="52"/>
  <c r="FK115" i="52"/>
  <c r="FJ115" i="52"/>
  <c r="FI115" i="52"/>
  <c r="FH115" i="52"/>
  <c r="FG115" i="52"/>
  <c r="FK114" i="52"/>
  <c r="FJ114" i="52"/>
  <c r="FI114" i="52"/>
  <c r="FR115" i="52" s="1"/>
  <c r="FH114" i="52"/>
  <c r="FG114" i="52"/>
  <c r="FR112" i="52"/>
  <c r="FQ112" i="52"/>
  <c r="FE112" i="52"/>
  <c r="FE111" i="52" s="1"/>
  <c r="FE110" i="52" s="1"/>
  <c r="FE109" i="52" s="1"/>
  <c r="FE108" i="52" s="1"/>
  <c r="FE107" i="52" s="1"/>
  <c r="FE106" i="52" s="1"/>
  <c r="FE105" i="52" s="1"/>
  <c r="FE104" i="52" s="1"/>
  <c r="FE103" i="52" s="1"/>
  <c r="FE102" i="52" s="1"/>
  <c r="FE101" i="52" s="1"/>
  <c r="FE100" i="52"/>
  <c r="FE99" i="52" s="1"/>
  <c r="FE98" i="52" s="1"/>
  <c r="FE97" i="52" s="1"/>
  <c r="FE96" i="52" s="1"/>
  <c r="FE95" i="52" s="1"/>
  <c r="FE94" i="52" s="1"/>
  <c r="FE93" i="52" s="1"/>
  <c r="FE92" i="52" s="1"/>
  <c r="FE91" i="52" s="1"/>
  <c r="FE90" i="52" s="1"/>
  <c r="FR111" i="52"/>
  <c r="FQ111" i="52"/>
  <c r="FR110" i="52"/>
  <c r="FQ110" i="52"/>
  <c r="FR109" i="52"/>
  <c r="FQ109" i="52"/>
  <c r="FR108" i="52"/>
  <c r="FQ108" i="52"/>
  <c r="FR107" i="52"/>
  <c r="FQ107" i="52"/>
  <c r="FR106" i="52"/>
  <c r="FQ106" i="52"/>
  <c r="FR105" i="52"/>
  <c r="FQ105" i="52"/>
  <c r="FR104" i="52"/>
  <c r="FQ104" i="52"/>
  <c r="FR103" i="52"/>
  <c r="FQ103" i="52"/>
  <c r="FR102" i="52"/>
  <c r="FQ102" i="52"/>
  <c r="FR101" i="52"/>
  <c r="FQ101" i="52"/>
  <c r="FR100" i="52"/>
  <c r="FQ100" i="52"/>
  <c r="FR99" i="52"/>
  <c r="FQ99" i="52"/>
  <c r="FR98" i="52"/>
  <c r="FQ98" i="52"/>
  <c r="FR97" i="52"/>
  <c r="FQ97" i="52"/>
  <c r="FR96" i="52"/>
  <c r="FQ96" i="52"/>
  <c r="FR95" i="52"/>
  <c r="FQ95" i="52"/>
  <c r="FR94" i="52"/>
  <c r="FQ94" i="52"/>
  <c r="FR93" i="52"/>
  <c r="FQ93" i="52"/>
  <c r="FR92" i="52"/>
  <c r="FQ92" i="52"/>
  <c r="FR91" i="52"/>
  <c r="FQ91" i="52"/>
  <c r="FR90" i="52"/>
  <c r="FQ90" i="52"/>
  <c r="FL90" i="52"/>
  <c r="FK84" i="52"/>
  <c r="FJ84" i="52"/>
  <c r="FI84" i="52"/>
  <c r="FH84" i="52"/>
  <c r="FG84" i="52"/>
  <c r="FK83" i="52"/>
  <c r="FJ83" i="52"/>
  <c r="FQ83" i="52" s="1"/>
  <c r="FI83" i="52"/>
  <c r="FH83" i="52"/>
  <c r="FG83" i="52"/>
  <c r="FK82" i="52"/>
  <c r="FJ82" i="52"/>
  <c r="FQ82" i="52" s="1"/>
  <c r="FI82" i="52"/>
  <c r="FH82" i="52"/>
  <c r="FG82" i="52"/>
  <c r="FK81" i="52"/>
  <c r="FJ81" i="52"/>
  <c r="FI81" i="52"/>
  <c r="FH81" i="52"/>
  <c r="FG81" i="52"/>
  <c r="FK80" i="52"/>
  <c r="FJ80" i="52"/>
  <c r="FI80" i="52"/>
  <c r="FH80" i="52"/>
  <c r="FG80" i="52"/>
  <c r="FK79" i="52"/>
  <c r="FJ79" i="52"/>
  <c r="FI79" i="52"/>
  <c r="FH79" i="52"/>
  <c r="FG79" i="52"/>
  <c r="FK78" i="52"/>
  <c r="FJ78" i="52"/>
  <c r="FI78" i="52"/>
  <c r="FH78" i="52"/>
  <c r="FG78" i="52"/>
  <c r="FK77" i="52"/>
  <c r="FJ77" i="52"/>
  <c r="FI77" i="52"/>
  <c r="FH77" i="52"/>
  <c r="FG77" i="52"/>
  <c r="FR76" i="52"/>
  <c r="FQ76" i="52"/>
  <c r="FR75" i="52"/>
  <c r="FQ75" i="52"/>
  <c r="FE75" i="52"/>
  <c r="FE74" i="52"/>
  <c r="FE73" i="52"/>
  <c r="FE72" i="52" s="1"/>
  <c r="FE71" i="52" s="1"/>
  <c r="FE70" i="52" s="1"/>
  <c r="FE69" i="52" s="1"/>
  <c r="FE68" i="52" s="1"/>
  <c r="FE67" i="52" s="1"/>
  <c r="FE66" i="52" s="1"/>
  <c r="FE65" i="52"/>
  <c r="FE64" i="52" s="1"/>
  <c r="FE63" i="52" s="1"/>
  <c r="FE62" i="52" s="1"/>
  <c r="FE61" i="52" s="1"/>
  <c r="FE60" i="52" s="1"/>
  <c r="FE59" i="52" s="1"/>
  <c r="FE58" i="52" s="1"/>
  <c r="FE57" i="52" s="1"/>
  <c r="FE56" i="52" s="1"/>
  <c r="FE55" i="52" s="1"/>
  <c r="FE54" i="52" s="1"/>
  <c r="FE53" i="52" s="1"/>
  <c r="FR74" i="52"/>
  <c r="FQ74" i="52"/>
  <c r="FR73" i="52"/>
  <c r="FQ73" i="52"/>
  <c r="FR72" i="52"/>
  <c r="FQ72" i="52"/>
  <c r="FR71" i="52"/>
  <c r="FQ71" i="52"/>
  <c r="FR70" i="52"/>
  <c r="FQ70" i="52"/>
  <c r="FR69" i="52"/>
  <c r="FQ69" i="52"/>
  <c r="FR68" i="52"/>
  <c r="FQ68" i="52"/>
  <c r="FR67" i="52"/>
  <c r="FQ67" i="52"/>
  <c r="FR66" i="52"/>
  <c r="FQ66" i="52"/>
  <c r="FR65" i="52"/>
  <c r="FQ65" i="52"/>
  <c r="FR64" i="52"/>
  <c r="FQ64" i="52"/>
  <c r="FR63" i="52"/>
  <c r="FQ63" i="52"/>
  <c r="FR62" i="52"/>
  <c r="FQ62" i="52"/>
  <c r="FR61" i="52"/>
  <c r="FQ61" i="52"/>
  <c r="FR60" i="52"/>
  <c r="FQ60" i="52"/>
  <c r="FR59" i="52"/>
  <c r="FQ59" i="52"/>
  <c r="FR58" i="52"/>
  <c r="FQ58" i="52"/>
  <c r="FR57" i="52"/>
  <c r="FQ57" i="52"/>
  <c r="FR56" i="52"/>
  <c r="FQ56" i="52"/>
  <c r="FR55" i="52"/>
  <c r="FQ55" i="52"/>
  <c r="FR54" i="52"/>
  <c r="FQ54" i="52"/>
  <c r="FR53" i="52"/>
  <c r="FQ53" i="52"/>
  <c r="FL53" i="52"/>
  <c r="FE38" i="52"/>
  <c r="FE37" i="52"/>
  <c r="FE36" i="52"/>
  <c r="FE35" i="52" s="1"/>
  <c r="FE34" i="52" s="1"/>
  <c r="FE33" i="52" s="1"/>
  <c r="FE32" i="52" s="1"/>
  <c r="FE31" i="52" s="1"/>
  <c r="FE30" i="52" s="1"/>
  <c r="FE29" i="52" s="1"/>
  <c r="FE28" i="52" s="1"/>
  <c r="FE27" i="52" s="1"/>
  <c r="FE26" i="52" s="1"/>
  <c r="FE25" i="52" s="1"/>
  <c r="FE24" i="52"/>
  <c r="FE23" i="52" s="1"/>
  <c r="FE22" i="52" s="1"/>
  <c r="FE21" i="52" s="1"/>
  <c r="FE20" i="52" s="1"/>
  <c r="FE19" i="52" s="1"/>
  <c r="FE18" i="52" s="1"/>
  <c r="FE17" i="52" s="1"/>
  <c r="FE16" i="52" s="1"/>
  <c r="EU269" i="52"/>
  <c r="ET269" i="52"/>
  <c r="ES269" i="52"/>
  <c r="ER269" i="52"/>
  <c r="EQ269" i="52"/>
  <c r="EU268" i="52"/>
  <c r="ET268" i="52"/>
  <c r="ES268" i="52"/>
  <c r="ER268" i="52"/>
  <c r="EQ268" i="52"/>
  <c r="EU267" i="52"/>
  <c r="ET267" i="52"/>
  <c r="ES267" i="52"/>
  <c r="ER267" i="52"/>
  <c r="EQ267" i="52"/>
  <c r="EU266" i="52"/>
  <c r="ET266" i="52"/>
  <c r="FA266" i="52" s="1"/>
  <c r="ES266" i="52"/>
  <c r="ER266" i="52"/>
  <c r="EQ266" i="52"/>
  <c r="EU265" i="52"/>
  <c r="ET265" i="52"/>
  <c r="ES265" i="52"/>
  <c r="ER265" i="52"/>
  <c r="EQ265" i="52"/>
  <c r="EU264" i="52"/>
  <c r="ET264" i="52"/>
  <c r="ES264" i="52"/>
  <c r="ER264" i="52"/>
  <c r="EQ264" i="52"/>
  <c r="EU263" i="52"/>
  <c r="ET263" i="52"/>
  <c r="FA263" i="52" s="1"/>
  <c r="ES263" i="52"/>
  <c r="FC263" i="52" s="1" a="1"/>
  <c r="FC263" i="52" s="1"/>
  <c r="ER263" i="52"/>
  <c r="EQ263" i="52"/>
  <c r="EU262" i="52"/>
  <c r="ET262" i="52"/>
  <c r="ES262" i="52"/>
  <c r="FB263" i="52" s="1"/>
  <c r="ER262" i="52"/>
  <c r="EQ262" i="52"/>
  <c r="FB260" i="52"/>
  <c r="FA260" i="52"/>
  <c r="EO260" i="52"/>
  <c r="EO259" i="52" s="1"/>
  <c r="EO258" i="52" s="1"/>
  <c r="EO257" i="52" s="1"/>
  <c r="EO256" i="52" s="1"/>
  <c r="EO255" i="52" s="1"/>
  <c r="EO254" i="52" s="1"/>
  <c r="EO253" i="52" s="1"/>
  <c r="EO252" i="52" s="1"/>
  <c r="EO251" i="52" s="1"/>
  <c r="EO250" i="52" s="1"/>
  <c r="EO249" i="52" s="1"/>
  <c r="EO248" i="52" s="1"/>
  <c r="EO247" i="52" s="1"/>
  <c r="EO246" i="52" s="1"/>
  <c r="EO245" i="52" s="1"/>
  <c r="EO244" i="52" s="1"/>
  <c r="EO243" i="52" s="1"/>
  <c r="EO242" i="52" s="1"/>
  <c r="EO241" i="52" s="1"/>
  <c r="EO240" i="52" s="1"/>
  <c r="EO239" i="52" s="1"/>
  <c r="EO238" i="52" s="1"/>
  <c r="FB259" i="52"/>
  <c r="FA259" i="52"/>
  <c r="FB258" i="52"/>
  <c r="FA258" i="52"/>
  <c r="FB257" i="52"/>
  <c r="FA257" i="52"/>
  <c r="FB256" i="52"/>
  <c r="FA256" i="52"/>
  <c r="FB255" i="52"/>
  <c r="FA255" i="52"/>
  <c r="FB254" i="52"/>
  <c r="FA254" i="52"/>
  <c r="FB253" i="52"/>
  <c r="FA253" i="52"/>
  <c r="FB252" i="52"/>
  <c r="FA252" i="52"/>
  <c r="FB251" i="52"/>
  <c r="FA251" i="52"/>
  <c r="FB250" i="52"/>
  <c r="FA250" i="52"/>
  <c r="FB249" i="52"/>
  <c r="FA249" i="52"/>
  <c r="FB248" i="52"/>
  <c r="FA248" i="52"/>
  <c r="FB247" i="52"/>
  <c r="FA247" i="52"/>
  <c r="FB246" i="52"/>
  <c r="FA246" i="52"/>
  <c r="FB245" i="52"/>
  <c r="FA245" i="52"/>
  <c r="FB244" i="52"/>
  <c r="FA244" i="52"/>
  <c r="FB243" i="52"/>
  <c r="FA243" i="52"/>
  <c r="FB242" i="52"/>
  <c r="FA242" i="52"/>
  <c r="FB241" i="52"/>
  <c r="FA241" i="52"/>
  <c r="FB240" i="52"/>
  <c r="FA240" i="52"/>
  <c r="FB239" i="52"/>
  <c r="FA239" i="52"/>
  <c r="FB238" i="52"/>
  <c r="FA238" i="52"/>
  <c r="EV238" i="52"/>
  <c r="EU232" i="52"/>
  <c r="ET232" i="52"/>
  <c r="ES232" i="52"/>
  <c r="ER232" i="52"/>
  <c r="EQ232" i="52"/>
  <c r="EU231" i="52"/>
  <c r="ET231" i="52"/>
  <c r="FA231" i="52" s="1"/>
  <c r="ES231" i="52"/>
  <c r="ER231" i="52"/>
  <c r="EQ231" i="52"/>
  <c r="EU230" i="52"/>
  <c r="ET230" i="52"/>
  <c r="ES230" i="52"/>
  <c r="ER230" i="52"/>
  <c r="EQ230" i="52"/>
  <c r="EU229" i="52"/>
  <c r="ET229" i="52"/>
  <c r="FA229" i="52" s="1"/>
  <c r="ES229" i="52"/>
  <c r="ER229" i="52"/>
  <c r="EQ229" i="52"/>
  <c r="EU228" i="52"/>
  <c r="ET228" i="52"/>
  <c r="ES228" i="52"/>
  <c r="ER228" i="52"/>
  <c r="EQ228" i="52"/>
  <c r="EU227" i="52"/>
  <c r="ET227" i="52"/>
  <c r="ES227" i="52"/>
  <c r="ER227" i="52"/>
  <c r="EQ227" i="52"/>
  <c r="EU226" i="52"/>
  <c r="ET226" i="52"/>
  <c r="ES226" i="52"/>
  <c r="FC226" i="52" s="1" a="1"/>
  <c r="FC226" i="52" s="1"/>
  <c r="ER226" i="52"/>
  <c r="EQ226" i="52"/>
  <c r="EU225" i="52"/>
  <c r="ET225" i="52"/>
  <c r="ES225" i="52"/>
  <c r="ER225" i="52"/>
  <c r="EQ225" i="52"/>
  <c r="FB223" i="52"/>
  <c r="FA223" i="52"/>
  <c r="EO223" i="52"/>
  <c r="EO222" i="52"/>
  <c r="EO221" i="52" s="1"/>
  <c r="EO220" i="52" s="1"/>
  <c r="EO219" i="52" s="1"/>
  <c r="EO218" i="52" s="1"/>
  <c r="EO217" i="52" s="1"/>
  <c r="EO216" i="52"/>
  <c r="EO215" i="52" s="1"/>
  <c r="EO214" i="52" s="1"/>
  <c r="EO213" i="52" s="1"/>
  <c r="EO212" i="52" s="1"/>
  <c r="EO211" i="52" s="1"/>
  <c r="EO210" i="52" s="1"/>
  <c r="EO209" i="52" s="1"/>
  <c r="EO208" i="52" s="1"/>
  <c r="EO207" i="52" s="1"/>
  <c r="EO206" i="52" s="1"/>
  <c r="EO205" i="52" s="1"/>
  <c r="EO204" i="52" s="1"/>
  <c r="EO203" i="52" s="1"/>
  <c r="EO202" i="52" s="1"/>
  <c r="EO201" i="52" s="1"/>
  <c r="FB222" i="52"/>
  <c r="FA222" i="52"/>
  <c r="FB221" i="52"/>
  <c r="FA221" i="52"/>
  <c r="FB220" i="52"/>
  <c r="FA220" i="52"/>
  <c r="FB219" i="52"/>
  <c r="FA219" i="52"/>
  <c r="FB218" i="52"/>
  <c r="FA218" i="52"/>
  <c r="FB217" i="52"/>
  <c r="FA217" i="52"/>
  <c r="FB216" i="52"/>
  <c r="FA216" i="52"/>
  <c r="FB215" i="52"/>
  <c r="FA215" i="52"/>
  <c r="FB214" i="52"/>
  <c r="FA214" i="52"/>
  <c r="FB213" i="52"/>
  <c r="FA213" i="52"/>
  <c r="FB212" i="52"/>
  <c r="FA212" i="52"/>
  <c r="FB211" i="52"/>
  <c r="FA211" i="52"/>
  <c r="FB210" i="52"/>
  <c r="FA210" i="52"/>
  <c r="FB209" i="52"/>
  <c r="FA209" i="52"/>
  <c r="FB208" i="52"/>
  <c r="FA208" i="52"/>
  <c r="FB207" i="52"/>
  <c r="FA207" i="52"/>
  <c r="FB206" i="52"/>
  <c r="FA206" i="52"/>
  <c r="FB205" i="52"/>
  <c r="FA205" i="52"/>
  <c r="FB204" i="52"/>
  <c r="FA204" i="52"/>
  <c r="FB203" i="52"/>
  <c r="FA203" i="52"/>
  <c r="FB202" i="52"/>
  <c r="FA202" i="52"/>
  <c r="FB201" i="52"/>
  <c r="FA201" i="52"/>
  <c r="EV201" i="52"/>
  <c r="EP202" i="52"/>
  <c r="EU195" i="52"/>
  <c r="ET195" i="52"/>
  <c r="ES195" i="52"/>
  <c r="ER195" i="52"/>
  <c r="EQ195" i="52"/>
  <c r="EU194" i="52"/>
  <c r="ET194" i="52"/>
  <c r="ES194" i="52"/>
  <c r="ER194" i="52"/>
  <c r="EQ194" i="52"/>
  <c r="EU193" i="52"/>
  <c r="ET193" i="52"/>
  <c r="FA193" i="52" s="1"/>
  <c r="ES193" i="52"/>
  <c r="ER193" i="52"/>
  <c r="EQ193" i="52"/>
  <c r="EU192" i="52"/>
  <c r="ET192" i="52"/>
  <c r="ES192" i="52"/>
  <c r="ER192" i="52"/>
  <c r="EQ192" i="52"/>
  <c r="EU191" i="52"/>
  <c r="ET191" i="52"/>
  <c r="ES191" i="52"/>
  <c r="ER191" i="52"/>
  <c r="EQ191" i="52"/>
  <c r="EU190" i="52"/>
  <c r="ET190" i="52"/>
  <c r="ES190" i="52"/>
  <c r="ER190" i="52"/>
  <c r="EQ190" i="52"/>
  <c r="EU189" i="52"/>
  <c r="ET189" i="52"/>
  <c r="FA189" i="52" s="1"/>
  <c r="ES189" i="52"/>
  <c r="FC189" i="52" s="1" a="1"/>
  <c r="FC189" i="52" s="1"/>
  <c r="ER189" i="52"/>
  <c r="EQ189" i="52"/>
  <c r="EU188" i="52"/>
  <c r="ET188" i="52"/>
  <c r="ES188" i="52"/>
  <c r="ER188" i="52"/>
  <c r="EQ188" i="52"/>
  <c r="FB186" i="52"/>
  <c r="FA186" i="52"/>
  <c r="EO186" i="52"/>
  <c r="EO185" i="52"/>
  <c r="EO184" i="52" s="1"/>
  <c r="EO183" i="52" s="1"/>
  <c r="EO182" i="52"/>
  <c r="EO181" i="52" s="1"/>
  <c r="EO180" i="52" s="1"/>
  <c r="EO179" i="52" s="1"/>
  <c r="EO178" i="52" s="1"/>
  <c r="EO177" i="52" s="1"/>
  <c r="EO176" i="52" s="1"/>
  <c r="EO175" i="52" s="1"/>
  <c r="EO174" i="52" s="1"/>
  <c r="EO173" i="52" s="1"/>
  <c r="EO172" i="52"/>
  <c r="EO171" i="52" s="1"/>
  <c r="EO170" i="52" s="1"/>
  <c r="EO169" i="52" s="1"/>
  <c r="EO168" i="52" s="1"/>
  <c r="EO167" i="52" s="1"/>
  <c r="EO166" i="52" s="1"/>
  <c r="EO165" i="52" s="1"/>
  <c r="EO164" i="52" s="1"/>
  <c r="FB185" i="52"/>
  <c r="FA185" i="52"/>
  <c r="FB184" i="52"/>
  <c r="FA184" i="52"/>
  <c r="FB183" i="52"/>
  <c r="FA183" i="52"/>
  <c r="FB182" i="52"/>
  <c r="FA182" i="52"/>
  <c r="FB181" i="52"/>
  <c r="FA181" i="52"/>
  <c r="FB180" i="52"/>
  <c r="FA180" i="52"/>
  <c r="FB179" i="52"/>
  <c r="FA179" i="52"/>
  <c r="FB178" i="52"/>
  <c r="FA178" i="52"/>
  <c r="FB177" i="52"/>
  <c r="FA177" i="52"/>
  <c r="FB176" i="52"/>
  <c r="FA176" i="52"/>
  <c r="FB175" i="52"/>
  <c r="FA175" i="52"/>
  <c r="FB174" i="52"/>
  <c r="FA174" i="52"/>
  <c r="FB173" i="52"/>
  <c r="FA173" i="52"/>
  <c r="FB172" i="52"/>
  <c r="FA172" i="52"/>
  <c r="FB171" i="52"/>
  <c r="FA171" i="52"/>
  <c r="FB170" i="52"/>
  <c r="FA170" i="52"/>
  <c r="FB169" i="52"/>
  <c r="FA169" i="52"/>
  <c r="FB168" i="52"/>
  <c r="FA168" i="52"/>
  <c r="FB167" i="52"/>
  <c r="FA167" i="52"/>
  <c r="FB166" i="52"/>
  <c r="FA166" i="52"/>
  <c r="FB165" i="52"/>
  <c r="FA165" i="52"/>
  <c r="FB164" i="52"/>
  <c r="FA164" i="52"/>
  <c r="EV164" i="52"/>
  <c r="EX164" i="52"/>
  <c r="EU158" i="52"/>
  <c r="ET158" i="52"/>
  <c r="ES158" i="52"/>
  <c r="ER158" i="52"/>
  <c r="EQ158" i="52"/>
  <c r="EU157" i="52"/>
  <c r="ET157" i="52"/>
  <c r="FA157" i="52" s="1"/>
  <c r="ES157" i="52"/>
  <c r="ER157" i="52"/>
  <c r="EQ157" i="52"/>
  <c r="EU156" i="52"/>
  <c r="ET156" i="52"/>
  <c r="FA156" i="52" s="1"/>
  <c r="ES156" i="52"/>
  <c r="ER156" i="52"/>
  <c r="EQ156" i="52"/>
  <c r="EU155" i="52"/>
  <c r="ET155" i="52"/>
  <c r="FA155" i="52" s="1"/>
  <c r="ES155" i="52"/>
  <c r="ER155" i="52"/>
  <c r="EQ155" i="52"/>
  <c r="EU154" i="52"/>
  <c r="ET154" i="52"/>
  <c r="ES154" i="52"/>
  <c r="ER154" i="52"/>
  <c r="EQ154" i="52"/>
  <c r="EU153" i="52"/>
  <c r="ET153" i="52"/>
  <c r="ES153" i="52"/>
  <c r="ER153" i="52"/>
  <c r="EQ153" i="52"/>
  <c r="EU152" i="52"/>
  <c r="ET152" i="52"/>
  <c r="FA152" i="52" s="1"/>
  <c r="ES152" i="52"/>
  <c r="ER152" i="52"/>
  <c r="EQ152" i="52"/>
  <c r="EU151" i="52"/>
  <c r="ET151" i="52"/>
  <c r="ES151" i="52"/>
  <c r="ER151" i="52"/>
  <c r="EQ151" i="52"/>
  <c r="FB149" i="52"/>
  <c r="FA149" i="52"/>
  <c r="EO149" i="52"/>
  <c r="EO148" i="52"/>
  <c r="EO147" i="52"/>
  <c r="EO146" i="52" s="1"/>
  <c r="EO145" i="52"/>
  <c r="EO144" i="52" s="1"/>
  <c r="EO143" i="52" s="1"/>
  <c r="EO142" i="52" s="1"/>
  <c r="EO141" i="52" s="1"/>
  <c r="EO140" i="52" s="1"/>
  <c r="EO139" i="52"/>
  <c r="EO138" i="52" s="1"/>
  <c r="EO137" i="52" s="1"/>
  <c r="EO136" i="52" s="1"/>
  <c r="EO135" i="52" s="1"/>
  <c r="EO134" i="52" s="1"/>
  <c r="EO133" i="52" s="1"/>
  <c r="EO132" i="52" s="1"/>
  <c r="EO131" i="52" s="1"/>
  <c r="EO130" i="52" s="1"/>
  <c r="EO129" i="52" s="1"/>
  <c r="EO128" i="52"/>
  <c r="EO127" i="52" s="1"/>
  <c r="FB148" i="52"/>
  <c r="FA148" i="52"/>
  <c r="FB147" i="52"/>
  <c r="FA147" i="52"/>
  <c r="FB146" i="52"/>
  <c r="FA146" i="52"/>
  <c r="FB145" i="52"/>
  <c r="FA145" i="52"/>
  <c r="FB144" i="52"/>
  <c r="FA144" i="52"/>
  <c r="FB143" i="52"/>
  <c r="FA143" i="52"/>
  <c r="FB142" i="52"/>
  <c r="FA142" i="52"/>
  <c r="FB141" i="52"/>
  <c r="FA141" i="52"/>
  <c r="FB140" i="52"/>
  <c r="FA140" i="52"/>
  <c r="FB139" i="52"/>
  <c r="FA139" i="52"/>
  <c r="FB138" i="52"/>
  <c r="FA138" i="52"/>
  <c r="FB137" i="52"/>
  <c r="FA137" i="52"/>
  <c r="FB136" i="52"/>
  <c r="FA136" i="52"/>
  <c r="FB135" i="52"/>
  <c r="FA135" i="52"/>
  <c r="FB134" i="52"/>
  <c r="FA134" i="52"/>
  <c r="FB133" i="52"/>
  <c r="FA133" i="52"/>
  <c r="FB132" i="52"/>
  <c r="FA132" i="52"/>
  <c r="FB131" i="52"/>
  <c r="FA131" i="52"/>
  <c r="FB130" i="52"/>
  <c r="FA130" i="52"/>
  <c r="FB129" i="52"/>
  <c r="FA129" i="52"/>
  <c r="FB128" i="52"/>
  <c r="FA128" i="52"/>
  <c r="FB127" i="52"/>
  <c r="FA127" i="52"/>
  <c r="EV127" i="52"/>
  <c r="EX127" i="52"/>
  <c r="EU121" i="52"/>
  <c r="ET121" i="52"/>
  <c r="ES121" i="52"/>
  <c r="ER121" i="52"/>
  <c r="EQ121" i="52"/>
  <c r="EU120" i="52"/>
  <c r="ET120" i="52"/>
  <c r="ES120" i="52"/>
  <c r="ER120" i="52"/>
  <c r="EQ120" i="52"/>
  <c r="EU119" i="52"/>
  <c r="ET119" i="52"/>
  <c r="FA119" i="52" s="1"/>
  <c r="ES119" i="52"/>
  <c r="ER119" i="52"/>
  <c r="EQ119" i="52"/>
  <c r="EU118" i="52"/>
  <c r="ET118" i="52"/>
  <c r="ES118" i="52"/>
  <c r="ER118" i="52"/>
  <c r="EQ118" i="52"/>
  <c r="EU117" i="52"/>
  <c r="ET117" i="52"/>
  <c r="ES117" i="52"/>
  <c r="ER117" i="52"/>
  <c r="EQ117" i="52"/>
  <c r="EU116" i="52"/>
  <c r="ET116" i="52"/>
  <c r="ES116" i="52"/>
  <c r="ER116" i="52"/>
  <c r="EQ116" i="52"/>
  <c r="EU115" i="52"/>
  <c r="ET115" i="52"/>
  <c r="FA115" i="52" s="1"/>
  <c r="ES115" i="52"/>
  <c r="FC115" i="52" s="1" a="1"/>
  <c r="FC115" i="52" s="1"/>
  <c r="ER115" i="52"/>
  <c r="EQ115" i="52"/>
  <c r="EU114" i="52"/>
  <c r="ET114" i="52"/>
  <c r="ES114" i="52"/>
  <c r="ER114" i="52"/>
  <c r="EQ114" i="52"/>
  <c r="FB112" i="52"/>
  <c r="FA112" i="52"/>
  <c r="EO112" i="52"/>
  <c r="EO111" i="52"/>
  <c r="EO110" i="52"/>
  <c r="EO109" i="52" s="1"/>
  <c r="EO108" i="52"/>
  <c r="EO107" i="52" s="1"/>
  <c r="EO106" i="52" s="1"/>
  <c r="EO105" i="52" s="1"/>
  <c r="EO104" i="52" s="1"/>
  <c r="EO103" i="52" s="1"/>
  <c r="EO102" i="52" s="1"/>
  <c r="EO101" i="52" s="1"/>
  <c r="EO100" i="52" s="1"/>
  <c r="EO99" i="52" s="1"/>
  <c r="EO98" i="52" s="1"/>
  <c r="EO97" i="52" s="1"/>
  <c r="EO96" i="52" s="1"/>
  <c r="EO95" i="52" s="1"/>
  <c r="EO94" i="52" s="1"/>
  <c r="EO93" i="52" s="1"/>
  <c r="EO92" i="52" s="1"/>
  <c r="EO91" i="52" s="1"/>
  <c r="EO90" i="52" s="1"/>
  <c r="FB111" i="52"/>
  <c r="FA111" i="52"/>
  <c r="FB110" i="52"/>
  <c r="FA110" i="52"/>
  <c r="FB109" i="52"/>
  <c r="FA109" i="52"/>
  <c r="FB108" i="52"/>
  <c r="FA108" i="52"/>
  <c r="FB107" i="52"/>
  <c r="FA107" i="52"/>
  <c r="FB106" i="52"/>
  <c r="FA106" i="52"/>
  <c r="FB105" i="52"/>
  <c r="FA105" i="52"/>
  <c r="FB104" i="52"/>
  <c r="FA104" i="52"/>
  <c r="FB103" i="52"/>
  <c r="FA103" i="52"/>
  <c r="FB102" i="52"/>
  <c r="FA102" i="52"/>
  <c r="FB101" i="52"/>
  <c r="FA101" i="52"/>
  <c r="FB100" i="52"/>
  <c r="FA100" i="52"/>
  <c r="FB99" i="52"/>
  <c r="FA99" i="52"/>
  <c r="FB98" i="52"/>
  <c r="FA98" i="52"/>
  <c r="FB97" i="52"/>
  <c r="FA97" i="52"/>
  <c r="FB96" i="52"/>
  <c r="FA96" i="52"/>
  <c r="FB95" i="52"/>
  <c r="FA95" i="52"/>
  <c r="FB94" i="52"/>
  <c r="FA94" i="52"/>
  <c r="FB93" i="52"/>
  <c r="FA93" i="52"/>
  <c r="FB92" i="52"/>
  <c r="FA92" i="52"/>
  <c r="FB91" i="52"/>
  <c r="FA91" i="52"/>
  <c r="FB90" i="52"/>
  <c r="FA90" i="52"/>
  <c r="EV90" i="52"/>
  <c r="EU84" i="52"/>
  <c r="ET84" i="52"/>
  <c r="ES84" i="52"/>
  <c r="ER84" i="52"/>
  <c r="EQ84" i="52"/>
  <c r="EU83" i="52"/>
  <c r="ET83" i="52"/>
  <c r="ES83" i="52"/>
  <c r="ER83" i="52"/>
  <c r="EQ83" i="52"/>
  <c r="EU82" i="52"/>
  <c r="ET82" i="52"/>
  <c r="ES82" i="52"/>
  <c r="ER82" i="52"/>
  <c r="EQ82" i="52"/>
  <c r="EU81" i="52"/>
  <c r="ET81" i="52"/>
  <c r="ES81" i="52"/>
  <c r="ER81" i="52"/>
  <c r="EQ81" i="52"/>
  <c r="EU80" i="52"/>
  <c r="ET80" i="52"/>
  <c r="ES80" i="52"/>
  <c r="ER80" i="52"/>
  <c r="EQ80" i="52"/>
  <c r="EU79" i="52"/>
  <c r="ET79" i="52"/>
  <c r="ES79" i="52"/>
  <c r="ER79" i="52"/>
  <c r="EQ79" i="52"/>
  <c r="EU78" i="52"/>
  <c r="ET78" i="52"/>
  <c r="FA78" i="52" s="1"/>
  <c r="ES78" i="52"/>
  <c r="FC78" i="52" s="1" a="1"/>
  <c r="FC78" i="52" s="1"/>
  <c r="ER78" i="52"/>
  <c r="EQ78" i="52"/>
  <c r="EU77" i="52"/>
  <c r="ET77" i="52"/>
  <c r="ES77" i="52"/>
  <c r="ER77" i="52"/>
  <c r="EQ77" i="52"/>
  <c r="FB76" i="52"/>
  <c r="FA76" i="52"/>
  <c r="FB75" i="52"/>
  <c r="FA75" i="52"/>
  <c r="EO75" i="52"/>
  <c r="EO74" i="52" s="1"/>
  <c r="EO73" i="52" s="1"/>
  <c r="EO72" i="52" s="1"/>
  <c r="EO71" i="52" s="1"/>
  <c r="EO70" i="52" s="1"/>
  <c r="EO69" i="52" s="1"/>
  <c r="EO68" i="52" s="1"/>
  <c r="EO67" i="52" s="1"/>
  <c r="EO66" i="52" s="1"/>
  <c r="EO65" i="52" s="1"/>
  <c r="EO64" i="52" s="1"/>
  <c r="EO63" i="52" s="1"/>
  <c r="EO62" i="52" s="1"/>
  <c r="EO61" i="52" s="1"/>
  <c r="EO60" i="52" s="1"/>
  <c r="EO59" i="52" s="1"/>
  <c r="EO58" i="52" s="1"/>
  <c r="EO57" i="52" s="1"/>
  <c r="EO56" i="52" s="1"/>
  <c r="EO55" i="52" s="1"/>
  <c r="EO54" i="52" s="1"/>
  <c r="EO53" i="52" s="1"/>
  <c r="FB74" i="52"/>
  <c r="FA74" i="52"/>
  <c r="FB73" i="52"/>
  <c r="FA73" i="52"/>
  <c r="FB72" i="52"/>
  <c r="FA72" i="52"/>
  <c r="FB71" i="52"/>
  <c r="FA71" i="52"/>
  <c r="FB70" i="52"/>
  <c r="FA70" i="52"/>
  <c r="FB69" i="52"/>
  <c r="FA69" i="52"/>
  <c r="FB68" i="52"/>
  <c r="FA68" i="52"/>
  <c r="FB67" i="52"/>
  <c r="FA67" i="52"/>
  <c r="FB66" i="52"/>
  <c r="FA66" i="52"/>
  <c r="FB65" i="52"/>
  <c r="FA65" i="52"/>
  <c r="FB64" i="52"/>
  <c r="FA64" i="52"/>
  <c r="FB63" i="52"/>
  <c r="FA63" i="52"/>
  <c r="FB62" i="52"/>
  <c r="FA62" i="52"/>
  <c r="FB61" i="52"/>
  <c r="FA61" i="52"/>
  <c r="FB60" i="52"/>
  <c r="FA60" i="52"/>
  <c r="FB59" i="52"/>
  <c r="FA59" i="52"/>
  <c r="FB58" i="52"/>
  <c r="FA58" i="52"/>
  <c r="FB57" i="52"/>
  <c r="FA57" i="52"/>
  <c r="FB56" i="52"/>
  <c r="FA56" i="52"/>
  <c r="FB55" i="52"/>
  <c r="FA55" i="52"/>
  <c r="FB54" i="52"/>
  <c r="FA54" i="52"/>
  <c r="FB53" i="52"/>
  <c r="FA53" i="52"/>
  <c r="EV53" i="52"/>
  <c r="EP54" i="52" s="1"/>
  <c r="EO38" i="52"/>
  <c r="EO37" i="52"/>
  <c r="EO36" i="52"/>
  <c r="EO35" i="52" s="1"/>
  <c r="EO34" i="52"/>
  <c r="EO33" i="52" s="1"/>
  <c r="EO32" i="52" s="1"/>
  <c r="EO31" i="52" s="1"/>
  <c r="EO30" i="52" s="1"/>
  <c r="EO29" i="52" s="1"/>
  <c r="EO28" i="52"/>
  <c r="EO27" i="52" s="1"/>
  <c r="EO26" i="52" s="1"/>
  <c r="EO25" i="52" s="1"/>
  <c r="EO24" i="52" s="1"/>
  <c r="EO23" i="52" s="1"/>
  <c r="EO22" i="52" s="1"/>
  <c r="EO21" i="52" s="1"/>
  <c r="EO20" i="52" s="1"/>
  <c r="EO19" i="52" s="1"/>
  <c r="EO18" i="52"/>
  <c r="EO17" i="52" s="1"/>
  <c r="EO16" i="52" s="1"/>
  <c r="EE269" i="52"/>
  <c r="ED269" i="52"/>
  <c r="EC269" i="52"/>
  <c r="EB269" i="52"/>
  <c r="EA269" i="52"/>
  <c r="EE268" i="52"/>
  <c r="ED268" i="52"/>
  <c r="EC268" i="52"/>
  <c r="EB268" i="52"/>
  <c r="EA268" i="52"/>
  <c r="EE267" i="52"/>
  <c r="ED267" i="52"/>
  <c r="EK267" i="52" s="1"/>
  <c r="EC267" i="52"/>
  <c r="EB267" i="52"/>
  <c r="EA267" i="52"/>
  <c r="EE266" i="52"/>
  <c r="ED266" i="52"/>
  <c r="EC266" i="52"/>
  <c r="EB266" i="52"/>
  <c r="EA266" i="52"/>
  <c r="EE265" i="52"/>
  <c r="ED265" i="52"/>
  <c r="EK265" i="52" s="1"/>
  <c r="EC265" i="52"/>
  <c r="EB265" i="52"/>
  <c r="EA265" i="52"/>
  <c r="EE264" i="52"/>
  <c r="ED264" i="52"/>
  <c r="EC264" i="52"/>
  <c r="EB264" i="52"/>
  <c r="EA264" i="52"/>
  <c r="EE263" i="52"/>
  <c r="ED263" i="52"/>
  <c r="EC263" i="52"/>
  <c r="EB263" i="52"/>
  <c r="EA263" i="52"/>
  <c r="EE262" i="52"/>
  <c r="ED262" i="52"/>
  <c r="EC262" i="52"/>
  <c r="EL263" i="52" s="1"/>
  <c r="EB262" i="52"/>
  <c r="EA262" i="52"/>
  <c r="EL260" i="52"/>
  <c r="EK260" i="52"/>
  <c r="DY260" i="52"/>
  <c r="DY259" i="52"/>
  <c r="DY258" i="52" s="1"/>
  <c r="DY257" i="52" s="1"/>
  <c r="DY256" i="52" s="1"/>
  <c r="DY255" i="52" s="1"/>
  <c r="DY254" i="52" s="1"/>
  <c r="DY253" i="52" s="1"/>
  <c r="DY252" i="52" s="1"/>
  <c r="DY251" i="52" s="1"/>
  <c r="DY250" i="52" s="1"/>
  <c r="DY249" i="52" s="1"/>
  <c r="DY248" i="52" s="1"/>
  <c r="DY247" i="52" s="1"/>
  <c r="DY246" i="52" s="1"/>
  <c r="DY245" i="52" s="1"/>
  <c r="DY244" i="52" s="1"/>
  <c r="DY243" i="52" s="1"/>
  <c r="DY242" i="52" s="1"/>
  <c r="DY241" i="52" s="1"/>
  <c r="DY240" i="52" s="1"/>
  <c r="DY239" i="52" s="1"/>
  <c r="DY238" i="52" s="1"/>
  <c r="EL259" i="52"/>
  <c r="EK259" i="52"/>
  <c r="EL258" i="52"/>
  <c r="EK258" i="52"/>
  <c r="EL257" i="52"/>
  <c r="EK257" i="52"/>
  <c r="EL256" i="52"/>
  <c r="EK256" i="52"/>
  <c r="EL255" i="52"/>
  <c r="EK255" i="52"/>
  <c r="EL254" i="52"/>
  <c r="EK254" i="52"/>
  <c r="EL253" i="52"/>
  <c r="EK253" i="52"/>
  <c r="EL252" i="52"/>
  <c r="EK252" i="52"/>
  <c r="EL251" i="52"/>
  <c r="EK251" i="52"/>
  <c r="EL250" i="52"/>
  <c r="EK250" i="52"/>
  <c r="EL249" i="52"/>
  <c r="EK249" i="52"/>
  <c r="EL248" i="52"/>
  <c r="EK248" i="52"/>
  <c r="EL247" i="52"/>
  <c r="EK247" i="52"/>
  <c r="EL246" i="52"/>
  <c r="EK246" i="52"/>
  <c r="EL245" i="52"/>
  <c r="EK245" i="52"/>
  <c r="EL244" i="52"/>
  <c r="EK244" i="52"/>
  <c r="EL243" i="52"/>
  <c r="EK243" i="52"/>
  <c r="EL242" i="52"/>
  <c r="EK242" i="52"/>
  <c r="EL241" i="52"/>
  <c r="EK241" i="52"/>
  <c r="EL240" i="52"/>
  <c r="EK240" i="52"/>
  <c r="EL239" i="52"/>
  <c r="EK239" i="52"/>
  <c r="EL238" i="52"/>
  <c r="EK238" i="52"/>
  <c r="EF238" i="52"/>
  <c r="EE232" i="52"/>
  <c r="ED232" i="52"/>
  <c r="EC232" i="52"/>
  <c r="EB232" i="52"/>
  <c r="EA232" i="52"/>
  <c r="EE231" i="52"/>
  <c r="ED231" i="52"/>
  <c r="EK231" i="52" s="1"/>
  <c r="EC231" i="52"/>
  <c r="EB231" i="52"/>
  <c r="EA231" i="52"/>
  <c r="EE230" i="52"/>
  <c r="ED230" i="52"/>
  <c r="EC230" i="52"/>
  <c r="EB230" i="52"/>
  <c r="EA230" i="52"/>
  <c r="EE229" i="52"/>
  <c r="ED229" i="52"/>
  <c r="EC229" i="52"/>
  <c r="EB229" i="52"/>
  <c r="EA229" i="52"/>
  <c r="EE228" i="52"/>
  <c r="ED228" i="52"/>
  <c r="EC228" i="52"/>
  <c r="EB228" i="52"/>
  <c r="EA228" i="52"/>
  <c r="EE227" i="52"/>
  <c r="ED227" i="52"/>
  <c r="EC227" i="52"/>
  <c r="EB227" i="52"/>
  <c r="EA227" i="52"/>
  <c r="EE226" i="52"/>
  <c r="ED226" i="52"/>
  <c r="EC226" i="52"/>
  <c r="EB226" i="52"/>
  <c r="EA226" i="52"/>
  <c r="EE225" i="52"/>
  <c r="ED225" i="52"/>
  <c r="EC225" i="52"/>
  <c r="EB225" i="52"/>
  <c r="EA225" i="52"/>
  <c r="EL223" i="52"/>
  <c r="EK223" i="52"/>
  <c r="DY223" i="52"/>
  <c r="DY222" i="52"/>
  <c r="DY221" i="52"/>
  <c r="DY220" i="52" s="1"/>
  <c r="DY219" i="52" s="1"/>
  <c r="DY218" i="52" s="1"/>
  <c r="DY217" i="52" s="1"/>
  <c r="DY216" i="52" s="1"/>
  <c r="DY215" i="52" s="1"/>
  <c r="DY214" i="52" s="1"/>
  <c r="DY213" i="52" s="1"/>
  <c r="DY212" i="52" s="1"/>
  <c r="DY211" i="52" s="1"/>
  <c r="DY210" i="52" s="1"/>
  <c r="DY209" i="52" s="1"/>
  <c r="DY208" i="52" s="1"/>
  <c r="DY207" i="52" s="1"/>
  <c r="DY206" i="52" s="1"/>
  <c r="DY205" i="52" s="1"/>
  <c r="DY204" i="52" s="1"/>
  <c r="DY203" i="52" s="1"/>
  <c r="DY202" i="52" s="1"/>
  <c r="DY201" i="52" s="1"/>
  <c r="EL222" i="52"/>
  <c r="EK222" i="52"/>
  <c r="EL221" i="52"/>
  <c r="EK221" i="52"/>
  <c r="EL220" i="52"/>
  <c r="EK220" i="52"/>
  <c r="EL219" i="52"/>
  <c r="EK219" i="52"/>
  <c r="EL218" i="52"/>
  <c r="EK218" i="52"/>
  <c r="EL217" i="52"/>
  <c r="EK217" i="52"/>
  <c r="EL216" i="52"/>
  <c r="EK216" i="52"/>
  <c r="EL215" i="52"/>
  <c r="EK215" i="52"/>
  <c r="EL214" i="52"/>
  <c r="EK214" i="52"/>
  <c r="EL213" i="52"/>
  <c r="EK213" i="52"/>
  <c r="EL212" i="52"/>
  <c r="EK212" i="52"/>
  <c r="EL211" i="52"/>
  <c r="EK211" i="52"/>
  <c r="EL210" i="52"/>
  <c r="EK210" i="52"/>
  <c r="EL209" i="52"/>
  <c r="EK209" i="52"/>
  <c r="EL208" i="52"/>
  <c r="EK208" i="52"/>
  <c r="EL207" i="52"/>
  <c r="EK207" i="52"/>
  <c r="EL206" i="52"/>
  <c r="EK206" i="52"/>
  <c r="EL205" i="52"/>
  <c r="EK205" i="52"/>
  <c r="EL204" i="52"/>
  <c r="EK204" i="52"/>
  <c r="EL203" i="52"/>
  <c r="EK203" i="52"/>
  <c r="EL202" i="52"/>
  <c r="EK202" i="52"/>
  <c r="EL201" i="52"/>
  <c r="EK201" i="52"/>
  <c r="EF201" i="52"/>
  <c r="EE195" i="52"/>
  <c r="ED195" i="52"/>
  <c r="EC195" i="52"/>
  <c r="EB195" i="52"/>
  <c r="EA195" i="52"/>
  <c r="EE194" i="52"/>
  <c r="ED194" i="52"/>
  <c r="EK194" i="52" s="1"/>
  <c r="EC194" i="52"/>
  <c r="EB194" i="52"/>
  <c r="EA194" i="52"/>
  <c r="EE193" i="52"/>
  <c r="ED193" i="52"/>
  <c r="EC193" i="52"/>
  <c r="EB193" i="52"/>
  <c r="EA193" i="52"/>
  <c r="EE192" i="52"/>
  <c r="ED192" i="52"/>
  <c r="EC192" i="52"/>
  <c r="EB192" i="52"/>
  <c r="EA192" i="52"/>
  <c r="EE191" i="52"/>
  <c r="ED191" i="52"/>
  <c r="EC191" i="52"/>
  <c r="EB191" i="52"/>
  <c r="EA191" i="52"/>
  <c r="EE190" i="52"/>
  <c r="ED190" i="52"/>
  <c r="EC190" i="52"/>
  <c r="EB190" i="52"/>
  <c r="EA190" i="52"/>
  <c r="EE189" i="52"/>
  <c r="ED189" i="52"/>
  <c r="EC189" i="52"/>
  <c r="EB189" i="52"/>
  <c r="EA189" i="52"/>
  <c r="EE188" i="52"/>
  <c r="ED188" i="52"/>
  <c r="EC188" i="52"/>
  <c r="EB188" i="52"/>
  <c r="EA188" i="52"/>
  <c r="EL186" i="52"/>
  <c r="EK186" i="52"/>
  <c r="DY186" i="52"/>
  <c r="DY185" i="52"/>
  <c r="DY184" i="52"/>
  <c r="DY183" i="52" s="1"/>
  <c r="DY182" i="52" s="1"/>
  <c r="DY181" i="52" s="1"/>
  <c r="DY180" i="52" s="1"/>
  <c r="DY179" i="52" s="1"/>
  <c r="DY178" i="52" s="1"/>
  <c r="DY177" i="52" s="1"/>
  <c r="DY176" i="52" s="1"/>
  <c r="DY175" i="52" s="1"/>
  <c r="DY174" i="52" s="1"/>
  <c r="DY173" i="52" s="1"/>
  <c r="DY172" i="52" s="1"/>
  <c r="DY171" i="52" s="1"/>
  <c r="DY170" i="52" s="1"/>
  <c r="DY169" i="52" s="1"/>
  <c r="DY168" i="52" s="1"/>
  <c r="DY167" i="52" s="1"/>
  <c r="DY166" i="52" s="1"/>
  <c r="DY165" i="52" s="1"/>
  <c r="DY164" i="52" s="1"/>
  <c r="EL185" i="52"/>
  <c r="EK185" i="52"/>
  <c r="EL184" i="52"/>
  <c r="EK184" i="52"/>
  <c r="EL183" i="52"/>
  <c r="EK183" i="52"/>
  <c r="EL182" i="52"/>
  <c r="EK182" i="52"/>
  <c r="EL181" i="52"/>
  <c r="EK181" i="52"/>
  <c r="EL180" i="52"/>
  <c r="EK180" i="52"/>
  <c r="EL179" i="52"/>
  <c r="EK179" i="52"/>
  <c r="EL178" i="52"/>
  <c r="EK178" i="52"/>
  <c r="EL177" i="52"/>
  <c r="EK177" i="52"/>
  <c r="EL176" i="52"/>
  <c r="EK176" i="52"/>
  <c r="EL175" i="52"/>
  <c r="EK175" i="52"/>
  <c r="EL174" i="52"/>
  <c r="EK174" i="52"/>
  <c r="EL173" i="52"/>
  <c r="EK173" i="52"/>
  <c r="EL172" i="52"/>
  <c r="EK172" i="52"/>
  <c r="EL171" i="52"/>
  <c r="EK171" i="52"/>
  <c r="EL170" i="52"/>
  <c r="EK170" i="52"/>
  <c r="EL169" i="52"/>
  <c r="EK169" i="52"/>
  <c r="EL168" i="52"/>
  <c r="EK168" i="52"/>
  <c r="EL167" i="52"/>
  <c r="EK167" i="52"/>
  <c r="EL166" i="52"/>
  <c r="EK166" i="52"/>
  <c r="EL165" i="52"/>
  <c r="EK165" i="52"/>
  <c r="EL164" i="52"/>
  <c r="EK164" i="52"/>
  <c r="EF164" i="52"/>
  <c r="EE158" i="52"/>
  <c r="ED158" i="52"/>
  <c r="EC158" i="52"/>
  <c r="EB158" i="52"/>
  <c r="EA158" i="52"/>
  <c r="EE157" i="52"/>
  <c r="ED157" i="52"/>
  <c r="EK157" i="52" s="1"/>
  <c r="EC157" i="52"/>
  <c r="EB157" i="52"/>
  <c r="EA157" i="52"/>
  <c r="EE156" i="52"/>
  <c r="ED156" i="52"/>
  <c r="EC156" i="52"/>
  <c r="EB156" i="52"/>
  <c r="EA156" i="52"/>
  <c r="EE155" i="52"/>
  <c r="ED155" i="52"/>
  <c r="EC155" i="52"/>
  <c r="EB155" i="52"/>
  <c r="EA155" i="52"/>
  <c r="EE154" i="52"/>
  <c r="ED154" i="52"/>
  <c r="EC154" i="52"/>
  <c r="EB154" i="52"/>
  <c r="EA154" i="52"/>
  <c r="EE153" i="52"/>
  <c r="ED153" i="52"/>
  <c r="EC153" i="52"/>
  <c r="EB153" i="52"/>
  <c r="EA153" i="52"/>
  <c r="EE152" i="52"/>
  <c r="ED152" i="52"/>
  <c r="EC152" i="52"/>
  <c r="EB152" i="52"/>
  <c r="EA152" i="52"/>
  <c r="EE151" i="52"/>
  <c r="ED151" i="52"/>
  <c r="EC151" i="52"/>
  <c r="EB151" i="52"/>
  <c r="EA151" i="52"/>
  <c r="EL149" i="52"/>
  <c r="EK149" i="52"/>
  <c r="DY149" i="52"/>
  <c r="DY148" i="52"/>
  <c r="DY147" i="52"/>
  <c r="DY146" i="52" s="1"/>
  <c r="DY145" i="52"/>
  <c r="DY144" i="52" s="1"/>
  <c r="DY143" i="52" s="1"/>
  <c r="DY142" i="52" s="1"/>
  <c r="DY141" i="52" s="1"/>
  <c r="DY140" i="52" s="1"/>
  <c r="DY139" i="52" s="1"/>
  <c r="DY138" i="52" s="1"/>
  <c r="DY137" i="52"/>
  <c r="DY136" i="52" s="1"/>
  <c r="DY135" i="52" s="1"/>
  <c r="DY134" i="52" s="1"/>
  <c r="DY133" i="52" s="1"/>
  <c r="DY132" i="52" s="1"/>
  <c r="DY131" i="52" s="1"/>
  <c r="DY130" i="52" s="1"/>
  <c r="DY129" i="52" s="1"/>
  <c r="DY128" i="52" s="1"/>
  <c r="DY127" i="52" s="1"/>
  <c r="EL148" i="52"/>
  <c r="EK148" i="52"/>
  <c r="EL147" i="52"/>
  <c r="EK147" i="52"/>
  <c r="EL146" i="52"/>
  <c r="EK146" i="52"/>
  <c r="EL145" i="52"/>
  <c r="EK145" i="52"/>
  <c r="EL144" i="52"/>
  <c r="EK144" i="52"/>
  <c r="EL143" i="52"/>
  <c r="EK143" i="52"/>
  <c r="EL142" i="52"/>
  <c r="EK142" i="52"/>
  <c r="EL141" i="52"/>
  <c r="EK141" i="52"/>
  <c r="EL140" i="52"/>
  <c r="EK140" i="52"/>
  <c r="EL139" i="52"/>
  <c r="EK139" i="52"/>
  <c r="EL138" i="52"/>
  <c r="EK138" i="52"/>
  <c r="EL137" i="52"/>
  <c r="EK137" i="52"/>
  <c r="EL136" i="52"/>
  <c r="EK136" i="52"/>
  <c r="EL135" i="52"/>
  <c r="EK135" i="52"/>
  <c r="EL134" i="52"/>
  <c r="EK134" i="52"/>
  <c r="EL133" i="52"/>
  <c r="EK133" i="52"/>
  <c r="EL132" i="52"/>
  <c r="EK132" i="52"/>
  <c r="EL131" i="52"/>
  <c r="EK131" i="52"/>
  <c r="EL130" i="52"/>
  <c r="EK130" i="52"/>
  <c r="EL129" i="52"/>
  <c r="EK129" i="52"/>
  <c r="EL128" i="52"/>
  <c r="EK128" i="52"/>
  <c r="EL127" i="52"/>
  <c r="EK127" i="52"/>
  <c r="EF127" i="52"/>
  <c r="EH127" i="52" s="1"/>
  <c r="EE121" i="52"/>
  <c r="ED121" i="52"/>
  <c r="EC121" i="52"/>
  <c r="EB121" i="52"/>
  <c r="EA121" i="52"/>
  <c r="EE120" i="52"/>
  <c r="ED120" i="52"/>
  <c r="EK120" i="52" s="1"/>
  <c r="EC120" i="52"/>
  <c r="EB120" i="52"/>
  <c r="EA120" i="52"/>
  <c r="EE119" i="52"/>
  <c r="ED119" i="52"/>
  <c r="EC119" i="52"/>
  <c r="EB119" i="52"/>
  <c r="EA119" i="52"/>
  <c r="EE118" i="52"/>
  <c r="ED118" i="52"/>
  <c r="EC118" i="52"/>
  <c r="EB118" i="52"/>
  <c r="EA118" i="52"/>
  <c r="EE117" i="52"/>
  <c r="ED117" i="52"/>
  <c r="EC117" i="52"/>
  <c r="EB117" i="52"/>
  <c r="EA117" i="52"/>
  <c r="EE116" i="52"/>
  <c r="ED116" i="52"/>
  <c r="EC116" i="52"/>
  <c r="EB116" i="52"/>
  <c r="EA116" i="52"/>
  <c r="EE115" i="52"/>
  <c r="ED115" i="52"/>
  <c r="EC115" i="52"/>
  <c r="EB115" i="52"/>
  <c r="EA115" i="52"/>
  <c r="EE114" i="52"/>
  <c r="ED114" i="52"/>
  <c r="EC114" i="52"/>
  <c r="EB114" i="52"/>
  <c r="EA114" i="52"/>
  <c r="EL112" i="52"/>
  <c r="EK112" i="52"/>
  <c r="DY112" i="52"/>
  <c r="DY111" i="52"/>
  <c r="DY110" i="52"/>
  <c r="DY109" i="52" s="1"/>
  <c r="DY108" i="52" s="1"/>
  <c r="DY107" i="52" s="1"/>
  <c r="DY106" i="52" s="1"/>
  <c r="DY105" i="52" s="1"/>
  <c r="DY104" i="52" s="1"/>
  <c r="DY103" i="52" s="1"/>
  <c r="DY102" i="52" s="1"/>
  <c r="DY101" i="52" s="1"/>
  <c r="DY100" i="52" s="1"/>
  <c r="DY99" i="52" s="1"/>
  <c r="DY98" i="52" s="1"/>
  <c r="DY97" i="52" s="1"/>
  <c r="DY96" i="52" s="1"/>
  <c r="DY95" i="52" s="1"/>
  <c r="DY94" i="52" s="1"/>
  <c r="DY93" i="52" s="1"/>
  <c r="DY92" i="52" s="1"/>
  <c r="DY91" i="52" s="1"/>
  <c r="DY90" i="52" s="1"/>
  <c r="EL111" i="52"/>
  <c r="EK111" i="52"/>
  <c r="EL110" i="52"/>
  <c r="EK110" i="52"/>
  <c r="EL109" i="52"/>
  <c r="EK109" i="52"/>
  <c r="EL108" i="52"/>
  <c r="EK108" i="52"/>
  <c r="EL107" i="52"/>
  <c r="EK107" i="52"/>
  <c r="EL106" i="52"/>
  <c r="EK106" i="52"/>
  <c r="EL105" i="52"/>
  <c r="EK105" i="52"/>
  <c r="EL104" i="52"/>
  <c r="EK104" i="52"/>
  <c r="EL103" i="52"/>
  <c r="EK103" i="52"/>
  <c r="EL102" i="52"/>
  <c r="EK102" i="52"/>
  <c r="EL101" i="52"/>
  <c r="EK101" i="52"/>
  <c r="EL100" i="52"/>
  <c r="EK100" i="52"/>
  <c r="EL99" i="52"/>
  <c r="EK99" i="52"/>
  <c r="EL98" i="52"/>
  <c r="EK98" i="52"/>
  <c r="EL97" i="52"/>
  <c r="EK97" i="52"/>
  <c r="EL96" i="52"/>
  <c r="EK96" i="52"/>
  <c r="EL95" i="52"/>
  <c r="EK95" i="52"/>
  <c r="EL94" i="52"/>
  <c r="EK94" i="52"/>
  <c r="EL93" i="52"/>
  <c r="EK93" i="52"/>
  <c r="EL92" i="52"/>
  <c r="EK92" i="52"/>
  <c r="EL91" i="52"/>
  <c r="EK91" i="52"/>
  <c r="EL90" i="52"/>
  <c r="EK90" i="52"/>
  <c r="EF90" i="52"/>
  <c r="EE84" i="52"/>
  <c r="ED84" i="52"/>
  <c r="EC84" i="52"/>
  <c r="EB84" i="52"/>
  <c r="EA84" i="52"/>
  <c r="EE83" i="52"/>
  <c r="ED83" i="52"/>
  <c r="EK83" i="52" s="1"/>
  <c r="EC83" i="52"/>
  <c r="EB83" i="52"/>
  <c r="EA83" i="52"/>
  <c r="EE82" i="52"/>
  <c r="ED82" i="52"/>
  <c r="EC82" i="52"/>
  <c r="EB82" i="52"/>
  <c r="EA82" i="52"/>
  <c r="EE81" i="52"/>
  <c r="ED81" i="52"/>
  <c r="EC81" i="52"/>
  <c r="EB81" i="52"/>
  <c r="EA81" i="52"/>
  <c r="EE80" i="52"/>
  <c r="ED80" i="52"/>
  <c r="EC80" i="52"/>
  <c r="EB80" i="52"/>
  <c r="EA80" i="52"/>
  <c r="EE79" i="52"/>
  <c r="ED79" i="52"/>
  <c r="EC79" i="52"/>
  <c r="EB79" i="52"/>
  <c r="EA79" i="52"/>
  <c r="EE78" i="52"/>
  <c r="ED78" i="52"/>
  <c r="EC78" i="52"/>
  <c r="EB78" i="52"/>
  <c r="EA78" i="52"/>
  <c r="EE77" i="52"/>
  <c r="ED77" i="52"/>
  <c r="EC77" i="52"/>
  <c r="EB77" i="52"/>
  <c r="EA77" i="52"/>
  <c r="EL76" i="52"/>
  <c r="EK76" i="52"/>
  <c r="EL75" i="52"/>
  <c r="EK75" i="52"/>
  <c r="DY75" i="52"/>
  <c r="DY74" i="52" s="1"/>
  <c r="DY73" i="52" s="1"/>
  <c r="DY72" i="52" s="1"/>
  <c r="DY71" i="52" s="1"/>
  <c r="DY70" i="52" s="1"/>
  <c r="DY69" i="52" s="1"/>
  <c r="DY68" i="52" s="1"/>
  <c r="DY67" i="52" s="1"/>
  <c r="DY66" i="52" s="1"/>
  <c r="DY65" i="52" s="1"/>
  <c r="DY64" i="52" s="1"/>
  <c r="DY63" i="52" s="1"/>
  <c r="DY62" i="52" s="1"/>
  <c r="DY61" i="52" s="1"/>
  <c r="DY60" i="52" s="1"/>
  <c r="DY59" i="52" s="1"/>
  <c r="DY58" i="52" s="1"/>
  <c r="DY57" i="52" s="1"/>
  <c r="DY56" i="52" s="1"/>
  <c r="DY55" i="52" s="1"/>
  <c r="DY54" i="52" s="1"/>
  <c r="DY53" i="52" s="1"/>
  <c r="EL74" i="52"/>
  <c r="EK74" i="52"/>
  <c r="EL73" i="52"/>
  <c r="EK73" i="52"/>
  <c r="EL72" i="52"/>
  <c r="EK72" i="52"/>
  <c r="EL71" i="52"/>
  <c r="EK71" i="52"/>
  <c r="EL70" i="52"/>
  <c r="EK70" i="52"/>
  <c r="EL69" i="52"/>
  <c r="EK69" i="52"/>
  <c r="EL68" i="52"/>
  <c r="EK68" i="52"/>
  <c r="EL67" i="52"/>
  <c r="EK67" i="52"/>
  <c r="EL66" i="52"/>
  <c r="EK66" i="52"/>
  <c r="EL65" i="52"/>
  <c r="EK65" i="52"/>
  <c r="EL64" i="52"/>
  <c r="EK64" i="52"/>
  <c r="EL63" i="52"/>
  <c r="EK63" i="52"/>
  <c r="EL62" i="52"/>
  <c r="EK62" i="52"/>
  <c r="EL61" i="52"/>
  <c r="EK61" i="52"/>
  <c r="EL60" i="52"/>
  <c r="EK60" i="52"/>
  <c r="EL59" i="52"/>
  <c r="EK59" i="52"/>
  <c r="EL58" i="52"/>
  <c r="EK58" i="52"/>
  <c r="EL57" i="52"/>
  <c r="EK57" i="52"/>
  <c r="EL56" i="52"/>
  <c r="EK56" i="52"/>
  <c r="EL55" i="52"/>
  <c r="EK55" i="52"/>
  <c r="EL54" i="52"/>
  <c r="EK54" i="52"/>
  <c r="EL53" i="52"/>
  <c r="EK53" i="52"/>
  <c r="EF53" i="52"/>
  <c r="DZ54" i="52"/>
  <c r="DY38" i="52"/>
  <c r="DY37" i="52"/>
  <c r="DY36" i="52"/>
  <c r="DY35" i="52" s="1"/>
  <c r="DY34" i="52"/>
  <c r="DY33" i="52" s="1"/>
  <c r="DY32" i="52" s="1"/>
  <c r="DY31" i="52" s="1"/>
  <c r="DY30" i="52" s="1"/>
  <c r="DY29" i="52" s="1"/>
  <c r="DY28" i="52" s="1"/>
  <c r="DY27" i="52" s="1"/>
  <c r="DY26" i="52" s="1"/>
  <c r="DY25" i="52" s="1"/>
  <c r="DY24" i="52" s="1"/>
  <c r="DY23" i="52" s="1"/>
  <c r="DY22" i="52" s="1"/>
  <c r="DY21" i="52" s="1"/>
  <c r="DY20" i="52" s="1"/>
  <c r="DY19" i="52" s="1"/>
  <c r="DY18" i="52" s="1"/>
  <c r="DY17" i="52" s="1"/>
  <c r="DY16" i="52" s="1"/>
  <c r="DO269" i="52"/>
  <c r="DN269" i="52"/>
  <c r="DM269" i="52"/>
  <c r="DL269" i="52"/>
  <c r="DK269" i="52"/>
  <c r="DO268" i="52"/>
  <c r="DN268" i="52"/>
  <c r="DM268" i="52"/>
  <c r="DL268" i="52"/>
  <c r="DK268" i="52"/>
  <c r="DO267" i="52"/>
  <c r="DN267" i="52"/>
  <c r="DU267" i="52" s="1"/>
  <c r="DM267" i="52"/>
  <c r="DL267" i="52"/>
  <c r="DK267" i="52"/>
  <c r="DO266" i="52"/>
  <c r="DN266" i="52"/>
  <c r="DM266" i="52"/>
  <c r="DL266" i="52"/>
  <c r="DK266" i="52"/>
  <c r="DO265" i="52"/>
  <c r="DN265" i="52"/>
  <c r="DU265" i="52" s="1"/>
  <c r="DM265" i="52"/>
  <c r="DL265" i="52"/>
  <c r="DK265" i="52"/>
  <c r="DO264" i="52"/>
  <c r="DN264" i="52"/>
  <c r="DM264" i="52"/>
  <c r="DL264" i="52"/>
  <c r="DK264" i="52"/>
  <c r="DO263" i="52"/>
  <c r="DN263" i="52"/>
  <c r="DM263" i="52"/>
  <c r="DL263" i="52"/>
  <c r="DK263" i="52"/>
  <c r="DO262" i="52"/>
  <c r="DN262" i="52"/>
  <c r="DM262" i="52"/>
  <c r="DV263" i="52" s="1"/>
  <c r="DL262" i="52"/>
  <c r="DK262" i="52"/>
  <c r="DV260" i="52"/>
  <c r="DU260" i="52"/>
  <c r="DI260" i="52"/>
  <c r="DI259" i="52"/>
  <c r="DI258" i="52" s="1"/>
  <c r="DI257" i="52"/>
  <c r="DI256" i="52" s="1"/>
  <c r="DI255" i="52" s="1"/>
  <c r="DI254" i="52" s="1"/>
  <c r="DI253" i="52" s="1"/>
  <c r="DI252" i="52" s="1"/>
  <c r="DI251" i="52" s="1"/>
  <c r="DI250" i="52" s="1"/>
  <c r="DI249" i="52"/>
  <c r="DI248" i="52" s="1"/>
  <c r="DI247" i="52" s="1"/>
  <c r="DI246" i="52" s="1"/>
  <c r="DI245" i="52" s="1"/>
  <c r="DI244" i="52" s="1"/>
  <c r="DI243" i="52" s="1"/>
  <c r="DI242" i="52" s="1"/>
  <c r="DI241" i="52" s="1"/>
  <c r="DI240" i="52" s="1"/>
  <c r="DI239" i="52" s="1"/>
  <c r="DI238" i="52" s="1"/>
  <c r="DV259" i="52"/>
  <c r="DU259" i="52"/>
  <c r="DV258" i="52"/>
  <c r="DU258" i="52"/>
  <c r="DV257" i="52"/>
  <c r="DU257" i="52"/>
  <c r="DV256" i="52"/>
  <c r="DU256" i="52"/>
  <c r="DV255" i="52"/>
  <c r="DU255" i="52"/>
  <c r="DV254" i="52"/>
  <c r="DU254" i="52"/>
  <c r="DV253" i="52"/>
  <c r="DU253" i="52"/>
  <c r="DV252" i="52"/>
  <c r="DU252" i="52"/>
  <c r="DV251" i="52"/>
  <c r="DU251" i="52"/>
  <c r="DV250" i="52"/>
  <c r="DU250" i="52"/>
  <c r="DV249" i="52"/>
  <c r="DU249" i="52"/>
  <c r="DV248" i="52"/>
  <c r="DU248" i="52"/>
  <c r="DV247" i="52"/>
  <c r="DU247" i="52"/>
  <c r="DV246" i="52"/>
  <c r="DU246" i="52"/>
  <c r="DV245" i="52"/>
  <c r="DU245" i="52"/>
  <c r="DV244" i="52"/>
  <c r="DU244" i="52"/>
  <c r="DV243" i="52"/>
  <c r="DU243" i="52"/>
  <c r="DV242" i="52"/>
  <c r="DU242" i="52"/>
  <c r="DV241" i="52"/>
  <c r="DU241" i="52"/>
  <c r="DV240" i="52"/>
  <c r="DU240" i="52"/>
  <c r="DV239" i="52"/>
  <c r="DU239" i="52"/>
  <c r="DV238" i="52"/>
  <c r="DU238" i="52"/>
  <c r="DP238" i="52"/>
  <c r="DO232" i="52"/>
  <c r="DN232" i="52"/>
  <c r="DM232" i="52"/>
  <c r="DL232" i="52"/>
  <c r="DK232" i="52"/>
  <c r="DO231" i="52"/>
  <c r="DN231" i="52"/>
  <c r="DU231" i="52" s="1"/>
  <c r="DM231" i="52"/>
  <c r="DL231" i="52"/>
  <c r="DK231" i="52"/>
  <c r="DO230" i="52"/>
  <c r="DN230" i="52"/>
  <c r="DM230" i="52"/>
  <c r="DL230" i="52"/>
  <c r="DK230" i="52"/>
  <c r="DO229" i="52"/>
  <c r="DN229" i="52"/>
  <c r="DM229" i="52"/>
  <c r="DL229" i="52"/>
  <c r="DK229" i="52"/>
  <c r="DO228" i="52"/>
  <c r="DN228" i="52"/>
  <c r="DM228" i="52"/>
  <c r="DL228" i="52"/>
  <c r="DK228" i="52"/>
  <c r="DO227" i="52"/>
  <c r="DN227" i="52"/>
  <c r="DM227" i="52"/>
  <c r="DL227" i="52"/>
  <c r="DK227" i="52"/>
  <c r="DO226" i="52"/>
  <c r="DN226" i="52"/>
  <c r="DM226" i="52"/>
  <c r="DL226" i="52"/>
  <c r="DK226" i="52"/>
  <c r="DO225" i="52"/>
  <c r="DN225" i="52"/>
  <c r="DM225" i="52"/>
  <c r="DL225" i="52"/>
  <c r="DK225" i="52"/>
  <c r="DV223" i="52"/>
  <c r="DU223" i="52"/>
  <c r="DI223" i="52"/>
  <c r="DI222" i="52"/>
  <c r="DI221" i="52"/>
  <c r="DI220" i="52" s="1"/>
  <c r="DI219" i="52" s="1"/>
  <c r="DI218" i="52" s="1"/>
  <c r="DI217" i="52" s="1"/>
  <c r="DI216" i="52" s="1"/>
  <c r="DI215" i="52" s="1"/>
  <c r="DI214" i="52" s="1"/>
  <c r="DI213" i="52" s="1"/>
  <c r="DI212" i="52" s="1"/>
  <c r="DI211" i="52" s="1"/>
  <c r="DI210" i="52" s="1"/>
  <c r="DI209" i="52" s="1"/>
  <c r="DI208" i="52" s="1"/>
  <c r="DI207" i="52" s="1"/>
  <c r="DI206" i="52" s="1"/>
  <c r="DI205" i="52" s="1"/>
  <c r="DI204" i="52" s="1"/>
  <c r="DI203" i="52" s="1"/>
  <c r="DI202" i="52" s="1"/>
  <c r="DI201" i="52" s="1"/>
  <c r="DV222" i="52"/>
  <c r="DU222" i="52"/>
  <c r="DV221" i="52"/>
  <c r="DU221" i="52"/>
  <c r="DV220" i="52"/>
  <c r="DU220" i="52"/>
  <c r="DV219" i="52"/>
  <c r="DU219" i="52"/>
  <c r="DV218" i="52"/>
  <c r="DU218" i="52"/>
  <c r="DV217" i="52"/>
  <c r="DU217" i="52"/>
  <c r="DV216" i="52"/>
  <c r="DU216" i="52"/>
  <c r="DV215" i="52"/>
  <c r="DU215" i="52"/>
  <c r="DV214" i="52"/>
  <c r="DU214" i="52"/>
  <c r="DV213" i="52"/>
  <c r="DU213" i="52"/>
  <c r="DV212" i="52"/>
  <c r="DU212" i="52"/>
  <c r="DV211" i="52"/>
  <c r="DU211" i="52"/>
  <c r="DV210" i="52"/>
  <c r="DU210" i="52"/>
  <c r="DV209" i="52"/>
  <c r="DU209" i="52"/>
  <c r="DV208" i="52"/>
  <c r="DU208" i="52"/>
  <c r="DV207" i="52"/>
  <c r="DU207" i="52"/>
  <c r="DV206" i="52"/>
  <c r="DU206" i="52"/>
  <c r="DV205" i="52"/>
  <c r="DU205" i="52"/>
  <c r="DV204" i="52"/>
  <c r="DU204" i="52"/>
  <c r="DV203" i="52"/>
  <c r="DU203" i="52"/>
  <c r="DV202" i="52"/>
  <c r="DU202" i="52"/>
  <c r="DV201" i="52"/>
  <c r="DU201" i="52"/>
  <c r="DP201" i="52"/>
  <c r="DO195" i="52"/>
  <c r="DN195" i="52"/>
  <c r="DM195" i="52"/>
  <c r="DL195" i="52"/>
  <c r="DK195" i="52"/>
  <c r="DO194" i="52"/>
  <c r="DN194" i="52"/>
  <c r="DU194" i="52" s="1"/>
  <c r="DM194" i="52"/>
  <c r="DL194" i="52"/>
  <c r="DK194" i="52"/>
  <c r="DO193" i="52"/>
  <c r="DN193" i="52"/>
  <c r="DM193" i="52"/>
  <c r="DL193" i="52"/>
  <c r="DK193" i="52"/>
  <c r="DO192" i="52"/>
  <c r="DN192" i="52"/>
  <c r="DM192" i="52"/>
  <c r="DL192" i="52"/>
  <c r="DK192" i="52"/>
  <c r="DO191" i="52"/>
  <c r="DN191" i="52"/>
  <c r="DM191" i="52"/>
  <c r="DL191" i="52"/>
  <c r="DK191" i="52"/>
  <c r="DO190" i="52"/>
  <c r="DN190" i="52"/>
  <c r="DM190" i="52"/>
  <c r="DL190" i="52"/>
  <c r="DK190" i="52"/>
  <c r="DO189" i="52"/>
  <c r="DN189" i="52"/>
  <c r="DM189" i="52"/>
  <c r="DL189" i="52"/>
  <c r="DK189" i="52"/>
  <c r="DO188" i="52"/>
  <c r="DN188" i="52"/>
  <c r="DM188" i="52"/>
  <c r="DL188" i="52"/>
  <c r="DK188" i="52"/>
  <c r="DV186" i="52"/>
  <c r="DU186" i="52"/>
  <c r="DI186" i="52"/>
  <c r="DI185" i="52"/>
  <c r="DI184" i="52"/>
  <c r="DI183" i="52" s="1"/>
  <c r="DI182" i="52" s="1"/>
  <c r="DI181" i="52" s="1"/>
  <c r="DI180" i="52" s="1"/>
  <c r="DI179" i="52" s="1"/>
  <c r="DI178" i="52" s="1"/>
  <c r="DI177" i="52" s="1"/>
  <c r="DI176" i="52" s="1"/>
  <c r="DI175" i="52" s="1"/>
  <c r="DI174" i="52" s="1"/>
  <c r="DI173" i="52" s="1"/>
  <c r="DI172" i="52" s="1"/>
  <c r="DI171" i="52" s="1"/>
  <c r="DI170" i="52" s="1"/>
  <c r="DI169" i="52" s="1"/>
  <c r="DI168" i="52" s="1"/>
  <c r="DI167" i="52" s="1"/>
  <c r="DI166" i="52" s="1"/>
  <c r="DI165" i="52" s="1"/>
  <c r="DI164" i="52" s="1"/>
  <c r="DV185" i="52"/>
  <c r="DU185" i="52"/>
  <c r="DV184" i="52"/>
  <c r="DU184" i="52"/>
  <c r="DV183" i="52"/>
  <c r="DU183" i="52"/>
  <c r="DV182" i="52"/>
  <c r="DU182" i="52"/>
  <c r="DV181" i="52"/>
  <c r="DU181" i="52"/>
  <c r="DV180" i="52"/>
  <c r="DU180" i="52"/>
  <c r="DV179" i="52"/>
  <c r="DU179" i="52"/>
  <c r="DV178" i="52"/>
  <c r="DU178" i="52"/>
  <c r="DV177" i="52"/>
  <c r="DU177" i="52"/>
  <c r="DV176" i="52"/>
  <c r="DU176" i="52"/>
  <c r="DV175" i="52"/>
  <c r="DU175" i="52"/>
  <c r="DV174" i="52"/>
  <c r="DU174" i="52"/>
  <c r="DV173" i="52"/>
  <c r="DU173" i="52"/>
  <c r="DV172" i="52"/>
  <c r="DU172" i="52"/>
  <c r="DV171" i="52"/>
  <c r="DU171" i="52"/>
  <c r="DV170" i="52"/>
  <c r="DU170" i="52"/>
  <c r="DV169" i="52"/>
  <c r="DU169" i="52"/>
  <c r="DV168" i="52"/>
  <c r="DU168" i="52"/>
  <c r="DV167" i="52"/>
  <c r="DU167" i="52"/>
  <c r="DV166" i="52"/>
  <c r="DU166" i="52"/>
  <c r="DV165" i="52"/>
  <c r="DU165" i="52"/>
  <c r="DV164" i="52"/>
  <c r="DU164" i="52"/>
  <c r="DP164" i="52"/>
  <c r="DO158" i="52"/>
  <c r="DN158" i="52"/>
  <c r="DM158" i="52"/>
  <c r="DL158" i="52"/>
  <c r="DK158" i="52"/>
  <c r="DO157" i="52"/>
  <c r="DN157" i="52"/>
  <c r="DU157" i="52" s="1"/>
  <c r="DM157" i="52"/>
  <c r="DL157" i="52"/>
  <c r="DK157" i="52"/>
  <c r="DO156" i="52"/>
  <c r="DN156" i="52"/>
  <c r="DM156" i="52"/>
  <c r="DL156" i="52"/>
  <c r="DK156" i="52"/>
  <c r="DO155" i="52"/>
  <c r="DN155" i="52"/>
  <c r="DM155" i="52"/>
  <c r="DL155" i="52"/>
  <c r="DK155" i="52"/>
  <c r="DO154" i="52"/>
  <c r="DN154" i="52"/>
  <c r="DM154" i="52"/>
  <c r="DL154" i="52"/>
  <c r="DK154" i="52"/>
  <c r="DO153" i="52"/>
  <c r="DN153" i="52"/>
  <c r="DM153" i="52"/>
  <c r="DL153" i="52"/>
  <c r="DK153" i="52"/>
  <c r="DO152" i="52"/>
  <c r="DN152" i="52"/>
  <c r="DM152" i="52"/>
  <c r="DL152" i="52"/>
  <c r="DK152" i="52"/>
  <c r="DO151" i="52"/>
  <c r="DN151" i="52"/>
  <c r="DM151" i="52"/>
  <c r="DL151" i="52"/>
  <c r="DK151" i="52"/>
  <c r="DV149" i="52"/>
  <c r="DU149" i="52"/>
  <c r="DI149" i="52"/>
  <c r="DI148" i="52"/>
  <c r="DI147" i="52"/>
  <c r="DI146" i="52" s="1"/>
  <c r="DI145" i="52" s="1"/>
  <c r="DI144" i="52" s="1"/>
  <c r="DI143" i="52" s="1"/>
  <c r="DI142" i="52" s="1"/>
  <c r="DI141" i="52" s="1"/>
  <c r="DI140" i="52" s="1"/>
  <c r="DI139" i="52" s="1"/>
  <c r="DI138" i="52" s="1"/>
  <c r="DI137" i="52" s="1"/>
  <c r="DI136" i="52" s="1"/>
  <c r="DI135" i="52" s="1"/>
  <c r="DI134" i="52" s="1"/>
  <c r="DI133" i="52" s="1"/>
  <c r="DI132" i="52" s="1"/>
  <c r="DI131" i="52" s="1"/>
  <c r="DI130" i="52" s="1"/>
  <c r="DI129" i="52" s="1"/>
  <c r="DI128" i="52" s="1"/>
  <c r="DI127" i="52" s="1"/>
  <c r="DV148" i="52"/>
  <c r="DU148" i="52"/>
  <c r="DV147" i="52"/>
  <c r="DU147" i="52"/>
  <c r="DV146" i="52"/>
  <c r="DU146" i="52"/>
  <c r="DV145" i="52"/>
  <c r="DU145" i="52"/>
  <c r="DV144" i="52"/>
  <c r="DU144" i="52"/>
  <c r="DV143" i="52"/>
  <c r="DU143" i="52"/>
  <c r="DV142" i="52"/>
  <c r="DU142" i="52"/>
  <c r="DV141" i="52"/>
  <c r="DU141" i="52"/>
  <c r="DV140" i="52"/>
  <c r="DU140" i="52"/>
  <c r="DV139" i="52"/>
  <c r="DU139" i="52"/>
  <c r="DV138" i="52"/>
  <c r="DU138" i="52"/>
  <c r="DV137" i="52"/>
  <c r="DU137" i="52"/>
  <c r="DV136" i="52"/>
  <c r="DU136" i="52"/>
  <c r="DV135" i="52"/>
  <c r="DU135" i="52"/>
  <c r="DV134" i="52"/>
  <c r="DU134" i="52"/>
  <c r="DV133" i="52"/>
  <c r="DU133" i="52"/>
  <c r="DV132" i="52"/>
  <c r="DU132" i="52"/>
  <c r="DV131" i="52"/>
  <c r="DU131" i="52"/>
  <c r="DV130" i="52"/>
  <c r="DU130" i="52"/>
  <c r="DV129" i="52"/>
  <c r="DU129" i="52"/>
  <c r="DV128" i="52"/>
  <c r="DU128" i="52"/>
  <c r="DV127" i="52"/>
  <c r="DU127" i="52"/>
  <c r="DP127" i="52"/>
  <c r="DO121" i="52"/>
  <c r="DN121" i="52"/>
  <c r="DM121" i="52"/>
  <c r="DL121" i="52"/>
  <c r="DK121" i="52"/>
  <c r="DO120" i="52"/>
  <c r="DN120" i="52"/>
  <c r="DM120" i="52"/>
  <c r="DL120" i="52"/>
  <c r="DK120" i="52"/>
  <c r="DO119" i="52"/>
  <c r="DN119" i="52"/>
  <c r="DM119" i="52"/>
  <c r="DL119" i="52"/>
  <c r="DK119" i="52"/>
  <c r="DO118" i="52"/>
  <c r="DN118" i="52"/>
  <c r="DM118" i="52"/>
  <c r="DL118" i="52"/>
  <c r="DK118" i="52"/>
  <c r="DO117" i="52"/>
  <c r="DN117" i="52"/>
  <c r="DU117" i="52" s="1"/>
  <c r="DM117" i="52"/>
  <c r="DL117" i="52"/>
  <c r="DK117" i="52"/>
  <c r="DO116" i="52"/>
  <c r="DN116" i="52"/>
  <c r="DM116" i="52"/>
  <c r="DL116" i="52"/>
  <c r="DK116" i="52"/>
  <c r="DO115" i="52"/>
  <c r="DN115" i="52"/>
  <c r="DU115" i="52" s="1"/>
  <c r="DM115" i="52"/>
  <c r="DL115" i="52"/>
  <c r="DK115" i="52"/>
  <c r="DO114" i="52"/>
  <c r="DN114" i="52"/>
  <c r="DM114" i="52"/>
  <c r="DV115" i="52" s="1"/>
  <c r="DL114" i="52"/>
  <c r="DK114" i="52"/>
  <c r="DV112" i="52"/>
  <c r="DU112" i="52"/>
  <c r="DI112" i="52"/>
  <c r="DI111" i="52" s="1"/>
  <c r="DI110" i="52" s="1"/>
  <c r="DI109" i="52" s="1"/>
  <c r="DI108" i="52" s="1"/>
  <c r="DI107" i="52" s="1"/>
  <c r="DI106" i="52" s="1"/>
  <c r="DI105" i="52" s="1"/>
  <c r="DI104" i="52" s="1"/>
  <c r="DI103" i="52" s="1"/>
  <c r="DI102" i="52" s="1"/>
  <c r="DI101" i="52" s="1"/>
  <c r="DI100" i="52" s="1"/>
  <c r="DI99" i="52" s="1"/>
  <c r="DI98" i="52" s="1"/>
  <c r="DI97" i="52" s="1"/>
  <c r="DI96" i="52" s="1"/>
  <c r="DI95" i="52" s="1"/>
  <c r="DI94" i="52" s="1"/>
  <c r="DI93" i="52" s="1"/>
  <c r="DI92" i="52" s="1"/>
  <c r="DI91" i="52" s="1"/>
  <c r="DI90" i="52" s="1"/>
  <c r="DV111" i="52"/>
  <c r="DU111" i="52"/>
  <c r="DV110" i="52"/>
  <c r="DU110" i="52"/>
  <c r="DV109" i="52"/>
  <c r="DU109" i="52"/>
  <c r="DV108" i="52"/>
  <c r="DU108" i="52"/>
  <c r="DV107" i="52"/>
  <c r="DU107" i="52"/>
  <c r="DV106" i="52"/>
  <c r="DU106" i="52"/>
  <c r="DV105" i="52"/>
  <c r="DU105" i="52"/>
  <c r="DV104" i="52"/>
  <c r="DU104" i="52"/>
  <c r="DV103" i="52"/>
  <c r="DU103" i="52"/>
  <c r="DV102" i="52"/>
  <c r="DU102" i="52"/>
  <c r="DV101" i="52"/>
  <c r="DU101" i="52"/>
  <c r="DV100" i="52"/>
  <c r="DU100" i="52"/>
  <c r="DV99" i="52"/>
  <c r="DU99" i="52"/>
  <c r="DV98" i="52"/>
  <c r="DU98" i="52"/>
  <c r="DV97" i="52"/>
  <c r="DU97" i="52"/>
  <c r="DV96" i="52"/>
  <c r="DU96" i="52"/>
  <c r="DV95" i="52"/>
  <c r="DU95" i="52"/>
  <c r="DV94" i="52"/>
  <c r="DU94" i="52"/>
  <c r="DV93" i="52"/>
  <c r="DU93" i="52"/>
  <c r="DV92" i="52"/>
  <c r="DU92" i="52"/>
  <c r="DV91" i="52"/>
  <c r="DU91" i="52"/>
  <c r="DV90" i="52"/>
  <c r="DU90" i="52"/>
  <c r="DP90" i="52"/>
  <c r="DR90" i="52"/>
  <c r="DO84" i="52"/>
  <c r="DN84" i="52"/>
  <c r="DM84" i="52"/>
  <c r="DL84" i="52"/>
  <c r="DK84" i="52"/>
  <c r="DO83" i="52"/>
  <c r="DN83" i="52"/>
  <c r="DM83" i="52"/>
  <c r="DL83" i="52"/>
  <c r="DK83" i="52"/>
  <c r="DO82" i="52"/>
  <c r="DN82" i="52"/>
  <c r="DM82" i="52"/>
  <c r="DL82" i="52"/>
  <c r="DK82" i="52"/>
  <c r="DO81" i="52"/>
  <c r="DN81" i="52"/>
  <c r="DM81" i="52"/>
  <c r="DL81" i="52"/>
  <c r="DK81" i="52"/>
  <c r="DO80" i="52"/>
  <c r="DN80" i="52"/>
  <c r="DU80" i="52" s="1"/>
  <c r="DM80" i="52"/>
  <c r="DL80" i="52"/>
  <c r="DK80" i="52"/>
  <c r="DO79" i="52"/>
  <c r="DN79" i="52"/>
  <c r="DM79" i="52"/>
  <c r="DL79" i="52"/>
  <c r="DK79" i="52"/>
  <c r="DO78" i="52"/>
  <c r="DN78" i="52"/>
  <c r="DU78" i="52" s="1"/>
  <c r="DM78" i="52"/>
  <c r="DL78" i="52"/>
  <c r="DK78" i="52"/>
  <c r="DO77" i="52"/>
  <c r="DN77" i="52"/>
  <c r="DM77" i="52"/>
  <c r="DV78" i="52" s="1"/>
  <c r="DL77" i="52"/>
  <c r="DK77" i="52"/>
  <c r="DV76" i="52"/>
  <c r="DU76" i="52"/>
  <c r="DV75" i="52"/>
  <c r="DU75" i="52"/>
  <c r="DI75" i="52"/>
  <c r="DI74" i="52"/>
  <c r="DI73" i="52" s="1"/>
  <c r="DI72" i="52" s="1"/>
  <c r="DI71" i="52" s="1"/>
  <c r="DI70" i="52" s="1"/>
  <c r="DI69" i="52" s="1"/>
  <c r="DI68" i="52" s="1"/>
  <c r="DI67" i="52" s="1"/>
  <c r="DI66" i="52" s="1"/>
  <c r="DI65" i="52" s="1"/>
  <c r="DI64" i="52" s="1"/>
  <c r="DI63" i="52" s="1"/>
  <c r="DI62" i="52" s="1"/>
  <c r="DI61" i="52" s="1"/>
  <c r="DI60" i="52" s="1"/>
  <c r="DI59" i="52" s="1"/>
  <c r="DI58" i="52" s="1"/>
  <c r="DI57" i="52" s="1"/>
  <c r="DI56" i="52" s="1"/>
  <c r="DI55" i="52" s="1"/>
  <c r="DI54" i="52" s="1"/>
  <c r="DI53" i="52" s="1"/>
  <c r="DV74" i="52"/>
  <c r="DU74" i="52"/>
  <c r="DV73" i="52"/>
  <c r="DU73" i="52"/>
  <c r="DV72" i="52"/>
  <c r="DU72" i="52"/>
  <c r="DV71" i="52"/>
  <c r="DU71" i="52"/>
  <c r="DV70" i="52"/>
  <c r="DU70" i="52"/>
  <c r="DV69" i="52"/>
  <c r="DU69" i="52"/>
  <c r="DV68" i="52"/>
  <c r="DU68" i="52"/>
  <c r="DV67" i="52"/>
  <c r="DU67" i="52"/>
  <c r="DV66" i="52"/>
  <c r="DU66" i="52"/>
  <c r="DV65" i="52"/>
  <c r="DU65" i="52"/>
  <c r="DV64" i="52"/>
  <c r="DU64" i="52"/>
  <c r="DV63" i="52"/>
  <c r="DU63" i="52"/>
  <c r="DV62" i="52"/>
  <c r="DU62" i="52"/>
  <c r="DV61" i="52"/>
  <c r="DU61" i="52"/>
  <c r="DV60" i="52"/>
  <c r="DU60" i="52"/>
  <c r="DV59" i="52"/>
  <c r="DU59" i="52"/>
  <c r="DV58" i="52"/>
  <c r="DU58" i="52"/>
  <c r="DV57" i="52"/>
  <c r="DU57" i="52"/>
  <c r="DV56" i="52"/>
  <c r="DU56" i="52"/>
  <c r="DV55" i="52"/>
  <c r="DU55" i="52"/>
  <c r="DV54" i="52"/>
  <c r="DU54" i="52"/>
  <c r="DV53" i="52"/>
  <c r="DU53" i="52"/>
  <c r="DP53" i="52"/>
  <c r="DJ54" i="52" s="1"/>
  <c r="DI38" i="52"/>
  <c r="DI37" i="52" s="1"/>
  <c r="DI36" i="52" s="1"/>
  <c r="DI35" i="52" s="1"/>
  <c r="DI34" i="52" s="1"/>
  <c r="DI33" i="52"/>
  <c r="DI32" i="52" s="1"/>
  <c r="DI31" i="52" s="1"/>
  <c r="DI30" i="52" s="1"/>
  <c r="DI29" i="52" s="1"/>
  <c r="DI28" i="52" s="1"/>
  <c r="DI27" i="52" s="1"/>
  <c r="DI26" i="52" s="1"/>
  <c r="DI25" i="52"/>
  <c r="DI24" i="52" s="1"/>
  <c r="DI23" i="52" s="1"/>
  <c r="DI22" i="52" s="1"/>
  <c r="DI21" i="52" s="1"/>
  <c r="DI20" i="52" s="1"/>
  <c r="DI19" i="52" s="1"/>
  <c r="DI18" i="52" s="1"/>
  <c r="DI17" i="52" s="1"/>
  <c r="DI16" i="52" s="1"/>
  <c r="CY269" i="52"/>
  <c r="CX269" i="52"/>
  <c r="CW269" i="52"/>
  <c r="CV269" i="52"/>
  <c r="CU269" i="52"/>
  <c r="CY268" i="52"/>
  <c r="CX268" i="52"/>
  <c r="DE268" i="52" s="1"/>
  <c r="CW268" i="52"/>
  <c r="CV268" i="52"/>
  <c r="CU268" i="52"/>
  <c r="CY267" i="52"/>
  <c r="CX267" i="52"/>
  <c r="CW267" i="52"/>
  <c r="CV267" i="52"/>
  <c r="CU267" i="52"/>
  <c r="CY266" i="52"/>
  <c r="CX266" i="52"/>
  <c r="CW266" i="52"/>
  <c r="CV266" i="52"/>
  <c r="CU266" i="52"/>
  <c r="CY265" i="52"/>
  <c r="CX265" i="52"/>
  <c r="CW265" i="52"/>
  <c r="CV265" i="52"/>
  <c r="CU265" i="52"/>
  <c r="CY264" i="52"/>
  <c r="CX264" i="52"/>
  <c r="CW264" i="52"/>
  <c r="CV264" i="52"/>
  <c r="CU264" i="52"/>
  <c r="CY263" i="52"/>
  <c r="CX263" i="52"/>
  <c r="CW263" i="52"/>
  <c r="CV263" i="52"/>
  <c r="CU263" i="52"/>
  <c r="CY262" i="52"/>
  <c r="CX262" i="52"/>
  <c r="CW262" i="52"/>
  <c r="CV262" i="52"/>
  <c r="CU262" i="52"/>
  <c r="DF260" i="52"/>
  <c r="DE260" i="52"/>
  <c r="CS260" i="52"/>
  <c r="CS259" i="52"/>
  <c r="CS258" i="52"/>
  <c r="CS257" i="52" s="1"/>
  <c r="CS256" i="52"/>
  <c r="CS255" i="52" s="1"/>
  <c r="CS254" i="52" s="1"/>
  <c r="CS253" i="52" s="1"/>
  <c r="CS252" i="52" s="1"/>
  <c r="CS251" i="52" s="1"/>
  <c r="CS250" i="52" s="1"/>
  <c r="CS249" i="52" s="1"/>
  <c r="CS248" i="52"/>
  <c r="CS247" i="52" s="1"/>
  <c r="CS246" i="52" s="1"/>
  <c r="CS245" i="52" s="1"/>
  <c r="CS244" i="52" s="1"/>
  <c r="CS243" i="52" s="1"/>
  <c r="CS242" i="52" s="1"/>
  <c r="CS241" i="52" s="1"/>
  <c r="CS240" i="52" s="1"/>
  <c r="CS239" i="52" s="1"/>
  <c r="CS238" i="52" s="1"/>
  <c r="DF259" i="52"/>
  <c r="DE259" i="52"/>
  <c r="DF258" i="52"/>
  <c r="DE258" i="52"/>
  <c r="DF257" i="52"/>
  <c r="DE257" i="52"/>
  <c r="DF256" i="52"/>
  <c r="DE256" i="52"/>
  <c r="DF255" i="52"/>
  <c r="DE255" i="52"/>
  <c r="DF254" i="52"/>
  <c r="DE254" i="52"/>
  <c r="DF253" i="52"/>
  <c r="DE253" i="52"/>
  <c r="DF252" i="52"/>
  <c r="DE252" i="52"/>
  <c r="DF251" i="52"/>
  <c r="DE251" i="52"/>
  <c r="DF250" i="52"/>
  <c r="DE250" i="52"/>
  <c r="DF249" i="52"/>
  <c r="DE249" i="52"/>
  <c r="DF248" i="52"/>
  <c r="DE248" i="52"/>
  <c r="DF247" i="52"/>
  <c r="DE247" i="52"/>
  <c r="DF246" i="52"/>
  <c r="DE246" i="52"/>
  <c r="DF245" i="52"/>
  <c r="DE245" i="52"/>
  <c r="DF244" i="52"/>
  <c r="DE244" i="52"/>
  <c r="DF243" i="52"/>
  <c r="DE243" i="52"/>
  <c r="DF242" i="52"/>
  <c r="DE242" i="52"/>
  <c r="DF241" i="52"/>
  <c r="DE241" i="52"/>
  <c r="DF240" i="52"/>
  <c r="DE240" i="52"/>
  <c r="DF239" i="52"/>
  <c r="DE239" i="52"/>
  <c r="DF238" i="52"/>
  <c r="DE238" i="52"/>
  <c r="CZ238" i="52"/>
  <c r="CY232" i="52"/>
  <c r="CX232" i="52"/>
  <c r="CW232" i="52"/>
  <c r="CV232" i="52"/>
  <c r="CU232" i="52"/>
  <c r="CY231" i="52"/>
  <c r="CX231" i="52"/>
  <c r="DE231" i="52" s="1"/>
  <c r="CW231" i="52"/>
  <c r="CV231" i="52"/>
  <c r="CU231" i="52"/>
  <c r="CY230" i="52"/>
  <c r="CX230" i="52"/>
  <c r="CW230" i="52"/>
  <c r="CV230" i="52"/>
  <c r="CU230" i="52"/>
  <c r="CY229" i="52"/>
  <c r="CX229" i="52"/>
  <c r="CW229" i="52"/>
  <c r="CV229" i="52"/>
  <c r="CU229" i="52"/>
  <c r="CY228" i="52"/>
  <c r="CX228" i="52"/>
  <c r="CW228" i="52"/>
  <c r="CV228" i="52"/>
  <c r="CU228" i="52"/>
  <c r="CY227" i="52"/>
  <c r="CX227" i="52"/>
  <c r="CW227" i="52"/>
  <c r="CV227" i="52"/>
  <c r="CU227" i="52"/>
  <c r="CY226" i="52"/>
  <c r="CX226" i="52"/>
  <c r="CW226" i="52"/>
  <c r="CV226" i="52"/>
  <c r="CU226" i="52"/>
  <c r="CY225" i="52"/>
  <c r="CX225" i="52"/>
  <c r="CW225" i="52"/>
  <c r="CV225" i="52"/>
  <c r="CU225" i="52"/>
  <c r="DF223" i="52"/>
  <c r="DE223" i="52"/>
  <c r="CS223" i="52"/>
  <c r="CS222" i="52"/>
  <c r="CS221" i="52"/>
  <c r="CS220" i="52" s="1"/>
  <c r="CS219" i="52" s="1"/>
  <c r="CS218" i="52" s="1"/>
  <c r="CS217" i="52" s="1"/>
  <c r="CS216" i="52" s="1"/>
  <c r="CS215" i="52" s="1"/>
  <c r="CS214" i="52" s="1"/>
  <c r="CS213" i="52" s="1"/>
  <c r="CS212" i="52" s="1"/>
  <c r="CS211" i="52" s="1"/>
  <c r="CS210" i="52" s="1"/>
  <c r="CS209" i="52" s="1"/>
  <c r="CS208" i="52" s="1"/>
  <c r="CS207" i="52" s="1"/>
  <c r="CS206" i="52" s="1"/>
  <c r="CS205" i="52" s="1"/>
  <c r="CS204" i="52" s="1"/>
  <c r="CS203" i="52" s="1"/>
  <c r="CS202" i="52" s="1"/>
  <c r="CS201" i="52" s="1"/>
  <c r="DF222" i="52"/>
  <c r="DE222" i="52"/>
  <c r="DF221" i="52"/>
  <c r="DE221" i="52"/>
  <c r="DF220" i="52"/>
  <c r="DE220" i="52"/>
  <c r="DF219" i="52"/>
  <c r="DE219" i="52"/>
  <c r="DF218" i="52"/>
  <c r="DE218" i="52"/>
  <c r="DF217" i="52"/>
  <c r="DE217" i="52"/>
  <c r="DF216" i="52"/>
  <c r="DE216" i="52"/>
  <c r="DF215" i="52"/>
  <c r="DE215" i="52"/>
  <c r="DF214" i="52"/>
  <c r="DE214" i="52"/>
  <c r="DF213" i="52"/>
  <c r="DE213" i="52"/>
  <c r="DF212" i="52"/>
  <c r="DE212" i="52"/>
  <c r="DF211" i="52"/>
  <c r="DE211" i="52"/>
  <c r="DF210" i="52"/>
  <c r="DE210" i="52"/>
  <c r="DF209" i="52"/>
  <c r="DE209" i="52"/>
  <c r="DF208" i="52"/>
  <c r="DE208" i="52"/>
  <c r="DF207" i="52"/>
  <c r="DE207" i="52"/>
  <c r="DF206" i="52"/>
  <c r="DE206" i="52"/>
  <c r="DF205" i="52"/>
  <c r="DE205" i="52"/>
  <c r="DF204" i="52"/>
  <c r="DE204" i="52"/>
  <c r="DF203" i="52"/>
  <c r="DE203" i="52"/>
  <c r="DF202" i="52"/>
  <c r="DE202" i="52"/>
  <c r="DF201" i="52"/>
  <c r="DE201" i="52"/>
  <c r="CZ201" i="52"/>
  <c r="CY195" i="52"/>
  <c r="CX195" i="52"/>
  <c r="CW195" i="52"/>
  <c r="CV195" i="52"/>
  <c r="CU195" i="52"/>
  <c r="CY194" i="52"/>
  <c r="CX194" i="52"/>
  <c r="DE194" i="52" s="1"/>
  <c r="CW194" i="52"/>
  <c r="CV194" i="52"/>
  <c r="CU194" i="52"/>
  <c r="CY193" i="52"/>
  <c r="CX193" i="52"/>
  <c r="CW193" i="52"/>
  <c r="CV193" i="52"/>
  <c r="CU193" i="52"/>
  <c r="CY192" i="52"/>
  <c r="CX192" i="52"/>
  <c r="CW192" i="52"/>
  <c r="CV192" i="52"/>
  <c r="CU192" i="52"/>
  <c r="CY191" i="52"/>
  <c r="CX191" i="52"/>
  <c r="CW191" i="52"/>
  <c r="CV191" i="52"/>
  <c r="CU191" i="52"/>
  <c r="CY190" i="52"/>
  <c r="CX190" i="52"/>
  <c r="CW190" i="52"/>
  <c r="CV190" i="52"/>
  <c r="CU190" i="52"/>
  <c r="CY189" i="52"/>
  <c r="CX189" i="52"/>
  <c r="CW189" i="52"/>
  <c r="CV189" i="52"/>
  <c r="CU189" i="52"/>
  <c r="CY188" i="52"/>
  <c r="CX188" i="52"/>
  <c r="CW188" i="52"/>
  <c r="CV188" i="52"/>
  <c r="CU188" i="52"/>
  <c r="DF186" i="52"/>
  <c r="DE186" i="52"/>
  <c r="CS186" i="52"/>
  <c r="CS185" i="52"/>
  <c r="CS184" i="52"/>
  <c r="CS183" i="52" s="1"/>
  <c r="CS182" i="52" s="1"/>
  <c r="CS181" i="52" s="1"/>
  <c r="CS180" i="52" s="1"/>
  <c r="CS179" i="52" s="1"/>
  <c r="CS178" i="52" s="1"/>
  <c r="CS177" i="52" s="1"/>
  <c r="CS176" i="52" s="1"/>
  <c r="CS175" i="52" s="1"/>
  <c r="CS174" i="52" s="1"/>
  <c r="CS173" i="52" s="1"/>
  <c r="CS172" i="52" s="1"/>
  <c r="CS171" i="52" s="1"/>
  <c r="CS170" i="52" s="1"/>
  <c r="CS169" i="52" s="1"/>
  <c r="CS168" i="52" s="1"/>
  <c r="CS167" i="52" s="1"/>
  <c r="CS166" i="52" s="1"/>
  <c r="CS165" i="52" s="1"/>
  <c r="CS164" i="52" s="1"/>
  <c r="DF185" i="52"/>
  <c r="DE185" i="52"/>
  <c r="DF184" i="52"/>
  <c r="DE184" i="52"/>
  <c r="DF183" i="52"/>
  <c r="DE183" i="52"/>
  <c r="DF182" i="52"/>
  <c r="DE182" i="52"/>
  <c r="DF181" i="52"/>
  <c r="DE181" i="52"/>
  <c r="DF180" i="52"/>
  <c r="DE180" i="52"/>
  <c r="DF179" i="52"/>
  <c r="DE179" i="52"/>
  <c r="DF178" i="52"/>
  <c r="DE178" i="52"/>
  <c r="DF177" i="52"/>
  <c r="DE177" i="52"/>
  <c r="DF176" i="52"/>
  <c r="DE176" i="52"/>
  <c r="DF175" i="52"/>
  <c r="DE175" i="52"/>
  <c r="DF174" i="52"/>
  <c r="DE174" i="52"/>
  <c r="DF173" i="52"/>
  <c r="DE173" i="52"/>
  <c r="DF172" i="52"/>
  <c r="DE172" i="52"/>
  <c r="DF171" i="52"/>
  <c r="DE171" i="52"/>
  <c r="DF170" i="52"/>
  <c r="DE170" i="52"/>
  <c r="DF169" i="52"/>
  <c r="DE169" i="52"/>
  <c r="DF168" i="52"/>
  <c r="DE168" i="52"/>
  <c r="DF167" i="52"/>
  <c r="DE167" i="52"/>
  <c r="DF166" i="52"/>
  <c r="DE166" i="52"/>
  <c r="DF165" i="52"/>
  <c r="DE165" i="52"/>
  <c r="DF164" i="52"/>
  <c r="DE164" i="52"/>
  <c r="CZ164" i="52"/>
  <c r="CY158" i="52"/>
  <c r="CX158" i="52"/>
  <c r="CW158" i="52"/>
  <c r="CV158" i="52"/>
  <c r="CU158" i="52"/>
  <c r="CY157" i="52"/>
  <c r="CX157" i="52"/>
  <c r="DE157" i="52" s="1"/>
  <c r="CW157" i="52"/>
  <c r="CV157" i="52"/>
  <c r="CU157" i="52"/>
  <c r="CY156" i="52"/>
  <c r="CX156" i="52"/>
  <c r="CW156" i="52"/>
  <c r="CV156" i="52"/>
  <c r="CU156" i="52"/>
  <c r="CY155" i="52"/>
  <c r="CX155" i="52"/>
  <c r="CW155" i="52"/>
  <c r="CV155" i="52"/>
  <c r="CU155" i="52"/>
  <c r="CY154" i="52"/>
  <c r="CX154" i="52"/>
  <c r="CW154" i="52"/>
  <c r="CV154" i="52"/>
  <c r="CU154" i="52"/>
  <c r="CY153" i="52"/>
  <c r="CX153" i="52"/>
  <c r="CW153" i="52"/>
  <c r="CV153" i="52"/>
  <c r="CU153" i="52"/>
  <c r="CY152" i="52"/>
  <c r="CX152" i="52"/>
  <c r="CW152" i="52"/>
  <c r="CV152" i="52"/>
  <c r="CU152" i="52"/>
  <c r="CY151" i="52"/>
  <c r="CX151" i="52"/>
  <c r="CW151" i="52"/>
  <c r="CV151" i="52"/>
  <c r="CU151" i="52"/>
  <c r="DF149" i="52"/>
  <c r="DE149" i="52"/>
  <c r="CS149" i="52"/>
  <c r="CS148" i="52"/>
  <c r="CS147" i="52"/>
  <c r="CS146" i="52" s="1"/>
  <c r="CS145" i="52" s="1"/>
  <c r="CS144" i="52" s="1"/>
  <c r="CS143" i="52" s="1"/>
  <c r="CS142" i="52" s="1"/>
  <c r="CS141" i="52" s="1"/>
  <c r="CS140" i="52" s="1"/>
  <c r="CS139" i="52" s="1"/>
  <c r="CS138" i="52" s="1"/>
  <c r="CS137" i="52" s="1"/>
  <c r="CS136" i="52" s="1"/>
  <c r="CS135" i="52" s="1"/>
  <c r="CS134" i="52" s="1"/>
  <c r="CS133" i="52" s="1"/>
  <c r="CS132" i="52" s="1"/>
  <c r="CS131" i="52" s="1"/>
  <c r="CS130" i="52" s="1"/>
  <c r="CS129" i="52" s="1"/>
  <c r="CS128" i="52" s="1"/>
  <c r="CS127" i="52" s="1"/>
  <c r="DF148" i="52"/>
  <c r="DE148" i="52"/>
  <c r="DF147" i="52"/>
  <c r="DE147" i="52"/>
  <c r="DF146" i="52"/>
  <c r="DE146" i="52"/>
  <c r="DF145" i="52"/>
  <c r="DE145" i="52"/>
  <c r="DF144" i="52"/>
  <c r="DE144" i="52"/>
  <c r="DF143" i="52"/>
  <c r="DE143" i="52"/>
  <c r="DF142" i="52"/>
  <c r="DE142" i="52"/>
  <c r="DF141" i="52"/>
  <c r="DE141" i="52"/>
  <c r="DF140" i="52"/>
  <c r="DE140" i="52"/>
  <c r="DF139" i="52"/>
  <c r="DE139" i="52"/>
  <c r="DF138" i="52"/>
  <c r="DE138" i="52"/>
  <c r="DF137" i="52"/>
  <c r="DE137" i="52"/>
  <c r="DF136" i="52"/>
  <c r="DE136" i="52"/>
  <c r="DF135" i="52"/>
  <c r="DE135" i="52"/>
  <c r="DF134" i="52"/>
  <c r="DE134" i="52"/>
  <c r="DF133" i="52"/>
  <c r="DE133" i="52"/>
  <c r="DF132" i="52"/>
  <c r="DE132" i="52"/>
  <c r="DF131" i="52"/>
  <c r="DE131" i="52"/>
  <c r="DF130" i="52"/>
  <c r="DE130" i="52"/>
  <c r="DF129" i="52"/>
  <c r="DE129" i="52"/>
  <c r="DF128" i="52"/>
  <c r="DE128" i="52"/>
  <c r="DF127" i="52"/>
  <c r="DE127" i="52"/>
  <c r="CZ127" i="52"/>
  <c r="CY121" i="52"/>
  <c r="CX121" i="52"/>
  <c r="CW121" i="52"/>
  <c r="CV121" i="52"/>
  <c r="CU121" i="52"/>
  <c r="CY120" i="52"/>
  <c r="CX120" i="52"/>
  <c r="DE120" i="52" s="1"/>
  <c r="CW120" i="52"/>
  <c r="CV120" i="52"/>
  <c r="CU120" i="52"/>
  <c r="CY119" i="52"/>
  <c r="CX119" i="52"/>
  <c r="CW119" i="52"/>
  <c r="CV119" i="52"/>
  <c r="CU119" i="52"/>
  <c r="CY118" i="52"/>
  <c r="CX118" i="52"/>
  <c r="CW118" i="52"/>
  <c r="CV118" i="52"/>
  <c r="CU118" i="52"/>
  <c r="CY117" i="52"/>
  <c r="CX117" i="52"/>
  <c r="CW117" i="52"/>
  <c r="CV117" i="52"/>
  <c r="CU117" i="52"/>
  <c r="CY116" i="52"/>
  <c r="CX116" i="52"/>
  <c r="CW116" i="52"/>
  <c r="CV116" i="52"/>
  <c r="CU116" i="52"/>
  <c r="CY115" i="52"/>
  <c r="CX115" i="52"/>
  <c r="CW115" i="52"/>
  <c r="CV115" i="52"/>
  <c r="CU115" i="52"/>
  <c r="CY114" i="52"/>
  <c r="CX114" i="52"/>
  <c r="CW114" i="52"/>
  <c r="CV114" i="52"/>
  <c r="CU114" i="52"/>
  <c r="DF112" i="52"/>
  <c r="DE112" i="52"/>
  <c r="CS112" i="52"/>
  <c r="CS111" i="52"/>
  <c r="CS110" i="52"/>
  <c r="CS109" i="52" s="1"/>
  <c r="CS108" i="52"/>
  <c r="CS107" i="52" s="1"/>
  <c r="CS106" i="52" s="1"/>
  <c r="CS105" i="52" s="1"/>
  <c r="CS104" i="52" s="1"/>
  <c r="CS103" i="52" s="1"/>
  <c r="CS102" i="52" s="1"/>
  <c r="CS101" i="52" s="1"/>
  <c r="CS100" i="52"/>
  <c r="CS99" i="52" s="1"/>
  <c r="CS98" i="52" s="1"/>
  <c r="CS97" i="52" s="1"/>
  <c r="CS96" i="52" s="1"/>
  <c r="CS95" i="52" s="1"/>
  <c r="CS94" i="52" s="1"/>
  <c r="CS93" i="52" s="1"/>
  <c r="CS92" i="52" s="1"/>
  <c r="CS91" i="52" s="1"/>
  <c r="CS90" i="52" s="1"/>
  <c r="DF111" i="52"/>
  <c r="DE111" i="52"/>
  <c r="DF110" i="52"/>
  <c r="DE110" i="52"/>
  <c r="DF109" i="52"/>
  <c r="DE109" i="52"/>
  <c r="DF108" i="52"/>
  <c r="DE108" i="52"/>
  <c r="DF107" i="52"/>
  <c r="DE107" i="52"/>
  <c r="DF106" i="52"/>
  <c r="DE106" i="52"/>
  <c r="DF105" i="52"/>
  <c r="DE105" i="52"/>
  <c r="DF104" i="52"/>
  <c r="DE104" i="52"/>
  <c r="DF103" i="52"/>
  <c r="DE103" i="52"/>
  <c r="DF102" i="52"/>
  <c r="DE102" i="52"/>
  <c r="DF101" i="52"/>
  <c r="DE101" i="52"/>
  <c r="DF100" i="52"/>
  <c r="DE100" i="52"/>
  <c r="DF99" i="52"/>
  <c r="DE99" i="52"/>
  <c r="DF98" i="52"/>
  <c r="DE98" i="52"/>
  <c r="DF97" i="52"/>
  <c r="DE97" i="52"/>
  <c r="DF96" i="52"/>
  <c r="DE96" i="52"/>
  <c r="DF95" i="52"/>
  <c r="DE95" i="52"/>
  <c r="DF94" i="52"/>
  <c r="DE94" i="52"/>
  <c r="DF93" i="52"/>
  <c r="DE93" i="52"/>
  <c r="DF92" i="52"/>
  <c r="DE92" i="52"/>
  <c r="DF91" i="52"/>
  <c r="DE91" i="52"/>
  <c r="DF90" i="52"/>
  <c r="DE90" i="52"/>
  <c r="CZ90" i="52"/>
  <c r="CY84" i="52"/>
  <c r="CX84" i="52"/>
  <c r="CW84" i="52"/>
  <c r="CV84" i="52"/>
  <c r="CU84" i="52"/>
  <c r="CY83" i="52"/>
  <c r="CX83" i="52"/>
  <c r="CW83" i="52"/>
  <c r="CV83" i="52"/>
  <c r="CU83" i="52"/>
  <c r="CY82" i="52"/>
  <c r="CX82" i="52"/>
  <c r="CW82" i="52"/>
  <c r="CV82" i="52"/>
  <c r="CU82" i="52"/>
  <c r="CY81" i="52"/>
  <c r="CX81" i="52"/>
  <c r="CW81" i="52"/>
  <c r="CV81" i="52"/>
  <c r="CU81" i="52"/>
  <c r="CY80" i="52"/>
  <c r="CX80" i="52"/>
  <c r="DE80" i="52" s="1"/>
  <c r="CW80" i="52"/>
  <c r="CV80" i="52"/>
  <c r="CU80" i="52"/>
  <c r="CY79" i="52"/>
  <c r="CX79" i="52"/>
  <c r="CW79" i="52"/>
  <c r="CV79" i="52"/>
  <c r="CU79" i="52"/>
  <c r="CY78" i="52"/>
  <c r="CX78" i="52"/>
  <c r="DE78" i="52" s="1"/>
  <c r="CW78" i="52"/>
  <c r="CV78" i="52"/>
  <c r="CU78" i="52"/>
  <c r="CY77" i="52"/>
  <c r="CX77" i="52"/>
  <c r="CW77" i="52"/>
  <c r="DF78" i="52" s="1"/>
  <c r="CV77" i="52"/>
  <c r="CU77" i="52"/>
  <c r="DF76" i="52"/>
  <c r="DE76" i="52"/>
  <c r="DF75" i="52"/>
  <c r="DE75" i="52"/>
  <c r="CS75" i="52"/>
  <c r="CS74" i="52"/>
  <c r="CS73" i="52" s="1"/>
  <c r="CS72" i="52" s="1"/>
  <c r="CS71" i="52" s="1"/>
  <c r="CS70" i="52" s="1"/>
  <c r="CS69" i="52" s="1"/>
  <c r="CS68" i="52" s="1"/>
  <c r="CS67" i="52" s="1"/>
  <c r="CS66" i="52" s="1"/>
  <c r="CS65" i="52" s="1"/>
  <c r="CS64" i="52" s="1"/>
  <c r="CS63" i="52" s="1"/>
  <c r="CS62" i="52" s="1"/>
  <c r="CS61" i="52" s="1"/>
  <c r="CS60" i="52" s="1"/>
  <c r="CS59" i="52" s="1"/>
  <c r="CS58" i="52" s="1"/>
  <c r="CS57" i="52" s="1"/>
  <c r="CS56" i="52"/>
  <c r="CS55" i="52" s="1"/>
  <c r="CS54" i="52" s="1"/>
  <c r="CS53" i="52" s="1"/>
  <c r="DF74" i="52"/>
  <c r="DE74" i="52"/>
  <c r="DF73" i="52"/>
  <c r="DE73" i="52"/>
  <c r="DF72" i="52"/>
  <c r="DE72" i="52"/>
  <c r="DF71" i="52"/>
  <c r="DE71" i="52"/>
  <c r="DF70" i="52"/>
  <c r="DE70" i="52"/>
  <c r="DF69" i="52"/>
  <c r="DE69" i="52"/>
  <c r="DF68" i="52"/>
  <c r="DE68" i="52"/>
  <c r="DF67" i="52"/>
  <c r="DE67" i="52"/>
  <c r="DF66" i="52"/>
  <c r="DE66" i="52"/>
  <c r="DF65" i="52"/>
  <c r="DE65" i="52"/>
  <c r="DF64" i="52"/>
  <c r="DE64" i="52"/>
  <c r="DF63" i="52"/>
  <c r="DE63" i="52"/>
  <c r="DF62" i="52"/>
  <c r="DE62" i="52"/>
  <c r="DF61" i="52"/>
  <c r="DE61" i="52"/>
  <c r="DF60" i="52"/>
  <c r="DE60" i="52"/>
  <c r="DF59" i="52"/>
  <c r="DE59" i="52"/>
  <c r="DF58" i="52"/>
  <c r="DE58" i="52"/>
  <c r="DF57" i="52"/>
  <c r="DE57" i="52"/>
  <c r="DF56" i="52"/>
  <c r="DE56" i="52"/>
  <c r="DF55" i="52"/>
  <c r="DE55" i="52"/>
  <c r="DF54" i="52"/>
  <c r="DE54" i="52"/>
  <c r="DF53" i="52"/>
  <c r="DE53" i="52"/>
  <c r="CZ53" i="52"/>
  <c r="DB53" i="52" s="1"/>
  <c r="CS38" i="52"/>
  <c r="CS37" i="52" s="1"/>
  <c r="CS36" i="52" s="1"/>
  <c r="CS35" i="52" s="1"/>
  <c r="CS34" i="52" s="1"/>
  <c r="CS33" i="52"/>
  <c r="CS32" i="52" s="1"/>
  <c r="CS31" i="52" s="1"/>
  <c r="CS30" i="52" s="1"/>
  <c r="CS29" i="52" s="1"/>
  <c r="CS28" i="52" s="1"/>
  <c r="CS27" i="52" s="1"/>
  <c r="CS26" i="52" s="1"/>
  <c r="CS25" i="52" s="1"/>
  <c r="CS24" i="52" s="1"/>
  <c r="CS23" i="52" s="1"/>
  <c r="CS22" i="52" s="1"/>
  <c r="CS21" i="52" s="1"/>
  <c r="CS20" i="52" s="1"/>
  <c r="CS19" i="52" s="1"/>
  <c r="CS18" i="52" s="1"/>
  <c r="CS17" i="52" s="1"/>
  <c r="CS16" i="52" s="1"/>
  <c r="CI269" i="52"/>
  <c r="CH269" i="52"/>
  <c r="CG269" i="52"/>
  <c r="CF269" i="52"/>
  <c r="CE269" i="52"/>
  <c r="CI268" i="52"/>
  <c r="CH268" i="52"/>
  <c r="CO268" i="52" s="1"/>
  <c r="CG268" i="52"/>
  <c r="CF268" i="52"/>
  <c r="CE268" i="52"/>
  <c r="CI267" i="52"/>
  <c r="CH267" i="52"/>
  <c r="CG267" i="52"/>
  <c r="CF267" i="52"/>
  <c r="CE267" i="52"/>
  <c r="CI266" i="52"/>
  <c r="CH266" i="52"/>
  <c r="CG266" i="52"/>
  <c r="CF266" i="52"/>
  <c r="CE266" i="52"/>
  <c r="CI265" i="52"/>
  <c r="CH265" i="52"/>
  <c r="CG265" i="52"/>
  <c r="CF265" i="52"/>
  <c r="CE265" i="52"/>
  <c r="CI264" i="52"/>
  <c r="CH264" i="52"/>
  <c r="CG264" i="52"/>
  <c r="CF264" i="52"/>
  <c r="CE264" i="52"/>
  <c r="CI263" i="52"/>
  <c r="CH263" i="52"/>
  <c r="CG263" i="52"/>
  <c r="CF263" i="52"/>
  <c r="CE263" i="52"/>
  <c r="CI262" i="52"/>
  <c r="CH262" i="52"/>
  <c r="CG262" i="52"/>
  <c r="CF262" i="52"/>
  <c r="CE262" i="52"/>
  <c r="CP260" i="52"/>
  <c r="CO260" i="52"/>
  <c r="CC260" i="52"/>
  <c r="CC259" i="52"/>
  <c r="CC258" i="52"/>
  <c r="CC257" i="52" s="1"/>
  <c r="CC256" i="52"/>
  <c r="CC255" i="52" s="1"/>
  <c r="CC254" i="52" s="1"/>
  <c r="CC253" i="52" s="1"/>
  <c r="CC252" i="52" s="1"/>
  <c r="CC251" i="52" s="1"/>
  <c r="CC250" i="52" s="1"/>
  <c r="CC249" i="52" s="1"/>
  <c r="CC248" i="52" s="1"/>
  <c r="CC247" i="52" s="1"/>
  <c r="CC246" i="52" s="1"/>
  <c r="CC245" i="52" s="1"/>
  <c r="CC244" i="52" s="1"/>
  <c r="CC243" i="52" s="1"/>
  <c r="CC242" i="52" s="1"/>
  <c r="CC241" i="52" s="1"/>
  <c r="CC240" i="52" s="1"/>
  <c r="CC239" i="52" s="1"/>
  <c r="CC238" i="52" s="1"/>
  <c r="CP259" i="52"/>
  <c r="CO259" i="52"/>
  <c r="CP258" i="52"/>
  <c r="CO258" i="52"/>
  <c r="CP257" i="52"/>
  <c r="CO257" i="52"/>
  <c r="CP256" i="52"/>
  <c r="CO256" i="52"/>
  <c r="CP255" i="52"/>
  <c r="CO255" i="52"/>
  <c r="CP254" i="52"/>
  <c r="CO254" i="52"/>
  <c r="CP253" i="52"/>
  <c r="CO253" i="52"/>
  <c r="CP252" i="52"/>
  <c r="CO252" i="52"/>
  <c r="CP251" i="52"/>
  <c r="CO251" i="52"/>
  <c r="CP250" i="52"/>
  <c r="CO250" i="52"/>
  <c r="CP249" i="52"/>
  <c r="CO249" i="52"/>
  <c r="CP248" i="52"/>
  <c r="CO248" i="52"/>
  <c r="CP247" i="52"/>
  <c r="CO247" i="52"/>
  <c r="CP246" i="52"/>
  <c r="CO246" i="52"/>
  <c r="CP245" i="52"/>
  <c r="CO245" i="52"/>
  <c r="CP244" i="52"/>
  <c r="CO244" i="52"/>
  <c r="CP243" i="52"/>
  <c r="CO243" i="52"/>
  <c r="CP242" i="52"/>
  <c r="CO242" i="52"/>
  <c r="CP241" i="52"/>
  <c r="CO241" i="52"/>
  <c r="CP240" i="52"/>
  <c r="CO240" i="52"/>
  <c r="CP239" i="52"/>
  <c r="CO239" i="52"/>
  <c r="CP238" i="52"/>
  <c r="CO238" i="52"/>
  <c r="CJ238" i="52"/>
  <c r="CI232" i="52"/>
  <c r="CH232" i="52"/>
  <c r="CG232" i="52"/>
  <c r="CF232" i="52"/>
  <c r="CE232" i="52"/>
  <c r="CI231" i="52"/>
  <c r="CH231" i="52"/>
  <c r="CO231" i="52" s="1"/>
  <c r="CG231" i="52"/>
  <c r="CF231" i="52"/>
  <c r="CE231" i="52"/>
  <c r="CI230" i="52"/>
  <c r="CH230" i="52"/>
  <c r="CG230" i="52"/>
  <c r="CF230" i="52"/>
  <c r="CE230" i="52"/>
  <c r="CI229" i="52"/>
  <c r="CH229" i="52"/>
  <c r="CG229" i="52"/>
  <c r="CF229" i="52"/>
  <c r="CE229" i="52"/>
  <c r="CI228" i="52"/>
  <c r="CH228" i="52"/>
  <c r="CG228" i="52"/>
  <c r="CF228" i="52"/>
  <c r="CE228" i="52"/>
  <c r="CI227" i="52"/>
  <c r="CH227" i="52"/>
  <c r="CG227" i="52"/>
  <c r="CF227" i="52"/>
  <c r="CE227" i="52"/>
  <c r="CI226" i="52"/>
  <c r="CH226" i="52"/>
  <c r="CG226" i="52"/>
  <c r="CF226" i="52"/>
  <c r="CE226" i="52"/>
  <c r="CI225" i="52"/>
  <c r="CH225" i="52"/>
  <c r="CG225" i="52"/>
  <c r="CF225" i="52"/>
  <c r="CE225" i="52"/>
  <c r="CP223" i="52"/>
  <c r="CO223" i="52"/>
  <c r="CC223" i="52"/>
  <c r="CC222" i="52"/>
  <c r="CC221" i="52"/>
  <c r="CC220" i="52" s="1"/>
  <c r="CC219" i="52" s="1"/>
  <c r="CC218" i="52" s="1"/>
  <c r="CC217" i="52" s="1"/>
  <c r="CC216" i="52" s="1"/>
  <c r="CC215" i="52" s="1"/>
  <c r="CC214" i="52" s="1"/>
  <c r="CC213" i="52" s="1"/>
  <c r="CC212" i="52" s="1"/>
  <c r="CC211" i="52" s="1"/>
  <c r="CC210" i="52" s="1"/>
  <c r="CC209" i="52" s="1"/>
  <c r="CC208" i="52" s="1"/>
  <c r="CC207" i="52" s="1"/>
  <c r="CC206" i="52" s="1"/>
  <c r="CC205" i="52" s="1"/>
  <c r="CC204" i="52" s="1"/>
  <c r="CC203" i="52" s="1"/>
  <c r="CC202" i="52" s="1"/>
  <c r="CC201" i="52" s="1"/>
  <c r="CP222" i="52"/>
  <c r="CO222" i="52"/>
  <c r="CP221" i="52"/>
  <c r="CO221" i="52"/>
  <c r="CP220" i="52"/>
  <c r="CO220" i="52"/>
  <c r="CP219" i="52"/>
  <c r="CO219" i="52"/>
  <c r="CP218" i="52"/>
  <c r="CO218" i="52"/>
  <c r="CP217" i="52"/>
  <c r="CO217" i="52"/>
  <c r="CP216" i="52"/>
  <c r="CO216" i="52"/>
  <c r="CP215" i="52"/>
  <c r="CO215" i="52"/>
  <c r="CP214" i="52"/>
  <c r="CO214" i="52"/>
  <c r="CP213" i="52"/>
  <c r="CO213" i="52"/>
  <c r="CP212" i="52"/>
  <c r="CO212" i="52"/>
  <c r="CP211" i="52"/>
  <c r="CO211" i="52"/>
  <c r="CP210" i="52"/>
  <c r="CO210" i="52"/>
  <c r="CP209" i="52"/>
  <c r="CO209" i="52"/>
  <c r="CP208" i="52"/>
  <c r="CO208" i="52"/>
  <c r="CP207" i="52"/>
  <c r="CO207" i="52"/>
  <c r="CP206" i="52"/>
  <c r="CO206" i="52"/>
  <c r="CP205" i="52"/>
  <c r="CO205" i="52"/>
  <c r="CP204" i="52"/>
  <c r="CO204" i="52"/>
  <c r="CP203" i="52"/>
  <c r="CO203" i="52"/>
  <c r="CP202" i="52"/>
  <c r="CO202" i="52"/>
  <c r="CP201" i="52"/>
  <c r="CO201" i="52"/>
  <c r="CJ201" i="52"/>
  <c r="CI195" i="52"/>
  <c r="CH195" i="52"/>
  <c r="CG195" i="52"/>
  <c r="CF195" i="52"/>
  <c r="CE195" i="52"/>
  <c r="CI194" i="52"/>
  <c r="CH194" i="52"/>
  <c r="CO194" i="52" s="1"/>
  <c r="CG194" i="52"/>
  <c r="CF194" i="52"/>
  <c r="CE194" i="52"/>
  <c r="CI193" i="52"/>
  <c r="CH193" i="52"/>
  <c r="CG193" i="52"/>
  <c r="CF193" i="52"/>
  <c r="CE193" i="52"/>
  <c r="CI192" i="52"/>
  <c r="CH192" i="52"/>
  <c r="CG192" i="52"/>
  <c r="CF192" i="52"/>
  <c r="CE192" i="52"/>
  <c r="CI191" i="52"/>
  <c r="CH191" i="52"/>
  <c r="CG191" i="52"/>
  <c r="CF191" i="52"/>
  <c r="CE191" i="52"/>
  <c r="CI190" i="52"/>
  <c r="CH190" i="52"/>
  <c r="CG190" i="52"/>
  <c r="CF190" i="52"/>
  <c r="CE190" i="52"/>
  <c r="CI189" i="52"/>
  <c r="CH189" i="52"/>
  <c r="CG189" i="52"/>
  <c r="CF189" i="52"/>
  <c r="CE189" i="52"/>
  <c r="CI188" i="52"/>
  <c r="CH188" i="52"/>
  <c r="CG188" i="52"/>
  <c r="CF188" i="52"/>
  <c r="CE188" i="52"/>
  <c r="CP186" i="52"/>
  <c r="CO186" i="52"/>
  <c r="CC186" i="52"/>
  <c r="CC185" i="52"/>
  <c r="CC184" i="52"/>
  <c r="CC183" i="52" s="1"/>
  <c r="CC182" i="52" s="1"/>
  <c r="CC181" i="52" s="1"/>
  <c r="CC180" i="52" s="1"/>
  <c r="CC179" i="52" s="1"/>
  <c r="CC178" i="52" s="1"/>
  <c r="CC177" i="52" s="1"/>
  <c r="CC176" i="52" s="1"/>
  <c r="CC175" i="52" s="1"/>
  <c r="CC174" i="52" s="1"/>
  <c r="CC173" i="52" s="1"/>
  <c r="CC172" i="52" s="1"/>
  <c r="CC171" i="52" s="1"/>
  <c r="CC170" i="52" s="1"/>
  <c r="CC169" i="52" s="1"/>
  <c r="CC168" i="52" s="1"/>
  <c r="CC167" i="52" s="1"/>
  <c r="CC166" i="52" s="1"/>
  <c r="CC165" i="52" s="1"/>
  <c r="CC164" i="52" s="1"/>
  <c r="CP185" i="52"/>
  <c r="CO185" i="52"/>
  <c r="CP184" i="52"/>
  <c r="CO184" i="52"/>
  <c r="CP183" i="52"/>
  <c r="CO183" i="52"/>
  <c r="CP182" i="52"/>
  <c r="CO182" i="52"/>
  <c r="CP181" i="52"/>
  <c r="CO181" i="52"/>
  <c r="CP180" i="52"/>
  <c r="CO180" i="52"/>
  <c r="CP179" i="52"/>
  <c r="CO179" i="52"/>
  <c r="CP178" i="52"/>
  <c r="CO178" i="52"/>
  <c r="CP177" i="52"/>
  <c r="CO177" i="52"/>
  <c r="CP176" i="52"/>
  <c r="CO176" i="52"/>
  <c r="CP175" i="52"/>
  <c r="CO175" i="52"/>
  <c r="CP174" i="52"/>
  <c r="CO174" i="52"/>
  <c r="CP173" i="52"/>
  <c r="CO173" i="52"/>
  <c r="CP172" i="52"/>
  <c r="CO172" i="52"/>
  <c r="CP171" i="52"/>
  <c r="CO171" i="52"/>
  <c r="CP170" i="52"/>
  <c r="CO170" i="52"/>
  <c r="CP169" i="52"/>
  <c r="CO169" i="52"/>
  <c r="CP168" i="52"/>
  <c r="CO168" i="52"/>
  <c r="CP167" i="52"/>
  <c r="CO167" i="52"/>
  <c r="CP166" i="52"/>
  <c r="CO166" i="52"/>
  <c r="CP165" i="52"/>
  <c r="CO165" i="52"/>
  <c r="CP164" i="52"/>
  <c r="CO164" i="52"/>
  <c r="CJ164" i="52"/>
  <c r="CI158" i="52"/>
  <c r="CH158" i="52"/>
  <c r="CG158" i="52"/>
  <c r="CF158" i="52"/>
  <c r="CE158" i="52"/>
  <c r="CI157" i="52"/>
  <c r="CH157" i="52"/>
  <c r="CO157" i="52" s="1"/>
  <c r="CG157" i="52"/>
  <c r="CF157" i="52"/>
  <c r="CE157" i="52"/>
  <c r="CI156" i="52"/>
  <c r="CH156" i="52"/>
  <c r="CG156" i="52"/>
  <c r="CF156" i="52"/>
  <c r="CE156" i="52"/>
  <c r="CI155" i="52"/>
  <c r="CH155" i="52"/>
  <c r="CG155" i="52"/>
  <c r="CF155" i="52"/>
  <c r="CE155" i="52"/>
  <c r="CI154" i="52"/>
  <c r="CH154" i="52"/>
  <c r="CG154" i="52"/>
  <c r="CF154" i="52"/>
  <c r="CE154" i="52"/>
  <c r="CI153" i="52"/>
  <c r="CH153" i="52"/>
  <c r="CG153" i="52"/>
  <c r="CF153" i="52"/>
  <c r="CE153" i="52"/>
  <c r="CI152" i="52"/>
  <c r="CH152" i="52"/>
  <c r="CG152" i="52"/>
  <c r="CF152" i="52"/>
  <c r="CE152" i="52"/>
  <c r="CI151" i="52"/>
  <c r="CH151" i="52"/>
  <c r="CG151" i="52"/>
  <c r="CF151" i="52"/>
  <c r="CE151" i="52"/>
  <c r="CP149" i="52"/>
  <c r="CO149" i="52"/>
  <c r="CC149" i="52"/>
  <c r="CC148" i="52"/>
  <c r="CC147" i="52"/>
  <c r="CC146" i="52" s="1"/>
  <c r="CC145" i="52" s="1"/>
  <c r="CC144" i="52" s="1"/>
  <c r="CC143" i="52" s="1"/>
  <c r="CC142" i="52" s="1"/>
  <c r="CC141" i="52" s="1"/>
  <c r="CC140" i="52" s="1"/>
  <c r="CC139" i="52" s="1"/>
  <c r="CC138" i="52" s="1"/>
  <c r="CC137" i="52" s="1"/>
  <c r="CC136" i="52" s="1"/>
  <c r="CC135" i="52" s="1"/>
  <c r="CC134" i="52" s="1"/>
  <c r="CC133" i="52" s="1"/>
  <c r="CC132" i="52" s="1"/>
  <c r="CC131" i="52" s="1"/>
  <c r="CC130" i="52" s="1"/>
  <c r="CC129" i="52" s="1"/>
  <c r="CC128" i="52" s="1"/>
  <c r="CC127" i="52" s="1"/>
  <c r="CP148" i="52"/>
  <c r="CO148" i="52"/>
  <c r="CP147" i="52"/>
  <c r="CO147" i="52"/>
  <c r="CP146" i="52"/>
  <c r="CO146" i="52"/>
  <c r="CP145" i="52"/>
  <c r="CO145" i="52"/>
  <c r="CP144" i="52"/>
  <c r="CO144" i="52"/>
  <c r="CP143" i="52"/>
  <c r="CO143" i="52"/>
  <c r="CP142" i="52"/>
  <c r="CO142" i="52"/>
  <c r="CP141" i="52"/>
  <c r="CO141" i="52"/>
  <c r="CP140" i="52"/>
  <c r="CO140" i="52"/>
  <c r="CP139" i="52"/>
  <c r="CO139" i="52"/>
  <c r="CP138" i="52"/>
  <c r="CO138" i="52"/>
  <c r="CP137" i="52"/>
  <c r="CO137" i="52"/>
  <c r="CP136" i="52"/>
  <c r="CO136" i="52"/>
  <c r="CP135" i="52"/>
  <c r="CO135" i="52"/>
  <c r="CP134" i="52"/>
  <c r="CO134" i="52"/>
  <c r="CP133" i="52"/>
  <c r="CO133" i="52"/>
  <c r="CP132" i="52"/>
  <c r="CO132" i="52"/>
  <c r="CP131" i="52"/>
  <c r="CO131" i="52"/>
  <c r="CP130" i="52"/>
  <c r="CO130" i="52"/>
  <c r="CP129" i="52"/>
  <c r="CO129" i="52"/>
  <c r="CP128" i="52"/>
  <c r="CO128" i="52"/>
  <c r="CP127" i="52"/>
  <c r="CO127" i="52"/>
  <c r="CJ127" i="52"/>
  <c r="CD128" i="52" s="1"/>
  <c r="CI121" i="52"/>
  <c r="CH121" i="52"/>
  <c r="CG121" i="52"/>
  <c r="CF121" i="52"/>
  <c r="CE121" i="52"/>
  <c r="CI120" i="52"/>
  <c r="CH120" i="52"/>
  <c r="CG120" i="52"/>
  <c r="CF120" i="52"/>
  <c r="CE120" i="52"/>
  <c r="CI119" i="52"/>
  <c r="CH119" i="52"/>
  <c r="CG119" i="52"/>
  <c r="CF119" i="52"/>
  <c r="CE119" i="52"/>
  <c r="CI118" i="52"/>
  <c r="CH118" i="52"/>
  <c r="CG118" i="52"/>
  <c r="CF118" i="52"/>
  <c r="CE118" i="52"/>
  <c r="CI117" i="52"/>
  <c r="CH117" i="52"/>
  <c r="CO117" i="52" s="1"/>
  <c r="CG117" i="52"/>
  <c r="CF117" i="52"/>
  <c r="CE117" i="52"/>
  <c r="CI116" i="52"/>
  <c r="CH116" i="52"/>
  <c r="CG116" i="52"/>
  <c r="CF116" i="52"/>
  <c r="CE116" i="52"/>
  <c r="CI115" i="52"/>
  <c r="CH115" i="52"/>
  <c r="CO115" i="52" s="1"/>
  <c r="CG115" i="52"/>
  <c r="CF115" i="52"/>
  <c r="CE115" i="52"/>
  <c r="CI114" i="52"/>
  <c r="CH114" i="52"/>
  <c r="CG114" i="52"/>
  <c r="CP115" i="52" s="1"/>
  <c r="CF114" i="52"/>
  <c r="CE114" i="52"/>
  <c r="CP112" i="52"/>
  <c r="CO112" i="52"/>
  <c r="CC112" i="52"/>
  <c r="CC111" i="52" s="1"/>
  <c r="CC110" i="52" s="1"/>
  <c r="CC109" i="52" s="1"/>
  <c r="CC108" i="52" s="1"/>
  <c r="CC107" i="52" s="1"/>
  <c r="CC106" i="52" s="1"/>
  <c r="CC105" i="52" s="1"/>
  <c r="CC104" i="52" s="1"/>
  <c r="CC103" i="52" s="1"/>
  <c r="CC102" i="52" s="1"/>
  <c r="CC101" i="52" s="1"/>
  <c r="CC100" i="52" s="1"/>
  <c r="CC99" i="52" s="1"/>
  <c r="CC98" i="52" s="1"/>
  <c r="CC97" i="52" s="1"/>
  <c r="CC96" i="52" s="1"/>
  <c r="CC95" i="52" s="1"/>
  <c r="CC94" i="52" s="1"/>
  <c r="CC93" i="52" s="1"/>
  <c r="CC92" i="52" s="1"/>
  <c r="CC91" i="52" s="1"/>
  <c r="CC90" i="52" s="1"/>
  <c r="CP111" i="52"/>
  <c r="CO111" i="52"/>
  <c r="CP110" i="52"/>
  <c r="CO110" i="52"/>
  <c r="CP109" i="52"/>
  <c r="CO109" i="52"/>
  <c r="CP108" i="52"/>
  <c r="CO108" i="52"/>
  <c r="CP107" i="52"/>
  <c r="CO107" i="52"/>
  <c r="CP106" i="52"/>
  <c r="CO106" i="52"/>
  <c r="CP105" i="52"/>
  <c r="CO105" i="52"/>
  <c r="CP104" i="52"/>
  <c r="CO104" i="52"/>
  <c r="CP103" i="52"/>
  <c r="CO103" i="52"/>
  <c r="CP102" i="52"/>
  <c r="CO102" i="52"/>
  <c r="CP101" i="52"/>
  <c r="CO101" i="52"/>
  <c r="CP100" i="52"/>
  <c r="CO100" i="52"/>
  <c r="CP99" i="52"/>
  <c r="CO99" i="52"/>
  <c r="CP98" i="52"/>
  <c r="CO98" i="52"/>
  <c r="CP97" i="52"/>
  <c r="CO97" i="52"/>
  <c r="CP96" i="52"/>
  <c r="CO96" i="52"/>
  <c r="CP95" i="52"/>
  <c r="CO95" i="52"/>
  <c r="CP94" i="52"/>
  <c r="CO94" i="52"/>
  <c r="CP93" i="52"/>
  <c r="CO93" i="52"/>
  <c r="CP92" i="52"/>
  <c r="CO92" i="52"/>
  <c r="CP91" i="52"/>
  <c r="CO91" i="52"/>
  <c r="CP90" i="52"/>
  <c r="CO90" i="52"/>
  <c r="CJ90" i="52"/>
  <c r="CD91" i="52"/>
  <c r="CI84" i="52"/>
  <c r="CH84" i="52"/>
  <c r="CG84" i="52"/>
  <c r="CF84" i="52"/>
  <c r="CE84" i="52"/>
  <c r="CI83" i="52"/>
  <c r="CH83" i="52"/>
  <c r="CG83" i="52"/>
  <c r="CF83" i="52"/>
  <c r="CE83" i="52"/>
  <c r="CI82" i="52"/>
  <c r="CH82" i="52"/>
  <c r="CG82" i="52"/>
  <c r="CF82" i="52"/>
  <c r="CE82" i="52"/>
  <c r="CI81" i="52"/>
  <c r="CH81" i="52"/>
  <c r="CG81" i="52"/>
  <c r="CF81" i="52"/>
  <c r="CE81" i="52"/>
  <c r="CI80" i="52"/>
  <c r="CH80" i="52"/>
  <c r="CO80" i="52" s="1"/>
  <c r="CG80" i="52"/>
  <c r="CF80" i="52"/>
  <c r="CE80" i="52"/>
  <c r="CI79" i="52"/>
  <c r="CH79" i="52"/>
  <c r="CG79" i="52"/>
  <c r="CF79" i="52"/>
  <c r="CE79" i="52"/>
  <c r="CI78" i="52"/>
  <c r="CH78" i="52"/>
  <c r="CO78" i="52" s="1"/>
  <c r="CG78" i="52"/>
  <c r="CF78" i="52"/>
  <c r="CE78" i="52"/>
  <c r="CI77" i="52"/>
  <c r="CH77" i="52"/>
  <c r="CG77" i="52"/>
  <c r="CP78" i="52" s="1"/>
  <c r="CF77" i="52"/>
  <c r="CE77" i="52"/>
  <c r="CP76" i="52"/>
  <c r="CO76" i="52"/>
  <c r="CP75" i="52"/>
  <c r="CO75" i="52"/>
  <c r="CC75" i="52"/>
  <c r="CC74" i="52"/>
  <c r="CC73" i="52" s="1"/>
  <c r="CC72" i="52" s="1"/>
  <c r="CC71" i="52" s="1"/>
  <c r="CC70" i="52" s="1"/>
  <c r="CC69" i="52" s="1"/>
  <c r="CC68" i="52" s="1"/>
  <c r="CC67" i="52" s="1"/>
  <c r="CC66" i="52" s="1"/>
  <c r="CC65" i="52" s="1"/>
  <c r="CC64" i="52" s="1"/>
  <c r="CC63" i="52" s="1"/>
  <c r="CC62" i="52" s="1"/>
  <c r="CC61" i="52" s="1"/>
  <c r="CC60" i="52" s="1"/>
  <c r="CC59" i="52" s="1"/>
  <c r="CC58" i="52" s="1"/>
  <c r="CC57" i="52" s="1"/>
  <c r="CC56" i="52"/>
  <c r="CC55" i="52" s="1"/>
  <c r="CC54" i="52" s="1"/>
  <c r="CC53" i="52" s="1"/>
  <c r="CP74" i="52"/>
  <c r="CO74" i="52"/>
  <c r="CP73" i="52"/>
  <c r="CO73" i="52"/>
  <c r="CP72" i="52"/>
  <c r="CO72" i="52"/>
  <c r="CP71" i="52"/>
  <c r="CO71" i="52"/>
  <c r="CP70" i="52"/>
  <c r="CO70" i="52"/>
  <c r="CP69" i="52"/>
  <c r="CO69" i="52"/>
  <c r="CP68" i="52"/>
  <c r="CO68" i="52"/>
  <c r="CP67" i="52"/>
  <c r="CO67" i="52"/>
  <c r="CP66" i="52"/>
  <c r="CO66" i="52"/>
  <c r="CP65" i="52"/>
  <c r="CO65" i="52"/>
  <c r="CP64" i="52"/>
  <c r="CO64" i="52"/>
  <c r="CP63" i="52"/>
  <c r="CO63" i="52"/>
  <c r="CP62" i="52"/>
  <c r="CO62" i="52"/>
  <c r="CP61" i="52"/>
  <c r="CO61" i="52"/>
  <c r="CP60" i="52"/>
  <c r="CO60" i="52"/>
  <c r="CP59" i="52"/>
  <c r="CO59" i="52"/>
  <c r="CP58" i="52"/>
  <c r="CO58" i="52"/>
  <c r="CP57" i="52"/>
  <c r="CO57" i="52"/>
  <c r="CP56" i="52"/>
  <c r="CO56" i="52"/>
  <c r="CP55" i="52"/>
  <c r="CO55" i="52"/>
  <c r="CP54" i="52"/>
  <c r="CO54" i="52"/>
  <c r="CP53" i="52"/>
  <c r="CO53" i="52"/>
  <c r="CJ53" i="52"/>
  <c r="CL53" i="52" s="1"/>
  <c r="CC38" i="52"/>
  <c r="CC37" i="52" s="1"/>
  <c r="CC36" i="52" s="1"/>
  <c r="CC35" i="52" s="1"/>
  <c r="CC34" i="52" s="1"/>
  <c r="CC33" i="52"/>
  <c r="CC32" i="52" s="1"/>
  <c r="CC31" i="52" s="1"/>
  <c r="CC30" i="52" s="1"/>
  <c r="CC29" i="52" s="1"/>
  <c r="CC28" i="52" s="1"/>
  <c r="CC27" i="52" s="1"/>
  <c r="CC26" i="52" s="1"/>
  <c r="CC25" i="52" s="1"/>
  <c r="CC24" i="52" s="1"/>
  <c r="CC23" i="52" s="1"/>
  <c r="CC22" i="52" s="1"/>
  <c r="CC21" i="52" s="1"/>
  <c r="CC20" i="52" s="1"/>
  <c r="CC19" i="52" s="1"/>
  <c r="CC18" i="52" s="1"/>
  <c r="CC17" i="52" s="1"/>
  <c r="CC16" i="52" s="1"/>
  <c r="HX74" i="46"/>
  <c r="P149" i="46"/>
  <c r="AV89" i="46"/>
  <c r="DM83" i="46"/>
  <c r="DM78" i="46"/>
  <c r="AV32" i="46"/>
  <c r="EB126" i="46"/>
  <c r="P117" i="46"/>
  <c r="Q54" i="46"/>
  <c r="Q149" i="46"/>
  <c r="P54" i="46"/>
  <c r="EX112" i="45"/>
  <c r="U79" i="46"/>
  <c r="U33" i="46"/>
  <c r="EJ191" i="46"/>
  <c r="FG90" i="46"/>
  <c r="EZ196" i="46"/>
  <c r="JR82" i="46"/>
  <c r="JR77" i="46"/>
  <c r="KG84" i="46"/>
  <c r="P69" i="46"/>
  <c r="BP154" i="46"/>
  <c r="GD175" i="46"/>
  <c r="GX42" i="46"/>
  <c r="IU108" i="46"/>
  <c r="EW196" i="46"/>
  <c r="EV196" i="46"/>
  <c r="GD177" i="46"/>
  <c r="GD35" i="46"/>
  <c r="O52" i="46"/>
  <c r="N52" i="46" s="1"/>
  <c r="BS34" i="46"/>
  <c r="V68" i="46"/>
  <c r="BS24" i="46"/>
  <c r="Y138" i="46"/>
  <c r="Y130" i="46"/>
  <c r="O190" i="46"/>
  <c r="N190" i="46"/>
  <c r="GD21" i="45"/>
  <c r="T52" i="46"/>
  <c r="S44" i="46"/>
  <c r="O76" i="46"/>
  <c r="N76" i="46"/>
  <c r="Y137" i="46"/>
  <c r="Y129" i="46"/>
  <c r="BS39" i="46"/>
  <c r="BS31" i="46"/>
  <c r="CG28" i="46"/>
  <c r="EJ21" i="46"/>
  <c r="V52" i="46"/>
  <c r="P52" i="46"/>
  <c r="O44" i="46"/>
  <c r="N44" i="46" s="1"/>
  <c r="Y136" i="46"/>
  <c r="Y128" i="46"/>
  <c r="Y140" i="46"/>
  <c r="BS36" i="46"/>
  <c r="V44" i="46"/>
  <c r="Y135" i="46"/>
  <c r="BS33" i="46"/>
  <c r="CM42" i="46"/>
  <c r="R52" i="46"/>
  <c r="T44" i="46"/>
  <c r="P68" i="46"/>
  <c r="Y134" i="46"/>
  <c r="AV94" i="46"/>
  <c r="BS38" i="46"/>
  <c r="BS30" i="46"/>
  <c r="BS42" i="46"/>
  <c r="CI42" i="46"/>
  <c r="R44" i="46"/>
  <c r="P44" i="46"/>
  <c r="S68" i="46"/>
  <c r="Y133" i="46"/>
  <c r="AV96" i="46"/>
  <c r="BS35" i="46"/>
  <c r="CH28" i="46"/>
  <c r="CF42" i="46"/>
  <c r="CE42" i="46"/>
  <c r="R68" i="46"/>
  <c r="GD27" i="45"/>
  <c r="GD10" i="45"/>
  <c r="Q52" i="46"/>
  <c r="O68" i="46"/>
  <c r="N68" i="46"/>
  <c r="P163" i="46"/>
  <c r="Y132" i="46"/>
  <c r="BK98" i="46"/>
  <c r="BS40" i="46"/>
  <c r="BS32" i="46"/>
  <c r="BS16" i="46"/>
  <c r="BS28" i="46" s="1"/>
  <c r="CJ42" i="46"/>
  <c r="EJ22" i="46"/>
  <c r="U68" i="46"/>
  <c r="GD14" i="45"/>
  <c r="Q44" i="46"/>
  <c r="S52" i="46"/>
  <c r="O59" i="46"/>
  <c r="N59" i="46" s="1"/>
  <c r="T174" i="46"/>
  <c r="Y131" i="46"/>
  <c r="BS37" i="46"/>
  <c r="BS21" i="46"/>
  <c r="BS41" i="46"/>
  <c r="Q68" i="46"/>
  <c r="GD11" i="45"/>
  <c r="CP91" i="46"/>
  <c r="V174" i="46"/>
  <c r="CP188" i="46"/>
  <c r="S106" i="46"/>
  <c r="Q133" i="46"/>
  <c r="P95" i="46"/>
  <c r="O107" i="46"/>
  <c r="N107" i="46"/>
  <c r="P134" i="46"/>
  <c r="Q65" i="46"/>
  <c r="V82" i="46"/>
  <c r="O82" i="46"/>
  <c r="N82" i="46"/>
  <c r="O96" i="46"/>
  <c r="N96" i="46"/>
  <c r="P32" i="46"/>
  <c r="S123" i="46"/>
  <c r="Q134" i="46"/>
  <c r="T107" i="46"/>
  <c r="U32" i="46"/>
  <c r="V123" i="46"/>
  <c r="Y31" i="46"/>
  <c r="P91" i="46"/>
  <c r="IU156" i="46"/>
  <c r="IU168" i="46" s="1"/>
  <c r="JR97" i="46"/>
  <c r="IU162" i="46"/>
  <c r="JH154" i="46"/>
  <c r="JG154" i="46"/>
  <c r="Q91" i="46"/>
  <c r="V91" i="46"/>
  <c r="U91" i="46"/>
  <c r="CF112" i="46"/>
  <c r="CE112" i="46"/>
  <c r="BS106" i="46"/>
  <c r="BS109" i="46"/>
  <c r="CI112" i="46"/>
  <c r="Q145" i="46"/>
  <c r="Y151" i="46"/>
  <c r="O106" i="46"/>
  <c r="N106" i="46" s="1"/>
  <c r="T133" i="46"/>
  <c r="O176" i="46"/>
  <c r="N176" i="46" s="1"/>
  <c r="Q106" i="46"/>
  <c r="P133" i="46"/>
  <c r="P188" i="46"/>
  <c r="Y180" i="46"/>
  <c r="S133" i="46"/>
  <c r="Y170" i="46"/>
  <c r="Y182" i="46"/>
  <c r="T106" i="46"/>
  <c r="O133" i="46"/>
  <c r="N133" i="46"/>
  <c r="V54" i="46"/>
  <c r="R95" i="46"/>
  <c r="U149" i="46"/>
  <c r="P106" i="46"/>
  <c r="P144" i="46"/>
  <c r="Q163" i="46"/>
  <c r="Q185" i="46"/>
  <c r="Q152" i="46"/>
  <c r="V106" i="46"/>
  <c r="KH84" i="46"/>
  <c r="JR81" i="46"/>
  <c r="IU100" i="46"/>
  <c r="IU112" i="46"/>
  <c r="JR83" i="46"/>
  <c r="JR79" i="46"/>
  <c r="JN112" i="46"/>
  <c r="JR75" i="46"/>
  <c r="KK84" i="46"/>
  <c r="U147" i="46"/>
  <c r="P82" i="46"/>
  <c r="Q107" i="46"/>
  <c r="T82" i="46"/>
  <c r="R91" i="46"/>
  <c r="P65" i="46"/>
  <c r="S82" i="46"/>
  <c r="P123" i="46"/>
  <c r="T134" i="46"/>
  <c r="FG134" i="46"/>
  <c r="O91" i="46"/>
  <c r="N91" i="46"/>
  <c r="S32" i="46"/>
  <c r="V65" i="46"/>
  <c r="T91" i="46"/>
  <c r="O32" i="46"/>
  <c r="N32" i="46" s="1"/>
  <c r="S65" i="46"/>
  <c r="P96" i="46"/>
  <c r="T65" i="46"/>
  <c r="S96" i="46"/>
  <c r="O65" i="46"/>
  <c r="N65" i="46"/>
  <c r="S107" i="46"/>
  <c r="S134" i="46"/>
  <c r="Q32" i="46"/>
  <c r="FU140" i="46"/>
  <c r="R32" i="46"/>
  <c r="Q82" i="46"/>
  <c r="V107" i="46"/>
  <c r="FG194" i="46"/>
  <c r="O160" i="46"/>
  <c r="N160" i="46" s="1"/>
  <c r="Y75" i="46"/>
  <c r="AV40" i="46"/>
  <c r="FX196" i="46"/>
  <c r="FY84" i="46"/>
  <c r="HA174" i="46"/>
  <c r="O37" i="46"/>
  <c r="N37" i="46"/>
  <c r="FG133" i="46"/>
  <c r="FW140" i="46"/>
  <c r="S69" i="46"/>
  <c r="P83" i="46"/>
  <c r="S171" i="46"/>
  <c r="HA54" i="46"/>
  <c r="O83" i="46"/>
  <c r="N83" i="46" s="1"/>
  <c r="FG193" i="46"/>
  <c r="Q110" i="46"/>
  <c r="Q119" i="46"/>
  <c r="Y25" i="46"/>
  <c r="U129" i="46"/>
  <c r="O161" i="46"/>
  <c r="N161" i="46" s="1"/>
  <c r="R102" i="46"/>
  <c r="P137" i="46"/>
  <c r="O137" i="46"/>
  <c r="N137" i="46"/>
  <c r="CP108" i="46"/>
  <c r="O119" i="46"/>
  <c r="N119" i="46"/>
  <c r="U119" i="46"/>
  <c r="R129" i="46"/>
  <c r="T102" i="46"/>
  <c r="S102" i="46"/>
  <c r="V102" i="46"/>
  <c r="V119" i="46"/>
  <c r="V137" i="46"/>
  <c r="P102" i="46"/>
  <c r="O102" i="46"/>
  <c r="N102" i="46"/>
  <c r="Q137" i="46"/>
  <c r="Y18" i="46"/>
  <c r="U102" i="46"/>
  <c r="T119" i="46"/>
  <c r="R137" i="46"/>
  <c r="S110" i="46"/>
  <c r="S129" i="46"/>
  <c r="GR28" i="46"/>
  <c r="IR126" i="46"/>
  <c r="R110" i="46"/>
  <c r="S119" i="46"/>
  <c r="U137" i="46"/>
  <c r="T110" i="46"/>
  <c r="O110" i="46"/>
  <c r="N110" i="46" s="1"/>
  <c r="T129" i="46"/>
  <c r="O129" i="46"/>
  <c r="N129" i="46"/>
  <c r="V110" i="46"/>
  <c r="R161" i="46"/>
  <c r="P110" i="46"/>
  <c r="Q129" i="46"/>
  <c r="P129" i="46"/>
  <c r="P119" i="46"/>
  <c r="T137" i="46"/>
  <c r="DM130" i="46"/>
  <c r="Y26" i="46"/>
  <c r="Y22" i="46"/>
  <c r="CP100" i="46"/>
  <c r="CP112" i="46"/>
  <c r="GQ28" i="46"/>
  <c r="GP28" i="46" s="1"/>
  <c r="HX120" i="46"/>
  <c r="HX117" i="46"/>
  <c r="Q179" i="46"/>
  <c r="Y27" i="46"/>
  <c r="IN126" i="46"/>
  <c r="O73" i="46"/>
  <c r="N73" i="46" s="1"/>
  <c r="T179" i="46"/>
  <c r="Y24" i="46"/>
  <c r="Y19" i="46"/>
  <c r="CP54" i="46"/>
  <c r="DD56" i="46"/>
  <c r="FW56" i="46"/>
  <c r="HX125" i="46"/>
  <c r="HX116" i="46"/>
  <c r="Y20" i="46"/>
  <c r="CP46" i="46"/>
  <c r="FG47" i="46"/>
  <c r="P171" i="46"/>
  <c r="Y16" i="46"/>
  <c r="Y28" i="46" s="1"/>
  <c r="DE112" i="46"/>
  <c r="FG50" i="46"/>
  <c r="GD19" i="46"/>
  <c r="HX121" i="46"/>
  <c r="HX118" i="46"/>
  <c r="S94" i="46"/>
  <c r="P72" i="46"/>
  <c r="S179" i="46"/>
  <c r="Y17" i="46"/>
  <c r="FG55" i="46"/>
  <c r="GD22" i="46"/>
  <c r="HX115" i="46"/>
  <c r="O179" i="46"/>
  <c r="N179" i="46"/>
  <c r="GD27" i="46"/>
  <c r="R94" i="46"/>
  <c r="Q69" i="46"/>
  <c r="Y147" i="46"/>
  <c r="BS107" i="46"/>
  <c r="CM112" i="46"/>
  <c r="BS103" i="46"/>
  <c r="FG131" i="46"/>
  <c r="FZ140" i="46"/>
  <c r="HQ182" i="46"/>
  <c r="HU56" i="46"/>
  <c r="T151" i="46"/>
  <c r="T69" i="46"/>
  <c r="S76" i="46"/>
  <c r="Y143" i="46"/>
  <c r="BS108" i="46"/>
  <c r="CJ112" i="46"/>
  <c r="FG136" i="46"/>
  <c r="FG128" i="46"/>
  <c r="FG140" i="46"/>
  <c r="FV140" i="46"/>
  <c r="HA180" i="46"/>
  <c r="HA49" i="46"/>
  <c r="R90" i="46"/>
  <c r="U145" i="46"/>
  <c r="O36" i="46"/>
  <c r="N36" i="46"/>
  <c r="P76" i="46"/>
  <c r="S75" i="46"/>
  <c r="T135" i="46"/>
  <c r="P147" i="46"/>
  <c r="Q178" i="46"/>
  <c r="P194" i="46"/>
  <c r="Y150" i="46"/>
  <c r="BS110" i="46"/>
  <c r="FG130" i="46"/>
  <c r="GA140" i="46"/>
  <c r="HA178" i="46"/>
  <c r="HA55" i="46"/>
  <c r="R75" i="46"/>
  <c r="R145" i="46"/>
  <c r="P75" i="46"/>
  <c r="O75" i="46"/>
  <c r="N75" i="46"/>
  <c r="S135" i="46"/>
  <c r="P145" i="46"/>
  <c r="Y146" i="46"/>
  <c r="BS111" i="46"/>
  <c r="EJ86" i="46"/>
  <c r="EJ98" i="46"/>
  <c r="FG135" i="46"/>
  <c r="FG137" i="46"/>
  <c r="HA179" i="46"/>
  <c r="V39" i="46"/>
  <c r="U75" i="46"/>
  <c r="Y142" i="46"/>
  <c r="Y154" i="46"/>
  <c r="BS105" i="46"/>
  <c r="CG112" i="46"/>
  <c r="CL112" i="46"/>
  <c r="DM40" i="46"/>
  <c r="FG132" i="46"/>
  <c r="FT140" i="46"/>
  <c r="FS140" i="46"/>
  <c r="FG138" i="46"/>
  <c r="Q75" i="46"/>
  <c r="P59" i="46"/>
  <c r="S59" i="46"/>
  <c r="P167" i="46"/>
  <c r="Y153" i="46"/>
  <c r="BS101" i="46"/>
  <c r="CK112" i="46"/>
  <c r="CH112" i="46"/>
  <c r="DM54" i="46"/>
  <c r="FG129" i="46"/>
  <c r="FY140" i="46"/>
  <c r="FG139" i="46"/>
  <c r="V75" i="46"/>
  <c r="R97" i="46"/>
  <c r="V145" i="46"/>
  <c r="T54" i="46"/>
  <c r="P46" i="46"/>
  <c r="P150" i="46"/>
  <c r="S161" i="46"/>
  <c r="P180" i="46"/>
  <c r="Y176" i="46"/>
  <c r="R54" i="46"/>
  <c r="R77" i="46"/>
  <c r="U180" i="46"/>
  <c r="T193" i="46"/>
  <c r="U161" i="46"/>
  <c r="U172" i="46"/>
  <c r="S149" i="46"/>
  <c r="Q180" i="46"/>
  <c r="T172" i="46"/>
  <c r="S172" i="46"/>
  <c r="Y174" i="46"/>
  <c r="R46" i="46"/>
  <c r="Q77" i="46"/>
  <c r="V161" i="46"/>
  <c r="O149" i="46"/>
  <c r="N149" i="46"/>
  <c r="P172" i="46"/>
  <c r="O172" i="46"/>
  <c r="N172" i="46" s="1"/>
  <c r="Y178" i="46"/>
  <c r="T59" i="46"/>
  <c r="R76" i="46"/>
  <c r="V149" i="46"/>
  <c r="Q161" i="46"/>
  <c r="Q46" i="46"/>
  <c r="S46" i="46"/>
  <c r="S77" i="46"/>
  <c r="V46" i="46"/>
  <c r="U77" i="46"/>
  <c r="Q150" i="46"/>
  <c r="T161" i="46"/>
  <c r="U193" i="46"/>
  <c r="S54" i="46"/>
  <c r="O46" i="46"/>
  <c r="N46" i="46"/>
  <c r="P77" i="46"/>
  <c r="O77" i="46"/>
  <c r="N77" i="46" s="1"/>
  <c r="Q172" i="46"/>
  <c r="S180" i="46"/>
  <c r="V77" i="46"/>
  <c r="R149" i="46"/>
  <c r="Q193" i="46"/>
  <c r="T46" i="46"/>
  <c r="O54" i="46"/>
  <c r="N54" i="46" s="1"/>
  <c r="T180" i="46"/>
  <c r="O180" i="46"/>
  <c r="N180" i="46"/>
  <c r="P193" i="46"/>
  <c r="Y172" i="46"/>
  <c r="R180" i="46"/>
  <c r="V193" i="46"/>
  <c r="T170" i="46"/>
  <c r="IK196" i="46"/>
  <c r="IJ196" i="46" s="1"/>
  <c r="R108" i="46"/>
  <c r="Q147" i="46"/>
  <c r="O170" i="46"/>
  <c r="N170" i="46"/>
  <c r="HA173" i="46"/>
  <c r="HS182" i="46"/>
  <c r="HQ56" i="46"/>
  <c r="V147" i="46"/>
  <c r="R69" i="46"/>
  <c r="O147" i="46"/>
  <c r="N147" i="46" s="1"/>
  <c r="S147" i="46"/>
  <c r="V188" i="46"/>
  <c r="HA177" i="46"/>
  <c r="HN182" i="46"/>
  <c r="HM182" i="46"/>
  <c r="HA50" i="46"/>
  <c r="IM196" i="46"/>
  <c r="R124" i="46"/>
  <c r="O117" i="46"/>
  <c r="N117" i="46"/>
  <c r="R147" i="46"/>
  <c r="HA172" i="46"/>
  <c r="HA176" i="46"/>
  <c r="HR182" i="46"/>
  <c r="HA51" i="46"/>
  <c r="IN196" i="46"/>
  <c r="U36" i="46"/>
  <c r="T117" i="46"/>
  <c r="HT182" i="46"/>
  <c r="HA171" i="46"/>
  <c r="HA52" i="46"/>
  <c r="HT56" i="46"/>
  <c r="HX185" i="46"/>
  <c r="HP182" i="46"/>
  <c r="HU182" i="46"/>
  <c r="HA170" i="46"/>
  <c r="HA182" i="46"/>
  <c r="HA53" i="46"/>
  <c r="U76" i="46"/>
  <c r="Q76" i="46"/>
  <c r="V76" i="46"/>
  <c r="U160" i="46"/>
  <c r="R59" i="46"/>
  <c r="Q100" i="46"/>
  <c r="S100" i="46"/>
  <c r="Q59" i="46"/>
  <c r="V171" i="46"/>
  <c r="U59" i="46"/>
  <c r="U179" i="46"/>
  <c r="P143" i="46"/>
  <c r="JR36" i="46"/>
  <c r="P151" i="46"/>
  <c r="EJ133" i="46"/>
  <c r="B86" i="45"/>
  <c r="B87" i="45"/>
  <c r="EJ95" i="46"/>
  <c r="EJ90" i="46"/>
  <c r="EY98" i="46"/>
  <c r="S145" i="46"/>
  <c r="S136" i="46"/>
  <c r="EG56" i="46"/>
  <c r="EJ89" i="46"/>
  <c r="EJ94" i="46"/>
  <c r="O145" i="46"/>
  <c r="N145" i="46"/>
  <c r="EJ96" i="46"/>
  <c r="EZ98" i="46"/>
  <c r="EJ91" i="46"/>
  <c r="EJ93" i="46"/>
  <c r="FB98" i="46"/>
  <c r="EX98" i="46"/>
  <c r="EG26" i="45"/>
  <c r="P135" i="46"/>
  <c r="CF28" i="46"/>
  <c r="CE28" i="46"/>
  <c r="BS22" i="46"/>
  <c r="CM28" i="46"/>
  <c r="EJ27" i="46"/>
  <c r="EJ19" i="46"/>
  <c r="IQ112" i="46"/>
  <c r="IU161" i="46"/>
  <c r="IU157" i="46"/>
  <c r="KL42" i="46"/>
  <c r="U97" i="46"/>
  <c r="S92" i="46"/>
  <c r="Q124" i="46"/>
  <c r="R117" i="46"/>
  <c r="V135" i="46"/>
  <c r="O152" i="46"/>
  <c r="N152" i="46" s="1"/>
  <c r="R152" i="46"/>
  <c r="T163" i="46"/>
  <c r="U185" i="46"/>
  <c r="GD12" i="45"/>
  <c r="GD22" i="45"/>
  <c r="GD23" i="45"/>
  <c r="Q135" i="46"/>
  <c r="P152" i="46"/>
  <c r="O158" i="46"/>
  <c r="N158" i="46" s="1"/>
  <c r="CJ28" i="46"/>
  <c r="BS23" i="46"/>
  <c r="CI28" i="46"/>
  <c r="EJ24" i="46"/>
  <c r="EJ16" i="46"/>
  <c r="EJ28" i="46"/>
  <c r="IU165" i="46"/>
  <c r="JO196" i="46"/>
  <c r="IU160" i="46"/>
  <c r="V124" i="46"/>
  <c r="U117" i="46"/>
  <c r="U152" i="46"/>
  <c r="O185" i="46"/>
  <c r="N185" i="46"/>
  <c r="S185" i="46"/>
  <c r="GD20" i="45"/>
  <c r="GD9" i="45"/>
  <c r="GD28" i="45"/>
  <c r="GD25" i="45"/>
  <c r="Q97" i="46"/>
  <c r="T108" i="46"/>
  <c r="O135" i="46"/>
  <c r="N135" i="46"/>
  <c r="P174" i="46"/>
  <c r="BS17" i="46"/>
  <c r="BS25" i="46"/>
  <c r="EJ26" i="46"/>
  <c r="EJ18" i="46"/>
  <c r="IN112" i="46"/>
  <c r="JO168" i="46"/>
  <c r="JI168" i="46"/>
  <c r="IU164" i="46"/>
  <c r="V108" i="46"/>
  <c r="U124" i="46"/>
  <c r="S117" i="46"/>
  <c r="R174" i="46"/>
  <c r="V185" i="46"/>
  <c r="GD18" i="45"/>
  <c r="GD13" i="45"/>
  <c r="T97" i="46"/>
  <c r="Q108" i="46"/>
  <c r="P108" i="46"/>
  <c r="S108" i="46"/>
  <c r="S163" i="46"/>
  <c r="BS18" i="46"/>
  <c r="BS26" i="46"/>
  <c r="EJ23" i="46"/>
  <c r="FA28" i="46"/>
  <c r="IU193" i="46"/>
  <c r="IU163" i="46"/>
  <c r="JK168" i="46"/>
  <c r="JJ154" i="46"/>
  <c r="IU166" i="46"/>
  <c r="U108" i="46"/>
  <c r="T124" i="46"/>
  <c r="V163" i="46"/>
  <c r="U174" i="46"/>
  <c r="R185" i="46"/>
  <c r="HU49" i="45"/>
  <c r="GD26" i="45"/>
  <c r="GD15" i="45"/>
  <c r="P61" i="46"/>
  <c r="P97" i="46"/>
  <c r="P124" i="46"/>
  <c r="S124" i="46"/>
  <c r="O163" i="46"/>
  <c r="N163" i="46"/>
  <c r="Q174" i="46"/>
  <c r="S174" i="46"/>
  <c r="BS19" i="46"/>
  <c r="BS27" i="46"/>
  <c r="EJ20" i="46"/>
  <c r="FD28" i="46"/>
  <c r="IU185" i="46"/>
  <c r="IU131" i="46"/>
  <c r="JL168" i="46"/>
  <c r="O97" i="46"/>
  <c r="N97" i="46" s="1"/>
  <c r="V103" i="46"/>
  <c r="S152" i="46"/>
  <c r="R163" i="46"/>
  <c r="T185" i="46"/>
  <c r="GD16" i="45"/>
  <c r="GD17" i="45"/>
  <c r="CL28" i="46"/>
  <c r="BS20" i="46"/>
  <c r="EJ25" i="46"/>
  <c r="EJ17" i="46"/>
  <c r="EZ28" i="46"/>
  <c r="HX25" i="46"/>
  <c r="IU146" i="46"/>
  <c r="IU139" i="46"/>
  <c r="JH168" i="46"/>
  <c r="JG168" i="46" s="1"/>
  <c r="JR164" i="46"/>
  <c r="JR89" i="46"/>
  <c r="JR159" i="46"/>
  <c r="KE42" i="46"/>
  <c r="KD42" i="46" s="1"/>
  <c r="Q88" i="46"/>
  <c r="V117" i="46"/>
  <c r="GD24" i="45"/>
  <c r="T48" i="46"/>
  <c r="Y54" i="46"/>
  <c r="DM27" i="46"/>
  <c r="FB196" i="46"/>
  <c r="EJ186" i="46"/>
  <c r="EJ193" i="46"/>
  <c r="FG95" i="46"/>
  <c r="FG87" i="46"/>
  <c r="FY98" i="46"/>
  <c r="GD179" i="46"/>
  <c r="GD40" i="46"/>
  <c r="GD32" i="46"/>
  <c r="IU101" i="46"/>
  <c r="IU109" i="46"/>
  <c r="JJ112" i="46"/>
  <c r="R35" i="46"/>
  <c r="U35" i="46"/>
  <c r="U81" i="46"/>
  <c r="V187" i="46"/>
  <c r="B74" i="45"/>
  <c r="B89" i="45"/>
  <c r="P48" i="46"/>
  <c r="S48" i="46"/>
  <c r="S178" i="46"/>
  <c r="DM19" i="46"/>
  <c r="EJ194" i="46"/>
  <c r="EJ195" i="46"/>
  <c r="FG92" i="46"/>
  <c r="FU98" i="46"/>
  <c r="GA98" i="46"/>
  <c r="GT182" i="46"/>
  <c r="GX182" i="46"/>
  <c r="GD37" i="46"/>
  <c r="IU102" i="46"/>
  <c r="IU110" i="46"/>
  <c r="V30" i="46"/>
  <c r="R63" i="46"/>
  <c r="Q81" i="46"/>
  <c r="R187" i="46"/>
  <c r="U190" i="46"/>
  <c r="B84" i="45"/>
  <c r="O48" i="46"/>
  <c r="N48" i="46"/>
  <c r="S63" i="46"/>
  <c r="P159" i="46"/>
  <c r="S159" i="46"/>
  <c r="O178" i="46"/>
  <c r="N178" i="46"/>
  <c r="AV54" i="46"/>
  <c r="EJ188" i="46"/>
  <c r="FG97" i="46"/>
  <c r="FG89" i="46"/>
  <c r="FW98" i="46"/>
  <c r="GU182" i="46"/>
  <c r="GD181" i="46"/>
  <c r="GD173" i="46"/>
  <c r="GD170" i="46"/>
  <c r="GD182" i="46" s="1"/>
  <c r="GD34" i="46"/>
  <c r="IU103" i="46"/>
  <c r="IU111" i="46"/>
  <c r="U63" i="46"/>
  <c r="R190" i="46"/>
  <c r="B76" i="45"/>
  <c r="S35" i="46"/>
  <c r="O63" i="46"/>
  <c r="N63" i="46" s="1"/>
  <c r="P81" i="46"/>
  <c r="S167" i="46"/>
  <c r="O159" i="46"/>
  <c r="N159" i="46"/>
  <c r="BJ154" i="46"/>
  <c r="BP56" i="46"/>
  <c r="FC196" i="46"/>
  <c r="FA196" i="46"/>
  <c r="FG94" i="46"/>
  <c r="FG86" i="46"/>
  <c r="FG98" i="46" s="1"/>
  <c r="FT98" i="46"/>
  <c r="FS98" i="46"/>
  <c r="GQ182" i="46"/>
  <c r="GP182" i="46"/>
  <c r="GD171" i="46"/>
  <c r="GD172" i="46"/>
  <c r="GD39" i="46"/>
  <c r="GD31" i="46"/>
  <c r="GQ42" i="46"/>
  <c r="GP42" i="46"/>
  <c r="IU104" i="46"/>
  <c r="JK112" i="46"/>
  <c r="Q63" i="46"/>
  <c r="V159" i="46"/>
  <c r="Q190" i="46"/>
  <c r="B73" i="45"/>
  <c r="P35" i="46"/>
  <c r="O35" i="46"/>
  <c r="N35" i="46"/>
  <c r="S81" i="46"/>
  <c r="O167" i="46"/>
  <c r="N167" i="46" s="1"/>
  <c r="P190" i="46"/>
  <c r="EY196" i="46"/>
  <c r="EJ185" i="46"/>
  <c r="FG91" i="46"/>
  <c r="FX98" i="46"/>
  <c r="GD174" i="46"/>
  <c r="GD176" i="46"/>
  <c r="GD36" i="46"/>
  <c r="GU42" i="46"/>
  <c r="GS42" i="46"/>
  <c r="IU105" i="46"/>
  <c r="JO112" i="46"/>
  <c r="Q35" i="46"/>
  <c r="R48" i="46"/>
  <c r="V63" i="46"/>
  <c r="V190" i="46"/>
  <c r="S190" i="46"/>
  <c r="B77" i="45"/>
  <c r="O81" i="46"/>
  <c r="N81" i="46" s="1"/>
  <c r="Q167" i="46"/>
  <c r="T178" i="46"/>
  <c r="EJ187" i="46"/>
  <c r="FG96" i="46"/>
  <c r="FG88" i="46"/>
  <c r="FV98" i="46"/>
  <c r="GW182" i="46"/>
  <c r="GD178" i="46"/>
  <c r="GD180" i="46"/>
  <c r="GD41" i="46"/>
  <c r="GD33" i="46"/>
  <c r="GW42" i="46"/>
  <c r="GV42" i="46"/>
  <c r="IU106" i="46"/>
  <c r="V48" i="46"/>
  <c r="R81" i="46"/>
  <c r="V81" i="46"/>
  <c r="U187" i="46"/>
  <c r="B72" i="45"/>
  <c r="B91" i="45"/>
  <c r="B83" i="45"/>
  <c r="Q48" i="46"/>
  <c r="P63" i="46"/>
  <c r="T167" i="46"/>
  <c r="P178" i="46"/>
  <c r="P187" i="46"/>
  <c r="AV147" i="46"/>
  <c r="EE28" i="46"/>
  <c r="FD196" i="46"/>
  <c r="EJ190" i="46"/>
  <c r="EJ189" i="46"/>
  <c r="FG93" i="46"/>
  <c r="GS182" i="46"/>
  <c r="GV182" i="46"/>
  <c r="GD38" i="46"/>
  <c r="GD30" i="46"/>
  <c r="GD42" i="46"/>
  <c r="GT42" i="46"/>
  <c r="JH112" i="46"/>
  <c r="JG112" i="46"/>
  <c r="IU107" i="46"/>
  <c r="V35" i="46"/>
  <c r="Q187" i="46"/>
  <c r="B80" i="45"/>
  <c r="B85" i="45"/>
  <c r="P79" i="46"/>
  <c r="S170" i="46"/>
  <c r="CP170" i="46"/>
  <c r="CP182" i="46"/>
  <c r="HX17" i="46"/>
  <c r="IU188" i="46"/>
  <c r="JJ196" i="46"/>
  <c r="KI42" i="46"/>
  <c r="JR35" i="46"/>
  <c r="KJ42" i="46"/>
  <c r="Q79" i="46"/>
  <c r="V92" i="46"/>
  <c r="R130" i="46"/>
  <c r="P92" i="46"/>
  <c r="P170" i="46"/>
  <c r="S175" i="46"/>
  <c r="IU190" i="46"/>
  <c r="JM196" i="46"/>
  <c r="JH196" i="46"/>
  <c r="JG196" i="46"/>
  <c r="JK196" i="46"/>
  <c r="KK42" i="46"/>
  <c r="KH42" i="46"/>
  <c r="JR37" i="46"/>
  <c r="R92" i="46"/>
  <c r="U164" i="46"/>
  <c r="V175" i="46"/>
  <c r="S153" i="46"/>
  <c r="P148" i="46"/>
  <c r="T175" i="46"/>
  <c r="IU195" i="46"/>
  <c r="IU187" i="46"/>
  <c r="JI196" i="46"/>
  <c r="JR30" i="46"/>
  <c r="JR42" i="46" s="1"/>
  <c r="JR38" i="46"/>
  <c r="Q33" i="46"/>
  <c r="R79" i="46"/>
  <c r="T92" i="46"/>
  <c r="O153" i="46"/>
  <c r="N153" i="46" s="1"/>
  <c r="P33" i="46"/>
  <c r="S79" i="46"/>
  <c r="Q153" i="46"/>
  <c r="IU192" i="46"/>
  <c r="IU184" i="46"/>
  <c r="IU196" i="46" s="1"/>
  <c r="JR31" i="46"/>
  <c r="JR39" i="46"/>
  <c r="R153" i="46"/>
  <c r="S33" i="46"/>
  <c r="O79" i="46"/>
  <c r="N79" i="46" s="1"/>
  <c r="T153" i="46"/>
  <c r="IU189" i="46"/>
  <c r="JR32" i="46"/>
  <c r="JR40" i="46"/>
  <c r="T61" i="46"/>
  <c r="V79" i="46"/>
  <c r="R111" i="46"/>
  <c r="V153" i="46"/>
  <c r="O33" i="46"/>
  <c r="N33" i="46" s="1"/>
  <c r="O61" i="46"/>
  <c r="N61" i="46" s="1"/>
  <c r="P153" i="46"/>
  <c r="IU194" i="46"/>
  <c r="IU186" i="46"/>
  <c r="JR33" i="46"/>
  <c r="JR41" i="46"/>
  <c r="R33" i="46"/>
  <c r="V33" i="46"/>
  <c r="U78" i="46"/>
  <c r="O92" i="46"/>
  <c r="N92" i="46" s="1"/>
  <c r="U92" i="46"/>
  <c r="IO28" i="46"/>
  <c r="IU191" i="46"/>
  <c r="JN196" i="46"/>
  <c r="JR34" i="46"/>
  <c r="KF42" i="46"/>
  <c r="O148" i="46"/>
  <c r="N148" i="46"/>
  <c r="U186" i="46"/>
  <c r="JI112" i="46"/>
  <c r="CG42" i="46"/>
  <c r="B82" i="45"/>
  <c r="B79" i="45"/>
  <c r="DM67" i="45"/>
  <c r="B78" i="45"/>
  <c r="B81" i="45"/>
  <c r="M286" i="52"/>
  <c r="FB25" i="52"/>
  <c r="B90" i="45"/>
  <c r="B75" i="45"/>
  <c r="CK42" i="46"/>
  <c r="GX26" i="52"/>
  <c r="Y52" i="46"/>
  <c r="AV148" i="46"/>
  <c r="BI154" i="46"/>
  <c r="BH154" i="46" s="1"/>
  <c r="BI56" i="46"/>
  <c r="BH56" i="46"/>
  <c r="BN56" i="46"/>
  <c r="V74" i="46"/>
  <c r="T89" i="46"/>
  <c r="O109" i="46"/>
  <c r="N109" i="46"/>
  <c r="T181" i="46"/>
  <c r="O173" i="46"/>
  <c r="N173" i="46"/>
  <c r="Y44" i="46"/>
  <c r="Y56" i="46" s="1"/>
  <c r="Y50" i="46"/>
  <c r="AV149" i="46"/>
  <c r="BM154" i="46"/>
  <c r="BO154" i="46"/>
  <c r="AV47" i="46"/>
  <c r="AV44" i="46"/>
  <c r="AV56" i="46" s="1"/>
  <c r="BM56" i="46"/>
  <c r="BJ56" i="46"/>
  <c r="HN196" i="46"/>
  <c r="HM196" i="46"/>
  <c r="P74" i="46"/>
  <c r="Y48" i="46"/>
  <c r="AV142" i="46"/>
  <c r="AV154" i="46" s="1"/>
  <c r="AV150" i="46"/>
  <c r="BK154" i="46"/>
  <c r="AV53" i="46"/>
  <c r="AV46" i="46"/>
  <c r="HA190" i="46"/>
  <c r="S74" i="46"/>
  <c r="Y46" i="46"/>
  <c r="AV143" i="46"/>
  <c r="AV151" i="46"/>
  <c r="AV49" i="46"/>
  <c r="AV50" i="46"/>
  <c r="R40" i="46"/>
  <c r="O74" i="46"/>
  <c r="N74" i="46"/>
  <c r="AV144" i="46"/>
  <c r="AV152" i="46"/>
  <c r="AV55" i="46"/>
  <c r="AV51" i="46"/>
  <c r="S40" i="46"/>
  <c r="P89" i="46"/>
  <c r="AV145" i="46"/>
  <c r="AV153" i="46"/>
  <c r="AV52" i="46"/>
  <c r="R136" i="46"/>
  <c r="U194" i="46"/>
  <c r="P40" i="46"/>
  <c r="O40" i="46"/>
  <c r="N40" i="46" s="1"/>
  <c r="BN154" i="46"/>
  <c r="AV146" i="46"/>
  <c r="AV48" i="46"/>
  <c r="AV45" i="46"/>
  <c r="BL56" i="46"/>
  <c r="V91" i="45"/>
  <c r="HA146" i="46"/>
  <c r="T100" i="46"/>
  <c r="HX124" i="46"/>
  <c r="HX114" i="46"/>
  <c r="HX126" i="46"/>
  <c r="IU167" i="46"/>
  <c r="IU158" i="46"/>
  <c r="JR73" i="46"/>
  <c r="V32" i="46"/>
  <c r="R65" i="46"/>
  <c r="R82" i="46"/>
  <c r="V97" i="46"/>
  <c r="V118" i="46"/>
  <c r="O121" i="46"/>
  <c r="N121" i="46"/>
  <c r="R135" i="46"/>
  <c r="V152" i="46"/>
  <c r="V172" i="46"/>
  <c r="S193" i="46"/>
  <c r="HA37" i="45"/>
  <c r="FA22" i="52"/>
  <c r="HX186" i="46"/>
  <c r="IK126" i="46"/>
  <c r="IJ126" i="46" s="1"/>
  <c r="HX123" i="46"/>
  <c r="HX119" i="46"/>
  <c r="JM168" i="46"/>
  <c r="IU159" i="46"/>
  <c r="KL84" i="46"/>
  <c r="KI84" i="46"/>
  <c r="U114" i="46"/>
  <c r="O193" i="46"/>
  <c r="N193" i="46"/>
  <c r="HA42" i="45"/>
  <c r="HS49" i="45"/>
  <c r="JM112" i="46"/>
  <c r="CP35" i="52"/>
  <c r="HA30" i="45"/>
  <c r="HA49" i="45" s="1"/>
  <c r="HA44" i="45"/>
  <c r="FA98" i="46"/>
  <c r="FD98" i="46"/>
  <c r="EW98" i="46"/>
  <c r="EV98" i="46" s="1"/>
  <c r="GD118" i="46"/>
  <c r="Q36" i="46"/>
  <c r="U69" i="46"/>
  <c r="R96" i="46"/>
  <c r="Q87" i="46"/>
  <c r="R107" i="46"/>
  <c r="R123" i="46"/>
  <c r="V134" i="46"/>
  <c r="T160" i="46"/>
  <c r="R171" i="46"/>
  <c r="U189" i="46"/>
  <c r="V36" i="46"/>
  <c r="T96" i="46"/>
  <c r="V87" i="46"/>
  <c r="U107" i="46"/>
  <c r="Q123" i="46"/>
  <c r="R134" i="46"/>
  <c r="U171" i="46"/>
  <c r="Q189" i="46"/>
  <c r="S187" i="46"/>
  <c r="P36" i="46"/>
  <c r="O69" i="46"/>
  <c r="N69" i="46"/>
  <c r="P160" i="46"/>
  <c r="S160" i="46"/>
  <c r="P179" i="46"/>
  <c r="T171" i="46"/>
  <c r="P189" i="46"/>
  <c r="EJ97" i="46"/>
  <c r="EJ88" i="46"/>
  <c r="T36" i="46"/>
  <c r="U87" i="46"/>
  <c r="O123" i="46"/>
  <c r="N123" i="46"/>
  <c r="T123" i="46"/>
  <c r="U134" i="46"/>
  <c r="S151" i="46"/>
  <c r="V189" i="46"/>
  <c r="O187" i="46"/>
  <c r="N187" i="46" s="1"/>
  <c r="S87" i="46"/>
  <c r="R87" i="46"/>
  <c r="O151" i="46"/>
  <c r="N151" i="46"/>
  <c r="U151" i="46"/>
  <c r="S189" i="46"/>
  <c r="U91" i="45"/>
  <c r="S36" i="46"/>
  <c r="P87" i="46"/>
  <c r="Q171" i="46"/>
  <c r="EJ92" i="46"/>
  <c r="FC98" i="46"/>
  <c r="U96" i="46"/>
  <c r="O87" i="46"/>
  <c r="N87" i="46" s="1"/>
  <c r="Q151" i="46"/>
  <c r="Q160" i="46"/>
  <c r="R189" i="46"/>
  <c r="CO23" i="52"/>
  <c r="Q96" i="46"/>
  <c r="V151" i="46"/>
  <c r="R160" i="46"/>
  <c r="V179" i="46"/>
  <c r="T189" i="46"/>
  <c r="FI45" i="52"/>
  <c r="HX33" i="46"/>
  <c r="HX104" i="46"/>
  <c r="HX107" i="46"/>
  <c r="HX101" i="46"/>
  <c r="IU143" i="46"/>
  <c r="IU151" i="46"/>
  <c r="IU128" i="46"/>
  <c r="IU140" i="46"/>
  <c r="IU136" i="46"/>
  <c r="JR165" i="46"/>
  <c r="KJ168" i="46"/>
  <c r="JR167" i="46"/>
  <c r="JR90" i="46"/>
  <c r="JR156" i="46"/>
  <c r="JR168" i="46"/>
  <c r="KG168" i="46"/>
  <c r="KI98" i="46"/>
  <c r="O95" i="46"/>
  <c r="N95" i="46" s="1"/>
  <c r="R133" i="46"/>
  <c r="V144" i="46"/>
  <c r="R167" i="46"/>
  <c r="R178" i="46"/>
  <c r="HX100" i="46"/>
  <c r="HX112" i="46" s="1"/>
  <c r="HX103" i="46"/>
  <c r="IU144" i="46"/>
  <c r="IU152" i="46"/>
  <c r="IU129" i="46"/>
  <c r="IU137" i="46"/>
  <c r="KF168" i="46"/>
  <c r="JR87" i="46"/>
  <c r="JR157" i="46"/>
  <c r="KI168" i="46"/>
  <c r="KE98" i="46"/>
  <c r="KD98" i="46" s="1"/>
  <c r="JR95" i="46"/>
  <c r="Q95" i="46"/>
  <c r="U133" i="46"/>
  <c r="T144" i="46"/>
  <c r="O150" i="46"/>
  <c r="N150" i="46"/>
  <c r="U167" i="46"/>
  <c r="U178" i="46"/>
  <c r="IU145" i="46"/>
  <c r="IU153" i="46"/>
  <c r="JN154" i="46"/>
  <c r="IU130" i="46"/>
  <c r="IU138" i="46"/>
  <c r="KK168" i="46"/>
  <c r="JR92" i="46"/>
  <c r="JR158" i="46"/>
  <c r="JR96" i="46"/>
  <c r="V95" i="46"/>
  <c r="R106" i="46"/>
  <c r="U150" i="46"/>
  <c r="R159" i="46"/>
  <c r="Q188" i="46"/>
  <c r="N334" i="52"/>
  <c r="IM112" i="46"/>
  <c r="HX109" i="46"/>
  <c r="HX106" i="46"/>
  <c r="IU147" i="46"/>
  <c r="JL154" i="46"/>
  <c r="JO140" i="46"/>
  <c r="IU132" i="46"/>
  <c r="JI140" i="46"/>
  <c r="JR94" i="46"/>
  <c r="JR86" i="46"/>
  <c r="JR98" i="46" s="1"/>
  <c r="JR160" i="46"/>
  <c r="KH98" i="46"/>
  <c r="U95" i="46"/>
  <c r="V150" i="46"/>
  <c r="S150" i="46"/>
  <c r="U159" i="46"/>
  <c r="R188" i="46"/>
  <c r="S188" i="46"/>
  <c r="CO18" i="52"/>
  <c r="CO26" i="52"/>
  <c r="CO34" i="52"/>
  <c r="DE37" i="52"/>
  <c r="DU16" i="52"/>
  <c r="FA30" i="52"/>
  <c r="EQ42" i="52"/>
  <c r="HX105" i="46"/>
  <c r="IR112" i="46"/>
  <c r="HX102" i="46"/>
  <c r="JO154" i="46"/>
  <c r="IU148" i="46"/>
  <c r="JK140" i="46"/>
  <c r="IU133" i="46"/>
  <c r="JM140" i="46"/>
  <c r="JM154" i="46"/>
  <c r="JR163" i="46"/>
  <c r="JR91" i="46"/>
  <c r="JR161" i="46"/>
  <c r="KJ98" i="46"/>
  <c r="T95" i="46"/>
  <c r="U144" i="46"/>
  <c r="R150" i="46"/>
  <c r="S144" i="46"/>
  <c r="Q159" i="46"/>
  <c r="O188" i="46"/>
  <c r="N188" i="46" s="1"/>
  <c r="IP112" i="46"/>
  <c r="IL112" i="46"/>
  <c r="IK112" i="46"/>
  <c r="IJ112" i="46"/>
  <c r="JK154" i="46"/>
  <c r="IU149" i="46"/>
  <c r="JH140" i="46"/>
  <c r="JG140" i="46"/>
  <c r="IU134" i="46"/>
  <c r="JI154" i="46"/>
  <c r="JR166" i="46"/>
  <c r="JR88" i="46"/>
  <c r="KL168" i="46"/>
  <c r="JR162" i="46"/>
  <c r="KF98" i="46"/>
  <c r="O144" i="46"/>
  <c r="N144" i="46" s="1"/>
  <c r="R144" i="46"/>
  <c r="U188" i="46"/>
  <c r="HX108" i="46"/>
  <c r="HX111" i="46"/>
  <c r="IO112" i="46"/>
  <c r="IU142" i="46"/>
  <c r="IU154" i="46"/>
  <c r="JL140" i="46"/>
  <c r="IU135" i="46"/>
  <c r="JR93" i="46"/>
  <c r="KH168" i="46"/>
  <c r="FA18" i="52"/>
  <c r="T184" i="46"/>
  <c r="DM32" i="45"/>
  <c r="EB49" i="45"/>
  <c r="IK28" i="46"/>
  <c r="IJ28" i="46" s="1"/>
  <c r="HX18" i="46"/>
  <c r="HX26" i="46"/>
  <c r="U40" i="46"/>
  <c r="T74" i="46"/>
  <c r="O89" i="46"/>
  <c r="N89" i="46" s="1"/>
  <c r="T118" i="46"/>
  <c r="IQ28" i="46"/>
  <c r="HX19" i="46"/>
  <c r="HX27" i="46"/>
  <c r="Q40" i="46"/>
  <c r="U101" i="46"/>
  <c r="FG121" i="46"/>
  <c r="IM28" i="46"/>
  <c r="HX20" i="46"/>
  <c r="IN28" i="46"/>
  <c r="V40" i="46"/>
  <c r="GD101" i="46"/>
  <c r="IP28" i="46"/>
  <c r="HX21" i="46"/>
  <c r="U89" i="46"/>
  <c r="GD109" i="46"/>
  <c r="IL28" i="46"/>
  <c r="HX22" i="46"/>
  <c r="JK56" i="46"/>
  <c r="IU54" i="46"/>
  <c r="R74" i="46"/>
  <c r="R89" i="46"/>
  <c r="V173" i="46"/>
  <c r="O195" i="46"/>
  <c r="N195" i="46" s="1"/>
  <c r="N322" i="52"/>
  <c r="N387" i="52"/>
  <c r="N391" i="52"/>
  <c r="IR28" i="46"/>
  <c r="HX23" i="46"/>
  <c r="Q74" i="46"/>
  <c r="Q89" i="46"/>
  <c r="R109" i="46"/>
  <c r="R125" i="46"/>
  <c r="FR26" i="52"/>
  <c r="GG21" i="52"/>
  <c r="HX16" i="46"/>
  <c r="HX28" i="46"/>
  <c r="V89" i="46"/>
  <c r="DF27" i="52"/>
  <c r="DE35" i="52"/>
  <c r="CP30" i="52"/>
  <c r="DE33" i="52"/>
  <c r="DU36" i="52"/>
  <c r="GG24" i="52"/>
  <c r="DE38" i="52"/>
  <c r="M314" i="52"/>
  <c r="CI45" i="52"/>
  <c r="CP27" i="52"/>
  <c r="CO38" i="52"/>
  <c r="DF30" i="52"/>
  <c r="DV17" i="52"/>
  <c r="DU19" i="52"/>
  <c r="EU42" i="52"/>
  <c r="GH29" i="52"/>
  <c r="GX24" i="52"/>
  <c r="N314" i="52"/>
  <c r="N318" i="52"/>
  <c r="KG98" i="46"/>
  <c r="M391" i="52"/>
  <c r="N394" i="52"/>
  <c r="CE45" i="52"/>
  <c r="DV37" i="52"/>
  <c r="EL32" i="52"/>
  <c r="FR22" i="52"/>
  <c r="Q50" i="46"/>
  <c r="O62" i="46"/>
  <c r="N62" i="46"/>
  <c r="P142" i="46"/>
  <c r="Y34" i="46"/>
  <c r="Y35" i="46"/>
  <c r="AV31" i="46"/>
  <c r="AV39" i="46"/>
  <c r="BJ42" i="46"/>
  <c r="EF42" i="46"/>
  <c r="HA195" i="46"/>
  <c r="HA189" i="46"/>
  <c r="U39" i="46"/>
  <c r="R50" i="46"/>
  <c r="R62" i="46"/>
  <c r="S195" i="46"/>
  <c r="S50" i="46"/>
  <c r="P90" i="46"/>
  <c r="AV33" i="46"/>
  <c r="AV41" i="46"/>
  <c r="DM39" i="46"/>
  <c r="DM31" i="46"/>
  <c r="HR196" i="46"/>
  <c r="HA191" i="46"/>
  <c r="V62" i="46"/>
  <c r="R139" i="46"/>
  <c r="P39" i="46"/>
  <c r="O50" i="46"/>
  <c r="N50" i="46" s="1"/>
  <c r="BO42" i="46"/>
  <c r="AV34" i="46"/>
  <c r="DM38" i="46"/>
  <c r="ED42" i="46"/>
  <c r="HA194" i="46"/>
  <c r="HS196" i="46"/>
  <c r="HA184" i="46"/>
  <c r="HA196" i="46"/>
  <c r="HA192" i="46"/>
  <c r="P165" i="46"/>
  <c r="Q195" i="46"/>
  <c r="BP42" i="46"/>
  <c r="BK42" i="46"/>
  <c r="AV35" i="46"/>
  <c r="DM37" i="46"/>
  <c r="DM41" i="46"/>
  <c r="DM34" i="46"/>
  <c r="HO196" i="46"/>
  <c r="HA185" i="46"/>
  <c r="V195" i="46"/>
  <c r="R195" i="46"/>
  <c r="S90" i="46"/>
  <c r="EA112" i="46"/>
  <c r="S39" i="46"/>
  <c r="P104" i="46"/>
  <c r="T131" i="46"/>
  <c r="T195" i="46"/>
  <c r="BL42" i="46"/>
  <c r="BI42" i="46"/>
  <c r="BH42" i="46" s="1"/>
  <c r="AV36" i="46"/>
  <c r="DZ112" i="46"/>
  <c r="DY112" i="46" s="1"/>
  <c r="DM35" i="46"/>
  <c r="DZ42" i="46"/>
  <c r="DY42" i="46" s="1"/>
  <c r="DM30" i="46"/>
  <c r="DM42" i="46" s="1"/>
  <c r="DM32" i="46"/>
  <c r="HT196" i="46"/>
  <c r="HA186" i="46"/>
  <c r="Q39" i="46"/>
  <c r="Q62" i="46"/>
  <c r="U90" i="46"/>
  <c r="V90" i="46"/>
  <c r="O90" i="46"/>
  <c r="N90" i="46" s="1"/>
  <c r="O39" i="46"/>
  <c r="N39" i="46" s="1"/>
  <c r="T50" i="46"/>
  <c r="P62" i="46"/>
  <c r="P195" i="46"/>
  <c r="BM42" i="46"/>
  <c r="AV37" i="46"/>
  <c r="EC112" i="46"/>
  <c r="EG42" i="46"/>
  <c r="DM33" i="46"/>
  <c r="EE42" i="46"/>
  <c r="HA193" i="46"/>
  <c r="HU196" i="46"/>
  <c r="HP196" i="46"/>
  <c r="HA187" i="46"/>
  <c r="V50" i="46"/>
  <c r="B39" i="45"/>
  <c r="CO31" i="52"/>
  <c r="CO39" i="52"/>
  <c r="DE18" i="52"/>
  <c r="DE26" i="52"/>
  <c r="DE30" i="52"/>
  <c r="DE34" i="52"/>
  <c r="DU33" i="52"/>
  <c r="FA35" i="52"/>
  <c r="FQ18" i="52"/>
  <c r="GH33" i="52"/>
  <c r="GX20" i="52"/>
  <c r="M326" i="52"/>
  <c r="M330" i="52"/>
  <c r="M403" i="52"/>
  <c r="P50" i="46"/>
  <c r="S62" i="46"/>
  <c r="T142" i="46"/>
  <c r="Y30" i="46"/>
  <c r="Y42" i="46"/>
  <c r="Y38" i="46"/>
  <c r="Y39" i="46"/>
  <c r="AV30" i="46"/>
  <c r="AV42" i="46"/>
  <c r="AV38" i="46"/>
  <c r="EG112" i="46"/>
  <c r="EC42" i="46"/>
  <c r="EA42" i="46"/>
  <c r="HQ196" i="46"/>
  <c r="R39" i="46"/>
  <c r="U62" i="46"/>
  <c r="Q90" i="46"/>
  <c r="CP17" i="52"/>
  <c r="DF39" i="52"/>
  <c r="EK20" i="52"/>
  <c r="EC45" i="52"/>
  <c r="EK28" i="52"/>
  <c r="EK36" i="52"/>
  <c r="FA23" i="52"/>
  <c r="EU45" i="52"/>
  <c r="FA31" i="52"/>
  <c r="FQ26" i="52"/>
  <c r="FY45" i="52"/>
  <c r="GG29" i="52"/>
  <c r="GW24" i="52"/>
  <c r="GX36" i="52"/>
  <c r="CI42" i="52"/>
  <c r="CP19" i="52"/>
  <c r="DV33" i="52"/>
  <c r="FR34" i="52"/>
  <c r="GH21" i="52"/>
  <c r="CP31" i="52"/>
  <c r="CO22" i="52"/>
  <c r="CO30" i="52"/>
  <c r="DU20" i="52"/>
  <c r="DU28" i="52"/>
  <c r="DU31" i="52"/>
  <c r="FA26" i="52"/>
  <c r="GG16" i="52"/>
  <c r="M325" i="52"/>
  <c r="EF15" i="45"/>
  <c r="GW16" i="52"/>
  <c r="GW32" i="52"/>
  <c r="S61" i="46"/>
  <c r="Q101" i="46"/>
  <c r="P101" i="46"/>
  <c r="O101" i="46"/>
  <c r="N101" i="46"/>
  <c r="O125" i="46"/>
  <c r="N125" i="46" s="1"/>
  <c r="O162" i="46"/>
  <c r="N162" i="46" s="1"/>
  <c r="Q181" i="46"/>
  <c r="S173" i="46"/>
  <c r="FT56" i="46"/>
  <c r="FS56" i="46"/>
  <c r="FG49" i="46"/>
  <c r="FY56" i="46"/>
  <c r="GD21" i="46"/>
  <c r="GX28" i="46"/>
  <c r="GV28" i="46"/>
  <c r="IR196" i="46"/>
  <c r="R78" i="46"/>
  <c r="R101" i="46"/>
  <c r="V125" i="46"/>
  <c r="R118" i="46"/>
  <c r="V136" i="46"/>
  <c r="P100" i="46"/>
  <c r="O136" i="46"/>
  <c r="N136" i="46"/>
  <c r="P181" i="46"/>
  <c r="GA56" i="46"/>
  <c r="FG51" i="46"/>
  <c r="FZ56" i="46"/>
  <c r="GD23" i="46"/>
  <c r="GU28" i="46"/>
  <c r="HX193" i="46"/>
  <c r="HX194" i="46"/>
  <c r="R61" i="46"/>
  <c r="Q78" i="46"/>
  <c r="U125" i="46"/>
  <c r="U136" i="46"/>
  <c r="R146" i="46"/>
  <c r="U162" i="46"/>
  <c r="EF49" i="45"/>
  <c r="Q49" i="45"/>
  <c r="AS140" i="46"/>
  <c r="S78" i="46"/>
  <c r="Q109" i="46"/>
  <c r="Q125" i="46"/>
  <c r="P118" i="46"/>
  <c r="FG44" i="46"/>
  <c r="FG56" i="46" s="1"/>
  <c r="FG52" i="46"/>
  <c r="FV56" i="46"/>
  <c r="GD194" i="46"/>
  <c r="GD16" i="46"/>
  <c r="GD28" i="46" s="1"/>
  <c r="GD24" i="46"/>
  <c r="HX191" i="46"/>
  <c r="HX192" i="46"/>
  <c r="HX79" i="46"/>
  <c r="U61" i="46"/>
  <c r="V78" i="46"/>
  <c r="U165" i="46"/>
  <c r="U181" i="46"/>
  <c r="B33" i="45"/>
  <c r="DM37" i="45"/>
  <c r="BO56" i="46"/>
  <c r="AQ140" i="46"/>
  <c r="FB26" i="52"/>
  <c r="P78" i="46"/>
  <c r="O78" i="46"/>
  <c r="N78" i="46" s="1"/>
  <c r="T109" i="46"/>
  <c r="T125" i="46"/>
  <c r="T136" i="46"/>
  <c r="P146" i="46"/>
  <c r="T173" i="46"/>
  <c r="S181" i="46"/>
  <c r="FG45" i="46"/>
  <c r="FG53" i="46"/>
  <c r="GD17" i="46"/>
  <c r="GD25" i="46"/>
  <c r="GW28" i="46"/>
  <c r="HX189" i="46"/>
  <c r="IO196" i="46"/>
  <c r="HX190" i="46"/>
  <c r="Q61" i="46"/>
  <c r="O118" i="46"/>
  <c r="N118" i="46"/>
  <c r="U118" i="46"/>
  <c r="R176" i="46"/>
  <c r="B32" i="45"/>
  <c r="AM140" i="46"/>
  <c r="P109" i="46"/>
  <c r="S109" i="46"/>
  <c r="P125" i="46"/>
  <c r="Q136" i="46"/>
  <c r="Q173" i="46"/>
  <c r="P173" i="46"/>
  <c r="O181" i="46"/>
  <c r="N181" i="46" s="1"/>
  <c r="FG46" i="46"/>
  <c r="FG54" i="46"/>
  <c r="GD18" i="46"/>
  <c r="GD26" i="46"/>
  <c r="GS28" i="46"/>
  <c r="HX187" i="46"/>
  <c r="IQ196" i="46"/>
  <c r="HX188" i="46"/>
  <c r="V109" i="46"/>
  <c r="Q118" i="46"/>
  <c r="B42" i="45"/>
  <c r="T101" i="46"/>
  <c r="S101" i="46"/>
  <c r="P162" i="46"/>
  <c r="S162" i="46"/>
  <c r="FX56" i="46"/>
  <c r="FG48" i="46"/>
  <c r="GD20" i="46"/>
  <c r="HX184" i="46"/>
  <c r="HX196" i="46"/>
  <c r="R157" i="46"/>
  <c r="B45" i="45"/>
  <c r="HR84" i="46"/>
  <c r="KJ13" i="45"/>
  <c r="Y40" i="46"/>
  <c r="BS170" i="46"/>
  <c r="BS182" i="46" s="1"/>
  <c r="GH24" i="52"/>
  <c r="N365" i="52"/>
  <c r="Y144" i="46"/>
  <c r="HX95" i="45"/>
  <c r="FG14" i="45"/>
  <c r="FG26" i="45"/>
  <c r="DM143" i="46"/>
  <c r="FG11" i="45"/>
  <c r="FG27" i="45"/>
  <c r="DM134" i="46"/>
  <c r="GX37" i="52"/>
  <c r="N275" i="52"/>
  <c r="N283" i="52"/>
  <c r="N291" i="52"/>
  <c r="N295" i="52"/>
  <c r="CF42" i="52"/>
  <c r="CU42" i="52"/>
  <c r="ER45" i="52"/>
  <c r="FG45" i="52"/>
  <c r="FK42" i="52"/>
  <c r="CP18" i="52"/>
  <c r="CP21" i="52"/>
  <c r="CP24" i="52"/>
  <c r="CG45" i="52"/>
  <c r="CP29" i="52"/>
  <c r="CP32" i="52"/>
  <c r="CP34" i="52"/>
  <c r="CE43" i="52"/>
  <c r="CO37" i="52"/>
  <c r="DE16" i="52"/>
  <c r="DE19" i="52"/>
  <c r="DF21" i="52"/>
  <c r="DE24" i="52"/>
  <c r="DF29" i="52"/>
  <c r="DE32" i="52"/>
  <c r="CY44" i="52"/>
  <c r="DV22" i="52"/>
  <c r="DU27" i="52"/>
  <c r="DV35" i="52"/>
  <c r="DV38" i="52"/>
  <c r="EE45" i="52"/>
  <c r="EK30" i="52"/>
  <c r="EL33" i="52"/>
  <c r="EK38" i="52"/>
  <c r="FB17" i="52"/>
  <c r="FB20" i="52"/>
  <c r="FA33" i="52"/>
  <c r="FR20" i="52"/>
  <c r="FR23" i="52"/>
  <c r="FR28" i="52"/>
  <c r="FR31" i="52"/>
  <c r="FR36" i="52"/>
  <c r="GH18" i="52"/>
  <c r="GH23" i="52"/>
  <c r="GH26" i="52"/>
  <c r="GH31" i="52"/>
  <c r="FW42" i="52"/>
  <c r="GX18" i="52"/>
  <c r="GX21" i="52"/>
  <c r="GP45" i="52"/>
  <c r="GX29" i="52"/>
  <c r="GX31" i="52"/>
  <c r="GX34" i="52"/>
  <c r="GN43" i="52"/>
  <c r="N294" i="52"/>
  <c r="N313" i="52"/>
  <c r="M321" i="52"/>
  <c r="N352" i="52"/>
  <c r="N356" i="52"/>
  <c r="N364" i="52"/>
  <c r="N368" i="52"/>
  <c r="M386" i="52"/>
  <c r="N390" i="52"/>
  <c r="M398" i="52"/>
  <c r="N402" i="52"/>
  <c r="N406" i="52"/>
  <c r="EE26" i="45"/>
  <c r="HA110" i="46"/>
  <c r="O128" i="46"/>
  <c r="N128" i="46"/>
  <c r="CH45" i="52"/>
  <c r="CP38" i="52"/>
  <c r="DF17" i="52"/>
  <c r="DF20" i="52"/>
  <c r="CW45" i="52"/>
  <c r="DF28" i="52"/>
  <c r="DF33" i="52"/>
  <c r="DF36" i="52"/>
  <c r="DV23" i="52"/>
  <c r="DL45" i="52"/>
  <c r="DV31" i="52"/>
  <c r="DV39" i="52"/>
  <c r="EK18" i="52"/>
  <c r="EK34" i="52"/>
  <c r="FB18" i="52"/>
  <c r="FA21" i="52"/>
  <c r="FR21" i="52"/>
  <c r="FR29" i="52"/>
  <c r="GG19" i="52"/>
  <c r="GG27" i="52"/>
  <c r="GH32" i="52"/>
  <c r="FX42" i="52"/>
  <c r="GX19" i="52"/>
  <c r="GQ45" i="52"/>
  <c r="GX27" i="52"/>
  <c r="GW30" i="52"/>
  <c r="GM42" i="52"/>
  <c r="GX38" i="52"/>
  <c r="N276" i="52"/>
  <c r="N280" i="52"/>
  <c r="N288" i="52"/>
  <c r="M323" i="52"/>
  <c r="N327" i="52"/>
  <c r="N331" i="52"/>
  <c r="N353" i="52"/>
  <c r="N357" i="52"/>
  <c r="N369" i="52"/>
  <c r="M388" i="52"/>
  <c r="M392" i="52"/>
  <c r="M396" i="52"/>
  <c r="P128" i="46"/>
  <c r="CP26" i="52"/>
  <c r="DF19" i="52"/>
  <c r="M406" i="52"/>
  <c r="Q104" i="46"/>
  <c r="S104" i="46"/>
  <c r="P131" i="46"/>
  <c r="S131" i="46"/>
  <c r="S165" i="46"/>
  <c r="P191" i="46"/>
  <c r="Y82" i="46"/>
  <c r="Y74" i="46"/>
  <c r="DC182" i="46"/>
  <c r="DB182" i="46" s="1"/>
  <c r="DM24" i="46"/>
  <c r="DM16" i="46"/>
  <c r="DM28" i="46" s="1"/>
  <c r="EA28" i="46"/>
  <c r="FG118" i="46"/>
  <c r="GD102" i="46"/>
  <c r="GD110" i="46"/>
  <c r="JJ182" i="46"/>
  <c r="S114" i="46"/>
  <c r="U139" i="46"/>
  <c r="Q165" i="46"/>
  <c r="Q157" i="46"/>
  <c r="U176" i="46"/>
  <c r="FG10" i="45"/>
  <c r="FG17" i="45"/>
  <c r="O104" i="46"/>
  <c r="N104" i="46"/>
  <c r="Q131" i="46"/>
  <c r="O131" i="46"/>
  <c r="N131" i="46"/>
  <c r="O165" i="46"/>
  <c r="N165" i="46" s="1"/>
  <c r="T176" i="46"/>
  <c r="Y81" i="46"/>
  <c r="Y73" i="46"/>
  <c r="CP181" i="46"/>
  <c r="DF182" i="46"/>
  <c r="DM21" i="46"/>
  <c r="ED28" i="46"/>
  <c r="FX126" i="46"/>
  <c r="FG115" i="46"/>
  <c r="GD103" i="46"/>
  <c r="GD111" i="46"/>
  <c r="IU180" i="46"/>
  <c r="C84" i="46"/>
  <c r="Q114" i="46"/>
  <c r="T165" i="46"/>
  <c r="T157" i="46"/>
  <c r="IM112" i="45"/>
  <c r="HX97" i="45"/>
  <c r="FG12" i="45"/>
  <c r="FG25" i="45"/>
  <c r="DN45" i="52"/>
  <c r="EL30" i="52"/>
  <c r="FQ27" i="52"/>
  <c r="P37" i="46"/>
  <c r="S83" i="46"/>
  <c r="P176" i="46"/>
  <c r="Y80" i="46"/>
  <c r="Y72" i="46"/>
  <c r="Y84" i="46"/>
  <c r="CP179" i="46"/>
  <c r="DJ182" i="46"/>
  <c r="DM26" i="46"/>
  <c r="DM18" i="46"/>
  <c r="DZ28" i="46"/>
  <c r="DY28" i="46"/>
  <c r="EJ67" i="46"/>
  <c r="EJ63" i="46"/>
  <c r="EJ59" i="46"/>
  <c r="FY126" i="46"/>
  <c r="FZ126" i="46"/>
  <c r="FG120" i="46"/>
  <c r="GX112" i="46"/>
  <c r="GD104" i="46"/>
  <c r="V114" i="46"/>
  <c r="V131" i="46"/>
  <c r="DO42" i="52"/>
  <c r="CO20" i="52"/>
  <c r="DE23" i="52"/>
  <c r="DE31" i="52"/>
  <c r="DU18" i="52"/>
  <c r="EK29" i="52"/>
  <c r="FA24" i="52"/>
  <c r="FA32" i="52"/>
  <c r="ES43" i="52"/>
  <c r="FH43" i="52"/>
  <c r="GG22" i="52"/>
  <c r="FW43" i="52"/>
  <c r="E26" i="52"/>
  <c r="M285" i="52"/>
  <c r="Q139" i="46"/>
  <c r="T139" i="46"/>
  <c r="Q176" i="46"/>
  <c r="Y79" i="46"/>
  <c r="CJ182" i="46"/>
  <c r="CP177" i="46"/>
  <c r="CP178" i="46"/>
  <c r="DM23" i="46"/>
  <c r="EB28" i="46"/>
  <c r="FG122" i="46"/>
  <c r="GA126" i="46"/>
  <c r="FV126" i="46"/>
  <c r="FG117" i="46"/>
  <c r="GT112" i="46"/>
  <c r="GD105" i="46"/>
  <c r="V34" i="46"/>
  <c r="R104" i="46"/>
  <c r="R114" i="46"/>
  <c r="R131" i="46"/>
  <c r="FG23" i="45"/>
  <c r="FG18" i="45"/>
  <c r="CG46" i="52"/>
  <c r="M402" i="52"/>
  <c r="T114" i="46"/>
  <c r="P139" i="46"/>
  <c r="S139" i="46"/>
  <c r="Y78" i="46"/>
  <c r="CP175" i="46"/>
  <c r="CP176" i="46"/>
  <c r="DM20" i="46"/>
  <c r="EF28" i="46"/>
  <c r="FW182" i="46"/>
  <c r="FW126" i="46"/>
  <c r="FG123" i="46"/>
  <c r="FG114" i="46"/>
  <c r="FG126" i="46" s="1"/>
  <c r="GV112" i="46"/>
  <c r="GQ112" i="46"/>
  <c r="GP112" i="46"/>
  <c r="GD106" i="46"/>
  <c r="V104" i="46"/>
  <c r="JR48" i="45"/>
  <c r="KL49" i="45"/>
  <c r="FG9" i="45"/>
  <c r="FG28" i="45"/>
  <c r="FG20" i="45"/>
  <c r="CX46" i="52"/>
  <c r="Q83" i="46"/>
  <c r="P114" i="46"/>
  <c r="O139" i="46"/>
  <c r="N139" i="46"/>
  <c r="P157" i="46"/>
  <c r="S157" i="46"/>
  <c r="Y77" i="46"/>
  <c r="CP173" i="46"/>
  <c r="CP174" i="46"/>
  <c r="DM25" i="46"/>
  <c r="DM17" i="46"/>
  <c r="EC28" i="46"/>
  <c r="FG125" i="46"/>
  <c r="FG119" i="46"/>
  <c r="GR112" i="46"/>
  <c r="GU112" i="46"/>
  <c r="GD107" i="46"/>
  <c r="GW112" i="46"/>
  <c r="U104" i="46"/>
  <c r="V165" i="46"/>
  <c r="U157" i="46"/>
  <c r="FG15" i="45"/>
  <c r="FG22" i="45"/>
  <c r="CO29" i="52"/>
  <c r="DF24" i="52"/>
  <c r="S37" i="46"/>
  <c r="T83" i="46"/>
  <c r="O157" i="46"/>
  <c r="N157" i="46" s="1"/>
  <c r="S176" i="46"/>
  <c r="Y76" i="46"/>
  <c r="CK98" i="46"/>
  <c r="CP171" i="46"/>
  <c r="CP172" i="46"/>
  <c r="DM22" i="46"/>
  <c r="FG124" i="46"/>
  <c r="FG116" i="46"/>
  <c r="GD100" i="46"/>
  <c r="GD112" i="46"/>
  <c r="GD108" i="46"/>
  <c r="IL112" i="45"/>
  <c r="FG21" i="45"/>
  <c r="FG24" i="45"/>
  <c r="FB16" i="52"/>
  <c r="GG38" i="52"/>
  <c r="GW17" i="52"/>
  <c r="N292" i="52"/>
  <c r="IU33" i="46"/>
  <c r="DM41" i="45"/>
  <c r="EG49" i="45"/>
  <c r="DM42" i="45"/>
  <c r="DM38" i="45"/>
  <c r="S55" i="76"/>
  <c r="DM102" i="46"/>
  <c r="HO140" i="46"/>
  <c r="JR54" i="46"/>
  <c r="DM45" i="45"/>
  <c r="DM30" i="45"/>
  <c r="DM49" i="45"/>
  <c r="DM34" i="45"/>
  <c r="DZ49" i="45"/>
  <c r="DY49" i="45"/>
  <c r="IQ112" i="45"/>
  <c r="DM36" i="45"/>
  <c r="HX99" i="45"/>
  <c r="Q91" i="45"/>
  <c r="EF112" i="46"/>
  <c r="CH41" i="52"/>
  <c r="CF40" i="52"/>
  <c r="CG47" i="52"/>
  <c r="CF46" i="52"/>
  <c r="CI44" i="52"/>
  <c r="CI43" i="52"/>
  <c r="CU47" i="52"/>
  <c r="CU45" i="52"/>
  <c r="CU43" i="52"/>
  <c r="CY42" i="52"/>
  <c r="DU22" i="52"/>
  <c r="DU30" i="52"/>
  <c r="DL44" i="52"/>
  <c r="DU38" i="52"/>
  <c r="EK17" i="52"/>
  <c r="EK33" i="52"/>
  <c r="EC43" i="52"/>
  <c r="ES45" i="52"/>
  <c r="FA28" i="52"/>
  <c r="FQ23" i="52"/>
  <c r="FH45" i="52"/>
  <c r="FQ31" i="52"/>
  <c r="GH30" i="52"/>
  <c r="GW21" i="52"/>
  <c r="GW29" i="52"/>
  <c r="GN44" i="52"/>
  <c r="M275" i="52"/>
  <c r="M279" i="52"/>
  <c r="M287" i="52"/>
  <c r="M291" i="52"/>
  <c r="M295" i="52"/>
  <c r="M352" i="52"/>
  <c r="ED49" i="45"/>
  <c r="DM40" i="45"/>
  <c r="DM43" i="45"/>
  <c r="HX103" i="45"/>
  <c r="EB112" i="46"/>
  <c r="DM44" i="45"/>
  <c r="EE49" i="45"/>
  <c r="DM47" i="45"/>
  <c r="DM39" i="45"/>
  <c r="DM31" i="45"/>
  <c r="HX107" i="45"/>
  <c r="DM33" i="45"/>
  <c r="EC49" i="45"/>
  <c r="DM35" i="45"/>
  <c r="DM48" i="45"/>
  <c r="EA49" i="45"/>
  <c r="FX70" i="45"/>
  <c r="HX111" i="45"/>
  <c r="DM110" i="46"/>
  <c r="FU154" i="46"/>
  <c r="FG148" i="46"/>
  <c r="FG146" i="46"/>
  <c r="ED45" i="52"/>
  <c r="ED46" i="52"/>
  <c r="EK26" i="52"/>
  <c r="GQ44" i="52"/>
  <c r="GW33" i="52"/>
  <c r="N289" i="52"/>
  <c r="M289" i="52"/>
  <c r="N400" i="52"/>
  <c r="M400" i="52"/>
  <c r="M408" i="52"/>
  <c r="N408" i="52"/>
  <c r="DU26" i="52"/>
  <c r="DO45" i="52"/>
  <c r="DU34" i="52"/>
  <c r="DO43" i="52"/>
  <c r="EE41" i="52"/>
  <c r="EK21" i="52"/>
  <c r="EL23" i="52"/>
  <c r="EC46" i="52"/>
  <c r="EL31" i="52"/>
  <c r="EC44" i="52"/>
  <c r="EK37" i="52"/>
  <c r="EE43" i="52"/>
  <c r="FA29" i="52"/>
  <c r="FB29" i="52"/>
  <c r="FA37" i="52"/>
  <c r="FB37" i="52"/>
  <c r="FQ19" i="52"/>
  <c r="FK47" i="52"/>
  <c r="FR24" i="52"/>
  <c r="FQ24" i="52"/>
  <c r="FR32" i="52"/>
  <c r="FQ32" i="52"/>
  <c r="FQ35" i="52"/>
  <c r="FK43" i="52"/>
  <c r="FI42" i="52"/>
  <c r="FR37" i="52"/>
  <c r="GH35" i="52"/>
  <c r="GG35" i="52"/>
  <c r="GW22" i="52"/>
  <c r="GP46" i="52"/>
  <c r="CP36" i="52"/>
  <c r="CY43" i="52"/>
  <c r="CP20" i="52"/>
  <c r="CU46" i="52"/>
  <c r="DF31" i="52"/>
  <c r="EC40" i="52"/>
  <c r="EL41" i="52" s="1"/>
  <c r="FB21" i="52"/>
  <c r="CO28" i="52"/>
  <c r="CF45" i="52"/>
  <c r="CY46" i="52"/>
  <c r="KE20" i="45"/>
  <c r="KD20" i="45"/>
  <c r="KI20" i="45"/>
  <c r="KK20" i="45"/>
  <c r="DF23" i="52"/>
  <c r="DE27" i="52"/>
  <c r="EE42" i="52"/>
  <c r="CP25" i="52"/>
  <c r="S38" i="46"/>
  <c r="S72" i="46"/>
  <c r="P94" i="46"/>
  <c r="S166" i="46"/>
  <c r="CP51" i="46"/>
  <c r="CP101" i="46"/>
  <c r="CP109" i="46"/>
  <c r="DG56" i="46"/>
  <c r="FG191" i="46"/>
  <c r="FZ196" i="46"/>
  <c r="FG192" i="46"/>
  <c r="FZ84" i="46"/>
  <c r="JI56" i="46"/>
  <c r="V73" i="46"/>
  <c r="V88" i="46"/>
  <c r="Q121" i="46"/>
  <c r="U143" i="46"/>
  <c r="V166" i="46"/>
  <c r="DM64" i="45"/>
  <c r="DM69" i="45"/>
  <c r="DM57" i="45"/>
  <c r="DZ70" i="45"/>
  <c r="DY70" i="45" s="1"/>
  <c r="O94" i="46"/>
  <c r="N94" i="46" s="1"/>
  <c r="P38" i="46"/>
  <c r="O38" i="46"/>
  <c r="N38" i="46"/>
  <c r="O72" i="46"/>
  <c r="N72" i="46"/>
  <c r="S105" i="46"/>
  <c r="P121" i="46"/>
  <c r="Q132" i="46"/>
  <c r="T132" i="46"/>
  <c r="O166" i="46"/>
  <c r="N166" i="46"/>
  <c r="CP48" i="46"/>
  <c r="CP102" i="46"/>
  <c r="CP110" i="46"/>
  <c r="DC56" i="46"/>
  <c r="DB56" i="46"/>
  <c r="FG189" i="46"/>
  <c r="FV196" i="46"/>
  <c r="FG190" i="46"/>
  <c r="FV84" i="46"/>
  <c r="IU53" i="46"/>
  <c r="JM56" i="46"/>
  <c r="R88" i="46"/>
  <c r="V121" i="46"/>
  <c r="R143" i="46"/>
  <c r="T166" i="46"/>
  <c r="DM55" i="45"/>
  <c r="EF70" i="45"/>
  <c r="DM53" i="45"/>
  <c r="ED70" i="45"/>
  <c r="S41" i="46"/>
  <c r="O105" i="46"/>
  <c r="N105" i="46" s="1"/>
  <c r="P132" i="46"/>
  <c r="CP53" i="46"/>
  <c r="CP45" i="46"/>
  <c r="CP103" i="46"/>
  <c r="CP111" i="46"/>
  <c r="DF56" i="46"/>
  <c r="FG187" i="46"/>
  <c r="FG188" i="46"/>
  <c r="FG81" i="46"/>
  <c r="IU52" i="46"/>
  <c r="IU44" i="46"/>
  <c r="IU56" i="46"/>
  <c r="IU46" i="46"/>
  <c r="JH56" i="46"/>
  <c r="JG56" i="46" s="1"/>
  <c r="R41" i="46"/>
  <c r="R38" i="46"/>
  <c r="Q73" i="46"/>
  <c r="U94" i="46"/>
  <c r="O88" i="46"/>
  <c r="N88" i="46"/>
  <c r="T88" i="46"/>
  <c r="V105" i="46"/>
  <c r="R121" i="46"/>
  <c r="DM68" i="45"/>
  <c r="EB70" i="45"/>
  <c r="DM59" i="45"/>
  <c r="IQ27" i="45"/>
  <c r="O41" i="46"/>
  <c r="N41" i="46"/>
  <c r="CP50" i="46"/>
  <c r="CP104" i="46"/>
  <c r="DD112" i="46"/>
  <c r="DJ56" i="46"/>
  <c r="FG185" i="46"/>
  <c r="FG186" i="46"/>
  <c r="FG77" i="46"/>
  <c r="FG82" i="46"/>
  <c r="FX84" i="46"/>
  <c r="IU48" i="46"/>
  <c r="IU50" i="46"/>
  <c r="JL56" i="46"/>
  <c r="V41" i="46"/>
  <c r="Q38" i="46"/>
  <c r="U73" i="46"/>
  <c r="R72" i="46"/>
  <c r="R105" i="46"/>
  <c r="S121" i="46"/>
  <c r="U121" i="46"/>
  <c r="V132" i="46"/>
  <c r="Q158" i="46"/>
  <c r="B59" i="45"/>
  <c r="DM56" i="45"/>
  <c r="DM54" i="45"/>
  <c r="EG70" i="45"/>
  <c r="DM61" i="45"/>
  <c r="Q41" i="46"/>
  <c r="C140" i="46"/>
  <c r="T140" i="46"/>
  <c r="S132" i="46"/>
  <c r="P158" i="46"/>
  <c r="S177" i="46"/>
  <c r="CP55" i="46"/>
  <c r="CP47" i="46"/>
  <c r="CP105" i="46"/>
  <c r="DH112" i="46"/>
  <c r="DE56" i="46"/>
  <c r="GA196" i="46"/>
  <c r="FG184" i="46"/>
  <c r="FG196" i="46" s="1"/>
  <c r="FW84" i="46"/>
  <c r="FT84" i="46"/>
  <c r="FS84" i="46" s="1"/>
  <c r="JJ56" i="46"/>
  <c r="IU49" i="46"/>
  <c r="IU45" i="46"/>
  <c r="JN56" i="46"/>
  <c r="U38" i="46"/>
  <c r="R73" i="46"/>
  <c r="Q72" i="46"/>
  <c r="U105" i="46"/>
  <c r="R132" i="46"/>
  <c r="B60" i="45"/>
  <c r="EC70" i="45"/>
  <c r="DM51" i="45"/>
  <c r="DM70" i="45"/>
  <c r="DM65" i="45"/>
  <c r="F31" i="52"/>
  <c r="T41" i="46"/>
  <c r="P73" i="46"/>
  <c r="P88" i="46"/>
  <c r="T105" i="46"/>
  <c r="O132" i="46"/>
  <c r="N132" i="46" s="1"/>
  <c r="P166" i="46"/>
  <c r="T177" i="46"/>
  <c r="O177" i="46"/>
  <c r="N177" i="46"/>
  <c r="DJ112" i="46"/>
  <c r="DF112" i="46"/>
  <c r="CP52" i="46"/>
  <c r="CP44" i="46"/>
  <c r="CP56" i="46"/>
  <c r="DG112" i="46"/>
  <c r="CP106" i="46"/>
  <c r="DI56" i="46"/>
  <c r="DM124" i="46"/>
  <c r="FW196" i="46"/>
  <c r="FT196" i="46"/>
  <c r="FS196" i="46"/>
  <c r="GA84" i="46"/>
  <c r="FG83" i="46"/>
  <c r="IU55" i="46"/>
  <c r="IU47" i="46"/>
  <c r="V38" i="46"/>
  <c r="U72" i="46"/>
  <c r="V94" i="46"/>
  <c r="U88" i="46"/>
  <c r="B69" i="45"/>
  <c r="DM62" i="45"/>
  <c r="DM52" i="45"/>
  <c r="DM66" i="45"/>
  <c r="EA70" i="45"/>
  <c r="P41" i="46"/>
  <c r="T72" i="46"/>
  <c r="S73" i="46"/>
  <c r="Q105" i="46"/>
  <c r="Q177" i="46"/>
  <c r="P177" i="46"/>
  <c r="DI112" i="46"/>
  <c r="CP49" i="46"/>
  <c r="DC112" i="46"/>
  <c r="DB112" i="46"/>
  <c r="DM116" i="46"/>
  <c r="FG195" i="46"/>
  <c r="JO56" i="46"/>
  <c r="Q94" i="46"/>
  <c r="B57" i="45"/>
  <c r="DM60" i="45"/>
  <c r="DM58" i="45"/>
  <c r="EE70" i="45"/>
  <c r="BN112" i="45"/>
  <c r="FC21" i="52" a="1"/>
  <c r="FC21" i="52"/>
  <c r="DU24" i="52"/>
  <c r="EL16" i="52"/>
  <c r="EK23" i="52"/>
  <c r="EL24" i="52"/>
  <c r="FB24" i="52"/>
  <c r="FB32" i="52"/>
  <c r="FB35" i="52"/>
  <c r="FR19" i="52"/>
  <c r="FR30" i="52"/>
  <c r="FR35" i="52"/>
  <c r="FR38" i="52"/>
  <c r="GX17" i="52"/>
  <c r="GX33" i="52"/>
  <c r="Y175" i="46"/>
  <c r="BS53" i="46"/>
  <c r="CP163" i="46"/>
  <c r="EC84" i="46"/>
  <c r="FG144" i="46"/>
  <c r="HX157" i="46"/>
  <c r="B31" i="45"/>
  <c r="B41" i="45"/>
  <c r="B56" i="45"/>
  <c r="B65" i="45"/>
  <c r="EG18" i="45"/>
  <c r="HA34" i="45"/>
  <c r="HA41" i="45"/>
  <c r="HA48" i="45"/>
  <c r="HA40" i="45"/>
  <c r="HA36" i="45"/>
  <c r="HA32" i="45"/>
  <c r="HX84" i="45"/>
  <c r="HX82" i="45"/>
  <c r="IQ168" i="46"/>
  <c r="B30" i="45"/>
  <c r="B49" i="45"/>
  <c r="B46" i="45"/>
  <c r="B43" i="45"/>
  <c r="B58" i="45"/>
  <c r="B61" i="45"/>
  <c r="HA38" i="45"/>
  <c r="HA45" i="45"/>
  <c r="U49" i="45"/>
  <c r="EB42" i="46"/>
  <c r="Y145" i="46"/>
  <c r="EJ135" i="46"/>
  <c r="EJ130" i="46"/>
  <c r="FG151" i="46"/>
  <c r="HA111" i="46"/>
  <c r="HX164" i="46"/>
  <c r="B48" i="45"/>
  <c r="B38" i="45"/>
  <c r="B47" i="45"/>
  <c r="B62" i="45"/>
  <c r="B53" i="45"/>
  <c r="EZ26" i="45"/>
  <c r="HA46" i="45"/>
  <c r="HQ49" i="45"/>
  <c r="HO49" i="45"/>
  <c r="HA43" i="45"/>
  <c r="HA39" i="45"/>
  <c r="HA35" i="45"/>
  <c r="HA31" i="45"/>
  <c r="Y36" i="46"/>
  <c r="FG147" i="46"/>
  <c r="FG150" i="46"/>
  <c r="HN112" i="46"/>
  <c r="HM112" i="46"/>
  <c r="HX167" i="46"/>
  <c r="HX163" i="46"/>
  <c r="HX159" i="46"/>
  <c r="B44" i="45"/>
  <c r="B34" i="45"/>
  <c r="B51" i="45"/>
  <c r="B70" i="45" s="1"/>
  <c r="B64" i="45"/>
  <c r="B52" i="45"/>
  <c r="HT49" i="45"/>
  <c r="DO41" i="52"/>
  <c r="DV18" i="52"/>
  <c r="DU21" i="52"/>
  <c r="DV26" i="52"/>
  <c r="DK44" i="52"/>
  <c r="DV29" i="52"/>
  <c r="DV32" i="52"/>
  <c r="DM44" i="52"/>
  <c r="EL19" i="52"/>
  <c r="EL27" i="52"/>
  <c r="EA44" i="52"/>
  <c r="ED44" i="52"/>
  <c r="EB43" i="52"/>
  <c r="EK35" i="52"/>
  <c r="EC42" i="52"/>
  <c r="EA43" i="52"/>
  <c r="FA19" i="52"/>
  <c r="ER40" i="52"/>
  <c r="EU40" i="52"/>
  <c r="EQ46" i="52"/>
  <c r="FA27" i="52"/>
  <c r="FB30" i="52"/>
  <c r="EQ44" i="52"/>
  <c r="EU43" i="52"/>
  <c r="FQ17" i="52"/>
  <c r="FQ21" i="52"/>
  <c r="FQ22" i="52"/>
  <c r="FR25" i="52"/>
  <c r="FQ29" i="52"/>
  <c r="FQ33" i="52"/>
  <c r="FQ37" i="52"/>
  <c r="GG17" i="52"/>
  <c r="FX47" i="52"/>
  <c r="GA40" i="52"/>
  <c r="GG25" i="52"/>
  <c r="FX45" i="52"/>
  <c r="GG32" i="52"/>
  <c r="GG33" i="52"/>
  <c r="FX44" i="52"/>
  <c r="GG36" i="52"/>
  <c r="GM40" i="52"/>
  <c r="GW20" i="52"/>
  <c r="GW23" i="52"/>
  <c r="GO46" i="52"/>
  <c r="GM46" i="52"/>
  <c r="GM43" i="52"/>
  <c r="GW36" i="52"/>
  <c r="GN42" i="52"/>
  <c r="GQ43" i="52"/>
  <c r="M276" i="52"/>
  <c r="M278" i="52"/>
  <c r="M280" i="52"/>
  <c r="N282" i="52"/>
  <c r="M284" i="52"/>
  <c r="N286" i="52"/>
  <c r="N290" i="52"/>
  <c r="M292" i="52"/>
  <c r="M294" i="52"/>
  <c r="EA140" i="46"/>
  <c r="EJ136" i="46"/>
  <c r="FX154" i="46"/>
  <c r="GV196" i="46"/>
  <c r="HA107" i="46"/>
  <c r="B40" i="45"/>
  <c r="B35" i="45"/>
  <c r="B54" i="45"/>
  <c r="B66" i="45"/>
  <c r="B63" i="45"/>
  <c r="CH18" i="45"/>
  <c r="HA47" i="45"/>
  <c r="HX88" i="45"/>
  <c r="R49" i="45"/>
  <c r="AR154" i="46"/>
  <c r="AV165" i="46"/>
  <c r="FG152" i="46"/>
  <c r="IN168" i="46"/>
  <c r="B36" i="45"/>
  <c r="B37" i="45"/>
  <c r="B67" i="45"/>
  <c r="B68" i="45"/>
  <c r="B55" i="45"/>
  <c r="HA33" i="45"/>
  <c r="CP167" i="46"/>
  <c r="DM107" i="46"/>
  <c r="JR65" i="45"/>
  <c r="T97" i="76"/>
  <c r="JR69" i="45"/>
  <c r="P97" i="76"/>
  <c r="O97" i="76"/>
  <c r="N97" i="76" s="1"/>
  <c r="ED112" i="46"/>
  <c r="IP126" i="46"/>
  <c r="FB28" i="46"/>
  <c r="D26" i="52"/>
  <c r="G37" i="52"/>
  <c r="F30" i="52"/>
  <c r="G20" i="52"/>
  <c r="F33" i="52"/>
  <c r="D36" i="52"/>
  <c r="N281" i="52"/>
  <c r="E34" i="52"/>
  <c r="B7" i="68" s="1"/>
  <c r="M312" i="52"/>
  <c r="N316" i="52"/>
  <c r="M320" i="52"/>
  <c r="D35" i="52"/>
  <c r="N354" i="52"/>
  <c r="N359" i="52"/>
  <c r="N362" i="52"/>
  <c r="N371" i="52"/>
  <c r="EQ43" i="52"/>
  <c r="FK45" i="52"/>
  <c r="FQ30" i="52"/>
  <c r="FQ38" i="52"/>
  <c r="GH17" i="52"/>
  <c r="GW19" i="52"/>
  <c r="GW27" i="52"/>
  <c r="DV21" i="52"/>
  <c r="FB38" i="52"/>
  <c r="M290" i="52"/>
  <c r="EA46" i="52"/>
  <c r="ES46" i="52"/>
  <c r="FA38" i="52"/>
  <c r="FJ46" i="52"/>
  <c r="GA43" i="52"/>
  <c r="GM44" i="52"/>
  <c r="GQ42" i="52"/>
  <c r="M328" i="52"/>
  <c r="N328" i="52"/>
  <c r="G379" i="52"/>
  <c r="E378" i="52"/>
  <c r="N358" i="52"/>
  <c r="C377" i="52"/>
  <c r="M389" i="52"/>
  <c r="N389" i="52"/>
  <c r="N393" i="52"/>
  <c r="M393" i="52"/>
  <c r="N397" i="52"/>
  <c r="M397" i="52"/>
  <c r="M401" i="52"/>
  <c r="N401" i="52"/>
  <c r="M405" i="52"/>
  <c r="N405" i="52"/>
  <c r="EE46" i="52"/>
  <c r="FB19" i="52"/>
  <c r="FB27" i="52"/>
  <c r="ET45" i="52"/>
  <c r="GH20" i="52"/>
  <c r="EK31" i="52"/>
  <c r="GG20" i="52"/>
  <c r="M282" i="52"/>
  <c r="N350" i="52"/>
  <c r="P175" i="46"/>
  <c r="O175" i="46"/>
  <c r="N175" i="46"/>
  <c r="P192" i="46"/>
  <c r="AV97" i="46"/>
  <c r="BP98" i="46"/>
  <c r="CP193" i="46"/>
  <c r="CP185" i="46"/>
  <c r="DM121" i="46"/>
  <c r="EF126" i="46"/>
  <c r="DM52" i="46"/>
  <c r="EF56" i="46"/>
  <c r="GD123" i="46"/>
  <c r="IU181" i="46"/>
  <c r="IU176" i="46"/>
  <c r="T34" i="46"/>
  <c r="S93" i="46"/>
  <c r="U111" i="46"/>
  <c r="R103" i="46"/>
  <c r="V138" i="46"/>
  <c r="U130" i="46"/>
  <c r="T164" i="46"/>
  <c r="R175" i="46"/>
  <c r="R186" i="46"/>
  <c r="Q192" i="46"/>
  <c r="S153" i="76"/>
  <c r="S191" i="46"/>
  <c r="Y179" i="46"/>
  <c r="Y55" i="46"/>
  <c r="P34" i="46"/>
  <c r="BL98" i="46"/>
  <c r="BN98" i="46"/>
  <c r="CP190" i="46"/>
  <c r="DH196" i="46"/>
  <c r="DM118" i="46"/>
  <c r="ED154" i="46"/>
  <c r="EB56" i="46"/>
  <c r="GD120" i="46"/>
  <c r="GW126" i="46"/>
  <c r="HX37" i="46"/>
  <c r="IU177" i="46"/>
  <c r="IU172" i="46"/>
  <c r="R37" i="46"/>
  <c r="Q37" i="46"/>
  <c r="R93" i="46"/>
  <c r="U103" i="46"/>
  <c r="R138" i="46"/>
  <c r="S148" i="46"/>
  <c r="U175" i="46"/>
  <c r="O186" i="46"/>
  <c r="N186" i="46"/>
  <c r="Q186" i="46"/>
  <c r="S186" i="46"/>
  <c r="V192" i="46"/>
  <c r="O153" i="76"/>
  <c r="N153" i="76"/>
  <c r="O191" i="46"/>
  <c r="N191" i="46"/>
  <c r="AV91" i="46"/>
  <c r="Y53" i="46"/>
  <c r="Y51" i="46"/>
  <c r="AS56" i="46"/>
  <c r="FC23" i="52" a="1"/>
  <c r="FC23" i="52" s="1"/>
  <c r="FC31" i="52" a="1"/>
  <c r="FC31" i="52" s="1"/>
  <c r="FC39" i="52" a="1"/>
  <c r="FC39" i="52" s="1"/>
  <c r="C112" i="46"/>
  <c r="T112" i="46" s="1"/>
  <c r="T138" i="46"/>
  <c r="T130" i="46"/>
  <c r="S138" i="46"/>
  <c r="S130" i="46"/>
  <c r="C182" i="46"/>
  <c r="T182" i="46"/>
  <c r="AV90" i="46"/>
  <c r="BJ98" i="46"/>
  <c r="CP195" i="46"/>
  <c r="CP187" i="46"/>
  <c r="DD196" i="46"/>
  <c r="DC196" i="46"/>
  <c r="DB196" i="46" s="1"/>
  <c r="DM123" i="46"/>
  <c r="DM115" i="46"/>
  <c r="DM153" i="46"/>
  <c r="DZ154" i="46"/>
  <c r="DY154" i="46"/>
  <c r="GD125" i="46"/>
  <c r="GD117" i="46"/>
  <c r="GS126" i="46"/>
  <c r="IU173" i="46"/>
  <c r="IU170" i="46"/>
  <c r="IU182" i="46" s="1"/>
  <c r="U37" i="46"/>
  <c r="R67" i="46"/>
  <c r="U93" i="46"/>
  <c r="U138" i="46"/>
  <c r="U148" i="46"/>
  <c r="V191" i="46"/>
  <c r="V186" i="46"/>
  <c r="R192" i="46"/>
  <c r="Y49" i="46"/>
  <c r="Y47" i="46"/>
  <c r="AN182" i="46"/>
  <c r="AO56" i="46"/>
  <c r="AQ56" i="46"/>
  <c r="S67" i="46"/>
  <c r="T111" i="46"/>
  <c r="T103" i="46"/>
  <c r="S111" i="46"/>
  <c r="S103" i="46"/>
  <c r="P138" i="46"/>
  <c r="P130" i="46"/>
  <c r="O138" i="46"/>
  <c r="N138" i="46"/>
  <c r="O130" i="46"/>
  <c r="N130" i="46"/>
  <c r="BI98" i="46"/>
  <c r="BH98" i="46" s="1"/>
  <c r="AV88" i="46"/>
  <c r="AV93" i="46"/>
  <c r="CP192" i="46"/>
  <c r="CP184" i="46"/>
  <c r="CP196" i="46" s="1"/>
  <c r="DG196" i="46"/>
  <c r="DM120" i="46"/>
  <c r="DM151" i="46"/>
  <c r="EE126" i="46"/>
  <c r="GD122" i="46"/>
  <c r="JK182" i="46"/>
  <c r="JI182" i="46"/>
  <c r="JJ98" i="46"/>
  <c r="KL70" i="46"/>
  <c r="Q67" i="46"/>
  <c r="O93" i="46"/>
  <c r="N93" i="46"/>
  <c r="Q93" i="46"/>
  <c r="R148" i="46"/>
  <c r="V156" i="46"/>
  <c r="U191" i="46"/>
  <c r="T186" i="46"/>
  <c r="O192" i="46"/>
  <c r="N192" i="46" s="1"/>
  <c r="Y45" i="46"/>
  <c r="AS182" i="46"/>
  <c r="Y181" i="46"/>
  <c r="AM56" i="46"/>
  <c r="S34" i="46"/>
  <c r="P67" i="46"/>
  <c r="O67" i="46"/>
  <c r="N67" i="46" s="1"/>
  <c r="P93" i="46"/>
  <c r="P111" i="46"/>
  <c r="P103" i="46"/>
  <c r="O111" i="46"/>
  <c r="N111" i="46"/>
  <c r="O103" i="46"/>
  <c r="N103" i="46"/>
  <c r="Q130" i="46"/>
  <c r="P164" i="46"/>
  <c r="T156" i="46"/>
  <c r="S164" i="46"/>
  <c r="S156" i="46"/>
  <c r="BM98" i="46"/>
  <c r="AV86" i="46"/>
  <c r="AV98" i="46"/>
  <c r="CP189" i="46"/>
  <c r="DE196" i="46"/>
  <c r="DM125" i="46"/>
  <c r="DM117" i="46"/>
  <c r="DM149" i="46"/>
  <c r="EA126" i="46"/>
  <c r="GD119" i="46"/>
  <c r="HX41" i="46"/>
  <c r="HX35" i="46"/>
  <c r="JO182" i="46"/>
  <c r="IU179" i="46"/>
  <c r="IU178" i="46"/>
  <c r="Q34" i="46"/>
  <c r="U67" i="46"/>
  <c r="V93" i="46"/>
  <c r="Q148" i="46"/>
  <c r="Q156" i="46"/>
  <c r="V164" i="46"/>
  <c r="U192" i="46"/>
  <c r="AO182" i="46"/>
  <c r="FC22" i="52" a="1"/>
  <c r="FC22" i="52" s="1"/>
  <c r="FC30" i="52" a="1"/>
  <c r="FC30" i="52" s="1"/>
  <c r="FC38" i="52" a="1"/>
  <c r="FC38" i="52" s="1"/>
  <c r="O34" i="46"/>
  <c r="N34" i="46"/>
  <c r="P156" i="46"/>
  <c r="O164" i="46"/>
  <c r="N164" i="46"/>
  <c r="O156" i="46"/>
  <c r="N156" i="46"/>
  <c r="CP194" i="46"/>
  <c r="CP186" i="46"/>
  <c r="DJ196" i="46"/>
  <c r="DI196" i="46"/>
  <c r="DM122" i="46"/>
  <c r="DM114" i="46"/>
  <c r="DM126" i="46" s="1"/>
  <c r="DM147" i="46"/>
  <c r="EG126" i="46"/>
  <c r="GD124" i="46"/>
  <c r="GD116" i="46"/>
  <c r="JH182" i="46"/>
  <c r="JG182" i="46" s="1"/>
  <c r="IU175" i="46"/>
  <c r="IU174" i="46"/>
  <c r="R34" i="46"/>
  <c r="V67" i="46"/>
  <c r="R83" i="46"/>
  <c r="T93" i="46"/>
  <c r="V148" i="46"/>
  <c r="R156" i="46"/>
  <c r="R164" i="46"/>
  <c r="Q191" i="46"/>
  <c r="R191" i="46"/>
  <c r="S192" i="46"/>
  <c r="T153" i="76"/>
  <c r="GU126" i="46"/>
  <c r="GD115" i="46"/>
  <c r="AN56" i="46"/>
  <c r="G31" i="52"/>
  <c r="Q111" i="46"/>
  <c r="Q128" i="46"/>
  <c r="T128" i="46"/>
  <c r="AV95" i="46"/>
  <c r="BO98" i="46"/>
  <c r="BO28" i="46"/>
  <c r="CP191" i="46"/>
  <c r="DM119" i="46"/>
  <c r="EC126" i="46"/>
  <c r="GD121" i="46"/>
  <c r="JN182" i="46"/>
  <c r="JL182" i="46"/>
  <c r="IU171" i="46"/>
  <c r="V37" i="46"/>
  <c r="V83" i="46"/>
  <c r="P153" i="76"/>
  <c r="AV87" i="46"/>
  <c r="Y171" i="46"/>
  <c r="JL42" i="46"/>
  <c r="FC17" i="52" a="1"/>
  <c r="FC17" i="52" s="1"/>
  <c r="FC25" i="52" a="1"/>
  <c r="FC25" i="52" s="1"/>
  <c r="FC20" i="52" a="1"/>
  <c r="FC20" i="52"/>
  <c r="FC28" i="52" a="1"/>
  <c r="FC28" i="52"/>
  <c r="FC36" i="52" a="1"/>
  <c r="FC36" i="52"/>
  <c r="GD195" i="46"/>
  <c r="HX39" i="46"/>
  <c r="BN91" i="45"/>
  <c r="CJ26" i="45"/>
  <c r="DD168" i="46"/>
  <c r="FC19" i="52" a="1"/>
  <c r="FC19" i="52"/>
  <c r="FC27" i="52" a="1"/>
  <c r="FC27" i="52" s="1"/>
  <c r="FC35" i="52" a="1"/>
  <c r="FC35" i="52"/>
  <c r="HX31" i="46"/>
  <c r="FC29" i="52" a="1"/>
  <c r="FC29" i="52"/>
  <c r="FC37" i="52" a="1"/>
  <c r="FC37" i="52" s="1"/>
  <c r="FC18" i="52" a="1"/>
  <c r="FC18" i="52" s="1"/>
  <c r="FC26" i="52" a="1"/>
  <c r="FC26" i="52" s="1"/>
  <c r="FC34" i="52" a="1"/>
  <c r="FC34" i="52" s="1"/>
  <c r="DM139" i="46"/>
  <c r="DM59" i="46"/>
  <c r="E19" i="52"/>
  <c r="E27" i="52"/>
  <c r="G32" i="52"/>
  <c r="FC16" i="52" a="1"/>
  <c r="FC16" i="52" s="1"/>
  <c r="FC24" i="52" a="1"/>
  <c r="FC24" i="52"/>
  <c r="FC32" i="52" a="1"/>
  <c r="FC32" i="52"/>
  <c r="BS189" i="46"/>
  <c r="AQ182" i="46"/>
  <c r="E39" i="52"/>
  <c r="G7" i="68" s="1"/>
  <c r="CP138" i="46"/>
  <c r="DM138" i="46"/>
  <c r="AM182" i="46"/>
  <c r="HA51" i="45"/>
  <c r="HA70" i="45" s="1"/>
  <c r="FG65" i="45"/>
  <c r="FC33" i="52" a="1"/>
  <c r="FC33" i="52" s="1"/>
  <c r="E338" i="52"/>
  <c r="HX86" i="45"/>
  <c r="HX80" i="45"/>
  <c r="V97" i="76"/>
  <c r="AV27" i="46"/>
  <c r="DM74" i="46"/>
  <c r="EG98" i="46"/>
  <c r="EJ134" i="46"/>
  <c r="FB140" i="46"/>
  <c r="EW140" i="46"/>
  <c r="EV140" i="46"/>
  <c r="EX140" i="46"/>
  <c r="JR36" i="45"/>
  <c r="KH49" i="45"/>
  <c r="KH21" i="45"/>
  <c r="FG13" i="45"/>
  <c r="V70" i="45"/>
  <c r="G240" i="47"/>
  <c r="ED341" i="47"/>
  <c r="ED377" i="47"/>
  <c r="Y161" i="46"/>
  <c r="Y162" i="46"/>
  <c r="Y64" i="46"/>
  <c r="AV106" i="46"/>
  <c r="BK28" i="46"/>
  <c r="EZ140" i="46"/>
  <c r="GD187" i="46"/>
  <c r="R70" i="45"/>
  <c r="GD111" i="45"/>
  <c r="KG14" i="45"/>
  <c r="FG16" i="45"/>
  <c r="AV122" i="46"/>
  <c r="AV64" i="46"/>
  <c r="BS95" i="46"/>
  <c r="EJ138" i="46"/>
  <c r="FG149" i="46"/>
  <c r="HA157" i="46"/>
  <c r="HQ112" i="46"/>
  <c r="IM168" i="46"/>
  <c r="JN126" i="46"/>
  <c r="JR53" i="46"/>
  <c r="BO112" i="45"/>
  <c r="AV44" i="45"/>
  <c r="CI18" i="45"/>
  <c r="DG49" i="45"/>
  <c r="DI27" i="45"/>
  <c r="FT70" i="45"/>
  <c r="FS70" i="45"/>
  <c r="FG63" i="45"/>
  <c r="JR40" i="45"/>
  <c r="D34" i="52"/>
  <c r="F24" i="52"/>
  <c r="F19" i="52"/>
  <c r="JR34" i="45"/>
  <c r="ED273" i="47"/>
  <c r="AT275" i="47"/>
  <c r="EE140" i="46"/>
  <c r="ED140" i="46"/>
  <c r="DM92" i="46"/>
  <c r="DM81" i="46"/>
  <c r="FT154" i="46"/>
  <c r="FS154" i="46"/>
  <c r="FG153" i="46"/>
  <c r="GD186" i="46"/>
  <c r="HX160" i="46"/>
  <c r="IO168" i="46"/>
  <c r="IR168" i="46"/>
  <c r="HX82" i="46"/>
  <c r="JR55" i="46"/>
  <c r="JR46" i="46"/>
  <c r="BP25" i="45"/>
  <c r="CI91" i="45"/>
  <c r="BS80" i="45"/>
  <c r="CK19" i="45"/>
  <c r="JR32" i="45"/>
  <c r="R153" i="76"/>
  <c r="FX91" i="45"/>
  <c r="GD97" i="45"/>
  <c r="JR44" i="45"/>
  <c r="C168" i="46"/>
  <c r="B167" i="46"/>
  <c r="KF84" i="46"/>
  <c r="FN312" i="52"/>
  <c r="AD337" i="52"/>
  <c r="E16" i="52"/>
  <c r="G38" i="52"/>
  <c r="F35" i="52"/>
  <c r="F27" i="52"/>
  <c r="F23" i="52"/>
  <c r="D18" i="52"/>
  <c r="EX201" i="52"/>
  <c r="AD342" i="52"/>
  <c r="AC343" i="52"/>
  <c r="E35" i="52"/>
  <c r="C7" i="68" s="1"/>
  <c r="E31" i="52"/>
  <c r="E23" i="52"/>
  <c r="AC411" i="52"/>
  <c r="AC415" i="52"/>
  <c r="AC306" i="52"/>
  <c r="AC338" i="52"/>
  <c r="AD415" i="52"/>
  <c r="F38" i="52"/>
  <c r="G33" i="52"/>
  <c r="G29" i="52"/>
  <c r="D28" i="52"/>
  <c r="G25" i="52"/>
  <c r="D24" i="52"/>
  <c r="F22" i="52"/>
  <c r="G21" i="52"/>
  <c r="D20" i="52"/>
  <c r="G17" i="52"/>
  <c r="E20" i="52"/>
  <c r="G23" i="52"/>
  <c r="E24" i="52"/>
  <c r="E28" i="52"/>
  <c r="E32" i="52"/>
  <c r="E36" i="52"/>
  <c r="F16" i="52"/>
  <c r="D17" i="52"/>
  <c r="D19" i="52"/>
  <c r="D21" i="52"/>
  <c r="D25" i="52"/>
  <c r="D29" i="52"/>
  <c r="F32" i="52"/>
  <c r="D33" i="52"/>
  <c r="I35" i="52"/>
  <c r="D37" i="52"/>
  <c r="G18" i="52"/>
  <c r="G22" i="52"/>
  <c r="G24" i="52"/>
  <c r="G26" i="52"/>
  <c r="G30" i="52"/>
  <c r="G34" i="52"/>
  <c r="N317" i="52"/>
  <c r="N325" i="52"/>
  <c r="I16" i="52"/>
  <c r="I36" i="52"/>
  <c r="I20" i="52"/>
  <c r="AC380" i="52"/>
  <c r="AD414" i="52"/>
  <c r="AC417" i="52"/>
  <c r="M327" i="52"/>
  <c r="AP386" i="52"/>
  <c r="FF165" i="52"/>
  <c r="FL165" i="52"/>
  <c r="FN164" i="52"/>
  <c r="EH238" i="52"/>
  <c r="FN386" i="52"/>
  <c r="CL90" i="52"/>
  <c r="DB386" i="52"/>
  <c r="AC303" i="52"/>
  <c r="AC304" i="52"/>
  <c r="AD306" i="52"/>
  <c r="I19" i="52"/>
  <c r="AD378" i="52"/>
  <c r="I23" i="52"/>
  <c r="G339" i="52"/>
  <c r="AD341" i="52"/>
  <c r="AC378" i="52"/>
  <c r="AD380" i="52"/>
  <c r="GL387" i="52"/>
  <c r="GR387" i="52" s="1"/>
  <c r="AD417" i="52"/>
  <c r="I28" i="52"/>
  <c r="DP16" i="52"/>
  <c r="EV16" i="52"/>
  <c r="GB16" i="52"/>
  <c r="GR16" i="52"/>
  <c r="I27" i="52"/>
  <c r="FF202" i="52"/>
  <c r="FL202" i="52" s="1"/>
  <c r="FN201" i="52"/>
  <c r="FF91" i="52"/>
  <c r="FL91" i="52" s="1"/>
  <c r="FF92" i="52" s="1"/>
  <c r="FL92" i="52" s="1"/>
  <c r="FN90" i="52"/>
  <c r="GL276" i="52"/>
  <c r="GR276" i="52" s="1"/>
  <c r="CT91" i="52"/>
  <c r="FF276" i="52"/>
  <c r="FL276" i="52" s="1"/>
  <c r="AD343" i="52"/>
  <c r="X16" i="52"/>
  <c r="R387" i="52"/>
  <c r="X387" i="52"/>
  <c r="Z386" i="52"/>
  <c r="CD387" i="52"/>
  <c r="CL386" i="52"/>
  <c r="EP387" i="52"/>
  <c r="EX386" i="52"/>
  <c r="AD304" i="52"/>
  <c r="CZ387" i="52"/>
  <c r="BN387" i="52"/>
  <c r="EH386" i="52"/>
  <c r="DJ387" i="52"/>
  <c r="CJ16" i="52"/>
  <c r="AC341" i="52"/>
  <c r="AD375" i="52"/>
  <c r="AN16" i="52"/>
  <c r="BD16" i="52"/>
  <c r="BT16" i="52"/>
  <c r="CZ16" i="52"/>
  <c r="FL16" i="52"/>
  <c r="EF16" i="52"/>
  <c r="FJ42" i="52"/>
  <c r="I32" i="52"/>
  <c r="I24" i="52"/>
  <c r="I31" i="52"/>
  <c r="F29" i="52"/>
  <c r="E38" i="52"/>
  <c r="E18" i="52"/>
  <c r="D27" i="52"/>
  <c r="G28" i="52"/>
  <c r="E22" i="52"/>
  <c r="F25" i="52"/>
  <c r="I18" i="52"/>
  <c r="N323" i="52"/>
  <c r="M332" i="52"/>
  <c r="F37" i="52"/>
  <c r="I34" i="52"/>
  <c r="M324" i="52"/>
  <c r="DH174" i="47"/>
  <c r="DH175" i="47"/>
  <c r="AT209" i="47"/>
  <c r="BE305" i="47"/>
  <c r="DH305" i="47"/>
  <c r="AI339" i="47"/>
  <c r="AI342" i="47"/>
  <c r="CW141" i="47"/>
  <c r="AT207" i="47"/>
  <c r="X209" i="47"/>
  <c r="AI209" i="47"/>
  <c r="CA340" i="47"/>
  <c r="ED343" i="47"/>
  <c r="ED409" i="47"/>
  <c r="CL174" i="47"/>
  <c r="CW174" i="47"/>
  <c r="BP208" i="47"/>
  <c r="X339" i="47"/>
  <c r="ED411" i="47"/>
  <c r="CL239" i="47"/>
  <c r="DH239" i="47"/>
  <c r="ED239" i="47"/>
  <c r="BE307" i="47"/>
  <c r="M342" i="47"/>
  <c r="X342" i="47"/>
  <c r="H205" i="47"/>
  <c r="V153" i="76"/>
  <c r="U69" i="76"/>
  <c r="Q97" i="76"/>
  <c r="B118" i="47"/>
  <c r="G142" i="47"/>
  <c r="F141" i="47"/>
  <c r="J141" i="47"/>
  <c r="E140" i="47"/>
  <c r="F138" i="47"/>
  <c r="J138" i="47"/>
  <c r="B136" i="47"/>
  <c r="H142" i="47"/>
  <c r="F140" i="47"/>
  <c r="J140" i="47"/>
  <c r="G139" i="47"/>
  <c r="BP143" i="47"/>
  <c r="CW143" i="47"/>
  <c r="F143" i="47"/>
  <c r="J143" i="47"/>
  <c r="G140" i="47"/>
  <c r="DS138" i="47"/>
  <c r="M139" i="47"/>
  <c r="X139" i="47"/>
  <c r="AT141" i="47"/>
  <c r="M142" i="47"/>
  <c r="J237" i="47"/>
  <c r="ED141" i="47"/>
  <c r="E174" i="47"/>
  <c r="I174" i="47"/>
  <c r="D172" i="47"/>
  <c r="H172" i="47"/>
  <c r="G171" i="47"/>
  <c r="G242" i="47"/>
  <c r="D241" i="47"/>
  <c r="H241" i="47"/>
  <c r="E239" i="47"/>
  <c r="I239" i="47"/>
  <c r="J239" i="47"/>
  <c r="E238" i="47"/>
  <c r="I238" i="47"/>
  <c r="G238" i="47"/>
  <c r="CW242" i="47"/>
  <c r="D272" i="47"/>
  <c r="D271" i="47"/>
  <c r="H271" i="47"/>
  <c r="E270" i="47"/>
  <c r="I270" i="47"/>
  <c r="AT273" i="47"/>
  <c r="F176" i="47"/>
  <c r="J176" i="47"/>
  <c r="D175" i="47"/>
  <c r="H175" i="47"/>
  <c r="F174" i="47"/>
  <c r="J174" i="47"/>
  <c r="B161" i="47"/>
  <c r="E172" i="47"/>
  <c r="I172" i="47"/>
  <c r="CL172" i="47"/>
  <c r="CW172" i="47"/>
  <c r="G209" i="47"/>
  <c r="C207" i="47"/>
  <c r="G207" i="47"/>
  <c r="M207" i="47"/>
  <c r="X207" i="47"/>
  <c r="AI207" i="47"/>
  <c r="J238" i="47"/>
  <c r="CA240" i="47"/>
  <c r="CL241" i="47"/>
  <c r="DS241" i="47"/>
  <c r="ED241" i="47"/>
  <c r="F270" i="47"/>
  <c r="J270" i="47"/>
  <c r="BP274" i="47"/>
  <c r="X275" i="47"/>
  <c r="AI275" i="47"/>
  <c r="DH142" i="47"/>
  <c r="ED143" i="47"/>
  <c r="F172" i="47"/>
  <c r="J172" i="47"/>
  <c r="E171" i="47"/>
  <c r="I171" i="47"/>
  <c r="F208" i="47"/>
  <c r="J208" i="47"/>
  <c r="F206" i="47"/>
  <c r="J206" i="47"/>
  <c r="B194" i="47"/>
  <c r="J241" i="47"/>
  <c r="B227" i="47"/>
  <c r="CL237" i="47"/>
  <c r="DS237" i="47"/>
  <c r="X241" i="47"/>
  <c r="BE241" i="47"/>
  <c r="B247" i="47"/>
  <c r="D274" i="47"/>
  <c r="J272" i="47"/>
  <c r="ED275" i="47"/>
  <c r="G306" i="47"/>
  <c r="F308" i="47"/>
  <c r="J308" i="47"/>
  <c r="H307" i="47"/>
  <c r="F304" i="47"/>
  <c r="J304" i="47"/>
  <c r="CW306" i="47"/>
  <c r="DH306" i="47"/>
  <c r="DS306" i="47"/>
  <c r="BP309" i="47"/>
  <c r="DH309" i="47"/>
  <c r="D341" i="47"/>
  <c r="H341" i="47"/>
  <c r="D339" i="47"/>
  <c r="H339" i="47"/>
  <c r="CL341" i="47"/>
  <c r="E372" i="47"/>
  <c r="I372" i="47"/>
  <c r="CL376" i="47"/>
  <c r="G410" i="47"/>
  <c r="J407" i="47"/>
  <c r="AT407" i="47"/>
  <c r="AT409" i="47"/>
  <c r="E343" i="47"/>
  <c r="I343" i="47"/>
  <c r="E342" i="47"/>
  <c r="I342" i="47"/>
  <c r="F341" i="47"/>
  <c r="J341" i="47"/>
  <c r="E338" i="47"/>
  <c r="I338" i="47"/>
  <c r="M340" i="47"/>
  <c r="AI340" i="47"/>
  <c r="AT340" i="47"/>
  <c r="BE340" i="47"/>
  <c r="BP340" i="47"/>
  <c r="AT342" i="47"/>
  <c r="BE342" i="47"/>
  <c r="BP342" i="47"/>
  <c r="ED373" i="47"/>
  <c r="CW409" i="47"/>
  <c r="CL410" i="47"/>
  <c r="AT411" i="47"/>
  <c r="BP411" i="47"/>
  <c r="CL411" i="47"/>
  <c r="CW411" i="47"/>
  <c r="DS411" i="47"/>
  <c r="DH308" i="47"/>
  <c r="BE309" i="47"/>
  <c r="F342" i="47"/>
  <c r="J342" i="47"/>
  <c r="D340" i="47"/>
  <c r="H340" i="47"/>
  <c r="F338" i="47"/>
  <c r="J338" i="47"/>
  <c r="DH338" i="47"/>
  <c r="DH341" i="47"/>
  <c r="DS341" i="47"/>
  <c r="ED342" i="47"/>
  <c r="AT343" i="47"/>
  <c r="BE343" i="47"/>
  <c r="BP343" i="47"/>
  <c r="CL343" i="47"/>
  <c r="CW343" i="47"/>
  <c r="DH343" i="47"/>
  <c r="DS343" i="47"/>
  <c r="D376" i="47"/>
  <c r="H376" i="47"/>
  <c r="F375" i="47"/>
  <c r="J375" i="47"/>
  <c r="D372" i="47"/>
  <c r="H372" i="47"/>
  <c r="AT375" i="47"/>
  <c r="ED375" i="47"/>
  <c r="F410" i="47"/>
  <c r="J410" i="47"/>
  <c r="E408" i="47"/>
  <c r="I408" i="47"/>
  <c r="E407" i="47"/>
  <c r="I407" i="47"/>
  <c r="CL408" i="47"/>
  <c r="DH408" i="47"/>
  <c r="DS408" i="47"/>
  <c r="ED408" i="47"/>
  <c r="BE410" i="47"/>
  <c r="X411" i="47"/>
  <c r="G143" i="47"/>
  <c r="H143" i="47"/>
  <c r="E142" i="47"/>
  <c r="I142" i="47"/>
  <c r="C141" i="47"/>
  <c r="G141" i="47"/>
  <c r="H140" i="47"/>
  <c r="E139" i="47"/>
  <c r="I139" i="47"/>
  <c r="B135" i="47"/>
  <c r="G138" i="47"/>
  <c r="AT139" i="47"/>
  <c r="CL142" i="47"/>
  <c r="E143" i="47"/>
  <c r="I143" i="47"/>
  <c r="F142" i="47"/>
  <c r="J142" i="47"/>
  <c r="H141" i="47"/>
  <c r="I140" i="47"/>
  <c r="B130" i="47"/>
  <c r="F139" i="47"/>
  <c r="J139" i="47"/>
  <c r="AT143" i="47"/>
  <c r="E173" i="47"/>
  <c r="I173" i="47"/>
  <c r="AI138" i="47"/>
  <c r="AT138" i="47"/>
  <c r="BP138" i="47"/>
  <c r="CA138" i="47"/>
  <c r="CW138" i="47"/>
  <c r="DH138" i="47"/>
  <c r="ED138" i="47"/>
  <c r="M141" i="47"/>
  <c r="X142" i="47"/>
  <c r="BE142" i="47"/>
  <c r="DS142" i="47"/>
  <c r="M143" i="47"/>
  <c r="CA143" i="47"/>
  <c r="E176" i="47"/>
  <c r="I176" i="47"/>
  <c r="G175" i="47"/>
  <c r="D173" i="47"/>
  <c r="H173" i="47"/>
  <c r="CA174" i="47"/>
  <c r="ED207" i="47"/>
  <c r="M208" i="47"/>
  <c r="BE209" i="47"/>
  <c r="D239" i="47"/>
  <c r="H239" i="47"/>
  <c r="CW238" i="47"/>
  <c r="AT240" i="47"/>
  <c r="ED240" i="47"/>
  <c r="AT242" i="47"/>
  <c r="ED242" i="47"/>
  <c r="F275" i="47"/>
  <c r="J275" i="47"/>
  <c r="F209" i="47"/>
  <c r="J209" i="47"/>
  <c r="E207" i="47"/>
  <c r="I207" i="47"/>
  <c r="C206" i="47"/>
  <c r="G206" i="47"/>
  <c r="C208" i="47"/>
  <c r="D139" i="47"/>
  <c r="H139" i="47"/>
  <c r="H138" i="47"/>
  <c r="CA139" i="47"/>
  <c r="DH139" i="47"/>
  <c r="AI140" i="47"/>
  <c r="AT140" i="47"/>
  <c r="CA140" i="47"/>
  <c r="DH140" i="47"/>
  <c r="X141" i="47"/>
  <c r="AI141" i="47"/>
  <c r="BE141" i="47"/>
  <c r="AT142" i="47"/>
  <c r="BP142" i="47"/>
  <c r="CA142" i="47"/>
  <c r="CW142" i="47"/>
  <c r="X143" i="47"/>
  <c r="AI143" i="47"/>
  <c r="BE143" i="47"/>
  <c r="G176" i="47"/>
  <c r="E175" i="47"/>
  <c r="I175" i="47"/>
  <c r="G174" i="47"/>
  <c r="F173" i="47"/>
  <c r="J173" i="47"/>
  <c r="G172" i="47"/>
  <c r="B167" i="47"/>
  <c r="X172" i="47"/>
  <c r="AI172" i="47"/>
  <c r="BE175" i="47"/>
  <c r="BP175" i="47"/>
  <c r="BE176" i="47"/>
  <c r="C209" i="47"/>
  <c r="H208" i="47"/>
  <c r="F207" i="47"/>
  <c r="J207" i="47"/>
  <c r="B190" i="47"/>
  <c r="H206" i="47"/>
  <c r="BE207" i="47"/>
  <c r="CL208" i="47"/>
  <c r="DS208" i="47"/>
  <c r="ED209" i="47"/>
  <c r="F242" i="47"/>
  <c r="J242" i="47"/>
  <c r="E240" i="47"/>
  <c r="I240" i="47"/>
  <c r="H238" i="47"/>
  <c r="BE240" i="47"/>
  <c r="CW240" i="47"/>
  <c r="BE242" i="47"/>
  <c r="H275" i="47"/>
  <c r="M140" i="47"/>
  <c r="DS140" i="47"/>
  <c r="BP141" i="47"/>
  <c r="CA141" i="47"/>
  <c r="CL141" i="47"/>
  <c r="DH141" i="47"/>
  <c r="DS141" i="47"/>
  <c r="AI142" i="47"/>
  <c r="ED142" i="47"/>
  <c r="CL143" i="47"/>
  <c r="DH143" i="47"/>
  <c r="DS143" i="47"/>
  <c r="D176" i="47"/>
  <c r="H176" i="47"/>
  <c r="F175" i="47"/>
  <c r="J175" i="47"/>
  <c r="D174" i="47"/>
  <c r="H174" i="47"/>
  <c r="G173" i="47"/>
  <c r="AT171" i="47"/>
  <c r="X173" i="47"/>
  <c r="DS175" i="47"/>
  <c r="ED175" i="47"/>
  <c r="H209" i="47"/>
  <c r="E208" i="47"/>
  <c r="I208" i="47"/>
  <c r="E206" i="47"/>
  <c r="I206" i="47"/>
  <c r="E205" i="47"/>
  <c r="I205" i="47"/>
  <c r="X208" i="47"/>
  <c r="DH208" i="47"/>
  <c r="J205" i="47"/>
  <c r="ED205" i="47"/>
  <c r="CL206" i="47"/>
  <c r="BP207" i="47"/>
  <c r="CL207" i="47"/>
  <c r="DH207" i="47"/>
  <c r="AI208" i="47"/>
  <c r="BE208" i="47"/>
  <c r="CA208" i="47"/>
  <c r="ED208" i="47"/>
  <c r="BP209" i="47"/>
  <c r="CL209" i="47"/>
  <c r="DH209" i="47"/>
  <c r="E242" i="47"/>
  <c r="I242" i="47"/>
  <c r="F241" i="47"/>
  <c r="D240" i="47"/>
  <c r="H240" i="47"/>
  <c r="G239" i="47"/>
  <c r="D238" i="47"/>
  <c r="F237" i="47"/>
  <c r="X238" i="47"/>
  <c r="ED238" i="47"/>
  <c r="X240" i="47"/>
  <c r="BP240" i="47"/>
  <c r="CL240" i="47"/>
  <c r="DH240" i="47"/>
  <c r="DS240" i="47"/>
  <c r="CW241" i="47"/>
  <c r="CA242" i="47"/>
  <c r="CL242" i="47"/>
  <c r="DH242" i="47"/>
  <c r="DS242" i="47"/>
  <c r="D275" i="47"/>
  <c r="G274" i="47"/>
  <c r="F273" i="47"/>
  <c r="J273" i="47"/>
  <c r="E272" i="47"/>
  <c r="I272" i="47"/>
  <c r="J271" i="47"/>
  <c r="M273" i="47"/>
  <c r="X273" i="47"/>
  <c r="AI273" i="47"/>
  <c r="AI274" i="47"/>
  <c r="AT274" i="47"/>
  <c r="BE274" i="47"/>
  <c r="CA274" i="47"/>
  <c r="DS274" i="47"/>
  <c r="ED274" i="47"/>
  <c r="BE275" i="47"/>
  <c r="CW275" i="47"/>
  <c r="H309" i="47"/>
  <c r="AI241" i="47"/>
  <c r="AT241" i="47"/>
  <c r="BP241" i="47"/>
  <c r="CA241" i="47"/>
  <c r="M242" i="47"/>
  <c r="BP242" i="47"/>
  <c r="E275" i="47"/>
  <c r="I275" i="47"/>
  <c r="B251" i="47"/>
  <c r="H274" i="47"/>
  <c r="F272" i="47"/>
  <c r="X274" i="47"/>
  <c r="DH274" i="47"/>
  <c r="X271" i="47"/>
  <c r="AI271" i="47"/>
  <c r="CA271" i="47"/>
  <c r="CL271" i="47"/>
  <c r="DH271" i="47"/>
  <c r="DS271" i="47"/>
  <c r="AT272" i="47"/>
  <c r="BP272" i="47"/>
  <c r="CA272" i="47"/>
  <c r="ED272" i="47"/>
  <c r="BP273" i="47"/>
  <c r="M274" i="47"/>
  <c r="CW274" i="47"/>
  <c r="M308" i="47"/>
  <c r="CW308" i="47"/>
  <c r="B201" i="47"/>
  <c r="C204" i="47"/>
  <c r="AT206" i="47"/>
  <c r="CA207" i="47"/>
  <c r="CW207" i="47"/>
  <c r="DS207" i="47"/>
  <c r="AT208" i="47"/>
  <c r="CW208" i="47"/>
  <c r="M209" i="47"/>
  <c r="CA209" i="47"/>
  <c r="CW209" i="47"/>
  <c r="DS209" i="47"/>
  <c r="D242" i="47"/>
  <c r="H242" i="47"/>
  <c r="E241" i="47"/>
  <c r="I241" i="47"/>
  <c r="B224" i="47"/>
  <c r="F239" i="47"/>
  <c r="E237" i="47"/>
  <c r="I237" i="47"/>
  <c r="BP237" i="47"/>
  <c r="AT238" i="47"/>
  <c r="BP238" i="47"/>
  <c r="M240" i="47"/>
  <c r="AI240" i="47"/>
  <c r="M241" i="47"/>
  <c r="DH241" i="47"/>
  <c r="X242" i="47"/>
  <c r="AI242" i="47"/>
  <c r="C275" i="47"/>
  <c r="B275" i="47" s="1"/>
  <c r="F274" i="47"/>
  <c r="J274" i="47"/>
  <c r="E273" i="47"/>
  <c r="I273" i="47"/>
  <c r="B257" i="47"/>
  <c r="H272" i="47"/>
  <c r="E271" i="47"/>
  <c r="I271" i="47"/>
  <c r="G270" i="47"/>
  <c r="BE273" i="47"/>
  <c r="M275" i="47"/>
  <c r="BP275" i="47"/>
  <c r="G309" i="47"/>
  <c r="D306" i="47"/>
  <c r="H306" i="47"/>
  <c r="G305" i="47"/>
  <c r="F309" i="47"/>
  <c r="J309" i="47"/>
  <c r="B284" i="47"/>
  <c r="H308" i="47"/>
  <c r="F306" i="47"/>
  <c r="J306" i="47"/>
  <c r="BP307" i="47"/>
  <c r="CA307" i="47"/>
  <c r="CW307" i="47"/>
  <c r="DS307" i="47"/>
  <c r="ED307" i="47"/>
  <c r="AI308" i="47"/>
  <c r="BP308" i="47"/>
  <c r="CA308" i="47"/>
  <c r="CL308" i="47"/>
  <c r="ED308" i="47"/>
  <c r="M309" i="47"/>
  <c r="X309" i="47"/>
  <c r="AI309" i="47"/>
  <c r="AT309" i="47"/>
  <c r="CL309" i="47"/>
  <c r="C343" i="47"/>
  <c r="G343" i="47"/>
  <c r="F339" i="47"/>
  <c r="J339" i="47"/>
  <c r="CL338" i="47"/>
  <c r="BE341" i="47"/>
  <c r="BP341" i="47"/>
  <c r="CA341" i="47"/>
  <c r="G304" i="47"/>
  <c r="CW304" i="47"/>
  <c r="M305" i="47"/>
  <c r="AI305" i="47"/>
  <c r="AT305" i="47"/>
  <c r="DH307" i="47"/>
  <c r="X308" i="47"/>
  <c r="BE308" i="47"/>
  <c r="DS308" i="47"/>
  <c r="CA309" i="47"/>
  <c r="DS309" i="47"/>
  <c r="ED309" i="47"/>
  <c r="D343" i="47"/>
  <c r="H343" i="47"/>
  <c r="G340" i="47"/>
  <c r="G339" i="47"/>
  <c r="CA273" i="47"/>
  <c r="CL273" i="47"/>
  <c r="CW273" i="47"/>
  <c r="DH273" i="47"/>
  <c r="DS273" i="47"/>
  <c r="CL274" i="47"/>
  <c r="CA275" i="47"/>
  <c r="CL275" i="47"/>
  <c r="DH275" i="47"/>
  <c r="DS275" i="47"/>
  <c r="E309" i="47"/>
  <c r="I309" i="47"/>
  <c r="G308" i="47"/>
  <c r="E307" i="47"/>
  <c r="I307" i="47"/>
  <c r="E306" i="47"/>
  <c r="I306" i="47"/>
  <c r="B297" i="47"/>
  <c r="H305" i="47"/>
  <c r="E304" i="47"/>
  <c r="I304" i="47"/>
  <c r="M306" i="47"/>
  <c r="BP306" i="47"/>
  <c r="M307" i="47"/>
  <c r="X307" i="47"/>
  <c r="AI307" i="47"/>
  <c r="AT307" i="47"/>
  <c r="CL307" i="47"/>
  <c r="AT308" i="47"/>
  <c r="CW309" i="47"/>
  <c r="F343" i="47"/>
  <c r="J343" i="47"/>
  <c r="G342" i="47"/>
  <c r="G341" i="47"/>
  <c r="E340" i="47"/>
  <c r="I340" i="47"/>
  <c r="E339" i="47"/>
  <c r="I339" i="47"/>
  <c r="G338" i="47"/>
  <c r="CA343" i="47"/>
  <c r="F374" i="47"/>
  <c r="J374" i="47"/>
  <c r="DS339" i="47"/>
  <c r="ED339" i="47"/>
  <c r="CW341" i="47"/>
  <c r="M343" i="47"/>
  <c r="X343" i="47"/>
  <c r="AI343" i="47"/>
  <c r="C377" i="47"/>
  <c r="G377" i="47"/>
  <c r="G376" i="47"/>
  <c r="E375" i="47"/>
  <c r="I375" i="47"/>
  <c r="E374" i="47"/>
  <c r="I374" i="47"/>
  <c r="F373" i="47"/>
  <c r="J373" i="47"/>
  <c r="M376" i="47"/>
  <c r="BE377" i="47"/>
  <c r="BE372" i="47"/>
  <c r="AT373" i="47"/>
  <c r="CA373" i="47"/>
  <c r="DH373" i="47"/>
  <c r="CL374" i="47"/>
  <c r="BE375" i="47"/>
  <c r="AT376" i="47"/>
  <c r="CW376" i="47"/>
  <c r="CA338" i="47"/>
  <c r="CW340" i="47"/>
  <c r="M341" i="47"/>
  <c r="X341" i="47"/>
  <c r="AI341" i="47"/>
  <c r="AT341" i="47"/>
  <c r="E377" i="47"/>
  <c r="I377" i="47"/>
  <c r="B350" i="47"/>
  <c r="E376" i="47"/>
  <c r="I376" i="47"/>
  <c r="G375" i="47"/>
  <c r="G374" i="47"/>
  <c r="D373" i="47"/>
  <c r="H373" i="47"/>
  <c r="M373" i="47"/>
  <c r="M375" i="47"/>
  <c r="AI375" i="47"/>
  <c r="CL375" i="47"/>
  <c r="X376" i="47"/>
  <c r="AI376" i="47"/>
  <c r="BE376" i="47"/>
  <c r="CA376" i="47"/>
  <c r="ED376" i="47"/>
  <c r="AT377" i="47"/>
  <c r="BP377" i="47"/>
  <c r="CA377" i="47"/>
  <c r="CW377" i="47"/>
  <c r="DS377" i="47"/>
  <c r="BE409" i="47"/>
  <c r="CA342" i="47"/>
  <c r="CL342" i="47"/>
  <c r="CW342" i="47"/>
  <c r="DH342" i="47"/>
  <c r="DS342" i="47"/>
  <c r="F377" i="47"/>
  <c r="J377" i="47"/>
  <c r="F376" i="47"/>
  <c r="J376" i="47"/>
  <c r="B356" i="47"/>
  <c r="D374" i="47"/>
  <c r="H374" i="47"/>
  <c r="E373" i="47"/>
  <c r="I373" i="47"/>
  <c r="X375" i="47"/>
  <c r="BP375" i="47"/>
  <c r="CA375" i="47"/>
  <c r="CW375" i="47"/>
  <c r="DH375" i="47"/>
  <c r="DS375" i="47"/>
  <c r="BP376" i="47"/>
  <c r="DH376" i="47"/>
  <c r="DS376" i="47"/>
  <c r="X377" i="47"/>
  <c r="CL377" i="47"/>
  <c r="DH377" i="47"/>
  <c r="E411" i="47"/>
  <c r="I411" i="47"/>
  <c r="B384" i="47"/>
  <c r="B388" i="47"/>
  <c r="M410" i="47"/>
  <c r="BP408" i="47"/>
  <c r="X409" i="47"/>
  <c r="AI409" i="47"/>
  <c r="CW410" i="47"/>
  <c r="DH411" i="47"/>
  <c r="M377" i="47"/>
  <c r="AI377" i="47"/>
  <c r="G411" i="47"/>
  <c r="E410" i="47"/>
  <c r="I410" i="47"/>
  <c r="B394" i="47"/>
  <c r="G408" i="47"/>
  <c r="C407" i="47"/>
  <c r="G407" i="47"/>
  <c r="CL406" i="47"/>
  <c r="DH406" i="47"/>
  <c r="ED406" i="47"/>
  <c r="M407" i="47"/>
  <c r="X407" i="47"/>
  <c r="AI407" i="47"/>
  <c r="BP409" i="47"/>
  <c r="CA409" i="47"/>
  <c r="CL409" i="47"/>
  <c r="DH409" i="47"/>
  <c r="DS409" i="47"/>
  <c r="X410" i="47"/>
  <c r="AI410" i="47"/>
  <c r="AT410" i="47"/>
  <c r="CA410" i="47"/>
  <c r="BE411" i="47"/>
  <c r="CA411" i="47"/>
  <c r="D411" i="47"/>
  <c r="H411" i="47"/>
  <c r="D408" i="47"/>
  <c r="H408" i="47"/>
  <c r="D407" i="47"/>
  <c r="H407" i="47"/>
  <c r="BP406" i="47"/>
  <c r="ED407" i="47"/>
  <c r="M409" i="47"/>
  <c r="BP410" i="47"/>
  <c r="DH410" i="47"/>
  <c r="DS410" i="47"/>
  <c r="ED410" i="47"/>
  <c r="M411" i="47"/>
  <c r="AI411" i="47"/>
  <c r="BS88" i="45"/>
  <c r="CG19" i="45"/>
  <c r="EB15" i="45"/>
  <c r="DZ11" i="45"/>
  <c r="DY11" i="45" s="1"/>
  <c r="EC26" i="45"/>
  <c r="GD95" i="45"/>
  <c r="CF19" i="45"/>
  <c r="CE19" i="45" s="1"/>
  <c r="CF16" i="45"/>
  <c r="CE16" i="45" s="1"/>
  <c r="IR27" i="45"/>
  <c r="FA13" i="45"/>
  <c r="CP87" i="45"/>
  <c r="FG78" i="45"/>
  <c r="FC112" i="45"/>
  <c r="FG76" i="45"/>
  <c r="IU111" i="45"/>
  <c r="IU95" i="45"/>
  <c r="IU107" i="45"/>
  <c r="JN26" i="45"/>
  <c r="BN9" i="45"/>
  <c r="BS87" i="45"/>
  <c r="BS84" i="45"/>
  <c r="ED17" i="45"/>
  <c r="FU91" i="45"/>
  <c r="FT91" i="45"/>
  <c r="FS91" i="45"/>
  <c r="FG74" i="45"/>
  <c r="GR112" i="45"/>
  <c r="HO70" i="45"/>
  <c r="HA65" i="45"/>
  <c r="HA57" i="45"/>
  <c r="HA55" i="45"/>
  <c r="IN91" i="45"/>
  <c r="IM27" i="45"/>
  <c r="IU103" i="45"/>
  <c r="CM91" i="45"/>
  <c r="BS90" i="45"/>
  <c r="FG111" i="45"/>
  <c r="FG103" i="45"/>
  <c r="FG101" i="45"/>
  <c r="FG90" i="45"/>
  <c r="FG84" i="45"/>
  <c r="FG82" i="45"/>
  <c r="FG80" i="45"/>
  <c r="HA69" i="45"/>
  <c r="IP27" i="45"/>
  <c r="JI26" i="45"/>
  <c r="BJ49" i="45"/>
  <c r="CP90" i="45"/>
  <c r="DG91" i="45"/>
  <c r="DE27" i="45"/>
  <c r="EJ37" i="45"/>
  <c r="FG95" i="45"/>
  <c r="FG97" i="45"/>
  <c r="GA112" i="45"/>
  <c r="FG109" i="45"/>
  <c r="GD107" i="45"/>
  <c r="GD99" i="45"/>
  <c r="GS112" i="45"/>
  <c r="GV112" i="45"/>
  <c r="GD105" i="45"/>
  <c r="HA53" i="45"/>
  <c r="HA59" i="45"/>
  <c r="HA52" i="45"/>
  <c r="HX105" i="45"/>
  <c r="IQ24" i="45"/>
  <c r="JL112" i="45"/>
  <c r="IU33" i="45"/>
  <c r="JM49" i="45"/>
  <c r="JJ26" i="45"/>
  <c r="V49" i="45"/>
  <c r="IU43" i="45"/>
  <c r="IU41" i="45"/>
  <c r="KL70" i="45"/>
  <c r="CP88" i="45"/>
  <c r="DC49" i="45"/>
  <c r="DB49" i="45"/>
  <c r="CP75" i="45"/>
  <c r="EE112" i="45"/>
  <c r="FA25" i="45"/>
  <c r="FV112" i="45"/>
  <c r="HR91" i="45"/>
  <c r="HR70" i="45"/>
  <c r="IP112" i="45"/>
  <c r="JJ49" i="45"/>
  <c r="JN112" i="45"/>
  <c r="JL26" i="45"/>
  <c r="IU31" i="45"/>
  <c r="JR63" i="45"/>
  <c r="JR61" i="45"/>
  <c r="JR59" i="45"/>
  <c r="JR57" i="45"/>
  <c r="JR55" i="45"/>
  <c r="JR53" i="45"/>
  <c r="KF21" i="45"/>
  <c r="HR49" i="45"/>
  <c r="O70" i="45"/>
  <c r="N70" i="45" s="1"/>
  <c r="CP83" i="45"/>
  <c r="DJ91" i="45"/>
  <c r="Y111" i="46"/>
  <c r="Y156" i="46"/>
  <c r="Y168" i="46" s="1"/>
  <c r="BP168" i="46"/>
  <c r="AV118" i="46"/>
  <c r="AV158" i="46"/>
  <c r="AV156" i="46"/>
  <c r="AV168" i="46" s="1"/>
  <c r="AV68" i="46"/>
  <c r="AV60" i="46"/>
  <c r="BS129" i="46"/>
  <c r="BS49" i="46"/>
  <c r="BS46" i="46"/>
  <c r="CP92" i="46"/>
  <c r="EC98" i="46"/>
  <c r="DM60" i="46"/>
  <c r="DM67" i="46"/>
  <c r="EX56" i="46"/>
  <c r="EJ55" i="46"/>
  <c r="EZ70" i="46"/>
  <c r="GD193" i="46"/>
  <c r="GD189" i="46"/>
  <c r="GD185" i="46"/>
  <c r="GR196" i="46"/>
  <c r="GD190" i="46"/>
  <c r="HO154" i="46"/>
  <c r="HU168" i="46"/>
  <c r="HX83" i="46"/>
  <c r="HX73" i="46"/>
  <c r="HX40" i="46"/>
  <c r="HX38" i="46"/>
  <c r="HX36" i="46"/>
  <c r="HX34" i="46"/>
  <c r="HX32" i="46"/>
  <c r="HX30" i="46"/>
  <c r="HX42" i="46" s="1"/>
  <c r="IK84" i="46"/>
  <c r="IJ84" i="46"/>
  <c r="HX97" i="46"/>
  <c r="JM42" i="46"/>
  <c r="IU37" i="46"/>
  <c r="JH42" i="46"/>
  <c r="JG42" i="46" s="1"/>
  <c r="KI140" i="46"/>
  <c r="KH70" i="46"/>
  <c r="JR65" i="46"/>
  <c r="JR64" i="46"/>
  <c r="JR48" i="46"/>
  <c r="U146" i="46"/>
  <c r="O146" i="46"/>
  <c r="N146" i="46" s="1"/>
  <c r="Q143" i="46"/>
  <c r="T143" i="46"/>
  <c r="Q166" i="46"/>
  <c r="R162" i="46"/>
  <c r="T162" i="46"/>
  <c r="U158" i="46"/>
  <c r="V177" i="46"/>
  <c r="R173" i="46"/>
  <c r="S184" i="46"/>
  <c r="O194" i="46"/>
  <c r="N194" i="46"/>
  <c r="Q194" i="46"/>
  <c r="JN140" i="46"/>
  <c r="GQ126" i="46"/>
  <c r="GP126" i="46"/>
  <c r="FU196" i="46"/>
  <c r="GV126" i="46"/>
  <c r="GD114" i="46"/>
  <c r="GD126" i="46"/>
  <c r="EE56" i="46"/>
  <c r="Y173" i="46"/>
  <c r="AN154" i="46"/>
  <c r="AR140" i="46"/>
  <c r="AO140" i="46"/>
  <c r="AQ154" i="46"/>
  <c r="AQ84" i="46"/>
  <c r="AP182" i="46"/>
  <c r="AP140" i="46"/>
  <c r="AP56" i="46"/>
  <c r="CL42" i="46"/>
  <c r="Y165" i="46"/>
  <c r="Y107" i="46"/>
  <c r="Y166" i="46"/>
  <c r="Y159" i="46"/>
  <c r="Y105" i="46"/>
  <c r="AV163" i="46"/>
  <c r="AV161" i="46"/>
  <c r="BL168" i="46"/>
  <c r="AV121" i="46"/>
  <c r="AV166" i="46"/>
  <c r="AV62" i="46"/>
  <c r="BS51" i="46"/>
  <c r="DM65" i="46"/>
  <c r="EZ154" i="46"/>
  <c r="EJ47" i="46"/>
  <c r="FG142" i="46"/>
  <c r="FG154" i="46" s="1"/>
  <c r="HX75" i="46"/>
  <c r="HX93" i="46"/>
  <c r="IP84" i="46"/>
  <c r="JI42" i="46"/>
  <c r="IU41" i="46"/>
  <c r="JR69" i="46"/>
  <c r="JR66" i="46"/>
  <c r="JR62" i="46"/>
  <c r="JR52" i="46"/>
  <c r="JR50" i="46"/>
  <c r="KJ56" i="46"/>
  <c r="S146" i="46"/>
  <c r="Q146" i="46"/>
  <c r="T146" i="46"/>
  <c r="V143" i="46"/>
  <c r="R166" i="46"/>
  <c r="V162" i="46"/>
  <c r="R158" i="46"/>
  <c r="T158" i="46"/>
  <c r="V181" i="46"/>
  <c r="R177" i="46"/>
  <c r="S194" i="46"/>
  <c r="V194" i="46"/>
  <c r="GR126" i="46"/>
  <c r="GX126" i="46"/>
  <c r="ED126" i="46"/>
  <c r="FC28" i="46"/>
  <c r="DM47" i="46"/>
  <c r="DI182" i="46"/>
  <c r="Y177" i="46"/>
  <c r="AR182" i="46"/>
  <c r="Y152" i="46"/>
  <c r="AN140" i="46"/>
  <c r="AS154" i="46"/>
  <c r="AS84" i="46"/>
  <c r="AM154" i="46"/>
  <c r="AM84" i="46"/>
  <c r="AL140" i="46"/>
  <c r="AK140" i="46"/>
  <c r="AP84" i="46"/>
  <c r="AL56" i="46"/>
  <c r="AK56" i="46" s="1"/>
  <c r="EX154" i="46"/>
  <c r="JR68" i="46"/>
  <c r="JR60" i="46"/>
  <c r="O143" i="46"/>
  <c r="N143" i="46" s="1"/>
  <c r="V158" i="46"/>
  <c r="R194" i="46"/>
  <c r="KK98" i="46"/>
  <c r="Y148" i="46"/>
  <c r="AO154" i="46"/>
  <c r="AO84" i="46"/>
  <c r="Y157" i="46"/>
  <c r="Y158" i="46"/>
  <c r="Y164" i="46"/>
  <c r="AV125" i="46"/>
  <c r="AV117" i="46"/>
  <c r="AV66" i="46"/>
  <c r="AV58" i="46"/>
  <c r="AV70" i="46" s="1"/>
  <c r="BS195" i="46"/>
  <c r="BS55" i="46"/>
  <c r="BS44" i="46"/>
  <c r="BS56" i="46" s="1"/>
  <c r="DH126" i="46"/>
  <c r="HA83" i="46"/>
  <c r="HU42" i="46"/>
  <c r="Y104" i="46"/>
  <c r="Y163" i="46"/>
  <c r="Y106" i="46"/>
  <c r="Y58" i="46"/>
  <c r="Y70" i="46" s="1"/>
  <c r="AV124" i="46"/>
  <c r="AV120" i="46"/>
  <c r="AV116" i="46"/>
  <c r="AV164" i="46"/>
  <c r="AV110" i="46"/>
  <c r="AV102" i="46"/>
  <c r="CL140" i="46"/>
  <c r="CG140" i="46"/>
  <c r="CG196" i="46"/>
  <c r="BS96" i="46"/>
  <c r="DF168" i="46"/>
  <c r="CP166" i="46"/>
  <c r="CP159" i="46"/>
  <c r="CP137" i="46"/>
  <c r="CP139" i="46"/>
  <c r="CP96" i="46"/>
  <c r="DD98" i="46"/>
  <c r="CP88" i="46"/>
  <c r="CP123" i="46"/>
  <c r="DJ70" i="46"/>
  <c r="EE70" i="46"/>
  <c r="DM68" i="46"/>
  <c r="DM63" i="46"/>
  <c r="EJ147" i="46"/>
  <c r="EJ129" i="46"/>
  <c r="GA182" i="46"/>
  <c r="FG179" i="46"/>
  <c r="FG173" i="46"/>
  <c r="GS154" i="46"/>
  <c r="GU154" i="46"/>
  <c r="GQ140" i="46"/>
  <c r="GP140" i="46"/>
  <c r="HA165" i="46"/>
  <c r="HR112" i="46"/>
  <c r="HU112" i="46"/>
  <c r="HA109" i="46"/>
  <c r="HQ42" i="46"/>
  <c r="HU84" i="46"/>
  <c r="HA79" i="46"/>
  <c r="HA72" i="46"/>
  <c r="HA84" i="46" s="1"/>
  <c r="HX81" i="46"/>
  <c r="HX96" i="46"/>
  <c r="IO84" i="46"/>
  <c r="HX78" i="46"/>
  <c r="IU117" i="46"/>
  <c r="KE112" i="46"/>
  <c r="KD112" i="46" s="1"/>
  <c r="JR44" i="46"/>
  <c r="JR56" i="46"/>
  <c r="IP196" i="46"/>
  <c r="HA48" i="46"/>
  <c r="HR56" i="46"/>
  <c r="HA45" i="46"/>
  <c r="HA44" i="46"/>
  <c r="HA56" i="46" s="1"/>
  <c r="HA47" i="46"/>
  <c r="HO182" i="46"/>
  <c r="HA175" i="46"/>
  <c r="HO56" i="46"/>
  <c r="FU84" i="46"/>
  <c r="FG75" i="46"/>
  <c r="FG72" i="46"/>
  <c r="FG84" i="46" s="1"/>
  <c r="FG76" i="46"/>
  <c r="FG73" i="46"/>
  <c r="FG80" i="46"/>
  <c r="EY28" i="46"/>
  <c r="EC56" i="46"/>
  <c r="DM53" i="46"/>
  <c r="DM50" i="46"/>
  <c r="DM46" i="46"/>
  <c r="DM49" i="46"/>
  <c r="DM45" i="46"/>
  <c r="DM100" i="46"/>
  <c r="DM112" i="46"/>
  <c r="Y21" i="46"/>
  <c r="AL28" i="46"/>
  <c r="AK28" i="46" s="1"/>
  <c r="AP28" i="46"/>
  <c r="AR42" i="46"/>
  <c r="AN42" i="46"/>
  <c r="Y37" i="46"/>
  <c r="AS42" i="46"/>
  <c r="AR112" i="46"/>
  <c r="AM112" i="46"/>
  <c r="AM28" i="46"/>
  <c r="AL168" i="46"/>
  <c r="AK168" i="46"/>
  <c r="Y66" i="46"/>
  <c r="AN70" i="46"/>
  <c r="AR70" i="46"/>
  <c r="Y68" i="46"/>
  <c r="AV104" i="46"/>
  <c r="BP84" i="46"/>
  <c r="CI98" i="46"/>
  <c r="CP162" i="46"/>
  <c r="CP157" i="46"/>
  <c r="DE168" i="46"/>
  <c r="CP94" i="46"/>
  <c r="DF126" i="46"/>
  <c r="CP121" i="46"/>
  <c r="DC70" i="46"/>
  <c r="DB70" i="46"/>
  <c r="DM69" i="46"/>
  <c r="EA70" i="46"/>
  <c r="GT168" i="46"/>
  <c r="GQ154" i="46"/>
  <c r="GP154" i="46" s="1"/>
  <c r="HS140" i="46"/>
  <c r="HA138" i="46"/>
  <c r="HA139" i="46"/>
  <c r="HA27" i="46"/>
  <c r="HA25" i="46"/>
  <c r="HA23" i="46"/>
  <c r="HA21" i="46"/>
  <c r="HA19" i="46"/>
  <c r="HA17" i="46"/>
  <c r="HA80" i="46"/>
  <c r="HR28" i="46"/>
  <c r="HX86" i="46"/>
  <c r="HX98" i="46" s="1"/>
  <c r="JM126" i="46"/>
  <c r="IL196" i="46"/>
  <c r="JN168" i="46"/>
  <c r="IQ126" i="46"/>
  <c r="HA46" i="46"/>
  <c r="EJ192" i="46"/>
  <c r="EJ184" i="46"/>
  <c r="EJ196" i="46"/>
  <c r="EX28" i="46"/>
  <c r="DE182" i="46"/>
  <c r="DH182" i="46"/>
  <c r="EE112" i="46"/>
  <c r="DM44" i="46"/>
  <c r="DM56" i="46"/>
  <c r="DG182" i="46"/>
  <c r="ED56" i="46"/>
  <c r="DM51" i="46"/>
  <c r="AR168" i="46"/>
  <c r="Y33" i="46"/>
  <c r="AO70" i="46"/>
  <c r="AO42" i="46"/>
  <c r="AQ70" i="46"/>
  <c r="AQ42" i="46"/>
  <c r="AL42" i="46"/>
  <c r="AK42" i="46" s="1"/>
  <c r="AP154" i="46"/>
  <c r="Y83" i="46"/>
  <c r="AR84" i="46"/>
  <c r="AN84" i="46"/>
  <c r="AN112" i="46"/>
  <c r="CI168" i="46"/>
  <c r="CP34" i="46"/>
  <c r="CP119" i="46"/>
  <c r="IU121" i="46"/>
  <c r="IU114" i="46"/>
  <c r="IU126" i="46"/>
  <c r="KE84" i="46"/>
  <c r="KD84" i="46" s="1"/>
  <c r="JR76" i="46"/>
  <c r="JR78" i="46"/>
  <c r="JR72" i="46"/>
  <c r="JR84" i="46" s="1"/>
  <c r="JR80" i="46"/>
  <c r="JR74" i="46"/>
  <c r="IM126" i="46"/>
  <c r="HN56" i="46"/>
  <c r="HM56" i="46" s="1"/>
  <c r="FU126" i="46"/>
  <c r="DD182" i="46"/>
  <c r="BS104" i="46"/>
  <c r="BS100" i="46"/>
  <c r="BS112" i="46"/>
  <c r="DM55" i="46"/>
  <c r="DM48" i="46"/>
  <c r="DM108" i="46"/>
  <c r="AQ168" i="46"/>
  <c r="AN168" i="46"/>
  <c r="AS168" i="46"/>
  <c r="AS112" i="46"/>
  <c r="AS28" i="46"/>
  <c r="AN28" i="46"/>
  <c r="AM70" i="46"/>
  <c r="AM42" i="46"/>
  <c r="AL154" i="46"/>
  <c r="AK154" i="46" s="1"/>
  <c r="AP112" i="46"/>
  <c r="AP70" i="46"/>
  <c r="Y110" i="46"/>
  <c r="Y160" i="46"/>
  <c r="Y62" i="46"/>
  <c r="Y63" i="46"/>
  <c r="AV123" i="46"/>
  <c r="AV119" i="46"/>
  <c r="AV115" i="46"/>
  <c r="AV159" i="46"/>
  <c r="AV108" i="46"/>
  <c r="AV100" i="46"/>
  <c r="AV112" i="46"/>
  <c r="AV69" i="46"/>
  <c r="AV67" i="46"/>
  <c r="AV65" i="46"/>
  <c r="AV63" i="46"/>
  <c r="AV61" i="46"/>
  <c r="AV59" i="46"/>
  <c r="BS135" i="46"/>
  <c r="BS131" i="46"/>
  <c r="BS130" i="46"/>
  <c r="BS134" i="46"/>
  <c r="BS97" i="46"/>
  <c r="CP165" i="46"/>
  <c r="DD126" i="46"/>
  <c r="CP30" i="46"/>
  <c r="CP42" i="46" s="1"/>
  <c r="CP125" i="46"/>
  <c r="CP117" i="46"/>
  <c r="DM61" i="46"/>
  <c r="EJ151" i="46"/>
  <c r="FB154" i="46"/>
  <c r="EJ139" i="46"/>
  <c r="FG145" i="46"/>
  <c r="GU140" i="46"/>
  <c r="HA134" i="46"/>
  <c r="HQ168" i="46"/>
  <c r="HA137" i="46"/>
  <c r="HA108" i="46"/>
  <c r="HN84" i="46"/>
  <c r="HM84" i="46" s="1"/>
  <c r="HA26" i="46"/>
  <c r="HA24" i="46"/>
  <c r="HA22" i="46"/>
  <c r="HA20" i="46"/>
  <c r="HA18" i="46"/>
  <c r="HA16" i="46"/>
  <c r="HA28" i="46" s="1"/>
  <c r="HA76" i="46"/>
  <c r="HU98" i="46"/>
  <c r="HX80" i="46"/>
  <c r="HX77" i="46"/>
  <c r="HX87" i="46"/>
  <c r="IR42" i="46"/>
  <c r="IU125" i="46"/>
  <c r="JJ126" i="46"/>
  <c r="IU119" i="46"/>
  <c r="IU66" i="46"/>
  <c r="KJ112" i="46"/>
  <c r="IO126" i="46"/>
  <c r="HS56" i="46"/>
  <c r="FG78" i="46"/>
  <c r="FG74" i="46"/>
  <c r="DM109" i="46"/>
  <c r="DM104" i="46"/>
  <c r="DM101" i="46"/>
  <c r="DM106" i="46"/>
  <c r="DM111" i="46"/>
  <c r="DM103" i="46"/>
  <c r="DZ56" i="46"/>
  <c r="DY56" i="46" s="1"/>
  <c r="AM168" i="46"/>
  <c r="Y41" i="46"/>
  <c r="AO168" i="46"/>
  <c r="AO112" i="46"/>
  <c r="AO28" i="46"/>
  <c r="AQ112" i="46"/>
  <c r="AQ28" i="46"/>
  <c r="AP168" i="46"/>
  <c r="AL112" i="46"/>
  <c r="AK112" i="46"/>
  <c r="AL70" i="46"/>
  <c r="AK70" i="46" s="1"/>
  <c r="AP42" i="46"/>
  <c r="AR28" i="46"/>
  <c r="V69" i="76"/>
  <c r="Q69" i="76"/>
  <c r="R97" i="76"/>
  <c r="T41" i="76"/>
  <c r="P41" i="76"/>
  <c r="V41" i="76"/>
  <c r="R41" i="76"/>
  <c r="U153" i="76"/>
  <c r="S69" i="76"/>
  <c r="O41" i="76"/>
  <c r="N41" i="76" s="1"/>
  <c r="U55" i="76"/>
  <c r="T69" i="76"/>
  <c r="R69" i="76"/>
  <c r="V55" i="76"/>
  <c r="U97" i="76"/>
  <c r="O69" i="76"/>
  <c r="N69" i="76"/>
  <c r="Q55" i="76"/>
  <c r="R55" i="76"/>
  <c r="O55" i="76"/>
  <c r="N55" i="76" s="1"/>
  <c r="U41" i="76"/>
  <c r="T55" i="76"/>
  <c r="S41" i="76"/>
  <c r="Q41" i="76"/>
  <c r="BP112" i="45"/>
  <c r="AV105" i="45"/>
  <c r="AV109" i="45"/>
  <c r="EJ109" i="45"/>
  <c r="KK22" i="45"/>
  <c r="AV107" i="45"/>
  <c r="AV99" i="45"/>
  <c r="BK112" i="45"/>
  <c r="BJ112" i="45"/>
  <c r="BL112" i="45"/>
  <c r="AV36" i="45"/>
  <c r="BK24" i="45"/>
  <c r="BJ24" i="45"/>
  <c r="EA112" i="45"/>
  <c r="DM107" i="45"/>
  <c r="EJ111" i="45"/>
  <c r="EJ103" i="45"/>
  <c r="EJ95" i="45"/>
  <c r="EY112" i="45"/>
  <c r="EJ101" i="45"/>
  <c r="EJ97" i="45"/>
  <c r="GD84" i="45"/>
  <c r="GD90" i="45"/>
  <c r="GU91" i="45"/>
  <c r="HN91" i="45"/>
  <c r="HM91" i="45"/>
  <c r="HA90" i="45"/>
  <c r="HA84" i="45"/>
  <c r="HA82" i="45"/>
  <c r="IP91" i="45"/>
  <c r="IU88" i="45"/>
  <c r="JJ91" i="45"/>
  <c r="IU37" i="45"/>
  <c r="JJ112" i="45"/>
  <c r="KH70" i="45"/>
  <c r="KE16" i="45"/>
  <c r="KD16" i="45"/>
  <c r="KH13" i="45"/>
  <c r="AV111" i="45"/>
  <c r="AV88" i="45"/>
  <c r="AV101" i="45"/>
  <c r="AV97" i="45"/>
  <c r="BJ91" i="45"/>
  <c r="BM91" i="45"/>
  <c r="AV76" i="45"/>
  <c r="AV32" i="45"/>
  <c r="AV34" i="45"/>
  <c r="BM49" i="45"/>
  <c r="BI16" i="45"/>
  <c r="BH16" i="45"/>
  <c r="BS57" i="45"/>
  <c r="CP77" i="45"/>
  <c r="DH70" i="45"/>
  <c r="CP78" i="45"/>
  <c r="DG70" i="45"/>
  <c r="DM99" i="45"/>
  <c r="EB17" i="45"/>
  <c r="EB25" i="45"/>
  <c r="EF112" i="45"/>
  <c r="EJ105" i="45"/>
  <c r="FD112" i="45"/>
  <c r="FC25" i="45"/>
  <c r="EW49" i="45"/>
  <c r="EV49" i="45"/>
  <c r="FY112" i="45"/>
  <c r="GD86" i="45"/>
  <c r="GD73" i="45"/>
  <c r="HA88" i="45"/>
  <c r="HA86" i="45"/>
  <c r="HA67" i="45"/>
  <c r="HN70" i="45"/>
  <c r="HM70" i="45" s="1"/>
  <c r="IL91" i="45"/>
  <c r="IN112" i="45"/>
  <c r="HX93" i="45"/>
  <c r="HX112" i="45" s="1"/>
  <c r="IM24" i="45"/>
  <c r="IM18" i="45"/>
  <c r="IQ23" i="45"/>
  <c r="JI49" i="45"/>
  <c r="IU45" i="45"/>
  <c r="KK70" i="45"/>
  <c r="KH25" i="45"/>
  <c r="HN49" i="45"/>
  <c r="HM49" i="45"/>
  <c r="T91" i="45"/>
  <c r="O91" i="45"/>
  <c r="N91" i="45"/>
  <c r="P49" i="45"/>
  <c r="S49" i="45"/>
  <c r="P91" i="45"/>
  <c r="S91" i="45"/>
  <c r="U70" i="45"/>
  <c r="AV103" i="45"/>
  <c r="AV95" i="45"/>
  <c r="AV86" i="45"/>
  <c r="AV84" i="45"/>
  <c r="AV90" i="45"/>
  <c r="BI91" i="45"/>
  <c r="BH91" i="45" s="1"/>
  <c r="AV82" i="45"/>
  <c r="AV80" i="45"/>
  <c r="AV78" i="45"/>
  <c r="AV42" i="45"/>
  <c r="AV38" i="45"/>
  <c r="BK12" i="45"/>
  <c r="BS65" i="45"/>
  <c r="CI9" i="45"/>
  <c r="DM111" i="45"/>
  <c r="EJ107" i="45"/>
  <c r="EJ99" i="45"/>
  <c r="FB112" i="45"/>
  <c r="EZ112" i="45"/>
  <c r="EJ47" i="45"/>
  <c r="EJ39" i="45"/>
  <c r="FG107" i="45"/>
  <c r="FG99" i="45"/>
  <c r="FZ112" i="45"/>
  <c r="FU112" i="45"/>
  <c r="FG105" i="45"/>
  <c r="FG86" i="45"/>
  <c r="GX112" i="45"/>
  <c r="HA63" i="45"/>
  <c r="HS70" i="45"/>
  <c r="IR91" i="45"/>
  <c r="HX90" i="45"/>
  <c r="HX75" i="45"/>
  <c r="HX101" i="45"/>
  <c r="IL23" i="45"/>
  <c r="IU73" i="45"/>
  <c r="JN49" i="45"/>
  <c r="IU42" i="45"/>
  <c r="IU34" i="45"/>
  <c r="IU30" i="45"/>
  <c r="IU49" i="45" s="1"/>
  <c r="JM26" i="45"/>
  <c r="JO23" i="45"/>
  <c r="JK49" i="45"/>
  <c r="IU46" i="45"/>
  <c r="JR51" i="45"/>
  <c r="JR70" i="45"/>
  <c r="S70" i="45"/>
  <c r="R91" i="45"/>
  <c r="P70" i="45"/>
  <c r="O49" i="45"/>
  <c r="N49" i="45"/>
  <c r="Q70" i="45"/>
  <c r="AD412" i="52"/>
  <c r="AC414" i="52"/>
  <c r="AC377" i="52"/>
  <c r="AD377" i="52"/>
  <c r="AC375" i="52"/>
  <c r="AC376" i="52"/>
  <c r="AD340" i="52"/>
  <c r="AD339" i="52"/>
  <c r="AC340" i="52"/>
  <c r="AD338" i="52"/>
  <c r="AC301" i="52"/>
  <c r="AC302" i="52"/>
  <c r="AD300" i="52"/>
  <c r="AC300" i="52"/>
  <c r="AD303" i="52"/>
  <c r="EL39" i="52"/>
  <c r="GH39" i="52"/>
  <c r="CX43" i="52"/>
  <c r="DE43" i="52" s="1"/>
  <c r="CX41" i="52"/>
  <c r="DE39" i="52"/>
  <c r="CX42" i="52"/>
  <c r="DE42" i="52" s="1"/>
  <c r="DN43" i="52"/>
  <c r="DU43" i="52" s="1"/>
  <c r="DU39" i="52"/>
  <c r="DN41" i="52"/>
  <c r="ET41" i="52"/>
  <c r="ET43" i="52"/>
  <c r="GP40" i="52"/>
  <c r="GX39" i="52"/>
  <c r="FB39" i="52"/>
  <c r="FZ43" i="52"/>
  <c r="GG43" i="52" s="1"/>
  <c r="GG39" i="52"/>
  <c r="GP44" i="52"/>
  <c r="GW44" i="52" s="1"/>
  <c r="GW39" i="52"/>
  <c r="KL17" i="45"/>
  <c r="KE10" i="45"/>
  <c r="KD10" i="45" s="1"/>
  <c r="KH17" i="45"/>
  <c r="KE22" i="45"/>
  <c r="KD22" i="45"/>
  <c r="KG20" i="45"/>
  <c r="KI16" i="45"/>
  <c r="KJ21" i="45"/>
  <c r="KK14" i="45"/>
  <c r="KI10" i="45"/>
  <c r="JM9" i="45"/>
  <c r="JK9" i="45"/>
  <c r="JM23" i="45"/>
  <c r="JK23" i="45"/>
  <c r="JN23" i="45"/>
  <c r="JJ23" i="45"/>
  <c r="IP26" i="45"/>
  <c r="IP18" i="45"/>
  <c r="IL26" i="45"/>
  <c r="IO26" i="45"/>
  <c r="IO18" i="45"/>
  <c r="IM26" i="45"/>
  <c r="FC17" i="45"/>
  <c r="EY17" i="45"/>
  <c r="FD18" i="45"/>
  <c r="FB18" i="45"/>
  <c r="EZ18" i="45"/>
  <c r="FA17" i="45"/>
  <c r="ED23" i="45"/>
  <c r="EE18" i="45"/>
  <c r="EF21" i="45"/>
  <c r="EA18" i="45"/>
  <c r="EB21" i="45"/>
  <c r="ED21" i="45"/>
  <c r="DF19" i="45"/>
  <c r="DE15" i="45"/>
  <c r="CK27" i="45"/>
  <c r="CL20" i="45"/>
  <c r="CG27" i="45"/>
  <c r="CH20" i="45"/>
  <c r="CK20" i="45"/>
  <c r="CJ27" i="45"/>
  <c r="CI27" i="45"/>
  <c r="CG20" i="45"/>
  <c r="CM10" i="45"/>
  <c r="BO24" i="45"/>
  <c r="BM22" i="45"/>
  <c r="BN24" i="45"/>
  <c r="BO22" i="45"/>
  <c r="BM19" i="45"/>
  <c r="BI22" i="45"/>
  <c r="BH22" i="45"/>
  <c r="BP22" i="45"/>
  <c r="BK20" i="45"/>
  <c r="BP19" i="45"/>
  <c r="KL18" i="45"/>
  <c r="KH18" i="45"/>
  <c r="KF18" i="45"/>
  <c r="KJ18" i="45"/>
  <c r="KH12" i="45"/>
  <c r="KF12" i="45"/>
  <c r="KL12" i="45"/>
  <c r="KJ12" i="45"/>
  <c r="JR67" i="45"/>
  <c r="KG70" i="45"/>
  <c r="KJ70" i="45"/>
  <c r="KK26" i="45"/>
  <c r="KK25" i="45"/>
  <c r="KG25" i="45"/>
  <c r="KI25" i="45"/>
  <c r="KE25" i="45"/>
  <c r="KD25" i="45" s="1"/>
  <c r="KI18" i="45"/>
  <c r="KE13" i="45"/>
  <c r="KD13" i="45" s="1"/>
  <c r="KG13" i="45"/>
  <c r="KK13" i="45"/>
  <c r="KI13" i="45"/>
  <c r="JR42" i="45"/>
  <c r="JR30" i="45"/>
  <c r="JR49" i="45" s="1"/>
  <c r="KJ20" i="45"/>
  <c r="KF20" i="45"/>
  <c r="KL20" i="45"/>
  <c r="KH20" i="45"/>
  <c r="KK10" i="45"/>
  <c r="KK18" i="45"/>
  <c r="KK17" i="45"/>
  <c r="KG17" i="45"/>
  <c r="KI17" i="45"/>
  <c r="KE17" i="45"/>
  <c r="KD17" i="45" s="1"/>
  <c r="KJ24" i="45"/>
  <c r="KF24" i="45"/>
  <c r="KH24" i="45"/>
  <c r="KL24" i="45"/>
  <c r="JS28" i="45"/>
  <c r="KF28" i="45"/>
  <c r="KL26" i="45"/>
  <c r="KH26" i="45"/>
  <c r="KJ26" i="45"/>
  <c r="KF26" i="45"/>
  <c r="KG26" i="45"/>
  <c r="KI24" i="45"/>
  <c r="KE18" i="45"/>
  <c r="KD18" i="45" s="1"/>
  <c r="KK12" i="45"/>
  <c r="JR47" i="45"/>
  <c r="JR43" i="45"/>
  <c r="JR39" i="45"/>
  <c r="JR35" i="45"/>
  <c r="JR31" i="45"/>
  <c r="KJ49" i="45"/>
  <c r="KF49" i="45"/>
  <c r="KE49" i="45"/>
  <c r="KD49" i="45"/>
  <c r="JR45" i="45"/>
  <c r="JR41" i="45"/>
  <c r="JR37" i="45"/>
  <c r="JR33" i="45"/>
  <c r="KI49" i="45"/>
  <c r="KJ14" i="45"/>
  <c r="KH14" i="45"/>
  <c r="KL14" i="45"/>
  <c r="KF14" i="45"/>
  <c r="KK49" i="45"/>
  <c r="KE26" i="45"/>
  <c r="KD26" i="45"/>
  <c r="KG24" i="45"/>
  <c r="KG18" i="45"/>
  <c r="KI12" i="45"/>
  <c r="JR46" i="45"/>
  <c r="JR68" i="45"/>
  <c r="JR64" i="45"/>
  <c r="KI70" i="45"/>
  <c r="KE70" i="45"/>
  <c r="KD70" i="45" s="1"/>
  <c r="JR62" i="45"/>
  <c r="JR58" i="45"/>
  <c r="JR54" i="45"/>
  <c r="JR66" i="45"/>
  <c r="JR60" i="45"/>
  <c r="JR56" i="45"/>
  <c r="JR52" i="45"/>
  <c r="KL22" i="45"/>
  <c r="KH22" i="45"/>
  <c r="KJ22" i="45"/>
  <c r="KF22" i="45"/>
  <c r="KJ25" i="45"/>
  <c r="KE24" i="45"/>
  <c r="KD24" i="45" s="1"/>
  <c r="KL16" i="45"/>
  <c r="KF16" i="45"/>
  <c r="KJ16" i="45"/>
  <c r="KH16" i="45"/>
  <c r="KG12" i="45"/>
  <c r="KI22" i="45"/>
  <c r="KL13" i="45"/>
  <c r="KF10" i="45"/>
  <c r="KL10" i="45"/>
  <c r="KJ10" i="45"/>
  <c r="KH10" i="45"/>
  <c r="KK21" i="45"/>
  <c r="KG21" i="45"/>
  <c r="KE21" i="45"/>
  <c r="KD21" i="45" s="1"/>
  <c r="KI21" i="45"/>
  <c r="KE14" i="45"/>
  <c r="KD14" i="45" s="1"/>
  <c r="KG49" i="45"/>
  <c r="KL25" i="45"/>
  <c r="KJ17" i="45"/>
  <c r="KG16" i="45"/>
  <c r="KE12" i="45"/>
  <c r="KD12" i="45" s="1"/>
  <c r="JN70" i="45"/>
  <c r="JJ70" i="45"/>
  <c r="IU69" i="45"/>
  <c r="IU63" i="45"/>
  <c r="IU55" i="45"/>
  <c r="JO70" i="45"/>
  <c r="IU67" i="45"/>
  <c r="IU65" i="45"/>
  <c r="JK70" i="45"/>
  <c r="IU59" i="45"/>
  <c r="IU51" i="45"/>
  <c r="IU70" i="45" s="1"/>
  <c r="JI24" i="45"/>
  <c r="JM24" i="45"/>
  <c r="JK24" i="45"/>
  <c r="IU58" i="45"/>
  <c r="JL24" i="45"/>
  <c r="IV28" i="45"/>
  <c r="IU12" i="45" s="1"/>
  <c r="JH28" i="45"/>
  <c r="JG28" i="45" s="1"/>
  <c r="JL13" i="45"/>
  <c r="JH13" i="45"/>
  <c r="JG13" i="45"/>
  <c r="JN13" i="45"/>
  <c r="JJ13" i="45"/>
  <c r="JK13" i="45"/>
  <c r="JO112" i="45"/>
  <c r="IU104" i="45"/>
  <c r="IU96" i="45"/>
  <c r="IU110" i="45"/>
  <c r="IU109" i="45"/>
  <c r="IU102" i="45"/>
  <c r="IU101" i="45"/>
  <c r="IU94" i="45"/>
  <c r="IU93" i="45"/>
  <c r="IU112" i="45" s="1"/>
  <c r="IU108" i="45"/>
  <c r="IU100" i="45"/>
  <c r="JK112" i="45"/>
  <c r="IU98" i="45"/>
  <c r="IU105" i="45"/>
  <c r="IU106" i="45"/>
  <c r="IU97" i="45"/>
  <c r="IU80" i="45"/>
  <c r="JM112" i="45"/>
  <c r="IU99" i="45"/>
  <c r="JO91" i="45"/>
  <c r="JL91" i="45"/>
  <c r="JI70" i="45"/>
  <c r="JH112" i="45"/>
  <c r="JG112" i="45"/>
  <c r="IU44" i="45"/>
  <c r="IU36" i="45"/>
  <c r="JH49" i="45"/>
  <c r="JG49" i="45"/>
  <c r="IU32" i="45"/>
  <c r="IU48" i="45"/>
  <c r="IU40" i="45"/>
  <c r="JL49" i="45"/>
  <c r="IU35" i="45"/>
  <c r="IU75" i="45"/>
  <c r="IU61" i="45"/>
  <c r="IU53" i="45"/>
  <c r="IU47" i="45"/>
  <c r="IU39" i="45"/>
  <c r="JL23" i="45"/>
  <c r="JH23" i="45"/>
  <c r="JG23" i="45" s="1"/>
  <c r="JN9" i="45"/>
  <c r="JL9" i="45"/>
  <c r="JH9" i="45"/>
  <c r="JG9" i="45" s="1"/>
  <c r="JJ9" i="45"/>
  <c r="JO49" i="45"/>
  <c r="JO26" i="45"/>
  <c r="JK26" i="45"/>
  <c r="JO9" i="45"/>
  <c r="IU56" i="45"/>
  <c r="JK91" i="45"/>
  <c r="IU77" i="45"/>
  <c r="JH91" i="45"/>
  <c r="JG91" i="45"/>
  <c r="JL70" i="45"/>
  <c r="IU60" i="45"/>
  <c r="IU52" i="45"/>
  <c r="IU64" i="45"/>
  <c r="IU66" i="45"/>
  <c r="IU57" i="45"/>
  <c r="JN24" i="45"/>
  <c r="JM20" i="45"/>
  <c r="JO20" i="45"/>
  <c r="JK20" i="45"/>
  <c r="JI20" i="45"/>
  <c r="JM16" i="45"/>
  <c r="JO16" i="45"/>
  <c r="JK16" i="45"/>
  <c r="JI16" i="45"/>
  <c r="JI12" i="45"/>
  <c r="JO12" i="45"/>
  <c r="JK12" i="45"/>
  <c r="JM12" i="45"/>
  <c r="JN20" i="45"/>
  <c r="JN16" i="45"/>
  <c r="JL16" i="45"/>
  <c r="JM13" i="45"/>
  <c r="JL12" i="45"/>
  <c r="JM91" i="45"/>
  <c r="IU89" i="45"/>
  <c r="IU81" i="45"/>
  <c r="IU87" i="45"/>
  <c r="IU86" i="45"/>
  <c r="IU79" i="45"/>
  <c r="IU76" i="45"/>
  <c r="IU72" i="45"/>
  <c r="IU91" i="45" s="1"/>
  <c r="IU85" i="45"/>
  <c r="IU90" i="45"/>
  <c r="IU82" i="45"/>
  <c r="IU83" i="45"/>
  <c r="IU78" i="45"/>
  <c r="IU74" i="45"/>
  <c r="JI91" i="45"/>
  <c r="IU84" i="45"/>
  <c r="JH70" i="45"/>
  <c r="JG70" i="45" s="1"/>
  <c r="IU68" i="45"/>
  <c r="IU62" i="45"/>
  <c r="IU54" i="45"/>
  <c r="JO24" i="45"/>
  <c r="JH24" i="45"/>
  <c r="JG24" i="45"/>
  <c r="JJ24" i="45"/>
  <c r="JO13" i="45"/>
  <c r="JH12" i="45"/>
  <c r="JG12" i="45"/>
  <c r="JJ20" i="45"/>
  <c r="JJ16" i="45"/>
  <c r="JJ12" i="45"/>
  <c r="JH16" i="45"/>
  <c r="JG16" i="45" s="1"/>
  <c r="JI13" i="45"/>
  <c r="JH20" i="45"/>
  <c r="JG20" i="45"/>
  <c r="IR22" i="45"/>
  <c r="IN22" i="45"/>
  <c r="IQ22" i="45"/>
  <c r="IP14" i="45"/>
  <c r="IL14" i="45"/>
  <c r="IQ14" i="45"/>
  <c r="IM14" i="45"/>
  <c r="IR112" i="45"/>
  <c r="HX77" i="45"/>
  <c r="IP24" i="45"/>
  <c r="IL24" i="45"/>
  <c r="IO23" i="45"/>
  <c r="IK23" i="45"/>
  <c r="IJ23" i="45" s="1"/>
  <c r="IP22" i="45"/>
  <c r="HY28" i="45"/>
  <c r="IK28" i="45" s="1"/>
  <c r="IJ28" i="45" s="1"/>
  <c r="IL22" i="45"/>
  <c r="IK24" i="45"/>
  <c r="IJ24" i="45" s="1"/>
  <c r="IM22" i="45"/>
  <c r="IO14" i="45"/>
  <c r="IO22" i="45"/>
  <c r="IN26" i="45"/>
  <c r="IR26" i="45"/>
  <c r="IO91" i="45"/>
  <c r="IR23" i="45"/>
  <c r="IO13" i="45"/>
  <c r="IK13" i="45"/>
  <c r="IJ13" i="45" s="1"/>
  <c r="IL13" i="45"/>
  <c r="IP13" i="45"/>
  <c r="IQ26" i="45"/>
  <c r="IQ13" i="45"/>
  <c r="IN14" i="45"/>
  <c r="IK14" i="45"/>
  <c r="IJ14" i="45" s="1"/>
  <c r="HX89" i="45"/>
  <c r="HX87" i="45"/>
  <c r="HX85" i="45"/>
  <c r="HX83" i="45"/>
  <c r="HX81" i="45"/>
  <c r="HX79" i="45"/>
  <c r="IQ91" i="45"/>
  <c r="HX78" i="45"/>
  <c r="HX74" i="45"/>
  <c r="IM91" i="45"/>
  <c r="HX72" i="45"/>
  <c r="HX91" i="45" s="1"/>
  <c r="HX76" i="45"/>
  <c r="HX110" i="45"/>
  <c r="HX106" i="45"/>
  <c r="HX102" i="45"/>
  <c r="HX98" i="45"/>
  <c r="HX94" i="45"/>
  <c r="IO112" i="45"/>
  <c r="IK112" i="45"/>
  <c r="IJ112" i="45" s="1"/>
  <c r="HX108" i="45"/>
  <c r="HX100" i="45"/>
  <c r="HX104" i="45"/>
  <c r="HX96" i="45"/>
  <c r="IP23" i="45"/>
  <c r="IK22" i="45"/>
  <c r="IJ22" i="45" s="1"/>
  <c r="IN18" i="45"/>
  <c r="IK18" i="45"/>
  <c r="IJ18" i="45"/>
  <c r="IR18" i="45"/>
  <c r="IR24" i="45"/>
  <c r="IO27" i="45"/>
  <c r="IK27" i="45"/>
  <c r="IJ27" i="45" s="1"/>
  <c r="IN27" i="45"/>
  <c r="IN23" i="45"/>
  <c r="IQ18" i="45"/>
  <c r="IK91" i="45"/>
  <c r="IJ91" i="45" s="1"/>
  <c r="IN24" i="45"/>
  <c r="IM13" i="45"/>
  <c r="IN13" i="45"/>
  <c r="IR14" i="45"/>
  <c r="IR13" i="45"/>
  <c r="HS91" i="45"/>
  <c r="HO91" i="45"/>
  <c r="HT91" i="45"/>
  <c r="HP91" i="45"/>
  <c r="HA85" i="45"/>
  <c r="HA83" i="45"/>
  <c r="HA77" i="45"/>
  <c r="HA73" i="45"/>
  <c r="HA78" i="45"/>
  <c r="HA74" i="45"/>
  <c r="HA89" i="45"/>
  <c r="HA81" i="45"/>
  <c r="HA75" i="45"/>
  <c r="HA87" i="45"/>
  <c r="HU91" i="45"/>
  <c r="HU24" i="45"/>
  <c r="HQ24" i="45"/>
  <c r="HS24" i="45"/>
  <c r="HO24" i="45"/>
  <c r="HP24" i="45"/>
  <c r="HR22" i="45"/>
  <c r="HN12" i="45"/>
  <c r="HM12" i="45" s="1"/>
  <c r="HB28" i="45"/>
  <c r="HN28" i="45" s="1"/>
  <c r="HM28" i="45" s="1"/>
  <c r="HA66" i="45"/>
  <c r="HA62" i="45"/>
  <c r="HU70" i="45"/>
  <c r="HQ70" i="45"/>
  <c r="HP70" i="45"/>
  <c r="HA54" i="45"/>
  <c r="HA68" i="45"/>
  <c r="HA64" i="45"/>
  <c r="HA60" i="45"/>
  <c r="HT70" i="45"/>
  <c r="HA56" i="45"/>
  <c r="HA58" i="45"/>
  <c r="HS19" i="45"/>
  <c r="HS9" i="45"/>
  <c r="HR26" i="45"/>
  <c r="HO21" i="45"/>
  <c r="HQ19" i="45"/>
  <c r="HP26" i="45"/>
  <c r="HQ13" i="45"/>
  <c r="HN24" i="45"/>
  <c r="HM24" i="45" s="1"/>
  <c r="HP22" i="45"/>
  <c r="HU13" i="45"/>
  <c r="HA79" i="45"/>
  <c r="HA72" i="45"/>
  <c r="HA91" i="45"/>
  <c r="HQ91" i="45"/>
  <c r="HU20" i="45"/>
  <c r="HQ20" i="45"/>
  <c r="HS20" i="45"/>
  <c r="HO20" i="45"/>
  <c r="HA80" i="45"/>
  <c r="HS23" i="45"/>
  <c r="HU27" i="45"/>
  <c r="HS27" i="45"/>
  <c r="HR20" i="45"/>
  <c r="HO14" i="45"/>
  <c r="HQ14" i="45"/>
  <c r="HU14" i="45"/>
  <c r="HS14" i="45"/>
  <c r="HU23" i="45"/>
  <c r="HU16" i="45"/>
  <c r="HQ16" i="45"/>
  <c r="HO16" i="45"/>
  <c r="HS16" i="45"/>
  <c r="HO23" i="45"/>
  <c r="HS22" i="45"/>
  <c r="HO22" i="45"/>
  <c r="HQ22" i="45"/>
  <c r="HU22" i="45"/>
  <c r="HR12" i="45"/>
  <c r="HR21" i="45"/>
  <c r="HN21" i="45"/>
  <c r="HM21" i="45"/>
  <c r="HT21" i="45"/>
  <c r="HP21" i="45"/>
  <c r="HS26" i="45"/>
  <c r="HO26" i="45"/>
  <c r="HQ26" i="45"/>
  <c r="HU26" i="45"/>
  <c r="HN20" i="45"/>
  <c r="HM20" i="45"/>
  <c r="HN9" i="45"/>
  <c r="HM9" i="45" s="1"/>
  <c r="HP9" i="45"/>
  <c r="HT9" i="45"/>
  <c r="HR9" i="45"/>
  <c r="HT16" i="45"/>
  <c r="HT26" i="45"/>
  <c r="HS18" i="45"/>
  <c r="HO18" i="45"/>
  <c r="HU18" i="45"/>
  <c r="HQ18" i="45"/>
  <c r="HS10" i="45"/>
  <c r="HQ10" i="45"/>
  <c r="HO10" i="45"/>
  <c r="HU10" i="45"/>
  <c r="HT23" i="45"/>
  <c r="HP23" i="45"/>
  <c r="HR23" i="45"/>
  <c r="HN23" i="45"/>
  <c r="HM23" i="45" s="1"/>
  <c r="HR16" i="45"/>
  <c r="HU12" i="45"/>
  <c r="HO12" i="45"/>
  <c r="HS12" i="45"/>
  <c r="HQ12" i="45"/>
  <c r="HT20" i="45"/>
  <c r="HR13" i="45"/>
  <c r="HP13" i="45"/>
  <c r="HT13" i="45"/>
  <c r="HN13" i="45"/>
  <c r="HM13" i="45" s="1"/>
  <c r="HT27" i="45"/>
  <c r="HP27" i="45"/>
  <c r="HR27" i="45"/>
  <c r="HN27" i="45"/>
  <c r="HM27" i="45" s="1"/>
  <c r="HS21" i="45"/>
  <c r="HO13" i="45"/>
  <c r="HQ27" i="45"/>
  <c r="HT19" i="45"/>
  <c r="HP19" i="45"/>
  <c r="HN19" i="45"/>
  <c r="HM19" i="45" s="1"/>
  <c r="HR19" i="45"/>
  <c r="HR24" i="45"/>
  <c r="HT22" i="45"/>
  <c r="HP16" i="45"/>
  <c r="HP12" i="45"/>
  <c r="HQ21" i="45"/>
  <c r="HT14" i="45"/>
  <c r="HO9" i="45"/>
  <c r="GD103" i="45"/>
  <c r="GD88" i="45"/>
  <c r="GW112" i="45"/>
  <c r="GD101" i="45"/>
  <c r="GD109" i="45"/>
  <c r="GT112" i="45"/>
  <c r="GQ91" i="45"/>
  <c r="GP91" i="45" s="1"/>
  <c r="GW27" i="45"/>
  <c r="GV27" i="45"/>
  <c r="GR11" i="45"/>
  <c r="GX11" i="45"/>
  <c r="GT11" i="45"/>
  <c r="GV11" i="45"/>
  <c r="GS23" i="45"/>
  <c r="GS19" i="45"/>
  <c r="GT10" i="45"/>
  <c r="GU23" i="45"/>
  <c r="GU19" i="45"/>
  <c r="GV10" i="45"/>
  <c r="GV9" i="45"/>
  <c r="GR9" i="45"/>
  <c r="GX9" i="45"/>
  <c r="GT9" i="45"/>
  <c r="GQ9" i="45"/>
  <c r="GP9" i="45" s="1"/>
  <c r="GD87" i="45"/>
  <c r="GD83" i="45"/>
  <c r="GX91" i="45"/>
  <c r="GT91" i="45"/>
  <c r="GW91" i="45"/>
  <c r="GD81" i="45"/>
  <c r="GD74" i="45"/>
  <c r="GS91" i="45"/>
  <c r="GD85" i="45"/>
  <c r="GD80" i="45"/>
  <c r="GD72" i="45"/>
  <c r="GD91" i="45"/>
  <c r="GD89" i="45"/>
  <c r="GD79" i="45"/>
  <c r="GD78" i="45"/>
  <c r="GV91" i="45"/>
  <c r="GD75" i="45"/>
  <c r="GD82" i="45"/>
  <c r="GX27" i="45"/>
  <c r="GT27" i="45"/>
  <c r="GR15" i="45"/>
  <c r="GX15" i="45"/>
  <c r="GT15" i="45"/>
  <c r="GV15" i="45"/>
  <c r="GU12" i="45"/>
  <c r="GQ12" i="45"/>
  <c r="GP12" i="45"/>
  <c r="GW12" i="45"/>
  <c r="GS12" i="45"/>
  <c r="GX12" i="45"/>
  <c r="GW15" i="45"/>
  <c r="GQ15" i="45"/>
  <c r="GP15" i="45" s="1"/>
  <c r="GW9" i="45"/>
  <c r="GD110" i="45"/>
  <c r="GD106" i="45"/>
  <c r="GD102" i="45"/>
  <c r="GD98" i="45"/>
  <c r="GD94" i="45"/>
  <c r="GU112" i="45"/>
  <c r="GQ112" i="45"/>
  <c r="GP112" i="45"/>
  <c r="GD108" i="45"/>
  <c r="GD100" i="45"/>
  <c r="GD96" i="45"/>
  <c r="GD104" i="45"/>
  <c r="GR91" i="45"/>
  <c r="GD77" i="45"/>
  <c r="GW26" i="45"/>
  <c r="GX26" i="45"/>
  <c r="GS26" i="45"/>
  <c r="GT28" i="45"/>
  <c r="GU10" i="45"/>
  <c r="GW10" i="45"/>
  <c r="GS10" i="45"/>
  <c r="GQ10" i="45"/>
  <c r="GP10" i="45"/>
  <c r="GV26" i="45"/>
  <c r="GX23" i="45"/>
  <c r="GT23" i="45"/>
  <c r="GV23" i="45"/>
  <c r="GR23" i="45"/>
  <c r="GV19" i="45"/>
  <c r="GX19" i="45"/>
  <c r="GT19" i="45"/>
  <c r="GR19" i="45"/>
  <c r="GU9" i="45"/>
  <c r="GT12" i="45"/>
  <c r="GS15" i="45"/>
  <c r="GV12" i="45"/>
  <c r="GA18" i="45"/>
  <c r="FW18" i="45"/>
  <c r="FY18" i="45"/>
  <c r="FU18" i="45"/>
  <c r="FV18" i="45"/>
  <c r="FT27" i="45"/>
  <c r="FS27" i="45" s="1"/>
  <c r="FX27" i="45"/>
  <c r="FZ27" i="45"/>
  <c r="FV27" i="45"/>
  <c r="FY24" i="45"/>
  <c r="FU24" i="45"/>
  <c r="GA24" i="45"/>
  <c r="FW24" i="45"/>
  <c r="FZ25" i="45"/>
  <c r="FV25" i="45"/>
  <c r="FX25" i="45"/>
  <c r="FT25" i="45"/>
  <c r="FS25" i="45" s="1"/>
  <c r="FY10" i="45"/>
  <c r="FW10" i="45"/>
  <c r="FU10" i="45"/>
  <c r="GA10" i="45"/>
  <c r="FW112" i="45"/>
  <c r="GA70" i="45"/>
  <c r="FW70" i="45"/>
  <c r="FG66" i="45"/>
  <c r="FG64" i="45"/>
  <c r="FG58" i="45"/>
  <c r="FG56" i="45"/>
  <c r="FZ70" i="45"/>
  <c r="FG68" i="45"/>
  <c r="FG62" i="45"/>
  <c r="FG60" i="45"/>
  <c r="FG54" i="45"/>
  <c r="FV70" i="45"/>
  <c r="FG52" i="45"/>
  <c r="FG53" i="45"/>
  <c r="GA14" i="45"/>
  <c r="FW14" i="45"/>
  <c r="FY14" i="45"/>
  <c r="FU14" i="45"/>
  <c r="FY70" i="45"/>
  <c r="FY27" i="45"/>
  <c r="GA25" i="45"/>
  <c r="FY12" i="45"/>
  <c r="FW12" i="45"/>
  <c r="GA12" i="45"/>
  <c r="FU12" i="45"/>
  <c r="FX18" i="45"/>
  <c r="FY21" i="45"/>
  <c r="FW27" i="45"/>
  <c r="FX24" i="45"/>
  <c r="FZ12" i="45"/>
  <c r="FW21" i="45"/>
  <c r="FZ14" i="45"/>
  <c r="FZ13" i="45"/>
  <c r="FV13" i="45"/>
  <c r="FT13" i="45"/>
  <c r="FS13" i="45" s="1"/>
  <c r="FX13" i="45"/>
  <c r="FT10" i="45"/>
  <c r="FS10" i="45" s="1"/>
  <c r="FY91" i="45"/>
  <c r="FZ91" i="45"/>
  <c r="FG85" i="45"/>
  <c r="FG83" i="45"/>
  <c r="FV91" i="45"/>
  <c r="FG77" i="45"/>
  <c r="FG73" i="45"/>
  <c r="FG89" i="45"/>
  <c r="FG87" i="45"/>
  <c r="FG81" i="45"/>
  <c r="FG75" i="45"/>
  <c r="FG57" i="45"/>
  <c r="FG55" i="45"/>
  <c r="GA26" i="45"/>
  <c r="FW26" i="45"/>
  <c r="FU26" i="45"/>
  <c r="FY26" i="45"/>
  <c r="FU70" i="45"/>
  <c r="FU27" i="45"/>
  <c r="FW25" i="45"/>
  <c r="FY16" i="45"/>
  <c r="FU16" i="45"/>
  <c r="GA16" i="45"/>
  <c r="FW16" i="45"/>
  <c r="FY25" i="45"/>
  <c r="FY20" i="45"/>
  <c r="FU20" i="45"/>
  <c r="FW20" i="45"/>
  <c r="GA20" i="45"/>
  <c r="FV26" i="45"/>
  <c r="FT18" i="45"/>
  <c r="FS18" i="45"/>
  <c r="FZ20" i="45"/>
  <c r="FV14" i="45"/>
  <c r="FG110" i="45"/>
  <c r="FG106" i="45"/>
  <c r="FG102" i="45"/>
  <c r="FG98" i="45"/>
  <c r="FG94" i="45"/>
  <c r="FX112" i="45"/>
  <c r="FG104" i="45"/>
  <c r="FT112" i="45"/>
  <c r="FS112" i="45" s="1"/>
  <c r="FG100" i="45"/>
  <c r="FG96" i="45"/>
  <c r="FG108" i="45"/>
  <c r="FG72" i="45"/>
  <c r="FG91" i="45"/>
  <c r="FG88" i="45"/>
  <c r="FG79" i="45"/>
  <c r="GA22" i="45"/>
  <c r="FW22" i="45"/>
  <c r="FY22" i="45"/>
  <c r="FU22" i="45"/>
  <c r="GA91" i="45"/>
  <c r="FG69" i="45"/>
  <c r="FG67" i="45"/>
  <c r="FG61" i="45"/>
  <c r="FG59" i="45"/>
  <c r="FX26" i="45"/>
  <c r="FZ24" i="45"/>
  <c r="FZ18" i="45"/>
  <c r="FZ17" i="45"/>
  <c r="FV17" i="45"/>
  <c r="FX17" i="45"/>
  <c r="FT17" i="45"/>
  <c r="FS17" i="45" s="1"/>
  <c r="FX12" i="45"/>
  <c r="GA27" i="45"/>
  <c r="FT24" i="45"/>
  <c r="FS24" i="45" s="1"/>
  <c r="FV16" i="45"/>
  <c r="FZ22" i="45"/>
  <c r="FZ21" i="45"/>
  <c r="FV21" i="45"/>
  <c r="FX21" i="45"/>
  <c r="FT21" i="45"/>
  <c r="FS21" i="45" s="1"/>
  <c r="FX14" i="45"/>
  <c r="FZ10" i="45"/>
  <c r="FU25" i="45"/>
  <c r="FW17" i="45"/>
  <c r="FT22" i="45"/>
  <c r="FS22" i="45" s="1"/>
  <c r="FV20" i="45"/>
  <c r="FX10" i="45"/>
  <c r="EJ75" i="45"/>
  <c r="EJ89" i="45"/>
  <c r="EJ87" i="45"/>
  <c r="EJ85" i="45"/>
  <c r="EJ83" i="45"/>
  <c r="EJ81" i="45"/>
  <c r="EJ79" i="45"/>
  <c r="EJ73" i="45"/>
  <c r="EY91" i="45"/>
  <c r="EJ77" i="45"/>
  <c r="FD91" i="45"/>
  <c r="EJ72" i="45"/>
  <c r="EJ91" i="45" s="1"/>
  <c r="EW91" i="45"/>
  <c r="EV91" i="45"/>
  <c r="EJ90" i="45"/>
  <c r="EJ82" i="45"/>
  <c r="FD27" i="45"/>
  <c r="EZ27" i="45"/>
  <c r="FB27" i="45"/>
  <c r="EX27" i="45"/>
  <c r="FC22" i="45"/>
  <c r="EY22" i="45"/>
  <c r="FA22" i="45"/>
  <c r="EW22" i="45"/>
  <c r="EV22" i="45" s="1"/>
  <c r="FD11" i="45"/>
  <c r="EZ11" i="45"/>
  <c r="EY27" i="45"/>
  <c r="EX15" i="45"/>
  <c r="FD15" i="45"/>
  <c r="FB15" i="45"/>
  <c r="EZ15" i="45"/>
  <c r="EZ22" i="45"/>
  <c r="FB91" i="45"/>
  <c r="EZ91" i="45"/>
  <c r="EJ110" i="45"/>
  <c r="EJ106" i="45"/>
  <c r="EJ102" i="45"/>
  <c r="EJ98" i="45"/>
  <c r="EJ94" i="45"/>
  <c r="FA112" i="45"/>
  <c r="EJ108" i="45"/>
  <c r="EW112" i="45"/>
  <c r="EV112" i="45" s="1"/>
  <c r="EJ104" i="45"/>
  <c r="EJ100" i="45"/>
  <c r="EJ96" i="45"/>
  <c r="EJ48" i="45"/>
  <c r="EJ44" i="45"/>
  <c r="EJ40" i="45"/>
  <c r="EJ36" i="45"/>
  <c r="EJ32" i="45"/>
  <c r="FD49" i="45"/>
  <c r="EJ42" i="45"/>
  <c r="EJ34" i="45"/>
  <c r="EZ49" i="45"/>
  <c r="EJ46" i="45"/>
  <c r="EJ38" i="45"/>
  <c r="EJ30" i="45"/>
  <c r="EJ49" i="45" s="1"/>
  <c r="EJ41" i="45"/>
  <c r="FD23" i="45"/>
  <c r="EZ23" i="45"/>
  <c r="FB23" i="45"/>
  <c r="EX23" i="45"/>
  <c r="EY23" i="45"/>
  <c r="FA21" i="45"/>
  <c r="FD13" i="45"/>
  <c r="EX13" i="45"/>
  <c r="FB13" i="45"/>
  <c r="EZ13" i="45"/>
  <c r="EJ84" i="45"/>
  <c r="EY15" i="45"/>
  <c r="FC49" i="45"/>
  <c r="FB26" i="45"/>
  <c r="EW15" i="45"/>
  <c r="EV15" i="45" s="1"/>
  <c r="FC11" i="45"/>
  <c r="EJ74" i="45"/>
  <c r="FB49" i="45"/>
  <c r="FA23" i="45"/>
  <c r="FC21" i="45"/>
  <c r="FA27" i="45"/>
  <c r="FB11" i="45"/>
  <c r="EX91" i="45"/>
  <c r="EJ76" i="45"/>
  <c r="EJ88" i="45"/>
  <c r="EJ80" i="45"/>
  <c r="EJ78" i="45"/>
  <c r="FC91" i="45"/>
  <c r="EJ45" i="45"/>
  <c r="FD19" i="45"/>
  <c r="EZ19" i="45"/>
  <c r="FB19" i="45"/>
  <c r="EX19" i="45"/>
  <c r="FB22" i="45"/>
  <c r="EW21" i="45"/>
  <c r="EV21" i="45"/>
  <c r="FA49" i="45"/>
  <c r="EY49" i="45"/>
  <c r="EX26" i="45"/>
  <c r="FB25" i="45"/>
  <c r="EX25" i="45"/>
  <c r="EZ25" i="45"/>
  <c r="FD25" i="45"/>
  <c r="FA19" i="45"/>
  <c r="FC18" i="45"/>
  <c r="EY18" i="45"/>
  <c r="EW18" i="45"/>
  <c r="EV18" i="45"/>
  <c r="FA18" i="45"/>
  <c r="EY11" i="45"/>
  <c r="EK28" i="45"/>
  <c r="EW28" i="45" s="1"/>
  <c r="FB28" i="45"/>
  <c r="EX49" i="45"/>
  <c r="EJ35" i="45"/>
  <c r="EW23" i="45"/>
  <c r="EV23" i="45"/>
  <c r="EZ17" i="45"/>
  <c r="FB17" i="45"/>
  <c r="EX17" i="45"/>
  <c r="FD17" i="45"/>
  <c r="FC13" i="45"/>
  <c r="FC15" i="45"/>
  <c r="EW11" i="45"/>
  <c r="EV11" i="45"/>
  <c r="FA91" i="45"/>
  <c r="EJ86" i="45"/>
  <c r="EJ33" i="45"/>
  <c r="EX22" i="45"/>
  <c r="FB21" i="45"/>
  <c r="EX21" i="45"/>
  <c r="FD21" i="45"/>
  <c r="EZ21" i="45"/>
  <c r="EW27" i="45"/>
  <c r="EV27" i="45" s="1"/>
  <c r="FC19" i="45"/>
  <c r="FA11" i="45"/>
  <c r="FC27" i="45"/>
  <c r="FC26" i="45"/>
  <c r="EY26" i="45"/>
  <c r="FA26" i="45"/>
  <c r="EW26" i="45"/>
  <c r="EV26" i="45" s="1"/>
  <c r="EW19" i="45"/>
  <c r="EV19" i="45" s="1"/>
  <c r="FA15" i="45"/>
  <c r="EJ43" i="45"/>
  <c r="FD22" i="45"/>
  <c r="EY13" i="45"/>
  <c r="EY25" i="45"/>
  <c r="EX11" i="45"/>
  <c r="EG27" i="45"/>
  <c r="EC27" i="45"/>
  <c r="EE27" i="45"/>
  <c r="EA27" i="45"/>
  <c r="EF14" i="45"/>
  <c r="DZ14" i="45"/>
  <c r="DY14" i="45" s="1"/>
  <c r="ED14" i="45"/>
  <c r="EB14" i="45"/>
  <c r="EA14" i="45"/>
  <c r="DM103" i="45"/>
  <c r="ED112" i="45"/>
  <c r="EG23" i="45"/>
  <c r="EC23" i="45"/>
  <c r="EA23" i="45"/>
  <c r="EE23" i="45"/>
  <c r="DZ23" i="45"/>
  <c r="DY23" i="45" s="1"/>
  <c r="EE17" i="45"/>
  <c r="EA17" i="45"/>
  <c r="EC17" i="45"/>
  <c r="EG17" i="45"/>
  <c r="EB112" i="45"/>
  <c r="EB23" i="45"/>
  <c r="EG15" i="45"/>
  <c r="EC15" i="45"/>
  <c r="EE15" i="45"/>
  <c r="EA15" i="45"/>
  <c r="EF22" i="45"/>
  <c r="EB22" i="45"/>
  <c r="DZ22" i="45"/>
  <c r="DY22" i="45" s="1"/>
  <c r="ED22" i="45"/>
  <c r="EF27" i="45"/>
  <c r="EG19" i="45"/>
  <c r="EC19" i="45"/>
  <c r="EA19" i="45"/>
  <c r="EE19" i="45"/>
  <c r="EG22" i="45"/>
  <c r="EG14" i="45"/>
  <c r="ED11" i="45"/>
  <c r="EE25" i="45"/>
  <c r="EA25" i="45"/>
  <c r="EG25" i="45"/>
  <c r="EC25" i="45"/>
  <c r="EF13" i="45"/>
  <c r="EF19" i="45"/>
  <c r="EF18" i="45"/>
  <c r="EB18" i="45"/>
  <c r="ED18" i="45"/>
  <c r="DZ18" i="45"/>
  <c r="DY18" i="45" s="1"/>
  <c r="EE22" i="45"/>
  <c r="DZ15" i="45"/>
  <c r="DY15" i="45" s="1"/>
  <c r="EF26" i="45"/>
  <c r="EB26" i="45"/>
  <c r="DZ26" i="45"/>
  <c r="DY26" i="45" s="1"/>
  <c r="ED26" i="45"/>
  <c r="EF17" i="45"/>
  <c r="DZ27" i="45"/>
  <c r="DY27" i="45"/>
  <c r="EA13" i="45"/>
  <c r="EG13" i="45"/>
  <c r="EE13" i="45"/>
  <c r="EC13" i="45"/>
  <c r="EG112" i="45"/>
  <c r="DM108" i="45"/>
  <c r="DM100" i="45"/>
  <c r="EC112" i="45"/>
  <c r="DM106" i="45"/>
  <c r="DM105" i="45"/>
  <c r="DM98" i="45"/>
  <c r="DM97" i="45"/>
  <c r="DM104" i="45"/>
  <c r="DM96" i="45"/>
  <c r="DZ112" i="45"/>
  <c r="DY112" i="45"/>
  <c r="DM101" i="45"/>
  <c r="DM110" i="45"/>
  <c r="DM93" i="45"/>
  <c r="DM112" i="45" s="1"/>
  <c r="DM102" i="45"/>
  <c r="DM109" i="45"/>
  <c r="DM94" i="45"/>
  <c r="EC22" i="45"/>
  <c r="EC14" i="45"/>
  <c r="EG11" i="45"/>
  <c r="EA11" i="45"/>
  <c r="EE11" i="45"/>
  <c r="EC11" i="45"/>
  <c r="EB27" i="45"/>
  <c r="ED19" i="45"/>
  <c r="ED27" i="45"/>
  <c r="EF25" i="45"/>
  <c r="EB19" i="45"/>
  <c r="DZ13" i="45"/>
  <c r="DY13" i="45"/>
  <c r="DN28" i="45"/>
  <c r="EA28" i="45" s="1"/>
  <c r="EA22" i="45"/>
  <c r="EE21" i="45"/>
  <c r="EA21" i="45"/>
  <c r="EG21" i="45"/>
  <c r="EC21" i="45"/>
  <c r="EE14" i="45"/>
  <c r="EB11" i="45"/>
  <c r="ED25" i="45"/>
  <c r="EB13" i="45"/>
  <c r="DF23" i="45"/>
  <c r="DD23" i="45"/>
  <c r="DJ23" i="45"/>
  <c r="DH23" i="45"/>
  <c r="DH11" i="45"/>
  <c r="DJ11" i="45"/>
  <c r="DF11" i="45"/>
  <c r="DD11" i="45"/>
  <c r="DG11" i="45"/>
  <c r="DE11" i="45"/>
  <c r="DC91" i="45"/>
  <c r="DB91" i="45" s="1"/>
  <c r="CP69" i="45"/>
  <c r="CP65" i="45"/>
  <c r="DJ70" i="45"/>
  <c r="DF70" i="45"/>
  <c r="CP63" i="45"/>
  <c r="CP61" i="45"/>
  <c r="CP59" i="45"/>
  <c r="CP57" i="45"/>
  <c r="CP55" i="45"/>
  <c r="CP53" i="45"/>
  <c r="CP51" i="45"/>
  <c r="CP70" i="45"/>
  <c r="CP67" i="45"/>
  <c r="DF91" i="45"/>
  <c r="CP79" i="45"/>
  <c r="DE70" i="45"/>
  <c r="CP48" i="45"/>
  <c r="CP46" i="45"/>
  <c r="CP42" i="45"/>
  <c r="CP38" i="45"/>
  <c r="CP34" i="45"/>
  <c r="CP30" i="45"/>
  <c r="CP49" i="45" s="1"/>
  <c r="CP44" i="45"/>
  <c r="CP32" i="45"/>
  <c r="DJ49" i="45"/>
  <c r="CP36" i="45"/>
  <c r="CP40" i="45"/>
  <c r="DD70" i="45"/>
  <c r="DI49" i="45"/>
  <c r="CP47" i="45"/>
  <c r="DJ25" i="45"/>
  <c r="DF25" i="45"/>
  <c r="DH25" i="45"/>
  <c r="DD25" i="45"/>
  <c r="DI23" i="45"/>
  <c r="DI22" i="45"/>
  <c r="DG22" i="45"/>
  <c r="DE22" i="45"/>
  <c r="DC22" i="45"/>
  <c r="DB22" i="45" s="1"/>
  <c r="CP41" i="45"/>
  <c r="CP33" i="45"/>
  <c r="DI25" i="45"/>
  <c r="DG25" i="45"/>
  <c r="DH49" i="45"/>
  <c r="DH27" i="45"/>
  <c r="DD27" i="45"/>
  <c r="DJ27" i="45"/>
  <c r="DF27" i="45"/>
  <c r="DH22" i="45"/>
  <c r="DD19" i="45"/>
  <c r="DH19" i="45"/>
  <c r="DD15" i="45"/>
  <c r="DH15" i="45"/>
  <c r="DD10" i="45"/>
  <c r="CP37" i="45"/>
  <c r="DC11" i="45"/>
  <c r="DB11" i="45"/>
  <c r="DI19" i="45"/>
  <c r="DC19" i="45"/>
  <c r="DB19" i="45"/>
  <c r="DG15" i="45"/>
  <c r="CP64" i="45"/>
  <c r="CP62" i="45"/>
  <c r="CP60" i="45"/>
  <c r="CP58" i="45"/>
  <c r="CP56" i="45"/>
  <c r="CP54" i="45"/>
  <c r="CP52" i="45"/>
  <c r="DE49" i="45"/>
  <c r="CP43" i="45"/>
  <c r="CP31" i="45"/>
  <c r="DE23" i="45"/>
  <c r="DJ9" i="45"/>
  <c r="DF9" i="45"/>
  <c r="DH9" i="45"/>
  <c r="DD9" i="45"/>
  <c r="DE25" i="45"/>
  <c r="DC10" i="45"/>
  <c r="DB10" i="45" s="1"/>
  <c r="DI10" i="45"/>
  <c r="DE10" i="45"/>
  <c r="DG10" i="45"/>
  <c r="DD49" i="45"/>
  <c r="DG23" i="45"/>
  <c r="DD22" i="45"/>
  <c r="DG9" i="45"/>
  <c r="CQ28" i="45"/>
  <c r="CP11" i="45"/>
  <c r="DH10" i="45"/>
  <c r="DE19" i="45"/>
  <c r="DF10" i="45"/>
  <c r="DH91" i="45"/>
  <c r="DD91" i="45"/>
  <c r="CP84" i="45"/>
  <c r="CP80" i="45"/>
  <c r="DE91" i="45"/>
  <c r="CP85" i="45"/>
  <c r="CP81" i="45"/>
  <c r="CP76" i="45"/>
  <c r="CP72" i="45"/>
  <c r="CP91" i="45" s="1"/>
  <c r="CP89" i="45"/>
  <c r="DI91" i="45"/>
  <c r="CP74" i="45"/>
  <c r="CP82" i="45"/>
  <c r="CP73" i="45"/>
  <c r="CP66" i="45"/>
  <c r="CP68" i="45"/>
  <c r="CP35" i="45"/>
  <c r="DF49" i="45"/>
  <c r="DJ22" i="45"/>
  <c r="DE9" i="45"/>
  <c r="DC70" i="45"/>
  <c r="DB70" i="45" s="1"/>
  <c r="CP45" i="45"/>
  <c r="DG27" i="45"/>
  <c r="DC23" i="45"/>
  <c r="DB23" i="45" s="1"/>
  <c r="DC9" i="45"/>
  <c r="DB9" i="45"/>
  <c r="DJ19" i="45"/>
  <c r="DJ15" i="45"/>
  <c r="DI15" i="45"/>
  <c r="DC15" i="45"/>
  <c r="DB15" i="45" s="1"/>
  <c r="DI11" i="45"/>
  <c r="CM70" i="45"/>
  <c r="CI70" i="45"/>
  <c r="BS68" i="45"/>
  <c r="BS64" i="45"/>
  <c r="BS60" i="45"/>
  <c r="BS56" i="45"/>
  <c r="BS52" i="45"/>
  <c r="BS58" i="45"/>
  <c r="BS54" i="45"/>
  <c r="CJ70" i="45"/>
  <c r="BS66" i="45"/>
  <c r="BS62" i="45"/>
  <c r="CF70" i="45"/>
  <c r="CE70" i="45"/>
  <c r="CL70" i="45"/>
  <c r="CF17" i="45"/>
  <c r="CE17" i="45"/>
  <c r="CG70" i="45"/>
  <c r="CH17" i="45"/>
  <c r="CK17" i="45"/>
  <c r="BS83" i="45"/>
  <c r="CM17" i="45"/>
  <c r="CH70" i="45"/>
  <c r="CJ10" i="45"/>
  <c r="CG26" i="45"/>
  <c r="CK26" i="45"/>
  <c r="CM26" i="45"/>
  <c r="CL26" i="45"/>
  <c r="CF10" i="45"/>
  <c r="CE10" i="45" s="1"/>
  <c r="BS82" i="45"/>
  <c r="CM18" i="45"/>
  <c r="CL18" i="45"/>
  <c r="CG18" i="45"/>
  <c r="CK18" i="45"/>
  <c r="BT28" i="45"/>
  <c r="CK9" i="45"/>
  <c r="CG9" i="45"/>
  <c r="CJ9" i="45"/>
  <c r="CF9" i="45"/>
  <c r="CE9" i="45"/>
  <c r="CL9" i="45"/>
  <c r="CH9" i="45"/>
  <c r="CI10" i="45"/>
  <c r="CL10" i="45"/>
  <c r="CK91" i="45"/>
  <c r="BS79" i="45"/>
  <c r="BS76" i="45"/>
  <c r="BS69" i="45"/>
  <c r="BS61" i="45"/>
  <c r="BS53" i="45"/>
  <c r="BS67" i="45"/>
  <c r="CI17" i="45"/>
  <c r="BS63" i="45"/>
  <c r="CL27" i="45"/>
  <c r="CM27" i="45"/>
  <c r="CH27" i="45"/>
  <c r="CM19" i="45"/>
  <c r="CH19" i="45"/>
  <c r="CL19" i="45"/>
  <c r="CJ19" i="45"/>
  <c r="CM16" i="45"/>
  <c r="CI16" i="45"/>
  <c r="BS59" i="45"/>
  <c r="CL16" i="45"/>
  <c r="CF91" i="45"/>
  <c r="CE91" i="45"/>
  <c r="CJ16" i="45"/>
  <c r="CI26" i="45"/>
  <c r="CF18" i="45"/>
  <c r="CE18" i="45" s="1"/>
  <c r="CG16" i="45"/>
  <c r="CL91" i="45"/>
  <c r="BS81" i="45"/>
  <c r="BS75" i="45"/>
  <c r="CH91" i="45"/>
  <c r="BS89" i="45"/>
  <c r="BS85" i="45"/>
  <c r="BS77" i="45"/>
  <c r="BS73" i="45"/>
  <c r="CG91" i="45"/>
  <c r="BS86" i="45"/>
  <c r="BS72" i="45"/>
  <c r="BS91" i="45"/>
  <c r="BS78" i="45"/>
  <c r="BS74" i="45"/>
  <c r="BS51" i="45"/>
  <c r="BS70" i="45" s="1"/>
  <c r="CK10" i="45"/>
  <c r="CG17" i="45"/>
  <c r="CH16" i="45"/>
  <c r="CK70" i="45"/>
  <c r="CI20" i="45"/>
  <c r="CM20" i="45"/>
  <c r="CJ20" i="45"/>
  <c r="CL17" i="45"/>
  <c r="CH26" i="45"/>
  <c r="CG10" i="45"/>
  <c r="BJ26" i="45"/>
  <c r="BN26" i="45"/>
  <c r="BO26" i="45"/>
  <c r="AV110" i="45"/>
  <c r="AV106" i="45"/>
  <c r="AV102" i="45"/>
  <c r="AV98" i="45"/>
  <c r="AV94" i="45"/>
  <c r="BM112" i="45"/>
  <c r="AV104" i="45"/>
  <c r="BI112" i="45"/>
  <c r="BH112" i="45" s="1"/>
  <c r="AV100" i="45"/>
  <c r="AV96" i="45"/>
  <c r="AV108" i="45"/>
  <c r="BN49" i="45"/>
  <c r="AV48" i="45"/>
  <c r="AV40" i="45"/>
  <c r="BJ22" i="45"/>
  <c r="BN22" i="45"/>
  <c r="AV46" i="45"/>
  <c r="BL25" i="45"/>
  <c r="BK22" i="45"/>
  <c r="BK26" i="45"/>
  <c r="BM24" i="45"/>
  <c r="BJ19" i="45"/>
  <c r="BO16" i="45"/>
  <c r="BJ20" i="45"/>
  <c r="BL26" i="45"/>
  <c r="BM9" i="45"/>
  <c r="BI9" i="45"/>
  <c r="BH9" i="45" s="1"/>
  <c r="BK9" i="45"/>
  <c r="BO9" i="45"/>
  <c r="BI25" i="45"/>
  <c r="BH25" i="45" s="1"/>
  <c r="BM25" i="45"/>
  <c r="AV87" i="45"/>
  <c r="BO91" i="45"/>
  <c r="BK91" i="45"/>
  <c r="AV83" i="45"/>
  <c r="AV81" i="45"/>
  <c r="AV85" i="45"/>
  <c r="AV75" i="45"/>
  <c r="AV73" i="45"/>
  <c r="AV72" i="45"/>
  <c r="AV91" i="45"/>
  <c r="AV89" i="45"/>
  <c r="AV79" i="45"/>
  <c r="AV77" i="45"/>
  <c r="BM26" i="45"/>
  <c r="AW28" i="45"/>
  <c r="BN28" i="45" s="1"/>
  <c r="BP91" i="45"/>
  <c r="BL49" i="45"/>
  <c r="AV47" i="45"/>
  <c r="AV43" i="45"/>
  <c r="AV39" i="45"/>
  <c r="AV35" i="45"/>
  <c r="AV31" i="45"/>
  <c r="BP49" i="45"/>
  <c r="BI49" i="45"/>
  <c r="BH49" i="45" s="1"/>
  <c r="AV41" i="45"/>
  <c r="AV45" i="45"/>
  <c r="AV37" i="45"/>
  <c r="AV33" i="45"/>
  <c r="BK25" i="45"/>
  <c r="BK49" i="45"/>
  <c r="BN25" i="45"/>
  <c r="BP9" i="45"/>
  <c r="BI26" i="45"/>
  <c r="BH26" i="45" s="1"/>
  <c r="BL20" i="45"/>
  <c r="BI20" i="45"/>
  <c r="BH20" i="45" s="1"/>
  <c r="BP20" i="45"/>
  <c r="BL91" i="45"/>
  <c r="AV30" i="45"/>
  <c r="AV49" i="45" s="1"/>
  <c r="BP26" i="45"/>
  <c r="BO19" i="45"/>
  <c r="BI19" i="45"/>
  <c r="BH19" i="45" s="1"/>
  <c r="BK19" i="45"/>
  <c r="BN19" i="45"/>
  <c r="BJ25" i="45"/>
  <c r="BP24" i="45"/>
  <c r="BL24" i="45"/>
  <c r="BO20" i="45"/>
  <c r="BJ16" i="45"/>
  <c r="BP16" i="45"/>
  <c r="BL16" i="45"/>
  <c r="BN16" i="45"/>
  <c r="BN12" i="45"/>
  <c r="BP12" i="45"/>
  <c r="BL12" i="45"/>
  <c r="BJ12" i="45"/>
  <c r="BL9" i="45"/>
  <c r="BM20" i="45"/>
  <c r="BM16" i="45"/>
  <c r="BM12" i="45"/>
  <c r="BO12" i="45"/>
  <c r="M406" i="47"/>
  <c r="BE406" i="47"/>
  <c r="DH407" i="47"/>
  <c r="CW406" i="47"/>
  <c r="BE407" i="47"/>
  <c r="M408" i="47"/>
  <c r="BE408" i="47"/>
  <c r="AI406" i="47"/>
  <c r="AT406" i="47"/>
  <c r="CA406" i="47"/>
  <c r="AT408" i="47"/>
  <c r="CW408" i="47"/>
  <c r="X406" i="47"/>
  <c r="DS406" i="47"/>
  <c r="BP407" i="47"/>
  <c r="CA407" i="47"/>
  <c r="CL407" i="47"/>
  <c r="CW407" i="47"/>
  <c r="DS407" i="47"/>
  <c r="X408" i="47"/>
  <c r="AI408" i="47"/>
  <c r="CA408" i="47"/>
  <c r="CL372" i="47"/>
  <c r="M372" i="47"/>
  <c r="DH374" i="47"/>
  <c r="M374" i="47"/>
  <c r="CW372" i="47"/>
  <c r="BE373" i="47"/>
  <c r="CW373" i="47"/>
  <c r="CW374" i="47"/>
  <c r="X372" i="47"/>
  <c r="AI372" i="47"/>
  <c r="AT372" i="47"/>
  <c r="BP372" i="47"/>
  <c r="CA372" i="47"/>
  <c r="AI373" i="47"/>
  <c r="X374" i="47"/>
  <c r="AI374" i="47"/>
  <c r="AT374" i="47"/>
  <c r="BE374" i="47"/>
  <c r="CA374" i="47"/>
  <c r="ED374" i="47"/>
  <c r="DH372" i="47"/>
  <c r="DS372" i="47"/>
  <c r="ED372" i="47"/>
  <c r="X373" i="47"/>
  <c r="BP373" i="47"/>
  <c r="CL373" i="47"/>
  <c r="DS373" i="47"/>
  <c r="BP374" i="47"/>
  <c r="DS374" i="47"/>
  <c r="DS338" i="47"/>
  <c r="AT338" i="47"/>
  <c r="CW338" i="47"/>
  <c r="AT339" i="47"/>
  <c r="BE339" i="47"/>
  <c r="BP339" i="47"/>
  <c r="CA339" i="47"/>
  <c r="CL339" i="47"/>
  <c r="DH339" i="47"/>
  <c r="CL340" i="47"/>
  <c r="CW339" i="47"/>
  <c r="X340" i="47"/>
  <c r="DS340" i="47"/>
  <c r="ED340" i="47"/>
  <c r="M338" i="47"/>
  <c r="X338" i="47"/>
  <c r="AI338" i="47"/>
  <c r="BE338" i="47"/>
  <c r="BP338" i="47"/>
  <c r="ED338" i="47"/>
  <c r="M339" i="47"/>
  <c r="DH340" i="47"/>
  <c r="M304" i="47"/>
  <c r="X304" i="47"/>
  <c r="AI304" i="47"/>
  <c r="AT304" i="47"/>
  <c r="BE304" i="47"/>
  <c r="CA304" i="47"/>
  <c r="CL304" i="47"/>
  <c r="CL305" i="47"/>
  <c r="AT306" i="47"/>
  <c r="BP304" i="47"/>
  <c r="DH304" i="47"/>
  <c r="DS304" i="47"/>
  <c r="ED304" i="47"/>
  <c r="X305" i="47"/>
  <c r="BP305" i="47"/>
  <c r="CA305" i="47"/>
  <c r="CW305" i="47"/>
  <c r="DS305" i="47"/>
  <c r="ED305" i="47"/>
  <c r="X306" i="47"/>
  <c r="AI306" i="47"/>
  <c r="BE306" i="47"/>
  <c r="CA306" i="47"/>
  <c r="CL306" i="47"/>
  <c r="ED306" i="47"/>
  <c r="M270" i="47"/>
  <c r="CW270" i="47"/>
  <c r="CL270" i="47"/>
  <c r="AT271" i="47"/>
  <c r="ED271" i="47"/>
  <c r="AT270" i="47"/>
  <c r="BP270" i="47"/>
  <c r="CA270" i="47"/>
  <c r="ED270" i="47"/>
  <c r="M271" i="47"/>
  <c r="BP271" i="47"/>
  <c r="CW271" i="47"/>
  <c r="X272" i="47"/>
  <c r="AI272" i="47"/>
  <c r="BE272" i="47"/>
  <c r="DH272" i="47"/>
  <c r="DS272" i="47"/>
  <c r="X270" i="47"/>
  <c r="AI270" i="47"/>
  <c r="BE270" i="47"/>
  <c r="DH270" i="47"/>
  <c r="DS270" i="47"/>
  <c r="BE271" i="47"/>
  <c r="M272" i="47"/>
  <c r="CW272" i="47"/>
  <c r="CL272" i="47"/>
  <c r="AT237" i="47"/>
  <c r="CW237" i="47"/>
  <c r="BE238" i="47"/>
  <c r="X239" i="47"/>
  <c r="AI237" i="47"/>
  <c r="BE237" i="47"/>
  <c r="CA237" i="47"/>
  <c r="ED237" i="47"/>
  <c r="AI238" i="47"/>
  <c r="CL238" i="47"/>
  <c r="M239" i="47"/>
  <c r="BE239" i="47"/>
  <c r="DS239" i="47"/>
  <c r="X237" i="47"/>
  <c r="CA238" i="47"/>
  <c r="DS238" i="47"/>
  <c r="CW239" i="47"/>
  <c r="M237" i="47"/>
  <c r="DH237" i="47"/>
  <c r="M238" i="47"/>
  <c r="DH238" i="47"/>
  <c r="AI239" i="47"/>
  <c r="AT239" i="47"/>
  <c r="BP239" i="47"/>
  <c r="CA239" i="47"/>
  <c r="DH206" i="47"/>
  <c r="BE205" i="47"/>
  <c r="AI206" i="47"/>
  <c r="X204" i="47"/>
  <c r="DH204" i="47"/>
  <c r="M206" i="47"/>
  <c r="BE206" i="47"/>
  <c r="CW206" i="47"/>
  <c r="M204" i="47"/>
  <c r="BE204" i="47"/>
  <c r="CW204" i="47"/>
  <c r="AT205" i="47"/>
  <c r="CA205" i="47"/>
  <c r="CL205" i="47"/>
  <c r="CW205" i="47"/>
  <c r="DS205" i="47"/>
  <c r="CL204" i="47"/>
  <c r="DS204" i="47"/>
  <c r="ED204" i="47"/>
  <c r="X205" i="47"/>
  <c r="BP205" i="47"/>
  <c r="DH205" i="47"/>
  <c r="BP206" i="47"/>
  <c r="CA206" i="47"/>
  <c r="AI204" i="47"/>
  <c r="AT204" i="47"/>
  <c r="BP204" i="47"/>
  <c r="CA204" i="47"/>
  <c r="M205" i="47"/>
  <c r="AI205" i="47"/>
  <c r="X206" i="47"/>
  <c r="DS206" i="47"/>
  <c r="ED206" i="47"/>
  <c r="CL171" i="47"/>
  <c r="CW171" i="47"/>
  <c r="X171" i="47"/>
  <c r="DS172" i="47"/>
  <c r="M173" i="47"/>
  <c r="BE138" i="47"/>
  <c r="CL138" i="47"/>
  <c r="M138" i="47"/>
  <c r="X138" i="47"/>
  <c r="CL139" i="47"/>
  <c r="ED139" i="47"/>
  <c r="BP140" i="47"/>
  <c r="CW140" i="47"/>
  <c r="ED140" i="47"/>
  <c r="AI139" i="47"/>
  <c r="BE139" i="47"/>
  <c r="BP139" i="47"/>
  <c r="BE140" i="47"/>
  <c r="CL140" i="47"/>
  <c r="CW139" i="47"/>
  <c r="DS139" i="47"/>
  <c r="X140" i="47"/>
  <c r="C196" i="46"/>
  <c r="B184" i="46" s="1"/>
  <c r="B196" i="46" s="1"/>
  <c r="O184" i="46"/>
  <c r="N184" i="46" s="1"/>
  <c r="R184" i="46"/>
  <c r="U184" i="46"/>
  <c r="V184" i="46"/>
  <c r="Q184" i="46"/>
  <c r="B175" i="46"/>
  <c r="U170" i="46"/>
  <c r="R170" i="46"/>
  <c r="V170" i="46"/>
  <c r="C154" i="46"/>
  <c r="O142" i="46"/>
  <c r="N142" i="46" s="1"/>
  <c r="R142" i="46"/>
  <c r="V142" i="46"/>
  <c r="Q142" i="46"/>
  <c r="U142" i="46"/>
  <c r="U128" i="46"/>
  <c r="R128" i="46"/>
  <c r="V128" i="46"/>
  <c r="U100" i="46"/>
  <c r="V100" i="46"/>
  <c r="R100" i="46"/>
  <c r="O16" i="46"/>
  <c r="N16" i="46"/>
  <c r="JR191" i="46"/>
  <c r="JR187" i="46"/>
  <c r="KF196" i="46"/>
  <c r="KI154" i="46"/>
  <c r="KE154" i="46"/>
  <c r="KD154" i="46" s="1"/>
  <c r="KJ154" i="46"/>
  <c r="JR152" i="46"/>
  <c r="JR148" i="46"/>
  <c r="JR144" i="46"/>
  <c r="KF154" i="46"/>
  <c r="JR151" i="46"/>
  <c r="JR147" i="46"/>
  <c r="JR143" i="46"/>
  <c r="JR150" i="46"/>
  <c r="JR146" i="46"/>
  <c r="JR142" i="46"/>
  <c r="JR154" i="46" s="1"/>
  <c r="JR153" i="46"/>
  <c r="JR149" i="46"/>
  <c r="JR145" i="46"/>
  <c r="KK196" i="46"/>
  <c r="KH140" i="46"/>
  <c r="JR137" i="46"/>
  <c r="JR133" i="46"/>
  <c r="KL154" i="46"/>
  <c r="KF112" i="46"/>
  <c r="JR136" i="46"/>
  <c r="KI112" i="46"/>
  <c r="KH112" i="46"/>
  <c r="JR109" i="46"/>
  <c r="JR105" i="46"/>
  <c r="KK28" i="46"/>
  <c r="KG28" i="46"/>
  <c r="KI28" i="46"/>
  <c r="KE28" i="46"/>
  <c r="KD28" i="46"/>
  <c r="JR49" i="46"/>
  <c r="JR45" i="46"/>
  <c r="JR26" i="46"/>
  <c r="JR22" i="46"/>
  <c r="JR18" i="46"/>
  <c r="KI56" i="46"/>
  <c r="JR192" i="46"/>
  <c r="JR188" i="46"/>
  <c r="JR184" i="46"/>
  <c r="JR196" i="46" s="1"/>
  <c r="KL196" i="46"/>
  <c r="KG196" i="46"/>
  <c r="KG140" i="46"/>
  <c r="JR130" i="46"/>
  <c r="JR129" i="46"/>
  <c r="JR128" i="46"/>
  <c r="JR140" i="46" s="1"/>
  <c r="KK140" i="46"/>
  <c r="KH154" i="46"/>
  <c r="JR134" i="46"/>
  <c r="KK154" i="46"/>
  <c r="KF140" i="46"/>
  <c r="KK112" i="46"/>
  <c r="KG112" i="46"/>
  <c r="JR110" i="46"/>
  <c r="JR106" i="46"/>
  <c r="JR102" i="46"/>
  <c r="KI70" i="46"/>
  <c r="KE70" i="46"/>
  <c r="KD70" i="46" s="1"/>
  <c r="KF70" i="46"/>
  <c r="KJ70" i="46"/>
  <c r="KG70" i="46"/>
  <c r="JR67" i="46"/>
  <c r="JR27" i="46"/>
  <c r="JR23" i="46"/>
  <c r="JR19" i="46"/>
  <c r="KJ28" i="46"/>
  <c r="JR193" i="46"/>
  <c r="JR189" i="46"/>
  <c r="JR185" i="46"/>
  <c r="KE140" i="46"/>
  <c r="KD140" i="46" s="1"/>
  <c r="JR139" i="46"/>
  <c r="JR135" i="46"/>
  <c r="KI126" i="46"/>
  <c r="JR125" i="46"/>
  <c r="JR121" i="46"/>
  <c r="JR117" i="46"/>
  <c r="KJ126" i="46"/>
  <c r="JR124" i="46"/>
  <c r="JR120" i="46"/>
  <c r="JR116" i="46"/>
  <c r="KF126" i="46"/>
  <c r="JR123" i="46"/>
  <c r="JR119" i="46"/>
  <c r="JR115" i="46"/>
  <c r="JR122" i="46"/>
  <c r="JR118" i="46"/>
  <c r="JR114" i="46"/>
  <c r="JR126" i="46"/>
  <c r="KG126" i="46"/>
  <c r="KG154" i="46"/>
  <c r="KE126" i="46"/>
  <c r="KD126" i="46" s="1"/>
  <c r="JR111" i="46"/>
  <c r="JR107" i="46"/>
  <c r="JR103" i="46"/>
  <c r="KL126" i="46"/>
  <c r="JR63" i="46"/>
  <c r="JR59" i="46"/>
  <c r="JR58" i="46"/>
  <c r="JR70" i="46" s="1"/>
  <c r="KK56" i="46"/>
  <c r="KG56" i="46"/>
  <c r="KL56" i="46"/>
  <c r="KH56" i="46"/>
  <c r="KF56" i="46"/>
  <c r="JR51" i="46"/>
  <c r="JR47" i="46"/>
  <c r="JR24" i="46"/>
  <c r="JR20" i="46"/>
  <c r="JR16" i="46"/>
  <c r="JR28" i="46" s="1"/>
  <c r="KL28" i="46"/>
  <c r="KF28" i="46"/>
  <c r="JR195" i="46"/>
  <c r="JR194" i="46"/>
  <c r="KI196" i="46"/>
  <c r="KE196" i="46"/>
  <c r="KD196" i="46" s="1"/>
  <c r="JR190" i="46"/>
  <c r="JR186" i="46"/>
  <c r="KJ196" i="46"/>
  <c r="KL140" i="46"/>
  <c r="JR138" i="46"/>
  <c r="JR131" i="46"/>
  <c r="KL112" i="46"/>
  <c r="JR108" i="46"/>
  <c r="JR104" i="46"/>
  <c r="JR100" i="46"/>
  <c r="JR112" i="46" s="1"/>
  <c r="JR132" i="46"/>
  <c r="KH126" i="46"/>
  <c r="JR25" i="46"/>
  <c r="JR21" i="46"/>
  <c r="JR17" i="46"/>
  <c r="KK70" i="46"/>
  <c r="KH28" i="46"/>
  <c r="IU94" i="46"/>
  <c r="IU86" i="46"/>
  <c r="IU98" i="46"/>
  <c r="JO98" i="46"/>
  <c r="IU68" i="46"/>
  <c r="IU67" i="46"/>
  <c r="JL126" i="46"/>
  <c r="JH126" i="46"/>
  <c r="JG126" i="46"/>
  <c r="IU124" i="46"/>
  <c r="IU122" i="46"/>
  <c r="JI126" i="46"/>
  <c r="IU120" i="46"/>
  <c r="IU116" i="46"/>
  <c r="JN98" i="46"/>
  <c r="JJ70" i="46"/>
  <c r="JN70" i="46"/>
  <c r="JL70" i="46"/>
  <c r="IU58" i="46"/>
  <c r="IU70" i="46" s="1"/>
  <c r="IU62" i="46"/>
  <c r="IU96" i="46"/>
  <c r="IU88" i="46"/>
  <c r="IU69" i="46"/>
  <c r="IU61" i="46"/>
  <c r="JK98" i="46"/>
  <c r="IU59" i="46"/>
  <c r="JO70" i="46"/>
  <c r="JK42" i="46"/>
  <c r="JJ42" i="46"/>
  <c r="JN42" i="46"/>
  <c r="IU38" i="46"/>
  <c r="IU30" i="46"/>
  <c r="IU42" i="46"/>
  <c r="JO42" i="46"/>
  <c r="JL98" i="46"/>
  <c r="JH98" i="46"/>
  <c r="JG98" i="46"/>
  <c r="JM98" i="46"/>
  <c r="IU97" i="46"/>
  <c r="IU95" i="46"/>
  <c r="IU93" i="46"/>
  <c r="IU91" i="46"/>
  <c r="IU89" i="46"/>
  <c r="IU87" i="46"/>
  <c r="IU90" i="46"/>
  <c r="JO126" i="46"/>
  <c r="IU123" i="46"/>
  <c r="JM70" i="46"/>
  <c r="IU64" i="46"/>
  <c r="JK70" i="46"/>
  <c r="IU40" i="46"/>
  <c r="IU32" i="46"/>
  <c r="IU118" i="46"/>
  <c r="IU92" i="46"/>
  <c r="IU65" i="46"/>
  <c r="JK126" i="46"/>
  <c r="JI70" i="46"/>
  <c r="JH70" i="46"/>
  <c r="JG70" i="46"/>
  <c r="IU63" i="46"/>
  <c r="IU39" i="46"/>
  <c r="IU35" i="46"/>
  <c r="IU31" i="46"/>
  <c r="IU34" i="46"/>
  <c r="IO182" i="46"/>
  <c r="IK182" i="46"/>
  <c r="IJ182" i="46"/>
  <c r="IP182" i="46"/>
  <c r="HX179" i="46"/>
  <c r="HX177" i="46"/>
  <c r="HX175" i="46"/>
  <c r="HX173" i="46"/>
  <c r="HX171" i="46"/>
  <c r="IL182" i="46"/>
  <c r="HX180" i="46"/>
  <c r="HX178" i="46"/>
  <c r="HX176" i="46"/>
  <c r="HX174" i="46"/>
  <c r="HX172" i="46"/>
  <c r="HX170" i="46"/>
  <c r="HX182" i="46" s="1"/>
  <c r="HX89" i="46"/>
  <c r="IO56" i="46"/>
  <c r="IK56" i="46"/>
  <c r="IJ56" i="46" s="1"/>
  <c r="HX52" i="46"/>
  <c r="HX49" i="46"/>
  <c r="HX48" i="46"/>
  <c r="HX47" i="46"/>
  <c r="HX46" i="46"/>
  <c r="HX45" i="46"/>
  <c r="HX44" i="46"/>
  <c r="HX56" i="46" s="1"/>
  <c r="IP56" i="46"/>
  <c r="IL56" i="46"/>
  <c r="HX54" i="46"/>
  <c r="HX51" i="46"/>
  <c r="HX50" i="46"/>
  <c r="HX55" i="46"/>
  <c r="HX53" i="46"/>
  <c r="HX90" i="46"/>
  <c r="IR182" i="46"/>
  <c r="HX181" i="46"/>
  <c r="IQ182" i="46"/>
  <c r="HX165" i="46"/>
  <c r="HX161" i="46"/>
  <c r="IL168" i="46"/>
  <c r="IP168" i="46"/>
  <c r="HX166" i="46"/>
  <c r="HX162" i="46"/>
  <c r="HX158" i="46"/>
  <c r="IM42" i="46"/>
  <c r="IQ42" i="46"/>
  <c r="HX91" i="46"/>
  <c r="IQ84" i="46"/>
  <c r="IM84" i="46"/>
  <c r="IR84" i="46"/>
  <c r="IN84" i="46"/>
  <c r="IO42" i="46"/>
  <c r="IR56" i="46"/>
  <c r="IQ56" i="46"/>
  <c r="IP42" i="46"/>
  <c r="IN182" i="46"/>
  <c r="IM182" i="46"/>
  <c r="IP98" i="46"/>
  <c r="IL98" i="46"/>
  <c r="IO98" i="46"/>
  <c r="IK98" i="46"/>
  <c r="IJ98" i="46" s="1"/>
  <c r="IQ98" i="46"/>
  <c r="IM98" i="46"/>
  <c r="HX88" i="46"/>
  <c r="IN98" i="46"/>
  <c r="HX94" i="46"/>
  <c r="HX76" i="46"/>
  <c r="HX72" i="46"/>
  <c r="HX84" i="46" s="1"/>
  <c r="IR98" i="46"/>
  <c r="HX95" i="46"/>
  <c r="IK42" i="46"/>
  <c r="IJ42" i="46" s="1"/>
  <c r="IN56" i="46"/>
  <c r="IM56" i="46"/>
  <c r="IL42" i="46"/>
  <c r="HP154" i="46"/>
  <c r="HA150" i="46"/>
  <c r="HA153" i="46"/>
  <c r="HA149" i="46"/>
  <c r="HA145" i="46"/>
  <c r="HT154" i="46"/>
  <c r="HA148" i="46"/>
  <c r="HA144" i="46"/>
  <c r="HA152" i="46"/>
  <c r="HR126" i="46"/>
  <c r="HN126" i="46"/>
  <c r="HM126" i="46"/>
  <c r="HA123" i="46"/>
  <c r="HA119" i="46"/>
  <c r="HA115" i="46"/>
  <c r="HS126" i="46"/>
  <c r="HA124" i="46"/>
  <c r="HA120" i="46"/>
  <c r="HA116" i="46"/>
  <c r="HO126" i="46"/>
  <c r="HA125" i="46"/>
  <c r="HA121" i="46"/>
  <c r="HA117" i="46"/>
  <c r="HA118" i="46"/>
  <c r="HA122" i="46"/>
  <c r="HA114" i="46"/>
  <c r="HA126" i="46" s="1"/>
  <c r="HQ154" i="46"/>
  <c r="HA151" i="46"/>
  <c r="HS168" i="46"/>
  <c r="HO168" i="46"/>
  <c r="HR168" i="46"/>
  <c r="HN168" i="46"/>
  <c r="HM168" i="46" s="1"/>
  <c r="HP168" i="46"/>
  <c r="HA162" i="46"/>
  <c r="HA166" i="46"/>
  <c r="HA159" i="46"/>
  <c r="HA163" i="46"/>
  <c r="HA156" i="46"/>
  <c r="HA168" i="46" s="1"/>
  <c r="HA158" i="46"/>
  <c r="HT168" i="46"/>
  <c r="HA167" i="46"/>
  <c r="HA160" i="46"/>
  <c r="HA161" i="46"/>
  <c r="HA147" i="46"/>
  <c r="HA143" i="46"/>
  <c r="HR42" i="46"/>
  <c r="HN42" i="46"/>
  <c r="HM42" i="46" s="1"/>
  <c r="HS42" i="46"/>
  <c r="HT42" i="46"/>
  <c r="HA37" i="46"/>
  <c r="HA36" i="46"/>
  <c r="HA35" i="46"/>
  <c r="HA34" i="46"/>
  <c r="HA33" i="46"/>
  <c r="HA32" i="46"/>
  <c r="HA31" i="46"/>
  <c r="HA30" i="46"/>
  <c r="HA42" i="46" s="1"/>
  <c r="HP42" i="46"/>
  <c r="HA39" i="46"/>
  <c r="HA41" i="46"/>
  <c r="HO42" i="46"/>
  <c r="HA40" i="46"/>
  <c r="HQ84" i="46"/>
  <c r="HA81" i="46"/>
  <c r="HA77" i="46"/>
  <c r="HA142" i="46"/>
  <c r="HA154" i="46" s="1"/>
  <c r="HT140" i="46"/>
  <c r="HN140" i="46"/>
  <c r="HM140" i="46" s="1"/>
  <c r="HA133" i="46"/>
  <c r="HA132" i="46"/>
  <c r="HA131" i="46"/>
  <c r="HA130" i="46"/>
  <c r="HA129" i="46"/>
  <c r="HA128" i="46"/>
  <c r="HA140" i="46" s="1"/>
  <c r="HP140" i="46"/>
  <c r="HU140" i="46"/>
  <c r="HR140" i="46"/>
  <c r="HT126" i="46"/>
  <c r="HQ140" i="46"/>
  <c r="HA106" i="46"/>
  <c r="HS28" i="46"/>
  <c r="HO28" i="46"/>
  <c r="HP28" i="46"/>
  <c r="HT28" i="46"/>
  <c r="HP84" i="46"/>
  <c r="HT84" i="46"/>
  <c r="HA82" i="46"/>
  <c r="HA78" i="46"/>
  <c r="HA74" i="46"/>
  <c r="HS84" i="46"/>
  <c r="HU126" i="46"/>
  <c r="HU28" i="46"/>
  <c r="HR154" i="46"/>
  <c r="HS154" i="46"/>
  <c r="HU154" i="46"/>
  <c r="HP126" i="46"/>
  <c r="HR98" i="46"/>
  <c r="HN98" i="46"/>
  <c r="HM98" i="46" s="1"/>
  <c r="HS98" i="46"/>
  <c r="HA96" i="46"/>
  <c r="HA92" i="46"/>
  <c r="HA88" i="46"/>
  <c r="HA93" i="46"/>
  <c r="HA89" i="46"/>
  <c r="HO98" i="46"/>
  <c r="HA95" i="46"/>
  <c r="HA91" i="46"/>
  <c r="HA87" i="46"/>
  <c r="HA97" i="46"/>
  <c r="HA94" i="46"/>
  <c r="HA90" i="46"/>
  <c r="HA86" i="46"/>
  <c r="HA98" i="46" s="1"/>
  <c r="HS112" i="46"/>
  <c r="HO112" i="46"/>
  <c r="HT112" i="46"/>
  <c r="HP112" i="46"/>
  <c r="HA104" i="46"/>
  <c r="HA103" i="46"/>
  <c r="HA100" i="46"/>
  <c r="HA112" i="46" s="1"/>
  <c r="HA105" i="46"/>
  <c r="HA102" i="46"/>
  <c r="HP98" i="46"/>
  <c r="HA75" i="46"/>
  <c r="HO84" i="46"/>
  <c r="HA135" i="46"/>
  <c r="HQ126" i="46"/>
  <c r="HT98" i="46"/>
  <c r="HQ28" i="46"/>
  <c r="GD157" i="46"/>
  <c r="GW196" i="46"/>
  <c r="GU196" i="46"/>
  <c r="GS196" i="46"/>
  <c r="GQ196" i="46"/>
  <c r="GP196" i="46" s="1"/>
  <c r="GD192" i="46"/>
  <c r="GD188" i="46"/>
  <c r="GD184" i="46"/>
  <c r="GD196" i="46" s="1"/>
  <c r="GD134" i="46"/>
  <c r="GR140" i="46"/>
  <c r="GD139" i="46"/>
  <c r="GD135" i="46"/>
  <c r="GV84" i="46"/>
  <c r="GD81" i="46"/>
  <c r="GD75" i="46"/>
  <c r="GQ168" i="46"/>
  <c r="GP168" i="46" s="1"/>
  <c r="GU168" i="46"/>
  <c r="GW168" i="46"/>
  <c r="GD166" i="46"/>
  <c r="GD162" i="46"/>
  <c r="GD158" i="46"/>
  <c r="GD163" i="46"/>
  <c r="GW140" i="46"/>
  <c r="GT140" i="46"/>
  <c r="GS140" i="46"/>
  <c r="GD136" i="46"/>
  <c r="GD128" i="46"/>
  <c r="GD140" i="46" s="1"/>
  <c r="GX154" i="46"/>
  <c r="GT154" i="46"/>
  <c r="GD153" i="46"/>
  <c r="GD149" i="46"/>
  <c r="GD145" i="46"/>
  <c r="GD150" i="46"/>
  <c r="GD146" i="46"/>
  <c r="GR154" i="46"/>
  <c r="GD148" i="46"/>
  <c r="GD151" i="46"/>
  <c r="GD143" i="46"/>
  <c r="GD152" i="46"/>
  <c r="GD144" i="46"/>
  <c r="GV154" i="46"/>
  <c r="GD147" i="46"/>
  <c r="GD142" i="46"/>
  <c r="GD154" i="46" s="1"/>
  <c r="GV168" i="46"/>
  <c r="GD80" i="46"/>
  <c r="GD76" i="46"/>
  <c r="GD72" i="46"/>
  <c r="GD84" i="46"/>
  <c r="GR84" i="46"/>
  <c r="GD83" i="46"/>
  <c r="GU84" i="46"/>
  <c r="GD159" i="46"/>
  <c r="GX196" i="46"/>
  <c r="GD165" i="46"/>
  <c r="GD138" i="46"/>
  <c r="GD130" i="46"/>
  <c r="GR168" i="46"/>
  <c r="GD137" i="46"/>
  <c r="GD133" i="46"/>
  <c r="GD129" i="46"/>
  <c r="GX140" i="46"/>
  <c r="GD77" i="46"/>
  <c r="GD73" i="46"/>
  <c r="GQ84" i="46"/>
  <c r="GP84" i="46" s="1"/>
  <c r="GX168" i="46"/>
  <c r="GD164" i="46"/>
  <c r="GD160" i="46"/>
  <c r="GD156" i="46"/>
  <c r="GD168" i="46" s="1"/>
  <c r="GT196" i="46"/>
  <c r="GD167" i="46"/>
  <c r="GD132" i="46"/>
  <c r="GS168" i="46"/>
  <c r="GV140" i="46"/>
  <c r="GW84" i="46"/>
  <c r="GS84" i="46"/>
  <c r="GD82" i="46"/>
  <c r="GD78" i="46"/>
  <c r="GD74" i="46"/>
  <c r="GD79" i="46"/>
  <c r="GT84" i="46"/>
  <c r="FX182" i="46"/>
  <c r="FT182" i="46"/>
  <c r="FS182" i="46" s="1"/>
  <c r="FG181" i="46"/>
  <c r="FG177" i="46"/>
  <c r="FY182" i="46"/>
  <c r="FG178" i="46"/>
  <c r="FG175" i="46"/>
  <c r="FU182" i="46"/>
  <c r="FG180" i="46"/>
  <c r="FG176" i="46"/>
  <c r="FG174" i="46"/>
  <c r="FG172" i="46"/>
  <c r="FG170" i="46"/>
  <c r="FG182" i="46" s="1"/>
  <c r="FG171" i="46"/>
  <c r="FV182" i="46"/>
  <c r="FZ154" i="46"/>
  <c r="FV154" i="46"/>
  <c r="FW154" i="46"/>
  <c r="GA154" i="46"/>
  <c r="FG143" i="46"/>
  <c r="FY154" i="46"/>
  <c r="FB182" i="46"/>
  <c r="EW182" i="46"/>
  <c r="EV182" i="46" s="1"/>
  <c r="FA182" i="46"/>
  <c r="EJ180" i="46"/>
  <c r="EJ179" i="46"/>
  <c r="EJ176" i="46"/>
  <c r="EJ175" i="46"/>
  <c r="EJ172" i="46"/>
  <c r="EJ171" i="46"/>
  <c r="EJ174" i="46"/>
  <c r="EJ173" i="46"/>
  <c r="EJ181" i="46"/>
  <c r="EJ170" i="46"/>
  <c r="EJ182" i="46" s="1"/>
  <c r="EJ178" i="46"/>
  <c r="EJ177" i="46"/>
  <c r="FD154" i="46"/>
  <c r="EJ149" i="46"/>
  <c r="EY56" i="46"/>
  <c r="EZ56" i="46"/>
  <c r="FC56" i="46"/>
  <c r="EJ54" i="46"/>
  <c r="EJ50" i="46"/>
  <c r="EJ46" i="46"/>
  <c r="FB70" i="46"/>
  <c r="FC70" i="46"/>
  <c r="EJ65" i="46"/>
  <c r="EJ61" i="46"/>
  <c r="EX70" i="46"/>
  <c r="EJ68" i="46"/>
  <c r="EJ64" i="46"/>
  <c r="EJ60" i="46"/>
  <c r="EJ69" i="46"/>
  <c r="FA154" i="46"/>
  <c r="EW154" i="46"/>
  <c r="EV154" i="46" s="1"/>
  <c r="EJ152" i="46"/>
  <c r="EJ150" i="46"/>
  <c r="EJ148" i="46"/>
  <c r="EJ146" i="46"/>
  <c r="EY154" i="46"/>
  <c r="EJ142" i="46"/>
  <c r="EJ154" i="46" s="1"/>
  <c r="EJ143" i="46"/>
  <c r="FC154" i="46"/>
  <c r="EJ66" i="46"/>
  <c r="EJ62" i="46"/>
  <c r="EJ58" i="46"/>
  <c r="EJ70" i="46" s="1"/>
  <c r="EJ51" i="46"/>
  <c r="FC182" i="46"/>
  <c r="FA56" i="46"/>
  <c r="FD70" i="46"/>
  <c r="FA70" i="46"/>
  <c r="EJ52" i="46"/>
  <c r="EJ48" i="46"/>
  <c r="EJ44" i="46"/>
  <c r="EJ56" i="46" s="1"/>
  <c r="FD182" i="46"/>
  <c r="EX182" i="46"/>
  <c r="EJ153" i="46"/>
  <c r="EJ145" i="46"/>
  <c r="FC140" i="46"/>
  <c r="FD140" i="46"/>
  <c r="EY140" i="46"/>
  <c r="EJ131" i="46"/>
  <c r="EJ128" i="46"/>
  <c r="EJ140" i="46" s="1"/>
  <c r="FA140" i="46"/>
  <c r="EJ132" i="46"/>
  <c r="FB56" i="46"/>
  <c r="EJ53" i="46"/>
  <c r="EJ45" i="46"/>
  <c r="EY182" i="46"/>
  <c r="EW56" i="46"/>
  <c r="EV56" i="46" s="1"/>
  <c r="EW70" i="46"/>
  <c r="EV70" i="46" s="1"/>
  <c r="FD56" i="46"/>
  <c r="EC140" i="46"/>
  <c r="EE154" i="46"/>
  <c r="EA154" i="46"/>
  <c r="EF154" i="46"/>
  <c r="EB154" i="46"/>
  <c r="DM150" i="46"/>
  <c r="DM142" i="46"/>
  <c r="DM154" i="46" s="1"/>
  <c r="DM88" i="46"/>
  <c r="DM135" i="46"/>
  <c r="DM133" i="46"/>
  <c r="DM131" i="46"/>
  <c r="EB70" i="46"/>
  <c r="EF70" i="46"/>
  <c r="DM62" i="46"/>
  <c r="EG70" i="46"/>
  <c r="ED70" i="46"/>
  <c r="EF140" i="46"/>
  <c r="EB140" i="46"/>
  <c r="DM148" i="46"/>
  <c r="EF98" i="46"/>
  <c r="DM96" i="46"/>
  <c r="DM58" i="46"/>
  <c r="DM70" i="46" s="1"/>
  <c r="EC70" i="46"/>
  <c r="EF84" i="46"/>
  <c r="DZ70" i="46"/>
  <c r="DY70" i="46" s="1"/>
  <c r="DZ140" i="46"/>
  <c r="DY140" i="46" s="1"/>
  <c r="DM136" i="46"/>
  <c r="DM132" i="46"/>
  <c r="DM128" i="46"/>
  <c r="DM140" i="46" s="1"/>
  <c r="EG154" i="46"/>
  <c r="DM146" i="46"/>
  <c r="EE98" i="46"/>
  <c r="DZ98" i="46"/>
  <c r="DY98" i="46" s="1"/>
  <c r="DM91" i="46"/>
  <c r="DM97" i="46"/>
  <c r="DM89" i="46"/>
  <c r="DM95" i="46"/>
  <c r="DM87" i="46"/>
  <c r="ED98" i="46"/>
  <c r="DM93" i="46"/>
  <c r="DM90" i="46"/>
  <c r="EB98" i="46"/>
  <c r="DM94" i="46"/>
  <c r="EG140" i="46"/>
  <c r="EC154" i="46"/>
  <c r="DM152" i="46"/>
  <c r="DM144" i="46"/>
  <c r="EE84" i="46"/>
  <c r="EG84" i="46"/>
  <c r="DM80" i="46"/>
  <c r="DM79" i="46"/>
  <c r="DM77" i="46"/>
  <c r="DM73" i="46"/>
  <c r="EB84" i="46"/>
  <c r="DM76" i="46"/>
  <c r="DM72" i="46"/>
  <c r="DM84" i="46"/>
  <c r="EA84" i="46"/>
  <c r="DM82" i="46"/>
  <c r="DM75" i="46"/>
  <c r="DM137" i="46"/>
  <c r="EA98" i="46"/>
  <c r="DZ84" i="46"/>
  <c r="DY84" i="46" s="1"/>
  <c r="DM66" i="46"/>
  <c r="DI168" i="46"/>
  <c r="DC168" i="46"/>
  <c r="DB168" i="46"/>
  <c r="DG168" i="46"/>
  <c r="CP160" i="46"/>
  <c r="CP158" i="46"/>
  <c r="DH140" i="46"/>
  <c r="DH168" i="46"/>
  <c r="CP95" i="46"/>
  <c r="DH98" i="46"/>
  <c r="CP87" i="46"/>
  <c r="CP69" i="46"/>
  <c r="CP67" i="46"/>
  <c r="CP65" i="46"/>
  <c r="CP63" i="46"/>
  <c r="CP61" i="46"/>
  <c r="CP59" i="46"/>
  <c r="DJ98" i="46"/>
  <c r="CP89" i="46"/>
  <c r="CP35" i="46"/>
  <c r="CP31" i="46"/>
  <c r="CP17" i="46"/>
  <c r="DJ28" i="46"/>
  <c r="DF28" i="46"/>
  <c r="CP16" i="46"/>
  <c r="CP28" i="46" s="1"/>
  <c r="CP24" i="46"/>
  <c r="CP22" i="46"/>
  <c r="CP20" i="46"/>
  <c r="CP18" i="46"/>
  <c r="DH28" i="46"/>
  <c r="DD28" i="46"/>
  <c r="CP27" i="46"/>
  <c r="CP26" i="46"/>
  <c r="CP25" i="46"/>
  <c r="CP23" i="46"/>
  <c r="CP21" i="46"/>
  <c r="CP19" i="46"/>
  <c r="DJ126" i="46"/>
  <c r="CP122" i="46"/>
  <c r="CP118" i="46"/>
  <c r="CP114" i="46"/>
  <c r="CP126" i="46"/>
  <c r="DE28" i="46"/>
  <c r="DD140" i="46"/>
  <c r="CP135" i="46"/>
  <c r="DI98" i="46"/>
  <c r="DE98" i="46"/>
  <c r="DG98" i="46"/>
  <c r="DC98" i="46"/>
  <c r="DB98" i="46"/>
  <c r="DJ42" i="46"/>
  <c r="DF42" i="46"/>
  <c r="CP41" i="46"/>
  <c r="CP40" i="46"/>
  <c r="CP39" i="46"/>
  <c r="CP38" i="46"/>
  <c r="DG42" i="46"/>
  <c r="DC42" i="46"/>
  <c r="DB42" i="46" s="1"/>
  <c r="DF98" i="46"/>
  <c r="CP36" i="46"/>
  <c r="CP32" i="46"/>
  <c r="DI84" i="46"/>
  <c r="DE42" i="46"/>
  <c r="DH42" i="46"/>
  <c r="DG28" i="46"/>
  <c r="DC84" i="46"/>
  <c r="DB84" i="46" s="1"/>
  <c r="DJ84" i="46"/>
  <c r="DD84" i="46"/>
  <c r="CP83" i="46"/>
  <c r="CP82" i="46"/>
  <c r="CP81" i="46"/>
  <c r="CP80" i="46"/>
  <c r="CP79" i="46"/>
  <c r="CP78" i="46"/>
  <c r="CP77" i="46"/>
  <c r="CP76" i="46"/>
  <c r="CP75" i="46"/>
  <c r="CP74" i="46"/>
  <c r="CP73" i="46"/>
  <c r="CP72" i="46"/>
  <c r="CP84" i="46"/>
  <c r="DI140" i="46"/>
  <c r="DE140" i="46"/>
  <c r="DG140" i="46"/>
  <c r="DC140" i="46"/>
  <c r="DB140" i="46" s="1"/>
  <c r="CP132" i="46"/>
  <c r="CP128" i="46"/>
  <c r="CP140" i="46"/>
  <c r="CP129" i="46"/>
  <c r="CP130" i="46"/>
  <c r="CP131" i="46"/>
  <c r="CP136" i="46"/>
  <c r="DH70" i="46"/>
  <c r="DD70" i="46"/>
  <c r="DI70" i="46"/>
  <c r="DE70" i="46"/>
  <c r="DJ168" i="46"/>
  <c r="CP164" i="46"/>
  <c r="CP156" i="46"/>
  <c r="CP168" i="46"/>
  <c r="CP133" i="46"/>
  <c r="CP97" i="46"/>
  <c r="CP93" i="46"/>
  <c r="CP134" i="46"/>
  <c r="CP86" i="46"/>
  <c r="CP98" i="46"/>
  <c r="CP68" i="46"/>
  <c r="CP66" i="46"/>
  <c r="CP64" i="46"/>
  <c r="CP62" i="46"/>
  <c r="CP60" i="46"/>
  <c r="CP58" i="46"/>
  <c r="CP70" i="46" s="1"/>
  <c r="CP37" i="46"/>
  <c r="CP33" i="46"/>
  <c r="DF140" i="46"/>
  <c r="DG126" i="46"/>
  <c r="DC126" i="46"/>
  <c r="DB126" i="46"/>
  <c r="DI126" i="46"/>
  <c r="DE126" i="46"/>
  <c r="CP124" i="46"/>
  <c r="CP120" i="46"/>
  <c r="CP116" i="46"/>
  <c r="DE84" i="46"/>
  <c r="DH84" i="46"/>
  <c r="DD42" i="46"/>
  <c r="DG70" i="46"/>
  <c r="DF84" i="46"/>
  <c r="DC28" i="46"/>
  <c r="DB28" i="46" s="1"/>
  <c r="BS191" i="46"/>
  <c r="CM196" i="46"/>
  <c r="BS181" i="46"/>
  <c r="CK168" i="46"/>
  <c r="BS178" i="46"/>
  <c r="CJ168" i="46"/>
  <c r="BS153" i="46"/>
  <c r="BS151" i="46"/>
  <c r="BS147" i="46"/>
  <c r="BS143" i="46"/>
  <c r="CF182" i="46"/>
  <c r="CE182" i="46"/>
  <c r="BS167" i="46"/>
  <c r="CH140" i="46"/>
  <c r="CH196" i="46"/>
  <c r="BS185" i="46"/>
  <c r="BS174" i="46"/>
  <c r="BS133" i="46"/>
  <c r="BS163" i="46"/>
  <c r="BS54" i="46"/>
  <c r="BS52" i="46"/>
  <c r="BS50" i="46"/>
  <c r="BS48" i="46"/>
  <c r="CG98" i="46"/>
  <c r="CM56" i="46"/>
  <c r="BS193" i="46"/>
  <c r="BS165" i="46"/>
  <c r="BS177" i="46"/>
  <c r="BS164" i="46"/>
  <c r="CJ154" i="46"/>
  <c r="CM154" i="46"/>
  <c r="BS152" i="46"/>
  <c r="BS148" i="46"/>
  <c r="BS144" i="46"/>
  <c r="CM182" i="46"/>
  <c r="CK140" i="46"/>
  <c r="BS136" i="46"/>
  <c r="BS137" i="46"/>
  <c r="BS45" i="46"/>
  <c r="BS92" i="46"/>
  <c r="BS93" i="46"/>
  <c r="CM98" i="46"/>
  <c r="CI56" i="46"/>
  <c r="CK196" i="46"/>
  <c r="CF196" i="46"/>
  <c r="CE196" i="46" s="1"/>
  <c r="CJ196" i="46"/>
  <c r="BS190" i="46"/>
  <c r="BS194" i="46"/>
  <c r="BS188" i="46"/>
  <c r="BS186" i="46"/>
  <c r="BS184" i="46"/>
  <c r="BS196" i="46" s="1"/>
  <c r="BS192" i="46"/>
  <c r="BS173" i="46"/>
  <c r="CH168" i="46"/>
  <c r="CF168" i="46"/>
  <c r="CE168" i="46" s="1"/>
  <c r="CM168" i="46"/>
  <c r="BS160" i="46"/>
  <c r="BS156" i="46"/>
  <c r="BS168" i="46" s="1"/>
  <c r="CL168" i="46"/>
  <c r="BS161" i="46"/>
  <c r="BS157" i="46"/>
  <c r="BS162" i="46"/>
  <c r="BS158" i="46"/>
  <c r="BS159" i="46"/>
  <c r="CH182" i="46"/>
  <c r="BS166" i="46"/>
  <c r="CF154" i="46"/>
  <c r="CE154" i="46" s="1"/>
  <c r="CI154" i="46"/>
  <c r="BS149" i="46"/>
  <c r="CL196" i="46"/>
  <c r="BS187" i="46"/>
  <c r="CM140" i="46"/>
  <c r="CI140" i="46"/>
  <c r="BS139" i="46"/>
  <c r="BS138" i="46"/>
  <c r="BS128" i="46"/>
  <c r="BS140" i="46" s="1"/>
  <c r="CJ140" i="46"/>
  <c r="CF140" i="46"/>
  <c r="CE140" i="46"/>
  <c r="BS47" i="46"/>
  <c r="CJ56" i="46"/>
  <c r="CF56" i="46"/>
  <c r="CE56" i="46"/>
  <c r="CL56" i="46"/>
  <c r="CH56" i="46"/>
  <c r="CG56" i="46"/>
  <c r="CG154" i="46"/>
  <c r="CK154" i="46"/>
  <c r="CH154" i="46"/>
  <c r="BS150" i="46"/>
  <c r="BS146" i="46"/>
  <c r="BS142" i="46"/>
  <c r="BS154" i="46" s="1"/>
  <c r="CL182" i="46"/>
  <c r="CG182" i="46"/>
  <c r="CK182" i="46"/>
  <c r="BS179" i="46"/>
  <c r="BS176" i="46"/>
  <c r="BS171" i="46"/>
  <c r="BS180" i="46"/>
  <c r="BS172" i="46"/>
  <c r="BS175" i="46"/>
  <c r="CL154" i="46"/>
  <c r="CJ98" i="46"/>
  <c r="CH98" i="46"/>
  <c r="BS91" i="46"/>
  <c r="BS90" i="46"/>
  <c r="BS89" i="46"/>
  <c r="BS88" i="46"/>
  <c r="BS87" i="46"/>
  <c r="BS86" i="46"/>
  <c r="BS98" i="46" s="1"/>
  <c r="CF98" i="46"/>
  <c r="CE98" i="46" s="1"/>
  <c r="CL98" i="46"/>
  <c r="BK168" i="46"/>
  <c r="AV162" i="46"/>
  <c r="AV157" i="46"/>
  <c r="BJ126" i="46"/>
  <c r="BL126" i="46"/>
  <c r="BM84" i="46"/>
  <c r="BI84" i="46"/>
  <c r="BH84" i="46"/>
  <c r="BN84" i="46"/>
  <c r="BJ84" i="46"/>
  <c r="AV83" i="46"/>
  <c r="BO84" i="46"/>
  <c r="AV81" i="46"/>
  <c r="AV80" i="46"/>
  <c r="AV74" i="46"/>
  <c r="AV73" i="46"/>
  <c r="AV78" i="46"/>
  <c r="AV72" i="46"/>
  <c r="AV84" i="46"/>
  <c r="AV16" i="46"/>
  <c r="AV28" i="46" s="1"/>
  <c r="BP28" i="46"/>
  <c r="AV23" i="46"/>
  <c r="AV139" i="46"/>
  <c r="AV138" i="46"/>
  <c r="AV137" i="46"/>
  <c r="AV136" i="46"/>
  <c r="AV135" i="46"/>
  <c r="AV134" i="46"/>
  <c r="AV133" i="46"/>
  <c r="AV132" i="46"/>
  <c r="AV131" i="46"/>
  <c r="AV130" i="46"/>
  <c r="AV129" i="46"/>
  <c r="AV128" i="46"/>
  <c r="AV140" i="46" s="1"/>
  <c r="BM140" i="46"/>
  <c r="BI140" i="46"/>
  <c r="BH140" i="46" s="1"/>
  <c r="BN140" i="46"/>
  <c r="BP140" i="46"/>
  <c r="BM126" i="46"/>
  <c r="BI126" i="46"/>
  <c r="BH126" i="46"/>
  <c r="AV114" i="46"/>
  <c r="AV126" i="46"/>
  <c r="BK126" i="46"/>
  <c r="AV79" i="46"/>
  <c r="AV75" i="46"/>
  <c r="BO70" i="46"/>
  <c r="BK70" i="46"/>
  <c r="BJ70" i="46"/>
  <c r="AV21" i="46"/>
  <c r="BK84" i="46"/>
  <c r="BL28" i="46"/>
  <c r="BJ140" i="46"/>
  <c r="BL140" i="46"/>
  <c r="BO140" i="46"/>
  <c r="BM112" i="46"/>
  <c r="BI112" i="46"/>
  <c r="BH112" i="46" s="1"/>
  <c r="BO112" i="46"/>
  <c r="BN112" i="46"/>
  <c r="BL112" i="46"/>
  <c r="AV76" i="46"/>
  <c r="AV25" i="46"/>
  <c r="BM70" i="46"/>
  <c r="BP70" i="46"/>
  <c r="BI168" i="46"/>
  <c r="BH168" i="46"/>
  <c r="AV167" i="46"/>
  <c r="BM168" i="46"/>
  <c r="BO168" i="46"/>
  <c r="AV160" i="46"/>
  <c r="BN126" i="46"/>
  <c r="AV111" i="46"/>
  <c r="AV109" i="46"/>
  <c r="AV107" i="46"/>
  <c r="AV105" i="46"/>
  <c r="AV103" i="46"/>
  <c r="AV101" i="46"/>
  <c r="BN168" i="46"/>
  <c r="BP126" i="46"/>
  <c r="BK140" i="46"/>
  <c r="BK112" i="46"/>
  <c r="BJ112" i="46"/>
  <c r="BL84" i="46"/>
  <c r="AV77" i="46"/>
  <c r="BM28" i="46"/>
  <c r="BI28" i="46"/>
  <c r="BH28" i="46"/>
  <c r="BN28" i="46"/>
  <c r="BJ28" i="46"/>
  <c r="AV24" i="46"/>
  <c r="AV20" i="46"/>
  <c r="AV26" i="46"/>
  <c r="AV22" i="46"/>
  <c r="AV18" i="46"/>
  <c r="BI70" i="46"/>
  <c r="BH70" i="46" s="1"/>
  <c r="BL70" i="46"/>
  <c r="AV19" i="46"/>
  <c r="Y103" i="46"/>
  <c r="Y101" i="46"/>
  <c r="Y102" i="46"/>
  <c r="Y100" i="46"/>
  <c r="Y112" i="46"/>
  <c r="Y60" i="46"/>
  <c r="Y69" i="46"/>
  <c r="Y61" i="46"/>
  <c r="Y67" i="46"/>
  <c r="Y59" i="46"/>
  <c r="Y108" i="46"/>
  <c r="Y65" i="46"/>
  <c r="F407" i="47"/>
  <c r="C410" i="47"/>
  <c r="B410" i="47" s="1"/>
  <c r="B382" i="47"/>
  <c r="B348" i="47"/>
  <c r="C340" i="47"/>
  <c r="B314" i="47"/>
  <c r="B246" i="47"/>
  <c r="F238" i="47"/>
  <c r="B213" i="47"/>
  <c r="F205" i="47"/>
  <c r="C175" i="47"/>
  <c r="B175" i="47" s="1"/>
  <c r="B147" i="47"/>
  <c r="C138" i="47"/>
  <c r="B132" i="47"/>
  <c r="M104" i="47"/>
  <c r="C105" i="47"/>
  <c r="M316" i="52"/>
  <c r="G341" i="52"/>
  <c r="D340" i="52"/>
  <c r="C338" i="52"/>
  <c r="G36" i="52"/>
  <c r="E340" i="52"/>
  <c r="N332" i="52"/>
  <c r="D338" i="52"/>
  <c r="F339" i="52"/>
  <c r="M339" i="52" s="1"/>
  <c r="D23" i="52"/>
  <c r="D31" i="52"/>
  <c r="I17" i="52"/>
  <c r="F21" i="52"/>
  <c r="E30" i="52"/>
  <c r="F17" i="52"/>
  <c r="D22" i="52"/>
  <c r="D46" i="52" s="1"/>
  <c r="G16" i="52"/>
  <c r="I38" i="52"/>
  <c r="I30" i="52"/>
  <c r="I22" i="52"/>
  <c r="E21" i="52"/>
  <c r="D30" i="52"/>
  <c r="F20" i="52"/>
  <c r="E29" i="52"/>
  <c r="D38" i="52"/>
  <c r="F28" i="52"/>
  <c r="I25" i="52"/>
  <c r="G27" i="52"/>
  <c r="F36" i="52"/>
  <c r="I26" i="52"/>
  <c r="I33" i="52"/>
  <c r="E37" i="52"/>
  <c r="E42" i="52" s="1"/>
  <c r="B16" i="52"/>
  <c r="EF387" i="52"/>
  <c r="C417" i="52"/>
  <c r="C410" i="52"/>
  <c r="C411" i="52"/>
  <c r="D417" i="52"/>
  <c r="D410" i="52"/>
  <c r="D411" i="52"/>
  <c r="M387" i="52"/>
  <c r="E416" i="52"/>
  <c r="N392" i="52"/>
  <c r="E417" i="52"/>
  <c r="E411" i="52"/>
  <c r="E410" i="52"/>
  <c r="F417" i="52"/>
  <c r="M417" i="52" s="1"/>
  <c r="F411" i="52"/>
  <c r="M411" i="52" s="1"/>
  <c r="F410" i="52"/>
  <c r="N386" i="52"/>
  <c r="G417" i="52"/>
  <c r="G411" i="52"/>
  <c r="G410" i="52"/>
  <c r="N388" i="52"/>
  <c r="AH387" i="52"/>
  <c r="FF387" i="52"/>
  <c r="AX387" i="52"/>
  <c r="FV387" i="52"/>
  <c r="G415" i="52"/>
  <c r="M395" i="52"/>
  <c r="M399" i="52"/>
  <c r="N399" i="52"/>
  <c r="M390" i="52"/>
  <c r="N396" i="52"/>
  <c r="C416" i="52"/>
  <c r="D416" i="52"/>
  <c r="G413" i="52"/>
  <c r="N404" i="52"/>
  <c r="M394" i="52"/>
  <c r="C415" i="52"/>
  <c r="F414" i="52"/>
  <c r="N398" i="52"/>
  <c r="E415" i="52"/>
  <c r="G414" i="52"/>
  <c r="N403" i="52"/>
  <c r="F415" i="52"/>
  <c r="M415" i="52" s="1"/>
  <c r="N395" i="52"/>
  <c r="D413" i="52"/>
  <c r="F413" i="52"/>
  <c r="M413" i="52" s="1"/>
  <c r="M404" i="52"/>
  <c r="E413" i="52"/>
  <c r="AD411" i="52"/>
  <c r="M407" i="52"/>
  <c r="N407" i="52"/>
  <c r="AD413" i="52"/>
  <c r="AC413" i="52"/>
  <c r="AC412" i="52"/>
  <c r="AD416" i="52"/>
  <c r="AC416" i="52"/>
  <c r="EF350" i="52"/>
  <c r="G380" i="52"/>
  <c r="G374" i="52"/>
  <c r="G373" i="52"/>
  <c r="FL350" i="52"/>
  <c r="AX350" i="52"/>
  <c r="BF349" i="52"/>
  <c r="DJ350" i="52"/>
  <c r="DR349" i="52"/>
  <c r="FV350" i="52"/>
  <c r="GD349" i="52"/>
  <c r="AP349" i="52"/>
  <c r="CT350" i="52"/>
  <c r="DB349" i="52"/>
  <c r="FN349" i="52"/>
  <c r="N351" i="52"/>
  <c r="AH350" i="52"/>
  <c r="Z349" i="52"/>
  <c r="R350" i="52"/>
  <c r="CD350" i="52"/>
  <c r="CL349" i="52"/>
  <c r="EX349" i="52"/>
  <c r="EP350" i="52"/>
  <c r="BN350" i="52"/>
  <c r="BV349" i="52"/>
  <c r="J349" i="52" s="1"/>
  <c r="EH349" i="52"/>
  <c r="GL350" i="52"/>
  <c r="GT349" i="52"/>
  <c r="D380" i="52"/>
  <c r="D374" i="52"/>
  <c r="D373" i="52"/>
  <c r="F378" i="52"/>
  <c r="E380" i="52"/>
  <c r="E374" i="52"/>
  <c r="E373" i="52"/>
  <c r="F380" i="52"/>
  <c r="F374" i="52"/>
  <c r="F373" i="52"/>
  <c r="N349" i="52"/>
  <c r="D379" i="52"/>
  <c r="F379" i="52"/>
  <c r="N355" i="52"/>
  <c r="N360" i="52"/>
  <c r="D378" i="52"/>
  <c r="N363" i="52"/>
  <c r="D377" i="52"/>
  <c r="D376" i="52"/>
  <c r="F377" i="52"/>
  <c r="M377" i="52" s="1"/>
  <c r="N361" i="52"/>
  <c r="N366" i="52"/>
  <c r="M367" i="52"/>
  <c r="G375" i="52"/>
  <c r="N367" i="52"/>
  <c r="N370" i="52"/>
  <c r="AD374" i="52"/>
  <c r="AC374" i="52"/>
  <c r="AD376" i="52"/>
  <c r="AD379" i="52"/>
  <c r="AC379" i="52"/>
  <c r="BN313" i="52"/>
  <c r="DZ313" i="52"/>
  <c r="GL313" i="52"/>
  <c r="GB313" i="52"/>
  <c r="C343" i="52"/>
  <c r="C337" i="52"/>
  <c r="C336" i="52"/>
  <c r="BV312" i="52"/>
  <c r="GT312" i="52"/>
  <c r="M315" i="52"/>
  <c r="D343" i="52"/>
  <c r="D336" i="52"/>
  <c r="D337" i="52"/>
  <c r="DJ313" i="52"/>
  <c r="E343" i="52"/>
  <c r="E336" i="52"/>
  <c r="E337" i="52"/>
  <c r="N312" i="52"/>
  <c r="BF312" i="52"/>
  <c r="DR312" i="52"/>
  <c r="GD312" i="52"/>
  <c r="F343" i="52"/>
  <c r="F337" i="52"/>
  <c r="M337" i="52" s="1"/>
  <c r="F336" i="52"/>
  <c r="CT313" i="52"/>
  <c r="AX313" i="52"/>
  <c r="N315" i="52"/>
  <c r="G343" i="52"/>
  <c r="G337" i="52"/>
  <c r="G336" i="52"/>
  <c r="R313" i="52"/>
  <c r="Z312" i="52"/>
  <c r="CD313" i="52"/>
  <c r="EP313" i="52"/>
  <c r="AH313" i="52"/>
  <c r="M319" i="52"/>
  <c r="F342" i="52"/>
  <c r="M318" i="52"/>
  <c r="M313" i="52"/>
  <c r="M317" i="52"/>
  <c r="N319" i="52"/>
  <c r="N320" i="52"/>
  <c r="D341" i="52"/>
  <c r="C342" i="52"/>
  <c r="E341" i="52"/>
  <c r="D342" i="52"/>
  <c r="F341" i="52"/>
  <c r="M341" i="52" s="1"/>
  <c r="N321" i="52"/>
  <c r="E342" i="52"/>
  <c r="M322" i="52"/>
  <c r="C340" i="52"/>
  <c r="G342" i="52"/>
  <c r="N326" i="52"/>
  <c r="E339" i="52"/>
  <c r="F340" i="52"/>
  <c r="M340" i="52" s="1"/>
  <c r="N324" i="52"/>
  <c r="G340" i="52"/>
  <c r="N330" i="52"/>
  <c r="N329" i="52"/>
  <c r="M331" i="52"/>
  <c r="M329" i="52"/>
  <c r="C339" i="52"/>
  <c r="D339" i="52"/>
  <c r="M334" i="52"/>
  <c r="AC337" i="52"/>
  <c r="M333" i="52"/>
  <c r="N333" i="52"/>
  <c r="AC339" i="52"/>
  <c r="AC342" i="52"/>
  <c r="D306" i="52"/>
  <c r="D300" i="52"/>
  <c r="D299" i="52"/>
  <c r="F306" i="52"/>
  <c r="F299" i="52"/>
  <c r="F300" i="52"/>
  <c r="GB276" i="52"/>
  <c r="N279" i="52"/>
  <c r="E306" i="52"/>
  <c r="E300" i="52"/>
  <c r="E299" i="52"/>
  <c r="G306" i="52"/>
  <c r="G300" i="52"/>
  <c r="G299" i="52"/>
  <c r="DJ276" i="52"/>
  <c r="X276" i="52"/>
  <c r="Z275" i="52"/>
  <c r="BF275" i="52"/>
  <c r="BV275" i="52"/>
  <c r="CL275" i="52"/>
  <c r="DB275" i="52"/>
  <c r="DR275" i="52"/>
  <c r="EH275" i="52"/>
  <c r="EX275" i="52"/>
  <c r="FN275" i="52"/>
  <c r="GD275" i="52"/>
  <c r="GT275" i="52"/>
  <c r="AX276" i="52"/>
  <c r="DZ276" i="52"/>
  <c r="C306" i="52"/>
  <c r="C299" i="52"/>
  <c r="C300" i="52"/>
  <c r="BN276" i="52"/>
  <c r="CD276" i="52"/>
  <c r="CT276" i="52"/>
  <c r="EP276" i="52"/>
  <c r="N277" i="52"/>
  <c r="N278" i="52"/>
  <c r="M277" i="52"/>
  <c r="F305" i="52"/>
  <c r="M305" i="52" s="1"/>
  <c r="M281" i="52"/>
  <c r="N285" i="52"/>
  <c r="M283" i="52"/>
  <c r="D303" i="52"/>
  <c r="C304" i="52"/>
  <c r="D304" i="52"/>
  <c r="F304" i="52"/>
  <c r="N284" i="52"/>
  <c r="E305" i="52"/>
  <c r="G304" i="52"/>
  <c r="C303" i="52"/>
  <c r="D302" i="52"/>
  <c r="E303" i="52"/>
  <c r="F303" i="52"/>
  <c r="M303" i="52" s="1"/>
  <c r="N287" i="52"/>
  <c r="G303" i="52"/>
  <c r="M288" i="52"/>
  <c r="D301" i="52"/>
  <c r="M293" i="52"/>
  <c r="N293" i="52"/>
  <c r="G301" i="52"/>
  <c r="M296" i="52"/>
  <c r="C302" i="52"/>
  <c r="N297" i="52"/>
  <c r="N296" i="52"/>
  <c r="M297" i="52"/>
  <c r="AD301" i="52"/>
  <c r="AD302" i="52"/>
  <c r="AD305" i="52"/>
  <c r="AC305" i="52"/>
  <c r="GX23" i="52"/>
  <c r="GN41" i="52"/>
  <c r="GP42" i="52"/>
  <c r="GW42" i="52" s="1"/>
  <c r="GX22" i="52"/>
  <c r="GQ41" i="52"/>
  <c r="GN47" i="52"/>
  <c r="GQ46" i="52"/>
  <c r="GO44" i="52"/>
  <c r="GW28" i="52"/>
  <c r="GP43" i="52"/>
  <c r="GW43" i="52" s="1"/>
  <c r="GW34" i="52"/>
  <c r="GQ47" i="52"/>
  <c r="GM45" i="52"/>
  <c r="GX28" i="52"/>
  <c r="GW31" i="52"/>
  <c r="GW38" i="52"/>
  <c r="GN46" i="52"/>
  <c r="GM47" i="52"/>
  <c r="GW18" i="52"/>
  <c r="GW26" i="52"/>
  <c r="GN40" i="52"/>
  <c r="GO45" i="52"/>
  <c r="GW25" i="52"/>
  <c r="GX30" i="52"/>
  <c r="GX35" i="52"/>
  <c r="GO43" i="52"/>
  <c r="GW35" i="52"/>
  <c r="GW37" i="52"/>
  <c r="GQ40" i="52"/>
  <c r="GN45" i="52"/>
  <c r="GL54" i="52"/>
  <c r="GO40" i="52"/>
  <c r="GO47" i="52"/>
  <c r="GO41" i="52"/>
  <c r="GX25" i="52"/>
  <c r="GP47" i="52"/>
  <c r="GW47" i="52" s="1"/>
  <c r="GP41" i="52"/>
  <c r="GW41" i="52" s="1"/>
  <c r="GX16" i="52"/>
  <c r="GX32" i="52"/>
  <c r="GO42" i="52"/>
  <c r="GM41" i="52"/>
  <c r="GT53" i="52"/>
  <c r="GL91" i="52"/>
  <c r="GT90" i="52"/>
  <c r="GL128" i="52"/>
  <c r="GL17" i="52" s="1"/>
  <c r="GR202" i="52"/>
  <c r="GT201" i="52"/>
  <c r="GL239" i="52"/>
  <c r="GL165" i="52"/>
  <c r="FW47" i="52"/>
  <c r="FW41" i="52"/>
  <c r="GG18" i="52"/>
  <c r="GH19" i="52"/>
  <c r="GG26" i="52"/>
  <c r="GH27" i="52"/>
  <c r="GA44" i="52"/>
  <c r="GH34" i="52"/>
  <c r="GA42" i="52"/>
  <c r="GH38" i="52"/>
  <c r="FW40" i="52"/>
  <c r="FX40" i="52"/>
  <c r="FY40" i="52"/>
  <c r="FW46" i="52"/>
  <c r="FZ45" i="52"/>
  <c r="GH25" i="52"/>
  <c r="GH36" i="52"/>
  <c r="FX46" i="52"/>
  <c r="FZ40" i="52"/>
  <c r="FZ47" i="52"/>
  <c r="FZ41" i="52"/>
  <c r="GH16" i="52"/>
  <c r="GG23" i="52"/>
  <c r="GA45" i="52"/>
  <c r="GG31" i="52"/>
  <c r="GH37" i="52"/>
  <c r="FX41" i="52"/>
  <c r="GA47" i="52"/>
  <c r="GA41" i="52"/>
  <c r="FY46" i="52"/>
  <c r="FW44" i="52"/>
  <c r="GG30" i="52"/>
  <c r="FY41" i="52"/>
  <c r="FX43" i="52"/>
  <c r="FZ46" i="52"/>
  <c r="GG46" i="52" s="1"/>
  <c r="GH22" i="52"/>
  <c r="FY43" i="52"/>
  <c r="GA46" i="52"/>
  <c r="FY44" i="52"/>
  <c r="GG28" i="52"/>
  <c r="GG34" i="52"/>
  <c r="FY42" i="52"/>
  <c r="FW45" i="52"/>
  <c r="FZ44" i="52"/>
  <c r="GG44" i="52" s="1"/>
  <c r="GH28" i="52"/>
  <c r="FZ42" i="52"/>
  <c r="GG37" i="52"/>
  <c r="FY47" i="52"/>
  <c r="GB202" i="52"/>
  <c r="FV54" i="52"/>
  <c r="FV91" i="52"/>
  <c r="GD90" i="52"/>
  <c r="FV128" i="52"/>
  <c r="GD127" i="52"/>
  <c r="GD16" i="52" s="1"/>
  <c r="GD201" i="52"/>
  <c r="FV239" i="52"/>
  <c r="FV165" i="52"/>
  <c r="FJ47" i="52"/>
  <c r="FJ41" i="52"/>
  <c r="FR33" i="52"/>
  <c r="FK41" i="52"/>
  <c r="FQ16" i="52"/>
  <c r="FJ45" i="52"/>
  <c r="FJ43" i="52"/>
  <c r="FQ43" i="52" s="1"/>
  <c r="FQ34" i="52"/>
  <c r="FG41" i="52"/>
  <c r="FN53" i="52"/>
  <c r="FK46" i="52"/>
  <c r="FG40" i="52"/>
  <c r="FR16" i="52"/>
  <c r="FR17" i="52"/>
  <c r="FJ44" i="52"/>
  <c r="FQ39" i="52"/>
  <c r="FG42" i="52"/>
  <c r="FK40" i="52"/>
  <c r="FI44" i="52"/>
  <c r="FH46" i="52"/>
  <c r="FI46" i="52"/>
  <c r="FH40" i="52"/>
  <c r="FH47" i="52"/>
  <c r="FH41" i="52"/>
  <c r="FR18" i="52"/>
  <c r="FR27" i="52"/>
  <c r="FR39" i="52"/>
  <c r="FH42" i="52"/>
  <c r="FG44" i="52"/>
  <c r="FF54" i="52"/>
  <c r="FK44" i="52"/>
  <c r="FI40" i="52"/>
  <c r="FR41" i="52" s="1"/>
  <c r="FI47" i="52"/>
  <c r="FI41" i="52"/>
  <c r="FQ25" i="52"/>
  <c r="FG43" i="52"/>
  <c r="FJ40" i="52"/>
  <c r="FH44" i="52"/>
  <c r="FG46" i="52"/>
  <c r="FN127" i="52"/>
  <c r="FN16" i="52" s="1"/>
  <c r="FF128" i="52"/>
  <c r="FG47" i="52"/>
  <c r="FQ20" i="52"/>
  <c r="FQ28" i="52"/>
  <c r="FQ36" i="52"/>
  <c r="FI43" i="52"/>
  <c r="FL239" i="52"/>
  <c r="FN238" i="52"/>
  <c r="ET46" i="52"/>
  <c r="FB22" i="52"/>
  <c r="ER44" i="52"/>
  <c r="ER43" i="52"/>
  <c r="FA34" i="52"/>
  <c r="ET47" i="52"/>
  <c r="FA47" i="52" s="1"/>
  <c r="FA20" i="52"/>
  <c r="EU46" i="52"/>
  <c r="ES44" i="52"/>
  <c r="FB34" i="52"/>
  <c r="EU47" i="52"/>
  <c r="ES47" i="52"/>
  <c r="EQ45" i="52"/>
  <c r="ET44" i="52"/>
  <c r="FA44" i="52" s="1"/>
  <c r="FB28" i="52"/>
  <c r="FB36" i="52"/>
  <c r="ES40" i="52"/>
  <c r="FB41" i="52" s="1"/>
  <c r="EV54" i="52"/>
  <c r="EQ40" i="52"/>
  <c r="EQ47" i="52"/>
  <c r="EQ41" i="52"/>
  <c r="EU44" i="52"/>
  <c r="FA39" i="52"/>
  <c r="ET40" i="52"/>
  <c r="FB23" i="52"/>
  <c r="FB31" i="52"/>
  <c r="ER47" i="52"/>
  <c r="ER41" i="52"/>
  <c r="FA17" i="52"/>
  <c r="FA25" i="52"/>
  <c r="FB33" i="52"/>
  <c r="ES41" i="52"/>
  <c r="EX53" i="52"/>
  <c r="FA16" i="52"/>
  <c r="ER46" i="52"/>
  <c r="FA36" i="52"/>
  <c r="ER42" i="52"/>
  <c r="EU41" i="52"/>
  <c r="EP91" i="52"/>
  <c r="ES42" i="52"/>
  <c r="EX90" i="52"/>
  <c r="EP128" i="52"/>
  <c r="ET42" i="52"/>
  <c r="FA42" i="52" s="1"/>
  <c r="EV202" i="52"/>
  <c r="EP239" i="52"/>
  <c r="EX238" i="52"/>
  <c r="EP165" i="52"/>
  <c r="EF54" i="52"/>
  <c r="ED43" i="52"/>
  <c r="EK19" i="52"/>
  <c r="EL20" i="52"/>
  <c r="EA45" i="52"/>
  <c r="EK27" i="52"/>
  <c r="EL28" i="52"/>
  <c r="EL36" i="52"/>
  <c r="EK39" i="52"/>
  <c r="ED40" i="52"/>
  <c r="EA42" i="52"/>
  <c r="EE47" i="52"/>
  <c r="EA47" i="52"/>
  <c r="EA41" i="52"/>
  <c r="EE44" i="52"/>
  <c r="EL37" i="52"/>
  <c r="ED42" i="52"/>
  <c r="EK42" i="52" s="1"/>
  <c r="EL21" i="52"/>
  <c r="EB40" i="52"/>
  <c r="EL18" i="52"/>
  <c r="EK25" i="52"/>
  <c r="EL26" i="52"/>
  <c r="EL34" i="52"/>
  <c r="EB42" i="52"/>
  <c r="EB41" i="52"/>
  <c r="EB45" i="52"/>
  <c r="EC47" i="52"/>
  <c r="EC41" i="52"/>
  <c r="EK16" i="52"/>
  <c r="EL17" i="52"/>
  <c r="EK24" i="52"/>
  <c r="EL25" i="52"/>
  <c r="EK32" i="52"/>
  <c r="ED41" i="52"/>
  <c r="EL29" i="52"/>
  <c r="ED47" i="52"/>
  <c r="EK47" i="52" s="1"/>
  <c r="EB46" i="52"/>
  <c r="EL35" i="52"/>
  <c r="EH53" i="52"/>
  <c r="EE40" i="52"/>
  <c r="EK22" i="52"/>
  <c r="EL22" i="52"/>
  <c r="EB44" i="52"/>
  <c r="EL38" i="52"/>
  <c r="EA40" i="52"/>
  <c r="EB47" i="52"/>
  <c r="DZ128" i="52"/>
  <c r="DZ239" i="52"/>
  <c r="DM40" i="52"/>
  <c r="DK40" i="52"/>
  <c r="DK47" i="52"/>
  <c r="DK41" i="52"/>
  <c r="DV19" i="52"/>
  <c r="DM45" i="52"/>
  <c r="DU25" i="52"/>
  <c r="DK43" i="52"/>
  <c r="DV34" i="52"/>
  <c r="DV36" i="52"/>
  <c r="DN40" i="52"/>
  <c r="DK42" i="52"/>
  <c r="DK46" i="52"/>
  <c r="DO47" i="52"/>
  <c r="DL40" i="52"/>
  <c r="DL47" i="52"/>
  <c r="DL41" i="52"/>
  <c r="DU17" i="52"/>
  <c r="DV25" i="52"/>
  <c r="DU29" i="52"/>
  <c r="DL43" i="52"/>
  <c r="DO40" i="52"/>
  <c r="DL42" i="52"/>
  <c r="DL46" i="52"/>
  <c r="DM47" i="52"/>
  <c r="DM41" i="52"/>
  <c r="DV28" i="52"/>
  <c r="DM43" i="52"/>
  <c r="DM42" i="52"/>
  <c r="DM46" i="52"/>
  <c r="DV16" i="52"/>
  <c r="DU23" i="52"/>
  <c r="DV24" i="52"/>
  <c r="DN44" i="52"/>
  <c r="DU44" i="52" s="1"/>
  <c r="DP54" i="52"/>
  <c r="DV27" i="52"/>
  <c r="DO44" i="52"/>
  <c r="DU32" i="52"/>
  <c r="DN47" i="52"/>
  <c r="DN46" i="52"/>
  <c r="DR53" i="52"/>
  <c r="DV20" i="52"/>
  <c r="DO46" i="52"/>
  <c r="DK45" i="52"/>
  <c r="DV30" i="52"/>
  <c r="DU35" i="52"/>
  <c r="DJ91" i="52"/>
  <c r="DJ128" i="52"/>
  <c r="DN42" i="52"/>
  <c r="DR127" i="52"/>
  <c r="DU37" i="52"/>
  <c r="DJ239" i="52"/>
  <c r="DR238" i="52"/>
  <c r="CV40" i="52"/>
  <c r="CV47" i="52"/>
  <c r="CV41" i="52"/>
  <c r="DE17" i="52"/>
  <c r="DF18" i="52"/>
  <c r="DE25" i="52"/>
  <c r="DF26" i="52"/>
  <c r="CW47" i="52"/>
  <c r="CW41" i="52"/>
  <c r="DF25" i="52"/>
  <c r="CX40" i="52"/>
  <c r="DF16" i="52"/>
  <c r="CV46" i="52"/>
  <c r="CY45" i="52"/>
  <c r="CV42" i="52"/>
  <c r="DF38" i="52"/>
  <c r="CX45" i="52"/>
  <c r="DE45" i="52" s="1"/>
  <c r="CY40" i="52"/>
  <c r="CY47" i="52"/>
  <c r="CY41" i="52"/>
  <c r="CW46" i="52"/>
  <c r="DE22" i="52"/>
  <c r="CU44" i="52"/>
  <c r="DF37" i="52"/>
  <c r="CW42" i="52"/>
  <c r="CX47" i="52"/>
  <c r="DE21" i="52"/>
  <c r="DF22" i="52"/>
  <c r="CV44" i="52"/>
  <c r="DE29" i="52"/>
  <c r="DE36" i="52"/>
  <c r="DE20" i="52"/>
  <c r="CW44" i="52"/>
  <c r="DE28" i="52"/>
  <c r="CW40" i="52"/>
  <c r="DF41" i="52" s="1"/>
  <c r="CX44" i="52"/>
  <c r="DF32" i="52"/>
  <c r="CU40" i="52"/>
  <c r="CV45" i="52"/>
  <c r="DF34" i="52"/>
  <c r="CW43" i="52"/>
  <c r="DF35" i="52"/>
  <c r="CU41" i="52"/>
  <c r="CV43" i="52"/>
  <c r="CT54" i="52"/>
  <c r="CT165" i="52"/>
  <c r="CO21" i="52"/>
  <c r="CH46" i="52"/>
  <c r="CP22" i="52"/>
  <c r="CF44" i="52"/>
  <c r="CE44" i="52"/>
  <c r="CO35" i="52"/>
  <c r="CI46" i="52"/>
  <c r="CG44" i="52"/>
  <c r="CP33" i="52"/>
  <c r="CG40" i="52"/>
  <c r="CO19" i="52"/>
  <c r="CO27" i="52"/>
  <c r="CH44" i="52"/>
  <c r="CO44" i="52" s="1"/>
  <c r="CP28" i="52"/>
  <c r="CP37" i="52"/>
  <c r="CG42" i="52"/>
  <c r="CH43" i="52"/>
  <c r="CO43" i="52" s="1"/>
  <c r="CE40" i="52"/>
  <c r="CE47" i="52"/>
  <c r="CO33" i="52"/>
  <c r="CI40" i="52"/>
  <c r="CI47" i="52"/>
  <c r="CI41" i="52"/>
  <c r="CP23" i="52"/>
  <c r="CF47" i="52"/>
  <c r="CF41" i="52"/>
  <c r="CO17" i="52"/>
  <c r="CO25" i="52"/>
  <c r="CF43" i="52"/>
  <c r="CH42" i="52"/>
  <c r="CO42" i="52" s="1"/>
  <c r="CG41" i="52"/>
  <c r="CH47" i="52"/>
  <c r="CO47" i="52" s="1"/>
  <c r="CE41" i="52"/>
  <c r="CO16" i="52"/>
  <c r="CE46" i="52"/>
  <c r="CO24" i="52"/>
  <c r="CO32" i="52"/>
  <c r="CO36" i="52"/>
  <c r="CE42" i="52"/>
  <c r="CP39" i="52"/>
  <c r="CH40" i="52"/>
  <c r="CP16" i="52"/>
  <c r="CG43" i="52"/>
  <c r="CL127" i="52"/>
  <c r="CD54" i="52"/>
  <c r="P182" i="46"/>
  <c r="B173" i="46"/>
  <c r="B137" i="46"/>
  <c r="S140" i="46"/>
  <c r="B130" i="46"/>
  <c r="B134" i="46"/>
  <c r="O140" i="46"/>
  <c r="N140" i="46" s="1"/>
  <c r="Q140" i="46"/>
  <c r="B138" i="46"/>
  <c r="B129" i="46"/>
  <c r="U140" i="46"/>
  <c r="P140" i="46"/>
  <c r="B131" i="46"/>
  <c r="B135" i="46"/>
  <c r="B132" i="46"/>
  <c r="B139" i="46"/>
  <c r="V140" i="46"/>
  <c r="B128" i="46"/>
  <c r="B140" i="46"/>
  <c r="B136" i="46"/>
  <c r="R140" i="46"/>
  <c r="B133" i="46"/>
  <c r="FN165" i="52"/>
  <c r="CJ387" i="52"/>
  <c r="CZ91" i="52"/>
  <c r="DB91" i="52" s="1"/>
  <c r="FF166" i="52"/>
  <c r="P112" i="46"/>
  <c r="B103" i="46"/>
  <c r="FN91" i="52"/>
  <c r="EJ17" i="45"/>
  <c r="B100" i="46"/>
  <c r="B112" i="46"/>
  <c r="B107" i="46"/>
  <c r="B104" i="46"/>
  <c r="B111" i="46"/>
  <c r="V112" i="46"/>
  <c r="B108" i="46"/>
  <c r="R112" i="46"/>
  <c r="B105" i="46"/>
  <c r="S112" i="46"/>
  <c r="B102" i="46"/>
  <c r="Q112" i="46"/>
  <c r="B106" i="46"/>
  <c r="U112" i="46"/>
  <c r="B110" i="46"/>
  <c r="B101" i="46"/>
  <c r="O112" i="46"/>
  <c r="N112" i="46"/>
  <c r="B109" i="46"/>
  <c r="B160" i="46"/>
  <c r="B76" i="46"/>
  <c r="B73" i="46"/>
  <c r="B79" i="46"/>
  <c r="P84" i="46"/>
  <c r="B81" i="46"/>
  <c r="B82" i="46"/>
  <c r="B77" i="46"/>
  <c r="B80" i="46"/>
  <c r="B74" i="46"/>
  <c r="Q84" i="46"/>
  <c r="IU16" i="45"/>
  <c r="GL277" i="52"/>
  <c r="GR277" i="52" s="1"/>
  <c r="DP387" i="52"/>
  <c r="DR387" i="52"/>
  <c r="B170" i="46"/>
  <c r="B182" i="46" s="1"/>
  <c r="B177" i="46"/>
  <c r="R182" i="46"/>
  <c r="B172" i="46"/>
  <c r="B178" i="46"/>
  <c r="B176" i="46"/>
  <c r="B180" i="46"/>
  <c r="S168" i="46"/>
  <c r="B174" i="46"/>
  <c r="V182" i="46"/>
  <c r="O182" i="46"/>
  <c r="N182" i="46"/>
  <c r="B179" i="46"/>
  <c r="B171" i="46"/>
  <c r="B159" i="46"/>
  <c r="S182" i="46"/>
  <c r="Q182" i="46"/>
  <c r="B181" i="46"/>
  <c r="U182" i="46"/>
  <c r="J386" i="52"/>
  <c r="JR22" i="45"/>
  <c r="O168" i="46"/>
  <c r="N168" i="46" s="1"/>
  <c r="HA18" i="45"/>
  <c r="B164" i="46"/>
  <c r="V168" i="46"/>
  <c r="B163" i="46"/>
  <c r="B156" i="46"/>
  <c r="B168" i="46"/>
  <c r="B166" i="46"/>
  <c r="U168" i="46"/>
  <c r="EV387" i="52"/>
  <c r="EP388" i="52"/>
  <c r="EV388" i="52" s="1"/>
  <c r="Q168" i="46"/>
  <c r="B162" i="46"/>
  <c r="T168" i="46"/>
  <c r="P168" i="46"/>
  <c r="B158" i="46"/>
  <c r="B165" i="46"/>
  <c r="R168" i="46"/>
  <c r="B161" i="46"/>
  <c r="B157" i="46"/>
  <c r="F7" i="68"/>
  <c r="HX26" i="45"/>
  <c r="BT387" i="52"/>
  <c r="BV387" i="52" s="1"/>
  <c r="HX27" i="45"/>
  <c r="DI28" i="45"/>
  <c r="IM28" i="45"/>
  <c r="IU23" i="45"/>
  <c r="DM21" i="45"/>
  <c r="HA23" i="45"/>
  <c r="HA10" i="45"/>
  <c r="IN28" i="45"/>
  <c r="IR28" i="45"/>
  <c r="HX18" i="45"/>
  <c r="FF17" i="52"/>
  <c r="FL17" i="52" s="1"/>
  <c r="J312" i="52"/>
  <c r="EX16" i="52"/>
  <c r="EJ26" i="45"/>
  <c r="HA21" i="45"/>
  <c r="HA22" i="45"/>
  <c r="JI28" i="45"/>
  <c r="JM28" i="45"/>
  <c r="JR14" i="45"/>
  <c r="IU9" i="45"/>
  <c r="IU28" i="45"/>
  <c r="KL28" i="45"/>
  <c r="JR21" i="45"/>
  <c r="JR10" i="45"/>
  <c r="KI28" i="45"/>
  <c r="JL28" i="45"/>
  <c r="IU20" i="45"/>
  <c r="IU26" i="45"/>
  <c r="JR16" i="45"/>
  <c r="KJ28" i="45"/>
  <c r="EJ21" i="45"/>
  <c r="AV24" i="45"/>
  <c r="EV28" i="45"/>
  <c r="EJ18" i="45"/>
  <c r="HX13" i="45"/>
  <c r="JR26" i="45"/>
  <c r="KE28" i="45"/>
  <c r="KD28" i="45"/>
  <c r="IL28" i="45"/>
  <c r="IP28" i="45"/>
  <c r="HA19" i="45"/>
  <c r="HU28" i="45"/>
  <c r="HA13" i="45"/>
  <c r="HA12" i="45"/>
  <c r="HA9" i="45"/>
  <c r="HA28" i="45"/>
  <c r="HA26" i="45"/>
  <c r="HA16" i="45"/>
  <c r="HO28" i="45"/>
  <c r="HA27" i="45"/>
  <c r="HQ28" i="45"/>
  <c r="HS28" i="45"/>
  <c r="HA20" i="45"/>
  <c r="HR28" i="45"/>
  <c r="HA14" i="45"/>
  <c r="DM17" i="45"/>
  <c r="DZ28" i="45"/>
  <c r="DY28" i="45"/>
  <c r="EE28" i="45"/>
  <c r="DM23" i="45"/>
  <c r="ED28" i="45"/>
  <c r="CP9" i="45"/>
  <c r="CP28" i="45"/>
  <c r="CP22" i="45"/>
  <c r="CP25" i="45"/>
  <c r="CP23" i="45"/>
  <c r="AV12" i="45"/>
  <c r="BK28" i="45"/>
  <c r="AV16" i="45"/>
  <c r="AV19" i="45"/>
  <c r="JR12" i="45"/>
  <c r="JR18" i="45"/>
  <c r="JR20" i="45"/>
  <c r="JR15" i="45"/>
  <c r="JR11" i="45"/>
  <c r="JR23" i="45"/>
  <c r="JR9" i="45"/>
  <c r="JR28" i="45"/>
  <c r="JR19" i="45"/>
  <c r="JR27" i="45"/>
  <c r="JR24" i="45"/>
  <c r="JR17" i="45"/>
  <c r="JR13" i="45"/>
  <c r="KK28" i="45"/>
  <c r="KH28" i="45"/>
  <c r="KG28" i="45"/>
  <c r="JR25" i="45"/>
  <c r="IU13" i="45"/>
  <c r="IU24" i="45"/>
  <c r="IU18" i="45"/>
  <c r="IU11" i="45"/>
  <c r="IU15" i="45"/>
  <c r="JJ28" i="45"/>
  <c r="JN28" i="45"/>
  <c r="IU27" i="45"/>
  <c r="IU10" i="45"/>
  <c r="IU14" i="45"/>
  <c r="JK28" i="45"/>
  <c r="IU25" i="45"/>
  <c r="JO28" i="45"/>
  <c r="IU22" i="45"/>
  <c r="IU19" i="45"/>
  <c r="IU17" i="45"/>
  <c r="IU21" i="45"/>
  <c r="HX12" i="45"/>
  <c r="HX16" i="45"/>
  <c r="HX10" i="45"/>
  <c r="HX25" i="45"/>
  <c r="HX9" i="45"/>
  <c r="HX28" i="45" s="1"/>
  <c r="HX11" i="45"/>
  <c r="HX15" i="45"/>
  <c r="HX17" i="45"/>
  <c r="HX19" i="45"/>
  <c r="HX20" i="45"/>
  <c r="HX21" i="45"/>
  <c r="IQ28" i="45"/>
  <c r="HX24" i="45"/>
  <c r="HX23" i="45"/>
  <c r="HX14" i="45"/>
  <c r="IO28" i="45"/>
  <c r="HX22" i="45"/>
  <c r="HA11" i="45"/>
  <c r="HA15" i="45"/>
  <c r="HT28" i="45"/>
  <c r="HA25" i="45"/>
  <c r="HP28" i="45"/>
  <c r="HA17" i="45"/>
  <c r="HA24" i="45"/>
  <c r="GV28" i="45"/>
  <c r="GQ28" i="45"/>
  <c r="GP28" i="45" s="1"/>
  <c r="GU28" i="45"/>
  <c r="GR28" i="45"/>
  <c r="GW28" i="45"/>
  <c r="GX28" i="45"/>
  <c r="GS28" i="45"/>
  <c r="FX28" i="45"/>
  <c r="FY28" i="45"/>
  <c r="FT28" i="45"/>
  <c r="FS28" i="45"/>
  <c r="FV28" i="45"/>
  <c r="FZ28" i="45"/>
  <c r="FU28" i="45"/>
  <c r="GA28" i="45"/>
  <c r="FW28" i="45"/>
  <c r="EJ10" i="45"/>
  <c r="EJ20" i="45"/>
  <c r="EJ24" i="45"/>
  <c r="EZ28" i="45"/>
  <c r="FD28" i="45"/>
  <c r="EJ9" i="45"/>
  <c r="EJ28" i="45" s="1"/>
  <c r="EJ12" i="45"/>
  <c r="EJ14" i="45"/>
  <c r="EY28" i="45"/>
  <c r="EJ16" i="45"/>
  <c r="FC28" i="45"/>
  <c r="EJ13" i="45"/>
  <c r="EJ15" i="45"/>
  <c r="EJ22" i="45"/>
  <c r="EJ23" i="45"/>
  <c r="EJ27" i="45"/>
  <c r="EX28" i="45"/>
  <c r="EJ25" i="45"/>
  <c r="EJ19" i="45"/>
  <c r="FA28" i="45"/>
  <c r="EJ11" i="45"/>
  <c r="DM11" i="45"/>
  <c r="DM13" i="45"/>
  <c r="DM26" i="45"/>
  <c r="EC28" i="45"/>
  <c r="EF28" i="45"/>
  <c r="DM24" i="45"/>
  <c r="DM16" i="45"/>
  <c r="EB28" i="45"/>
  <c r="DM9" i="45"/>
  <c r="DM28" i="45"/>
  <c r="DM10" i="45"/>
  <c r="DM12" i="45"/>
  <c r="DM20" i="45"/>
  <c r="EG28" i="45"/>
  <c r="DM18" i="45"/>
  <c r="DM25" i="45"/>
  <c r="DM19" i="45"/>
  <c r="DM22" i="45"/>
  <c r="DM15" i="45"/>
  <c r="DM14" i="45"/>
  <c r="DM27" i="45"/>
  <c r="CP15" i="45"/>
  <c r="CP27" i="45"/>
  <c r="DF28" i="45"/>
  <c r="DD28" i="45"/>
  <c r="CP14" i="45"/>
  <c r="DH28" i="45"/>
  <c r="CP13" i="45"/>
  <c r="CP12" i="45"/>
  <c r="DG28" i="45"/>
  <c r="CP16" i="45"/>
  <c r="CP20" i="45"/>
  <c r="CP21" i="45"/>
  <c r="DC28" i="45"/>
  <c r="DB28" i="45"/>
  <c r="CP17" i="45"/>
  <c r="CP18" i="45"/>
  <c r="CP24" i="45"/>
  <c r="CP26" i="45"/>
  <c r="DE28" i="45"/>
  <c r="CP10" i="45"/>
  <c r="CP19" i="45"/>
  <c r="DJ28" i="45"/>
  <c r="BS24" i="45"/>
  <c r="CH28" i="45"/>
  <c r="CI28" i="45"/>
  <c r="BS11" i="45"/>
  <c r="BS13" i="45"/>
  <c r="CM28" i="45"/>
  <c r="BS12" i="45"/>
  <c r="BS23" i="45"/>
  <c r="BS25" i="45"/>
  <c r="BS15" i="45"/>
  <c r="BS14" i="45"/>
  <c r="BS22" i="45"/>
  <c r="BS21" i="45"/>
  <c r="CG28" i="45"/>
  <c r="BS17" i="45"/>
  <c r="BS18" i="45"/>
  <c r="CJ28" i="45"/>
  <c r="BS10" i="45"/>
  <c r="BS16" i="45"/>
  <c r="BS26" i="45"/>
  <c r="CL28" i="45"/>
  <c r="BS9" i="45"/>
  <c r="BS28" i="45"/>
  <c r="BS20" i="45"/>
  <c r="BS19" i="45"/>
  <c r="BS27" i="45"/>
  <c r="CF28" i="45"/>
  <c r="CE28" i="45"/>
  <c r="CK28" i="45"/>
  <c r="AV20" i="45"/>
  <c r="BI28" i="45"/>
  <c r="BH28" i="45"/>
  <c r="AV22" i="45"/>
  <c r="AV21" i="45"/>
  <c r="AV13" i="45"/>
  <c r="AV17" i="45"/>
  <c r="BM28" i="45"/>
  <c r="AV10" i="45"/>
  <c r="AV27" i="45"/>
  <c r="AV23" i="45"/>
  <c r="AV15" i="45"/>
  <c r="AV18" i="45"/>
  <c r="BL28" i="45"/>
  <c r="AV11" i="45"/>
  <c r="BP28" i="45"/>
  <c r="AV14" i="45"/>
  <c r="BO28" i="45"/>
  <c r="AV25" i="45"/>
  <c r="BJ28" i="45"/>
  <c r="AV26" i="45"/>
  <c r="AV9" i="45"/>
  <c r="AV28" i="45"/>
  <c r="B195" i="46"/>
  <c r="B189" i="46"/>
  <c r="O196" i="46"/>
  <c r="N196" i="46"/>
  <c r="R196" i="46"/>
  <c r="B185" i="46"/>
  <c r="B194" i="46"/>
  <c r="B188" i="46"/>
  <c r="B192" i="46"/>
  <c r="S196" i="46"/>
  <c r="V196" i="46"/>
  <c r="B191" i="46"/>
  <c r="U196" i="46"/>
  <c r="T196" i="46"/>
  <c r="B193" i="46"/>
  <c r="B186" i="46"/>
  <c r="B190" i="46"/>
  <c r="Q196" i="46"/>
  <c r="P196" i="46"/>
  <c r="B187" i="46"/>
  <c r="B153" i="46"/>
  <c r="B148" i="46"/>
  <c r="B143" i="46"/>
  <c r="B147" i="46"/>
  <c r="R154" i="46"/>
  <c r="T154" i="46"/>
  <c r="B149" i="46"/>
  <c r="B152" i="46"/>
  <c r="B146" i="46"/>
  <c r="B142" i="46"/>
  <c r="B154" i="46" s="1"/>
  <c r="S154" i="46"/>
  <c r="V154" i="46"/>
  <c r="B150" i="46"/>
  <c r="P154" i="46"/>
  <c r="B151" i="46"/>
  <c r="B145" i="46"/>
  <c r="O154" i="46"/>
  <c r="N154" i="46" s="1"/>
  <c r="Q154" i="46"/>
  <c r="B144" i="46"/>
  <c r="U154" i="46"/>
  <c r="BD387" i="52"/>
  <c r="AN387" i="52"/>
  <c r="R388" i="52"/>
  <c r="Z387" i="52"/>
  <c r="GL388" i="52"/>
  <c r="GT387" i="52"/>
  <c r="FL387" i="52"/>
  <c r="X350" i="52"/>
  <c r="BT350" i="52"/>
  <c r="CZ350" i="52"/>
  <c r="EH350" i="52"/>
  <c r="DZ351" i="52"/>
  <c r="EF351" i="52" s="1"/>
  <c r="DP350" i="52"/>
  <c r="EV350" i="52"/>
  <c r="CJ350" i="52"/>
  <c r="CD351" i="52" s="1"/>
  <c r="GB350" i="52"/>
  <c r="GR350" i="52"/>
  <c r="AN350" i="52"/>
  <c r="BD350" i="52"/>
  <c r="FF351" i="52"/>
  <c r="FN350" i="52"/>
  <c r="CJ313" i="52"/>
  <c r="BD313" i="52"/>
  <c r="BF313" i="52" s="1"/>
  <c r="J313" i="52" s="1"/>
  <c r="FV314" i="52"/>
  <c r="GD313" i="52"/>
  <c r="BT313" i="52"/>
  <c r="CZ313" i="52"/>
  <c r="AN313" i="52"/>
  <c r="EV313" i="52"/>
  <c r="DP313" i="52"/>
  <c r="EF313" i="52"/>
  <c r="X313" i="52"/>
  <c r="BT276" i="52"/>
  <c r="R277" i="52"/>
  <c r="Z276" i="52"/>
  <c r="DP276" i="52"/>
  <c r="FV277" i="52"/>
  <c r="GD276" i="52"/>
  <c r="CZ276" i="52"/>
  <c r="EF276" i="52"/>
  <c r="CJ276" i="52"/>
  <c r="BD276" i="52"/>
  <c r="GR165" i="52"/>
  <c r="GR91" i="52"/>
  <c r="GR239" i="52"/>
  <c r="GL240" i="52" s="1"/>
  <c r="GR54" i="52"/>
  <c r="GT202" i="52"/>
  <c r="GL203" i="52"/>
  <c r="GT16" i="52"/>
  <c r="GB91" i="52"/>
  <c r="GB165" i="52"/>
  <c r="GB128" i="52"/>
  <c r="GB239" i="52"/>
  <c r="GB54" i="52"/>
  <c r="GD202" i="52"/>
  <c r="FV203" i="52"/>
  <c r="FL54" i="52"/>
  <c r="FL128" i="52"/>
  <c r="EX54" i="52"/>
  <c r="EP55" i="52"/>
  <c r="EV239" i="52"/>
  <c r="EV128" i="52"/>
  <c r="EV91" i="52"/>
  <c r="EX202" i="52"/>
  <c r="EP203" i="52"/>
  <c r="EV165" i="52"/>
  <c r="EH54" i="52"/>
  <c r="DZ55" i="52"/>
  <c r="EF128" i="52"/>
  <c r="EF239" i="52"/>
  <c r="DR54" i="52"/>
  <c r="DJ55" i="52"/>
  <c r="DP128" i="52"/>
  <c r="DP91" i="52"/>
  <c r="DP239" i="52"/>
  <c r="CZ165" i="52"/>
  <c r="CZ54" i="52"/>
  <c r="CJ54" i="52"/>
  <c r="CJ128" i="52"/>
  <c r="FN92" i="52"/>
  <c r="FL166" i="52"/>
  <c r="FF93" i="52"/>
  <c r="CL387" i="52"/>
  <c r="CD388" i="52"/>
  <c r="CT92" i="52"/>
  <c r="DJ388" i="52"/>
  <c r="EX387" i="52"/>
  <c r="FF388" i="52"/>
  <c r="FN387" i="52"/>
  <c r="GR388" i="52"/>
  <c r="AH388" i="52"/>
  <c r="AP387" i="52"/>
  <c r="X388" i="52"/>
  <c r="BN351" i="52"/>
  <c r="BV350" i="52"/>
  <c r="R351" i="52"/>
  <c r="Z350" i="52"/>
  <c r="J350" i="52" s="1"/>
  <c r="DJ351" i="52"/>
  <c r="DR350" i="52"/>
  <c r="AX351" i="52"/>
  <c r="BF350" i="52"/>
  <c r="AH351" i="52"/>
  <c r="AP350" i="52"/>
  <c r="EP351" i="52"/>
  <c r="EX350" i="52"/>
  <c r="CL350" i="52"/>
  <c r="CT351" i="52"/>
  <c r="DB350" i="52"/>
  <c r="GL351" i="52"/>
  <c r="GR351" i="52" s="1"/>
  <c r="GT350" i="52"/>
  <c r="DJ314" i="52"/>
  <c r="DR313" i="52"/>
  <c r="GB314" i="52"/>
  <c r="CD314" i="52"/>
  <c r="CL313" i="52"/>
  <c r="AH314" i="52"/>
  <c r="AP313" i="52"/>
  <c r="BN314" i="52"/>
  <c r="BV313" i="52"/>
  <c r="Z313" i="52"/>
  <c r="R314" i="52"/>
  <c r="CT314" i="52"/>
  <c r="DB313" i="52"/>
  <c r="EH313" i="52"/>
  <c r="DZ314" i="52"/>
  <c r="EF314" i="52" s="1"/>
  <c r="GB277" i="52"/>
  <c r="GD277" i="52" s="1"/>
  <c r="DJ277" i="52"/>
  <c r="DR276" i="52"/>
  <c r="BN277" i="52"/>
  <c r="BV276" i="52"/>
  <c r="GL278" i="52"/>
  <c r="GR278" i="52" s="1"/>
  <c r="AX277" i="52"/>
  <c r="BF276" i="52"/>
  <c r="CT277" i="52"/>
  <c r="CZ277" i="52" s="1"/>
  <c r="DB276" i="52"/>
  <c r="DZ277" i="52"/>
  <c r="X277" i="52"/>
  <c r="GT54" i="52"/>
  <c r="GL55" i="52"/>
  <c r="GL92" i="52"/>
  <c r="GT91" i="52"/>
  <c r="GR203" i="52"/>
  <c r="GL166" i="52"/>
  <c r="GT165" i="52"/>
  <c r="GD54" i="52"/>
  <c r="FV55" i="52"/>
  <c r="GB203" i="52"/>
  <c r="FV166" i="52"/>
  <c r="GD165" i="52"/>
  <c r="GD91" i="52"/>
  <c r="FV92" i="52"/>
  <c r="FN128" i="52"/>
  <c r="FN54" i="52"/>
  <c r="EP166" i="52"/>
  <c r="EX165" i="52"/>
  <c r="EX128" i="52"/>
  <c r="EP129" i="52"/>
  <c r="EX239" i="52"/>
  <c r="EP240" i="52"/>
  <c r="EV55" i="52"/>
  <c r="EV203" i="52"/>
  <c r="EH128" i="52"/>
  <c r="DZ129" i="52"/>
  <c r="EF55" i="52"/>
  <c r="EH239" i="52"/>
  <c r="DZ240" i="52"/>
  <c r="DP55" i="52"/>
  <c r="DR128" i="52"/>
  <c r="DJ129" i="52"/>
  <c r="DR91" i="52"/>
  <c r="DJ92" i="52"/>
  <c r="DR239" i="52"/>
  <c r="DJ240" i="52"/>
  <c r="CT55" i="52"/>
  <c r="DB54" i="52"/>
  <c r="CT166" i="52"/>
  <c r="DB165" i="52"/>
  <c r="CL128" i="52"/>
  <c r="CD129" i="52"/>
  <c r="CD55" i="52"/>
  <c r="CL54" i="52"/>
  <c r="FL93" i="52"/>
  <c r="DP388" i="52"/>
  <c r="DJ389" i="52"/>
  <c r="EP389" i="52"/>
  <c r="R389" i="52"/>
  <c r="Z388" i="52"/>
  <c r="AN388" i="52"/>
  <c r="GL389" i="52"/>
  <c r="GT388" i="52"/>
  <c r="CJ351" i="52"/>
  <c r="BD351" i="52"/>
  <c r="DP351" i="52"/>
  <c r="CZ351" i="52"/>
  <c r="BT351" i="52"/>
  <c r="X351" i="52"/>
  <c r="R352" i="52" s="1"/>
  <c r="AN351" i="52"/>
  <c r="AH352" i="52" s="1"/>
  <c r="FV315" i="52"/>
  <c r="GD314" i="52"/>
  <c r="CZ314" i="52"/>
  <c r="X314" i="52"/>
  <c r="BT314" i="52"/>
  <c r="CJ314" i="52"/>
  <c r="CD315" i="52" s="1"/>
  <c r="BD277" i="52"/>
  <c r="DP277" i="52"/>
  <c r="DR277" i="52" s="1"/>
  <c r="R278" i="52"/>
  <c r="Z277" i="52"/>
  <c r="BT277" i="52"/>
  <c r="GT203" i="52"/>
  <c r="GL204" i="52"/>
  <c r="GR92" i="52"/>
  <c r="GR55" i="52"/>
  <c r="GB166" i="52"/>
  <c r="GB55" i="52"/>
  <c r="EV166" i="52"/>
  <c r="EP56" i="52"/>
  <c r="EX203" i="52"/>
  <c r="EP204" i="52"/>
  <c r="EV129" i="52"/>
  <c r="EV240" i="52"/>
  <c r="EF129" i="52"/>
  <c r="EH55" i="52"/>
  <c r="DZ56" i="52"/>
  <c r="DP129" i="52"/>
  <c r="DR129" i="52" s="1"/>
  <c r="DR55" i="52"/>
  <c r="DJ56" i="52"/>
  <c r="DP92" i="52"/>
  <c r="DP240" i="52"/>
  <c r="CZ166" i="52"/>
  <c r="CZ55" i="52"/>
  <c r="CJ55" i="52"/>
  <c r="FF94" i="52"/>
  <c r="FN93" i="52"/>
  <c r="DR388" i="52"/>
  <c r="AH389" i="52"/>
  <c r="AN389" i="52" s="1"/>
  <c r="AP388" i="52"/>
  <c r="X389" i="52"/>
  <c r="Z389" i="52" s="1"/>
  <c r="GR389" i="52"/>
  <c r="DB351" i="52"/>
  <c r="CT352" i="52"/>
  <c r="DJ352" i="52"/>
  <c r="AX352" i="52"/>
  <c r="BF351" i="52"/>
  <c r="BN315" i="52"/>
  <c r="BT315" i="52" s="1"/>
  <c r="BV314" i="52"/>
  <c r="R315" i="52"/>
  <c r="Z314" i="52"/>
  <c r="GB315" i="52"/>
  <c r="DB314" i="52"/>
  <c r="CT315" i="52"/>
  <c r="AX278" i="52"/>
  <c r="BF277" i="52"/>
  <c r="BN278" i="52"/>
  <c r="BV277" i="52"/>
  <c r="X278" i="52"/>
  <c r="GT92" i="52"/>
  <c r="GL93" i="52"/>
  <c r="GR204" i="52"/>
  <c r="GD166" i="52"/>
  <c r="FV167" i="52"/>
  <c r="GD55" i="52"/>
  <c r="FV56" i="52"/>
  <c r="EV204" i="52"/>
  <c r="EX166" i="52"/>
  <c r="EX129" i="52"/>
  <c r="EP130" i="52"/>
  <c r="EX240" i="52"/>
  <c r="EP241" i="52"/>
  <c r="EF56" i="52"/>
  <c r="DZ130" i="52"/>
  <c r="EH129" i="52"/>
  <c r="DR92" i="52"/>
  <c r="DJ93" i="52"/>
  <c r="DR240" i="52"/>
  <c r="DJ241" i="52"/>
  <c r="DP56" i="52"/>
  <c r="CT56" i="52"/>
  <c r="DB55" i="52"/>
  <c r="FL94" i="52"/>
  <c r="FN94" i="52" s="1"/>
  <c r="BD352" i="52"/>
  <c r="CZ352" i="52"/>
  <c r="FV316" i="52"/>
  <c r="GB316" i="52" s="1"/>
  <c r="GD315" i="52"/>
  <c r="CZ315" i="52"/>
  <c r="X315" i="52"/>
  <c r="BT278" i="52"/>
  <c r="BN279" i="52" s="1"/>
  <c r="R279" i="52"/>
  <c r="Z278" i="52"/>
  <c r="BD278" i="52"/>
  <c r="AX279" i="52" s="1"/>
  <c r="GT204" i="52"/>
  <c r="GR93" i="52"/>
  <c r="GB167" i="52"/>
  <c r="EX204" i="52"/>
  <c r="EP205" i="52"/>
  <c r="EV130" i="52"/>
  <c r="DP93" i="52"/>
  <c r="DP241" i="52"/>
  <c r="CZ56" i="52"/>
  <c r="FF95" i="52"/>
  <c r="AH390" i="52"/>
  <c r="CT353" i="52"/>
  <c r="AX353" i="52"/>
  <c r="BF352" i="52"/>
  <c r="CT316" i="52"/>
  <c r="DB315" i="52"/>
  <c r="BF278" i="52"/>
  <c r="X279" i="52"/>
  <c r="GD167" i="52"/>
  <c r="FV168" i="52"/>
  <c r="EP131" i="52"/>
  <c r="EX130" i="52"/>
  <c r="EV205" i="52"/>
  <c r="DR93" i="52"/>
  <c r="DJ94" i="52"/>
  <c r="DR241" i="52"/>
  <c r="DJ242" i="52"/>
  <c r="DB56" i="52"/>
  <c r="FL95" i="52"/>
  <c r="BD353" i="52"/>
  <c r="CZ316" i="52"/>
  <c r="R280" i="52"/>
  <c r="Z279" i="52"/>
  <c r="GB168" i="52"/>
  <c r="EV131" i="52"/>
  <c r="EX205" i="52"/>
  <c r="EP206" i="52"/>
  <c r="DP94" i="52"/>
  <c r="AX354" i="52"/>
  <c r="BF353" i="52"/>
  <c r="CT317" i="52"/>
  <c r="DB316" i="52"/>
  <c r="X280" i="52"/>
  <c r="GD168" i="52"/>
  <c r="FV169" i="52"/>
  <c r="GB169" i="52" s="1"/>
  <c r="EX131" i="52"/>
  <c r="EP132" i="52"/>
  <c r="EV206" i="52"/>
  <c r="BD354" i="52"/>
  <c r="CZ317" i="52"/>
  <c r="Z280" i="52"/>
  <c r="EV132" i="52"/>
  <c r="EX206" i="52"/>
  <c r="EP207" i="52"/>
  <c r="AX355" i="52"/>
  <c r="BF354" i="52"/>
  <c r="CT318" i="52"/>
  <c r="CZ318" i="52" s="1"/>
  <c r="EX132" i="52"/>
  <c r="EP133" i="52"/>
  <c r="BD355" i="52"/>
  <c r="EV133" i="52"/>
  <c r="AX356" i="52"/>
  <c r="BF355" i="52"/>
  <c r="CT319" i="52"/>
  <c r="CZ319" i="52" s="1"/>
  <c r="DB318" i="52"/>
  <c r="EX133" i="52"/>
  <c r="EP134" i="52"/>
  <c r="BD356" i="52"/>
  <c r="EV134" i="52"/>
  <c r="AX357" i="52"/>
  <c r="BF356" i="52"/>
  <c r="EX134" i="52"/>
  <c r="EP135" i="52"/>
  <c r="BD357" i="52"/>
  <c r="BF357" i="52"/>
  <c r="EL105" i="47"/>
  <c r="EK108" i="47"/>
  <c r="EA105" i="47"/>
  <c r="EG108" i="47"/>
  <c r="EF108" i="47"/>
  <c r="EL106" i="47"/>
  <c r="DP105" i="47"/>
  <c r="EJ109" i="47"/>
  <c r="EK105" i="47"/>
  <c r="DZ108" i="47"/>
  <c r="EJ108" i="47"/>
  <c r="DV108" i="47"/>
  <c r="DS108" i="47" s="1"/>
  <c r="EJ105" i="47"/>
  <c r="DY105" i="47"/>
  <c r="DY108" i="47"/>
  <c r="EL110" i="47"/>
  <c r="DY109" i="47"/>
  <c r="EI108" i="47"/>
  <c r="DZ105" i="47"/>
  <c r="EJ110" i="47"/>
  <c r="EL109" i="47"/>
  <c r="EF107" i="47"/>
  <c r="EJ107" i="47"/>
  <c r="EG109" i="47"/>
  <c r="EL107" i="47"/>
  <c r="DK108" i="47"/>
  <c r="EA106" i="47"/>
  <c r="EG106" i="47"/>
  <c r="EI109" i="47"/>
  <c r="DO108" i="47"/>
  <c r="EH107" i="47"/>
  <c r="DE105" i="47"/>
  <c r="DU108" i="47"/>
  <c r="EK106" i="47"/>
  <c r="EK109" i="47"/>
  <c r="DV109" i="47"/>
  <c r="EI110" i="47"/>
  <c r="EI105" i="47"/>
  <c r="EK107" i="47"/>
  <c r="DZ110" i="47"/>
  <c r="EH105" i="47"/>
  <c r="DP106" i="47"/>
  <c r="EA107" i="47"/>
  <c r="DU109" i="47"/>
  <c r="EG110" i="47"/>
  <c r="EK110" i="47"/>
  <c r="EF105" i="47"/>
  <c r="CT105" i="47"/>
  <c r="EI107" i="47"/>
  <c r="DY110" i="47"/>
  <c r="EH108" i="47"/>
  <c r="EH109" i="47"/>
  <c r="EH110" i="47"/>
  <c r="DN108" i="47"/>
  <c r="EH106" i="47"/>
  <c r="EI106" i="47"/>
  <c r="EG105" i="47"/>
  <c r="EG107" i="47"/>
  <c r="EF109" i="47"/>
  <c r="EJ106" i="47"/>
  <c r="DX109" i="47"/>
  <c r="DD108" i="47"/>
  <c r="DV106" i="47"/>
  <c r="CZ108" i="47"/>
  <c r="EF110" i="47"/>
  <c r="ED110" i="47" s="1"/>
  <c r="DO105" i="47"/>
  <c r="DX108" i="47"/>
  <c r="EL108" i="47"/>
  <c r="DN109" i="47"/>
  <c r="DN105" i="47"/>
  <c r="DZ106" i="47"/>
  <c r="EF106" i="47"/>
  <c r="ED109" i="47"/>
  <c r="ED105" i="47"/>
  <c r="ED108" i="47"/>
  <c r="DW106" i="47"/>
  <c r="DW108" i="47"/>
  <c r="DW109" i="47"/>
  <c r="DW110" i="47"/>
  <c r="DZ107" i="47"/>
  <c r="CY108" i="47"/>
  <c r="CW108" i="47" s="1"/>
  <c r="DO106" i="47"/>
  <c r="DC109" i="47"/>
  <c r="CS108" i="47"/>
  <c r="DV107" i="47"/>
  <c r="DW105" i="47"/>
  <c r="DC108" i="47"/>
  <c r="DJ108" i="47"/>
  <c r="DZ109" i="47"/>
  <c r="DS109" i="47" s="1"/>
  <c r="DU107" i="47"/>
  <c r="EA108" i="47"/>
  <c r="DU110" i="47"/>
  <c r="DX106" i="47"/>
  <c r="DV110" i="47"/>
  <c r="DX110" i="47"/>
  <c r="DU106" i="47"/>
  <c r="DM109" i="47"/>
  <c r="DH109" i="47" s="1"/>
  <c r="DN110" i="47"/>
  <c r="CI105" i="47"/>
  <c r="DP107" i="47"/>
  <c r="DP110" i="47"/>
  <c r="DM108" i="47"/>
  <c r="CO108" i="47"/>
  <c r="DV105" i="47"/>
  <c r="EA109" i="47"/>
  <c r="DW107" i="47"/>
  <c r="DK109" i="47"/>
  <c r="EA110" i="47"/>
  <c r="ED106" i="47"/>
  <c r="DY106" i="47"/>
  <c r="DN107" i="47"/>
  <c r="DU105" i="47"/>
  <c r="DX105" i="47"/>
  <c r="DS105" i="47" s="1"/>
  <c r="DC105" i="47"/>
  <c r="DD105" i="47"/>
  <c r="DK106" i="47"/>
  <c r="DY107" i="47"/>
  <c r="DX107" i="47"/>
  <c r="DE106" i="47"/>
  <c r="DO110" i="47"/>
  <c r="DS106" i="47"/>
  <c r="CS105" i="47"/>
  <c r="CD108" i="47"/>
  <c r="BX105" i="47"/>
  <c r="DJ106" i="47"/>
  <c r="DJ110" i="47"/>
  <c r="DH110" i="47" s="1"/>
  <c r="DL108" i="47"/>
  <c r="DL109" i="47"/>
  <c r="DL110" i="47"/>
  <c r="DM107" i="47"/>
  <c r="DC107" i="47"/>
  <c r="CH108" i="47"/>
  <c r="DD106" i="47"/>
  <c r="DO107" i="47"/>
  <c r="CR105" i="47"/>
  <c r="DC110" i="47"/>
  <c r="DK110" i="47"/>
  <c r="DP108" i="47"/>
  <c r="CR108" i="47"/>
  <c r="DL106" i="47"/>
  <c r="DN106" i="47"/>
  <c r="DL107" i="47"/>
  <c r="DH107" i="47" s="1"/>
  <c r="DM110" i="47"/>
  <c r="CY109" i="47"/>
  <c r="DB108" i="47"/>
  <c r="DJ109" i="47"/>
  <c r="DP109" i="47"/>
  <c r="DL105" i="47"/>
  <c r="DJ107" i="47"/>
  <c r="CT106" i="47"/>
  <c r="DM105" i="47"/>
  <c r="DJ105" i="47"/>
  <c r="DK105" i="47"/>
  <c r="DE107" i="47"/>
  <c r="DB109" i="47"/>
  <c r="DS107" i="47"/>
  <c r="DB106" i="47"/>
  <c r="CN108" i="47"/>
  <c r="CL108" i="47" s="1"/>
  <c r="CZ109" i="47"/>
  <c r="DS110" i="47"/>
  <c r="DO109" i="47"/>
  <c r="DD110" i="47"/>
  <c r="DM106" i="47"/>
  <c r="DH106" i="47" s="1"/>
  <c r="DK107" i="47"/>
  <c r="CR109" i="47"/>
  <c r="DH108" i="47"/>
  <c r="CZ105" i="47"/>
  <c r="DA105" i="47"/>
  <c r="DB110" i="47"/>
  <c r="BM105" i="47"/>
  <c r="CI106" i="47"/>
  <c r="DE108" i="47"/>
  <c r="DA107" i="47"/>
  <c r="CR107" i="47"/>
  <c r="CG109" i="47"/>
  <c r="CQ109" i="47"/>
  <c r="CY105" i="47"/>
  <c r="CT109" i="47"/>
  <c r="DD107" i="47"/>
  <c r="CT110" i="47"/>
  <c r="CQ106" i="47"/>
  <c r="DE109" i="47"/>
  <c r="CO106" i="47"/>
  <c r="CY107" i="47"/>
  <c r="DC106" i="47"/>
  <c r="DE110" i="47"/>
  <c r="CZ107" i="47"/>
  <c r="CO109" i="47"/>
  <c r="CT107" i="47"/>
  <c r="CL107" i="47" s="1"/>
  <c r="DH105" i="47"/>
  <c r="CQ108" i="47"/>
  <c r="CZ106" i="47"/>
  <c r="CZ110" i="47"/>
  <c r="CS106" i="47"/>
  <c r="CY110" i="47"/>
  <c r="BS108" i="47"/>
  <c r="DB105" i="47"/>
  <c r="CW105" i="47" s="1"/>
  <c r="CS110" i="47"/>
  <c r="DA106" i="47"/>
  <c r="DA108" i="47"/>
  <c r="DA109" i="47"/>
  <c r="DA110" i="47"/>
  <c r="CR110" i="47"/>
  <c r="CG105" i="47"/>
  <c r="BW108" i="47"/>
  <c r="DB107" i="47"/>
  <c r="CY106" i="47"/>
  <c r="CN107" i="47"/>
  <c r="CH105" i="47"/>
  <c r="DD109" i="47"/>
  <c r="CN109" i="47"/>
  <c r="CG108" i="47"/>
  <c r="CW110" i="47"/>
  <c r="CW109" i="47"/>
  <c r="CD106" i="47"/>
  <c r="BB105" i="47"/>
  <c r="CQ110" i="47"/>
  <c r="CN106" i="47"/>
  <c r="CG110" i="47"/>
  <c r="CO110" i="47"/>
  <c r="CI107" i="47"/>
  <c r="CO105" i="47"/>
  <c r="CW106" i="47"/>
  <c r="CT108" i="47"/>
  <c r="CQ107" i="47"/>
  <c r="CN110" i="47"/>
  <c r="CD109" i="47"/>
  <c r="CN105" i="47"/>
  <c r="BV109" i="47"/>
  <c r="CS109" i="47"/>
  <c r="CH106" i="47"/>
  <c r="CS107" i="47"/>
  <c r="BL108" i="47"/>
  <c r="CP108" i="47"/>
  <c r="CP109" i="47"/>
  <c r="CP110" i="47"/>
  <c r="CQ105" i="47"/>
  <c r="CO107" i="47"/>
  <c r="CR106" i="47"/>
  <c r="CP105" i="47"/>
  <c r="BW105" i="47"/>
  <c r="CF108" i="47"/>
  <c r="CF109" i="47"/>
  <c r="CA109" i="47" s="1"/>
  <c r="BX106" i="47"/>
  <c r="CE107" i="47"/>
  <c r="BR108" i="47"/>
  <c r="BV108" i="47"/>
  <c r="BV105" i="47"/>
  <c r="CP106" i="47"/>
  <c r="BH108" i="47"/>
  <c r="CW107" i="47"/>
  <c r="CF106" i="47"/>
  <c r="CP107" i="47"/>
  <c r="CC108" i="47"/>
  <c r="CL109" i="47"/>
  <c r="BU109" i="47"/>
  <c r="CC110" i="47"/>
  <c r="BU106" i="47"/>
  <c r="BR109" i="47"/>
  <c r="BW106" i="47"/>
  <c r="CF107" i="47"/>
  <c r="CI108" i="47"/>
  <c r="BX107" i="47"/>
  <c r="BP107" i="47" s="1"/>
  <c r="AQ105" i="47"/>
  <c r="BK105" i="47"/>
  <c r="CC109" i="47"/>
  <c r="BS109" i="47"/>
  <c r="BV110" i="47"/>
  <c r="CG106" i="47"/>
  <c r="BK109" i="47"/>
  <c r="CI109" i="47"/>
  <c r="BS106" i="47"/>
  <c r="AW108" i="47"/>
  <c r="BM106" i="47"/>
  <c r="CC107" i="47"/>
  <c r="BL105" i="47"/>
  <c r="CE108" i="47"/>
  <c r="CE109" i="47"/>
  <c r="CE110" i="47"/>
  <c r="BX110" i="47"/>
  <c r="CD110" i="47"/>
  <c r="BK108" i="47"/>
  <c r="CD107" i="47"/>
  <c r="CH107" i="47"/>
  <c r="CH109" i="47"/>
  <c r="CC105" i="47"/>
  <c r="CA105" i="47" s="1"/>
  <c r="CI110" i="47"/>
  <c r="CC106" i="47"/>
  <c r="BV107" i="47"/>
  <c r="CE106" i="47"/>
  <c r="CA106" i="47" s="1"/>
  <c r="CE105" i="47"/>
  <c r="BA108" i="47"/>
  <c r="CL110" i="47"/>
  <c r="CD105" i="47"/>
  <c r="BW110" i="47"/>
  <c r="CG107" i="47"/>
  <c r="BU108" i="47"/>
  <c r="BP108" i="47" s="1"/>
  <c r="CF105" i="47"/>
  <c r="CL105" i="47"/>
  <c r="CH110" i="47"/>
  <c r="CF110" i="47"/>
  <c r="CA108" i="47"/>
  <c r="BR106" i="47"/>
  <c r="BP106" i="47" s="1"/>
  <c r="BH109" i="47"/>
  <c r="BX108" i="47"/>
  <c r="BM110" i="47"/>
  <c r="BJ108" i="47"/>
  <c r="BE108" i="47" s="1"/>
  <c r="AP108" i="47"/>
  <c r="BR105" i="47"/>
  <c r="BS107" i="47"/>
  <c r="CA107" i="47"/>
  <c r="AF105" i="47"/>
  <c r="BU107" i="47"/>
  <c r="BW109" i="47"/>
  <c r="AL108" i="47"/>
  <c r="BK110" i="47"/>
  <c r="BL106" i="47"/>
  <c r="CA110" i="47"/>
  <c r="BT105" i="47"/>
  <c r="BJ109" i="47"/>
  <c r="BT106" i="47"/>
  <c r="BT108" i="47"/>
  <c r="BT109" i="47"/>
  <c r="BT110" i="47"/>
  <c r="AZ109" i="47"/>
  <c r="BI107" i="47"/>
  <c r="BR110" i="47"/>
  <c r="AV108" i="47"/>
  <c r="BB106" i="47"/>
  <c r="AZ108" i="47"/>
  <c r="BR107" i="47"/>
  <c r="BS105" i="47"/>
  <c r="BW107" i="47"/>
  <c r="BS110" i="47"/>
  <c r="BP110" i="47" s="1"/>
  <c r="BT107" i="47"/>
  <c r="BM107" i="47"/>
  <c r="BU110" i="47"/>
  <c r="BU105" i="47"/>
  <c r="BJ106" i="47"/>
  <c r="BK107" i="47"/>
  <c r="BA105" i="47"/>
  <c r="BV106" i="47"/>
  <c r="BX109" i="47"/>
  <c r="AZ105" i="47"/>
  <c r="BG109" i="47"/>
  <c r="BE109" i="47" s="1"/>
  <c r="BG108" i="47"/>
  <c r="BP109" i="47"/>
  <c r="BH105" i="47"/>
  <c r="BI105" i="47"/>
  <c r="AZ110" i="47"/>
  <c r="BJ107" i="47"/>
  <c r="BG107" i="47"/>
  <c r="BH106" i="47"/>
  <c r="AO105" i="47"/>
  <c r="AO109" i="47"/>
  <c r="BP105" i="47"/>
  <c r="BJ105" i="47"/>
  <c r="BB107" i="47"/>
  <c r="BH110" i="47"/>
  <c r="BE110" i="47" s="1"/>
  <c r="BI106" i="47"/>
  <c r="U105" i="47"/>
  <c r="J105" i="47"/>
  <c r="AE108" i="47"/>
  <c r="X108" i="47" s="1"/>
  <c r="AA108" i="47"/>
  <c r="BM108" i="47"/>
  <c r="BK106" i="47"/>
  <c r="BJ110" i="47"/>
  <c r="BL107" i="47"/>
  <c r="BA110" i="47"/>
  <c r="AT110" i="47" s="1"/>
  <c r="AO108" i="47"/>
  <c r="BG110" i="47"/>
  <c r="BL109" i="47"/>
  <c r="BH107" i="47"/>
  <c r="BL110" i="47"/>
  <c r="AW109" i="47"/>
  <c r="BG106" i="47"/>
  <c r="BB109" i="47"/>
  <c r="AT109" i="47" s="1"/>
  <c r="AP105" i="47"/>
  <c r="BM109" i="47"/>
  <c r="BI108" i="47"/>
  <c r="BI109" i="47"/>
  <c r="BI110" i="47"/>
  <c r="AY109" i="47"/>
  <c r="AY108" i="47"/>
  <c r="BA106" i="47"/>
  <c r="AT106" i="47" s="1"/>
  <c r="AV109" i="47"/>
  <c r="AQ106" i="47"/>
  <c r="AX107" i="47"/>
  <c r="BG105" i="47"/>
  <c r="AW106" i="47"/>
  <c r="AP106" i="47"/>
  <c r="AX108" i="47"/>
  <c r="AX109" i="47"/>
  <c r="AX110" i="47"/>
  <c r="AW107" i="47"/>
  <c r="AT107" i="47" s="1"/>
  <c r="BA107" i="47"/>
  <c r="BB108" i="47"/>
  <c r="AQ107" i="47"/>
  <c r="AD105" i="47"/>
  <c r="AF106" i="47"/>
  <c r="AX106" i="47"/>
  <c r="AW105" i="47"/>
  <c r="AN108" i="47"/>
  <c r="AV106" i="47"/>
  <c r="AP110" i="47"/>
  <c r="AY110" i="47"/>
  <c r="AY105" i="47"/>
  <c r="AV105" i="47"/>
  <c r="AN109" i="47"/>
  <c r="T108" i="47"/>
  <c r="I108" i="47"/>
  <c r="AD109" i="47"/>
  <c r="AO110" i="47"/>
  <c r="BE105" i="47"/>
  <c r="BE106" i="47"/>
  <c r="M101" i="47"/>
  <c r="AZ106" i="47"/>
  <c r="AQ110" i="47"/>
  <c r="AE105" i="47"/>
  <c r="AV110" i="47"/>
  <c r="BB110" i="47"/>
  <c r="AY106" i="47"/>
  <c r="AX105" i="47"/>
  <c r="AV107" i="47"/>
  <c r="AD108" i="47"/>
  <c r="P108" i="47"/>
  <c r="E108" i="47"/>
  <c r="AW110" i="47"/>
  <c r="Z108" i="47"/>
  <c r="AZ107" i="47"/>
  <c r="AL109" i="47"/>
  <c r="AK109" i="47"/>
  <c r="BA109" i="47"/>
  <c r="AK108" i="47"/>
  <c r="AI108" i="47" s="1"/>
  <c r="AY107" i="47"/>
  <c r="AT108" i="47"/>
  <c r="AN107" i="47"/>
  <c r="S108" i="47"/>
  <c r="H108" i="47"/>
  <c r="AM105" i="47"/>
  <c r="AD110" i="47"/>
  <c r="AM106" i="47"/>
  <c r="M97" i="47"/>
  <c r="AE110" i="47"/>
  <c r="AF107" i="47"/>
  <c r="AO106" i="47"/>
  <c r="S109" i="47"/>
  <c r="AC108" i="47"/>
  <c r="AM108" i="47"/>
  <c r="AM109" i="47"/>
  <c r="AM110" i="47"/>
  <c r="U106" i="47"/>
  <c r="J106" i="47"/>
  <c r="AL107" i="47"/>
  <c r="AA109" i="47"/>
  <c r="AL110" i="47"/>
  <c r="AK107" i="47"/>
  <c r="AC109" i="47"/>
  <c r="AL105" i="47"/>
  <c r="AE106" i="47"/>
  <c r="AN105" i="47"/>
  <c r="AP109" i="47"/>
  <c r="AK110" i="47"/>
  <c r="AN106" i="47"/>
  <c r="AK106" i="47"/>
  <c r="S105" i="47"/>
  <c r="H105" i="47"/>
  <c r="AQ108" i="47"/>
  <c r="AF109" i="47"/>
  <c r="AM107" i="47"/>
  <c r="M82" i="47"/>
  <c r="AD107" i="47"/>
  <c r="AF110" i="47"/>
  <c r="AK105" i="47"/>
  <c r="M92" i="47"/>
  <c r="AQ109" i="47"/>
  <c r="AA106" i="47"/>
  <c r="X106" i="47" s="1"/>
  <c r="AO107" i="47"/>
  <c r="T105" i="47"/>
  <c r="I105" i="47"/>
  <c r="AN110" i="47"/>
  <c r="M83" i="47"/>
  <c r="AP107" i="47"/>
  <c r="AL106" i="47"/>
  <c r="AI109" i="47"/>
  <c r="H109" i="47"/>
  <c r="AC110" i="47"/>
  <c r="X110" i="47" s="1"/>
  <c r="Z105" i="47"/>
  <c r="U110" i="47"/>
  <c r="Z106" i="47"/>
  <c r="AC105" i="47"/>
  <c r="X105" i="47" s="1"/>
  <c r="R109" i="47"/>
  <c r="AD106" i="47"/>
  <c r="AB106" i="47"/>
  <c r="U109" i="47"/>
  <c r="AA110" i="47"/>
  <c r="AB105" i="47"/>
  <c r="S107" i="47"/>
  <c r="T106" i="47"/>
  <c r="I106" i="47"/>
  <c r="M85" i="47"/>
  <c r="AE107" i="47"/>
  <c r="AF108" i="47"/>
  <c r="P109" i="47"/>
  <c r="E109" i="47"/>
  <c r="M91" i="47"/>
  <c r="R106" i="47"/>
  <c r="Z110" i="47"/>
  <c r="AI110" i="47"/>
  <c r="AC106" i="47"/>
  <c r="M100" i="47"/>
  <c r="AB107" i="47"/>
  <c r="S110" i="47"/>
  <c r="H110" i="47"/>
  <c r="AC107" i="47"/>
  <c r="M93" i="47"/>
  <c r="AE109" i="47"/>
  <c r="AA105" i="47"/>
  <c r="P106" i="47"/>
  <c r="AB108" i="47"/>
  <c r="AB109" i="47"/>
  <c r="AB110" i="47"/>
  <c r="M89" i="47"/>
  <c r="B89" i="47"/>
  <c r="Z109" i="47"/>
  <c r="AA107" i="47"/>
  <c r="R108" i="47"/>
  <c r="G108" i="47"/>
  <c r="Z107" i="47"/>
  <c r="U107" i="47"/>
  <c r="J107" i="47"/>
  <c r="O108" i="47"/>
  <c r="X107" i="47"/>
  <c r="T109" i="47"/>
  <c r="I109" i="47"/>
  <c r="T107" i="47"/>
  <c r="I107" i="47"/>
  <c r="S106" i="47"/>
  <c r="H106" i="47"/>
  <c r="M98" i="47"/>
  <c r="M96" i="47"/>
  <c r="M86" i="47"/>
  <c r="M88" i="47"/>
  <c r="M84" i="47"/>
  <c r="O110" i="47"/>
  <c r="Q105" i="47"/>
  <c r="F105" i="47"/>
  <c r="G109" i="47"/>
  <c r="O107" i="47"/>
  <c r="O105" i="47"/>
  <c r="M102" i="47"/>
  <c r="R107" i="47"/>
  <c r="R105" i="47"/>
  <c r="M87" i="47"/>
  <c r="P107" i="47"/>
  <c r="O109" i="47"/>
  <c r="M94" i="47"/>
  <c r="M103" i="47"/>
  <c r="T110" i="47"/>
  <c r="P105" i="47"/>
  <c r="E105" i="47"/>
  <c r="M95" i="47"/>
  <c r="U108" i="47"/>
  <c r="J108" i="47"/>
  <c r="Q106" i="47"/>
  <c r="R110" i="47"/>
  <c r="M110" i="47" s="1"/>
  <c r="G110" i="47"/>
  <c r="Q108" i="47"/>
  <c r="Q109" i="47"/>
  <c r="M90" i="47"/>
  <c r="Q110" i="47"/>
  <c r="D108" i="47"/>
  <c r="Q107" i="47"/>
  <c r="M107" i="47" s="1"/>
  <c r="P110" i="47"/>
  <c r="M81" i="47"/>
  <c r="O106" i="47"/>
  <c r="M99" i="47"/>
  <c r="M108" i="47"/>
  <c r="I110" i="47"/>
  <c r="G105" i="47"/>
  <c r="M109" i="47"/>
  <c r="D105" i="47"/>
  <c r="F108" i="47"/>
  <c r="F109" i="47"/>
  <c r="F110" i="47"/>
  <c r="J110" i="47"/>
  <c r="E106" i="47"/>
  <c r="M105" i="47"/>
  <c r="H107" i="47"/>
  <c r="F107" i="47"/>
  <c r="G106" i="47"/>
  <c r="D110" i="47"/>
  <c r="E110" i="47"/>
  <c r="B81" i="47"/>
  <c r="D106" i="47"/>
  <c r="F106" i="47"/>
  <c r="E107" i="47"/>
  <c r="D109" i="47"/>
  <c r="D107" i="47"/>
  <c r="M106" i="47"/>
  <c r="G107" i="47"/>
  <c r="J109" i="47"/>
  <c r="BS269" i="52"/>
  <c r="BR269" i="52"/>
  <c r="BQ269" i="52"/>
  <c r="BP269" i="52"/>
  <c r="BO269" i="52"/>
  <c r="BS268" i="52"/>
  <c r="BR268" i="52"/>
  <c r="BQ268" i="52"/>
  <c r="BP268" i="52"/>
  <c r="BO268" i="52"/>
  <c r="BS267" i="52"/>
  <c r="BR267" i="52"/>
  <c r="BY267" i="52" s="1"/>
  <c r="BQ267" i="52"/>
  <c r="BP267" i="52"/>
  <c r="BO267" i="52"/>
  <c r="BS266" i="52"/>
  <c r="BR266" i="52"/>
  <c r="BQ266" i="52"/>
  <c r="BP266" i="52"/>
  <c r="BO266" i="52"/>
  <c r="BS265" i="52"/>
  <c r="BR265" i="52"/>
  <c r="BQ265" i="52"/>
  <c r="BP265" i="52"/>
  <c r="BO265" i="52"/>
  <c r="BS264" i="52"/>
  <c r="BR264" i="52"/>
  <c r="BY264" i="52" s="1"/>
  <c r="BQ264" i="52"/>
  <c r="BP264" i="52"/>
  <c r="BO264" i="52"/>
  <c r="BS263" i="52"/>
  <c r="BR263" i="52"/>
  <c r="BQ263" i="52"/>
  <c r="BP263" i="52"/>
  <c r="BO263" i="52"/>
  <c r="BS262" i="52"/>
  <c r="BR262" i="52"/>
  <c r="BQ262" i="52"/>
  <c r="BP262" i="52"/>
  <c r="BO262" i="52"/>
  <c r="BZ260" i="52"/>
  <c r="BY260" i="52"/>
  <c r="BM260" i="52"/>
  <c r="BM259" i="52"/>
  <c r="BM258" i="52" s="1"/>
  <c r="BM257" i="52" s="1"/>
  <c r="BM256" i="52" s="1"/>
  <c r="BM255" i="52" s="1"/>
  <c r="BM254" i="52" s="1"/>
  <c r="BM253" i="52" s="1"/>
  <c r="BM252" i="52" s="1"/>
  <c r="BM251" i="52" s="1"/>
  <c r="BM250" i="52" s="1"/>
  <c r="BM249" i="52" s="1"/>
  <c r="BM248" i="52" s="1"/>
  <c r="BM247" i="52" s="1"/>
  <c r="BM246" i="52" s="1"/>
  <c r="BM245" i="52" s="1"/>
  <c r="BM244" i="52" s="1"/>
  <c r="BM243" i="52" s="1"/>
  <c r="BM242" i="52" s="1"/>
  <c r="BM241" i="52" s="1"/>
  <c r="BM240" i="52" s="1"/>
  <c r="BM239" i="52" s="1"/>
  <c r="BM238" i="52" s="1"/>
  <c r="BZ259" i="52"/>
  <c r="BY259" i="52"/>
  <c r="BZ258" i="52"/>
  <c r="BY258" i="52"/>
  <c r="BZ257" i="52"/>
  <c r="BY257" i="52"/>
  <c r="BZ256" i="52"/>
  <c r="BY256" i="52"/>
  <c r="BZ255" i="52"/>
  <c r="BY255" i="52"/>
  <c r="BZ254" i="52"/>
  <c r="BY254" i="52"/>
  <c r="BZ253" i="52"/>
  <c r="BY253" i="52"/>
  <c r="BZ252" i="52"/>
  <c r="BY252" i="52"/>
  <c r="BZ251" i="52"/>
  <c r="BY251" i="52"/>
  <c r="BZ250" i="52"/>
  <c r="BY250" i="52"/>
  <c r="BZ249" i="52"/>
  <c r="BY249" i="52"/>
  <c r="BZ248" i="52"/>
  <c r="BY248" i="52"/>
  <c r="BZ247" i="52"/>
  <c r="BY247" i="52"/>
  <c r="BZ246" i="52"/>
  <c r="BY246" i="52"/>
  <c r="BZ245" i="52"/>
  <c r="BY245" i="52"/>
  <c r="BZ244" i="52"/>
  <c r="BY244" i="52"/>
  <c r="BZ243" i="52"/>
  <c r="BY243" i="52"/>
  <c r="BZ242" i="52"/>
  <c r="BY242" i="52"/>
  <c r="BZ241" i="52"/>
  <c r="BY241" i="52"/>
  <c r="BZ240" i="52"/>
  <c r="BY240" i="52"/>
  <c r="BZ239" i="52"/>
  <c r="BY239" i="52"/>
  <c r="BZ238" i="52"/>
  <c r="BY238" i="52"/>
  <c r="BT238" i="52"/>
  <c r="BN239" i="52"/>
  <c r="BS232" i="52"/>
  <c r="BR232" i="52"/>
  <c r="BQ232" i="52"/>
  <c r="BP232" i="52"/>
  <c r="BO232" i="52"/>
  <c r="BS231" i="52"/>
  <c r="BR231" i="52"/>
  <c r="BQ231" i="52"/>
  <c r="BP231" i="52"/>
  <c r="BO231" i="52"/>
  <c r="BS230" i="52"/>
  <c r="BR230" i="52"/>
  <c r="BY230" i="52" s="1"/>
  <c r="BQ230" i="52"/>
  <c r="BP230" i="52"/>
  <c r="BO230" i="52"/>
  <c r="BS229" i="52"/>
  <c r="BR229" i="52"/>
  <c r="BQ229" i="52"/>
  <c r="BP229" i="52"/>
  <c r="BO229" i="52"/>
  <c r="BS228" i="52"/>
  <c r="BR228" i="52"/>
  <c r="BQ228" i="52"/>
  <c r="BP228" i="52"/>
  <c r="BO228" i="52"/>
  <c r="BS227" i="52"/>
  <c r="BR227" i="52"/>
  <c r="BY227" i="52" s="1"/>
  <c r="BQ227" i="52"/>
  <c r="BP227" i="52"/>
  <c r="BO227" i="52"/>
  <c r="BS226" i="52"/>
  <c r="BR226" i="52"/>
  <c r="BQ226" i="52"/>
  <c r="BP226" i="52"/>
  <c r="BO226" i="52"/>
  <c r="BS225" i="52"/>
  <c r="BR225" i="52"/>
  <c r="BQ225" i="52"/>
  <c r="BP225" i="52"/>
  <c r="BO225" i="52"/>
  <c r="BZ223" i="52"/>
  <c r="BY223" i="52"/>
  <c r="BM223" i="52"/>
  <c r="BM222" i="52"/>
  <c r="BM221" i="52" s="1"/>
  <c r="BM220" i="52" s="1"/>
  <c r="BM219" i="52" s="1"/>
  <c r="BM218" i="52" s="1"/>
  <c r="BM217" i="52" s="1"/>
  <c r="BM216" i="52" s="1"/>
  <c r="BM215" i="52" s="1"/>
  <c r="BM214" i="52" s="1"/>
  <c r="BM213" i="52" s="1"/>
  <c r="BM212" i="52" s="1"/>
  <c r="BM211" i="52" s="1"/>
  <c r="BM210" i="52" s="1"/>
  <c r="BM209" i="52" s="1"/>
  <c r="BM208" i="52" s="1"/>
  <c r="BM207" i="52" s="1"/>
  <c r="BM206" i="52" s="1"/>
  <c r="BM205" i="52" s="1"/>
  <c r="BM204" i="52" s="1"/>
  <c r="BM203" i="52" s="1"/>
  <c r="BM202" i="52" s="1"/>
  <c r="BM201" i="52" s="1"/>
  <c r="BZ222" i="52"/>
  <c r="BY222" i="52"/>
  <c r="BZ221" i="52"/>
  <c r="BY221" i="52"/>
  <c r="BZ220" i="52"/>
  <c r="BY220" i="52"/>
  <c r="BZ219" i="52"/>
  <c r="BY219" i="52"/>
  <c r="BZ218" i="52"/>
  <c r="BY218" i="52"/>
  <c r="BZ217" i="52"/>
  <c r="BY217" i="52"/>
  <c r="BZ216" i="52"/>
  <c r="BY216" i="52"/>
  <c r="BZ215" i="52"/>
  <c r="BY215" i="52"/>
  <c r="BZ214" i="52"/>
  <c r="BY214" i="52"/>
  <c r="BZ213" i="52"/>
  <c r="BY213" i="52"/>
  <c r="BZ212" i="52"/>
  <c r="BY212" i="52"/>
  <c r="BZ211" i="52"/>
  <c r="BY211" i="52"/>
  <c r="BZ210" i="52"/>
  <c r="BY210" i="52"/>
  <c r="BZ209" i="52"/>
  <c r="BY209" i="52"/>
  <c r="BZ208" i="52"/>
  <c r="BY208" i="52"/>
  <c r="BZ207" i="52"/>
  <c r="BY207" i="52"/>
  <c r="BZ206" i="52"/>
  <c r="BY206" i="52"/>
  <c r="BZ205" i="52"/>
  <c r="BY205" i="52"/>
  <c r="BZ204" i="52"/>
  <c r="BY204" i="52"/>
  <c r="BZ203" i="52"/>
  <c r="BY203" i="52"/>
  <c r="BZ202" i="52"/>
  <c r="BY202" i="52"/>
  <c r="BZ201" i="52"/>
  <c r="BY201" i="52"/>
  <c r="BT201" i="52"/>
  <c r="BN202" i="52" s="1"/>
  <c r="BS195" i="52"/>
  <c r="BR195" i="52"/>
  <c r="BY195" i="52" s="1"/>
  <c r="BQ195" i="52"/>
  <c r="BP195" i="52"/>
  <c r="BO195" i="52"/>
  <c r="BS194" i="52"/>
  <c r="BR194" i="52"/>
  <c r="BQ194" i="52"/>
  <c r="BP194" i="52"/>
  <c r="BO194" i="52"/>
  <c r="BS193" i="52"/>
  <c r="BR193" i="52"/>
  <c r="BQ193" i="52"/>
  <c r="BP193" i="52"/>
  <c r="BO193" i="52"/>
  <c r="BS192" i="52"/>
  <c r="BR192" i="52"/>
  <c r="BQ192" i="52"/>
  <c r="BP192" i="52"/>
  <c r="BO192" i="52"/>
  <c r="BS191" i="52"/>
  <c r="BR191" i="52"/>
  <c r="BQ191" i="52"/>
  <c r="BP191" i="52"/>
  <c r="BO191" i="52"/>
  <c r="BS190" i="52"/>
  <c r="BR190" i="52"/>
  <c r="BY190" i="52" s="1"/>
  <c r="BQ190" i="52"/>
  <c r="BP190" i="52"/>
  <c r="BO190" i="52"/>
  <c r="BS189" i="52"/>
  <c r="BR189" i="52"/>
  <c r="BQ189" i="52"/>
  <c r="BP189" i="52"/>
  <c r="BO189" i="52"/>
  <c r="BS188" i="52"/>
  <c r="BR188" i="52"/>
  <c r="BQ188" i="52"/>
  <c r="BZ189" i="52" s="1"/>
  <c r="BP188" i="52"/>
  <c r="BO188" i="52"/>
  <c r="BZ186" i="52"/>
  <c r="BY186" i="52"/>
  <c r="BM186" i="52"/>
  <c r="BM185" i="52" s="1"/>
  <c r="BM184" i="52" s="1"/>
  <c r="BM183" i="52" s="1"/>
  <c r="BM182" i="52" s="1"/>
  <c r="BM181" i="52" s="1"/>
  <c r="BM180" i="52" s="1"/>
  <c r="BM179" i="52" s="1"/>
  <c r="BM178" i="52" s="1"/>
  <c r="BM177" i="52" s="1"/>
  <c r="BM176" i="52" s="1"/>
  <c r="BM175" i="52" s="1"/>
  <c r="BM174" i="52" s="1"/>
  <c r="BM173" i="52" s="1"/>
  <c r="BM172" i="52" s="1"/>
  <c r="BM171" i="52" s="1"/>
  <c r="BM170" i="52" s="1"/>
  <c r="BM169" i="52" s="1"/>
  <c r="BM168" i="52" s="1"/>
  <c r="BM167" i="52" s="1"/>
  <c r="BM166" i="52" s="1"/>
  <c r="BM165" i="52" s="1"/>
  <c r="BM164" i="52" s="1"/>
  <c r="BZ185" i="52"/>
  <c r="BY185" i="52"/>
  <c r="BZ184" i="52"/>
  <c r="BY184" i="52"/>
  <c r="BZ183" i="52"/>
  <c r="BY183" i="52"/>
  <c r="BZ182" i="52"/>
  <c r="BY182" i="52"/>
  <c r="BZ181" i="52"/>
  <c r="BY181" i="52"/>
  <c r="BZ180" i="52"/>
  <c r="BY180" i="52"/>
  <c r="BZ179" i="52"/>
  <c r="BY179" i="52"/>
  <c r="BZ178" i="52"/>
  <c r="BY178" i="52"/>
  <c r="BZ177" i="52"/>
  <c r="BY177" i="52"/>
  <c r="BZ176" i="52"/>
  <c r="BY176" i="52"/>
  <c r="BZ175" i="52"/>
  <c r="BY175" i="52"/>
  <c r="BZ174" i="52"/>
  <c r="BY174" i="52"/>
  <c r="BZ173" i="52"/>
  <c r="BY173" i="52"/>
  <c r="BZ172" i="52"/>
  <c r="BY172" i="52"/>
  <c r="BZ171" i="52"/>
  <c r="BY171" i="52"/>
  <c r="BZ170" i="52"/>
  <c r="BY170" i="52"/>
  <c r="BZ169" i="52"/>
  <c r="BY169" i="52"/>
  <c r="BZ168" i="52"/>
  <c r="BY168" i="52"/>
  <c r="BZ167" i="52"/>
  <c r="BY167" i="52"/>
  <c r="BZ166" i="52"/>
  <c r="BY166" i="52"/>
  <c r="BZ165" i="52"/>
  <c r="BY165" i="52"/>
  <c r="BZ164" i="52"/>
  <c r="BY164" i="52"/>
  <c r="BT164" i="52"/>
  <c r="BV164" i="52"/>
  <c r="BS158" i="52"/>
  <c r="BR158" i="52"/>
  <c r="BQ158" i="52"/>
  <c r="BP158" i="52"/>
  <c r="BO158" i="52"/>
  <c r="BS157" i="52"/>
  <c r="BR157" i="52"/>
  <c r="BQ157" i="52"/>
  <c r="BP157" i="52"/>
  <c r="BO157" i="52"/>
  <c r="BS156" i="52"/>
  <c r="BR156" i="52"/>
  <c r="BQ156" i="52"/>
  <c r="BP156" i="52"/>
  <c r="BO156" i="52"/>
  <c r="BS155" i="52"/>
  <c r="BR155" i="52"/>
  <c r="BQ155" i="52"/>
  <c r="BP155" i="52"/>
  <c r="BO155" i="52"/>
  <c r="BS154" i="52"/>
  <c r="BR154" i="52"/>
  <c r="BQ154" i="52"/>
  <c r="BP154" i="52"/>
  <c r="BO154" i="52"/>
  <c r="BS153" i="52"/>
  <c r="BR153" i="52"/>
  <c r="BY153" i="52" s="1"/>
  <c r="BQ153" i="52"/>
  <c r="BP153" i="52"/>
  <c r="BO153" i="52"/>
  <c r="BS152" i="52"/>
  <c r="BR152" i="52"/>
  <c r="BQ152" i="52"/>
  <c r="BP152" i="52"/>
  <c r="BO152" i="52"/>
  <c r="BS151" i="52"/>
  <c r="BR151" i="52"/>
  <c r="BQ151" i="52"/>
  <c r="BZ152" i="52" s="1"/>
  <c r="BP151" i="52"/>
  <c r="BO151" i="52"/>
  <c r="BZ149" i="52"/>
  <c r="BY149" i="52"/>
  <c r="BM149" i="52"/>
  <c r="BM148" i="52" s="1"/>
  <c r="BM147" i="52" s="1"/>
  <c r="BM146" i="52" s="1"/>
  <c r="BM145" i="52" s="1"/>
  <c r="BM144" i="52" s="1"/>
  <c r="BM143" i="52" s="1"/>
  <c r="BM142" i="52" s="1"/>
  <c r="BM141" i="52"/>
  <c r="BM140" i="52" s="1"/>
  <c r="BM139" i="52" s="1"/>
  <c r="BM138" i="52" s="1"/>
  <c r="BM137" i="52" s="1"/>
  <c r="BM136" i="52" s="1"/>
  <c r="BM135" i="52" s="1"/>
  <c r="BM134" i="52" s="1"/>
  <c r="BM133" i="52" s="1"/>
  <c r="BM132" i="52" s="1"/>
  <c r="BM131" i="52" s="1"/>
  <c r="BM130" i="52" s="1"/>
  <c r="BM129" i="52" s="1"/>
  <c r="BM128" i="52" s="1"/>
  <c r="BM127" i="52" s="1"/>
  <c r="BZ148" i="52"/>
  <c r="BY148" i="52"/>
  <c r="BZ147" i="52"/>
  <c r="BY147" i="52"/>
  <c r="BZ146" i="52"/>
  <c r="BY146" i="52"/>
  <c r="BZ145" i="52"/>
  <c r="BY145" i="52"/>
  <c r="BZ144" i="52"/>
  <c r="BY144" i="52"/>
  <c r="BZ143" i="52"/>
  <c r="BY143" i="52"/>
  <c r="BZ142" i="52"/>
  <c r="BY142" i="52"/>
  <c r="BZ141" i="52"/>
  <c r="BY141" i="52"/>
  <c r="BZ140" i="52"/>
  <c r="BY140" i="52"/>
  <c r="BZ139" i="52"/>
  <c r="BY139" i="52"/>
  <c r="BZ138" i="52"/>
  <c r="BY138" i="52"/>
  <c r="BZ137" i="52"/>
  <c r="BY137" i="52"/>
  <c r="BZ136" i="52"/>
  <c r="BY136" i="52"/>
  <c r="BZ135" i="52"/>
  <c r="BY135" i="52"/>
  <c r="BZ134" i="52"/>
  <c r="BY134" i="52"/>
  <c r="BZ133" i="52"/>
  <c r="BY133" i="52"/>
  <c r="BZ132" i="52"/>
  <c r="BY132" i="52"/>
  <c r="BZ131" i="52"/>
  <c r="BY131" i="52"/>
  <c r="BZ130" i="52"/>
  <c r="BY130" i="52"/>
  <c r="BZ129" i="52"/>
  <c r="BY129" i="52"/>
  <c r="BZ128" i="52"/>
  <c r="BY128" i="52"/>
  <c r="BZ127" i="52"/>
  <c r="BY127" i="52"/>
  <c r="BT127" i="52"/>
  <c r="BS121" i="52"/>
  <c r="BR121" i="52"/>
  <c r="BQ121" i="52"/>
  <c r="BP121" i="52"/>
  <c r="BO121" i="52"/>
  <c r="BS120" i="52"/>
  <c r="BR120" i="52"/>
  <c r="BQ120" i="52"/>
  <c r="BP120" i="52"/>
  <c r="BO120" i="52"/>
  <c r="BS119" i="52"/>
  <c r="BR119" i="52"/>
  <c r="BY119" i="52" s="1"/>
  <c r="BQ119" i="52"/>
  <c r="BP119" i="52"/>
  <c r="BO119" i="52"/>
  <c r="BS118" i="52"/>
  <c r="BR118" i="52"/>
  <c r="BQ118" i="52"/>
  <c r="BP118" i="52"/>
  <c r="BO118" i="52"/>
  <c r="BS117" i="52"/>
  <c r="BR117" i="52"/>
  <c r="BQ117" i="52"/>
  <c r="BP117" i="52"/>
  <c r="BO117" i="52"/>
  <c r="BS116" i="52"/>
  <c r="BR116" i="52"/>
  <c r="BQ116" i="52"/>
  <c r="BP116" i="52"/>
  <c r="BO116" i="52"/>
  <c r="BS115" i="52"/>
  <c r="BR115" i="52"/>
  <c r="BQ115" i="52"/>
  <c r="BP115" i="52"/>
  <c r="BO115" i="52"/>
  <c r="BS114" i="52"/>
  <c r="BR114" i="52"/>
  <c r="BQ114" i="52"/>
  <c r="BP114" i="52"/>
  <c r="BO114" i="52"/>
  <c r="BZ112" i="52"/>
  <c r="BY112" i="52"/>
  <c r="BM112" i="52"/>
  <c r="BM111" i="52"/>
  <c r="BM110" i="52" s="1"/>
  <c r="BM109" i="52" s="1"/>
  <c r="BM108" i="52" s="1"/>
  <c r="BM107" i="52" s="1"/>
  <c r="BM106" i="52" s="1"/>
  <c r="BM105" i="52" s="1"/>
  <c r="BM104" i="52" s="1"/>
  <c r="BM103" i="52" s="1"/>
  <c r="BM102" i="52" s="1"/>
  <c r="BM101" i="52" s="1"/>
  <c r="BM100" i="52" s="1"/>
  <c r="BM99" i="52" s="1"/>
  <c r="BM98" i="52" s="1"/>
  <c r="BM97" i="52" s="1"/>
  <c r="BM96" i="52" s="1"/>
  <c r="BM95" i="52" s="1"/>
  <c r="BM94" i="52" s="1"/>
  <c r="BM93" i="52" s="1"/>
  <c r="BM92" i="52" s="1"/>
  <c r="BM91" i="52" s="1"/>
  <c r="BM90" i="52" s="1"/>
  <c r="BZ111" i="52"/>
  <c r="BY111" i="52"/>
  <c r="BZ110" i="52"/>
  <c r="BY110" i="52"/>
  <c r="BZ109" i="52"/>
  <c r="BY109" i="52"/>
  <c r="BZ108" i="52"/>
  <c r="BY108" i="52"/>
  <c r="BZ107" i="52"/>
  <c r="BY107" i="52"/>
  <c r="BZ106" i="52"/>
  <c r="BY106" i="52"/>
  <c r="BZ105" i="52"/>
  <c r="BY105" i="52"/>
  <c r="BZ104" i="52"/>
  <c r="BY104" i="52"/>
  <c r="BZ103" i="52"/>
  <c r="BY103" i="52"/>
  <c r="BZ102" i="52"/>
  <c r="BY102" i="52"/>
  <c r="BZ101" i="52"/>
  <c r="BY101" i="52"/>
  <c r="BZ100" i="52"/>
  <c r="BY100" i="52"/>
  <c r="BZ99" i="52"/>
  <c r="BY99" i="52"/>
  <c r="BZ98" i="52"/>
  <c r="BY98" i="52"/>
  <c r="BZ97" i="52"/>
  <c r="BY97" i="52"/>
  <c r="BZ96" i="52"/>
  <c r="BY96" i="52"/>
  <c r="BZ95" i="52"/>
  <c r="BY95" i="52"/>
  <c r="BZ94" i="52"/>
  <c r="BY94" i="52"/>
  <c r="BZ93" i="52"/>
  <c r="BY93" i="52"/>
  <c r="BZ92" i="52"/>
  <c r="BY92" i="52"/>
  <c r="BZ91" i="52"/>
  <c r="BY91" i="52"/>
  <c r="BZ90" i="52"/>
  <c r="BY90" i="52"/>
  <c r="BT90" i="52"/>
  <c r="BN91" i="52" s="1"/>
  <c r="BS84" i="52"/>
  <c r="BR84" i="52"/>
  <c r="BQ84" i="52"/>
  <c r="BP84" i="52"/>
  <c r="BO84" i="52"/>
  <c r="BS83" i="52"/>
  <c r="BR83" i="52"/>
  <c r="BQ83" i="52"/>
  <c r="BP83" i="52"/>
  <c r="BO83" i="52"/>
  <c r="BS82" i="52"/>
  <c r="BR82" i="52"/>
  <c r="BY82" i="52" s="1"/>
  <c r="BQ82" i="52"/>
  <c r="BP82" i="52"/>
  <c r="BO82" i="52"/>
  <c r="BS81" i="52"/>
  <c r="BR81" i="52"/>
  <c r="BQ81" i="52"/>
  <c r="BP81" i="52"/>
  <c r="BO81" i="52"/>
  <c r="BS80" i="52"/>
  <c r="BR80" i="52"/>
  <c r="BQ80" i="52"/>
  <c r="BP80" i="52"/>
  <c r="BO80" i="52"/>
  <c r="BS79" i="52"/>
  <c r="BR79" i="52"/>
  <c r="BQ79" i="52"/>
  <c r="BP79" i="52"/>
  <c r="BO79" i="52"/>
  <c r="BS78" i="52"/>
  <c r="BR78" i="52"/>
  <c r="BQ78" i="52"/>
  <c r="BP78" i="52"/>
  <c r="BO78" i="52"/>
  <c r="BS77" i="52"/>
  <c r="BR77" i="52"/>
  <c r="BQ77" i="52"/>
  <c r="BP77" i="52"/>
  <c r="BO77" i="52"/>
  <c r="BZ76" i="52"/>
  <c r="BY76" i="52"/>
  <c r="BZ75" i="52"/>
  <c r="BY75" i="52"/>
  <c r="BM75" i="52"/>
  <c r="BM74" i="52" s="1"/>
  <c r="BM73" i="52" s="1"/>
  <c r="BM72" i="52" s="1"/>
  <c r="BM71" i="52" s="1"/>
  <c r="BM70" i="52" s="1"/>
  <c r="BM69" i="52" s="1"/>
  <c r="BM68" i="52" s="1"/>
  <c r="BM67" i="52" s="1"/>
  <c r="BM66" i="52" s="1"/>
  <c r="BM65" i="52" s="1"/>
  <c r="BM64" i="52" s="1"/>
  <c r="BM63" i="52" s="1"/>
  <c r="BM62" i="52" s="1"/>
  <c r="BM61" i="52" s="1"/>
  <c r="BM60" i="52" s="1"/>
  <c r="BM59" i="52" s="1"/>
  <c r="BM58" i="52" s="1"/>
  <c r="BM57" i="52" s="1"/>
  <c r="BM56" i="52" s="1"/>
  <c r="BM55" i="52" s="1"/>
  <c r="BM54" i="52" s="1"/>
  <c r="BM53" i="52" s="1"/>
  <c r="BZ74" i="52"/>
  <c r="BY74" i="52"/>
  <c r="BZ73" i="52"/>
  <c r="BY73" i="52"/>
  <c r="BZ72" i="52"/>
  <c r="BY72" i="52"/>
  <c r="BZ71" i="52"/>
  <c r="BY71" i="52"/>
  <c r="BZ70" i="52"/>
  <c r="BY70" i="52"/>
  <c r="BZ69" i="52"/>
  <c r="BY69" i="52"/>
  <c r="BZ68" i="52"/>
  <c r="BY68" i="52"/>
  <c r="BZ67" i="52"/>
  <c r="BY67" i="52"/>
  <c r="BZ66" i="52"/>
  <c r="BY66" i="52"/>
  <c r="BZ65" i="52"/>
  <c r="BY65" i="52"/>
  <c r="BZ64" i="52"/>
  <c r="BY64" i="52"/>
  <c r="BZ63" i="52"/>
  <c r="BY63" i="52"/>
  <c r="BZ62" i="52"/>
  <c r="BY62" i="52"/>
  <c r="BZ61" i="52"/>
  <c r="BY61" i="52"/>
  <c r="BZ60" i="52"/>
  <c r="BY60" i="52"/>
  <c r="BZ59" i="52"/>
  <c r="BY59" i="52"/>
  <c r="BZ58" i="52"/>
  <c r="BY58" i="52"/>
  <c r="BZ57" i="52"/>
  <c r="BY57" i="52"/>
  <c r="BZ56" i="52"/>
  <c r="BY56" i="52"/>
  <c r="BZ55" i="52"/>
  <c r="BY55" i="52"/>
  <c r="BZ54" i="52"/>
  <c r="BY54" i="52"/>
  <c r="BZ53" i="52"/>
  <c r="BY53" i="52"/>
  <c r="BT53" i="52"/>
  <c r="BV53" i="52" s="1"/>
  <c r="BS45" i="52"/>
  <c r="BR42" i="52"/>
  <c r="BP40" i="52"/>
  <c r="BY39" i="52"/>
  <c r="BZ39" i="52"/>
  <c r="BO42" i="52"/>
  <c r="BY38" i="52"/>
  <c r="BM38" i="52"/>
  <c r="BM37" i="52" s="1"/>
  <c r="BM36" i="52" s="1"/>
  <c r="BM35" i="52" s="1"/>
  <c r="BM34" i="52" s="1"/>
  <c r="BM33" i="52" s="1"/>
  <c r="BM32" i="52" s="1"/>
  <c r="BM31" i="52" s="1"/>
  <c r="BM30" i="52" s="1"/>
  <c r="BM29" i="52" s="1"/>
  <c r="BM28" i="52" s="1"/>
  <c r="BM27" i="52" s="1"/>
  <c r="BM26" i="52" s="1"/>
  <c r="BM25" i="52" s="1"/>
  <c r="BM24" i="52" s="1"/>
  <c r="BM23" i="52" s="1"/>
  <c r="BM22" i="52" s="1"/>
  <c r="BM21" i="52" s="1"/>
  <c r="BM20" i="52" s="1"/>
  <c r="BM19" i="52" s="1"/>
  <c r="BM18" i="52" s="1"/>
  <c r="BM17" i="52" s="1"/>
  <c r="BM16" i="52" s="1"/>
  <c r="BQ42" i="52"/>
  <c r="BP42" i="52"/>
  <c r="BY36" i="52"/>
  <c r="BY35" i="52"/>
  <c r="BZ35" i="52"/>
  <c r="BO43" i="52"/>
  <c r="BZ34" i="52"/>
  <c r="BY34" i="52"/>
  <c r="BZ33" i="52"/>
  <c r="BY33" i="52"/>
  <c r="BY32" i="52"/>
  <c r="BZ32" i="52"/>
  <c r="BY31" i="52"/>
  <c r="BY30" i="52"/>
  <c r="BZ28" i="52"/>
  <c r="BY27" i="52"/>
  <c r="BY26" i="52"/>
  <c r="BZ26" i="52"/>
  <c r="BZ25" i="52"/>
  <c r="BY24" i="52"/>
  <c r="BZ24" i="52"/>
  <c r="BY23" i="52"/>
  <c r="BO46" i="52"/>
  <c r="BY22" i="52"/>
  <c r="BS46" i="52"/>
  <c r="BR46" i="52"/>
  <c r="BQ46" i="52"/>
  <c r="BY21" i="52"/>
  <c r="BZ21" i="52"/>
  <c r="BY20" i="52"/>
  <c r="BY19" i="52"/>
  <c r="BZ19" i="52"/>
  <c r="BZ18" i="52"/>
  <c r="BZ17" i="52"/>
  <c r="BZ16" i="52"/>
  <c r="BP41" i="52"/>
  <c r="BO47" i="52"/>
  <c r="BC269" i="52"/>
  <c r="BB269" i="52"/>
  <c r="BA269" i="52"/>
  <c r="AZ269" i="52"/>
  <c r="AY269" i="52"/>
  <c r="BC268" i="52"/>
  <c r="BB268" i="52"/>
  <c r="BI268" i="52" s="1"/>
  <c r="BA268" i="52"/>
  <c r="AZ268" i="52"/>
  <c r="AY268" i="52"/>
  <c r="BC267" i="52"/>
  <c r="BB267" i="52"/>
  <c r="BA267" i="52"/>
  <c r="AZ267" i="52"/>
  <c r="AY267" i="52"/>
  <c r="BC266" i="52"/>
  <c r="BB266" i="52"/>
  <c r="BA266" i="52"/>
  <c r="AZ266" i="52"/>
  <c r="AY266" i="52"/>
  <c r="BC265" i="52"/>
  <c r="BB265" i="52"/>
  <c r="BA265" i="52"/>
  <c r="AZ265" i="52"/>
  <c r="AY265" i="52"/>
  <c r="BC264" i="52"/>
  <c r="BB264" i="52"/>
  <c r="BA264" i="52"/>
  <c r="AZ264" i="52"/>
  <c r="AY264" i="52"/>
  <c r="BC263" i="52"/>
  <c r="BB263" i="52"/>
  <c r="BA263" i="52"/>
  <c r="AZ263" i="52"/>
  <c r="AY263" i="52"/>
  <c r="BC262" i="52"/>
  <c r="BB262" i="52"/>
  <c r="BA262" i="52"/>
  <c r="AZ262" i="52"/>
  <c r="AY262" i="52"/>
  <c r="BJ260" i="52"/>
  <c r="BI260" i="52"/>
  <c r="AW260" i="52"/>
  <c r="AW259" i="52"/>
  <c r="AW258" i="52" s="1"/>
  <c r="AW257" i="52" s="1"/>
  <c r="AW256" i="52"/>
  <c r="AW255" i="52" s="1"/>
  <c r="AW254" i="52" s="1"/>
  <c r="AW253" i="52" s="1"/>
  <c r="AW252" i="52" s="1"/>
  <c r="AW251" i="52" s="1"/>
  <c r="AW250" i="52" s="1"/>
  <c r="AW249" i="52" s="1"/>
  <c r="AW248" i="52" s="1"/>
  <c r="AW247" i="52" s="1"/>
  <c r="AW246" i="52" s="1"/>
  <c r="AW245" i="52" s="1"/>
  <c r="AW244" i="52" s="1"/>
  <c r="AW243" i="52" s="1"/>
  <c r="AW242" i="52" s="1"/>
  <c r="AW241" i="52" s="1"/>
  <c r="AW240" i="52" s="1"/>
  <c r="AW239" i="52" s="1"/>
  <c r="AW238" i="52" s="1"/>
  <c r="BJ259" i="52"/>
  <c r="BI259" i="52"/>
  <c r="BJ258" i="52"/>
  <c r="BI258" i="52"/>
  <c r="BJ257" i="52"/>
  <c r="BI257" i="52"/>
  <c r="BJ256" i="52"/>
  <c r="BI256" i="52"/>
  <c r="BJ255" i="52"/>
  <c r="BI255" i="52"/>
  <c r="BJ254" i="52"/>
  <c r="BI254" i="52"/>
  <c r="BJ253" i="52"/>
  <c r="BI253" i="52"/>
  <c r="BJ252" i="52"/>
  <c r="BI252" i="52"/>
  <c r="BJ251" i="52"/>
  <c r="BI251" i="52"/>
  <c r="BJ250" i="52"/>
  <c r="BI250" i="52"/>
  <c r="BJ249" i="52"/>
  <c r="BI249" i="52"/>
  <c r="BJ248" i="52"/>
  <c r="BI248" i="52"/>
  <c r="BJ247" i="52"/>
  <c r="BI247" i="52"/>
  <c r="BJ246" i="52"/>
  <c r="BI246" i="52"/>
  <c r="BJ245" i="52"/>
  <c r="BI245" i="52"/>
  <c r="BJ244" i="52"/>
  <c r="BI244" i="52"/>
  <c r="BJ243" i="52"/>
  <c r="BI243" i="52"/>
  <c r="BJ242" i="52"/>
  <c r="BI242" i="52"/>
  <c r="BJ241" i="52"/>
  <c r="BI241" i="52"/>
  <c r="BJ240" i="52"/>
  <c r="BI240" i="52"/>
  <c r="BJ239" i="52"/>
  <c r="BI239" i="52"/>
  <c r="BJ238" i="52"/>
  <c r="BI238" i="52"/>
  <c r="BD238" i="52"/>
  <c r="BC232" i="52"/>
  <c r="BB232" i="52"/>
  <c r="BA232" i="52"/>
  <c r="AZ232" i="52"/>
  <c r="AY232" i="52"/>
  <c r="BC231" i="52"/>
  <c r="BB231" i="52"/>
  <c r="BI231" i="52" s="1"/>
  <c r="BA231" i="52"/>
  <c r="AZ231" i="52"/>
  <c r="AY231" i="52"/>
  <c r="BC230" i="52"/>
  <c r="BB230" i="52"/>
  <c r="BA230" i="52"/>
  <c r="AZ230" i="52"/>
  <c r="AY230" i="52"/>
  <c r="BC229" i="52"/>
  <c r="BB229" i="52"/>
  <c r="BA229" i="52"/>
  <c r="AZ229" i="52"/>
  <c r="AY229" i="52"/>
  <c r="BC228" i="52"/>
  <c r="BB228" i="52"/>
  <c r="BA228" i="52"/>
  <c r="AZ228" i="52"/>
  <c r="AY228" i="52"/>
  <c r="BC227" i="52"/>
  <c r="BB227" i="52"/>
  <c r="BA227" i="52"/>
  <c r="AZ227" i="52"/>
  <c r="AY227" i="52"/>
  <c r="BC226" i="52"/>
  <c r="BB226" i="52"/>
  <c r="BA226" i="52"/>
  <c r="AZ226" i="52"/>
  <c r="AY226" i="52"/>
  <c r="BC225" i="52"/>
  <c r="BB225" i="52"/>
  <c r="BA225" i="52"/>
  <c r="AZ225" i="52"/>
  <c r="AY225" i="52"/>
  <c r="BJ223" i="52"/>
  <c r="BI223" i="52"/>
  <c r="AW223" i="52"/>
  <c r="AW222" i="52"/>
  <c r="AW221" i="52" s="1"/>
  <c r="AW220" i="52" s="1"/>
  <c r="AW219" i="52" s="1"/>
  <c r="AW218" i="52" s="1"/>
  <c r="AW217" i="52" s="1"/>
  <c r="AW216" i="52" s="1"/>
  <c r="AW215" i="52" s="1"/>
  <c r="AW214" i="52" s="1"/>
  <c r="AW213" i="52" s="1"/>
  <c r="AW212" i="52" s="1"/>
  <c r="AW211" i="52" s="1"/>
  <c r="AW210" i="52" s="1"/>
  <c r="AW209" i="52" s="1"/>
  <c r="AW208" i="52" s="1"/>
  <c r="AW207" i="52" s="1"/>
  <c r="AW206" i="52" s="1"/>
  <c r="AW205" i="52" s="1"/>
  <c r="AW204" i="52" s="1"/>
  <c r="AW203" i="52" s="1"/>
  <c r="AW202" i="52" s="1"/>
  <c r="AW201" i="52" s="1"/>
  <c r="BJ222" i="52"/>
  <c r="BI222" i="52"/>
  <c r="BJ221" i="52"/>
  <c r="BI221" i="52"/>
  <c r="BJ220" i="52"/>
  <c r="BI220" i="52"/>
  <c r="BJ219" i="52"/>
  <c r="BI219" i="52"/>
  <c r="BJ218" i="52"/>
  <c r="BI218" i="52"/>
  <c r="BJ217" i="52"/>
  <c r="BI217" i="52"/>
  <c r="BJ216" i="52"/>
  <c r="BI216" i="52"/>
  <c r="BJ215" i="52"/>
  <c r="BI215" i="52"/>
  <c r="BJ214" i="52"/>
  <c r="BI214" i="52"/>
  <c r="BJ213" i="52"/>
  <c r="BI213" i="52"/>
  <c r="BJ212" i="52"/>
  <c r="BI212" i="52"/>
  <c r="BJ211" i="52"/>
  <c r="BI211" i="52"/>
  <c r="BJ210" i="52"/>
  <c r="BI210" i="52"/>
  <c r="BJ209" i="52"/>
  <c r="BI209" i="52"/>
  <c r="BJ208" i="52"/>
  <c r="BI208" i="52"/>
  <c r="BJ207" i="52"/>
  <c r="BI207" i="52"/>
  <c r="BJ206" i="52"/>
  <c r="BI206" i="52"/>
  <c r="BJ205" i="52"/>
  <c r="BI205" i="52"/>
  <c r="BJ204" i="52"/>
  <c r="BI204" i="52"/>
  <c r="BJ203" i="52"/>
  <c r="BI203" i="52"/>
  <c r="BJ202" i="52"/>
  <c r="BI202" i="52"/>
  <c r="BJ201" i="52"/>
  <c r="BI201" i="52"/>
  <c r="BD201" i="52"/>
  <c r="AX202" i="52" s="1"/>
  <c r="BD202" i="52" s="1"/>
  <c r="BC195" i="52"/>
  <c r="BB195" i="52"/>
  <c r="BA195" i="52"/>
  <c r="AZ195" i="52"/>
  <c r="AY195" i="52"/>
  <c r="BC194" i="52"/>
  <c r="BB194" i="52"/>
  <c r="BA194" i="52"/>
  <c r="AZ194" i="52"/>
  <c r="AY194" i="52"/>
  <c r="BC193" i="52"/>
  <c r="BB193" i="52"/>
  <c r="BA193" i="52"/>
  <c r="AZ193" i="52"/>
  <c r="AY193" i="52"/>
  <c r="BC192" i="52"/>
  <c r="BB192" i="52"/>
  <c r="BA192" i="52"/>
  <c r="AZ192" i="52"/>
  <c r="AY192" i="52"/>
  <c r="BC191" i="52"/>
  <c r="BB191" i="52"/>
  <c r="BI191" i="52" s="1"/>
  <c r="BA191" i="52"/>
  <c r="AZ191" i="52"/>
  <c r="AY191" i="52"/>
  <c r="BC190" i="52"/>
  <c r="BB190" i="52"/>
  <c r="BA190" i="52"/>
  <c r="AZ190" i="52"/>
  <c r="AY190" i="52"/>
  <c r="BC189" i="52"/>
  <c r="BB189" i="52"/>
  <c r="BA189" i="52"/>
  <c r="AZ189" i="52"/>
  <c r="AY189" i="52"/>
  <c r="BC188" i="52"/>
  <c r="BB188" i="52"/>
  <c r="BA188" i="52"/>
  <c r="BJ189" i="52" s="1"/>
  <c r="AZ188" i="52"/>
  <c r="AY188" i="52"/>
  <c r="BJ186" i="52"/>
  <c r="BI186" i="52"/>
  <c r="AW186" i="52"/>
  <c r="AW185" i="52" s="1"/>
  <c r="AW184" i="52" s="1"/>
  <c r="AW183" i="52" s="1"/>
  <c r="AW182" i="52" s="1"/>
  <c r="AW181" i="52" s="1"/>
  <c r="AW180" i="52" s="1"/>
  <c r="AW179" i="52" s="1"/>
  <c r="AW178" i="52" s="1"/>
  <c r="AW177" i="52" s="1"/>
  <c r="AW176" i="52" s="1"/>
  <c r="AW175" i="52" s="1"/>
  <c r="AW174" i="52" s="1"/>
  <c r="AW173" i="52" s="1"/>
  <c r="AW172" i="52" s="1"/>
  <c r="AW171" i="52" s="1"/>
  <c r="AW170" i="52" s="1"/>
  <c r="AW169" i="52" s="1"/>
  <c r="AW168" i="52" s="1"/>
  <c r="AW167" i="52"/>
  <c r="AW166" i="52" s="1"/>
  <c r="AW165" i="52" s="1"/>
  <c r="AW164" i="52" s="1"/>
  <c r="BJ185" i="52"/>
  <c r="BI185" i="52"/>
  <c r="BJ184" i="52"/>
  <c r="BI184" i="52"/>
  <c r="BJ183" i="52"/>
  <c r="BI183" i="52"/>
  <c r="BJ182" i="52"/>
  <c r="BI182" i="52"/>
  <c r="BJ181" i="52"/>
  <c r="BI181" i="52"/>
  <c r="BJ180" i="52"/>
  <c r="BI180" i="52"/>
  <c r="BJ179" i="52"/>
  <c r="BI179" i="52"/>
  <c r="BJ178" i="52"/>
  <c r="BI178" i="52"/>
  <c r="BJ177" i="52"/>
  <c r="BI177" i="52"/>
  <c r="BJ176" i="52"/>
  <c r="BI176" i="52"/>
  <c r="BJ175" i="52"/>
  <c r="BI175" i="52"/>
  <c r="BJ174" i="52"/>
  <c r="BI174" i="52"/>
  <c r="BJ173" i="52"/>
  <c r="BI173" i="52"/>
  <c r="BJ172" i="52"/>
  <c r="BI172" i="52"/>
  <c r="BJ171" i="52"/>
  <c r="BI171" i="52"/>
  <c r="BJ170" i="52"/>
  <c r="BI170" i="52"/>
  <c r="BJ169" i="52"/>
  <c r="BI169" i="52"/>
  <c r="BJ168" i="52"/>
  <c r="BI168" i="52"/>
  <c r="BJ167" i="52"/>
  <c r="BI167" i="52"/>
  <c r="BJ166" i="52"/>
  <c r="BI166" i="52"/>
  <c r="BJ165" i="52"/>
  <c r="BI165" i="52"/>
  <c r="BJ164" i="52"/>
  <c r="BI164" i="52"/>
  <c r="BD164" i="52"/>
  <c r="AX165" i="52"/>
  <c r="BC158" i="52"/>
  <c r="BB158" i="52"/>
  <c r="BA158" i="52"/>
  <c r="AZ158" i="52"/>
  <c r="AY158" i="52"/>
  <c r="BC157" i="52"/>
  <c r="BB157" i="52"/>
  <c r="BA157" i="52"/>
  <c r="AZ157" i="52"/>
  <c r="AY157" i="52"/>
  <c r="BC156" i="52"/>
  <c r="BB156" i="52"/>
  <c r="BA156" i="52"/>
  <c r="AZ156" i="52"/>
  <c r="AY156" i="52"/>
  <c r="BC155" i="52"/>
  <c r="BB155" i="52"/>
  <c r="BA155" i="52"/>
  <c r="AZ155" i="52"/>
  <c r="AY155" i="52"/>
  <c r="BC154" i="52"/>
  <c r="BB154" i="52"/>
  <c r="BI154" i="52" s="1"/>
  <c r="BA154" i="52"/>
  <c r="AZ154" i="52"/>
  <c r="AY154" i="52"/>
  <c r="BC153" i="52"/>
  <c r="BB153" i="52"/>
  <c r="BA153" i="52"/>
  <c r="AZ153" i="52"/>
  <c r="AY153" i="52"/>
  <c r="BC152" i="52"/>
  <c r="BB152" i="52"/>
  <c r="BA152" i="52"/>
  <c r="AZ152" i="52"/>
  <c r="AY152" i="52"/>
  <c r="BC151" i="52"/>
  <c r="BB151" i="52"/>
  <c r="BA151" i="52"/>
  <c r="BJ152" i="52" s="1"/>
  <c r="AZ151" i="52"/>
  <c r="AY151" i="52"/>
  <c r="BJ149" i="52"/>
  <c r="BI149" i="52"/>
  <c r="AW149" i="52"/>
  <c r="AW148" i="52" s="1"/>
  <c r="AW147" i="52" s="1"/>
  <c r="AW146" i="52"/>
  <c r="AW145" i="52" s="1"/>
  <c r="AW144" i="52" s="1"/>
  <c r="AW143" i="52" s="1"/>
  <c r="AW142" i="52" s="1"/>
  <c r="AW141" i="52" s="1"/>
  <c r="AW140" i="52" s="1"/>
  <c r="AW139" i="52" s="1"/>
  <c r="AW138" i="52" s="1"/>
  <c r="AW137" i="52" s="1"/>
  <c r="AW136" i="52" s="1"/>
  <c r="AW135" i="52" s="1"/>
  <c r="AW134" i="52" s="1"/>
  <c r="AW133" i="52" s="1"/>
  <c r="AW132" i="52" s="1"/>
  <c r="AW131" i="52" s="1"/>
  <c r="AW130" i="52"/>
  <c r="AW129" i="52" s="1"/>
  <c r="AW128" i="52" s="1"/>
  <c r="AW127" i="52" s="1"/>
  <c r="BJ148" i="52"/>
  <c r="BI148" i="52"/>
  <c r="BJ147" i="52"/>
  <c r="BI147" i="52"/>
  <c r="BJ146" i="52"/>
  <c r="BI146" i="52"/>
  <c r="BJ145" i="52"/>
  <c r="BI145" i="52"/>
  <c r="BJ144" i="52"/>
  <c r="BI144" i="52"/>
  <c r="BJ143" i="52"/>
  <c r="BI143" i="52"/>
  <c r="BJ142" i="52"/>
  <c r="BI142" i="52"/>
  <c r="BJ141" i="52"/>
  <c r="BI141" i="52"/>
  <c r="BJ140" i="52"/>
  <c r="BI140" i="52"/>
  <c r="BJ139" i="52"/>
  <c r="BI139" i="52"/>
  <c r="BJ138" i="52"/>
  <c r="BI138" i="52"/>
  <c r="BJ137" i="52"/>
  <c r="BI137" i="52"/>
  <c r="BJ136" i="52"/>
  <c r="BI136" i="52"/>
  <c r="BJ135" i="52"/>
  <c r="BI135" i="52"/>
  <c r="BJ134" i="52"/>
  <c r="BI134" i="52"/>
  <c r="BJ133" i="52"/>
  <c r="BI133" i="52"/>
  <c r="BJ132" i="52"/>
  <c r="BI132" i="52"/>
  <c r="BJ131" i="52"/>
  <c r="BI131" i="52"/>
  <c r="BJ130" i="52"/>
  <c r="BI130" i="52"/>
  <c r="BJ129" i="52"/>
  <c r="BI129" i="52"/>
  <c r="BJ128" i="52"/>
  <c r="BI128" i="52"/>
  <c r="BJ127" i="52"/>
  <c r="BI127" i="52"/>
  <c r="BD127" i="52"/>
  <c r="BC121" i="52"/>
  <c r="BB121" i="52"/>
  <c r="BI121" i="52" s="1"/>
  <c r="BA121" i="52"/>
  <c r="AZ121" i="52"/>
  <c r="AY121" i="52"/>
  <c r="BC120" i="52"/>
  <c r="BB120" i="52"/>
  <c r="BI120" i="52" s="1"/>
  <c r="BA120" i="52"/>
  <c r="AZ120" i="52"/>
  <c r="AY120" i="52"/>
  <c r="BC119" i="52"/>
  <c r="BB119" i="52"/>
  <c r="BA119" i="52"/>
  <c r="AZ119" i="52"/>
  <c r="AY119" i="52"/>
  <c r="BC118" i="52"/>
  <c r="BB118" i="52"/>
  <c r="BA118" i="52"/>
  <c r="AZ118" i="52"/>
  <c r="AY118" i="52"/>
  <c r="BC117" i="52"/>
  <c r="BB117" i="52"/>
  <c r="BA117" i="52"/>
  <c r="AZ117" i="52"/>
  <c r="AY117" i="52"/>
  <c r="BC116" i="52"/>
  <c r="BB116" i="52"/>
  <c r="BA116" i="52"/>
  <c r="AZ116" i="52"/>
  <c r="AY116" i="52"/>
  <c r="BC115" i="52"/>
  <c r="BB115" i="52"/>
  <c r="BA115" i="52"/>
  <c r="AZ115" i="52"/>
  <c r="AY115" i="52"/>
  <c r="BC114" i="52"/>
  <c r="BB114" i="52"/>
  <c r="BA114" i="52"/>
  <c r="AZ114" i="52"/>
  <c r="AY114" i="52"/>
  <c r="BJ112" i="52"/>
  <c r="BI112" i="52"/>
  <c r="AW112" i="52"/>
  <c r="AW111" i="52"/>
  <c r="AW110" i="52" s="1"/>
  <c r="AW109" i="52" s="1"/>
  <c r="AW108" i="52"/>
  <c r="AW107" i="52" s="1"/>
  <c r="AW106" i="52" s="1"/>
  <c r="AW105" i="52" s="1"/>
  <c r="AW104" i="52" s="1"/>
  <c r="AW103" i="52" s="1"/>
  <c r="AW102" i="52" s="1"/>
  <c r="AW101" i="52" s="1"/>
  <c r="AW100" i="52" s="1"/>
  <c r="AW99" i="52" s="1"/>
  <c r="AW98" i="52" s="1"/>
  <c r="AW97" i="52" s="1"/>
  <c r="AW96" i="52" s="1"/>
  <c r="AW95" i="52" s="1"/>
  <c r="AW94" i="52" s="1"/>
  <c r="AW93" i="52" s="1"/>
  <c r="AW92" i="52" s="1"/>
  <c r="AW91" i="52" s="1"/>
  <c r="AW90" i="52" s="1"/>
  <c r="BJ111" i="52"/>
  <c r="BI111" i="52"/>
  <c r="BJ110" i="52"/>
  <c r="BI110" i="52"/>
  <c r="BJ109" i="52"/>
  <c r="BI109" i="52"/>
  <c r="BJ108" i="52"/>
  <c r="BI108" i="52"/>
  <c r="BJ107" i="52"/>
  <c r="BI107" i="52"/>
  <c r="BJ106" i="52"/>
  <c r="BI106" i="52"/>
  <c r="BJ105" i="52"/>
  <c r="BI105" i="52"/>
  <c r="BJ104" i="52"/>
  <c r="BI104" i="52"/>
  <c r="BJ103" i="52"/>
  <c r="BI103" i="52"/>
  <c r="BJ102" i="52"/>
  <c r="BI102" i="52"/>
  <c r="BJ101" i="52"/>
  <c r="BI101" i="52"/>
  <c r="BJ100" i="52"/>
  <c r="BI100" i="52"/>
  <c r="BJ99" i="52"/>
  <c r="BI99" i="52"/>
  <c r="BJ98" i="52"/>
  <c r="BI98" i="52"/>
  <c r="BJ97" i="52"/>
  <c r="BI97" i="52"/>
  <c r="BJ96" i="52"/>
  <c r="BI96" i="52"/>
  <c r="BJ95" i="52"/>
  <c r="BI95" i="52"/>
  <c r="BJ94" i="52"/>
  <c r="BI94" i="52"/>
  <c r="BJ93" i="52"/>
  <c r="BI93" i="52"/>
  <c r="BJ92" i="52"/>
  <c r="BI92" i="52"/>
  <c r="BJ91" i="52"/>
  <c r="BI91" i="52"/>
  <c r="BJ90" i="52"/>
  <c r="BI90" i="52"/>
  <c r="BD90" i="52"/>
  <c r="BC84" i="52"/>
  <c r="BB84" i="52"/>
  <c r="BA84" i="52"/>
  <c r="AZ84" i="52"/>
  <c r="AY84" i="52"/>
  <c r="BC83" i="52"/>
  <c r="BB83" i="52"/>
  <c r="BI83" i="52" s="1"/>
  <c r="BA83" i="52"/>
  <c r="AZ83" i="52"/>
  <c r="AY83" i="52"/>
  <c r="BC82" i="52"/>
  <c r="BB82" i="52"/>
  <c r="BA82" i="52"/>
  <c r="AZ82" i="52"/>
  <c r="AY82" i="52"/>
  <c r="BC81" i="52"/>
  <c r="BB81" i="52"/>
  <c r="BA81" i="52"/>
  <c r="AZ81" i="52"/>
  <c r="AY81" i="52"/>
  <c r="BC80" i="52"/>
  <c r="BB80" i="52"/>
  <c r="BA80" i="52"/>
  <c r="AZ80" i="52"/>
  <c r="AY80" i="52"/>
  <c r="BC79" i="52"/>
  <c r="BB79" i="52"/>
  <c r="BA79" i="52"/>
  <c r="AZ79" i="52"/>
  <c r="AY79" i="52"/>
  <c r="BC78" i="52"/>
  <c r="BB78" i="52"/>
  <c r="BA78" i="52"/>
  <c r="AZ78" i="52"/>
  <c r="AY78" i="52"/>
  <c r="BC77" i="52"/>
  <c r="BB77" i="52"/>
  <c r="BA77" i="52"/>
  <c r="AZ77" i="52"/>
  <c r="AY77" i="52"/>
  <c r="BJ76" i="52"/>
  <c r="BI76" i="52"/>
  <c r="BJ75" i="52"/>
  <c r="BI75" i="52"/>
  <c r="AW75" i="52"/>
  <c r="AW74" i="52" s="1"/>
  <c r="AW73" i="52" s="1"/>
  <c r="AW72" i="52" s="1"/>
  <c r="AW71" i="52" s="1"/>
  <c r="AW70" i="52" s="1"/>
  <c r="AW69" i="52" s="1"/>
  <c r="AW68" i="52" s="1"/>
  <c r="AW67" i="52" s="1"/>
  <c r="AW66" i="52" s="1"/>
  <c r="AW65" i="52" s="1"/>
  <c r="AW64" i="52" s="1"/>
  <c r="AW63" i="52" s="1"/>
  <c r="AW62" i="52" s="1"/>
  <c r="AW61" i="52" s="1"/>
  <c r="AW60" i="52" s="1"/>
  <c r="AW59" i="52" s="1"/>
  <c r="AW58" i="52" s="1"/>
  <c r="AW57" i="52" s="1"/>
  <c r="AW56" i="52" s="1"/>
  <c r="AW55" i="52" s="1"/>
  <c r="AW54" i="52" s="1"/>
  <c r="AW53" i="52" s="1"/>
  <c r="BJ74" i="52"/>
  <c r="BI74" i="52"/>
  <c r="BJ73" i="52"/>
  <c r="BI73" i="52"/>
  <c r="BJ72" i="52"/>
  <c r="BI72" i="52"/>
  <c r="BJ71" i="52"/>
  <c r="BI71" i="52"/>
  <c r="BJ70" i="52"/>
  <c r="BI70" i="52"/>
  <c r="BJ69" i="52"/>
  <c r="BI69" i="52"/>
  <c r="BJ68" i="52"/>
  <c r="BI68" i="52"/>
  <c r="BJ67" i="52"/>
  <c r="BI67" i="52"/>
  <c r="BJ66" i="52"/>
  <c r="BI66" i="52"/>
  <c r="BJ65" i="52"/>
  <c r="BI65" i="52"/>
  <c r="BJ64" i="52"/>
  <c r="BI64" i="52"/>
  <c r="BJ63" i="52"/>
  <c r="BI63" i="52"/>
  <c r="BJ62" i="52"/>
  <c r="BI62" i="52"/>
  <c r="BJ61" i="52"/>
  <c r="BI61" i="52"/>
  <c r="BJ60" i="52"/>
  <c r="BI60" i="52"/>
  <c r="BJ59" i="52"/>
  <c r="BI59" i="52"/>
  <c r="BJ58" i="52"/>
  <c r="BI58" i="52"/>
  <c r="BJ57" i="52"/>
  <c r="BI57" i="52"/>
  <c r="BJ56" i="52"/>
  <c r="BI56" i="52"/>
  <c r="BJ55" i="52"/>
  <c r="BI55" i="52"/>
  <c r="BJ54" i="52"/>
  <c r="BI54" i="52"/>
  <c r="BJ53" i="52"/>
  <c r="BI53" i="52"/>
  <c r="BD53" i="52"/>
  <c r="BA42" i="52"/>
  <c r="AW38" i="52"/>
  <c r="AW37" i="52" s="1"/>
  <c r="AW36" i="52" s="1"/>
  <c r="AW35" i="52" s="1"/>
  <c r="AW34" i="52" s="1"/>
  <c r="AW33" i="52" s="1"/>
  <c r="AW32" i="52" s="1"/>
  <c r="AW31" i="52" s="1"/>
  <c r="AW30" i="52" s="1"/>
  <c r="AW29" i="52" s="1"/>
  <c r="AW28" i="52" s="1"/>
  <c r="AW27" i="52" s="1"/>
  <c r="AW26" i="52" s="1"/>
  <c r="AW25" i="52" s="1"/>
  <c r="AW24" i="52" s="1"/>
  <c r="AW23" i="52" s="1"/>
  <c r="AW22" i="52" s="1"/>
  <c r="AW21" i="52" s="1"/>
  <c r="AW20" i="52" s="1"/>
  <c r="AW19" i="52" s="1"/>
  <c r="AW18" i="52" s="1"/>
  <c r="AW17" i="52" s="1"/>
  <c r="AW16" i="52" s="1"/>
  <c r="BI31" i="52"/>
  <c r="BI16" i="52"/>
  <c r="AM269" i="52"/>
  <c r="AL269" i="52"/>
  <c r="AK269" i="52"/>
  <c r="AJ269" i="52"/>
  <c r="AI269" i="52"/>
  <c r="AM268" i="52"/>
  <c r="AL268" i="52"/>
  <c r="AK268" i="52"/>
  <c r="AJ268" i="52"/>
  <c r="AI268" i="52"/>
  <c r="AM267" i="52"/>
  <c r="AL267" i="52"/>
  <c r="AK267" i="52"/>
  <c r="AJ267" i="52"/>
  <c r="AI267" i="52"/>
  <c r="AM266" i="52"/>
  <c r="AL266" i="52"/>
  <c r="AK266" i="52"/>
  <c r="AJ266" i="52"/>
  <c r="AI266" i="52"/>
  <c r="AM265" i="52"/>
  <c r="AL265" i="52"/>
  <c r="AK265" i="52"/>
  <c r="AJ265" i="52"/>
  <c r="AI265" i="52"/>
  <c r="AM264" i="52"/>
  <c r="AL264" i="52"/>
  <c r="AS264" i="52" s="1"/>
  <c r="AK264" i="52"/>
  <c r="AJ264" i="52"/>
  <c r="AI264" i="52"/>
  <c r="AM263" i="52"/>
  <c r="AL263" i="52"/>
  <c r="AK263" i="52"/>
  <c r="AJ263" i="52"/>
  <c r="AI263" i="52"/>
  <c r="AM262" i="52"/>
  <c r="AL262" i="52"/>
  <c r="AK262" i="52"/>
  <c r="AJ262" i="52"/>
  <c r="AI262" i="52"/>
  <c r="AT260" i="52"/>
  <c r="AS260" i="52"/>
  <c r="AG260" i="52"/>
  <c r="AG259" i="52" s="1"/>
  <c r="AG258" i="52" s="1"/>
  <c r="AG257" i="52" s="1"/>
  <c r="AG256" i="52" s="1"/>
  <c r="AG255" i="52" s="1"/>
  <c r="AG254" i="52" s="1"/>
  <c r="AG253" i="52" s="1"/>
  <c r="AG252" i="52" s="1"/>
  <c r="AG251" i="52" s="1"/>
  <c r="AG250" i="52" s="1"/>
  <c r="AG249" i="52" s="1"/>
  <c r="AG248" i="52" s="1"/>
  <c r="AG247" i="52" s="1"/>
  <c r="AG246" i="52" s="1"/>
  <c r="AG245" i="52" s="1"/>
  <c r="AG244" i="52" s="1"/>
  <c r="AG243" i="52" s="1"/>
  <c r="AG242" i="52" s="1"/>
  <c r="AG241" i="52" s="1"/>
  <c r="AG240" i="52" s="1"/>
  <c r="AG239" i="52" s="1"/>
  <c r="AG238" i="52" s="1"/>
  <c r="AT259" i="52"/>
  <c r="AS259" i="52"/>
  <c r="AT258" i="52"/>
  <c r="AS258" i="52"/>
  <c r="AT257" i="52"/>
  <c r="AS257" i="52"/>
  <c r="AT256" i="52"/>
  <c r="AS256" i="52"/>
  <c r="AT255" i="52"/>
  <c r="AS255" i="52"/>
  <c r="AT254" i="52"/>
  <c r="AS254" i="52"/>
  <c r="AT253" i="52"/>
  <c r="AS253" i="52"/>
  <c r="AT252" i="52"/>
  <c r="AS252" i="52"/>
  <c r="AT251" i="52"/>
  <c r="AS251" i="52"/>
  <c r="AT250" i="52"/>
  <c r="AS250" i="52"/>
  <c r="AT249" i="52"/>
  <c r="AS249" i="52"/>
  <c r="AT248" i="52"/>
  <c r="AS248" i="52"/>
  <c r="AT247" i="52"/>
  <c r="AS247" i="52"/>
  <c r="AT246" i="52"/>
  <c r="AS246" i="52"/>
  <c r="AT245" i="52"/>
  <c r="AS245" i="52"/>
  <c r="AT244" i="52"/>
  <c r="AS244" i="52"/>
  <c r="AT243" i="52"/>
  <c r="AS243" i="52"/>
  <c r="AT242" i="52"/>
  <c r="AS242" i="52"/>
  <c r="AT241" i="52"/>
  <c r="AS241" i="52"/>
  <c r="AT240" i="52"/>
  <c r="AS240" i="52"/>
  <c r="AT239" i="52"/>
  <c r="AS239" i="52"/>
  <c r="AT238" i="52"/>
  <c r="AS238" i="52"/>
  <c r="AN238" i="52"/>
  <c r="AP238" i="52"/>
  <c r="AM232" i="52"/>
  <c r="AL232" i="52"/>
  <c r="AS232" i="52" s="1"/>
  <c r="AK232" i="52"/>
  <c r="AJ232" i="52"/>
  <c r="AI232" i="52"/>
  <c r="AM231" i="52"/>
  <c r="AL231" i="52"/>
  <c r="AK231" i="52"/>
  <c r="AJ231" i="52"/>
  <c r="AI231" i="52"/>
  <c r="AM230" i="52"/>
  <c r="AL230" i="52"/>
  <c r="AK230" i="52"/>
  <c r="AJ230" i="52"/>
  <c r="AI230" i="52"/>
  <c r="AM229" i="52"/>
  <c r="AL229" i="52"/>
  <c r="AK229" i="52"/>
  <c r="AJ229" i="52"/>
  <c r="AI229" i="52"/>
  <c r="AM228" i="52"/>
  <c r="AL228" i="52"/>
  <c r="AK228" i="52"/>
  <c r="AJ228" i="52"/>
  <c r="AI228" i="52"/>
  <c r="AM227" i="52"/>
  <c r="AL227" i="52"/>
  <c r="AS227" i="52" s="1"/>
  <c r="AK227" i="52"/>
  <c r="AJ227" i="52"/>
  <c r="AI227" i="52"/>
  <c r="AM226" i="52"/>
  <c r="AL226" i="52"/>
  <c r="AK226" i="52"/>
  <c r="AJ226" i="52"/>
  <c r="AI226" i="52"/>
  <c r="AM225" i="52"/>
  <c r="AL225" i="52"/>
  <c r="AK225" i="52"/>
  <c r="AT226" i="52" s="1"/>
  <c r="AJ225" i="52"/>
  <c r="AI225" i="52"/>
  <c r="AT223" i="52"/>
  <c r="AS223" i="52"/>
  <c r="AG223" i="52"/>
  <c r="AG222" i="52" s="1"/>
  <c r="AG221" i="52" s="1"/>
  <c r="AG220" i="52" s="1"/>
  <c r="AG219" i="52" s="1"/>
  <c r="AG218" i="52" s="1"/>
  <c r="AG217" i="52" s="1"/>
  <c r="AG216" i="52" s="1"/>
  <c r="AG215" i="52"/>
  <c r="AG214" i="52" s="1"/>
  <c r="AG213" i="52" s="1"/>
  <c r="AG212" i="52" s="1"/>
  <c r="AG211" i="52" s="1"/>
  <c r="AG210" i="52" s="1"/>
  <c r="AG209" i="52" s="1"/>
  <c r="AG208" i="52" s="1"/>
  <c r="AG207" i="52" s="1"/>
  <c r="AG206" i="52" s="1"/>
  <c r="AG205" i="52" s="1"/>
  <c r="AG204" i="52" s="1"/>
  <c r="AG203" i="52" s="1"/>
  <c r="AG202" i="52" s="1"/>
  <c r="AG201" i="52" s="1"/>
  <c r="AT222" i="52"/>
  <c r="AS222" i="52"/>
  <c r="AT221" i="52"/>
  <c r="AS221" i="52"/>
  <c r="AT220" i="52"/>
  <c r="AS220" i="52"/>
  <c r="AT219" i="52"/>
  <c r="AS219" i="52"/>
  <c r="AT218" i="52"/>
  <c r="AS218" i="52"/>
  <c r="AT217" i="52"/>
  <c r="AS217" i="52"/>
  <c r="AT216" i="52"/>
  <c r="AS216" i="52"/>
  <c r="AT215" i="52"/>
  <c r="AS215" i="52"/>
  <c r="AT214" i="52"/>
  <c r="AS214" i="52"/>
  <c r="AT213" i="52"/>
  <c r="AS213" i="52"/>
  <c r="AT212" i="52"/>
  <c r="AS212" i="52"/>
  <c r="AT211" i="52"/>
  <c r="AS211" i="52"/>
  <c r="AT210" i="52"/>
  <c r="AS210" i="52"/>
  <c r="AT209" i="52"/>
  <c r="AS209" i="52"/>
  <c r="AT208" i="52"/>
  <c r="AS208" i="52"/>
  <c r="AT207" i="52"/>
  <c r="AS207" i="52"/>
  <c r="AT206" i="52"/>
  <c r="AS206" i="52"/>
  <c r="AT205" i="52"/>
  <c r="AS205" i="52"/>
  <c r="AT204" i="52"/>
  <c r="AS204" i="52"/>
  <c r="AT203" i="52"/>
  <c r="AS203" i="52"/>
  <c r="AT202" i="52"/>
  <c r="AS202" i="52"/>
  <c r="AT201" i="52"/>
  <c r="AS201" i="52"/>
  <c r="AN201" i="52"/>
  <c r="AH202" i="52"/>
  <c r="AM195" i="52"/>
  <c r="AL195" i="52"/>
  <c r="AS195" i="52" s="1"/>
  <c r="AK195" i="52"/>
  <c r="AJ195" i="52"/>
  <c r="AI195" i="52"/>
  <c r="AM194" i="52"/>
  <c r="AL194" i="52"/>
  <c r="AK194" i="52"/>
  <c r="AJ194" i="52"/>
  <c r="AI194" i="52"/>
  <c r="AM193" i="52"/>
  <c r="AL193" i="52"/>
  <c r="AK193" i="52"/>
  <c r="AJ193" i="52"/>
  <c r="AI193" i="52"/>
  <c r="AM192" i="52"/>
  <c r="AL192" i="52"/>
  <c r="AK192" i="52"/>
  <c r="AJ192" i="52"/>
  <c r="AI192" i="52"/>
  <c r="AM191" i="52"/>
  <c r="AL191" i="52"/>
  <c r="AK191" i="52"/>
  <c r="AJ191" i="52"/>
  <c r="AI191" i="52"/>
  <c r="AM190" i="52"/>
  <c r="AL190" i="52"/>
  <c r="AS190" i="52" s="1"/>
  <c r="AK190" i="52"/>
  <c r="AJ190" i="52"/>
  <c r="AI190" i="52"/>
  <c r="AM189" i="52"/>
  <c r="AL189" i="52"/>
  <c r="AK189" i="52"/>
  <c r="AJ189" i="52"/>
  <c r="AI189" i="52"/>
  <c r="AM188" i="52"/>
  <c r="AL188" i="52"/>
  <c r="AK188" i="52"/>
  <c r="AT189" i="52" s="1"/>
  <c r="AJ188" i="52"/>
  <c r="AI188" i="52"/>
  <c r="AT186" i="52"/>
  <c r="AS186" i="52"/>
  <c r="AG186" i="52"/>
  <c r="AG185" i="52" s="1"/>
  <c r="AG184" i="52" s="1"/>
  <c r="AG183" i="52" s="1"/>
  <c r="AG182" i="52" s="1"/>
  <c r="AG181" i="52" s="1"/>
  <c r="AG180" i="52" s="1"/>
  <c r="AG179" i="52" s="1"/>
  <c r="AG178" i="52" s="1"/>
  <c r="AG177" i="52" s="1"/>
  <c r="AG176" i="52" s="1"/>
  <c r="AG175" i="52" s="1"/>
  <c r="AG174" i="52" s="1"/>
  <c r="AG173" i="52" s="1"/>
  <c r="AG172" i="52" s="1"/>
  <c r="AG171" i="52" s="1"/>
  <c r="AG170" i="52" s="1"/>
  <c r="AG169" i="52" s="1"/>
  <c r="AG168" i="52" s="1"/>
  <c r="AG167" i="52" s="1"/>
  <c r="AG166" i="52" s="1"/>
  <c r="AG165" i="52" s="1"/>
  <c r="AG164" i="52" s="1"/>
  <c r="AT185" i="52"/>
  <c r="AS185" i="52"/>
  <c r="AT184" i="52"/>
  <c r="AS184" i="52"/>
  <c r="AT183" i="52"/>
  <c r="AS183" i="52"/>
  <c r="AT182" i="52"/>
  <c r="AS182" i="52"/>
  <c r="AT181" i="52"/>
  <c r="AS181" i="52"/>
  <c r="AT180" i="52"/>
  <c r="AS180" i="52"/>
  <c r="AT179" i="52"/>
  <c r="AS179" i="52"/>
  <c r="AT178" i="52"/>
  <c r="AS178" i="52"/>
  <c r="AT177" i="52"/>
  <c r="AS177" i="52"/>
  <c r="AT176" i="52"/>
  <c r="AS176" i="52"/>
  <c r="AT175" i="52"/>
  <c r="AS175" i="52"/>
  <c r="AT174" i="52"/>
  <c r="AS174" i="52"/>
  <c r="AT173" i="52"/>
  <c r="AS173" i="52"/>
  <c r="AT172" i="52"/>
  <c r="AS172" i="52"/>
  <c r="AT171" i="52"/>
  <c r="AS171" i="52"/>
  <c r="AT170" i="52"/>
  <c r="AS170" i="52"/>
  <c r="AT169" i="52"/>
  <c r="AS169" i="52"/>
  <c r="AT168" i="52"/>
  <c r="AS168" i="52"/>
  <c r="AT167" i="52"/>
  <c r="AS167" i="52"/>
  <c r="AT166" i="52"/>
  <c r="AS166" i="52"/>
  <c r="AT165" i="52"/>
  <c r="AS165" i="52"/>
  <c r="AT164" i="52"/>
  <c r="AS164" i="52"/>
  <c r="AN164" i="52"/>
  <c r="AP164" i="52"/>
  <c r="AM158" i="52"/>
  <c r="AL158" i="52"/>
  <c r="AS158" i="52" s="1"/>
  <c r="AK158" i="52"/>
  <c r="AJ158" i="52"/>
  <c r="AI158" i="52"/>
  <c r="AM157" i="52"/>
  <c r="AL157" i="52"/>
  <c r="AK157" i="52"/>
  <c r="AJ157" i="52"/>
  <c r="AI157" i="52"/>
  <c r="AM156" i="52"/>
  <c r="AL156" i="52"/>
  <c r="AK156" i="52"/>
  <c r="AJ156" i="52"/>
  <c r="AI156" i="52"/>
  <c r="AM155" i="52"/>
  <c r="AL155" i="52"/>
  <c r="AK155" i="52"/>
  <c r="AJ155" i="52"/>
  <c r="AI155" i="52"/>
  <c r="AM154" i="52"/>
  <c r="AL154" i="52"/>
  <c r="AK154" i="52"/>
  <c r="AJ154" i="52"/>
  <c r="AI154" i="52"/>
  <c r="AM153" i="52"/>
  <c r="AL153" i="52"/>
  <c r="AS153" i="52" s="1"/>
  <c r="AK153" i="52"/>
  <c r="AJ153" i="52"/>
  <c r="AI153" i="52"/>
  <c r="AM152" i="52"/>
  <c r="AL152" i="52"/>
  <c r="AK152" i="52"/>
  <c r="AJ152" i="52"/>
  <c r="AI152" i="52"/>
  <c r="AM151" i="52"/>
  <c r="AL151" i="52"/>
  <c r="AK151" i="52"/>
  <c r="AT152" i="52" s="1"/>
  <c r="AJ151" i="52"/>
  <c r="AI151" i="52"/>
  <c r="AT149" i="52"/>
  <c r="AS149" i="52"/>
  <c r="AG149" i="52"/>
  <c r="AG148" i="52" s="1"/>
  <c r="AG147" i="52" s="1"/>
  <c r="AG146" i="52" s="1"/>
  <c r="AG145" i="52" s="1"/>
  <c r="AG144" i="52" s="1"/>
  <c r="AG143" i="52" s="1"/>
  <c r="AG142" i="52" s="1"/>
  <c r="AG141" i="52"/>
  <c r="AG140" i="52" s="1"/>
  <c r="AG139" i="52" s="1"/>
  <c r="AG138" i="52" s="1"/>
  <c r="AG137" i="52" s="1"/>
  <c r="AG136" i="52" s="1"/>
  <c r="AG135" i="52" s="1"/>
  <c r="AG134" i="52" s="1"/>
  <c r="AG133" i="52" s="1"/>
  <c r="AG132" i="52" s="1"/>
  <c r="AG131" i="52" s="1"/>
  <c r="AG130" i="52" s="1"/>
  <c r="AG129" i="52" s="1"/>
  <c r="AG128" i="52" s="1"/>
  <c r="AG127" i="52" s="1"/>
  <c r="AT148" i="52"/>
  <c r="AS148" i="52"/>
  <c r="AT147" i="52"/>
  <c r="AS147" i="52"/>
  <c r="AT146" i="52"/>
  <c r="AS146" i="52"/>
  <c r="AT145" i="52"/>
  <c r="AS145" i="52"/>
  <c r="AT144" i="52"/>
  <c r="AS144" i="52"/>
  <c r="AT143" i="52"/>
  <c r="AS143" i="52"/>
  <c r="AT142" i="52"/>
  <c r="AS142" i="52"/>
  <c r="AT141" i="52"/>
  <c r="AS141" i="52"/>
  <c r="AT140" i="52"/>
  <c r="AS140" i="52"/>
  <c r="AT139" i="52"/>
  <c r="AS139" i="52"/>
  <c r="AT138" i="52"/>
  <c r="AS138" i="52"/>
  <c r="AT137" i="52"/>
  <c r="AS137" i="52"/>
  <c r="AT136" i="52"/>
  <c r="AS136" i="52"/>
  <c r="AT135" i="52"/>
  <c r="AS135" i="52"/>
  <c r="AT134" i="52"/>
  <c r="AS134" i="52"/>
  <c r="AT133" i="52"/>
  <c r="AS133" i="52"/>
  <c r="AT132" i="52"/>
  <c r="AS132" i="52"/>
  <c r="AT131" i="52"/>
  <c r="AS131" i="52"/>
  <c r="AT130" i="52"/>
  <c r="AS130" i="52"/>
  <c r="AT129" i="52"/>
  <c r="AS129" i="52"/>
  <c r="AT128" i="52"/>
  <c r="AS128" i="52"/>
  <c r="AT127" i="52"/>
  <c r="AS127" i="52"/>
  <c r="AN127" i="52"/>
  <c r="AM121" i="52"/>
  <c r="AL121" i="52"/>
  <c r="AK121" i="52"/>
  <c r="AJ121" i="52"/>
  <c r="AI121" i="52"/>
  <c r="AM120" i="52"/>
  <c r="AL120" i="52"/>
  <c r="AK120" i="52"/>
  <c r="AJ120" i="52"/>
  <c r="AI120" i="52"/>
  <c r="AM119" i="52"/>
  <c r="AL119" i="52"/>
  <c r="AS119" i="52" s="1"/>
  <c r="AK119" i="52"/>
  <c r="AJ119" i="52"/>
  <c r="AI119" i="52"/>
  <c r="AM118" i="52"/>
  <c r="AL118" i="52"/>
  <c r="AK118" i="52"/>
  <c r="AJ118" i="52"/>
  <c r="AI118" i="52"/>
  <c r="AM117" i="52"/>
  <c r="AL117" i="52"/>
  <c r="AK117" i="52"/>
  <c r="AJ117" i="52"/>
  <c r="AI117" i="52"/>
  <c r="AM116" i="52"/>
  <c r="AL116" i="52"/>
  <c r="AS116" i="52" s="1"/>
  <c r="AK116" i="52"/>
  <c r="AJ116" i="52"/>
  <c r="AI116" i="52"/>
  <c r="AM115" i="52"/>
  <c r="AL115" i="52"/>
  <c r="AK115" i="52"/>
  <c r="AJ115" i="52"/>
  <c r="AI115" i="52"/>
  <c r="AM114" i="52"/>
  <c r="AL114" i="52"/>
  <c r="AK114" i="52"/>
  <c r="AJ114" i="52"/>
  <c r="AI114" i="52"/>
  <c r="AT112" i="52"/>
  <c r="AS112" i="52"/>
  <c r="AG112" i="52"/>
  <c r="AG111" i="52"/>
  <c r="AG110" i="52" s="1"/>
  <c r="AG109" i="52" s="1"/>
  <c r="AG108" i="52" s="1"/>
  <c r="AG107" i="52" s="1"/>
  <c r="AG106" i="52" s="1"/>
  <c r="AG105" i="52" s="1"/>
  <c r="AG104" i="52" s="1"/>
  <c r="AG103" i="52" s="1"/>
  <c r="AG102" i="52" s="1"/>
  <c r="AG101" i="52" s="1"/>
  <c r="AG100" i="52" s="1"/>
  <c r="AG99" i="52" s="1"/>
  <c r="AG98" i="52" s="1"/>
  <c r="AG97" i="52" s="1"/>
  <c r="AG96" i="52" s="1"/>
  <c r="AG95" i="52" s="1"/>
  <c r="AG94" i="52" s="1"/>
  <c r="AG93" i="52" s="1"/>
  <c r="AG92" i="52" s="1"/>
  <c r="AG91" i="52" s="1"/>
  <c r="AG90" i="52" s="1"/>
  <c r="AT111" i="52"/>
  <c r="AS111" i="52"/>
  <c r="AT110" i="52"/>
  <c r="AS110" i="52"/>
  <c r="AT109" i="52"/>
  <c r="AS109" i="52"/>
  <c r="AT108" i="52"/>
  <c r="AS108" i="52"/>
  <c r="AT107" i="52"/>
  <c r="AS107" i="52"/>
  <c r="AT106" i="52"/>
  <c r="AS106" i="52"/>
  <c r="AT105" i="52"/>
  <c r="AS105" i="52"/>
  <c r="AT104" i="52"/>
  <c r="AS104" i="52"/>
  <c r="AT103" i="52"/>
  <c r="AS103" i="52"/>
  <c r="AT102" i="52"/>
  <c r="AS102" i="52"/>
  <c r="AT101" i="52"/>
  <c r="AS101" i="52"/>
  <c r="AT100" i="52"/>
  <c r="AS100" i="52"/>
  <c r="AT99" i="52"/>
  <c r="AS99" i="52"/>
  <c r="AT98" i="52"/>
  <c r="AS98" i="52"/>
  <c r="AT97" i="52"/>
  <c r="AS97" i="52"/>
  <c r="AT96" i="52"/>
  <c r="AS96" i="52"/>
  <c r="AT95" i="52"/>
  <c r="AS95" i="52"/>
  <c r="AT94" i="52"/>
  <c r="AS94" i="52"/>
  <c r="AT93" i="52"/>
  <c r="AS93" i="52"/>
  <c r="AT92" i="52"/>
  <c r="AS92" i="52"/>
  <c r="AT91" i="52"/>
  <c r="AS91" i="52"/>
  <c r="AT90" i="52"/>
  <c r="AS90" i="52"/>
  <c r="AN90" i="52"/>
  <c r="AP90" i="52" s="1"/>
  <c r="AP16" i="52" s="1"/>
  <c r="AM84" i="52"/>
  <c r="AL84" i="52"/>
  <c r="AK84" i="52"/>
  <c r="AJ84" i="52"/>
  <c r="AI84" i="52"/>
  <c r="AM83" i="52"/>
  <c r="AL83" i="52"/>
  <c r="AK83" i="52"/>
  <c r="AJ83" i="52"/>
  <c r="AI83" i="52"/>
  <c r="AM82" i="52"/>
  <c r="AL82" i="52"/>
  <c r="AS82" i="52" s="1"/>
  <c r="AK82" i="52"/>
  <c r="AJ82" i="52"/>
  <c r="AI82" i="52"/>
  <c r="AM81" i="52"/>
  <c r="AL81" i="52"/>
  <c r="AK81" i="52"/>
  <c r="AJ81" i="52"/>
  <c r="AI81" i="52"/>
  <c r="AM80" i="52"/>
  <c r="AL80" i="52"/>
  <c r="AK80" i="52"/>
  <c r="AJ80" i="52"/>
  <c r="AI80" i="52"/>
  <c r="AM79" i="52"/>
  <c r="AL79" i="52"/>
  <c r="AS79" i="52" s="1"/>
  <c r="AK79" i="52"/>
  <c r="AJ79" i="52"/>
  <c r="AI79" i="52"/>
  <c r="AM78" i="52"/>
  <c r="AL78" i="52"/>
  <c r="AK78" i="52"/>
  <c r="AJ78" i="52"/>
  <c r="AI78" i="52"/>
  <c r="AM77" i="52"/>
  <c r="AL77" i="52"/>
  <c r="AK77" i="52"/>
  <c r="AJ77" i="52"/>
  <c r="AI77" i="52"/>
  <c r="AT76" i="52"/>
  <c r="AS76" i="52"/>
  <c r="AT75" i="52"/>
  <c r="AS75" i="52"/>
  <c r="AG75" i="52"/>
  <c r="AG74" i="52" s="1"/>
  <c r="AG73" i="52" s="1"/>
  <c r="AG72" i="52" s="1"/>
  <c r="AG71" i="52" s="1"/>
  <c r="AG70" i="52" s="1"/>
  <c r="AG69" i="52" s="1"/>
  <c r="AG68" i="52" s="1"/>
  <c r="AG67" i="52" s="1"/>
  <c r="AG66" i="52" s="1"/>
  <c r="AG65" i="52" s="1"/>
  <c r="AG64" i="52" s="1"/>
  <c r="AG63" i="52" s="1"/>
  <c r="AG62" i="52" s="1"/>
  <c r="AG61" i="52" s="1"/>
  <c r="AG60" i="52" s="1"/>
  <c r="AG59" i="52" s="1"/>
  <c r="AG58" i="52" s="1"/>
  <c r="AG57" i="52" s="1"/>
  <c r="AG56" i="52" s="1"/>
  <c r="AG55" i="52" s="1"/>
  <c r="AG54" i="52" s="1"/>
  <c r="AG53" i="52" s="1"/>
  <c r="AT74" i="52"/>
  <c r="AS74" i="52"/>
  <c r="AT73" i="52"/>
  <c r="AS73" i="52"/>
  <c r="AT72" i="52"/>
  <c r="AS72" i="52"/>
  <c r="AT71" i="52"/>
  <c r="AS71" i="52"/>
  <c r="AT70" i="52"/>
  <c r="AS70" i="52"/>
  <c r="AT69" i="52"/>
  <c r="AS69" i="52"/>
  <c r="AT68" i="52"/>
  <c r="AS68" i="52"/>
  <c r="AT67" i="52"/>
  <c r="AS67" i="52"/>
  <c r="AT66" i="52"/>
  <c r="AS66" i="52"/>
  <c r="AT65" i="52"/>
  <c r="AS65" i="52"/>
  <c r="AT64" i="52"/>
  <c r="AS64" i="52"/>
  <c r="AT63" i="52"/>
  <c r="AS63" i="52"/>
  <c r="AT62" i="52"/>
  <c r="AS62" i="52"/>
  <c r="AT61" i="52"/>
  <c r="AS61" i="52"/>
  <c r="AT60" i="52"/>
  <c r="AS60" i="52"/>
  <c r="AT59" i="52"/>
  <c r="AS59" i="52"/>
  <c r="AT58" i="52"/>
  <c r="AS58" i="52"/>
  <c r="AT57" i="52"/>
  <c r="AS57" i="52"/>
  <c r="AT56" i="52"/>
  <c r="AS56" i="52"/>
  <c r="AT55" i="52"/>
  <c r="AS55" i="52"/>
  <c r="AT54" i="52"/>
  <c r="AS54" i="52"/>
  <c r="AT53" i="52"/>
  <c r="AS53" i="52"/>
  <c r="AN53" i="52"/>
  <c r="AH54" i="52" s="1"/>
  <c r="AG38" i="52"/>
  <c r="AG37" i="52"/>
  <c r="AG36" i="52" s="1"/>
  <c r="AG35" i="52" s="1"/>
  <c r="AG34" i="52" s="1"/>
  <c r="AG33" i="52" s="1"/>
  <c r="AG32" i="52" s="1"/>
  <c r="AG31" i="52" s="1"/>
  <c r="AG30" i="52" s="1"/>
  <c r="AG29" i="52"/>
  <c r="AG28" i="52" s="1"/>
  <c r="AG27" i="52" s="1"/>
  <c r="AG26" i="52" s="1"/>
  <c r="AG25" i="52" s="1"/>
  <c r="AG24" i="52" s="1"/>
  <c r="AG23" i="52" s="1"/>
  <c r="AG22" i="52" s="1"/>
  <c r="AG21" i="52" s="1"/>
  <c r="AG20" i="52" s="1"/>
  <c r="AG19" i="52" s="1"/>
  <c r="AG18" i="52" s="1"/>
  <c r="AG17" i="52" s="1"/>
  <c r="AG16" i="52" s="1"/>
  <c r="AT36" i="52"/>
  <c r="AT33" i="52"/>
  <c r="AS23" i="52"/>
  <c r="AS18" i="52"/>
  <c r="W269" i="52"/>
  <c r="V269" i="52"/>
  <c r="U269" i="52"/>
  <c r="T269" i="52"/>
  <c r="S269" i="52"/>
  <c r="W268" i="52"/>
  <c r="V268" i="52"/>
  <c r="U268" i="52"/>
  <c r="T268" i="52"/>
  <c r="S268" i="52"/>
  <c r="W267" i="52"/>
  <c r="V267" i="52"/>
  <c r="U267" i="52"/>
  <c r="T267" i="52"/>
  <c r="S267" i="52"/>
  <c r="W266" i="52"/>
  <c r="V266" i="52"/>
  <c r="U266" i="52"/>
  <c r="T266" i="52"/>
  <c r="S266" i="52"/>
  <c r="W265" i="52"/>
  <c r="V265" i="52"/>
  <c r="U265" i="52"/>
  <c r="T265" i="52"/>
  <c r="S265" i="52"/>
  <c r="W264" i="52"/>
  <c r="V264" i="52"/>
  <c r="U264" i="52"/>
  <c r="T264" i="52"/>
  <c r="S264" i="52"/>
  <c r="W263" i="52"/>
  <c r="V263" i="52"/>
  <c r="U263" i="52"/>
  <c r="T263" i="52"/>
  <c r="S263" i="52"/>
  <c r="W262" i="52"/>
  <c r="V262" i="52"/>
  <c r="U262" i="52"/>
  <c r="T262" i="52"/>
  <c r="S262" i="52"/>
  <c r="AD260" i="52"/>
  <c r="AC260" i="52"/>
  <c r="Q260" i="52"/>
  <c r="Q259" i="52"/>
  <c r="Q258" i="52" s="1"/>
  <c r="Q257" i="52" s="1"/>
  <c r="Q256" i="52" s="1"/>
  <c r="Q255" i="52" s="1"/>
  <c r="Q254" i="52" s="1"/>
  <c r="Q253" i="52" s="1"/>
  <c r="Q252" i="52" s="1"/>
  <c r="Q251" i="52" s="1"/>
  <c r="Q250" i="52" s="1"/>
  <c r="Q249" i="52" s="1"/>
  <c r="Q248" i="52" s="1"/>
  <c r="Q247" i="52" s="1"/>
  <c r="Q246" i="52" s="1"/>
  <c r="Q245" i="52" s="1"/>
  <c r="Q244" i="52" s="1"/>
  <c r="Q243" i="52" s="1"/>
  <c r="Q242" i="52" s="1"/>
  <c r="Q241" i="52" s="1"/>
  <c r="Q240" i="52" s="1"/>
  <c r="Q239" i="52" s="1"/>
  <c r="Q238" i="52" s="1"/>
  <c r="AD259" i="52"/>
  <c r="AC259" i="52"/>
  <c r="AD258" i="52"/>
  <c r="AC258" i="52"/>
  <c r="AD257" i="52"/>
  <c r="AC257" i="52"/>
  <c r="AD256" i="52"/>
  <c r="AC256" i="52"/>
  <c r="AD255" i="52"/>
  <c r="AC255" i="52"/>
  <c r="AD254" i="52"/>
  <c r="AC254" i="52"/>
  <c r="AD253" i="52"/>
  <c r="AC253" i="52"/>
  <c r="AD252" i="52"/>
  <c r="AC252" i="52"/>
  <c r="AD251" i="52"/>
  <c r="AC251" i="52"/>
  <c r="AD250" i="52"/>
  <c r="AC250" i="52"/>
  <c r="AD249" i="52"/>
  <c r="AC249" i="52"/>
  <c r="AD248" i="52"/>
  <c r="AC248" i="52"/>
  <c r="AD247" i="52"/>
  <c r="AC247" i="52"/>
  <c r="AD246" i="52"/>
  <c r="AC246" i="52"/>
  <c r="AD245" i="52"/>
  <c r="AC245" i="52"/>
  <c r="AD244" i="52"/>
  <c r="AC244" i="52"/>
  <c r="AD243" i="52"/>
  <c r="AC243" i="52"/>
  <c r="AD242" i="52"/>
  <c r="AC242" i="52"/>
  <c r="AD241" i="52"/>
  <c r="AC241" i="52"/>
  <c r="AD240" i="52"/>
  <c r="AC240" i="52"/>
  <c r="AD239" i="52"/>
  <c r="AC239" i="52"/>
  <c r="AD238" i="52"/>
  <c r="AC238" i="52"/>
  <c r="X238" i="52"/>
  <c r="W232" i="52"/>
  <c r="V232" i="52"/>
  <c r="U232" i="52"/>
  <c r="T232" i="52"/>
  <c r="S232" i="52"/>
  <c r="W231" i="52"/>
  <c r="V231" i="52"/>
  <c r="U231" i="52"/>
  <c r="T231" i="52"/>
  <c r="S231" i="52"/>
  <c r="W230" i="52"/>
  <c r="V230" i="52"/>
  <c r="U230" i="52"/>
  <c r="T230" i="52"/>
  <c r="S230" i="52"/>
  <c r="W229" i="52"/>
  <c r="V229" i="52"/>
  <c r="U229" i="52"/>
  <c r="T229" i="52"/>
  <c r="S229" i="52"/>
  <c r="W228" i="52"/>
  <c r="V228" i="52"/>
  <c r="U228" i="52"/>
  <c r="T228" i="52"/>
  <c r="S228" i="52"/>
  <c r="W227" i="52"/>
  <c r="V227" i="52"/>
  <c r="U227" i="52"/>
  <c r="T227" i="52"/>
  <c r="S227" i="52"/>
  <c r="W226" i="52"/>
  <c r="V226" i="52"/>
  <c r="U226" i="52"/>
  <c r="T226" i="52"/>
  <c r="S226" i="52"/>
  <c r="W225" i="52"/>
  <c r="V225" i="52"/>
  <c r="U225" i="52"/>
  <c r="T225" i="52"/>
  <c r="S225" i="52"/>
  <c r="AD223" i="52"/>
  <c r="AC223" i="52"/>
  <c r="Q223" i="52"/>
  <c r="Q222" i="52"/>
  <c r="Q221" i="52" s="1"/>
  <c r="Q220" i="52" s="1"/>
  <c r="Q219" i="52"/>
  <c r="Q218" i="52" s="1"/>
  <c r="Q217" i="52" s="1"/>
  <c r="Q216" i="52" s="1"/>
  <c r="Q215" i="52" s="1"/>
  <c r="Q214" i="52" s="1"/>
  <c r="Q213" i="52" s="1"/>
  <c r="Q212" i="52" s="1"/>
  <c r="Q211" i="52"/>
  <c r="Q210" i="52" s="1"/>
  <c r="Q209" i="52" s="1"/>
  <c r="Q208" i="52" s="1"/>
  <c r="Q207" i="52" s="1"/>
  <c r="Q206" i="52" s="1"/>
  <c r="Q205" i="52" s="1"/>
  <c r="Q204" i="52" s="1"/>
  <c r="Q203" i="52" s="1"/>
  <c r="Q202" i="52" s="1"/>
  <c r="Q201" i="52" s="1"/>
  <c r="AD222" i="52"/>
  <c r="AC222" i="52"/>
  <c r="AD221" i="52"/>
  <c r="AC221" i="52"/>
  <c r="AD220" i="52"/>
  <c r="AC220" i="52"/>
  <c r="AD219" i="52"/>
  <c r="AC219" i="52"/>
  <c r="AD218" i="52"/>
  <c r="AC218" i="52"/>
  <c r="AD217" i="52"/>
  <c r="AC217" i="52"/>
  <c r="AD216" i="52"/>
  <c r="AC216" i="52"/>
  <c r="AD215" i="52"/>
  <c r="AC215" i="52"/>
  <c r="AD214" i="52"/>
  <c r="AC214" i="52"/>
  <c r="AD213" i="52"/>
  <c r="AC213" i="52"/>
  <c r="AD212" i="52"/>
  <c r="AC212" i="52"/>
  <c r="AD211" i="52"/>
  <c r="AC211" i="52"/>
  <c r="AD210" i="52"/>
  <c r="AC210" i="52"/>
  <c r="AD209" i="52"/>
  <c r="AC209" i="52"/>
  <c r="AD208" i="52"/>
  <c r="AC208" i="52"/>
  <c r="AD207" i="52"/>
  <c r="AC207" i="52"/>
  <c r="AD206" i="52"/>
  <c r="AC206" i="52"/>
  <c r="AD205" i="52"/>
  <c r="AC205" i="52"/>
  <c r="AD204" i="52"/>
  <c r="AC204" i="52"/>
  <c r="AD203" i="52"/>
  <c r="AC203" i="52"/>
  <c r="AD202" i="52"/>
  <c r="AC202" i="52"/>
  <c r="AD201" i="52"/>
  <c r="AC201" i="52"/>
  <c r="X201" i="52"/>
  <c r="H201" i="52" s="1"/>
  <c r="W195" i="52"/>
  <c r="V195" i="52"/>
  <c r="U195" i="52"/>
  <c r="T195" i="52"/>
  <c r="S195" i="52"/>
  <c r="W194" i="52"/>
  <c r="V194" i="52"/>
  <c r="U194" i="52"/>
  <c r="T194" i="52"/>
  <c r="S194" i="52"/>
  <c r="W193" i="52"/>
  <c r="V193" i="52"/>
  <c r="U193" i="52"/>
  <c r="T193" i="52"/>
  <c r="S193" i="52"/>
  <c r="W192" i="52"/>
  <c r="V192" i="52"/>
  <c r="U192" i="52"/>
  <c r="T192" i="52"/>
  <c r="S192" i="52"/>
  <c r="W191" i="52"/>
  <c r="V191" i="52"/>
  <c r="U191" i="52"/>
  <c r="T191" i="52"/>
  <c r="S191" i="52"/>
  <c r="W190" i="52"/>
  <c r="V190" i="52"/>
  <c r="U190" i="52"/>
  <c r="T190" i="52"/>
  <c r="S190" i="52"/>
  <c r="W189" i="52"/>
  <c r="V189" i="52"/>
  <c r="U189" i="52"/>
  <c r="T189" i="52"/>
  <c r="S189" i="52"/>
  <c r="W188" i="52"/>
  <c r="V188" i="52"/>
  <c r="U188" i="52"/>
  <c r="T188" i="52"/>
  <c r="S188" i="52"/>
  <c r="AD186" i="52"/>
  <c r="AC186" i="52"/>
  <c r="Q186" i="52"/>
  <c r="Q185" i="52"/>
  <c r="Q184" i="52"/>
  <c r="Q183" i="52" s="1"/>
  <c r="Q182" i="52"/>
  <c r="Q181" i="52" s="1"/>
  <c r="Q180" i="52" s="1"/>
  <c r="Q179" i="52" s="1"/>
  <c r="Q178" i="52" s="1"/>
  <c r="Q177" i="52" s="1"/>
  <c r="Q176" i="52" s="1"/>
  <c r="Q175" i="52" s="1"/>
  <c r="Q174" i="52" s="1"/>
  <c r="Q173" i="52" s="1"/>
  <c r="Q172" i="52" s="1"/>
  <c r="Q171" i="52" s="1"/>
  <c r="Q170" i="52" s="1"/>
  <c r="Q169" i="52" s="1"/>
  <c r="Q168" i="52" s="1"/>
  <c r="Q167" i="52" s="1"/>
  <c r="Q166" i="52" s="1"/>
  <c r="Q165" i="52" s="1"/>
  <c r="Q164" i="52" s="1"/>
  <c r="AD185" i="52"/>
  <c r="AC185" i="52"/>
  <c r="AD184" i="52"/>
  <c r="AC184" i="52"/>
  <c r="AD183" i="52"/>
  <c r="AC183" i="52"/>
  <c r="AD182" i="52"/>
  <c r="AC182" i="52"/>
  <c r="AD181" i="52"/>
  <c r="AC181" i="52"/>
  <c r="AD180" i="52"/>
  <c r="AC180" i="52"/>
  <c r="AD179" i="52"/>
  <c r="AC179" i="52"/>
  <c r="AD178" i="52"/>
  <c r="AC178" i="52"/>
  <c r="AD177" i="52"/>
  <c r="AC177" i="52"/>
  <c r="AD176" i="52"/>
  <c r="AC176" i="52"/>
  <c r="AD175" i="52"/>
  <c r="AC175" i="52"/>
  <c r="AD174" i="52"/>
  <c r="AC174" i="52"/>
  <c r="AD173" i="52"/>
  <c r="AC173" i="52"/>
  <c r="AD172" i="52"/>
  <c r="AC172" i="52"/>
  <c r="AD171" i="52"/>
  <c r="AC171" i="52"/>
  <c r="AD170" i="52"/>
  <c r="AC170" i="52"/>
  <c r="AD169" i="52"/>
  <c r="AC169" i="52"/>
  <c r="AD168" i="52"/>
  <c r="AC168" i="52"/>
  <c r="AD167" i="52"/>
  <c r="AC167" i="52"/>
  <c r="AD166" i="52"/>
  <c r="AC166" i="52"/>
  <c r="AD165" i="52"/>
  <c r="AC165" i="52"/>
  <c r="AD164" i="52"/>
  <c r="AC164" i="52"/>
  <c r="X164" i="52"/>
  <c r="W158" i="52"/>
  <c r="V158" i="52"/>
  <c r="U158" i="52"/>
  <c r="T158" i="52"/>
  <c r="S158" i="52"/>
  <c r="W157" i="52"/>
  <c r="V157" i="52"/>
  <c r="AC157" i="52" s="1"/>
  <c r="U157" i="52"/>
  <c r="T157" i="52"/>
  <c r="S157" i="52"/>
  <c r="W156" i="52"/>
  <c r="V156" i="52"/>
  <c r="U156" i="52"/>
  <c r="T156" i="52"/>
  <c r="S156" i="52"/>
  <c r="W155" i="52"/>
  <c r="V155" i="52"/>
  <c r="U155" i="52"/>
  <c r="T155" i="52"/>
  <c r="S155" i="52"/>
  <c r="W154" i="52"/>
  <c r="V154" i="52"/>
  <c r="U154" i="52"/>
  <c r="T154" i="52"/>
  <c r="S154" i="52"/>
  <c r="W153" i="52"/>
  <c r="V153" i="52"/>
  <c r="U153" i="52"/>
  <c r="T153" i="52"/>
  <c r="S153" i="52"/>
  <c r="W152" i="52"/>
  <c r="AC152" i="52" s="1"/>
  <c r="V152" i="52"/>
  <c r="U152" i="52"/>
  <c r="T152" i="52"/>
  <c r="S152" i="52"/>
  <c r="W151" i="52"/>
  <c r="V151" i="52"/>
  <c r="U151" i="52"/>
  <c r="T151" i="52"/>
  <c r="S151" i="52"/>
  <c r="AD149" i="52"/>
  <c r="AC149" i="52"/>
  <c r="Q149" i="52"/>
  <c r="Q148" i="52"/>
  <c r="Q147" i="52"/>
  <c r="Q146" i="52" s="1"/>
  <c r="Q145" i="52"/>
  <c r="Q144" i="52"/>
  <c r="Q143" i="52" s="1"/>
  <c r="Q142" i="52" s="1"/>
  <c r="Q141" i="52" s="1"/>
  <c r="Q140" i="52" s="1"/>
  <c r="Q139" i="52" s="1"/>
  <c r="Q138" i="52" s="1"/>
  <c r="Q137" i="52" s="1"/>
  <c r="Q136" i="52" s="1"/>
  <c r="Q135" i="52" s="1"/>
  <c r="Q134" i="52" s="1"/>
  <c r="Q133" i="52" s="1"/>
  <c r="Q132" i="52" s="1"/>
  <c r="Q131" i="52" s="1"/>
  <c r="Q130" i="52" s="1"/>
  <c r="Q129" i="52" s="1"/>
  <c r="Q128" i="52" s="1"/>
  <c r="Q127" i="52" s="1"/>
  <c r="AD148" i="52"/>
  <c r="AC148" i="52"/>
  <c r="AD147" i="52"/>
  <c r="AC147" i="52"/>
  <c r="AD146" i="52"/>
  <c r="AC146" i="52"/>
  <c r="AD145" i="52"/>
  <c r="AC145" i="52"/>
  <c r="AD144" i="52"/>
  <c r="AC144" i="52"/>
  <c r="AD143" i="52"/>
  <c r="AC143" i="52"/>
  <c r="AD142" i="52"/>
  <c r="AC142" i="52"/>
  <c r="AD141" i="52"/>
  <c r="AC141" i="52"/>
  <c r="AD140" i="52"/>
  <c r="AC140" i="52"/>
  <c r="AD139" i="52"/>
  <c r="AC139" i="52"/>
  <c r="AD138" i="52"/>
  <c r="AC138" i="52"/>
  <c r="AD137" i="52"/>
  <c r="AC137" i="52"/>
  <c r="AD136" i="52"/>
  <c r="AC136" i="52"/>
  <c r="AD135" i="52"/>
  <c r="AC135" i="52"/>
  <c r="AD134" i="52"/>
  <c r="AC134" i="52"/>
  <c r="AD133" i="52"/>
  <c r="AC133" i="52"/>
  <c r="AD132" i="52"/>
  <c r="AC132" i="52"/>
  <c r="AD131" i="52"/>
  <c r="AC131" i="52"/>
  <c r="AD130" i="52"/>
  <c r="AC130" i="52"/>
  <c r="AD129" i="52"/>
  <c r="AC129" i="52"/>
  <c r="AD128" i="52"/>
  <c r="AC128" i="52"/>
  <c r="AD127" i="52"/>
  <c r="AC127" i="52"/>
  <c r="X127" i="52"/>
  <c r="H127" i="52" s="1"/>
  <c r="W121" i="52"/>
  <c r="V121" i="52"/>
  <c r="U121" i="52"/>
  <c r="T121" i="52"/>
  <c r="S121" i="52"/>
  <c r="W120" i="52"/>
  <c r="V120" i="52"/>
  <c r="U120" i="52"/>
  <c r="T120" i="52"/>
  <c r="S120" i="52"/>
  <c r="W119" i="52"/>
  <c r="V119" i="52"/>
  <c r="U119" i="52"/>
  <c r="T119" i="52"/>
  <c r="S119" i="52"/>
  <c r="W118" i="52"/>
  <c r="V118" i="52"/>
  <c r="U118" i="52"/>
  <c r="T118" i="52"/>
  <c r="S118" i="52"/>
  <c r="W117" i="52"/>
  <c r="V117" i="52"/>
  <c r="U117" i="52"/>
  <c r="T117" i="52"/>
  <c r="S117" i="52"/>
  <c r="W116" i="52"/>
  <c r="V116" i="52"/>
  <c r="U116" i="52"/>
  <c r="T116" i="52"/>
  <c r="S116" i="52"/>
  <c r="W115" i="52"/>
  <c r="V115" i="52"/>
  <c r="U115" i="52"/>
  <c r="T115" i="52"/>
  <c r="S115" i="52"/>
  <c r="W114" i="52"/>
  <c r="V114" i="52"/>
  <c r="U114" i="52"/>
  <c r="T114" i="52"/>
  <c r="S114" i="52"/>
  <c r="AD112" i="52"/>
  <c r="AC112" i="52"/>
  <c r="Q112" i="52"/>
  <c r="Q111" i="52"/>
  <c r="Q110" i="52"/>
  <c r="Q109" i="52" s="1"/>
  <c r="Q108" i="52" s="1"/>
  <c r="Q107" i="52" s="1"/>
  <c r="Q106" i="52" s="1"/>
  <c r="Q105" i="52" s="1"/>
  <c r="Q104" i="52" s="1"/>
  <c r="Q103" i="52" s="1"/>
  <c r="Q102" i="52" s="1"/>
  <c r="Q101" i="52" s="1"/>
  <c r="Q100" i="52" s="1"/>
  <c r="Q99" i="52" s="1"/>
  <c r="Q98" i="52" s="1"/>
  <c r="Q97" i="52" s="1"/>
  <c r="Q96" i="52" s="1"/>
  <c r="Q95" i="52" s="1"/>
  <c r="Q94" i="52" s="1"/>
  <c r="Q93" i="52" s="1"/>
  <c r="Q92" i="52"/>
  <c r="Q91" i="52" s="1"/>
  <c r="Q90" i="52" s="1"/>
  <c r="AD111" i="52"/>
  <c r="AC111" i="52"/>
  <c r="AD110" i="52"/>
  <c r="AC110" i="52"/>
  <c r="AD109" i="52"/>
  <c r="AC109" i="52"/>
  <c r="AD108" i="52"/>
  <c r="AC108" i="52"/>
  <c r="AD107" i="52"/>
  <c r="AC107" i="52"/>
  <c r="AD106" i="52"/>
  <c r="AC106" i="52"/>
  <c r="AD105" i="52"/>
  <c r="AC105" i="52"/>
  <c r="AD104" i="52"/>
  <c r="AC104" i="52"/>
  <c r="AD103" i="52"/>
  <c r="AC103" i="52"/>
  <c r="AD102" i="52"/>
  <c r="AC102" i="52"/>
  <c r="AD101" i="52"/>
  <c r="AC101" i="52"/>
  <c r="AD100" i="52"/>
  <c r="AC100" i="52"/>
  <c r="AD99" i="52"/>
  <c r="AC99" i="52"/>
  <c r="AD98" i="52"/>
  <c r="AC98" i="52"/>
  <c r="AD97" i="52"/>
  <c r="AC97" i="52"/>
  <c r="AD96" i="52"/>
  <c r="AC96" i="52"/>
  <c r="AD95" i="52"/>
  <c r="AC95" i="52"/>
  <c r="AD94" i="52"/>
  <c r="AC94" i="52"/>
  <c r="AD93" i="52"/>
  <c r="AC93" i="52"/>
  <c r="AD92" i="52"/>
  <c r="AC92" i="52"/>
  <c r="AD91" i="52"/>
  <c r="AC91" i="52"/>
  <c r="AD90" i="52"/>
  <c r="AC90" i="52"/>
  <c r="X90" i="52"/>
  <c r="R91" i="52"/>
  <c r="W84" i="52"/>
  <c r="V84" i="52"/>
  <c r="U84" i="52"/>
  <c r="T84" i="52"/>
  <c r="S84" i="52"/>
  <c r="AC84" i="52" s="1"/>
  <c r="W83" i="52"/>
  <c r="V83" i="52"/>
  <c r="U83" i="52"/>
  <c r="T83" i="52"/>
  <c r="S83" i="52"/>
  <c r="W82" i="52"/>
  <c r="V82" i="52"/>
  <c r="U82" i="52"/>
  <c r="T82" i="52"/>
  <c r="S82" i="52"/>
  <c r="W81" i="52"/>
  <c r="AC81" i="52" s="1"/>
  <c r="V81" i="52"/>
  <c r="U81" i="52"/>
  <c r="T81" i="52"/>
  <c r="S81" i="52"/>
  <c r="W80" i="52"/>
  <c r="V80" i="52"/>
  <c r="U80" i="52"/>
  <c r="T80" i="52"/>
  <c r="S80" i="52"/>
  <c r="W79" i="52"/>
  <c r="V79" i="52"/>
  <c r="U79" i="52"/>
  <c r="T79" i="52"/>
  <c r="S79" i="52"/>
  <c r="W78" i="52"/>
  <c r="V78" i="52"/>
  <c r="U78" i="52"/>
  <c r="T78" i="52"/>
  <c r="S78" i="52"/>
  <c r="W77" i="52"/>
  <c r="V77" i="52"/>
  <c r="U77" i="52"/>
  <c r="T77" i="52"/>
  <c r="S77" i="52"/>
  <c r="AD76" i="52"/>
  <c r="AC76" i="52"/>
  <c r="AD75" i="52"/>
  <c r="AC75" i="52"/>
  <c r="Q75" i="52"/>
  <c r="Q74" i="52" s="1"/>
  <c r="Q73" i="52"/>
  <c r="Q72" i="52"/>
  <c r="Q71" i="52" s="1"/>
  <c r="Q70" i="52" s="1"/>
  <c r="Q69" i="52" s="1"/>
  <c r="Q68" i="52" s="1"/>
  <c r="Q67" i="52" s="1"/>
  <c r="Q66" i="52" s="1"/>
  <c r="Q65" i="52"/>
  <c r="Q64" i="52" s="1"/>
  <c r="Q63" i="52" s="1"/>
  <c r="Q62" i="52" s="1"/>
  <c r="Q61" i="52" s="1"/>
  <c r="Q60" i="52" s="1"/>
  <c r="Q59" i="52" s="1"/>
  <c r="Q58" i="52" s="1"/>
  <c r="Q57" i="52" s="1"/>
  <c r="Q56" i="52"/>
  <c r="Q55" i="52" s="1"/>
  <c r="Q54" i="52" s="1"/>
  <c r="Q53" i="52" s="1"/>
  <c r="AD74" i="52"/>
  <c r="AC74" i="52"/>
  <c r="AD73" i="52"/>
  <c r="AC73" i="52"/>
  <c r="AD72" i="52"/>
  <c r="AC72" i="52"/>
  <c r="AD71" i="52"/>
  <c r="AC71" i="52"/>
  <c r="AD70" i="52"/>
  <c r="AC70" i="52"/>
  <c r="AD69" i="52"/>
  <c r="AC69" i="52"/>
  <c r="AD68" i="52"/>
  <c r="AC68" i="52"/>
  <c r="AD67" i="52"/>
  <c r="AC67" i="52"/>
  <c r="AD66" i="52"/>
  <c r="AC66" i="52"/>
  <c r="AD65" i="52"/>
  <c r="AC65" i="52"/>
  <c r="AD64" i="52"/>
  <c r="AC64" i="52"/>
  <c r="AD63" i="52"/>
  <c r="AC63" i="52"/>
  <c r="AD62" i="52"/>
  <c r="AC62" i="52"/>
  <c r="AD61" i="52"/>
  <c r="AC61" i="52"/>
  <c r="AD60" i="52"/>
  <c r="AC60" i="52"/>
  <c r="AD59" i="52"/>
  <c r="AC59" i="52"/>
  <c r="AD58" i="52"/>
  <c r="AC58" i="52"/>
  <c r="AD57" i="52"/>
  <c r="AC57" i="52"/>
  <c r="AD56" i="52"/>
  <c r="AC56" i="52"/>
  <c r="AD55" i="52"/>
  <c r="AC55" i="52"/>
  <c r="AD54" i="52"/>
  <c r="AC54" i="52"/>
  <c r="AD53" i="52"/>
  <c r="AC53" i="52"/>
  <c r="X53" i="52"/>
  <c r="H53" i="52" s="1"/>
  <c r="S42" i="52"/>
  <c r="Q38" i="52"/>
  <c r="Q37" i="52"/>
  <c r="Q36" i="52" s="1"/>
  <c r="Q35" i="52" s="1"/>
  <c r="Q34" i="52" s="1"/>
  <c r="Q33" i="52" s="1"/>
  <c r="Q32" i="52" s="1"/>
  <c r="Q31" i="52" s="1"/>
  <c r="Q30" i="52" s="1"/>
  <c r="Q29" i="52" s="1"/>
  <c r="Q28" i="52" s="1"/>
  <c r="Q27" i="52" s="1"/>
  <c r="Q26" i="52" s="1"/>
  <c r="Q25" i="52" s="1"/>
  <c r="Q24" i="52" s="1"/>
  <c r="Q23" i="52" s="1"/>
  <c r="Q22" i="52" s="1"/>
  <c r="Q21" i="52" s="1"/>
  <c r="Q20" i="52" s="1"/>
  <c r="Q19" i="52" s="1"/>
  <c r="Q18" i="52" s="1"/>
  <c r="Q17" i="52" s="1"/>
  <c r="Q16" i="52" s="1"/>
  <c r="U42" i="52"/>
  <c r="AD35" i="52"/>
  <c r="AC33" i="52"/>
  <c r="AC30" i="52"/>
  <c r="AC26" i="52"/>
  <c r="S45" i="52"/>
  <c r="AC20" i="52"/>
  <c r="AC18" i="52"/>
  <c r="AC17" i="52"/>
  <c r="W40" i="52"/>
  <c r="G269" i="52"/>
  <c r="F269" i="52"/>
  <c r="E269" i="52"/>
  <c r="D269" i="52"/>
  <c r="C269" i="52"/>
  <c r="G268" i="52"/>
  <c r="F268" i="52"/>
  <c r="E268" i="52"/>
  <c r="D268" i="52"/>
  <c r="C268" i="52"/>
  <c r="G267" i="52"/>
  <c r="F267" i="52"/>
  <c r="M267" i="52" s="1"/>
  <c r="E267" i="52"/>
  <c r="D267" i="52"/>
  <c r="C267" i="52"/>
  <c r="G266" i="52"/>
  <c r="F266" i="52"/>
  <c r="E266" i="52"/>
  <c r="D266" i="52"/>
  <c r="C266" i="52"/>
  <c r="G265" i="52"/>
  <c r="F265" i="52"/>
  <c r="E265" i="52"/>
  <c r="D265" i="52"/>
  <c r="C265" i="52"/>
  <c r="G264" i="52"/>
  <c r="F264" i="52"/>
  <c r="E264" i="52"/>
  <c r="D264" i="52"/>
  <c r="C264" i="52"/>
  <c r="G263" i="52"/>
  <c r="F263" i="52"/>
  <c r="E263" i="52"/>
  <c r="D263" i="52"/>
  <c r="C263" i="52"/>
  <c r="G262" i="52"/>
  <c r="F262" i="52"/>
  <c r="E262" i="52"/>
  <c r="D262" i="52"/>
  <c r="C262" i="52"/>
  <c r="N260" i="52"/>
  <c r="M260" i="52"/>
  <c r="A260" i="52"/>
  <c r="A259" i="52"/>
  <c r="A258" i="52" s="1"/>
  <c r="A257" i="52" s="1"/>
  <c r="A256" i="52" s="1"/>
  <c r="A255" i="52" s="1"/>
  <c r="A254" i="52" s="1"/>
  <c r="A253" i="52" s="1"/>
  <c r="A252" i="52" s="1"/>
  <c r="A251" i="52" s="1"/>
  <c r="A250" i="52" s="1"/>
  <c r="A249" i="52" s="1"/>
  <c r="A248" i="52" s="1"/>
  <c r="A247" i="52" s="1"/>
  <c r="A246" i="52" s="1"/>
  <c r="A245" i="52" s="1"/>
  <c r="A244" i="52" s="1"/>
  <c r="A243" i="52" s="1"/>
  <c r="A242" i="52" s="1"/>
  <c r="A241" i="52" s="1"/>
  <c r="A240" i="52" s="1"/>
  <c r="A239" i="52" s="1"/>
  <c r="A238" i="52" s="1"/>
  <c r="N259" i="52"/>
  <c r="M259" i="52"/>
  <c r="N258" i="52"/>
  <c r="M258" i="52"/>
  <c r="N257" i="52"/>
  <c r="M257" i="52"/>
  <c r="N256" i="52"/>
  <c r="M256" i="52"/>
  <c r="N255" i="52"/>
  <c r="M255" i="52"/>
  <c r="N254" i="52"/>
  <c r="M254" i="52"/>
  <c r="N253" i="52"/>
  <c r="M253" i="52"/>
  <c r="N252" i="52"/>
  <c r="M252" i="52"/>
  <c r="N251" i="52"/>
  <c r="M251" i="52"/>
  <c r="N250" i="52"/>
  <c r="M250" i="52"/>
  <c r="N249" i="52"/>
  <c r="M249" i="52"/>
  <c r="N248" i="52"/>
  <c r="M248" i="52"/>
  <c r="N247" i="52"/>
  <c r="M247" i="52"/>
  <c r="N246" i="52"/>
  <c r="M246" i="52"/>
  <c r="N245" i="52"/>
  <c r="M245" i="52"/>
  <c r="N244" i="52"/>
  <c r="M244" i="52"/>
  <c r="N243" i="52"/>
  <c r="M243" i="52"/>
  <c r="N242" i="52"/>
  <c r="M242" i="52"/>
  <c r="N241" i="52"/>
  <c r="M241" i="52"/>
  <c r="N240" i="52"/>
  <c r="M240" i="52"/>
  <c r="N239" i="52"/>
  <c r="M239" i="52"/>
  <c r="N238" i="52"/>
  <c r="M238" i="52"/>
  <c r="G232" i="52"/>
  <c r="F232" i="52"/>
  <c r="E232" i="52"/>
  <c r="D232" i="52"/>
  <c r="C232" i="52"/>
  <c r="G231" i="52"/>
  <c r="N231" i="52" s="1"/>
  <c r="F231" i="52"/>
  <c r="E231" i="52"/>
  <c r="D231" i="52"/>
  <c r="C231" i="52"/>
  <c r="G230" i="52"/>
  <c r="F230" i="52"/>
  <c r="E230" i="52"/>
  <c r="D230" i="52"/>
  <c r="C230" i="52"/>
  <c r="G229" i="52"/>
  <c r="F229" i="52"/>
  <c r="E229" i="52"/>
  <c r="D229" i="52"/>
  <c r="C229" i="52"/>
  <c r="G228" i="52"/>
  <c r="F228" i="52"/>
  <c r="M228" i="52" s="1"/>
  <c r="E228" i="52"/>
  <c r="D228" i="52"/>
  <c r="C228" i="52"/>
  <c r="G227" i="52"/>
  <c r="F227" i="52"/>
  <c r="E227" i="52"/>
  <c r="D227" i="52"/>
  <c r="C227" i="52"/>
  <c r="G226" i="52"/>
  <c r="F226" i="52"/>
  <c r="E226" i="52"/>
  <c r="D226" i="52"/>
  <c r="C226" i="52"/>
  <c r="M226" i="52" s="1"/>
  <c r="G225" i="52"/>
  <c r="F225" i="52"/>
  <c r="E225" i="52"/>
  <c r="N226" i="52" s="1"/>
  <c r="D225" i="52"/>
  <c r="C225" i="52"/>
  <c r="N223" i="52"/>
  <c r="M223" i="52"/>
  <c r="A223" i="52"/>
  <c r="A222" i="52" s="1"/>
  <c r="A221" i="52" s="1"/>
  <c r="A220" i="52" s="1"/>
  <c r="A219" i="52" s="1"/>
  <c r="A218" i="52" s="1"/>
  <c r="A217" i="52" s="1"/>
  <c r="A216" i="52" s="1"/>
  <c r="A215" i="52" s="1"/>
  <c r="A214" i="52" s="1"/>
  <c r="A213" i="52" s="1"/>
  <c r="A212" i="52" s="1"/>
  <c r="A211" i="52" s="1"/>
  <c r="A210" i="52" s="1"/>
  <c r="A209" i="52" s="1"/>
  <c r="A208" i="52" s="1"/>
  <c r="A207" i="52" s="1"/>
  <c r="A206" i="52" s="1"/>
  <c r="A205" i="52" s="1"/>
  <c r="A204" i="52" s="1"/>
  <c r="A203" i="52" s="1"/>
  <c r="A202" i="52" s="1"/>
  <c r="A201" i="52" s="1"/>
  <c r="N222" i="52"/>
  <c r="M222" i="52"/>
  <c r="N221" i="52"/>
  <c r="M221" i="52"/>
  <c r="N220" i="52"/>
  <c r="M220" i="52"/>
  <c r="N219" i="52"/>
  <c r="M219" i="52"/>
  <c r="N218" i="52"/>
  <c r="M218" i="52"/>
  <c r="N217" i="52"/>
  <c r="M217" i="52"/>
  <c r="N216" i="52"/>
  <c r="M216" i="52"/>
  <c r="N215" i="52"/>
  <c r="M215" i="52"/>
  <c r="N214" i="52"/>
  <c r="M214" i="52"/>
  <c r="N213" i="52"/>
  <c r="M213" i="52"/>
  <c r="N212" i="52"/>
  <c r="M212" i="52"/>
  <c r="N211" i="52"/>
  <c r="M211" i="52"/>
  <c r="N210" i="52"/>
  <c r="M210" i="52"/>
  <c r="N209" i="52"/>
  <c r="M209" i="52"/>
  <c r="N208" i="52"/>
  <c r="M208" i="52"/>
  <c r="N207" i="52"/>
  <c r="M207" i="52"/>
  <c r="N206" i="52"/>
  <c r="M206" i="52"/>
  <c r="N205" i="52"/>
  <c r="M205" i="52"/>
  <c r="N204" i="52"/>
  <c r="M204" i="52"/>
  <c r="N203" i="52"/>
  <c r="M203" i="52"/>
  <c r="N202" i="52"/>
  <c r="M202" i="52"/>
  <c r="N201" i="52"/>
  <c r="M201" i="52"/>
  <c r="G195" i="52"/>
  <c r="F195" i="52"/>
  <c r="E195" i="52"/>
  <c r="D195" i="52"/>
  <c r="C195" i="52"/>
  <c r="G194" i="52"/>
  <c r="F194" i="52"/>
  <c r="E194" i="52"/>
  <c r="D194" i="52"/>
  <c r="C194" i="52"/>
  <c r="G193" i="52"/>
  <c r="F193" i="52"/>
  <c r="E193" i="52"/>
  <c r="D193" i="52"/>
  <c r="C193" i="52"/>
  <c r="G192" i="52"/>
  <c r="F192" i="52"/>
  <c r="M192" i="52" s="1"/>
  <c r="E192" i="52"/>
  <c r="D192" i="52"/>
  <c r="C192" i="52"/>
  <c r="G191" i="52"/>
  <c r="F191" i="52"/>
  <c r="E191" i="52"/>
  <c r="D191" i="52"/>
  <c r="C191" i="52"/>
  <c r="G190" i="52"/>
  <c r="F190" i="52"/>
  <c r="E190" i="52"/>
  <c r="D190" i="52"/>
  <c r="C190" i="52"/>
  <c r="G189" i="52"/>
  <c r="F189" i="52"/>
  <c r="E189" i="52"/>
  <c r="D189" i="52"/>
  <c r="C189" i="52"/>
  <c r="G188" i="52"/>
  <c r="F188" i="52"/>
  <c r="E188" i="52"/>
  <c r="D188" i="52"/>
  <c r="C188" i="52"/>
  <c r="N186" i="52"/>
  <c r="M186" i="52"/>
  <c r="A186" i="52"/>
  <c r="A185" i="52" s="1"/>
  <c r="A184" i="52"/>
  <c r="A183" i="52" s="1"/>
  <c r="A182" i="52" s="1"/>
  <c r="A181" i="52" s="1"/>
  <c r="A180" i="52" s="1"/>
  <c r="A179" i="52"/>
  <c r="A178" i="52" s="1"/>
  <c r="A177" i="52" s="1"/>
  <c r="A176" i="52" s="1"/>
  <c r="A175" i="52" s="1"/>
  <c r="A174" i="52" s="1"/>
  <c r="A173" i="52" s="1"/>
  <c r="A172" i="52" s="1"/>
  <c r="A171" i="52" s="1"/>
  <c r="A170" i="52" s="1"/>
  <c r="A169" i="52" s="1"/>
  <c r="A168" i="52" s="1"/>
  <c r="A167" i="52" s="1"/>
  <c r="A166" i="52" s="1"/>
  <c r="A165" i="52" s="1"/>
  <c r="A164" i="52" s="1"/>
  <c r="N185" i="52"/>
  <c r="M185" i="52"/>
  <c r="N184" i="52"/>
  <c r="M184" i="52"/>
  <c r="N183" i="52"/>
  <c r="M183" i="52"/>
  <c r="N182" i="52"/>
  <c r="M182" i="52"/>
  <c r="N181" i="52"/>
  <c r="M181" i="52"/>
  <c r="N180" i="52"/>
  <c r="M180" i="52"/>
  <c r="N179" i="52"/>
  <c r="M179" i="52"/>
  <c r="N178" i="52"/>
  <c r="M178" i="52"/>
  <c r="N177" i="52"/>
  <c r="M177" i="52"/>
  <c r="N176" i="52"/>
  <c r="M176" i="52"/>
  <c r="N175" i="52"/>
  <c r="M175" i="52"/>
  <c r="N174" i="52"/>
  <c r="M174" i="52"/>
  <c r="N173" i="52"/>
  <c r="M173" i="52"/>
  <c r="N172" i="52"/>
  <c r="M172" i="52"/>
  <c r="N171" i="52"/>
  <c r="M171" i="52"/>
  <c r="N170" i="52"/>
  <c r="M170" i="52"/>
  <c r="N169" i="52"/>
  <c r="M169" i="52"/>
  <c r="N168" i="52"/>
  <c r="M168" i="52"/>
  <c r="N167" i="52"/>
  <c r="M167" i="52"/>
  <c r="N166" i="52"/>
  <c r="M166" i="52"/>
  <c r="N165" i="52"/>
  <c r="M165" i="52"/>
  <c r="N164" i="52"/>
  <c r="M164" i="52"/>
  <c r="G158" i="52"/>
  <c r="F158" i="52"/>
  <c r="E158" i="52"/>
  <c r="D158" i="52"/>
  <c r="G157" i="52"/>
  <c r="F157" i="52"/>
  <c r="E157" i="52"/>
  <c r="D157" i="52"/>
  <c r="G156" i="52"/>
  <c r="F156" i="52"/>
  <c r="E156" i="52"/>
  <c r="D156" i="52"/>
  <c r="G155" i="52"/>
  <c r="F155" i="52"/>
  <c r="E155" i="52"/>
  <c r="D155" i="52"/>
  <c r="G154" i="52"/>
  <c r="F154" i="52"/>
  <c r="E154" i="52"/>
  <c r="D154" i="52"/>
  <c r="C154" i="52"/>
  <c r="G153" i="52"/>
  <c r="F153" i="52"/>
  <c r="E153" i="52"/>
  <c r="D153" i="52"/>
  <c r="G152" i="52"/>
  <c r="F152" i="52"/>
  <c r="E152" i="52"/>
  <c r="D152" i="52"/>
  <c r="G151" i="52"/>
  <c r="F151" i="52"/>
  <c r="E151" i="52"/>
  <c r="D151" i="52"/>
  <c r="N149" i="52"/>
  <c r="A149" i="52"/>
  <c r="A148" i="52"/>
  <c r="A147" i="52" s="1"/>
  <c r="A146" i="52" s="1"/>
  <c r="A145" i="52"/>
  <c r="A144" i="52" s="1"/>
  <c r="A143" i="52" s="1"/>
  <c r="A142" i="52" s="1"/>
  <c r="A141" i="52" s="1"/>
  <c r="A140" i="52" s="1"/>
  <c r="A139" i="52" s="1"/>
  <c r="A138" i="52" s="1"/>
  <c r="A137" i="52" s="1"/>
  <c r="A136" i="52" s="1"/>
  <c r="A135" i="52" s="1"/>
  <c r="A134" i="52" s="1"/>
  <c r="A133" i="52" s="1"/>
  <c r="A132" i="52" s="1"/>
  <c r="A131" i="52" s="1"/>
  <c r="A130" i="52" s="1"/>
  <c r="A129" i="52" s="1"/>
  <c r="A128" i="52" s="1"/>
  <c r="A127" i="52" s="1"/>
  <c r="N148" i="52"/>
  <c r="N147" i="52"/>
  <c r="N146" i="52"/>
  <c r="N145" i="52"/>
  <c r="M145" i="52"/>
  <c r="N144" i="52"/>
  <c r="N143" i="52"/>
  <c r="N142" i="52"/>
  <c r="N141" i="52"/>
  <c r="M141" i="52"/>
  <c r="N140" i="52"/>
  <c r="N139" i="52"/>
  <c r="N138" i="52"/>
  <c r="N137" i="52"/>
  <c r="M137" i="52"/>
  <c r="N136" i="52"/>
  <c r="N135" i="52"/>
  <c r="N134" i="52"/>
  <c r="N133" i="52"/>
  <c r="M133" i="52"/>
  <c r="N132" i="52"/>
  <c r="N131" i="52"/>
  <c r="N130" i="52"/>
  <c r="N129" i="52"/>
  <c r="M129" i="52"/>
  <c r="N128" i="52"/>
  <c r="N127" i="52"/>
  <c r="G121" i="52"/>
  <c r="F121" i="52"/>
  <c r="M121" i="52" s="1"/>
  <c r="E121" i="52"/>
  <c r="D121" i="52"/>
  <c r="C121" i="52"/>
  <c r="G120" i="52"/>
  <c r="F120" i="52"/>
  <c r="E120" i="52"/>
  <c r="D120" i="52"/>
  <c r="C120" i="52"/>
  <c r="G119" i="52"/>
  <c r="F119" i="52"/>
  <c r="E119" i="52"/>
  <c r="D119" i="52"/>
  <c r="C119" i="52"/>
  <c r="G118" i="52"/>
  <c r="F118" i="52"/>
  <c r="M118" i="52" s="1"/>
  <c r="E118" i="52"/>
  <c r="D118" i="52"/>
  <c r="C118" i="52"/>
  <c r="G117" i="52"/>
  <c r="F117" i="52"/>
  <c r="M117" i="52" s="1"/>
  <c r="E117" i="52"/>
  <c r="D117" i="52"/>
  <c r="C117" i="52"/>
  <c r="G116" i="52"/>
  <c r="F116" i="52"/>
  <c r="E116" i="52"/>
  <c r="D116" i="52"/>
  <c r="C116" i="52"/>
  <c r="G115" i="52"/>
  <c r="F115" i="52"/>
  <c r="E115" i="52"/>
  <c r="D115" i="52"/>
  <c r="C115" i="52"/>
  <c r="G114" i="52"/>
  <c r="F114" i="52"/>
  <c r="E114" i="52"/>
  <c r="D114" i="52"/>
  <c r="C114" i="52"/>
  <c r="N112" i="52"/>
  <c r="M112" i="52"/>
  <c r="A112" i="52"/>
  <c r="A111" i="52" s="1"/>
  <c r="A110" i="52" s="1"/>
  <c r="A109" i="52" s="1"/>
  <c r="A108" i="52" s="1"/>
  <c r="A107" i="52" s="1"/>
  <c r="A106" i="52" s="1"/>
  <c r="A105" i="52" s="1"/>
  <c r="A104" i="52" s="1"/>
  <c r="A103" i="52" s="1"/>
  <c r="A102" i="52" s="1"/>
  <c r="A101" i="52" s="1"/>
  <c r="A100" i="52" s="1"/>
  <c r="A99" i="52" s="1"/>
  <c r="A98" i="52" s="1"/>
  <c r="A97" i="52" s="1"/>
  <c r="A96" i="52" s="1"/>
  <c r="A95" i="52" s="1"/>
  <c r="A94" i="52" s="1"/>
  <c r="A93" i="52" s="1"/>
  <c r="A92" i="52" s="1"/>
  <c r="A91" i="52" s="1"/>
  <c r="A90" i="52" s="1"/>
  <c r="N111" i="52"/>
  <c r="M111" i="52"/>
  <c r="N110" i="52"/>
  <c r="M110" i="52"/>
  <c r="N109" i="52"/>
  <c r="M109" i="52"/>
  <c r="N108" i="52"/>
  <c r="M108" i="52"/>
  <c r="N107" i="52"/>
  <c r="M107" i="52"/>
  <c r="N106" i="52"/>
  <c r="M106" i="52"/>
  <c r="N105" i="52"/>
  <c r="M105" i="52"/>
  <c r="N104" i="52"/>
  <c r="M104" i="52"/>
  <c r="N103" i="52"/>
  <c r="M103" i="52"/>
  <c r="N102" i="52"/>
  <c r="M102" i="52"/>
  <c r="N101" i="52"/>
  <c r="M101" i="52"/>
  <c r="N100" i="52"/>
  <c r="M100" i="52"/>
  <c r="N99" i="52"/>
  <c r="M99" i="52"/>
  <c r="N98" i="52"/>
  <c r="M98" i="52"/>
  <c r="N97" i="52"/>
  <c r="M97" i="52"/>
  <c r="N96" i="52"/>
  <c r="M96" i="52"/>
  <c r="N95" i="52"/>
  <c r="M95" i="52"/>
  <c r="N94" i="52"/>
  <c r="M94" i="52"/>
  <c r="N93" i="52"/>
  <c r="M93" i="52"/>
  <c r="N92" i="52"/>
  <c r="M92" i="52"/>
  <c r="N91" i="52"/>
  <c r="M91" i="52"/>
  <c r="N90" i="52"/>
  <c r="M90" i="52"/>
  <c r="G84" i="52"/>
  <c r="D83" i="52"/>
  <c r="D82" i="52"/>
  <c r="C82" i="52"/>
  <c r="F81" i="52"/>
  <c r="E80" i="52"/>
  <c r="D80" i="52"/>
  <c r="C80" i="52"/>
  <c r="G79" i="52"/>
  <c r="F79" i="52"/>
  <c r="E79" i="52"/>
  <c r="D79" i="52"/>
  <c r="N76" i="52"/>
  <c r="N75" i="52"/>
  <c r="M75" i="52"/>
  <c r="A75" i="52"/>
  <c r="A74" i="52"/>
  <c r="A73" i="52" s="1"/>
  <c r="A72" i="52" s="1"/>
  <c r="A71" i="52"/>
  <c r="A70" i="52" s="1"/>
  <c r="A69" i="52" s="1"/>
  <c r="A68" i="52" s="1"/>
  <c r="A67" i="52" s="1"/>
  <c r="A66" i="52"/>
  <c r="A65" i="52" s="1"/>
  <c r="A64" i="52" s="1"/>
  <c r="A63" i="52" s="1"/>
  <c r="A62" i="52" s="1"/>
  <c r="A61" i="52" s="1"/>
  <c r="A60" i="52" s="1"/>
  <c r="A59" i="52" s="1"/>
  <c r="A58" i="52" s="1"/>
  <c r="A57" i="52" s="1"/>
  <c r="A56" i="52" s="1"/>
  <c r="A55" i="52" s="1"/>
  <c r="A54" i="52" s="1"/>
  <c r="A53" i="52" s="1"/>
  <c r="N74" i="52"/>
  <c r="M74" i="52"/>
  <c r="N73" i="52"/>
  <c r="M73" i="52"/>
  <c r="M72" i="52"/>
  <c r="M70" i="52"/>
  <c r="N69" i="52"/>
  <c r="M69" i="52"/>
  <c r="N68" i="52"/>
  <c r="M68" i="52"/>
  <c r="N67" i="52"/>
  <c r="M67" i="52"/>
  <c r="N66" i="52"/>
  <c r="M66" i="52"/>
  <c r="N65" i="52"/>
  <c r="M65" i="52"/>
  <c r="M64" i="52"/>
  <c r="M62" i="52"/>
  <c r="N61" i="52"/>
  <c r="M61" i="52"/>
  <c r="N60" i="52"/>
  <c r="M60" i="52"/>
  <c r="N59" i="52"/>
  <c r="M59" i="52"/>
  <c r="N58" i="52"/>
  <c r="M58" i="52"/>
  <c r="N57" i="52"/>
  <c r="M57" i="52"/>
  <c r="M56" i="52"/>
  <c r="M54" i="52"/>
  <c r="N53" i="52"/>
  <c r="M53" i="52"/>
  <c r="BV201" i="52"/>
  <c r="AD191" i="52"/>
  <c r="AD119" i="52"/>
  <c r="AD192" i="52"/>
  <c r="AC269" i="52"/>
  <c r="AP53" i="52"/>
  <c r="AD193" i="52"/>
  <c r="N229" i="52"/>
  <c r="BY25" i="52"/>
  <c r="BO45" i="52"/>
  <c r="BZ27" i="52"/>
  <c r="BQ45" i="52"/>
  <c r="BY28" i="52"/>
  <c r="BR44" i="52"/>
  <c r="BS44" i="52"/>
  <c r="BY29" i="52"/>
  <c r="BQ41" i="52"/>
  <c r="BP46" i="52"/>
  <c r="AZ45" i="52"/>
  <c r="BY17" i="52"/>
  <c r="BO41" i="52"/>
  <c r="BP43" i="52"/>
  <c r="BS42" i="52"/>
  <c r="BY37" i="52"/>
  <c r="BJ37" i="52"/>
  <c r="BO44" i="52"/>
  <c r="BJ24" i="52"/>
  <c r="BR47" i="52"/>
  <c r="BY47" i="52" s="1"/>
  <c r="BR40" i="52"/>
  <c r="BP44" i="52"/>
  <c r="BZ29" i="52"/>
  <c r="BR43" i="52"/>
  <c r="BY43" i="52" s="1"/>
  <c r="BS43" i="52"/>
  <c r="BQ43" i="52"/>
  <c r="BS40" i="52"/>
  <c r="BZ20" i="52"/>
  <c r="BQ44" i="52"/>
  <c r="BZ36" i="52"/>
  <c r="BZ23" i="52"/>
  <c r="BZ31" i="52"/>
  <c r="BS47" i="52"/>
  <c r="BZ22" i="52"/>
  <c r="BZ30" i="52"/>
  <c r="BZ38" i="52"/>
  <c r="BT91" i="52"/>
  <c r="BZ37" i="52"/>
  <c r="BO40" i="52"/>
  <c r="BR45" i="52"/>
  <c r="BY45" i="52" s="1"/>
  <c r="BV90" i="52"/>
  <c r="BY18" i="52"/>
  <c r="BP45" i="52"/>
  <c r="BQ40" i="52"/>
  <c r="BR41" i="52"/>
  <c r="BP47" i="52"/>
  <c r="BS41" i="52"/>
  <c r="BY16" i="52"/>
  <c r="BQ47" i="52"/>
  <c r="BN54" i="52"/>
  <c r="BT239" i="52"/>
  <c r="BN128" i="52"/>
  <c r="BV127" i="52"/>
  <c r="BV238" i="52"/>
  <c r="BN165" i="52"/>
  <c r="AD19" i="52"/>
  <c r="V44" i="52"/>
  <c r="AD31" i="52"/>
  <c r="AD155" i="52"/>
  <c r="AD195" i="52"/>
  <c r="AT32" i="52"/>
  <c r="AY45" i="52"/>
  <c r="BJ30" i="52"/>
  <c r="BJ35" i="52"/>
  <c r="BF53" i="52"/>
  <c r="AC36" i="52"/>
  <c r="AI45" i="52"/>
  <c r="AT26" i="52"/>
  <c r="AS31" i="52"/>
  <c r="W46" i="52"/>
  <c r="AC116" i="52"/>
  <c r="AD121" i="52"/>
  <c r="AD263" i="52"/>
  <c r="AC265" i="52"/>
  <c r="AJ45" i="52"/>
  <c r="AS26" i="52"/>
  <c r="AS35" i="52"/>
  <c r="BI25" i="52"/>
  <c r="BJ29" i="52"/>
  <c r="BI38" i="52"/>
  <c r="AD39" i="52"/>
  <c r="AD118" i="52"/>
  <c r="AS38" i="52"/>
  <c r="BI23" i="52"/>
  <c r="BI39" i="52"/>
  <c r="BI24" i="52"/>
  <c r="BI32" i="52"/>
  <c r="BJ38" i="52"/>
  <c r="AD37" i="52"/>
  <c r="W42" i="52"/>
  <c r="AC226" i="52"/>
  <c r="AD228" i="52"/>
  <c r="AM40" i="52"/>
  <c r="AT38" i="52"/>
  <c r="BJ19" i="52"/>
  <c r="BJ23" i="52"/>
  <c r="BI30" i="52"/>
  <c r="BJ31" i="52"/>
  <c r="T46" i="52"/>
  <c r="AY40" i="52"/>
  <c r="M229" i="52"/>
  <c r="AD156" i="52"/>
  <c r="AC158" i="52"/>
  <c r="AC190" i="52"/>
  <c r="AD190" i="52"/>
  <c r="N230" i="52"/>
  <c r="AC27" i="52"/>
  <c r="AD36" i="52"/>
  <c r="AD84" i="52"/>
  <c r="AC228" i="52"/>
  <c r="AS17" i="52"/>
  <c r="AT39" i="52"/>
  <c r="BA45" i="52"/>
  <c r="BJ25" i="52"/>
  <c r="AC153" i="52"/>
  <c r="AD158" i="52"/>
  <c r="AC267" i="52"/>
  <c r="AS16" i="52"/>
  <c r="AS39" i="52"/>
  <c r="AL42" i="52"/>
  <c r="AJ42" i="52"/>
  <c r="M232" i="52"/>
  <c r="AC23" i="52"/>
  <c r="AC231" i="52"/>
  <c r="W43" i="52"/>
  <c r="AD189" i="52"/>
  <c r="AD194" i="52"/>
  <c r="BC44" i="52"/>
  <c r="AC19" i="52"/>
  <c r="AD23" i="52"/>
  <c r="AC25" i="52"/>
  <c r="T44" i="52"/>
  <c r="AD33" i="52"/>
  <c r="AC34" i="52"/>
  <c r="AD38" i="52"/>
  <c r="AC79" i="52"/>
  <c r="AC80" i="52"/>
  <c r="AC194" i="52"/>
  <c r="R202" i="52"/>
  <c r="Z201" i="52"/>
  <c r="AT27" i="52"/>
  <c r="AT31" i="52"/>
  <c r="AZ40" i="52"/>
  <c r="BJ20" i="52"/>
  <c r="AZ46" i="52"/>
  <c r="BJ26" i="52"/>
  <c r="BI27" i="52"/>
  <c r="AY42" i="52"/>
  <c r="AD20" i="52"/>
  <c r="AD21" i="52"/>
  <c r="U45" i="52"/>
  <c r="W45" i="52"/>
  <c r="AC31" i="52"/>
  <c r="AD82" i="52"/>
  <c r="AC118" i="52"/>
  <c r="AC121" i="52"/>
  <c r="AC154" i="52"/>
  <c r="AC155" i="52"/>
  <c r="AC232" i="52"/>
  <c r="AS21" i="52"/>
  <c r="AT25" i="52"/>
  <c r="AT30" i="52"/>
  <c r="AT37" i="52"/>
  <c r="BA40" i="52"/>
  <c r="AY46" i="52"/>
  <c r="BC45" i="52"/>
  <c r="AD32" i="52"/>
  <c r="T42" i="52"/>
  <c r="AC115" i="52"/>
  <c r="AD157" i="52"/>
  <c r="AC191" i="52"/>
  <c r="AC195" i="52"/>
  <c r="AT20" i="52"/>
  <c r="AT35" i="52"/>
  <c r="BB40" i="52"/>
  <c r="BJ18" i="52"/>
  <c r="BI19" i="52"/>
  <c r="AY43" i="52"/>
  <c r="AD120" i="52"/>
  <c r="AC156" i="52"/>
  <c r="AC192" i="52"/>
  <c r="AC230" i="52"/>
  <c r="AD232" i="52"/>
  <c r="AC263" i="52"/>
  <c r="AM45" i="52"/>
  <c r="AJ44" i="52"/>
  <c r="AS30" i="52"/>
  <c r="AJ43" i="52"/>
  <c r="BC47" i="52"/>
  <c r="BI17" i="52"/>
  <c r="BC40" i="52"/>
  <c r="BJ22" i="52"/>
  <c r="AY44" i="52"/>
  <c r="AZ43" i="52"/>
  <c r="AD17" i="52"/>
  <c r="AD24" i="52"/>
  <c r="AD30" i="52"/>
  <c r="S43" i="52"/>
  <c r="T43" i="52"/>
  <c r="AC38" i="52"/>
  <c r="AC83" i="52"/>
  <c r="AD115" i="52"/>
  <c r="AC117" i="52"/>
  <c r="AC120" i="52"/>
  <c r="AC227" i="52"/>
  <c r="AD229" i="52"/>
  <c r="AT18" i="52"/>
  <c r="AT19" i="52"/>
  <c r="AT23" i="52"/>
  <c r="AT24" i="52"/>
  <c r="AK44" i="52"/>
  <c r="AS29" i="52"/>
  <c r="AK42" i="52"/>
  <c r="BB46" i="52"/>
  <c r="BA43" i="52"/>
  <c r="BJ36" i="52"/>
  <c r="BC42" i="52"/>
  <c r="AZ42" i="52"/>
  <c r="BF164" i="52"/>
  <c r="BF201" i="52"/>
  <c r="AJ46" i="52"/>
  <c r="AL44" i="52"/>
  <c r="BC46" i="52"/>
  <c r="BJ34" i="52"/>
  <c r="BI35" i="52"/>
  <c r="AD16" i="52"/>
  <c r="W47" i="52"/>
  <c r="AD22" i="52"/>
  <c r="AD29" i="52"/>
  <c r="AC35" i="52"/>
  <c r="AD78" i="52"/>
  <c r="AD116" i="52"/>
  <c r="AC119" i="52"/>
  <c r="AD153" i="52"/>
  <c r="AC189" i="52"/>
  <c r="AC193" i="52"/>
  <c r="AC229" i="52"/>
  <c r="AK41" i="52"/>
  <c r="AT17" i="52"/>
  <c r="AT22" i="52"/>
  <c r="AM44" i="52"/>
  <c r="BJ21" i="52"/>
  <c r="BJ27" i="52"/>
  <c r="BJ28" i="52"/>
  <c r="BJ32" i="52"/>
  <c r="BI33" i="52"/>
  <c r="BC43" i="52"/>
  <c r="AZ44" i="52"/>
  <c r="BJ16" i="52"/>
  <c r="BJ39" i="52"/>
  <c r="BA44" i="52"/>
  <c r="BA46" i="52"/>
  <c r="BJ33" i="52"/>
  <c r="BI22" i="52"/>
  <c r="BB42" i="52"/>
  <c r="BB44" i="52"/>
  <c r="BI44" i="52" s="1"/>
  <c r="BI21" i="52"/>
  <c r="BI29" i="52"/>
  <c r="BI37" i="52"/>
  <c r="AY41" i="52"/>
  <c r="AY47" i="52"/>
  <c r="BD165" i="52"/>
  <c r="BI20" i="52"/>
  <c r="BI28" i="52"/>
  <c r="BI36" i="52"/>
  <c r="AZ41" i="52"/>
  <c r="AZ47" i="52"/>
  <c r="BA41" i="52"/>
  <c r="BA47" i="52"/>
  <c r="BJ17" i="52"/>
  <c r="BI18" i="52"/>
  <c r="BI26" i="52"/>
  <c r="BI34" i="52"/>
  <c r="BB41" i="52"/>
  <c r="BB43" i="52"/>
  <c r="BB45" i="52"/>
  <c r="BI45" i="52" s="1"/>
  <c r="BB47" i="52"/>
  <c r="BC41" i="52"/>
  <c r="AX54" i="52"/>
  <c r="AX128" i="52"/>
  <c r="BF202" i="52"/>
  <c r="BF127" i="52"/>
  <c r="J127" i="52" s="1"/>
  <c r="AX203" i="52"/>
  <c r="AS20" i="52"/>
  <c r="AT21" i="52"/>
  <c r="AM46" i="52"/>
  <c r="AS28" i="52"/>
  <c r="AT29" i="52"/>
  <c r="AM43" i="52"/>
  <c r="AS19" i="52"/>
  <c r="AS27" i="52"/>
  <c r="AT28" i="52"/>
  <c r="AK46" i="52"/>
  <c r="AI40" i="52"/>
  <c r="AI47" i="52"/>
  <c r="AI41" i="52"/>
  <c r="AL46" i="52"/>
  <c r="AJ47" i="52"/>
  <c r="AJ41" i="52"/>
  <c r="AS25" i="52"/>
  <c r="AS33" i="52"/>
  <c r="AM42" i="52"/>
  <c r="AS37" i="52"/>
  <c r="AK45" i="52"/>
  <c r="AK40" i="52"/>
  <c r="AI46" i="52"/>
  <c r="AS24" i="52"/>
  <c r="AL45" i="52"/>
  <c r="AS32" i="52"/>
  <c r="AI43" i="52"/>
  <c r="AL40" i="52"/>
  <c r="AL47" i="52"/>
  <c r="AL41" i="52"/>
  <c r="AT16" i="52"/>
  <c r="AM47" i="52"/>
  <c r="AM41" i="52"/>
  <c r="AS22" i="52"/>
  <c r="AI44" i="52"/>
  <c r="AT34" i="52"/>
  <c r="AL43" i="52"/>
  <c r="AS43" i="52" s="1"/>
  <c r="AS36" i="52"/>
  <c r="AI42" i="52"/>
  <c r="AJ40" i="52"/>
  <c r="AK43" i="52"/>
  <c r="AK47" i="52"/>
  <c r="AH91" i="52"/>
  <c r="AH128" i="52"/>
  <c r="AN202" i="52"/>
  <c r="AP127" i="52"/>
  <c r="AS34" i="52"/>
  <c r="AP201" i="52"/>
  <c r="AH239" i="52"/>
  <c r="AH165" i="52"/>
  <c r="AC28" i="52"/>
  <c r="W44" i="52"/>
  <c r="V47" i="52"/>
  <c r="V46" i="52"/>
  <c r="V43" i="52"/>
  <c r="S40" i="52"/>
  <c r="S47" i="52"/>
  <c r="AC47" i="52" s="1"/>
  <c r="S41" i="52"/>
  <c r="U43" i="52"/>
  <c r="AD34" i="52"/>
  <c r="AD26" i="52"/>
  <c r="AD27" i="52"/>
  <c r="T40" i="52"/>
  <c r="AD18" i="52"/>
  <c r="U47" i="52"/>
  <c r="U40" i="52"/>
  <c r="AD41" i="52" s="1"/>
  <c r="V45" i="52"/>
  <c r="T45" i="52"/>
  <c r="AD28" i="52"/>
  <c r="V41" i="52"/>
  <c r="V40" i="52"/>
  <c r="W41" i="52"/>
  <c r="S44" i="52"/>
  <c r="S46" i="52"/>
  <c r="AC16" i="52"/>
  <c r="AC24" i="52"/>
  <c r="AD25" i="52"/>
  <c r="AC32" i="52"/>
  <c r="AC39" i="52"/>
  <c r="AD80" i="52"/>
  <c r="AC82" i="52"/>
  <c r="U44" i="52"/>
  <c r="U46" i="52"/>
  <c r="AD117" i="52"/>
  <c r="AC22" i="52"/>
  <c r="V42" i="52"/>
  <c r="AC21" i="52"/>
  <c r="AC29" i="52"/>
  <c r="AC37" i="52"/>
  <c r="Z90" i="52"/>
  <c r="T41" i="52"/>
  <c r="T47" i="52"/>
  <c r="U41" i="52"/>
  <c r="AD226" i="52"/>
  <c r="AD265" i="52"/>
  <c r="AD266" i="52"/>
  <c r="AC266" i="52"/>
  <c r="AD79" i="52"/>
  <c r="AD81" i="52"/>
  <c r="R128" i="52"/>
  <c r="AD152" i="52"/>
  <c r="AD264" i="52"/>
  <c r="AC264" i="52"/>
  <c r="Z127" i="52"/>
  <c r="AD227" i="52"/>
  <c r="AD231" i="52"/>
  <c r="AD269" i="52"/>
  <c r="AD230" i="52"/>
  <c r="Z238" i="52"/>
  <c r="AD267" i="52"/>
  <c r="AD268" i="52"/>
  <c r="AC268" i="52"/>
  <c r="AC42" i="52"/>
  <c r="J201" i="52"/>
  <c r="X202" i="52"/>
  <c r="AC43" i="52"/>
  <c r="AD43" i="52"/>
  <c r="BT128" i="52"/>
  <c r="BV128" i="52" s="1"/>
  <c r="BN92" i="52"/>
  <c r="BV91" i="52"/>
  <c r="BT54" i="52"/>
  <c r="BT165" i="52"/>
  <c r="AC44" i="52"/>
  <c r="AD42" i="52"/>
  <c r="BD203" i="52"/>
  <c r="BD128" i="52"/>
  <c r="AX166" i="52"/>
  <c r="BF165" i="52"/>
  <c r="AN128" i="52"/>
  <c r="AN165" i="52"/>
  <c r="AN239" i="52"/>
  <c r="AP202" i="52"/>
  <c r="AH203" i="52"/>
  <c r="AN91" i="52"/>
  <c r="X128" i="52"/>
  <c r="BN129" i="52"/>
  <c r="BV54" i="52"/>
  <c r="BN55" i="52"/>
  <c r="BT92" i="52"/>
  <c r="BN166" i="52"/>
  <c r="BT166" i="52" s="1"/>
  <c r="BV165" i="52"/>
  <c r="BD166" i="52"/>
  <c r="BF128" i="52"/>
  <c r="AX129" i="52"/>
  <c r="BD129" i="52" s="1"/>
  <c r="AP128" i="52"/>
  <c r="AH129" i="52"/>
  <c r="AN203" i="52"/>
  <c r="AP91" i="52"/>
  <c r="AH92" i="52"/>
  <c r="AP239" i="52"/>
  <c r="AH240" i="52"/>
  <c r="AH166" i="52"/>
  <c r="AP165" i="52"/>
  <c r="Z128" i="52"/>
  <c r="A1" i="68"/>
  <c r="J128" i="52"/>
  <c r="BT55" i="52"/>
  <c r="BN56" i="52" s="1"/>
  <c r="BV92" i="52"/>
  <c r="BN93" i="52"/>
  <c r="BF166" i="52"/>
  <c r="AX167" i="52"/>
  <c r="BD167" i="52" s="1"/>
  <c r="AN240" i="52"/>
  <c r="AP240" i="52" s="1"/>
  <c r="AN92" i="52"/>
  <c r="AP203" i="52"/>
  <c r="AH204" i="52"/>
  <c r="A2" i="84"/>
  <c r="A2" i="83"/>
  <c r="A2" i="19"/>
  <c r="BT93" i="52"/>
  <c r="BF129" i="52"/>
  <c r="AP92" i="52"/>
  <c r="AH93" i="52"/>
  <c r="A2" i="24"/>
  <c r="A2" i="23"/>
  <c r="A2" i="34"/>
  <c r="A2" i="64"/>
  <c r="BV93" i="52"/>
  <c r="BN94" i="52"/>
  <c r="A2" i="66"/>
  <c r="A2" i="17"/>
  <c r="A2" i="15"/>
  <c r="A2" i="14"/>
  <c r="A2" i="13"/>
  <c r="A2" i="12"/>
  <c r="A2" i="82"/>
  <c r="A2" i="10"/>
  <c r="BT94" i="52"/>
  <c r="A2" i="2"/>
  <c r="A2" i="6"/>
  <c r="A2" i="8"/>
  <c r="A2" i="1"/>
  <c r="F22" i="9"/>
  <c r="G21" i="9"/>
  <c r="D22" i="9"/>
  <c r="E19" i="9" s="1"/>
  <c r="B22" i="9"/>
  <c r="A2" i="9"/>
  <c r="A2" i="80"/>
  <c r="A2" i="79"/>
  <c r="A2" i="78"/>
  <c r="A2" i="71"/>
  <c r="A2" i="70"/>
  <c r="A2" i="69"/>
  <c r="A2" i="68"/>
  <c r="A2" i="95"/>
  <c r="A2" i="81"/>
  <c r="A2" i="77"/>
  <c r="A2" i="65"/>
  <c r="A2" i="28"/>
  <c r="A2" i="63"/>
  <c r="A2" i="99"/>
  <c r="A2" i="98"/>
  <c r="A2" i="97"/>
  <c r="A2" i="96"/>
  <c r="A2" i="57"/>
  <c r="A2" i="55"/>
  <c r="C16" i="54"/>
  <c r="A2" i="54"/>
  <c r="A2" i="53"/>
  <c r="A2" i="52"/>
  <c r="A2" i="51"/>
  <c r="D38" i="50"/>
  <c r="D39" i="50" s="1"/>
  <c r="D37" i="50"/>
  <c r="D36" i="50"/>
  <c r="D35" i="50"/>
  <c r="D34" i="50"/>
  <c r="L28" i="50"/>
  <c r="L30" i="50" s="1"/>
  <c r="L74" i="50"/>
  <c r="L76" i="50"/>
  <c r="L101" i="50"/>
  <c r="L103" i="50" s="1"/>
  <c r="L128" i="50"/>
  <c r="L130" i="50" s="1"/>
  <c r="L155" i="50"/>
  <c r="L157" i="50" s="1"/>
  <c r="A2" i="50"/>
  <c r="A2" i="49"/>
  <c r="A2" i="33"/>
  <c r="A2" i="21"/>
  <c r="C20" i="9"/>
  <c r="E20" i="9"/>
  <c r="BN95" i="52"/>
  <c r="BV94" i="52"/>
  <c r="E21" i="9"/>
  <c r="G17" i="9"/>
  <c r="E22" i="9"/>
  <c r="E16" i="9"/>
  <c r="G18" i="9"/>
  <c r="G22" i="9"/>
  <c r="E17" i="9"/>
  <c r="G19" i="9"/>
  <c r="E18" i="9"/>
  <c r="G20" i="9"/>
  <c r="G16" i="9"/>
  <c r="BT95" i="52"/>
  <c r="A2" i="101"/>
  <c r="A2" i="46"/>
  <c r="BV95" i="52"/>
  <c r="BN96" i="52"/>
  <c r="BT96" i="52" s="1"/>
  <c r="A2" i="76"/>
  <c r="A2" i="48"/>
  <c r="EC71" i="47"/>
  <c r="DR71" i="47"/>
  <c r="DG71" i="47"/>
  <c r="CV71" i="47"/>
  <c r="CK71" i="47"/>
  <c r="BZ71" i="47"/>
  <c r="BO71" i="47"/>
  <c r="BD71" i="47"/>
  <c r="AS71" i="47"/>
  <c r="AH71" i="47"/>
  <c r="W71" i="47"/>
  <c r="L71" i="47"/>
  <c r="EE45" i="47"/>
  <c r="EE44" i="47"/>
  <c r="EE43" i="47"/>
  <c r="EE42" i="47"/>
  <c r="ED42" i="47" s="1"/>
  <c r="EE41" i="47"/>
  <c r="EE40" i="47"/>
  <c r="EC38" i="47"/>
  <c r="ED36" i="47"/>
  <c r="DT45" i="47"/>
  <c r="DT44" i="47"/>
  <c r="DT43" i="47"/>
  <c r="DT42" i="47"/>
  <c r="DT41" i="47"/>
  <c r="DT40" i="47"/>
  <c r="DR38" i="47"/>
  <c r="DR70" i="47" s="1"/>
  <c r="DI45" i="47"/>
  <c r="DI44" i="47"/>
  <c r="DI43" i="47"/>
  <c r="DH43" i="47" s="1"/>
  <c r="DI42" i="47"/>
  <c r="DI41" i="47"/>
  <c r="DI40" i="47"/>
  <c r="DG38" i="47"/>
  <c r="DG70" i="47" s="1"/>
  <c r="CX45" i="47"/>
  <c r="CX44" i="47"/>
  <c r="CX43" i="47"/>
  <c r="CX42" i="47"/>
  <c r="CX41" i="47"/>
  <c r="CX40" i="47"/>
  <c r="CV38" i="47"/>
  <c r="CV70" i="47" s="1"/>
  <c r="CM45" i="47"/>
  <c r="CM44" i="47"/>
  <c r="CM43" i="47"/>
  <c r="CM42" i="47"/>
  <c r="CM41" i="47"/>
  <c r="CM40" i="47"/>
  <c r="CK38" i="47"/>
  <c r="CK70" i="47" s="1"/>
  <c r="CB45" i="47"/>
  <c r="CB44" i="47"/>
  <c r="CB43" i="47"/>
  <c r="CA43" i="47" s="1"/>
  <c r="CB42" i="47"/>
  <c r="CB41" i="47"/>
  <c r="CB40" i="47"/>
  <c r="CA40" i="47" s="1"/>
  <c r="BZ38" i="47"/>
  <c r="BZ70" i="47" s="1"/>
  <c r="BQ45" i="47"/>
  <c r="BQ44" i="47"/>
  <c r="BQ43" i="47"/>
  <c r="BQ42" i="47"/>
  <c r="BQ41" i="47"/>
  <c r="BQ40" i="47"/>
  <c r="BO38" i="47"/>
  <c r="BO70" i="47" s="1"/>
  <c r="BF45" i="47"/>
  <c r="BF44" i="47"/>
  <c r="BF43" i="47"/>
  <c r="BE43" i="47" s="1"/>
  <c r="BF42" i="47"/>
  <c r="BF41" i="47"/>
  <c r="BF40" i="47"/>
  <c r="BD38" i="47"/>
  <c r="BD70" i="47" s="1"/>
  <c r="AU45" i="47"/>
  <c r="AU44" i="47"/>
  <c r="AU43" i="47"/>
  <c r="AU42" i="47"/>
  <c r="AU41" i="47"/>
  <c r="AU40" i="47"/>
  <c r="AT40" i="47" s="1"/>
  <c r="AS38" i="47"/>
  <c r="AS70" i="47" s="1"/>
  <c r="AJ45" i="47"/>
  <c r="AJ44" i="47"/>
  <c r="AJ43" i="47"/>
  <c r="AJ42" i="47"/>
  <c r="AJ41" i="47"/>
  <c r="AJ40" i="47"/>
  <c r="AH38" i="47"/>
  <c r="AH70" i="47" s="1"/>
  <c r="Y45" i="47"/>
  <c r="Y44" i="47"/>
  <c r="Y43" i="47"/>
  <c r="Y42" i="47"/>
  <c r="Y41" i="47"/>
  <c r="Y40" i="47"/>
  <c r="W38" i="47"/>
  <c r="W70" i="47" s="1"/>
  <c r="N45" i="47"/>
  <c r="N44" i="47"/>
  <c r="N43" i="47"/>
  <c r="N42" i="47"/>
  <c r="N41" i="47"/>
  <c r="N40" i="47"/>
  <c r="L38" i="47"/>
  <c r="L70" i="47" s="1"/>
  <c r="C45" i="47"/>
  <c r="C44" i="47"/>
  <c r="C43" i="47"/>
  <c r="C42" i="47"/>
  <c r="C41" i="47"/>
  <c r="C40" i="47"/>
  <c r="A2" i="45"/>
  <c r="ED20" i="47"/>
  <c r="EG40" i="47"/>
  <c r="EG45" i="47"/>
  <c r="EL44" i="47"/>
  <c r="ED24" i="47"/>
  <c r="EI42" i="47"/>
  <c r="ED33" i="47"/>
  <c r="EH40" i="47"/>
  <c r="EI41" i="47"/>
  <c r="EL45" i="47"/>
  <c r="EL43" i="47"/>
  <c r="EF42" i="47"/>
  <c r="ED30" i="47"/>
  <c r="EL41" i="47"/>
  <c r="AH37" i="47"/>
  <c r="BZ37" i="47"/>
  <c r="EH45" i="47"/>
  <c r="ED23" i="47"/>
  <c r="EH43" i="47"/>
  <c r="EJ42" i="47"/>
  <c r="ED32" i="47"/>
  <c r="EH41" i="47"/>
  <c r="EI40" i="47"/>
  <c r="EI45" i="47"/>
  <c r="EI43" i="47"/>
  <c r="EK42" i="47"/>
  <c r="ED31" i="47"/>
  <c r="DS25" i="47"/>
  <c r="EJ45" i="47"/>
  <c r="ED21" i="47"/>
  <c r="EG44" i="47"/>
  <c r="DS24" i="47"/>
  <c r="EJ43" i="47"/>
  <c r="EL42" i="47"/>
  <c r="EJ41" i="47"/>
  <c r="EK41" i="47"/>
  <c r="EK40" i="47"/>
  <c r="EK45" i="47"/>
  <c r="ED19" i="47"/>
  <c r="EH44" i="47"/>
  <c r="ED44" i="47" s="1"/>
  <c r="EK43" i="47"/>
  <c r="ED28" i="47"/>
  <c r="ED29" i="47"/>
  <c r="DS37" i="47"/>
  <c r="DS28" i="47"/>
  <c r="EI44" i="47"/>
  <c r="ED27" i="47"/>
  <c r="DG37" i="47"/>
  <c r="DG36" i="47" s="1"/>
  <c r="DS36" i="47"/>
  <c r="DU40" i="47"/>
  <c r="DX40" i="47"/>
  <c r="ED17" i="47"/>
  <c r="ED18" i="47"/>
  <c r="EJ44" i="47"/>
  <c r="EG42" i="47"/>
  <c r="ED35" i="47"/>
  <c r="EF40" i="47"/>
  <c r="EJ40" i="47"/>
  <c r="DK40" i="47"/>
  <c r="DS23" i="47"/>
  <c r="EA42" i="47"/>
  <c r="DV42" i="47"/>
  <c r="DS42" i="47" s="1"/>
  <c r="DV40" i="47"/>
  <c r="DS38" i="47"/>
  <c r="DY41" i="47"/>
  <c r="ED16" i="47"/>
  <c r="DS22" i="47"/>
  <c r="EF43" i="47"/>
  <c r="ED26" i="47"/>
  <c r="EF41" i="47"/>
  <c r="ED41" i="47" s="1"/>
  <c r="ED39" i="47"/>
  <c r="EH42" i="47"/>
  <c r="EG43" i="47"/>
  <c r="ED43" i="47" s="1"/>
  <c r="EF44" i="47"/>
  <c r="ED37" i="47"/>
  <c r="EF45" i="47"/>
  <c r="ED45" i="47" s="1"/>
  <c r="DY43" i="47"/>
  <c r="ED22" i="47"/>
  <c r="ED38" i="47"/>
  <c r="EL40" i="47"/>
  <c r="DZ43" i="47"/>
  <c r="DS29" i="47"/>
  <c r="EA43" i="47"/>
  <c r="DU44" i="47"/>
  <c r="EA41" i="47"/>
  <c r="ED25" i="47"/>
  <c r="EK44" i="47"/>
  <c r="DS34" i="47"/>
  <c r="ED34" i="47"/>
  <c r="EG41" i="47"/>
  <c r="EA44" i="47"/>
  <c r="DW43" i="47"/>
  <c r="DW44" i="47"/>
  <c r="A2" i="100"/>
  <c r="A2" i="44"/>
  <c r="A2" i="43"/>
  <c r="A2" i="25"/>
  <c r="DV43" i="47"/>
  <c r="DX41" i="47"/>
  <c r="DS16" i="47"/>
  <c r="DY40" i="47"/>
  <c r="DP40" i="47"/>
  <c r="DZ40" i="47"/>
  <c r="DK41" i="47"/>
  <c r="DH18" i="47"/>
  <c r="DU45" i="47"/>
  <c r="DS21" i="47"/>
  <c r="DW41" i="47"/>
  <c r="DW40" i="47"/>
  <c r="DZ42" i="47"/>
  <c r="DS30" i="47"/>
  <c r="DS17" i="47"/>
  <c r="DW45" i="47"/>
  <c r="DS35" i="47"/>
  <c r="CZ40" i="47"/>
  <c r="DP43" i="47"/>
  <c r="DP44" i="47"/>
  <c r="DH33" i="47"/>
  <c r="DS33" i="47"/>
  <c r="DU41" i="47"/>
  <c r="DY44" i="47"/>
  <c r="DJ41" i="47"/>
  <c r="DS20" i="47"/>
  <c r="DZ45" i="47"/>
  <c r="DU42" i="47"/>
  <c r="DW42" i="47"/>
  <c r="DH19" i="47"/>
  <c r="DY45" i="47"/>
  <c r="DS31" i="47"/>
  <c r="DY42" i="47"/>
  <c r="DS39" i="47"/>
  <c r="DO40" i="47"/>
  <c r="DS27" i="47"/>
  <c r="AH36" i="47"/>
  <c r="AH35" i="47" s="1"/>
  <c r="AH69" i="47"/>
  <c r="DX44" i="47"/>
  <c r="DS44" i="47" s="1"/>
  <c r="DS19" i="47"/>
  <c r="DM41" i="47"/>
  <c r="DZ41" i="47"/>
  <c r="DH26" i="47"/>
  <c r="DV41" i="47"/>
  <c r="DS26" i="47"/>
  <c r="DS32" i="47"/>
  <c r="EA40" i="47"/>
  <c r="DK43" i="47"/>
  <c r="DH29" i="47"/>
  <c r="DO44" i="47"/>
  <c r="DJ45" i="47"/>
  <c r="DH45" i="47" s="1"/>
  <c r="DX42" i="47"/>
  <c r="DU43" i="47"/>
  <c r="DS18" i="47"/>
  <c r="EA45" i="47"/>
  <c r="ED40" i="47"/>
  <c r="DK45" i="47"/>
  <c r="CW36" i="47"/>
  <c r="DX43" i="47"/>
  <c r="DS43" i="47" s="1"/>
  <c r="DH36" i="47"/>
  <c r="DZ44" i="47"/>
  <c r="DK42" i="47"/>
  <c r="DM40" i="47"/>
  <c r="DV45" i="47"/>
  <c r="DX45" i="47"/>
  <c r="DV44" i="47"/>
  <c r="DJ40" i="47"/>
  <c r="DH22" i="47"/>
  <c r="DH28" i="47"/>
  <c r="DN43" i="47"/>
  <c r="CZ41" i="47"/>
  <c r="A2" i="42"/>
  <c r="A3" i="41"/>
  <c r="A2" i="38"/>
  <c r="A2" i="37"/>
  <c r="A2" i="35"/>
  <c r="A2" i="36"/>
  <c r="DH37" i="47"/>
  <c r="DJ42" i="47"/>
  <c r="DK44" i="47"/>
  <c r="DJ43" i="47"/>
  <c r="DO41" i="47"/>
  <c r="DN45" i="47"/>
  <c r="DO45" i="47"/>
  <c r="DH21" i="47"/>
  <c r="DH17" i="47"/>
  <c r="CW22" i="47"/>
  <c r="DJ44" i="47"/>
  <c r="DP41" i="47"/>
  <c r="DE44" i="47"/>
  <c r="DA41" i="47"/>
  <c r="DH38" i="47"/>
  <c r="DL40" i="47"/>
  <c r="DH34" i="47"/>
  <c r="DP45" i="47"/>
  <c r="DH30" i="47"/>
  <c r="DM44" i="47"/>
  <c r="DH20" i="47"/>
  <c r="CW25" i="47"/>
  <c r="DH25" i="47"/>
  <c r="DA43" i="47"/>
  <c r="DL43" i="47"/>
  <c r="DL44" i="47"/>
  <c r="DM43" i="47"/>
  <c r="DD40" i="47"/>
  <c r="CW31" i="47"/>
  <c r="DN42" i="47"/>
  <c r="DH31" i="47"/>
  <c r="DH24" i="47"/>
  <c r="CO40" i="47"/>
  <c r="DC44" i="47"/>
  <c r="DN44" i="47"/>
  <c r="DP42" i="47"/>
  <c r="DE40" i="47"/>
  <c r="DH32" i="47"/>
  <c r="DB40" i="47"/>
  <c r="DH39" i="47"/>
  <c r="DH35" i="47"/>
  <c r="CY41" i="47"/>
  <c r="DD43" i="47"/>
  <c r="DO43" i="47"/>
  <c r="DM42" i="47"/>
  <c r="DO42" i="47"/>
  <c r="DH23" i="47"/>
  <c r="CZ42" i="47"/>
  <c r="DL45" i="47"/>
  <c r="DC42" i="47"/>
  <c r="DN41" i="47"/>
  <c r="DN40" i="47"/>
  <c r="DH27" i="47"/>
  <c r="DL41" i="47"/>
  <c r="DL42" i="47"/>
  <c r="DH42" i="47" s="1"/>
  <c r="DE43" i="47"/>
  <c r="DS40" i="47"/>
  <c r="DH16" i="47"/>
  <c r="DM45" i="47"/>
  <c r="DC43" i="47"/>
  <c r="CY40" i="47"/>
  <c r="CW28" i="47"/>
  <c r="DE41" i="47"/>
  <c r="CW37" i="47"/>
  <c r="CW17" i="47"/>
  <c r="DD44" i="47"/>
  <c r="CW23" i="47"/>
  <c r="DC45" i="47"/>
  <c r="CW20" i="47"/>
  <c r="DE42" i="47"/>
  <c r="DC41" i="47"/>
  <c r="CW21" i="47"/>
  <c r="CW32" i="47"/>
  <c r="CT40" i="47"/>
  <c r="DB44" i="47"/>
  <c r="CW39" i="47"/>
  <c r="DD41" i="47"/>
  <c r="CW41" i="47" s="1"/>
  <c r="DB42" i="47"/>
  <c r="CW42" i="47" s="1"/>
  <c r="CT43" i="47"/>
  <c r="CR44" i="47"/>
  <c r="DB43" i="47"/>
  <c r="CT44" i="47"/>
  <c r="CL38" i="47"/>
  <c r="DA40" i="47"/>
  <c r="DD45" i="47"/>
  <c r="CW45" i="47" s="1"/>
  <c r="CW18" i="47"/>
  <c r="CL36" i="47"/>
  <c r="CZ44" i="47"/>
  <c r="CY45" i="47"/>
  <c r="CO41" i="47"/>
  <c r="CL29" i="47"/>
  <c r="CW38" i="47"/>
  <c r="CZ45" i="47"/>
  <c r="CO42" i="47"/>
  <c r="CD40" i="47"/>
  <c r="CW34" i="47"/>
  <c r="CS43" i="47"/>
  <c r="DA45" i="47"/>
  <c r="DD42" i="47"/>
  <c r="CL33" i="47"/>
  <c r="CP43" i="47"/>
  <c r="CW26" i="47"/>
  <c r="CW27" i="47"/>
  <c r="CY43" i="47"/>
  <c r="CY44" i="47"/>
  <c r="CR41" i="47"/>
  <c r="DC40" i="47"/>
  <c r="CW33" i="47"/>
  <c r="CL25" i="47"/>
  <c r="CZ43" i="47"/>
  <c r="CW19" i="47"/>
  <c r="DE45" i="47"/>
  <c r="CW24" i="47"/>
  <c r="CN42" i="47"/>
  <c r="CW35" i="47"/>
  <c r="CY42" i="47"/>
  <c r="CW30" i="47"/>
  <c r="DB41" i="47"/>
  <c r="CW29" i="47"/>
  <c r="DA44" i="47"/>
  <c r="DA42" i="47"/>
  <c r="DB45" i="47"/>
  <c r="CW16" i="47"/>
  <c r="CR43" i="47"/>
  <c r="CN40" i="47"/>
  <c r="CL37" i="47"/>
  <c r="CS44" i="47"/>
  <c r="CL44" i="47" s="1"/>
  <c r="CL22" i="47"/>
  <c r="CL28" i="47"/>
  <c r="A1" i="41"/>
  <c r="CA36" i="47"/>
  <c r="CL20" i="47"/>
  <c r="CL30" i="47"/>
  <c r="CL23" i="47"/>
  <c r="CI40" i="47"/>
  <c r="CS45" i="47"/>
  <c r="CL17" i="47"/>
  <c r="CL21" i="47"/>
  <c r="CQ44" i="47"/>
  <c r="CP42" i="47"/>
  <c r="CL42" i="47" s="1"/>
  <c r="CP45" i="47"/>
  <c r="CS42" i="47"/>
  <c r="CR42" i="47"/>
  <c r="CI43" i="47"/>
  <c r="CL27" i="47"/>
  <c r="CC44" i="47"/>
  <c r="CN43" i="47"/>
  <c r="CN44" i="47"/>
  <c r="CA34" i="47"/>
  <c r="CT41" i="47"/>
  <c r="CO45" i="47"/>
  <c r="CL34" i="47"/>
  <c r="CA31" i="47"/>
  <c r="CT45" i="47"/>
  <c r="BS40" i="47"/>
  <c r="CO44" i="47"/>
  <c r="CA24" i="47"/>
  <c r="CG44" i="47"/>
  <c r="CF40" i="47"/>
  <c r="CR45" i="47"/>
  <c r="CH43" i="47"/>
  <c r="CA29" i="47"/>
  <c r="CT42" i="47"/>
  <c r="CA38" i="47"/>
  <c r="CP40" i="47"/>
  <c r="CI44" i="47"/>
  <c r="CP41" i="47"/>
  <c r="CH40" i="47"/>
  <c r="CL35" i="47"/>
  <c r="CC42" i="47"/>
  <c r="CE43" i="47"/>
  <c r="CL26" i="47"/>
  <c r="CS40" i="47"/>
  <c r="CQ41" i="47"/>
  <c r="CS41" i="47"/>
  <c r="CP44" i="47"/>
  <c r="CE41" i="47"/>
  <c r="CQ43" i="47"/>
  <c r="BX40" i="47"/>
  <c r="CD42" i="47"/>
  <c r="CL39" i="47"/>
  <c r="CQ40" i="47"/>
  <c r="CL32" i="47"/>
  <c r="CQ42" i="47"/>
  <c r="CN41" i="47"/>
  <c r="CL31" i="47"/>
  <c r="CA25" i="47"/>
  <c r="CO43" i="47"/>
  <c r="CA19" i="47"/>
  <c r="CL19" i="47"/>
  <c r="CR40" i="47"/>
  <c r="CA20" i="47"/>
  <c r="CD41" i="47"/>
  <c r="CL18" i="47"/>
  <c r="CN45" i="47"/>
  <c r="CL24" i="47"/>
  <c r="CQ45" i="47"/>
  <c r="CL16" i="47"/>
  <c r="CA28" i="47"/>
  <c r="CG43" i="47"/>
  <c r="CA22" i="47"/>
  <c r="CC40" i="47"/>
  <c r="CA37" i="47"/>
  <c r="A1" i="101"/>
  <c r="W159" i="101"/>
  <c r="V159" i="101"/>
  <c r="U159" i="101"/>
  <c r="T159" i="101"/>
  <c r="S159" i="101"/>
  <c r="Q159" i="101"/>
  <c r="P159" i="101"/>
  <c r="O159" i="101"/>
  <c r="N159" i="101"/>
  <c r="K159" i="101"/>
  <c r="G159" i="101"/>
  <c r="E159" i="101"/>
  <c r="D159" i="101"/>
  <c r="C159" i="101"/>
  <c r="B159" i="101"/>
  <c r="AC158" i="101"/>
  <c r="AB158" i="101"/>
  <c r="AA158" i="101"/>
  <c r="Z158" i="101"/>
  <c r="R158" i="101"/>
  <c r="X158" i="101" s="1"/>
  <c r="F158" i="101"/>
  <c r="A158" i="101"/>
  <c r="A157" i="101"/>
  <c r="H157" i="101" s="1"/>
  <c r="AC157" i="101"/>
  <c r="AB157" i="101"/>
  <c r="AA157" i="101"/>
  <c r="Z157" i="101"/>
  <c r="R157" i="101"/>
  <c r="F157" i="101"/>
  <c r="AC156" i="101"/>
  <c r="AB156" i="101"/>
  <c r="AA156" i="101"/>
  <c r="Z156" i="101"/>
  <c r="R156" i="101"/>
  <c r="F156" i="101"/>
  <c r="L156" i="101"/>
  <c r="AC155" i="101"/>
  <c r="AB155" i="101"/>
  <c r="AA155" i="101"/>
  <c r="Z155" i="101"/>
  <c r="R155" i="101"/>
  <c r="F155" i="101"/>
  <c r="L155" i="101" s="1"/>
  <c r="AC154" i="101"/>
  <c r="AB154" i="101"/>
  <c r="AA154" i="101"/>
  <c r="Z154" i="101"/>
  <c r="R154" i="101"/>
  <c r="F154" i="101"/>
  <c r="AC153" i="101"/>
  <c r="AB153" i="101"/>
  <c r="AA153" i="101"/>
  <c r="Z153" i="101"/>
  <c r="R153" i="101"/>
  <c r="F153" i="101"/>
  <c r="AC152" i="101"/>
  <c r="AB152" i="101"/>
  <c r="AA152" i="101"/>
  <c r="Z152" i="101"/>
  <c r="R152" i="101"/>
  <c r="F152" i="101"/>
  <c r="L152" i="101"/>
  <c r="AC151" i="101"/>
  <c r="AB151" i="101"/>
  <c r="AA151" i="101"/>
  <c r="Z151" i="101"/>
  <c r="R151" i="101"/>
  <c r="F151" i="101"/>
  <c r="AC150" i="101"/>
  <c r="AB150" i="101"/>
  <c r="AA150" i="101"/>
  <c r="Z150" i="101"/>
  <c r="R150" i="101"/>
  <c r="F150" i="101"/>
  <c r="AC149" i="101"/>
  <c r="AB149" i="101"/>
  <c r="AA149" i="101"/>
  <c r="Z149" i="101"/>
  <c r="R149" i="101"/>
  <c r="F149" i="101"/>
  <c r="L149" i="101"/>
  <c r="AC148" i="101"/>
  <c r="AB148" i="101"/>
  <c r="AA148" i="101"/>
  <c r="Z148" i="101"/>
  <c r="R148" i="101"/>
  <c r="F148" i="101"/>
  <c r="AC147" i="101"/>
  <c r="AB147" i="101"/>
  <c r="AA147" i="101"/>
  <c r="Z147" i="101"/>
  <c r="R147" i="101"/>
  <c r="F147" i="101"/>
  <c r="L147" i="101"/>
  <c r="AC146" i="101"/>
  <c r="AC159" i="101" s="1"/>
  <c r="AB146" i="101"/>
  <c r="AB159" i="101" s="1"/>
  <c r="AA146" i="101"/>
  <c r="AA159" i="101" s="1"/>
  <c r="Z146" i="101"/>
  <c r="Z159" i="101"/>
  <c r="R146" i="101"/>
  <c r="F146" i="101"/>
  <c r="W139" i="101"/>
  <c r="V139" i="101"/>
  <c r="U139" i="101"/>
  <c r="T139" i="101"/>
  <c r="S139" i="101"/>
  <c r="Q139" i="101"/>
  <c r="P139" i="101"/>
  <c r="O139" i="101"/>
  <c r="N139" i="101"/>
  <c r="K139" i="101"/>
  <c r="G139" i="101"/>
  <c r="E139" i="101"/>
  <c r="D139" i="101"/>
  <c r="C139" i="101"/>
  <c r="B139" i="101"/>
  <c r="AC138" i="101"/>
  <c r="AB138" i="101"/>
  <c r="AA138" i="101"/>
  <c r="Z138" i="101"/>
  <c r="R138" i="101"/>
  <c r="F138" i="101"/>
  <c r="A138" i="101"/>
  <c r="AC137" i="101"/>
  <c r="AB137" i="101"/>
  <c r="AA137" i="101"/>
  <c r="Z137" i="101"/>
  <c r="R137" i="101"/>
  <c r="X137" i="101" s="1"/>
  <c r="F137" i="101"/>
  <c r="L137" i="101" s="1"/>
  <c r="AC136" i="101"/>
  <c r="AB136" i="101"/>
  <c r="AA136" i="101"/>
  <c r="Z136" i="101"/>
  <c r="R136" i="101"/>
  <c r="F136" i="101"/>
  <c r="AC135" i="101"/>
  <c r="AB135" i="101"/>
  <c r="AA135" i="101"/>
  <c r="Z135" i="101"/>
  <c r="R135" i="101"/>
  <c r="F135" i="101"/>
  <c r="L135" i="101" s="1"/>
  <c r="AC134" i="101"/>
  <c r="AB134" i="101"/>
  <c r="AA134" i="101"/>
  <c r="Z134" i="101"/>
  <c r="R134" i="101"/>
  <c r="F134" i="101"/>
  <c r="AC133" i="101"/>
  <c r="AB133" i="101"/>
  <c r="AA133" i="101"/>
  <c r="Z133" i="101"/>
  <c r="R133" i="101"/>
  <c r="F133" i="101"/>
  <c r="AC132" i="101"/>
  <c r="AB132" i="101"/>
  <c r="AA132" i="101"/>
  <c r="Z132" i="101"/>
  <c r="R132" i="101"/>
  <c r="F132" i="101"/>
  <c r="AC131" i="101"/>
  <c r="AB131" i="101"/>
  <c r="AA131" i="101"/>
  <c r="Z131" i="101"/>
  <c r="R131" i="101"/>
  <c r="F131" i="101"/>
  <c r="AC130" i="101"/>
  <c r="AB130" i="101"/>
  <c r="AA130" i="101"/>
  <c r="Z130" i="101"/>
  <c r="R130" i="101"/>
  <c r="F130" i="101"/>
  <c r="AC129" i="101"/>
  <c r="AB129" i="101"/>
  <c r="AA129" i="101"/>
  <c r="Z129" i="101"/>
  <c r="R129" i="101"/>
  <c r="F129" i="101"/>
  <c r="AC128" i="101"/>
  <c r="AB128" i="101"/>
  <c r="AA128" i="101"/>
  <c r="Z128" i="101"/>
  <c r="R128" i="101"/>
  <c r="F128" i="101"/>
  <c r="AC127" i="101"/>
  <c r="AB127" i="101"/>
  <c r="AA127" i="101"/>
  <c r="Z127" i="101"/>
  <c r="R127" i="101"/>
  <c r="F127" i="101"/>
  <c r="AC126" i="101"/>
  <c r="AC139" i="101"/>
  <c r="AB126" i="101"/>
  <c r="AB139" i="101" s="1"/>
  <c r="AA126" i="101"/>
  <c r="AA139" i="101" s="1"/>
  <c r="Z126" i="101"/>
  <c r="Z139" i="101" s="1"/>
  <c r="R126" i="101"/>
  <c r="F126" i="101"/>
  <c r="W119" i="101"/>
  <c r="V119" i="101"/>
  <c r="U119" i="101"/>
  <c r="T119" i="101"/>
  <c r="S119" i="101"/>
  <c r="Q119" i="101"/>
  <c r="P119" i="101"/>
  <c r="O119" i="101"/>
  <c r="N119" i="101"/>
  <c r="K119" i="101"/>
  <c r="G119" i="101"/>
  <c r="E119" i="101"/>
  <c r="D119" i="101"/>
  <c r="C119" i="101"/>
  <c r="B119" i="101"/>
  <c r="AC118" i="101"/>
  <c r="AB118" i="101"/>
  <c r="AA118" i="101"/>
  <c r="Z118" i="101"/>
  <c r="R118" i="101"/>
  <c r="F118" i="101"/>
  <c r="A118" i="101"/>
  <c r="AC117" i="101"/>
  <c r="AB117" i="101"/>
  <c r="AA117" i="101"/>
  <c r="Z117" i="101"/>
  <c r="R117" i="101"/>
  <c r="F117" i="101"/>
  <c r="AC116" i="101"/>
  <c r="AB116" i="101"/>
  <c r="AA116" i="101"/>
  <c r="Z116" i="101"/>
  <c r="R116" i="101"/>
  <c r="F116" i="101"/>
  <c r="AC115" i="101"/>
  <c r="AB115" i="101"/>
  <c r="AA115" i="101"/>
  <c r="Z115" i="101"/>
  <c r="R115" i="101"/>
  <c r="F115" i="101"/>
  <c r="AC114" i="101"/>
  <c r="AB114" i="101"/>
  <c r="AA114" i="101"/>
  <c r="Z114" i="101"/>
  <c r="R114" i="101"/>
  <c r="F114" i="101"/>
  <c r="AC113" i="101"/>
  <c r="AB113" i="101"/>
  <c r="AA113" i="101"/>
  <c r="Z113" i="101"/>
  <c r="R113" i="101"/>
  <c r="F113" i="101"/>
  <c r="AC112" i="101"/>
  <c r="AB112" i="101"/>
  <c r="AA112" i="101"/>
  <c r="Z112" i="101"/>
  <c r="R112" i="101"/>
  <c r="F112" i="101"/>
  <c r="AC111" i="101"/>
  <c r="AB111" i="101"/>
  <c r="AA111" i="101"/>
  <c r="Z111" i="101"/>
  <c r="R111" i="101"/>
  <c r="F111" i="101"/>
  <c r="AC110" i="101"/>
  <c r="AB110" i="101"/>
  <c r="AA110" i="101"/>
  <c r="Z110" i="101"/>
  <c r="R110" i="101"/>
  <c r="X110" i="101" s="1"/>
  <c r="F110" i="101"/>
  <c r="AC109" i="101"/>
  <c r="AB109" i="101"/>
  <c r="AA109" i="101"/>
  <c r="Z109" i="101"/>
  <c r="R109" i="101"/>
  <c r="F109" i="101"/>
  <c r="L109" i="101"/>
  <c r="AC108" i="101"/>
  <c r="AB108" i="101"/>
  <c r="AA108" i="101"/>
  <c r="Z108" i="101"/>
  <c r="R108" i="101"/>
  <c r="F108" i="101"/>
  <c r="AC107" i="101"/>
  <c r="AB107" i="101"/>
  <c r="AA107" i="101"/>
  <c r="Z107" i="101"/>
  <c r="R107" i="101"/>
  <c r="F107" i="101"/>
  <c r="L107" i="101" s="1"/>
  <c r="AC106" i="101"/>
  <c r="AC119" i="101" s="1"/>
  <c r="AB106" i="101"/>
  <c r="AB119" i="101" s="1"/>
  <c r="AA106" i="101"/>
  <c r="AA119" i="101"/>
  <c r="Z106" i="101"/>
  <c r="Z119" i="101" s="1"/>
  <c r="R106" i="101"/>
  <c r="F106" i="101"/>
  <c r="W99" i="101"/>
  <c r="V99" i="101"/>
  <c r="U99" i="101"/>
  <c r="T99" i="101"/>
  <c r="S99" i="101"/>
  <c r="Q99" i="101"/>
  <c r="P99" i="101"/>
  <c r="O99" i="101"/>
  <c r="N99" i="101"/>
  <c r="K99" i="101"/>
  <c r="G99" i="101"/>
  <c r="E99" i="101"/>
  <c r="D99" i="101"/>
  <c r="C99" i="101"/>
  <c r="B99" i="101"/>
  <c r="AC98" i="101"/>
  <c r="AB98" i="101"/>
  <c r="AA98" i="101"/>
  <c r="Z98" i="101"/>
  <c r="R98" i="101"/>
  <c r="X98" i="101" s="1"/>
  <c r="F98" i="101"/>
  <c r="A98" i="101"/>
  <c r="A97" i="101" s="1"/>
  <c r="A96" i="101" s="1"/>
  <c r="AC97" i="101"/>
  <c r="AB97" i="101"/>
  <c r="AA97" i="101"/>
  <c r="Z97" i="101"/>
  <c r="R97" i="101"/>
  <c r="X97" i="101" s="1"/>
  <c r="F97" i="101"/>
  <c r="AC96" i="101"/>
  <c r="AB96" i="101"/>
  <c r="AA96" i="101"/>
  <c r="Z96" i="101"/>
  <c r="R96" i="101"/>
  <c r="F96" i="101"/>
  <c r="L96" i="101"/>
  <c r="AC95" i="101"/>
  <c r="AB95" i="101"/>
  <c r="AA95" i="101"/>
  <c r="Z95" i="101"/>
  <c r="R95" i="101"/>
  <c r="F95" i="101"/>
  <c r="L95" i="101" s="1"/>
  <c r="AC94" i="101"/>
  <c r="AB94" i="101"/>
  <c r="AA94" i="101"/>
  <c r="Z94" i="101"/>
  <c r="R94" i="101"/>
  <c r="F94" i="101"/>
  <c r="AC93" i="101"/>
  <c r="AB93" i="101"/>
  <c r="AA93" i="101"/>
  <c r="Z93" i="101"/>
  <c r="R93" i="101"/>
  <c r="F93" i="101"/>
  <c r="AC92" i="101"/>
  <c r="AB92" i="101"/>
  <c r="AA92" i="101"/>
  <c r="Z92" i="101"/>
  <c r="R92" i="101"/>
  <c r="AD92" i="101" s="1"/>
  <c r="F92" i="101"/>
  <c r="L92" i="101" s="1"/>
  <c r="AC91" i="101"/>
  <c r="AB91" i="101"/>
  <c r="AA91" i="101"/>
  <c r="Z91" i="101"/>
  <c r="R91" i="101"/>
  <c r="F91" i="101"/>
  <c r="AC90" i="101"/>
  <c r="AB90" i="101"/>
  <c r="AA90" i="101"/>
  <c r="Z90" i="101"/>
  <c r="R90" i="101"/>
  <c r="F90" i="101"/>
  <c r="AC89" i="101"/>
  <c r="AB89" i="101"/>
  <c r="AA89" i="101"/>
  <c r="Z89" i="101"/>
  <c r="R89" i="101"/>
  <c r="F89" i="101"/>
  <c r="AC88" i="101"/>
  <c r="AB88" i="101"/>
  <c r="AA88" i="101"/>
  <c r="Z88" i="101"/>
  <c r="R88" i="101"/>
  <c r="F88" i="101"/>
  <c r="AC87" i="101"/>
  <c r="AB87" i="101"/>
  <c r="AA87" i="101"/>
  <c r="Z87" i="101"/>
  <c r="R87" i="101"/>
  <c r="F87" i="101"/>
  <c r="L87" i="101" s="1"/>
  <c r="AC86" i="101"/>
  <c r="AC99" i="101" s="1"/>
  <c r="AB86" i="101"/>
  <c r="AB99" i="101" s="1"/>
  <c r="AA86" i="101"/>
  <c r="AA99" i="101"/>
  <c r="Z86" i="101"/>
  <c r="Z99" i="101" s="1"/>
  <c r="R86" i="101"/>
  <c r="F86" i="101"/>
  <c r="W79" i="101"/>
  <c r="V79" i="101"/>
  <c r="U79" i="101"/>
  <c r="T79" i="101"/>
  <c r="S79" i="101"/>
  <c r="Q79" i="101"/>
  <c r="P79" i="101"/>
  <c r="O79" i="101"/>
  <c r="N79" i="101"/>
  <c r="K79" i="101"/>
  <c r="G79" i="101"/>
  <c r="E79" i="101"/>
  <c r="D79" i="101"/>
  <c r="C79" i="101"/>
  <c r="B79" i="101"/>
  <c r="AC78" i="101"/>
  <c r="AB78" i="101"/>
  <c r="AA78" i="101"/>
  <c r="Z78" i="101"/>
  <c r="R78" i="101"/>
  <c r="F78" i="101"/>
  <c r="A78" i="101"/>
  <c r="A77" i="101"/>
  <c r="AC77" i="101"/>
  <c r="AB77" i="101"/>
  <c r="AA77" i="101"/>
  <c r="Z77" i="101"/>
  <c r="R77" i="101"/>
  <c r="F77" i="101"/>
  <c r="AC76" i="101"/>
  <c r="AB76" i="101"/>
  <c r="AA76" i="101"/>
  <c r="Z76" i="101"/>
  <c r="R76" i="101"/>
  <c r="F76" i="101"/>
  <c r="AC75" i="101"/>
  <c r="AB75" i="101"/>
  <c r="AA75" i="101"/>
  <c r="Z75" i="101"/>
  <c r="R75" i="101"/>
  <c r="F75" i="101"/>
  <c r="AC74" i="101"/>
  <c r="AB74" i="101"/>
  <c r="AA74" i="101"/>
  <c r="Z74" i="101"/>
  <c r="R74" i="101"/>
  <c r="F74" i="101"/>
  <c r="AC73" i="101"/>
  <c r="AB73" i="101"/>
  <c r="AA73" i="101"/>
  <c r="Z73" i="101"/>
  <c r="R73" i="101"/>
  <c r="F73" i="101"/>
  <c r="AC72" i="101"/>
  <c r="AB72" i="101"/>
  <c r="AA72" i="101"/>
  <c r="Z72" i="101"/>
  <c r="R72" i="101"/>
  <c r="F72" i="101"/>
  <c r="AC71" i="101"/>
  <c r="AB71" i="101"/>
  <c r="AA71" i="101"/>
  <c r="Z71" i="101"/>
  <c r="R71" i="101"/>
  <c r="F71" i="101"/>
  <c r="L71" i="101"/>
  <c r="AC70" i="101"/>
  <c r="AB70" i="101"/>
  <c r="AA70" i="101"/>
  <c r="Z70" i="101"/>
  <c r="R70" i="101"/>
  <c r="F70" i="101"/>
  <c r="AC69" i="101"/>
  <c r="AB69" i="101"/>
  <c r="AA69" i="101"/>
  <c r="Z69" i="101"/>
  <c r="R69" i="101"/>
  <c r="F69" i="101"/>
  <c r="AC68" i="101"/>
  <c r="AB68" i="101"/>
  <c r="AA68" i="101"/>
  <c r="Z68" i="101"/>
  <c r="R68" i="101"/>
  <c r="F68" i="101"/>
  <c r="AC67" i="101"/>
  <c r="AB67" i="101"/>
  <c r="AA67" i="101"/>
  <c r="Z67" i="101"/>
  <c r="R67" i="101"/>
  <c r="F67" i="101"/>
  <c r="L67" i="101"/>
  <c r="AC66" i="101"/>
  <c r="AC79" i="101" s="1"/>
  <c r="AB66" i="101"/>
  <c r="AB79" i="101" s="1"/>
  <c r="AA66" i="101"/>
  <c r="AA79" i="101" s="1"/>
  <c r="Z66" i="101"/>
  <c r="Z79" i="101"/>
  <c r="R66" i="101"/>
  <c r="F66" i="101"/>
  <c r="W58" i="101"/>
  <c r="V58" i="101"/>
  <c r="U58" i="101"/>
  <c r="T58" i="101"/>
  <c r="S58" i="101"/>
  <c r="Q58" i="101"/>
  <c r="P58" i="101"/>
  <c r="O58" i="101"/>
  <c r="N58" i="101"/>
  <c r="K58" i="101"/>
  <c r="G58" i="101"/>
  <c r="E58" i="101"/>
  <c r="D58" i="101"/>
  <c r="C58" i="101"/>
  <c r="B58" i="101"/>
  <c r="AC57" i="101"/>
  <c r="AB57" i="101"/>
  <c r="AA57" i="101"/>
  <c r="Z57" i="101"/>
  <c r="R57" i="101"/>
  <c r="A57" i="101"/>
  <c r="AC56" i="101"/>
  <c r="AB56" i="101"/>
  <c r="AA56" i="101"/>
  <c r="Z56" i="101"/>
  <c r="R56" i="101"/>
  <c r="L56" i="101"/>
  <c r="AC55" i="101"/>
  <c r="AB55" i="101"/>
  <c r="AA55" i="101"/>
  <c r="Z55" i="101"/>
  <c r="R55" i="101"/>
  <c r="AC54" i="101"/>
  <c r="AB54" i="101"/>
  <c r="AA54" i="101"/>
  <c r="Z54" i="101"/>
  <c r="R54" i="101"/>
  <c r="L54" i="101"/>
  <c r="AC53" i="101"/>
  <c r="AB53" i="101"/>
  <c r="AA53" i="101"/>
  <c r="Z53" i="101"/>
  <c r="R53" i="101"/>
  <c r="AC52" i="101"/>
  <c r="AB52" i="101"/>
  <c r="AA52" i="101"/>
  <c r="Z52" i="101"/>
  <c r="R52" i="101"/>
  <c r="L52" i="101"/>
  <c r="AC51" i="101"/>
  <c r="AB51" i="101"/>
  <c r="AA51" i="101"/>
  <c r="Z51" i="101"/>
  <c r="R51" i="101"/>
  <c r="AC50" i="101"/>
  <c r="AB50" i="101"/>
  <c r="AA50" i="101"/>
  <c r="Z50" i="101"/>
  <c r="R50" i="101"/>
  <c r="AC49" i="101"/>
  <c r="AB49" i="101"/>
  <c r="AA49" i="101"/>
  <c r="Z49" i="101"/>
  <c r="R49" i="101"/>
  <c r="L49" i="101"/>
  <c r="AC48" i="101"/>
  <c r="AB48" i="101"/>
  <c r="AA48" i="101"/>
  <c r="Z48" i="101"/>
  <c r="R48" i="101"/>
  <c r="L48" i="101"/>
  <c r="AC47" i="101"/>
  <c r="AB47" i="101"/>
  <c r="AA47" i="101"/>
  <c r="Z47" i="101"/>
  <c r="R47" i="101"/>
  <c r="AC46" i="101"/>
  <c r="AB46" i="101"/>
  <c r="AA46" i="101"/>
  <c r="Z46" i="101"/>
  <c r="R46" i="101"/>
  <c r="L46" i="101"/>
  <c r="AC45" i="101"/>
  <c r="AC58" i="101" s="1"/>
  <c r="AB45" i="101"/>
  <c r="AB58" i="101" s="1"/>
  <c r="AA45" i="101"/>
  <c r="AA58" i="101" s="1"/>
  <c r="Z45" i="101"/>
  <c r="Z58" i="101" s="1"/>
  <c r="R45" i="101"/>
  <c r="F45" i="101"/>
  <c r="W34" i="101"/>
  <c r="V34" i="101"/>
  <c r="U34" i="101"/>
  <c r="T34" i="101"/>
  <c r="S34" i="101"/>
  <c r="Q34" i="101"/>
  <c r="AC34" i="101" s="1"/>
  <c r="P34" i="101"/>
  <c r="O34" i="101"/>
  <c r="N34" i="101"/>
  <c r="K34" i="101"/>
  <c r="G34" i="101"/>
  <c r="H34" i="101" s="1"/>
  <c r="E34" i="101"/>
  <c r="D34" i="101"/>
  <c r="AB34" i="101" s="1"/>
  <c r="C34" i="101"/>
  <c r="B34" i="101"/>
  <c r="W33" i="101"/>
  <c r="V33" i="101"/>
  <c r="U33" i="101"/>
  <c r="T33" i="101"/>
  <c r="S33" i="101"/>
  <c r="Q33" i="101"/>
  <c r="P33" i="101"/>
  <c r="O33" i="101"/>
  <c r="N33" i="101"/>
  <c r="K33" i="101"/>
  <c r="G33" i="101"/>
  <c r="H33" i="101" s="1"/>
  <c r="I33" i="101" s="1"/>
  <c r="E33" i="101"/>
  <c r="D33" i="101"/>
  <c r="C33" i="101"/>
  <c r="AA33" i="101" s="1"/>
  <c r="B33" i="101"/>
  <c r="A33" i="101"/>
  <c r="A32" i="101" s="1"/>
  <c r="W32" i="101"/>
  <c r="V32" i="101"/>
  <c r="U32" i="101"/>
  <c r="T32" i="101"/>
  <c r="S32" i="101"/>
  <c r="Q32" i="101"/>
  <c r="P32" i="101"/>
  <c r="O32" i="101"/>
  <c r="N32" i="101"/>
  <c r="Z32" i="101" s="1"/>
  <c r="K32" i="101"/>
  <c r="G32" i="101"/>
  <c r="E32" i="101"/>
  <c r="AC32" i="101" s="1"/>
  <c r="D32" i="101"/>
  <c r="C32" i="101"/>
  <c r="B32" i="101"/>
  <c r="W31" i="101"/>
  <c r="V31" i="101"/>
  <c r="U31" i="101"/>
  <c r="T31" i="101"/>
  <c r="S31" i="101"/>
  <c r="Q31" i="101"/>
  <c r="P31" i="101"/>
  <c r="O31" i="101"/>
  <c r="N31" i="101"/>
  <c r="K31" i="101"/>
  <c r="G31" i="101"/>
  <c r="E31" i="101"/>
  <c r="D31" i="101"/>
  <c r="AB31" i="101" s="1"/>
  <c r="C31" i="101"/>
  <c r="B31" i="101"/>
  <c r="W30" i="101"/>
  <c r="V30" i="101"/>
  <c r="U30" i="101"/>
  <c r="T30" i="101"/>
  <c r="S30" i="101"/>
  <c r="Q30" i="101"/>
  <c r="AC30" i="101" s="1"/>
  <c r="P30" i="101"/>
  <c r="O30" i="101"/>
  <c r="N30" i="101"/>
  <c r="K30" i="101"/>
  <c r="G30" i="101"/>
  <c r="E30" i="101"/>
  <c r="D30" i="101"/>
  <c r="C30" i="101"/>
  <c r="AA30" i="101" s="1"/>
  <c r="B30" i="101"/>
  <c r="W29" i="101"/>
  <c r="V29" i="101"/>
  <c r="U29" i="101"/>
  <c r="T29" i="101"/>
  <c r="S29" i="101"/>
  <c r="Q29" i="101"/>
  <c r="P29" i="101"/>
  <c r="O29" i="101"/>
  <c r="N29" i="101"/>
  <c r="K29" i="101"/>
  <c r="G29" i="101"/>
  <c r="E29" i="101"/>
  <c r="D29" i="101"/>
  <c r="C29" i="101"/>
  <c r="B29" i="101"/>
  <c r="Z29" i="101" s="1"/>
  <c r="W28" i="101"/>
  <c r="V28" i="101"/>
  <c r="U28" i="101"/>
  <c r="T28" i="101"/>
  <c r="S28" i="101"/>
  <c r="Q28" i="101"/>
  <c r="P28" i="101"/>
  <c r="O28" i="101"/>
  <c r="AA28" i="101" s="1"/>
  <c r="N28" i="101"/>
  <c r="K28" i="101"/>
  <c r="G28" i="101"/>
  <c r="E28" i="101"/>
  <c r="D28" i="101"/>
  <c r="AB28" i="101" s="1"/>
  <c r="C28" i="101"/>
  <c r="B28" i="101"/>
  <c r="W27" i="101"/>
  <c r="V27" i="101"/>
  <c r="U27" i="101"/>
  <c r="T27" i="101"/>
  <c r="S27" i="101"/>
  <c r="Q27" i="101"/>
  <c r="P27" i="101"/>
  <c r="O27" i="101"/>
  <c r="N27" i="101"/>
  <c r="N35" i="101" s="1"/>
  <c r="K27" i="101"/>
  <c r="G27" i="101"/>
  <c r="E27" i="101"/>
  <c r="D27" i="101"/>
  <c r="C27" i="101"/>
  <c r="AA27" i="101" s="1"/>
  <c r="B27" i="101"/>
  <c r="W26" i="101"/>
  <c r="V26" i="101"/>
  <c r="U26" i="101"/>
  <c r="T26" i="101"/>
  <c r="S26" i="101"/>
  <c r="Q26" i="101"/>
  <c r="P26" i="101"/>
  <c r="AB26" i="101" s="1"/>
  <c r="O26" i="101"/>
  <c r="N26" i="101"/>
  <c r="K26" i="101"/>
  <c r="G26" i="101"/>
  <c r="E26" i="101"/>
  <c r="D26" i="101"/>
  <c r="C26" i="101"/>
  <c r="B26" i="101"/>
  <c r="Z26" i="101" s="1"/>
  <c r="W25" i="101"/>
  <c r="V25" i="101"/>
  <c r="U25" i="101"/>
  <c r="T25" i="101"/>
  <c r="S25" i="101"/>
  <c r="Q25" i="101"/>
  <c r="P25" i="101"/>
  <c r="O25" i="101"/>
  <c r="N25" i="101"/>
  <c r="K25" i="101"/>
  <c r="G25" i="101"/>
  <c r="G35" i="101" s="1"/>
  <c r="E25" i="101"/>
  <c r="D25" i="101"/>
  <c r="C25" i="101"/>
  <c r="B25" i="101"/>
  <c r="W24" i="101"/>
  <c r="V24" i="101"/>
  <c r="U24" i="101"/>
  <c r="T24" i="101"/>
  <c r="T35" i="101" s="1"/>
  <c r="S24" i="101"/>
  <c r="Q24" i="101"/>
  <c r="P24" i="101"/>
  <c r="O24" i="101"/>
  <c r="N24" i="101"/>
  <c r="Z24" i="101" s="1"/>
  <c r="K24" i="101"/>
  <c r="G24" i="101"/>
  <c r="E24" i="101"/>
  <c r="AC24" i="101" s="1"/>
  <c r="D24" i="101"/>
  <c r="C24" i="101"/>
  <c r="B24" i="101"/>
  <c r="W23" i="101"/>
  <c r="V23" i="101"/>
  <c r="U23" i="101"/>
  <c r="T23" i="101"/>
  <c r="S23" i="101"/>
  <c r="S35" i="101" s="1"/>
  <c r="Q23" i="101"/>
  <c r="P23" i="101"/>
  <c r="O23" i="101"/>
  <c r="N23" i="101"/>
  <c r="K23" i="101"/>
  <c r="G23" i="101"/>
  <c r="E23" i="101"/>
  <c r="D23" i="101"/>
  <c r="C23" i="101"/>
  <c r="B23" i="101"/>
  <c r="W22" i="101"/>
  <c r="V22" i="101"/>
  <c r="U22" i="101"/>
  <c r="T22" i="101"/>
  <c r="S22" i="101"/>
  <c r="Q22" i="101"/>
  <c r="P22" i="101"/>
  <c r="O22" i="101"/>
  <c r="N22" i="101"/>
  <c r="K22" i="101"/>
  <c r="G22" i="101"/>
  <c r="E22" i="101"/>
  <c r="D22" i="101"/>
  <c r="C22" i="101"/>
  <c r="B22" i="101"/>
  <c r="Z22" i="101" s="1"/>
  <c r="Z35" i="101" s="1"/>
  <c r="CE44" i="47"/>
  <c r="CC41" i="47"/>
  <c r="CH41" i="47"/>
  <c r="CA41" i="47" s="1"/>
  <c r="CF41" i="47"/>
  <c r="CF42" i="47"/>
  <c r="CH44" i="47"/>
  <c r="CA30" i="47"/>
  <c r="CA21" i="47"/>
  <c r="CH45" i="47"/>
  <c r="CA23" i="47"/>
  <c r="BP36" i="47"/>
  <c r="CA32" i="47"/>
  <c r="CL40" i="47"/>
  <c r="CA17" i="47"/>
  <c r="BT41" i="47"/>
  <c r="CE40" i="47"/>
  <c r="BV44" i="47"/>
  <c r="CG42" i="47"/>
  <c r="CI41" i="47"/>
  <c r="BP33" i="47"/>
  <c r="CA33" i="47"/>
  <c r="CA35" i="47"/>
  <c r="BR41" i="47"/>
  <c r="BW44" i="47"/>
  <c r="CL45" i="47"/>
  <c r="BS41" i="47"/>
  <c r="BP29" i="47"/>
  <c r="CI42" i="47"/>
  <c r="BU40" i="47"/>
  <c r="BP24" i="47"/>
  <c r="CA18" i="47"/>
  <c r="BT43" i="47"/>
  <c r="CA26" i="47"/>
  <c r="CD45" i="47"/>
  <c r="CA27" i="47"/>
  <c r="CC43" i="47"/>
  <c r="BR45" i="47"/>
  <c r="CC45" i="47"/>
  <c r="BX44" i="47"/>
  <c r="CE42" i="47"/>
  <c r="BV41" i="47"/>
  <c r="BP41" i="47" s="1"/>
  <c r="BH40" i="47"/>
  <c r="CH42" i="47"/>
  <c r="CF44" i="47"/>
  <c r="CA44" i="47" s="1"/>
  <c r="CA39" i="47"/>
  <c r="CE45" i="47"/>
  <c r="CG45" i="47"/>
  <c r="CI45" i="47"/>
  <c r="CG40" i="47"/>
  <c r="BP25" i="47"/>
  <c r="CD43" i="47"/>
  <c r="BP17" i="47"/>
  <c r="CF43" i="47"/>
  <c r="CG41" i="47"/>
  <c r="CD44" i="47"/>
  <c r="BX43" i="47"/>
  <c r="CA16" i="47"/>
  <c r="CF45" i="47"/>
  <c r="BP22" i="47"/>
  <c r="BR40" i="47"/>
  <c r="BP37" i="47"/>
  <c r="BP28" i="47"/>
  <c r="BV43" i="47"/>
  <c r="R22" i="101"/>
  <c r="F24" i="101"/>
  <c r="L24" i="101" s="1"/>
  <c r="X47" i="101"/>
  <c r="AD47" i="101"/>
  <c r="X55" i="101"/>
  <c r="AD55" i="101"/>
  <c r="X67" i="101"/>
  <c r="AD67" i="101"/>
  <c r="X73" i="101"/>
  <c r="AD73" i="101"/>
  <c r="AD77" i="101"/>
  <c r="X88" i="101"/>
  <c r="AD88" i="101"/>
  <c r="X92" i="101"/>
  <c r="X111" i="101"/>
  <c r="X115" i="101"/>
  <c r="X128" i="101"/>
  <c r="AD128" i="101"/>
  <c r="X134" i="101"/>
  <c r="AD134" i="101"/>
  <c r="X149" i="101"/>
  <c r="AD149" i="101"/>
  <c r="X153" i="101"/>
  <c r="AD153" i="101"/>
  <c r="X57" i="101"/>
  <c r="AD57" i="101"/>
  <c r="AD98" i="101"/>
  <c r="X138" i="101"/>
  <c r="AD138" i="101"/>
  <c r="R29" i="101"/>
  <c r="X46" i="101"/>
  <c r="AD46" i="101"/>
  <c r="X52" i="101"/>
  <c r="AD52" i="101"/>
  <c r="X54" i="101"/>
  <c r="AD54" i="101"/>
  <c r="X56" i="101"/>
  <c r="AD56" i="101"/>
  <c r="X66" i="101"/>
  <c r="AD66" i="101"/>
  <c r="X70" i="101"/>
  <c r="X72" i="101"/>
  <c r="AD72" i="101"/>
  <c r="X74" i="101"/>
  <c r="AD74" i="101"/>
  <c r="X76" i="101"/>
  <c r="AD76" i="101"/>
  <c r="X89" i="101"/>
  <c r="X91" i="101"/>
  <c r="X93" i="101"/>
  <c r="AD93" i="101"/>
  <c r="AD97" i="101"/>
  <c r="X106" i="101"/>
  <c r="AD106" i="101"/>
  <c r="X108" i="101"/>
  <c r="AD108" i="101"/>
  <c r="X112" i="101"/>
  <c r="AD112" i="101"/>
  <c r="X116" i="101"/>
  <c r="AD116" i="101"/>
  <c r="X127" i="101"/>
  <c r="X129" i="101"/>
  <c r="X131" i="101"/>
  <c r="AD131" i="101"/>
  <c r="X133" i="101"/>
  <c r="X135" i="101"/>
  <c r="AD135" i="101"/>
  <c r="AD137" i="101"/>
  <c r="X146" i="101"/>
  <c r="AD146" i="101"/>
  <c r="X150" i="101"/>
  <c r="AD150" i="101"/>
  <c r="X154" i="101"/>
  <c r="AD154" i="101"/>
  <c r="X156" i="101"/>
  <c r="AD156" i="101"/>
  <c r="AD45" i="101"/>
  <c r="X49" i="101"/>
  <c r="AD49" i="101"/>
  <c r="X69" i="101"/>
  <c r="AD69" i="101"/>
  <c r="X75" i="101"/>
  <c r="X86" i="101"/>
  <c r="AD86" i="101"/>
  <c r="X90" i="101"/>
  <c r="AD90" i="101"/>
  <c r="X94" i="101"/>
  <c r="AD94" i="101"/>
  <c r="X96" i="101"/>
  <c r="AD96" i="101"/>
  <c r="X109" i="101"/>
  <c r="AD109" i="101"/>
  <c r="X113" i="101"/>
  <c r="AD113" i="101"/>
  <c r="X117" i="101"/>
  <c r="AD117" i="101"/>
  <c r="X126" i="101"/>
  <c r="X130" i="101"/>
  <c r="AD130" i="101"/>
  <c r="AD132" i="101"/>
  <c r="X136" i="101"/>
  <c r="X147" i="101"/>
  <c r="AD147" i="101"/>
  <c r="X151" i="101"/>
  <c r="X155" i="101"/>
  <c r="AD155" i="101"/>
  <c r="R32" i="101"/>
  <c r="F33" i="101"/>
  <c r="J33" i="101" s="1"/>
  <c r="X118" i="101"/>
  <c r="AD158" i="101"/>
  <c r="Z23" i="101"/>
  <c r="AA23" i="101"/>
  <c r="AC23" i="101"/>
  <c r="AA24" i="101"/>
  <c r="AB24" i="101"/>
  <c r="Z25" i="101"/>
  <c r="AB25" i="101"/>
  <c r="AC25" i="101"/>
  <c r="AA26" i="101"/>
  <c r="AC26" i="101"/>
  <c r="AB27" i="101"/>
  <c r="AC27" i="101"/>
  <c r="Z28" i="101"/>
  <c r="AC28" i="101"/>
  <c r="AA29" i="101"/>
  <c r="AC29" i="101"/>
  <c r="Z30" i="101"/>
  <c r="AB30" i="101"/>
  <c r="Z31" i="101"/>
  <c r="AA31" i="101"/>
  <c r="AC31" i="101"/>
  <c r="AA32" i="101"/>
  <c r="AB32" i="101"/>
  <c r="Z33" i="101"/>
  <c r="AB33" i="101"/>
  <c r="AC33" i="101"/>
  <c r="Z34" i="101"/>
  <c r="AA34" i="101"/>
  <c r="L47" i="101"/>
  <c r="L51" i="101"/>
  <c r="L55" i="101"/>
  <c r="J57" i="101"/>
  <c r="L68" i="101"/>
  <c r="L74" i="101"/>
  <c r="L76" i="101"/>
  <c r="L88" i="101"/>
  <c r="L90" i="101"/>
  <c r="L98" i="101"/>
  <c r="L108" i="101"/>
  <c r="L112" i="101"/>
  <c r="L115" i="101"/>
  <c r="L116" i="101"/>
  <c r="L117" i="101"/>
  <c r="A117" i="101"/>
  <c r="H118" i="101"/>
  <c r="L128" i="101"/>
  <c r="L130" i="101"/>
  <c r="L132" i="101"/>
  <c r="L134" i="101"/>
  <c r="L138" i="101"/>
  <c r="F159" i="101"/>
  <c r="L148" i="101"/>
  <c r="L150" i="101"/>
  <c r="L154" i="101"/>
  <c r="AB22" i="101"/>
  <c r="AB35" i="101"/>
  <c r="X45" i="101"/>
  <c r="A56" i="101"/>
  <c r="H57" i="101"/>
  <c r="I57" i="101"/>
  <c r="F58" i="101"/>
  <c r="L58" i="101" s="1"/>
  <c r="L45" i="101"/>
  <c r="L50" i="101"/>
  <c r="A76" i="101"/>
  <c r="H77" i="101"/>
  <c r="I77" i="101" s="1"/>
  <c r="H97" i="101"/>
  <c r="I97" i="101" s="1"/>
  <c r="L69" i="101"/>
  <c r="L73" i="101"/>
  <c r="L77" i="101"/>
  <c r="J78" i="101"/>
  <c r="L93" i="101"/>
  <c r="L97" i="101"/>
  <c r="J98" i="101"/>
  <c r="A156" i="101"/>
  <c r="I157" i="101"/>
  <c r="L53" i="101"/>
  <c r="L57" i="101"/>
  <c r="L66" i="101"/>
  <c r="L78" i="101"/>
  <c r="L86" i="101"/>
  <c r="R159" i="101"/>
  <c r="AD159" i="101" s="1"/>
  <c r="H78" i="101"/>
  <c r="I78" i="101"/>
  <c r="H98" i="101"/>
  <c r="I98" i="101" s="1"/>
  <c r="L113" i="101"/>
  <c r="J77" i="101"/>
  <c r="J97" i="101"/>
  <c r="L131" i="101"/>
  <c r="H138" i="101"/>
  <c r="I138" i="101" s="1"/>
  <c r="L153" i="101"/>
  <c r="L157" i="101"/>
  <c r="J158" i="101"/>
  <c r="L106" i="101"/>
  <c r="L110" i="101"/>
  <c r="L114" i="101"/>
  <c r="L146" i="101"/>
  <c r="L158" i="101"/>
  <c r="H158" i="101"/>
  <c r="I158" i="101" s="1"/>
  <c r="J157" i="101"/>
  <c r="P17" i="12"/>
  <c r="P18" i="12"/>
  <c r="P19" i="12"/>
  <c r="P20" i="12"/>
  <c r="P21" i="12"/>
  <c r="P22" i="12"/>
  <c r="P23" i="12"/>
  <c r="P24" i="12"/>
  <c r="P25" i="12"/>
  <c r="P26" i="12"/>
  <c r="P27" i="12"/>
  <c r="P28" i="12"/>
  <c r="P29" i="12"/>
  <c r="P30" i="12"/>
  <c r="P31" i="12"/>
  <c r="P32" i="12"/>
  <c r="P33" i="12"/>
  <c r="P34" i="12"/>
  <c r="P16" i="12"/>
  <c r="I17" i="12"/>
  <c r="I18" i="12"/>
  <c r="J18" i="12" s="1"/>
  <c r="I19" i="12"/>
  <c r="I20" i="12"/>
  <c r="I21" i="12"/>
  <c r="I22" i="12"/>
  <c r="I23" i="12"/>
  <c r="N23" i="12" s="1"/>
  <c r="R23" i="12" s="1"/>
  <c r="I24" i="12"/>
  <c r="J24" i="12" s="1"/>
  <c r="I25" i="12"/>
  <c r="I26" i="12"/>
  <c r="J26" i="12" s="1"/>
  <c r="I27" i="12"/>
  <c r="I28" i="12"/>
  <c r="I29" i="12"/>
  <c r="I30" i="12"/>
  <c r="I31" i="12"/>
  <c r="N31" i="12" s="1"/>
  <c r="R31" i="12" s="1"/>
  <c r="I32" i="12"/>
  <c r="J32" i="12" s="1"/>
  <c r="I33" i="12"/>
  <c r="I34" i="12"/>
  <c r="J34" i="12" s="1"/>
  <c r="I16" i="12"/>
  <c r="BW43" i="47"/>
  <c r="BU42" i="47"/>
  <c r="BP32" i="47"/>
  <c r="BP39" i="47"/>
  <c r="BT45" i="47"/>
  <c r="BV45" i="47"/>
  <c r="BT44" i="47"/>
  <c r="BP44" i="47" s="1"/>
  <c r="BR44" i="47"/>
  <c r="BE36" i="47"/>
  <c r="BP20" i="47"/>
  <c r="BM40" i="47"/>
  <c r="BP38" i="47"/>
  <c r="BS42" i="47"/>
  <c r="BR42" i="47"/>
  <c r="BW45" i="47"/>
  <c r="BE25" i="47"/>
  <c r="BS43" i="47"/>
  <c r="AW40" i="47"/>
  <c r="BM44" i="47"/>
  <c r="BU43" i="47"/>
  <c r="BP18" i="47"/>
  <c r="BP21" i="47"/>
  <c r="BX41" i="47"/>
  <c r="BS44" i="47"/>
  <c r="BL40" i="47"/>
  <c r="BP23" i="47"/>
  <c r="BK41" i="47"/>
  <c r="BV40" i="47"/>
  <c r="BM43" i="47"/>
  <c r="BI41" i="47"/>
  <c r="BT40" i="47"/>
  <c r="BE19" i="47"/>
  <c r="BJ41" i="47"/>
  <c r="BW40" i="47"/>
  <c r="BP30" i="47"/>
  <c r="BW42" i="47"/>
  <c r="CA45" i="47"/>
  <c r="BX45" i="47"/>
  <c r="BP27" i="47"/>
  <c r="BG44" i="47"/>
  <c r="BR43" i="47"/>
  <c r="BS45" i="47"/>
  <c r="BP35" i="47"/>
  <c r="BG41" i="47"/>
  <c r="BK44" i="47"/>
  <c r="BE31" i="47"/>
  <c r="BP19" i="47"/>
  <c r="BP31" i="47"/>
  <c r="BH41" i="47"/>
  <c r="BW41" i="47"/>
  <c r="BU44" i="47"/>
  <c r="BH42" i="47"/>
  <c r="BV42" i="47"/>
  <c r="BI43" i="47"/>
  <c r="BP26" i="47"/>
  <c r="BE29" i="47"/>
  <c r="BX42" i="47"/>
  <c r="BU41" i="47"/>
  <c r="BP34" i="47"/>
  <c r="BT42" i="47"/>
  <c r="BU45" i="47"/>
  <c r="BP16" i="47"/>
  <c r="BE28" i="47"/>
  <c r="BE22" i="47"/>
  <c r="BK43" i="47"/>
  <c r="BE37" i="47"/>
  <c r="BG40" i="47"/>
  <c r="X32" i="101"/>
  <c r="X29" i="101"/>
  <c r="N16" i="12"/>
  <c r="R16" i="12"/>
  <c r="J16" i="12"/>
  <c r="N34" i="12"/>
  <c r="R34" i="12" s="1"/>
  <c r="N33" i="12"/>
  <c r="R33" i="12" s="1"/>
  <c r="J33" i="12"/>
  <c r="N32" i="12"/>
  <c r="R32" i="12" s="1"/>
  <c r="J31" i="12"/>
  <c r="N30" i="12"/>
  <c r="R30" i="12"/>
  <c r="J30" i="12"/>
  <c r="N28" i="12"/>
  <c r="R28" i="12"/>
  <c r="J28" i="12"/>
  <c r="N27" i="12"/>
  <c r="R27" i="12"/>
  <c r="J27" i="12"/>
  <c r="N26" i="12"/>
  <c r="R26" i="12" s="1"/>
  <c r="N25" i="12"/>
  <c r="R25" i="12" s="1"/>
  <c r="J25" i="12"/>
  <c r="N24" i="12"/>
  <c r="R24" i="12" s="1"/>
  <c r="J23" i="12"/>
  <c r="N22" i="12"/>
  <c r="R22" i="12"/>
  <c r="J22" i="12"/>
  <c r="N20" i="12"/>
  <c r="R20" i="12"/>
  <c r="J20" i="12"/>
  <c r="N19" i="12"/>
  <c r="R19" i="12"/>
  <c r="J19" i="12"/>
  <c r="N18" i="12"/>
  <c r="R18" i="12" s="1"/>
  <c r="N17" i="12"/>
  <c r="R17" i="12" s="1"/>
  <c r="J17" i="12"/>
  <c r="A55" i="101"/>
  <c r="H56" i="101"/>
  <c r="I56" i="101"/>
  <c r="H96" i="101"/>
  <c r="I96" i="101" s="1"/>
  <c r="J76" i="101"/>
  <c r="A75" i="101"/>
  <c r="H76" i="101"/>
  <c r="I76" i="101"/>
  <c r="J56" i="101"/>
  <c r="B84" i="44"/>
  <c r="BL45" i="47"/>
  <c r="AT36" i="47"/>
  <c r="BB40" i="47"/>
  <c r="BE38" i="47"/>
  <c r="BP43" i="47"/>
  <c r="BP42" i="47"/>
  <c r="BE32" i="47"/>
  <c r="BE17" i="47"/>
  <c r="BG45" i="47"/>
  <c r="BE21" i="47"/>
  <c r="BJ44" i="47"/>
  <c r="BG42" i="47"/>
  <c r="BI45" i="47"/>
  <c r="AX44" i="47"/>
  <c r="BE26" i="47"/>
  <c r="BI44" i="47"/>
  <c r="BM41" i="47"/>
  <c r="BB44" i="47"/>
  <c r="AW41" i="47"/>
  <c r="AT41" i="47" s="1"/>
  <c r="AZ44" i="47"/>
  <c r="BI40" i="47"/>
  <c r="BH44" i="47"/>
  <c r="BJ40" i="47"/>
  <c r="BM42" i="47"/>
  <c r="BE33" i="47"/>
  <c r="AT33" i="47"/>
  <c r="BI42" i="47"/>
  <c r="BK45" i="47"/>
  <c r="BH45" i="47"/>
  <c r="BE23" i="47"/>
  <c r="BE20" i="47"/>
  <c r="AZ41" i="47"/>
  <c r="BK40" i="47"/>
  <c r="BE18" i="47"/>
  <c r="BH43" i="47"/>
  <c r="BA43" i="47"/>
  <c r="AT43" i="47" s="1"/>
  <c r="BE35" i="47"/>
  <c r="AV41" i="47"/>
  <c r="BL43" i="47"/>
  <c r="AQ40" i="47"/>
  <c r="BB43" i="47"/>
  <c r="BA40" i="47"/>
  <c r="AL40" i="47"/>
  <c r="BP45" i="47"/>
  <c r="AT38" i="47"/>
  <c r="BG43" i="47"/>
  <c r="BE27" i="47"/>
  <c r="AV44" i="47"/>
  <c r="BE34" i="47"/>
  <c r="BJ43" i="47"/>
  <c r="BL41" i="47"/>
  <c r="BM45" i="47"/>
  <c r="BE39" i="47"/>
  <c r="BJ42" i="47"/>
  <c r="BL44" i="47"/>
  <c r="AX41" i="47"/>
  <c r="AW42" i="47"/>
  <c r="AT30" i="47"/>
  <c r="BE30" i="47"/>
  <c r="BK42" i="47"/>
  <c r="AT19" i="47"/>
  <c r="BL42" i="47"/>
  <c r="AT34" i="47"/>
  <c r="BE24" i="47"/>
  <c r="BJ45" i="47"/>
  <c r="BE16" i="47"/>
  <c r="AT37" i="47"/>
  <c r="AV40" i="47"/>
  <c r="BA44" i="47"/>
  <c r="AT22" i="47"/>
  <c r="AT25" i="47"/>
  <c r="AZ43" i="47"/>
  <c r="AT28" i="47"/>
  <c r="J55" i="101"/>
  <c r="A54" i="101"/>
  <c r="H55" i="101"/>
  <c r="I55" i="101"/>
  <c r="H75" i="101"/>
  <c r="I75" i="101"/>
  <c r="A74" i="101"/>
  <c r="H74" i="101" s="1"/>
  <c r="I74" i="101" s="1"/>
  <c r="A3" i="11"/>
  <c r="A3" i="40"/>
  <c r="A3" i="3"/>
  <c r="A3" i="67"/>
  <c r="BE41" i="47"/>
  <c r="AV42" i="47"/>
  <c r="AY44" i="47"/>
  <c r="AT44" i="47" s="1"/>
  <c r="AV45" i="47"/>
  <c r="AT17" i="47"/>
  <c r="AT23" i="47"/>
  <c r="AI36" i="47"/>
  <c r="AX43" i="47"/>
  <c r="BA45" i="47"/>
  <c r="AZ45" i="47"/>
  <c r="AX42" i="47"/>
  <c r="BA41" i="47"/>
  <c r="AT32" i="47"/>
  <c r="AN40" i="47"/>
  <c r="BA42" i="47"/>
  <c r="AM41" i="47"/>
  <c r="AX40" i="47"/>
  <c r="AQ44" i="47"/>
  <c r="AI31" i="47"/>
  <c r="AM44" i="47"/>
  <c r="AT26" i="47"/>
  <c r="AA40" i="47"/>
  <c r="AO41" i="47"/>
  <c r="AZ40" i="47"/>
  <c r="AX45" i="47"/>
  <c r="AT39" i="47"/>
  <c r="AI19" i="47"/>
  <c r="AK44" i="47"/>
  <c r="AV43" i="47"/>
  <c r="AT27" i="47"/>
  <c r="AK45" i="47"/>
  <c r="AT18" i="47"/>
  <c r="AY40" i="47"/>
  <c r="AT21" i="47"/>
  <c r="AL42" i="47"/>
  <c r="BB45" i="47"/>
  <c r="AY43" i="47"/>
  <c r="AQ43" i="47"/>
  <c r="AI25" i="47"/>
  <c r="AW43" i="47"/>
  <c r="AI29" i="47"/>
  <c r="BB42" i="47"/>
  <c r="AI34" i="47"/>
  <c r="BB41" i="47"/>
  <c r="AT31" i="47"/>
  <c r="AO44" i="47"/>
  <c r="AL41" i="47"/>
  <c r="AT29" i="47"/>
  <c r="AM43" i="47"/>
  <c r="AT20" i="47"/>
  <c r="AP44" i="47"/>
  <c r="AW45" i="47"/>
  <c r="AT24" i="47"/>
  <c r="AY41" i="47"/>
  <c r="AT35" i="47"/>
  <c r="AK42" i="47"/>
  <c r="AW44" i="47"/>
  <c r="AZ42" i="47"/>
  <c r="AY42" i="47"/>
  <c r="AY45" i="47"/>
  <c r="AT16" i="47"/>
  <c r="AI22" i="47"/>
  <c r="AK40" i="47"/>
  <c r="AI37" i="47"/>
  <c r="AO43" i="47"/>
  <c r="AI28" i="47"/>
  <c r="A73" i="101"/>
  <c r="J74" i="101"/>
  <c r="A1" i="19"/>
  <c r="A1" i="24"/>
  <c r="A1" i="23"/>
  <c r="A1" i="34"/>
  <c r="A1" i="64"/>
  <c r="A1" i="66"/>
  <c r="A1" i="11"/>
  <c r="A1" i="17"/>
  <c r="A1" i="15"/>
  <c r="A1" i="14"/>
  <c r="A1" i="13"/>
  <c r="A1" i="12"/>
  <c r="A1" i="40"/>
  <c r="A1" i="10"/>
  <c r="A1" i="2"/>
  <c r="A1" i="6"/>
  <c r="A1" i="8"/>
  <c r="A1" i="1"/>
  <c r="A1" i="9"/>
  <c r="A1" i="3"/>
  <c r="A1" i="71"/>
  <c r="A1" i="70"/>
  <c r="A1" i="69"/>
  <c r="A1" i="95"/>
  <c r="A1" i="67"/>
  <c r="A1" i="28"/>
  <c r="A1" i="63"/>
  <c r="A1" i="99"/>
  <c r="A1" i="98"/>
  <c r="A1" i="97"/>
  <c r="A1" i="96"/>
  <c r="A1" i="57"/>
  <c r="A1" i="55"/>
  <c r="A1" i="54"/>
  <c r="A1" i="53"/>
  <c r="A1" i="51"/>
  <c r="A1" i="50"/>
  <c r="A1" i="49"/>
  <c r="A1" i="33"/>
  <c r="A1" i="21"/>
  <c r="A1" i="46"/>
  <c r="A1" i="76"/>
  <c r="A1" i="48"/>
  <c r="A1" i="47"/>
  <c r="A1" i="44"/>
  <c r="A1" i="43"/>
  <c r="A1" i="25"/>
  <c r="A1" i="42"/>
  <c r="A1" i="32"/>
  <c r="A1" i="38" s="1"/>
  <c r="AI17" i="47"/>
  <c r="AI39" i="47"/>
  <c r="AF40" i="47"/>
  <c r="AI38" i="47"/>
  <c r="AM45" i="47"/>
  <c r="AP42" i="47"/>
  <c r="AI21" i="47"/>
  <c r="AN42" i="47"/>
  <c r="AN41" i="47"/>
  <c r="AI41" i="47" s="1"/>
  <c r="AM42" i="47"/>
  <c r="AK41" i="47"/>
  <c r="AO45" i="47"/>
  <c r="AT42" i="47"/>
  <c r="AT45" i="47"/>
  <c r="AN44" i="47"/>
  <c r="AO42" i="47"/>
  <c r="X29" i="47"/>
  <c r="AQ42" i="47"/>
  <c r="AF43" i="47"/>
  <c r="AI26" i="47"/>
  <c r="AB43" i="47"/>
  <c r="AI18" i="47"/>
  <c r="AK43" i="47"/>
  <c r="Z44" i="47"/>
  <c r="AI27" i="47"/>
  <c r="AD44" i="47"/>
  <c r="AA42" i="47"/>
  <c r="AL44" i="47"/>
  <c r="AE40" i="47"/>
  <c r="AE43" i="47"/>
  <c r="AI23" i="47"/>
  <c r="P40" i="47"/>
  <c r="AC41" i="47"/>
  <c r="AL45" i="47"/>
  <c r="X25" i="47"/>
  <c r="AL43" i="47"/>
  <c r="AF44" i="47"/>
  <c r="AI20" i="47"/>
  <c r="AQ45" i="47"/>
  <c r="AP40" i="47"/>
  <c r="AP43" i="47"/>
  <c r="AB41" i="47"/>
  <c r="AM40" i="47"/>
  <c r="AB44" i="47"/>
  <c r="AI30" i="47"/>
  <c r="X36" i="47"/>
  <c r="AA41" i="47"/>
  <c r="AI33" i="47"/>
  <c r="X34" i="47"/>
  <c r="AQ41" i="47"/>
  <c r="AN43" i="47"/>
  <c r="AD41" i="47"/>
  <c r="AO40" i="47"/>
  <c r="AP45" i="47"/>
  <c r="Z42" i="47"/>
  <c r="AI35" i="47"/>
  <c r="AI32" i="47"/>
  <c r="AP41" i="47"/>
  <c r="AI24" i="47"/>
  <c r="AN45" i="47"/>
  <c r="AI16" i="47"/>
  <c r="X22" i="47"/>
  <c r="AD43" i="47"/>
  <c r="Z40" i="47"/>
  <c r="X37" i="47"/>
  <c r="X28" i="47"/>
  <c r="A1" i="35"/>
  <c r="A1" i="36"/>
  <c r="A1" i="37"/>
  <c r="AK284" i="99"/>
  <c r="AJ284" i="99"/>
  <c r="AI284" i="99"/>
  <c r="AH284" i="99"/>
  <c r="AG284" i="99"/>
  <c r="AF284" i="99"/>
  <c r="AE284" i="99"/>
  <c r="AD284" i="99"/>
  <c r="AC284" i="99"/>
  <c r="AB284" i="99"/>
  <c r="AA284" i="99"/>
  <c r="Z284" i="99"/>
  <c r="Y284" i="99"/>
  <c r="X284" i="99"/>
  <c r="W284" i="99"/>
  <c r="V284" i="99"/>
  <c r="O284" i="99"/>
  <c r="N284" i="99"/>
  <c r="M284" i="99"/>
  <c r="L284" i="99"/>
  <c r="K284" i="99"/>
  <c r="R284" i="99" s="1"/>
  <c r="J284" i="99"/>
  <c r="I284" i="99"/>
  <c r="G284" i="99"/>
  <c r="F284" i="99"/>
  <c r="E284" i="99"/>
  <c r="D284" i="99"/>
  <c r="AK283" i="99"/>
  <c r="AJ283" i="99"/>
  <c r="AI283" i="99"/>
  <c r="AH283" i="99"/>
  <c r="AG283" i="99"/>
  <c r="AF283" i="99"/>
  <c r="AE283" i="99"/>
  <c r="AD283" i="99"/>
  <c r="AC283" i="99"/>
  <c r="AB283" i="99"/>
  <c r="AA283" i="99"/>
  <c r="Z283" i="99"/>
  <c r="Y283" i="99"/>
  <c r="X283" i="99"/>
  <c r="W283" i="99"/>
  <c r="V283" i="99"/>
  <c r="O283" i="99"/>
  <c r="N283" i="99"/>
  <c r="M283" i="99"/>
  <c r="L283" i="99"/>
  <c r="K283" i="99"/>
  <c r="J283" i="99"/>
  <c r="I283" i="99"/>
  <c r="P283" i="99" s="1"/>
  <c r="G283" i="99"/>
  <c r="F283" i="99"/>
  <c r="E283" i="99"/>
  <c r="D283" i="99"/>
  <c r="AK282" i="99"/>
  <c r="AJ282" i="99"/>
  <c r="AI282" i="99"/>
  <c r="AH282" i="99"/>
  <c r="AG282" i="99"/>
  <c r="AF282" i="99"/>
  <c r="AE282" i="99"/>
  <c r="AD282" i="99"/>
  <c r="AC282" i="99"/>
  <c r="AB282" i="99"/>
  <c r="AA282" i="99"/>
  <c r="Z282" i="99"/>
  <c r="Y282" i="99"/>
  <c r="X282" i="99"/>
  <c r="W282" i="99"/>
  <c r="V282" i="99"/>
  <c r="O282" i="99"/>
  <c r="N282" i="99"/>
  <c r="M282" i="99"/>
  <c r="L282" i="99"/>
  <c r="K282" i="99"/>
  <c r="J282" i="99"/>
  <c r="I282" i="99"/>
  <c r="G282" i="99"/>
  <c r="F282" i="99"/>
  <c r="E282" i="99"/>
  <c r="D282" i="99"/>
  <c r="AK281" i="99"/>
  <c r="AJ281" i="99"/>
  <c r="AI281" i="99"/>
  <c r="AH281" i="99"/>
  <c r="AG281" i="99"/>
  <c r="AF281" i="99"/>
  <c r="AE281" i="99"/>
  <c r="AD281" i="99"/>
  <c r="AC281" i="99"/>
  <c r="AB281" i="99"/>
  <c r="AA281" i="99"/>
  <c r="Z281" i="99"/>
  <c r="Y281" i="99"/>
  <c r="X281" i="99"/>
  <c r="W281" i="99"/>
  <c r="V281" i="99"/>
  <c r="O281" i="99"/>
  <c r="N281" i="99"/>
  <c r="M281" i="99"/>
  <c r="L281" i="99"/>
  <c r="K281" i="99"/>
  <c r="J281" i="99"/>
  <c r="I281" i="99"/>
  <c r="G281" i="99"/>
  <c r="F281" i="99"/>
  <c r="E281" i="99"/>
  <c r="D281" i="99"/>
  <c r="AK280" i="99"/>
  <c r="AJ280" i="99"/>
  <c r="AI280" i="99"/>
  <c r="AH280" i="99"/>
  <c r="AG280" i="99"/>
  <c r="AF280" i="99"/>
  <c r="AE280" i="99"/>
  <c r="AD280" i="99"/>
  <c r="AC280" i="99"/>
  <c r="AB280" i="99"/>
  <c r="AA280" i="99"/>
  <c r="Z280" i="99"/>
  <c r="Y280" i="99"/>
  <c r="X280" i="99"/>
  <c r="W280" i="99"/>
  <c r="V280" i="99"/>
  <c r="O280" i="99"/>
  <c r="N280" i="99"/>
  <c r="M280" i="99"/>
  <c r="L280" i="99"/>
  <c r="K280" i="99"/>
  <c r="J280" i="99"/>
  <c r="I280" i="99"/>
  <c r="G280" i="99"/>
  <c r="F280" i="99"/>
  <c r="E280" i="99"/>
  <c r="D280" i="99"/>
  <c r="AK279" i="99"/>
  <c r="AJ279" i="99"/>
  <c r="AI279" i="99"/>
  <c r="AH279" i="99"/>
  <c r="AG279" i="99"/>
  <c r="AF279" i="99"/>
  <c r="AE279" i="99"/>
  <c r="AD279" i="99"/>
  <c r="AC279" i="99"/>
  <c r="AB279" i="99"/>
  <c r="AA279" i="99"/>
  <c r="Z279" i="99"/>
  <c r="Y279" i="99"/>
  <c r="X279" i="99"/>
  <c r="W279" i="99"/>
  <c r="V279" i="99"/>
  <c r="O279" i="99"/>
  <c r="N279" i="99"/>
  <c r="M279" i="99"/>
  <c r="L279" i="99"/>
  <c r="K279" i="99"/>
  <c r="J279" i="99"/>
  <c r="Q279" i="99" s="1"/>
  <c r="I279" i="99"/>
  <c r="G279" i="99"/>
  <c r="F279" i="99"/>
  <c r="E279" i="99"/>
  <c r="D279" i="99"/>
  <c r="AK278" i="99"/>
  <c r="AJ278" i="99"/>
  <c r="AI278" i="99"/>
  <c r="AH278" i="99"/>
  <c r="AG278" i="99"/>
  <c r="AF278" i="99"/>
  <c r="AE278" i="99"/>
  <c r="AD278" i="99"/>
  <c r="AC278" i="99"/>
  <c r="AB278" i="99"/>
  <c r="AA278" i="99"/>
  <c r="Z278" i="99"/>
  <c r="Y278" i="99"/>
  <c r="X278" i="99"/>
  <c r="W278" i="99"/>
  <c r="V278" i="99"/>
  <c r="O278" i="99"/>
  <c r="N278" i="99"/>
  <c r="M278" i="99"/>
  <c r="L278" i="99"/>
  <c r="K278" i="99"/>
  <c r="J278" i="99"/>
  <c r="I278" i="99"/>
  <c r="G278" i="99"/>
  <c r="H278" i="99" s="1"/>
  <c r="F278" i="99"/>
  <c r="E278" i="99"/>
  <c r="D278" i="99"/>
  <c r="AK277" i="99"/>
  <c r="AJ277" i="99"/>
  <c r="AI277" i="99"/>
  <c r="AH277" i="99"/>
  <c r="AG277" i="99"/>
  <c r="AF277" i="99"/>
  <c r="AE277" i="99"/>
  <c r="AD277" i="99"/>
  <c r="AC277" i="99"/>
  <c r="AB277" i="99"/>
  <c r="AA277" i="99"/>
  <c r="Z277" i="99"/>
  <c r="Y277" i="99"/>
  <c r="X277" i="99"/>
  <c r="W277" i="99"/>
  <c r="V277" i="99"/>
  <c r="O277" i="99"/>
  <c r="N277" i="99"/>
  <c r="M277" i="99"/>
  <c r="L277" i="99"/>
  <c r="K277" i="99"/>
  <c r="J277" i="99"/>
  <c r="I277" i="99"/>
  <c r="G277" i="99"/>
  <c r="H277" i="99" s="1"/>
  <c r="F277" i="99"/>
  <c r="U277" i="99" s="1"/>
  <c r="E277" i="99"/>
  <c r="D277" i="99"/>
  <c r="AK276" i="99"/>
  <c r="AJ276" i="99"/>
  <c r="AI276" i="99"/>
  <c r="AH276" i="99"/>
  <c r="AG276" i="99"/>
  <c r="AF276" i="99"/>
  <c r="AE276" i="99"/>
  <c r="AD276" i="99"/>
  <c r="AC276" i="99"/>
  <c r="AB276" i="99"/>
  <c r="AA276" i="99"/>
  <c r="Z276" i="99"/>
  <c r="Y276" i="99"/>
  <c r="X276" i="99"/>
  <c r="W276" i="99"/>
  <c r="V276" i="99"/>
  <c r="O276" i="99"/>
  <c r="N276" i="99"/>
  <c r="M276" i="99"/>
  <c r="L276" i="99"/>
  <c r="K276" i="99"/>
  <c r="R276" i="99" s="1"/>
  <c r="J276" i="99"/>
  <c r="I276" i="99"/>
  <c r="G276" i="99"/>
  <c r="F276" i="99"/>
  <c r="E276" i="99"/>
  <c r="D276" i="99"/>
  <c r="AK275" i="99"/>
  <c r="AJ275" i="99"/>
  <c r="AI275" i="99"/>
  <c r="AH275" i="99"/>
  <c r="AG275" i="99"/>
  <c r="AF275" i="99"/>
  <c r="AE275" i="99"/>
  <c r="AD275" i="99"/>
  <c r="AC275" i="99"/>
  <c r="AB275" i="99"/>
  <c r="AA275" i="99"/>
  <c r="Z275" i="99"/>
  <c r="Y275" i="99"/>
  <c r="X275" i="99"/>
  <c r="W275" i="99"/>
  <c r="V275" i="99"/>
  <c r="O275" i="99"/>
  <c r="N275" i="99"/>
  <c r="M275" i="99"/>
  <c r="L275" i="99"/>
  <c r="K275" i="99"/>
  <c r="J275" i="99"/>
  <c r="I275" i="99"/>
  <c r="G275" i="99"/>
  <c r="F275" i="99"/>
  <c r="E275" i="99"/>
  <c r="D275" i="99"/>
  <c r="AK274" i="99"/>
  <c r="AJ274" i="99"/>
  <c r="AI274" i="99"/>
  <c r="AH274" i="99"/>
  <c r="AG274" i="99"/>
  <c r="AF274" i="99"/>
  <c r="AE274" i="99"/>
  <c r="AD274" i="99"/>
  <c r="AC274" i="99"/>
  <c r="AB274" i="99"/>
  <c r="AA274" i="99"/>
  <c r="Z274" i="99"/>
  <c r="Y274" i="99"/>
  <c r="X274" i="99"/>
  <c r="W274" i="99"/>
  <c r="V274" i="99"/>
  <c r="O274" i="99"/>
  <c r="N274" i="99"/>
  <c r="M274" i="99"/>
  <c r="L274" i="99"/>
  <c r="S274" i="99" s="1"/>
  <c r="K274" i="99"/>
  <c r="J274" i="99"/>
  <c r="I274" i="99"/>
  <c r="G274" i="99"/>
  <c r="F274" i="99"/>
  <c r="E274" i="99"/>
  <c r="D274" i="99"/>
  <c r="AK273" i="99"/>
  <c r="AJ273" i="99"/>
  <c r="AI273" i="99"/>
  <c r="AH273" i="99"/>
  <c r="AG273" i="99"/>
  <c r="AF273" i="99"/>
  <c r="AE273" i="99"/>
  <c r="AD273" i="99"/>
  <c r="AC273" i="99"/>
  <c r="AB273" i="99"/>
  <c r="AA273" i="99"/>
  <c r="Z273" i="99"/>
  <c r="Y273" i="99"/>
  <c r="X273" i="99"/>
  <c r="W273" i="99"/>
  <c r="V273" i="99"/>
  <c r="O273" i="99"/>
  <c r="N273" i="99"/>
  <c r="M273" i="99"/>
  <c r="L273" i="99"/>
  <c r="K273" i="99"/>
  <c r="J273" i="99"/>
  <c r="I273" i="99"/>
  <c r="G273" i="99"/>
  <c r="F273" i="99"/>
  <c r="H273" i="99" s="1"/>
  <c r="E273" i="99"/>
  <c r="D273" i="99"/>
  <c r="AK272" i="99"/>
  <c r="AJ272" i="99"/>
  <c r="AI272" i="99"/>
  <c r="AH272" i="99"/>
  <c r="AG272" i="99"/>
  <c r="AF272" i="99"/>
  <c r="AE272" i="99"/>
  <c r="AD272" i="99"/>
  <c r="AC272" i="99"/>
  <c r="AB272" i="99"/>
  <c r="AA272" i="99"/>
  <c r="Z272" i="99"/>
  <c r="Y272" i="99"/>
  <c r="X272" i="99"/>
  <c r="W272" i="99"/>
  <c r="V272" i="99"/>
  <c r="O272" i="99"/>
  <c r="O285" i="99" s="1"/>
  <c r="N272" i="99"/>
  <c r="M272" i="99"/>
  <c r="L272" i="99"/>
  <c r="K272" i="99"/>
  <c r="J272" i="99"/>
  <c r="I272" i="99"/>
  <c r="G272" i="99"/>
  <c r="F272" i="99"/>
  <c r="E272" i="99"/>
  <c r="D272" i="99"/>
  <c r="AK271" i="99"/>
  <c r="AJ271" i="99"/>
  <c r="AI271" i="99"/>
  <c r="AH271" i="99"/>
  <c r="AG271" i="99"/>
  <c r="AF271" i="99"/>
  <c r="AE271" i="99"/>
  <c r="AD271" i="99"/>
  <c r="AC271" i="99"/>
  <c r="AB271" i="99"/>
  <c r="AA271" i="99"/>
  <c r="Z271" i="99"/>
  <c r="Y271" i="99"/>
  <c r="X271" i="99"/>
  <c r="W271" i="99"/>
  <c r="V271" i="99"/>
  <c r="O271" i="99"/>
  <c r="N271" i="99"/>
  <c r="M271" i="99"/>
  <c r="U271" i="99" s="1"/>
  <c r="L271" i="99"/>
  <c r="K271" i="99"/>
  <c r="J271" i="99"/>
  <c r="J285" i="99" s="1"/>
  <c r="I271" i="99"/>
  <c r="G271" i="99"/>
  <c r="F271" i="99"/>
  <c r="E271" i="99"/>
  <c r="D271" i="99"/>
  <c r="AK270" i="99"/>
  <c r="AJ270" i="99"/>
  <c r="AI270" i="99"/>
  <c r="AH270" i="99"/>
  <c r="AG270" i="99"/>
  <c r="AF270" i="99"/>
  <c r="AE270" i="99"/>
  <c r="AD270" i="99"/>
  <c r="AC270" i="99"/>
  <c r="AB270" i="99"/>
  <c r="AA270" i="99"/>
  <c r="Z270" i="99"/>
  <c r="Y270" i="99"/>
  <c r="X270" i="99"/>
  <c r="W270" i="99"/>
  <c r="V270" i="99"/>
  <c r="O270" i="99"/>
  <c r="N270" i="99"/>
  <c r="M270" i="99"/>
  <c r="L270" i="99"/>
  <c r="K270" i="99"/>
  <c r="J270" i="99"/>
  <c r="I270" i="99"/>
  <c r="G270" i="99"/>
  <c r="H270" i="99" s="1"/>
  <c r="F270" i="99"/>
  <c r="E270" i="99"/>
  <c r="D270" i="99"/>
  <c r="D285" i="99" s="1"/>
  <c r="AK269" i="99"/>
  <c r="AJ269" i="99"/>
  <c r="AI269" i="99"/>
  <c r="AH269" i="99"/>
  <c r="AG269" i="99"/>
  <c r="AF269" i="99"/>
  <c r="AE269" i="99"/>
  <c r="AD269" i="99"/>
  <c r="AC269" i="99"/>
  <c r="AB269" i="99"/>
  <c r="AA269" i="99"/>
  <c r="Z269" i="99"/>
  <c r="Y269" i="99"/>
  <c r="X269" i="99"/>
  <c r="W269" i="99"/>
  <c r="V269" i="99"/>
  <c r="O269" i="99"/>
  <c r="N269" i="99"/>
  <c r="M269" i="99"/>
  <c r="L269" i="99"/>
  <c r="K269" i="99"/>
  <c r="J269" i="99"/>
  <c r="I269" i="99"/>
  <c r="G269" i="99"/>
  <c r="H269" i="99" s="1"/>
  <c r="F269" i="99"/>
  <c r="E269" i="99"/>
  <c r="D269" i="99"/>
  <c r="AK268" i="99"/>
  <c r="AJ268" i="99"/>
  <c r="AI268" i="99"/>
  <c r="AH268" i="99"/>
  <c r="AG268" i="99"/>
  <c r="AF268" i="99"/>
  <c r="AE268" i="99"/>
  <c r="AD268" i="99"/>
  <c r="AC268" i="99"/>
  <c r="AB268" i="99"/>
  <c r="AA268" i="99"/>
  <c r="Z268" i="99"/>
  <c r="Y268" i="99"/>
  <c r="X268" i="99"/>
  <c r="W268" i="99"/>
  <c r="V268" i="99"/>
  <c r="O268" i="99"/>
  <c r="N268" i="99"/>
  <c r="M268" i="99"/>
  <c r="L268" i="99"/>
  <c r="K268" i="99"/>
  <c r="R268" i="99" s="1"/>
  <c r="J268" i="99"/>
  <c r="I268" i="99"/>
  <c r="G268" i="99"/>
  <c r="F268" i="99"/>
  <c r="E268" i="99"/>
  <c r="D268" i="99"/>
  <c r="AK267" i="99"/>
  <c r="AJ267" i="99"/>
  <c r="AI267" i="99"/>
  <c r="AH267" i="99"/>
  <c r="AG267" i="99"/>
  <c r="AF267" i="99"/>
  <c r="AE267" i="99"/>
  <c r="AD267" i="99"/>
  <c r="AC267" i="99"/>
  <c r="AB267" i="99"/>
  <c r="AA267" i="99"/>
  <c r="Z267" i="99"/>
  <c r="Y267" i="99"/>
  <c r="X267" i="99"/>
  <c r="W267" i="99"/>
  <c r="V267" i="99"/>
  <c r="O267" i="99"/>
  <c r="N267" i="99"/>
  <c r="N285" i="99" s="1"/>
  <c r="M267" i="99"/>
  <c r="L267" i="99"/>
  <c r="K267" i="99"/>
  <c r="J267" i="99"/>
  <c r="I267" i="99"/>
  <c r="P267" i="99" s="1"/>
  <c r="G267" i="99"/>
  <c r="F267" i="99"/>
  <c r="E267" i="99"/>
  <c r="D267" i="99"/>
  <c r="AK266" i="99"/>
  <c r="AJ266" i="99"/>
  <c r="AI266" i="99"/>
  <c r="AH266" i="99"/>
  <c r="AG266" i="99"/>
  <c r="AF266" i="99"/>
  <c r="AE266" i="99"/>
  <c r="AD266" i="99"/>
  <c r="AC266" i="99"/>
  <c r="AB266" i="99"/>
  <c r="AA266" i="99"/>
  <c r="Z266" i="99"/>
  <c r="Y266" i="99"/>
  <c r="X266" i="99"/>
  <c r="W266" i="99"/>
  <c r="V266" i="99"/>
  <c r="O266" i="99"/>
  <c r="N266" i="99"/>
  <c r="M266" i="99"/>
  <c r="L266" i="99"/>
  <c r="L285" i="99" s="1"/>
  <c r="K266" i="99"/>
  <c r="J266" i="99"/>
  <c r="I266" i="99"/>
  <c r="I285" i="99" s="1"/>
  <c r="G266" i="99"/>
  <c r="F266" i="99"/>
  <c r="E266" i="99"/>
  <c r="D266" i="99"/>
  <c r="M265" i="99"/>
  <c r="T265" i="99" s="1"/>
  <c r="U265" i="99" s="1"/>
  <c r="AD260" i="99"/>
  <c r="X260" i="99"/>
  <c r="T260" i="99"/>
  <c r="P260" i="99"/>
  <c r="O260" i="99"/>
  <c r="L260" i="99"/>
  <c r="K260" i="99"/>
  <c r="I260" i="99"/>
  <c r="C260" i="99"/>
  <c r="AW259" i="99"/>
  <c r="AV259" i="99"/>
  <c r="AU259" i="99"/>
  <c r="AY259" i="99"/>
  <c r="AT259" i="99"/>
  <c r="AO259" i="99"/>
  <c r="AN259" i="99"/>
  <c r="AM259" i="99"/>
  <c r="AL259" i="99"/>
  <c r="AF259" i="99"/>
  <c r="AB259" i="99"/>
  <c r="N259" i="99"/>
  <c r="AW258" i="99"/>
  <c r="AV258" i="99"/>
  <c r="AU258" i="99"/>
  <c r="AY258" i="99"/>
  <c r="AT258" i="99"/>
  <c r="AO258" i="99"/>
  <c r="AN258" i="99"/>
  <c r="AM258" i="99"/>
  <c r="AQ258" i="99" s="1"/>
  <c r="AL258" i="99"/>
  <c r="AF258" i="99"/>
  <c r="AB258" i="99"/>
  <c r="N258" i="99"/>
  <c r="AW257" i="99"/>
  <c r="AV257" i="99"/>
  <c r="AU257" i="99"/>
  <c r="AY257" i="99" s="1"/>
  <c r="AT257" i="99"/>
  <c r="AO257" i="99"/>
  <c r="AN257" i="99"/>
  <c r="AM257" i="99"/>
  <c r="AL257" i="99"/>
  <c r="AF257" i="99"/>
  <c r="AB257" i="99"/>
  <c r="N257" i="99"/>
  <c r="AW256" i="99"/>
  <c r="AV256" i="99"/>
  <c r="AU256" i="99"/>
  <c r="AY256" i="99" s="1"/>
  <c r="AT256" i="99"/>
  <c r="AO256" i="99"/>
  <c r="AN256" i="99"/>
  <c r="AM256" i="99"/>
  <c r="AL256" i="99"/>
  <c r="AF256" i="99"/>
  <c r="AB256" i="99"/>
  <c r="N256" i="99"/>
  <c r="AI256" i="99" s="1"/>
  <c r="AW255" i="99"/>
  <c r="AV255" i="99"/>
  <c r="AU255" i="99"/>
  <c r="AY255" i="99" s="1"/>
  <c r="AT255" i="99"/>
  <c r="AO255" i="99"/>
  <c r="AN255" i="99"/>
  <c r="AM255" i="99"/>
  <c r="AL255" i="99"/>
  <c r="AF255" i="99"/>
  <c r="AB255" i="99"/>
  <c r="N255" i="99"/>
  <c r="AW254" i="99"/>
  <c r="AV254" i="99"/>
  <c r="AU254" i="99"/>
  <c r="AY254" i="99" s="1"/>
  <c r="AT254" i="99"/>
  <c r="AO254" i="99"/>
  <c r="AN254" i="99"/>
  <c r="AM254" i="99"/>
  <c r="AL254" i="99"/>
  <c r="AF254" i="99"/>
  <c r="AB254" i="99"/>
  <c r="N254" i="99"/>
  <c r="AW253" i="99"/>
  <c r="AV253" i="99"/>
  <c r="AU253" i="99"/>
  <c r="AY253" i="99" s="1"/>
  <c r="AT253" i="99"/>
  <c r="AO253" i="99"/>
  <c r="AN253" i="99"/>
  <c r="AM253" i="99"/>
  <c r="AP253" i="99"/>
  <c r="AL253" i="99"/>
  <c r="AF253" i="99"/>
  <c r="AB253" i="99"/>
  <c r="N253" i="99"/>
  <c r="AW252" i="99"/>
  <c r="AV252" i="99"/>
  <c r="AU252" i="99"/>
  <c r="AY252" i="99"/>
  <c r="AT252" i="99"/>
  <c r="AO252" i="99"/>
  <c r="AN252" i="99"/>
  <c r="AM252" i="99"/>
  <c r="AQ252" i="99"/>
  <c r="AX252" i="99" s="1"/>
  <c r="AL252" i="99"/>
  <c r="AF252" i="99"/>
  <c r="AB252" i="99"/>
  <c r="N252" i="99"/>
  <c r="AI252" i="99" s="1"/>
  <c r="AW251" i="99"/>
  <c r="AV251" i="99"/>
  <c r="AU251" i="99"/>
  <c r="AY251" i="99" s="1"/>
  <c r="AT251" i="99"/>
  <c r="AO251" i="99"/>
  <c r="AN251" i="99"/>
  <c r="AM251" i="99"/>
  <c r="AL251" i="99"/>
  <c r="AF251" i="99"/>
  <c r="AB251" i="99"/>
  <c r="N251" i="99"/>
  <c r="AH251" i="99"/>
  <c r="AW250" i="99"/>
  <c r="AV250" i="99"/>
  <c r="AU250" i="99"/>
  <c r="AY250" i="99"/>
  <c r="AT250" i="99"/>
  <c r="AO250" i="99"/>
  <c r="AN250" i="99"/>
  <c r="AM250" i="99"/>
  <c r="AL250" i="99"/>
  <c r="AF250" i="99"/>
  <c r="AB250" i="99"/>
  <c r="N250" i="99"/>
  <c r="AW249" i="99"/>
  <c r="AV249" i="99"/>
  <c r="AU249" i="99"/>
  <c r="AY249" i="99"/>
  <c r="AT249" i="99"/>
  <c r="AO249" i="99"/>
  <c r="AN249" i="99"/>
  <c r="AM249" i="99"/>
  <c r="AP249" i="99"/>
  <c r="AL249" i="99"/>
  <c r="AF249" i="99"/>
  <c r="AB249" i="99"/>
  <c r="N249" i="99"/>
  <c r="AI249" i="99" s="1"/>
  <c r="AG249" i="99"/>
  <c r="AS249" i="99" s="1"/>
  <c r="AW248" i="99"/>
  <c r="AV248" i="99"/>
  <c r="AU248" i="99"/>
  <c r="AY248" i="99" s="1"/>
  <c r="AT248" i="99"/>
  <c r="AO248" i="99"/>
  <c r="AN248" i="99"/>
  <c r="AM248" i="99"/>
  <c r="AL248" i="99"/>
  <c r="AF248" i="99"/>
  <c r="AB248" i="99"/>
  <c r="N248" i="99"/>
  <c r="AI248" i="99" s="1"/>
  <c r="AW247" i="99"/>
  <c r="AV247" i="99"/>
  <c r="AU247" i="99"/>
  <c r="AY247" i="99" s="1"/>
  <c r="AT247" i="99"/>
  <c r="AO247" i="99"/>
  <c r="AN247" i="99"/>
  <c r="AM247" i="99"/>
  <c r="AP247" i="99"/>
  <c r="AL247" i="99"/>
  <c r="AF247" i="99"/>
  <c r="AB247" i="99"/>
  <c r="N247" i="99"/>
  <c r="AH247" i="99"/>
  <c r="AW246" i="99"/>
  <c r="AV246" i="99"/>
  <c r="AU246" i="99"/>
  <c r="AY246" i="99"/>
  <c r="AT246" i="99"/>
  <c r="AO246" i="99"/>
  <c r="AN246" i="99"/>
  <c r="AM246" i="99"/>
  <c r="AL246" i="99"/>
  <c r="AF246" i="99"/>
  <c r="AB246" i="99"/>
  <c r="N246" i="99"/>
  <c r="AW245" i="99"/>
  <c r="AV245" i="99"/>
  <c r="AU245" i="99"/>
  <c r="AY245" i="99"/>
  <c r="AT245" i="99"/>
  <c r="AO245" i="99"/>
  <c r="AN245" i="99"/>
  <c r="AM245" i="99"/>
  <c r="AL245" i="99"/>
  <c r="AF245" i="99"/>
  <c r="AB245" i="99"/>
  <c r="N245" i="99"/>
  <c r="AW244" i="99"/>
  <c r="AV244" i="99"/>
  <c r="AU244" i="99"/>
  <c r="AY244" i="99"/>
  <c r="AT244" i="99"/>
  <c r="AO244" i="99"/>
  <c r="AN244" i="99"/>
  <c r="AM244" i="99"/>
  <c r="AP244" i="99" s="1"/>
  <c r="AL244" i="99"/>
  <c r="AF244" i="99"/>
  <c r="AB244" i="99"/>
  <c r="N244" i="99"/>
  <c r="AW243" i="99"/>
  <c r="AV243" i="99"/>
  <c r="AU243" i="99"/>
  <c r="AY243" i="99"/>
  <c r="AT243" i="99"/>
  <c r="AO243" i="99"/>
  <c r="AN243" i="99"/>
  <c r="AM243" i="99"/>
  <c r="AQ243" i="99" s="1"/>
  <c r="AL243" i="99"/>
  <c r="AF243" i="99"/>
  <c r="AB243" i="99"/>
  <c r="N243" i="99"/>
  <c r="AG243" i="99"/>
  <c r="AW242" i="99"/>
  <c r="AV242" i="99"/>
  <c r="AU242" i="99"/>
  <c r="AY242" i="99"/>
  <c r="AT242" i="99"/>
  <c r="AO242" i="99"/>
  <c r="AN242" i="99"/>
  <c r="AM242" i="99"/>
  <c r="AQ242" i="99"/>
  <c r="AZ242" i="99" s="1"/>
  <c r="AL242" i="99"/>
  <c r="AF242" i="99"/>
  <c r="AB242" i="99"/>
  <c r="AE242" i="99" s="1"/>
  <c r="N242" i="99"/>
  <c r="AW241" i="99"/>
  <c r="AV241" i="99"/>
  <c r="AU241" i="99"/>
  <c r="AY241" i="99" s="1"/>
  <c r="AT241" i="99"/>
  <c r="AO241" i="99"/>
  <c r="AN241" i="99"/>
  <c r="AM241" i="99"/>
  <c r="AL241" i="99"/>
  <c r="AF241" i="99"/>
  <c r="AB241" i="99"/>
  <c r="N241" i="99"/>
  <c r="AI241" i="99" s="1"/>
  <c r="AW240" i="99"/>
  <c r="AV240" i="99"/>
  <c r="AU240" i="99"/>
  <c r="AY240" i="99" s="1"/>
  <c r="AT240" i="99"/>
  <c r="AO240" i="99"/>
  <c r="AN240" i="99"/>
  <c r="AM240" i="99"/>
  <c r="AL240" i="99"/>
  <c r="AF240" i="99"/>
  <c r="AB240" i="99"/>
  <c r="N240" i="99"/>
  <c r="AI240" i="99"/>
  <c r="AW239" i="99"/>
  <c r="AV239" i="99"/>
  <c r="AU239" i="99"/>
  <c r="AY239" i="99"/>
  <c r="AT239" i="99"/>
  <c r="AO239" i="99"/>
  <c r="AN239" i="99"/>
  <c r="AM239" i="99"/>
  <c r="AP239" i="99"/>
  <c r="AL239" i="99"/>
  <c r="AF239" i="99"/>
  <c r="AB239" i="99"/>
  <c r="N239" i="99"/>
  <c r="AW238" i="99"/>
  <c r="AV238" i="99"/>
  <c r="AU238" i="99"/>
  <c r="AY238" i="99"/>
  <c r="AT238" i="99"/>
  <c r="AO238" i="99"/>
  <c r="AN238" i="99"/>
  <c r="AM238" i="99"/>
  <c r="AQ238" i="99"/>
  <c r="AZ238" i="99" s="1"/>
  <c r="AL238" i="99"/>
  <c r="AF238" i="99"/>
  <c r="AB238" i="99"/>
  <c r="N238" i="99"/>
  <c r="AH238" i="99" s="1"/>
  <c r="AW237" i="99"/>
  <c r="AV237" i="99"/>
  <c r="AU237" i="99"/>
  <c r="AY237" i="99" s="1"/>
  <c r="AT237" i="99"/>
  <c r="AO237" i="99"/>
  <c r="AN237" i="99"/>
  <c r="AM237" i="99"/>
  <c r="AL237" i="99"/>
  <c r="AF237" i="99"/>
  <c r="AB237" i="99"/>
  <c r="N237" i="99"/>
  <c r="AI237" i="99"/>
  <c r="AW236" i="99"/>
  <c r="AV236" i="99"/>
  <c r="AU236" i="99"/>
  <c r="AY236" i="99"/>
  <c r="AT236" i="99"/>
  <c r="AO236" i="99"/>
  <c r="AN236" i="99"/>
  <c r="AM236" i="99"/>
  <c r="AQ236" i="99"/>
  <c r="AL236" i="99"/>
  <c r="AF236" i="99"/>
  <c r="AB236" i="99"/>
  <c r="N236" i="99"/>
  <c r="AW235" i="99"/>
  <c r="AV235" i="99"/>
  <c r="AU235" i="99"/>
  <c r="AY235" i="99" s="1"/>
  <c r="AT235" i="99"/>
  <c r="AO235" i="99"/>
  <c r="AN235" i="99"/>
  <c r="AM235" i="99"/>
  <c r="AQ235" i="99" s="1"/>
  <c r="AL235" i="99"/>
  <c r="AF235" i="99"/>
  <c r="AB235" i="99"/>
  <c r="AE235" i="99" s="1"/>
  <c r="N235" i="99"/>
  <c r="AH235" i="99"/>
  <c r="AW234" i="99"/>
  <c r="AV234" i="99"/>
  <c r="AU234" i="99"/>
  <c r="AY234" i="99"/>
  <c r="AT234" i="99"/>
  <c r="AO234" i="99"/>
  <c r="AN234" i="99"/>
  <c r="AM234" i="99"/>
  <c r="AQ234" i="99"/>
  <c r="AL234" i="99"/>
  <c r="AF234" i="99"/>
  <c r="AB234" i="99"/>
  <c r="N234" i="99"/>
  <c r="AW233" i="99"/>
  <c r="AV233" i="99"/>
  <c r="AU233" i="99"/>
  <c r="AY233" i="99" s="1"/>
  <c r="AT233" i="99"/>
  <c r="AO233" i="99"/>
  <c r="AN233" i="99"/>
  <c r="AM233" i="99"/>
  <c r="AL233" i="99"/>
  <c r="AF233" i="99"/>
  <c r="AB233" i="99"/>
  <c r="N233" i="99"/>
  <c r="AI233" i="99" s="1"/>
  <c r="AW232" i="99"/>
  <c r="AV232" i="99"/>
  <c r="AU232" i="99"/>
  <c r="AY232" i="99" s="1"/>
  <c r="AT232" i="99"/>
  <c r="AO232" i="99"/>
  <c r="AN232" i="99"/>
  <c r="AM232" i="99"/>
  <c r="AQ232" i="99"/>
  <c r="AX232" i="99"/>
  <c r="AL232" i="99"/>
  <c r="AF232" i="99"/>
  <c r="AB232" i="99"/>
  <c r="N232" i="99"/>
  <c r="AW231" i="99"/>
  <c r="AV231" i="99"/>
  <c r="AU231" i="99"/>
  <c r="AY231" i="99"/>
  <c r="AT231" i="99"/>
  <c r="AO231" i="99"/>
  <c r="AN231" i="99"/>
  <c r="AM231" i="99"/>
  <c r="AP231" i="99" s="1"/>
  <c r="AL231" i="99"/>
  <c r="AF231" i="99"/>
  <c r="AB231" i="99"/>
  <c r="N231" i="99"/>
  <c r="AW230" i="99"/>
  <c r="AV230" i="99"/>
  <c r="AU230" i="99"/>
  <c r="AY230" i="99"/>
  <c r="AT230" i="99"/>
  <c r="AO230" i="99"/>
  <c r="AN230" i="99"/>
  <c r="AM230" i="99"/>
  <c r="AQ230" i="99" s="1"/>
  <c r="AL230" i="99"/>
  <c r="AF230" i="99"/>
  <c r="AB230" i="99"/>
  <c r="N230" i="99"/>
  <c r="AW229" i="99"/>
  <c r="AV229" i="99"/>
  <c r="AU229" i="99"/>
  <c r="AY229" i="99" s="1"/>
  <c r="AT229" i="99"/>
  <c r="AO229" i="99"/>
  <c r="AN229" i="99"/>
  <c r="AM229" i="99"/>
  <c r="AL229" i="99"/>
  <c r="AF229" i="99"/>
  <c r="AB229" i="99"/>
  <c r="N229" i="99"/>
  <c r="AI229" i="99" s="1"/>
  <c r="AW228" i="99"/>
  <c r="AV228" i="99"/>
  <c r="AU228" i="99"/>
  <c r="AY228" i="99" s="1"/>
  <c r="AT228" i="99"/>
  <c r="AO228" i="99"/>
  <c r="AN228" i="99"/>
  <c r="AM228" i="99"/>
  <c r="AQ228" i="99"/>
  <c r="AL228" i="99"/>
  <c r="AF228" i="99"/>
  <c r="AB228" i="99"/>
  <c r="N228" i="99"/>
  <c r="AW227" i="99"/>
  <c r="AV227" i="99"/>
  <c r="AU227" i="99"/>
  <c r="AY227" i="99"/>
  <c r="AT227" i="99"/>
  <c r="AO227" i="99"/>
  <c r="AN227" i="99"/>
  <c r="AM227" i="99"/>
  <c r="AL227" i="99"/>
  <c r="AF227" i="99"/>
  <c r="AB227" i="99"/>
  <c r="N227" i="99"/>
  <c r="AW226" i="99"/>
  <c r="AV226" i="99"/>
  <c r="AU226" i="99"/>
  <c r="AY226" i="99"/>
  <c r="AT226" i="99"/>
  <c r="AO226" i="99"/>
  <c r="AN226" i="99"/>
  <c r="AM226" i="99"/>
  <c r="AL226" i="99"/>
  <c r="AF226" i="99"/>
  <c r="AB226" i="99"/>
  <c r="N226" i="99"/>
  <c r="AW225" i="99"/>
  <c r="AV225" i="99"/>
  <c r="AU225" i="99"/>
  <c r="AY225" i="99"/>
  <c r="AT225" i="99"/>
  <c r="AO225" i="99"/>
  <c r="AN225" i="99"/>
  <c r="AM225" i="99"/>
  <c r="AL225" i="99"/>
  <c r="AF225" i="99"/>
  <c r="AB225" i="99"/>
  <c r="N225" i="99"/>
  <c r="AI225" i="99"/>
  <c r="AW224" i="99"/>
  <c r="AV224" i="99"/>
  <c r="AU224" i="99"/>
  <c r="AY224" i="99"/>
  <c r="AT224" i="99"/>
  <c r="AO224" i="99"/>
  <c r="AN224" i="99"/>
  <c r="AM224" i="99"/>
  <c r="AL224" i="99"/>
  <c r="AF224" i="99"/>
  <c r="AB224" i="99"/>
  <c r="N224" i="99"/>
  <c r="AW223" i="99"/>
  <c r="AV223" i="99"/>
  <c r="AU223" i="99"/>
  <c r="AY223" i="99"/>
  <c r="AT223" i="99"/>
  <c r="AO223" i="99"/>
  <c r="AN223" i="99"/>
  <c r="AM223" i="99"/>
  <c r="AP223" i="99" s="1"/>
  <c r="AL223" i="99"/>
  <c r="AF223" i="99"/>
  <c r="AB223" i="99"/>
  <c r="N223" i="99"/>
  <c r="AW222" i="99"/>
  <c r="AV222" i="99"/>
  <c r="AU222" i="99"/>
  <c r="AY222" i="99" s="1"/>
  <c r="AT222" i="99"/>
  <c r="AO222" i="99"/>
  <c r="AN222" i="99"/>
  <c r="AM222" i="99"/>
  <c r="AQ222" i="99"/>
  <c r="AX222" i="99"/>
  <c r="AL222" i="99"/>
  <c r="AF222" i="99"/>
  <c r="AB222" i="99"/>
  <c r="N222" i="99"/>
  <c r="AW221" i="99"/>
  <c r="AV221" i="99"/>
  <c r="AU221" i="99"/>
  <c r="AY221" i="99"/>
  <c r="AT221" i="99"/>
  <c r="AO221" i="99"/>
  <c r="AN221" i="99"/>
  <c r="AM221" i="99"/>
  <c r="AL221" i="99"/>
  <c r="AF221" i="99"/>
  <c r="AB221" i="99"/>
  <c r="N221" i="99"/>
  <c r="AI221" i="99" s="1"/>
  <c r="AW220" i="99"/>
  <c r="AV220" i="99"/>
  <c r="AU220" i="99"/>
  <c r="AY220" i="99" s="1"/>
  <c r="AT220" i="99"/>
  <c r="AO220" i="99"/>
  <c r="AN220" i="99"/>
  <c r="AM220" i="99"/>
  <c r="AQ220" i="99" s="1"/>
  <c r="AL220" i="99"/>
  <c r="AF220" i="99"/>
  <c r="AB220" i="99"/>
  <c r="AE220" i="99" s="1"/>
  <c r="N220" i="99"/>
  <c r="AW219" i="99"/>
  <c r="AV219" i="99"/>
  <c r="AU219" i="99"/>
  <c r="AY219" i="99" s="1"/>
  <c r="AT219" i="99"/>
  <c r="AO219" i="99"/>
  <c r="AN219" i="99"/>
  <c r="AM219" i="99"/>
  <c r="AL219" i="99"/>
  <c r="AF219" i="99"/>
  <c r="AB219" i="99"/>
  <c r="N219" i="99"/>
  <c r="AW218" i="99"/>
  <c r="AV218" i="99"/>
  <c r="AU218" i="99"/>
  <c r="AY218" i="99" s="1"/>
  <c r="AT218" i="99"/>
  <c r="AO218" i="99"/>
  <c r="AN218" i="99"/>
  <c r="AM218" i="99"/>
  <c r="AQ218" i="99"/>
  <c r="AZ218" i="99"/>
  <c r="AL218" i="99"/>
  <c r="AF218" i="99"/>
  <c r="AB218" i="99"/>
  <c r="N218" i="99"/>
  <c r="AW217" i="99"/>
  <c r="AV217" i="99"/>
  <c r="AU217" i="99"/>
  <c r="AY217" i="99"/>
  <c r="AT217" i="99"/>
  <c r="AO217" i="99"/>
  <c r="AN217" i="99"/>
  <c r="AM217" i="99"/>
  <c r="AL217" i="99"/>
  <c r="AF217" i="99"/>
  <c r="AB217" i="99"/>
  <c r="N217" i="99"/>
  <c r="AI217" i="99"/>
  <c r="AW216" i="99"/>
  <c r="AV216" i="99"/>
  <c r="AU216" i="99"/>
  <c r="AY216" i="99"/>
  <c r="AT216" i="99"/>
  <c r="AO216" i="99"/>
  <c r="AN216" i="99"/>
  <c r="AM216" i="99"/>
  <c r="AL216" i="99"/>
  <c r="AF216" i="99"/>
  <c r="AB216" i="99"/>
  <c r="N216" i="99"/>
  <c r="AG216" i="99"/>
  <c r="AJ216" i="99" s="1"/>
  <c r="AW215" i="99"/>
  <c r="AV215" i="99"/>
  <c r="AU215" i="99"/>
  <c r="AY215" i="99"/>
  <c r="AT215" i="99"/>
  <c r="AO215" i="99"/>
  <c r="AN215" i="99"/>
  <c r="AM215" i="99"/>
  <c r="AQ215" i="99" s="1"/>
  <c r="AL215" i="99"/>
  <c r="AF215" i="99"/>
  <c r="AB215" i="99"/>
  <c r="N215" i="99"/>
  <c r="AI215" i="99"/>
  <c r="AW214" i="99"/>
  <c r="AV214" i="99"/>
  <c r="AU214" i="99"/>
  <c r="AY214" i="99"/>
  <c r="AT214" i="99"/>
  <c r="AO214" i="99"/>
  <c r="AN214" i="99"/>
  <c r="AM214" i="99"/>
  <c r="AP214" i="99"/>
  <c r="AL214" i="99"/>
  <c r="AF214" i="99"/>
  <c r="AB214" i="99"/>
  <c r="N214" i="99"/>
  <c r="AW213" i="99"/>
  <c r="AV213" i="99"/>
  <c r="AU213" i="99"/>
  <c r="AY213" i="99"/>
  <c r="AT213" i="99"/>
  <c r="AO213" i="99"/>
  <c r="AN213" i="99"/>
  <c r="AM213" i="99"/>
  <c r="AQ213" i="99" s="1"/>
  <c r="AL213" i="99"/>
  <c r="AF213" i="99"/>
  <c r="AB213" i="99"/>
  <c r="N213" i="99"/>
  <c r="AH213" i="99"/>
  <c r="AW212" i="99"/>
  <c r="AV212" i="99"/>
  <c r="AU212" i="99"/>
  <c r="AY212" i="99" s="1"/>
  <c r="AT212" i="99"/>
  <c r="AO212" i="99"/>
  <c r="AN212" i="99"/>
  <c r="AM212" i="99"/>
  <c r="AQ212" i="99" s="1"/>
  <c r="AL212" i="99"/>
  <c r="AF212" i="99"/>
  <c r="AB212" i="99"/>
  <c r="N212" i="99"/>
  <c r="AG212" i="99"/>
  <c r="AW211" i="99"/>
  <c r="AV211" i="99"/>
  <c r="AU211" i="99"/>
  <c r="AY211" i="99"/>
  <c r="AT211" i="99"/>
  <c r="AO211" i="99"/>
  <c r="AN211" i="99"/>
  <c r="AM211" i="99"/>
  <c r="AQ211" i="99" s="1"/>
  <c r="AL211" i="99"/>
  <c r="AF211" i="99"/>
  <c r="AB211" i="99"/>
  <c r="N211" i="99"/>
  <c r="AW210" i="99"/>
  <c r="AV210" i="99"/>
  <c r="AU210" i="99"/>
  <c r="AY210" i="99" s="1"/>
  <c r="AT210" i="99"/>
  <c r="AO210" i="99"/>
  <c r="AN210" i="99"/>
  <c r="AM210" i="99"/>
  <c r="AP210" i="99"/>
  <c r="AL210" i="99"/>
  <c r="AF210" i="99"/>
  <c r="AB210" i="99"/>
  <c r="N210" i="99"/>
  <c r="AW209" i="99"/>
  <c r="AV209" i="99"/>
  <c r="AU209" i="99"/>
  <c r="AY209" i="99"/>
  <c r="AT209" i="99"/>
  <c r="AO209" i="99"/>
  <c r="AN209" i="99"/>
  <c r="AM209" i="99"/>
  <c r="AL209" i="99"/>
  <c r="AF209" i="99"/>
  <c r="AB209" i="99"/>
  <c r="N209" i="99"/>
  <c r="AI209" i="99"/>
  <c r="AW208" i="99"/>
  <c r="AV208" i="99"/>
  <c r="AU208" i="99"/>
  <c r="AY208" i="99"/>
  <c r="AT208" i="99"/>
  <c r="AO208" i="99"/>
  <c r="AN208" i="99"/>
  <c r="AM208" i="99"/>
  <c r="AL208" i="99"/>
  <c r="AF208" i="99"/>
  <c r="AB208" i="99"/>
  <c r="N208" i="99"/>
  <c r="AG208" i="99"/>
  <c r="AW207" i="99"/>
  <c r="AV207" i="99"/>
  <c r="AU207" i="99"/>
  <c r="AY207" i="99"/>
  <c r="AT207" i="99"/>
  <c r="AO207" i="99"/>
  <c r="AN207" i="99"/>
  <c r="AM207" i="99"/>
  <c r="AQ207" i="99"/>
  <c r="AR207" i="99"/>
  <c r="AL207" i="99"/>
  <c r="AF207" i="99"/>
  <c r="AB207" i="99"/>
  <c r="N207" i="99"/>
  <c r="AI207" i="99" s="1"/>
  <c r="AW206" i="99"/>
  <c r="AV206" i="99"/>
  <c r="AU206" i="99"/>
  <c r="AY206" i="99" s="1"/>
  <c r="AT206" i="99"/>
  <c r="AO206" i="99"/>
  <c r="AN206" i="99"/>
  <c r="AM206" i="99"/>
  <c r="AL206" i="99"/>
  <c r="AF206" i="99"/>
  <c r="AB206" i="99"/>
  <c r="N206" i="99"/>
  <c r="AW205" i="99"/>
  <c r="AV205" i="99"/>
  <c r="AU205" i="99"/>
  <c r="AY205" i="99" s="1"/>
  <c r="AT205" i="99"/>
  <c r="AO205" i="99"/>
  <c r="AN205" i="99"/>
  <c r="AM205" i="99"/>
  <c r="AL205" i="99"/>
  <c r="AF205" i="99"/>
  <c r="AB205" i="99"/>
  <c r="N205" i="99"/>
  <c r="AW204" i="99"/>
  <c r="AV204" i="99"/>
  <c r="AU204" i="99"/>
  <c r="AY204" i="99" s="1"/>
  <c r="AT204" i="99"/>
  <c r="AO204" i="99"/>
  <c r="AN204" i="99"/>
  <c r="AM204" i="99"/>
  <c r="AL204" i="99"/>
  <c r="AF204" i="99"/>
  <c r="AB204" i="99"/>
  <c r="N204" i="99"/>
  <c r="AW203" i="99"/>
  <c r="AV203" i="99"/>
  <c r="AU203" i="99"/>
  <c r="AY203" i="99" s="1"/>
  <c r="AT203" i="99"/>
  <c r="AO203" i="99"/>
  <c r="AN203" i="99"/>
  <c r="AM203" i="99"/>
  <c r="AQ203" i="99"/>
  <c r="AL203" i="99"/>
  <c r="AF203" i="99"/>
  <c r="AB203" i="99"/>
  <c r="N203" i="99"/>
  <c r="AW202" i="99"/>
  <c r="AV202" i="99"/>
  <c r="AU202" i="99"/>
  <c r="AY202" i="99"/>
  <c r="AT202" i="99"/>
  <c r="AO202" i="99"/>
  <c r="AN202" i="99"/>
  <c r="AM202" i="99"/>
  <c r="AL202" i="99"/>
  <c r="AF202" i="99"/>
  <c r="AB202" i="99"/>
  <c r="N202" i="99"/>
  <c r="AI202" i="99"/>
  <c r="AW201" i="99"/>
  <c r="AV201" i="99"/>
  <c r="AU201" i="99"/>
  <c r="AY201" i="99"/>
  <c r="AT201" i="99"/>
  <c r="AO201" i="99"/>
  <c r="AN201" i="99"/>
  <c r="AM201" i="99"/>
  <c r="AP201" i="99"/>
  <c r="AL201" i="99"/>
  <c r="AF201" i="99"/>
  <c r="AB201" i="99"/>
  <c r="N201" i="99"/>
  <c r="AW200" i="99"/>
  <c r="AV200" i="99"/>
  <c r="AU200" i="99"/>
  <c r="AY200" i="99"/>
  <c r="AT200" i="99"/>
  <c r="AO200" i="99"/>
  <c r="AN200" i="99"/>
  <c r="AM200" i="99"/>
  <c r="AQ200" i="99" s="1"/>
  <c r="BA200" i="99" s="1"/>
  <c r="AL200" i="99"/>
  <c r="AF200" i="99"/>
  <c r="AB200" i="99"/>
  <c r="N200" i="99"/>
  <c r="AW199" i="99"/>
  <c r="AV199" i="99"/>
  <c r="AU199" i="99"/>
  <c r="AY199" i="99"/>
  <c r="AT199" i="99"/>
  <c r="AO199" i="99"/>
  <c r="AN199" i="99"/>
  <c r="AM199" i="99"/>
  <c r="AL199" i="99"/>
  <c r="AF199" i="99"/>
  <c r="AB199" i="99"/>
  <c r="N199" i="99"/>
  <c r="AW198" i="99"/>
  <c r="AV198" i="99"/>
  <c r="AU198" i="99"/>
  <c r="AY198" i="99"/>
  <c r="AT198" i="99"/>
  <c r="AO198" i="99"/>
  <c r="AN198" i="99"/>
  <c r="AM198" i="99"/>
  <c r="AL198" i="99"/>
  <c r="AF198" i="99"/>
  <c r="AB198" i="99"/>
  <c r="N198" i="99"/>
  <c r="AH198" i="99"/>
  <c r="AW197" i="99"/>
  <c r="AV197" i="99"/>
  <c r="AU197" i="99"/>
  <c r="AY197" i="99"/>
  <c r="AT197" i="99"/>
  <c r="AO197" i="99"/>
  <c r="AN197" i="99"/>
  <c r="AM197" i="99"/>
  <c r="AL197" i="99"/>
  <c r="AF197" i="99"/>
  <c r="AB197" i="99"/>
  <c r="N197" i="99"/>
  <c r="AW196" i="99"/>
  <c r="AV196" i="99"/>
  <c r="AU196" i="99"/>
  <c r="AY196" i="99" s="1"/>
  <c r="AT196" i="99"/>
  <c r="AO196" i="99"/>
  <c r="AN196" i="99"/>
  <c r="AM196" i="99"/>
  <c r="AQ196" i="99" s="1"/>
  <c r="AL196" i="99"/>
  <c r="AF196" i="99"/>
  <c r="AB196" i="99"/>
  <c r="N196" i="99"/>
  <c r="AW195" i="99"/>
  <c r="AV195" i="99"/>
  <c r="AU195" i="99"/>
  <c r="AY195" i="99"/>
  <c r="AT195" i="99"/>
  <c r="AO195" i="99"/>
  <c r="AN195" i="99"/>
  <c r="AM195" i="99"/>
  <c r="AL195" i="99"/>
  <c r="AF195" i="99"/>
  <c r="AB195" i="99"/>
  <c r="N195" i="99"/>
  <c r="AW194" i="99"/>
  <c r="AV194" i="99"/>
  <c r="AU194" i="99"/>
  <c r="AY194" i="99" s="1"/>
  <c r="AT194" i="99"/>
  <c r="AO194" i="99"/>
  <c r="AN194" i="99"/>
  <c r="AM194" i="99"/>
  <c r="AP194" i="99" s="1"/>
  <c r="AL194" i="99"/>
  <c r="AF194" i="99"/>
  <c r="AB194" i="99"/>
  <c r="AE194" i="99" s="1"/>
  <c r="N194" i="99"/>
  <c r="AW193" i="99"/>
  <c r="AV193" i="99"/>
  <c r="AU193" i="99"/>
  <c r="AY193" i="99"/>
  <c r="AT193" i="99"/>
  <c r="AO193" i="99"/>
  <c r="AN193" i="99"/>
  <c r="AM193" i="99"/>
  <c r="AL193" i="99"/>
  <c r="AF193" i="99"/>
  <c r="AB193" i="99"/>
  <c r="N193" i="99"/>
  <c r="AW192" i="99"/>
  <c r="AV192" i="99"/>
  <c r="AU192" i="99"/>
  <c r="AY192" i="99" s="1"/>
  <c r="AT192" i="99"/>
  <c r="AO192" i="99"/>
  <c r="AN192" i="99"/>
  <c r="AM192" i="99"/>
  <c r="AQ192" i="99" s="1"/>
  <c r="AL192" i="99"/>
  <c r="AF192" i="99"/>
  <c r="AB192" i="99"/>
  <c r="AE192" i="99" s="1"/>
  <c r="N192" i="99"/>
  <c r="AW191" i="99"/>
  <c r="AV191" i="99"/>
  <c r="AU191" i="99"/>
  <c r="AY191" i="99"/>
  <c r="AT191" i="99"/>
  <c r="AO191" i="99"/>
  <c r="AN191" i="99"/>
  <c r="AM191" i="99"/>
  <c r="AL191" i="99"/>
  <c r="AF191" i="99"/>
  <c r="AB191" i="99"/>
  <c r="N191" i="99"/>
  <c r="AW190" i="99"/>
  <c r="AV190" i="99"/>
  <c r="AU190" i="99"/>
  <c r="AY190" i="99" s="1"/>
  <c r="AT190" i="99"/>
  <c r="AO190" i="99"/>
  <c r="AN190" i="99"/>
  <c r="AM190" i="99"/>
  <c r="AL190" i="99"/>
  <c r="AF190" i="99"/>
  <c r="AB190" i="99"/>
  <c r="N190" i="99"/>
  <c r="AW189" i="99"/>
  <c r="AV189" i="99"/>
  <c r="AU189" i="99"/>
  <c r="AY189" i="99" s="1"/>
  <c r="AT189" i="99"/>
  <c r="AO189" i="99"/>
  <c r="AN189" i="99"/>
  <c r="AM189" i="99"/>
  <c r="AL189" i="99"/>
  <c r="AF189" i="99"/>
  <c r="AB189" i="99"/>
  <c r="N189" i="99"/>
  <c r="AW188" i="99"/>
  <c r="AV188" i="99"/>
  <c r="AU188" i="99"/>
  <c r="AY188" i="99" s="1"/>
  <c r="AT188" i="99"/>
  <c r="AO188" i="99"/>
  <c r="AN188" i="99"/>
  <c r="AM188" i="99"/>
  <c r="AQ188" i="99"/>
  <c r="AZ188" i="99"/>
  <c r="AL188" i="99"/>
  <c r="AF188" i="99"/>
  <c r="AB188" i="99"/>
  <c r="N188" i="99"/>
  <c r="AW187" i="99"/>
  <c r="AV187" i="99"/>
  <c r="AU187" i="99"/>
  <c r="AY187" i="99"/>
  <c r="AT187" i="99"/>
  <c r="AO187" i="99"/>
  <c r="AN187" i="99"/>
  <c r="AM187" i="99"/>
  <c r="AQ187" i="99" s="1"/>
  <c r="AL187" i="99"/>
  <c r="AF187" i="99"/>
  <c r="AB187" i="99"/>
  <c r="N187" i="99"/>
  <c r="AW186" i="99"/>
  <c r="AV186" i="99"/>
  <c r="AU186" i="99"/>
  <c r="AY186" i="99"/>
  <c r="AT186" i="99"/>
  <c r="AO186" i="99"/>
  <c r="AN186" i="99"/>
  <c r="AM186" i="99"/>
  <c r="AL186" i="99"/>
  <c r="AF186" i="99"/>
  <c r="AB186" i="99"/>
  <c r="N186" i="99"/>
  <c r="AW185" i="99"/>
  <c r="AV185" i="99"/>
  <c r="AU185" i="99"/>
  <c r="AY185" i="99"/>
  <c r="AT185" i="99"/>
  <c r="AO185" i="99"/>
  <c r="AN185" i="99"/>
  <c r="AM185" i="99"/>
  <c r="AL185" i="99"/>
  <c r="AF185" i="99"/>
  <c r="AB185" i="99"/>
  <c r="N185" i="99"/>
  <c r="AW184" i="99"/>
  <c r="AV184" i="99"/>
  <c r="AU184" i="99"/>
  <c r="AY184" i="99"/>
  <c r="AT184" i="99"/>
  <c r="AO184" i="99"/>
  <c r="AN184" i="99"/>
  <c r="AM184" i="99"/>
  <c r="AQ184" i="99"/>
  <c r="AL184" i="99"/>
  <c r="AF184" i="99"/>
  <c r="AB184" i="99"/>
  <c r="AE184" i="99" s="1"/>
  <c r="N184" i="99"/>
  <c r="AW183" i="99"/>
  <c r="AV183" i="99"/>
  <c r="AU183" i="99"/>
  <c r="AY183" i="99" s="1"/>
  <c r="AT183" i="99"/>
  <c r="AO183" i="99"/>
  <c r="AN183" i="99"/>
  <c r="AM183" i="99"/>
  <c r="AP183" i="99"/>
  <c r="AL183" i="99"/>
  <c r="AF183" i="99"/>
  <c r="AB183" i="99"/>
  <c r="N183" i="99"/>
  <c r="AI183" i="99"/>
  <c r="AW182" i="99"/>
  <c r="AV182" i="99"/>
  <c r="AU182" i="99"/>
  <c r="AY182" i="99"/>
  <c r="AT182" i="99"/>
  <c r="AO182" i="99"/>
  <c r="AN182" i="99"/>
  <c r="AM182" i="99"/>
  <c r="AL182" i="99"/>
  <c r="AF182" i="99"/>
  <c r="AB182" i="99"/>
  <c r="N182" i="99"/>
  <c r="AW181" i="99"/>
  <c r="AV181" i="99"/>
  <c r="AU181" i="99"/>
  <c r="AY181" i="99"/>
  <c r="AT181" i="99"/>
  <c r="AO181" i="99"/>
  <c r="AN181" i="99"/>
  <c r="AM181" i="99"/>
  <c r="AL181" i="99"/>
  <c r="AF181" i="99"/>
  <c r="AB181" i="99"/>
  <c r="N181" i="99"/>
  <c r="AW180" i="99"/>
  <c r="AV180" i="99"/>
  <c r="AU180" i="99"/>
  <c r="AY180" i="99"/>
  <c r="AT180" i="99"/>
  <c r="AO180" i="99"/>
  <c r="AN180" i="99"/>
  <c r="AM180" i="99"/>
  <c r="AQ180" i="99" s="1"/>
  <c r="AL180" i="99"/>
  <c r="AF180" i="99"/>
  <c r="AB180" i="99"/>
  <c r="N180" i="99"/>
  <c r="AG180" i="99" s="1"/>
  <c r="AJ180" i="99" s="1"/>
  <c r="AW179" i="99"/>
  <c r="AV179" i="99"/>
  <c r="AU179" i="99"/>
  <c r="AY179" i="99"/>
  <c r="AT179" i="99"/>
  <c r="AO179" i="99"/>
  <c r="AN179" i="99"/>
  <c r="AM179" i="99"/>
  <c r="AL179" i="99"/>
  <c r="AF179" i="99"/>
  <c r="AB179" i="99"/>
  <c r="N179" i="99"/>
  <c r="AI179" i="99"/>
  <c r="AW178" i="99"/>
  <c r="AV178" i="99"/>
  <c r="AU178" i="99"/>
  <c r="AY178" i="99"/>
  <c r="AT178" i="99"/>
  <c r="AO178" i="99"/>
  <c r="AN178" i="99"/>
  <c r="AM178" i="99"/>
  <c r="AP178" i="99" s="1"/>
  <c r="AL178" i="99"/>
  <c r="AF178" i="99"/>
  <c r="AB178" i="99"/>
  <c r="N178" i="99"/>
  <c r="AW177" i="99"/>
  <c r="AV177" i="99"/>
  <c r="AU177" i="99"/>
  <c r="AY177" i="99"/>
  <c r="AT177" i="99"/>
  <c r="AO177" i="99"/>
  <c r="AN177" i="99"/>
  <c r="AM177" i="99"/>
  <c r="AL177" i="99"/>
  <c r="AF177" i="99"/>
  <c r="AB177" i="99"/>
  <c r="N177" i="99"/>
  <c r="AW176" i="99"/>
  <c r="AV176" i="99"/>
  <c r="AU176" i="99"/>
  <c r="AY176" i="99"/>
  <c r="AT176" i="99"/>
  <c r="AO176" i="99"/>
  <c r="AN176" i="99"/>
  <c r="AM176" i="99"/>
  <c r="AL176" i="99"/>
  <c r="AF176" i="99"/>
  <c r="AB176" i="99"/>
  <c r="N176" i="99"/>
  <c r="AI176" i="99" s="1"/>
  <c r="AH176" i="99"/>
  <c r="AW175" i="99"/>
  <c r="AV175" i="99"/>
  <c r="AU175" i="99"/>
  <c r="AY175" i="99" s="1"/>
  <c r="AT175" i="99"/>
  <c r="AO175" i="99"/>
  <c r="AN175" i="99"/>
  <c r="AM175" i="99"/>
  <c r="AL175" i="99"/>
  <c r="AF175" i="99"/>
  <c r="AB175" i="99"/>
  <c r="AE175" i="99" s="1"/>
  <c r="N175" i="99"/>
  <c r="AW174" i="99"/>
  <c r="AV174" i="99"/>
  <c r="AU174" i="99"/>
  <c r="AY174" i="99"/>
  <c r="AT174" i="99"/>
  <c r="AO174" i="99"/>
  <c r="AN174" i="99"/>
  <c r="AM174" i="99"/>
  <c r="AQ174" i="99" s="1"/>
  <c r="BA174" i="99" s="1"/>
  <c r="AL174" i="99"/>
  <c r="AF174" i="99"/>
  <c r="AB174" i="99"/>
  <c r="N174" i="99"/>
  <c r="AW173" i="99"/>
  <c r="AV173" i="99"/>
  <c r="AU173" i="99"/>
  <c r="AY173" i="99"/>
  <c r="AT173" i="99"/>
  <c r="AO173" i="99"/>
  <c r="AN173" i="99"/>
  <c r="AM173" i="99"/>
  <c r="AP173" i="99"/>
  <c r="AL173" i="99"/>
  <c r="AF173" i="99"/>
  <c r="AB173" i="99"/>
  <c r="N173" i="99"/>
  <c r="AI173" i="99"/>
  <c r="AW172" i="99"/>
  <c r="AV172" i="99"/>
  <c r="AU172" i="99"/>
  <c r="AY172" i="99" s="1"/>
  <c r="AT172" i="99"/>
  <c r="AO172" i="99"/>
  <c r="AN172" i="99"/>
  <c r="AM172" i="99"/>
  <c r="AL172" i="99"/>
  <c r="AF172" i="99"/>
  <c r="AB172" i="99"/>
  <c r="N172" i="99"/>
  <c r="AH172" i="99" s="1"/>
  <c r="AW171" i="99"/>
  <c r="AV171" i="99"/>
  <c r="AU171" i="99"/>
  <c r="AY171" i="99" s="1"/>
  <c r="AT171" i="99"/>
  <c r="AO171" i="99"/>
  <c r="AN171" i="99"/>
  <c r="AM171" i="99"/>
  <c r="AL171" i="99"/>
  <c r="AF171" i="99"/>
  <c r="AB171" i="99"/>
  <c r="N171" i="99"/>
  <c r="AG171" i="99"/>
  <c r="AW170" i="99"/>
  <c r="AV170" i="99"/>
  <c r="AU170" i="99"/>
  <c r="AY170" i="99"/>
  <c r="AT170" i="99"/>
  <c r="AO170" i="99"/>
  <c r="AN170" i="99"/>
  <c r="AM170" i="99"/>
  <c r="AL170" i="99"/>
  <c r="AF170" i="99"/>
  <c r="AB170" i="99"/>
  <c r="N170" i="99"/>
  <c r="AI170" i="99"/>
  <c r="AW169" i="99"/>
  <c r="AV169" i="99"/>
  <c r="AU169" i="99"/>
  <c r="AY169" i="99"/>
  <c r="AT169" i="99"/>
  <c r="AO169" i="99"/>
  <c r="AN169" i="99"/>
  <c r="AM169" i="99"/>
  <c r="AP169" i="99" s="1"/>
  <c r="AL169" i="99"/>
  <c r="AF169" i="99"/>
  <c r="AB169" i="99"/>
  <c r="N169" i="99"/>
  <c r="AW168" i="99"/>
  <c r="AV168" i="99"/>
  <c r="AU168" i="99"/>
  <c r="AY168" i="99" s="1"/>
  <c r="AT168" i="99"/>
  <c r="AO168" i="99"/>
  <c r="AN168" i="99"/>
  <c r="AM168" i="99"/>
  <c r="AL168" i="99"/>
  <c r="AF168" i="99"/>
  <c r="AB168" i="99"/>
  <c r="N168" i="99"/>
  <c r="AI168" i="99"/>
  <c r="AW167" i="99"/>
  <c r="AV167" i="99"/>
  <c r="AU167" i="99"/>
  <c r="AY167" i="99"/>
  <c r="AT167" i="99"/>
  <c r="AO167" i="99"/>
  <c r="AN167" i="99"/>
  <c r="AM167" i="99"/>
  <c r="AL167" i="99"/>
  <c r="AF167" i="99"/>
  <c r="AB167" i="99"/>
  <c r="N167" i="99"/>
  <c r="AW166" i="99"/>
  <c r="AV166" i="99"/>
  <c r="AU166" i="99"/>
  <c r="AY166" i="99"/>
  <c r="AT166" i="99"/>
  <c r="AO166" i="99"/>
  <c r="AN166" i="99"/>
  <c r="AM166" i="99"/>
  <c r="AL166" i="99"/>
  <c r="AF166" i="99"/>
  <c r="AB166" i="99"/>
  <c r="N166" i="99"/>
  <c r="AH166" i="99"/>
  <c r="AW165" i="99"/>
  <c r="AV165" i="99"/>
  <c r="AU165" i="99"/>
  <c r="AY165" i="99"/>
  <c r="AT165" i="99"/>
  <c r="AO165" i="99"/>
  <c r="AN165" i="99"/>
  <c r="AM165" i="99"/>
  <c r="AL165" i="99"/>
  <c r="AF165" i="99"/>
  <c r="AB165" i="99"/>
  <c r="N165" i="99"/>
  <c r="AW164" i="99"/>
  <c r="AV164" i="99"/>
  <c r="AU164" i="99"/>
  <c r="AY164" i="99"/>
  <c r="AT164" i="99"/>
  <c r="AO164" i="99"/>
  <c r="AN164" i="99"/>
  <c r="AM164" i="99"/>
  <c r="AL164" i="99"/>
  <c r="AF164" i="99"/>
  <c r="AB164" i="99"/>
  <c r="N164" i="99"/>
  <c r="AE164" i="99" s="1"/>
  <c r="AW163" i="99"/>
  <c r="AV163" i="99"/>
  <c r="AU163" i="99"/>
  <c r="AY163" i="99"/>
  <c r="AT163" i="99"/>
  <c r="AO163" i="99"/>
  <c r="AN163" i="99"/>
  <c r="AM163" i="99"/>
  <c r="AL163" i="99"/>
  <c r="AF163" i="99"/>
  <c r="AB163" i="99"/>
  <c r="N163" i="99"/>
  <c r="AW162" i="99"/>
  <c r="AV162" i="99"/>
  <c r="AU162" i="99"/>
  <c r="AY162" i="99"/>
  <c r="AT162" i="99"/>
  <c r="AO162" i="99"/>
  <c r="AN162" i="99"/>
  <c r="AM162" i="99"/>
  <c r="AL162" i="99"/>
  <c r="AF162" i="99"/>
  <c r="AB162" i="99"/>
  <c r="N162" i="99"/>
  <c r="AI162" i="99" s="1"/>
  <c r="AW161" i="99"/>
  <c r="AV161" i="99"/>
  <c r="AU161" i="99"/>
  <c r="AY161" i="99"/>
  <c r="AT161" i="99"/>
  <c r="AO161" i="99"/>
  <c r="AN161" i="99"/>
  <c r="AM161" i="99"/>
  <c r="AL161" i="99"/>
  <c r="AF161" i="99"/>
  <c r="AB161" i="99"/>
  <c r="N161" i="99"/>
  <c r="AW160" i="99"/>
  <c r="AV160" i="99"/>
  <c r="AU160" i="99"/>
  <c r="AY160" i="99" s="1"/>
  <c r="AT160" i="99"/>
  <c r="AO160" i="99"/>
  <c r="AN160" i="99"/>
  <c r="AM160" i="99"/>
  <c r="AL160" i="99"/>
  <c r="AF160" i="99"/>
  <c r="AB160" i="99"/>
  <c r="N160" i="99"/>
  <c r="AW159" i="99"/>
  <c r="AV159" i="99"/>
  <c r="AU159" i="99"/>
  <c r="AY159" i="99"/>
  <c r="AT159" i="99"/>
  <c r="AO159" i="99"/>
  <c r="AN159" i="99"/>
  <c r="AM159" i="99"/>
  <c r="AL159" i="99"/>
  <c r="AF159" i="99"/>
  <c r="AB159" i="99"/>
  <c r="N159" i="99"/>
  <c r="AG159" i="99" s="1"/>
  <c r="AW158" i="99"/>
  <c r="AV158" i="99"/>
  <c r="AU158" i="99"/>
  <c r="AY158" i="99" s="1"/>
  <c r="AT158" i="99"/>
  <c r="AO158" i="99"/>
  <c r="AN158" i="99"/>
  <c r="AM158" i="99"/>
  <c r="AL158" i="99"/>
  <c r="AF158" i="99"/>
  <c r="AB158" i="99"/>
  <c r="N158" i="99"/>
  <c r="AH158" i="99" s="1"/>
  <c r="AW157" i="99"/>
  <c r="AV157" i="99"/>
  <c r="AU157" i="99"/>
  <c r="AY157" i="99" s="1"/>
  <c r="AT157" i="99"/>
  <c r="AO157" i="99"/>
  <c r="AN157" i="99"/>
  <c r="AM157" i="99"/>
  <c r="AL157" i="99"/>
  <c r="AF157" i="99"/>
  <c r="AB157" i="99"/>
  <c r="AE157" i="99" s="1"/>
  <c r="N157" i="99"/>
  <c r="AI157" i="99"/>
  <c r="AW156" i="99"/>
  <c r="AV156" i="99"/>
  <c r="AU156" i="99"/>
  <c r="AY156" i="99"/>
  <c r="AT156" i="99"/>
  <c r="AO156" i="99"/>
  <c r="AN156" i="99"/>
  <c r="AM156" i="99"/>
  <c r="AL156" i="99"/>
  <c r="AF156" i="99"/>
  <c r="AB156" i="99"/>
  <c r="N156" i="99"/>
  <c r="AI156" i="99"/>
  <c r="AW155" i="99"/>
  <c r="AV155" i="99"/>
  <c r="AU155" i="99"/>
  <c r="AY155" i="99"/>
  <c r="AT155" i="99"/>
  <c r="AO155" i="99"/>
  <c r="AN155" i="99"/>
  <c r="AM155" i="99"/>
  <c r="AP155" i="99"/>
  <c r="AL155" i="99"/>
  <c r="AF155" i="99"/>
  <c r="AB155" i="99"/>
  <c r="AE155" i="99" s="1"/>
  <c r="N155" i="99"/>
  <c r="AG155" i="99" s="1"/>
  <c r="AW154" i="99"/>
  <c r="AV154" i="99"/>
  <c r="AU154" i="99"/>
  <c r="AY154" i="99" s="1"/>
  <c r="AT154" i="99"/>
  <c r="AO154" i="99"/>
  <c r="AN154" i="99"/>
  <c r="AM154" i="99"/>
  <c r="AP154" i="99"/>
  <c r="AL154" i="99"/>
  <c r="AF154" i="99"/>
  <c r="AB154" i="99"/>
  <c r="N154" i="99"/>
  <c r="AH154" i="99"/>
  <c r="AW153" i="99"/>
  <c r="AV153" i="99"/>
  <c r="AU153" i="99"/>
  <c r="AY153" i="99"/>
  <c r="AT153" i="99"/>
  <c r="AO153" i="99"/>
  <c r="AN153" i="99"/>
  <c r="AM153" i="99"/>
  <c r="AL153" i="99"/>
  <c r="AF153" i="99"/>
  <c r="AB153" i="99"/>
  <c r="N153" i="99"/>
  <c r="AI153" i="99" s="1"/>
  <c r="AW152" i="99"/>
  <c r="AV152" i="99"/>
  <c r="AU152" i="99"/>
  <c r="AY152" i="99"/>
  <c r="AT152" i="99"/>
  <c r="AO152" i="99"/>
  <c r="AN152" i="99"/>
  <c r="AM152" i="99"/>
  <c r="AL152" i="99"/>
  <c r="AF152" i="99"/>
  <c r="AB152" i="99"/>
  <c r="N152" i="99"/>
  <c r="AI152" i="99" s="1"/>
  <c r="AW151" i="99"/>
  <c r="AV151" i="99"/>
  <c r="AU151" i="99"/>
  <c r="AY151" i="99" s="1"/>
  <c r="AT151" i="99"/>
  <c r="AO151" i="99"/>
  <c r="AN151" i="99"/>
  <c r="AM151" i="99"/>
  <c r="AP151" i="99"/>
  <c r="AL151" i="99"/>
  <c r="AF151" i="99"/>
  <c r="AB151" i="99"/>
  <c r="N151" i="99"/>
  <c r="AW150" i="99"/>
  <c r="AV150" i="99"/>
  <c r="AU150" i="99"/>
  <c r="AY150" i="99"/>
  <c r="AT150" i="99"/>
  <c r="AO150" i="99"/>
  <c r="AN150" i="99"/>
  <c r="AM150" i="99"/>
  <c r="AQ150" i="99"/>
  <c r="AX150" i="99"/>
  <c r="AL150" i="99"/>
  <c r="AF150" i="99"/>
  <c r="AB150" i="99"/>
  <c r="AE150" i="99" s="1"/>
  <c r="N150" i="99"/>
  <c r="AW149" i="99"/>
  <c r="AV149" i="99"/>
  <c r="AU149" i="99"/>
  <c r="AY149" i="99"/>
  <c r="AT149" i="99"/>
  <c r="AO149" i="99"/>
  <c r="AN149" i="99"/>
  <c r="AM149" i="99"/>
  <c r="AL149" i="99"/>
  <c r="AF149" i="99"/>
  <c r="AB149" i="99"/>
  <c r="N149" i="99"/>
  <c r="AW148" i="99"/>
  <c r="AV148" i="99"/>
  <c r="AU148" i="99"/>
  <c r="AY148" i="99" s="1"/>
  <c r="AT148" i="99"/>
  <c r="AO148" i="99"/>
  <c r="AN148" i="99"/>
  <c r="AM148" i="99"/>
  <c r="AL148" i="99"/>
  <c r="AF148" i="99"/>
  <c r="AB148" i="99"/>
  <c r="N148" i="99"/>
  <c r="AW147" i="99"/>
  <c r="AV147" i="99"/>
  <c r="AU147" i="99"/>
  <c r="AY147" i="99" s="1"/>
  <c r="AT147" i="99"/>
  <c r="AO147" i="99"/>
  <c r="AN147" i="99"/>
  <c r="AM147" i="99"/>
  <c r="AL147" i="99"/>
  <c r="AF147" i="99"/>
  <c r="AB147" i="99"/>
  <c r="N147" i="99"/>
  <c r="AH147" i="99"/>
  <c r="AW146" i="99"/>
  <c r="AV146" i="99"/>
  <c r="AU146" i="99"/>
  <c r="AY146" i="99"/>
  <c r="AT146" i="99"/>
  <c r="AO146" i="99"/>
  <c r="AN146" i="99"/>
  <c r="AM146" i="99"/>
  <c r="AL146" i="99"/>
  <c r="AF146" i="99"/>
  <c r="AB146" i="99"/>
  <c r="N146" i="99"/>
  <c r="AW145" i="99"/>
  <c r="AV145" i="99"/>
  <c r="AU145" i="99"/>
  <c r="AY145" i="99"/>
  <c r="AT145" i="99"/>
  <c r="AO145" i="99"/>
  <c r="AN145" i="99"/>
  <c r="AM145" i="99"/>
  <c r="AL145" i="99"/>
  <c r="AF145" i="99"/>
  <c r="AB145" i="99"/>
  <c r="N145" i="99"/>
  <c r="AW144" i="99"/>
  <c r="AV144" i="99"/>
  <c r="AU144" i="99"/>
  <c r="AY144" i="99"/>
  <c r="AT144" i="99"/>
  <c r="AO144" i="99"/>
  <c r="AN144" i="99"/>
  <c r="AM144" i="99"/>
  <c r="AL144" i="99"/>
  <c r="AF144" i="99"/>
  <c r="AB144" i="99"/>
  <c r="N144" i="99"/>
  <c r="AW143" i="99"/>
  <c r="AV143" i="99"/>
  <c r="AU143" i="99"/>
  <c r="AY143" i="99"/>
  <c r="AT143" i="99"/>
  <c r="AO143" i="99"/>
  <c r="AN143" i="99"/>
  <c r="AM143" i="99"/>
  <c r="AL143" i="99"/>
  <c r="AF143" i="99"/>
  <c r="AB143" i="99"/>
  <c r="N143" i="99"/>
  <c r="AW142" i="99"/>
  <c r="AV142" i="99"/>
  <c r="AU142" i="99"/>
  <c r="AY142" i="99"/>
  <c r="AT142" i="99"/>
  <c r="AO142" i="99"/>
  <c r="AN142" i="99"/>
  <c r="AM142" i="99"/>
  <c r="AP142" i="99"/>
  <c r="AL142" i="99"/>
  <c r="AF142" i="99"/>
  <c r="AB142" i="99"/>
  <c r="N142" i="99"/>
  <c r="AI142" i="99" s="1"/>
  <c r="AW141" i="99"/>
  <c r="AV141" i="99"/>
  <c r="AU141" i="99"/>
  <c r="AY141" i="99" s="1"/>
  <c r="AT141" i="99"/>
  <c r="AO141" i="99"/>
  <c r="AN141" i="99"/>
  <c r="AM141" i="99"/>
  <c r="AQ141" i="99" s="1"/>
  <c r="AL141" i="99"/>
  <c r="AF141" i="99"/>
  <c r="AB141" i="99"/>
  <c r="AE141" i="99" s="1"/>
  <c r="N141" i="99"/>
  <c r="AW140" i="99"/>
  <c r="AV140" i="99"/>
  <c r="AU140" i="99"/>
  <c r="AY140" i="99" s="1"/>
  <c r="AT140" i="99"/>
  <c r="AO140" i="99"/>
  <c r="AN140" i="99"/>
  <c r="AM140" i="99"/>
  <c r="AL140" i="99"/>
  <c r="AF140" i="99"/>
  <c r="AB140" i="99"/>
  <c r="N140" i="99"/>
  <c r="AI140" i="99" s="1"/>
  <c r="AW139" i="99"/>
  <c r="AV139" i="99"/>
  <c r="AU139" i="99"/>
  <c r="AY139" i="99" s="1"/>
  <c r="AT139" i="99"/>
  <c r="AO139" i="99"/>
  <c r="AN139" i="99"/>
  <c r="AM139" i="99"/>
  <c r="AL139" i="99"/>
  <c r="AF139" i="99"/>
  <c r="AB139" i="99"/>
  <c r="N139" i="99"/>
  <c r="AW138" i="99"/>
  <c r="AV138" i="99"/>
  <c r="AU138" i="99"/>
  <c r="AY138" i="99" s="1"/>
  <c r="AT138" i="99"/>
  <c r="AO138" i="99"/>
  <c r="AN138" i="99"/>
  <c r="AM138" i="99"/>
  <c r="AL138" i="99"/>
  <c r="AF138" i="99"/>
  <c r="AB138" i="99"/>
  <c r="N138" i="99"/>
  <c r="AW137" i="99"/>
  <c r="AV137" i="99"/>
  <c r="AU137" i="99"/>
  <c r="AY137" i="99" s="1"/>
  <c r="AT137" i="99"/>
  <c r="AO137" i="99"/>
  <c r="AN137" i="99"/>
  <c r="AM137" i="99"/>
  <c r="AP137" i="99"/>
  <c r="AL137" i="99"/>
  <c r="AF137" i="99"/>
  <c r="AB137" i="99"/>
  <c r="N137" i="99"/>
  <c r="AW136" i="99"/>
  <c r="AV136" i="99"/>
  <c r="AU136" i="99"/>
  <c r="AY136" i="99"/>
  <c r="AT136" i="99"/>
  <c r="AO136" i="99"/>
  <c r="AN136" i="99"/>
  <c r="AM136" i="99"/>
  <c r="AQ136" i="99"/>
  <c r="AL136" i="99"/>
  <c r="AF136" i="99"/>
  <c r="AB136" i="99"/>
  <c r="N136" i="99"/>
  <c r="AW135" i="99"/>
  <c r="AV135" i="99"/>
  <c r="AU135" i="99"/>
  <c r="AY135" i="99"/>
  <c r="AT135" i="99"/>
  <c r="AO135" i="99"/>
  <c r="AN135" i="99"/>
  <c r="AM135" i="99"/>
  <c r="AL135" i="99"/>
  <c r="AF135" i="99"/>
  <c r="AB135" i="99"/>
  <c r="N135" i="99"/>
  <c r="AW134" i="99"/>
  <c r="AV134" i="99"/>
  <c r="AU134" i="99"/>
  <c r="AY134" i="99" s="1"/>
  <c r="AT134" i="99"/>
  <c r="AO134" i="99"/>
  <c r="AN134" i="99"/>
  <c r="AM134" i="99"/>
  <c r="AL134" i="99"/>
  <c r="AF134" i="99"/>
  <c r="AB134" i="99"/>
  <c r="AE134" i="99" s="1"/>
  <c r="N134" i="99"/>
  <c r="AW133" i="99"/>
  <c r="AV133" i="99"/>
  <c r="AU133" i="99"/>
  <c r="AY133" i="99" s="1"/>
  <c r="AT133" i="99"/>
  <c r="AO133" i="99"/>
  <c r="AN133" i="99"/>
  <c r="AM133" i="99"/>
  <c r="AP133" i="99" s="1"/>
  <c r="AL133" i="99"/>
  <c r="AF133" i="99"/>
  <c r="AB133" i="99"/>
  <c r="N133" i="99"/>
  <c r="AW132" i="99"/>
  <c r="AV132" i="99"/>
  <c r="AU132" i="99"/>
  <c r="AY132" i="99" s="1"/>
  <c r="AT132" i="99"/>
  <c r="AO132" i="99"/>
  <c r="AN132" i="99"/>
  <c r="AM132" i="99"/>
  <c r="AQ132" i="99"/>
  <c r="AL132" i="99"/>
  <c r="AF132" i="99"/>
  <c r="AB132" i="99"/>
  <c r="N132" i="99"/>
  <c r="AW131" i="99"/>
  <c r="AV131" i="99"/>
  <c r="AU131" i="99"/>
  <c r="AY131" i="99"/>
  <c r="AT131" i="99"/>
  <c r="AO131" i="99"/>
  <c r="AN131" i="99"/>
  <c r="AM131" i="99"/>
  <c r="AL131" i="99"/>
  <c r="AF131" i="99"/>
  <c r="AB131" i="99"/>
  <c r="N131" i="99"/>
  <c r="AW130" i="99"/>
  <c r="AV130" i="99"/>
  <c r="AU130" i="99"/>
  <c r="AY130" i="99" s="1"/>
  <c r="AT130" i="99"/>
  <c r="AO130" i="99"/>
  <c r="AN130" i="99"/>
  <c r="AM130" i="99"/>
  <c r="AL130" i="99"/>
  <c r="AF130" i="99"/>
  <c r="AB130" i="99"/>
  <c r="N130" i="99"/>
  <c r="AG130" i="99"/>
  <c r="AW129" i="99"/>
  <c r="AV129" i="99"/>
  <c r="AU129" i="99"/>
  <c r="AY129" i="99" s="1"/>
  <c r="AT129" i="99"/>
  <c r="AO129" i="99"/>
  <c r="AN129" i="99"/>
  <c r="AM129" i="99"/>
  <c r="AP129" i="99"/>
  <c r="AL129" i="99"/>
  <c r="AF129" i="99"/>
  <c r="AB129" i="99"/>
  <c r="N129" i="99"/>
  <c r="AW128" i="99"/>
  <c r="AV128" i="99"/>
  <c r="AU128" i="99"/>
  <c r="AY128" i="99"/>
  <c r="AT128" i="99"/>
  <c r="AO128" i="99"/>
  <c r="AN128" i="99"/>
  <c r="AM128" i="99"/>
  <c r="AL128" i="99"/>
  <c r="AF128" i="99"/>
  <c r="AB128" i="99"/>
  <c r="N128" i="99"/>
  <c r="AW127" i="99"/>
  <c r="AV127" i="99"/>
  <c r="AU127" i="99"/>
  <c r="AY127" i="99" s="1"/>
  <c r="AT127" i="99"/>
  <c r="AO127" i="99"/>
  <c r="AN127" i="99"/>
  <c r="AM127" i="99"/>
  <c r="AL127" i="99"/>
  <c r="AF127" i="99"/>
  <c r="AB127" i="99"/>
  <c r="AE127" i="99" s="1"/>
  <c r="N127" i="99"/>
  <c r="AW126" i="99"/>
  <c r="AV126" i="99"/>
  <c r="AU126" i="99"/>
  <c r="AY126" i="99" s="1"/>
  <c r="AT126" i="99"/>
  <c r="AO126" i="99"/>
  <c r="AN126" i="99"/>
  <c r="AM126" i="99"/>
  <c r="AL126" i="99"/>
  <c r="AF126" i="99"/>
  <c r="AB126" i="99"/>
  <c r="N126" i="99"/>
  <c r="AG126" i="99" s="1"/>
  <c r="AJ126" i="99" s="1"/>
  <c r="AW125" i="99"/>
  <c r="AV125" i="99"/>
  <c r="AU125" i="99"/>
  <c r="AY125" i="99"/>
  <c r="AT125" i="99"/>
  <c r="AO125" i="99"/>
  <c r="AN125" i="99"/>
  <c r="AM125" i="99"/>
  <c r="AL125" i="99"/>
  <c r="AF125" i="99"/>
  <c r="AB125" i="99"/>
  <c r="N125" i="99"/>
  <c r="AI125" i="99"/>
  <c r="AW124" i="99"/>
  <c r="AV124" i="99"/>
  <c r="AU124" i="99"/>
  <c r="AY124" i="99"/>
  <c r="AT124" i="99"/>
  <c r="AO124" i="99"/>
  <c r="AN124" i="99"/>
  <c r="AM124" i="99"/>
  <c r="AL124" i="99"/>
  <c r="AF124" i="99"/>
  <c r="AB124" i="99"/>
  <c r="N124" i="99"/>
  <c r="AH124" i="99"/>
  <c r="AW123" i="99"/>
  <c r="AV123" i="99"/>
  <c r="AU123" i="99"/>
  <c r="AY123" i="99"/>
  <c r="AT123" i="99"/>
  <c r="AO123" i="99"/>
  <c r="AN123" i="99"/>
  <c r="AM123" i="99"/>
  <c r="AL123" i="99"/>
  <c r="AF123" i="99"/>
  <c r="AB123" i="99"/>
  <c r="N123" i="99"/>
  <c r="AW122" i="99"/>
  <c r="AV122" i="99"/>
  <c r="AU122" i="99"/>
  <c r="AY122" i="99"/>
  <c r="AT122" i="99"/>
  <c r="AO122" i="99"/>
  <c r="AN122" i="99"/>
  <c r="AM122" i="99"/>
  <c r="AP122" i="99" s="1"/>
  <c r="AL122" i="99"/>
  <c r="AF122" i="99"/>
  <c r="AB122" i="99"/>
  <c r="N122" i="99"/>
  <c r="AW121" i="99"/>
  <c r="AV121" i="99"/>
  <c r="AU121" i="99"/>
  <c r="AY121" i="99" s="1"/>
  <c r="AT121" i="99"/>
  <c r="AO121" i="99"/>
  <c r="AN121" i="99"/>
  <c r="AM121" i="99"/>
  <c r="AQ121" i="99"/>
  <c r="AL121" i="99"/>
  <c r="AF121" i="99"/>
  <c r="AB121" i="99"/>
  <c r="N121" i="99"/>
  <c r="AW120" i="99"/>
  <c r="AV120" i="99"/>
  <c r="AU120" i="99"/>
  <c r="AY120" i="99"/>
  <c r="AT120" i="99"/>
  <c r="AO120" i="99"/>
  <c r="AN120" i="99"/>
  <c r="AM120" i="99"/>
  <c r="AL120" i="99"/>
  <c r="AF120" i="99"/>
  <c r="AB120" i="99"/>
  <c r="N120" i="99"/>
  <c r="AG120" i="99"/>
  <c r="AJ120" i="99" s="1"/>
  <c r="AW119" i="99"/>
  <c r="AV119" i="99"/>
  <c r="AU119" i="99"/>
  <c r="AY119" i="99" s="1"/>
  <c r="AT119" i="99"/>
  <c r="AO119" i="99"/>
  <c r="AN119" i="99"/>
  <c r="AM119" i="99"/>
  <c r="AP119" i="99" s="1"/>
  <c r="AL119" i="99"/>
  <c r="AF119" i="99"/>
  <c r="AB119" i="99"/>
  <c r="N119" i="99"/>
  <c r="AW118" i="99"/>
  <c r="AV118" i="99"/>
  <c r="AU118" i="99"/>
  <c r="AY118" i="99" s="1"/>
  <c r="AT118" i="99"/>
  <c r="AO118" i="99"/>
  <c r="AN118" i="99"/>
  <c r="AM118" i="99"/>
  <c r="AQ118" i="99"/>
  <c r="AL118" i="99"/>
  <c r="AF118" i="99"/>
  <c r="AB118" i="99"/>
  <c r="N118" i="99"/>
  <c r="AW117" i="99"/>
  <c r="AV117" i="99"/>
  <c r="AU117" i="99"/>
  <c r="AY117" i="99"/>
  <c r="AT117" i="99"/>
  <c r="AO117" i="99"/>
  <c r="AN117" i="99"/>
  <c r="AM117" i="99"/>
  <c r="AQ117" i="99"/>
  <c r="AC117" i="99"/>
  <c r="AK117" i="99" s="1"/>
  <c r="AL117" i="99"/>
  <c r="AF117" i="99"/>
  <c r="AB117" i="99"/>
  <c r="N117" i="99"/>
  <c r="AW116" i="99"/>
  <c r="AV116" i="99"/>
  <c r="AU116" i="99"/>
  <c r="AY116" i="99"/>
  <c r="AT116" i="99"/>
  <c r="AO116" i="99"/>
  <c r="AN116" i="99"/>
  <c r="AM116" i="99"/>
  <c r="AL116" i="99"/>
  <c r="AF116" i="99"/>
  <c r="AB116" i="99"/>
  <c r="N116" i="99"/>
  <c r="AE116" i="99" s="1"/>
  <c r="AW115" i="99"/>
  <c r="AV115" i="99"/>
  <c r="AU115" i="99"/>
  <c r="AY115" i="99"/>
  <c r="AT115" i="99"/>
  <c r="AO115" i="99"/>
  <c r="AN115" i="99"/>
  <c r="AM115" i="99"/>
  <c r="AL115" i="99"/>
  <c r="AF115" i="99"/>
  <c r="AB115" i="99"/>
  <c r="N115" i="99"/>
  <c r="AW114" i="99"/>
  <c r="AV114" i="99"/>
  <c r="AU114" i="99"/>
  <c r="AY114" i="99" s="1"/>
  <c r="AT114" i="99"/>
  <c r="AO114" i="99"/>
  <c r="AN114" i="99"/>
  <c r="AM114" i="99"/>
  <c r="AL114" i="99"/>
  <c r="AF114" i="99"/>
  <c r="AB114" i="99"/>
  <c r="N114" i="99"/>
  <c r="AW113" i="99"/>
  <c r="AV113" i="99"/>
  <c r="AU113" i="99"/>
  <c r="AY113" i="99" s="1"/>
  <c r="AT113" i="99"/>
  <c r="AO113" i="99"/>
  <c r="AN113" i="99"/>
  <c r="AM113" i="99"/>
  <c r="AL113" i="99"/>
  <c r="AF113" i="99"/>
  <c r="AB113" i="99"/>
  <c r="N113" i="99"/>
  <c r="AW112" i="99"/>
  <c r="AV112" i="99"/>
  <c r="AU112" i="99"/>
  <c r="AY112" i="99" s="1"/>
  <c r="AT112" i="99"/>
  <c r="AO112" i="99"/>
  <c r="AN112" i="99"/>
  <c r="AM112" i="99"/>
  <c r="AL112" i="99"/>
  <c r="AF112" i="99"/>
  <c r="AB112" i="99"/>
  <c r="N112" i="99"/>
  <c r="AH112" i="99"/>
  <c r="AW111" i="99"/>
  <c r="AV111" i="99"/>
  <c r="AU111" i="99"/>
  <c r="AY111" i="99" s="1"/>
  <c r="AT111" i="99"/>
  <c r="AO111" i="99"/>
  <c r="AN111" i="99"/>
  <c r="AM111" i="99"/>
  <c r="AQ111" i="99"/>
  <c r="AX111" i="99"/>
  <c r="AL111" i="99"/>
  <c r="AF111" i="99"/>
  <c r="AB111" i="99"/>
  <c r="N111" i="99"/>
  <c r="AI111" i="99" s="1"/>
  <c r="AW110" i="99"/>
  <c r="AV110" i="99"/>
  <c r="AU110" i="99"/>
  <c r="AY110" i="99" s="1"/>
  <c r="AT110" i="99"/>
  <c r="AO110" i="99"/>
  <c r="AN110" i="99"/>
  <c r="AM110" i="99"/>
  <c r="AP110" i="99"/>
  <c r="AL110" i="99"/>
  <c r="AF110" i="99"/>
  <c r="AB110" i="99"/>
  <c r="N110" i="99"/>
  <c r="AW109" i="99"/>
  <c r="AV109" i="99"/>
  <c r="AU109" i="99"/>
  <c r="AY109" i="99"/>
  <c r="AT109" i="99"/>
  <c r="AO109" i="99"/>
  <c r="AN109" i="99"/>
  <c r="AM109" i="99"/>
  <c r="AQ109" i="99"/>
  <c r="AL109" i="99"/>
  <c r="AF109" i="99"/>
  <c r="AB109" i="99"/>
  <c r="N109" i="99"/>
  <c r="AE109" i="99" s="1"/>
  <c r="AW108" i="99"/>
  <c r="AV108" i="99"/>
  <c r="AU108" i="99"/>
  <c r="AY108" i="99"/>
  <c r="AT108" i="99"/>
  <c r="AO108" i="99"/>
  <c r="AN108" i="99"/>
  <c r="AM108" i="99"/>
  <c r="AL108" i="99"/>
  <c r="AF108" i="99"/>
  <c r="AB108" i="99"/>
  <c r="N108" i="99"/>
  <c r="AW107" i="99"/>
  <c r="AV107" i="99"/>
  <c r="AU107" i="99"/>
  <c r="AY107" i="99"/>
  <c r="AT107" i="99"/>
  <c r="AO107" i="99"/>
  <c r="AN107" i="99"/>
  <c r="AM107" i="99"/>
  <c r="AL107" i="99"/>
  <c r="AF107" i="99"/>
  <c r="AB107" i="99"/>
  <c r="N107" i="99"/>
  <c r="AW106" i="99"/>
  <c r="AV106" i="99"/>
  <c r="AU106" i="99"/>
  <c r="AY106" i="99" s="1"/>
  <c r="AT106" i="99"/>
  <c r="AO106" i="99"/>
  <c r="AN106" i="99"/>
  <c r="AM106" i="99"/>
  <c r="AL106" i="99"/>
  <c r="AF106" i="99"/>
  <c r="AB106" i="99"/>
  <c r="N106" i="99"/>
  <c r="AW105" i="99"/>
  <c r="AV105" i="99"/>
  <c r="AU105" i="99"/>
  <c r="AY105" i="99" s="1"/>
  <c r="AT105" i="99"/>
  <c r="AO105" i="99"/>
  <c r="AN105" i="99"/>
  <c r="AM105" i="99"/>
  <c r="AL105" i="99"/>
  <c r="AF105" i="99"/>
  <c r="AB105" i="99"/>
  <c r="N105" i="99"/>
  <c r="AH105" i="99" s="1"/>
  <c r="AW104" i="99"/>
  <c r="AV104" i="99"/>
  <c r="AU104" i="99"/>
  <c r="AY104" i="99"/>
  <c r="AT104" i="99"/>
  <c r="AO104" i="99"/>
  <c r="AN104" i="99"/>
  <c r="AM104" i="99"/>
  <c r="AQ104" i="99"/>
  <c r="AX104" i="99"/>
  <c r="AL104" i="99"/>
  <c r="AF104" i="99"/>
  <c r="AB104" i="99"/>
  <c r="N104" i="99"/>
  <c r="AW103" i="99"/>
  <c r="AV103" i="99"/>
  <c r="AU103" i="99"/>
  <c r="AY103" i="99" s="1"/>
  <c r="AT103" i="99"/>
  <c r="AO103" i="99"/>
  <c r="AN103" i="99"/>
  <c r="AM103" i="99"/>
  <c r="AL103" i="99"/>
  <c r="AF103" i="99"/>
  <c r="AB103" i="99"/>
  <c r="N103" i="99"/>
  <c r="AW102" i="99"/>
  <c r="AV102" i="99"/>
  <c r="AU102" i="99"/>
  <c r="AY102" i="99" s="1"/>
  <c r="AT102" i="99"/>
  <c r="AO102" i="99"/>
  <c r="AN102" i="99"/>
  <c r="AM102" i="99"/>
  <c r="AL102" i="99"/>
  <c r="AF102" i="99"/>
  <c r="AB102" i="99"/>
  <c r="N102" i="99"/>
  <c r="AW101" i="99"/>
  <c r="AV101" i="99"/>
  <c r="AU101" i="99"/>
  <c r="AY101" i="99" s="1"/>
  <c r="AT101" i="99"/>
  <c r="AO101" i="99"/>
  <c r="AN101" i="99"/>
  <c r="AM101" i="99"/>
  <c r="AQ101" i="99" s="1"/>
  <c r="BA101" i="99"/>
  <c r="AL101" i="99"/>
  <c r="AF101" i="99"/>
  <c r="AB101" i="99"/>
  <c r="N101" i="99"/>
  <c r="AH101" i="99"/>
  <c r="AW100" i="99"/>
  <c r="AV100" i="99"/>
  <c r="AU100" i="99"/>
  <c r="AY100" i="99"/>
  <c r="AT100" i="99"/>
  <c r="AO100" i="99"/>
  <c r="AN100" i="99"/>
  <c r="AM100" i="99"/>
  <c r="AL100" i="99"/>
  <c r="AF100" i="99"/>
  <c r="AB100" i="99"/>
  <c r="N100" i="99"/>
  <c r="AW99" i="99"/>
  <c r="AV99" i="99"/>
  <c r="AU99" i="99"/>
  <c r="AY99" i="99" s="1"/>
  <c r="AT99" i="99"/>
  <c r="AO99" i="99"/>
  <c r="AN99" i="99"/>
  <c r="AM99" i="99"/>
  <c r="AL99" i="99"/>
  <c r="AF99" i="99"/>
  <c r="AB99" i="99"/>
  <c r="N99" i="99"/>
  <c r="AH99" i="99" s="1"/>
  <c r="AW98" i="99"/>
  <c r="AV98" i="99"/>
  <c r="AU98" i="99"/>
  <c r="AY98" i="99"/>
  <c r="AT98" i="99"/>
  <c r="AO98" i="99"/>
  <c r="AN98" i="99"/>
  <c r="AM98" i="99"/>
  <c r="AL98" i="99"/>
  <c r="AF98" i="99"/>
  <c r="AB98" i="99"/>
  <c r="N98" i="99"/>
  <c r="AW97" i="99"/>
  <c r="AV97" i="99"/>
  <c r="AU97" i="99"/>
  <c r="AY97" i="99" s="1"/>
  <c r="AT97" i="99"/>
  <c r="AO97" i="99"/>
  <c r="AN97" i="99"/>
  <c r="AM97" i="99"/>
  <c r="AL97" i="99"/>
  <c r="AF97" i="99"/>
  <c r="AB97" i="99"/>
  <c r="N97" i="99"/>
  <c r="AH97" i="99"/>
  <c r="AW96" i="99"/>
  <c r="AV96" i="99"/>
  <c r="AU96" i="99"/>
  <c r="AY96" i="99"/>
  <c r="AT96" i="99"/>
  <c r="AO96" i="99"/>
  <c r="AN96" i="99"/>
  <c r="AM96" i="99"/>
  <c r="AL96" i="99"/>
  <c r="AF96" i="99"/>
  <c r="AB96" i="99"/>
  <c r="N96" i="99"/>
  <c r="AG96" i="99"/>
  <c r="AW95" i="99"/>
  <c r="AV95" i="99"/>
  <c r="AU95" i="99"/>
  <c r="AY95" i="99" s="1"/>
  <c r="AT95" i="99"/>
  <c r="AO95" i="99"/>
  <c r="AN95" i="99"/>
  <c r="AM95" i="99"/>
  <c r="AP95" i="99" s="1"/>
  <c r="AL95" i="99"/>
  <c r="AF95" i="99"/>
  <c r="AB95" i="99"/>
  <c r="N95" i="99"/>
  <c r="AW94" i="99"/>
  <c r="AV94" i="99"/>
  <c r="AU94" i="99"/>
  <c r="AY94" i="99" s="1"/>
  <c r="AT94" i="99"/>
  <c r="AO94" i="99"/>
  <c r="AN94" i="99"/>
  <c r="AM94" i="99"/>
  <c r="AP94" i="99"/>
  <c r="AL94" i="99"/>
  <c r="AF94" i="99"/>
  <c r="AB94" i="99"/>
  <c r="N94" i="99"/>
  <c r="AW93" i="99"/>
  <c r="AV93" i="99"/>
  <c r="AU93" i="99"/>
  <c r="AY93" i="99"/>
  <c r="AT93" i="99"/>
  <c r="AO93" i="99"/>
  <c r="AN93" i="99"/>
  <c r="AM93" i="99"/>
  <c r="AL93" i="99"/>
  <c r="AF93" i="99"/>
  <c r="AB93" i="99"/>
  <c r="N93" i="99"/>
  <c r="AH93" i="99"/>
  <c r="AW92" i="99"/>
  <c r="AV92" i="99"/>
  <c r="AU92" i="99"/>
  <c r="AY92" i="99"/>
  <c r="AT92" i="99"/>
  <c r="AO92" i="99"/>
  <c r="AN92" i="99"/>
  <c r="AM92" i="99"/>
  <c r="AL92" i="99"/>
  <c r="AF92" i="99"/>
  <c r="AB92" i="99"/>
  <c r="N92" i="99"/>
  <c r="AW91" i="99"/>
  <c r="AV91" i="99"/>
  <c r="AU91" i="99"/>
  <c r="AY91" i="99"/>
  <c r="AT91" i="99"/>
  <c r="AO91" i="99"/>
  <c r="AN91" i="99"/>
  <c r="AM91" i="99"/>
  <c r="AQ91" i="99" s="1"/>
  <c r="AL91" i="99"/>
  <c r="AF91" i="99"/>
  <c r="AB91" i="99"/>
  <c r="N91" i="99"/>
  <c r="AW90" i="99"/>
  <c r="AV90" i="99"/>
  <c r="AU90" i="99"/>
  <c r="AY90" i="99"/>
  <c r="AT90" i="99"/>
  <c r="AO90" i="99"/>
  <c r="AN90" i="99"/>
  <c r="AM90" i="99"/>
  <c r="AL90" i="99"/>
  <c r="AF90" i="99"/>
  <c r="AB90" i="99"/>
  <c r="N90" i="99"/>
  <c r="AW89" i="99"/>
  <c r="AV89" i="99"/>
  <c r="AU89" i="99"/>
  <c r="AY89" i="99" s="1"/>
  <c r="AT89" i="99"/>
  <c r="AO89" i="99"/>
  <c r="AN89" i="99"/>
  <c r="AM89" i="99"/>
  <c r="AL89" i="99"/>
  <c r="AF89" i="99"/>
  <c r="AB89" i="99"/>
  <c r="N89" i="99"/>
  <c r="AI89" i="99" s="1"/>
  <c r="AW88" i="99"/>
  <c r="AV88" i="99"/>
  <c r="AU88" i="99"/>
  <c r="AY88" i="99"/>
  <c r="AT88" i="99"/>
  <c r="AO88" i="99"/>
  <c r="AN88" i="99"/>
  <c r="AM88" i="99"/>
  <c r="AL88" i="99"/>
  <c r="AF88" i="99"/>
  <c r="AB88" i="99"/>
  <c r="N88" i="99"/>
  <c r="AH88" i="99"/>
  <c r="AW87" i="99"/>
  <c r="AV87" i="99"/>
  <c r="AU87" i="99"/>
  <c r="AY87" i="99"/>
  <c r="AT87" i="99"/>
  <c r="AO87" i="99"/>
  <c r="AN87" i="99"/>
  <c r="AM87" i="99"/>
  <c r="AL87" i="99"/>
  <c r="AF87" i="99"/>
  <c r="AB87" i="99"/>
  <c r="N87" i="99"/>
  <c r="AW86" i="99"/>
  <c r="AV86" i="99"/>
  <c r="AU86" i="99"/>
  <c r="AY86" i="99" s="1"/>
  <c r="AT86" i="99"/>
  <c r="AO86" i="99"/>
  <c r="AN86" i="99"/>
  <c r="AM86" i="99"/>
  <c r="AL86" i="99"/>
  <c r="AF86" i="99"/>
  <c r="AB86" i="99"/>
  <c r="N86" i="99"/>
  <c r="AW85" i="99"/>
  <c r="AV85" i="99"/>
  <c r="AU85" i="99"/>
  <c r="AY85" i="99"/>
  <c r="AT85" i="99"/>
  <c r="AO85" i="99"/>
  <c r="AN85" i="99"/>
  <c r="AM85" i="99"/>
  <c r="AL85" i="99"/>
  <c r="AF85" i="99"/>
  <c r="AB85" i="99"/>
  <c r="N85" i="99"/>
  <c r="AW84" i="99"/>
  <c r="AV84" i="99"/>
  <c r="AU84" i="99"/>
  <c r="AY84" i="99" s="1"/>
  <c r="AT84" i="99"/>
  <c r="AO84" i="99"/>
  <c r="AN84" i="99"/>
  <c r="AM84" i="99"/>
  <c r="AL84" i="99"/>
  <c r="AF84" i="99"/>
  <c r="AF260" i="99" s="1"/>
  <c r="Z285" i="99" s="1"/>
  <c r="AB84" i="99"/>
  <c r="N84" i="99"/>
  <c r="AW83" i="99"/>
  <c r="AV83" i="99"/>
  <c r="AU83" i="99"/>
  <c r="AY83" i="99"/>
  <c r="AT83" i="99"/>
  <c r="AO83" i="99"/>
  <c r="AN83" i="99"/>
  <c r="AM83" i="99"/>
  <c r="AQ83" i="99"/>
  <c r="AL83" i="99"/>
  <c r="AF83" i="99"/>
  <c r="AB83" i="99"/>
  <c r="N83" i="99"/>
  <c r="AW82" i="99"/>
  <c r="AV82" i="99"/>
  <c r="AU82" i="99"/>
  <c r="AY82" i="99" s="1"/>
  <c r="AT82" i="99"/>
  <c r="AO82" i="99"/>
  <c r="AN82" i="99"/>
  <c r="AM82" i="99"/>
  <c r="AL82" i="99"/>
  <c r="AF82" i="99"/>
  <c r="AB82" i="99"/>
  <c r="AE82" i="99" s="1"/>
  <c r="N82" i="99"/>
  <c r="AG82" i="99" s="1"/>
  <c r="AW81" i="99"/>
  <c r="AV81" i="99"/>
  <c r="AU81" i="99"/>
  <c r="AY81" i="99"/>
  <c r="AT81" i="99"/>
  <c r="AO81" i="99"/>
  <c r="AN81" i="99"/>
  <c r="AM81" i="99"/>
  <c r="AL81" i="99"/>
  <c r="AF81" i="99"/>
  <c r="AB81" i="99"/>
  <c r="N81" i="99"/>
  <c r="AW80" i="99"/>
  <c r="AV80" i="99"/>
  <c r="AU80" i="99"/>
  <c r="AY80" i="99" s="1"/>
  <c r="AT80" i="99"/>
  <c r="AO80" i="99"/>
  <c r="AN80" i="99"/>
  <c r="AM80" i="99"/>
  <c r="AP80" i="99" s="1"/>
  <c r="AL80" i="99"/>
  <c r="AF80" i="99"/>
  <c r="AB80" i="99"/>
  <c r="N80" i="99"/>
  <c r="AG80" i="99"/>
  <c r="AW79" i="99"/>
  <c r="AV79" i="99"/>
  <c r="AU79" i="99"/>
  <c r="AY79" i="99"/>
  <c r="AT79" i="99"/>
  <c r="AO79" i="99"/>
  <c r="AN79" i="99"/>
  <c r="AM79" i="99"/>
  <c r="AL79" i="99"/>
  <c r="AF79" i="99"/>
  <c r="AB79" i="99"/>
  <c r="N79" i="99"/>
  <c r="AW78" i="99"/>
  <c r="AV78" i="99"/>
  <c r="AU78" i="99"/>
  <c r="AY78" i="99" s="1"/>
  <c r="AT78" i="99"/>
  <c r="AO78" i="99"/>
  <c r="AN78" i="99"/>
  <c r="AM78" i="99"/>
  <c r="AP78" i="99" s="1"/>
  <c r="AL78" i="99"/>
  <c r="AF78" i="99"/>
  <c r="AB78" i="99"/>
  <c r="N78" i="99"/>
  <c r="AH78" i="99" s="1"/>
  <c r="AW77" i="99"/>
  <c r="AV77" i="99"/>
  <c r="AU77" i="99"/>
  <c r="AY77" i="99"/>
  <c r="AT77" i="99"/>
  <c r="AO77" i="99"/>
  <c r="AN77" i="99"/>
  <c r="AM77" i="99"/>
  <c r="AQ77" i="99"/>
  <c r="AL77" i="99"/>
  <c r="AF77" i="99"/>
  <c r="AB77" i="99"/>
  <c r="N77" i="99"/>
  <c r="AW76" i="99"/>
  <c r="AV76" i="99"/>
  <c r="AU76" i="99"/>
  <c r="AY76" i="99"/>
  <c r="AT76" i="99"/>
  <c r="AO76" i="99"/>
  <c r="AN76" i="99"/>
  <c r="AM76" i="99"/>
  <c r="AQ76" i="99"/>
  <c r="AL76" i="99"/>
  <c r="AF76" i="99"/>
  <c r="AB76" i="99"/>
  <c r="N76" i="99"/>
  <c r="AW75" i="99"/>
  <c r="AV75" i="99"/>
  <c r="AU75" i="99"/>
  <c r="AY75" i="99" s="1"/>
  <c r="AT75" i="99"/>
  <c r="AO75" i="99"/>
  <c r="AN75" i="99"/>
  <c r="AM75" i="99"/>
  <c r="AL75" i="99"/>
  <c r="AF75" i="99"/>
  <c r="AB75" i="99"/>
  <c r="N75" i="99"/>
  <c r="AW74" i="99"/>
  <c r="AV74" i="99"/>
  <c r="AU74" i="99"/>
  <c r="AY74" i="99" s="1"/>
  <c r="AT74" i="99"/>
  <c r="AO74" i="99"/>
  <c r="AN74" i="99"/>
  <c r="AM74" i="99"/>
  <c r="AL74" i="99"/>
  <c r="AF74" i="99"/>
  <c r="AB74" i="99"/>
  <c r="N74" i="99"/>
  <c r="AW73" i="99"/>
  <c r="AV73" i="99"/>
  <c r="AU73" i="99"/>
  <c r="AY73" i="99" s="1"/>
  <c r="AT73" i="99"/>
  <c r="AO73" i="99"/>
  <c r="AN73" i="99"/>
  <c r="AM73" i="99"/>
  <c r="AL73" i="99"/>
  <c r="AF73" i="99"/>
  <c r="AB73" i="99"/>
  <c r="N73" i="99"/>
  <c r="AH73" i="99" s="1"/>
  <c r="AW72" i="99"/>
  <c r="AV72" i="99"/>
  <c r="AU72" i="99"/>
  <c r="AY72" i="99"/>
  <c r="AT72" i="99"/>
  <c r="AO72" i="99"/>
  <c r="AN72" i="99"/>
  <c r="AM72" i="99"/>
  <c r="AL72" i="99"/>
  <c r="AF72" i="99"/>
  <c r="AB72" i="99"/>
  <c r="N72" i="99"/>
  <c r="AW71" i="99"/>
  <c r="AV71" i="99"/>
  <c r="AU71" i="99"/>
  <c r="AY71" i="99" s="1"/>
  <c r="AT71" i="99"/>
  <c r="AO71" i="99"/>
  <c r="AN71" i="99"/>
  <c r="AM71" i="99"/>
  <c r="AL71" i="99"/>
  <c r="AF71" i="99"/>
  <c r="AB71" i="99"/>
  <c r="N71" i="99"/>
  <c r="AW70" i="99"/>
  <c r="AV70" i="99"/>
  <c r="AU70" i="99"/>
  <c r="AY70" i="99"/>
  <c r="AT70" i="99"/>
  <c r="AO70" i="99"/>
  <c r="AN70" i="99"/>
  <c r="AM70" i="99"/>
  <c r="AL70" i="99"/>
  <c r="AF70" i="99"/>
  <c r="AB70" i="99"/>
  <c r="N70" i="99"/>
  <c r="AW69" i="99"/>
  <c r="AV69" i="99"/>
  <c r="AU69" i="99"/>
  <c r="AY69" i="99" s="1"/>
  <c r="AT69" i="99"/>
  <c r="AO69" i="99"/>
  <c r="AN69" i="99"/>
  <c r="AM69" i="99"/>
  <c r="AL69" i="99"/>
  <c r="AF69" i="99"/>
  <c r="AB69" i="99"/>
  <c r="N69" i="99"/>
  <c r="AW68" i="99"/>
  <c r="AV68" i="99"/>
  <c r="AU68" i="99"/>
  <c r="AY68" i="99"/>
  <c r="AT68" i="99"/>
  <c r="AO68" i="99"/>
  <c r="AN68" i="99"/>
  <c r="AM68" i="99"/>
  <c r="AL68" i="99"/>
  <c r="AF68" i="99"/>
  <c r="AB68" i="99"/>
  <c r="N68" i="99"/>
  <c r="AW67" i="99"/>
  <c r="AV67" i="99"/>
  <c r="AU67" i="99"/>
  <c r="AY67" i="99" s="1"/>
  <c r="AT67" i="99"/>
  <c r="AO67" i="99"/>
  <c r="AN67" i="99"/>
  <c r="AM67" i="99"/>
  <c r="AL67" i="99"/>
  <c r="AF67" i="99"/>
  <c r="AB67" i="99"/>
  <c r="N67" i="99"/>
  <c r="AW66" i="99"/>
  <c r="AV66" i="99"/>
  <c r="AU66" i="99"/>
  <c r="AY66" i="99"/>
  <c r="AT66" i="99"/>
  <c r="AO66" i="99"/>
  <c r="AN66" i="99"/>
  <c r="AM66" i="99"/>
  <c r="AL66" i="99"/>
  <c r="AF66" i="99"/>
  <c r="AB66" i="99"/>
  <c r="N66" i="99"/>
  <c r="AH66" i="99"/>
  <c r="AW65" i="99"/>
  <c r="AV65" i="99"/>
  <c r="AU65" i="99"/>
  <c r="AY65" i="99"/>
  <c r="AT65" i="99"/>
  <c r="AO65" i="99"/>
  <c r="AN65" i="99"/>
  <c r="AM65" i="99"/>
  <c r="AL65" i="99"/>
  <c r="AF65" i="99"/>
  <c r="AB65" i="99"/>
  <c r="N65" i="99"/>
  <c r="AG65" i="99"/>
  <c r="AW64" i="99"/>
  <c r="AV64" i="99"/>
  <c r="AU64" i="99"/>
  <c r="AY64" i="99"/>
  <c r="AT64" i="99"/>
  <c r="AO64" i="99"/>
  <c r="AN64" i="99"/>
  <c r="AM64" i="99"/>
  <c r="AL64" i="99"/>
  <c r="AF64" i="99"/>
  <c r="AB64" i="99"/>
  <c r="N64" i="99"/>
  <c r="AW63" i="99"/>
  <c r="AV63" i="99"/>
  <c r="AU63" i="99"/>
  <c r="AY63" i="99"/>
  <c r="AT63" i="99"/>
  <c r="AO63" i="99"/>
  <c r="AN63" i="99"/>
  <c r="AM63" i="99"/>
  <c r="AL63" i="99"/>
  <c r="AF63" i="99"/>
  <c r="AB63" i="99"/>
  <c r="N63" i="99"/>
  <c r="AH63" i="99"/>
  <c r="AW62" i="99"/>
  <c r="AV62" i="99"/>
  <c r="AU62" i="99"/>
  <c r="AY62" i="99"/>
  <c r="AT62" i="99"/>
  <c r="AO62" i="99"/>
  <c r="AN62" i="99"/>
  <c r="AM62" i="99"/>
  <c r="AL62" i="99"/>
  <c r="AF62" i="99"/>
  <c r="AB62" i="99"/>
  <c r="N62" i="99"/>
  <c r="AH62" i="99" s="1"/>
  <c r="AW61" i="99"/>
  <c r="AV61" i="99"/>
  <c r="AU61" i="99"/>
  <c r="AY61" i="99"/>
  <c r="AT61" i="99"/>
  <c r="AO61" i="99"/>
  <c r="AN61" i="99"/>
  <c r="AM61" i="99"/>
  <c r="AQ61" i="99" s="1"/>
  <c r="BA61" i="99" s="1"/>
  <c r="AL61" i="99"/>
  <c r="AF61" i="99"/>
  <c r="AB61" i="99"/>
  <c r="N61" i="99"/>
  <c r="AW60" i="99"/>
  <c r="AV60" i="99"/>
  <c r="AU60" i="99"/>
  <c r="AY60" i="99" s="1"/>
  <c r="AT60" i="99"/>
  <c r="AO60" i="99"/>
  <c r="AN60" i="99"/>
  <c r="AM60" i="99"/>
  <c r="AL60" i="99"/>
  <c r="AF60" i="99"/>
  <c r="AB60" i="99"/>
  <c r="N60" i="99"/>
  <c r="AW59" i="99"/>
  <c r="AV59" i="99"/>
  <c r="AU59" i="99"/>
  <c r="AY59" i="99" s="1"/>
  <c r="AT59" i="99"/>
  <c r="AO59" i="99"/>
  <c r="AN59" i="99"/>
  <c r="AM59" i="99"/>
  <c r="AP59" i="99" s="1"/>
  <c r="AL59" i="99"/>
  <c r="AF59" i="99"/>
  <c r="AB59" i="99"/>
  <c r="AE59" i="99" s="1"/>
  <c r="N59" i="99"/>
  <c r="AH59" i="99" s="1"/>
  <c r="AW58" i="99"/>
  <c r="AV58" i="99"/>
  <c r="AU58" i="99"/>
  <c r="AY58" i="99"/>
  <c r="AT58" i="99"/>
  <c r="AO58" i="99"/>
  <c r="AN58" i="99"/>
  <c r="AM58" i="99"/>
  <c r="AL58" i="99"/>
  <c r="AF58" i="99"/>
  <c r="AB58" i="99"/>
  <c r="N58" i="99"/>
  <c r="AW57" i="99"/>
  <c r="AV57" i="99"/>
  <c r="AU57" i="99"/>
  <c r="AY57" i="99" s="1"/>
  <c r="AT57" i="99"/>
  <c r="AO57" i="99"/>
  <c r="AN57" i="99"/>
  <c r="AM57" i="99"/>
  <c r="AL57" i="99"/>
  <c r="AF57" i="99"/>
  <c r="AB57" i="99"/>
  <c r="N57" i="99"/>
  <c r="AH57" i="99"/>
  <c r="AW56" i="99"/>
  <c r="AV56" i="99"/>
  <c r="AU56" i="99"/>
  <c r="AY56" i="99"/>
  <c r="AT56" i="99"/>
  <c r="AO56" i="99"/>
  <c r="AN56" i="99"/>
  <c r="AM56" i="99"/>
  <c r="AP56" i="99"/>
  <c r="AL56" i="99"/>
  <c r="AF56" i="99"/>
  <c r="AB56" i="99"/>
  <c r="N56" i="99"/>
  <c r="AW55" i="99"/>
  <c r="AV55" i="99"/>
  <c r="AU55" i="99"/>
  <c r="AY55" i="99"/>
  <c r="AT55" i="99"/>
  <c r="AO55" i="99"/>
  <c r="AN55" i="99"/>
  <c r="AM55" i="99"/>
  <c r="AQ55" i="99" s="1"/>
  <c r="AL55" i="99"/>
  <c r="AF55" i="99"/>
  <c r="AB55" i="99"/>
  <c r="N55" i="99"/>
  <c r="AH55" i="99" s="1"/>
  <c r="AW54" i="99"/>
  <c r="AV54" i="99"/>
  <c r="AU54" i="99"/>
  <c r="AY54" i="99" s="1"/>
  <c r="AT54" i="99"/>
  <c r="AO54" i="99"/>
  <c r="AN54" i="99"/>
  <c r="AM54" i="99"/>
  <c r="AL54" i="99"/>
  <c r="AF54" i="99"/>
  <c r="AB54" i="99"/>
  <c r="N54" i="99"/>
  <c r="AG54" i="99" s="1"/>
  <c r="AS54" i="99" s="1"/>
  <c r="AW53" i="99"/>
  <c r="AV53" i="99"/>
  <c r="AU53" i="99"/>
  <c r="AY53" i="99"/>
  <c r="AT53" i="99"/>
  <c r="AO53" i="99"/>
  <c r="AN53" i="99"/>
  <c r="AM53" i="99"/>
  <c r="AQ53" i="99"/>
  <c r="AL53" i="99"/>
  <c r="AF53" i="99"/>
  <c r="AB53" i="99"/>
  <c r="N53" i="99"/>
  <c r="AW52" i="99"/>
  <c r="AV52" i="99"/>
  <c r="AU52" i="99"/>
  <c r="AY52" i="99" s="1"/>
  <c r="AT52" i="99"/>
  <c r="AO52" i="99"/>
  <c r="AN52" i="99"/>
  <c r="AM52" i="99"/>
  <c r="AL52" i="99"/>
  <c r="AF52" i="99"/>
  <c r="AB52" i="99"/>
  <c r="N52" i="99"/>
  <c r="AW51" i="99"/>
  <c r="AV51" i="99"/>
  <c r="AU51" i="99"/>
  <c r="AY51" i="99" s="1"/>
  <c r="AT51" i="99"/>
  <c r="AO51" i="99"/>
  <c r="AN51" i="99"/>
  <c r="AM51" i="99"/>
  <c r="AL51" i="99"/>
  <c r="AF51" i="99"/>
  <c r="AB51" i="99"/>
  <c r="AE51" i="99" s="1"/>
  <c r="N51" i="99"/>
  <c r="AH51" i="99" s="1"/>
  <c r="AW50" i="99"/>
  <c r="AV50" i="99"/>
  <c r="AU50" i="99"/>
  <c r="AY50" i="99"/>
  <c r="AT50" i="99"/>
  <c r="AO50" i="99"/>
  <c r="AN50" i="99"/>
  <c r="AM50" i="99"/>
  <c r="AL50" i="99"/>
  <c r="AF50" i="99"/>
  <c r="AB50" i="99"/>
  <c r="N50" i="99"/>
  <c r="AH50" i="99"/>
  <c r="AW49" i="99"/>
  <c r="AV49" i="99"/>
  <c r="AU49" i="99"/>
  <c r="AY49" i="99"/>
  <c r="AT49" i="99"/>
  <c r="AO49" i="99"/>
  <c r="AN49" i="99"/>
  <c r="AM49" i="99"/>
  <c r="AL49" i="99"/>
  <c r="AF49" i="99"/>
  <c r="AB49" i="99"/>
  <c r="N49" i="99"/>
  <c r="AH49" i="99"/>
  <c r="AW48" i="99"/>
  <c r="AV48" i="99"/>
  <c r="AU48" i="99"/>
  <c r="AY48" i="99"/>
  <c r="AT48" i="99"/>
  <c r="AO48" i="99"/>
  <c r="AN48" i="99"/>
  <c r="AM48" i="99"/>
  <c r="AQ48" i="99" s="1"/>
  <c r="AL48" i="99"/>
  <c r="AF48" i="99"/>
  <c r="AB48" i="99"/>
  <c r="N48" i="99"/>
  <c r="AH48" i="99" s="1"/>
  <c r="AW47" i="99"/>
  <c r="AV47" i="99"/>
  <c r="AU47" i="99"/>
  <c r="AY47" i="99"/>
  <c r="AT47" i="99"/>
  <c r="AO47" i="99"/>
  <c r="AN47" i="99"/>
  <c r="AM47" i="99"/>
  <c r="AL47" i="99"/>
  <c r="AF47" i="99"/>
  <c r="AB47" i="99"/>
  <c r="N47" i="99"/>
  <c r="AW46" i="99"/>
  <c r="AV46" i="99"/>
  <c r="AU46" i="99"/>
  <c r="AY46" i="99"/>
  <c r="AT46" i="99"/>
  <c r="AO46" i="99"/>
  <c r="AN46" i="99"/>
  <c r="AM46" i="99"/>
  <c r="AL46" i="99"/>
  <c r="AF46" i="99"/>
  <c r="AB46" i="99"/>
  <c r="N46" i="99"/>
  <c r="AW45" i="99"/>
  <c r="AV45" i="99"/>
  <c r="AU45" i="99"/>
  <c r="AY45" i="99"/>
  <c r="AT45" i="99"/>
  <c r="AO45" i="99"/>
  <c r="AN45" i="99"/>
  <c r="AM45" i="99"/>
  <c r="AL45" i="99"/>
  <c r="AF45" i="99"/>
  <c r="AB45" i="99"/>
  <c r="N45" i="99"/>
  <c r="AH45" i="99"/>
  <c r="AW44" i="99"/>
  <c r="AV44" i="99"/>
  <c r="AU44" i="99"/>
  <c r="AY44" i="99"/>
  <c r="AT44" i="99"/>
  <c r="AO44" i="99"/>
  <c r="AN44" i="99"/>
  <c r="AM44" i="99"/>
  <c r="AQ44" i="99" s="1"/>
  <c r="AL44" i="99"/>
  <c r="AF44" i="99"/>
  <c r="AB44" i="99"/>
  <c r="N44" i="99"/>
  <c r="AK44" i="99" s="1"/>
  <c r="AW43" i="99"/>
  <c r="AV43" i="99"/>
  <c r="AU43" i="99"/>
  <c r="AY43" i="99" s="1"/>
  <c r="AT43" i="99"/>
  <c r="AO43" i="99"/>
  <c r="AN43" i="99"/>
  <c r="AM43" i="99"/>
  <c r="AP43" i="99" s="1"/>
  <c r="AL43" i="99"/>
  <c r="AF43" i="99"/>
  <c r="AB43" i="99"/>
  <c r="N43" i="99"/>
  <c r="AI43" i="99" s="1"/>
  <c r="AW42" i="99"/>
  <c r="AV42" i="99"/>
  <c r="AU42" i="99"/>
  <c r="AY42" i="99" s="1"/>
  <c r="AT42" i="99"/>
  <c r="AO42" i="99"/>
  <c r="AN42" i="99"/>
  <c r="AM42" i="99"/>
  <c r="AQ42" i="99" s="1"/>
  <c r="AZ42" i="99" s="1"/>
  <c r="AL42" i="99"/>
  <c r="AF42" i="99"/>
  <c r="AB42" i="99"/>
  <c r="N42" i="99"/>
  <c r="AH42" i="99"/>
  <c r="AW41" i="99"/>
  <c r="AV41" i="99"/>
  <c r="AU41" i="99"/>
  <c r="AY41" i="99" s="1"/>
  <c r="AT41" i="99"/>
  <c r="AO41" i="99"/>
  <c r="AN41" i="99"/>
  <c r="AM41" i="99"/>
  <c r="AL41" i="99"/>
  <c r="AF41" i="99"/>
  <c r="AB41" i="99"/>
  <c r="N41" i="99"/>
  <c r="AW40" i="99"/>
  <c r="AV40" i="99"/>
  <c r="AU40" i="99"/>
  <c r="AY40" i="99"/>
  <c r="AT40" i="99"/>
  <c r="AO40" i="99"/>
  <c r="AN40" i="99"/>
  <c r="AM40" i="99"/>
  <c r="AL40" i="99"/>
  <c r="AF40" i="99"/>
  <c r="AB40" i="99"/>
  <c r="N40" i="99"/>
  <c r="AW39" i="99"/>
  <c r="AV39" i="99"/>
  <c r="AU39" i="99"/>
  <c r="AY39" i="99" s="1"/>
  <c r="AT39" i="99"/>
  <c r="AO39" i="99"/>
  <c r="AN39" i="99"/>
  <c r="AM39" i="99"/>
  <c r="AP39" i="99" s="1"/>
  <c r="AL39" i="99"/>
  <c r="AF39" i="99"/>
  <c r="AB39" i="99"/>
  <c r="N39" i="99"/>
  <c r="AI39" i="99"/>
  <c r="AW38" i="99"/>
  <c r="AV38" i="99"/>
  <c r="AU38" i="99"/>
  <c r="AY38" i="99" s="1"/>
  <c r="AT38" i="99"/>
  <c r="AO38" i="99"/>
  <c r="AN38" i="99"/>
  <c r="AM38" i="99"/>
  <c r="AL38" i="99"/>
  <c r="AF38" i="99"/>
  <c r="AB38" i="99"/>
  <c r="N38" i="99"/>
  <c r="AW37" i="99"/>
  <c r="AV37" i="99"/>
  <c r="AU37" i="99"/>
  <c r="AY37" i="99"/>
  <c r="AT37" i="99"/>
  <c r="AO37" i="99"/>
  <c r="AN37" i="99"/>
  <c r="AM37" i="99"/>
  <c r="AL37" i="99"/>
  <c r="AF37" i="99"/>
  <c r="AB37" i="99"/>
  <c r="N37" i="99"/>
  <c r="AH37" i="99"/>
  <c r="AW36" i="99"/>
  <c r="AV36" i="99"/>
  <c r="AU36" i="99"/>
  <c r="AY36" i="99"/>
  <c r="AT36" i="99"/>
  <c r="AO36" i="99"/>
  <c r="AN36" i="99"/>
  <c r="AM36" i="99"/>
  <c r="AL36" i="99"/>
  <c r="AF36" i="99"/>
  <c r="AB36" i="99"/>
  <c r="N36" i="99"/>
  <c r="AW35" i="99"/>
  <c r="AV35" i="99"/>
  <c r="AU35" i="99"/>
  <c r="AY35" i="99"/>
  <c r="AT35" i="99"/>
  <c r="AO35" i="99"/>
  <c r="AN35" i="99"/>
  <c r="AM35" i="99"/>
  <c r="AL35" i="99"/>
  <c r="AF35" i="99"/>
  <c r="AB35" i="99"/>
  <c r="N35" i="99"/>
  <c r="AW34" i="99"/>
  <c r="AV34" i="99"/>
  <c r="AU34" i="99"/>
  <c r="AY34" i="99" s="1"/>
  <c r="AT34" i="99"/>
  <c r="AO34" i="99"/>
  <c r="AN34" i="99"/>
  <c r="AM34" i="99"/>
  <c r="AL34" i="99"/>
  <c r="AF34" i="99"/>
  <c r="AB34" i="99"/>
  <c r="N34" i="99"/>
  <c r="AH34" i="99"/>
  <c r="AW33" i="99"/>
  <c r="AV33" i="99"/>
  <c r="AU33" i="99"/>
  <c r="AY33" i="99"/>
  <c r="AT33" i="99"/>
  <c r="AO33" i="99"/>
  <c r="AN33" i="99"/>
  <c r="AM33" i="99"/>
  <c r="AL33" i="99"/>
  <c r="AF33" i="99"/>
  <c r="AB33" i="99"/>
  <c r="N33" i="99"/>
  <c r="AW32" i="99"/>
  <c r="AV32" i="99"/>
  <c r="AU32" i="99"/>
  <c r="AY32" i="99"/>
  <c r="AT32" i="99"/>
  <c r="AO32" i="99"/>
  <c r="AN32" i="99"/>
  <c r="AM32" i="99"/>
  <c r="AQ32" i="99"/>
  <c r="AL32" i="99"/>
  <c r="AF32" i="99"/>
  <c r="AB32" i="99"/>
  <c r="N32" i="99"/>
  <c r="AG32" i="99" s="1"/>
  <c r="AW31" i="99"/>
  <c r="AV31" i="99"/>
  <c r="AU31" i="99"/>
  <c r="AY31" i="99"/>
  <c r="AT31" i="99"/>
  <c r="AO31" i="99"/>
  <c r="AN31" i="99"/>
  <c r="AM31" i="99"/>
  <c r="AQ31" i="99" s="1"/>
  <c r="AL31" i="99"/>
  <c r="AF31" i="99"/>
  <c r="AB31" i="99"/>
  <c r="N31" i="99"/>
  <c r="AI31" i="99"/>
  <c r="AW30" i="99"/>
  <c r="AV30" i="99"/>
  <c r="AU30" i="99"/>
  <c r="AY30" i="99" s="1"/>
  <c r="AT30" i="99"/>
  <c r="AO30" i="99"/>
  <c r="AN30" i="99"/>
  <c r="AM30" i="99"/>
  <c r="AQ30" i="99"/>
  <c r="AL30" i="99"/>
  <c r="AF30" i="99"/>
  <c r="AB30" i="99"/>
  <c r="N30" i="99"/>
  <c r="AW29" i="99"/>
  <c r="AV29" i="99"/>
  <c r="AU29" i="99"/>
  <c r="AY29" i="99"/>
  <c r="AT29" i="99"/>
  <c r="AO29" i="99"/>
  <c r="AN29" i="99"/>
  <c r="AM29" i="99"/>
  <c r="AL29" i="99"/>
  <c r="AF29" i="99"/>
  <c r="AB29" i="99"/>
  <c r="N29" i="99"/>
  <c r="AW28" i="99"/>
  <c r="AV28" i="99"/>
  <c r="AU28" i="99"/>
  <c r="AY28" i="99"/>
  <c r="AT28" i="99"/>
  <c r="AO28" i="99"/>
  <c r="AN28" i="99"/>
  <c r="AM28" i="99"/>
  <c r="AL28" i="99"/>
  <c r="AF28" i="99"/>
  <c r="AB28" i="99"/>
  <c r="N28" i="99"/>
  <c r="AW27" i="99"/>
  <c r="AV27" i="99"/>
  <c r="AU27" i="99"/>
  <c r="AY27" i="99" s="1"/>
  <c r="AT27" i="99"/>
  <c r="AO27" i="99"/>
  <c r="AN27" i="99"/>
  <c r="AM27" i="99"/>
  <c r="AL27" i="99"/>
  <c r="AF27" i="99"/>
  <c r="AB27" i="99"/>
  <c r="N27" i="99"/>
  <c r="AW26" i="99"/>
  <c r="AV26" i="99"/>
  <c r="AU26" i="99"/>
  <c r="AY26" i="99" s="1"/>
  <c r="AT26" i="99"/>
  <c r="AO26" i="99"/>
  <c r="AN26" i="99"/>
  <c r="AM26" i="99"/>
  <c r="AL26" i="99"/>
  <c r="AF26" i="99"/>
  <c r="AB26" i="99"/>
  <c r="N26" i="99"/>
  <c r="AW25" i="99"/>
  <c r="AV25" i="99"/>
  <c r="AU25" i="99"/>
  <c r="AY25" i="99" s="1"/>
  <c r="AT25" i="99"/>
  <c r="AO25" i="99"/>
  <c r="AN25" i="99"/>
  <c r="AM25" i="99"/>
  <c r="AL25" i="99"/>
  <c r="AF25" i="99"/>
  <c r="AB25" i="99"/>
  <c r="AE25" i="99" s="1"/>
  <c r="N25" i="99"/>
  <c r="AH25" i="99" s="1"/>
  <c r="AW24" i="99"/>
  <c r="AV24" i="99"/>
  <c r="AU24" i="99"/>
  <c r="AY24" i="99"/>
  <c r="AT24" i="99"/>
  <c r="AO24" i="99"/>
  <c r="AN24" i="99"/>
  <c r="AM24" i="99"/>
  <c r="AQ24" i="99"/>
  <c r="AZ24" i="99"/>
  <c r="AL24" i="99"/>
  <c r="AF24" i="99"/>
  <c r="AB24" i="99"/>
  <c r="N24" i="99"/>
  <c r="AW23" i="99"/>
  <c r="AV23" i="99"/>
  <c r="AU23" i="99"/>
  <c r="AY23" i="99"/>
  <c r="AT23" i="99"/>
  <c r="AO23" i="99"/>
  <c r="AN23" i="99"/>
  <c r="AM23" i="99"/>
  <c r="AQ23" i="99" s="1"/>
  <c r="AL23" i="99"/>
  <c r="AF23" i="99"/>
  <c r="AB23" i="99"/>
  <c r="N23" i="99"/>
  <c r="AW22" i="99"/>
  <c r="AV22" i="99"/>
  <c r="AU22" i="99"/>
  <c r="AY22" i="99" s="1"/>
  <c r="AT22" i="99"/>
  <c r="AO22" i="99"/>
  <c r="AN22" i="99"/>
  <c r="AM22" i="99"/>
  <c r="AQ22" i="99"/>
  <c r="AC22" i="99"/>
  <c r="AL22" i="99"/>
  <c r="AF22" i="99"/>
  <c r="AB22" i="99"/>
  <c r="N22" i="99"/>
  <c r="AW21" i="99"/>
  <c r="AV21" i="99"/>
  <c r="AU21" i="99"/>
  <c r="AY21" i="99" s="1"/>
  <c r="AT21" i="99"/>
  <c r="AO21" i="99"/>
  <c r="AN21" i="99"/>
  <c r="AM21" i="99"/>
  <c r="AL21" i="99"/>
  <c r="AF21" i="99"/>
  <c r="AB21" i="99"/>
  <c r="N21" i="99"/>
  <c r="AW20" i="99"/>
  <c r="AV20" i="99"/>
  <c r="AU20" i="99"/>
  <c r="AY20" i="99" s="1"/>
  <c r="AT20" i="99"/>
  <c r="AO20" i="99"/>
  <c r="AN20" i="99"/>
  <c r="AM20" i="99"/>
  <c r="AP20" i="99" s="1"/>
  <c r="AL20" i="99"/>
  <c r="AF20" i="99"/>
  <c r="AB20" i="99"/>
  <c r="AE20" i="99" s="1"/>
  <c r="N20" i="99"/>
  <c r="AW19" i="99"/>
  <c r="AV19" i="99"/>
  <c r="AV260" i="99" s="1"/>
  <c r="AF285" i="99" s="1"/>
  <c r="AU19" i="99"/>
  <c r="AY19" i="99" s="1"/>
  <c r="AT19" i="99"/>
  <c r="AO19" i="99"/>
  <c r="AN19" i="99"/>
  <c r="AM19" i="99"/>
  <c r="AQ19" i="99"/>
  <c r="AZ19" i="99"/>
  <c r="AL19" i="99"/>
  <c r="AF19" i="99"/>
  <c r="AB19" i="99"/>
  <c r="N19" i="99"/>
  <c r="AW18" i="99"/>
  <c r="AV18" i="99"/>
  <c r="AU18" i="99"/>
  <c r="AY18" i="99"/>
  <c r="AT18" i="99"/>
  <c r="AO18" i="99"/>
  <c r="AN18" i="99"/>
  <c r="AM18" i="99"/>
  <c r="AL18" i="99"/>
  <c r="AF18" i="99"/>
  <c r="AB18" i="99"/>
  <c r="N18" i="99"/>
  <c r="AE18" i="99" s="1"/>
  <c r="AW17" i="99"/>
  <c r="AV17" i="99"/>
  <c r="AU17" i="99"/>
  <c r="AY17" i="99"/>
  <c r="AT17" i="99"/>
  <c r="AO17" i="99"/>
  <c r="AN17" i="99"/>
  <c r="AM17" i="99"/>
  <c r="AL17" i="99"/>
  <c r="AF17" i="99"/>
  <c r="AB17" i="99"/>
  <c r="N17" i="99"/>
  <c r="AH17" i="99"/>
  <c r="AW16" i="99"/>
  <c r="AV16" i="99"/>
  <c r="AU16" i="99"/>
  <c r="AY16" i="99"/>
  <c r="AT16" i="99"/>
  <c r="AO16" i="99"/>
  <c r="AN16" i="99"/>
  <c r="AM16" i="99"/>
  <c r="AQ16" i="99" s="1"/>
  <c r="AZ16" i="99" s="1"/>
  <c r="AL16" i="99"/>
  <c r="AF16" i="99"/>
  <c r="AB16" i="99"/>
  <c r="N16" i="99"/>
  <c r="AW15" i="99"/>
  <c r="AV15" i="99"/>
  <c r="AU15" i="99"/>
  <c r="AY15" i="99"/>
  <c r="AT15" i="99"/>
  <c r="AO15" i="99"/>
  <c r="AN15" i="99"/>
  <c r="AM15" i="99"/>
  <c r="AL15" i="99"/>
  <c r="AF15" i="99"/>
  <c r="AB15" i="99"/>
  <c r="N15" i="99"/>
  <c r="AW14" i="99"/>
  <c r="AV14" i="99"/>
  <c r="AU14" i="99"/>
  <c r="AY14" i="99" s="1"/>
  <c r="AT14" i="99"/>
  <c r="AT260" i="99" s="1"/>
  <c r="AB285" i="99" s="1"/>
  <c r="AO14" i="99"/>
  <c r="AN14" i="99"/>
  <c r="AM14" i="99"/>
  <c r="AQ14" i="99"/>
  <c r="BA14" i="99"/>
  <c r="AL14" i="99"/>
  <c r="AF14" i="99"/>
  <c r="AB14" i="99"/>
  <c r="N14" i="99"/>
  <c r="AW13" i="99"/>
  <c r="AV13" i="99"/>
  <c r="AU13" i="99"/>
  <c r="AY13" i="99"/>
  <c r="AT13" i="99"/>
  <c r="AO13" i="99"/>
  <c r="AN13" i="99"/>
  <c r="AN260" i="99" s="1"/>
  <c r="X285" i="99" s="1"/>
  <c r="AM13" i="99"/>
  <c r="AL13" i="99"/>
  <c r="AF13" i="99"/>
  <c r="AB13" i="99"/>
  <c r="N13" i="99"/>
  <c r="AE13" i="99" s="1"/>
  <c r="AW12" i="99"/>
  <c r="AV12" i="99"/>
  <c r="AU12" i="99"/>
  <c r="AT12" i="99"/>
  <c r="AO12" i="99"/>
  <c r="AN12" i="99"/>
  <c r="AM12" i="99"/>
  <c r="AL12" i="99"/>
  <c r="AF12" i="99"/>
  <c r="AB12" i="99"/>
  <c r="N12" i="99"/>
  <c r="AW11" i="99"/>
  <c r="AV11" i="99"/>
  <c r="AU11" i="99"/>
  <c r="AY11" i="99" s="1"/>
  <c r="AT11" i="99"/>
  <c r="AO11" i="99"/>
  <c r="AO260" i="99" s="1"/>
  <c r="Y285" i="99" s="1"/>
  <c r="AN11" i="99"/>
  <c r="AM11" i="99"/>
  <c r="AQ11" i="99"/>
  <c r="BA11" i="99"/>
  <c r="AL11" i="99"/>
  <c r="AF11" i="99"/>
  <c r="AB11" i="99"/>
  <c r="N11" i="99"/>
  <c r="AW10" i="99"/>
  <c r="AV10" i="99"/>
  <c r="AU10" i="99"/>
  <c r="AT10" i="99"/>
  <c r="AO10" i="99"/>
  <c r="AN10" i="99"/>
  <c r="AM10" i="99"/>
  <c r="AL10" i="99"/>
  <c r="AF10" i="99"/>
  <c r="AB10" i="99"/>
  <c r="N10" i="99"/>
  <c r="AH10" i="99" s="1"/>
  <c r="AK9" i="99"/>
  <c r="S99" i="98"/>
  <c r="R99" i="98"/>
  <c r="Q99" i="98"/>
  <c r="P99" i="98"/>
  <c r="O99" i="98"/>
  <c r="K99" i="98"/>
  <c r="J99" i="98"/>
  <c r="I99" i="98"/>
  <c r="H99" i="98"/>
  <c r="F99" i="98"/>
  <c r="G99" i="98" s="1"/>
  <c r="L99" i="98" s="1"/>
  <c r="E99" i="98"/>
  <c r="D99" i="98"/>
  <c r="C99" i="98"/>
  <c r="S98" i="98"/>
  <c r="R98" i="98"/>
  <c r="Q98" i="98"/>
  <c r="P98" i="98"/>
  <c r="O98" i="98"/>
  <c r="K98" i="98"/>
  <c r="J98" i="98"/>
  <c r="I98" i="98"/>
  <c r="M98" i="98" s="1"/>
  <c r="H98" i="98"/>
  <c r="F98" i="98"/>
  <c r="E98" i="98"/>
  <c r="D98" i="98"/>
  <c r="C98" i="98"/>
  <c r="S97" i="98"/>
  <c r="R97" i="98"/>
  <c r="Q97" i="98"/>
  <c r="P97" i="98"/>
  <c r="O97" i="98"/>
  <c r="K97" i="98"/>
  <c r="J97" i="98"/>
  <c r="I97" i="98"/>
  <c r="N97" i="98" s="1"/>
  <c r="H97" i="98"/>
  <c r="F97" i="98"/>
  <c r="E97" i="98"/>
  <c r="G97" i="98" s="1"/>
  <c r="L97" i="98" s="1"/>
  <c r="D97" i="98"/>
  <c r="C97" i="98"/>
  <c r="S96" i="98"/>
  <c r="R96" i="98"/>
  <c r="Q96" i="98"/>
  <c r="P96" i="98"/>
  <c r="O96" i="98"/>
  <c r="K96" i="98"/>
  <c r="J96" i="98"/>
  <c r="I96" i="98"/>
  <c r="H96" i="98"/>
  <c r="F96" i="98"/>
  <c r="E96" i="98"/>
  <c r="G96" i="98" s="1"/>
  <c r="D96" i="98"/>
  <c r="C96" i="98"/>
  <c r="S95" i="98"/>
  <c r="R95" i="98"/>
  <c r="Q95" i="98"/>
  <c r="P95" i="98"/>
  <c r="O95" i="98"/>
  <c r="K95" i="98"/>
  <c r="J95" i="98"/>
  <c r="I95" i="98"/>
  <c r="H95" i="98"/>
  <c r="L95" i="98" s="1"/>
  <c r="F95" i="98"/>
  <c r="E95" i="98"/>
  <c r="D95" i="98"/>
  <c r="C95" i="98"/>
  <c r="S94" i="98"/>
  <c r="R94" i="98"/>
  <c r="Q94" i="98"/>
  <c r="P94" i="98"/>
  <c r="O94" i="98"/>
  <c r="K94" i="98"/>
  <c r="J94" i="98"/>
  <c r="I94" i="98"/>
  <c r="H94" i="98"/>
  <c r="L94" i="98" s="1"/>
  <c r="F94" i="98"/>
  <c r="E94" i="98"/>
  <c r="D94" i="98"/>
  <c r="C94" i="98"/>
  <c r="S93" i="98"/>
  <c r="R93" i="98"/>
  <c r="Q93" i="98"/>
  <c r="P93" i="98"/>
  <c r="O93" i="98"/>
  <c r="K93" i="98"/>
  <c r="J93" i="98"/>
  <c r="I93" i="98"/>
  <c r="H93" i="98"/>
  <c r="F93" i="98"/>
  <c r="E93" i="98"/>
  <c r="D93" i="98"/>
  <c r="C93" i="98"/>
  <c r="S92" i="98"/>
  <c r="R92" i="98"/>
  <c r="Q92" i="98"/>
  <c r="P92" i="98"/>
  <c r="O92" i="98"/>
  <c r="K92" i="98"/>
  <c r="J92" i="98"/>
  <c r="I92" i="98"/>
  <c r="H92" i="98"/>
  <c r="F92" i="98"/>
  <c r="G92" i="98" s="1"/>
  <c r="E92" i="98"/>
  <c r="D92" i="98"/>
  <c r="C92" i="98"/>
  <c r="S91" i="98"/>
  <c r="R91" i="98"/>
  <c r="Q91" i="98"/>
  <c r="P91" i="98"/>
  <c r="O91" i="98"/>
  <c r="K91" i="98"/>
  <c r="J91" i="98"/>
  <c r="I91" i="98"/>
  <c r="H91" i="98"/>
  <c r="F91" i="98"/>
  <c r="E91" i="98"/>
  <c r="D91" i="98"/>
  <c r="C91" i="98"/>
  <c r="S90" i="98"/>
  <c r="R90" i="98"/>
  <c r="Q90" i="98"/>
  <c r="P90" i="98"/>
  <c r="O90" i="98"/>
  <c r="K90" i="98"/>
  <c r="J90" i="98"/>
  <c r="I90" i="98"/>
  <c r="H90" i="98"/>
  <c r="F90" i="98"/>
  <c r="E90" i="98"/>
  <c r="D90" i="98"/>
  <c r="C90" i="98"/>
  <c r="S89" i="98"/>
  <c r="R89" i="98"/>
  <c r="Q89" i="98"/>
  <c r="P89" i="98"/>
  <c r="O89" i="98"/>
  <c r="K89" i="98"/>
  <c r="J89" i="98"/>
  <c r="I89" i="98"/>
  <c r="H89" i="98"/>
  <c r="F89" i="98"/>
  <c r="E89" i="98"/>
  <c r="G89" i="98" s="1"/>
  <c r="L89" i="98" s="1"/>
  <c r="D89" i="98"/>
  <c r="C89" i="98"/>
  <c r="S88" i="98"/>
  <c r="R88" i="98"/>
  <c r="Q88" i="98"/>
  <c r="P88" i="98"/>
  <c r="O88" i="98"/>
  <c r="K88" i="98"/>
  <c r="J88" i="98"/>
  <c r="I88" i="98"/>
  <c r="H88" i="98"/>
  <c r="F88" i="98"/>
  <c r="E88" i="98"/>
  <c r="D88" i="98"/>
  <c r="C88" i="98"/>
  <c r="S87" i="98"/>
  <c r="R87" i="98"/>
  <c r="Q87" i="98"/>
  <c r="P87" i="98"/>
  <c r="O87" i="98"/>
  <c r="K87" i="98"/>
  <c r="K100" i="98" s="1"/>
  <c r="J87" i="98"/>
  <c r="I87" i="98"/>
  <c r="H87" i="98"/>
  <c r="F87" i="98"/>
  <c r="E87" i="98"/>
  <c r="D87" i="98"/>
  <c r="C87" i="98"/>
  <c r="S86" i="98"/>
  <c r="R86" i="98"/>
  <c r="Q86" i="98"/>
  <c r="P86" i="98"/>
  <c r="O86" i="98"/>
  <c r="K86" i="98"/>
  <c r="J86" i="98"/>
  <c r="I86" i="98"/>
  <c r="H86" i="98"/>
  <c r="F86" i="98"/>
  <c r="E86" i="98"/>
  <c r="D86" i="98"/>
  <c r="C86" i="98"/>
  <c r="S85" i="98"/>
  <c r="R85" i="98"/>
  <c r="Q85" i="98"/>
  <c r="P85" i="98"/>
  <c r="O85" i="98"/>
  <c r="K85" i="98"/>
  <c r="J85" i="98"/>
  <c r="I85" i="98"/>
  <c r="H85" i="98"/>
  <c r="F85" i="98"/>
  <c r="E85" i="98"/>
  <c r="D85" i="98"/>
  <c r="C85" i="98"/>
  <c r="S84" i="98"/>
  <c r="R84" i="98"/>
  <c r="Q84" i="98"/>
  <c r="P84" i="98"/>
  <c r="O84" i="98"/>
  <c r="K84" i="98"/>
  <c r="J84" i="98"/>
  <c r="J100" i="98" s="1"/>
  <c r="I84" i="98"/>
  <c r="H84" i="98"/>
  <c r="F84" i="98"/>
  <c r="E84" i="98"/>
  <c r="D84" i="98"/>
  <c r="C84" i="98"/>
  <c r="S83" i="98"/>
  <c r="R83" i="98"/>
  <c r="Q83" i="98"/>
  <c r="P83" i="98"/>
  <c r="O83" i="98"/>
  <c r="K83" i="98"/>
  <c r="J83" i="98"/>
  <c r="I83" i="98"/>
  <c r="H83" i="98"/>
  <c r="F83" i="98"/>
  <c r="G83" i="98" s="1"/>
  <c r="L83" i="98" s="1"/>
  <c r="E83" i="98"/>
  <c r="D83" i="98"/>
  <c r="C83" i="98"/>
  <c r="S82" i="98"/>
  <c r="R82" i="98"/>
  <c r="Q82" i="98"/>
  <c r="P82" i="98"/>
  <c r="O82" i="98"/>
  <c r="K82" i="98"/>
  <c r="J82" i="98"/>
  <c r="I82" i="98"/>
  <c r="H82" i="98"/>
  <c r="F82" i="98"/>
  <c r="E82" i="98"/>
  <c r="D82" i="98"/>
  <c r="C82" i="98"/>
  <c r="S81" i="98"/>
  <c r="R81" i="98"/>
  <c r="Q81" i="98"/>
  <c r="P81" i="98"/>
  <c r="O81" i="98"/>
  <c r="K81" i="98"/>
  <c r="J81" i="98"/>
  <c r="I81" i="98"/>
  <c r="H81" i="98"/>
  <c r="F81" i="98"/>
  <c r="E81" i="98"/>
  <c r="D81" i="98"/>
  <c r="C81" i="98"/>
  <c r="I80" i="98"/>
  <c r="N80" i="98"/>
  <c r="S59" i="98"/>
  <c r="Q59" i="98"/>
  <c r="M59" i="98"/>
  <c r="U59" i="98"/>
  <c r="K59" i="98"/>
  <c r="J59" i="98"/>
  <c r="H59" i="98"/>
  <c r="C59" i="98"/>
  <c r="AB58" i="98"/>
  <c r="AA58" i="98"/>
  <c r="Z58" i="98"/>
  <c r="Y58" i="98"/>
  <c r="X58" i="98"/>
  <c r="U58" i="98"/>
  <c r="R58" i="98"/>
  <c r="V58" i="98"/>
  <c r="L58" i="98"/>
  <c r="T58" i="98" s="1"/>
  <c r="AB57" i="98"/>
  <c r="AA57" i="98"/>
  <c r="Z57" i="98"/>
  <c r="Y57" i="98"/>
  <c r="X57" i="98"/>
  <c r="U57" i="98"/>
  <c r="R57" i="98"/>
  <c r="V57" i="98" s="1"/>
  <c r="L57" i="98"/>
  <c r="T57" i="98"/>
  <c r="AB56" i="98"/>
  <c r="AA56" i="98"/>
  <c r="Z56" i="98"/>
  <c r="Y56" i="98"/>
  <c r="X56" i="98"/>
  <c r="U56" i="98"/>
  <c r="R56" i="98"/>
  <c r="V56" i="98"/>
  <c r="L56" i="98"/>
  <c r="T56" i="98" s="1"/>
  <c r="AB55" i="98"/>
  <c r="AA55" i="98"/>
  <c r="Z55" i="98"/>
  <c r="Y55" i="98"/>
  <c r="X55" i="98"/>
  <c r="U55" i="98"/>
  <c r="R55" i="98"/>
  <c r="V55" i="98" s="1"/>
  <c r="L55" i="98"/>
  <c r="T55" i="98"/>
  <c r="AB54" i="98"/>
  <c r="AA54" i="98"/>
  <c r="Z54" i="98"/>
  <c r="Y54" i="98"/>
  <c r="X54" i="98"/>
  <c r="U54" i="98"/>
  <c r="R54" i="98"/>
  <c r="V54" i="98"/>
  <c r="L54" i="98"/>
  <c r="T54" i="98" s="1"/>
  <c r="AB53" i="98"/>
  <c r="AA53" i="98"/>
  <c r="Z53" i="98"/>
  <c r="Y53" i="98"/>
  <c r="X53" i="98"/>
  <c r="U53" i="98"/>
  <c r="R53" i="98"/>
  <c r="V53" i="98" s="1"/>
  <c r="L53" i="98"/>
  <c r="T53" i="98"/>
  <c r="AB52" i="98"/>
  <c r="AA52" i="98"/>
  <c r="Z52" i="98"/>
  <c r="Y52" i="98"/>
  <c r="X52" i="98"/>
  <c r="U52" i="98"/>
  <c r="R52" i="98"/>
  <c r="V52" i="98"/>
  <c r="L52" i="98"/>
  <c r="T52" i="98" s="1"/>
  <c r="AB51" i="98"/>
  <c r="AA51" i="98"/>
  <c r="Z51" i="98"/>
  <c r="Y51" i="98"/>
  <c r="X51" i="98"/>
  <c r="U51" i="98"/>
  <c r="R51" i="98"/>
  <c r="V51" i="98" s="1"/>
  <c r="L51" i="98"/>
  <c r="T51" i="98"/>
  <c r="AB50" i="98"/>
  <c r="AA50" i="98"/>
  <c r="Z50" i="98"/>
  <c r="Y50" i="98"/>
  <c r="X50" i="98"/>
  <c r="U50" i="98"/>
  <c r="R50" i="98"/>
  <c r="V50" i="98"/>
  <c r="L50" i="98"/>
  <c r="T50" i="98" s="1"/>
  <c r="AB49" i="98"/>
  <c r="AA49" i="98"/>
  <c r="Z49" i="98"/>
  <c r="Y49" i="98"/>
  <c r="X49" i="98"/>
  <c r="U49" i="98"/>
  <c r="R49" i="98"/>
  <c r="V49" i="98" s="1"/>
  <c r="L49" i="98"/>
  <c r="T49" i="98"/>
  <c r="AB48" i="98"/>
  <c r="AA48" i="98"/>
  <c r="Z48" i="98"/>
  <c r="Y48" i="98"/>
  <c r="X48" i="98"/>
  <c r="U48" i="98"/>
  <c r="R48" i="98"/>
  <c r="V48" i="98"/>
  <c r="L48" i="98"/>
  <c r="T48" i="98" s="1"/>
  <c r="AB47" i="98"/>
  <c r="AA47" i="98"/>
  <c r="Z47" i="98"/>
  <c r="Y47" i="98"/>
  <c r="X47" i="98"/>
  <c r="U47" i="98"/>
  <c r="R47" i="98"/>
  <c r="V47" i="98" s="1"/>
  <c r="L47" i="98"/>
  <c r="T47" i="98"/>
  <c r="AB46" i="98"/>
  <c r="AA46" i="98"/>
  <c r="Z46" i="98"/>
  <c r="Y46" i="98"/>
  <c r="X46" i="98"/>
  <c r="U46" i="98"/>
  <c r="R46" i="98"/>
  <c r="V46" i="98"/>
  <c r="L46" i="98"/>
  <c r="T46" i="98" s="1"/>
  <c r="AB45" i="98"/>
  <c r="AA45" i="98"/>
  <c r="Z45" i="98"/>
  <c r="Y45" i="98"/>
  <c r="X45" i="98"/>
  <c r="U45" i="98"/>
  <c r="R45" i="98"/>
  <c r="V45" i="98" s="1"/>
  <c r="L45" i="98"/>
  <c r="T45" i="98"/>
  <c r="AB44" i="98"/>
  <c r="AA44" i="98"/>
  <c r="Z44" i="98"/>
  <c r="Y44" i="98"/>
  <c r="X44" i="98"/>
  <c r="U44" i="98"/>
  <c r="R44" i="98"/>
  <c r="V44" i="98"/>
  <c r="L44" i="98"/>
  <c r="T44" i="98" s="1"/>
  <c r="AB43" i="98"/>
  <c r="AA43" i="98"/>
  <c r="Z43" i="98"/>
  <c r="Y43" i="98"/>
  <c r="X43" i="98"/>
  <c r="U43" i="98"/>
  <c r="R43" i="98"/>
  <c r="V43" i="98" s="1"/>
  <c r="L43" i="98"/>
  <c r="T43" i="98"/>
  <c r="AB42" i="98"/>
  <c r="AA42" i="98"/>
  <c r="Z42" i="98"/>
  <c r="Y42" i="98"/>
  <c r="X42" i="98"/>
  <c r="U42" i="98"/>
  <c r="R42" i="98"/>
  <c r="V42" i="98"/>
  <c r="L42" i="98"/>
  <c r="T42" i="98" s="1"/>
  <c r="AB41" i="98"/>
  <c r="AA41" i="98"/>
  <c r="Z41" i="98"/>
  <c r="Y41" i="98"/>
  <c r="X41" i="98"/>
  <c r="U41" i="98"/>
  <c r="R41" i="98"/>
  <c r="V41" i="98" s="1"/>
  <c r="L41" i="98"/>
  <c r="T41" i="98"/>
  <c r="AB40" i="98"/>
  <c r="AA40" i="98"/>
  <c r="Z40" i="98"/>
  <c r="Y40" i="98"/>
  <c r="X40" i="98"/>
  <c r="U40" i="98"/>
  <c r="R40" i="98"/>
  <c r="V40" i="98"/>
  <c r="L40" i="98"/>
  <c r="T40" i="98" s="1"/>
  <c r="AB39" i="98"/>
  <c r="AA39" i="98"/>
  <c r="Z39" i="98"/>
  <c r="Y39" i="98"/>
  <c r="X39" i="98"/>
  <c r="U39" i="98"/>
  <c r="R39" i="98"/>
  <c r="V39" i="98" s="1"/>
  <c r="L39" i="98"/>
  <c r="T39" i="98"/>
  <c r="AB38" i="98"/>
  <c r="AA38" i="98"/>
  <c r="Z38" i="98"/>
  <c r="Y38" i="98"/>
  <c r="X38" i="98"/>
  <c r="U38" i="98"/>
  <c r="R38" i="98"/>
  <c r="V38" i="98"/>
  <c r="L38" i="98"/>
  <c r="T38" i="98" s="1"/>
  <c r="AB37" i="98"/>
  <c r="AA37" i="98"/>
  <c r="Z37" i="98"/>
  <c r="Y37" i="98"/>
  <c r="X37" i="98"/>
  <c r="U37" i="98"/>
  <c r="R37" i="98"/>
  <c r="V37" i="98" s="1"/>
  <c r="L37" i="98"/>
  <c r="T37" i="98"/>
  <c r="AB36" i="98"/>
  <c r="AA36" i="98"/>
  <c r="Z36" i="98"/>
  <c r="Y36" i="98"/>
  <c r="X36" i="98"/>
  <c r="U36" i="98"/>
  <c r="R36" i="98"/>
  <c r="V36" i="98"/>
  <c r="L36" i="98"/>
  <c r="T36" i="98" s="1"/>
  <c r="AB35" i="98"/>
  <c r="AA35" i="98"/>
  <c r="Z35" i="98"/>
  <c r="Y35" i="98"/>
  <c r="X35" i="98"/>
  <c r="U35" i="98"/>
  <c r="R35" i="98"/>
  <c r="V35" i="98" s="1"/>
  <c r="L35" i="98"/>
  <c r="T35" i="98"/>
  <c r="AB34" i="98"/>
  <c r="AA34" i="98"/>
  <c r="Z34" i="98"/>
  <c r="Y34" i="98"/>
  <c r="X34" i="98"/>
  <c r="U34" i="98"/>
  <c r="R34" i="98"/>
  <c r="V34" i="98"/>
  <c r="L34" i="98"/>
  <c r="T34" i="98" s="1"/>
  <c r="AB33" i="98"/>
  <c r="AA33" i="98"/>
  <c r="Z33" i="98"/>
  <c r="Y33" i="98"/>
  <c r="X33" i="98"/>
  <c r="U33" i="98"/>
  <c r="R33" i="98"/>
  <c r="V33" i="98" s="1"/>
  <c r="L33" i="98"/>
  <c r="T33" i="98"/>
  <c r="AB32" i="98"/>
  <c r="AA32" i="98"/>
  <c r="Z32" i="98"/>
  <c r="Y32" i="98"/>
  <c r="X32" i="98"/>
  <c r="U32" i="98"/>
  <c r="R32" i="98"/>
  <c r="V32" i="98"/>
  <c r="L32" i="98"/>
  <c r="T32" i="98" s="1"/>
  <c r="AB31" i="98"/>
  <c r="AA31" i="98"/>
  <c r="Z31" i="98"/>
  <c r="Y31" i="98"/>
  <c r="X31" i="98"/>
  <c r="U31" i="98"/>
  <c r="R31" i="98"/>
  <c r="V31" i="98" s="1"/>
  <c r="L31" i="98"/>
  <c r="T31" i="98"/>
  <c r="AB30" i="98"/>
  <c r="AA30" i="98"/>
  <c r="Z30" i="98"/>
  <c r="Y30" i="98"/>
  <c r="X30" i="98"/>
  <c r="U30" i="98"/>
  <c r="R30" i="98"/>
  <c r="V30" i="98"/>
  <c r="L30" i="98"/>
  <c r="T30" i="98" s="1"/>
  <c r="AB29" i="98"/>
  <c r="AA29" i="98"/>
  <c r="Z29" i="98"/>
  <c r="Y29" i="98"/>
  <c r="X29" i="98"/>
  <c r="U29" i="98"/>
  <c r="R29" i="98"/>
  <c r="V29" i="98" s="1"/>
  <c r="L29" i="98"/>
  <c r="T29" i="98"/>
  <c r="AB28" i="98"/>
  <c r="AA28" i="98"/>
  <c r="Z28" i="98"/>
  <c r="Y28" i="98"/>
  <c r="X28" i="98"/>
  <c r="U28" i="98"/>
  <c r="R28" i="98"/>
  <c r="V28" i="98"/>
  <c r="L28" i="98"/>
  <c r="T28" i="98" s="1"/>
  <c r="AB27" i="98"/>
  <c r="AA27" i="98"/>
  <c r="Z27" i="98"/>
  <c r="Y27" i="98"/>
  <c r="X27" i="98"/>
  <c r="U27" i="98"/>
  <c r="R27" i="98"/>
  <c r="V27" i="98" s="1"/>
  <c r="L27" i="98"/>
  <c r="T27" i="98"/>
  <c r="AB26" i="98"/>
  <c r="AA26" i="98"/>
  <c r="Z26" i="98"/>
  <c r="Y26" i="98"/>
  <c r="X26" i="98"/>
  <c r="U26" i="98"/>
  <c r="R26" i="98"/>
  <c r="V26" i="98"/>
  <c r="L26" i="98"/>
  <c r="T26" i="98" s="1"/>
  <c r="AB25" i="98"/>
  <c r="AA25" i="98"/>
  <c r="Z25" i="98"/>
  <c r="Y25" i="98"/>
  <c r="X25" i="98"/>
  <c r="U25" i="98"/>
  <c r="R25" i="98"/>
  <c r="V25" i="98" s="1"/>
  <c r="L25" i="98"/>
  <c r="T25" i="98"/>
  <c r="AB24" i="98"/>
  <c r="AA24" i="98"/>
  <c r="Z24" i="98"/>
  <c r="Y24" i="98"/>
  <c r="X24" i="98"/>
  <c r="U24" i="98"/>
  <c r="R24" i="98"/>
  <c r="V24" i="98"/>
  <c r="L24" i="98"/>
  <c r="T24" i="98" s="1"/>
  <c r="AB23" i="98"/>
  <c r="AA23" i="98"/>
  <c r="Z23" i="98"/>
  <c r="Y23" i="98"/>
  <c r="X23" i="98"/>
  <c r="U23" i="98"/>
  <c r="R23" i="98"/>
  <c r="V23" i="98" s="1"/>
  <c r="L23" i="98"/>
  <c r="T23" i="98"/>
  <c r="AB22" i="98"/>
  <c r="AA22" i="98"/>
  <c r="Z22" i="98"/>
  <c r="Y22" i="98"/>
  <c r="X22" i="98"/>
  <c r="U22" i="98"/>
  <c r="R22" i="98"/>
  <c r="V22" i="98"/>
  <c r="L22" i="98"/>
  <c r="T22" i="98" s="1"/>
  <c r="AB21" i="98"/>
  <c r="AA21" i="98"/>
  <c r="Z21" i="98"/>
  <c r="Y21" i="98"/>
  <c r="X21" i="98"/>
  <c r="U21" i="98"/>
  <c r="R21" i="98"/>
  <c r="V21" i="98" s="1"/>
  <c r="L21" i="98"/>
  <c r="T21" i="98"/>
  <c r="AB20" i="98"/>
  <c r="AA20" i="98"/>
  <c r="Z20" i="98"/>
  <c r="Y20" i="98"/>
  <c r="X20" i="98"/>
  <c r="U20" i="98"/>
  <c r="R20" i="98"/>
  <c r="V20" i="98"/>
  <c r="L20" i="98"/>
  <c r="T20" i="98" s="1"/>
  <c r="AB19" i="98"/>
  <c r="AA19" i="98"/>
  <c r="Z19" i="98"/>
  <c r="Y19" i="98"/>
  <c r="X19" i="98"/>
  <c r="U19" i="98"/>
  <c r="R19" i="98"/>
  <c r="V19" i="98" s="1"/>
  <c r="L19" i="98"/>
  <c r="T19" i="98"/>
  <c r="AB18" i="98"/>
  <c r="AA18" i="98"/>
  <c r="Z18" i="98"/>
  <c r="Y18" i="98"/>
  <c r="X18" i="98"/>
  <c r="U18" i="98"/>
  <c r="R18" i="98"/>
  <c r="V18" i="98"/>
  <c r="L18" i="98"/>
  <c r="T18" i="98" s="1"/>
  <c r="AB17" i="98"/>
  <c r="AA17" i="98"/>
  <c r="Z17" i="98"/>
  <c r="Y17" i="98"/>
  <c r="X17" i="98"/>
  <c r="U17" i="98"/>
  <c r="R17" i="98"/>
  <c r="V17" i="98" s="1"/>
  <c r="L17" i="98"/>
  <c r="T17" i="98"/>
  <c r="AB16" i="98"/>
  <c r="AA16" i="98"/>
  <c r="Z16" i="98"/>
  <c r="Y16" i="98"/>
  <c r="X16" i="98"/>
  <c r="U16" i="98"/>
  <c r="R16" i="98"/>
  <c r="V16" i="98"/>
  <c r="L16" i="98"/>
  <c r="T16" i="98" s="1"/>
  <c r="AB15" i="98"/>
  <c r="AA15" i="98"/>
  <c r="Z15" i="98"/>
  <c r="Y15" i="98"/>
  <c r="X15" i="98"/>
  <c r="U15" i="98"/>
  <c r="R15" i="98"/>
  <c r="V15" i="98" s="1"/>
  <c r="L15" i="98"/>
  <c r="T15" i="98"/>
  <c r="AB14" i="98"/>
  <c r="AA14" i="98"/>
  <c r="Z14" i="98"/>
  <c r="Y14" i="98"/>
  <c r="X14" i="98"/>
  <c r="X59" i="98" s="1"/>
  <c r="O100" i="98" s="1"/>
  <c r="U14" i="98"/>
  <c r="R14" i="98"/>
  <c r="V14" i="98"/>
  <c r="L14" i="98"/>
  <c r="T14" i="98" s="1"/>
  <c r="AB13" i="98"/>
  <c r="AA13" i="98"/>
  <c r="Z13" i="98"/>
  <c r="Y13" i="98"/>
  <c r="X13" i="98"/>
  <c r="U13" i="98"/>
  <c r="R13" i="98"/>
  <c r="L13" i="98"/>
  <c r="T13" i="98"/>
  <c r="AB12" i="98"/>
  <c r="AA12" i="98"/>
  <c r="Z12" i="98"/>
  <c r="Y12" i="98"/>
  <c r="X12" i="98"/>
  <c r="U12" i="98"/>
  <c r="R12" i="98"/>
  <c r="V12" i="98"/>
  <c r="L12" i="98"/>
  <c r="T12" i="98" s="1"/>
  <c r="AB11" i="98"/>
  <c r="AA11" i="98"/>
  <c r="AA59" i="98" s="1"/>
  <c r="R100" i="98" s="1"/>
  <c r="Z11" i="98"/>
  <c r="Y11" i="98"/>
  <c r="X11" i="98"/>
  <c r="U11" i="98"/>
  <c r="R11" i="98"/>
  <c r="V11" i="98" s="1"/>
  <c r="L11" i="98"/>
  <c r="T11" i="98"/>
  <c r="AB10" i="98"/>
  <c r="AB59" i="98" s="1"/>
  <c r="S100" i="98" s="1"/>
  <c r="AA10" i="98"/>
  <c r="Z10" i="98"/>
  <c r="Y10" i="98"/>
  <c r="X10" i="98"/>
  <c r="U10" i="98"/>
  <c r="R10" i="98"/>
  <c r="V10" i="98"/>
  <c r="L10" i="98"/>
  <c r="AB9" i="98"/>
  <c r="AA9" i="98"/>
  <c r="Z9" i="98"/>
  <c r="Z59" i="98" s="1"/>
  <c r="Q100" i="98" s="1"/>
  <c r="Y9" i="98"/>
  <c r="X9" i="98"/>
  <c r="U9" i="98"/>
  <c r="R9" i="98"/>
  <c r="V9" i="98" s="1"/>
  <c r="L9" i="98"/>
  <c r="T9" i="98"/>
  <c r="V8" i="98"/>
  <c r="AK284" i="97"/>
  <c r="AJ284" i="97"/>
  <c r="AI284" i="97"/>
  <c r="AH284" i="97"/>
  <c r="AG284" i="97"/>
  <c r="AF284" i="97"/>
  <c r="AE284" i="97"/>
  <c r="AD284" i="97"/>
  <c r="AC284" i="97"/>
  <c r="AB284" i="97"/>
  <c r="AA284" i="97"/>
  <c r="Z284" i="97"/>
  <c r="Y284" i="97"/>
  <c r="X284" i="97"/>
  <c r="W284" i="97"/>
  <c r="V284" i="97"/>
  <c r="O284" i="97"/>
  <c r="N284" i="97"/>
  <c r="M284" i="97"/>
  <c r="L284" i="97"/>
  <c r="K284" i="97"/>
  <c r="J284" i="97"/>
  <c r="I284" i="97"/>
  <c r="G284" i="97"/>
  <c r="F284" i="97"/>
  <c r="E284" i="97"/>
  <c r="D284" i="97"/>
  <c r="AK283" i="97"/>
  <c r="AJ283" i="97"/>
  <c r="AI283" i="97"/>
  <c r="AH283" i="97"/>
  <c r="AG283" i="97"/>
  <c r="AF283" i="97"/>
  <c r="AE283" i="97"/>
  <c r="AD283" i="97"/>
  <c r="AC283" i="97"/>
  <c r="AB283" i="97"/>
  <c r="AA283" i="97"/>
  <c r="Z283" i="97"/>
  <c r="Y283" i="97"/>
  <c r="X283" i="97"/>
  <c r="W283" i="97"/>
  <c r="V283" i="97"/>
  <c r="O283" i="97"/>
  <c r="N283" i="97"/>
  <c r="M283" i="97"/>
  <c r="L283" i="97"/>
  <c r="K283" i="97"/>
  <c r="J283" i="97"/>
  <c r="I283" i="97"/>
  <c r="G283" i="97"/>
  <c r="F283" i="97"/>
  <c r="E283" i="97"/>
  <c r="D283" i="97"/>
  <c r="AK282" i="97"/>
  <c r="AJ282" i="97"/>
  <c r="AI282" i="97"/>
  <c r="AH282" i="97"/>
  <c r="AG282" i="97"/>
  <c r="AF282" i="97"/>
  <c r="AE282" i="97"/>
  <c r="AD282" i="97"/>
  <c r="AC282" i="97"/>
  <c r="AB282" i="97"/>
  <c r="AA282" i="97"/>
  <c r="Z282" i="97"/>
  <c r="Y282" i="97"/>
  <c r="X282" i="97"/>
  <c r="W282" i="97"/>
  <c r="V282" i="97"/>
  <c r="O282" i="97"/>
  <c r="N282" i="97"/>
  <c r="M282" i="97"/>
  <c r="L282" i="97"/>
  <c r="K282" i="97"/>
  <c r="J282" i="97"/>
  <c r="I282" i="97"/>
  <c r="G282" i="97"/>
  <c r="F282" i="97"/>
  <c r="E282" i="97"/>
  <c r="D282" i="97"/>
  <c r="AK281" i="97"/>
  <c r="AJ281" i="97"/>
  <c r="AI281" i="97"/>
  <c r="AH281" i="97"/>
  <c r="AG281" i="97"/>
  <c r="AF281" i="97"/>
  <c r="AE281" i="97"/>
  <c r="AD281" i="97"/>
  <c r="AC281" i="97"/>
  <c r="AB281" i="97"/>
  <c r="AA281" i="97"/>
  <c r="Z281" i="97"/>
  <c r="Y281" i="97"/>
  <c r="X281" i="97"/>
  <c r="W281" i="97"/>
  <c r="V281" i="97"/>
  <c r="O281" i="97"/>
  <c r="N281" i="97"/>
  <c r="M281" i="97"/>
  <c r="L281" i="97"/>
  <c r="K281" i="97"/>
  <c r="J281" i="97"/>
  <c r="I281" i="97"/>
  <c r="G281" i="97"/>
  <c r="F281" i="97"/>
  <c r="E281" i="97"/>
  <c r="D281" i="97"/>
  <c r="AK280" i="97"/>
  <c r="AJ280" i="97"/>
  <c r="AI280" i="97"/>
  <c r="AH280" i="97"/>
  <c r="AG280" i="97"/>
  <c r="AF280" i="97"/>
  <c r="AE280" i="97"/>
  <c r="AD280" i="97"/>
  <c r="AC280" i="97"/>
  <c r="AB280" i="97"/>
  <c r="AA280" i="97"/>
  <c r="Z280" i="97"/>
  <c r="Y280" i="97"/>
  <c r="X280" i="97"/>
  <c r="W280" i="97"/>
  <c r="V280" i="97"/>
  <c r="O280" i="97"/>
  <c r="N280" i="97"/>
  <c r="M280" i="97"/>
  <c r="L280" i="97"/>
  <c r="K280" i="97"/>
  <c r="J280" i="97"/>
  <c r="I280" i="97"/>
  <c r="G280" i="97"/>
  <c r="F280" i="97"/>
  <c r="E280" i="97"/>
  <c r="D280" i="97"/>
  <c r="AK279" i="97"/>
  <c r="AJ279" i="97"/>
  <c r="AI279" i="97"/>
  <c r="AH279" i="97"/>
  <c r="AG279" i="97"/>
  <c r="AF279" i="97"/>
  <c r="AE279" i="97"/>
  <c r="AD279" i="97"/>
  <c r="AC279" i="97"/>
  <c r="AB279" i="97"/>
  <c r="AA279" i="97"/>
  <c r="Z279" i="97"/>
  <c r="Y279" i="97"/>
  <c r="X279" i="97"/>
  <c r="W279" i="97"/>
  <c r="V279" i="97"/>
  <c r="O279" i="97"/>
  <c r="N279" i="97"/>
  <c r="M279" i="97"/>
  <c r="L279" i="97"/>
  <c r="K279" i="97"/>
  <c r="J279" i="97"/>
  <c r="I279" i="97"/>
  <c r="G279" i="97"/>
  <c r="F279" i="97"/>
  <c r="E279" i="97"/>
  <c r="D279" i="97"/>
  <c r="AK278" i="97"/>
  <c r="AJ278" i="97"/>
  <c r="AI278" i="97"/>
  <c r="AH278" i="97"/>
  <c r="AG278" i="97"/>
  <c r="AF278" i="97"/>
  <c r="AE278" i="97"/>
  <c r="AD278" i="97"/>
  <c r="AC278" i="97"/>
  <c r="AB278" i="97"/>
  <c r="AA278" i="97"/>
  <c r="Z278" i="97"/>
  <c r="Y278" i="97"/>
  <c r="X278" i="97"/>
  <c r="W278" i="97"/>
  <c r="V278" i="97"/>
  <c r="O278" i="97"/>
  <c r="N278" i="97"/>
  <c r="M278" i="97"/>
  <c r="L278" i="97"/>
  <c r="K278" i="97"/>
  <c r="J278" i="97"/>
  <c r="I278" i="97"/>
  <c r="G278" i="97"/>
  <c r="F278" i="97"/>
  <c r="E278" i="97"/>
  <c r="D278" i="97"/>
  <c r="AK277" i="97"/>
  <c r="AJ277" i="97"/>
  <c r="AI277" i="97"/>
  <c r="AH277" i="97"/>
  <c r="AG277" i="97"/>
  <c r="AF277" i="97"/>
  <c r="AE277" i="97"/>
  <c r="AD277" i="97"/>
  <c r="AC277" i="97"/>
  <c r="AB277" i="97"/>
  <c r="AA277" i="97"/>
  <c r="Z277" i="97"/>
  <c r="Y277" i="97"/>
  <c r="X277" i="97"/>
  <c r="W277" i="97"/>
  <c r="V277" i="97"/>
  <c r="O277" i="97"/>
  <c r="N277" i="97"/>
  <c r="M277" i="97"/>
  <c r="L277" i="97"/>
  <c r="K277" i="97"/>
  <c r="J277" i="97"/>
  <c r="I277" i="97"/>
  <c r="G277" i="97"/>
  <c r="F277" i="97"/>
  <c r="E277" i="97"/>
  <c r="D277" i="97"/>
  <c r="AK276" i="97"/>
  <c r="AJ276" i="97"/>
  <c r="AI276" i="97"/>
  <c r="AH276" i="97"/>
  <c r="AG276" i="97"/>
  <c r="AF276" i="97"/>
  <c r="AE276" i="97"/>
  <c r="AD276" i="97"/>
  <c r="AC276" i="97"/>
  <c r="AB276" i="97"/>
  <c r="AA276" i="97"/>
  <c r="Z276" i="97"/>
  <c r="Y276" i="97"/>
  <c r="X276" i="97"/>
  <c r="W276" i="97"/>
  <c r="V276" i="97"/>
  <c r="O276" i="97"/>
  <c r="N276" i="97"/>
  <c r="M276" i="97"/>
  <c r="L276" i="97"/>
  <c r="K276" i="97"/>
  <c r="J276" i="97"/>
  <c r="I276" i="97"/>
  <c r="G276" i="97"/>
  <c r="F276" i="97"/>
  <c r="E276" i="97"/>
  <c r="D276" i="97"/>
  <c r="AK275" i="97"/>
  <c r="AJ275" i="97"/>
  <c r="AI275" i="97"/>
  <c r="AH275" i="97"/>
  <c r="AG275" i="97"/>
  <c r="AF275" i="97"/>
  <c r="AE275" i="97"/>
  <c r="AD275" i="97"/>
  <c r="AC275" i="97"/>
  <c r="AB275" i="97"/>
  <c r="AA275" i="97"/>
  <c r="Z275" i="97"/>
  <c r="Y275" i="97"/>
  <c r="X275" i="97"/>
  <c r="W275" i="97"/>
  <c r="V275" i="97"/>
  <c r="O275" i="97"/>
  <c r="N275" i="97"/>
  <c r="M275" i="97"/>
  <c r="L275" i="97"/>
  <c r="K275" i="97"/>
  <c r="J275" i="97"/>
  <c r="I275" i="97"/>
  <c r="G275" i="97"/>
  <c r="F275" i="97"/>
  <c r="E275" i="97"/>
  <c r="D275" i="97"/>
  <c r="AK274" i="97"/>
  <c r="AJ274" i="97"/>
  <c r="AI274" i="97"/>
  <c r="AH274" i="97"/>
  <c r="AG274" i="97"/>
  <c r="AF274" i="97"/>
  <c r="AE274" i="97"/>
  <c r="AD274" i="97"/>
  <c r="AC274" i="97"/>
  <c r="AB274" i="97"/>
  <c r="AA274" i="97"/>
  <c r="Z274" i="97"/>
  <c r="Y274" i="97"/>
  <c r="X274" i="97"/>
  <c r="W274" i="97"/>
  <c r="V274" i="97"/>
  <c r="O274" i="97"/>
  <c r="N274" i="97"/>
  <c r="M274" i="97"/>
  <c r="L274" i="97"/>
  <c r="K274" i="97"/>
  <c r="J274" i="97"/>
  <c r="I274" i="97"/>
  <c r="G274" i="97"/>
  <c r="F274" i="97"/>
  <c r="E274" i="97"/>
  <c r="D274" i="97"/>
  <c r="AK273" i="97"/>
  <c r="AJ273" i="97"/>
  <c r="AI273" i="97"/>
  <c r="AH273" i="97"/>
  <c r="AG273" i="97"/>
  <c r="AF273" i="97"/>
  <c r="AE273" i="97"/>
  <c r="AD273" i="97"/>
  <c r="AC273" i="97"/>
  <c r="AB273" i="97"/>
  <c r="AA273" i="97"/>
  <c r="Z273" i="97"/>
  <c r="Y273" i="97"/>
  <c r="X273" i="97"/>
  <c r="W273" i="97"/>
  <c r="V273" i="97"/>
  <c r="O273" i="97"/>
  <c r="N273" i="97"/>
  <c r="M273" i="97"/>
  <c r="L273" i="97"/>
  <c r="K273" i="97"/>
  <c r="J273" i="97"/>
  <c r="I273" i="97"/>
  <c r="G273" i="97"/>
  <c r="F273" i="97"/>
  <c r="E273" i="97"/>
  <c r="D273" i="97"/>
  <c r="AK272" i="97"/>
  <c r="AJ272" i="97"/>
  <c r="AI272" i="97"/>
  <c r="AH272" i="97"/>
  <c r="AG272" i="97"/>
  <c r="AF272" i="97"/>
  <c r="AE272" i="97"/>
  <c r="AD272" i="97"/>
  <c r="AC272" i="97"/>
  <c r="AB272" i="97"/>
  <c r="AA272" i="97"/>
  <c r="Z272" i="97"/>
  <c r="Y272" i="97"/>
  <c r="X272" i="97"/>
  <c r="W272" i="97"/>
  <c r="V272" i="97"/>
  <c r="O272" i="97"/>
  <c r="N272" i="97"/>
  <c r="M272" i="97"/>
  <c r="L272" i="97"/>
  <c r="K272" i="97"/>
  <c r="J272" i="97"/>
  <c r="I272" i="97"/>
  <c r="G272" i="97"/>
  <c r="F272" i="97"/>
  <c r="E272" i="97"/>
  <c r="D272" i="97"/>
  <c r="AK271" i="97"/>
  <c r="AJ271" i="97"/>
  <c r="AI271" i="97"/>
  <c r="AH271" i="97"/>
  <c r="AG271" i="97"/>
  <c r="AF271" i="97"/>
  <c r="AE271" i="97"/>
  <c r="AD271" i="97"/>
  <c r="AC271" i="97"/>
  <c r="AB271" i="97"/>
  <c r="AA271" i="97"/>
  <c r="Z271" i="97"/>
  <c r="Y271" i="97"/>
  <c r="X271" i="97"/>
  <c r="W271" i="97"/>
  <c r="V271" i="97"/>
  <c r="O271" i="97"/>
  <c r="N271" i="97"/>
  <c r="M271" i="97"/>
  <c r="L271" i="97"/>
  <c r="K271" i="97"/>
  <c r="J271" i="97"/>
  <c r="I271" i="97"/>
  <c r="G271" i="97"/>
  <c r="F271" i="97"/>
  <c r="E271" i="97"/>
  <c r="D271" i="97"/>
  <c r="AK270" i="97"/>
  <c r="AJ270" i="97"/>
  <c r="AI270" i="97"/>
  <c r="AH270" i="97"/>
  <c r="AG270" i="97"/>
  <c r="AF270" i="97"/>
  <c r="AE270" i="97"/>
  <c r="AD270" i="97"/>
  <c r="AC270" i="97"/>
  <c r="AB270" i="97"/>
  <c r="AA270" i="97"/>
  <c r="Z270" i="97"/>
  <c r="Y270" i="97"/>
  <c r="X270" i="97"/>
  <c r="W270" i="97"/>
  <c r="V270" i="97"/>
  <c r="O270" i="97"/>
  <c r="N270" i="97"/>
  <c r="M270" i="97"/>
  <c r="L270" i="97"/>
  <c r="K270" i="97"/>
  <c r="J270" i="97"/>
  <c r="I270" i="97"/>
  <c r="G270" i="97"/>
  <c r="F270" i="97"/>
  <c r="H270" i="97" s="1"/>
  <c r="Q270" i="97" s="1"/>
  <c r="E270" i="97"/>
  <c r="D270" i="97"/>
  <c r="AK269" i="97"/>
  <c r="AJ269" i="97"/>
  <c r="AI269" i="97"/>
  <c r="AH269" i="97"/>
  <c r="AG269" i="97"/>
  <c r="AF269" i="97"/>
  <c r="AE269" i="97"/>
  <c r="AD269" i="97"/>
  <c r="AC269" i="97"/>
  <c r="AB269" i="97"/>
  <c r="AA269" i="97"/>
  <c r="Z269" i="97"/>
  <c r="Y269" i="97"/>
  <c r="X269" i="97"/>
  <c r="W269" i="97"/>
  <c r="V269" i="97"/>
  <c r="O269" i="97"/>
  <c r="N269" i="97"/>
  <c r="M269" i="97"/>
  <c r="L269" i="97"/>
  <c r="K269" i="97"/>
  <c r="J269" i="97"/>
  <c r="I269" i="97"/>
  <c r="G269" i="97"/>
  <c r="F269" i="97"/>
  <c r="E269" i="97"/>
  <c r="D269" i="97"/>
  <c r="AK268" i="97"/>
  <c r="AJ268" i="97"/>
  <c r="AI268" i="97"/>
  <c r="AH268" i="97"/>
  <c r="AG268" i="97"/>
  <c r="AF268" i="97"/>
  <c r="AE268" i="97"/>
  <c r="AD268" i="97"/>
  <c r="AC268" i="97"/>
  <c r="AB268" i="97"/>
  <c r="AA268" i="97"/>
  <c r="Z268" i="97"/>
  <c r="Y268" i="97"/>
  <c r="X268" i="97"/>
  <c r="W268" i="97"/>
  <c r="V268" i="97"/>
  <c r="O268" i="97"/>
  <c r="N268" i="97"/>
  <c r="M268" i="97"/>
  <c r="L268" i="97"/>
  <c r="K268" i="97"/>
  <c r="J268" i="97"/>
  <c r="I268" i="97"/>
  <c r="G268" i="97"/>
  <c r="F268" i="97"/>
  <c r="E268" i="97"/>
  <c r="D268" i="97"/>
  <c r="AK267" i="97"/>
  <c r="AJ267" i="97"/>
  <c r="AI267" i="97"/>
  <c r="AH267" i="97"/>
  <c r="AG267" i="97"/>
  <c r="AF267" i="97"/>
  <c r="AE267" i="97"/>
  <c r="AD267" i="97"/>
  <c r="AC267" i="97"/>
  <c r="AB267" i="97"/>
  <c r="AA267" i="97"/>
  <c r="Z267" i="97"/>
  <c r="Y267" i="97"/>
  <c r="X267" i="97"/>
  <c r="W267" i="97"/>
  <c r="V267" i="97"/>
  <c r="O267" i="97"/>
  <c r="N267" i="97"/>
  <c r="M267" i="97"/>
  <c r="L267" i="97"/>
  <c r="K267" i="97"/>
  <c r="J267" i="97"/>
  <c r="I267" i="97"/>
  <c r="G267" i="97"/>
  <c r="F267" i="97"/>
  <c r="E267" i="97"/>
  <c r="D267" i="97"/>
  <c r="AK266" i="97"/>
  <c r="AJ266" i="97"/>
  <c r="AI266" i="97"/>
  <c r="AH266" i="97"/>
  <c r="AG266" i="97"/>
  <c r="AF266" i="97"/>
  <c r="AE266" i="97"/>
  <c r="AD266" i="97"/>
  <c r="AC266" i="97"/>
  <c r="AB266" i="97"/>
  <c r="AA266" i="97"/>
  <c r="Z266" i="97"/>
  <c r="Y266" i="97"/>
  <c r="X266" i="97"/>
  <c r="W266" i="97"/>
  <c r="V266" i="97"/>
  <c r="O266" i="97"/>
  <c r="N266" i="97"/>
  <c r="M266" i="97"/>
  <c r="L266" i="97"/>
  <c r="K266" i="97"/>
  <c r="J266" i="97"/>
  <c r="I266" i="97"/>
  <c r="G266" i="97"/>
  <c r="F266" i="97"/>
  <c r="E266" i="97"/>
  <c r="D266" i="97"/>
  <c r="M265" i="97"/>
  <c r="T265" i="97"/>
  <c r="U265" i="97" s="1"/>
  <c r="AD260" i="97"/>
  <c r="X260" i="97"/>
  <c r="T260" i="97"/>
  <c r="P260" i="97"/>
  <c r="O260" i="97"/>
  <c r="L260" i="97"/>
  <c r="K260" i="97"/>
  <c r="I260" i="97"/>
  <c r="C260" i="97"/>
  <c r="AW259" i="97"/>
  <c r="AV259" i="97"/>
  <c r="AU259" i="97"/>
  <c r="AY259" i="97" s="1"/>
  <c r="AT259" i="97"/>
  <c r="AO259" i="97"/>
  <c r="AN259" i="97"/>
  <c r="AM259" i="97"/>
  <c r="AL259" i="97"/>
  <c r="AF259" i="97"/>
  <c r="AB259" i="97"/>
  <c r="N259" i="97"/>
  <c r="AW258" i="97"/>
  <c r="AV258" i="97"/>
  <c r="AU258" i="97"/>
  <c r="AY258" i="97" s="1"/>
  <c r="AT258" i="97"/>
  <c r="AO258" i="97"/>
  <c r="AN258" i="97"/>
  <c r="AM258" i="97"/>
  <c r="AL258" i="97"/>
  <c r="AF258" i="97"/>
  <c r="AB258" i="97"/>
  <c r="AE258" i="97" s="1"/>
  <c r="N258" i="97"/>
  <c r="AW257" i="97"/>
  <c r="AV257" i="97"/>
  <c r="AU257" i="97"/>
  <c r="AY257" i="97" s="1"/>
  <c r="AT257" i="97"/>
  <c r="AO257" i="97"/>
  <c r="AN257" i="97"/>
  <c r="AM257" i="97"/>
  <c r="AL257" i="97"/>
  <c r="AF257" i="97"/>
  <c r="AB257" i="97"/>
  <c r="N257" i="97"/>
  <c r="AG257" i="97" s="1"/>
  <c r="AS257" i="97" s="1"/>
  <c r="AW256" i="97"/>
  <c r="AV256" i="97"/>
  <c r="AU256" i="97"/>
  <c r="AY256" i="97"/>
  <c r="AT256" i="97"/>
  <c r="AO256" i="97"/>
  <c r="AN256" i="97"/>
  <c r="AM256" i="97"/>
  <c r="AL256" i="97"/>
  <c r="AF256" i="97"/>
  <c r="AB256" i="97"/>
  <c r="N256" i="97"/>
  <c r="AW255" i="97"/>
  <c r="AV255" i="97"/>
  <c r="AU255" i="97"/>
  <c r="AY255" i="97" s="1"/>
  <c r="AT255" i="97"/>
  <c r="AO255" i="97"/>
  <c r="AN255" i="97"/>
  <c r="AM255" i="97"/>
  <c r="AL255" i="97"/>
  <c r="AF255" i="97"/>
  <c r="AB255" i="97"/>
  <c r="N255" i="97"/>
  <c r="AI255" i="97"/>
  <c r="AW254" i="97"/>
  <c r="AV254" i="97"/>
  <c r="AU254" i="97"/>
  <c r="AY254" i="97"/>
  <c r="AT254" i="97"/>
  <c r="AO254" i="97"/>
  <c r="AN254" i="97"/>
  <c r="AM254" i="97"/>
  <c r="AP254" i="97" s="1"/>
  <c r="AL254" i="97"/>
  <c r="AF254" i="97"/>
  <c r="AB254" i="97"/>
  <c r="N254" i="97"/>
  <c r="AH254" i="97" s="1"/>
  <c r="AW253" i="97"/>
  <c r="AV253" i="97"/>
  <c r="AU253" i="97"/>
  <c r="AY253" i="97"/>
  <c r="AT253" i="97"/>
  <c r="AO253" i="97"/>
  <c r="AN253" i="97"/>
  <c r="AM253" i="97"/>
  <c r="AP253" i="97"/>
  <c r="AL253" i="97"/>
  <c r="AF253" i="97"/>
  <c r="AB253" i="97"/>
  <c r="AE253" i="97" s="1"/>
  <c r="N253" i="97"/>
  <c r="AW252" i="97"/>
  <c r="AV252" i="97"/>
  <c r="AU252" i="97"/>
  <c r="AY252" i="97"/>
  <c r="AT252" i="97"/>
  <c r="AO252" i="97"/>
  <c r="AN252" i="97"/>
  <c r="AM252" i="97"/>
  <c r="AL252" i="97"/>
  <c r="AF252" i="97"/>
  <c r="AB252" i="97"/>
  <c r="N252" i="97"/>
  <c r="AW251" i="97"/>
  <c r="AV251" i="97"/>
  <c r="AU251" i="97"/>
  <c r="AY251" i="97" s="1"/>
  <c r="AT251" i="97"/>
  <c r="AO251" i="97"/>
  <c r="AN251" i="97"/>
  <c r="AM251" i="97"/>
  <c r="AQ251" i="97" s="1"/>
  <c r="AC251" i="97" s="1"/>
  <c r="AK251" i="97" s="1"/>
  <c r="AL251" i="97"/>
  <c r="AF251" i="97"/>
  <c r="AB251" i="97"/>
  <c r="N251" i="97"/>
  <c r="AW250" i="97"/>
  <c r="AV250" i="97"/>
  <c r="AU250" i="97"/>
  <c r="AY250" i="97" s="1"/>
  <c r="AT250" i="97"/>
  <c r="AO250" i="97"/>
  <c r="AN250" i="97"/>
  <c r="AM250" i="97"/>
  <c r="AL250" i="97"/>
  <c r="AF250" i="97"/>
  <c r="AB250" i="97"/>
  <c r="N250" i="97"/>
  <c r="AI250" i="97" s="1"/>
  <c r="AW249" i="97"/>
  <c r="AV249" i="97"/>
  <c r="AU249" i="97"/>
  <c r="AY249" i="97"/>
  <c r="AT249" i="97"/>
  <c r="AO249" i="97"/>
  <c r="AN249" i="97"/>
  <c r="AM249" i="97"/>
  <c r="AL249" i="97"/>
  <c r="AF249" i="97"/>
  <c r="AB249" i="97"/>
  <c r="N249" i="97"/>
  <c r="AW248" i="97"/>
  <c r="AV248" i="97"/>
  <c r="AU248" i="97"/>
  <c r="AY248" i="97" s="1"/>
  <c r="AT248" i="97"/>
  <c r="AO248" i="97"/>
  <c r="AN248" i="97"/>
  <c r="AM248" i="97"/>
  <c r="AL248" i="97"/>
  <c r="AF248" i="97"/>
  <c r="AB248" i="97"/>
  <c r="N248" i="97"/>
  <c r="AI248" i="97"/>
  <c r="AW247" i="97"/>
  <c r="AV247" i="97"/>
  <c r="AU247" i="97"/>
  <c r="AY247" i="97"/>
  <c r="AT247" i="97"/>
  <c r="AO247" i="97"/>
  <c r="AN247" i="97"/>
  <c r="AM247" i="97"/>
  <c r="AP247" i="97"/>
  <c r="AL247" i="97"/>
  <c r="AF247" i="97"/>
  <c r="AB247" i="97"/>
  <c r="AE247" i="97" s="1"/>
  <c r="N247" i="97"/>
  <c r="AW246" i="97"/>
  <c r="AV246" i="97"/>
  <c r="AU246" i="97"/>
  <c r="AY246" i="97"/>
  <c r="AT246" i="97"/>
  <c r="AO246" i="97"/>
  <c r="AN246" i="97"/>
  <c r="AM246" i="97"/>
  <c r="AQ246" i="97" s="1"/>
  <c r="BA246" i="97" s="1"/>
  <c r="AL246" i="97"/>
  <c r="AF246" i="97"/>
  <c r="AB246" i="97"/>
  <c r="N246" i="97"/>
  <c r="AW245" i="97"/>
  <c r="AV245" i="97"/>
  <c r="AU245" i="97"/>
  <c r="AY245" i="97" s="1"/>
  <c r="AT245" i="97"/>
  <c r="AO245" i="97"/>
  <c r="AN245" i="97"/>
  <c r="AM245" i="97"/>
  <c r="AQ245" i="97"/>
  <c r="AX245" i="97" s="1"/>
  <c r="AL245" i="97"/>
  <c r="AF245" i="97"/>
  <c r="AB245" i="97"/>
  <c r="N245" i="97"/>
  <c r="AI245" i="97"/>
  <c r="AW244" i="97"/>
  <c r="AV244" i="97"/>
  <c r="AU244" i="97"/>
  <c r="AY244" i="97" s="1"/>
  <c r="AT244" i="97"/>
  <c r="AO244" i="97"/>
  <c r="AN244" i="97"/>
  <c r="AM244" i="97"/>
  <c r="AP244" i="97" s="1"/>
  <c r="AL244" i="97"/>
  <c r="AF244" i="97"/>
  <c r="AB244" i="97"/>
  <c r="N244" i="97"/>
  <c r="AG244" i="97" s="1"/>
  <c r="AW243" i="97"/>
  <c r="AV243" i="97"/>
  <c r="AU243" i="97"/>
  <c r="AY243" i="97"/>
  <c r="AT243" i="97"/>
  <c r="AO243" i="97"/>
  <c r="AN243" i="97"/>
  <c r="AM243" i="97"/>
  <c r="AL243" i="97"/>
  <c r="AF243" i="97"/>
  <c r="AB243" i="97"/>
  <c r="N243" i="97"/>
  <c r="AW242" i="97"/>
  <c r="AV242" i="97"/>
  <c r="AU242" i="97"/>
  <c r="AY242" i="97" s="1"/>
  <c r="AT242" i="97"/>
  <c r="AO242" i="97"/>
  <c r="AN242" i="97"/>
  <c r="AM242" i="97"/>
  <c r="AL242" i="97"/>
  <c r="AF242" i="97"/>
  <c r="AB242" i="97"/>
  <c r="N242" i="97"/>
  <c r="AI242" i="97"/>
  <c r="AW241" i="97"/>
  <c r="AV241" i="97"/>
  <c r="AU241" i="97"/>
  <c r="AY241" i="97"/>
  <c r="AT241" i="97"/>
  <c r="AO241" i="97"/>
  <c r="AN241" i="97"/>
  <c r="AM241" i="97"/>
  <c r="AL241" i="97"/>
  <c r="AF241" i="97"/>
  <c r="AB241" i="97"/>
  <c r="N241" i="97"/>
  <c r="AE241" i="97" s="1"/>
  <c r="AH241" i="97"/>
  <c r="AW240" i="97"/>
  <c r="AV240" i="97"/>
  <c r="AU240" i="97"/>
  <c r="AY240" i="97"/>
  <c r="AT240" i="97"/>
  <c r="AO240" i="97"/>
  <c r="AN240" i="97"/>
  <c r="AM240" i="97"/>
  <c r="AQ240" i="97" s="1"/>
  <c r="AL240" i="97"/>
  <c r="AF240" i="97"/>
  <c r="AB240" i="97"/>
  <c r="N240" i="97"/>
  <c r="AW239" i="97"/>
  <c r="AV239" i="97"/>
  <c r="AU239" i="97"/>
  <c r="AY239" i="97"/>
  <c r="AT239" i="97"/>
  <c r="AO239" i="97"/>
  <c r="AN239" i="97"/>
  <c r="AM239" i="97"/>
  <c r="AP239" i="97" s="1"/>
  <c r="AL239" i="97"/>
  <c r="AF239" i="97"/>
  <c r="AB239" i="97"/>
  <c r="N239" i="97"/>
  <c r="AW238" i="97"/>
  <c r="AV238" i="97"/>
  <c r="AU238" i="97"/>
  <c r="AY238" i="97" s="1"/>
  <c r="AT238" i="97"/>
  <c r="AO238" i="97"/>
  <c r="AN238" i="97"/>
  <c r="AM238" i="97"/>
  <c r="AL238" i="97"/>
  <c r="AF238" i="97"/>
  <c r="AB238" i="97"/>
  <c r="N238" i="97"/>
  <c r="AW237" i="97"/>
  <c r="AV237" i="97"/>
  <c r="AU237" i="97"/>
  <c r="AY237" i="97" s="1"/>
  <c r="AT237" i="97"/>
  <c r="AO237" i="97"/>
  <c r="AN237" i="97"/>
  <c r="AM237" i="97"/>
  <c r="AL237" i="97"/>
  <c r="AF237" i="97"/>
  <c r="AB237" i="97"/>
  <c r="N237" i="97"/>
  <c r="AW236" i="97"/>
  <c r="AV236" i="97"/>
  <c r="AU236" i="97"/>
  <c r="AY236" i="97" s="1"/>
  <c r="AT236" i="97"/>
  <c r="AO236" i="97"/>
  <c r="AN236" i="97"/>
  <c r="AM236" i="97"/>
  <c r="AQ236" i="97" s="1"/>
  <c r="AC236" i="97" s="1"/>
  <c r="AK236" i="97" s="1"/>
  <c r="AL236" i="97"/>
  <c r="AF236" i="97"/>
  <c r="AB236" i="97"/>
  <c r="N236" i="97"/>
  <c r="AH236" i="97" s="1"/>
  <c r="AW235" i="97"/>
  <c r="AV235" i="97"/>
  <c r="AU235" i="97"/>
  <c r="AY235" i="97"/>
  <c r="AT235" i="97"/>
  <c r="AO235" i="97"/>
  <c r="AN235" i="97"/>
  <c r="AM235" i="97"/>
  <c r="AP235" i="97" s="1"/>
  <c r="AL235" i="97"/>
  <c r="AF235" i="97"/>
  <c r="AB235" i="97"/>
  <c r="AE235" i="97" s="1"/>
  <c r="N235" i="97"/>
  <c r="AW234" i="97"/>
  <c r="AV234" i="97"/>
  <c r="AU234" i="97"/>
  <c r="AY234" i="97" s="1"/>
  <c r="AT234" i="97"/>
  <c r="AO234" i="97"/>
  <c r="AN234" i="97"/>
  <c r="AM234" i="97"/>
  <c r="AL234" i="97"/>
  <c r="AF234" i="97"/>
  <c r="AB234" i="97"/>
  <c r="N234" i="97"/>
  <c r="AW233" i="97"/>
  <c r="AV233" i="97"/>
  <c r="AU233" i="97"/>
  <c r="AY233" i="97" s="1"/>
  <c r="AT233" i="97"/>
  <c r="AO233" i="97"/>
  <c r="AN233" i="97"/>
  <c r="AM233" i="97"/>
  <c r="AP233" i="97" s="1"/>
  <c r="AL233" i="97"/>
  <c r="AF233" i="97"/>
  <c r="AB233" i="97"/>
  <c r="N233" i="97"/>
  <c r="AW232" i="97"/>
  <c r="AV232" i="97"/>
  <c r="AU232" i="97"/>
  <c r="AY232" i="97" s="1"/>
  <c r="AT232" i="97"/>
  <c r="AO232" i="97"/>
  <c r="AN232" i="97"/>
  <c r="AM232" i="97"/>
  <c r="AL232" i="97"/>
  <c r="AF232" i="97"/>
  <c r="AB232" i="97"/>
  <c r="N232" i="97"/>
  <c r="AI232" i="97"/>
  <c r="AW231" i="97"/>
  <c r="AV231" i="97"/>
  <c r="AU231" i="97"/>
  <c r="AY231" i="97"/>
  <c r="AT231" i="97"/>
  <c r="AO231" i="97"/>
  <c r="AN231" i="97"/>
  <c r="AM231" i="97"/>
  <c r="AQ231" i="97" s="1"/>
  <c r="AP231" i="97"/>
  <c r="AL231" i="97"/>
  <c r="AF231" i="97"/>
  <c r="AB231" i="97"/>
  <c r="N231" i="97"/>
  <c r="AI231" i="97" s="1"/>
  <c r="AW230" i="97"/>
  <c r="AV230" i="97"/>
  <c r="AU230" i="97"/>
  <c r="AY230" i="97" s="1"/>
  <c r="AT230" i="97"/>
  <c r="AO230" i="97"/>
  <c r="AN230" i="97"/>
  <c r="AM230" i="97"/>
  <c r="AL230" i="97"/>
  <c r="AF230" i="97"/>
  <c r="AB230" i="97"/>
  <c r="AE230" i="97" s="1"/>
  <c r="N230" i="97"/>
  <c r="AI230" i="97"/>
  <c r="AW229" i="97"/>
  <c r="AV229" i="97"/>
  <c r="AU229" i="97"/>
  <c r="AY229" i="97" s="1"/>
  <c r="AT229" i="97"/>
  <c r="AO229" i="97"/>
  <c r="AN229" i="97"/>
  <c r="AM229" i="97"/>
  <c r="AL229" i="97"/>
  <c r="AF229" i="97"/>
  <c r="AB229" i="97"/>
  <c r="N229" i="97"/>
  <c r="AG229" i="97"/>
  <c r="AS229" i="97"/>
  <c r="AW228" i="97"/>
  <c r="AV228" i="97"/>
  <c r="AU228" i="97"/>
  <c r="AY228" i="97" s="1"/>
  <c r="AT228" i="97"/>
  <c r="AO228" i="97"/>
  <c r="AN228" i="97"/>
  <c r="AM228" i="97"/>
  <c r="AQ228" i="97" s="1"/>
  <c r="AL228" i="97"/>
  <c r="AF228" i="97"/>
  <c r="AB228" i="97"/>
  <c r="N228" i="97"/>
  <c r="AI228" i="97" s="1"/>
  <c r="AW227" i="97"/>
  <c r="AV227" i="97"/>
  <c r="AU227" i="97"/>
  <c r="AY227" i="97"/>
  <c r="AT227" i="97"/>
  <c r="AO227" i="97"/>
  <c r="AN227" i="97"/>
  <c r="AM227" i="97"/>
  <c r="AL227" i="97"/>
  <c r="AF227" i="97"/>
  <c r="AB227" i="97"/>
  <c r="N227" i="97"/>
  <c r="AW226" i="97"/>
  <c r="AV226" i="97"/>
  <c r="AU226" i="97"/>
  <c r="AY226" i="97" s="1"/>
  <c r="AT226" i="97"/>
  <c r="AO226" i="97"/>
  <c r="AN226" i="97"/>
  <c r="AM226" i="97"/>
  <c r="AL226" i="97"/>
  <c r="AF226" i="97"/>
  <c r="AB226" i="97"/>
  <c r="N226" i="97"/>
  <c r="AW225" i="97"/>
  <c r="AV225" i="97"/>
  <c r="AU225" i="97"/>
  <c r="AY225" i="97"/>
  <c r="AT225" i="97"/>
  <c r="AO225" i="97"/>
  <c r="AN225" i="97"/>
  <c r="AM225" i="97"/>
  <c r="AQ225" i="97"/>
  <c r="AL225" i="97"/>
  <c r="AF225" i="97"/>
  <c r="AB225" i="97"/>
  <c r="N225" i="97"/>
  <c r="AI225" i="97" s="1"/>
  <c r="AW224" i="97"/>
  <c r="AV224" i="97"/>
  <c r="AU224" i="97"/>
  <c r="AY224" i="97"/>
  <c r="AT224" i="97"/>
  <c r="AO224" i="97"/>
  <c r="AN224" i="97"/>
  <c r="AM224" i="97"/>
  <c r="AL224" i="97"/>
  <c r="AF224" i="97"/>
  <c r="AB224" i="97"/>
  <c r="N224" i="97"/>
  <c r="AG224" i="97"/>
  <c r="AW223" i="97"/>
  <c r="AV223" i="97"/>
  <c r="AU223" i="97"/>
  <c r="AY223" i="97"/>
  <c r="AT223" i="97"/>
  <c r="AO223" i="97"/>
  <c r="AN223" i="97"/>
  <c r="AM223" i="97"/>
  <c r="AL223" i="97"/>
  <c r="AF223" i="97"/>
  <c r="AB223" i="97"/>
  <c r="N223" i="97"/>
  <c r="AW222" i="97"/>
  <c r="AV222" i="97"/>
  <c r="AU222" i="97"/>
  <c r="AY222" i="97"/>
  <c r="AT222" i="97"/>
  <c r="AO222" i="97"/>
  <c r="AN222" i="97"/>
  <c r="AM222" i="97"/>
  <c r="AL222" i="97"/>
  <c r="AF222" i="97"/>
  <c r="AB222" i="97"/>
  <c r="N222" i="97"/>
  <c r="AI222" i="97"/>
  <c r="AW221" i="97"/>
  <c r="AV221" i="97"/>
  <c r="AU221" i="97"/>
  <c r="AY221" i="97" s="1"/>
  <c r="AT221" i="97"/>
  <c r="AO221" i="97"/>
  <c r="AN221" i="97"/>
  <c r="AM221" i="97"/>
  <c r="AQ221" i="97"/>
  <c r="BA221" i="97" s="1"/>
  <c r="AL221" i="97"/>
  <c r="AF221" i="97"/>
  <c r="AB221" i="97"/>
  <c r="N221" i="97"/>
  <c r="AW220" i="97"/>
  <c r="AV220" i="97"/>
  <c r="AU220" i="97"/>
  <c r="AY220" i="97"/>
  <c r="AT220" i="97"/>
  <c r="AO220" i="97"/>
  <c r="AN220" i="97"/>
  <c r="AM220" i="97"/>
  <c r="AL220" i="97"/>
  <c r="AF220" i="97"/>
  <c r="AB220" i="97"/>
  <c r="N220" i="97"/>
  <c r="AW219" i="97"/>
  <c r="AV219" i="97"/>
  <c r="AU219" i="97"/>
  <c r="AY219" i="97"/>
  <c r="AT219" i="97"/>
  <c r="AO219" i="97"/>
  <c r="AN219" i="97"/>
  <c r="AM219" i="97"/>
  <c r="AL219" i="97"/>
  <c r="AF219" i="97"/>
  <c r="AB219" i="97"/>
  <c r="N219" i="97"/>
  <c r="AI219" i="97" s="1"/>
  <c r="AW218" i="97"/>
  <c r="AV218" i="97"/>
  <c r="AU218" i="97"/>
  <c r="AY218" i="97" s="1"/>
  <c r="AT218" i="97"/>
  <c r="AO218" i="97"/>
  <c r="AN218" i="97"/>
  <c r="AM218" i="97"/>
  <c r="AL218" i="97"/>
  <c r="AF218" i="97"/>
  <c r="AB218" i="97"/>
  <c r="N218" i="97"/>
  <c r="AH218" i="97" s="1"/>
  <c r="AW217" i="97"/>
  <c r="AV217" i="97"/>
  <c r="AU217" i="97"/>
  <c r="AY217" i="97"/>
  <c r="AT217" i="97"/>
  <c r="AO217" i="97"/>
  <c r="AN217" i="97"/>
  <c r="AM217" i="97"/>
  <c r="AQ217" i="97"/>
  <c r="BA217" i="97"/>
  <c r="AL217" i="97"/>
  <c r="AF217" i="97"/>
  <c r="AB217" i="97"/>
  <c r="AE217" i="97" s="1"/>
  <c r="N217" i="97"/>
  <c r="AI217" i="97" s="1"/>
  <c r="AW216" i="97"/>
  <c r="AV216" i="97"/>
  <c r="AU216" i="97"/>
  <c r="AY216" i="97" s="1"/>
  <c r="AT216" i="97"/>
  <c r="AO216" i="97"/>
  <c r="AN216" i="97"/>
  <c r="AM216" i="97"/>
  <c r="AP216" i="97" s="1"/>
  <c r="AL216" i="97"/>
  <c r="AF216" i="97"/>
  <c r="AB216" i="97"/>
  <c r="N216" i="97"/>
  <c r="AW215" i="97"/>
  <c r="AV215" i="97"/>
  <c r="AU215" i="97"/>
  <c r="AY215" i="97" s="1"/>
  <c r="AT215" i="97"/>
  <c r="AO215" i="97"/>
  <c r="AN215" i="97"/>
  <c r="AM215" i="97"/>
  <c r="AL215" i="97"/>
  <c r="AF215" i="97"/>
  <c r="AB215" i="97"/>
  <c r="N215" i="97"/>
  <c r="AW214" i="97"/>
  <c r="AV214" i="97"/>
  <c r="AU214" i="97"/>
  <c r="AY214" i="97"/>
  <c r="AT214" i="97"/>
  <c r="AO214" i="97"/>
  <c r="AN214" i="97"/>
  <c r="AM214" i="97"/>
  <c r="AL214" i="97"/>
  <c r="AF214" i="97"/>
  <c r="AB214" i="97"/>
  <c r="N214" i="97"/>
  <c r="AW213" i="97"/>
  <c r="AV213" i="97"/>
  <c r="AU213" i="97"/>
  <c r="AY213" i="97" s="1"/>
  <c r="AT213" i="97"/>
  <c r="AO213" i="97"/>
  <c r="AN213" i="97"/>
  <c r="AM213" i="97"/>
  <c r="AP213" i="97"/>
  <c r="AL213" i="97"/>
  <c r="AF213" i="97"/>
  <c r="AB213" i="97"/>
  <c r="N213" i="97"/>
  <c r="AW212" i="97"/>
  <c r="AV212" i="97"/>
  <c r="AU212" i="97"/>
  <c r="AY212" i="97"/>
  <c r="AT212" i="97"/>
  <c r="AO212" i="97"/>
  <c r="AN212" i="97"/>
  <c r="AM212" i="97"/>
  <c r="AL212" i="97"/>
  <c r="AF212" i="97"/>
  <c r="AB212" i="97"/>
  <c r="N212" i="97"/>
  <c r="AW211" i="97"/>
  <c r="AV211" i="97"/>
  <c r="AU211" i="97"/>
  <c r="AY211" i="97"/>
  <c r="AT211" i="97"/>
  <c r="AO211" i="97"/>
  <c r="AN211" i="97"/>
  <c r="AM211" i="97"/>
  <c r="AQ211" i="97" s="1"/>
  <c r="AL211" i="97"/>
  <c r="AF211" i="97"/>
  <c r="AB211" i="97"/>
  <c r="N211" i="97"/>
  <c r="AI211" i="97" s="1"/>
  <c r="AW210" i="97"/>
  <c r="AV210" i="97"/>
  <c r="AU210" i="97"/>
  <c r="AY210" i="97" s="1"/>
  <c r="AT210" i="97"/>
  <c r="AO210" i="97"/>
  <c r="AN210" i="97"/>
  <c r="AM210" i="97"/>
  <c r="AL210" i="97"/>
  <c r="AF210" i="97"/>
  <c r="AB210" i="97"/>
  <c r="AE210" i="97" s="1"/>
  <c r="N210" i="97"/>
  <c r="AI210" i="97" s="1"/>
  <c r="AW209" i="97"/>
  <c r="AV209" i="97"/>
  <c r="AU209" i="97"/>
  <c r="AY209" i="97" s="1"/>
  <c r="AT209" i="97"/>
  <c r="AO209" i="97"/>
  <c r="AN209" i="97"/>
  <c r="AM209" i="97"/>
  <c r="AL209" i="97"/>
  <c r="AF209" i="97"/>
  <c r="AB209" i="97"/>
  <c r="AE209" i="97" s="1"/>
  <c r="N209" i="97"/>
  <c r="AW208" i="97"/>
  <c r="AV208" i="97"/>
  <c r="AU208" i="97"/>
  <c r="AY208" i="97" s="1"/>
  <c r="AT208" i="97"/>
  <c r="AO208" i="97"/>
  <c r="AN208" i="97"/>
  <c r="AM208" i="97"/>
  <c r="AL208" i="97"/>
  <c r="AF208" i="97"/>
  <c r="AB208" i="97"/>
  <c r="N208" i="97"/>
  <c r="AW207" i="97"/>
  <c r="AV207" i="97"/>
  <c r="AU207" i="97"/>
  <c r="AY207" i="97" s="1"/>
  <c r="AT207" i="97"/>
  <c r="AO207" i="97"/>
  <c r="AN207" i="97"/>
  <c r="AM207" i="97"/>
  <c r="AL207" i="97"/>
  <c r="AF207" i="97"/>
  <c r="AB207" i="97"/>
  <c r="N207" i="97"/>
  <c r="AI207" i="97"/>
  <c r="AW206" i="97"/>
  <c r="AV206" i="97"/>
  <c r="AU206" i="97"/>
  <c r="AY206" i="97" s="1"/>
  <c r="AT206" i="97"/>
  <c r="AO206" i="97"/>
  <c r="AN206" i="97"/>
  <c r="AM206" i="97"/>
  <c r="AP206" i="97"/>
  <c r="AL206" i="97"/>
  <c r="AF206" i="97"/>
  <c r="AB206" i="97"/>
  <c r="N206" i="97"/>
  <c r="AI206" i="97" s="1"/>
  <c r="AW205" i="97"/>
  <c r="AV205" i="97"/>
  <c r="AU205" i="97"/>
  <c r="AY205" i="97"/>
  <c r="AT205" i="97"/>
  <c r="AO205" i="97"/>
  <c r="AN205" i="97"/>
  <c r="AM205" i="97"/>
  <c r="AQ205" i="97"/>
  <c r="AL205" i="97"/>
  <c r="AF205" i="97"/>
  <c r="AB205" i="97"/>
  <c r="AE205" i="97" s="1"/>
  <c r="N205" i="97"/>
  <c r="AW204" i="97"/>
  <c r="AV204" i="97"/>
  <c r="AU204" i="97"/>
  <c r="AY204" i="97" s="1"/>
  <c r="AT204" i="97"/>
  <c r="AO204" i="97"/>
  <c r="AN204" i="97"/>
  <c r="AM204" i="97"/>
  <c r="AL204" i="97"/>
  <c r="AF204" i="97"/>
  <c r="AB204" i="97"/>
  <c r="AE204" i="97" s="1"/>
  <c r="N204" i="97"/>
  <c r="AW203" i="97"/>
  <c r="AV203" i="97"/>
  <c r="AU203" i="97"/>
  <c r="AY203" i="97" s="1"/>
  <c r="AT203" i="97"/>
  <c r="AO203" i="97"/>
  <c r="AN203" i="97"/>
  <c r="AM203" i="97"/>
  <c r="AL203" i="97"/>
  <c r="AF203" i="97"/>
  <c r="AB203" i="97"/>
  <c r="AE203" i="97" s="1"/>
  <c r="N203" i="97"/>
  <c r="AW202" i="97"/>
  <c r="AV202" i="97"/>
  <c r="AU202" i="97"/>
  <c r="AY202" i="97" s="1"/>
  <c r="AT202" i="97"/>
  <c r="AO202" i="97"/>
  <c r="AN202" i="97"/>
  <c r="AM202" i="97"/>
  <c r="AL202" i="97"/>
  <c r="AF202" i="97"/>
  <c r="AB202" i="97"/>
  <c r="N202" i="97"/>
  <c r="AW201" i="97"/>
  <c r="AV201" i="97"/>
  <c r="AU201" i="97"/>
  <c r="AY201" i="97" s="1"/>
  <c r="AT201" i="97"/>
  <c r="AO201" i="97"/>
  <c r="AN201" i="97"/>
  <c r="AM201" i="97"/>
  <c r="AL201" i="97"/>
  <c r="AF201" i="97"/>
  <c r="AB201" i="97"/>
  <c r="N201" i="97"/>
  <c r="AW200" i="97"/>
  <c r="AV200" i="97"/>
  <c r="AU200" i="97"/>
  <c r="AY200" i="97" s="1"/>
  <c r="AT200" i="97"/>
  <c r="AO200" i="97"/>
  <c r="AN200" i="97"/>
  <c r="AM200" i="97"/>
  <c r="AL200" i="97"/>
  <c r="AF200" i="97"/>
  <c r="AB200" i="97"/>
  <c r="N200" i="97"/>
  <c r="AW199" i="97"/>
  <c r="AV199" i="97"/>
  <c r="AU199" i="97"/>
  <c r="AY199" i="97" s="1"/>
  <c r="AT199" i="97"/>
  <c r="AO199" i="97"/>
  <c r="AN199" i="97"/>
  <c r="AM199" i="97"/>
  <c r="AL199" i="97"/>
  <c r="AF199" i="97"/>
  <c r="AB199" i="97"/>
  <c r="N199" i="97"/>
  <c r="AG199" i="97" s="1"/>
  <c r="AW198" i="97"/>
  <c r="AV198" i="97"/>
  <c r="AU198" i="97"/>
  <c r="AY198" i="97"/>
  <c r="AT198" i="97"/>
  <c r="AO198" i="97"/>
  <c r="AN198" i="97"/>
  <c r="AM198" i="97"/>
  <c r="AP198" i="97"/>
  <c r="AL198" i="97"/>
  <c r="AF198" i="97"/>
  <c r="AB198" i="97"/>
  <c r="N198" i="97"/>
  <c r="AW197" i="97"/>
  <c r="AV197" i="97"/>
  <c r="AU197" i="97"/>
  <c r="AY197" i="97"/>
  <c r="AT197" i="97"/>
  <c r="AO197" i="97"/>
  <c r="AN197" i="97"/>
  <c r="AM197" i="97"/>
  <c r="AQ197" i="97" s="1"/>
  <c r="AL197" i="97"/>
  <c r="AF197" i="97"/>
  <c r="AB197" i="97"/>
  <c r="N197" i="97"/>
  <c r="AH197" i="97"/>
  <c r="AW196" i="97"/>
  <c r="AV196" i="97"/>
  <c r="AU196" i="97"/>
  <c r="AY196" i="97" s="1"/>
  <c r="AT196" i="97"/>
  <c r="AO196" i="97"/>
  <c r="AN196" i="97"/>
  <c r="AM196" i="97"/>
  <c r="AL196" i="97"/>
  <c r="AF196" i="97"/>
  <c r="AB196" i="97"/>
  <c r="N196" i="97"/>
  <c r="AW195" i="97"/>
  <c r="AV195" i="97"/>
  <c r="AU195" i="97"/>
  <c r="AY195" i="97"/>
  <c r="AT195" i="97"/>
  <c r="AO195" i="97"/>
  <c r="AN195" i="97"/>
  <c r="AM195" i="97"/>
  <c r="AL195" i="97"/>
  <c r="AF195" i="97"/>
  <c r="AB195" i="97"/>
  <c r="N195" i="97"/>
  <c r="AW194" i="97"/>
  <c r="AV194" i="97"/>
  <c r="AU194" i="97"/>
  <c r="AY194" i="97" s="1"/>
  <c r="AT194" i="97"/>
  <c r="AO194" i="97"/>
  <c r="AN194" i="97"/>
  <c r="AM194" i="97"/>
  <c r="AL194" i="97"/>
  <c r="AF194" i="97"/>
  <c r="AB194" i="97"/>
  <c r="N194" i="97"/>
  <c r="AW193" i="97"/>
  <c r="AV193" i="97"/>
  <c r="AU193" i="97"/>
  <c r="AY193" i="97"/>
  <c r="AT193" i="97"/>
  <c r="AO193" i="97"/>
  <c r="AN193" i="97"/>
  <c r="AM193" i="97"/>
  <c r="AL193" i="97"/>
  <c r="AF193" i="97"/>
  <c r="AB193" i="97"/>
  <c r="N193" i="97"/>
  <c r="AW192" i="97"/>
  <c r="AV192" i="97"/>
  <c r="AU192" i="97"/>
  <c r="AY192" i="97" s="1"/>
  <c r="AT192" i="97"/>
  <c r="AO192" i="97"/>
  <c r="AN192" i="97"/>
  <c r="AM192" i="97"/>
  <c r="AP192" i="97"/>
  <c r="AL192" i="97"/>
  <c r="AF192" i="97"/>
  <c r="AB192" i="97"/>
  <c r="N192" i="97"/>
  <c r="AW191" i="97"/>
  <c r="AV191" i="97"/>
  <c r="AU191" i="97"/>
  <c r="AY191" i="97"/>
  <c r="AT191" i="97"/>
  <c r="AO191" i="97"/>
  <c r="AN191" i="97"/>
  <c r="AM191" i="97"/>
  <c r="AP191" i="97"/>
  <c r="AL191" i="97"/>
  <c r="AF191" i="97"/>
  <c r="AB191" i="97"/>
  <c r="N191" i="97"/>
  <c r="AG191" i="97"/>
  <c r="AS191" i="97" s="1"/>
  <c r="AW190" i="97"/>
  <c r="AV190" i="97"/>
  <c r="AU190" i="97"/>
  <c r="AY190" i="97" s="1"/>
  <c r="AT190" i="97"/>
  <c r="AO190" i="97"/>
  <c r="AN190" i="97"/>
  <c r="AM190" i="97"/>
  <c r="AL190" i="97"/>
  <c r="AF190" i="97"/>
  <c r="AB190" i="97"/>
  <c r="N190" i="97"/>
  <c r="AG190" i="97" s="1"/>
  <c r="AW189" i="97"/>
  <c r="AV189" i="97"/>
  <c r="AU189" i="97"/>
  <c r="AY189" i="97"/>
  <c r="AT189" i="97"/>
  <c r="AO189" i="97"/>
  <c r="AN189" i="97"/>
  <c r="AM189" i="97"/>
  <c r="AL189" i="97"/>
  <c r="AF189" i="97"/>
  <c r="AB189" i="97"/>
  <c r="N189" i="97"/>
  <c r="AH189" i="97" s="1"/>
  <c r="AW188" i="97"/>
  <c r="AV188" i="97"/>
  <c r="AU188" i="97"/>
  <c r="AY188" i="97" s="1"/>
  <c r="AT188" i="97"/>
  <c r="AO188" i="97"/>
  <c r="AN188" i="97"/>
  <c r="AM188" i="97"/>
  <c r="AP188" i="97" s="1"/>
  <c r="AL188" i="97"/>
  <c r="AF188" i="97"/>
  <c r="AB188" i="97"/>
  <c r="N188" i="97"/>
  <c r="AH188" i="97" s="1"/>
  <c r="AW187" i="97"/>
  <c r="AV187" i="97"/>
  <c r="AU187" i="97"/>
  <c r="AY187" i="97" s="1"/>
  <c r="AT187" i="97"/>
  <c r="AO187" i="97"/>
  <c r="AN187" i="97"/>
  <c r="AM187" i="97"/>
  <c r="AL187" i="97"/>
  <c r="AF187" i="97"/>
  <c r="AB187" i="97"/>
  <c r="N187" i="97"/>
  <c r="AW186" i="97"/>
  <c r="AV186" i="97"/>
  <c r="AU186" i="97"/>
  <c r="AY186" i="97" s="1"/>
  <c r="AT186" i="97"/>
  <c r="AO186" i="97"/>
  <c r="AN186" i="97"/>
  <c r="AM186" i="97"/>
  <c r="AL186" i="97"/>
  <c r="AF186" i="97"/>
  <c r="AB186" i="97"/>
  <c r="AE186" i="97" s="1"/>
  <c r="N186" i="97"/>
  <c r="AW185" i="97"/>
  <c r="AV185" i="97"/>
  <c r="AU185" i="97"/>
  <c r="AY185" i="97" s="1"/>
  <c r="AT185" i="97"/>
  <c r="AO185" i="97"/>
  <c r="AN185" i="97"/>
  <c r="AM185" i="97"/>
  <c r="AL185" i="97"/>
  <c r="AF185" i="97"/>
  <c r="AB185" i="97"/>
  <c r="N185" i="97"/>
  <c r="AW184" i="97"/>
  <c r="AV184" i="97"/>
  <c r="AU184" i="97"/>
  <c r="AY184" i="97" s="1"/>
  <c r="AT184" i="97"/>
  <c r="AO184" i="97"/>
  <c r="AN184" i="97"/>
  <c r="AM184" i="97"/>
  <c r="AL184" i="97"/>
  <c r="AF184" i="97"/>
  <c r="AB184" i="97"/>
  <c r="N184" i="97"/>
  <c r="AW183" i="97"/>
  <c r="AV183" i="97"/>
  <c r="AU183" i="97"/>
  <c r="AY183" i="97" s="1"/>
  <c r="AT183" i="97"/>
  <c r="AO183" i="97"/>
  <c r="AN183" i="97"/>
  <c r="AM183" i="97"/>
  <c r="AP183" i="97"/>
  <c r="AL183" i="97"/>
  <c r="AF183" i="97"/>
  <c r="AB183" i="97"/>
  <c r="N183" i="97"/>
  <c r="AW182" i="97"/>
  <c r="AV182" i="97"/>
  <c r="AU182" i="97"/>
  <c r="AY182" i="97"/>
  <c r="AT182" i="97"/>
  <c r="AO182" i="97"/>
  <c r="AN182" i="97"/>
  <c r="AM182" i="97"/>
  <c r="AP182" i="97"/>
  <c r="AL182" i="97"/>
  <c r="AF182" i="97"/>
  <c r="AB182" i="97"/>
  <c r="N182" i="97"/>
  <c r="AW181" i="97"/>
  <c r="AV181" i="97"/>
  <c r="AU181" i="97"/>
  <c r="AY181" i="97"/>
  <c r="AT181" i="97"/>
  <c r="AO181" i="97"/>
  <c r="AN181" i="97"/>
  <c r="AM181" i="97"/>
  <c r="AQ181" i="97" s="1"/>
  <c r="AL181" i="97"/>
  <c r="AF181" i="97"/>
  <c r="AB181" i="97"/>
  <c r="N181" i="97"/>
  <c r="AG181" i="97" s="1"/>
  <c r="AW180" i="97"/>
  <c r="AV180" i="97"/>
  <c r="AU180" i="97"/>
  <c r="AY180" i="97"/>
  <c r="AT180" i="97"/>
  <c r="AO180" i="97"/>
  <c r="AN180" i="97"/>
  <c r="AM180" i="97"/>
  <c r="AQ180" i="97"/>
  <c r="AL180" i="97"/>
  <c r="AF180" i="97"/>
  <c r="AB180" i="97"/>
  <c r="N180" i="97"/>
  <c r="AW179" i="97"/>
  <c r="AV179" i="97"/>
  <c r="AU179" i="97"/>
  <c r="AY179" i="97"/>
  <c r="AT179" i="97"/>
  <c r="AO179" i="97"/>
  <c r="AN179" i="97"/>
  <c r="AM179" i="97"/>
  <c r="AL179" i="97"/>
  <c r="AF179" i="97"/>
  <c r="AB179" i="97"/>
  <c r="N179" i="97"/>
  <c r="AW178" i="97"/>
  <c r="AV178" i="97"/>
  <c r="AU178" i="97"/>
  <c r="AY178" i="97" s="1"/>
  <c r="AT178" i="97"/>
  <c r="AO178" i="97"/>
  <c r="AN178" i="97"/>
  <c r="AM178" i="97"/>
  <c r="AL178" i="97"/>
  <c r="AF178" i="97"/>
  <c r="AB178" i="97"/>
  <c r="AE178" i="97" s="1"/>
  <c r="N178" i="97"/>
  <c r="AI178" i="97" s="1"/>
  <c r="AW177" i="97"/>
  <c r="AV177" i="97"/>
  <c r="AU177" i="97"/>
  <c r="AY177" i="97" s="1"/>
  <c r="AT177" i="97"/>
  <c r="AO177" i="97"/>
  <c r="AN177" i="97"/>
  <c r="AM177" i="97"/>
  <c r="AL177" i="97"/>
  <c r="AF177" i="97"/>
  <c r="AB177" i="97"/>
  <c r="N177" i="97"/>
  <c r="AH177" i="97"/>
  <c r="AW176" i="97"/>
  <c r="AV176" i="97"/>
  <c r="AU176" i="97"/>
  <c r="AY176" i="97" s="1"/>
  <c r="AT176" i="97"/>
  <c r="AO176" i="97"/>
  <c r="AN176" i="97"/>
  <c r="AM176" i="97"/>
  <c r="AL176" i="97"/>
  <c r="AF176" i="97"/>
  <c r="AB176" i="97"/>
  <c r="N176" i="97"/>
  <c r="AW175" i="97"/>
  <c r="AV175" i="97"/>
  <c r="AU175" i="97"/>
  <c r="AY175" i="97"/>
  <c r="AT175" i="97"/>
  <c r="AO175" i="97"/>
  <c r="AN175" i="97"/>
  <c r="AM175" i="97"/>
  <c r="AL175" i="97"/>
  <c r="AF175" i="97"/>
  <c r="AB175" i="97"/>
  <c r="N175" i="97"/>
  <c r="AW174" i="97"/>
  <c r="AV174" i="97"/>
  <c r="AU174" i="97"/>
  <c r="AY174" i="97" s="1"/>
  <c r="AT174" i="97"/>
  <c r="AO174" i="97"/>
  <c r="AN174" i="97"/>
  <c r="AM174" i="97"/>
  <c r="AL174" i="97"/>
  <c r="AF174" i="97"/>
  <c r="AB174" i="97"/>
  <c r="N174" i="97"/>
  <c r="AW173" i="97"/>
  <c r="AV173" i="97"/>
  <c r="AU173" i="97"/>
  <c r="AY173" i="97"/>
  <c r="AT173" i="97"/>
  <c r="AO173" i="97"/>
  <c r="AN173" i="97"/>
  <c r="AM173" i="97"/>
  <c r="AL173" i="97"/>
  <c r="AF173" i="97"/>
  <c r="AB173" i="97"/>
  <c r="N173" i="97"/>
  <c r="AG173" i="97"/>
  <c r="AJ173" i="97"/>
  <c r="AW172" i="97"/>
  <c r="AV172" i="97"/>
  <c r="AU172" i="97"/>
  <c r="AY172" i="97" s="1"/>
  <c r="AT172" i="97"/>
  <c r="AO172" i="97"/>
  <c r="AN172" i="97"/>
  <c r="AM172" i="97"/>
  <c r="AQ172" i="97" s="1"/>
  <c r="AL172" i="97"/>
  <c r="AF172" i="97"/>
  <c r="AB172" i="97"/>
  <c r="AE172" i="97" s="1"/>
  <c r="N172" i="97"/>
  <c r="AW171" i="97"/>
  <c r="AV171" i="97"/>
  <c r="AU171" i="97"/>
  <c r="AY171" i="97"/>
  <c r="AT171" i="97"/>
  <c r="AO171" i="97"/>
  <c r="AN171" i="97"/>
  <c r="AM171" i="97"/>
  <c r="AQ171" i="97" s="1"/>
  <c r="AX171" i="97" s="1"/>
  <c r="AL171" i="97"/>
  <c r="AF171" i="97"/>
  <c r="AB171" i="97"/>
  <c r="N171" i="97"/>
  <c r="AW170" i="97"/>
  <c r="AV170" i="97"/>
  <c r="AU170" i="97"/>
  <c r="AY170" i="97" s="1"/>
  <c r="AT170" i="97"/>
  <c r="AO170" i="97"/>
  <c r="AN170" i="97"/>
  <c r="AM170" i="97"/>
  <c r="AP170" i="97" s="1"/>
  <c r="AL170" i="97"/>
  <c r="AF170" i="97"/>
  <c r="AB170" i="97"/>
  <c r="N170" i="97"/>
  <c r="AW169" i="97"/>
  <c r="AV169" i="97"/>
  <c r="AU169" i="97"/>
  <c r="AY169" i="97" s="1"/>
  <c r="AT169" i="97"/>
  <c r="AO169" i="97"/>
  <c r="AN169" i="97"/>
  <c r="AM169" i="97"/>
  <c r="AL169" i="97"/>
  <c r="AF169" i="97"/>
  <c r="AB169" i="97"/>
  <c r="N169" i="97"/>
  <c r="AW168" i="97"/>
  <c r="AV168" i="97"/>
  <c r="AU168" i="97"/>
  <c r="AY168" i="97"/>
  <c r="AT168" i="97"/>
  <c r="AO168" i="97"/>
  <c r="AN168" i="97"/>
  <c r="AM168" i="97"/>
  <c r="AQ168" i="97"/>
  <c r="AX168" i="97"/>
  <c r="AL168" i="97"/>
  <c r="AF168" i="97"/>
  <c r="AB168" i="97"/>
  <c r="AE168" i="97" s="1"/>
  <c r="N168" i="97"/>
  <c r="AI168" i="97" s="1"/>
  <c r="AW167" i="97"/>
  <c r="AV167" i="97"/>
  <c r="AU167" i="97"/>
  <c r="AY167" i="97"/>
  <c r="AT167" i="97"/>
  <c r="AO167" i="97"/>
  <c r="AN167" i="97"/>
  <c r="AM167" i="97"/>
  <c r="AP167" i="97" s="1"/>
  <c r="AL167" i="97"/>
  <c r="AF167" i="97"/>
  <c r="AB167" i="97"/>
  <c r="N167" i="97"/>
  <c r="AW166" i="97"/>
  <c r="AV166" i="97"/>
  <c r="AU166" i="97"/>
  <c r="AY166" i="97" s="1"/>
  <c r="AT166" i="97"/>
  <c r="AO166" i="97"/>
  <c r="AN166" i="97"/>
  <c r="AM166" i="97"/>
  <c r="AP166" i="97"/>
  <c r="AL166" i="97"/>
  <c r="AF166" i="97"/>
  <c r="AB166" i="97"/>
  <c r="N166" i="97"/>
  <c r="AW165" i="97"/>
  <c r="AV165" i="97"/>
  <c r="AU165" i="97"/>
  <c r="AY165" i="97"/>
  <c r="AT165" i="97"/>
  <c r="AO165" i="97"/>
  <c r="AN165" i="97"/>
  <c r="AM165" i="97"/>
  <c r="AP165" i="97"/>
  <c r="AL165" i="97"/>
  <c r="AF165" i="97"/>
  <c r="AB165" i="97"/>
  <c r="N165" i="97"/>
  <c r="AE165" i="97" s="1"/>
  <c r="AI165" i="97"/>
  <c r="AW164" i="97"/>
  <c r="AV164" i="97"/>
  <c r="AU164" i="97"/>
  <c r="AY164" i="97" s="1"/>
  <c r="AT164" i="97"/>
  <c r="AO164" i="97"/>
  <c r="AN164" i="97"/>
  <c r="AM164" i="97"/>
  <c r="AQ164" i="97" s="1"/>
  <c r="BA164" i="97" s="1"/>
  <c r="AL164" i="97"/>
  <c r="AF164" i="97"/>
  <c r="AB164" i="97"/>
  <c r="N164" i="97"/>
  <c r="AW163" i="97"/>
  <c r="AV163" i="97"/>
  <c r="AU163" i="97"/>
  <c r="AY163" i="97" s="1"/>
  <c r="AT163" i="97"/>
  <c r="AO163" i="97"/>
  <c r="AN163" i="97"/>
  <c r="AM163" i="97"/>
  <c r="AP163" i="97"/>
  <c r="AL163" i="97"/>
  <c r="AF163" i="97"/>
  <c r="AB163" i="97"/>
  <c r="N163" i="97"/>
  <c r="AW162" i="97"/>
  <c r="AV162" i="97"/>
  <c r="AU162" i="97"/>
  <c r="AY162" i="97"/>
  <c r="AT162" i="97"/>
  <c r="AO162" i="97"/>
  <c r="AN162" i="97"/>
  <c r="AM162" i="97"/>
  <c r="AQ162" i="97"/>
  <c r="AL162" i="97"/>
  <c r="AF162" i="97"/>
  <c r="AB162" i="97"/>
  <c r="N162" i="97"/>
  <c r="AW161" i="97"/>
  <c r="AV161" i="97"/>
  <c r="AU161" i="97"/>
  <c r="AY161" i="97" s="1"/>
  <c r="AT161" i="97"/>
  <c r="AO161" i="97"/>
  <c r="AN161" i="97"/>
  <c r="AM161" i="97"/>
  <c r="AL161" i="97"/>
  <c r="AF161" i="97"/>
  <c r="AB161" i="97"/>
  <c r="N161" i="97"/>
  <c r="AG161" i="97"/>
  <c r="AW160" i="97"/>
  <c r="AV160" i="97"/>
  <c r="AU160" i="97"/>
  <c r="AY160" i="97"/>
  <c r="AT160" i="97"/>
  <c r="AO160" i="97"/>
  <c r="AN160" i="97"/>
  <c r="AM160" i="97"/>
  <c r="AL160" i="97"/>
  <c r="AF160" i="97"/>
  <c r="AB160" i="97"/>
  <c r="N160" i="97"/>
  <c r="AH160" i="97" s="1"/>
  <c r="AI160" i="97"/>
  <c r="AW159" i="97"/>
  <c r="AV159" i="97"/>
  <c r="AU159" i="97"/>
  <c r="AY159" i="97" s="1"/>
  <c r="AT159" i="97"/>
  <c r="AO159" i="97"/>
  <c r="AN159" i="97"/>
  <c r="AM159" i="97"/>
  <c r="AP159" i="97" s="1"/>
  <c r="AL159" i="97"/>
  <c r="AF159" i="97"/>
  <c r="AB159" i="97"/>
  <c r="AE159" i="97" s="1"/>
  <c r="N159" i="97"/>
  <c r="AW158" i="97"/>
  <c r="AV158" i="97"/>
  <c r="AU158" i="97"/>
  <c r="AY158" i="97" s="1"/>
  <c r="AT158" i="97"/>
  <c r="AO158" i="97"/>
  <c r="AN158" i="97"/>
  <c r="AM158" i="97"/>
  <c r="AQ158" i="97" s="1"/>
  <c r="AC158" i="97" s="1"/>
  <c r="AK158" i="97" s="1"/>
  <c r="AL158" i="97"/>
  <c r="AF158" i="97"/>
  <c r="AB158" i="97"/>
  <c r="N158" i="97"/>
  <c r="AI158" i="97" s="1"/>
  <c r="AW157" i="97"/>
  <c r="AV157" i="97"/>
  <c r="AU157" i="97"/>
  <c r="AY157" i="97"/>
  <c r="AT157" i="97"/>
  <c r="AO157" i="97"/>
  <c r="AN157" i="97"/>
  <c r="AM157" i="97"/>
  <c r="AL157" i="97"/>
  <c r="AF157" i="97"/>
  <c r="AB157" i="97"/>
  <c r="N157" i="97"/>
  <c r="AI157" i="97" s="1"/>
  <c r="AH157" i="97"/>
  <c r="AW156" i="97"/>
  <c r="AV156" i="97"/>
  <c r="AU156" i="97"/>
  <c r="AY156" i="97"/>
  <c r="AT156" i="97"/>
  <c r="AO156" i="97"/>
  <c r="AN156" i="97"/>
  <c r="AM156" i="97"/>
  <c r="AP156" i="97" s="1"/>
  <c r="AL156" i="97"/>
  <c r="AF156" i="97"/>
  <c r="AB156" i="97"/>
  <c r="N156" i="97"/>
  <c r="AW155" i="97"/>
  <c r="AV155" i="97"/>
  <c r="AU155" i="97"/>
  <c r="AY155" i="97" s="1"/>
  <c r="AT155" i="97"/>
  <c r="AO155" i="97"/>
  <c r="AN155" i="97"/>
  <c r="AM155" i="97"/>
  <c r="AP155" i="97" s="1"/>
  <c r="AL155" i="97"/>
  <c r="AF155" i="97"/>
  <c r="AB155" i="97"/>
  <c r="N155" i="97"/>
  <c r="AH155" i="97"/>
  <c r="AW154" i="97"/>
  <c r="AV154" i="97"/>
  <c r="AU154" i="97"/>
  <c r="AY154" i="97"/>
  <c r="AT154" i="97"/>
  <c r="AO154" i="97"/>
  <c r="AN154" i="97"/>
  <c r="AM154" i="97"/>
  <c r="AL154" i="97"/>
  <c r="AF154" i="97"/>
  <c r="AB154" i="97"/>
  <c r="N154" i="97"/>
  <c r="AW153" i="97"/>
  <c r="AV153" i="97"/>
  <c r="AU153" i="97"/>
  <c r="AY153" i="97"/>
  <c r="AT153" i="97"/>
  <c r="AO153" i="97"/>
  <c r="AN153" i="97"/>
  <c r="AM153" i="97"/>
  <c r="AQ153" i="97" s="1"/>
  <c r="AL153" i="97"/>
  <c r="AF153" i="97"/>
  <c r="AB153" i="97"/>
  <c r="N153" i="97"/>
  <c r="AW152" i="97"/>
  <c r="AV152" i="97"/>
  <c r="AU152" i="97"/>
  <c r="AY152" i="97" s="1"/>
  <c r="AT152" i="97"/>
  <c r="AO152" i="97"/>
  <c r="AN152" i="97"/>
  <c r="AM152" i="97"/>
  <c r="AL152" i="97"/>
  <c r="AF152" i="97"/>
  <c r="AB152" i="97"/>
  <c r="N152" i="97"/>
  <c r="AW151" i="97"/>
  <c r="AV151" i="97"/>
  <c r="AU151" i="97"/>
  <c r="AY151" i="97" s="1"/>
  <c r="AT151" i="97"/>
  <c r="AO151" i="97"/>
  <c r="AN151" i="97"/>
  <c r="AM151" i="97"/>
  <c r="AP151" i="97"/>
  <c r="AL151" i="97"/>
  <c r="AF151" i="97"/>
  <c r="AB151" i="97"/>
  <c r="N151" i="97"/>
  <c r="AH151" i="97"/>
  <c r="AW150" i="97"/>
  <c r="AV150" i="97"/>
  <c r="AU150" i="97"/>
  <c r="AY150" i="97"/>
  <c r="AT150" i="97"/>
  <c r="AO150" i="97"/>
  <c r="AN150" i="97"/>
  <c r="AM150" i="97"/>
  <c r="AL150" i="97"/>
  <c r="AF150" i="97"/>
  <c r="AB150" i="97"/>
  <c r="N150" i="97"/>
  <c r="AG150" i="97" s="1"/>
  <c r="AW149" i="97"/>
  <c r="AV149" i="97"/>
  <c r="AU149" i="97"/>
  <c r="AY149" i="97" s="1"/>
  <c r="AT149" i="97"/>
  <c r="AO149" i="97"/>
  <c r="AN149" i="97"/>
  <c r="AM149" i="97"/>
  <c r="AQ149" i="97" s="1"/>
  <c r="AL149" i="97"/>
  <c r="AF149" i="97"/>
  <c r="AB149" i="97"/>
  <c r="N149" i="97"/>
  <c r="AW148" i="97"/>
  <c r="AV148" i="97"/>
  <c r="AU148" i="97"/>
  <c r="AY148" i="97"/>
  <c r="AT148" i="97"/>
  <c r="AO148" i="97"/>
  <c r="AN148" i="97"/>
  <c r="AM148" i="97"/>
  <c r="AQ148" i="97" s="1"/>
  <c r="AL148" i="97"/>
  <c r="AF148" i="97"/>
  <c r="AB148" i="97"/>
  <c r="N148" i="97"/>
  <c r="AG148" i="97" s="1"/>
  <c r="AW147" i="97"/>
  <c r="AV147" i="97"/>
  <c r="AU147" i="97"/>
  <c r="AY147" i="97"/>
  <c r="AT147" i="97"/>
  <c r="AO147" i="97"/>
  <c r="AN147" i="97"/>
  <c r="AM147" i="97"/>
  <c r="AL147" i="97"/>
  <c r="AF147" i="97"/>
  <c r="AB147" i="97"/>
  <c r="N147" i="97"/>
  <c r="AG147" i="97"/>
  <c r="AW146" i="97"/>
  <c r="AV146" i="97"/>
  <c r="AU146" i="97"/>
  <c r="AY146" i="97"/>
  <c r="AT146" i="97"/>
  <c r="AO146" i="97"/>
  <c r="AN146" i="97"/>
  <c r="AM146" i="97"/>
  <c r="AQ146" i="97" s="1"/>
  <c r="AL146" i="97"/>
  <c r="AF146" i="97"/>
  <c r="AB146" i="97"/>
  <c r="N146" i="97"/>
  <c r="AH146" i="97" s="1"/>
  <c r="AW145" i="97"/>
  <c r="AV145" i="97"/>
  <c r="AU145" i="97"/>
  <c r="AY145" i="97"/>
  <c r="AT145" i="97"/>
  <c r="AO145" i="97"/>
  <c r="AN145" i="97"/>
  <c r="AM145" i="97"/>
  <c r="AP145" i="97"/>
  <c r="AL145" i="97"/>
  <c r="AF145" i="97"/>
  <c r="AB145" i="97"/>
  <c r="N145" i="97"/>
  <c r="AW144" i="97"/>
  <c r="AV144" i="97"/>
  <c r="AU144" i="97"/>
  <c r="AY144" i="97"/>
  <c r="AT144" i="97"/>
  <c r="AO144" i="97"/>
  <c r="AN144" i="97"/>
  <c r="AM144" i="97"/>
  <c r="AL144" i="97"/>
  <c r="AF144" i="97"/>
  <c r="AB144" i="97"/>
  <c r="N144" i="97"/>
  <c r="AW143" i="97"/>
  <c r="AV143" i="97"/>
  <c r="AU143" i="97"/>
  <c r="AY143" i="97" s="1"/>
  <c r="AT143" i="97"/>
  <c r="AO143" i="97"/>
  <c r="AN143" i="97"/>
  <c r="AM143" i="97"/>
  <c r="AL143" i="97"/>
  <c r="AF143" i="97"/>
  <c r="AB143" i="97"/>
  <c r="N143" i="97"/>
  <c r="AW142" i="97"/>
  <c r="AV142" i="97"/>
  <c r="AU142" i="97"/>
  <c r="AY142" i="97"/>
  <c r="AT142" i="97"/>
  <c r="AO142" i="97"/>
  <c r="AN142" i="97"/>
  <c r="AM142" i="97"/>
  <c r="AL142" i="97"/>
  <c r="AF142" i="97"/>
  <c r="AB142" i="97"/>
  <c r="N142" i="97"/>
  <c r="AW141" i="97"/>
  <c r="AV141" i="97"/>
  <c r="AU141" i="97"/>
  <c r="AY141" i="97" s="1"/>
  <c r="AT141" i="97"/>
  <c r="AO141" i="97"/>
  <c r="AN141" i="97"/>
  <c r="AM141" i="97"/>
  <c r="AL141" i="97"/>
  <c r="AF141" i="97"/>
  <c r="AB141" i="97"/>
  <c r="N141" i="97"/>
  <c r="AI141" i="97"/>
  <c r="AW140" i="97"/>
  <c r="AV140" i="97"/>
  <c r="AU140" i="97"/>
  <c r="AY140" i="97"/>
  <c r="AT140" i="97"/>
  <c r="AO140" i="97"/>
  <c r="AN140" i="97"/>
  <c r="AM140" i="97"/>
  <c r="AP140" i="97"/>
  <c r="AL140" i="97"/>
  <c r="AF140" i="97"/>
  <c r="AB140" i="97"/>
  <c r="N140" i="97"/>
  <c r="AW139" i="97"/>
  <c r="AV139" i="97"/>
  <c r="AU139" i="97"/>
  <c r="AY139" i="97"/>
  <c r="AT139" i="97"/>
  <c r="AO139" i="97"/>
  <c r="AN139" i="97"/>
  <c r="AM139" i="97"/>
  <c r="AP139" i="97" s="1"/>
  <c r="AL139" i="97"/>
  <c r="AF139" i="97"/>
  <c r="AB139" i="97"/>
  <c r="N139" i="97"/>
  <c r="AH139" i="97"/>
  <c r="AW138" i="97"/>
  <c r="AV138" i="97"/>
  <c r="AU138" i="97"/>
  <c r="AY138" i="97" s="1"/>
  <c r="AT138" i="97"/>
  <c r="AO138" i="97"/>
  <c r="AN138" i="97"/>
  <c r="AM138" i="97"/>
  <c r="AL138" i="97"/>
  <c r="AF138" i="97"/>
  <c r="AB138" i="97"/>
  <c r="N138" i="97"/>
  <c r="AI138" i="97"/>
  <c r="AW137" i="97"/>
  <c r="AV137" i="97"/>
  <c r="AU137" i="97"/>
  <c r="AY137" i="97"/>
  <c r="AT137" i="97"/>
  <c r="AO137" i="97"/>
  <c r="AN137" i="97"/>
  <c r="AM137" i="97"/>
  <c r="AL137" i="97"/>
  <c r="AF137" i="97"/>
  <c r="AB137" i="97"/>
  <c r="N137" i="97"/>
  <c r="AH137" i="97" s="1"/>
  <c r="AW136" i="97"/>
  <c r="AV136" i="97"/>
  <c r="AU136" i="97"/>
  <c r="AY136" i="97"/>
  <c r="AT136" i="97"/>
  <c r="AO136" i="97"/>
  <c r="AN136" i="97"/>
  <c r="AM136" i="97"/>
  <c r="AL136" i="97"/>
  <c r="AF136" i="97"/>
  <c r="AB136" i="97"/>
  <c r="N136" i="97"/>
  <c r="AW135" i="97"/>
  <c r="AV135" i="97"/>
  <c r="AU135" i="97"/>
  <c r="AY135" i="97"/>
  <c r="AT135" i="97"/>
  <c r="AO135" i="97"/>
  <c r="AN135" i="97"/>
  <c r="AM135" i="97"/>
  <c r="AL135" i="97"/>
  <c r="AF135" i="97"/>
  <c r="AB135" i="97"/>
  <c r="N135" i="97"/>
  <c r="AI135" i="97"/>
  <c r="AW134" i="97"/>
  <c r="AV134" i="97"/>
  <c r="AU134" i="97"/>
  <c r="AY134" i="97" s="1"/>
  <c r="AT134" i="97"/>
  <c r="AO134" i="97"/>
  <c r="AN134" i="97"/>
  <c r="AM134" i="97"/>
  <c r="AP134" i="97" s="1"/>
  <c r="AL134" i="97"/>
  <c r="AF134" i="97"/>
  <c r="AB134" i="97"/>
  <c r="AE134" i="97" s="1"/>
  <c r="N134" i="97"/>
  <c r="AW133" i="97"/>
  <c r="AV133" i="97"/>
  <c r="AU133" i="97"/>
  <c r="AY133" i="97"/>
  <c r="AT133" i="97"/>
  <c r="AO133" i="97"/>
  <c r="AN133" i="97"/>
  <c r="AM133" i="97"/>
  <c r="AL133" i="97"/>
  <c r="AF133" i="97"/>
  <c r="AB133" i="97"/>
  <c r="AE133" i="97" s="1"/>
  <c r="N133" i="97"/>
  <c r="AW132" i="97"/>
  <c r="AV132" i="97"/>
  <c r="AU132" i="97"/>
  <c r="AY132" i="97" s="1"/>
  <c r="AT132" i="97"/>
  <c r="AO132" i="97"/>
  <c r="AN132" i="97"/>
  <c r="AM132" i="97"/>
  <c r="AL132" i="97"/>
  <c r="AF132" i="97"/>
  <c r="AB132" i="97"/>
  <c r="N132" i="97"/>
  <c r="AW131" i="97"/>
  <c r="AV131" i="97"/>
  <c r="AU131" i="97"/>
  <c r="AY131" i="97" s="1"/>
  <c r="AT131" i="97"/>
  <c r="AO131" i="97"/>
  <c r="AN131" i="97"/>
  <c r="AM131" i="97"/>
  <c r="AP131" i="97"/>
  <c r="AL131" i="97"/>
  <c r="AF131" i="97"/>
  <c r="AB131" i="97"/>
  <c r="N131" i="97"/>
  <c r="AG131" i="97"/>
  <c r="AJ131" i="97" s="1"/>
  <c r="AW130" i="97"/>
  <c r="AV130" i="97"/>
  <c r="AU130" i="97"/>
  <c r="AY130" i="97"/>
  <c r="AT130" i="97"/>
  <c r="AO130" i="97"/>
  <c r="AN130" i="97"/>
  <c r="AM130" i="97"/>
  <c r="AL130" i="97"/>
  <c r="AF130" i="97"/>
  <c r="AB130" i="97"/>
  <c r="N130" i="97"/>
  <c r="AH130" i="97" s="1"/>
  <c r="AW129" i="97"/>
  <c r="AV129" i="97"/>
  <c r="AU129" i="97"/>
  <c r="AY129" i="97" s="1"/>
  <c r="AT129" i="97"/>
  <c r="AO129" i="97"/>
  <c r="AN129" i="97"/>
  <c r="AM129" i="97"/>
  <c r="AL129" i="97"/>
  <c r="AF129" i="97"/>
  <c r="AB129" i="97"/>
  <c r="AE129" i="97" s="1"/>
  <c r="N129" i="97"/>
  <c r="AW128" i="97"/>
  <c r="AV128" i="97"/>
  <c r="AU128" i="97"/>
  <c r="AY128" i="97"/>
  <c r="AT128" i="97"/>
  <c r="AO128" i="97"/>
  <c r="AN128" i="97"/>
  <c r="AM128" i="97"/>
  <c r="AP128" i="97" s="1"/>
  <c r="AL128" i="97"/>
  <c r="AF128" i="97"/>
  <c r="AB128" i="97"/>
  <c r="N128" i="97"/>
  <c r="AW127" i="97"/>
  <c r="AV127" i="97"/>
  <c r="AU127" i="97"/>
  <c r="AY127" i="97" s="1"/>
  <c r="AT127" i="97"/>
  <c r="AO127" i="97"/>
  <c r="AN127" i="97"/>
  <c r="AM127" i="97"/>
  <c r="AL127" i="97"/>
  <c r="AF127" i="97"/>
  <c r="AB127" i="97"/>
  <c r="AE127" i="97" s="1"/>
  <c r="N127" i="97"/>
  <c r="AH127" i="97"/>
  <c r="AW126" i="97"/>
  <c r="AV126" i="97"/>
  <c r="AU126" i="97"/>
  <c r="AY126" i="97" s="1"/>
  <c r="AT126" i="97"/>
  <c r="AO126" i="97"/>
  <c r="AN126" i="97"/>
  <c r="AM126" i="97"/>
  <c r="AL126" i="97"/>
  <c r="AF126" i="97"/>
  <c r="AB126" i="97"/>
  <c r="N126" i="97"/>
  <c r="AW125" i="97"/>
  <c r="AV125" i="97"/>
  <c r="AU125" i="97"/>
  <c r="AY125" i="97"/>
  <c r="AT125" i="97"/>
  <c r="AO125" i="97"/>
  <c r="AN125" i="97"/>
  <c r="AM125" i="97"/>
  <c r="AL125" i="97"/>
  <c r="AF125" i="97"/>
  <c r="AB125" i="97"/>
  <c r="N125" i="97"/>
  <c r="AW124" i="97"/>
  <c r="AV124" i="97"/>
  <c r="AU124" i="97"/>
  <c r="AY124" i="97" s="1"/>
  <c r="AT124" i="97"/>
  <c r="AO124" i="97"/>
  <c r="AN124" i="97"/>
  <c r="AM124" i="97"/>
  <c r="AP124" i="97"/>
  <c r="AL124" i="97"/>
  <c r="AF124" i="97"/>
  <c r="AB124" i="97"/>
  <c r="N124" i="97"/>
  <c r="AW123" i="97"/>
  <c r="AV123" i="97"/>
  <c r="AU123" i="97"/>
  <c r="AY123" i="97"/>
  <c r="AT123" i="97"/>
  <c r="AO123" i="97"/>
  <c r="AN123" i="97"/>
  <c r="AM123" i="97"/>
  <c r="AL123" i="97"/>
  <c r="AF123" i="97"/>
  <c r="AB123" i="97"/>
  <c r="N123" i="97"/>
  <c r="AW122" i="97"/>
  <c r="AV122" i="97"/>
  <c r="AU122" i="97"/>
  <c r="AY122" i="97"/>
  <c r="AT122" i="97"/>
  <c r="AO122" i="97"/>
  <c r="AN122" i="97"/>
  <c r="AM122" i="97"/>
  <c r="AL122" i="97"/>
  <c r="AF122" i="97"/>
  <c r="AB122" i="97"/>
  <c r="N122" i="97"/>
  <c r="AG122" i="97" s="1"/>
  <c r="AW121" i="97"/>
  <c r="AV121" i="97"/>
  <c r="AU121" i="97"/>
  <c r="AY121" i="97"/>
  <c r="AT121" i="97"/>
  <c r="AO121" i="97"/>
  <c r="AN121" i="97"/>
  <c r="AM121" i="97"/>
  <c r="AP121" i="97"/>
  <c r="AL121" i="97"/>
  <c r="AF121" i="97"/>
  <c r="AB121" i="97"/>
  <c r="AE121" i="97" s="1"/>
  <c r="N121" i="97"/>
  <c r="AW120" i="97"/>
  <c r="AV120" i="97"/>
  <c r="AU120" i="97"/>
  <c r="AY120" i="97"/>
  <c r="AT120" i="97"/>
  <c r="AO120" i="97"/>
  <c r="AN120" i="97"/>
  <c r="AM120" i="97"/>
  <c r="AP120" i="97" s="1"/>
  <c r="AL120" i="97"/>
  <c r="AF120" i="97"/>
  <c r="AB120" i="97"/>
  <c r="N120" i="97"/>
  <c r="AW119" i="97"/>
  <c r="AV119" i="97"/>
  <c r="AU119" i="97"/>
  <c r="AY119" i="97" s="1"/>
  <c r="AT119" i="97"/>
  <c r="AO119" i="97"/>
  <c r="AN119" i="97"/>
  <c r="AM119" i="97"/>
  <c r="AL119" i="97"/>
  <c r="AF119" i="97"/>
  <c r="AB119" i="97"/>
  <c r="N119" i="97"/>
  <c r="AW118" i="97"/>
  <c r="AV118" i="97"/>
  <c r="AU118" i="97"/>
  <c r="AY118" i="97" s="1"/>
  <c r="AT118" i="97"/>
  <c r="AO118" i="97"/>
  <c r="AN118" i="97"/>
  <c r="AM118" i="97"/>
  <c r="AP118" i="97" s="1"/>
  <c r="AL118" i="97"/>
  <c r="AF118" i="97"/>
  <c r="AB118" i="97"/>
  <c r="N118" i="97"/>
  <c r="AG118" i="97"/>
  <c r="AJ118" i="97"/>
  <c r="AW117" i="97"/>
  <c r="AV117" i="97"/>
  <c r="AU117" i="97"/>
  <c r="AY117" i="97" s="1"/>
  <c r="AT117" i="97"/>
  <c r="AO117" i="97"/>
  <c r="AN117" i="97"/>
  <c r="AM117" i="97"/>
  <c r="AP117" i="97" s="1"/>
  <c r="AL117" i="97"/>
  <c r="AF117" i="97"/>
  <c r="AB117" i="97"/>
  <c r="N117" i="97"/>
  <c r="AI117" i="97"/>
  <c r="AW116" i="97"/>
  <c r="AV116" i="97"/>
  <c r="AU116" i="97"/>
  <c r="AY116" i="97" s="1"/>
  <c r="AT116" i="97"/>
  <c r="AO116" i="97"/>
  <c r="AN116" i="97"/>
  <c r="AM116" i="97"/>
  <c r="AP116" i="97"/>
  <c r="AL116" i="97"/>
  <c r="AF116" i="97"/>
  <c r="AB116" i="97"/>
  <c r="N116" i="97"/>
  <c r="AW115" i="97"/>
  <c r="AV115" i="97"/>
  <c r="AU115" i="97"/>
  <c r="AY115" i="97"/>
  <c r="AT115" i="97"/>
  <c r="AO115" i="97"/>
  <c r="AN115" i="97"/>
  <c r="AM115" i="97"/>
  <c r="AP115" i="97" s="1"/>
  <c r="AL115" i="97"/>
  <c r="AF115" i="97"/>
  <c r="AB115" i="97"/>
  <c r="N115" i="97"/>
  <c r="AI115" i="97" s="1"/>
  <c r="AW114" i="97"/>
  <c r="AV114" i="97"/>
  <c r="AU114" i="97"/>
  <c r="AY114" i="97"/>
  <c r="AT114" i="97"/>
  <c r="AO114" i="97"/>
  <c r="AN114" i="97"/>
  <c r="AM114" i="97"/>
  <c r="AL114" i="97"/>
  <c r="AF114" i="97"/>
  <c r="AB114" i="97"/>
  <c r="N114" i="97"/>
  <c r="AW113" i="97"/>
  <c r="AV113" i="97"/>
  <c r="AU113" i="97"/>
  <c r="AY113" i="97" s="1"/>
  <c r="AT113" i="97"/>
  <c r="AO113" i="97"/>
  <c r="AN113" i="97"/>
  <c r="AM113" i="97"/>
  <c r="AL113" i="97"/>
  <c r="AF113" i="97"/>
  <c r="AB113" i="97"/>
  <c r="N113" i="97"/>
  <c r="AW112" i="97"/>
  <c r="AV112" i="97"/>
  <c r="AU112" i="97"/>
  <c r="AY112" i="97"/>
  <c r="AT112" i="97"/>
  <c r="AO112" i="97"/>
  <c r="AN112" i="97"/>
  <c r="AM112" i="97"/>
  <c r="AL112" i="97"/>
  <c r="AF112" i="97"/>
  <c r="AB112" i="97"/>
  <c r="N112" i="97"/>
  <c r="AW111" i="97"/>
  <c r="AV111" i="97"/>
  <c r="AU111" i="97"/>
  <c r="AY111" i="97" s="1"/>
  <c r="AT111" i="97"/>
  <c r="AO111" i="97"/>
  <c r="AN111" i="97"/>
  <c r="AM111" i="97"/>
  <c r="AL111" i="97"/>
  <c r="AF111" i="97"/>
  <c r="AB111" i="97"/>
  <c r="N111" i="97"/>
  <c r="AW110" i="97"/>
  <c r="AV110" i="97"/>
  <c r="AU110" i="97"/>
  <c r="AY110" i="97"/>
  <c r="AT110" i="97"/>
  <c r="AO110" i="97"/>
  <c r="AN110" i="97"/>
  <c r="AM110" i="97"/>
  <c r="AQ110" i="97"/>
  <c r="BA110" i="97" s="1"/>
  <c r="AL110" i="97"/>
  <c r="AF110" i="97"/>
  <c r="AB110" i="97"/>
  <c r="N110" i="97"/>
  <c r="AW109" i="97"/>
  <c r="AV109" i="97"/>
  <c r="AU109" i="97"/>
  <c r="AY109" i="97"/>
  <c r="AT109" i="97"/>
  <c r="AO109" i="97"/>
  <c r="AN109" i="97"/>
  <c r="AM109" i="97"/>
  <c r="AL109" i="97"/>
  <c r="AF109" i="97"/>
  <c r="AB109" i="97"/>
  <c r="N109" i="97"/>
  <c r="AI109" i="97"/>
  <c r="AW108" i="97"/>
  <c r="AV108" i="97"/>
  <c r="AU108" i="97"/>
  <c r="AY108" i="97" s="1"/>
  <c r="AT108" i="97"/>
  <c r="AO108" i="97"/>
  <c r="AN108" i="97"/>
  <c r="AM108" i="97"/>
  <c r="AQ108" i="97" s="1"/>
  <c r="AL108" i="97"/>
  <c r="AF108" i="97"/>
  <c r="AB108" i="97"/>
  <c r="N108" i="97"/>
  <c r="AG108" i="97" s="1"/>
  <c r="AW107" i="97"/>
  <c r="AV107" i="97"/>
  <c r="AU107" i="97"/>
  <c r="AY107" i="97"/>
  <c r="AT107" i="97"/>
  <c r="AO107" i="97"/>
  <c r="AN107" i="97"/>
  <c r="AM107" i="97"/>
  <c r="AQ107" i="97" s="1"/>
  <c r="AL107" i="97"/>
  <c r="AF107" i="97"/>
  <c r="AB107" i="97"/>
  <c r="N107" i="97"/>
  <c r="AG107" i="97"/>
  <c r="AW106" i="97"/>
  <c r="AV106" i="97"/>
  <c r="AU106" i="97"/>
  <c r="AY106" i="97" s="1"/>
  <c r="AT106" i="97"/>
  <c r="AO106" i="97"/>
  <c r="AN106" i="97"/>
  <c r="AM106" i="97"/>
  <c r="AQ106" i="97"/>
  <c r="BA106" i="97"/>
  <c r="AL106" i="97"/>
  <c r="AF106" i="97"/>
  <c r="AB106" i="97"/>
  <c r="N106" i="97"/>
  <c r="AI106" i="97" s="1"/>
  <c r="AW105" i="97"/>
  <c r="AV105" i="97"/>
  <c r="AU105" i="97"/>
  <c r="AY105" i="97" s="1"/>
  <c r="AT105" i="97"/>
  <c r="AO105" i="97"/>
  <c r="AN105" i="97"/>
  <c r="AM105" i="97"/>
  <c r="AL105" i="97"/>
  <c r="AF105" i="97"/>
  <c r="AB105" i="97"/>
  <c r="N105" i="97"/>
  <c r="AW104" i="97"/>
  <c r="AV104" i="97"/>
  <c r="AU104" i="97"/>
  <c r="AY104" i="97" s="1"/>
  <c r="AT104" i="97"/>
  <c r="AO104" i="97"/>
  <c r="AN104" i="97"/>
  <c r="AM104" i="97"/>
  <c r="AQ104" i="97" s="1"/>
  <c r="AL104" i="97"/>
  <c r="AF104" i="97"/>
  <c r="AB104" i="97"/>
  <c r="N104" i="97"/>
  <c r="AH104" i="97" s="1"/>
  <c r="AW103" i="97"/>
  <c r="AV103" i="97"/>
  <c r="AU103" i="97"/>
  <c r="AY103" i="97"/>
  <c r="AT103" i="97"/>
  <c r="AO103" i="97"/>
  <c r="AN103" i="97"/>
  <c r="AM103" i="97"/>
  <c r="AQ103" i="97" s="1"/>
  <c r="AR103" i="97" s="1"/>
  <c r="AL103" i="97"/>
  <c r="AF103" i="97"/>
  <c r="AB103" i="97"/>
  <c r="N103" i="97"/>
  <c r="AI103" i="97" s="1"/>
  <c r="AW102" i="97"/>
  <c r="AV102" i="97"/>
  <c r="AU102" i="97"/>
  <c r="AY102" i="97" s="1"/>
  <c r="AT102" i="97"/>
  <c r="AO102" i="97"/>
  <c r="AN102" i="97"/>
  <c r="AM102" i="97"/>
  <c r="AL102" i="97"/>
  <c r="AF102" i="97"/>
  <c r="AB102" i="97"/>
  <c r="N102" i="97"/>
  <c r="AH102" i="97"/>
  <c r="AW101" i="97"/>
  <c r="AV101" i="97"/>
  <c r="AU101" i="97"/>
  <c r="AY101" i="97"/>
  <c r="AT101" i="97"/>
  <c r="AO101" i="97"/>
  <c r="AN101" i="97"/>
  <c r="AM101" i="97"/>
  <c r="AL101" i="97"/>
  <c r="AF101" i="97"/>
  <c r="AB101" i="97"/>
  <c r="N101" i="97"/>
  <c r="AI101" i="97"/>
  <c r="AW100" i="97"/>
  <c r="AV100" i="97"/>
  <c r="AU100" i="97"/>
  <c r="AY100" i="97"/>
  <c r="AT100" i="97"/>
  <c r="AO100" i="97"/>
  <c r="AN100" i="97"/>
  <c r="AM100" i="97"/>
  <c r="AL100" i="97"/>
  <c r="AF100" i="97"/>
  <c r="AB100" i="97"/>
  <c r="N100" i="97"/>
  <c r="AW99" i="97"/>
  <c r="AV99" i="97"/>
  <c r="AU99" i="97"/>
  <c r="AY99" i="97"/>
  <c r="AT99" i="97"/>
  <c r="AO99" i="97"/>
  <c r="AN99" i="97"/>
  <c r="AM99" i="97"/>
  <c r="AL99" i="97"/>
  <c r="AF99" i="97"/>
  <c r="AB99" i="97"/>
  <c r="N99" i="97"/>
  <c r="AW98" i="97"/>
  <c r="AV98" i="97"/>
  <c r="AU98" i="97"/>
  <c r="AY98" i="97" s="1"/>
  <c r="AT98" i="97"/>
  <c r="AO98" i="97"/>
  <c r="AN98" i="97"/>
  <c r="AM98" i="97"/>
  <c r="AL98" i="97"/>
  <c r="AF98" i="97"/>
  <c r="AB98" i="97"/>
  <c r="N98" i="97"/>
  <c r="AW97" i="97"/>
  <c r="AV97" i="97"/>
  <c r="AU97" i="97"/>
  <c r="AY97" i="97" s="1"/>
  <c r="AT97" i="97"/>
  <c r="AO97" i="97"/>
  <c r="AN97" i="97"/>
  <c r="AM97" i="97"/>
  <c r="AL97" i="97"/>
  <c r="AF97" i="97"/>
  <c r="AB97" i="97"/>
  <c r="AE97" i="97" s="1"/>
  <c r="N97" i="97"/>
  <c r="AW96" i="97"/>
  <c r="AV96" i="97"/>
  <c r="AU96" i="97"/>
  <c r="AY96" i="97" s="1"/>
  <c r="AT96" i="97"/>
  <c r="AO96" i="97"/>
  <c r="AN96" i="97"/>
  <c r="AM96" i="97"/>
  <c r="AL96" i="97"/>
  <c r="AF96" i="97"/>
  <c r="AB96" i="97"/>
  <c r="AE96" i="97" s="1"/>
  <c r="N96" i="97"/>
  <c r="AG96" i="97"/>
  <c r="AW95" i="97"/>
  <c r="AV95" i="97"/>
  <c r="AU95" i="97"/>
  <c r="AY95" i="97" s="1"/>
  <c r="AT95" i="97"/>
  <c r="AO95" i="97"/>
  <c r="AN95" i="97"/>
  <c r="AM95" i="97"/>
  <c r="AP95" i="97"/>
  <c r="AL95" i="97"/>
  <c r="AF95" i="97"/>
  <c r="AB95" i="97"/>
  <c r="N95" i="97"/>
  <c r="AW94" i="97"/>
  <c r="AV94" i="97"/>
  <c r="AU94" i="97"/>
  <c r="AY94" i="97"/>
  <c r="AT94" i="97"/>
  <c r="AO94" i="97"/>
  <c r="AN94" i="97"/>
  <c r="AM94" i="97"/>
  <c r="AL94" i="97"/>
  <c r="AF94" i="97"/>
  <c r="AB94" i="97"/>
  <c r="N94" i="97"/>
  <c r="AI94" i="97" s="1"/>
  <c r="AW93" i="97"/>
  <c r="AV93" i="97"/>
  <c r="AU93" i="97"/>
  <c r="AY93" i="97"/>
  <c r="AT93" i="97"/>
  <c r="AO93" i="97"/>
  <c r="AN93" i="97"/>
  <c r="AM93" i="97"/>
  <c r="AQ93" i="97" s="1"/>
  <c r="AL93" i="97"/>
  <c r="AF93" i="97"/>
  <c r="AB93" i="97"/>
  <c r="N93" i="97"/>
  <c r="AI93" i="97"/>
  <c r="AW92" i="97"/>
  <c r="AV92" i="97"/>
  <c r="AU92" i="97"/>
  <c r="AY92" i="97" s="1"/>
  <c r="AT92" i="97"/>
  <c r="AO92" i="97"/>
  <c r="AN92" i="97"/>
  <c r="AM92" i="97"/>
  <c r="AP92" i="97" s="1"/>
  <c r="AL92" i="97"/>
  <c r="AF92" i="97"/>
  <c r="AB92" i="97"/>
  <c r="N92" i="97"/>
  <c r="AW91" i="97"/>
  <c r="AV91" i="97"/>
  <c r="AU91" i="97"/>
  <c r="AY91" i="97"/>
  <c r="AT91" i="97"/>
  <c r="AO91" i="97"/>
  <c r="AN91" i="97"/>
  <c r="AM91" i="97"/>
  <c r="AP91" i="97" s="1"/>
  <c r="AL91" i="97"/>
  <c r="AF91" i="97"/>
  <c r="AB91" i="97"/>
  <c r="N91" i="97"/>
  <c r="AW90" i="97"/>
  <c r="AV90" i="97"/>
  <c r="AU90" i="97"/>
  <c r="AY90" i="97" s="1"/>
  <c r="AT90" i="97"/>
  <c r="AO90" i="97"/>
  <c r="AN90" i="97"/>
  <c r="AM90" i="97"/>
  <c r="AQ90" i="97"/>
  <c r="BA90" i="97"/>
  <c r="AL90" i="97"/>
  <c r="AF90" i="97"/>
  <c r="AB90" i="97"/>
  <c r="N90" i="97"/>
  <c r="AI90" i="97" s="1"/>
  <c r="AW89" i="97"/>
  <c r="AV89" i="97"/>
  <c r="AU89" i="97"/>
  <c r="AY89" i="97"/>
  <c r="AT89" i="97"/>
  <c r="AO89" i="97"/>
  <c r="AN89" i="97"/>
  <c r="AM89" i="97"/>
  <c r="AQ89" i="97"/>
  <c r="AL89" i="97"/>
  <c r="AF89" i="97"/>
  <c r="AB89" i="97"/>
  <c r="N89" i="97"/>
  <c r="AW88" i="97"/>
  <c r="AV88" i="97"/>
  <c r="AU88" i="97"/>
  <c r="AY88" i="97" s="1"/>
  <c r="AT88" i="97"/>
  <c r="AO88" i="97"/>
  <c r="AN88" i="97"/>
  <c r="AM88" i="97"/>
  <c r="AP88" i="97" s="1"/>
  <c r="AL88" i="97"/>
  <c r="AF88" i="97"/>
  <c r="AB88" i="97"/>
  <c r="N88" i="97"/>
  <c r="AG88" i="97"/>
  <c r="AW87" i="97"/>
  <c r="AV87" i="97"/>
  <c r="AU87" i="97"/>
  <c r="AY87" i="97"/>
  <c r="AT87" i="97"/>
  <c r="AO87" i="97"/>
  <c r="AN87" i="97"/>
  <c r="AM87" i="97"/>
  <c r="AP87" i="97" s="1"/>
  <c r="AL87" i="97"/>
  <c r="AF87" i="97"/>
  <c r="AB87" i="97"/>
  <c r="AE87" i="97" s="1"/>
  <c r="N87" i="97"/>
  <c r="AW86" i="97"/>
  <c r="AV86" i="97"/>
  <c r="AU86" i="97"/>
  <c r="AY86" i="97" s="1"/>
  <c r="AT86" i="97"/>
  <c r="AO86" i="97"/>
  <c r="AN86" i="97"/>
  <c r="AM86" i="97"/>
  <c r="AL86" i="97"/>
  <c r="AF86" i="97"/>
  <c r="AB86" i="97"/>
  <c r="N86" i="97"/>
  <c r="AI86" i="97" s="1"/>
  <c r="AW85" i="97"/>
  <c r="AV85" i="97"/>
  <c r="AU85" i="97"/>
  <c r="AY85" i="97"/>
  <c r="AT85" i="97"/>
  <c r="AO85" i="97"/>
  <c r="AN85" i="97"/>
  <c r="AM85" i="97"/>
  <c r="AL85" i="97"/>
  <c r="AF85" i="97"/>
  <c r="AB85" i="97"/>
  <c r="N85" i="97"/>
  <c r="AH85" i="97"/>
  <c r="AW84" i="97"/>
  <c r="AV84" i="97"/>
  <c r="AU84" i="97"/>
  <c r="AY84" i="97"/>
  <c r="AT84" i="97"/>
  <c r="AO84" i="97"/>
  <c r="AN84" i="97"/>
  <c r="AM84" i="97"/>
  <c r="AL84" i="97"/>
  <c r="AF84" i="97"/>
  <c r="AB84" i="97"/>
  <c r="N84" i="97"/>
  <c r="AW83" i="97"/>
  <c r="AV83" i="97"/>
  <c r="AU83" i="97"/>
  <c r="AY83" i="97"/>
  <c r="AT83" i="97"/>
  <c r="AO83" i="97"/>
  <c r="AN83" i="97"/>
  <c r="AM83" i="97"/>
  <c r="AL83" i="97"/>
  <c r="AF83" i="97"/>
  <c r="AB83" i="97"/>
  <c r="N83" i="97"/>
  <c r="AH83" i="97" s="1"/>
  <c r="AW82" i="97"/>
  <c r="AV82" i="97"/>
  <c r="AU82" i="97"/>
  <c r="AY82" i="97"/>
  <c r="AT82" i="97"/>
  <c r="AO82" i="97"/>
  <c r="AN82" i="97"/>
  <c r="AM82" i="97"/>
  <c r="AP82" i="97" s="1"/>
  <c r="AL82" i="97"/>
  <c r="AF82" i="97"/>
  <c r="AB82" i="97"/>
  <c r="N82" i="97"/>
  <c r="AG82" i="97"/>
  <c r="AW81" i="97"/>
  <c r="AV81" i="97"/>
  <c r="AU81" i="97"/>
  <c r="AY81" i="97" s="1"/>
  <c r="AT81" i="97"/>
  <c r="AO81" i="97"/>
  <c r="AN81" i="97"/>
  <c r="AM81" i="97"/>
  <c r="AL81" i="97"/>
  <c r="AF81" i="97"/>
  <c r="AB81" i="97"/>
  <c r="N81" i="97"/>
  <c r="AW80" i="97"/>
  <c r="AV80" i="97"/>
  <c r="AU80" i="97"/>
  <c r="AY80" i="97"/>
  <c r="AT80" i="97"/>
  <c r="AO80" i="97"/>
  <c r="AN80" i="97"/>
  <c r="AM80" i="97"/>
  <c r="AP80" i="97" s="1"/>
  <c r="AL80" i="97"/>
  <c r="AF80" i="97"/>
  <c r="AB80" i="97"/>
  <c r="N80" i="97"/>
  <c r="AW79" i="97"/>
  <c r="AV79" i="97"/>
  <c r="AU79" i="97"/>
  <c r="AY79" i="97" s="1"/>
  <c r="AT79" i="97"/>
  <c r="AO79" i="97"/>
  <c r="AN79" i="97"/>
  <c r="AM79" i="97"/>
  <c r="AL79" i="97"/>
  <c r="AF79" i="97"/>
  <c r="AB79" i="97"/>
  <c r="N79" i="97"/>
  <c r="AW78" i="97"/>
  <c r="AV78" i="97"/>
  <c r="AU78" i="97"/>
  <c r="AY78" i="97" s="1"/>
  <c r="AT78" i="97"/>
  <c r="AO78" i="97"/>
  <c r="AN78" i="97"/>
  <c r="AM78" i="97"/>
  <c r="AL78" i="97"/>
  <c r="AF78" i="97"/>
  <c r="AB78" i="97"/>
  <c r="N78" i="97"/>
  <c r="AG78" i="97"/>
  <c r="AW77" i="97"/>
  <c r="AV77" i="97"/>
  <c r="AU77" i="97"/>
  <c r="AY77" i="97" s="1"/>
  <c r="AT77" i="97"/>
  <c r="AO77" i="97"/>
  <c r="AN77" i="97"/>
  <c r="AM77" i="97"/>
  <c r="AL77" i="97"/>
  <c r="AF77" i="97"/>
  <c r="AB77" i="97"/>
  <c r="N77" i="97"/>
  <c r="AW76" i="97"/>
  <c r="AV76" i="97"/>
  <c r="AU76" i="97"/>
  <c r="AY76" i="97"/>
  <c r="AT76" i="97"/>
  <c r="AO76" i="97"/>
  <c r="AN76" i="97"/>
  <c r="AM76" i="97"/>
  <c r="AL76" i="97"/>
  <c r="AF76" i="97"/>
  <c r="AB76" i="97"/>
  <c r="N76" i="97"/>
  <c r="AI76" i="97"/>
  <c r="AW75" i="97"/>
  <c r="AV75" i="97"/>
  <c r="AU75" i="97"/>
  <c r="AY75" i="97"/>
  <c r="AT75" i="97"/>
  <c r="AO75" i="97"/>
  <c r="AN75" i="97"/>
  <c r="AM75" i="97"/>
  <c r="AL75" i="97"/>
  <c r="AF75" i="97"/>
  <c r="AB75" i="97"/>
  <c r="N75" i="97"/>
  <c r="AG75" i="97" s="1"/>
  <c r="AW74" i="97"/>
  <c r="AV74" i="97"/>
  <c r="AU74" i="97"/>
  <c r="AY74" i="97"/>
  <c r="AT74" i="97"/>
  <c r="AO74" i="97"/>
  <c r="AN74" i="97"/>
  <c r="AM74" i="97"/>
  <c r="AP74" i="97" s="1"/>
  <c r="AL74" i="97"/>
  <c r="AF74" i="97"/>
  <c r="AB74" i="97"/>
  <c r="N74" i="97"/>
  <c r="AG74" i="97" s="1"/>
  <c r="AW73" i="97"/>
  <c r="AV73" i="97"/>
  <c r="AU73" i="97"/>
  <c r="AY73" i="97"/>
  <c r="AT73" i="97"/>
  <c r="AO73" i="97"/>
  <c r="AN73" i="97"/>
  <c r="AM73" i="97"/>
  <c r="AQ73" i="97"/>
  <c r="AR73" i="97" s="1"/>
  <c r="AL73" i="97"/>
  <c r="AF73" i="97"/>
  <c r="AB73" i="97"/>
  <c r="N73" i="97"/>
  <c r="AH73" i="97" s="1"/>
  <c r="AW72" i="97"/>
  <c r="AV72" i="97"/>
  <c r="AU72" i="97"/>
  <c r="AY72" i="97" s="1"/>
  <c r="AT72" i="97"/>
  <c r="AO72" i="97"/>
  <c r="AN72" i="97"/>
  <c r="AM72" i="97"/>
  <c r="AL72" i="97"/>
  <c r="AF72" i="97"/>
  <c r="AB72" i="97"/>
  <c r="N72" i="97"/>
  <c r="AW71" i="97"/>
  <c r="AV71" i="97"/>
  <c r="AU71" i="97"/>
  <c r="AY71" i="97" s="1"/>
  <c r="AT71" i="97"/>
  <c r="AO71" i="97"/>
  <c r="AN71" i="97"/>
  <c r="AM71" i="97"/>
  <c r="AP71" i="97" s="1"/>
  <c r="AL71" i="97"/>
  <c r="AF71" i="97"/>
  <c r="AB71" i="97"/>
  <c r="N71" i="97"/>
  <c r="AI71" i="97"/>
  <c r="AW70" i="97"/>
  <c r="AV70" i="97"/>
  <c r="AU70" i="97"/>
  <c r="AY70" i="97"/>
  <c r="AT70" i="97"/>
  <c r="AO70" i="97"/>
  <c r="AN70" i="97"/>
  <c r="AM70" i="97"/>
  <c r="AQ70" i="97" s="1"/>
  <c r="AL70" i="97"/>
  <c r="AF70" i="97"/>
  <c r="AB70" i="97"/>
  <c r="N70" i="97"/>
  <c r="AE70" i="97" s="1"/>
  <c r="AI70" i="97"/>
  <c r="AW69" i="97"/>
  <c r="AV69" i="97"/>
  <c r="AU69" i="97"/>
  <c r="AY69" i="97" s="1"/>
  <c r="AT69" i="97"/>
  <c r="AO69" i="97"/>
  <c r="AN69" i="97"/>
  <c r="AM69" i="97"/>
  <c r="AQ69" i="97" s="1"/>
  <c r="AL69" i="97"/>
  <c r="AF69" i="97"/>
  <c r="AB69" i="97"/>
  <c r="N69" i="97"/>
  <c r="AI69" i="97" s="1"/>
  <c r="AW68" i="97"/>
  <c r="AV68" i="97"/>
  <c r="AU68" i="97"/>
  <c r="AY68" i="97" s="1"/>
  <c r="AT68" i="97"/>
  <c r="AO68" i="97"/>
  <c r="AN68" i="97"/>
  <c r="AM68" i="97"/>
  <c r="AL68" i="97"/>
  <c r="AF68" i="97"/>
  <c r="AB68" i="97"/>
  <c r="AE68" i="97" s="1"/>
  <c r="N68" i="97"/>
  <c r="AH68" i="97"/>
  <c r="AW67" i="97"/>
  <c r="AV67" i="97"/>
  <c r="AU67" i="97"/>
  <c r="AY67" i="97" s="1"/>
  <c r="AT67" i="97"/>
  <c r="AO67" i="97"/>
  <c r="AN67" i="97"/>
  <c r="AM67" i="97"/>
  <c r="AL67" i="97"/>
  <c r="AF67" i="97"/>
  <c r="AB67" i="97"/>
  <c r="N67" i="97"/>
  <c r="AG67" i="97"/>
  <c r="AW66" i="97"/>
  <c r="AV66" i="97"/>
  <c r="AU66" i="97"/>
  <c r="AY66" i="97"/>
  <c r="AT66" i="97"/>
  <c r="AO66" i="97"/>
  <c r="AN66" i="97"/>
  <c r="AM66" i="97"/>
  <c r="AP66" i="97"/>
  <c r="AL66" i="97"/>
  <c r="AF66" i="97"/>
  <c r="AB66" i="97"/>
  <c r="N66" i="97"/>
  <c r="AI66" i="97" s="1"/>
  <c r="AW65" i="97"/>
  <c r="AV65" i="97"/>
  <c r="AU65" i="97"/>
  <c r="AY65" i="97"/>
  <c r="AT65" i="97"/>
  <c r="AO65" i="97"/>
  <c r="AN65" i="97"/>
  <c r="AM65" i="97"/>
  <c r="AP65" i="97" s="1"/>
  <c r="AL65" i="97"/>
  <c r="AF65" i="97"/>
  <c r="AB65" i="97"/>
  <c r="N65" i="97"/>
  <c r="AW64" i="97"/>
  <c r="AV64" i="97"/>
  <c r="AU64" i="97"/>
  <c r="AY64" i="97"/>
  <c r="AT64" i="97"/>
  <c r="AO64" i="97"/>
  <c r="AN64" i="97"/>
  <c r="AM64" i="97"/>
  <c r="AL64" i="97"/>
  <c r="AF64" i="97"/>
  <c r="AB64" i="97"/>
  <c r="N64" i="97"/>
  <c r="AW63" i="97"/>
  <c r="AV63" i="97"/>
  <c r="AU63" i="97"/>
  <c r="AY63" i="97" s="1"/>
  <c r="AT63" i="97"/>
  <c r="AO63" i="97"/>
  <c r="AN63" i="97"/>
  <c r="AM63" i="97"/>
  <c r="AL63" i="97"/>
  <c r="AF63" i="97"/>
  <c r="AB63" i="97"/>
  <c r="AE63" i="97" s="1"/>
  <c r="N63" i="97"/>
  <c r="AI63" i="97"/>
  <c r="AW62" i="97"/>
  <c r="AV62" i="97"/>
  <c r="AU62" i="97"/>
  <c r="AY62" i="97" s="1"/>
  <c r="AT62" i="97"/>
  <c r="AO62" i="97"/>
  <c r="AN62" i="97"/>
  <c r="AM62" i="97"/>
  <c r="AP62" i="97" s="1"/>
  <c r="AL62" i="97"/>
  <c r="AF62" i="97"/>
  <c r="AB62" i="97"/>
  <c r="N62" i="97"/>
  <c r="AW61" i="97"/>
  <c r="AV61" i="97"/>
  <c r="AU61" i="97"/>
  <c r="AY61" i="97"/>
  <c r="AT61" i="97"/>
  <c r="AO61" i="97"/>
  <c r="AN61" i="97"/>
  <c r="AM61" i="97"/>
  <c r="AL61" i="97"/>
  <c r="AF61" i="97"/>
  <c r="AB61" i="97"/>
  <c r="N61" i="97"/>
  <c r="AG61" i="97"/>
  <c r="AW60" i="97"/>
  <c r="AW260" i="97" s="1"/>
  <c r="AG285" i="97" s="1"/>
  <c r="AV60" i="97"/>
  <c r="AU60" i="97"/>
  <c r="AY60" i="97"/>
  <c r="AT60" i="97"/>
  <c r="AO60" i="97"/>
  <c r="AN60" i="97"/>
  <c r="AM60" i="97"/>
  <c r="AL60" i="97"/>
  <c r="AF60" i="97"/>
  <c r="AB60" i="97"/>
  <c r="N60" i="97"/>
  <c r="AW59" i="97"/>
  <c r="AV59" i="97"/>
  <c r="AU59" i="97"/>
  <c r="AY59" i="97"/>
  <c r="AT59" i="97"/>
  <c r="AO59" i="97"/>
  <c r="AN59" i="97"/>
  <c r="AM59" i="97"/>
  <c r="AL59" i="97"/>
  <c r="AF59" i="97"/>
  <c r="AB59" i="97"/>
  <c r="N59" i="97"/>
  <c r="AG59" i="97"/>
  <c r="AW58" i="97"/>
  <c r="AV58" i="97"/>
  <c r="AU58" i="97"/>
  <c r="AY58" i="97" s="1"/>
  <c r="AT58" i="97"/>
  <c r="AO58" i="97"/>
  <c r="AN58" i="97"/>
  <c r="AM58" i="97"/>
  <c r="AL58" i="97"/>
  <c r="AF58" i="97"/>
  <c r="AB58" i="97"/>
  <c r="N58" i="97"/>
  <c r="AI58" i="97" s="1"/>
  <c r="AW57" i="97"/>
  <c r="AV57" i="97"/>
  <c r="AU57" i="97"/>
  <c r="AY57" i="97" s="1"/>
  <c r="AT57" i="97"/>
  <c r="AO57" i="97"/>
  <c r="AN57" i="97"/>
  <c r="AM57" i="97"/>
  <c r="AL57" i="97"/>
  <c r="AF57" i="97"/>
  <c r="AB57" i="97"/>
  <c r="N57" i="97"/>
  <c r="AW56" i="97"/>
  <c r="AV56" i="97"/>
  <c r="AU56" i="97"/>
  <c r="AY56" i="97" s="1"/>
  <c r="AT56" i="97"/>
  <c r="AO56" i="97"/>
  <c r="AN56" i="97"/>
  <c r="AM56" i="97"/>
  <c r="AL56" i="97"/>
  <c r="AF56" i="97"/>
  <c r="AB56" i="97"/>
  <c r="N56" i="97"/>
  <c r="AI56" i="97"/>
  <c r="AW55" i="97"/>
  <c r="AV55" i="97"/>
  <c r="AU55" i="97"/>
  <c r="AY55" i="97" s="1"/>
  <c r="AT55" i="97"/>
  <c r="AO55" i="97"/>
  <c r="AN55" i="97"/>
  <c r="AM55" i="97"/>
  <c r="AP55" i="97"/>
  <c r="AL55" i="97"/>
  <c r="AF55" i="97"/>
  <c r="AB55" i="97"/>
  <c r="N55" i="97"/>
  <c r="AH55" i="97" s="1"/>
  <c r="AW54" i="97"/>
  <c r="AV54" i="97"/>
  <c r="AU54" i="97"/>
  <c r="AY54" i="97"/>
  <c r="AT54" i="97"/>
  <c r="AO54" i="97"/>
  <c r="AN54" i="97"/>
  <c r="AM54" i="97"/>
  <c r="AQ54" i="97" s="1"/>
  <c r="AL54" i="97"/>
  <c r="AF54" i="97"/>
  <c r="AB54" i="97"/>
  <c r="N54" i="97"/>
  <c r="AW53" i="97"/>
  <c r="AV53" i="97"/>
  <c r="AU53" i="97"/>
  <c r="AY53" i="97"/>
  <c r="AT53" i="97"/>
  <c r="AO53" i="97"/>
  <c r="AN53" i="97"/>
  <c r="AM53" i="97"/>
  <c r="AQ53" i="97" s="1"/>
  <c r="AL53" i="97"/>
  <c r="AF53" i="97"/>
  <c r="AB53" i="97"/>
  <c r="AE53" i="97" s="1"/>
  <c r="N53" i="97"/>
  <c r="AI53" i="97"/>
  <c r="AW52" i="97"/>
  <c r="AV52" i="97"/>
  <c r="AU52" i="97"/>
  <c r="AY52" i="97" s="1"/>
  <c r="AT52" i="97"/>
  <c r="AO52" i="97"/>
  <c r="AN52" i="97"/>
  <c r="AM52" i="97"/>
  <c r="AP52" i="97"/>
  <c r="AL52" i="97"/>
  <c r="AF52" i="97"/>
  <c r="AB52" i="97"/>
  <c r="N52" i="97"/>
  <c r="AH52" i="97" s="1"/>
  <c r="AW51" i="97"/>
  <c r="AV51" i="97"/>
  <c r="AU51" i="97"/>
  <c r="AY51" i="97"/>
  <c r="AT51" i="97"/>
  <c r="AO51" i="97"/>
  <c r="AN51" i="97"/>
  <c r="AM51" i="97"/>
  <c r="AL51" i="97"/>
  <c r="AF51" i="97"/>
  <c r="AB51" i="97"/>
  <c r="N51" i="97"/>
  <c r="AW50" i="97"/>
  <c r="AV50" i="97"/>
  <c r="AU50" i="97"/>
  <c r="AY50" i="97"/>
  <c r="AT50" i="97"/>
  <c r="AO50" i="97"/>
  <c r="AN50" i="97"/>
  <c r="AM50" i="97"/>
  <c r="AQ50" i="97"/>
  <c r="AL50" i="97"/>
  <c r="AF50" i="97"/>
  <c r="AB50" i="97"/>
  <c r="N50" i="97"/>
  <c r="AW49" i="97"/>
  <c r="AV49" i="97"/>
  <c r="AU49" i="97"/>
  <c r="AY49" i="97"/>
  <c r="AT49" i="97"/>
  <c r="AO49" i="97"/>
  <c r="AN49" i="97"/>
  <c r="AM49" i="97"/>
  <c r="AL49" i="97"/>
  <c r="AF49" i="97"/>
  <c r="AB49" i="97"/>
  <c r="N49" i="97"/>
  <c r="AH49" i="97" s="1"/>
  <c r="AW48" i="97"/>
  <c r="AV48" i="97"/>
  <c r="AU48" i="97"/>
  <c r="AY48" i="97" s="1"/>
  <c r="AT48" i="97"/>
  <c r="AO48" i="97"/>
  <c r="AN48" i="97"/>
  <c r="AM48" i="97"/>
  <c r="AP48" i="97" s="1"/>
  <c r="AL48" i="97"/>
  <c r="AF48" i="97"/>
  <c r="AB48" i="97"/>
  <c r="N48" i="97"/>
  <c r="AI48" i="97"/>
  <c r="AW47" i="97"/>
  <c r="AV47" i="97"/>
  <c r="AU47" i="97"/>
  <c r="AY47" i="97"/>
  <c r="AT47" i="97"/>
  <c r="AO47" i="97"/>
  <c r="AN47" i="97"/>
  <c r="AM47" i="97"/>
  <c r="AP47" i="97"/>
  <c r="AL47" i="97"/>
  <c r="AF47" i="97"/>
  <c r="AB47" i="97"/>
  <c r="N47" i="97"/>
  <c r="AW46" i="97"/>
  <c r="AV46" i="97"/>
  <c r="AU46" i="97"/>
  <c r="AY46" i="97" s="1"/>
  <c r="AT46" i="97"/>
  <c r="AO46" i="97"/>
  <c r="AN46" i="97"/>
  <c r="AM46" i="97"/>
  <c r="AQ46" i="97"/>
  <c r="AL46" i="97"/>
  <c r="AF46" i="97"/>
  <c r="AB46" i="97"/>
  <c r="N46" i="97"/>
  <c r="AW45" i="97"/>
  <c r="AV45" i="97"/>
  <c r="AU45" i="97"/>
  <c r="AT45" i="97"/>
  <c r="AO45" i="97"/>
  <c r="AN45" i="97"/>
  <c r="AM45" i="97"/>
  <c r="AQ45" i="97"/>
  <c r="AL45" i="97"/>
  <c r="AF45" i="97"/>
  <c r="AB45" i="97"/>
  <c r="N45" i="97"/>
  <c r="AW44" i="97"/>
  <c r="AV44" i="97"/>
  <c r="AU44" i="97"/>
  <c r="AY44" i="97"/>
  <c r="AT44" i="97"/>
  <c r="AO44" i="97"/>
  <c r="AN44" i="97"/>
  <c r="AM44" i="97"/>
  <c r="AL44" i="97"/>
  <c r="AF44" i="97"/>
  <c r="AB44" i="97"/>
  <c r="N44" i="97"/>
  <c r="AH44" i="97"/>
  <c r="AW43" i="97"/>
  <c r="AV43" i="97"/>
  <c r="AU43" i="97"/>
  <c r="AY43" i="97"/>
  <c r="AT43" i="97"/>
  <c r="AO43" i="97"/>
  <c r="AN43" i="97"/>
  <c r="AM43" i="97"/>
  <c r="AP43" i="97"/>
  <c r="AL43" i="97"/>
  <c r="AF43" i="97"/>
  <c r="AB43" i="97"/>
  <c r="N43" i="97"/>
  <c r="AG43" i="97" s="1"/>
  <c r="AW42" i="97"/>
  <c r="AV42" i="97"/>
  <c r="AU42" i="97"/>
  <c r="AY42" i="97"/>
  <c r="AT42" i="97"/>
  <c r="AO42" i="97"/>
  <c r="AN42" i="97"/>
  <c r="AM42" i="97"/>
  <c r="AL42" i="97"/>
  <c r="AF42" i="97"/>
  <c r="AB42" i="97"/>
  <c r="N42" i="97"/>
  <c r="AH42" i="97" s="1"/>
  <c r="AW41" i="97"/>
  <c r="AV41" i="97"/>
  <c r="AU41" i="97"/>
  <c r="AY41" i="97" s="1"/>
  <c r="AT41" i="97"/>
  <c r="AO41" i="97"/>
  <c r="AN41" i="97"/>
  <c r="AM41" i="97"/>
  <c r="AP41" i="97" s="1"/>
  <c r="AL41" i="97"/>
  <c r="AF41" i="97"/>
  <c r="AB41" i="97"/>
  <c r="N41" i="97"/>
  <c r="AW40" i="97"/>
  <c r="AV40" i="97"/>
  <c r="AU40" i="97"/>
  <c r="AY40" i="97" s="1"/>
  <c r="AT40" i="97"/>
  <c r="AO40" i="97"/>
  <c r="AN40" i="97"/>
  <c r="AM40" i="97"/>
  <c r="AL40" i="97"/>
  <c r="AF40" i="97"/>
  <c r="AB40" i="97"/>
  <c r="AE40" i="97" s="1"/>
  <c r="N40" i="97"/>
  <c r="AI40" i="97" s="1"/>
  <c r="AW39" i="97"/>
  <c r="AV39" i="97"/>
  <c r="AU39" i="97"/>
  <c r="AY39" i="97"/>
  <c r="AT39" i="97"/>
  <c r="AO39" i="97"/>
  <c r="AN39" i="97"/>
  <c r="AM39" i="97"/>
  <c r="AQ39" i="97"/>
  <c r="AC39" i="97" s="1"/>
  <c r="AK39" i="97" s="1"/>
  <c r="AL39" i="97"/>
  <c r="AF39" i="97"/>
  <c r="AB39" i="97"/>
  <c r="N39" i="97"/>
  <c r="AH39" i="97" s="1"/>
  <c r="AW38" i="97"/>
  <c r="AV38" i="97"/>
  <c r="AU38" i="97"/>
  <c r="AY38" i="97"/>
  <c r="AT38" i="97"/>
  <c r="AO38" i="97"/>
  <c r="AN38" i="97"/>
  <c r="AM38" i="97"/>
  <c r="AP38" i="97"/>
  <c r="AL38" i="97"/>
  <c r="AF38" i="97"/>
  <c r="AB38" i="97"/>
  <c r="N38" i="97"/>
  <c r="AW37" i="97"/>
  <c r="AV37" i="97"/>
  <c r="AU37" i="97"/>
  <c r="AY37" i="97"/>
  <c r="AT37" i="97"/>
  <c r="AO37" i="97"/>
  <c r="AN37" i="97"/>
  <c r="AM37" i="97"/>
  <c r="AL37" i="97"/>
  <c r="AF37" i="97"/>
  <c r="AB37" i="97"/>
  <c r="N37" i="97"/>
  <c r="AW36" i="97"/>
  <c r="AV36" i="97"/>
  <c r="AU36" i="97"/>
  <c r="AY36" i="97"/>
  <c r="AT36" i="97"/>
  <c r="AO36" i="97"/>
  <c r="AN36" i="97"/>
  <c r="AM36" i="97"/>
  <c r="AL36" i="97"/>
  <c r="AF36" i="97"/>
  <c r="AB36" i="97"/>
  <c r="N36" i="97"/>
  <c r="AW35" i="97"/>
  <c r="AV35" i="97"/>
  <c r="AU35" i="97"/>
  <c r="AY35" i="97"/>
  <c r="AT35" i="97"/>
  <c r="AO35" i="97"/>
  <c r="AN35" i="97"/>
  <c r="AM35" i="97"/>
  <c r="AL35" i="97"/>
  <c r="AF35" i="97"/>
  <c r="AB35" i="97"/>
  <c r="N35" i="97"/>
  <c r="AI35" i="97" s="1"/>
  <c r="AW34" i="97"/>
  <c r="AV34" i="97"/>
  <c r="AU34" i="97"/>
  <c r="AY34" i="97"/>
  <c r="AT34" i="97"/>
  <c r="AO34" i="97"/>
  <c r="AN34" i="97"/>
  <c r="AM34" i="97"/>
  <c r="AL34" i="97"/>
  <c r="AF34" i="97"/>
  <c r="AB34" i="97"/>
  <c r="N34" i="97"/>
  <c r="AI34" i="97"/>
  <c r="AW33" i="97"/>
  <c r="AV33" i="97"/>
  <c r="AU33" i="97"/>
  <c r="AY33" i="97"/>
  <c r="AT33" i="97"/>
  <c r="AO33" i="97"/>
  <c r="AN33" i="97"/>
  <c r="AM33" i="97"/>
  <c r="AL33" i="97"/>
  <c r="AF33" i="97"/>
  <c r="AB33" i="97"/>
  <c r="N33" i="97"/>
  <c r="AW32" i="97"/>
  <c r="AV32" i="97"/>
  <c r="AU32" i="97"/>
  <c r="AY32" i="97"/>
  <c r="AT32" i="97"/>
  <c r="AO32" i="97"/>
  <c r="AN32" i="97"/>
  <c r="AM32" i="97"/>
  <c r="AL32" i="97"/>
  <c r="AF32" i="97"/>
  <c r="AB32" i="97"/>
  <c r="N32" i="97"/>
  <c r="AW31" i="97"/>
  <c r="AV31" i="97"/>
  <c r="AU31" i="97"/>
  <c r="AY31" i="97"/>
  <c r="AT31" i="97"/>
  <c r="AO31" i="97"/>
  <c r="AN31" i="97"/>
  <c r="AM31" i="97"/>
  <c r="AL31" i="97"/>
  <c r="AF31" i="97"/>
  <c r="AB31" i="97"/>
  <c r="N31" i="97"/>
  <c r="AW30" i="97"/>
  <c r="AV30" i="97"/>
  <c r="AU30" i="97"/>
  <c r="AY30" i="97"/>
  <c r="AT30" i="97"/>
  <c r="AO30" i="97"/>
  <c r="AN30" i="97"/>
  <c r="AM30" i="97"/>
  <c r="AQ30" i="97" s="1"/>
  <c r="AX30" i="97" s="1"/>
  <c r="AL30" i="97"/>
  <c r="AF30" i="97"/>
  <c r="AB30" i="97"/>
  <c r="N30" i="97"/>
  <c r="AI30" i="97"/>
  <c r="AW29" i="97"/>
  <c r="AV29" i="97"/>
  <c r="AU29" i="97"/>
  <c r="AY29" i="97"/>
  <c r="AT29" i="97"/>
  <c r="AO29" i="97"/>
  <c r="AN29" i="97"/>
  <c r="AM29" i="97"/>
  <c r="AL29" i="97"/>
  <c r="AF29" i="97"/>
  <c r="AB29" i="97"/>
  <c r="N29" i="97"/>
  <c r="AH29" i="97" s="1"/>
  <c r="AW28" i="97"/>
  <c r="AV28" i="97"/>
  <c r="AU28" i="97"/>
  <c r="AY28" i="97"/>
  <c r="AT28" i="97"/>
  <c r="AO28" i="97"/>
  <c r="AN28" i="97"/>
  <c r="AM28" i="97"/>
  <c r="AQ28" i="97" s="1"/>
  <c r="AZ28" i="97" s="1"/>
  <c r="AL28" i="97"/>
  <c r="AF28" i="97"/>
  <c r="AB28" i="97"/>
  <c r="N28" i="97"/>
  <c r="AW27" i="97"/>
  <c r="AV27" i="97"/>
  <c r="AU27" i="97"/>
  <c r="AY27" i="97"/>
  <c r="AT27" i="97"/>
  <c r="AO27" i="97"/>
  <c r="AN27" i="97"/>
  <c r="AM27" i="97"/>
  <c r="AQ27" i="97" s="1"/>
  <c r="AL27" i="97"/>
  <c r="AF27" i="97"/>
  <c r="AB27" i="97"/>
  <c r="N27" i="97"/>
  <c r="AW26" i="97"/>
  <c r="AV26" i="97"/>
  <c r="AU26" i="97"/>
  <c r="AY26" i="97"/>
  <c r="AT26" i="97"/>
  <c r="AO26" i="97"/>
  <c r="AN26" i="97"/>
  <c r="AM26" i="97"/>
  <c r="AP26" i="97" s="1"/>
  <c r="AQ26" i="97"/>
  <c r="AL26" i="97"/>
  <c r="AF26" i="97"/>
  <c r="AB26" i="97"/>
  <c r="N26" i="97"/>
  <c r="AW25" i="97"/>
  <c r="AV25" i="97"/>
  <c r="AU25" i="97"/>
  <c r="AY25" i="97"/>
  <c r="AT25" i="97"/>
  <c r="AO25" i="97"/>
  <c r="AN25" i="97"/>
  <c r="AM25" i="97"/>
  <c r="AP25" i="97" s="1"/>
  <c r="AL25" i="97"/>
  <c r="AF25" i="97"/>
  <c r="AB25" i="97"/>
  <c r="N25" i="97"/>
  <c r="AW24" i="97"/>
  <c r="AV24" i="97"/>
  <c r="AU24" i="97"/>
  <c r="AY24" i="97" s="1"/>
  <c r="AT24" i="97"/>
  <c r="AO24" i="97"/>
  <c r="AN24" i="97"/>
  <c r="AM24" i="97"/>
  <c r="AL24" i="97"/>
  <c r="AF24" i="97"/>
  <c r="AB24" i="97"/>
  <c r="N24" i="97"/>
  <c r="AH24" i="97"/>
  <c r="AW23" i="97"/>
  <c r="AV23" i="97"/>
  <c r="AU23" i="97"/>
  <c r="AY23" i="97" s="1"/>
  <c r="AT23" i="97"/>
  <c r="AO23" i="97"/>
  <c r="AN23" i="97"/>
  <c r="AM23" i="97"/>
  <c r="AQ23" i="97" s="1"/>
  <c r="AL23" i="97"/>
  <c r="AF23" i="97"/>
  <c r="AB23" i="97"/>
  <c r="N23" i="97"/>
  <c r="AW22" i="97"/>
  <c r="AV22" i="97"/>
  <c r="AU22" i="97"/>
  <c r="AY22" i="97"/>
  <c r="AT22" i="97"/>
  <c r="AO22" i="97"/>
  <c r="AN22" i="97"/>
  <c r="AM22" i="97"/>
  <c r="AL22" i="97"/>
  <c r="AF22" i="97"/>
  <c r="AB22" i="97"/>
  <c r="N22" i="97"/>
  <c r="AW21" i="97"/>
  <c r="AV21" i="97"/>
  <c r="AU21" i="97"/>
  <c r="AY21" i="97" s="1"/>
  <c r="AT21" i="97"/>
  <c r="AO21" i="97"/>
  <c r="AN21" i="97"/>
  <c r="AM21" i="97"/>
  <c r="AQ21" i="97" s="1"/>
  <c r="AX21" i="97" s="1"/>
  <c r="AL21" i="97"/>
  <c r="AF21" i="97"/>
  <c r="AB21" i="97"/>
  <c r="N21" i="97"/>
  <c r="AH21" i="97"/>
  <c r="AW20" i="97"/>
  <c r="AV20" i="97"/>
  <c r="AU20" i="97"/>
  <c r="AY20" i="97"/>
  <c r="AT20" i="97"/>
  <c r="AO20" i="97"/>
  <c r="AN20" i="97"/>
  <c r="AM20" i="97"/>
  <c r="AQ20" i="97" s="1"/>
  <c r="AL20" i="97"/>
  <c r="AF20" i="97"/>
  <c r="AB20" i="97"/>
  <c r="N20" i="97"/>
  <c r="AH20" i="97"/>
  <c r="AW19" i="97"/>
  <c r="AV19" i="97"/>
  <c r="AU19" i="97"/>
  <c r="AY19" i="97"/>
  <c r="AT19" i="97"/>
  <c r="AO19" i="97"/>
  <c r="AN19" i="97"/>
  <c r="AM19" i="97"/>
  <c r="AQ19" i="97" s="1"/>
  <c r="AL19" i="97"/>
  <c r="AF19" i="97"/>
  <c r="AB19" i="97"/>
  <c r="N19" i="97"/>
  <c r="AW18" i="97"/>
  <c r="AV18" i="97"/>
  <c r="AU18" i="97"/>
  <c r="AY18" i="97" s="1"/>
  <c r="AT18" i="97"/>
  <c r="AO18" i="97"/>
  <c r="AN18" i="97"/>
  <c r="AM18" i="97"/>
  <c r="AL18" i="97"/>
  <c r="AF18" i="97"/>
  <c r="AB18" i="97"/>
  <c r="N18" i="97"/>
  <c r="AW17" i="97"/>
  <c r="AV17" i="97"/>
  <c r="AU17" i="97"/>
  <c r="AY17" i="97" s="1"/>
  <c r="AT17" i="97"/>
  <c r="AO17" i="97"/>
  <c r="AN17" i="97"/>
  <c r="AM17" i="97"/>
  <c r="AP17" i="97" s="1"/>
  <c r="AL17" i="97"/>
  <c r="AF17" i="97"/>
  <c r="AB17" i="97"/>
  <c r="N17" i="97"/>
  <c r="AW16" i="97"/>
  <c r="AV16" i="97"/>
  <c r="AU16" i="97"/>
  <c r="AY16" i="97" s="1"/>
  <c r="AT16" i="97"/>
  <c r="AO16" i="97"/>
  <c r="AN16" i="97"/>
  <c r="AM16" i="97"/>
  <c r="AP16" i="97"/>
  <c r="AL16" i="97"/>
  <c r="AF16" i="97"/>
  <c r="AB16" i="97"/>
  <c r="N16" i="97"/>
  <c r="AE16" i="97" s="1"/>
  <c r="AW15" i="97"/>
  <c r="AV15" i="97"/>
  <c r="AU15" i="97"/>
  <c r="AY15" i="97"/>
  <c r="AT15" i="97"/>
  <c r="AO15" i="97"/>
  <c r="AN15" i="97"/>
  <c r="AM15" i="97"/>
  <c r="AQ15" i="97" s="1"/>
  <c r="AL15" i="97"/>
  <c r="AF15" i="97"/>
  <c r="AB15" i="97"/>
  <c r="N15" i="97"/>
  <c r="AW14" i="97"/>
  <c r="AV14" i="97"/>
  <c r="AU14" i="97"/>
  <c r="AY14" i="97"/>
  <c r="AT14" i="97"/>
  <c r="AO14" i="97"/>
  <c r="AN14" i="97"/>
  <c r="AM14" i="97"/>
  <c r="AQ14" i="97" s="1"/>
  <c r="AP14" i="97"/>
  <c r="AL14" i="97"/>
  <c r="AF14" i="97"/>
  <c r="AB14" i="97"/>
  <c r="N14" i="97"/>
  <c r="AW13" i="97"/>
  <c r="AV13" i="97"/>
  <c r="AU13" i="97"/>
  <c r="AY13" i="97"/>
  <c r="AT13" i="97"/>
  <c r="AO13" i="97"/>
  <c r="AN13" i="97"/>
  <c r="AM13" i="97"/>
  <c r="AQ13" i="97" s="1"/>
  <c r="AC13" i="97" s="1"/>
  <c r="AL13" i="97"/>
  <c r="AF13" i="97"/>
  <c r="AB13" i="97"/>
  <c r="N13" i="97"/>
  <c r="AW12" i="97"/>
  <c r="AV12" i="97"/>
  <c r="AU12" i="97"/>
  <c r="AY12" i="97"/>
  <c r="AT12" i="97"/>
  <c r="AO12" i="97"/>
  <c r="AN12" i="97"/>
  <c r="AM12" i="97"/>
  <c r="AL12" i="97"/>
  <c r="AF12" i="97"/>
  <c r="AB12" i="97"/>
  <c r="N12" i="97"/>
  <c r="AW11" i="97"/>
  <c r="AV11" i="97"/>
  <c r="AU11" i="97"/>
  <c r="AY11" i="97" s="1"/>
  <c r="AT11" i="97"/>
  <c r="AO11" i="97"/>
  <c r="AN11" i="97"/>
  <c r="AM11" i="97"/>
  <c r="AL11" i="97"/>
  <c r="AF11" i="97"/>
  <c r="AB11" i="97"/>
  <c r="N11" i="97"/>
  <c r="AW10" i="97"/>
  <c r="AV10" i="97"/>
  <c r="AU10" i="97"/>
  <c r="AT10" i="97"/>
  <c r="AO10" i="97"/>
  <c r="AN10" i="97"/>
  <c r="AM10" i="97"/>
  <c r="AL10" i="97"/>
  <c r="AF10" i="97"/>
  <c r="AB10" i="97"/>
  <c r="N10" i="97"/>
  <c r="AG10" i="97"/>
  <c r="AK9" i="97"/>
  <c r="S102" i="96"/>
  <c r="R102" i="96"/>
  <c r="Q102" i="96"/>
  <c r="P102" i="96"/>
  <c r="O102" i="96"/>
  <c r="K102" i="96"/>
  <c r="J102" i="96"/>
  <c r="I102" i="96"/>
  <c r="H102" i="96"/>
  <c r="F102" i="96"/>
  <c r="E102" i="96"/>
  <c r="D102" i="96"/>
  <c r="C102" i="96"/>
  <c r="S101" i="96"/>
  <c r="R101" i="96"/>
  <c r="Q101" i="96"/>
  <c r="P101" i="96"/>
  <c r="O101" i="96"/>
  <c r="K101" i="96"/>
  <c r="J101" i="96"/>
  <c r="I101" i="96"/>
  <c r="M101" i="96" s="1"/>
  <c r="H101" i="96"/>
  <c r="F101" i="96"/>
  <c r="E101" i="96"/>
  <c r="D101" i="96"/>
  <c r="C101" i="96"/>
  <c r="S100" i="96"/>
  <c r="R100" i="96"/>
  <c r="Q100" i="96"/>
  <c r="P100" i="96"/>
  <c r="O100" i="96"/>
  <c r="K100" i="96"/>
  <c r="J100" i="96"/>
  <c r="I100" i="96"/>
  <c r="H100" i="96"/>
  <c r="F100" i="96"/>
  <c r="E100" i="96"/>
  <c r="D100" i="96"/>
  <c r="C100" i="96"/>
  <c r="S99" i="96"/>
  <c r="R99" i="96"/>
  <c r="Q99" i="96"/>
  <c r="P99" i="96"/>
  <c r="O99" i="96"/>
  <c r="K99" i="96"/>
  <c r="J99" i="96"/>
  <c r="I99" i="96"/>
  <c r="N99" i="96" s="1"/>
  <c r="H99" i="96"/>
  <c r="F99" i="96"/>
  <c r="E99" i="96"/>
  <c r="D99" i="96"/>
  <c r="C99" i="96"/>
  <c r="S98" i="96"/>
  <c r="R98" i="96"/>
  <c r="Q98" i="96"/>
  <c r="P98" i="96"/>
  <c r="O98" i="96"/>
  <c r="K98" i="96"/>
  <c r="J98" i="96"/>
  <c r="I98" i="96"/>
  <c r="M98" i="96" s="1"/>
  <c r="H98" i="96"/>
  <c r="F98" i="96"/>
  <c r="E98" i="96"/>
  <c r="G98" i="96" s="1"/>
  <c r="D98" i="96"/>
  <c r="C98" i="96"/>
  <c r="S97" i="96"/>
  <c r="R97" i="96"/>
  <c r="Q97" i="96"/>
  <c r="P97" i="96"/>
  <c r="O97" i="96"/>
  <c r="K97" i="96"/>
  <c r="J97" i="96"/>
  <c r="I97" i="96"/>
  <c r="H97" i="96"/>
  <c r="F97" i="96"/>
  <c r="E97" i="96"/>
  <c r="D97" i="96"/>
  <c r="C97" i="96"/>
  <c r="S96" i="96"/>
  <c r="R96" i="96"/>
  <c r="Q96" i="96"/>
  <c r="P96" i="96"/>
  <c r="O96" i="96"/>
  <c r="K96" i="96"/>
  <c r="J96" i="96"/>
  <c r="I96" i="96"/>
  <c r="H96" i="96"/>
  <c r="F96" i="96"/>
  <c r="E96" i="96"/>
  <c r="D96" i="96"/>
  <c r="C96" i="96"/>
  <c r="S95" i="96"/>
  <c r="R95" i="96"/>
  <c r="Q95" i="96"/>
  <c r="P95" i="96"/>
  <c r="O95" i="96"/>
  <c r="K95" i="96"/>
  <c r="J95" i="96"/>
  <c r="I95" i="96"/>
  <c r="H95" i="96"/>
  <c r="F95" i="96"/>
  <c r="G95" i="96" s="1"/>
  <c r="E95" i="96"/>
  <c r="D95" i="96"/>
  <c r="C95" i="96"/>
  <c r="S94" i="96"/>
  <c r="R94" i="96"/>
  <c r="Q94" i="96"/>
  <c r="P94" i="96"/>
  <c r="O94" i="96"/>
  <c r="K94" i="96"/>
  <c r="J94" i="96"/>
  <c r="I94" i="96"/>
  <c r="H94" i="96"/>
  <c r="F94" i="96"/>
  <c r="E94" i="96"/>
  <c r="D94" i="96"/>
  <c r="C94" i="96"/>
  <c r="S93" i="96"/>
  <c r="R93" i="96"/>
  <c r="Q93" i="96"/>
  <c r="P93" i="96"/>
  <c r="O93" i="96"/>
  <c r="K93" i="96"/>
  <c r="J93" i="96"/>
  <c r="I93" i="96"/>
  <c r="M93" i="96" s="1"/>
  <c r="H93" i="96"/>
  <c r="F93" i="96"/>
  <c r="E93" i="96"/>
  <c r="D93" i="96"/>
  <c r="C93" i="96"/>
  <c r="S92" i="96"/>
  <c r="R92" i="96"/>
  <c r="Q92" i="96"/>
  <c r="P92" i="96"/>
  <c r="O92" i="96"/>
  <c r="K92" i="96"/>
  <c r="J92" i="96"/>
  <c r="I92" i="96"/>
  <c r="H92" i="96"/>
  <c r="F92" i="96"/>
  <c r="E92" i="96"/>
  <c r="D92" i="96"/>
  <c r="C92" i="96"/>
  <c r="S91" i="96"/>
  <c r="R91" i="96"/>
  <c r="Q91" i="96"/>
  <c r="P91" i="96"/>
  <c r="O91" i="96"/>
  <c r="K91" i="96"/>
  <c r="J91" i="96"/>
  <c r="I91" i="96"/>
  <c r="H91" i="96"/>
  <c r="F91" i="96"/>
  <c r="E91" i="96"/>
  <c r="D91" i="96"/>
  <c r="C91" i="96"/>
  <c r="S90" i="96"/>
  <c r="R90" i="96"/>
  <c r="Q90" i="96"/>
  <c r="P90" i="96"/>
  <c r="O90" i="96"/>
  <c r="K90" i="96"/>
  <c r="J90" i="96"/>
  <c r="I90" i="96"/>
  <c r="N90" i="96" s="1"/>
  <c r="H90" i="96"/>
  <c r="F90" i="96"/>
  <c r="E90" i="96"/>
  <c r="G90" i="96" s="1"/>
  <c r="D90" i="96"/>
  <c r="C90" i="96"/>
  <c r="S89" i="96"/>
  <c r="R89" i="96"/>
  <c r="Q89" i="96"/>
  <c r="P89" i="96"/>
  <c r="O89" i="96"/>
  <c r="K89" i="96"/>
  <c r="J89" i="96"/>
  <c r="I89" i="96"/>
  <c r="H89" i="96"/>
  <c r="F89" i="96"/>
  <c r="E89" i="96"/>
  <c r="G89" i="96" s="1"/>
  <c r="L89" i="96" s="1"/>
  <c r="D89" i="96"/>
  <c r="C89" i="96"/>
  <c r="S88" i="96"/>
  <c r="R88" i="96"/>
  <c r="Q88" i="96"/>
  <c r="P88" i="96"/>
  <c r="O88" i="96"/>
  <c r="K88" i="96"/>
  <c r="J88" i="96"/>
  <c r="I88" i="96"/>
  <c r="H88" i="96"/>
  <c r="L88" i="96" s="1"/>
  <c r="F88" i="96"/>
  <c r="E88" i="96"/>
  <c r="D88" i="96"/>
  <c r="C88" i="96"/>
  <c r="S87" i="96"/>
  <c r="R87" i="96"/>
  <c r="Q87" i="96"/>
  <c r="P87" i="96"/>
  <c r="O87" i="96"/>
  <c r="K87" i="96"/>
  <c r="J87" i="96"/>
  <c r="I87" i="96"/>
  <c r="H87" i="96"/>
  <c r="F87" i="96"/>
  <c r="F103" i="96" s="1"/>
  <c r="E87" i="96"/>
  <c r="D87" i="96"/>
  <c r="C87" i="96"/>
  <c r="S86" i="96"/>
  <c r="R86" i="96"/>
  <c r="Q86" i="96"/>
  <c r="P86" i="96"/>
  <c r="O86" i="96"/>
  <c r="K86" i="96"/>
  <c r="J86" i="96"/>
  <c r="I86" i="96"/>
  <c r="H86" i="96"/>
  <c r="F86" i="96"/>
  <c r="G86" i="96" s="1"/>
  <c r="E86" i="96"/>
  <c r="D86" i="96"/>
  <c r="D103" i="96" s="1"/>
  <c r="C86" i="96"/>
  <c r="S85" i="96"/>
  <c r="R85" i="96"/>
  <c r="Q85" i="96"/>
  <c r="P85" i="96"/>
  <c r="O85" i="96"/>
  <c r="K85" i="96"/>
  <c r="J85" i="96"/>
  <c r="J103" i="96" s="1"/>
  <c r="I85" i="96"/>
  <c r="H85" i="96"/>
  <c r="F85" i="96"/>
  <c r="E85" i="96"/>
  <c r="D85" i="96"/>
  <c r="C85" i="96"/>
  <c r="S84" i="96"/>
  <c r="R84" i="96"/>
  <c r="Q84" i="96"/>
  <c r="P84" i="96"/>
  <c r="O84" i="96"/>
  <c r="K84" i="96"/>
  <c r="J84" i="96"/>
  <c r="I84" i="96"/>
  <c r="H84" i="96"/>
  <c r="F84" i="96"/>
  <c r="E84" i="96"/>
  <c r="G84" i="96" s="1"/>
  <c r="D84" i="96"/>
  <c r="C84" i="96"/>
  <c r="I83" i="96"/>
  <c r="N83" i="96"/>
  <c r="S62" i="96"/>
  <c r="Q62" i="96"/>
  <c r="M62" i="96"/>
  <c r="U62" i="96"/>
  <c r="K62" i="96"/>
  <c r="J62" i="96"/>
  <c r="H62" i="96"/>
  <c r="C62" i="96"/>
  <c r="AB61" i="96"/>
  <c r="AA61" i="96"/>
  <c r="Z61" i="96"/>
  <c r="Y61" i="96"/>
  <c r="X61" i="96"/>
  <c r="U61" i="96"/>
  <c r="R61" i="96"/>
  <c r="V61" i="96"/>
  <c r="L61" i="96"/>
  <c r="T61" i="96" s="1"/>
  <c r="AB60" i="96"/>
  <c r="AA60" i="96"/>
  <c r="Z60" i="96"/>
  <c r="Y60" i="96"/>
  <c r="X60" i="96"/>
  <c r="U60" i="96"/>
  <c r="R60" i="96"/>
  <c r="V60" i="96" s="1"/>
  <c r="L60" i="96"/>
  <c r="T60" i="96" s="1"/>
  <c r="AB59" i="96"/>
  <c r="AA59" i="96"/>
  <c r="Z59" i="96"/>
  <c r="Y59" i="96"/>
  <c r="X59" i="96"/>
  <c r="U59" i="96"/>
  <c r="R59" i="96"/>
  <c r="V59" i="96" s="1"/>
  <c r="L59" i="96"/>
  <c r="T59" i="96"/>
  <c r="AB58" i="96"/>
  <c r="AA58" i="96"/>
  <c r="Z58" i="96"/>
  <c r="Y58" i="96"/>
  <c r="X58" i="96"/>
  <c r="U58" i="96"/>
  <c r="R58" i="96"/>
  <c r="V58" i="96"/>
  <c r="L58" i="96"/>
  <c r="T58" i="96"/>
  <c r="AB57" i="96"/>
  <c r="AA57" i="96"/>
  <c r="Z57" i="96"/>
  <c r="Y57" i="96"/>
  <c r="X57" i="96"/>
  <c r="U57" i="96"/>
  <c r="R57" i="96"/>
  <c r="V57" i="96"/>
  <c r="L57" i="96"/>
  <c r="T57" i="96" s="1"/>
  <c r="AB56" i="96"/>
  <c r="AA56" i="96"/>
  <c r="Z56" i="96"/>
  <c r="Y56" i="96"/>
  <c r="X56" i="96"/>
  <c r="U56" i="96"/>
  <c r="R56" i="96"/>
  <c r="V56" i="96" s="1"/>
  <c r="L56" i="96"/>
  <c r="T56" i="96" s="1"/>
  <c r="AB55" i="96"/>
  <c r="AA55" i="96"/>
  <c r="Z55" i="96"/>
  <c r="Y55" i="96"/>
  <c r="X55" i="96"/>
  <c r="U55" i="96"/>
  <c r="R55" i="96"/>
  <c r="V55" i="96" s="1"/>
  <c r="L55" i="96"/>
  <c r="T55" i="96" s="1"/>
  <c r="AB54" i="96"/>
  <c r="AA54" i="96"/>
  <c r="Z54" i="96"/>
  <c r="Y54" i="96"/>
  <c r="X54" i="96"/>
  <c r="U54" i="96"/>
  <c r="R54" i="96"/>
  <c r="V54" i="96" s="1"/>
  <c r="L54" i="96"/>
  <c r="T54" i="96"/>
  <c r="AB53" i="96"/>
  <c r="AA53" i="96"/>
  <c r="Z53" i="96"/>
  <c r="Y53" i="96"/>
  <c r="X53" i="96"/>
  <c r="U53" i="96"/>
  <c r="R53" i="96"/>
  <c r="V53" i="96"/>
  <c r="L53" i="96"/>
  <c r="T53" i="96" s="1"/>
  <c r="AB52" i="96"/>
  <c r="AA52" i="96"/>
  <c r="Z52" i="96"/>
  <c r="Y52" i="96"/>
  <c r="X52" i="96"/>
  <c r="U52" i="96"/>
  <c r="R52" i="96"/>
  <c r="V52" i="96" s="1"/>
  <c r="L52" i="96"/>
  <c r="T52" i="96"/>
  <c r="AB51" i="96"/>
  <c r="AA51" i="96"/>
  <c r="Z51" i="96"/>
  <c r="Y51" i="96"/>
  <c r="X51" i="96"/>
  <c r="U51" i="96"/>
  <c r="R51" i="96"/>
  <c r="V51" i="96"/>
  <c r="L51" i="96"/>
  <c r="T51" i="96" s="1"/>
  <c r="AB50" i="96"/>
  <c r="AA50" i="96"/>
  <c r="Z50" i="96"/>
  <c r="Y50" i="96"/>
  <c r="X50" i="96"/>
  <c r="U50" i="96"/>
  <c r="R50" i="96"/>
  <c r="V50" i="96" s="1"/>
  <c r="L50" i="96"/>
  <c r="T50" i="96" s="1"/>
  <c r="AB49" i="96"/>
  <c r="AA49" i="96"/>
  <c r="Z49" i="96"/>
  <c r="Y49" i="96"/>
  <c r="X49" i="96"/>
  <c r="U49" i="96"/>
  <c r="R49" i="96"/>
  <c r="V49" i="96" s="1"/>
  <c r="L49" i="96"/>
  <c r="T49" i="96" s="1"/>
  <c r="AB48" i="96"/>
  <c r="AA48" i="96"/>
  <c r="Z48" i="96"/>
  <c r="Y48" i="96"/>
  <c r="X48" i="96"/>
  <c r="U48" i="96"/>
  <c r="R48" i="96"/>
  <c r="V48" i="96" s="1"/>
  <c r="L48" i="96"/>
  <c r="T48" i="96"/>
  <c r="AB47" i="96"/>
  <c r="AA47" i="96"/>
  <c r="Z47" i="96"/>
  <c r="Y47" i="96"/>
  <c r="X47" i="96"/>
  <c r="U47" i="96"/>
  <c r="R47" i="96"/>
  <c r="V47" i="96"/>
  <c r="L47" i="96"/>
  <c r="T47" i="96"/>
  <c r="AB46" i="96"/>
  <c r="AA46" i="96"/>
  <c r="Z46" i="96"/>
  <c r="Y46" i="96"/>
  <c r="X46" i="96"/>
  <c r="U46" i="96"/>
  <c r="R46" i="96"/>
  <c r="V46" i="96"/>
  <c r="L46" i="96"/>
  <c r="T46" i="96" s="1"/>
  <c r="AB45" i="96"/>
  <c r="AA45" i="96"/>
  <c r="Z45" i="96"/>
  <c r="Y45" i="96"/>
  <c r="X45" i="96"/>
  <c r="U45" i="96"/>
  <c r="R45" i="96"/>
  <c r="V45" i="96" s="1"/>
  <c r="L45" i="96"/>
  <c r="T45" i="96" s="1"/>
  <c r="AB44" i="96"/>
  <c r="AA44" i="96"/>
  <c r="Z44" i="96"/>
  <c r="Y44" i="96"/>
  <c r="X44" i="96"/>
  <c r="U44" i="96"/>
  <c r="R44" i="96"/>
  <c r="V44" i="96" s="1"/>
  <c r="L44" i="96"/>
  <c r="T44" i="96" s="1"/>
  <c r="AB43" i="96"/>
  <c r="AA43" i="96"/>
  <c r="Z43" i="96"/>
  <c r="Y43" i="96"/>
  <c r="X43" i="96"/>
  <c r="U43" i="96"/>
  <c r="R43" i="96"/>
  <c r="V43" i="96" s="1"/>
  <c r="L43" i="96"/>
  <c r="T43" i="96"/>
  <c r="AB42" i="96"/>
  <c r="AA42" i="96"/>
  <c r="Z42" i="96"/>
  <c r="Y42" i="96"/>
  <c r="X42" i="96"/>
  <c r="U42" i="96"/>
  <c r="R42" i="96"/>
  <c r="V42" i="96"/>
  <c r="L42" i="96"/>
  <c r="T42" i="96"/>
  <c r="AB41" i="96"/>
  <c r="AA41" i="96"/>
  <c r="Z41" i="96"/>
  <c r="Y41" i="96"/>
  <c r="X41" i="96"/>
  <c r="U41" i="96"/>
  <c r="R41" i="96"/>
  <c r="V41" i="96"/>
  <c r="L41" i="96"/>
  <c r="T41" i="96" s="1"/>
  <c r="AB40" i="96"/>
  <c r="AA40" i="96"/>
  <c r="Z40" i="96"/>
  <c r="Y40" i="96"/>
  <c r="X40" i="96"/>
  <c r="U40" i="96"/>
  <c r="R40" i="96"/>
  <c r="V40" i="96" s="1"/>
  <c r="L40" i="96"/>
  <c r="T40" i="96" s="1"/>
  <c r="AB39" i="96"/>
  <c r="AA39" i="96"/>
  <c r="Z39" i="96"/>
  <c r="Y39" i="96"/>
  <c r="X39" i="96"/>
  <c r="U39" i="96"/>
  <c r="R39" i="96"/>
  <c r="V39" i="96" s="1"/>
  <c r="L39" i="96"/>
  <c r="T39" i="96" s="1"/>
  <c r="AB38" i="96"/>
  <c r="AA38" i="96"/>
  <c r="Z38" i="96"/>
  <c r="Y38" i="96"/>
  <c r="X38" i="96"/>
  <c r="U38" i="96"/>
  <c r="R38" i="96"/>
  <c r="V38" i="96" s="1"/>
  <c r="L38" i="96"/>
  <c r="T38" i="96"/>
  <c r="AB37" i="96"/>
  <c r="AA37" i="96"/>
  <c r="Z37" i="96"/>
  <c r="Y37" i="96"/>
  <c r="X37" i="96"/>
  <c r="U37" i="96"/>
  <c r="R37" i="96"/>
  <c r="V37" i="96"/>
  <c r="L37" i="96"/>
  <c r="T37" i="96" s="1"/>
  <c r="AB36" i="96"/>
  <c r="AA36" i="96"/>
  <c r="Z36" i="96"/>
  <c r="Y36" i="96"/>
  <c r="X36" i="96"/>
  <c r="U36" i="96"/>
  <c r="R36" i="96"/>
  <c r="V36" i="96" s="1"/>
  <c r="L36" i="96"/>
  <c r="T36" i="96"/>
  <c r="AB35" i="96"/>
  <c r="AA35" i="96"/>
  <c r="Z35" i="96"/>
  <c r="Y35" i="96"/>
  <c r="X35" i="96"/>
  <c r="U35" i="96"/>
  <c r="R35" i="96"/>
  <c r="V35" i="96"/>
  <c r="L35" i="96"/>
  <c r="T35" i="96" s="1"/>
  <c r="AB34" i="96"/>
  <c r="AA34" i="96"/>
  <c r="Z34" i="96"/>
  <c r="Y34" i="96"/>
  <c r="X34" i="96"/>
  <c r="U34" i="96"/>
  <c r="R34" i="96"/>
  <c r="V34" i="96" s="1"/>
  <c r="L34" i="96"/>
  <c r="T34" i="96" s="1"/>
  <c r="AB33" i="96"/>
  <c r="AA33" i="96"/>
  <c r="Z33" i="96"/>
  <c r="Y33" i="96"/>
  <c r="X33" i="96"/>
  <c r="U33" i="96"/>
  <c r="R33" i="96"/>
  <c r="V33" i="96" s="1"/>
  <c r="L33" i="96"/>
  <c r="T33" i="96" s="1"/>
  <c r="AB32" i="96"/>
  <c r="AA32" i="96"/>
  <c r="Z32" i="96"/>
  <c r="Y32" i="96"/>
  <c r="X32" i="96"/>
  <c r="U32" i="96"/>
  <c r="R32" i="96"/>
  <c r="V32" i="96" s="1"/>
  <c r="L32" i="96"/>
  <c r="T32" i="96"/>
  <c r="AB31" i="96"/>
  <c r="AA31" i="96"/>
  <c r="Z31" i="96"/>
  <c r="Y31" i="96"/>
  <c r="X31" i="96"/>
  <c r="U31" i="96"/>
  <c r="R31" i="96"/>
  <c r="V31" i="96"/>
  <c r="L31" i="96"/>
  <c r="T31" i="96"/>
  <c r="AB30" i="96"/>
  <c r="AA30" i="96"/>
  <c r="Z30" i="96"/>
  <c r="Y30" i="96"/>
  <c r="X30" i="96"/>
  <c r="U30" i="96"/>
  <c r="R30" i="96"/>
  <c r="V30" i="96"/>
  <c r="L30" i="96"/>
  <c r="T30" i="96" s="1"/>
  <c r="AB29" i="96"/>
  <c r="AA29" i="96"/>
  <c r="Z29" i="96"/>
  <c r="Y29" i="96"/>
  <c r="X29" i="96"/>
  <c r="U29" i="96"/>
  <c r="R29" i="96"/>
  <c r="V29" i="96" s="1"/>
  <c r="L29" i="96"/>
  <c r="T29" i="96" s="1"/>
  <c r="AB28" i="96"/>
  <c r="AA28" i="96"/>
  <c r="Z28" i="96"/>
  <c r="Y28" i="96"/>
  <c r="X28" i="96"/>
  <c r="U28" i="96"/>
  <c r="R28" i="96"/>
  <c r="V28" i="96" s="1"/>
  <c r="L28" i="96"/>
  <c r="T28" i="96" s="1"/>
  <c r="AB27" i="96"/>
  <c r="AA27" i="96"/>
  <c r="Z27" i="96"/>
  <c r="Y27" i="96"/>
  <c r="X27" i="96"/>
  <c r="U27" i="96"/>
  <c r="R27" i="96"/>
  <c r="V27" i="96" s="1"/>
  <c r="L27" i="96"/>
  <c r="T27" i="96"/>
  <c r="AB26" i="96"/>
  <c r="AA26" i="96"/>
  <c r="Z26" i="96"/>
  <c r="Y26" i="96"/>
  <c r="X26" i="96"/>
  <c r="U26" i="96"/>
  <c r="R26" i="96"/>
  <c r="V26" i="96"/>
  <c r="L26" i="96"/>
  <c r="T26" i="96"/>
  <c r="AB25" i="96"/>
  <c r="AA25" i="96"/>
  <c r="Z25" i="96"/>
  <c r="Y25" i="96"/>
  <c r="X25" i="96"/>
  <c r="U25" i="96"/>
  <c r="R25" i="96"/>
  <c r="V25" i="96"/>
  <c r="L25" i="96"/>
  <c r="T25" i="96" s="1"/>
  <c r="AB24" i="96"/>
  <c r="AA24" i="96"/>
  <c r="Z24" i="96"/>
  <c r="Y24" i="96"/>
  <c r="X24" i="96"/>
  <c r="U24" i="96"/>
  <c r="R24" i="96"/>
  <c r="V24" i="96" s="1"/>
  <c r="L24" i="96"/>
  <c r="T24" i="96" s="1"/>
  <c r="AB23" i="96"/>
  <c r="AA23" i="96"/>
  <c r="Z23" i="96"/>
  <c r="Y23" i="96"/>
  <c r="X23" i="96"/>
  <c r="U23" i="96"/>
  <c r="R23" i="96"/>
  <c r="V23" i="96" s="1"/>
  <c r="L23" i="96"/>
  <c r="T23" i="96" s="1"/>
  <c r="AB22" i="96"/>
  <c r="AA22" i="96"/>
  <c r="Z22" i="96"/>
  <c r="Y22" i="96"/>
  <c r="X22" i="96"/>
  <c r="U22" i="96"/>
  <c r="R22" i="96"/>
  <c r="V22" i="96" s="1"/>
  <c r="L22" i="96"/>
  <c r="T22" i="96"/>
  <c r="AB21" i="96"/>
  <c r="AA21" i="96"/>
  <c r="Z21" i="96"/>
  <c r="Y21" i="96"/>
  <c r="X21" i="96"/>
  <c r="U21" i="96"/>
  <c r="R21" i="96"/>
  <c r="V21" i="96"/>
  <c r="L21" i="96"/>
  <c r="T21" i="96" s="1"/>
  <c r="AB20" i="96"/>
  <c r="AA20" i="96"/>
  <c r="Z20" i="96"/>
  <c r="Y20" i="96"/>
  <c r="X20" i="96"/>
  <c r="U20" i="96"/>
  <c r="R20" i="96"/>
  <c r="V20" i="96" s="1"/>
  <c r="L20" i="96"/>
  <c r="T20" i="96"/>
  <c r="AB19" i="96"/>
  <c r="AA19" i="96"/>
  <c r="Z19" i="96"/>
  <c r="Y19" i="96"/>
  <c r="X19" i="96"/>
  <c r="U19" i="96"/>
  <c r="R19" i="96"/>
  <c r="V19" i="96"/>
  <c r="L19" i="96"/>
  <c r="T19" i="96" s="1"/>
  <c r="AB18" i="96"/>
  <c r="AA18" i="96"/>
  <c r="Z18" i="96"/>
  <c r="Y18" i="96"/>
  <c r="X18" i="96"/>
  <c r="U18" i="96"/>
  <c r="R18" i="96"/>
  <c r="V18" i="96" s="1"/>
  <c r="L18" i="96"/>
  <c r="T18" i="96" s="1"/>
  <c r="AB17" i="96"/>
  <c r="AA17" i="96"/>
  <c r="Z17" i="96"/>
  <c r="Y17" i="96"/>
  <c r="X17" i="96"/>
  <c r="U17" i="96"/>
  <c r="R17" i="96"/>
  <c r="V17" i="96" s="1"/>
  <c r="L17" i="96"/>
  <c r="T17" i="96" s="1"/>
  <c r="AB16" i="96"/>
  <c r="AA16" i="96"/>
  <c r="Z16" i="96"/>
  <c r="Y16" i="96"/>
  <c r="X16" i="96"/>
  <c r="U16" i="96"/>
  <c r="R16" i="96"/>
  <c r="V16" i="96" s="1"/>
  <c r="L16" i="96"/>
  <c r="T16" i="96"/>
  <c r="AB15" i="96"/>
  <c r="AA15" i="96"/>
  <c r="Z15" i="96"/>
  <c r="Y15" i="96"/>
  <c r="X15" i="96"/>
  <c r="U15" i="96"/>
  <c r="R15" i="96"/>
  <c r="V15" i="96"/>
  <c r="L15" i="96"/>
  <c r="T15" i="96"/>
  <c r="AB14" i="96"/>
  <c r="AA14" i="96"/>
  <c r="Z14" i="96"/>
  <c r="Y14" i="96"/>
  <c r="X14" i="96"/>
  <c r="U14" i="96"/>
  <c r="R14" i="96"/>
  <c r="V14" i="96"/>
  <c r="L14" i="96"/>
  <c r="T14" i="96" s="1"/>
  <c r="AB13" i="96"/>
  <c r="AB62" i="96" s="1"/>
  <c r="S103" i="96" s="1"/>
  <c r="AA13" i="96"/>
  <c r="Z13" i="96"/>
  <c r="Y13" i="96"/>
  <c r="X13" i="96"/>
  <c r="U13" i="96"/>
  <c r="R13" i="96"/>
  <c r="L13" i="96"/>
  <c r="T13" i="96"/>
  <c r="T62" i="96" s="1"/>
  <c r="AB12" i="96"/>
  <c r="AA12" i="96"/>
  <c r="Z12" i="96"/>
  <c r="Y12" i="96"/>
  <c r="X12" i="96"/>
  <c r="U12" i="96"/>
  <c r="R12" i="96"/>
  <c r="V12" i="96"/>
  <c r="L12" i="96"/>
  <c r="T12" i="96"/>
  <c r="V11" i="96"/>
  <c r="H282" i="99"/>
  <c r="U266" i="97"/>
  <c r="AI44" i="47"/>
  <c r="X17" i="47"/>
  <c r="AD45" i="47"/>
  <c r="X20" i="47"/>
  <c r="AB45" i="47"/>
  <c r="X21" i="47"/>
  <c r="M36" i="47"/>
  <c r="Z45" i="47"/>
  <c r="AC44" i="47"/>
  <c r="U40" i="47"/>
  <c r="AI42" i="47"/>
  <c r="AD40" i="47"/>
  <c r="X32" i="47"/>
  <c r="AE44" i="47"/>
  <c r="AE45" i="47"/>
  <c r="AD42" i="47"/>
  <c r="AA44" i="47"/>
  <c r="S44" i="47"/>
  <c r="X27" i="47"/>
  <c r="O44" i="47"/>
  <c r="Z43" i="47"/>
  <c r="X38" i="47"/>
  <c r="U43" i="47"/>
  <c r="AC43" i="47"/>
  <c r="X30" i="47"/>
  <c r="AE42" i="47"/>
  <c r="AA45" i="47"/>
  <c r="M25" i="47"/>
  <c r="AA43" i="47"/>
  <c r="R41" i="47"/>
  <c r="M41" i="47" s="1"/>
  <c r="T43" i="47"/>
  <c r="P41" i="47"/>
  <c r="G93" i="96"/>
  <c r="L93" i="96"/>
  <c r="X35" i="47"/>
  <c r="O41" i="47"/>
  <c r="M19" i="47"/>
  <c r="X31" i="47"/>
  <c r="M38" i="47"/>
  <c r="AB40" i="47"/>
  <c r="T41" i="47"/>
  <c r="AI40" i="47"/>
  <c r="M29" i="47"/>
  <c r="AF42" i="47"/>
  <c r="Z41" i="47"/>
  <c r="X24" i="47"/>
  <c r="U44" i="47"/>
  <c r="AC42" i="47"/>
  <c r="P42" i="47"/>
  <c r="AE41" i="47"/>
  <c r="X18" i="47"/>
  <c r="Q273" i="99"/>
  <c r="M34" i="47"/>
  <c r="AF41" i="47"/>
  <c r="X19" i="47"/>
  <c r="X39" i="47"/>
  <c r="X26" i="47"/>
  <c r="AC40" i="47"/>
  <c r="X33" i="47"/>
  <c r="AI45" i="47"/>
  <c r="AF45" i="47"/>
  <c r="X23" i="47"/>
  <c r="AB42" i="47"/>
  <c r="AC45" i="47"/>
  <c r="X16" i="47"/>
  <c r="S43" i="47"/>
  <c r="M28" i="47"/>
  <c r="O40" i="47"/>
  <c r="M37" i="47"/>
  <c r="M22" i="47"/>
  <c r="G88" i="96"/>
  <c r="M88" i="96" s="1"/>
  <c r="AE60" i="99"/>
  <c r="AE250" i="99"/>
  <c r="H274" i="99"/>
  <c r="R274" i="99"/>
  <c r="AE27" i="97"/>
  <c r="AE215" i="97"/>
  <c r="H269" i="97"/>
  <c r="S269" i="97" s="1"/>
  <c r="H281" i="97"/>
  <c r="Q281" i="97"/>
  <c r="AE163" i="99"/>
  <c r="AE255" i="99"/>
  <c r="AE142" i="97"/>
  <c r="H268" i="97"/>
  <c r="R268" i="97"/>
  <c r="H272" i="97"/>
  <c r="R272" i="97" s="1"/>
  <c r="H280" i="97"/>
  <c r="AE190" i="99"/>
  <c r="AE257" i="99"/>
  <c r="H279" i="99"/>
  <c r="S279" i="99"/>
  <c r="H283" i="99"/>
  <c r="N98" i="96"/>
  <c r="N102" i="96"/>
  <c r="AH11" i="97"/>
  <c r="AI11" i="97"/>
  <c r="AP11" i="97"/>
  <c r="AQ11" i="97"/>
  <c r="AZ11" i="97" s="1"/>
  <c r="AK13" i="97"/>
  <c r="AR13" i="97"/>
  <c r="AX13" i="97"/>
  <c r="AG15" i="97"/>
  <c r="AJ15" i="97"/>
  <c r="AH15" i="97"/>
  <c r="AE15" i="97"/>
  <c r="BA15" i="97"/>
  <c r="AI17" i="97"/>
  <c r="AG17" i="97"/>
  <c r="AQ18" i="97"/>
  <c r="AZ18" i="97" s="1"/>
  <c r="AC18" i="97"/>
  <c r="AK18" i="97" s="1"/>
  <c r="AP18" i="97"/>
  <c r="AG19" i="97"/>
  <c r="AJ19" i="97" s="1"/>
  <c r="AH19" i="97"/>
  <c r="AP20" i="97"/>
  <c r="AC21" i="97"/>
  <c r="AK21" i="97" s="1"/>
  <c r="AP21" i="97"/>
  <c r="AG22" i="97"/>
  <c r="AS22" i="97"/>
  <c r="AH22" i="97"/>
  <c r="AP22" i="97"/>
  <c r="AQ22" i="97"/>
  <c r="AX22" i="97"/>
  <c r="AG23" i="97"/>
  <c r="AJ23" i="97"/>
  <c r="AH23" i="97"/>
  <c r="AE23" i="97"/>
  <c r="AH26" i="97"/>
  <c r="AI26" i="97"/>
  <c r="AC27" i="97"/>
  <c r="AK27" i="97"/>
  <c r="AP27" i="97"/>
  <c r="AH28" i="97"/>
  <c r="AG28" i="97"/>
  <c r="AS28" i="97"/>
  <c r="AP28" i="97"/>
  <c r="AG29" i="97"/>
  <c r="AJ29" i="97" s="1"/>
  <c r="AS29" i="97"/>
  <c r="AI39" i="97"/>
  <c r="AG39" i="97"/>
  <c r="AS39" i="97" s="1"/>
  <c r="AJ39" i="97"/>
  <c r="AH51" i="97"/>
  <c r="AI51" i="97"/>
  <c r="AP54" i="97"/>
  <c r="AX54" i="97"/>
  <c r="AI55" i="97"/>
  <c r="AG55" i="97"/>
  <c r="AJ55" i="97"/>
  <c r="AH62" i="97"/>
  <c r="AG62" i="97"/>
  <c r="AJ62" i="97"/>
  <c r="AQ62" i="97"/>
  <c r="AX62" i="97"/>
  <c r="AQ65" i="97"/>
  <c r="AP69" i="97"/>
  <c r="AP70" i="97"/>
  <c r="AQ74" i="97"/>
  <c r="AI75" i="97"/>
  <c r="AP75" i="97"/>
  <c r="AQ75" i="97"/>
  <c r="AZ75" i="97"/>
  <c r="AP76" i="97"/>
  <c r="AQ76" i="97"/>
  <c r="AZ76" i="97"/>
  <c r="AQ78" i="97"/>
  <c r="BA78" i="97"/>
  <c r="AP78" i="97"/>
  <c r="AG79" i="97"/>
  <c r="AJ79" i="97"/>
  <c r="AH79" i="97"/>
  <c r="AE79" i="97"/>
  <c r="AP79" i="97"/>
  <c r="AQ79" i="97"/>
  <c r="BA79" i="97"/>
  <c r="AQ81" i="97"/>
  <c r="AP81" i="97"/>
  <c r="AG87" i="97"/>
  <c r="AP93" i="97"/>
  <c r="AI95" i="97"/>
  <c r="AG95" i="97"/>
  <c r="AS95" i="97" s="1"/>
  <c r="AQ98" i="97"/>
  <c r="AX98" i="97"/>
  <c r="AP98" i="97"/>
  <c r="AP99" i="97"/>
  <c r="AQ99" i="97"/>
  <c r="BA99" i="97"/>
  <c r="AE103" i="97"/>
  <c r="AI111" i="97"/>
  <c r="AG111" i="97"/>
  <c r="AS111" i="97" s="1"/>
  <c r="AQ111" i="97"/>
  <c r="AZ111" i="97" s="1"/>
  <c r="AP111" i="97"/>
  <c r="AQ114" i="97"/>
  <c r="BA114" i="97"/>
  <c r="AP114" i="97"/>
  <c r="AH121" i="97"/>
  <c r="AI121" i="97"/>
  <c r="AI122" i="97"/>
  <c r="AS122" i="97"/>
  <c r="AQ125" i="97"/>
  <c r="AP125" i="97"/>
  <c r="AH126" i="97"/>
  <c r="AI126" i="97"/>
  <c r="AH133" i="97"/>
  <c r="AG133" i="97"/>
  <c r="AS133" i="97"/>
  <c r="AH134" i="97"/>
  <c r="AG134" i="97"/>
  <c r="AS134" i="97"/>
  <c r="AQ134" i="97"/>
  <c r="BA134" i="97" s="1"/>
  <c r="AQ138" i="97"/>
  <c r="AZ138" i="97" s="1"/>
  <c r="BA138" i="97"/>
  <c r="AP138" i="97"/>
  <c r="AI146" i="97"/>
  <c r="AP146" i="97"/>
  <c r="AP147" i="97"/>
  <c r="AQ147" i="97"/>
  <c r="AZ147" i="97"/>
  <c r="AH149" i="97"/>
  <c r="AP149" i="97"/>
  <c r="AI150" i="97"/>
  <c r="AJ150" i="97"/>
  <c r="AG153" i="97"/>
  <c r="AS153" i="97" s="1"/>
  <c r="AH153" i="97"/>
  <c r="AE153" i="97"/>
  <c r="AH163" i="97"/>
  <c r="AG163" i="97"/>
  <c r="AJ163" i="97"/>
  <c r="AH169" i="97"/>
  <c r="AI169" i="97"/>
  <c r="AP171" i="97"/>
  <c r="AG176" i="97"/>
  <c r="AJ176" i="97"/>
  <c r="AH176" i="97"/>
  <c r="AH181" i="97"/>
  <c r="AI181" i="97"/>
  <c r="AQ189" i="97"/>
  <c r="AC189" i="97"/>
  <c r="AK189" i="97"/>
  <c r="AP189" i="97"/>
  <c r="AP202" i="97"/>
  <c r="AQ202" i="97"/>
  <c r="AH203" i="97"/>
  <c r="AG203" i="97"/>
  <c r="AJ203" i="97"/>
  <c r="AH206" i="97"/>
  <c r="AQ207" i="97"/>
  <c r="BA207" i="97"/>
  <c r="AP207" i="97"/>
  <c r="AQ210" i="97"/>
  <c r="BA210" i="97" s="1"/>
  <c r="AX210" i="97"/>
  <c r="AP210" i="97"/>
  <c r="BA211" i="97"/>
  <c r="AP211" i="97"/>
  <c r="AG213" i="97"/>
  <c r="AJ213" i="97"/>
  <c r="AH213" i="97"/>
  <c r="AP215" i="97"/>
  <c r="AQ215" i="97"/>
  <c r="AG225" i="97"/>
  <c r="AQ232" i="97"/>
  <c r="AZ232" i="97" s="1"/>
  <c r="AP232" i="97"/>
  <c r="AQ237" i="97"/>
  <c r="AR237" i="97"/>
  <c r="AP237" i="97"/>
  <c r="AI238" i="97"/>
  <c r="AG238" i="97"/>
  <c r="AG240" i="97"/>
  <c r="AS240" i="97"/>
  <c r="AG246" i="97"/>
  <c r="AJ246" i="97"/>
  <c r="AH246" i="97"/>
  <c r="AP251" i="97"/>
  <c r="AQ252" i="97"/>
  <c r="AP252" i="97"/>
  <c r="AG254" i="97"/>
  <c r="AJ254" i="97"/>
  <c r="AQ254" i="97"/>
  <c r="AP255" i="97"/>
  <c r="AQ255" i="97"/>
  <c r="BA255" i="97"/>
  <c r="AH256" i="97"/>
  <c r="AG256" i="97"/>
  <c r="AQ256" i="97"/>
  <c r="AP256" i="97"/>
  <c r="AQ258" i="97"/>
  <c r="AP258" i="97"/>
  <c r="U280" i="97"/>
  <c r="G90" i="98"/>
  <c r="L90" i="98" s="1"/>
  <c r="N98" i="98"/>
  <c r="AR22" i="99"/>
  <c r="BA22" i="99"/>
  <c r="AG27" i="99"/>
  <c r="AS27" i="99"/>
  <c r="AI27" i="99"/>
  <c r="AI40" i="99"/>
  <c r="AG40" i="99"/>
  <c r="AJ40" i="99" s="1"/>
  <c r="AS40" i="99"/>
  <c r="AP40" i="99"/>
  <c r="AQ40" i="99"/>
  <c r="AR40" i="99" s="1"/>
  <c r="AP47" i="99"/>
  <c r="AQ47" i="99"/>
  <c r="AX47" i="99"/>
  <c r="AP48" i="99"/>
  <c r="AQ57" i="99"/>
  <c r="AR57" i="99" s="1"/>
  <c r="AP57" i="99"/>
  <c r="AP60" i="99"/>
  <c r="AQ60" i="99"/>
  <c r="BA60" i="99"/>
  <c r="AQ65" i="99"/>
  <c r="AZ65" i="99"/>
  <c r="AP65" i="99"/>
  <c r="AP66" i="99"/>
  <c r="AQ66" i="99"/>
  <c r="AX66" i="99" s="1"/>
  <c r="AQ69" i="99"/>
  <c r="AZ69" i="99"/>
  <c r="AP69" i="99"/>
  <c r="AG70" i="99"/>
  <c r="AJ70" i="99" s="1"/>
  <c r="AS70" i="99"/>
  <c r="AH70" i="99"/>
  <c r="AP70" i="99"/>
  <c r="AQ70" i="99"/>
  <c r="AX70" i="99" s="1"/>
  <c r="AQ74" i="99"/>
  <c r="AP74" i="99"/>
  <c r="AP75" i="99"/>
  <c r="AQ75" i="99"/>
  <c r="BA75" i="99"/>
  <c r="AG76" i="99"/>
  <c r="AS76" i="99" s="1"/>
  <c r="AI76" i="99"/>
  <c r="AQ81" i="99"/>
  <c r="AZ81" i="99"/>
  <c r="AP81" i="99"/>
  <c r="AS82" i="99"/>
  <c r="AI82" i="99"/>
  <c r="AE85" i="99"/>
  <c r="AE88" i="99"/>
  <c r="AH106" i="99"/>
  <c r="AG106" i="99"/>
  <c r="AS106" i="99"/>
  <c r="AP108" i="99"/>
  <c r="AQ108" i="99"/>
  <c r="BA108" i="99" s="1"/>
  <c r="AH109" i="99"/>
  <c r="AG109" i="99"/>
  <c r="AP113" i="99"/>
  <c r="AQ113" i="99"/>
  <c r="AZ113" i="99" s="1"/>
  <c r="AH128" i="99"/>
  <c r="AI128" i="99"/>
  <c r="AE128" i="99"/>
  <c r="AQ134" i="99"/>
  <c r="AP134" i="99"/>
  <c r="AE136" i="99"/>
  <c r="AP138" i="99"/>
  <c r="AQ138" i="99"/>
  <c r="AZ138" i="99"/>
  <c r="AE147" i="99"/>
  <c r="AP187" i="99"/>
  <c r="AI188" i="99"/>
  <c r="AG192" i="99"/>
  <c r="AS192" i="99" s="1"/>
  <c r="AH192" i="99"/>
  <c r="AP192" i="99"/>
  <c r="AQ194" i="99"/>
  <c r="AG196" i="99"/>
  <c r="AJ196" i="99" s="1"/>
  <c r="AE207" i="99"/>
  <c r="AE221" i="99"/>
  <c r="AQ226" i="99"/>
  <c r="BA226" i="99" s="1"/>
  <c r="AX226" i="99"/>
  <c r="AP226" i="99"/>
  <c r="AQ227" i="99"/>
  <c r="AR227" i="99"/>
  <c r="AP227" i="99"/>
  <c r="AI228" i="99"/>
  <c r="AG228" i="99"/>
  <c r="AS228" i="99"/>
  <c r="AE233" i="99"/>
  <c r="AH253" i="99"/>
  <c r="AI253" i="99"/>
  <c r="U273" i="99"/>
  <c r="H276" i="99"/>
  <c r="T276" i="99"/>
  <c r="U276" i="99"/>
  <c r="H284" i="99"/>
  <c r="T284" i="99" s="1"/>
  <c r="AE37" i="97"/>
  <c r="AG37" i="97"/>
  <c r="AI43" i="97"/>
  <c r="AJ43" i="97"/>
  <c r="AH113" i="99"/>
  <c r="AG113" i="99"/>
  <c r="AJ113" i="99"/>
  <c r="AI113" i="99"/>
  <c r="AQ29" i="97"/>
  <c r="AX29" i="97" s="1"/>
  <c r="AP29" i="97"/>
  <c r="AG50" i="97"/>
  <c r="AJ50" i="97" s="1"/>
  <c r="AH50" i="97"/>
  <c r="AG137" i="97"/>
  <c r="AE137" i="97"/>
  <c r="AE189" i="97"/>
  <c r="AP223" i="97"/>
  <c r="AQ223" i="97"/>
  <c r="BA223" i="97" s="1"/>
  <c r="AX223" i="97"/>
  <c r="H278" i="97"/>
  <c r="R278" i="97"/>
  <c r="AQ79" i="99"/>
  <c r="AC79" i="99" s="1"/>
  <c r="AK79" i="99" s="1"/>
  <c r="AP79" i="99"/>
  <c r="AH111" i="99"/>
  <c r="AG111" i="99"/>
  <c r="AJ111" i="99"/>
  <c r="AI244" i="99"/>
  <c r="AG244" i="99"/>
  <c r="AJ244" i="99" s="1"/>
  <c r="AE83" i="97"/>
  <c r="AG130" i="97"/>
  <c r="AG189" i="97"/>
  <c r="AJ189" i="97" s="1"/>
  <c r="AP147" i="99"/>
  <c r="AQ147" i="99"/>
  <c r="AZ147" i="99"/>
  <c r="AG167" i="99"/>
  <c r="AI167" i="99"/>
  <c r="AH72" i="97"/>
  <c r="AI72" i="97"/>
  <c r="AH86" i="97"/>
  <c r="AG86" i="97"/>
  <c r="AI62" i="97"/>
  <c r="AP142" i="97"/>
  <c r="AQ142" i="97"/>
  <c r="BA142" i="97"/>
  <c r="AQ169" i="97"/>
  <c r="AZ169" i="97" s="1"/>
  <c r="AP169" i="97"/>
  <c r="AI186" i="97"/>
  <c r="AG186" i="97"/>
  <c r="AJ186" i="97"/>
  <c r="AE62" i="99"/>
  <c r="AP135" i="99"/>
  <c r="AQ135" i="99"/>
  <c r="AX135" i="99" s="1"/>
  <c r="AP209" i="99"/>
  <c r="AQ209" i="99"/>
  <c r="AG91" i="97"/>
  <c r="AS91" i="97" s="1"/>
  <c r="AJ91" i="97"/>
  <c r="AH91" i="97"/>
  <c r="AQ42" i="97"/>
  <c r="AC42" i="97" s="1"/>
  <c r="AK42" i="97" s="1"/>
  <c r="AP42" i="97"/>
  <c r="AX23" i="97"/>
  <c r="AP23" i="97"/>
  <c r="AG41" i="97"/>
  <c r="AH41" i="97"/>
  <c r="AJ61" i="97"/>
  <c r="AS61" i="97"/>
  <c r="AP85" i="97"/>
  <c r="AQ85" i="97"/>
  <c r="AZ85" i="97"/>
  <c r="AE86" i="97"/>
  <c r="AI175" i="97"/>
  <c r="AE175" i="97"/>
  <c r="AQ33" i="97"/>
  <c r="BA33" i="97" s="1"/>
  <c r="AP33" i="97"/>
  <c r="AP60" i="97"/>
  <c r="AQ60" i="97"/>
  <c r="AZ60" i="97"/>
  <c r="AI74" i="97"/>
  <c r="AJ74" i="97"/>
  <c r="AG84" i="97"/>
  <c r="AI84" i="97"/>
  <c r="AQ141" i="97"/>
  <c r="AX141" i="97" s="1"/>
  <c r="AP141" i="97"/>
  <c r="AI185" i="97"/>
  <c r="AG185" i="97"/>
  <c r="AJ185" i="97" s="1"/>
  <c r="AI189" i="97"/>
  <c r="AQ191" i="97"/>
  <c r="AI196" i="97"/>
  <c r="AH196" i="97"/>
  <c r="AH210" i="97"/>
  <c r="AG210" i="97"/>
  <c r="AS210" i="97"/>
  <c r="AG216" i="97"/>
  <c r="AE216" i="97"/>
  <c r="AG91" i="99"/>
  <c r="AS91" i="99" s="1"/>
  <c r="AH91" i="99"/>
  <c r="AP120" i="99"/>
  <c r="AQ120" i="99"/>
  <c r="BA120" i="99"/>
  <c r="AH20" i="99"/>
  <c r="AP51" i="99"/>
  <c r="AQ51" i="99"/>
  <c r="AC51" i="99"/>
  <c r="AK51" i="99" s="1"/>
  <c r="AQ63" i="99"/>
  <c r="AP63" i="99"/>
  <c r="AQ71" i="99"/>
  <c r="AC71" i="99"/>
  <c r="AK71" i="99" s="1"/>
  <c r="AP71" i="99"/>
  <c r="AS80" i="99"/>
  <c r="AJ80" i="99"/>
  <c r="AQ88" i="99"/>
  <c r="AZ88" i="99" s="1"/>
  <c r="AP88" i="99"/>
  <c r="AC121" i="99"/>
  <c r="AK121" i="99" s="1"/>
  <c r="AZ121" i="99"/>
  <c r="AI136" i="99"/>
  <c r="AG136" i="99"/>
  <c r="AJ136" i="99"/>
  <c r="AI154" i="99"/>
  <c r="AI185" i="99"/>
  <c r="AE185" i="99"/>
  <c r="AQ206" i="99"/>
  <c r="BA206" i="99" s="1"/>
  <c r="AP206" i="99"/>
  <c r="AH210" i="99"/>
  <c r="AG210" i="99"/>
  <c r="AJ210" i="99"/>
  <c r="AQ240" i="99"/>
  <c r="BA240" i="99"/>
  <c r="AP240" i="99"/>
  <c r="AG245" i="99"/>
  <c r="AS245" i="99"/>
  <c r="AI245" i="99"/>
  <c r="AE62" i="97"/>
  <c r="AE151" i="97"/>
  <c r="AE176" i="97"/>
  <c r="AE192" i="97"/>
  <c r="AE207" i="97"/>
  <c r="AE222" i="97"/>
  <c r="AE225" i="97"/>
  <c r="AQ36" i="99"/>
  <c r="AR36" i="99"/>
  <c r="AP36" i="99"/>
  <c r="AQ43" i="99"/>
  <c r="BA43" i="99"/>
  <c r="AI48" i="99"/>
  <c r="AE48" i="99"/>
  <c r="AH69" i="99"/>
  <c r="AG69" i="99"/>
  <c r="AS69" i="99"/>
  <c r="AG74" i="99"/>
  <c r="AS74" i="99"/>
  <c r="AH74" i="99"/>
  <c r="AP98" i="99"/>
  <c r="AQ98" i="99"/>
  <c r="BA98" i="99"/>
  <c r="AQ112" i="99"/>
  <c r="AC112" i="99"/>
  <c r="AK112" i="99" s="1"/>
  <c r="AP112" i="99"/>
  <c r="AE113" i="99"/>
  <c r="AP123" i="99"/>
  <c r="AQ123" i="99"/>
  <c r="AE124" i="99"/>
  <c r="AQ158" i="99"/>
  <c r="AC158" i="99" s="1"/>
  <c r="AK158" i="99"/>
  <c r="AP158" i="99"/>
  <c r="AP232" i="99"/>
  <c r="AP235" i="99"/>
  <c r="AI15" i="97"/>
  <c r="AE57" i="97"/>
  <c r="AI79" i="97"/>
  <c r="AI134" i="97"/>
  <c r="AI153" i="97"/>
  <c r="AE174" i="97"/>
  <c r="AE188" i="97"/>
  <c r="AI256" i="97"/>
  <c r="AP19" i="99"/>
  <c r="AI20" i="99"/>
  <c r="BA30" i="99"/>
  <c r="AP64" i="99"/>
  <c r="AQ64" i="99"/>
  <c r="AQ73" i="99"/>
  <c r="AZ73" i="99" s="1"/>
  <c r="AP73" i="99"/>
  <c r="AE74" i="99"/>
  <c r="AG81" i="99"/>
  <c r="AS81" i="99" s="1"/>
  <c r="AH85" i="99"/>
  <c r="AG85" i="99"/>
  <c r="AQ89" i="99"/>
  <c r="BA89" i="99"/>
  <c r="AP89" i="99"/>
  <c r="AQ105" i="99"/>
  <c r="AP105" i="99"/>
  <c r="AI122" i="99"/>
  <c r="AH122" i="99"/>
  <c r="AP136" i="99"/>
  <c r="AG138" i="99"/>
  <c r="AJ138" i="99"/>
  <c r="AH138" i="99"/>
  <c r="AG154" i="99"/>
  <c r="AS154" i="99"/>
  <c r="AP184" i="99"/>
  <c r="AQ210" i="99"/>
  <c r="AR210" i="99" s="1"/>
  <c r="AP218" i="99"/>
  <c r="AC220" i="99"/>
  <c r="AK220" i="99"/>
  <c r="AX220" i="99"/>
  <c r="AQ231" i="99"/>
  <c r="AZ231" i="99" s="1"/>
  <c r="AX231" i="99"/>
  <c r="AE246" i="99"/>
  <c r="U282" i="97"/>
  <c r="H284" i="97"/>
  <c r="R284" i="97" s="1"/>
  <c r="N84" i="98"/>
  <c r="N85" i="98"/>
  <c r="G91" i="98"/>
  <c r="N92" i="98"/>
  <c r="AQ20" i="99"/>
  <c r="BA20" i="99" s="1"/>
  <c r="AP22" i="99"/>
  <c r="AP32" i="99"/>
  <c r="AE42" i="99"/>
  <c r="AI54" i="99"/>
  <c r="AI88" i="99"/>
  <c r="AI109" i="99"/>
  <c r="AE111" i="99"/>
  <c r="AP117" i="99"/>
  <c r="AP118" i="99"/>
  <c r="AQ119" i="99"/>
  <c r="AC119" i="99" s="1"/>
  <c r="AK119" i="99"/>
  <c r="AG125" i="99"/>
  <c r="AJ125" i="99"/>
  <c r="AH126" i="99"/>
  <c r="AQ129" i="99"/>
  <c r="BA129" i="99" s="1"/>
  <c r="AH130" i="99"/>
  <c r="AI131" i="99"/>
  <c r="AP132" i="99"/>
  <c r="AQ142" i="99"/>
  <c r="AX142" i="99" s="1"/>
  <c r="AC142" i="99"/>
  <c r="AK142" i="99" s="1"/>
  <c r="AE154" i="99"/>
  <c r="AQ154" i="99"/>
  <c r="AX154" i="99"/>
  <c r="AH156" i="99"/>
  <c r="AI158" i="99"/>
  <c r="AE161" i="99"/>
  <c r="AQ169" i="99"/>
  <c r="AE171" i="99"/>
  <c r="AQ173" i="99"/>
  <c r="BA173" i="99"/>
  <c r="AE176" i="99"/>
  <c r="AP180" i="99"/>
  <c r="AP188" i="99"/>
  <c r="AQ214" i="99"/>
  <c r="AE217" i="99"/>
  <c r="AP222" i="99"/>
  <c r="AQ223" i="99"/>
  <c r="AC223" i="99"/>
  <c r="AK223" i="99" s="1"/>
  <c r="AE227" i="99"/>
  <c r="AQ239" i="99"/>
  <c r="AX239" i="99" s="1"/>
  <c r="AG240" i="99"/>
  <c r="AJ240" i="99"/>
  <c r="AH243" i="99"/>
  <c r="AQ247" i="99"/>
  <c r="AX247" i="99"/>
  <c r="AE259" i="99"/>
  <c r="M96" i="98"/>
  <c r="AE10" i="99"/>
  <c r="AZ22" i="99"/>
  <c r="AE100" i="99"/>
  <c r="AE118" i="99"/>
  <c r="AE120" i="99"/>
  <c r="AI147" i="99"/>
  <c r="AH78" i="97"/>
  <c r="AG209" i="97"/>
  <c r="AH209" i="97"/>
  <c r="AG242" i="97"/>
  <c r="AJ242" i="97"/>
  <c r="AQ253" i="97"/>
  <c r="BA253" i="97" s="1"/>
  <c r="AI258" i="97"/>
  <c r="AH258" i="97"/>
  <c r="AG94" i="99"/>
  <c r="AS94" i="99"/>
  <c r="AI94" i="99"/>
  <c r="AH57" i="97"/>
  <c r="AH82" i="97"/>
  <c r="AQ95" i="97"/>
  <c r="AC95" i="97" s="1"/>
  <c r="AK95" i="97" s="1"/>
  <c r="AI148" i="97"/>
  <c r="AG165" i="97"/>
  <c r="AS165" i="97" s="1"/>
  <c r="AG258" i="97"/>
  <c r="AI231" i="99"/>
  <c r="AH231" i="99"/>
  <c r="AI82" i="97"/>
  <c r="AH118" i="97"/>
  <c r="M80" i="98"/>
  <c r="AI16" i="99"/>
  <c r="AH16" i="99"/>
  <c r="AG75" i="99"/>
  <c r="AH75" i="99"/>
  <c r="AQ93" i="99"/>
  <c r="BA93" i="99" s="1"/>
  <c r="AP93" i="99"/>
  <c r="AP126" i="99"/>
  <c r="AQ126" i="99"/>
  <c r="AZ126" i="99"/>
  <c r="AQ140" i="99"/>
  <c r="AZ140" i="99"/>
  <c r="AP140" i="99"/>
  <c r="AH218" i="99"/>
  <c r="AI218" i="99"/>
  <c r="AC235" i="99"/>
  <c r="AK235" i="99" s="1"/>
  <c r="BA235" i="99"/>
  <c r="AQ244" i="99"/>
  <c r="AP245" i="99"/>
  <c r="AQ245" i="99"/>
  <c r="AG20" i="97"/>
  <c r="AH59" i="97"/>
  <c r="AH67" i="97"/>
  <c r="AH178" i="97"/>
  <c r="AI234" i="97"/>
  <c r="AG234" i="97"/>
  <c r="AJ234" i="97"/>
  <c r="AQ27" i="99"/>
  <c r="BA27" i="99"/>
  <c r="AP27" i="99"/>
  <c r="AI28" i="97"/>
  <c r="AI50" i="97"/>
  <c r="AI59" i="97"/>
  <c r="AE67" i="97"/>
  <c r="AI67" i="97"/>
  <c r="AH95" i="97"/>
  <c r="AS108" i="97"/>
  <c r="AE211" i="97"/>
  <c r="AG211" i="97"/>
  <c r="AS211" i="97" s="1"/>
  <c r="AG33" i="97"/>
  <c r="AJ33" i="97" s="1"/>
  <c r="AE34" i="97"/>
  <c r="AE91" i="97"/>
  <c r="AI133" i="97"/>
  <c r="AH138" i="97"/>
  <c r="AG170" i="97"/>
  <c r="AJ170" i="97" s="1"/>
  <c r="AH170" i="97"/>
  <c r="AP15" i="99"/>
  <c r="AQ15" i="99"/>
  <c r="AZ15" i="99" s="1"/>
  <c r="AG19" i="99"/>
  <c r="AJ19" i="99"/>
  <c r="AI19" i="99"/>
  <c r="AP55" i="99"/>
  <c r="AZ55" i="99"/>
  <c r="AR77" i="99"/>
  <c r="BA77" i="99"/>
  <c r="AP92" i="99"/>
  <c r="AQ92" i="99"/>
  <c r="BA92" i="99" s="1"/>
  <c r="AI117" i="99"/>
  <c r="AH117" i="99"/>
  <c r="AG117" i="99"/>
  <c r="AJ117" i="99"/>
  <c r="AQ149" i="99"/>
  <c r="AP149" i="99"/>
  <c r="AI160" i="99"/>
  <c r="AG160" i="99"/>
  <c r="AJ160" i="99" s="1"/>
  <c r="AH160" i="99"/>
  <c r="AI174" i="99"/>
  <c r="AG174" i="99"/>
  <c r="AS174" i="99" s="1"/>
  <c r="AQ182" i="99"/>
  <c r="AP182" i="99"/>
  <c r="AP196" i="99"/>
  <c r="AP173" i="97"/>
  <c r="AQ173" i="97"/>
  <c r="AP201" i="97"/>
  <c r="AQ201" i="97"/>
  <c r="AQ213" i="97"/>
  <c r="AX213" i="97" s="1"/>
  <c r="AI32" i="99"/>
  <c r="AQ162" i="99"/>
  <c r="AP162" i="99"/>
  <c r="AE78" i="97"/>
  <c r="AI78" i="97"/>
  <c r="AI91" i="97"/>
  <c r="AG138" i="97"/>
  <c r="AS138" i="97"/>
  <c r="AG155" i="97"/>
  <c r="AJ155" i="97"/>
  <c r="AH165" i="97"/>
  <c r="AH242" i="97"/>
  <c r="AI246" i="97"/>
  <c r="AI19" i="97"/>
  <c r="AE20" i="97"/>
  <c r="AE28" i="97"/>
  <c r="AE30" i="97"/>
  <c r="AE50" i="97"/>
  <c r="AE55" i="97"/>
  <c r="AH75" i="97"/>
  <c r="AE77" i="97"/>
  <c r="AH87" i="97"/>
  <c r="AH111" i="97"/>
  <c r="AI118" i="97"/>
  <c r="AE122" i="97"/>
  <c r="AE138" i="97"/>
  <c r="AI155" i="97"/>
  <c r="AE158" i="97"/>
  <c r="AH173" i="97"/>
  <c r="AE173" i="97"/>
  <c r="AI173" i="97"/>
  <c r="AI213" i="97"/>
  <c r="AH216" i="97"/>
  <c r="AE242" i="97"/>
  <c r="AE246" i="97"/>
  <c r="AE250" i="97"/>
  <c r="N91" i="96"/>
  <c r="G94" i="96"/>
  <c r="L94" i="96" s="1"/>
  <c r="N95" i="96"/>
  <c r="AE11" i="97"/>
  <c r="AE19" i="97"/>
  <c r="AI21" i="97"/>
  <c r="AI23" i="97"/>
  <c r="AG24" i="97"/>
  <c r="AJ24" i="97" s="1"/>
  <c r="AI29" i="97"/>
  <c r="AH47" i="97"/>
  <c r="AQ55" i="97"/>
  <c r="AR55" i="97" s="1"/>
  <c r="AG57" i="97"/>
  <c r="AS57" i="97"/>
  <c r="AQ66" i="97"/>
  <c r="AZ66" i="97" s="1"/>
  <c r="AX66" i="97"/>
  <c r="AE71" i="97"/>
  <c r="AE75" i="97"/>
  <c r="AP104" i="97"/>
  <c r="AQ116" i="97"/>
  <c r="AC116" i="97"/>
  <c r="AK116" i="97" s="1"/>
  <c r="AE118" i="97"/>
  <c r="AE120" i="97"/>
  <c r="AQ124" i="97"/>
  <c r="AC124" i="97"/>
  <c r="AK124" i="97" s="1"/>
  <c r="AI137" i="97"/>
  <c r="AQ139" i="97"/>
  <c r="AQ140" i="97"/>
  <c r="AX140" i="97" s="1"/>
  <c r="AC140" i="97"/>
  <c r="AK140" i="97" s="1"/>
  <c r="AG142" i="97"/>
  <c r="AJ142" i="97" s="1"/>
  <c r="AQ145" i="97"/>
  <c r="AH148" i="97"/>
  <c r="AI151" i="97"/>
  <c r="AE155" i="97"/>
  <c r="AQ156" i="97"/>
  <c r="AG160" i="97"/>
  <c r="AJ160" i="97" s="1"/>
  <c r="AH174" i="97"/>
  <c r="AI174" i="97"/>
  <c r="AI176" i="97"/>
  <c r="AG178" i="97"/>
  <c r="AI209" i="97"/>
  <c r="AG215" i="97"/>
  <c r="AS215" i="97"/>
  <c r="AI216" i="97"/>
  <c r="AP217" i="97"/>
  <c r="AI218" i="97"/>
  <c r="AH234" i="97"/>
  <c r="AQ244" i="97"/>
  <c r="AE255" i="97"/>
  <c r="AH18" i="99"/>
  <c r="AI28" i="99"/>
  <c r="AH28" i="99"/>
  <c r="AQ39" i="99"/>
  <c r="AZ39" i="99" s="1"/>
  <c r="AG58" i="99"/>
  <c r="AH58" i="99"/>
  <c r="AP91" i="99"/>
  <c r="AC101" i="99"/>
  <c r="AK101" i="99"/>
  <c r="AP116" i="99"/>
  <c r="AQ116" i="99"/>
  <c r="AR116" i="99"/>
  <c r="AS159" i="99"/>
  <c r="AE159" i="99"/>
  <c r="AI178" i="99"/>
  <c r="AH178" i="99"/>
  <c r="AP181" i="99"/>
  <c r="AQ181" i="99"/>
  <c r="AX181" i="99" s="1"/>
  <c r="AH214" i="99"/>
  <c r="AH222" i="99"/>
  <c r="AG222" i="99"/>
  <c r="AJ222" i="99" s="1"/>
  <c r="AS222" i="99"/>
  <c r="AI222" i="99"/>
  <c r="AG239" i="99"/>
  <c r="AJ239" i="99" s="1"/>
  <c r="AH239" i="99"/>
  <c r="AG39" i="99"/>
  <c r="AS39" i="99"/>
  <c r="AE58" i="99"/>
  <c r="AH60" i="99"/>
  <c r="AH64" i="99"/>
  <c r="AI70" i="99"/>
  <c r="AH104" i="99"/>
  <c r="AI139" i="99"/>
  <c r="AG139" i="99"/>
  <c r="AP143" i="99"/>
  <c r="AQ143" i="99"/>
  <c r="AE145" i="99"/>
  <c r="AE160" i="99"/>
  <c r="AE162" i="99"/>
  <c r="AG168" i="99"/>
  <c r="AJ168" i="99" s="1"/>
  <c r="AE174" i="99"/>
  <c r="AH196" i="99"/>
  <c r="AI200" i="99"/>
  <c r="AG200" i="99"/>
  <c r="AJ200" i="99" s="1"/>
  <c r="AP217" i="99"/>
  <c r="AQ217" i="99"/>
  <c r="AI220" i="99"/>
  <c r="AH220" i="99"/>
  <c r="AG220" i="99"/>
  <c r="AJ220" i="99" s="1"/>
  <c r="AP221" i="99"/>
  <c r="AQ221" i="99"/>
  <c r="AR221" i="99"/>
  <c r="AH226" i="99"/>
  <c r="AG226" i="99"/>
  <c r="AS226" i="99"/>
  <c r="AH228" i="99"/>
  <c r="AG234" i="99"/>
  <c r="AX238" i="99"/>
  <c r="AH240" i="99"/>
  <c r="AH244" i="99"/>
  <c r="AH249" i="99"/>
  <c r="AE249" i="99"/>
  <c r="AP259" i="99"/>
  <c r="AQ259" i="99"/>
  <c r="G82" i="98"/>
  <c r="AG20" i="99"/>
  <c r="AG48" i="99"/>
  <c r="AS48" i="99"/>
  <c r="AJ54" i="99"/>
  <c r="AE70" i="99"/>
  <c r="AI91" i="99"/>
  <c r="AI101" i="99"/>
  <c r="AX118" i="99"/>
  <c r="AC118" i="99"/>
  <c r="AK118" i="99"/>
  <c r="AI130" i="99"/>
  <c r="AG142" i="99"/>
  <c r="AS142" i="99"/>
  <c r="AH142" i="99"/>
  <c r="AP167" i="99"/>
  <c r="AQ167" i="99"/>
  <c r="AH168" i="99"/>
  <c r="AS180" i="99"/>
  <c r="AE202" i="99"/>
  <c r="AG209" i="99"/>
  <c r="AH209" i="99"/>
  <c r="AI236" i="99"/>
  <c r="AG236" i="99"/>
  <c r="AS236" i="99" s="1"/>
  <c r="AZ258" i="99"/>
  <c r="AE181" i="97"/>
  <c r="AE182" i="97"/>
  <c r="AE185" i="97"/>
  <c r="AE213" i="97"/>
  <c r="AE218" i="97"/>
  <c r="AH225" i="97"/>
  <c r="AI241" i="97"/>
  <c r="AI254" i="97"/>
  <c r="AE259" i="97"/>
  <c r="U268" i="97"/>
  <c r="H271" i="97"/>
  <c r="T271" i="97"/>
  <c r="H282" i="97"/>
  <c r="U284" i="97"/>
  <c r="M83" i="98"/>
  <c r="G93" i="98"/>
  <c r="M93" i="98"/>
  <c r="AX22" i="99"/>
  <c r="AG63" i="99"/>
  <c r="AS63" i="99" s="1"/>
  <c r="AJ63" i="99"/>
  <c r="AI85" i="99"/>
  <c r="AG88" i="99"/>
  <c r="AS88" i="99"/>
  <c r="AE97" i="99"/>
  <c r="AG128" i="99"/>
  <c r="AJ128" i="99"/>
  <c r="AE130" i="99"/>
  <c r="AG137" i="99"/>
  <c r="AH137" i="99"/>
  <c r="AP141" i="99"/>
  <c r="AX141" i="99"/>
  <c r="AE142" i="99"/>
  <c r="AI164" i="99"/>
  <c r="AG164" i="99"/>
  <c r="AJ164" i="99" s="1"/>
  <c r="AE168" i="99"/>
  <c r="AE173" i="99"/>
  <c r="AG176" i="99"/>
  <c r="AJ176" i="99"/>
  <c r="AI189" i="99"/>
  <c r="AG189" i="99"/>
  <c r="AS243" i="99"/>
  <c r="AJ243" i="99"/>
  <c r="AI243" i="99"/>
  <c r="AE117" i="99"/>
  <c r="AE121" i="99"/>
  <c r="AE131" i="99"/>
  <c r="AH136" i="99"/>
  <c r="AG147" i="99"/>
  <c r="AE170" i="99"/>
  <c r="AE179" i="99"/>
  <c r="AE195" i="99"/>
  <c r="H267" i="99"/>
  <c r="Q267" i="99" s="1"/>
  <c r="T267" i="99"/>
  <c r="U274" i="99"/>
  <c r="AX73" i="97"/>
  <c r="AJ96" i="97"/>
  <c r="AS96" i="97"/>
  <c r="AX90" i="97"/>
  <c r="AP97" i="97"/>
  <c r="AQ97" i="97"/>
  <c r="BA97" i="97"/>
  <c r="AI22" i="97"/>
  <c r="AG27" i="97"/>
  <c r="AJ27" i="97" s="1"/>
  <c r="BA30" i="97"/>
  <c r="AE35" i="97"/>
  <c r="AI41" i="97"/>
  <c r="AE44" i="97"/>
  <c r="AP61" i="97"/>
  <c r="AQ61" i="97"/>
  <c r="AH74" i="97"/>
  <c r="AI95" i="99"/>
  <c r="AG95" i="99"/>
  <c r="AH95" i="99"/>
  <c r="AQ256" i="99"/>
  <c r="AX256" i="99" s="1"/>
  <c r="AP256" i="99"/>
  <c r="V13" i="96"/>
  <c r="G91" i="96"/>
  <c r="L91" i="96"/>
  <c r="G102" i="96"/>
  <c r="AH10" i="97"/>
  <c r="AH27" i="97"/>
  <c r="AE39" i="97"/>
  <c r="AE43" i="97"/>
  <c r="AG72" i="97"/>
  <c r="AI83" i="97"/>
  <c r="AQ112" i="97"/>
  <c r="BA112" i="97" s="1"/>
  <c r="AP112" i="97"/>
  <c r="AQ152" i="97"/>
  <c r="AP152" i="97"/>
  <c r="AI190" i="97"/>
  <c r="AH190" i="97"/>
  <c r="G96" i="96"/>
  <c r="AI27" i="97"/>
  <c r="AP30" i="97"/>
  <c r="AG35" i="97"/>
  <c r="AJ35" i="97"/>
  <c r="AQ38" i="97"/>
  <c r="AC38" i="97" s="1"/>
  <c r="AK38" i="97" s="1"/>
  <c r="AG44" i="97"/>
  <c r="AJ44" i="97" s="1"/>
  <c r="AI52" i="97"/>
  <c r="AG52" i="97"/>
  <c r="AQ52" i="97"/>
  <c r="AR52" i="97" s="1"/>
  <c r="AG58" i="97"/>
  <c r="AG68" i="97"/>
  <c r="AQ80" i="97"/>
  <c r="AP84" i="97"/>
  <c r="AQ84" i="97"/>
  <c r="AQ87" i="97"/>
  <c r="AR87" i="97" s="1"/>
  <c r="AH90" i="97"/>
  <c r="AG90" i="97"/>
  <c r="AE90" i="97"/>
  <c r="AP90" i="97"/>
  <c r="AQ92" i="97"/>
  <c r="BA92" i="97"/>
  <c r="AQ96" i="97"/>
  <c r="AP96" i="97"/>
  <c r="AQ102" i="97"/>
  <c r="AP102" i="97"/>
  <c r="AH159" i="97"/>
  <c r="AI159" i="97"/>
  <c r="AG159" i="97"/>
  <c r="AS159" i="97" s="1"/>
  <c r="AQ160" i="97"/>
  <c r="AP160" i="97"/>
  <c r="AH168" i="97"/>
  <c r="AG168" i="97"/>
  <c r="AS168" i="97"/>
  <c r="AI180" i="97"/>
  <c r="AH180" i="97"/>
  <c r="AG180" i="97"/>
  <c r="AG194" i="97"/>
  <c r="AS194" i="97" s="1"/>
  <c r="AJ194" i="97"/>
  <c r="AI194" i="97"/>
  <c r="AH194" i="97"/>
  <c r="AS199" i="97"/>
  <c r="AJ199" i="97"/>
  <c r="AG202" i="97"/>
  <c r="AI202" i="97"/>
  <c r="AQ12" i="99"/>
  <c r="AP12" i="99"/>
  <c r="AH30" i="99"/>
  <c r="AE30" i="99"/>
  <c r="AH167" i="97"/>
  <c r="AI167" i="97"/>
  <c r="AG167" i="97"/>
  <c r="AS167" i="97"/>
  <c r="AE167" i="97"/>
  <c r="AH35" i="97"/>
  <c r="AI44" i="97"/>
  <c r="AH58" i="97"/>
  <c r="AG65" i="97"/>
  <c r="AS65" i="97" s="1"/>
  <c r="AQ94" i="97"/>
  <c r="AR94" i="97" s="1"/>
  <c r="AZ94" i="97"/>
  <c r="AP94" i="97"/>
  <c r="AP105" i="97"/>
  <c r="AQ105" i="97"/>
  <c r="AZ105" i="97" s="1"/>
  <c r="AI128" i="97"/>
  <c r="AH128" i="97"/>
  <c r="AG128" i="97"/>
  <c r="AH123" i="97"/>
  <c r="AI123" i="97"/>
  <c r="AG123" i="97"/>
  <c r="AZ13" i="97"/>
  <c r="AE22" i="97"/>
  <c r="AI24" i="97"/>
  <c r="AG30" i="97"/>
  <c r="AJ30" i="97"/>
  <c r="AG34" i="97"/>
  <c r="AE41" i="97"/>
  <c r="AH43" i="97"/>
  <c r="AE47" i="97"/>
  <c r="AE51" i="97"/>
  <c r="AE52" i="97"/>
  <c r="AG71" i="97"/>
  <c r="AJ71" i="97" s="1"/>
  <c r="AQ82" i="97"/>
  <c r="AR82" i="97"/>
  <c r="AI96" i="97"/>
  <c r="AH96" i="97"/>
  <c r="AC110" i="97"/>
  <c r="AX110" i="97"/>
  <c r="AP113" i="97"/>
  <c r="AQ113" i="97"/>
  <c r="AX113" i="97" s="1"/>
  <c r="AP127" i="97"/>
  <c r="AQ127" i="97"/>
  <c r="AZ127" i="97" s="1"/>
  <c r="AI166" i="97"/>
  <c r="AH166" i="97"/>
  <c r="AG166" i="97"/>
  <c r="AS166" i="97"/>
  <c r="AP185" i="97"/>
  <c r="AQ185" i="97"/>
  <c r="BA185" i="97"/>
  <c r="AG11" i="97"/>
  <c r="AP13" i="97"/>
  <c r="BA13" i="97"/>
  <c r="AC14" i="97"/>
  <c r="AK14" i="97" s="1"/>
  <c r="AQ17" i="97"/>
  <c r="BA17" i="97" s="1"/>
  <c r="AZ17" i="97"/>
  <c r="AG26" i="97"/>
  <c r="AS26" i="97"/>
  <c r="AH30" i="97"/>
  <c r="AH34" i="97"/>
  <c r="AQ41" i="97"/>
  <c r="AP46" i="97"/>
  <c r="AQ47" i="97"/>
  <c r="AG53" i="97"/>
  <c r="AJ53" i="97" s="1"/>
  <c r="AP53" i="97"/>
  <c r="AI57" i="97"/>
  <c r="AE59" i="97"/>
  <c r="AI61" i="97"/>
  <c r="AG63" i="97"/>
  <c r="AJ63" i="97"/>
  <c r="AG70" i="97"/>
  <c r="AJ70" i="97" s="1"/>
  <c r="AH71" i="97"/>
  <c r="AP73" i="97"/>
  <c r="AE74" i="97"/>
  <c r="AE82" i="97"/>
  <c r="AI87" i="97"/>
  <c r="AI112" i="97"/>
  <c r="AH112" i="97"/>
  <c r="AG112" i="97"/>
  <c r="AR164" i="97"/>
  <c r="AE29" i="97"/>
  <c r="AP45" i="97"/>
  <c r="AG51" i="97"/>
  <c r="AH53" i="97"/>
  <c r="AE56" i="97"/>
  <c r="AH63" i="97"/>
  <c r="AE69" i="97"/>
  <c r="AH70" i="97"/>
  <c r="AG77" i="97"/>
  <c r="AS77" i="97" s="1"/>
  <c r="AH77" i="97"/>
  <c r="AI92" i="97"/>
  <c r="AG92" i="97"/>
  <c r="AS92" i="97" s="1"/>
  <c r="AP101" i="97"/>
  <c r="AQ101" i="97"/>
  <c r="AI237" i="97"/>
  <c r="AH237" i="97"/>
  <c r="AG237" i="97"/>
  <c r="AE237" i="97"/>
  <c r="AE107" i="97"/>
  <c r="AE123" i="97"/>
  <c r="AE128" i="97"/>
  <c r="AI130" i="97"/>
  <c r="AE135" i="97"/>
  <c r="AH142" i="97"/>
  <c r="AI162" i="97"/>
  <c r="AI163" i="97"/>
  <c r="AE166" i="97"/>
  <c r="AI170" i="97"/>
  <c r="AI188" i="97"/>
  <c r="AE190" i="97"/>
  <c r="AE191" i="97"/>
  <c r="AQ248" i="97"/>
  <c r="AZ248" i="97"/>
  <c r="AP248" i="97"/>
  <c r="BA132" i="99"/>
  <c r="AR132" i="99"/>
  <c r="AP106" i="97"/>
  <c r="AQ117" i="97"/>
  <c r="AX117" i="97" s="1"/>
  <c r="AQ128" i="97"/>
  <c r="AH141" i="97"/>
  <c r="AI142" i="97"/>
  <c r="AE160" i="97"/>
  <c r="AQ165" i="97"/>
  <c r="AR165" i="97"/>
  <c r="AQ166" i="97"/>
  <c r="AX166" i="97"/>
  <c r="AQ167" i="97"/>
  <c r="AZ167" i="97"/>
  <c r="AP168" i="97"/>
  <c r="AG174" i="97"/>
  <c r="AJ181" i="97"/>
  <c r="AQ182" i="97"/>
  <c r="AC182" i="97" s="1"/>
  <c r="AK182" i="97"/>
  <c r="AG197" i="97"/>
  <c r="AR31" i="99"/>
  <c r="AZ31" i="99"/>
  <c r="BA104" i="97"/>
  <c r="AE126" i="97"/>
  <c r="AE131" i="97"/>
  <c r="AE146" i="97"/>
  <c r="AE157" i="97"/>
  <c r="AE169" i="97"/>
  <c r="AI226" i="97"/>
  <c r="AH226" i="97"/>
  <c r="AG226" i="97"/>
  <c r="AE226" i="97"/>
  <c r="AI233" i="97"/>
  <c r="AH233" i="97"/>
  <c r="AX23" i="99"/>
  <c r="AR23" i="99"/>
  <c r="AC23" i="99"/>
  <c r="AK23" i="99"/>
  <c r="BA23" i="99"/>
  <c r="AX44" i="99"/>
  <c r="AP44" i="99"/>
  <c r="AG56" i="99"/>
  <c r="AI56" i="99"/>
  <c r="AH56" i="99"/>
  <c r="AE56" i="99"/>
  <c r="AP203" i="97"/>
  <c r="AQ203" i="97"/>
  <c r="AX203" i="97"/>
  <c r="AE84" i="99"/>
  <c r="AI84" i="99"/>
  <c r="AE102" i="99"/>
  <c r="AI102" i="99"/>
  <c r="AE58" i="97"/>
  <c r="AI102" i="97"/>
  <c r="AG103" i="97"/>
  <c r="AJ103" i="97" s="1"/>
  <c r="AS103" i="97"/>
  <c r="AE104" i="97"/>
  <c r="AH107" i="97"/>
  <c r="AP110" i="97"/>
  <c r="AQ118" i="97"/>
  <c r="AZ118" i="97"/>
  <c r="AQ120" i="97"/>
  <c r="BA120" i="97" s="1"/>
  <c r="AC120" i="97"/>
  <c r="AK120" i="97" s="1"/>
  <c r="AG121" i="97"/>
  <c r="AS121" i="97" s="1"/>
  <c r="AH122" i="97"/>
  <c r="AG126" i="97"/>
  <c r="AG127" i="97"/>
  <c r="AS127" i="97"/>
  <c r="AE130" i="97"/>
  <c r="AQ131" i="97"/>
  <c r="AG139" i="97"/>
  <c r="AG146" i="97"/>
  <c r="AJ146" i="97" s="1"/>
  <c r="AP148" i="97"/>
  <c r="AQ151" i="97"/>
  <c r="AZ151" i="97"/>
  <c r="AG157" i="97"/>
  <c r="AG158" i="97"/>
  <c r="AJ158" i="97" s="1"/>
  <c r="AP164" i="97"/>
  <c r="AG169" i="97"/>
  <c r="AS169" i="97" s="1"/>
  <c r="AE170" i="97"/>
  <c r="AH185" i="97"/>
  <c r="AH186" i="97"/>
  <c r="AX228" i="97"/>
  <c r="AC228" i="97"/>
  <c r="AK228" i="97"/>
  <c r="AQ234" i="97"/>
  <c r="AP234" i="97"/>
  <c r="H276" i="97"/>
  <c r="AQ88" i="97"/>
  <c r="AX88" i="97"/>
  <c r="AE95" i="97"/>
  <c r="AI99" i="97"/>
  <c r="AH103" i="97"/>
  <c r="AI107" i="97"/>
  <c r="AE111" i="97"/>
  <c r="AI127" i="97"/>
  <c r="AI139" i="97"/>
  <c r="AG151" i="97"/>
  <c r="AE163" i="97"/>
  <c r="AQ163" i="97"/>
  <c r="AQ198" i="97"/>
  <c r="BA198" i="97"/>
  <c r="AI203" i="97"/>
  <c r="AH207" i="97"/>
  <c r="AG207" i="97"/>
  <c r="AJ207" i="97" s="1"/>
  <c r="AQ214" i="97"/>
  <c r="AX214" i="97"/>
  <c r="AP214" i="97"/>
  <c r="AP240" i="97"/>
  <c r="AQ115" i="97"/>
  <c r="AX115" i="97"/>
  <c r="AG149" i="97"/>
  <c r="AS149" i="97"/>
  <c r="AQ183" i="97"/>
  <c r="AG188" i="97"/>
  <c r="AS188" i="97"/>
  <c r="AE197" i="97"/>
  <c r="AI197" i="97"/>
  <c r="AG204" i="97"/>
  <c r="AJ204" i="97" s="1"/>
  <c r="AQ206" i="97"/>
  <c r="AQ226" i="97"/>
  <c r="AX226" i="97"/>
  <c r="AP226" i="97"/>
  <c r="U274" i="97"/>
  <c r="H274" i="97"/>
  <c r="Q274" i="97"/>
  <c r="AP205" i="97"/>
  <c r="AE206" i="97"/>
  <c r="AH211" i="97"/>
  <c r="AH215" i="97"/>
  <c r="AQ216" i="97"/>
  <c r="BA216" i="97"/>
  <c r="AG217" i="97"/>
  <c r="AJ217" i="97" s="1"/>
  <c r="AG218" i="97"/>
  <c r="AG219" i="97"/>
  <c r="AP228" i="97"/>
  <c r="AX231" i="97"/>
  <c r="AQ233" i="97"/>
  <c r="AC233" i="97"/>
  <c r="AK233" i="97" s="1"/>
  <c r="AQ235" i="97"/>
  <c r="AC235" i="97" s="1"/>
  <c r="AK235" i="97" s="1"/>
  <c r="AX235" i="97"/>
  <c r="AP236" i="97"/>
  <c r="AH238" i="97"/>
  <c r="AE245" i="97"/>
  <c r="U267" i="97"/>
  <c r="U279" i="97"/>
  <c r="AZ30" i="99"/>
  <c r="AH32" i="99"/>
  <c r="AE40" i="99"/>
  <c r="AQ96" i="99"/>
  <c r="AZ96" i="99" s="1"/>
  <c r="AP96" i="99"/>
  <c r="AP114" i="99"/>
  <c r="AQ114" i="99"/>
  <c r="AR114" i="99" s="1"/>
  <c r="AZ114" i="99"/>
  <c r="AQ130" i="99"/>
  <c r="BA130" i="99"/>
  <c r="AP130" i="99"/>
  <c r="AI215" i="97"/>
  <c r="AH217" i="97"/>
  <c r="AG222" i="97"/>
  <c r="AG232" i="97"/>
  <c r="AE234" i="97"/>
  <c r="AQ239" i="97"/>
  <c r="AR239" i="97" s="1"/>
  <c r="AP245" i="97"/>
  <c r="AG250" i="97"/>
  <c r="U271" i="97"/>
  <c r="C100" i="98"/>
  <c r="G86" i="98"/>
  <c r="M86" i="98"/>
  <c r="G98" i="98"/>
  <c r="AP30" i="99"/>
  <c r="AC42" i="99"/>
  <c r="AK42" i="99" s="1"/>
  <c r="AX42" i="99"/>
  <c r="BA53" i="99"/>
  <c r="AC53" i="99"/>
  <c r="AR53" i="99"/>
  <c r="AZ53" i="99"/>
  <c r="AH65" i="99"/>
  <c r="AI187" i="99"/>
  <c r="AE187" i="99"/>
  <c r="AH222" i="97"/>
  <c r="AH228" i="97"/>
  <c r="AG230" i="97"/>
  <c r="AS230" i="97" s="1"/>
  <c r="AG245" i="97"/>
  <c r="AJ245" i="97" s="1"/>
  <c r="AX246" i="97"/>
  <c r="AH250" i="97"/>
  <c r="AI134" i="99"/>
  <c r="AH134" i="99"/>
  <c r="AG134" i="99"/>
  <c r="AJ134" i="99" s="1"/>
  <c r="AS134" i="99"/>
  <c r="AH146" i="99"/>
  <c r="AG146" i="99"/>
  <c r="AJ146" i="99" s="1"/>
  <c r="AI146" i="99"/>
  <c r="AQ186" i="99"/>
  <c r="AP186" i="99"/>
  <c r="AG205" i="99"/>
  <c r="AS205" i="99" s="1"/>
  <c r="AH205" i="99"/>
  <c r="AE205" i="99"/>
  <c r="AI205" i="99"/>
  <c r="AE219" i="99"/>
  <c r="AH219" i="99"/>
  <c r="AG219" i="99"/>
  <c r="AJ219" i="99"/>
  <c r="AX217" i="97"/>
  <c r="AH230" i="97"/>
  <c r="AH245" i="97"/>
  <c r="AC246" i="97"/>
  <c r="AK246" i="97" s="1"/>
  <c r="AE254" i="97"/>
  <c r="U269" i="97"/>
  <c r="H277" i="97"/>
  <c r="R277" i="97"/>
  <c r="AH40" i="99"/>
  <c r="BA42" i="99"/>
  <c r="AG66" i="99"/>
  <c r="AS66" i="99"/>
  <c r="AE66" i="99"/>
  <c r="AI66" i="99"/>
  <c r="AG105" i="99"/>
  <c r="AJ105" i="99"/>
  <c r="AI105" i="99"/>
  <c r="AJ229" i="97"/>
  <c r="U283" i="97"/>
  <c r="G95" i="98"/>
  <c r="AP11" i="99"/>
  <c r="AE16" i="99"/>
  <c r="AP16" i="99"/>
  <c r="AP23" i="99"/>
  <c r="AP24" i="99"/>
  <c r="AE28" i="99"/>
  <c r="AP31" i="99"/>
  <c r="AP42" i="99"/>
  <c r="AE50" i="99"/>
  <c r="AP53" i="99"/>
  <c r="AQ59" i="99"/>
  <c r="AG60" i="99"/>
  <c r="AS60" i="99" s="1"/>
  <c r="AI60" i="99"/>
  <c r="AP131" i="99"/>
  <c r="AQ131" i="99"/>
  <c r="AX131" i="99" s="1"/>
  <c r="AQ202" i="99"/>
  <c r="AP202" i="99"/>
  <c r="AP221" i="97"/>
  <c r="AE238" i="97"/>
  <c r="AG241" i="97"/>
  <c r="AJ241" i="97" s="1"/>
  <c r="AP246" i="97"/>
  <c r="H266" i="97"/>
  <c r="U278" i="97"/>
  <c r="Y59" i="98"/>
  <c r="P100" i="98" s="1"/>
  <c r="AG31" i="99"/>
  <c r="AJ31" i="99" s="1"/>
  <c r="AR42" i="99"/>
  <c r="AQ67" i="99"/>
  <c r="BA67" i="99" s="1"/>
  <c r="AP67" i="99"/>
  <c r="AS126" i="99"/>
  <c r="AE231" i="97"/>
  <c r="U272" i="97"/>
  <c r="AG16" i="99"/>
  <c r="AS16" i="99"/>
  <c r="AG28" i="99"/>
  <c r="AS28" i="99"/>
  <c r="AG59" i="99"/>
  <c r="AS65" i="99"/>
  <c r="AJ65" i="99"/>
  <c r="AR83" i="99"/>
  <c r="AZ83" i="99"/>
  <c r="AI93" i="99"/>
  <c r="AG93" i="99"/>
  <c r="AJ93" i="99" s="1"/>
  <c r="AQ99" i="99"/>
  <c r="AP99" i="99"/>
  <c r="AE54" i="99"/>
  <c r="AP61" i="99"/>
  <c r="AH76" i="99"/>
  <c r="AE80" i="99"/>
  <c r="AQ80" i="99"/>
  <c r="AX80" i="99" s="1"/>
  <c r="AH82" i="99"/>
  <c r="AE87" i="99"/>
  <c r="AE93" i="99"/>
  <c r="AQ94" i="99"/>
  <c r="AC94" i="99" s="1"/>
  <c r="AK94" i="99" s="1"/>
  <c r="AE95" i="99"/>
  <c r="AG97" i="99"/>
  <c r="AI106" i="99"/>
  <c r="AI118" i="99"/>
  <c r="AH120" i="99"/>
  <c r="AG122" i="99"/>
  <c r="AI126" i="99"/>
  <c r="AQ133" i="99"/>
  <c r="AI137" i="99"/>
  <c r="AI138" i="99"/>
  <c r="AG140" i="99"/>
  <c r="AE146" i="99"/>
  <c r="AC150" i="99"/>
  <c r="AK150" i="99"/>
  <c r="AG158" i="99"/>
  <c r="AS158" i="99" s="1"/>
  <c r="AQ170" i="99"/>
  <c r="AR170" i="99" s="1"/>
  <c r="AP170" i="99"/>
  <c r="AP174" i="99"/>
  <c r="AQ183" i="99"/>
  <c r="AX183" i="99" s="1"/>
  <c r="BA183" i="99"/>
  <c r="AQ193" i="99"/>
  <c r="AR193" i="99"/>
  <c r="AP193" i="99"/>
  <c r="AI194" i="99"/>
  <c r="AH194" i="99"/>
  <c r="AG194" i="99"/>
  <c r="AJ194" i="99"/>
  <c r="AH197" i="99"/>
  <c r="AP212" i="99"/>
  <c r="AI120" i="99"/>
  <c r="AH140" i="99"/>
  <c r="AI227" i="99"/>
  <c r="AH227" i="99"/>
  <c r="AG227" i="99"/>
  <c r="AS227" i="99" s="1"/>
  <c r="AQ254" i="99"/>
  <c r="AP254" i="99"/>
  <c r="AH54" i="99"/>
  <c r="AX77" i="99"/>
  <c r="AH80" i="99"/>
  <c r="AE89" i="99"/>
  <c r="AI97" i="99"/>
  <c r="AE101" i="99"/>
  <c r="AI104" i="99"/>
  <c r="AX121" i="99"/>
  <c r="AG145" i="99"/>
  <c r="AJ145" i="99" s="1"/>
  <c r="AI145" i="99"/>
  <c r="AH145" i="99"/>
  <c r="AE152" i="99"/>
  <c r="AQ166" i="99"/>
  <c r="AZ166" i="99" s="1"/>
  <c r="AP166" i="99"/>
  <c r="AI190" i="99"/>
  <c r="AH190" i="99"/>
  <c r="AG190" i="99"/>
  <c r="AQ198" i="99"/>
  <c r="AZ198" i="99"/>
  <c r="AP198" i="99"/>
  <c r="AI182" i="99"/>
  <c r="AH182" i="99"/>
  <c r="AG182" i="99"/>
  <c r="AH186" i="99"/>
  <c r="AG193" i="99"/>
  <c r="AS193" i="99" s="1"/>
  <c r="AJ249" i="99"/>
  <c r="U268" i="99"/>
  <c r="AP77" i="99"/>
  <c r="AP83" i="99"/>
  <c r="AG89" i="99"/>
  <c r="AS89" i="99"/>
  <c r="AP101" i="99"/>
  <c r="AE105" i="99"/>
  <c r="AP109" i="99"/>
  <c r="AQ110" i="99"/>
  <c r="AX110" i="99"/>
  <c r="AP111" i="99"/>
  <c r="AP121" i="99"/>
  <c r="BA121" i="99"/>
  <c r="AE126" i="99"/>
  <c r="AE138" i="99"/>
  <c r="AQ151" i="99"/>
  <c r="AG152" i="99"/>
  <c r="AP153" i="99"/>
  <c r="AQ153" i="99"/>
  <c r="AQ177" i="99"/>
  <c r="AC177" i="99" s="1"/>
  <c r="AK177" i="99" s="1"/>
  <c r="AR177" i="99"/>
  <c r="AP177" i="99"/>
  <c r="AE182" i="99"/>
  <c r="AQ201" i="99"/>
  <c r="AR201" i="99"/>
  <c r="AQ205" i="99"/>
  <c r="AC205" i="99"/>
  <c r="AK205" i="99"/>
  <c r="AP205" i="99"/>
  <c r="AI211" i="99"/>
  <c r="AE211" i="99"/>
  <c r="AH89" i="99"/>
  <c r="AG101" i="99"/>
  <c r="AE106" i="99"/>
  <c r="AR121" i="99"/>
  <c r="AQ146" i="99"/>
  <c r="BA146" i="99" s="1"/>
  <c r="AP146" i="99"/>
  <c r="AH152" i="99"/>
  <c r="AP157" i="99"/>
  <c r="AQ157" i="99"/>
  <c r="AP165" i="99"/>
  <c r="AQ165" i="99"/>
  <c r="AI166" i="99"/>
  <c r="AG166" i="99"/>
  <c r="AI172" i="99"/>
  <c r="AG172" i="99"/>
  <c r="AE172" i="99"/>
  <c r="AI198" i="99"/>
  <c r="AG198" i="99"/>
  <c r="AJ198" i="99"/>
  <c r="AE198" i="99"/>
  <c r="AG213" i="99"/>
  <c r="AS213" i="99"/>
  <c r="AI213" i="99"/>
  <c r="AH254" i="99"/>
  <c r="AG254" i="99"/>
  <c r="AS254" i="99" s="1"/>
  <c r="AE76" i="99"/>
  <c r="AE122" i="99"/>
  <c r="AE140" i="99"/>
  <c r="AI150" i="99"/>
  <c r="AH150" i="99"/>
  <c r="AG150" i="99"/>
  <c r="AJ150" i="99" s="1"/>
  <c r="AP150" i="99"/>
  <c r="AS155" i="99"/>
  <c r="AJ155" i="99"/>
  <c r="AQ155" i="99"/>
  <c r="AG156" i="99"/>
  <c r="AS156" i="99" s="1"/>
  <c r="AJ156" i="99"/>
  <c r="AP200" i="99"/>
  <c r="AI230" i="99"/>
  <c r="AH230" i="99"/>
  <c r="AG230" i="99"/>
  <c r="AC252" i="99"/>
  <c r="AK252" i="99" s="1"/>
  <c r="AP230" i="99"/>
  <c r="AP236" i="99"/>
  <c r="AC238" i="99"/>
  <c r="AP238" i="99"/>
  <c r="BA238" i="99"/>
  <c r="AP252" i="99"/>
  <c r="AP258" i="99"/>
  <c r="AE166" i="99"/>
  <c r="AR238" i="99"/>
  <c r="AG252" i="99"/>
  <c r="AE158" i="99"/>
  <c r="AG162" i="99"/>
  <c r="AH164" i="99"/>
  <c r="AG170" i="99"/>
  <c r="AJ170" i="99"/>
  <c r="AH174" i="99"/>
  <c r="AE178" i="99"/>
  <c r="AG185" i="99"/>
  <c r="AS185" i="99" s="1"/>
  <c r="AH189" i="99"/>
  <c r="AH200" i="99"/>
  <c r="AG202" i="99"/>
  <c r="AJ202" i="99" s="1"/>
  <c r="AE215" i="99"/>
  <c r="AE225" i="99"/>
  <c r="AG233" i="99"/>
  <c r="AH236" i="99"/>
  <c r="AG248" i="99"/>
  <c r="AJ248" i="99"/>
  <c r="AH252" i="99"/>
  <c r="AE253" i="99"/>
  <c r="AG256" i="99"/>
  <c r="AS256" i="99" s="1"/>
  <c r="H268" i="99"/>
  <c r="AH162" i="99"/>
  <c r="AH170" i="99"/>
  <c r="AH185" i="99"/>
  <c r="AH202" i="99"/>
  <c r="BA220" i="99"/>
  <c r="AE228" i="99"/>
  <c r="AP228" i="99"/>
  <c r="AH233" i="99"/>
  <c r="AP234" i="99"/>
  <c r="AX235" i="99"/>
  <c r="AG237" i="99"/>
  <c r="AE239" i="99"/>
  <c r="AG241" i="99"/>
  <c r="AS241" i="99"/>
  <c r="AH248" i="99"/>
  <c r="AH256" i="99"/>
  <c r="AG178" i="99"/>
  <c r="AE209" i="99"/>
  <c r="AP242" i="99"/>
  <c r="AE243" i="99"/>
  <c r="AG253" i="99"/>
  <c r="AS253" i="99"/>
  <c r="U284" i="99"/>
  <c r="U275" i="99"/>
  <c r="AE156" i="99"/>
  <c r="AE189" i="99"/>
  <c r="AE191" i="99"/>
  <c r="AE213" i="99"/>
  <c r="AE236" i="99"/>
  <c r="AI239" i="99"/>
  <c r="AE248" i="99"/>
  <c r="AQ249" i="99"/>
  <c r="BA249" i="99"/>
  <c r="AE256" i="99"/>
  <c r="AI21" i="99"/>
  <c r="AG21" i="99"/>
  <c r="AS21" i="99" s="1"/>
  <c r="AE21" i="99"/>
  <c r="AH21" i="99"/>
  <c r="AG52" i="99"/>
  <c r="AI52" i="99"/>
  <c r="AH52" i="99"/>
  <c r="AE52" i="99"/>
  <c r="AE23" i="99"/>
  <c r="AH23" i="99"/>
  <c r="AI23" i="99"/>
  <c r="AG23" i="99"/>
  <c r="AJ23" i="99" s="1"/>
  <c r="BA32" i="99"/>
  <c r="AX32" i="99"/>
  <c r="AC32" i="99"/>
  <c r="AK32" i="99" s="1"/>
  <c r="AZ32" i="99"/>
  <c r="AE83" i="99"/>
  <c r="N99" i="98"/>
  <c r="AZ11" i="99"/>
  <c r="AP127" i="99"/>
  <c r="AQ127" i="99"/>
  <c r="AC230" i="99"/>
  <c r="AK230" i="99" s="1"/>
  <c r="AE15" i="99"/>
  <c r="AH15" i="99"/>
  <c r="AI15" i="99"/>
  <c r="AG15" i="99"/>
  <c r="AG26" i="99"/>
  <c r="AI26" i="99"/>
  <c r="AH26" i="99"/>
  <c r="AE26" i="99"/>
  <c r="AP72" i="99"/>
  <c r="AQ72" i="99"/>
  <c r="AH119" i="99"/>
  <c r="AG119" i="99"/>
  <c r="AI119" i="99"/>
  <c r="AE119" i="99"/>
  <c r="AP145" i="99"/>
  <c r="AQ145" i="99"/>
  <c r="AH12" i="99"/>
  <c r="AG12" i="99"/>
  <c r="AJ12" i="99" s="1"/>
  <c r="AE12" i="99"/>
  <c r="AQ18" i="99"/>
  <c r="AR18" i="99" s="1"/>
  <c r="AP18" i="99"/>
  <c r="AQ21" i="99"/>
  <c r="AP21" i="99"/>
  <c r="AQ33" i="99"/>
  <c r="AP33" i="99"/>
  <c r="AQ38" i="99"/>
  <c r="AP38" i="99"/>
  <c r="AQ41" i="99"/>
  <c r="AX41" i="99" s="1"/>
  <c r="AP41" i="99"/>
  <c r="AC61" i="99"/>
  <c r="AK61" i="99" s="1"/>
  <c r="AI67" i="99"/>
  <c r="AE67" i="99"/>
  <c r="AG67" i="99"/>
  <c r="AH67" i="99"/>
  <c r="AP68" i="99"/>
  <c r="AQ68" i="99"/>
  <c r="AZ68" i="99" s="1"/>
  <c r="AP90" i="99"/>
  <c r="AQ90" i="99"/>
  <c r="AP97" i="99"/>
  <c r="AQ97" i="99"/>
  <c r="AP103" i="99"/>
  <c r="AQ103" i="99"/>
  <c r="AP106" i="99"/>
  <c r="AQ106" i="99"/>
  <c r="AC106" i="99" s="1"/>
  <c r="AG133" i="99"/>
  <c r="AE133" i="99"/>
  <c r="AH133" i="99"/>
  <c r="AI133" i="99"/>
  <c r="AQ144" i="99"/>
  <c r="BA144" i="99" s="1"/>
  <c r="AP144" i="99"/>
  <c r="AP171" i="99"/>
  <c r="AQ171" i="99"/>
  <c r="BA171" i="99" s="1"/>
  <c r="AP189" i="99"/>
  <c r="AQ189" i="99"/>
  <c r="AP213" i="99"/>
  <c r="AQ219" i="99"/>
  <c r="BA219" i="99" s="1"/>
  <c r="AP219" i="99"/>
  <c r="N93" i="98"/>
  <c r="G94" i="98"/>
  <c r="N94" i="98"/>
  <c r="N95" i="98"/>
  <c r="AG14" i="99"/>
  <c r="AI14" i="99"/>
  <c r="AH14" i="99"/>
  <c r="AI24" i="99"/>
  <c r="AH24" i="99"/>
  <c r="AG24" i="99"/>
  <c r="AE24" i="99"/>
  <c r="AX31" i="99"/>
  <c r="AC31" i="99"/>
  <c r="AK31" i="99"/>
  <c r="BA31" i="99"/>
  <c r="AP52" i="99"/>
  <c r="AQ52" i="99"/>
  <c r="AQ58" i="99"/>
  <c r="AP58" i="99"/>
  <c r="AI115" i="99"/>
  <c r="AE115" i="99"/>
  <c r="AH115" i="99"/>
  <c r="AG115" i="99"/>
  <c r="AJ130" i="99"/>
  <c r="AS130" i="99"/>
  <c r="BA203" i="99"/>
  <c r="AZ203" i="99"/>
  <c r="AC203" i="99"/>
  <c r="AK203" i="99"/>
  <c r="AR203" i="99"/>
  <c r="AX203" i="99"/>
  <c r="AQ26" i="99"/>
  <c r="AP26" i="99"/>
  <c r="AI36" i="99"/>
  <c r="AE61" i="99"/>
  <c r="AI61" i="99"/>
  <c r="AG61" i="99"/>
  <c r="AS61" i="99" s="1"/>
  <c r="AH61" i="99"/>
  <c r="AH103" i="99"/>
  <c r="AG103" i="99"/>
  <c r="AE103" i="99"/>
  <c r="AI103" i="99"/>
  <c r="AH47" i="99"/>
  <c r="AI148" i="99"/>
  <c r="AH148" i="99"/>
  <c r="AE148" i="99"/>
  <c r="AG148" i="99"/>
  <c r="AX11" i="99"/>
  <c r="AC11" i="99"/>
  <c r="AR32" i="99"/>
  <c r="AQ50" i="99"/>
  <c r="AP50" i="99"/>
  <c r="AR11" i="99"/>
  <c r="AG46" i="99"/>
  <c r="AI46" i="99"/>
  <c r="AH46" i="99"/>
  <c r="AE46" i="99"/>
  <c r="AP85" i="99"/>
  <c r="AQ85" i="99"/>
  <c r="N86" i="98"/>
  <c r="N87" i="98"/>
  <c r="G87" i="98"/>
  <c r="AX19" i="99"/>
  <c r="AC19" i="99"/>
  <c r="AK19" i="99" s="1"/>
  <c r="BA19" i="99"/>
  <c r="AR19" i="99"/>
  <c r="AG72" i="99"/>
  <c r="AI72" i="99"/>
  <c r="AH72" i="99"/>
  <c r="AE72" i="99"/>
  <c r="BA76" i="99"/>
  <c r="AZ76" i="99"/>
  <c r="AH110" i="99"/>
  <c r="AE110" i="99"/>
  <c r="AG110" i="99"/>
  <c r="AI110" i="99"/>
  <c r="AH127" i="99"/>
  <c r="AG127" i="99"/>
  <c r="AJ127" i="99" s="1"/>
  <c r="AI127" i="99"/>
  <c r="G85" i="98"/>
  <c r="M85" i="98" s="1"/>
  <c r="AI12" i="99"/>
  <c r="AI33" i="99"/>
  <c r="AG33" i="99"/>
  <c r="AE33" i="99"/>
  <c r="AH33" i="99"/>
  <c r="AG38" i="99"/>
  <c r="AI38" i="99"/>
  <c r="AH38" i="99"/>
  <c r="AE38" i="99"/>
  <c r="AI41" i="99"/>
  <c r="AG41" i="99"/>
  <c r="AJ41" i="99" s="1"/>
  <c r="AE41" i="99"/>
  <c r="AH41" i="99"/>
  <c r="AP54" i="99"/>
  <c r="AQ54" i="99"/>
  <c r="AG68" i="99"/>
  <c r="AS68" i="99" s="1"/>
  <c r="AI68" i="99"/>
  <c r="AH68" i="99"/>
  <c r="AE68" i="99"/>
  <c r="AE77" i="99"/>
  <c r="AI77" i="99"/>
  <c r="AG77" i="99"/>
  <c r="AS77" i="99" s="1"/>
  <c r="AH77" i="99"/>
  <c r="AH100" i="99"/>
  <c r="AI100" i="99"/>
  <c r="AG100" i="99"/>
  <c r="AH114" i="99"/>
  <c r="AI114" i="99"/>
  <c r="AG114" i="99"/>
  <c r="AE114" i="99"/>
  <c r="AS120" i="99"/>
  <c r="AH151" i="99"/>
  <c r="AI151" i="99"/>
  <c r="AE151" i="99"/>
  <c r="AG151" i="99"/>
  <c r="BA188" i="99"/>
  <c r="AR188" i="99"/>
  <c r="AS208" i="99"/>
  <c r="AJ208" i="99"/>
  <c r="AE29" i="99"/>
  <c r="AG34" i="99"/>
  <c r="AI34" i="99"/>
  <c r="AE43" i="99"/>
  <c r="AH43" i="99"/>
  <c r="AI71" i="99"/>
  <c r="AE71" i="99"/>
  <c r="AG71" i="99"/>
  <c r="AS71" i="99" s="1"/>
  <c r="AH86" i="99"/>
  <c r="AG86" i="99"/>
  <c r="AE86" i="99"/>
  <c r="AH123" i="99"/>
  <c r="AC136" i="99"/>
  <c r="AK136" i="99" s="1"/>
  <c r="AP161" i="99"/>
  <c r="AQ161" i="99"/>
  <c r="AH199" i="99"/>
  <c r="AG199" i="99"/>
  <c r="AS199" i="99" s="1"/>
  <c r="AI199" i="99"/>
  <c r="AE199" i="99"/>
  <c r="AZ200" i="99"/>
  <c r="AR200" i="99"/>
  <c r="AX200" i="99"/>
  <c r="AC200" i="99"/>
  <c r="AK200" i="99" s="1"/>
  <c r="AH201" i="99"/>
  <c r="AE201" i="99"/>
  <c r="AI201" i="99"/>
  <c r="AG201" i="99"/>
  <c r="AS201" i="99" s="1"/>
  <c r="F100" i="98"/>
  <c r="AC14" i="99"/>
  <c r="AK14" i="99" s="1"/>
  <c r="BA16" i="99"/>
  <c r="AX16" i="99"/>
  <c r="AC16" i="99"/>
  <c r="AK16" i="99"/>
  <c r="AI17" i="99"/>
  <c r="AG17" i="99"/>
  <c r="AE17" i="99"/>
  <c r="AQ17" i="99"/>
  <c r="AP17" i="99"/>
  <c r="AE31" i="99"/>
  <c r="AH31" i="99"/>
  <c r="AI49" i="99"/>
  <c r="AG49" i="99"/>
  <c r="AE49" i="99"/>
  <c r="AQ49" i="99"/>
  <c r="AP49" i="99"/>
  <c r="AI51" i="99"/>
  <c r="AG51" i="99"/>
  <c r="AH98" i="99"/>
  <c r="AI98" i="99"/>
  <c r="AG98" i="99"/>
  <c r="AE98" i="99"/>
  <c r="AG107" i="99"/>
  <c r="AS107" i="99" s="1"/>
  <c r="AP125" i="99"/>
  <c r="AQ125" i="99"/>
  <c r="AG129" i="99"/>
  <c r="AJ129" i="99" s="1"/>
  <c r="AH135" i="99"/>
  <c r="AG141" i="99"/>
  <c r="AI141" i="99"/>
  <c r="AH141" i="99"/>
  <c r="AH175" i="99"/>
  <c r="AI175" i="99"/>
  <c r="AG175" i="99"/>
  <c r="AJ175" i="99" s="1"/>
  <c r="AH181" i="99"/>
  <c r="AG181" i="99"/>
  <c r="AE181" i="99"/>
  <c r="AH195" i="99"/>
  <c r="AE223" i="99"/>
  <c r="AI223" i="99"/>
  <c r="AG223" i="99"/>
  <c r="AS223" i="99" s="1"/>
  <c r="AH223" i="99"/>
  <c r="AG10" i="99"/>
  <c r="AI10" i="99"/>
  <c r="AY10" i="99"/>
  <c r="AX14" i="99"/>
  <c r="AR16" i="99"/>
  <c r="AE19" i="99"/>
  <c r="AH19" i="99"/>
  <c r="AE32" i="99"/>
  <c r="AI37" i="99"/>
  <c r="AG37" i="99"/>
  <c r="AE37" i="99"/>
  <c r="AQ37" i="99"/>
  <c r="AP37" i="99"/>
  <c r="AG42" i="99"/>
  <c r="AJ42" i="99" s="1"/>
  <c r="AI42" i="99"/>
  <c r="AX53" i="99"/>
  <c r="AI55" i="99"/>
  <c r="AE55" i="99"/>
  <c r="AG55" i="99"/>
  <c r="AG62" i="99"/>
  <c r="AI62" i="99"/>
  <c r="AE73" i="99"/>
  <c r="AI73" i="99"/>
  <c r="AG73" i="99"/>
  <c r="AP84" i="99"/>
  <c r="AQ84" i="99"/>
  <c r="BA84" i="99" s="1"/>
  <c r="AZ101" i="99"/>
  <c r="AR101" i="99"/>
  <c r="AX101" i="99"/>
  <c r="AZ111" i="99"/>
  <c r="AR111" i="99"/>
  <c r="AC111" i="99"/>
  <c r="AK111" i="99" s="1"/>
  <c r="BA111" i="99"/>
  <c r="AQ122" i="99"/>
  <c r="AC132" i="99"/>
  <c r="AX132" i="99"/>
  <c r="AQ137" i="99"/>
  <c r="AP163" i="99"/>
  <c r="AQ163" i="99"/>
  <c r="AQ164" i="99"/>
  <c r="AC164" i="99" s="1"/>
  <c r="AP164" i="99"/>
  <c r="AH165" i="99"/>
  <c r="AG165" i="99"/>
  <c r="AS165" i="99" s="1"/>
  <c r="AI165" i="99"/>
  <c r="AE165" i="99"/>
  <c r="AZ174" i="99"/>
  <c r="AR174" i="99"/>
  <c r="AX174" i="99"/>
  <c r="AC174" i="99"/>
  <c r="AK174" i="99" s="1"/>
  <c r="AH184" i="99"/>
  <c r="AG184" i="99"/>
  <c r="AI184" i="99"/>
  <c r="AP225" i="99"/>
  <c r="AQ225" i="99"/>
  <c r="AX225" i="99" s="1"/>
  <c r="AH143" i="99"/>
  <c r="AE143" i="99"/>
  <c r="AI143" i="99"/>
  <c r="AQ29" i="99"/>
  <c r="AZ29" i="99" s="1"/>
  <c r="AP29" i="99"/>
  <c r="AG78" i="99"/>
  <c r="AI78" i="99"/>
  <c r="AE99" i="99"/>
  <c r="AI99" i="99"/>
  <c r="AC104" i="99"/>
  <c r="AK104" i="99"/>
  <c r="BA104" i="99"/>
  <c r="AZ104" i="99"/>
  <c r="AQ124" i="99"/>
  <c r="BA124" i="99" s="1"/>
  <c r="AP124" i="99"/>
  <c r="AE132" i="99"/>
  <c r="AI144" i="99"/>
  <c r="AG144" i="99"/>
  <c r="AS144" i="99" s="1"/>
  <c r="AH144" i="99"/>
  <c r="AE144" i="99"/>
  <c r="N83" i="98"/>
  <c r="N91" i="98"/>
  <c r="N96" i="98"/>
  <c r="AP14" i="99"/>
  <c r="AZ14" i="99"/>
  <c r="BA24" i="99"/>
  <c r="AX24" i="99"/>
  <c r="AC24" i="99"/>
  <c r="AK24" i="99" s="1"/>
  <c r="AI25" i="99"/>
  <c r="AG25" i="99"/>
  <c r="AQ25" i="99"/>
  <c r="AP25" i="99"/>
  <c r="AG30" i="99"/>
  <c r="AJ30" i="99" s="1"/>
  <c r="AI30" i="99"/>
  <c r="AE34" i="99"/>
  <c r="AE39" i="99"/>
  <c r="AH39" i="99"/>
  <c r="AP76" i="99"/>
  <c r="AE78" i="99"/>
  <c r="AQ78" i="99"/>
  <c r="AH84" i="99"/>
  <c r="AG84" i="99"/>
  <c r="AS84" i="99" s="1"/>
  <c r="AE91" i="99"/>
  <c r="AQ95" i="99"/>
  <c r="AE96" i="99"/>
  <c r="AI96" i="99"/>
  <c r="AH96" i="99"/>
  <c r="AP104" i="99"/>
  <c r="AI112" i="99"/>
  <c r="AE112" i="99"/>
  <c r="AG112" i="99"/>
  <c r="AZ117" i="99"/>
  <c r="AR117" i="99"/>
  <c r="AX117" i="99"/>
  <c r="AG143" i="99"/>
  <c r="AJ143" i="99" s="1"/>
  <c r="AQ148" i="99"/>
  <c r="AP148" i="99"/>
  <c r="AP159" i="99"/>
  <c r="AQ159" i="99"/>
  <c r="AQ168" i="99"/>
  <c r="AR168" i="99" s="1"/>
  <c r="AP168" i="99"/>
  <c r="AS171" i="99"/>
  <c r="AJ171" i="99"/>
  <c r="AQ255" i="99"/>
  <c r="AP255" i="99"/>
  <c r="I100" i="98"/>
  <c r="AQ13" i="99"/>
  <c r="AP13" i="99"/>
  <c r="AR14" i="99"/>
  <c r="AG18" i="99"/>
  <c r="AI18" i="99"/>
  <c r="AZ23" i="99"/>
  <c r="AR24" i="99"/>
  <c r="AE27" i="99"/>
  <c r="AH27" i="99"/>
  <c r="AH29" i="99"/>
  <c r="AG43" i="99"/>
  <c r="AJ43" i="99" s="1"/>
  <c r="AI45" i="99"/>
  <c r="AG45" i="99"/>
  <c r="AE45" i="99"/>
  <c r="AQ45" i="99"/>
  <c r="AP45" i="99"/>
  <c r="AG50" i="99"/>
  <c r="AI50" i="99"/>
  <c r="AQ56" i="99"/>
  <c r="AE57" i="99"/>
  <c r="AI57" i="99"/>
  <c r="AG57" i="99"/>
  <c r="AH71" i="99"/>
  <c r="AZ77" i="99"/>
  <c r="AC77" i="99"/>
  <c r="AK77" i="99"/>
  <c r="AI86" i="99"/>
  <c r="AH94" i="99"/>
  <c r="AE94" i="99"/>
  <c r="AG99" i="99"/>
  <c r="AP102" i="99"/>
  <c r="AQ102" i="99"/>
  <c r="AR104" i="99"/>
  <c r="BA117" i="99"/>
  <c r="AI121" i="99"/>
  <c r="AH121" i="99"/>
  <c r="AG121" i="99"/>
  <c r="AZ132" i="99"/>
  <c r="AH163" i="99"/>
  <c r="AI163" i="99"/>
  <c r="AG163" i="99"/>
  <c r="AS163" i="99" s="1"/>
  <c r="AQ178" i="99"/>
  <c r="AP179" i="99"/>
  <c r="AQ179" i="99"/>
  <c r="AI181" i="99"/>
  <c r="AC188" i="99"/>
  <c r="AK188" i="99" s="1"/>
  <c r="AX188" i="99"/>
  <c r="AI204" i="99"/>
  <c r="AH204" i="99"/>
  <c r="AE204" i="99"/>
  <c r="AG204" i="99"/>
  <c r="AS216" i="99"/>
  <c r="AE232" i="99"/>
  <c r="AG232" i="99"/>
  <c r="AJ232" i="99" s="1"/>
  <c r="AI232" i="99"/>
  <c r="AH232" i="99"/>
  <c r="AP191" i="99"/>
  <c r="AQ191" i="99"/>
  <c r="AI192" i="99"/>
  <c r="AQ204" i="99"/>
  <c r="AP204" i="99"/>
  <c r="U272" i="99"/>
  <c r="AI58" i="99"/>
  <c r="AI59" i="99"/>
  <c r="AE65" i="99"/>
  <c r="AI65" i="99"/>
  <c r="AI74" i="99"/>
  <c r="AI75" i="99"/>
  <c r="AE75" i="99"/>
  <c r="AI80" i="99"/>
  <c r="AP86" i="99"/>
  <c r="AQ86" i="99"/>
  <c r="AH125" i="99"/>
  <c r="AE125" i="99"/>
  <c r="AP139" i="99"/>
  <c r="AQ139" i="99"/>
  <c r="BA139" i="99" s="1"/>
  <c r="AQ160" i="99"/>
  <c r="AP160" i="99"/>
  <c r="AI177" i="99"/>
  <c r="AG177" i="99"/>
  <c r="AS177" i="99" s="1"/>
  <c r="AQ190" i="99"/>
  <c r="AP190" i="99"/>
  <c r="BA215" i="99"/>
  <c r="AG247" i="99"/>
  <c r="AS247" i="99" s="1"/>
  <c r="AE247" i="99"/>
  <c r="AI247" i="99"/>
  <c r="AI258" i="99"/>
  <c r="AE258" i="99"/>
  <c r="AH258" i="99"/>
  <c r="AG258" i="99"/>
  <c r="U269" i="99"/>
  <c r="AQ156" i="99"/>
  <c r="AR156" i="99" s="1"/>
  <c r="AP156" i="99"/>
  <c r="AH161" i="99"/>
  <c r="AG161" i="99"/>
  <c r="AJ161" i="99" s="1"/>
  <c r="AI161" i="99"/>
  <c r="AH171" i="99"/>
  <c r="AI171" i="99"/>
  <c r="AQ172" i="99"/>
  <c r="AP172" i="99"/>
  <c r="AI63" i="99"/>
  <c r="AE63" i="99"/>
  <c r="AE69" i="99"/>
  <c r="AI69" i="99"/>
  <c r="AH102" i="99"/>
  <c r="AG102" i="99"/>
  <c r="AH118" i="99"/>
  <c r="AG118" i="99"/>
  <c r="AH139" i="99"/>
  <c r="AE139" i="99"/>
  <c r="AQ152" i="99"/>
  <c r="AP152" i="99"/>
  <c r="AH167" i="99"/>
  <c r="AE167" i="99"/>
  <c r="AI208" i="99"/>
  <c r="AH208" i="99"/>
  <c r="AE208" i="99"/>
  <c r="AH257" i="99"/>
  <c r="AI257" i="99"/>
  <c r="AG257" i="99"/>
  <c r="AS257" i="99" s="1"/>
  <c r="AZ118" i="99"/>
  <c r="AR118" i="99"/>
  <c r="BA118" i="99"/>
  <c r="AH155" i="99"/>
  <c r="AI155" i="99"/>
  <c r="AE206" i="99"/>
  <c r="AI206" i="99"/>
  <c r="AH206" i="99"/>
  <c r="AG206" i="99"/>
  <c r="AP229" i="99"/>
  <c r="AQ229" i="99"/>
  <c r="BA229" i="99" s="1"/>
  <c r="AC232" i="99"/>
  <c r="AK232" i="99" s="1"/>
  <c r="AZ232" i="99"/>
  <c r="AR232" i="99"/>
  <c r="BA232" i="99"/>
  <c r="AI124" i="99"/>
  <c r="AG124" i="99"/>
  <c r="AH159" i="99"/>
  <c r="AI159" i="99"/>
  <c r="AH187" i="99"/>
  <c r="AG187" i="99"/>
  <c r="AP199" i="99"/>
  <c r="AQ199" i="99"/>
  <c r="AC199" i="99" s="1"/>
  <c r="AK199" i="99" s="1"/>
  <c r="AH203" i="99"/>
  <c r="AG203" i="99"/>
  <c r="AE203" i="99"/>
  <c r="AI203" i="99"/>
  <c r="BA218" i="99"/>
  <c r="AR218" i="99"/>
  <c r="AX218" i="99"/>
  <c r="AC218" i="99"/>
  <c r="AK218" i="99"/>
  <c r="AR243" i="99"/>
  <c r="H266" i="99"/>
  <c r="AZ150" i="99"/>
  <c r="AR150" i="99"/>
  <c r="BA150" i="99"/>
  <c r="AH153" i="99"/>
  <c r="AG153" i="99"/>
  <c r="AJ153" i="99" s="1"/>
  <c r="AZ184" i="99"/>
  <c r="AX211" i="99"/>
  <c r="AZ212" i="99"/>
  <c r="AE137" i="99"/>
  <c r="AE153" i="99"/>
  <c r="AH157" i="99"/>
  <c r="AG157" i="99"/>
  <c r="AH173" i="99"/>
  <c r="AG173" i="99"/>
  <c r="AE180" i="99"/>
  <c r="AI180" i="99"/>
  <c r="AH180" i="99"/>
  <c r="AH183" i="99"/>
  <c r="AG183" i="99"/>
  <c r="AE183" i="99"/>
  <c r="AP195" i="99"/>
  <c r="AQ195" i="99"/>
  <c r="AH207" i="99"/>
  <c r="AG207" i="99"/>
  <c r="AJ207" i="99" s="1"/>
  <c r="AE210" i="99"/>
  <c r="AI210" i="99"/>
  <c r="AZ228" i="99"/>
  <c r="AR228" i="99"/>
  <c r="BA228" i="99"/>
  <c r="AX228" i="99"/>
  <c r="AC228" i="99"/>
  <c r="AK228" i="99"/>
  <c r="AP241" i="99"/>
  <c r="AQ241" i="99"/>
  <c r="BA241" i="99" s="1"/>
  <c r="AI242" i="99"/>
  <c r="AH242" i="99"/>
  <c r="AG242" i="99"/>
  <c r="AJ242" i="99" s="1"/>
  <c r="AQ251" i="99"/>
  <c r="AR251" i="99" s="1"/>
  <c r="AP251" i="99"/>
  <c r="AP257" i="99"/>
  <c r="AQ257" i="99"/>
  <c r="BA257" i="99" s="1"/>
  <c r="U266" i="99"/>
  <c r="AH179" i="99"/>
  <c r="AG179" i="99"/>
  <c r="AJ179" i="99" s="1"/>
  <c r="AC180" i="99"/>
  <c r="AK180" i="99" s="1"/>
  <c r="AH211" i="99"/>
  <c r="AG211" i="99"/>
  <c r="AI212" i="99"/>
  <c r="AH212" i="99"/>
  <c r="AE212" i="99"/>
  <c r="AI219" i="99"/>
  <c r="AC222" i="99"/>
  <c r="AK222" i="99"/>
  <c r="AZ222" i="99"/>
  <c r="AR222" i="99"/>
  <c r="BA222" i="99"/>
  <c r="AE226" i="99"/>
  <c r="AI226" i="99"/>
  <c r="AH241" i="99"/>
  <c r="AE241" i="99"/>
  <c r="AH215" i="99"/>
  <c r="AG215" i="99"/>
  <c r="AI216" i="99"/>
  <c r="AH216" i="99"/>
  <c r="AE216" i="99"/>
  <c r="AH217" i="99"/>
  <c r="AG217" i="99"/>
  <c r="AH229" i="99"/>
  <c r="AG229" i="99"/>
  <c r="AE229" i="99"/>
  <c r="AG235" i="99"/>
  <c r="AI235" i="99"/>
  <c r="BA242" i="99"/>
  <c r="AR242" i="99"/>
  <c r="AC242" i="99"/>
  <c r="AK242" i="99" s="1"/>
  <c r="AX242" i="99"/>
  <c r="AH245" i="99"/>
  <c r="AE245" i="99"/>
  <c r="AI250" i="99"/>
  <c r="AG250" i="99"/>
  <c r="AJ250" i="99" s="1"/>
  <c r="AH250" i="99"/>
  <c r="AG251" i="99"/>
  <c r="AJ251" i="99" s="1"/>
  <c r="AI251" i="99"/>
  <c r="AE251" i="99"/>
  <c r="AH191" i="99"/>
  <c r="AE200" i="99"/>
  <c r="BA207" i="99"/>
  <c r="AZ207" i="99"/>
  <c r="AC207" i="99"/>
  <c r="AK207" i="99" s="1"/>
  <c r="AX207" i="99"/>
  <c r="AS212" i="99"/>
  <c r="AJ212" i="99"/>
  <c r="AE222" i="99"/>
  <c r="AQ224" i="99"/>
  <c r="AP224" i="99"/>
  <c r="AG259" i="99"/>
  <c r="AH259" i="99"/>
  <c r="AI259" i="99"/>
  <c r="AE218" i="99"/>
  <c r="AZ220" i="99"/>
  <c r="AR220" i="99"/>
  <c r="AQ250" i="99"/>
  <c r="AP250" i="99"/>
  <c r="AG255" i="99"/>
  <c r="AJ255" i="99" s="1"/>
  <c r="AI255" i="99"/>
  <c r="AH255" i="99"/>
  <c r="AP203" i="99"/>
  <c r="AP207" i="99"/>
  <c r="AP211" i="99"/>
  <c r="AP215" i="99"/>
  <c r="AP220" i="99"/>
  <c r="AH221" i="99"/>
  <c r="AG221" i="99"/>
  <c r="AS221" i="99" s="1"/>
  <c r="AE230" i="99"/>
  <c r="AG231" i="99"/>
  <c r="AS231" i="99" s="1"/>
  <c r="AE231" i="99"/>
  <c r="AH237" i="99"/>
  <c r="AE237" i="99"/>
  <c r="AP237" i="99"/>
  <c r="AQ237" i="99"/>
  <c r="AP243" i="99"/>
  <c r="AQ253" i="99"/>
  <c r="BA253" i="99" s="1"/>
  <c r="AI254" i="99"/>
  <c r="AE254" i="99"/>
  <c r="U267" i="99"/>
  <c r="U282" i="99"/>
  <c r="AG218" i="99"/>
  <c r="AJ218" i="99" s="1"/>
  <c r="AH225" i="99"/>
  <c r="AG225" i="99"/>
  <c r="AR235" i="99"/>
  <c r="AZ235" i="99"/>
  <c r="AI246" i="99"/>
  <c r="AH246" i="99"/>
  <c r="AG246" i="99"/>
  <c r="AQ246" i="99"/>
  <c r="BA246" i="99" s="1"/>
  <c r="AP246" i="99"/>
  <c r="AE252" i="99"/>
  <c r="AE240" i="99"/>
  <c r="AZ252" i="99"/>
  <c r="AR252" i="99"/>
  <c r="BA252" i="99"/>
  <c r="H271" i="99"/>
  <c r="R271" i="99" s="1"/>
  <c r="T271" i="99"/>
  <c r="AE244" i="99"/>
  <c r="H275" i="99"/>
  <c r="P275" i="99"/>
  <c r="U283" i="99"/>
  <c r="G97" i="96"/>
  <c r="N87" i="96"/>
  <c r="N86" i="96"/>
  <c r="G99" i="96"/>
  <c r="L99" i="96"/>
  <c r="AH12" i="97"/>
  <c r="AE12" i="97"/>
  <c r="AI12" i="97"/>
  <c r="AE14" i="97"/>
  <c r="AH14" i="97"/>
  <c r="AG14" i="97"/>
  <c r="AS14" i="97" s="1"/>
  <c r="AZ50" i="97"/>
  <c r="AR50" i="97"/>
  <c r="AC50" i="97"/>
  <c r="AK50" i="97" s="1"/>
  <c r="AX50" i="97"/>
  <c r="BA50" i="97"/>
  <c r="AP63" i="97"/>
  <c r="AQ63" i="97"/>
  <c r="AJ78" i="97"/>
  <c r="AS78" i="97"/>
  <c r="AG113" i="97"/>
  <c r="AJ113" i="97" s="1"/>
  <c r="AE113" i="97"/>
  <c r="AH113" i="97"/>
  <c r="AI113" i="97"/>
  <c r="AP176" i="97"/>
  <c r="AQ176" i="97"/>
  <c r="L62" i="96"/>
  <c r="G85" i="96"/>
  <c r="L85" i="96" s="1"/>
  <c r="N96" i="96"/>
  <c r="AG12" i="97"/>
  <c r="AE17" i="97"/>
  <c r="AH17" i="97"/>
  <c r="AP19" i="97"/>
  <c r="AP36" i="97"/>
  <c r="AQ36" i="97"/>
  <c r="AC45" i="97"/>
  <c r="AK45" i="97" s="1"/>
  <c r="AZ45" i="97"/>
  <c r="AR45" i="97"/>
  <c r="BA45" i="97"/>
  <c r="AX45" i="97"/>
  <c r="AG49" i="97"/>
  <c r="AS49" i="97" s="1"/>
  <c r="AI49" i="97"/>
  <c r="AE49" i="97"/>
  <c r="AQ57" i="97"/>
  <c r="AP57" i="97"/>
  <c r="AE80" i="97"/>
  <c r="AH80" i="97"/>
  <c r="AI80" i="97"/>
  <c r="AG80" i="97"/>
  <c r="AI100" i="97"/>
  <c r="AE100" i="97"/>
  <c r="AG100" i="97"/>
  <c r="AH100" i="97"/>
  <c r="K103" i="96"/>
  <c r="AS10" i="97"/>
  <c r="AS260" i="97"/>
  <c r="AD285" i="97"/>
  <c r="AJ10" i="97"/>
  <c r="AZ39" i="97"/>
  <c r="AR39" i="97"/>
  <c r="AX39" i="97"/>
  <c r="BA39" i="97"/>
  <c r="AH119" i="97"/>
  <c r="AE119" i="97"/>
  <c r="AI119" i="97"/>
  <c r="AG119" i="97"/>
  <c r="E103" i="96"/>
  <c r="AP24" i="97"/>
  <c r="AQ24" i="97"/>
  <c r="AP39" i="97"/>
  <c r="AE110" i="97"/>
  <c r="AH110" i="97"/>
  <c r="AP12" i="97"/>
  <c r="AQ12" i="97"/>
  <c r="AI14" i="97"/>
  <c r="AH32" i="97"/>
  <c r="AI32" i="97"/>
  <c r="AG32" i="97"/>
  <c r="AE32" i="97"/>
  <c r="AP50" i="97"/>
  <c r="AJ67" i="97"/>
  <c r="AS67" i="97"/>
  <c r="AZ19" i="97"/>
  <c r="AR19" i="97"/>
  <c r="BA19" i="97"/>
  <c r="AX19" i="97"/>
  <c r="AC19" i="97"/>
  <c r="AK19" i="97" s="1"/>
  <c r="AI132" i="97"/>
  <c r="AG132" i="97"/>
  <c r="AH132" i="97"/>
  <c r="AE132" i="97"/>
  <c r="AG144" i="97"/>
  <c r="AI144" i="97"/>
  <c r="AE144" i="97"/>
  <c r="AH144" i="97"/>
  <c r="AG42" i="97"/>
  <c r="AI42" i="97"/>
  <c r="AE42" i="97"/>
  <c r="AQ49" i="97"/>
  <c r="AZ49" i="97" s="1"/>
  <c r="AP49" i="97"/>
  <c r="AP67" i="97"/>
  <c r="AQ67" i="97"/>
  <c r="AG105" i="97"/>
  <c r="AS105" i="97" s="1"/>
  <c r="AE105" i="97"/>
  <c r="AH105" i="97"/>
  <c r="AI105" i="97"/>
  <c r="AE124" i="97"/>
  <c r="AI124" i="97"/>
  <c r="AG124" i="97"/>
  <c r="AJ124" i="97" s="1"/>
  <c r="AH124" i="97"/>
  <c r="AP143" i="97"/>
  <c r="AQ143" i="97"/>
  <c r="N94" i="96"/>
  <c r="AP44" i="97"/>
  <c r="AQ44" i="97"/>
  <c r="AC53" i="97"/>
  <c r="AK53" i="97"/>
  <c r="BA53" i="97"/>
  <c r="AR53" i="97"/>
  <c r="AZ53" i="97"/>
  <c r="AX53" i="97"/>
  <c r="AP64" i="97"/>
  <c r="AQ64" i="97"/>
  <c r="AP68" i="97"/>
  <c r="AQ68" i="97"/>
  <c r="AI81" i="97"/>
  <c r="AG81" i="97"/>
  <c r="AJ81" i="97" s="1"/>
  <c r="AH81" i="97"/>
  <c r="AE81" i="97"/>
  <c r="AH89" i="97"/>
  <c r="AG89" i="97"/>
  <c r="AI89" i="97"/>
  <c r="AE89" i="97"/>
  <c r="G101" i="96"/>
  <c r="N101" i="96"/>
  <c r="AQ10" i="97"/>
  <c r="AP10" i="97"/>
  <c r="AI25" i="97"/>
  <c r="AH25" i="97"/>
  <c r="AG25" i="97"/>
  <c r="AE25" i="97"/>
  <c r="AI45" i="97"/>
  <c r="AG45" i="97"/>
  <c r="AH45" i="97"/>
  <c r="AE45" i="97"/>
  <c r="AP77" i="97"/>
  <c r="AQ77" i="97"/>
  <c r="AE114" i="97"/>
  <c r="AG114" i="97"/>
  <c r="AS114" i="97" s="1"/>
  <c r="AH114" i="97"/>
  <c r="AI114" i="97"/>
  <c r="AE125" i="97"/>
  <c r="AH125" i="97"/>
  <c r="AI125" i="97"/>
  <c r="AG125" i="97"/>
  <c r="AG13" i="97"/>
  <c r="AJ13" i="97" s="1"/>
  <c r="AI13" i="97"/>
  <c r="AH16" i="97"/>
  <c r="AE18" i="97"/>
  <c r="AG18" i="97"/>
  <c r="AH48" i="97"/>
  <c r="AE48" i="97"/>
  <c r="AG48" i="97"/>
  <c r="AG101" i="97"/>
  <c r="AS101" i="97" s="1"/>
  <c r="AE101" i="97"/>
  <c r="AH101" i="97"/>
  <c r="AE106" i="97"/>
  <c r="AG106" i="97"/>
  <c r="AH106" i="97"/>
  <c r="AI20" i="97"/>
  <c r="AE21" i="97"/>
  <c r="AG21" i="97"/>
  <c r="AJ21" i="97" s="1"/>
  <c r="AC30" i="97"/>
  <c r="AK30" i="97"/>
  <c r="AZ30" i="97"/>
  <c r="AR30" i="97"/>
  <c r="AH40" i="97"/>
  <c r="AG40" i="97"/>
  <c r="AP40" i="97"/>
  <c r="AQ40" i="97"/>
  <c r="AR40" i="97" s="1"/>
  <c r="AE61" i="97"/>
  <c r="AH61" i="97"/>
  <c r="AP72" i="97"/>
  <c r="AQ72" i="97"/>
  <c r="AE76" i="97"/>
  <c r="AH76" i="97"/>
  <c r="AG76" i="97"/>
  <c r="AE85" i="97"/>
  <c r="AI85" i="97"/>
  <c r="AG85" i="97"/>
  <c r="AS131" i="97"/>
  <c r="AP187" i="97"/>
  <c r="AQ187" i="97"/>
  <c r="BA187" i="97" s="1"/>
  <c r="AP193" i="97"/>
  <c r="AQ193" i="97"/>
  <c r="AQ86" i="97"/>
  <c r="AR86" i="97" s="1"/>
  <c r="AP86" i="97"/>
  <c r="AE94" i="97"/>
  <c r="AG94" i="97"/>
  <c r="AJ94" i="97" s="1"/>
  <c r="BA103" i="97"/>
  <c r="AX103" i="97"/>
  <c r="AC103" i="97"/>
  <c r="AK103" i="97"/>
  <c r="AZ103" i="97"/>
  <c r="BA107" i="97"/>
  <c r="AZ107" i="97"/>
  <c r="AH184" i="97"/>
  <c r="AE184" i="97"/>
  <c r="AI184" i="97"/>
  <c r="AG184" i="97"/>
  <c r="H273" i="97"/>
  <c r="Q273" i="97" s="1"/>
  <c r="F285" i="97"/>
  <c r="N93" i="96"/>
  <c r="AP123" i="97"/>
  <c r="AQ123" i="97"/>
  <c r="M83" i="96"/>
  <c r="AI18" i="97"/>
  <c r="AQ25" i="97"/>
  <c r="AH56" i="97"/>
  <c r="AG56" i="97"/>
  <c r="AP56" i="97"/>
  <c r="AQ56" i="97"/>
  <c r="AE65" i="97"/>
  <c r="AH69" i="97"/>
  <c r="AG69" i="97"/>
  <c r="AE73" i="97"/>
  <c r="AI73" i="97"/>
  <c r="AG73" i="97"/>
  <c r="AZ89" i="97"/>
  <c r="AI104" i="97"/>
  <c r="AG104" i="97"/>
  <c r="AS104" i="97" s="1"/>
  <c r="AC107" i="97"/>
  <c r="AK107" i="97"/>
  <c r="AI108" i="97"/>
  <c r="AH108" i="97"/>
  <c r="AE108" i="97"/>
  <c r="AE117" i="97"/>
  <c r="AH117" i="97"/>
  <c r="AG117" i="97"/>
  <c r="AS117" i="97" s="1"/>
  <c r="AQ129" i="97"/>
  <c r="AP129" i="97"/>
  <c r="AS148" i="97"/>
  <c r="AJ148" i="97"/>
  <c r="BA148" i="97"/>
  <c r="AZ148" i="97"/>
  <c r="AR148" i="97"/>
  <c r="AC148" i="97"/>
  <c r="AK148" i="97" s="1"/>
  <c r="AX148" i="97"/>
  <c r="AE98" i="97"/>
  <c r="AG98" i="97"/>
  <c r="AH98" i="97"/>
  <c r="AC106" i="97"/>
  <c r="AK106" i="97" s="1"/>
  <c r="AX106" i="97"/>
  <c r="AZ106" i="97"/>
  <c r="AR106" i="97"/>
  <c r="AX107" i="97"/>
  <c r="AE13" i="97"/>
  <c r="AI16" i="97"/>
  <c r="AH18" i="97"/>
  <c r="AI37" i="97"/>
  <c r="AH37" i="97"/>
  <c r="AR46" i="97"/>
  <c r="BA46" i="97"/>
  <c r="AP51" i="97"/>
  <c r="AQ51" i="97"/>
  <c r="BA51" i="97" s="1"/>
  <c r="AG97" i="97"/>
  <c r="AH97" i="97"/>
  <c r="AI97" i="97"/>
  <c r="AQ132" i="97"/>
  <c r="AX132" i="97" s="1"/>
  <c r="AP132" i="97"/>
  <c r="AP136" i="97"/>
  <c r="AQ136" i="97"/>
  <c r="AX136" i="97" s="1"/>
  <c r="AE152" i="97"/>
  <c r="AG152" i="97"/>
  <c r="AI152" i="97"/>
  <c r="AH152" i="97"/>
  <c r="AS244" i="97"/>
  <c r="AJ244" i="97"/>
  <c r="N97" i="96"/>
  <c r="AI10" i="97"/>
  <c r="AY10" i="97"/>
  <c r="AH13" i="97"/>
  <c r="AE26" i="97"/>
  <c r="AQ31" i="97"/>
  <c r="AX31" i="97" s="1"/>
  <c r="AP31" i="97"/>
  <c r="AQ34" i="97"/>
  <c r="AP34" i="97"/>
  <c r="AJ82" i="97"/>
  <c r="AS82" i="97"/>
  <c r="AP83" i="97"/>
  <c r="AQ83" i="97"/>
  <c r="BA83" i="97" s="1"/>
  <c r="AE88" i="97"/>
  <c r="AH88" i="97"/>
  <c r="AI88" i="97"/>
  <c r="AH94" i="97"/>
  <c r="AI98" i="97"/>
  <c r="AP103" i="97"/>
  <c r="AR107" i="97"/>
  <c r="AP119" i="97"/>
  <c r="AQ119" i="97"/>
  <c r="AQ122" i="97"/>
  <c r="AR122" i="97" s="1"/>
  <c r="AP122" i="97"/>
  <c r="AQ126" i="97"/>
  <c r="AP126" i="97"/>
  <c r="AP130" i="97"/>
  <c r="AQ130" i="97"/>
  <c r="AZ130" i="97" s="1"/>
  <c r="AE145" i="97"/>
  <c r="AS147" i="97"/>
  <c r="AJ147" i="97"/>
  <c r="AS161" i="97"/>
  <c r="AJ161" i="97"/>
  <c r="AC180" i="97"/>
  <c r="AK180" i="97" s="1"/>
  <c r="AI249" i="97"/>
  <c r="AE249" i="97"/>
  <c r="AH249" i="97"/>
  <c r="N88" i="96"/>
  <c r="AQ16" i="97"/>
  <c r="AE24" i="97"/>
  <c r="AQ43" i="97"/>
  <c r="AQ48" i="97"/>
  <c r="AI68" i="97"/>
  <c r="AE72" i="97"/>
  <c r="AI77" i="97"/>
  <c r="AZ90" i="97"/>
  <c r="AR90" i="97"/>
  <c r="AC90" i="97"/>
  <c r="AK90" i="97"/>
  <c r="AQ91" i="97"/>
  <c r="AE92" i="97"/>
  <c r="AH92" i="97"/>
  <c r="AE112" i="97"/>
  <c r="AI116" i="97"/>
  <c r="AS118" i="97"/>
  <c r="AQ121" i="97"/>
  <c r="AX121" i="97" s="1"/>
  <c r="AQ155" i="97"/>
  <c r="AX155" i="97" s="1"/>
  <c r="AP158" i="97"/>
  <c r="AP172" i="97"/>
  <c r="AP181" i="97"/>
  <c r="AP184" i="97"/>
  <c r="AQ184" i="97"/>
  <c r="AZ184" i="97" s="1"/>
  <c r="AQ208" i="97"/>
  <c r="AP208" i="97"/>
  <c r="AQ209" i="97"/>
  <c r="AP209" i="97"/>
  <c r="AC73" i="97"/>
  <c r="AK73" i="97"/>
  <c r="BA73" i="97"/>
  <c r="AZ73" i="97"/>
  <c r="AH120" i="97"/>
  <c r="AG120" i="97"/>
  <c r="AI129" i="97"/>
  <c r="AG129" i="97"/>
  <c r="AS129" i="97" s="1"/>
  <c r="AG140" i="97"/>
  <c r="AE140" i="97"/>
  <c r="AH140" i="97"/>
  <c r="AH143" i="97"/>
  <c r="AE143" i="97"/>
  <c r="AI143" i="97"/>
  <c r="AC153" i="97"/>
  <c r="AK153" i="97"/>
  <c r="BA153" i="97"/>
  <c r="AX153" i="97"/>
  <c r="AZ153" i="97"/>
  <c r="AE156" i="97"/>
  <c r="AG156" i="97"/>
  <c r="AS156" i="97" s="1"/>
  <c r="AE164" i="97"/>
  <c r="AH164" i="97"/>
  <c r="AI172" i="97"/>
  <c r="AH172" i="97"/>
  <c r="AG172" i="97"/>
  <c r="AQ174" i="97"/>
  <c r="AP174" i="97"/>
  <c r="AQ177" i="97"/>
  <c r="AP177" i="97"/>
  <c r="AH179" i="97"/>
  <c r="AP180" i="97"/>
  <c r="AH192" i="97"/>
  <c r="AI192" i="97"/>
  <c r="AG192" i="97"/>
  <c r="AQ192" i="97"/>
  <c r="AZ192" i="97" s="1"/>
  <c r="AS224" i="97"/>
  <c r="AJ224" i="97"/>
  <c r="AG249" i="97"/>
  <c r="AS249" i="97" s="1"/>
  <c r="AH147" i="97"/>
  <c r="AE147" i="97"/>
  <c r="AI147" i="97"/>
  <c r="AQ157" i="97"/>
  <c r="AP157" i="97"/>
  <c r="AE161" i="97"/>
  <c r="AI161" i="97"/>
  <c r="AH161" i="97"/>
  <c r="AC168" i="97"/>
  <c r="AK168" i="97" s="1"/>
  <c r="BA168" i="97"/>
  <c r="AZ168" i="97"/>
  <c r="AG177" i="97"/>
  <c r="AS177" i="97" s="1"/>
  <c r="AI177" i="97"/>
  <c r="AE177" i="97"/>
  <c r="AH183" i="97"/>
  <c r="AG183" i="97"/>
  <c r="AI183" i="97"/>
  <c r="AP186" i="97"/>
  <c r="AQ186" i="97"/>
  <c r="AH187" i="97"/>
  <c r="AE187" i="97"/>
  <c r="AI187" i="97"/>
  <c r="AG187" i="97"/>
  <c r="AS187" i="97" s="1"/>
  <c r="AE252" i="97"/>
  <c r="AH252" i="97"/>
  <c r="AI252" i="97"/>
  <c r="AG252" i="97"/>
  <c r="I285" i="97"/>
  <c r="AV260" i="97"/>
  <c r="AF285" i="97" s="1"/>
  <c r="AQ71" i="97"/>
  <c r="AP89" i="97"/>
  <c r="AG93" i="97"/>
  <c r="AJ93" i="97" s="1"/>
  <c r="AE93" i="97"/>
  <c r="AH93" i="97"/>
  <c r="AE102" i="97"/>
  <c r="AG102" i="97"/>
  <c r="AP107" i="97"/>
  <c r="AG109" i="97"/>
  <c r="AE109" i="97"/>
  <c r="AH109" i="97"/>
  <c r="AH115" i="97"/>
  <c r="AE115" i="97"/>
  <c r="AG115" i="97"/>
  <c r="AJ115" i="97" s="1"/>
  <c r="AH135" i="97"/>
  <c r="AG135" i="97"/>
  <c r="AS135" i="97" s="1"/>
  <c r="AI140" i="97"/>
  <c r="AG143" i="97"/>
  <c r="AP153" i="97"/>
  <c r="AQ154" i="97"/>
  <c r="AR154" i="97" s="1"/>
  <c r="AP154" i="97"/>
  <c r="AH156" i="97"/>
  <c r="AZ158" i="97"/>
  <c r="AR158" i="97"/>
  <c r="BA158" i="97"/>
  <c r="AX158" i="97"/>
  <c r="AG164" i="97"/>
  <c r="AR168" i="97"/>
  <c r="AG205" i="97"/>
  <c r="AH205" i="97"/>
  <c r="AI205" i="97"/>
  <c r="AE214" i="97"/>
  <c r="AG214" i="97"/>
  <c r="AS214" i="97" s="1"/>
  <c r="AI214" i="97"/>
  <c r="AH214" i="97"/>
  <c r="AE84" i="97"/>
  <c r="AH84" i="97"/>
  <c r="AS107" i="97"/>
  <c r="AJ107" i="97"/>
  <c r="AR110" i="97"/>
  <c r="AZ110" i="97"/>
  <c r="AI120" i="97"/>
  <c r="AH129" i="97"/>
  <c r="AE141" i="97"/>
  <c r="AG141" i="97"/>
  <c r="AS141" i="97" s="1"/>
  <c r="AR153" i="97"/>
  <c r="AI156" i="97"/>
  <c r="AI164" i="97"/>
  <c r="AC164" i="97"/>
  <c r="AK164" i="97"/>
  <c r="AX164" i="97"/>
  <c r="AZ164" i="97"/>
  <c r="AE183" i="97"/>
  <c r="AP195" i="97"/>
  <c r="AQ195" i="97"/>
  <c r="AC195" i="97" s="1"/>
  <c r="AE139" i="97"/>
  <c r="AP162" i="97"/>
  <c r="AQ170" i="97"/>
  <c r="AP179" i="97"/>
  <c r="AQ179" i="97"/>
  <c r="AC205" i="97"/>
  <c r="AK205" i="97" s="1"/>
  <c r="AZ205" i="97"/>
  <c r="AP229" i="97"/>
  <c r="AQ229" i="97"/>
  <c r="AG253" i="97"/>
  <c r="AI253" i="97"/>
  <c r="AH253" i="97"/>
  <c r="AQ257" i="97"/>
  <c r="AX257" i="97" s="1"/>
  <c r="AP257" i="97"/>
  <c r="AH131" i="97"/>
  <c r="AI131" i="97"/>
  <c r="AZ162" i="97"/>
  <c r="AX162" i="97"/>
  <c r="AP190" i="97"/>
  <c r="AQ190" i="97"/>
  <c r="AZ190" i="97" s="1"/>
  <c r="AG201" i="97"/>
  <c r="AE201" i="97"/>
  <c r="AH201" i="97"/>
  <c r="AI201" i="97"/>
  <c r="AI221" i="97"/>
  <c r="AE221" i="97"/>
  <c r="AH221" i="97"/>
  <c r="AG221" i="97"/>
  <c r="AS221" i="97" s="1"/>
  <c r="AH243" i="97"/>
  <c r="AG243" i="97"/>
  <c r="AE243" i="97"/>
  <c r="AI243" i="97"/>
  <c r="U270" i="97"/>
  <c r="AE148" i="97"/>
  <c r="AS173" i="97"/>
  <c r="AI195" i="97"/>
  <c r="AP197" i="97"/>
  <c r="AI208" i="97"/>
  <c r="AH208" i="97"/>
  <c r="AG208" i="97"/>
  <c r="AE208" i="97"/>
  <c r="AQ238" i="97"/>
  <c r="AP238" i="97"/>
  <c r="AH239" i="97"/>
  <c r="AG239" i="97"/>
  <c r="AS239" i="97" s="1"/>
  <c r="AE239" i="97"/>
  <c r="AI239" i="97"/>
  <c r="AP241" i="97"/>
  <c r="AQ241" i="97"/>
  <c r="AQ242" i="97"/>
  <c r="AP242" i="97"/>
  <c r="AJ257" i="97"/>
  <c r="AH175" i="97"/>
  <c r="AG175" i="97"/>
  <c r="AS175" i="97" s="1"/>
  <c r="AP175" i="97"/>
  <c r="AQ175" i="97"/>
  <c r="AH191" i="97"/>
  <c r="AI191" i="97"/>
  <c r="AI200" i="97"/>
  <c r="AH200" i="97"/>
  <c r="AE200" i="97"/>
  <c r="AG200" i="97"/>
  <c r="AJ200" i="97" s="1"/>
  <c r="AE202" i="97"/>
  <c r="AH202" i="97"/>
  <c r="AI224" i="97"/>
  <c r="AH224" i="97"/>
  <c r="AE224" i="97"/>
  <c r="AQ249" i="97"/>
  <c r="AP249" i="97"/>
  <c r="AE257" i="97"/>
  <c r="AI257" i="97"/>
  <c r="AH257" i="97"/>
  <c r="AQ199" i="97"/>
  <c r="AP199" i="97"/>
  <c r="AQ212" i="97"/>
  <c r="AR212" i="97" s="1"/>
  <c r="AP212" i="97"/>
  <c r="AH227" i="97"/>
  <c r="AE227" i="97"/>
  <c r="AI227" i="97"/>
  <c r="AG227" i="97"/>
  <c r="AE244" i="97"/>
  <c r="AI244" i="97"/>
  <c r="AH244" i="97"/>
  <c r="AE196" i="97"/>
  <c r="AG196" i="97"/>
  <c r="AE199" i="97"/>
  <c r="AH199" i="97"/>
  <c r="AI199" i="97"/>
  <c r="BA236" i="97"/>
  <c r="AP243" i="97"/>
  <c r="AQ243" i="97"/>
  <c r="AQ204" i="97"/>
  <c r="AP204" i="97"/>
  <c r="AE212" i="97"/>
  <c r="AQ220" i="97"/>
  <c r="AP220" i="97"/>
  <c r="AI223" i="97"/>
  <c r="AP225" i="97"/>
  <c r="AH235" i="97"/>
  <c r="AG235" i="97"/>
  <c r="AI235" i="97"/>
  <c r="AQ224" i="97"/>
  <c r="AP224" i="97"/>
  <c r="AC225" i="97"/>
  <c r="AK225" i="97" s="1"/>
  <c r="AX225" i="97"/>
  <c r="BA225" i="97"/>
  <c r="AR225" i="97"/>
  <c r="AZ228" i="97"/>
  <c r="AR228" i="97"/>
  <c r="BA228" i="97"/>
  <c r="AH247" i="97"/>
  <c r="AG247" i="97"/>
  <c r="AI247" i="97"/>
  <c r="L285" i="97"/>
  <c r="AZ225" i="97"/>
  <c r="AI229" i="97"/>
  <c r="AE229" i="97"/>
  <c r="AH229" i="97"/>
  <c r="AQ200" i="97"/>
  <c r="AC200" i="97" s="1"/>
  <c r="AK200" i="97" s="1"/>
  <c r="AP200" i="97"/>
  <c r="AI204" i="97"/>
  <c r="AH204" i="97"/>
  <c r="AG206" i="97"/>
  <c r="AC217" i="97"/>
  <c r="AK217" i="97" s="1"/>
  <c r="AZ217" i="97"/>
  <c r="AR217" i="97"/>
  <c r="AC245" i="97"/>
  <c r="AK245" i="97"/>
  <c r="BA245" i="97"/>
  <c r="AZ245" i="97"/>
  <c r="AQ247" i="97"/>
  <c r="AE248" i="97"/>
  <c r="AG248" i="97"/>
  <c r="AS248" i="97" s="1"/>
  <c r="AH248" i="97"/>
  <c r="AH259" i="97"/>
  <c r="AG259" i="97"/>
  <c r="AS259" i="97" s="1"/>
  <c r="AI259" i="97"/>
  <c r="G285" i="97"/>
  <c r="K285" i="97"/>
  <c r="O285" i="97"/>
  <c r="U273" i="97"/>
  <c r="AQ218" i="97"/>
  <c r="AP218" i="97"/>
  <c r="AQ230" i="97"/>
  <c r="AP230" i="97"/>
  <c r="AE236" i="97"/>
  <c r="AG236" i="97"/>
  <c r="AQ250" i="97"/>
  <c r="AP250" i="97"/>
  <c r="D285" i="97"/>
  <c r="AE219" i="97"/>
  <c r="AH219" i="97"/>
  <c r="AP227" i="97"/>
  <c r="AQ227" i="97"/>
  <c r="AG233" i="97"/>
  <c r="AE233" i="97"/>
  <c r="AP259" i="97"/>
  <c r="AQ259" i="97"/>
  <c r="BA259" i="97" s="1"/>
  <c r="N285" i="97"/>
  <c r="U276" i="97"/>
  <c r="AE232" i="97"/>
  <c r="AH232" i="97"/>
  <c r="AE228" i="97"/>
  <c r="AG228" i="97"/>
  <c r="AJ228" i="97" s="1"/>
  <c r="AH255" i="97"/>
  <c r="AG255" i="97"/>
  <c r="AS255" i="97" s="1"/>
  <c r="J285" i="97"/>
  <c r="H275" i="97"/>
  <c r="P275" i="97"/>
  <c r="AZ246" i="97"/>
  <c r="AR246" i="97"/>
  <c r="U275" i="97"/>
  <c r="U277" i="97"/>
  <c r="H279" i="97"/>
  <c r="P279" i="97" s="1"/>
  <c r="Q279" i="97"/>
  <c r="AH231" i="97"/>
  <c r="AG231" i="97"/>
  <c r="AS231" i="97" s="1"/>
  <c r="AE240" i="97"/>
  <c r="AH251" i="97"/>
  <c r="AG251" i="97"/>
  <c r="AS251" i="97" s="1"/>
  <c r="AE256" i="97"/>
  <c r="M285" i="97"/>
  <c r="H267" i="97"/>
  <c r="S267" i="97" s="1"/>
  <c r="U281" i="97"/>
  <c r="H283" i="97"/>
  <c r="Q283" i="97" s="1"/>
  <c r="M7" i="55"/>
  <c r="L7" i="55" s="1"/>
  <c r="K7" i="55" s="1"/>
  <c r="J7" i="55" s="1"/>
  <c r="I7" i="55" s="1"/>
  <c r="H7" i="55" s="1"/>
  <c r="G7" i="55" s="1"/>
  <c r="F7" i="55" s="1"/>
  <c r="E7" i="55" s="1"/>
  <c r="D7" i="55" s="1"/>
  <c r="C7" i="55" s="1"/>
  <c r="J27" i="10"/>
  <c r="L27" i="10" s="1"/>
  <c r="J29" i="10"/>
  <c r="M30" i="2"/>
  <c r="M32" i="2" s="1"/>
  <c r="M33" i="2" s="1"/>
  <c r="L30" i="2"/>
  <c r="L32" i="2"/>
  <c r="L33" i="2" s="1"/>
  <c r="K30" i="2"/>
  <c r="K32" i="2"/>
  <c r="K33" i="2" s="1"/>
  <c r="J30" i="2"/>
  <c r="J32" i="2" s="1"/>
  <c r="J33" i="2" s="1"/>
  <c r="I30" i="2"/>
  <c r="I32" i="2" s="1"/>
  <c r="I33" i="2" s="1"/>
  <c r="H30" i="2"/>
  <c r="H32" i="2"/>
  <c r="H33" i="2" s="1"/>
  <c r="G30" i="2"/>
  <c r="G32" i="2"/>
  <c r="G33" i="2" s="1"/>
  <c r="F30" i="2"/>
  <c r="F32" i="2" s="1"/>
  <c r="F33" i="2" s="1"/>
  <c r="E30" i="2"/>
  <c r="E32" i="2" s="1"/>
  <c r="E33" i="2" s="1"/>
  <c r="M16" i="2"/>
  <c r="M20" i="2"/>
  <c r="M21" i="2" s="1"/>
  <c r="L16" i="2"/>
  <c r="L20" i="2"/>
  <c r="L21" i="2" s="1"/>
  <c r="K16" i="2"/>
  <c r="K20" i="2" s="1"/>
  <c r="K21" i="2" s="1"/>
  <c r="J16" i="2"/>
  <c r="J20" i="2" s="1"/>
  <c r="J21" i="2" s="1"/>
  <c r="I16" i="2"/>
  <c r="I20" i="2" s="1"/>
  <c r="I21" i="2" s="1"/>
  <c r="H16" i="2"/>
  <c r="H20" i="2" s="1"/>
  <c r="H21" i="2"/>
  <c r="G16" i="2"/>
  <c r="G20" i="2"/>
  <c r="G21" i="2"/>
  <c r="F16" i="2"/>
  <c r="F20" i="2"/>
  <c r="F21" i="2" s="1"/>
  <c r="E16" i="2"/>
  <c r="E20" i="2"/>
  <c r="E21" i="2" s="1"/>
  <c r="AZ255" i="97"/>
  <c r="BA251" i="97"/>
  <c r="BA11" i="97"/>
  <c r="T273" i="99"/>
  <c r="AR147" i="97"/>
  <c r="AS163" i="97"/>
  <c r="BA28" i="97"/>
  <c r="BA202" i="97"/>
  <c r="AC28" i="97"/>
  <c r="AK28" i="97"/>
  <c r="AR69" i="97"/>
  <c r="BA75" i="97"/>
  <c r="AZ69" i="97"/>
  <c r="AR75" i="97"/>
  <c r="Q278" i="99"/>
  <c r="T272" i="97"/>
  <c r="AZ108" i="99"/>
  <c r="AX251" i="97"/>
  <c r="AR255" i="97"/>
  <c r="BA93" i="97"/>
  <c r="AX192" i="99"/>
  <c r="T281" i="97"/>
  <c r="AX75" i="97"/>
  <c r="BA147" i="97"/>
  <c r="AC147" i="97"/>
  <c r="AK147" i="97" s="1"/>
  <c r="AC75" i="97"/>
  <c r="AK75" i="97"/>
  <c r="AX147" i="97"/>
  <c r="AX28" i="97"/>
  <c r="AC69" i="99"/>
  <c r="AK69" i="99"/>
  <c r="AC227" i="99"/>
  <c r="AK227" i="99" s="1"/>
  <c r="AX57" i="99"/>
  <c r="BA57" i="99"/>
  <c r="BA55" i="97"/>
  <c r="AZ15" i="97"/>
  <c r="AZ55" i="97"/>
  <c r="BA69" i="99"/>
  <c r="AZ227" i="99"/>
  <c r="AX69" i="99"/>
  <c r="S281" i="97"/>
  <c r="BA227" i="99"/>
  <c r="AR69" i="99"/>
  <c r="AX227" i="99"/>
  <c r="AR28" i="97"/>
  <c r="R281" i="97"/>
  <c r="P281" i="97"/>
  <c r="BA21" i="97"/>
  <c r="AC114" i="97"/>
  <c r="AK114" i="97"/>
  <c r="S272" i="97"/>
  <c r="P272" i="97"/>
  <c r="AR134" i="97"/>
  <c r="AJ28" i="97"/>
  <c r="AC215" i="97"/>
  <c r="AK215" i="97" s="1"/>
  <c r="AZ134" i="97"/>
  <c r="AZ114" i="97"/>
  <c r="Q272" i="97"/>
  <c r="AX15" i="97"/>
  <c r="AS23" i="97"/>
  <c r="AR114" i="97"/>
  <c r="AC15" i="97"/>
  <c r="AK15" i="97"/>
  <c r="P278" i="97"/>
  <c r="AX114" i="97"/>
  <c r="AR15" i="97"/>
  <c r="P284" i="99"/>
  <c r="AS55" i="97"/>
  <c r="AS125" i="99"/>
  <c r="AZ226" i="99"/>
  <c r="S284" i="99"/>
  <c r="AJ27" i="99"/>
  <c r="AC226" i="99"/>
  <c r="AK226" i="99" s="1"/>
  <c r="S283" i="99"/>
  <c r="BA48" i="99"/>
  <c r="AR147" i="99"/>
  <c r="AC105" i="97"/>
  <c r="AK105" i="97"/>
  <c r="AC74" i="99"/>
  <c r="AK74" i="99" s="1"/>
  <c r="AC23" i="97"/>
  <c r="AK23" i="97" s="1"/>
  <c r="AR223" i="97"/>
  <c r="AC223" i="97"/>
  <c r="Q274" i="99"/>
  <c r="L98" i="98"/>
  <c r="AJ211" i="97"/>
  <c r="AC85" i="97"/>
  <c r="AK85" i="97"/>
  <c r="AC126" i="99"/>
  <c r="AK126" i="99"/>
  <c r="AX206" i="99"/>
  <c r="Q282" i="97"/>
  <c r="AX185" i="97"/>
  <c r="AX126" i="99"/>
  <c r="AZ206" i="99"/>
  <c r="AR51" i="99"/>
  <c r="AC206" i="99"/>
  <c r="AK206" i="99" s="1"/>
  <c r="BA51" i="99"/>
  <c r="T282" i="97"/>
  <c r="AR206" i="99"/>
  <c r="AJ154" i="99"/>
  <c r="AS242" i="97"/>
  <c r="AS244" i="99"/>
  <c r="AZ51" i="99"/>
  <c r="BA226" i="97"/>
  <c r="AC226" i="97"/>
  <c r="AK226" i="97" s="1"/>
  <c r="AR226" i="97"/>
  <c r="AZ226" i="97"/>
  <c r="AC115" i="97"/>
  <c r="AK115" i="97" s="1"/>
  <c r="AJ215" i="97"/>
  <c r="AX51" i="99"/>
  <c r="AS117" i="99"/>
  <c r="AR240" i="97"/>
  <c r="AZ88" i="97"/>
  <c r="AR88" i="97"/>
  <c r="BA88" i="97"/>
  <c r="AC88" i="97"/>
  <c r="AK88" i="97" s="1"/>
  <c r="AZ181" i="99"/>
  <c r="BA81" i="97"/>
  <c r="BA98" i="97"/>
  <c r="BA154" i="99"/>
  <c r="AX158" i="99"/>
  <c r="AR182" i="97"/>
  <c r="AR158" i="99"/>
  <c r="AZ182" i="97"/>
  <c r="AC22" i="97"/>
  <c r="AK22" i="97"/>
  <c r="AC247" i="99"/>
  <c r="AK247" i="99"/>
  <c r="AZ237" i="97"/>
  <c r="BA70" i="99"/>
  <c r="BA140" i="97"/>
  <c r="AZ140" i="97"/>
  <c r="AZ89" i="99"/>
  <c r="AX201" i="99"/>
  <c r="BA235" i="97"/>
  <c r="BA165" i="97"/>
  <c r="AZ113" i="97"/>
  <c r="AX237" i="97"/>
  <c r="AR140" i="97"/>
  <c r="AZ47" i="99"/>
  <c r="S268" i="97"/>
  <c r="Q268" i="97"/>
  <c r="BA237" i="97"/>
  <c r="BA42" i="97"/>
  <c r="AC207" i="97"/>
  <c r="AK207" i="97"/>
  <c r="AC237" i="97"/>
  <c r="AK237" i="97"/>
  <c r="AX99" i="97"/>
  <c r="AR42" i="97"/>
  <c r="BA47" i="99"/>
  <c r="AX207" i="97"/>
  <c r="AC99" i="97"/>
  <c r="AZ193" i="99"/>
  <c r="P279" i="99"/>
  <c r="AC47" i="99"/>
  <c r="AK47" i="99" s="1"/>
  <c r="AR22" i="97"/>
  <c r="AR207" i="97"/>
  <c r="AS176" i="97"/>
  <c r="AC231" i="99"/>
  <c r="AK231" i="99" s="1"/>
  <c r="AR47" i="99"/>
  <c r="AZ207" i="97"/>
  <c r="AZ22" i="97"/>
  <c r="L102" i="96"/>
  <c r="AR205" i="99"/>
  <c r="AR70" i="99"/>
  <c r="T268" i="97"/>
  <c r="AR99" i="97"/>
  <c r="AZ99" i="97"/>
  <c r="BA22" i="97"/>
  <c r="BA247" i="99"/>
  <c r="AZ70" i="99"/>
  <c r="AC70" i="99"/>
  <c r="AK70" i="99"/>
  <c r="R279" i="99"/>
  <c r="P268" i="97"/>
  <c r="AS79" i="97"/>
  <c r="AJ77" i="97"/>
  <c r="AJ26" i="97"/>
  <c r="Q284" i="97"/>
  <c r="AZ217" i="99"/>
  <c r="AR120" i="97"/>
  <c r="AR38" i="97"/>
  <c r="AC118" i="97"/>
  <c r="AK118" i="97"/>
  <c r="L82" i="98"/>
  <c r="AJ39" i="99"/>
  <c r="BA118" i="97"/>
  <c r="AS136" i="99"/>
  <c r="AJ22" i="97"/>
  <c r="BA151" i="97"/>
  <c r="AJ240" i="97"/>
  <c r="AZ133" i="99"/>
  <c r="AZ158" i="99"/>
  <c r="AS254" i="97"/>
  <c r="AZ62" i="97"/>
  <c r="S284" i="97"/>
  <c r="BA158" i="99"/>
  <c r="AC239" i="99"/>
  <c r="AK239" i="99"/>
  <c r="AX120" i="99"/>
  <c r="AJ92" i="97"/>
  <c r="BA248" i="97"/>
  <c r="AZ141" i="99"/>
  <c r="BA221" i="99"/>
  <c r="AS70" i="97"/>
  <c r="AX105" i="97"/>
  <c r="AS248" i="99"/>
  <c r="AX193" i="99"/>
  <c r="P274" i="99"/>
  <c r="AR112" i="99"/>
  <c r="M91" i="96"/>
  <c r="L93" i="98"/>
  <c r="AX129" i="99"/>
  <c r="AS33" i="97"/>
  <c r="AR65" i="99"/>
  <c r="L98" i="96"/>
  <c r="AR96" i="99"/>
  <c r="AC78" i="97"/>
  <c r="AK78" i="97" s="1"/>
  <c r="AZ124" i="97"/>
  <c r="AX65" i="97"/>
  <c r="BA124" i="97"/>
  <c r="AR105" i="97"/>
  <c r="AR81" i="99"/>
  <c r="AS111" i="99"/>
  <c r="AS138" i="99"/>
  <c r="AZ129" i="99"/>
  <c r="AX111" i="97"/>
  <c r="BA105" i="97"/>
  <c r="BA54" i="97"/>
  <c r="AC171" i="97"/>
  <c r="BA213" i="97"/>
  <c r="AJ134" i="97"/>
  <c r="AR78" i="97"/>
  <c r="AR33" i="97"/>
  <c r="AJ106" i="99"/>
  <c r="BA189" i="97"/>
  <c r="AS15" i="97"/>
  <c r="AC65" i="97"/>
  <c r="AK65" i="97" s="1"/>
  <c r="AS194" i="99"/>
  <c r="AX60" i="99"/>
  <c r="AJ122" i="97"/>
  <c r="BA165" i="99"/>
  <c r="AJ228" i="99"/>
  <c r="AX232" i="97"/>
  <c r="AC232" i="97"/>
  <c r="AK232" i="97"/>
  <c r="AR27" i="97"/>
  <c r="AX149" i="99"/>
  <c r="T274" i="99"/>
  <c r="AC213" i="97"/>
  <c r="AK213" i="97"/>
  <c r="AZ27" i="97"/>
  <c r="AR189" i="97"/>
  <c r="AR60" i="99"/>
  <c r="AS213" i="97"/>
  <c r="AR213" i="97"/>
  <c r="AZ189" i="97"/>
  <c r="AJ16" i="99"/>
  <c r="AC40" i="99"/>
  <c r="AK40" i="99" s="1"/>
  <c r="AC79" i="97"/>
  <c r="AK79" i="97" s="1"/>
  <c r="AR79" i="97"/>
  <c r="AR17" i="97"/>
  <c r="M97" i="98"/>
  <c r="AS128" i="99"/>
  <c r="R283" i="99"/>
  <c r="AR138" i="97"/>
  <c r="AR249" i="99"/>
  <c r="AZ170" i="99"/>
  <c r="AR183" i="99"/>
  <c r="BA116" i="99"/>
  <c r="AC17" i="97"/>
  <c r="AK17" i="97" s="1"/>
  <c r="AX249" i="99"/>
  <c r="AJ82" i="99"/>
  <c r="AX17" i="97"/>
  <c r="AC29" i="97"/>
  <c r="AK29" i="97"/>
  <c r="T283" i="99"/>
  <c r="AX223" i="99"/>
  <c r="AZ116" i="99"/>
  <c r="AJ57" i="97"/>
  <c r="BA233" i="97"/>
  <c r="BA169" i="97"/>
  <c r="AR29" i="97"/>
  <c r="AZ223" i="99"/>
  <c r="AS62" i="97"/>
  <c r="AR21" i="97"/>
  <c r="AX182" i="97"/>
  <c r="AC151" i="97"/>
  <c r="AK151" i="97"/>
  <c r="AR124" i="97"/>
  <c r="AZ38" i="97"/>
  <c r="AR97" i="97"/>
  <c r="BA182" i="97"/>
  <c r="AZ97" i="97"/>
  <c r="AJ166" i="97"/>
  <c r="AR167" i="97"/>
  <c r="AX151" i="97"/>
  <c r="AX124" i="97"/>
  <c r="AJ168" i="97"/>
  <c r="AX38" i="97"/>
  <c r="AJ210" i="97"/>
  <c r="AR151" i="97"/>
  <c r="BA38" i="97"/>
  <c r="R42" i="47"/>
  <c r="T44" i="47"/>
  <c r="T45" i="47"/>
  <c r="X42" i="47"/>
  <c r="R40" i="47"/>
  <c r="O45" i="47"/>
  <c r="M39" i="47"/>
  <c r="T42" i="47"/>
  <c r="M32" i="47"/>
  <c r="S45" i="47"/>
  <c r="X44" i="47"/>
  <c r="S42" i="47"/>
  <c r="M21" i="47"/>
  <c r="Q41" i="47"/>
  <c r="M31" i="47"/>
  <c r="M23" i="47"/>
  <c r="M17" i="47"/>
  <c r="X40" i="47"/>
  <c r="AC254" i="97"/>
  <c r="AK254" i="97" s="1"/>
  <c r="AR111" i="97"/>
  <c r="AS74" i="97"/>
  <c r="AC54" i="97"/>
  <c r="AK54" i="97"/>
  <c r="AZ171" i="97"/>
  <c r="AZ98" i="99"/>
  <c r="BA81" i="99"/>
  <c r="AS19" i="99"/>
  <c r="BA65" i="99"/>
  <c r="S276" i="99"/>
  <c r="AS186" i="97"/>
  <c r="AC198" i="97"/>
  <c r="AZ125" i="97"/>
  <c r="BA111" i="97"/>
  <c r="AR54" i="97"/>
  <c r="AR171" i="97"/>
  <c r="P276" i="99"/>
  <c r="AC98" i="99"/>
  <c r="AK98" i="99" s="1"/>
  <c r="AC81" i="99"/>
  <c r="AK81" i="99" s="1"/>
  <c r="AC65" i="99"/>
  <c r="AK65" i="99"/>
  <c r="AS240" i="99"/>
  <c r="M24" i="47"/>
  <c r="Q45" i="47"/>
  <c r="AR198" i="97"/>
  <c r="AC125" i="97"/>
  <c r="AK125" i="97" s="1"/>
  <c r="AZ54" i="97"/>
  <c r="BA171" i="97"/>
  <c r="Q276" i="99"/>
  <c r="AS219" i="99"/>
  <c r="AX98" i="99"/>
  <c r="M33" i="47"/>
  <c r="Q42" i="47"/>
  <c r="P45" i="47"/>
  <c r="P43" i="47"/>
  <c r="M35" i="47"/>
  <c r="P44" i="47"/>
  <c r="AJ108" i="97"/>
  <c r="AZ245" i="99"/>
  <c r="AJ142" i="99"/>
  <c r="AX138" i="99"/>
  <c r="AC240" i="99"/>
  <c r="AK240" i="99" s="1"/>
  <c r="X41" i="47"/>
  <c r="M30" i="47"/>
  <c r="AX240" i="99"/>
  <c r="AC138" i="99"/>
  <c r="AK138" i="99"/>
  <c r="BA138" i="99"/>
  <c r="S40" i="47"/>
  <c r="M26" i="47"/>
  <c r="U41" i="47"/>
  <c r="M18" i="47"/>
  <c r="S41" i="47"/>
  <c r="M27" i="47"/>
  <c r="O43" i="47"/>
  <c r="AZ231" i="97"/>
  <c r="AZ258" i="97"/>
  <c r="AR231" i="97"/>
  <c r="AX216" i="97"/>
  <c r="M89" i="96"/>
  <c r="AC41" i="97"/>
  <c r="AK41" i="97" s="1"/>
  <c r="AR240" i="99"/>
  <c r="AR138" i="99"/>
  <c r="AJ192" i="99"/>
  <c r="AX81" i="99"/>
  <c r="AS105" i="99"/>
  <c r="AX65" i="99"/>
  <c r="O42" i="47"/>
  <c r="U42" i="47"/>
  <c r="M20" i="47"/>
  <c r="T40" i="47"/>
  <c r="AR216" i="97"/>
  <c r="AC111" i="97"/>
  <c r="AK111" i="97"/>
  <c r="BA245" i="99"/>
  <c r="AX43" i="99"/>
  <c r="U45" i="47"/>
  <c r="Q43" i="47"/>
  <c r="R44" i="47"/>
  <c r="Q40" i="47"/>
  <c r="Q44" i="47"/>
  <c r="R43" i="47"/>
  <c r="R45" i="47"/>
  <c r="M16" i="47"/>
  <c r="AX63" i="99"/>
  <c r="AZ21" i="97"/>
  <c r="BA96" i="99"/>
  <c r="AR91" i="99"/>
  <c r="AC98" i="97"/>
  <c r="AK98" i="97"/>
  <c r="AX221" i="99"/>
  <c r="BA181" i="99"/>
  <c r="Q278" i="97"/>
  <c r="AR113" i="97"/>
  <c r="AC185" i="97"/>
  <c r="AK185" i="97" s="1"/>
  <c r="AJ133" i="97"/>
  <c r="AC211" i="97"/>
  <c r="AK211" i="97" s="1"/>
  <c r="AC167" i="97"/>
  <c r="AK167" i="97"/>
  <c r="AC92" i="97"/>
  <c r="AK92" i="97"/>
  <c r="AZ79" i="97"/>
  <c r="AZ29" i="97"/>
  <c r="AC181" i="99"/>
  <c r="AK181" i="99"/>
  <c r="BA135" i="99"/>
  <c r="AC116" i="99"/>
  <c r="AK116" i="99" s="1"/>
  <c r="AC210" i="99"/>
  <c r="AK210" i="99" s="1"/>
  <c r="AX75" i="99"/>
  <c r="BA76" i="97"/>
  <c r="AZ36" i="99"/>
  <c r="AX18" i="97"/>
  <c r="AX138" i="97"/>
  <c r="BA167" i="97"/>
  <c r="AJ76" i="99"/>
  <c r="BA15" i="99"/>
  <c r="S278" i="97"/>
  <c r="T278" i="97"/>
  <c r="AS160" i="97"/>
  <c r="AC82" i="97"/>
  <c r="AK82" i="97" s="1"/>
  <c r="AR185" i="97"/>
  <c r="AX142" i="97"/>
  <c r="AX211" i="97"/>
  <c r="AX167" i="97"/>
  <c r="AR92" i="97"/>
  <c r="AX79" i="97"/>
  <c r="BA29" i="97"/>
  <c r="BA177" i="99"/>
  <c r="AR259" i="99"/>
  <c r="AR27" i="99"/>
  <c r="AR181" i="99"/>
  <c r="AR75" i="99"/>
  <c r="BA79" i="99"/>
  <c r="AC138" i="97"/>
  <c r="AK138" i="97" s="1"/>
  <c r="AX92" i="97"/>
  <c r="AR223" i="99"/>
  <c r="AC173" i="99"/>
  <c r="AK173" i="99"/>
  <c r="AZ75" i="99"/>
  <c r="AX116" i="97"/>
  <c r="BA62" i="97"/>
  <c r="AR18" i="97"/>
  <c r="AR76" i="97"/>
  <c r="AR79" i="99"/>
  <c r="AX116" i="99"/>
  <c r="AZ185" i="97"/>
  <c r="AC142" i="97"/>
  <c r="AK142" i="97" s="1"/>
  <c r="AS234" i="97"/>
  <c r="AR211" i="97"/>
  <c r="AJ95" i="97"/>
  <c r="BA256" i="97"/>
  <c r="AZ82" i="97"/>
  <c r="AR142" i="97"/>
  <c r="AZ211" i="97"/>
  <c r="AS203" i="97"/>
  <c r="Q269" i="99"/>
  <c r="BA223" i="99"/>
  <c r="BA187" i="99"/>
  <c r="AX130" i="99"/>
  <c r="AC75" i="99"/>
  <c r="AK75" i="99"/>
  <c r="AC27" i="99"/>
  <c r="AK27" i="99" s="1"/>
  <c r="BA18" i="97"/>
  <c r="AZ79" i="99"/>
  <c r="AR98" i="97"/>
  <c r="AJ153" i="97"/>
  <c r="AJ159" i="97"/>
  <c r="AZ142" i="97"/>
  <c r="AC62" i="97"/>
  <c r="AK62" i="97"/>
  <c r="AZ92" i="97"/>
  <c r="AZ70" i="97"/>
  <c r="AJ69" i="99"/>
  <c r="AR92" i="99"/>
  <c r="AR20" i="99"/>
  <c r="AC130" i="99"/>
  <c r="AK130" i="99" s="1"/>
  <c r="AX79" i="99"/>
  <c r="AJ165" i="97"/>
  <c r="AZ98" i="97"/>
  <c r="AC169" i="97"/>
  <c r="AK169" i="97" s="1"/>
  <c r="M99" i="96"/>
  <c r="AR62" i="97"/>
  <c r="AR169" i="97"/>
  <c r="M94" i="96"/>
  <c r="AR63" i="99"/>
  <c r="BA210" i="99"/>
  <c r="AS246" i="97"/>
  <c r="AR232" i="97"/>
  <c r="AR210" i="97"/>
  <c r="AC210" i="97"/>
  <c r="AK210" i="97" s="1"/>
  <c r="AZ251" i="97"/>
  <c r="AJ138" i="97"/>
  <c r="AS150" i="97"/>
  <c r="AX255" i="97"/>
  <c r="AC117" i="97"/>
  <c r="AK117" i="97" s="1"/>
  <c r="AZ139" i="97"/>
  <c r="AZ78" i="97"/>
  <c r="AJ111" i="97"/>
  <c r="AX27" i="97"/>
  <c r="BA60" i="97"/>
  <c r="BA20" i="97"/>
  <c r="AX189" i="97"/>
  <c r="BA66" i="97"/>
  <c r="AR11" i="97"/>
  <c r="AS196" i="99"/>
  <c r="AS176" i="99"/>
  <c r="AX173" i="99"/>
  <c r="BA142" i="99"/>
  <c r="BA186" i="99"/>
  <c r="AC129" i="99"/>
  <c r="AR119" i="99"/>
  <c r="AJ174" i="99"/>
  <c r="AC89" i="99"/>
  <c r="AK89" i="99" s="1"/>
  <c r="AZ60" i="99"/>
  <c r="AZ20" i="99"/>
  <c r="AC108" i="99"/>
  <c r="AC20" i="99"/>
  <c r="AK20" i="99"/>
  <c r="AR209" i="99"/>
  <c r="AJ245" i="99"/>
  <c r="AC60" i="99"/>
  <c r="AK60" i="99" s="1"/>
  <c r="AX40" i="99"/>
  <c r="T280" i="97"/>
  <c r="AX27" i="99"/>
  <c r="AR71" i="99"/>
  <c r="AC255" i="97"/>
  <c r="AK255" i="97" s="1"/>
  <c r="AZ210" i="99"/>
  <c r="Q275" i="97"/>
  <c r="S274" i="97"/>
  <c r="BA232" i="97"/>
  <c r="AS170" i="97"/>
  <c r="R269" i="97"/>
  <c r="Q269" i="97"/>
  <c r="AR251" i="97"/>
  <c r="AR203" i="97"/>
  <c r="AS35" i="97"/>
  <c r="AS30" i="97"/>
  <c r="AX78" i="97"/>
  <c r="BA85" i="97"/>
  <c r="BA27" i="97"/>
  <c r="AX11" i="97"/>
  <c r="AR142" i="99"/>
  <c r="AS210" i="99"/>
  <c r="BA44" i="99"/>
  <c r="AZ155" i="99"/>
  <c r="AX119" i="99"/>
  <c r="AC88" i="99"/>
  <c r="AK88" i="99" s="1"/>
  <c r="AZ27" i="99"/>
  <c r="AX89" i="99"/>
  <c r="AX20" i="99"/>
  <c r="AC66" i="99"/>
  <c r="AK66" i="99" s="1"/>
  <c r="BA40" i="99"/>
  <c r="AX55" i="99"/>
  <c r="BA55" i="99"/>
  <c r="AX85" i="97"/>
  <c r="AR173" i="99"/>
  <c r="BA71" i="99"/>
  <c r="AZ173" i="99"/>
  <c r="AZ142" i="99"/>
  <c r="AR129" i="99"/>
  <c r="AC93" i="99"/>
  <c r="AK93" i="99"/>
  <c r="AR88" i="99"/>
  <c r="AJ66" i="99"/>
  <c r="AR89" i="99"/>
  <c r="AZ40" i="99"/>
  <c r="AS150" i="99"/>
  <c r="AX210" i="99"/>
  <c r="BA119" i="99"/>
  <c r="AX71" i="99"/>
  <c r="AZ119" i="99"/>
  <c r="AZ71" i="99"/>
  <c r="AZ57" i="99"/>
  <c r="AC57" i="99"/>
  <c r="AK57" i="99"/>
  <c r="AS256" i="97"/>
  <c r="AJ256" i="97"/>
  <c r="AX76" i="97"/>
  <c r="AC76" i="97"/>
  <c r="AK76" i="97"/>
  <c r="T274" i="97"/>
  <c r="AZ203" i="97"/>
  <c r="AZ33" i="97"/>
  <c r="AZ14" i="97"/>
  <c r="AZ120" i="97"/>
  <c r="AJ213" i="99"/>
  <c r="AJ253" i="99"/>
  <c r="AR154" i="99"/>
  <c r="AC147" i="99"/>
  <c r="AK147" i="99"/>
  <c r="BA80" i="99"/>
  <c r="T284" i="97"/>
  <c r="AZ141" i="97"/>
  <c r="R274" i="97"/>
  <c r="BA214" i="97"/>
  <c r="AX97" i="97"/>
  <c r="AC165" i="97"/>
  <c r="AK165" i="97" s="1"/>
  <c r="AZ102" i="97"/>
  <c r="AR23" i="97"/>
  <c r="AJ205" i="99"/>
  <c r="AZ205" i="99"/>
  <c r="AR93" i="99"/>
  <c r="AC36" i="99"/>
  <c r="AK36" i="99"/>
  <c r="AS168" i="99"/>
  <c r="AR120" i="99"/>
  <c r="AC154" i="99"/>
  <c r="AK154" i="99" s="1"/>
  <c r="AS43" i="97"/>
  <c r="AX112" i="99"/>
  <c r="BA239" i="97"/>
  <c r="AZ216" i="97"/>
  <c r="AZ198" i="97"/>
  <c r="AS245" i="97"/>
  <c r="AJ188" i="97"/>
  <c r="AC97" i="97"/>
  <c r="AK97" i="97" s="1"/>
  <c r="AZ117" i="97"/>
  <c r="AC203" i="97"/>
  <c r="AK203" i="97"/>
  <c r="BA203" i="97"/>
  <c r="AS146" i="97"/>
  <c r="AR118" i="97"/>
  <c r="AR60" i="97"/>
  <c r="AX14" i="97"/>
  <c r="BA127" i="97"/>
  <c r="AX120" i="97"/>
  <c r="AC60" i="97"/>
  <c r="AK60" i="97" s="1"/>
  <c r="AZ23" i="97"/>
  <c r="AS50" i="97"/>
  <c r="AR247" i="99"/>
  <c r="AR231" i="99"/>
  <c r="AR198" i="99"/>
  <c r="AZ240" i="99"/>
  <c r="BA170" i="99"/>
  <c r="AZ154" i="99"/>
  <c r="BA205" i="99"/>
  <c r="BA193" i="99"/>
  <c r="AS164" i="99"/>
  <c r="AX147" i="99"/>
  <c r="BA239" i="99"/>
  <c r="AX165" i="99"/>
  <c r="AR126" i="99"/>
  <c r="AZ239" i="99"/>
  <c r="AC44" i="99"/>
  <c r="BA141" i="99"/>
  <c r="AX93" i="99"/>
  <c r="AZ93" i="99"/>
  <c r="AR98" i="99"/>
  <c r="AX96" i="99"/>
  <c r="AC92" i="99"/>
  <c r="AK92" i="99" s="1"/>
  <c r="AJ81" i="99"/>
  <c r="AX36" i="99"/>
  <c r="AC96" i="99"/>
  <c r="AK96" i="99"/>
  <c r="AC120" i="99"/>
  <c r="AK120" i="99" s="1"/>
  <c r="AZ120" i="99"/>
  <c r="AC80" i="99"/>
  <c r="AK80" i="99"/>
  <c r="AZ43" i="99"/>
  <c r="AR130" i="99"/>
  <c r="AS200" i="99"/>
  <c r="AZ112" i="99"/>
  <c r="AS113" i="99"/>
  <c r="P284" i="97"/>
  <c r="AR116" i="97"/>
  <c r="BA73" i="99"/>
  <c r="BA112" i="99"/>
  <c r="AX33" i="97"/>
  <c r="S267" i="99"/>
  <c r="R271" i="97"/>
  <c r="AR141" i="99"/>
  <c r="AZ92" i="99"/>
  <c r="Q277" i="97"/>
  <c r="P274" i="97"/>
  <c r="AC216" i="97"/>
  <c r="AK216" i="97" s="1"/>
  <c r="AX198" i="97"/>
  <c r="AS63" i="97"/>
  <c r="AS142" i="97"/>
  <c r="S277" i="97"/>
  <c r="AR85" i="97"/>
  <c r="AX118" i="97"/>
  <c r="AC33" i="97"/>
  <c r="AK33" i="97"/>
  <c r="AX60" i="97"/>
  <c r="BA23" i="97"/>
  <c r="AZ87" i="97"/>
  <c r="AZ247" i="99"/>
  <c r="AR244" i="99"/>
  <c r="AX205" i="99"/>
  <c r="R267" i="99"/>
  <c r="AC193" i="99"/>
  <c r="AK193" i="99" s="1"/>
  <c r="BA131" i="99"/>
  <c r="BA147" i="99"/>
  <c r="BA126" i="99"/>
  <c r="AC73" i="99"/>
  <c r="AK73" i="99" s="1"/>
  <c r="AC141" i="99"/>
  <c r="AK141" i="99" s="1"/>
  <c r="AJ48" i="99"/>
  <c r="AX92" i="99"/>
  <c r="AX73" i="99"/>
  <c r="BA36" i="99"/>
  <c r="AJ89" i="99"/>
  <c r="AR43" i="99"/>
  <c r="AC43" i="99"/>
  <c r="AK43" i="99" s="1"/>
  <c r="AZ130" i="99"/>
  <c r="AZ116" i="97"/>
  <c r="BA116" i="97"/>
  <c r="AS24" i="97"/>
  <c r="AJ74" i="99"/>
  <c r="L96" i="98"/>
  <c r="AZ135" i="99"/>
  <c r="AC135" i="99"/>
  <c r="AK135" i="99" s="1"/>
  <c r="AZ108" i="97"/>
  <c r="AC145" i="97"/>
  <c r="AK145" i="97"/>
  <c r="BA145" i="97"/>
  <c r="AR145" i="97"/>
  <c r="AS209" i="97"/>
  <c r="AJ209" i="97"/>
  <c r="BA166" i="97"/>
  <c r="AS155" i="97"/>
  <c r="AC127" i="97"/>
  <c r="AK127" i="97" s="1"/>
  <c r="AX87" i="97"/>
  <c r="AC66" i="97"/>
  <c r="AX177" i="99"/>
  <c r="AC131" i="99"/>
  <c r="AK131" i="99" s="1"/>
  <c r="AS170" i="99"/>
  <c r="AJ94" i="99"/>
  <c r="BA201" i="99"/>
  <c r="AC133" i="99"/>
  <c r="AK133" i="99" s="1"/>
  <c r="AZ110" i="99"/>
  <c r="AS160" i="99"/>
  <c r="AC140" i="99"/>
  <c r="AK140" i="99"/>
  <c r="AX140" i="99"/>
  <c r="AJ88" i="99"/>
  <c r="AZ145" i="97"/>
  <c r="AX145" i="97"/>
  <c r="M95" i="98"/>
  <c r="AS239" i="99"/>
  <c r="AS58" i="99"/>
  <c r="AJ58" i="99"/>
  <c r="AX244" i="97"/>
  <c r="AS147" i="99"/>
  <c r="AJ147" i="99"/>
  <c r="P271" i="97"/>
  <c r="S271" i="97"/>
  <c r="AR248" i="97"/>
  <c r="P283" i="97"/>
  <c r="AR214" i="97"/>
  <c r="BA201" i="97"/>
  <c r="AJ149" i="97"/>
  <c r="AX139" i="97"/>
  <c r="P277" i="97"/>
  <c r="AJ169" i="97"/>
  <c r="AR127" i="97"/>
  <c r="AX127" i="97"/>
  <c r="BA87" i="97"/>
  <c r="AR140" i="99"/>
  <c r="AZ177" i="99"/>
  <c r="AC201" i="99"/>
  <c r="AK201" i="99"/>
  <c r="AX157" i="99"/>
  <c r="AR110" i="99"/>
  <c r="AJ28" i="99"/>
  <c r="Q268" i="99"/>
  <c r="AJ226" i="99"/>
  <c r="AC55" i="99"/>
  <c r="AK55" i="99"/>
  <c r="AZ221" i="99"/>
  <c r="AC221" i="99"/>
  <c r="AK221" i="99"/>
  <c r="AS32" i="99"/>
  <c r="AJ32" i="99"/>
  <c r="AJ258" i="97"/>
  <c r="AS258" i="97"/>
  <c r="AC214" i="97"/>
  <c r="AK214" i="97" s="1"/>
  <c r="AS181" i="97"/>
  <c r="T277" i="97"/>
  <c r="Q271" i="97"/>
  <c r="AZ214" i="97"/>
  <c r="BA156" i="97"/>
  <c r="AR166" i="97"/>
  <c r="AS220" i="99"/>
  <c r="BA140" i="99"/>
  <c r="AC183" i="99"/>
  <c r="AK183" i="99"/>
  <c r="AZ201" i="99"/>
  <c r="AX167" i="99"/>
  <c r="AJ159" i="99"/>
  <c r="AR55" i="99"/>
  <c r="AS137" i="99"/>
  <c r="AJ137" i="99"/>
  <c r="AR149" i="99"/>
  <c r="AS20" i="97"/>
  <c r="AJ20" i="97"/>
  <c r="AC206" i="97"/>
  <c r="AK206" i="97"/>
  <c r="AX206" i="97"/>
  <c r="AZ206" i="97"/>
  <c r="AR206" i="97"/>
  <c r="AJ197" i="97"/>
  <c r="AS197" i="97"/>
  <c r="AJ112" i="97"/>
  <c r="AS112" i="97"/>
  <c r="AX160" i="97"/>
  <c r="AJ95" i="99"/>
  <c r="AS95" i="99"/>
  <c r="AS217" i="97"/>
  <c r="AZ166" i="97"/>
  <c r="AJ127" i="97"/>
  <c r="AJ241" i="99"/>
  <c r="AC114" i="99"/>
  <c r="AK114" i="99" s="1"/>
  <c r="AJ166" i="99"/>
  <c r="AS166" i="99"/>
  <c r="AJ182" i="99"/>
  <c r="AS182" i="99"/>
  <c r="AX254" i="99"/>
  <c r="AR254" i="99"/>
  <c r="BA254" i="99"/>
  <c r="AC254" i="99"/>
  <c r="AK254" i="99"/>
  <c r="AZ254" i="99"/>
  <c r="AJ122" i="99"/>
  <c r="AS122" i="99"/>
  <c r="BA59" i="99"/>
  <c r="AR59" i="99"/>
  <c r="AC59" i="99"/>
  <c r="AK59" i="99" s="1"/>
  <c r="AZ59" i="99"/>
  <c r="AX59" i="99"/>
  <c r="BA231" i="97"/>
  <c r="AC231" i="97"/>
  <c r="AK231" i="97" s="1"/>
  <c r="AJ126" i="97"/>
  <c r="AS126" i="97"/>
  <c r="AZ44" i="99"/>
  <c r="AR44" i="99"/>
  <c r="AX165" i="97"/>
  <c r="AZ165" i="97"/>
  <c r="AR117" i="97"/>
  <c r="AC248" i="97"/>
  <c r="AK248" i="97"/>
  <c r="AX248" i="97"/>
  <c r="AX112" i="97"/>
  <c r="AR112" i="97"/>
  <c r="AC112" i="97"/>
  <c r="AK112" i="97" s="1"/>
  <c r="AJ178" i="99"/>
  <c r="AS178" i="99"/>
  <c r="BA94" i="99"/>
  <c r="AZ94" i="99"/>
  <c r="BA99" i="99"/>
  <c r="AZ99" i="99"/>
  <c r="AX99" i="99"/>
  <c r="AC99" i="99"/>
  <c r="AK99" i="99" s="1"/>
  <c r="AR99" i="99"/>
  <c r="AX233" i="97"/>
  <c r="AR233" i="97"/>
  <c r="AZ233" i="97"/>
  <c r="BA115" i="97"/>
  <c r="AR115" i="97"/>
  <c r="AC234" i="97"/>
  <c r="AK234" i="97"/>
  <c r="AX234" i="97"/>
  <c r="AX128" i="97"/>
  <c r="BA128" i="97"/>
  <c r="AR12" i="99"/>
  <c r="AZ12" i="99"/>
  <c r="AS71" i="97"/>
  <c r="AZ52" i="97"/>
  <c r="Q271" i="99"/>
  <c r="AS198" i="99"/>
  <c r="AJ185" i="99"/>
  <c r="BA153" i="99"/>
  <c r="AR131" i="99"/>
  <c r="AZ131" i="99"/>
  <c r="AJ222" i="97"/>
  <c r="AS222" i="97"/>
  <c r="AS151" i="97"/>
  <c r="AJ151" i="97"/>
  <c r="AX96" i="97"/>
  <c r="BA96" i="97"/>
  <c r="AC96" i="97"/>
  <c r="AK96" i="97" s="1"/>
  <c r="AR96" i="97"/>
  <c r="AZ96" i="97"/>
  <c r="AR94" i="99"/>
  <c r="AS237" i="99"/>
  <c r="AJ237" i="99"/>
  <c r="AS230" i="99"/>
  <c r="AJ230" i="99"/>
  <c r="AJ193" i="99"/>
  <c r="BA198" i="99"/>
  <c r="AC198" i="99"/>
  <c r="AK198" i="99"/>
  <c r="AX198" i="99"/>
  <c r="AJ230" i="97"/>
  <c r="AJ121" i="97"/>
  <c r="AJ226" i="97"/>
  <c r="AS226" i="97"/>
  <c r="AJ190" i="97"/>
  <c r="AS190" i="97"/>
  <c r="AC12" i="99"/>
  <c r="AK12" i="99"/>
  <c r="AJ256" i="99"/>
  <c r="AJ152" i="99"/>
  <c r="AS152" i="99"/>
  <c r="AS53" i="97"/>
  <c r="AR14" i="97"/>
  <c r="BA14" i="97"/>
  <c r="S283" i="97"/>
  <c r="BA234" i="97"/>
  <c r="AJ167" i="97"/>
  <c r="AC128" i="97"/>
  <c r="AK128" i="97" s="1"/>
  <c r="AS27" i="97"/>
  <c r="AJ254" i="99"/>
  <c r="AX12" i="99"/>
  <c r="AZ249" i="99"/>
  <c r="AC249" i="99"/>
  <c r="AK249" i="99" s="1"/>
  <c r="BA110" i="99"/>
  <c r="AC110" i="99"/>
  <c r="AK110" i="99"/>
  <c r="AC170" i="99"/>
  <c r="AK170" i="99" s="1"/>
  <c r="AX170" i="99"/>
  <c r="AS31" i="99"/>
  <c r="AJ250" i="97"/>
  <c r="AS250" i="97"/>
  <c r="AR183" i="97"/>
  <c r="AJ139" i="97"/>
  <c r="AS139" i="97"/>
  <c r="AJ174" i="97"/>
  <c r="AS174" i="97"/>
  <c r="AS237" i="97"/>
  <c r="AJ237" i="97"/>
  <c r="AX94" i="97"/>
  <c r="AJ68" i="97"/>
  <c r="AS68" i="97"/>
  <c r="AX166" i="99"/>
  <c r="AC166" i="99"/>
  <c r="AK166" i="99" s="1"/>
  <c r="BA160" i="97"/>
  <c r="AR128" i="97"/>
  <c r="BA166" i="99"/>
  <c r="BA12" i="99"/>
  <c r="AS202" i="99"/>
  <c r="AJ158" i="99"/>
  <c r="AJ97" i="99"/>
  <c r="AS97" i="99"/>
  <c r="AJ58" i="97"/>
  <c r="AS58" i="97"/>
  <c r="BA206" i="97"/>
  <c r="AR234" i="97"/>
  <c r="AZ234" i="97"/>
  <c r="AZ115" i="97"/>
  <c r="AC166" i="97"/>
  <c r="AK166" i="97"/>
  <c r="AZ128" i="97"/>
  <c r="AR166" i="99"/>
  <c r="AJ162" i="99"/>
  <c r="AS162" i="99"/>
  <c r="AX239" i="97"/>
  <c r="AC239" i="97"/>
  <c r="AK239" i="97"/>
  <c r="AZ239" i="97"/>
  <c r="AZ235" i="97"/>
  <c r="AJ218" i="97"/>
  <c r="AS218" i="97"/>
  <c r="AS56" i="99"/>
  <c r="AJ56" i="99"/>
  <c r="AJ51" i="97"/>
  <c r="AS51" i="97"/>
  <c r="AJ11" i="97"/>
  <c r="AS11" i="97"/>
  <c r="BA82" i="97"/>
  <c r="AX82" i="97"/>
  <c r="AJ123" i="97"/>
  <c r="AS123" i="97"/>
  <c r="AJ128" i="97"/>
  <c r="AS128" i="97"/>
  <c r="AC152" i="97"/>
  <c r="AK152" i="97"/>
  <c r="BA152" i="97"/>
  <c r="AR152" i="97"/>
  <c r="AZ152" i="97"/>
  <c r="AX152" i="97"/>
  <c r="AJ72" i="97"/>
  <c r="AS72" i="97"/>
  <c r="AZ237" i="99"/>
  <c r="AJ177" i="99"/>
  <c r="AS232" i="99"/>
  <c r="AC29" i="99"/>
  <c r="AK29" i="99" s="1"/>
  <c r="BA58" i="99"/>
  <c r="AR58" i="99"/>
  <c r="AZ58" i="99"/>
  <c r="AC58" i="99"/>
  <c r="AK58" i="99" s="1"/>
  <c r="AX58" i="99"/>
  <c r="AZ246" i="99"/>
  <c r="AC246" i="99"/>
  <c r="AK246" i="99"/>
  <c r="AS255" i="99"/>
  <c r="AX179" i="99"/>
  <c r="AZ179" i="99"/>
  <c r="AR179" i="99"/>
  <c r="BA179" i="99"/>
  <c r="AC179" i="99"/>
  <c r="AK179" i="99"/>
  <c r="AS18" i="99"/>
  <c r="AJ18" i="99"/>
  <c r="AS30" i="99"/>
  <c r="AZ97" i="99"/>
  <c r="AR97" i="99"/>
  <c r="BA97" i="99"/>
  <c r="AC97" i="99"/>
  <c r="AK97" i="99"/>
  <c r="AX97" i="99"/>
  <c r="AX253" i="99"/>
  <c r="AJ173" i="99"/>
  <c r="AS173" i="99"/>
  <c r="AJ247" i="99"/>
  <c r="AC139" i="99"/>
  <c r="AK139" i="99" s="1"/>
  <c r="AZ139" i="99"/>
  <c r="AR139" i="99"/>
  <c r="AS55" i="99"/>
  <c r="AJ55" i="99"/>
  <c r="AR224" i="99"/>
  <c r="AS207" i="99"/>
  <c r="AS203" i="99"/>
  <c r="AJ203" i="99"/>
  <c r="AX86" i="99"/>
  <c r="AZ86" i="99"/>
  <c r="BA86" i="99"/>
  <c r="AR86" i="99"/>
  <c r="AC86" i="99"/>
  <c r="AK86" i="99"/>
  <c r="AZ95" i="99"/>
  <c r="AR95" i="99"/>
  <c r="BA95" i="99"/>
  <c r="AX95" i="99"/>
  <c r="AC95" i="99"/>
  <c r="AK95" i="99"/>
  <c r="AC25" i="99"/>
  <c r="AK25" i="99" s="1"/>
  <c r="BA25" i="99"/>
  <c r="AR122" i="99"/>
  <c r="AC122" i="99"/>
  <c r="AK122" i="99" s="1"/>
  <c r="AJ223" i="99"/>
  <c r="BA49" i="99"/>
  <c r="AJ199" i="99"/>
  <c r="AS41" i="99"/>
  <c r="AC85" i="99"/>
  <c r="AK85" i="99" s="1"/>
  <c r="AC171" i="99"/>
  <c r="AK171" i="99" s="1"/>
  <c r="AX171" i="99"/>
  <c r="AR171" i="99"/>
  <c r="AJ133" i="99"/>
  <c r="AS133" i="99"/>
  <c r="AZ41" i="99"/>
  <c r="BA41" i="99"/>
  <c r="AZ21" i="99"/>
  <c r="AC21" i="99"/>
  <c r="AK21" i="99"/>
  <c r="AR21" i="99"/>
  <c r="BA21" i="99"/>
  <c r="AX21" i="99"/>
  <c r="T275" i="99"/>
  <c r="R275" i="99"/>
  <c r="S275" i="99"/>
  <c r="Q275" i="99"/>
  <c r="AS250" i="99"/>
  <c r="AS217" i="99"/>
  <c r="AJ217" i="99"/>
  <c r="AZ156" i="99"/>
  <c r="AX156" i="99"/>
  <c r="AC156" i="99"/>
  <c r="AK156" i="99" s="1"/>
  <c r="BA156" i="99"/>
  <c r="BA204" i="99"/>
  <c r="AR204" i="99"/>
  <c r="AC204" i="99"/>
  <c r="AK204" i="99" s="1"/>
  <c r="AX204" i="99"/>
  <c r="AZ204" i="99"/>
  <c r="AX191" i="99"/>
  <c r="AZ191" i="99"/>
  <c r="BA191" i="99"/>
  <c r="AC191" i="99"/>
  <c r="AK191" i="99"/>
  <c r="AR191" i="99"/>
  <c r="AS204" i="99"/>
  <c r="AJ204" i="99"/>
  <c r="AX178" i="99"/>
  <c r="AS99" i="99"/>
  <c r="AJ99" i="99"/>
  <c r="AS50" i="99"/>
  <c r="AJ50" i="99"/>
  <c r="AZ13" i="99"/>
  <c r="AC13" i="99"/>
  <c r="AR13" i="99"/>
  <c r="BA13" i="99"/>
  <c r="AX13" i="99"/>
  <c r="AZ78" i="99"/>
  <c r="AS78" i="99"/>
  <c r="AJ78" i="99"/>
  <c r="AZ225" i="99"/>
  <c r="AZ37" i="99"/>
  <c r="BA37" i="99"/>
  <c r="AC37" i="99"/>
  <c r="AK37" i="99"/>
  <c r="AX37" i="99"/>
  <c r="AR37" i="99"/>
  <c r="AS181" i="99"/>
  <c r="AJ181" i="99"/>
  <c r="AS129" i="99"/>
  <c r="AS98" i="99"/>
  <c r="AJ98" i="99"/>
  <c r="AZ17" i="99"/>
  <c r="AR17" i="99"/>
  <c r="BA17" i="99"/>
  <c r="AC17" i="99"/>
  <c r="AK17" i="99"/>
  <c r="AX17" i="99"/>
  <c r="AX106" i="99"/>
  <c r="BA106" i="99"/>
  <c r="AK106" i="99"/>
  <c r="AS26" i="99"/>
  <c r="AJ26" i="99"/>
  <c r="AX241" i="99"/>
  <c r="Q266" i="99"/>
  <c r="T266" i="99"/>
  <c r="AC137" i="99"/>
  <c r="AK137" i="99"/>
  <c r="BA137" i="99"/>
  <c r="AX137" i="99"/>
  <c r="AR137" i="99"/>
  <c r="AZ137" i="99"/>
  <c r="AS127" i="99"/>
  <c r="M87" i="98"/>
  <c r="L87" i="98"/>
  <c r="AX90" i="99"/>
  <c r="BA90" i="99"/>
  <c r="AC90" i="99"/>
  <c r="AK90" i="99" s="1"/>
  <c r="AR90" i="99"/>
  <c r="AZ90" i="99"/>
  <c r="AZ160" i="99"/>
  <c r="AR160" i="99"/>
  <c r="AX160" i="99"/>
  <c r="AC160" i="99"/>
  <c r="AK160" i="99"/>
  <c r="BA160" i="99"/>
  <c r="AJ45" i="99"/>
  <c r="AS45" i="99"/>
  <c r="AR164" i="99"/>
  <c r="AX164" i="99"/>
  <c r="AK164" i="99"/>
  <c r="AJ10" i="99"/>
  <c r="AS10" i="99"/>
  <c r="AS260" i="99" s="1"/>
  <c r="AD285" i="99" s="1"/>
  <c r="AJ46" i="99"/>
  <c r="AS46" i="99"/>
  <c r="BA26" i="99"/>
  <c r="AR26" i="99"/>
  <c r="AC26" i="99"/>
  <c r="AK26" i="99"/>
  <c r="AZ26" i="99"/>
  <c r="AX26" i="99"/>
  <c r="BA52" i="99"/>
  <c r="AR52" i="99"/>
  <c r="AZ52" i="99"/>
  <c r="AC52" i="99"/>
  <c r="AK52" i="99" s="1"/>
  <c r="AX52" i="99"/>
  <c r="M94" i="98"/>
  <c r="AS246" i="99"/>
  <c r="AJ246" i="99"/>
  <c r="AX229" i="99"/>
  <c r="AR229" i="99"/>
  <c r="AJ67" i="99"/>
  <c r="AS67" i="99"/>
  <c r="AS211" i="99"/>
  <c r="AJ211" i="99"/>
  <c r="AX250" i="99"/>
  <c r="AS242" i="99"/>
  <c r="AX195" i="99"/>
  <c r="AC195" i="99"/>
  <c r="AK195" i="99" s="1"/>
  <c r="AZ195" i="99"/>
  <c r="AR195" i="99"/>
  <c r="BA195" i="99"/>
  <c r="AX199" i="99"/>
  <c r="BA199" i="99"/>
  <c r="AZ199" i="99"/>
  <c r="AJ118" i="99"/>
  <c r="AS118" i="99"/>
  <c r="AZ190" i="99"/>
  <c r="AR190" i="99"/>
  <c r="BA190" i="99"/>
  <c r="AX190" i="99"/>
  <c r="AC190" i="99"/>
  <c r="AK190" i="99"/>
  <c r="AZ168" i="99"/>
  <c r="AX168" i="99"/>
  <c r="BA148" i="99"/>
  <c r="AR148" i="99"/>
  <c r="AX148" i="99"/>
  <c r="AZ148" i="99"/>
  <c r="AC148" i="99"/>
  <c r="AK148" i="99" s="1"/>
  <c r="AJ25" i="99"/>
  <c r="AS25" i="99"/>
  <c r="AS49" i="99"/>
  <c r="AJ49" i="99"/>
  <c r="AS114" i="99"/>
  <c r="AJ114" i="99"/>
  <c r="AJ68" i="99"/>
  <c r="BA50" i="99"/>
  <c r="AZ50" i="99"/>
  <c r="AR50" i="99"/>
  <c r="AC50" i="99"/>
  <c r="AK50" i="99" s="1"/>
  <c r="AX50" i="99"/>
  <c r="BA18" i="99"/>
  <c r="AC18" i="99"/>
  <c r="AK18" i="99" s="1"/>
  <c r="AX18" i="99"/>
  <c r="AS15" i="99"/>
  <c r="AJ15" i="99"/>
  <c r="AS23" i="99"/>
  <c r="R266" i="99"/>
  <c r="AJ231" i="99"/>
  <c r="AS259" i="99"/>
  <c r="AJ259" i="99"/>
  <c r="AX257" i="99"/>
  <c r="AJ257" i="99"/>
  <c r="AJ163" i="99"/>
  <c r="AC159" i="99"/>
  <c r="AK159" i="99"/>
  <c r="BA159" i="99"/>
  <c r="AX159" i="99"/>
  <c r="AZ159" i="99"/>
  <c r="AR159" i="99"/>
  <c r="AS143" i="99"/>
  <c r="AJ165" i="99"/>
  <c r="AJ37" i="99"/>
  <c r="AS37" i="99"/>
  <c r="AS141" i="99"/>
  <c r="AJ141" i="99"/>
  <c r="AC125" i="99"/>
  <c r="AK125" i="99" s="1"/>
  <c r="AX125" i="99"/>
  <c r="BA125" i="99"/>
  <c r="AR125" i="99"/>
  <c r="AZ125" i="99"/>
  <c r="AS17" i="99"/>
  <c r="AJ17" i="99"/>
  <c r="AS86" i="99"/>
  <c r="AJ86" i="99"/>
  <c r="AJ77" i="99"/>
  <c r="AJ148" i="99"/>
  <c r="AS148" i="99"/>
  <c r="AS14" i="99"/>
  <c r="AJ14" i="99"/>
  <c r="AC219" i="99"/>
  <c r="AK219" i="99" s="1"/>
  <c r="AX219" i="99"/>
  <c r="AZ219" i="99"/>
  <c r="AS119" i="99"/>
  <c r="AJ119" i="99"/>
  <c r="BA127" i="99"/>
  <c r="AJ21" i="99"/>
  <c r="AJ221" i="99"/>
  <c r="AJ157" i="99"/>
  <c r="AS157" i="99"/>
  <c r="AJ206" i="99"/>
  <c r="AS206" i="99"/>
  <c r="AS72" i="99"/>
  <c r="AJ72" i="99"/>
  <c r="AS215" i="99"/>
  <c r="AJ215" i="99"/>
  <c r="AS161" i="99"/>
  <c r="AC255" i="99"/>
  <c r="AK255" i="99"/>
  <c r="AX255" i="99"/>
  <c r="AZ255" i="99"/>
  <c r="AR255" i="99"/>
  <c r="BA255" i="99"/>
  <c r="AS184" i="99"/>
  <c r="AJ184" i="99"/>
  <c r="AS62" i="99"/>
  <c r="AJ62" i="99"/>
  <c r="AJ201" i="99"/>
  <c r="AJ33" i="99"/>
  <c r="AS33" i="99"/>
  <c r="AC189" i="99"/>
  <c r="AK189" i="99" s="1"/>
  <c r="BA189" i="99"/>
  <c r="AX189" i="99"/>
  <c r="AZ189" i="99"/>
  <c r="AR189" i="99"/>
  <c r="M99" i="98"/>
  <c r="AS218" i="99"/>
  <c r="AS251" i="99"/>
  <c r="AS229" i="99"/>
  <c r="AJ229" i="99"/>
  <c r="AZ172" i="99"/>
  <c r="AR172" i="99"/>
  <c r="AX172" i="99"/>
  <c r="AC172" i="99"/>
  <c r="AK172" i="99"/>
  <c r="BA172" i="99"/>
  <c r="AX102" i="99"/>
  <c r="AZ102" i="99"/>
  <c r="BA102" i="99"/>
  <c r="AR102" i="99"/>
  <c r="AC102" i="99"/>
  <c r="AK102" i="99" s="1"/>
  <c r="BA56" i="99"/>
  <c r="AC56" i="99"/>
  <c r="AK56" i="99" s="1"/>
  <c r="AZ56" i="99"/>
  <c r="AX56" i="99"/>
  <c r="AR56" i="99"/>
  <c r="AS112" i="99"/>
  <c r="AJ112" i="99"/>
  <c r="AC163" i="99"/>
  <c r="AK163" i="99"/>
  <c r="BA163" i="99"/>
  <c r="AX163" i="99"/>
  <c r="AR163" i="99"/>
  <c r="AZ163" i="99"/>
  <c r="AS42" i="99"/>
  <c r="AJ115" i="99"/>
  <c r="AS115" i="99"/>
  <c r="AC145" i="99"/>
  <c r="AK145" i="99" s="1"/>
  <c r="AZ145" i="99"/>
  <c r="AR145" i="99"/>
  <c r="AX145" i="99"/>
  <c r="BA145" i="99"/>
  <c r="AC251" i="99"/>
  <c r="AK251" i="99" s="1"/>
  <c r="AZ251" i="99"/>
  <c r="AX251" i="99"/>
  <c r="AS183" i="99"/>
  <c r="AJ183" i="99"/>
  <c r="AS153" i="99"/>
  <c r="AJ124" i="99"/>
  <c r="AS124" i="99"/>
  <c r="AJ107" i="99"/>
  <c r="AS100" i="99"/>
  <c r="AJ100" i="99"/>
  <c r="BA38" i="99"/>
  <c r="AZ38" i="99"/>
  <c r="AJ225" i="99"/>
  <c r="AS225" i="99"/>
  <c r="AZ152" i="99"/>
  <c r="AR152" i="99"/>
  <c r="AX152" i="99"/>
  <c r="BA152" i="99"/>
  <c r="AC152" i="99"/>
  <c r="AK152" i="99" s="1"/>
  <c r="AJ102" i="99"/>
  <c r="AS102" i="99"/>
  <c r="AS57" i="99"/>
  <c r="AJ57" i="99"/>
  <c r="AZ45" i="99"/>
  <c r="BA45" i="99"/>
  <c r="AX45" i="99"/>
  <c r="AC45" i="99"/>
  <c r="AK45" i="99"/>
  <c r="AR45" i="99"/>
  <c r="AZ124" i="99"/>
  <c r="AC124" i="99"/>
  <c r="AK124" i="99"/>
  <c r="AX124" i="99"/>
  <c r="AC84" i="99"/>
  <c r="AK84" i="99" s="1"/>
  <c r="AX84" i="99"/>
  <c r="AZ84" i="99"/>
  <c r="AR84" i="99"/>
  <c r="AJ51" i="99"/>
  <c r="AS51" i="99"/>
  <c r="AC161" i="99"/>
  <c r="AK161" i="99" s="1"/>
  <c r="BA161" i="99"/>
  <c r="AJ34" i="99"/>
  <c r="AS34" i="99"/>
  <c r="AS151" i="99"/>
  <c r="AJ151" i="99"/>
  <c r="BA54" i="99"/>
  <c r="AC54" i="99"/>
  <c r="AK54" i="99" s="1"/>
  <c r="AR54" i="99"/>
  <c r="AZ54" i="99"/>
  <c r="AX54" i="99"/>
  <c r="AS110" i="99"/>
  <c r="AJ110" i="99"/>
  <c r="AS24" i="99"/>
  <c r="AJ24" i="99"/>
  <c r="AZ213" i="99"/>
  <c r="AC213" i="99"/>
  <c r="AK213" i="99" s="1"/>
  <c r="AZ144" i="99"/>
  <c r="AC144" i="99"/>
  <c r="AK144" i="99"/>
  <c r="AR144" i="99"/>
  <c r="AX144" i="99"/>
  <c r="AX103" i="99"/>
  <c r="BA103" i="99"/>
  <c r="BA68" i="99"/>
  <c r="AR68" i="99"/>
  <c r="AC68" i="99"/>
  <c r="AK68" i="99" s="1"/>
  <c r="AZ33" i="99"/>
  <c r="AR33" i="99"/>
  <c r="AX33" i="99"/>
  <c r="AC33" i="99"/>
  <c r="AK33" i="99" s="1"/>
  <c r="BA33" i="99"/>
  <c r="AS12" i="99"/>
  <c r="AX243" i="97"/>
  <c r="AZ243" i="97"/>
  <c r="BA243" i="97"/>
  <c r="AC243" i="97"/>
  <c r="AK243" i="97" s="1"/>
  <c r="AR243" i="97"/>
  <c r="AS253" i="97"/>
  <c r="AJ253" i="97"/>
  <c r="AJ143" i="97"/>
  <c r="AS143" i="97"/>
  <c r="AJ120" i="97"/>
  <c r="AS120" i="97"/>
  <c r="AJ205" i="97"/>
  <c r="AS205" i="97"/>
  <c r="AS81" i="97"/>
  <c r="AJ45" i="97"/>
  <c r="AS45" i="97"/>
  <c r="AR143" i="97"/>
  <c r="AJ12" i="97"/>
  <c r="AS12" i="97"/>
  <c r="AZ218" i="97"/>
  <c r="AR218" i="97"/>
  <c r="BA218" i="97"/>
  <c r="AX218" i="97"/>
  <c r="AC218" i="97"/>
  <c r="AK218" i="97" s="1"/>
  <c r="AS227" i="97"/>
  <c r="AJ227" i="97"/>
  <c r="AS208" i="97"/>
  <c r="AJ208" i="97"/>
  <c r="AJ129" i="97"/>
  <c r="AC121" i="97"/>
  <c r="AK121" i="97" s="1"/>
  <c r="BA121" i="97"/>
  <c r="AZ121" i="97"/>
  <c r="AZ43" i="97"/>
  <c r="AR43" i="97"/>
  <c r="AX123" i="97"/>
  <c r="AC123" i="97"/>
  <c r="AK123" i="97" s="1"/>
  <c r="AZ123" i="97"/>
  <c r="BA123" i="97"/>
  <c r="AR123" i="97"/>
  <c r="AX72" i="97"/>
  <c r="AZ72" i="97"/>
  <c r="BA72" i="97"/>
  <c r="AC72" i="97"/>
  <c r="AK72" i="97" s="1"/>
  <c r="AR72" i="97"/>
  <c r="AJ48" i="97"/>
  <c r="AS48" i="97"/>
  <c r="AJ18" i="97"/>
  <c r="AS18" i="97"/>
  <c r="AJ125" i="97"/>
  <c r="AS125" i="97"/>
  <c r="BA68" i="97"/>
  <c r="AJ105" i="97"/>
  <c r="AX24" i="97"/>
  <c r="AZ24" i="97"/>
  <c r="AC24" i="97"/>
  <c r="AK24" i="97"/>
  <c r="AR24" i="97"/>
  <c r="BA24" i="97"/>
  <c r="AX176" i="97"/>
  <c r="AZ176" i="97"/>
  <c r="AR176" i="97"/>
  <c r="AC176" i="97"/>
  <c r="AK176" i="97"/>
  <c r="BA176" i="97"/>
  <c r="AX63" i="97"/>
  <c r="AZ63" i="97"/>
  <c r="AR63" i="97"/>
  <c r="BA63" i="97"/>
  <c r="AC63" i="97"/>
  <c r="AK63" i="97" s="1"/>
  <c r="AZ174" i="97"/>
  <c r="AR174" i="97"/>
  <c r="AX174" i="97"/>
  <c r="BA174" i="97"/>
  <c r="AC174" i="97"/>
  <c r="AK174" i="97" s="1"/>
  <c r="AS40" i="97"/>
  <c r="AJ40" i="97"/>
  <c r="AS42" i="97"/>
  <c r="AJ42" i="97"/>
  <c r="AJ14" i="97"/>
  <c r="AZ230" i="97"/>
  <c r="AR230" i="97"/>
  <c r="AC230" i="97"/>
  <c r="AK230" i="97" s="1"/>
  <c r="AC229" i="97"/>
  <c r="AK229" i="97" s="1"/>
  <c r="BA229" i="97"/>
  <c r="AX229" i="97"/>
  <c r="AR229" i="97"/>
  <c r="AZ229" i="97"/>
  <c r="AS172" i="97"/>
  <c r="AJ172" i="97"/>
  <c r="AS152" i="97"/>
  <c r="AJ152" i="97"/>
  <c r="AS98" i="97"/>
  <c r="AJ98" i="97"/>
  <c r="AC57" i="97"/>
  <c r="AK57" i="97" s="1"/>
  <c r="AX57" i="97"/>
  <c r="BA57" i="97"/>
  <c r="AR57" i="97"/>
  <c r="AZ57" i="97"/>
  <c r="T267" i="97"/>
  <c r="AX259" i="97"/>
  <c r="AZ259" i="97"/>
  <c r="AR259" i="97"/>
  <c r="AZ181" i="97"/>
  <c r="AC181" i="97"/>
  <c r="AK181" i="97" s="1"/>
  <c r="AX181" i="97"/>
  <c r="P273" i="97"/>
  <c r="S273" i="97"/>
  <c r="AJ231" i="97"/>
  <c r="AS206" i="97"/>
  <c r="AJ206" i="97"/>
  <c r="AS196" i="97"/>
  <c r="AJ196" i="97"/>
  <c r="AX175" i="97"/>
  <c r="AZ175" i="97"/>
  <c r="BA175" i="97"/>
  <c r="AR175" i="97"/>
  <c r="AC175" i="97"/>
  <c r="AK175" i="97" s="1"/>
  <c r="AX195" i="97"/>
  <c r="AR195" i="97"/>
  <c r="AZ195" i="97"/>
  <c r="AK195" i="97"/>
  <c r="AR155" i="97"/>
  <c r="BA155" i="97"/>
  <c r="AJ101" i="97"/>
  <c r="BA49" i="97"/>
  <c r="AX12" i="97"/>
  <c r="BA12" i="97"/>
  <c r="AR12" i="97"/>
  <c r="AC12" i="97"/>
  <c r="AK12" i="97"/>
  <c r="AZ12" i="97"/>
  <c r="R283" i="97"/>
  <c r="T283" i="97"/>
  <c r="T275" i="97"/>
  <c r="R275" i="97"/>
  <c r="S275" i="97"/>
  <c r="AJ255" i="97"/>
  <c r="AS228" i="97"/>
  <c r="AS233" i="97"/>
  <c r="AJ233" i="97"/>
  <c r="AJ259" i="97"/>
  <c r="AX204" i="97"/>
  <c r="AZ204" i="97"/>
  <c r="BA204" i="97"/>
  <c r="AR204" i="97"/>
  <c r="AC204" i="97"/>
  <c r="AK204" i="97" s="1"/>
  <c r="AC241" i="97"/>
  <c r="AK241" i="97" s="1"/>
  <c r="BA241" i="97"/>
  <c r="AX241" i="97"/>
  <c r="AZ241" i="97"/>
  <c r="AR241" i="97"/>
  <c r="BA238" i="97"/>
  <c r="AS243" i="97"/>
  <c r="AJ243" i="97"/>
  <c r="AC257" i="97"/>
  <c r="AK257" i="97" s="1"/>
  <c r="BA257" i="97"/>
  <c r="AR257" i="97"/>
  <c r="AR170" i="97"/>
  <c r="AJ214" i="97"/>
  <c r="BA154" i="97"/>
  <c r="AS252" i="97"/>
  <c r="AJ252" i="97"/>
  <c r="AJ177" i="97"/>
  <c r="AC192" i="97"/>
  <c r="AK192" i="97" s="1"/>
  <c r="AX192" i="97"/>
  <c r="BA192" i="97"/>
  <c r="AZ172" i="97"/>
  <c r="AC172" i="97"/>
  <c r="AK172" i="97" s="1"/>
  <c r="AX172" i="97"/>
  <c r="AR130" i="97"/>
  <c r="AX130" i="97"/>
  <c r="AC130" i="97"/>
  <c r="AK130" i="97" s="1"/>
  <c r="AX83" i="97"/>
  <c r="AZ132" i="97"/>
  <c r="AR132" i="97"/>
  <c r="AS97" i="97"/>
  <c r="AJ97" i="97"/>
  <c r="AC129" i="97"/>
  <c r="AK129" i="97" s="1"/>
  <c r="AZ129" i="97"/>
  <c r="AX129" i="97"/>
  <c r="BA129" i="97"/>
  <c r="AR129" i="97"/>
  <c r="AS184" i="97"/>
  <c r="AJ184" i="97"/>
  <c r="AZ86" i="97"/>
  <c r="AC86" i="97"/>
  <c r="AK86" i="97" s="1"/>
  <c r="AX86" i="97"/>
  <c r="AZ193" i="97"/>
  <c r="AR193" i="97"/>
  <c r="AC193" i="97"/>
  <c r="BA193" i="97"/>
  <c r="AX193" i="97"/>
  <c r="AS21" i="97"/>
  <c r="AS25" i="97"/>
  <c r="AJ25" i="97"/>
  <c r="AS89" i="97"/>
  <c r="AJ89" i="97"/>
  <c r="AX64" i="97"/>
  <c r="BA64" i="97"/>
  <c r="AR64" i="97"/>
  <c r="AC64" i="97"/>
  <c r="AK64" i="97" s="1"/>
  <c r="AZ64" i="97"/>
  <c r="AS124" i="97"/>
  <c r="AJ119" i="97"/>
  <c r="AS119" i="97"/>
  <c r="BA200" i="97"/>
  <c r="AX91" i="97"/>
  <c r="AZ91" i="97"/>
  <c r="AR91" i="97"/>
  <c r="AC91" i="97"/>
  <c r="AK91" i="97" s="1"/>
  <c r="BA91" i="97"/>
  <c r="AC34" i="97"/>
  <c r="AK34" i="97" s="1"/>
  <c r="AX34" i="97"/>
  <c r="BA34" i="97"/>
  <c r="AZ34" i="97"/>
  <c r="AR34" i="97"/>
  <c r="AC77" i="97"/>
  <c r="AK77" i="97"/>
  <c r="BA77" i="97"/>
  <c r="AX77" i="97"/>
  <c r="AR77" i="97"/>
  <c r="AZ77" i="97"/>
  <c r="AX179" i="97"/>
  <c r="AZ179" i="97"/>
  <c r="AC179" i="97"/>
  <c r="AK179" i="97" s="1"/>
  <c r="BA179" i="97"/>
  <c r="AR179" i="97"/>
  <c r="AS93" i="97"/>
  <c r="AS183" i="97"/>
  <c r="AJ183" i="97"/>
  <c r="AS56" i="97"/>
  <c r="AJ56" i="97"/>
  <c r="AJ106" i="97"/>
  <c r="AS106" i="97"/>
  <c r="AJ114" i="97"/>
  <c r="AS132" i="97"/>
  <c r="AJ132" i="97"/>
  <c r="AX247" i="97"/>
  <c r="AC247" i="97"/>
  <c r="AK247" i="97"/>
  <c r="BA247" i="97"/>
  <c r="AR247" i="97"/>
  <c r="AZ247" i="97"/>
  <c r="AS247" i="97"/>
  <c r="AJ247" i="97"/>
  <c r="AX212" i="97"/>
  <c r="BA212" i="97"/>
  <c r="AJ249" i="97"/>
  <c r="AS140" i="97"/>
  <c r="AJ140" i="97"/>
  <c r="AX48" i="97"/>
  <c r="AC48" i="97"/>
  <c r="AK48" i="97" s="1"/>
  <c r="AZ48" i="97"/>
  <c r="BA48" i="97"/>
  <c r="AR48" i="97"/>
  <c r="AZ122" i="97"/>
  <c r="BA122" i="97"/>
  <c r="AZ51" i="97"/>
  <c r="AR51" i="97"/>
  <c r="AC51" i="97"/>
  <c r="AK51" i="97" s="1"/>
  <c r="AS94" i="97"/>
  <c r="AS85" i="97"/>
  <c r="AJ85" i="97"/>
  <c r="BA224" i="97"/>
  <c r="AR224" i="97"/>
  <c r="AZ224" i="97"/>
  <c r="AC224" i="97"/>
  <c r="AK224" i="97" s="1"/>
  <c r="AX224" i="97"/>
  <c r="AZ199" i="97"/>
  <c r="AR199" i="97"/>
  <c r="AC199" i="97"/>
  <c r="AK199" i="97" s="1"/>
  <c r="AC242" i="97"/>
  <c r="AK242" i="97" s="1"/>
  <c r="AJ135" i="97"/>
  <c r="AX71" i="97"/>
  <c r="AZ71" i="97"/>
  <c r="AR71" i="97"/>
  <c r="AC71" i="97"/>
  <c r="AK71" i="97"/>
  <c r="BA71" i="97"/>
  <c r="AX119" i="97"/>
  <c r="BA119" i="97"/>
  <c r="AR119" i="97"/>
  <c r="AC119" i="97"/>
  <c r="AK119" i="97" s="1"/>
  <c r="AZ119" i="97"/>
  <c r="AX227" i="97"/>
  <c r="BA227" i="97"/>
  <c r="AR227" i="97"/>
  <c r="AZ227" i="97"/>
  <c r="AC227" i="97"/>
  <c r="AK227" i="97" s="1"/>
  <c r="AS236" i="97"/>
  <c r="AJ236" i="97"/>
  <c r="AJ175" i="97"/>
  <c r="AJ187" i="97"/>
  <c r="AJ192" i="97"/>
  <c r="AS192" i="97"/>
  <c r="AC177" i="97"/>
  <c r="AK177" i="97" s="1"/>
  <c r="AX177" i="97"/>
  <c r="BA177" i="97"/>
  <c r="AZ177" i="97"/>
  <c r="AR177" i="97"/>
  <c r="AX16" i="97"/>
  <c r="AC16" i="97"/>
  <c r="AK16" i="97"/>
  <c r="AZ16" i="97"/>
  <c r="BA16" i="97"/>
  <c r="AR16" i="97"/>
  <c r="AS73" i="97"/>
  <c r="AJ73" i="97"/>
  <c r="AS76" i="97"/>
  <c r="AJ76" i="97"/>
  <c r="AC40" i="97"/>
  <c r="AK40" i="97" s="1"/>
  <c r="AJ144" i="97"/>
  <c r="AS144" i="97"/>
  <c r="AX249" i="97"/>
  <c r="AR249" i="97"/>
  <c r="AX190" i="97"/>
  <c r="AC190" i="97"/>
  <c r="AK190" i="97" s="1"/>
  <c r="BA190" i="97"/>
  <c r="AZ126" i="97"/>
  <c r="AR126" i="97"/>
  <c r="BA126" i="97"/>
  <c r="AX126" i="97"/>
  <c r="AC126" i="97"/>
  <c r="AK126" i="97"/>
  <c r="AX44" i="97"/>
  <c r="BA44" i="97"/>
  <c r="AR44" i="97"/>
  <c r="AZ44" i="97"/>
  <c r="AC44" i="97"/>
  <c r="AK44" i="97" s="1"/>
  <c r="AS164" i="97"/>
  <c r="AJ164" i="97"/>
  <c r="AJ102" i="97"/>
  <c r="AS102" i="97"/>
  <c r="AX208" i="97"/>
  <c r="AR208" i="97"/>
  <c r="AC208" i="97"/>
  <c r="AK208" i="97"/>
  <c r="BA208" i="97"/>
  <c r="AZ208" i="97"/>
  <c r="AJ69" i="97"/>
  <c r="AS69" i="97"/>
  <c r="AX186" i="97"/>
  <c r="AZ186" i="97"/>
  <c r="AR186" i="97"/>
  <c r="BA186" i="97"/>
  <c r="AC186" i="97"/>
  <c r="AK186" i="97" s="1"/>
  <c r="AJ156" i="97"/>
  <c r="AR31" i="97"/>
  <c r="BA31" i="97"/>
  <c r="AC31" i="97"/>
  <c r="AK31" i="97" s="1"/>
  <c r="BA136" i="97"/>
  <c r="AZ136" i="97"/>
  <c r="AC136" i="97"/>
  <c r="AK136" i="97" s="1"/>
  <c r="AZ250" i="97"/>
  <c r="AR250" i="97"/>
  <c r="BA250" i="97"/>
  <c r="AX250" i="97"/>
  <c r="AC250" i="97"/>
  <c r="AK250" i="97" s="1"/>
  <c r="AS200" i="97"/>
  <c r="AX67" i="97"/>
  <c r="AZ67" i="97"/>
  <c r="AR67" i="97"/>
  <c r="AC67" i="97"/>
  <c r="AK67" i="97"/>
  <c r="BA67" i="97"/>
  <c r="AS100" i="97"/>
  <c r="AJ100" i="97"/>
  <c r="AJ49" i="97"/>
  <c r="U285" i="97"/>
  <c r="T279" i="97"/>
  <c r="R279" i="97"/>
  <c r="AJ235" i="97"/>
  <c r="AS235" i="97"/>
  <c r="BA220" i="97"/>
  <c r="AZ220" i="97"/>
  <c r="AX220" i="97"/>
  <c r="AR220" i="97"/>
  <c r="AC220" i="97"/>
  <c r="AK220" i="97"/>
  <c r="AX197" i="97"/>
  <c r="BA197" i="97"/>
  <c r="AJ221" i="97"/>
  <c r="AJ201" i="97"/>
  <c r="AS201" i="97"/>
  <c r="AJ109" i="97"/>
  <c r="AS109" i="97"/>
  <c r="AC157" i="97"/>
  <c r="AK157" i="97" s="1"/>
  <c r="BA157" i="97"/>
  <c r="AZ157" i="97"/>
  <c r="AR157" i="97"/>
  <c r="AX157" i="97"/>
  <c r="AX209" i="97"/>
  <c r="AC209" i="97"/>
  <c r="AK209" i="97" s="1"/>
  <c r="AZ209" i="97"/>
  <c r="AR184" i="97"/>
  <c r="BA184" i="97"/>
  <c r="AX56" i="97"/>
  <c r="AZ56" i="97"/>
  <c r="BA56" i="97"/>
  <c r="AR56" i="97"/>
  <c r="AC56" i="97"/>
  <c r="AK56" i="97"/>
  <c r="AC25" i="97"/>
  <c r="AK25" i="97" s="1"/>
  <c r="BA25" i="97"/>
  <c r="AX25" i="97"/>
  <c r="AZ187" i="97"/>
  <c r="AC187" i="97"/>
  <c r="AK187" i="97" s="1"/>
  <c r="AR187" i="97"/>
  <c r="BA10" i="97"/>
  <c r="AR10" i="97"/>
  <c r="AS32" i="97"/>
  <c r="AJ32" i="97"/>
  <c r="AX36" i="97"/>
  <c r="BA36" i="97"/>
  <c r="AR36" i="97"/>
  <c r="AZ36" i="97"/>
  <c r="AC36" i="97"/>
  <c r="AK36" i="97" s="1"/>
  <c r="L101" i="96"/>
  <c r="M45" i="47"/>
  <c r="M40" i="47"/>
  <c r="M42" i="47"/>
  <c r="M43" i="47"/>
  <c r="M22" i="84"/>
  <c r="M16" i="84"/>
  <c r="L16" i="84"/>
  <c r="K16" i="84"/>
  <c r="K18" i="84" s="1"/>
  <c r="J16" i="84"/>
  <c r="I16" i="84"/>
  <c r="H16" i="84"/>
  <c r="G16" i="84"/>
  <c r="F16" i="84"/>
  <c r="E16" i="84"/>
  <c r="D16" i="84"/>
  <c r="C16" i="84"/>
  <c r="B16" i="84"/>
  <c r="O15" i="84"/>
  <c r="O16" i="84" s="1"/>
  <c r="O14" i="84"/>
  <c r="M11" i="84"/>
  <c r="L11" i="84"/>
  <c r="J11" i="84"/>
  <c r="I11" i="84"/>
  <c r="H11" i="84"/>
  <c r="G11" i="84"/>
  <c r="F11" i="84"/>
  <c r="E11" i="84"/>
  <c r="D11" i="84"/>
  <c r="C11" i="84"/>
  <c r="B11" i="84"/>
  <c r="O10" i="84"/>
  <c r="O9" i="84"/>
  <c r="L6" i="84"/>
  <c r="N55" i="83"/>
  <c r="M55" i="83"/>
  <c r="L55" i="83"/>
  <c r="K55" i="83"/>
  <c r="J55" i="83"/>
  <c r="I55" i="83"/>
  <c r="H55" i="83"/>
  <c r="G55" i="83"/>
  <c r="F55" i="83"/>
  <c r="E55" i="83"/>
  <c r="D55" i="83"/>
  <c r="C55" i="83"/>
  <c r="O54" i="83"/>
  <c r="O53" i="83"/>
  <c r="O52" i="83"/>
  <c r="O51" i="83"/>
  <c r="O50" i="83"/>
  <c r="O49" i="83"/>
  <c r="O46" i="83"/>
  <c r="O45" i="83"/>
  <c r="O44" i="83"/>
  <c r="O43" i="83"/>
  <c r="N41" i="83"/>
  <c r="M41" i="83"/>
  <c r="L41" i="83"/>
  <c r="K41" i="83"/>
  <c r="J41" i="83"/>
  <c r="I41" i="83"/>
  <c r="H41" i="83"/>
  <c r="G41" i="83"/>
  <c r="F41" i="83"/>
  <c r="E41" i="83"/>
  <c r="D41" i="83"/>
  <c r="O41" i="83" s="1"/>
  <c r="C41" i="83"/>
  <c r="O40" i="83"/>
  <c r="O39" i="83"/>
  <c r="N37" i="83"/>
  <c r="M37" i="83"/>
  <c r="L37" i="83"/>
  <c r="K37" i="83"/>
  <c r="J37" i="83"/>
  <c r="I37" i="83"/>
  <c r="H37" i="83"/>
  <c r="G37" i="83"/>
  <c r="F37" i="83"/>
  <c r="E37" i="83"/>
  <c r="D37" i="83"/>
  <c r="C37" i="83"/>
  <c r="O36" i="83"/>
  <c r="O35" i="83"/>
  <c r="O33" i="83"/>
  <c r="N32" i="83"/>
  <c r="N26" i="83"/>
  <c r="M26" i="83"/>
  <c r="L26" i="83"/>
  <c r="K26" i="83"/>
  <c r="J26" i="83"/>
  <c r="I26" i="83"/>
  <c r="H26" i="83"/>
  <c r="G26" i="83"/>
  <c r="F26" i="83"/>
  <c r="E26" i="83"/>
  <c r="D26" i="83"/>
  <c r="C26" i="83"/>
  <c r="O25" i="83"/>
  <c r="O24" i="83"/>
  <c r="O23" i="83"/>
  <c r="O22" i="83"/>
  <c r="O21" i="83"/>
  <c r="O20" i="83"/>
  <c r="O19" i="83"/>
  <c r="O15" i="83"/>
  <c r="O14" i="83"/>
  <c r="O13" i="83"/>
  <c r="N11" i="83"/>
  <c r="N17" i="83" s="1"/>
  <c r="M11" i="83"/>
  <c r="M17" i="83"/>
  <c r="L11" i="83"/>
  <c r="L17" i="83"/>
  <c r="K11" i="83"/>
  <c r="K17" i="83" s="1"/>
  <c r="J11" i="83"/>
  <c r="J17" i="83" s="1"/>
  <c r="J28" i="83" s="1"/>
  <c r="I11" i="83"/>
  <c r="I17" i="83"/>
  <c r="H11" i="83"/>
  <c r="H17" i="83"/>
  <c r="G11" i="83"/>
  <c r="G17" i="83" s="1"/>
  <c r="F11" i="83"/>
  <c r="F17" i="83" s="1"/>
  <c r="E11" i="83"/>
  <c r="E17" i="83"/>
  <c r="D11" i="83"/>
  <c r="D17" i="83"/>
  <c r="C11" i="83"/>
  <c r="C17" i="83" s="1"/>
  <c r="O10" i="83"/>
  <c r="O9" i="83"/>
  <c r="O7" i="83"/>
  <c r="M6" i="83"/>
  <c r="T42" i="19"/>
  <c r="S42" i="19"/>
  <c r="R42" i="19"/>
  <c r="Q42" i="19"/>
  <c r="P42" i="19"/>
  <c r="N42" i="19"/>
  <c r="M42" i="19"/>
  <c r="T37" i="19"/>
  <c r="S37" i="19"/>
  <c r="R37" i="19"/>
  <c r="Q37" i="19"/>
  <c r="P37" i="19"/>
  <c r="N37" i="19"/>
  <c r="M37" i="19"/>
  <c r="T32" i="19"/>
  <c r="S32" i="19"/>
  <c r="R32" i="19"/>
  <c r="Q32" i="19"/>
  <c r="P32" i="19"/>
  <c r="N32" i="19"/>
  <c r="M32" i="19"/>
  <c r="T27" i="19"/>
  <c r="S27" i="19"/>
  <c r="R27" i="19"/>
  <c r="Q27" i="19"/>
  <c r="P27" i="19"/>
  <c r="N27" i="19"/>
  <c r="M27" i="19"/>
  <c r="T22" i="19"/>
  <c r="S22" i="19"/>
  <c r="R22" i="19"/>
  <c r="Q22" i="19"/>
  <c r="P22" i="19"/>
  <c r="N22" i="19"/>
  <c r="M22" i="19"/>
  <c r="T17" i="19"/>
  <c r="S17" i="19"/>
  <c r="R17" i="19"/>
  <c r="Q17" i="19"/>
  <c r="P17" i="19"/>
  <c r="N17" i="19"/>
  <c r="M17" i="19"/>
  <c r="T12" i="19"/>
  <c r="S12" i="19"/>
  <c r="R12" i="19"/>
  <c r="Q12" i="19"/>
  <c r="P12" i="19"/>
  <c r="N12" i="19"/>
  <c r="M12" i="19"/>
  <c r="H19" i="23"/>
  <c r="H18" i="23"/>
  <c r="H17" i="23"/>
  <c r="H16" i="23"/>
  <c r="H15" i="23"/>
  <c r="H14" i="23"/>
  <c r="H13" i="23"/>
  <c r="H12" i="23"/>
  <c r="H11" i="23"/>
  <c r="H10" i="23"/>
  <c r="H9" i="23"/>
  <c r="H18" i="34"/>
  <c r="H17" i="34"/>
  <c r="H16" i="34"/>
  <c r="H15" i="34"/>
  <c r="H14" i="34"/>
  <c r="H13" i="34"/>
  <c r="H12" i="34"/>
  <c r="H11" i="34"/>
  <c r="H10" i="34"/>
  <c r="H9" i="34"/>
  <c r="H8" i="34"/>
  <c r="L16" i="64"/>
  <c r="K16" i="64"/>
  <c r="J16" i="64"/>
  <c r="I16" i="64"/>
  <c r="H16" i="64"/>
  <c r="G16" i="64"/>
  <c r="F16" i="64"/>
  <c r="E16" i="64"/>
  <c r="D16" i="64"/>
  <c r="C16" i="64"/>
  <c r="K23" i="17"/>
  <c r="J23" i="17"/>
  <c r="G23" i="17"/>
  <c r="C23" i="17"/>
  <c r="G11" i="15"/>
  <c r="G10" i="15"/>
  <c r="G9" i="15"/>
  <c r="G8" i="15"/>
  <c r="H12" i="14"/>
  <c r="H11" i="14"/>
  <c r="H10" i="14"/>
  <c r="H9" i="14"/>
  <c r="H8" i="14"/>
  <c r="E65" i="12"/>
  <c r="E64" i="12"/>
  <c r="E63" i="12"/>
  <c r="E62" i="12"/>
  <c r="E61" i="12"/>
  <c r="E60" i="12"/>
  <c r="E59" i="12"/>
  <c r="E58" i="12"/>
  <c r="E57" i="12"/>
  <c r="E56" i="12"/>
  <c r="E55" i="12"/>
  <c r="E54" i="12"/>
  <c r="E53" i="12"/>
  <c r="E52" i="12"/>
  <c r="E51" i="12"/>
  <c r="E50" i="12"/>
  <c r="E49" i="12"/>
  <c r="E48" i="12"/>
  <c r="E47" i="12"/>
  <c r="E46" i="12"/>
  <c r="E45" i="12"/>
  <c r="E44" i="12"/>
  <c r="E43" i="12"/>
  <c r="X23" i="82"/>
  <c r="Y22" i="82"/>
  <c r="V23" i="82"/>
  <c r="T23" i="82"/>
  <c r="R23" i="82"/>
  <c r="S21" i="82" s="1"/>
  <c r="P23" i="82"/>
  <c r="Q19" i="82" s="1"/>
  <c r="N23" i="82"/>
  <c r="O20" i="82"/>
  <c r="L23" i="82"/>
  <c r="M22" i="82" s="1"/>
  <c r="J23" i="82"/>
  <c r="K19" i="82" s="1"/>
  <c r="H23" i="82"/>
  <c r="F23" i="82"/>
  <c r="D23" i="82"/>
  <c r="B23" i="82"/>
  <c r="C19" i="82" s="1"/>
  <c r="X14" i="82"/>
  <c r="Y10" i="82"/>
  <c r="V14" i="82"/>
  <c r="W13" i="82"/>
  <c r="T14" i="82"/>
  <c r="U12" i="82" s="1"/>
  <c r="R14" i="82"/>
  <c r="S11" i="82" s="1"/>
  <c r="P14" i="82"/>
  <c r="N14" i="82"/>
  <c r="O10" i="82" s="1"/>
  <c r="L14" i="82"/>
  <c r="M9" i="82"/>
  <c r="M14" i="82" s="1"/>
  <c r="J14" i="82"/>
  <c r="K13" i="82" s="1"/>
  <c r="H14" i="82"/>
  <c r="F14" i="82"/>
  <c r="D14" i="82"/>
  <c r="B14" i="82"/>
  <c r="C13" i="82" s="1"/>
  <c r="V8" i="82"/>
  <c r="T8" i="82"/>
  <c r="R8" i="82" s="1"/>
  <c r="P8" i="82" s="1"/>
  <c r="N8" i="82"/>
  <c r="L8" i="82" s="1"/>
  <c r="J8" i="82" s="1"/>
  <c r="H8" i="82" s="1"/>
  <c r="F8" i="82" s="1"/>
  <c r="D8" i="82" s="1"/>
  <c r="B8" i="82" s="1"/>
  <c r="X17" i="82" s="1"/>
  <c r="V17" i="82" s="1"/>
  <c r="T17" i="82" s="1"/>
  <c r="R17" i="82" s="1"/>
  <c r="P17" i="82" s="1"/>
  <c r="N17" i="82" s="1"/>
  <c r="L17" i="82" s="1"/>
  <c r="J17" i="82" s="1"/>
  <c r="H17" i="82" s="1"/>
  <c r="F17" i="82" s="1"/>
  <c r="D17" i="82" s="1"/>
  <c r="B17" i="82" s="1"/>
  <c r="C68" i="10"/>
  <c r="B68" i="10"/>
  <c r="D67" i="10"/>
  <c r="D66" i="10"/>
  <c r="D65" i="10"/>
  <c r="D64" i="10"/>
  <c r="D63" i="10"/>
  <c r="D62" i="10"/>
  <c r="D61" i="10"/>
  <c r="D60" i="10"/>
  <c r="D59" i="10"/>
  <c r="D58" i="10"/>
  <c r="D57" i="10"/>
  <c r="D56" i="10"/>
  <c r="C52" i="10"/>
  <c r="B52" i="10"/>
  <c r="D51" i="10"/>
  <c r="D50" i="10"/>
  <c r="D49" i="10"/>
  <c r="D48" i="10"/>
  <c r="D47" i="10"/>
  <c r="D46" i="10"/>
  <c r="D45" i="10"/>
  <c r="D44" i="10"/>
  <c r="D43" i="10"/>
  <c r="D42" i="10"/>
  <c r="D41" i="10"/>
  <c r="D52" i="10" s="1"/>
  <c r="D40" i="10"/>
  <c r="K34" i="10"/>
  <c r="K36" i="10"/>
  <c r="I34" i="10"/>
  <c r="I36" i="10"/>
  <c r="H34" i="10"/>
  <c r="H36" i="10" s="1"/>
  <c r="G34" i="10"/>
  <c r="G36" i="10" s="1"/>
  <c r="F34" i="10"/>
  <c r="F36" i="10"/>
  <c r="J32" i="10"/>
  <c r="L32" i="10"/>
  <c r="J31" i="10"/>
  <c r="L31" i="10" s="1"/>
  <c r="J30" i="10"/>
  <c r="L30" i="10" s="1"/>
  <c r="L29" i="10"/>
  <c r="J23" i="10"/>
  <c r="L23" i="10"/>
  <c r="K21" i="10"/>
  <c r="K25" i="10" s="1"/>
  <c r="I21" i="10"/>
  <c r="I25" i="10" s="1"/>
  <c r="H21" i="10"/>
  <c r="H25" i="10"/>
  <c r="G21" i="10"/>
  <c r="G25" i="10"/>
  <c r="F21" i="10"/>
  <c r="F25" i="10" s="1"/>
  <c r="J20" i="10"/>
  <c r="L20" i="10" s="1"/>
  <c r="J19" i="10"/>
  <c r="L19" i="10"/>
  <c r="J18" i="10"/>
  <c r="L18" i="10"/>
  <c r="J17" i="10"/>
  <c r="L17" i="10" s="1"/>
  <c r="J16" i="10"/>
  <c r="L16" i="10" s="1"/>
  <c r="J15" i="10"/>
  <c r="L15" i="10"/>
  <c r="J14" i="10"/>
  <c r="L14" i="10"/>
  <c r="J13" i="10"/>
  <c r="L13" i="10" s="1"/>
  <c r="J12" i="10"/>
  <c r="L12" i="10" s="1"/>
  <c r="J11" i="10"/>
  <c r="L11" i="10"/>
  <c r="J10" i="10"/>
  <c r="L10" i="10"/>
  <c r="J9" i="10"/>
  <c r="L9" i="10" s="1"/>
  <c r="J8" i="10"/>
  <c r="N30" i="2"/>
  <c r="D30" i="2"/>
  <c r="C30" i="2"/>
  <c r="C32" i="2" s="1"/>
  <c r="C33" i="2" s="1"/>
  <c r="O28" i="2"/>
  <c r="O27" i="2"/>
  <c r="O26" i="2"/>
  <c r="O25" i="2"/>
  <c r="O23" i="2"/>
  <c r="O18" i="2"/>
  <c r="N16" i="2"/>
  <c r="N20" i="2"/>
  <c r="N21" i="2" s="1"/>
  <c r="D16" i="2"/>
  <c r="D20" i="2"/>
  <c r="D21" i="2" s="1"/>
  <c r="C16" i="2"/>
  <c r="C20" i="2" s="1"/>
  <c r="C21" i="2" s="1"/>
  <c r="O14" i="2"/>
  <c r="O13" i="2"/>
  <c r="O12" i="2"/>
  <c r="O16" i="2" s="1"/>
  <c r="O20" i="2" s="1"/>
  <c r="O21" i="2" s="1"/>
  <c r="O11" i="2"/>
  <c r="O9" i="2"/>
  <c r="O8" i="2"/>
  <c r="C31" i="6"/>
  <c r="C33" i="6"/>
  <c r="C18" i="6"/>
  <c r="C22" i="6" s="1"/>
  <c r="C8" i="6"/>
  <c r="K30" i="8"/>
  <c r="J30" i="8"/>
  <c r="I30" i="8"/>
  <c r="H30" i="8" s="1"/>
  <c r="G30" i="8" s="1"/>
  <c r="F30" i="8" s="1"/>
  <c r="D30" i="8" s="1"/>
  <c r="C30" i="8" s="1"/>
  <c r="K29" i="8"/>
  <c r="J29" i="8"/>
  <c r="I29" i="8"/>
  <c r="H29" i="8" s="1"/>
  <c r="G29" i="8"/>
  <c r="F29" i="8" s="1"/>
  <c r="D29" i="8" s="1"/>
  <c r="C29" i="8" s="1"/>
  <c r="K28" i="8"/>
  <c r="J28" i="8"/>
  <c r="I28" i="8"/>
  <c r="H28" i="8" s="1"/>
  <c r="G28" i="8" s="1"/>
  <c r="F28" i="8" s="1"/>
  <c r="D28" i="8" s="1"/>
  <c r="C28" i="8" s="1"/>
  <c r="K27" i="8"/>
  <c r="J27" i="8"/>
  <c r="I27" i="8" s="1"/>
  <c r="H27" i="8" s="1"/>
  <c r="G27" i="8" s="1"/>
  <c r="F27" i="8" s="1"/>
  <c r="D27" i="8" s="1"/>
  <c r="C27" i="8" s="1"/>
  <c r="K26" i="8"/>
  <c r="J26" i="8"/>
  <c r="I26" i="8" s="1"/>
  <c r="H26" i="8" s="1"/>
  <c r="G26" i="8" s="1"/>
  <c r="F26" i="8" s="1"/>
  <c r="D26" i="8" s="1"/>
  <c r="C26" i="8" s="1"/>
  <c r="K25" i="8"/>
  <c r="J25" i="8"/>
  <c r="I25" i="8" s="1"/>
  <c r="H25" i="8" s="1"/>
  <c r="G25" i="8" s="1"/>
  <c r="F25" i="8" s="1"/>
  <c r="D25" i="8" s="1"/>
  <c r="C25" i="8" s="1"/>
  <c r="K24" i="8"/>
  <c r="J24" i="8"/>
  <c r="I24" i="8"/>
  <c r="H24" i="8" s="1"/>
  <c r="G24" i="8" s="1"/>
  <c r="F24" i="8" s="1"/>
  <c r="D24" i="8" s="1"/>
  <c r="C24" i="8" s="1"/>
  <c r="K23" i="8"/>
  <c r="J23" i="8"/>
  <c r="I23" i="8" s="1"/>
  <c r="H23" i="8" s="1"/>
  <c r="G23" i="8" s="1"/>
  <c r="F23" i="8" s="1"/>
  <c r="D23" i="8" s="1"/>
  <c r="C23" i="8" s="1"/>
  <c r="K22" i="8"/>
  <c r="J22" i="8"/>
  <c r="I22" i="8"/>
  <c r="H22" i="8" s="1"/>
  <c r="G22" i="8" s="1"/>
  <c r="F22" i="8" s="1"/>
  <c r="D22" i="8" s="1"/>
  <c r="C22" i="8" s="1"/>
  <c r="K21" i="8"/>
  <c r="J21" i="8"/>
  <c r="I21" i="8"/>
  <c r="H21" i="8" s="1"/>
  <c r="G21" i="8"/>
  <c r="F21" i="8" s="1"/>
  <c r="D21" i="8" s="1"/>
  <c r="C21" i="8" s="1"/>
  <c r="K20" i="8"/>
  <c r="J20" i="8"/>
  <c r="I20" i="8"/>
  <c r="H20" i="8" s="1"/>
  <c r="G20" i="8" s="1"/>
  <c r="F20" i="8" s="1"/>
  <c r="D20" i="8" s="1"/>
  <c r="C20" i="8" s="1"/>
  <c r="K19" i="8"/>
  <c r="J19" i="8"/>
  <c r="I19" i="8" s="1"/>
  <c r="H19" i="8" s="1"/>
  <c r="G19" i="8" s="1"/>
  <c r="F19" i="8" s="1"/>
  <c r="D19" i="8" s="1"/>
  <c r="C19" i="8" s="1"/>
  <c r="K18" i="8"/>
  <c r="J18" i="8"/>
  <c r="I18" i="8" s="1"/>
  <c r="H18" i="8" s="1"/>
  <c r="G18" i="8" s="1"/>
  <c r="F18" i="8" s="1"/>
  <c r="D18" i="8" s="1"/>
  <c r="C18" i="8" s="1"/>
  <c r="K17" i="8"/>
  <c r="J17" i="8"/>
  <c r="I17" i="8" s="1"/>
  <c r="H17" i="8" s="1"/>
  <c r="G17" i="8" s="1"/>
  <c r="F17" i="8" s="1"/>
  <c r="D17" i="8" s="1"/>
  <c r="C17" i="8" s="1"/>
  <c r="K16" i="8"/>
  <c r="J16" i="8"/>
  <c r="I16" i="8"/>
  <c r="H16" i="8" s="1"/>
  <c r="G16" i="8" s="1"/>
  <c r="F16" i="8" s="1"/>
  <c r="D16" i="8" s="1"/>
  <c r="C16" i="8" s="1"/>
  <c r="K15" i="8"/>
  <c r="J15" i="8"/>
  <c r="J31" i="8" s="1"/>
  <c r="K14" i="8"/>
  <c r="J14" i="8"/>
  <c r="I14" i="8"/>
  <c r="H14" i="8" s="1"/>
  <c r="G14" i="8" s="1"/>
  <c r="F14" i="8" s="1"/>
  <c r="D14" i="8" s="1"/>
  <c r="C14" i="8" s="1"/>
  <c r="K13" i="8"/>
  <c r="J13" i="8"/>
  <c r="I13" i="8"/>
  <c r="H13" i="8" s="1"/>
  <c r="G13" i="8"/>
  <c r="F13" i="8" s="1"/>
  <c r="D13" i="8" s="1"/>
  <c r="C13" i="8" s="1"/>
  <c r="K12" i="8"/>
  <c r="J12" i="8"/>
  <c r="I12" i="8"/>
  <c r="K11" i="8"/>
  <c r="J11" i="8"/>
  <c r="I11" i="8" s="1"/>
  <c r="H11" i="8" s="1"/>
  <c r="G11" i="8"/>
  <c r="F11" i="8" s="1"/>
  <c r="D11" i="8"/>
  <c r="C11" i="8" s="1"/>
  <c r="K10" i="8"/>
  <c r="J10" i="8"/>
  <c r="E31" i="1"/>
  <c r="K30" i="1"/>
  <c r="K32" i="1"/>
  <c r="J30" i="1"/>
  <c r="J32" i="1"/>
  <c r="I30" i="1"/>
  <c r="H30" i="1"/>
  <c r="H32" i="1"/>
  <c r="G30" i="1"/>
  <c r="G32" i="1" s="1"/>
  <c r="F30" i="1"/>
  <c r="F32" i="1" s="1"/>
  <c r="E28" i="1"/>
  <c r="E27" i="1"/>
  <c r="D27" i="1" s="1"/>
  <c r="E26" i="1"/>
  <c r="E25" i="1"/>
  <c r="E24" i="1"/>
  <c r="E23" i="1"/>
  <c r="E22" i="1"/>
  <c r="D22" i="1" s="1"/>
  <c r="E21" i="1"/>
  <c r="E20" i="1"/>
  <c r="E19" i="1"/>
  <c r="D19" i="1" s="1"/>
  <c r="E18" i="1"/>
  <c r="E17" i="1"/>
  <c r="E16" i="1"/>
  <c r="E15" i="1"/>
  <c r="E14" i="1"/>
  <c r="E13" i="1"/>
  <c r="E12" i="1"/>
  <c r="E11" i="1"/>
  <c r="E10" i="1"/>
  <c r="E9" i="1"/>
  <c r="F12" i="9"/>
  <c r="F24" i="9" s="1"/>
  <c r="D12" i="9"/>
  <c r="D24" i="9" s="1"/>
  <c r="B12" i="9"/>
  <c r="I51" i="80"/>
  <c r="I50" i="80"/>
  <c r="H50" i="80"/>
  <c r="G50" i="80"/>
  <c r="F50" i="80"/>
  <c r="E50" i="80"/>
  <c r="D50" i="80"/>
  <c r="H49" i="80"/>
  <c r="G49" i="80"/>
  <c r="F49" i="80"/>
  <c r="E49" i="80"/>
  <c r="D49" i="80"/>
  <c r="C49" i="80"/>
  <c r="C52" i="80"/>
  <c r="I48" i="80"/>
  <c r="I47" i="80"/>
  <c r="I46" i="80"/>
  <c r="I45" i="80"/>
  <c r="I44" i="80"/>
  <c r="I43" i="80"/>
  <c r="I42" i="80"/>
  <c r="I41" i="80"/>
  <c r="I40" i="80"/>
  <c r="I39" i="80"/>
  <c r="I38" i="80"/>
  <c r="I37" i="80"/>
  <c r="I36" i="80"/>
  <c r="I35" i="80"/>
  <c r="G34" i="80"/>
  <c r="F34" i="80"/>
  <c r="E34" i="80" s="1"/>
  <c r="D34" i="80" s="1"/>
  <c r="C34" i="80" s="1"/>
  <c r="I27" i="80"/>
  <c r="I26" i="80"/>
  <c r="H26" i="80"/>
  <c r="G26" i="80"/>
  <c r="F26" i="80"/>
  <c r="E26" i="80"/>
  <c r="D26" i="80"/>
  <c r="H25" i="80"/>
  <c r="G25" i="80"/>
  <c r="F25" i="80"/>
  <c r="E25" i="80"/>
  <c r="D25" i="80"/>
  <c r="C25" i="80"/>
  <c r="C28" i="80" s="1"/>
  <c r="I24" i="80"/>
  <c r="I23" i="80"/>
  <c r="I22" i="80"/>
  <c r="I21" i="80"/>
  <c r="I20" i="80"/>
  <c r="I19" i="80"/>
  <c r="I18" i="80"/>
  <c r="I25" i="80" s="1"/>
  <c r="I28" i="80" s="1"/>
  <c r="I17" i="80"/>
  <c r="I16" i="80"/>
  <c r="I15" i="80"/>
  <c r="I14" i="80"/>
  <c r="I13" i="80"/>
  <c r="I12" i="80"/>
  <c r="I11" i="80"/>
  <c r="G10" i="80"/>
  <c r="F10" i="80" s="1"/>
  <c r="E10" i="80" s="1"/>
  <c r="D10" i="80" s="1"/>
  <c r="C10" i="80" s="1"/>
  <c r="I61" i="79"/>
  <c r="I60" i="79"/>
  <c r="C56" i="79"/>
  <c r="C62" i="79"/>
  <c r="I55" i="79"/>
  <c r="I54" i="79"/>
  <c r="I56" i="79" s="1"/>
  <c r="I62" i="79" s="1"/>
  <c r="I53" i="79"/>
  <c r="I52" i="79"/>
  <c r="I51" i="79"/>
  <c r="G50" i="79"/>
  <c r="F50" i="79"/>
  <c r="E50" i="79"/>
  <c r="D50" i="79" s="1"/>
  <c r="C50" i="79"/>
  <c r="I40" i="79"/>
  <c r="I39" i="79"/>
  <c r="C35" i="79"/>
  <c r="C41" i="79" s="1"/>
  <c r="I34" i="79"/>
  <c r="I33" i="79"/>
  <c r="I32" i="79"/>
  <c r="I31" i="79"/>
  <c r="I30" i="79"/>
  <c r="G29" i="79"/>
  <c r="F29" i="79" s="1"/>
  <c r="E29" i="79" s="1"/>
  <c r="D29" i="79" s="1"/>
  <c r="C29" i="79" s="1"/>
  <c r="I19" i="79"/>
  <c r="I18" i="79"/>
  <c r="C14" i="79"/>
  <c r="D9" i="79" s="1"/>
  <c r="D14" i="79" s="1"/>
  <c r="I13" i="79"/>
  <c r="I12" i="79"/>
  <c r="I11" i="79"/>
  <c r="I10" i="79"/>
  <c r="I9" i="79"/>
  <c r="I14" i="79" s="1"/>
  <c r="I20" i="79" s="1"/>
  <c r="G8" i="79"/>
  <c r="F8" i="79"/>
  <c r="E8" i="79" s="1"/>
  <c r="D8" i="79" s="1"/>
  <c r="C8" i="79" s="1"/>
  <c r="C29" i="78"/>
  <c r="C31" i="78"/>
  <c r="I28" i="78"/>
  <c r="H28" i="78"/>
  <c r="G28" i="78"/>
  <c r="I27" i="78"/>
  <c r="H27" i="78"/>
  <c r="G27" i="78"/>
  <c r="I26" i="78"/>
  <c r="H26" i="78"/>
  <c r="G26" i="78"/>
  <c r="I25" i="78"/>
  <c r="H25" i="78"/>
  <c r="G25" i="78"/>
  <c r="I24" i="78"/>
  <c r="H24" i="78"/>
  <c r="G24" i="78"/>
  <c r="I23" i="78"/>
  <c r="H23" i="78"/>
  <c r="G23" i="78"/>
  <c r="I22" i="78"/>
  <c r="H22" i="78"/>
  <c r="G22" i="78"/>
  <c r="I21" i="78"/>
  <c r="H21" i="78"/>
  <c r="G21" i="78"/>
  <c r="I20" i="78"/>
  <c r="H20" i="78"/>
  <c r="G20" i="78"/>
  <c r="I19" i="78"/>
  <c r="H19" i="78"/>
  <c r="G19" i="78"/>
  <c r="I18" i="78"/>
  <c r="H18" i="78"/>
  <c r="G18" i="78"/>
  <c r="I17" i="78"/>
  <c r="H17" i="78"/>
  <c r="G17" i="78"/>
  <c r="I16" i="78"/>
  <c r="H16" i="78"/>
  <c r="G16" i="78"/>
  <c r="I15" i="78"/>
  <c r="H15" i="78"/>
  <c r="G15" i="78"/>
  <c r="I14" i="78"/>
  <c r="H14" i="78"/>
  <c r="G14" i="78"/>
  <c r="I13" i="78"/>
  <c r="H13" i="78"/>
  <c r="G13" i="78"/>
  <c r="I12" i="78"/>
  <c r="H12" i="78"/>
  <c r="G12" i="78"/>
  <c r="I11" i="78"/>
  <c r="H11" i="78"/>
  <c r="G11" i="78"/>
  <c r="I10" i="78"/>
  <c r="H10" i="78"/>
  <c r="G10" i="78"/>
  <c r="I9" i="78"/>
  <c r="H9" i="78"/>
  <c r="G9" i="78"/>
  <c r="C29" i="71"/>
  <c r="C31" i="71"/>
  <c r="G28" i="71"/>
  <c r="G27" i="71"/>
  <c r="G26" i="71"/>
  <c r="G25" i="71"/>
  <c r="G24" i="71"/>
  <c r="G23" i="71"/>
  <c r="G22" i="71"/>
  <c r="G21" i="71"/>
  <c r="G20" i="71"/>
  <c r="G19" i="71"/>
  <c r="G18" i="71"/>
  <c r="G17" i="71"/>
  <c r="G16" i="71"/>
  <c r="G29" i="71" s="1"/>
  <c r="G15" i="71"/>
  <c r="G14" i="71"/>
  <c r="G13" i="71"/>
  <c r="G12" i="71"/>
  <c r="G11" i="71"/>
  <c r="G10" i="71"/>
  <c r="G9" i="71"/>
  <c r="C30" i="70"/>
  <c r="C32" i="70"/>
  <c r="I29" i="70"/>
  <c r="H29" i="70"/>
  <c r="G29" i="70"/>
  <c r="I28" i="70"/>
  <c r="H28" i="70"/>
  <c r="G28" i="70"/>
  <c r="I27" i="70"/>
  <c r="H27" i="70"/>
  <c r="G27" i="70"/>
  <c r="I26" i="70"/>
  <c r="H26" i="70"/>
  <c r="G26" i="70"/>
  <c r="I25" i="70"/>
  <c r="H25" i="70"/>
  <c r="G25" i="70"/>
  <c r="I24" i="70"/>
  <c r="H24" i="70"/>
  <c r="G24" i="70"/>
  <c r="I23" i="70"/>
  <c r="H23" i="70"/>
  <c r="G23" i="70"/>
  <c r="I22" i="70"/>
  <c r="H22" i="70"/>
  <c r="G22" i="70"/>
  <c r="I21" i="70"/>
  <c r="H21" i="70"/>
  <c r="G21" i="70"/>
  <c r="I20" i="70"/>
  <c r="H20" i="70"/>
  <c r="G20" i="70"/>
  <c r="I19" i="70"/>
  <c r="H19" i="70"/>
  <c r="G19" i="70"/>
  <c r="I18" i="70"/>
  <c r="H18" i="70"/>
  <c r="G18" i="70"/>
  <c r="I17" i="70"/>
  <c r="H17" i="70"/>
  <c r="G17" i="70"/>
  <c r="I16" i="70"/>
  <c r="H16" i="70"/>
  <c r="G16" i="70"/>
  <c r="I15" i="70"/>
  <c r="H15" i="70"/>
  <c r="G15" i="70"/>
  <c r="I14" i="70"/>
  <c r="H14" i="70"/>
  <c r="G14" i="70"/>
  <c r="G30" i="70" s="1"/>
  <c r="I13" i="70"/>
  <c r="H13" i="70"/>
  <c r="G13" i="70"/>
  <c r="I12" i="70"/>
  <c r="H12" i="70"/>
  <c r="G12" i="70"/>
  <c r="I11" i="70"/>
  <c r="H11" i="70"/>
  <c r="G11" i="70"/>
  <c r="I10" i="70"/>
  <c r="H10" i="70"/>
  <c r="G10" i="70"/>
  <c r="H15" i="69"/>
  <c r="G14" i="69"/>
  <c r="G16" i="69"/>
  <c r="G17" i="69"/>
  <c r="F14" i="69"/>
  <c r="F16" i="69"/>
  <c r="F17" i="69" s="1"/>
  <c r="E14" i="69"/>
  <c r="E16" i="69"/>
  <c r="E17" i="69" s="1"/>
  <c r="D14" i="69"/>
  <c r="D16" i="69"/>
  <c r="D17" i="69" s="1"/>
  <c r="C14" i="69"/>
  <c r="C16" i="69" s="1"/>
  <c r="C17" i="69" s="1"/>
  <c r="B14" i="69"/>
  <c r="B16" i="69" s="1"/>
  <c r="B17" i="69" s="1"/>
  <c r="H12" i="69"/>
  <c r="H11" i="69"/>
  <c r="H10" i="69"/>
  <c r="H14" i="69" s="1"/>
  <c r="H16" i="69" s="1"/>
  <c r="H17" i="69" s="1"/>
  <c r="H9" i="69"/>
  <c r="H8" i="69"/>
  <c r="H6" i="69"/>
  <c r="F5" i="69"/>
  <c r="E5" i="69" s="1"/>
  <c r="D5" i="69" s="1"/>
  <c r="C5" i="69" s="1"/>
  <c r="B5" i="69" s="1"/>
  <c r="H42" i="68"/>
  <c r="H33" i="68"/>
  <c r="H29" i="68"/>
  <c r="H28" i="68"/>
  <c r="G28" i="68"/>
  <c r="F28" i="68"/>
  <c r="E28" i="68"/>
  <c r="D28" i="68"/>
  <c r="C28" i="68"/>
  <c r="G24" i="68"/>
  <c r="G39" i="68" s="1"/>
  <c r="H18" i="68"/>
  <c r="H17" i="68"/>
  <c r="G12" i="68"/>
  <c r="F12" i="68"/>
  <c r="F41" i="68"/>
  <c r="E12" i="68"/>
  <c r="E41" i="68" s="1"/>
  <c r="D12" i="68"/>
  <c r="C12" i="68"/>
  <c r="B12" i="68"/>
  <c r="H10" i="68"/>
  <c r="H9" i="68"/>
  <c r="F5" i="68"/>
  <c r="E5" i="68" s="1"/>
  <c r="D5" i="68" s="1"/>
  <c r="M29" i="77"/>
  <c r="L29" i="77"/>
  <c r="L31" i="77" s="1"/>
  <c r="K29" i="77"/>
  <c r="J29" i="77"/>
  <c r="J31" i="77" s="1"/>
  <c r="I29" i="77"/>
  <c r="H29" i="77"/>
  <c r="G29" i="77"/>
  <c r="E29" i="77"/>
  <c r="D29" i="77"/>
  <c r="D31" i="77"/>
  <c r="C29" i="77"/>
  <c r="C31" i="77"/>
  <c r="L41" i="28"/>
  <c r="K41" i="28"/>
  <c r="J41" i="28"/>
  <c r="I41" i="28"/>
  <c r="H41" i="28"/>
  <c r="G41" i="28"/>
  <c r="F41" i="28"/>
  <c r="M40" i="28"/>
  <c r="M39" i="28"/>
  <c r="L26" i="28"/>
  <c r="K26" i="28"/>
  <c r="J26" i="28"/>
  <c r="I26" i="28"/>
  <c r="H26" i="28"/>
  <c r="G26" i="28"/>
  <c r="F26" i="28"/>
  <c r="E26" i="28"/>
  <c r="M25" i="28"/>
  <c r="M24" i="28"/>
  <c r="M11" i="28"/>
  <c r="L11" i="28"/>
  <c r="K11" i="28"/>
  <c r="J11" i="28"/>
  <c r="I11" i="28"/>
  <c r="G11" i="28"/>
  <c r="F11" i="28"/>
  <c r="E11" i="28"/>
  <c r="H10" i="28"/>
  <c r="N10" i="28" s="1"/>
  <c r="H9" i="28"/>
  <c r="H11" i="28" s="1"/>
  <c r="J38" i="63"/>
  <c r="I38" i="63"/>
  <c r="G38" i="63"/>
  <c r="G40" i="63" s="1"/>
  <c r="D38" i="63"/>
  <c r="F22" i="57"/>
  <c r="D22" i="57"/>
  <c r="C22" i="57"/>
  <c r="B22" i="57"/>
  <c r="H21" i="57"/>
  <c r="E21" i="57"/>
  <c r="G21" i="57" s="1"/>
  <c r="H20" i="57"/>
  <c r="E20" i="57"/>
  <c r="G20" i="57" s="1"/>
  <c r="H19" i="57"/>
  <c r="E19" i="57"/>
  <c r="N26" i="55"/>
  <c r="M26" i="55"/>
  <c r="L26" i="55"/>
  <c r="K26" i="55"/>
  <c r="J26" i="55"/>
  <c r="I26" i="55"/>
  <c r="H26" i="55"/>
  <c r="H28" i="55" s="1"/>
  <c r="G26" i="55"/>
  <c r="F26" i="55"/>
  <c r="E26" i="55"/>
  <c r="E28" i="55" s="1"/>
  <c r="D26" i="55"/>
  <c r="C26" i="55"/>
  <c r="O25" i="55"/>
  <c r="O24" i="55"/>
  <c r="O23" i="55"/>
  <c r="O26" i="55" s="1"/>
  <c r="O21" i="55"/>
  <c r="O17" i="55"/>
  <c r="O16" i="55"/>
  <c r="O15" i="55"/>
  <c r="O14" i="55"/>
  <c r="O13" i="55"/>
  <c r="O12" i="55"/>
  <c r="N10" i="55"/>
  <c r="N18" i="55" s="1"/>
  <c r="N28" i="55" s="1"/>
  <c r="M10" i="55"/>
  <c r="M18" i="55" s="1"/>
  <c r="M28" i="55" s="1"/>
  <c r="L10" i="55"/>
  <c r="L18" i="55"/>
  <c r="L28" i="55" s="1"/>
  <c r="K10" i="55"/>
  <c r="K18" i="55" s="1"/>
  <c r="J10" i="55"/>
  <c r="J18" i="55" s="1"/>
  <c r="J28" i="55" s="1"/>
  <c r="I10" i="55"/>
  <c r="I18" i="55"/>
  <c r="H10" i="55"/>
  <c r="H18" i="55"/>
  <c r="G10" i="55"/>
  <c r="G18" i="55" s="1"/>
  <c r="G28" i="55" s="1"/>
  <c r="F10" i="55"/>
  <c r="F18" i="55" s="1"/>
  <c r="F28" i="55" s="1"/>
  <c r="E10" i="55"/>
  <c r="E18" i="55"/>
  <c r="D10" i="55"/>
  <c r="D18" i="55"/>
  <c r="C10" i="55"/>
  <c r="C18" i="55" s="1"/>
  <c r="O9" i="55"/>
  <c r="O8" i="55"/>
  <c r="L4" i="55"/>
  <c r="N20" i="55" s="1"/>
  <c r="M20" i="55" s="1"/>
  <c r="L20" i="55" s="1"/>
  <c r="K20" i="55" s="1"/>
  <c r="J20" i="55" s="1"/>
  <c r="I20" i="55" s="1"/>
  <c r="H20" i="55" s="1"/>
  <c r="G20" i="55" s="1"/>
  <c r="F20" i="55" s="1"/>
  <c r="E20" i="55" s="1"/>
  <c r="D20" i="55" s="1"/>
  <c r="C20" i="55" s="1"/>
  <c r="C32" i="54"/>
  <c r="I44" i="53"/>
  <c r="H44" i="53"/>
  <c r="G44" i="53"/>
  <c r="P44" i="53" s="1"/>
  <c r="F44" i="53"/>
  <c r="D44" i="53"/>
  <c r="C44" i="53"/>
  <c r="I43" i="53"/>
  <c r="H43" i="53"/>
  <c r="G43" i="53"/>
  <c r="F43" i="53"/>
  <c r="D43" i="53"/>
  <c r="C43" i="53"/>
  <c r="I42" i="53"/>
  <c r="H42" i="53"/>
  <c r="G42" i="53"/>
  <c r="F42" i="53"/>
  <c r="D42" i="53"/>
  <c r="C42" i="53"/>
  <c r="I41" i="53"/>
  <c r="H41" i="53"/>
  <c r="G41" i="53"/>
  <c r="F41" i="53"/>
  <c r="D41" i="53"/>
  <c r="C41" i="53"/>
  <c r="I40" i="53"/>
  <c r="H40" i="53"/>
  <c r="G40" i="53"/>
  <c r="F40" i="53"/>
  <c r="D40" i="53"/>
  <c r="C40" i="53"/>
  <c r="I39" i="53"/>
  <c r="H39" i="53"/>
  <c r="G39" i="53"/>
  <c r="F39" i="53"/>
  <c r="D39" i="53"/>
  <c r="C39" i="53"/>
  <c r="I38" i="53"/>
  <c r="H38" i="53"/>
  <c r="G38" i="53"/>
  <c r="F38" i="53"/>
  <c r="D38" i="53"/>
  <c r="C38" i="53"/>
  <c r="I37" i="53"/>
  <c r="H37" i="53"/>
  <c r="G37" i="53"/>
  <c r="F37" i="53"/>
  <c r="D37" i="53"/>
  <c r="C37" i="53"/>
  <c r="R36" i="53"/>
  <c r="P36" i="53"/>
  <c r="E36" i="53"/>
  <c r="Q36" i="53" s="1"/>
  <c r="R35" i="53"/>
  <c r="P35" i="53"/>
  <c r="E35" i="53"/>
  <c r="A35" i="53"/>
  <c r="A34" i="53" s="1"/>
  <c r="A33" i="53"/>
  <c r="A32" i="53" s="1"/>
  <c r="A31" i="53"/>
  <c r="A30" i="53" s="1"/>
  <c r="A29" i="53" s="1"/>
  <c r="A28" i="53" s="1"/>
  <c r="A27" i="53" s="1"/>
  <c r="A26" i="53" s="1"/>
  <c r="A25" i="53" s="1"/>
  <c r="A24" i="53" s="1"/>
  <c r="A23" i="53" s="1"/>
  <c r="A22" i="53" s="1"/>
  <c r="A21" i="53" s="1"/>
  <c r="A20" i="53" s="1"/>
  <c r="A19" i="53" s="1"/>
  <c r="A18" i="53" s="1"/>
  <c r="A17" i="53" s="1"/>
  <c r="A16" i="53" s="1"/>
  <c r="A15" i="53" s="1"/>
  <c r="A14" i="53" s="1"/>
  <c r="A13" i="53" s="1"/>
  <c r="R34" i="53"/>
  <c r="P34" i="53"/>
  <c r="E34" i="53"/>
  <c r="R33" i="53"/>
  <c r="P33" i="53"/>
  <c r="E33" i="53"/>
  <c r="O33" i="53" s="1"/>
  <c r="R32" i="53"/>
  <c r="P32" i="53"/>
  <c r="E32" i="53"/>
  <c r="R31" i="53"/>
  <c r="P31" i="53"/>
  <c r="E31" i="53"/>
  <c r="R30" i="53"/>
  <c r="P30" i="53"/>
  <c r="E30" i="53"/>
  <c r="E41" i="53" s="1"/>
  <c r="R29" i="53"/>
  <c r="P29" i="53"/>
  <c r="E29" i="53"/>
  <c r="R28" i="53"/>
  <c r="P28" i="53"/>
  <c r="E28" i="53"/>
  <c r="R27" i="53"/>
  <c r="P27" i="53"/>
  <c r="E27" i="53"/>
  <c r="O27" i="53"/>
  <c r="R26" i="53"/>
  <c r="P26" i="53"/>
  <c r="E26" i="53"/>
  <c r="Q26" i="53" s="1"/>
  <c r="R25" i="53"/>
  <c r="P25" i="53"/>
  <c r="E25" i="53"/>
  <c r="R24" i="53"/>
  <c r="P24" i="53"/>
  <c r="E24" i="53"/>
  <c r="R23" i="53"/>
  <c r="P23" i="53"/>
  <c r="E23" i="53"/>
  <c r="Q23" i="53"/>
  <c r="R22" i="53"/>
  <c r="P22" i="53"/>
  <c r="E22" i="53"/>
  <c r="R21" i="53"/>
  <c r="P21" i="53"/>
  <c r="E21" i="53"/>
  <c r="R20" i="53"/>
  <c r="P20" i="53"/>
  <c r="E20" i="53"/>
  <c r="R19" i="53"/>
  <c r="P19" i="53"/>
  <c r="E19" i="53"/>
  <c r="Q19" i="53"/>
  <c r="R18" i="53"/>
  <c r="P18" i="53"/>
  <c r="E18" i="53"/>
  <c r="Q18" i="53" s="1"/>
  <c r="R17" i="53"/>
  <c r="P17" i="53"/>
  <c r="E17" i="53"/>
  <c r="R16" i="53"/>
  <c r="P16" i="53"/>
  <c r="E16" i="53"/>
  <c r="R15" i="53"/>
  <c r="P15" i="53"/>
  <c r="E15" i="53"/>
  <c r="Q15" i="53" s="1"/>
  <c r="R14" i="53"/>
  <c r="P14" i="53"/>
  <c r="E14" i="53"/>
  <c r="R13" i="53"/>
  <c r="P13" i="53"/>
  <c r="J13" i="53"/>
  <c r="E13" i="53"/>
  <c r="Q13" i="53" s="1"/>
  <c r="G42" i="52"/>
  <c r="D42" i="52"/>
  <c r="A38" i="52"/>
  <c r="A37" i="52"/>
  <c r="A36" i="52" s="1"/>
  <c r="A35" i="52" s="1"/>
  <c r="A34" i="52" s="1"/>
  <c r="A33" i="52" s="1"/>
  <c r="A32" i="52" s="1"/>
  <c r="A31" i="52" s="1"/>
  <c r="A30" i="52" s="1"/>
  <c r="A29" i="52" s="1"/>
  <c r="A28" i="52" s="1"/>
  <c r="A27" i="52" s="1"/>
  <c r="A26" i="52" s="1"/>
  <c r="A25" i="52" s="1"/>
  <c r="A24" i="52" s="1"/>
  <c r="A23" i="52" s="1"/>
  <c r="A22" i="52" s="1"/>
  <c r="A21" i="52" s="1"/>
  <c r="A20" i="52" s="1"/>
  <c r="A19" i="52" s="1"/>
  <c r="A18" i="52" s="1"/>
  <c r="A17" i="52" s="1"/>
  <c r="A16" i="52" s="1"/>
  <c r="P42" i="51"/>
  <c r="P39" i="51"/>
  <c r="P37" i="51"/>
  <c r="P36" i="51"/>
  <c r="P35" i="51"/>
  <c r="P33" i="51"/>
  <c r="P31" i="51"/>
  <c r="P30" i="51"/>
  <c r="P29" i="51"/>
  <c r="P28" i="51"/>
  <c r="O23" i="51"/>
  <c r="O27" i="51" s="1"/>
  <c r="O40" i="51" s="1"/>
  <c r="O44" i="51" s="1"/>
  <c r="N23" i="51"/>
  <c r="N27" i="51" s="1"/>
  <c r="N40" i="51" s="1"/>
  <c r="N44" i="51" s="1"/>
  <c r="M23" i="51"/>
  <c r="M27" i="51" s="1"/>
  <c r="M40" i="51" s="1"/>
  <c r="M44" i="51" s="1"/>
  <c r="L23" i="51"/>
  <c r="K23" i="51"/>
  <c r="J23" i="51"/>
  <c r="I23" i="51"/>
  <c r="H23" i="51"/>
  <c r="G23" i="51"/>
  <c r="F23" i="51"/>
  <c r="E23" i="51"/>
  <c r="E25" i="51" s="1"/>
  <c r="D23" i="51"/>
  <c r="D27" i="51" s="1"/>
  <c r="D40" i="51" s="1"/>
  <c r="D44" i="51" s="1"/>
  <c r="P22" i="51"/>
  <c r="P21" i="51"/>
  <c r="P20" i="51"/>
  <c r="P19" i="51"/>
  <c r="P18" i="51"/>
  <c r="P23" i="51" s="1"/>
  <c r="P15" i="51"/>
  <c r="O12" i="51"/>
  <c r="O25" i="51" s="1"/>
  <c r="N12" i="51"/>
  <c r="M12" i="51"/>
  <c r="L12" i="51"/>
  <c r="K12" i="51"/>
  <c r="K16" i="51" s="1"/>
  <c r="J12" i="51"/>
  <c r="I12" i="51"/>
  <c r="I16" i="51" s="1"/>
  <c r="H12" i="51"/>
  <c r="H25" i="51" s="1"/>
  <c r="G12" i="51"/>
  <c r="G25" i="51" s="1"/>
  <c r="F12" i="51"/>
  <c r="E12" i="51"/>
  <c r="D12" i="51"/>
  <c r="D25" i="51" s="1"/>
  <c r="D16" i="51"/>
  <c r="P11" i="51"/>
  <c r="P10" i="51"/>
  <c r="P9" i="51"/>
  <c r="P8" i="51"/>
  <c r="P6" i="51"/>
  <c r="D372" i="50"/>
  <c r="M371" i="50"/>
  <c r="M373" i="50"/>
  <c r="K371" i="50"/>
  <c r="K373" i="50" s="1"/>
  <c r="J371" i="50"/>
  <c r="J373" i="50" s="1"/>
  <c r="I371" i="50"/>
  <c r="I373" i="50"/>
  <c r="H371" i="50"/>
  <c r="H373" i="50"/>
  <c r="G371" i="50"/>
  <c r="D370" i="50"/>
  <c r="D369" i="50"/>
  <c r="D368" i="50"/>
  <c r="D367" i="50"/>
  <c r="D366" i="50"/>
  <c r="D365" i="50"/>
  <c r="D364" i="50"/>
  <c r="D363" i="50"/>
  <c r="E363" i="50" s="1"/>
  <c r="D362" i="50"/>
  <c r="D361" i="50"/>
  <c r="D360" i="50"/>
  <c r="D359" i="50"/>
  <c r="D358" i="50"/>
  <c r="D357" i="50"/>
  <c r="D356" i="50"/>
  <c r="D355" i="50"/>
  <c r="E355" i="50" s="1"/>
  <c r="D354" i="50"/>
  <c r="D353" i="50"/>
  <c r="D352" i="50"/>
  <c r="D351" i="50"/>
  <c r="D345" i="50"/>
  <c r="M344" i="50"/>
  <c r="M346" i="50"/>
  <c r="K344" i="50"/>
  <c r="K346" i="50" s="1"/>
  <c r="J344" i="50"/>
  <c r="J346" i="50" s="1"/>
  <c r="I344" i="50"/>
  <c r="I346" i="50"/>
  <c r="H344" i="50"/>
  <c r="H346" i="50"/>
  <c r="G344" i="50"/>
  <c r="G346" i="50" s="1"/>
  <c r="D343" i="50"/>
  <c r="D342" i="50"/>
  <c r="D341" i="50"/>
  <c r="D340" i="50"/>
  <c r="D339" i="50"/>
  <c r="D338" i="50"/>
  <c r="D337" i="50"/>
  <c r="D336" i="50"/>
  <c r="D335" i="50"/>
  <c r="D334" i="50"/>
  <c r="D333" i="50"/>
  <c r="D332" i="50"/>
  <c r="D331" i="50"/>
  <c r="D330" i="50"/>
  <c r="D329" i="50"/>
  <c r="E329" i="50" s="1"/>
  <c r="D328" i="50"/>
  <c r="D327" i="50"/>
  <c r="D326" i="50"/>
  <c r="D325" i="50"/>
  <c r="D324" i="50"/>
  <c r="D318" i="50"/>
  <c r="B318" i="50"/>
  <c r="B345" i="50"/>
  <c r="B372" i="50" s="1"/>
  <c r="M317" i="50"/>
  <c r="M319" i="50" s="1"/>
  <c r="K317" i="50"/>
  <c r="K319" i="50"/>
  <c r="J317" i="50"/>
  <c r="J319" i="50"/>
  <c r="I317" i="50"/>
  <c r="I319" i="50" s="1"/>
  <c r="H317" i="50"/>
  <c r="H319" i="50" s="1"/>
  <c r="G317" i="50"/>
  <c r="G319" i="50"/>
  <c r="D316" i="50"/>
  <c r="D315" i="50"/>
  <c r="D314" i="50"/>
  <c r="D313" i="50"/>
  <c r="D312" i="50"/>
  <c r="D311" i="50"/>
  <c r="D310" i="50"/>
  <c r="D309" i="50"/>
  <c r="D308" i="50"/>
  <c r="D307" i="50"/>
  <c r="D306" i="50"/>
  <c r="D305" i="50"/>
  <c r="D304" i="50"/>
  <c r="D303" i="50"/>
  <c r="D302" i="50"/>
  <c r="D301" i="50"/>
  <c r="D300" i="50"/>
  <c r="D299" i="50"/>
  <c r="E299" i="50" s="1"/>
  <c r="D298" i="50"/>
  <c r="D297" i="50"/>
  <c r="D291" i="50"/>
  <c r="M290" i="50"/>
  <c r="M292" i="50" s="1"/>
  <c r="K290" i="50"/>
  <c r="K292" i="50" s="1"/>
  <c r="J290" i="50"/>
  <c r="J292" i="50" s="1"/>
  <c r="I290" i="50"/>
  <c r="I292" i="50"/>
  <c r="H290" i="50"/>
  <c r="H292" i="50" s="1"/>
  <c r="G290" i="50"/>
  <c r="G292" i="50" s="1"/>
  <c r="D289" i="50"/>
  <c r="D288" i="50"/>
  <c r="D287" i="50"/>
  <c r="D286" i="50"/>
  <c r="D285" i="50"/>
  <c r="D284" i="50"/>
  <c r="D283" i="50"/>
  <c r="D282" i="50"/>
  <c r="D281" i="50"/>
  <c r="D280" i="50"/>
  <c r="D279" i="50"/>
  <c r="D278" i="50"/>
  <c r="D277" i="50"/>
  <c r="D276" i="50"/>
  <c r="D275" i="50"/>
  <c r="E275" i="50" s="1"/>
  <c r="D274" i="50"/>
  <c r="D273" i="50"/>
  <c r="D272" i="50"/>
  <c r="E272" i="50" s="1"/>
  <c r="D271" i="50"/>
  <c r="D270" i="50"/>
  <c r="D264" i="50"/>
  <c r="M263" i="50"/>
  <c r="M265" i="50"/>
  <c r="K263" i="50"/>
  <c r="K265" i="50"/>
  <c r="J263" i="50"/>
  <c r="J265" i="50" s="1"/>
  <c r="I263" i="50"/>
  <c r="I265" i="50" s="1"/>
  <c r="H263" i="50"/>
  <c r="H265" i="50"/>
  <c r="G263" i="50"/>
  <c r="D262" i="50"/>
  <c r="E262" i="50" s="1"/>
  <c r="D261" i="50"/>
  <c r="D260" i="50"/>
  <c r="D259" i="50"/>
  <c r="D258" i="50"/>
  <c r="D257" i="50"/>
  <c r="D256" i="50"/>
  <c r="D255" i="50"/>
  <c r="D254" i="50"/>
  <c r="D253" i="50"/>
  <c r="D252" i="50"/>
  <c r="D251" i="50"/>
  <c r="D250" i="50"/>
  <c r="D249" i="50"/>
  <c r="D248" i="50"/>
  <c r="E248" i="50" s="1"/>
  <c r="D247" i="50"/>
  <c r="D246" i="50"/>
  <c r="D245" i="50"/>
  <c r="D244" i="50"/>
  <c r="D243" i="50"/>
  <c r="D237" i="50"/>
  <c r="B237" i="50"/>
  <c r="B264" i="50"/>
  <c r="B291" i="50" s="1"/>
  <c r="M236" i="50"/>
  <c r="M238" i="50"/>
  <c r="K236" i="50"/>
  <c r="K238" i="50"/>
  <c r="J236" i="50"/>
  <c r="J238" i="50" s="1"/>
  <c r="I236" i="50"/>
  <c r="I238" i="50" s="1"/>
  <c r="H236" i="50"/>
  <c r="H238" i="50"/>
  <c r="G236" i="50"/>
  <c r="D235" i="50"/>
  <c r="D234" i="50"/>
  <c r="D233" i="50"/>
  <c r="D232" i="50"/>
  <c r="E232" i="50" s="1"/>
  <c r="D231" i="50"/>
  <c r="D230" i="50"/>
  <c r="D229" i="50"/>
  <c r="D228" i="50"/>
  <c r="D227" i="50"/>
  <c r="D226" i="50"/>
  <c r="D225" i="50"/>
  <c r="D224" i="50"/>
  <c r="D223" i="50"/>
  <c r="D222" i="50"/>
  <c r="D221" i="50"/>
  <c r="E221" i="50" s="1"/>
  <c r="D220" i="50"/>
  <c r="D219" i="50"/>
  <c r="D218" i="50"/>
  <c r="D217" i="50"/>
  <c r="D216" i="50"/>
  <c r="E216" i="50" s="1"/>
  <c r="D210" i="50"/>
  <c r="M209" i="50"/>
  <c r="M211" i="50"/>
  <c r="K209" i="50"/>
  <c r="K211" i="50"/>
  <c r="J209" i="50"/>
  <c r="J211" i="50" s="1"/>
  <c r="I209" i="50"/>
  <c r="H209" i="50"/>
  <c r="H211" i="50"/>
  <c r="G209" i="50"/>
  <c r="G211" i="50" s="1"/>
  <c r="D208" i="50"/>
  <c r="D207" i="50"/>
  <c r="D206" i="50"/>
  <c r="D205" i="50"/>
  <c r="D204" i="50"/>
  <c r="D203" i="50"/>
  <c r="D202" i="50"/>
  <c r="D201" i="50"/>
  <c r="D200" i="50"/>
  <c r="D199" i="50"/>
  <c r="D198" i="50"/>
  <c r="D197" i="50"/>
  <c r="D196" i="50"/>
  <c r="D195" i="50"/>
  <c r="D194" i="50"/>
  <c r="D193" i="50"/>
  <c r="D192" i="50"/>
  <c r="D191" i="50"/>
  <c r="D190" i="50"/>
  <c r="D189" i="50"/>
  <c r="D183" i="50"/>
  <c r="M182" i="50"/>
  <c r="M184" i="50"/>
  <c r="K182" i="50"/>
  <c r="K184" i="50"/>
  <c r="J182" i="50"/>
  <c r="I182" i="50"/>
  <c r="I184" i="50"/>
  <c r="H182" i="50"/>
  <c r="H184" i="50"/>
  <c r="G182" i="50"/>
  <c r="G184" i="50" s="1"/>
  <c r="D181" i="50"/>
  <c r="D180" i="50"/>
  <c r="D179" i="50"/>
  <c r="D178" i="50"/>
  <c r="D177" i="50"/>
  <c r="D176" i="50"/>
  <c r="D175" i="50"/>
  <c r="E175" i="50" s="1"/>
  <c r="D174" i="50"/>
  <c r="D173" i="50"/>
  <c r="D172" i="50"/>
  <c r="D171" i="50"/>
  <c r="D170" i="50"/>
  <c r="E170" i="50" s="1"/>
  <c r="D169" i="50"/>
  <c r="D168" i="50"/>
  <c r="D167" i="50"/>
  <c r="D166" i="50"/>
  <c r="D165" i="50"/>
  <c r="D164" i="50"/>
  <c r="D163" i="50"/>
  <c r="D162" i="50"/>
  <c r="E162" i="50" s="1"/>
  <c r="E182" i="50" s="1"/>
  <c r="D156" i="50"/>
  <c r="B156" i="50"/>
  <c r="B183" i="50"/>
  <c r="B210" i="50" s="1"/>
  <c r="M155" i="50"/>
  <c r="M157" i="50" s="1"/>
  <c r="K155" i="50"/>
  <c r="J155" i="50"/>
  <c r="J157" i="50" s="1"/>
  <c r="I155" i="50"/>
  <c r="I157" i="50"/>
  <c r="H155" i="50"/>
  <c r="H157" i="50"/>
  <c r="G155" i="50"/>
  <c r="G157" i="50" s="1"/>
  <c r="D154" i="50"/>
  <c r="E154" i="50" s="1"/>
  <c r="D153" i="50"/>
  <c r="D152" i="50"/>
  <c r="D151" i="50"/>
  <c r="D150" i="50"/>
  <c r="D149" i="50"/>
  <c r="D148" i="50"/>
  <c r="D147" i="50"/>
  <c r="D146" i="50"/>
  <c r="E146" i="50" s="1"/>
  <c r="D145" i="50"/>
  <c r="D144" i="50"/>
  <c r="D143" i="50"/>
  <c r="D142" i="50"/>
  <c r="D141" i="50"/>
  <c r="D140" i="50"/>
  <c r="D139" i="50"/>
  <c r="D138" i="50"/>
  <c r="E138" i="50" s="1"/>
  <c r="D137" i="50"/>
  <c r="D136" i="50"/>
  <c r="E136" i="50" s="1"/>
  <c r="D135" i="50"/>
  <c r="D129" i="50"/>
  <c r="M128" i="50"/>
  <c r="K128" i="50"/>
  <c r="K130" i="50" s="1"/>
  <c r="J128" i="50"/>
  <c r="J130" i="50" s="1"/>
  <c r="I128" i="50"/>
  <c r="I130" i="50" s="1"/>
  <c r="H128" i="50"/>
  <c r="H130" i="50"/>
  <c r="G128" i="50"/>
  <c r="G130" i="50" s="1"/>
  <c r="D127" i="50"/>
  <c r="D126" i="50"/>
  <c r="D125" i="50"/>
  <c r="D124" i="50"/>
  <c r="E124" i="50" s="1"/>
  <c r="D123" i="50"/>
  <c r="D122" i="50"/>
  <c r="D121" i="50"/>
  <c r="D120" i="50"/>
  <c r="D119" i="50"/>
  <c r="D118" i="50"/>
  <c r="D117" i="50"/>
  <c r="E117" i="50" s="1"/>
  <c r="D116" i="50"/>
  <c r="E116" i="50" s="1"/>
  <c r="D115" i="50"/>
  <c r="D114" i="50"/>
  <c r="E114" i="50" s="1"/>
  <c r="D113" i="50"/>
  <c r="D112" i="50"/>
  <c r="D111" i="50"/>
  <c r="D110" i="50"/>
  <c r="D109" i="50"/>
  <c r="E109" i="50" s="1"/>
  <c r="D108" i="50"/>
  <c r="D102" i="50"/>
  <c r="M101" i="50"/>
  <c r="M103" i="50" s="1"/>
  <c r="K101" i="50"/>
  <c r="K103" i="50"/>
  <c r="J101" i="50"/>
  <c r="J103" i="50"/>
  <c r="I101" i="50"/>
  <c r="I103" i="50" s="1"/>
  <c r="H101" i="50"/>
  <c r="H103" i="50" s="1"/>
  <c r="G101" i="50"/>
  <c r="G103" i="50" s="1"/>
  <c r="D100" i="50"/>
  <c r="D99" i="50"/>
  <c r="D98" i="50"/>
  <c r="D97" i="50"/>
  <c r="D96" i="50"/>
  <c r="D95" i="50"/>
  <c r="E95" i="50" s="1"/>
  <c r="D94" i="50"/>
  <c r="D93" i="50"/>
  <c r="D92" i="50"/>
  <c r="D91" i="50"/>
  <c r="D90" i="50"/>
  <c r="E90" i="50" s="1"/>
  <c r="D89" i="50"/>
  <c r="D88" i="50"/>
  <c r="D87" i="50"/>
  <c r="D86" i="50"/>
  <c r="D85" i="50"/>
  <c r="D84" i="50"/>
  <c r="D83" i="50"/>
  <c r="D82" i="50"/>
  <c r="D81" i="50"/>
  <c r="D75" i="50"/>
  <c r="M74" i="50"/>
  <c r="M76" i="50" s="1"/>
  <c r="K74" i="50"/>
  <c r="K76" i="50"/>
  <c r="J74" i="50"/>
  <c r="J76" i="50"/>
  <c r="I74" i="50"/>
  <c r="I76" i="50" s="1"/>
  <c r="H74" i="50"/>
  <c r="H76" i="50" s="1"/>
  <c r="G74" i="50"/>
  <c r="D73" i="50"/>
  <c r="E73" i="50" s="1"/>
  <c r="D72" i="50"/>
  <c r="D71" i="50"/>
  <c r="D70" i="50"/>
  <c r="D69" i="50"/>
  <c r="D68" i="50"/>
  <c r="D67" i="50"/>
  <c r="D66" i="50"/>
  <c r="D65" i="50"/>
  <c r="E65" i="50" s="1"/>
  <c r="D64" i="50"/>
  <c r="D63" i="50"/>
  <c r="D62" i="50"/>
  <c r="D61" i="50"/>
  <c r="D60" i="50"/>
  <c r="E60" i="50" s="1"/>
  <c r="D59" i="50"/>
  <c r="D58" i="50"/>
  <c r="D57" i="50"/>
  <c r="E57" i="50" s="1"/>
  <c r="D56" i="50"/>
  <c r="D55" i="50"/>
  <c r="D54" i="50"/>
  <c r="D29" i="50"/>
  <c r="B29" i="50"/>
  <c r="B75" i="50" s="1"/>
  <c r="B102" i="50" s="1"/>
  <c r="B129" i="50" s="1"/>
  <c r="M28" i="50"/>
  <c r="M30" i="50"/>
  <c r="K28" i="50"/>
  <c r="K30" i="50" s="1"/>
  <c r="J28" i="50"/>
  <c r="J30" i="50" s="1"/>
  <c r="I28" i="50"/>
  <c r="I30" i="50"/>
  <c r="H28" i="50"/>
  <c r="H30" i="50"/>
  <c r="G28" i="50"/>
  <c r="D27" i="50"/>
  <c r="D26" i="50"/>
  <c r="E26" i="50" s="1"/>
  <c r="D25" i="50"/>
  <c r="D24" i="50"/>
  <c r="D23" i="50"/>
  <c r="D22" i="50"/>
  <c r="D21" i="50"/>
  <c r="D20" i="50"/>
  <c r="D19" i="50"/>
  <c r="E19" i="50"/>
  <c r="D18" i="50"/>
  <c r="D17" i="50"/>
  <c r="D16" i="50"/>
  <c r="D15" i="50"/>
  <c r="D14" i="50"/>
  <c r="D13" i="50"/>
  <c r="D12" i="50"/>
  <c r="D11" i="50"/>
  <c r="E11" i="50" s="1"/>
  <c r="D10" i="50"/>
  <c r="D9" i="50"/>
  <c r="E9" i="50" s="1"/>
  <c r="D8" i="50"/>
  <c r="D362" i="49"/>
  <c r="M361" i="49"/>
  <c r="M363" i="49" s="1"/>
  <c r="L361" i="49"/>
  <c r="L363" i="49" s="1"/>
  <c r="K361" i="49"/>
  <c r="K363" i="49"/>
  <c r="J361" i="49"/>
  <c r="I361" i="49"/>
  <c r="I363" i="49" s="1"/>
  <c r="H361" i="49"/>
  <c r="H363" i="49"/>
  <c r="G361" i="49"/>
  <c r="G363" i="49" s="1"/>
  <c r="D360" i="49"/>
  <c r="D359" i="49"/>
  <c r="D358" i="49"/>
  <c r="D357" i="49"/>
  <c r="D356" i="49"/>
  <c r="D355" i="49"/>
  <c r="D354" i="49"/>
  <c r="D353" i="49"/>
  <c r="D352" i="49"/>
  <c r="D351" i="49"/>
  <c r="D350" i="49"/>
  <c r="D349" i="49"/>
  <c r="D348" i="49"/>
  <c r="D347" i="49"/>
  <c r="D346" i="49"/>
  <c r="D345" i="49"/>
  <c r="D344" i="49"/>
  <c r="D343" i="49"/>
  <c r="D342" i="49"/>
  <c r="D341" i="49"/>
  <c r="D335" i="49"/>
  <c r="M334" i="49"/>
  <c r="M336" i="49" s="1"/>
  <c r="L334" i="49"/>
  <c r="L336" i="49"/>
  <c r="K334" i="49"/>
  <c r="K336" i="49"/>
  <c r="J334" i="49"/>
  <c r="J336" i="49" s="1"/>
  <c r="I334" i="49"/>
  <c r="I336" i="49" s="1"/>
  <c r="H334" i="49"/>
  <c r="H336" i="49"/>
  <c r="G334" i="49"/>
  <c r="D333" i="49"/>
  <c r="D332" i="49"/>
  <c r="D331" i="49"/>
  <c r="D330" i="49"/>
  <c r="D329" i="49"/>
  <c r="D328" i="49"/>
  <c r="D327" i="49"/>
  <c r="D326" i="49"/>
  <c r="D325" i="49"/>
  <c r="D324" i="49"/>
  <c r="D323" i="49"/>
  <c r="D322" i="49"/>
  <c r="D321" i="49"/>
  <c r="D320" i="49"/>
  <c r="D319" i="49"/>
  <c r="D318" i="49"/>
  <c r="D317" i="49"/>
  <c r="D316" i="49"/>
  <c r="D315" i="49"/>
  <c r="D314" i="49"/>
  <c r="D308" i="49"/>
  <c r="B308" i="49"/>
  <c r="B335" i="49"/>
  <c r="B362" i="49" s="1"/>
  <c r="M307" i="49"/>
  <c r="M309" i="49" s="1"/>
  <c r="L307" i="49"/>
  <c r="L309" i="49"/>
  <c r="K307" i="49"/>
  <c r="K309" i="49" s="1"/>
  <c r="J307" i="49"/>
  <c r="J309" i="49" s="1"/>
  <c r="I307" i="49"/>
  <c r="I309" i="49"/>
  <c r="H307" i="49"/>
  <c r="H309" i="49"/>
  <c r="G307" i="49"/>
  <c r="G309" i="49" s="1"/>
  <c r="D306" i="49"/>
  <c r="D305" i="49"/>
  <c r="D304" i="49"/>
  <c r="D303" i="49"/>
  <c r="D302" i="49"/>
  <c r="D301" i="49"/>
  <c r="D300" i="49"/>
  <c r="D299" i="49"/>
  <c r="D298" i="49"/>
  <c r="E298" i="49" s="1"/>
  <c r="D297" i="49"/>
  <c r="D296" i="49"/>
  <c r="D295" i="49"/>
  <c r="D294" i="49"/>
  <c r="D293" i="49"/>
  <c r="D292" i="49"/>
  <c r="D291" i="49"/>
  <c r="D290" i="49"/>
  <c r="D289" i="49"/>
  <c r="D288" i="49"/>
  <c r="D287" i="49"/>
  <c r="D281" i="49"/>
  <c r="M280" i="49"/>
  <c r="M282" i="49" s="1"/>
  <c r="L280" i="49"/>
  <c r="L282" i="49"/>
  <c r="K280" i="49"/>
  <c r="J280" i="49"/>
  <c r="J282" i="49"/>
  <c r="I280" i="49"/>
  <c r="I282" i="49"/>
  <c r="H280" i="49"/>
  <c r="H282" i="49" s="1"/>
  <c r="G280" i="49"/>
  <c r="G282" i="49" s="1"/>
  <c r="D279" i="49"/>
  <c r="D278" i="49"/>
  <c r="D277" i="49"/>
  <c r="D276" i="49"/>
  <c r="D275" i="49"/>
  <c r="D274" i="49"/>
  <c r="D273" i="49"/>
  <c r="D272" i="49"/>
  <c r="D271" i="49"/>
  <c r="D270" i="49"/>
  <c r="E270" i="49" s="1"/>
  <c r="D269" i="49"/>
  <c r="D268" i="49"/>
  <c r="D267" i="49"/>
  <c r="D266" i="49"/>
  <c r="D265" i="49"/>
  <c r="D264" i="49"/>
  <c r="D263" i="49"/>
  <c r="D262" i="49"/>
  <c r="E262" i="49" s="1"/>
  <c r="D261" i="49"/>
  <c r="D260" i="49"/>
  <c r="D254" i="49"/>
  <c r="M253" i="49"/>
  <c r="M255" i="49"/>
  <c r="L253" i="49"/>
  <c r="L255" i="49"/>
  <c r="K253" i="49"/>
  <c r="K255" i="49" s="1"/>
  <c r="J253" i="49"/>
  <c r="J255" i="49" s="1"/>
  <c r="I253" i="49"/>
  <c r="I255" i="49"/>
  <c r="H253" i="49"/>
  <c r="H255" i="49"/>
  <c r="G253" i="49"/>
  <c r="D252" i="49"/>
  <c r="D251" i="49"/>
  <c r="E251" i="49" s="1"/>
  <c r="D250" i="49"/>
  <c r="D249" i="49"/>
  <c r="D248" i="49"/>
  <c r="D247" i="49"/>
  <c r="D246" i="49"/>
  <c r="D245" i="49"/>
  <c r="D244" i="49"/>
  <c r="D243" i="49"/>
  <c r="E243" i="49" s="1"/>
  <c r="D242" i="49"/>
  <c r="D241" i="49"/>
  <c r="D240" i="49"/>
  <c r="D239" i="49"/>
  <c r="D238" i="49"/>
  <c r="D237" i="49"/>
  <c r="D236" i="49"/>
  <c r="D235" i="49"/>
  <c r="E235" i="49" s="1"/>
  <c r="D234" i="49"/>
  <c r="D233" i="49"/>
  <c r="D227" i="49"/>
  <c r="B227" i="49"/>
  <c r="B254" i="49"/>
  <c r="B281" i="49" s="1"/>
  <c r="M226" i="49"/>
  <c r="M228" i="49"/>
  <c r="L226" i="49"/>
  <c r="L228" i="49" s="1"/>
  <c r="K226" i="49"/>
  <c r="K228" i="49" s="1"/>
  <c r="J226" i="49"/>
  <c r="J228" i="49"/>
  <c r="I226" i="49"/>
  <c r="H226" i="49"/>
  <c r="H228" i="49" s="1"/>
  <c r="G226" i="49"/>
  <c r="G228" i="49"/>
  <c r="D225" i="49"/>
  <c r="D224" i="49"/>
  <c r="D223" i="49"/>
  <c r="D222" i="49"/>
  <c r="D221" i="49"/>
  <c r="D220" i="49"/>
  <c r="D219" i="49"/>
  <c r="D218" i="49"/>
  <c r="D217" i="49"/>
  <c r="D216" i="49"/>
  <c r="D215" i="49"/>
  <c r="D214" i="49"/>
  <c r="D213" i="49"/>
  <c r="D212" i="49"/>
  <c r="D211" i="49"/>
  <c r="D210" i="49"/>
  <c r="E210" i="49" s="1"/>
  <c r="D209" i="49"/>
  <c r="D208" i="49"/>
  <c r="D207" i="49"/>
  <c r="D206" i="49"/>
  <c r="D200" i="49"/>
  <c r="M199" i="49"/>
  <c r="M201" i="49" s="1"/>
  <c r="L199" i="49"/>
  <c r="K199" i="49"/>
  <c r="K201" i="49"/>
  <c r="J199" i="49"/>
  <c r="J201" i="49" s="1"/>
  <c r="I199" i="49"/>
  <c r="I201" i="49" s="1"/>
  <c r="H199" i="49"/>
  <c r="H201" i="49"/>
  <c r="G199" i="49"/>
  <c r="G201" i="49"/>
  <c r="D198" i="49"/>
  <c r="D197" i="49"/>
  <c r="D196" i="49"/>
  <c r="D195" i="49"/>
  <c r="D194" i="49"/>
  <c r="D193" i="49"/>
  <c r="D192" i="49"/>
  <c r="D191" i="49"/>
  <c r="D190" i="49"/>
  <c r="E190" i="49" s="1"/>
  <c r="D189" i="49"/>
  <c r="D188" i="49"/>
  <c r="D187" i="49"/>
  <c r="D186" i="49"/>
  <c r="D185" i="49"/>
  <c r="D184" i="49"/>
  <c r="D183" i="49"/>
  <c r="D182" i="49"/>
  <c r="D181" i="49"/>
  <c r="D180" i="49"/>
  <c r="D179" i="49"/>
  <c r="D173" i="49"/>
  <c r="M172" i="49"/>
  <c r="M174" i="49" s="1"/>
  <c r="L172" i="49"/>
  <c r="L174" i="49"/>
  <c r="K172" i="49"/>
  <c r="K174" i="49"/>
  <c r="J172" i="49"/>
  <c r="J174" i="49" s="1"/>
  <c r="I172" i="49"/>
  <c r="I174" i="49" s="1"/>
  <c r="H172" i="49"/>
  <c r="H174" i="49" s="1"/>
  <c r="G172" i="49"/>
  <c r="D171" i="49"/>
  <c r="D170" i="49"/>
  <c r="D169" i="49"/>
  <c r="D168" i="49"/>
  <c r="D167" i="49"/>
  <c r="D166" i="49"/>
  <c r="D165" i="49"/>
  <c r="D164" i="49"/>
  <c r="D163" i="49"/>
  <c r="D162" i="49"/>
  <c r="D161" i="49"/>
  <c r="D160" i="49"/>
  <c r="D159" i="49"/>
  <c r="D158" i="49"/>
  <c r="D157" i="49"/>
  <c r="D156" i="49"/>
  <c r="D155" i="49"/>
  <c r="D154" i="49"/>
  <c r="D153" i="49"/>
  <c r="D152" i="49"/>
  <c r="D146" i="49"/>
  <c r="B146" i="49"/>
  <c r="B173" i="49" s="1"/>
  <c r="B200" i="49" s="1"/>
  <c r="M145" i="49"/>
  <c r="M147" i="49" s="1"/>
  <c r="L145" i="49"/>
  <c r="L147" i="49"/>
  <c r="K145" i="49"/>
  <c r="K147" i="49"/>
  <c r="J145" i="49"/>
  <c r="I145" i="49"/>
  <c r="I147" i="49"/>
  <c r="H145" i="49"/>
  <c r="H147" i="49" s="1"/>
  <c r="G145" i="49"/>
  <c r="G147" i="49" s="1"/>
  <c r="D144" i="49"/>
  <c r="E144" i="49" s="1"/>
  <c r="D143" i="49"/>
  <c r="D142" i="49"/>
  <c r="D141" i="49"/>
  <c r="D140" i="49"/>
  <c r="D139" i="49"/>
  <c r="D138" i="49"/>
  <c r="D137" i="49"/>
  <c r="D136" i="49"/>
  <c r="D135" i="49"/>
  <c r="D134" i="49"/>
  <c r="D133" i="49"/>
  <c r="D132" i="49"/>
  <c r="D131" i="49"/>
  <c r="D130" i="49"/>
  <c r="D129" i="49"/>
  <c r="D128" i="49"/>
  <c r="E128" i="49" s="1"/>
  <c r="D127" i="49"/>
  <c r="D126" i="49"/>
  <c r="D125" i="49"/>
  <c r="D119" i="49"/>
  <c r="M118" i="49"/>
  <c r="M120" i="49"/>
  <c r="L118" i="49"/>
  <c r="L120" i="49"/>
  <c r="K118" i="49"/>
  <c r="K120" i="49" s="1"/>
  <c r="J118" i="49"/>
  <c r="J120" i="49" s="1"/>
  <c r="I118" i="49"/>
  <c r="I120" i="49"/>
  <c r="H118" i="49"/>
  <c r="H120" i="49"/>
  <c r="G118" i="49"/>
  <c r="G120" i="49" s="1"/>
  <c r="D117" i="49"/>
  <c r="D116" i="49"/>
  <c r="D115" i="49"/>
  <c r="D114" i="49"/>
  <c r="D113" i="49"/>
  <c r="D112" i="49"/>
  <c r="D111" i="49"/>
  <c r="D110" i="49"/>
  <c r="D109" i="49"/>
  <c r="E109" i="49" s="1"/>
  <c r="D108" i="49"/>
  <c r="D107" i="49"/>
  <c r="D106" i="49"/>
  <c r="D105" i="49"/>
  <c r="D104" i="49"/>
  <c r="D103" i="49"/>
  <c r="D102" i="49"/>
  <c r="D101" i="49"/>
  <c r="E101" i="49" s="1"/>
  <c r="D100" i="49"/>
  <c r="D99" i="49"/>
  <c r="D98" i="49"/>
  <c r="D92" i="49"/>
  <c r="M91" i="49"/>
  <c r="M93" i="49" s="1"/>
  <c r="L91" i="49"/>
  <c r="L93" i="49"/>
  <c r="K91" i="49"/>
  <c r="K93" i="49" s="1"/>
  <c r="J91" i="49"/>
  <c r="J93" i="49" s="1"/>
  <c r="I91" i="49"/>
  <c r="I93" i="49"/>
  <c r="H91" i="49"/>
  <c r="H93" i="49"/>
  <c r="G91" i="49"/>
  <c r="G93" i="49" s="1"/>
  <c r="D90" i="49"/>
  <c r="E90" i="49" s="1"/>
  <c r="D89" i="49"/>
  <c r="D88" i="49"/>
  <c r="D87" i="49"/>
  <c r="D86" i="49"/>
  <c r="D85" i="49"/>
  <c r="D84" i="49"/>
  <c r="D83" i="49"/>
  <c r="D82" i="49"/>
  <c r="E82" i="49" s="1"/>
  <c r="D81" i="49"/>
  <c r="D80" i="49"/>
  <c r="D79" i="49"/>
  <c r="D78" i="49"/>
  <c r="D77" i="49"/>
  <c r="D76" i="49"/>
  <c r="D75" i="49"/>
  <c r="D74" i="49"/>
  <c r="E74" i="49" s="1"/>
  <c r="D73" i="49"/>
  <c r="D72" i="49"/>
  <c r="D71" i="49"/>
  <c r="D65" i="49"/>
  <c r="M64" i="49"/>
  <c r="M66" i="49" s="1"/>
  <c r="L64" i="49"/>
  <c r="L66" i="49"/>
  <c r="K64" i="49"/>
  <c r="J64" i="49"/>
  <c r="J66" i="49"/>
  <c r="I64" i="49"/>
  <c r="I66" i="49"/>
  <c r="H64" i="49"/>
  <c r="H66" i="49"/>
  <c r="G64" i="49"/>
  <c r="G66" i="49" s="1"/>
  <c r="D63" i="49"/>
  <c r="D62" i="49"/>
  <c r="D61" i="49"/>
  <c r="D60" i="49"/>
  <c r="D59" i="49"/>
  <c r="D58" i="49"/>
  <c r="D57" i="49"/>
  <c r="D56" i="49"/>
  <c r="D55" i="49"/>
  <c r="D54" i="49"/>
  <c r="D53" i="49"/>
  <c r="D52" i="49"/>
  <c r="D51" i="49"/>
  <c r="D50" i="49"/>
  <c r="D49" i="49"/>
  <c r="D48" i="49"/>
  <c r="D47" i="49"/>
  <c r="E47" i="49" s="1"/>
  <c r="D46" i="49"/>
  <c r="D45" i="49"/>
  <c r="D44" i="49"/>
  <c r="D29" i="49"/>
  <c r="B29" i="49"/>
  <c r="B65" i="49" s="1"/>
  <c r="B92" i="49" s="1"/>
  <c r="B119" i="49" s="1"/>
  <c r="M28" i="49"/>
  <c r="M30" i="49" s="1"/>
  <c r="L28" i="49"/>
  <c r="L30" i="49" s="1"/>
  <c r="K28" i="49"/>
  <c r="K30" i="49"/>
  <c r="J28" i="49"/>
  <c r="J30" i="49"/>
  <c r="I28" i="49"/>
  <c r="I30" i="49" s="1"/>
  <c r="H28" i="49"/>
  <c r="H30" i="49" s="1"/>
  <c r="G28" i="49"/>
  <c r="D27" i="49"/>
  <c r="D26" i="49"/>
  <c r="D25" i="49"/>
  <c r="D24" i="49"/>
  <c r="D23" i="49"/>
  <c r="D22" i="49"/>
  <c r="D21" i="49"/>
  <c r="D20" i="49"/>
  <c r="D19" i="49"/>
  <c r="D18" i="49"/>
  <c r="D17" i="49"/>
  <c r="D16" i="49"/>
  <c r="D15" i="49"/>
  <c r="D14" i="49"/>
  <c r="D13" i="49"/>
  <c r="D12" i="49"/>
  <c r="D11" i="49"/>
  <c r="D10" i="49"/>
  <c r="D9" i="49"/>
  <c r="D8" i="49"/>
  <c r="H51" i="33"/>
  <c r="E51" i="33"/>
  <c r="D51" i="33"/>
  <c r="C51" i="33"/>
  <c r="B51" i="33"/>
  <c r="H50" i="33"/>
  <c r="E50" i="33"/>
  <c r="D50" i="33"/>
  <c r="C50" i="33"/>
  <c r="B50" i="33"/>
  <c r="H49" i="33"/>
  <c r="E49" i="33"/>
  <c r="D49" i="33"/>
  <c r="C49" i="33"/>
  <c r="B49" i="33"/>
  <c r="H48" i="33"/>
  <c r="E48" i="33"/>
  <c r="D48" i="33"/>
  <c r="C48" i="33"/>
  <c r="B48" i="33"/>
  <c r="H47" i="33"/>
  <c r="E47" i="33"/>
  <c r="D47" i="33"/>
  <c r="C47" i="33"/>
  <c r="B47" i="33"/>
  <c r="H46" i="33"/>
  <c r="E46" i="33"/>
  <c r="D46" i="33"/>
  <c r="C46" i="33"/>
  <c r="B46" i="33"/>
  <c r="F45" i="33"/>
  <c r="G45" i="33"/>
  <c r="I45" i="33" s="1"/>
  <c r="F44" i="33"/>
  <c r="A44" i="33"/>
  <c r="A43" i="33" s="1"/>
  <c r="A42" i="33"/>
  <c r="F43" i="33"/>
  <c r="F42" i="33"/>
  <c r="F41" i="33"/>
  <c r="F40" i="33"/>
  <c r="F39" i="33"/>
  <c r="F38" i="33"/>
  <c r="F37" i="33"/>
  <c r="F36" i="33"/>
  <c r="F35" i="33"/>
  <c r="F34" i="33"/>
  <c r="F33" i="33"/>
  <c r="F32" i="33"/>
  <c r="F31" i="33"/>
  <c r="F49" i="33" s="1"/>
  <c r="F30" i="33"/>
  <c r="F29" i="33"/>
  <c r="F28" i="33"/>
  <c r="F27" i="33"/>
  <c r="F26" i="33"/>
  <c r="F25" i="33"/>
  <c r="F24" i="33"/>
  <c r="F23" i="33"/>
  <c r="F51" i="33" s="1"/>
  <c r="F22" i="33"/>
  <c r="N51" i="21"/>
  <c r="M51" i="21"/>
  <c r="K51" i="21"/>
  <c r="G51" i="21"/>
  <c r="E51" i="21"/>
  <c r="D51" i="21"/>
  <c r="C51" i="21"/>
  <c r="B51" i="21"/>
  <c r="N50" i="21"/>
  <c r="M50" i="21"/>
  <c r="K50" i="21"/>
  <c r="G50" i="21"/>
  <c r="E50" i="21"/>
  <c r="D50" i="21"/>
  <c r="C50" i="21"/>
  <c r="B50" i="21"/>
  <c r="N49" i="21"/>
  <c r="M49" i="21"/>
  <c r="K49" i="21"/>
  <c r="G49" i="21"/>
  <c r="E49" i="21"/>
  <c r="D49" i="21"/>
  <c r="C49" i="21"/>
  <c r="B49" i="21"/>
  <c r="N48" i="21"/>
  <c r="M48" i="21"/>
  <c r="K48" i="21"/>
  <c r="G48" i="21"/>
  <c r="E48" i="21"/>
  <c r="D48" i="21"/>
  <c r="C48" i="21"/>
  <c r="B48" i="21"/>
  <c r="N47" i="21"/>
  <c r="M47" i="21"/>
  <c r="K47" i="21"/>
  <c r="G47" i="21"/>
  <c r="E47" i="21"/>
  <c r="D47" i="21"/>
  <c r="C47" i="21"/>
  <c r="B47" i="21"/>
  <c r="N46" i="21"/>
  <c r="M46" i="21"/>
  <c r="K46" i="21"/>
  <c r="G46" i="21"/>
  <c r="E46" i="21"/>
  <c r="D46" i="21"/>
  <c r="C46" i="21"/>
  <c r="B46" i="21"/>
  <c r="H45" i="21"/>
  <c r="F45" i="21"/>
  <c r="L45" i="21" s="1"/>
  <c r="F44" i="21"/>
  <c r="F47" i="21" s="1"/>
  <c r="A44" i="21"/>
  <c r="H44" i="21" s="1"/>
  <c r="F43" i="21"/>
  <c r="F42" i="21"/>
  <c r="L42" i="21"/>
  <c r="F41" i="21"/>
  <c r="L41" i="21" s="1"/>
  <c r="F40" i="21"/>
  <c r="F39" i="21"/>
  <c r="F38" i="21"/>
  <c r="L38" i="21"/>
  <c r="F37" i="21"/>
  <c r="L37" i="21"/>
  <c r="F36" i="21"/>
  <c r="F35" i="21"/>
  <c r="F34" i="21"/>
  <c r="L34" i="21"/>
  <c r="L48" i="21" s="1"/>
  <c r="F33" i="21"/>
  <c r="L33" i="21" s="1"/>
  <c r="F32" i="21"/>
  <c r="F31" i="21"/>
  <c r="F30" i="21"/>
  <c r="L30" i="21"/>
  <c r="F29" i="21"/>
  <c r="L29" i="21" s="1"/>
  <c r="F28" i="21"/>
  <c r="F27" i="21"/>
  <c r="F26" i="21"/>
  <c r="L26" i="21"/>
  <c r="F25" i="21"/>
  <c r="L25" i="21"/>
  <c r="F24" i="21"/>
  <c r="F51" i="21" s="1"/>
  <c r="F23" i="21"/>
  <c r="F22" i="21"/>
  <c r="A29" i="46"/>
  <c r="A43" i="46" s="1"/>
  <c r="A57" i="46"/>
  <c r="A71" i="46" s="1"/>
  <c r="A85" i="46" s="1"/>
  <c r="A99" i="46" s="1"/>
  <c r="A113" i="46" s="1"/>
  <c r="A127" i="46" s="1"/>
  <c r="A141" i="46" s="1"/>
  <c r="A155" i="46" s="1"/>
  <c r="A169" i="46" s="1"/>
  <c r="A183" i="46" s="1"/>
  <c r="M27" i="46"/>
  <c r="M26" i="46"/>
  <c r="M25" i="46"/>
  <c r="M24" i="46"/>
  <c r="M23" i="46"/>
  <c r="M22" i="46"/>
  <c r="M21" i="46"/>
  <c r="M20" i="46"/>
  <c r="M19" i="46"/>
  <c r="M18" i="46"/>
  <c r="M17" i="46"/>
  <c r="M16" i="46"/>
  <c r="AJ15" i="46"/>
  <c r="AJ29" i="46" s="1"/>
  <c r="AJ43" i="46"/>
  <c r="AJ57" i="46" s="1"/>
  <c r="AJ71" i="46" s="1"/>
  <c r="AJ85" i="46" s="1"/>
  <c r="AJ99" i="46" s="1"/>
  <c r="AJ113" i="46" s="1"/>
  <c r="AJ127" i="46" s="1"/>
  <c r="AJ141" i="46" s="1"/>
  <c r="AJ155" i="46" s="1"/>
  <c r="AJ169" i="46" s="1"/>
  <c r="AJ183" i="46" s="1"/>
  <c r="X15" i="46"/>
  <c r="X29" i="46" s="1"/>
  <c r="X43" i="46" s="1"/>
  <c r="X57" i="46" s="1"/>
  <c r="X71" i="46" s="1"/>
  <c r="X85" i="46" s="1"/>
  <c r="X99" i="46" s="1"/>
  <c r="X113" i="46" s="1"/>
  <c r="X127" i="46" s="1"/>
  <c r="X141" i="46" s="1"/>
  <c r="X155" i="46" s="1"/>
  <c r="X169" i="46" s="1"/>
  <c r="X183" i="46" s="1"/>
  <c r="M15" i="46"/>
  <c r="M29" i="46" s="1"/>
  <c r="M43" i="46"/>
  <c r="M57" i="46"/>
  <c r="M71" i="46" s="1"/>
  <c r="M85" i="46" s="1"/>
  <c r="M99" i="46" s="1"/>
  <c r="M113" i="46" s="1"/>
  <c r="M127" i="46" s="1"/>
  <c r="M141" i="46" s="1"/>
  <c r="M155" i="46" s="1"/>
  <c r="M169" i="46" s="1"/>
  <c r="M183" i="46" s="1"/>
  <c r="M194" i="76"/>
  <c r="M193" i="76"/>
  <c r="M192" i="76"/>
  <c r="M191" i="76"/>
  <c r="M190" i="76"/>
  <c r="M189" i="76"/>
  <c r="M188" i="76"/>
  <c r="M187" i="76"/>
  <c r="M186" i="76"/>
  <c r="M185" i="76"/>
  <c r="M184" i="76"/>
  <c r="M183" i="76"/>
  <c r="M180" i="76"/>
  <c r="M179" i="76"/>
  <c r="M178" i="76"/>
  <c r="M177" i="76"/>
  <c r="M176" i="76"/>
  <c r="M175" i="76"/>
  <c r="M174" i="76"/>
  <c r="M173" i="76"/>
  <c r="M172" i="76"/>
  <c r="M171" i="76"/>
  <c r="M170" i="76"/>
  <c r="M169" i="76"/>
  <c r="M166" i="76"/>
  <c r="M165" i="76"/>
  <c r="M164" i="76"/>
  <c r="M163" i="76"/>
  <c r="M162" i="76"/>
  <c r="M161" i="76"/>
  <c r="M160" i="76"/>
  <c r="M159" i="76"/>
  <c r="M158" i="76"/>
  <c r="M157" i="76"/>
  <c r="M156" i="76"/>
  <c r="M155" i="76"/>
  <c r="M152" i="76"/>
  <c r="M151" i="76"/>
  <c r="M150" i="76"/>
  <c r="M149" i="76"/>
  <c r="M148" i="76"/>
  <c r="M147" i="76"/>
  <c r="M146" i="76"/>
  <c r="M145" i="76"/>
  <c r="M144" i="76"/>
  <c r="M143" i="76"/>
  <c r="M142" i="76"/>
  <c r="M141" i="76"/>
  <c r="M138" i="76"/>
  <c r="M137" i="76"/>
  <c r="M136" i="76"/>
  <c r="M135" i="76"/>
  <c r="M134" i="76"/>
  <c r="M133" i="76"/>
  <c r="M132" i="76"/>
  <c r="M131" i="76"/>
  <c r="M130" i="76"/>
  <c r="M129" i="76"/>
  <c r="M128" i="76"/>
  <c r="M127" i="76"/>
  <c r="M124" i="76"/>
  <c r="M123" i="76"/>
  <c r="M122" i="76"/>
  <c r="M121" i="76"/>
  <c r="M120" i="76"/>
  <c r="M119" i="76"/>
  <c r="M118" i="76"/>
  <c r="M117" i="76"/>
  <c r="M116" i="76"/>
  <c r="M115" i="76"/>
  <c r="M114" i="76"/>
  <c r="M113" i="76"/>
  <c r="M110" i="76"/>
  <c r="M109" i="76"/>
  <c r="M108" i="76"/>
  <c r="M107" i="76"/>
  <c r="M106" i="76"/>
  <c r="M105" i="76"/>
  <c r="M104" i="76"/>
  <c r="M103" i="76"/>
  <c r="M102" i="76"/>
  <c r="M101" i="76"/>
  <c r="M100" i="76"/>
  <c r="M99" i="76"/>
  <c r="M96" i="76"/>
  <c r="M95" i="76"/>
  <c r="M94" i="76"/>
  <c r="M93" i="76"/>
  <c r="M92" i="76"/>
  <c r="M91" i="76"/>
  <c r="M90" i="76"/>
  <c r="M89" i="76"/>
  <c r="M88" i="76"/>
  <c r="M87" i="76"/>
  <c r="M86" i="76"/>
  <c r="M85" i="76"/>
  <c r="M82" i="76"/>
  <c r="M81" i="76"/>
  <c r="M80" i="76"/>
  <c r="M79" i="76"/>
  <c r="M78" i="76"/>
  <c r="M77" i="76"/>
  <c r="M76" i="76"/>
  <c r="M75" i="76"/>
  <c r="M74" i="76"/>
  <c r="M73" i="76"/>
  <c r="M72" i="76"/>
  <c r="M71" i="76"/>
  <c r="M68" i="76"/>
  <c r="M67" i="76"/>
  <c r="M66" i="76"/>
  <c r="M65" i="76"/>
  <c r="M64" i="76"/>
  <c r="M63" i="76"/>
  <c r="M62" i="76"/>
  <c r="M61" i="76"/>
  <c r="M60" i="76"/>
  <c r="M59" i="76"/>
  <c r="M58" i="76"/>
  <c r="M57" i="76"/>
  <c r="M54" i="76"/>
  <c r="M53" i="76"/>
  <c r="M52" i="76"/>
  <c r="M51" i="76"/>
  <c r="M50" i="76"/>
  <c r="M49" i="76"/>
  <c r="M48" i="76"/>
  <c r="M47" i="76"/>
  <c r="M46" i="76"/>
  <c r="M45" i="76"/>
  <c r="M44" i="76"/>
  <c r="M43" i="76"/>
  <c r="M40" i="76"/>
  <c r="M39" i="76"/>
  <c r="M38" i="76"/>
  <c r="M37" i="76"/>
  <c r="M36" i="76"/>
  <c r="M35" i="76"/>
  <c r="M34" i="76"/>
  <c r="M33" i="76"/>
  <c r="M32" i="76"/>
  <c r="M31" i="76"/>
  <c r="M30" i="76"/>
  <c r="M29" i="76"/>
  <c r="A28" i="76"/>
  <c r="A42" i="76" s="1"/>
  <c r="M26" i="76"/>
  <c r="P26" i="76"/>
  <c r="M25" i="76"/>
  <c r="V25" i="76"/>
  <c r="M24" i="76"/>
  <c r="V24" i="76"/>
  <c r="M23" i="76"/>
  <c r="V23" i="76"/>
  <c r="M22" i="76"/>
  <c r="V22" i="76"/>
  <c r="M21" i="76"/>
  <c r="V21" i="76"/>
  <c r="M20" i="76"/>
  <c r="V20" i="76"/>
  <c r="M19" i="76"/>
  <c r="M18" i="76"/>
  <c r="M17" i="76"/>
  <c r="V17" i="76"/>
  <c r="M16" i="76"/>
  <c r="V16" i="76"/>
  <c r="M15" i="76"/>
  <c r="V15" i="76"/>
  <c r="M14" i="76"/>
  <c r="A69" i="48"/>
  <c r="EL43" i="48"/>
  <c r="EK43" i="48"/>
  <c r="EJ43" i="48"/>
  <c r="EI43" i="48"/>
  <c r="EH43" i="48"/>
  <c r="EG43" i="48"/>
  <c r="EF43" i="48"/>
  <c r="ED43" i="48" s="1"/>
  <c r="EE43" i="48"/>
  <c r="EA43" i="48"/>
  <c r="DZ43" i="48"/>
  <c r="DY43" i="48"/>
  <c r="DX43" i="48"/>
  <c r="DW43" i="48"/>
  <c r="DV43" i="48"/>
  <c r="DU43" i="48"/>
  <c r="DS43" i="48" s="1"/>
  <c r="DT43" i="48"/>
  <c r="DP43" i="48"/>
  <c r="DO43" i="48"/>
  <c r="DN43" i="48"/>
  <c r="DM43" i="48"/>
  <c r="DL43" i="48"/>
  <c r="DK43" i="48"/>
  <c r="DJ43" i="48"/>
  <c r="DI43" i="48"/>
  <c r="DE43" i="48"/>
  <c r="DD43" i="48"/>
  <c r="DC43" i="48"/>
  <c r="DB43" i="48"/>
  <c r="DA43" i="48"/>
  <c r="CZ43" i="48"/>
  <c r="CY43" i="48"/>
  <c r="CX43" i="48"/>
  <c r="CT43" i="48"/>
  <c r="CS43" i="48"/>
  <c r="CR43" i="48"/>
  <c r="CQ43" i="48"/>
  <c r="CP43" i="48"/>
  <c r="CO43" i="48"/>
  <c r="CN43" i="48"/>
  <c r="CL43" i="48" s="1"/>
  <c r="CM43" i="48"/>
  <c r="CI43" i="48"/>
  <c r="CH43" i="48"/>
  <c r="CG43" i="48"/>
  <c r="CF43" i="48"/>
  <c r="CE43" i="48"/>
  <c r="CD43" i="48"/>
  <c r="CC43" i="48"/>
  <c r="CB43" i="48"/>
  <c r="BX43" i="48"/>
  <c r="BW43" i="48"/>
  <c r="BP43" i="48" s="1"/>
  <c r="BV43" i="48"/>
  <c r="BU43" i="48"/>
  <c r="BT43" i="48"/>
  <c r="BS43" i="48"/>
  <c r="BR43" i="48"/>
  <c r="BQ43" i="48"/>
  <c r="BM43" i="48"/>
  <c r="BL43" i="48"/>
  <c r="BK43" i="48"/>
  <c r="BJ43" i="48"/>
  <c r="BI43" i="48"/>
  <c r="BH43" i="48"/>
  <c r="BG43" i="48"/>
  <c r="BF43" i="48"/>
  <c r="BB43" i="48"/>
  <c r="BA43" i="48"/>
  <c r="AZ43" i="48"/>
  <c r="AY43" i="48"/>
  <c r="AX43" i="48"/>
  <c r="AW43" i="48"/>
  <c r="AV43" i="48"/>
  <c r="AT43" i="48" s="1"/>
  <c r="AU43" i="48"/>
  <c r="AQ43" i="48"/>
  <c r="AP43" i="48"/>
  <c r="AO43" i="48"/>
  <c r="AN43" i="48"/>
  <c r="AM43" i="48"/>
  <c r="AL43" i="48"/>
  <c r="AK43" i="48"/>
  <c r="AI43" i="48" s="1"/>
  <c r="AJ43" i="48"/>
  <c r="AF43" i="48"/>
  <c r="AE43" i="48"/>
  <c r="X43" i="48" s="1"/>
  <c r="AD75" i="48" s="1"/>
  <c r="AD43" i="48"/>
  <c r="AC43" i="48"/>
  <c r="AB43" i="48"/>
  <c r="AA43" i="48"/>
  <c r="Z43" i="48"/>
  <c r="Y43" i="48"/>
  <c r="U43" i="48"/>
  <c r="T43" i="48"/>
  <c r="S43" i="48"/>
  <c r="R43" i="48"/>
  <c r="Q43" i="48"/>
  <c r="P43" i="48"/>
  <c r="O43" i="48"/>
  <c r="N43" i="48"/>
  <c r="EL42" i="48"/>
  <c r="EK42" i="48"/>
  <c r="EJ42" i="48"/>
  <c r="EI42" i="48"/>
  <c r="EH42" i="48"/>
  <c r="EG42" i="48"/>
  <c r="EF42" i="48"/>
  <c r="EE42" i="48"/>
  <c r="EA42" i="48"/>
  <c r="DZ42" i="48"/>
  <c r="DY42" i="48"/>
  <c r="DX42" i="48"/>
  <c r="DW42" i="48"/>
  <c r="DV42" i="48"/>
  <c r="DU42" i="48"/>
  <c r="DS42" i="48" s="1"/>
  <c r="DT42" i="48"/>
  <c r="DP42" i="48"/>
  <c r="DO42" i="48"/>
  <c r="DN42" i="48"/>
  <c r="DM42" i="48"/>
  <c r="DL42" i="48"/>
  <c r="DK42" i="48"/>
  <c r="DJ42" i="48"/>
  <c r="DI42" i="48"/>
  <c r="DE42" i="48"/>
  <c r="DD42" i="48"/>
  <c r="DC42" i="48"/>
  <c r="DB42" i="48"/>
  <c r="DA42" i="48"/>
  <c r="CZ42" i="48"/>
  <c r="CY42" i="48"/>
  <c r="CW42" i="48" s="1"/>
  <c r="CX42" i="48"/>
  <c r="CT42" i="48"/>
  <c r="CS42" i="48"/>
  <c r="CR42" i="48"/>
  <c r="CQ42" i="48"/>
  <c r="CP42" i="48"/>
  <c r="CO42" i="48"/>
  <c r="CN42" i="48"/>
  <c r="CM42" i="48"/>
  <c r="CI42" i="48"/>
  <c r="CH42" i="48"/>
  <c r="CG42" i="48"/>
  <c r="CF42" i="48"/>
  <c r="CE42" i="48"/>
  <c r="CD42" i="48"/>
  <c r="CC42" i="48"/>
  <c r="CB42" i="48"/>
  <c r="BX42" i="48"/>
  <c r="BW42" i="48"/>
  <c r="BV42" i="48"/>
  <c r="BU42" i="48"/>
  <c r="BT42" i="48"/>
  <c r="BS42" i="48"/>
  <c r="BR42" i="48"/>
  <c r="BQ42" i="48"/>
  <c r="BM42" i="48"/>
  <c r="BL42" i="48"/>
  <c r="BK42" i="48"/>
  <c r="BJ42" i="48"/>
  <c r="BI42" i="48"/>
  <c r="BH42" i="48"/>
  <c r="BG42" i="48"/>
  <c r="BE42" i="48" s="1"/>
  <c r="BF42" i="48"/>
  <c r="BB42" i="48"/>
  <c r="BA42" i="48"/>
  <c r="AZ42" i="48"/>
  <c r="AY42" i="48"/>
  <c r="AX42" i="48"/>
  <c r="AW42" i="48"/>
  <c r="AV42" i="48"/>
  <c r="AT42" i="48" s="1"/>
  <c r="AU42" i="48"/>
  <c r="AQ42" i="48"/>
  <c r="AP42" i="48"/>
  <c r="AO42" i="48"/>
  <c r="AN42" i="48"/>
  <c r="AM42" i="48"/>
  <c r="AL42" i="48"/>
  <c r="AK42" i="48"/>
  <c r="AJ42" i="48"/>
  <c r="AF42" i="48"/>
  <c r="AE42" i="48"/>
  <c r="AD42" i="48"/>
  <c r="AC42" i="48"/>
  <c r="AB42" i="48"/>
  <c r="AA42" i="48"/>
  <c r="Z42" i="48"/>
  <c r="X42" i="48" s="1"/>
  <c r="Y42" i="48"/>
  <c r="U42" i="48"/>
  <c r="T42" i="48"/>
  <c r="S42" i="48"/>
  <c r="R42" i="48"/>
  <c r="Q42" i="48"/>
  <c r="P42" i="48"/>
  <c r="O42" i="48"/>
  <c r="M42" i="48" s="1"/>
  <c r="N42" i="48"/>
  <c r="EL41" i="48"/>
  <c r="EK41" i="48"/>
  <c r="EJ41" i="48"/>
  <c r="EI41" i="48"/>
  <c r="EH41" i="48"/>
  <c r="EG41" i="48"/>
  <c r="EF41" i="48"/>
  <c r="EE41" i="48"/>
  <c r="EA41" i="48"/>
  <c r="DZ41" i="48"/>
  <c r="DY41" i="48"/>
  <c r="DX41" i="48"/>
  <c r="DW41" i="48"/>
  <c r="DV41" i="48"/>
  <c r="DU41" i="48"/>
  <c r="DS41" i="48" s="1"/>
  <c r="DT41" i="48"/>
  <c r="DP41" i="48"/>
  <c r="DO41" i="48"/>
  <c r="DN41" i="48"/>
  <c r="DM41" i="48"/>
  <c r="DL41" i="48"/>
  <c r="DK41" i="48"/>
  <c r="DJ41" i="48"/>
  <c r="DI41" i="48"/>
  <c r="DE41" i="48"/>
  <c r="DD41" i="48"/>
  <c r="DC41" i="48"/>
  <c r="DB41" i="48"/>
  <c r="DA41" i="48"/>
  <c r="CZ41" i="48"/>
  <c r="CY41" i="48"/>
  <c r="CX41" i="48"/>
  <c r="CT41" i="48"/>
  <c r="CS41" i="48"/>
  <c r="CR41" i="48"/>
  <c r="CQ41" i="48"/>
  <c r="CP41" i="48"/>
  <c r="CO41" i="48"/>
  <c r="CN41" i="48"/>
  <c r="CL41" i="48" s="1"/>
  <c r="CM41" i="48"/>
  <c r="CI41" i="48"/>
  <c r="CH41" i="48"/>
  <c r="CG41" i="48"/>
  <c r="CF41" i="48"/>
  <c r="CE41" i="48"/>
  <c r="CD41" i="48"/>
  <c r="CC41" i="48"/>
  <c r="CA41" i="48" s="1"/>
  <c r="CB41" i="48"/>
  <c r="BX41" i="48"/>
  <c r="BW41" i="48"/>
  <c r="BV41" i="48"/>
  <c r="BU41" i="48"/>
  <c r="BT41" i="48"/>
  <c r="BS41" i="48"/>
  <c r="BR41" i="48"/>
  <c r="BP41" i="48" s="1"/>
  <c r="BQ41" i="48"/>
  <c r="BM41" i="48"/>
  <c r="BL41" i="48"/>
  <c r="BK41" i="48"/>
  <c r="BJ41" i="48"/>
  <c r="BI41" i="48"/>
  <c r="BH41" i="48"/>
  <c r="BG41" i="48"/>
  <c r="BF41" i="48"/>
  <c r="BB41" i="48"/>
  <c r="BA41" i="48"/>
  <c r="AZ41" i="48"/>
  <c r="AY41" i="48"/>
  <c r="AX41" i="48"/>
  <c r="AW41" i="48"/>
  <c r="AV41" i="48"/>
  <c r="AU41" i="48"/>
  <c r="AQ41" i="48"/>
  <c r="AP41" i="48"/>
  <c r="AO41" i="48"/>
  <c r="AN41" i="48"/>
  <c r="AM41" i="48"/>
  <c r="AL41" i="48"/>
  <c r="AK41" i="48"/>
  <c r="AJ41" i="48"/>
  <c r="AF41" i="48"/>
  <c r="AE41" i="48"/>
  <c r="AD41" i="48"/>
  <c r="AC41" i="48"/>
  <c r="AB41" i="48"/>
  <c r="AA41" i="48"/>
  <c r="Z41" i="48"/>
  <c r="Z73" i="48" s="1"/>
  <c r="Y41" i="48"/>
  <c r="U41" i="48"/>
  <c r="T41" i="48"/>
  <c r="S41" i="48"/>
  <c r="R41" i="48"/>
  <c r="Q41" i="48"/>
  <c r="P41" i="48"/>
  <c r="O41" i="48"/>
  <c r="N41" i="48"/>
  <c r="EL40" i="48"/>
  <c r="EK40" i="48"/>
  <c r="EJ40" i="48"/>
  <c r="EI40" i="48"/>
  <c r="EH40" i="48"/>
  <c r="EG40" i="48"/>
  <c r="EF40" i="48"/>
  <c r="EE40" i="48"/>
  <c r="EA40" i="48"/>
  <c r="DZ40" i="48"/>
  <c r="DY40" i="48"/>
  <c r="DX40" i="48"/>
  <c r="DW40" i="48"/>
  <c r="DV40" i="48"/>
  <c r="DU40" i="48"/>
  <c r="DS40" i="48" s="1"/>
  <c r="DT40" i="48"/>
  <c r="DP40" i="48"/>
  <c r="DO40" i="48"/>
  <c r="DN40" i="48"/>
  <c r="DM40" i="48"/>
  <c r="DL40" i="48"/>
  <c r="DK40" i="48"/>
  <c r="DJ40" i="48"/>
  <c r="DH40" i="48" s="1"/>
  <c r="DI40" i="48"/>
  <c r="DE40" i="48"/>
  <c r="DD40" i="48"/>
  <c r="DC40" i="48"/>
  <c r="DB40" i="48"/>
  <c r="DA40" i="48"/>
  <c r="CZ40" i="48"/>
  <c r="CY40" i="48"/>
  <c r="CX40" i="48"/>
  <c r="CT40" i="48"/>
  <c r="CS40" i="48"/>
  <c r="CR40" i="48"/>
  <c r="CQ40" i="48"/>
  <c r="CP40" i="48"/>
  <c r="CO40" i="48"/>
  <c r="CN40" i="48"/>
  <c r="CL40" i="48" s="1"/>
  <c r="CM40" i="48"/>
  <c r="CI40" i="48"/>
  <c r="CH40" i="48"/>
  <c r="CA40" i="48" s="1"/>
  <c r="CG40" i="48"/>
  <c r="CF40" i="48"/>
  <c r="CE40" i="48"/>
  <c r="CD40" i="48"/>
  <c r="CC40" i="48"/>
  <c r="CB40" i="48"/>
  <c r="BX40" i="48"/>
  <c r="BW40" i="48"/>
  <c r="BP40" i="48" s="1"/>
  <c r="BV40" i="48"/>
  <c r="BU40" i="48"/>
  <c r="BT40" i="48"/>
  <c r="BS40" i="48"/>
  <c r="BR40" i="48"/>
  <c r="BQ40" i="48"/>
  <c r="BM40" i="48"/>
  <c r="BL40" i="48"/>
  <c r="BK40" i="48"/>
  <c r="BJ40" i="48"/>
  <c r="BI40" i="48"/>
  <c r="BH40" i="48"/>
  <c r="BG40" i="48"/>
  <c r="BE40" i="48" s="1"/>
  <c r="BF40" i="48"/>
  <c r="BB40" i="48"/>
  <c r="BA40" i="48"/>
  <c r="AZ40" i="48"/>
  <c r="AY40" i="48"/>
  <c r="AX40" i="48"/>
  <c r="AW40" i="48"/>
  <c r="AV40" i="48"/>
  <c r="AU40" i="48"/>
  <c r="AQ40" i="48"/>
  <c r="AP40" i="48"/>
  <c r="AO40" i="48"/>
  <c r="AN40" i="48"/>
  <c r="AM40" i="48"/>
  <c r="AL40" i="48"/>
  <c r="AK40" i="48"/>
  <c r="AI40" i="48" s="1"/>
  <c r="AJ40" i="48"/>
  <c r="AF40" i="48"/>
  <c r="AE40" i="48"/>
  <c r="AD40" i="48"/>
  <c r="AC40" i="48"/>
  <c r="AB40" i="48"/>
  <c r="AA40" i="48"/>
  <c r="Z40" i="48"/>
  <c r="X40" i="48" s="1"/>
  <c r="Y40" i="48"/>
  <c r="U40" i="48"/>
  <c r="T40" i="48"/>
  <c r="S40" i="48"/>
  <c r="R40" i="48"/>
  <c r="Q40" i="48"/>
  <c r="P40" i="48"/>
  <c r="O40" i="48"/>
  <c r="M40" i="48" s="1"/>
  <c r="N40" i="48"/>
  <c r="EL39" i="48"/>
  <c r="EK39" i="48"/>
  <c r="EJ39" i="48"/>
  <c r="EI39" i="48"/>
  <c r="EH39" i="48"/>
  <c r="EG39" i="48"/>
  <c r="EF39" i="48"/>
  <c r="ED39" i="48" s="1"/>
  <c r="EE39" i="48"/>
  <c r="EA39" i="48"/>
  <c r="DZ39" i="48"/>
  <c r="DY39" i="48"/>
  <c r="DX39" i="48"/>
  <c r="DW39" i="48"/>
  <c r="DV39" i="48"/>
  <c r="DU39" i="48"/>
  <c r="DS39" i="48" s="1"/>
  <c r="DT39" i="48"/>
  <c r="DP39" i="48"/>
  <c r="DO39" i="48"/>
  <c r="DN39" i="48"/>
  <c r="DM39" i="48"/>
  <c r="DL39" i="48"/>
  <c r="DK39" i="48"/>
  <c r="DJ39" i="48"/>
  <c r="DI39" i="48"/>
  <c r="DE39" i="48"/>
  <c r="DD39" i="48"/>
  <c r="DC39" i="48"/>
  <c r="DB39" i="48"/>
  <c r="DA39" i="48"/>
  <c r="CZ39" i="48"/>
  <c r="CY39" i="48"/>
  <c r="CX39" i="48"/>
  <c r="CT39" i="48"/>
  <c r="CS39" i="48"/>
  <c r="CR39" i="48"/>
  <c r="CQ39" i="48"/>
  <c r="CP39" i="48"/>
  <c r="CO39" i="48"/>
  <c r="CN39" i="48"/>
  <c r="CM39" i="48"/>
  <c r="CI39" i="48"/>
  <c r="CH39" i="48"/>
  <c r="CG39" i="48"/>
  <c r="CF39" i="48"/>
  <c r="CE39" i="48"/>
  <c r="CD39" i="48"/>
  <c r="CC39" i="48"/>
  <c r="CA39" i="48" s="1"/>
  <c r="CB39" i="48"/>
  <c r="BX39" i="48"/>
  <c r="BW39" i="48"/>
  <c r="BV39" i="48"/>
  <c r="BU39" i="48"/>
  <c r="BT39" i="48"/>
  <c r="BS39" i="48"/>
  <c r="BR39" i="48"/>
  <c r="BQ39" i="48"/>
  <c r="BM39" i="48"/>
  <c r="BL39" i="48"/>
  <c r="BK39" i="48"/>
  <c r="BJ39" i="48"/>
  <c r="BI39" i="48"/>
  <c r="BH39" i="48"/>
  <c r="BG39" i="48"/>
  <c r="BF39" i="48"/>
  <c r="BB39" i="48"/>
  <c r="BA39" i="48"/>
  <c r="AZ39" i="48"/>
  <c r="AY39" i="48"/>
  <c r="AX39" i="48"/>
  <c r="AW39" i="48"/>
  <c r="AV39" i="48"/>
  <c r="AU39" i="48"/>
  <c r="AQ39" i="48"/>
  <c r="AP39" i="48"/>
  <c r="AO39" i="48"/>
  <c r="AN39" i="48"/>
  <c r="AM39" i="48"/>
  <c r="AL39" i="48"/>
  <c r="AK39" i="48"/>
  <c r="AI39" i="48" s="1"/>
  <c r="AJ39" i="48"/>
  <c r="AF39" i="48"/>
  <c r="AE39" i="48"/>
  <c r="AD39" i="48"/>
  <c r="AC39" i="48"/>
  <c r="AB39" i="48"/>
  <c r="AA39" i="48"/>
  <c r="Z39" i="48"/>
  <c r="Y39" i="48"/>
  <c r="U39" i="48"/>
  <c r="T39" i="48"/>
  <c r="S39" i="48"/>
  <c r="R39" i="48"/>
  <c r="Q39" i="48"/>
  <c r="P39" i="48"/>
  <c r="O39" i="48"/>
  <c r="M39" i="48" s="1"/>
  <c r="N39" i="48"/>
  <c r="EL38" i="48"/>
  <c r="EK38" i="48"/>
  <c r="EJ38" i="48"/>
  <c r="EI38" i="48"/>
  <c r="EH38" i="48"/>
  <c r="EG38" i="48"/>
  <c r="EF38" i="48"/>
  <c r="ED38" i="48" s="1"/>
  <c r="EE38" i="48"/>
  <c r="EA38" i="48"/>
  <c r="DZ38" i="48"/>
  <c r="DY38" i="48"/>
  <c r="DX38" i="48"/>
  <c r="DW38" i="48"/>
  <c r="DV38" i="48"/>
  <c r="DU38" i="48"/>
  <c r="DS38" i="48" s="1"/>
  <c r="DT38" i="48"/>
  <c r="DP38" i="48"/>
  <c r="DO38" i="48"/>
  <c r="DN38" i="48"/>
  <c r="DM38" i="48"/>
  <c r="DL38" i="48"/>
  <c r="DK38" i="48"/>
  <c r="DJ38" i="48"/>
  <c r="DH38" i="48" s="1"/>
  <c r="DI38" i="48"/>
  <c r="DE38" i="48"/>
  <c r="DD38" i="48"/>
  <c r="DC38" i="48"/>
  <c r="DB38" i="48"/>
  <c r="DA38" i="48"/>
  <c r="CZ38" i="48"/>
  <c r="CY38" i="48"/>
  <c r="CX38" i="48"/>
  <c r="CT38" i="48"/>
  <c r="CS38" i="48"/>
  <c r="CR38" i="48"/>
  <c r="CQ38" i="48"/>
  <c r="CP38" i="48"/>
  <c r="CO38" i="48"/>
  <c r="CN38" i="48"/>
  <c r="CL38" i="48" s="1"/>
  <c r="CM38" i="48"/>
  <c r="CI38" i="48"/>
  <c r="CH38" i="48"/>
  <c r="CG38" i="48"/>
  <c r="CF38" i="48"/>
  <c r="CE38" i="48"/>
  <c r="CD38" i="48"/>
  <c r="CC38" i="48"/>
  <c r="CB38" i="48"/>
  <c r="BX38" i="48"/>
  <c r="BW38" i="48"/>
  <c r="BV38" i="48"/>
  <c r="BU38" i="48"/>
  <c r="BT38" i="48"/>
  <c r="BS38" i="48"/>
  <c r="BR38" i="48"/>
  <c r="BP38" i="48" s="1"/>
  <c r="BQ38" i="48"/>
  <c r="BM38" i="48"/>
  <c r="BL38" i="48"/>
  <c r="BK38" i="48"/>
  <c r="BJ38" i="48"/>
  <c r="BI38" i="48"/>
  <c r="BH38" i="48"/>
  <c r="BG38" i="48"/>
  <c r="BF38" i="48"/>
  <c r="BB38" i="48"/>
  <c r="BA38" i="48"/>
  <c r="AZ38" i="48"/>
  <c r="AY38" i="48"/>
  <c r="AX38" i="48"/>
  <c r="AW38" i="48"/>
  <c r="AV38" i="48"/>
  <c r="AT38" i="48" s="1"/>
  <c r="AU38" i="48"/>
  <c r="AQ38" i="48"/>
  <c r="AP38" i="48"/>
  <c r="AO38" i="48"/>
  <c r="AN38" i="48"/>
  <c r="AM38" i="48"/>
  <c r="AL38" i="48"/>
  <c r="AK38" i="48"/>
  <c r="AJ38" i="48"/>
  <c r="AF38" i="48"/>
  <c r="AE38" i="48"/>
  <c r="AE70" i="48" s="1"/>
  <c r="AD38" i="48"/>
  <c r="AC38" i="48"/>
  <c r="AB38" i="48"/>
  <c r="AA38" i="48"/>
  <c r="Z38" i="48"/>
  <c r="Y38" i="48"/>
  <c r="U38" i="48"/>
  <c r="T38" i="48"/>
  <c r="S38" i="48"/>
  <c r="R38" i="48"/>
  <c r="Q38" i="48"/>
  <c r="P38" i="48"/>
  <c r="O38" i="48"/>
  <c r="M38" i="48" s="1"/>
  <c r="N38" i="48"/>
  <c r="ED37" i="48"/>
  <c r="EC37" i="48"/>
  <c r="EC69" i="48" s="1"/>
  <c r="DS37" i="48"/>
  <c r="DR37" i="48"/>
  <c r="DH37" i="48"/>
  <c r="DG37" i="48"/>
  <c r="DG69" i="48" s="1"/>
  <c r="CW37" i="48"/>
  <c r="CV37" i="48"/>
  <c r="CV69" i="48" s="1"/>
  <c r="CL37" i="48"/>
  <c r="CK37" i="48"/>
  <c r="CK69" i="48" s="1"/>
  <c r="CA37" i="48"/>
  <c r="BZ37" i="48"/>
  <c r="BP37" i="48"/>
  <c r="BO37" i="48"/>
  <c r="BO69" i="48" s="1"/>
  <c r="BE37" i="48"/>
  <c r="BD37" i="48"/>
  <c r="BD69" i="48" s="1"/>
  <c r="AT37" i="48"/>
  <c r="AS37" i="48"/>
  <c r="AS69" i="48"/>
  <c r="AI37" i="48"/>
  <c r="AH37" i="48"/>
  <c r="X37" i="48"/>
  <c r="W37" i="48"/>
  <c r="W69" i="48" s="1"/>
  <c r="M37" i="48"/>
  <c r="L37" i="48"/>
  <c r="L69" i="48"/>
  <c r="J37" i="48"/>
  <c r="J38" i="48" s="1"/>
  <c r="I37" i="48"/>
  <c r="H37" i="48"/>
  <c r="H39" i="48" s="1"/>
  <c r="G37" i="48"/>
  <c r="F37" i="48"/>
  <c r="E37" i="48"/>
  <c r="D37" i="48"/>
  <c r="C37" i="48"/>
  <c r="ED36" i="48"/>
  <c r="DS36" i="48"/>
  <c r="DH36" i="48"/>
  <c r="CW36" i="48"/>
  <c r="CL36" i="48"/>
  <c r="CA36" i="48"/>
  <c r="BP36" i="48"/>
  <c r="BE36" i="48"/>
  <c r="AT36" i="48"/>
  <c r="AI36" i="48"/>
  <c r="X36" i="48"/>
  <c r="AE68" i="48" s="1"/>
  <c r="M36" i="48"/>
  <c r="J36" i="48"/>
  <c r="I36" i="48"/>
  <c r="H36" i="48"/>
  <c r="G36" i="48"/>
  <c r="F36" i="48"/>
  <c r="E36" i="48"/>
  <c r="D36" i="48"/>
  <c r="C36" i="48"/>
  <c r="A36" i="48"/>
  <c r="A68" i="48"/>
  <c r="ED35" i="48"/>
  <c r="DS35" i="48"/>
  <c r="DH35" i="48"/>
  <c r="CW35" i="48"/>
  <c r="CL35" i="48"/>
  <c r="CA35" i="48"/>
  <c r="BP35" i="48"/>
  <c r="BE35" i="48"/>
  <c r="AT35" i="48"/>
  <c r="AI35" i="48"/>
  <c r="EF67" i="48"/>
  <c r="ED67" i="48" s="1"/>
  <c r="X35" i="48"/>
  <c r="M35" i="48"/>
  <c r="S67" i="48" s="1"/>
  <c r="J35" i="48"/>
  <c r="I35" i="48"/>
  <c r="I38" i="48" s="1"/>
  <c r="H35" i="48"/>
  <c r="G35" i="48"/>
  <c r="F35" i="48"/>
  <c r="E35" i="48"/>
  <c r="D35" i="48"/>
  <c r="C35" i="48"/>
  <c r="C39" i="48" s="1"/>
  <c r="ED34" i="48"/>
  <c r="DS34" i="48"/>
  <c r="DH34" i="48"/>
  <c r="CW34" i="48"/>
  <c r="CL34" i="48"/>
  <c r="CA34" i="48"/>
  <c r="BP34" i="48"/>
  <c r="BE34" i="48"/>
  <c r="AT34" i="48"/>
  <c r="AI34" i="48"/>
  <c r="EH66" i="48" s="1"/>
  <c r="X34" i="48"/>
  <c r="M34" i="48"/>
  <c r="J34" i="48"/>
  <c r="I34" i="48"/>
  <c r="B34" i="48" s="1"/>
  <c r="H34" i="48"/>
  <c r="G34" i="48"/>
  <c r="F34" i="48"/>
  <c r="E34" i="48"/>
  <c r="D34" i="48"/>
  <c r="C34" i="48"/>
  <c r="ED33" i="48"/>
  <c r="DS33" i="48"/>
  <c r="DH33" i="48"/>
  <c r="CW33" i="48"/>
  <c r="CL33" i="48"/>
  <c r="CA33" i="48"/>
  <c r="BP33" i="48"/>
  <c r="BE33" i="48"/>
  <c r="AT33" i="48"/>
  <c r="AI33" i="48"/>
  <c r="BH65" i="48" s="1"/>
  <c r="X33" i="48"/>
  <c r="M33" i="48"/>
  <c r="J33" i="48"/>
  <c r="I33" i="48"/>
  <c r="H33" i="48"/>
  <c r="G33" i="48"/>
  <c r="F33" i="48"/>
  <c r="E33" i="48"/>
  <c r="B33" i="48" s="1"/>
  <c r="D33" i="48"/>
  <c r="C33" i="48"/>
  <c r="ED32" i="48"/>
  <c r="DS32" i="48"/>
  <c r="DH32" i="48"/>
  <c r="CW32" i="48"/>
  <c r="CL32" i="48"/>
  <c r="CA32" i="48"/>
  <c r="BP32" i="48"/>
  <c r="BE32" i="48"/>
  <c r="AT32" i="48"/>
  <c r="AI32" i="48"/>
  <c r="X32" i="48"/>
  <c r="M32" i="48"/>
  <c r="J32" i="48"/>
  <c r="I32" i="48"/>
  <c r="H32" i="48"/>
  <c r="G32" i="48"/>
  <c r="F32" i="48"/>
  <c r="E32" i="48"/>
  <c r="D32" i="48"/>
  <c r="C32" i="48"/>
  <c r="ED31" i="48"/>
  <c r="DS31" i="48"/>
  <c r="DH31" i="48"/>
  <c r="CW31" i="48"/>
  <c r="CL31" i="48"/>
  <c r="CA31" i="48"/>
  <c r="BP31" i="48"/>
  <c r="BE31" i="48"/>
  <c r="AT31" i="48"/>
  <c r="AI31" i="48"/>
  <c r="BL63" i="48" s="1"/>
  <c r="X31" i="48"/>
  <c r="M31" i="48"/>
  <c r="J31" i="48"/>
  <c r="I31" i="48"/>
  <c r="H31" i="48"/>
  <c r="G31" i="48"/>
  <c r="F31" i="48"/>
  <c r="F63" i="48" s="1"/>
  <c r="E31" i="48"/>
  <c r="D31" i="48"/>
  <c r="C31" i="48"/>
  <c r="ED30" i="48"/>
  <c r="DS30" i="48"/>
  <c r="DH30" i="48"/>
  <c r="CW30" i="48"/>
  <c r="CL30" i="48"/>
  <c r="CA30" i="48"/>
  <c r="BP30" i="48"/>
  <c r="BE30" i="48"/>
  <c r="AT30" i="48"/>
  <c r="AI30" i="48"/>
  <c r="X30" i="48"/>
  <c r="M30" i="48"/>
  <c r="J30" i="48"/>
  <c r="B30" i="48" s="1"/>
  <c r="G62" i="48" s="1"/>
  <c r="I30" i="48"/>
  <c r="H30" i="48"/>
  <c r="G30" i="48"/>
  <c r="F30" i="48"/>
  <c r="E30" i="48"/>
  <c r="D30" i="48"/>
  <c r="C30" i="48"/>
  <c r="ED29" i="48"/>
  <c r="DS29" i="48"/>
  <c r="DH29" i="48"/>
  <c r="CW29" i="48"/>
  <c r="CL29" i="48"/>
  <c r="CA29" i="48"/>
  <c r="BP29" i="48"/>
  <c r="BE29" i="48"/>
  <c r="AT29" i="48"/>
  <c r="AI29" i="48"/>
  <c r="CZ61" i="48" s="1"/>
  <c r="X29" i="48"/>
  <c r="AC61" i="48" s="1"/>
  <c r="M29" i="48"/>
  <c r="J29" i="48"/>
  <c r="I29" i="48"/>
  <c r="H29" i="48"/>
  <c r="G29" i="48"/>
  <c r="F29" i="48"/>
  <c r="F40" i="48" s="1"/>
  <c r="E29" i="48"/>
  <c r="D29" i="48"/>
  <c r="C29" i="48"/>
  <c r="ED28" i="48"/>
  <c r="DS28" i="48"/>
  <c r="DH28" i="48"/>
  <c r="CW28" i="48"/>
  <c r="CL28" i="48"/>
  <c r="CA28" i="48"/>
  <c r="BP28" i="48"/>
  <c r="BE28" i="48"/>
  <c r="AT28" i="48"/>
  <c r="AI28" i="48"/>
  <c r="X28" i="48"/>
  <c r="M28" i="48"/>
  <c r="S60" i="48" s="1"/>
  <c r="J28" i="48"/>
  <c r="B28" i="48" s="1"/>
  <c r="G60" i="48" s="1"/>
  <c r="I28" i="48"/>
  <c r="H28" i="48"/>
  <c r="G28" i="48"/>
  <c r="F28" i="48"/>
  <c r="E28" i="48"/>
  <c r="D28" i="48"/>
  <c r="C28" i="48"/>
  <c r="C40" i="48" s="1"/>
  <c r="ED27" i="48"/>
  <c r="DS27" i="48"/>
  <c r="DH27" i="48"/>
  <c r="CW27" i="48"/>
  <c r="CL27" i="48"/>
  <c r="CA27" i="48"/>
  <c r="BP27" i="48"/>
  <c r="BE27" i="48"/>
  <c r="AT27" i="48"/>
  <c r="AI27" i="48"/>
  <c r="BU59" i="48"/>
  <c r="X27" i="48"/>
  <c r="M27" i="48"/>
  <c r="J27" i="48"/>
  <c r="I27" i="48"/>
  <c r="H27" i="48"/>
  <c r="H40" i="48" s="1"/>
  <c r="G27" i="48"/>
  <c r="F27" i="48"/>
  <c r="E27" i="48"/>
  <c r="B27" i="48" s="1"/>
  <c r="D27" i="48"/>
  <c r="C27" i="48"/>
  <c r="ED26" i="48"/>
  <c r="DS26" i="48"/>
  <c r="DH26" i="48"/>
  <c r="CW26" i="48"/>
  <c r="CL26" i="48"/>
  <c r="CA26" i="48"/>
  <c r="BP26" i="48"/>
  <c r="BE26" i="48"/>
  <c r="AT26" i="48"/>
  <c r="AI26" i="48"/>
  <c r="CI58" i="48"/>
  <c r="X26" i="48"/>
  <c r="AA58" i="48" s="1"/>
  <c r="M26" i="48"/>
  <c r="J26" i="48"/>
  <c r="I26" i="48"/>
  <c r="H26" i="48"/>
  <c r="G26" i="48"/>
  <c r="F26" i="48"/>
  <c r="E26" i="48"/>
  <c r="D26" i="48"/>
  <c r="D58" i="48" s="1"/>
  <c r="C26" i="48"/>
  <c r="ED25" i="48"/>
  <c r="DS25" i="48"/>
  <c r="DH25" i="48"/>
  <c r="CW25" i="48"/>
  <c r="CL25" i="48"/>
  <c r="CA25" i="48"/>
  <c r="BP25" i="48"/>
  <c r="BE25" i="48"/>
  <c r="AT25" i="48"/>
  <c r="AI25" i="48"/>
  <c r="EL57" i="48"/>
  <c r="X25" i="48"/>
  <c r="M25" i="48"/>
  <c r="S57" i="48"/>
  <c r="J25" i="48"/>
  <c r="J57" i="48" s="1"/>
  <c r="I25" i="48"/>
  <c r="H25" i="48"/>
  <c r="H41" i="48" s="1"/>
  <c r="G25" i="48"/>
  <c r="F25" i="48"/>
  <c r="E25" i="48"/>
  <c r="D25" i="48"/>
  <c r="C25" i="48"/>
  <c r="B25" i="48" s="1"/>
  <c r="ED24" i="48"/>
  <c r="DS24" i="48"/>
  <c r="DH24" i="48"/>
  <c r="CW24" i="48"/>
  <c r="CL24" i="48"/>
  <c r="CA24" i="48"/>
  <c r="BP24" i="48"/>
  <c r="BE24" i="48"/>
  <c r="AT24" i="48"/>
  <c r="AI24" i="48"/>
  <c r="EF56" i="48"/>
  <c r="ED56" i="48" s="1"/>
  <c r="X24" i="48"/>
  <c r="AD56" i="48"/>
  <c r="M24" i="48"/>
  <c r="U56" i="48"/>
  <c r="J24" i="48"/>
  <c r="I24" i="48"/>
  <c r="I41" i="48" s="1"/>
  <c r="H24" i="48"/>
  <c r="G24" i="48"/>
  <c r="F24" i="48"/>
  <c r="E24" i="48"/>
  <c r="B24" i="48" s="1"/>
  <c r="D24" i="48"/>
  <c r="C24" i="48"/>
  <c r="ED23" i="48"/>
  <c r="DS23" i="48"/>
  <c r="DH23" i="48"/>
  <c r="CW23" i="48"/>
  <c r="CL23" i="48"/>
  <c r="CA23" i="48"/>
  <c r="BP23" i="48"/>
  <c r="BE23" i="48"/>
  <c r="AT23" i="48"/>
  <c r="AI23" i="48"/>
  <c r="AO55" i="48" s="1"/>
  <c r="X23" i="48"/>
  <c r="M23" i="48"/>
  <c r="J23" i="48"/>
  <c r="J41" i="48" s="1"/>
  <c r="I23" i="48"/>
  <c r="H23" i="48"/>
  <c r="G23" i="48"/>
  <c r="G41" i="48" s="1"/>
  <c r="F23" i="48"/>
  <c r="F41" i="48" s="1"/>
  <c r="E23" i="48"/>
  <c r="D23" i="48"/>
  <c r="C23" i="48"/>
  <c r="ED22" i="48"/>
  <c r="DS22" i="48"/>
  <c r="DH22" i="48"/>
  <c r="CW22" i="48"/>
  <c r="CL22" i="48"/>
  <c r="CA22" i="48"/>
  <c r="BP22" i="48"/>
  <c r="BE22" i="48"/>
  <c r="AT22" i="48"/>
  <c r="AI22" i="48"/>
  <c r="CR54" i="48"/>
  <c r="X22" i="48"/>
  <c r="AB54" i="48" s="1"/>
  <c r="M22" i="48"/>
  <c r="O54" i="48" s="1"/>
  <c r="J22" i="48"/>
  <c r="I22" i="48"/>
  <c r="H22" i="48"/>
  <c r="G22" i="48"/>
  <c r="F22" i="48"/>
  <c r="E22" i="48"/>
  <c r="D22" i="48"/>
  <c r="D42" i="48" s="1"/>
  <c r="C22" i="48"/>
  <c r="ED21" i="48"/>
  <c r="DS21" i="48"/>
  <c r="DH21" i="48"/>
  <c r="CW21" i="48"/>
  <c r="CL21" i="48"/>
  <c r="CA21" i="48"/>
  <c r="BP21" i="48"/>
  <c r="BE21" i="48"/>
  <c r="AT21" i="48"/>
  <c r="AI21" i="48"/>
  <c r="CC53" i="48"/>
  <c r="CA53" i="48"/>
  <c r="X21" i="48"/>
  <c r="M21" i="48"/>
  <c r="S53" i="48"/>
  <c r="J21" i="48"/>
  <c r="B21" i="48" s="1"/>
  <c r="I21" i="48"/>
  <c r="H21" i="48"/>
  <c r="G21" i="48"/>
  <c r="F21" i="48"/>
  <c r="F42" i="48" s="1"/>
  <c r="E21" i="48"/>
  <c r="D21" i="48"/>
  <c r="C21" i="48"/>
  <c r="ED20" i="48"/>
  <c r="DS20" i="48"/>
  <c r="DH20" i="48"/>
  <c r="CW20" i="48"/>
  <c r="CL20" i="48"/>
  <c r="CA20" i="48"/>
  <c r="BP20" i="48"/>
  <c r="BE20" i="48"/>
  <c r="AT20" i="48"/>
  <c r="AI20" i="48"/>
  <c r="BV52" i="48" s="1"/>
  <c r="X20" i="48"/>
  <c r="AD52" i="48"/>
  <c r="M20" i="48"/>
  <c r="U52" i="48"/>
  <c r="J20" i="48"/>
  <c r="I20" i="48"/>
  <c r="I42" i="48" s="1"/>
  <c r="H20" i="48"/>
  <c r="B20" i="48" s="1"/>
  <c r="G20" i="48"/>
  <c r="F20" i="48"/>
  <c r="E20" i="48"/>
  <c r="D20" i="48"/>
  <c r="C20" i="48"/>
  <c r="ED19" i="48"/>
  <c r="DS19" i="48"/>
  <c r="DH19" i="48"/>
  <c r="CW19" i="48"/>
  <c r="CL19" i="48"/>
  <c r="CA19" i="48"/>
  <c r="BP19" i="48"/>
  <c r="BE19" i="48"/>
  <c r="AT19" i="48"/>
  <c r="AI19" i="48"/>
  <c r="BX51" i="48" s="1"/>
  <c r="DP51" i="48"/>
  <c r="X19" i="48"/>
  <c r="AF51" i="48"/>
  <c r="M19" i="48"/>
  <c r="O51" i="48" s="1"/>
  <c r="J19" i="48"/>
  <c r="I19" i="48"/>
  <c r="H19" i="48"/>
  <c r="G19" i="48"/>
  <c r="F19" i="48"/>
  <c r="E19" i="48"/>
  <c r="D19" i="48"/>
  <c r="C19" i="48"/>
  <c r="ED18" i="48"/>
  <c r="DS18" i="48"/>
  <c r="DH18" i="48"/>
  <c r="CW18" i="48"/>
  <c r="CL18" i="48"/>
  <c r="CA18" i="48"/>
  <c r="BP18" i="48"/>
  <c r="BE18" i="48"/>
  <c r="AT18" i="48"/>
  <c r="AI18" i="48"/>
  <c r="DA50" i="48" s="1"/>
  <c r="X18" i="48"/>
  <c r="AD50" i="48" s="1"/>
  <c r="M18" i="48"/>
  <c r="J18" i="48"/>
  <c r="I18" i="48"/>
  <c r="H18" i="48"/>
  <c r="G18" i="48"/>
  <c r="F18" i="48"/>
  <c r="E18" i="48"/>
  <c r="D18" i="48"/>
  <c r="B18" i="48" s="1"/>
  <c r="C18" i="48"/>
  <c r="ED17" i="48"/>
  <c r="DS17" i="48"/>
  <c r="DH17" i="48"/>
  <c r="CW17" i="48"/>
  <c r="CL17" i="48"/>
  <c r="CA17" i="48"/>
  <c r="BP17" i="48"/>
  <c r="BE17" i="48"/>
  <c r="AT17" i="48"/>
  <c r="AI17" i="48"/>
  <c r="CC49" i="48" s="1"/>
  <c r="CA49" i="48" s="1"/>
  <c r="X17" i="48"/>
  <c r="AC49" i="48" s="1"/>
  <c r="M17" i="48"/>
  <c r="S49" i="48" s="1"/>
  <c r="J17" i="48"/>
  <c r="I17" i="48"/>
  <c r="H17" i="48"/>
  <c r="G17" i="48"/>
  <c r="F17" i="48"/>
  <c r="E17" i="48"/>
  <c r="E43" i="48" s="1"/>
  <c r="D17" i="48"/>
  <c r="C17" i="48"/>
  <c r="ED16" i="48"/>
  <c r="DS16" i="48"/>
  <c r="DH16" i="48"/>
  <c r="CW16" i="48"/>
  <c r="CL16" i="48"/>
  <c r="CA16" i="48"/>
  <c r="BP16" i="48"/>
  <c r="BE16" i="48"/>
  <c r="AT16" i="48"/>
  <c r="AI16" i="48"/>
  <c r="CE48" i="48"/>
  <c r="X16" i="48"/>
  <c r="AD48" i="48"/>
  <c r="M16" i="48"/>
  <c r="S48" i="48" s="1"/>
  <c r="J16" i="48"/>
  <c r="I16" i="48"/>
  <c r="H16" i="48"/>
  <c r="G16" i="48"/>
  <c r="F16" i="48"/>
  <c r="E16" i="48"/>
  <c r="D16" i="48"/>
  <c r="B16" i="48" s="1"/>
  <c r="C16" i="48"/>
  <c r="ED15" i="48"/>
  <c r="DS15" i="48"/>
  <c r="DH15" i="48"/>
  <c r="CW15" i="48"/>
  <c r="CL15" i="48"/>
  <c r="CA15" i="48"/>
  <c r="BP15" i="48"/>
  <c r="BE15" i="48"/>
  <c r="AT15" i="48"/>
  <c r="AI15" i="48"/>
  <c r="DY47" i="48"/>
  <c r="X15" i="48"/>
  <c r="AF47" i="48" s="1"/>
  <c r="M15" i="48"/>
  <c r="O47" i="48" s="1"/>
  <c r="J15" i="48"/>
  <c r="J43" i="48" s="1"/>
  <c r="I15" i="48"/>
  <c r="H15" i="48"/>
  <c r="G15" i="48"/>
  <c r="F15" i="48"/>
  <c r="E15" i="48"/>
  <c r="D15" i="48"/>
  <c r="C15" i="48"/>
  <c r="ED14" i="48"/>
  <c r="DS14" i="48"/>
  <c r="DH14" i="48"/>
  <c r="CW14" i="48"/>
  <c r="CL14" i="48"/>
  <c r="CA14" i="48"/>
  <c r="BP14" i="48"/>
  <c r="BE14" i="48"/>
  <c r="AT14" i="48"/>
  <c r="AI14" i="48"/>
  <c r="DJ46" i="48" s="1"/>
  <c r="X14" i="48"/>
  <c r="Z46" i="48"/>
  <c r="M14" i="48"/>
  <c r="J14" i="48"/>
  <c r="I14" i="48"/>
  <c r="I43" i="48" s="1"/>
  <c r="H14" i="48"/>
  <c r="G14" i="48"/>
  <c r="G43" i="48" s="1"/>
  <c r="F14" i="48"/>
  <c r="E14" i="48"/>
  <c r="D14" i="48"/>
  <c r="C14" i="48"/>
  <c r="A71" i="47"/>
  <c r="A38" i="47"/>
  <c r="A70" i="47" s="1"/>
  <c r="AH112" i="45"/>
  <c r="AG112" i="45"/>
  <c r="AF112" i="45"/>
  <c r="AE112" i="45"/>
  <c r="AP112" i="45" s="1"/>
  <c r="AD112" i="45"/>
  <c r="AC112" i="45"/>
  <c r="AB112" i="45"/>
  <c r="Z111" i="45"/>
  <c r="Z110" i="45"/>
  <c r="AM110" i="45" s="1"/>
  <c r="Z109" i="45"/>
  <c r="Z108" i="45"/>
  <c r="Z107" i="45"/>
  <c r="AM107" i="45" s="1"/>
  <c r="Z106" i="45"/>
  <c r="Z105" i="45"/>
  <c r="Z104" i="45"/>
  <c r="AO104" i="45" s="1"/>
  <c r="Z103" i="45"/>
  <c r="Z102" i="45"/>
  <c r="AL102" i="45" s="1"/>
  <c r="AK102" i="45" s="1"/>
  <c r="Z101" i="45"/>
  <c r="Z100" i="45"/>
  <c r="Z99" i="45"/>
  <c r="AS99" i="45" s="1"/>
  <c r="Z98" i="45"/>
  <c r="Z97" i="45"/>
  <c r="Z96" i="45"/>
  <c r="AQ96" i="45" s="1"/>
  <c r="Z95" i="45"/>
  <c r="Z94" i="45"/>
  <c r="AS94" i="45" s="1"/>
  <c r="Z93" i="45"/>
  <c r="AJ92" i="45"/>
  <c r="A92" i="45"/>
  <c r="M92" i="45" s="1"/>
  <c r="AH91" i="45"/>
  <c r="AG91" i="45"/>
  <c r="AF91" i="45"/>
  <c r="AE91" i="45"/>
  <c r="AD91" i="45"/>
  <c r="AC91" i="45"/>
  <c r="AB91" i="45"/>
  <c r="Z90" i="45"/>
  <c r="Z89" i="45"/>
  <c r="Z88" i="45"/>
  <c r="Z87" i="45"/>
  <c r="AM87" i="45" s="1"/>
  <c r="Z86" i="45"/>
  <c r="Z85" i="45"/>
  <c r="Z84" i="45"/>
  <c r="Z83" i="45"/>
  <c r="Z82" i="45"/>
  <c r="Z81" i="45"/>
  <c r="Z80" i="45"/>
  <c r="Z79" i="45"/>
  <c r="AM79" i="45" s="1"/>
  <c r="Z78" i="45"/>
  <c r="Z77" i="45"/>
  <c r="Z76" i="45"/>
  <c r="Z75" i="45"/>
  <c r="Z74" i="45"/>
  <c r="Z73" i="45"/>
  <c r="Z72" i="45"/>
  <c r="AJ71" i="45"/>
  <c r="A71" i="45"/>
  <c r="M71" i="45" s="1"/>
  <c r="AH70" i="45"/>
  <c r="AG70" i="45"/>
  <c r="AF70" i="45"/>
  <c r="AE70" i="45"/>
  <c r="AD70" i="45"/>
  <c r="AC70" i="45"/>
  <c r="AB70" i="45"/>
  <c r="Z69" i="45"/>
  <c r="Z68" i="45"/>
  <c r="Z67" i="45"/>
  <c r="AN67" i="45" s="1"/>
  <c r="Z66" i="45"/>
  <c r="Z65" i="45"/>
  <c r="AP65" i="45" s="1"/>
  <c r="Z64" i="45"/>
  <c r="Z63" i="45"/>
  <c r="Z62" i="45"/>
  <c r="AR62" i="45" s="1"/>
  <c r="Z61" i="45"/>
  <c r="Z60" i="45"/>
  <c r="Z59" i="45"/>
  <c r="AP59" i="45" s="1"/>
  <c r="Z58" i="45"/>
  <c r="Z57" i="45"/>
  <c r="AP57" i="45" s="1"/>
  <c r="Z56" i="45"/>
  <c r="Z55" i="45"/>
  <c r="Z54" i="45"/>
  <c r="AR54" i="45" s="1"/>
  <c r="Z53" i="45"/>
  <c r="Z52" i="45"/>
  <c r="Z51" i="45"/>
  <c r="AO51" i="45" s="1"/>
  <c r="AJ50" i="45"/>
  <c r="A50" i="45"/>
  <c r="M50" i="45"/>
  <c r="AH49" i="45"/>
  <c r="AG49" i="45"/>
  <c r="AF49" i="45"/>
  <c r="AE49" i="45"/>
  <c r="AD49" i="45"/>
  <c r="AC49" i="45"/>
  <c r="AB49" i="45"/>
  <c r="Z48" i="45"/>
  <c r="Z47" i="45"/>
  <c r="Z46" i="45"/>
  <c r="AN46" i="45" s="1"/>
  <c r="Z45" i="45"/>
  <c r="Z44" i="45"/>
  <c r="Z43" i="45"/>
  <c r="AL43" i="45" s="1"/>
  <c r="AK43" i="45" s="1"/>
  <c r="Z42" i="45"/>
  <c r="Z41" i="45"/>
  <c r="AP41" i="45" s="1"/>
  <c r="Z40" i="45"/>
  <c r="Z39" i="45"/>
  <c r="Z38" i="45"/>
  <c r="AM38" i="45" s="1"/>
  <c r="Z37" i="45"/>
  <c r="Z36" i="45"/>
  <c r="Z35" i="45"/>
  <c r="AS35" i="45" s="1"/>
  <c r="Z34" i="45"/>
  <c r="Z33" i="45"/>
  <c r="AS33" i="45" s="1"/>
  <c r="Z32" i="45"/>
  <c r="Z31" i="45"/>
  <c r="Z30" i="45"/>
  <c r="AO30" i="45" s="1"/>
  <c r="AJ29" i="45"/>
  <c r="A29" i="45"/>
  <c r="M29" i="45"/>
  <c r="A28" i="45"/>
  <c r="M28" i="45"/>
  <c r="AJ8" i="45"/>
  <c r="A8" i="45"/>
  <c r="M8" i="45"/>
  <c r="AJ7" i="45"/>
  <c r="X7" i="45"/>
  <c r="M7" i="45"/>
  <c r="H73" i="44"/>
  <c r="G73" i="44"/>
  <c r="I72" i="44"/>
  <c r="I71" i="44"/>
  <c r="I70" i="44"/>
  <c r="I69" i="44"/>
  <c r="I68" i="44"/>
  <c r="I67" i="44"/>
  <c r="I63" i="44"/>
  <c r="I62" i="44"/>
  <c r="I61" i="44"/>
  <c r="H57" i="44"/>
  <c r="H59" i="44"/>
  <c r="H64" i="44" s="1"/>
  <c r="G57" i="44"/>
  <c r="I56" i="44"/>
  <c r="I55" i="44"/>
  <c r="I54" i="44"/>
  <c r="H47" i="44"/>
  <c r="H49" i="44" s="1"/>
  <c r="H50" i="44" s="1"/>
  <c r="I50" i="44" s="1"/>
  <c r="G47" i="44"/>
  <c r="I47" i="44" s="1"/>
  <c r="I46" i="44"/>
  <c r="I45" i="44"/>
  <c r="I44" i="44"/>
  <c r="I43" i="44"/>
  <c r="I42" i="44"/>
  <c r="H39" i="44"/>
  <c r="H35" i="44"/>
  <c r="F35" i="44"/>
  <c r="E35" i="44"/>
  <c r="D35" i="44"/>
  <c r="C35" i="44"/>
  <c r="B35" i="44"/>
  <c r="E30" i="44"/>
  <c r="E31" i="44"/>
  <c r="E33" i="44"/>
  <c r="D30" i="44"/>
  <c r="D31" i="44" s="1"/>
  <c r="D33" i="44" s="1"/>
  <c r="C30" i="44"/>
  <c r="C31" i="44"/>
  <c r="C33" i="44" s="1"/>
  <c r="B30" i="44"/>
  <c r="B31" i="44" s="1"/>
  <c r="B33" i="44" s="1"/>
  <c r="F29" i="44"/>
  <c r="F30" i="44" s="1"/>
  <c r="F31" i="44" s="1"/>
  <c r="F33" i="44"/>
  <c r="G28" i="44"/>
  <c r="I28" i="44"/>
  <c r="G27" i="44"/>
  <c r="I27" i="44"/>
  <c r="G26" i="44"/>
  <c r="G25" i="44"/>
  <c r="G24" i="44"/>
  <c r="H24" i="44"/>
  <c r="G21" i="44"/>
  <c r="I21" i="44"/>
  <c r="F16" i="44"/>
  <c r="F17" i="44"/>
  <c r="F19" i="44" s="1"/>
  <c r="F39" i="44" s="1"/>
  <c r="E16" i="44"/>
  <c r="E17" i="44" s="1"/>
  <c r="E19" i="44"/>
  <c r="D16" i="44"/>
  <c r="D17" i="44"/>
  <c r="D19" i="44"/>
  <c r="C16" i="44"/>
  <c r="C17" i="44"/>
  <c r="C19" i="44" s="1"/>
  <c r="B16" i="44"/>
  <c r="I15" i="44"/>
  <c r="I14" i="44"/>
  <c r="I13" i="44"/>
  <c r="I16" i="44" s="1"/>
  <c r="I17" i="44" s="1"/>
  <c r="I12" i="44"/>
  <c r="I11" i="44"/>
  <c r="M71" i="43"/>
  <c r="L71" i="43"/>
  <c r="N70" i="43"/>
  <c r="N69" i="43"/>
  <c r="N68" i="43"/>
  <c r="N67" i="43"/>
  <c r="N66" i="43"/>
  <c r="N65" i="43"/>
  <c r="N61" i="43"/>
  <c r="N60" i="43"/>
  <c r="N59" i="43"/>
  <c r="M55" i="43"/>
  <c r="L55" i="43"/>
  <c r="N54" i="43"/>
  <c r="N53" i="43"/>
  <c r="N52" i="43"/>
  <c r="M45" i="43"/>
  <c r="L45" i="43"/>
  <c r="N44" i="43"/>
  <c r="N43" i="43"/>
  <c r="N42" i="43"/>
  <c r="N41" i="43"/>
  <c r="N40" i="43"/>
  <c r="M37" i="43"/>
  <c r="M47" i="43" s="1"/>
  <c r="M48" i="43" s="1"/>
  <c r="N48" i="43" s="1"/>
  <c r="M33" i="43"/>
  <c r="K33" i="43"/>
  <c r="J33" i="43"/>
  <c r="I33" i="43"/>
  <c r="H33" i="43"/>
  <c r="G33" i="43"/>
  <c r="F33" i="43"/>
  <c r="E33" i="43"/>
  <c r="D33" i="43"/>
  <c r="C33" i="43"/>
  <c r="B33" i="43"/>
  <c r="M28" i="43"/>
  <c r="M29" i="43" s="1"/>
  <c r="M30" i="43"/>
  <c r="K28" i="43"/>
  <c r="K29" i="43" s="1"/>
  <c r="K31" i="43" s="1"/>
  <c r="J28" i="43"/>
  <c r="J29" i="43" s="1"/>
  <c r="J31" i="43"/>
  <c r="I28" i="43"/>
  <c r="I29" i="43"/>
  <c r="I31" i="43"/>
  <c r="H28" i="43"/>
  <c r="G28" i="43"/>
  <c r="G29" i="43"/>
  <c r="G31" i="43" s="1"/>
  <c r="F28" i="43"/>
  <c r="F29" i="43" s="1"/>
  <c r="F31" i="43" s="1"/>
  <c r="E28" i="43"/>
  <c r="E29" i="43" s="1"/>
  <c r="E31" i="43" s="1"/>
  <c r="D28" i="43"/>
  <c r="C28" i="43"/>
  <c r="C29" i="43"/>
  <c r="C31" i="43" s="1"/>
  <c r="B28" i="43"/>
  <c r="B29" i="43" s="1"/>
  <c r="B31" i="43"/>
  <c r="L27" i="43"/>
  <c r="L26" i="43"/>
  <c r="N26" i="43" s="1"/>
  <c r="L25" i="43"/>
  <c r="N25" i="43" s="1"/>
  <c r="L24" i="43"/>
  <c r="L21" i="43"/>
  <c r="N21" i="43"/>
  <c r="M16" i="43"/>
  <c r="M17" i="43"/>
  <c r="M18" i="43" s="1"/>
  <c r="K16" i="43"/>
  <c r="K17" i="43" s="1"/>
  <c r="K19" i="43" s="1"/>
  <c r="K37" i="43" s="1"/>
  <c r="J16" i="43"/>
  <c r="J34" i="43" s="1"/>
  <c r="J35" i="43" s="1"/>
  <c r="I16" i="43"/>
  <c r="H16" i="43"/>
  <c r="G16" i="43"/>
  <c r="G17" i="43" s="1"/>
  <c r="G19" i="43" s="1"/>
  <c r="G37" i="43" s="1"/>
  <c r="F16" i="43"/>
  <c r="F17" i="43" s="1"/>
  <c r="F19" i="43" s="1"/>
  <c r="F37" i="43" s="1"/>
  <c r="E16" i="43"/>
  <c r="D16" i="43"/>
  <c r="D17" i="43"/>
  <c r="D19" i="43" s="1"/>
  <c r="C16" i="43"/>
  <c r="C17" i="43"/>
  <c r="C19" i="43"/>
  <c r="C37" i="43" s="1"/>
  <c r="C36" i="43" s="1"/>
  <c r="B16" i="43"/>
  <c r="L15" i="43"/>
  <c r="N15" i="43" s="1"/>
  <c r="L14" i="43"/>
  <c r="N14" i="43" s="1"/>
  <c r="L13" i="43"/>
  <c r="N13" i="43"/>
  <c r="L12" i="43"/>
  <c r="N12" i="43" s="1"/>
  <c r="L11" i="43"/>
  <c r="N11" i="43" s="1"/>
  <c r="L8" i="43"/>
  <c r="N8" i="43" s="1"/>
  <c r="M6" i="43"/>
  <c r="L6" i="43"/>
  <c r="C25" i="31"/>
  <c r="EC36" i="48"/>
  <c r="EC68" i="48" s="1"/>
  <c r="B34" i="43"/>
  <c r="B35" i="43" s="1"/>
  <c r="Y21" i="82"/>
  <c r="K22" i="82"/>
  <c r="M10" i="82"/>
  <c r="Y18" i="82"/>
  <c r="Y23" i="82"/>
  <c r="Y19" i="82"/>
  <c r="L36" i="48"/>
  <c r="L68" i="48"/>
  <c r="M13" i="82"/>
  <c r="K18" i="82"/>
  <c r="K23" i="82"/>
  <c r="M11" i="82"/>
  <c r="K27" i="17"/>
  <c r="H28" i="83"/>
  <c r="E27" i="50"/>
  <c r="E28" i="83"/>
  <c r="C12" i="82"/>
  <c r="S12" i="82"/>
  <c r="D28" i="83"/>
  <c r="C9" i="82"/>
  <c r="C14" i="82"/>
  <c r="S13" i="82"/>
  <c r="D10" i="1"/>
  <c r="D14" i="1"/>
  <c r="S18" i="82"/>
  <c r="S23" i="82"/>
  <c r="D16" i="1"/>
  <c r="D24" i="1"/>
  <c r="D17" i="1"/>
  <c r="L27" i="51"/>
  <c r="L40" i="51" s="1"/>
  <c r="L44" i="51" s="1"/>
  <c r="U11" i="82"/>
  <c r="G27" i="51"/>
  <c r="G40" i="51" s="1"/>
  <c r="G44" i="51" s="1"/>
  <c r="U9" i="82"/>
  <c r="U14" i="82"/>
  <c r="K27" i="51"/>
  <c r="K40" i="51" s="1"/>
  <c r="K44" i="51" s="1"/>
  <c r="H27" i="51"/>
  <c r="H40" i="51" s="1"/>
  <c r="H44" i="51" s="1"/>
  <c r="I27" i="51"/>
  <c r="U13" i="82"/>
  <c r="N71" i="43"/>
  <c r="J27" i="51"/>
  <c r="J40" i="51" s="1"/>
  <c r="J44" i="51" s="1"/>
  <c r="Q22" i="82"/>
  <c r="G16" i="44"/>
  <c r="G17" i="44" s="1"/>
  <c r="D12" i="1"/>
  <c r="L28" i="83"/>
  <c r="C39" i="44"/>
  <c r="AL40" i="45"/>
  <c r="AK40" i="45" s="1"/>
  <c r="AS44" i="45"/>
  <c r="AO44" i="45"/>
  <c r="AR44" i="45"/>
  <c r="AN44" i="45"/>
  <c r="AQ44" i="45"/>
  <c r="AM44" i="45"/>
  <c r="AP44" i="45"/>
  <c r="AL44" i="45"/>
  <c r="AK44" i="45" s="1"/>
  <c r="AM48" i="45"/>
  <c r="AS53" i="45"/>
  <c r="AO53" i="45"/>
  <c r="AR53" i="45"/>
  <c r="AN53" i="45"/>
  <c r="AQ53" i="45"/>
  <c r="AM53" i="45"/>
  <c r="AL53" i="45"/>
  <c r="AK53" i="45"/>
  <c r="AP53" i="45"/>
  <c r="AQ74" i="45"/>
  <c r="AM74" i="45"/>
  <c r="AP74" i="45"/>
  <c r="AL74" i="45"/>
  <c r="AK74" i="45" s="1"/>
  <c r="AS74" i="45"/>
  <c r="AO74" i="45"/>
  <c r="AR74" i="45"/>
  <c r="AN74" i="45"/>
  <c r="AP82" i="45"/>
  <c r="AL82" i="45"/>
  <c r="AK82" i="45"/>
  <c r="AS82" i="45"/>
  <c r="AO82" i="45"/>
  <c r="AR82" i="45"/>
  <c r="AN82" i="45"/>
  <c r="AM82" i="45"/>
  <c r="AQ82" i="45"/>
  <c r="AQ103" i="45"/>
  <c r="AM103" i="45"/>
  <c r="AP103" i="45"/>
  <c r="AL103" i="45"/>
  <c r="AK103" i="45"/>
  <c r="AS103" i="45"/>
  <c r="AO103" i="45"/>
  <c r="AN103" i="45"/>
  <c r="AR103" i="45"/>
  <c r="AQ111" i="45"/>
  <c r="AM111" i="45"/>
  <c r="AP111" i="45"/>
  <c r="AL111" i="45"/>
  <c r="AK111" i="45"/>
  <c r="AS111" i="45"/>
  <c r="AO111" i="45"/>
  <c r="AN111" i="45"/>
  <c r="AR111" i="45"/>
  <c r="AP33" i="45"/>
  <c r="AL33" i="45"/>
  <c r="AK33" i="45" s="1"/>
  <c r="AS37" i="45"/>
  <c r="AO37" i="45"/>
  <c r="AR37" i="45"/>
  <c r="AN37" i="45"/>
  <c r="AQ37" i="45"/>
  <c r="AM37" i="45"/>
  <c r="AP37" i="45"/>
  <c r="AL37" i="45"/>
  <c r="AK37" i="45" s="1"/>
  <c r="AQ41" i="45"/>
  <c r="AM41" i="45"/>
  <c r="AR41" i="45"/>
  <c r="AS45" i="45"/>
  <c r="AO45" i="45"/>
  <c r="AR45" i="45"/>
  <c r="AN45" i="45"/>
  <c r="AQ45" i="45"/>
  <c r="AM45" i="45"/>
  <c r="AL45" i="45"/>
  <c r="AK45" i="45"/>
  <c r="AP45" i="45"/>
  <c r="AN54" i="45"/>
  <c r="AM54" i="45"/>
  <c r="AS54" i="45"/>
  <c r="AP58" i="45"/>
  <c r="AL58" i="45"/>
  <c r="AK58" i="45"/>
  <c r="AS58" i="45"/>
  <c r="AO58" i="45"/>
  <c r="AR58" i="45"/>
  <c r="AN58" i="45"/>
  <c r="AQ58" i="45"/>
  <c r="AM58" i="45"/>
  <c r="AN62" i="45"/>
  <c r="AP62" i="45"/>
  <c r="AL62" i="45"/>
  <c r="AK62" i="45" s="1"/>
  <c r="AO62" i="45"/>
  <c r="AP66" i="45"/>
  <c r="AL66" i="45"/>
  <c r="AK66" i="45" s="1"/>
  <c r="AS66" i="45"/>
  <c r="AO66" i="45"/>
  <c r="AR66" i="45"/>
  <c r="AN66" i="45"/>
  <c r="AM66" i="45"/>
  <c r="AQ66" i="45"/>
  <c r="AP75" i="45"/>
  <c r="AL75" i="45"/>
  <c r="AK75" i="45"/>
  <c r="AS75" i="45"/>
  <c r="AO75" i="45"/>
  <c r="AR75" i="45"/>
  <c r="AN75" i="45"/>
  <c r="AM75" i="45"/>
  <c r="AQ75" i="45"/>
  <c r="AN79" i="45"/>
  <c r="AQ79" i="45"/>
  <c r="AP79" i="45"/>
  <c r="AS83" i="45"/>
  <c r="AO83" i="45"/>
  <c r="AR83" i="45"/>
  <c r="AN83" i="45"/>
  <c r="AQ83" i="45"/>
  <c r="AM83" i="45"/>
  <c r="AP83" i="45"/>
  <c r="AL83" i="45"/>
  <c r="AK83" i="45"/>
  <c r="AQ87" i="45"/>
  <c r="AP87" i="45"/>
  <c r="AR87" i="45"/>
  <c r="AN87" i="45"/>
  <c r="AM96" i="45"/>
  <c r="AL96" i="45"/>
  <c r="AK96" i="45" s="1"/>
  <c r="AO96" i="45"/>
  <c r="AN96" i="45"/>
  <c r="AS100" i="45"/>
  <c r="AO100" i="45"/>
  <c r="AR100" i="45"/>
  <c r="AN100" i="45"/>
  <c r="AQ100" i="45"/>
  <c r="AM100" i="45"/>
  <c r="AP100" i="45"/>
  <c r="AL100" i="45"/>
  <c r="AK100" i="45"/>
  <c r="AM104" i="45"/>
  <c r="AS104" i="45"/>
  <c r="AR104" i="45"/>
  <c r="AS108" i="45"/>
  <c r="AO108" i="45"/>
  <c r="AR108" i="45"/>
  <c r="AN108" i="45"/>
  <c r="AQ108" i="45"/>
  <c r="AM108" i="45"/>
  <c r="AP108" i="45"/>
  <c r="AL108" i="45"/>
  <c r="AK108" i="45"/>
  <c r="AL32" i="45"/>
  <c r="AK32" i="45" s="1"/>
  <c r="AS61" i="45"/>
  <c r="AO61" i="45"/>
  <c r="AR61" i="45"/>
  <c r="AN61" i="45"/>
  <c r="AQ61" i="45"/>
  <c r="AM61" i="45"/>
  <c r="AL61" i="45"/>
  <c r="AK61" i="45" s="1"/>
  <c r="AP61" i="45"/>
  <c r="AQ65" i="45"/>
  <c r="AM65" i="45"/>
  <c r="AS65" i="45"/>
  <c r="AN65" i="45"/>
  <c r="AS69" i="45"/>
  <c r="AO69" i="45"/>
  <c r="AR69" i="45"/>
  <c r="AN69" i="45"/>
  <c r="AQ69" i="45"/>
  <c r="AM69" i="45"/>
  <c r="AP69" i="45"/>
  <c r="AL69" i="45"/>
  <c r="AK69" i="45"/>
  <c r="AN99" i="45"/>
  <c r="AP99" i="45"/>
  <c r="AL99" i="45"/>
  <c r="AK99" i="45" s="1"/>
  <c r="AS30" i="45"/>
  <c r="AR30" i="45"/>
  <c r="AM30" i="45"/>
  <c r="AL30" i="45"/>
  <c r="AK30" i="45" s="1"/>
  <c r="AP30" i="45"/>
  <c r="AQ34" i="45"/>
  <c r="AM34" i="45"/>
  <c r="AP34" i="45"/>
  <c r="AL34" i="45"/>
  <c r="AK34" i="45"/>
  <c r="AS34" i="45"/>
  <c r="AO34" i="45"/>
  <c r="AR34" i="45"/>
  <c r="AN34" i="45"/>
  <c r="AS38" i="45"/>
  <c r="AN38" i="45"/>
  <c r="AQ38" i="45"/>
  <c r="AP38" i="45"/>
  <c r="AQ42" i="45"/>
  <c r="AM42" i="45"/>
  <c r="AP42" i="45"/>
  <c r="AL42" i="45"/>
  <c r="AK42" i="45" s="1"/>
  <c r="AS42" i="45"/>
  <c r="AO42" i="45"/>
  <c r="AR42" i="45"/>
  <c r="AN42" i="45"/>
  <c r="AO46" i="45"/>
  <c r="AR46" i="45"/>
  <c r="AQ46" i="45"/>
  <c r="AP46" i="45"/>
  <c r="AP51" i="45"/>
  <c r="AL51" i="45"/>
  <c r="AK51" i="45" s="1"/>
  <c r="AS51" i="45"/>
  <c r="AR51" i="45"/>
  <c r="AN51" i="45"/>
  <c r="AQ51" i="45"/>
  <c r="AR55" i="45"/>
  <c r="AN55" i="45"/>
  <c r="AQ55" i="45"/>
  <c r="AM55" i="45"/>
  <c r="AP55" i="45"/>
  <c r="AL55" i="45"/>
  <c r="AK55" i="45" s="1"/>
  <c r="AS55" i="45"/>
  <c r="AO55" i="45"/>
  <c r="AL59" i="45"/>
  <c r="AK59" i="45" s="1"/>
  <c r="AS59" i="45"/>
  <c r="AO59" i="45"/>
  <c r="AN59" i="45"/>
  <c r="AQ59" i="45"/>
  <c r="AR63" i="45"/>
  <c r="AN63" i="45"/>
  <c r="AQ63" i="45"/>
  <c r="AM63" i="45"/>
  <c r="AP63" i="45"/>
  <c r="AL63" i="45"/>
  <c r="AK63" i="45"/>
  <c r="AS63" i="45"/>
  <c r="AO63" i="45"/>
  <c r="AL67" i="45"/>
  <c r="AK67" i="45" s="1"/>
  <c r="AO67" i="45"/>
  <c r="AR67" i="45"/>
  <c r="AQ67" i="45"/>
  <c r="AS72" i="45"/>
  <c r="AO72" i="45"/>
  <c r="AR72" i="45"/>
  <c r="AN72" i="45"/>
  <c r="AQ72" i="45"/>
  <c r="AM72" i="45"/>
  <c r="AP72" i="45"/>
  <c r="AL72" i="45"/>
  <c r="AK72" i="45"/>
  <c r="AP76" i="45"/>
  <c r="AL76" i="45"/>
  <c r="AK76" i="45"/>
  <c r="AS76" i="45"/>
  <c r="AO76" i="45"/>
  <c r="AR76" i="45"/>
  <c r="AN76" i="45"/>
  <c r="AQ76" i="45"/>
  <c r="AM76" i="45"/>
  <c r="AR80" i="45"/>
  <c r="AN80" i="45"/>
  <c r="AQ80" i="45"/>
  <c r="AM80" i="45"/>
  <c r="AP80" i="45"/>
  <c r="AL80" i="45"/>
  <c r="AK80" i="45"/>
  <c r="AO80" i="45"/>
  <c r="AS80" i="45"/>
  <c r="AS84" i="45"/>
  <c r="AO84" i="45"/>
  <c r="AR84" i="45"/>
  <c r="AN84" i="45"/>
  <c r="AQ84" i="45"/>
  <c r="AM84" i="45"/>
  <c r="AL84" i="45"/>
  <c r="AK84" i="45" s="1"/>
  <c r="AP84" i="45"/>
  <c r="AQ88" i="45"/>
  <c r="AM88" i="45"/>
  <c r="AP88" i="45"/>
  <c r="AL88" i="45"/>
  <c r="AK88" i="45"/>
  <c r="AS88" i="45"/>
  <c r="AO88" i="45"/>
  <c r="AN88" i="45"/>
  <c r="AR88" i="45"/>
  <c r="AR93" i="45"/>
  <c r="AN93" i="45"/>
  <c r="AQ93" i="45"/>
  <c r="AM93" i="45"/>
  <c r="AP93" i="45"/>
  <c r="AL93" i="45"/>
  <c r="AK93" i="45"/>
  <c r="AS93" i="45"/>
  <c r="AO93" i="45"/>
  <c r="AP97" i="45"/>
  <c r="AL97" i="45"/>
  <c r="AK97" i="45"/>
  <c r="AS97" i="45"/>
  <c r="AO97" i="45"/>
  <c r="AR97" i="45"/>
  <c r="AN97" i="45"/>
  <c r="AQ97" i="45"/>
  <c r="AM97" i="45"/>
  <c r="AR101" i="45"/>
  <c r="AN101" i="45"/>
  <c r="AQ101" i="45"/>
  <c r="AM101" i="45"/>
  <c r="AP101" i="45"/>
  <c r="AL101" i="45"/>
  <c r="AK101" i="45" s="1"/>
  <c r="AO101" i="45"/>
  <c r="AS101" i="45"/>
  <c r="AP105" i="45"/>
  <c r="AL105" i="45"/>
  <c r="AK105" i="45" s="1"/>
  <c r="AS105" i="45"/>
  <c r="AO105" i="45"/>
  <c r="AR105" i="45"/>
  <c r="AN105" i="45"/>
  <c r="AM105" i="45"/>
  <c r="AQ105" i="45"/>
  <c r="AR109" i="45"/>
  <c r="AN109" i="45"/>
  <c r="AQ109" i="45"/>
  <c r="AM109" i="45"/>
  <c r="AP109" i="45"/>
  <c r="AL109" i="45"/>
  <c r="AK109" i="45" s="1"/>
  <c r="AS109" i="45"/>
  <c r="AO109" i="45"/>
  <c r="AS36" i="45"/>
  <c r="AO36" i="45"/>
  <c r="AR36" i="45"/>
  <c r="AN36" i="45"/>
  <c r="AQ36" i="45"/>
  <c r="AM36" i="45"/>
  <c r="AL36" i="45"/>
  <c r="AK36" i="45" s="1"/>
  <c r="AP36" i="45"/>
  <c r="AQ57" i="45"/>
  <c r="AM57" i="45"/>
  <c r="AS57" i="45"/>
  <c r="AR57" i="45"/>
  <c r="AR78" i="45"/>
  <c r="AN78" i="45"/>
  <c r="AQ78" i="45"/>
  <c r="AM78" i="45"/>
  <c r="AP78" i="45"/>
  <c r="AL78" i="45"/>
  <c r="AK78" i="45" s="1"/>
  <c r="AO78" i="45"/>
  <c r="AS78" i="45"/>
  <c r="AR86" i="45"/>
  <c r="AN86" i="45"/>
  <c r="AQ86" i="45"/>
  <c r="AM86" i="45"/>
  <c r="AP86" i="45"/>
  <c r="AL86" i="45"/>
  <c r="AK86" i="45"/>
  <c r="AO86" i="45"/>
  <c r="AS86" i="45"/>
  <c r="AP90" i="45"/>
  <c r="AL90" i="45"/>
  <c r="AK90" i="45"/>
  <c r="AS90" i="45"/>
  <c r="AO90" i="45"/>
  <c r="AR90" i="45"/>
  <c r="AN90" i="45"/>
  <c r="AQ90" i="45"/>
  <c r="AM90" i="45"/>
  <c r="AQ95" i="45"/>
  <c r="AM95" i="45"/>
  <c r="AP95" i="45"/>
  <c r="AL95" i="45"/>
  <c r="AK95" i="45"/>
  <c r="AS95" i="45"/>
  <c r="AO95" i="45"/>
  <c r="AR95" i="45"/>
  <c r="AN95" i="45"/>
  <c r="AS107" i="45"/>
  <c r="AN107" i="45"/>
  <c r="AQ107" i="45"/>
  <c r="AP107" i="45"/>
  <c r="AR31" i="45"/>
  <c r="AN31" i="45"/>
  <c r="AQ31" i="45"/>
  <c r="AM31" i="45"/>
  <c r="AP31" i="45"/>
  <c r="AL31" i="45"/>
  <c r="AK31" i="45" s="1"/>
  <c r="AS31" i="45"/>
  <c r="AO31" i="45"/>
  <c r="AL35" i="45"/>
  <c r="AK35" i="45"/>
  <c r="AO35" i="45"/>
  <c r="AN35" i="45"/>
  <c r="AQ35" i="45"/>
  <c r="AR39" i="45"/>
  <c r="AN39" i="45"/>
  <c r="AQ39" i="45"/>
  <c r="AM39" i="45"/>
  <c r="AP39" i="45"/>
  <c r="AL39" i="45"/>
  <c r="AK39" i="45" s="1"/>
  <c r="AO39" i="45"/>
  <c r="AS39" i="45"/>
  <c r="AP43" i="45"/>
  <c r="AO43" i="45"/>
  <c r="AR43" i="45"/>
  <c r="AM43" i="45"/>
  <c r="AQ43" i="45"/>
  <c r="AR47" i="45"/>
  <c r="AN47" i="45"/>
  <c r="AQ47" i="45"/>
  <c r="AM47" i="45"/>
  <c r="AP47" i="45"/>
  <c r="AL47" i="45"/>
  <c r="AK47" i="45"/>
  <c r="AS47" i="45"/>
  <c r="AO47" i="45"/>
  <c r="AS52" i="45"/>
  <c r="AO52" i="45"/>
  <c r="AR52" i="45"/>
  <c r="AN52" i="45"/>
  <c r="AQ52" i="45"/>
  <c r="AM52" i="45"/>
  <c r="AP52" i="45"/>
  <c r="AL52" i="45"/>
  <c r="AK52" i="45"/>
  <c r="AS56" i="45"/>
  <c r="AS60" i="45"/>
  <c r="AO60" i="45"/>
  <c r="AR60" i="45"/>
  <c r="AN60" i="45"/>
  <c r="AQ60" i="45"/>
  <c r="AM60" i="45"/>
  <c r="AP60" i="45"/>
  <c r="AL60" i="45"/>
  <c r="AK60" i="45"/>
  <c r="AL64" i="45"/>
  <c r="AK64" i="45" s="1"/>
  <c r="AS68" i="45"/>
  <c r="AO68" i="45"/>
  <c r="AR68" i="45"/>
  <c r="AN68" i="45"/>
  <c r="AQ68" i="45"/>
  <c r="AM68" i="45"/>
  <c r="AL68" i="45"/>
  <c r="AK68" i="45" s="1"/>
  <c r="AP68" i="45"/>
  <c r="AN73" i="45"/>
  <c r="AS77" i="45"/>
  <c r="AO77" i="45"/>
  <c r="AR77" i="45"/>
  <c r="AN77" i="45"/>
  <c r="AQ77" i="45"/>
  <c r="AM77" i="45"/>
  <c r="AP77" i="45"/>
  <c r="AL77" i="45"/>
  <c r="AK77" i="45"/>
  <c r="AR81" i="45"/>
  <c r="AR85" i="45"/>
  <c r="AN85" i="45"/>
  <c r="AQ85" i="45"/>
  <c r="AM85" i="45"/>
  <c r="AP85" i="45"/>
  <c r="AL85" i="45"/>
  <c r="AK85" i="45"/>
  <c r="AS85" i="45"/>
  <c r="AO85" i="45"/>
  <c r="AR89" i="45"/>
  <c r="AQ94" i="45"/>
  <c r="AL94" i="45"/>
  <c r="AK94" i="45"/>
  <c r="AO94" i="45"/>
  <c r="AR94" i="45"/>
  <c r="AS98" i="45"/>
  <c r="AO98" i="45"/>
  <c r="AR98" i="45"/>
  <c r="AN98" i="45"/>
  <c r="AQ98" i="45"/>
  <c r="AM98" i="45"/>
  <c r="AL98" i="45"/>
  <c r="AK98" i="45"/>
  <c r="AP98" i="45"/>
  <c r="AM102" i="45"/>
  <c r="AP102" i="45"/>
  <c r="AO102" i="45"/>
  <c r="AS106" i="45"/>
  <c r="AO106" i="45"/>
  <c r="AR106" i="45"/>
  <c r="AN106" i="45"/>
  <c r="AQ106" i="45"/>
  <c r="AM106" i="45"/>
  <c r="AP106" i="45"/>
  <c r="AL106" i="45"/>
  <c r="AK106" i="45"/>
  <c r="AQ110" i="45"/>
  <c r="AP110" i="45"/>
  <c r="AR110" i="45"/>
  <c r="AN110" i="45"/>
  <c r="D32" i="2"/>
  <c r="D33" i="2" s="1"/>
  <c r="N32" i="2"/>
  <c r="N33" i="2" s="1"/>
  <c r="B24" i="9"/>
  <c r="B27" i="9"/>
  <c r="I28" i="83"/>
  <c r="AS36" i="48"/>
  <c r="AS68" i="48" s="1"/>
  <c r="H75" i="44"/>
  <c r="BD36" i="48"/>
  <c r="S19" i="82"/>
  <c r="E47" i="83"/>
  <c r="E57" i="83"/>
  <c r="M47" i="83"/>
  <c r="M57" i="83"/>
  <c r="Q20" i="82"/>
  <c r="B18" i="84"/>
  <c r="J18" i="84"/>
  <c r="F36" i="50"/>
  <c r="F35" i="50"/>
  <c r="F34" i="50"/>
  <c r="F39" i="50"/>
  <c r="F38" i="50"/>
  <c r="F37" i="50"/>
  <c r="G28" i="45"/>
  <c r="I28" i="45"/>
  <c r="Q18" i="82"/>
  <c r="Q23" i="82"/>
  <c r="M26" i="28"/>
  <c r="B30" i="47"/>
  <c r="DV62" i="47" s="1"/>
  <c r="E12" i="50"/>
  <c r="E20" i="50"/>
  <c r="E38" i="48"/>
  <c r="E13" i="50"/>
  <c r="E21" i="50"/>
  <c r="C28" i="55"/>
  <c r="K28" i="55"/>
  <c r="M18" i="82"/>
  <c r="M23" i="82"/>
  <c r="E14" i="50"/>
  <c r="E22" i="50"/>
  <c r="D28" i="55"/>
  <c r="M20" i="82"/>
  <c r="S22" i="82"/>
  <c r="I47" i="83"/>
  <c r="I57" i="83" s="1"/>
  <c r="E15" i="50"/>
  <c r="E23" i="50"/>
  <c r="F18" i="84"/>
  <c r="E8" i="50"/>
  <c r="E28" i="50"/>
  <c r="E16" i="50"/>
  <c r="E24" i="50"/>
  <c r="S20" i="82"/>
  <c r="E17" i="50"/>
  <c r="E25" i="50"/>
  <c r="K10" i="82"/>
  <c r="M21" i="82"/>
  <c r="E10" i="50"/>
  <c r="E18" i="50"/>
  <c r="F28" i="80"/>
  <c r="M19" i="82"/>
  <c r="E9" i="9"/>
  <c r="D21" i="1"/>
  <c r="B31" i="48"/>
  <c r="A35" i="48"/>
  <c r="A67" i="48" s="1"/>
  <c r="O10" i="55"/>
  <c r="O18" i="55" s="1"/>
  <c r="O28" i="55" s="1"/>
  <c r="D26" i="1"/>
  <c r="D51" i="79"/>
  <c r="D56" i="79"/>
  <c r="AD28" i="45"/>
  <c r="AH28" i="45"/>
  <c r="CW40" i="48"/>
  <c r="D28" i="80"/>
  <c r="D52" i="80"/>
  <c r="DH42" i="48"/>
  <c r="V18" i="46"/>
  <c r="R27" i="45"/>
  <c r="B19" i="48"/>
  <c r="D51" i="48" s="1"/>
  <c r="CL39" i="48"/>
  <c r="ED41" i="48"/>
  <c r="P18" i="76"/>
  <c r="U18" i="76"/>
  <c r="U19" i="76"/>
  <c r="V19" i="76"/>
  <c r="Q19" i="76"/>
  <c r="P19" i="76"/>
  <c r="E54" i="50"/>
  <c r="E74" i="50" s="1"/>
  <c r="E56" i="50"/>
  <c r="E58" i="50"/>
  <c r="E61" i="50"/>
  <c r="E62" i="50"/>
  <c r="E64" i="50"/>
  <c r="E66" i="50"/>
  <c r="E69" i="50"/>
  <c r="E112" i="50"/>
  <c r="E119" i="50"/>
  <c r="E123" i="50"/>
  <c r="E125" i="50"/>
  <c r="E164" i="50"/>
  <c r="E167" i="50"/>
  <c r="E174" i="50"/>
  <c r="E178" i="50"/>
  <c r="E180" i="50"/>
  <c r="E261" i="50"/>
  <c r="E276" i="50"/>
  <c r="E280" i="50"/>
  <c r="E284" i="50"/>
  <c r="E327" i="50"/>
  <c r="E336" i="50"/>
  <c r="E356" i="50"/>
  <c r="E368" i="50"/>
  <c r="O17" i="53"/>
  <c r="Q17" i="53"/>
  <c r="O20" i="53"/>
  <c r="Q20" i="53"/>
  <c r="O21" i="53"/>
  <c r="Q21" i="53"/>
  <c r="O22" i="53"/>
  <c r="Q22" i="53"/>
  <c r="O25" i="53"/>
  <c r="Q25" i="53"/>
  <c r="Q33" i="53"/>
  <c r="P38" i="53"/>
  <c r="R41" i="53"/>
  <c r="H31" i="77"/>
  <c r="G52" i="80"/>
  <c r="R43" i="19"/>
  <c r="F28" i="83"/>
  <c r="F38" i="48"/>
  <c r="S16" i="76"/>
  <c r="T17" i="76"/>
  <c r="R18" i="76"/>
  <c r="S19" i="76"/>
  <c r="P20" i="76"/>
  <c r="S21" i="76"/>
  <c r="P24" i="76"/>
  <c r="CA38" i="48"/>
  <c r="T18" i="76"/>
  <c r="S20" i="76"/>
  <c r="Q24" i="76"/>
  <c r="T24" i="76"/>
  <c r="B14" i="48"/>
  <c r="C46" i="48" s="1"/>
  <c r="D46" i="48"/>
  <c r="BP39" i="48"/>
  <c r="Q17" i="76"/>
  <c r="Q18" i="76"/>
  <c r="V18" i="76"/>
  <c r="P22" i="76"/>
  <c r="M28" i="76"/>
  <c r="V26" i="46"/>
  <c r="A43" i="21"/>
  <c r="A42" i="21"/>
  <c r="F48" i="33"/>
  <c r="F46" i="33"/>
  <c r="Q30" i="53"/>
  <c r="O29" i="53"/>
  <c r="Q29" i="53"/>
  <c r="G22" i="82"/>
  <c r="G21" i="82"/>
  <c r="G18" i="82"/>
  <c r="G23" i="82" s="1"/>
  <c r="G19" i="82"/>
  <c r="W22" i="82"/>
  <c r="W21" i="82"/>
  <c r="O28" i="53"/>
  <c r="Q28" i="53"/>
  <c r="C26" i="68"/>
  <c r="C31" i="68"/>
  <c r="C35" i="68" s="1"/>
  <c r="C36" i="68" s="1"/>
  <c r="G41" i="68"/>
  <c r="G43" i="68"/>
  <c r="O12" i="82"/>
  <c r="O13" i="82"/>
  <c r="O11" i="82"/>
  <c r="O9" i="82"/>
  <c r="O14" i="82" s="1"/>
  <c r="W11" i="82"/>
  <c r="W9" i="82"/>
  <c r="W14" i="82" s="1"/>
  <c r="W12" i="82"/>
  <c r="W10" i="82"/>
  <c r="I45" i="21"/>
  <c r="Q31" i="53"/>
  <c r="O31" i="53"/>
  <c r="I13" i="82"/>
  <c r="I12" i="82"/>
  <c r="I10" i="82"/>
  <c r="E121" i="50"/>
  <c r="E68" i="50"/>
  <c r="E72" i="50"/>
  <c r="E83" i="50"/>
  <c r="E87" i="50"/>
  <c r="E91" i="50"/>
  <c r="E99" i="50"/>
  <c r="E120" i="50"/>
  <c r="E127" i="50"/>
  <c r="E168" i="50"/>
  <c r="E217" i="50"/>
  <c r="E228" i="50"/>
  <c r="E331" i="50"/>
  <c r="E335" i="50"/>
  <c r="E26" i="68"/>
  <c r="E31" i="68"/>
  <c r="E35" i="68" s="1"/>
  <c r="E36" i="68" s="1"/>
  <c r="E52" i="80"/>
  <c r="D9" i="1"/>
  <c r="D13" i="1"/>
  <c r="D20" i="1"/>
  <c r="D23" i="1"/>
  <c r="M28" i="83"/>
  <c r="L18" i="84"/>
  <c r="E172" i="50"/>
  <c r="E176" i="50"/>
  <c r="E218" i="50"/>
  <c r="E225" i="50"/>
  <c r="E229" i="50"/>
  <c r="E233" i="50"/>
  <c r="E256" i="50"/>
  <c r="R43" i="53"/>
  <c r="E22" i="57"/>
  <c r="G22" i="57"/>
  <c r="F26" i="68"/>
  <c r="F31" i="68"/>
  <c r="F35" i="68" s="1"/>
  <c r="F36" i="68" s="1"/>
  <c r="N28" i="83"/>
  <c r="D47" i="83"/>
  <c r="D57" i="83" s="1"/>
  <c r="H47" i="83"/>
  <c r="H57" i="83" s="1"/>
  <c r="L47" i="83"/>
  <c r="L57" i="83" s="1"/>
  <c r="D18" i="84"/>
  <c r="H18" i="84"/>
  <c r="M18" i="84"/>
  <c r="E111" i="50"/>
  <c r="E115" i="50"/>
  <c r="E166" i="50"/>
  <c r="E234" i="50"/>
  <c r="E271" i="50"/>
  <c r="E340" i="50"/>
  <c r="O23" i="53"/>
  <c r="R42" i="53"/>
  <c r="M41" i="28"/>
  <c r="I35" i="79"/>
  <c r="I41" i="79" s="1"/>
  <c r="G28" i="80"/>
  <c r="D15" i="1"/>
  <c r="D18" i="1"/>
  <c r="D25" i="1"/>
  <c r="E30" i="1"/>
  <c r="E18" i="84"/>
  <c r="E39" i="44"/>
  <c r="I24" i="44"/>
  <c r="N55" i="43"/>
  <c r="M57" i="43"/>
  <c r="M62" i="43" s="1"/>
  <c r="M73" i="43" s="1"/>
  <c r="I8" i="44"/>
  <c r="B36" i="44"/>
  <c r="B37" i="44"/>
  <c r="B38" i="44" s="1"/>
  <c r="I57" i="44"/>
  <c r="AC28" i="45"/>
  <c r="AG28" i="45"/>
  <c r="AE28" i="45"/>
  <c r="C34" i="43"/>
  <c r="C35" i="43"/>
  <c r="N45" i="43"/>
  <c r="I73" i="44"/>
  <c r="AF28" i="45"/>
  <c r="Q14" i="45"/>
  <c r="B32" i="48"/>
  <c r="D64" i="48" s="1"/>
  <c r="I64" i="48"/>
  <c r="X38" i="48"/>
  <c r="AT41" i="48"/>
  <c r="BE43" i="48"/>
  <c r="BT53" i="48"/>
  <c r="EH55" i="48"/>
  <c r="EH58" i="48"/>
  <c r="U15" i="76"/>
  <c r="P16" i="76"/>
  <c r="T16" i="76"/>
  <c r="T20" i="76"/>
  <c r="P21" i="76"/>
  <c r="Q22" i="76"/>
  <c r="R24" i="76"/>
  <c r="Q22" i="46"/>
  <c r="P24" i="46"/>
  <c r="R24" i="46"/>
  <c r="B29" i="48"/>
  <c r="G38" i="48"/>
  <c r="EL53" i="48"/>
  <c r="BM56" i="48"/>
  <c r="BQ61" i="48"/>
  <c r="Q16" i="76"/>
  <c r="S18" i="76"/>
  <c r="R19" i="76"/>
  <c r="U20" i="76"/>
  <c r="Q21" i="76"/>
  <c r="R22" i="76"/>
  <c r="S24" i="76"/>
  <c r="U25" i="76"/>
  <c r="T26" i="76"/>
  <c r="S18" i="46"/>
  <c r="R22" i="46"/>
  <c r="S26" i="46"/>
  <c r="B26" i="48"/>
  <c r="H58" i="48" s="1"/>
  <c r="BE38" i="48"/>
  <c r="BP42" i="48"/>
  <c r="CA43" i="48"/>
  <c r="BR54" i="48"/>
  <c r="BP54" i="48" s="1"/>
  <c r="BK57" i="48"/>
  <c r="R16" i="76"/>
  <c r="R21" i="76"/>
  <c r="U26" i="76"/>
  <c r="T18" i="46"/>
  <c r="T26" i="46"/>
  <c r="CG47" i="48"/>
  <c r="EJ54" i="48"/>
  <c r="BI58" i="48"/>
  <c r="Q18" i="46"/>
  <c r="T22" i="46"/>
  <c r="Q26" i="46"/>
  <c r="G11" i="9"/>
  <c r="G10" i="9"/>
  <c r="G9" i="9"/>
  <c r="O36" i="53"/>
  <c r="L22" i="21"/>
  <c r="L51" i="21"/>
  <c r="F50" i="21"/>
  <c r="D101" i="50"/>
  <c r="D103" i="50" s="1"/>
  <c r="G373" i="50"/>
  <c r="E39" i="53"/>
  <c r="O39" i="53" s="1"/>
  <c r="O35" i="53"/>
  <c r="Q35" i="53"/>
  <c r="D41" i="68"/>
  <c r="D43" i="68"/>
  <c r="D26" i="68"/>
  <c r="D31" i="68" s="1"/>
  <c r="D35" i="68"/>
  <c r="D36" i="68" s="1"/>
  <c r="E212" i="49"/>
  <c r="E220" i="49"/>
  <c r="I31" i="77"/>
  <c r="G336" i="49"/>
  <c r="M16" i="51"/>
  <c r="I10" i="8"/>
  <c r="H10" i="8" s="1"/>
  <c r="G10" i="8" s="1"/>
  <c r="U21" i="82"/>
  <c r="U18" i="82"/>
  <c r="U23" i="82" s="1"/>
  <c r="J45" i="21"/>
  <c r="E77" i="49"/>
  <c r="E98" i="49"/>
  <c r="E118" i="49" s="1"/>
  <c r="E110" i="49"/>
  <c r="E114" i="49"/>
  <c r="D118" i="49"/>
  <c r="D120" i="49" s="1"/>
  <c r="E59" i="50"/>
  <c r="E67" i="50"/>
  <c r="E110" i="50"/>
  <c r="E118" i="50"/>
  <c r="E126" i="50"/>
  <c r="E142" i="50"/>
  <c r="E150" i="50"/>
  <c r="E165" i="50"/>
  <c r="E173" i="50"/>
  <c r="E181" i="50"/>
  <c r="E191" i="50"/>
  <c r="E195" i="50"/>
  <c r="E199" i="50"/>
  <c r="E203" i="50"/>
  <c r="E207" i="50"/>
  <c r="E236" i="50"/>
  <c r="E222" i="50"/>
  <c r="E244" i="50"/>
  <c r="E252" i="50"/>
  <c r="E281" i="50"/>
  <c r="E301" i="50"/>
  <c r="E313" i="50"/>
  <c r="R44" i="53"/>
  <c r="G31" i="77"/>
  <c r="K31" i="77"/>
  <c r="G26" i="68"/>
  <c r="G31" i="68" s="1"/>
  <c r="G35" i="68" s="1"/>
  <c r="G36" i="68" s="1"/>
  <c r="O21" i="82"/>
  <c r="O18" i="82"/>
  <c r="O23" i="82" s="1"/>
  <c r="O22" i="82"/>
  <c r="G43" i="33"/>
  <c r="I43" i="33"/>
  <c r="I46" i="33"/>
  <c r="E22" i="49"/>
  <c r="E70" i="50"/>
  <c r="E81" i="50"/>
  <c r="E101" i="50" s="1"/>
  <c r="E85" i="50"/>
  <c r="E89" i="50"/>
  <c r="E93" i="50"/>
  <c r="E97" i="50"/>
  <c r="E108" i="50"/>
  <c r="E128" i="50" s="1"/>
  <c r="E113" i="50"/>
  <c r="E135" i="50"/>
  <c r="E155" i="50"/>
  <c r="E139" i="50"/>
  <c r="E143" i="50"/>
  <c r="E147" i="50"/>
  <c r="E151" i="50"/>
  <c r="E163" i="50"/>
  <c r="E171" i="50"/>
  <c r="E179" i="50"/>
  <c r="E192" i="50"/>
  <c r="E196" i="50"/>
  <c r="E200" i="50"/>
  <c r="E204" i="50"/>
  <c r="E208" i="50"/>
  <c r="E220" i="50"/>
  <c r="E226" i="50"/>
  <c r="D236" i="50"/>
  <c r="D238" i="50"/>
  <c r="G238" i="50"/>
  <c r="E245" i="50"/>
  <c r="E249" i="50"/>
  <c r="E253" i="50"/>
  <c r="E285" i="50"/>
  <c r="E289" i="50"/>
  <c r="E306" i="50"/>
  <c r="E310" i="50"/>
  <c r="E314" i="50"/>
  <c r="E326" i="50"/>
  <c r="E341" i="50"/>
  <c r="E351" i="50"/>
  <c r="E371" i="50" s="1"/>
  <c r="E362" i="50"/>
  <c r="L13" i="53"/>
  <c r="R38" i="53"/>
  <c r="I28" i="55"/>
  <c r="H22" i="57"/>
  <c r="J39" i="63"/>
  <c r="I30" i="70"/>
  <c r="G29" i="78"/>
  <c r="D30" i="79"/>
  <c r="D35" i="79" s="1"/>
  <c r="Q12" i="82"/>
  <c r="Q13" i="82"/>
  <c r="Q11" i="82"/>
  <c r="Q9" i="82"/>
  <c r="Q14" i="82"/>
  <c r="I22" i="82"/>
  <c r="I18" i="82"/>
  <c r="I23" i="82" s="1"/>
  <c r="I19" i="82"/>
  <c r="I21" i="82"/>
  <c r="E343" i="50"/>
  <c r="E55" i="50"/>
  <c r="E63" i="50"/>
  <c r="E71" i="50"/>
  <c r="E82" i="50"/>
  <c r="E86" i="50"/>
  <c r="E94" i="50"/>
  <c r="E98" i="50"/>
  <c r="E122" i="50"/>
  <c r="E140" i="50"/>
  <c r="E144" i="50"/>
  <c r="E148" i="50"/>
  <c r="E152" i="50"/>
  <c r="E169" i="50"/>
  <c r="E177" i="50"/>
  <c r="E189" i="50"/>
  <c r="E209" i="50" s="1"/>
  <c r="E193" i="50"/>
  <c r="E197" i="50"/>
  <c r="E201" i="50"/>
  <c r="E205" i="50"/>
  <c r="E224" i="50"/>
  <c r="E230" i="50"/>
  <c r="E246" i="50"/>
  <c r="E250" i="50"/>
  <c r="E257" i="50"/>
  <c r="E307" i="50"/>
  <c r="E333" i="50"/>
  <c r="E359" i="50"/>
  <c r="P40" i="53"/>
  <c r="M31" i="77"/>
  <c r="I32" i="1"/>
  <c r="E13" i="82"/>
  <c r="E12" i="82"/>
  <c r="E11" i="82"/>
  <c r="E10" i="82"/>
  <c r="E9" i="82"/>
  <c r="E14" i="82"/>
  <c r="C22" i="82"/>
  <c r="C21" i="82"/>
  <c r="C20" i="82"/>
  <c r="C18" i="82"/>
  <c r="C23" i="82"/>
  <c r="I49" i="80"/>
  <c r="I52" i="80" s="1"/>
  <c r="H52" i="80"/>
  <c r="J34" i="10"/>
  <c r="J36" i="10" s="1"/>
  <c r="F52" i="80"/>
  <c r="E7" i="9"/>
  <c r="D28" i="1"/>
  <c r="O30" i="2"/>
  <c r="O32" i="2" s="1"/>
  <c r="O33" i="2" s="1"/>
  <c r="S9" i="82"/>
  <c r="S14" i="82" s="1"/>
  <c r="M12" i="82"/>
  <c r="W18" i="82"/>
  <c r="W23" i="82" s="1"/>
  <c r="K20" i="82"/>
  <c r="K21" i="82"/>
  <c r="O26" i="83"/>
  <c r="F47" i="83"/>
  <c r="F57" i="83" s="1"/>
  <c r="J47" i="83"/>
  <c r="J57" i="83"/>
  <c r="N47" i="83"/>
  <c r="N57" i="83"/>
  <c r="E28" i="80"/>
  <c r="H28" i="80"/>
  <c r="K31" i="8"/>
  <c r="S10" i="82"/>
  <c r="W19" i="82"/>
  <c r="C28" i="83"/>
  <c r="G28" i="83"/>
  <c r="K28" i="83"/>
  <c r="O37" i="83"/>
  <c r="O47" i="83" s="1"/>
  <c r="G47" i="83"/>
  <c r="G57" i="83"/>
  <c r="K47" i="83"/>
  <c r="K57" i="83"/>
  <c r="O55" i="83"/>
  <c r="C18" i="84"/>
  <c r="G18" i="84"/>
  <c r="G33" i="44"/>
  <c r="H17" i="43"/>
  <c r="H19" i="43"/>
  <c r="C36" i="44"/>
  <c r="C37" i="44"/>
  <c r="C38" i="44" s="1"/>
  <c r="U24" i="45"/>
  <c r="AB28" i="45"/>
  <c r="N24" i="43"/>
  <c r="E34" i="43"/>
  <c r="E35" i="43" s="1"/>
  <c r="M34" i="43"/>
  <c r="M35" i="43"/>
  <c r="B17" i="44"/>
  <c r="B19" i="44" s="1"/>
  <c r="G19" i="44" s="1"/>
  <c r="H25" i="44"/>
  <c r="D36" i="44"/>
  <c r="D37" i="44" s="1"/>
  <c r="P9" i="45"/>
  <c r="S13" i="45"/>
  <c r="K28" i="45"/>
  <c r="T21" i="45"/>
  <c r="B17" i="43"/>
  <c r="B19" i="43"/>
  <c r="F34" i="43"/>
  <c r="F35" i="43" s="1"/>
  <c r="E36" i="44"/>
  <c r="E37" i="44"/>
  <c r="E38" i="44" s="1"/>
  <c r="Q10" i="45"/>
  <c r="R26" i="45"/>
  <c r="L33" i="43"/>
  <c r="P15" i="45"/>
  <c r="F28" i="45"/>
  <c r="H26" i="44"/>
  <c r="I26" i="44"/>
  <c r="G35" i="44"/>
  <c r="H43" i="47"/>
  <c r="I45" i="47"/>
  <c r="H42" i="47"/>
  <c r="P46" i="48"/>
  <c r="O46" i="48"/>
  <c r="N46" i="48"/>
  <c r="M46" i="48" s="1"/>
  <c r="U46" i="48"/>
  <c r="T46" i="48"/>
  <c r="S46" i="48"/>
  <c r="R46" i="48"/>
  <c r="Q46" i="48"/>
  <c r="AA57" i="48"/>
  <c r="Z57" i="48"/>
  <c r="Y57" i="48"/>
  <c r="X57" i="48"/>
  <c r="AF57" i="48"/>
  <c r="AE57" i="48"/>
  <c r="AD57" i="48"/>
  <c r="AC57" i="48"/>
  <c r="AB57" i="48"/>
  <c r="J45" i="47"/>
  <c r="I43" i="47"/>
  <c r="I42" i="47"/>
  <c r="D43" i="48"/>
  <c r="P50" i="48"/>
  <c r="O50" i="48"/>
  <c r="N50" i="48"/>
  <c r="M50" i="48" s="1"/>
  <c r="U50" i="48"/>
  <c r="T50" i="48"/>
  <c r="S50" i="48"/>
  <c r="R50" i="48"/>
  <c r="Q50" i="48"/>
  <c r="AE61" i="48"/>
  <c r="AD61" i="48"/>
  <c r="AB61" i="48"/>
  <c r="Z61" i="48"/>
  <c r="B36" i="48"/>
  <c r="J68" i="48" s="1"/>
  <c r="Z112" i="45"/>
  <c r="AQ112" i="45" s="1"/>
  <c r="J43" i="47"/>
  <c r="J42" i="47"/>
  <c r="G40" i="47"/>
  <c r="P54" i="48"/>
  <c r="R54" i="48"/>
  <c r="Q54" i="48"/>
  <c r="Y65" i="48"/>
  <c r="X65" i="48" s="1"/>
  <c r="AF65" i="48"/>
  <c r="AE65" i="48"/>
  <c r="AD65" i="48"/>
  <c r="AC65" i="48"/>
  <c r="AB65" i="48"/>
  <c r="AA65" i="48"/>
  <c r="Z65" i="48"/>
  <c r="H41" i="47"/>
  <c r="EE48" i="48"/>
  <c r="DV48" i="48"/>
  <c r="DM48" i="48"/>
  <c r="DD48" i="48"/>
  <c r="CM48" i="48"/>
  <c r="CD48" i="48"/>
  <c r="BU48" i="48"/>
  <c r="BL48" i="48"/>
  <c r="AU48" i="48"/>
  <c r="AL48" i="48"/>
  <c r="EL48" i="48"/>
  <c r="DU48" i="48"/>
  <c r="DS48" i="48" s="1"/>
  <c r="DL48" i="48"/>
  <c r="DC48" i="48"/>
  <c r="CT48" i="48"/>
  <c r="CC48" i="48"/>
  <c r="CA48" i="48" s="1"/>
  <c r="BT48" i="48"/>
  <c r="BK48" i="48"/>
  <c r="BB48" i="48"/>
  <c r="AK48" i="48"/>
  <c r="AI48" i="48" s="1"/>
  <c r="EK48" i="48"/>
  <c r="DT48" i="48"/>
  <c r="DK48" i="48"/>
  <c r="DB48" i="48"/>
  <c r="CS48" i="48"/>
  <c r="CB48" i="48"/>
  <c r="BS48" i="48"/>
  <c r="BJ48" i="48"/>
  <c r="BA48" i="48"/>
  <c r="AJ48" i="48"/>
  <c r="EJ48" i="48"/>
  <c r="EA48" i="48"/>
  <c r="DJ48" i="48"/>
  <c r="DH48" i="48" s="1"/>
  <c r="DA48" i="48"/>
  <c r="CR48" i="48"/>
  <c r="CI48" i="48"/>
  <c r="BR48" i="48"/>
  <c r="BP48" i="48" s="1"/>
  <c r="BI48" i="48"/>
  <c r="AZ48" i="48"/>
  <c r="AQ48" i="48"/>
  <c r="EI48" i="48"/>
  <c r="DZ48" i="48"/>
  <c r="DI48" i="48"/>
  <c r="CZ48" i="48"/>
  <c r="CQ48" i="48"/>
  <c r="CH48" i="48"/>
  <c r="BQ48" i="48"/>
  <c r="BH48" i="48"/>
  <c r="AY48" i="48"/>
  <c r="AP48" i="48"/>
  <c r="EH48" i="48"/>
  <c r="DY48" i="48"/>
  <c r="DP48" i="48"/>
  <c r="CY48" i="48"/>
  <c r="CW48" i="48" s="1"/>
  <c r="CP48" i="48"/>
  <c r="CG48" i="48"/>
  <c r="BX48" i="48"/>
  <c r="BG48" i="48"/>
  <c r="BE48" i="48" s="1"/>
  <c r="AX48" i="48"/>
  <c r="AO48" i="48"/>
  <c r="EG48" i="48"/>
  <c r="DX48" i="48"/>
  <c r="DO48" i="48"/>
  <c r="CX48" i="48"/>
  <c r="CO48" i="48"/>
  <c r="CF48" i="48"/>
  <c r="BW48" i="48"/>
  <c r="BF48" i="48"/>
  <c r="AW48" i="48"/>
  <c r="AN48" i="48"/>
  <c r="BV48" i="48"/>
  <c r="EF48" i="48"/>
  <c r="ED48" i="48"/>
  <c r="BM48" i="48"/>
  <c r="DW48" i="48"/>
  <c r="DN48" i="48"/>
  <c r="AV48" i="48"/>
  <c r="AT48" i="48" s="1"/>
  <c r="DE48" i="48"/>
  <c r="AM48" i="48"/>
  <c r="CN48" i="48"/>
  <c r="CL48" i="48" s="1"/>
  <c r="H56" i="48"/>
  <c r="P58" i="48"/>
  <c r="O58" i="48"/>
  <c r="N58" i="48"/>
  <c r="M58" i="48" s="1"/>
  <c r="U58" i="48"/>
  <c r="T58" i="48"/>
  <c r="S58" i="48"/>
  <c r="R58" i="48"/>
  <c r="Q58" i="48"/>
  <c r="G44" i="47"/>
  <c r="D43" i="47"/>
  <c r="D42" i="47"/>
  <c r="I41" i="47"/>
  <c r="EE52" i="48"/>
  <c r="DV52" i="48"/>
  <c r="DM52" i="48"/>
  <c r="DD52" i="48"/>
  <c r="CM52" i="48"/>
  <c r="CD52" i="48"/>
  <c r="BU52" i="48"/>
  <c r="BL52" i="48"/>
  <c r="AU52" i="48"/>
  <c r="AL52" i="48"/>
  <c r="EL52" i="48"/>
  <c r="DU52" i="48"/>
  <c r="DS52" i="48"/>
  <c r="DL52" i="48"/>
  <c r="DC52" i="48"/>
  <c r="CT52" i="48"/>
  <c r="CC52" i="48"/>
  <c r="CA52" i="48" s="1"/>
  <c r="BT52" i="48"/>
  <c r="BK52" i="48"/>
  <c r="BB52" i="48"/>
  <c r="AK52" i="48"/>
  <c r="AI52" i="48" s="1"/>
  <c r="EK52" i="48"/>
  <c r="DT52" i="48"/>
  <c r="DK52" i="48"/>
  <c r="DB52" i="48"/>
  <c r="CS52" i="48"/>
  <c r="CB52" i="48"/>
  <c r="BS52" i="48"/>
  <c r="BJ52" i="48"/>
  <c r="BA52" i="48"/>
  <c r="AJ52" i="48"/>
  <c r="EJ52" i="48"/>
  <c r="EA52" i="48"/>
  <c r="DJ52" i="48"/>
  <c r="DH52" i="48"/>
  <c r="DA52" i="48"/>
  <c r="CR52" i="48"/>
  <c r="CI52" i="48"/>
  <c r="BR52" i="48"/>
  <c r="BP52" i="48" s="1"/>
  <c r="BI52" i="48"/>
  <c r="AZ52" i="48"/>
  <c r="AQ52" i="48"/>
  <c r="EI52" i="48"/>
  <c r="DZ52" i="48"/>
  <c r="DI52" i="48"/>
  <c r="CZ52" i="48"/>
  <c r="CQ52" i="48"/>
  <c r="CH52" i="48"/>
  <c r="BQ52" i="48"/>
  <c r="BH52" i="48"/>
  <c r="AY52" i="48"/>
  <c r="AP52" i="48"/>
  <c r="EH52" i="48"/>
  <c r="DY52" i="48"/>
  <c r="DP52" i="48"/>
  <c r="CY52" i="48"/>
  <c r="CW52" i="48" s="1"/>
  <c r="CP52" i="48"/>
  <c r="CG52" i="48"/>
  <c r="BX52" i="48"/>
  <c r="BG52" i="48"/>
  <c r="BE52" i="48"/>
  <c r="AX52" i="48"/>
  <c r="AO52" i="48"/>
  <c r="EG52" i="48"/>
  <c r="DX52" i="48"/>
  <c r="DO52" i="48"/>
  <c r="CX52" i="48"/>
  <c r="CO52" i="48"/>
  <c r="CF52" i="48"/>
  <c r="BW52" i="48"/>
  <c r="BF52" i="48"/>
  <c r="AW52" i="48"/>
  <c r="AN52" i="48"/>
  <c r="EF52" i="48"/>
  <c r="ED52" i="48" s="1"/>
  <c r="BM52" i="48"/>
  <c r="DW52" i="48"/>
  <c r="DN52" i="48"/>
  <c r="AV52" i="48"/>
  <c r="AT52" i="48" s="1"/>
  <c r="DE52" i="48"/>
  <c r="AM52" i="48"/>
  <c r="CN52" i="48"/>
  <c r="CL52" i="48"/>
  <c r="CE52" i="48"/>
  <c r="U62" i="48"/>
  <c r="T62" i="48"/>
  <c r="S62" i="48"/>
  <c r="R62" i="48"/>
  <c r="Q62" i="48"/>
  <c r="P62" i="48"/>
  <c r="O62" i="48"/>
  <c r="N62" i="48"/>
  <c r="M62" i="48" s="1"/>
  <c r="EK68" i="48"/>
  <c r="DT68" i="48"/>
  <c r="DK68" i="48"/>
  <c r="DB68" i="48"/>
  <c r="CS68" i="48"/>
  <c r="CB68" i="48"/>
  <c r="BS68" i="48"/>
  <c r="BJ68" i="48"/>
  <c r="BA68" i="48"/>
  <c r="AJ68" i="48"/>
  <c r="EJ68" i="48"/>
  <c r="EA68" i="48"/>
  <c r="DJ68" i="48"/>
  <c r="DH68" i="48" s="1"/>
  <c r="DA68" i="48"/>
  <c r="CR68" i="48"/>
  <c r="CI68" i="48"/>
  <c r="BR68" i="48"/>
  <c r="BP68" i="48"/>
  <c r="BI68" i="48"/>
  <c r="AZ68" i="48"/>
  <c r="AQ68" i="48"/>
  <c r="EI68" i="48"/>
  <c r="DZ68" i="48"/>
  <c r="DI68" i="48"/>
  <c r="CZ68" i="48"/>
  <c r="CQ68" i="48"/>
  <c r="CH68" i="48"/>
  <c r="BQ68" i="48"/>
  <c r="BH68" i="48"/>
  <c r="AY68" i="48"/>
  <c r="AP68" i="48"/>
  <c r="EH68" i="48"/>
  <c r="DY68" i="48"/>
  <c r="DP68" i="48"/>
  <c r="CY68" i="48"/>
  <c r="CW68" i="48"/>
  <c r="CP68" i="48"/>
  <c r="CG68" i="48"/>
  <c r="BX68" i="48"/>
  <c r="BG68" i="48"/>
  <c r="BE68" i="48"/>
  <c r="AX68" i="48"/>
  <c r="AO68" i="48"/>
  <c r="EG68" i="48"/>
  <c r="DX68" i="48"/>
  <c r="DO68" i="48"/>
  <c r="CX68" i="48"/>
  <c r="CO68" i="48"/>
  <c r="CF68" i="48"/>
  <c r="BW68" i="48"/>
  <c r="BF68" i="48"/>
  <c r="AW68" i="48"/>
  <c r="AN68" i="48"/>
  <c r="EF68" i="48"/>
  <c r="ED68" i="48" s="1"/>
  <c r="DW68" i="48"/>
  <c r="DN68" i="48"/>
  <c r="DE68" i="48"/>
  <c r="CN68" i="48"/>
  <c r="CL68" i="48"/>
  <c r="CE68" i="48"/>
  <c r="BV68" i="48"/>
  <c r="BM68" i="48"/>
  <c r="AV68" i="48"/>
  <c r="AT68" i="48"/>
  <c r="AM68" i="48"/>
  <c r="EE68" i="48"/>
  <c r="DV68" i="48"/>
  <c r="DM68" i="48"/>
  <c r="DD68" i="48"/>
  <c r="CM68" i="48"/>
  <c r="CD68" i="48"/>
  <c r="BU68" i="48"/>
  <c r="BL68" i="48"/>
  <c r="AU68" i="48"/>
  <c r="AL68" i="48"/>
  <c r="DU68" i="48"/>
  <c r="DS68" i="48"/>
  <c r="BB68" i="48"/>
  <c r="DL68" i="48"/>
  <c r="DC68" i="48"/>
  <c r="AK68" i="48"/>
  <c r="AI68" i="48" s="1"/>
  <c r="CT68" i="48"/>
  <c r="CC68" i="48"/>
  <c r="CA68" i="48"/>
  <c r="EL68" i="48"/>
  <c r="BT68" i="48"/>
  <c r="BK68" i="48"/>
  <c r="H44" i="47"/>
  <c r="J41" i="47"/>
  <c r="B17" i="48"/>
  <c r="H49" i="48" s="1"/>
  <c r="EE56" i="48"/>
  <c r="DV56" i="48"/>
  <c r="DM56" i="48"/>
  <c r="DD56" i="48"/>
  <c r="CM56" i="48"/>
  <c r="CD56" i="48"/>
  <c r="BU56" i="48"/>
  <c r="BL56" i="48"/>
  <c r="AU56" i="48"/>
  <c r="AL56" i="48"/>
  <c r="EL56" i="48"/>
  <c r="DU56" i="48"/>
  <c r="DS56" i="48" s="1"/>
  <c r="DL56" i="48"/>
  <c r="DC56" i="48"/>
  <c r="CT56" i="48"/>
  <c r="CC56" i="48"/>
  <c r="CA56" i="48" s="1"/>
  <c r="BT56" i="48"/>
  <c r="BK56" i="48"/>
  <c r="BB56" i="48"/>
  <c r="AK56" i="48"/>
  <c r="AI56" i="48"/>
  <c r="EK56" i="48"/>
  <c r="DT56" i="48"/>
  <c r="DK56" i="48"/>
  <c r="DB56" i="48"/>
  <c r="CS56" i="48"/>
  <c r="CB56" i="48"/>
  <c r="BS56" i="48"/>
  <c r="BJ56" i="48"/>
  <c r="BA56" i="48"/>
  <c r="AJ56" i="48"/>
  <c r="EJ56" i="48"/>
  <c r="EA56" i="48"/>
  <c r="DJ56" i="48"/>
  <c r="DH56" i="48" s="1"/>
  <c r="DA56" i="48"/>
  <c r="CR56" i="48"/>
  <c r="CI56" i="48"/>
  <c r="BR56" i="48"/>
  <c r="BP56" i="48" s="1"/>
  <c r="BI56" i="48"/>
  <c r="AZ56" i="48"/>
  <c r="AQ56" i="48"/>
  <c r="EI56" i="48"/>
  <c r="DZ56" i="48"/>
  <c r="DI56" i="48"/>
  <c r="CZ56" i="48"/>
  <c r="CQ56" i="48"/>
  <c r="CH56" i="48"/>
  <c r="BQ56" i="48"/>
  <c r="BH56" i="48"/>
  <c r="AY56" i="48"/>
  <c r="AP56" i="48"/>
  <c r="EH56" i="48"/>
  <c r="DY56" i="48"/>
  <c r="DP56" i="48"/>
  <c r="CY56" i="48"/>
  <c r="CW56" i="48"/>
  <c r="CP56" i="48"/>
  <c r="CG56" i="48"/>
  <c r="BX56" i="48"/>
  <c r="BG56" i="48"/>
  <c r="BE56" i="48"/>
  <c r="AX56" i="48"/>
  <c r="AO56" i="48"/>
  <c r="EG56" i="48"/>
  <c r="DX56" i="48"/>
  <c r="DO56" i="48"/>
  <c r="CX56" i="48"/>
  <c r="CO56" i="48"/>
  <c r="CF56" i="48"/>
  <c r="BW56" i="48"/>
  <c r="BF56" i="48"/>
  <c r="AW56" i="48"/>
  <c r="AN56" i="48"/>
  <c r="DW56" i="48"/>
  <c r="DN56" i="48"/>
  <c r="AV56" i="48"/>
  <c r="AT56" i="48"/>
  <c r="DE56" i="48"/>
  <c r="AM56" i="48"/>
  <c r="CN56" i="48"/>
  <c r="CL56" i="48"/>
  <c r="CE56" i="48"/>
  <c r="BV56" i="48"/>
  <c r="AI38" i="48"/>
  <c r="G45" i="47"/>
  <c r="I44" i="47"/>
  <c r="AA49" i="48"/>
  <c r="Y49" i="48"/>
  <c r="X49" i="48" s="1"/>
  <c r="AE49" i="48"/>
  <c r="AD49" i="48"/>
  <c r="AB49" i="48"/>
  <c r="EJ60" i="48"/>
  <c r="EA60" i="48"/>
  <c r="DJ60" i="48"/>
  <c r="DH60" i="48"/>
  <c r="DA60" i="48"/>
  <c r="CR60" i="48"/>
  <c r="CI60" i="48"/>
  <c r="BR60" i="48"/>
  <c r="BP60" i="48"/>
  <c r="BI60" i="48"/>
  <c r="AZ60" i="48"/>
  <c r="AQ60" i="48"/>
  <c r="EI60" i="48"/>
  <c r="DZ60" i="48"/>
  <c r="DI60" i="48"/>
  <c r="CZ60" i="48"/>
  <c r="CQ60" i="48"/>
  <c r="CH60" i="48"/>
  <c r="BQ60" i="48"/>
  <c r="BH60" i="48"/>
  <c r="AY60" i="48"/>
  <c r="AP60" i="48"/>
  <c r="EH60" i="48"/>
  <c r="DY60" i="48"/>
  <c r="DP60" i="48"/>
  <c r="CY60" i="48"/>
  <c r="CW60" i="48" s="1"/>
  <c r="CP60" i="48"/>
  <c r="CG60" i="48"/>
  <c r="BX60" i="48"/>
  <c r="BG60" i="48"/>
  <c r="BE60" i="48" s="1"/>
  <c r="AX60" i="48"/>
  <c r="AO60" i="48"/>
  <c r="EF60" i="48"/>
  <c r="ED60" i="48"/>
  <c r="DW60" i="48"/>
  <c r="DN60" i="48"/>
  <c r="DE60" i="48"/>
  <c r="CN60" i="48"/>
  <c r="CL60" i="48"/>
  <c r="CE60" i="48"/>
  <c r="BV60" i="48"/>
  <c r="BM60" i="48"/>
  <c r="AV60" i="48"/>
  <c r="AT60" i="48" s="1"/>
  <c r="AM60" i="48"/>
  <c r="EE60" i="48"/>
  <c r="DV60" i="48"/>
  <c r="DM60" i="48"/>
  <c r="DD60" i="48"/>
  <c r="CM60" i="48"/>
  <c r="CD60" i="48"/>
  <c r="BU60" i="48"/>
  <c r="BL60" i="48"/>
  <c r="AU60" i="48"/>
  <c r="AL60" i="48"/>
  <c r="EG60" i="48"/>
  <c r="DK60" i="48"/>
  <c r="BK60" i="48"/>
  <c r="AN60" i="48"/>
  <c r="DC60" i="48"/>
  <c r="CF60" i="48"/>
  <c r="BJ60" i="48"/>
  <c r="AK60" i="48"/>
  <c r="AI60" i="48" s="1"/>
  <c r="DX60" i="48"/>
  <c r="DB60" i="48"/>
  <c r="CC60" i="48"/>
  <c r="CA60" i="48" s="1"/>
  <c r="BF60" i="48"/>
  <c r="AJ60" i="48"/>
  <c r="DU60" i="48"/>
  <c r="DS60" i="48" s="1"/>
  <c r="CX60" i="48"/>
  <c r="CB60" i="48"/>
  <c r="BB60" i="48"/>
  <c r="DT60" i="48"/>
  <c r="CT60" i="48"/>
  <c r="BW60" i="48"/>
  <c r="BA60" i="48"/>
  <c r="EL60" i="48"/>
  <c r="DO60" i="48"/>
  <c r="CS60" i="48"/>
  <c r="BT60" i="48"/>
  <c r="AW60" i="48"/>
  <c r="EK60" i="48"/>
  <c r="DL60" i="48"/>
  <c r="CO60" i="48"/>
  <c r="BS60" i="48"/>
  <c r="N66" i="48"/>
  <c r="M66" i="48"/>
  <c r="U66" i="48"/>
  <c r="T66" i="48"/>
  <c r="S66" i="48"/>
  <c r="R66" i="48"/>
  <c r="Q66" i="48"/>
  <c r="P66" i="48"/>
  <c r="O66" i="48"/>
  <c r="B37" i="48"/>
  <c r="H69" i="48" s="1"/>
  <c r="CW38" i="48"/>
  <c r="H45" i="47"/>
  <c r="J44" i="47"/>
  <c r="G43" i="47"/>
  <c r="G42" i="47"/>
  <c r="H42" i="48"/>
  <c r="AA53" i="48"/>
  <c r="Z53" i="48"/>
  <c r="Y53" i="48"/>
  <c r="X53" i="48" s="1"/>
  <c r="AF53" i="48"/>
  <c r="AE53" i="48"/>
  <c r="AD53" i="48"/>
  <c r="AC53" i="48"/>
  <c r="AB53" i="48"/>
  <c r="EK64" i="48"/>
  <c r="DT64" i="48"/>
  <c r="DK64" i="48"/>
  <c r="DB64" i="48"/>
  <c r="CS64" i="48"/>
  <c r="CB64" i="48"/>
  <c r="BS64" i="48"/>
  <c r="BJ64" i="48"/>
  <c r="BA64" i="48"/>
  <c r="AJ64" i="48"/>
  <c r="EJ64" i="48"/>
  <c r="EA64" i="48"/>
  <c r="DJ64" i="48"/>
  <c r="DH64" i="48"/>
  <c r="DA64" i="48"/>
  <c r="CR64" i="48"/>
  <c r="CI64" i="48"/>
  <c r="BR64" i="48"/>
  <c r="BP64" i="48" s="1"/>
  <c r="BI64" i="48"/>
  <c r="AZ64" i="48"/>
  <c r="AQ64" i="48"/>
  <c r="EI64" i="48"/>
  <c r="DZ64" i="48"/>
  <c r="DI64" i="48"/>
  <c r="CZ64" i="48"/>
  <c r="CQ64" i="48"/>
  <c r="CH64" i="48"/>
  <c r="BQ64" i="48"/>
  <c r="BH64" i="48"/>
  <c r="AY64" i="48"/>
  <c r="AP64" i="48"/>
  <c r="EH64" i="48"/>
  <c r="DY64" i="48"/>
  <c r="DP64" i="48"/>
  <c r="CY64" i="48"/>
  <c r="CW64" i="48"/>
  <c r="CP64" i="48"/>
  <c r="CG64" i="48"/>
  <c r="BX64" i="48"/>
  <c r="BG64" i="48"/>
  <c r="BE64" i="48"/>
  <c r="AX64" i="48"/>
  <c r="AO64" i="48"/>
  <c r="EG64" i="48"/>
  <c r="DX64" i="48"/>
  <c r="DO64" i="48"/>
  <c r="CX64" i="48"/>
  <c r="CO64" i="48"/>
  <c r="CF64" i="48"/>
  <c r="BW64" i="48"/>
  <c r="BF64" i="48"/>
  <c r="AW64" i="48"/>
  <c r="AN64" i="48"/>
  <c r="EF64" i="48"/>
  <c r="ED64" i="48"/>
  <c r="DW64" i="48"/>
  <c r="DN64" i="48"/>
  <c r="DE64" i="48"/>
  <c r="CN64" i="48"/>
  <c r="CL64" i="48"/>
  <c r="CE64" i="48"/>
  <c r="BV64" i="48"/>
  <c r="BM64" i="48"/>
  <c r="AV64" i="48"/>
  <c r="AT64" i="48"/>
  <c r="AM64" i="48"/>
  <c r="EE64" i="48"/>
  <c r="DV64" i="48"/>
  <c r="DM64" i="48"/>
  <c r="DD64" i="48"/>
  <c r="CM64" i="48"/>
  <c r="CD64" i="48"/>
  <c r="BU64" i="48"/>
  <c r="BL64" i="48"/>
  <c r="AU64" i="48"/>
  <c r="AL64" i="48"/>
  <c r="BK64" i="48"/>
  <c r="DU64" i="48"/>
  <c r="DS64" i="48"/>
  <c r="BB64" i="48"/>
  <c r="DL64" i="48"/>
  <c r="DC64" i="48"/>
  <c r="AK64" i="48"/>
  <c r="AI64" i="48"/>
  <c r="CT64" i="48"/>
  <c r="CC64" i="48"/>
  <c r="CA64" i="48"/>
  <c r="EL64" i="48"/>
  <c r="BT64" i="48"/>
  <c r="AH69" i="48"/>
  <c r="AH36" i="48"/>
  <c r="BZ69" i="48"/>
  <c r="BZ36" i="48"/>
  <c r="DR69" i="48"/>
  <c r="DR36" i="48"/>
  <c r="DH41" i="48"/>
  <c r="G41" i="47"/>
  <c r="C41" i="48"/>
  <c r="I39" i="48"/>
  <c r="EI69" i="48"/>
  <c r="DZ69" i="48"/>
  <c r="DI69" i="48"/>
  <c r="CZ69" i="48"/>
  <c r="CQ69" i="48"/>
  <c r="CH69" i="48"/>
  <c r="BQ69" i="48"/>
  <c r="BH69" i="48"/>
  <c r="AY69" i="48"/>
  <c r="AP69" i="48"/>
  <c r="EH69" i="48"/>
  <c r="DY69" i="48"/>
  <c r="DP69" i="48"/>
  <c r="CY69" i="48"/>
  <c r="CW69" i="48"/>
  <c r="CP69" i="48"/>
  <c r="CG69" i="48"/>
  <c r="BX69" i="48"/>
  <c r="BG69" i="48"/>
  <c r="BE69" i="48"/>
  <c r="AX69" i="48"/>
  <c r="AO69" i="48"/>
  <c r="EG69" i="48"/>
  <c r="DX69" i="48"/>
  <c r="DO69" i="48"/>
  <c r="CX69" i="48"/>
  <c r="CO69" i="48"/>
  <c r="CF69" i="48"/>
  <c r="BW69" i="48"/>
  <c r="BF69" i="48"/>
  <c r="AW69" i="48"/>
  <c r="AN69" i="48"/>
  <c r="EF69" i="48"/>
  <c r="ED69" i="48"/>
  <c r="DW69" i="48"/>
  <c r="DN69" i="48"/>
  <c r="DE69" i="48"/>
  <c r="CN69" i="48"/>
  <c r="CL69" i="48"/>
  <c r="CE69" i="48"/>
  <c r="BV69" i="48"/>
  <c r="BM69" i="48"/>
  <c r="AV69" i="48"/>
  <c r="AT69" i="48"/>
  <c r="AM69" i="48"/>
  <c r="EE69" i="48"/>
  <c r="DV69" i="48"/>
  <c r="DM69" i="48"/>
  <c r="DD69" i="48"/>
  <c r="CM69" i="48"/>
  <c r="CD69" i="48"/>
  <c r="BU69" i="48"/>
  <c r="BL69" i="48"/>
  <c r="AU69" i="48"/>
  <c r="AL69" i="48"/>
  <c r="EL69" i="48"/>
  <c r="DU69" i="48"/>
  <c r="DS69" i="48"/>
  <c r="DL69" i="48"/>
  <c r="DC69" i="48"/>
  <c r="CT69" i="48"/>
  <c r="CC69" i="48"/>
  <c r="CA69" i="48"/>
  <c r="BT69" i="48"/>
  <c r="BK69" i="48"/>
  <c r="BB69" i="48"/>
  <c r="AK69" i="48"/>
  <c r="AI69" i="48"/>
  <c r="EK69" i="48"/>
  <c r="DT69" i="48"/>
  <c r="DK69" i="48"/>
  <c r="DB69" i="48"/>
  <c r="CS69" i="48"/>
  <c r="CB69" i="48"/>
  <c r="BS69" i="48"/>
  <c r="BJ69" i="48"/>
  <c r="BA69" i="48"/>
  <c r="AJ69" i="48"/>
  <c r="DJ69" i="48"/>
  <c r="DH69" i="48" s="1"/>
  <c r="AQ69" i="48"/>
  <c r="DA69" i="48"/>
  <c r="CR69" i="48"/>
  <c r="CI69" i="48"/>
  <c r="EJ69" i="48"/>
  <c r="BR69" i="48"/>
  <c r="BP69" i="48"/>
  <c r="EA69" i="48"/>
  <c r="BI69" i="48"/>
  <c r="CW39" i="48"/>
  <c r="CW41" i="48"/>
  <c r="CR46" i="48"/>
  <c r="CP47" i="48"/>
  <c r="CI50" i="48"/>
  <c r="BX55" i="48"/>
  <c r="BT57" i="48"/>
  <c r="BR58" i="48"/>
  <c r="BP58" i="48" s="1"/>
  <c r="BM67" i="48"/>
  <c r="H40" i="47"/>
  <c r="Y46" i="48"/>
  <c r="X46" i="48" s="1"/>
  <c r="AF46" i="48"/>
  <c r="AE46" i="48"/>
  <c r="AD46" i="48"/>
  <c r="AC46" i="48"/>
  <c r="AB46" i="48"/>
  <c r="AA46" i="48"/>
  <c r="N47" i="48"/>
  <c r="M47" i="48" s="1"/>
  <c r="U47" i="48"/>
  <c r="S47" i="48"/>
  <c r="P47" i="48"/>
  <c r="EK49" i="48"/>
  <c r="DK49" i="48"/>
  <c r="CS49" i="48"/>
  <c r="BJ49" i="48"/>
  <c r="BA49" i="48"/>
  <c r="EJ49" i="48"/>
  <c r="DJ49" i="48"/>
  <c r="DH49" i="48" s="1"/>
  <c r="CR49" i="48"/>
  <c r="CI49" i="48"/>
  <c r="AZ49" i="48"/>
  <c r="DZ49" i="48"/>
  <c r="DI49" i="48"/>
  <c r="CQ49" i="48"/>
  <c r="BQ49" i="48"/>
  <c r="AP49" i="48"/>
  <c r="EH49" i="48"/>
  <c r="DP49" i="48"/>
  <c r="BX49" i="48"/>
  <c r="BG49" i="48"/>
  <c r="BE49" i="48" s="1"/>
  <c r="AX49" i="48"/>
  <c r="EG49" i="48"/>
  <c r="CX49" i="48"/>
  <c r="CO49" i="48"/>
  <c r="BW49" i="48"/>
  <c r="AW49" i="48"/>
  <c r="DW49" i="48"/>
  <c r="DE49" i="48"/>
  <c r="BM49" i="48"/>
  <c r="AV49" i="48"/>
  <c r="AT49" i="48" s="1"/>
  <c r="AM49" i="48"/>
  <c r="DV49" i="48"/>
  <c r="CM49" i="48"/>
  <c r="CD49" i="48"/>
  <c r="BL49" i="48"/>
  <c r="AL49" i="48"/>
  <c r="AF50" i="48"/>
  <c r="AE50" i="48"/>
  <c r="AC50" i="48"/>
  <c r="AA50" i="48"/>
  <c r="N51" i="48"/>
  <c r="M51" i="48" s="1"/>
  <c r="U51" i="48"/>
  <c r="T51" i="48"/>
  <c r="S51" i="48"/>
  <c r="R51" i="48"/>
  <c r="Q51" i="48"/>
  <c r="P51" i="48"/>
  <c r="EK53" i="48"/>
  <c r="DT53" i="48"/>
  <c r="DK53" i="48"/>
  <c r="DB53" i="48"/>
  <c r="CS53" i="48"/>
  <c r="CB53" i="48"/>
  <c r="BS53" i="48"/>
  <c r="BJ53" i="48"/>
  <c r="BA53" i="48"/>
  <c r="AJ53" i="48"/>
  <c r="EJ53" i="48"/>
  <c r="EA53" i="48"/>
  <c r="DJ53" i="48"/>
  <c r="DH53" i="48" s="1"/>
  <c r="DA53" i="48"/>
  <c r="CR53" i="48"/>
  <c r="CI53" i="48"/>
  <c r="BR53" i="48"/>
  <c r="BP53" i="48"/>
  <c r="BI53" i="48"/>
  <c r="AZ53" i="48"/>
  <c r="AQ53" i="48"/>
  <c r="EI53" i="48"/>
  <c r="DZ53" i="48"/>
  <c r="DI53" i="48"/>
  <c r="CZ53" i="48"/>
  <c r="CQ53" i="48"/>
  <c r="CH53" i="48"/>
  <c r="BQ53" i="48"/>
  <c r="BH53" i="48"/>
  <c r="AY53" i="48"/>
  <c r="AP53" i="48"/>
  <c r="EH53" i="48"/>
  <c r="DY53" i="48"/>
  <c r="DP53" i="48"/>
  <c r="CY53" i="48"/>
  <c r="CW53" i="48"/>
  <c r="CP53" i="48"/>
  <c r="CG53" i="48"/>
  <c r="BX53" i="48"/>
  <c r="BG53" i="48"/>
  <c r="BE53" i="48"/>
  <c r="AX53" i="48"/>
  <c r="AO53" i="48"/>
  <c r="EG53" i="48"/>
  <c r="DX53" i="48"/>
  <c r="DO53" i="48"/>
  <c r="CX53" i="48"/>
  <c r="CO53" i="48"/>
  <c r="CF53" i="48"/>
  <c r="BW53" i="48"/>
  <c r="BF53" i="48"/>
  <c r="AW53" i="48"/>
  <c r="AN53" i="48"/>
  <c r="EF53" i="48"/>
  <c r="ED53" i="48" s="1"/>
  <c r="DW53" i="48"/>
  <c r="DN53" i="48"/>
  <c r="DE53" i="48"/>
  <c r="CN53" i="48"/>
  <c r="CL53" i="48"/>
  <c r="CE53" i="48"/>
  <c r="BV53" i="48"/>
  <c r="BM53" i="48"/>
  <c r="AV53" i="48"/>
  <c r="AT53" i="48"/>
  <c r="AM53" i="48"/>
  <c r="EE53" i="48"/>
  <c r="DV53" i="48"/>
  <c r="DM53" i="48"/>
  <c r="DD53" i="48"/>
  <c r="CM53" i="48"/>
  <c r="CD53" i="48"/>
  <c r="BU53" i="48"/>
  <c r="BL53" i="48"/>
  <c r="AU53" i="48"/>
  <c r="AL53" i="48"/>
  <c r="AD54" i="48"/>
  <c r="AC54" i="48"/>
  <c r="AA54" i="48"/>
  <c r="D41" i="48"/>
  <c r="N55" i="48"/>
  <c r="M55" i="48" s="1"/>
  <c r="U55" i="48"/>
  <c r="T55" i="48"/>
  <c r="S55" i="48"/>
  <c r="R55" i="48"/>
  <c r="Q55" i="48"/>
  <c r="P55" i="48"/>
  <c r="EK57" i="48"/>
  <c r="DT57" i="48"/>
  <c r="DK57" i="48"/>
  <c r="DB57" i="48"/>
  <c r="CS57" i="48"/>
  <c r="CB57" i="48"/>
  <c r="BS57" i="48"/>
  <c r="BJ57" i="48"/>
  <c r="BA57" i="48"/>
  <c r="AJ57" i="48"/>
  <c r="EJ57" i="48"/>
  <c r="EA57" i="48"/>
  <c r="DJ57" i="48"/>
  <c r="DH57" i="48" s="1"/>
  <c r="DA57" i="48"/>
  <c r="CR57" i="48"/>
  <c r="CI57" i="48"/>
  <c r="BR57" i="48"/>
  <c r="BP57" i="48" s="1"/>
  <c r="BI57" i="48"/>
  <c r="AZ57" i="48"/>
  <c r="AQ57" i="48"/>
  <c r="EI57" i="48"/>
  <c r="DZ57" i="48"/>
  <c r="DI57" i="48"/>
  <c r="CZ57" i="48"/>
  <c r="CQ57" i="48"/>
  <c r="CH57" i="48"/>
  <c r="BQ57" i="48"/>
  <c r="BH57" i="48"/>
  <c r="AY57" i="48"/>
  <c r="AP57" i="48"/>
  <c r="EH57" i="48"/>
  <c r="DY57" i="48"/>
  <c r="DP57" i="48"/>
  <c r="CY57" i="48"/>
  <c r="CW57" i="48" s="1"/>
  <c r="CP57" i="48"/>
  <c r="CG57" i="48"/>
  <c r="BX57" i="48"/>
  <c r="BG57" i="48"/>
  <c r="BE57" i="48" s="1"/>
  <c r="AX57" i="48"/>
  <c r="AO57" i="48"/>
  <c r="EG57" i="48"/>
  <c r="DX57" i="48"/>
  <c r="DO57" i="48"/>
  <c r="CX57" i="48"/>
  <c r="CO57" i="48"/>
  <c r="CF57" i="48"/>
  <c r="BW57" i="48"/>
  <c r="BF57" i="48"/>
  <c r="AW57" i="48"/>
  <c r="AN57" i="48"/>
  <c r="EF57" i="48"/>
  <c r="ED57" i="48" s="1"/>
  <c r="DW57" i="48"/>
  <c r="DN57" i="48"/>
  <c r="DE57" i="48"/>
  <c r="CN57" i="48"/>
  <c r="CL57" i="48" s="1"/>
  <c r="CE57" i="48"/>
  <c r="BV57" i="48"/>
  <c r="BM57" i="48"/>
  <c r="AV57" i="48"/>
  <c r="AT57" i="48" s="1"/>
  <c r="AM57" i="48"/>
  <c r="EE57" i="48"/>
  <c r="DV57" i="48"/>
  <c r="DM57" i="48"/>
  <c r="DD57" i="48"/>
  <c r="CM57" i="48"/>
  <c r="CD57" i="48"/>
  <c r="BU57" i="48"/>
  <c r="BL57" i="48"/>
  <c r="AU57" i="48"/>
  <c r="AL57" i="48"/>
  <c r="Y58" i="48"/>
  <c r="X58" i="48" s="1"/>
  <c r="AF58" i="48"/>
  <c r="AC58" i="48"/>
  <c r="AB58" i="48"/>
  <c r="S59" i="48"/>
  <c r="R59" i="48"/>
  <c r="N59" i="48"/>
  <c r="M59" i="48" s="1"/>
  <c r="Q59" i="48"/>
  <c r="P59" i="48"/>
  <c r="O59" i="48"/>
  <c r="U59" i="48"/>
  <c r="EH61" i="48"/>
  <c r="DY61" i="48"/>
  <c r="DP61" i="48"/>
  <c r="CY61" i="48"/>
  <c r="CW61" i="48" s="1"/>
  <c r="CP61" i="48"/>
  <c r="CG61" i="48"/>
  <c r="BX61" i="48"/>
  <c r="BG61" i="48"/>
  <c r="BE61" i="48" s="1"/>
  <c r="AX61" i="48"/>
  <c r="AO61" i="48"/>
  <c r="EG61" i="48"/>
  <c r="DX61" i="48"/>
  <c r="DO61" i="48"/>
  <c r="CX61" i="48"/>
  <c r="CO61" i="48"/>
  <c r="CF61" i="48"/>
  <c r="BW61" i="48"/>
  <c r="BF61" i="48"/>
  <c r="AW61" i="48"/>
  <c r="AN61" i="48"/>
  <c r="EF61" i="48"/>
  <c r="ED61" i="48" s="1"/>
  <c r="DW61" i="48"/>
  <c r="DN61" i="48"/>
  <c r="DE61" i="48"/>
  <c r="CN61" i="48"/>
  <c r="CL61" i="48" s="1"/>
  <c r="CE61" i="48"/>
  <c r="BV61" i="48"/>
  <c r="BM61" i="48"/>
  <c r="AV61" i="48"/>
  <c r="AT61" i="48" s="1"/>
  <c r="AM61" i="48"/>
  <c r="EE61" i="48"/>
  <c r="DV61" i="48"/>
  <c r="DM61" i="48"/>
  <c r="DD61" i="48"/>
  <c r="CM61" i="48"/>
  <c r="CD61" i="48"/>
  <c r="BU61" i="48"/>
  <c r="BL61" i="48"/>
  <c r="AU61" i="48"/>
  <c r="AL61" i="48"/>
  <c r="EL61" i="48"/>
  <c r="DU61" i="48"/>
  <c r="DS61" i="48" s="1"/>
  <c r="DL61" i="48"/>
  <c r="DC61" i="48"/>
  <c r="CT61" i="48"/>
  <c r="CC61" i="48"/>
  <c r="CA61" i="48" s="1"/>
  <c r="BT61" i="48"/>
  <c r="BK61" i="48"/>
  <c r="BB61" i="48"/>
  <c r="AK61" i="48"/>
  <c r="AI61" i="48" s="1"/>
  <c r="EK61" i="48"/>
  <c r="DT61" i="48"/>
  <c r="DK61" i="48"/>
  <c r="DB61" i="48"/>
  <c r="CS61" i="48"/>
  <c r="CB61" i="48"/>
  <c r="BS61" i="48"/>
  <c r="BJ61" i="48"/>
  <c r="BA61" i="48"/>
  <c r="AJ61" i="48"/>
  <c r="EA61" i="48"/>
  <c r="CR61" i="48"/>
  <c r="BI61" i="48"/>
  <c r="DZ61" i="48"/>
  <c r="CQ61" i="48"/>
  <c r="BH61" i="48"/>
  <c r="CI61" i="48"/>
  <c r="AZ61" i="48"/>
  <c r="CH61" i="48"/>
  <c r="AY61" i="48"/>
  <c r="DJ61" i="48"/>
  <c r="DH61" i="48" s="1"/>
  <c r="AQ61" i="48"/>
  <c r="DI61" i="48"/>
  <c r="AP61" i="48"/>
  <c r="EJ61" i="48"/>
  <c r="DA61" i="48"/>
  <c r="BR61" i="48"/>
  <c r="BP61" i="48" s="1"/>
  <c r="AD62" i="48"/>
  <c r="AC62" i="48"/>
  <c r="AB62" i="48"/>
  <c r="AA62" i="48"/>
  <c r="Z62" i="48"/>
  <c r="Y62" i="48"/>
  <c r="X62" i="48"/>
  <c r="AF62" i="48"/>
  <c r="S63" i="48"/>
  <c r="R63" i="48"/>
  <c r="Q63" i="48"/>
  <c r="P63" i="48"/>
  <c r="O63" i="48"/>
  <c r="N63" i="48"/>
  <c r="M63" i="48"/>
  <c r="U63" i="48"/>
  <c r="T63" i="48"/>
  <c r="EI65" i="48"/>
  <c r="DI65" i="48"/>
  <c r="CH65" i="48"/>
  <c r="BQ65" i="48"/>
  <c r="AY65" i="48"/>
  <c r="EH65" i="48"/>
  <c r="CY65" i="48"/>
  <c r="CW65" i="48" s="1"/>
  <c r="CG65" i="48"/>
  <c r="BG65" i="48"/>
  <c r="BE65" i="48" s="1"/>
  <c r="AO65" i="48"/>
  <c r="EG65" i="48"/>
  <c r="DO65" i="48"/>
  <c r="CO65" i="48"/>
  <c r="BF65" i="48"/>
  <c r="AW65" i="48"/>
  <c r="EF65" i="48"/>
  <c r="ED65" i="48" s="1"/>
  <c r="DW65" i="48"/>
  <c r="CN65" i="48"/>
  <c r="CL65" i="48" s="1"/>
  <c r="BV65" i="48"/>
  <c r="AV65" i="48"/>
  <c r="AT65" i="48" s="1"/>
  <c r="EE65" i="48"/>
  <c r="DV65" i="48"/>
  <c r="DD65" i="48"/>
  <c r="CD65" i="48"/>
  <c r="AU65" i="48"/>
  <c r="AL65" i="48"/>
  <c r="DU65" i="48"/>
  <c r="DS65" i="48" s="1"/>
  <c r="DL65" i="48"/>
  <c r="CC65" i="48"/>
  <c r="CA65" i="48" s="1"/>
  <c r="BK65" i="48"/>
  <c r="AK65" i="48"/>
  <c r="AI65" i="48" s="1"/>
  <c r="DT65" i="48"/>
  <c r="DK65" i="48"/>
  <c r="CS65" i="48"/>
  <c r="BS65" i="48"/>
  <c r="AJ65" i="48"/>
  <c r="EA65" i="48"/>
  <c r="AZ65" i="48"/>
  <c r="CR65" i="48"/>
  <c r="CI65" i="48"/>
  <c r="AE66" i="48"/>
  <c r="AD66" i="48"/>
  <c r="AC66" i="48"/>
  <c r="AB66" i="48"/>
  <c r="AA66" i="48"/>
  <c r="Z66" i="48"/>
  <c r="Y66" i="48"/>
  <c r="X66" i="48" s="1"/>
  <c r="AF66" i="48"/>
  <c r="T67" i="48"/>
  <c r="R67" i="48"/>
  <c r="Q67" i="48"/>
  <c r="O67" i="48"/>
  <c r="N67" i="48"/>
  <c r="M67" i="48" s="1"/>
  <c r="U67" i="48"/>
  <c r="AT40" i="48"/>
  <c r="DA46" i="48"/>
  <c r="CY47" i="48"/>
  <c r="CW47" i="48" s="1"/>
  <c r="CT49" i="48"/>
  <c r="CR50" i="48"/>
  <c r="CI54" i="48"/>
  <c r="O55" i="48"/>
  <c r="CG55" i="48"/>
  <c r="CC57" i="48"/>
  <c r="CA57" i="48"/>
  <c r="T59" i="48"/>
  <c r="EI61" i="48"/>
  <c r="I40" i="47"/>
  <c r="E41" i="48"/>
  <c r="G40" i="48"/>
  <c r="X39" i="48"/>
  <c r="BE39" i="48"/>
  <c r="AF74" i="48"/>
  <c r="AI42" i="48"/>
  <c r="DL74" i="48" s="1"/>
  <c r="CL42" i="48"/>
  <c r="AQ46" i="48"/>
  <c r="AO47" i="48"/>
  <c r="AK49" i="48"/>
  <c r="AI49" i="48" s="1"/>
  <c r="DC49" i="48"/>
  <c r="CY51" i="48"/>
  <c r="CW51" i="48" s="1"/>
  <c r="CT53" i="48"/>
  <c r="CP55" i="48"/>
  <c r="AE62" i="48"/>
  <c r="J40" i="47"/>
  <c r="H43" i="48"/>
  <c r="EI46" i="48"/>
  <c r="DZ46" i="48"/>
  <c r="DI46" i="48"/>
  <c r="DH46" i="48" s="1"/>
  <c r="CZ46" i="48"/>
  <c r="CQ46" i="48"/>
  <c r="CH46" i="48"/>
  <c r="BQ46" i="48"/>
  <c r="BP46" i="48"/>
  <c r="BH46" i="48"/>
  <c r="AY46" i="48"/>
  <c r="AP46" i="48"/>
  <c r="EH46" i="48"/>
  <c r="DY46" i="48"/>
  <c r="DP46" i="48"/>
  <c r="CY46" i="48"/>
  <c r="CP46" i="48"/>
  <c r="CG46" i="48"/>
  <c r="BX46" i="48"/>
  <c r="BG46" i="48"/>
  <c r="AX46" i="48"/>
  <c r="AO46" i="48"/>
  <c r="EG46" i="48"/>
  <c r="DX46" i="48"/>
  <c r="DO46" i="48"/>
  <c r="CX46" i="48"/>
  <c r="CW46" i="48"/>
  <c r="CO46" i="48"/>
  <c r="CF46" i="48"/>
  <c r="BW46" i="48"/>
  <c r="BF46" i="48"/>
  <c r="BE46" i="48"/>
  <c r="AW46" i="48"/>
  <c r="AN46" i="48"/>
  <c r="EF46" i="48"/>
  <c r="DW46" i="48"/>
  <c r="DN46" i="48"/>
  <c r="DE46" i="48"/>
  <c r="CN46" i="48"/>
  <c r="CE46" i="48"/>
  <c r="BV46" i="48"/>
  <c r="BM46" i="48"/>
  <c r="AV46" i="48"/>
  <c r="AM46" i="48"/>
  <c r="EE46" i="48"/>
  <c r="ED46" i="48" s="1"/>
  <c r="DV46" i="48"/>
  <c r="DM46" i="48"/>
  <c r="DD46" i="48"/>
  <c r="CM46" i="48"/>
  <c r="CL46" i="48"/>
  <c r="CD46" i="48"/>
  <c r="BU46" i="48"/>
  <c r="BL46" i="48"/>
  <c r="AU46" i="48"/>
  <c r="AT46" i="48"/>
  <c r="AL46" i="48"/>
  <c r="EL46" i="48"/>
  <c r="DU46" i="48"/>
  <c r="DL46" i="48"/>
  <c r="DC46" i="48"/>
  <c r="CT46" i="48"/>
  <c r="CC46" i="48"/>
  <c r="BT46" i="48"/>
  <c r="BK46" i="48"/>
  <c r="BB46" i="48"/>
  <c r="AK46" i="48"/>
  <c r="EK46" i="48"/>
  <c r="DT46" i="48"/>
  <c r="DS46" i="48" s="1"/>
  <c r="DK46" i="48"/>
  <c r="DB46" i="48"/>
  <c r="CS46" i="48"/>
  <c r="CB46" i="48"/>
  <c r="CA46" i="48"/>
  <c r="BS46" i="48"/>
  <c r="BJ46" i="48"/>
  <c r="BA46" i="48"/>
  <c r="AJ46" i="48"/>
  <c r="AI46" i="48"/>
  <c r="AE47" i="48"/>
  <c r="AD47" i="48"/>
  <c r="AC47" i="48"/>
  <c r="AB47" i="48"/>
  <c r="AA47" i="48"/>
  <c r="Z47" i="48"/>
  <c r="Y47" i="48"/>
  <c r="X47" i="48"/>
  <c r="T48" i="48"/>
  <c r="R48" i="48"/>
  <c r="P48" i="48"/>
  <c r="EI50" i="48"/>
  <c r="DZ50" i="48"/>
  <c r="DI50" i="48"/>
  <c r="CZ50" i="48"/>
  <c r="CQ50" i="48"/>
  <c r="CH50" i="48"/>
  <c r="BQ50" i="48"/>
  <c r="BH50" i="48"/>
  <c r="AY50" i="48"/>
  <c r="AP50" i="48"/>
  <c r="EH50" i="48"/>
  <c r="DY50" i="48"/>
  <c r="DP50" i="48"/>
  <c r="CY50" i="48"/>
  <c r="CW50" i="48" s="1"/>
  <c r="CP50" i="48"/>
  <c r="CG50" i="48"/>
  <c r="BX50" i="48"/>
  <c r="BG50" i="48"/>
  <c r="BE50" i="48" s="1"/>
  <c r="AX50" i="48"/>
  <c r="AO50" i="48"/>
  <c r="EG50" i="48"/>
  <c r="DX50" i="48"/>
  <c r="DO50" i="48"/>
  <c r="CX50" i="48"/>
  <c r="CO50" i="48"/>
  <c r="CF50" i="48"/>
  <c r="BW50" i="48"/>
  <c r="BF50" i="48"/>
  <c r="AW50" i="48"/>
  <c r="AN50" i="48"/>
  <c r="EF50" i="48"/>
  <c r="ED50" i="48" s="1"/>
  <c r="DW50" i="48"/>
  <c r="DN50" i="48"/>
  <c r="DE50" i="48"/>
  <c r="CN50" i="48"/>
  <c r="CL50" i="48" s="1"/>
  <c r="CE50" i="48"/>
  <c r="BV50" i="48"/>
  <c r="BM50" i="48"/>
  <c r="AV50" i="48"/>
  <c r="AT50" i="48" s="1"/>
  <c r="AM50" i="48"/>
  <c r="EE50" i="48"/>
  <c r="DV50" i="48"/>
  <c r="DM50" i="48"/>
  <c r="DD50" i="48"/>
  <c r="CM50" i="48"/>
  <c r="CD50" i="48"/>
  <c r="BU50" i="48"/>
  <c r="BL50" i="48"/>
  <c r="AU50" i="48"/>
  <c r="AL50" i="48"/>
  <c r="EL50" i="48"/>
  <c r="DU50" i="48"/>
  <c r="DS50" i="48" s="1"/>
  <c r="DL50" i="48"/>
  <c r="DC50" i="48"/>
  <c r="CT50" i="48"/>
  <c r="CC50" i="48"/>
  <c r="CA50" i="48" s="1"/>
  <c r="BT50" i="48"/>
  <c r="BK50" i="48"/>
  <c r="BB50" i="48"/>
  <c r="AK50" i="48"/>
  <c r="AI50" i="48" s="1"/>
  <c r="EK50" i="48"/>
  <c r="DT50" i="48"/>
  <c r="DK50" i="48"/>
  <c r="DB50" i="48"/>
  <c r="CS50" i="48"/>
  <c r="CB50" i="48"/>
  <c r="BS50" i="48"/>
  <c r="BJ50" i="48"/>
  <c r="BA50" i="48"/>
  <c r="AJ50" i="48"/>
  <c r="AE51" i="48"/>
  <c r="AD51" i="48"/>
  <c r="AC51" i="48"/>
  <c r="AB51" i="48"/>
  <c r="AA51" i="48"/>
  <c r="Z51" i="48"/>
  <c r="Y51" i="48"/>
  <c r="X51" i="48" s="1"/>
  <c r="T52" i="48"/>
  <c r="S52" i="48"/>
  <c r="R52" i="48"/>
  <c r="Q52" i="48"/>
  <c r="P52" i="48"/>
  <c r="O52" i="48"/>
  <c r="N52" i="48"/>
  <c r="M52" i="48" s="1"/>
  <c r="EI54" i="48"/>
  <c r="DZ54" i="48"/>
  <c r="DI54" i="48"/>
  <c r="CZ54" i="48"/>
  <c r="CQ54" i="48"/>
  <c r="CH54" i="48"/>
  <c r="BQ54" i="48"/>
  <c r="BH54" i="48"/>
  <c r="AY54" i="48"/>
  <c r="AP54" i="48"/>
  <c r="EH54" i="48"/>
  <c r="DY54" i="48"/>
  <c r="DP54" i="48"/>
  <c r="CY54" i="48"/>
  <c r="CW54" i="48" s="1"/>
  <c r="CP54" i="48"/>
  <c r="CG54" i="48"/>
  <c r="BX54" i="48"/>
  <c r="BG54" i="48"/>
  <c r="BE54" i="48"/>
  <c r="AX54" i="48"/>
  <c r="AO54" i="48"/>
  <c r="EG54" i="48"/>
  <c r="DX54" i="48"/>
  <c r="DO54" i="48"/>
  <c r="CX54" i="48"/>
  <c r="CO54" i="48"/>
  <c r="CF54" i="48"/>
  <c r="BW54" i="48"/>
  <c r="BF54" i="48"/>
  <c r="AW54" i="48"/>
  <c r="AN54" i="48"/>
  <c r="EF54" i="48"/>
  <c r="ED54" i="48" s="1"/>
  <c r="DW54" i="48"/>
  <c r="DN54" i="48"/>
  <c r="DE54" i="48"/>
  <c r="CN54" i="48"/>
  <c r="CL54" i="48" s="1"/>
  <c r="CE54" i="48"/>
  <c r="BV54" i="48"/>
  <c r="BM54" i="48"/>
  <c r="AV54" i="48"/>
  <c r="AT54" i="48"/>
  <c r="AM54" i="48"/>
  <c r="EE54" i="48"/>
  <c r="DV54" i="48"/>
  <c r="DM54" i="48"/>
  <c r="DD54" i="48"/>
  <c r="CM54" i="48"/>
  <c r="CD54" i="48"/>
  <c r="BU54" i="48"/>
  <c r="BL54" i="48"/>
  <c r="AU54" i="48"/>
  <c r="AL54" i="48"/>
  <c r="EL54" i="48"/>
  <c r="DU54" i="48"/>
  <c r="DS54" i="48"/>
  <c r="DL54" i="48"/>
  <c r="DC54" i="48"/>
  <c r="CT54" i="48"/>
  <c r="CC54" i="48"/>
  <c r="CA54" i="48" s="1"/>
  <c r="BT54" i="48"/>
  <c r="BK54" i="48"/>
  <c r="BB54" i="48"/>
  <c r="AK54" i="48"/>
  <c r="AI54" i="48"/>
  <c r="EK54" i="48"/>
  <c r="DT54" i="48"/>
  <c r="DK54" i="48"/>
  <c r="DB54" i="48"/>
  <c r="CS54" i="48"/>
  <c r="CB54" i="48"/>
  <c r="BS54" i="48"/>
  <c r="BJ54" i="48"/>
  <c r="BA54" i="48"/>
  <c r="AJ54" i="48"/>
  <c r="AE55" i="48"/>
  <c r="AD55" i="48"/>
  <c r="AC55" i="48"/>
  <c r="AB55" i="48"/>
  <c r="AA55" i="48"/>
  <c r="Z55" i="48"/>
  <c r="Y55" i="48"/>
  <c r="X55" i="48"/>
  <c r="T56" i="48"/>
  <c r="S56" i="48"/>
  <c r="R56" i="48"/>
  <c r="Q56" i="48"/>
  <c r="P56" i="48"/>
  <c r="O56" i="48"/>
  <c r="N56" i="48"/>
  <c r="M56" i="48"/>
  <c r="EF58" i="48"/>
  <c r="ED58" i="48"/>
  <c r="DW58" i="48"/>
  <c r="DN58" i="48"/>
  <c r="EE58" i="48"/>
  <c r="DV58" i="48"/>
  <c r="DM58" i="48"/>
  <c r="EG58" i="48"/>
  <c r="DT58" i="48"/>
  <c r="DI58" i="48"/>
  <c r="CZ58" i="48"/>
  <c r="CQ58" i="48"/>
  <c r="CH58" i="48"/>
  <c r="BQ58" i="48"/>
  <c r="BH58" i="48"/>
  <c r="AY58" i="48"/>
  <c r="AP58" i="48"/>
  <c r="CY58" i="48"/>
  <c r="CW58" i="48" s="1"/>
  <c r="CP58" i="48"/>
  <c r="CG58" i="48"/>
  <c r="BX58" i="48"/>
  <c r="BG58" i="48"/>
  <c r="BE58" i="48" s="1"/>
  <c r="AX58" i="48"/>
  <c r="AO58" i="48"/>
  <c r="CX58" i="48"/>
  <c r="CO58" i="48"/>
  <c r="CF58" i="48"/>
  <c r="BW58" i="48"/>
  <c r="BF58" i="48"/>
  <c r="AW58" i="48"/>
  <c r="AN58" i="48"/>
  <c r="EL58" i="48"/>
  <c r="EA58" i="48"/>
  <c r="DP58" i="48"/>
  <c r="DE58" i="48"/>
  <c r="CN58" i="48"/>
  <c r="CL58" i="48"/>
  <c r="CE58" i="48"/>
  <c r="BV58" i="48"/>
  <c r="BM58" i="48"/>
  <c r="AV58" i="48"/>
  <c r="AT58" i="48" s="1"/>
  <c r="AM58" i="48"/>
  <c r="EK58" i="48"/>
  <c r="DZ58" i="48"/>
  <c r="DO58" i="48"/>
  <c r="DD58" i="48"/>
  <c r="CM58" i="48"/>
  <c r="CD58" i="48"/>
  <c r="BU58" i="48"/>
  <c r="BL58" i="48"/>
  <c r="AU58" i="48"/>
  <c r="AL58" i="48"/>
  <c r="EJ58" i="48"/>
  <c r="DY58" i="48"/>
  <c r="DL58" i="48"/>
  <c r="DC58" i="48"/>
  <c r="CT58" i="48"/>
  <c r="CC58" i="48"/>
  <c r="CA58" i="48" s="1"/>
  <c r="BT58" i="48"/>
  <c r="BK58" i="48"/>
  <c r="BB58" i="48"/>
  <c r="AK58" i="48"/>
  <c r="AI58" i="48"/>
  <c r="EI58" i="48"/>
  <c r="DX58" i="48"/>
  <c r="DK58" i="48"/>
  <c r="DB58" i="48"/>
  <c r="CS58" i="48"/>
  <c r="CB58" i="48"/>
  <c r="BS58" i="48"/>
  <c r="BJ58" i="48"/>
  <c r="BA58" i="48"/>
  <c r="AJ58" i="48"/>
  <c r="AB59" i="48"/>
  <c r="AA59" i="48"/>
  <c r="AE59" i="48"/>
  <c r="AF59" i="48"/>
  <c r="AD59" i="48"/>
  <c r="AC59" i="48"/>
  <c r="Z59" i="48"/>
  <c r="Y59" i="48"/>
  <c r="X59" i="48" s="1"/>
  <c r="Q60" i="48"/>
  <c r="U60" i="48"/>
  <c r="T60" i="48"/>
  <c r="R60" i="48"/>
  <c r="EF62" i="48"/>
  <c r="ED62" i="48" s="1"/>
  <c r="DW62" i="48"/>
  <c r="DN62" i="48"/>
  <c r="DE62" i="48"/>
  <c r="CN62" i="48"/>
  <c r="CL62" i="48" s="1"/>
  <c r="CE62" i="48"/>
  <c r="BV62" i="48"/>
  <c r="BM62" i="48"/>
  <c r="AV62" i="48"/>
  <c r="AT62" i="48" s="1"/>
  <c r="AM62" i="48"/>
  <c r="EE62" i="48"/>
  <c r="DV62" i="48"/>
  <c r="DM62" i="48"/>
  <c r="DD62" i="48"/>
  <c r="CM62" i="48"/>
  <c r="CD62" i="48"/>
  <c r="BU62" i="48"/>
  <c r="BL62" i="48"/>
  <c r="AU62" i="48"/>
  <c r="AL62" i="48"/>
  <c r="EL62" i="48"/>
  <c r="DU62" i="48"/>
  <c r="DS62" i="48" s="1"/>
  <c r="DL62" i="48"/>
  <c r="DC62" i="48"/>
  <c r="CT62" i="48"/>
  <c r="CC62" i="48"/>
  <c r="CA62" i="48" s="1"/>
  <c r="BT62" i="48"/>
  <c r="BK62" i="48"/>
  <c r="BB62" i="48"/>
  <c r="AK62" i="48"/>
  <c r="AI62" i="48" s="1"/>
  <c r="EK62" i="48"/>
  <c r="DT62" i="48"/>
  <c r="DK62" i="48"/>
  <c r="DB62" i="48"/>
  <c r="CS62" i="48"/>
  <c r="CB62" i="48"/>
  <c r="BS62" i="48"/>
  <c r="BJ62" i="48"/>
  <c r="BA62" i="48"/>
  <c r="AJ62" i="48"/>
  <c r="EJ62" i="48"/>
  <c r="EA62" i="48"/>
  <c r="DJ62" i="48"/>
  <c r="DH62" i="48" s="1"/>
  <c r="DA62" i="48"/>
  <c r="CR62" i="48"/>
  <c r="CI62" i="48"/>
  <c r="BR62" i="48"/>
  <c r="BP62" i="48" s="1"/>
  <c r="BI62" i="48"/>
  <c r="AZ62" i="48"/>
  <c r="AQ62" i="48"/>
  <c r="EI62" i="48"/>
  <c r="DZ62" i="48"/>
  <c r="DI62" i="48"/>
  <c r="CZ62" i="48"/>
  <c r="CQ62" i="48"/>
  <c r="CH62" i="48"/>
  <c r="BQ62" i="48"/>
  <c r="BH62" i="48"/>
  <c r="AY62" i="48"/>
  <c r="AP62" i="48"/>
  <c r="DY62" i="48"/>
  <c r="CP62" i="48"/>
  <c r="BG62" i="48"/>
  <c r="BE62" i="48"/>
  <c r="DX62" i="48"/>
  <c r="CO62" i="48"/>
  <c r="BF62" i="48"/>
  <c r="DP62" i="48"/>
  <c r="CG62" i="48"/>
  <c r="AX62" i="48"/>
  <c r="DO62" i="48"/>
  <c r="CF62" i="48"/>
  <c r="AW62" i="48"/>
  <c r="BX62" i="48"/>
  <c r="AO62" i="48"/>
  <c r="BW62" i="48"/>
  <c r="AN62" i="48"/>
  <c r="EH62" i="48"/>
  <c r="CY62" i="48"/>
  <c r="CW62" i="48"/>
  <c r="AB63" i="48"/>
  <c r="AA63" i="48"/>
  <c r="Z63" i="48"/>
  <c r="Y63" i="48"/>
  <c r="X63" i="48" s="1"/>
  <c r="AF63" i="48"/>
  <c r="AE63" i="48"/>
  <c r="AD63" i="48"/>
  <c r="D39" i="48"/>
  <c r="R64" i="48"/>
  <c r="Q64" i="48"/>
  <c r="P64" i="48"/>
  <c r="O64" i="48"/>
  <c r="N64" i="48"/>
  <c r="M64" i="48" s="1"/>
  <c r="U64" i="48"/>
  <c r="T64" i="48"/>
  <c r="S64" i="48"/>
  <c r="EG66" i="48"/>
  <c r="DX66" i="48"/>
  <c r="CX66" i="48"/>
  <c r="CF66" i="48"/>
  <c r="BW66" i="48"/>
  <c r="AW66" i="48"/>
  <c r="AN66" i="48"/>
  <c r="DN66" i="48"/>
  <c r="DE66" i="48"/>
  <c r="CE66" i="48"/>
  <c r="BM66" i="48"/>
  <c r="AM66" i="48"/>
  <c r="DV66" i="48"/>
  <c r="DM66" i="48"/>
  <c r="CM66" i="48"/>
  <c r="BU66" i="48"/>
  <c r="BL66" i="48"/>
  <c r="AL66" i="48"/>
  <c r="EL66" i="48"/>
  <c r="DC66" i="48"/>
  <c r="CT66" i="48"/>
  <c r="BT66" i="48"/>
  <c r="BB66" i="48"/>
  <c r="EK66" i="48"/>
  <c r="DK66" i="48"/>
  <c r="DB66" i="48"/>
  <c r="CB66" i="48"/>
  <c r="BJ66" i="48"/>
  <c r="BA66" i="48"/>
  <c r="EJ66" i="48"/>
  <c r="EA66" i="48"/>
  <c r="CR66" i="48"/>
  <c r="CI66" i="48"/>
  <c r="BI66" i="48"/>
  <c r="AQ66" i="48"/>
  <c r="DZ66" i="48"/>
  <c r="DI66" i="48"/>
  <c r="CQ66" i="48"/>
  <c r="CH66" i="48"/>
  <c r="BH66" i="48"/>
  <c r="AP66" i="48"/>
  <c r="DY66" i="48"/>
  <c r="DP66" i="48"/>
  <c r="AO66" i="48"/>
  <c r="CP66" i="48"/>
  <c r="BX66" i="48"/>
  <c r="AC67" i="48"/>
  <c r="AB67" i="48"/>
  <c r="AA67" i="48"/>
  <c r="Z67" i="48"/>
  <c r="Y67" i="48"/>
  <c r="X67" i="48" s="1"/>
  <c r="AF67" i="48"/>
  <c r="AE67" i="48"/>
  <c r="AD67" i="48"/>
  <c r="R68" i="48"/>
  <c r="Q68" i="48"/>
  <c r="P68" i="48"/>
  <c r="O68" i="48"/>
  <c r="N68" i="48"/>
  <c r="M68" i="48" s="1"/>
  <c r="U68" i="48"/>
  <c r="T68" i="48"/>
  <c r="S68" i="48"/>
  <c r="AT39" i="48"/>
  <c r="CA42" i="48"/>
  <c r="AZ46" i="48"/>
  <c r="AX47" i="48"/>
  <c r="DP47" i="48"/>
  <c r="AQ50" i="48"/>
  <c r="DJ50" i="48"/>
  <c r="DH50" i="48"/>
  <c r="AK53" i="48"/>
  <c r="AI53" i="48"/>
  <c r="DC53" i="48"/>
  <c r="DA54" i="48"/>
  <c r="AF55" i="48"/>
  <c r="CT57" i="48"/>
  <c r="CR58" i="48"/>
  <c r="AY59" i="48"/>
  <c r="E42" i="48"/>
  <c r="I40" i="48"/>
  <c r="BO36" i="48"/>
  <c r="BO35" i="48" s="1"/>
  <c r="DG36" i="48"/>
  <c r="P69" i="48"/>
  <c r="O69" i="48"/>
  <c r="N69" i="48"/>
  <c r="M69" i="48"/>
  <c r="U69" i="48"/>
  <c r="T69" i="48"/>
  <c r="S69" i="48"/>
  <c r="R69" i="48"/>
  <c r="Q69" i="48"/>
  <c r="C38" i="48"/>
  <c r="BR71" i="48"/>
  <c r="DH39" i="48"/>
  <c r="AI41" i="48"/>
  <c r="CZ73" i="48"/>
  <c r="M43" i="48"/>
  <c r="P75" i="48" s="1"/>
  <c r="BL75" i="48"/>
  <c r="BI46" i="48"/>
  <c r="EA46" i="48"/>
  <c r="BG47" i="48"/>
  <c r="BE47" i="48"/>
  <c r="DU49" i="48"/>
  <c r="DS49" i="48" s="1"/>
  <c r="AZ50" i="48"/>
  <c r="DL53" i="48"/>
  <c r="AQ54" i="48"/>
  <c r="DJ54" i="48"/>
  <c r="DH54" i="48" s="1"/>
  <c r="AK57" i="48"/>
  <c r="AI57" i="48" s="1"/>
  <c r="DC57" i="48"/>
  <c r="DA58" i="48"/>
  <c r="CX62" i="48"/>
  <c r="BR65" i="48"/>
  <c r="BP65" i="48"/>
  <c r="EG47" i="48"/>
  <c r="DX47" i="48"/>
  <c r="DO47" i="48"/>
  <c r="CX47" i="48"/>
  <c r="CO47" i="48"/>
  <c r="CF47" i="48"/>
  <c r="BW47" i="48"/>
  <c r="BF47" i="48"/>
  <c r="AW47" i="48"/>
  <c r="AN47" i="48"/>
  <c r="EF47" i="48"/>
  <c r="ED47" i="48" s="1"/>
  <c r="DW47" i="48"/>
  <c r="DN47" i="48"/>
  <c r="DE47" i="48"/>
  <c r="CN47" i="48"/>
  <c r="CL47" i="48"/>
  <c r="CE47" i="48"/>
  <c r="BV47" i="48"/>
  <c r="BM47" i="48"/>
  <c r="AV47" i="48"/>
  <c r="AT47" i="48"/>
  <c r="AM47" i="48"/>
  <c r="EE47" i="48"/>
  <c r="DV47" i="48"/>
  <c r="DM47" i="48"/>
  <c r="DD47" i="48"/>
  <c r="CM47" i="48"/>
  <c r="CD47" i="48"/>
  <c r="BU47" i="48"/>
  <c r="BL47" i="48"/>
  <c r="AU47" i="48"/>
  <c r="AL47" i="48"/>
  <c r="EL47" i="48"/>
  <c r="DU47" i="48"/>
  <c r="DS47" i="48" s="1"/>
  <c r="DL47" i="48"/>
  <c r="DC47" i="48"/>
  <c r="CT47" i="48"/>
  <c r="CC47" i="48"/>
  <c r="CA47" i="48"/>
  <c r="BT47" i="48"/>
  <c r="BK47" i="48"/>
  <c r="BB47" i="48"/>
  <c r="AK47" i="48"/>
  <c r="AI47" i="48"/>
  <c r="EK47" i="48"/>
  <c r="DT47" i="48"/>
  <c r="DK47" i="48"/>
  <c r="DB47" i="48"/>
  <c r="CS47" i="48"/>
  <c r="CB47" i="48"/>
  <c r="BS47" i="48"/>
  <c r="BJ47" i="48"/>
  <c r="BA47" i="48"/>
  <c r="AJ47" i="48"/>
  <c r="EJ47" i="48"/>
  <c r="EA47" i="48"/>
  <c r="DJ47" i="48"/>
  <c r="DH47" i="48" s="1"/>
  <c r="DA47" i="48"/>
  <c r="CR47" i="48"/>
  <c r="CI47" i="48"/>
  <c r="BR47" i="48"/>
  <c r="BP47" i="48"/>
  <c r="BI47" i="48"/>
  <c r="AZ47" i="48"/>
  <c r="AQ47" i="48"/>
  <c r="EI47" i="48"/>
  <c r="DZ47" i="48"/>
  <c r="DI47" i="48"/>
  <c r="CZ47" i="48"/>
  <c r="CQ47" i="48"/>
  <c r="CH47" i="48"/>
  <c r="BQ47" i="48"/>
  <c r="BH47" i="48"/>
  <c r="AY47" i="48"/>
  <c r="AP47" i="48"/>
  <c r="AC48" i="48"/>
  <c r="AB48" i="48"/>
  <c r="AA48" i="48"/>
  <c r="Z48" i="48"/>
  <c r="Y48" i="48"/>
  <c r="X48" i="48" s="1"/>
  <c r="AF48" i="48"/>
  <c r="AE48" i="48"/>
  <c r="R49" i="48"/>
  <c r="Q49" i="48"/>
  <c r="P49" i="48"/>
  <c r="O49" i="48"/>
  <c r="N49" i="48"/>
  <c r="M49" i="48" s="1"/>
  <c r="U49" i="48"/>
  <c r="T49" i="48"/>
  <c r="EG51" i="48"/>
  <c r="DO51" i="48"/>
  <c r="CO51" i="48"/>
  <c r="BF51" i="48"/>
  <c r="AW51" i="48"/>
  <c r="EF51" i="48"/>
  <c r="ED51" i="48" s="1"/>
  <c r="DW51" i="48"/>
  <c r="CN51" i="48"/>
  <c r="CL51" i="48" s="1"/>
  <c r="BV51" i="48"/>
  <c r="AV51" i="48"/>
  <c r="AT51" i="48" s="1"/>
  <c r="EE51" i="48"/>
  <c r="DV51" i="48"/>
  <c r="DD51" i="48"/>
  <c r="CD51" i="48"/>
  <c r="AU51" i="48"/>
  <c r="AL51" i="48"/>
  <c r="DU51" i="48"/>
  <c r="DS51" i="48" s="1"/>
  <c r="DL51" i="48"/>
  <c r="CC51" i="48"/>
  <c r="CA51" i="48" s="1"/>
  <c r="BK51" i="48"/>
  <c r="AK51" i="48"/>
  <c r="AI51" i="48" s="1"/>
  <c r="DT51" i="48"/>
  <c r="DK51" i="48"/>
  <c r="CS51" i="48"/>
  <c r="BS51" i="48"/>
  <c r="AJ51" i="48"/>
  <c r="EJ51" i="48"/>
  <c r="DJ51" i="48"/>
  <c r="DH51" i="48" s="1"/>
  <c r="DA51" i="48"/>
  <c r="BR51" i="48"/>
  <c r="BP51" i="48" s="1"/>
  <c r="AZ51" i="48"/>
  <c r="EI51" i="48"/>
  <c r="CZ51" i="48"/>
  <c r="CQ51" i="48"/>
  <c r="BQ51" i="48"/>
  <c r="AY51" i="48"/>
  <c r="AC52" i="48"/>
  <c r="AB52" i="48"/>
  <c r="AA52" i="48"/>
  <c r="Z52" i="48"/>
  <c r="Y52" i="48"/>
  <c r="X52" i="48"/>
  <c r="AF52" i="48"/>
  <c r="AE52" i="48"/>
  <c r="R53" i="48"/>
  <c r="Q53" i="48"/>
  <c r="P53" i="48"/>
  <c r="O53" i="48"/>
  <c r="N53" i="48"/>
  <c r="M53" i="48"/>
  <c r="U53" i="48"/>
  <c r="T53" i="48"/>
  <c r="EG55" i="48"/>
  <c r="DX55" i="48"/>
  <c r="CX55" i="48"/>
  <c r="CF55" i="48"/>
  <c r="AW55" i="48"/>
  <c r="AN55" i="48"/>
  <c r="DN55" i="48"/>
  <c r="CE55" i="48"/>
  <c r="BM55" i="48"/>
  <c r="DV55" i="48"/>
  <c r="DM55" i="48"/>
  <c r="CM55" i="48"/>
  <c r="BU55" i="48"/>
  <c r="AL55" i="48"/>
  <c r="EL55" i="48"/>
  <c r="DC55" i="48"/>
  <c r="BT55" i="48"/>
  <c r="BB55" i="48"/>
  <c r="DK55" i="48"/>
  <c r="DB55" i="48"/>
  <c r="CB55" i="48"/>
  <c r="BJ55" i="48"/>
  <c r="EJ55" i="48"/>
  <c r="EA55" i="48"/>
  <c r="CR55" i="48"/>
  <c r="BI55" i="48"/>
  <c r="AQ55" i="48"/>
  <c r="DZ55" i="48"/>
  <c r="CQ55" i="48"/>
  <c r="CH55" i="48"/>
  <c r="BH55" i="48"/>
  <c r="AP55" i="48"/>
  <c r="AC56" i="48"/>
  <c r="AB56" i="48"/>
  <c r="AA56" i="48"/>
  <c r="Z56" i="48"/>
  <c r="Y56" i="48"/>
  <c r="X56" i="48"/>
  <c r="AF56" i="48"/>
  <c r="AE56" i="48"/>
  <c r="R57" i="48"/>
  <c r="Q57" i="48"/>
  <c r="P57" i="48"/>
  <c r="O57" i="48"/>
  <c r="N57" i="48"/>
  <c r="M57" i="48"/>
  <c r="U57" i="48"/>
  <c r="T57" i="48"/>
  <c r="EL59" i="48"/>
  <c r="DU59" i="48"/>
  <c r="DS59" i="48"/>
  <c r="DL59" i="48"/>
  <c r="DC59" i="48"/>
  <c r="CT59" i="48"/>
  <c r="CC59" i="48"/>
  <c r="CA59" i="48" s="1"/>
  <c r="BT59" i="48"/>
  <c r="BK59" i="48"/>
  <c r="BB59" i="48"/>
  <c r="AK59" i="48"/>
  <c r="AI59" i="48"/>
  <c r="EK59" i="48"/>
  <c r="DT59" i="48"/>
  <c r="DK59" i="48"/>
  <c r="DB59" i="48"/>
  <c r="CS59" i="48"/>
  <c r="CB59" i="48"/>
  <c r="BS59" i="48"/>
  <c r="BJ59" i="48"/>
  <c r="BA59" i="48"/>
  <c r="AJ59" i="48"/>
  <c r="EJ59" i="48"/>
  <c r="EA59" i="48"/>
  <c r="DJ59" i="48"/>
  <c r="DH59" i="48" s="1"/>
  <c r="DA59" i="48"/>
  <c r="CR59" i="48"/>
  <c r="CI59" i="48"/>
  <c r="BR59" i="48"/>
  <c r="BP59" i="48" s="1"/>
  <c r="BI59" i="48"/>
  <c r="AZ59" i="48"/>
  <c r="AQ59" i="48"/>
  <c r="EH59" i="48"/>
  <c r="DY59" i="48"/>
  <c r="DP59" i="48"/>
  <c r="CY59" i="48"/>
  <c r="CW59" i="48" s="1"/>
  <c r="CP59" i="48"/>
  <c r="CG59" i="48"/>
  <c r="BX59" i="48"/>
  <c r="EG59" i="48"/>
  <c r="DX59" i="48"/>
  <c r="DO59" i="48"/>
  <c r="CX59" i="48"/>
  <c r="CO59" i="48"/>
  <c r="CF59" i="48"/>
  <c r="BW59" i="48"/>
  <c r="BF59" i="48"/>
  <c r="AW59" i="48"/>
  <c r="AN59" i="48"/>
  <c r="EI59" i="48"/>
  <c r="DM59" i="48"/>
  <c r="CN59" i="48"/>
  <c r="CL59" i="48" s="1"/>
  <c r="BQ59" i="48"/>
  <c r="AX59" i="48"/>
  <c r="EF59" i="48"/>
  <c r="ED59" i="48"/>
  <c r="DI59" i="48"/>
  <c r="CM59" i="48"/>
  <c r="BM59" i="48"/>
  <c r="AV59" i="48"/>
  <c r="AT59" i="48"/>
  <c r="EE59" i="48"/>
  <c r="DE59" i="48"/>
  <c r="CH59" i="48"/>
  <c r="BL59" i="48"/>
  <c r="AU59" i="48"/>
  <c r="DZ59" i="48"/>
  <c r="DD59" i="48"/>
  <c r="CE59" i="48"/>
  <c r="BH59" i="48"/>
  <c r="AP59" i="48"/>
  <c r="DW59" i="48"/>
  <c r="CZ59" i="48"/>
  <c r="CD59" i="48"/>
  <c r="BG59" i="48"/>
  <c r="BE59" i="48" s="1"/>
  <c r="AO59" i="48"/>
  <c r="DV59" i="48"/>
  <c r="AM59" i="48"/>
  <c r="BV59" i="48"/>
  <c r="AL59" i="48"/>
  <c r="Z60" i="48"/>
  <c r="Y60" i="48"/>
  <c r="X60" i="48" s="1"/>
  <c r="AF60" i="48"/>
  <c r="AD60" i="48"/>
  <c r="AC60" i="48"/>
  <c r="AE60" i="48"/>
  <c r="AB60" i="48"/>
  <c r="AA60" i="48"/>
  <c r="O61" i="48"/>
  <c r="N61" i="48"/>
  <c r="M61" i="48"/>
  <c r="U61" i="48"/>
  <c r="T61" i="48"/>
  <c r="S61" i="48"/>
  <c r="R61" i="48"/>
  <c r="Q61" i="48"/>
  <c r="P61" i="48"/>
  <c r="DV63" i="48"/>
  <c r="EL63" i="48"/>
  <c r="DC63" i="48"/>
  <c r="BT63" i="48"/>
  <c r="BB63" i="48"/>
  <c r="DK63" i="48"/>
  <c r="DB63" i="48"/>
  <c r="CB63" i="48"/>
  <c r="BJ63" i="48"/>
  <c r="EJ63" i="48"/>
  <c r="EA63" i="48"/>
  <c r="CR63" i="48"/>
  <c r="BI63" i="48"/>
  <c r="AQ63" i="48"/>
  <c r="DZ63" i="48"/>
  <c r="CQ63" i="48"/>
  <c r="CH63" i="48"/>
  <c r="BH63" i="48"/>
  <c r="AP63" i="48"/>
  <c r="DP63" i="48"/>
  <c r="CY63" i="48"/>
  <c r="CW63" i="48" s="1"/>
  <c r="CP63" i="48"/>
  <c r="BX63" i="48"/>
  <c r="AX63" i="48"/>
  <c r="AO63" i="48"/>
  <c r="DX63" i="48"/>
  <c r="CX63" i="48"/>
  <c r="BW63" i="48"/>
  <c r="BF63" i="48"/>
  <c r="AN63" i="48"/>
  <c r="DW63" i="48"/>
  <c r="CM63" i="48"/>
  <c r="CE63" i="48"/>
  <c r="AU63" i="48"/>
  <c r="DE63" i="48"/>
  <c r="AM63" i="48"/>
  <c r="BU63" i="48"/>
  <c r="F39" i="48"/>
  <c r="AA64" i="48"/>
  <c r="Z64" i="48"/>
  <c r="Y64" i="48"/>
  <c r="X64" i="48" s="1"/>
  <c r="AF64" i="48"/>
  <c r="AE64" i="48"/>
  <c r="AD64" i="48"/>
  <c r="AC64" i="48"/>
  <c r="AB64" i="48"/>
  <c r="P65" i="48"/>
  <c r="O65" i="48"/>
  <c r="N65" i="48"/>
  <c r="M65" i="48"/>
  <c r="U65" i="48"/>
  <c r="T65" i="48"/>
  <c r="S65" i="48"/>
  <c r="R65" i="48"/>
  <c r="Q65" i="48"/>
  <c r="EE67" i="48"/>
  <c r="DV67" i="48"/>
  <c r="DM67" i="48"/>
  <c r="DD67" i="48"/>
  <c r="CM67" i="48"/>
  <c r="CD67" i="48"/>
  <c r="BU67" i="48"/>
  <c r="BL67" i="48"/>
  <c r="AU67" i="48"/>
  <c r="AL67" i="48"/>
  <c r="EL67" i="48"/>
  <c r="DU67" i="48"/>
  <c r="DS67" i="48" s="1"/>
  <c r="DL67" i="48"/>
  <c r="DC67" i="48"/>
  <c r="CT67" i="48"/>
  <c r="CC67" i="48"/>
  <c r="CA67" i="48" s="1"/>
  <c r="BT67" i="48"/>
  <c r="BK67" i="48"/>
  <c r="BB67" i="48"/>
  <c r="AK67" i="48"/>
  <c r="AI67" i="48"/>
  <c r="EK67" i="48"/>
  <c r="DT67" i="48"/>
  <c r="DK67" i="48"/>
  <c r="DB67" i="48"/>
  <c r="CS67" i="48"/>
  <c r="CB67" i="48"/>
  <c r="BS67" i="48"/>
  <c r="BJ67" i="48"/>
  <c r="BA67" i="48"/>
  <c r="AJ67" i="48"/>
  <c r="EJ67" i="48"/>
  <c r="EA67" i="48"/>
  <c r="DJ67" i="48"/>
  <c r="DH67" i="48" s="1"/>
  <c r="DA67" i="48"/>
  <c r="CR67" i="48"/>
  <c r="CI67" i="48"/>
  <c r="BR67" i="48"/>
  <c r="BP67" i="48" s="1"/>
  <c r="BI67" i="48"/>
  <c r="AZ67" i="48"/>
  <c r="AQ67" i="48"/>
  <c r="EI67" i="48"/>
  <c r="DZ67" i="48"/>
  <c r="DI67" i="48"/>
  <c r="CZ67" i="48"/>
  <c r="CQ67" i="48"/>
  <c r="CH67" i="48"/>
  <c r="BQ67" i="48"/>
  <c r="BH67" i="48"/>
  <c r="AY67" i="48"/>
  <c r="AP67" i="48"/>
  <c r="EH67" i="48"/>
  <c r="DY67" i="48"/>
  <c r="DP67" i="48"/>
  <c r="CY67" i="48"/>
  <c r="CW67" i="48" s="1"/>
  <c r="CP67" i="48"/>
  <c r="CG67" i="48"/>
  <c r="BX67" i="48"/>
  <c r="BG67" i="48"/>
  <c r="BE67" i="48"/>
  <c r="AX67" i="48"/>
  <c r="AO67" i="48"/>
  <c r="EG67" i="48"/>
  <c r="DX67" i="48"/>
  <c r="DO67" i="48"/>
  <c r="CX67" i="48"/>
  <c r="CO67" i="48"/>
  <c r="CF67" i="48"/>
  <c r="BW67" i="48"/>
  <c r="BF67" i="48"/>
  <c r="AW67" i="48"/>
  <c r="AN67" i="48"/>
  <c r="DW67" i="48"/>
  <c r="DN67" i="48"/>
  <c r="AV67" i="48"/>
  <c r="AT67" i="48"/>
  <c r="DE67" i="48"/>
  <c r="AM67" i="48"/>
  <c r="CN67" i="48"/>
  <c r="CL67" i="48" s="1"/>
  <c r="CE67" i="48"/>
  <c r="BV67" i="48"/>
  <c r="AA68" i="48"/>
  <c r="Z68" i="48"/>
  <c r="Y68" i="48"/>
  <c r="X68" i="48"/>
  <c r="AF68" i="48"/>
  <c r="AD68" i="48"/>
  <c r="AC68" i="48"/>
  <c r="AB68" i="48"/>
  <c r="D38" i="48"/>
  <c r="E40" i="48"/>
  <c r="X41" i="48"/>
  <c r="BE41" i="48"/>
  <c r="ED42" i="48"/>
  <c r="CW43" i="48"/>
  <c r="BR46" i="48"/>
  <c r="EJ46" i="48"/>
  <c r="EH47" i="48"/>
  <c r="BK49" i="48"/>
  <c r="BI50" i="48"/>
  <c r="EA50" i="48"/>
  <c r="BB53" i="48"/>
  <c r="DU53" i="48"/>
  <c r="DS53" i="48" s="1"/>
  <c r="AZ54" i="48"/>
  <c r="AX55" i="48"/>
  <c r="DL57" i="48"/>
  <c r="AQ58" i="48"/>
  <c r="DJ58" i="48"/>
  <c r="DH58" i="48"/>
  <c r="CQ59" i="48"/>
  <c r="EG62" i="48"/>
  <c r="EJ65" i="48"/>
  <c r="AZ69" i="48"/>
  <c r="C43" i="48"/>
  <c r="G42" i="48"/>
  <c r="G39" i="48"/>
  <c r="Y69" i="48"/>
  <c r="X69" i="48" s="1"/>
  <c r="AF69" i="48"/>
  <c r="AE69" i="48"/>
  <c r="AD69" i="48"/>
  <c r="AC69" i="48"/>
  <c r="AB69" i="48"/>
  <c r="AA69" i="48"/>
  <c r="Z69" i="48"/>
  <c r="R71" i="48"/>
  <c r="ED40" i="48"/>
  <c r="M41" i="48"/>
  <c r="DH43" i="48"/>
  <c r="BX47" i="48"/>
  <c r="EL49" i="48"/>
  <c r="BR50" i="48"/>
  <c r="BP50" i="48"/>
  <c r="EJ50" i="48"/>
  <c r="BK53" i="48"/>
  <c r="BI54" i="48"/>
  <c r="EA54" i="48"/>
  <c r="BG55" i="48"/>
  <c r="BE55" i="48" s="1"/>
  <c r="DY55" i="48"/>
  <c r="BB57" i="48"/>
  <c r="DU57" i="48"/>
  <c r="DS57" i="48"/>
  <c r="AZ58" i="48"/>
  <c r="DU58" i="48"/>
  <c r="DS58" i="48"/>
  <c r="DN59" i="48"/>
  <c r="AC63" i="48"/>
  <c r="P21" i="46"/>
  <c r="R25" i="46"/>
  <c r="P25" i="46"/>
  <c r="R17" i="46"/>
  <c r="P17" i="46"/>
  <c r="Q15" i="76"/>
  <c r="P15" i="76"/>
  <c r="U17" i="76"/>
  <c r="S25" i="76"/>
  <c r="R25" i="76"/>
  <c r="V26" i="76"/>
  <c r="B52" i="76"/>
  <c r="Q17" i="46"/>
  <c r="U18" i="46"/>
  <c r="R18" i="46"/>
  <c r="P18" i="46"/>
  <c r="S22" i="46"/>
  <c r="Q25" i="46"/>
  <c r="R26" i="46"/>
  <c r="R23" i="76"/>
  <c r="P16" i="46"/>
  <c r="S17" i="76"/>
  <c r="R17" i="76"/>
  <c r="S23" i="76"/>
  <c r="S17" i="46"/>
  <c r="S21" i="46"/>
  <c r="S25" i="46"/>
  <c r="R15" i="76"/>
  <c r="T21" i="76"/>
  <c r="U22" i="76"/>
  <c r="T23" i="76"/>
  <c r="P25" i="76"/>
  <c r="Q26" i="76"/>
  <c r="T17" i="46"/>
  <c r="T21" i="46"/>
  <c r="Q24" i="46"/>
  <c r="V24" i="46"/>
  <c r="T24" i="46"/>
  <c r="T25" i="46"/>
  <c r="S15" i="76"/>
  <c r="R20" i="76"/>
  <c r="Q20" i="76"/>
  <c r="U21" i="76"/>
  <c r="U23" i="76"/>
  <c r="Q25" i="76"/>
  <c r="R26" i="76"/>
  <c r="U17" i="46"/>
  <c r="U19" i="46"/>
  <c r="U21" i="46"/>
  <c r="U22" i="46"/>
  <c r="P22" i="46"/>
  <c r="S24" i="46"/>
  <c r="U25" i="46"/>
  <c r="T15" i="76"/>
  <c r="P17" i="76"/>
  <c r="T22" i="76"/>
  <c r="S22" i="76"/>
  <c r="T25" i="76"/>
  <c r="S26" i="76"/>
  <c r="B86" i="76"/>
  <c r="V17" i="46"/>
  <c r="V22" i="46"/>
  <c r="P23" i="46"/>
  <c r="V25" i="46"/>
  <c r="U26" i="46"/>
  <c r="P26" i="46"/>
  <c r="Q23" i="76"/>
  <c r="P23" i="76"/>
  <c r="M42" i="76"/>
  <c r="A56" i="76"/>
  <c r="U24" i="46"/>
  <c r="U27" i="46"/>
  <c r="U16" i="76"/>
  <c r="T19" i="76"/>
  <c r="U24" i="76"/>
  <c r="L40" i="21"/>
  <c r="L47" i="21" s="1"/>
  <c r="D226" i="49"/>
  <c r="D228" i="49" s="1"/>
  <c r="I228" i="49"/>
  <c r="E295" i="49"/>
  <c r="D361" i="49"/>
  <c r="D363" i="49"/>
  <c r="J363" i="49"/>
  <c r="A41" i="33"/>
  <c r="A40" i="33"/>
  <c r="G42" i="33"/>
  <c r="I42" i="33" s="1"/>
  <c r="D28" i="49"/>
  <c r="D30" i="49"/>
  <c r="G30" i="49"/>
  <c r="E333" i="49"/>
  <c r="E329" i="49"/>
  <c r="E325" i="49"/>
  <c r="E321" i="49"/>
  <c r="E317" i="49"/>
  <c r="E278" i="49"/>
  <c r="E274" i="49"/>
  <c r="E266" i="49"/>
  <c r="E223" i="49"/>
  <c r="E219" i="49"/>
  <c r="E215" i="49"/>
  <c r="E211" i="49"/>
  <c r="E207" i="49"/>
  <c r="E168" i="49"/>
  <c r="E164" i="49"/>
  <c r="E160" i="49"/>
  <c r="E156" i="49"/>
  <c r="E152" i="49"/>
  <c r="E172" i="49" s="1"/>
  <c r="E117" i="49"/>
  <c r="E113" i="49"/>
  <c r="E105" i="49"/>
  <c r="E62" i="49"/>
  <c r="E58" i="49"/>
  <c r="E54" i="49"/>
  <c r="E50" i="49"/>
  <c r="E46" i="49"/>
  <c r="E142" i="49"/>
  <c r="E138" i="49"/>
  <c r="E134" i="49"/>
  <c r="E130" i="49"/>
  <c r="E126" i="49"/>
  <c r="E357" i="49"/>
  <c r="E353" i="49"/>
  <c r="E349" i="49"/>
  <c r="E345" i="49"/>
  <c r="E341" i="49"/>
  <c r="E361" i="49" s="1"/>
  <c r="E306" i="49"/>
  <c r="E302" i="49"/>
  <c r="E294" i="49"/>
  <c r="E290" i="49"/>
  <c r="E247" i="49"/>
  <c r="E239" i="49"/>
  <c r="E196" i="49"/>
  <c r="E192" i="49"/>
  <c r="E188" i="49"/>
  <c r="E184" i="49"/>
  <c r="E180" i="49"/>
  <c r="E141" i="49"/>
  <c r="E137" i="49"/>
  <c r="E133" i="49"/>
  <c r="E129" i="49"/>
  <c r="E125" i="49"/>
  <c r="E145" i="49" s="1"/>
  <c r="E86" i="49"/>
  <c r="E78" i="49"/>
  <c r="E26" i="49"/>
  <c r="E343" i="49"/>
  <c r="E300" i="49"/>
  <c r="E237" i="49"/>
  <c r="E186" i="49"/>
  <c r="E106" i="49"/>
  <c r="E76" i="49"/>
  <c r="E59" i="49"/>
  <c r="E8" i="49"/>
  <c r="E28" i="49"/>
  <c r="E355" i="49"/>
  <c r="E249" i="49"/>
  <c r="E198" i="49"/>
  <c r="E127" i="49"/>
  <c r="E88" i="49"/>
  <c r="E20" i="49"/>
  <c r="E292" i="49"/>
  <c r="E139" i="49"/>
  <c r="E347" i="49"/>
  <c r="E304" i="49"/>
  <c r="E241" i="49"/>
  <c r="E80" i="49"/>
  <c r="E12" i="49"/>
  <c r="E359" i="49"/>
  <c r="E131" i="49"/>
  <c r="E24" i="49"/>
  <c r="E296" i="49"/>
  <c r="E233" i="49"/>
  <c r="E253" i="49" s="1"/>
  <c r="E182" i="49"/>
  <c r="E143" i="49"/>
  <c r="E102" i="49"/>
  <c r="E72" i="49"/>
  <c r="E55" i="49"/>
  <c r="E351" i="49"/>
  <c r="E245" i="49"/>
  <c r="E194" i="49"/>
  <c r="E84" i="49"/>
  <c r="E16" i="49"/>
  <c r="E63" i="49"/>
  <c r="E261" i="49"/>
  <c r="E269" i="49"/>
  <c r="E277" i="49"/>
  <c r="E288" i="49"/>
  <c r="E187" i="49"/>
  <c r="E107" i="49"/>
  <c r="E181" i="49"/>
  <c r="E344" i="49"/>
  <c r="E51" i="49"/>
  <c r="E71" i="49"/>
  <c r="E91" i="49"/>
  <c r="E238" i="49"/>
  <c r="E319" i="49"/>
  <c r="E327" i="49"/>
  <c r="E9" i="49"/>
  <c r="E60" i="49"/>
  <c r="E135" i="49"/>
  <c r="E301" i="49"/>
  <c r="L31" i="21"/>
  <c r="L49" i="21" s="1"/>
  <c r="F49" i="21"/>
  <c r="E10" i="49"/>
  <c r="E23" i="49"/>
  <c r="E48" i="49"/>
  <c r="E61" i="49"/>
  <c r="K66" i="49"/>
  <c r="D64" i="49"/>
  <c r="D66" i="49" s="1"/>
  <c r="D91" i="49"/>
  <c r="D93" i="49" s="1"/>
  <c r="E108" i="49"/>
  <c r="E136" i="49"/>
  <c r="E153" i="49"/>
  <c r="E161" i="49"/>
  <c r="E169" i="49"/>
  <c r="E213" i="49"/>
  <c r="E221" i="49"/>
  <c r="E252" i="49"/>
  <c r="E289" i="49"/>
  <c r="E320" i="49"/>
  <c r="E328" i="49"/>
  <c r="E358" i="49"/>
  <c r="D28" i="50"/>
  <c r="G30" i="50"/>
  <c r="L32" i="21"/>
  <c r="L43" i="21"/>
  <c r="L46" i="21"/>
  <c r="E11" i="49"/>
  <c r="E17" i="49"/>
  <c r="E49" i="49"/>
  <c r="E79" i="49"/>
  <c r="E85" i="49"/>
  <c r="E115" i="49"/>
  <c r="E154" i="49"/>
  <c r="E162" i="49"/>
  <c r="E170" i="49"/>
  <c r="E189" i="49"/>
  <c r="E195" i="49"/>
  <c r="E206" i="49"/>
  <c r="E226" i="49"/>
  <c r="E214" i="49"/>
  <c r="E222" i="49"/>
  <c r="E240" i="49"/>
  <c r="E246" i="49"/>
  <c r="E263" i="49"/>
  <c r="E271" i="49"/>
  <c r="E279" i="49"/>
  <c r="E303" i="49"/>
  <c r="E346" i="49"/>
  <c r="E352" i="49"/>
  <c r="L23" i="21"/>
  <c r="E18" i="49"/>
  <c r="E56" i="49"/>
  <c r="E73" i="49"/>
  <c r="E103" i="49"/>
  <c r="E116" i="49"/>
  <c r="E155" i="49"/>
  <c r="E163" i="49"/>
  <c r="E171" i="49"/>
  <c r="E183" i="49"/>
  <c r="E234" i="49"/>
  <c r="E264" i="49"/>
  <c r="E272" i="49"/>
  <c r="E291" i="49"/>
  <c r="E297" i="49"/>
  <c r="E314" i="49"/>
  <c r="E334" i="49" s="1"/>
  <c r="E322" i="49"/>
  <c r="E330" i="49"/>
  <c r="J184" i="50"/>
  <c r="L24" i="21"/>
  <c r="L35" i="21"/>
  <c r="L44" i="21"/>
  <c r="F48" i="21"/>
  <c r="E19" i="49"/>
  <c r="E25" i="49"/>
  <c r="E44" i="49"/>
  <c r="E64" i="49" s="1"/>
  <c r="E57" i="49"/>
  <c r="E87" i="49"/>
  <c r="E104" i="49"/>
  <c r="E132" i="49"/>
  <c r="D172" i="49"/>
  <c r="D174" i="49"/>
  <c r="G174" i="49"/>
  <c r="E197" i="49"/>
  <c r="L201" i="49"/>
  <c r="D199" i="49"/>
  <c r="D201" i="49" s="1"/>
  <c r="E208" i="49"/>
  <c r="E216" i="49"/>
  <c r="E224" i="49"/>
  <c r="E248" i="49"/>
  <c r="E265" i="49"/>
  <c r="E273" i="49"/>
  <c r="E315" i="49"/>
  <c r="E323" i="49"/>
  <c r="E331" i="49"/>
  <c r="E354" i="49"/>
  <c r="E360" i="49"/>
  <c r="K157" i="50"/>
  <c r="L36" i="21"/>
  <c r="F50" i="33"/>
  <c r="F47" i="33"/>
  <c r="E13" i="49"/>
  <c r="E45" i="49"/>
  <c r="E75" i="49"/>
  <c r="E81" i="49"/>
  <c r="E111" i="49"/>
  <c r="E157" i="49"/>
  <c r="E165" i="49"/>
  <c r="E185" i="49"/>
  <c r="E191" i="49"/>
  <c r="E209" i="49"/>
  <c r="E217" i="49"/>
  <c r="E225" i="49"/>
  <c r="E236" i="49"/>
  <c r="E242" i="49"/>
  <c r="E299" i="49"/>
  <c r="E305" i="49"/>
  <c r="E316" i="49"/>
  <c r="E324" i="49"/>
  <c r="E332" i="49"/>
  <c r="E342" i="49"/>
  <c r="E348" i="49"/>
  <c r="L27" i="21"/>
  <c r="G44" i="33"/>
  <c r="I44" i="33" s="1"/>
  <c r="E14" i="49"/>
  <c r="E27" i="49"/>
  <c r="E52" i="49"/>
  <c r="E99" i="49"/>
  <c r="E112" i="49"/>
  <c r="E140" i="49"/>
  <c r="E158" i="49"/>
  <c r="E166" i="49"/>
  <c r="E179" i="49"/>
  <c r="E199" i="49" s="1"/>
  <c r="E218" i="49"/>
  <c r="E267" i="49"/>
  <c r="E275" i="49"/>
  <c r="E287" i="49"/>
  <c r="E307" i="49" s="1"/>
  <c r="E293" i="49"/>
  <c r="L28" i="21"/>
  <c r="L50" i="21" s="1"/>
  <c r="L39" i="21"/>
  <c r="E15" i="49"/>
  <c r="E21" i="49"/>
  <c r="E53" i="49"/>
  <c r="E83" i="49"/>
  <c r="E89" i="49"/>
  <c r="E100" i="49"/>
  <c r="D145" i="49"/>
  <c r="D147" i="49"/>
  <c r="J147" i="49"/>
  <c r="E159" i="49"/>
  <c r="E167" i="49"/>
  <c r="E193" i="49"/>
  <c r="E244" i="49"/>
  <c r="E250" i="49"/>
  <c r="E260" i="49"/>
  <c r="E280" i="49"/>
  <c r="E268" i="49"/>
  <c r="E276" i="49"/>
  <c r="K282" i="49"/>
  <c r="D280" i="49"/>
  <c r="D282" i="49" s="1"/>
  <c r="D307" i="49"/>
  <c r="D309" i="49"/>
  <c r="E318" i="49"/>
  <c r="E326" i="49"/>
  <c r="E350" i="49"/>
  <c r="E356" i="49"/>
  <c r="M130" i="50"/>
  <c r="D209" i="50"/>
  <c r="D211" i="50"/>
  <c r="I211" i="50"/>
  <c r="D317" i="50"/>
  <c r="D319" i="50" s="1"/>
  <c r="Q24" i="53"/>
  <c r="O24" i="53"/>
  <c r="G76" i="50"/>
  <c r="E370" i="50"/>
  <c r="P41" i="53"/>
  <c r="G19" i="57"/>
  <c r="E21" i="82"/>
  <c r="E19" i="82"/>
  <c r="E18" i="82"/>
  <c r="E23" i="82"/>
  <c r="E22" i="82"/>
  <c r="E20" i="82"/>
  <c r="G255" i="49"/>
  <c r="E258" i="50"/>
  <c r="G265" i="50"/>
  <c r="E277" i="50"/>
  <c r="E286" i="50"/>
  <c r="E332" i="50"/>
  <c r="E358" i="50"/>
  <c r="E364" i="50"/>
  <c r="O14" i="53"/>
  <c r="E44" i="53"/>
  <c r="Q27" i="53"/>
  <c r="E219" i="50"/>
  <c r="E223" i="50"/>
  <c r="E227" i="50"/>
  <c r="E231" i="50"/>
  <c r="E235" i="50"/>
  <c r="E254" i="50"/>
  <c r="E273" i="50"/>
  <c r="E282" i="50"/>
  <c r="E302" i="50"/>
  <c r="E309" i="50"/>
  <c r="E315" i="50"/>
  <c r="E328" i="50"/>
  <c r="E337" i="50"/>
  <c r="E342" i="50"/>
  <c r="E352" i="50"/>
  <c r="P39" i="53"/>
  <c r="E259" i="50"/>
  <c r="E278" i="50"/>
  <c r="E287" i="50"/>
  <c r="E297" i="50"/>
  <c r="E317" i="50" s="1"/>
  <c r="E303" i="50"/>
  <c r="E324" i="50"/>
  <c r="E344" i="50"/>
  <c r="E338" i="50"/>
  <c r="E366" i="50"/>
  <c r="Q14" i="53"/>
  <c r="Q16" i="53"/>
  <c r="O16" i="53"/>
  <c r="O19" i="53"/>
  <c r="E43" i="53"/>
  <c r="O43" i="53"/>
  <c r="Q32" i="53"/>
  <c r="E40" i="53"/>
  <c r="O32" i="53"/>
  <c r="R40" i="53"/>
  <c r="E255" i="50"/>
  <c r="E260" i="50"/>
  <c r="E274" i="50"/>
  <c r="E283" i="50"/>
  <c r="E334" i="50"/>
  <c r="E354" i="50"/>
  <c r="E360" i="50"/>
  <c r="N16" i="51"/>
  <c r="Q41" i="53"/>
  <c r="E369" i="50"/>
  <c r="E365" i="50"/>
  <c r="E361" i="50"/>
  <c r="E357" i="50"/>
  <c r="E353" i="50"/>
  <c r="E316" i="50"/>
  <c r="E312" i="50"/>
  <c r="E308" i="50"/>
  <c r="E304" i="50"/>
  <c r="E300" i="50"/>
  <c r="E84" i="50"/>
  <c r="E88" i="50"/>
  <c r="E92" i="50"/>
  <c r="E96" i="50"/>
  <c r="E100" i="50"/>
  <c r="E137" i="50"/>
  <c r="E141" i="50"/>
  <c r="E145" i="50"/>
  <c r="E149" i="50"/>
  <c r="E153" i="50"/>
  <c r="E190" i="50"/>
  <c r="E194" i="50"/>
  <c r="E198" i="50"/>
  <c r="E202" i="50"/>
  <c r="E206" i="50"/>
  <c r="E243" i="50"/>
  <c r="E263" i="50" s="1"/>
  <c r="E247" i="50"/>
  <c r="E251" i="50"/>
  <c r="E270" i="50"/>
  <c r="E290" i="50" s="1"/>
  <c r="E279" i="50"/>
  <c r="E288" i="50"/>
  <c r="E298" i="50"/>
  <c r="E305" i="50"/>
  <c r="E311" i="50"/>
  <c r="E325" i="50"/>
  <c r="E330" i="50"/>
  <c r="E339" i="50"/>
  <c r="E367" i="50"/>
  <c r="E38" i="53"/>
  <c r="O38" i="53" s="1"/>
  <c r="H12" i="8"/>
  <c r="E43" i="68"/>
  <c r="E46" i="68" s="1"/>
  <c r="H29" i="78"/>
  <c r="O18" i="53"/>
  <c r="O26" i="53"/>
  <c r="O34" i="53"/>
  <c r="N9" i="28"/>
  <c r="N11" i="28" s="1"/>
  <c r="F43" i="68"/>
  <c r="F45" i="68" s="1"/>
  <c r="I29" i="78"/>
  <c r="G12" i="82"/>
  <c r="G10" i="82"/>
  <c r="G13" i="82"/>
  <c r="G11" i="82"/>
  <c r="G9" i="82"/>
  <c r="G14" i="82" s="1"/>
  <c r="E16" i="51"/>
  <c r="O13" i="53"/>
  <c r="E42" i="53"/>
  <c r="O42" i="53"/>
  <c r="P43" i="53"/>
  <c r="C9" i="9"/>
  <c r="C11" i="9"/>
  <c r="C8" i="9"/>
  <c r="C10" i="9"/>
  <c r="C12" i="9"/>
  <c r="C7" i="9"/>
  <c r="D68" i="10"/>
  <c r="Q34" i="53"/>
  <c r="P42" i="53"/>
  <c r="L21" i="10"/>
  <c r="L25" i="10" s="1"/>
  <c r="L25" i="51"/>
  <c r="Y13" i="82"/>
  <c r="Y11" i="82"/>
  <c r="Y9" i="82"/>
  <c r="Y14" i="82" s="1"/>
  <c r="L6" i="83"/>
  <c r="M32" i="83"/>
  <c r="O11" i="83"/>
  <c r="O17" i="83" s="1"/>
  <c r="L16" i="51"/>
  <c r="H30" i="70"/>
  <c r="Y12" i="82"/>
  <c r="B41" i="68"/>
  <c r="C41" i="68"/>
  <c r="G25" i="17"/>
  <c r="G7" i="9"/>
  <c r="E10" i="9"/>
  <c r="E12" i="9"/>
  <c r="I9" i="82"/>
  <c r="I14" i="82"/>
  <c r="Q10" i="82"/>
  <c r="I11" i="82"/>
  <c r="K6" i="84"/>
  <c r="J6" i="84" s="1"/>
  <c r="L22" i="84"/>
  <c r="E31" i="77"/>
  <c r="E8" i="9"/>
  <c r="G12" i="9"/>
  <c r="D11" i="1"/>
  <c r="L34" i="10"/>
  <c r="L36" i="10" s="1"/>
  <c r="U19" i="82"/>
  <c r="B26" i="68"/>
  <c r="B31" i="68"/>
  <c r="B35" i="68" s="1"/>
  <c r="B36" i="68" s="1"/>
  <c r="G8" i="9"/>
  <c r="E11" i="9"/>
  <c r="U10" i="82"/>
  <c r="U22" i="82"/>
  <c r="M43" i="19"/>
  <c r="N43" i="19"/>
  <c r="I18" i="84"/>
  <c r="H12" i="68"/>
  <c r="U20" i="82"/>
  <c r="P43" i="19"/>
  <c r="C47" i="83"/>
  <c r="C57" i="83"/>
  <c r="Q43" i="19"/>
  <c r="O19" i="82"/>
  <c r="G20" i="82"/>
  <c r="W20" i="82"/>
  <c r="S43" i="19"/>
  <c r="I20" i="82"/>
  <c r="Y20" i="82"/>
  <c r="T43" i="19"/>
  <c r="O11" i="84"/>
  <c r="K25" i="51"/>
  <c r="P38" i="51"/>
  <c r="P34" i="51"/>
  <c r="P32" i="51"/>
  <c r="EC35" i="48"/>
  <c r="EC67" i="48" s="1"/>
  <c r="L35" i="48"/>
  <c r="L67" i="48"/>
  <c r="T70" i="48"/>
  <c r="BK70" i="48"/>
  <c r="T72" i="48"/>
  <c r="S72" i="48"/>
  <c r="DE70" i="48"/>
  <c r="DN70" i="48"/>
  <c r="CC70" i="48"/>
  <c r="CX70" i="48"/>
  <c r="CW70" i="48" s="1"/>
  <c r="EK70" i="48"/>
  <c r="AL70" i="48"/>
  <c r="CD70" i="48"/>
  <c r="AX70" i="48"/>
  <c r="BJ70" i="48"/>
  <c r="EA70" i="48"/>
  <c r="EL70" i="48"/>
  <c r="DI70" i="48"/>
  <c r="DH70" i="48" s="1"/>
  <c r="AP70" i="48"/>
  <c r="Y93" i="45"/>
  <c r="Y112" i="45" s="1"/>
  <c r="CY70" i="48"/>
  <c r="A34" i="48"/>
  <c r="A33" i="48" s="1"/>
  <c r="DB70" i="48"/>
  <c r="EF70" i="48"/>
  <c r="BJ75" i="48"/>
  <c r="AC72" i="48"/>
  <c r="H64" i="48"/>
  <c r="O28" i="83"/>
  <c r="F53" i="48"/>
  <c r="G46" i="48"/>
  <c r="G59" i="48"/>
  <c r="AF70" i="48"/>
  <c r="AB70" i="48"/>
  <c r="DV72" i="48"/>
  <c r="Y70" i="48"/>
  <c r="X70" i="48" s="1"/>
  <c r="C50" i="48"/>
  <c r="B50" i="48" s="1"/>
  <c r="BJ72" i="48"/>
  <c r="EA73" i="48"/>
  <c r="AE71" i="48"/>
  <c r="AC70" i="48"/>
  <c r="AA70" i="48"/>
  <c r="DA72" i="48"/>
  <c r="O18" i="84"/>
  <c r="F50" i="48"/>
  <c r="G18" i="44"/>
  <c r="BS75" i="48"/>
  <c r="DN75" i="48"/>
  <c r="DA75" i="48"/>
  <c r="Y109" i="45"/>
  <c r="Y101" i="45"/>
  <c r="Y100" i="45"/>
  <c r="N70" i="48"/>
  <c r="M70" i="48" s="1"/>
  <c r="R70" i="48"/>
  <c r="CM71" i="48"/>
  <c r="CL71" i="48" s="1"/>
  <c r="O57" i="83"/>
  <c r="EG71" i="48"/>
  <c r="DJ70" i="48"/>
  <c r="BK71" i="48"/>
  <c r="G63" i="48"/>
  <c r="C63" i="48"/>
  <c r="B63" i="48"/>
  <c r="I40" i="51"/>
  <c r="I44" i="51" s="1"/>
  <c r="H53" i="48"/>
  <c r="B80" i="102"/>
  <c r="C80" i="102"/>
  <c r="D80" i="102" s="1"/>
  <c r="C53" i="48"/>
  <c r="B53" i="48" s="1"/>
  <c r="AD74" i="48"/>
  <c r="G53" i="48"/>
  <c r="H43" i="21"/>
  <c r="H46" i="21" s="1"/>
  <c r="CD72" i="48"/>
  <c r="AN72" i="48"/>
  <c r="BF72" i="48"/>
  <c r="BE72" i="48" s="1"/>
  <c r="AK72" i="48"/>
  <c r="EI72" i="48"/>
  <c r="E61" i="48"/>
  <c r="AY72" i="48"/>
  <c r="J59" i="48"/>
  <c r="BG72" i="48"/>
  <c r="EF72" i="48"/>
  <c r="DK72" i="48"/>
  <c r="BA72" i="48"/>
  <c r="D59" i="48"/>
  <c r="DE72" i="48"/>
  <c r="AZ72" i="48"/>
  <c r="DW72" i="48"/>
  <c r="CQ72" i="48"/>
  <c r="CP72" i="48"/>
  <c r="I61" i="48"/>
  <c r="DO72" i="48"/>
  <c r="DZ72" i="48"/>
  <c r="CB72" i="48"/>
  <c r="CA72" i="48" s="1"/>
  <c r="DM72" i="48"/>
  <c r="CG72" i="48"/>
  <c r="CF72" i="48"/>
  <c r="E59" i="48"/>
  <c r="AQ72" i="48"/>
  <c r="DC72" i="48"/>
  <c r="CR72" i="48"/>
  <c r="BV72" i="48"/>
  <c r="I66" i="48"/>
  <c r="J43" i="21"/>
  <c r="CX72" i="48"/>
  <c r="CW72" i="48" s="1"/>
  <c r="BH72" i="48"/>
  <c r="BM72" i="48"/>
  <c r="BL72" i="48"/>
  <c r="CC72" i="48"/>
  <c r="F61" i="48"/>
  <c r="AX72" i="48"/>
  <c r="CI72" i="48"/>
  <c r="EE72" i="48"/>
  <c r="ED72" i="48" s="1"/>
  <c r="AU72" i="48"/>
  <c r="AT72" i="48" s="1"/>
  <c r="BB72" i="48"/>
  <c r="BU72" i="48"/>
  <c r="AS112" i="45"/>
  <c r="AM112" i="45"/>
  <c r="G51" i="48"/>
  <c r="E51" i="48"/>
  <c r="C51" i="48"/>
  <c r="B51" i="48" s="1"/>
  <c r="AS35" i="48"/>
  <c r="AS67" i="48" s="1"/>
  <c r="CE73" i="48"/>
  <c r="U71" i="48"/>
  <c r="I51" i="48"/>
  <c r="EE73" i="48"/>
  <c r="ED73" i="48" s="1"/>
  <c r="H51" i="48"/>
  <c r="AN112" i="45"/>
  <c r="Z28" i="45"/>
  <c r="AL28" i="45" s="1"/>
  <c r="AK28" i="45" s="1"/>
  <c r="S14" i="45"/>
  <c r="J28" i="45"/>
  <c r="T22" i="45"/>
  <c r="R22" i="45"/>
  <c r="S22" i="45"/>
  <c r="V22" i="45"/>
  <c r="U22" i="45"/>
  <c r="DW62" i="47"/>
  <c r="CH62" i="47"/>
  <c r="CS71" i="48"/>
  <c r="AQ73" i="48"/>
  <c r="DT71" i="48"/>
  <c r="DS71" i="48" s="1"/>
  <c r="AM75" i="48"/>
  <c r="CG75" i="48"/>
  <c r="EA75" i="48"/>
  <c r="DO75" i="48"/>
  <c r="Z74" i="48"/>
  <c r="CH75" i="48"/>
  <c r="BM75" i="48"/>
  <c r="C65" i="48"/>
  <c r="B65" i="48" s="1"/>
  <c r="D50" i="48"/>
  <c r="T27" i="45"/>
  <c r="S27" i="45"/>
  <c r="AA73" i="48"/>
  <c r="CM75" i="48"/>
  <c r="CL75" i="48"/>
  <c r="CD73" i="48"/>
  <c r="BT71" i="48"/>
  <c r="EI71" i="48"/>
  <c r="P27" i="45"/>
  <c r="BK75" i="48"/>
  <c r="AY75" i="48"/>
  <c r="DW75" i="48"/>
  <c r="AX71" i="48"/>
  <c r="U27" i="45"/>
  <c r="B31" i="76"/>
  <c r="AQ75" i="48"/>
  <c r="BR75" i="48"/>
  <c r="DC73" i="48"/>
  <c r="V27" i="45"/>
  <c r="Q27" i="45"/>
  <c r="E38" i="50"/>
  <c r="E37" i="50"/>
  <c r="CD75" i="48"/>
  <c r="AX75" i="48"/>
  <c r="CY71" i="48"/>
  <c r="G65" i="48"/>
  <c r="B26" i="9"/>
  <c r="E45" i="68"/>
  <c r="E47" i="68" s="1"/>
  <c r="B46" i="48"/>
  <c r="E58" i="48"/>
  <c r="E46" i="48"/>
  <c r="H46" i="48"/>
  <c r="J46" i="48"/>
  <c r="J58" i="48"/>
  <c r="C58" i="48"/>
  <c r="B58" i="48" s="1"/>
  <c r="F58" i="48"/>
  <c r="C56" i="48"/>
  <c r="B56" i="48"/>
  <c r="O72" i="48"/>
  <c r="P14" i="45"/>
  <c r="U14" i="45"/>
  <c r="B45" i="76"/>
  <c r="F56" i="48"/>
  <c r="C49" i="48"/>
  <c r="B49" i="48" s="1"/>
  <c r="V14" i="45"/>
  <c r="B46" i="76"/>
  <c r="CD74" i="48"/>
  <c r="Z71" i="48"/>
  <c r="P72" i="48"/>
  <c r="R14" i="45"/>
  <c r="G41" i="33"/>
  <c r="I41" i="33" s="1"/>
  <c r="AC71" i="48"/>
  <c r="R72" i="48"/>
  <c r="BI74" i="48"/>
  <c r="I49" i="48"/>
  <c r="B151" i="76"/>
  <c r="B65" i="76"/>
  <c r="B58" i="76"/>
  <c r="Q21" i="46"/>
  <c r="R21" i="46"/>
  <c r="V21" i="46"/>
  <c r="F66" i="48"/>
  <c r="E66" i="48"/>
  <c r="J66" i="48"/>
  <c r="D66" i="48"/>
  <c r="P27" i="76"/>
  <c r="B20" i="76"/>
  <c r="R73" i="48"/>
  <c r="N73" i="48"/>
  <c r="M73" i="48"/>
  <c r="O73" i="48"/>
  <c r="Q73" i="48"/>
  <c r="B21" i="76"/>
  <c r="U73" i="48"/>
  <c r="Y74" i="48"/>
  <c r="X74" i="48" s="1"/>
  <c r="AB74" i="48"/>
  <c r="S74" i="48"/>
  <c r="H52" i="48"/>
  <c r="I52" i="48"/>
  <c r="F52" i="48"/>
  <c r="C52" i="48"/>
  <c r="B52" i="48"/>
  <c r="Y73" i="48"/>
  <c r="X73" i="48" s="1"/>
  <c r="AF73" i="48"/>
  <c r="AD73" i="48"/>
  <c r="D57" i="48"/>
  <c r="BI70" i="48"/>
  <c r="BG70" i="48"/>
  <c r="CQ70" i="48"/>
  <c r="AO70" i="48"/>
  <c r="BR70" i="48"/>
  <c r="AM70" i="48"/>
  <c r="BF70" i="48"/>
  <c r="BE70" i="48" s="1"/>
  <c r="BW70" i="48"/>
  <c r="Q40" i="53"/>
  <c r="EK75" i="48"/>
  <c r="BA75" i="48"/>
  <c r="BW73" i="48"/>
  <c r="S71" i="48"/>
  <c r="EJ75" i="48"/>
  <c r="AZ75" i="48"/>
  <c r="DY75" i="48"/>
  <c r="AO75" i="48"/>
  <c r="CY73" i="48"/>
  <c r="DD75" i="48"/>
  <c r="BH75" i="48"/>
  <c r="EG75" i="48"/>
  <c r="AW75" i="48"/>
  <c r="CC73" i="48"/>
  <c r="EF75" i="48"/>
  <c r="CR75" i="48"/>
  <c r="DX73" i="48"/>
  <c r="AN73" i="48"/>
  <c r="CQ75" i="48"/>
  <c r="AU75" i="48"/>
  <c r="AT75" i="48"/>
  <c r="AL73" i="48"/>
  <c r="EL75" i="48"/>
  <c r="B62" i="76"/>
  <c r="DI75" i="48"/>
  <c r="DH75" i="48"/>
  <c r="DP75" i="48"/>
  <c r="BT75" i="48"/>
  <c r="DE75" i="48"/>
  <c r="BK73" i="48"/>
  <c r="Q71" i="48"/>
  <c r="CB75" i="48"/>
  <c r="CA75" i="48"/>
  <c r="AN75" i="48"/>
  <c r="BJ73" i="48"/>
  <c r="DM75" i="48"/>
  <c r="BQ75" i="48"/>
  <c r="BP75" i="48" s="1"/>
  <c r="DY73" i="48"/>
  <c r="AO73" i="48"/>
  <c r="DL75" i="48"/>
  <c r="BX75" i="48"/>
  <c r="DK75" i="48"/>
  <c r="DW73" i="48"/>
  <c r="AM73" i="48"/>
  <c r="DJ75" i="48"/>
  <c r="BX73" i="48"/>
  <c r="CH73" i="48"/>
  <c r="V21" i="45"/>
  <c r="Q43" i="53"/>
  <c r="B53" i="76"/>
  <c r="B19" i="76"/>
  <c r="B90" i="76"/>
  <c r="B22" i="76"/>
  <c r="B34" i="76"/>
  <c r="B49" i="76"/>
  <c r="S16" i="46"/>
  <c r="B17" i="76"/>
  <c r="CB74" i="48"/>
  <c r="CA74" i="48" s="1"/>
  <c r="DU73" i="48"/>
  <c r="CG73" i="48"/>
  <c r="AK73" i="48"/>
  <c r="DW71" i="48"/>
  <c r="AM71" i="48"/>
  <c r="AE75" i="48"/>
  <c r="DI73" i="48"/>
  <c r="DH73" i="48" s="1"/>
  <c r="BU73" i="48"/>
  <c r="DK71" i="48"/>
  <c r="BM74" i="48"/>
  <c r="DP73" i="48"/>
  <c r="DJ71" i="48"/>
  <c r="BV71" i="48"/>
  <c r="EI73" i="48"/>
  <c r="CM73" i="48"/>
  <c r="CL73" i="48" s="1"/>
  <c r="AY73" i="48"/>
  <c r="EK71" i="48"/>
  <c r="BA71" i="48"/>
  <c r="DN73" i="48"/>
  <c r="BR73" i="48"/>
  <c r="BJ71" i="48"/>
  <c r="EG73" i="48"/>
  <c r="CS73" i="48"/>
  <c r="DY71" i="48"/>
  <c r="CC71" i="48"/>
  <c r="AO71" i="48"/>
  <c r="AV73" i="48"/>
  <c r="G56" i="48"/>
  <c r="BB73" i="48"/>
  <c r="DO70" i="48"/>
  <c r="BS70" i="48"/>
  <c r="BV73" i="48"/>
  <c r="DX70" i="48"/>
  <c r="AN70" i="48"/>
  <c r="CS70" i="48"/>
  <c r="J69" i="48"/>
  <c r="C48" i="48"/>
  <c r="B48" i="48" s="1"/>
  <c r="AV70" i="48"/>
  <c r="J56" i="48"/>
  <c r="DA70" i="48"/>
  <c r="BM70" i="48"/>
  <c r="H48" i="48"/>
  <c r="BB70" i="48"/>
  <c r="D56" i="48"/>
  <c r="Q22" i="45"/>
  <c r="U16" i="46"/>
  <c r="BQ71" i="48"/>
  <c r="BP71" i="48"/>
  <c r="R74" i="48"/>
  <c r="DA71" i="48"/>
  <c r="BM71" i="48"/>
  <c r="Q74" i="48"/>
  <c r="BL71" i="48"/>
  <c r="EA71" i="48"/>
  <c r="AQ71" i="48"/>
  <c r="O74" i="48"/>
  <c r="EJ71" i="48"/>
  <c r="AZ71" i="48"/>
  <c r="DO71" i="48"/>
  <c r="AN71" i="48"/>
  <c r="G69" i="48"/>
  <c r="T14" i="45"/>
  <c r="B143" i="76"/>
  <c r="B96" i="76"/>
  <c r="B88" i="76"/>
  <c r="B51" i="76"/>
  <c r="B35" i="76"/>
  <c r="B23" i="76"/>
  <c r="B48" i="76"/>
  <c r="T74" i="48"/>
  <c r="BM73" i="48"/>
  <c r="DC71" i="48"/>
  <c r="EK73" i="48"/>
  <c r="BA73" i="48"/>
  <c r="EE71" i="48"/>
  <c r="ED71" i="48" s="1"/>
  <c r="CQ71" i="48"/>
  <c r="EJ70" i="48"/>
  <c r="AU74" i="48"/>
  <c r="AT74" i="48" s="1"/>
  <c r="EJ73" i="48"/>
  <c r="AZ73" i="48"/>
  <c r="EL71" i="48"/>
  <c r="BB71" i="48"/>
  <c r="EI70" i="48"/>
  <c r="DJ74" i="48"/>
  <c r="DO73" i="48"/>
  <c r="BS73" i="48"/>
  <c r="AE73" i="48"/>
  <c r="AB72" i="48"/>
  <c r="DI71" i="48"/>
  <c r="DH71" i="48"/>
  <c r="BU71" i="48"/>
  <c r="EH73" i="48"/>
  <c r="CT73" i="48"/>
  <c r="AX73" i="48"/>
  <c r="CD71" i="48"/>
  <c r="AP71" i="48"/>
  <c r="AA75" i="48"/>
  <c r="DM73" i="48"/>
  <c r="AC73" i="48"/>
  <c r="BI71" i="48"/>
  <c r="CO70" i="48"/>
  <c r="BA70" i="48"/>
  <c r="E65" i="48"/>
  <c r="G48" i="48"/>
  <c r="EF71" i="48"/>
  <c r="DP70" i="48"/>
  <c r="BT70" i="48"/>
  <c r="BH71" i="48"/>
  <c r="CM70" i="48"/>
  <c r="CL70" i="48" s="1"/>
  <c r="AY70" i="48"/>
  <c r="C61" i="48"/>
  <c r="B61" i="48"/>
  <c r="E48" i="48"/>
  <c r="DD70" i="48"/>
  <c r="BH70" i="48"/>
  <c r="DM70" i="48"/>
  <c r="BQ70" i="48"/>
  <c r="BP70" i="48"/>
  <c r="DL70" i="48"/>
  <c r="BX70" i="48"/>
  <c r="J48" i="48"/>
  <c r="DU70" i="48"/>
  <c r="CG70" i="48"/>
  <c r="AK70" i="48"/>
  <c r="G49" i="48"/>
  <c r="P22" i="45"/>
  <c r="Q24" i="45"/>
  <c r="U21" i="45"/>
  <c r="K6" i="83"/>
  <c r="L32" i="83"/>
  <c r="G12" i="8"/>
  <c r="F12" i="8"/>
  <c r="D12" i="8" s="1"/>
  <c r="C12" i="8" s="1"/>
  <c r="H42" i="21"/>
  <c r="I42" i="21"/>
  <c r="A41" i="21"/>
  <c r="Q42" i="53"/>
  <c r="J42" i="21"/>
  <c r="K22" i="84"/>
  <c r="H26" i="68"/>
  <c r="H31" i="68"/>
  <c r="H35" i="68" s="1"/>
  <c r="H36" i="68" s="1"/>
  <c r="H41" i="68"/>
  <c r="F46" i="68"/>
  <c r="F47" i="68"/>
  <c r="Q44" i="53"/>
  <c r="O44" i="53"/>
  <c r="C43" i="68"/>
  <c r="C46" i="68" s="1"/>
  <c r="D46" i="68"/>
  <c r="D45" i="68"/>
  <c r="D47" i="68"/>
  <c r="Q38" i="53"/>
  <c r="B142" i="76"/>
  <c r="U23" i="46"/>
  <c r="B29" i="76"/>
  <c r="B41" i="76" s="1"/>
  <c r="B24" i="76"/>
  <c r="R27" i="76"/>
  <c r="B18" i="76"/>
  <c r="B16" i="76"/>
  <c r="B25" i="76"/>
  <c r="B15" i="76"/>
  <c r="B27" i="76"/>
  <c r="BV75" i="48"/>
  <c r="DT75" i="48"/>
  <c r="DS75" i="48" s="1"/>
  <c r="DL73" i="48"/>
  <c r="DN71" i="48"/>
  <c r="T71" i="48"/>
  <c r="CZ75" i="48"/>
  <c r="CR73" i="48"/>
  <c r="CF70" i="48"/>
  <c r="Y111" i="45"/>
  <c r="Y103" i="45"/>
  <c r="Y95" i="45"/>
  <c r="Y110" i="45"/>
  <c r="Y102" i="45"/>
  <c r="Y94" i="45"/>
  <c r="Y107" i="45"/>
  <c r="Y99" i="45"/>
  <c r="Y105" i="45"/>
  <c r="Y97" i="45"/>
  <c r="Y96" i="45"/>
  <c r="Q25" i="45"/>
  <c r="V25" i="45"/>
  <c r="P25" i="45"/>
  <c r="S25" i="45"/>
  <c r="U25" i="45"/>
  <c r="R25" i="45"/>
  <c r="O41" i="53"/>
  <c r="B152" i="76"/>
  <c r="S23" i="46"/>
  <c r="V23" i="46"/>
  <c r="T23" i="46"/>
  <c r="S19" i="46"/>
  <c r="V19" i="46"/>
  <c r="T19" i="46"/>
  <c r="R27" i="46"/>
  <c r="Q27" i="46"/>
  <c r="B40" i="76"/>
  <c r="B67" i="76"/>
  <c r="B59" i="76"/>
  <c r="B64" i="76"/>
  <c r="B60" i="76"/>
  <c r="B61" i="76"/>
  <c r="B63" i="76"/>
  <c r="T27" i="76"/>
  <c r="S27" i="76"/>
  <c r="CP73" i="48"/>
  <c r="CR71" i="48"/>
  <c r="CP75" i="48"/>
  <c r="EH71" i="48"/>
  <c r="BL70" i="48"/>
  <c r="CZ70" i="48"/>
  <c r="B148" i="76"/>
  <c r="B145" i="76"/>
  <c r="B147" i="76"/>
  <c r="B149" i="76"/>
  <c r="B141" i="76"/>
  <c r="B153" i="76" s="1"/>
  <c r="B93" i="76"/>
  <c r="B85" i="76"/>
  <c r="B97" i="76" s="1"/>
  <c r="B95" i="76"/>
  <c r="B87" i="76"/>
  <c r="B89" i="76"/>
  <c r="B26" i="76"/>
  <c r="B54" i="76"/>
  <c r="DG68" i="48"/>
  <c r="DG35" i="48"/>
  <c r="AV71" i="48"/>
  <c r="CH71" i="48"/>
  <c r="DR68" i="48"/>
  <c r="DR35" i="48"/>
  <c r="DL71" i="48"/>
  <c r="AB73" i="48"/>
  <c r="N33" i="43"/>
  <c r="B150" i="76"/>
  <c r="B92" i="76"/>
  <c r="P27" i="46"/>
  <c r="Q19" i="46"/>
  <c r="B39" i="76"/>
  <c r="B37" i="76"/>
  <c r="BO68" i="48"/>
  <c r="DD71" i="48"/>
  <c r="R15" i="45"/>
  <c r="M56" i="76"/>
  <c r="A70" i="76"/>
  <c r="Q23" i="46"/>
  <c r="B57" i="76"/>
  <c r="B69" i="76"/>
  <c r="V27" i="76"/>
  <c r="B94" i="76"/>
  <c r="P73" i="48"/>
  <c r="BL73" i="48"/>
  <c r="BX71" i="48"/>
  <c r="EF73" i="48"/>
  <c r="DJ73" i="48"/>
  <c r="BZ68" i="48"/>
  <c r="BZ35" i="48"/>
  <c r="BZ67" i="48" s="1"/>
  <c r="F57" i="48"/>
  <c r="F49" i="48"/>
  <c r="R9" i="45"/>
  <c r="U9" i="45"/>
  <c r="Q9" i="45"/>
  <c r="V9" i="45"/>
  <c r="T9" i="45"/>
  <c r="B146" i="76"/>
  <c r="R23" i="46"/>
  <c r="Q16" i="46"/>
  <c r="V16" i="46"/>
  <c r="T16" i="46"/>
  <c r="R16" i="46"/>
  <c r="B30" i="76"/>
  <c r="B44" i="76"/>
  <c r="Q27" i="76"/>
  <c r="T73" i="48"/>
  <c r="S73" i="48"/>
  <c r="AL71" i="48"/>
  <c r="B66" i="76"/>
  <c r="DB73" i="48"/>
  <c r="CF75" i="48"/>
  <c r="DV73" i="48"/>
  <c r="DX71" i="48"/>
  <c r="BV70" i="48"/>
  <c r="Y106" i="45"/>
  <c r="Y104" i="45"/>
  <c r="B144" i="76"/>
  <c r="S27" i="46"/>
  <c r="V27" i="46"/>
  <c r="T27" i="46"/>
  <c r="R19" i="46"/>
  <c r="B50" i="76"/>
  <c r="B47" i="76"/>
  <c r="B43" i="76"/>
  <c r="B55" i="76"/>
  <c r="P19" i="46"/>
  <c r="AJ75" i="48"/>
  <c r="AI75" i="48"/>
  <c r="AJ73" i="48"/>
  <c r="AI73" i="48" s="1"/>
  <c r="CT71" i="48"/>
  <c r="CF73" i="48"/>
  <c r="BF71" i="48"/>
  <c r="BE71" i="48" s="1"/>
  <c r="AH68" i="48"/>
  <c r="AH35" i="48"/>
  <c r="AJ70" i="48"/>
  <c r="AI70" i="48" s="1"/>
  <c r="Y98" i="45"/>
  <c r="P17" i="45"/>
  <c r="R17" i="45"/>
  <c r="V17" i="45"/>
  <c r="Q17" i="45"/>
  <c r="S17" i="45"/>
  <c r="T17" i="45"/>
  <c r="E28" i="45"/>
  <c r="I35" i="44"/>
  <c r="T15" i="45"/>
  <c r="S15" i="45"/>
  <c r="Q15" i="45"/>
  <c r="U15" i="45"/>
  <c r="U26" i="45"/>
  <c r="V26" i="45"/>
  <c r="Q26" i="45"/>
  <c r="P26" i="45"/>
  <c r="T26" i="45"/>
  <c r="T25" i="45"/>
  <c r="S26" i="45"/>
  <c r="F10" i="8"/>
  <c r="B91" i="76"/>
  <c r="B36" i="76"/>
  <c r="B33" i="76"/>
  <c r="B32" i="76"/>
  <c r="B38" i="76"/>
  <c r="U27" i="76"/>
  <c r="B68" i="76"/>
  <c r="CB71" i="48"/>
  <c r="CA71" i="48" s="1"/>
  <c r="DB71" i="48"/>
  <c r="V15" i="45"/>
  <c r="U17" i="45"/>
  <c r="V10" i="45"/>
  <c r="P13" i="45"/>
  <c r="H28" i="45"/>
  <c r="S9" i="45"/>
  <c r="I25" i="44"/>
  <c r="V24" i="45"/>
  <c r="V18" i="45"/>
  <c r="R13" i="45"/>
  <c r="B39" i="44"/>
  <c r="P24" i="45"/>
  <c r="R21" i="45"/>
  <c r="R10" i="45"/>
  <c r="U13" i="45"/>
  <c r="Q21" i="45"/>
  <c r="R24" i="45"/>
  <c r="P21" i="45"/>
  <c r="T13" i="45"/>
  <c r="B37" i="43"/>
  <c r="B36" i="43" s="1"/>
  <c r="S21" i="45"/>
  <c r="T24" i="45"/>
  <c r="P10" i="45"/>
  <c r="I33" i="44"/>
  <c r="S10" i="45"/>
  <c r="T10" i="45"/>
  <c r="S24" i="45"/>
  <c r="V13" i="45"/>
  <c r="U10" i="45"/>
  <c r="Q13" i="45"/>
  <c r="EC34" i="48"/>
  <c r="EC66" i="48" s="1"/>
  <c r="A66" i="48"/>
  <c r="L34" i="48"/>
  <c r="L66" i="48" s="1"/>
  <c r="AS34" i="48"/>
  <c r="AS66" i="48" s="1"/>
  <c r="I43" i="21"/>
  <c r="I46" i="21"/>
  <c r="Y10" i="45"/>
  <c r="AM28" i="45"/>
  <c r="AO28" i="45"/>
  <c r="AN28" i="45"/>
  <c r="AR28" i="45"/>
  <c r="AP28" i="45"/>
  <c r="AQ28" i="45"/>
  <c r="AS28" i="45"/>
  <c r="Y11" i="45"/>
  <c r="Y19" i="45"/>
  <c r="Y13" i="45"/>
  <c r="Y27" i="45"/>
  <c r="Y21" i="45"/>
  <c r="P12" i="45"/>
  <c r="Y23" i="45"/>
  <c r="H43" i="68"/>
  <c r="H46" i="68"/>
  <c r="I6" i="84"/>
  <c r="J22" i="84"/>
  <c r="U16" i="45"/>
  <c r="Q16" i="45"/>
  <c r="S16" i="45"/>
  <c r="R16" i="45"/>
  <c r="T16" i="45"/>
  <c r="V16" i="45"/>
  <c r="Y15" i="45"/>
  <c r="C45" i="68"/>
  <c r="C47" i="68"/>
  <c r="P16" i="45"/>
  <c r="AH67" i="48"/>
  <c r="AH34" i="48"/>
  <c r="M70" i="76"/>
  <c r="A84" i="76"/>
  <c r="V20" i="45"/>
  <c r="T20" i="45"/>
  <c r="U20" i="45"/>
  <c r="Q20" i="45"/>
  <c r="S20" i="45"/>
  <c r="R20" i="45"/>
  <c r="Y20" i="45"/>
  <c r="A65" i="48"/>
  <c r="A32" i="48"/>
  <c r="P20" i="45"/>
  <c r="J6" i="83"/>
  <c r="I6" i="83" s="1"/>
  <c r="K32" i="83"/>
  <c r="Y24" i="45"/>
  <c r="Y25" i="45"/>
  <c r="Y14" i="45"/>
  <c r="Y22" i="45"/>
  <c r="Y17" i="45"/>
  <c r="Y9" i="45"/>
  <c r="DR67" i="48"/>
  <c r="DR34" i="48"/>
  <c r="DG67" i="48"/>
  <c r="DG34" i="48"/>
  <c r="H41" i="21"/>
  <c r="I41" i="21"/>
  <c r="A40" i="21"/>
  <c r="A39" i="21" s="1"/>
  <c r="J41" i="21"/>
  <c r="G39" i="44"/>
  <c r="I19" i="44"/>
  <c r="I18" i="44"/>
  <c r="Y12" i="45"/>
  <c r="Y16" i="45"/>
  <c r="Y18" i="45"/>
  <c r="Y26" i="45"/>
  <c r="D10" i="8"/>
  <c r="R18" i="45"/>
  <c r="T18" i="45"/>
  <c r="S18" i="45"/>
  <c r="U18" i="45"/>
  <c r="Q18" i="45"/>
  <c r="P18" i="45"/>
  <c r="Q12" i="45"/>
  <c r="R12" i="45"/>
  <c r="T12" i="45"/>
  <c r="V12" i="45"/>
  <c r="U12" i="45"/>
  <c r="S12" i="45"/>
  <c r="EC33" i="48"/>
  <c r="EC65" i="48"/>
  <c r="L33" i="48"/>
  <c r="L32" i="48"/>
  <c r="AS33" i="48"/>
  <c r="AS65" i="48"/>
  <c r="Y28" i="45"/>
  <c r="H45" i="68"/>
  <c r="H47" i="68" s="1"/>
  <c r="G49" i="44"/>
  <c r="I39" i="44"/>
  <c r="AH66" i="48"/>
  <c r="AH33" i="48"/>
  <c r="DR66" i="48"/>
  <c r="DR33" i="48"/>
  <c r="M84" i="76"/>
  <c r="A98" i="76"/>
  <c r="A112" i="76" s="1"/>
  <c r="A64" i="48"/>
  <c r="A31" i="48"/>
  <c r="DG66" i="48"/>
  <c r="DG33" i="48"/>
  <c r="H6" i="84"/>
  <c r="I22" i="84"/>
  <c r="EC32" i="48"/>
  <c r="EC64" i="48" s="1"/>
  <c r="L65" i="48"/>
  <c r="AS32" i="48"/>
  <c r="AS31" i="48" s="1"/>
  <c r="L31" i="48"/>
  <c r="L64" i="48"/>
  <c r="AH65" i="48"/>
  <c r="AH32" i="48"/>
  <c r="A63" i="48"/>
  <c r="A30" i="48"/>
  <c r="G6" i="84"/>
  <c r="H22" i="84"/>
  <c r="DG65" i="48"/>
  <c r="DG32" i="48"/>
  <c r="DR65" i="48"/>
  <c r="DR32" i="48"/>
  <c r="DR64" i="48" s="1"/>
  <c r="G51" i="44"/>
  <c r="I51" i="44" s="1"/>
  <c r="B89" i="44"/>
  <c r="EC31" i="48"/>
  <c r="EC63" i="48"/>
  <c r="L63" i="48"/>
  <c r="L30" i="48"/>
  <c r="A62" i="48"/>
  <c r="A29" i="48"/>
  <c r="A61" i="48" s="1"/>
  <c r="AH64" i="48"/>
  <c r="AH31" i="48"/>
  <c r="DG64" i="48"/>
  <c r="DG31" i="48"/>
  <c r="F6" i="84"/>
  <c r="G22" i="84"/>
  <c r="EC30" i="48"/>
  <c r="EC62" i="48"/>
  <c r="L29" i="48"/>
  <c r="L62" i="48"/>
  <c r="DG63" i="48"/>
  <c r="DG30" i="48"/>
  <c r="AH63" i="48"/>
  <c r="AH30" i="48"/>
  <c r="F22" i="84"/>
  <c r="E6" i="84"/>
  <c r="EC29" i="48"/>
  <c r="EC28" i="48" s="1"/>
  <c r="L61" i="48"/>
  <c r="L28" i="48"/>
  <c r="AH62" i="48"/>
  <c r="AH29" i="48"/>
  <c r="AH61" i="48" s="1"/>
  <c r="E22" i="84"/>
  <c r="D6" i="84"/>
  <c r="D22" i="84" s="1"/>
  <c r="DG62" i="48"/>
  <c r="DG29" i="48"/>
  <c r="EC61" i="48"/>
  <c r="L60" i="48"/>
  <c r="L27" i="48"/>
  <c r="L26" i="48" s="1"/>
  <c r="C6" i="84"/>
  <c r="DG61" i="48"/>
  <c r="DG28" i="48"/>
  <c r="B6" i="84"/>
  <c r="B22" i="84" s="1"/>
  <c r="C22" i="84"/>
  <c r="DG60" i="48"/>
  <c r="DG27" i="48"/>
  <c r="DG59" i="48"/>
  <c r="DG26" i="48"/>
  <c r="DG58" i="48"/>
  <c r="DG25" i="48"/>
  <c r="DG57" i="48"/>
  <c r="DG24" i="48"/>
  <c r="DG56" i="48" s="1"/>
  <c r="C9" i="54"/>
  <c r="C12" i="54" s="1"/>
  <c r="M39" i="102"/>
  <c r="M49" i="102"/>
  <c r="M51" i="102" s="1"/>
  <c r="M61" i="102" s="1"/>
  <c r="M63" i="102" s="1"/>
  <c r="M74" i="102" s="1"/>
  <c r="AH67" i="47" l="1"/>
  <c r="AH34" i="47"/>
  <c r="AH68" i="47"/>
  <c r="DR37" i="47"/>
  <c r="CK37" i="47"/>
  <c r="BO37" i="47"/>
  <c r="CV37" i="47"/>
  <c r="BD37" i="47"/>
  <c r="DG69" i="47"/>
  <c r="W37" i="47"/>
  <c r="W36" i="47" s="1"/>
  <c r="AC78" i="52"/>
  <c r="F25" i="51"/>
  <c r="O16" i="51"/>
  <c r="G16" i="51"/>
  <c r="H16" i="51"/>
  <c r="M25" i="51"/>
  <c r="E27" i="51"/>
  <c r="E40" i="51" s="1"/>
  <c r="E44" i="51" s="1"/>
  <c r="P12" i="51"/>
  <c r="P16" i="51" s="1"/>
  <c r="I25" i="51"/>
  <c r="N25" i="51"/>
  <c r="F27" i="51"/>
  <c r="F40" i="51" s="1"/>
  <c r="F44" i="51" s="1"/>
  <c r="J16" i="51"/>
  <c r="J25" i="51"/>
  <c r="C5" i="68"/>
  <c r="D24" i="68"/>
  <c r="D39" i="68" s="1"/>
  <c r="E24" i="68"/>
  <c r="E39" i="68" s="1"/>
  <c r="F24" i="68"/>
  <c r="F39" i="68" s="1"/>
  <c r="EC60" i="48"/>
  <c r="EC27" i="48"/>
  <c r="L58" i="48"/>
  <c r="L25" i="48"/>
  <c r="AS30" i="48"/>
  <c r="AS63" i="48"/>
  <c r="H6" i="83"/>
  <c r="I32" i="83"/>
  <c r="A126" i="76"/>
  <c r="M112" i="76"/>
  <c r="C73" i="48"/>
  <c r="B73" i="48" s="1"/>
  <c r="A38" i="21"/>
  <c r="H39" i="21"/>
  <c r="I39" i="21" s="1"/>
  <c r="J39" i="21"/>
  <c r="BO67" i="48"/>
  <c r="BO34" i="48"/>
  <c r="DG23" i="48"/>
  <c r="C10" i="8"/>
  <c r="BZ34" i="48"/>
  <c r="DO74" i="48"/>
  <c r="C68" i="48"/>
  <c r="B68" i="48" s="1"/>
  <c r="D68" i="48"/>
  <c r="BS74" i="48"/>
  <c r="DI74" i="48"/>
  <c r="DH74" i="48" s="1"/>
  <c r="CP74" i="48"/>
  <c r="F62" i="47"/>
  <c r="AQ74" i="48"/>
  <c r="BW74" i="48"/>
  <c r="DM74" i="48"/>
  <c r="O62" i="47"/>
  <c r="CD62" i="47"/>
  <c r="E68" i="48"/>
  <c r="AL74" i="48"/>
  <c r="F60" i="48"/>
  <c r="B15" i="48"/>
  <c r="E56" i="48"/>
  <c r="I56" i="48"/>
  <c r="AH28" i="48"/>
  <c r="AS64" i="48"/>
  <c r="M98" i="76"/>
  <c r="J32" i="83"/>
  <c r="G62" i="47"/>
  <c r="B41" i="48"/>
  <c r="I73" i="48" s="1"/>
  <c r="D62" i="47"/>
  <c r="N75" i="48"/>
  <c r="M75" i="48" s="1"/>
  <c r="E69" i="48"/>
  <c r="AM74" i="48"/>
  <c r="CN74" i="48"/>
  <c r="AB75" i="48"/>
  <c r="C69" i="48"/>
  <c r="B69" i="48" s="1"/>
  <c r="EE74" i="48"/>
  <c r="ED74" i="48" s="1"/>
  <c r="BG74" i="48"/>
  <c r="CH74" i="48"/>
  <c r="CT74" i="48"/>
  <c r="AN62" i="47"/>
  <c r="DO62" i="47"/>
  <c r="BU70" i="48"/>
  <c r="CE70" i="48"/>
  <c r="DZ70" i="48"/>
  <c r="CT70" i="48"/>
  <c r="CB70" i="48"/>
  <c r="CA70" i="48" s="1"/>
  <c r="AW70" i="48"/>
  <c r="DW70" i="48"/>
  <c r="CI70" i="48"/>
  <c r="DV70" i="48"/>
  <c r="AU70" i="48"/>
  <c r="AT70" i="48" s="1"/>
  <c r="CH70" i="48"/>
  <c r="EG70" i="48"/>
  <c r="DY70" i="48"/>
  <c r="CN70" i="48"/>
  <c r="AQ70" i="48"/>
  <c r="AZ70" i="48"/>
  <c r="DT70" i="48"/>
  <c r="DS70" i="48" s="1"/>
  <c r="DC70" i="48"/>
  <c r="DK70" i="48"/>
  <c r="EE70" i="48"/>
  <c r="ED70" i="48" s="1"/>
  <c r="EH70" i="48"/>
  <c r="CR70" i="48"/>
  <c r="H37" i="43"/>
  <c r="BD68" i="48"/>
  <c r="BD35" i="48"/>
  <c r="E17" i="43"/>
  <c r="E19" i="43" s="1"/>
  <c r="E37" i="43" s="1"/>
  <c r="E36" i="43" s="1"/>
  <c r="L16" i="43"/>
  <c r="H34" i="43"/>
  <c r="H35" i="43" s="1"/>
  <c r="H29" i="43"/>
  <c r="H31" i="43" s="1"/>
  <c r="CP70" i="48"/>
  <c r="Q270" i="99"/>
  <c r="R270" i="99"/>
  <c r="P270" i="99"/>
  <c r="S270" i="99"/>
  <c r="BT74" i="48"/>
  <c r="BA74" i="48"/>
  <c r="G46" i="33"/>
  <c r="H68" i="48"/>
  <c r="EJ74" i="48"/>
  <c r="BX74" i="48"/>
  <c r="E62" i="47"/>
  <c r="S75" i="48"/>
  <c r="EH74" i="48"/>
  <c r="BQ74" i="48"/>
  <c r="BP74" i="48" s="1"/>
  <c r="AY62" i="47"/>
  <c r="DC62" i="47"/>
  <c r="G68" i="48"/>
  <c r="E60" i="48"/>
  <c r="D30" i="50"/>
  <c r="E36" i="50"/>
  <c r="E35" i="50"/>
  <c r="E34" i="50"/>
  <c r="E39" i="50" s="1"/>
  <c r="H63" i="48"/>
  <c r="I63" i="48"/>
  <c r="J63" i="48"/>
  <c r="D63" i="48"/>
  <c r="E63" i="48"/>
  <c r="F36" i="43"/>
  <c r="L31" i="43"/>
  <c r="F43" i="48"/>
  <c r="B43" i="48" s="1"/>
  <c r="F47" i="48"/>
  <c r="F59" i="48"/>
  <c r="H59" i="48"/>
  <c r="I59" i="48"/>
  <c r="C59" i="48"/>
  <c r="B59" i="48" s="1"/>
  <c r="DP74" i="48"/>
  <c r="EK74" i="48"/>
  <c r="Y75" i="48"/>
  <c r="X75" i="48" s="1"/>
  <c r="BX62" i="47"/>
  <c r="F68" i="48"/>
  <c r="AP32" i="45"/>
  <c r="AS32" i="45"/>
  <c r="Z49" i="45"/>
  <c r="AM49" i="45" s="1"/>
  <c r="AO32" i="45"/>
  <c r="AN32" i="45"/>
  <c r="AQ32" i="45"/>
  <c r="AR32" i="45"/>
  <c r="AM32" i="45"/>
  <c r="AP40" i="45"/>
  <c r="AS40" i="45"/>
  <c r="AO40" i="45"/>
  <c r="AR40" i="45"/>
  <c r="AQ40" i="45"/>
  <c r="AN40" i="45"/>
  <c r="AM40" i="45"/>
  <c r="AQ48" i="45"/>
  <c r="AN48" i="45"/>
  <c r="AP48" i="45"/>
  <c r="AL48" i="45"/>
  <c r="AK48" i="45" s="1"/>
  <c r="AS48" i="45"/>
  <c r="AO48" i="45"/>
  <c r="AR48" i="45"/>
  <c r="AO56" i="45"/>
  <c r="AR56" i="45"/>
  <c r="AQ56" i="45"/>
  <c r="AN56" i="45"/>
  <c r="AM56" i="45"/>
  <c r="AP56" i="45"/>
  <c r="AL56" i="45"/>
  <c r="AK56" i="45" s="1"/>
  <c r="AP64" i="45"/>
  <c r="AS64" i="45"/>
  <c r="AO64" i="45"/>
  <c r="AN64" i="45"/>
  <c r="AQ64" i="45"/>
  <c r="AR64" i="45"/>
  <c r="AM64" i="45"/>
  <c r="AR73" i="45"/>
  <c r="AS73" i="45"/>
  <c r="AQ73" i="45"/>
  <c r="AM73" i="45"/>
  <c r="AP73" i="45"/>
  <c r="AL73" i="45"/>
  <c r="AK73" i="45" s="1"/>
  <c r="AO73" i="45"/>
  <c r="Z91" i="45"/>
  <c r="AO81" i="45"/>
  <c r="AQ81" i="45"/>
  <c r="AN81" i="45"/>
  <c r="AM81" i="45"/>
  <c r="AP81" i="45"/>
  <c r="AL81" i="45"/>
  <c r="AK81" i="45" s="1"/>
  <c r="AS81" i="45"/>
  <c r="AO89" i="45"/>
  <c r="AN89" i="45"/>
  <c r="AQ89" i="45"/>
  <c r="AP89" i="45"/>
  <c r="AM89" i="45"/>
  <c r="AL89" i="45"/>
  <c r="AK89" i="45" s="1"/>
  <c r="AS89" i="45"/>
  <c r="J65" i="48"/>
  <c r="H65" i="48"/>
  <c r="I65" i="48"/>
  <c r="F65" i="48"/>
  <c r="D65" i="48"/>
  <c r="G66" i="48"/>
  <c r="H66" i="48"/>
  <c r="C66" i="48"/>
  <c r="B66" i="48" s="1"/>
  <c r="DR31" i="48"/>
  <c r="J40" i="21"/>
  <c r="Q75" i="48"/>
  <c r="U75" i="48"/>
  <c r="DE74" i="48"/>
  <c r="DB74" i="48"/>
  <c r="AJ74" i="48"/>
  <c r="AI74" i="48" s="1"/>
  <c r="CC74" i="48"/>
  <c r="AY74" i="48"/>
  <c r="DN74" i="48"/>
  <c r="AP74" i="48"/>
  <c r="AN74" i="48"/>
  <c r="CI74" i="48"/>
  <c r="EL74" i="48"/>
  <c r="DU74" i="48"/>
  <c r="CO74" i="48"/>
  <c r="DZ74" i="48"/>
  <c r="BL74" i="48"/>
  <c r="BK74" i="48"/>
  <c r="AX74" i="48"/>
  <c r="EG74" i="48"/>
  <c r="BR74" i="48"/>
  <c r="CZ74" i="48"/>
  <c r="DK74" i="48"/>
  <c r="CS74" i="48"/>
  <c r="BF74" i="48"/>
  <c r="BE74" i="48" s="1"/>
  <c r="CX74" i="48"/>
  <c r="CW74" i="48" s="1"/>
  <c r="EA74" i="48"/>
  <c r="CF74" i="48"/>
  <c r="DX74" i="48"/>
  <c r="BU74" i="48"/>
  <c r="AZ74" i="48"/>
  <c r="CR74" i="48"/>
  <c r="BV74" i="48"/>
  <c r="AW74" i="48"/>
  <c r="F69" i="48"/>
  <c r="D69" i="48"/>
  <c r="E32" i="1"/>
  <c r="D30" i="1"/>
  <c r="G46" i="68"/>
  <c r="G45" i="68"/>
  <c r="G47" i="68" s="1"/>
  <c r="E51" i="79"/>
  <c r="E56" i="79" s="1"/>
  <c r="D62" i="79"/>
  <c r="EE62" i="47"/>
  <c r="ED62" i="47" s="1"/>
  <c r="EJ62" i="47"/>
  <c r="DB62" i="47"/>
  <c r="BK62" i="47"/>
  <c r="AD62" i="47"/>
  <c r="I62" i="47"/>
  <c r="BQ62" i="47"/>
  <c r="BP62" i="47" s="1"/>
  <c r="DU62" i="47"/>
  <c r="DD62" i="47"/>
  <c r="BI62" i="47"/>
  <c r="AC62" i="47"/>
  <c r="CB62" i="47"/>
  <c r="CA62" i="47" s="1"/>
  <c r="DZ62" i="47"/>
  <c r="CE62" i="47"/>
  <c r="AZ62" i="47"/>
  <c r="AF62" i="47"/>
  <c r="CO62" i="47"/>
  <c r="BH62" i="47"/>
  <c r="BM62" i="47"/>
  <c r="AE62" i="47"/>
  <c r="D29" i="43"/>
  <c r="D31" i="43" s="1"/>
  <c r="D37" i="43" s="1"/>
  <c r="D36" i="43" s="1"/>
  <c r="D34" i="43"/>
  <c r="D35" i="43" s="1"/>
  <c r="D60" i="48"/>
  <c r="C60" i="48"/>
  <c r="B60" i="48" s="1"/>
  <c r="I60" i="48"/>
  <c r="H60" i="48"/>
  <c r="F62" i="48"/>
  <c r="J62" i="48"/>
  <c r="H62" i="48"/>
  <c r="E62" i="48"/>
  <c r="C62" i="48"/>
  <c r="B62" i="48" s="1"/>
  <c r="E9" i="79"/>
  <c r="E14" i="79" s="1"/>
  <c r="D20" i="79"/>
  <c r="L59" i="48"/>
  <c r="I49" i="44"/>
  <c r="H40" i="21"/>
  <c r="AO74" i="48"/>
  <c r="EI74" i="48"/>
  <c r="B43" i="68"/>
  <c r="B46" i="68" s="1"/>
  <c r="AC75" i="48"/>
  <c r="CG74" i="48"/>
  <c r="AV74" i="48"/>
  <c r="BH74" i="48"/>
  <c r="I68" i="48"/>
  <c r="DA74" i="48"/>
  <c r="DW74" i="48"/>
  <c r="CY74" i="48"/>
  <c r="DT74" i="48"/>
  <c r="DS74" i="48" s="1"/>
  <c r="I62" i="48"/>
  <c r="BU62" i="47"/>
  <c r="EF62" i="47"/>
  <c r="A39" i="33"/>
  <c r="G40" i="33"/>
  <c r="Z75" i="48"/>
  <c r="N16" i="43"/>
  <c r="N17" i="43" s="1"/>
  <c r="I17" i="43"/>
  <c r="I19" i="43" s="1"/>
  <c r="I37" i="43" s="1"/>
  <c r="I34" i="43"/>
  <c r="I35" i="43" s="1"/>
  <c r="D39" i="44"/>
  <c r="D38" i="44" s="1"/>
  <c r="F48" i="48"/>
  <c r="D48" i="48"/>
  <c r="I48" i="48"/>
  <c r="G52" i="48"/>
  <c r="J52" i="48"/>
  <c r="D52" i="48"/>
  <c r="E52" i="48"/>
  <c r="E53" i="48"/>
  <c r="D53" i="48"/>
  <c r="I53" i="48"/>
  <c r="G57" i="48"/>
  <c r="C57" i="48"/>
  <c r="B57" i="48" s="1"/>
  <c r="H57" i="48"/>
  <c r="E57" i="48"/>
  <c r="I57" i="48"/>
  <c r="Q39" i="53"/>
  <c r="O40" i="53"/>
  <c r="A28" i="48"/>
  <c r="G59" i="44"/>
  <c r="EF74" i="48"/>
  <c r="DD74" i="48"/>
  <c r="T75" i="48"/>
  <c r="CM74" i="48"/>
  <c r="CL74" i="48" s="1"/>
  <c r="CE74" i="48"/>
  <c r="BV62" i="47"/>
  <c r="DN62" i="47"/>
  <c r="AU73" i="48"/>
  <c r="AT73" i="48" s="1"/>
  <c r="DK73" i="48"/>
  <c r="AW73" i="48"/>
  <c r="CO73" i="48"/>
  <c r="BF73" i="48"/>
  <c r="BE73" i="48" s="1"/>
  <c r="CQ73" i="48"/>
  <c r="EL73" i="48"/>
  <c r="BG73" i="48"/>
  <c r="AP73" i="48"/>
  <c r="DT73" i="48"/>
  <c r="DS73" i="48" s="1"/>
  <c r="DZ73" i="48"/>
  <c r="DE73" i="48"/>
  <c r="DD73" i="48"/>
  <c r="BI73" i="48"/>
  <c r="BH73" i="48"/>
  <c r="CX73" i="48"/>
  <c r="CW73" i="48" s="1"/>
  <c r="CI73" i="48"/>
  <c r="CB73" i="48"/>
  <c r="CA73" i="48" s="1"/>
  <c r="BT73" i="48"/>
  <c r="DA73" i="48"/>
  <c r="CN73" i="48"/>
  <c r="BQ73" i="48"/>
  <c r="BP73" i="48" s="1"/>
  <c r="I58" i="48"/>
  <c r="G58" i="48"/>
  <c r="DY74" i="48"/>
  <c r="DC74" i="48"/>
  <c r="O75" i="48"/>
  <c r="R75" i="48"/>
  <c r="D62" i="48"/>
  <c r="I69" i="48"/>
  <c r="BB74" i="48"/>
  <c r="AF75" i="48"/>
  <c r="DV74" i="48"/>
  <c r="BJ74" i="48"/>
  <c r="CQ74" i="48"/>
  <c r="AP62" i="47"/>
  <c r="CP62" i="47"/>
  <c r="AK74" i="48"/>
  <c r="AA71" i="48"/>
  <c r="AD71" i="48"/>
  <c r="AF71" i="48"/>
  <c r="AB71" i="48"/>
  <c r="Y71" i="48"/>
  <c r="X71" i="48" s="1"/>
  <c r="E30" i="79"/>
  <c r="E35" i="79" s="1"/>
  <c r="D41" i="79"/>
  <c r="H61" i="48"/>
  <c r="D61" i="48"/>
  <c r="J61" i="48"/>
  <c r="G61" i="48"/>
  <c r="Z70" i="48"/>
  <c r="AD70" i="48"/>
  <c r="N27" i="43"/>
  <c r="L28" i="43"/>
  <c r="E50" i="48"/>
  <c r="J50" i="48"/>
  <c r="H50" i="48"/>
  <c r="G50" i="48"/>
  <c r="I50" i="48"/>
  <c r="P70" i="48"/>
  <c r="S70" i="48"/>
  <c r="O70" i="48"/>
  <c r="U70" i="48"/>
  <c r="Q70" i="48"/>
  <c r="N71" i="48"/>
  <c r="M71" i="48" s="1"/>
  <c r="O71" i="48"/>
  <c r="P71" i="48"/>
  <c r="DP71" i="48"/>
  <c r="CG71" i="48"/>
  <c r="BW71" i="48"/>
  <c r="CO71" i="48"/>
  <c r="CX71" i="48"/>
  <c r="CW71" i="48" s="1"/>
  <c r="CE71" i="48"/>
  <c r="BS71" i="48"/>
  <c r="BG71" i="48"/>
  <c r="CP71" i="48"/>
  <c r="DE71" i="48"/>
  <c r="AK71" i="48"/>
  <c r="AW71" i="48"/>
  <c r="AJ71" i="48"/>
  <c r="AI71" i="48" s="1"/>
  <c r="DU71" i="48"/>
  <c r="CF71" i="48"/>
  <c r="AY71" i="48"/>
  <c r="CI71" i="48"/>
  <c r="DV71" i="48"/>
  <c r="DM71" i="48"/>
  <c r="CZ71" i="48"/>
  <c r="CN71" i="48"/>
  <c r="AU71" i="48"/>
  <c r="AT71" i="48" s="1"/>
  <c r="DZ71" i="48"/>
  <c r="U72" i="48"/>
  <c r="N72" i="48"/>
  <c r="M72" i="48" s="1"/>
  <c r="Q72" i="48"/>
  <c r="AE72" i="48"/>
  <c r="Y72" i="48"/>
  <c r="X72" i="48" s="1"/>
  <c r="AD72" i="48"/>
  <c r="AF72" i="48"/>
  <c r="Z72" i="48"/>
  <c r="AA72" i="48"/>
  <c r="DY72" i="48"/>
  <c r="CZ72" i="48"/>
  <c r="AL72" i="48"/>
  <c r="DU72" i="48"/>
  <c r="AV72" i="48"/>
  <c r="EJ72" i="48"/>
  <c r="AP72" i="48"/>
  <c r="BK72" i="48"/>
  <c r="BW72" i="48"/>
  <c r="CY72" i="48"/>
  <c r="BX72" i="48"/>
  <c r="CO72" i="48"/>
  <c r="AW72" i="48"/>
  <c r="DX72" i="48"/>
  <c r="DT72" i="48"/>
  <c r="DS72" i="48" s="1"/>
  <c r="EK72" i="48"/>
  <c r="DJ72" i="48"/>
  <c r="CT72" i="48"/>
  <c r="DI72" i="48"/>
  <c r="DH72" i="48" s="1"/>
  <c r="AO72" i="48"/>
  <c r="CE72" i="48"/>
  <c r="DD72" i="48"/>
  <c r="BQ72" i="48"/>
  <c r="BP72" i="48" s="1"/>
  <c r="AJ72" i="48"/>
  <c r="AI72" i="48" s="1"/>
  <c r="BT72" i="48"/>
  <c r="AM72" i="48"/>
  <c r="CM72" i="48"/>
  <c r="CL72" i="48" s="1"/>
  <c r="DB72" i="48"/>
  <c r="DP72" i="48"/>
  <c r="BI72" i="48"/>
  <c r="CS72" i="48"/>
  <c r="CN72" i="48"/>
  <c r="EA72" i="48"/>
  <c r="EG72" i="48"/>
  <c r="DN72" i="48"/>
  <c r="BS72" i="48"/>
  <c r="DL72" i="48"/>
  <c r="BR72" i="48"/>
  <c r="CH72" i="48"/>
  <c r="EH72" i="48"/>
  <c r="EL72" i="48"/>
  <c r="N74" i="48"/>
  <c r="M74" i="48" s="1"/>
  <c r="P74" i="48"/>
  <c r="U74" i="48"/>
  <c r="AE74" i="48"/>
  <c r="AC74" i="48"/>
  <c r="AA74" i="48"/>
  <c r="DV75" i="48"/>
  <c r="EH75" i="48"/>
  <c r="AK75" i="48"/>
  <c r="DZ75" i="48"/>
  <c r="CX75" i="48"/>
  <c r="CW75" i="48" s="1"/>
  <c r="CO75" i="48"/>
  <c r="CC75" i="48"/>
  <c r="CS75" i="48"/>
  <c r="EE75" i="48"/>
  <c r="ED75" i="48" s="1"/>
  <c r="DX75" i="48"/>
  <c r="BW75" i="48"/>
  <c r="CE75" i="48"/>
  <c r="BG75" i="48"/>
  <c r="DB75" i="48"/>
  <c r="CT75" i="48"/>
  <c r="CI75" i="48"/>
  <c r="AP75" i="48"/>
  <c r="CY75" i="48"/>
  <c r="DC75" i="48"/>
  <c r="DU75" i="48"/>
  <c r="AL75" i="48"/>
  <c r="EI75" i="48"/>
  <c r="BF75" i="48"/>
  <c r="BE75" i="48" s="1"/>
  <c r="CN75" i="48"/>
  <c r="AV75" i="48"/>
  <c r="BU75" i="48"/>
  <c r="BI75" i="48"/>
  <c r="BB75" i="48"/>
  <c r="I46" i="48"/>
  <c r="AL112" i="45"/>
  <c r="AK112" i="45" s="1"/>
  <c r="AR112" i="45"/>
  <c r="AO112" i="45"/>
  <c r="J51" i="48"/>
  <c r="C64" i="48"/>
  <c r="B64" i="48" s="1"/>
  <c r="J21" i="10"/>
  <c r="J25" i="10" s="1"/>
  <c r="EH51" i="48"/>
  <c r="BM63" i="48"/>
  <c r="CD63" i="48"/>
  <c r="CF63" i="48"/>
  <c r="DY63" i="48"/>
  <c r="CZ63" i="48"/>
  <c r="BR63" i="48"/>
  <c r="BP63" i="48" s="1"/>
  <c r="AJ63" i="48"/>
  <c r="DT63" i="48"/>
  <c r="CC63" i="48"/>
  <c r="CA63" i="48" s="1"/>
  <c r="EE63" i="48"/>
  <c r="CZ55" i="48"/>
  <c r="BR55" i="48"/>
  <c r="BP55" i="48" s="1"/>
  <c r="AJ55" i="48"/>
  <c r="DT55" i="48"/>
  <c r="CC55" i="48"/>
  <c r="CA55" i="48" s="1"/>
  <c r="AU55" i="48"/>
  <c r="EE55" i="48"/>
  <c r="CN55" i="48"/>
  <c r="CL55" i="48" s="1"/>
  <c r="BF55" i="48"/>
  <c r="DI51" i="48"/>
  <c r="CI51" i="48"/>
  <c r="BA51" i="48"/>
  <c r="EK51" i="48"/>
  <c r="CT51" i="48"/>
  <c r="BL51" i="48"/>
  <c r="AM51" i="48"/>
  <c r="DE51" i="48"/>
  <c r="BW51" i="48"/>
  <c r="W36" i="48"/>
  <c r="Z58" i="48"/>
  <c r="CG66" i="48"/>
  <c r="BG66" i="48"/>
  <c r="BE66" i="48" s="1"/>
  <c r="CZ66" i="48"/>
  <c r="BR66" i="48"/>
  <c r="BP66" i="48" s="1"/>
  <c r="AJ66" i="48"/>
  <c r="DT66" i="48"/>
  <c r="CC66" i="48"/>
  <c r="CA66" i="48" s="1"/>
  <c r="AU66" i="48"/>
  <c r="EE66" i="48"/>
  <c r="CN66" i="48"/>
  <c r="CL66" i="48" s="1"/>
  <c r="BF66" i="48"/>
  <c r="O60" i="48"/>
  <c r="N48" i="48"/>
  <c r="M48" i="48" s="1"/>
  <c r="P67" i="48"/>
  <c r="DA65" i="48"/>
  <c r="BA65" i="48"/>
  <c r="EK65" i="48"/>
  <c r="CT65" i="48"/>
  <c r="BL65" i="48"/>
  <c r="AM65" i="48"/>
  <c r="DE65" i="48"/>
  <c r="BW65" i="48"/>
  <c r="AX65" i="48"/>
  <c r="DP65" i="48"/>
  <c r="CQ65" i="48"/>
  <c r="AD58" i="48"/>
  <c r="AE54" i="48"/>
  <c r="DD49" i="48"/>
  <c r="BV49" i="48"/>
  <c r="EF49" i="48"/>
  <c r="ED49" i="48" s="1"/>
  <c r="DO49" i="48"/>
  <c r="CG49" i="48"/>
  <c r="AY49" i="48"/>
  <c r="EI49" i="48"/>
  <c r="DA49" i="48"/>
  <c r="BS49" i="48"/>
  <c r="Q47" i="48"/>
  <c r="AF49" i="48"/>
  <c r="S54" i="48"/>
  <c r="AF61" i="48"/>
  <c r="B14" i="53"/>
  <c r="I39" i="63"/>
  <c r="I41" i="63" s="1"/>
  <c r="D334" i="49"/>
  <c r="D336" i="49" s="1"/>
  <c r="CI46" i="48"/>
  <c r="B22" i="48"/>
  <c r="C54" i="48" s="1"/>
  <c r="B54" i="48" s="1"/>
  <c r="O30" i="53"/>
  <c r="K9" i="82"/>
  <c r="K14" i="82" s="1"/>
  <c r="K11" i="82"/>
  <c r="AO110" i="45"/>
  <c r="AN102" i="45"/>
  <c r="AQ102" i="45"/>
  <c r="AP94" i="45"/>
  <c r="AN43" i="45"/>
  <c r="AM35" i="45"/>
  <c r="AP35" i="45"/>
  <c r="AR107" i="45"/>
  <c r="AN57" i="45"/>
  <c r="AS67" i="45"/>
  <c r="AR59" i="45"/>
  <c r="AM51" i="45"/>
  <c r="AS46" i="45"/>
  <c r="AR38" i="45"/>
  <c r="AQ30" i="45"/>
  <c r="AM99" i="45"/>
  <c r="AR65" i="45"/>
  <c r="AL104" i="45"/>
  <c r="AK104" i="45" s="1"/>
  <c r="AS96" i="45"/>
  <c r="AO87" i="45"/>
  <c r="AO79" i="45"/>
  <c r="AR79" i="45"/>
  <c r="AM62" i="45"/>
  <c r="AL54" i="45"/>
  <c r="AK54" i="45" s="1"/>
  <c r="AN41" i="45"/>
  <c r="AM33" i="45"/>
  <c r="C10" i="82"/>
  <c r="P267" i="97"/>
  <c r="AJ239" i="97"/>
  <c r="AJ117" i="97"/>
  <c r="AS115" i="97"/>
  <c r="AJ251" i="97"/>
  <c r="AS13" i="97"/>
  <c r="AR49" i="97"/>
  <c r="AJ248" i="97"/>
  <c r="AJ104" i="97"/>
  <c r="M44" i="47"/>
  <c r="AJ65" i="97"/>
  <c r="AZ249" i="97"/>
  <c r="AC249" i="97"/>
  <c r="AK249" i="97" s="1"/>
  <c r="BA249" i="97"/>
  <c r="BA250" i="99"/>
  <c r="AZ250" i="99"/>
  <c r="AR250" i="99"/>
  <c r="AC250" i="99"/>
  <c r="AK250" i="99" s="1"/>
  <c r="BA224" i="99"/>
  <c r="AX224" i="99"/>
  <c r="AC224" i="99"/>
  <c r="AK224" i="99" s="1"/>
  <c r="AZ224" i="99"/>
  <c r="AJ235" i="99"/>
  <c r="AS235" i="99"/>
  <c r="K285" i="99"/>
  <c r="AJ172" i="99"/>
  <c r="AS172" i="99"/>
  <c r="AJ219" i="97"/>
  <c r="AS219" i="97"/>
  <c r="AX41" i="97"/>
  <c r="BA41" i="97"/>
  <c r="AZ41" i="97"/>
  <c r="AR41" i="97"/>
  <c r="AC160" i="97"/>
  <c r="AK160" i="97" s="1"/>
  <c r="AZ160" i="97"/>
  <c r="AR160" i="97"/>
  <c r="AZ182" i="99"/>
  <c r="AC182" i="99"/>
  <c r="AK182" i="99" s="1"/>
  <c r="AX182" i="99"/>
  <c r="BA182" i="99"/>
  <c r="AR182" i="99"/>
  <c r="AZ64" i="99"/>
  <c r="AX64" i="99"/>
  <c r="BA64" i="99"/>
  <c r="AR64" i="99"/>
  <c r="AC64" i="99"/>
  <c r="AK64" i="99" s="1"/>
  <c r="AS167" i="99"/>
  <c r="AJ167" i="99"/>
  <c r="AZ74" i="97"/>
  <c r="AC74" i="97"/>
  <c r="AK74" i="97" s="1"/>
  <c r="BA74" i="97"/>
  <c r="AX74" i="97"/>
  <c r="AR74" i="97"/>
  <c r="X45" i="47"/>
  <c r="AP35" i="97"/>
  <c r="AQ35" i="97"/>
  <c r="AG36" i="97"/>
  <c r="AE36" i="97"/>
  <c r="AH36" i="97"/>
  <c r="AI36" i="97"/>
  <c r="AQ37" i="97"/>
  <c r="AP37" i="97"/>
  <c r="AI38" i="97"/>
  <c r="AH38" i="97"/>
  <c r="AE38" i="97"/>
  <c r="AG38" i="97"/>
  <c r="AQ58" i="97"/>
  <c r="AP58" i="97"/>
  <c r="AG99" i="97"/>
  <c r="AE99" i="97"/>
  <c r="AH99" i="97"/>
  <c r="AK99" i="97"/>
  <c r="AQ100" i="97"/>
  <c r="AP100" i="97"/>
  <c r="AQ144" i="97"/>
  <c r="AP144" i="97"/>
  <c r="AG145" i="97"/>
  <c r="AI145" i="97"/>
  <c r="AH145" i="97"/>
  <c r="AG64" i="99"/>
  <c r="AE64" i="99"/>
  <c r="AI64" i="99"/>
  <c r="AR76" i="99"/>
  <c r="AX76" i="99"/>
  <c r="AC76" i="99"/>
  <c r="AK76" i="99" s="1"/>
  <c r="AG83" i="99"/>
  <c r="AH83" i="99"/>
  <c r="AI83" i="99"/>
  <c r="AG123" i="99"/>
  <c r="AI123" i="99"/>
  <c r="AE123" i="99"/>
  <c r="AQ128" i="99"/>
  <c r="AP128" i="99"/>
  <c r="AH129" i="99"/>
  <c r="AE129" i="99"/>
  <c r="AI129" i="99"/>
  <c r="AK129" i="99"/>
  <c r="AH131" i="99"/>
  <c r="AG131" i="99"/>
  <c r="AP185" i="99"/>
  <c r="AQ185" i="99"/>
  <c r="AG186" i="99"/>
  <c r="AE186" i="99"/>
  <c r="AI186" i="99"/>
  <c r="AZ187" i="99"/>
  <c r="AC187" i="99"/>
  <c r="AK187" i="99" s="1"/>
  <c r="AR187" i="99"/>
  <c r="AX187" i="99"/>
  <c r="AG188" i="99"/>
  <c r="AE188" i="99"/>
  <c r="AH188" i="99"/>
  <c r="AI197" i="99"/>
  <c r="AG197" i="99"/>
  <c r="AE197" i="99"/>
  <c r="AR211" i="99"/>
  <c r="BA211" i="99"/>
  <c r="AZ211" i="99"/>
  <c r="AC211" i="99"/>
  <c r="AK211" i="99" s="1"/>
  <c r="AQ216" i="99"/>
  <c r="AP216" i="99"/>
  <c r="R58" i="101"/>
  <c r="AD58" i="101" s="1"/>
  <c r="R25" i="101"/>
  <c r="X48" i="101"/>
  <c r="AD48" i="101"/>
  <c r="X51" i="101"/>
  <c r="AD51" i="101"/>
  <c r="L70" i="101"/>
  <c r="AD70" i="101"/>
  <c r="F26" i="101"/>
  <c r="F79" i="101"/>
  <c r="X71" i="101"/>
  <c r="AD71" i="101"/>
  <c r="R23" i="101"/>
  <c r="R99" i="101"/>
  <c r="AD99" i="101" s="1"/>
  <c r="AD87" i="101"/>
  <c r="X87" i="101"/>
  <c r="X99" i="101" s="1"/>
  <c r="AD95" i="101"/>
  <c r="R31" i="101"/>
  <c r="X95" i="101"/>
  <c r="X31" i="101" s="1"/>
  <c r="R119" i="101"/>
  <c r="AD107" i="101"/>
  <c r="X107" i="101"/>
  <c r="X119" i="101" s="1"/>
  <c r="AD111" i="101"/>
  <c r="F119" i="101"/>
  <c r="L111" i="101"/>
  <c r="AD115" i="101"/>
  <c r="AD126" i="101"/>
  <c r="F22" i="101"/>
  <c r="F139" i="101"/>
  <c r="L126" i="101"/>
  <c r="AD151" i="101"/>
  <c r="L151" i="101"/>
  <c r="X152" i="101"/>
  <c r="AD152" i="101"/>
  <c r="AN204" i="52"/>
  <c r="Y108" i="45"/>
  <c r="J60" i="48"/>
  <c r="G64" i="48"/>
  <c r="E64" i="48"/>
  <c r="F16" i="51"/>
  <c r="D263" i="50"/>
  <c r="D265" i="50" s="1"/>
  <c r="D128" i="50"/>
  <c r="D130" i="50" s="1"/>
  <c r="D155" i="50"/>
  <c r="D157" i="50" s="1"/>
  <c r="F46" i="21"/>
  <c r="DY51" i="48"/>
  <c r="AL63" i="48"/>
  <c r="DM63" i="48"/>
  <c r="CN63" i="48"/>
  <c r="CL63" i="48" s="1"/>
  <c r="CO63" i="48"/>
  <c r="BG63" i="48"/>
  <c r="BE63" i="48" s="1"/>
  <c r="EH63" i="48"/>
  <c r="DI63" i="48"/>
  <c r="CI63" i="48"/>
  <c r="BA63" i="48"/>
  <c r="EK63" i="48"/>
  <c r="CT63" i="48"/>
  <c r="J40" i="48"/>
  <c r="DI55" i="48"/>
  <c r="CI55" i="48"/>
  <c r="BA55" i="48"/>
  <c r="EK55" i="48"/>
  <c r="CT55" i="48"/>
  <c r="BL55" i="48"/>
  <c r="AM55" i="48"/>
  <c r="DE55" i="48"/>
  <c r="BW55" i="48"/>
  <c r="AP51" i="48"/>
  <c r="DZ51" i="48"/>
  <c r="CR51" i="48"/>
  <c r="BJ51" i="48"/>
  <c r="DC51" i="48"/>
  <c r="BU51" i="48"/>
  <c r="DN51" i="48"/>
  <c r="CF51" i="48"/>
  <c r="AX51" i="48"/>
  <c r="E39" i="48"/>
  <c r="AO51" i="48"/>
  <c r="P60" i="48"/>
  <c r="O48" i="48"/>
  <c r="CP51" i="48"/>
  <c r="AQ65" i="48"/>
  <c r="BJ65" i="48"/>
  <c r="DC65" i="48"/>
  <c r="BU65" i="48"/>
  <c r="DN65" i="48"/>
  <c r="CF65" i="48"/>
  <c r="DY65" i="48"/>
  <c r="CZ65" i="48"/>
  <c r="AE58" i="48"/>
  <c r="AF54" i="48"/>
  <c r="J42" i="48"/>
  <c r="Y50" i="48"/>
  <c r="X50" i="48" s="1"/>
  <c r="DM49" i="48"/>
  <c r="CE49" i="48"/>
  <c r="AN49" i="48"/>
  <c r="DX49" i="48"/>
  <c r="CP49" i="48"/>
  <c r="BH49" i="48"/>
  <c r="AQ49" i="48"/>
  <c r="CB49" i="48"/>
  <c r="R47" i="48"/>
  <c r="T54" i="48"/>
  <c r="Y61" i="48"/>
  <c r="X61" i="48" s="1"/>
  <c r="D371" i="50"/>
  <c r="D373" i="50" s="1"/>
  <c r="J53" i="48"/>
  <c r="G34" i="43"/>
  <c r="G35" i="43" s="1"/>
  <c r="G36" i="43" s="1"/>
  <c r="K34" i="43"/>
  <c r="K35" i="43" s="1"/>
  <c r="F51" i="48"/>
  <c r="CK36" i="48"/>
  <c r="A37" i="47"/>
  <c r="AS110" i="45"/>
  <c r="AR102" i="45"/>
  <c r="AM94" i="45"/>
  <c r="AO107" i="45"/>
  <c r="AO57" i="45"/>
  <c r="AL46" i="45"/>
  <c r="AK46" i="45" s="1"/>
  <c r="AO38" i="45"/>
  <c r="AN30" i="45"/>
  <c r="AQ99" i="45"/>
  <c r="AO65" i="45"/>
  <c r="AP104" i="45"/>
  <c r="AS87" i="45"/>
  <c r="AS79" i="45"/>
  <c r="AQ62" i="45"/>
  <c r="AP54" i="45"/>
  <c r="AO41" i="45"/>
  <c r="AN33" i="45"/>
  <c r="AQ33" i="45"/>
  <c r="C11" i="82"/>
  <c r="U48" i="48"/>
  <c r="C20" i="79"/>
  <c r="I15" i="8"/>
  <c r="Q21" i="82"/>
  <c r="AJ141" i="97"/>
  <c r="AK223" i="97"/>
  <c r="AC170" i="97"/>
  <c r="AK170" i="97" s="1"/>
  <c r="AX170" i="97"/>
  <c r="AZ170" i="97"/>
  <c r="AZ83" i="97"/>
  <c r="AR83" i="97"/>
  <c r="AC83" i="97"/>
  <c r="AK83" i="97" s="1"/>
  <c r="AC10" i="97"/>
  <c r="AX10" i="97"/>
  <c r="AJ80" i="97"/>
  <c r="AS80" i="97"/>
  <c r="AZ85" i="99"/>
  <c r="AR85" i="99"/>
  <c r="AX85" i="99"/>
  <c r="BA85" i="99"/>
  <c r="AZ127" i="99"/>
  <c r="AR127" i="99"/>
  <c r="AC127" i="99"/>
  <c r="AK127" i="99" s="1"/>
  <c r="AJ252" i="99"/>
  <c r="AS252" i="99"/>
  <c r="P276" i="97"/>
  <c r="S276" i="97"/>
  <c r="T276" i="97"/>
  <c r="Q276" i="97"/>
  <c r="R276" i="97"/>
  <c r="AJ180" i="97"/>
  <c r="AS180" i="97"/>
  <c r="AX80" i="97"/>
  <c r="AC80" i="97"/>
  <c r="AK80" i="97" s="1"/>
  <c r="AZ80" i="97"/>
  <c r="AR80" i="97"/>
  <c r="AX143" i="99"/>
  <c r="AZ143" i="99"/>
  <c r="AR143" i="99"/>
  <c r="BA143" i="99"/>
  <c r="AC143" i="99"/>
  <c r="AK143" i="99" s="1"/>
  <c r="BA169" i="99"/>
  <c r="AR169" i="99"/>
  <c r="AX169" i="99"/>
  <c r="AC169" i="99"/>
  <c r="AK169" i="99" s="1"/>
  <c r="AZ169" i="99"/>
  <c r="AJ37" i="97"/>
  <c r="AS37" i="97"/>
  <c r="AS109" i="99"/>
  <c r="AJ109" i="99"/>
  <c r="L84" i="96"/>
  <c r="N85" i="96"/>
  <c r="M85" i="96"/>
  <c r="H103" i="96"/>
  <c r="L90" i="96"/>
  <c r="N92" i="96"/>
  <c r="G92" i="96"/>
  <c r="L95" i="96"/>
  <c r="M95" i="96"/>
  <c r="N100" i="96"/>
  <c r="G100" i="96"/>
  <c r="AE10" i="97"/>
  <c r="AB260" i="97"/>
  <c r="AO260" i="97"/>
  <c r="Y285" i="97" s="1"/>
  <c r="AL260" i="97"/>
  <c r="AT260" i="97"/>
  <c r="AB285" i="97" s="1"/>
  <c r="BA26" i="97"/>
  <c r="AZ26" i="97"/>
  <c r="AR26" i="97"/>
  <c r="AX26" i="97"/>
  <c r="AC26" i="97"/>
  <c r="AK26" i="97" s="1"/>
  <c r="AC70" i="97"/>
  <c r="AK70" i="97" s="1"/>
  <c r="AX70" i="97"/>
  <c r="AR70" i="97"/>
  <c r="BA70" i="97"/>
  <c r="AJ75" i="97"/>
  <c r="AS75" i="97"/>
  <c r="AC104" i="97"/>
  <c r="AK104" i="97" s="1"/>
  <c r="AR104" i="97"/>
  <c r="AX104" i="97"/>
  <c r="AZ104" i="97"/>
  <c r="AX108" i="97"/>
  <c r="AC108" i="97"/>
  <c r="AK108" i="97" s="1"/>
  <c r="AR108" i="97"/>
  <c r="BA108" i="97"/>
  <c r="AZ146" i="97"/>
  <c r="AC146" i="97"/>
  <c r="AK146" i="97" s="1"/>
  <c r="AR146" i="97"/>
  <c r="AX146" i="97"/>
  <c r="BA146" i="97"/>
  <c r="AP150" i="97"/>
  <c r="AQ150" i="97"/>
  <c r="AC162" i="97"/>
  <c r="AK162" i="97" s="1"/>
  <c r="AR162" i="97"/>
  <c r="BA162" i="97"/>
  <c r="AG179" i="97"/>
  <c r="AI179" i="97"/>
  <c r="AE179" i="97"/>
  <c r="BA180" i="97"/>
  <c r="AR180" i="97"/>
  <c r="AX180" i="97"/>
  <c r="AZ180" i="97"/>
  <c r="V13" i="98"/>
  <c r="R59" i="98"/>
  <c r="V59" i="98" s="1"/>
  <c r="E100" i="98"/>
  <c r="G81" i="98"/>
  <c r="N82" i="98"/>
  <c r="M82" i="98"/>
  <c r="M90" i="98"/>
  <c r="N90" i="98"/>
  <c r="L92" i="98"/>
  <c r="M92" i="98"/>
  <c r="AP35" i="99"/>
  <c r="AQ35" i="99"/>
  <c r="AE36" i="99"/>
  <c r="AH36" i="99"/>
  <c r="AG36" i="99"/>
  <c r="AI79" i="99"/>
  <c r="AE79" i="99"/>
  <c r="AG79" i="99"/>
  <c r="AH79" i="99"/>
  <c r="AH81" i="99"/>
  <c r="AE81" i="99"/>
  <c r="AI81" i="99"/>
  <c r="AP82" i="99"/>
  <c r="AQ82" i="99"/>
  <c r="AQ176" i="99"/>
  <c r="AP176" i="99"/>
  <c r="AH177" i="99"/>
  <c r="AE177" i="99"/>
  <c r="AG195" i="99"/>
  <c r="AI195" i="99"/>
  <c r="AZ196" i="99"/>
  <c r="AX196" i="99"/>
  <c r="AR196" i="99"/>
  <c r="AC196" i="99"/>
  <c r="AK196" i="99" s="1"/>
  <c r="BA196" i="99"/>
  <c r="AR213" i="99"/>
  <c r="AX213" i="99"/>
  <c r="BA213" i="99"/>
  <c r="AG214" i="99"/>
  <c r="AE214" i="99"/>
  <c r="AI214" i="99"/>
  <c r="AX230" i="99"/>
  <c r="BA230" i="99"/>
  <c r="AR230" i="99"/>
  <c r="AZ230" i="99"/>
  <c r="AR234" i="99"/>
  <c r="AZ234" i="99"/>
  <c r="BA234" i="99"/>
  <c r="AX234" i="99"/>
  <c r="AC234" i="99"/>
  <c r="AK234" i="99" s="1"/>
  <c r="U54" i="48"/>
  <c r="C42" i="48"/>
  <c r="B23" i="48"/>
  <c r="G55" i="48" s="1"/>
  <c r="AS41" i="45"/>
  <c r="AR33" i="45"/>
  <c r="AZ242" i="97"/>
  <c r="BA242" i="97"/>
  <c r="AR238" i="97"/>
  <c r="AC238" i="97"/>
  <c r="AK238" i="97" s="1"/>
  <c r="AC154" i="97"/>
  <c r="AK154" i="97" s="1"/>
  <c r="AX154" i="97"/>
  <c r="AZ154" i="97"/>
  <c r="BA40" i="97"/>
  <c r="AX40" i="97"/>
  <c r="AX143" i="97"/>
  <c r="BA143" i="97"/>
  <c r="AZ143" i="97"/>
  <c r="L97" i="96"/>
  <c r="M97" i="96"/>
  <c r="AJ121" i="99"/>
  <c r="AS121" i="99"/>
  <c r="N100" i="98"/>
  <c r="AX29" i="99"/>
  <c r="AR29" i="99"/>
  <c r="BA29" i="99"/>
  <c r="AS52" i="99"/>
  <c r="AJ52" i="99"/>
  <c r="AR146" i="99"/>
  <c r="AZ146" i="99"/>
  <c r="AX146" i="99"/>
  <c r="AC146" i="99"/>
  <c r="AK146" i="99" s="1"/>
  <c r="AS140" i="99"/>
  <c r="AJ140" i="99"/>
  <c r="AZ186" i="99"/>
  <c r="AC186" i="99"/>
  <c r="AK186" i="99" s="1"/>
  <c r="AX186" i="99"/>
  <c r="AR186" i="99"/>
  <c r="AJ202" i="97"/>
  <c r="AS202" i="97"/>
  <c r="AJ189" i="99"/>
  <c r="AS189" i="99"/>
  <c r="AJ20" i="99"/>
  <c r="AS20" i="99"/>
  <c r="AZ201" i="97"/>
  <c r="AC201" i="97"/>
  <c r="AK201" i="97" s="1"/>
  <c r="AX201" i="97"/>
  <c r="BA214" i="99"/>
  <c r="AR214" i="99"/>
  <c r="AC214" i="99"/>
  <c r="AK214" i="99" s="1"/>
  <c r="AZ214" i="99"/>
  <c r="AJ85" i="99"/>
  <c r="AS85" i="99"/>
  <c r="AR141" i="97"/>
  <c r="AC141" i="97"/>
  <c r="AK141" i="97" s="1"/>
  <c r="AJ17" i="97"/>
  <c r="AS17" i="97"/>
  <c r="X62" i="96"/>
  <c r="O103" i="96" s="1"/>
  <c r="R62" i="96"/>
  <c r="V62" i="96" s="1"/>
  <c r="AC20" i="97"/>
  <c r="AK20" i="97" s="1"/>
  <c r="AZ20" i="97"/>
  <c r="AR20" i="97"/>
  <c r="AG46" i="97"/>
  <c r="AE46" i="97"/>
  <c r="AH46" i="97"/>
  <c r="AP178" i="97"/>
  <c r="AQ178" i="97"/>
  <c r="AZ197" i="97"/>
  <c r="AR197" i="97"/>
  <c r="AI198" i="97"/>
  <c r="AH198" i="97"/>
  <c r="AE198" i="97"/>
  <c r="AG198" i="97"/>
  <c r="AK198" i="97"/>
  <c r="AQ219" i="97"/>
  <c r="AP219" i="97"/>
  <c r="AG220" i="97"/>
  <c r="AE220" i="97"/>
  <c r="AI220" i="97"/>
  <c r="AC221" i="97"/>
  <c r="AK221" i="97" s="1"/>
  <c r="AX221" i="97"/>
  <c r="AR221" i="97"/>
  <c r="AZ221" i="97"/>
  <c r="AG11" i="99"/>
  <c r="AI11" i="99"/>
  <c r="AE11" i="99"/>
  <c r="AK11" i="99"/>
  <c r="N260" i="99"/>
  <c r="AH11" i="99"/>
  <c r="AH13" i="99"/>
  <c r="AI13" i="99"/>
  <c r="AG13" i="99"/>
  <c r="AW260" i="99"/>
  <c r="AG285" i="99" s="1"/>
  <c r="AL260" i="99"/>
  <c r="AQ107" i="99"/>
  <c r="AP107" i="99"/>
  <c r="AI108" i="99"/>
  <c r="AK108" i="99"/>
  <c r="AE108" i="99"/>
  <c r="AG108" i="99"/>
  <c r="AR109" i="99"/>
  <c r="AX109" i="99"/>
  <c r="BA109" i="99"/>
  <c r="AQ115" i="99"/>
  <c r="AP115" i="99"/>
  <c r="AG116" i="99"/>
  <c r="AH116" i="99"/>
  <c r="AI116" i="99"/>
  <c r="AR180" i="99"/>
  <c r="BA180" i="99"/>
  <c r="AZ180" i="99"/>
  <c r="AH193" i="99"/>
  <c r="AI193" i="99"/>
  <c r="AE193" i="99"/>
  <c r="AZ236" i="99"/>
  <c r="AR236" i="99"/>
  <c r="AC236" i="99"/>
  <c r="AK236" i="99" s="1"/>
  <c r="BA236" i="99"/>
  <c r="AX236" i="99"/>
  <c r="AX243" i="99"/>
  <c r="AC243" i="99"/>
  <c r="AK243" i="99" s="1"/>
  <c r="BA243" i="99"/>
  <c r="AZ243" i="99"/>
  <c r="R269" i="99"/>
  <c r="P273" i="99"/>
  <c r="R273" i="99"/>
  <c r="R277" i="99"/>
  <c r="R278" i="99"/>
  <c r="P278" i="99"/>
  <c r="S278" i="99"/>
  <c r="U279" i="99"/>
  <c r="T279" i="99"/>
  <c r="U281" i="99"/>
  <c r="H281" i="99"/>
  <c r="S282" i="99"/>
  <c r="J73" i="101"/>
  <c r="H73" i="101"/>
  <c r="I73" i="101" s="1"/>
  <c r="A72" i="101"/>
  <c r="DG35" i="47"/>
  <c r="DG68" i="47"/>
  <c r="AC46" i="52"/>
  <c r="AD46" i="52"/>
  <c r="E49" i="48"/>
  <c r="F64" i="48"/>
  <c r="D182" i="50"/>
  <c r="D184" i="50" s="1"/>
  <c r="DP55" i="48"/>
  <c r="BG51" i="48"/>
  <c r="BE51" i="48" s="1"/>
  <c r="DD63" i="48"/>
  <c r="AV63" i="48"/>
  <c r="AT63" i="48" s="1"/>
  <c r="EF63" i="48"/>
  <c r="ED63" i="48" s="1"/>
  <c r="DO63" i="48"/>
  <c r="CG63" i="48"/>
  <c r="AY63" i="48"/>
  <c r="EI63" i="48"/>
  <c r="DA63" i="48"/>
  <c r="BS63" i="48"/>
  <c r="AK63" i="48"/>
  <c r="AI63" i="48" s="1"/>
  <c r="DL63" i="48"/>
  <c r="AY55" i="48"/>
  <c r="EI55" i="48"/>
  <c r="DA55" i="48"/>
  <c r="BS55" i="48"/>
  <c r="AK55" i="48"/>
  <c r="AI55" i="48" s="1"/>
  <c r="DL55" i="48"/>
  <c r="CD55" i="48"/>
  <c r="AV55" i="48"/>
  <c r="AT55" i="48" s="1"/>
  <c r="DW55" i="48"/>
  <c r="CO55" i="48"/>
  <c r="BH51" i="48"/>
  <c r="AQ51" i="48"/>
  <c r="CB51" i="48"/>
  <c r="BB51" i="48"/>
  <c r="CM51" i="48"/>
  <c r="BM51" i="48"/>
  <c r="CX51" i="48"/>
  <c r="CY55" i="48"/>
  <c r="CW55" i="48" s="1"/>
  <c r="CY66" i="48"/>
  <c r="CW66" i="48" s="1"/>
  <c r="AY66" i="48"/>
  <c r="EI66" i="48"/>
  <c r="DA66" i="48"/>
  <c r="BS66" i="48"/>
  <c r="AK66" i="48"/>
  <c r="AI66" i="48" s="1"/>
  <c r="DL66" i="48"/>
  <c r="CD66" i="48"/>
  <c r="AV66" i="48"/>
  <c r="AT66" i="48" s="1"/>
  <c r="DW66" i="48"/>
  <c r="CO66" i="48"/>
  <c r="N60" i="48"/>
  <c r="M60" i="48" s="1"/>
  <c r="Q48" i="48"/>
  <c r="Z54" i="48"/>
  <c r="Z50" i="48"/>
  <c r="J39" i="48"/>
  <c r="DJ65" i="48"/>
  <c r="DH65" i="48" s="1"/>
  <c r="CB65" i="48"/>
  <c r="BB65" i="48"/>
  <c r="CM65" i="48"/>
  <c r="BM65" i="48"/>
  <c r="CX65" i="48"/>
  <c r="BX65" i="48"/>
  <c r="AP65" i="48"/>
  <c r="DZ65" i="48"/>
  <c r="Y54" i="48"/>
  <c r="X54" i="48" s="1"/>
  <c r="AB50" i="48"/>
  <c r="AU49" i="48"/>
  <c r="EE49" i="48"/>
  <c r="CN49" i="48"/>
  <c r="CL49" i="48" s="1"/>
  <c r="BF49" i="48"/>
  <c r="AO49" i="48"/>
  <c r="CY49" i="48"/>
  <c r="CW49" i="48" s="1"/>
  <c r="CH49" i="48"/>
  <c r="BI49" i="48"/>
  <c r="EA49" i="48"/>
  <c r="DB49" i="48"/>
  <c r="T47" i="48"/>
  <c r="Z49" i="48"/>
  <c r="J49" i="48"/>
  <c r="AA61" i="48"/>
  <c r="F36" i="44"/>
  <c r="F37" i="44" s="1"/>
  <c r="M36" i="43"/>
  <c r="H38" i="48"/>
  <c r="B35" i="48"/>
  <c r="O15" i="53"/>
  <c r="R39" i="53"/>
  <c r="K12" i="82"/>
  <c r="AL110" i="45"/>
  <c r="AK110" i="45" s="1"/>
  <c r="AS102" i="45"/>
  <c r="AN94" i="45"/>
  <c r="AS43" i="45"/>
  <c r="AR35" i="45"/>
  <c r="AM67" i="45"/>
  <c r="AP67" i="45"/>
  <c r="AM46" i="45"/>
  <c r="AL38" i="45"/>
  <c r="AK38" i="45" s="1"/>
  <c r="AR99" i="45"/>
  <c r="AN104" i="45"/>
  <c r="AQ104" i="45"/>
  <c r="AP96" i="45"/>
  <c r="AL87" i="45"/>
  <c r="AK87" i="45" s="1"/>
  <c r="AL79" i="45"/>
  <c r="AK79" i="45" s="1"/>
  <c r="AS62" i="45"/>
  <c r="AQ54" i="45"/>
  <c r="AO33" i="45"/>
  <c r="CV36" i="48"/>
  <c r="AZ10" i="97"/>
  <c r="AC197" i="97"/>
  <c r="AK197" i="97" s="1"/>
  <c r="AZ40" i="97"/>
  <c r="AX242" i="97"/>
  <c r="BA170" i="97"/>
  <c r="AX238" i="97"/>
  <c r="AC143" i="97"/>
  <c r="AK143" i="97" s="1"/>
  <c r="AS175" i="99"/>
  <c r="AK13" i="99"/>
  <c r="AS185" i="97"/>
  <c r="AX20" i="97"/>
  <c r="BA230" i="97"/>
  <c r="AX230" i="97"/>
  <c r="AX199" i="97"/>
  <c r="BA199" i="97"/>
  <c r="AZ122" i="99"/>
  <c r="BA122" i="99"/>
  <c r="AX122" i="99"/>
  <c r="AR161" i="99"/>
  <c r="AZ161" i="99"/>
  <c r="AX161" i="99"/>
  <c r="T268" i="99"/>
  <c r="S268" i="99"/>
  <c r="P268" i="99"/>
  <c r="AS233" i="99"/>
  <c r="AJ233" i="99"/>
  <c r="AC153" i="99"/>
  <c r="AK153" i="99" s="1"/>
  <c r="AX153" i="99"/>
  <c r="AZ153" i="99"/>
  <c r="AR153" i="99"/>
  <c r="AZ202" i="99"/>
  <c r="AX202" i="99"/>
  <c r="AC202" i="99"/>
  <c r="AK202" i="99" s="1"/>
  <c r="BA202" i="99"/>
  <c r="AR202" i="99"/>
  <c r="AC131" i="97"/>
  <c r="AK131" i="97" s="1"/>
  <c r="AR131" i="97"/>
  <c r="AX131" i="97"/>
  <c r="BA131" i="97"/>
  <c r="AZ131" i="97"/>
  <c r="AS34" i="97"/>
  <c r="AJ34" i="97"/>
  <c r="AC167" i="99"/>
  <c r="AK167" i="99" s="1"/>
  <c r="AZ167" i="99"/>
  <c r="BA167" i="99"/>
  <c r="AR167" i="99"/>
  <c r="AS234" i="99"/>
  <c r="AJ234" i="99"/>
  <c r="AX180" i="99"/>
  <c r="AJ139" i="99"/>
  <c r="AS139" i="99"/>
  <c r="AX156" i="97"/>
  <c r="AR156" i="97"/>
  <c r="AC156" i="97"/>
  <c r="AK156" i="97" s="1"/>
  <c r="AZ156" i="97"/>
  <c r="AR139" i="97"/>
  <c r="BA139" i="97"/>
  <c r="AC139" i="97"/>
  <c r="AK139" i="97" s="1"/>
  <c r="AR245" i="99"/>
  <c r="AC245" i="99"/>
  <c r="AK245" i="99" s="1"/>
  <c r="AX245" i="99"/>
  <c r="AZ123" i="99"/>
  <c r="AX123" i="99"/>
  <c r="AC123" i="99"/>
  <c r="AK123" i="99" s="1"/>
  <c r="AR123" i="99"/>
  <c r="BA123" i="99"/>
  <c r="AC63" i="99"/>
  <c r="AK63" i="99" s="1"/>
  <c r="BA63" i="99"/>
  <c r="AZ63" i="99"/>
  <c r="AC109" i="99"/>
  <c r="AK109" i="99" s="1"/>
  <c r="AJ86" i="97"/>
  <c r="AS86" i="97"/>
  <c r="BA134" i="99"/>
  <c r="AC134" i="99"/>
  <c r="AK134" i="99" s="1"/>
  <c r="AX134" i="99"/>
  <c r="AZ134" i="99"/>
  <c r="AR134" i="99"/>
  <c r="AX258" i="97"/>
  <c r="AR258" i="97"/>
  <c r="BA258" i="97"/>
  <c r="AC258" i="97"/>
  <c r="AK258" i="97" s="1"/>
  <c r="BA254" i="97"/>
  <c r="AR254" i="97"/>
  <c r="AZ254" i="97"/>
  <c r="AX254" i="97"/>
  <c r="Q282" i="99"/>
  <c r="T282" i="99"/>
  <c r="R282" i="99"/>
  <c r="AH31" i="97"/>
  <c r="AE31" i="97"/>
  <c r="AG31" i="97"/>
  <c r="AI31" i="97"/>
  <c r="AP32" i="97"/>
  <c r="AQ32" i="97"/>
  <c r="AH33" i="97"/>
  <c r="AI33" i="97"/>
  <c r="AE33" i="97"/>
  <c r="AP135" i="97"/>
  <c r="AQ135" i="97"/>
  <c r="AH136" i="97"/>
  <c r="AI136" i="97"/>
  <c r="AE136" i="97"/>
  <c r="AG136" i="97"/>
  <c r="AP137" i="97"/>
  <c r="AQ137" i="97"/>
  <c r="AH171" i="97"/>
  <c r="AG171" i="97"/>
  <c r="AE171" i="97"/>
  <c r="AI171" i="97"/>
  <c r="AK171" i="97"/>
  <c r="AR172" i="97"/>
  <c r="BA172" i="97"/>
  <c r="AG212" i="97"/>
  <c r="AI212" i="97"/>
  <c r="AH212" i="97"/>
  <c r="AQ10" i="99"/>
  <c r="AP10" i="99"/>
  <c r="AM260" i="99"/>
  <c r="W285" i="99" s="1"/>
  <c r="AQ28" i="99"/>
  <c r="AP28" i="99"/>
  <c r="AI29" i="99"/>
  <c r="AG29" i="99"/>
  <c r="AR30" i="99"/>
  <c r="AX30" i="99"/>
  <c r="AC30" i="99"/>
  <c r="AK30" i="99" s="1"/>
  <c r="AP62" i="99"/>
  <c r="AQ62" i="99"/>
  <c r="AP87" i="99"/>
  <c r="AQ87" i="99"/>
  <c r="AI90" i="99"/>
  <c r="AE90" i="99"/>
  <c r="AH90" i="99"/>
  <c r="AG90" i="99"/>
  <c r="AZ91" i="99"/>
  <c r="AX91" i="99"/>
  <c r="AC91" i="99"/>
  <c r="AK91" i="99" s="1"/>
  <c r="BA91" i="99"/>
  <c r="AE92" i="99"/>
  <c r="AI92" i="99"/>
  <c r="AH92" i="99"/>
  <c r="AG92" i="99"/>
  <c r="AJ96" i="99"/>
  <c r="AS96" i="99"/>
  <c r="AH149" i="99"/>
  <c r="AG149" i="99"/>
  <c r="AI149" i="99"/>
  <c r="AE149" i="99"/>
  <c r="AX184" i="99"/>
  <c r="AC184" i="99"/>
  <c r="AK184" i="99" s="1"/>
  <c r="AR184" i="99"/>
  <c r="BA184" i="99"/>
  <c r="AI191" i="99"/>
  <c r="AG191" i="99"/>
  <c r="AR192" i="99"/>
  <c r="AC192" i="99"/>
  <c r="AK192" i="99" s="1"/>
  <c r="AZ192" i="99"/>
  <c r="BA192" i="99"/>
  <c r="AQ208" i="99"/>
  <c r="AP208" i="99"/>
  <c r="AX215" i="99"/>
  <c r="AR215" i="99"/>
  <c r="AZ215" i="99"/>
  <c r="AC215" i="99"/>
  <c r="AK215" i="99" s="1"/>
  <c r="A53" i="101"/>
  <c r="H54" i="101"/>
  <c r="I54" i="101" s="1"/>
  <c r="J54" i="101"/>
  <c r="AA22" i="101"/>
  <c r="AA35" i="101" s="1"/>
  <c r="C35" i="101"/>
  <c r="Q35" i="101"/>
  <c r="AC22" i="101"/>
  <c r="AC35" i="101" s="1"/>
  <c r="AB23" i="101"/>
  <c r="D35" i="101"/>
  <c r="AB29" i="101"/>
  <c r="P35" i="101"/>
  <c r="AD50" i="101"/>
  <c r="R27" i="101"/>
  <c r="X50" i="101"/>
  <c r="X27" i="101" s="1"/>
  <c r="AD53" i="101"/>
  <c r="R30" i="101"/>
  <c r="X53" i="101"/>
  <c r="F25" i="101"/>
  <c r="L25" i="101" s="1"/>
  <c r="L89" i="101"/>
  <c r="AD89" i="101"/>
  <c r="F99" i="101"/>
  <c r="R26" i="101"/>
  <c r="AD26" i="101" s="1"/>
  <c r="AD110" i="101"/>
  <c r="AD114" i="101"/>
  <c r="X114" i="101"/>
  <c r="I118" i="101"/>
  <c r="F34" i="101"/>
  <c r="J118" i="101"/>
  <c r="L118" i="101"/>
  <c r="AD118" i="101"/>
  <c r="D120" i="101"/>
  <c r="L129" i="101"/>
  <c r="AD129" i="101"/>
  <c r="AD133" i="101"/>
  <c r="F29" i="101"/>
  <c r="L133" i="101"/>
  <c r="AN93" i="52"/>
  <c r="D40" i="48"/>
  <c r="N54" i="48"/>
  <c r="M54" i="48" s="1"/>
  <c r="D253" i="49"/>
  <c r="D255" i="49" s="1"/>
  <c r="AL107" i="45"/>
  <c r="AK107" i="45" s="1"/>
  <c r="AL57" i="45"/>
  <c r="AK57" i="45" s="1"/>
  <c r="AO99" i="45"/>
  <c r="AL65" i="45"/>
  <c r="AK65" i="45" s="1"/>
  <c r="AL41" i="45"/>
  <c r="AK41" i="45" s="1"/>
  <c r="AR242" i="97"/>
  <c r="AZ238" i="97"/>
  <c r="BA141" i="97"/>
  <c r="Q267" i="97"/>
  <c r="R267" i="97"/>
  <c r="AX200" i="97"/>
  <c r="AR200" i="97"/>
  <c r="AZ200" i="97"/>
  <c r="AR209" i="97"/>
  <c r="BA209" i="97"/>
  <c r="AR25" i="97"/>
  <c r="AZ25" i="97"/>
  <c r="AZ68" i="97"/>
  <c r="AX68" i="97"/>
  <c r="AR68" i="97"/>
  <c r="AZ109" i="99"/>
  <c r="AS258" i="99"/>
  <c r="AJ258" i="99"/>
  <c r="BA78" i="99"/>
  <c r="AR78" i="99"/>
  <c r="AC78" i="99"/>
  <c r="AK78" i="99" s="1"/>
  <c r="AX78" i="99"/>
  <c r="AC49" i="99"/>
  <c r="AK49" i="99" s="1"/>
  <c r="AX49" i="99"/>
  <c r="AZ49" i="99"/>
  <c r="AR49" i="99"/>
  <c r="AR155" i="99"/>
  <c r="BA155" i="99"/>
  <c r="AC155" i="99"/>
  <c r="AK155" i="99" s="1"/>
  <c r="AX155" i="99"/>
  <c r="AZ165" i="99"/>
  <c r="AC165" i="99"/>
  <c r="AK165" i="99" s="1"/>
  <c r="AR165" i="99"/>
  <c r="H285" i="97"/>
  <c r="Q266" i="97"/>
  <c r="R266" i="97"/>
  <c r="T266" i="97"/>
  <c r="S266" i="97"/>
  <c r="P266" i="97"/>
  <c r="AC163" i="97"/>
  <c r="AK163" i="97" s="1"/>
  <c r="AR163" i="97"/>
  <c r="BA163" i="97"/>
  <c r="AX163" i="97"/>
  <c r="AZ163" i="97"/>
  <c r="AS90" i="97"/>
  <c r="AJ90" i="97"/>
  <c r="AC61" i="97"/>
  <c r="AK61" i="97" s="1"/>
  <c r="AX61" i="97"/>
  <c r="AR61" i="97"/>
  <c r="BA61" i="97"/>
  <c r="AZ61" i="97"/>
  <c r="AC259" i="99"/>
  <c r="AK259" i="99" s="1"/>
  <c r="BA259" i="99"/>
  <c r="AX259" i="99"/>
  <c r="AZ259" i="99"/>
  <c r="AX173" i="97"/>
  <c r="AC173" i="97"/>
  <c r="AK173" i="97" s="1"/>
  <c r="AZ173" i="97"/>
  <c r="BA173" i="97"/>
  <c r="AR173" i="97"/>
  <c r="AJ75" i="99"/>
  <c r="AS75" i="99"/>
  <c r="AJ84" i="97"/>
  <c r="AS84" i="97"/>
  <c r="AJ87" i="97"/>
  <c r="AS87" i="97"/>
  <c r="AR65" i="97"/>
  <c r="BA65" i="97"/>
  <c r="AZ65" i="97"/>
  <c r="Z62" i="96"/>
  <c r="Q103" i="96" s="1"/>
  <c r="Y62" i="96"/>
  <c r="P103" i="96" s="1"/>
  <c r="I103" i="96"/>
  <c r="M84" i="96"/>
  <c r="C103" i="96"/>
  <c r="M86" i="96"/>
  <c r="L86" i="96"/>
  <c r="AF260" i="97"/>
  <c r="Z285" i="97" s="1"/>
  <c r="AN260" i="97"/>
  <c r="X285" i="97" s="1"/>
  <c r="AP59" i="97"/>
  <c r="AQ59" i="97"/>
  <c r="AI60" i="97"/>
  <c r="AH60" i="97"/>
  <c r="AG60" i="97"/>
  <c r="AE60" i="97"/>
  <c r="AG64" i="97"/>
  <c r="AH64" i="97"/>
  <c r="AI64" i="97"/>
  <c r="AE64" i="97"/>
  <c r="AH66" i="97"/>
  <c r="AG66" i="97"/>
  <c r="AK66" i="97"/>
  <c r="AE66" i="97"/>
  <c r="AS88" i="97"/>
  <c r="AJ88" i="97"/>
  <c r="AR89" i="97"/>
  <c r="AC89" i="97"/>
  <c r="AK89" i="97" s="1"/>
  <c r="BA89" i="97"/>
  <c r="AX89" i="97"/>
  <c r="AH116" i="97"/>
  <c r="AE116" i="97"/>
  <c r="AG116" i="97"/>
  <c r="AX240" i="97"/>
  <c r="BA240" i="97"/>
  <c r="AC240" i="97"/>
  <c r="AK240" i="97" s="1"/>
  <c r="AZ240" i="97"/>
  <c r="T10" i="98"/>
  <c r="T59" i="98" s="1"/>
  <c r="L59" i="98"/>
  <c r="N81" i="98"/>
  <c r="M81" i="98"/>
  <c r="L86" i="98"/>
  <c r="H100" i="98"/>
  <c r="N88" i="98"/>
  <c r="G88" i="98"/>
  <c r="M89" i="98"/>
  <c r="N89" i="98"/>
  <c r="AQ46" i="99"/>
  <c r="AP46" i="99"/>
  <c r="AE47" i="99"/>
  <c r="AI47" i="99"/>
  <c r="AG47" i="99"/>
  <c r="AX48" i="99"/>
  <c r="AC48" i="99"/>
  <c r="AK48" i="99" s="1"/>
  <c r="AR48" i="99"/>
  <c r="AZ48" i="99"/>
  <c r="AG53" i="99"/>
  <c r="AH53" i="99"/>
  <c r="AE53" i="99"/>
  <c r="AI53" i="99"/>
  <c r="AK53" i="99"/>
  <c r="AX83" i="99"/>
  <c r="BA83" i="99"/>
  <c r="AC83" i="99"/>
  <c r="AK83" i="99" s="1"/>
  <c r="AI132" i="99"/>
  <c r="AH132" i="99"/>
  <c r="AG132" i="99"/>
  <c r="AK132" i="99"/>
  <c r="AP197" i="99"/>
  <c r="AQ197" i="99"/>
  <c r="X43" i="47"/>
  <c r="D49" i="48"/>
  <c r="F46" i="48"/>
  <c r="J64" i="48"/>
  <c r="F55" i="48"/>
  <c r="D290" i="50"/>
  <c r="D292" i="50" s="1"/>
  <c r="E37" i="53"/>
  <c r="I44" i="21"/>
  <c r="J44" i="21"/>
  <c r="J46" i="21" s="1"/>
  <c r="BT49" i="48"/>
  <c r="BV63" i="48"/>
  <c r="DN63" i="48"/>
  <c r="AW63" i="48"/>
  <c r="EG63" i="48"/>
  <c r="BQ63" i="48"/>
  <c r="AZ63" i="48"/>
  <c r="DJ63" i="48"/>
  <c r="DH63" i="48" s="1"/>
  <c r="CS63" i="48"/>
  <c r="BK63" i="48"/>
  <c r="DU63" i="48"/>
  <c r="DS63" i="48" s="1"/>
  <c r="BQ55" i="48"/>
  <c r="AZ55" i="48"/>
  <c r="DJ55" i="48"/>
  <c r="DH55" i="48" s="1"/>
  <c r="CS55" i="48"/>
  <c r="BK55" i="48"/>
  <c r="DU55" i="48"/>
  <c r="DS55" i="48" s="1"/>
  <c r="DD55" i="48"/>
  <c r="BV55" i="48"/>
  <c r="EF55" i="48"/>
  <c r="ED55" i="48" s="1"/>
  <c r="DO55" i="48"/>
  <c r="CH51" i="48"/>
  <c r="BI51" i="48"/>
  <c r="EA51" i="48"/>
  <c r="DB51" i="48"/>
  <c r="BT51" i="48"/>
  <c r="EL51" i="48"/>
  <c r="DM51" i="48"/>
  <c r="CE51" i="48"/>
  <c r="AN51" i="48"/>
  <c r="DX51" i="48"/>
  <c r="BB49" i="48"/>
  <c r="DL49" i="48"/>
  <c r="AX66" i="48"/>
  <c r="BQ66" i="48"/>
  <c r="AZ66" i="48"/>
  <c r="DJ66" i="48"/>
  <c r="DH66" i="48" s="1"/>
  <c r="CS66" i="48"/>
  <c r="BK66" i="48"/>
  <c r="DU66" i="48"/>
  <c r="DS66" i="48" s="1"/>
  <c r="DD66" i="48"/>
  <c r="BV66" i="48"/>
  <c r="EF66" i="48"/>
  <c r="ED66" i="48" s="1"/>
  <c r="DO66" i="48"/>
  <c r="BI65" i="48"/>
  <c r="DB65" i="48"/>
  <c r="BT65" i="48"/>
  <c r="EL65" i="48"/>
  <c r="DM65" i="48"/>
  <c r="CE65" i="48"/>
  <c r="AN65" i="48"/>
  <c r="DX65" i="48"/>
  <c r="CP65" i="48"/>
  <c r="BU49" i="48"/>
  <c r="DN49" i="48"/>
  <c r="CF49" i="48"/>
  <c r="DY49" i="48"/>
  <c r="CZ49" i="48"/>
  <c r="BR49" i="48"/>
  <c r="BP49" i="48" s="1"/>
  <c r="AJ49" i="48"/>
  <c r="DT49" i="48"/>
  <c r="CG51" i="48"/>
  <c r="J17" i="43"/>
  <c r="J19" i="43" s="1"/>
  <c r="J37" i="43" s="1"/>
  <c r="J36" i="43" s="1"/>
  <c r="D344" i="50"/>
  <c r="D346" i="50" s="1"/>
  <c r="Z70" i="45"/>
  <c r="D74" i="50"/>
  <c r="D76" i="50" s="1"/>
  <c r="G29" i="44"/>
  <c r="AM59" i="45"/>
  <c r="AR96" i="45"/>
  <c r="AO54" i="45"/>
  <c r="AK193" i="97"/>
  <c r="AC68" i="97"/>
  <c r="AK68" i="97" s="1"/>
  <c r="P266" i="99"/>
  <c r="AX127" i="99"/>
  <c r="S266" i="99"/>
  <c r="AS44" i="97"/>
  <c r="AR201" i="97"/>
  <c r="BA80" i="97"/>
  <c r="AX214" i="99"/>
  <c r="AC43" i="97"/>
  <c r="AK43" i="97" s="1"/>
  <c r="BA43" i="97"/>
  <c r="AX43" i="97"/>
  <c r="G87" i="96"/>
  <c r="N84" i="96"/>
  <c r="AZ178" i="99"/>
  <c r="AR178" i="99"/>
  <c r="AC178" i="99"/>
  <c r="AK178" i="99" s="1"/>
  <c r="BA178" i="99"/>
  <c r="AS73" i="99"/>
  <c r="AJ73" i="99"/>
  <c r="AS38" i="99"/>
  <c r="AJ38" i="99"/>
  <c r="AC103" i="99"/>
  <c r="AK103" i="99" s="1"/>
  <c r="AZ103" i="99"/>
  <c r="AR103" i="99"/>
  <c r="G285" i="99"/>
  <c r="AJ101" i="99"/>
  <c r="AS101" i="99"/>
  <c r="AR133" i="99"/>
  <c r="BA133" i="99"/>
  <c r="AX133" i="99"/>
  <c r="AJ232" i="97"/>
  <c r="AS232" i="97"/>
  <c r="AX183" i="97"/>
  <c r="AC183" i="97"/>
  <c r="AK183" i="97" s="1"/>
  <c r="BA183" i="97"/>
  <c r="AZ183" i="97"/>
  <c r="AJ157" i="97"/>
  <c r="AS157" i="97"/>
  <c r="AH220" i="97"/>
  <c r="AR102" i="97"/>
  <c r="BA102" i="97"/>
  <c r="AC102" i="97"/>
  <c r="AK102" i="97" s="1"/>
  <c r="AX102" i="97"/>
  <c r="AS52" i="97"/>
  <c r="AJ52" i="97"/>
  <c r="L96" i="96"/>
  <c r="M96" i="96"/>
  <c r="P282" i="97"/>
  <c r="R282" i="97"/>
  <c r="S282" i="97"/>
  <c r="AC244" i="99"/>
  <c r="AK244" i="99" s="1"/>
  <c r="AX244" i="99"/>
  <c r="BA244" i="99"/>
  <c r="AZ244" i="99"/>
  <c r="BA191" i="97"/>
  <c r="AZ191" i="97"/>
  <c r="AC191" i="97"/>
  <c r="AK191" i="97" s="1"/>
  <c r="AX191" i="97"/>
  <c r="AR191" i="97"/>
  <c r="AJ41" i="97"/>
  <c r="AS41" i="97"/>
  <c r="AX209" i="99"/>
  <c r="BA209" i="99"/>
  <c r="AC209" i="99"/>
  <c r="AK209" i="99" s="1"/>
  <c r="AZ209" i="99"/>
  <c r="AJ130" i="97"/>
  <c r="AS130" i="97"/>
  <c r="AJ137" i="97"/>
  <c r="AS137" i="97"/>
  <c r="AH108" i="99"/>
  <c r="AX256" i="97"/>
  <c r="AR256" i="97"/>
  <c r="AZ256" i="97"/>
  <c r="AC256" i="97"/>
  <c r="AK256" i="97" s="1"/>
  <c r="AS225" i="97"/>
  <c r="AJ225" i="97"/>
  <c r="AX125" i="97"/>
  <c r="AR125" i="97"/>
  <c r="BA125" i="97"/>
  <c r="P280" i="97"/>
  <c r="R280" i="97"/>
  <c r="Q280" i="97"/>
  <c r="S280" i="97"/>
  <c r="AA62" i="96"/>
  <c r="R103" i="96" s="1"/>
  <c r="AG54" i="97"/>
  <c r="AH54" i="97"/>
  <c r="AI54" i="97"/>
  <c r="AE54" i="97"/>
  <c r="AC69" i="97"/>
  <c r="AK69" i="97" s="1"/>
  <c r="BA69" i="97"/>
  <c r="AX69" i="97"/>
  <c r="AP109" i="97"/>
  <c r="AQ109" i="97"/>
  <c r="AG110" i="97"/>
  <c r="AK110" i="97"/>
  <c r="AI110" i="97"/>
  <c r="AH154" i="97"/>
  <c r="AI154" i="97"/>
  <c r="AG154" i="97"/>
  <c r="AE154" i="97"/>
  <c r="AE162" i="97"/>
  <c r="AG162" i="97"/>
  <c r="AH162" i="97"/>
  <c r="BA205" i="97"/>
  <c r="AR205" i="97"/>
  <c r="AX205" i="97"/>
  <c r="AE35" i="99"/>
  <c r="AH35" i="99"/>
  <c r="AI35" i="99"/>
  <c r="AG35" i="99"/>
  <c r="AP175" i="99"/>
  <c r="AQ175" i="99"/>
  <c r="AC212" i="99"/>
  <c r="AK212" i="99" s="1"/>
  <c r="AX212" i="99"/>
  <c r="BA212" i="99"/>
  <c r="AR212" i="99"/>
  <c r="AI224" i="99"/>
  <c r="AH224" i="99"/>
  <c r="AE224" i="99"/>
  <c r="AG224" i="99"/>
  <c r="AH234" i="99"/>
  <c r="AI234" i="99"/>
  <c r="AE234" i="99"/>
  <c r="AR258" i="99"/>
  <c r="AC258" i="99"/>
  <c r="AK258" i="99" s="1"/>
  <c r="AX258" i="99"/>
  <c r="BA258" i="99"/>
  <c r="A116" i="101"/>
  <c r="J117" i="101"/>
  <c r="H117" i="101"/>
  <c r="I117" i="101" s="1"/>
  <c r="E35" i="101"/>
  <c r="R203" i="52"/>
  <c r="Z202" i="52"/>
  <c r="BA237" i="99"/>
  <c r="AX237" i="99"/>
  <c r="AR237" i="99"/>
  <c r="AC237" i="99"/>
  <c r="AK237" i="99" s="1"/>
  <c r="AS187" i="99"/>
  <c r="AJ187" i="99"/>
  <c r="AZ25" i="99"/>
  <c r="AX25" i="99"/>
  <c r="AR25" i="99"/>
  <c r="AJ103" i="99"/>
  <c r="AS103" i="99"/>
  <c r="AR38" i="99"/>
  <c r="AX38" i="99"/>
  <c r="AC38" i="99"/>
  <c r="AK38" i="99" s="1"/>
  <c r="AR72" i="99"/>
  <c r="AZ72" i="99"/>
  <c r="AX72" i="99"/>
  <c r="BA72" i="99"/>
  <c r="AC72" i="99"/>
  <c r="AK72" i="99" s="1"/>
  <c r="AZ157" i="99"/>
  <c r="BA157" i="99"/>
  <c r="AC157" i="99"/>
  <c r="AK157" i="99" s="1"/>
  <c r="AR157" i="99"/>
  <c r="AC151" i="99"/>
  <c r="AK151" i="99" s="1"/>
  <c r="AZ151" i="99"/>
  <c r="BA151" i="99"/>
  <c r="AX151" i="99"/>
  <c r="AR151" i="99"/>
  <c r="AJ59" i="99"/>
  <c r="AS59" i="99"/>
  <c r="AZ101" i="97"/>
  <c r="AR101" i="97"/>
  <c r="AC101" i="97"/>
  <c r="AK101" i="97" s="1"/>
  <c r="BA101" i="97"/>
  <c r="AX101" i="97"/>
  <c r="BA47" i="97"/>
  <c r="AZ47" i="97"/>
  <c r="AX47" i="97"/>
  <c r="AR47" i="97"/>
  <c r="AC47" i="97"/>
  <c r="AK47" i="97" s="1"/>
  <c r="AI46" i="97"/>
  <c r="BA217" i="99"/>
  <c r="AX217" i="99"/>
  <c r="AR217" i="99"/>
  <c r="AC217" i="99"/>
  <c r="AK217" i="99" s="1"/>
  <c r="AR244" i="97"/>
  <c r="AC244" i="97"/>
  <c r="AK244" i="97" s="1"/>
  <c r="AZ244" i="97"/>
  <c r="BA244" i="97"/>
  <c r="AJ178" i="97"/>
  <c r="AS178" i="97"/>
  <c r="AZ105" i="99"/>
  <c r="BA105" i="99"/>
  <c r="AR105" i="99"/>
  <c r="AC105" i="99"/>
  <c r="AK105" i="99" s="1"/>
  <c r="AX105" i="99"/>
  <c r="AP108" i="97"/>
  <c r="AR74" i="99"/>
  <c r="AX74" i="99"/>
  <c r="BA74" i="99"/>
  <c r="AZ74" i="99"/>
  <c r="AS238" i="97"/>
  <c r="AJ238" i="97"/>
  <c r="AR215" i="97"/>
  <c r="BA215" i="97"/>
  <c r="AX215" i="97"/>
  <c r="AZ215" i="97"/>
  <c r="AC81" i="97"/>
  <c r="AK81" i="97" s="1"/>
  <c r="AX81" i="97"/>
  <c r="AZ81" i="97"/>
  <c r="AR81" i="97"/>
  <c r="AX46" i="97"/>
  <c r="AZ46" i="97"/>
  <c r="AC46" i="97"/>
  <c r="AK46" i="97" s="1"/>
  <c r="AG47" i="97"/>
  <c r="AI47" i="97"/>
  <c r="AZ93" i="97"/>
  <c r="AR93" i="97"/>
  <c r="AC93" i="97"/>
  <c r="AK93" i="97" s="1"/>
  <c r="AX93" i="97"/>
  <c r="AX149" i="97"/>
  <c r="AR149" i="97"/>
  <c r="AZ149" i="97"/>
  <c r="BA149" i="97"/>
  <c r="AC149" i="97"/>
  <c r="AK149" i="97" s="1"/>
  <c r="AQ161" i="97"/>
  <c r="AP161" i="97"/>
  <c r="AR181" i="97"/>
  <c r="BA181" i="97"/>
  <c r="AG182" i="97"/>
  <c r="AH182" i="97"/>
  <c r="AI182" i="97"/>
  <c r="AH195" i="97"/>
  <c r="AE195" i="97"/>
  <c r="AG195" i="97"/>
  <c r="AP196" i="97"/>
  <c r="AQ196" i="97"/>
  <c r="AQ34" i="99"/>
  <c r="AP34" i="99"/>
  <c r="AI107" i="99"/>
  <c r="AH107" i="99"/>
  <c r="AE107" i="99"/>
  <c r="AE135" i="99"/>
  <c r="AI135" i="99"/>
  <c r="AG135" i="99"/>
  <c r="AZ136" i="99"/>
  <c r="BA136" i="99"/>
  <c r="AR136" i="99"/>
  <c r="AX136" i="99"/>
  <c r="AQ233" i="99"/>
  <c r="AP233" i="99"/>
  <c r="F160" i="101"/>
  <c r="L159" i="101"/>
  <c r="R28" i="101"/>
  <c r="AC49" i="97"/>
  <c r="AK49" i="97" s="1"/>
  <c r="AX49" i="97"/>
  <c r="AJ190" i="99"/>
  <c r="AS190" i="99"/>
  <c r="AZ67" i="99"/>
  <c r="AX67" i="99"/>
  <c r="AR67" i="99"/>
  <c r="AC67" i="99"/>
  <c r="AK67" i="99" s="1"/>
  <c r="AC84" i="97"/>
  <c r="AK84" i="97" s="1"/>
  <c r="AX84" i="97"/>
  <c r="AZ84" i="97"/>
  <c r="BA84" i="97"/>
  <c r="AR84" i="97"/>
  <c r="AZ256" i="99"/>
  <c r="AC256" i="99"/>
  <c r="AK256" i="99" s="1"/>
  <c r="BA256" i="99"/>
  <c r="AR256" i="99"/>
  <c r="AJ209" i="99"/>
  <c r="AS209" i="99"/>
  <c r="AX162" i="99"/>
  <c r="BA162" i="99"/>
  <c r="AC162" i="99"/>
  <c r="AK162" i="99" s="1"/>
  <c r="AR162" i="99"/>
  <c r="AZ162" i="99"/>
  <c r="BA149" i="99"/>
  <c r="AC149" i="99"/>
  <c r="AK149" i="99" s="1"/>
  <c r="AZ149" i="99"/>
  <c r="AZ95" i="97"/>
  <c r="AX95" i="97"/>
  <c r="AR95" i="97"/>
  <c r="BA95" i="97"/>
  <c r="AR253" i="97"/>
  <c r="AC253" i="97"/>
  <c r="AK253" i="97" s="1"/>
  <c r="AZ253" i="97"/>
  <c r="AX253" i="97"/>
  <c r="M91" i="98"/>
  <c r="L91" i="98"/>
  <c r="AS216" i="97"/>
  <c r="AJ216" i="97"/>
  <c r="BA194" i="99"/>
  <c r="AR194" i="99"/>
  <c r="AC194" i="99"/>
  <c r="AK194" i="99" s="1"/>
  <c r="AZ194" i="99"/>
  <c r="AX194" i="99"/>
  <c r="BA113" i="99"/>
  <c r="AC113" i="99"/>
  <c r="AK113" i="99" s="1"/>
  <c r="AR113" i="99"/>
  <c r="AX113" i="99"/>
  <c r="AR252" i="97"/>
  <c r="AC252" i="97"/>
  <c r="AK252" i="97" s="1"/>
  <c r="AZ252" i="97"/>
  <c r="AX252" i="97"/>
  <c r="BA252" i="97"/>
  <c r="AR202" i="97"/>
  <c r="AZ202" i="97"/>
  <c r="AX202" i="97"/>
  <c r="AC202" i="97"/>
  <c r="AK202" i="97" s="1"/>
  <c r="AY45" i="97"/>
  <c r="AY260" i="97" s="1"/>
  <c r="AI285" i="97" s="1"/>
  <c r="AU260" i="97"/>
  <c r="AE285" i="97" s="1"/>
  <c r="AJ59" i="97"/>
  <c r="AS59" i="97"/>
  <c r="AH193" i="97"/>
  <c r="AG193" i="97"/>
  <c r="AI193" i="97"/>
  <c r="AE193" i="97"/>
  <c r="AP194" i="97"/>
  <c r="AQ194" i="97"/>
  <c r="AP222" i="97"/>
  <c r="AQ222" i="97"/>
  <c r="AE223" i="97"/>
  <c r="AH223" i="97"/>
  <c r="AG223" i="97"/>
  <c r="AR236" i="97"/>
  <c r="AZ236" i="97"/>
  <c r="AX236" i="97"/>
  <c r="P270" i="97"/>
  <c r="S270" i="97"/>
  <c r="R270" i="97"/>
  <c r="T270" i="97"/>
  <c r="AY12" i="99"/>
  <c r="AY260" i="99" s="1"/>
  <c r="AI285" i="99" s="1"/>
  <c r="AU260" i="99"/>
  <c r="AE285" i="99" s="1"/>
  <c r="AE14" i="99"/>
  <c r="AB260" i="99"/>
  <c r="AG22" i="99"/>
  <c r="AE22" i="99"/>
  <c r="AI22" i="99"/>
  <c r="AH22" i="99"/>
  <c r="AH44" i="99"/>
  <c r="AG44" i="99"/>
  <c r="AE44" i="99"/>
  <c r="AI44" i="99"/>
  <c r="AX61" i="99"/>
  <c r="AZ61" i="99"/>
  <c r="AR61" i="99"/>
  <c r="AG87" i="99"/>
  <c r="AH87" i="99"/>
  <c r="AI87" i="99"/>
  <c r="AI169" i="99"/>
  <c r="AE169" i="99"/>
  <c r="AH169" i="99"/>
  <c r="AG169" i="99"/>
  <c r="AI238" i="99"/>
  <c r="AK238" i="99"/>
  <c r="AE238" i="99"/>
  <c r="AG238" i="99"/>
  <c r="AQ248" i="99"/>
  <c r="AP248" i="99"/>
  <c r="T269" i="99"/>
  <c r="P269" i="99"/>
  <c r="U270" i="99"/>
  <c r="M285" i="99"/>
  <c r="T270" i="99"/>
  <c r="H272" i="99"/>
  <c r="F285" i="99"/>
  <c r="S273" i="99"/>
  <c r="S277" i="99"/>
  <c r="T277" i="99"/>
  <c r="P277" i="99"/>
  <c r="Q277" i="99"/>
  <c r="T278" i="99"/>
  <c r="U278" i="99"/>
  <c r="U280" i="99"/>
  <c r="H280" i="99"/>
  <c r="Q280" i="99" s="1"/>
  <c r="P282" i="99"/>
  <c r="J156" i="101"/>
  <c r="H156" i="101"/>
  <c r="I156" i="101" s="1"/>
  <c r="A155" i="101"/>
  <c r="Z27" i="101"/>
  <c r="EC70" i="47"/>
  <c r="EC37" i="47"/>
  <c r="BT56" i="52"/>
  <c r="AN166" i="52"/>
  <c r="BV239" i="52"/>
  <c r="BN240" i="52"/>
  <c r="BE42" i="47"/>
  <c r="F30" i="101"/>
  <c r="L94" i="101"/>
  <c r="A137" i="101"/>
  <c r="J138" i="101"/>
  <c r="C140" i="101"/>
  <c r="BP40" i="47"/>
  <c r="CW43" i="47"/>
  <c r="BV96" i="52"/>
  <c r="BN97" i="52"/>
  <c r="AX130" i="52"/>
  <c r="BN167" i="52"/>
  <c r="BV166" i="52"/>
  <c r="AC45" i="52"/>
  <c r="AD45" i="52"/>
  <c r="BD54" i="52"/>
  <c r="N118" i="52"/>
  <c r="M153" i="52"/>
  <c r="N155" i="52"/>
  <c r="N157" i="52"/>
  <c r="AD83" i="52"/>
  <c r="X91" i="52"/>
  <c r="BT202" i="52"/>
  <c r="BN17" i="52"/>
  <c r="AX187" i="97"/>
  <c r="AX184" i="97"/>
  <c r="AR136" i="97"/>
  <c r="AZ31" i="97"/>
  <c r="AX51" i="97"/>
  <c r="BA130" i="97"/>
  <c r="AZ155" i="97"/>
  <c r="BA195" i="97"/>
  <c r="R273" i="97"/>
  <c r="L85" i="98"/>
  <c r="AR124" i="99"/>
  <c r="AR219" i="99"/>
  <c r="AR257" i="99"/>
  <c r="AR199" i="99"/>
  <c r="AZ229" i="99"/>
  <c r="AZ164" i="99"/>
  <c r="AR241" i="99"/>
  <c r="BA225" i="99"/>
  <c r="AC41" i="99"/>
  <c r="AK41" i="99" s="1"/>
  <c r="AZ171" i="99"/>
  <c r="AZ253" i="99"/>
  <c r="AX246" i="99"/>
  <c r="AR235" i="97"/>
  <c r="BA94" i="97"/>
  <c r="AX52" i="97"/>
  <c r="BA114" i="99"/>
  <c r="AR66" i="97"/>
  <c r="AC87" i="97"/>
  <c r="AK87" i="97" s="1"/>
  <c r="AR239" i="99"/>
  <c r="AS158" i="97"/>
  <c r="AR66" i="99"/>
  <c r="AX169" i="97"/>
  <c r="AS19" i="97"/>
  <c r="AR80" i="99"/>
  <c r="BA231" i="99"/>
  <c r="AX42" i="97"/>
  <c r="AZ213" i="97"/>
  <c r="AR135" i="99"/>
  <c r="AC55" i="97"/>
  <c r="AK55" i="97" s="1"/>
  <c r="P269" i="97"/>
  <c r="AC11" i="97"/>
  <c r="AK11" i="97" s="1"/>
  <c r="AM260" i="97"/>
  <c r="W285" i="97" s="1"/>
  <c r="AQ159" i="97"/>
  <c r="AJ191" i="97"/>
  <c r="AR245" i="97"/>
  <c r="AG83" i="97"/>
  <c r="AH158" i="97"/>
  <c r="AH150" i="97"/>
  <c r="AP133" i="97"/>
  <c r="AQ133" i="97"/>
  <c r="AE149" i="97"/>
  <c r="AI149" i="97"/>
  <c r="AI251" i="97"/>
  <c r="AE251" i="97"/>
  <c r="J96" i="101"/>
  <c r="A95" i="101"/>
  <c r="BE40" i="47"/>
  <c r="CL43" i="47"/>
  <c r="BF203" i="52"/>
  <c r="AX204" i="52"/>
  <c r="N192" i="52"/>
  <c r="M195" i="52"/>
  <c r="H164" i="52"/>
  <c r="Z164" i="52"/>
  <c r="J164" i="52" s="1"/>
  <c r="R165" i="52"/>
  <c r="AT195" i="52"/>
  <c r="BF90" i="52"/>
  <c r="AX91" i="52"/>
  <c r="AX17" i="52" s="1"/>
  <c r="AC184" i="97"/>
  <c r="AK184" i="97" s="1"/>
  <c r="AR190" i="97"/>
  <c r="AC122" i="97"/>
  <c r="AK122" i="97" s="1"/>
  <c r="AC212" i="97"/>
  <c r="AK212" i="97" s="1"/>
  <c r="BA86" i="97"/>
  <c r="AC132" i="97"/>
  <c r="AK132" i="97" s="1"/>
  <c r="AR192" i="97"/>
  <c r="AZ257" i="97"/>
  <c r="AC155" i="97"/>
  <c r="AK155" i="97" s="1"/>
  <c r="AR121" i="97"/>
  <c r="AS113" i="97"/>
  <c r="AX68" i="99"/>
  <c r="AJ61" i="99"/>
  <c r="BA251" i="99"/>
  <c r="AS43" i="99"/>
  <c r="AC257" i="99"/>
  <c r="AK257" i="99" s="1"/>
  <c r="AZ18" i="99"/>
  <c r="AC168" i="99"/>
  <c r="AK168" i="99" s="1"/>
  <c r="AC229" i="99"/>
  <c r="AK229" i="99" s="1"/>
  <c r="AC241" i="99"/>
  <c r="AK241" i="99" s="1"/>
  <c r="AR106" i="99"/>
  <c r="AC225" i="99"/>
  <c r="AK225" i="99" s="1"/>
  <c r="AR41" i="99"/>
  <c r="AJ84" i="99"/>
  <c r="AX139" i="99"/>
  <c r="AC253" i="99"/>
  <c r="AK253" i="99" s="1"/>
  <c r="AR246" i="99"/>
  <c r="AJ71" i="99"/>
  <c r="AJ144" i="99"/>
  <c r="AS179" i="99"/>
  <c r="AC94" i="97"/>
  <c r="AK94" i="97" s="1"/>
  <c r="AS145" i="99"/>
  <c r="AJ227" i="99"/>
  <c r="AX94" i="99"/>
  <c r="AC52" i="97"/>
  <c r="AK52" i="97" s="1"/>
  <c r="BA52" i="97"/>
  <c r="AJ60" i="99"/>
  <c r="AZ112" i="97"/>
  <c r="P271" i="99"/>
  <c r="AC39" i="99"/>
  <c r="AK39" i="99" s="1"/>
  <c r="AS207" i="97"/>
  <c r="AR73" i="99"/>
  <c r="BA66" i="99"/>
  <c r="AZ223" i="97"/>
  <c r="AX108" i="99"/>
  <c r="AC15" i="99"/>
  <c r="AK15" i="99" s="1"/>
  <c r="AR39" i="99"/>
  <c r="AS189" i="97"/>
  <c r="BA113" i="97"/>
  <c r="BA39" i="99"/>
  <c r="Q284" i="99"/>
  <c r="AR226" i="99"/>
  <c r="AC134" i="97"/>
  <c r="AK134" i="97" s="1"/>
  <c r="AZ210" i="97"/>
  <c r="N260" i="97"/>
  <c r="AG16" i="97"/>
  <c r="M90" i="96"/>
  <c r="AI236" i="97"/>
  <c r="AQ188" i="97"/>
  <c r="N89" i="96"/>
  <c r="AH65" i="97"/>
  <c r="AI65" i="97"/>
  <c r="AI240" i="97"/>
  <c r="AH240" i="97"/>
  <c r="AP100" i="99"/>
  <c r="AQ100" i="99"/>
  <c r="S269" i="99"/>
  <c r="Q283" i="99"/>
  <c r="BE45" i="47"/>
  <c r="X77" i="101"/>
  <c r="R33" i="101"/>
  <c r="X78" i="101"/>
  <c r="X34" i="101" s="1"/>
  <c r="R34" i="101"/>
  <c r="AD34" i="101" s="1"/>
  <c r="AD78" i="101"/>
  <c r="E80" i="101"/>
  <c r="E100" i="101"/>
  <c r="B160" i="101"/>
  <c r="CL41" i="47"/>
  <c r="DS45" i="47"/>
  <c r="DH41" i="47"/>
  <c r="AN129" i="52"/>
  <c r="AS47" i="52"/>
  <c r="AS44" i="52"/>
  <c r="BI46" i="52"/>
  <c r="N117" i="52"/>
  <c r="M120" i="52"/>
  <c r="N152" i="52"/>
  <c r="AD154" i="52"/>
  <c r="AX122" i="97"/>
  <c r="AZ212" i="97"/>
  <c r="BA132" i="97"/>
  <c r="AC259" i="97"/>
  <c r="AK259" i="97" s="1"/>
  <c r="S271" i="99"/>
  <c r="AZ257" i="99"/>
  <c r="BA168" i="99"/>
  <c r="BA164" i="99"/>
  <c r="AZ241" i="99"/>
  <c r="AZ106" i="99"/>
  <c r="AR225" i="99"/>
  <c r="AR253" i="99"/>
  <c r="AX114" i="99"/>
  <c r="BA117" i="97"/>
  <c r="AX39" i="99"/>
  <c r="AZ183" i="99"/>
  <c r="AS204" i="97"/>
  <c r="AR108" i="99"/>
  <c r="T269" i="97"/>
  <c r="BA88" i="99"/>
  <c r="AJ236" i="99"/>
  <c r="AJ91" i="99"/>
  <c r="AS93" i="99"/>
  <c r="AZ42" i="97"/>
  <c r="AZ66" i="99"/>
  <c r="AX134" i="97"/>
  <c r="T273" i="97"/>
  <c r="AZ80" i="99"/>
  <c r="AS241" i="97"/>
  <c r="AS146" i="99"/>
  <c r="AC113" i="97"/>
  <c r="AK113" i="97" s="1"/>
  <c r="AX55" i="97"/>
  <c r="AX15" i="99"/>
  <c r="AX88" i="99"/>
  <c r="AP15" i="97"/>
  <c r="AP260" i="97" s="1"/>
  <c r="AA285" i="97" s="1"/>
  <c r="M102" i="96"/>
  <c r="J29" i="12"/>
  <c r="N29" i="12"/>
  <c r="R29" i="12" s="1"/>
  <c r="J21" i="12"/>
  <c r="N21" i="12"/>
  <c r="R21" i="12" s="1"/>
  <c r="X22" i="101"/>
  <c r="X68" i="101"/>
  <c r="AD68" i="101"/>
  <c r="R24" i="101"/>
  <c r="R79" i="101"/>
  <c r="AD79" i="101" s="1"/>
  <c r="L72" i="101"/>
  <c r="F28" i="101"/>
  <c r="L28" i="101" s="1"/>
  <c r="L136" i="101"/>
  <c r="F32" i="101"/>
  <c r="AD136" i="101"/>
  <c r="DH44" i="47"/>
  <c r="DH40" i="47"/>
  <c r="C19" i="9"/>
  <c r="C17" i="9"/>
  <c r="C18" i="9"/>
  <c r="C22" i="9"/>
  <c r="C21" i="9"/>
  <c r="C16" i="9"/>
  <c r="AH241" i="52"/>
  <c r="J90" i="52"/>
  <c r="AN54" i="52"/>
  <c r="BE44" i="47"/>
  <c r="X26" i="101"/>
  <c r="U35" i="101"/>
  <c r="K35" i="101"/>
  <c r="V35" i="101"/>
  <c r="W35" i="101"/>
  <c r="O35" i="101"/>
  <c r="AA25" i="101"/>
  <c r="X132" i="101"/>
  <c r="X139" i="101" s="1"/>
  <c r="R139" i="101"/>
  <c r="AD139" i="101" s="1"/>
  <c r="AD148" i="101"/>
  <c r="X148" i="101"/>
  <c r="X159" i="101" s="1"/>
  <c r="DS41" i="47"/>
  <c r="CW40" i="47"/>
  <c r="BZ45" i="52"/>
  <c r="M227" i="52"/>
  <c r="N232" i="52"/>
  <c r="AT116" i="52"/>
  <c r="AX239" i="52"/>
  <c r="BF238" i="52"/>
  <c r="J238" i="52" s="1"/>
  <c r="BV16" i="52"/>
  <c r="S279" i="97"/>
  <c r="AR15" i="99"/>
  <c r="AE150" i="97"/>
  <c r="AE180" i="97"/>
  <c r="AE194" i="97"/>
  <c r="D100" i="98"/>
  <c r="G84" i="98"/>
  <c r="AK22" i="99"/>
  <c r="AG104" i="99"/>
  <c r="AE104" i="99"/>
  <c r="AE196" i="99"/>
  <c r="AI196" i="99"/>
  <c r="A31" i="101"/>
  <c r="H32" i="101"/>
  <c r="J75" i="101"/>
  <c r="L75" i="101"/>
  <c r="F31" i="101"/>
  <c r="L31" i="101" s="1"/>
  <c r="AD75" i="101"/>
  <c r="AD91" i="101"/>
  <c r="L91" i="101"/>
  <c r="F27" i="101"/>
  <c r="L127" i="101"/>
  <c r="AD127" i="101"/>
  <c r="F23" i="101"/>
  <c r="X157" i="101"/>
  <c r="AD157" i="101"/>
  <c r="E160" i="101"/>
  <c r="CA42" i="47"/>
  <c r="AH66" i="47"/>
  <c r="AH33" i="47"/>
  <c r="CW44" i="47"/>
  <c r="BZ36" i="47"/>
  <c r="BZ69" i="47"/>
  <c r="AI43" i="47"/>
  <c r="BF167" i="52"/>
  <c r="AX168" i="52"/>
  <c r="BV55" i="52"/>
  <c r="BT129" i="52"/>
  <c r="BZ227" i="52"/>
  <c r="N193" i="52"/>
  <c r="N264" i="52"/>
  <c r="AT269" i="52"/>
  <c r="D80" i="101"/>
  <c r="D100" i="101"/>
  <c r="B140" i="101"/>
  <c r="AT43" i="52"/>
  <c r="M116" i="52"/>
  <c r="N121" i="52"/>
  <c r="N153" i="52"/>
  <c r="M191" i="52"/>
  <c r="B120" i="101"/>
  <c r="D140" i="101"/>
  <c r="C160" i="101"/>
  <c r="L37" i="47"/>
  <c r="B128" i="52"/>
  <c r="AC41" i="52"/>
  <c r="AS45" i="52"/>
  <c r="AT46" i="52"/>
  <c r="BI42" i="52"/>
  <c r="BJ41" i="52"/>
  <c r="BJ45" i="52"/>
  <c r="BY41" i="52"/>
  <c r="BZ43" i="52"/>
  <c r="N79" i="52"/>
  <c r="N115" i="52"/>
  <c r="N190" i="52"/>
  <c r="M193" i="52"/>
  <c r="BJ80" i="52"/>
  <c r="BJ265" i="52"/>
  <c r="BZ79" i="52"/>
  <c r="BZ158" i="52"/>
  <c r="GB56" i="52"/>
  <c r="C120" i="101"/>
  <c r="E140" i="101"/>
  <c r="D160" i="101"/>
  <c r="R129" i="52"/>
  <c r="AD44" i="52"/>
  <c r="AD47" i="52"/>
  <c r="AS41" i="52"/>
  <c r="BI47" i="52"/>
  <c r="BJ47" i="52"/>
  <c r="BJ43" i="52"/>
  <c r="AS42" i="52"/>
  <c r="BZ41" i="52"/>
  <c r="M115" i="52"/>
  <c r="N120" i="52"/>
  <c r="M190" i="52"/>
  <c r="N195" i="52"/>
  <c r="M230" i="52"/>
  <c r="N267" i="52"/>
  <c r="E120" i="101"/>
  <c r="AT41" i="52"/>
  <c r="BI43" i="52"/>
  <c r="BJ46" i="52"/>
  <c r="AT42" i="52"/>
  <c r="BZ47" i="52"/>
  <c r="N154" i="52"/>
  <c r="N156" i="52"/>
  <c r="N158" i="52"/>
  <c r="N189" i="52"/>
  <c r="H90" i="52"/>
  <c r="AT79" i="52"/>
  <c r="AT158" i="52"/>
  <c r="AT232" i="52"/>
  <c r="BJ228" i="52"/>
  <c r="B80" i="101"/>
  <c r="B100" i="101"/>
  <c r="AT45" i="52"/>
  <c r="AS46" i="52"/>
  <c r="BI41" i="52"/>
  <c r="BJ44" i="52"/>
  <c r="N119" i="52"/>
  <c r="M154" i="52"/>
  <c r="M158" i="52"/>
  <c r="M189" i="52"/>
  <c r="N194" i="52"/>
  <c r="BZ116" i="52"/>
  <c r="BZ195" i="52"/>
  <c r="BZ264" i="52"/>
  <c r="C80" i="101"/>
  <c r="C100" i="101"/>
  <c r="AS37" i="47"/>
  <c r="AT47" i="52"/>
  <c r="AT44" i="52"/>
  <c r="BZ44" i="52"/>
  <c r="BY44" i="52"/>
  <c r="N116" i="52"/>
  <c r="M119" i="52"/>
  <c r="N191" i="52"/>
  <c r="M194" i="52"/>
  <c r="H238" i="52"/>
  <c r="R239" i="52"/>
  <c r="BJ117" i="52"/>
  <c r="BY42" i="52"/>
  <c r="AT84" i="52"/>
  <c r="AT121" i="52"/>
  <c r="AT155" i="52"/>
  <c r="AT192" i="52"/>
  <c r="AT229" i="52"/>
  <c r="AT266" i="52"/>
  <c r="AS269" i="52"/>
  <c r="BJ78" i="52"/>
  <c r="BI80" i="52"/>
  <c r="BJ115" i="52"/>
  <c r="BI117" i="52"/>
  <c r="BJ156" i="52"/>
  <c r="BJ193" i="52"/>
  <c r="BJ226" i="52"/>
  <c r="BI228" i="52"/>
  <c r="BJ263" i="52"/>
  <c r="BI265" i="52"/>
  <c r="BZ46" i="52"/>
  <c r="BY79" i="52"/>
  <c r="BZ84" i="52"/>
  <c r="BY116" i="52"/>
  <c r="BZ121" i="52"/>
  <c r="BZ155" i="52"/>
  <c r="BY158" i="52"/>
  <c r="BZ192" i="52"/>
  <c r="BZ232" i="52"/>
  <c r="BZ269" i="52"/>
  <c r="M264" i="52"/>
  <c r="N269" i="52"/>
  <c r="AT81" i="52"/>
  <c r="AS84" i="52"/>
  <c r="AT118" i="52"/>
  <c r="AS121" i="52"/>
  <c r="AS155" i="52"/>
  <c r="AS192" i="52"/>
  <c r="AS229" i="52"/>
  <c r="AS266" i="52"/>
  <c r="BJ82" i="52"/>
  <c r="BJ119" i="52"/>
  <c r="BJ153" i="52"/>
  <c r="BI156" i="52"/>
  <c r="BJ190" i="52"/>
  <c r="BI193" i="52"/>
  <c r="BJ230" i="52"/>
  <c r="BJ267" i="52"/>
  <c r="BY46" i="52"/>
  <c r="BZ81" i="52"/>
  <c r="BY84" i="52"/>
  <c r="BZ118" i="52"/>
  <c r="BY121" i="52"/>
  <c r="BY155" i="52"/>
  <c r="BY192" i="52"/>
  <c r="BZ229" i="52"/>
  <c r="BY232" i="52"/>
  <c r="BZ266" i="52"/>
  <c r="BY269" i="52"/>
  <c r="CL106" i="47"/>
  <c r="N266" i="52"/>
  <c r="M269" i="52"/>
  <c r="AS81" i="52"/>
  <c r="AS118" i="52"/>
  <c r="AS152" i="52"/>
  <c r="AT157" i="52"/>
  <c r="AS189" i="52"/>
  <c r="AT194" i="52"/>
  <c r="AS226" i="52"/>
  <c r="AT231" i="52"/>
  <c r="AS263" i="52"/>
  <c r="AT268" i="52"/>
  <c r="BJ79" i="52"/>
  <c r="BI82" i="52"/>
  <c r="BJ116" i="52"/>
  <c r="BI119" i="52"/>
  <c r="BI153" i="52"/>
  <c r="BJ158" i="52"/>
  <c r="BI190" i="52"/>
  <c r="BJ195" i="52"/>
  <c r="BJ227" i="52"/>
  <c r="BI230" i="52"/>
  <c r="BJ264" i="52"/>
  <c r="BI267" i="52"/>
  <c r="BZ42" i="52"/>
  <c r="BY81" i="52"/>
  <c r="BY118" i="52"/>
  <c r="BY152" i="52"/>
  <c r="BZ157" i="52"/>
  <c r="BY189" i="52"/>
  <c r="BZ194" i="52"/>
  <c r="BY229" i="52"/>
  <c r="BY266" i="52"/>
  <c r="AT105" i="47"/>
  <c r="BE107" i="47"/>
  <c r="M266" i="52"/>
  <c r="AS78" i="52"/>
  <c r="AT83" i="52"/>
  <c r="AS115" i="52"/>
  <c r="AT120" i="52"/>
  <c r="AT154" i="52"/>
  <c r="AS157" i="52"/>
  <c r="AT191" i="52"/>
  <c r="AS194" i="52"/>
  <c r="AT228" i="52"/>
  <c r="AS231" i="52"/>
  <c r="AT265" i="52"/>
  <c r="AS268" i="52"/>
  <c r="BJ42" i="52"/>
  <c r="BI79" i="52"/>
  <c r="BJ84" i="52"/>
  <c r="BI116" i="52"/>
  <c r="BJ121" i="52"/>
  <c r="BJ155" i="52"/>
  <c r="BI158" i="52"/>
  <c r="BJ192" i="52"/>
  <c r="BI195" i="52"/>
  <c r="BI227" i="52"/>
  <c r="BJ232" i="52"/>
  <c r="BI264" i="52"/>
  <c r="BJ269" i="52"/>
  <c r="BY78" i="52"/>
  <c r="BZ83" i="52"/>
  <c r="BY115" i="52"/>
  <c r="BZ120" i="52"/>
  <c r="BZ154" i="52"/>
  <c r="BY157" i="52"/>
  <c r="BZ191" i="52"/>
  <c r="BY194" i="52"/>
  <c r="BY226" i="52"/>
  <c r="BZ231" i="52"/>
  <c r="BY263" i="52"/>
  <c r="BZ268" i="52"/>
  <c r="AI106" i="47"/>
  <c r="AI107" i="47"/>
  <c r="EV389" i="52"/>
  <c r="M263" i="52"/>
  <c r="N268" i="52"/>
  <c r="AT80" i="52"/>
  <c r="AS83" i="52"/>
  <c r="AT117" i="52"/>
  <c r="AS120" i="52"/>
  <c r="AS154" i="52"/>
  <c r="AS191" i="52"/>
  <c r="AS228" i="52"/>
  <c r="AT263" i="52"/>
  <c r="AS265" i="52"/>
  <c r="BJ81" i="52"/>
  <c r="BI84" i="52"/>
  <c r="BJ118" i="52"/>
  <c r="BI155" i="52"/>
  <c r="BI192" i="52"/>
  <c r="BJ229" i="52"/>
  <c r="BI232" i="52"/>
  <c r="BJ266" i="52"/>
  <c r="BI269" i="52"/>
  <c r="BZ80" i="52"/>
  <c r="BY83" i="52"/>
  <c r="BZ117" i="52"/>
  <c r="BY120" i="52"/>
  <c r="BY154" i="52"/>
  <c r="BY191" i="52"/>
  <c r="BZ228" i="52"/>
  <c r="BY231" i="52"/>
  <c r="BZ265" i="52"/>
  <c r="BY268" i="52"/>
  <c r="AI105" i="47"/>
  <c r="AN390" i="52"/>
  <c r="N265" i="52"/>
  <c r="M268" i="52"/>
  <c r="AT78" i="52"/>
  <c r="AS80" i="52"/>
  <c r="AT115" i="52"/>
  <c r="AS117" i="52"/>
  <c r="AT156" i="52"/>
  <c r="AT193" i="52"/>
  <c r="AT230" i="52"/>
  <c r="AT267" i="52"/>
  <c r="BI81" i="52"/>
  <c r="BI118" i="52"/>
  <c r="BI152" i="52"/>
  <c r="BJ157" i="52"/>
  <c r="BI189" i="52"/>
  <c r="BJ194" i="52"/>
  <c r="BI229" i="52"/>
  <c r="BI266" i="52"/>
  <c r="BZ78" i="52"/>
  <c r="BY80" i="52"/>
  <c r="BZ115" i="52"/>
  <c r="BY117" i="52"/>
  <c r="BZ156" i="52"/>
  <c r="BZ193" i="52"/>
  <c r="BZ226" i="52"/>
  <c r="BY228" i="52"/>
  <c r="BZ263" i="52"/>
  <c r="BY265" i="52"/>
  <c r="N263" i="52"/>
  <c r="M265" i="52"/>
  <c r="AT82" i="52"/>
  <c r="AT119" i="52"/>
  <c r="AT153" i="52"/>
  <c r="AS156" i="52"/>
  <c r="AT190" i="52"/>
  <c r="AS193" i="52"/>
  <c r="AT227" i="52"/>
  <c r="AS230" i="52"/>
  <c r="AT264" i="52"/>
  <c r="AS267" i="52"/>
  <c r="BI78" i="52"/>
  <c r="BJ83" i="52"/>
  <c r="BI115" i="52"/>
  <c r="BJ120" i="52"/>
  <c r="BJ154" i="52"/>
  <c r="BI157" i="52"/>
  <c r="BJ191" i="52"/>
  <c r="BI194" i="52"/>
  <c r="BI226" i="52"/>
  <c r="BJ231" i="52"/>
  <c r="BI263" i="52"/>
  <c r="BJ268" i="52"/>
  <c r="BZ82" i="52"/>
  <c r="BZ119" i="52"/>
  <c r="BZ153" i="52"/>
  <c r="BY156" i="52"/>
  <c r="BZ190" i="52"/>
  <c r="BY193" i="52"/>
  <c r="BZ230" i="52"/>
  <c r="BZ267" i="52"/>
  <c r="X109" i="47"/>
  <c r="ED107" i="47"/>
  <c r="DP242" i="52"/>
  <c r="CL55" i="52"/>
  <c r="CD56" i="52"/>
  <c r="DP314" i="52"/>
  <c r="GR17" i="52"/>
  <c r="CT320" i="52"/>
  <c r="DB319" i="52"/>
  <c r="EF277" i="52"/>
  <c r="GR240" i="52"/>
  <c r="GD239" i="52"/>
  <c r="FV240" i="52"/>
  <c r="GB92" i="52"/>
  <c r="BD279" i="52"/>
  <c r="BT279" i="52"/>
  <c r="EF130" i="52"/>
  <c r="GT389" i="52"/>
  <c r="GL390" i="52"/>
  <c r="BN352" i="52"/>
  <c r="BV351" i="52"/>
  <c r="GL279" i="52"/>
  <c r="GT278" i="52"/>
  <c r="AN314" i="52"/>
  <c r="AX358" i="52"/>
  <c r="GD316" i="52"/>
  <c r="FV317" i="52"/>
  <c r="EH56" i="52"/>
  <c r="DZ57" i="52"/>
  <c r="EX55" i="52"/>
  <c r="DZ315" i="52"/>
  <c r="EH314" i="52"/>
  <c r="FF55" i="52"/>
  <c r="EL154" i="52"/>
  <c r="FV170" i="52"/>
  <c r="GD169" i="52"/>
  <c r="DR94" i="52"/>
  <c r="DJ95" i="52"/>
  <c r="Z315" i="52"/>
  <c r="R316" i="52"/>
  <c r="AN352" i="52"/>
  <c r="FF167" i="52"/>
  <c r="FN166" i="52"/>
  <c r="AX388" i="52"/>
  <c r="BF387" i="52"/>
  <c r="J387" i="52" s="1"/>
  <c r="EV135" i="52"/>
  <c r="BN316" i="52"/>
  <c r="BV315" i="52"/>
  <c r="CT278" i="52"/>
  <c r="DB277" i="52"/>
  <c r="GL352" i="52"/>
  <c r="GT351" i="52"/>
  <c r="EX388" i="52"/>
  <c r="GT277" i="52"/>
  <c r="DF265" i="52"/>
  <c r="EV207" i="52"/>
  <c r="DB317" i="52"/>
  <c r="DR56" i="52"/>
  <c r="DJ57" i="52"/>
  <c r="X352" i="52"/>
  <c r="FN276" i="52"/>
  <c r="FF277" i="52"/>
  <c r="CD239" i="52"/>
  <c r="CL238" i="52"/>
  <c r="GT93" i="52"/>
  <c r="GL94" i="52"/>
  <c r="DB166" i="52"/>
  <c r="CT167" i="52"/>
  <c r="EV56" i="52"/>
  <c r="CJ315" i="52"/>
  <c r="GD203" i="52"/>
  <c r="FV204" i="52"/>
  <c r="FL388" i="52"/>
  <c r="CZ92" i="52"/>
  <c r="EX91" i="52"/>
  <c r="EX17" i="52" s="1"/>
  <c r="EP92" i="52"/>
  <c r="FC47" i="52" a="1"/>
  <c r="FC47" i="52" s="1"/>
  <c r="FB47" i="52"/>
  <c r="FF240" i="52"/>
  <c r="FN239" i="52"/>
  <c r="FR47" i="52"/>
  <c r="GR128" i="52"/>
  <c r="EV276" i="52"/>
  <c r="GR313" i="52"/>
  <c r="GB387" i="52"/>
  <c r="N416" i="52"/>
  <c r="DZ388" i="52"/>
  <c r="EH387" i="52"/>
  <c r="DF117" i="52"/>
  <c r="CZ353" i="52"/>
  <c r="AP389" i="52"/>
  <c r="CD352" i="52"/>
  <c r="CL351" i="52"/>
  <c r="GT239" i="52"/>
  <c r="CD277" i="52"/>
  <c r="CL276" i="52"/>
  <c r="EP314" i="52"/>
  <c r="EX313" i="52"/>
  <c r="FL351" i="52"/>
  <c r="FV351" i="52"/>
  <c r="GD350" i="52"/>
  <c r="DZ352" i="52"/>
  <c r="EH351" i="52"/>
  <c r="FF203" i="52"/>
  <c r="FN202" i="52"/>
  <c r="FN17" i="52" s="1"/>
  <c r="DB352" i="52"/>
  <c r="GL56" i="52"/>
  <c r="DJ278" i="52"/>
  <c r="FV278" i="52"/>
  <c r="FV129" i="52"/>
  <c r="EH276" i="52"/>
  <c r="AX314" i="52"/>
  <c r="H350" i="52"/>
  <c r="DB387" i="52"/>
  <c r="CT388" i="52"/>
  <c r="R84" i="46"/>
  <c r="T84" i="46"/>
  <c r="B83" i="46"/>
  <c r="B72" i="46"/>
  <c r="B84" i="46" s="1"/>
  <c r="B78" i="46"/>
  <c r="S84" i="46"/>
  <c r="U84" i="46"/>
  <c r="O84" i="46"/>
  <c r="N84" i="46" s="1"/>
  <c r="B75" i="46"/>
  <c r="V84" i="46"/>
  <c r="CP265" i="52"/>
  <c r="DB127" i="52"/>
  <c r="CT128" i="52"/>
  <c r="DV120" i="52"/>
  <c r="DZ165" i="52"/>
  <c r="EH164" i="52"/>
  <c r="FR121" i="52"/>
  <c r="DP352" i="52"/>
  <c r="R390" i="52"/>
  <c r="DJ130" i="52"/>
  <c r="Z351" i="52"/>
  <c r="J351" i="52" s="1"/>
  <c r="GR166" i="52"/>
  <c r="DF43" i="52"/>
  <c r="DF44" i="52"/>
  <c r="DF42" i="52"/>
  <c r="FQ41" i="52"/>
  <c r="GH47" i="52"/>
  <c r="CP83" i="52"/>
  <c r="CJ91" i="52"/>
  <c r="CP228" i="52"/>
  <c r="DF83" i="52"/>
  <c r="DB90" i="52"/>
  <c r="CT239" i="52"/>
  <c r="DB238" i="52"/>
  <c r="BZ375" i="52"/>
  <c r="GX375" i="52"/>
  <c r="EL376" i="52"/>
  <c r="BZ377" i="52"/>
  <c r="GX377" i="52"/>
  <c r="EL378" i="52"/>
  <c r="BZ379" i="52"/>
  <c r="GX379" i="52"/>
  <c r="EL380" i="52"/>
  <c r="FN95" i="52"/>
  <c r="GL205" i="52"/>
  <c r="EP167" i="52"/>
  <c r="DR351" i="52"/>
  <c r="CJ388" i="52"/>
  <c r="FF129" i="52"/>
  <c r="B351" i="52"/>
  <c r="CP42" i="52"/>
  <c r="CP44" i="52"/>
  <c r="EL47" i="52"/>
  <c r="FC42" i="52" a="1"/>
  <c r="FC42" i="52" s="1"/>
  <c r="FB42" i="52"/>
  <c r="DV44" i="52"/>
  <c r="CL201" i="52"/>
  <c r="CD202" i="52"/>
  <c r="DF228" i="52"/>
  <c r="DV83" i="52"/>
  <c r="DV228" i="52"/>
  <c r="EL117" i="52"/>
  <c r="FC120" i="52" a="1"/>
  <c r="FC120" i="52" s="1"/>
  <c r="FB120" i="52"/>
  <c r="M414" i="52"/>
  <c r="B105" i="47"/>
  <c r="B407" i="47"/>
  <c r="D43" i="52"/>
  <c r="FQ46" i="52"/>
  <c r="CP47" i="52"/>
  <c r="CP191" i="52"/>
  <c r="DB201" i="52"/>
  <c r="CT202" i="52"/>
  <c r="DR201" i="52"/>
  <c r="DJ202" i="52"/>
  <c r="DZ91" i="52"/>
  <c r="EH90" i="52"/>
  <c r="GH84" i="52"/>
  <c r="FF96" i="52"/>
  <c r="CT57" i="52"/>
  <c r="BV278" i="52"/>
  <c r="DP389" i="52"/>
  <c r="BN388" i="52"/>
  <c r="DV46" i="52"/>
  <c r="DV45" i="52"/>
  <c r="CD165" i="52"/>
  <c r="CL164" i="52"/>
  <c r="DF191" i="52"/>
  <c r="DV191" i="52"/>
  <c r="EL80" i="52"/>
  <c r="EL228" i="52"/>
  <c r="FR79" i="52"/>
  <c r="FR155" i="52"/>
  <c r="GH155" i="52"/>
  <c r="AH276" i="52"/>
  <c r="AP275" i="52"/>
  <c r="J275" i="52" s="1"/>
  <c r="DB312" i="52"/>
  <c r="FL313" i="52"/>
  <c r="H313" i="52" s="1"/>
  <c r="EV241" i="52"/>
  <c r="GT55" i="52"/>
  <c r="CL314" i="52"/>
  <c r="AP351" i="52"/>
  <c r="CJ129" i="52"/>
  <c r="EF240" i="52"/>
  <c r="EV351" i="52"/>
  <c r="GD128" i="52"/>
  <c r="GD17" i="52" s="1"/>
  <c r="F14" i="68"/>
  <c r="F20" i="68" s="1"/>
  <c r="F21" i="68" s="1"/>
  <c r="GT276" i="52"/>
  <c r="CP154" i="52"/>
  <c r="DB164" i="52"/>
  <c r="DJ165" i="52"/>
  <c r="DR164" i="52"/>
  <c r="DR16" i="52" s="1"/>
  <c r="EH201" i="52"/>
  <c r="DZ202" i="52"/>
  <c r="GH229" i="52"/>
  <c r="R281" i="52"/>
  <c r="DV43" i="52"/>
  <c r="FR44" i="52"/>
  <c r="FV17" i="52"/>
  <c r="GX44" i="52"/>
  <c r="N341" i="52"/>
  <c r="M342" i="52"/>
  <c r="B313" i="52"/>
  <c r="CP120" i="52"/>
  <c r="DF154" i="52"/>
  <c r="DV154" i="52"/>
  <c r="EL191" i="52"/>
  <c r="EP17" i="52"/>
  <c r="FC82" i="52" a="1"/>
  <c r="FC82" i="52" s="1"/>
  <c r="FB82" i="52"/>
  <c r="GX227" i="52"/>
  <c r="CP46" i="52"/>
  <c r="DU45" i="52"/>
  <c r="GW45" i="52"/>
  <c r="FR45" i="52"/>
  <c r="P80" i="46"/>
  <c r="R80" i="46"/>
  <c r="CO81" i="52"/>
  <c r="CO118" i="52"/>
  <c r="CO152" i="52"/>
  <c r="CP157" i="52"/>
  <c r="CO189" i="52"/>
  <c r="CP194" i="52"/>
  <c r="CO226" i="52"/>
  <c r="CP231" i="52"/>
  <c r="CO263" i="52"/>
  <c r="CP268" i="52"/>
  <c r="DE81" i="52"/>
  <c r="DE115" i="52"/>
  <c r="DF120" i="52"/>
  <c r="DE152" i="52"/>
  <c r="DF157" i="52"/>
  <c r="DE189" i="52"/>
  <c r="DF194" i="52"/>
  <c r="DE226" i="52"/>
  <c r="DF231" i="52"/>
  <c r="DE263" i="52"/>
  <c r="DF268" i="52"/>
  <c r="DU81" i="52"/>
  <c r="DU118" i="52"/>
  <c r="DU152" i="52"/>
  <c r="DV157" i="52"/>
  <c r="DU189" i="52"/>
  <c r="DV194" i="52"/>
  <c r="DU226" i="52"/>
  <c r="DV231" i="52"/>
  <c r="DV265" i="52"/>
  <c r="DU268" i="52"/>
  <c r="EK78" i="52"/>
  <c r="EL83" i="52"/>
  <c r="EK115" i="52"/>
  <c r="EL120" i="52"/>
  <c r="EK152" i="52"/>
  <c r="EL157" i="52"/>
  <c r="EK189" i="52"/>
  <c r="EL194" i="52"/>
  <c r="EK226" i="52"/>
  <c r="EL231" i="52"/>
  <c r="EL265" i="52"/>
  <c r="EK268" i="52"/>
  <c r="FA118" i="52"/>
  <c r="FC153" i="52" a="1"/>
  <c r="FC153" i="52" s="1"/>
  <c r="FB153" i="52"/>
  <c r="FC191" i="52" a="1"/>
  <c r="FC191" i="52" s="1"/>
  <c r="FB191" i="52"/>
  <c r="FA194" i="52"/>
  <c r="FC229" i="52" a="1"/>
  <c r="FC229" i="52" s="1"/>
  <c r="FB229" i="52"/>
  <c r="FA232" i="52"/>
  <c r="FC264" i="52" a="1"/>
  <c r="FC264" i="52" s="1"/>
  <c r="FB264" i="52"/>
  <c r="FA267" i="52"/>
  <c r="FR231" i="52"/>
  <c r="GH79" i="52"/>
  <c r="GG82" i="52"/>
  <c r="GG153" i="52"/>
  <c r="GH158" i="52"/>
  <c r="GG227" i="52"/>
  <c r="GH264" i="52"/>
  <c r="GX264" i="52"/>
  <c r="DF46" i="52"/>
  <c r="DU46" i="52"/>
  <c r="EK41" i="52"/>
  <c r="FC41" i="52" a="1"/>
  <c r="FC41" i="52" s="1"/>
  <c r="FR43" i="52"/>
  <c r="FQ44" i="52"/>
  <c r="FQ47" i="52"/>
  <c r="GH44" i="52"/>
  <c r="GG45" i="52"/>
  <c r="M300" i="52"/>
  <c r="B350" i="52"/>
  <c r="N411" i="52"/>
  <c r="FA45" i="52"/>
  <c r="N378" i="52"/>
  <c r="EL42" i="52"/>
  <c r="FC45" i="52" a="1"/>
  <c r="FC45" i="52" s="1"/>
  <c r="FB45" i="52"/>
  <c r="V80" i="46"/>
  <c r="O30" i="46"/>
  <c r="N30" i="46" s="1"/>
  <c r="S30" i="46"/>
  <c r="O80" i="46"/>
  <c r="N80" i="46" s="1"/>
  <c r="CP80" i="52"/>
  <c r="CO83" i="52"/>
  <c r="CP117" i="52"/>
  <c r="CO120" i="52"/>
  <c r="CP152" i="52"/>
  <c r="CO154" i="52"/>
  <c r="CP189" i="52"/>
  <c r="CO191" i="52"/>
  <c r="CP226" i="52"/>
  <c r="CO228" i="52"/>
  <c r="CP263" i="52"/>
  <c r="CO265" i="52"/>
  <c r="DF80" i="52"/>
  <c r="DE83" i="52"/>
  <c r="DF115" i="52"/>
  <c r="DE117" i="52"/>
  <c r="DF152" i="52"/>
  <c r="DE154" i="52"/>
  <c r="DF189" i="52"/>
  <c r="DE191" i="52"/>
  <c r="DF226" i="52"/>
  <c r="DE228" i="52"/>
  <c r="DF263" i="52"/>
  <c r="DE265" i="52"/>
  <c r="DV80" i="52"/>
  <c r="DU83" i="52"/>
  <c r="DV117" i="52"/>
  <c r="DU120" i="52"/>
  <c r="DV152" i="52"/>
  <c r="DU154" i="52"/>
  <c r="DV189" i="52"/>
  <c r="DU191" i="52"/>
  <c r="DV226" i="52"/>
  <c r="DU228" i="52"/>
  <c r="DV267" i="52"/>
  <c r="EL78" i="52"/>
  <c r="EK80" i="52"/>
  <c r="EL115" i="52"/>
  <c r="EK117" i="52"/>
  <c r="EL152" i="52"/>
  <c r="EK154" i="52"/>
  <c r="EL189" i="52"/>
  <c r="EK191" i="52"/>
  <c r="EL226" i="52"/>
  <c r="EK228" i="52"/>
  <c r="EL267" i="52"/>
  <c r="FC79" i="52" a="1"/>
  <c r="FC79" i="52" s="1"/>
  <c r="FB79" i="52"/>
  <c r="FA82" i="52"/>
  <c r="FC117" i="52" a="1"/>
  <c r="FC117" i="52" s="1"/>
  <c r="FB117" i="52"/>
  <c r="FA120" i="52"/>
  <c r="FC155" i="52" a="1"/>
  <c r="FC155" i="52" s="1"/>
  <c r="FB155" i="52"/>
  <c r="FA158" i="52"/>
  <c r="FC193" i="52" a="1"/>
  <c r="FC193" i="52" s="1"/>
  <c r="FB193" i="52"/>
  <c r="FA226" i="52"/>
  <c r="FC231" i="52" a="1"/>
  <c r="FC231" i="52" s="1"/>
  <c r="FB231" i="52"/>
  <c r="FR267" i="52"/>
  <c r="GH266" i="52"/>
  <c r="GX190" i="52"/>
  <c r="GX266" i="52"/>
  <c r="CP43" i="52"/>
  <c r="DE44" i="52"/>
  <c r="DU47" i="52"/>
  <c r="DV47" i="52"/>
  <c r="DV41" i="52"/>
  <c r="EK43" i="52"/>
  <c r="FC44" i="52" a="1"/>
  <c r="FC44" i="52" s="1"/>
  <c r="FB44" i="52"/>
  <c r="FA46" i="52"/>
  <c r="GG42" i="52"/>
  <c r="GH46" i="52"/>
  <c r="GX43" i="52"/>
  <c r="N305" i="52"/>
  <c r="N337" i="52"/>
  <c r="N340" i="52"/>
  <c r="C14" i="68"/>
  <c r="C20" i="68" s="1"/>
  <c r="C21" i="68" s="1"/>
  <c r="FC46" i="52" a="1"/>
  <c r="FC46" i="52" s="1"/>
  <c r="FB46" i="52"/>
  <c r="EL44" i="52"/>
  <c r="EL43" i="52"/>
  <c r="CO41" i="52"/>
  <c r="DE46" i="52"/>
  <c r="CO45" i="52"/>
  <c r="CP156" i="52"/>
  <c r="CP193" i="52"/>
  <c r="CP230" i="52"/>
  <c r="CP267" i="52"/>
  <c r="DF119" i="52"/>
  <c r="DF156" i="52"/>
  <c r="DF193" i="52"/>
  <c r="DF230" i="52"/>
  <c r="DF267" i="52"/>
  <c r="DV156" i="52"/>
  <c r="DV193" i="52"/>
  <c r="DV230" i="52"/>
  <c r="DV264" i="52"/>
  <c r="EL82" i="52"/>
  <c r="EL119" i="52"/>
  <c r="EL156" i="52"/>
  <c r="EL193" i="52"/>
  <c r="EL230" i="52"/>
  <c r="EL264" i="52"/>
  <c r="FC152" i="52" a="1"/>
  <c r="FC152" i="52" s="1"/>
  <c r="FC190" i="52" a="1"/>
  <c r="FC190" i="52" s="1"/>
  <c r="FB190" i="52"/>
  <c r="FC228" i="52" a="1"/>
  <c r="FC228" i="52" s="1"/>
  <c r="FB228" i="52"/>
  <c r="FR230" i="52"/>
  <c r="FR264" i="52"/>
  <c r="GH116" i="52"/>
  <c r="GH157" i="52"/>
  <c r="GH190" i="52"/>
  <c r="GH231" i="52"/>
  <c r="GX153" i="52"/>
  <c r="GX229" i="52"/>
  <c r="DV301" i="52"/>
  <c r="BJ302" i="52"/>
  <c r="GH302" i="52"/>
  <c r="DV303" i="52"/>
  <c r="BJ304" i="52"/>
  <c r="GH304" i="52"/>
  <c r="DV305" i="52"/>
  <c r="BJ306" i="52"/>
  <c r="GH306" i="52"/>
  <c r="FR46" i="52"/>
  <c r="FQ45" i="52"/>
  <c r="GH43" i="52"/>
  <c r="GG41" i="52"/>
  <c r="GH41" i="52"/>
  <c r="GX47" i="52"/>
  <c r="M306" i="52"/>
  <c r="N342" i="52"/>
  <c r="M343" i="52"/>
  <c r="N343" i="52"/>
  <c r="N417" i="52"/>
  <c r="B340" i="47"/>
  <c r="DE41" i="52"/>
  <c r="H387" i="52"/>
  <c r="FR42" i="52"/>
  <c r="FC43" i="52" a="1"/>
  <c r="FC43" i="52" s="1"/>
  <c r="FB43" i="52"/>
  <c r="CP45" i="52"/>
  <c r="EL45" i="52"/>
  <c r="T30" i="46"/>
  <c r="CP82" i="52"/>
  <c r="CP119" i="52"/>
  <c r="CP153" i="52"/>
  <c r="CO156" i="52"/>
  <c r="CP190" i="52"/>
  <c r="CO193" i="52"/>
  <c r="CP227" i="52"/>
  <c r="CO230" i="52"/>
  <c r="CP264" i="52"/>
  <c r="CO267" i="52"/>
  <c r="DF82" i="52"/>
  <c r="DF116" i="52"/>
  <c r="DE119" i="52"/>
  <c r="DF153" i="52"/>
  <c r="DE156" i="52"/>
  <c r="DF190" i="52"/>
  <c r="DE193" i="52"/>
  <c r="DF227" i="52"/>
  <c r="DE230" i="52"/>
  <c r="DF264" i="52"/>
  <c r="DE267" i="52"/>
  <c r="DV82" i="52"/>
  <c r="DV119" i="52"/>
  <c r="DV153" i="52"/>
  <c r="DU156" i="52"/>
  <c r="DV190" i="52"/>
  <c r="DU193" i="52"/>
  <c r="DV227" i="52"/>
  <c r="DU230" i="52"/>
  <c r="DU264" i="52"/>
  <c r="DV269" i="52"/>
  <c r="EL79" i="52"/>
  <c r="EK82" i="52"/>
  <c r="EL116" i="52"/>
  <c r="EK119" i="52"/>
  <c r="EL153" i="52"/>
  <c r="EK156" i="52"/>
  <c r="EL190" i="52"/>
  <c r="EK193" i="52"/>
  <c r="EL227" i="52"/>
  <c r="EK230" i="52"/>
  <c r="EK264" i="52"/>
  <c r="EL269" i="52"/>
  <c r="FC81" i="52" a="1"/>
  <c r="FC81" i="52" s="1"/>
  <c r="FB81" i="52"/>
  <c r="FA84" i="52"/>
  <c r="FC119" i="52" a="1"/>
  <c r="FC119" i="52" s="1"/>
  <c r="FB119" i="52"/>
  <c r="FC157" i="52" a="1"/>
  <c r="FC157" i="52" s="1"/>
  <c r="FB157" i="52"/>
  <c r="FC268" i="52" a="1"/>
  <c r="FC268" i="52" s="1"/>
  <c r="FB268" i="52"/>
  <c r="FQ81" i="52"/>
  <c r="FQ115" i="52"/>
  <c r="FR120" i="52"/>
  <c r="FR154" i="52"/>
  <c r="FQ157" i="52"/>
  <c r="FQ191" i="52"/>
  <c r="FR227" i="52"/>
  <c r="FR269" i="52"/>
  <c r="GH121" i="52"/>
  <c r="GH195" i="52"/>
  <c r="GX116" i="52"/>
  <c r="GX192" i="52"/>
  <c r="CP338" i="52"/>
  <c r="FC339" i="52" a="1"/>
  <c r="FC339" i="52" s="1"/>
  <c r="FB339" i="52"/>
  <c r="CP340" i="52"/>
  <c r="FC341" i="52" a="1"/>
  <c r="FC341" i="52" s="1"/>
  <c r="FB341" i="52"/>
  <c r="CP342" i="52"/>
  <c r="FC343" i="52" a="1"/>
  <c r="FC343" i="52" s="1"/>
  <c r="FB343" i="52"/>
  <c r="CP41" i="52"/>
  <c r="DE47" i="52"/>
  <c r="GG47" i="52"/>
  <c r="GX42" i="52"/>
  <c r="GX41" i="52"/>
  <c r="M304" i="52"/>
  <c r="N300" i="52"/>
  <c r="N374" i="52"/>
  <c r="FA43" i="52"/>
  <c r="B377" i="47"/>
  <c r="B343" i="47"/>
  <c r="FQ42" i="52"/>
  <c r="B387" i="52"/>
  <c r="N338" i="52"/>
  <c r="GX46" i="52"/>
  <c r="EK44" i="52"/>
  <c r="EL46" i="52"/>
  <c r="GH45" i="52"/>
  <c r="P30" i="46"/>
  <c r="CP79" i="52"/>
  <c r="CO82" i="52"/>
  <c r="CP116" i="52"/>
  <c r="CO119" i="52"/>
  <c r="CO153" i="52"/>
  <c r="CP158" i="52"/>
  <c r="CO190" i="52"/>
  <c r="CP195" i="52"/>
  <c r="CO227" i="52"/>
  <c r="CP232" i="52"/>
  <c r="CO264" i="52"/>
  <c r="CP269" i="52"/>
  <c r="DF79" i="52"/>
  <c r="DE82" i="52"/>
  <c r="DE116" i="52"/>
  <c r="DF121" i="52"/>
  <c r="DE153" i="52"/>
  <c r="DF158" i="52"/>
  <c r="DE190" i="52"/>
  <c r="DF195" i="52"/>
  <c r="DE227" i="52"/>
  <c r="DF232" i="52"/>
  <c r="DE264" i="52"/>
  <c r="DF269" i="52"/>
  <c r="DV79" i="52"/>
  <c r="DU82" i="52"/>
  <c r="DV116" i="52"/>
  <c r="DU119" i="52"/>
  <c r="DU153" i="52"/>
  <c r="DV158" i="52"/>
  <c r="DU190" i="52"/>
  <c r="DV195" i="52"/>
  <c r="DU227" i="52"/>
  <c r="DV232" i="52"/>
  <c r="DV266" i="52"/>
  <c r="DU269" i="52"/>
  <c r="EK79" i="52"/>
  <c r="EL84" i="52"/>
  <c r="EK116" i="52"/>
  <c r="EL121" i="52"/>
  <c r="EK153" i="52"/>
  <c r="EL158" i="52"/>
  <c r="EK190" i="52"/>
  <c r="EL195" i="52"/>
  <c r="EK227" i="52"/>
  <c r="EL232" i="52"/>
  <c r="EL266" i="52"/>
  <c r="EK269" i="52"/>
  <c r="FA81" i="52"/>
  <c r="FC116" i="52" a="1"/>
  <c r="FC116" i="52" s="1"/>
  <c r="FB116" i="52"/>
  <c r="FC154" i="52" a="1"/>
  <c r="FC154" i="52" s="1"/>
  <c r="FB154" i="52"/>
  <c r="FC192" i="52" a="1"/>
  <c r="FC192" i="52" s="1"/>
  <c r="FB192" i="52"/>
  <c r="FA195" i="52"/>
  <c r="FC230" i="52" a="1"/>
  <c r="FC230" i="52" s="1"/>
  <c r="FB230" i="52"/>
  <c r="FC265" i="52" a="1"/>
  <c r="FC265" i="52" s="1"/>
  <c r="FB265" i="52"/>
  <c r="FA268" i="52"/>
  <c r="FQ78" i="52"/>
  <c r="FR83" i="52"/>
  <c r="FR117" i="52"/>
  <c r="FQ120" i="52"/>
  <c r="FR152" i="52"/>
  <c r="FQ154" i="52"/>
  <c r="FR193" i="52"/>
  <c r="FQ227" i="52"/>
  <c r="FR232" i="52"/>
  <c r="FR266" i="52"/>
  <c r="GH118" i="52"/>
  <c r="GH192" i="52"/>
  <c r="GX82" i="52"/>
  <c r="GX155" i="52"/>
  <c r="FA41" i="52"/>
  <c r="F42" i="52"/>
  <c r="G46" i="52"/>
  <c r="G14" i="68"/>
  <c r="G20" i="68" s="1"/>
  <c r="G21" i="68" s="1"/>
  <c r="EK46" i="52"/>
  <c r="T80" i="46"/>
  <c r="U30" i="46"/>
  <c r="CO79" i="52"/>
  <c r="CP84" i="52"/>
  <c r="CO116" i="52"/>
  <c r="CP121" i="52"/>
  <c r="CP155" i="52"/>
  <c r="CO158" i="52"/>
  <c r="CP192" i="52"/>
  <c r="CO195" i="52"/>
  <c r="CP229" i="52"/>
  <c r="CO232" i="52"/>
  <c r="CP266" i="52"/>
  <c r="CO269" i="52"/>
  <c r="DE79" i="52"/>
  <c r="DF84" i="52"/>
  <c r="DF118" i="52"/>
  <c r="DE121" i="52"/>
  <c r="DF155" i="52"/>
  <c r="DE158" i="52"/>
  <c r="DF192" i="52"/>
  <c r="DE195" i="52"/>
  <c r="DF229" i="52"/>
  <c r="DE232" i="52"/>
  <c r="DF266" i="52"/>
  <c r="DE269" i="52"/>
  <c r="DU79" i="52"/>
  <c r="DV84" i="52"/>
  <c r="DU116" i="52"/>
  <c r="DV121" i="52"/>
  <c r="DV155" i="52"/>
  <c r="DU158" i="52"/>
  <c r="DV192" i="52"/>
  <c r="DU195" i="52"/>
  <c r="DV229" i="52"/>
  <c r="DU232" i="52"/>
  <c r="DU266" i="52"/>
  <c r="EL81" i="52"/>
  <c r="EK84" i="52"/>
  <c r="EL118" i="52"/>
  <c r="EK121" i="52"/>
  <c r="EL155" i="52"/>
  <c r="EK158" i="52"/>
  <c r="EL192" i="52"/>
  <c r="EK195" i="52"/>
  <c r="EL229" i="52"/>
  <c r="EK232" i="52"/>
  <c r="EK266" i="52"/>
  <c r="FC83" i="52" a="1"/>
  <c r="FC83" i="52" s="1"/>
  <c r="FB83" i="52"/>
  <c r="FA192" i="52"/>
  <c r="FC227" i="52" a="1"/>
  <c r="FC227" i="52" s="1"/>
  <c r="FB227" i="52"/>
  <c r="FA230" i="52"/>
  <c r="FA265" i="52"/>
  <c r="FR80" i="52"/>
  <c r="FR156" i="52"/>
  <c r="FR190" i="52"/>
  <c r="FR229" i="52"/>
  <c r="FQ232" i="52"/>
  <c r="GX118" i="52"/>
  <c r="CO46" i="52"/>
  <c r="DF47" i="52"/>
  <c r="DU42" i="52"/>
  <c r="DV42" i="52"/>
  <c r="GH42" i="52"/>
  <c r="GX45" i="52"/>
  <c r="N303" i="52"/>
  <c r="N306" i="52"/>
  <c r="N339" i="52"/>
  <c r="N380" i="52"/>
  <c r="N413" i="52"/>
  <c r="N415" i="52"/>
  <c r="DU41" i="52"/>
  <c r="GW46" i="52"/>
  <c r="EK45" i="52"/>
  <c r="DF45" i="52"/>
  <c r="S80" i="46"/>
  <c r="U80" i="46"/>
  <c r="Q30" i="46"/>
  <c r="CP81" i="52"/>
  <c r="CO84" i="52"/>
  <c r="CP118" i="52"/>
  <c r="CO121" i="52"/>
  <c r="CO155" i="52"/>
  <c r="CO192" i="52"/>
  <c r="CO229" i="52"/>
  <c r="CO266" i="52"/>
  <c r="DF81" i="52"/>
  <c r="DE84" i="52"/>
  <c r="DE118" i="52"/>
  <c r="DE155" i="52"/>
  <c r="DE192" i="52"/>
  <c r="DE229" i="52"/>
  <c r="DE266" i="52"/>
  <c r="DV81" i="52"/>
  <c r="DU84" i="52"/>
  <c r="DV118" i="52"/>
  <c r="DU121" i="52"/>
  <c r="DU155" i="52"/>
  <c r="DU192" i="52"/>
  <c r="DU229" i="52"/>
  <c r="DU263" i="52"/>
  <c r="DV268" i="52"/>
  <c r="EK81" i="52"/>
  <c r="EK118" i="52"/>
  <c r="EK155" i="52"/>
  <c r="EK192" i="52"/>
  <c r="EK229" i="52"/>
  <c r="EK263" i="52"/>
  <c r="EL268" i="52"/>
  <c r="FC80" i="52" a="1"/>
  <c r="FC80" i="52" s="1"/>
  <c r="FB80" i="52"/>
  <c r="FA83" i="52"/>
  <c r="FC118" i="52" a="1"/>
  <c r="FC118" i="52" s="1"/>
  <c r="FB118" i="52"/>
  <c r="FA121" i="52"/>
  <c r="FC156" i="52" a="1"/>
  <c r="FC156" i="52" s="1"/>
  <c r="FB156" i="52"/>
  <c r="FC194" i="52" a="1"/>
  <c r="FC194" i="52" s="1"/>
  <c r="FB194" i="52"/>
  <c r="FR78" i="52"/>
  <c r="FQ80" i="52"/>
  <c r="FR119" i="52"/>
  <c r="FR153" i="52"/>
  <c r="FQ156" i="52"/>
  <c r="FQ190" i="52"/>
  <c r="FR195" i="52"/>
  <c r="FQ263" i="52"/>
  <c r="FR268" i="52"/>
  <c r="GH82" i="52"/>
  <c r="GG115" i="52"/>
  <c r="GH120" i="52"/>
  <c r="GH153" i="52"/>
  <c r="GG189" i="52"/>
  <c r="GH194" i="52"/>
  <c r="GH227" i="52"/>
  <c r="GX84" i="52"/>
  <c r="GH232" i="52"/>
  <c r="GG264" i="52"/>
  <c r="GH269" i="52"/>
  <c r="GX79" i="52"/>
  <c r="GW82" i="52"/>
  <c r="GW116" i="52"/>
  <c r="GX121" i="52"/>
  <c r="GW153" i="52"/>
  <c r="GX158" i="52"/>
  <c r="GW190" i="52"/>
  <c r="GX195" i="52"/>
  <c r="GW227" i="52"/>
  <c r="GX232" i="52"/>
  <c r="GW264" i="52"/>
  <c r="GX269" i="52"/>
  <c r="AT300" i="52"/>
  <c r="FR300" i="52"/>
  <c r="FA300" i="52"/>
  <c r="AT301" i="52"/>
  <c r="CO301" i="52"/>
  <c r="FR301" i="52"/>
  <c r="DF302" i="52"/>
  <c r="FA302" i="52"/>
  <c r="AT303" i="52"/>
  <c r="CO303" i="52"/>
  <c r="FR303" i="52"/>
  <c r="DF304" i="52"/>
  <c r="FA304" i="52"/>
  <c r="AT305" i="52"/>
  <c r="CO305" i="52"/>
  <c r="FR305" i="52"/>
  <c r="DF306" i="52"/>
  <c r="FA306" i="52"/>
  <c r="EL337" i="52"/>
  <c r="DU337" i="52"/>
  <c r="BI338" i="52"/>
  <c r="EL338" i="52"/>
  <c r="GG338" i="52"/>
  <c r="BZ339" i="52"/>
  <c r="DU339" i="52"/>
  <c r="GX339" i="52"/>
  <c r="BI340" i="52"/>
  <c r="EL340" i="52"/>
  <c r="GG340" i="52"/>
  <c r="BZ341" i="52"/>
  <c r="DU341" i="52"/>
  <c r="GX341" i="52"/>
  <c r="BI342" i="52"/>
  <c r="EL342" i="52"/>
  <c r="GG342" i="52"/>
  <c r="BZ343" i="52"/>
  <c r="DU343" i="52"/>
  <c r="GX343" i="52"/>
  <c r="DV374" i="52"/>
  <c r="DE374" i="52"/>
  <c r="AS375" i="52"/>
  <c r="DV375" i="52"/>
  <c r="FQ375" i="52"/>
  <c r="BJ376" i="52"/>
  <c r="DE376" i="52"/>
  <c r="GH376" i="52"/>
  <c r="AS377" i="52"/>
  <c r="DV377" i="52"/>
  <c r="FQ377" i="52"/>
  <c r="BJ378" i="52"/>
  <c r="DE378" i="52"/>
  <c r="GH378" i="52"/>
  <c r="AS379" i="52"/>
  <c r="DV379" i="52"/>
  <c r="FQ379" i="52"/>
  <c r="BJ380" i="52"/>
  <c r="DE380" i="52"/>
  <c r="GH380" i="52"/>
  <c r="H386" i="52"/>
  <c r="CP411" i="52"/>
  <c r="CP412" i="52"/>
  <c r="FC413" i="52" a="1"/>
  <c r="FC413" i="52" s="1"/>
  <c r="FB413" i="52"/>
  <c r="CP414" i="52"/>
  <c r="FC415" i="52" a="1"/>
  <c r="FC415" i="52" s="1"/>
  <c r="FB415" i="52"/>
  <c r="CP416" i="52"/>
  <c r="FC417" i="52" a="1"/>
  <c r="FC417" i="52" s="1"/>
  <c r="FB417" i="52"/>
  <c r="FB78" i="52"/>
  <c r="FA80" i="52"/>
  <c r="FB115" i="52"/>
  <c r="FA117" i="52"/>
  <c r="FB152" i="52"/>
  <c r="FA154" i="52"/>
  <c r="FB189" i="52"/>
  <c r="FA191" i="52"/>
  <c r="FB226" i="52"/>
  <c r="FA228" i="52"/>
  <c r="FC267" i="52" a="1"/>
  <c r="FC267" i="52" s="1"/>
  <c r="FB267" i="52"/>
  <c r="FR82" i="52"/>
  <c r="FR116" i="52"/>
  <c r="FQ119" i="52"/>
  <c r="FQ153" i="52"/>
  <c r="FR158" i="52"/>
  <c r="FR192" i="52"/>
  <c r="FQ195" i="52"/>
  <c r="FQ229" i="52"/>
  <c r="FQ266" i="52"/>
  <c r="GH81" i="52"/>
  <c r="GG84" i="52"/>
  <c r="GG118" i="52"/>
  <c r="GG155" i="52"/>
  <c r="GG192" i="52"/>
  <c r="GG229" i="52"/>
  <c r="GG266" i="52"/>
  <c r="GX81" i="52"/>
  <c r="GW84" i="52"/>
  <c r="GW118" i="52"/>
  <c r="GW155" i="52"/>
  <c r="GW192" i="52"/>
  <c r="GW229" i="52"/>
  <c r="GW266" i="52"/>
  <c r="BZ300" i="52"/>
  <c r="GX300" i="52"/>
  <c r="BI300" i="52"/>
  <c r="GG300" i="52"/>
  <c r="BZ301" i="52"/>
  <c r="DU301" i="52"/>
  <c r="GX301" i="52"/>
  <c r="BI302" i="52"/>
  <c r="EL302" i="52"/>
  <c r="GG302" i="52"/>
  <c r="BZ303" i="52"/>
  <c r="DU303" i="52"/>
  <c r="GX303" i="52"/>
  <c r="BI304" i="52"/>
  <c r="EL304" i="52"/>
  <c r="GG304" i="52"/>
  <c r="BZ305" i="52"/>
  <c r="DU305" i="52"/>
  <c r="GX305" i="52"/>
  <c r="BI306" i="52"/>
  <c r="EL306" i="52"/>
  <c r="GG306" i="52"/>
  <c r="H312" i="52"/>
  <c r="AT337" i="52"/>
  <c r="FR337" i="52"/>
  <c r="FA337" i="52"/>
  <c r="AT338" i="52"/>
  <c r="CO338" i="52"/>
  <c r="FR338" i="52"/>
  <c r="DF339" i="52"/>
  <c r="FA339" i="52"/>
  <c r="AT340" i="52"/>
  <c r="CO340" i="52"/>
  <c r="FR340" i="52"/>
  <c r="DF341" i="52"/>
  <c r="FA341" i="52"/>
  <c r="AT342" i="52"/>
  <c r="CO342" i="52"/>
  <c r="FR342" i="52"/>
  <c r="DF343" i="52"/>
  <c r="FA343" i="52"/>
  <c r="FB374" i="52"/>
  <c r="EK374" i="52"/>
  <c r="BY375" i="52"/>
  <c r="FC375" i="52" a="1"/>
  <c r="FC375" i="52" s="1"/>
  <c r="FB375" i="52"/>
  <c r="GW375" i="52"/>
  <c r="CP376" i="52"/>
  <c r="EK376" i="52"/>
  <c r="BY377" i="52"/>
  <c r="FC377" i="52" a="1"/>
  <c r="FC377" i="52" s="1"/>
  <c r="FB377" i="52"/>
  <c r="GW377" i="52"/>
  <c r="CP378" i="52"/>
  <c r="EK378" i="52"/>
  <c r="BY379" i="52"/>
  <c r="FC379" i="52" a="1"/>
  <c r="FC379" i="52" s="1"/>
  <c r="FB379" i="52"/>
  <c r="GW379" i="52"/>
  <c r="CP380" i="52"/>
  <c r="EK380" i="52"/>
  <c r="DV411" i="52"/>
  <c r="DE411" i="52"/>
  <c r="AS412" i="52"/>
  <c r="DV412" i="52"/>
  <c r="FQ412" i="52"/>
  <c r="BJ413" i="52"/>
  <c r="DE413" i="52"/>
  <c r="GH413" i="52"/>
  <c r="AS414" i="52"/>
  <c r="DV414" i="52"/>
  <c r="FQ414" i="52"/>
  <c r="BJ415" i="52"/>
  <c r="GH268" i="52"/>
  <c r="GW115" i="52"/>
  <c r="GX120" i="52"/>
  <c r="GW152" i="52"/>
  <c r="GX157" i="52"/>
  <c r="GX194" i="52"/>
  <c r="GX231" i="52"/>
  <c r="GX268" i="52"/>
  <c r="B276" i="52"/>
  <c r="FC301" i="52" a="1"/>
  <c r="FC301" i="52" s="1"/>
  <c r="FB301" i="52"/>
  <c r="CP302" i="52"/>
  <c r="FC303" i="52" a="1"/>
  <c r="FC303" i="52" s="1"/>
  <c r="FB303" i="52"/>
  <c r="CP304" i="52"/>
  <c r="BY305" i="52"/>
  <c r="FC305" i="52" a="1"/>
  <c r="FC305" i="52" s="1"/>
  <c r="FB305" i="52"/>
  <c r="GW305" i="52"/>
  <c r="CP306" i="52"/>
  <c r="EK306" i="52"/>
  <c r="DE337" i="52"/>
  <c r="AS338" i="52"/>
  <c r="DV338" i="52"/>
  <c r="FQ338" i="52"/>
  <c r="BJ339" i="52"/>
  <c r="DE339" i="52"/>
  <c r="GH339" i="52"/>
  <c r="AS340" i="52"/>
  <c r="DV340" i="52"/>
  <c r="FQ340" i="52"/>
  <c r="BJ341" i="52"/>
  <c r="DE341" i="52"/>
  <c r="GH341" i="52"/>
  <c r="AS342" i="52"/>
  <c r="DV342" i="52"/>
  <c r="FQ342" i="52"/>
  <c r="BJ343" i="52"/>
  <c r="DE343" i="52"/>
  <c r="GH343" i="52"/>
  <c r="H349" i="52"/>
  <c r="CO374" i="52"/>
  <c r="DF375" i="52"/>
  <c r="FA375" i="52"/>
  <c r="AT376" i="52"/>
  <c r="CO376" i="52"/>
  <c r="FR376" i="52"/>
  <c r="DF377" i="52"/>
  <c r="FA377" i="52"/>
  <c r="AT378" i="52"/>
  <c r="CO378" i="52"/>
  <c r="FR378" i="52"/>
  <c r="DF379" i="52"/>
  <c r="FA379" i="52"/>
  <c r="AT380" i="52"/>
  <c r="CO380" i="52"/>
  <c r="FR380" i="52"/>
  <c r="BI411" i="52"/>
  <c r="GG411" i="52"/>
  <c r="BZ412" i="52"/>
  <c r="DU412" i="52"/>
  <c r="GX412" i="52"/>
  <c r="BI413" i="52"/>
  <c r="EL413" i="52"/>
  <c r="GG413" i="52"/>
  <c r="BZ414" i="52"/>
  <c r="DU414" i="52"/>
  <c r="GX414" i="52"/>
  <c r="BI415" i="52"/>
  <c r="EL415" i="52"/>
  <c r="GG415" i="52"/>
  <c r="BZ416" i="52"/>
  <c r="DU416" i="52"/>
  <c r="GX416" i="52"/>
  <c r="BI417" i="52"/>
  <c r="EL417" i="52"/>
  <c r="GG417" i="52"/>
  <c r="M301" i="52"/>
  <c r="N376" i="52"/>
  <c r="FA264" i="52"/>
  <c r="FC269" i="52" a="1"/>
  <c r="FC269" i="52" s="1"/>
  <c r="FB269" i="52"/>
  <c r="FQ79" i="52"/>
  <c r="FR84" i="52"/>
  <c r="FR118" i="52"/>
  <c r="FQ121" i="52"/>
  <c r="FQ155" i="52"/>
  <c r="FQ189" i="52"/>
  <c r="FR194" i="52"/>
  <c r="FR228" i="52"/>
  <c r="FQ231" i="52"/>
  <c r="FR265" i="52"/>
  <c r="FQ268" i="52"/>
  <c r="GG78" i="52"/>
  <c r="GH83" i="52"/>
  <c r="GH117" i="52"/>
  <c r="GG120" i="52"/>
  <c r="GH154" i="52"/>
  <c r="GG157" i="52"/>
  <c r="GH191" i="52"/>
  <c r="GG194" i="52"/>
  <c r="GH228" i="52"/>
  <c r="GG231" i="52"/>
  <c r="GH265" i="52"/>
  <c r="GG268" i="52"/>
  <c r="GW78" i="52"/>
  <c r="GX83" i="52"/>
  <c r="GX117" i="52"/>
  <c r="GW120" i="52"/>
  <c r="GX154" i="52"/>
  <c r="GW157" i="52"/>
  <c r="GX191" i="52"/>
  <c r="GW194" i="52"/>
  <c r="GX228" i="52"/>
  <c r="GW231" i="52"/>
  <c r="GX265" i="52"/>
  <c r="GW268" i="52"/>
  <c r="H275" i="52"/>
  <c r="DF300" i="52"/>
  <c r="CO300" i="52"/>
  <c r="DF301" i="52"/>
  <c r="FA301" i="52"/>
  <c r="AT302" i="52"/>
  <c r="CO302" i="52"/>
  <c r="FR302" i="52"/>
  <c r="DF303" i="52"/>
  <c r="FA303" i="52"/>
  <c r="AT304" i="52"/>
  <c r="CO304" i="52"/>
  <c r="FR304" i="52"/>
  <c r="DF305" i="52"/>
  <c r="FA305" i="52"/>
  <c r="AT306" i="52"/>
  <c r="CO306" i="52"/>
  <c r="FR306" i="52"/>
  <c r="BZ337" i="52"/>
  <c r="GX337" i="52"/>
  <c r="BI337" i="52"/>
  <c r="GG337" i="52"/>
  <c r="BZ338" i="52"/>
  <c r="DU338" i="52"/>
  <c r="GX338" i="52"/>
  <c r="BI339" i="52"/>
  <c r="EL339" i="52"/>
  <c r="GG339" i="52"/>
  <c r="BZ340" i="52"/>
  <c r="DU340" i="52"/>
  <c r="GX340" i="52"/>
  <c r="BI341" i="52"/>
  <c r="EL341" i="52"/>
  <c r="GG341" i="52"/>
  <c r="BZ342" i="52"/>
  <c r="DU342" i="52"/>
  <c r="GX342" i="52"/>
  <c r="BI343" i="52"/>
  <c r="EL343" i="52"/>
  <c r="GG343" i="52"/>
  <c r="BJ374" i="52"/>
  <c r="GH374" i="52"/>
  <c r="AS374" i="52"/>
  <c r="FQ374" i="52"/>
  <c r="BJ375" i="52"/>
  <c r="DE375" i="52"/>
  <c r="GH375" i="52"/>
  <c r="AS376" i="52"/>
  <c r="DV376" i="52"/>
  <c r="FQ376" i="52"/>
  <c r="BJ377" i="52"/>
  <c r="DE377" i="52"/>
  <c r="GH377" i="52"/>
  <c r="AS378" i="52"/>
  <c r="DV378" i="52"/>
  <c r="FQ378" i="52"/>
  <c r="BJ379" i="52"/>
  <c r="DE379" i="52"/>
  <c r="GH379" i="52"/>
  <c r="AS380" i="52"/>
  <c r="DV380" i="52"/>
  <c r="FQ380" i="52"/>
  <c r="FB411" i="52"/>
  <c r="FA79" i="52"/>
  <c r="FC84" i="52" a="1"/>
  <c r="FC84" i="52" s="1"/>
  <c r="FB84" i="52"/>
  <c r="FA116" i="52"/>
  <c r="FC121" i="52" a="1"/>
  <c r="FC121" i="52" s="1"/>
  <c r="FB121" i="52"/>
  <c r="FA153" i="52"/>
  <c r="FC158" i="52" a="1"/>
  <c r="FC158" i="52" s="1"/>
  <c r="FB158" i="52"/>
  <c r="FA190" i="52"/>
  <c r="FC195" i="52" a="1"/>
  <c r="FC195" i="52" s="1"/>
  <c r="FB195" i="52"/>
  <c r="FA227" i="52"/>
  <c r="FC232" i="52" a="1"/>
  <c r="FC232" i="52" s="1"/>
  <c r="FB232" i="52"/>
  <c r="FC266" i="52" a="1"/>
  <c r="FC266" i="52" s="1"/>
  <c r="FB266" i="52"/>
  <c r="FA269" i="52"/>
  <c r="FR81" i="52"/>
  <c r="FQ84" i="52"/>
  <c r="FQ118" i="52"/>
  <c r="FQ152" i="52"/>
  <c r="FR157" i="52"/>
  <c r="FR191" i="52"/>
  <c r="FQ194" i="52"/>
  <c r="FR226" i="52"/>
  <c r="FQ228" i="52"/>
  <c r="FR263" i="52"/>
  <c r="FQ265" i="52"/>
  <c r="GH80" i="52"/>
  <c r="GG83" i="52"/>
  <c r="GH115" i="52"/>
  <c r="GG117" i="52"/>
  <c r="GH152" i="52"/>
  <c r="GG154" i="52"/>
  <c r="GH189" i="52"/>
  <c r="GG191" i="52"/>
  <c r="GH226" i="52"/>
  <c r="GG228" i="52"/>
  <c r="GH263" i="52"/>
  <c r="GG265" i="52"/>
  <c r="GX80" i="52"/>
  <c r="GW83" i="52"/>
  <c r="GX115" i="52"/>
  <c r="GW117" i="52"/>
  <c r="GX152" i="52"/>
  <c r="GW154" i="52"/>
  <c r="GX189" i="52"/>
  <c r="GW191" i="52"/>
  <c r="GX226" i="52"/>
  <c r="GW228" i="52"/>
  <c r="GX263" i="52"/>
  <c r="GW265" i="52"/>
  <c r="BJ300" i="52"/>
  <c r="GH300" i="52"/>
  <c r="AS300" i="52"/>
  <c r="FQ300" i="52"/>
  <c r="BJ301" i="52"/>
  <c r="DE301" i="52"/>
  <c r="GH301" i="52"/>
  <c r="AS302" i="52"/>
  <c r="DV302" i="52"/>
  <c r="FQ302" i="52"/>
  <c r="BJ303" i="52"/>
  <c r="DE303" i="52"/>
  <c r="GH303" i="52"/>
  <c r="AS304" i="52"/>
  <c r="DV304" i="52"/>
  <c r="FQ304" i="52"/>
  <c r="BJ305" i="52"/>
  <c r="DE305" i="52"/>
  <c r="GH305" i="52"/>
  <c r="AS306" i="52"/>
  <c r="DV306" i="52"/>
  <c r="FQ306" i="52"/>
  <c r="FB337" i="52"/>
  <c r="EK337" i="52"/>
  <c r="BY338" i="52"/>
  <c r="FC338" i="52" a="1"/>
  <c r="FC338" i="52" s="1"/>
  <c r="FB338" i="52"/>
  <c r="GW338" i="52"/>
  <c r="CP339" i="52"/>
  <c r="EK339" i="52"/>
  <c r="BY340" i="52"/>
  <c r="FC340" i="52" a="1"/>
  <c r="FC340" i="52" s="1"/>
  <c r="FB340" i="52"/>
  <c r="GW340" i="52"/>
  <c r="CP341" i="52"/>
  <c r="EK341" i="52"/>
  <c r="BY342" i="52"/>
  <c r="FC342" i="52" a="1"/>
  <c r="FC342" i="52" s="1"/>
  <c r="FB342" i="52"/>
  <c r="GW342" i="52"/>
  <c r="CP343" i="52"/>
  <c r="EK343" i="52"/>
  <c r="EL374" i="52"/>
  <c r="DU374" i="52"/>
  <c r="BI375" i="52"/>
  <c r="EL375" i="52"/>
  <c r="GG375" i="52"/>
  <c r="BZ376" i="52"/>
  <c r="DU376" i="52"/>
  <c r="GX376" i="52"/>
  <c r="BI377" i="52"/>
  <c r="EL377" i="52"/>
  <c r="GG377" i="52"/>
  <c r="BZ378" i="52"/>
  <c r="DU378" i="52"/>
  <c r="GX378" i="52"/>
  <c r="BI379" i="52"/>
  <c r="EL379" i="52"/>
  <c r="GG379" i="52"/>
  <c r="BZ380" i="52"/>
  <c r="DU380" i="52"/>
  <c r="GX380" i="52"/>
  <c r="DF411" i="52"/>
  <c r="CO411" i="52"/>
  <c r="GH78" i="52"/>
  <c r="GG80" i="52"/>
  <c r="GH119" i="52"/>
  <c r="GH156" i="52"/>
  <c r="GH193" i="52"/>
  <c r="GH230" i="52"/>
  <c r="GH267" i="52"/>
  <c r="GX78" i="52"/>
  <c r="GW80" i="52"/>
  <c r="GX119" i="52"/>
  <c r="GX156" i="52"/>
  <c r="GX193" i="52"/>
  <c r="GX230" i="52"/>
  <c r="GX267" i="52"/>
  <c r="EL300" i="52"/>
  <c r="DU300" i="52"/>
  <c r="BI301" i="52"/>
  <c r="EL301" i="52"/>
  <c r="GG301" i="52"/>
  <c r="BZ302" i="52"/>
  <c r="DU302" i="52"/>
  <c r="GX302" i="52"/>
  <c r="BI303" i="52"/>
  <c r="EL303" i="52"/>
  <c r="GG303" i="52"/>
  <c r="BZ304" i="52"/>
  <c r="DU304" i="52"/>
  <c r="GX304" i="52"/>
  <c r="BI305" i="52"/>
  <c r="EL305" i="52"/>
  <c r="GG305" i="52"/>
  <c r="BZ306" i="52"/>
  <c r="DU306" i="52"/>
  <c r="GX306" i="52"/>
  <c r="DF337" i="52"/>
  <c r="CO337" i="52"/>
  <c r="DF338" i="52"/>
  <c r="FA338" i="52"/>
  <c r="AT339" i="52"/>
  <c r="CO339" i="52"/>
  <c r="FR339" i="52"/>
  <c r="DF340" i="52"/>
  <c r="FA340" i="52"/>
  <c r="AT341" i="52"/>
  <c r="CO341" i="52"/>
  <c r="FR341" i="52"/>
  <c r="DF342" i="52"/>
  <c r="FA342" i="52"/>
  <c r="AT343" i="52"/>
  <c r="CO343" i="52"/>
  <c r="FR343" i="52"/>
  <c r="CP374" i="52"/>
  <c r="BY374" i="52"/>
  <c r="FC374" i="52" a="1"/>
  <c r="FC374" i="52" s="1"/>
  <c r="GW374" i="52"/>
  <c r="CP375" i="52"/>
  <c r="EK375" i="52"/>
  <c r="BY376" i="52"/>
  <c r="FC376" i="52" a="1"/>
  <c r="FC376" i="52" s="1"/>
  <c r="FB376" i="52"/>
  <c r="GW376" i="52"/>
  <c r="CP377" i="52"/>
  <c r="EK377" i="52"/>
  <c r="BY378" i="52"/>
  <c r="FC378" i="52" a="1"/>
  <c r="FC378" i="52" s="1"/>
  <c r="FB378" i="52"/>
  <c r="GW378" i="52"/>
  <c r="CP379" i="52"/>
  <c r="EK379" i="52"/>
  <c r="BY380" i="52"/>
  <c r="FC380" i="52" a="1"/>
  <c r="FC380" i="52" s="1"/>
  <c r="FB380" i="52"/>
  <c r="GW380" i="52"/>
  <c r="BJ411" i="52"/>
  <c r="GH411" i="52"/>
  <c r="AS411" i="52"/>
  <c r="CP300" i="52"/>
  <c r="CP301" i="52"/>
  <c r="FC302" i="52" a="1"/>
  <c r="FC302" i="52" s="1"/>
  <c r="FB302" i="52"/>
  <c r="CP303" i="52"/>
  <c r="FC304" i="52" a="1"/>
  <c r="FC304" i="52" s="1"/>
  <c r="FB304" i="52"/>
  <c r="CP305" i="52"/>
  <c r="FC306" i="52" a="1"/>
  <c r="FC306" i="52" s="1"/>
  <c r="FB306" i="52"/>
  <c r="BJ337" i="52"/>
  <c r="GH337" i="52"/>
  <c r="BJ338" i="52"/>
  <c r="GH338" i="52"/>
  <c r="DV339" i="52"/>
  <c r="BJ340" i="52"/>
  <c r="GH340" i="52"/>
  <c r="DV341" i="52"/>
  <c r="BJ342" i="52"/>
  <c r="GH342" i="52"/>
  <c r="DV343" i="52"/>
  <c r="AT374" i="52"/>
  <c r="FR374" i="52"/>
  <c r="AT375" i="52"/>
  <c r="FR375" i="52"/>
  <c r="DF376" i="52"/>
  <c r="AT377" i="52"/>
  <c r="FR377" i="52"/>
  <c r="DF378" i="52"/>
  <c r="AT379" i="52"/>
  <c r="FR379" i="52"/>
  <c r="DF380" i="52"/>
  <c r="EL411" i="52"/>
  <c r="EL412" i="52"/>
  <c r="BZ413" i="52"/>
  <c r="GX413" i="52"/>
  <c r="EL414" i="52"/>
  <c r="BZ415" i="52"/>
  <c r="GX415" i="52"/>
  <c r="EL416" i="52"/>
  <c r="BZ417" i="52"/>
  <c r="GX417" i="52"/>
  <c r="M302" i="52"/>
  <c r="N379" i="52"/>
  <c r="N375" i="52"/>
  <c r="FA411" i="52"/>
  <c r="AT412" i="52"/>
  <c r="CO412" i="52"/>
  <c r="FR412" i="52"/>
  <c r="DF413" i="52"/>
  <c r="FA413" i="52"/>
  <c r="AT414" i="52"/>
  <c r="CO414" i="52"/>
  <c r="FR414" i="52"/>
  <c r="DF415" i="52"/>
  <c r="FA415" i="52"/>
  <c r="AT416" i="52"/>
  <c r="CO416" i="52"/>
  <c r="FR416" i="52"/>
  <c r="DF417" i="52"/>
  <c r="FA417" i="52"/>
  <c r="N377" i="52"/>
  <c r="M416" i="52"/>
  <c r="DE415" i="52"/>
  <c r="GH415" i="52"/>
  <c r="AS416" i="52"/>
  <c r="DV416" i="52"/>
  <c r="FQ416" i="52"/>
  <c r="BJ417" i="52"/>
  <c r="DE417" i="52"/>
  <c r="GH417" i="52"/>
  <c r="N301" i="52"/>
  <c r="N412" i="52"/>
  <c r="FC412" i="52" a="1"/>
  <c r="FC412" i="52" s="1"/>
  <c r="FB412" i="52"/>
  <c r="CP413" i="52"/>
  <c r="FC414" i="52" a="1"/>
  <c r="FC414" i="52" s="1"/>
  <c r="FB414" i="52"/>
  <c r="CP415" i="52"/>
  <c r="FC416" i="52" a="1"/>
  <c r="FC416" i="52" s="1"/>
  <c r="FB416" i="52"/>
  <c r="CP417" i="52"/>
  <c r="DF412" i="52"/>
  <c r="FA412" i="52"/>
  <c r="AT413" i="52"/>
  <c r="CO413" i="52"/>
  <c r="FR413" i="52"/>
  <c r="DF414" i="52"/>
  <c r="FA414" i="52"/>
  <c r="AT415" i="52"/>
  <c r="CO415" i="52"/>
  <c r="FR415" i="52"/>
  <c r="DF416" i="52"/>
  <c r="FA416" i="52"/>
  <c r="AT417" i="52"/>
  <c r="CO417" i="52"/>
  <c r="FR417" i="52"/>
  <c r="N304" i="52"/>
  <c r="M338" i="52"/>
  <c r="B273" i="47"/>
  <c r="FQ411" i="52"/>
  <c r="BJ412" i="52"/>
  <c r="DE412" i="52"/>
  <c r="GH412" i="52"/>
  <c r="AS413" i="52"/>
  <c r="DV413" i="52"/>
  <c r="FQ413" i="52"/>
  <c r="BJ414" i="52"/>
  <c r="DE414" i="52"/>
  <c r="GH414" i="52"/>
  <c r="AS415" i="52"/>
  <c r="DV415" i="52"/>
  <c r="FQ415" i="52"/>
  <c r="BJ416" i="52"/>
  <c r="DE416" i="52"/>
  <c r="GH416" i="52"/>
  <c r="AS417" i="52"/>
  <c r="DV417" i="52"/>
  <c r="FQ417" i="52"/>
  <c r="N302" i="52"/>
  <c r="N414" i="52"/>
  <c r="EE165" i="46"/>
  <c r="ED165" i="46"/>
  <c r="EF185" i="46"/>
  <c r="EC185" i="46"/>
  <c r="EF189" i="46"/>
  <c r="EG189" i="46"/>
  <c r="EC189" i="46"/>
  <c r="EG193" i="46"/>
  <c r="EC193" i="46"/>
  <c r="EW78" i="46"/>
  <c r="EV78" i="46" s="1"/>
  <c r="FB78" i="46"/>
  <c r="FD104" i="46"/>
  <c r="FB104" i="46"/>
  <c r="EZ104" i="46"/>
  <c r="EK112" i="46"/>
  <c r="FC104" i="46"/>
  <c r="FC118" i="46"/>
  <c r="EY118" i="46"/>
  <c r="EX118" i="46"/>
  <c r="FX21" i="46"/>
  <c r="FY21" i="46"/>
  <c r="FH28" i="46"/>
  <c r="FZ21" i="46"/>
  <c r="FW21" i="46"/>
  <c r="GA21" i="46"/>
  <c r="FZ68" i="46"/>
  <c r="GA68" i="46"/>
  <c r="FW68" i="46"/>
  <c r="Q44" i="104"/>
  <c r="F28" i="104"/>
  <c r="C30" i="104"/>
  <c r="M46" i="104"/>
  <c r="D30" i="104" s="1"/>
  <c r="O46" i="104"/>
  <c r="F39" i="47"/>
  <c r="B39" i="47" s="1"/>
  <c r="D40" i="47"/>
  <c r="F31" i="47"/>
  <c r="F23" i="47"/>
  <c r="EX104" i="46"/>
  <c r="EK126" i="46"/>
  <c r="FA118" i="46"/>
  <c r="EY78" i="46"/>
  <c r="FV159" i="46"/>
  <c r="FU68" i="46"/>
  <c r="FT68" i="46"/>
  <c r="FS68" i="46" s="1"/>
  <c r="DH148" i="46"/>
  <c r="DI148" i="46"/>
  <c r="CQ154" i="46"/>
  <c r="DE148" i="46"/>
  <c r="DG148" i="46"/>
  <c r="DH152" i="46"/>
  <c r="DI152" i="46"/>
  <c r="DC152" i="46"/>
  <c r="DB152" i="46" s="1"/>
  <c r="DG152" i="46"/>
  <c r="DE152" i="46"/>
  <c r="KJ107" i="46"/>
  <c r="KF107" i="46"/>
  <c r="KI107" i="46"/>
  <c r="KE107" i="46"/>
  <c r="KD107" i="46" s="1"/>
  <c r="KH107" i="46"/>
  <c r="KK107" i="46"/>
  <c r="B38" i="47"/>
  <c r="F32" i="47"/>
  <c r="F24" i="47"/>
  <c r="F16" i="47"/>
  <c r="EB193" i="46"/>
  <c r="EB185" i="46"/>
  <c r="EE193" i="46"/>
  <c r="EE189" i="46"/>
  <c r="EE185" i="46"/>
  <c r="DZ189" i="46"/>
  <c r="DY189" i="46" s="1"/>
  <c r="FC78" i="46"/>
  <c r="EG185" i="46"/>
  <c r="CK23" i="46"/>
  <c r="CJ23" i="46"/>
  <c r="CF23" i="46"/>
  <c r="CE23" i="46" s="1"/>
  <c r="CL23" i="46"/>
  <c r="CM23" i="46"/>
  <c r="CI23" i="46"/>
  <c r="CK115" i="46"/>
  <c r="BT126" i="46"/>
  <c r="HU58" i="46"/>
  <c r="HQ58" i="46"/>
  <c r="HT58" i="46"/>
  <c r="HN58" i="46"/>
  <c r="HM58" i="46" s="1"/>
  <c r="HP58" i="46"/>
  <c r="HR58" i="46"/>
  <c r="HO58" i="46"/>
  <c r="HB70" i="46"/>
  <c r="HS58" i="46"/>
  <c r="HP65" i="46"/>
  <c r="HS65" i="46"/>
  <c r="HQ65" i="46"/>
  <c r="HU65" i="46"/>
  <c r="HR65" i="46"/>
  <c r="HT65" i="46"/>
  <c r="HO65" i="46"/>
  <c r="HN65" i="46"/>
  <c r="HM65" i="46" s="1"/>
  <c r="HS68" i="46"/>
  <c r="HQ68" i="46"/>
  <c r="HO68" i="46"/>
  <c r="HR68" i="46"/>
  <c r="HU68" i="46"/>
  <c r="HT68" i="46"/>
  <c r="HR88" i="46"/>
  <c r="HU88" i="46"/>
  <c r="HN88" i="46"/>
  <c r="HM88" i="46" s="1"/>
  <c r="HO88" i="46"/>
  <c r="HS88" i="46"/>
  <c r="HP88" i="46"/>
  <c r="HT88" i="46"/>
  <c r="IQ65" i="46"/>
  <c r="IO65" i="46"/>
  <c r="IR65" i="46"/>
  <c r="IK65" i="46"/>
  <c r="IJ65" i="46" s="1"/>
  <c r="IL65" i="46"/>
  <c r="IP65" i="46"/>
  <c r="HY70" i="46"/>
  <c r="IN65" i="46"/>
  <c r="IP136" i="46"/>
  <c r="IR136" i="46"/>
  <c r="IK136" i="46"/>
  <c r="IJ136" i="46" s="1"/>
  <c r="HY140" i="46"/>
  <c r="IN136" i="46"/>
  <c r="IL136" i="46"/>
  <c r="IM152" i="46"/>
  <c r="IN152" i="46"/>
  <c r="IP152" i="46"/>
  <c r="HY154" i="46"/>
  <c r="IK152" i="46"/>
  <c r="IJ152" i="46" s="1"/>
  <c r="IQ152" i="46"/>
  <c r="IL152" i="46"/>
  <c r="JM94" i="46"/>
  <c r="JK94" i="46"/>
  <c r="JN94" i="46"/>
  <c r="JH94" i="46"/>
  <c r="JG94" i="46" s="1"/>
  <c r="JJ94" i="46"/>
  <c r="JL94" i="46"/>
  <c r="JI94" i="46"/>
  <c r="JO94" i="46"/>
  <c r="JM106" i="46"/>
  <c r="JH106" i="46"/>
  <c r="JG106" i="46" s="1"/>
  <c r="JL106" i="46"/>
  <c r="JN106" i="46"/>
  <c r="JI106" i="46"/>
  <c r="JJ106" i="46"/>
  <c r="JK106" i="46"/>
  <c r="B409" i="47"/>
  <c r="F33" i="47"/>
  <c r="F25" i="47"/>
  <c r="B23" i="47"/>
  <c r="F17" i="47"/>
  <c r="E45" i="47"/>
  <c r="EA193" i="46"/>
  <c r="EA189" i="46"/>
  <c r="EA185" i="46"/>
  <c r="FA104" i="46"/>
  <c r="EZ78" i="46"/>
  <c r="FT159" i="46"/>
  <c r="FS159" i="46" s="1"/>
  <c r="EF193" i="46"/>
  <c r="BO176" i="46"/>
  <c r="BI176" i="46"/>
  <c r="BH176" i="46" s="1"/>
  <c r="BM176" i="46"/>
  <c r="BN176" i="46"/>
  <c r="BL176" i="46"/>
  <c r="AW182" i="46"/>
  <c r="BP176" i="46"/>
  <c r="BN185" i="46"/>
  <c r="AW196" i="46"/>
  <c r="BO185" i="46"/>
  <c r="BK185" i="46"/>
  <c r="F34" i="47"/>
  <c r="F26" i="47"/>
  <c r="E43" i="47"/>
  <c r="B24" i="47"/>
  <c r="F18" i="47"/>
  <c r="ED193" i="46"/>
  <c r="ED185" i="46"/>
  <c r="EG165" i="46"/>
  <c r="FB118" i="46"/>
  <c r="FD78" i="46"/>
  <c r="FY159" i="46"/>
  <c r="FH168" i="46"/>
  <c r="FV21" i="46"/>
  <c r="KL174" i="46"/>
  <c r="KG174" i="46"/>
  <c r="KK174" i="46"/>
  <c r="KI174" i="46"/>
  <c r="KH174" i="46"/>
  <c r="KE174" i="46"/>
  <c r="KD174" i="46" s="1"/>
  <c r="KF174" i="46"/>
  <c r="JS182" i="46"/>
  <c r="KJ174" i="46"/>
  <c r="F42" i="46"/>
  <c r="C31" i="46"/>
  <c r="I126" i="46"/>
  <c r="C115" i="46"/>
  <c r="C120" i="46"/>
  <c r="C122" i="46"/>
  <c r="T122" i="46" s="1"/>
  <c r="V79" i="76"/>
  <c r="O79" i="76"/>
  <c r="N79" i="76" s="1"/>
  <c r="S79" i="76"/>
  <c r="R79" i="76"/>
  <c r="P79" i="76"/>
  <c r="U79" i="76"/>
  <c r="Q79" i="76"/>
  <c r="T79" i="76"/>
  <c r="C83" i="76"/>
  <c r="R100" i="76"/>
  <c r="P100" i="76"/>
  <c r="S100" i="76"/>
  <c r="O100" i="76"/>
  <c r="N100" i="76" s="1"/>
  <c r="U100" i="76"/>
  <c r="Q100" i="76"/>
  <c r="C111" i="76"/>
  <c r="V116" i="76"/>
  <c r="R116" i="76"/>
  <c r="U116" i="76"/>
  <c r="Q116" i="76"/>
  <c r="T116" i="76"/>
  <c r="C125" i="76"/>
  <c r="S116" i="76"/>
  <c r="O116" i="76"/>
  <c r="N116" i="76" s="1"/>
  <c r="U123" i="76"/>
  <c r="T123" i="76"/>
  <c r="Q123" i="76"/>
  <c r="P123" i="76"/>
  <c r="S123" i="76"/>
  <c r="V123" i="76"/>
  <c r="C139" i="76"/>
  <c r="R133" i="76"/>
  <c r="U133" i="76"/>
  <c r="T133" i="76"/>
  <c r="Q133" i="76"/>
  <c r="P133" i="76"/>
  <c r="O133" i="76"/>
  <c r="N133" i="76" s="1"/>
  <c r="R142" i="76"/>
  <c r="U142" i="76"/>
  <c r="Q142" i="76"/>
  <c r="T142" i="76"/>
  <c r="S142" i="76"/>
  <c r="O142" i="76"/>
  <c r="N142" i="76" s="1"/>
  <c r="O150" i="76"/>
  <c r="N150" i="76" s="1"/>
  <c r="V150" i="76"/>
  <c r="R150" i="76"/>
  <c r="U150" i="76"/>
  <c r="T150" i="76"/>
  <c r="P150" i="76"/>
  <c r="T159" i="76"/>
  <c r="C167" i="76"/>
  <c r="P159" i="76"/>
  <c r="S159" i="76"/>
  <c r="O159" i="76"/>
  <c r="N159" i="76" s="1"/>
  <c r="R159" i="76"/>
  <c r="U159" i="76"/>
  <c r="V159" i="76"/>
  <c r="T169" i="76"/>
  <c r="Q169" i="76"/>
  <c r="P169" i="76"/>
  <c r="S169" i="76"/>
  <c r="O169" i="76"/>
  <c r="N169" i="76" s="1"/>
  <c r="V169" i="76"/>
  <c r="C181" i="76"/>
  <c r="R169" i="76"/>
  <c r="R177" i="76"/>
  <c r="Q177" i="76"/>
  <c r="T177" i="76"/>
  <c r="U177" i="76"/>
  <c r="P177" i="76"/>
  <c r="O177" i="76"/>
  <c r="N177" i="76" s="1"/>
  <c r="V187" i="76"/>
  <c r="R187" i="76"/>
  <c r="C195" i="76"/>
  <c r="U187" i="76"/>
  <c r="P187" i="76"/>
  <c r="S187" i="76"/>
  <c r="T90" i="45"/>
  <c r="P90" i="45"/>
  <c r="V90" i="45"/>
  <c r="U90" i="45"/>
  <c r="R90" i="45"/>
  <c r="S90" i="45"/>
  <c r="Q90" i="45"/>
  <c r="O90" i="45"/>
  <c r="N90" i="45" s="1"/>
  <c r="P107" i="45"/>
  <c r="T107" i="45"/>
  <c r="O107" i="45"/>
  <c r="N107" i="45" s="1"/>
  <c r="Q107" i="45"/>
  <c r="U107" i="45"/>
  <c r="V107" i="45"/>
  <c r="R107" i="45"/>
  <c r="C112" i="45"/>
  <c r="AO13" i="45"/>
  <c r="AL13" i="45"/>
  <c r="AK13" i="45" s="1"/>
  <c r="AP13" i="45"/>
  <c r="AM13" i="45"/>
  <c r="AN13" i="45"/>
  <c r="BP66" i="45"/>
  <c r="AW70" i="45"/>
  <c r="BJ66" i="45"/>
  <c r="BO66" i="45"/>
  <c r="BN66" i="45"/>
  <c r="BM66" i="45"/>
  <c r="BL66" i="45"/>
  <c r="CI35" i="45"/>
  <c r="CJ35" i="45"/>
  <c r="CG35" i="45"/>
  <c r="CH35" i="45"/>
  <c r="CL35" i="45"/>
  <c r="CF35" i="45"/>
  <c r="CE35" i="45" s="1"/>
  <c r="BT49" i="45"/>
  <c r="CJ100" i="45"/>
  <c r="BT112" i="45"/>
  <c r="CG100" i="45"/>
  <c r="CK100" i="45"/>
  <c r="CI100" i="45"/>
  <c r="CH100" i="45"/>
  <c r="CF100" i="45"/>
  <c r="CE100" i="45" s="1"/>
  <c r="CG112" i="45"/>
  <c r="DG97" i="45"/>
  <c r="CQ112" i="45"/>
  <c r="DC97" i="45"/>
  <c r="DB97" i="45" s="1"/>
  <c r="DJ97" i="45"/>
  <c r="DI97" i="45"/>
  <c r="DH97" i="45"/>
  <c r="DE97" i="45"/>
  <c r="EE48" i="45"/>
  <c r="EF48" i="45"/>
  <c r="EC48" i="45"/>
  <c r="DZ48" i="45"/>
  <c r="DY48" i="45" s="1"/>
  <c r="EA48" i="45"/>
  <c r="EB48" i="45"/>
  <c r="DZ82" i="45"/>
  <c r="DY82" i="45" s="1"/>
  <c r="EF82" i="45"/>
  <c r="EG82" i="45"/>
  <c r="EE82" i="45"/>
  <c r="DN91" i="45"/>
  <c r="EA82" i="45"/>
  <c r="EC82" i="45"/>
  <c r="FD66" i="45"/>
  <c r="FB66" i="45"/>
  <c r="EW66" i="45"/>
  <c r="EV66" i="45" s="1"/>
  <c r="FA66" i="45"/>
  <c r="EK70" i="45"/>
  <c r="EZ66" i="45"/>
  <c r="EX66" i="45"/>
  <c r="EY66" i="45"/>
  <c r="GA45" i="45"/>
  <c r="FU45" i="45"/>
  <c r="FH49" i="45"/>
  <c r="FX45" i="45"/>
  <c r="FV45" i="45"/>
  <c r="FY45" i="45"/>
  <c r="FZ45" i="45"/>
  <c r="FT45" i="45"/>
  <c r="FS45" i="45" s="1"/>
  <c r="FX85" i="45"/>
  <c r="FY85" i="45"/>
  <c r="FV85" i="45"/>
  <c r="FT85" i="45"/>
  <c r="FS85" i="45" s="1"/>
  <c r="FZ85" i="45"/>
  <c r="FW85" i="45"/>
  <c r="GA85" i="45"/>
  <c r="GX39" i="45"/>
  <c r="GQ39" i="45"/>
  <c r="GP39" i="45" s="1"/>
  <c r="GR39" i="45"/>
  <c r="GV39" i="45"/>
  <c r="GE49" i="45"/>
  <c r="GU39" i="45"/>
  <c r="GS39" i="45"/>
  <c r="GW39" i="45"/>
  <c r="GT39" i="45"/>
  <c r="GS49" i="45"/>
  <c r="GW51" i="45"/>
  <c r="GX51" i="45"/>
  <c r="GR51" i="45"/>
  <c r="GE70" i="45"/>
  <c r="GV51" i="45"/>
  <c r="GT51" i="45"/>
  <c r="GS51" i="45"/>
  <c r="GU51" i="45"/>
  <c r="HR95" i="45"/>
  <c r="HB112" i="45"/>
  <c r="HO95" i="45"/>
  <c r="HQ95" i="45"/>
  <c r="HS95" i="45"/>
  <c r="HN95" i="45"/>
  <c r="HM95" i="45" s="1"/>
  <c r="HP95" i="45"/>
  <c r="HT95" i="45"/>
  <c r="HP103" i="45"/>
  <c r="HT103" i="45"/>
  <c r="HU103" i="45"/>
  <c r="HR103" i="45"/>
  <c r="HO103" i="45"/>
  <c r="HQ103" i="45"/>
  <c r="IN10" i="45"/>
  <c r="IK10" i="45"/>
  <c r="IJ10" i="45" s="1"/>
  <c r="IP10" i="45"/>
  <c r="IO10" i="45"/>
  <c r="IR10" i="45"/>
  <c r="IQ10" i="45"/>
  <c r="IM10" i="45"/>
  <c r="IN19" i="45"/>
  <c r="IM19" i="45"/>
  <c r="IR19" i="45"/>
  <c r="IK19" i="45"/>
  <c r="IJ19" i="45" s="1"/>
  <c r="IN36" i="45"/>
  <c r="IP36" i="45"/>
  <c r="HY49" i="45"/>
  <c r="IL36" i="45"/>
  <c r="IK36" i="45"/>
  <c r="IJ36" i="45" s="1"/>
  <c r="IQ36" i="45"/>
  <c r="IL57" i="45"/>
  <c r="IR57" i="45"/>
  <c r="IO57" i="45"/>
  <c r="HY70" i="45"/>
  <c r="IM57" i="45"/>
  <c r="IP57" i="45"/>
  <c r="IQ57" i="45"/>
  <c r="IN57" i="45"/>
  <c r="IK57" i="45"/>
  <c r="IJ57" i="45" s="1"/>
  <c r="JS91" i="45"/>
  <c r="KG88" i="45"/>
  <c r="KL88" i="45"/>
  <c r="KK88" i="45"/>
  <c r="KE88" i="45"/>
  <c r="KD88" i="45" s="1"/>
  <c r="KF88" i="45"/>
  <c r="KH88" i="45"/>
  <c r="KJ88" i="45"/>
  <c r="KF96" i="45"/>
  <c r="KI96" i="45"/>
  <c r="KH96" i="45"/>
  <c r="KE96" i="45"/>
  <c r="KD96" i="45" s="1"/>
  <c r="KL96" i="45"/>
  <c r="JS112" i="45"/>
  <c r="KG96" i="45"/>
  <c r="KL103" i="45"/>
  <c r="KE103" i="45"/>
  <c r="KD103" i="45" s="1"/>
  <c r="KI103" i="45"/>
  <c r="KG103" i="45"/>
  <c r="KK103" i="45"/>
  <c r="KH103" i="45"/>
  <c r="KF103" i="45"/>
  <c r="KJ103" i="45"/>
  <c r="C11" i="45"/>
  <c r="D28" i="45"/>
  <c r="O15" i="45"/>
  <c r="N15" i="45" s="1"/>
  <c r="C19" i="45"/>
  <c r="O19" i="45" s="1"/>
  <c r="N19" i="45" s="1"/>
  <c r="C23" i="45"/>
  <c r="O23" i="45" s="1"/>
  <c r="N23" i="45" s="1"/>
  <c r="O27" i="45"/>
  <c r="N27" i="45" s="1"/>
  <c r="GQ19" i="45"/>
  <c r="GP19" i="45" s="1"/>
  <c r="GW19" i="45"/>
  <c r="GT26" i="45"/>
  <c r="GQ26" i="45"/>
  <c r="GP26" i="45" s="1"/>
  <c r="GR26" i="45"/>
  <c r="F35" i="47"/>
  <c r="E41" i="47"/>
  <c r="F27" i="47"/>
  <c r="B27" i="47" s="1"/>
  <c r="D59" i="47" s="1"/>
  <c r="B25" i="47"/>
  <c r="F19" i="47"/>
  <c r="B17" i="47"/>
  <c r="DN196" i="46"/>
  <c r="EA165" i="46"/>
  <c r="DN168" i="46"/>
  <c r="EW104" i="46"/>
  <c r="EV104" i="46" s="1"/>
  <c r="EZ118" i="46"/>
  <c r="FU159" i="46"/>
  <c r="FU21" i="46"/>
  <c r="FH70" i="46"/>
  <c r="FT21" i="46"/>
  <c r="FS21" i="46" s="1"/>
  <c r="FA30" i="46"/>
  <c r="FC30" i="46"/>
  <c r="EW30" i="46"/>
  <c r="EV30" i="46" s="1"/>
  <c r="EY30" i="46"/>
  <c r="EK42" i="46"/>
  <c r="FD30" i="46"/>
  <c r="FD34" i="46"/>
  <c r="FB34" i="46"/>
  <c r="FC34" i="46"/>
  <c r="EY34" i="46"/>
  <c r="EW34" i="46"/>
  <c r="EV34" i="46" s="1"/>
  <c r="FA34" i="46"/>
  <c r="GA103" i="46"/>
  <c r="FV103" i="46"/>
  <c r="FY103" i="46"/>
  <c r="FH112" i="46"/>
  <c r="FX103" i="46"/>
  <c r="FZ103" i="46"/>
  <c r="FW103" i="46"/>
  <c r="JH52" i="46"/>
  <c r="JG52" i="46" s="1"/>
  <c r="JM52" i="46"/>
  <c r="JO52" i="46"/>
  <c r="JK52" i="46"/>
  <c r="JN52" i="46"/>
  <c r="JI52" i="46"/>
  <c r="JN82" i="46"/>
  <c r="JM82" i="46"/>
  <c r="JI82" i="46"/>
  <c r="JL82" i="46"/>
  <c r="IV84" i="46"/>
  <c r="JL84" i="46" s="1"/>
  <c r="JO82" i="46"/>
  <c r="JK82" i="46"/>
  <c r="F36" i="47"/>
  <c r="F28" i="47"/>
  <c r="F20" i="47"/>
  <c r="B20" i="47" s="1"/>
  <c r="EB189" i="46"/>
  <c r="DZ193" i="46"/>
  <c r="DY193" i="46" s="1"/>
  <c r="DZ185" i="46"/>
  <c r="DY185" i="46" s="1"/>
  <c r="EB165" i="46"/>
  <c r="FD118" i="46"/>
  <c r="EK84" i="46"/>
  <c r="FZ159" i="46"/>
  <c r="EC165" i="46"/>
  <c r="DF55" i="46"/>
  <c r="DE55" i="46"/>
  <c r="DH55" i="46"/>
  <c r="DJ55" i="46"/>
  <c r="DI55" i="46"/>
  <c r="DH163" i="46"/>
  <c r="DG163" i="46"/>
  <c r="B373" i="47"/>
  <c r="F37" i="47"/>
  <c r="B35" i="47"/>
  <c r="F29" i="47"/>
  <c r="B29" i="47" s="1"/>
  <c r="E42" i="47"/>
  <c r="F21" i="47"/>
  <c r="B19" i="47"/>
  <c r="EF165" i="46"/>
  <c r="DZ165" i="46"/>
  <c r="DY165" i="46" s="1"/>
  <c r="FA78" i="46"/>
  <c r="FW159" i="46"/>
  <c r="FX68" i="46"/>
  <c r="CK63" i="46"/>
  <c r="CJ63" i="46"/>
  <c r="CF63" i="46"/>
  <c r="CE63" i="46" s="1"/>
  <c r="CI63" i="46"/>
  <c r="CL63" i="46"/>
  <c r="CH63" i="46"/>
  <c r="CL78" i="46"/>
  <c r="CI78" i="46"/>
  <c r="BT84" i="46"/>
  <c r="GV48" i="46"/>
  <c r="GU48" i="46"/>
  <c r="GE56" i="46"/>
  <c r="GW48" i="46"/>
  <c r="GT48" i="46"/>
  <c r="GX48" i="46"/>
  <c r="GQ48" i="46"/>
  <c r="GP48" i="46" s="1"/>
  <c r="GX69" i="46"/>
  <c r="GT69" i="46"/>
  <c r="GV69" i="46"/>
  <c r="GW69" i="46"/>
  <c r="GS69" i="46"/>
  <c r="GE70" i="46"/>
  <c r="GS75" i="46"/>
  <c r="GR75" i="46"/>
  <c r="GU75" i="46"/>
  <c r="GQ75" i="46"/>
  <c r="GP75" i="46" s="1"/>
  <c r="GW75" i="46"/>
  <c r="GV75" i="46"/>
  <c r="GS82" i="46"/>
  <c r="GR82" i="46"/>
  <c r="GW82" i="46"/>
  <c r="GV88" i="46"/>
  <c r="GQ88" i="46"/>
  <c r="GP88" i="46" s="1"/>
  <c r="GX88" i="46"/>
  <c r="GT88" i="46"/>
  <c r="GU88" i="46"/>
  <c r="GE98" i="46"/>
  <c r="GR88" i="46"/>
  <c r="AQ27" i="46"/>
  <c r="AO27" i="46"/>
  <c r="AP81" i="46"/>
  <c r="AR81" i="46"/>
  <c r="AN156" i="46"/>
  <c r="AQ156" i="46"/>
  <c r="AP156" i="46"/>
  <c r="AS156" i="46"/>
  <c r="AL156" i="46"/>
  <c r="AK156" i="46" s="1"/>
  <c r="AM186" i="46"/>
  <c r="AP186" i="46"/>
  <c r="Z196" i="46"/>
  <c r="AR186" i="46"/>
  <c r="BN172" i="46"/>
  <c r="BM172" i="46"/>
  <c r="BL172" i="46"/>
  <c r="DE49" i="46"/>
  <c r="DF49" i="46"/>
  <c r="DH49" i="46"/>
  <c r="EC90" i="46"/>
  <c r="EA90" i="46"/>
  <c r="FY38" i="46"/>
  <c r="FH42" i="46"/>
  <c r="GR132" i="46"/>
  <c r="GS132" i="46"/>
  <c r="HR35" i="46"/>
  <c r="HN35" i="46"/>
  <c r="HM35" i="46" s="1"/>
  <c r="IP59" i="46"/>
  <c r="IO59" i="46"/>
  <c r="IN59" i="46"/>
  <c r="JJ142" i="46"/>
  <c r="JO142" i="46"/>
  <c r="JH142" i="46"/>
  <c r="JG142" i="46" s="1"/>
  <c r="AQ76" i="46"/>
  <c r="AM76" i="46"/>
  <c r="AS76" i="46"/>
  <c r="AP133" i="46"/>
  <c r="AM133" i="46"/>
  <c r="AR133" i="46"/>
  <c r="AN133" i="46"/>
  <c r="BO44" i="46"/>
  <c r="BL44" i="46"/>
  <c r="BK44" i="46"/>
  <c r="BN157" i="46"/>
  <c r="BL157" i="46"/>
  <c r="BP157" i="46"/>
  <c r="DH46" i="46"/>
  <c r="DJ46" i="46"/>
  <c r="DH185" i="46"/>
  <c r="DE185" i="46"/>
  <c r="DF185" i="46"/>
  <c r="EC87" i="46"/>
  <c r="ED87" i="46"/>
  <c r="FB163" i="46"/>
  <c r="EW163" i="46"/>
  <c r="EV163" i="46" s="1"/>
  <c r="GT119" i="46"/>
  <c r="GV119" i="46"/>
  <c r="IP26" i="46"/>
  <c r="IQ26" i="46"/>
  <c r="JL129" i="46"/>
  <c r="JK129" i="46"/>
  <c r="JL133" i="46"/>
  <c r="JK133" i="46"/>
  <c r="JL137" i="46"/>
  <c r="JK137" i="46"/>
  <c r="KG45" i="46"/>
  <c r="KK45" i="46"/>
  <c r="AQ21" i="46"/>
  <c r="AL21" i="46"/>
  <c r="AK21" i="46" s="1"/>
  <c r="AO21" i="46"/>
  <c r="AP21" i="46"/>
  <c r="AP36" i="46"/>
  <c r="AM36" i="46"/>
  <c r="AO36" i="46"/>
  <c r="AO143" i="46"/>
  <c r="AS143" i="46"/>
  <c r="AQ143" i="46"/>
  <c r="BP143" i="46"/>
  <c r="BK143" i="46"/>
  <c r="CG165" i="46"/>
  <c r="CK165" i="46"/>
  <c r="EE110" i="46"/>
  <c r="ED110" i="46"/>
  <c r="EE119" i="46"/>
  <c r="EC119" i="46"/>
  <c r="FX156" i="46"/>
  <c r="FU156" i="46"/>
  <c r="GT173" i="46"/>
  <c r="GQ173" i="46"/>
  <c r="GP173" i="46" s="1"/>
  <c r="GX185" i="46"/>
  <c r="GR185" i="46"/>
  <c r="GV185" i="46"/>
  <c r="GV193" i="46"/>
  <c r="GR193" i="46"/>
  <c r="HT114" i="46"/>
  <c r="HQ114" i="46"/>
  <c r="HU114" i="46"/>
  <c r="HQ120" i="46"/>
  <c r="HU120" i="46"/>
  <c r="IO186" i="46"/>
  <c r="IP186" i="46"/>
  <c r="IQ186" i="46"/>
  <c r="IR189" i="46"/>
  <c r="IM189" i="46"/>
  <c r="IR193" i="46"/>
  <c r="IM193" i="46"/>
  <c r="JM21" i="46"/>
  <c r="IV28" i="46"/>
  <c r="JN62" i="46"/>
  <c r="JM62" i="46"/>
  <c r="JK62" i="46"/>
  <c r="KI125" i="46"/>
  <c r="KL125" i="46"/>
  <c r="AS136" i="46"/>
  <c r="AM136" i="46"/>
  <c r="AP136" i="46"/>
  <c r="BM31" i="46"/>
  <c r="BN31" i="46"/>
  <c r="BN34" i="46"/>
  <c r="BI34" i="46"/>
  <c r="BH34" i="46" s="1"/>
  <c r="BN51" i="46"/>
  <c r="BK51" i="46"/>
  <c r="CI162" i="46"/>
  <c r="CJ162" i="46"/>
  <c r="FB157" i="46"/>
  <c r="EK168" i="46"/>
  <c r="FA161" i="46"/>
  <c r="FB161" i="46"/>
  <c r="FB177" i="46"/>
  <c r="EZ177" i="46"/>
  <c r="HR49" i="46"/>
  <c r="HN49" i="46"/>
  <c r="HM49" i="46" s="1"/>
  <c r="HT49" i="46"/>
  <c r="HO78" i="46"/>
  <c r="HS78" i="46"/>
  <c r="IP20" i="46"/>
  <c r="IQ20" i="46"/>
  <c r="IO20" i="46"/>
  <c r="IN20" i="46"/>
  <c r="IK20" i="46"/>
  <c r="IJ20" i="46" s="1"/>
  <c r="IQ163" i="46"/>
  <c r="IO163" i="46"/>
  <c r="JN195" i="46"/>
  <c r="JK195" i="46"/>
  <c r="AP87" i="46"/>
  <c r="AM87" i="46"/>
  <c r="AO87" i="46"/>
  <c r="AS87" i="46"/>
  <c r="AQ87" i="46"/>
  <c r="Z98" i="46"/>
  <c r="AR122" i="46"/>
  <c r="AQ122" i="46"/>
  <c r="AN122" i="46"/>
  <c r="AL122" i="46"/>
  <c r="AK122" i="46" s="1"/>
  <c r="Z126" i="46"/>
  <c r="BN120" i="46"/>
  <c r="BP120" i="46"/>
  <c r="BL120" i="46"/>
  <c r="EC159" i="46"/>
  <c r="EG159" i="46"/>
  <c r="DZ159" i="46"/>
  <c r="DY159" i="46" s="1"/>
  <c r="ED171" i="46"/>
  <c r="DN182" i="46"/>
  <c r="DZ171" i="46"/>
  <c r="DY171" i="46" s="1"/>
  <c r="EF171" i="46"/>
  <c r="EB175" i="46"/>
  <c r="EE175" i="46"/>
  <c r="EG175" i="46"/>
  <c r="EE178" i="46"/>
  <c r="EG178" i="46"/>
  <c r="ED178" i="46"/>
  <c r="EB178" i="46"/>
  <c r="DZ178" i="46"/>
  <c r="DY178" i="46" s="1"/>
  <c r="FY96" i="46"/>
  <c r="GA96" i="46"/>
  <c r="FW170" i="46"/>
  <c r="FT170" i="46"/>
  <c r="FS170" i="46" s="1"/>
  <c r="FY170" i="46"/>
  <c r="GX144" i="46"/>
  <c r="GW144" i="46"/>
  <c r="GS144" i="46"/>
  <c r="JM164" i="46"/>
  <c r="JH164" i="46"/>
  <c r="JG164" i="46" s="1"/>
  <c r="JK164" i="46"/>
  <c r="KK163" i="46"/>
  <c r="KF163" i="46"/>
  <c r="KK184" i="46"/>
  <c r="KL184" i="46"/>
  <c r="H70" i="46"/>
  <c r="C58" i="46"/>
  <c r="AS74" i="46"/>
  <c r="AR74" i="46"/>
  <c r="AP74" i="46"/>
  <c r="AM74" i="46"/>
  <c r="AQ74" i="46"/>
  <c r="AS103" i="46"/>
  <c r="AP103" i="46"/>
  <c r="AM103" i="46"/>
  <c r="AQ103" i="46"/>
  <c r="BN193" i="46"/>
  <c r="BO193" i="46"/>
  <c r="BK193" i="46"/>
  <c r="CK39" i="46"/>
  <c r="CI39" i="46"/>
  <c r="DI78" i="46"/>
  <c r="DJ78" i="46"/>
  <c r="DJ166" i="46"/>
  <c r="DD166" i="46"/>
  <c r="FY138" i="46"/>
  <c r="FW138" i="46"/>
  <c r="GA138" i="46"/>
  <c r="GW100" i="46"/>
  <c r="GX100" i="46"/>
  <c r="GQ100" i="46"/>
  <c r="GP100" i="46" s="1"/>
  <c r="GT177" i="46"/>
  <c r="GQ177" i="46"/>
  <c r="GP177" i="46" s="1"/>
  <c r="HU125" i="46"/>
  <c r="HT125" i="46"/>
  <c r="HN125" i="46"/>
  <c r="HM125" i="46" s="1"/>
  <c r="HQ125" i="46"/>
  <c r="KI38" i="46"/>
  <c r="KE38" i="46"/>
  <c r="KD38" i="46" s="1"/>
  <c r="BP68" i="45"/>
  <c r="BO131" i="46"/>
  <c r="BP30" i="46"/>
  <c r="BI30" i="46"/>
  <c r="BH30" i="46" s="1"/>
  <c r="CJ139" i="46"/>
  <c r="CF139" i="46"/>
  <c r="CE139" i="46" s="1"/>
  <c r="CK139" i="46"/>
  <c r="DI110" i="46"/>
  <c r="DH110" i="46"/>
  <c r="DH147" i="46"/>
  <c r="DE147" i="46"/>
  <c r="ED39" i="46"/>
  <c r="EC39" i="46"/>
  <c r="EC138" i="46"/>
  <c r="EF138" i="46"/>
  <c r="FB90" i="46"/>
  <c r="EW90" i="46"/>
  <c r="EV90" i="46" s="1"/>
  <c r="FB185" i="46"/>
  <c r="EW185" i="46"/>
  <c r="EV185" i="46" s="1"/>
  <c r="EZ185" i="46"/>
  <c r="FY180" i="46"/>
  <c r="FU180" i="46"/>
  <c r="JI49" i="46"/>
  <c r="JM49" i="46"/>
  <c r="JH110" i="46"/>
  <c r="JG110" i="46" s="1"/>
  <c r="JK110" i="46"/>
  <c r="KK74" i="46"/>
  <c r="KI74" i="46"/>
  <c r="C38" i="102"/>
  <c r="C49" i="102"/>
  <c r="L30" i="102"/>
  <c r="J31" i="102"/>
  <c r="J33" i="102" s="1"/>
  <c r="J39" i="102" s="1"/>
  <c r="J36" i="102"/>
  <c r="J37" i="102" s="1"/>
  <c r="DZ57" i="45"/>
  <c r="DY57" i="45" s="1"/>
  <c r="GQ73" i="45"/>
  <c r="GP73" i="45" s="1"/>
  <c r="AN69" i="46"/>
  <c r="BP124" i="46"/>
  <c r="BL124" i="46"/>
  <c r="CI40" i="46"/>
  <c r="CK40" i="46"/>
  <c r="DJ20" i="46"/>
  <c r="DI20" i="46"/>
  <c r="DH101" i="46"/>
  <c r="DG101" i="46"/>
  <c r="EE45" i="46"/>
  <c r="EG45" i="46"/>
  <c r="FC164" i="46"/>
  <c r="FA164" i="46"/>
  <c r="GX151" i="46"/>
  <c r="GQ151" i="46"/>
  <c r="GP151" i="46" s="1"/>
  <c r="GR190" i="46"/>
  <c r="GX190" i="46"/>
  <c r="IO16" i="46"/>
  <c r="IK16" i="46"/>
  <c r="IJ16" i="46" s="1"/>
  <c r="J28" i="46"/>
  <c r="E20" i="102"/>
  <c r="E22" i="102" s="1"/>
  <c r="E39" i="102" s="1"/>
  <c r="E36" i="102"/>
  <c r="C116" i="46"/>
  <c r="T116" i="46" s="1"/>
  <c r="DI107" i="45"/>
  <c r="DF107" i="45"/>
  <c r="B39" i="102"/>
  <c r="L72" i="102"/>
  <c r="N72" i="102" s="1"/>
  <c r="N69" i="102"/>
  <c r="N37" i="104"/>
  <c r="AR15" i="45"/>
  <c r="FV45" i="46"/>
  <c r="FW45" i="46"/>
  <c r="FV80" i="46"/>
  <c r="FX80" i="46"/>
  <c r="HT122" i="46"/>
  <c r="HU122" i="46"/>
  <c r="JI69" i="46"/>
  <c r="JM69" i="46"/>
  <c r="JK171" i="46"/>
  <c r="JJ171" i="46"/>
  <c r="EF57" i="45"/>
  <c r="BN68" i="45"/>
  <c r="BI68" i="45"/>
  <c r="BH68" i="45" s="1"/>
  <c r="BK131" i="46"/>
  <c r="AQ65" i="46"/>
  <c r="BN95" i="46"/>
  <c r="BN116" i="46"/>
  <c r="BN130" i="46"/>
  <c r="BI130" i="46"/>
  <c r="BH130" i="46" s="1"/>
  <c r="EE76" i="46"/>
  <c r="EE106" i="46"/>
  <c r="EC172" i="46"/>
  <c r="EE172" i="46"/>
  <c r="ED172" i="46"/>
  <c r="EW181" i="46"/>
  <c r="EV181" i="46" s="1"/>
  <c r="EZ181" i="46"/>
  <c r="FA181" i="46"/>
  <c r="GA128" i="46"/>
  <c r="FW128" i="46"/>
  <c r="FV128" i="46"/>
  <c r="GX25" i="46"/>
  <c r="GS25" i="46"/>
  <c r="GW66" i="46"/>
  <c r="GT66" i="46"/>
  <c r="HP59" i="46"/>
  <c r="HS59" i="46"/>
  <c r="KL117" i="46"/>
  <c r="KI117" i="46"/>
  <c r="KK185" i="46"/>
  <c r="KL185" i="46"/>
  <c r="D49" i="102"/>
  <c r="H49" i="102"/>
  <c r="GS101" i="45"/>
  <c r="BM92" i="46"/>
  <c r="BN92" i="46"/>
  <c r="BN134" i="46"/>
  <c r="EY103" i="46"/>
  <c r="FB103" i="46"/>
  <c r="EZ171" i="46"/>
  <c r="FA171" i="46"/>
  <c r="EW175" i="46"/>
  <c r="EV175" i="46" s="1"/>
  <c r="FA175" i="46"/>
  <c r="EZ175" i="46"/>
  <c r="KF60" i="46"/>
  <c r="KJ60" i="46"/>
  <c r="D56" i="46"/>
  <c r="T75" i="46"/>
  <c r="T77" i="46"/>
  <c r="T79" i="46"/>
  <c r="C86" i="46"/>
  <c r="AM15" i="45"/>
  <c r="AQ23" i="46"/>
  <c r="AL23" i="46"/>
  <c r="AK23" i="46" s="1"/>
  <c r="AN33" i="46"/>
  <c r="AR33" i="46"/>
  <c r="BI18" i="46"/>
  <c r="BH18" i="46" s="1"/>
  <c r="BN18" i="46"/>
  <c r="BL152" i="46"/>
  <c r="BN152" i="46"/>
  <c r="BT70" i="46"/>
  <c r="EB32" i="46"/>
  <c r="EG32" i="46"/>
  <c r="C20" i="46"/>
  <c r="E56" i="46"/>
  <c r="C45" i="46"/>
  <c r="C47" i="46"/>
  <c r="C49" i="46"/>
  <c r="C51" i="46"/>
  <c r="C53" i="46"/>
  <c r="C55" i="46"/>
  <c r="C60" i="46"/>
  <c r="C64" i="46"/>
  <c r="C66" i="46"/>
  <c r="U83" i="46"/>
  <c r="T90" i="46"/>
  <c r="T94" i="46"/>
  <c r="H36" i="102"/>
  <c r="H37" i="102" s="1"/>
  <c r="H38" i="102" s="1"/>
  <c r="C26" i="104"/>
  <c r="D36" i="102"/>
  <c r="D37" i="102" s="1"/>
  <c r="D38" i="102" s="1"/>
  <c r="N45" i="102"/>
  <c r="M41" i="104"/>
  <c r="D25" i="104" s="1"/>
  <c r="E37" i="104"/>
  <c r="O41" i="104"/>
  <c r="P41" i="104" s="1"/>
  <c r="M42" i="104"/>
  <c r="D26" i="104" s="1"/>
  <c r="K36" i="102"/>
  <c r="K37" i="102" s="1"/>
  <c r="K20" i="102"/>
  <c r="K22" i="102" s="1"/>
  <c r="K39" i="102" s="1"/>
  <c r="E37" i="102"/>
  <c r="G20" i="102"/>
  <c r="G22" i="102" s="1"/>
  <c r="G39" i="102" s="1"/>
  <c r="G36" i="102"/>
  <c r="G37" i="102" s="1"/>
  <c r="P42" i="104"/>
  <c r="L20" i="102"/>
  <c r="M31" i="102"/>
  <c r="M32" i="102" s="1"/>
  <c r="M36" i="102"/>
  <c r="M37" i="102" s="1"/>
  <c r="M38" i="102" s="1"/>
  <c r="B37" i="102"/>
  <c r="F31" i="102"/>
  <c r="F33" i="102" s="1"/>
  <c r="L33" i="102" s="1"/>
  <c r="O43" i="104"/>
  <c r="P43" i="104" s="1"/>
  <c r="M43" i="104"/>
  <c r="D27" i="104" s="1"/>
  <c r="E27" i="104"/>
  <c r="I20" i="102"/>
  <c r="I22" i="102" s="1"/>
  <c r="I39" i="102" s="1"/>
  <c r="M45" i="104"/>
  <c r="D29" i="104" s="1"/>
  <c r="N18" i="102"/>
  <c r="N20" i="102" s="1"/>
  <c r="M40" i="104"/>
  <c r="O40" i="104"/>
  <c r="E24" i="104"/>
  <c r="L59" i="102"/>
  <c r="N59" i="102" s="1"/>
  <c r="C22" i="107"/>
  <c r="C23" i="107" s="1"/>
  <c r="F22" i="107"/>
  <c r="F23" i="107" s="1"/>
  <c r="H20" i="107"/>
  <c r="H22" i="107" s="1"/>
  <c r="H23" i="107" s="1"/>
  <c r="B26" i="108"/>
  <c r="B27" i="108" s="1"/>
  <c r="I12" i="108"/>
  <c r="I26" i="108" s="1"/>
  <c r="I27" i="108" s="1"/>
  <c r="B82" i="47"/>
  <c r="B83" i="47"/>
  <c r="B84" i="47"/>
  <c r="B85" i="47"/>
  <c r="B86" i="47"/>
  <c r="B87" i="47"/>
  <c r="B88" i="47"/>
  <c r="B108" i="47"/>
  <c r="B91" i="47"/>
  <c r="B92" i="47"/>
  <c r="B93" i="47"/>
  <c r="B94" i="47"/>
  <c r="B95" i="47"/>
  <c r="B96" i="47"/>
  <c r="B97" i="47"/>
  <c r="B98" i="47"/>
  <c r="B106" i="47"/>
  <c r="B100" i="47"/>
  <c r="B101" i="47"/>
  <c r="B102" i="47"/>
  <c r="B103" i="47"/>
  <c r="B104" i="47"/>
  <c r="B115" i="47"/>
  <c r="B116" i="47"/>
  <c r="B117" i="47"/>
  <c r="B119" i="47"/>
  <c r="B121" i="47"/>
  <c r="B122" i="47"/>
  <c r="B123" i="47"/>
  <c r="B124" i="47"/>
  <c r="B125" i="47"/>
  <c r="B127" i="47"/>
  <c r="N30" i="109"/>
  <c r="B180" i="47"/>
  <c r="B181" i="47"/>
  <c r="B182" i="47"/>
  <c r="B183" i="47"/>
  <c r="B184" i="47"/>
  <c r="B185" i="47"/>
  <c r="B186" i="47"/>
  <c r="B187" i="47"/>
  <c r="B188" i="47"/>
  <c r="B189" i="47"/>
  <c r="B191" i="47"/>
  <c r="B206" i="47"/>
  <c r="B193" i="47"/>
  <c r="B195" i="47"/>
  <c r="B196" i="47"/>
  <c r="B197" i="47"/>
  <c r="B198" i="47"/>
  <c r="B199" i="47"/>
  <c r="B200" i="47"/>
  <c r="B202" i="47"/>
  <c r="B203" i="47"/>
  <c r="D20" i="106"/>
  <c r="I82" i="106"/>
  <c r="D84" i="52"/>
  <c r="D32" i="52"/>
  <c r="G83" i="52"/>
  <c r="F18" i="52"/>
  <c r="N18" i="52" s="1"/>
  <c r="F82" i="52"/>
  <c r="F80" i="52"/>
  <c r="N80" i="52" s="1"/>
  <c r="B128" i="47"/>
  <c r="B129" i="47"/>
  <c r="B131" i="47"/>
  <c r="B139" i="47"/>
  <c r="B133" i="47"/>
  <c r="B134" i="47"/>
  <c r="B137" i="47"/>
  <c r="B148" i="47"/>
  <c r="B149" i="47"/>
  <c r="B150" i="47"/>
  <c r="B151" i="47"/>
  <c r="B152" i="47"/>
  <c r="B153" i="47"/>
  <c r="B154" i="47"/>
  <c r="B155" i="47"/>
  <c r="B156" i="47"/>
  <c r="B157" i="47"/>
  <c r="B158" i="47"/>
  <c r="B159" i="47"/>
  <c r="B160" i="47"/>
  <c r="B162" i="47"/>
  <c r="B163" i="47"/>
  <c r="B164" i="47"/>
  <c r="B165" i="47"/>
  <c r="B166" i="47"/>
  <c r="B168" i="47"/>
  <c r="B170" i="47"/>
  <c r="C242" i="47"/>
  <c r="B242" i="47" s="1"/>
  <c r="B215" i="47"/>
  <c r="B216" i="47"/>
  <c r="B217" i="47"/>
  <c r="B218" i="47"/>
  <c r="B219" i="47"/>
  <c r="B220" i="47"/>
  <c r="B221" i="47"/>
  <c r="B222" i="47"/>
  <c r="B223" i="47"/>
  <c r="B225" i="47"/>
  <c r="B226" i="47"/>
  <c r="B228" i="47"/>
  <c r="B229" i="47"/>
  <c r="B230" i="47"/>
  <c r="B231" i="47"/>
  <c r="B232" i="47"/>
  <c r="B233" i="47"/>
  <c r="B234" i="47"/>
  <c r="B235" i="47"/>
  <c r="B236" i="47"/>
  <c r="B248" i="47"/>
  <c r="B249" i="47"/>
  <c r="B252" i="47"/>
  <c r="B253" i="47"/>
  <c r="B254" i="47"/>
  <c r="B255" i="47"/>
  <c r="B256" i="47"/>
  <c r="B272" i="47"/>
  <c r="B259" i="47"/>
  <c r="B260" i="47"/>
  <c r="B261" i="47"/>
  <c r="B262" i="47"/>
  <c r="B263" i="47"/>
  <c r="B264" i="47"/>
  <c r="B265" i="47"/>
  <c r="B266" i="47"/>
  <c r="B267" i="47"/>
  <c r="B268" i="47"/>
  <c r="B269" i="47"/>
  <c r="B281" i="47"/>
  <c r="B282" i="47"/>
  <c r="B283" i="47"/>
  <c r="B285" i="47"/>
  <c r="B287" i="47"/>
  <c r="B288" i="47"/>
  <c r="B289" i="47"/>
  <c r="B290" i="47"/>
  <c r="B291" i="47"/>
  <c r="B292" i="47"/>
  <c r="B293" i="47"/>
  <c r="B294" i="47"/>
  <c r="B295" i="47"/>
  <c r="B296" i="47"/>
  <c r="B299" i="47"/>
  <c r="B300" i="47"/>
  <c r="B301" i="47"/>
  <c r="B302" i="47"/>
  <c r="B303" i="47"/>
  <c r="B315" i="47"/>
  <c r="B316" i="47"/>
  <c r="B317" i="47"/>
  <c r="B318" i="47"/>
  <c r="B319" i="47"/>
  <c r="B342" i="47"/>
  <c r="B321" i="47"/>
  <c r="B322" i="47"/>
  <c r="B323" i="47"/>
  <c r="B324" i="47"/>
  <c r="B325" i="47"/>
  <c r="B326" i="47"/>
  <c r="B327" i="47"/>
  <c r="B328" i="47"/>
  <c r="B329" i="47"/>
  <c r="B330" i="47"/>
  <c r="B331" i="47"/>
  <c r="B332" i="47"/>
  <c r="B333" i="47"/>
  <c r="B334" i="47"/>
  <c r="B335" i="47"/>
  <c r="B336" i="47"/>
  <c r="B337" i="47"/>
  <c r="B349" i="47"/>
  <c r="B351" i="47"/>
  <c r="B352" i="47"/>
  <c r="B353" i="47"/>
  <c r="B354" i="47"/>
  <c r="B355" i="47"/>
  <c r="B357" i="47"/>
  <c r="B358" i="47"/>
  <c r="B359" i="47"/>
  <c r="B374" i="47"/>
  <c r="B361" i="47"/>
  <c r="B362" i="47"/>
  <c r="B363" i="47"/>
  <c r="B364" i="47"/>
  <c r="B365" i="47"/>
  <c r="B366" i="47"/>
  <c r="B367" i="47"/>
  <c r="B368" i="47"/>
  <c r="B372" i="47"/>
  <c r="B370" i="47"/>
  <c r="B371" i="47"/>
  <c r="B383" i="47"/>
  <c r="B385" i="47"/>
  <c r="B386" i="47"/>
  <c r="B387" i="47"/>
  <c r="B389" i="47"/>
  <c r="B390" i="47"/>
  <c r="B391" i="47"/>
  <c r="B392" i="47"/>
  <c r="B393" i="47"/>
  <c r="B408" i="47"/>
  <c r="B395" i="47"/>
  <c r="B396" i="47"/>
  <c r="B397" i="47"/>
  <c r="B398" i="47"/>
  <c r="B399" i="47"/>
  <c r="B400" i="47"/>
  <c r="B401" i="47"/>
  <c r="B402" i="47"/>
  <c r="B406" i="47"/>
  <c r="B404" i="47"/>
  <c r="B405" i="47"/>
  <c r="C24" i="52"/>
  <c r="C376" i="52"/>
  <c r="M376" i="52" s="1"/>
  <c r="C81" i="52"/>
  <c r="C152" i="52"/>
  <c r="M152" i="52" s="1"/>
  <c r="C17" i="52"/>
  <c r="C18" i="52"/>
  <c r="C19" i="52"/>
  <c r="M132" i="52"/>
  <c r="C22" i="52"/>
  <c r="M135" i="52"/>
  <c r="C26" i="52"/>
  <c r="C155" i="52"/>
  <c r="M140" i="52"/>
  <c r="C32" i="52"/>
  <c r="M144" i="52"/>
  <c r="C35" i="52"/>
  <c r="M148" i="52"/>
  <c r="C378" i="52"/>
  <c r="C375" i="52"/>
  <c r="C380" i="52"/>
  <c r="M380" i="52" s="1"/>
  <c r="C36" i="52"/>
  <c r="AD24" i="101"/>
  <c r="AD25" i="101"/>
  <c r="L33" i="101"/>
  <c r="AD28" i="101"/>
  <c r="AD33" i="101"/>
  <c r="B35" i="101"/>
  <c r="F59" i="101"/>
  <c r="E59" i="101"/>
  <c r="D59" i="101"/>
  <c r="C59" i="101"/>
  <c r="L22" i="101"/>
  <c r="B59" i="101"/>
  <c r="Z53" i="52"/>
  <c r="R54" i="52"/>
  <c r="C84" i="52"/>
  <c r="D45" i="52"/>
  <c r="D44" i="52"/>
  <c r="M349" i="52"/>
  <c r="M356" i="52"/>
  <c r="M361" i="52"/>
  <c r="M365" i="52"/>
  <c r="M369" i="52"/>
  <c r="M357" i="52"/>
  <c r="M363" i="52"/>
  <c r="M366" i="52"/>
  <c r="M372" i="52"/>
  <c r="M371" i="52"/>
  <c r="C373" i="52"/>
  <c r="M351" i="52"/>
  <c r="C379" i="52"/>
  <c r="M370" i="52"/>
  <c r="C374" i="52"/>
  <c r="M374" i="52" s="1"/>
  <c r="M364" i="52"/>
  <c r="M354" i="52"/>
  <c r="M358" i="52"/>
  <c r="N24" i="52"/>
  <c r="N29" i="52"/>
  <c r="N38" i="52"/>
  <c r="N20" i="52"/>
  <c r="E43" i="52"/>
  <c r="B80" i="43" s="1"/>
  <c r="N32" i="52"/>
  <c r="M261" i="52"/>
  <c r="M231" i="52"/>
  <c r="N227" i="52"/>
  <c r="N228" i="52"/>
  <c r="N31" i="52"/>
  <c r="N28" i="52"/>
  <c r="M149" i="52"/>
  <c r="C157" i="52"/>
  <c r="M157" i="52" s="1"/>
  <c r="N42" i="52"/>
  <c r="C28" i="52"/>
  <c r="C151" i="52"/>
  <c r="E7" i="68"/>
  <c r="E14" i="68" s="1"/>
  <c r="E20" i="68" s="1"/>
  <c r="E21" i="68" s="1"/>
  <c r="C27" i="52"/>
  <c r="M27" i="52" s="1"/>
  <c r="C21" i="52"/>
  <c r="C33" i="52"/>
  <c r="M33" i="52" s="1"/>
  <c r="C38" i="52"/>
  <c r="M22" i="52"/>
  <c r="M130" i="52"/>
  <c r="M134" i="52"/>
  <c r="M138" i="52"/>
  <c r="M142" i="52"/>
  <c r="M146" i="52"/>
  <c r="C156" i="52"/>
  <c r="C34" i="52"/>
  <c r="M24" i="52"/>
  <c r="C153" i="52"/>
  <c r="C37" i="52"/>
  <c r="M127" i="52"/>
  <c r="M131" i="52"/>
  <c r="M139" i="52"/>
  <c r="M143" i="52"/>
  <c r="M147" i="52"/>
  <c r="C158" i="52"/>
  <c r="C16" i="52"/>
  <c r="C30" i="52"/>
  <c r="C20" i="52"/>
  <c r="C25" i="52"/>
  <c r="C29" i="52"/>
  <c r="M29" i="52" s="1"/>
  <c r="M128" i="52"/>
  <c r="M136" i="52"/>
  <c r="N27" i="52"/>
  <c r="I21" i="52"/>
  <c r="E25" i="52"/>
  <c r="N25" i="52" s="1"/>
  <c r="I29" i="52"/>
  <c r="E33" i="52"/>
  <c r="E44" i="52" s="1"/>
  <c r="G35" i="52"/>
  <c r="I37" i="52"/>
  <c r="N39" i="52"/>
  <c r="G45" i="52"/>
  <c r="M17" i="52"/>
  <c r="N21" i="52"/>
  <c r="M32" i="52"/>
  <c r="N23" i="52"/>
  <c r="N36" i="52"/>
  <c r="M18" i="52"/>
  <c r="B14" i="68"/>
  <c r="B20" i="68" s="1"/>
  <c r="B21" i="68" s="1"/>
  <c r="M55" i="52"/>
  <c r="M63" i="52"/>
  <c r="M71" i="52"/>
  <c r="C78" i="52"/>
  <c r="D81" i="52"/>
  <c r="G82" i="52"/>
  <c r="E84" i="52"/>
  <c r="C31" i="52"/>
  <c r="N37" i="52"/>
  <c r="N55" i="52"/>
  <c r="N63" i="52"/>
  <c r="N71" i="52"/>
  <c r="M76" i="52"/>
  <c r="D78" i="52"/>
  <c r="E81" i="52"/>
  <c r="C83" i="52"/>
  <c r="F84" i="52"/>
  <c r="D7" i="68"/>
  <c r="D14" i="68" s="1"/>
  <c r="D20" i="68" s="1"/>
  <c r="D21" i="68" s="1"/>
  <c r="C39" i="52"/>
  <c r="E17" i="52"/>
  <c r="E47" i="52" s="1"/>
  <c r="N22" i="52"/>
  <c r="N30" i="52"/>
  <c r="N56" i="52"/>
  <c r="N64" i="52"/>
  <c r="N72" i="52"/>
  <c r="C77" i="52"/>
  <c r="F78" i="52"/>
  <c r="G81" i="52"/>
  <c r="M81" i="52" s="1"/>
  <c r="E83" i="52"/>
  <c r="F34" i="52"/>
  <c r="F44" i="52" s="1"/>
  <c r="D77" i="52"/>
  <c r="G78" i="52"/>
  <c r="F83" i="52"/>
  <c r="M83" i="52" s="1"/>
  <c r="E46" i="52"/>
  <c r="E77" i="52"/>
  <c r="C79" i="52"/>
  <c r="C23" i="52"/>
  <c r="G19" i="52"/>
  <c r="G47" i="52" s="1"/>
  <c r="F26" i="52"/>
  <c r="F46" i="52" s="1"/>
  <c r="F77" i="52"/>
  <c r="G80" i="52"/>
  <c r="E82" i="52"/>
  <c r="D16" i="52"/>
  <c r="H16" i="52" s="1"/>
  <c r="E78" i="52"/>
  <c r="N16" i="52"/>
  <c r="N54" i="52"/>
  <c r="N62" i="52"/>
  <c r="N70" i="52"/>
  <c r="B403" i="47"/>
  <c r="C411" i="47"/>
  <c r="B411" i="47" s="1"/>
  <c r="C376" i="47"/>
  <c r="B376" i="47" s="1"/>
  <c r="B360" i="47"/>
  <c r="B369" i="47"/>
  <c r="C375" i="47"/>
  <c r="B375" i="47" s="1"/>
  <c r="C339" i="47"/>
  <c r="B339" i="47" s="1"/>
  <c r="C338" i="47"/>
  <c r="B338" i="47" s="1"/>
  <c r="C341" i="47"/>
  <c r="B341" i="47" s="1"/>
  <c r="B320" i="47"/>
  <c r="B308" i="47"/>
  <c r="B305" i="47"/>
  <c r="C306" i="47"/>
  <c r="B306" i="47" s="1"/>
  <c r="B298" i="47"/>
  <c r="C304" i="47"/>
  <c r="B304" i="47" s="1"/>
  <c r="C309" i="47"/>
  <c r="B309" i="47" s="1"/>
  <c r="C307" i="47"/>
  <c r="B307" i="47" s="1"/>
  <c r="B280" i="47"/>
  <c r="B286" i="47"/>
  <c r="C270" i="47"/>
  <c r="B270" i="47" s="1"/>
  <c r="C274" i="47"/>
  <c r="B274" i="47" s="1"/>
  <c r="C271" i="47"/>
  <c r="B271" i="47" s="1"/>
  <c r="C238" i="47"/>
  <c r="B238" i="47" s="1"/>
  <c r="C240" i="47"/>
  <c r="B240" i="47" s="1"/>
  <c r="C241" i="47"/>
  <c r="B241" i="47" s="1"/>
  <c r="C239" i="47"/>
  <c r="B239" i="47" s="1"/>
  <c r="B214" i="47"/>
  <c r="C237" i="47"/>
  <c r="B237" i="47" s="1"/>
  <c r="B204" i="47"/>
  <c r="D209" i="47"/>
  <c r="B209" i="47" s="1"/>
  <c r="D205" i="47"/>
  <c r="B205" i="47" s="1"/>
  <c r="D207" i="47"/>
  <c r="B207" i="47" s="1"/>
  <c r="B192" i="47"/>
  <c r="D208" i="47"/>
  <c r="B208" i="47" s="1"/>
  <c r="C174" i="47"/>
  <c r="B174" i="47" s="1"/>
  <c r="C173" i="47"/>
  <c r="B173" i="47" s="1"/>
  <c r="C172" i="47"/>
  <c r="B172" i="47" s="1"/>
  <c r="C171" i="47"/>
  <c r="B171" i="47" s="1"/>
  <c r="C176" i="47"/>
  <c r="B176" i="47" s="1"/>
  <c r="B142" i="47"/>
  <c r="B140" i="47"/>
  <c r="B138" i="47"/>
  <c r="B141" i="47"/>
  <c r="B114" i="47"/>
  <c r="C143" i="47"/>
  <c r="B143" i="47" s="1"/>
  <c r="B120" i="47"/>
  <c r="B126" i="47"/>
  <c r="C107" i="47"/>
  <c r="B107" i="47" s="1"/>
  <c r="C109" i="47"/>
  <c r="B109" i="47" s="1"/>
  <c r="B90" i="47"/>
  <c r="B99" i="47"/>
  <c r="C110" i="47"/>
  <c r="B110" i="47" s="1"/>
  <c r="B16" i="47"/>
  <c r="D45" i="47"/>
  <c r="DO49" i="47"/>
  <c r="DU49" i="47"/>
  <c r="CZ49" i="47"/>
  <c r="DC49" i="47"/>
  <c r="CC49" i="47"/>
  <c r="BS49" i="47"/>
  <c r="BG49" i="47"/>
  <c r="BI49" i="47"/>
  <c r="AN49" i="47"/>
  <c r="O49" i="47"/>
  <c r="DT49" i="47"/>
  <c r="DS49" i="47" s="1"/>
  <c r="CB49" i="47"/>
  <c r="CA49" i="47" s="1"/>
  <c r="AU49" i="47"/>
  <c r="AT49" i="47" s="1"/>
  <c r="N49" i="47"/>
  <c r="M49" i="47" s="1"/>
  <c r="DV49" i="47"/>
  <c r="DW49" i="47"/>
  <c r="CT49" i="47"/>
  <c r="CI49" i="47"/>
  <c r="CR49" i="47"/>
  <c r="BU49" i="47"/>
  <c r="BV49" i="47"/>
  <c r="AP49" i="47"/>
  <c r="AC49" i="47"/>
  <c r="R49" i="47"/>
  <c r="EE49" i="47"/>
  <c r="ED49" i="47" s="1"/>
  <c r="CM49" i="47"/>
  <c r="CL49" i="47" s="1"/>
  <c r="Y49" i="47"/>
  <c r="X49" i="47" s="1"/>
  <c r="DP49" i="47"/>
  <c r="EG49" i="47"/>
  <c r="DY49" i="47"/>
  <c r="CS49" i="47"/>
  <c r="CH49" i="47"/>
  <c r="BX49" i="47"/>
  <c r="CG49" i="47"/>
  <c r="BK49" i="47"/>
  <c r="AL49" i="47"/>
  <c r="AA49" i="47"/>
  <c r="AD49" i="47"/>
  <c r="EA49" i="47"/>
  <c r="EI49" i="47"/>
  <c r="DJ49" i="47"/>
  <c r="DB49" i="47"/>
  <c r="CN49" i="47"/>
  <c r="BW49" i="47"/>
  <c r="BA49" i="47"/>
  <c r="AQ49" i="47"/>
  <c r="AK49" i="47"/>
  <c r="U49" i="47"/>
  <c r="AB49" i="47"/>
  <c r="DI49" i="47"/>
  <c r="DH49" i="47" s="1"/>
  <c r="AJ49" i="47"/>
  <c r="AI49" i="47" s="1"/>
  <c r="C49" i="47"/>
  <c r="B49" i="47" s="1"/>
  <c r="DX49" i="47"/>
  <c r="EF49" i="47"/>
  <c r="DE49" i="47"/>
  <c r="DA49" i="47"/>
  <c r="CP49" i="47"/>
  <c r="BR49" i="47"/>
  <c r="BH49" i="47"/>
  <c r="AW49" i="47"/>
  <c r="AX49" i="47"/>
  <c r="AO49" i="47"/>
  <c r="B18" i="47"/>
  <c r="B21" i="47"/>
  <c r="D53" i="47" s="1"/>
  <c r="D44" i="47"/>
  <c r="B22" i="47"/>
  <c r="D54" i="47" s="1"/>
  <c r="D41" i="47"/>
  <c r="B34" i="47"/>
  <c r="EF67" i="47"/>
  <c r="DP67" i="47"/>
  <c r="DJ67" i="47"/>
  <c r="CP67" i="47"/>
  <c r="BV67" i="47"/>
  <c r="BK67" i="47"/>
  <c r="BM67" i="47"/>
  <c r="BA67" i="47"/>
  <c r="AC67" i="47"/>
  <c r="Q67" i="47"/>
  <c r="EE67" i="47"/>
  <c r="ED67" i="47" s="1"/>
  <c r="BF67" i="47"/>
  <c r="BE67" i="47" s="1"/>
  <c r="AU67" i="47"/>
  <c r="AT67" i="47" s="1"/>
  <c r="DN67" i="47"/>
  <c r="EH67" i="47"/>
  <c r="DL67" i="47"/>
  <c r="DE67" i="47"/>
  <c r="CG67" i="47"/>
  <c r="CN67" i="47"/>
  <c r="I67" i="47"/>
  <c r="DI67" i="47"/>
  <c r="DH67" i="47" s="1"/>
  <c r="BQ67" i="47"/>
  <c r="BP67" i="47" s="1"/>
  <c r="Y67" i="47"/>
  <c r="X67" i="47" s="1"/>
  <c r="EA67" i="47"/>
  <c r="DX67" i="47"/>
  <c r="DM67" i="47"/>
  <c r="DA67" i="47"/>
  <c r="CT67" i="47"/>
  <c r="CH67" i="47"/>
  <c r="AW67" i="47"/>
  <c r="AO67" i="47"/>
  <c r="AA67" i="47"/>
  <c r="AK67" i="47"/>
  <c r="U67" i="47"/>
  <c r="H67" i="47"/>
  <c r="DK67" i="47"/>
  <c r="EK67" i="47"/>
  <c r="DU67" i="47"/>
  <c r="DB67" i="47"/>
  <c r="CQ67" i="47"/>
  <c r="BW67" i="47"/>
  <c r="BL67" i="47"/>
  <c r="AX67" i="47"/>
  <c r="AQ67" i="47"/>
  <c r="P67" i="47"/>
  <c r="O67" i="47"/>
  <c r="DT67" i="47"/>
  <c r="DS67" i="47" s="1"/>
  <c r="CX67" i="47"/>
  <c r="CW67" i="47" s="1"/>
  <c r="AJ67" i="47"/>
  <c r="AI67" i="47" s="1"/>
  <c r="C67" i="47"/>
  <c r="B67" i="47" s="1"/>
  <c r="DY67" i="47"/>
  <c r="EG67" i="47"/>
  <c r="DD67" i="47"/>
  <c r="CS67" i="47"/>
  <c r="BS67" i="47"/>
  <c r="BH67" i="47"/>
  <c r="BI67" i="47"/>
  <c r="AY67" i="47"/>
  <c r="AD67" i="47"/>
  <c r="T67" i="47"/>
  <c r="D68" i="47"/>
  <c r="B36" i="47"/>
  <c r="E44" i="47"/>
  <c r="E54" i="47"/>
  <c r="E67" i="47"/>
  <c r="H62" i="47"/>
  <c r="J62" i="47"/>
  <c r="EG62" i="47"/>
  <c r="DX62" i="47"/>
  <c r="EA62" i="47"/>
  <c r="CN62" i="47"/>
  <c r="CC62" i="47"/>
  <c r="CS62" i="47"/>
  <c r="AV62" i="47"/>
  <c r="AX62" i="47"/>
  <c r="BB62" i="47"/>
  <c r="AQ62" i="47"/>
  <c r="U62" i="47"/>
  <c r="CX62" i="47"/>
  <c r="CW62" i="47" s="1"/>
  <c r="Y62" i="47"/>
  <c r="X62" i="47" s="1"/>
  <c r="AJ62" i="47"/>
  <c r="AI62" i="47" s="1"/>
  <c r="DK62" i="47"/>
  <c r="EH62" i="47"/>
  <c r="DL62" i="47"/>
  <c r="DA62" i="47"/>
  <c r="BS62" i="47"/>
  <c r="BG62" i="47"/>
  <c r="BW62" i="47"/>
  <c r="AK62" i="47"/>
  <c r="BA62" i="47"/>
  <c r="AB62" i="47"/>
  <c r="DT62" i="47"/>
  <c r="DS62" i="47" s="1"/>
  <c r="BF62" i="47"/>
  <c r="BE62" i="47" s="1"/>
  <c r="AU62" i="47"/>
  <c r="AT62" i="47" s="1"/>
  <c r="C62" i="47"/>
  <c r="B62" i="47" s="1"/>
  <c r="EL62" i="47"/>
  <c r="CZ62" i="47"/>
  <c r="DM62" i="47"/>
  <c r="CQ62" i="47"/>
  <c r="CT62" i="47"/>
  <c r="BT62" i="47"/>
  <c r="BJ62" i="47"/>
  <c r="AA62" i="47"/>
  <c r="AM62" i="47"/>
  <c r="Q62" i="47"/>
  <c r="EI62" i="47"/>
  <c r="EK62" i="47"/>
  <c r="CR62" i="47"/>
  <c r="CG62" i="47"/>
  <c r="BR62" i="47"/>
  <c r="AW62" i="47"/>
  <c r="AL62" i="47"/>
  <c r="AO62" i="47"/>
  <c r="P62" i="47"/>
  <c r="R62" i="47"/>
  <c r="DI62" i="47"/>
  <c r="DH62" i="47" s="1"/>
  <c r="CM62" i="47"/>
  <c r="CL62" i="47" s="1"/>
  <c r="N62" i="47"/>
  <c r="M62" i="47" s="1"/>
  <c r="DY62" i="47"/>
  <c r="DJ62" i="47"/>
  <c r="CY62" i="47"/>
  <c r="DP62" i="47"/>
  <c r="DE62" i="47"/>
  <c r="CF62" i="47"/>
  <c r="CI62" i="47"/>
  <c r="BL62" i="47"/>
  <c r="Z62" i="47"/>
  <c r="S62" i="47"/>
  <c r="T62" i="47"/>
  <c r="E20" i="106"/>
  <c r="F20" i="106"/>
  <c r="G20" i="106"/>
  <c r="Q44" i="19"/>
  <c r="I19" i="106"/>
  <c r="I20" i="106" s="1"/>
  <c r="T44" i="19"/>
  <c r="C20" i="106"/>
  <c r="E285" i="99"/>
  <c r="R44" i="19"/>
  <c r="S44" i="19"/>
  <c r="E285" i="97"/>
  <c r="P44" i="19"/>
  <c r="M44" i="19"/>
  <c r="N44" i="19"/>
  <c r="W69" i="47" l="1"/>
  <c r="CK69" i="47"/>
  <c r="CK36" i="47"/>
  <c r="DR36" i="47"/>
  <c r="DR69" i="47"/>
  <c r="BD69" i="47"/>
  <c r="BD36" i="47"/>
  <c r="CV36" i="47"/>
  <c r="CV69" i="47"/>
  <c r="BO36" i="47"/>
  <c r="BO69" i="47"/>
  <c r="M16" i="52"/>
  <c r="P25" i="51"/>
  <c r="P27" i="51"/>
  <c r="P40" i="51" s="1"/>
  <c r="P44" i="51" s="1"/>
  <c r="C24" i="68"/>
  <c r="C39" i="68" s="1"/>
  <c r="B5" i="68"/>
  <c r="B24" i="68" s="1"/>
  <c r="B39" i="68" s="1"/>
  <c r="BD17" i="52"/>
  <c r="I75" i="48"/>
  <c r="J75" i="48"/>
  <c r="G75" i="48"/>
  <c r="H75" i="48"/>
  <c r="C75" i="48"/>
  <c r="B75" i="48" s="1"/>
  <c r="D75" i="48"/>
  <c r="E75" i="48"/>
  <c r="CX61" i="47"/>
  <c r="CW61" i="47" s="1"/>
  <c r="C61" i="47"/>
  <c r="B61" i="47" s="1"/>
  <c r="DY61" i="47"/>
  <c r="DU61" i="47"/>
  <c r="DK61" i="47"/>
  <c r="CO61" i="47"/>
  <c r="BR61" i="47"/>
  <c r="BV61" i="47"/>
  <c r="AX61" i="47"/>
  <c r="AM61" i="47"/>
  <c r="AP61" i="47"/>
  <c r="AD61" i="47"/>
  <c r="G61" i="47"/>
  <c r="DI61" i="47"/>
  <c r="DH61" i="47" s="1"/>
  <c r="AU61" i="47"/>
  <c r="AT61" i="47" s="1"/>
  <c r="DZ61" i="47"/>
  <c r="EL61" i="47"/>
  <c r="DA61" i="47"/>
  <c r="CN61" i="47"/>
  <c r="DE61" i="47"/>
  <c r="BT61" i="47"/>
  <c r="BW61" i="47"/>
  <c r="BL61" i="47"/>
  <c r="AW61" i="47"/>
  <c r="Q61" i="47"/>
  <c r="P61" i="47"/>
  <c r="H61" i="47"/>
  <c r="CM61" i="47"/>
  <c r="CL61" i="47" s="1"/>
  <c r="AJ61" i="47"/>
  <c r="AI61" i="47" s="1"/>
  <c r="DL61" i="47"/>
  <c r="DM61" i="47"/>
  <c r="EA61" i="47"/>
  <c r="CP61" i="47"/>
  <c r="CF61" i="47"/>
  <c r="BU61" i="47"/>
  <c r="BG61" i="47"/>
  <c r="AK61" i="47"/>
  <c r="BB61" i="47"/>
  <c r="O61" i="47"/>
  <c r="T61" i="47"/>
  <c r="E61" i="47"/>
  <c r="Y61" i="47"/>
  <c r="X61" i="47" s="1"/>
  <c r="EF61" i="47"/>
  <c r="EG61" i="47"/>
  <c r="CY61" i="47"/>
  <c r="DC61" i="47"/>
  <c r="CS61" i="47"/>
  <c r="CT61" i="47"/>
  <c r="AV61" i="47"/>
  <c r="AN61" i="47"/>
  <c r="AB61" i="47"/>
  <c r="AQ61" i="47"/>
  <c r="U61" i="47"/>
  <c r="J61" i="47"/>
  <c r="CB61" i="47"/>
  <c r="CA61" i="47" s="1"/>
  <c r="DW61" i="47"/>
  <c r="DB61" i="47"/>
  <c r="CE61" i="47"/>
  <c r="BS61" i="47"/>
  <c r="Z61" i="47"/>
  <c r="S61" i="47"/>
  <c r="D61" i="47"/>
  <c r="BQ61" i="47"/>
  <c r="BP61" i="47" s="1"/>
  <c r="EI61" i="47"/>
  <c r="DN61" i="47"/>
  <c r="CR61" i="47"/>
  <c r="BH61" i="47"/>
  <c r="AO61" i="47"/>
  <c r="BF61" i="47"/>
  <c r="BE61" i="47" s="1"/>
  <c r="DJ61" i="47"/>
  <c r="DO61" i="47"/>
  <c r="CH61" i="47"/>
  <c r="BK61" i="47"/>
  <c r="AL61" i="47"/>
  <c r="EK61" i="47"/>
  <c r="DD61" i="47"/>
  <c r="CG61" i="47"/>
  <c r="BX61" i="47"/>
  <c r="AC61" i="47"/>
  <c r="DV61" i="47"/>
  <c r="CQ61" i="47"/>
  <c r="CD61" i="47"/>
  <c r="AY61" i="47"/>
  <c r="AE61" i="47"/>
  <c r="N61" i="47"/>
  <c r="M61" i="47" s="1"/>
  <c r="EH61" i="47"/>
  <c r="DP61" i="47"/>
  <c r="CI61" i="47"/>
  <c r="AZ61" i="47"/>
  <c r="R61" i="47"/>
  <c r="DT61" i="47"/>
  <c r="DS61" i="47" s="1"/>
  <c r="EJ61" i="47"/>
  <c r="CZ61" i="47"/>
  <c r="BI61" i="47"/>
  <c r="BM61" i="47"/>
  <c r="AA61" i="47"/>
  <c r="EE61" i="47"/>
  <c r="ED61" i="47" s="1"/>
  <c r="DX61" i="47"/>
  <c r="CC61" i="47"/>
  <c r="BJ61" i="47"/>
  <c r="BA61" i="47"/>
  <c r="AF61" i="47"/>
  <c r="I61" i="47"/>
  <c r="DD71" i="47"/>
  <c r="Z71" i="47"/>
  <c r="DI71" i="47"/>
  <c r="DH71" i="47" s="1"/>
  <c r="DU71" i="47"/>
  <c r="BH71" i="47"/>
  <c r="O71" i="47"/>
  <c r="BQ71" i="47"/>
  <c r="BP71" i="47" s="1"/>
  <c r="DY71" i="47"/>
  <c r="CG71" i="47"/>
  <c r="AN71" i="47"/>
  <c r="DO71" i="47"/>
  <c r="BW71" i="47"/>
  <c r="AE71" i="47"/>
  <c r="BT71" i="47"/>
  <c r="I71" i="47"/>
  <c r="BF71" i="47"/>
  <c r="BE71" i="47" s="1"/>
  <c r="BV71" i="47"/>
  <c r="C71" i="47"/>
  <c r="B71" i="47" s="1"/>
  <c r="BK71" i="47"/>
  <c r="D71" i="47"/>
  <c r="J71" i="47"/>
  <c r="DJ71" i="47"/>
  <c r="AY71" i="47"/>
  <c r="H71" i="47"/>
  <c r="EH71" i="47"/>
  <c r="AB71" i="47"/>
  <c r="DM71" i="47"/>
  <c r="AD71" i="47"/>
  <c r="DC71" i="47"/>
  <c r="S71" i="47"/>
  <c r="CQ71" i="47"/>
  <c r="G71" i="47"/>
  <c r="BJ71" i="47"/>
  <c r="CZ71" i="47"/>
  <c r="AP71" i="47"/>
  <c r="AL71" i="47"/>
  <c r="DA71" i="47"/>
  <c r="DV71" i="47"/>
  <c r="U71" i="47"/>
  <c r="DB71" i="47"/>
  <c r="CO71" i="47"/>
  <c r="EG71" i="47"/>
  <c r="AQ71" i="47"/>
  <c r="DL71" i="47"/>
  <c r="R71" i="47"/>
  <c r="AA71" i="47"/>
  <c r="CE71" i="47"/>
  <c r="DP71" i="47"/>
  <c r="DT71" i="47"/>
  <c r="DS71" i="47" s="1"/>
  <c r="BG71" i="47"/>
  <c r="EA71" i="47"/>
  <c r="EK71" i="47"/>
  <c r="AF71" i="47"/>
  <c r="CC71" i="47"/>
  <c r="EI71" i="47"/>
  <c r="EE71" i="47"/>
  <c r="ED71" i="47" s="1"/>
  <c r="AW71" i="47"/>
  <c r="CP71" i="47"/>
  <c r="CB71" i="47"/>
  <c r="CA71" i="47" s="1"/>
  <c r="BX71" i="47"/>
  <c r="P71" i="47"/>
  <c r="DX71" i="47"/>
  <c r="T71" i="47"/>
  <c r="BR71" i="47"/>
  <c r="EJ71" i="47"/>
  <c r="AU71" i="47"/>
  <c r="AT71" i="47" s="1"/>
  <c r="AK71" i="47"/>
  <c r="CS71" i="47"/>
  <c r="AJ71" i="47"/>
  <c r="AI71" i="47" s="1"/>
  <c r="BM71" i="47"/>
  <c r="CH71" i="47"/>
  <c r="CD71" i="47"/>
  <c r="CX71" i="47"/>
  <c r="CW71" i="47" s="1"/>
  <c r="CR71" i="47"/>
  <c r="CN71" i="47"/>
  <c r="N71" i="47"/>
  <c r="M71" i="47" s="1"/>
  <c r="BB71" i="47"/>
  <c r="CF71" i="47"/>
  <c r="CY71" i="47"/>
  <c r="AZ71" i="47"/>
  <c r="AV71" i="47"/>
  <c r="DN71" i="47"/>
  <c r="CT71" i="47"/>
  <c r="CM71" i="47"/>
  <c r="CL71" i="47" s="1"/>
  <c r="BI71" i="47"/>
  <c r="DE71" i="47"/>
  <c r="DW71" i="47"/>
  <c r="BA71" i="47"/>
  <c r="BU71" i="47"/>
  <c r="EL71" i="47"/>
  <c r="AO71" i="47"/>
  <c r="E71" i="47"/>
  <c r="AM71" i="47"/>
  <c r="CI71" i="47"/>
  <c r="Y71" i="47"/>
  <c r="X71" i="47" s="1"/>
  <c r="BL71" i="47"/>
  <c r="BS71" i="47"/>
  <c r="EF71" i="47"/>
  <c r="AC71" i="47"/>
  <c r="AX71" i="47"/>
  <c r="DZ71" i="47"/>
  <c r="Q71" i="47"/>
  <c r="DK71" i="47"/>
  <c r="N33" i="102"/>
  <c r="EE52" i="47"/>
  <c r="ED52" i="47" s="1"/>
  <c r="EJ52" i="47"/>
  <c r="EI52" i="47"/>
  <c r="CQ52" i="47"/>
  <c r="CP52" i="47"/>
  <c r="DD52" i="47"/>
  <c r="AV52" i="47"/>
  <c r="BW52" i="47"/>
  <c r="AQ52" i="47"/>
  <c r="AF52" i="47"/>
  <c r="AO52" i="47"/>
  <c r="D52" i="47"/>
  <c r="DL52" i="47"/>
  <c r="EH52" i="47"/>
  <c r="DM52" i="47"/>
  <c r="DZ52" i="47"/>
  <c r="CE52" i="47"/>
  <c r="BG52" i="47"/>
  <c r="AY52" i="47"/>
  <c r="BB52" i="47"/>
  <c r="BK52" i="47"/>
  <c r="O52" i="47"/>
  <c r="AD52" i="47"/>
  <c r="Y52" i="47"/>
  <c r="X52" i="47" s="1"/>
  <c r="DJ52" i="47"/>
  <c r="DP52" i="47"/>
  <c r="DA52" i="47"/>
  <c r="CC52" i="47"/>
  <c r="BR52" i="47"/>
  <c r="CS52" i="47"/>
  <c r="CH52" i="47"/>
  <c r="BV52" i="47"/>
  <c r="BL52" i="47"/>
  <c r="AP52" i="47"/>
  <c r="S52" i="47"/>
  <c r="CM52" i="47"/>
  <c r="CL52" i="47" s="1"/>
  <c r="AJ52" i="47"/>
  <c r="AI52" i="47" s="1"/>
  <c r="EK52" i="47"/>
  <c r="DX52" i="47"/>
  <c r="CN52" i="47"/>
  <c r="CZ52" i="47"/>
  <c r="BU52" i="47"/>
  <c r="CD52" i="47"/>
  <c r="BS52" i="47"/>
  <c r="AK52" i="47"/>
  <c r="AB52" i="47"/>
  <c r="U52" i="47"/>
  <c r="T52" i="47"/>
  <c r="BF52" i="47"/>
  <c r="BE52" i="47" s="1"/>
  <c r="EA52" i="47"/>
  <c r="CF52" i="47"/>
  <c r="CR52" i="47"/>
  <c r="AN52" i="47"/>
  <c r="AZ52" i="47"/>
  <c r="CY52" i="47"/>
  <c r="DO52" i="47"/>
  <c r="BX52" i="47"/>
  <c r="AW52" i="47"/>
  <c r="AA52" i="47"/>
  <c r="J52" i="47"/>
  <c r="I52" i="47"/>
  <c r="DT52" i="47"/>
  <c r="DS52" i="47" s="1"/>
  <c r="N52" i="47"/>
  <c r="M52" i="47" s="1"/>
  <c r="EF52" i="47"/>
  <c r="DN52" i="47"/>
  <c r="BT52" i="47"/>
  <c r="AM52" i="47"/>
  <c r="Q52" i="47"/>
  <c r="H52" i="47"/>
  <c r="DI52" i="47"/>
  <c r="DH52" i="47" s="1"/>
  <c r="C52" i="47"/>
  <c r="B52" i="47" s="1"/>
  <c r="DU52" i="47"/>
  <c r="CT52" i="47"/>
  <c r="CG52" i="47"/>
  <c r="Z52" i="47"/>
  <c r="P52" i="47"/>
  <c r="CB52" i="47"/>
  <c r="CA52" i="47" s="1"/>
  <c r="DV52" i="47"/>
  <c r="EG52" i="47"/>
  <c r="DC52" i="47"/>
  <c r="BM52" i="47"/>
  <c r="AC52" i="47"/>
  <c r="AE52" i="47"/>
  <c r="BQ52" i="47"/>
  <c r="BP52" i="47" s="1"/>
  <c r="EL52" i="47"/>
  <c r="DE52" i="47"/>
  <c r="CO52" i="47"/>
  <c r="BI52" i="47"/>
  <c r="AL52" i="47"/>
  <c r="CX52" i="47"/>
  <c r="CW52" i="47" s="1"/>
  <c r="DB52" i="47"/>
  <c r="DK52" i="47"/>
  <c r="CI52" i="47"/>
  <c r="AX52" i="47"/>
  <c r="R52" i="47"/>
  <c r="AU52" i="47"/>
  <c r="AT52" i="47" s="1"/>
  <c r="DW52" i="47"/>
  <c r="DY52" i="47"/>
  <c r="BJ52" i="47"/>
  <c r="BH52" i="47"/>
  <c r="BA52" i="47"/>
  <c r="G52" i="47"/>
  <c r="E52" i="47"/>
  <c r="FG157" i="46"/>
  <c r="FT168" i="46"/>
  <c r="FS168" i="46" s="1"/>
  <c r="FZ168" i="46"/>
  <c r="FG162" i="46"/>
  <c r="FG156" i="46"/>
  <c r="FG168" i="46" s="1"/>
  <c r="FV168" i="46"/>
  <c r="FG159" i="46"/>
  <c r="GA168" i="46"/>
  <c r="FG167" i="46"/>
  <c r="FW168" i="46"/>
  <c r="FG165" i="46"/>
  <c r="FG161" i="46"/>
  <c r="FX168" i="46"/>
  <c r="FU168" i="46"/>
  <c r="FG158" i="46"/>
  <c r="FG163" i="46"/>
  <c r="FG160" i="46"/>
  <c r="FY168" i="46"/>
  <c r="FG164" i="46"/>
  <c r="FG166" i="46"/>
  <c r="CM55" i="47"/>
  <c r="CL55" i="47" s="1"/>
  <c r="C55" i="47"/>
  <c r="B55" i="47" s="1"/>
  <c r="EI55" i="47"/>
  <c r="DJ55" i="47"/>
  <c r="CY55" i="47"/>
  <c r="CN55" i="47"/>
  <c r="BW55" i="47"/>
  <c r="BJ55" i="47"/>
  <c r="BV55" i="47"/>
  <c r="AC55" i="47"/>
  <c r="AF55" i="47"/>
  <c r="O55" i="47"/>
  <c r="CB55" i="47"/>
  <c r="CA55" i="47" s="1"/>
  <c r="AU55" i="47"/>
  <c r="AT55" i="47" s="1"/>
  <c r="DO55" i="47"/>
  <c r="EF55" i="47"/>
  <c r="DV55" i="47"/>
  <c r="DN55" i="47"/>
  <c r="DC55" i="47"/>
  <c r="CC55" i="47"/>
  <c r="BM55" i="47"/>
  <c r="AP55" i="47"/>
  <c r="AE55" i="47"/>
  <c r="AO55" i="47"/>
  <c r="U55" i="47"/>
  <c r="H55" i="47"/>
  <c r="EE55" i="47"/>
  <c r="ED55" i="47" s="1"/>
  <c r="Y55" i="47"/>
  <c r="X55" i="47" s="1"/>
  <c r="DZ55" i="47"/>
  <c r="DW55" i="47"/>
  <c r="DD55" i="47"/>
  <c r="DA55" i="47"/>
  <c r="CR55" i="47"/>
  <c r="BT55" i="47"/>
  <c r="AY55" i="47"/>
  <c r="AV55" i="47"/>
  <c r="AQ55" i="47"/>
  <c r="Z55" i="47"/>
  <c r="S55" i="47"/>
  <c r="I55" i="47"/>
  <c r="DT55" i="47"/>
  <c r="DS55" i="47" s="1"/>
  <c r="BF55" i="47"/>
  <c r="BE55" i="47" s="1"/>
  <c r="DM55" i="47"/>
  <c r="EH55" i="47"/>
  <c r="DL55" i="47"/>
  <c r="CP55" i="47"/>
  <c r="CO55" i="47"/>
  <c r="CG55" i="47"/>
  <c r="BG55" i="47"/>
  <c r="BK55" i="47"/>
  <c r="AW55" i="47"/>
  <c r="AB55" i="47"/>
  <c r="E55" i="47"/>
  <c r="G55" i="47"/>
  <c r="CX55" i="47"/>
  <c r="CW55" i="47" s="1"/>
  <c r="DY55" i="47"/>
  <c r="CH55" i="47"/>
  <c r="BL55" i="47"/>
  <c r="AN55" i="47"/>
  <c r="Q55" i="47"/>
  <c r="EJ55" i="47"/>
  <c r="DB55" i="47"/>
  <c r="CT55" i="47"/>
  <c r="CD55" i="47"/>
  <c r="AM55" i="47"/>
  <c r="AD55" i="47"/>
  <c r="DI55" i="47"/>
  <c r="DH55" i="47" s="1"/>
  <c r="DX55" i="47"/>
  <c r="DP55" i="47"/>
  <c r="CZ55" i="47"/>
  <c r="BA55" i="47"/>
  <c r="AK55" i="47"/>
  <c r="P55" i="47"/>
  <c r="EA55" i="47"/>
  <c r="CQ55" i="47"/>
  <c r="BU55" i="47"/>
  <c r="BI55" i="47"/>
  <c r="AZ55" i="47"/>
  <c r="AJ55" i="47"/>
  <c r="AI55" i="47" s="1"/>
  <c r="EG55" i="47"/>
  <c r="CS55" i="47"/>
  <c r="CE55" i="47"/>
  <c r="BS55" i="47"/>
  <c r="AL55" i="47"/>
  <c r="BQ55" i="47"/>
  <c r="BP55" i="47" s="1"/>
  <c r="EL55" i="47"/>
  <c r="DE55" i="47"/>
  <c r="CI55" i="47"/>
  <c r="BB55" i="47"/>
  <c r="T55" i="47"/>
  <c r="D55" i="47"/>
  <c r="DU55" i="47"/>
  <c r="DK55" i="47"/>
  <c r="BX55" i="47"/>
  <c r="AX55" i="47"/>
  <c r="R55" i="47"/>
  <c r="N55" i="47"/>
  <c r="M55" i="47" s="1"/>
  <c r="EK55" i="47"/>
  <c r="CF55" i="47"/>
  <c r="BR55" i="47"/>
  <c r="BH55" i="47"/>
  <c r="AA55" i="47"/>
  <c r="J55" i="47"/>
  <c r="F56" i="47"/>
  <c r="X129" i="52"/>
  <c r="AS104" i="99"/>
  <c r="AJ104" i="99"/>
  <c r="AS195" i="97"/>
  <c r="AJ195" i="97"/>
  <c r="BA135" i="97"/>
  <c r="AX135" i="97"/>
  <c r="AZ135" i="97"/>
  <c r="AC135" i="97"/>
  <c r="AK135" i="97" s="1"/>
  <c r="AR135" i="97"/>
  <c r="R281" i="99"/>
  <c r="Q281" i="99"/>
  <c r="P281" i="99"/>
  <c r="T281" i="99"/>
  <c r="AS64" i="99"/>
  <c r="AJ64" i="99"/>
  <c r="F35" i="101"/>
  <c r="I38" i="102"/>
  <c r="I49" i="102"/>
  <c r="U51" i="46"/>
  <c r="Q51" i="46"/>
  <c r="S51" i="46"/>
  <c r="R51" i="46"/>
  <c r="V51" i="46"/>
  <c r="P51" i="46"/>
  <c r="O51" i="46"/>
  <c r="N51" i="46" s="1"/>
  <c r="T51" i="46"/>
  <c r="CJ70" i="46"/>
  <c r="BS69" i="46"/>
  <c r="BS63" i="46"/>
  <c r="CF70" i="46"/>
  <c r="CE70" i="46" s="1"/>
  <c r="CH70" i="46"/>
  <c r="BS62" i="46"/>
  <c r="CK70" i="46"/>
  <c r="BS60" i="46"/>
  <c r="CG70" i="46"/>
  <c r="BS68" i="46"/>
  <c r="BS64" i="46"/>
  <c r="BS65" i="46"/>
  <c r="CI70" i="46"/>
  <c r="CM70" i="46"/>
  <c r="BS58" i="46"/>
  <c r="BS70" i="46" s="1"/>
  <c r="CL70" i="46"/>
  <c r="BS61" i="46"/>
  <c r="BS66" i="46"/>
  <c r="BS67" i="46"/>
  <c r="BS59" i="46"/>
  <c r="JH28" i="46"/>
  <c r="JG28" i="46" s="1"/>
  <c r="IU23" i="46"/>
  <c r="JM28" i="46"/>
  <c r="IU17" i="46"/>
  <c r="JO28" i="46"/>
  <c r="IU26" i="46"/>
  <c r="IU20" i="46"/>
  <c r="JK28" i="46"/>
  <c r="IU22" i="46"/>
  <c r="IU24" i="46"/>
  <c r="IU18" i="46"/>
  <c r="JL28" i="46"/>
  <c r="JN28" i="46"/>
  <c r="IU16" i="46"/>
  <c r="IU28" i="46" s="1"/>
  <c r="IU21" i="46"/>
  <c r="IU25" i="46"/>
  <c r="JI28" i="46"/>
  <c r="JJ28" i="46"/>
  <c r="IU27" i="46"/>
  <c r="IU19" i="46"/>
  <c r="GQ56" i="46"/>
  <c r="GP56" i="46" s="1"/>
  <c r="GD51" i="46"/>
  <c r="GD48" i="46"/>
  <c r="GD45" i="46"/>
  <c r="GU56" i="46"/>
  <c r="GW56" i="46"/>
  <c r="GS56" i="46"/>
  <c r="GT56" i="46"/>
  <c r="GD52" i="46"/>
  <c r="GX56" i="46"/>
  <c r="GD44" i="46"/>
  <c r="GD56" i="46" s="1"/>
  <c r="GD55" i="46"/>
  <c r="GD47" i="46"/>
  <c r="GR56" i="46"/>
  <c r="GD49" i="46"/>
  <c r="GD46" i="46"/>
  <c r="GD53" i="46"/>
  <c r="GD50" i="46"/>
  <c r="GD54" i="46"/>
  <c r="GV56" i="46"/>
  <c r="F42" i="47"/>
  <c r="AV62" i="45"/>
  <c r="AV63" i="45"/>
  <c r="AV53" i="45"/>
  <c r="AV69" i="45"/>
  <c r="AV52" i="45"/>
  <c r="BO70" i="45"/>
  <c r="BI70" i="45"/>
  <c r="BH70" i="45" s="1"/>
  <c r="AV64" i="45"/>
  <c r="BK70" i="45"/>
  <c r="BJ70" i="45"/>
  <c r="AV57" i="45"/>
  <c r="AV60" i="45"/>
  <c r="BN70" i="45"/>
  <c r="BL70" i="45"/>
  <c r="AV56" i="45"/>
  <c r="AV65" i="45"/>
  <c r="BM70" i="45"/>
  <c r="AV68" i="45"/>
  <c r="AV58" i="45"/>
  <c r="AV67" i="45"/>
  <c r="AV59" i="45"/>
  <c r="AV61" i="45"/>
  <c r="AV55" i="45"/>
  <c r="AV51" i="45"/>
  <c r="AV70" i="45" s="1"/>
  <c r="AV66" i="45"/>
  <c r="BP70" i="45"/>
  <c r="AV54" i="45"/>
  <c r="AV179" i="46"/>
  <c r="BN182" i="46"/>
  <c r="AV181" i="46"/>
  <c r="BL182" i="46"/>
  <c r="AV174" i="46"/>
  <c r="AV171" i="46"/>
  <c r="BI182" i="46"/>
  <c r="BH182" i="46" s="1"/>
  <c r="BO182" i="46"/>
  <c r="AV176" i="46"/>
  <c r="AV172" i="46"/>
  <c r="BM182" i="46"/>
  <c r="BP182" i="46"/>
  <c r="AV180" i="46"/>
  <c r="AV170" i="46"/>
  <c r="AV182" i="46" s="1"/>
  <c r="AV173" i="46"/>
  <c r="AV177" i="46"/>
  <c r="AV178" i="46"/>
  <c r="BK182" i="46"/>
  <c r="BJ182" i="46"/>
  <c r="AV175" i="46"/>
  <c r="F43" i="47"/>
  <c r="B43" i="47" s="1"/>
  <c r="F57" i="47"/>
  <c r="B32" i="47"/>
  <c r="F64" i="47"/>
  <c r="EW112" i="46"/>
  <c r="EV112" i="46" s="1"/>
  <c r="EJ111" i="46"/>
  <c r="EJ102" i="46"/>
  <c r="EJ101" i="46"/>
  <c r="EJ103" i="46"/>
  <c r="EJ108" i="46"/>
  <c r="EX112" i="46"/>
  <c r="EJ104" i="46"/>
  <c r="FD112" i="46"/>
  <c r="EJ100" i="46"/>
  <c r="EJ112" i="46" s="1"/>
  <c r="EJ106" i="46"/>
  <c r="FC112" i="46"/>
  <c r="EY112" i="46"/>
  <c r="EJ105" i="46"/>
  <c r="EJ109" i="46"/>
  <c r="FB112" i="46"/>
  <c r="FA112" i="46"/>
  <c r="EJ110" i="46"/>
  <c r="EJ107" i="46"/>
  <c r="EZ112" i="46"/>
  <c r="M375" i="52"/>
  <c r="EP352" i="52"/>
  <c r="EX351" i="52"/>
  <c r="BT388" i="52"/>
  <c r="CJ202" i="52"/>
  <c r="H202" i="52" s="1"/>
  <c r="FL129" i="52"/>
  <c r="DP278" i="52"/>
  <c r="EF352" i="52"/>
  <c r="EV314" i="52"/>
  <c r="GB204" i="52"/>
  <c r="DP57" i="52"/>
  <c r="BD388" i="52"/>
  <c r="EF315" i="52"/>
  <c r="AX280" i="52"/>
  <c r="BF279" i="52"/>
  <c r="GB240" i="52"/>
  <c r="B239" i="52"/>
  <c r="X239" i="52"/>
  <c r="M156" i="52"/>
  <c r="FV57" i="52"/>
  <c r="GD56" i="52"/>
  <c r="L69" i="47"/>
  <c r="L36" i="47"/>
  <c r="BD168" i="52"/>
  <c r="L23" i="101"/>
  <c r="B91" i="52"/>
  <c r="BT167" i="52"/>
  <c r="AS22" i="99"/>
  <c r="AJ22" i="99"/>
  <c r="AZ233" i="99"/>
  <c r="BA233" i="99"/>
  <c r="AX233" i="99"/>
  <c r="AR233" i="99"/>
  <c r="AC233" i="99"/>
  <c r="AK233" i="99" s="1"/>
  <c r="AX161" i="97"/>
  <c r="BA161" i="97"/>
  <c r="AZ161" i="97"/>
  <c r="AR161" i="97"/>
  <c r="AC161" i="97"/>
  <c r="AK161" i="97" s="1"/>
  <c r="X203" i="52"/>
  <c r="BA109" i="97"/>
  <c r="AC109" i="97"/>
  <c r="AK109" i="97" s="1"/>
  <c r="AR109" i="97"/>
  <c r="AZ109" i="97"/>
  <c r="AX109" i="97"/>
  <c r="AS54" i="97"/>
  <c r="AJ54" i="97"/>
  <c r="W68" i="47"/>
  <c r="W35" i="47"/>
  <c r="AS60" i="97"/>
  <c r="AJ60" i="97"/>
  <c r="AS29" i="99"/>
  <c r="AJ29" i="99"/>
  <c r="G67" i="48"/>
  <c r="D67" i="48"/>
  <c r="C67" i="48"/>
  <c r="B67" i="48" s="1"/>
  <c r="H67" i="48"/>
  <c r="F67" i="48"/>
  <c r="E67" i="48"/>
  <c r="J67" i="48"/>
  <c r="I67" i="48"/>
  <c r="AC107" i="99"/>
  <c r="AK107" i="99" s="1"/>
  <c r="AX107" i="99"/>
  <c r="BA107" i="99"/>
  <c r="AZ107" i="99"/>
  <c r="AR107" i="99"/>
  <c r="AS46" i="97"/>
  <c r="AJ46" i="97"/>
  <c r="AC176" i="99"/>
  <c r="AK176" i="99" s="1"/>
  <c r="AX176" i="99"/>
  <c r="BA176" i="99"/>
  <c r="AZ176" i="99"/>
  <c r="AR176" i="99"/>
  <c r="CK68" i="48"/>
  <c r="CK35" i="48"/>
  <c r="R35" i="101"/>
  <c r="AD23" i="101"/>
  <c r="AC216" i="99"/>
  <c r="AK216" i="99" s="1"/>
  <c r="AZ216" i="99"/>
  <c r="AR216" i="99"/>
  <c r="AX216" i="99"/>
  <c r="BA216" i="99"/>
  <c r="I36" i="43"/>
  <c r="L34" i="43"/>
  <c r="L17" i="43"/>
  <c r="AH27" i="48"/>
  <c r="AH60" i="48"/>
  <c r="A140" i="76"/>
  <c r="M126" i="76"/>
  <c r="U53" i="46"/>
  <c r="V53" i="46"/>
  <c r="Q53" i="46"/>
  <c r="S53" i="46"/>
  <c r="O53" i="46"/>
  <c r="N53" i="46" s="1"/>
  <c r="P53" i="46"/>
  <c r="T53" i="46"/>
  <c r="R53" i="46"/>
  <c r="L31" i="102"/>
  <c r="N31" i="102" s="1"/>
  <c r="N30" i="102"/>
  <c r="FL96" i="52"/>
  <c r="CZ202" i="52"/>
  <c r="EV92" i="52"/>
  <c r="AJ171" i="97"/>
  <c r="AS171" i="97"/>
  <c r="M92" i="96"/>
  <c r="L92" i="96"/>
  <c r="A36" i="47"/>
  <c r="A69" i="47"/>
  <c r="EC59" i="48"/>
  <c r="EC26" i="48"/>
  <c r="M36" i="52"/>
  <c r="B36" i="101"/>
  <c r="F25" i="104"/>
  <c r="Q41" i="104"/>
  <c r="U49" i="46"/>
  <c r="V49" i="46"/>
  <c r="P49" i="46"/>
  <c r="O49" i="46"/>
  <c r="N49" i="46" s="1"/>
  <c r="Q49" i="46"/>
  <c r="R49" i="46"/>
  <c r="S49" i="46"/>
  <c r="T49" i="46"/>
  <c r="DM178" i="46"/>
  <c r="EA182" i="46"/>
  <c r="DM170" i="46"/>
  <c r="DM182" i="46" s="1"/>
  <c r="DM171" i="46"/>
  <c r="DZ182" i="46"/>
  <c r="DY182" i="46" s="1"/>
  <c r="ED182" i="46"/>
  <c r="DM175" i="46"/>
  <c r="EB182" i="46"/>
  <c r="DM172" i="46"/>
  <c r="DM180" i="46"/>
  <c r="EG182" i="46"/>
  <c r="EF182" i="46"/>
  <c r="DM176" i="46"/>
  <c r="DM181" i="46"/>
  <c r="DM177" i="46"/>
  <c r="DM174" i="46"/>
  <c r="EC182" i="46"/>
  <c r="EE182" i="46"/>
  <c r="DM179" i="46"/>
  <c r="DM173" i="46"/>
  <c r="AN126" i="46"/>
  <c r="Y121" i="46"/>
  <c r="AR126" i="46"/>
  <c r="Y115" i="46"/>
  <c r="Y125" i="46"/>
  <c r="AS126" i="46"/>
  <c r="AM126" i="46"/>
  <c r="Y114" i="46"/>
  <c r="Y126" i="46" s="1"/>
  <c r="AO126" i="46"/>
  <c r="Y118" i="46"/>
  <c r="Y120" i="46"/>
  <c r="Y122" i="46"/>
  <c r="Y119" i="46"/>
  <c r="Y117" i="46"/>
  <c r="AP126" i="46"/>
  <c r="Y123" i="46"/>
  <c r="Y124" i="46"/>
  <c r="AQ126" i="46"/>
  <c r="Y116" i="46"/>
  <c r="AL126" i="46"/>
  <c r="AK126" i="46" s="1"/>
  <c r="DX51" i="47"/>
  <c r="EI51" i="47"/>
  <c r="DL51" i="47"/>
  <c r="CN51" i="47"/>
  <c r="CP51" i="47"/>
  <c r="CH51" i="47"/>
  <c r="CG51" i="47"/>
  <c r="BL51" i="47"/>
  <c r="Z51" i="47"/>
  <c r="AB51" i="47"/>
  <c r="AD51" i="47"/>
  <c r="E51" i="47"/>
  <c r="Y51" i="47"/>
  <c r="X51" i="47" s="1"/>
  <c r="DV51" i="47"/>
  <c r="EA51" i="47"/>
  <c r="DJ51" i="47"/>
  <c r="DB51" i="47"/>
  <c r="CS51" i="47"/>
  <c r="BX51" i="47"/>
  <c r="BU51" i="47"/>
  <c r="AY51" i="47"/>
  <c r="AZ51" i="47"/>
  <c r="U51" i="47"/>
  <c r="P51" i="47"/>
  <c r="H51" i="47"/>
  <c r="G51" i="47"/>
  <c r="BF51" i="47"/>
  <c r="BE51" i="47" s="1"/>
  <c r="DZ51" i="47"/>
  <c r="DW51" i="47"/>
  <c r="DE51" i="47"/>
  <c r="CZ51" i="47"/>
  <c r="CQ51" i="47"/>
  <c r="BT51" i="47"/>
  <c r="BI51" i="47"/>
  <c r="AQ51" i="47"/>
  <c r="AL51" i="47"/>
  <c r="AE51" i="47"/>
  <c r="DT51" i="47"/>
  <c r="DS51" i="47" s="1"/>
  <c r="BQ51" i="47"/>
  <c r="BP51" i="47" s="1"/>
  <c r="C51" i="47"/>
  <c r="B51" i="47" s="1"/>
  <c r="DP51" i="47"/>
  <c r="DO51" i="47"/>
  <c r="DD51" i="47"/>
  <c r="CI51" i="47"/>
  <c r="CE51" i="47"/>
  <c r="BM51" i="47"/>
  <c r="BV51" i="47"/>
  <c r="BK51" i="47"/>
  <c r="O51" i="47"/>
  <c r="AO51" i="47"/>
  <c r="J51" i="47"/>
  <c r="EE51" i="47"/>
  <c r="ED51" i="47" s="1"/>
  <c r="DY51" i="47"/>
  <c r="DC51" i="47"/>
  <c r="BS51" i="47"/>
  <c r="AX51" i="47"/>
  <c r="R51" i="47"/>
  <c r="DI51" i="47"/>
  <c r="DH51" i="47" s="1"/>
  <c r="N51" i="47"/>
  <c r="M51" i="47" s="1"/>
  <c r="DK51" i="47"/>
  <c r="BR51" i="47"/>
  <c r="AV51" i="47"/>
  <c r="AW51" i="47"/>
  <c r="Q51" i="47"/>
  <c r="CX51" i="47"/>
  <c r="CW51" i="47" s="1"/>
  <c r="EJ51" i="47"/>
  <c r="DU51" i="47"/>
  <c r="CC51" i="47"/>
  <c r="BW51" i="47"/>
  <c r="AF51" i="47"/>
  <c r="T51" i="47"/>
  <c r="I51" i="47"/>
  <c r="CM51" i="47"/>
  <c r="CL51" i="47" s="1"/>
  <c r="EH51" i="47"/>
  <c r="DM51" i="47"/>
  <c r="CO51" i="47"/>
  <c r="BH51" i="47"/>
  <c r="AP51" i="47"/>
  <c r="S51" i="47"/>
  <c r="EG51" i="47"/>
  <c r="DA51" i="47"/>
  <c r="CF51" i="47"/>
  <c r="AK51" i="47"/>
  <c r="AN51" i="47"/>
  <c r="CB51" i="47"/>
  <c r="CA51" i="47" s="1"/>
  <c r="EF51" i="47"/>
  <c r="DN51" i="47"/>
  <c r="CD51" i="47"/>
  <c r="BB51" i="47"/>
  <c r="AM51" i="47"/>
  <c r="D51" i="47"/>
  <c r="AU51" i="47"/>
  <c r="AT51" i="47" s="1"/>
  <c r="EL51" i="47"/>
  <c r="CY51" i="47"/>
  <c r="CR51" i="47"/>
  <c r="BJ51" i="47"/>
  <c r="AA51" i="47"/>
  <c r="AJ51" i="47"/>
  <c r="AI51" i="47" s="1"/>
  <c r="EK51" i="47"/>
  <c r="CT51" i="47"/>
  <c r="BG51" i="47"/>
  <c r="BA51" i="47"/>
  <c r="AC51" i="47"/>
  <c r="EJ77" i="46"/>
  <c r="EJ82" i="46"/>
  <c r="EJ72" i="46"/>
  <c r="EJ84" i="46" s="1"/>
  <c r="EJ81" i="46"/>
  <c r="EJ83" i="46"/>
  <c r="FC84" i="46"/>
  <c r="FB84" i="46"/>
  <c r="EJ79" i="46"/>
  <c r="FD84" i="46"/>
  <c r="EJ78" i="46"/>
  <c r="EJ80" i="46"/>
  <c r="EY84" i="46"/>
  <c r="FA84" i="46"/>
  <c r="EJ76" i="46"/>
  <c r="EW84" i="46"/>
  <c r="EV84" i="46" s="1"/>
  <c r="EJ75" i="46"/>
  <c r="EZ84" i="46"/>
  <c r="EX84" i="46"/>
  <c r="EJ74" i="46"/>
  <c r="EJ73" i="46"/>
  <c r="EA168" i="46"/>
  <c r="DM163" i="46"/>
  <c r="DM165" i="46"/>
  <c r="DM164" i="46"/>
  <c r="EG168" i="46"/>
  <c r="EC168" i="46"/>
  <c r="DM162" i="46"/>
  <c r="EE168" i="46"/>
  <c r="EF168" i="46"/>
  <c r="DZ168" i="46"/>
  <c r="DY168" i="46" s="1"/>
  <c r="DM160" i="46"/>
  <c r="DM157" i="46"/>
  <c r="DM167" i="46"/>
  <c r="ED168" i="46"/>
  <c r="EB168" i="46"/>
  <c r="DM161" i="46"/>
  <c r="DM166" i="46"/>
  <c r="DM158" i="46"/>
  <c r="DM159" i="46"/>
  <c r="DM156" i="46"/>
  <c r="DM168" i="46" s="1"/>
  <c r="F67" i="47"/>
  <c r="V23" i="45"/>
  <c r="P23" i="45"/>
  <c r="R23" i="45"/>
  <c r="Q23" i="45"/>
  <c r="S23" i="45"/>
  <c r="U23" i="45"/>
  <c r="T23" i="45"/>
  <c r="JR101" i="45"/>
  <c r="JR103" i="45"/>
  <c r="KE112" i="45"/>
  <c r="KD112" i="45" s="1"/>
  <c r="JR109" i="45"/>
  <c r="JR111" i="45"/>
  <c r="JR97" i="45"/>
  <c r="JR110" i="45"/>
  <c r="JR108" i="45"/>
  <c r="KG112" i="45"/>
  <c r="KL112" i="45"/>
  <c r="JR106" i="45"/>
  <c r="JR100" i="45"/>
  <c r="KF112" i="45"/>
  <c r="KJ112" i="45"/>
  <c r="JR102" i="45"/>
  <c r="JR104" i="45"/>
  <c r="JR99" i="45"/>
  <c r="JR105" i="45"/>
  <c r="KH112" i="45"/>
  <c r="JR98" i="45"/>
  <c r="JR96" i="45"/>
  <c r="JR107" i="45"/>
  <c r="JR94" i="45"/>
  <c r="KK112" i="45"/>
  <c r="KI112" i="45"/>
  <c r="JR95" i="45"/>
  <c r="JR93" i="45"/>
  <c r="JR112" i="45" s="1"/>
  <c r="P167" i="76"/>
  <c r="O167" i="76"/>
  <c r="N167" i="76" s="1"/>
  <c r="U167" i="76"/>
  <c r="T167" i="76"/>
  <c r="S167" i="76"/>
  <c r="Q167" i="76"/>
  <c r="V167" i="76"/>
  <c r="R167" i="76"/>
  <c r="B159" i="76"/>
  <c r="B155" i="76"/>
  <c r="B167" i="76" s="1"/>
  <c r="B163" i="76"/>
  <c r="B162" i="76"/>
  <c r="B160" i="76"/>
  <c r="B164" i="76"/>
  <c r="B157" i="76"/>
  <c r="B156" i="76"/>
  <c r="B165" i="76"/>
  <c r="B166" i="76"/>
  <c r="B158" i="76"/>
  <c r="B161" i="76"/>
  <c r="V115" i="46"/>
  <c r="U115" i="46"/>
  <c r="T115" i="46"/>
  <c r="C126" i="46"/>
  <c r="R115" i="46"/>
  <c r="O115" i="46"/>
  <c r="N115" i="46" s="1"/>
  <c r="Q115" i="46"/>
  <c r="P115" i="46"/>
  <c r="S115" i="46"/>
  <c r="B26" i="47"/>
  <c r="F58" i="47"/>
  <c r="B33" i="47"/>
  <c r="F65" i="47"/>
  <c r="IN70" i="46"/>
  <c r="IO70" i="46"/>
  <c r="IR70" i="46"/>
  <c r="HX65" i="46"/>
  <c r="IL70" i="46"/>
  <c r="IQ70" i="46"/>
  <c r="HX62" i="46"/>
  <c r="HX66" i="46"/>
  <c r="HX60" i="46"/>
  <c r="IP70" i="46"/>
  <c r="HX68" i="46"/>
  <c r="IM70" i="46"/>
  <c r="HX59" i="46"/>
  <c r="HX61" i="46"/>
  <c r="HX67" i="46"/>
  <c r="HX69" i="46"/>
  <c r="HX63" i="46"/>
  <c r="HX64" i="46"/>
  <c r="HX58" i="46"/>
  <c r="HX70" i="46" s="1"/>
  <c r="IK70" i="46"/>
  <c r="IJ70" i="46" s="1"/>
  <c r="DI70" i="47"/>
  <c r="DH70" i="47" s="1"/>
  <c r="BF70" i="47"/>
  <c r="BE70" i="47" s="1"/>
  <c r="N70" i="47"/>
  <c r="M70" i="47" s="1"/>
  <c r="EG70" i="47"/>
  <c r="DP70" i="47"/>
  <c r="DC70" i="47"/>
  <c r="CT70" i="47"/>
  <c r="BS70" i="47"/>
  <c r="CE70" i="47"/>
  <c r="BK70" i="47"/>
  <c r="AL70" i="47"/>
  <c r="AF70" i="47"/>
  <c r="O70" i="47"/>
  <c r="DT70" i="47"/>
  <c r="DS70" i="47" s="1"/>
  <c r="CM70" i="47"/>
  <c r="CL70" i="47" s="1"/>
  <c r="EL70" i="47"/>
  <c r="DU70" i="47"/>
  <c r="CZ70" i="47"/>
  <c r="CO70" i="47"/>
  <c r="CQ70" i="47"/>
  <c r="CC70" i="47"/>
  <c r="BU70" i="47"/>
  <c r="BI70" i="47"/>
  <c r="AN70" i="47"/>
  <c r="P70" i="47"/>
  <c r="R70" i="47"/>
  <c r="CX70" i="47"/>
  <c r="CW70" i="47" s="1"/>
  <c r="AJ70" i="47"/>
  <c r="AI70" i="47" s="1"/>
  <c r="DY70" i="47"/>
  <c r="EI70" i="47"/>
  <c r="DW70" i="47"/>
  <c r="DB70" i="47"/>
  <c r="CR70" i="47"/>
  <c r="BH70" i="47"/>
  <c r="BG70" i="47"/>
  <c r="AZ70" i="47"/>
  <c r="AA70" i="47"/>
  <c r="AC70" i="47"/>
  <c r="S70" i="47"/>
  <c r="CB70" i="47"/>
  <c r="CA70" i="47" s="1"/>
  <c r="EA70" i="47"/>
  <c r="DK70" i="47"/>
  <c r="DN70" i="47"/>
  <c r="DE70" i="47"/>
  <c r="CP70" i="47"/>
  <c r="BW70" i="47"/>
  <c r="AW70" i="47"/>
  <c r="BB70" i="47"/>
  <c r="AQ70" i="47"/>
  <c r="Z70" i="47"/>
  <c r="Q70" i="47"/>
  <c r="D70" i="47"/>
  <c r="EH70" i="47"/>
  <c r="DZ70" i="47"/>
  <c r="CD70" i="47"/>
  <c r="BJ70" i="47"/>
  <c r="AX70" i="47"/>
  <c r="U70" i="47"/>
  <c r="AU70" i="47"/>
  <c r="AT70" i="47" s="1"/>
  <c r="DX70" i="47"/>
  <c r="DM70" i="47"/>
  <c r="CF70" i="47"/>
  <c r="BM70" i="47"/>
  <c r="AK70" i="47"/>
  <c r="DV70" i="47"/>
  <c r="DL70" i="47"/>
  <c r="CI70" i="47"/>
  <c r="BL70" i="47"/>
  <c r="AO70" i="47"/>
  <c r="I70" i="47"/>
  <c r="EK70" i="47"/>
  <c r="DD70" i="47"/>
  <c r="CH70" i="47"/>
  <c r="BT70" i="47"/>
  <c r="AD70" i="47"/>
  <c r="BQ70" i="47"/>
  <c r="BP70" i="47" s="1"/>
  <c r="EJ70" i="47"/>
  <c r="CY70" i="47"/>
  <c r="CG70" i="47"/>
  <c r="AY70" i="47"/>
  <c r="AM70" i="47"/>
  <c r="G70" i="47"/>
  <c r="J70" i="47"/>
  <c r="E70" i="47"/>
  <c r="H70" i="47"/>
  <c r="F70" i="47"/>
  <c r="Y70" i="47"/>
  <c r="X70" i="47" s="1"/>
  <c r="EF70" i="47"/>
  <c r="CS70" i="47"/>
  <c r="BR70" i="47"/>
  <c r="AV70" i="47"/>
  <c r="AE70" i="47"/>
  <c r="EE70" i="47"/>
  <c r="ED70" i="47" s="1"/>
  <c r="DJ70" i="47"/>
  <c r="CN70" i="47"/>
  <c r="BV70" i="47"/>
  <c r="BA70" i="47"/>
  <c r="T70" i="47"/>
  <c r="C70" i="47"/>
  <c r="B70" i="47" s="1"/>
  <c r="DO70" i="47"/>
  <c r="DA70" i="47"/>
  <c r="BX70" i="47"/>
  <c r="AP70" i="47"/>
  <c r="AB70" i="47"/>
  <c r="F44" i="47"/>
  <c r="F55" i="47"/>
  <c r="FV28" i="46"/>
  <c r="GA28" i="46"/>
  <c r="FG20" i="46"/>
  <c r="FY28" i="46"/>
  <c r="FG19" i="46"/>
  <c r="FU28" i="46"/>
  <c r="FG17" i="46"/>
  <c r="FG18" i="46"/>
  <c r="FG27" i="46"/>
  <c r="FZ28" i="46"/>
  <c r="FG25" i="46"/>
  <c r="FG26" i="46"/>
  <c r="FG22" i="46"/>
  <c r="FG16" i="46"/>
  <c r="FG28" i="46" s="1"/>
  <c r="FW28" i="46"/>
  <c r="FT28" i="46"/>
  <c r="FS28" i="46" s="1"/>
  <c r="FX28" i="46"/>
  <c r="FG23" i="46"/>
  <c r="FG21" i="46"/>
  <c r="FG24" i="46"/>
  <c r="EV17" i="52"/>
  <c r="GB17" i="52"/>
  <c r="EF202" i="52"/>
  <c r="EP242" i="52"/>
  <c r="EX241" i="52"/>
  <c r="AN276" i="52"/>
  <c r="CL16" i="52"/>
  <c r="CL388" i="52"/>
  <c r="CD389" i="52"/>
  <c r="DP130" i="52"/>
  <c r="CJ352" i="52"/>
  <c r="GL314" i="52"/>
  <c r="GT313" i="52"/>
  <c r="CZ167" i="52"/>
  <c r="CJ239" i="52"/>
  <c r="BD358" i="52"/>
  <c r="BT352" i="52"/>
  <c r="DZ278" i="52"/>
  <c r="EH277" i="52"/>
  <c r="DR314" i="52"/>
  <c r="DJ315" i="52"/>
  <c r="M84" i="98"/>
  <c r="L84" i="98"/>
  <c r="AH55" i="52"/>
  <c r="AP54" i="52"/>
  <c r="AP17" i="52" s="1"/>
  <c r="AX188" i="97"/>
  <c r="AC188" i="97"/>
  <c r="AK188" i="97" s="1"/>
  <c r="AZ188" i="97"/>
  <c r="AR188" i="97"/>
  <c r="BA188" i="97"/>
  <c r="B165" i="52"/>
  <c r="X165" i="52"/>
  <c r="J95" i="101"/>
  <c r="H95" i="101"/>
  <c r="I95" i="101" s="1"/>
  <c r="A94" i="101"/>
  <c r="BD130" i="52"/>
  <c r="R272" i="99"/>
  <c r="T272" i="99"/>
  <c r="P272" i="99"/>
  <c r="S272" i="99"/>
  <c r="AZ194" i="97"/>
  <c r="AX194" i="97"/>
  <c r="AC194" i="97"/>
  <c r="AK194" i="97" s="1"/>
  <c r="BA194" i="97"/>
  <c r="AR194" i="97"/>
  <c r="L87" i="96"/>
  <c r="M87" i="96"/>
  <c r="AZ197" i="99"/>
  <c r="BA197" i="99"/>
  <c r="AC197" i="99"/>
  <c r="AK197" i="99" s="1"/>
  <c r="AR197" i="99"/>
  <c r="AX197" i="99"/>
  <c r="AJ66" i="97"/>
  <c r="AS66" i="97"/>
  <c r="T285" i="97"/>
  <c r="P285" i="97"/>
  <c r="R285" i="97"/>
  <c r="F100" i="101"/>
  <c r="L99" i="101"/>
  <c r="AD27" i="101"/>
  <c r="AS191" i="99"/>
  <c r="AJ191" i="99"/>
  <c r="AS149" i="99"/>
  <c r="AJ149" i="99"/>
  <c r="AC87" i="99"/>
  <c r="AK87" i="99" s="1"/>
  <c r="BA87" i="99"/>
  <c r="AR87" i="99"/>
  <c r="AX87" i="99"/>
  <c r="AZ87" i="99"/>
  <c r="AJ212" i="97"/>
  <c r="AS212" i="97"/>
  <c r="AX137" i="97"/>
  <c r="AR137" i="97"/>
  <c r="AZ137" i="97"/>
  <c r="BA137" i="97"/>
  <c r="AC137" i="97"/>
  <c r="AK137" i="97" s="1"/>
  <c r="V285" i="99"/>
  <c r="AE260" i="99"/>
  <c r="BA82" i="99"/>
  <c r="AZ82" i="99"/>
  <c r="AX82" i="99"/>
  <c r="AR82" i="99"/>
  <c r="AC82" i="99"/>
  <c r="AK82" i="99" s="1"/>
  <c r="H15" i="8"/>
  <c r="I31" i="8"/>
  <c r="AD119" i="101"/>
  <c r="AJ186" i="99"/>
  <c r="AS186" i="99"/>
  <c r="AJ83" i="99"/>
  <c r="AS83" i="99"/>
  <c r="J14" i="53"/>
  <c r="M14" i="53"/>
  <c r="I59" i="44"/>
  <c r="I64" i="44" s="1"/>
  <c r="G64" i="44"/>
  <c r="G75" i="44" s="1"/>
  <c r="E20" i="79"/>
  <c r="F9" i="79"/>
  <c r="F14" i="79" s="1"/>
  <c r="H285" i="99"/>
  <c r="U11" i="45"/>
  <c r="P11" i="45"/>
  <c r="Q11" i="45"/>
  <c r="R11" i="45"/>
  <c r="C28" i="45"/>
  <c r="V11" i="45"/>
  <c r="S11" i="45"/>
  <c r="T11" i="45"/>
  <c r="AP93" i="52"/>
  <c r="AH94" i="52"/>
  <c r="V285" i="97"/>
  <c r="AR35" i="97"/>
  <c r="AX35" i="97"/>
  <c r="AC35" i="97"/>
  <c r="AK35" i="97" s="1"/>
  <c r="AZ35" i="97"/>
  <c r="BA35" i="97"/>
  <c r="BO66" i="48"/>
  <c r="BO33" i="48"/>
  <c r="Q42" i="104"/>
  <c r="F26" i="104"/>
  <c r="U47" i="46"/>
  <c r="O47" i="46"/>
  <c r="N47" i="46" s="1"/>
  <c r="V47" i="46"/>
  <c r="T47" i="46"/>
  <c r="Q47" i="46"/>
  <c r="P47" i="46"/>
  <c r="R47" i="46"/>
  <c r="S47" i="46"/>
  <c r="O86" i="46"/>
  <c r="N86" i="46" s="1"/>
  <c r="P86" i="46"/>
  <c r="S86" i="46"/>
  <c r="U86" i="46"/>
  <c r="C98" i="46"/>
  <c r="V86" i="46"/>
  <c r="Q86" i="46"/>
  <c r="R86" i="46"/>
  <c r="T86" i="46"/>
  <c r="B86" i="46"/>
  <c r="B98" i="46" s="1"/>
  <c r="U116" i="46"/>
  <c r="V116" i="46"/>
  <c r="R116" i="46"/>
  <c r="S116" i="46"/>
  <c r="Q116" i="46"/>
  <c r="O116" i="46"/>
  <c r="N116" i="46" s="1"/>
  <c r="P116" i="46"/>
  <c r="B116" i="46"/>
  <c r="Y195" i="46"/>
  <c r="Y185" i="46"/>
  <c r="Y192" i="46"/>
  <c r="Y190" i="46"/>
  <c r="Y184" i="46"/>
  <c r="Y196" i="46" s="1"/>
  <c r="AP196" i="46"/>
  <c r="AL196" i="46"/>
  <c r="AK196" i="46" s="1"/>
  <c r="Y186" i="46"/>
  <c r="Y188" i="46"/>
  <c r="AS196" i="46"/>
  <c r="Y191" i="46"/>
  <c r="AO196" i="46"/>
  <c r="AM196" i="46"/>
  <c r="AR196" i="46"/>
  <c r="AN196" i="46"/>
  <c r="Y194" i="46"/>
  <c r="Y193" i="46"/>
  <c r="Y189" i="46"/>
  <c r="Y187" i="46"/>
  <c r="AQ196" i="46"/>
  <c r="DM75" i="45"/>
  <c r="DM90" i="45"/>
  <c r="DM76" i="45"/>
  <c r="DM83" i="45"/>
  <c r="DM86" i="45"/>
  <c r="DM84" i="45"/>
  <c r="DM82" i="45"/>
  <c r="DM72" i="45"/>
  <c r="DM91" i="45" s="1"/>
  <c r="DM80" i="45"/>
  <c r="DM78" i="45"/>
  <c r="DM74" i="45"/>
  <c r="DM87" i="45"/>
  <c r="DM77" i="45"/>
  <c r="EG91" i="45"/>
  <c r="EE91" i="45"/>
  <c r="DM79" i="45"/>
  <c r="DM73" i="45"/>
  <c r="EB91" i="45"/>
  <c r="DM81" i="45"/>
  <c r="ED91" i="45"/>
  <c r="EC91" i="45"/>
  <c r="EF91" i="45"/>
  <c r="DM85" i="45"/>
  <c r="DM88" i="45"/>
  <c r="DM89" i="45"/>
  <c r="EA91" i="45"/>
  <c r="DZ91" i="45"/>
  <c r="DY91" i="45" s="1"/>
  <c r="CP105" i="45"/>
  <c r="CP109" i="45"/>
  <c r="CP98" i="45"/>
  <c r="CP99" i="45"/>
  <c r="DF112" i="45"/>
  <c r="CP97" i="45"/>
  <c r="CP107" i="45"/>
  <c r="CP110" i="45"/>
  <c r="DG112" i="45"/>
  <c r="CP106" i="45"/>
  <c r="CP95" i="45"/>
  <c r="CP94" i="45"/>
  <c r="DD112" i="45"/>
  <c r="DC112" i="45"/>
  <c r="DB112" i="45" s="1"/>
  <c r="DE112" i="45"/>
  <c r="CP111" i="45"/>
  <c r="CP101" i="45"/>
  <c r="DI112" i="45"/>
  <c r="CP93" i="45"/>
  <c r="CP112" i="45" s="1"/>
  <c r="CP104" i="45"/>
  <c r="DH112" i="45"/>
  <c r="CP96" i="45"/>
  <c r="DJ112" i="45"/>
  <c r="CP100" i="45"/>
  <c r="CP102" i="45"/>
  <c r="CP108" i="45"/>
  <c r="CP103" i="45"/>
  <c r="CF112" i="45"/>
  <c r="CE112" i="45" s="1"/>
  <c r="BS111" i="45"/>
  <c r="CM112" i="45"/>
  <c r="BS103" i="45"/>
  <c r="BS95" i="45"/>
  <c r="BS99" i="45"/>
  <c r="CI112" i="45"/>
  <c r="CL112" i="45"/>
  <c r="BS110" i="45"/>
  <c r="BS108" i="45"/>
  <c r="BS107" i="45"/>
  <c r="BS109" i="45"/>
  <c r="CK112" i="45"/>
  <c r="BS93" i="45"/>
  <c r="BS112" i="45" s="1"/>
  <c r="BS97" i="45"/>
  <c r="BS106" i="45"/>
  <c r="BS100" i="45"/>
  <c r="CH112" i="45"/>
  <c r="BS102" i="45"/>
  <c r="BS104" i="45"/>
  <c r="BS105" i="45"/>
  <c r="BS98" i="45"/>
  <c r="BS96" i="45"/>
  <c r="BS94" i="45"/>
  <c r="BS101" i="45"/>
  <c r="CJ112" i="45"/>
  <c r="R195" i="76"/>
  <c r="P195" i="76"/>
  <c r="S195" i="76"/>
  <c r="O195" i="76"/>
  <c r="N195" i="76" s="1"/>
  <c r="U195" i="76"/>
  <c r="V195" i="76"/>
  <c r="Q195" i="76"/>
  <c r="T195" i="76"/>
  <c r="B185" i="76"/>
  <c r="B192" i="76"/>
  <c r="B191" i="76"/>
  <c r="B194" i="76"/>
  <c r="B193" i="76"/>
  <c r="B184" i="76"/>
  <c r="B186" i="76"/>
  <c r="B187" i="76"/>
  <c r="B183" i="76"/>
  <c r="B195" i="76" s="1"/>
  <c r="B189" i="76"/>
  <c r="B188" i="76"/>
  <c r="B190" i="76"/>
  <c r="T126" i="46"/>
  <c r="F41" i="47"/>
  <c r="EH240" i="52"/>
  <c r="DZ241" i="52"/>
  <c r="CD17" i="52"/>
  <c r="CJ165" i="52"/>
  <c r="DJ390" i="52"/>
  <c r="DR389" i="52"/>
  <c r="EH16" i="52"/>
  <c r="EF165" i="52"/>
  <c r="BD314" i="52"/>
  <c r="GR56" i="52"/>
  <c r="FL277" i="52"/>
  <c r="CZ278" i="52"/>
  <c r="X316" i="52"/>
  <c r="GB170" i="52"/>
  <c r="AP314" i="52"/>
  <c r="AH315" i="52"/>
  <c r="GR390" i="52"/>
  <c r="AH391" i="52"/>
  <c r="AP390" i="52"/>
  <c r="AS69" i="47"/>
  <c r="AS36" i="47"/>
  <c r="M79" i="52"/>
  <c r="AH65" i="47"/>
  <c r="AH32" i="47"/>
  <c r="J32" i="101"/>
  <c r="L32" i="101"/>
  <c r="I32" i="101"/>
  <c r="AD32" i="101"/>
  <c r="X24" i="101"/>
  <c r="X35" i="101" s="1"/>
  <c r="AR100" i="99"/>
  <c r="AC100" i="99"/>
  <c r="AK100" i="99" s="1"/>
  <c r="AZ100" i="99"/>
  <c r="BA100" i="99"/>
  <c r="AX100" i="99"/>
  <c r="BT17" i="52"/>
  <c r="X23" i="101"/>
  <c r="AP166" i="52"/>
  <c r="AH167" i="52"/>
  <c r="H155" i="101"/>
  <c r="I155" i="101" s="1"/>
  <c r="J155" i="101"/>
  <c r="A154" i="101"/>
  <c r="AZ248" i="99"/>
  <c r="BA248" i="99"/>
  <c r="AX248" i="99"/>
  <c r="AC248" i="99"/>
  <c r="AK248" i="99" s="1"/>
  <c r="AR248" i="99"/>
  <c r="AJ154" i="97"/>
  <c r="AS154" i="97"/>
  <c r="I29" i="44"/>
  <c r="G30" i="44"/>
  <c r="H29" i="44"/>
  <c r="H30" i="44" s="1"/>
  <c r="L88" i="98"/>
  <c r="M88" i="98"/>
  <c r="CV68" i="48"/>
  <c r="CV35" i="48"/>
  <c r="DG34" i="47"/>
  <c r="DG67" i="47"/>
  <c r="Q272" i="99"/>
  <c r="AS220" i="97"/>
  <c r="AJ220" i="97"/>
  <c r="AJ214" i="99"/>
  <c r="AS214" i="99"/>
  <c r="AS36" i="99"/>
  <c r="AJ36" i="99"/>
  <c r="AE260" i="97"/>
  <c r="J55" i="48"/>
  <c r="B39" i="48"/>
  <c r="E71" i="48"/>
  <c r="X28" i="101"/>
  <c r="AS188" i="99"/>
  <c r="AJ188" i="99"/>
  <c r="AC185" i="99"/>
  <c r="AK185" i="99" s="1"/>
  <c r="AX185" i="99"/>
  <c r="AZ185" i="99"/>
  <c r="BA185" i="99"/>
  <c r="AR185" i="99"/>
  <c r="AS145" i="97"/>
  <c r="AJ145" i="97"/>
  <c r="AS99" i="97"/>
  <c r="AJ99" i="97"/>
  <c r="AC37" i="97"/>
  <c r="AK37" i="97" s="1"/>
  <c r="AZ37" i="97"/>
  <c r="AR37" i="97"/>
  <c r="AX37" i="97"/>
  <c r="AX260" i="97" s="1"/>
  <c r="BA37" i="97"/>
  <c r="N28" i="43"/>
  <c r="L29" i="43"/>
  <c r="N29" i="43" s="1"/>
  <c r="A60" i="48"/>
  <c r="A27" i="48"/>
  <c r="H32" i="83"/>
  <c r="G6" i="83"/>
  <c r="S70" i="46"/>
  <c r="GW98" i="46"/>
  <c r="GD94" i="46"/>
  <c r="GT98" i="46"/>
  <c r="GU98" i="46"/>
  <c r="GD92" i="46"/>
  <c r="GQ98" i="46"/>
  <c r="GP98" i="46" s="1"/>
  <c r="GD88" i="46"/>
  <c r="GX98" i="46"/>
  <c r="GD89" i="46"/>
  <c r="GD93" i="46"/>
  <c r="GD91" i="46"/>
  <c r="GD87" i="46"/>
  <c r="GV98" i="46"/>
  <c r="GD90" i="46"/>
  <c r="GR98" i="46"/>
  <c r="GD86" i="46"/>
  <c r="GD98" i="46" s="1"/>
  <c r="GS98" i="46"/>
  <c r="GD97" i="46"/>
  <c r="GD96" i="46"/>
  <c r="GD95" i="46"/>
  <c r="CP149" i="46"/>
  <c r="DG154" i="46"/>
  <c r="DJ154" i="46"/>
  <c r="DI154" i="46"/>
  <c r="CP146" i="46"/>
  <c r="DE154" i="46"/>
  <c r="DD154" i="46"/>
  <c r="DF154" i="46"/>
  <c r="CP143" i="46"/>
  <c r="DC154" i="46"/>
  <c r="DB154" i="46" s="1"/>
  <c r="CP148" i="46"/>
  <c r="CP151" i="46"/>
  <c r="CP144" i="46"/>
  <c r="CP145" i="46"/>
  <c r="CP152" i="46"/>
  <c r="CP153" i="46"/>
  <c r="CP147" i="46"/>
  <c r="CP142" i="46"/>
  <c r="CP154" i="46" s="1"/>
  <c r="DH154" i="46"/>
  <c r="CP150" i="46"/>
  <c r="GB317" i="52"/>
  <c r="T280" i="99"/>
  <c r="P280" i="99"/>
  <c r="R280" i="99"/>
  <c r="S280" i="99"/>
  <c r="AS162" i="97"/>
  <c r="AJ162" i="97"/>
  <c r="BA46" i="99"/>
  <c r="AX46" i="99"/>
  <c r="AZ46" i="99"/>
  <c r="AR46" i="99"/>
  <c r="AC46" i="99"/>
  <c r="AK46" i="99" s="1"/>
  <c r="AX115" i="99"/>
  <c r="BA115" i="99"/>
  <c r="AZ115" i="99"/>
  <c r="AC115" i="99"/>
  <c r="AK115" i="99" s="1"/>
  <c r="AR115" i="99"/>
  <c r="AS179" i="97"/>
  <c r="AJ179" i="97"/>
  <c r="N78" i="52"/>
  <c r="C46" i="52"/>
  <c r="F27" i="104"/>
  <c r="Q43" i="104"/>
  <c r="T66" i="46"/>
  <c r="S66" i="46"/>
  <c r="P66" i="46"/>
  <c r="R66" i="46"/>
  <c r="O66" i="46"/>
  <c r="N66" i="46" s="1"/>
  <c r="Q66" i="46"/>
  <c r="U66" i="46"/>
  <c r="V66" i="46"/>
  <c r="U45" i="46"/>
  <c r="C56" i="46"/>
  <c r="B53" i="46" s="1"/>
  <c r="P45" i="46"/>
  <c r="V45" i="46"/>
  <c r="R45" i="46"/>
  <c r="Q45" i="46"/>
  <c r="T45" i="46"/>
  <c r="S45" i="46"/>
  <c r="O45" i="46"/>
  <c r="N45" i="46" s="1"/>
  <c r="B45" i="46"/>
  <c r="P45" i="104"/>
  <c r="F39" i="102"/>
  <c r="CF84" i="46"/>
  <c r="CE84" i="46" s="1"/>
  <c r="BS79" i="46"/>
  <c r="CM84" i="46"/>
  <c r="BS75" i="46"/>
  <c r="CK84" i="46"/>
  <c r="BS81" i="46"/>
  <c r="BS83" i="46"/>
  <c r="BS80" i="46"/>
  <c r="BS73" i="46"/>
  <c r="BS78" i="46"/>
  <c r="BS72" i="46"/>
  <c r="BS84" i="46" s="1"/>
  <c r="CJ84" i="46"/>
  <c r="BS77" i="46"/>
  <c r="BS82" i="46"/>
  <c r="CI84" i="46"/>
  <c r="BS74" i="46"/>
  <c r="CG84" i="46"/>
  <c r="CL84" i="46"/>
  <c r="BS76" i="46"/>
  <c r="CH84" i="46"/>
  <c r="B42" i="47"/>
  <c r="E74" i="47"/>
  <c r="FG104" i="46"/>
  <c r="GA112" i="46"/>
  <c r="FG109" i="46"/>
  <c r="FG103" i="46"/>
  <c r="FX112" i="46"/>
  <c r="FT112" i="46"/>
  <c r="FS112" i="46" s="1"/>
  <c r="FG107" i="46"/>
  <c r="FG108" i="46"/>
  <c r="FG111" i="46"/>
  <c r="FW112" i="46"/>
  <c r="FG106" i="46"/>
  <c r="FV112" i="46"/>
  <c r="FG105" i="46"/>
  <c r="FZ112" i="46"/>
  <c r="FG102" i="46"/>
  <c r="FG100" i="46"/>
  <c r="FG112" i="46" s="1"/>
  <c r="FG101" i="46"/>
  <c r="FU112" i="46"/>
  <c r="FG110" i="46"/>
  <c r="FY112" i="46"/>
  <c r="EG196" i="46"/>
  <c r="DM187" i="46"/>
  <c r="EA196" i="46"/>
  <c r="DM192" i="46"/>
  <c r="DM188" i="46"/>
  <c r="DM184" i="46"/>
  <c r="DM196" i="46" s="1"/>
  <c r="DM194" i="46"/>
  <c r="EF196" i="46"/>
  <c r="DM193" i="46"/>
  <c r="DM190" i="46"/>
  <c r="EB196" i="46"/>
  <c r="EC196" i="46"/>
  <c r="DM185" i="46"/>
  <c r="DM186" i="46"/>
  <c r="EE196" i="46"/>
  <c r="ED196" i="46"/>
  <c r="DM195" i="46"/>
  <c r="DZ196" i="46"/>
  <c r="DY196" i="46" s="1"/>
  <c r="DM191" i="46"/>
  <c r="DM189" i="46"/>
  <c r="Q19" i="45"/>
  <c r="T19" i="45"/>
  <c r="V19" i="45"/>
  <c r="P19" i="45"/>
  <c r="U19" i="45"/>
  <c r="R19" i="45"/>
  <c r="S19" i="45"/>
  <c r="HX41" i="45"/>
  <c r="HX39" i="45"/>
  <c r="IM49" i="45"/>
  <c r="IL49" i="45"/>
  <c r="HX35" i="45"/>
  <c r="IN49" i="45"/>
  <c r="HX47" i="45"/>
  <c r="HX31" i="45"/>
  <c r="HX33" i="45"/>
  <c r="HX38" i="45"/>
  <c r="IQ49" i="45"/>
  <c r="HX48" i="45"/>
  <c r="HX30" i="45"/>
  <c r="HX49" i="45" s="1"/>
  <c r="HX44" i="45"/>
  <c r="HX45" i="45"/>
  <c r="HX42" i="45"/>
  <c r="HX46" i="45"/>
  <c r="HX40" i="45"/>
  <c r="IO49" i="45"/>
  <c r="IK49" i="45"/>
  <c r="IJ49" i="45" s="1"/>
  <c r="IP49" i="45"/>
  <c r="HX37" i="45"/>
  <c r="HX36" i="45"/>
  <c r="HX43" i="45"/>
  <c r="HX34" i="45"/>
  <c r="IR49" i="45"/>
  <c r="HX32" i="45"/>
  <c r="GQ70" i="45"/>
  <c r="GP70" i="45" s="1"/>
  <c r="GX70" i="45"/>
  <c r="GD55" i="45"/>
  <c r="GD67" i="45"/>
  <c r="GD57" i="45"/>
  <c r="GW70" i="45"/>
  <c r="GD59" i="45"/>
  <c r="GD62" i="45"/>
  <c r="GD69" i="45"/>
  <c r="GD51" i="45"/>
  <c r="GD70" i="45" s="1"/>
  <c r="GD66" i="45"/>
  <c r="GV70" i="45"/>
  <c r="GD54" i="45"/>
  <c r="GD68" i="45"/>
  <c r="GD61" i="45"/>
  <c r="GT70" i="45"/>
  <c r="GD58" i="45"/>
  <c r="GD60" i="45"/>
  <c r="GD65" i="45"/>
  <c r="GD52" i="45"/>
  <c r="GD56" i="45"/>
  <c r="GR70" i="45"/>
  <c r="GD64" i="45"/>
  <c r="GS70" i="45"/>
  <c r="GD53" i="45"/>
  <c r="GD63" i="45"/>
  <c r="GU70" i="45"/>
  <c r="EJ58" i="45"/>
  <c r="EJ66" i="45"/>
  <c r="EX70" i="45"/>
  <c r="FC70" i="45"/>
  <c r="EJ56" i="45"/>
  <c r="EJ67" i="45"/>
  <c r="EJ52" i="45"/>
  <c r="EJ54" i="45"/>
  <c r="FD70" i="45"/>
  <c r="EJ51" i="45"/>
  <c r="EJ70" i="45" s="1"/>
  <c r="EJ68" i="45"/>
  <c r="EY70" i="45"/>
  <c r="EJ61" i="45"/>
  <c r="EJ69" i="45"/>
  <c r="FB70" i="45"/>
  <c r="EJ64" i="45"/>
  <c r="FA70" i="45"/>
  <c r="EJ59" i="45"/>
  <c r="EW70" i="45"/>
  <c r="EV70" i="45" s="1"/>
  <c r="EJ65" i="45"/>
  <c r="EJ63" i="45"/>
  <c r="EJ53" i="45"/>
  <c r="EJ57" i="45"/>
  <c r="EZ70" i="45"/>
  <c r="EJ60" i="45"/>
  <c r="EJ62" i="45"/>
  <c r="EJ55" i="45"/>
  <c r="V83" i="76"/>
  <c r="S83" i="76"/>
  <c r="O83" i="76"/>
  <c r="N83" i="76" s="1"/>
  <c r="Q83" i="76"/>
  <c r="U83" i="76"/>
  <c r="R83" i="76"/>
  <c r="T83" i="76"/>
  <c r="P83" i="76"/>
  <c r="B71" i="76"/>
  <c r="B83" i="76" s="1"/>
  <c r="B82" i="76"/>
  <c r="B81" i="76"/>
  <c r="B75" i="76"/>
  <c r="B73" i="76"/>
  <c r="B76" i="76"/>
  <c r="B72" i="76"/>
  <c r="B77" i="76"/>
  <c r="B74" i="76"/>
  <c r="B78" i="76"/>
  <c r="B79" i="76"/>
  <c r="B80" i="76"/>
  <c r="T31" i="46"/>
  <c r="Q31" i="46"/>
  <c r="O31" i="46"/>
  <c r="N31" i="46" s="1"/>
  <c r="S31" i="46"/>
  <c r="R31" i="46"/>
  <c r="V31" i="46"/>
  <c r="U31" i="46"/>
  <c r="C42" i="46"/>
  <c r="P31" i="46"/>
  <c r="B31" i="47"/>
  <c r="F63" i="47"/>
  <c r="CD130" i="52"/>
  <c r="CL129" i="52"/>
  <c r="DZ17" i="52"/>
  <c r="EF91" i="52"/>
  <c r="CT17" i="52"/>
  <c r="X390" i="52"/>
  <c r="GB351" i="52"/>
  <c r="CJ277" i="52"/>
  <c r="EF388" i="52"/>
  <c r="FL240" i="52"/>
  <c r="CD316" i="52"/>
  <c r="CL315" i="52"/>
  <c r="L27" i="101"/>
  <c r="A30" i="101"/>
  <c r="H31" i="101"/>
  <c r="BD239" i="52"/>
  <c r="BD204" i="52"/>
  <c r="AJ83" i="97"/>
  <c r="AS83" i="97"/>
  <c r="BF54" i="52"/>
  <c r="AX55" i="52"/>
  <c r="BT97" i="52"/>
  <c r="AS238" i="99"/>
  <c r="AJ238" i="99"/>
  <c r="AS44" i="99"/>
  <c r="AJ44" i="99"/>
  <c r="AJ47" i="97"/>
  <c r="AS47" i="97"/>
  <c r="Y41" i="45"/>
  <c r="AJ47" i="99"/>
  <c r="AS47" i="99"/>
  <c r="AZ59" i="97"/>
  <c r="BA59" i="97"/>
  <c r="AC59" i="97"/>
  <c r="AK59" i="97" s="1"/>
  <c r="AX59" i="97"/>
  <c r="AR59" i="97"/>
  <c r="N103" i="96"/>
  <c r="B40" i="48"/>
  <c r="L29" i="101"/>
  <c r="AD29" i="101"/>
  <c r="J34" i="101"/>
  <c r="L34" i="101"/>
  <c r="I34" i="101"/>
  <c r="AZ62" i="99"/>
  <c r="AR62" i="99"/>
  <c r="BA62" i="99"/>
  <c r="AX62" i="99"/>
  <c r="AC62" i="99"/>
  <c r="AK62" i="99" s="1"/>
  <c r="AZ28" i="99"/>
  <c r="BA28" i="99"/>
  <c r="AX28" i="99"/>
  <c r="AC28" i="99"/>
  <c r="AK28" i="99" s="1"/>
  <c r="AR28" i="99"/>
  <c r="AS136" i="97"/>
  <c r="AJ136" i="97"/>
  <c r="J72" i="101"/>
  <c r="A71" i="101"/>
  <c r="H72" i="101"/>
  <c r="I72" i="101" s="1"/>
  <c r="AJ108" i="99"/>
  <c r="AS108" i="99"/>
  <c r="AJ13" i="99"/>
  <c r="AS13" i="99"/>
  <c r="AS11" i="99"/>
  <c r="AJ11" i="99"/>
  <c r="BA150" i="97"/>
  <c r="AC150" i="97"/>
  <c r="AK150" i="97" s="1"/>
  <c r="AR150" i="97"/>
  <c r="AZ150" i="97"/>
  <c r="AX150" i="97"/>
  <c r="M100" i="96"/>
  <c r="L100" i="96"/>
  <c r="J74" i="48"/>
  <c r="AD31" i="101"/>
  <c r="AX128" i="99"/>
  <c r="AZ128" i="99"/>
  <c r="BA128" i="99"/>
  <c r="AC128" i="99"/>
  <c r="AK128" i="99" s="1"/>
  <c r="AR128" i="99"/>
  <c r="W68" i="48"/>
  <c r="W35" i="48"/>
  <c r="I40" i="33"/>
  <c r="I47" i="33" s="1"/>
  <c r="G47" i="33"/>
  <c r="D73" i="48"/>
  <c r="E73" i="48"/>
  <c r="H73" i="48"/>
  <c r="G73" i="48"/>
  <c r="F73" i="48"/>
  <c r="J73" i="48"/>
  <c r="E47" i="48"/>
  <c r="I47" i="48"/>
  <c r="G47" i="48"/>
  <c r="C47" i="48"/>
  <c r="B47" i="48" s="1"/>
  <c r="J47" i="48"/>
  <c r="D47" i="48"/>
  <c r="H47" i="48"/>
  <c r="L19" i="43"/>
  <c r="A37" i="21"/>
  <c r="J38" i="21"/>
  <c r="H38" i="21"/>
  <c r="I38" i="21" s="1"/>
  <c r="B49" i="102"/>
  <c r="B38" i="102"/>
  <c r="FW42" i="46"/>
  <c r="FV42" i="46"/>
  <c r="FU42" i="46"/>
  <c r="FG35" i="46"/>
  <c r="FG39" i="46"/>
  <c r="FZ42" i="46"/>
  <c r="FG41" i="46"/>
  <c r="FG36" i="46"/>
  <c r="FG34" i="46"/>
  <c r="FG33" i="46"/>
  <c r="FG38" i="46"/>
  <c r="FG40" i="46"/>
  <c r="FG37" i="46"/>
  <c r="FT42" i="46"/>
  <c r="FS42" i="46" s="1"/>
  <c r="GA42" i="46"/>
  <c r="FX42" i="46"/>
  <c r="FG30" i="46"/>
  <c r="FG42" i="46" s="1"/>
  <c r="FG31" i="46"/>
  <c r="FY42" i="46"/>
  <c r="FG32" i="46"/>
  <c r="V120" i="46"/>
  <c r="U120" i="46"/>
  <c r="P120" i="46"/>
  <c r="R120" i="46"/>
  <c r="Q120" i="46"/>
  <c r="B120" i="46"/>
  <c r="S120" i="46"/>
  <c r="O120" i="46"/>
  <c r="N120" i="46" s="1"/>
  <c r="DR242" i="52"/>
  <c r="DJ243" i="52"/>
  <c r="EX389" i="52"/>
  <c r="EP390" i="52"/>
  <c r="J31" i="101"/>
  <c r="I31" i="101"/>
  <c r="EC36" i="47"/>
  <c r="EC69" i="47"/>
  <c r="AS169" i="99"/>
  <c r="AJ169" i="99"/>
  <c r="AS35" i="99"/>
  <c r="AJ35" i="99"/>
  <c r="AJ79" i="99"/>
  <c r="AS79" i="99"/>
  <c r="L30" i="43"/>
  <c r="N30" i="43" s="1"/>
  <c r="N31" i="43"/>
  <c r="N81" i="52"/>
  <c r="H7" i="68"/>
  <c r="P40" i="104"/>
  <c r="G38" i="102"/>
  <c r="G49" i="102"/>
  <c r="T64" i="46"/>
  <c r="P64" i="46"/>
  <c r="Q64" i="46"/>
  <c r="O64" i="46"/>
  <c r="N64" i="46" s="1"/>
  <c r="U64" i="46"/>
  <c r="R64" i="46"/>
  <c r="V64" i="46"/>
  <c r="S64" i="46"/>
  <c r="P56" i="46"/>
  <c r="F61" i="47"/>
  <c r="FG61" i="46"/>
  <c r="FY70" i="46"/>
  <c r="FZ70" i="46"/>
  <c r="FG68" i="46"/>
  <c r="FV70" i="46"/>
  <c r="FG67" i="46"/>
  <c r="FG64" i="46"/>
  <c r="FG66" i="46"/>
  <c r="FG63" i="46"/>
  <c r="FG60" i="46"/>
  <c r="FG62" i="46"/>
  <c r="FG59" i="46"/>
  <c r="FG69" i="46"/>
  <c r="FG58" i="46"/>
  <c r="FG70" i="46" s="1"/>
  <c r="FW70" i="46"/>
  <c r="FG65" i="46"/>
  <c r="GA70" i="46"/>
  <c r="FU70" i="46"/>
  <c r="FT70" i="46"/>
  <c r="FS70" i="46" s="1"/>
  <c r="FX70" i="46"/>
  <c r="DM49" i="47"/>
  <c r="BM49" i="47"/>
  <c r="AZ49" i="47"/>
  <c r="S49" i="47"/>
  <c r="I49" i="47"/>
  <c r="DZ49" i="47"/>
  <c r="CY49" i="47"/>
  <c r="BL49" i="47"/>
  <c r="AF49" i="47"/>
  <c r="E49" i="47"/>
  <c r="EJ49" i="47"/>
  <c r="CO49" i="47"/>
  <c r="BJ49" i="47"/>
  <c r="Z49" i="47"/>
  <c r="CX49" i="47"/>
  <c r="CW49" i="47" s="1"/>
  <c r="EH49" i="47"/>
  <c r="CQ49" i="47"/>
  <c r="BT49" i="47"/>
  <c r="T49" i="47"/>
  <c r="D49" i="47"/>
  <c r="DL49" i="47"/>
  <c r="AM49" i="47"/>
  <c r="BF49" i="47"/>
  <c r="BE49" i="47" s="1"/>
  <c r="CF49" i="47"/>
  <c r="P49" i="47"/>
  <c r="BQ49" i="47"/>
  <c r="BP49" i="47" s="1"/>
  <c r="CD49" i="47"/>
  <c r="Q49" i="47"/>
  <c r="EK49" i="47"/>
  <c r="CE49" i="47"/>
  <c r="J49" i="47"/>
  <c r="EL49" i="47"/>
  <c r="BB49" i="47"/>
  <c r="DD49" i="47"/>
  <c r="AV49" i="47"/>
  <c r="G49" i="47"/>
  <c r="H49" i="47"/>
  <c r="DK49" i="47"/>
  <c r="AY49" i="47"/>
  <c r="DN49" i="47"/>
  <c r="AE49" i="47"/>
  <c r="HX51" i="45"/>
  <c r="HX70" i="45" s="1"/>
  <c r="HX63" i="45"/>
  <c r="HX57" i="45"/>
  <c r="HX52" i="45"/>
  <c r="IN70" i="45"/>
  <c r="HX56" i="45"/>
  <c r="HX66" i="45"/>
  <c r="IM70" i="45"/>
  <c r="HX59" i="45"/>
  <c r="IP70" i="45"/>
  <c r="HX54" i="45"/>
  <c r="HX58" i="45"/>
  <c r="IL70" i="45"/>
  <c r="HX68" i="45"/>
  <c r="HX64" i="45"/>
  <c r="HX69" i="45"/>
  <c r="IO70" i="45"/>
  <c r="HX62" i="45"/>
  <c r="IR70" i="45"/>
  <c r="HX61" i="45"/>
  <c r="IQ70" i="45"/>
  <c r="HX55" i="45"/>
  <c r="IK70" i="45"/>
  <c r="IJ70" i="45" s="1"/>
  <c r="HX65" i="45"/>
  <c r="HX60" i="45"/>
  <c r="HX53" i="45"/>
  <c r="HX67" i="45"/>
  <c r="GD42" i="45"/>
  <c r="GD39" i="45"/>
  <c r="GR49" i="45"/>
  <c r="GD45" i="45"/>
  <c r="GD38" i="45"/>
  <c r="GD35" i="45"/>
  <c r="GD33" i="45"/>
  <c r="GD34" i="45"/>
  <c r="GD31" i="45"/>
  <c r="GV49" i="45"/>
  <c r="GD30" i="45"/>
  <c r="GD49" i="45" s="1"/>
  <c r="GD36" i="45"/>
  <c r="GD47" i="45"/>
  <c r="GW49" i="45"/>
  <c r="GD32" i="45"/>
  <c r="GQ49" i="45"/>
  <c r="GP49" i="45" s="1"/>
  <c r="GU49" i="45"/>
  <c r="GT49" i="45"/>
  <c r="GX49" i="45"/>
  <c r="GD37" i="45"/>
  <c r="GD46" i="45"/>
  <c r="GD48" i="45"/>
  <c r="GD41" i="45"/>
  <c r="GD43" i="45"/>
  <c r="GD44" i="45"/>
  <c r="GD40" i="45"/>
  <c r="BS48" i="45"/>
  <c r="BS40" i="45"/>
  <c r="BS36" i="45"/>
  <c r="BS46" i="45"/>
  <c r="CK49" i="45"/>
  <c r="BS33" i="45"/>
  <c r="CH49" i="45"/>
  <c r="CM49" i="45"/>
  <c r="CG49" i="45"/>
  <c r="BS32" i="45"/>
  <c r="BS47" i="45"/>
  <c r="BS39" i="45"/>
  <c r="BS45" i="45"/>
  <c r="BS31" i="45"/>
  <c r="CI49" i="45"/>
  <c r="BS42" i="45"/>
  <c r="BS34" i="45"/>
  <c r="BS43" i="45"/>
  <c r="CL49" i="45"/>
  <c r="BS30" i="45"/>
  <c r="BS49" i="45" s="1"/>
  <c r="BS38" i="45"/>
  <c r="CF49" i="45"/>
  <c r="CE49" i="45" s="1"/>
  <c r="BS35" i="45"/>
  <c r="BS41" i="45"/>
  <c r="CJ49" i="45"/>
  <c r="BS37" i="45"/>
  <c r="BS44" i="45"/>
  <c r="T181" i="76"/>
  <c r="V181" i="76"/>
  <c r="S181" i="76"/>
  <c r="R181" i="76"/>
  <c r="Q181" i="76"/>
  <c r="O181" i="76"/>
  <c r="N181" i="76" s="1"/>
  <c r="U181" i="76"/>
  <c r="P181" i="76"/>
  <c r="B172" i="76"/>
  <c r="B177" i="76"/>
  <c r="B169" i="76"/>
  <c r="B181" i="76" s="1"/>
  <c r="B179" i="76"/>
  <c r="B171" i="76"/>
  <c r="B180" i="76"/>
  <c r="B173" i="76"/>
  <c r="B174" i="76"/>
  <c r="B175" i="76"/>
  <c r="B178" i="76"/>
  <c r="B170" i="76"/>
  <c r="B176" i="76"/>
  <c r="T111" i="76"/>
  <c r="Q111" i="76"/>
  <c r="P111" i="76"/>
  <c r="O111" i="76"/>
  <c r="N111" i="76" s="1"/>
  <c r="S111" i="76"/>
  <c r="U111" i="76"/>
  <c r="V111" i="76"/>
  <c r="R111" i="76"/>
  <c r="B99" i="76"/>
  <c r="B111" i="76" s="1"/>
  <c r="B108" i="76"/>
  <c r="B100" i="76"/>
  <c r="B109" i="76"/>
  <c r="B105" i="76"/>
  <c r="B110" i="76"/>
  <c r="B107" i="76"/>
  <c r="B103" i="76"/>
  <c r="B102" i="76"/>
  <c r="B104" i="76"/>
  <c r="B106" i="76"/>
  <c r="B101" i="76"/>
  <c r="HX129" i="46"/>
  <c r="IL140" i="46"/>
  <c r="HX136" i="46"/>
  <c r="IN140" i="46"/>
  <c r="HX139" i="46"/>
  <c r="HX128" i="46"/>
  <c r="HX140" i="46" s="1"/>
  <c r="IQ140" i="46"/>
  <c r="HX137" i="46"/>
  <c r="HX131" i="46"/>
  <c r="IP140" i="46"/>
  <c r="HX135" i="46"/>
  <c r="HX138" i="46"/>
  <c r="IO140" i="46"/>
  <c r="HX132" i="46"/>
  <c r="HX134" i="46"/>
  <c r="HX133" i="46"/>
  <c r="IR140" i="46"/>
  <c r="IM140" i="46"/>
  <c r="HX130" i="46"/>
  <c r="IK140" i="46"/>
  <c r="IJ140" i="46" s="1"/>
  <c r="FN313" i="52"/>
  <c r="FF314" i="52"/>
  <c r="DP202" i="52"/>
  <c r="H351" i="52"/>
  <c r="EV167" i="52"/>
  <c r="CD92" i="52"/>
  <c r="CL91" i="52"/>
  <c r="DR352" i="52"/>
  <c r="DJ353" i="52"/>
  <c r="CZ388" i="52"/>
  <c r="EP277" i="52"/>
  <c r="EX276" i="52"/>
  <c r="CT93" i="52"/>
  <c r="DB92" i="52"/>
  <c r="GR94" i="52"/>
  <c r="FL167" i="52"/>
  <c r="EF57" i="52"/>
  <c r="EH130" i="52"/>
  <c r="DZ131" i="52"/>
  <c r="CJ56" i="52"/>
  <c r="BZ35" i="47"/>
  <c r="BZ68" i="47"/>
  <c r="AJ16" i="97"/>
  <c r="AS16" i="97"/>
  <c r="BD91" i="52"/>
  <c r="H91" i="52" s="1"/>
  <c r="BN203" i="52"/>
  <c r="BV202" i="52"/>
  <c r="BV17" i="52" s="1"/>
  <c r="A136" i="101"/>
  <c r="J137" i="101"/>
  <c r="H137" i="101"/>
  <c r="I137" i="101" s="1"/>
  <c r="T285" i="99"/>
  <c r="U285" i="99"/>
  <c r="AS223" i="97"/>
  <c r="AJ223" i="97"/>
  <c r="AZ34" i="99"/>
  <c r="BA34" i="99"/>
  <c r="AR34" i="99"/>
  <c r="AX34" i="99"/>
  <c r="AC34" i="99"/>
  <c r="AK34" i="99" s="1"/>
  <c r="AS182" i="97"/>
  <c r="AJ182" i="97"/>
  <c r="AM70" i="45"/>
  <c r="Y60" i="45"/>
  <c r="Y62" i="45"/>
  <c r="Y51" i="45"/>
  <c r="Y70" i="45" s="1"/>
  <c r="AL70" i="45"/>
  <c r="AK70" i="45" s="1"/>
  <c r="Y53" i="45"/>
  <c r="Y52" i="45"/>
  <c r="Y67" i="45"/>
  <c r="Y55" i="45"/>
  <c r="Y63" i="45"/>
  <c r="AS70" i="45"/>
  <c r="Y65" i="45"/>
  <c r="Y69" i="45"/>
  <c r="Y68" i="45"/>
  <c r="Y54" i="45"/>
  <c r="Y61" i="45"/>
  <c r="Y58" i="45"/>
  <c r="Y66" i="45"/>
  <c r="AO70" i="45"/>
  <c r="AR70" i="45"/>
  <c r="AN70" i="45"/>
  <c r="AQ70" i="45"/>
  <c r="Y59" i="45"/>
  <c r="AP70" i="45"/>
  <c r="Y57" i="45"/>
  <c r="Y64" i="45"/>
  <c r="AS132" i="99"/>
  <c r="AJ132" i="99"/>
  <c r="AC208" i="99"/>
  <c r="AK208" i="99" s="1"/>
  <c r="AR208" i="99"/>
  <c r="AX208" i="99"/>
  <c r="BA208" i="99"/>
  <c r="AZ208" i="99"/>
  <c r="AX32" i="97"/>
  <c r="AR32" i="97"/>
  <c r="AC32" i="97"/>
  <c r="AK32" i="97" s="1"/>
  <c r="AZ32" i="97"/>
  <c r="AZ260" i="97" s="1"/>
  <c r="AJ285" i="97" s="1"/>
  <c r="BA32" i="97"/>
  <c r="AR219" i="97"/>
  <c r="BA219" i="97"/>
  <c r="AX219" i="97"/>
  <c r="AC219" i="97"/>
  <c r="AK219" i="97" s="1"/>
  <c r="AZ219" i="97"/>
  <c r="BA178" i="97"/>
  <c r="AX178" i="97"/>
  <c r="AZ178" i="97"/>
  <c r="AR178" i="97"/>
  <c r="AC178" i="97"/>
  <c r="AK178" i="97" s="1"/>
  <c r="E55" i="48"/>
  <c r="H55" i="48"/>
  <c r="C55" i="48"/>
  <c r="B55" i="48" s="1"/>
  <c r="I55" i="48"/>
  <c r="D55" i="48"/>
  <c r="AS195" i="99"/>
  <c r="AJ195" i="99"/>
  <c r="S285" i="97"/>
  <c r="X25" i="101"/>
  <c r="X58" i="101"/>
  <c r="AS131" i="99"/>
  <c r="AJ131" i="99"/>
  <c r="AX144" i="97"/>
  <c r="BA144" i="97"/>
  <c r="AZ144" i="97"/>
  <c r="AR144" i="97"/>
  <c r="AC144" i="97"/>
  <c r="AK144" i="97" s="1"/>
  <c r="AX58" i="97"/>
  <c r="AZ58" i="97"/>
  <c r="AR58" i="97"/>
  <c r="AC58" i="97"/>
  <c r="AK58" i="97" s="1"/>
  <c r="BA58" i="97"/>
  <c r="E41" i="79"/>
  <c r="F30" i="79"/>
  <c r="F35" i="79" s="1"/>
  <c r="G39" i="33"/>
  <c r="I39" i="33" s="1"/>
  <c r="A38" i="33"/>
  <c r="E62" i="79"/>
  <c r="F51" i="79"/>
  <c r="F56" i="79" s="1"/>
  <c r="J47" i="21"/>
  <c r="BD67" i="48"/>
  <c r="BD34" i="48"/>
  <c r="BZ66" i="48"/>
  <c r="BZ33" i="48"/>
  <c r="AS29" i="48"/>
  <c r="AS62" i="48"/>
  <c r="B38" i="48"/>
  <c r="P112" i="45"/>
  <c r="B104" i="45"/>
  <c r="T112" i="45"/>
  <c r="S112" i="45"/>
  <c r="B94" i="45"/>
  <c r="B100" i="45"/>
  <c r="B95" i="45"/>
  <c r="O112" i="45"/>
  <c r="N112" i="45" s="1"/>
  <c r="B110" i="45"/>
  <c r="B103" i="45"/>
  <c r="Q112" i="45"/>
  <c r="B96" i="45"/>
  <c r="B109" i="45"/>
  <c r="B101" i="45"/>
  <c r="V112" i="45"/>
  <c r="B111" i="45"/>
  <c r="B102" i="45"/>
  <c r="B106" i="45"/>
  <c r="B97" i="45"/>
  <c r="B98" i="45"/>
  <c r="B99" i="45"/>
  <c r="U112" i="45"/>
  <c r="B108" i="45"/>
  <c r="B93" i="45"/>
  <c r="B112" i="45" s="1"/>
  <c r="B105" i="45"/>
  <c r="R112" i="45"/>
  <c r="B107" i="45"/>
  <c r="DP95" i="52"/>
  <c r="AP129" i="52"/>
  <c r="AH130" i="52"/>
  <c r="AZ133" i="97"/>
  <c r="AX133" i="97"/>
  <c r="AR133" i="97"/>
  <c r="AC133" i="97"/>
  <c r="AK133" i="97" s="1"/>
  <c r="BA133" i="97"/>
  <c r="AR222" i="97"/>
  <c r="AZ222" i="97"/>
  <c r="BA222" i="97"/>
  <c r="AX222" i="97"/>
  <c r="AC222" i="97"/>
  <c r="AK222" i="97" s="1"/>
  <c r="AS110" i="97"/>
  <c r="AJ110" i="97"/>
  <c r="AJ31" i="97"/>
  <c r="AS31" i="97"/>
  <c r="AS49" i="45"/>
  <c r="AR49" i="45"/>
  <c r="AO49" i="45"/>
  <c r="Y42" i="45"/>
  <c r="Y36" i="45"/>
  <c r="Y38" i="45"/>
  <c r="AP49" i="45"/>
  <c r="Y39" i="45"/>
  <c r="Y34" i="45"/>
  <c r="AN49" i="45"/>
  <c r="AL49" i="45"/>
  <c r="AK49" i="45" s="1"/>
  <c r="Y47" i="45"/>
  <c r="Y46" i="45"/>
  <c r="Y37" i="45"/>
  <c r="AQ49" i="45"/>
  <c r="Y45" i="45"/>
  <c r="Y44" i="45"/>
  <c r="Y40" i="45"/>
  <c r="Y33" i="45"/>
  <c r="Y43" i="45"/>
  <c r="Y30" i="45"/>
  <c r="Y49" i="45" s="1"/>
  <c r="Y35" i="45"/>
  <c r="Y48" i="45"/>
  <c r="Y31" i="45"/>
  <c r="Y32" i="45"/>
  <c r="N83" i="52"/>
  <c r="N84" i="52"/>
  <c r="M80" i="52"/>
  <c r="D24" i="104"/>
  <c r="M37" i="104"/>
  <c r="T60" i="46"/>
  <c r="P60" i="46"/>
  <c r="Q60" i="46"/>
  <c r="U60" i="46"/>
  <c r="R60" i="46"/>
  <c r="S60" i="46"/>
  <c r="V60" i="46"/>
  <c r="O60" i="46"/>
  <c r="N60" i="46" s="1"/>
  <c r="O20" i="46"/>
  <c r="N20" i="46" s="1"/>
  <c r="C28" i="46"/>
  <c r="Q20" i="46"/>
  <c r="U20" i="46"/>
  <c r="R20" i="46"/>
  <c r="P20" i="46"/>
  <c r="T20" i="46"/>
  <c r="S20" i="46"/>
  <c r="V20" i="46"/>
  <c r="B20" i="46"/>
  <c r="E38" i="102"/>
  <c r="E49" i="102"/>
  <c r="D67" i="47"/>
  <c r="DZ67" i="47"/>
  <c r="CD67" i="47"/>
  <c r="BR67" i="47"/>
  <c r="AV67" i="47"/>
  <c r="J67" i="47"/>
  <c r="CB67" i="47"/>
  <c r="CA67" i="47" s="1"/>
  <c r="CZ67" i="47"/>
  <c r="CI67" i="47"/>
  <c r="AZ67" i="47"/>
  <c r="AE67" i="47"/>
  <c r="EL67" i="47"/>
  <c r="DC67" i="47"/>
  <c r="CC67" i="47"/>
  <c r="AL67" i="47"/>
  <c r="AB67" i="47"/>
  <c r="EI67" i="47"/>
  <c r="CR67" i="47"/>
  <c r="BX67" i="47"/>
  <c r="BG67" i="47"/>
  <c r="S67" i="47"/>
  <c r="DO67" i="47"/>
  <c r="BB67" i="47"/>
  <c r="CO67" i="47"/>
  <c r="AM67" i="47"/>
  <c r="G67" i="47"/>
  <c r="CY67" i="47"/>
  <c r="AN67" i="47"/>
  <c r="CM67" i="47"/>
  <c r="CL67" i="47" s="1"/>
  <c r="CE67" i="47"/>
  <c r="AP67" i="47"/>
  <c r="N67" i="47"/>
  <c r="M67" i="47" s="1"/>
  <c r="CF67" i="47"/>
  <c r="AF67" i="47"/>
  <c r="EJ67" i="47"/>
  <c r="BT67" i="47"/>
  <c r="R67" i="47"/>
  <c r="DW67" i="47"/>
  <c r="BU67" i="47"/>
  <c r="Z67" i="47"/>
  <c r="DV67" i="47"/>
  <c r="BJ67" i="47"/>
  <c r="IU78" i="46"/>
  <c r="IU77" i="46"/>
  <c r="JK84" i="46"/>
  <c r="IU74" i="46"/>
  <c r="JH84" i="46"/>
  <c r="JG84" i="46" s="1"/>
  <c r="IU73" i="46"/>
  <c r="JN84" i="46"/>
  <c r="JO84" i="46"/>
  <c r="IU80" i="46"/>
  <c r="IU76" i="46"/>
  <c r="IU83" i="46"/>
  <c r="JI84" i="46"/>
  <c r="IU72" i="46"/>
  <c r="IU84" i="46" s="1"/>
  <c r="JJ84" i="46"/>
  <c r="IU81" i="46"/>
  <c r="IU82" i="46"/>
  <c r="IU79" i="46"/>
  <c r="IU75" i="46"/>
  <c r="JM84" i="46"/>
  <c r="F51" i="47"/>
  <c r="HA109" i="45"/>
  <c r="HA101" i="45"/>
  <c r="HA98" i="45"/>
  <c r="HA108" i="45"/>
  <c r="HA105" i="45"/>
  <c r="HA93" i="45"/>
  <c r="HA112" i="45" s="1"/>
  <c r="HA94" i="45"/>
  <c r="HA107" i="45"/>
  <c r="HA111" i="45"/>
  <c r="HR112" i="45"/>
  <c r="HA99" i="45"/>
  <c r="HT112" i="45"/>
  <c r="HP112" i="45"/>
  <c r="HQ112" i="45"/>
  <c r="HA104" i="45"/>
  <c r="HO112" i="45"/>
  <c r="HS112" i="45"/>
  <c r="HA97" i="45"/>
  <c r="HN112" i="45"/>
  <c r="HM112" i="45" s="1"/>
  <c r="HA110" i="45"/>
  <c r="HA106" i="45"/>
  <c r="HA102" i="45"/>
  <c r="HU112" i="45"/>
  <c r="HA103" i="45"/>
  <c r="HA100" i="45"/>
  <c r="HA95" i="45"/>
  <c r="HA96" i="45"/>
  <c r="FG36" i="45"/>
  <c r="FG31" i="45"/>
  <c r="FU49" i="45"/>
  <c r="FZ49" i="45"/>
  <c r="FY49" i="45"/>
  <c r="FX49" i="45"/>
  <c r="FG46" i="45"/>
  <c r="FT49" i="45"/>
  <c r="FS49" i="45" s="1"/>
  <c r="FG40" i="45"/>
  <c r="FG48" i="45"/>
  <c r="FG38" i="45"/>
  <c r="FG44" i="45"/>
  <c r="FG32" i="45"/>
  <c r="FG30" i="45"/>
  <c r="FG49" i="45" s="1"/>
  <c r="FG47" i="45"/>
  <c r="FG41" i="45"/>
  <c r="FG42" i="45"/>
  <c r="FG43" i="45"/>
  <c r="FG33" i="45"/>
  <c r="FV49" i="45"/>
  <c r="FW49" i="45"/>
  <c r="FG39" i="45"/>
  <c r="FG34" i="45"/>
  <c r="FG35" i="45"/>
  <c r="FG45" i="45"/>
  <c r="GA49" i="45"/>
  <c r="FG37" i="45"/>
  <c r="R139" i="76"/>
  <c r="P139" i="76"/>
  <c r="S139" i="76"/>
  <c r="O139" i="76"/>
  <c r="N139" i="76" s="1"/>
  <c r="U139" i="76"/>
  <c r="Q139" i="76"/>
  <c r="V139" i="76"/>
  <c r="T139" i="76"/>
  <c r="B127" i="76"/>
  <c r="B139" i="76" s="1"/>
  <c r="B138" i="76"/>
  <c r="B129" i="76"/>
  <c r="B137" i="76"/>
  <c r="B134" i="76"/>
  <c r="B130" i="76"/>
  <c r="B132" i="76"/>
  <c r="B131" i="76"/>
  <c r="B135" i="76"/>
  <c r="B133" i="76"/>
  <c r="B136" i="76"/>
  <c r="B128" i="76"/>
  <c r="V122" i="46"/>
  <c r="Q122" i="46"/>
  <c r="U122" i="46"/>
  <c r="P122" i="46"/>
  <c r="O122" i="46"/>
  <c r="N122" i="46" s="1"/>
  <c r="S122" i="46"/>
  <c r="R122" i="46"/>
  <c r="B122" i="46"/>
  <c r="BI196" i="46"/>
  <c r="BH196" i="46" s="1"/>
  <c r="AV194" i="46"/>
  <c r="BJ196" i="46"/>
  <c r="AV186" i="46"/>
  <c r="AV191" i="46"/>
  <c r="AV184" i="46"/>
  <c r="AV196" i="46" s="1"/>
  <c r="BP196" i="46"/>
  <c r="BL196" i="46"/>
  <c r="BK196" i="46"/>
  <c r="AV195" i="46"/>
  <c r="AV192" i="46"/>
  <c r="AV187" i="46"/>
  <c r="AV189" i="46"/>
  <c r="BN196" i="46"/>
  <c r="AV185" i="46"/>
  <c r="AV190" i="46"/>
  <c r="AV193" i="46"/>
  <c r="BM196" i="46"/>
  <c r="BO196" i="46"/>
  <c r="AV188" i="46"/>
  <c r="F71" i="47"/>
  <c r="B28" i="47"/>
  <c r="M379" i="52"/>
  <c r="DJ17" i="52"/>
  <c r="DP165" i="52"/>
  <c r="M378" i="52"/>
  <c r="GR205" i="52"/>
  <c r="CZ239" i="52"/>
  <c r="GB129" i="52"/>
  <c r="FL203" i="52"/>
  <c r="FN351" i="52"/>
  <c r="FF352" i="52"/>
  <c r="DB353" i="52"/>
  <c r="CT354" i="52"/>
  <c r="GL129" i="52"/>
  <c r="GT128" i="52"/>
  <c r="GT17" i="52" s="1"/>
  <c r="FF389" i="52"/>
  <c r="FN388" i="52"/>
  <c r="EX56" i="52"/>
  <c r="EP57" i="52"/>
  <c r="EX207" i="52"/>
  <c r="EP208" i="52"/>
  <c r="BT316" i="52"/>
  <c r="FL55" i="52"/>
  <c r="FF18" i="52"/>
  <c r="CZ320" i="52"/>
  <c r="B202" i="52"/>
  <c r="BV129" i="52"/>
  <c r="BN130" i="52"/>
  <c r="AN241" i="52"/>
  <c r="X33" i="101"/>
  <c r="AG260" i="97"/>
  <c r="AJ260" i="97" s="1"/>
  <c r="AH260" i="97"/>
  <c r="AI260" i="97"/>
  <c r="BF16" i="52"/>
  <c r="BN57" i="52"/>
  <c r="BV56" i="52"/>
  <c r="AS87" i="99"/>
  <c r="AJ87" i="99"/>
  <c r="AJ193" i="97"/>
  <c r="AS193" i="97"/>
  <c r="AJ135" i="99"/>
  <c r="AS135" i="99"/>
  <c r="AX196" i="97"/>
  <c r="AZ196" i="97"/>
  <c r="BA196" i="97"/>
  <c r="AR196" i="97"/>
  <c r="AC196" i="97"/>
  <c r="AK196" i="97" s="1"/>
  <c r="A115" i="101"/>
  <c r="J116" i="101"/>
  <c r="H116" i="101"/>
  <c r="I116" i="101" s="1"/>
  <c r="AS224" i="99"/>
  <c r="AJ224" i="99"/>
  <c r="AC175" i="99"/>
  <c r="AK175" i="99" s="1"/>
  <c r="BA175" i="99"/>
  <c r="AX175" i="99"/>
  <c r="AZ175" i="99"/>
  <c r="AR175" i="99"/>
  <c r="X30" i="101"/>
  <c r="AS92" i="99"/>
  <c r="AJ92" i="99"/>
  <c r="AS90" i="99"/>
  <c r="AJ90" i="99"/>
  <c r="AP260" i="99"/>
  <c r="AA285" i="99" s="1"/>
  <c r="J71" i="48"/>
  <c r="AS116" i="99"/>
  <c r="AJ116" i="99"/>
  <c r="B42" i="48"/>
  <c r="AR35" i="99"/>
  <c r="AC35" i="99"/>
  <c r="AK35" i="99" s="1"/>
  <c r="AZ35" i="99"/>
  <c r="BA35" i="99"/>
  <c r="AX35" i="99"/>
  <c r="G100" i="98"/>
  <c r="M100" i="98" s="1"/>
  <c r="L81" i="98"/>
  <c r="AK10" i="97"/>
  <c r="AC260" i="97"/>
  <c r="AK260" i="97" s="1"/>
  <c r="J72" i="48"/>
  <c r="AH205" i="52"/>
  <c r="AP204" i="52"/>
  <c r="F140" i="101"/>
  <c r="L139" i="101"/>
  <c r="F120" i="101"/>
  <c r="L119" i="101"/>
  <c r="F80" i="101"/>
  <c r="L79" i="101"/>
  <c r="AS38" i="97"/>
  <c r="AJ38" i="97"/>
  <c r="H54" i="48"/>
  <c r="D54" i="48"/>
  <c r="G54" i="48"/>
  <c r="E54" i="48"/>
  <c r="J54" i="48"/>
  <c r="F54" i="48"/>
  <c r="I54" i="48"/>
  <c r="I40" i="21"/>
  <c r="I47" i="21" s="1"/>
  <c r="H47" i="21"/>
  <c r="DR63" i="48"/>
  <c r="DR30" i="48"/>
  <c r="AN91" i="45"/>
  <c r="Y74" i="45"/>
  <c r="AR91" i="45"/>
  <c r="AQ91" i="45"/>
  <c r="AP91" i="45"/>
  <c r="AO91" i="45"/>
  <c r="Y86" i="45"/>
  <c r="Y78" i="45"/>
  <c r="AS91" i="45"/>
  <c r="Y83" i="45"/>
  <c r="Y85" i="45"/>
  <c r="Y79" i="45"/>
  <c r="Y87" i="45"/>
  <c r="Y90" i="45"/>
  <c r="Y77" i="45"/>
  <c r="Y75" i="45"/>
  <c r="AM91" i="45"/>
  <c r="Y81" i="45"/>
  <c r="Y82" i="45"/>
  <c r="Y84" i="45"/>
  <c r="Y80" i="45"/>
  <c r="AL91" i="45"/>
  <c r="AK91" i="45" s="1"/>
  <c r="Y73" i="45"/>
  <c r="Y88" i="45"/>
  <c r="Y76" i="45"/>
  <c r="Y72" i="45"/>
  <c r="Y91" i="45" s="1"/>
  <c r="Y56" i="45"/>
  <c r="L57" i="48"/>
  <c r="L24" i="48"/>
  <c r="F52" i="47"/>
  <c r="CX56" i="47"/>
  <c r="CW56" i="47" s="1"/>
  <c r="Y56" i="47"/>
  <c r="X56" i="47" s="1"/>
  <c r="DW56" i="47"/>
  <c r="EH56" i="47"/>
  <c r="DJ56" i="47"/>
  <c r="CR56" i="47"/>
  <c r="DB56" i="47"/>
  <c r="BV56" i="47"/>
  <c r="BX56" i="47"/>
  <c r="AX56" i="47"/>
  <c r="AD56" i="47"/>
  <c r="Q56" i="47"/>
  <c r="AC56" i="47"/>
  <c r="G56" i="47"/>
  <c r="CB56" i="47"/>
  <c r="CA56" i="47" s="1"/>
  <c r="AU56" i="47"/>
  <c r="AT56" i="47" s="1"/>
  <c r="EI56" i="47"/>
  <c r="EG56" i="47"/>
  <c r="DA56" i="47"/>
  <c r="CP56" i="47"/>
  <c r="CS56" i="47"/>
  <c r="CQ56" i="47"/>
  <c r="BH56" i="47"/>
  <c r="AO56" i="47"/>
  <c r="AY56" i="47"/>
  <c r="AF56" i="47"/>
  <c r="O56" i="47"/>
  <c r="EE56" i="47"/>
  <c r="ED56" i="47" s="1"/>
  <c r="BF56" i="47"/>
  <c r="BE56" i="47" s="1"/>
  <c r="N56" i="47"/>
  <c r="M56" i="47" s="1"/>
  <c r="EK56" i="47"/>
  <c r="DL56" i="47"/>
  <c r="DO56" i="47"/>
  <c r="CZ56" i="47"/>
  <c r="CH56" i="47"/>
  <c r="CF56" i="47"/>
  <c r="BL56" i="47"/>
  <c r="BA56" i="47"/>
  <c r="AQ56" i="47"/>
  <c r="AA56" i="47"/>
  <c r="BQ56" i="47"/>
  <c r="BP56" i="47" s="1"/>
  <c r="DZ56" i="47"/>
  <c r="EF56" i="47"/>
  <c r="DX56" i="47"/>
  <c r="CN56" i="47"/>
  <c r="CI56" i="47"/>
  <c r="BI56" i="47"/>
  <c r="AZ56" i="47"/>
  <c r="BJ56" i="47"/>
  <c r="AK56" i="47"/>
  <c r="S56" i="47"/>
  <c r="CM56" i="47"/>
  <c r="CL56" i="47" s="1"/>
  <c r="EA56" i="47"/>
  <c r="CY56" i="47"/>
  <c r="CD56" i="47"/>
  <c r="BM56" i="47"/>
  <c r="AB56" i="47"/>
  <c r="DY56" i="47"/>
  <c r="DD56" i="47"/>
  <c r="CC56" i="47"/>
  <c r="BG56" i="47"/>
  <c r="AE56" i="47"/>
  <c r="D56" i="47"/>
  <c r="EJ56" i="47"/>
  <c r="DE56" i="47"/>
  <c r="BT56" i="47"/>
  <c r="AV56" i="47"/>
  <c r="AN56" i="47"/>
  <c r="AJ56" i="47"/>
  <c r="AI56" i="47" s="1"/>
  <c r="DU56" i="47"/>
  <c r="DM56" i="47"/>
  <c r="BW56" i="47"/>
  <c r="BB56" i="47"/>
  <c r="Z56" i="47"/>
  <c r="J56" i="47"/>
  <c r="DT56" i="47"/>
  <c r="DS56" i="47" s="1"/>
  <c r="C56" i="47"/>
  <c r="B56" i="47" s="1"/>
  <c r="EL56" i="47"/>
  <c r="CO56" i="47"/>
  <c r="BR56" i="47"/>
  <c r="AW56" i="47"/>
  <c r="T56" i="47"/>
  <c r="DI56" i="47"/>
  <c r="DH56" i="47" s="1"/>
  <c r="DC56" i="47"/>
  <c r="CT56" i="47"/>
  <c r="BS56" i="47"/>
  <c r="AM56" i="47"/>
  <c r="P56" i="47"/>
  <c r="DN56" i="47"/>
  <c r="DK56" i="47"/>
  <c r="CE56" i="47"/>
  <c r="BK56" i="47"/>
  <c r="AL56" i="47"/>
  <c r="U56" i="47"/>
  <c r="H56" i="47"/>
  <c r="E56" i="47"/>
  <c r="DV56" i="47"/>
  <c r="DP56" i="47"/>
  <c r="CG56" i="47"/>
  <c r="BU56" i="47"/>
  <c r="AP56" i="47"/>
  <c r="R56" i="47"/>
  <c r="I56" i="47"/>
  <c r="EW126" i="46"/>
  <c r="EV126" i="46" s="1"/>
  <c r="EJ116" i="46"/>
  <c r="EJ114" i="46"/>
  <c r="EJ126" i="46" s="1"/>
  <c r="EJ125" i="46"/>
  <c r="FD126" i="46"/>
  <c r="EJ123" i="46"/>
  <c r="EX126" i="46"/>
  <c r="FC126" i="46"/>
  <c r="EJ121" i="46"/>
  <c r="FB126" i="46"/>
  <c r="EZ126" i="46"/>
  <c r="EJ119" i="46"/>
  <c r="FA126" i="46"/>
  <c r="EY126" i="46"/>
  <c r="EJ117" i="46"/>
  <c r="EJ124" i="46"/>
  <c r="EJ115" i="46"/>
  <c r="EJ118" i="46"/>
  <c r="EJ120" i="46"/>
  <c r="EJ122" i="46"/>
  <c r="GR352" i="52"/>
  <c r="AG260" i="99"/>
  <c r="AJ260" i="99" s="1"/>
  <c r="AH260" i="99"/>
  <c r="AI260" i="99"/>
  <c r="H36" i="43"/>
  <c r="N82" i="52"/>
  <c r="M82" i="52"/>
  <c r="L36" i="102"/>
  <c r="K38" i="102"/>
  <c r="K49" i="102"/>
  <c r="U55" i="46"/>
  <c r="V55" i="46"/>
  <c r="P55" i="46"/>
  <c r="S55" i="46"/>
  <c r="R55" i="46"/>
  <c r="T55" i="46"/>
  <c r="O55" i="46"/>
  <c r="N55" i="46" s="1"/>
  <c r="Q55" i="46"/>
  <c r="B55" i="46"/>
  <c r="O56" i="46"/>
  <c r="N56" i="46" s="1"/>
  <c r="L22" i="102"/>
  <c r="U28" i="46"/>
  <c r="J49" i="102"/>
  <c r="J38" i="102"/>
  <c r="V58" i="46"/>
  <c r="T58" i="46"/>
  <c r="C70" i="46"/>
  <c r="S58" i="46"/>
  <c r="P58" i="46"/>
  <c r="Q58" i="46"/>
  <c r="O58" i="46"/>
  <c r="N58" i="46" s="1"/>
  <c r="R58" i="46"/>
  <c r="U58" i="46"/>
  <c r="AL98" i="46"/>
  <c r="AK98" i="46" s="1"/>
  <c r="Y86" i="46"/>
  <c r="Y98" i="46" s="1"/>
  <c r="Y91" i="46"/>
  <c r="Y89" i="46"/>
  <c r="AS98" i="46"/>
  <c r="Y88" i="46"/>
  <c r="AN98" i="46"/>
  <c r="Y93" i="46"/>
  <c r="Y90" i="46"/>
  <c r="AO98" i="46"/>
  <c r="Y96" i="46"/>
  <c r="Y87" i="46"/>
  <c r="AQ98" i="46"/>
  <c r="AR98" i="46"/>
  <c r="Y95" i="46"/>
  <c r="Y94" i="46"/>
  <c r="Y92" i="46"/>
  <c r="AM98" i="46"/>
  <c r="Y97" i="46"/>
  <c r="AP98" i="46"/>
  <c r="FB168" i="46"/>
  <c r="EJ163" i="46"/>
  <c r="EJ159" i="46"/>
  <c r="EJ161" i="46"/>
  <c r="EJ158" i="46"/>
  <c r="FA168" i="46"/>
  <c r="EJ166" i="46"/>
  <c r="EJ165" i="46"/>
  <c r="FC168" i="46"/>
  <c r="EX168" i="46"/>
  <c r="EJ156" i="46"/>
  <c r="EJ168" i="46" s="1"/>
  <c r="EJ157" i="46"/>
  <c r="EJ162" i="46"/>
  <c r="EZ168" i="46"/>
  <c r="FD168" i="46"/>
  <c r="EJ167" i="46"/>
  <c r="EJ164" i="46"/>
  <c r="EW168" i="46"/>
  <c r="EV168" i="46" s="1"/>
  <c r="EY168" i="46"/>
  <c r="EJ160" i="46"/>
  <c r="GT70" i="46"/>
  <c r="GQ70" i="46"/>
  <c r="GP70" i="46" s="1"/>
  <c r="GD58" i="46"/>
  <c r="GD70" i="46" s="1"/>
  <c r="GD65" i="46"/>
  <c r="GD62" i="46"/>
  <c r="GD69" i="46"/>
  <c r="GD64" i="46"/>
  <c r="GW70" i="46"/>
  <c r="GS70" i="46"/>
  <c r="GD61" i="46"/>
  <c r="GR70" i="46"/>
  <c r="GV70" i="46"/>
  <c r="GX70" i="46"/>
  <c r="GD68" i="46"/>
  <c r="GU70" i="46"/>
  <c r="GD66" i="46"/>
  <c r="GD59" i="46"/>
  <c r="GD67" i="46"/>
  <c r="GD60" i="46"/>
  <c r="GD63" i="46"/>
  <c r="B37" i="47"/>
  <c r="F40" i="47"/>
  <c r="B40" i="47" s="1"/>
  <c r="F69" i="47"/>
  <c r="EJ30" i="46"/>
  <c r="EJ42" i="46" s="1"/>
  <c r="EJ37" i="46"/>
  <c r="FB42" i="46"/>
  <c r="EJ34" i="46"/>
  <c r="FC42" i="46"/>
  <c r="EJ41" i="46"/>
  <c r="EJ33" i="46"/>
  <c r="EJ35" i="46"/>
  <c r="EJ36" i="46"/>
  <c r="FA42" i="46"/>
  <c r="EW42" i="46"/>
  <c r="EV42" i="46" s="1"/>
  <c r="EZ42" i="46"/>
  <c r="EJ31" i="46"/>
  <c r="FD42" i="46"/>
  <c r="EJ39" i="46"/>
  <c r="EY42" i="46"/>
  <c r="EJ40" i="46"/>
  <c r="EJ32" i="46"/>
  <c r="EX42" i="46"/>
  <c r="EJ38" i="46"/>
  <c r="BQ57" i="47"/>
  <c r="BP57" i="47" s="1"/>
  <c r="EJ57" i="47"/>
  <c r="DY57" i="47"/>
  <c r="DV57" i="47"/>
  <c r="CN57" i="47"/>
  <c r="CF57" i="47"/>
  <c r="BA57" i="47"/>
  <c r="BI57" i="47"/>
  <c r="BH57" i="47"/>
  <c r="AW57" i="47"/>
  <c r="O57" i="47"/>
  <c r="DI57" i="47"/>
  <c r="DH57" i="47" s="1"/>
  <c r="DW57" i="47"/>
  <c r="EA57" i="47"/>
  <c r="CS57" i="47"/>
  <c r="CC57" i="47"/>
  <c r="BU57" i="47"/>
  <c r="BV57" i="47"/>
  <c r="BK57" i="47"/>
  <c r="AX57" i="47"/>
  <c r="AM57" i="47"/>
  <c r="Q57" i="47"/>
  <c r="EL57" i="47"/>
  <c r="DJ57" i="47"/>
  <c r="DN57" i="47"/>
  <c r="DC57" i="47"/>
  <c r="CP57" i="47"/>
  <c r="BL57" i="47"/>
  <c r="BJ57" i="47"/>
  <c r="AP57" i="47"/>
  <c r="AN57" i="47"/>
  <c r="AF57" i="47"/>
  <c r="S57" i="47"/>
  <c r="CM57" i="47"/>
  <c r="CL57" i="47" s="1"/>
  <c r="Y57" i="47"/>
  <c r="X57" i="47" s="1"/>
  <c r="DO57" i="47"/>
  <c r="DD57" i="47"/>
  <c r="DB57" i="47"/>
  <c r="CH57" i="47"/>
  <c r="BW57" i="47"/>
  <c r="CG57" i="47"/>
  <c r="BX57" i="47"/>
  <c r="AY57" i="47"/>
  <c r="AO57" i="47"/>
  <c r="AB57" i="47"/>
  <c r="U57" i="47"/>
  <c r="BF57" i="47"/>
  <c r="BE57" i="47" s="1"/>
  <c r="DM57" i="47"/>
  <c r="DK57" i="47"/>
  <c r="CO57" i="47"/>
  <c r="BM57" i="47"/>
  <c r="T57" i="47"/>
  <c r="I57" i="47"/>
  <c r="H57" i="47"/>
  <c r="N57" i="47"/>
  <c r="M57" i="47" s="1"/>
  <c r="EI57" i="47"/>
  <c r="DA57" i="47"/>
  <c r="BR57" i="47"/>
  <c r="AK57" i="47"/>
  <c r="R57" i="47"/>
  <c r="DT57" i="47"/>
  <c r="DS57" i="47" s="1"/>
  <c r="AJ57" i="47"/>
  <c r="AI57" i="47" s="1"/>
  <c r="EK57" i="47"/>
  <c r="DE57" i="47"/>
  <c r="CE57" i="47"/>
  <c r="AE57" i="47"/>
  <c r="AD57" i="47"/>
  <c r="EE57" i="47"/>
  <c r="ED57" i="47" s="1"/>
  <c r="C57" i="47"/>
  <c r="B57" i="47" s="1"/>
  <c r="EH57" i="47"/>
  <c r="CQ57" i="47"/>
  <c r="BT57" i="47"/>
  <c r="AZ57" i="47"/>
  <c r="AL57" i="47"/>
  <c r="J57" i="47"/>
  <c r="D57" i="47"/>
  <c r="CX57" i="47"/>
  <c r="CW57" i="47" s="1"/>
  <c r="EG57" i="47"/>
  <c r="EF57" i="47"/>
  <c r="CZ57" i="47"/>
  <c r="BG57" i="47"/>
  <c r="BB57" i="47"/>
  <c r="AA57" i="47"/>
  <c r="G57" i="47"/>
  <c r="DU57" i="47"/>
  <c r="DL57" i="47"/>
  <c r="CR57" i="47"/>
  <c r="CD57" i="47"/>
  <c r="AQ57" i="47"/>
  <c r="P57" i="47"/>
  <c r="CB57" i="47"/>
  <c r="CA57" i="47" s="1"/>
  <c r="DX57" i="47"/>
  <c r="DP57" i="47"/>
  <c r="CT57" i="47"/>
  <c r="AV57" i="47"/>
  <c r="Z57" i="47"/>
  <c r="E57" i="47"/>
  <c r="AU57" i="47"/>
  <c r="AT57" i="47" s="1"/>
  <c r="DZ57" i="47"/>
  <c r="CY57" i="47"/>
  <c r="CI57" i="47"/>
  <c r="BS57" i="47"/>
  <c r="AC57" i="47"/>
  <c r="O11" i="45"/>
  <c r="N11" i="45" s="1"/>
  <c r="KI91" i="45"/>
  <c r="JR75" i="45"/>
  <c r="JR77" i="45"/>
  <c r="JR76" i="45"/>
  <c r="JR72" i="45"/>
  <c r="JR91" i="45" s="1"/>
  <c r="JR82" i="45"/>
  <c r="KG91" i="45"/>
  <c r="JR86" i="45"/>
  <c r="JR88" i="45"/>
  <c r="JR87" i="45"/>
  <c r="JR84" i="45"/>
  <c r="KH91" i="45"/>
  <c r="JR85" i="45"/>
  <c r="JR90" i="45"/>
  <c r="KJ91" i="45"/>
  <c r="JR83" i="45"/>
  <c r="JR80" i="45"/>
  <c r="JR81" i="45"/>
  <c r="JR78" i="45"/>
  <c r="JR89" i="45"/>
  <c r="KL91" i="45"/>
  <c r="KK91" i="45"/>
  <c r="JR74" i="45"/>
  <c r="JR79" i="45"/>
  <c r="KF91" i="45"/>
  <c r="JR73" i="45"/>
  <c r="KE91" i="45"/>
  <c r="KD91" i="45" s="1"/>
  <c r="T125" i="76"/>
  <c r="U125" i="76"/>
  <c r="V125" i="76"/>
  <c r="P125" i="76"/>
  <c r="O125" i="76"/>
  <c r="N125" i="76" s="1"/>
  <c r="R125" i="76"/>
  <c r="Q125" i="76"/>
  <c r="S125" i="76"/>
  <c r="B124" i="76"/>
  <c r="B117" i="76"/>
  <c r="B116" i="76"/>
  <c r="B114" i="76"/>
  <c r="B115" i="76"/>
  <c r="B120" i="76"/>
  <c r="B123" i="76"/>
  <c r="B122" i="76"/>
  <c r="B119" i="76"/>
  <c r="B118" i="76"/>
  <c r="B121" i="76"/>
  <c r="B113" i="76"/>
  <c r="B125" i="76" s="1"/>
  <c r="T120" i="46"/>
  <c r="KG182" i="46"/>
  <c r="JR181" i="46"/>
  <c r="JR175" i="46"/>
  <c r="KI182" i="46"/>
  <c r="JR177" i="46"/>
  <c r="JR171" i="46"/>
  <c r="JR173" i="46"/>
  <c r="JR172" i="46"/>
  <c r="JR178" i="46"/>
  <c r="KJ182" i="46"/>
  <c r="JR174" i="46"/>
  <c r="JR180" i="46"/>
  <c r="KL182" i="46"/>
  <c r="JR170" i="46"/>
  <c r="JR182" i="46" s="1"/>
  <c r="JR176" i="46"/>
  <c r="KH182" i="46"/>
  <c r="KF182" i="46"/>
  <c r="JR179" i="46"/>
  <c r="KE182" i="46"/>
  <c r="KD182" i="46" s="1"/>
  <c r="KK182" i="46"/>
  <c r="F49" i="47"/>
  <c r="HX147" i="46"/>
  <c r="IK154" i="46"/>
  <c r="IJ154" i="46" s="1"/>
  <c r="HX151" i="46"/>
  <c r="HX148" i="46"/>
  <c r="IR154" i="46"/>
  <c r="HX143" i="46"/>
  <c r="HX144" i="46"/>
  <c r="IL154" i="46"/>
  <c r="IN154" i="46"/>
  <c r="HX153" i="46"/>
  <c r="HX145" i="46"/>
  <c r="HX149" i="46"/>
  <c r="IM154" i="46"/>
  <c r="HX150" i="46"/>
  <c r="IO154" i="46"/>
  <c r="IQ154" i="46"/>
  <c r="HX152" i="46"/>
  <c r="HX146" i="46"/>
  <c r="HX142" i="46"/>
  <c r="HX154" i="46" s="1"/>
  <c r="IP154" i="46"/>
  <c r="HU70" i="46"/>
  <c r="HA62" i="46"/>
  <c r="HA68" i="46"/>
  <c r="HO70" i="46"/>
  <c r="HA63" i="46"/>
  <c r="HA60" i="46"/>
  <c r="HA67" i="46"/>
  <c r="HR70" i="46"/>
  <c r="HN70" i="46"/>
  <c r="HM70" i="46" s="1"/>
  <c r="HA59" i="46"/>
  <c r="HT70" i="46"/>
  <c r="HA58" i="46"/>
  <c r="HA70" i="46" s="1"/>
  <c r="HA66" i="46"/>
  <c r="HP70" i="46"/>
  <c r="HA65" i="46"/>
  <c r="HA64" i="46"/>
  <c r="HA61" i="46"/>
  <c r="HQ70" i="46"/>
  <c r="HS70" i="46"/>
  <c r="HA69" i="46"/>
  <c r="CH126" i="46"/>
  <c r="CL126" i="46"/>
  <c r="BS119" i="46"/>
  <c r="BS122" i="46"/>
  <c r="BS121" i="46"/>
  <c r="BS115" i="46"/>
  <c r="BS120" i="46"/>
  <c r="BS125" i="46"/>
  <c r="BS114" i="46"/>
  <c r="BS126" i="46" s="1"/>
  <c r="CG126" i="46"/>
  <c r="BS118" i="46"/>
  <c r="BS117" i="46"/>
  <c r="CM126" i="46"/>
  <c r="CI126" i="46"/>
  <c r="BS124" i="46"/>
  <c r="CJ126" i="46"/>
  <c r="BS116" i="46"/>
  <c r="CK126" i="46"/>
  <c r="CF126" i="46"/>
  <c r="CE126" i="46" s="1"/>
  <c r="BS123" i="46"/>
  <c r="F45" i="47"/>
  <c r="P46" i="104"/>
  <c r="X281" i="52"/>
  <c r="CZ57" i="52"/>
  <c r="DB16" i="52"/>
  <c r="GT166" i="52"/>
  <c r="GL167" i="52"/>
  <c r="CZ128" i="52"/>
  <c r="GB278" i="52"/>
  <c r="FV388" i="52"/>
  <c r="GD387" i="52"/>
  <c r="R353" i="52"/>
  <c r="Z352" i="52"/>
  <c r="EP136" i="52"/>
  <c r="EX135" i="52"/>
  <c r="AP352" i="52"/>
  <c r="AH353" i="52"/>
  <c r="GR279" i="52"/>
  <c r="BV279" i="52"/>
  <c r="BN280" i="52"/>
  <c r="FV93" i="52"/>
  <c r="GD92" i="52"/>
  <c r="GT240" i="52"/>
  <c r="GL241" i="52"/>
  <c r="M155" i="52"/>
  <c r="AH17" i="52"/>
  <c r="X79" i="101"/>
  <c r="AX159" i="97"/>
  <c r="AZ159" i="97"/>
  <c r="BA159" i="97"/>
  <c r="AR159" i="97"/>
  <c r="AC159" i="97"/>
  <c r="AK159" i="97" s="1"/>
  <c r="R92" i="52"/>
  <c r="Z91" i="52"/>
  <c r="L30" i="101"/>
  <c r="J30" i="101"/>
  <c r="BT240" i="52"/>
  <c r="S281" i="99"/>
  <c r="J202" i="52"/>
  <c r="AJ53" i="99"/>
  <c r="AS53" i="99"/>
  <c r="AJ116" i="97"/>
  <c r="AS116" i="97"/>
  <c r="AS64" i="97"/>
  <c r="AJ64" i="97"/>
  <c r="Q285" i="97"/>
  <c r="AD30" i="101"/>
  <c r="J53" i="101"/>
  <c r="A52" i="101"/>
  <c r="H53" i="101"/>
  <c r="I53" i="101" s="1"/>
  <c r="BA10" i="99"/>
  <c r="AX10" i="99"/>
  <c r="AC10" i="99"/>
  <c r="AR10" i="99"/>
  <c r="AZ10" i="99"/>
  <c r="AZ260" i="99" s="1"/>
  <c r="AJ285" i="99" s="1"/>
  <c r="AS198" i="97"/>
  <c r="AJ198" i="97"/>
  <c r="G103" i="96"/>
  <c r="M103" i="96" s="1"/>
  <c r="AD22" i="101"/>
  <c r="L26" i="101"/>
  <c r="AS197" i="99"/>
  <c r="AJ197" i="99"/>
  <c r="AJ123" i="99"/>
  <c r="AS123" i="99"/>
  <c r="AX100" i="97"/>
  <c r="AC100" i="97"/>
  <c r="AK100" i="97" s="1"/>
  <c r="AR100" i="97"/>
  <c r="BA100" i="97"/>
  <c r="AZ100" i="97"/>
  <c r="AJ36" i="97"/>
  <c r="AS36" i="97"/>
  <c r="R285" i="99"/>
  <c r="Y89" i="45"/>
  <c r="F75" i="48"/>
  <c r="DG22" i="48"/>
  <c r="DG55" i="48"/>
  <c r="B45" i="68"/>
  <c r="B47" i="68" s="1"/>
  <c r="L35" i="101"/>
  <c r="F36" i="101"/>
  <c r="C36" i="101"/>
  <c r="D36" i="101"/>
  <c r="E36" i="101"/>
  <c r="AD35" i="101"/>
  <c r="B54" i="52"/>
  <c r="X54" i="52"/>
  <c r="R17" i="52"/>
  <c r="Z16" i="52"/>
  <c r="J53" i="52"/>
  <c r="J16" i="52" s="1"/>
  <c r="M78" i="52"/>
  <c r="M84" i="52"/>
  <c r="M46" i="52"/>
  <c r="G41" i="52"/>
  <c r="F45" i="52"/>
  <c r="F47" i="52"/>
  <c r="F40" i="52"/>
  <c r="E40" i="52"/>
  <c r="E41" i="52"/>
  <c r="G40" i="52"/>
  <c r="F41" i="52"/>
  <c r="N35" i="52"/>
  <c r="G44" i="52"/>
  <c r="G43" i="52"/>
  <c r="C45" i="52"/>
  <c r="B82" i="44"/>
  <c r="B83" i="44" s="1"/>
  <c r="B85" i="44" s="1"/>
  <c r="M20" i="52"/>
  <c r="E45" i="52"/>
  <c r="N47" i="52"/>
  <c r="N33" i="52"/>
  <c r="M30" i="52"/>
  <c r="M38" i="52"/>
  <c r="M21" i="52"/>
  <c r="M28" i="52"/>
  <c r="C44" i="52"/>
  <c r="M44" i="52" s="1"/>
  <c r="M25" i="52"/>
  <c r="N44" i="52"/>
  <c r="M37" i="52"/>
  <c r="C42" i="52"/>
  <c r="C47" i="52"/>
  <c r="C40" i="52"/>
  <c r="C41" i="52"/>
  <c r="C43" i="52"/>
  <c r="M45" i="52"/>
  <c r="M35" i="52"/>
  <c r="B81" i="43"/>
  <c r="B85" i="43"/>
  <c r="B86" i="43" s="1"/>
  <c r="M26" i="52"/>
  <c r="N26" i="52"/>
  <c r="N19" i="52"/>
  <c r="M19" i="52"/>
  <c r="C20" i="54"/>
  <c r="H14" i="68"/>
  <c r="H20" i="68" s="1"/>
  <c r="H21" i="68" s="1"/>
  <c r="N17" i="52"/>
  <c r="M31" i="52"/>
  <c r="N46" i="52"/>
  <c r="F43" i="52"/>
  <c r="N34" i="52"/>
  <c r="M34" i="52"/>
  <c r="M39" i="52"/>
  <c r="D40" i="52"/>
  <c r="D41" i="52"/>
  <c r="D47" i="52"/>
  <c r="M23" i="52"/>
  <c r="J68" i="47"/>
  <c r="G68" i="47"/>
  <c r="H68" i="47"/>
  <c r="F68" i="47"/>
  <c r="EK68" i="47"/>
  <c r="DD68" i="47"/>
  <c r="DW68" i="47"/>
  <c r="CZ68" i="47"/>
  <c r="DA68" i="47"/>
  <c r="BU68" i="47"/>
  <c r="BJ68" i="47"/>
  <c r="AZ68" i="47"/>
  <c r="AE68" i="47"/>
  <c r="T68" i="47"/>
  <c r="R68" i="47"/>
  <c r="DI68" i="47"/>
  <c r="DH68" i="47" s="1"/>
  <c r="BQ68" i="47"/>
  <c r="BP68" i="47" s="1"/>
  <c r="AJ68" i="47"/>
  <c r="AI68" i="47" s="1"/>
  <c r="EG68" i="47"/>
  <c r="EI68" i="47"/>
  <c r="DU68" i="47"/>
  <c r="DB68" i="47"/>
  <c r="BW68" i="47"/>
  <c r="BS68" i="47"/>
  <c r="BT68" i="47"/>
  <c r="AY68" i="47"/>
  <c r="AL68" i="47"/>
  <c r="AD68" i="47"/>
  <c r="U68" i="47"/>
  <c r="DJ68" i="47"/>
  <c r="EJ68" i="47"/>
  <c r="CS68" i="47"/>
  <c r="CQ68" i="47"/>
  <c r="CP68" i="47"/>
  <c r="BL68" i="47"/>
  <c r="BG68" i="47"/>
  <c r="BM68" i="47"/>
  <c r="AO68" i="47"/>
  <c r="Z68" i="47"/>
  <c r="Q68" i="47"/>
  <c r="CM68" i="47"/>
  <c r="CL68" i="47" s="1"/>
  <c r="Y68" i="47"/>
  <c r="X68" i="47" s="1"/>
  <c r="N68" i="47"/>
  <c r="M68" i="47" s="1"/>
  <c r="EL68" i="47"/>
  <c r="DZ68" i="47"/>
  <c r="CY68" i="47"/>
  <c r="CR68" i="47"/>
  <c r="CG68" i="47"/>
  <c r="BV68" i="47"/>
  <c r="BH68" i="47"/>
  <c r="AV68" i="47"/>
  <c r="AN68" i="47"/>
  <c r="O68" i="47"/>
  <c r="I68" i="47"/>
  <c r="DO68" i="47"/>
  <c r="EH68" i="47"/>
  <c r="DL68" i="47"/>
  <c r="DE68" i="47"/>
  <c r="CT68" i="47"/>
  <c r="BR68" i="47"/>
  <c r="BA68" i="47"/>
  <c r="AW68" i="47"/>
  <c r="AC68" i="47"/>
  <c r="AB68" i="47"/>
  <c r="DT68" i="47"/>
  <c r="DS68" i="47" s="1"/>
  <c r="CX68" i="47"/>
  <c r="CW68" i="47" s="1"/>
  <c r="AU68" i="47"/>
  <c r="AT68" i="47" s="1"/>
  <c r="C68" i="47"/>
  <c r="B68" i="47" s="1"/>
  <c r="EA68" i="47"/>
  <c r="DX68" i="47"/>
  <c r="DC68" i="47"/>
  <c r="CH68" i="47"/>
  <c r="CF68" i="47"/>
  <c r="CE68" i="47"/>
  <c r="BX68" i="47"/>
  <c r="BB68" i="47"/>
  <c r="AM68" i="47"/>
  <c r="P68" i="47"/>
  <c r="DN68" i="47"/>
  <c r="DV68" i="47"/>
  <c r="DK68" i="47"/>
  <c r="CO68" i="47"/>
  <c r="CD68" i="47"/>
  <c r="CI68" i="47"/>
  <c r="BI68" i="47"/>
  <c r="AK68" i="47"/>
  <c r="AQ68" i="47"/>
  <c r="S68" i="47"/>
  <c r="CN68" i="47"/>
  <c r="EE68" i="47"/>
  <c r="ED68" i="47" s="1"/>
  <c r="CC68" i="47"/>
  <c r="CB68" i="47"/>
  <c r="CA68" i="47" s="1"/>
  <c r="BK68" i="47"/>
  <c r="BF68" i="47"/>
  <c r="BE68" i="47" s="1"/>
  <c r="AP68" i="47"/>
  <c r="EF68" i="47"/>
  <c r="AA68" i="47"/>
  <c r="DY68" i="47"/>
  <c r="AF68" i="47"/>
  <c r="DM68" i="47"/>
  <c r="DP68" i="47"/>
  <c r="AX68" i="47"/>
  <c r="G59" i="47"/>
  <c r="J59" i="47"/>
  <c r="DE59" i="47"/>
  <c r="EL59" i="47"/>
  <c r="DL59" i="47"/>
  <c r="DA59" i="47"/>
  <c r="DD59" i="47"/>
  <c r="CS59" i="47"/>
  <c r="BR59" i="47"/>
  <c r="BG59" i="47"/>
  <c r="AV59" i="47"/>
  <c r="AK59" i="47"/>
  <c r="O59" i="47"/>
  <c r="CM59" i="47"/>
  <c r="CL59" i="47" s="1"/>
  <c r="DI59" i="47"/>
  <c r="DH59" i="47" s="1"/>
  <c r="Y59" i="47"/>
  <c r="X59" i="47" s="1"/>
  <c r="DK59" i="47"/>
  <c r="DW59" i="47"/>
  <c r="CZ59" i="47"/>
  <c r="DM59" i="47"/>
  <c r="CY59" i="47"/>
  <c r="CC59" i="47"/>
  <c r="BK59" i="47"/>
  <c r="AF59" i="47"/>
  <c r="BA59" i="47"/>
  <c r="AN59" i="47"/>
  <c r="T59" i="47"/>
  <c r="EG59" i="47"/>
  <c r="EH59" i="47"/>
  <c r="DU59" i="47"/>
  <c r="CI59" i="47"/>
  <c r="CQ59" i="47"/>
  <c r="BT59" i="47"/>
  <c r="BU59" i="47"/>
  <c r="AL59" i="47"/>
  <c r="U59" i="47"/>
  <c r="AP59" i="47"/>
  <c r="R59" i="47"/>
  <c r="CX59" i="47"/>
  <c r="CW59" i="47" s="1"/>
  <c r="AU59" i="47"/>
  <c r="AT59" i="47" s="1"/>
  <c r="N59" i="47"/>
  <c r="M59" i="47" s="1"/>
  <c r="EI59" i="47"/>
  <c r="EK59" i="47"/>
  <c r="DN59" i="47"/>
  <c r="CP59" i="47"/>
  <c r="CN59" i="47"/>
  <c r="CH59" i="47"/>
  <c r="BW59" i="47"/>
  <c r="BL59" i="47"/>
  <c r="AO59" i="47"/>
  <c r="Z59" i="47"/>
  <c r="DP59" i="47"/>
  <c r="DV59" i="47"/>
  <c r="DO59" i="47"/>
  <c r="BX59" i="47"/>
  <c r="BM59" i="47"/>
  <c r="BB59" i="47"/>
  <c r="BI59" i="47"/>
  <c r="BJ59" i="47"/>
  <c r="AY59" i="47"/>
  <c r="AE59" i="47"/>
  <c r="EE59" i="47"/>
  <c r="ED59" i="47" s="1"/>
  <c r="CB59" i="47"/>
  <c r="CA59" i="47" s="1"/>
  <c r="BF59" i="47"/>
  <c r="BE59" i="47" s="1"/>
  <c r="C59" i="47"/>
  <c r="B59" i="47" s="1"/>
  <c r="EA59" i="47"/>
  <c r="CT59" i="47"/>
  <c r="DJ59" i="47"/>
  <c r="DB59" i="47"/>
  <c r="CE59" i="47"/>
  <c r="CF59" i="47"/>
  <c r="AW59" i="47"/>
  <c r="AZ59" i="47"/>
  <c r="AB59" i="47"/>
  <c r="AC59" i="47"/>
  <c r="EF59" i="47"/>
  <c r="DZ59" i="47"/>
  <c r="DC59" i="47"/>
  <c r="CD59" i="47"/>
  <c r="BS59" i="47"/>
  <c r="BV59" i="47"/>
  <c r="AQ59" i="47"/>
  <c r="AM59" i="47"/>
  <c r="P59" i="47"/>
  <c r="S59" i="47"/>
  <c r="DT59" i="47"/>
  <c r="DS59" i="47" s="1"/>
  <c r="CG59" i="47"/>
  <c r="BQ59" i="47"/>
  <c r="BP59" i="47" s="1"/>
  <c r="BH59" i="47"/>
  <c r="AJ59" i="47"/>
  <c r="AI59" i="47" s="1"/>
  <c r="AX59" i="47"/>
  <c r="H59" i="47"/>
  <c r="EJ59" i="47"/>
  <c r="AA59" i="47"/>
  <c r="DX59" i="47"/>
  <c r="Q59" i="47"/>
  <c r="CO59" i="47"/>
  <c r="I59" i="47"/>
  <c r="CR59" i="47"/>
  <c r="AD59" i="47"/>
  <c r="DY59" i="47"/>
  <c r="F59" i="47"/>
  <c r="I50" i="47"/>
  <c r="F50" i="47"/>
  <c r="H50" i="47"/>
  <c r="J50" i="47"/>
  <c r="DO50" i="47"/>
  <c r="EH50" i="47"/>
  <c r="DE50" i="47"/>
  <c r="DJ50" i="47"/>
  <c r="CE50" i="47"/>
  <c r="BW50" i="47"/>
  <c r="BK50" i="47"/>
  <c r="BG50" i="47"/>
  <c r="AF50" i="47"/>
  <c r="T50" i="47"/>
  <c r="O50" i="47"/>
  <c r="DI50" i="47"/>
  <c r="DH50" i="47" s="1"/>
  <c r="AJ50" i="47"/>
  <c r="AI50" i="47" s="1"/>
  <c r="Y50" i="47"/>
  <c r="X50" i="47" s="1"/>
  <c r="DP50" i="47"/>
  <c r="EJ50" i="47"/>
  <c r="DN50" i="47"/>
  <c r="CP50" i="47"/>
  <c r="CY50" i="47"/>
  <c r="BL50" i="47"/>
  <c r="BB50" i="47"/>
  <c r="AZ50" i="47"/>
  <c r="AL50" i="47"/>
  <c r="AD50" i="47"/>
  <c r="EL50" i="47"/>
  <c r="EK50" i="47"/>
  <c r="DA50" i="47"/>
  <c r="CT50" i="47"/>
  <c r="CG50" i="47"/>
  <c r="BI50" i="47"/>
  <c r="BA50" i="47"/>
  <c r="AQ50" i="47"/>
  <c r="AO50" i="47"/>
  <c r="Q50" i="47"/>
  <c r="DT50" i="47"/>
  <c r="DS50" i="47" s="1"/>
  <c r="CM50" i="47"/>
  <c r="CL50" i="47" s="1"/>
  <c r="BF50" i="47"/>
  <c r="BE50" i="47" s="1"/>
  <c r="N50" i="47"/>
  <c r="M50" i="47" s="1"/>
  <c r="DY50" i="47"/>
  <c r="EA50" i="47"/>
  <c r="DV50" i="47"/>
  <c r="CO50" i="47"/>
  <c r="CN50" i="47"/>
  <c r="CC50" i="47"/>
  <c r="BR50" i="47"/>
  <c r="AM50" i="47"/>
  <c r="AV50" i="47"/>
  <c r="AA50" i="47"/>
  <c r="DZ50" i="47"/>
  <c r="DK50" i="47"/>
  <c r="DC50" i="47"/>
  <c r="CR50" i="47"/>
  <c r="CD50" i="47"/>
  <c r="BV50" i="47"/>
  <c r="BJ50" i="47"/>
  <c r="AW50" i="47"/>
  <c r="AN50" i="47"/>
  <c r="Z50" i="47"/>
  <c r="EE50" i="47"/>
  <c r="ED50" i="47" s="1"/>
  <c r="CB50" i="47"/>
  <c r="CA50" i="47" s="1"/>
  <c r="AU50" i="47"/>
  <c r="AT50" i="47" s="1"/>
  <c r="DX50" i="47"/>
  <c r="DL50" i="47"/>
  <c r="DD50" i="47"/>
  <c r="CS50" i="47"/>
  <c r="CI50" i="47"/>
  <c r="BX50" i="47"/>
  <c r="BU50" i="47"/>
  <c r="BH50" i="47"/>
  <c r="AY50" i="47"/>
  <c r="AC50" i="47"/>
  <c r="P50" i="47"/>
  <c r="EI50" i="47"/>
  <c r="EF50" i="47"/>
  <c r="DU50" i="47"/>
  <c r="DB50" i="47"/>
  <c r="CQ50" i="47"/>
  <c r="CF50" i="47"/>
  <c r="BS50" i="47"/>
  <c r="AX50" i="47"/>
  <c r="AE50" i="47"/>
  <c r="AK50" i="47"/>
  <c r="S50" i="47"/>
  <c r="C50" i="47"/>
  <c r="B50" i="47" s="1"/>
  <c r="AP50" i="47"/>
  <c r="EG50" i="47"/>
  <c r="AB50" i="47"/>
  <c r="DW50" i="47"/>
  <c r="U50" i="47"/>
  <c r="G50" i="47"/>
  <c r="DM50" i="47"/>
  <c r="R50" i="47"/>
  <c r="CH50" i="47"/>
  <c r="CX50" i="47"/>
  <c r="CW50" i="47" s="1"/>
  <c r="BT50" i="47"/>
  <c r="E50" i="47"/>
  <c r="BQ50" i="47"/>
  <c r="BP50" i="47" s="1"/>
  <c r="CZ50" i="47"/>
  <c r="BM50" i="47"/>
  <c r="DT48" i="47"/>
  <c r="DS48" i="47" s="1"/>
  <c r="BF48" i="47"/>
  <c r="BE48" i="47" s="1"/>
  <c r="Y48" i="47"/>
  <c r="X48" i="47" s="1"/>
  <c r="DW48" i="47"/>
  <c r="EI48" i="47"/>
  <c r="DL48" i="47"/>
  <c r="DA48" i="47"/>
  <c r="BW48" i="47"/>
  <c r="BL48" i="47"/>
  <c r="BT48" i="47"/>
  <c r="BI48" i="47"/>
  <c r="BB48" i="47"/>
  <c r="AL48" i="47"/>
  <c r="P48" i="47"/>
  <c r="CX48" i="47"/>
  <c r="CW48" i="47" s="1"/>
  <c r="DY48" i="47"/>
  <c r="DN48" i="47"/>
  <c r="CS48" i="47"/>
  <c r="DP48" i="47"/>
  <c r="BR48" i="47"/>
  <c r="CQ48" i="47"/>
  <c r="AZ48" i="47"/>
  <c r="BJ48" i="47"/>
  <c r="AW48" i="47"/>
  <c r="AB48" i="47"/>
  <c r="U48" i="47"/>
  <c r="CM48" i="47"/>
  <c r="CL48" i="47" s="1"/>
  <c r="BQ48" i="47"/>
  <c r="BP48" i="47" s="1"/>
  <c r="C48" i="47"/>
  <c r="B48" i="47" s="1"/>
  <c r="CY48" i="47"/>
  <c r="EG48" i="47"/>
  <c r="DV48" i="47"/>
  <c r="DK48" i="47"/>
  <c r="BV48" i="47"/>
  <c r="BK48" i="47"/>
  <c r="BX48" i="47"/>
  <c r="BH48" i="47"/>
  <c r="S48" i="47"/>
  <c r="AQ48" i="47"/>
  <c r="DU48" i="47"/>
  <c r="DZ48" i="47"/>
  <c r="CN48" i="47"/>
  <c r="DM48" i="47"/>
  <c r="CZ48" i="47"/>
  <c r="BA48" i="47"/>
  <c r="AO48" i="47"/>
  <c r="BM48" i="47"/>
  <c r="AM48" i="47"/>
  <c r="AA48" i="47"/>
  <c r="E48" i="47"/>
  <c r="J48" i="47"/>
  <c r="D48" i="47"/>
  <c r="EF48" i="47"/>
  <c r="DJ48" i="47"/>
  <c r="CR48" i="47"/>
  <c r="CP48" i="47"/>
  <c r="CT48" i="47"/>
  <c r="AV48" i="47"/>
  <c r="BS48" i="47"/>
  <c r="AX48" i="47"/>
  <c r="T48" i="47"/>
  <c r="Q48" i="47"/>
  <c r="H48" i="47"/>
  <c r="CB48" i="47"/>
  <c r="CA48" i="47" s="1"/>
  <c r="AU48" i="47"/>
  <c r="AT48" i="47" s="1"/>
  <c r="EJ48" i="47"/>
  <c r="EL48" i="47"/>
  <c r="DC48" i="47"/>
  <c r="CG48" i="47"/>
  <c r="DE48" i="47"/>
  <c r="CO48" i="47"/>
  <c r="CI48" i="47"/>
  <c r="BU48" i="47"/>
  <c r="Z48" i="47"/>
  <c r="AY48" i="47"/>
  <c r="AF48" i="47"/>
  <c r="G48" i="47"/>
  <c r="AJ48" i="47"/>
  <c r="AI48" i="47" s="1"/>
  <c r="EA48" i="47"/>
  <c r="AK48" i="47"/>
  <c r="CH48" i="47"/>
  <c r="AP48" i="47"/>
  <c r="N48" i="47"/>
  <c r="M48" i="47" s="1"/>
  <c r="CC48" i="47"/>
  <c r="AD48" i="47"/>
  <c r="DD48" i="47"/>
  <c r="DB48" i="47"/>
  <c r="AE48" i="47"/>
  <c r="F48" i="47"/>
  <c r="I48" i="47"/>
  <c r="EK48" i="47"/>
  <c r="CE48" i="47"/>
  <c r="O48" i="47"/>
  <c r="EE48" i="47"/>
  <c r="ED48" i="47" s="1"/>
  <c r="EH48" i="47"/>
  <c r="BG48" i="47"/>
  <c r="AN48" i="47"/>
  <c r="DI48" i="47"/>
  <c r="DH48" i="47" s="1"/>
  <c r="DO48" i="47"/>
  <c r="CF48" i="47"/>
  <c r="AC48" i="47"/>
  <c r="DX48" i="47"/>
  <c r="CD48" i="47"/>
  <c r="R48" i="47"/>
  <c r="E68" i="47"/>
  <c r="G54" i="47"/>
  <c r="H54" i="47"/>
  <c r="F54" i="47"/>
  <c r="EF54" i="47"/>
  <c r="DK54" i="47"/>
  <c r="CP54" i="47"/>
  <c r="CN54" i="47"/>
  <c r="CR54" i="47"/>
  <c r="BR54" i="47"/>
  <c r="BG54" i="47"/>
  <c r="AB54" i="47"/>
  <c r="Q54" i="47"/>
  <c r="AC54" i="47"/>
  <c r="DT54" i="47"/>
  <c r="DS54" i="47" s="1"/>
  <c r="CM54" i="47"/>
  <c r="CL54" i="47" s="1"/>
  <c r="N54" i="47"/>
  <c r="M54" i="47" s="1"/>
  <c r="C54" i="47"/>
  <c r="B54" i="47" s="1"/>
  <c r="EH54" i="47"/>
  <c r="EJ54" i="47"/>
  <c r="DO54" i="47"/>
  <c r="CO54" i="47"/>
  <c r="BX54" i="47"/>
  <c r="CH54" i="47"/>
  <c r="BB54" i="47"/>
  <c r="AW54" i="47"/>
  <c r="AA54" i="47"/>
  <c r="O54" i="47"/>
  <c r="DL54" i="47"/>
  <c r="DP54" i="47"/>
  <c r="DE54" i="47"/>
  <c r="DD54" i="47"/>
  <c r="CQ54" i="47"/>
  <c r="AX54" i="47"/>
  <c r="BU54" i="47"/>
  <c r="AL54" i="47"/>
  <c r="AO54" i="47"/>
  <c r="AD54" i="47"/>
  <c r="EE54" i="47"/>
  <c r="ED54" i="47" s="1"/>
  <c r="CB54" i="47"/>
  <c r="CA54" i="47" s="1"/>
  <c r="Y54" i="47"/>
  <c r="X54" i="47" s="1"/>
  <c r="DV54" i="47"/>
  <c r="EK54" i="47"/>
  <c r="EG54" i="47"/>
  <c r="CY54" i="47"/>
  <c r="BT54" i="47"/>
  <c r="CS54" i="47"/>
  <c r="BM54" i="47"/>
  <c r="AQ54" i="47"/>
  <c r="AZ54" i="47"/>
  <c r="U54" i="47"/>
  <c r="AE54" i="47"/>
  <c r="DW54" i="47"/>
  <c r="DX54" i="47"/>
  <c r="DJ54" i="47"/>
  <c r="DZ54" i="47"/>
  <c r="DC54" i="47"/>
  <c r="CD54" i="47"/>
  <c r="BW54" i="47"/>
  <c r="AV54" i="47"/>
  <c r="AF54" i="47"/>
  <c r="AN54" i="47"/>
  <c r="S54" i="47"/>
  <c r="J54" i="47"/>
  <c r="CX54" i="47"/>
  <c r="CW54" i="47" s="1"/>
  <c r="BF54" i="47"/>
  <c r="BE54" i="47" s="1"/>
  <c r="AU54" i="47"/>
  <c r="AT54" i="47" s="1"/>
  <c r="EA54" i="47"/>
  <c r="DY54" i="47"/>
  <c r="DM54" i="47"/>
  <c r="CE54" i="47"/>
  <c r="CI54" i="47"/>
  <c r="BS54" i="47"/>
  <c r="AM54" i="47"/>
  <c r="BL54" i="47"/>
  <c r="BA54" i="47"/>
  <c r="Z54" i="47"/>
  <c r="T54" i="47"/>
  <c r="EI54" i="47"/>
  <c r="DU54" i="47"/>
  <c r="DN54" i="47"/>
  <c r="CZ54" i="47"/>
  <c r="BI54" i="47"/>
  <c r="CF54" i="47"/>
  <c r="BH54" i="47"/>
  <c r="BJ54" i="47"/>
  <c r="AK54" i="47"/>
  <c r="AP54" i="47"/>
  <c r="R54" i="47"/>
  <c r="DB54" i="47"/>
  <c r="CC54" i="47"/>
  <c r="DI54" i="47"/>
  <c r="DH54" i="47" s="1"/>
  <c r="CG54" i="47"/>
  <c r="BQ54" i="47"/>
  <c r="BP54" i="47" s="1"/>
  <c r="BV54" i="47"/>
  <c r="DA54" i="47"/>
  <c r="AY54" i="47"/>
  <c r="I54" i="47"/>
  <c r="EL54" i="47"/>
  <c r="P54" i="47"/>
  <c r="AJ54" i="47"/>
  <c r="AI54" i="47" s="1"/>
  <c r="CT54" i="47"/>
  <c r="BK54" i="47"/>
  <c r="B44" i="47"/>
  <c r="E59" i="47"/>
  <c r="DW66" i="47"/>
  <c r="DX66" i="47"/>
  <c r="DL66" i="47"/>
  <c r="DC66" i="47"/>
  <c r="CO66" i="47"/>
  <c r="BS66" i="47"/>
  <c r="BG66" i="47"/>
  <c r="BM66" i="47"/>
  <c r="AO66" i="47"/>
  <c r="R66" i="47"/>
  <c r="U66" i="47"/>
  <c r="CM66" i="47"/>
  <c r="CL66" i="47" s="1"/>
  <c r="BF66" i="47"/>
  <c r="BE66" i="47" s="1"/>
  <c r="Y66" i="47"/>
  <c r="X66" i="47" s="1"/>
  <c r="DU66" i="47"/>
  <c r="EF66" i="47"/>
  <c r="DV66" i="47"/>
  <c r="CQ66" i="47"/>
  <c r="CT66" i="47"/>
  <c r="BV66" i="47"/>
  <c r="BK66" i="47"/>
  <c r="AV66" i="47"/>
  <c r="AC66" i="47"/>
  <c r="AB66" i="47"/>
  <c r="H66" i="47"/>
  <c r="D66" i="47"/>
  <c r="J66" i="47"/>
  <c r="EG66" i="47"/>
  <c r="DM66" i="47"/>
  <c r="EA66" i="47"/>
  <c r="CH66" i="47"/>
  <c r="CG66" i="47"/>
  <c r="BL66" i="47"/>
  <c r="BA66" i="47"/>
  <c r="AZ66" i="47"/>
  <c r="AM66" i="47"/>
  <c r="AA66" i="47"/>
  <c r="E66" i="47"/>
  <c r="DT66" i="47"/>
  <c r="DS66" i="47" s="1"/>
  <c r="CB66" i="47"/>
  <c r="CA66" i="47" s="1"/>
  <c r="AJ66" i="47"/>
  <c r="AI66" i="47" s="1"/>
  <c r="N66" i="47"/>
  <c r="M66" i="47" s="1"/>
  <c r="EJ66" i="47"/>
  <c r="DJ66" i="47"/>
  <c r="CY66" i="47"/>
  <c r="CP66" i="47"/>
  <c r="BU66" i="47"/>
  <c r="BJ66" i="47"/>
  <c r="BH66" i="47"/>
  <c r="AP66" i="47"/>
  <c r="AK66" i="47"/>
  <c r="S66" i="47"/>
  <c r="EE66" i="47"/>
  <c r="ED66" i="47" s="1"/>
  <c r="CX66" i="47"/>
  <c r="CW66" i="47" s="1"/>
  <c r="AU66" i="47"/>
  <c r="AT66" i="47" s="1"/>
  <c r="EL66" i="47"/>
  <c r="DO66" i="47"/>
  <c r="DK66" i="47"/>
  <c r="CZ66" i="47"/>
  <c r="CF66" i="47"/>
  <c r="BW66" i="47"/>
  <c r="CI66" i="47"/>
  <c r="BI66" i="47"/>
  <c r="BB66" i="47"/>
  <c r="AD66" i="47"/>
  <c r="O66" i="47"/>
  <c r="EH66" i="47"/>
  <c r="DY66" i="47"/>
  <c r="DB66" i="47"/>
  <c r="DP66" i="47"/>
  <c r="CN66" i="47"/>
  <c r="CE66" i="47"/>
  <c r="BR66" i="47"/>
  <c r="AN66" i="47"/>
  <c r="AL66" i="47"/>
  <c r="Z66" i="47"/>
  <c r="P66" i="47"/>
  <c r="I66" i="47"/>
  <c r="DZ66" i="47"/>
  <c r="CD66" i="47"/>
  <c r="AQ66" i="47"/>
  <c r="F66" i="47"/>
  <c r="DI66" i="47"/>
  <c r="DH66" i="47" s="1"/>
  <c r="EK66" i="47"/>
  <c r="CC66" i="47"/>
  <c r="T66" i="47"/>
  <c r="DD66" i="47"/>
  <c r="BT66" i="47"/>
  <c r="AF66" i="47"/>
  <c r="BQ66" i="47"/>
  <c r="BP66" i="47" s="1"/>
  <c r="DN66" i="47"/>
  <c r="BX66" i="47"/>
  <c r="Q66" i="47"/>
  <c r="G66" i="47"/>
  <c r="CS66" i="47"/>
  <c r="AY66" i="47"/>
  <c r="C66" i="47"/>
  <c r="B66" i="47" s="1"/>
  <c r="DA66" i="47"/>
  <c r="AW66" i="47"/>
  <c r="DE66" i="47"/>
  <c r="AX66" i="47"/>
  <c r="EI66" i="47"/>
  <c r="CR66" i="47"/>
  <c r="AE66" i="47"/>
  <c r="EG53" i="47"/>
  <c r="DJ53" i="47"/>
  <c r="DL53" i="47"/>
  <c r="CO53" i="47"/>
  <c r="BV53" i="47"/>
  <c r="CI53" i="47"/>
  <c r="AW53" i="47"/>
  <c r="AC53" i="47"/>
  <c r="S53" i="47"/>
  <c r="O53" i="47"/>
  <c r="CX53" i="47"/>
  <c r="CW53" i="47" s="1"/>
  <c r="AU53" i="47"/>
  <c r="AT53" i="47" s="1"/>
  <c r="AJ53" i="47"/>
  <c r="AI53" i="47" s="1"/>
  <c r="EL53" i="47"/>
  <c r="EJ53" i="47"/>
  <c r="DZ53" i="47"/>
  <c r="CY53" i="47"/>
  <c r="DD53" i="47"/>
  <c r="CC53" i="47"/>
  <c r="BX53" i="47"/>
  <c r="AV53" i="47"/>
  <c r="AK53" i="47"/>
  <c r="AQ53" i="47"/>
  <c r="AF53" i="47"/>
  <c r="I53" i="47"/>
  <c r="DX53" i="47"/>
  <c r="DU53" i="47"/>
  <c r="DK53" i="47"/>
  <c r="DP53" i="47"/>
  <c r="DA53" i="47"/>
  <c r="CE53" i="47"/>
  <c r="BT53" i="47"/>
  <c r="BM53" i="47"/>
  <c r="AD53" i="47"/>
  <c r="AP53" i="47"/>
  <c r="Q53" i="47"/>
  <c r="F53" i="47"/>
  <c r="EE53" i="47"/>
  <c r="ED53" i="47" s="1"/>
  <c r="BF53" i="47"/>
  <c r="BE53" i="47" s="1"/>
  <c r="Y53" i="47"/>
  <c r="X53" i="47" s="1"/>
  <c r="EK53" i="47"/>
  <c r="DV53" i="47"/>
  <c r="DB53" i="47"/>
  <c r="DO53" i="47"/>
  <c r="BU53" i="47"/>
  <c r="BS53" i="47"/>
  <c r="BW53" i="47"/>
  <c r="AO53" i="47"/>
  <c r="AL53" i="47"/>
  <c r="Z53" i="47"/>
  <c r="T53" i="47"/>
  <c r="EI53" i="47"/>
  <c r="DY53" i="47"/>
  <c r="EA53" i="47"/>
  <c r="CF53" i="47"/>
  <c r="CT53" i="47"/>
  <c r="BR53" i="47"/>
  <c r="BH53" i="47"/>
  <c r="AN53" i="47"/>
  <c r="AX53" i="47"/>
  <c r="AA53" i="47"/>
  <c r="U53" i="47"/>
  <c r="DT53" i="47"/>
  <c r="DS53" i="47" s="1"/>
  <c r="DI53" i="47"/>
  <c r="DH53" i="47" s="1"/>
  <c r="BQ53" i="47"/>
  <c r="BP53" i="47" s="1"/>
  <c r="C53" i="47"/>
  <c r="B53" i="47" s="1"/>
  <c r="DN53" i="47"/>
  <c r="DC53" i="47"/>
  <c r="CZ53" i="47"/>
  <c r="CN53" i="47"/>
  <c r="CP53" i="47"/>
  <c r="CH53" i="47"/>
  <c r="BG53" i="47"/>
  <c r="BB53" i="47"/>
  <c r="R53" i="47"/>
  <c r="AB53" i="47"/>
  <c r="N53" i="47"/>
  <c r="M53" i="47" s="1"/>
  <c r="CG53" i="47"/>
  <c r="BL53" i="47"/>
  <c r="DE53" i="47"/>
  <c r="BI53" i="47"/>
  <c r="EF53" i="47"/>
  <c r="CD53" i="47"/>
  <c r="BA53" i="47"/>
  <c r="DM53" i="47"/>
  <c r="CS53" i="47"/>
  <c r="AM53" i="47"/>
  <c r="CM53" i="47"/>
  <c r="CL53" i="47" s="1"/>
  <c r="EH53" i="47"/>
  <c r="BJ53" i="47"/>
  <c r="P53" i="47"/>
  <c r="DW53" i="47"/>
  <c r="BK53" i="47"/>
  <c r="AE53" i="47"/>
  <c r="CB53" i="47"/>
  <c r="CA53" i="47" s="1"/>
  <c r="CQ53" i="47"/>
  <c r="AY53" i="47"/>
  <c r="CR53" i="47"/>
  <c r="AZ53" i="47"/>
  <c r="H53" i="47"/>
  <c r="G53" i="47"/>
  <c r="E53" i="47"/>
  <c r="J53" i="47"/>
  <c r="E76" i="47"/>
  <c r="B41" i="47"/>
  <c r="D50" i="47"/>
  <c r="B45" i="47"/>
  <c r="D77" i="47" s="1"/>
  <c r="P45" i="19"/>
  <c r="N45" i="19"/>
  <c r="Q45" i="19"/>
  <c r="S45" i="19"/>
  <c r="M45" i="19"/>
  <c r="R45" i="19"/>
  <c r="T45" i="19"/>
  <c r="DR68" i="47" l="1"/>
  <c r="DR35" i="47"/>
  <c r="CK35" i="47"/>
  <c r="CK68" i="47"/>
  <c r="BO35" i="47"/>
  <c r="BO68" i="47"/>
  <c r="CV35" i="47"/>
  <c r="CV68" i="47"/>
  <c r="BD68" i="47"/>
  <c r="BD35" i="47"/>
  <c r="DT75" i="47"/>
  <c r="DS75" i="47" s="1"/>
  <c r="AU75" i="47"/>
  <c r="AT75" i="47" s="1"/>
  <c r="DV75" i="47"/>
  <c r="DU75" i="47"/>
  <c r="DO75" i="47"/>
  <c r="CY75" i="47"/>
  <c r="BW75" i="47"/>
  <c r="BM75" i="47"/>
  <c r="BL75" i="47"/>
  <c r="AM75" i="47"/>
  <c r="AB75" i="47"/>
  <c r="U75" i="47"/>
  <c r="G75" i="47"/>
  <c r="N75" i="47"/>
  <c r="M75" i="47" s="1"/>
  <c r="EH75" i="47"/>
  <c r="EF75" i="47"/>
  <c r="DN75" i="47"/>
  <c r="DA75" i="47"/>
  <c r="CI75" i="47"/>
  <c r="BX75" i="47"/>
  <c r="BI75" i="47"/>
  <c r="AZ75" i="47"/>
  <c r="AO75" i="47"/>
  <c r="AL75" i="47"/>
  <c r="O75" i="47"/>
  <c r="D75" i="47"/>
  <c r="CM75" i="47"/>
  <c r="CL75" i="47" s="1"/>
  <c r="DI75" i="47"/>
  <c r="DH75" i="47" s="1"/>
  <c r="EK75" i="47"/>
  <c r="EG75" i="47"/>
  <c r="DX75" i="47"/>
  <c r="CS75" i="47"/>
  <c r="CO75" i="47"/>
  <c r="BT75" i="47"/>
  <c r="BR75" i="47"/>
  <c r="AX75" i="47"/>
  <c r="AW75" i="47"/>
  <c r="AK75" i="47"/>
  <c r="P75" i="47"/>
  <c r="DY75" i="47"/>
  <c r="EJ75" i="47"/>
  <c r="DD75" i="47"/>
  <c r="CT75" i="47"/>
  <c r="CN75" i="47"/>
  <c r="CC75" i="47"/>
  <c r="BS75" i="47"/>
  <c r="BA75" i="47"/>
  <c r="AD75" i="47"/>
  <c r="S75" i="47"/>
  <c r="Q75" i="47"/>
  <c r="BF75" i="47"/>
  <c r="BE75" i="47" s="1"/>
  <c r="BQ75" i="47"/>
  <c r="BP75" i="47" s="1"/>
  <c r="EL75" i="47"/>
  <c r="EI75" i="47"/>
  <c r="DE75" i="47"/>
  <c r="CR75" i="47"/>
  <c r="CG75" i="47"/>
  <c r="CF75" i="47"/>
  <c r="BU75" i="47"/>
  <c r="BJ75" i="47"/>
  <c r="AF75" i="47"/>
  <c r="Z75" i="47"/>
  <c r="R75" i="47"/>
  <c r="H75" i="47"/>
  <c r="CX75" i="47"/>
  <c r="CW75" i="47" s="1"/>
  <c r="DZ75" i="47"/>
  <c r="DK75" i="47"/>
  <c r="DL75" i="47"/>
  <c r="CP75" i="47"/>
  <c r="CE75" i="47"/>
  <c r="CD75" i="47"/>
  <c r="BG75" i="47"/>
  <c r="AY75" i="47"/>
  <c r="AP75" i="47"/>
  <c r="T75" i="47"/>
  <c r="J75" i="47"/>
  <c r="EE75" i="47"/>
  <c r="ED75" i="47" s="1"/>
  <c r="Y75" i="47"/>
  <c r="X75" i="47" s="1"/>
  <c r="C75" i="47"/>
  <c r="B75" i="47" s="1"/>
  <c r="DW75" i="47"/>
  <c r="DJ75" i="47"/>
  <c r="DM75" i="47"/>
  <c r="CZ75" i="47"/>
  <c r="CH75" i="47"/>
  <c r="BV75" i="47"/>
  <c r="BH75" i="47"/>
  <c r="AV75" i="47"/>
  <c r="AN75" i="47"/>
  <c r="AA75" i="47"/>
  <c r="AJ75" i="47"/>
  <c r="AI75" i="47" s="1"/>
  <c r="CB75" i="47"/>
  <c r="CA75" i="47" s="1"/>
  <c r="EA75" i="47"/>
  <c r="DP75" i="47"/>
  <c r="DC75" i="47"/>
  <c r="DB75" i="47"/>
  <c r="CQ75" i="47"/>
  <c r="BK75" i="47"/>
  <c r="BB75" i="47"/>
  <c r="AQ75" i="47"/>
  <c r="AE75" i="47"/>
  <c r="AC75" i="47"/>
  <c r="I75" i="47"/>
  <c r="E75" i="47"/>
  <c r="AH285" i="97"/>
  <c r="BA260" i="97"/>
  <c r="AK285" i="97" s="1"/>
  <c r="G72" i="47"/>
  <c r="AU72" i="47"/>
  <c r="AT72" i="47" s="1"/>
  <c r="BF72" i="47"/>
  <c r="BE72" i="47" s="1"/>
  <c r="EI72" i="47"/>
  <c r="DW72" i="47"/>
  <c r="CT72" i="47"/>
  <c r="DA72" i="47"/>
  <c r="CR72" i="47"/>
  <c r="BH72" i="47"/>
  <c r="AL72" i="47"/>
  <c r="AZ72" i="47"/>
  <c r="AE72" i="47"/>
  <c r="O72" i="47"/>
  <c r="AJ72" i="47"/>
  <c r="AI72" i="47" s="1"/>
  <c r="DX72" i="47"/>
  <c r="EA72" i="47"/>
  <c r="DN72" i="47"/>
  <c r="DC72" i="47"/>
  <c r="BX72" i="47"/>
  <c r="BV72" i="47"/>
  <c r="BA72" i="47"/>
  <c r="AN72" i="47"/>
  <c r="AM72" i="47"/>
  <c r="AC72" i="47"/>
  <c r="N72" i="47"/>
  <c r="M72" i="47" s="1"/>
  <c r="CM72" i="47"/>
  <c r="CL72" i="47" s="1"/>
  <c r="EF72" i="47"/>
  <c r="EH72" i="47"/>
  <c r="DO72" i="47"/>
  <c r="DL72" i="47"/>
  <c r="CC72" i="47"/>
  <c r="CF72" i="47"/>
  <c r="BT72" i="47"/>
  <c r="BK72" i="47"/>
  <c r="AF72" i="47"/>
  <c r="AO72" i="47"/>
  <c r="S72" i="47"/>
  <c r="H72" i="47"/>
  <c r="Y72" i="47"/>
  <c r="X72" i="47" s="1"/>
  <c r="EE72" i="47"/>
  <c r="ED72" i="47" s="1"/>
  <c r="EK72" i="47"/>
  <c r="DZ72" i="47"/>
  <c r="DJ72" i="47"/>
  <c r="CO72" i="47"/>
  <c r="BS72" i="47"/>
  <c r="BU72" i="47"/>
  <c r="BG72" i="47"/>
  <c r="AQ72" i="47"/>
  <c r="AK72" i="47"/>
  <c r="U72" i="47"/>
  <c r="Q72" i="47"/>
  <c r="J72" i="47"/>
  <c r="DT72" i="47"/>
  <c r="DS72" i="47" s="1"/>
  <c r="DV72" i="47"/>
  <c r="DK72" i="47"/>
  <c r="DM72" i="47"/>
  <c r="DD72" i="47"/>
  <c r="CP72" i="47"/>
  <c r="CE72" i="47"/>
  <c r="BB72" i="47"/>
  <c r="BI72" i="47"/>
  <c r="AX72" i="47"/>
  <c r="AD72" i="47"/>
  <c r="T72" i="47"/>
  <c r="I72" i="47"/>
  <c r="CX72" i="47"/>
  <c r="CW72" i="47" s="1"/>
  <c r="CB72" i="47"/>
  <c r="CA72" i="47" s="1"/>
  <c r="EL72" i="47"/>
  <c r="DU72" i="47"/>
  <c r="CY72" i="47"/>
  <c r="CD72" i="47"/>
  <c r="CQ72" i="47"/>
  <c r="BR72" i="47"/>
  <c r="AW72" i="47"/>
  <c r="BJ72" i="47"/>
  <c r="AY72" i="47"/>
  <c r="Z72" i="47"/>
  <c r="DI72" i="47"/>
  <c r="DH72" i="47" s="1"/>
  <c r="DY72" i="47"/>
  <c r="CZ72" i="47"/>
  <c r="DB72" i="47"/>
  <c r="CI72" i="47"/>
  <c r="CH72" i="47"/>
  <c r="BM72" i="47"/>
  <c r="BL72" i="47"/>
  <c r="AV72" i="47"/>
  <c r="P72" i="47"/>
  <c r="AB72" i="47"/>
  <c r="C72" i="47"/>
  <c r="B72" i="47" s="1"/>
  <c r="BQ72" i="47"/>
  <c r="BP72" i="47" s="1"/>
  <c r="EG72" i="47"/>
  <c r="EJ72" i="47"/>
  <c r="DP72" i="47"/>
  <c r="DE72" i="47"/>
  <c r="CN72" i="47"/>
  <c r="CS72" i="47"/>
  <c r="CG72" i="47"/>
  <c r="BW72" i="47"/>
  <c r="AA72" i="47"/>
  <c r="AP72" i="47"/>
  <c r="R72" i="47"/>
  <c r="E72" i="47"/>
  <c r="D72" i="47"/>
  <c r="AN130" i="52"/>
  <c r="W67" i="48"/>
  <c r="W34" i="48"/>
  <c r="AS35" i="47"/>
  <c r="AS68" i="47"/>
  <c r="B12" i="45"/>
  <c r="B26" i="45"/>
  <c r="B9" i="45"/>
  <c r="B28" i="45" s="1"/>
  <c r="B27" i="45"/>
  <c r="B21" i="45"/>
  <c r="B15" i="45"/>
  <c r="B17" i="45"/>
  <c r="Q28" i="45"/>
  <c r="B25" i="45"/>
  <c r="B24" i="45"/>
  <c r="B22" i="45"/>
  <c r="U28" i="45"/>
  <c r="B18" i="45"/>
  <c r="B14" i="45"/>
  <c r="R28" i="45"/>
  <c r="V28" i="45"/>
  <c r="S28" i="45"/>
  <c r="B10" i="45"/>
  <c r="T28" i="45"/>
  <c r="B16" i="45"/>
  <c r="B20" i="45"/>
  <c r="B13" i="45"/>
  <c r="P28" i="45"/>
  <c r="AX131" i="52"/>
  <c r="BF130" i="52"/>
  <c r="CK67" i="48"/>
  <c r="CK34" i="48"/>
  <c r="BF168" i="52"/>
  <c r="AX169" i="52"/>
  <c r="BD280" i="52"/>
  <c r="DR57" i="52"/>
  <c r="DJ58" i="52"/>
  <c r="DZ353" i="52"/>
  <c r="EH352" i="52"/>
  <c r="L32" i="102"/>
  <c r="N32" i="102" s="1"/>
  <c r="GR241" i="52"/>
  <c r="GL353" i="52"/>
  <c r="GT352" i="52"/>
  <c r="J52" i="101"/>
  <c r="H52" i="101"/>
  <c r="I52" i="101" s="1"/>
  <c r="A51" i="101"/>
  <c r="GD278" i="52"/>
  <c r="FV279" i="52"/>
  <c r="B59" i="46"/>
  <c r="V70" i="46"/>
  <c r="B62" i="46"/>
  <c r="R70" i="46"/>
  <c r="P70" i="46"/>
  <c r="B67" i="46"/>
  <c r="B61" i="46"/>
  <c r="O70" i="46"/>
  <c r="N70" i="46" s="1"/>
  <c r="U70" i="46"/>
  <c r="B68" i="46"/>
  <c r="B65" i="46"/>
  <c r="T70" i="46"/>
  <c r="Q70" i="46"/>
  <c r="B63" i="46"/>
  <c r="B69" i="46"/>
  <c r="I74" i="48"/>
  <c r="F74" i="48"/>
  <c r="D74" i="48"/>
  <c r="H74" i="48"/>
  <c r="G74" i="48"/>
  <c r="E74" i="48"/>
  <c r="FL18" i="52"/>
  <c r="GR129" i="52"/>
  <c r="GL18" i="52"/>
  <c r="FN203" i="52"/>
  <c r="FF204" i="52"/>
  <c r="GL206" i="52"/>
  <c r="GT205" i="52"/>
  <c r="B60" i="46"/>
  <c r="DZ58" i="52"/>
  <c r="EH57" i="52"/>
  <c r="EV277" i="52"/>
  <c r="CJ92" i="52"/>
  <c r="CD18" i="52"/>
  <c r="A29" i="101"/>
  <c r="H30" i="101"/>
  <c r="I30" i="101" s="1"/>
  <c r="CL277" i="52"/>
  <c r="CD278" i="52"/>
  <c r="CJ130" i="52"/>
  <c r="G32" i="83"/>
  <c r="F6" i="83"/>
  <c r="H71" i="48"/>
  <c r="D71" i="48"/>
  <c r="I71" i="48"/>
  <c r="F71" i="48"/>
  <c r="C71" i="48"/>
  <c r="B71" i="48" s="1"/>
  <c r="G71" i="48"/>
  <c r="J314" i="52"/>
  <c r="FN277" i="52"/>
  <c r="FF278" i="52"/>
  <c r="EH165" i="52"/>
  <c r="DZ166" i="52"/>
  <c r="DP390" i="52"/>
  <c r="CD353" i="52"/>
  <c r="CL352" i="52"/>
  <c r="B49" i="46"/>
  <c r="AX389" i="52"/>
  <c r="BF388" i="52"/>
  <c r="FN129" i="52"/>
  <c r="FF130" i="52"/>
  <c r="EV352" i="52"/>
  <c r="B352" i="52"/>
  <c r="AN315" i="52"/>
  <c r="I75" i="44"/>
  <c r="G78" i="44"/>
  <c r="X92" i="52"/>
  <c r="AN17" i="52"/>
  <c r="DB57" i="52"/>
  <c r="CT58" i="52"/>
  <c r="R282" i="52"/>
  <c r="Z281" i="52"/>
  <c r="B58" i="46"/>
  <c r="B70" i="46" s="1"/>
  <c r="C74" i="48"/>
  <c r="B74" i="48" s="1"/>
  <c r="BT130" i="52"/>
  <c r="FN55" i="52"/>
  <c r="FF56" i="52"/>
  <c r="DT60" i="47"/>
  <c r="DS60" i="47" s="1"/>
  <c r="DJ60" i="47"/>
  <c r="EF60" i="47"/>
  <c r="DY60" i="47"/>
  <c r="DM60" i="47"/>
  <c r="CZ60" i="47"/>
  <c r="CO60" i="47"/>
  <c r="BS60" i="47"/>
  <c r="BA60" i="47"/>
  <c r="AZ60" i="47"/>
  <c r="AO60" i="47"/>
  <c r="R60" i="47"/>
  <c r="CX60" i="47"/>
  <c r="CW60" i="47" s="1"/>
  <c r="AU60" i="47"/>
  <c r="AT60" i="47" s="1"/>
  <c r="DX60" i="47"/>
  <c r="DU60" i="47"/>
  <c r="CY60" i="47"/>
  <c r="DB60" i="47"/>
  <c r="CH60" i="47"/>
  <c r="BT60" i="47"/>
  <c r="BL60" i="47"/>
  <c r="U60" i="47"/>
  <c r="AY60" i="47"/>
  <c r="AA60" i="47"/>
  <c r="P60" i="47"/>
  <c r="DI60" i="47"/>
  <c r="DH60" i="47" s="1"/>
  <c r="N60" i="47"/>
  <c r="M60" i="47" s="1"/>
  <c r="EJ60" i="47"/>
  <c r="EL60" i="47"/>
  <c r="DN60" i="47"/>
  <c r="BM60" i="47"/>
  <c r="CC60" i="47"/>
  <c r="CF60" i="47"/>
  <c r="BU60" i="47"/>
  <c r="BH60" i="47"/>
  <c r="AE60" i="47"/>
  <c r="O60" i="47"/>
  <c r="D60" i="47"/>
  <c r="BQ60" i="47"/>
  <c r="BP60" i="47" s="1"/>
  <c r="EG60" i="47"/>
  <c r="DV60" i="47"/>
  <c r="CT60" i="47"/>
  <c r="CP60" i="47"/>
  <c r="BB60" i="47"/>
  <c r="CG60" i="47"/>
  <c r="AF60" i="47"/>
  <c r="AV60" i="47"/>
  <c r="Z60" i="47"/>
  <c r="AD60" i="47"/>
  <c r="J60" i="47"/>
  <c r="CB60" i="47"/>
  <c r="CA60" i="47" s="1"/>
  <c r="EI60" i="47"/>
  <c r="DK60" i="47"/>
  <c r="CQ60" i="47"/>
  <c r="BJ60" i="47"/>
  <c r="AN60" i="47"/>
  <c r="AJ60" i="47"/>
  <c r="AI60" i="47" s="1"/>
  <c r="EA60" i="47"/>
  <c r="CI60" i="47"/>
  <c r="BW60" i="47"/>
  <c r="AX60" i="47"/>
  <c r="AL60" i="47"/>
  <c r="Y60" i="47"/>
  <c r="X60" i="47" s="1"/>
  <c r="DW60" i="47"/>
  <c r="BX60" i="47"/>
  <c r="CD60" i="47"/>
  <c r="BK60" i="47"/>
  <c r="AC60" i="47"/>
  <c r="C60" i="47"/>
  <c r="B60" i="47" s="1"/>
  <c r="DZ60" i="47"/>
  <c r="CS60" i="47"/>
  <c r="AQ60" i="47"/>
  <c r="AK60" i="47"/>
  <c r="T60" i="47"/>
  <c r="I60" i="47"/>
  <c r="DE60" i="47"/>
  <c r="DL60" i="47"/>
  <c r="CN60" i="47"/>
  <c r="BR60" i="47"/>
  <c r="AW60" i="47"/>
  <c r="Q60" i="47"/>
  <c r="EE60" i="47"/>
  <c r="ED60" i="47" s="1"/>
  <c r="EH60" i="47"/>
  <c r="DO60" i="47"/>
  <c r="DC60" i="47"/>
  <c r="BG60" i="47"/>
  <c r="AP60" i="47"/>
  <c r="S60" i="47"/>
  <c r="E60" i="47"/>
  <c r="CM60" i="47"/>
  <c r="CL60" i="47" s="1"/>
  <c r="EK60" i="47"/>
  <c r="DD60" i="47"/>
  <c r="CE60" i="47"/>
  <c r="BV60" i="47"/>
  <c r="AM60" i="47"/>
  <c r="G60" i="47"/>
  <c r="BF60" i="47"/>
  <c r="BE60" i="47" s="1"/>
  <c r="DP60" i="47"/>
  <c r="DA60" i="47"/>
  <c r="CR60" i="47"/>
  <c r="BI60" i="47"/>
  <c r="AB60" i="47"/>
  <c r="H60" i="47"/>
  <c r="O28" i="45"/>
  <c r="N28" i="45" s="1"/>
  <c r="C70" i="48"/>
  <c r="B70" i="48" s="1"/>
  <c r="D70" i="48"/>
  <c r="G70" i="48"/>
  <c r="E70" i="48"/>
  <c r="J70" i="48"/>
  <c r="I70" i="48"/>
  <c r="F70" i="48"/>
  <c r="F62" i="79"/>
  <c r="G51" i="79"/>
  <c r="G56" i="79" s="1"/>
  <c r="CZ93" i="52"/>
  <c r="FL314" i="52"/>
  <c r="B64" i="46"/>
  <c r="Q40" i="104"/>
  <c r="F24" i="104"/>
  <c r="P37" i="104"/>
  <c r="BV97" i="52"/>
  <c r="BN98" i="52"/>
  <c r="CJ316" i="52"/>
  <c r="EH91" i="52"/>
  <c r="DZ92" i="52"/>
  <c r="H36" i="44"/>
  <c r="H37" i="44" s="1"/>
  <c r="H38" i="44" s="1"/>
  <c r="H31" i="44"/>
  <c r="H32" i="44" s="1"/>
  <c r="AN167" i="52"/>
  <c r="B314" i="52"/>
  <c r="H94" i="101"/>
  <c r="I94" i="101" s="1"/>
  <c r="A93" i="101"/>
  <c r="J94" i="101"/>
  <c r="CJ389" i="52"/>
  <c r="AP276" i="52"/>
  <c r="J276" i="52" s="1"/>
  <c r="AH277" i="52"/>
  <c r="H276" i="52"/>
  <c r="EX92" i="52"/>
  <c r="EX18" i="52" s="1"/>
  <c r="EP93" i="52"/>
  <c r="W67" i="47"/>
  <c r="W34" i="47"/>
  <c r="GB57" i="52"/>
  <c r="GD240" i="52"/>
  <c r="FV241" i="52"/>
  <c r="J64" i="47"/>
  <c r="EE64" i="47"/>
  <c r="ED64" i="47" s="1"/>
  <c r="Y64" i="47"/>
  <c r="X64" i="47" s="1"/>
  <c r="DU64" i="47"/>
  <c r="DE64" i="47"/>
  <c r="CT64" i="47"/>
  <c r="CN64" i="47"/>
  <c r="CO64" i="47"/>
  <c r="BW64" i="47"/>
  <c r="BI64" i="47"/>
  <c r="AV64" i="47"/>
  <c r="AP64" i="47"/>
  <c r="AC64" i="47"/>
  <c r="S64" i="47"/>
  <c r="N64" i="47"/>
  <c r="M64" i="47" s="1"/>
  <c r="DW64" i="47"/>
  <c r="DX64" i="47"/>
  <c r="DA64" i="47"/>
  <c r="DC64" i="47"/>
  <c r="CQ64" i="47"/>
  <c r="CG64" i="47"/>
  <c r="BG64" i="47"/>
  <c r="BJ64" i="47"/>
  <c r="AE64" i="47"/>
  <c r="AA64" i="47"/>
  <c r="CX64" i="47"/>
  <c r="CW64" i="47" s="1"/>
  <c r="C64" i="47"/>
  <c r="B64" i="47" s="1"/>
  <c r="EL64" i="47"/>
  <c r="DJ64" i="47"/>
  <c r="DM64" i="47"/>
  <c r="BX64" i="47"/>
  <c r="CC64" i="47"/>
  <c r="BB64" i="47"/>
  <c r="AX64" i="47"/>
  <c r="AZ64" i="47"/>
  <c r="AL64" i="47"/>
  <c r="T64" i="47"/>
  <c r="BF64" i="47"/>
  <c r="BE64" i="47" s="1"/>
  <c r="EK64" i="47"/>
  <c r="EJ64" i="47"/>
  <c r="DY64" i="47"/>
  <c r="DD64" i="47"/>
  <c r="CP64" i="47"/>
  <c r="CE64" i="47"/>
  <c r="BS64" i="47"/>
  <c r="BK64" i="47"/>
  <c r="AW64" i="47"/>
  <c r="Z64" i="47"/>
  <c r="O64" i="47"/>
  <c r="EA64" i="47"/>
  <c r="CY64" i="47"/>
  <c r="BR64" i="47"/>
  <c r="BA64" i="47"/>
  <c r="AN64" i="47"/>
  <c r="D64" i="47"/>
  <c r="DI64" i="47"/>
  <c r="DH64" i="47" s="1"/>
  <c r="EG64" i="47"/>
  <c r="CZ64" i="47"/>
  <c r="BT64" i="47"/>
  <c r="BH64" i="47"/>
  <c r="Q64" i="47"/>
  <c r="DT64" i="47"/>
  <c r="DS64" i="47" s="1"/>
  <c r="DL64" i="47"/>
  <c r="CS64" i="47"/>
  <c r="CF64" i="47"/>
  <c r="AY64" i="47"/>
  <c r="AD64" i="47"/>
  <c r="BQ64" i="47"/>
  <c r="BP64" i="47" s="1"/>
  <c r="DZ64" i="47"/>
  <c r="DV64" i="47"/>
  <c r="DB64" i="47"/>
  <c r="BV64" i="47"/>
  <c r="AM64" i="47"/>
  <c r="R64" i="47"/>
  <c r="CB64" i="47"/>
  <c r="CA64" i="47" s="1"/>
  <c r="EH64" i="47"/>
  <c r="DO64" i="47"/>
  <c r="CR64" i="47"/>
  <c r="AQ64" i="47"/>
  <c r="AK64" i="47"/>
  <c r="P64" i="47"/>
  <c r="CM64" i="47"/>
  <c r="CL64" i="47" s="1"/>
  <c r="DP64" i="47"/>
  <c r="DN64" i="47"/>
  <c r="BM64" i="47"/>
  <c r="BU64" i="47"/>
  <c r="U64" i="47"/>
  <c r="G64" i="47"/>
  <c r="AU64" i="47"/>
  <c r="AT64" i="47" s="1"/>
  <c r="EI64" i="47"/>
  <c r="CI64" i="47"/>
  <c r="CH64" i="47"/>
  <c r="BL64" i="47"/>
  <c r="AO64" i="47"/>
  <c r="AJ64" i="47"/>
  <c r="AI64" i="47" s="1"/>
  <c r="EF64" i="47"/>
  <c r="DK64" i="47"/>
  <c r="CD64" i="47"/>
  <c r="AF64" i="47"/>
  <c r="AB64" i="47"/>
  <c r="H64" i="47"/>
  <c r="I64" i="47"/>
  <c r="E64" i="47"/>
  <c r="Z129" i="52"/>
  <c r="J129" i="52" s="1"/>
  <c r="R130" i="52"/>
  <c r="N41" i="52"/>
  <c r="DG21" i="48"/>
  <c r="DG54" i="48"/>
  <c r="GL280" i="52"/>
  <c r="GT279" i="52"/>
  <c r="GR167" i="52"/>
  <c r="DR62" i="48"/>
  <c r="DR29" i="48"/>
  <c r="CT321" i="52"/>
  <c r="DB320" i="52"/>
  <c r="EV57" i="52"/>
  <c r="FL389" i="52"/>
  <c r="FL352" i="52"/>
  <c r="O28" i="46"/>
  <c r="N28" i="46" s="1"/>
  <c r="B16" i="46"/>
  <c r="B28" i="46" s="1"/>
  <c r="P28" i="46"/>
  <c r="B26" i="46"/>
  <c r="R28" i="46"/>
  <c r="B24" i="46"/>
  <c r="B17" i="46"/>
  <c r="B19" i="46"/>
  <c r="B22" i="46"/>
  <c r="B23" i="46"/>
  <c r="T28" i="46"/>
  <c r="S28" i="46"/>
  <c r="B18" i="46"/>
  <c r="B25" i="46"/>
  <c r="B27" i="46"/>
  <c r="B21" i="46"/>
  <c r="Q28" i="46"/>
  <c r="V28" i="46"/>
  <c r="L100" i="98"/>
  <c r="EF131" i="52"/>
  <c r="DP353" i="52"/>
  <c r="DP243" i="52"/>
  <c r="Z390" i="52"/>
  <c r="R391" i="52"/>
  <c r="F38" i="102"/>
  <c r="F49" i="102"/>
  <c r="A59" i="48"/>
  <c r="A26" i="48"/>
  <c r="L103" i="96"/>
  <c r="G31" i="44"/>
  <c r="G36" i="44"/>
  <c r="I30" i="44"/>
  <c r="GL391" i="52"/>
  <c r="GT390" i="52"/>
  <c r="EF241" i="52"/>
  <c r="BN353" i="52"/>
  <c r="BV352" i="52"/>
  <c r="J352" i="52" s="1"/>
  <c r="AX359" i="52"/>
  <c r="BF358" i="52"/>
  <c r="GR314" i="52"/>
  <c r="CS65" i="47"/>
  <c r="BG65" i="47"/>
  <c r="BH65" i="47"/>
  <c r="AQ65" i="47"/>
  <c r="AM65" i="47"/>
  <c r="P65" i="47"/>
  <c r="J65" i="47"/>
  <c r="EG65" i="47"/>
  <c r="CC65" i="47"/>
  <c r="BJ65" i="47"/>
  <c r="BI65" i="47"/>
  <c r="AP65" i="47"/>
  <c r="R65" i="47"/>
  <c r="Q65" i="47"/>
  <c r="E65" i="47"/>
  <c r="DD65" i="47"/>
  <c r="CD65" i="47"/>
  <c r="BX65" i="47"/>
  <c r="AN65" i="47"/>
  <c r="AC65" i="47"/>
  <c r="AA65" i="47"/>
  <c r="DL65" i="47"/>
  <c r="CI65" i="47"/>
  <c r="AY65" i="47"/>
  <c r="AW65" i="47"/>
  <c r="AD65" i="47"/>
  <c r="AE65" i="47"/>
  <c r="CH65" i="47"/>
  <c r="BB65" i="47"/>
  <c r="U65" i="47"/>
  <c r="G65" i="47"/>
  <c r="CP65" i="47"/>
  <c r="BA65" i="47"/>
  <c r="T65" i="47"/>
  <c r="I65" i="47"/>
  <c r="EF65" i="47"/>
  <c r="CE65" i="47"/>
  <c r="Z65" i="47"/>
  <c r="AB65" i="47"/>
  <c r="CZ65" i="47"/>
  <c r="BW65" i="47"/>
  <c r="AL65" i="47"/>
  <c r="CQ65" i="47"/>
  <c r="BL65" i="47"/>
  <c r="AX65" i="47"/>
  <c r="DA65" i="47"/>
  <c r="BT65" i="47"/>
  <c r="O65" i="47"/>
  <c r="CO65" i="47"/>
  <c r="AZ65" i="47"/>
  <c r="AF65" i="47"/>
  <c r="H65" i="47"/>
  <c r="BV65" i="47"/>
  <c r="AK65" i="47"/>
  <c r="S65" i="47"/>
  <c r="D65" i="47"/>
  <c r="DX65" i="47"/>
  <c r="DZ65" i="47"/>
  <c r="DE65" i="47"/>
  <c r="DU65" i="47"/>
  <c r="BK65" i="47"/>
  <c r="DN65" i="47"/>
  <c r="EH65" i="47"/>
  <c r="BR65" i="47"/>
  <c r="CY65" i="47"/>
  <c r="DP65" i="47"/>
  <c r="CG65" i="47"/>
  <c r="EK65" i="47"/>
  <c r="BM65" i="47"/>
  <c r="DO65" i="47"/>
  <c r="DJ65" i="47"/>
  <c r="CN65" i="47"/>
  <c r="EE65" i="47"/>
  <c r="ED65" i="47" s="1"/>
  <c r="DV65" i="47"/>
  <c r="DK65" i="47"/>
  <c r="AO65" i="47"/>
  <c r="CF65" i="47"/>
  <c r="N65" i="47"/>
  <c r="M65" i="47" s="1"/>
  <c r="CT65" i="47"/>
  <c r="BQ65" i="47"/>
  <c r="BP65" i="47" s="1"/>
  <c r="EI65" i="47"/>
  <c r="EL65" i="47"/>
  <c r="DT65" i="47"/>
  <c r="DS65" i="47" s="1"/>
  <c r="DI65" i="47"/>
  <c r="DH65" i="47" s="1"/>
  <c r="BU65" i="47"/>
  <c r="Y65" i="47"/>
  <c r="X65" i="47" s="1"/>
  <c r="DC65" i="47"/>
  <c r="EJ65" i="47"/>
  <c r="CX65" i="47"/>
  <c r="CW65" i="47" s="1"/>
  <c r="DW65" i="47"/>
  <c r="DY65" i="47"/>
  <c r="CB65" i="47"/>
  <c r="CA65" i="47" s="1"/>
  <c r="BS65" i="47"/>
  <c r="DM65" i="47"/>
  <c r="CM65" i="47"/>
  <c r="CL65" i="47" s="1"/>
  <c r="DB65" i="47"/>
  <c r="AU65" i="47"/>
  <c r="AT65" i="47" s="1"/>
  <c r="AJ65" i="47"/>
  <c r="AI65" i="47" s="1"/>
  <c r="AV65" i="47"/>
  <c r="EA65" i="47"/>
  <c r="BF65" i="47"/>
  <c r="BE65" i="47" s="1"/>
  <c r="CR65" i="47"/>
  <c r="C65" i="47"/>
  <c r="B65" i="47" s="1"/>
  <c r="B23" i="45"/>
  <c r="EP18" i="52"/>
  <c r="A154" i="76"/>
  <c r="M140" i="76"/>
  <c r="L35" i="47"/>
  <c r="L68" i="47"/>
  <c r="EP315" i="52"/>
  <c r="EX314" i="52"/>
  <c r="BV388" i="52"/>
  <c r="BN389" i="52"/>
  <c r="BV240" i="52"/>
  <c r="BN241" i="52"/>
  <c r="DP17" i="52"/>
  <c r="FN240" i="52"/>
  <c r="FF241" i="52"/>
  <c r="CL239" i="52"/>
  <c r="CD240" i="52"/>
  <c r="EV242" i="52"/>
  <c r="BN168" i="52"/>
  <c r="BV167" i="52"/>
  <c r="AR260" i="99"/>
  <c r="AC285" i="99" s="1"/>
  <c r="BT280" i="52"/>
  <c r="GB388" i="52"/>
  <c r="H388" i="52" s="1"/>
  <c r="B388" i="52"/>
  <c r="F30" i="104"/>
  <c r="Q46" i="104"/>
  <c r="F72" i="47"/>
  <c r="L37" i="102"/>
  <c r="N37" i="102" s="1"/>
  <c r="N36" i="102"/>
  <c r="AH242" i="52"/>
  <c r="AP241" i="52"/>
  <c r="DB239" i="52"/>
  <c r="CT240" i="52"/>
  <c r="DJ96" i="52"/>
  <c r="DR95" i="52"/>
  <c r="AS61" i="48"/>
  <c r="AS28" i="48"/>
  <c r="A37" i="33"/>
  <c r="G38" i="33"/>
  <c r="I38" i="33" s="1"/>
  <c r="AR260" i="97"/>
  <c r="AC285" i="97" s="1"/>
  <c r="BT203" i="52"/>
  <c r="BN18" i="52"/>
  <c r="GL95" i="52"/>
  <c r="GT94" i="52"/>
  <c r="DR202" i="52"/>
  <c r="DJ203" i="52"/>
  <c r="G72" i="48"/>
  <c r="H72" i="48"/>
  <c r="I72" i="48"/>
  <c r="C72" i="48"/>
  <c r="B72" i="48" s="1"/>
  <c r="E72" i="48"/>
  <c r="F72" i="48"/>
  <c r="EF17" i="52"/>
  <c r="Q45" i="104"/>
  <c r="F29" i="104"/>
  <c r="H154" i="101"/>
  <c r="I154" i="101" s="1"/>
  <c r="J154" i="101"/>
  <c r="A153" i="101"/>
  <c r="CT279" i="52"/>
  <c r="DB278" i="52"/>
  <c r="AX315" i="52"/>
  <c r="BF314" i="52"/>
  <c r="H314" i="52"/>
  <c r="AN55" i="52"/>
  <c r="AH18" i="52"/>
  <c r="DB167" i="52"/>
  <c r="CT168" i="52"/>
  <c r="EH202" i="52"/>
  <c r="DZ203" i="52"/>
  <c r="O126" i="46"/>
  <c r="N126" i="46" s="1"/>
  <c r="B121" i="46"/>
  <c r="B124" i="46"/>
  <c r="Q126" i="46"/>
  <c r="B114" i="46"/>
  <c r="B126" i="46" s="1"/>
  <c r="B118" i="46"/>
  <c r="S126" i="46"/>
  <c r="B125" i="46"/>
  <c r="R126" i="46"/>
  <c r="B117" i="46"/>
  <c r="P126" i="46"/>
  <c r="U126" i="46"/>
  <c r="V126" i="46"/>
  <c r="B123" i="46"/>
  <c r="B119" i="46"/>
  <c r="EC58" i="48"/>
  <c r="EC25" i="48"/>
  <c r="FV205" i="52"/>
  <c r="GD204" i="52"/>
  <c r="F75" i="47"/>
  <c r="FV18" i="52"/>
  <c r="GB93" i="52"/>
  <c r="AX92" i="52"/>
  <c r="BF91" i="52"/>
  <c r="BF17" i="52" s="1"/>
  <c r="U42" i="46"/>
  <c r="B30" i="46"/>
  <c r="B42" i="46" s="1"/>
  <c r="B36" i="46"/>
  <c r="B32" i="46"/>
  <c r="T42" i="46"/>
  <c r="B39" i="46"/>
  <c r="B34" i="46"/>
  <c r="B40" i="46"/>
  <c r="O42" i="46"/>
  <c r="N42" i="46" s="1"/>
  <c r="V42" i="46"/>
  <c r="B35" i="46"/>
  <c r="S42" i="46"/>
  <c r="P42" i="46"/>
  <c r="B38" i="46"/>
  <c r="R42" i="46"/>
  <c r="B41" i="46"/>
  <c r="B37" i="46"/>
  <c r="B33" i="46"/>
  <c r="M41" i="52"/>
  <c r="AK10" i="99"/>
  <c r="AC260" i="99"/>
  <c r="AK260" i="99" s="1"/>
  <c r="DI69" i="47"/>
  <c r="DH69" i="47" s="1"/>
  <c r="Y69" i="47"/>
  <c r="X69" i="47" s="1"/>
  <c r="DU69" i="47"/>
  <c r="CZ69" i="47"/>
  <c r="CO69" i="47"/>
  <c r="CY69" i="47"/>
  <c r="BH69" i="47"/>
  <c r="BX69" i="47"/>
  <c r="BK69" i="47"/>
  <c r="AA69" i="47"/>
  <c r="AY69" i="47"/>
  <c r="AD69" i="47"/>
  <c r="CM69" i="47"/>
  <c r="CL69" i="47" s="1"/>
  <c r="BF69" i="47"/>
  <c r="BE69" i="47" s="1"/>
  <c r="EG69" i="47"/>
  <c r="DD69" i="47"/>
  <c r="DP69" i="47"/>
  <c r="CT69" i="47"/>
  <c r="BI69" i="47"/>
  <c r="AX69" i="47"/>
  <c r="BU69" i="47"/>
  <c r="AP69" i="47"/>
  <c r="AQ69" i="47"/>
  <c r="AC69" i="47"/>
  <c r="E69" i="47"/>
  <c r="AU69" i="47"/>
  <c r="AT69" i="47" s="1"/>
  <c r="DN69" i="47"/>
  <c r="DL69" i="47"/>
  <c r="EF69" i="47"/>
  <c r="DM69" i="47"/>
  <c r="DE69" i="47"/>
  <c r="CG69" i="47"/>
  <c r="CC69" i="47"/>
  <c r="BA69" i="47"/>
  <c r="AZ69" i="47"/>
  <c r="AN69" i="47"/>
  <c r="S69" i="47"/>
  <c r="CB69" i="47"/>
  <c r="CA69" i="47" s="1"/>
  <c r="N69" i="47"/>
  <c r="M69" i="47" s="1"/>
  <c r="DX69" i="47"/>
  <c r="EL69" i="47"/>
  <c r="DV69" i="47"/>
  <c r="CP69" i="47"/>
  <c r="DB69" i="47"/>
  <c r="BT69" i="47"/>
  <c r="CF69" i="47"/>
  <c r="AM69" i="47"/>
  <c r="Q69" i="47"/>
  <c r="T69" i="47"/>
  <c r="O69" i="47"/>
  <c r="I69" i="47"/>
  <c r="AJ69" i="47"/>
  <c r="AI69" i="47" s="1"/>
  <c r="DZ69" i="47"/>
  <c r="DC69" i="47"/>
  <c r="CI69" i="47"/>
  <c r="AB69" i="47"/>
  <c r="AK69" i="47"/>
  <c r="H69" i="47"/>
  <c r="DT69" i="47"/>
  <c r="DS69" i="47" s="1"/>
  <c r="C69" i="47"/>
  <c r="B69" i="47" s="1"/>
  <c r="EI69" i="47"/>
  <c r="CH69" i="47"/>
  <c r="BV69" i="47"/>
  <c r="BJ69" i="47"/>
  <c r="Z69" i="47"/>
  <c r="CX69" i="47"/>
  <c r="CW69" i="47" s="1"/>
  <c r="DW69" i="47"/>
  <c r="EH69" i="47"/>
  <c r="CE69" i="47"/>
  <c r="BL69" i="47"/>
  <c r="BG69" i="47"/>
  <c r="U69" i="47"/>
  <c r="J69" i="47"/>
  <c r="BQ69" i="47"/>
  <c r="BP69" i="47" s="1"/>
  <c r="DY69" i="47"/>
  <c r="DJ69" i="47"/>
  <c r="BS69" i="47"/>
  <c r="AW69" i="47"/>
  <c r="P69" i="47"/>
  <c r="R69" i="47"/>
  <c r="DO69" i="47"/>
  <c r="CS69" i="47"/>
  <c r="CR69" i="47"/>
  <c r="BM69" i="47"/>
  <c r="AE69" i="47"/>
  <c r="G69" i="47"/>
  <c r="DK69" i="47"/>
  <c r="EA69" i="47"/>
  <c r="CQ69" i="47"/>
  <c r="AL69" i="47"/>
  <c r="AV69" i="47"/>
  <c r="D69" i="47"/>
  <c r="EK69" i="47"/>
  <c r="CD69" i="47"/>
  <c r="BW69" i="47"/>
  <c r="BR69" i="47"/>
  <c r="AO69" i="47"/>
  <c r="EE69" i="47"/>
  <c r="ED69" i="47" s="1"/>
  <c r="EJ69" i="47"/>
  <c r="DA69" i="47"/>
  <c r="CN69" i="47"/>
  <c r="BB69" i="47"/>
  <c r="AF69" i="47"/>
  <c r="L23" i="48"/>
  <c r="L56" i="48"/>
  <c r="A114" i="101"/>
  <c r="H115" i="101"/>
  <c r="I115" i="101" s="1"/>
  <c r="J115" i="101"/>
  <c r="EV208" i="52"/>
  <c r="BZ65" i="48"/>
  <c r="BZ32" i="48"/>
  <c r="A135" i="101"/>
  <c r="J136" i="101"/>
  <c r="H136" i="101"/>
  <c r="I136" i="101" s="1"/>
  <c r="BZ34" i="47"/>
  <c r="BZ67" i="47"/>
  <c r="CT389" i="52"/>
  <c r="DB388" i="52"/>
  <c r="EV390" i="52"/>
  <c r="D72" i="48"/>
  <c r="DZ389" i="52"/>
  <c r="EH388" i="52"/>
  <c r="E63" i="47"/>
  <c r="AU63" i="47"/>
  <c r="AT63" i="47" s="1"/>
  <c r="Y63" i="47"/>
  <c r="X63" i="47" s="1"/>
  <c r="DX63" i="47"/>
  <c r="EI63" i="47"/>
  <c r="DA63" i="47"/>
  <c r="DE63" i="47"/>
  <c r="DC63" i="47"/>
  <c r="BH63" i="47"/>
  <c r="BA63" i="47"/>
  <c r="AP63" i="47"/>
  <c r="AK63" i="47"/>
  <c r="Z63" i="47"/>
  <c r="CM63" i="47"/>
  <c r="CL63" i="47" s="1"/>
  <c r="C63" i="47"/>
  <c r="B63" i="47" s="1"/>
  <c r="EH63" i="47"/>
  <c r="EA63" i="47"/>
  <c r="DY63" i="47"/>
  <c r="CS63" i="47"/>
  <c r="BT63" i="47"/>
  <c r="BI63" i="47"/>
  <c r="BV63" i="47"/>
  <c r="AY63" i="47"/>
  <c r="AN63" i="47"/>
  <c r="Q63" i="47"/>
  <c r="CX63" i="47"/>
  <c r="CW63" i="47" s="1"/>
  <c r="EL63" i="47"/>
  <c r="DO63" i="47"/>
  <c r="EJ63" i="47"/>
  <c r="CD63" i="47"/>
  <c r="CH63" i="47"/>
  <c r="CF63" i="47"/>
  <c r="BL63" i="47"/>
  <c r="BG63" i="47"/>
  <c r="AA63" i="47"/>
  <c r="AQ63" i="47"/>
  <c r="AD63" i="47"/>
  <c r="DT63" i="47"/>
  <c r="DS63" i="47" s="1"/>
  <c r="N63" i="47"/>
  <c r="M63" i="47" s="1"/>
  <c r="DW63" i="47"/>
  <c r="DU63" i="47"/>
  <c r="DP63" i="47"/>
  <c r="CY63" i="47"/>
  <c r="CT63" i="47"/>
  <c r="CC63" i="47"/>
  <c r="AW63" i="47"/>
  <c r="BJ63" i="47"/>
  <c r="BK63" i="47"/>
  <c r="AC63" i="47"/>
  <c r="U63" i="47"/>
  <c r="D63" i="47"/>
  <c r="DI63" i="47"/>
  <c r="DH63" i="47" s="1"/>
  <c r="DL63" i="47"/>
  <c r="DB63" i="47"/>
  <c r="BR63" i="47"/>
  <c r="BB63" i="47"/>
  <c r="AO63" i="47"/>
  <c r="DZ63" i="47"/>
  <c r="CQ63" i="47"/>
  <c r="CG63" i="47"/>
  <c r="AM63" i="47"/>
  <c r="R63" i="47"/>
  <c r="CB63" i="47"/>
  <c r="CA63" i="47" s="1"/>
  <c r="DV63" i="47"/>
  <c r="DM63" i="47"/>
  <c r="CE63" i="47"/>
  <c r="BU63" i="47"/>
  <c r="P63" i="47"/>
  <c r="O63" i="47"/>
  <c r="H63" i="47"/>
  <c r="J63" i="47"/>
  <c r="EG63" i="47"/>
  <c r="DJ63" i="47"/>
  <c r="BS63" i="47"/>
  <c r="BX63" i="47"/>
  <c r="AZ63" i="47"/>
  <c r="S63" i="47"/>
  <c r="BQ63" i="47"/>
  <c r="BP63" i="47" s="1"/>
  <c r="CZ63" i="47"/>
  <c r="CO63" i="47"/>
  <c r="CN63" i="47"/>
  <c r="BM63" i="47"/>
  <c r="AE63" i="47"/>
  <c r="BF63" i="47"/>
  <c r="BE63" i="47" s="1"/>
  <c r="EK63" i="47"/>
  <c r="DD63" i="47"/>
  <c r="CR63" i="47"/>
  <c r="AX63" i="47"/>
  <c r="AB63" i="47"/>
  <c r="DK63" i="47"/>
  <c r="CP63" i="47"/>
  <c r="BW63" i="47"/>
  <c r="AL63" i="47"/>
  <c r="T63" i="47"/>
  <c r="EE63" i="47"/>
  <c r="ED63" i="47" s="1"/>
  <c r="AJ63" i="47"/>
  <c r="AI63" i="47" s="1"/>
  <c r="EF63" i="47"/>
  <c r="DN63" i="47"/>
  <c r="CI63" i="47"/>
  <c r="AV63" i="47"/>
  <c r="AF63" i="47"/>
  <c r="G63" i="47"/>
  <c r="I63" i="47"/>
  <c r="B19" i="45"/>
  <c r="B50" i="46"/>
  <c r="Q56" i="46"/>
  <c r="T56" i="46"/>
  <c r="R56" i="46"/>
  <c r="B52" i="46"/>
  <c r="B44" i="46"/>
  <c r="B56" i="46" s="1"/>
  <c r="V56" i="46"/>
  <c r="S56" i="46"/>
  <c r="B54" i="46"/>
  <c r="B48" i="46"/>
  <c r="U56" i="46"/>
  <c r="B46" i="46"/>
  <c r="DG33" i="47"/>
  <c r="DG66" i="47"/>
  <c r="AH31" i="47"/>
  <c r="AH64" i="47"/>
  <c r="GT56" i="52"/>
  <c r="GL57" i="52"/>
  <c r="P98" i="46"/>
  <c r="R98" i="46"/>
  <c r="U98" i="46"/>
  <c r="B93" i="46"/>
  <c r="S98" i="46"/>
  <c r="B97" i="46"/>
  <c r="B96" i="46"/>
  <c r="B89" i="46"/>
  <c r="B87" i="46"/>
  <c r="B90" i="46"/>
  <c r="B91" i="46"/>
  <c r="B95" i="46"/>
  <c r="B88" i="46"/>
  <c r="Q98" i="46"/>
  <c r="O98" i="46"/>
  <c r="N98" i="46" s="1"/>
  <c r="B94" i="46"/>
  <c r="T98" i="46"/>
  <c r="V98" i="46"/>
  <c r="B92" i="46"/>
  <c r="BO65" i="48"/>
  <c r="BO32" i="48"/>
  <c r="B11" i="45"/>
  <c r="S285" i="99"/>
  <c r="Q285" i="99"/>
  <c r="P285" i="99"/>
  <c r="G15" i="8"/>
  <c r="H31" i="8"/>
  <c r="EE58" i="47"/>
  <c r="ED58" i="47" s="1"/>
  <c r="EI58" i="47"/>
  <c r="CZ58" i="47"/>
  <c r="BR58" i="47"/>
  <c r="CQ58" i="47"/>
  <c r="AV58" i="47"/>
  <c r="BU58" i="47"/>
  <c r="BI58" i="47"/>
  <c r="AF58" i="47"/>
  <c r="S58" i="47"/>
  <c r="E58" i="47"/>
  <c r="DT58" i="47"/>
  <c r="DS58" i="47" s="1"/>
  <c r="N58" i="47"/>
  <c r="M58" i="47" s="1"/>
  <c r="DN58" i="47"/>
  <c r="CO58" i="47"/>
  <c r="DB58" i="47"/>
  <c r="BX58" i="47"/>
  <c r="BV58" i="47"/>
  <c r="AK58" i="47"/>
  <c r="AX58" i="47"/>
  <c r="AM58" i="47"/>
  <c r="AB58" i="47"/>
  <c r="DU58" i="47"/>
  <c r="CY58" i="47"/>
  <c r="DC58" i="47"/>
  <c r="CD58" i="47"/>
  <c r="BG58" i="47"/>
  <c r="AW58" i="47"/>
  <c r="AQ58" i="47"/>
  <c r="O58" i="47"/>
  <c r="U58" i="47"/>
  <c r="R58" i="47"/>
  <c r="D58" i="47"/>
  <c r="CB58" i="47"/>
  <c r="CA58" i="47" s="1"/>
  <c r="DY58" i="47"/>
  <c r="DV58" i="47"/>
  <c r="DD58" i="47"/>
  <c r="CR58" i="47"/>
  <c r="CE58" i="47"/>
  <c r="BT58" i="47"/>
  <c r="Z58" i="47"/>
  <c r="AY58" i="47"/>
  <c r="AD58" i="47"/>
  <c r="BQ58" i="47"/>
  <c r="BP58" i="47" s="1"/>
  <c r="DW58" i="47"/>
  <c r="DA58" i="47"/>
  <c r="CF58" i="47"/>
  <c r="AP58" i="47"/>
  <c r="Q58" i="47"/>
  <c r="CN58" i="47"/>
  <c r="BS58" i="47"/>
  <c r="BB58" i="47"/>
  <c r="AA58" i="47"/>
  <c r="J58" i="47"/>
  <c r="AU58" i="47"/>
  <c r="AT58" i="47" s="1"/>
  <c r="DX58" i="47"/>
  <c r="CG58" i="47"/>
  <c r="BL58" i="47"/>
  <c r="AO58" i="47"/>
  <c r="I58" i="47"/>
  <c r="C58" i="47"/>
  <c r="B58" i="47" s="1"/>
  <c r="CT58" i="47"/>
  <c r="CH58" i="47"/>
  <c r="BK58" i="47"/>
  <c r="P58" i="47"/>
  <c r="DL58" i="47"/>
  <c r="CP58" i="47"/>
  <c r="AL58" i="47"/>
  <c r="AE58" i="47"/>
  <c r="H58" i="47"/>
  <c r="G58" i="47"/>
  <c r="DJ58" i="47"/>
  <c r="CC58" i="47"/>
  <c r="BW58" i="47"/>
  <c r="BJ58" i="47"/>
  <c r="AN58" i="47"/>
  <c r="DP58" i="47"/>
  <c r="CI58" i="47"/>
  <c r="BM58" i="47"/>
  <c r="BA58" i="47"/>
  <c r="AC58" i="47"/>
  <c r="EA58" i="47"/>
  <c r="CS58" i="47"/>
  <c r="BH58" i="47"/>
  <c r="AZ58" i="47"/>
  <c r="T58" i="47"/>
  <c r="CX58" i="47"/>
  <c r="CW58" i="47" s="1"/>
  <c r="DK58" i="47"/>
  <c r="BF58" i="47"/>
  <c r="BE58" i="47" s="1"/>
  <c r="DM58" i="47"/>
  <c r="Y58" i="47"/>
  <c r="X58" i="47" s="1"/>
  <c r="DI58" i="47"/>
  <c r="DH58" i="47" s="1"/>
  <c r="DZ58" i="47"/>
  <c r="CM58" i="47"/>
  <c r="CL58" i="47" s="1"/>
  <c r="EL58" i="47"/>
  <c r="AJ58" i="47"/>
  <c r="AI58" i="47" s="1"/>
  <c r="DO58" i="47"/>
  <c r="DE58" i="47"/>
  <c r="EF58" i="47"/>
  <c r="EH58" i="47"/>
  <c r="EJ58" i="47"/>
  <c r="EK58" i="47"/>
  <c r="EG58" i="47"/>
  <c r="AH59" i="48"/>
  <c r="AH26" i="48"/>
  <c r="DZ316" i="52"/>
  <c r="EH315" i="52"/>
  <c r="DJ279" i="52"/>
  <c r="DR278" i="52"/>
  <c r="B51" i="46"/>
  <c r="C34" i="54"/>
  <c r="C35" i="54" s="1"/>
  <c r="C21" i="54"/>
  <c r="AX260" i="99"/>
  <c r="GD18" i="52"/>
  <c r="AN353" i="52"/>
  <c r="EV136" i="52"/>
  <c r="X353" i="52"/>
  <c r="DB128" i="52"/>
  <c r="CT129" i="52"/>
  <c r="H128" i="52"/>
  <c r="AN205" i="52"/>
  <c r="BT57" i="52"/>
  <c r="CZ354" i="52"/>
  <c r="GD129" i="52"/>
  <c r="FV130" i="52"/>
  <c r="G30" i="79"/>
  <c r="G35" i="79" s="1"/>
  <c r="F41" i="79"/>
  <c r="EX167" i="52"/>
  <c r="EP168" i="52"/>
  <c r="BD55" i="52"/>
  <c r="AX18" i="52"/>
  <c r="AX205" i="52"/>
  <c r="BF204" i="52"/>
  <c r="BF239" i="52"/>
  <c r="AX240" i="52"/>
  <c r="CZ17" i="52"/>
  <c r="Y74" i="47"/>
  <c r="X74" i="47" s="1"/>
  <c r="EG74" i="47"/>
  <c r="DK74" i="47"/>
  <c r="DE74" i="47"/>
  <c r="CO74" i="47"/>
  <c r="CT74" i="47"/>
  <c r="CG74" i="47"/>
  <c r="BT74" i="47"/>
  <c r="AW74" i="47"/>
  <c r="AN74" i="47"/>
  <c r="S74" i="47"/>
  <c r="U74" i="47"/>
  <c r="H74" i="47"/>
  <c r="CX74" i="47"/>
  <c r="CW74" i="47" s="1"/>
  <c r="BQ74" i="47"/>
  <c r="BP74" i="47" s="1"/>
  <c r="EK74" i="47"/>
  <c r="DZ74" i="47"/>
  <c r="CZ74" i="47"/>
  <c r="CS74" i="47"/>
  <c r="CF74" i="47"/>
  <c r="CI74" i="47"/>
  <c r="BW74" i="47"/>
  <c r="BL74" i="47"/>
  <c r="BB74" i="47"/>
  <c r="P74" i="47"/>
  <c r="Q74" i="47"/>
  <c r="G74" i="47"/>
  <c r="N74" i="47"/>
  <c r="M74" i="47" s="1"/>
  <c r="EH74" i="47"/>
  <c r="DW74" i="47"/>
  <c r="DC74" i="47"/>
  <c r="CP74" i="47"/>
  <c r="CD74" i="47"/>
  <c r="CE74" i="47"/>
  <c r="AX74" i="47"/>
  <c r="AO74" i="47"/>
  <c r="AZ74" i="47"/>
  <c r="AF74" i="47"/>
  <c r="O74" i="47"/>
  <c r="D74" i="47"/>
  <c r="AJ74" i="47"/>
  <c r="AI74" i="47" s="1"/>
  <c r="CB74" i="47"/>
  <c r="CA74" i="47" s="1"/>
  <c r="EJ74" i="47"/>
  <c r="DY74" i="47"/>
  <c r="DM74" i="47"/>
  <c r="CR74" i="47"/>
  <c r="CC74" i="47"/>
  <c r="BU74" i="47"/>
  <c r="BK74" i="47"/>
  <c r="AK74" i="47"/>
  <c r="AM74" i="47"/>
  <c r="AC74" i="47"/>
  <c r="DI74" i="47"/>
  <c r="DH74" i="47" s="1"/>
  <c r="EL74" i="47"/>
  <c r="DX74" i="47"/>
  <c r="DO74" i="47"/>
  <c r="DA74" i="47"/>
  <c r="CQ74" i="47"/>
  <c r="BG74" i="47"/>
  <c r="BI74" i="47"/>
  <c r="AP74" i="47"/>
  <c r="AD74" i="47"/>
  <c r="AB74" i="47"/>
  <c r="I74" i="47"/>
  <c r="CM74" i="47"/>
  <c r="CL74" i="47" s="1"/>
  <c r="EA74" i="47"/>
  <c r="DJ74" i="47"/>
  <c r="DP74" i="47"/>
  <c r="CY74" i="47"/>
  <c r="CH74" i="47"/>
  <c r="BH74" i="47"/>
  <c r="AV74" i="47"/>
  <c r="BA74" i="47"/>
  <c r="AQ74" i="47"/>
  <c r="T74" i="47"/>
  <c r="EE74" i="47"/>
  <c r="ED74" i="47" s="1"/>
  <c r="AU74" i="47"/>
  <c r="AT74" i="47" s="1"/>
  <c r="DT74" i="47"/>
  <c r="DS74" i="47" s="1"/>
  <c r="DV74" i="47"/>
  <c r="DU74" i="47"/>
  <c r="DL74" i="47"/>
  <c r="DD74" i="47"/>
  <c r="BS74" i="47"/>
  <c r="BV74" i="47"/>
  <c r="BJ74" i="47"/>
  <c r="AL74" i="47"/>
  <c r="AA74" i="47"/>
  <c r="R74" i="47"/>
  <c r="C74" i="47"/>
  <c r="B74" i="47" s="1"/>
  <c r="BF74" i="47"/>
  <c r="BE74" i="47" s="1"/>
  <c r="EF74" i="47"/>
  <c r="EI74" i="47"/>
  <c r="DB74" i="47"/>
  <c r="DN74" i="47"/>
  <c r="CN74" i="47"/>
  <c r="BR74" i="47"/>
  <c r="BX74" i="47"/>
  <c r="BM74" i="47"/>
  <c r="AY74" i="47"/>
  <c r="Z74" i="47"/>
  <c r="AE74" i="47"/>
  <c r="J74" i="47"/>
  <c r="CV34" i="48"/>
  <c r="CV67" i="48"/>
  <c r="AN391" i="52"/>
  <c r="GD170" i="52"/>
  <c r="FV171" i="52"/>
  <c r="Z316" i="52"/>
  <c r="R317" i="52"/>
  <c r="CD166" i="52"/>
  <c r="CL165" i="52"/>
  <c r="B47" i="46"/>
  <c r="G9" i="79"/>
  <c r="G14" i="79" s="1"/>
  <c r="F20" i="79"/>
  <c r="N14" i="53"/>
  <c r="B15" i="53"/>
  <c r="L14" i="53"/>
  <c r="H70" i="48"/>
  <c r="DR130" i="52"/>
  <c r="DJ131" i="52"/>
  <c r="B115" i="46"/>
  <c r="FN96" i="52"/>
  <c r="FF97" i="52"/>
  <c r="Z203" i="52"/>
  <c r="R204" i="52"/>
  <c r="CL202" i="52"/>
  <c r="CD203" i="52"/>
  <c r="F60" i="47"/>
  <c r="B82" i="43"/>
  <c r="B83" i="43" s="1"/>
  <c r="L37" i="43"/>
  <c r="N19" i="43"/>
  <c r="L18" i="43"/>
  <c r="N18" i="43" s="1"/>
  <c r="AN94" i="52"/>
  <c r="L21" i="102"/>
  <c r="N21" i="102" s="1"/>
  <c r="N22" i="102"/>
  <c r="L39" i="102"/>
  <c r="BV316" i="52"/>
  <c r="BN317" i="52"/>
  <c r="DR165" i="52"/>
  <c r="DR17" i="52" s="1"/>
  <c r="DJ166" i="52"/>
  <c r="BD33" i="48"/>
  <c r="BD66" i="48"/>
  <c r="CL56" i="52"/>
  <c r="CD57" i="52"/>
  <c r="FN167" i="52"/>
  <c r="FF168" i="52"/>
  <c r="CL17" i="52"/>
  <c r="Q42" i="46"/>
  <c r="EC68" i="47"/>
  <c r="EC35" i="47"/>
  <c r="H37" i="21"/>
  <c r="I37" i="21" s="1"/>
  <c r="A36" i="21"/>
  <c r="J37" i="21"/>
  <c r="J71" i="101"/>
  <c r="H71" i="101"/>
  <c r="I71" i="101" s="1"/>
  <c r="A70" i="101"/>
  <c r="FV352" i="52"/>
  <c r="GD351" i="52"/>
  <c r="B31" i="46"/>
  <c r="B66" i="46"/>
  <c r="FV318" i="52"/>
  <c r="GD317" i="52"/>
  <c r="CJ17" i="52"/>
  <c r="H165" i="52"/>
  <c r="Z165" i="52"/>
  <c r="J165" i="52" s="1"/>
  <c r="R166" i="52"/>
  <c r="DP315" i="52"/>
  <c r="EF278" i="52"/>
  <c r="A68" i="47"/>
  <c r="A35" i="47"/>
  <c r="DB202" i="52"/>
  <c r="CT203" i="52"/>
  <c r="N34" i="43"/>
  <c r="L35" i="43"/>
  <c r="N35" i="43" s="1"/>
  <c r="H239" i="52"/>
  <c r="Z239" i="52"/>
  <c r="J239" i="52" s="1"/>
  <c r="R240" i="52"/>
  <c r="F74" i="47"/>
  <c r="B17" i="52"/>
  <c r="H54" i="52"/>
  <c r="Z54" i="52"/>
  <c r="R55" i="52"/>
  <c r="X17" i="52"/>
  <c r="N45" i="52"/>
  <c r="B87" i="44"/>
  <c r="B88" i="44" s="1"/>
  <c r="B90" i="44" s="1"/>
  <c r="M47" i="52"/>
  <c r="M42" i="52"/>
  <c r="M43" i="52"/>
  <c r="N43" i="52"/>
  <c r="AJ73" i="47"/>
  <c r="AI73" i="47" s="1"/>
  <c r="DI73" i="47"/>
  <c r="DH73" i="47" s="1"/>
  <c r="EE73" i="47"/>
  <c r="ED73" i="47" s="1"/>
  <c r="EK73" i="47"/>
  <c r="DO73" i="47"/>
  <c r="DL73" i="47"/>
  <c r="DB73" i="47"/>
  <c r="CF73" i="47"/>
  <c r="BS73" i="47"/>
  <c r="BJ73" i="47"/>
  <c r="BL73" i="47"/>
  <c r="AD73" i="47"/>
  <c r="Q73" i="47"/>
  <c r="E73" i="47"/>
  <c r="EG73" i="47"/>
  <c r="CZ73" i="47"/>
  <c r="DN73" i="47"/>
  <c r="CR73" i="47"/>
  <c r="CQ73" i="47"/>
  <c r="BT73" i="47"/>
  <c r="BW73" i="47"/>
  <c r="AO73" i="47"/>
  <c r="AA73" i="47"/>
  <c r="AE73" i="47"/>
  <c r="C73" i="47"/>
  <c r="B73" i="47" s="1"/>
  <c r="AU73" i="47"/>
  <c r="AT73" i="47" s="1"/>
  <c r="BF73" i="47"/>
  <c r="BE73" i="47" s="1"/>
  <c r="BQ73" i="47"/>
  <c r="BP73" i="47" s="1"/>
  <c r="DX73" i="47"/>
  <c r="DZ73" i="47"/>
  <c r="DD73" i="47"/>
  <c r="CH73" i="47"/>
  <c r="CD73" i="47"/>
  <c r="BU73" i="47"/>
  <c r="AZ73" i="47"/>
  <c r="AK73" i="47"/>
  <c r="AQ73" i="47"/>
  <c r="AF73" i="47"/>
  <c r="EI73" i="47"/>
  <c r="DW73" i="47"/>
  <c r="DE73" i="47"/>
  <c r="CT73" i="47"/>
  <c r="CN73" i="47"/>
  <c r="BX73" i="47"/>
  <c r="BA73" i="47"/>
  <c r="BB73" i="47"/>
  <c r="AP73" i="47"/>
  <c r="T73" i="47"/>
  <c r="EF73" i="47"/>
  <c r="DY73" i="47"/>
  <c r="DK73" i="47"/>
  <c r="DP73" i="47"/>
  <c r="CS73" i="47"/>
  <c r="BR73" i="47"/>
  <c r="BI73" i="47"/>
  <c r="BM73" i="47"/>
  <c r="AN73" i="47"/>
  <c r="AC73" i="47"/>
  <c r="Z73" i="47"/>
  <c r="DT73" i="47"/>
  <c r="DS73" i="47" s="1"/>
  <c r="CM73" i="47"/>
  <c r="CL73" i="47" s="1"/>
  <c r="CB73" i="47"/>
  <c r="CA73" i="47" s="1"/>
  <c r="EL73" i="47"/>
  <c r="DM73" i="47"/>
  <c r="DJ73" i="47"/>
  <c r="DA73" i="47"/>
  <c r="CC73" i="47"/>
  <c r="CI73" i="47"/>
  <c r="BG73" i="47"/>
  <c r="AV73" i="47"/>
  <c r="AM73" i="47"/>
  <c r="O73" i="47"/>
  <c r="U73" i="47"/>
  <c r="DU73" i="47"/>
  <c r="CG73" i="47"/>
  <c r="P73" i="47"/>
  <c r="F73" i="47"/>
  <c r="J73" i="47"/>
  <c r="H73" i="47"/>
  <c r="Y73" i="47"/>
  <c r="X73" i="47" s="1"/>
  <c r="DV73" i="47"/>
  <c r="BH73" i="47"/>
  <c r="R73" i="47"/>
  <c r="CY73" i="47"/>
  <c r="BK73" i="47"/>
  <c r="S73" i="47"/>
  <c r="I73" i="47"/>
  <c r="CX73" i="47"/>
  <c r="CW73" i="47" s="1"/>
  <c r="DC73" i="47"/>
  <c r="AW73" i="47"/>
  <c r="G73" i="47"/>
  <c r="CO73" i="47"/>
  <c r="AX73" i="47"/>
  <c r="EA73" i="47"/>
  <c r="CP73" i="47"/>
  <c r="AL73" i="47"/>
  <c r="EJ73" i="47"/>
  <c r="CE73" i="47"/>
  <c r="AY73" i="47"/>
  <c r="N73" i="47"/>
  <c r="M73" i="47" s="1"/>
  <c r="EH73" i="47"/>
  <c r="BV73" i="47"/>
  <c r="AB73" i="47"/>
  <c r="D73" i="47"/>
  <c r="CB76" i="47"/>
  <c r="CA76" i="47" s="1"/>
  <c r="AJ76" i="47"/>
  <c r="AI76" i="47" s="1"/>
  <c r="BF76" i="47"/>
  <c r="BE76" i="47" s="1"/>
  <c r="EF76" i="47"/>
  <c r="EL76" i="47"/>
  <c r="DY76" i="47"/>
  <c r="CM76" i="47"/>
  <c r="CL76" i="47" s="1"/>
  <c r="Y76" i="47"/>
  <c r="X76" i="47" s="1"/>
  <c r="EE76" i="47"/>
  <c r="ED76" i="47" s="1"/>
  <c r="EI76" i="47"/>
  <c r="DO76" i="47"/>
  <c r="EG76" i="47"/>
  <c r="DJ76" i="47"/>
  <c r="DL76" i="47"/>
  <c r="DT76" i="47"/>
  <c r="DS76" i="47" s="1"/>
  <c r="AU76" i="47"/>
  <c r="AT76" i="47" s="1"/>
  <c r="DI76" i="47"/>
  <c r="DH76" i="47" s="1"/>
  <c r="CX76" i="47"/>
  <c r="CW76" i="47" s="1"/>
  <c r="EA76" i="47"/>
  <c r="DV76" i="47"/>
  <c r="DP76" i="47"/>
  <c r="CR76" i="47"/>
  <c r="CN76" i="47"/>
  <c r="BX76" i="47"/>
  <c r="BG76" i="47"/>
  <c r="AZ76" i="47"/>
  <c r="AW76" i="47"/>
  <c r="AL76" i="47"/>
  <c r="Q76" i="47"/>
  <c r="DW76" i="47"/>
  <c r="DX76" i="47"/>
  <c r="CQ76" i="47"/>
  <c r="CP76" i="47"/>
  <c r="CF76" i="47"/>
  <c r="BJ76" i="47"/>
  <c r="BA76" i="47"/>
  <c r="AQ76" i="47"/>
  <c r="Z76" i="47"/>
  <c r="R76" i="47"/>
  <c r="I76" i="47"/>
  <c r="EK76" i="47"/>
  <c r="DM76" i="47"/>
  <c r="DA76" i="47"/>
  <c r="CH76" i="47"/>
  <c r="BV76" i="47"/>
  <c r="BU76" i="47"/>
  <c r="AV76" i="47"/>
  <c r="AP76" i="47"/>
  <c r="AE76" i="47"/>
  <c r="P76" i="47"/>
  <c r="H76" i="47"/>
  <c r="F76" i="47"/>
  <c r="N76" i="47"/>
  <c r="M76" i="47" s="1"/>
  <c r="EJ76" i="47"/>
  <c r="DE76" i="47"/>
  <c r="CY76" i="47"/>
  <c r="CO76" i="47"/>
  <c r="BT76" i="47"/>
  <c r="BM76" i="47"/>
  <c r="BI76" i="47"/>
  <c r="AM76" i="47"/>
  <c r="AA76" i="47"/>
  <c r="EH76" i="47"/>
  <c r="DD76" i="47"/>
  <c r="CZ76" i="47"/>
  <c r="CI76" i="47"/>
  <c r="CD76" i="47"/>
  <c r="BL76" i="47"/>
  <c r="AX76" i="47"/>
  <c r="AC76" i="47"/>
  <c r="U76" i="47"/>
  <c r="C76" i="47"/>
  <c r="B76" i="47" s="1"/>
  <c r="DU76" i="47"/>
  <c r="DN76" i="47"/>
  <c r="CT76" i="47"/>
  <c r="CE76" i="47"/>
  <c r="BR76" i="47"/>
  <c r="BH76" i="47"/>
  <c r="AN76" i="47"/>
  <c r="AD76" i="47"/>
  <c r="T76" i="47"/>
  <c r="G76" i="47"/>
  <c r="DZ76" i="47"/>
  <c r="DC76" i="47"/>
  <c r="CS76" i="47"/>
  <c r="CG76" i="47"/>
  <c r="BS76" i="47"/>
  <c r="AY76" i="47"/>
  <c r="AK76" i="47"/>
  <c r="AB76" i="47"/>
  <c r="S76" i="47"/>
  <c r="BQ76" i="47"/>
  <c r="BP76" i="47" s="1"/>
  <c r="DK76" i="47"/>
  <c r="DB76" i="47"/>
  <c r="CC76" i="47"/>
  <c r="BW76" i="47"/>
  <c r="BK76" i="47"/>
  <c r="BB76" i="47"/>
  <c r="AO76" i="47"/>
  <c r="AF76" i="47"/>
  <c r="O76" i="47"/>
  <c r="J76" i="47"/>
  <c r="D76" i="47"/>
  <c r="BQ77" i="47"/>
  <c r="BP77" i="47" s="1"/>
  <c r="CM77" i="47"/>
  <c r="CL77" i="47" s="1"/>
  <c r="EH77" i="47"/>
  <c r="DV77" i="47"/>
  <c r="DU77" i="47"/>
  <c r="DE77" i="47"/>
  <c r="CQ77" i="47"/>
  <c r="BW77" i="47"/>
  <c r="BU77" i="47"/>
  <c r="BJ77" i="47"/>
  <c r="AM77" i="47"/>
  <c r="AD77" i="47"/>
  <c r="R77" i="47"/>
  <c r="DT77" i="47"/>
  <c r="DS77" i="47" s="1"/>
  <c r="N77" i="47"/>
  <c r="M77" i="47" s="1"/>
  <c r="EL77" i="47"/>
  <c r="DK77" i="47"/>
  <c r="DN77" i="47"/>
  <c r="DA77" i="47"/>
  <c r="CO77" i="47"/>
  <c r="BV77" i="47"/>
  <c r="BX77" i="47"/>
  <c r="AZ77" i="47"/>
  <c r="AX77" i="47"/>
  <c r="AL77" i="47"/>
  <c r="P77" i="47"/>
  <c r="CX77" i="47"/>
  <c r="CW77" i="47" s="1"/>
  <c r="Y77" i="47"/>
  <c r="X77" i="47" s="1"/>
  <c r="EI77" i="47"/>
  <c r="DW77" i="47"/>
  <c r="DC77" i="47"/>
  <c r="DB77" i="47"/>
  <c r="CR77" i="47"/>
  <c r="BT77" i="47"/>
  <c r="BS77" i="47"/>
  <c r="BM77" i="47"/>
  <c r="AN77" i="47"/>
  <c r="O77" i="47"/>
  <c r="U77" i="47"/>
  <c r="CB77" i="47"/>
  <c r="CA77" i="47" s="1"/>
  <c r="AJ77" i="47"/>
  <c r="AI77" i="47" s="1"/>
  <c r="EK77" i="47"/>
  <c r="EA77" i="47"/>
  <c r="DL77" i="47"/>
  <c r="DD77" i="47"/>
  <c r="CH77" i="47"/>
  <c r="CI77" i="47"/>
  <c r="BG77" i="47"/>
  <c r="AK77" i="47"/>
  <c r="AP77" i="47"/>
  <c r="S77" i="47"/>
  <c r="Q77" i="47"/>
  <c r="C77" i="47"/>
  <c r="B77" i="47" s="1"/>
  <c r="EE77" i="47"/>
  <c r="ED77" i="47" s="1"/>
  <c r="EG77" i="47"/>
  <c r="DJ77" i="47"/>
  <c r="DM77" i="47"/>
  <c r="CY77" i="47"/>
  <c r="CD77" i="47"/>
  <c r="CE77" i="47"/>
  <c r="AV77" i="47"/>
  <c r="BB77" i="47"/>
  <c r="AB77" i="47"/>
  <c r="AC77" i="47"/>
  <c r="DI77" i="47"/>
  <c r="DH77" i="47" s="1"/>
  <c r="AU77" i="47"/>
  <c r="AT77" i="47" s="1"/>
  <c r="EJ77" i="47"/>
  <c r="DO77" i="47"/>
  <c r="CP77" i="47"/>
  <c r="CT77" i="47"/>
  <c r="CG77" i="47"/>
  <c r="BI77" i="47"/>
  <c r="BA77" i="47"/>
  <c r="AO77" i="47"/>
  <c r="AQ77" i="47"/>
  <c r="AF77" i="47"/>
  <c r="DY77" i="47"/>
  <c r="BR77" i="47"/>
  <c r="T77" i="47"/>
  <c r="I77" i="47"/>
  <c r="DZ77" i="47"/>
  <c r="BL77" i="47"/>
  <c r="AA77" i="47"/>
  <c r="DP77" i="47"/>
  <c r="BH77" i="47"/>
  <c r="G77" i="47"/>
  <c r="CS77" i="47"/>
  <c r="BK77" i="47"/>
  <c r="E77" i="47"/>
  <c r="CZ77" i="47"/>
  <c r="AY77" i="47"/>
  <c r="BF77" i="47"/>
  <c r="BE77" i="47" s="1"/>
  <c r="CN77" i="47"/>
  <c r="AW77" i="47"/>
  <c r="EF77" i="47"/>
  <c r="CC77" i="47"/>
  <c r="AE77" i="47"/>
  <c r="J77" i="47"/>
  <c r="H77" i="47"/>
  <c r="DX77" i="47"/>
  <c r="CF77" i="47"/>
  <c r="Z77" i="47"/>
  <c r="F77" i="47"/>
  <c r="CK34" i="47" l="1"/>
  <c r="CK67" i="47"/>
  <c r="DR67" i="47"/>
  <c r="DR34" i="47"/>
  <c r="BD67" i="47"/>
  <c r="BD34" i="47"/>
  <c r="CV34" i="47"/>
  <c r="CV67" i="47"/>
  <c r="BO34" i="47"/>
  <c r="BO67" i="47"/>
  <c r="CJ57" i="52"/>
  <c r="FL97" i="52"/>
  <c r="G41" i="79"/>
  <c r="H30" i="79"/>
  <c r="H35" i="79" s="1"/>
  <c r="H41" i="79" s="1"/>
  <c r="EP137" i="52"/>
  <c r="EX136" i="52"/>
  <c r="AN18" i="52"/>
  <c r="CD131" i="52"/>
  <c r="CL130" i="52"/>
  <c r="FL168" i="52"/>
  <c r="AH392" i="52"/>
  <c r="AP391" i="52"/>
  <c r="BD205" i="52"/>
  <c r="R354" i="52"/>
  <c r="Z353" i="52"/>
  <c r="AH285" i="99"/>
  <c r="BA260" i="99"/>
  <c r="AK285" i="99" s="1"/>
  <c r="EF316" i="52"/>
  <c r="A134" i="101"/>
  <c r="H135" i="101"/>
  <c r="I135" i="101" s="1"/>
  <c r="J135" i="101"/>
  <c r="EX208" i="52"/>
  <c r="EP209" i="52"/>
  <c r="BD92" i="52"/>
  <c r="AP55" i="52"/>
  <c r="AP18" i="52" s="1"/>
  <c r="AH56" i="52"/>
  <c r="CZ279" i="52"/>
  <c r="BT168" i="52"/>
  <c r="EV315" i="52"/>
  <c r="BD359" i="52"/>
  <c r="BT353" i="52"/>
  <c r="X391" i="52"/>
  <c r="GR280" i="52"/>
  <c r="J93" i="101"/>
  <c r="H93" i="101"/>
  <c r="I93" i="101" s="1"/>
  <c r="A92" i="101"/>
  <c r="AH168" i="52"/>
  <c r="AP167" i="52"/>
  <c r="DZ18" i="52"/>
  <c r="EF92" i="52"/>
  <c r="Q37" i="104"/>
  <c r="BN131" i="52"/>
  <c r="BV130" i="52"/>
  <c r="J388" i="52"/>
  <c r="DR390" i="52"/>
  <c r="DJ391" i="52"/>
  <c r="H29" i="101"/>
  <c r="I29" i="101" s="1"/>
  <c r="A28" i="101"/>
  <c r="J29" i="101"/>
  <c r="CL92" i="52"/>
  <c r="CD93" i="52"/>
  <c r="J91" i="52"/>
  <c r="GR353" i="52"/>
  <c r="W33" i="48"/>
  <c r="W66" i="48"/>
  <c r="L38" i="102"/>
  <c r="N38" i="102" s="1"/>
  <c r="B81" i="102"/>
  <c r="B84" i="102" s="1"/>
  <c r="N39" i="102"/>
  <c r="L49" i="102"/>
  <c r="GB18" i="52"/>
  <c r="EV93" i="52"/>
  <c r="CK33" i="48"/>
  <c r="CK66" i="48"/>
  <c r="EC34" i="47"/>
  <c r="EC67" i="47"/>
  <c r="CJ203" i="52"/>
  <c r="B203" i="52"/>
  <c r="X317" i="52"/>
  <c r="BD240" i="52"/>
  <c r="BZ64" i="48"/>
  <c r="BZ31" i="48"/>
  <c r="BD315" i="52"/>
  <c r="H153" i="101"/>
  <c r="I153" i="101" s="1"/>
  <c r="A152" i="101"/>
  <c r="J153" i="101"/>
  <c r="CZ240" i="52"/>
  <c r="AN242" i="52"/>
  <c r="FL241" i="52"/>
  <c r="BT389" i="52"/>
  <c r="GT314" i="52"/>
  <c r="GL315" i="52"/>
  <c r="A58" i="48"/>
  <c r="A25" i="48"/>
  <c r="EH131" i="52"/>
  <c r="DZ132" i="52"/>
  <c r="FN352" i="52"/>
  <c r="FF353" i="52"/>
  <c r="X130" i="52"/>
  <c r="EH17" i="52"/>
  <c r="BD389" i="52"/>
  <c r="H51" i="101"/>
  <c r="I51" i="101" s="1"/>
  <c r="A50" i="101"/>
  <c r="J51" i="101"/>
  <c r="H36" i="21"/>
  <c r="I36" i="21" s="1"/>
  <c r="A35" i="21"/>
  <c r="J36" i="21"/>
  <c r="GR57" i="52"/>
  <c r="DJ244" i="52"/>
  <c r="DR243" i="52"/>
  <c r="FN389" i="52"/>
  <c r="FF390" i="52"/>
  <c r="GB241" i="52"/>
  <c r="CZ58" i="52"/>
  <c r="B240" i="52"/>
  <c r="X240" i="52"/>
  <c r="CZ203" i="52"/>
  <c r="GB318" i="52"/>
  <c r="GB352" i="52"/>
  <c r="BD32" i="48"/>
  <c r="BD65" i="48"/>
  <c r="N37" i="43"/>
  <c r="L47" i="43"/>
  <c r="L36" i="43"/>
  <c r="N36" i="43" s="1"/>
  <c r="GB171" i="52"/>
  <c r="CV66" i="48"/>
  <c r="CV33" i="48"/>
  <c r="CT355" i="52"/>
  <c r="DB354" i="52"/>
  <c r="CZ129" i="52"/>
  <c r="CT18" i="52"/>
  <c r="B129" i="52"/>
  <c r="DP279" i="52"/>
  <c r="AH58" i="48"/>
  <c r="AH25" i="48"/>
  <c r="F15" i="8"/>
  <c r="G31" i="8"/>
  <c r="J114" i="101"/>
  <c r="A113" i="101"/>
  <c r="H114" i="101"/>
  <c r="I114" i="101" s="1"/>
  <c r="CZ168" i="52"/>
  <c r="BV203" i="52"/>
  <c r="BV18" i="52" s="1"/>
  <c r="BN204" i="52"/>
  <c r="BN281" i="52"/>
  <c r="BV280" i="52"/>
  <c r="CJ240" i="52"/>
  <c r="CD390" i="52"/>
  <c r="CL389" i="52"/>
  <c r="FL56" i="52"/>
  <c r="X282" i="52"/>
  <c r="F32" i="83"/>
  <c r="E6" i="83"/>
  <c r="GR206" i="52"/>
  <c r="DP58" i="52"/>
  <c r="FL130" i="52"/>
  <c r="CJ18" i="52"/>
  <c r="DZ279" i="52"/>
  <c r="EH278" i="52"/>
  <c r="A69" i="101"/>
  <c r="H70" i="101"/>
  <c r="I70" i="101" s="1"/>
  <c r="J70" i="101"/>
  <c r="J15" i="53"/>
  <c r="M15" i="53"/>
  <c r="EV168" i="52"/>
  <c r="GB130" i="52"/>
  <c r="DB17" i="52"/>
  <c r="AH30" i="47"/>
  <c r="AH63" i="47"/>
  <c r="CZ389" i="52"/>
  <c r="EF203" i="52"/>
  <c r="L34" i="47"/>
  <c r="L67" i="47"/>
  <c r="GR391" i="52"/>
  <c r="GT167" i="52"/>
  <c r="GL168" i="52"/>
  <c r="DG53" i="48"/>
  <c r="DG20" i="48"/>
  <c r="W33" i="47"/>
  <c r="W66" i="47"/>
  <c r="CT94" i="52"/>
  <c r="DB93" i="52"/>
  <c r="FN18" i="52"/>
  <c r="H92" i="52"/>
  <c r="Z92" i="52"/>
  <c r="R93" i="52"/>
  <c r="EF58" i="52"/>
  <c r="DR315" i="52"/>
  <c r="DJ316" i="52"/>
  <c r="X204" i="52"/>
  <c r="BV57" i="52"/>
  <c r="BN58" i="52"/>
  <c r="BO31" i="48"/>
  <c r="BO64" i="48"/>
  <c r="EF389" i="52"/>
  <c r="B166" i="52"/>
  <c r="X166" i="52"/>
  <c r="BT317" i="52"/>
  <c r="BD18" i="52"/>
  <c r="AP205" i="52"/>
  <c r="AH206" i="52"/>
  <c r="AP353" i="52"/>
  <c r="AH354" i="52"/>
  <c r="EX390" i="52"/>
  <c r="EP391" i="52"/>
  <c r="L22" i="48"/>
  <c r="L55" i="48"/>
  <c r="DP203" i="52"/>
  <c r="GR95" i="52"/>
  <c r="GD388" i="52"/>
  <c r="FV389" i="52"/>
  <c r="FV19" i="52" s="1"/>
  <c r="BT241" i="52"/>
  <c r="CZ321" i="52"/>
  <c r="AN277" i="52"/>
  <c r="B277" i="52"/>
  <c r="BT98" i="52"/>
  <c r="AH316" i="52"/>
  <c r="AP315" i="52"/>
  <c r="EP353" i="52"/>
  <c r="EX352" i="52"/>
  <c r="CJ353" i="52"/>
  <c r="FL278" i="52"/>
  <c r="CJ278" i="52"/>
  <c r="EP278" i="52"/>
  <c r="EX277" i="52"/>
  <c r="GR18" i="52"/>
  <c r="BD169" i="52"/>
  <c r="EC24" i="48"/>
  <c r="EC57" i="48"/>
  <c r="AX281" i="52"/>
  <c r="BF280" i="52"/>
  <c r="A34" i="47"/>
  <c r="A67" i="47"/>
  <c r="CJ166" i="52"/>
  <c r="DG32" i="47"/>
  <c r="DG65" i="47"/>
  <c r="BZ66" i="47"/>
  <c r="BZ33" i="47"/>
  <c r="GD93" i="52"/>
  <c r="FV94" i="52"/>
  <c r="GB205" i="52"/>
  <c r="A36" i="33"/>
  <c r="G37" i="33"/>
  <c r="I37" i="33" s="1"/>
  <c r="DP96" i="52"/>
  <c r="EX242" i="52"/>
  <c r="EP243" i="52"/>
  <c r="A168" i="76"/>
  <c r="M154" i="76"/>
  <c r="EH241" i="52"/>
  <c r="DZ242" i="52"/>
  <c r="DJ354" i="52"/>
  <c r="DR353" i="52"/>
  <c r="EX57" i="52"/>
  <c r="EP58" i="52"/>
  <c r="DR61" i="48"/>
  <c r="DR28" i="48"/>
  <c r="CL316" i="52"/>
  <c r="CD317" i="52"/>
  <c r="G62" i="79"/>
  <c r="H51" i="79"/>
  <c r="H56" i="79" s="1"/>
  <c r="H62" i="79" s="1"/>
  <c r="B92" i="52"/>
  <c r="EF166" i="52"/>
  <c r="GT129" i="52"/>
  <c r="GT18" i="52" s="1"/>
  <c r="GL130" i="52"/>
  <c r="GB279" i="52"/>
  <c r="GT241" i="52"/>
  <c r="GL242" i="52"/>
  <c r="EF353" i="52"/>
  <c r="AH131" i="52"/>
  <c r="AP130" i="52"/>
  <c r="DP131" i="52"/>
  <c r="I31" i="44"/>
  <c r="G32" i="44"/>
  <c r="AS34" i="47"/>
  <c r="AS67" i="47"/>
  <c r="DP166" i="52"/>
  <c r="DJ18" i="52"/>
  <c r="AH95" i="52"/>
  <c r="AP94" i="52"/>
  <c r="H9" i="79"/>
  <c r="H14" i="79" s="1"/>
  <c r="H20" i="79" s="1"/>
  <c r="G20" i="79"/>
  <c r="BF55" i="52"/>
  <c r="AX56" i="52"/>
  <c r="BT18" i="52"/>
  <c r="AS60" i="48"/>
  <c r="AS27" i="48"/>
  <c r="EV18" i="52"/>
  <c r="G37" i="44"/>
  <c r="I36" i="44"/>
  <c r="FV58" i="52"/>
  <c r="GD57" i="52"/>
  <c r="FN314" i="52"/>
  <c r="FF315" i="52"/>
  <c r="FL204" i="52"/>
  <c r="BD131" i="52"/>
  <c r="H17" i="52"/>
  <c r="R18" i="52"/>
  <c r="X55" i="52"/>
  <c r="B55" i="52"/>
  <c r="J54" i="52"/>
  <c r="J17" i="52" s="1"/>
  <c r="Z17" i="52"/>
  <c r="DR33" i="47" l="1"/>
  <c r="DR66" i="47"/>
  <c r="CK33" i="47"/>
  <c r="CK66" i="47"/>
  <c r="CV66" i="47"/>
  <c r="CV33" i="47"/>
  <c r="BD33" i="47"/>
  <c r="BD66" i="47"/>
  <c r="BO33" i="47"/>
  <c r="BO66" i="47"/>
  <c r="GB19" i="52"/>
  <c r="BZ32" i="47"/>
  <c r="BZ65" i="47"/>
  <c r="BV168" i="52"/>
  <c r="BN169" i="52"/>
  <c r="FL315" i="52"/>
  <c r="AS59" i="48"/>
  <c r="AS26" i="48"/>
  <c r="GR130" i="52"/>
  <c r="GL19" i="52"/>
  <c r="EV58" i="52"/>
  <c r="L54" i="48"/>
  <c r="L21" i="48"/>
  <c r="L33" i="47"/>
  <c r="L66" i="47"/>
  <c r="FN56" i="52"/>
  <c r="FF57" i="52"/>
  <c r="D15" i="8"/>
  <c r="F31" i="8"/>
  <c r="FL390" i="52"/>
  <c r="B389" i="52"/>
  <c r="A24" i="48"/>
  <c r="A57" i="48"/>
  <c r="FN241" i="52"/>
  <c r="FF242" i="52"/>
  <c r="EC66" i="47"/>
  <c r="EC33" i="47"/>
  <c r="GL354" i="52"/>
  <c r="GT353" i="52"/>
  <c r="DP391" i="52"/>
  <c r="BT131" i="52"/>
  <c r="BN354" i="52"/>
  <c r="BV353" i="52"/>
  <c r="AN392" i="52"/>
  <c r="CJ131" i="52"/>
  <c r="EV137" i="52"/>
  <c r="CL57" i="52"/>
  <c r="CD58" i="52"/>
  <c r="W32" i="47"/>
  <c r="W65" i="47"/>
  <c r="AN95" i="52"/>
  <c r="AS66" i="47"/>
  <c r="AS33" i="47"/>
  <c r="DR27" i="48"/>
  <c r="DR60" i="48"/>
  <c r="DR96" i="52"/>
  <c r="DJ97" i="52"/>
  <c r="GD205" i="52"/>
  <c r="FV206" i="52"/>
  <c r="BN242" i="52"/>
  <c r="BV241" i="52"/>
  <c r="AN354" i="52"/>
  <c r="B93" i="52"/>
  <c r="X93" i="52"/>
  <c r="DG52" i="48"/>
  <c r="DG19" i="48"/>
  <c r="D6" i="83"/>
  <c r="E32" i="83"/>
  <c r="BT281" i="52"/>
  <c r="DB168" i="52"/>
  <c r="CT169" i="52"/>
  <c r="BD31" i="48"/>
  <c r="BD64" i="48"/>
  <c r="GD241" i="52"/>
  <c r="FV242" i="52"/>
  <c r="H50" i="101"/>
  <c r="I50" i="101" s="1"/>
  <c r="A49" i="101"/>
  <c r="J50" i="101"/>
  <c r="AX390" i="52"/>
  <c r="BF389" i="52"/>
  <c r="H389" i="52"/>
  <c r="DB240" i="52"/>
  <c r="CT241" i="52"/>
  <c r="AX316" i="52"/>
  <c r="BF315" i="52"/>
  <c r="H28" i="101"/>
  <c r="I28" i="101" s="1"/>
  <c r="A27" i="101"/>
  <c r="J28" i="101"/>
  <c r="R392" i="52"/>
  <c r="Z391" i="52"/>
  <c r="FN97" i="52"/>
  <c r="FF98" i="52"/>
  <c r="EC56" i="48"/>
  <c r="EC23" i="48"/>
  <c r="EV278" i="52"/>
  <c r="AN131" i="52"/>
  <c r="EF242" i="52"/>
  <c r="EV243" i="52"/>
  <c r="FN278" i="52"/>
  <c r="FF279" i="52"/>
  <c r="BV98" i="52"/>
  <c r="BN99" i="52"/>
  <c r="BN318" i="52"/>
  <c r="BV317" i="52"/>
  <c r="DZ390" i="52"/>
  <c r="EH389" i="52"/>
  <c r="FN130" i="52"/>
  <c r="FF131" i="52"/>
  <c r="CL240" i="52"/>
  <c r="CD241" i="52"/>
  <c r="CZ355" i="52"/>
  <c r="GD171" i="52"/>
  <c r="FV172" i="52"/>
  <c r="BN390" i="52"/>
  <c r="BV389" i="52"/>
  <c r="CK65" i="48"/>
  <c r="CK32" i="48"/>
  <c r="EP19" i="52"/>
  <c r="L51" i="102"/>
  <c r="N49" i="102"/>
  <c r="EP316" i="52"/>
  <c r="EX315" i="52"/>
  <c r="EV209" i="52"/>
  <c r="J353" i="52"/>
  <c r="AX206" i="52"/>
  <c r="BF205" i="52"/>
  <c r="J203" i="52"/>
  <c r="B315" i="52"/>
  <c r="A66" i="47"/>
  <c r="A33" i="47"/>
  <c r="AN206" i="52"/>
  <c r="BT58" i="52"/>
  <c r="GD130" i="52"/>
  <c r="FV131" i="52"/>
  <c r="AH57" i="48"/>
  <c r="AH24" i="48"/>
  <c r="Z130" i="52"/>
  <c r="J130" i="52" s="1"/>
  <c r="R131" i="52"/>
  <c r="BF240" i="52"/>
  <c r="AX241" i="52"/>
  <c r="FN168" i="52"/>
  <c r="FF169" i="52"/>
  <c r="FV280" i="52"/>
  <c r="GD279" i="52"/>
  <c r="DG64" i="47"/>
  <c r="DG31" i="47"/>
  <c r="J315" i="52"/>
  <c r="CT322" i="52"/>
  <c r="DB321" i="52"/>
  <c r="GT95" i="52"/>
  <c r="GL96" i="52"/>
  <c r="H166" i="52"/>
  <c r="Z166" i="52"/>
  <c r="J166" i="52" s="1"/>
  <c r="R167" i="52"/>
  <c r="DZ59" i="52"/>
  <c r="EH58" i="52"/>
  <c r="CZ94" i="52"/>
  <c r="AH29" i="47"/>
  <c r="AH62" i="47"/>
  <c r="N15" i="53"/>
  <c r="B16" i="53"/>
  <c r="L15" i="53"/>
  <c r="EF279" i="52"/>
  <c r="CZ18" i="52"/>
  <c r="CT59" i="52"/>
  <c r="DB58" i="52"/>
  <c r="GL58" i="52"/>
  <c r="GT57" i="52"/>
  <c r="EF132" i="52"/>
  <c r="BZ30" i="48"/>
  <c r="BZ63" i="48"/>
  <c r="W65" i="48"/>
  <c r="W32" i="48"/>
  <c r="GL281" i="52"/>
  <c r="GT280" i="52"/>
  <c r="AX19" i="52"/>
  <c r="BD56" i="52"/>
  <c r="DZ354" i="52"/>
  <c r="EH353" i="52"/>
  <c r="DR203" i="52"/>
  <c r="DJ204" i="52"/>
  <c r="FN204" i="52"/>
  <c r="FF205" i="52"/>
  <c r="A35" i="33"/>
  <c r="G36" i="33"/>
  <c r="I36" i="33" s="1"/>
  <c r="BF169" i="52"/>
  <c r="AX170" i="52"/>
  <c r="CL278" i="52"/>
  <c r="CD279" i="52"/>
  <c r="AN316" i="52"/>
  <c r="AP277" i="52"/>
  <c r="J277" i="52" s="1"/>
  <c r="AH278" i="52"/>
  <c r="H277" i="52"/>
  <c r="EV391" i="52"/>
  <c r="BO30" i="48"/>
  <c r="BO63" i="48"/>
  <c r="DP316" i="52"/>
  <c r="DZ204" i="52"/>
  <c r="EH203" i="52"/>
  <c r="A112" i="101"/>
  <c r="J113" i="101"/>
  <c r="H113" i="101"/>
  <c r="I113" i="101" s="1"/>
  <c r="CV65" i="48"/>
  <c r="CV32" i="48"/>
  <c r="FV319" i="52"/>
  <c r="GD318" i="52"/>
  <c r="GR315" i="52"/>
  <c r="AH243" i="52"/>
  <c r="AP242" i="52"/>
  <c r="J152" i="101"/>
  <c r="A151" i="101"/>
  <c r="H152" i="101"/>
  <c r="I152" i="101" s="1"/>
  <c r="CL203" i="52"/>
  <c r="CD204" i="52"/>
  <c r="H203" i="52"/>
  <c r="EX93" i="52"/>
  <c r="EX19" i="52" s="1"/>
  <c r="EP94" i="52"/>
  <c r="AN168" i="52"/>
  <c r="AX93" i="52"/>
  <c r="BF92" i="52"/>
  <c r="J92" i="52" s="1"/>
  <c r="DZ317" i="52"/>
  <c r="EH316" i="52"/>
  <c r="X354" i="52"/>
  <c r="DB203" i="52"/>
  <c r="CT204" i="52"/>
  <c r="G38" i="44"/>
  <c r="I37" i="44"/>
  <c r="DP18" i="52"/>
  <c r="DR131" i="52"/>
  <c r="DJ132" i="52"/>
  <c r="GR242" i="52"/>
  <c r="EH166" i="52"/>
  <c r="DZ167" i="52"/>
  <c r="GB94" i="52"/>
  <c r="CL166" i="52"/>
  <c r="CD167" i="52"/>
  <c r="EV353" i="52"/>
  <c r="GB389" i="52"/>
  <c r="GL392" i="52"/>
  <c r="GT391" i="52"/>
  <c r="EX168" i="52"/>
  <c r="EP169" i="52"/>
  <c r="DR58" i="52"/>
  <c r="DJ59" i="52"/>
  <c r="CJ390" i="52"/>
  <c r="CT130" i="52"/>
  <c r="DB129" i="52"/>
  <c r="DB18" i="52" s="1"/>
  <c r="H129" i="52"/>
  <c r="H240" i="52"/>
  <c r="R241" i="52"/>
  <c r="Z240" i="52"/>
  <c r="J240" i="52" s="1"/>
  <c r="FL353" i="52"/>
  <c r="Z317" i="52"/>
  <c r="R318" i="52"/>
  <c r="CJ93" i="52"/>
  <c r="CD19" i="52"/>
  <c r="EH92" i="52"/>
  <c r="EH18" i="52" s="1"/>
  <c r="DZ93" i="52"/>
  <c r="A91" i="101"/>
  <c r="H92" i="101"/>
  <c r="I92" i="101" s="1"/>
  <c r="J92" i="101"/>
  <c r="BF359" i="52"/>
  <c r="AX360" i="52"/>
  <c r="DB389" i="52"/>
  <c r="CT390" i="52"/>
  <c r="R283" i="52"/>
  <c r="Z282" i="52"/>
  <c r="CT280" i="52"/>
  <c r="DB279" i="52"/>
  <c r="AX132" i="52"/>
  <c r="BF131" i="52"/>
  <c r="GB58" i="52"/>
  <c r="DR166" i="52"/>
  <c r="DR18" i="52" s="1"/>
  <c r="DJ167" i="52"/>
  <c r="CJ317" i="52"/>
  <c r="DP354" i="52"/>
  <c r="M168" i="76"/>
  <c r="A182" i="76"/>
  <c r="M182" i="76" s="1"/>
  <c r="GD19" i="52"/>
  <c r="BD281" i="52"/>
  <c r="CD354" i="52"/>
  <c r="CL353" i="52"/>
  <c r="R205" i="52"/>
  <c r="Z204" i="52"/>
  <c r="GR168" i="52"/>
  <c r="A68" i="101"/>
  <c r="J69" i="101"/>
  <c r="H69" i="101"/>
  <c r="I69" i="101" s="1"/>
  <c r="GL207" i="52"/>
  <c r="GT206" i="52"/>
  <c r="FF19" i="52"/>
  <c r="BT204" i="52"/>
  <c r="BN19" i="52"/>
  <c r="DJ280" i="52"/>
  <c r="DR279" i="52"/>
  <c r="N47" i="43"/>
  <c r="L49" i="43"/>
  <c r="FV353" i="52"/>
  <c r="B353" i="52" s="1"/>
  <c r="GD352" i="52"/>
  <c r="H352" i="52"/>
  <c r="DP244" i="52"/>
  <c r="A34" i="21"/>
  <c r="J35" i="21"/>
  <c r="H35" i="21"/>
  <c r="I35" i="21" s="1"/>
  <c r="CL18" i="52"/>
  <c r="EF18" i="52"/>
  <c r="AN56" i="52"/>
  <c r="AH19" i="52"/>
  <c r="J134" i="101"/>
  <c r="A133" i="101"/>
  <c r="H134" i="101"/>
  <c r="I134" i="101" s="1"/>
  <c r="B18" i="52"/>
  <c r="Z55" i="52"/>
  <c r="R56" i="52"/>
  <c r="H55" i="52"/>
  <c r="X18" i="52"/>
  <c r="CK32" i="47" l="1"/>
  <c r="CK65" i="47"/>
  <c r="DR32" i="47"/>
  <c r="DR65" i="47"/>
  <c r="BD65" i="47"/>
  <c r="BD32" i="47"/>
  <c r="CV32" i="47"/>
  <c r="CV65" i="47"/>
  <c r="BO65" i="47"/>
  <c r="BO32" i="47"/>
  <c r="B316" i="52"/>
  <c r="A67" i="101"/>
  <c r="J68" i="101"/>
  <c r="H68" i="101"/>
  <c r="I68" i="101" s="1"/>
  <c r="X318" i="52"/>
  <c r="AN243" i="52"/>
  <c r="AH393" i="52"/>
  <c r="AP392" i="52"/>
  <c r="AP56" i="52"/>
  <c r="AP19" i="52" s="1"/>
  <c r="AH57" i="52"/>
  <c r="DR244" i="52"/>
  <c r="DJ245" i="52"/>
  <c r="B87" i="43"/>
  <c r="B88" i="43" s="1"/>
  <c r="L57" i="43"/>
  <c r="N49" i="43"/>
  <c r="BF281" i="52"/>
  <c r="AX282" i="52"/>
  <c r="DZ19" i="52"/>
  <c r="EF93" i="52"/>
  <c r="CL93" i="52"/>
  <c r="CD94" i="52"/>
  <c r="DP59" i="52"/>
  <c r="GT242" i="52"/>
  <c r="GL243" i="52"/>
  <c r="AH169" i="52"/>
  <c r="AP168" i="52"/>
  <c r="CJ279" i="52"/>
  <c r="AX57" i="52"/>
  <c r="BF56" i="52"/>
  <c r="GR281" i="52"/>
  <c r="EH279" i="52"/>
  <c r="DZ280" i="52"/>
  <c r="BT99" i="52"/>
  <c r="J389" i="52"/>
  <c r="DG51" i="48"/>
  <c r="DG18" i="48"/>
  <c r="DP97" i="52"/>
  <c r="CL131" i="52"/>
  <c r="CD132" i="52"/>
  <c r="DR391" i="52"/>
  <c r="DJ392" i="52"/>
  <c r="A23" i="48"/>
  <c r="A56" i="48"/>
  <c r="FL57" i="52"/>
  <c r="CJ19" i="52"/>
  <c r="C6" i="83"/>
  <c r="C32" i="83" s="1"/>
  <c r="D32" i="83"/>
  <c r="EC32" i="47"/>
  <c r="EC65" i="47"/>
  <c r="DJ355" i="52"/>
  <c r="DR354" i="52"/>
  <c r="CZ280" i="52"/>
  <c r="X283" i="52"/>
  <c r="H151" i="101"/>
  <c r="I151" i="101" s="1"/>
  <c r="A150" i="101"/>
  <c r="J151" i="101"/>
  <c r="A111" i="101"/>
  <c r="J112" i="101"/>
  <c r="H112" i="101"/>
  <c r="I112" i="101" s="1"/>
  <c r="BD19" i="52"/>
  <c r="W64" i="48"/>
  <c r="W31" i="48"/>
  <c r="EH132" i="52"/>
  <c r="DZ133" i="52"/>
  <c r="EF59" i="52"/>
  <c r="AH207" i="52"/>
  <c r="AP206" i="52"/>
  <c r="GB172" i="52"/>
  <c r="DZ243" i="52"/>
  <c r="EH242" i="52"/>
  <c r="CZ241" i="52"/>
  <c r="BD390" i="52"/>
  <c r="GB242" i="52"/>
  <c r="FN19" i="52"/>
  <c r="FF316" i="52"/>
  <c r="FN315" i="52"/>
  <c r="H315" i="52"/>
  <c r="BZ64" i="47"/>
  <c r="BZ31" i="47"/>
  <c r="AN19" i="52"/>
  <c r="DP280" i="52"/>
  <c r="EX353" i="52"/>
  <c r="EP354" i="52"/>
  <c r="BD170" i="52"/>
  <c r="H133" i="101"/>
  <c r="I133" i="101" s="1"/>
  <c r="A132" i="101"/>
  <c r="J133" i="101"/>
  <c r="H34" i="21"/>
  <c r="A33" i="21"/>
  <c r="J34" i="21"/>
  <c r="J48" i="21" s="1"/>
  <c r="BT19" i="52"/>
  <c r="DP167" i="52"/>
  <c r="DJ19" i="52"/>
  <c r="FV390" i="52"/>
  <c r="GD389" i="52"/>
  <c r="EF167" i="52"/>
  <c r="BO29" i="48"/>
  <c r="BO62" i="48"/>
  <c r="A34" i="33"/>
  <c r="G35" i="33"/>
  <c r="I35" i="33" s="1"/>
  <c r="M16" i="53"/>
  <c r="J16" i="53"/>
  <c r="DB94" i="52"/>
  <c r="CT95" i="52"/>
  <c r="A32" i="47"/>
  <c r="A65" i="47"/>
  <c r="EP210" i="52"/>
  <c r="EX209" i="52"/>
  <c r="N51" i="102"/>
  <c r="L61" i="102"/>
  <c r="C82" i="102"/>
  <c r="C84" i="102" s="1"/>
  <c r="FL131" i="52"/>
  <c r="X392" i="52"/>
  <c r="BT242" i="52"/>
  <c r="GB206" i="52"/>
  <c r="BN132" i="52"/>
  <c r="BV131" i="52"/>
  <c r="CJ354" i="52"/>
  <c r="CL390" i="52"/>
  <c r="CD391" i="52"/>
  <c r="GB319" i="52"/>
  <c r="GB280" i="52"/>
  <c r="X131" i="52"/>
  <c r="BV58" i="52"/>
  <c r="BN59" i="52"/>
  <c r="BD206" i="52"/>
  <c r="EV19" i="52"/>
  <c r="BT390" i="52"/>
  <c r="BT318" i="52"/>
  <c r="EP279" i="52"/>
  <c r="EX278" i="52"/>
  <c r="AP354" i="52"/>
  <c r="AH355" i="52"/>
  <c r="AP95" i="52"/>
  <c r="AH96" i="52"/>
  <c r="CJ58" i="52"/>
  <c r="EP138" i="52"/>
  <c r="EX137" i="52"/>
  <c r="AS58" i="48"/>
  <c r="AS25" i="48"/>
  <c r="CT356" i="52"/>
  <c r="DB355" i="52"/>
  <c r="AP131" i="52"/>
  <c r="AH132" i="52"/>
  <c r="CZ130" i="52"/>
  <c r="CT19" i="52"/>
  <c r="B130" i="52"/>
  <c r="GL169" i="52"/>
  <c r="GT168" i="52"/>
  <c r="X205" i="52"/>
  <c r="GD58" i="52"/>
  <c r="FV59" i="52"/>
  <c r="BD132" i="52"/>
  <c r="H91" i="101"/>
  <c r="I91" i="101" s="1"/>
  <c r="A90" i="101"/>
  <c r="J91" i="101"/>
  <c r="B241" i="52"/>
  <c r="X241" i="52"/>
  <c r="FV20" i="52"/>
  <c r="BD93" i="52"/>
  <c r="AH317" i="52"/>
  <c r="AP316" i="52"/>
  <c r="EF354" i="52"/>
  <c r="DG30" i="47"/>
  <c r="DG63" i="47"/>
  <c r="GB131" i="52"/>
  <c r="CK31" i="48"/>
  <c r="CK64" i="48"/>
  <c r="CJ241" i="52"/>
  <c r="EX243" i="52"/>
  <c r="EP244" i="52"/>
  <c r="FL98" i="52"/>
  <c r="H49" i="101"/>
  <c r="I49" i="101" s="1"/>
  <c r="A48" i="101"/>
  <c r="J49" i="101"/>
  <c r="BN282" i="52"/>
  <c r="BV281" i="52"/>
  <c r="FL242" i="52"/>
  <c r="C15" i="8"/>
  <c r="C31" i="8" s="1"/>
  <c r="C33" i="8" s="1"/>
  <c r="D31" i="8"/>
  <c r="D33" i="8" s="1"/>
  <c r="EX58" i="52"/>
  <c r="EP59" i="52"/>
  <c r="CZ204" i="52"/>
  <c r="DJ317" i="52"/>
  <c r="DR316" i="52"/>
  <c r="FL169" i="52"/>
  <c r="W31" i="47"/>
  <c r="W64" i="47"/>
  <c r="L53" i="48"/>
  <c r="L20" i="48"/>
  <c r="BV204" i="52"/>
  <c r="BV19" i="52" s="1"/>
  <c r="BN205" i="52"/>
  <c r="FF354" i="52"/>
  <c r="FN353" i="52"/>
  <c r="EV169" i="52"/>
  <c r="GR392" i="52"/>
  <c r="CJ167" i="52"/>
  <c r="GD94" i="52"/>
  <c r="FV95" i="52"/>
  <c r="DP132" i="52"/>
  <c r="GL316" i="52"/>
  <c r="GT315" i="52"/>
  <c r="CV64" i="48"/>
  <c r="CV31" i="48"/>
  <c r="AN278" i="52"/>
  <c r="B278" i="52"/>
  <c r="DP204" i="52"/>
  <c r="BZ29" i="48"/>
  <c r="BZ62" i="48"/>
  <c r="AH28" i="47"/>
  <c r="AH61" i="47"/>
  <c r="GR96" i="52"/>
  <c r="BD241" i="52"/>
  <c r="EF390" i="52"/>
  <c r="EC55" i="48"/>
  <c r="EC22" i="48"/>
  <c r="BD316" i="52"/>
  <c r="BD63" i="48"/>
  <c r="BD30" i="48"/>
  <c r="CZ169" i="52"/>
  <c r="DR59" i="48"/>
  <c r="DR26" i="48"/>
  <c r="BF18" i="52"/>
  <c r="BT354" i="52"/>
  <c r="FN390" i="52"/>
  <c r="FF391" i="52"/>
  <c r="BD360" i="52"/>
  <c r="AX379" i="52"/>
  <c r="AX378" i="52"/>
  <c r="AX380" i="52"/>
  <c r="GR58" i="52"/>
  <c r="AH23" i="48"/>
  <c r="AH56" i="48"/>
  <c r="EV316" i="52"/>
  <c r="GT130" i="52"/>
  <c r="GT19" i="52" s="1"/>
  <c r="GL131" i="52"/>
  <c r="GR207" i="52"/>
  <c r="GB353" i="52"/>
  <c r="FL19" i="52"/>
  <c r="CD318" i="52"/>
  <c r="CL317" i="52"/>
  <c r="CZ390" i="52"/>
  <c r="Z354" i="52"/>
  <c r="R355" i="52"/>
  <c r="EF317" i="52"/>
  <c r="EV94" i="52"/>
  <c r="EP20" i="52"/>
  <c r="CJ204" i="52"/>
  <c r="B204" i="52"/>
  <c r="EF204" i="52"/>
  <c r="EP392" i="52"/>
  <c r="EX391" i="52"/>
  <c r="FL205" i="52"/>
  <c r="CZ59" i="52"/>
  <c r="B167" i="52"/>
  <c r="X167" i="52"/>
  <c r="CZ322" i="52"/>
  <c r="FL279" i="52"/>
  <c r="A26" i="101"/>
  <c r="H27" i="101"/>
  <c r="I27" i="101" s="1"/>
  <c r="J27" i="101"/>
  <c r="H93" i="52"/>
  <c r="R94" i="52"/>
  <c r="Z93" i="52"/>
  <c r="AS65" i="47"/>
  <c r="AS32" i="47"/>
  <c r="GR354" i="52"/>
  <c r="L65" i="47"/>
  <c r="L32" i="47"/>
  <c r="GR19" i="52"/>
  <c r="BT169" i="52"/>
  <c r="H18" i="52"/>
  <c r="B56" i="52"/>
  <c r="R19" i="52"/>
  <c r="X56" i="52"/>
  <c r="J55" i="52"/>
  <c r="J18" i="52" s="1"/>
  <c r="Z18" i="52"/>
  <c r="DR31" i="47" l="1"/>
  <c r="DR64" i="47"/>
  <c r="CK64" i="47"/>
  <c r="CK31" i="47"/>
  <c r="CV64" i="47"/>
  <c r="CV31" i="47"/>
  <c r="BO31" i="47"/>
  <c r="BO64" i="47"/>
  <c r="BD31" i="47"/>
  <c r="BD64" i="47"/>
  <c r="H48" i="21"/>
  <c r="I34" i="21"/>
  <c r="I48" i="21" s="1"/>
  <c r="FV243" i="52"/>
  <c r="GD242" i="52"/>
  <c r="DP355" i="52"/>
  <c r="BV169" i="52"/>
  <c r="BN170" i="52"/>
  <c r="CT60" i="52"/>
  <c r="DB59" i="52"/>
  <c r="FF206" i="52"/>
  <c r="FN205" i="52"/>
  <c r="CL204" i="52"/>
  <c r="CD205" i="52"/>
  <c r="X355" i="52"/>
  <c r="CJ318" i="52"/>
  <c r="AH60" i="47"/>
  <c r="AH27" i="47"/>
  <c r="GB95" i="52"/>
  <c r="DB204" i="52"/>
  <c r="CT205" i="52"/>
  <c r="FN242" i="52"/>
  <c r="FF243" i="52"/>
  <c r="FF99" i="52"/>
  <c r="FN98" i="52"/>
  <c r="DG62" i="47"/>
  <c r="DG29" i="47"/>
  <c r="AX94" i="52"/>
  <c r="BF93" i="52"/>
  <c r="GB59" i="52"/>
  <c r="BT59" i="52"/>
  <c r="CJ391" i="52"/>
  <c r="BV242" i="52"/>
  <c r="BN243" i="52"/>
  <c r="DZ168" i="52"/>
  <c r="EH167" i="52"/>
  <c r="J33" i="21"/>
  <c r="H33" i="21"/>
  <c r="I33" i="21" s="1"/>
  <c r="A32" i="21"/>
  <c r="DR280" i="52"/>
  <c r="DJ281" i="52"/>
  <c r="FN57" i="52"/>
  <c r="FF58" i="52"/>
  <c r="DP392" i="52"/>
  <c r="AN169" i="52"/>
  <c r="DZ94" i="52"/>
  <c r="EH93" i="52"/>
  <c r="EH19" i="52" s="1"/>
  <c r="AN57" i="52"/>
  <c r="H67" i="101"/>
  <c r="I67" i="101" s="1"/>
  <c r="A66" i="101"/>
  <c r="J67" i="101"/>
  <c r="GR131" i="52"/>
  <c r="GL20" i="52"/>
  <c r="DZ391" i="52"/>
  <c r="EH390" i="52"/>
  <c r="EV354" i="52"/>
  <c r="EF19" i="52"/>
  <c r="H48" i="101"/>
  <c r="I48" i="101" s="1"/>
  <c r="J48" i="101"/>
  <c r="A47" i="101"/>
  <c r="BV390" i="52"/>
  <c r="BN391" i="52"/>
  <c r="A31" i="47"/>
  <c r="A64" i="47"/>
  <c r="CL241" i="52"/>
  <c r="CD242" i="52"/>
  <c r="DP245" i="52"/>
  <c r="GT207" i="52"/>
  <c r="GL208" i="52"/>
  <c r="BN355" i="52"/>
  <c r="BV354" i="52"/>
  <c r="J354" i="52" s="1"/>
  <c r="BZ61" i="48"/>
  <c r="BZ28" i="48"/>
  <c r="BT205" i="52"/>
  <c r="BN20" i="52"/>
  <c r="DP317" i="52"/>
  <c r="BF132" i="52"/>
  <c r="AX133" i="52"/>
  <c r="CZ19" i="52"/>
  <c r="AN132" i="52"/>
  <c r="CD59" i="52"/>
  <c r="CL58" i="52"/>
  <c r="N16" i="53"/>
  <c r="L16" i="53"/>
  <c r="B17" i="53"/>
  <c r="DP19" i="52"/>
  <c r="A131" i="101"/>
  <c r="J132" i="101"/>
  <c r="H132" i="101"/>
  <c r="I132" i="101" s="1"/>
  <c r="EF243" i="52"/>
  <c r="EF133" i="52"/>
  <c r="DB280" i="52"/>
  <c r="CT281" i="52"/>
  <c r="EC64" i="47"/>
  <c r="EC31" i="47"/>
  <c r="A55" i="48"/>
  <c r="A22" i="48"/>
  <c r="CJ94" i="52"/>
  <c r="H26" i="101"/>
  <c r="I26" i="101" s="1"/>
  <c r="A25" i="101"/>
  <c r="J26" i="101"/>
  <c r="H241" i="52"/>
  <c r="R242" i="52"/>
  <c r="Z241" i="52"/>
  <c r="CZ356" i="52"/>
  <c r="GL355" i="52"/>
  <c r="GT354" i="52"/>
  <c r="DZ318" i="52"/>
  <c r="EH317" i="52"/>
  <c r="FL391" i="52"/>
  <c r="DB169" i="52"/>
  <c r="CT170" i="52"/>
  <c r="DR132" i="52"/>
  <c r="DJ133" i="52"/>
  <c r="GL393" i="52"/>
  <c r="GT392" i="52"/>
  <c r="FL354" i="52"/>
  <c r="EV244" i="52"/>
  <c r="EH354" i="52"/>
  <c r="DZ355" i="52"/>
  <c r="AN317" i="52"/>
  <c r="CT131" i="52"/>
  <c r="DB130" i="52"/>
  <c r="H130" i="52"/>
  <c r="BV318" i="52"/>
  <c r="BN319" i="52"/>
  <c r="BF206" i="52"/>
  <c r="AX207" i="52"/>
  <c r="GD206" i="52"/>
  <c r="FV207" i="52"/>
  <c r="FF132" i="52"/>
  <c r="FN131" i="52"/>
  <c r="BO28" i="48"/>
  <c r="BO61" i="48"/>
  <c r="DR167" i="52"/>
  <c r="DJ168" i="52"/>
  <c r="CT242" i="52"/>
  <c r="DB241" i="52"/>
  <c r="Z283" i="52"/>
  <c r="R284" i="52"/>
  <c r="DJ98" i="52"/>
  <c r="DR97" i="52"/>
  <c r="BD57" i="52"/>
  <c r="GR243" i="52"/>
  <c r="L62" i="43"/>
  <c r="L73" i="43" s="1"/>
  <c r="N57" i="43"/>
  <c r="N62" i="43" s="1"/>
  <c r="R319" i="52"/>
  <c r="Z318" i="52"/>
  <c r="AH55" i="48"/>
  <c r="AH22" i="48"/>
  <c r="EX169" i="52"/>
  <c r="EP170" i="52"/>
  <c r="AN96" i="52"/>
  <c r="J93" i="52"/>
  <c r="X94" i="52"/>
  <c r="DB322" i="52"/>
  <c r="CT323" i="52"/>
  <c r="EV20" i="52"/>
  <c r="GT58" i="52"/>
  <c r="GL59" i="52"/>
  <c r="BD29" i="48"/>
  <c r="BD62" i="48"/>
  <c r="EC54" i="48"/>
  <c r="EC21" i="48"/>
  <c r="GT96" i="52"/>
  <c r="GL97" i="52"/>
  <c r="AH279" i="52"/>
  <c r="AH20" i="52" s="1"/>
  <c r="AP278" i="52"/>
  <c r="J278" i="52" s="1"/>
  <c r="H278" i="52"/>
  <c r="GR316" i="52"/>
  <c r="H204" i="52"/>
  <c r="FN169" i="52"/>
  <c r="FF170" i="52"/>
  <c r="EV59" i="52"/>
  <c r="CK30" i="48"/>
  <c r="CK63" i="48"/>
  <c r="GR169" i="52"/>
  <c r="FV281" i="52"/>
  <c r="GD280" i="52"/>
  <c r="CZ95" i="52"/>
  <c r="DZ60" i="52"/>
  <c r="EH59" i="52"/>
  <c r="CJ132" i="52"/>
  <c r="DJ60" i="52"/>
  <c r="DR59" i="52"/>
  <c r="GD353" i="52"/>
  <c r="FV354" i="52"/>
  <c r="AN393" i="52"/>
  <c r="DB390" i="52"/>
  <c r="CT391" i="52"/>
  <c r="AX317" i="52"/>
  <c r="BF316" i="52"/>
  <c r="J316" i="52" s="1"/>
  <c r="AS31" i="47"/>
  <c r="AS64" i="47"/>
  <c r="FN279" i="52"/>
  <c r="FF280" i="52"/>
  <c r="EV392" i="52"/>
  <c r="EX316" i="52"/>
  <c r="EP317" i="52"/>
  <c r="DR25" i="48"/>
  <c r="DR58" i="48"/>
  <c r="CL167" i="52"/>
  <c r="CL19" i="52" s="1"/>
  <c r="CD168" i="52"/>
  <c r="CD20" i="52" s="1"/>
  <c r="L52" i="48"/>
  <c r="L19" i="48"/>
  <c r="BT282" i="52"/>
  <c r="FV132" i="52"/>
  <c r="GD131" i="52"/>
  <c r="GD20" i="52" s="1"/>
  <c r="GB20" i="52"/>
  <c r="H90" i="101"/>
  <c r="I90" i="101" s="1"/>
  <c r="A89" i="101"/>
  <c r="J90" i="101"/>
  <c r="AS57" i="48"/>
  <c r="AS24" i="48"/>
  <c r="EV138" i="52"/>
  <c r="EP157" i="52"/>
  <c r="EP156" i="52"/>
  <c r="EP158" i="52"/>
  <c r="FV320" i="52"/>
  <c r="GD319" i="52"/>
  <c r="CD355" i="52"/>
  <c r="CL354" i="52"/>
  <c r="GB390" i="52"/>
  <c r="BF170" i="52"/>
  <c r="AX171" i="52"/>
  <c r="B390" i="52"/>
  <c r="W63" i="48"/>
  <c r="W30" i="48"/>
  <c r="DG50" i="48"/>
  <c r="DG17" i="48"/>
  <c r="BN100" i="52"/>
  <c r="BV99" i="52"/>
  <c r="GL282" i="52"/>
  <c r="GT281" i="52"/>
  <c r="AH244" i="52"/>
  <c r="AP243" i="52"/>
  <c r="H167" i="52"/>
  <c r="Z167" i="52"/>
  <c r="J167" i="52" s="1"/>
  <c r="R168" i="52"/>
  <c r="W30" i="47"/>
  <c r="W63" i="47"/>
  <c r="H150" i="101"/>
  <c r="I150" i="101" s="1"/>
  <c r="A149" i="101"/>
  <c r="J150" i="101"/>
  <c r="CL279" i="52"/>
  <c r="CD280" i="52"/>
  <c r="EH204" i="52"/>
  <c r="DZ205" i="52"/>
  <c r="A33" i="33"/>
  <c r="G34" i="33"/>
  <c r="GD172" i="52"/>
  <c r="FV173" i="52"/>
  <c r="L31" i="47"/>
  <c r="L64" i="47"/>
  <c r="EP95" i="52"/>
  <c r="EX94" i="52"/>
  <c r="EX20" i="52" s="1"/>
  <c r="BF360" i="52"/>
  <c r="AX361" i="52"/>
  <c r="BD380" i="52"/>
  <c r="BD378" i="52"/>
  <c r="BD379" i="52"/>
  <c r="BF241" i="52"/>
  <c r="BF19" i="52" s="1"/>
  <c r="AX242" i="52"/>
  <c r="DJ205" i="52"/>
  <c r="DR204" i="52"/>
  <c r="CV63" i="48"/>
  <c r="CV30" i="48"/>
  <c r="R206" i="52"/>
  <c r="Z205" i="52"/>
  <c r="AN355" i="52"/>
  <c r="EV279" i="52"/>
  <c r="Z131" i="52"/>
  <c r="J131" i="52" s="1"/>
  <c r="R132" i="52"/>
  <c r="J204" i="52"/>
  <c r="BT132" i="52"/>
  <c r="Z392" i="52"/>
  <c r="R393" i="52"/>
  <c r="L63" i="102"/>
  <c r="N61" i="102"/>
  <c r="EV210" i="52"/>
  <c r="BZ30" i="47"/>
  <c r="BZ63" i="47"/>
  <c r="FL316" i="52"/>
  <c r="BF390" i="52"/>
  <c r="J390" i="52" s="1"/>
  <c r="AX391" i="52"/>
  <c r="H390" i="52"/>
  <c r="AN207" i="52"/>
  <c r="H111" i="101"/>
  <c r="I111" i="101" s="1"/>
  <c r="A110" i="101"/>
  <c r="J111" i="101"/>
  <c r="FF20" i="52"/>
  <c r="EF280" i="52"/>
  <c r="BD282" i="52"/>
  <c r="H353" i="52"/>
  <c r="H56" i="52"/>
  <c r="R57" i="52"/>
  <c r="Z56" i="52"/>
  <c r="B19" i="52"/>
  <c r="X19" i="52"/>
  <c r="CK30" i="47" l="1"/>
  <c r="CK63" i="47"/>
  <c r="DR30" i="47"/>
  <c r="DR63" i="47"/>
  <c r="BO30" i="47"/>
  <c r="BO63" i="47"/>
  <c r="CV30" i="47"/>
  <c r="CV63" i="47"/>
  <c r="BD63" i="47"/>
  <c r="BD30" i="47"/>
  <c r="CJ20" i="52"/>
  <c r="AN20" i="52"/>
  <c r="BN206" i="52"/>
  <c r="BV205" i="52"/>
  <c r="BV20" i="52" s="1"/>
  <c r="GD59" i="52"/>
  <c r="FV60" i="52"/>
  <c r="BD94" i="52"/>
  <c r="FL206" i="52"/>
  <c r="J205" i="52"/>
  <c r="BD242" i="52"/>
  <c r="BD361" i="52"/>
  <c r="EV95" i="52"/>
  <c r="GB173" i="52"/>
  <c r="W29" i="47"/>
  <c r="W62" i="47"/>
  <c r="BD317" i="52"/>
  <c r="DB95" i="52"/>
  <c r="CT96" i="52"/>
  <c r="GL317" i="52"/>
  <c r="GT316" i="52"/>
  <c r="EC53" i="48"/>
  <c r="EC20" i="48"/>
  <c r="GR59" i="52"/>
  <c r="AX20" i="52"/>
  <c r="CZ242" i="52"/>
  <c r="BT319" i="52"/>
  <c r="DB19" i="52"/>
  <c r="EF355" i="52"/>
  <c r="DP133" i="52"/>
  <c r="FN391" i="52"/>
  <c r="FF392" i="52"/>
  <c r="EC30" i="47"/>
  <c r="EC63" i="47"/>
  <c r="BT355" i="52"/>
  <c r="A46" i="101"/>
  <c r="H47" i="101"/>
  <c r="I47" i="101" s="1"/>
  <c r="J47" i="101"/>
  <c r="GL132" i="52"/>
  <c r="GT131" i="52"/>
  <c r="GT20" i="52" s="1"/>
  <c r="EF94" i="52"/>
  <c r="DZ20" i="52"/>
  <c r="FL58" i="52"/>
  <c r="H32" i="21"/>
  <c r="I32" i="21" s="1"/>
  <c r="J32" i="21"/>
  <c r="A31" i="21"/>
  <c r="EF168" i="52"/>
  <c r="DG28" i="47"/>
  <c r="DG61" i="47"/>
  <c r="CJ205" i="52"/>
  <c r="GB243" i="52"/>
  <c r="AH208" i="52"/>
  <c r="AP207" i="52"/>
  <c r="X319" i="52"/>
  <c r="BF282" i="52"/>
  <c r="AX283" i="52"/>
  <c r="A109" i="101"/>
  <c r="J110" i="101"/>
  <c r="H110" i="101"/>
  <c r="I110" i="101" s="1"/>
  <c r="X206" i="52"/>
  <c r="A148" i="101"/>
  <c r="J149" i="101"/>
  <c r="H149" i="101"/>
  <c r="I149" i="101" s="1"/>
  <c r="BN283" i="52"/>
  <c r="BV282" i="52"/>
  <c r="GB354" i="52"/>
  <c r="B354" i="52"/>
  <c r="FL170" i="52"/>
  <c r="AP96" i="52"/>
  <c r="AH97" i="52"/>
  <c r="AH54" i="48"/>
  <c r="AH21" i="48"/>
  <c r="GL244" i="52"/>
  <c r="GT243" i="52"/>
  <c r="BO60" i="48"/>
  <c r="BO27" i="48"/>
  <c r="CZ131" i="52"/>
  <c r="CT20" i="52"/>
  <c r="B131" i="52"/>
  <c r="DZ244" i="52"/>
  <c r="EH243" i="52"/>
  <c r="AP132" i="52"/>
  <c r="AH133" i="52"/>
  <c r="DR317" i="52"/>
  <c r="DJ318" i="52"/>
  <c r="BZ60" i="48"/>
  <c r="BZ27" i="48"/>
  <c r="DJ246" i="52"/>
  <c r="DR245" i="52"/>
  <c r="FN20" i="52"/>
  <c r="FL99" i="52"/>
  <c r="W62" i="48"/>
  <c r="W29" i="48"/>
  <c r="DR57" i="48"/>
  <c r="DR24" i="48"/>
  <c r="X132" i="52"/>
  <c r="L30" i="47"/>
  <c r="L63" i="47"/>
  <c r="G48" i="33"/>
  <c r="I34" i="33"/>
  <c r="I48" i="33" s="1"/>
  <c r="EX392" i="52"/>
  <c r="EP393" i="52"/>
  <c r="DP60" i="52"/>
  <c r="H94" i="52"/>
  <c r="R95" i="52"/>
  <c r="Z94" i="52"/>
  <c r="BD207" i="52"/>
  <c r="AH318" i="52"/>
  <c r="AP317" i="52"/>
  <c r="CZ170" i="52"/>
  <c r="DB356" i="52"/>
  <c r="CT357" i="52"/>
  <c r="BT391" i="52"/>
  <c r="AP57" i="52"/>
  <c r="AP20" i="52" s="1"/>
  <c r="AH58" i="52"/>
  <c r="DJ393" i="52"/>
  <c r="DR392" i="52"/>
  <c r="BN60" i="52"/>
  <c r="BV59" i="52"/>
  <c r="X393" i="52"/>
  <c r="G33" i="33"/>
  <c r="I33" i="33" s="1"/>
  <c r="A32" i="33"/>
  <c r="GR282" i="52"/>
  <c r="BT100" i="52"/>
  <c r="EP139" i="52"/>
  <c r="EX138" i="52"/>
  <c r="EV157" i="52"/>
  <c r="EV156" i="52"/>
  <c r="EV158" i="52"/>
  <c r="GB132" i="52"/>
  <c r="CJ168" i="52"/>
  <c r="EV317" i="52"/>
  <c r="EX59" i="52"/>
  <c r="EP60" i="52"/>
  <c r="BD61" i="48"/>
  <c r="BD28" i="48"/>
  <c r="B94" i="52"/>
  <c r="GB207" i="52"/>
  <c r="FF355" i="52"/>
  <c r="FN354" i="52"/>
  <c r="GR393" i="52"/>
  <c r="GR355" i="52"/>
  <c r="J17" i="53"/>
  <c r="M17" i="53"/>
  <c r="CJ59" i="52"/>
  <c r="BD133" i="52"/>
  <c r="EF391" i="52"/>
  <c r="J66" i="101"/>
  <c r="J79" i="101" s="1"/>
  <c r="H66" i="101"/>
  <c r="CL391" i="52"/>
  <c r="CD392" i="52"/>
  <c r="R356" i="52"/>
  <c r="Z355" i="52"/>
  <c r="DJ356" i="52"/>
  <c r="DR355" i="52"/>
  <c r="A88" i="101"/>
  <c r="J89" i="101"/>
  <c r="H89" i="101"/>
  <c r="I89" i="101" s="1"/>
  <c r="FL280" i="52"/>
  <c r="AN279" i="52"/>
  <c r="B279" i="52"/>
  <c r="FF317" i="52"/>
  <c r="FF21" i="52" s="1"/>
  <c r="FN316" i="52"/>
  <c r="H316" i="52"/>
  <c r="EX210" i="52"/>
  <c r="EP211" i="52"/>
  <c r="BV132" i="52"/>
  <c r="BN133" i="52"/>
  <c r="AH356" i="52"/>
  <c r="AP355" i="52"/>
  <c r="DP205" i="52"/>
  <c r="FV391" i="52"/>
  <c r="GD390" i="52"/>
  <c r="GB320" i="52"/>
  <c r="AS23" i="48"/>
  <c r="AS56" i="48"/>
  <c r="L18" i="48"/>
  <c r="L51" i="48"/>
  <c r="GL170" i="52"/>
  <c r="GT169" i="52"/>
  <c r="GR97" i="52"/>
  <c r="CZ323" i="52"/>
  <c r="CT342" i="52"/>
  <c r="CT341" i="52"/>
  <c r="CT343" i="52"/>
  <c r="N73" i="43"/>
  <c r="L76" i="43"/>
  <c r="CL94" i="52"/>
  <c r="CD95" i="52"/>
  <c r="EH133" i="52"/>
  <c r="DZ134" i="52"/>
  <c r="BT20" i="52"/>
  <c r="AP169" i="52"/>
  <c r="AH170" i="52"/>
  <c r="GD95" i="52"/>
  <c r="FV96" i="52"/>
  <c r="CD319" i="52"/>
  <c r="CL318" i="52"/>
  <c r="BT170" i="52"/>
  <c r="L74" i="102"/>
  <c r="N63" i="102"/>
  <c r="EF205" i="52"/>
  <c r="AS30" i="47"/>
  <c r="AS63" i="47"/>
  <c r="B242" i="52"/>
  <c r="X242" i="52"/>
  <c r="EH280" i="52"/>
  <c r="DZ281" i="52"/>
  <c r="BD391" i="52"/>
  <c r="B391" i="52"/>
  <c r="EP280" i="52"/>
  <c r="EX279" i="52"/>
  <c r="CV62" i="48"/>
  <c r="CV29" i="48"/>
  <c r="CJ280" i="52"/>
  <c r="B168" i="52"/>
  <c r="X168" i="52"/>
  <c r="AN244" i="52"/>
  <c r="DG49" i="48"/>
  <c r="DG16" i="48"/>
  <c r="BD171" i="52"/>
  <c r="CJ355" i="52"/>
  <c r="CZ391" i="52"/>
  <c r="AH394" i="52"/>
  <c r="AP393" i="52"/>
  <c r="X284" i="52"/>
  <c r="DP168" i="52"/>
  <c r="DJ20" i="52"/>
  <c r="EX244" i="52"/>
  <c r="EP245" i="52"/>
  <c r="A24" i="101"/>
  <c r="H25" i="101"/>
  <c r="I25" i="101" s="1"/>
  <c r="J25" i="101"/>
  <c r="CZ281" i="52"/>
  <c r="H131" i="101"/>
  <c r="I131" i="101" s="1"/>
  <c r="A130" i="101"/>
  <c r="J131" i="101"/>
  <c r="GR208" i="52"/>
  <c r="CJ242" i="52"/>
  <c r="A30" i="47"/>
  <c r="A63" i="47"/>
  <c r="EP355" i="52"/>
  <c r="EX354" i="52"/>
  <c r="H354" i="52"/>
  <c r="DP281" i="52"/>
  <c r="BT243" i="52"/>
  <c r="FL243" i="52"/>
  <c r="CZ60" i="52"/>
  <c r="B205" i="52"/>
  <c r="FL20" i="52"/>
  <c r="DP98" i="52"/>
  <c r="BZ29" i="47"/>
  <c r="BZ62" i="47"/>
  <c r="CL132" i="52"/>
  <c r="CD133" i="52"/>
  <c r="EF60" i="52"/>
  <c r="GB281" i="52"/>
  <c r="CK62" i="48"/>
  <c r="CK29" i="48"/>
  <c r="EV170" i="52"/>
  <c r="AX58" i="52"/>
  <c r="BF57" i="52"/>
  <c r="DR19" i="52"/>
  <c r="FL132" i="52"/>
  <c r="EF318" i="52"/>
  <c r="J241" i="52"/>
  <c r="A54" i="48"/>
  <c r="A21" i="48"/>
  <c r="GR20" i="52"/>
  <c r="CZ205" i="52"/>
  <c r="AH26" i="47"/>
  <c r="AH59" i="47"/>
  <c r="Z19" i="52"/>
  <c r="J56" i="52"/>
  <c r="J19" i="52" s="1"/>
  <c r="R20" i="52"/>
  <c r="X57" i="52"/>
  <c r="B57" i="52"/>
  <c r="H19" i="52"/>
  <c r="DR29" i="47" l="1"/>
  <c r="DR62" i="47"/>
  <c r="CK29" i="47"/>
  <c r="CK62" i="47"/>
  <c r="CV62" i="47"/>
  <c r="CV29" i="47"/>
  <c r="BD29" i="47"/>
  <c r="BD62" i="47"/>
  <c r="BO29" i="47"/>
  <c r="BO62" i="47"/>
  <c r="FL21" i="52"/>
  <c r="AS29" i="47"/>
  <c r="AS62" i="47"/>
  <c r="EV211" i="52"/>
  <c r="R320" i="52"/>
  <c r="Z319" i="52"/>
  <c r="GT59" i="52"/>
  <c r="GL60" i="52"/>
  <c r="CJ133" i="52"/>
  <c r="EV355" i="52"/>
  <c r="DP20" i="52"/>
  <c r="R285" i="52"/>
  <c r="Z284" i="52"/>
  <c r="EF281" i="52"/>
  <c r="D83" i="102"/>
  <c r="D84" i="102" s="1"/>
  <c r="N74" i="102"/>
  <c r="EF134" i="52"/>
  <c r="GR170" i="52"/>
  <c r="GB391" i="52"/>
  <c r="FF281" i="52"/>
  <c r="FN280" i="52"/>
  <c r="CJ392" i="52"/>
  <c r="EH391" i="52"/>
  <c r="DZ392" i="52"/>
  <c r="GL394" i="52"/>
  <c r="GT393" i="52"/>
  <c r="CL168" i="52"/>
  <c r="CD169" i="52"/>
  <c r="AX208" i="52"/>
  <c r="BF207" i="52"/>
  <c r="BZ59" i="48"/>
  <c r="BZ26" i="48"/>
  <c r="DB131" i="52"/>
  <c r="CT132" i="52"/>
  <c r="H131" i="52"/>
  <c r="GR244" i="52"/>
  <c r="AN97" i="52"/>
  <c r="R207" i="52"/>
  <c r="Z206" i="52"/>
  <c r="DG60" i="47"/>
  <c r="DG27" i="47"/>
  <c r="CZ96" i="52"/>
  <c r="AX243" i="52"/>
  <c r="BF242" i="52"/>
  <c r="GB60" i="52"/>
  <c r="BT206" i="52"/>
  <c r="BN21" i="52"/>
  <c r="EX170" i="52"/>
  <c r="EP171" i="52"/>
  <c r="CT392" i="52"/>
  <c r="DB391" i="52"/>
  <c r="AN170" i="52"/>
  <c r="DR56" i="48"/>
  <c r="DR23" i="48"/>
  <c r="AH53" i="48"/>
  <c r="AH20" i="48"/>
  <c r="A20" i="48"/>
  <c r="A53" i="48"/>
  <c r="DZ61" i="52"/>
  <c r="EH60" i="52"/>
  <c r="BN244" i="52"/>
  <c r="BV243" i="52"/>
  <c r="A29" i="47"/>
  <c r="A62" i="47"/>
  <c r="EV245" i="52"/>
  <c r="DR168" i="52"/>
  <c r="DJ169" i="52"/>
  <c r="BF171" i="52"/>
  <c r="AX172" i="52"/>
  <c r="AP244" i="52"/>
  <c r="AH245" i="52"/>
  <c r="BF391" i="52"/>
  <c r="AX392" i="52"/>
  <c r="H391" i="52"/>
  <c r="DP356" i="52"/>
  <c r="X356" i="52"/>
  <c r="GL356" i="52"/>
  <c r="GT355" i="52"/>
  <c r="GT282" i="52"/>
  <c r="GL283" i="52"/>
  <c r="BV391" i="52"/>
  <c r="BN392" i="52"/>
  <c r="L62" i="47"/>
  <c r="L29" i="47"/>
  <c r="EF244" i="52"/>
  <c r="BD283" i="52"/>
  <c r="AN208" i="52"/>
  <c r="EF20" i="52"/>
  <c r="GR132" i="52"/>
  <c r="GL21" i="52"/>
  <c r="BN356" i="52"/>
  <c r="BV355" i="52"/>
  <c r="J355" i="52" s="1"/>
  <c r="FL392" i="52"/>
  <c r="DR133" i="52"/>
  <c r="DJ134" i="52"/>
  <c r="W61" i="47"/>
  <c r="W28" i="47"/>
  <c r="BT133" i="52"/>
  <c r="DB205" i="52"/>
  <c r="CT206" i="52"/>
  <c r="FN132" i="52"/>
  <c r="FF133" i="52"/>
  <c r="BD58" i="52"/>
  <c r="AX21" i="52"/>
  <c r="FV282" i="52"/>
  <c r="GD281" i="52"/>
  <c r="A129" i="101"/>
  <c r="J130" i="101"/>
  <c r="H130" i="101"/>
  <c r="I130" i="101" s="1"/>
  <c r="DG48" i="48"/>
  <c r="DG15" i="48"/>
  <c r="GB96" i="52"/>
  <c r="L50" i="48"/>
  <c r="L17" i="48"/>
  <c r="FV321" i="52"/>
  <c r="GD320" i="52"/>
  <c r="AP279" i="52"/>
  <c r="J279" i="52" s="1"/>
  <c r="AH280" i="52"/>
  <c r="H279" i="52"/>
  <c r="H79" i="101"/>
  <c r="I79" i="101" s="1"/>
  <c r="I66" i="101"/>
  <c r="N17" i="53"/>
  <c r="B18" i="53"/>
  <c r="L17" i="53"/>
  <c r="Z393" i="52"/>
  <c r="R394" i="52"/>
  <c r="AH21" i="52"/>
  <c r="AN58" i="52"/>
  <c r="AN318" i="52"/>
  <c r="W61" i="48"/>
  <c r="W28" i="48"/>
  <c r="FN99" i="52"/>
  <c r="FF100" i="52"/>
  <c r="AN133" i="52"/>
  <c r="CD206" i="52"/>
  <c r="CL205" i="52"/>
  <c r="EH94" i="52"/>
  <c r="DZ95" i="52"/>
  <c r="DB242" i="52"/>
  <c r="CT243" i="52"/>
  <c r="GR317" i="52"/>
  <c r="DJ282" i="52"/>
  <c r="DR281" i="52"/>
  <c r="B317" i="52"/>
  <c r="BZ28" i="47"/>
  <c r="BZ61" i="47"/>
  <c r="AN394" i="52"/>
  <c r="CL355" i="52"/>
  <c r="CD356" i="52"/>
  <c r="CL280" i="52"/>
  <c r="CD281" i="52"/>
  <c r="J88" i="101"/>
  <c r="H88" i="101"/>
  <c r="I88" i="101" s="1"/>
  <c r="A87" i="101"/>
  <c r="FV21" i="52"/>
  <c r="EX317" i="52"/>
  <c r="EP318" i="52"/>
  <c r="A31" i="33"/>
  <c r="G32" i="33"/>
  <c r="I32" i="33" s="1"/>
  <c r="CZ357" i="52"/>
  <c r="DB170" i="52"/>
  <c r="CT171" i="52"/>
  <c r="BT283" i="52"/>
  <c r="J148" i="101"/>
  <c r="A147" i="101"/>
  <c r="H148" i="101"/>
  <c r="I148" i="101" s="1"/>
  <c r="AX362" i="52"/>
  <c r="BF361" i="52"/>
  <c r="AX95" i="52"/>
  <c r="BF94" i="52"/>
  <c r="BF20" i="52" s="1"/>
  <c r="CT282" i="52"/>
  <c r="DB281" i="52"/>
  <c r="BO26" i="48"/>
  <c r="BO59" i="48"/>
  <c r="CK61" i="48"/>
  <c r="CK28" i="48"/>
  <c r="FN243" i="52"/>
  <c r="FF244" i="52"/>
  <c r="GT208" i="52"/>
  <c r="GL209" i="52"/>
  <c r="A23" i="101"/>
  <c r="H24" i="101"/>
  <c r="I24" i="101" s="1"/>
  <c r="J24" i="101"/>
  <c r="EV280" i="52"/>
  <c r="CJ95" i="52"/>
  <c r="CD21" i="52"/>
  <c r="GT97" i="52"/>
  <c r="GL98" i="52"/>
  <c r="AS55" i="48"/>
  <c r="AS22" i="48"/>
  <c r="AN356" i="52"/>
  <c r="FV208" i="52"/>
  <c r="GD207" i="52"/>
  <c r="EV60" i="52"/>
  <c r="GD132" i="52"/>
  <c r="GD21" i="52" s="1"/>
  <c r="FV133" i="52"/>
  <c r="BV100" i="52"/>
  <c r="BN101" i="52"/>
  <c r="DP393" i="52"/>
  <c r="J94" i="52"/>
  <c r="EV393" i="52"/>
  <c r="DP318" i="52"/>
  <c r="H109" i="101"/>
  <c r="I109" i="101" s="1"/>
  <c r="A108" i="101"/>
  <c r="J109" i="101"/>
  <c r="EH168" i="52"/>
  <c r="DZ169" i="52"/>
  <c r="FN58" i="52"/>
  <c r="FF59" i="52"/>
  <c r="A45" i="101"/>
  <c r="J46" i="101"/>
  <c r="H46" i="101"/>
  <c r="I46" i="101" s="1"/>
  <c r="EC29" i="47"/>
  <c r="EC62" i="47"/>
  <c r="BD20" i="52"/>
  <c r="EC52" i="48"/>
  <c r="EC19" i="48"/>
  <c r="EP21" i="52"/>
  <c r="FL317" i="52"/>
  <c r="H317" i="52" s="1"/>
  <c r="FV174" i="52"/>
  <c r="GD173" i="52"/>
  <c r="CL242" i="52"/>
  <c r="CD243" i="52"/>
  <c r="CV28" i="48"/>
  <c r="CV61" i="48"/>
  <c r="H242" i="52"/>
  <c r="R243" i="52"/>
  <c r="Z242" i="52"/>
  <c r="J242" i="52" s="1"/>
  <c r="EH205" i="52"/>
  <c r="DZ206" i="52"/>
  <c r="BV170" i="52"/>
  <c r="BN171" i="52"/>
  <c r="CL20" i="52"/>
  <c r="DR205" i="52"/>
  <c r="DJ206" i="52"/>
  <c r="BF133" i="52"/>
  <c r="AX134" i="52"/>
  <c r="CL59" i="52"/>
  <c r="CD60" i="52"/>
  <c r="EV139" i="52"/>
  <c r="H205" i="52"/>
  <c r="DR60" i="52"/>
  <c r="DJ61" i="52"/>
  <c r="R133" i="52"/>
  <c r="Z132" i="52"/>
  <c r="J132" i="52" s="1"/>
  <c r="CZ20" i="52"/>
  <c r="FV355" i="52"/>
  <c r="B355" i="52" s="1"/>
  <c r="GD354" i="52"/>
  <c r="GD243" i="52"/>
  <c r="FV244" i="52"/>
  <c r="A30" i="21"/>
  <c r="J31" i="21"/>
  <c r="J49" i="21" s="1"/>
  <c r="H31" i="21"/>
  <c r="DZ319" i="52"/>
  <c r="EH318" i="52"/>
  <c r="DR98" i="52"/>
  <c r="DJ99" i="52"/>
  <c r="AH58" i="47"/>
  <c r="AH25" i="47"/>
  <c r="DB60" i="52"/>
  <c r="CT61" i="52"/>
  <c r="H168" i="52"/>
  <c r="R169" i="52"/>
  <c r="Z168" i="52"/>
  <c r="J168" i="52" s="1"/>
  <c r="CJ319" i="52"/>
  <c r="CT324" i="52"/>
  <c r="DB323" i="52"/>
  <c r="CZ341" i="52"/>
  <c r="CZ342" i="52"/>
  <c r="CZ343" i="52"/>
  <c r="FL355" i="52"/>
  <c r="BD60" i="48"/>
  <c r="BD27" i="48"/>
  <c r="BT60" i="52"/>
  <c r="B95" i="52"/>
  <c r="X95" i="52"/>
  <c r="DP246" i="52"/>
  <c r="FF171" i="52"/>
  <c r="FN170" i="52"/>
  <c r="EH355" i="52"/>
  <c r="DZ356" i="52"/>
  <c r="BV319" i="52"/>
  <c r="BN320" i="52"/>
  <c r="AX318" i="52"/>
  <c r="BF317" i="52"/>
  <c r="J317" i="52" s="1"/>
  <c r="EP96" i="52"/>
  <c r="EX95" i="52"/>
  <c r="EX21" i="52" s="1"/>
  <c r="FN206" i="52"/>
  <c r="FF207" i="52"/>
  <c r="B20" i="52"/>
  <c r="R58" i="52"/>
  <c r="H57" i="52"/>
  <c r="Z57" i="52"/>
  <c r="X20" i="52"/>
  <c r="CK61" i="47" l="1"/>
  <c r="CK28" i="47"/>
  <c r="DR61" i="47"/>
  <c r="DR28" i="47"/>
  <c r="BO61" i="47"/>
  <c r="BO28" i="47"/>
  <c r="BD28" i="47"/>
  <c r="BD61" i="47"/>
  <c r="CV28" i="47"/>
  <c r="CV61" i="47"/>
  <c r="BD21" i="52"/>
  <c r="BT244" i="52"/>
  <c r="DR22" i="48"/>
  <c r="DR55" i="48"/>
  <c r="FV61" i="52"/>
  <c r="GD60" i="52"/>
  <c r="FL281" i="52"/>
  <c r="EH134" i="52"/>
  <c r="DZ135" i="52"/>
  <c r="AS28" i="47"/>
  <c r="AS61" i="47"/>
  <c r="BD318" i="52"/>
  <c r="X133" i="52"/>
  <c r="BD134" i="52"/>
  <c r="EF169" i="52"/>
  <c r="EP281" i="52"/>
  <c r="EX280" i="52"/>
  <c r="BD95" i="52"/>
  <c r="H147" i="101"/>
  <c r="I147" i="101" s="1"/>
  <c r="A146" i="101"/>
  <c r="J147" i="101"/>
  <c r="A86" i="101"/>
  <c r="J87" i="101"/>
  <c r="H87" i="101"/>
  <c r="I87" i="101" s="1"/>
  <c r="GL318" i="52"/>
  <c r="GT317" i="52"/>
  <c r="X394" i="52"/>
  <c r="DG47" i="48"/>
  <c r="DG14" i="48"/>
  <c r="DG46" i="48" s="1"/>
  <c r="BF58" i="52"/>
  <c r="AX59" i="52"/>
  <c r="DP134" i="52"/>
  <c r="BT356" i="52"/>
  <c r="DP169" i="52"/>
  <c r="DJ21" i="52"/>
  <c r="CZ132" i="52"/>
  <c r="CT21" i="52"/>
  <c r="B132" i="52"/>
  <c r="CD393" i="52"/>
  <c r="CL392" i="52"/>
  <c r="DZ282" i="52"/>
  <c r="EH281" i="52"/>
  <c r="FN392" i="52"/>
  <c r="FF393" i="52"/>
  <c r="AH209" i="52"/>
  <c r="AP208" i="52"/>
  <c r="DJ357" i="52"/>
  <c r="DR356" i="52"/>
  <c r="DR20" i="52"/>
  <c r="A28" i="47"/>
  <c r="A61" i="47"/>
  <c r="EV171" i="52"/>
  <c r="BV206" i="52"/>
  <c r="BV21" i="52" s="1"/>
  <c r="BN207" i="52"/>
  <c r="DB20" i="52"/>
  <c r="EF392" i="52"/>
  <c r="GT170" i="52"/>
  <c r="GL171" i="52"/>
  <c r="EP356" i="52"/>
  <c r="EX355" i="52"/>
  <c r="CJ281" i="52"/>
  <c r="L49" i="48"/>
  <c r="L16" i="48"/>
  <c r="EV96" i="52"/>
  <c r="EP22" i="52"/>
  <c r="BN61" i="52"/>
  <c r="BV60" i="52"/>
  <c r="FN355" i="52"/>
  <c r="FF356" i="52"/>
  <c r="EC18" i="48"/>
  <c r="EC51" i="48"/>
  <c r="EC61" i="47"/>
  <c r="EC28" i="47"/>
  <c r="FL59" i="52"/>
  <c r="DJ319" i="52"/>
  <c r="DR318" i="52"/>
  <c r="CZ282" i="52"/>
  <c r="EV318" i="52"/>
  <c r="BZ27" i="47"/>
  <c r="BZ60" i="47"/>
  <c r="GB282" i="52"/>
  <c r="GR356" i="52"/>
  <c r="R357" i="52"/>
  <c r="Z356" i="52"/>
  <c r="BD172" i="52"/>
  <c r="EF61" i="52"/>
  <c r="AH24" i="47"/>
  <c r="AH57" i="47"/>
  <c r="CV27" i="48"/>
  <c r="CV60" i="48"/>
  <c r="CD96" i="52"/>
  <c r="CL95" i="52"/>
  <c r="DP282" i="52"/>
  <c r="FL207" i="52"/>
  <c r="DR246" i="52"/>
  <c r="DJ247" i="52"/>
  <c r="BD59" i="48"/>
  <c r="BD26" i="48"/>
  <c r="CD320" i="52"/>
  <c r="CL319" i="52"/>
  <c r="DP99" i="52"/>
  <c r="FN21" i="52"/>
  <c r="J108" i="101"/>
  <c r="H108" i="101"/>
  <c r="I108" i="101" s="1"/>
  <c r="A107" i="101"/>
  <c r="AS54" i="48"/>
  <c r="AS21" i="48"/>
  <c r="A22" i="101"/>
  <c r="H23" i="101"/>
  <c r="I23" i="101" s="1"/>
  <c r="J23" i="101"/>
  <c r="CZ171" i="52"/>
  <c r="DB357" i="52"/>
  <c r="CT358" i="52"/>
  <c r="EF95" i="52"/>
  <c r="DZ21" i="52"/>
  <c r="AN21" i="52"/>
  <c r="CZ206" i="52"/>
  <c r="W27" i="47"/>
  <c r="W60" i="47"/>
  <c r="GR283" i="52"/>
  <c r="BD392" i="52"/>
  <c r="AN245" i="52"/>
  <c r="CZ392" i="52"/>
  <c r="J206" i="52"/>
  <c r="GL245" i="52"/>
  <c r="GT244" i="52"/>
  <c r="BZ25" i="48"/>
  <c r="BZ58" i="48"/>
  <c r="FV392" i="52"/>
  <c r="GD391" i="52"/>
  <c r="CL133" i="52"/>
  <c r="CD134" i="52"/>
  <c r="EP394" i="52"/>
  <c r="EX393" i="52"/>
  <c r="FL244" i="52"/>
  <c r="AX284" i="52"/>
  <c r="BF283" i="52"/>
  <c r="GR98" i="52"/>
  <c r="CJ206" i="52"/>
  <c r="B206" i="52"/>
  <c r="AH59" i="52"/>
  <c r="AP58" i="52"/>
  <c r="AP21" i="52" s="1"/>
  <c r="EF356" i="52"/>
  <c r="CZ61" i="52"/>
  <c r="H49" i="21"/>
  <c r="I31" i="21"/>
  <c r="I49" i="21" s="1"/>
  <c r="GB244" i="52"/>
  <c r="EF206" i="52"/>
  <c r="B243" i="52"/>
  <c r="X243" i="52"/>
  <c r="CJ243" i="52"/>
  <c r="FF318" i="52"/>
  <c r="FN317" i="52"/>
  <c r="GB133" i="52"/>
  <c r="GB208" i="52"/>
  <c r="BO58" i="48"/>
  <c r="BO25" i="48"/>
  <c r="CZ243" i="52"/>
  <c r="EH20" i="52"/>
  <c r="AP133" i="52"/>
  <c r="AH134" i="52"/>
  <c r="AH319" i="52"/>
  <c r="AP318" i="52"/>
  <c r="H129" i="101"/>
  <c r="I129" i="101" s="1"/>
  <c r="A128" i="101"/>
  <c r="J129" i="101"/>
  <c r="BN134" i="52"/>
  <c r="BV133" i="52"/>
  <c r="GR21" i="52"/>
  <c r="BT392" i="52"/>
  <c r="A52" i="48"/>
  <c r="A19" i="48"/>
  <c r="BT21" i="52"/>
  <c r="AH98" i="52"/>
  <c r="AP97" i="52"/>
  <c r="CJ169" i="52"/>
  <c r="X320" i="52"/>
  <c r="EX211" i="52"/>
  <c r="EP212" i="52"/>
  <c r="BT171" i="52"/>
  <c r="CJ21" i="52"/>
  <c r="GB21" i="52"/>
  <c r="CJ60" i="52"/>
  <c r="CK27" i="48"/>
  <c r="CK60" i="48"/>
  <c r="BT320" i="52"/>
  <c r="FL171" i="52"/>
  <c r="B169" i="52"/>
  <c r="X169" i="52"/>
  <c r="GB355" i="52"/>
  <c r="H45" i="101"/>
  <c r="J45" i="101"/>
  <c r="J58" i="101" s="1"/>
  <c r="EP61" i="52"/>
  <c r="EX60" i="52"/>
  <c r="BD362" i="52"/>
  <c r="AH395" i="52"/>
  <c r="AP394" i="52"/>
  <c r="W27" i="48"/>
  <c r="W60" i="48"/>
  <c r="J18" i="53"/>
  <c r="M18" i="53"/>
  <c r="AN280" i="52"/>
  <c r="B280" i="52"/>
  <c r="GB321" i="52"/>
  <c r="FL133" i="52"/>
  <c r="EH244" i="52"/>
  <c r="DZ245" i="52"/>
  <c r="J391" i="52"/>
  <c r="AH52" i="48"/>
  <c r="AH19" i="48"/>
  <c r="AP170" i="52"/>
  <c r="AH171" i="52"/>
  <c r="DB96" i="52"/>
  <c r="CT97" i="52"/>
  <c r="X207" i="52"/>
  <c r="BD208" i="52"/>
  <c r="GR394" i="52"/>
  <c r="X285" i="52"/>
  <c r="GR60" i="52"/>
  <c r="EP246" i="52"/>
  <c r="EX245" i="52"/>
  <c r="H95" i="52"/>
  <c r="R96" i="52"/>
  <c r="Z95" i="52"/>
  <c r="EF319" i="52"/>
  <c r="EV21" i="52"/>
  <c r="AP356" i="52"/>
  <c r="AH357" i="52"/>
  <c r="GR209" i="52"/>
  <c r="FL100" i="52"/>
  <c r="CZ324" i="52"/>
  <c r="A29" i="21"/>
  <c r="H30" i="21"/>
  <c r="I30" i="21" s="1"/>
  <c r="J30" i="21"/>
  <c r="DP61" i="52"/>
  <c r="EX139" i="52"/>
  <c r="EP140" i="52"/>
  <c r="DP206" i="52"/>
  <c r="GB174" i="52"/>
  <c r="DJ394" i="52"/>
  <c r="DR393" i="52"/>
  <c r="BT101" i="52"/>
  <c r="BN120" i="52"/>
  <c r="BN119" i="52"/>
  <c r="BN121" i="52"/>
  <c r="BN284" i="52"/>
  <c r="BV283" i="52"/>
  <c r="G31" i="33"/>
  <c r="A30" i="33"/>
  <c r="CJ356" i="52"/>
  <c r="GD96" i="52"/>
  <c r="FV97" i="52"/>
  <c r="GL133" i="52"/>
  <c r="GT132" i="52"/>
  <c r="GT21" i="52" s="1"/>
  <c r="L28" i="47"/>
  <c r="L61" i="47"/>
  <c r="BD243" i="52"/>
  <c r="DG26" i="47"/>
  <c r="DG59" i="47"/>
  <c r="H206" i="52"/>
  <c r="H355" i="52"/>
  <c r="Z20" i="52"/>
  <c r="J57" i="52"/>
  <c r="J20" i="52" s="1"/>
  <c r="B58" i="52"/>
  <c r="X58" i="52"/>
  <c r="R21" i="52"/>
  <c r="H20" i="52"/>
  <c r="DR27" i="47" l="1"/>
  <c r="DR60" i="47"/>
  <c r="CK27" i="47"/>
  <c r="CK60" i="47"/>
  <c r="CV27" i="47"/>
  <c r="CV60" i="47"/>
  <c r="BD27" i="47"/>
  <c r="BD60" i="47"/>
  <c r="BO27" i="47"/>
  <c r="BO60" i="47"/>
  <c r="DG58" i="47"/>
  <c r="DG25" i="47"/>
  <c r="DR206" i="52"/>
  <c r="DJ207" i="52"/>
  <c r="H29" i="21"/>
  <c r="I29" i="21" s="1"/>
  <c r="A28" i="21"/>
  <c r="J29" i="21"/>
  <c r="AN357" i="52"/>
  <c r="R286" i="52"/>
  <c r="Z285" i="52"/>
  <c r="GL395" i="52"/>
  <c r="GT394" i="52"/>
  <c r="AH281" i="52"/>
  <c r="AP280" i="52"/>
  <c r="J280" i="52" s="1"/>
  <c r="H280" i="52"/>
  <c r="BV171" i="52"/>
  <c r="BN172" i="52"/>
  <c r="CL169" i="52"/>
  <c r="CD170" i="52"/>
  <c r="AN98" i="52"/>
  <c r="BT134" i="52"/>
  <c r="AN319" i="52"/>
  <c r="DB206" i="52"/>
  <c r="CT207" i="52"/>
  <c r="H22" i="101"/>
  <c r="J22" i="101"/>
  <c r="J35" i="101" s="1"/>
  <c r="BD25" i="48"/>
  <c r="BD58" i="48"/>
  <c r="EF282" i="52"/>
  <c r="DR134" i="52"/>
  <c r="DJ135" i="52"/>
  <c r="AX96" i="52"/>
  <c r="BF95" i="52"/>
  <c r="J95" i="52" s="1"/>
  <c r="CD357" i="52"/>
  <c r="CL356" i="52"/>
  <c r="AN171" i="52"/>
  <c r="FV322" i="52"/>
  <c r="GD321" i="52"/>
  <c r="EV61" i="52"/>
  <c r="BV320" i="52"/>
  <c r="BN321" i="52"/>
  <c r="CL60" i="52"/>
  <c r="CD61" i="52"/>
  <c r="EH206" i="52"/>
  <c r="DZ207" i="52"/>
  <c r="GL99" i="52"/>
  <c r="GT98" i="52"/>
  <c r="GR245" i="52"/>
  <c r="CT393" i="52"/>
  <c r="DB392" i="52"/>
  <c r="CJ96" i="52"/>
  <c r="FF60" i="52"/>
  <c r="FN59" i="52"/>
  <c r="EV22" i="52"/>
  <c r="GR171" i="52"/>
  <c r="AN209" i="52"/>
  <c r="BN357" i="52"/>
  <c r="BV356" i="52"/>
  <c r="H86" i="101"/>
  <c r="J86" i="101"/>
  <c r="J99" i="101" s="1"/>
  <c r="GB97" i="52"/>
  <c r="GD174" i="52"/>
  <c r="FV175" i="52"/>
  <c r="X96" i="52"/>
  <c r="EV246" i="52"/>
  <c r="GL61" i="52"/>
  <c r="GT60" i="52"/>
  <c r="CZ97" i="52"/>
  <c r="AX363" i="52"/>
  <c r="BF362" i="52"/>
  <c r="GD133" i="52"/>
  <c r="FV134" i="52"/>
  <c r="FL318" i="52"/>
  <c r="CL206" i="52"/>
  <c r="CL21" i="52" s="1"/>
  <c r="CD207" i="52"/>
  <c r="GB392" i="52"/>
  <c r="EF21" i="52"/>
  <c r="GD282" i="52"/>
  <c r="FV283" i="52"/>
  <c r="CT283" i="52"/>
  <c r="DB282" i="52"/>
  <c r="DP319" i="52"/>
  <c r="EC27" i="47"/>
  <c r="EC60" i="47"/>
  <c r="EX96" i="52"/>
  <c r="EX22" i="52" s="1"/>
  <c r="EP97" i="52"/>
  <c r="CD282" i="52"/>
  <c r="CL281" i="52"/>
  <c r="DZ393" i="52"/>
  <c r="EH392" i="52"/>
  <c r="A60" i="47"/>
  <c r="A27" i="47"/>
  <c r="DP357" i="52"/>
  <c r="DP21" i="52"/>
  <c r="R134" i="52"/>
  <c r="Z133" i="52"/>
  <c r="J133" i="52" s="1"/>
  <c r="BV101" i="52"/>
  <c r="BN102" i="52"/>
  <c r="BT121" i="52"/>
  <c r="BT119" i="52"/>
  <c r="BT120" i="52"/>
  <c r="DP394" i="52"/>
  <c r="GT209" i="52"/>
  <c r="GL210" i="52"/>
  <c r="DZ320" i="52"/>
  <c r="EH319" i="52"/>
  <c r="EF245" i="52"/>
  <c r="FN133" i="52"/>
  <c r="FF134" i="52"/>
  <c r="H169" i="52"/>
  <c r="Z169" i="52"/>
  <c r="J169" i="52" s="1"/>
  <c r="R170" i="52"/>
  <c r="FN171" i="52"/>
  <c r="FF172" i="52"/>
  <c r="CK59" i="48"/>
  <c r="CK26" i="48"/>
  <c r="EV212" i="52"/>
  <c r="EP230" i="52"/>
  <c r="EP232" i="52"/>
  <c r="EP231" i="52"/>
  <c r="R321" i="52"/>
  <c r="Z320" i="52"/>
  <c r="A127" i="101"/>
  <c r="J128" i="101"/>
  <c r="H128" i="101"/>
  <c r="I128" i="101" s="1"/>
  <c r="H243" i="52"/>
  <c r="R244" i="52"/>
  <c r="Z243" i="52"/>
  <c r="DZ96" i="52"/>
  <c r="B96" i="52" s="1"/>
  <c r="EH95" i="52"/>
  <c r="AS53" i="48"/>
  <c r="AS20" i="48"/>
  <c r="DR282" i="52"/>
  <c r="DJ283" i="52"/>
  <c r="BF172" i="52"/>
  <c r="AX173" i="52"/>
  <c r="FL356" i="52"/>
  <c r="J146" i="101"/>
  <c r="J159" i="101" s="1"/>
  <c r="H146" i="101"/>
  <c r="DZ170" i="52"/>
  <c r="EH169" i="52"/>
  <c r="FN281" i="52"/>
  <c r="FF282" i="52"/>
  <c r="GB61" i="52"/>
  <c r="BN245" i="52"/>
  <c r="BV244" i="52"/>
  <c r="BF243" i="52"/>
  <c r="AX244" i="52"/>
  <c r="BT284" i="52"/>
  <c r="EV140" i="52"/>
  <c r="DR61" i="52"/>
  <c r="DJ62" i="52"/>
  <c r="FF101" i="52"/>
  <c r="FN100" i="52"/>
  <c r="R208" i="52"/>
  <c r="Z207" i="52"/>
  <c r="AH51" i="48"/>
  <c r="AH18" i="48"/>
  <c r="I45" i="101"/>
  <c r="H58" i="101"/>
  <c r="I58" i="101" s="1"/>
  <c r="BN393" i="52"/>
  <c r="BV392" i="52"/>
  <c r="CT244" i="52"/>
  <c r="DB243" i="52"/>
  <c r="GD208" i="52"/>
  <c r="FV209" i="52"/>
  <c r="BZ57" i="48"/>
  <c r="BZ24" i="48"/>
  <c r="B392" i="52"/>
  <c r="W26" i="47"/>
  <c r="W59" i="47"/>
  <c r="DB171" i="52"/>
  <c r="CT172" i="52"/>
  <c r="CV26" i="48"/>
  <c r="CV59" i="48"/>
  <c r="DZ62" i="52"/>
  <c r="EH61" i="52"/>
  <c r="J356" i="52"/>
  <c r="GL357" i="52"/>
  <c r="GT356" i="52"/>
  <c r="BT61" i="52"/>
  <c r="CZ21" i="52"/>
  <c r="DR169" i="52"/>
  <c r="DR21" i="52" s="1"/>
  <c r="DJ170" i="52"/>
  <c r="BF318" i="52"/>
  <c r="AX319" i="52"/>
  <c r="EF135" i="52"/>
  <c r="GR133" i="52"/>
  <c r="GL22" i="52"/>
  <c r="A29" i="33"/>
  <c r="G30" i="33"/>
  <c r="I30" i="33" s="1"/>
  <c r="CT325" i="52"/>
  <c r="DB324" i="52"/>
  <c r="AX209" i="52"/>
  <c r="BF208" i="52"/>
  <c r="L18" i="53"/>
  <c r="N18" i="53"/>
  <c r="B19" i="53"/>
  <c r="J318" i="52"/>
  <c r="AN134" i="52"/>
  <c r="AH22" i="52"/>
  <c r="AN59" i="52"/>
  <c r="GL284" i="52"/>
  <c r="GT283" i="52"/>
  <c r="H107" i="101"/>
  <c r="I107" i="101" s="1"/>
  <c r="A106" i="101"/>
  <c r="J107" i="101"/>
  <c r="X357" i="52"/>
  <c r="B318" i="52"/>
  <c r="EP319" i="52"/>
  <c r="EX318" i="52"/>
  <c r="EC17" i="48"/>
  <c r="EC50" i="48"/>
  <c r="L48" i="48"/>
  <c r="L15" i="48"/>
  <c r="EV356" i="52"/>
  <c r="FL393" i="52"/>
  <c r="DB132" i="52"/>
  <c r="DB21" i="52" s="1"/>
  <c r="CT133" i="52"/>
  <c r="H132" i="52"/>
  <c r="AX135" i="52"/>
  <c r="BF134" i="52"/>
  <c r="DR21" i="48"/>
  <c r="DR54" i="48"/>
  <c r="I31" i="33"/>
  <c r="I49" i="33" s="1"/>
  <c r="G49" i="33"/>
  <c r="AN395" i="52"/>
  <c r="A18" i="48"/>
  <c r="A51" i="48"/>
  <c r="BO57" i="48"/>
  <c r="BO24" i="48"/>
  <c r="FN244" i="52"/>
  <c r="FF245" i="52"/>
  <c r="CJ134" i="52"/>
  <c r="AX393" i="52"/>
  <c r="BF392" i="52"/>
  <c r="J392" i="52" s="1"/>
  <c r="H392" i="52"/>
  <c r="CZ358" i="52"/>
  <c r="DJ100" i="52"/>
  <c r="DR99" i="52"/>
  <c r="FN207" i="52"/>
  <c r="FF208" i="52"/>
  <c r="AH23" i="47"/>
  <c r="AH56" i="47"/>
  <c r="FF22" i="52"/>
  <c r="EX171" i="52"/>
  <c r="EP172" i="52"/>
  <c r="CJ393" i="52"/>
  <c r="AX22" i="52"/>
  <c r="BD59" i="52"/>
  <c r="GR318" i="52"/>
  <c r="L27" i="47"/>
  <c r="L60" i="47"/>
  <c r="W59" i="48"/>
  <c r="W26" i="48"/>
  <c r="FV356" i="52"/>
  <c r="GD355" i="52"/>
  <c r="CD244" i="52"/>
  <c r="CL243" i="52"/>
  <c r="GD244" i="52"/>
  <c r="GD22" i="52" s="1"/>
  <c r="FV245" i="52"/>
  <c r="DB61" i="52"/>
  <c r="CT62" i="52"/>
  <c r="EH356" i="52"/>
  <c r="DZ357" i="52"/>
  <c r="BD284" i="52"/>
  <c r="EV394" i="52"/>
  <c r="AH246" i="52"/>
  <c r="AP245" i="52"/>
  <c r="CJ320" i="52"/>
  <c r="DP247" i="52"/>
  <c r="BZ26" i="47"/>
  <c r="BZ59" i="47"/>
  <c r="BT207" i="52"/>
  <c r="BN22" i="52"/>
  <c r="BF21" i="52"/>
  <c r="R395" i="52"/>
  <c r="Z394" i="52"/>
  <c r="EV281" i="52"/>
  <c r="AS27" i="47"/>
  <c r="AS60" i="47"/>
  <c r="FV22" i="52"/>
  <c r="Z58" i="52"/>
  <c r="R59" i="52"/>
  <c r="H58" i="52"/>
  <c r="B21" i="52"/>
  <c r="X21" i="52"/>
  <c r="CK59" i="47" l="1"/>
  <c r="CK26" i="47"/>
  <c r="DR26" i="47"/>
  <c r="DR59" i="47"/>
  <c r="BO59" i="47"/>
  <c r="BO26" i="47"/>
  <c r="BD26" i="47"/>
  <c r="BD59" i="47"/>
  <c r="CV59" i="47"/>
  <c r="CV26" i="47"/>
  <c r="BZ25" i="47"/>
  <c r="BZ58" i="47"/>
  <c r="DJ248" i="52"/>
  <c r="DR247" i="52"/>
  <c r="W25" i="48"/>
  <c r="W58" i="48"/>
  <c r="FL22" i="52"/>
  <c r="FL208" i="52"/>
  <c r="DP100" i="52"/>
  <c r="CZ133" i="52"/>
  <c r="CT22" i="52"/>
  <c r="B133" i="52"/>
  <c r="BD209" i="52"/>
  <c r="A28" i="33"/>
  <c r="G29" i="33"/>
  <c r="I29" i="33" s="1"/>
  <c r="DP170" i="52"/>
  <c r="DJ22" i="52"/>
  <c r="EX140" i="52"/>
  <c r="EP141" i="52"/>
  <c r="FV62" i="52"/>
  <c r="GD61" i="52"/>
  <c r="H159" i="101"/>
  <c r="I159" i="101" s="1"/>
  <c r="I146" i="101"/>
  <c r="J127" i="101"/>
  <c r="H127" i="101"/>
  <c r="I127" i="101" s="1"/>
  <c r="A126" i="101"/>
  <c r="CK25" i="48"/>
  <c r="CK58" i="48"/>
  <c r="GR210" i="52"/>
  <c r="FV393" i="52"/>
  <c r="GD392" i="52"/>
  <c r="CL96" i="52"/>
  <c r="CD97" i="52"/>
  <c r="AH320" i="52"/>
  <c r="AP319" i="52"/>
  <c r="GR395" i="52"/>
  <c r="EX394" i="52"/>
  <c r="EP395" i="52"/>
  <c r="GL319" i="52"/>
  <c r="GT318" i="52"/>
  <c r="CD135" i="52"/>
  <c r="CL134" i="52"/>
  <c r="EC49" i="48"/>
  <c r="EC16" i="48"/>
  <c r="GR284" i="52"/>
  <c r="AH135" i="52"/>
  <c r="AP134" i="52"/>
  <c r="BD319" i="52"/>
  <c r="BZ56" i="48"/>
  <c r="BZ23" i="48"/>
  <c r="X134" i="52"/>
  <c r="EV97" i="52"/>
  <c r="GB283" i="52"/>
  <c r="CT98" i="52"/>
  <c r="DB97" i="52"/>
  <c r="GR61" i="52"/>
  <c r="AP209" i="52"/>
  <c r="AH210" i="52"/>
  <c r="FN22" i="52"/>
  <c r="EF207" i="52"/>
  <c r="CJ357" i="52"/>
  <c r="CZ207" i="52"/>
  <c r="BT172" i="52"/>
  <c r="X286" i="52"/>
  <c r="R304" i="52"/>
  <c r="R306" i="52"/>
  <c r="R305" i="52"/>
  <c r="AH358" i="52"/>
  <c r="AP357" i="52"/>
  <c r="DP207" i="52"/>
  <c r="CZ62" i="52"/>
  <c r="AH22" i="47"/>
  <c r="AH55" i="47"/>
  <c r="BO56" i="48"/>
  <c r="BO23" i="48"/>
  <c r="BD135" i="52"/>
  <c r="J106" i="101"/>
  <c r="J119" i="101" s="1"/>
  <c r="H106" i="101"/>
  <c r="J243" i="52"/>
  <c r="EF320" i="52"/>
  <c r="R97" i="52"/>
  <c r="Z96" i="52"/>
  <c r="GD97" i="52"/>
  <c r="FV98" i="52"/>
  <c r="FL60" i="52"/>
  <c r="AP171" i="52"/>
  <c r="AH172" i="52"/>
  <c r="BD57" i="48"/>
  <c r="BD24" i="48"/>
  <c r="CJ170" i="52"/>
  <c r="AN281" i="52"/>
  <c r="B281" i="52"/>
  <c r="BT22" i="52"/>
  <c r="L26" i="47"/>
  <c r="L59" i="47"/>
  <c r="BD393" i="52"/>
  <c r="B393" i="52"/>
  <c r="DR53" i="48"/>
  <c r="DR20" i="48"/>
  <c r="GR357" i="52"/>
  <c r="X208" i="52"/>
  <c r="DP62" i="52"/>
  <c r="B244" i="52"/>
  <c r="X244" i="52"/>
  <c r="DZ246" i="52"/>
  <c r="EH245" i="52"/>
  <c r="CJ282" i="52"/>
  <c r="GB134" i="52"/>
  <c r="BD363" i="52"/>
  <c r="GB175" i="52"/>
  <c r="FV194" i="52"/>
  <c r="FV195" i="52"/>
  <c r="FV193" i="52"/>
  <c r="BT357" i="52"/>
  <c r="GR99" i="52"/>
  <c r="H28" i="21"/>
  <c r="J28" i="21"/>
  <c r="J50" i="21" s="1"/>
  <c r="A27" i="21"/>
  <c r="DG57" i="47"/>
  <c r="DG24" i="47"/>
  <c r="EV172" i="52"/>
  <c r="EP357" i="52"/>
  <c r="EX356" i="52"/>
  <c r="GR22" i="52"/>
  <c r="DZ136" i="52"/>
  <c r="EH135" i="52"/>
  <c r="BV61" i="52"/>
  <c r="BN62" i="52"/>
  <c r="EF62" i="52"/>
  <c r="CZ172" i="52"/>
  <c r="FL101" i="52"/>
  <c r="FF120" i="52"/>
  <c r="FF121" i="52"/>
  <c r="FF119" i="52"/>
  <c r="EH21" i="52"/>
  <c r="B170" i="52"/>
  <c r="X170" i="52"/>
  <c r="FL134" i="52"/>
  <c r="DJ358" i="52"/>
  <c r="DR357" i="52"/>
  <c r="CZ283" i="52"/>
  <c r="GL246" i="52"/>
  <c r="GT245" i="52"/>
  <c r="GB322" i="52"/>
  <c r="DP135" i="52"/>
  <c r="H35" i="101"/>
  <c r="I35" i="101" s="1"/>
  <c r="I22" i="101"/>
  <c r="EF357" i="52"/>
  <c r="GB22" i="52"/>
  <c r="X395" i="52"/>
  <c r="CL320" i="52"/>
  <c r="CD321" i="52"/>
  <c r="AN246" i="52"/>
  <c r="GB356" i="52"/>
  <c r="B356" i="52"/>
  <c r="CL393" i="52"/>
  <c r="CD394" i="52"/>
  <c r="A50" i="48"/>
  <c r="A17" i="48"/>
  <c r="AP59" i="52"/>
  <c r="AP22" i="52" s="1"/>
  <c r="AH60" i="52"/>
  <c r="AH17" i="48"/>
  <c r="AH50" i="48"/>
  <c r="DP283" i="52"/>
  <c r="EF393" i="52"/>
  <c r="DR319" i="52"/>
  <c r="DJ320" i="52"/>
  <c r="H99" i="101"/>
  <c r="I99" i="101" s="1"/>
  <c r="I86" i="101"/>
  <c r="BT321" i="52"/>
  <c r="EX61" i="52"/>
  <c r="EP62" i="52"/>
  <c r="AH99" i="52"/>
  <c r="AP98" i="52"/>
  <c r="BV207" i="52"/>
  <c r="BV22" i="52" s="1"/>
  <c r="BN208" i="52"/>
  <c r="AX60" i="52"/>
  <c r="BF59" i="52"/>
  <c r="CT359" i="52"/>
  <c r="DB358" i="52"/>
  <c r="FL245" i="52"/>
  <c r="FN393" i="52"/>
  <c r="FF394" i="52"/>
  <c r="L47" i="48"/>
  <c r="L14" i="48"/>
  <c r="L46" i="48" s="1"/>
  <c r="EV319" i="52"/>
  <c r="Z357" i="52"/>
  <c r="R358" i="52"/>
  <c r="AN22" i="52"/>
  <c r="CZ325" i="52"/>
  <c r="GT133" i="52"/>
  <c r="GT22" i="52" s="1"/>
  <c r="GL134" i="52"/>
  <c r="CV58" i="48"/>
  <c r="CV25" i="48"/>
  <c r="BT393" i="52"/>
  <c r="BD244" i="52"/>
  <c r="BT245" i="52"/>
  <c r="FL282" i="52"/>
  <c r="BD173" i="52"/>
  <c r="EF96" i="52"/>
  <c r="DZ22" i="52"/>
  <c r="EX212" i="52"/>
  <c r="EP213" i="52"/>
  <c r="EV231" i="52"/>
  <c r="EV230" i="52"/>
  <c r="EV232" i="52"/>
  <c r="BT102" i="52"/>
  <c r="A26" i="47"/>
  <c r="A59" i="47"/>
  <c r="CJ207" i="52"/>
  <c r="B207" i="52"/>
  <c r="FF319" i="52"/>
  <c r="FN318" i="52"/>
  <c r="H318" i="52"/>
  <c r="FV23" i="52"/>
  <c r="GL172" i="52"/>
  <c r="GT171" i="52"/>
  <c r="CD22" i="52"/>
  <c r="CJ61" i="52"/>
  <c r="AS26" i="47"/>
  <c r="AS59" i="47"/>
  <c r="EX281" i="52"/>
  <c r="EP282" i="52"/>
  <c r="EP23" i="52" s="1"/>
  <c r="AX285" i="52"/>
  <c r="BF284" i="52"/>
  <c r="GB245" i="52"/>
  <c r="CJ244" i="52"/>
  <c r="BD22" i="52"/>
  <c r="AH396" i="52"/>
  <c r="AP395" i="52"/>
  <c r="M19" i="53"/>
  <c r="J19" i="53"/>
  <c r="W25" i="47"/>
  <c r="W58" i="47"/>
  <c r="GB209" i="52"/>
  <c r="CZ244" i="52"/>
  <c r="BV284" i="52"/>
  <c r="BN285" i="52"/>
  <c r="EF170" i="52"/>
  <c r="FF357" i="52"/>
  <c r="FN356" i="52"/>
  <c r="AS52" i="48"/>
  <c r="AS19" i="48"/>
  <c r="X321" i="52"/>
  <c r="FL172" i="52"/>
  <c r="DR394" i="52"/>
  <c r="DJ395" i="52"/>
  <c r="EC26" i="47"/>
  <c r="EC59" i="47"/>
  <c r="EP247" i="52"/>
  <c r="EX246" i="52"/>
  <c r="CZ393" i="52"/>
  <c r="BD96" i="52"/>
  <c r="DZ283" i="52"/>
  <c r="EH282" i="52"/>
  <c r="B319" i="52"/>
  <c r="BV134" i="52"/>
  <c r="BN135" i="52"/>
  <c r="H21" i="52"/>
  <c r="Z21" i="52"/>
  <c r="J58" i="52"/>
  <c r="J21" i="52" s="1"/>
  <c r="X59" i="52"/>
  <c r="B59" i="52"/>
  <c r="R22" i="52"/>
  <c r="DR25" i="47" l="1"/>
  <c r="DR58" i="47"/>
  <c r="CK58" i="47"/>
  <c r="CK25" i="47"/>
  <c r="CV58" i="47"/>
  <c r="CV25" i="47"/>
  <c r="BD25" i="47"/>
  <c r="BD58" i="47"/>
  <c r="BO58" i="47"/>
  <c r="BO25" i="47"/>
  <c r="EV23" i="52"/>
  <c r="EH170" i="52"/>
  <c r="DZ171" i="52"/>
  <c r="FL394" i="52"/>
  <c r="CT284" i="52"/>
  <c r="DB283" i="52"/>
  <c r="EH62" i="52"/>
  <c r="DZ63" i="52"/>
  <c r="H50" i="21"/>
  <c r="I28" i="21"/>
  <c r="I50" i="21" s="1"/>
  <c r="DJ63" i="52"/>
  <c r="DR62" i="52"/>
  <c r="X97" i="52"/>
  <c r="AN358" i="52"/>
  <c r="BN173" i="52"/>
  <c r="BV172" i="52"/>
  <c r="GL396" i="52"/>
  <c r="GT395" i="52"/>
  <c r="CJ97" i="52"/>
  <c r="EV141" i="52"/>
  <c r="DP248" i="52"/>
  <c r="DB244" i="52"/>
  <c r="CT245" i="52"/>
  <c r="AN396" i="52"/>
  <c r="AS25" i="47"/>
  <c r="AS58" i="47"/>
  <c r="GR172" i="52"/>
  <c r="EV213" i="52"/>
  <c r="CV24" i="48"/>
  <c r="CV57" i="48"/>
  <c r="CT326" i="52"/>
  <c r="DB325" i="52"/>
  <c r="CZ359" i="52"/>
  <c r="BT208" i="52"/>
  <c r="BN23" i="52"/>
  <c r="EV62" i="52"/>
  <c r="GD322" i="52"/>
  <c r="FV323" i="52"/>
  <c r="H170" i="52"/>
  <c r="Z170" i="52"/>
  <c r="J170" i="52" s="1"/>
  <c r="R171" i="52"/>
  <c r="FF102" i="52"/>
  <c r="FN101" i="52"/>
  <c r="FL121" i="52"/>
  <c r="FL120" i="52"/>
  <c r="FL119" i="52"/>
  <c r="EF136" i="52"/>
  <c r="EF246" i="52"/>
  <c r="AP281" i="52"/>
  <c r="J281" i="52" s="1"/>
  <c r="AH282" i="52"/>
  <c r="H281" i="52"/>
  <c r="BO22" i="48"/>
  <c r="BO55" i="48"/>
  <c r="CT63" i="52"/>
  <c r="DB62" i="52"/>
  <c r="GT61" i="52"/>
  <c r="GL62" i="52"/>
  <c r="BT135" i="52"/>
  <c r="AX97" i="52"/>
  <c r="BF96" i="52"/>
  <c r="EV247" i="52"/>
  <c r="AS51" i="48"/>
  <c r="AS18" i="48"/>
  <c r="BV245" i="52"/>
  <c r="BN246" i="52"/>
  <c r="DZ394" i="52"/>
  <c r="EH393" i="52"/>
  <c r="AH23" i="52"/>
  <c r="AN60" i="52"/>
  <c r="EV357" i="52"/>
  <c r="EX172" i="52"/>
  <c r="EP173" i="52"/>
  <c r="FV135" i="52"/>
  <c r="GD134" i="52"/>
  <c r="GL358" i="52"/>
  <c r="GT357" i="52"/>
  <c r="L58" i="47"/>
  <c r="L25" i="47"/>
  <c r="AN172" i="52"/>
  <c r="H96" i="52"/>
  <c r="CT208" i="52"/>
  <c r="DB207" i="52"/>
  <c r="DZ208" i="52"/>
  <c r="EH207" i="52"/>
  <c r="EP98" i="52"/>
  <c r="EX97" i="52"/>
  <c r="EX23" i="52" s="1"/>
  <c r="AX320" i="52"/>
  <c r="BF319" i="52"/>
  <c r="GT284" i="52"/>
  <c r="GL285" i="52"/>
  <c r="EV395" i="52"/>
  <c r="A27" i="33"/>
  <c r="G28" i="33"/>
  <c r="CT134" i="52"/>
  <c r="DB133" i="52"/>
  <c r="H133" i="52"/>
  <c r="BZ24" i="47"/>
  <c r="BZ57" i="47"/>
  <c r="CL244" i="52"/>
  <c r="CD245" i="52"/>
  <c r="BD285" i="52"/>
  <c r="GB23" i="52"/>
  <c r="AX174" i="52"/>
  <c r="BF173" i="52"/>
  <c r="EP320" i="52"/>
  <c r="EX319" i="52"/>
  <c r="CJ321" i="52"/>
  <c r="DP358" i="52"/>
  <c r="GT99" i="52"/>
  <c r="GL100" i="52"/>
  <c r="GD175" i="52"/>
  <c r="FV176" i="52"/>
  <c r="GB194" i="52"/>
  <c r="GB193" i="52"/>
  <c r="GB195" i="52"/>
  <c r="DR19" i="48"/>
  <c r="DR52" i="48"/>
  <c r="GB98" i="52"/>
  <c r="J207" i="52"/>
  <c r="CJ135" i="52"/>
  <c r="GL211" i="52"/>
  <c r="GT210" i="52"/>
  <c r="FF209" i="52"/>
  <c r="FN208" i="52"/>
  <c r="W57" i="48"/>
  <c r="W24" i="48"/>
  <c r="B357" i="52"/>
  <c r="EF283" i="52"/>
  <c r="FF173" i="52"/>
  <c r="FN172" i="52"/>
  <c r="BT285" i="52"/>
  <c r="N19" i="53"/>
  <c r="L19" i="53"/>
  <c r="B20" i="53"/>
  <c r="EV282" i="52"/>
  <c r="CL61" i="52"/>
  <c r="CD62" i="52"/>
  <c r="CL207" i="52"/>
  <c r="CD208" i="52"/>
  <c r="BN103" i="52"/>
  <c r="BV102" i="52"/>
  <c r="A16" i="48"/>
  <c r="A49" i="48"/>
  <c r="GD356" i="52"/>
  <c r="FV357" i="52"/>
  <c r="H356" i="52"/>
  <c r="DR135" i="52"/>
  <c r="DJ136" i="52"/>
  <c r="DB172" i="52"/>
  <c r="CT173" i="52"/>
  <c r="BT62" i="52"/>
  <c r="DG23" i="47"/>
  <c r="DG56" i="47"/>
  <c r="H244" i="52"/>
  <c r="Z244" i="52"/>
  <c r="R245" i="52"/>
  <c r="CL170" i="52"/>
  <c r="CL22" i="52" s="1"/>
  <c r="CD171" i="52"/>
  <c r="CD23" i="52" s="1"/>
  <c r="H119" i="101"/>
  <c r="I119" i="101" s="1"/>
  <c r="I106" i="101"/>
  <c r="AH21" i="47"/>
  <c r="AH54" i="47"/>
  <c r="DR207" i="52"/>
  <c r="DJ208" i="52"/>
  <c r="J319" i="52"/>
  <c r="H207" i="52"/>
  <c r="EC25" i="47"/>
  <c r="EC58" i="47"/>
  <c r="FV210" i="52"/>
  <c r="GD209" i="52"/>
  <c r="EF22" i="52"/>
  <c r="BF244" i="52"/>
  <c r="BF22" i="52" s="1"/>
  <c r="AX245" i="52"/>
  <c r="GR134" i="52"/>
  <c r="GL23" i="52"/>
  <c r="FF246" i="52"/>
  <c r="FN245" i="52"/>
  <c r="AN99" i="52"/>
  <c r="BN322" i="52"/>
  <c r="BV321" i="52"/>
  <c r="DJ284" i="52"/>
  <c r="DR283" i="52"/>
  <c r="GR246" i="52"/>
  <c r="CD283" i="52"/>
  <c r="CL282" i="52"/>
  <c r="Z208" i="52"/>
  <c r="R209" i="52"/>
  <c r="FN60" i="52"/>
  <c r="FF61" i="52"/>
  <c r="R287" i="52"/>
  <c r="Z286" i="52"/>
  <c r="X306" i="52"/>
  <c r="X304" i="52"/>
  <c r="X305" i="52"/>
  <c r="AN210" i="52"/>
  <c r="FV284" i="52"/>
  <c r="GD283" i="52"/>
  <c r="Z134" i="52"/>
  <c r="J134" i="52" s="1"/>
  <c r="R135" i="52"/>
  <c r="GR319" i="52"/>
  <c r="AN320" i="52"/>
  <c r="CK57" i="48"/>
  <c r="CK24" i="48"/>
  <c r="GB62" i="52"/>
  <c r="DP22" i="52"/>
  <c r="AX210" i="52"/>
  <c r="BF209" i="52"/>
  <c r="CT394" i="52"/>
  <c r="DB393" i="52"/>
  <c r="FL357" i="52"/>
  <c r="FV246" i="52"/>
  <c r="GD245" i="52"/>
  <c r="GD23" i="52" s="1"/>
  <c r="CJ22" i="52"/>
  <c r="FL319" i="52"/>
  <c r="A25" i="47"/>
  <c r="A58" i="47"/>
  <c r="BD60" i="52"/>
  <c r="AX23" i="52"/>
  <c r="DP320" i="52"/>
  <c r="Z395" i="52"/>
  <c r="R396" i="52"/>
  <c r="DZ358" i="52"/>
  <c r="EH357" i="52"/>
  <c r="H27" i="21"/>
  <c r="I27" i="21" s="1"/>
  <c r="A26" i="21"/>
  <c r="J27" i="21"/>
  <c r="BN358" i="52"/>
  <c r="BV357" i="52"/>
  <c r="J357" i="52" s="1"/>
  <c r="B208" i="52"/>
  <c r="BD23" i="48"/>
  <c r="BD56" i="48"/>
  <c r="DZ321" i="52"/>
  <c r="EH320" i="52"/>
  <c r="CZ98" i="52"/>
  <c r="EC15" i="48"/>
  <c r="EC48" i="48"/>
  <c r="H126" i="101"/>
  <c r="J126" i="101"/>
  <c r="J139" i="101" s="1"/>
  <c r="DP395" i="52"/>
  <c r="R322" i="52"/>
  <c r="Z321" i="52"/>
  <c r="W24" i="47"/>
  <c r="W57" i="47"/>
  <c r="EH96" i="52"/>
  <c r="EH22" i="52" s="1"/>
  <c r="DZ97" i="52"/>
  <c r="FF283" i="52"/>
  <c r="FN282" i="52"/>
  <c r="BN394" i="52"/>
  <c r="BV393" i="52"/>
  <c r="X358" i="52"/>
  <c r="AH16" i="48"/>
  <c r="AH49" i="48"/>
  <c r="CJ394" i="52"/>
  <c r="AP246" i="52"/>
  <c r="AH247" i="52"/>
  <c r="FF135" i="52"/>
  <c r="FN134" i="52"/>
  <c r="AX364" i="52"/>
  <c r="BF363" i="52"/>
  <c r="BF393" i="52"/>
  <c r="J393" i="52" s="1"/>
  <c r="AX394" i="52"/>
  <c r="FF23" i="52"/>
  <c r="J96" i="52"/>
  <c r="AX136" i="52"/>
  <c r="BF135" i="52"/>
  <c r="CD358" i="52"/>
  <c r="CL357" i="52"/>
  <c r="BZ55" i="48"/>
  <c r="BZ22" i="48"/>
  <c r="AN135" i="52"/>
  <c r="GB393" i="52"/>
  <c r="DJ171" i="52"/>
  <c r="DR170" i="52"/>
  <c r="DR22" i="52" s="1"/>
  <c r="CZ22" i="52"/>
  <c r="DR100" i="52"/>
  <c r="DJ101" i="52"/>
  <c r="X22" i="52"/>
  <c r="R60" i="52"/>
  <c r="Z59" i="52"/>
  <c r="H59" i="52"/>
  <c r="B22" i="52"/>
  <c r="CK24" i="47" l="1"/>
  <c r="CK57" i="47"/>
  <c r="DR24" i="47"/>
  <c r="DR57" i="47"/>
  <c r="BO24" i="47"/>
  <c r="BO57" i="47"/>
  <c r="BD24" i="47"/>
  <c r="BD57" i="47"/>
  <c r="CV24" i="47"/>
  <c r="CV57" i="47"/>
  <c r="CJ23" i="52"/>
  <c r="BV135" i="52"/>
  <c r="BN136" i="52"/>
  <c r="FV394" i="52"/>
  <c r="GD393" i="52"/>
  <c r="FL23" i="52"/>
  <c r="FL283" i="52"/>
  <c r="BT358" i="52"/>
  <c r="FF320" i="52"/>
  <c r="FN319" i="52"/>
  <c r="GB246" i="52"/>
  <c r="GD62" i="52"/>
  <c r="FV63" i="52"/>
  <c r="X135" i="52"/>
  <c r="FL246" i="52"/>
  <c r="B245" i="52"/>
  <c r="X245" i="52"/>
  <c r="CJ208" i="52"/>
  <c r="BV285" i="52"/>
  <c r="BN286" i="52"/>
  <c r="DZ284" i="52"/>
  <c r="EH283" i="52"/>
  <c r="CD136" i="52"/>
  <c r="CL135" i="52"/>
  <c r="DR51" i="48"/>
  <c r="DR18" i="48"/>
  <c r="DR358" i="52"/>
  <c r="DJ359" i="52"/>
  <c r="BD174" i="52"/>
  <c r="CJ245" i="52"/>
  <c r="EF208" i="52"/>
  <c r="EV173" i="52"/>
  <c r="AP60" i="52"/>
  <c r="AP23" i="52" s="1"/>
  <c r="AH61" i="52"/>
  <c r="EX247" i="52"/>
  <c r="EP248" i="52"/>
  <c r="GR62" i="52"/>
  <c r="EH246" i="52"/>
  <c r="DZ247" i="52"/>
  <c r="CV23" i="48"/>
  <c r="CV56" i="48"/>
  <c r="GT172" i="52"/>
  <c r="GL173" i="52"/>
  <c r="EX141" i="52"/>
  <c r="EP142" i="52"/>
  <c r="FN394" i="52"/>
  <c r="FF395" i="52"/>
  <c r="EF171" i="52"/>
  <c r="CZ134" i="52"/>
  <c r="CT23" i="52"/>
  <c r="B134" i="52"/>
  <c r="BD320" i="52"/>
  <c r="GR358" i="52"/>
  <c r="BO54" i="48"/>
  <c r="BO21" i="48"/>
  <c r="EX62" i="52"/>
  <c r="EP63" i="52"/>
  <c r="CT360" i="52"/>
  <c r="DB359" i="52"/>
  <c r="CZ245" i="52"/>
  <c r="DJ396" i="52"/>
  <c r="DR395" i="52"/>
  <c r="DP136" i="52"/>
  <c r="X322" i="52"/>
  <c r="H26" i="21"/>
  <c r="I26" i="21" s="1"/>
  <c r="J26" i="21"/>
  <c r="A25" i="21"/>
  <c r="BD23" i="52"/>
  <c r="FF358" i="52"/>
  <c r="FN357" i="52"/>
  <c r="X287" i="52"/>
  <c r="X209" i="52"/>
  <c r="DP284" i="52"/>
  <c r="AH100" i="52"/>
  <c r="AP99" i="52"/>
  <c r="GR23" i="52"/>
  <c r="DP208" i="52"/>
  <c r="EP283" i="52"/>
  <c r="EX282" i="52"/>
  <c r="W56" i="48"/>
  <c r="W23" i="48"/>
  <c r="GR100" i="52"/>
  <c r="EV320" i="52"/>
  <c r="GR285" i="52"/>
  <c r="EX213" i="52"/>
  <c r="EP214" i="52"/>
  <c r="AS24" i="47"/>
  <c r="AS57" i="47"/>
  <c r="GR396" i="52"/>
  <c r="AH359" i="52"/>
  <c r="AP358" i="52"/>
  <c r="DP63" i="52"/>
  <c r="FL135" i="52"/>
  <c r="EF97" i="52"/>
  <c r="DZ23" i="52"/>
  <c r="CT99" i="52"/>
  <c r="DB98" i="52"/>
  <c r="X396" i="52"/>
  <c r="BD210" i="52"/>
  <c r="GT134" i="52"/>
  <c r="GT23" i="52" s="1"/>
  <c r="GL135" i="52"/>
  <c r="EC24" i="47"/>
  <c r="EC57" i="47"/>
  <c r="J244" i="52"/>
  <c r="BV62" i="52"/>
  <c r="BN63" i="52"/>
  <c r="J20" i="53"/>
  <c r="M20" i="53"/>
  <c r="G50" i="33"/>
  <c r="I28" i="33"/>
  <c r="I50" i="33" s="1"/>
  <c r="AH173" i="52"/>
  <c r="AP172" i="52"/>
  <c r="EP358" i="52"/>
  <c r="EX357" i="52"/>
  <c r="FL102" i="52"/>
  <c r="GB323" i="52"/>
  <c r="FV343" i="52"/>
  <c r="FV342" i="52"/>
  <c r="FV341" i="52"/>
  <c r="BT23" i="52"/>
  <c r="BD22" i="48"/>
  <c r="BD55" i="48"/>
  <c r="AP320" i="52"/>
  <c r="AH321" i="52"/>
  <c r="AN23" i="52"/>
  <c r="AH48" i="48"/>
  <c r="AH15" i="48"/>
  <c r="AX61" i="52"/>
  <c r="BF60" i="52"/>
  <c r="CK23" i="48"/>
  <c r="CK56" i="48"/>
  <c r="AP210" i="52"/>
  <c r="AH211" i="52"/>
  <c r="GB357" i="52"/>
  <c r="H357" i="52" s="1"/>
  <c r="BT103" i="52"/>
  <c r="GR211" i="52"/>
  <c r="FV24" i="52"/>
  <c r="CD322" i="52"/>
  <c r="CL321" i="52"/>
  <c r="A26" i="33"/>
  <c r="G27" i="33"/>
  <c r="I27" i="33" s="1"/>
  <c r="EV98" i="52"/>
  <c r="EP24" i="52"/>
  <c r="CZ208" i="52"/>
  <c r="L24" i="47"/>
  <c r="L57" i="47"/>
  <c r="GB135" i="52"/>
  <c r="AS50" i="48"/>
  <c r="AS17" i="48"/>
  <c r="BD97" i="52"/>
  <c r="AN282" i="52"/>
  <c r="B282" i="52"/>
  <c r="EH136" i="52"/>
  <c r="DZ137" i="52"/>
  <c r="H97" i="52"/>
  <c r="R98" i="52"/>
  <c r="Z97" i="52"/>
  <c r="AP135" i="52"/>
  <c r="AH136" i="52"/>
  <c r="BZ54" i="48"/>
  <c r="BZ21" i="48"/>
  <c r="BD364" i="52"/>
  <c r="AN247" i="52"/>
  <c r="BT394" i="52"/>
  <c r="H139" i="101"/>
  <c r="I139" i="101" s="1"/>
  <c r="I126" i="101"/>
  <c r="GT246" i="52"/>
  <c r="GL247" i="52"/>
  <c r="CJ171" i="52"/>
  <c r="FL173" i="52"/>
  <c r="FV99" i="52"/>
  <c r="GD98" i="52"/>
  <c r="GB176" i="52"/>
  <c r="BF285" i="52"/>
  <c r="AX286" i="52"/>
  <c r="BZ23" i="47"/>
  <c r="BZ56" i="47"/>
  <c r="DR248" i="52"/>
  <c r="DJ249" i="52"/>
  <c r="CL97" i="52"/>
  <c r="CD98" i="52"/>
  <c r="BT173" i="52"/>
  <c r="CJ283" i="52"/>
  <c r="GB210" i="52"/>
  <c r="BT246" i="52"/>
  <c r="DP101" i="52"/>
  <c r="DJ121" i="52"/>
  <c r="DJ120" i="52"/>
  <c r="DJ119" i="52"/>
  <c r="DP171" i="52"/>
  <c r="DJ23" i="52"/>
  <c r="BD136" i="52"/>
  <c r="H393" i="52"/>
  <c r="EF321" i="52"/>
  <c r="EF358" i="52"/>
  <c r="A57" i="47"/>
  <c r="A24" i="47"/>
  <c r="GL320" i="52"/>
  <c r="GT319" i="52"/>
  <c r="GB284" i="52"/>
  <c r="FF24" i="52"/>
  <c r="FL61" i="52"/>
  <c r="BT322" i="52"/>
  <c r="AH53" i="47"/>
  <c r="AH20" i="47"/>
  <c r="DG22" i="47"/>
  <c r="DG55" i="47"/>
  <c r="CZ173" i="52"/>
  <c r="CJ62" i="52"/>
  <c r="FL209" i="52"/>
  <c r="H319" i="52"/>
  <c r="EP396" i="52"/>
  <c r="EX395" i="52"/>
  <c r="EF394" i="52"/>
  <c r="CZ63" i="52"/>
  <c r="B171" i="52"/>
  <c r="X171" i="52"/>
  <c r="BV208" i="52"/>
  <c r="BV23" i="52" s="1"/>
  <c r="BN209" i="52"/>
  <c r="CZ326" i="52"/>
  <c r="AH397" i="52"/>
  <c r="AP396" i="52"/>
  <c r="B97" i="52"/>
  <c r="CZ284" i="52"/>
  <c r="CL394" i="52"/>
  <c r="CD395" i="52"/>
  <c r="CJ358" i="52"/>
  <c r="BD394" i="52"/>
  <c r="B394" i="52"/>
  <c r="R359" i="52"/>
  <c r="Z358" i="52"/>
  <c r="W23" i="47"/>
  <c r="W56" i="47"/>
  <c r="EC47" i="48"/>
  <c r="EC14" i="48"/>
  <c r="EC46" i="48" s="1"/>
  <c r="DJ321" i="52"/>
  <c r="DR320" i="52"/>
  <c r="CZ394" i="52"/>
  <c r="B320" i="52"/>
  <c r="FN23" i="52"/>
  <c r="BD245" i="52"/>
  <c r="A15" i="48"/>
  <c r="A48" i="48"/>
  <c r="DB22" i="52"/>
  <c r="EF63" i="52"/>
  <c r="Z22" i="52"/>
  <c r="J59" i="52"/>
  <c r="J22" i="52" s="1"/>
  <c r="H22" i="52"/>
  <c r="B60" i="52"/>
  <c r="R23" i="52"/>
  <c r="X60" i="52"/>
  <c r="DR56" i="47" l="1"/>
  <c r="DR23" i="47"/>
  <c r="CK23" i="47"/>
  <c r="CK56" i="47"/>
  <c r="BD56" i="47"/>
  <c r="BD23" i="47"/>
  <c r="CV23" i="47"/>
  <c r="CV56" i="47"/>
  <c r="BO23" i="47"/>
  <c r="BO56" i="47"/>
  <c r="CT285" i="52"/>
  <c r="DB284" i="52"/>
  <c r="CT327" i="52"/>
  <c r="DB326" i="52"/>
  <c r="H171" i="52"/>
  <c r="Z171" i="52"/>
  <c r="J171" i="52" s="1"/>
  <c r="R172" i="52"/>
  <c r="GB99" i="52"/>
  <c r="CK22" i="48"/>
  <c r="CK55" i="48"/>
  <c r="FN102" i="52"/>
  <c r="FF103" i="52"/>
  <c r="DZ98" i="52"/>
  <c r="EH97" i="52"/>
  <c r="DR63" i="52"/>
  <c r="DJ64" i="52"/>
  <c r="CZ360" i="52"/>
  <c r="CT380" i="52"/>
  <c r="CT378" i="52"/>
  <c r="CT379" i="52"/>
  <c r="FL395" i="52"/>
  <c r="GT62" i="52"/>
  <c r="GL63" i="52"/>
  <c r="AN61" i="52"/>
  <c r="AX175" i="52"/>
  <c r="BF174" i="52"/>
  <c r="EF284" i="52"/>
  <c r="FL320" i="52"/>
  <c r="DZ395" i="52"/>
  <c r="EH394" i="52"/>
  <c r="DG21" i="47"/>
  <c r="DG54" i="47"/>
  <c r="BN395" i="52"/>
  <c r="BV394" i="52"/>
  <c r="AX365" i="52"/>
  <c r="BF364" i="52"/>
  <c r="AP282" i="52"/>
  <c r="J282" i="52" s="1"/>
  <c r="AH283" i="52"/>
  <c r="AH24" i="52" s="1"/>
  <c r="H282" i="52"/>
  <c r="EV24" i="52"/>
  <c r="CJ322" i="52"/>
  <c r="BD61" i="52"/>
  <c r="GT396" i="52"/>
  <c r="GL397" i="52"/>
  <c r="Z209" i="52"/>
  <c r="R210" i="52"/>
  <c r="FL358" i="52"/>
  <c r="DR136" i="52"/>
  <c r="DJ137" i="52"/>
  <c r="GL359" i="52"/>
  <c r="GT358" i="52"/>
  <c r="CZ23" i="52"/>
  <c r="EF247" i="52"/>
  <c r="BT136" i="52"/>
  <c r="A14" i="48"/>
  <c r="A46" i="48" s="1"/>
  <c r="A47" i="48"/>
  <c r="CT395" i="52"/>
  <c r="DB394" i="52"/>
  <c r="W22" i="47"/>
  <c r="W55" i="47"/>
  <c r="CJ395" i="52"/>
  <c r="CD63" i="52"/>
  <c r="CL62" i="52"/>
  <c r="AH19" i="47"/>
  <c r="AH52" i="47"/>
  <c r="FF62" i="52"/>
  <c r="FN61" i="52"/>
  <c r="EH358" i="52"/>
  <c r="DZ359" i="52"/>
  <c r="BZ53" i="48"/>
  <c r="BZ20" i="48"/>
  <c r="FV136" i="52"/>
  <c r="GD135" i="52"/>
  <c r="EX98" i="52"/>
  <c r="EX24" i="52" s="1"/>
  <c r="EP99" i="52"/>
  <c r="BN104" i="52"/>
  <c r="BV103" i="52"/>
  <c r="AN321" i="52"/>
  <c r="AN173" i="52"/>
  <c r="BT63" i="52"/>
  <c r="EX320" i="52"/>
  <c r="EP321" i="52"/>
  <c r="DR208" i="52"/>
  <c r="DJ209" i="52"/>
  <c r="AN100" i="52"/>
  <c r="EV63" i="52"/>
  <c r="DB134" i="52"/>
  <c r="CT135" i="52"/>
  <c r="H134" i="52"/>
  <c r="GR173" i="52"/>
  <c r="EV248" i="52"/>
  <c r="EH208" i="52"/>
  <c r="DZ209" i="52"/>
  <c r="Z135" i="52"/>
  <c r="J135" i="52" s="1"/>
  <c r="R136" i="52"/>
  <c r="AX395" i="52"/>
  <c r="BF394" i="52"/>
  <c r="J394" i="52" s="1"/>
  <c r="BT209" i="52"/>
  <c r="BN24" i="52"/>
  <c r="FL24" i="52"/>
  <c r="GR320" i="52"/>
  <c r="AX137" i="52"/>
  <c r="BF136" i="52"/>
  <c r="GD210" i="52"/>
  <c r="FV211" i="52"/>
  <c r="CJ98" i="52"/>
  <c r="FV177" i="52"/>
  <c r="GD176" i="52"/>
  <c r="FN173" i="52"/>
  <c r="FF174" i="52"/>
  <c r="GR247" i="52"/>
  <c r="EF137" i="52"/>
  <c r="GB24" i="52"/>
  <c r="AH14" i="48"/>
  <c r="AH46" i="48" s="1"/>
  <c r="AH47" i="48"/>
  <c r="GR135" i="52"/>
  <c r="GL24" i="52"/>
  <c r="Z322" i="52"/>
  <c r="R323" i="52"/>
  <c r="DB245" i="52"/>
  <c r="CT246" i="52"/>
  <c r="EP174" i="52"/>
  <c r="EX173" i="52"/>
  <c r="BT286" i="52"/>
  <c r="BN306" i="52"/>
  <c r="BN305" i="52"/>
  <c r="BN304" i="52"/>
  <c r="H245" i="52"/>
  <c r="R246" i="52"/>
  <c r="Z245" i="52"/>
  <c r="BF245" i="52"/>
  <c r="AX246" i="52"/>
  <c r="BZ55" i="47"/>
  <c r="BZ22" i="47"/>
  <c r="L23" i="47"/>
  <c r="L56" i="47"/>
  <c r="FV358" i="52"/>
  <c r="GD357" i="52"/>
  <c r="BF210" i="52"/>
  <c r="AX211" i="52"/>
  <c r="FN135" i="52"/>
  <c r="FF136" i="52"/>
  <c r="AS56" i="47"/>
  <c r="AS23" i="47"/>
  <c r="EV283" i="52"/>
  <c r="CD246" i="52"/>
  <c r="CL245" i="52"/>
  <c r="DP359" i="52"/>
  <c r="CJ136" i="52"/>
  <c r="GD246" i="52"/>
  <c r="FV247" i="52"/>
  <c r="BV358" i="52"/>
  <c r="J358" i="52" s="1"/>
  <c r="BN359" i="52"/>
  <c r="EH63" i="52"/>
  <c r="DZ64" i="52"/>
  <c r="DP321" i="52"/>
  <c r="GD284" i="52"/>
  <c r="FV285" i="52"/>
  <c r="DZ322" i="52"/>
  <c r="EH321" i="52"/>
  <c r="DR101" i="52"/>
  <c r="DJ102" i="52"/>
  <c r="DP121" i="52"/>
  <c r="DP119" i="52"/>
  <c r="DP120" i="52"/>
  <c r="AN136" i="52"/>
  <c r="X98" i="52"/>
  <c r="BF97" i="52"/>
  <c r="J97" i="52" s="1"/>
  <c r="AX98" i="52"/>
  <c r="G26" i="33"/>
  <c r="I26" i="33" s="1"/>
  <c r="A25" i="33"/>
  <c r="AN211" i="52"/>
  <c r="FV324" i="52"/>
  <c r="GD323" i="52"/>
  <c r="GB343" i="52"/>
  <c r="GB341" i="52"/>
  <c r="GB342" i="52"/>
  <c r="EV358" i="52"/>
  <c r="CZ99" i="52"/>
  <c r="GT100" i="52"/>
  <c r="GL101" i="52"/>
  <c r="DJ285" i="52"/>
  <c r="DR284" i="52"/>
  <c r="R288" i="52"/>
  <c r="Z287" i="52"/>
  <c r="EV142" i="52"/>
  <c r="CV55" i="48"/>
  <c r="CV22" i="48"/>
  <c r="GB394" i="52"/>
  <c r="X359" i="52"/>
  <c r="CD359" i="52"/>
  <c r="CL358" i="52"/>
  <c r="AN397" i="52"/>
  <c r="AH417" i="52"/>
  <c r="AH415" i="52"/>
  <c r="AH416" i="52"/>
  <c r="CT64" i="52"/>
  <c r="DB63" i="52"/>
  <c r="FF210" i="52"/>
  <c r="FN209" i="52"/>
  <c r="CT174" i="52"/>
  <c r="DB173" i="52"/>
  <c r="BN323" i="52"/>
  <c r="BV322" i="52"/>
  <c r="A56" i="47"/>
  <c r="A23" i="47"/>
  <c r="DP23" i="52"/>
  <c r="CD284" i="52"/>
  <c r="CL283" i="52"/>
  <c r="GD24" i="52"/>
  <c r="CL171" i="52"/>
  <c r="CL23" i="52" s="1"/>
  <c r="CD172" i="52"/>
  <c r="AH248" i="52"/>
  <c r="AP247" i="52"/>
  <c r="AS49" i="48"/>
  <c r="AS16" i="48"/>
  <c r="GT211" i="52"/>
  <c r="GL212" i="52"/>
  <c r="BD54" i="48"/>
  <c r="BD21" i="48"/>
  <c r="J208" i="52"/>
  <c r="AN359" i="52"/>
  <c r="EV214" i="52"/>
  <c r="GT285" i="52"/>
  <c r="GL286" i="52"/>
  <c r="A24" i="21"/>
  <c r="H25" i="21"/>
  <c r="I25" i="21" s="1"/>
  <c r="J25" i="21"/>
  <c r="BO53" i="48"/>
  <c r="BO20" i="48"/>
  <c r="AX321" i="52"/>
  <c r="BF320" i="52"/>
  <c r="J320" i="52" s="1"/>
  <c r="DZ172" i="52"/>
  <c r="EH171" i="52"/>
  <c r="FN283" i="52"/>
  <c r="FF284" i="52"/>
  <c r="EV396" i="52"/>
  <c r="DR171" i="52"/>
  <c r="DR23" i="52" s="1"/>
  <c r="DJ172" i="52"/>
  <c r="BV246" i="52"/>
  <c r="BN247" i="52"/>
  <c r="BV173" i="52"/>
  <c r="BN174" i="52"/>
  <c r="DP249" i="52"/>
  <c r="DJ269" i="52"/>
  <c r="DJ267" i="52"/>
  <c r="DJ268" i="52"/>
  <c r="BD286" i="52"/>
  <c r="AX306" i="52"/>
  <c r="AX305" i="52"/>
  <c r="AX304" i="52"/>
  <c r="DB208" i="52"/>
  <c r="CT209" i="52"/>
  <c r="N20" i="53"/>
  <c r="B21" i="53"/>
  <c r="L20" i="53"/>
  <c r="EC56" i="47"/>
  <c r="EC23" i="47"/>
  <c r="R397" i="52"/>
  <c r="Z396" i="52"/>
  <c r="EF23" i="52"/>
  <c r="W55" i="48"/>
  <c r="W22" i="48"/>
  <c r="DP396" i="52"/>
  <c r="DR50" i="48"/>
  <c r="DR17" i="48"/>
  <c r="CL208" i="52"/>
  <c r="CD209" i="52"/>
  <c r="H208" i="52"/>
  <c r="FN246" i="52"/>
  <c r="FF247" i="52"/>
  <c r="GB63" i="52"/>
  <c r="Z60" i="52"/>
  <c r="H60" i="52"/>
  <c r="R61" i="52"/>
  <c r="B23" i="52"/>
  <c r="X23" i="52"/>
  <c r="CK55" i="47" l="1"/>
  <c r="CK22" i="47"/>
  <c r="DR22" i="47"/>
  <c r="DR55" i="47"/>
  <c r="CV55" i="47"/>
  <c r="CV22" i="47"/>
  <c r="BO55" i="47"/>
  <c r="BO22" i="47"/>
  <c r="BD55" i="47"/>
  <c r="BD22" i="47"/>
  <c r="AN24" i="52"/>
  <c r="EX358" i="52"/>
  <c r="EP359" i="52"/>
  <c r="GR24" i="52"/>
  <c r="BD395" i="52"/>
  <c r="EC22" i="47"/>
  <c r="EC55" i="47"/>
  <c r="A23" i="21"/>
  <c r="J24" i="21"/>
  <c r="H24" i="21"/>
  <c r="I24" i="21" s="1"/>
  <c r="BD53" i="48"/>
  <c r="BD20" i="48"/>
  <c r="EX142" i="52"/>
  <c r="EP143" i="52"/>
  <c r="GB324" i="52"/>
  <c r="B246" i="52"/>
  <c r="X246" i="52"/>
  <c r="EF209" i="52"/>
  <c r="AP173" i="52"/>
  <c r="AH174" i="52"/>
  <c r="GB136" i="52"/>
  <c r="DZ285" i="52"/>
  <c r="EH284" i="52"/>
  <c r="B172" i="52"/>
  <c r="X172" i="52"/>
  <c r="GB177" i="52"/>
  <c r="EH247" i="52"/>
  <c r="DZ248" i="52"/>
  <c r="FL284" i="52"/>
  <c r="BD321" i="52"/>
  <c r="CJ172" i="52"/>
  <c r="BT323" i="52"/>
  <c r="BN343" i="52"/>
  <c r="BN341" i="52"/>
  <c r="BN342" i="52"/>
  <c r="CJ359" i="52"/>
  <c r="DP285" i="52"/>
  <c r="CL136" i="52"/>
  <c r="CD137" i="52"/>
  <c r="EP284" i="52"/>
  <c r="EX283" i="52"/>
  <c r="BD246" i="52"/>
  <c r="GT135" i="52"/>
  <c r="GT24" i="52" s="1"/>
  <c r="GL136" i="52"/>
  <c r="X136" i="52"/>
  <c r="DP209" i="52"/>
  <c r="BZ52" i="48"/>
  <c r="BZ19" i="48"/>
  <c r="FN24" i="52"/>
  <c r="FF396" i="52"/>
  <c r="FN395" i="52"/>
  <c r="EF98" i="52"/>
  <c r="DZ24" i="52"/>
  <c r="BF23" i="52"/>
  <c r="AS48" i="48"/>
  <c r="AS15" i="48"/>
  <c r="GB358" i="52"/>
  <c r="H358" i="52" s="1"/>
  <c r="M21" i="53"/>
  <c r="J21" i="53"/>
  <c r="DJ250" i="52"/>
  <c r="DR249" i="52"/>
  <c r="DP269" i="52"/>
  <c r="DP267" i="52"/>
  <c r="DP268" i="52"/>
  <c r="FL210" i="52"/>
  <c r="FV395" i="52"/>
  <c r="GD394" i="52"/>
  <c r="EF64" i="52"/>
  <c r="DZ84" i="52"/>
  <c r="DZ83" i="52"/>
  <c r="DZ82" i="52"/>
  <c r="GB247" i="52"/>
  <c r="CJ246" i="52"/>
  <c r="AS22" i="47"/>
  <c r="AS55" i="47"/>
  <c r="BD211" i="52"/>
  <c r="EV174" i="52"/>
  <c r="X323" i="52"/>
  <c r="R343" i="52"/>
  <c r="R342" i="52"/>
  <c r="R341" i="52"/>
  <c r="FL174" i="52"/>
  <c r="GL321" i="52"/>
  <c r="GT320" i="52"/>
  <c r="BT24" i="52"/>
  <c r="BV63" i="52"/>
  <c r="BN64" i="52"/>
  <c r="AH322" i="52"/>
  <c r="AP321" i="52"/>
  <c r="EV99" i="52"/>
  <c r="EP25" i="52"/>
  <c r="CJ63" i="52"/>
  <c r="W21" i="47"/>
  <c r="W54" i="47"/>
  <c r="FN358" i="52"/>
  <c r="FF359" i="52"/>
  <c r="GR397" i="52"/>
  <c r="GL417" i="52"/>
  <c r="GL415" i="52"/>
  <c r="GL416" i="52"/>
  <c r="AX62" i="52"/>
  <c r="BF61" i="52"/>
  <c r="BD365" i="52"/>
  <c r="CZ285" i="52"/>
  <c r="AP136" i="52"/>
  <c r="AH137" i="52"/>
  <c r="EX63" i="52"/>
  <c r="EP64" i="52"/>
  <c r="CT361" i="52"/>
  <c r="DB360" i="52"/>
  <c r="CZ380" i="52"/>
  <c r="CZ379" i="52"/>
  <c r="CZ378" i="52"/>
  <c r="FV64" i="52"/>
  <c r="GD63" i="52"/>
  <c r="BT247" i="52"/>
  <c r="EP397" i="52"/>
  <c r="EX396" i="52"/>
  <c r="BO19" i="48"/>
  <c r="BO52" i="48"/>
  <c r="A22" i="47"/>
  <c r="A55" i="47"/>
  <c r="AH398" i="52"/>
  <c r="AP397" i="52"/>
  <c r="AN417" i="52"/>
  <c r="AN416" i="52"/>
  <c r="AN415" i="52"/>
  <c r="X288" i="52"/>
  <c r="AP211" i="52"/>
  <c r="AH212" i="52"/>
  <c r="R99" i="52"/>
  <c r="Z98" i="52"/>
  <c r="L22" i="47"/>
  <c r="L55" i="47"/>
  <c r="EH137" i="52"/>
  <c r="DZ138" i="52"/>
  <c r="CD24" i="52"/>
  <c r="BV209" i="52"/>
  <c r="BV24" i="52" s="1"/>
  <c r="BN210" i="52"/>
  <c r="CZ135" i="52"/>
  <c r="CT24" i="52"/>
  <c r="B135" i="52"/>
  <c r="FL62" i="52"/>
  <c r="EF395" i="52"/>
  <c r="FF321" i="52"/>
  <c r="B321" i="52" s="1"/>
  <c r="FN320" i="52"/>
  <c r="H320" i="52"/>
  <c r="GR63" i="52"/>
  <c r="CK54" i="48"/>
  <c r="CK21" i="48"/>
  <c r="EP215" i="52"/>
  <c r="EX214" i="52"/>
  <c r="BD98" i="52"/>
  <c r="GB211" i="52"/>
  <c r="GR359" i="52"/>
  <c r="AX24" i="52"/>
  <c r="AH62" i="52"/>
  <c r="AP61" i="52"/>
  <c r="AP24" i="52" s="1"/>
  <c r="CJ209" i="52"/>
  <c r="AH360" i="52"/>
  <c r="AP359" i="52"/>
  <c r="CV21" i="48"/>
  <c r="CV54" i="48"/>
  <c r="CT100" i="52"/>
  <c r="DB99" i="52"/>
  <c r="A24" i="33"/>
  <c r="G25" i="33"/>
  <c r="I25" i="33" s="1"/>
  <c r="EF322" i="52"/>
  <c r="BV286" i="52"/>
  <c r="BN287" i="52"/>
  <c r="BT306" i="52"/>
  <c r="BT304" i="52"/>
  <c r="BT305" i="52"/>
  <c r="CL98" i="52"/>
  <c r="CD99" i="52"/>
  <c r="EP249" i="52"/>
  <c r="EX248" i="52"/>
  <c r="EV321" i="52"/>
  <c r="BV136" i="52"/>
  <c r="BN137" i="52"/>
  <c r="DP137" i="52"/>
  <c r="X210" i="52"/>
  <c r="AN283" i="52"/>
  <c r="B283" i="52"/>
  <c r="DP64" i="52"/>
  <c r="DJ84" i="52"/>
  <c r="DJ82" i="52"/>
  <c r="DJ83" i="52"/>
  <c r="CZ327" i="52"/>
  <c r="GL174" i="52"/>
  <c r="GT173" i="52"/>
  <c r="EH23" i="52"/>
  <c r="DR49" i="48"/>
  <c r="DR16" i="48"/>
  <c r="X397" i="52"/>
  <c r="R417" i="52"/>
  <c r="R415" i="52"/>
  <c r="R416" i="52"/>
  <c r="AX287" i="52"/>
  <c r="BF286" i="52"/>
  <c r="BD306" i="52"/>
  <c r="BD305" i="52"/>
  <c r="BD304" i="52"/>
  <c r="BT174" i="52"/>
  <c r="GR286" i="52"/>
  <c r="GL306" i="52"/>
  <c r="GL304" i="52"/>
  <c r="GL305" i="52"/>
  <c r="GR212" i="52"/>
  <c r="GL232" i="52"/>
  <c r="GL230" i="52"/>
  <c r="GL231" i="52"/>
  <c r="AN248" i="52"/>
  <c r="R360" i="52"/>
  <c r="Z359" i="52"/>
  <c r="GR101" i="52"/>
  <c r="GL121" i="52"/>
  <c r="GL119" i="52"/>
  <c r="GL120" i="52"/>
  <c r="B358" i="52"/>
  <c r="B98" i="52"/>
  <c r="DJ322" i="52"/>
  <c r="DR321" i="52"/>
  <c r="BT359" i="52"/>
  <c r="DJ360" i="52"/>
  <c r="DR359" i="52"/>
  <c r="FL136" i="52"/>
  <c r="BZ21" i="47"/>
  <c r="BZ54" i="47"/>
  <c r="CZ246" i="52"/>
  <c r="DB23" i="52"/>
  <c r="EF359" i="52"/>
  <c r="AH51" i="47"/>
  <c r="AH18" i="47"/>
  <c r="BD175" i="52"/>
  <c r="AX195" i="52"/>
  <c r="AX193" i="52"/>
  <c r="AX194" i="52"/>
  <c r="BT104" i="52"/>
  <c r="DG20" i="47"/>
  <c r="DG53" i="47"/>
  <c r="GD99" i="52"/>
  <c r="FV100" i="52"/>
  <c r="DJ397" i="52"/>
  <c r="DR396" i="52"/>
  <c r="W54" i="48"/>
  <c r="W21" i="48"/>
  <c r="FL247" i="52"/>
  <c r="CZ209" i="52"/>
  <c r="DP172" i="52"/>
  <c r="DJ24" i="52"/>
  <c r="EF172" i="52"/>
  <c r="CJ284" i="52"/>
  <c r="CZ174" i="52"/>
  <c r="CZ64" i="52"/>
  <c r="CT84" i="52"/>
  <c r="CT82" i="52"/>
  <c r="CT83" i="52"/>
  <c r="DP102" i="52"/>
  <c r="GB285" i="52"/>
  <c r="J245" i="52"/>
  <c r="GL248" i="52"/>
  <c r="GT247" i="52"/>
  <c r="BD137" i="52"/>
  <c r="H394" i="52"/>
  <c r="AP100" i="52"/>
  <c r="AH101" i="52"/>
  <c r="CL395" i="52"/>
  <c r="CD396" i="52"/>
  <c r="CZ395" i="52"/>
  <c r="J209" i="52"/>
  <c r="CL322" i="52"/>
  <c r="CD323" i="52"/>
  <c r="BT395" i="52"/>
  <c r="FL103" i="52"/>
  <c r="FV25" i="52"/>
  <c r="B209" i="52"/>
  <c r="H23" i="52"/>
  <c r="X61" i="52"/>
  <c r="R24" i="52"/>
  <c r="B61" i="52"/>
  <c r="J60" i="52"/>
  <c r="J23" i="52" s="1"/>
  <c r="Z23" i="52"/>
  <c r="DR54" i="47" l="1"/>
  <c r="DR21" i="47"/>
  <c r="CK54" i="47"/>
  <c r="CK21" i="47"/>
  <c r="BD21" i="47"/>
  <c r="BD54" i="47"/>
  <c r="CV54" i="47"/>
  <c r="CV21" i="47"/>
  <c r="BO21" i="47"/>
  <c r="BO54" i="47"/>
  <c r="GB25" i="52"/>
  <c r="DB395" i="52"/>
  <c r="CT396" i="52"/>
  <c r="DB174" i="52"/>
  <c r="CT175" i="52"/>
  <c r="EH172" i="52"/>
  <c r="DZ173" i="52"/>
  <c r="DR48" i="48"/>
  <c r="DR15" i="48"/>
  <c r="DR64" i="52"/>
  <c r="DJ65" i="52"/>
  <c r="DP84" i="52"/>
  <c r="DP83" i="52"/>
  <c r="DP82" i="52"/>
  <c r="DJ138" i="52"/>
  <c r="DR137" i="52"/>
  <c r="CV53" i="48"/>
  <c r="CV20" i="48"/>
  <c r="BF98" i="52"/>
  <c r="BF24" i="52" s="1"/>
  <c r="AX99" i="52"/>
  <c r="DB135" i="52"/>
  <c r="CT136" i="52"/>
  <c r="H135" i="52"/>
  <c r="CL63" i="52"/>
  <c r="CD64" i="52"/>
  <c r="BT64" i="52"/>
  <c r="BN84" i="52"/>
  <c r="BN82" i="52"/>
  <c r="BN83" i="52"/>
  <c r="EP175" i="52"/>
  <c r="EX174" i="52"/>
  <c r="GB395" i="52"/>
  <c r="CL359" i="52"/>
  <c r="CD360" i="52"/>
  <c r="CD173" i="52"/>
  <c r="CL172" i="52"/>
  <c r="H172" i="52"/>
  <c r="R173" i="52"/>
  <c r="Z172" i="52"/>
  <c r="J172" i="52" s="1"/>
  <c r="H246" i="52"/>
  <c r="R247" i="52"/>
  <c r="Z246" i="52"/>
  <c r="BF137" i="52"/>
  <c r="AX138" i="52"/>
  <c r="DP397" i="52"/>
  <c r="DJ417" i="52"/>
  <c r="DJ415" i="52"/>
  <c r="DJ416" i="52"/>
  <c r="DG19" i="47"/>
  <c r="DG52" i="47"/>
  <c r="BZ53" i="47"/>
  <c r="BZ20" i="47"/>
  <c r="GT101" i="52"/>
  <c r="GL102" i="52"/>
  <c r="GR121" i="52"/>
  <c r="GR120" i="52"/>
  <c r="GR119" i="52"/>
  <c r="GT212" i="52"/>
  <c r="GL213" i="52"/>
  <c r="GR232" i="52"/>
  <c r="GR230" i="52"/>
  <c r="GR231" i="52"/>
  <c r="BD287" i="52"/>
  <c r="DB327" i="52"/>
  <c r="CT328" i="52"/>
  <c r="EV249" i="52"/>
  <c r="EP269" i="52"/>
  <c r="EP267" i="52"/>
  <c r="EP268" i="52"/>
  <c r="BT287" i="52"/>
  <c r="G24" i="33"/>
  <c r="I24" i="33" s="1"/>
  <c r="A23" i="33"/>
  <c r="CD210" i="52"/>
  <c r="CL209" i="52"/>
  <c r="GL360" i="52"/>
  <c r="GT359" i="52"/>
  <c r="FL321" i="52"/>
  <c r="EF138" i="52"/>
  <c r="DZ158" i="52"/>
  <c r="DZ156" i="52"/>
  <c r="DZ157" i="52"/>
  <c r="J98" i="52"/>
  <c r="CT286" i="52"/>
  <c r="DB285" i="52"/>
  <c r="BD62" i="52"/>
  <c r="FL359" i="52"/>
  <c r="GD177" i="52"/>
  <c r="FV178" i="52"/>
  <c r="BD52" i="48"/>
  <c r="BD19" i="48"/>
  <c r="FF104" i="52"/>
  <c r="FN103" i="52"/>
  <c r="AN101" i="52"/>
  <c r="AH121" i="52"/>
  <c r="AH119" i="52"/>
  <c r="AH120" i="52"/>
  <c r="GD285" i="52"/>
  <c r="FV286" i="52"/>
  <c r="DP24" i="52"/>
  <c r="FF248" i="52"/>
  <c r="FN247" i="52"/>
  <c r="DP360" i="52"/>
  <c r="DJ380" i="52"/>
  <c r="DJ378" i="52"/>
  <c r="DJ379" i="52"/>
  <c r="Z210" i="52"/>
  <c r="R211" i="52"/>
  <c r="X99" i="52"/>
  <c r="AN398" i="52"/>
  <c r="CZ361" i="52"/>
  <c r="CL246" i="52"/>
  <c r="CD247" i="52"/>
  <c r="GR136" i="52"/>
  <c r="GL25" i="52"/>
  <c r="EV284" i="52"/>
  <c r="CJ323" i="52"/>
  <c r="CD343" i="52"/>
  <c r="CD341" i="52"/>
  <c r="CD342" i="52"/>
  <c r="EH359" i="52"/>
  <c r="DZ360" i="52"/>
  <c r="FF137" i="52"/>
  <c r="FN136" i="52"/>
  <c r="DP322" i="52"/>
  <c r="BN175" i="52"/>
  <c r="BV174" i="52"/>
  <c r="EP322" i="52"/>
  <c r="EX321" i="52"/>
  <c r="CJ99" i="52"/>
  <c r="CD25" i="52"/>
  <c r="GL64" i="52"/>
  <c r="GT63" i="52"/>
  <c r="FN62" i="52"/>
  <c r="FF63" i="52"/>
  <c r="BT210" i="52"/>
  <c r="BN25" i="52"/>
  <c r="R289" i="52"/>
  <c r="Z288" i="52"/>
  <c r="GR321" i="52"/>
  <c r="EH64" i="52"/>
  <c r="DZ65" i="52"/>
  <c r="EF84" i="52"/>
  <c r="EF83" i="52"/>
  <c r="EF82" i="52"/>
  <c r="DJ210" i="52"/>
  <c r="DR209" i="52"/>
  <c r="BF321" i="52"/>
  <c r="J321" i="52" s="1"/>
  <c r="AX322" i="52"/>
  <c r="FV137" i="52"/>
  <c r="GD136" i="52"/>
  <c r="EH209" i="52"/>
  <c r="DZ210" i="52"/>
  <c r="B395" i="52"/>
  <c r="CJ396" i="52"/>
  <c r="GR248" i="52"/>
  <c r="CT65" i="52"/>
  <c r="DB64" i="52"/>
  <c r="CZ84" i="52"/>
  <c r="CZ82" i="52"/>
  <c r="CZ83" i="52"/>
  <c r="CD285" i="52"/>
  <c r="CL284" i="52"/>
  <c r="DR172" i="52"/>
  <c r="DR24" i="52" s="1"/>
  <c r="DJ173" i="52"/>
  <c r="W20" i="48"/>
  <c r="W53" i="48"/>
  <c r="BN105" i="52"/>
  <c r="BV104" i="52"/>
  <c r="BF175" i="52"/>
  <c r="AX176" i="52"/>
  <c r="BD195" i="52"/>
  <c r="BD193" i="52"/>
  <c r="BD194" i="52"/>
  <c r="CL24" i="52"/>
  <c r="CZ100" i="52"/>
  <c r="EV215" i="52"/>
  <c r="DZ396" i="52"/>
  <c r="EH395" i="52"/>
  <c r="FF25" i="52"/>
  <c r="H98" i="52"/>
  <c r="EV397" i="52"/>
  <c r="EP417" i="52"/>
  <c r="EP415" i="52"/>
  <c r="EP416" i="52"/>
  <c r="AN137" i="52"/>
  <c r="EV25" i="52"/>
  <c r="R324" i="52"/>
  <c r="Z323" i="52"/>
  <c r="X343" i="52"/>
  <c r="X342" i="52"/>
  <c r="X341" i="52"/>
  <c r="FN210" i="52"/>
  <c r="FF211" i="52"/>
  <c r="DP250" i="52"/>
  <c r="FL396" i="52"/>
  <c r="DR285" i="52"/>
  <c r="DJ286" i="52"/>
  <c r="BV323" i="52"/>
  <c r="BN324" i="52"/>
  <c r="BT343" i="52"/>
  <c r="BT341" i="52"/>
  <c r="BT342" i="52"/>
  <c r="FV325" i="52"/>
  <c r="GD324" i="52"/>
  <c r="EV359" i="52"/>
  <c r="GB100" i="52"/>
  <c r="BN360" i="52"/>
  <c r="BV359" i="52"/>
  <c r="J359" i="52"/>
  <c r="AH249" i="52"/>
  <c r="AP248" i="52"/>
  <c r="AN360" i="52"/>
  <c r="AH380" i="52"/>
  <c r="AH379" i="52"/>
  <c r="AH378" i="52"/>
  <c r="AN62" i="52"/>
  <c r="A21" i="47"/>
  <c r="A54" i="47"/>
  <c r="GB64" i="52"/>
  <c r="FV84" i="52"/>
  <c r="FV83" i="52"/>
  <c r="FV82" i="52"/>
  <c r="AX366" i="52"/>
  <c r="BF365" i="52"/>
  <c r="GL398" i="52"/>
  <c r="GT397" i="52"/>
  <c r="GR417" i="52"/>
  <c r="GR415" i="52"/>
  <c r="GR416" i="52"/>
  <c r="W53" i="47"/>
  <c r="W20" i="47"/>
  <c r="AN322" i="52"/>
  <c r="BF211" i="52"/>
  <c r="AX212" i="52"/>
  <c r="EF24" i="52"/>
  <c r="EF248" i="52"/>
  <c r="H23" i="21"/>
  <c r="I23" i="21" s="1"/>
  <c r="A22" i="21"/>
  <c r="J23" i="21"/>
  <c r="DR102" i="52"/>
  <c r="DJ103" i="52"/>
  <c r="AH50" i="47"/>
  <c r="AH17" i="47"/>
  <c r="DB246" i="52"/>
  <c r="CT247" i="52"/>
  <c r="X360" i="52"/>
  <c r="R380" i="52"/>
  <c r="R378" i="52"/>
  <c r="R379" i="52"/>
  <c r="GT286" i="52"/>
  <c r="GL287" i="52"/>
  <c r="GR306" i="52"/>
  <c r="GR304" i="52"/>
  <c r="GR305" i="52"/>
  <c r="R398" i="52"/>
  <c r="Z397" i="52"/>
  <c r="X417" i="52"/>
  <c r="X415" i="52"/>
  <c r="X416" i="52"/>
  <c r="AH284" i="52"/>
  <c r="AP283" i="52"/>
  <c r="J283" i="52" s="1"/>
  <c r="H283" i="52"/>
  <c r="DZ323" i="52"/>
  <c r="EH322" i="52"/>
  <c r="BD24" i="52"/>
  <c r="FV212" i="52"/>
  <c r="GD211" i="52"/>
  <c r="CK20" i="48"/>
  <c r="CK53" i="48"/>
  <c r="CJ24" i="52"/>
  <c r="L21" i="47"/>
  <c r="L54" i="47"/>
  <c r="EX99" i="52"/>
  <c r="EX25" i="52" s="1"/>
  <c r="EP100" i="52"/>
  <c r="FN174" i="52"/>
  <c r="FF175" i="52"/>
  <c r="GD247" i="52"/>
  <c r="GD25" i="52" s="1"/>
  <c r="FV248" i="52"/>
  <c r="GD358" i="52"/>
  <c r="FV359" i="52"/>
  <c r="EH98" i="52"/>
  <c r="EH24" i="52" s="1"/>
  <c r="DZ99" i="52"/>
  <c r="BZ51" i="48"/>
  <c r="BZ18" i="48"/>
  <c r="R137" i="52"/>
  <c r="Z136" i="52"/>
  <c r="J136" i="52" s="1"/>
  <c r="AX247" i="52"/>
  <c r="BF246" i="52"/>
  <c r="FN284" i="52"/>
  <c r="FF285" i="52"/>
  <c r="EF285" i="52"/>
  <c r="AN174" i="52"/>
  <c r="EV143" i="52"/>
  <c r="BF395" i="52"/>
  <c r="AX396" i="52"/>
  <c r="H395" i="52"/>
  <c r="BN396" i="52"/>
  <c r="BV395" i="52"/>
  <c r="CT210" i="52"/>
  <c r="DB209" i="52"/>
  <c r="GR174" i="52"/>
  <c r="BT137" i="52"/>
  <c r="CZ24" i="52"/>
  <c r="AN212" i="52"/>
  <c r="AH232" i="52"/>
  <c r="AH231" i="52"/>
  <c r="AH230" i="52"/>
  <c r="BO51" i="48"/>
  <c r="BO18" i="48"/>
  <c r="BV247" i="52"/>
  <c r="BN248" i="52"/>
  <c r="EV64" i="52"/>
  <c r="EP84" i="52"/>
  <c r="EP82" i="52"/>
  <c r="EP83" i="52"/>
  <c r="AS21" i="47"/>
  <c r="AS54" i="47"/>
  <c r="N21" i="53"/>
  <c r="L21" i="53"/>
  <c r="B22" i="53"/>
  <c r="AS47" i="48"/>
  <c r="AS14" i="48"/>
  <c r="AS46" i="48" s="1"/>
  <c r="CJ137" i="52"/>
  <c r="EC21" i="47"/>
  <c r="EC54" i="47"/>
  <c r="H209" i="52"/>
  <c r="B24" i="52"/>
  <c r="H61" i="52"/>
  <c r="Z61" i="52"/>
  <c r="R62" i="52"/>
  <c r="X24" i="52"/>
  <c r="CK53" i="47" l="1"/>
  <c r="CK20" i="47"/>
  <c r="DR20" i="47"/>
  <c r="DR53" i="47"/>
  <c r="BO20" i="47"/>
  <c r="BO53" i="47"/>
  <c r="CV53" i="47"/>
  <c r="CV20" i="47"/>
  <c r="BD20" i="47"/>
  <c r="BD53" i="47"/>
  <c r="X398" i="52"/>
  <c r="FL175" i="52"/>
  <c r="FF195" i="52"/>
  <c r="FF193" i="52"/>
  <c r="FF194" i="52"/>
  <c r="CK19" i="48"/>
  <c r="CK52" i="48"/>
  <c r="AP360" i="52"/>
  <c r="AH361" i="52"/>
  <c r="AN380" i="52"/>
  <c r="AN378" i="52"/>
  <c r="AN379" i="52"/>
  <c r="GB325" i="52"/>
  <c r="FF397" i="52"/>
  <c r="FN396" i="52"/>
  <c r="GL322" i="52"/>
  <c r="GT321" i="52"/>
  <c r="EV322" i="52"/>
  <c r="CD324" i="52"/>
  <c r="CL323" i="52"/>
  <c r="CJ343" i="52"/>
  <c r="CJ341" i="52"/>
  <c r="CJ342" i="52"/>
  <c r="FF360" i="52"/>
  <c r="FN359" i="52"/>
  <c r="EH138" i="52"/>
  <c r="DZ139" i="52"/>
  <c r="EF158" i="52"/>
  <c r="EF157" i="52"/>
  <c r="EF156" i="52"/>
  <c r="EP250" i="52"/>
  <c r="EX249" i="52"/>
  <c r="EV269" i="52"/>
  <c r="EV267" i="52"/>
  <c r="EV268" i="52"/>
  <c r="BD138" i="52"/>
  <c r="AX158" i="52"/>
  <c r="AX156" i="52"/>
  <c r="AX157" i="52"/>
  <c r="CJ173" i="52"/>
  <c r="FV396" i="52"/>
  <c r="GD395" i="52"/>
  <c r="CJ64" i="52"/>
  <c r="CD84" i="52"/>
  <c r="CD83" i="52"/>
  <c r="CD82" i="52"/>
  <c r="DB24" i="52"/>
  <c r="EF173" i="52"/>
  <c r="CZ396" i="52"/>
  <c r="AS20" i="47"/>
  <c r="AS53" i="47"/>
  <c r="BT248" i="52"/>
  <c r="AP212" i="52"/>
  <c r="AH213" i="52"/>
  <c r="AN232" i="52"/>
  <c r="AN230" i="52"/>
  <c r="AN231" i="52"/>
  <c r="J395" i="52"/>
  <c r="FL285" i="52"/>
  <c r="EF99" i="52"/>
  <c r="DZ25" i="52"/>
  <c r="AN284" i="52"/>
  <c r="B284" i="52"/>
  <c r="EH248" i="52"/>
  <c r="DZ249" i="52"/>
  <c r="BT25" i="52"/>
  <c r="FN25" i="52"/>
  <c r="CJ25" i="52"/>
  <c r="GR25" i="52"/>
  <c r="FL248" i="52"/>
  <c r="GB286" i="52"/>
  <c r="FV306" i="52"/>
  <c r="FV304" i="52"/>
  <c r="FV305" i="52"/>
  <c r="BN288" i="52"/>
  <c r="BV287" i="52"/>
  <c r="GR102" i="52"/>
  <c r="DP65" i="52"/>
  <c r="BD247" i="52"/>
  <c r="DP103" i="52"/>
  <c r="CZ210" i="52"/>
  <c r="AH16" i="47"/>
  <c r="AH48" i="47" s="1"/>
  <c r="AH49" i="47"/>
  <c r="H22" i="21"/>
  <c r="J22" i="21"/>
  <c r="J51" i="21" s="1"/>
  <c r="BD366" i="52"/>
  <c r="A53" i="47"/>
  <c r="A20" i="47"/>
  <c r="AH25" i="52"/>
  <c r="DP286" i="52"/>
  <c r="DJ306" i="52"/>
  <c r="DJ304" i="52"/>
  <c r="DJ305" i="52"/>
  <c r="EF396" i="52"/>
  <c r="DB100" i="52"/>
  <c r="CT101" i="52"/>
  <c r="BT105" i="52"/>
  <c r="CL396" i="52"/>
  <c r="CD397" i="52"/>
  <c r="DJ323" i="52"/>
  <c r="DR322" i="52"/>
  <c r="EF360" i="52"/>
  <c r="DZ380" i="52"/>
  <c r="DZ378" i="52"/>
  <c r="DZ379" i="52"/>
  <c r="CT362" i="52"/>
  <c r="DB361" i="52"/>
  <c r="Z99" i="52"/>
  <c r="R100" i="52"/>
  <c r="GB178" i="52"/>
  <c r="CZ286" i="52"/>
  <c r="CT306" i="52"/>
  <c r="CT305" i="52"/>
  <c r="CT304" i="52"/>
  <c r="GR360" i="52"/>
  <c r="GL380" i="52"/>
  <c r="GL379" i="52"/>
  <c r="GL378" i="52"/>
  <c r="CZ247" i="52"/>
  <c r="BD212" i="52"/>
  <c r="AX232" i="52"/>
  <c r="AX230" i="52"/>
  <c r="AX231" i="52"/>
  <c r="BV137" i="52"/>
  <c r="BN138" i="52"/>
  <c r="EX143" i="52"/>
  <c r="EP144" i="52"/>
  <c r="DZ286" i="52"/>
  <c r="EH285" i="52"/>
  <c r="L20" i="47"/>
  <c r="L53" i="47"/>
  <c r="AP62" i="52"/>
  <c r="AP25" i="52" s="1"/>
  <c r="AH63" i="52"/>
  <c r="DR250" i="52"/>
  <c r="DJ251" i="52"/>
  <c r="CZ65" i="52"/>
  <c r="EF65" i="52"/>
  <c r="BV210" i="52"/>
  <c r="BV25" i="52" s="1"/>
  <c r="BN211" i="52"/>
  <c r="CL99" i="52"/>
  <c r="CD100" i="52"/>
  <c r="B99" i="52"/>
  <c r="AX25" i="52"/>
  <c r="FF322" i="52"/>
  <c r="FN321" i="52"/>
  <c r="CZ328" i="52"/>
  <c r="GR213" i="52"/>
  <c r="DJ398" i="52"/>
  <c r="DR397" i="52"/>
  <c r="DP417" i="52"/>
  <c r="DP415" i="52"/>
  <c r="DP416" i="52"/>
  <c r="BV64" i="52"/>
  <c r="BN65" i="52"/>
  <c r="BT84" i="52"/>
  <c r="BT82" i="52"/>
  <c r="BT83" i="52"/>
  <c r="BD99" i="52"/>
  <c r="BT396" i="52"/>
  <c r="J22" i="53"/>
  <c r="M22" i="53"/>
  <c r="BO50" i="48"/>
  <c r="BO17" i="48"/>
  <c r="X137" i="52"/>
  <c r="GB248" i="52"/>
  <c r="GB212" i="52"/>
  <c r="FV232" i="52"/>
  <c r="FV230" i="52"/>
  <c r="FV231" i="52"/>
  <c r="Z360" i="52"/>
  <c r="R361" i="52"/>
  <c r="X380" i="52"/>
  <c r="X378" i="52"/>
  <c r="X379" i="52"/>
  <c r="EX397" i="52"/>
  <c r="EP398" i="52"/>
  <c r="EV417" i="52"/>
  <c r="EV415" i="52"/>
  <c r="EV416" i="52"/>
  <c r="W52" i="48"/>
  <c r="W19" i="48"/>
  <c r="GT136" i="52"/>
  <c r="GT25" i="52" s="1"/>
  <c r="GL137" i="52"/>
  <c r="FL104" i="52"/>
  <c r="BZ19" i="47"/>
  <c r="BZ52" i="47"/>
  <c r="B173" i="52"/>
  <c r="X173" i="52"/>
  <c r="CJ360" i="52"/>
  <c r="CD380" i="52"/>
  <c r="CD379" i="52"/>
  <c r="CD378" i="52"/>
  <c r="DP138" i="52"/>
  <c r="DJ158" i="52"/>
  <c r="DJ157" i="52"/>
  <c r="DJ156" i="52"/>
  <c r="DR14" i="48"/>
  <c r="DR46" i="48" s="1"/>
  <c r="DR47" i="48"/>
  <c r="CZ175" i="52"/>
  <c r="CT195" i="52"/>
  <c r="CT193" i="52"/>
  <c r="CT194" i="52"/>
  <c r="W19" i="47"/>
  <c r="W52" i="47"/>
  <c r="CL137" i="52"/>
  <c r="CD138" i="52"/>
  <c r="EC53" i="47"/>
  <c r="EC20" i="47"/>
  <c r="EX64" i="52"/>
  <c r="EP65" i="52"/>
  <c r="EV84" i="52"/>
  <c r="EV82" i="52"/>
  <c r="EV83" i="52"/>
  <c r="GT174" i="52"/>
  <c r="GL175" i="52"/>
  <c r="GB359" i="52"/>
  <c r="B359" i="52"/>
  <c r="EF323" i="52"/>
  <c r="DZ343" i="52"/>
  <c r="DZ341" i="52"/>
  <c r="DZ342" i="52"/>
  <c r="AP322" i="52"/>
  <c r="AH323" i="52"/>
  <c r="GR398" i="52"/>
  <c r="FV26" i="52"/>
  <c r="EP360" i="52"/>
  <c r="EX359" i="52"/>
  <c r="BT324" i="52"/>
  <c r="FL211" i="52"/>
  <c r="BD176" i="52"/>
  <c r="CJ285" i="52"/>
  <c r="GB137" i="52"/>
  <c r="BT175" i="52"/>
  <c r="BN195" i="52"/>
  <c r="BN193" i="52"/>
  <c r="BN194" i="52"/>
  <c r="FL137" i="52"/>
  <c r="DJ361" i="52"/>
  <c r="DR360" i="52"/>
  <c r="DP380" i="52"/>
  <c r="DP378" i="52"/>
  <c r="DP379" i="52"/>
  <c r="BD51" i="48"/>
  <c r="BD18" i="48"/>
  <c r="BF62" i="52"/>
  <c r="AX63" i="52"/>
  <c r="J246" i="52"/>
  <c r="AP174" i="52"/>
  <c r="AH175" i="52"/>
  <c r="EV100" i="52"/>
  <c r="EP26" i="52"/>
  <c r="BD396" i="52"/>
  <c r="B396" i="52"/>
  <c r="BZ17" i="48"/>
  <c r="BZ50" i="48"/>
  <c r="GR287" i="52"/>
  <c r="GD64" i="52"/>
  <c r="FV65" i="52"/>
  <c r="GB84" i="52"/>
  <c r="GB83" i="52"/>
  <c r="GB82" i="52"/>
  <c r="X324" i="52"/>
  <c r="AP137" i="52"/>
  <c r="AH138" i="52"/>
  <c r="FL25" i="52"/>
  <c r="EX215" i="52"/>
  <c r="EP216" i="52"/>
  <c r="EF210" i="52"/>
  <c r="DP210" i="52"/>
  <c r="X289" i="52"/>
  <c r="GR64" i="52"/>
  <c r="GL84" i="52"/>
  <c r="GL82" i="52"/>
  <c r="GL83" i="52"/>
  <c r="EP285" i="52"/>
  <c r="EX284" i="52"/>
  <c r="CJ247" i="52"/>
  <c r="AP398" i="52"/>
  <c r="AH399" i="52"/>
  <c r="X211" i="52"/>
  <c r="CJ210" i="52"/>
  <c r="B210" i="52"/>
  <c r="AX288" i="52"/>
  <c r="BF287" i="52"/>
  <c r="B247" i="52"/>
  <c r="X247" i="52"/>
  <c r="CV19" i="48"/>
  <c r="CV52" i="48"/>
  <c r="AN249" i="52"/>
  <c r="AH269" i="52"/>
  <c r="AH267" i="52"/>
  <c r="AH268" i="52"/>
  <c r="BT360" i="52"/>
  <c r="BN380" i="52"/>
  <c r="BN378" i="52"/>
  <c r="BN379" i="52"/>
  <c r="FV101" i="52"/>
  <c r="GD100" i="52"/>
  <c r="DP173" i="52"/>
  <c r="DJ25" i="52"/>
  <c r="GT248" i="52"/>
  <c r="GL249" i="52"/>
  <c r="BD322" i="52"/>
  <c r="FF26" i="52"/>
  <c r="FL63" i="52"/>
  <c r="AP101" i="52"/>
  <c r="AH102" i="52"/>
  <c r="AN121" i="52"/>
  <c r="AN119" i="52"/>
  <c r="AN120" i="52"/>
  <c r="G23" i="33"/>
  <c r="I23" i="33" s="1"/>
  <c r="A22" i="33"/>
  <c r="G22" i="33" s="1"/>
  <c r="DG18" i="47"/>
  <c r="DG51" i="47"/>
  <c r="EV175" i="52"/>
  <c r="EP195" i="52"/>
  <c r="EP193" i="52"/>
  <c r="EP194" i="52"/>
  <c r="CZ136" i="52"/>
  <c r="CT25" i="52"/>
  <c r="B136" i="52"/>
  <c r="H321" i="52"/>
  <c r="R25" i="52"/>
  <c r="X62" i="52"/>
  <c r="B62" i="52"/>
  <c r="Z24" i="52"/>
  <c r="J61" i="52"/>
  <c r="H24" i="52"/>
  <c r="DR52" i="47" l="1"/>
  <c r="DR19" i="47"/>
  <c r="CK19" i="47"/>
  <c r="CK52" i="47"/>
  <c r="CV52" i="47"/>
  <c r="CV19" i="47"/>
  <c r="BD19" i="47"/>
  <c r="BD52" i="47"/>
  <c r="BO19" i="47"/>
  <c r="BO52" i="47"/>
  <c r="AN399" i="52"/>
  <c r="FN137" i="52"/>
  <c r="FF138" i="52"/>
  <c r="DZ100" i="52"/>
  <c r="EH99" i="52"/>
  <c r="GR137" i="52"/>
  <c r="GL26" i="52"/>
  <c r="FV249" i="52"/>
  <c r="GD248" i="52"/>
  <c r="BT65" i="52"/>
  <c r="DP398" i="52"/>
  <c r="CZ362" i="52"/>
  <c r="DB210" i="52"/>
  <c r="CT211" i="52"/>
  <c r="AX248" i="52"/>
  <c r="BF247" i="52"/>
  <c r="GT102" i="52"/>
  <c r="GL103" i="52"/>
  <c r="CL64" i="52"/>
  <c r="CD65" i="52"/>
  <c r="CJ84" i="52"/>
  <c r="CJ83" i="52"/>
  <c r="CJ82" i="52"/>
  <c r="AX139" i="52"/>
  <c r="BF138" i="52"/>
  <c r="BD158" i="52"/>
  <c r="BD156" i="52"/>
  <c r="BD157" i="52"/>
  <c r="DB136" i="52"/>
  <c r="CT137" i="52"/>
  <c r="H136" i="52"/>
  <c r="W51" i="48"/>
  <c r="W18" i="48"/>
  <c r="BN249" i="52"/>
  <c r="BV248" i="52"/>
  <c r="G51" i="33"/>
  <c r="I22" i="33"/>
  <c r="I51" i="33" s="1"/>
  <c r="BD288" i="52"/>
  <c r="EV285" i="52"/>
  <c r="GB65" i="52"/>
  <c r="BF176" i="52"/>
  <c r="AX177" i="52"/>
  <c r="FV360" i="52"/>
  <c r="GD359" i="52"/>
  <c r="EC19" i="47"/>
  <c r="EC52" i="47"/>
  <c r="W18" i="47"/>
  <c r="W51" i="47"/>
  <c r="DJ287" i="52"/>
  <c r="DR286" i="52"/>
  <c r="DP306" i="52"/>
  <c r="DP305" i="52"/>
  <c r="DP304" i="52"/>
  <c r="GD286" i="52"/>
  <c r="FV287" i="52"/>
  <c r="GB306" i="52"/>
  <c r="GB304" i="52"/>
  <c r="GB305" i="52"/>
  <c r="DZ174" i="52"/>
  <c r="EH173" i="52"/>
  <c r="CJ324" i="52"/>
  <c r="GR322" i="52"/>
  <c r="DG17" i="47"/>
  <c r="DG50" i="47"/>
  <c r="AN361" i="52"/>
  <c r="H247" i="52"/>
  <c r="Z247" i="52"/>
  <c r="R248" i="52"/>
  <c r="AX397" i="52"/>
  <c r="BF396" i="52"/>
  <c r="BD63" i="52"/>
  <c r="FV138" i="52"/>
  <c r="GD137" i="52"/>
  <c r="FN211" i="52"/>
  <c r="FF212" i="52"/>
  <c r="CD361" i="52"/>
  <c r="CL360" i="52"/>
  <c r="CJ380" i="52"/>
  <c r="CJ378" i="52"/>
  <c r="CJ379" i="52"/>
  <c r="BZ18" i="47"/>
  <c r="BZ51" i="47"/>
  <c r="AX100" i="52"/>
  <c r="BF99" i="52"/>
  <c r="GL214" i="52"/>
  <c r="GT213" i="52"/>
  <c r="FL322" i="52"/>
  <c r="B322" i="52"/>
  <c r="DZ66" i="52"/>
  <c r="EH65" i="52"/>
  <c r="AN63" i="52"/>
  <c r="EF286" i="52"/>
  <c r="DZ306" i="52"/>
  <c r="DZ304" i="52"/>
  <c r="DZ305" i="52"/>
  <c r="BF212" i="52"/>
  <c r="AX213" i="52"/>
  <c r="BD232" i="52"/>
  <c r="BD231" i="52"/>
  <c r="BD230" i="52"/>
  <c r="CT287" i="52"/>
  <c r="DB286" i="52"/>
  <c r="CZ306" i="52"/>
  <c r="CZ304" i="52"/>
  <c r="CZ305" i="52"/>
  <c r="X100" i="52"/>
  <c r="DP323" i="52"/>
  <c r="DJ343" i="52"/>
  <c r="DJ342" i="52"/>
  <c r="DJ341" i="52"/>
  <c r="I22" i="21"/>
  <c r="I51" i="21" s="1"/>
  <c r="H51" i="21"/>
  <c r="DJ104" i="52"/>
  <c r="DR103" i="52"/>
  <c r="AH285" i="52"/>
  <c r="AH26" i="52" s="1"/>
  <c r="AP284" i="52"/>
  <c r="J284" i="52" s="1"/>
  <c r="H284" i="52"/>
  <c r="AN213" i="52"/>
  <c r="AS19" i="47"/>
  <c r="AS52" i="47"/>
  <c r="CD174" i="52"/>
  <c r="CL173" i="52"/>
  <c r="CL25" i="52" s="1"/>
  <c r="FL360" i="52"/>
  <c r="FF380" i="52"/>
  <c r="FF378" i="52"/>
  <c r="FF379" i="52"/>
  <c r="GD325" i="52"/>
  <c r="FV326" i="52"/>
  <c r="CK51" i="48"/>
  <c r="CK18" i="48"/>
  <c r="R399" i="52"/>
  <c r="Z398" i="52"/>
  <c r="DP25" i="52"/>
  <c r="GT64" i="52"/>
  <c r="GL65" i="52"/>
  <c r="GR84" i="52"/>
  <c r="GR82" i="52"/>
  <c r="GR83" i="52"/>
  <c r="CJ100" i="52"/>
  <c r="FL397" i="52"/>
  <c r="FF417" i="52"/>
  <c r="FF416" i="52"/>
  <c r="FF415" i="52"/>
  <c r="AN138" i="52"/>
  <c r="AH158" i="52"/>
  <c r="AH157" i="52"/>
  <c r="AH156" i="52"/>
  <c r="DJ174" i="52"/>
  <c r="DR173" i="52"/>
  <c r="DR25" i="52" s="1"/>
  <c r="GR249" i="52"/>
  <c r="GL269" i="52"/>
  <c r="GL268" i="52"/>
  <c r="GL267" i="52"/>
  <c r="BN361" i="52"/>
  <c r="BV360" i="52"/>
  <c r="BT380" i="52"/>
  <c r="BT378" i="52"/>
  <c r="BT379" i="52"/>
  <c r="Z211" i="52"/>
  <c r="R212" i="52"/>
  <c r="R290" i="52"/>
  <c r="Z289" i="52"/>
  <c r="R325" i="52"/>
  <c r="Z324" i="52"/>
  <c r="BZ49" i="48"/>
  <c r="BZ16" i="48"/>
  <c r="AN175" i="52"/>
  <c r="AH195" i="52"/>
  <c r="AH193" i="52"/>
  <c r="AH194" i="52"/>
  <c r="DP361" i="52"/>
  <c r="EV360" i="52"/>
  <c r="EP380" i="52"/>
  <c r="B360" i="52"/>
  <c r="B378" i="52" s="1"/>
  <c r="EP379" i="52"/>
  <c r="EP378" i="52"/>
  <c r="AN323" i="52"/>
  <c r="AH343" i="52"/>
  <c r="AH341" i="52"/>
  <c r="AH342" i="52"/>
  <c r="GD212" i="52"/>
  <c r="FV213" i="52"/>
  <c r="GB232" i="52"/>
  <c r="GB231" i="52"/>
  <c r="GB230" i="52"/>
  <c r="N22" i="53"/>
  <c r="B23" i="53"/>
  <c r="L22" i="53"/>
  <c r="J99" i="52"/>
  <c r="BV105" i="52"/>
  <c r="BN106" i="52"/>
  <c r="DZ397" i="52"/>
  <c r="EH396" i="52"/>
  <c r="EF139" i="52"/>
  <c r="J210" i="52"/>
  <c r="H173" i="52"/>
  <c r="R174" i="52"/>
  <c r="Z173" i="52"/>
  <c r="J173" i="52" s="1"/>
  <c r="BF366" i="52"/>
  <c r="AX367" i="52"/>
  <c r="FN63" i="52"/>
  <c r="FN26" i="52" s="1"/>
  <c r="FF64" i="52"/>
  <c r="J24" i="52"/>
  <c r="EX175" i="52"/>
  <c r="EP176" i="52"/>
  <c r="EV195" i="52"/>
  <c r="EV194" i="52"/>
  <c r="EV193" i="52"/>
  <c r="FL26" i="52"/>
  <c r="CD211" i="52"/>
  <c r="CL210" i="52"/>
  <c r="EH210" i="52"/>
  <c r="DZ211" i="52"/>
  <c r="BF25" i="52"/>
  <c r="BN176" i="52"/>
  <c r="BV175" i="52"/>
  <c r="BT195" i="52"/>
  <c r="BT193" i="52"/>
  <c r="BT194" i="52"/>
  <c r="GB26" i="52"/>
  <c r="DZ324" i="52"/>
  <c r="EH323" i="52"/>
  <c r="EF343" i="52"/>
  <c r="EF341" i="52"/>
  <c r="EF342" i="52"/>
  <c r="FF105" i="52"/>
  <c r="FN104" i="52"/>
  <c r="EV398" i="52"/>
  <c r="X361" i="52"/>
  <c r="R138" i="52"/>
  <c r="Z137" i="52"/>
  <c r="J137" i="52" s="1"/>
  <c r="BD25" i="52"/>
  <c r="BT211" i="52"/>
  <c r="BN26" i="52"/>
  <c r="DP251" i="52"/>
  <c r="EV144" i="52"/>
  <c r="BT138" i="52"/>
  <c r="BN158" i="52"/>
  <c r="BN157" i="52"/>
  <c r="BN156" i="52"/>
  <c r="H99" i="52"/>
  <c r="DZ361" i="52"/>
  <c r="EH360" i="52"/>
  <c r="EF380" i="52"/>
  <c r="EF378" i="52"/>
  <c r="EF379" i="52"/>
  <c r="AN25" i="52"/>
  <c r="BT288" i="52"/>
  <c r="EP323" i="52"/>
  <c r="EX322" i="52"/>
  <c r="AX323" i="52"/>
  <c r="BF322" i="52"/>
  <c r="J322" i="52" s="1"/>
  <c r="EV216" i="52"/>
  <c r="CD286" i="52"/>
  <c r="CL285" i="52"/>
  <c r="EV65" i="52"/>
  <c r="AP249" i="52"/>
  <c r="AH250" i="52"/>
  <c r="AN269" i="52"/>
  <c r="AN267" i="52"/>
  <c r="AN268" i="52"/>
  <c r="CZ25" i="52"/>
  <c r="AN102" i="52"/>
  <c r="GD26" i="52"/>
  <c r="EV26" i="52"/>
  <c r="BD17" i="48"/>
  <c r="BD50" i="48"/>
  <c r="BN325" i="52"/>
  <c r="BV324" i="52"/>
  <c r="CJ138" i="52"/>
  <c r="CD158" i="52"/>
  <c r="CD157" i="52"/>
  <c r="CD156" i="52"/>
  <c r="DB65" i="52"/>
  <c r="CT66" i="52"/>
  <c r="L52" i="47"/>
  <c r="L19" i="47"/>
  <c r="CT248" i="52"/>
  <c r="DB247" i="52"/>
  <c r="GL361" i="52"/>
  <c r="GT360" i="52"/>
  <c r="GR380" i="52"/>
  <c r="GR379" i="52"/>
  <c r="GR378" i="52"/>
  <c r="GD178" i="52"/>
  <c r="FV179" i="52"/>
  <c r="CJ397" i="52"/>
  <c r="CD417" i="52"/>
  <c r="CD415" i="52"/>
  <c r="CD416" i="52"/>
  <c r="A19" i="47"/>
  <c r="A52" i="47"/>
  <c r="DJ66" i="52"/>
  <c r="DR65" i="52"/>
  <c r="FF286" i="52"/>
  <c r="FN285" i="52"/>
  <c r="DB396" i="52"/>
  <c r="CT397" i="52"/>
  <c r="H210" i="52"/>
  <c r="GB101" i="52"/>
  <c r="FV121" i="52"/>
  <c r="FV119" i="52"/>
  <c r="FV120" i="52"/>
  <c r="GT398" i="52"/>
  <c r="GL399" i="52"/>
  <c r="CL247" i="52"/>
  <c r="CD248" i="52"/>
  <c r="CV18" i="48"/>
  <c r="CV51" i="48"/>
  <c r="DJ211" i="52"/>
  <c r="DR210" i="52"/>
  <c r="GL288" i="52"/>
  <c r="GT287" i="52"/>
  <c r="EX100" i="52"/>
  <c r="EX26" i="52" s="1"/>
  <c r="EP101" i="52"/>
  <c r="GR175" i="52"/>
  <c r="GL195" i="52"/>
  <c r="GL193" i="52"/>
  <c r="GL194" i="52"/>
  <c r="DB175" i="52"/>
  <c r="CT176" i="52"/>
  <c r="CZ195" i="52"/>
  <c r="CZ193" i="52"/>
  <c r="CZ194" i="52"/>
  <c r="DR138" i="52"/>
  <c r="DJ139" i="52"/>
  <c r="DP158" i="52"/>
  <c r="DP156" i="52"/>
  <c r="DP157" i="52"/>
  <c r="J360" i="52"/>
  <c r="BO49" i="48"/>
  <c r="BO16" i="48"/>
  <c r="BV396" i="52"/>
  <c r="BN397" i="52"/>
  <c r="DB328" i="52"/>
  <c r="CT329" i="52"/>
  <c r="CZ101" i="52"/>
  <c r="CT121" i="52"/>
  <c r="CT119" i="52"/>
  <c r="CT120" i="52"/>
  <c r="FN248" i="52"/>
  <c r="FF249" i="52"/>
  <c r="EF249" i="52"/>
  <c r="DZ269" i="52"/>
  <c r="DZ267" i="52"/>
  <c r="DZ268" i="52"/>
  <c r="EF25" i="52"/>
  <c r="GB396" i="52"/>
  <c r="H396" i="52" s="1"/>
  <c r="EV250" i="52"/>
  <c r="FN175" i="52"/>
  <c r="FF176" i="52"/>
  <c r="FL195" i="52"/>
  <c r="FL194" i="52"/>
  <c r="FL193" i="52"/>
  <c r="H359" i="52"/>
  <c r="B25" i="52"/>
  <c r="R63" i="52"/>
  <c r="H62" i="52"/>
  <c r="Z62" i="52"/>
  <c r="X25" i="52"/>
  <c r="CK51" i="47" l="1"/>
  <c r="CK18" i="47"/>
  <c r="DR18" i="47"/>
  <c r="DR51" i="47"/>
  <c r="BO51" i="47"/>
  <c r="BO18" i="47"/>
  <c r="BD18" i="47"/>
  <c r="BD51" i="47"/>
  <c r="CV51" i="47"/>
  <c r="CV18" i="47"/>
  <c r="AN26" i="52"/>
  <c r="GB360" i="52"/>
  <c r="FV380" i="52"/>
  <c r="FV378" i="52"/>
  <c r="FV379" i="52"/>
  <c r="GB249" i="52"/>
  <c r="FV269" i="52"/>
  <c r="FV267" i="52"/>
  <c r="FV268" i="52"/>
  <c r="DB101" i="52"/>
  <c r="CT102" i="52"/>
  <c r="CZ121" i="52"/>
  <c r="CZ119" i="52"/>
  <c r="CZ120" i="52"/>
  <c r="GL176" i="52"/>
  <c r="GT175" i="52"/>
  <c r="GR195" i="52"/>
  <c r="GR193" i="52"/>
  <c r="GR194" i="52"/>
  <c r="CL397" i="52"/>
  <c r="CD398" i="52"/>
  <c r="CJ417" i="52"/>
  <c r="CJ415" i="52"/>
  <c r="CJ416" i="52"/>
  <c r="CZ248" i="52"/>
  <c r="X138" i="52"/>
  <c r="R158" i="52"/>
  <c r="R156" i="52"/>
  <c r="R157" i="52"/>
  <c r="FL64" i="52"/>
  <c r="FF84" i="52"/>
  <c r="FF82" i="52"/>
  <c r="FF83" i="52"/>
  <c r="BT361" i="52"/>
  <c r="GB326" i="52"/>
  <c r="DZ287" i="52"/>
  <c r="EH286" i="52"/>
  <c r="EF306" i="52"/>
  <c r="EF305" i="52"/>
  <c r="EF304" i="52"/>
  <c r="BD100" i="52"/>
  <c r="H100" i="52" s="1"/>
  <c r="CJ361" i="52"/>
  <c r="AH362" i="52"/>
  <c r="AP361" i="52"/>
  <c r="EF174" i="52"/>
  <c r="GB287" i="52"/>
  <c r="DP287" i="52"/>
  <c r="W50" i="48"/>
  <c r="W17" i="48"/>
  <c r="GR288" i="52"/>
  <c r="M23" i="53"/>
  <c r="J23" i="53"/>
  <c r="DP104" i="52"/>
  <c r="EF66" i="52"/>
  <c r="EX250" i="52"/>
  <c r="EP251" i="52"/>
  <c r="BD323" i="52"/>
  <c r="AX343" i="52"/>
  <c r="AX341" i="52"/>
  <c r="AX342" i="52"/>
  <c r="X399" i="52"/>
  <c r="GR214" i="52"/>
  <c r="BZ50" i="47"/>
  <c r="BZ17" i="47"/>
  <c r="W17" i="47"/>
  <c r="W50" i="47"/>
  <c r="CJ65" i="52"/>
  <c r="B380" i="52"/>
  <c r="AP138" i="52"/>
  <c r="AH139" i="52"/>
  <c r="AN158" i="52"/>
  <c r="AN156" i="52"/>
  <c r="AN157" i="52"/>
  <c r="EV176" i="52"/>
  <c r="FL249" i="52"/>
  <c r="FF269" i="52"/>
  <c r="FF267" i="52"/>
  <c r="FF268" i="52"/>
  <c r="BT397" i="52"/>
  <c r="BN417" i="52"/>
  <c r="BN415" i="52"/>
  <c r="BN416" i="52"/>
  <c r="CZ176" i="52"/>
  <c r="GR399" i="52"/>
  <c r="GB179" i="52"/>
  <c r="BT325" i="52"/>
  <c r="EX65" i="52"/>
  <c r="EP66" i="52"/>
  <c r="BV288" i="52"/>
  <c r="BN289" i="52"/>
  <c r="R362" i="52"/>
  <c r="Z361" i="52"/>
  <c r="EF324" i="52"/>
  <c r="CJ211" i="52"/>
  <c r="B211" i="52"/>
  <c r="EP361" i="52"/>
  <c r="EX360" i="52"/>
  <c r="EV380" i="52"/>
  <c r="EV378" i="52"/>
  <c r="H360" i="52"/>
  <c r="EV379" i="52"/>
  <c r="X325" i="52"/>
  <c r="X290" i="52"/>
  <c r="CD26" i="52"/>
  <c r="CJ174" i="52"/>
  <c r="J396" i="52"/>
  <c r="CD325" i="52"/>
  <c r="CL324" i="52"/>
  <c r="BD177" i="52"/>
  <c r="BD248" i="52"/>
  <c r="BV65" i="52"/>
  <c r="BN66" i="52"/>
  <c r="EH25" i="52"/>
  <c r="DP66" i="52"/>
  <c r="EF397" i="52"/>
  <c r="DZ417" i="52"/>
  <c r="DZ415" i="52"/>
  <c r="DZ416" i="52"/>
  <c r="GR65" i="52"/>
  <c r="DJ324" i="52"/>
  <c r="DR323" i="52"/>
  <c r="DP343" i="52"/>
  <c r="DP341" i="52"/>
  <c r="DP342" i="52"/>
  <c r="GB138" i="52"/>
  <c r="FV158" i="52"/>
  <c r="FV157" i="52"/>
  <c r="FV156" i="52"/>
  <c r="FV66" i="52"/>
  <c r="GD65" i="52"/>
  <c r="H378" i="52"/>
  <c r="H379" i="52"/>
  <c r="GR361" i="52"/>
  <c r="A18" i="47"/>
  <c r="A51" i="47"/>
  <c r="FL105" i="52"/>
  <c r="EF211" i="52"/>
  <c r="BT106" i="52"/>
  <c r="AP175" i="52"/>
  <c r="AH176" i="52"/>
  <c r="AN195" i="52"/>
  <c r="AN193" i="52"/>
  <c r="AN194" i="52"/>
  <c r="GT249" i="52"/>
  <c r="GL250" i="52"/>
  <c r="GR269" i="52"/>
  <c r="GR267" i="52"/>
  <c r="GR268" i="52"/>
  <c r="DP174" i="52"/>
  <c r="DJ26" i="52"/>
  <c r="CL100" i="52"/>
  <c r="CD101" i="52"/>
  <c r="CZ287" i="52"/>
  <c r="FL212" i="52"/>
  <c r="FF232" i="52"/>
  <c r="FF231" i="52"/>
  <c r="FF230" i="52"/>
  <c r="BD397" i="52"/>
  <c r="AX417" i="52"/>
  <c r="AX416" i="52"/>
  <c r="AX415" i="52"/>
  <c r="B248" i="52"/>
  <c r="X248" i="52"/>
  <c r="EC18" i="47"/>
  <c r="EC51" i="47"/>
  <c r="EX285" i="52"/>
  <c r="EP286" i="52"/>
  <c r="CZ137" i="52"/>
  <c r="CT26" i="52"/>
  <c r="B137" i="52"/>
  <c r="CT363" i="52"/>
  <c r="DB362" i="52"/>
  <c r="GR26" i="52"/>
  <c r="J211" i="52"/>
  <c r="AH214" i="52"/>
  <c r="AP213" i="52"/>
  <c r="BD213" i="52"/>
  <c r="L18" i="47"/>
  <c r="L51" i="47"/>
  <c r="CZ329" i="52"/>
  <c r="BO48" i="48"/>
  <c r="BO15" i="48"/>
  <c r="DP139" i="52"/>
  <c r="EV101" i="52"/>
  <c r="EP121" i="52"/>
  <c r="EP27" i="52"/>
  <c r="EP119" i="52"/>
  <c r="EP120" i="52"/>
  <c r="CJ248" i="52"/>
  <c r="CZ66" i="52"/>
  <c r="BD49" i="48"/>
  <c r="BD16" i="48"/>
  <c r="EX216" i="52"/>
  <c r="EP217" i="52"/>
  <c r="BN139" i="52"/>
  <c r="BV138" i="52"/>
  <c r="BT158" i="52"/>
  <c r="BT156" i="52"/>
  <c r="BT157" i="52"/>
  <c r="BT26" i="52"/>
  <c r="B174" i="52"/>
  <c r="X174" i="52"/>
  <c r="DZ140" i="52"/>
  <c r="EH139" i="52"/>
  <c r="BZ48" i="48"/>
  <c r="BZ15" i="48"/>
  <c r="CK17" i="48"/>
  <c r="CK50" i="48"/>
  <c r="Z100" i="52"/>
  <c r="R101" i="52"/>
  <c r="AP63" i="52"/>
  <c r="AP26" i="52" s="1"/>
  <c r="AH64" i="52"/>
  <c r="FF323" i="52"/>
  <c r="B323" i="52" s="1"/>
  <c r="FN322" i="52"/>
  <c r="J247" i="52"/>
  <c r="DG49" i="47"/>
  <c r="DG16" i="47"/>
  <c r="DG48" i="47" s="1"/>
  <c r="DB25" i="52"/>
  <c r="BD139" i="52"/>
  <c r="GT137" i="52"/>
  <c r="GT26" i="52" s="1"/>
  <c r="GL138" i="52"/>
  <c r="EF100" i="52"/>
  <c r="DZ26" i="52"/>
  <c r="AH400" i="52"/>
  <c r="AP399" i="52"/>
  <c r="DR251" i="52"/>
  <c r="DJ252" i="52"/>
  <c r="GL323" i="52"/>
  <c r="GT322" i="52"/>
  <c r="CJ286" i="52"/>
  <c r="CD306" i="52"/>
  <c r="CD304" i="52"/>
  <c r="CD305" i="52"/>
  <c r="FV397" i="52"/>
  <c r="GD396" i="52"/>
  <c r="FV27" i="52"/>
  <c r="FL286" i="52"/>
  <c r="FF306" i="52"/>
  <c r="FF304" i="52"/>
  <c r="FF305" i="52"/>
  <c r="CL138" i="52"/>
  <c r="CD139" i="52"/>
  <c r="CJ158" i="52"/>
  <c r="CJ156" i="52"/>
  <c r="CJ157" i="52"/>
  <c r="AH103" i="52"/>
  <c r="AP102" i="52"/>
  <c r="EF361" i="52"/>
  <c r="EX144" i="52"/>
  <c r="EP145" i="52"/>
  <c r="BN212" i="52"/>
  <c r="BV211" i="52"/>
  <c r="BV26" i="52" s="1"/>
  <c r="BD367" i="52"/>
  <c r="GB213" i="52"/>
  <c r="AP323" i="52"/>
  <c r="AH324" i="52"/>
  <c r="AN343" i="52"/>
  <c r="AN341" i="52"/>
  <c r="AN342" i="52"/>
  <c r="DR361" i="52"/>
  <c r="DJ362" i="52"/>
  <c r="FF398" i="52"/>
  <c r="FN397" i="52"/>
  <c r="FL417" i="52"/>
  <c r="FL415" i="52"/>
  <c r="FL416" i="52"/>
  <c r="AS18" i="47"/>
  <c r="AS51" i="47"/>
  <c r="AX26" i="52"/>
  <c r="BT249" i="52"/>
  <c r="BN269" i="52"/>
  <c r="BN267" i="52"/>
  <c r="BN268" i="52"/>
  <c r="GR103" i="52"/>
  <c r="CZ211" i="52"/>
  <c r="CV50" i="48"/>
  <c r="CV17" i="48"/>
  <c r="FL138" i="52"/>
  <c r="FF158" i="52"/>
  <c r="FF156" i="52"/>
  <c r="FF157" i="52"/>
  <c r="GD101" i="52"/>
  <c r="FV102" i="52"/>
  <c r="GB121" i="52"/>
  <c r="GB119" i="52"/>
  <c r="GB120" i="52"/>
  <c r="FL176" i="52"/>
  <c r="EH249" i="52"/>
  <c r="DZ250" i="52"/>
  <c r="EF269" i="52"/>
  <c r="EF267" i="52"/>
  <c r="EF268" i="52"/>
  <c r="DP211" i="52"/>
  <c r="CZ397" i="52"/>
  <c r="CT417" i="52"/>
  <c r="CT415" i="52"/>
  <c r="CT416" i="52"/>
  <c r="AN250" i="52"/>
  <c r="EV323" i="52"/>
  <c r="EP343" i="52"/>
  <c r="EP341" i="52"/>
  <c r="EP342" i="52"/>
  <c r="EP399" i="52"/>
  <c r="EX398" i="52"/>
  <c r="BT176" i="52"/>
  <c r="B379" i="52"/>
  <c r="X212" i="52"/>
  <c r="R232" i="52"/>
  <c r="R230" i="52"/>
  <c r="R231" i="52"/>
  <c r="FN360" i="52"/>
  <c r="FF361" i="52"/>
  <c r="FL380" i="52"/>
  <c r="FL378" i="52"/>
  <c r="FL379" i="52"/>
  <c r="AN285" i="52"/>
  <c r="B285" i="52"/>
  <c r="B100" i="52"/>
  <c r="BF63" i="52"/>
  <c r="AX64" i="52"/>
  <c r="AX289" i="52"/>
  <c r="BF288" i="52"/>
  <c r="DJ399" i="52"/>
  <c r="DR398" i="52"/>
  <c r="H322" i="52"/>
  <c r="Z25" i="52"/>
  <c r="J62" i="52"/>
  <c r="J25" i="52" s="1"/>
  <c r="R26" i="52"/>
  <c r="B63" i="52"/>
  <c r="X63" i="52"/>
  <c r="H25" i="52"/>
  <c r="DR50" i="47" l="1"/>
  <c r="DR17" i="47"/>
  <c r="CK50" i="47"/>
  <c r="CK17" i="47"/>
  <c r="BD50" i="47"/>
  <c r="BD17" i="47"/>
  <c r="BO17" i="47"/>
  <c r="BO50" i="47"/>
  <c r="CV17" i="47"/>
  <c r="CV50" i="47"/>
  <c r="B343" i="52"/>
  <c r="B342" i="52"/>
  <c r="B341" i="52"/>
  <c r="FN286" i="52"/>
  <c r="FF287" i="52"/>
  <c r="FL306" i="52"/>
  <c r="FL305" i="52"/>
  <c r="FL304" i="52"/>
  <c r="BD48" i="48"/>
  <c r="BD15" i="48"/>
  <c r="AN214" i="52"/>
  <c r="CT288" i="52"/>
  <c r="DB287" i="52"/>
  <c r="GL362" i="52"/>
  <c r="GT361" i="52"/>
  <c r="BN398" i="52"/>
  <c r="BV397" i="52"/>
  <c r="BT417" i="52"/>
  <c r="BT415" i="52"/>
  <c r="BT416" i="52"/>
  <c r="X101" i="52"/>
  <c r="R121" i="52"/>
  <c r="R120" i="52"/>
  <c r="R119" i="52"/>
  <c r="EV399" i="52"/>
  <c r="AS17" i="47"/>
  <c r="AS50" i="47"/>
  <c r="GB397" i="52"/>
  <c r="FV417" i="52"/>
  <c r="FV416" i="52"/>
  <c r="FV415" i="52"/>
  <c r="EH100" i="52"/>
  <c r="DZ101" i="52"/>
  <c r="BZ47" i="48"/>
  <c r="BZ14" i="48"/>
  <c r="BZ46" i="48" s="1"/>
  <c r="CT138" i="52"/>
  <c r="DB137" i="52"/>
  <c r="H137" i="52"/>
  <c r="GB66" i="52"/>
  <c r="DJ67" i="52"/>
  <c r="DR66" i="52"/>
  <c r="CL174" i="52"/>
  <c r="CD175" i="52"/>
  <c r="EV361" i="52"/>
  <c r="BT289" i="52"/>
  <c r="GL215" i="52"/>
  <c r="GT214" i="52"/>
  <c r="EV251" i="52"/>
  <c r="DR104" i="52"/>
  <c r="DJ105" i="52"/>
  <c r="GL289" i="52"/>
  <c r="GT288" i="52"/>
  <c r="EH174" i="52"/>
  <c r="DZ175" i="52"/>
  <c r="BN362" i="52"/>
  <c r="BV361" i="52"/>
  <c r="FL323" i="52"/>
  <c r="FF343" i="52"/>
  <c r="FF341" i="52"/>
  <c r="FF342" i="52"/>
  <c r="CL248" i="52"/>
  <c r="CD249" i="52"/>
  <c r="BN250" i="52"/>
  <c r="BV249" i="52"/>
  <c r="BT269" i="52"/>
  <c r="BT268" i="52"/>
  <c r="BT267" i="52"/>
  <c r="DP26" i="52"/>
  <c r="EF287" i="52"/>
  <c r="FV250" i="52"/>
  <c r="GD249" i="52"/>
  <c r="GB269" i="52"/>
  <c r="GB267" i="52"/>
  <c r="GB268" i="52"/>
  <c r="AH286" i="52"/>
  <c r="AP285" i="52"/>
  <c r="J285" i="52" s="1"/>
  <c r="H285" i="52"/>
  <c r="BV176" i="52"/>
  <c r="BN177" i="52"/>
  <c r="CT398" i="52"/>
  <c r="DB397" i="52"/>
  <c r="CZ417" i="52"/>
  <c r="CZ416" i="52"/>
  <c r="CZ415" i="52"/>
  <c r="DP362" i="52"/>
  <c r="AN324" i="52"/>
  <c r="AX368" i="52"/>
  <c r="BF367" i="52"/>
  <c r="EH361" i="52"/>
  <c r="DZ362" i="52"/>
  <c r="GB27" i="52"/>
  <c r="FV47" i="52"/>
  <c r="FV46" i="52"/>
  <c r="FV45" i="52"/>
  <c r="AN400" i="52"/>
  <c r="GR138" i="52"/>
  <c r="GL158" i="52"/>
  <c r="GL27" i="52"/>
  <c r="GL156" i="52"/>
  <c r="GL157" i="52"/>
  <c r="J100" i="52"/>
  <c r="EV286" i="52"/>
  <c r="EP306" i="52"/>
  <c r="EP304" i="52"/>
  <c r="EP305" i="52"/>
  <c r="H248" i="52"/>
  <c r="Z248" i="52"/>
  <c r="R249" i="52"/>
  <c r="DR174" i="52"/>
  <c r="DJ175" i="52"/>
  <c r="DP324" i="52"/>
  <c r="R291" i="52"/>
  <c r="Z290" i="52"/>
  <c r="H380" i="52"/>
  <c r="J361" i="52"/>
  <c r="W49" i="47"/>
  <c r="W16" i="47"/>
  <c r="W48" i="47" s="1"/>
  <c r="R400" i="52"/>
  <c r="Z399" i="52"/>
  <c r="FV288" i="52"/>
  <c r="GD287" i="52"/>
  <c r="Z138" i="52"/>
  <c r="J138" i="52" s="1"/>
  <c r="R139" i="52"/>
  <c r="X158" i="52"/>
  <c r="X156" i="52"/>
  <c r="X157" i="52"/>
  <c r="DB248" i="52"/>
  <c r="CT249" i="52"/>
  <c r="CZ363" i="52"/>
  <c r="EP324" i="52"/>
  <c r="EX323" i="52"/>
  <c r="EV343" i="52"/>
  <c r="EV341" i="52"/>
  <c r="EV342" i="52"/>
  <c r="L17" i="47"/>
  <c r="L50" i="47"/>
  <c r="CJ325" i="52"/>
  <c r="DP399" i="52"/>
  <c r="FF139" i="52"/>
  <c r="FN138" i="52"/>
  <c r="FL158" i="52"/>
  <c r="FL157" i="52"/>
  <c r="FL156" i="52"/>
  <c r="BT212" i="52"/>
  <c r="BN232" i="52"/>
  <c r="BN230" i="52"/>
  <c r="BN231" i="52"/>
  <c r="BN27" i="52"/>
  <c r="CJ139" i="52"/>
  <c r="AN64" i="52"/>
  <c r="AH27" i="52"/>
  <c r="AH84" i="52"/>
  <c r="AH82" i="52"/>
  <c r="AH83" i="52"/>
  <c r="BT139" i="52"/>
  <c r="CT67" i="52"/>
  <c r="DB66" i="52"/>
  <c r="DR139" i="52"/>
  <c r="DJ140" i="52"/>
  <c r="BF213" i="52"/>
  <c r="AX214" i="52"/>
  <c r="A50" i="47"/>
  <c r="A17" i="47"/>
  <c r="BT66" i="52"/>
  <c r="X362" i="52"/>
  <c r="EV66" i="52"/>
  <c r="BN326" i="52"/>
  <c r="BV325" i="52"/>
  <c r="DB176" i="52"/>
  <c r="CT177" i="52"/>
  <c r="BZ16" i="47"/>
  <c r="BZ48" i="47" s="1"/>
  <c r="BZ49" i="47"/>
  <c r="AN362" i="52"/>
  <c r="CZ102" i="52"/>
  <c r="DB211" i="52"/>
  <c r="CT212" i="52"/>
  <c r="H174" i="52"/>
  <c r="Z174" i="52"/>
  <c r="J174" i="52" s="1"/>
  <c r="R175" i="52"/>
  <c r="BV106" i="52"/>
  <c r="BN107" i="52"/>
  <c r="BF248" i="52"/>
  <c r="AX249" i="52"/>
  <c r="AX101" i="52"/>
  <c r="B101" i="52" s="1"/>
  <c r="BF100" i="52"/>
  <c r="AH251" i="52"/>
  <c r="AP250" i="52"/>
  <c r="EF250" i="52"/>
  <c r="GB102" i="52"/>
  <c r="CV49" i="48"/>
  <c r="CV16" i="48"/>
  <c r="GT103" i="52"/>
  <c r="GL104" i="52"/>
  <c r="CL286" i="52"/>
  <c r="CD287" i="52"/>
  <c r="CJ306" i="52"/>
  <c r="CJ304" i="52"/>
  <c r="CJ305" i="52"/>
  <c r="EF140" i="52"/>
  <c r="EV27" i="52"/>
  <c r="EP47" i="52"/>
  <c r="EP45" i="52"/>
  <c r="EP46" i="52"/>
  <c r="BO47" i="48"/>
  <c r="BO14" i="48"/>
  <c r="BO46" i="48" s="1"/>
  <c r="CL211" i="52"/>
  <c r="CD212" i="52"/>
  <c r="H211" i="52"/>
  <c r="DZ67" i="52"/>
  <c r="EH66" i="52"/>
  <c r="N23" i="53"/>
  <c r="B24" i="53"/>
  <c r="L23" i="53"/>
  <c r="W16" i="48"/>
  <c r="W49" i="48"/>
  <c r="GD326" i="52"/>
  <c r="FV327" i="52"/>
  <c r="FF27" i="52"/>
  <c r="FN176" i="52"/>
  <c r="FF177" i="52"/>
  <c r="FL398" i="52"/>
  <c r="GR250" i="52"/>
  <c r="DZ325" i="52"/>
  <c r="EH324" i="52"/>
  <c r="EX176" i="52"/>
  <c r="EP177" i="52"/>
  <c r="DJ288" i="52"/>
  <c r="DR287" i="52"/>
  <c r="GR323" i="52"/>
  <c r="GL343" i="52"/>
  <c r="GL341" i="52"/>
  <c r="GL342" i="52"/>
  <c r="GL400" i="52"/>
  <c r="GT399" i="52"/>
  <c r="Z212" i="52"/>
  <c r="R213" i="52"/>
  <c r="X232" i="52"/>
  <c r="X230" i="52"/>
  <c r="X231" i="52"/>
  <c r="FV214" i="52"/>
  <c r="GD213" i="52"/>
  <c r="DP252" i="52"/>
  <c r="EF26" i="52"/>
  <c r="CK16" i="48"/>
  <c r="CK49" i="48"/>
  <c r="CZ26" i="52"/>
  <c r="CJ101" i="52"/>
  <c r="CD121" i="52"/>
  <c r="CD27" i="52"/>
  <c r="CD119" i="52"/>
  <c r="CD120" i="52"/>
  <c r="AN176" i="52"/>
  <c r="EH211" i="52"/>
  <c r="DZ212" i="52"/>
  <c r="FV139" i="52"/>
  <c r="GD138" i="52"/>
  <c r="GB158" i="52"/>
  <c r="GB156" i="52"/>
  <c r="GB157" i="52"/>
  <c r="EH397" i="52"/>
  <c r="DZ398" i="52"/>
  <c r="EF417" i="52"/>
  <c r="EF416" i="52"/>
  <c r="EF415" i="52"/>
  <c r="AX178" i="52"/>
  <c r="BF177" i="52"/>
  <c r="GD179" i="52"/>
  <c r="FV180" i="52"/>
  <c r="CD66" i="52"/>
  <c r="CL65" i="52"/>
  <c r="BF323" i="52"/>
  <c r="J323" i="52" s="1"/>
  <c r="AX324" i="52"/>
  <c r="BD343" i="52"/>
  <c r="BD342" i="52"/>
  <c r="BD341" i="52"/>
  <c r="CD362" i="52"/>
  <c r="CL361" i="52"/>
  <c r="FN64" i="52"/>
  <c r="FF65" i="52"/>
  <c r="FL84" i="52"/>
  <c r="FL82" i="52"/>
  <c r="FL83" i="52"/>
  <c r="CJ26" i="52"/>
  <c r="CD46" i="52"/>
  <c r="CD45" i="52"/>
  <c r="AX398" i="52"/>
  <c r="BF397" i="52"/>
  <c r="J397" i="52" s="1"/>
  <c r="BD417" i="52"/>
  <c r="H397" i="52"/>
  <c r="BD415" i="52"/>
  <c r="BD416" i="52"/>
  <c r="FN105" i="52"/>
  <c r="FF106" i="52"/>
  <c r="BD64" i="52"/>
  <c r="AX84" i="52"/>
  <c r="AX82" i="52"/>
  <c r="AX83" i="52"/>
  <c r="BF26" i="52"/>
  <c r="GD27" i="52"/>
  <c r="BD26" i="52"/>
  <c r="AN103" i="52"/>
  <c r="BD289" i="52"/>
  <c r="FL361" i="52"/>
  <c r="DJ212" i="52"/>
  <c r="DR211" i="52"/>
  <c r="EV145" i="52"/>
  <c r="AX140" i="52"/>
  <c r="BF139" i="52"/>
  <c r="EV217" i="52"/>
  <c r="EX101" i="52"/>
  <c r="EX27" i="52" s="1"/>
  <c r="EP102" i="52"/>
  <c r="EV121" i="52"/>
  <c r="EV120" i="52"/>
  <c r="EV119" i="52"/>
  <c r="CT330" i="52"/>
  <c r="DB329" i="52"/>
  <c r="EC17" i="47"/>
  <c r="EC50" i="47"/>
  <c r="B397" i="52"/>
  <c r="FN212" i="52"/>
  <c r="FF213" i="52"/>
  <c r="FL232" i="52"/>
  <c r="FL231" i="52"/>
  <c r="FL230" i="52"/>
  <c r="CL26" i="52"/>
  <c r="GT65" i="52"/>
  <c r="GL66" i="52"/>
  <c r="R326" i="52"/>
  <c r="Z325" i="52"/>
  <c r="FN249" i="52"/>
  <c r="FF250" i="52"/>
  <c r="FL269" i="52"/>
  <c r="FL268" i="52"/>
  <c r="FL267" i="52"/>
  <c r="AN139" i="52"/>
  <c r="CJ398" i="52"/>
  <c r="GR176" i="52"/>
  <c r="FV361" i="52"/>
  <c r="B361" i="52" s="1"/>
  <c r="GD360" i="52"/>
  <c r="GB380" i="52"/>
  <c r="GB379" i="52"/>
  <c r="GB378" i="52"/>
  <c r="Z63" i="52"/>
  <c r="R64" i="52"/>
  <c r="H63" i="52"/>
  <c r="B26" i="52"/>
  <c r="X26" i="52"/>
  <c r="CK16" i="47" l="1"/>
  <c r="CK48" i="47" s="1"/>
  <c r="CK49" i="47"/>
  <c r="DR16" i="47"/>
  <c r="DR48" i="47" s="1"/>
  <c r="DR49" i="47"/>
  <c r="BO16" i="47"/>
  <c r="BO48" i="47" s="1"/>
  <c r="BO49" i="47"/>
  <c r="BD49" i="47"/>
  <c r="BD16" i="47"/>
  <c r="BD48" i="47" s="1"/>
  <c r="CV49" i="47"/>
  <c r="CV16" i="47"/>
  <c r="CV48" i="47" s="1"/>
  <c r="B121" i="52"/>
  <c r="B119" i="52"/>
  <c r="B120" i="52"/>
  <c r="BT250" i="52"/>
  <c r="AX27" i="52"/>
  <c r="GR400" i="52"/>
  <c r="EF325" i="52"/>
  <c r="FL27" i="52"/>
  <c r="FF47" i="52"/>
  <c r="FF46" i="52"/>
  <c r="FF45" i="52"/>
  <c r="M24" i="53"/>
  <c r="J24" i="53"/>
  <c r="B44" i="53"/>
  <c r="B42" i="53"/>
  <c r="B43" i="53"/>
  <c r="CJ287" i="52"/>
  <c r="FL139" i="52"/>
  <c r="J248" i="52"/>
  <c r="EF362" i="52"/>
  <c r="EF101" i="52"/>
  <c r="DZ121" i="52"/>
  <c r="DZ27" i="52"/>
  <c r="DZ120" i="52"/>
  <c r="DZ119" i="52"/>
  <c r="AP139" i="52"/>
  <c r="AH140" i="52"/>
  <c r="FF362" i="52"/>
  <c r="FN361" i="52"/>
  <c r="AN27" i="52"/>
  <c r="AH47" i="52"/>
  <c r="AH45" i="52"/>
  <c r="AH46" i="52"/>
  <c r="BD47" i="48"/>
  <c r="BD14" i="48"/>
  <c r="BD46" i="48" s="1"/>
  <c r="GB180" i="52"/>
  <c r="GT176" i="52"/>
  <c r="GL177" i="52"/>
  <c r="X326" i="52"/>
  <c r="B417" i="52"/>
  <c r="B415" i="52"/>
  <c r="B416" i="52"/>
  <c r="AX290" i="52"/>
  <c r="BF289" i="52"/>
  <c r="AX65" i="52"/>
  <c r="BF64" i="52"/>
  <c r="BD84" i="52"/>
  <c r="BD83" i="52"/>
  <c r="BD82" i="52"/>
  <c r="CD102" i="52"/>
  <c r="CL101" i="52"/>
  <c r="CJ121" i="52"/>
  <c r="CJ120" i="52"/>
  <c r="CJ119" i="52"/>
  <c r="DP288" i="52"/>
  <c r="FL177" i="52"/>
  <c r="CJ212" i="52"/>
  <c r="CD232" i="52"/>
  <c r="CD230" i="52"/>
  <c r="CD231" i="52"/>
  <c r="AN251" i="52"/>
  <c r="DB102" i="52"/>
  <c r="CT103" i="52"/>
  <c r="CZ177" i="52"/>
  <c r="EP67" i="52"/>
  <c r="EX66" i="52"/>
  <c r="DP140" i="52"/>
  <c r="AP64" i="52"/>
  <c r="AP27" i="52" s="1"/>
  <c r="AH65" i="52"/>
  <c r="AN84" i="52"/>
  <c r="AN82" i="52"/>
  <c r="AN83" i="52"/>
  <c r="L16" i="47"/>
  <c r="L48" i="47" s="1"/>
  <c r="L49" i="47"/>
  <c r="AH401" i="52"/>
  <c r="AP400" i="52"/>
  <c r="FF324" i="52"/>
  <c r="FN323" i="52"/>
  <c r="FL343" i="52"/>
  <c r="FL342" i="52"/>
  <c r="FL341" i="52"/>
  <c r="EF175" i="52"/>
  <c r="DZ195" i="52"/>
  <c r="DZ193" i="52"/>
  <c r="DZ194" i="52"/>
  <c r="DP105" i="52"/>
  <c r="DP67" i="52"/>
  <c r="DB26" i="52"/>
  <c r="EH26" i="52"/>
  <c r="AS49" i="47"/>
  <c r="AS16" i="47"/>
  <c r="AS48" i="47" s="1"/>
  <c r="CK48" i="48"/>
  <c r="CK15" i="48"/>
  <c r="EP362" i="52"/>
  <c r="EX361" i="52"/>
  <c r="H417" i="52"/>
  <c r="H416" i="52"/>
  <c r="H415" i="52"/>
  <c r="DP212" i="52"/>
  <c r="DJ232" i="52"/>
  <c r="DJ231" i="52"/>
  <c r="DJ230" i="52"/>
  <c r="CJ362" i="52"/>
  <c r="GB139" i="52"/>
  <c r="GB214" i="52"/>
  <c r="GB327" i="52"/>
  <c r="EH140" i="52"/>
  <c r="DZ141" i="52"/>
  <c r="GD102" i="52"/>
  <c r="FV103" i="52"/>
  <c r="BN67" i="52"/>
  <c r="BV66" i="52"/>
  <c r="BN213" i="52"/>
  <c r="BV212" i="52"/>
  <c r="BV27" i="52" s="1"/>
  <c r="BT232" i="52"/>
  <c r="BT231" i="52"/>
  <c r="BT230" i="52"/>
  <c r="CT364" i="52"/>
  <c r="DB363" i="52"/>
  <c r="GB288" i="52"/>
  <c r="DP175" i="52"/>
  <c r="DJ195" i="52"/>
  <c r="DJ27" i="52"/>
  <c r="DJ194" i="52"/>
  <c r="DJ193" i="52"/>
  <c r="AH325" i="52"/>
  <c r="AP324" i="52"/>
  <c r="CZ398" i="52"/>
  <c r="GB250" i="52"/>
  <c r="GR215" i="52"/>
  <c r="CZ138" i="52"/>
  <c r="CT158" i="52"/>
  <c r="CT27" i="52"/>
  <c r="CT156" i="52"/>
  <c r="B138" i="52"/>
  <c r="CT157" i="52"/>
  <c r="BT398" i="52"/>
  <c r="EP218" i="52"/>
  <c r="EX217" i="52"/>
  <c r="EV324" i="52"/>
  <c r="EC16" i="47"/>
  <c r="EC48" i="47" s="1"/>
  <c r="EC49" i="47"/>
  <c r="EV102" i="52"/>
  <c r="EP28" i="52"/>
  <c r="BD140" i="52"/>
  <c r="BD398" i="52"/>
  <c r="EF398" i="52"/>
  <c r="AH177" i="52"/>
  <c r="AP176" i="52"/>
  <c r="EV177" i="52"/>
  <c r="GL251" i="52"/>
  <c r="GT250" i="52"/>
  <c r="BD249" i="52"/>
  <c r="AX269" i="52"/>
  <c r="AX268" i="52"/>
  <c r="AX267" i="52"/>
  <c r="BV139" i="52"/>
  <c r="BN140" i="52"/>
  <c r="DJ400" i="52"/>
  <c r="DR399" i="52"/>
  <c r="X291" i="52"/>
  <c r="DR26" i="52"/>
  <c r="GR27" i="52"/>
  <c r="GL47" i="52"/>
  <c r="GL46" i="52"/>
  <c r="GL45" i="52"/>
  <c r="CJ249" i="52"/>
  <c r="CD269" i="52"/>
  <c r="CD268" i="52"/>
  <c r="CD267" i="52"/>
  <c r="CJ175" i="52"/>
  <c r="CD195" i="52"/>
  <c r="CD194" i="52"/>
  <c r="CD193" i="52"/>
  <c r="CZ288" i="52"/>
  <c r="H323" i="52"/>
  <c r="BD324" i="52"/>
  <c r="BT107" i="52"/>
  <c r="B249" i="52"/>
  <c r="X249" i="52"/>
  <c r="R269" i="52"/>
  <c r="R267" i="52"/>
  <c r="R268" i="52"/>
  <c r="GR289" i="52"/>
  <c r="CD399" i="52"/>
  <c r="CL398" i="52"/>
  <c r="FL106" i="52"/>
  <c r="GL324" i="52"/>
  <c r="GT323" i="52"/>
  <c r="GR343" i="52"/>
  <c r="GR341" i="52"/>
  <c r="GR342" i="52"/>
  <c r="EF67" i="52"/>
  <c r="EV47" i="52"/>
  <c r="EV45" i="52"/>
  <c r="EV46" i="52"/>
  <c r="GR104" i="52"/>
  <c r="CZ212" i="52"/>
  <c r="CT232" i="52"/>
  <c r="CT230" i="52"/>
  <c r="CT231" i="52"/>
  <c r="AH363" i="52"/>
  <c r="AP362" i="52"/>
  <c r="A16" i="47"/>
  <c r="A48" i="47" s="1"/>
  <c r="A49" i="47"/>
  <c r="CL139" i="52"/>
  <c r="CD140" i="52"/>
  <c r="X139" i="52"/>
  <c r="BD368" i="52"/>
  <c r="DJ363" i="52"/>
  <c r="DR362" i="52"/>
  <c r="FV67" i="52"/>
  <c r="GD66" i="52"/>
  <c r="EX399" i="52"/>
  <c r="EP400" i="52"/>
  <c r="Z101" i="52"/>
  <c r="R102" i="52"/>
  <c r="X121" i="52"/>
  <c r="X119" i="52"/>
  <c r="X120" i="52"/>
  <c r="FL287" i="52"/>
  <c r="BT326" i="52"/>
  <c r="EP287" i="52"/>
  <c r="EX286" i="52"/>
  <c r="EV306" i="52"/>
  <c r="EV304" i="52"/>
  <c r="EV305" i="52"/>
  <c r="FL250" i="52"/>
  <c r="B212" i="52"/>
  <c r="EX145" i="52"/>
  <c r="EP146" i="52"/>
  <c r="AP103" i="52"/>
  <c r="AH104" i="52"/>
  <c r="FL65" i="52"/>
  <c r="FF28" i="52"/>
  <c r="CJ66" i="52"/>
  <c r="DZ251" i="52"/>
  <c r="EH250" i="52"/>
  <c r="R363" i="52"/>
  <c r="Z362" i="52"/>
  <c r="BD214" i="52"/>
  <c r="BT27" i="52"/>
  <c r="BN47" i="52"/>
  <c r="BN46" i="52"/>
  <c r="BN45" i="52"/>
  <c r="CZ249" i="52"/>
  <c r="CT269" i="52"/>
  <c r="CT267" i="52"/>
  <c r="CT268" i="52"/>
  <c r="X400" i="52"/>
  <c r="GT138" i="52"/>
  <c r="GT27" i="52" s="1"/>
  <c r="GL139" i="52"/>
  <c r="GR158" i="52"/>
  <c r="GR156" i="52"/>
  <c r="GR157" i="52"/>
  <c r="BT177" i="52"/>
  <c r="AN286" i="52"/>
  <c r="AH306" i="52"/>
  <c r="B286" i="52"/>
  <c r="AH305" i="52"/>
  <c r="AH304" i="52"/>
  <c r="BT362" i="52"/>
  <c r="BN290" i="52"/>
  <c r="BV289" i="52"/>
  <c r="AH215" i="52"/>
  <c r="AP214" i="52"/>
  <c r="J212" i="52"/>
  <c r="BD101" i="52"/>
  <c r="AX121" i="52"/>
  <c r="AX119" i="52"/>
  <c r="AX120" i="52"/>
  <c r="DJ325" i="52"/>
  <c r="DR324" i="52"/>
  <c r="B324" i="52"/>
  <c r="GB361" i="52"/>
  <c r="H361" i="52" s="1"/>
  <c r="GR66" i="52"/>
  <c r="FL213" i="52"/>
  <c r="CZ330" i="52"/>
  <c r="FN27" i="52"/>
  <c r="BD178" i="52"/>
  <c r="EF212" i="52"/>
  <c r="DZ232" i="52"/>
  <c r="DZ230" i="52"/>
  <c r="DZ231" i="52"/>
  <c r="CJ27" i="52"/>
  <c r="CD47" i="52"/>
  <c r="DJ253" i="52"/>
  <c r="DR252" i="52"/>
  <c r="X213" i="52"/>
  <c r="FF399" i="52"/>
  <c r="FN398" i="52"/>
  <c r="W48" i="48"/>
  <c r="W15" i="48"/>
  <c r="CV15" i="48"/>
  <c r="CV48" i="48"/>
  <c r="B175" i="52"/>
  <c r="X175" i="52"/>
  <c r="R195" i="52"/>
  <c r="R193" i="52"/>
  <c r="R194" i="52"/>
  <c r="CZ67" i="52"/>
  <c r="CD326" i="52"/>
  <c r="CL325" i="52"/>
  <c r="GB47" i="52"/>
  <c r="GB45" i="52"/>
  <c r="GB46" i="52"/>
  <c r="DZ288" i="52"/>
  <c r="EH287" i="52"/>
  <c r="EX251" i="52"/>
  <c r="EP252" i="52"/>
  <c r="FV398" i="52"/>
  <c r="B398" i="52" s="1"/>
  <c r="GD397" i="52"/>
  <c r="GB417" i="52"/>
  <c r="GB415" i="52"/>
  <c r="GB416" i="52"/>
  <c r="GR362" i="52"/>
  <c r="R27" i="52"/>
  <c r="X64" i="52"/>
  <c r="B64" i="52"/>
  <c r="R83" i="52"/>
  <c r="R84" i="52"/>
  <c r="R82" i="52"/>
  <c r="H26" i="52"/>
  <c r="J63" i="52"/>
  <c r="J26" i="52" s="1"/>
  <c r="Z26" i="52"/>
  <c r="BN327" i="52" l="1"/>
  <c r="BV326" i="52"/>
  <c r="EP325" i="52"/>
  <c r="EX324" i="52"/>
  <c r="DJ106" i="52"/>
  <c r="DR105" i="52"/>
  <c r="CZ103" i="52"/>
  <c r="CL27" i="52"/>
  <c r="EV252" i="52"/>
  <c r="CT68" i="52"/>
  <c r="DB67" i="52"/>
  <c r="FF214" i="52"/>
  <c r="FN213" i="52"/>
  <c r="R401" i="52"/>
  <c r="Z400" i="52"/>
  <c r="X102" i="52"/>
  <c r="AN363" i="52"/>
  <c r="B269" i="52"/>
  <c r="B267" i="52"/>
  <c r="B268" i="52"/>
  <c r="CL175" i="52"/>
  <c r="CD176" i="52"/>
  <c r="CJ195" i="52"/>
  <c r="CJ193" i="52"/>
  <c r="CJ194" i="52"/>
  <c r="DR175" i="52"/>
  <c r="DJ176" i="52"/>
  <c r="DP195" i="52"/>
  <c r="DP194" i="52"/>
  <c r="DP193" i="52"/>
  <c r="GD214" i="52"/>
  <c r="FV215" i="52"/>
  <c r="AP251" i="52"/>
  <c r="AH252" i="52"/>
  <c r="FF178" i="52"/>
  <c r="FN177" i="52"/>
  <c r="AN47" i="52"/>
  <c r="AN45" i="52"/>
  <c r="AN46" i="52"/>
  <c r="DZ363" i="52"/>
  <c r="EH362" i="52"/>
  <c r="BF101" i="52"/>
  <c r="AX102" i="52"/>
  <c r="B102" i="52" s="1"/>
  <c r="BD121" i="52"/>
  <c r="BD119" i="52"/>
  <c r="BD120" i="52"/>
  <c r="GL290" i="52"/>
  <c r="GT289" i="52"/>
  <c r="EV28" i="52"/>
  <c r="GR177" i="52"/>
  <c r="W47" i="48"/>
  <c r="W14" i="48"/>
  <c r="W46" i="48" s="1"/>
  <c r="R214" i="52"/>
  <c r="Z213" i="52"/>
  <c r="CJ47" i="52"/>
  <c r="BT47" i="52"/>
  <c r="BT46" i="52"/>
  <c r="BT45" i="52"/>
  <c r="FL28" i="52"/>
  <c r="EV146" i="52"/>
  <c r="FN106" i="52"/>
  <c r="FF107" i="52"/>
  <c r="BN108" i="52"/>
  <c r="BV107" i="52"/>
  <c r="GR47" i="52"/>
  <c r="GR45" i="52"/>
  <c r="GR46" i="52"/>
  <c r="B158" i="52"/>
  <c r="B156" i="52"/>
  <c r="B157" i="52"/>
  <c r="EF141" i="52"/>
  <c r="CJ102" i="52"/>
  <c r="BD65" i="52"/>
  <c r="M43" i="53"/>
  <c r="J43" i="53"/>
  <c r="N43" i="53" s="1"/>
  <c r="BD27" i="52"/>
  <c r="AX47" i="52"/>
  <c r="AX46" i="52"/>
  <c r="AX45" i="52"/>
  <c r="CV47" i="48"/>
  <c r="CV14" i="48"/>
  <c r="CV46" i="48" s="1"/>
  <c r="CJ140" i="52"/>
  <c r="H343" i="52"/>
  <c r="H341" i="52"/>
  <c r="H342" i="52"/>
  <c r="CL287" i="52"/>
  <c r="CD288" i="52"/>
  <c r="BT290" i="52"/>
  <c r="AH287" i="52"/>
  <c r="AP286" i="52"/>
  <c r="J286" i="52" s="1"/>
  <c r="AN306" i="52"/>
  <c r="H286" i="52"/>
  <c r="AN304" i="52"/>
  <c r="AN305" i="52"/>
  <c r="X363" i="52"/>
  <c r="FF66" i="52"/>
  <c r="FN65" i="52"/>
  <c r="FN287" i="52"/>
  <c r="FF288" i="52"/>
  <c r="H101" i="52"/>
  <c r="GB67" i="52"/>
  <c r="CT399" i="52"/>
  <c r="DB398" i="52"/>
  <c r="BT67" i="52"/>
  <c r="FV140" i="52"/>
  <c r="GD139" i="52"/>
  <c r="EV362" i="52"/>
  <c r="FL324" i="52"/>
  <c r="H324" i="52" s="1"/>
  <c r="AN401" i="52"/>
  <c r="AN65" i="52"/>
  <c r="CJ45" i="52"/>
  <c r="FL362" i="52"/>
  <c r="EF27" i="52"/>
  <c r="DZ47" i="52"/>
  <c r="DZ46" i="52"/>
  <c r="DZ45" i="52"/>
  <c r="M42" i="53"/>
  <c r="J42" i="53"/>
  <c r="N42" i="53" s="1"/>
  <c r="FL47" i="52"/>
  <c r="FL46" i="52"/>
  <c r="FL45" i="52"/>
  <c r="B306" i="52"/>
  <c r="B304" i="52"/>
  <c r="B305" i="52"/>
  <c r="AX369" i="52"/>
  <c r="BF368" i="52"/>
  <c r="GR251" i="52"/>
  <c r="GT215" i="52"/>
  <c r="GL216" i="52"/>
  <c r="GB398" i="52"/>
  <c r="GL67" i="52"/>
  <c r="GT66" i="52"/>
  <c r="GR139" i="52"/>
  <c r="GL28" i="52"/>
  <c r="B232" i="52"/>
  <c r="B231" i="52"/>
  <c r="B230" i="52"/>
  <c r="CT289" i="52"/>
  <c r="DB288" i="52"/>
  <c r="DP400" i="52"/>
  <c r="BF249" i="52"/>
  <c r="BF27" i="52" s="1"/>
  <c r="AX250" i="52"/>
  <c r="BD269" i="52"/>
  <c r="BD267" i="52"/>
  <c r="BD268" i="52"/>
  <c r="EX177" i="52"/>
  <c r="EP178" i="52"/>
  <c r="AN177" i="52"/>
  <c r="BF398" i="52"/>
  <c r="AX399" i="52"/>
  <c r="EP103" i="52"/>
  <c r="EX102" i="52"/>
  <c r="EX28" i="52" s="1"/>
  <c r="CZ27" i="52"/>
  <c r="CT47" i="52"/>
  <c r="CT46" i="52"/>
  <c r="CT45" i="52"/>
  <c r="FV289" i="52"/>
  <c r="GD288" i="52"/>
  <c r="DJ213" i="52"/>
  <c r="DR212" i="52"/>
  <c r="DP232" i="52"/>
  <c r="DP230" i="52"/>
  <c r="DP231" i="52"/>
  <c r="EV67" i="52"/>
  <c r="DR288" i="52"/>
  <c r="DJ289" i="52"/>
  <c r="CJ46" i="52"/>
  <c r="FN139" i="52"/>
  <c r="FF140" i="52"/>
  <c r="M44" i="53"/>
  <c r="J44" i="53"/>
  <c r="N44" i="53" s="1"/>
  <c r="J101" i="52"/>
  <c r="DB330" i="52"/>
  <c r="CT331" i="52"/>
  <c r="DP325" i="52"/>
  <c r="AN104" i="52"/>
  <c r="EV400" i="52"/>
  <c r="DB212" i="52"/>
  <c r="CT213" i="52"/>
  <c r="CZ232" i="52"/>
  <c r="CZ231" i="52"/>
  <c r="CZ230" i="52"/>
  <c r="CL249" i="52"/>
  <c r="CD250" i="52"/>
  <c r="CJ269" i="52"/>
  <c r="CJ267" i="52"/>
  <c r="CJ268" i="52"/>
  <c r="BT140" i="52"/>
  <c r="EV218" i="52"/>
  <c r="GD250" i="52"/>
  <c r="GD28" i="52" s="1"/>
  <c r="FV251" i="52"/>
  <c r="GB103" i="52"/>
  <c r="GD327" i="52"/>
  <c r="FV328" i="52"/>
  <c r="CK47" i="48"/>
  <c r="CK14" i="48"/>
  <c r="CK46" i="48" s="1"/>
  <c r="DR67" i="52"/>
  <c r="DJ68" i="52"/>
  <c r="DZ176" i="52"/>
  <c r="EH175" i="52"/>
  <c r="EF195" i="52"/>
  <c r="EF193" i="52"/>
  <c r="EF194" i="52"/>
  <c r="R327" i="52"/>
  <c r="Z326" i="52"/>
  <c r="B25" i="53"/>
  <c r="L24" i="53"/>
  <c r="N24" i="53"/>
  <c r="DZ326" i="52"/>
  <c r="EH325" i="52"/>
  <c r="GL401" i="52"/>
  <c r="GT400" i="52"/>
  <c r="EF288" i="52"/>
  <c r="CJ326" i="52"/>
  <c r="H175" i="52"/>
  <c r="R176" i="52"/>
  <c r="Z175" i="52"/>
  <c r="J175" i="52" s="1"/>
  <c r="X195" i="52"/>
  <c r="X194" i="52"/>
  <c r="X193" i="52"/>
  <c r="EH212" i="52"/>
  <c r="DZ213" i="52"/>
  <c r="EF232" i="52"/>
  <c r="EF230" i="52"/>
  <c r="EF231" i="52"/>
  <c r="AN215" i="52"/>
  <c r="BN363" i="52"/>
  <c r="BV362" i="52"/>
  <c r="J362" i="52" s="1"/>
  <c r="BV177" i="52"/>
  <c r="BN178" i="52"/>
  <c r="DB249" i="52"/>
  <c r="CT250" i="52"/>
  <c r="CZ269" i="52"/>
  <c r="CZ267" i="52"/>
  <c r="CZ268" i="52"/>
  <c r="CD67" i="52"/>
  <c r="CL66" i="52"/>
  <c r="FF251" i="52"/>
  <c r="FN250" i="52"/>
  <c r="EV287" i="52"/>
  <c r="DP363" i="52"/>
  <c r="R140" i="52"/>
  <c r="Z139" i="52"/>
  <c r="J139" i="52" s="1"/>
  <c r="CJ399" i="52"/>
  <c r="R292" i="52"/>
  <c r="Z291" i="52"/>
  <c r="DZ399" i="52"/>
  <c r="EH398" i="52"/>
  <c r="DB138" i="52"/>
  <c r="DB27" i="52" s="1"/>
  <c r="CT139" i="52"/>
  <c r="CZ158" i="52"/>
  <c r="CZ157" i="52"/>
  <c r="H138" i="52"/>
  <c r="CZ156" i="52"/>
  <c r="DP27" i="52"/>
  <c r="DJ47" i="52"/>
  <c r="DJ46" i="52"/>
  <c r="DJ45" i="52"/>
  <c r="BT213" i="52"/>
  <c r="BN28" i="52"/>
  <c r="CD363" i="52"/>
  <c r="CL362" i="52"/>
  <c r="DB177" i="52"/>
  <c r="CT178" i="52"/>
  <c r="CL212" i="52"/>
  <c r="CD213" i="52"/>
  <c r="CD28" i="52" s="1"/>
  <c r="CJ232" i="52"/>
  <c r="CJ230" i="52"/>
  <c r="H212" i="52"/>
  <c r="CJ231" i="52"/>
  <c r="GD180" i="52"/>
  <c r="FV181" i="52"/>
  <c r="DZ102" i="52"/>
  <c r="EH101" i="52"/>
  <c r="EF121" i="52"/>
  <c r="EF120" i="52"/>
  <c r="EF119" i="52"/>
  <c r="FV28" i="52"/>
  <c r="BF178" i="52"/>
  <c r="AX179" i="52"/>
  <c r="GL105" i="52"/>
  <c r="GT104" i="52"/>
  <c r="GL363" i="52"/>
  <c r="GT362" i="52"/>
  <c r="B195" i="52"/>
  <c r="B194" i="52"/>
  <c r="B193" i="52"/>
  <c r="FL399" i="52"/>
  <c r="DP253" i="52"/>
  <c r="GD361" i="52"/>
  <c r="FV362" i="52"/>
  <c r="BF214" i="52"/>
  <c r="AX215" i="52"/>
  <c r="EF251" i="52"/>
  <c r="DZ68" i="52"/>
  <c r="EH67" i="52"/>
  <c r="GR324" i="52"/>
  <c r="H249" i="52"/>
  <c r="R250" i="52"/>
  <c r="Z249" i="52"/>
  <c r="J249" i="52" s="1"/>
  <c r="X269" i="52"/>
  <c r="X267" i="52"/>
  <c r="X268" i="52"/>
  <c r="AX325" i="52"/>
  <c r="BF324" i="52"/>
  <c r="J324" i="52" s="1"/>
  <c r="BF140" i="52"/>
  <c r="AX141" i="52"/>
  <c r="BN399" i="52"/>
  <c r="BV398" i="52"/>
  <c r="AN325" i="52"/>
  <c r="CZ364" i="52"/>
  <c r="DR140" i="52"/>
  <c r="DJ141" i="52"/>
  <c r="BD290" i="52"/>
  <c r="AN140" i="52"/>
  <c r="BV250" i="52"/>
  <c r="BN251" i="52"/>
  <c r="B27" i="52"/>
  <c r="B84" i="52"/>
  <c r="B82" i="52"/>
  <c r="B83" i="52"/>
  <c r="H64" i="52"/>
  <c r="R65" i="52"/>
  <c r="Z64" i="52"/>
  <c r="X82" i="52"/>
  <c r="X84" i="52"/>
  <c r="X83" i="52"/>
  <c r="X27" i="52"/>
  <c r="R45" i="52"/>
  <c r="R46" i="52"/>
  <c r="R47" i="52"/>
  <c r="CJ28" i="52" l="1"/>
  <c r="H195" i="52"/>
  <c r="H193" i="52"/>
  <c r="H194" i="52"/>
  <c r="BF290" i="52"/>
  <c r="AX291" i="52"/>
  <c r="BT399" i="52"/>
  <c r="BD325" i="52"/>
  <c r="H269" i="52"/>
  <c r="H268" i="52"/>
  <c r="H267" i="52"/>
  <c r="GB362" i="52"/>
  <c r="GR363" i="52"/>
  <c r="EF399" i="52"/>
  <c r="EF213" i="52"/>
  <c r="EF326" i="52"/>
  <c r="GB251" i="52"/>
  <c r="AH105" i="52"/>
  <c r="AP104" i="52"/>
  <c r="EX67" i="52"/>
  <c r="EP68" i="52"/>
  <c r="FF363" i="52"/>
  <c r="FN362" i="52"/>
  <c r="AH402" i="52"/>
  <c r="AP401" i="52"/>
  <c r="GD67" i="52"/>
  <c r="FV68" i="52"/>
  <c r="FL66" i="52"/>
  <c r="H306" i="52"/>
  <c r="H304" i="52"/>
  <c r="H305" i="52"/>
  <c r="BD47" i="52"/>
  <c r="BD45" i="52"/>
  <c r="BD46" i="52"/>
  <c r="X214" i="52"/>
  <c r="EF363" i="52"/>
  <c r="FL178" i="52"/>
  <c r="GB215" i="52"/>
  <c r="FL214" i="52"/>
  <c r="EX252" i="52"/>
  <c r="EP253" i="52"/>
  <c r="BT327" i="52"/>
  <c r="GB28" i="52"/>
  <c r="BD141" i="52"/>
  <c r="GB181" i="52"/>
  <c r="CJ363" i="52"/>
  <c r="CZ139" i="52"/>
  <c r="CT28" i="52"/>
  <c r="B139" i="52"/>
  <c r="CJ67" i="52"/>
  <c r="GR401" i="52"/>
  <c r="DP68" i="52"/>
  <c r="EX218" i="52"/>
  <c r="EP219" i="52"/>
  <c r="GL252" i="52"/>
  <c r="GT251" i="52"/>
  <c r="CJ288" i="52"/>
  <c r="CD103" i="52"/>
  <c r="CL102" i="52"/>
  <c r="BT108" i="52"/>
  <c r="EX146" i="52"/>
  <c r="EP147" i="52"/>
  <c r="CZ213" i="52"/>
  <c r="GB289" i="52"/>
  <c r="H121" i="52"/>
  <c r="H120" i="52"/>
  <c r="H119" i="52"/>
  <c r="DP47" i="52"/>
  <c r="DP45" i="52"/>
  <c r="DP46" i="52"/>
  <c r="EX287" i="52"/>
  <c r="EP288" i="52"/>
  <c r="EP29" i="52" s="1"/>
  <c r="BT178" i="52"/>
  <c r="AP215" i="52"/>
  <c r="AH216" i="52"/>
  <c r="DJ326" i="52"/>
  <c r="DR325" i="52"/>
  <c r="DP289" i="52"/>
  <c r="EV103" i="52"/>
  <c r="AP177" i="52"/>
  <c r="AH178" i="52"/>
  <c r="GD398" i="52"/>
  <c r="FV399" i="52"/>
  <c r="FF325" i="52"/>
  <c r="FN324" i="52"/>
  <c r="FL288" i="52"/>
  <c r="R364" i="52"/>
  <c r="Z363" i="52"/>
  <c r="CJ176" i="52"/>
  <c r="AH364" i="52"/>
  <c r="AP363" i="52"/>
  <c r="X140" i="52"/>
  <c r="GR105" i="52"/>
  <c r="CZ178" i="52"/>
  <c r="BT28" i="52"/>
  <c r="CD327" i="52"/>
  <c r="CL326" i="52"/>
  <c r="M25" i="53"/>
  <c r="J25" i="53"/>
  <c r="GD103" i="52"/>
  <c r="FV104" i="52"/>
  <c r="CJ250" i="52"/>
  <c r="H398" i="52"/>
  <c r="BD250" i="52"/>
  <c r="CZ289" i="52"/>
  <c r="GT139" i="52"/>
  <c r="GT28" i="52" s="1"/>
  <c r="GL140" i="52"/>
  <c r="GB140" i="52"/>
  <c r="CZ399" i="52"/>
  <c r="AN287" i="52"/>
  <c r="B287" i="52"/>
  <c r="BD102" i="52"/>
  <c r="AN252" i="52"/>
  <c r="X401" i="52"/>
  <c r="CZ68" i="52"/>
  <c r="DB103" i="52"/>
  <c r="CT104" i="52"/>
  <c r="EV325" i="52"/>
  <c r="BT363" i="52"/>
  <c r="DP106" i="52"/>
  <c r="AP325" i="52"/>
  <c r="AH326" i="52"/>
  <c r="X292" i="52"/>
  <c r="DP141" i="52"/>
  <c r="BD215" i="52"/>
  <c r="DJ254" i="52"/>
  <c r="DR253" i="52"/>
  <c r="EH27" i="52"/>
  <c r="H232" i="52"/>
  <c r="H230" i="52"/>
  <c r="H231" i="52"/>
  <c r="CZ331" i="52"/>
  <c r="FL140" i="52"/>
  <c r="DP213" i="52"/>
  <c r="BD369" i="52"/>
  <c r="EF47" i="52"/>
  <c r="EF45" i="52"/>
  <c r="EF46" i="52"/>
  <c r="AH28" i="52"/>
  <c r="B362" i="52"/>
  <c r="FL107" i="52"/>
  <c r="GT177" i="52"/>
  <c r="GL178" i="52"/>
  <c r="DP176" i="52"/>
  <c r="DJ28" i="52"/>
  <c r="CJ213" i="52"/>
  <c r="B213" i="52"/>
  <c r="GR28" i="52"/>
  <c r="CL140" i="52"/>
  <c r="CD141" i="52"/>
  <c r="AP140" i="52"/>
  <c r="AH141" i="52"/>
  <c r="EF68" i="52"/>
  <c r="BD179" i="52"/>
  <c r="EH288" i="52"/>
  <c r="DZ289" i="52"/>
  <c r="EF176" i="52"/>
  <c r="EX400" i="52"/>
  <c r="EP401" i="52"/>
  <c r="BD399" i="52"/>
  <c r="B399" i="52"/>
  <c r="EV178" i="52"/>
  <c r="GR216" i="52"/>
  <c r="AP65" i="52"/>
  <c r="AP28" i="52" s="1"/>
  <c r="AH66" i="52"/>
  <c r="BV67" i="52"/>
  <c r="BN68" i="52"/>
  <c r="AX66" i="52"/>
  <c r="BF65" i="52"/>
  <c r="EH141" i="52"/>
  <c r="DZ142" i="52"/>
  <c r="DR27" i="52"/>
  <c r="BT251" i="52"/>
  <c r="EH251" i="52"/>
  <c r="DZ252" i="52"/>
  <c r="GT324" i="52"/>
  <c r="GL325" i="52"/>
  <c r="CT365" i="52"/>
  <c r="DB364" i="52"/>
  <c r="B250" i="52"/>
  <c r="X250" i="52"/>
  <c r="FN399" i="52"/>
  <c r="FF400" i="52"/>
  <c r="EF102" i="52"/>
  <c r="DZ28" i="52"/>
  <c r="BV213" i="52"/>
  <c r="BV28" i="52" s="1"/>
  <c r="BN214" i="52"/>
  <c r="H158" i="52"/>
  <c r="H157" i="52"/>
  <c r="H156" i="52"/>
  <c r="CL399" i="52"/>
  <c r="CD400" i="52"/>
  <c r="DJ364" i="52"/>
  <c r="DR363" i="52"/>
  <c r="FL251" i="52"/>
  <c r="CZ250" i="52"/>
  <c r="B176" i="52"/>
  <c r="X176" i="52"/>
  <c r="X327" i="52"/>
  <c r="GB328" i="52"/>
  <c r="BN141" i="52"/>
  <c r="BV140" i="52"/>
  <c r="CZ47" i="52"/>
  <c r="CZ45" i="52"/>
  <c r="CZ46" i="52"/>
  <c r="J398" i="52"/>
  <c r="DR400" i="52"/>
  <c r="DJ401" i="52"/>
  <c r="GR67" i="52"/>
  <c r="EP363" i="52"/>
  <c r="EX362" i="52"/>
  <c r="FN28" i="52"/>
  <c r="BN291" i="52"/>
  <c r="BV290" i="52"/>
  <c r="AX28" i="52"/>
  <c r="J213" i="52"/>
  <c r="GR290" i="52"/>
  <c r="H102" i="52"/>
  <c r="Z102" i="52"/>
  <c r="R103" i="52"/>
  <c r="H27" i="52"/>
  <c r="B46" i="52"/>
  <c r="B47" i="52"/>
  <c r="B45" i="52"/>
  <c r="J64" i="52"/>
  <c r="J27" i="52" s="1"/>
  <c r="Z27" i="52"/>
  <c r="B65" i="52"/>
  <c r="X65" i="52"/>
  <c r="R28" i="52"/>
  <c r="H83" i="52"/>
  <c r="H84" i="52"/>
  <c r="H82" i="52"/>
  <c r="X47" i="52"/>
  <c r="X46" i="52"/>
  <c r="X45" i="52"/>
  <c r="EV29" i="52" l="1"/>
  <c r="AH288" i="52"/>
  <c r="AP287" i="52"/>
  <c r="J287" i="52" s="1"/>
  <c r="H287" i="52"/>
  <c r="BT291" i="52"/>
  <c r="GT67" i="52"/>
  <c r="GL68" i="52"/>
  <c r="CZ365" i="52"/>
  <c r="CL213" i="52"/>
  <c r="CD214" i="52"/>
  <c r="H213" i="52"/>
  <c r="EP326" i="52"/>
  <c r="EX325" i="52"/>
  <c r="DB68" i="52"/>
  <c r="CT69" i="52"/>
  <c r="GB104" i="52"/>
  <c r="GT105" i="52"/>
  <c r="GL106" i="52"/>
  <c r="AN178" i="52"/>
  <c r="DJ290" i="52"/>
  <c r="DR289" i="52"/>
  <c r="CD289" i="52"/>
  <c r="CL288" i="52"/>
  <c r="GD215" i="52"/>
  <c r="FV216" i="52"/>
  <c r="DZ327" i="52"/>
  <c r="EH326" i="52"/>
  <c r="EF289" i="52"/>
  <c r="GL291" i="52"/>
  <c r="GT290" i="52"/>
  <c r="GR325" i="52"/>
  <c r="BV251" i="52"/>
  <c r="BN252" i="52"/>
  <c r="AN66" i="52"/>
  <c r="AH29" i="52"/>
  <c r="EX178" i="52"/>
  <c r="EP179" i="52"/>
  <c r="EH68" i="52"/>
  <c r="DZ69" i="52"/>
  <c r="DP28" i="52"/>
  <c r="FF108" i="52"/>
  <c r="FN107" i="52"/>
  <c r="FF141" i="52"/>
  <c r="FN140" i="52"/>
  <c r="R293" i="52"/>
  <c r="Z292" i="52"/>
  <c r="DJ107" i="52"/>
  <c r="DR106" i="52"/>
  <c r="GR140" i="52"/>
  <c r="GL29" i="52"/>
  <c r="N25" i="53"/>
  <c r="B26" i="53"/>
  <c r="L25" i="53"/>
  <c r="X364" i="52"/>
  <c r="FL325" i="52"/>
  <c r="B325" i="52"/>
  <c r="AN216" i="52"/>
  <c r="CD364" i="52"/>
  <c r="CL363" i="52"/>
  <c r="EV253" i="52"/>
  <c r="R215" i="52"/>
  <c r="Z214" i="52"/>
  <c r="BD291" i="52"/>
  <c r="EF28" i="52"/>
  <c r="EV401" i="52"/>
  <c r="AX251" i="52"/>
  <c r="BF250" i="52"/>
  <c r="CD68" i="52"/>
  <c r="CL67" i="52"/>
  <c r="DP364" i="52"/>
  <c r="EH102" i="52"/>
  <c r="DZ103" i="52"/>
  <c r="H250" i="52"/>
  <c r="Z250" i="52"/>
  <c r="J250" i="52" s="1"/>
  <c r="R251" i="52"/>
  <c r="CZ104" i="52"/>
  <c r="BF102" i="52"/>
  <c r="BF28" i="52" s="1"/>
  <c r="AX103" i="52"/>
  <c r="CT400" i="52"/>
  <c r="DB399" i="52"/>
  <c r="R141" i="52"/>
  <c r="Z140" i="52"/>
  <c r="J140" i="52" s="1"/>
  <c r="AN364" i="52"/>
  <c r="GR252" i="52"/>
  <c r="FL363" i="52"/>
  <c r="AN105" i="52"/>
  <c r="AX326" i="52"/>
  <c r="BF325" i="52"/>
  <c r="J325" i="52" s="1"/>
  <c r="BD66" i="52"/>
  <c r="AX29" i="52"/>
  <c r="DR176" i="52"/>
  <c r="DJ177" i="52"/>
  <c r="AX370" i="52"/>
  <c r="BF369" i="52"/>
  <c r="R402" i="52"/>
  <c r="Z401" i="52"/>
  <c r="CL250" i="52"/>
  <c r="CD251" i="52"/>
  <c r="GB399" i="52"/>
  <c r="DP326" i="52"/>
  <c r="EV147" i="52"/>
  <c r="FF179" i="52"/>
  <c r="FN178" i="52"/>
  <c r="DZ214" i="52"/>
  <c r="EH213" i="52"/>
  <c r="FV363" i="52"/>
  <c r="GD362" i="52"/>
  <c r="H362" i="52"/>
  <c r="H176" i="52"/>
  <c r="Z176" i="52"/>
  <c r="J176" i="52" s="1"/>
  <c r="R177" i="52"/>
  <c r="DR68" i="52"/>
  <c r="DJ69" i="52"/>
  <c r="BD28" i="52"/>
  <c r="EV363" i="52"/>
  <c r="DP401" i="52"/>
  <c r="R328" i="52"/>
  <c r="Z327" i="52"/>
  <c r="DB250" i="52"/>
  <c r="CT251" i="52"/>
  <c r="EH176" i="52"/>
  <c r="DZ177" i="52"/>
  <c r="BF179" i="52"/>
  <c r="AX180" i="52"/>
  <c r="AN141" i="52"/>
  <c r="CT332" i="52"/>
  <c r="DB331" i="52"/>
  <c r="H325" i="52"/>
  <c r="BV363" i="52"/>
  <c r="BN364" i="52"/>
  <c r="CT290" i="52"/>
  <c r="DB289" i="52"/>
  <c r="DB178" i="52"/>
  <c r="CT179" i="52"/>
  <c r="FF289" i="52"/>
  <c r="FN288" i="52"/>
  <c r="EP104" i="52"/>
  <c r="EX103" i="52"/>
  <c r="EX29" i="52" s="1"/>
  <c r="BV178" i="52"/>
  <c r="BN179" i="52"/>
  <c r="GD289" i="52"/>
  <c r="FV290" i="52"/>
  <c r="CJ103" i="52"/>
  <c r="GL402" i="52"/>
  <c r="GT401" i="52"/>
  <c r="CZ28" i="52"/>
  <c r="FV182" i="52"/>
  <c r="GD181" i="52"/>
  <c r="FN214" i="52"/>
  <c r="FF215" i="52"/>
  <c r="FF29" i="52"/>
  <c r="EV68" i="52"/>
  <c r="GD251" i="52"/>
  <c r="FV252" i="52"/>
  <c r="FV329" i="52"/>
  <c r="GD328" i="52"/>
  <c r="CJ141" i="52"/>
  <c r="BF215" i="52"/>
  <c r="AX216" i="52"/>
  <c r="EV288" i="52"/>
  <c r="GT363" i="52"/>
  <c r="GL364" i="52"/>
  <c r="B103" i="52"/>
  <c r="X103" i="52"/>
  <c r="BT141" i="52"/>
  <c r="CJ400" i="52"/>
  <c r="BT214" i="52"/>
  <c r="BN29" i="52"/>
  <c r="FL400" i="52"/>
  <c r="EF142" i="52"/>
  <c r="BT68" i="52"/>
  <c r="AN28" i="52"/>
  <c r="CL176" i="52"/>
  <c r="CL28" i="52" s="1"/>
  <c r="CD177" i="52"/>
  <c r="CD29" i="52" s="1"/>
  <c r="FV29" i="52"/>
  <c r="EV219" i="52"/>
  <c r="BV327" i="52"/>
  <c r="BN328" i="52"/>
  <c r="DZ364" i="52"/>
  <c r="EH363" i="52"/>
  <c r="FN66" i="52"/>
  <c r="FF67" i="52"/>
  <c r="AN402" i="52"/>
  <c r="DZ400" i="52"/>
  <c r="EH399" i="52"/>
  <c r="J363" i="52"/>
  <c r="GB68" i="52"/>
  <c r="J102" i="52"/>
  <c r="FN251" i="52"/>
  <c r="FF252" i="52"/>
  <c r="EF252" i="52"/>
  <c r="GT216" i="52"/>
  <c r="GL217" i="52"/>
  <c r="AX400" i="52"/>
  <c r="BF399" i="52"/>
  <c r="J399" i="52" s="1"/>
  <c r="H399" i="52"/>
  <c r="GR178" i="52"/>
  <c r="DR213" i="52"/>
  <c r="DJ214" i="52"/>
  <c r="DP254" i="52"/>
  <c r="DJ142" i="52"/>
  <c r="DR141" i="52"/>
  <c r="AN326" i="52"/>
  <c r="AP252" i="52"/>
  <c r="AH253" i="52"/>
  <c r="FV141" i="52"/>
  <c r="GD140" i="52"/>
  <c r="GD29" i="52" s="1"/>
  <c r="CJ327" i="52"/>
  <c r="CT214" i="52"/>
  <c r="B214" i="52" s="1"/>
  <c r="DB213" i="52"/>
  <c r="BV108" i="52"/>
  <c r="BN109" i="52"/>
  <c r="CT140" i="52"/>
  <c r="DB139" i="52"/>
  <c r="DB28" i="52" s="1"/>
  <c r="H139" i="52"/>
  <c r="BF141" i="52"/>
  <c r="AX142" i="52"/>
  <c r="BV399" i="52"/>
  <c r="BN400" i="52"/>
  <c r="X28" i="52"/>
  <c r="Z65" i="52"/>
  <c r="H65" i="52"/>
  <c r="R66" i="52"/>
  <c r="B28" i="52"/>
  <c r="H47" i="52"/>
  <c r="H45" i="52"/>
  <c r="H46" i="52"/>
  <c r="CJ29" i="52" l="1"/>
  <c r="DP214" i="52"/>
  <c r="EX68" i="52"/>
  <c r="EP69" i="52"/>
  <c r="EV104" i="52"/>
  <c r="BD180" i="52"/>
  <c r="B177" i="52"/>
  <c r="X177" i="52"/>
  <c r="FL179" i="52"/>
  <c r="FF364" i="52"/>
  <c r="FN363" i="52"/>
  <c r="AH365" i="52"/>
  <c r="AP364" i="52"/>
  <c r="AX292" i="52"/>
  <c r="BF291" i="52"/>
  <c r="AH217" i="52"/>
  <c r="AP216" i="52"/>
  <c r="X293" i="52"/>
  <c r="FL108" i="52"/>
  <c r="AN288" i="52"/>
  <c r="B288" i="52"/>
  <c r="EV179" i="52"/>
  <c r="BV291" i="52"/>
  <c r="BN292" i="52"/>
  <c r="BT109" i="52"/>
  <c r="CL327" i="52"/>
  <c r="CD328" i="52"/>
  <c r="AN253" i="52"/>
  <c r="DP142" i="52"/>
  <c r="BD400" i="52"/>
  <c r="B400" i="52"/>
  <c r="EH252" i="52"/>
  <c r="DZ253" i="52"/>
  <c r="EX219" i="52"/>
  <c r="EP220" i="52"/>
  <c r="BV68" i="52"/>
  <c r="BN69" i="52"/>
  <c r="GR364" i="52"/>
  <c r="BD216" i="52"/>
  <c r="GB182" i="52"/>
  <c r="BD29" i="52"/>
  <c r="BD326" i="52"/>
  <c r="CZ400" i="52"/>
  <c r="EP402" i="52"/>
  <c r="EX401" i="52"/>
  <c r="M26" i="53"/>
  <c r="J26" i="53"/>
  <c r="GD104" i="52"/>
  <c r="FV105" i="52"/>
  <c r="BD142" i="52"/>
  <c r="FN400" i="52"/>
  <c r="FF401" i="52"/>
  <c r="GB329" i="52"/>
  <c r="CJ251" i="52"/>
  <c r="EP254" i="52"/>
  <c r="EX253" i="52"/>
  <c r="BT252" i="52"/>
  <c r="EV326" i="52"/>
  <c r="AP402" i="52"/>
  <c r="AH403" i="52"/>
  <c r="EF364" i="52"/>
  <c r="BT29" i="52"/>
  <c r="BV141" i="52"/>
  <c r="BN142" i="52"/>
  <c r="FL29" i="52"/>
  <c r="BT179" i="52"/>
  <c r="EF177" i="52"/>
  <c r="DJ327" i="52"/>
  <c r="DR326" i="52"/>
  <c r="BD370" i="52"/>
  <c r="DB104" i="52"/>
  <c r="CT105" i="52"/>
  <c r="FF326" i="52"/>
  <c r="FN325" i="52"/>
  <c r="GR291" i="52"/>
  <c r="EF327" i="52"/>
  <c r="CJ289" i="52"/>
  <c r="CT366" i="52"/>
  <c r="DB365" i="52"/>
  <c r="CZ251" i="52"/>
  <c r="GL141" i="52"/>
  <c r="GT140" i="52"/>
  <c r="GT29" i="52" s="1"/>
  <c r="GT178" i="52"/>
  <c r="GL179" i="52"/>
  <c r="GB29" i="52"/>
  <c r="CD104" i="52"/>
  <c r="CL103" i="52"/>
  <c r="FL289" i="52"/>
  <c r="DJ402" i="52"/>
  <c r="DR401" i="52"/>
  <c r="DP69" i="52"/>
  <c r="EF214" i="52"/>
  <c r="BF66" i="52"/>
  <c r="AX67" i="52"/>
  <c r="GT252" i="52"/>
  <c r="GL253" i="52"/>
  <c r="X141" i="52"/>
  <c r="EF103" i="52"/>
  <c r="DZ29" i="52"/>
  <c r="CJ68" i="52"/>
  <c r="DP107" i="52"/>
  <c r="GR106" i="52"/>
  <c r="CZ69" i="52"/>
  <c r="BT400" i="52"/>
  <c r="DJ255" i="52"/>
  <c r="DR254" i="52"/>
  <c r="GR217" i="52"/>
  <c r="FL252" i="52"/>
  <c r="BV214" i="52"/>
  <c r="BV29" i="52" s="1"/>
  <c r="BN215" i="52"/>
  <c r="CD142" i="52"/>
  <c r="CL141" i="52"/>
  <c r="GB252" i="52"/>
  <c r="CZ290" i="52"/>
  <c r="CZ332" i="52"/>
  <c r="AP141" i="52"/>
  <c r="AH142" i="52"/>
  <c r="FV400" i="52"/>
  <c r="GD399" i="52"/>
  <c r="BD103" i="52"/>
  <c r="EH28" i="52"/>
  <c r="X215" i="52"/>
  <c r="CJ364" i="52"/>
  <c r="FL141" i="52"/>
  <c r="EF69" i="52"/>
  <c r="GL326" i="52"/>
  <c r="B326" i="52" s="1"/>
  <c r="GT325" i="52"/>
  <c r="GR68" i="52"/>
  <c r="GB141" i="52"/>
  <c r="FF30" i="52"/>
  <c r="FL67" i="52"/>
  <c r="BT328" i="52"/>
  <c r="CJ177" i="52"/>
  <c r="DZ143" i="52"/>
  <c r="EH142" i="52"/>
  <c r="FL215" i="52"/>
  <c r="X402" i="52"/>
  <c r="DP177" i="52"/>
  <c r="DJ29" i="52"/>
  <c r="AH106" i="52"/>
  <c r="AP105" i="52"/>
  <c r="B251" i="52"/>
  <c r="X251" i="52"/>
  <c r="AN29" i="52"/>
  <c r="DZ290" i="52"/>
  <c r="EH289" i="52"/>
  <c r="GB216" i="52"/>
  <c r="DP290" i="52"/>
  <c r="CJ214" i="52"/>
  <c r="GD68" i="52"/>
  <c r="FV69" i="52"/>
  <c r="GR402" i="52"/>
  <c r="AP178" i="52"/>
  <c r="AH179" i="52"/>
  <c r="CZ140" i="52"/>
  <c r="CT29" i="52"/>
  <c r="B140" i="52"/>
  <c r="CZ214" i="52"/>
  <c r="AH327" i="52"/>
  <c r="AP326" i="52"/>
  <c r="EF400" i="52"/>
  <c r="FN29" i="52"/>
  <c r="CL400" i="52"/>
  <c r="CD401" i="52"/>
  <c r="R104" i="52"/>
  <c r="Z103" i="52"/>
  <c r="EP289" i="52"/>
  <c r="EP30" i="52" s="1"/>
  <c r="EX288" i="52"/>
  <c r="GB290" i="52"/>
  <c r="CZ179" i="52"/>
  <c r="BT364" i="52"/>
  <c r="X328" i="52"/>
  <c r="EP364" i="52"/>
  <c r="EX363" i="52"/>
  <c r="GB363" i="52"/>
  <c r="EX147" i="52"/>
  <c r="EP148" i="52"/>
  <c r="DR28" i="52"/>
  <c r="DJ365" i="52"/>
  <c r="DR364" i="52"/>
  <c r="BD251" i="52"/>
  <c r="Z364" i="52"/>
  <c r="R365" i="52"/>
  <c r="GR29" i="52"/>
  <c r="AH67" i="52"/>
  <c r="AP66" i="52"/>
  <c r="AP29" i="52" s="1"/>
  <c r="B363" i="52"/>
  <c r="X66" i="52"/>
  <c r="R29" i="52"/>
  <c r="B66" i="52"/>
  <c r="J65" i="52"/>
  <c r="J28" i="52" s="1"/>
  <c r="Z28" i="52"/>
  <c r="H28" i="52"/>
  <c r="EV30" i="52" l="1"/>
  <c r="X104" i="52"/>
  <c r="EH214" i="52"/>
  <c r="DZ215" i="52"/>
  <c r="CL289" i="52"/>
  <c r="CD290" i="52"/>
  <c r="BT142" i="52"/>
  <c r="R329" i="52"/>
  <c r="Z328" i="52"/>
  <c r="AN67" i="52"/>
  <c r="AH30" i="52"/>
  <c r="DP365" i="52"/>
  <c r="FV364" i="52"/>
  <c r="GD363" i="52"/>
  <c r="FV291" i="52"/>
  <c r="GD290" i="52"/>
  <c r="GB69" i="52"/>
  <c r="GL69" i="52"/>
  <c r="GT68" i="52"/>
  <c r="EH69" i="52"/>
  <c r="DZ70" i="52"/>
  <c r="GT106" i="52"/>
  <c r="GL107" i="52"/>
  <c r="GR179" i="52"/>
  <c r="GR141" i="52"/>
  <c r="GL30" i="52"/>
  <c r="EH177" i="52"/>
  <c r="DZ178" i="52"/>
  <c r="EP327" i="52"/>
  <c r="EX326" i="52"/>
  <c r="CT401" i="52"/>
  <c r="DB400" i="52"/>
  <c r="BF216" i="52"/>
  <c r="AX217" i="52"/>
  <c r="EV220" i="52"/>
  <c r="BF180" i="52"/>
  <c r="AX181" i="52"/>
  <c r="H363" i="52"/>
  <c r="CT215" i="52"/>
  <c r="DB214" i="52"/>
  <c r="AX104" i="52"/>
  <c r="B104" i="52" s="1"/>
  <c r="BF103" i="52"/>
  <c r="J103" i="52" s="1"/>
  <c r="BN365" i="52"/>
  <c r="BV364" i="52"/>
  <c r="J364" i="52" s="1"/>
  <c r="H103" i="52"/>
  <c r="H251" i="52"/>
  <c r="Z251" i="52"/>
  <c r="R252" i="52"/>
  <c r="DR177" i="52"/>
  <c r="DJ178" i="52"/>
  <c r="FN215" i="52"/>
  <c r="FF216" i="52"/>
  <c r="R216" i="52"/>
  <c r="Z215" i="52"/>
  <c r="AN142" i="52"/>
  <c r="DP255" i="52"/>
  <c r="GR253" i="52"/>
  <c r="CJ104" i="52"/>
  <c r="CD30" i="52"/>
  <c r="CT252" i="52"/>
  <c r="DB251" i="52"/>
  <c r="BF142" i="52"/>
  <c r="AX143" i="52"/>
  <c r="GL365" i="52"/>
  <c r="GT364" i="52"/>
  <c r="AX401" i="52"/>
  <c r="BF400" i="52"/>
  <c r="FN108" i="52"/>
  <c r="FF109" i="52"/>
  <c r="AN217" i="52"/>
  <c r="AN365" i="52"/>
  <c r="DR107" i="52"/>
  <c r="DJ108" i="52"/>
  <c r="B27" i="53"/>
  <c r="L26" i="53"/>
  <c r="N26" i="53"/>
  <c r="AH254" i="52"/>
  <c r="AP253" i="52"/>
  <c r="EV148" i="52"/>
  <c r="EF290" i="52"/>
  <c r="GD141" i="52"/>
  <c r="FV142" i="52"/>
  <c r="CJ142" i="52"/>
  <c r="FF253" i="52"/>
  <c r="FN252" i="52"/>
  <c r="EH103" i="52"/>
  <c r="EH29" i="52" s="1"/>
  <c r="DZ104" i="52"/>
  <c r="DP402" i="52"/>
  <c r="CZ105" i="52"/>
  <c r="DP327" i="52"/>
  <c r="BV179" i="52"/>
  <c r="BN180" i="52"/>
  <c r="BN253" i="52"/>
  <c r="BV252" i="52"/>
  <c r="FV330" i="52"/>
  <c r="GD329" i="52"/>
  <c r="GD182" i="52"/>
  <c r="FV183" i="52"/>
  <c r="BT292" i="52"/>
  <c r="H177" i="52"/>
  <c r="R178" i="52"/>
  <c r="Z177" i="52"/>
  <c r="J177" i="52" s="1"/>
  <c r="EX104" i="52"/>
  <c r="EX30" i="52" s="1"/>
  <c r="EP105" i="52"/>
  <c r="AN179" i="52"/>
  <c r="CD178" i="52"/>
  <c r="CL177" i="52"/>
  <c r="CT291" i="52"/>
  <c r="DB290" i="52"/>
  <c r="CD252" i="52"/>
  <c r="CL251" i="52"/>
  <c r="BV109" i="52"/>
  <c r="BN110" i="52"/>
  <c r="EV364" i="52"/>
  <c r="AX252" i="52"/>
  <c r="BF251" i="52"/>
  <c r="EV289" i="52"/>
  <c r="CJ401" i="52"/>
  <c r="DJ291" i="52"/>
  <c r="DR290" i="52"/>
  <c r="BV328" i="52"/>
  <c r="BN329" i="52"/>
  <c r="DB69" i="52"/>
  <c r="CT70" i="52"/>
  <c r="EH327" i="52"/>
  <c r="DZ328" i="52"/>
  <c r="AN403" i="52"/>
  <c r="AX327" i="52"/>
  <c r="BF326" i="52"/>
  <c r="CJ328" i="52"/>
  <c r="R294" i="52"/>
  <c r="Z293" i="52"/>
  <c r="DR214" i="52"/>
  <c r="DJ215" i="52"/>
  <c r="DP29" i="52"/>
  <c r="FN179" i="52"/>
  <c r="FF180" i="52"/>
  <c r="DB179" i="52"/>
  <c r="CT180" i="52"/>
  <c r="CZ29" i="52"/>
  <c r="GL403" i="52"/>
  <c r="GT402" i="52"/>
  <c r="R403" i="52"/>
  <c r="Z402" i="52"/>
  <c r="FN141" i="52"/>
  <c r="FF142" i="52"/>
  <c r="BT215" i="52"/>
  <c r="BN30" i="52"/>
  <c r="CL68" i="52"/>
  <c r="CD69" i="52"/>
  <c r="Z141" i="52"/>
  <c r="J141" i="52" s="1"/>
  <c r="R142" i="52"/>
  <c r="FL326" i="52"/>
  <c r="GB105" i="52"/>
  <c r="BD292" i="52"/>
  <c r="FL30" i="52"/>
  <c r="J326" i="52"/>
  <c r="DB140" i="52"/>
  <c r="DB29" i="52" s="1"/>
  <c r="CT141" i="52"/>
  <c r="H140" i="52"/>
  <c r="GR326" i="52"/>
  <c r="BV400" i="52"/>
  <c r="BN401" i="52"/>
  <c r="BD67" i="52"/>
  <c r="AX30" i="52"/>
  <c r="FN289" i="52"/>
  <c r="FF290" i="52"/>
  <c r="CZ366" i="52"/>
  <c r="AX371" i="52"/>
  <c r="BF370" i="52"/>
  <c r="EV402" i="52"/>
  <c r="BT69" i="52"/>
  <c r="EF253" i="52"/>
  <c r="DR142" i="52"/>
  <c r="DJ143" i="52"/>
  <c r="AH289" i="52"/>
  <c r="AP288" i="52"/>
  <c r="J288" i="52" s="1"/>
  <c r="H288" i="52"/>
  <c r="FL364" i="52"/>
  <c r="EV69" i="52"/>
  <c r="B364" i="52"/>
  <c r="EH400" i="52"/>
  <c r="DZ401" i="52"/>
  <c r="EF29" i="52"/>
  <c r="EH364" i="52"/>
  <c r="DZ365" i="52"/>
  <c r="X365" i="52"/>
  <c r="AN327" i="52"/>
  <c r="CL214" i="52"/>
  <c r="CL29" i="52" s="1"/>
  <c r="CD215" i="52"/>
  <c r="FV217" i="52"/>
  <c r="GD216" i="52"/>
  <c r="H214" i="52"/>
  <c r="AN106" i="52"/>
  <c r="EF143" i="52"/>
  <c r="FF68" i="52"/>
  <c r="FN67" i="52"/>
  <c r="FN30" i="52" s="1"/>
  <c r="CL364" i="52"/>
  <c r="CD365" i="52"/>
  <c r="GB400" i="52"/>
  <c r="CT333" i="52"/>
  <c r="DB332" i="52"/>
  <c r="GD252" i="52"/>
  <c r="GD30" i="52" s="1"/>
  <c r="FV253" i="52"/>
  <c r="GL218" i="52"/>
  <c r="GT217" i="52"/>
  <c r="BF29" i="52"/>
  <c r="DJ70" i="52"/>
  <c r="DR69" i="52"/>
  <c r="GT291" i="52"/>
  <c r="GL292" i="52"/>
  <c r="J214" i="52"/>
  <c r="EV254" i="52"/>
  <c r="FL401" i="52"/>
  <c r="EX179" i="52"/>
  <c r="EP180" i="52"/>
  <c r="FV30" i="52"/>
  <c r="X29" i="52"/>
  <c r="B29" i="52"/>
  <c r="R67" i="52"/>
  <c r="H66" i="52"/>
  <c r="Z66" i="52"/>
  <c r="X142" i="52" l="1"/>
  <c r="AH404" i="52"/>
  <c r="AP403" i="52"/>
  <c r="EX220" i="52"/>
  <c r="EP221" i="52"/>
  <c r="FV401" i="52"/>
  <c r="GD400" i="52"/>
  <c r="FL68" i="52"/>
  <c r="AN289" i="52"/>
  <c r="B289" i="52"/>
  <c r="FL290" i="52"/>
  <c r="BT401" i="52"/>
  <c r="CZ141" i="52"/>
  <c r="CT30" i="52"/>
  <c r="B141" i="52"/>
  <c r="GR403" i="52"/>
  <c r="EP290" i="52"/>
  <c r="EX289" i="52"/>
  <c r="BT253" i="52"/>
  <c r="EF104" i="52"/>
  <c r="DZ30" i="52"/>
  <c r="DP108" i="52"/>
  <c r="J400" i="52"/>
  <c r="BD143" i="52"/>
  <c r="DJ256" i="52"/>
  <c r="DR255" i="52"/>
  <c r="GT179" i="52"/>
  <c r="GL180" i="52"/>
  <c r="EF70" i="52"/>
  <c r="AX293" i="52"/>
  <c r="BF292" i="52"/>
  <c r="CZ291" i="52"/>
  <c r="CL142" i="52"/>
  <c r="CD143" i="52"/>
  <c r="AH218" i="52"/>
  <c r="AP217" i="52"/>
  <c r="CZ215" i="52"/>
  <c r="EF178" i="52"/>
  <c r="BN70" i="52"/>
  <c r="BV69" i="52"/>
  <c r="BV215" i="52"/>
  <c r="BV30" i="52" s="1"/>
  <c r="BN216" i="52"/>
  <c r="FL180" i="52"/>
  <c r="DP291" i="52"/>
  <c r="CT106" i="52"/>
  <c r="DB105" i="52"/>
  <c r="EH290" i="52"/>
  <c r="DZ291" i="52"/>
  <c r="BD401" i="52"/>
  <c r="B401" i="52"/>
  <c r="AP142" i="52"/>
  <c r="AH143" i="52"/>
  <c r="B252" i="52"/>
  <c r="X252" i="52"/>
  <c r="BT365" i="52"/>
  <c r="AH68" i="52"/>
  <c r="AP67" i="52"/>
  <c r="AP30" i="52" s="1"/>
  <c r="EF215" i="52"/>
  <c r="GB253" i="52"/>
  <c r="GD69" i="52"/>
  <c r="FV70" i="52"/>
  <c r="GR292" i="52"/>
  <c r="EH143" i="52"/>
  <c r="DZ144" i="52"/>
  <c r="AP327" i="52"/>
  <c r="AH328" i="52"/>
  <c r="EF365" i="52"/>
  <c r="FF365" i="52"/>
  <c r="FN364" i="52"/>
  <c r="DP143" i="52"/>
  <c r="BD371" i="52"/>
  <c r="FN326" i="52"/>
  <c r="FF327" i="52"/>
  <c r="H326" i="52"/>
  <c r="X403" i="52"/>
  <c r="CD329" i="52"/>
  <c r="CL328" i="52"/>
  <c r="EX364" i="52"/>
  <c r="EP365" i="52"/>
  <c r="H364" i="52"/>
  <c r="BT180" i="52"/>
  <c r="FL109" i="52"/>
  <c r="CL104" i="52"/>
  <c r="CD105" i="52"/>
  <c r="FL216" i="52"/>
  <c r="GR107" i="52"/>
  <c r="GB364" i="52"/>
  <c r="BN143" i="52"/>
  <c r="BV142" i="52"/>
  <c r="DP70" i="52"/>
  <c r="EF401" i="52"/>
  <c r="BT30" i="52"/>
  <c r="B178" i="52"/>
  <c r="X178" i="52"/>
  <c r="CJ30" i="52"/>
  <c r="CJ365" i="52"/>
  <c r="GB217" i="52"/>
  <c r="FV31" i="52"/>
  <c r="BT329" i="52"/>
  <c r="CD402" i="52"/>
  <c r="CL401" i="52"/>
  <c r="BD252" i="52"/>
  <c r="CJ178" i="52"/>
  <c r="EV105" i="52"/>
  <c r="EP31" i="52"/>
  <c r="GB330" i="52"/>
  <c r="GB142" i="52"/>
  <c r="AN254" i="52"/>
  <c r="J251" i="52"/>
  <c r="GR30" i="52"/>
  <c r="DP215" i="52"/>
  <c r="CZ401" i="52"/>
  <c r="GB30" i="52"/>
  <c r="EX254" i="52"/>
  <c r="EP255" i="52"/>
  <c r="CZ333" i="52"/>
  <c r="EX402" i="52"/>
  <c r="EP403" i="52"/>
  <c r="BD30" i="52"/>
  <c r="GT326" i="52"/>
  <c r="GL327" i="52"/>
  <c r="CJ69" i="52"/>
  <c r="EF328" i="52"/>
  <c r="BT110" i="52"/>
  <c r="CJ252" i="52"/>
  <c r="BN293" i="52"/>
  <c r="BV292" i="52"/>
  <c r="DJ403" i="52"/>
  <c r="DR402" i="52"/>
  <c r="AH366" i="52"/>
  <c r="AP365" i="52"/>
  <c r="J215" i="52"/>
  <c r="BD181" i="52"/>
  <c r="BD217" i="52"/>
  <c r="EV327" i="52"/>
  <c r="GT141" i="52"/>
  <c r="GT30" i="52" s="1"/>
  <c r="GL142" i="52"/>
  <c r="DJ366" i="52"/>
  <c r="DR365" i="52"/>
  <c r="FF402" i="52"/>
  <c r="FN401" i="52"/>
  <c r="EV180" i="52"/>
  <c r="GR218" i="52"/>
  <c r="AP106" i="52"/>
  <c r="AH107" i="52"/>
  <c r="CJ215" i="52"/>
  <c r="R366" i="52"/>
  <c r="Z365" i="52"/>
  <c r="CT367" i="52"/>
  <c r="DB366" i="52"/>
  <c r="BF67" i="52"/>
  <c r="AX68" i="52"/>
  <c r="GD105" i="52"/>
  <c r="FV106" i="52"/>
  <c r="FL142" i="52"/>
  <c r="CZ180" i="52"/>
  <c r="X294" i="52"/>
  <c r="GB183" i="52"/>
  <c r="DJ328" i="52"/>
  <c r="DR327" i="52"/>
  <c r="FL253" i="52"/>
  <c r="EX148" i="52"/>
  <c r="EP149" i="52"/>
  <c r="GR365" i="52"/>
  <c r="GL254" i="52"/>
  <c r="GT253" i="52"/>
  <c r="DP178" i="52"/>
  <c r="DJ30" i="52"/>
  <c r="BD104" i="52"/>
  <c r="GR69" i="52"/>
  <c r="GB291" i="52"/>
  <c r="CZ70" i="52"/>
  <c r="AN30" i="52"/>
  <c r="EP70" i="52"/>
  <c r="EX69" i="52"/>
  <c r="DZ254" i="52"/>
  <c r="EH253" i="52"/>
  <c r="BD327" i="52"/>
  <c r="AP179" i="52"/>
  <c r="AH180" i="52"/>
  <c r="M27" i="53"/>
  <c r="J27" i="53"/>
  <c r="H400" i="52"/>
  <c r="CZ252" i="52"/>
  <c r="X216" i="52"/>
  <c r="DR29" i="52"/>
  <c r="X329" i="52"/>
  <c r="CJ290" i="52"/>
  <c r="Z104" i="52"/>
  <c r="R105" i="52"/>
  <c r="B215" i="52"/>
  <c r="H29" i="52"/>
  <c r="Z29" i="52"/>
  <c r="J66" i="52"/>
  <c r="J29" i="52" s="1"/>
  <c r="R30" i="52"/>
  <c r="B67" i="52"/>
  <c r="X67" i="52"/>
  <c r="AN180" i="52" l="1"/>
  <c r="EF254" i="52"/>
  <c r="EV149" i="52"/>
  <c r="GT218" i="52"/>
  <c r="GL219" i="52"/>
  <c r="CL252" i="52"/>
  <c r="CD253" i="52"/>
  <c r="GB31" i="52"/>
  <c r="BN181" i="52"/>
  <c r="BV180" i="52"/>
  <c r="AX372" i="52"/>
  <c r="BF371" i="52"/>
  <c r="FL365" i="52"/>
  <c r="BD293" i="52"/>
  <c r="DR108" i="52"/>
  <c r="DJ109" i="52"/>
  <c r="FF291" i="52"/>
  <c r="FN290" i="52"/>
  <c r="Z329" i="52"/>
  <c r="R330" i="52"/>
  <c r="BF104" i="52"/>
  <c r="AX105" i="52"/>
  <c r="BF252" i="52"/>
  <c r="AX253" i="52"/>
  <c r="GL108" i="52"/>
  <c r="GT107" i="52"/>
  <c r="GB70" i="52"/>
  <c r="X105" i="52"/>
  <c r="DP328" i="52"/>
  <c r="EX327" i="52"/>
  <c r="EP328" i="52"/>
  <c r="DP403" i="52"/>
  <c r="EX105" i="52"/>
  <c r="EX31" i="52" s="1"/>
  <c r="EP106" i="52"/>
  <c r="CJ105" i="52"/>
  <c r="FL327" i="52"/>
  <c r="B327" i="52"/>
  <c r="DZ366" i="52"/>
  <c r="EH365" i="52"/>
  <c r="EF144" i="52"/>
  <c r="H252" i="52"/>
  <c r="Z252" i="52"/>
  <c r="J252" i="52" s="1"/>
  <c r="R253" i="52"/>
  <c r="AX402" i="52"/>
  <c r="BF401" i="52"/>
  <c r="FF181" i="52"/>
  <c r="FN180" i="52"/>
  <c r="DZ71" i="52"/>
  <c r="EH70" i="52"/>
  <c r="R143" i="52"/>
  <c r="Z142" i="52"/>
  <c r="J142" i="52" s="1"/>
  <c r="GB106" i="52"/>
  <c r="CZ30" i="52"/>
  <c r="J104" i="52"/>
  <c r="CT71" i="52"/>
  <c r="DB70" i="52"/>
  <c r="GR254" i="52"/>
  <c r="EX180" i="52"/>
  <c r="EP181" i="52"/>
  <c r="DP366" i="52"/>
  <c r="BV110" i="52"/>
  <c r="BN111" i="52"/>
  <c r="CL69" i="52"/>
  <c r="CD70" i="52"/>
  <c r="CT334" i="52"/>
  <c r="DB333" i="52"/>
  <c r="GD142" i="52"/>
  <c r="GD31" i="52" s="1"/>
  <c r="FV143" i="52"/>
  <c r="DJ144" i="52"/>
  <c r="DR143" i="52"/>
  <c r="CZ106" i="52"/>
  <c r="BT70" i="52"/>
  <c r="EF30" i="52"/>
  <c r="DB141" i="52"/>
  <c r="CT142" i="52"/>
  <c r="H141" i="52"/>
  <c r="FF31" i="52"/>
  <c r="EV221" i="52"/>
  <c r="FV292" i="52"/>
  <c r="GD291" i="52"/>
  <c r="CZ367" i="52"/>
  <c r="EV70" i="52"/>
  <c r="DB180" i="52"/>
  <c r="CT181" i="52"/>
  <c r="AN107" i="52"/>
  <c r="EV403" i="52"/>
  <c r="CJ402" i="52"/>
  <c r="FV218" i="52"/>
  <c r="GD217" i="52"/>
  <c r="H178" i="52"/>
  <c r="Z178" i="52"/>
  <c r="J178" i="52" s="1"/>
  <c r="R179" i="52"/>
  <c r="DZ402" i="52"/>
  <c r="EH401" i="52"/>
  <c r="BT143" i="52"/>
  <c r="CJ329" i="52"/>
  <c r="AN68" i="52"/>
  <c r="AH31" i="52"/>
  <c r="BF143" i="52"/>
  <c r="AX144" i="52"/>
  <c r="EV290" i="52"/>
  <c r="AP289" i="52"/>
  <c r="J289" i="52" s="1"/>
  <c r="AH290" i="52"/>
  <c r="H289" i="52"/>
  <c r="CL215" i="52"/>
  <c r="CD216" i="52"/>
  <c r="AP254" i="52"/>
  <c r="AH255" i="52"/>
  <c r="DB215" i="52"/>
  <c r="CT216" i="52"/>
  <c r="GT69" i="52"/>
  <c r="GL70" i="52"/>
  <c r="DP30" i="52"/>
  <c r="GL366" i="52"/>
  <c r="GT365" i="52"/>
  <c r="GD183" i="52"/>
  <c r="FV184" i="52"/>
  <c r="AX218" i="52"/>
  <c r="BF217" i="52"/>
  <c r="BT293" i="52"/>
  <c r="DZ329" i="52"/>
  <c r="EH328" i="52"/>
  <c r="GR327" i="52"/>
  <c r="CT402" i="52"/>
  <c r="DB401" i="52"/>
  <c r="R404" i="52"/>
  <c r="Z403" i="52"/>
  <c r="GD253" i="52"/>
  <c r="FV254" i="52"/>
  <c r="AN143" i="52"/>
  <c r="EF291" i="52"/>
  <c r="CT292" i="52"/>
  <c r="DB291" i="52"/>
  <c r="EH104" i="52"/>
  <c r="DZ105" i="52"/>
  <c r="B105" i="52" s="1"/>
  <c r="EV31" i="52"/>
  <c r="FN68" i="52"/>
  <c r="FF69" i="52"/>
  <c r="H104" i="52"/>
  <c r="L27" i="53"/>
  <c r="N27" i="53"/>
  <c r="B28" i="53"/>
  <c r="AX328" i="52"/>
  <c r="BF327" i="52"/>
  <c r="J327" i="52" s="1"/>
  <c r="FN253" i="52"/>
  <c r="FF254" i="52"/>
  <c r="BD68" i="52"/>
  <c r="AX31" i="52"/>
  <c r="X366" i="52"/>
  <c r="FL402" i="52"/>
  <c r="GR142" i="52"/>
  <c r="GL31" i="52"/>
  <c r="AN366" i="52"/>
  <c r="FV331" i="52"/>
  <c r="GD330" i="52"/>
  <c r="CL178" i="52"/>
  <c r="CL30" i="52" s="1"/>
  <c r="CD179" i="52"/>
  <c r="DJ71" i="52"/>
  <c r="DR70" i="52"/>
  <c r="FF110" i="52"/>
  <c r="FN109" i="52"/>
  <c r="AN328" i="52"/>
  <c r="GT292" i="52"/>
  <c r="GL293" i="52"/>
  <c r="BN366" i="52"/>
  <c r="BV365" i="52"/>
  <c r="J365" i="52" s="1"/>
  <c r="DJ292" i="52"/>
  <c r="DR291" i="52"/>
  <c r="EH178" i="52"/>
  <c r="DZ179" i="52"/>
  <c r="AN218" i="52"/>
  <c r="GR180" i="52"/>
  <c r="GL404" i="52"/>
  <c r="GT403" i="52"/>
  <c r="BN402" i="52"/>
  <c r="BV401" i="52"/>
  <c r="DJ216" i="52"/>
  <c r="DR215" i="52"/>
  <c r="CJ143" i="52"/>
  <c r="DP256" i="52"/>
  <c r="DB252" i="52"/>
  <c r="CT253" i="52"/>
  <c r="CD291" i="52"/>
  <c r="CL290" i="52"/>
  <c r="Z216" i="52"/>
  <c r="R217" i="52"/>
  <c r="DR178" i="52"/>
  <c r="DJ179" i="52"/>
  <c r="R295" i="52"/>
  <c r="Z294" i="52"/>
  <c r="FF143" i="52"/>
  <c r="FN142" i="52"/>
  <c r="BF30" i="52"/>
  <c r="AX182" i="52"/>
  <c r="BF181" i="52"/>
  <c r="EV255" i="52"/>
  <c r="BV329" i="52"/>
  <c r="BN330" i="52"/>
  <c r="CD366" i="52"/>
  <c r="CL365" i="52"/>
  <c r="FV365" i="52"/>
  <c r="GD364" i="52"/>
  <c r="FN216" i="52"/>
  <c r="FF217" i="52"/>
  <c r="EV365" i="52"/>
  <c r="DZ216" i="52"/>
  <c r="EH215" i="52"/>
  <c r="BT216" i="52"/>
  <c r="BN31" i="52"/>
  <c r="BN254" i="52"/>
  <c r="BV253" i="52"/>
  <c r="GB401" i="52"/>
  <c r="H401" i="52" s="1"/>
  <c r="AN404" i="52"/>
  <c r="H215" i="52"/>
  <c r="X30" i="52"/>
  <c r="H67" i="52"/>
  <c r="R68" i="52"/>
  <c r="Z67" i="52"/>
  <c r="B30" i="52"/>
  <c r="CJ291" i="52" l="1"/>
  <c r="GR404" i="52"/>
  <c r="AP328" i="52"/>
  <c r="AH329" i="52"/>
  <c r="BF68" i="52"/>
  <c r="AX69" i="52"/>
  <c r="BD328" i="52"/>
  <c r="FL69" i="52"/>
  <c r="CZ402" i="52"/>
  <c r="GB184" i="52"/>
  <c r="EP291" i="52"/>
  <c r="EX290" i="52"/>
  <c r="EP404" i="52"/>
  <c r="EX403" i="52"/>
  <c r="DP144" i="52"/>
  <c r="CZ71" i="52"/>
  <c r="FL181" i="52"/>
  <c r="B253" i="52"/>
  <c r="X253" i="52"/>
  <c r="EF366" i="52"/>
  <c r="Z105" i="52"/>
  <c r="R106" i="52"/>
  <c r="FL291" i="52"/>
  <c r="AX294" i="52"/>
  <c r="BF293" i="52"/>
  <c r="DP216" i="52"/>
  <c r="GB331" i="52"/>
  <c r="FF403" i="52"/>
  <c r="FN402" i="52"/>
  <c r="FN31" i="52"/>
  <c r="AH144" i="52"/>
  <c r="AP143" i="52"/>
  <c r="X404" i="52"/>
  <c r="BN294" i="52"/>
  <c r="BV293" i="52"/>
  <c r="AP68" i="52"/>
  <c r="AP31" i="52" s="1"/>
  <c r="AH69" i="52"/>
  <c r="EX70" i="52"/>
  <c r="EP71" i="52"/>
  <c r="FL31" i="52"/>
  <c r="CL105" i="52"/>
  <c r="CD106" i="52"/>
  <c r="X330" i="52"/>
  <c r="CJ366" i="52"/>
  <c r="GR293" i="52"/>
  <c r="M28" i="53"/>
  <c r="J28" i="53"/>
  <c r="GL328" i="52"/>
  <c r="GT327" i="52"/>
  <c r="EF402" i="52"/>
  <c r="CT107" i="52"/>
  <c r="DB106" i="52"/>
  <c r="EV181" i="52"/>
  <c r="GD106" i="52"/>
  <c r="FV107" i="52"/>
  <c r="DJ404" i="52"/>
  <c r="DR403" i="52"/>
  <c r="DJ329" i="52"/>
  <c r="DR328" i="52"/>
  <c r="BD253" i="52"/>
  <c r="BD372" i="52"/>
  <c r="AX374" i="52"/>
  <c r="AX373" i="52"/>
  <c r="AX377" i="52"/>
  <c r="AX376" i="52"/>
  <c r="AX375" i="52"/>
  <c r="AH405" i="52"/>
  <c r="AP404" i="52"/>
  <c r="EF216" i="52"/>
  <c r="BT330" i="52"/>
  <c r="X295" i="52"/>
  <c r="X217" i="52"/>
  <c r="GT180" i="52"/>
  <c r="GL181" i="52"/>
  <c r="CJ179" i="52"/>
  <c r="AP366" i="52"/>
  <c r="AH367" i="52"/>
  <c r="R367" i="52"/>
  <c r="Z366" i="52"/>
  <c r="FL254" i="52"/>
  <c r="GR70" i="52"/>
  <c r="AN255" i="52"/>
  <c r="BD144" i="52"/>
  <c r="CD330" i="52"/>
  <c r="CL329" i="52"/>
  <c r="AP107" i="52"/>
  <c r="AH108" i="52"/>
  <c r="BT111" i="52"/>
  <c r="EF71" i="52"/>
  <c r="J401" i="52"/>
  <c r="GD70" i="52"/>
  <c r="FV71" i="52"/>
  <c r="BT254" i="52"/>
  <c r="BD182" i="52"/>
  <c r="AP218" i="52"/>
  <c r="AH219" i="52"/>
  <c r="FL110" i="52"/>
  <c r="CZ292" i="52"/>
  <c r="GB254" i="52"/>
  <c r="GB218" i="52"/>
  <c r="BV70" i="52"/>
  <c r="BN71" i="52"/>
  <c r="CZ334" i="52"/>
  <c r="BD402" i="52"/>
  <c r="DP109" i="52"/>
  <c r="FF366" i="52"/>
  <c r="FN365" i="52"/>
  <c r="EP150" i="52"/>
  <c r="EX149" i="52"/>
  <c r="BT366" i="52"/>
  <c r="CL143" i="52"/>
  <c r="CD144" i="52"/>
  <c r="CZ253" i="52"/>
  <c r="BT402" i="52"/>
  <c r="BT31" i="52"/>
  <c r="EP366" i="52"/>
  <c r="EX365" i="52"/>
  <c r="DP292" i="52"/>
  <c r="GR31" i="52"/>
  <c r="AN290" i="52"/>
  <c r="B290" i="52"/>
  <c r="B179" i="52"/>
  <c r="X179" i="52"/>
  <c r="GB292" i="52"/>
  <c r="GB143" i="52"/>
  <c r="GT254" i="52"/>
  <c r="GL255" i="52"/>
  <c r="EH144" i="52"/>
  <c r="DZ145" i="52"/>
  <c r="FF328" i="52"/>
  <c r="FF32" i="52" s="1"/>
  <c r="FN327" i="52"/>
  <c r="EV106" i="52"/>
  <c r="EP32" i="52"/>
  <c r="BT181" i="52"/>
  <c r="CJ253" i="52"/>
  <c r="AH181" i="52"/>
  <c r="AP180" i="52"/>
  <c r="FV402" i="52"/>
  <c r="FV32" i="52" s="1"/>
  <c r="GD401" i="52"/>
  <c r="GB365" i="52"/>
  <c r="EX255" i="52"/>
  <c r="EP256" i="52"/>
  <c r="DP179" i="52"/>
  <c r="DJ31" i="52"/>
  <c r="DR256" i="52"/>
  <c r="DJ257" i="52"/>
  <c r="B328" i="52"/>
  <c r="DP71" i="52"/>
  <c r="GL143" i="52"/>
  <c r="GT142" i="52"/>
  <c r="GT31" i="52" s="1"/>
  <c r="EF105" i="52"/>
  <c r="DZ31" i="52"/>
  <c r="BD218" i="52"/>
  <c r="GR366" i="52"/>
  <c r="BV143" i="52"/>
  <c r="BN144" i="52"/>
  <c r="CZ142" i="52"/>
  <c r="CT31" i="52"/>
  <c r="B142" i="52"/>
  <c r="DJ367" i="52"/>
  <c r="DR366" i="52"/>
  <c r="EV328" i="52"/>
  <c r="BD105" i="52"/>
  <c r="B365" i="52"/>
  <c r="FL217" i="52"/>
  <c r="BV216" i="52"/>
  <c r="BV31" i="52" s="1"/>
  <c r="BN217" i="52"/>
  <c r="FL143" i="52"/>
  <c r="DR30" i="52"/>
  <c r="EF179" i="52"/>
  <c r="BD31" i="52"/>
  <c r="EH30" i="52"/>
  <c r="DZ292" i="52"/>
  <c r="EH291" i="52"/>
  <c r="EF329" i="52"/>
  <c r="CZ216" i="52"/>
  <c r="CJ216" i="52"/>
  <c r="B216" i="52"/>
  <c r="AN31" i="52"/>
  <c r="CL402" i="52"/>
  <c r="CD403" i="52"/>
  <c r="CZ181" i="52"/>
  <c r="DB367" i="52"/>
  <c r="CT368" i="52"/>
  <c r="EX221" i="52"/>
  <c r="EP222" i="52"/>
  <c r="DB30" i="52"/>
  <c r="CJ70" i="52"/>
  <c r="X143" i="52"/>
  <c r="CD31" i="52"/>
  <c r="GR108" i="52"/>
  <c r="GR219" i="52"/>
  <c r="EH254" i="52"/>
  <c r="DZ255" i="52"/>
  <c r="H327" i="52"/>
  <c r="Z30" i="52"/>
  <c r="J67" i="52"/>
  <c r="J30" i="52" s="1"/>
  <c r="X68" i="52"/>
  <c r="B68" i="52"/>
  <c r="R31" i="52"/>
  <c r="H30" i="52"/>
  <c r="FL32" i="52" l="1"/>
  <c r="GB32" i="52"/>
  <c r="GT219" i="52"/>
  <c r="GL220" i="52"/>
  <c r="Z143" i="52"/>
  <c r="J143" i="52" s="1"/>
  <c r="R144" i="52"/>
  <c r="EV222" i="52"/>
  <c r="CT182" i="52"/>
  <c r="DB181" i="52"/>
  <c r="EF31" i="52"/>
  <c r="DJ72" i="52"/>
  <c r="DR71" i="52"/>
  <c r="FV366" i="52"/>
  <c r="GD365" i="52"/>
  <c r="EV32" i="52"/>
  <c r="H365" i="52"/>
  <c r="BN403" i="52"/>
  <c r="BV402" i="52"/>
  <c r="BT71" i="52"/>
  <c r="AN219" i="52"/>
  <c r="AN108" i="52"/>
  <c r="EP182" i="52"/>
  <c r="EX181" i="52"/>
  <c r="GL294" i="52"/>
  <c r="GT293" i="52"/>
  <c r="X106" i="52"/>
  <c r="H253" i="52"/>
  <c r="R254" i="52"/>
  <c r="Z253" i="52"/>
  <c r="BT217" i="52"/>
  <c r="BN32" i="52"/>
  <c r="BF105" i="52"/>
  <c r="J105" i="52" s="1"/>
  <c r="AX106" i="52"/>
  <c r="BT144" i="52"/>
  <c r="EH105" i="52"/>
  <c r="DZ106" i="52"/>
  <c r="DP31" i="52"/>
  <c r="AN181" i="52"/>
  <c r="EP107" i="52"/>
  <c r="EX106" i="52"/>
  <c r="EX32" i="52" s="1"/>
  <c r="B402" i="52"/>
  <c r="GD254" i="52"/>
  <c r="FV255" i="52"/>
  <c r="AH256" i="52"/>
  <c r="AP255" i="52"/>
  <c r="FN254" i="52"/>
  <c r="FF255" i="52"/>
  <c r="EV71" i="52"/>
  <c r="FL403" i="52"/>
  <c r="AX329" i="52"/>
  <c r="BF328" i="52"/>
  <c r="CD292" i="52"/>
  <c r="CL291" i="52"/>
  <c r="GT108" i="52"/>
  <c r="GL109" i="52"/>
  <c r="DZ180" i="52"/>
  <c r="EH179" i="52"/>
  <c r="DR179" i="52"/>
  <c r="DJ180" i="52"/>
  <c r="GD143" i="52"/>
  <c r="FV144" i="52"/>
  <c r="EV366" i="52"/>
  <c r="BN367" i="52"/>
  <c r="BV366" i="52"/>
  <c r="AX403" i="52"/>
  <c r="BF402" i="52"/>
  <c r="J402" i="52" s="1"/>
  <c r="GB71" i="52"/>
  <c r="R218" i="52"/>
  <c r="Z217" i="52"/>
  <c r="BN331" i="52"/>
  <c r="BV330" i="52"/>
  <c r="AN405" i="52"/>
  <c r="BF372" i="52"/>
  <c r="BD374" i="52"/>
  <c r="BD373" i="52"/>
  <c r="BD377" i="52"/>
  <c r="BD375" i="52"/>
  <c r="BD376" i="52"/>
  <c r="CJ106" i="52"/>
  <c r="BT294" i="52"/>
  <c r="BD294" i="52"/>
  <c r="FN181" i="52"/>
  <c r="FF182" i="52"/>
  <c r="DJ145" i="52"/>
  <c r="DR144" i="52"/>
  <c r="DB402" i="52"/>
  <c r="CT403" i="52"/>
  <c r="AN329" i="52"/>
  <c r="CZ368" i="52"/>
  <c r="CJ403" i="52"/>
  <c r="CL216" i="52"/>
  <c r="CD217" i="52"/>
  <c r="EF292" i="52"/>
  <c r="CL253" i="52"/>
  <c r="CL31" i="52" s="1"/>
  <c r="CD254" i="52"/>
  <c r="AP290" i="52"/>
  <c r="J290" i="52" s="1"/>
  <c r="AH291" i="52"/>
  <c r="H290" i="52"/>
  <c r="FL366" i="52"/>
  <c r="DB292" i="52"/>
  <c r="CT293" i="52"/>
  <c r="AX183" i="52"/>
  <c r="BF182" i="52"/>
  <c r="BV111" i="52"/>
  <c r="BN112" i="52"/>
  <c r="CJ330" i="52"/>
  <c r="J366" i="52"/>
  <c r="CL179" i="52"/>
  <c r="CD180" i="52"/>
  <c r="DP329" i="52"/>
  <c r="GR328" i="52"/>
  <c r="CL366" i="52"/>
  <c r="CD367" i="52"/>
  <c r="FV332" i="52"/>
  <c r="GD331" i="52"/>
  <c r="H105" i="52"/>
  <c r="J328" i="52"/>
  <c r="CD71" i="52"/>
  <c r="CL70" i="52"/>
  <c r="CZ31" i="52"/>
  <c r="GL367" i="52"/>
  <c r="GT366" i="52"/>
  <c r="GB402" i="52"/>
  <c r="H402" i="52" s="1"/>
  <c r="GD292" i="52"/>
  <c r="FV293" i="52"/>
  <c r="CT254" i="52"/>
  <c r="DB253" i="52"/>
  <c r="X367" i="52"/>
  <c r="CZ107" i="52"/>
  <c r="R331" i="52"/>
  <c r="Z330" i="52"/>
  <c r="AN69" i="52"/>
  <c r="AH32" i="52"/>
  <c r="AN144" i="52"/>
  <c r="DZ367" i="52"/>
  <c r="EH366" i="52"/>
  <c r="EV291" i="52"/>
  <c r="BD69" i="52"/>
  <c r="EP329" i="52"/>
  <c r="EX328" i="52"/>
  <c r="DP257" i="52"/>
  <c r="EV256" i="52"/>
  <c r="BN182" i="52"/>
  <c r="BV181" i="52"/>
  <c r="GR255" i="52"/>
  <c r="DR292" i="52"/>
  <c r="DJ293" i="52"/>
  <c r="J216" i="52"/>
  <c r="FF111" i="52"/>
  <c r="FN110" i="52"/>
  <c r="AX145" i="52"/>
  <c r="BF144" i="52"/>
  <c r="GL71" i="52"/>
  <c r="GT70" i="52"/>
  <c r="EH216" i="52"/>
  <c r="DZ217" i="52"/>
  <c r="DP404" i="52"/>
  <c r="GB107" i="52"/>
  <c r="B29" i="53"/>
  <c r="L28" i="53"/>
  <c r="N28" i="53"/>
  <c r="CT72" i="52"/>
  <c r="DB71" i="52"/>
  <c r="EV404" i="52"/>
  <c r="CJ31" i="52"/>
  <c r="DB216" i="52"/>
  <c r="CT217" i="52"/>
  <c r="FN143" i="52"/>
  <c r="FF144" i="52"/>
  <c r="FF218" i="52"/>
  <c r="FN217" i="52"/>
  <c r="CT143" i="52"/>
  <c r="DB142" i="52"/>
  <c r="H142" i="52"/>
  <c r="BF218" i="52"/>
  <c r="AX219" i="52"/>
  <c r="GR143" i="52"/>
  <c r="GL32" i="52"/>
  <c r="FL328" i="52"/>
  <c r="H179" i="52"/>
  <c r="Z179" i="52"/>
  <c r="J179" i="52" s="1"/>
  <c r="R180" i="52"/>
  <c r="DR109" i="52"/>
  <c r="DJ110" i="52"/>
  <c r="CT335" i="52"/>
  <c r="DB334" i="52"/>
  <c r="GD218" i="52"/>
  <c r="FV219" i="52"/>
  <c r="R296" i="52"/>
  <c r="Z295" i="52"/>
  <c r="GD32" i="52"/>
  <c r="EH402" i="52"/>
  <c r="DZ403" i="52"/>
  <c r="R405" i="52"/>
  <c r="Z404" i="52"/>
  <c r="FF292" i="52"/>
  <c r="FN291" i="52"/>
  <c r="GT404" i="52"/>
  <c r="GL405" i="52"/>
  <c r="EF255" i="52"/>
  <c r="DZ330" i="52"/>
  <c r="EH329" i="52"/>
  <c r="DP367" i="52"/>
  <c r="EF145" i="52"/>
  <c r="CJ144" i="52"/>
  <c r="EV150" i="52"/>
  <c r="EP152" i="52"/>
  <c r="EP151" i="52"/>
  <c r="EP155" i="52"/>
  <c r="EP153" i="52"/>
  <c r="EP154" i="52"/>
  <c r="BV254" i="52"/>
  <c r="BN255" i="52"/>
  <c r="EH71" i="52"/>
  <c r="DZ72" i="52"/>
  <c r="AN367" i="52"/>
  <c r="GR181" i="52"/>
  <c r="AX254" i="52"/>
  <c r="BF253" i="52"/>
  <c r="DR216" i="52"/>
  <c r="DJ217" i="52"/>
  <c r="GD184" i="52"/>
  <c r="FV185" i="52"/>
  <c r="FN69" i="52"/>
  <c r="FF70" i="52"/>
  <c r="H216" i="52"/>
  <c r="B31" i="52"/>
  <c r="Z68" i="52"/>
  <c r="R69" i="52"/>
  <c r="H68" i="52"/>
  <c r="X31" i="52"/>
  <c r="DP110" i="52" l="1"/>
  <c r="AH368" i="52"/>
  <c r="AP367" i="52"/>
  <c r="GB219" i="52"/>
  <c r="BT182" i="52"/>
  <c r="CD331" i="52"/>
  <c r="CL330" i="52"/>
  <c r="CD107" i="52"/>
  <c r="CL106" i="52"/>
  <c r="BD329" i="52"/>
  <c r="BD106" i="52"/>
  <c r="J253" i="52"/>
  <c r="AP108" i="52"/>
  <c r="AH109" i="52"/>
  <c r="BN72" i="52"/>
  <c r="BV71" i="52"/>
  <c r="GR220" i="52"/>
  <c r="EV107" i="52"/>
  <c r="FF367" i="52"/>
  <c r="FN366" i="52"/>
  <c r="DP145" i="52"/>
  <c r="FL70" i="52"/>
  <c r="DP217" i="52"/>
  <c r="EF72" i="52"/>
  <c r="EH145" i="52"/>
  <c r="DZ146" i="52"/>
  <c r="X405" i="52"/>
  <c r="CZ217" i="52"/>
  <c r="EP405" i="52"/>
  <c r="EX404" i="52"/>
  <c r="M29" i="53"/>
  <c r="J29" i="53"/>
  <c r="DP293" i="52"/>
  <c r="EV329" i="52"/>
  <c r="EX291" i="52"/>
  <c r="EP292" i="52"/>
  <c r="AN32" i="52"/>
  <c r="DB107" i="52"/>
  <c r="CT108" i="52"/>
  <c r="FL182" i="52"/>
  <c r="X218" i="52"/>
  <c r="EP367" i="52"/>
  <c r="EX366" i="52"/>
  <c r="GB255" i="52"/>
  <c r="EH31" i="52"/>
  <c r="B254" i="52"/>
  <c r="X254" i="52"/>
  <c r="GR294" i="52"/>
  <c r="AH220" i="52"/>
  <c r="AP219" i="52"/>
  <c r="DP72" i="52"/>
  <c r="BD145" i="52"/>
  <c r="FV403" i="52"/>
  <c r="GD402" i="52"/>
  <c r="CJ217" i="52"/>
  <c r="EF106" i="52"/>
  <c r="DZ32" i="52"/>
  <c r="BD254" i="52"/>
  <c r="EF330" i="52"/>
  <c r="BF31" i="52"/>
  <c r="FF329" i="52"/>
  <c r="FF33" i="52" s="1"/>
  <c r="FN328" i="52"/>
  <c r="FL218" i="52"/>
  <c r="EF217" i="52"/>
  <c r="EX256" i="52"/>
  <c r="EP257" i="52"/>
  <c r="AP69" i="52"/>
  <c r="AP32" i="52" s="1"/>
  <c r="AH70" i="52"/>
  <c r="CJ71" i="52"/>
  <c r="CJ367" i="52"/>
  <c r="CJ254" i="52"/>
  <c r="CD404" i="52"/>
  <c r="CL403" i="52"/>
  <c r="BN295" i="52"/>
  <c r="BV294" i="52"/>
  <c r="AH406" i="52"/>
  <c r="AP405" i="52"/>
  <c r="DP180" i="52"/>
  <c r="DJ32" i="52"/>
  <c r="EF180" i="52"/>
  <c r="FL255" i="52"/>
  <c r="BT403" i="52"/>
  <c r="X144" i="52"/>
  <c r="AP329" i="52"/>
  <c r="AH330" i="52"/>
  <c r="EF367" i="52"/>
  <c r="B217" i="52"/>
  <c r="CZ254" i="52"/>
  <c r="BD183" i="52"/>
  <c r="DR31" i="52"/>
  <c r="GR109" i="52"/>
  <c r="CJ292" i="52"/>
  <c r="AP181" i="52"/>
  <c r="AH182" i="52"/>
  <c r="BT32" i="52"/>
  <c r="CZ182" i="52"/>
  <c r="BD219" i="52"/>
  <c r="GL182" i="52"/>
  <c r="GT181" i="52"/>
  <c r="EH255" i="52"/>
  <c r="DZ256" i="52"/>
  <c r="X296" i="52"/>
  <c r="GR32" i="52"/>
  <c r="DB31" i="52"/>
  <c r="CZ72" i="52"/>
  <c r="GD107" i="52"/>
  <c r="FV108" i="52"/>
  <c r="BF69" i="52"/>
  <c r="AX70" i="52"/>
  <c r="R368" i="52"/>
  <c r="Z367" i="52"/>
  <c r="GR367" i="52"/>
  <c r="CJ180" i="52"/>
  <c r="DZ293" i="52"/>
  <c r="EH292" i="52"/>
  <c r="CZ403" i="52"/>
  <c r="GD71" i="52"/>
  <c r="FV72" i="52"/>
  <c r="BD403" i="52"/>
  <c r="B403" i="52"/>
  <c r="FF404" i="52"/>
  <c r="FN403" i="52"/>
  <c r="BV144" i="52"/>
  <c r="BN145" i="52"/>
  <c r="BV217" i="52"/>
  <c r="BV32" i="52" s="1"/>
  <c r="BN218" i="52"/>
  <c r="H106" i="52"/>
  <c r="Z106" i="52"/>
  <c r="R107" i="52"/>
  <c r="CL144" i="52"/>
  <c r="CD145" i="52"/>
  <c r="GB332" i="52"/>
  <c r="GB185" i="52"/>
  <c r="BT255" i="52"/>
  <c r="DJ368" i="52"/>
  <c r="DR367" i="52"/>
  <c r="FL292" i="52"/>
  <c r="EF403" i="52"/>
  <c r="B180" i="52"/>
  <c r="X180" i="52"/>
  <c r="FL144" i="52"/>
  <c r="DR404" i="52"/>
  <c r="DJ405" i="52"/>
  <c r="FL111" i="52"/>
  <c r="GT255" i="52"/>
  <c r="GL256" i="52"/>
  <c r="X331" i="52"/>
  <c r="GB293" i="52"/>
  <c r="BT112" i="52"/>
  <c r="CZ293" i="52"/>
  <c r="CT369" i="52"/>
  <c r="DB368" i="52"/>
  <c r="CD32" i="52"/>
  <c r="BT331" i="52"/>
  <c r="GB144" i="52"/>
  <c r="EX71" i="52"/>
  <c r="EP72" i="52"/>
  <c r="EV182" i="52"/>
  <c r="GB366" i="52"/>
  <c r="B366" i="52"/>
  <c r="EX222" i="52"/>
  <c r="EP223" i="52"/>
  <c r="DJ330" i="52"/>
  <c r="DR329" i="52"/>
  <c r="FN32" i="52"/>
  <c r="EX150" i="52"/>
  <c r="EV152" i="52"/>
  <c r="EV151" i="52"/>
  <c r="EV155" i="52"/>
  <c r="EV154" i="52"/>
  <c r="EV153" i="52"/>
  <c r="GR405" i="52"/>
  <c r="H366" i="52"/>
  <c r="CZ335" i="52"/>
  <c r="CT336" i="52"/>
  <c r="CT337" i="52"/>
  <c r="CT340" i="52"/>
  <c r="CT339" i="52"/>
  <c r="CT338" i="52"/>
  <c r="GL144" i="52"/>
  <c r="GT143" i="52"/>
  <c r="GT32" i="52" s="1"/>
  <c r="CZ143" i="52"/>
  <c r="CT32" i="52"/>
  <c r="B143" i="52"/>
  <c r="GR71" i="52"/>
  <c r="DR257" i="52"/>
  <c r="DJ258" i="52"/>
  <c r="AX32" i="52"/>
  <c r="AH145" i="52"/>
  <c r="AP144" i="52"/>
  <c r="GL329" i="52"/>
  <c r="GT328" i="52"/>
  <c r="AN291" i="52"/>
  <c r="B291" i="52"/>
  <c r="AX295" i="52"/>
  <c r="BF294" i="52"/>
  <c r="BT367" i="52"/>
  <c r="AN256" i="52"/>
  <c r="B106" i="52"/>
  <c r="H328" i="52"/>
  <c r="J68" i="52"/>
  <c r="J31" i="52" s="1"/>
  <c r="Z31" i="52"/>
  <c r="R32" i="52"/>
  <c r="X69" i="52"/>
  <c r="B69" i="52"/>
  <c r="H31" i="52"/>
  <c r="FL33" i="52" l="1"/>
  <c r="EP183" i="52"/>
  <c r="EX182" i="52"/>
  <c r="BV112" i="52"/>
  <c r="BN113" i="52"/>
  <c r="DP405" i="52"/>
  <c r="H180" i="52"/>
  <c r="Z180" i="52"/>
  <c r="J180" i="52" s="1"/>
  <c r="R181" i="52"/>
  <c r="EF256" i="52"/>
  <c r="BN404" i="52"/>
  <c r="BV403" i="52"/>
  <c r="EH180" i="52"/>
  <c r="DZ181" i="52"/>
  <c r="AN406" i="52"/>
  <c r="CL71" i="52"/>
  <c r="CD72" i="52"/>
  <c r="DZ331" i="52"/>
  <c r="EH330" i="52"/>
  <c r="BF145" i="52"/>
  <c r="AX146" i="52"/>
  <c r="EV367" i="52"/>
  <c r="CZ108" i="52"/>
  <c r="EV292" i="52"/>
  <c r="N29" i="53"/>
  <c r="B30" i="53"/>
  <c r="L29" i="53"/>
  <c r="FN70" i="52"/>
  <c r="FF71" i="52"/>
  <c r="GT220" i="52"/>
  <c r="GL221" i="52"/>
  <c r="BD32" i="52"/>
  <c r="DB335" i="52"/>
  <c r="CZ336" i="52"/>
  <c r="CZ337" i="52"/>
  <c r="CZ340" i="52"/>
  <c r="CZ338" i="52"/>
  <c r="CZ339" i="52"/>
  <c r="GR144" i="52"/>
  <c r="GL33" i="52"/>
  <c r="CZ369" i="52"/>
  <c r="DP368" i="52"/>
  <c r="X107" i="52"/>
  <c r="BT145" i="52"/>
  <c r="AX404" i="52"/>
  <c r="BF403" i="52"/>
  <c r="J403" i="52" s="1"/>
  <c r="GB108" i="52"/>
  <c r="AN182" i="52"/>
  <c r="CD255" i="52"/>
  <c r="CL254" i="52"/>
  <c r="H254" i="52"/>
  <c r="Z254" i="52"/>
  <c r="R255" i="52"/>
  <c r="FL367" i="52"/>
  <c r="EV223" i="52"/>
  <c r="GD144" i="52"/>
  <c r="GD33" i="52" s="1"/>
  <c r="FV145" i="52"/>
  <c r="GR256" i="52"/>
  <c r="BN256" i="52"/>
  <c r="BV255" i="52"/>
  <c r="FV333" i="52"/>
  <c r="GD332" i="52"/>
  <c r="GB72" i="52"/>
  <c r="EF293" i="52"/>
  <c r="DB182" i="52"/>
  <c r="CT183" i="52"/>
  <c r="DZ368" i="52"/>
  <c r="EH367" i="52"/>
  <c r="DP32" i="52"/>
  <c r="R219" i="52"/>
  <c r="Z218" i="52"/>
  <c r="EP330" i="52"/>
  <c r="EX329" i="52"/>
  <c r="Z405" i="52"/>
  <c r="R406" i="52"/>
  <c r="BV182" i="52"/>
  <c r="BN183" i="52"/>
  <c r="GD219" i="52"/>
  <c r="FV220" i="52"/>
  <c r="AH257" i="52"/>
  <c r="AP256" i="52"/>
  <c r="BD295" i="52"/>
  <c r="GR329" i="52"/>
  <c r="DP258" i="52"/>
  <c r="CZ32" i="52"/>
  <c r="GL406" i="52"/>
  <c r="GT405" i="52"/>
  <c r="CT294" i="52"/>
  <c r="DB293" i="52"/>
  <c r="GD293" i="52"/>
  <c r="FV294" i="52"/>
  <c r="DZ404" i="52"/>
  <c r="EH403" i="52"/>
  <c r="CJ145" i="52"/>
  <c r="GL368" i="52"/>
  <c r="GT367" i="52"/>
  <c r="BF183" i="52"/>
  <c r="AX184" i="52"/>
  <c r="AN70" i="52"/>
  <c r="FL329" i="52"/>
  <c r="BF254" i="52"/>
  <c r="AX255" i="52"/>
  <c r="CD218" i="52"/>
  <c r="CL217" i="52"/>
  <c r="H217" i="52"/>
  <c r="AN220" i="52"/>
  <c r="EV405" i="52"/>
  <c r="EP33" i="52"/>
  <c r="CJ107" i="52"/>
  <c r="DB143" i="52"/>
  <c r="CT144" i="52"/>
  <c r="H143" i="52"/>
  <c r="BN332" i="52"/>
  <c r="BV331" i="52"/>
  <c r="FN292" i="52"/>
  <c r="FF293" i="52"/>
  <c r="BD70" i="52"/>
  <c r="AX33" i="52"/>
  <c r="CL292" i="52"/>
  <c r="CD293" i="52"/>
  <c r="FN255" i="52"/>
  <c r="FF256" i="52"/>
  <c r="DR180" i="52"/>
  <c r="DJ181" i="52"/>
  <c r="BT295" i="52"/>
  <c r="CD368" i="52"/>
  <c r="CL367" i="52"/>
  <c r="EH217" i="52"/>
  <c r="DZ218" i="52"/>
  <c r="EH72" i="52"/>
  <c r="DZ73" i="52"/>
  <c r="AX107" i="52"/>
  <c r="B107" i="52" s="1"/>
  <c r="BF106" i="52"/>
  <c r="BF32" i="52" s="1"/>
  <c r="DR110" i="52"/>
  <c r="DJ111" i="52"/>
  <c r="BV367" i="52"/>
  <c r="BN368" i="52"/>
  <c r="FF145" i="52"/>
  <c r="FN144" i="52"/>
  <c r="DB72" i="52"/>
  <c r="CT73" i="52"/>
  <c r="GR182" i="52"/>
  <c r="R145" i="52"/>
  <c r="Z144" i="52"/>
  <c r="J144" i="52" s="1"/>
  <c r="FN218" i="52"/>
  <c r="FF219" i="52"/>
  <c r="DR72" i="52"/>
  <c r="DJ73" i="52"/>
  <c r="FV256" i="52"/>
  <c r="GD255" i="52"/>
  <c r="EP108" i="52"/>
  <c r="EX107" i="52"/>
  <c r="EX33" i="52" s="1"/>
  <c r="BT72" i="52"/>
  <c r="CJ331" i="52"/>
  <c r="GT71" i="52"/>
  <c r="GL72" i="52"/>
  <c r="EV72" i="52"/>
  <c r="CJ32" i="52"/>
  <c r="FN111" i="52"/>
  <c r="FF112" i="52"/>
  <c r="BT218" i="52"/>
  <c r="BN33" i="52"/>
  <c r="FL404" i="52"/>
  <c r="J367" i="52"/>
  <c r="R297" i="52"/>
  <c r="Z296" i="52"/>
  <c r="DB254" i="52"/>
  <c r="CT255" i="52"/>
  <c r="EF32" i="52"/>
  <c r="FN182" i="52"/>
  <c r="FF183" i="52"/>
  <c r="DR293" i="52"/>
  <c r="DJ294" i="52"/>
  <c r="EF146" i="52"/>
  <c r="DJ218" i="52"/>
  <c r="DR217" i="52"/>
  <c r="DJ146" i="52"/>
  <c r="DR145" i="52"/>
  <c r="J217" i="52"/>
  <c r="AX330" i="52"/>
  <c r="BF329" i="52"/>
  <c r="J329" i="52" s="1"/>
  <c r="AN368" i="52"/>
  <c r="AH292" i="52"/>
  <c r="AP291" i="52"/>
  <c r="J291" i="52" s="1"/>
  <c r="H291" i="52"/>
  <c r="AN145" i="52"/>
  <c r="DP330" i="52"/>
  <c r="FV367" i="52"/>
  <c r="B367" i="52" s="1"/>
  <c r="GD366" i="52"/>
  <c r="R332" i="52"/>
  <c r="Z331" i="52"/>
  <c r="GD185" i="52"/>
  <c r="FV186" i="52"/>
  <c r="DB403" i="52"/>
  <c r="CT404" i="52"/>
  <c r="CL180" i="52"/>
  <c r="CL32" i="52" s="1"/>
  <c r="CD181" i="52"/>
  <c r="CD33" i="52" s="1"/>
  <c r="X368" i="52"/>
  <c r="BF219" i="52"/>
  <c r="AX220" i="52"/>
  <c r="GT109" i="52"/>
  <c r="GL110" i="52"/>
  <c r="AN330" i="52"/>
  <c r="CJ404" i="52"/>
  <c r="EV257" i="52"/>
  <c r="EH106" i="52"/>
  <c r="EH32" i="52" s="1"/>
  <c r="DZ107" i="52"/>
  <c r="GB403" i="52"/>
  <c r="H403" i="52" s="1"/>
  <c r="FV33" i="52"/>
  <c r="GL295" i="52"/>
  <c r="GT294" i="52"/>
  <c r="CT218" i="52"/>
  <c r="DB217" i="52"/>
  <c r="AN109" i="52"/>
  <c r="B329" i="52"/>
  <c r="X32" i="52"/>
  <c r="B32" i="52"/>
  <c r="H69" i="52"/>
  <c r="R70" i="52"/>
  <c r="Z69" i="52"/>
  <c r="CJ33" i="52" l="1"/>
  <c r="CD405" i="52"/>
  <c r="CL404" i="52"/>
  <c r="GR110" i="52"/>
  <c r="CZ404" i="52"/>
  <c r="AP368" i="52"/>
  <c r="AH369" i="52"/>
  <c r="FL112" i="52"/>
  <c r="BN296" i="52"/>
  <c r="BV295" i="52"/>
  <c r="CJ293" i="52"/>
  <c r="DB32" i="52"/>
  <c r="EX405" i="52"/>
  <c r="EP406" i="52"/>
  <c r="X406" i="52"/>
  <c r="X219" i="52"/>
  <c r="AH183" i="52"/>
  <c r="AP182" i="52"/>
  <c r="BD146" i="52"/>
  <c r="CZ218" i="52"/>
  <c r="Z368" i="52"/>
  <c r="R369" i="52"/>
  <c r="X332" i="52"/>
  <c r="DJ331" i="52"/>
  <c r="DR330" i="52"/>
  <c r="AN292" i="52"/>
  <c r="B292" i="52"/>
  <c r="DP146" i="52"/>
  <c r="FL219" i="52"/>
  <c r="GT182" i="52"/>
  <c r="GL183" i="52"/>
  <c r="FL145" i="52"/>
  <c r="AH71" i="52"/>
  <c r="AP70" i="52"/>
  <c r="AP33" i="52" s="1"/>
  <c r="EF404" i="52"/>
  <c r="BF295" i="52"/>
  <c r="AX296" i="52"/>
  <c r="GB333" i="52"/>
  <c r="Z107" i="52"/>
  <c r="R108" i="52"/>
  <c r="CT370" i="52"/>
  <c r="DB369" i="52"/>
  <c r="DZ257" i="52"/>
  <c r="EH256" i="52"/>
  <c r="DJ406" i="52"/>
  <c r="DR405" i="52"/>
  <c r="BT33" i="52"/>
  <c r="GR72" i="52"/>
  <c r="DP181" i="52"/>
  <c r="DJ33" i="52"/>
  <c r="CJ218" i="52"/>
  <c r="H218" i="52" s="1"/>
  <c r="AH33" i="52"/>
  <c r="CZ294" i="52"/>
  <c r="CZ183" i="52"/>
  <c r="GB145" i="52"/>
  <c r="M30" i="53"/>
  <c r="J30" i="53"/>
  <c r="EF107" i="52"/>
  <c r="DZ33" i="52"/>
  <c r="GB186" i="52"/>
  <c r="DP294" i="52"/>
  <c r="X297" i="52"/>
  <c r="BV72" i="52"/>
  <c r="BN73" i="52"/>
  <c r="GB256" i="52"/>
  <c r="DP111" i="52"/>
  <c r="EF73" i="52"/>
  <c r="BD33" i="52"/>
  <c r="BT332" i="52"/>
  <c r="CL107" i="52"/>
  <c r="CD108" i="52"/>
  <c r="GR368" i="52"/>
  <c r="GB294" i="52"/>
  <c r="DR258" i="52"/>
  <c r="DJ259" i="52"/>
  <c r="BT183" i="52"/>
  <c r="FV73" i="52"/>
  <c r="GD72" i="52"/>
  <c r="FF368" i="52"/>
  <c r="FN367" i="52"/>
  <c r="BD404" i="52"/>
  <c r="GR33" i="52"/>
  <c r="GR221" i="52"/>
  <c r="BT404" i="52"/>
  <c r="EV183" i="52"/>
  <c r="AH110" i="52"/>
  <c r="AP109" i="52"/>
  <c r="BD220" i="52"/>
  <c r="AH146" i="52"/>
  <c r="AP145" i="52"/>
  <c r="BD330" i="52"/>
  <c r="BV218" i="52"/>
  <c r="BV33" i="52" s="1"/>
  <c r="BN219" i="52"/>
  <c r="CZ73" i="52"/>
  <c r="BT368" i="52"/>
  <c r="DR32" i="52"/>
  <c r="BF70" i="52"/>
  <c r="AX71" i="52"/>
  <c r="BD255" i="52"/>
  <c r="EV330" i="52"/>
  <c r="BT256" i="52"/>
  <c r="FV34" i="52"/>
  <c r="DR368" i="52"/>
  <c r="DJ369" i="52"/>
  <c r="EP293" i="52"/>
  <c r="EX292" i="52"/>
  <c r="EP368" i="52"/>
  <c r="EX367" i="52"/>
  <c r="AH407" i="52"/>
  <c r="AP406" i="52"/>
  <c r="B181" i="52"/>
  <c r="X181" i="52"/>
  <c r="GR295" i="52"/>
  <c r="AH331" i="52"/>
  <c r="AP330" i="52"/>
  <c r="CJ181" i="52"/>
  <c r="DP218" i="52"/>
  <c r="CZ255" i="52"/>
  <c r="CJ368" i="52"/>
  <c r="EV33" i="52"/>
  <c r="AP220" i="52"/>
  <c r="AH221" i="52"/>
  <c r="BD184" i="52"/>
  <c r="CL145" i="52"/>
  <c r="CD146" i="52"/>
  <c r="GL330" i="52"/>
  <c r="GT329" i="52"/>
  <c r="AN257" i="52"/>
  <c r="CJ255" i="52"/>
  <c r="GT144" i="52"/>
  <c r="GT33" i="52" s="1"/>
  <c r="GL145" i="52"/>
  <c r="EF331" i="52"/>
  <c r="BT113" i="52"/>
  <c r="BN115" i="52"/>
  <c r="BN114" i="52"/>
  <c r="BN118" i="52"/>
  <c r="BN116" i="52"/>
  <c r="BN117" i="52"/>
  <c r="GB33" i="52"/>
  <c r="EX257" i="52"/>
  <c r="EP258" i="52"/>
  <c r="GB367" i="52"/>
  <c r="EV108" i="52"/>
  <c r="EP34" i="52"/>
  <c r="DP73" i="52"/>
  <c r="X145" i="52"/>
  <c r="FL256" i="52"/>
  <c r="GR406" i="52"/>
  <c r="J218" i="52"/>
  <c r="EH293" i="52"/>
  <c r="DZ294" i="52"/>
  <c r="J106" i="52"/>
  <c r="GT256" i="52"/>
  <c r="GL257" i="52"/>
  <c r="EP224" i="52"/>
  <c r="EX223" i="52"/>
  <c r="B255" i="52"/>
  <c r="X255" i="52"/>
  <c r="FL71" i="52"/>
  <c r="FV404" i="52"/>
  <c r="B404" i="52" s="1"/>
  <c r="GD403" i="52"/>
  <c r="DZ147" i="52"/>
  <c r="EH146" i="52"/>
  <c r="FL183" i="52"/>
  <c r="FF405" i="52"/>
  <c r="FN404" i="52"/>
  <c r="EX72" i="52"/>
  <c r="EP73" i="52"/>
  <c r="CD332" i="52"/>
  <c r="CL331" i="52"/>
  <c r="BD107" i="52"/>
  <c r="EF218" i="52"/>
  <c r="FL293" i="52"/>
  <c r="CZ144" i="52"/>
  <c r="CT33" i="52"/>
  <c r="B144" i="52"/>
  <c r="FN329" i="52"/>
  <c r="FF330" i="52"/>
  <c r="FF34" i="52" s="1"/>
  <c r="H329" i="52"/>
  <c r="GB220" i="52"/>
  <c r="EF368" i="52"/>
  <c r="J254" i="52"/>
  <c r="GD108" i="52"/>
  <c r="FV109" i="52"/>
  <c r="BV145" i="52"/>
  <c r="BN146" i="52"/>
  <c r="FN33" i="52"/>
  <c r="DB108" i="52"/>
  <c r="CT109" i="52"/>
  <c r="CJ72" i="52"/>
  <c r="EF181" i="52"/>
  <c r="B218" i="52"/>
  <c r="Z32" i="52"/>
  <c r="J69" i="52"/>
  <c r="J32" i="52" s="1"/>
  <c r="R33" i="52"/>
  <c r="X70" i="52"/>
  <c r="B70" i="52"/>
  <c r="H32" i="52"/>
  <c r="FL34" i="52" l="1"/>
  <c r="EV224" i="52"/>
  <c r="EP226" i="52"/>
  <c r="EP225" i="52"/>
  <c r="EP229" i="52"/>
  <c r="EP227" i="52"/>
  <c r="EP228" i="52"/>
  <c r="GR145" i="52"/>
  <c r="GL34" i="52"/>
  <c r="GB34" i="52"/>
  <c r="DB183" i="52"/>
  <c r="CT184" i="52"/>
  <c r="BT146" i="52"/>
  <c r="CJ332" i="52"/>
  <c r="EH331" i="52"/>
  <c r="DZ332" i="52"/>
  <c r="DB255" i="52"/>
  <c r="CT256" i="52"/>
  <c r="EV368" i="52"/>
  <c r="AN110" i="52"/>
  <c r="GT221" i="52"/>
  <c r="GL222" i="52"/>
  <c r="FV295" i="52"/>
  <c r="GD294" i="52"/>
  <c r="EF33" i="52"/>
  <c r="AN71" i="52"/>
  <c r="AH34" i="52"/>
  <c r="FN219" i="52"/>
  <c r="FF220" i="52"/>
  <c r="R333" i="52"/>
  <c r="Z332" i="52"/>
  <c r="AN183" i="52"/>
  <c r="FN112" i="52"/>
  <c r="FF113" i="52"/>
  <c r="DB404" i="52"/>
  <c r="CT405" i="52"/>
  <c r="BT219" i="52"/>
  <c r="BN34" i="52"/>
  <c r="DZ108" i="52"/>
  <c r="EH107" i="52"/>
  <c r="EH218" i="52"/>
  <c r="DZ219" i="52"/>
  <c r="GR330" i="52"/>
  <c r="CL368" i="52"/>
  <c r="CD369" i="52"/>
  <c r="DR218" i="52"/>
  <c r="DJ219" i="52"/>
  <c r="AN331" i="52"/>
  <c r="BV256" i="52"/>
  <c r="BN257" i="52"/>
  <c r="BF255" i="52"/>
  <c r="AX256" i="52"/>
  <c r="BN369" i="52"/>
  <c r="BV368" i="52"/>
  <c r="EX183" i="52"/>
  <c r="EP184" i="52"/>
  <c r="FL368" i="52"/>
  <c r="BN333" i="52"/>
  <c r="BV332" i="52"/>
  <c r="BT73" i="52"/>
  <c r="DR294" i="52"/>
  <c r="DJ295" i="52"/>
  <c r="X108" i="52"/>
  <c r="FV334" i="52"/>
  <c r="GD333" i="52"/>
  <c r="FN145" i="52"/>
  <c r="FF146" i="52"/>
  <c r="DZ369" i="52"/>
  <c r="EH368" i="52"/>
  <c r="DP33" i="52"/>
  <c r="CZ370" i="52"/>
  <c r="AH293" i="52"/>
  <c r="AP292" i="52"/>
  <c r="J292" i="52" s="1"/>
  <c r="H292" i="52"/>
  <c r="DB218" i="52"/>
  <c r="CT219" i="52"/>
  <c r="CZ33" i="52"/>
  <c r="BF107" i="52"/>
  <c r="J107" i="52" s="1"/>
  <c r="AX108" i="52"/>
  <c r="FN183" i="52"/>
  <c r="FF184" i="52"/>
  <c r="H255" i="52"/>
  <c r="Z255" i="52"/>
  <c r="J255" i="52" s="1"/>
  <c r="R256" i="52"/>
  <c r="GR257" i="52"/>
  <c r="BF220" i="52"/>
  <c r="AX221" i="52"/>
  <c r="B31" i="53"/>
  <c r="N30" i="53"/>
  <c r="L30" i="53"/>
  <c r="DJ182" i="52"/>
  <c r="DR181" i="52"/>
  <c r="DR33" i="52" s="1"/>
  <c r="EF257" i="52"/>
  <c r="Z219" i="52"/>
  <c r="R220" i="52"/>
  <c r="AN369" i="52"/>
  <c r="GL111" i="52"/>
  <c r="GT110" i="52"/>
  <c r="EX108" i="52"/>
  <c r="EX34" i="52" s="1"/>
  <c r="EP109" i="52"/>
  <c r="AN146" i="52"/>
  <c r="DZ182" i="52"/>
  <c r="EH181" i="52"/>
  <c r="GD220" i="52"/>
  <c r="FV221" i="52"/>
  <c r="DB144" i="52"/>
  <c r="DB33" i="52" s="1"/>
  <c r="CT145" i="52"/>
  <c r="H144" i="52"/>
  <c r="EV73" i="52"/>
  <c r="FV368" i="52"/>
  <c r="B368" i="52" s="1"/>
  <c r="GD367" i="52"/>
  <c r="BV113" i="52"/>
  <c r="BT114" i="52"/>
  <c r="BT115" i="52"/>
  <c r="BT118" i="52"/>
  <c r="BT116" i="52"/>
  <c r="BT117" i="52"/>
  <c r="CJ146" i="52"/>
  <c r="GT295" i="52"/>
  <c r="GL296" i="52"/>
  <c r="EV293" i="52"/>
  <c r="BD71" i="52"/>
  <c r="AX34" i="52"/>
  <c r="BV404" i="52"/>
  <c r="BN405" i="52"/>
  <c r="DP259" i="52"/>
  <c r="GL369" i="52"/>
  <c r="GT368" i="52"/>
  <c r="DJ112" i="52"/>
  <c r="DR111" i="52"/>
  <c r="CT295" i="52"/>
  <c r="DB294" i="52"/>
  <c r="DZ405" i="52"/>
  <c r="EH404" i="52"/>
  <c r="EV406" i="52"/>
  <c r="BT296" i="52"/>
  <c r="CD294" i="52"/>
  <c r="CL293" i="52"/>
  <c r="GB109" i="52"/>
  <c r="GB404" i="52"/>
  <c r="DR73" i="52"/>
  <c r="DJ74" i="52"/>
  <c r="CL255" i="52"/>
  <c r="CD256" i="52"/>
  <c r="AN221" i="52"/>
  <c r="CD182" i="52"/>
  <c r="CL181" i="52"/>
  <c r="AN407" i="52"/>
  <c r="BF33" i="52"/>
  <c r="AX331" i="52"/>
  <c r="BF330" i="52"/>
  <c r="J330" i="52" s="1"/>
  <c r="CJ108" i="52"/>
  <c r="CD34" i="52"/>
  <c r="GD145" i="52"/>
  <c r="FV146" i="52"/>
  <c r="GT72" i="52"/>
  <c r="GL73" i="52"/>
  <c r="H107" i="52"/>
  <c r="GR183" i="52"/>
  <c r="X369" i="52"/>
  <c r="AX147" i="52"/>
  <c r="BF146" i="52"/>
  <c r="CL72" i="52"/>
  <c r="CD73" i="52"/>
  <c r="GL407" i="52"/>
  <c r="GT406" i="52"/>
  <c r="FN256" i="52"/>
  <c r="FF257" i="52"/>
  <c r="H367" i="52"/>
  <c r="DP369" i="52"/>
  <c r="CT74" i="52"/>
  <c r="DB73" i="52"/>
  <c r="DZ74" i="52"/>
  <c r="EH73" i="52"/>
  <c r="GD256" i="52"/>
  <c r="GD34" i="52" s="1"/>
  <c r="FV257" i="52"/>
  <c r="Z297" i="52"/>
  <c r="R298" i="52"/>
  <c r="FV187" i="52"/>
  <c r="GD186" i="52"/>
  <c r="AN33" i="52"/>
  <c r="DR146" i="52"/>
  <c r="DJ147" i="52"/>
  <c r="DP331" i="52"/>
  <c r="J368" i="52"/>
  <c r="CZ109" i="52"/>
  <c r="EF294" i="52"/>
  <c r="BF184" i="52"/>
  <c r="AX185" i="52"/>
  <c r="EX330" i="52"/>
  <c r="EP331" i="52"/>
  <c r="BV183" i="52"/>
  <c r="BN184" i="52"/>
  <c r="FL330" i="52"/>
  <c r="B330" i="52"/>
  <c r="FF294" i="52"/>
  <c r="FN293" i="52"/>
  <c r="FL405" i="52"/>
  <c r="EF147" i="52"/>
  <c r="FN71" i="52"/>
  <c r="FF72" i="52"/>
  <c r="Z145" i="52"/>
  <c r="J145" i="52" s="1"/>
  <c r="R146" i="52"/>
  <c r="EV34" i="52"/>
  <c r="EV258" i="52"/>
  <c r="AH258" i="52"/>
  <c r="AP257" i="52"/>
  <c r="H181" i="52"/>
  <c r="Z181" i="52"/>
  <c r="J181" i="52" s="1"/>
  <c r="R182" i="52"/>
  <c r="AX405" i="52"/>
  <c r="BF404" i="52"/>
  <c r="J404" i="52" s="1"/>
  <c r="H404" i="52"/>
  <c r="GB73" i="52"/>
  <c r="CL218" i="52"/>
  <c r="CL33" i="52" s="1"/>
  <c r="CD219" i="52"/>
  <c r="DP406" i="52"/>
  <c r="BD296" i="52"/>
  <c r="R407" i="52"/>
  <c r="Z406" i="52"/>
  <c r="CJ405" i="52"/>
  <c r="Z70" i="52"/>
  <c r="H70" i="52"/>
  <c r="R71" i="52"/>
  <c r="X33" i="52"/>
  <c r="B33" i="52"/>
  <c r="FL72" i="52" l="1"/>
  <c r="FF35" i="52"/>
  <c r="CZ74" i="52"/>
  <c r="X407" i="52"/>
  <c r="DJ407" i="52"/>
  <c r="DR406" i="52"/>
  <c r="EV331" i="52"/>
  <c r="BD147" i="52"/>
  <c r="CJ182" i="52"/>
  <c r="GR369" i="52"/>
  <c r="AH370" i="52"/>
  <c r="AP369" i="52"/>
  <c r="J31" i="53"/>
  <c r="M31" i="53"/>
  <c r="FL146" i="52"/>
  <c r="EF219" i="52"/>
  <c r="AP110" i="52"/>
  <c r="AH111" i="52"/>
  <c r="GT145" i="52"/>
  <c r="GT34" i="52" s="1"/>
  <c r="GL146" i="52"/>
  <c r="BV73" i="52"/>
  <c r="BN74" i="52"/>
  <c r="CJ219" i="52"/>
  <c r="FF406" i="52"/>
  <c r="FN405" i="52"/>
  <c r="FF331" i="52"/>
  <c r="FN330" i="52"/>
  <c r="DZ295" i="52"/>
  <c r="EH294" i="52"/>
  <c r="Z369" i="52"/>
  <c r="R370" i="52"/>
  <c r="GR73" i="52"/>
  <c r="AH222" i="52"/>
  <c r="AP221" i="52"/>
  <c r="BN297" i="52"/>
  <c r="BV296" i="52"/>
  <c r="EF405" i="52"/>
  <c r="GR296" i="52"/>
  <c r="CZ145" i="52"/>
  <c r="CT34" i="52"/>
  <c r="B145" i="52"/>
  <c r="BD108" i="52"/>
  <c r="FF369" i="52"/>
  <c r="FN368" i="52"/>
  <c r="CJ369" i="52"/>
  <c r="FL113" i="52"/>
  <c r="FF114" i="52"/>
  <c r="FF115" i="52"/>
  <c r="FF118" i="52"/>
  <c r="FF116" i="52"/>
  <c r="FF117" i="52"/>
  <c r="AH72" i="52"/>
  <c r="AP71" i="52"/>
  <c r="AP34" i="52" s="1"/>
  <c r="GB295" i="52"/>
  <c r="EF332" i="52"/>
  <c r="CJ34" i="52"/>
  <c r="BV219" i="52"/>
  <c r="BV34" i="52" s="1"/>
  <c r="BN220" i="52"/>
  <c r="CD406" i="52"/>
  <c r="CL405" i="52"/>
  <c r="BD405" i="52"/>
  <c r="DR259" i="52"/>
  <c r="DJ260" i="52"/>
  <c r="BD34" i="52"/>
  <c r="EF182" i="52"/>
  <c r="X220" i="52"/>
  <c r="AN293" i="52"/>
  <c r="B293" i="52"/>
  <c r="B108" i="52"/>
  <c r="BD256" i="52"/>
  <c r="EH33" i="52"/>
  <c r="X333" i="52"/>
  <c r="BN147" i="52"/>
  <c r="BV146" i="52"/>
  <c r="DJ332" i="52"/>
  <c r="DR331" i="52"/>
  <c r="FN34" i="52"/>
  <c r="AX297" i="52"/>
  <c r="BF296" i="52"/>
  <c r="X146" i="52"/>
  <c r="DP147" i="52"/>
  <c r="EF74" i="52"/>
  <c r="DJ370" i="52"/>
  <c r="DR369" i="52"/>
  <c r="B219" i="52"/>
  <c r="CL108" i="52"/>
  <c r="CD109" i="52"/>
  <c r="AH408" i="52"/>
  <c r="AP407" i="52"/>
  <c r="CJ256" i="52"/>
  <c r="FV405" i="52"/>
  <c r="GD404" i="52"/>
  <c r="DP112" i="52"/>
  <c r="AX72" i="52"/>
  <c r="BF71" i="52"/>
  <c r="GB368" i="52"/>
  <c r="J219" i="52"/>
  <c r="BD221" i="52"/>
  <c r="EV184" i="52"/>
  <c r="AP331" i="52"/>
  <c r="AH332" i="52"/>
  <c r="GR222" i="52"/>
  <c r="EP369" i="52"/>
  <c r="EX368" i="52"/>
  <c r="X298" i="52"/>
  <c r="R299" i="52"/>
  <c r="R300" i="52"/>
  <c r="R303" i="52"/>
  <c r="R301" i="52"/>
  <c r="R302" i="52"/>
  <c r="CJ73" i="52"/>
  <c r="B256" i="52"/>
  <c r="X256" i="52"/>
  <c r="H108" i="52"/>
  <c r="Z108" i="52"/>
  <c r="R109" i="52"/>
  <c r="BT184" i="52"/>
  <c r="BD185" i="52"/>
  <c r="DB109" i="52"/>
  <c r="CT110" i="52"/>
  <c r="GB187" i="52"/>
  <c r="FV188" i="52"/>
  <c r="FV189" i="52"/>
  <c r="FV192" i="52"/>
  <c r="FV190" i="52"/>
  <c r="FV191" i="52"/>
  <c r="AP146" i="52"/>
  <c r="AH147" i="52"/>
  <c r="DP182" i="52"/>
  <c r="DJ34" i="52"/>
  <c r="EF369" i="52"/>
  <c r="GB334" i="52"/>
  <c r="DP295" i="52"/>
  <c r="GL331" i="52"/>
  <c r="GT330" i="52"/>
  <c r="EF108" i="52"/>
  <c r="DZ34" i="52"/>
  <c r="CZ405" i="52"/>
  <c r="GR34" i="52"/>
  <c r="GD109" i="52"/>
  <c r="FV110" i="52"/>
  <c r="EV109" i="52"/>
  <c r="AN258" i="52"/>
  <c r="EH147" i="52"/>
  <c r="DZ148" i="52"/>
  <c r="FL294" i="52"/>
  <c r="GB257" i="52"/>
  <c r="GR407" i="52"/>
  <c r="GB146" i="52"/>
  <c r="BD331" i="52"/>
  <c r="CJ294" i="52"/>
  <c r="EP407" i="52"/>
  <c r="EX406" i="52"/>
  <c r="EP294" i="52"/>
  <c r="EP35" i="52" s="1"/>
  <c r="EX293" i="52"/>
  <c r="CL146" i="52"/>
  <c r="CD147" i="52"/>
  <c r="GB221" i="52"/>
  <c r="GR111" i="52"/>
  <c r="CT371" i="52"/>
  <c r="DB370" i="52"/>
  <c r="BT257" i="52"/>
  <c r="DP219" i="52"/>
  <c r="BT34" i="52"/>
  <c r="CL332" i="52"/>
  <c r="CD333" i="52"/>
  <c r="DP74" i="52"/>
  <c r="EH257" i="52"/>
  <c r="DZ258" i="52"/>
  <c r="BT369" i="52"/>
  <c r="AN34" i="52"/>
  <c r="FV74" i="52"/>
  <c r="GD73" i="52"/>
  <c r="B182" i="52"/>
  <c r="X182" i="52"/>
  <c r="EX258" i="52"/>
  <c r="EP259" i="52"/>
  <c r="FL257" i="52"/>
  <c r="GT183" i="52"/>
  <c r="GL184" i="52"/>
  <c r="FV35" i="52"/>
  <c r="CZ295" i="52"/>
  <c r="BT405" i="52"/>
  <c r="EP74" i="52"/>
  <c r="EX73" i="52"/>
  <c r="GT257" i="52"/>
  <c r="GL258" i="52"/>
  <c r="FL184" i="52"/>
  <c r="CZ219" i="52"/>
  <c r="H219" i="52" s="1"/>
  <c r="BT333" i="52"/>
  <c r="AP183" i="52"/>
  <c r="AH184" i="52"/>
  <c r="FL220" i="52"/>
  <c r="CZ256" i="52"/>
  <c r="CZ184" i="52"/>
  <c r="EX224" i="52"/>
  <c r="EV226" i="52"/>
  <c r="EV225" i="52"/>
  <c r="EV229" i="52"/>
  <c r="EV227" i="52"/>
  <c r="EV228" i="52"/>
  <c r="H330" i="52"/>
  <c r="R34" i="52"/>
  <c r="X71" i="52"/>
  <c r="B71" i="52"/>
  <c r="Z33" i="52"/>
  <c r="J70" i="52"/>
  <c r="J33" i="52" s="1"/>
  <c r="H33" i="52"/>
  <c r="EV35" i="52" l="1"/>
  <c r="DB256" i="52"/>
  <c r="CT257" i="52"/>
  <c r="GB35" i="52"/>
  <c r="H182" i="52"/>
  <c r="Z182" i="52"/>
  <c r="J182" i="52" s="1"/>
  <c r="R183" i="52"/>
  <c r="AX332" i="52"/>
  <c r="BF331" i="52"/>
  <c r="FF295" i="52"/>
  <c r="FN294" i="52"/>
  <c r="GB110" i="52"/>
  <c r="EF34" i="52"/>
  <c r="EH369" i="52"/>
  <c r="DZ370" i="52"/>
  <c r="Z298" i="52"/>
  <c r="X300" i="52"/>
  <c r="X299" i="52"/>
  <c r="X303" i="52"/>
  <c r="X302" i="52"/>
  <c r="X301" i="52"/>
  <c r="EV369" i="52"/>
  <c r="AN332" i="52"/>
  <c r="GB405" i="52"/>
  <c r="EH182" i="52"/>
  <c r="DZ183" i="52"/>
  <c r="GL297" i="52"/>
  <c r="GT296" i="52"/>
  <c r="BT297" i="52"/>
  <c r="CL219" i="52"/>
  <c r="CD220" i="52"/>
  <c r="AN370" i="52"/>
  <c r="EP332" i="52"/>
  <c r="EX331" i="52"/>
  <c r="GR184" i="52"/>
  <c r="GT111" i="52"/>
  <c r="GL112" i="52"/>
  <c r="EF148" i="52"/>
  <c r="DR295" i="52"/>
  <c r="DJ296" i="52"/>
  <c r="DP34" i="52"/>
  <c r="J331" i="52"/>
  <c r="CL256" i="52"/>
  <c r="CD257" i="52"/>
  <c r="BD297" i="52"/>
  <c r="CJ406" i="52"/>
  <c r="FV296" i="52"/>
  <c r="GD295" i="52"/>
  <c r="CT146" i="52"/>
  <c r="DB145" i="52"/>
  <c r="H145" i="52"/>
  <c r="EH405" i="52"/>
  <c r="DZ406" i="52"/>
  <c r="BT74" i="52"/>
  <c r="FN72" i="52"/>
  <c r="FF73" i="52"/>
  <c r="DP370" i="52"/>
  <c r="AH294" i="52"/>
  <c r="AP293" i="52"/>
  <c r="J293" i="52" s="1"/>
  <c r="H293" i="52"/>
  <c r="FN220" i="52"/>
  <c r="FF221" i="52"/>
  <c r="BN334" i="52"/>
  <c r="BV333" i="52"/>
  <c r="GR258" i="52"/>
  <c r="BV405" i="52"/>
  <c r="BN406" i="52"/>
  <c r="EV259" i="52"/>
  <c r="EV407" i="52"/>
  <c r="GD146" i="52"/>
  <c r="FV147" i="52"/>
  <c r="EH108" i="52"/>
  <c r="DZ109" i="52"/>
  <c r="DR182" i="52"/>
  <c r="DJ183" i="52"/>
  <c r="CZ110" i="52"/>
  <c r="BV184" i="52"/>
  <c r="BN185" i="52"/>
  <c r="GT222" i="52"/>
  <c r="GL223" i="52"/>
  <c r="FV369" i="52"/>
  <c r="GD368" i="52"/>
  <c r="H368" i="52"/>
  <c r="DR112" i="52"/>
  <c r="DJ113" i="52"/>
  <c r="BF256" i="52"/>
  <c r="AX257" i="52"/>
  <c r="FL369" i="52"/>
  <c r="X370" i="52"/>
  <c r="AN111" i="52"/>
  <c r="GL370" i="52"/>
  <c r="GT369" i="52"/>
  <c r="AX148" i="52"/>
  <c r="BF147" i="52"/>
  <c r="DP407" i="52"/>
  <c r="CJ147" i="52"/>
  <c r="DR147" i="52"/>
  <c r="DJ148" i="52"/>
  <c r="FL35" i="52"/>
  <c r="DB184" i="52"/>
  <c r="CT185" i="52"/>
  <c r="GB74" i="52"/>
  <c r="BN370" i="52"/>
  <c r="BV369" i="52"/>
  <c r="DR74" i="52"/>
  <c r="DJ75" i="52"/>
  <c r="GD257" i="52"/>
  <c r="FV258" i="52"/>
  <c r="H256" i="52"/>
  <c r="Z256" i="52"/>
  <c r="J256" i="52" s="1"/>
  <c r="R257" i="52"/>
  <c r="EX184" i="52"/>
  <c r="EP185" i="52"/>
  <c r="Z146" i="52"/>
  <c r="J146" i="52" s="1"/>
  <c r="R147" i="52"/>
  <c r="BT147" i="52"/>
  <c r="B405" i="52"/>
  <c r="BT220" i="52"/>
  <c r="BN35" i="52"/>
  <c r="FN113" i="52"/>
  <c r="FL114" i="52"/>
  <c r="FL115" i="52"/>
  <c r="FL118" i="52"/>
  <c r="FL116" i="52"/>
  <c r="FL117" i="52"/>
  <c r="CJ109" i="52"/>
  <c r="FL331" i="52"/>
  <c r="FF147" i="52"/>
  <c r="FN146" i="52"/>
  <c r="AN184" i="52"/>
  <c r="CT220" i="52"/>
  <c r="DB219" i="52"/>
  <c r="EX109" i="52"/>
  <c r="EX35" i="52" s="1"/>
  <c r="EP110" i="52"/>
  <c r="GR331" i="52"/>
  <c r="X109" i="52"/>
  <c r="EH74" i="52"/>
  <c r="DZ75" i="52"/>
  <c r="R221" i="52"/>
  <c r="Z220" i="52"/>
  <c r="AX406" i="52"/>
  <c r="BF405" i="52"/>
  <c r="J405" i="52" s="1"/>
  <c r="H405" i="52"/>
  <c r="AN222" i="52"/>
  <c r="J369" i="52"/>
  <c r="EF295" i="52"/>
  <c r="FL406" i="52"/>
  <c r="L31" i="53"/>
  <c r="N31" i="53"/>
  <c r="B32" i="53"/>
  <c r="DB74" i="52"/>
  <c r="CT75" i="52"/>
  <c r="FF185" i="52"/>
  <c r="FN184" i="52"/>
  <c r="GD35" i="52"/>
  <c r="CT296" i="52"/>
  <c r="DB295" i="52"/>
  <c r="FF258" i="52"/>
  <c r="FN257" i="52"/>
  <c r="EF258" i="52"/>
  <c r="DR219" i="52"/>
  <c r="DJ220" i="52"/>
  <c r="GD221" i="52"/>
  <c r="FV222" i="52"/>
  <c r="CD295" i="52"/>
  <c r="CL294" i="52"/>
  <c r="FV335" i="52"/>
  <c r="GD334" i="52"/>
  <c r="AN72" i="52"/>
  <c r="AH35" i="52"/>
  <c r="BF108" i="52"/>
  <c r="BF34" i="52" s="1"/>
  <c r="AX109" i="52"/>
  <c r="B109" i="52" s="1"/>
  <c r="GR146" i="52"/>
  <c r="GL35" i="52"/>
  <c r="CL182" i="52"/>
  <c r="CL34" i="52" s="1"/>
  <c r="CD183" i="52"/>
  <c r="CD35" i="52" s="1"/>
  <c r="B369" i="52"/>
  <c r="EV74" i="52"/>
  <c r="BV257" i="52"/>
  <c r="BN258" i="52"/>
  <c r="CZ34" i="52"/>
  <c r="CJ333" i="52"/>
  <c r="CZ371" i="52"/>
  <c r="EV294" i="52"/>
  <c r="GL408" i="52"/>
  <c r="GT407" i="52"/>
  <c r="AP258" i="52"/>
  <c r="AH259" i="52"/>
  <c r="CT406" i="52"/>
  <c r="DB405" i="52"/>
  <c r="AN147" i="52"/>
  <c r="GD187" i="52"/>
  <c r="GB188" i="52"/>
  <c r="GB189" i="52"/>
  <c r="GB192" i="52"/>
  <c r="GB190" i="52"/>
  <c r="GB191" i="52"/>
  <c r="AX186" i="52"/>
  <c r="BF185" i="52"/>
  <c r="CD74" i="52"/>
  <c r="CL73" i="52"/>
  <c r="H331" i="52"/>
  <c r="AX222" i="52"/>
  <c r="BF221" i="52"/>
  <c r="AX35" i="52"/>
  <c r="BD72" i="52"/>
  <c r="AN408" i="52"/>
  <c r="DP332" i="52"/>
  <c r="R334" i="52"/>
  <c r="Z333" i="52"/>
  <c r="DP260" i="52"/>
  <c r="DZ333" i="52"/>
  <c r="EH332" i="52"/>
  <c r="CD370" i="52"/>
  <c r="CL369" i="52"/>
  <c r="GT73" i="52"/>
  <c r="GL74" i="52"/>
  <c r="EH219" i="52"/>
  <c r="DZ220" i="52"/>
  <c r="R408" i="52"/>
  <c r="Z407" i="52"/>
  <c r="B331" i="52"/>
  <c r="B34" i="52"/>
  <c r="H71" i="52"/>
  <c r="R72" i="52"/>
  <c r="Z71" i="52"/>
  <c r="X34" i="52"/>
  <c r="CJ35" i="52" l="1"/>
  <c r="CJ74" i="52"/>
  <c r="FL258" i="52"/>
  <c r="J32" i="53"/>
  <c r="M32" i="53"/>
  <c r="CZ220" i="52"/>
  <c r="BT35" i="52"/>
  <c r="DJ408" i="52"/>
  <c r="DR407" i="52"/>
  <c r="GR370" i="52"/>
  <c r="Z370" i="52"/>
  <c r="R371" i="52"/>
  <c r="FL221" i="52"/>
  <c r="FL73" i="52"/>
  <c r="CZ146" i="52"/>
  <c r="CT35" i="52"/>
  <c r="B146" i="52"/>
  <c r="CJ220" i="52"/>
  <c r="B220" i="52"/>
  <c r="AH333" i="52"/>
  <c r="AP332" i="52"/>
  <c r="CZ257" i="52"/>
  <c r="EF220" i="52"/>
  <c r="X334" i="52"/>
  <c r="J108" i="52"/>
  <c r="CJ295" i="52"/>
  <c r="DP220" i="52"/>
  <c r="EF75" i="52"/>
  <c r="FN331" i="52"/>
  <c r="FF332" i="52"/>
  <c r="BD257" i="52"/>
  <c r="DP113" i="52"/>
  <c r="DJ114" i="52"/>
  <c r="DJ115" i="52"/>
  <c r="DJ118" i="52"/>
  <c r="DJ117" i="52"/>
  <c r="DJ116" i="52"/>
  <c r="GR223" i="52"/>
  <c r="EF109" i="52"/>
  <c r="DZ35" i="52"/>
  <c r="FN35" i="52"/>
  <c r="EF406" i="52"/>
  <c r="FL295" i="52"/>
  <c r="AP408" i="52"/>
  <c r="AH409" i="52"/>
  <c r="CT372" i="52"/>
  <c r="DB371" i="52"/>
  <c r="FL185" i="52"/>
  <c r="BD406" i="52"/>
  <c r="AP184" i="52"/>
  <c r="AH185" i="52"/>
  <c r="BN221" i="52"/>
  <c r="BV220" i="52"/>
  <c r="BV35" i="52" s="1"/>
  <c r="X147" i="52"/>
  <c r="CL147" i="52"/>
  <c r="CD148" i="52"/>
  <c r="EH34" i="52"/>
  <c r="EP408" i="52"/>
  <c r="EX407" i="52"/>
  <c r="AN294" i="52"/>
  <c r="B294" i="52"/>
  <c r="EV332" i="52"/>
  <c r="EP370" i="52"/>
  <c r="EX369" i="52"/>
  <c r="CJ370" i="52"/>
  <c r="BD222" i="52"/>
  <c r="CZ406" i="52"/>
  <c r="EP75" i="52"/>
  <c r="EX74" i="52"/>
  <c r="GR35" i="52"/>
  <c r="AH223" i="52"/>
  <c r="AP222" i="52"/>
  <c r="Z109" i="52"/>
  <c r="R110" i="52"/>
  <c r="EV110" i="52"/>
  <c r="GB258" i="52"/>
  <c r="DP75" i="52"/>
  <c r="CT111" i="52"/>
  <c r="DB110" i="52"/>
  <c r="BT406" i="52"/>
  <c r="BT334" i="52"/>
  <c r="GB296" i="52"/>
  <c r="BF297" i="52"/>
  <c r="AX298" i="52"/>
  <c r="EH148" i="52"/>
  <c r="DZ149" i="52"/>
  <c r="GT184" i="52"/>
  <c r="GL185" i="52"/>
  <c r="GR297" i="52"/>
  <c r="FV406" i="52"/>
  <c r="B406" i="52" s="1"/>
  <c r="GD405" i="52"/>
  <c r="DR260" i="52"/>
  <c r="DJ261" i="52"/>
  <c r="GR408" i="52"/>
  <c r="GL147" i="52"/>
  <c r="GT146" i="52"/>
  <c r="GT35" i="52" s="1"/>
  <c r="AN35" i="52"/>
  <c r="EH258" i="52"/>
  <c r="DZ259" i="52"/>
  <c r="CZ75" i="52"/>
  <c r="B257" i="52"/>
  <c r="X257" i="52"/>
  <c r="GD74" i="52"/>
  <c r="FV75" i="52"/>
  <c r="AP111" i="52"/>
  <c r="AH112" i="52"/>
  <c r="DJ371" i="52"/>
  <c r="DR370" i="52"/>
  <c r="BN75" i="52"/>
  <c r="BV74" i="52"/>
  <c r="AX73" i="52"/>
  <c r="BF72" i="52"/>
  <c r="BD186" i="52"/>
  <c r="AN259" i="52"/>
  <c r="GB222" i="52"/>
  <c r="CZ296" i="52"/>
  <c r="FF407" i="52"/>
  <c r="FN406" i="52"/>
  <c r="J220" i="52"/>
  <c r="CD110" i="52"/>
  <c r="CL109" i="52"/>
  <c r="BD148" i="52"/>
  <c r="FF370" i="52"/>
  <c r="FN369" i="52"/>
  <c r="DP183" i="52"/>
  <c r="DJ35" i="52"/>
  <c r="DB34" i="52"/>
  <c r="CJ257" i="52"/>
  <c r="EF370" i="52"/>
  <c r="FV111" i="52"/>
  <c r="GD110" i="52"/>
  <c r="BD332" i="52"/>
  <c r="X408" i="52"/>
  <c r="GR74" i="52"/>
  <c r="AH148" i="52"/>
  <c r="AP147" i="52"/>
  <c r="CD334" i="52"/>
  <c r="CL333" i="52"/>
  <c r="BT258" i="52"/>
  <c r="CJ183" i="52"/>
  <c r="AP72" i="52"/>
  <c r="AP35" i="52" s="1"/>
  <c r="AH73" i="52"/>
  <c r="GB335" i="52"/>
  <c r="FV336" i="52"/>
  <c r="FV337" i="52"/>
  <c r="FV340" i="52"/>
  <c r="FV338" i="52"/>
  <c r="FV339" i="52"/>
  <c r="X221" i="52"/>
  <c r="DP148" i="52"/>
  <c r="GB369" i="52"/>
  <c r="BT185" i="52"/>
  <c r="DR34" i="52"/>
  <c r="GB147" i="52"/>
  <c r="DP296" i="52"/>
  <c r="AH371" i="52"/>
  <c r="AP370" i="52"/>
  <c r="BN298" i="52"/>
  <c r="BV297" i="52"/>
  <c r="EF183" i="52"/>
  <c r="EF333" i="52"/>
  <c r="DJ333" i="52"/>
  <c r="DR332" i="52"/>
  <c r="BD35" i="52"/>
  <c r="EP295" i="52"/>
  <c r="EX294" i="52"/>
  <c r="BD109" i="52"/>
  <c r="H109" i="52" s="1"/>
  <c r="DZ296" i="52"/>
  <c r="EH295" i="52"/>
  <c r="GT331" i="52"/>
  <c r="GL332" i="52"/>
  <c r="B332" i="52" s="1"/>
  <c r="FL147" i="52"/>
  <c r="BN148" i="52"/>
  <c r="BV147" i="52"/>
  <c r="EV185" i="52"/>
  <c r="BT370" i="52"/>
  <c r="CZ185" i="52"/>
  <c r="EX259" i="52"/>
  <c r="EP260" i="52"/>
  <c r="GT258" i="52"/>
  <c r="GL259" i="52"/>
  <c r="CL406" i="52"/>
  <c r="CD407" i="52"/>
  <c r="GR112" i="52"/>
  <c r="B183" i="52"/>
  <c r="X183" i="52"/>
  <c r="J71" i="52"/>
  <c r="J34" i="52" s="1"/>
  <c r="Z34" i="52"/>
  <c r="R35" i="52"/>
  <c r="X72" i="52"/>
  <c r="B72" i="52"/>
  <c r="H34" i="52"/>
  <c r="CL183" i="52" l="1"/>
  <c r="CD184" i="52"/>
  <c r="GB111" i="52"/>
  <c r="CJ110" i="52"/>
  <c r="GD258" i="52"/>
  <c r="FV259" i="52"/>
  <c r="X110" i="52"/>
  <c r="EV75" i="52"/>
  <c r="AN185" i="52"/>
  <c r="FF186" i="52"/>
  <c r="FN185" i="52"/>
  <c r="GT370" i="52"/>
  <c r="GL371" i="52"/>
  <c r="DB185" i="52"/>
  <c r="CT186" i="52"/>
  <c r="EX185" i="52"/>
  <c r="EP186" i="52"/>
  <c r="FN147" i="52"/>
  <c r="FF148" i="52"/>
  <c r="GD335" i="52"/>
  <c r="GB336" i="52"/>
  <c r="GB337" i="52"/>
  <c r="GB340" i="52"/>
  <c r="GB338" i="52"/>
  <c r="GB339" i="52"/>
  <c r="CT297" i="52"/>
  <c r="DB296" i="52"/>
  <c r="EF149" i="52"/>
  <c r="BF222" i="52"/>
  <c r="AX223" i="52"/>
  <c r="EV408" i="52"/>
  <c r="R148" i="52"/>
  <c r="Z147" i="52"/>
  <c r="J147" i="52" s="1"/>
  <c r="FF296" i="52"/>
  <c r="FN295" i="52"/>
  <c r="DZ110" i="52"/>
  <c r="EH109" i="52"/>
  <c r="EH35" i="52" s="1"/>
  <c r="DB257" i="52"/>
  <c r="CT258" i="52"/>
  <c r="X371" i="52"/>
  <c r="FN258" i="52"/>
  <c r="FF259" i="52"/>
  <c r="GT112" i="52"/>
  <c r="GL113" i="52"/>
  <c r="EV295" i="52"/>
  <c r="DP333" i="52"/>
  <c r="BT298" i="52"/>
  <c r="BN299" i="52"/>
  <c r="BN300" i="52"/>
  <c r="BN303" i="52"/>
  <c r="BN301" i="52"/>
  <c r="BN302" i="52"/>
  <c r="DJ297" i="52"/>
  <c r="DR296" i="52"/>
  <c r="R222" i="52"/>
  <c r="Z221" i="52"/>
  <c r="DZ371" i="52"/>
  <c r="EH370" i="52"/>
  <c r="DP35" i="52"/>
  <c r="AP259" i="52"/>
  <c r="AH260" i="52"/>
  <c r="CT76" i="52"/>
  <c r="DB75" i="52"/>
  <c r="GL298" i="52"/>
  <c r="GT297" i="52"/>
  <c r="BN407" i="52"/>
  <c r="BV406" i="52"/>
  <c r="AP294" i="52"/>
  <c r="J294" i="52" s="1"/>
  <c r="AH295" i="52"/>
  <c r="H294" i="52"/>
  <c r="AN409" i="52"/>
  <c r="AH411" i="52"/>
  <c r="AH410" i="52"/>
  <c r="AH414" i="52"/>
  <c r="AH412" i="52"/>
  <c r="AH413" i="52"/>
  <c r="FL332" i="52"/>
  <c r="DR220" i="52"/>
  <c r="DJ221" i="52"/>
  <c r="Z334" i="52"/>
  <c r="R335" i="52"/>
  <c r="FN73" i="52"/>
  <c r="FF74" i="52"/>
  <c r="FV36" i="52"/>
  <c r="H183" i="52"/>
  <c r="Z183" i="52"/>
  <c r="J183" i="52" s="1"/>
  <c r="R184" i="52"/>
  <c r="CJ407" i="52"/>
  <c r="DR148" i="52"/>
  <c r="DJ149" i="52"/>
  <c r="GL75" i="52"/>
  <c r="GT74" i="52"/>
  <c r="AX333" i="52"/>
  <c r="BF332" i="52"/>
  <c r="DR183" i="52"/>
  <c r="DR35" i="52" s="1"/>
  <c r="DJ184" i="52"/>
  <c r="BD73" i="52"/>
  <c r="DP371" i="52"/>
  <c r="H257" i="52"/>
  <c r="R258" i="52"/>
  <c r="Z257" i="52"/>
  <c r="GL409" i="52"/>
  <c r="GT408" i="52"/>
  <c r="GD296" i="52"/>
  <c r="FV297" i="52"/>
  <c r="EP36" i="52"/>
  <c r="EV370" i="52"/>
  <c r="DZ407" i="52"/>
  <c r="EH406" i="52"/>
  <c r="DR113" i="52"/>
  <c r="DP114" i="52"/>
  <c r="DP115" i="52"/>
  <c r="DP118" i="52"/>
  <c r="DP116" i="52"/>
  <c r="DP117" i="52"/>
  <c r="CL220" i="52"/>
  <c r="CD221" i="52"/>
  <c r="CD36" i="52" s="1"/>
  <c r="H220" i="52"/>
  <c r="DB220" i="52"/>
  <c r="CT221" i="52"/>
  <c r="EF296" i="52"/>
  <c r="DZ334" i="52"/>
  <c r="EH333" i="52"/>
  <c r="EH183" i="52"/>
  <c r="DZ184" i="52"/>
  <c r="BV185" i="52"/>
  <c r="BN186" i="52"/>
  <c r="BV258" i="52"/>
  <c r="BN259" i="52"/>
  <c r="AN148" i="52"/>
  <c r="BF148" i="52"/>
  <c r="AX149" i="52"/>
  <c r="GD222" i="52"/>
  <c r="FV223" i="52"/>
  <c r="GR185" i="52"/>
  <c r="DJ76" i="52"/>
  <c r="DR75" i="52"/>
  <c r="EP111" i="52"/>
  <c r="EX110" i="52"/>
  <c r="EX36" i="52" s="1"/>
  <c r="CD371" i="52"/>
  <c r="CL370" i="52"/>
  <c r="GT223" i="52"/>
  <c r="GL224" i="52"/>
  <c r="FF36" i="52"/>
  <c r="EV260" i="52"/>
  <c r="GR332" i="52"/>
  <c r="AN73" i="52"/>
  <c r="AH36" i="52"/>
  <c r="FL407" i="52"/>
  <c r="CT407" i="52"/>
  <c r="DB406" i="52"/>
  <c r="CJ148" i="52"/>
  <c r="J332" i="52"/>
  <c r="DP408" i="52"/>
  <c r="BN371" i="52"/>
  <c r="BV370" i="52"/>
  <c r="J370" i="52" s="1"/>
  <c r="AX110" i="52"/>
  <c r="BF109" i="52"/>
  <c r="J109" i="52" s="1"/>
  <c r="AN112" i="52"/>
  <c r="GB75" i="52"/>
  <c r="EF259" i="52"/>
  <c r="DP261" i="52"/>
  <c r="DJ263" i="52"/>
  <c r="DJ262" i="52"/>
  <c r="DJ266" i="52"/>
  <c r="DJ264" i="52"/>
  <c r="DJ265" i="52"/>
  <c r="GB406" i="52"/>
  <c r="BD298" i="52"/>
  <c r="AX300" i="52"/>
  <c r="AX299" i="52"/>
  <c r="AX303" i="52"/>
  <c r="AX301" i="52"/>
  <c r="AX302" i="52"/>
  <c r="EP333" i="52"/>
  <c r="EX332" i="52"/>
  <c r="BT221" i="52"/>
  <c r="BN36" i="52"/>
  <c r="AX407" i="52"/>
  <c r="BF406" i="52"/>
  <c r="J406" i="52" s="1"/>
  <c r="H406" i="52"/>
  <c r="DZ76" i="52"/>
  <c r="EH75" i="52"/>
  <c r="CD296" i="52"/>
  <c r="CL295" i="52"/>
  <c r="EH220" i="52"/>
  <c r="DZ221" i="52"/>
  <c r="CZ35" i="52"/>
  <c r="FF222" i="52"/>
  <c r="FN221" i="52"/>
  <c r="GR259" i="52"/>
  <c r="BT148" i="52"/>
  <c r="AN371" i="52"/>
  <c r="FV148" i="52"/>
  <c r="GD147" i="52"/>
  <c r="GD36" i="52" s="1"/>
  <c r="GD369" i="52"/>
  <c r="FV370" i="52"/>
  <c r="H369" i="52"/>
  <c r="CJ334" i="52"/>
  <c r="Z408" i="52"/>
  <c r="R409" i="52"/>
  <c r="CD258" i="52"/>
  <c r="CL257" i="52"/>
  <c r="CL35" i="52" s="1"/>
  <c r="FL370" i="52"/>
  <c r="AX187" i="52"/>
  <c r="BF186" i="52"/>
  <c r="BT75" i="52"/>
  <c r="GR147" i="52"/>
  <c r="GL36" i="52"/>
  <c r="BN335" i="52"/>
  <c r="BV334" i="52"/>
  <c r="CZ111" i="52"/>
  <c r="AN223" i="52"/>
  <c r="CZ372" i="52"/>
  <c r="CT374" i="52"/>
  <c r="CT373" i="52"/>
  <c r="CT377" i="52"/>
  <c r="CT375" i="52"/>
  <c r="CT376" i="52"/>
  <c r="EF35" i="52"/>
  <c r="BF257" i="52"/>
  <c r="AX258" i="52"/>
  <c r="AN333" i="52"/>
  <c r="CT147" i="52"/>
  <c r="DB146" i="52"/>
  <c r="DB35" i="52" s="1"/>
  <c r="H146" i="52"/>
  <c r="B33" i="53"/>
  <c r="L32" i="53"/>
  <c r="N32" i="53"/>
  <c r="CL74" i="52"/>
  <c r="CD75" i="52"/>
  <c r="X35" i="52"/>
  <c r="B35" i="52"/>
  <c r="R73" i="52"/>
  <c r="Z72" i="52"/>
  <c r="H72" i="52"/>
  <c r="CJ36" i="52" l="1"/>
  <c r="EH296" i="52"/>
  <c r="DZ297" i="52"/>
  <c r="DB111" i="52"/>
  <c r="CT112" i="52"/>
  <c r="BV75" i="52"/>
  <c r="BN76" i="52"/>
  <c r="FV407" i="52"/>
  <c r="GD406" i="52"/>
  <c r="FV76" i="52"/>
  <c r="GD75" i="52"/>
  <c r="BT371" i="52"/>
  <c r="GL333" i="52"/>
  <c r="GT332" i="52"/>
  <c r="GR224" i="52"/>
  <c r="GL225" i="52"/>
  <c r="GL226" i="52"/>
  <c r="GL229" i="52"/>
  <c r="GL227" i="52"/>
  <c r="GL228" i="52"/>
  <c r="DJ372" i="52"/>
  <c r="DR371" i="52"/>
  <c r="GB36" i="52"/>
  <c r="X335" i="52"/>
  <c r="R336" i="52"/>
  <c r="R337" i="52"/>
  <c r="R340" i="52"/>
  <c r="R338" i="52"/>
  <c r="R339" i="52"/>
  <c r="EP296" i="52"/>
  <c r="EX295" i="52"/>
  <c r="FL259" i="52"/>
  <c r="FL148" i="52"/>
  <c r="GR371" i="52"/>
  <c r="GD111" i="52"/>
  <c r="FV112" i="52"/>
  <c r="J33" i="53"/>
  <c r="M33" i="53"/>
  <c r="AH334" i="52"/>
  <c r="AP333" i="52"/>
  <c r="DB372" i="52"/>
  <c r="CZ373" i="52"/>
  <c r="CZ374" i="52"/>
  <c r="CZ377" i="52"/>
  <c r="CZ375" i="52"/>
  <c r="CZ376" i="52"/>
  <c r="GR36" i="52"/>
  <c r="FF371" i="52"/>
  <c r="FN370" i="52"/>
  <c r="GB148" i="52"/>
  <c r="BN149" i="52"/>
  <c r="BV148" i="52"/>
  <c r="FL222" i="52"/>
  <c r="EF76" i="52"/>
  <c r="DZ78" i="52"/>
  <c r="DZ77" i="52"/>
  <c r="DZ81" i="52"/>
  <c r="DZ79" i="52"/>
  <c r="DZ80" i="52"/>
  <c r="BT36" i="52"/>
  <c r="CL148" i="52"/>
  <c r="CD149" i="52"/>
  <c r="AP148" i="52"/>
  <c r="AH149" i="52"/>
  <c r="EF334" i="52"/>
  <c r="CZ221" i="52"/>
  <c r="J257" i="52"/>
  <c r="GR75" i="52"/>
  <c r="FN332" i="52"/>
  <c r="FF333" i="52"/>
  <c r="BT407" i="52"/>
  <c r="EF371" i="52"/>
  <c r="EF110" i="52"/>
  <c r="DZ36" i="52"/>
  <c r="X148" i="52"/>
  <c r="CZ186" i="52"/>
  <c r="EX75" i="52"/>
  <c r="EP76" i="52"/>
  <c r="R372" i="52"/>
  <c r="Z371" i="52"/>
  <c r="GT147" i="52"/>
  <c r="GT36" i="52" s="1"/>
  <c r="GL148" i="52"/>
  <c r="X409" i="52"/>
  <c r="R411" i="52"/>
  <c r="R410" i="52"/>
  <c r="R414" i="52"/>
  <c r="R413" i="52"/>
  <c r="R412" i="52"/>
  <c r="BV221" i="52"/>
  <c r="BV36" i="52" s="1"/>
  <c r="BN222" i="52"/>
  <c r="AN36" i="52"/>
  <c r="EV111" i="52"/>
  <c r="EP37" i="52"/>
  <c r="GT185" i="52"/>
  <c r="GL186" i="52"/>
  <c r="B258" i="52"/>
  <c r="X258" i="52"/>
  <c r="CD408" i="52"/>
  <c r="CL407" i="52"/>
  <c r="CZ76" i="52"/>
  <c r="CT77" i="52"/>
  <c r="CT78" i="52"/>
  <c r="CT81" i="52"/>
  <c r="CT79" i="52"/>
  <c r="CT80" i="52"/>
  <c r="BV298" i="52"/>
  <c r="BT299" i="52"/>
  <c r="BT300" i="52"/>
  <c r="BT303" i="52"/>
  <c r="BT301" i="52"/>
  <c r="BT302" i="52"/>
  <c r="BD223" i="52"/>
  <c r="EH149" i="52"/>
  <c r="DZ150" i="52"/>
  <c r="BT335" i="52"/>
  <c r="BN336" i="52"/>
  <c r="BN337" i="52"/>
  <c r="BN340" i="52"/>
  <c r="BN338" i="52"/>
  <c r="BN339" i="52"/>
  <c r="GB370" i="52"/>
  <c r="BD110" i="52"/>
  <c r="FL36" i="52"/>
  <c r="BD149" i="52"/>
  <c r="BT259" i="52"/>
  <c r="EF407" i="52"/>
  <c r="EV36" i="52"/>
  <c r="AX36" i="52"/>
  <c r="FL74" i="52"/>
  <c r="FF37" i="52"/>
  <c r="AN295" i="52"/>
  <c r="B295" i="52"/>
  <c r="J221" i="52"/>
  <c r="DP297" i="52"/>
  <c r="CZ258" i="52"/>
  <c r="AP185" i="52"/>
  <c r="AH186" i="52"/>
  <c r="CL334" i="52"/>
  <c r="CD335" i="52"/>
  <c r="EV333" i="52"/>
  <c r="AP409" i="52"/>
  <c r="AN411" i="52"/>
  <c r="AN410" i="52"/>
  <c r="AN414" i="52"/>
  <c r="AN412" i="52"/>
  <c r="AN413" i="52"/>
  <c r="GB259" i="52"/>
  <c r="CJ75" i="52"/>
  <c r="AP223" i="52"/>
  <c r="AH224" i="52"/>
  <c r="AP371" i="52"/>
  <c r="AH372" i="52"/>
  <c r="GT259" i="52"/>
  <c r="GL260" i="52"/>
  <c r="EH259" i="52"/>
  <c r="DZ260" i="52"/>
  <c r="AP112" i="52"/>
  <c r="AH113" i="52"/>
  <c r="DJ409" i="52"/>
  <c r="DR408" i="52"/>
  <c r="AP73" i="52"/>
  <c r="AP36" i="52" s="1"/>
  <c r="AH74" i="52"/>
  <c r="H332" i="52"/>
  <c r="EF184" i="52"/>
  <c r="AX74" i="52"/>
  <c r="BF73" i="52"/>
  <c r="BD333" i="52"/>
  <c r="DP149" i="52"/>
  <c r="B184" i="52"/>
  <c r="X184" i="52"/>
  <c r="FN36" i="52"/>
  <c r="DP221" i="52"/>
  <c r="BF35" i="52"/>
  <c r="X222" i="52"/>
  <c r="GR113" i="52"/>
  <c r="GL114" i="52"/>
  <c r="GL115" i="52"/>
  <c r="GL118" i="52"/>
  <c r="GL116" i="52"/>
  <c r="GL117" i="52"/>
  <c r="H110" i="52"/>
  <c r="R111" i="52"/>
  <c r="Z110" i="52"/>
  <c r="CD111" i="52"/>
  <c r="CL110" i="52"/>
  <c r="CJ184" i="52"/>
  <c r="B370" i="52"/>
  <c r="EF221" i="52"/>
  <c r="CJ221" i="52"/>
  <c r="B221" i="52"/>
  <c r="BD258" i="52"/>
  <c r="CJ296" i="52"/>
  <c r="BF298" i="52"/>
  <c r="BD300" i="52"/>
  <c r="BD299" i="52"/>
  <c r="BD303" i="52"/>
  <c r="BD302" i="52"/>
  <c r="BD301" i="52"/>
  <c r="CJ371" i="52"/>
  <c r="GR409" i="52"/>
  <c r="GL410" i="52"/>
  <c r="GL411" i="52"/>
  <c r="GL414" i="52"/>
  <c r="GL412" i="52"/>
  <c r="GL413" i="52"/>
  <c r="FL296" i="52"/>
  <c r="EX408" i="52"/>
  <c r="EP409" i="52"/>
  <c r="EV186" i="52"/>
  <c r="B110" i="52"/>
  <c r="DR261" i="52"/>
  <c r="DP262" i="52"/>
  <c r="DP263" i="52"/>
  <c r="DP266" i="52"/>
  <c r="DP265" i="52"/>
  <c r="DP264" i="52"/>
  <c r="FN407" i="52"/>
  <c r="FF408" i="52"/>
  <c r="DP76" i="52"/>
  <c r="DJ77" i="52"/>
  <c r="DJ78" i="52"/>
  <c r="DJ81" i="52"/>
  <c r="DJ79" i="52"/>
  <c r="DJ80" i="52"/>
  <c r="BT186" i="52"/>
  <c r="CZ147" i="52"/>
  <c r="CT36" i="52"/>
  <c r="B147" i="52"/>
  <c r="BD187" i="52"/>
  <c r="AX188" i="52"/>
  <c r="AX189" i="52"/>
  <c r="AX192" i="52"/>
  <c r="AX191" i="52"/>
  <c r="AX190" i="52"/>
  <c r="CJ258" i="52"/>
  <c r="BD407" i="52"/>
  <c r="B407" i="52"/>
  <c r="CZ407" i="52"/>
  <c r="EX260" i="52"/>
  <c r="EP261" i="52"/>
  <c r="GB223" i="52"/>
  <c r="EP371" i="52"/>
  <c r="EX370" i="52"/>
  <c r="GB297" i="52"/>
  <c r="DP184" i="52"/>
  <c r="DJ36" i="52"/>
  <c r="GR298" i="52"/>
  <c r="GL300" i="52"/>
  <c r="GL299" i="52"/>
  <c r="GL303" i="52"/>
  <c r="GL302" i="52"/>
  <c r="GL301" i="52"/>
  <c r="AN260" i="52"/>
  <c r="H221" i="52"/>
  <c r="DR333" i="52"/>
  <c r="DJ334" i="52"/>
  <c r="CZ297" i="52"/>
  <c r="FL186" i="52"/>
  <c r="FV37" i="52"/>
  <c r="J72" i="52"/>
  <c r="J35" i="52" s="1"/>
  <c r="Z35" i="52"/>
  <c r="B73" i="52"/>
  <c r="R36" i="52"/>
  <c r="X73" i="52"/>
  <c r="H35" i="52"/>
  <c r="DP334" i="52" l="1"/>
  <c r="CL258" i="52"/>
  <c r="CD259" i="52"/>
  <c r="BF258" i="52"/>
  <c r="AX259" i="52"/>
  <c r="DR221" i="52"/>
  <c r="DJ222" i="52"/>
  <c r="EH184" i="52"/>
  <c r="DZ185" i="52"/>
  <c r="AN372" i="52"/>
  <c r="AH373" i="52"/>
  <c r="AH374" i="52"/>
  <c r="AH377" i="52"/>
  <c r="AH375" i="52"/>
  <c r="AH376" i="52"/>
  <c r="GD259" i="52"/>
  <c r="FV260" i="52"/>
  <c r="DB258" i="52"/>
  <c r="CT259" i="52"/>
  <c r="BN260" i="52"/>
  <c r="BV259" i="52"/>
  <c r="AX224" i="52"/>
  <c r="BF223" i="52"/>
  <c r="GR148" i="52"/>
  <c r="GL37" i="52"/>
  <c r="FL333" i="52"/>
  <c r="GD148" i="52"/>
  <c r="FV149" i="52"/>
  <c r="AN334" i="52"/>
  <c r="Z335" i="52"/>
  <c r="X337" i="52"/>
  <c r="X336" i="52"/>
  <c r="X340" i="52"/>
  <c r="X339" i="52"/>
  <c r="X338" i="52"/>
  <c r="GT224" i="52"/>
  <c r="GR226" i="52"/>
  <c r="GR225" i="52"/>
  <c r="GR229" i="52"/>
  <c r="GR227" i="52"/>
  <c r="GR228" i="52"/>
  <c r="GB407" i="52"/>
  <c r="DP36" i="52"/>
  <c r="BV186" i="52"/>
  <c r="BN187" i="52"/>
  <c r="DR76" i="52"/>
  <c r="DP77" i="52"/>
  <c r="DP78" i="52"/>
  <c r="DP81" i="52"/>
  <c r="DP79" i="52"/>
  <c r="DP80" i="52"/>
  <c r="EH221" i="52"/>
  <c r="DZ222" i="52"/>
  <c r="Z222" i="52"/>
  <c r="R223" i="52"/>
  <c r="EF260" i="52"/>
  <c r="EP334" i="52"/>
  <c r="EX333" i="52"/>
  <c r="AH296" i="52"/>
  <c r="AP295" i="52"/>
  <c r="J295" i="52" s="1"/>
  <c r="H295" i="52"/>
  <c r="H258" i="52"/>
  <c r="Z258" i="52"/>
  <c r="J258" i="52" s="1"/>
  <c r="R259" i="52"/>
  <c r="X372" i="52"/>
  <c r="R373" i="52"/>
  <c r="R374" i="52"/>
  <c r="R377" i="52"/>
  <c r="R376" i="52"/>
  <c r="R375" i="52"/>
  <c r="EH371" i="52"/>
  <c r="DZ372" i="52"/>
  <c r="FN222" i="52"/>
  <c r="FF223" i="52"/>
  <c r="GD37" i="52"/>
  <c r="FN148" i="52"/>
  <c r="FF149" i="52"/>
  <c r="EV296" i="52"/>
  <c r="DP372" i="52"/>
  <c r="DJ373" i="52"/>
  <c r="DJ374" i="52"/>
  <c r="DJ377" i="52"/>
  <c r="DJ375" i="52"/>
  <c r="DJ376" i="52"/>
  <c r="FN186" i="52"/>
  <c r="FF187" i="52"/>
  <c r="EP187" i="52"/>
  <c r="EX186" i="52"/>
  <c r="FN296" i="52"/>
  <c r="FF297" i="52"/>
  <c r="CL371" i="52"/>
  <c r="CD372" i="52"/>
  <c r="CJ111" i="52"/>
  <c r="DR149" i="52"/>
  <c r="DJ150" i="52"/>
  <c r="DP409" i="52"/>
  <c r="DJ411" i="52"/>
  <c r="DJ410" i="52"/>
  <c r="DJ414" i="52"/>
  <c r="DJ412" i="52"/>
  <c r="DJ413" i="52"/>
  <c r="GR260" i="52"/>
  <c r="EV37" i="52"/>
  <c r="BT222" i="52"/>
  <c r="BN37" i="52"/>
  <c r="DB186" i="52"/>
  <c r="CT187" i="52"/>
  <c r="EF36" i="52"/>
  <c r="CZ112" i="52"/>
  <c r="EV261" i="52"/>
  <c r="EP263" i="52"/>
  <c r="EP262" i="52"/>
  <c r="EP266" i="52"/>
  <c r="EP265" i="52"/>
  <c r="EP264" i="52"/>
  <c r="CZ36" i="52"/>
  <c r="GT409" i="52"/>
  <c r="GR411" i="52"/>
  <c r="GR410" i="52"/>
  <c r="GR414" i="52"/>
  <c r="GR412" i="52"/>
  <c r="GR413" i="52"/>
  <c r="BD74" i="52"/>
  <c r="AN74" i="52"/>
  <c r="AH37" i="52"/>
  <c r="DR297" i="52"/>
  <c r="DJ298" i="52"/>
  <c r="EH110" i="52"/>
  <c r="EH36" i="52" s="1"/>
  <c r="DZ111" i="52"/>
  <c r="DB221" i="52"/>
  <c r="CT222" i="52"/>
  <c r="AN149" i="52"/>
  <c r="GR333" i="52"/>
  <c r="B333" i="52"/>
  <c r="EV371" i="52"/>
  <c r="DB147" i="52"/>
  <c r="CT148" i="52"/>
  <c r="H147" i="52"/>
  <c r="FL408" i="52"/>
  <c r="CD76" i="52"/>
  <c r="CL75" i="52"/>
  <c r="AN186" i="52"/>
  <c r="FL37" i="52"/>
  <c r="AX111" i="52"/>
  <c r="AX37" i="52" s="1"/>
  <c r="BF110" i="52"/>
  <c r="BF36" i="52" s="1"/>
  <c r="EF150" i="52"/>
  <c r="DZ152" i="52"/>
  <c r="DZ151" i="52"/>
  <c r="DZ155" i="52"/>
  <c r="DZ153" i="52"/>
  <c r="DZ154" i="52"/>
  <c r="N33" i="53"/>
  <c r="B34" i="53"/>
  <c r="L33" i="53"/>
  <c r="GT371" i="52"/>
  <c r="GL372" i="52"/>
  <c r="FN259" i="52"/>
  <c r="FF260" i="52"/>
  <c r="CD297" i="52"/>
  <c r="CL296" i="52"/>
  <c r="CL184" i="52"/>
  <c r="CL36" i="52" s="1"/>
  <c r="CD185" i="52"/>
  <c r="CD37" i="52" s="1"/>
  <c r="GT113" i="52"/>
  <c r="GR114" i="52"/>
  <c r="GR115" i="52"/>
  <c r="GR118" i="52"/>
  <c r="GR117" i="52"/>
  <c r="GR116" i="52"/>
  <c r="H184" i="52"/>
  <c r="Z184" i="52"/>
  <c r="J184" i="52" s="1"/>
  <c r="R185" i="52"/>
  <c r="AX334" i="52"/>
  <c r="BF333" i="52"/>
  <c r="AN224" i="52"/>
  <c r="AH225" i="52"/>
  <c r="AH226" i="52"/>
  <c r="AH229" i="52"/>
  <c r="AH227" i="52"/>
  <c r="AH228" i="52"/>
  <c r="EP112" i="52"/>
  <c r="EX111" i="52"/>
  <c r="EX37" i="52" s="1"/>
  <c r="Z409" i="52"/>
  <c r="X411" i="52"/>
  <c r="X410" i="52"/>
  <c r="X414" i="52"/>
  <c r="X413" i="52"/>
  <c r="X412" i="52"/>
  <c r="BN408" i="52"/>
  <c r="BV407" i="52"/>
  <c r="EH76" i="52"/>
  <c r="EF78" i="52"/>
  <c r="EF77" i="52"/>
  <c r="EF81" i="52"/>
  <c r="EF80" i="52"/>
  <c r="EF79" i="52"/>
  <c r="BT149" i="52"/>
  <c r="FL371" i="52"/>
  <c r="H333" i="52"/>
  <c r="GB76" i="52"/>
  <c r="FV78" i="52"/>
  <c r="FV77" i="52"/>
  <c r="FV81" i="52"/>
  <c r="FV79" i="52"/>
  <c r="FV80" i="52"/>
  <c r="GB37" i="52"/>
  <c r="AX408" i="52"/>
  <c r="BF407" i="52"/>
  <c r="J407" i="52" s="1"/>
  <c r="EV409" i="52"/>
  <c r="EP411" i="52"/>
  <c r="EP410" i="52"/>
  <c r="EP414" i="52"/>
  <c r="EP412" i="52"/>
  <c r="EP413" i="52"/>
  <c r="CD222" i="52"/>
  <c r="CL221" i="52"/>
  <c r="B111" i="52"/>
  <c r="X111" i="52"/>
  <c r="AN113" i="52"/>
  <c r="AH114" i="52"/>
  <c r="AH115" i="52"/>
  <c r="AH118" i="52"/>
  <c r="AH116" i="52"/>
  <c r="AH117" i="52"/>
  <c r="CJ335" i="52"/>
  <c r="CD336" i="52"/>
  <c r="CD337" i="52"/>
  <c r="CD340" i="52"/>
  <c r="CD338" i="52"/>
  <c r="CD339" i="52"/>
  <c r="FN74" i="52"/>
  <c r="FN37" i="52" s="1"/>
  <c r="FF75" i="52"/>
  <c r="DZ408" i="52"/>
  <c r="EH407" i="52"/>
  <c r="AX150" i="52"/>
  <c r="BF149" i="52"/>
  <c r="DB76" i="52"/>
  <c r="CZ77" i="52"/>
  <c r="CZ78" i="52"/>
  <c r="CZ81" i="52"/>
  <c r="CZ80" i="52"/>
  <c r="CZ79" i="52"/>
  <c r="CJ408" i="52"/>
  <c r="GR186" i="52"/>
  <c r="EV76" i="52"/>
  <c r="EP77" i="52"/>
  <c r="EP78" i="52"/>
  <c r="EP81" i="52"/>
  <c r="EP79" i="52"/>
  <c r="EP80" i="52"/>
  <c r="Z148" i="52"/>
  <c r="J148" i="52" s="1"/>
  <c r="R149" i="52"/>
  <c r="BT76" i="52"/>
  <c r="BN78" i="52"/>
  <c r="BN77" i="52"/>
  <c r="BN81" i="52"/>
  <c r="BN79" i="52"/>
  <c r="BN80" i="52"/>
  <c r="DR184" i="52"/>
  <c r="DJ185" i="52"/>
  <c r="CT298" i="52"/>
  <c r="DB297" i="52"/>
  <c r="AP260" i="52"/>
  <c r="AH261" i="52"/>
  <c r="GT298" i="52"/>
  <c r="GR299" i="52"/>
  <c r="GR300" i="52"/>
  <c r="GR303" i="52"/>
  <c r="GR302" i="52"/>
  <c r="GR301" i="52"/>
  <c r="FV298" i="52"/>
  <c r="GD297" i="52"/>
  <c r="GD223" i="52"/>
  <c r="FV224" i="52"/>
  <c r="DB407" i="52"/>
  <c r="CT408" i="52"/>
  <c r="BF187" i="52"/>
  <c r="BD189" i="52"/>
  <c r="BD188" i="52"/>
  <c r="BD192" i="52"/>
  <c r="BD190" i="52"/>
  <c r="BD191" i="52"/>
  <c r="BD36" i="52"/>
  <c r="FV371" i="52"/>
  <c r="B371" i="52" s="1"/>
  <c r="GD370" i="52"/>
  <c r="BV335" i="52"/>
  <c r="BT336" i="52"/>
  <c r="BT337" i="52"/>
  <c r="BT340" i="52"/>
  <c r="BT338" i="52"/>
  <c r="BT339" i="52"/>
  <c r="GL76" i="52"/>
  <c r="GT75" i="52"/>
  <c r="DZ335" i="52"/>
  <c r="EH334" i="52"/>
  <c r="CJ149" i="52"/>
  <c r="J333" i="52"/>
  <c r="GB112" i="52"/>
  <c r="BN372" i="52"/>
  <c r="BV371" i="52"/>
  <c r="J371" i="52" s="1"/>
  <c r="EF297" i="52"/>
  <c r="H370" i="52"/>
  <c r="B36" i="52"/>
  <c r="R74" i="52"/>
  <c r="Z73" i="52"/>
  <c r="H73" i="52"/>
  <c r="X36" i="52"/>
  <c r="CJ37" i="52" l="1"/>
  <c r="BD37" i="52"/>
  <c r="CZ222" i="52"/>
  <c r="BT37" i="52"/>
  <c r="DR372" i="52"/>
  <c r="DP373" i="52"/>
  <c r="DP374" i="52"/>
  <c r="DP377" i="52"/>
  <c r="DP375" i="52"/>
  <c r="DP376" i="52"/>
  <c r="FV408" i="52"/>
  <c r="GD407" i="52"/>
  <c r="GB149" i="52"/>
  <c r="BT260" i="52"/>
  <c r="GB224" i="52"/>
  <c r="FV226" i="52"/>
  <c r="FV225" i="52"/>
  <c r="FV229" i="52"/>
  <c r="FV227" i="52"/>
  <c r="FV228" i="52"/>
  <c r="CZ298" i="52"/>
  <c r="CT299" i="52"/>
  <c r="CT300" i="52"/>
  <c r="CT303" i="52"/>
  <c r="CT302" i="52"/>
  <c r="CT301" i="52"/>
  <c r="EV112" i="52"/>
  <c r="AP224" i="52"/>
  <c r="AN226" i="52"/>
  <c r="AN225" i="52"/>
  <c r="AN229" i="52"/>
  <c r="AN227" i="52"/>
  <c r="AN228" i="52"/>
  <c r="CJ76" i="52"/>
  <c r="CD77" i="52"/>
  <c r="CD78" i="52"/>
  <c r="CD81" i="52"/>
  <c r="CD79" i="52"/>
  <c r="CD80" i="52"/>
  <c r="CJ372" i="52"/>
  <c r="CD374" i="52"/>
  <c r="CD373" i="52"/>
  <c r="CD377" i="52"/>
  <c r="CD375" i="52"/>
  <c r="CD376" i="52"/>
  <c r="GB260" i="52"/>
  <c r="AP372" i="52"/>
  <c r="AN374" i="52"/>
  <c r="AN373" i="52"/>
  <c r="AN377" i="52"/>
  <c r="AN375" i="52"/>
  <c r="AN376" i="52"/>
  <c r="FV113" i="52"/>
  <c r="GD112" i="52"/>
  <c r="GR76" i="52"/>
  <c r="GL77" i="52"/>
  <c r="GL78" i="52"/>
  <c r="GL81" i="52"/>
  <c r="GL80" i="52"/>
  <c r="GL79" i="52"/>
  <c r="X149" i="52"/>
  <c r="FL75" i="52"/>
  <c r="CL335" i="52"/>
  <c r="CJ337" i="52"/>
  <c r="CJ336" i="52"/>
  <c r="CJ340" i="52"/>
  <c r="CJ339" i="52"/>
  <c r="CJ338" i="52"/>
  <c r="GD76" i="52"/>
  <c r="GB77" i="52"/>
  <c r="GB78" i="52"/>
  <c r="GB81" i="52"/>
  <c r="GB79" i="52"/>
  <c r="GB80" i="52"/>
  <c r="FL260" i="52"/>
  <c r="M34" i="53"/>
  <c r="J34" i="53"/>
  <c r="EH150" i="52"/>
  <c r="EF151" i="52"/>
  <c r="EF152" i="52"/>
  <c r="EF155" i="52"/>
  <c r="EF154" i="52"/>
  <c r="EF153" i="52"/>
  <c r="CT113" i="52"/>
  <c r="DB112" i="52"/>
  <c r="BN223" i="52"/>
  <c r="BV222" i="52"/>
  <c r="BV37" i="52" s="1"/>
  <c r="DR409" i="52"/>
  <c r="DP411" i="52"/>
  <c r="DP410" i="52"/>
  <c r="DP414" i="52"/>
  <c r="DP412" i="52"/>
  <c r="DP413" i="52"/>
  <c r="EV334" i="52"/>
  <c r="EF222" i="52"/>
  <c r="GL149" i="52"/>
  <c r="GT148" i="52"/>
  <c r="GT37" i="52" s="1"/>
  <c r="BD224" i="52"/>
  <c r="AX226" i="52"/>
  <c r="AX225" i="52"/>
  <c r="AX229" i="52"/>
  <c r="AX227" i="52"/>
  <c r="AX228" i="52"/>
  <c r="GB298" i="52"/>
  <c r="FV300" i="52"/>
  <c r="FV299" i="52"/>
  <c r="FV303" i="52"/>
  <c r="FV301" i="52"/>
  <c r="FV302" i="52"/>
  <c r="GT186" i="52"/>
  <c r="GL187" i="52"/>
  <c r="FL187" i="52"/>
  <c r="FF189" i="52"/>
  <c r="FF188" i="52"/>
  <c r="FF192" i="52"/>
  <c r="FF190" i="52"/>
  <c r="FF191" i="52"/>
  <c r="EH260" i="52"/>
  <c r="DZ261" i="52"/>
  <c r="FV38" i="52"/>
  <c r="CZ408" i="52"/>
  <c r="AN261" i="52"/>
  <c r="AH262" i="52"/>
  <c r="AH263" i="52"/>
  <c r="AH266" i="52"/>
  <c r="AH264" i="52"/>
  <c r="AH265" i="52"/>
  <c r="EX76" i="52"/>
  <c r="EV78" i="52"/>
  <c r="EV77" i="52"/>
  <c r="EV81" i="52"/>
  <c r="EV79" i="52"/>
  <c r="EV80" i="52"/>
  <c r="EX409" i="52"/>
  <c r="EV411" i="52"/>
  <c r="EV410" i="52"/>
  <c r="EV414" i="52"/>
  <c r="EV412" i="52"/>
  <c r="EV413" i="52"/>
  <c r="BT408" i="52"/>
  <c r="J110" i="52"/>
  <c r="CZ148" i="52"/>
  <c r="CT37" i="52"/>
  <c r="B148" i="52"/>
  <c r="DP298" i="52"/>
  <c r="DJ300" i="52"/>
  <c r="DJ299" i="52"/>
  <c r="DJ303" i="52"/>
  <c r="DJ301" i="52"/>
  <c r="DJ302" i="52"/>
  <c r="CZ187" i="52"/>
  <c r="CT188" i="52"/>
  <c r="CT189" i="52"/>
  <c r="CT192" i="52"/>
  <c r="CT190" i="52"/>
  <c r="CT191" i="52"/>
  <c r="EF372" i="52"/>
  <c r="DZ373" i="52"/>
  <c r="DZ374" i="52"/>
  <c r="DZ377" i="52"/>
  <c r="DZ375" i="52"/>
  <c r="DZ376" i="52"/>
  <c r="Z372" i="52"/>
  <c r="X374" i="52"/>
  <c r="X373" i="52"/>
  <c r="X377" i="52"/>
  <c r="X375" i="52"/>
  <c r="X376" i="52"/>
  <c r="CZ259" i="52"/>
  <c r="DP185" i="52"/>
  <c r="DJ37" i="52"/>
  <c r="EF408" i="52"/>
  <c r="CJ222" i="52"/>
  <c r="B222" i="52"/>
  <c r="CJ185" i="52"/>
  <c r="AP186" i="52"/>
  <c r="AH187" i="52"/>
  <c r="DB36" i="52"/>
  <c r="GT260" i="52"/>
  <c r="GL261" i="52"/>
  <c r="CL111" i="52"/>
  <c r="CD112" i="52"/>
  <c r="EP297" i="52"/>
  <c r="EP38" i="52" s="1"/>
  <c r="EX296" i="52"/>
  <c r="AP334" i="52"/>
  <c r="AH335" i="52"/>
  <c r="EF185" i="52"/>
  <c r="BD259" i="52"/>
  <c r="BD150" i="52"/>
  <c r="AX152" i="52"/>
  <c r="AX151" i="52"/>
  <c r="AX155" i="52"/>
  <c r="AX153" i="52"/>
  <c r="AX154" i="52"/>
  <c r="B185" i="52"/>
  <c r="X185" i="52"/>
  <c r="AP74" i="52"/>
  <c r="AP37" i="52" s="1"/>
  <c r="AH75" i="52"/>
  <c r="DP150" i="52"/>
  <c r="DJ151" i="52"/>
  <c r="DJ152" i="52"/>
  <c r="DJ155" i="52"/>
  <c r="DJ154" i="52"/>
  <c r="DJ153" i="52"/>
  <c r="CJ259" i="52"/>
  <c r="EF335" i="52"/>
  <c r="DZ336" i="52"/>
  <c r="DZ337" i="52"/>
  <c r="DZ340" i="52"/>
  <c r="DZ338" i="52"/>
  <c r="DZ339" i="52"/>
  <c r="DR36" i="52"/>
  <c r="BV76" i="52"/>
  <c r="BT77" i="52"/>
  <c r="BT78" i="52"/>
  <c r="BT81" i="52"/>
  <c r="BT79" i="52"/>
  <c r="BT80" i="52"/>
  <c r="CD409" i="52"/>
  <c r="CL408" i="52"/>
  <c r="H407" i="52"/>
  <c r="BN150" i="52"/>
  <c r="BV149" i="52"/>
  <c r="BD334" i="52"/>
  <c r="CJ297" i="52"/>
  <c r="AP149" i="52"/>
  <c r="AH150" i="52"/>
  <c r="EF111" i="52"/>
  <c r="DZ37" i="52"/>
  <c r="EX261" i="52"/>
  <c r="EV262" i="52"/>
  <c r="EV263" i="52"/>
  <c r="EV266" i="52"/>
  <c r="EV264" i="52"/>
  <c r="EV265" i="52"/>
  <c r="FL297" i="52"/>
  <c r="EV187" i="52"/>
  <c r="EP188" i="52"/>
  <c r="EP189" i="52"/>
  <c r="EP192" i="52"/>
  <c r="EP190" i="52"/>
  <c r="EP191" i="52"/>
  <c r="FL223" i="52"/>
  <c r="DJ335" i="52"/>
  <c r="DR334" i="52"/>
  <c r="AP113" i="52"/>
  <c r="AN115" i="52"/>
  <c r="AN114" i="52"/>
  <c r="AN118" i="52"/>
  <c r="AN117" i="52"/>
  <c r="AN116" i="52"/>
  <c r="FF372" i="52"/>
  <c r="FN371" i="52"/>
  <c r="GR37" i="52"/>
  <c r="BT372" i="52"/>
  <c r="BN374" i="52"/>
  <c r="BN373" i="52"/>
  <c r="BN377" i="52"/>
  <c r="BN375" i="52"/>
  <c r="BN376" i="52"/>
  <c r="GR372" i="52"/>
  <c r="GL374" i="52"/>
  <c r="GL373" i="52"/>
  <c r="GL377" i="52"/>
  <c r="GL375" i="52"/>
  <c r="GL376" i="52"/>
  <c r="BD111" i="52"/>
  <c r="FF409" i="52"/>
  <c r="FN408" i="52"/>
  <c r="X223" i="52"/>
  <c r="BT187" i="52"/>
  <c r="BN189" i="52"/>
  <c r="BN188" i="52"/>
  <c r="BN192" i="52"/>
  <c r="BN191" i="52"/>
  <c r="BN190" i="52"/>
  <c r="FF334" i="52"/>
  <c r="B334" i="52" s="1"/>
  <c r="FN333" i="52"/>
  <c r="DZ298" i="52"/>
  <c r="EH297" i="52"/>
  <c r="CL149" i="52"/>
  <c r="CD150" i="52"/>
  <c r="GB371" i="52"/>
  <c r="H111" i="52"/>
  <c r="R112" i="52"/>
  <c r="Z111" i="52"/>
  <c r="BD408" i="52"/>
  <c r="B408" i="52"/>
  <c r="EX371" i="52"/>
  <c r="EP372" i="52"/>
  <c r="GL334" i="52"/>
  <c r="GT333" i="52"/>
  <c r="AN37" i="52"/>
  <c r="BF74" i="52"/>
  <c r="AX75" i="52"/>
  <c r="FL149" i="52"/>
  <c r="B259" i="52"/>
  <c r="X259" i="52"/>
  <c r="AN296" i="52"/>
  <c r="B296" i="52"/>
  <c r="J222" i="52"/>
  <c r="DP222" i="52"/>
  <c r="H36" i="52"/>
  <c r="J73" i="52"/>
  <c r="J36" i="52" s="1"/>
  <c r="Z36" i="52"/>
  <c r="B74" i="52"/>
  <c r="X74" i="52"/>
  <c r="R37" i="52"/>
  <c r="EV38" i="52" l="1"/>
  <c r="GD224" i="52"/>
  <c r="GB226" i="52"/>
  <c r="GB225" i="52"/>
  <c r="GB229" i="52"/>
  <c r="GB228" i="52"/>
  <c r="GB227" i="52"/>
  <c r="AH297" i="52"/>
  <c r="AP296" i="52"/>
  <c r="J296" i="52" s="1"/>
  <c r="H296" i="52"/>
  <c r="FN297" i="52"/>
  <c r="FF298" i="52"/>
  <c r="CL259" i="52"/>
  <c r="CD260" i="52"/>
  <c r="DP37" i="52"/>
  <c r="EF261" i="52"/>
  <c r="DZ262" i="52"/>
  <c r="DZ263" i="52"/>
  <c r="DZ266" i="52"/>
  <c r="DZ264" i="52"/>
  <c r="DZ265" i="52"/>
  <c r="FN187" i="52"/>
  <c r="FL189" i="52"/>
  <c r="FL188" i="52"/>
  <c r="FL192" i="52"/>
  <c r="FL191" i="52"/>
  <c r="FL190" i="52"/>
  <c r="EX334" i="52"/>
  <c r="EP335" i="52"/>
  <c r="EF298" i="52"/>
  <c r="DZ299" i="52"/>
  <c r="DZ300" i="52"/>
  <c r="DZ303" i="52"/>
  <c r="DZ301" i="52"/>
  <c r="DZ302" i="52"/>
  <c r="DR185" i="52"/>
  <c r="DJ186" i="52"/>
  <c r="DB148" i="52"/>
  <c r="CT149" i="52"/>
  <c r="H148" i="52"/>
  <c r="FF150" i="52"/>
  <c r="FN149" i="52"/>
  <c r="X112" i="52"/>
  <c r="CJ150" i="52"/>
  <c r="CD152" i="52"/>
  <c r="CD151" i="52"/>
  <c r="CD155" i="52"/>
  <c r="CD153" i="52"/>
  <c r="CD154" i="52"/>
  <c r="DP335" i="52"/>
  <c r="DJ337" i="52"/>
  <c r="DJ336" i="52"/>
  <c r="DJ340" i="52"/>
  <c r="DJ338" i="52"/>
  <c r="DJ339" i="52"/>
  <c r="EF37" i="52"/>
  <c r="BF334" i="52"/>
  <c r="AX335" i="52"/>
  <c r="AX260" i="52"/>
  <c r="BF259" i="52"/>
  <c r="GB113" i="52"/>
  <c r="FV115" i="52"/>
  <c r="FV114" i="52"/>
  <c r="FV118" i="52"/>
  <c r="FV117" i="52"/>
  <c r="FV116" i="52"/>
  <c r="DB298" i="52"/>
  <c r="CZ299" i="52"/>
  <c r="CZ300" i="52"/>
  <c r="CZ303" i="52"/>
  <c r="CZ302" i="52"/>
  <c r="CZ301" i="52"/>
  <c r="DR222" i="52"/>
  <c r="DJ223" i="52"/>
  <c r="GD149" i="52"/>
  <c r="GD38" i="52" s="1"/>
  <c r="FV150" i="52"/>
  <c r="R224" i="52"/>
  <c r="Z223" i="52"/>
  <c r="FL409" i="52"/>
  <c r="FF410" i="52"/>
  <c r="FF411" i="52"/>
  <c r="FF414" i="52"/>
  <c r="FF412" i="52"/>
  <c r="FF413" i="52"/>
  <c r="AN335" i="52"/>
  <c r="AH337" i="52"/>
  <c r="AH336" i="52"/>
  <c r="AH340" i="52"/>
  <c r="AH339" i="52"/>
  <c r="AH338" i="52"/>
  <c r="CL185" i="52"/>
  <c r="CL37" i="52" s="1"/>
  <c r="CD186" i="52"/>
  <c r="DR298" i="52"/>
  <c r="DP299" i="52"/>
  <c r="DP300" i="52"/>
  <c r="DP303" i="52"/>
  <c r="DP301" i="52"/>
  <c r="DP302" i="52"/>
  <c r="BF224" i="52"/>
  <c r="BD225" i="52"/>
  <c r="BD226" i="52"/>
  <c r="BD229" i="52"/>
  <c r="BD227" i="52"/>
  <c r="BD228" i="52"/>
  <c r="CZ113" i="52"/>
  <c r="CT115" i="52"/>
  <c r="CT114" i="52"/>
  <c r="CT118" i="52"/>
  <c r="CT116" i="52"/>
  <c r="CT117" i="52"/>
  <c r="FF261" i="52"/>
  <c r="FN260" i="52"/>
  <c r="R150" i="52"/>
  <c r="Z149" i="52"/>
  <c r="J149" i="52" s="1"/>
  <c r="EP113" i="52"/>
  <c r="EX112" i="52"/>
  <c r="EX38" i="52" s="1"/>
  <c r="BF408" i="52"/>
  <c r="AX409" i="52"/>
  <c r="BV372" i="52"/>
  <c r="BT373" i="52"/>
  <c r="BT374" i="52"/>
  <c r="BT377" i="52"/>
  <c r="BT375" i="52"/>
  <c r="BT376" i="52"/>
  <c r="EX187" i="52"/>
  <c r="EV189" i="52"/>
  <c r="EV188" i="52"/>
  <c r="EV192" i="52"/>
  <c r="EV190" i="52"/>
  <c r="EV191" i="52"/>
  <c r="CT409" i="52"/>
  <c r="DB408" i="52"/>
  <c r="GR187" i="52"/>
  <c r="GL188" i="52"/>
  <c r="GL189" i="52"/>
  <c r="GL192" i="52"/>
  <c r="GL190" i="52"/>
  <c r="GL191" i="52"/>
  <c r="EH222" i="52"/>
  <c r="DZ223" i="52"/>
  <c r="GT76" i="52"/>
  <c r="GR77" i="52"/>
  <c r="GR78" i="52"/>
  <c r="GR81" i="52"/>
  <c r="GR79" i="52"/>
  <c r="GR80" i="52"/>
  <c r="CL372" i="52"/>
  <c r="CJ374" i="52"/>
  <c r="CJ373" i="52"/>
  <c r="CJ377" i="52"/>
  <c r="CJ376" i="52"/>
  <c r="CJ375" i="52"/>
  <c r="DB222" i="52"/>
  <c r="CT223" i="52"/>
  <c r="AN150" i="52"/>
  <c r="AH152" i="52"/>
  <c r="AH151" i="52"/>
  <c r="AH155" i="52"/>
  <c r="AH154" i="52"/>
  <c r="AH153" i="52"/>
  <c r="DR150" i="52"/>
  <c r="DP152" i="52"/>
  <c r="DP151" i="52"/>
  <c r="DP155" i="52"/>
  <c r="DP153" i="52"/>
  <c r="DP154" i="52"/>
  <c r="CJ112" i="52"/>
  <c r="FN223" i="52"/>
  <c r="FF224" i="52"/>
  <c r="DZ112" i="52"/>
  <c r="EH111" i="52"/>
  <c r="EH37" i="52" s="1"/>
  <c r="EH185" i="52"/>
  <c r="DZ186" i="52"/>
  <c r="J334" i="52"/>
  <c r="EH408" i="52"/>
  <c r="DZ409" i="52"/>
  <c r="CT260" i="52"/>
  <c r="DB259" i="52"/>
  <c r="J372" i="52"/>
  <c r="DB187" i="52"/>
  <c r="CZ189" i="52"/>
  <c r="CZ188" i="52"/>
  <c r="CZ192" i="52"/>
  <c r="CZ190" i="52"/>
  <c r="CZ191" i="52"/>
  <c r="GB38" i="52"/>
  <c r="GD298" i="52"/>
  <c r="GB299" i="52"/>
  <c r="GB300" i="52"/>
  <c r="GB303" i="52"/>
  <c r="GB301" i="52"/>
  <c r="GB302" i="52"/>
  <c r="FV261" i="52"/>
  <c r="GD260" i="52"/>
  <c r="BV260" i="52"/>
  <c r="BN261" i="52"/>
  <c r="GB408" i="52"/>
  <c r="H408" i="52" s="1"/>
  <c r="CL222" i="52"/>
  <c r="CD223" i="52"/>
  <c r="CD38" i="52" s="1"/>
  <c r="H222" i="52"/>
  <c r="BV408" i="52"/>
  <c r="BN409" i="52"/>
  <c r="H259" i="52"/>
  <c r="Z259" i="52"/>
  <c r="J259" i="52" s="1"/>
  <c r="R260" i="52"/>
  <c r="EV372" i="52"/>
  <c r="EP374" i="52"/>
  <c r="EP373" i="52"/>
  <c r="EP377" i="52"/>
  <c r="EP376" i="52"/>
  <c r="EP375" i="52"/>
  <c r="FV372" i="52"/>
  <c r="GD371" i="52"/>
  <c r="FL334" i="52"/>
  <c r="H334" i="52" s="1"/>
  <c r="BV187" i="52"/>
  <c r="BT189" i="52"/>
  <c r="BT188" i="52"/>
  <c r="BT192" i="52"/>
  <c r="BT191" i="52"/>
  <c r="BT190" i="52"/>
  <c r="GT372" i="52"/>
  <c r="GR373" i="52"/>
  <c r="GR374" i="52"/>
  <c r="GR377" i="52"/>
  <c r="GR375" i="52"/>
  <c r="GR376" i="52"/>
  <c r="FL372" i="52"/>
  <c r="FF374" i="52"/>
  <c r="FF373" i="52"/>
  <c r="FF377" i="52"/>
  <c r="FF376" i="52"/>
  <c r="FF375" i="52"/>
  <c r="CL297" i="52"/>
  <c r="CD298" i="52"/>
  <c r="BT150" i="52"/>
  <c r="BN151" i="52"/>
  <c r="BN152" i="52"/>
  <c r="BN155" i="52"/>
  <c r="BN154" i="52"/>
  <c r="BN153" i="52"/>
  <c r="CJ409" i="52"/>
  <c r="CD411" i="52"/>
  <c r="CD410" i="52"/>
  <c r="CD414" i="52"/>
  <c r="CD413" i="52"/>
  <c r="CD412" i="52"/>
  <c r="EH335" i="52"/>
  <c r="EF337" i="52"/>
  <c r="EF336" i="52"/>
  <c r="EF340" i="52"/>
  <c r="EF338" i="52"/>
  <c r="EF339" i="52"/>
  <c r="AN75" i="52"/>
  <c r="AH38" i="52"/>
  <c r="H185" i="52"/>
  <c r="R186" i="52"/>
  <c r="Z185" i="52"/>
  <c r="J185" i="52" s="1"/>
  <c r="BF150" i="52"/>
  <c r="BD151" i="52"/>
  <c r="BD152" i="52"/>
  <c r="BD155" i="52"/>
  <c r="BD153" i="52"/>
  <c r="BD154" i="52"/>
  <c r="EV297" i="52"/>
  <c r="AN187" i="52"/>
  <c r="AH188" i="52"/>
  <c r="AH189" i="52"/>
  <c r="AH192" i="52"/>
  <c r="AH190" i="52"/>
  <c r="AH191" i="52"/>
  <c r="EH372" i="52"/>
  <c r="EF374" i="52"/>
  <c r="EF373" i="52"/>
  <c r="EF377" i="52"/>
  <c r="EF375" i="52"/>
  <c r="EF376" i="52"/>
  <c r="L34" i="53"/>
  <c r="B35" i="53"/>
  <c r="N34" i="53"/>
  <c r="FF38" i="52"/>
  <c r="CL76" i="52"/>
  <c r="CJ78" i="52"/>
  <c r="CJ77" i="52"/>
  <c r="CJ81" i="52"/>
  <c r="CJ79" i="52"/>
  <c r="CJ80" i="52"/>
  <c r="GR334" i="52"/>
  <c r="BD75" i="52"/>
  <c r="BF111" i="52"/>
  <c r="J111" i="52" s="1"/>
  <c r="AX112" i="52"/>
  <c r="GR261" i="52"/>
  <c r="GL262" i="52"/>
  <c r="GL263" i="52"/>
  <c r="GL266" i="52"/>
  <c r="GL264" i="52"/>
  <c r="GL265" i="52"/>
  <c r="CZ37" i="52"/>
  <c r="AP261" i="52"/>
  <c r="AN262" i="52"/>
  <c r="AN263" i="52"/>
  <c r="AN266" i="52"/>
  <c r="AN264" i="52"/>
  <c r="AN265" i="52"/>
  <c r="GR149" i="52"/>
  <c r="GL38" i="52"/>
  <c r="BT223" i="52"/>
  <c r="BN38" i="52"/>
  <c r="FF76" i="52"/>
  <c r="FN75" i="52"/>
  <c r="FN38" i="52" s="1"/>
  <c r="H371" i="52"/>
  <c r="B372" i="52"/>
  <c r="X37" i="52"/>
  <c r="R75" i="52"/>
  <c r="H74" i="52"/>
  <c r="Z74" i="52"/>
  <c r="B37" i="52"/>
  <c r="CJ38" i="52" l="1"/>
  <c r="GR38" i="52"/>
  <c r="BD112" i="52"/>
  <c r="AP187" i="52"/>
  <c r="AN189" i="52"/>
  <c r="AN188" i="52"/>
  <c r="AN192" i="52"/>
  <c r="AN190" i="52"/>
  <c r="AN191" i="52"/>
  <c r="B186" i="52"/>
  <c r="X186" i="52"/>
  <c r="CJ298" i="52"/>
  <c r="CD300" i="52"/>
  <c r="CD299" i="52"/>
  <c r="CD303" i="52"/>
  <c r="CD301" i="52"/>
  <c r="CD302" i="52"/>
  <c r="AP335" i="52"/>
  <c r="AN337" i="52"/>
  <c r="AN336" i="52"/>
  <c r="AN340" i="52"/>
  <c r="AN338" i="52"/>
  <c r="AN339" i="52"/>
  <c r="DP223" i="52"/>
  <c r="DR335" i="52"/>
  <c r="DP337" i="52"/>
  <c r="DP336" i="52"/>
  <c r="DP340" i="52"/>
  <c r="DP339" i="52"/>
  <c r="DP338" i="52"/>
  <c r="EV335" i="52"/>
  <c r="EP336" i="52"/>
  <c r="EP337" i="52"/>
  <c r="EP340" i="52"/>
  <c r="EP338" i="52"/>
  <c r="EP339" i="52"/>
  <c r="EH261" i="52"/>
  <c r="EF262" i="52"/>
  <c r="EF263" i="52"/>
  <c r="EF266" i="52"/>
  <c r="EF264" i="52"/>
  <c r="EF265" i="52"/>
  <c r="AN297" i="52"/>
  <c r="B297" i="52"/>
  <c r="FN372" i="52"/>
  <c r="FL374" i="52"/>
  <c r="FL373" i="52"/>
  <c r="FL377" i="52"/>
  <c r="FL375" i="52"/>
  <c r="FL376" i="52"/>
  <c r="BT261" i="52"/>
  <c r="BN262" i="52"/>
  <c r="BN263" i="52"/>
  <c r="BN266" i="52"/>
  <c r="BN265" i="52"/>
  <c r="BN264" i="52"/>
  <c r="CZ260" i="52"/>
  <c r="EF186" i="52"/>
  <c r="AP150" i="52"/>
  <c r="AN152" i="52"/>
  <c r="AN151" i="52"/>
  <c r="AN155" i="52"/>
  <c r="AN153" i="52"/>
  <c r="AN154" i="52"/>
  <c r="CZ223" i="52"/>
  <c r="CZ409" i="52"/>
  <c r="CT411" i="52"/>
  <c r="CT410" i="52"/>
  <c r="CT414" i="52"/>
  <c r="CT412" i="52"/>
  <c r="CT413" i="52"/>
  <c r="FL150" i="52"/>
  <c r="FF152" i="52"/>
  <c r="FF151" i="52"/>
  <c r="FF155" i="52"/>
  <c r="FF154" i="52"/>
  <c r="FF153" i="52"/>
  <c r="FF335" i="52"/>
  <c r="FN334" i="52"/>
  <c r="EF223" i="52"/>
  <c r="EV113" i="52"/>
  <c r="EP114" i="52"/>
  <c r="EP115" i="52"/>
  <c r="EP118" i="52"/>
  <c r="EP116" i="52"/>
  <c r="EP117" i="52"/>
  <c r="DP186" i="52"/>
  <c r="DJ38" i="52"/>
  <c r="CJ260" i="52"/>
  <c r="BF37" i="52"/>
  <c r="BT38" i="52"/>
  <c r="CJ223" i="52"/>
  <c r="B223" i="52"/>
  <c r="EF112" i="52"/>
  <c r="DZ38" i="52"/>
  <c r="CL112" i="52"/>
  <c r="CD113" i="52"/>
  <c r="GT187" i="52"/>
  <c r="GR189" i="52"/>
  <c r="GR188" i="52"/>
  <c r="GR192" i="52"/>
  <c r="GR190" i="52"/>
  <c r="GR191" i="52"/>
  <c r="BD409" i="52"/>
  <c r="AX411" i="52"/>
  <c r="AX410" i="52"/>
  <c r="AX414" i="52"/>
  <c r="AX413" i="52"/>
  <c r="AX412" i="52"/>
  <c r="GB150" i="52"/>
  <c r="FV151" i="52"/>
  <c r="FV152" i="52"/>
  <c r="FV155" i="52"/>
  <c r="FV153" i="52"/>
  <c r="FV154" i="52"/>
  <c r="B373" i="52"/>
  <c r="B374" i="52"/>
  <c r="B377" i="52"/>
  <c r="B376" i="52"/>
  <c r="B375" i="52"/>
  <c r="BN224" i="52"/>
  <c r="BV223" i="52"/>
  <c r="BV38" i="52" s="1"/>
  <c r="GT334" i="52"/>
  <c r="GL335" i="52"/>
  <c r="EP298" i="52"/>
  <c r="EP39" i="52" s="1"/>
  <c r="EX297" i="52"/>
  <c r="FV409" i="52"/>
  <c r="B409" i="52" s="1"/>
  <c r="GD408" i="52"/>
  <c r="EF409" i="52"/>
  <c r="DZ411" i="52"/>
  <c r="DZ410" i="52"/>
  <c r="DZ414" i="52"/>
  <c r="DZ412" i="52"/>
  <c r="DZ413" i="52"/>
  <c r="J408" i="52"/>
  <c r="DB113" i="52"/>
  <c r="CZ114" i="52"/>
  <c r="CZ115" i="52"/>
  <c r="CZ118" i="52"/>
  <c r="CZ116" i="52"/>
  <c r="CZ117" i="52"/>
  <c r="X224" i="52"/>
  <c r="R226" i="52"/>
  <c r="R225" i="52"/>
  <c r="R229" i="52"/>
  <c r="R228" i="52"/>
  <c r="R227" i="52"/>
  <c r="BD335" i="52"/>
  <c r="AX337" i="52"/>
  <c r="AX336" i="52"/>
  <c r="AX340" i="52"/>
  <c r="AX339" i="52"/>
  <c r="AX338" i="52"/>
  <c r="H112" i="52"/>
  <c r="Z112" i="52"/>
  <c r="R113" i="52"/>
  <c r="DR37" i="52"/>
  <c r="EH298" i="52"/>
  <c r="EF299" i="52"/>
  <c r="EF300" i="52"/>
  <c r="EF303" i="52"/>
  <c r="EF302" i="52"/>
  <c r="EF301" i="52"/>
  <c r="GT261" i="52"/>
  <c r="GR263" i="52"/>
  <c r="GR262" i="52"/>
  <c r="GR266" i="52"/>
  <c r="GR264" i="52"/>
  <c r="GR265" i="52"/>
  <c r="FL38" i="52"/>
  <c r="FF43" i="52"/>
  <c r="AN38" i="52"/>
  <c r="CL409" i="52"/>
  <c r="CJ410" i="52"/>
  <c r="CJ411" i="52"/>
  <c r="CJ414" i="52"/>
  <c r="CJ412" i="52"/>
  <c r="CJ413" i="52"/>
  <c r="BV150" i="52"/>
  <c r="BT151" i="52"/>
  <c r="BT152" i="52"/>
  <c r="BT155" i="52"/>
  <c r="BT153" i="52"/>
  <c r="BT154" i="52"/>
  <c r="EX372" i="52"/>
  <c r="EV374" i="52"/>
  <c r="EV373" i="52"/>
  <c r="EV377" i="52"/>
  <c r="EV375" i="52"/>
  <c r="EV376" i="52"/>
  <c r="FL261" i="52"/>
  <c r="FF262" i="52"/>
  <c r="FF263" i="52"/>
  <c r="FF266" i="52"/>
  <c r="FF264" i="52"/>
  <c r="FF265" i="52"/>
  <c r="CJ186" i="52"/>
  <c r="H223" i="52"/>
  <c r="GD113" i="52"/>
  <c r="GB115" i="52"/>
  <c r="GB114" i="52"/>
  <c r="GB118" i="52"/>
  <c r="GB117" i="52"/>
  <c r="GB116" i="52"/>
  <c r="B112" i="52"/>
  <c r="CZ149" i="52"/>
  <c r="CT38" i="52"/>
  <c r="B149" i="52"/>
  <c r="GT149" i="52"/>
  <c r="GT38" i="52" s="1"/>
  <c r="GL150" i="52"/>
  <c r="BF75" i="52"/>
  <c r="AX76" i="52"/>
  <c r="AP75" i="52"/>
  <c r="AP38" i="52" s="1"/>
  <c r="AH76" i="52"/>
  <c r="FL224" i="52"/>
  <c r="FF225" i="52"/>
  <c r="FF226" i="52"/>
  <c r="FF229" i="52"/>
  <c r="FF228" i="52"/>
  <c r="FF227" i="52"/>
  <c r="X150" i="52"/>
  <c r="R151" i="52"/>
  <c r="R152" i="52"/>
  <c r="R155" i="52"/>
  <c r="R153" i="52"/>
  <c r="R154" i="52"/>
  <c r="FN409" i="52"/>
  <c r="FL411" i="52"/>
  <c r="FL410" i="52"/>
  <c r="FL414" i="52"/>
  <c r="FL413" i="52"/>
  <c r="FL412" i="52"/>
  <c r="FV39" i="52"/>
  <c r="BD260" i="52"/>
  <c r="DB37" i="52"/>
  <c r="FL76" i="52"/>
  <c r="FF39" i="52"/>
  <c r="FF42" i="52" s="1"/>
  <c r="FF78" i="52"/>
  <c r="FF77" i="52"/>
  <c r="FF81" i="52"/>
  <c r="FF79" i="52"/>
  <c r="FF80" i="52"/>
  <c r="AX38" i="52"/>
  <c r="M35" i="53"/>
  <c r="J35" i="53"/>
  <c r="GB372" i="52"/>
  <c r="FV373" i="52"/>
  <c r="FV374" i="52"/>
  <c r="FV377" i="52"/>
  <c r="FV375" i="52"/>
  <c r="FV376" i="52"/>
  <c r="B260" i="52"/>
  <c r="X260" i="52"/>
  <c r="BT409" i="52"/>
  <c r="BN410" i="52"/>
  <c r="BN411" i="52"/>
  <c r="BN414" i="52"/>
  <c r="BN413" i="52"/>
  <c r="BN412" i="52"/>
  <c r="GB261" i="52"/>
  <c r="FV263" i="52"/>
  <c r="FV262" i="52"/>
  <c r="FV266" i="52"/>
  <c r="FV264" i="52"/>
  <c r="FV265" i="52"/>
  <c r="CL150" i="52"/>
  <c r="CJ152" i="52"/>
  <c r="CJ151" i="52"/>
  <c r="CJ155" i="52"/>
  <c r="CJ154" i="52"/>
  <c r="CJ153" i="52"/>
  <c r="FL298" i="52"/>
  <c r="FF299" i="52"/>
  <c r="FF300" i="52"/>
  <c r="FF303" i="52"/>
  <c r="FF301" i="52"/>
  <c r="FF302" i="52"/>
  <c r="J74" i="52"/>
  <c r="J37" i="52" s="1"/>
  <c r="Z37" i="52"/>
  <c r="H37" i="52"/>
  <c r="B75" i="52"/>
  <c r="R38" i="52"/>
  <c r="X75" i="52"/>
  <c r="B410" i="52" l="1"/>
  <c r="B411" i="52"/>
  <c r="B414" i="52"/>
  <c r="B412" i="52"/>
  <c r="B413" i="52"/>
  <c r="EV39" i="52"/>
  <c r="EP40" i="52"/>
  <c r="EP41" i="52"/>
  <c r="EP44" i="52"/>
  <c r="EP43" i="52"/>
  <c r="EP42" i="52"/>
  <c r="BD38" i="52"/>
  <c r="CD261" i="52"/>
  <c r="CL260" i="52"/>
  <c r="GD261" i="52"/>
  <c r="GB262" i="52"/>
  <c r="GB263" i="52"/>
  <c r="GB266" i="52"/>
  <c r="GB265" i="52"/>
  <c r="GB264" i="52"/>
  <c r="FN76" i="52"/>
  <c r="FN39" i="52" s="1"/>
  <c r="FL77" i="52"/>
  <c r="FL78" i="52"/>
  <c r="FL81" i="52"/>
  <c r="FL80" i="52"/>
  <c r="FL79" i="52"/>
  <c r="AH39" i="52"/>
  <c r="AN76" i="52"/>
  <c r="AH77" i="52"/>
  <c r="AH78" i="52"/>
  <c r="AH81" i="52"/>
  <c r="AH80" i="52"/>
  <c r="AH79" i="52"/>
  <c r="CZ38" i="52"/>
  <c r="CT224" i="52"/>
  <c r="DB223" i="52"/>
  <c r="EX335" i="52"/>
  <c r="EV336" i="52"/>
  <c r="EV337" i="52"/>
  <c r="EV340" i="52"/>
  <c r="EV339" i="52"/>
  <c r="EV338" i="52"/>
  <c r="CT150" i="52"/>
  <c r="DB149" i="52"/>
  <c r="DB38" i="52" s="1"/>
  <c r="H149" i="52"/>
  <c r="CJ113" i="52"/>
  <c r="CD115" i="52"/>
  <c r="CD114" i="52"/>
  <c r="CD118" i="52"/>
  <c r="CD116" i="52"/>
  <c r="CD117" i="52"/>
  <c r="DZ224" i="52"/>
  <c r="EH223" i="52"/>
  <c r="AP297" i="52"/>
  <c r="J297" i="52" s="1"/>
  <c r="AH298" i="52"/>
  <c r="H297" i="52"/>
  <c r="CL298" i="52"/>
  <c r="CJ299" i="52"/>
  <c r="CJ300" i="52"/>
  <c r="CJ303" i="52"/>
  <c r="CJ301" i="52"/>
  <c r="CJ302" i="52"/>
  <c r="BF112" i="52"/>
  <c r="AX113" i="52"/>
  <c r="GD372" i="52"/>
  <c r="GB374" i="52"/>
  <c r="GB373" i="52"/>
  <c r="GB377" i="52"/>
  <c r="H372" i="52"/>
  <c r="GB375" i="52"/>
  <c r="GB376" i="52"/>
  <c r="GR150" i="52"/>
  <c r="GL151" i="52"/>
  <c r="GL152" i="52"/>
  <c r="GL155" i="52"/>
  <c r="GL39" i="52"/>
  <c r="GL154" i="52"/>
  <c r="GL153" i="52"/>
  <c r="GB409" i="52"/>
  <c r="FV411" i="52"/>
  <c r="FV410" i="52"/>
  <c r="FV414" i="52"/>
  <c r="FV412" i="52"/>
  <c r="FV413" i="52"/>
  <c r="BT224" i="52"/>
  <c r="BN225" i="52"/>
  <c r="BN226" i="52"/>
  <c r="BN229" i="52"/>
  <c r="BN228" i="52"/>
  <c r="BN227" i="52"/>
  <c r="BN39" i="52"/>
  <c r="DZ187" i="52"/>
  <c r="EH186" i="52"/>
  <c r="FN298" i="52"/>
  <c r="FL300" i="52"/>
  <c r="FL299" i="52"/>
  <c r="FL303" i="52"/>
  <c r="FL301" i="52"/>
  <c r="FL302" i="52"/>
  <c r="Z150" i="52"/>
  <c r="J150" i="52" s="1"/>
  <c r="X151" i="52"/>
  <c r="X152" i="52"/>
  <c r="X155" i="52"/>
  <c r="X154" i="52"/>
  <c r="X153" i="52"/>
  <c r="GR335" i="52"/>
  <c r="GL337" i="52"/>
  <c r="GL336" i="52"/>
  <c r="GL340" i="52"/>
  <c r="GL338" i="52"/>
  <c r="GL339" i="52"/>
  <c r="CL223" i="52"/>
  <c r="CD224" i="52"/>
  <c r="FL335" i="52"/>
  <c r="FF337" i="52"/>
  <c r="FF336" i="52"/>
  <c r="FF340" i="52"/>
  <c r="B335" i="52"/>
  <c r="FF338" i="52"/>
  <c r="FF339" i="52"/>
  <c r="DB409" i="52"/>
  <c r="CZ411" i="52"/>
  <c r="CZ410" i="52"/>
  <c r="CZ414" i="52"/>
  <c r="CZ412" i="52"/>
  <c r="CZ413" i="52"/>
  <c r="AX261" i="52"/>
  <c r="BF260" i="52"/>
  <c r="BF38" i="52" s="1"/>
  <c r="FN224" i="52"/>
  <c r="FL226" i="52"/>
  <c r="FL225" i="52"/>
  <c r="FL229" i="52"/>
  <c r="FL227" i="52"/>
  <c r="FL228" i="52"/>
  <c r="BD76" i="52"/>
  <c r="AX77" i="52"/>
  <c r="AX78" i="52"/>
  <c r="AX81" i="52"/>
  <c r="AX79" i="52"/>
  <c r="AX80" i="52"/>
  <c r="FN261" i="52"/>
  <c r="FL263" i="52"/>
  <c r="FL262" i="52"/>
  <c r="FL266" i="52"/>
  <c r="FL265" i="52"/>
  <c r="FL264" i="52"/>
  <c r="GD150" i="52"/>
  <c r="GD39" i="52" s="1"/>
  <c r="GB151" i="52"/>
  <c r="GB152" i="52"/>
  <c r="GB155" i="52"/>
  <c r="GB153" i="52"/>
  <c r="GB154" i="52"/>
  <c r="DP38" i="52"/>
  <c r="FN150" i="52"/>
  <c r="FL151" i="52"/>
  <c r="FL152" i="52"/>
  <c r="FL155" i="52"/>
  <c r="FL153" i="52"/>
  <c r="FL154" i="52"/>
  <c r="H186" i="52"/>
  <c r="R187" i="52"/>
  <c r="Z186" i="52"/>
  <c r="J186" i="52" s="1"/>
  <c r="H260" i="52"/>
  <c r="Z260" i="52"/>
  <c r="R261" i="52"/>
  <c r="CL186" i="52"/>
  <c r="CL38" i="52" s="1"/>
  <c r="CD187" i="52"/>
  <c r="CD39" i="52" s="1"/>
  <c r="X113" i="52"/>
  <c r="R114" i="52"/>
  <c r="R115" i="52"/>
  <c r="R118" i="52"/>
  <c r="R116" i="52"/>
  <c r="R117" i="52"/>
  <c r="Z224" i="52"/>
  <c r="X225" i="52"/>
  <c r="X226" i="52"/>
  <c r="X229" i="52"/>
  <c r="X227" i="52"/>
  <c r="X228" i="52"/>
  <c r="EH409" i="52"/>
  <c r="EF410" i="52"/>
  <c r="EF411" i="52"/>
  <c r="EF414" i="52"/>
  <c r="EF412" i="52"/>
  <c r="EF413" i="52"/>
  <c r="BF409" i="52"/>
  <c r="BD411" i="52"/>
  <c r="BD410" i="52"/>
  <c r="BD414" i="52"/>
  <c r="H409" i="52"/>
  <c r="BD413" i="52"/>
  <c r="BD412" i="52"/>
  <c r="EF38" i="52"/>
  <c r="DR186" i="52"/>
  <c r="DJ187" i="52"/>
  <c r="EX113" i="52"/>
  <c r="EX39" i="52" s="1"/>
  <c r="EV114" i="52"/>
  <c r="EV115" i="52"/>
  <c r="EV118" i="52"/>
  <c r="EV116" i="52"/>
  <c r="EV117" i="52"/>
  <c r="DR223" i="52"/>
  <c r="DJ224" i="52"/>
  <c r="EV298" i="52"/>
  <c r="EP299" i="52"/>
  <c r="EP300" i="52"/>
  <c r="EP303" i="52"/>
  <c r="EP301" i="52"/>
  <c r="EP302" i="52"/>
  <c r="BV409" i="52"/>
  <c r="BT410" i="52"/>
  <c r="BT411" i="52"/>
  <c r="BT414" i="52"/>
  <c r="BT413" i="52"/>
  <c r="BT412" i="52"/>
  <c r="N35" i="53"/>
  <c r="B36" i="53"/>
  <c r="L35" i="53"/>
  <c r="FL39" i="52"/>
  <c r="FL42" i="52" s="1"/>
  <c r="FF41" i="52"/>
  <c r="FF40" i="52"/>
  <c r="FF44" i="52"/>
  <c r="GB39" i="52"/>
  <c r="FV40" i="52"/>
  <c r="FV41" i="52"/>
  <c r="FV44" i="52"/>
  <c r="FV43" i="52"/>
  <c r="FV42" i="52"/>
  <c r="J112" i="52"/>
  <c r="BF335" i="52"/>
  <c r="J335" i="52" s="1"/>
  <c r="BD336" i="52"/>
  <c r="BD337" i="52"/>
  <c r="BD340" i="52"/>
  <c r="BD338" i="52"/>
  <c r="BD339" i="52"/>
  <c r="J223" i="52"/>
  <c r="DZ113" i="52"/>
  <c r="EH112" i="52"/>
  <c r="EH38" i="52" s="1"/>
  <c r="DB260" i="52"/>
  <c r="CT261" i="52"/>
  <c r="BV261" i="52"/>
  <c r="BT262" i="52"/>
  <c r="BT263" i="52"/>
  <c r="BT266" i="52"/>
  <c r="BT265" i="52"/>
  <c r="BT264" i="52"/>
  <c r="H75" i="52"/>
  <c r="Z75" i="52"/>
  <c r="R76" i="52"/>
  <c r="X38" i="52"/>
  <c r="B38" i="52"/>
  <c r="CJ39" i="52" l="1"/>
  <c r="CD40" i="52"/>
  <c r="CD41" i="52"/>
  <c r="CD44" i="52"/>
  <c r="CD43" i="52"/>
  <c r="CD42" i="52"/>
  <c r="B261" i="52"/>
  <c r="X261" i="52"/>
  <c r="R263" i="52"/>
  <c r="R262" i="52"/>
  <c r="R266" i="52"/>
  <c r="R264" i="52"/>
  <c r="R265" i="52"/>
  <c r="DP224" i="52"/>
  <c r="DJ226" i="52"/>
  <c r="DJ225" i="52"/>
  <c r="DJ229" i="52"/>
  <c r="DJ228" i="52"/>
  <c r="DJ227" i="52"/>
  <c r="Z113" i="52"/>
  <c r="X114" i="52"/>
  <c r="X115" i="52"/>
  <c r="X118" i="52"/>
  <c r="X116" i="52"/>
  <c r="X117" i="52"/>
  <c r="J260" i="52"/>
  <c r="BD261" i="52"/>
  <c r="AX262" i="52"/>
  <c r="AX263" i="52"/>
  <c r="AX266" i="52"/>
  <c r="AX264" i="52"/>
  <c r="AX265" i="52"/>
  <c r="CL113" i="52"/>
  <c r="CJ114" i="52"/>
  <c r="CJ115" i="52"/>
  <c r="CJ118" i="52"/>
  <c r="CJ116" i="52"/>
  <c r="CJ117" i="52"/>
  <c r="EF113" i="52"/>
  <c r="DZ115" i="52"/>
  <c r="DZ114" i="52"/>
  <c r="DZ118" i="52"/>
  <c r="DZ39" i="52"/>
  <c r="DZ116" i="52"/>
  <c r="DZ117" i="52"/>
  <c r="EX298" i="52"/>
  <c r="EV300" i="52"/>
  <c r="EV299" i="52"/>
  <c r="EV303" i="52"/>
  <c r="EV301" i="52"/>
  <c r="EV302" i="52"/>
  <c r="EF187" i="52"/>
  <c r="DZ189" i="52"/>
  <c r="DZ188" i="52"/>
  <c r="DZ192" i="52"/>
  <c r="DZ191" i="52"/>
  <c r="DZ190" i="52"/>
  <c r="CZ150" i="52"/>
  <c r="CT151" i="52"/>
  <c r="CT152" i="52"/>
  <c r="CT155" i="52"/>
  <c r="CT39" i="52"/>
  <c r="CT154" i="52"/>
  <c r="B150" i="52"/>
  <c r="CT153" i="52"/>
  <c r="AN39" i="52"/>
  <c r="AH41" i="52"/>
  <c r="AH40" i="52"/>
  <c r="AH44" i="52"/>
  <c r="AH42" i="52"/>
  <c r="AH43" i="52"/>
  <c r="AP76" i="52"/>
  <c r="AP39" i="52" s="1"/>
  <c r="AN78" i="52"/>
  <c r="AN77" i="52"/>
  <c r="AN81" i="52"/>
  <c r="AN79" i="52"/>
  <c r="AN80" i="52"/>
  <c r="CZ261" i="52"/>
  <c r="CT262" i="52"/>
  <c r="CT263" i="52"/>
  <c r="CT266" i="52"/>
  <c r="CT264" i="52"/>
  <c r="CT265" i="52"/>
  <c r="M36" i="53"/>
  <c r="J36" i="53"/>
  <c r="B37" i="53"/>
  <c r="J37" i="53" s="1"/>
  <c r="B38" i="53"/>
  <c r="B41" i="53"/>
  <c r="B39" i="53"/>
  <c r="B40" i="53"/>
  <c r="J409" i="52"/>
  <c r="B113" i="52"/>
  <c r="FN335" i="52"/>
  <c r="FL337" i="52"/>
  <c r="FL336" i="52"/>
  <c r="FL340" i="52"/>
  <c r="FL339" i="52"/>
  <c r="FL338" i="52"/>
  <c r="GD409" i="52"/>
  <c r="GB411" i="52"/>
  <c r="GB410" i="52"/>
  <c r="GB414" i="52"/>
  <c r="GB412" i="52"/>
  <c r="GB413" i="52"/>
  <c r="GR39" i="52"/>
  <c r="GL41" i="52"/>
  <c r="GL40" i="52"/>
  <c r="GL44" i="52"/>
  <c r="GL43" i="52"/>
  <c r="GL42" i="52"/>
  <c r="H374" i="52"/>
  <c r="H373" i="52"/>
  <c r="H377" i="52"/>
  <c r="H376" i="52"/>
  <c r="H375" i="52"/>
  <c r="BD113" i="52"/>
  <c r="H113" i="52" s="1"/>
  <c r="AX114" i="52"/>
  <c r="AX115" i="52"/>
  <c r="AX118" i="52"/>
  <c r="AX117" i="52"/>
  <c r="AX116" i="52"/>
  <c r="GB40" i="52"/>
  <c r="GB41" i="52"/>
  <c r="GB44" i="52"/>
  <c r="GB42" i="52"/>
  <c r="GB43" i="52"/>
  <c r="AX39" i="52"/>
  <c r="BV224" i="52"/>
  <c r="BV39" i="52" s="1"/>
  <c r="BT226" i="52"/>
  <c r="BT225" i="52"/>
  <c r="BT229" i="52"/>
  <c r="BT228" i="52"/>
  <c r="BT227" i="52"/>
  <c r="FL40" i="52"/>
  <c r="FL41" i="52"/>
  <c r="FL44" i="52"/>
  <c r="FL43" i="52"/>
  <c r="DP187" i="52"/>
  <c r="DJ188" i="52"/>
  <c r="DJ189" i="52"/>
  <c r="DJ192" i="52"/>
  <c r="DJ39" i="52"/>
  <c r="DJ191" i="52"/>
  <c r="DJ190" i="52"/>
  <c r="BF76" i="52"/>
  <c r="BD78" i="52"/>
  <c r="BD77" i="52"/>
  <c r="BD81" i="52"/>
  <c r="BD79" i="52"/>
  <c r="BD80" i="52"/>
  <c r="BT39" i="52"/>
  <c r="BN41" i="52"/>
  <c r="BN40" i="52"/>
  <c r="BN44" i="52"/>
  <c r="BN43" i="52"/>
  <c r="BN42" i="52"/>
  <c r="EF224" i="52"/>
  <c r="DZ225" i="52"/>
  <c r="DZ226" i="52"/>
  <c r="DZ229" i="52"/>
  <c r="DZ227" i="52"/>
  <c r="DZ228" i="52"/>
  <c r="CJ261" i="52"/>
  <c r="CD263" i="52"/>
  <c r="CD262" i="52"/>
  <c r="CD266" i="52"/>
  <c r="CD264" i="52"/>
  <c r="CD265" i="52"/>
  <c r="EV40" i="52"/>
  <c r="EV41" i="52"/>
  <c r="EV44" i="52"/>
  <c r="EV42" i="52"/>
  <c r="EV43" i="52"/>
  <c r="DR38" i="52"/>
  <c r="H410" i="52"/>
  <c r="H411" i="52"/>
  <c r="H414" i="52"/>
  <c r="H413" i="52"/>
  <c r="H412" i="52"/>
  <c r="CJ187" i="52"/>
  <c r="CD189" i="52"/>
  <c r="CD188" i="52"/>
  <c r="CD192" i="52"/>
  <c r="CD191" i="52"/>
  <c r="CD190" i="52"/>
  <c r="B187" i="52"/>
  <c r="X187" i="52"/>
  <c r="R188" i="52"/>
  <c r="R189" i="52"/>
  <c r="R192" i="52"/>
  <c r="R190" i="52"/>
  <c r="R191" i="52"/>
  <c r="B337" i="52"/>
  <c r="B336" i="52"/>
  <c r="B340" i="52"/>
  <c r="B338" i="52"/>
  <c r="B339" i="52"/>
  <c r="CZ224" i="52"/>
  <c r="CT225" i="52"/>
  <c r="CT226" i="52"/>
  <c r="CT229" i="52"/>
  <c r="CT227" i="52"/>
  <c r="CT228" i="52"/>
  <c r="CJ224" i="52"/>
  <c r="CD226" i="52"/>
  <c r="CD225" i="52"/>
  <c r="CD229" i="52"/>
  <c r="CD228" i="52"/>
  <c r="CD227" i="52"/>
  <c r="B224" i="52"/>
  <c r="GT335" i="52"/>
  <c r="GR336" i="52"/>
  <c r="GR337" i="52"/>
  <c r="GR340" i="52"/>
  <c r="GR338" i="52"/>
  <c r="GR339" i="52"/>
  <c r="GT150" i="52"/>
  <c r="GT39" i="52" s="1"/>
  <c r="GR151" i="52"/>
  <c r="GR152" i="52"/>
  <c r="GR155" i="52"/>
  <c r="GR154" i="52"/>
  <c r="GR153" i="52"/>
  <c r="AN298" i="52"/>
  <c r="AH300" i="52"/>
  <c r="AH299" i="52"/>
  <c r="AH303" i="52"/>
  <c r="B298" i="52"/>
  <c r="AH301" i="52"/>
  <c r="AH302" i="52"/>
  <c r="H335" i="52"/>
  <c r="R39" i="52"/>
  <c r="B76" i="52"/>
  <c r="X76" i="52"/>
  <c r="R79" i="52"/>
  <c r="R80" i="52"/>
  <c r="R77" i="52"/>
  <c r="R78" i="52"/>
  <c r="R81" i="52"/>
  <c r="H38" i="52"/>
  <c r="Z38" i="52"/>
  <c r="J75" i="52"/>
  <c r="J38" i="52" s="1"/>
  <c r="H114" i="52" l="1"/>
  <c r="H115" i="52"/>
  <c r="H118" i="52"/>
  <c r="H116" i="52"/>
  <c r="H117" i="52"/>
  <c r="B299" i="52"/>
  <c r="B300" i="52"/>
  <c r="B303" i="52"/>
  <c r="B301" i="52"/>
  <c r="B302" i="52"/>
  <c r="EH224" i="52"/>
  <c r="EF226" i="52"/>
  <c r="EF225" i="52"/>
  <c r="EF229" i="52"/>
  <c r="EF227" i="52"/>
  <c r="EF228" i="52"/>
  <c r="GR40" i="52"/>
  <c r="GR41" i="52"/>
  <c r="GR44" i="52"/>
  <c r="GR42" i="52"/>
  <c r="GR43" i="52"/>
  <c r="DB261" i="52"/>
  <c r="CZ263" i="52"/>
  <c r="CZ262" i="52"/>
  <c r="CZ266" i="52"/>
  <c r="CZ265" i="52"/>
  <c r="CZ264" i="52"/>
  <c r="B262" i="52"/>
  <c r="B263" i="52"/>
  <c r="B266" i="52"/>
  <c r="B264" i="52"/>
  <c r="B265" i="52"/>
  <c r="H187" i="52"/>
  <c r="Z187" i="52"/>
  <c r="J187" i="52" s="1"/>
  <c r="X189" i="52"/>
  <c r="X188" i="52"/>
  <c r="X192" i="52"/>
  <c r="X190" i="52"/>
  <c r="X191" i="52"/>
  <c r="CL187" i="52"/>
  <c r="CJ189" i="52"/>
  <c r="CJ188" i="52"/>
  <c r="CJ192" i="52"/>
  <c r="CJ191" i="52"/>
  <c r="CJ190" i="52"/>
  <c r="DP39" i="52"/>
  <c r="DJ41" i="52"/>
  <c r="DJ40" i="52"/>
  <c r="DJ44" i="52"/>
  <c r="DJ42" i="52"/>
  <c r="DJ43" i="52"/>
  <c r="N36" i="53"/>
  <c r="L36" i="53"/>
  <c r="B151" i="52"/>
  <c r="B152" i="52"/>
  <c r="B155" i="52"/>
  <c r="B153" i="52"/>
  <c r="B154" i="52"/>
  <c r="J224" i="52"/>
  <c r="DB224" i="52"/>
  <c r="CZ225" i="52"/>
  <c r="CZ226" i="52"/>
  <c r="CZ229" i="52"/>
  <c r="CZ228" i="52"/>
  <c r="CZ227" i="52"/>
  <c r="B115" i="52"/>
  <c r="B114" i="52"/>
  <c r="B118" i="52"/>
  <c r="B117" i="52"/>
  <c r="B116" i="52"/>
  <c r="CL224" i="52"/>
  <c r="CJ225" i="52"/>
  <c r="CJ226" i="52"/>
  <c r="CJ229" i="52"/>
  <c r="CJ227" i="52"/>
  <c r="CJ228" i="52"/>
  <c r="H224" i="52"/>
  <c r="B189" i="52"/>
  <c r="B188" i="52"/>
  <c r="B192" i="52"/>
  <c r="B190" i="52"/>
  <c r="B191" i="52"/>
  <c r="BF113" i="52"/>
  <c r="BD114" i="52"/>
  <c r="BD115" i="52"/>
  <c r="BD118" i="52"/>
  <c r="BD117" i="52"/>
  <c r="BD116" i="52"/>
  <c r="CZ39" i="52"/>
  <c r="CT41" i="52"/>
  <c r="CT40" i="52"/>
  <c r="CT44" i="52"/>
  <c r="CT42" i="52"/>
  <c r="CT43" i="52"/>
  <c r="B226" i="52"/>
  <c r="B225" i="52"/>
  <c r="B229" i="52"/>
  <c r="B228" i="52"/>
  <c r="B227" i="52"/>
  <c r="M40" i="53"/>
  <c r="J40" i="53"/>
  <c r="N40" i="53" s="1"/>
  <c r="EH113" i="52"/>
  <c r="EF114" i="52"/>
  <c r="EF115" i="52"/>
  <c r="EF118" i="52"/>
  <c r="EF117" i="52"/>
  <c r="EF116" i="52"/>
  <c r="H337" i="52"/>
  <c r="H336" i="52"/>
  <c r="H340" i="52"/>
  <c r="H339" i="52"/>
  <c r="H338" i="52"/>
  <c r="DR187" i="52"/>
  <c r="DP188" i="52"/>
  <c r="DP189" i="52"/>
  <c r="DP192" i="52"/>
  <c r="DP190" i="52"/>
  <c r="DP191" i="52"/>
  <c r="J39" i="53"/>
  <c r="N39" i="53" s="1"/>
  <c r="M39" i="53"/>
  <c r="CL261" i="52"/>
  <c r="CJ263" i="52"/>
  <c r="CJ262" i="52"/>
  <c r="CJ266" i="52"/>
  <c r="CJ264" i="52"/>
  <c r="CJ265" i="52"/>
  <c r="BT41" i="52"/>
  <c r="BT40" i="52"/>
  <c r="BT44" i="52"/>
  <c r="BT42" i="52"/>
  <c r="BT43" i="52"/>
  <c r="BD39" i="52"/>
  <c r="AX41" i="52"/>
  <c r="AX40" i="52"/>
  <c r="AX44" i="52"/>
  <c r="AX42" i="52"/>
  <c r="AX43" i="52"/>
  <c r="M41" i="53"/>
  <c r="J41" i="53"/>
  <c r="N41" i="53" s="1"/>
  <c r="BF261" i="52"/>
  <c r="BF39" i="52" s="1"/>
  <c r="BD263" i="52"/>
  <c r="BD262" i="52"/>
  <c r="BD266" i="52"/>
  <c r="BD264" i="52"/>
  <c r="BD265" i="52"/>
  <c r="J113" i="52"/>
  <c r="CJ41" i="52"/>
  <c r="CJ40" i="52"/>
  <c r="CJ44" i="52"/>
  <c r="CJ43" i="52"/>
  <c r="CJ42" i="52"/>
  <c r="AP298" i="52"/>
  <c r="J298" i="52" s="1"/>
  <c r="AN300" i="52"/>
  <c r="AN299" i="52"/>
  <c r="AN303" i="52"/>
  <c r="H298" i="52"/>
  <c r="AN301" i="52"/>
  <c r="AN302" i="52"/>
  <c r="M38" i="53"/>
  <c r="J38" i="53"/>
  <c r="N38" i="53" s="1"/>
  <c r="AN40" i="52"/>
  <c r="AN41" i="52"/>
  <c r="AN44" i="52"/>
  <c r="AN42" i="52"/>
  <c r="AN43" i="52"/>
  <c r="DB150" i="52"/>
  <c r="DB39" i="52" s="1"/>
  <c r="CZ151" i="52"/>
  <c r="CZ152" i="52"/>
  <c r="CZ155" i="52"/>
  <c r="CZ154" i="52"/>
  <c r="H150" i="52"/>
  <c r="CZ153" i="52"/>
  <c r="EH187" i="52"/>
  <c r="EF188" i="52"/>
  <c r="EF189" i="52"/>
  <c r="EF192" i="52"/>
  <c r="EF191" i="52"/>
  <c r="EF190" i="52"/>
  <c r="EF39" i="52"/>
  <c r="DZ40" i="52"/>
  <c r="DZ41" i="52"/>
  <c r="DZ44" i="52"/>
  <c r="DZ42" i="52"/>
  <c r="DZ43" i="52"/>
  <c r="CL39" i="52"/>
  <c r="DR224" i="52"/>
  <c r="DP225" i="52"/>
  <c r="DP226" i="52"/>
  <c r="DP229" i="52"/>
  <c r="DP227" i="52"/>
  <c r="DP228" i="52"/>
  <c r="H261" i="52"/>
  <c r="Z261" i="52"/>
  <c r="J261" i="52" s="1"/>
  <c r="X262" i="52"/>
  <c r="X263" i="52"/>
  <c r="X266" i="52"/>
  <c r="X265" i="52"/>
  <c r="X264" i="52"/>
  <c r="H76" i="52"/>
  <c r="Z76" i="52"/>
  <c r="X79" i="52"/>
  <c r="X81" i="52"/>
  <c r="X80" i="52"/>
  <c r="X78" i="52"/>
  <c r="X77" i="52"/>
  <c r="B39" i="52"/>
  <c r="B80" i="52"/>
  <c r="B81" i="52"/>
  <c r="B79" i="52"/>
  <c r="B78" i="52"/>
  <c r="B77" i="52"/>
  <c r="X39" i="52"/>
  <c r="R40" i="52"/>
  <c r="R43" i="52"/>
  <c r="R42" i="52"/>
  <c r="R41" i="52"/>
  <c r="R44" i="52"/>
  <c r="H263" i="52" l="1"/>
  <c r="H262" i="52"/>
  <c r="H266" i="52"/>
  <c r="H264" i="52"/>
  <c r="H265" i="52"/>
  <c r="H152" i="52"/>
  <c r="H151" i="52"/>
  <c r="H155" i="52"/>
  <c r="H153" i="52"/>
  <c r="H154" i="52"/>
  <c r="EH39" i="52"/>
  <c r="H299" i="52"/>
  <c r="H300" i="52"/>
  <c r="H303" i="52"/>
  <c r="H302" i="52"/>
  <c r="H301" i="52"/>
  <c r="H188" i="52"/>
  <c r="H189" i="52"/>
  <c r="H192" i="52"/>
  <c r="H191" i="52"/>
  <c r="H190" i="52"/>
  <c r="DP40" i="52"/>
  <c r="DP41" i="52"/>
  <c r="DP44" i="52"/>
  <c r="DP43" i="52"/>
  <c r="DP42" i="52"/>
  <c r="DR39" i="52"/>
  <c r="BD40" i="52"/>
  <c r="BD41" i="52"/>
  <c r="BD44" i="52"/>
  <c r="BD43" i="52"/>
  <c r="BD42" i="52"/>
  <c r="H226" i="52"/>
  <c r="H225" i="52"/>
  <c r="H229" i="52"/>
  <c r="H228" i="52"/>
  <c r="H227" i="52"/>
  <c r="EF40" i="52"/>
  <c r="EF41" i="52"/>
  <c r="EF44" i="52"/>
  <c r="EF42" i="52"/>
  <c r="EF43" i="52"/>
  <c r="CZ40" i="52"/>
  <c r="CZ41" i="52"/>
  <c r="CZ44" i="52"/>
  <c r="CZ43" i="52"/>
  <c r="CZ42" i="52"/>
  <c r="X41" i="52"/>
  <c r="X40" i="52"/>
  <c r="X42" i="52"/>
  <c r="X43" i="52"/>
  <c r="X44" i="52"/>
  <c r="Z39" i="52"/>
  <c r="J76" i="52"/>
  <c r="J39" i="52" s="1"/>
  <c r="H39" i="52"/>
  <c r="B44" i="52"/>
  <c r="B40" i="52"/>
  <c r="B43" i="52"/>
  <c r="B42" i="52"/>
  <c r="B41" i="52"/>
  <c r="H79" i="52"/>
  <c r="H80" i="52"/>
  <c r="H81" i="52"/>
  <c r="H78" i="52"/>
  <c r="H77" i="52"/>
  <c r="H41" i="52" l="1"/>
  <c r="H40" i="52"/>
  <c r="H43" i="52"/>
  <c r="H42" i="52"/>
  <c r="H44" i="5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<sst xmlns="http://schemas.openxmlformats.org/spreadsheetml/2006/main" count="23979" uniqueCount="1645">
  <si>
    <t>Go to index</t>
  </si>
  <si>
    <t>Recurring or Preloan Examination</t>
  </si>
  <si>
    <t>Example Company</t>
  </si>
  <si>
    <t>123 Wherever Street</t>
  </si>
  <si>
    <t>City, ST  Zip</t>
  </si>
  <si>
    <t>Lead Examiner:</t>
  </si>
  <si>
    <t>Lead Examiner</t>
  </si>
  <si>
    <t>Examiner:</t>
  </si>
  <si>
    <t>Examiner</t>
  </si>
  <si>
    <t>Lender</t>
  </si>
  <si>
    <t>Enter Lender</t>
  </si>
  <si>
    <t>Contact at Lender</t>
  </si>
  <si>
    <t>Draft Submitted to A/E:</t>
  </si>
  <si>
    <t>mm/dd/yy</t>
  </si>
  <si>
    <t>Final Report:</t>
  </si>
  <si>
    <t>EXAM DATES:</t>
  </si>
  <si>
    <t>CONTACT AT COMPANY:</t>
  </si>
  <si>
    <t>PRIOR EXAM DATES:</t>
  </si>
  <si>
    <t>CONTACT E MAIL</t>
  </si>
  <si>
    <t>REPORT SUBMITTED TO A/E:</t>
  </si>
  <si>
    <t>EXPERTISE / COOPERATION:</t>
  </si>
  <si>
    <t>BOOKS CLOSED THROUGH:</t>
  </si>
  <si>
    <t>NUMBER OF GENERAL LEDGERS:</t>
  </si>
  <si>
    <t>COLLATERAL ANALYZED THROUGH:</t>
  </si>
  <si>
    <t>NUMBER OF A/R AGINGS:</t>
  </si>
  <si>
    <t>CONDITION OF BOOKS:</t>
  </si>
  <si>
    <t>NUMBER OF COMPANIES/BORROWERS:</t>
  </si>
  <si>
    <t>DATE FACILITY CLOSED:</t>
  </si>
  <si>
    <t>DATE FACILITY MATURES:</t>
  </si>
  <si>
    <t>A/E Scope Modifications</t>
  </si>
  <si>
    <t>No issues</t>
  </si>
  <si>
    <t>Minor issues &amp; discussion points</t>
  </si>
  <si>
    <t>Significant findings</t>
  </si>
  <si>
    <t>I N D E X    O F    W O R K P A P E R S</t>
  </si>
  <si>
    <t>Workpaper</t>
  </si>
  <si>
    <t>Prepared</t>
  </si>
  <si>
    <t>Number</t>
  </si>
  <si>
    <t>Description</t>
  </si>
  <si>
    <t>Completed?</t>
  </si>
  <si>
    <t>Notes</t>
  </si>
  <si>
    <t>By</t>
  </si>
  <si>
    <t>Section X</t>
  </si>
  <si>
    <t>Executive Summary</t>
  </si>
  <si>
    <t>X1</t>
  </si>
  <si>
    <t>Report Cover Page</t>
  </si>
  <si>
    <t>No</t>
  </si>
  <si>
    <t>X2</t>
  </si>
  <si>
    <t>Index</t>
  </si>
  <si>
    <t>X3</t>
  </si>
  <si>
    <t>Background &amp; Significant Findings</t>
  </si>
  <si>
    <t>X4</t>
  </si>
  <si>
    <t>Significant Findings - Continued</t>
  </si>
  <si>
    <t>X5</t>
  </si>
  <si>
    <t>X6</t>
  </si>
  <si>
    <t>Discussion - Continued</t>
  </si>
  <si>
    <t>Section AR</t>
  </si>
  <si>
    <t>Receivables</t>
  </si>
  <si>
    <t>AR1</t>
  </si>
  <si>
    <t>Receivables Cover Sheet</t>
  </si>
  <si>
    <t>AR2</t>
  </si>
  <si>
    <t>Matrix</t>
  </si>
  <si>
    <t>AR3</t>
  </si>
  <si>
    <t>Outsourced Billing and Collection</t>
  </si>
  <si>
    <t>AR4a</t>
  </si>
  <si>
    <t>Borrowing Base - Hospital</t>
  </si>
  <si>
    <t>AR4b</t>
  </si>
  <si>
    <t>Liquidity Factors</t>
  </si>
  <si>
    <t>AR5</t>
  </si>
  <si>
    <t>Current Month Financial Class Aging</t>
  </si>
  <si>
    <t>AR6</t>
  </si>
  <si>
    <t>Accounts Receivable Aging Trend</t>
  </si>
  <si>
    <t>AR7</t>
  </si>
  <si>
    <t>Accounts Receivable Aging Trend with Unbilled</t>
  </si>
  <si>
    <t>AR8</t>
  </si>
  <si>
    <t>Facility Aging Trend</t>
  </si>
  <si>
    <t>AR9</t>
  </si>
  <si>
    <t>Financial Class Aging Trend</t>
  </si>
  <si>
    <t>AR10</t>
  </si>
  <si>
    <t>Census</t>
  </si>
  <si>
    <t>AR10a</t>
  </si>
  <si>
    <t>Alternative IP Census</t>
  </si>
  <si>
    <t>AR10b</t>
  </si>
  <si>
    <t>Outpatient Visits</t>
  </si>
  <si>
    <t>AR11</t>
  </si>
  <si>
    <t>Payor Concentration</t>
  </si>
  <si>
    <t>AR12</t>
  </si>
  <si>
    <t>Eligible Payor Concentration</t>
  </si>
  <si>
    <t>AR13</t>
  </si>
  <si>
    <t>A/R Reconciliation</t>
  </si>
  <si>
    <t>AR14</t>
  </si>
  <si>
    <t>AR14a</t>
  </si>
  <si>
    <t>Rollforward/ Accts Rec Statistics - C/A at billing</t>
  </si>
  <si>
    <t>AR15</t>
  </si>
  <si>
    <t>Revenue Reconciliation</t>
  </si>
  <si>
    <t>AR15a</t>
  </si>
  <si>
    <t>Revenue Validation</t>
  </si>
  <si>
    <t>AR17</t>
  </si>
  <si>
    <t>Accounts Receivable Testwork Summary</t>
  </si>
  <si>
    <t>AR18</t>
  </si>
  <si>
    <t>Static Pool - IP or Part One</t>
  </si>
  <si>
    <t>AR18a</t>
  </si>
  <si>
    <t>Static Pool - IP or Part One with up to 3 payments</t>
  </si>
  <si>
    <t>AR19</t>
  </si>
  <si>
    <t>Static Pool - OP or Part Two</t>
  </si>
  <si>
    <t>AR19a</t>
  </si>
  <si>
    <t>Static Pool - OP or Part Two with up to 3 payments</t>
  </si>
  <si>
    <t>AR21</t>
  </si>
  <si>
    <t>Credit Testing</t>
  </si>
  <si>
    <t>AR22</t>
  </si>
  <si>
    <t>Combined Remittance Analysis</t>
  </si>
  <si>
    <t>AR23</t>
  </si>
  <si>
    <t>Payor Mapping Review</t>
  </si>
  <si>
    <t>AR24</t>
  </si>
  <si>
    <t>Past Due Review</t>
  </si>
  <si>
    <t>rarely used, usually hidden</t>
  </si>
  <si>
    <t>AR25</t>
  </si>
  <si>
    <t>Other Receivable Analysis</t>
  </si>
  <si>
    <t>Section CSH</t>
  </si>
  <si>
    <t>Cash</t>
  </si>
  <si>
    <t>CSH1</t>
  </si>
  <si>
    <t>Cash Cover Sheet</t>
  </si>
  <si>
    <t>CSH2</t>
  </si>
  <si>
    <t>Bank Accounts</t>
  </si>
  <si>
    <t>CSH3</t>
  </si>
  <si>
    <t>Lockbox Analysis</t>
  </si>
  <si>
    <t>CSH4</t>
  </si>
  <si>
    <t>Operating Account</t>
  </si>
  <si>
    <t>CSH5</t>
  </si>
  <si>
    <t>Outstanding Checks</t>
  </si>
  <si>
    <t>CSH6</t>
  </si>
  <si>
    <t>Held Checks</t>
  </si>
  <si>
    <t>CSH7</t>
  </si>
  <si>
    <t>Cleared Checks</t>
  </si>
  <si>
    <t>CSH8</t>
  </si>
  <si>
    <t>Bank Reconciliations</t>
  </si>
  <si>
    <t>CSH9</t>
  </si>
  <si>
    <t>Disbursements Analysis</t>
  </si>
  <si>
    <t>Section PAY</t>
  </si>
  <si>
    <t>Accounts Payable</t>
  </si>
  <si>
    <t>PAY1</t>
  </si>
  <si>
    <t>Accounts Payable Cover Sheet</t>
  </si>
  <si>
    <t>PAY2</t>
  </si>
  <si>
    <t>Accounts Payable Spreads</t>
  </si>
  <si>
    <t>PAY3</t>
  </si>
  <si>
    <t>Accounts Payable Top Vendor Balances</t>
  </si>
  <si>
    <t>PAY4</t>
  </si>
  <si>
    <t>Past Due Payables</t>
  </si>
  <si>
    <t>PAY5</t>
  </si>
  <si>
    <t>Loan Reconciliation</t>
  </si>
  <si>
    <t>PAY6</t>
  </si>
  <si>
    <t>Accounts Payable Reconciliation</t>
  </si>
  <si>
    <t>PAY7</t>
  </si>
  <si>
    <t>Accrued Expense Reconciliation</t>
  </si>
  <si>
    <t>PAY8</t>
  </si>
  <si>
    <t>Accounts Payable Monthly Agings</t>
  </si>
  <si>
    <t>Section TAX</t>
  </si>
  <si>
    <t>Taxes</t>
  </si>
  <si>
    <t>TAX1</t>
  </si>
  <si>
    <t>Tax Cover Sheet</t>
  </si>
  <si>
    <t>TAX2</t>
  </si>
  <si>
    <t>Federal Payroll Tax</t>
  </si>
  <si>
    <t>TAX3</t>
  </si>
  <si>
    <t>State Payroll Tax</t>
  </si>
  <si>
    <t>TAX4</t>
  </si>
  <si>
    <t>Property Tax</t>
  </si>
  <si>
    <t>TAX5</t>
  </si>
  <si>
    <t>Other Taxes</t>
  </si>
  <si>
    <t>TAX6</t>
  </si>
  <si>
    <t>California Hospital Quality Assurance Fees</t>
  </si>
  <si>
    <t>Section MSC</t>
  </si>
  <si>
    <t>Miscellaneous</t>
  </si>
  <si>
    <t>MSC1</t>
  </si>
  <si>
    <t>Miscellaneous Cover Sheet</t>
  </si>
  <si>
    <t>MSC2</t>
  </si>
  <si>
    <t>Cost Reports</t>
  </si>
  <si>
    <t>MSC3</t>
  </si>
  <si>
    <t>RAC Reviews</t>
  </si>
  <si>
    <t>MSC4</t>
  </si>
  <si>
    <t>Other Third Party Liabilities</t>
  </si>
  <si>
    <t>MSC5</t>
  </si>
  <si>
    <t>Licenses and Accreditations</t>
  </si>
  <si>
    <t>MSC6</t>
  </si>
  <si>
    <t>Insurance</t>
  </si>
  <si>
    <t>MSC7</t>
  </si>
  <si>
    <t>SNF Surveys</t>
  </si>
  <si>
    <t>MSC8</t>
  </si>
  <si>
    <t>EBITDA Testing</t>
  </si>
  <si>
    <t>MSC9</t>
  </si>
  <si>
    <t>Revenue &amp; Expense Testing</t>
  </si>
  <si>
    <t>Section INV</t>
  </si>
  <si>
    <t>Inventory</t>
  </si>
  <si>
    <t>INV1</t>
  </si>
  <si>
    <t>Inventory Cover Sheet</t>
  </si>
  <si>
    <t>INV2</t>
  </si>
  <si>
    <t>Inventory Reconciliation</t>
  </si>
  <si>
    <t>INV3</t>
  </si>
  <si>
    <t>Inventory Valuation (BB)</t>
  </si>
  <si>
    <t>INV4</t>
  </si>
  <si>
    <t>Inventory Rollforward</t>
  </si>
  <si>
    <t>INV5</t>
  </si>
  <si>
    <t>Test Counts</t>
  </si>
  <si>
    <t>INV6</t>
  </si>
  <si>
    <t>Cost Test</t>
  </si>
  <si>
    <t>INV7</t>
  </si>
  <si>
    <t>Months Inventory On Hand</t>
  </si>
  <si>
    <t>INV8</t>
  </si>
  <si>
    <t>Inventory Turnover</t>
  </si>
  <si>
    <t>INV9</t>
  </si>
  <si>
    <t>Gross Profit Test</t>
  </si>
  <si>
    <t>Return to index</t>
  </si>
  <si>
    <t>Business Overview and Significant Findings</t>
  </si>
  <si>
    <t>BUSINESS OVERVIEW</t>
  </si>
  <si>
    <t>TRANSACTION OVERVIEW</t>
  </si>
  <si>
    <t>SIGNIFICANT FINDINGS</t>
  </si>
  <si>
    <t>1.)</t>
  </si>
  <si>
    <t>SIGNIFICANT FINDINGS - Continued</t>
  </si>
  <si>
    <t>use this page only when needed.</t>
  </si>
  <si>
    <t>UNDERWRITING CONSIDERATIONS</t>
  </si>
  <si>
    <t>DISCUSSION - Continued</t>
  </si>
  <si>
    <t>ACCOUNT RECEIVABLE REVIEW</t>
  </si>
  <si>
    <t>Accounts receivable reviewed through?</t>
  </si>
  <si>
    <t>AR5-AR9</t>
  </si>
  <si>
    <t>How are the receivables aged?</t>
  </si>
  <si>
    <t>Is the aging at gross or net billings?</t>
  </si>
  <si>
    <t>What are the normal selling terms?</t>
  </si>
  <si>
    <t>Any changes since the last exam?</t>
  </si>
  <si>
    <t>Any special or extended terms?</t>
  </si>
  <si>
    <t>Are contractuals made at the time of billing or cash receipt?</t>
  </si>
  <si>
    <t>Does the client have any unbilled or accrued receivables?</t>
  </si>
  <si>
    <t>How  much?</t>
  </si>
  <si>
    <t>Unapplied cash amount and as of date.</t>
  </si>
  <si>
    <t>Does the client have deferred/unearned revenue?</t>
  </si>
  <si>
    <t>How much and what is basis of deferred/unearned revenue?</t>
  </si>
  <si>
    <t>Does the client have any rebates receivable?</t>
  </si>
  <si>
    <t>How much?  How do rebates receivable arise?</t>
  </si>
  <si>
    <t>BAD DEBT REVIEW</t>
  </si>
  <si>
    <t>How much is the bad debt reserve?</t>
  </si>
  <si>
    <t>As of what date?</t>
  </si>
  <si>
    <t>How much were bad debt write-offs last 2 years and YTD?</t>
  </si>
  <si>
    <t>What is Company's bad debt write-off policy?</t>
  </si>
  <si>
    <t>Comment on other significant matters impacting A/R</t>
  </si>
  <si>
    <t>ACCOUNTS RECEIVABLE MATRIX</t>
  </si>
  <si>
    <t>Name of entity/facility/segment:</t>
  </si>
  <si>
    <t>Element</t>
  </si>
  <si>
    <t>Medicare</t>
  </si>
  <si>
    <t>Medicaid</t>
  </si>
  <si>
    <t>Commercial</t>
  </si>
  <si>
    <t>Private</t>
  </si>
  <si>
    <t>Name of A/R System used &amp; version</t>
  </si>
  <si>
    <t>Medi-Tech</t>
  </si>
  <si>
    <t>Name of General Ledger System used &amp; version</t>
  </si>
  <si>
    <t>Are Retrospective Cost Reports Filed?</t>
  </si>
  <si>
    <t>Yes</t>
  </si>
  <si>
    <t>Billing Method - Electronic or paper?</t>
  </si>
  <si>
    <t>Electronic</t>
  </si>
  <si>
    <t>Mix</t>
  </si>
  <si>
    <t>Paper</t>
  </si>
  <si>
    <t>Billing Cycle - how often?</t>
  </si>
  <si>
    <t>Daily</t>
  </si>
  <si>
    <t>A/R Recorded at Gross or Net?</t>
  </si>
  <si>
    <t>Gross</t>
  </si>
  <si>
    <t>Aging Methodology (Service Date/Invoice Date/Other?)</t>
  </si>
  <si>
    <t>Aging is by date of service</t>
  </si>
  <si>
    <t>Co-payment/Secondary Insurance (At billing, at collection, other?))</t>
  </si>
  <si>
    <t>Collection</t>
  </si>
  <si>
    <t>Method of Reimbursement (Prospective, Fee for Svc, other?)</t>
  </si>
  <si>
    <t>PPS</t>
  </si>
  <si>
    <t xml:space="preserve">Per Diem/% effective 10/1/12 PPS </t>
  </si>
  <si>
    <t>Charges</t>
  </si>
  <si>
    <t>Payment Transmission - Wire or check?</t>
  </si>
  <si>
    <t>ACH</t>
  </si>
  <si>
    <t>Check</t>
  </si>
  <si>
    <t>Where payment is received - which bank acct/lockbox.</t>
  </si>
  <si>
    <t>Government Lockbox</t>
  </si>
  <si>
    <t>Non-G Lockbox</t>
  </si>
  <si>
    <t>Operating</t>
  </si>
  <si>
    <t>Payment Cycle - Clean Claim</t>
  </si>
  <si>
    <t>14 Days</t>
  </si>
  <si>
    <t>20 Days</t>
  </si>
  <si>
    <t>30 Days</t>
  </si>
  <si>
    <t>Open Ended</t>
  </si>
  <si>
    <t>NextGen</t>
  </si>
  <si>
    <t>Monthly</t>
  </si>
  <si>
    <t>Service Date</t>
  </si>
  <si>
    <t>FFS</t>
  </si>
  <si>
    <t>APA Trustmark</t>
  </si>
  <si>
    <t>OUTSOURCED BILLING &amp; COLLECTION</t>
  </si>
  <si>
    <t>Name of</t>
  </si>
  <si>
    <t>Phone</t>
  </si>
  <si>
    <t>Description of</t>
  </si>
  <si>
    <t>Company</t>
  </si>
  <si>
    <t>Address</t>
  </si>
  <si>
    <t>Contact</t>
  </si>
  <si>
    <t>Service Provided</t>
  </si>
  <si>
    <t>Comments:</t>
  </si>
  <si>
    <t>Borrowing Base</t>
  </si>
  <si>
    <t>AS OF:</t>
  </si>
  <si>
    <t>Notes: (delete when complete)</t>
  </si>
  <si>
    <t>FINANCIAL CLASS</t>
  </si>
  <si>
    <t xml:space="preserve">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t>
  </si>
  <si>
    <t>CONSOLIDATED BORROWER</t>
  </si>
  <si>
    <t>MEDICARE IP</t>
  </si>
  <si>
    <t>MEDICAID IP</t>
  </si>
  <si>
    <t>BC/BS, COMM, HMO/MNGD  IP</t>
  </si>
  <si>
    <t>MEDICAID PENDING IP</t>
  </si>
  <si>
    <t>SELF PAY &amp; OTHER IP</t>
  </si>
  <si>
    <t>MEDICARE OP</t>
  </si>
  <si>
    <t>MEDICAID OP</t>
  </si>
  <si>
    <t>BC/BS, COMM, HMO/MNGD  OP</t>
  </si>
  <si>
    <t>MEDICAID PENDING OP</t>
  </si>
  <si>
    <t>SELF PAY &amp; OTHER OP</t>
  </si>
  <si>
    <t>TOTAL PER EXAMINER</t>
  </si>
  <si>
    <t>AS SUBMITTED</t>
  </si>
  <si>
    <t>VARIANCE</t>
  </si>
  <si>
    <t>BILLED ACCOUNTS RECEIVABLE</t>
  </si>
  <si>
    <t>LESS: INELIGIBLES</t>
  </si>
  <si>
    <t>PAST DUE &gt;180 DAYS</t>
  </si>
  <si>
    <t>MEDICAID PENDING &gt;30 &lt;180 DAYS</t>
  </si>
  <si>
    <t>CREDIT BALANCES  &gt; 180 DAYS</t>
  </si>
  <si>
    <t>UNRECONCILED VARIANCE: AGING &gt; G/L</t>
  </si>
  <si>
    <t>SELF PAY/OTHER &lt;180 DAYS</t>
  </si>
  <si>
    <t>TOTAL BILLED INELIGIBLES</t>
  </si>
  <si>
    <t>GROSS ELIGIBLE BILLED A/R</t>
  </si>
  <si>
    <t>NET VALUE FACTORS FOR BILLED</t>
  </si>
  <si>
    <t>ENV OF BILLED A/R</t>
  </si>
  <si>
    <t>UNBILLED ACCOUNTS RECEIVABLE</t>
  </si>
  <si>
    <t>INHOUSE &amp; DNFB &gt;30 DAYS</t>
  </si>
  <si>
    <t>INHOUSE &gt;30 DAYS</t>
  </si>
  <si>
    <t>MEDICAID PENDING &gt;30 DAYS</t>
  </si>
  <si>
    <t>SELF PAY/OTHER &lt;30 DAYS</t>
  </si>
  <si>
    <t>TOTAL UNBILLED INELIGIBLES</t>
  </si>
  <si>
    <t>GROSS ELIGIBLE UNBILLED A/R</t>
  </si>
  <si>
    <t>NET VALUE FACTORS FOR UNBILLED</t>
  </si>
  <si>
    <t>ENV OF UNBILLED A/R</t>
  </si>
  <si>
    <t>TOTAL ACCOUNTS RECEIVABLE</t>
  </si>
  <si>
    <t>LESS: TOTAL INELIGIBLES</t>
  </si>
  <si>
    <t>TOTAL GROSS ELIGIBLE A/R</t>
  </si>
  <si>
    <t>BLENDED NET VALUE FACTORS</t>
  </si>
  <si>
    <t>ENV OF TOTAL A/R</t>
  </si>
  <si>
    <t>LESS: ENV OFFSETS</t>
  </si>
  <si>
    <t>COST REPORT LIABILITIES</t>
  </si>
  <si>
    <t>SSI RESERVE</t>
  </si>
  <si>
    <t>RAC RESERVE</t>
  </si>
  <si>
    <t>UNPOSTED CASH</t>
  </si>
  <si>
    <t>CREDIT BALANCES OVER 180</t>
  </si>
  <si>
    <t>TOTAL ENV RESERVES</t>
  </si>
  <si>
    <t>ADJUSTED ESTIMATED NET VALUE</t>
  </si>
  <si>
    <t>ADVANCE RATE</t>
  </si>
  <si>
    <t>TOTAL AVAILABILITY BEFORE OTHER RESERVES</t>
  </si>
  <si>
    <t xml:space="preserve">LESS: OTHER RESERVES </t>
  </si>
  <si>
    <t>TOTAL OTHER RESERVES</t>
  </si>
  <si>
    <t>TOTAL AVAILABILITY</t>
  </si>
  <si>
    <t>ADD: OTHER SOURCES</t>
  </si>
  <si>
    <t>LENDER TERM LOAN</t>
  </si>
  <si>
    <t>RELEASE OF SINKING FUND ASSETS</t>
  </si>
  <si>
    <t>CASH ON HAND</t>
  </si>
  <si>
    <t>TOTAL SOURCES</t>
  </si>
  <si>
    <t>LESS: REQUIREMENTS</t>
  </si>
  <si>
    <t>BOND DEFEASEMENT</t>
  </si>
  <si>
    <t>AGED A/P PAYOUT</t>
  </si>
  <si>
    <t>DELINQUENT TAX LIABILITIES</t>
  </si>
  <si>
    <t>EARLY REDEMPTION FEE</t>
  </si>
  <si>
    <t>TRANSACTION FEES</t>
  </si>
  <si>
    <t>LENDER REVOLVER</t>
  </si>
  <si>
    <t>TOTAL REQUIREMENTS</t>
  </si>
  <si>
    <t>NET AVAILABILITY</t>
  </si>
  <si>
    <t>OUTSTANDING LOAN BALANCE PER LENDER</t>
  </si>
  <si>
    <t>OVER ADVANCE (UNDER ADVANCE)</t>
  </si>
  <si>
    <t>LOAN TURN</t>
  </si>
  <si>
    <t>AVG ROLLFORWARD COLLECTIONS T6M</t>
  </si>
  <si>
    <t>&lt;&lt;&lt;&lt;&lt;&lt;VERIFY ALL CELL REFERENCES</t>
  </si>
  <si>
    <t>ROLLFORWARD COLLECTIONS / 30</t>
  </si>
  <si>
    <t>TOTAL AVAILABILITY AFTER ADVANCE RATE</t>
  </si>
  <si>
    <t>Notes - delete when complete</t>
  </si>
  <si>
    <t>MEDICARE</t>
  </si>
  <si>
    <t xml:space="preserve">MEDICAID </t>
  </si>
  <si>
    <t xml:space="preserve">BC/BS, COMM, HMO/MNGD  </t>
  </si>
  <si>
    <t xml:space="preserve">MEDICAID PENDING </t>
  </si>
  <si>
    <t xml:space="preserve">SELF PAY &amp; OTHER </t>
  </si>
  <si>
    <t>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If text box used change font to Calibri 11.  If this tab is used for a non-SNF borrower, change the tab title and edit the hyperlink in X2.</t>
  </si>
  <si>
    <t>ARMC HLT PL-INSURED@MAINCAMPUS A/R</t>
  </si>
  <si>
    <t>ARMC HLT PL-INSURED@SOUTHCAMPUS A/R</t>
  </si>
  <si>
    <t> </t>
  </si>
  <si>
    <t>Billed Accounts Receivable (based on DOS)</t>
  </si>
  <si>
    <t>Less: Ineligibles</t>
  </si>
  <si>
    <t>A/R &gt;150 days</t>
  </si>
  <si>
    <t>Medicaid Pending &lt; 150 Days</t>
  </si>
  <si>
    <t>Private Pay &lt; 150 Days</t>
  </si>
  <si>
    <t>Other Ineligible A/R &lt; 150 Days</t>
  </si>
  <si>
    <t>Credit Balances &gt; 150 Days</t>
  </si>
  <si>
    <t>Other Reserves</t>
  </si>
  <si>
    <t>Total Billed Ineligibles</t>
  </si>
  <si>
    <t>Gross Eligible Billed A/R</t>
  </si>
  <si>
    <t>Net Value Factors For Billed AR</t>
  </si>
  <si>
    <t>Env Of Billed A/R</t>
  </si>
  <si>
    <t>Unbilled Accounts Receivable</t>
  </si>
  <si>
    <t>Inhouse &amp; Dnfb &gt;30 Days</t>
  </si>
  <si>
    <t>Inhouse &gt;30 Days</t>
  </si>
  <si>
    <t>Medicaid Pending &gt;30 Days</t>
  </si>
  <si>
    <t>Self Pay/Other &lt;30 Days</t>
  </si>
  <si>
    <t>Total Unbilled Ineligibles</t>
  </si>
  <si>
    <t>Gross Eligible Unbilled A/R</t>
  </si>
  <si>
    <t>Net Value Factors For Unbilled</t>
  </si>
  <si>
    <t>Env Of Unbilled A/R</t>
  </si>
  <si>
    <t>Total Accounts Receivable</t>
  </si>
  <si>
    <t>Less: Total Ineligibles</t>
  </si>
  <si>
    <t>Total Net Eligible A/R</t>
  </si>
  <si>
    <t>Blended Net Value Factors</t>
  </si>
  <si>
    <t>Env Of Total A/R</t>
  </si>
  <si>
    <t>Less: Env Offsets</t>
  </si>
  <si>
    <t>Cost Report Liabilities</t>
  </si>
  <si>
    <t>SSI Reserve</t>
  </si>
  <si>
    <t>RAC Reserve</t>
  </si>
  <si>
    <t>Unposted Cash</t>
  </si>
  <si>
    <t>Credit Balances Over 150</t>
  </si>
  <si>
    <t>Total Env Reserves</t>
  </si>
  <si>
    <t>Adjusted Estimated Net Value</t>
  </si>
  <si>
    <t>Advance Rate</t>
  </si>
  <si>
    <t>Total Availability Before Other Reserves</t>
  </si>
  <si>
    <t xml:space="preserve">Less: Other Reserves </t>
  </si>
  <si>
    <t>Total Other Reserves</t>
  </si>
  <si>
    <t>Total Availability</t>
  </si>
  <si>
    <t>L&amp;SA Commitment</t>
  </si>
  <si>
    <t>Lessor of Net Eligible or Commitment</t>
  </si>
  <si>
    <t>Beginning Loan Balance - Revolving Loan</t>
  </si>
  <si>
    <t xml:space="preserve">      Revolving Advances - Since Last Borrowing Base</t>
  </si>
  <si>
    <t xml:space="preserve">      Collections - Since Last Borrowing Base</t>
  </si>
  <si>
    <t xml:space="preserve">      Other Charges or Adjustments - Since Last Borrowing Base (+/-)</t>
  </si>
  <si>
    <t>Ending Revolving Loan Balance Before Advance Request</t>
  </si>
  <si>
    <t xml:space="preserve">      Borrowing Advance</t>
  </si>
  <si>
    <t xml:space="preserve">      Other Charges or Adjustment (+ or -)</t>
  </si>
  <si>
    <t>Ending Loan Balance after Advance</t>
  </si>
  <si>
    <t>Remaining Availability</t>
  </si>
  <si>
    <t>Turn Analysis</t>
  </si>
  <si>
    <t>ENV Turn</t>
  </si>
  <si>
    <t>Availability Turn</t>
  </si>
  <si>
    <t>Loan Turn Revolver</t>
  </si>
  <si>
    <t>ENV OF A/R</t>
  </si>
  <si>
    <t>Liquidity Factor Analysis</t>
  </si>
  <si>
    <t>Per Remit Test Net</t>
  </si>
  <si>
    <t>Per T3M      Rollforward Net</t>
  </si>
  <si>
    <t>Per T6M      Rollforward Net</t>
  </si>
  <si>
    <t>Per T12M      Rollforward Net</t>
  </si>
  <si>
    <t>WFAS   Recommended</t>
  </si>
  <si>
    <t>Consolidated/Blended</t>
  </si>
  <si>
    <t>FINANCIAL CLASS AGING - Current Month</t>
  </si>
  <si>
    <t>AGED BY BILL DATE/INVOICE DATE/SERVICE DATE???</t>
  </si>
  <si>
    <t>Aging Summaries For Most Recent Period - CONSOLIDATED BORROWER</t>
  </si>
  <si>
    <t>PERCENTAGES</t>
  </si>
  <si>
    <t>Aging Summaries For Most Recent Period - Facility #1</t>
  </si>
  <si>
    <t>Aging Summaries For Most Recent Period - Facility #2</t>
  </si>
  <si>
    <t>Aging Summaries For Most Recent Period - Facility #3</t>
  </si>
  <si>
    <t>Aging Summaries For Most Recent Period - Facility #4</t>
  </si>
  <si>
    <t>Aging Summaries For Most Recent Period - Facility #5</t>
  </si>
  <si>
    <t>Aging Summaries For Most Recent Period - Facility #6</t>
  </si>
  <si>
    <t>Aging Summaries For Most Recent Period - Facility #7</t>
  </si>
  <si>
    <t>Aging Summaries For Most Recent Period - Facility #8</t>
  </si>
  <si>
    <t>Aging Summaries For Most Recent Period - Facility #9</t>
  </si>
  <si>
    <t>Aging Summaries For Most Recent Period - Facility #10</t>
  </si>
  <si>
    <t>Aging Summaries For Most Recent Period - Facility #11</t>
  </si>
  <si>
    <t>Aging Summaries For Most Recent Period - Facility #12</t>
  </si>
  <si>
    <t>%</t>
  </si>
  <si>
    <t>TOTAL</t>
  </si>
  <si>
    <t>Future Cash</t>
  </si>
  <si>
    <t>0 - 30</t>
  </si>
  <si>
    <t>31 - 60</t>
  </si>
  <si>
    <t>61 - 90</t>
  </si>
  <si>
    <t>91 - 120</t>
  </si>
  <si>
    <t>121 - 150</t>
  </si>
  <si>
    <t>151-180</t>
  </si>
  <si>
    <t>181+</t>
  </si>
  <si>
    <t>COMBINED</t>
  </si>
  <si>
    <t>BC/BS</t>
  </si>
  <si>
    <t>COMMERCIAL</t>
  </si>
  <si>
    <t>GUARANTOR</t>
  </si>
  <si>
    <t>HEALTHCARE PRO</t>
  </si>
  <si>
    <t>HMO MEDICAID</t>
  </si>
  <si>
    <t>HMO MEDICARE</t>
  </si>
  <si>
    <t>INSTITUTIONAL</t>
  </si>
  <si>
    <t>MANAGED CARE</t>
  </si>
  <si>
    <t>MEDICAID</t>
  </si>
  <si>
    <t>MEDICAID PEND</t>
  </si>
  <si>
    <t>MEDICARE B</t>
  </si>
  <si>
    <t>MEDICARE C</t>
  </si>
  <si>
    <t>MEDICARE D</t>
  </si>
  <si>
    <t>NO FAULT</t>
  </si>
  <si>
    <t>OTHER GOVT</t>
  </si>
  <si>
    <t>OTHER INELIG</t>
  </si>
  <si>
    <t>SELF PAY</t>
  </si>
  <si>
    <t>WORKERS COMP</t>
  </si>
  <si>
    <t>IP Billed</t>
  </si>
  <si>
    <t>IP Unbilled</t>
  </si>
  <si>
    <t>OP Billed</t>
  </si>
  <si>
    <t>OP Unbilled</t>
  </si>
  <si>
    <t xml:space="preserve">Input month-end date in cell A6.  If only one aging, either enter in facility 1 or over-write formulas in CONSOLIDATED FC AGING BUCKETS ONLY - sums and % calcs will work either way.  Hide rows that have no dollars.  Worksheet is set up for 12 facilities, but only Consolidated is included in print range.  Specify in cell A3 if aged by invoice/bill date or service date.  (Replace these comments with client specific commentary)  </t>
  </si>
  <si>
    <t>ACCOUNTS RECEIVABLE AGING TRENDS</t>
  </si>
  <si>
    <t>AGED BY INVOICE DATE or SERVICE DATE???</t>
  </si>
  <si>
    <t>Change the facility names on line 14</t>
  </si>
  <si>
    <t xml:space="preserve">Change the payor names in column A </t>
  </si>
  <si>
    <t>Then everything should filter through</t>
  </si>
  <si>
    <t>Consolidated Borrower</t>
  </si>
  <si>
    <t>Facility #1</t>
  </si>
  <si>
    <t>Facility #2</t>
  </si>
  <si>
    <t>Facility #3</t>
  </si>
  <si>
    <t>Facility #4</t>
  </si>
  <si>
    <t>Facility #5</t>
  </si>
  <si>
    <t>Facility #6</t>
  </si>
  <si>
    <t>Facility #7</t>
  </si>
  <si>
    <t>Facility #8</t>
  </si>
  <si>
    <t>Facility #9</t>
  </si>
  <si>
    <t>Facility #10</t>
  </si>
  <si>
    <t>Facility #11</t>
  </si>
  <si>
    <t>Facility #12</t>
  </si>
  <si>
    <t>Month</t>
  </si>
  <si>
    <t>Total A/R</t>
  </si>
  <si>
    <t>1 to 30</t>
  </si>
  <si>
    <t>31 to 60</t>
  </si>
  <si>
    <t>61 to 90</t>
  </si>
  <si>
    <t>91 to 120</t>
  </si>
  <si>
    <t>121 to 150</t>
  </si>
  <si>
    <t>Over 180</t>
  </si>
  <si>
    <t>Avg Last 3 Mo</t>
  </si>
  <si>
    <t>Avg Last 6 Mo</t>
  </si>
  <si>
    <t>Avg Last 12 Mo</t>
  </si>
  <si>
    <t>Avg 3 Mo Prior Yr</t>
  </si>
  <si>
    <t>Avg 6 Mo Prior Yr</t>
  </si>
  <si>
    <t>Avg 12 Mo Prior Yr</t>
  </si>
  <si>
    <t>Payor 1</t>
  </si>
  <si>
    <t>Payor 2</t>
  </si>
  <si>
    <t>Payor 3</t>
  </si>
  <si>
    <t>Payor 4</t>
  </si>
  <si>
    <t>Payor 5</t>
  </si>
  <si>
    <t>Payor 6</t>
  </si>
  <si>
    <t>Payor 7</t>
  </si>
  <si>
    <t>Payor 8</t>
  </si>
  <si>
    <t>Payor 9</t>
  </si>
  <si>
    <t>Payor 10</t>
  </si>
  <si>
    <t>INVOICE DATE BASIS or AGED BY SERVICE DATE???</t>
  </si>
  <si>
    <t>Unbilled</t>
  </si>
  <si>
    <t>FACILITY AGING TREND - Most Recent 13 Months available</t>
  </si>
  <si>
    <t>CONSOLIDATED</t>
  </si>
  <si>
    <t>MONTH</t>
  </si>
  <si>
    <t>151 - 180</t>
  </si>
  <si>
    <t>FACILITY 1</t>
  </si>
  <si>
    <t>FACILITY 2</t>
  </si>
  <si>
    <t>FACILITY 3</t>
  </si>
  <si>
    <t>FACILITY 4</t>
  </si>
  <si>
    <t>FACILITY 5</t>
  </si>
  <si>
    <t>FACILITY 6</t>
  </si>
  <si>
    <t>FACILITY 7</t>
  </si>
  <si>
    <t>FACILITY 8</t>
  </si>
  <si>
    <t>FACILITY 9</t>
  </si>
  <si>
    <t>FACILITY 10</t>
  </si>
  <si>
    <t>FACILITY 11</t>
  </si>
  <si>
    <t>FACILITY 12</t>
  </si>
  <si>
    <t>FINANCIAL CLASS AGING TREND - Most Recent 13 Months available</t>
  </si>
  <si>
    <t>CURRENT YEAR - CONSOLIDATED BORROWER</t>
  </si>
  <si>
    <t>CURRENT YEAR - FACILITY #1</t>
  </si>
  <si>
    <t>CURRENT YEAR - FACILITY #2</t>
  </si>
  <si>
    <t>CURRENT YEAR - FACILITY #3</t>
  </si>
  <si>
    <t>CURRENT YEAR - FACILITY #4</t>
  </si>
  <si>
    <t>CURRENT YEAR - FACILITY #5</t>
  </si>
  <si>
    <t>CURRENT YEAR - FACILITY #6</t>
  </si>
  <si>
    <t>CURRENT YEAR - FACILITY #7</t>
  </si>
  <si>
    <t>CURRENT YEAR - FACILITY #8</t>
  </si>
  <si>
    <t>CURRENT YEAR - FACILITY #9</t>
  </si>
  <si>
    <t>CURRENT YEAR - FACILITY #10</t>
  </si>
  <si>
    <t>CURRENT YEAR - FACILITY #11</t>
  </si>
  <si>
    <t>CURRENT YEAR - FACILITY #12</t>
  </si>
  <si>
    <t>CENSUS - PATIENT DAYS</t>
  </si>
  <si>
    <t>When there are changes or individual figures that are unusual, additional investigation is required.</t>
  </si>
  <si>
    <t>Our review of inpatient census for the most recent xx months indicates the following:</t>
  </si>
  <si>
    <t>CHANGE COLUMN TITLES AS NECESSARY</t>
  </si>
  <si>
    <t>REVENUE PER PAYER</t>
  </si>
  <si>
    <t>Consolidated</t>
  </si>
  <si>
    <t>PER ROLLFORWARD</t>
  </si>
  <si>
    <t>PER BILLING SUMMARY</t>
  </si>
  <si>
    <t>PER I/S</t>
  </si>
  <si>
    <t>ROLLFORWARD REVENUE PER RESIDENT DAY PER PAYER</t>
  </si>
  <si>
    <t>Hospice</t>
  </si>
  <si>
    <t>Occupancy-</t>
  </si>
  <si>
    <t>Average</t>
  </si>
  <si>
    <t>Net</t>
  </si>
  <si>
    <t>Net Revenue</t>
  </si>
  <si>
    <t>Past</t>
  </si>
  <si>
    <t>Total</t>
  </si>
  <si>
    <t>Patient</t>
  </si>
  <si>
    <t>Staffed*</t>
  </si>
  <si>
    <t>Occupancy</t>
  </si>
  <si>
    <t>Per</t>
  </si>
  <si>
    <t>per Patient</t>
  </si>
  <si>
    <t>Subtotal</t>
  </si>
  <si>
    <t>Additional</t>
  </si>
  <si>
    <t>Period</t>
  </si>
  <si>
    <t>Sequestration</t>
  </si>
  <si>
    <t>Care Level</t>
  </si>
  <si>
    <t>Non</t>
  </si>
  <si>
    <t>Ended</t>
  </si>
  <si>
    <t>Mgd Care</t>
  </si>
  <si>
    <t>Days</t>
  </si>
  <si>
    <t>Beds</t>
  </si>
  <si>
    <t>Capacity</t>
  </si>
  <si>
    <t>Percentage</t>
  </si>
  <si>
    <t>Day</t>
  </si>
  <si>
    <t>Revenues</t>
  </si>
  <si>
    <t>Part B</t>
  </si>
  <si>
    <t>Adjustments</t>
  </si>
  <si>
    <t>Expense</t>
  </si>
  <si>
    <t>Adjustment</t>
  </si>
  <si>
    <t>PPD</t>
  </si>
  <si>
    <t>Percentage average</t>
  </si>
  <si>
    <t>* alternatively, may use licensed beds depending on available info</t>
  </si>
  <si>
    <t>REVENUE PER RESIDENT DAY PER PAYER</t>
  </si>
  <si>
    <t>Census is one of the main drivers of inpatient revenue and expense for hospitals, along with case mix index (CMI) and average length of stay (ALOS).  Analysis of census, CMI and ALOS gives insight into the client's business and helps answer questions such as:</t>
  </si>
  <si>
    <t xml:space="preserve">     - What is the relative mix among the major payor financial classes?</t>
  </si>
  <si>
    <t xml:space="preserve">     - Is the mix stable or are there discernible trends?  Favorable or unfavorable?</t>
  </si>
  <si>
    <t xml:space="preserve">     - What is the client's capacity utilization?  Is it relatively high/low, in line with peers?  Is it stable?</t>
  </si>
  <si>
    <t xml:space="preserve">     - Are inpatient revenue and revenue per inpatient day stable?</t>
  </si>
  <si>
    <t xml:space="preserve">     - Is CMI relatively high/low, in line with peers?  Is it stable?  Do changes in CMI explain revenue changes not driven by changes in census?</t>
  </si>
  <si>
    <t xml:space="preserve">     - Is ALOS relatively long/short, in line with peers?  Is it stable?  Do changes in ALOS explain revenue changes not driven by changes in census?</t>
  </si>
  <si>
    <t xml:space="preserve">     - x</t>
  </si>
  <si>
    <t xml:space="preserve">     - y</t>
  </si>
  <si>
    <t>Enter EOM Date of most recent month for which info is available</t>
  </si>
  <si>
    <t>Medicaid/</t>
  </si>
  <si>
    <t>Case</t>
  </si>
  <si>
    <t>W Comp/</t>
  </si>
  <si>
    <t>Managed</t>
  </si>
  <si>
    <t>All</t>
  </si>
  <si>
    <t>Inpatient</t>
  </si>
  <si>
    <t>per Inpatient</t>
  </si>
  <si>
    <t>Length</t>
  </si>
  <si>
    <t>No Fault</t>
  </si>
  <si>
    <t>Care</t>
  </si>
  <si>
    <t>Other</t>
  </si>
  <si>
    <t>of Stay</t>
  </si>
  <si>
    <t>Avg T3M</t>
  </si>
  <si>
    <t>Avg T6M</t>
  </si>
  <si>
    <t>Avg T12M</t>
  </si>
  <si>
    <t>Avg LY3M</t>
  </si>
  <si>
    <t>Avg LY6M</t>
  </si>
  <si>
    <t>Avg LY12M</t>
  </si>
  <si>
    <t>OUTPATIENT VISITS</t>
  </si>
  <si>
    <t>Outpatient visits are one of the main drivers of outpatient revenue and expense for hospitals.  Analysis of outpatient visits gives insight into the client's business and helps answer questions such as:</t>
  </si>
  <si>
    <t xml:space="preserve">     - What is the relative mix among the types of outpatient visits?</t>
  </si>
  <si>
    <t xml:space="preserve">     - Are outpatient revenue and revenue per outpatient visit stable?</t>
  </si>
  <si>
    <t xml:space="preserve">     </t>
  </si>
  <si>
    <t>Our review of outpatient visits for the most recent xx months indicates the following:</t>
  </si>
  <si>
    <t>ER Treat</t>
  </si>
  <si>
    <t>ER</t>
  </si>
  <si>
    <t>And</t>
  </si>
  <si>
    <t>Ambulatory</t>
  </si>
  <si>
    <t>Outpatient</t>
  </si>
  <si>
    <t>per Outpatient</t>
  </si>
  <si>
    <t>Admits</t>
  </si>
  <si>
    <t>Release</t>
  </si>
  <si>
    <t>Surgery</t>
  </si>
  <si>
    <t>Visits</t>
  </si>
  <si>
    <t>Visit</t>
  </si>
  <si>
    <t>PAYOR CONCENTRATION</t>
  </si>
  <si>
    <t>PAYOR</t>
  </si>
  <si>
    <t>Eligible Payor?</t>
  </si>
  <si>
    <t>Accts Rec</t>
  </si>
  <si>
    <t>0-30</t>
  </si>
  <si>
    <t>31-60</t>
  </si>
  <si>
    <t>61-90</t>
  </si>
  <si>
    <t>91-120</t>
  </si>
  <si>
    <t>121-150</t>
  </si>
  <si>
    <t>CONCENTRATION TOTAL</t>
  </si>
  <si>
    <t xml:space="preserve">AGING TOTAL </t>
  </si>
  <si>
    <t>Hide rows based on eligibility per borrowing base</t>
  </si>
  <si>
    <t>ELIGIBLE PAYOR CONCENTRATION</t>
  </si>
  <si>
    <t>Notes: (Delete when done)</t>
  </si>
  <si>
    <t>% largest 20 Payors</t>
  </si>
  <si>
    <t>% of Total A/R</t>
  </si>
  <si>
    <t>Medicaid Pending</t>
  </si>
  <si>
    <t>ACCOUNTS RECEIVABLE RECONCILIATION</t>
  </si>
  <si>
    <t>FACILITY/DIVISION</t>
  </si>
  <si>
    <t>G/L #</t>
  </si>
  <si>
    <t>Balance Per WFAS Agings</t>
  </si>
  <si>
    <t>subaging #1</t>
  </si>
  <si>
    <t>subaging #2</t>
  </si>
  <si>
    <t>subaging #3</t>
  </si>
  <si>
    <t>subaging #4</t>
  </si>
  <si>
    <t>RECONCILING ITEMS (change to reflect what it is)</t>
  </si>
  <si>
    <t>ADJUSTED BALANCE PER CLIENT</t>
  </si>
  <si>
    <t>GL Account Name</t>
  </si>
  <si>
    <t>GL #</t>
  </si>
  <si>
    <t>BALANCE PER G/L</t>
  </si>
  <si>
    <t>Accounts Receivable (from above)</t>
  </si>
  <si>
    <t>Net Accounts Receivable</t>
  </si>
  <si>
    <t>BALANCE PER F/S</t>
  </si>
  <si>
    <t>UNRECONCILED DIFFERENCE (G/L vs B/S)</t>
  </si>
  <si>
    <t>Accounts Receivable Statistics (__ months)</t>
  </si>
  <si>
    <t>Change the facility names on line 12</t>
  </si>
  <si>
    <t>Facility 1</t>
  </si>
  <si>
    <t>Facility 2</t>
  </si>
  <si>
    <t>Facility 3</t>
  </si>
  <si>
    <t>Facility 4</t>
  </si>
  <si>
    <t>Facility 5</t>
  </si>
  <si>
    <t>Facility 6</t>
  </si>
  <si>
    <t>Facility 7</t>
  </si>
  <si>
    <t>Facility 8</t>
  </si>
  <si>
    <t>Facility 9</t>
  </si>
  <si>
    <t>Facility 10</t>
  </si>
  <si>
    <t>Facility 11</t>
  </si>
  <si>
    <t>Facility 12</t>
  </si>
  <si>
    <t>Acct Rec</t>
  </si>
  <si>
    <t>A/R</t>
  </si>
  <si>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</si>
  <si>
    <t>Balance</t>
  </si>
  <si>
    <t>Current</t>
  </si>
  <si>
    <t>Contractual</t>
  </si>
  <si>
    <t>Turnover</t>
  </si>
  <si>
    <t>Cash to</t>
  </si>
  <si>
    <t>Balances and activity are entered from client records and various measures are calculated by the spreadsheet.  Historical information for the most recent 24 months, or as many months as feasible, are obtained.</t>
  </si>
  <si>
    <t>BOM</t>
  </si>
  <si>
    <t>Receipts</t>
  </si>
  <si>
    <t>Allowances</t>
  </si>
  <si>
    <t>Credits</t>
  </si>
  <si>
    <t>EOM</t>
  </si>
  <si>
    <t>Agings</t>
  </si>
  <si>
    <t>Difference</t>
  </si>
  <si>
    <t>DSO</t>
  </si>
  <si>
    <t>Dilution%</t>
  </si>
  <si>
    <t>The most salient findings are:</t>
  </si>
  <si>
    <t xml:space="preserve">  &lt;talk about trends in charges and collections&gt;</t>
  </si>
  <si>
    <t xml:space="preserve">  &lt;talk about changes in C/A as a % of charges&gt;</t>
  </si>
  <si>
    <t xml:space="preserve">  &lt;talk about large write-offs &amp; adjustments&gt;</t>
  </si>
  <si>
    <t xml:space="preserve">  &lt;explain the nature of other debits and other credits&gt;</t>
  </si>
  <si>
    <t xml:space="preserve">  &lt;talk about trends in turnover days &amp; DSO&gt;</t>
  </si>
  <si>
    <t xml:space="preserve">  &lt;talk about trends in cash-to-credits and cash-to-charges&gt;</t>
  </si>
  <si>
    <t xml:space="preserve">(Replace these bullets with client specific commentary)  </t>
  </si>
  <si>
    <t>Totals</t>
  </si>
  <si>
    <t>Averages</t>
  </si>
  <si>
    <t>Avg Prior 3 Mo</t>
  </si>
  <si>
    <t>Avg Prior 6 Mo</t>
  </si>
  <si>
    <t>Avg Prior 12 Mo</t>
  </si>
  <si>
    <t>Billing</t>
  </si>
  <si>
    <t>Bad</t>
  </si>
  <si>
    <t>Debt</t>
  </si>
  <si>
    <t>Debits</t>
  </si>
  <si>
    <t>W/O's</t>
  </si>
  <si>
    <t>Source</t>
  </si>
  <si>
    <t>$Amount</t>
  </si>
  <si>
    <t>Accounts Receivable [Ending Date]</t>
  </si>
  <si>
    <t>Accounts Receivable [Start Date, enter as negative]</t>
  </si>
  <si>
    <t>Increase (Decrease) in Gross A/R</t>
  </si>
  <si>
    <t>Net Value Factor (Cash to Credits for # of months above)</t>
  </si>
  <si>
    <t>Increase (Decrease) in Net A/R</t>
  </si>
  <si>
    <t>Allowance for Bad Debts [Ending Date]</t>
  </si>
  <si>
    <t>Allowance for Bad Debts [Start Date]</t>
  </si>
  <si>
    <t>(Increase) Decrease In Allowance for Bad Debts</t>
  </si>
  <si>
    <t>Other Adjustment(s) to Revenue Per Rollforward</t>
  </si>
  <si>
    <t>Cash Receipts For XX Months Reviewed</t>
  </si>
  <si>
    <t>Calculated Revenue Per Rollforward</t>
  </si>
  <si>
    <t>Adjustments Here, such as:</t>
  </si>
  <si>
    <t xml:space="preserve">  DSH Revenue</t>
  </si>
  <si>
    <t xml:space="preserve">  Pool Revenue</t>
  </si>
  <si>
    <t xml:space="preserve">  Units/Locations Not In Borrowing Base</t>
  </si>
  <si>
    <t xml:space="preserve">  Gift Shop Revenue</t>
  </si>
  <si>
    <t xml:space="preserve">  Medical Office Bldg Rent</t>
  </si>
  <si>
    <t xml:space="preserve">  Other &lt;specify&gt;</t>
  </si>
  <si>
    <t>Adjusted Net Revenue</t>
  </si>
  <si>
    <t>Variance</t>
  </si>
  <si>
    <t>% Variance</t>
  </si>
  <si>
    <t>Approx A/R Turnover Days</t>
  </si>
  <si>
    <t xml:space="preserve">  Don't use if over 104</t>
  </si>
  <si>
    <t>For the XX Months to xx/xx/1x</t>
  </si>
  <si>
    <t>Collection Offset in Months</t>
  </si>
  <si>
    <t>Notes:</t>
  </si>
  <si>
    <t>Enter latest revenue month to be validated in cell N6</t>
  </si>
  <si>
    <t>Use for 3 to 12 months</t>
  </si>
  <si>
    <t>Net Patient Service Revenue</t>
  </si>
  <si>
    <t>Inc Stmt</t>
  </si>
  <si>
    <t>Hide periods not being reviewed</t>
  </si>
  <si>
    <t>Less: Bad Debt Expense</t>
  </si>
  <si>
    <t>Delete these comments when done</t>
  </si>
  <si>
    <t>Revenue Less Bad Debts</t>
  </si>
  <si>
    <t>Revenues may include items that wouldn't normally flow through Lender's lockboxes.  There may also be items coming to the lockbox that aren't included in net patient service revenue.  Revenues are reduced by bad debt expense to bring them down to the expected realizable amount.  This worksheet tries to match revenue months with the appropriate collection months - offset by A/R turnover days.</t>
  </si>
  <si>
    <t>Adjustments:</t>
  </si>
  <si>
    <t xml:space="preserve">   DSH Revenue</t>
  </si>
  <si>
    <t xml:space="preserve">   Pool Revenue</t>
  </si>
  <si>
    <t xml:space="preserve">   Locations Not in Borrowing Base</t>
  </si>
  <si>
    <t xml:space="preserve">   Gift Shop Revenue</t>
  </si>
  <si>
    <t xml:space="preserve">   Medical Office Bldg Rent</t>
  </si>
  <si>
    <t xml:space="preserve">   Other &lt;Identify&gt;</t>
  </si>
  <si>
    <t>Total Lockbox Deposits</t>
  </si>
  <si>
    <t>Lbx Stmt</t>
  </si>
  <si>
    <t>Less:</t>
  </si>
  <si>
    <t xml:space="preserve">   Non A/R Collections</t>
  </si>
  <si>
    <t xml:space="preserve">   Other &lt;Describe&gt;</t>
  </si>
  <si>
    <t>Adjusted Lockbox Collections</t>
  </si>
  <si>
    <t>Accounts Receivable Testwork Comments</t>
  </si>
  <si>
    <t>Static Pool Test</t>
  </si>
  <si>
    <t xml:space="preserve">94 IP claims from July10 &amp; Oct10 totaling $7,789M at gross charges and $5,511M net of billing contractuals were selected for testing.  Example Co provided screen prints with details (with dates &amp; amounts) of charges, billings, allowances, and collections, as well as collection notes.  Reimbursement ratios and lags are given in the table below this textbox. </t>
  </si>
  <si>
    <t># of</t>
  </si>
  <si>
    <t>REMITTED</t>
  </si>
  <si>
    <t>REIMBURSE</t>
  </si>
  <si>
    <t>REIMB VS</t>
  </si>
  <si>
    <t>COLLECT</t>
  </si>
  <si>
    <t>FINANCIAL</t>
  </si>
  <si>
    <t>CLAIMS</t>
  </si>
  <si>
    <t>GROSS</t>
  </si>
  <si>
    <t>BILLING</t>
  </si>
  <si>
    <t>NET</t>
  </si>
  <si>
    <t>$&lt;</t>
  </si>
  <si>
    <t>%&lt;</t>
  </si>
  <si>
    <t>GROSS %&lt;</t>
  </si>
  <si>
    <t>POST</t>
  </si>
  <si>
    <t>CLASS</t>
  </si>
  <si>
    <t>TESTED</t>
  </si>
  <si>
    <t>CLAIM $</t>
  </si>
  <si>
    <t>CONTRACTUAL</t>
  </si>
  <si>
    <t>LAG</t>
  </si>
  <si>
    <t>Added columns for C/A Date and C/A Lag, added C/A Lag to summary.</t>
  </si>
  <si>
    <t>Added column for notes on Collections, Adjustments, Balances, Lags, etc. - use numbers.</t>
  </si>
  <si>
    <t>Added columns for note to explain diffs between Amt Per Data and Claim Amt - use letters.</t>
  </si>
  <si>
    <t>Static Pool Test - [Inpatient _____________]</t>
  </si>
  <si>
    <t>Set default values for C/A Date, Collect Date, and Collect Post Date  at N/A.</t>
  </si>
  <si>
    <t>Date of Test</t>
  </si>
  <si>
    <t>XX/XX/1X</t>
  </si>
  <si>
    <t>Set default values for Total $Remitted and &gt;Memo&lt; $Remitted Self Pay to zero.</t>
  </si>
  <si>
    <t>Amount</t>
  </si>
  <si>
    <t>Notes on</t>
  </si>
  <si>
    <t>&gt;MEMO&lt;</t>
  </si>
  <si>
    <t>ADJ/</t>
  </si>
  <si>
    <t>REIMB</t>
  </si>
  <si>
    <t>Examiner's</t>
  </si>
  <si>
    <t>ACCOUNT</t>
  </si>
  <si>
    <t>BEG</t>
  </si>
  <si>
    <t>END</t>
  </si>
  <si>
    <t>Diff from Amt</t>
  </si>
  <si>
    <t>C/A at</t>
  </si>
  <si>
    <t>C/A</t>
  </si>
  <si>
    <t>$REMITTED</t>
  </si>
  <si>
    <t>$ &lt;</t>
  </si>
  <si>
    <t>CREDITS/</t>
  </si>
  <si>
    <t>RESIDUAL</t>
  </si>
  <si>
    <t>% &lt;</t>
  </si>
  <si>
    <t>General</t>
  </si>
  <si>
    <t>#</t>
  </si>
  <si>
    <t>DOS</t>
  </si>
  <si>
    <t>DATE</t>
  </si>
  <si>
    <t>Data</t>
  </si>
  <si>
    <t>Per Data</t>
  </si>
  <si>
    <t>W/O</t>
  </si>
  <si>
    <t>BALANCE</t>
  </si>
  <si>
    <t>-</t>
  </si>
  <si>
    <t>N/A</t>
  </si>
  <si>
    <t>COUNT</t>
  </si>
  <si>
    <t>COLL POST</t>
  </si>
  <si>
    <t>$</t>
  </si>
  <si>
    <t>This column</t>
  </si>
  <si>
    <t>Enter date</t>
  </si>
  <si>
    <t>If A/R system does not give separate dates for</t>
  </si>
  <si>
    <t>chng # of</t>
  </si>
  <si>
    <t>drives</t>
  </si>
  <si>
    <t>summary</t>
  </si>
  <si>
    <t xml:space="preserve">or N/A for </t>
  </si>
  <si>
    <t>collection and collection posting, use same</t>
  </si>
  <si>
    <t>days elig</t>
  </si>
  <si>
    <t>Coll dates</t>
  </si>
  <si>
    <t>date for both columns.  State this fact in w/u.</t>
  </si>
  <si>
    <t>in this</t>
  </si>
  <si>
    <t xml:space="preserve">several </t>
  </si>
  <si>
    <t>column</t>
  </si>
  <si>
    <t>calculations</t>
  </si>
  <si>
    <t>Use letters</t>
  </si>
  <si>
    <t>Use #s</t>
  </si>
  <si>
    <t>FACILITY/ LOCATION</t>
  </si>
  <si>
    <t>1st</t>
  </si>
  <si>
    <t>DATE 1st</t>
  </si>
  <si>
    <t>2nd</t>
  </si>
  <si>
    <t>DATE 2nd</t>
  </si>
  <si>
    <t>3rd</t>
  </si>
  <si>
    <t>DATE 3rd</t>
  </si>
  <si>
    <t>$ REMIT</t>
  </si>
  <si>
    <t>1st Pmt</t>
  </si>
  <si>
    <t>2nd Pmt</t>
  </si>
  <si>
    <t>3rd Pmt</t>
  </si>
  <si>
    <t>REIMB %</t>
  </si>
  <si>
    <t>LAG TO</t>
  </si>
  <si>
    <t>LAST</t>
  </si>
  <si>
    <t>ELIG</t>
  </si>
  <si>
    <t>WGTD AVG</t>
  </si>
  <si>
    <t>AVG</t>
  </si>
  <si>
    <t>OVERALL</t>
  </si>
  <si>
    <t>CLAIM</t>
  </si>
  <si>
    <t>PER</t>
  </si>
  <si>
    <t>COLL</t>
  </si>
  <si>
    <t>&lt; =</t>
  </si>
  <si>
    <t>ADJ/CREDITS</t>
  </si>
  <si>
    <t>of</t>
  </si>
  <si>
    <t>&lt;=</t>
  </si>
  <si>
    <t>FIRST</t>
  </si>
  <si>
    <t>SECOND</t>
  </si>
  <si>
    <t>THIRD</t>
  </si>
  <si>
    <t>DAYS</t>
  </si>
  <si>
    <t>POST LAG</t>
  </si>
  <si>
    <t>DATA/AGING</t>
  </si>
  <si>
    <t>Date</t>
  </si>
  <si>
    <t>PAYMENT</t>
  </si>
  <si>
    <t>POSTED</t>
  </si>
  <si>
    <t>Stay</t>
  </si>
  <si>
    <t>TO PAY</t>
  </si>
  <si>
    <t>Total of</t>
  </si>
  <si>
    <t>Avg</t>
  </si>
  <si>
    <t>Pmts</t>
  </si>
  <si>
    <t>LOS</t>
  </si>
  <si>
    <t>Static Pool Test - [Outpatient _____________]</t>
  </si>
  <si>
    <t>Review of Credits over 180 days (if ineligible is &gt; 150 days modify heading)</t>
  </si>
  <si>
    <t>Credits were selected from MMMYY ineligible credits report (or other source).  Based on the results of this test, a reserve of $___M is recommended.</t>
  </si>
  <si>
    <t>Client Payor</t>
  </si>
  <si>
    <t>Facility</t>
  </si>
  <si>
    <t>Account Number</t>
  </si>
  <si>
    <t>Claim Number</t>
  </si>
  <si>
    <t>Discharge Date</t>
  </si>
  <si>
    <t>Total Balance</t>
  </si>
  <si>
    <t>Explanation</t>
  </si>
  <si>
    <t>To Be Recouped</t>
  </si>
  <si>
    <t>Other Adj.</t>
  </si>
  <si>
    <t>N =</t>
  </si>
  <si>
    <t>Sum</t>
  </si>
  <si>
    <t>Population</t>
  </si>
  <si>
    <t>% Reviewed</t>
  </si>
  <si>
    <t>Past Due Ineligible Credit Calculation</t>
  </si>
  <si>
    <t>REMITTANCE ANALYSIS</t>
  </si>
  <si>
    <t>Standard w/p.  Use AR22a, b and/or c if extra testing is needed.</t>
  </si>
  <si>
    <t>MEDICARE REMITTANCE ANALYSIS</t>
  </si>
  <si>
    <t>Remit/</t>
  </si>
  <si>
    <t>Co-Insurance/</t>
  </si>
  <si>
    <t>Pass-Thru/</t>
  </si>
  <si>
    <t>Provider</t>
  </si>
  <si>
    <t>EOB</t>
  </si>
  <si>
    <t>EFT</t>
  </si>
  <si>
    <t>Reported</t>
  </si>
  <si>
    <t>Claim</t>
  </si>
  <si>
    <t>Covered</t>
  </si>
  <si>
    <t>Co-Pay/</t>
  </si>
  <si>
    <t>Denied</t>
  </si>
  <si>
    <t>Add-On</t>
  </si>
  <si>
    <t>Withhold</t>
  </si>
  <si>
    <t>Claims</t>
  </si>
  <si>
    <t>Deductible</t>
  </si>
  <si>
    <t>Reimbursement</t>
  </si>
  <si>
    <t>Enter charges and increases to reimbursement as + numbers, reductions to reimbursement as - numbers.</t>
  </si>
  <si>
    <t>MEDICAID REMITTANCE ANALYSIS</t>
  </si>
  <si>
    <t>Pending</t>
  </si>
  <si>
    <t>Liability</t>
  </si>
  <si>
    <t>NON-GOVERNMENT REMITTANCE ANALYSIS</t>
  </si>
  <si>
    <t>Payor</t>
  </si>
  <si>
    <t>Payor Code</t>
  </si>
  <si>
    <t>Financial Class</t>
  </si>
  <si>
    <t>Gross AR</t>
  </si>
  <si>
    <t>Eligible AR</t>
  </si>
  <si>
    <t>ENV</t>
  </si>
  <si>
    <t>Past Due Analysis</t>
  </si>
  <si>
    <t>Aging Date:</t>
  </si>
  <si>
    <t>Review Date:</t>
  </si>
  <si>
    <t>PAGE OR</t>
  </si>
  <si>
    <t>CRITICAL $</t>
  </si>
  <si>
    <t>PAST DUE $</t>
  </si>
  <si>
    <t>DATE OF</t>
  </si>
  <si>
    <t>TO BE PAID</t>
  </si>
  <si>
    <t>IN FOR</t>
  </si>
  <si>
    <t>TO BE</t>
  </si>
  <si>
    <t>ACCT #</t>
  </si>
  <si>
    <t>CUSTOMER NAME</t>
  </si>
  <si>
    <t>(151-180)</t>
  </si>
  <si>
    <t>(181+)</t>
  </si>
  <si>
    <t>OLDEST ITEM</t>
  </si>
  <si>
    <t>PAID</t>
  </si>
  <si>
    <t>THIS MONTH</t>
  </si>
  <si>
    <t>PLAN</t>
  </si>
  <si>
    <t>DISPUTED</t>
  </si>
  <si>
    <t>COLLECTION</t>
  </si>
  <si>
    <t>WRITTEN OFF</t>
  </si>
  <si>
    <t>OTHER</t>
  </si>
  <si>
    <t>STORY/COMMENTS/DETAILS</t>
  </si>
  <si>
    <t>TOTAL ANALYZED</t>
  </si>
  <si>
    <t>AGING TOTALS</t>
  </si>
  <si>
    <t>use as needed</t>
  </si>
  <si>
    <t>CASH ANALYSIS</t>
  </si>
  <si>
    <t>GENERAL</t>
  </si>
  <si>
    <t>Does the Company prepare monthly bank reconciliations?</t>
  </si>
  <si>
    <t>Bank reconciliations / statements reviewed for what month?</t>
  </si>
  <si>
    <t>Is a list of the outstanding checks attached to the bank reconciliations?</t>
  </si>
  <si>
    <t>Did the bank reconciliations agree with the general ledger?</t>
  </si>
  <si>
    <t>Does the Company normally book an overdraft?</t>
  </si>
  <si>
    <t>For the months reviewed, has the Company had a bank overdraft?  High amount?</t>
  </si>
  <si>
    <t>RECEIPTS</t>
  </si>
  <si>
    <t>Does the Company maintain a lockbox for cash deposits?</t>
  </si>
  <si>
    <t>Do lockbox deposits reconcile to A/R rollforward cash receipts?</t>
  </si>
  <si>
    <t>Do lockbox withdrawals reconcile to Lender Loan Activity collections?</t>
  </si>
  <si>
    <t>Does the Company receive any payments direct to the Company?</t>
  </si>
  <si>
    <t>CSH3&amp;4</t>
  </si>
  <si>
    <t>Are these funds subsequently sent to the lockbox?  How long is the lag?</t>
  </si>
  <si>
    <t>Is the Company required to deposit non-A/R cash into the lockbox?</t>
  </si>
  <si>
    <t>Do deposits to the Company's main operating account reconcile to Lender advances?</t>
  </si>
  <si>
    <t>Was the Operating Account reviewed for A/R deposits?</t>
  </si>
  <si>
    <t>Were the other bank accounts reviewed for A/R deposits?</t>
  </si>
  <si>
    <t>Any unusual deposits or unusual entries in the CRJ?</t>
  </si>
  <si>
    <t>Does the cash receipts journal agree with Lender data?</t>
  </si>
  <si>
    <t>DISBURSEMENTS</t>
  </si>
  <si>
    <t>Outstanding checks reviewed for which month?</t>
  </si>
  <si>
    <t>Are there any held checks?</t>
  </si>
  <si>
    <t>How old are the held checks?</t>
  </si>
  <si>
    <t>Are there any tax checks being held?</t>
  </si>
  <si>
    <t>Any unusual checks noted?</t>
  </si>
  <si>
    <t>Does the Company issue post dated checks?</t>
  </si>
  <si>
    <t>As of:</t>
  </si>
  <si>
    <t>G/L</t>
  </si>
  <si>
    <t>NAME</t>
  </si>
  <si>
    <t>BANK</t>
  </si>
  <si>
    <t>PURPOSE</t>
  </si>
  <si>
    <t>(1) ROLLFORWARD TO LOCKBOX COLLECTIONS</t>
  </si>
  <si>
    <t>Total Consolidated Roll Forward Collections</t>
  </si>
  <si>
    <t>Collections per Lockbox #1 (Acct Number)</t>
  </si>
  <si>
    <t>Collections per Lockbox #2 (Acct Number)</t>
  </si>
  <si>
    <t>Total Collections</t>
  </si>
  <si>
    <t>Total Variance</t>
  </si>
  <si>
    <t>Reconciling Items</t>
  </si>
  <si>
    <t>Net Variance</t>
  </si>
  <si>
    <t>Net Variance %</t>
  </si>
  <si>
    <t xml:space="preserve">(2) LOCKBOX COLLECTIONS TO </t>
  </si>
  <si>
    <t>Hide (2) if not swept monthly to the lender</t>
  </si>
  <si>
    <t>Beginning Lockbox Account Balance</t>
  </si>
  <si>
    <t>Ending Lockbox Account Balance</t>
  </si>
  <si>
    <t>Total Withdrawals</t>
  </si>
  <si>
    <t>Collections per Lender Monthly Loan Activity Report</t>
  </si>
  <si>
    <t>Variance %</t>
  </si>
  <si>
    <t>(3) LOCKBOX CASH COMPLIANCE</t>
  </si>
  <si>
    <t>Direct Deposits</t>
  </si>
  <si>
    <t>Indirect  Deposits</t>
  </si>
  <si>
    <t>Direct Percent</t>
  </si>
  <si>
    <t>Indirect Percent</t>
  </si>
  <si>
    <t>DEPOSIT ANALYSIS</t>
  </si>
  <si>
    <t>Bank &amp; Acct Title &amp; Acct #,  G/L Acct Title &amp; Acct #</t>
  </si>
  <si>
    <t>ADVANCES PER LENDER</t>
  </si>
  <si>
    <t>OTHER DEPOSITS</t>
  </si>
  <si>
    <t>ADJUSTED DEPOSITS</t>
  </si>
  <si>
    <t>DEPOSITS PER BANK STATEMENT</t>
  </si>
  <si>
    <t>% VARIANCE</t>
  </si>
  <si>
    <t>Date of Outstanding Check List</t>
  </si>
  <si>
    <t>Check Number</t>
  </si>
  <si>
    <t>Check Date</t>
  </si>
  <si>
    <t>Amount of Check</t>
  </si>
  <si>
    <t>Payee</t>
  </si>
  <si>
    <t>Earliest Invoice Date Paid</t>
  </si>
  <si>
    <t>Date Cleared</t>
  </si>
  <si>
    <t>Days From Invoice to Check</t>
  </si>
  <si>
    <t>Days From Invoice to Check Clearing</t>
  </si>
  <si>
    <t>Days From Check Date to Check Clearing</t>
  </si>
  <si>
    <t>Comments</t>
  </si>
  <si>
    <t>Total Reviewed</t>
  </si>
  <si>
    <t>Total Outstanding Checks</t>
  </si>
  <si>
    <t>Percent Reviewed</t>
  </si>
  <si>
    <t>As Of</t>
  </si>
  <si>
    <t xml:space="preserve">Original Invoice Date </t>
  </si>
  <si>
    <t xml:space="preserve">Original Invoice Amount </t>
  </si>
  <si>
    <t>Days Outstanding</t>
  </si>
  <si>
    <t>Total Held Checks</t>
  </si>
  <si>
    <t>Date of Bank Statement</t>
  </si>
  <si>
    <t>Total Cleared Checks</t>
  </si>
  <si>
    <t xml:space="preserve">  Name of Bank &amp; Acct # :  </t>
  </si>
  <si>
    <t xml:space="preserve">  Acct# &amp; Title Per G/L :  </t>
  </si>
  <si>
    <t>Cash Per G/L BOM</t>
  </si>
  <si>
    <t>Cash Receipts</t>
  </si>
  <si>
    <t>Cash Disbursements (enter as negative)</t>
  </si>
  <si>
    <t>Misc &amp; Rounding</t>
  </si>
  <si>
    <t>Cash Per G/L EOM</t>
  </si>
  <si>
    <t>Deposits In-Transit (enter as negative)</t>
  </si>
  <si>
    <t>Bank Charges (enter as negative)</t>
  </si>
  <si>
    <t>Cash Per Bank Statement EOM</t>
  </si>
  <si>
    <t># of Days Bank Overdraft</t>
  </si>
  <si>
    <t>High $ Bank Overdraft</t>
  </si>
  <si>
    <t>X Months to xx/xx/xx</t>
  </si>
  <si>
    <t>Data Source:</t>
  </si>
  <si>
    <t>[General Ledger, Cash Disbursements Journal, A/P Distribution Register, etc.]</t>
  </si>
  <si>
    <t>Payroll</t>
  </si>
  <si>
    <t>Bonuses</t>
  </si>
  <si>
    <t>Payroll Taxes</t>
  </si>
  <si>
    <t>Real Estate Taxes</t>
  </si>
  <si>
    <t>Medical Supplies</t>
  </si>
  <si>
    <t>Interest</t>
  </si>
  <si>
    <t>Lease Payments</t>
  </si>
  <si>
    <t>Bank Loan Payments</t>
  </si>
  <si>
    <t>Officer Loans</t>
  </si>
  <si>
    <t>Other Loans</t>
  </si>
  <si>
    <t>Interbank Transfers</t>
  </si>
  <si>
    <t>Cash Disbursements Per G/L</t>
  </si>
  <si>
    <t>Outstanding Checks BOM</t>
  </si>
  <si>
    <t>Outstanding Checks EOM</t>
  </si>
  <si>
    <t>Cash Disbursements Per Bank Statement</t>
  </si>
  <si>
    <t>ACCOUNTS PAYABLE ANALYSIS</t>
  </si>
  <si>
    <t>Accounts Payable reviewed through:</t>
  </si>
  <si>
    <t>Do A/P per the G/L and balance sheet reconcile to the aging?</t>
  </si>
  <si>
    <t>Amount of unexplained variance:</t>
  </si>
  <si>
    <t>Is A/P materially within terms, somewhat extended or greatly extended?</t>
  </si>
  <si>
    <t>PAY2, PAY3 &amp; PAY4</t>
  </si>
  <si>
    <t>What % of A/P is over 90 days?</t>
  </si>
  <si>
    <t>What are the normal vendor terms?</t>
  </si>
  <si>
    <t>Do any vendors grant special/extended terms?</t>
  </si>
  <si>
    <t>Do any vendors have the Company on COD?</t>
  </si>
  <si>
    <t>Do any vendors have the Company on Credit Hold?</t>
  </si>
  <si>
    <t>Is there any current payables related litigation?</t>
  </si>
  <si>
    <t>Were any payables converted to notes?</t>
  </si>
  <si>
    <t>Does loan per G/L and balance sheet reconcile to the loan statement?</t>
  </si>
  <si>
    <t>This tab will be optional and hidden, to be used for client completion, if desired.</t>
  </si>
  <si>
    <t>put an "X" in the yes or no box for questions 2-6</t>
  </si>
  <si>
    <t>A/P QUESTIONNAIRE</t>
  </si>
  <si>
    <t>If "Yes" then list the following for all the vendors:</t>
  </si>
  <si>
    <t>Vendor:</t>
  </si>
  <si>
    <t>Terms:</t>
  </si>
  <si>
    <t>Provides:</t>
  </si>
  <si>
    <t>Amount purchased YTD:</t>
  </si>
  <si>
    <t>Do any vendors have the Company on credit hold?</t>
  </si>
  <si>
    <t>Is there any current A/P-related litigation?</t>
  </si>
  <si>
    <t>If "Yes" then list all:</t>
  </si>
  <si>
    <t>Were any payables converted into notes?</t>
  </si>
  <si>
    <t>Payments</t>
  </si>
  <si>
    <t>Until</t>
  </si>
  <si>
    <t>ACCOUNTS PAYABLE SPREADS</t>
  </si>
  <si>
    <t>Prior period if no prior exam (quarterly)</t>
  </si>
  <si>
    <t>THIS EXAM</t>
  </si>
  <si>
    <t>Prior Exam</t>
  </si>
  <si>
    <t>2nd Prior Exam</t>
  </si>
  <si>
    <t>TRADE A/P:</t>
  </si>
  <si>
    <t>date</t>
  </si>
  <si>
    <t>121+</t>
  </si>
  <si>
    <t>TOTAL TRADE A/P</t>
  </si>
  <si>
    <t>ACCRUED EXPENSES:</t>
  </si>
  <si>
    <t>ACCRUED PAYROLL &amp; BENEFITS</t>
  </si>
  <si>
    <t>ACCRUED TAXES</t>
  </si>
  <si>
    <t>ACCRUED SUPPLIES &amp; EXPENSES</t>
  </si>
  <si>
    <t>MISC ACCRUALS</t>
  </si>
  <si>
    <t>HELD CHECKS</t>
  </si>
  <si>
    <t>BOOK OD</t>
  </si>
  <si>
    <t>TOTAL ACCRUED EXPENSES</t>
  </si>
  <si>
    <t>ADJUSTED TOTAL</t>
  </si>
  <si>
    <t>PERCENTAGE OF TRADE A/P</t>
  </si>
  <si>
    <t>PERCENTAGE OF ACCRUED EXPENSES</t>
  </si>
  <si>
    <t>ACCOUNTS PAYABLE TOP VENDOR BALANCES</t>
  </si>
  <si>
    <t>Aged From Invoice Date</t>
  </si>
  <si>
    <t>AS OF</t>
  </si>
  <si>
    <t>INVOICE</t>
  </si>
  <si>
    <t>TRADE A/P AGING</t>
  </si>
  <si>
    <t>VENDOR NAME</t>
  </si>
  <si>
    <t>ITEMS SUPPLIED</t>
  </si>
  <si>
    <t>TERMS</t>
  </si>
  <si>
    <t>ACCRUED</t>
  </si>
  <si>
    <t>hide</t>
  </si>
  <si>
    <t>this</t>
  </si>
  <si>
    <t>and</t>
  </si>
  <si>
    <t>change</t>
  </si>
  <si>
    <t>the</t>
  </si>
  <si>
    <t>label</t>
  </si>
  <si>
    <t>on line</t>
  </si>
  <si>
    <t>30 to</t>
  </si>
  <si>
    <t>"Total</t>
  </si>
  <si>
    <t>Aging"</t>
  </si>
  <si>
    <t xml:space="preserve">if a </t>
  </si>
  <si>
    <t>breakout</t>
  </si>
  <si>
    <t>of accrual</t>
  </si>
  <si>
    <t>by</t>
  </si>
  <si>
    <t>vendor is</t>
  </si>
  <si>
    <t xml:space="preserve">not </t>
  </si>
  <si>
    <t>available.</t>
  </si>
  <si>
    <t>SUBTOTAL LISTED VENDORS</t>
  </si>
  <si>
    <t>TOTAL AGING &amp; ACCRUED</t>
  </si>
  <si>
    <t>LISTED AS % OF TOTAL</t>
  </si>
  <si>
    <t>ACCOUNTS PAYABLE PAST DUE ANALYSIS</t>
  </si>
  <si>
    <t>AGING DATE:</t>
  </si>
  <si>
    <t>REVIEW DATE:</t>
  </si>
  <si>
    <t>A/P</t>
  </si>
  <si>
    <t>OVER</t>
  </si>
  <si>
    <t>PAST DUE</t>
  </si>
  <si>
    <t>ALREADY</t>
  </si>
  <si>
    <t>WILL PAY</t>
  </si>
  <si>
    <t>SLOW</t>
  </si>
  <si>
    <t>FACILITY</t>
  </si>
  <si>
    <t>VENDOR</t>
  </si>
  <si>
    <t>RANGE</t>
  </si>
  <si>
    <t>PAY</t>
  </si>
  <si>
    <t>COMMENTS</t>
  </si>
  <si>
    <t>Add, change headings as needed.  Get details whenever possible.  We want to ultimately find out if A/P is a problem and to quantify any additional amounts to be funded (surveys) or how much to make problems go away.</t>
  </si>
  <si>
    <t>A</t>
  </si>
  <si>
    <t>complete if A/P is greatly extended; optional if less extended.</t>
  </si>
  <si>
    <t>When there are significant past due payables, it is important to delve into the reasons payables are past due and how the client is dealing with its past due vendors.  It is better if the company is making progress in paying off the past due obligations than if the old balances continue to grow.  Significant disputes or lawsuits  are problematic and potentially disruptive.  It is important to note whether the company is still getting goods/services from past due vendors.</t>
  </si>
  <si>
    <t>B</t>
  </si>
  <si>
    <t>Our analysis of past due A/P as of x/xx/xx indicates ...</t>
  </si>
  <si>
    <t>Some specific items of note are:</t>
  </si>
  <si>
    <t xml:space="preserve">A - </t>
  </si>
  <si>
    <t>C</t>
  </si>
  <si>
    <t xml:space="preserve">B - </t>
  </si>
  <si>
    <t xml:space="preserve">C - </t>
  </si>
  <si>
    <t xml:space="preserve">D - </t>
  </si>
  <si>
    <t>D</t>
  </si>
  <si>
    <t>TOTAL AGING</t>
  </si>
  <si>
    <t>enter amount</t>
  </si>
  <si>
    <t>% REVIEWED</t>
  </si>
  <si>
    <t>LOAN RECONCILIATION</t>
  </si>
  <si>
    <t>REVOLVING LOAN BALANCE PER LENDER STATEMENT</t>
  </si>
  <si>
    <t>TERM LOAN BALANCE PER LENDER STATEMENT</t>
  </si>
  <si>
    <t>ADVANCES PER LENDER RECORDED NEXT MONTH BY CLIENT</t>
  </si>
  <si>
    <t>INTEREST &amp; FEES RECORDED NEXT MONTH BY CLIENT</t>
  </si>
  <si>
    <t>COLLECTIONS RECEIVED NEXT MONTH BY LENDER</t>
  </si>
  <si>
    <t>OTHER RECONCILING ITEMS</t>
  </si>
  <si>
    <t>ADJUSTED BALANCE</t>
  </si>
  <si>
    <t>UNRECONCILED VARIANCE</t>
  </si>
  <si>
    <t>(enter DR as +, CR as -)</t>
  </si>
  <si>
    <t>RECONCILING ITEMS</t>
  </si>
  <si>
    <t>ACCOUNTS PAYABLE RECONCILIATION</t>
  </si>
  <si>
    <t>BALANCE PER TRADE A/P AGING</t>
  </si>
  <si>
    <t>UNRECONCILED VARIANCE $</t>
  </si>
  <si>
    <t>UNRECONCILED VARIANCE %</t>
  </si>
  <si>
    <t>ACCRUED EXPENSES RECONCILIATION</t>
  </si>
  <si>
    <t>CATEGORY</t>
  </si>
  <si>
    <t>DESCRIPTION</t>
  </si>
  <si>
    <t>SEE SCHED</t>
  </si>
  <si>
    <t>PAYROLL &amp; BENEFITS</t>
  </si>
  <si>
    <t>TAXES</t>
  </si>
  <si>
    <t>SUPPLIES &amp; EXPENSES</t>
  </si>
  <si>
    <t>MISC</t>
  </si>
  <si>
    <t>ACCOUNT NAME</t>
  </si>
  <si>
    <t>SCHED A [ACCOUNT NAME]</t>
  </si>
  <si>
    <t>Facility 1 AMOUNT</t>
  </si>
  <si>
    <t>Facility 2 AMOUNT</t>
  </si>
  <si>
    <t>SCHED B [ACCOUNT NAME]</t>
  </si>
  <si>
    <t>ACCOUNTS PAYABLE AGING TREND</t>
  </si>
  <si>
    <t>enter date of</t>
  </si>
  <si>
    <t>TELL WHETHER DUE DATE OR INVOICE DATE BASIS</t>
  </si>
  <si>
    <t>most recent</t>
  </si>
  <si>
    <t>$000</t>
  </si>
  <si>
    <t>month-end</t>
  </si>
  <si>
    <t>CURRENT YEAR</t>
  </si>
  <si>
    <t>in cell X7</t>
  </si>
  <si>
    <t>CURRENT</t>
  </si>
  <si>
    <t>31 TO 60</t>
  </si>
  <si>
    <t>61 TO 90</t>
  </si>
  <si>
    <t>91 TO 120</t>
  </si>
  <si>
    <t>PRIOR YEAR</t>
  </si>
  <si>
    <t>TAX LIABILITY REVIEW</t>
  </si>
  <si>
    <t>Periods reviewed:</t>
  </si>
  <si>
    <t>Does the Company use a payroll service?</t>
  </si>
  <si>
    <t>Does the Company use a payroll tax payment and filing service?</t>
  </si>
  <si>
    <t>Are Federal payroll taxes current?</t>
  </si>
  <si>
    <t>yes or no</t>
  </si>
  <si>
    <t>Are state payroll taxes current?</t>
  </si>
  <si>
    <t>Is payroll tax deducted automatically?</t>
  </si>
  <si>
    <t>Did bank statements reflect deductions?</t>
  </si>
  <si>
    <t>Is the Company responsible for payment of property taxes?</t>
  </si>
  <si>
    <t>Are property taxes current?</t>
  </si>
  <si>
    <t>What other types of taxes is the Company responsible for?</t>
  </si>
  <si>
    <t>TAX5 &amp; TAX6</t>
  </si>
  <si>
    <t>Are these taxes current?</t>
  </si>
  <si>
    <t>What enforcement action is taking place for non-current taxes?</t>
  </si>
  <si>
    <t>FEDERAL &amp; STATE PAYROLL TAX REVIEW</t>
  </si>
  <si>
    <t>Name of Company</t>
  </si>
  <si>
    <t>EIN</t>
  </si>
  <si>
    <t>Bank Account</t>
  </si>
  <si>
    <t>PAYROLL STATISTICAL SUMMARY RECAP</t>
  </si>
  <si>
    <t>BANK STATEMENT</t>
  </si>
  <si>
    <t>TAX</t>
  </si>
  <si>
    <t>FEDERAL</t>
  </si>
  <si>
    <t>SOCIAL</t>
  </si>
  <si>
    <t>STATE</t>
  </si>
  <si>
    <t>INCOME</t>
  </si>
  <si>
    <t xml:space="preserve">SECURITY </t>
  </si>
  <si>
    <t>SECURITY</t>
  </si>
  <si>
    <t>WITH</t>
  </si>
  <si>
    <t>UNEMPLOYMENT</t>
  </si>
  <si>
    <t>IMPOUND</t>
  </si>
  <si>
    <t>LIABILITY</t>
  </si>
  <si>
    <t>Quarter</t>
  </si>
  <si>
    <t>EE</t>
  </si>
  <si>
    <t>DISABILITY ER</t>
  </si>
  <si>
    <t>AMOUNT</t>
  </si>
  <si>
    <t>Entity Name</t>
  </si>
  <si>
    <t>EFT/CHECK</t>
  </si>
  <si>
    <t>AGREES w/941</t>
  </si>
  <si>
    <t>CLEARED</t>
  </si>
  <si>
    <t>PROPERTY TAX REVIEW</t>
  </si>
  <si>
    <t>PROPERTY ADDRESS</t>
  </si>
  <si>
    <t>PERIOD</t>
  </si>
  <si>
    <t>DUE</t>
  </si>
  <si>
    <t>CHECK</t>
  </si>
  <si>
    <t>ENDED</t>
  </si>
  <si>
    <t>NUMBER</t>
  </si>
  <si>
    <t>TYPE OF TAX HERE</t>
  </si>
  <si>
    <t>CALIFORNIA HOSPITAL QUALITY ASSURANCE FEES</t>
  </si>
  <si>
    <t>optional, complete if available, hide if not</t>
  </si>
  <si>
    <t>Month year through Month year</t>
  </si>
  <si>
    <t>Estimate of Receipts Calculated by California Hospital Association</t>
  </si>
  <si>
    <t>ACTUAL HOSPITAL PAYMENTS</t>
  </si>
  <si>
    <t>ACTUAL HOSPITAL RECEIPTS</t>
  </si>
  <si>
    <t>Date Paid</t>
  </si>
  <si>
    <t>Paid To</t>
  </si>
  <si>
    <t>Fee Paid</t>
  </si>
  <si>
    <t>Date Received</t>
  </si>
  <si>
    <t>Amount Received</t>
  </si>
  <si>
    <t>Managed Care</t>
  </si>
  <si>
    <t xml:space="preserve">Total </t>
  </si>
  <si>
    <t>Actual Net Reimbursement</t>
  </si>
  <si>
    <t>Estimated Total Payments</t>
  </si>
  <si>
    <t>Estimated Net Reimbursement</t>
  </si>
  <si>
    <t>MISCELLANEOUS REVIEW</t>
  </si>
  <si>
    <t>Third Party Liabilities</t>
  </si>
  <si>
    <t>Does the company file annual Medicare Cost Reports?</t>
  </si>
  <si>
    <t>When was the most recent Medicare Cost Report Filed?  Was it timely?</t>
  </si>
  <si>
    <t>Are there outstanding liabilities to the Fiscal Intermediary?</t>
  </si>
  <si>
    <t>How much?</t>
  </si>
  <si>
    <t>Is a Borrowing Base Reserve indicated?  How Much?</t>
  </si>
  <si>
    <t>Does the company file annual Medicaid Cost Reports?</t>
  </si>
  <si>
    <t>When was the most recent Medicaid Cost Report Filed?  Was it timely?</t>
  </si>
  <si>
    <t>Are there outstanding liabilities to the state Medicaid program?</t>
  </si>
  <si>
    <t>Has the company experienced reviews by the Recovery Audit Contractor (RAC)?</t>
  </si>
  <si>
    <t>Are there outstanding liabilities?  How much?</t>
  </si>
  <si>
    <t>Are there cases requested by the RAC that are still pending review?  How much?</t>
  </si>
  <si>
    <t>Are there other third party liabilities (IDPA audits, HRA, etc.)?  How much?</t>
  </si>
  <si>
    <t>Other Miscellaneous</t>
  </si>
  <si>
    <t>Are the Company's licenses to operate current?</t>
  </si>
  <si>
    <t>Does the Company maintain Joint Commission or other accreditation?  Current?</t>
  </si>
  <si>
    <t>Are the Company's insurance policies current?  Premiums paid up to date?</t>
  </si>
  <si>
    <t>SNF only - Have deficiencies noted in the Company's state surveys been closed?</t>
  </si>
  <si>
    <t>SNF only - Any Civil Monetary Penalties (CMP) in past 3 years?  How much?</t>
  </si>
  <si>
    <t>SNF only - Any Denial of Payment for New Admissions (DPNA) in past 3 years?</t>
  </si>
  <si>
    <t>SNF only - Any DPNA still in force?</t>
  </si>
  <si>
    <t>COST REPORT ANALYSIS</t>
  </si>
  <si>
    <t>$ AS</t>
  </si>
  <si>
    <t xml:space="preserve">$ </t>
  </si>
  <si>
    <t>TENTATIVE</t>
  </si>
  <si>
    <t>FINAL</t>
  </si>
  <si>
    <t>FILED</t>
  </si>
  <si>
    <t>AMENDED</t>
  </si>
  <si>
    <t>SETTLEMENT</t>
  </si>
  <si>
    <t>PER G/L</t>
  </si>
  <si>
    <t>ACCOUNT #</t>
  </si>
  <si>
    <t>DIFFERENCE</t>
  </si>
  <si>
    <t>Claim $</t>
  </si>
  <si>
    <t># of Claims</t>
  </si>
  <si>
    <t>Orig Claim</t>
  </si>
  <si>
    <t>$ Recouped</t>
  </si>
  <si>
    <t>Initial</t>
  </si>
  <si>
    <t>Final Net</t>
  </si>
  <si>
    <t>Date(s) Review</t>
  </si>
  <si>
    <t>in RAC</t>
  </si>
  <si>
    <t>Is Correct</t>
  </si>
  <si>
    <t>Or To Be</t>
  </si>
  <si>
    <t>Recoup</t>
  </si>
  <si>
    <t>Under</t>
  </si>
  <si>
    <t>Appeals</t>
  </si>
  <si>
    <t>Period Reviewed</t>
  </si>
  <si>
    <t>Performed</t>
  </si>
  <si>
    <t>Review</t>
  </si>
  <si>
    <t>Per Review</t>
  </si>
  <si>
    <t>Recouped</t>
  </si>
  <si>
    <t>Appeal</t>
  </si>
  <si>
    <t>Won</t>
  </si>
  <si>
    <t>Lost</t>
  </si>
  <si>
    <t>xx/xx/xx to xy/xy/xy</t>
  </si>
  <si>
    <t>TYPE OF TPL Here</t>
  </si>
  <si>
    <t>REVIEW</t>
  </si>
  <si>
    <t>OF</t>
  </si>
  <si>
    <t>BEGAN</t>
  </si>
  <si>
    <t>LICENSES &amp; ACCREDITATIONS</t>
  </si>
  <si>
    <t>Date of Review</t>
  </si>
  <si>
    <t>Issuer</t>
  </si>
  <si>
    <t>Status on</t>
  </si>
  <si>
    <t>Number of Licensed Beds</t>
  </si>
  <si>
    <t>License</t>
  </si>
  <si>
    <t>Issue</t>
  </si>
  <si>
    <t>Expiration</t>
  </si>
  <si>
    <t>Type</t>
  </si>
  <si>
    <t>INSURANCE</t>
  </si>
  <si>
    <t>Policy</t>
  </si>
  <si>
    <t xml:space="preserve">Type of </t>
  </si>
  <si>
    <t>Effective</t>
  </si>
  <si>
    <t>Coverage</t>
  </si>
  <si>
    <t>Limits</t>
  </si>
  <si>
    <t>Premium</t>
  </si>
  <si>
    <t>SNF Survey Analysis</t>
  </si>
  <si>
    <t>get data at:</t>
  </si>
  <si>
    <t>www.medicare.gov/NHCompare/Home</t>
  </si>
  <si>
    <t>In this column</t>
  </si>
  <si>
    <t>input</t>
  </si>
  <si>
    <t>indicate CMP,</t>
  </si>
  <si>
    <t>0-5</t>
  </si>
  <si>
    <t>DPNA, both,</t>
  </si>
  <si>
    <t>stars (*)</t>
  </si>
  <si>
    <t>other or none.</t>
  </si>
  <si>
    <t>STREET</t>
  </si>
  <si>
    <t>SURVEY</t>
  </si>
  <si>
    <t>LAST SURVEY</t>
  </si>
  <si>
    <t>2 YEARS PRIOR</t>
  </si>
  <si>
    <t>CMP</t>
  </si>
  <si>
    <t>ADDRESS</t>
  </si>
  <si>
    <t>CITY</t>
  </si>
  <si>
    <t>RATING</t>
  </si>
  <si>
    <t>TYPE</t>
  </si>
  <si>
    <t>ANNUAL</t>
  </si>
  <si>
    <t>TAGS</t>
  </si>
  <si>
    <t>G+</t>
  </si>
  <si>
    <t>AVERAGE</t>
  </si>
  <si>
    <t>ENFORCEMENT</t>
  </si>
  <si>
    <t>*****</t>
  </si>
  <si>
    <t>Health</t>
  </si>
  <si>
    <t>Fire Safety</t>
  </si>
  <si>
    <t>Combined</t>
  </si>
  <si>
    <t>in cell N5</t>
  </si>
  <si>
    <t>Revenue Per Financial Statements    (+)</t>
  </si>
  <si>
    <t>Unhide earlier months if need to do more than 6 months</t>
  </si>
  <si>
    <t>Accounts Receivable BOM (+)</t>
  </si>
  <si>
    <t>Accounts Receivable EOM (-)</t>
  </si>
  <si>
    <t>Net Change in Accounts Receivable</t>
  </si>
  <si>
    <t>Bad Debt Expense (+)</t>
  </si>
  <si>
    <t>Intercompany Sales (-)</t>
  </si>
  <si>
    <t>Prior Period Adjustments (-)</t>
  </si>
  <si>
    <t>Other (-)</t>
  </si>
  <si>
    <t>Adjusted Financial Statement Revenue  (=)</t>
  </si>
  <si>
    <t>Total Deposits Per Bank Statement  (+)</t>
  </si>
  <si>
    <t>Return of Overnight Investments (-)</t>
  </si>
  <si>
    <t>Intercompany/Interbank Transfers (-)</t>
  </si>
  <si>
    <t>Loans and New Equity (-)</t>
  </si>
  <si>
    <t>Tax Refunds (-)</t>
  </si>
  <si>
    <t>Charity Care &amp; Grants (-)</t>
  </si>
  <si>
    <t xml:space="preserve">Other Non-Receivable Deposits (-)  </t>
  </si>
  <si>
    <t>Adjusted Cash Receipts Per Bank     (=)</t>
  </si>
  <si>
    <t>Total Expenses Per Income Statement (+)</t>
  </si>
  <si>
    <t>Accounts Payable BOM (+)</t>
  </si>
  <si>
    <t>Accounts Payable EOM (-)</t>
  </si>
  <si>
    <t>Net Change in Accounts Payable</t>
  </si>
  <si>
    <t>Accrued Payables BOM (+)</t>
  </si>
  <si>
    <t>Accrued Payables EOM (-)</t>
  </si>
  <si>
    <t>Net Change in Accrued Payables</t>
  </si>
  <si>
    <t>Depreciation and Amortization (-)</t>
  </si>
  <si>
    <t>Interest  (-)</t>
  </si>
  <si>
    <t>Taxes  (-)</t>
  </si>
  <si>
    <t>Adjusted Financial Statement Expenses (=)</t>
  </si>
  <si>
    <t>Total Disbursements Per Bank Statement  (+)</t>
  </si>
  <si>
    <t>Overnight Investments (-)</t>
  </si>
  <si>
    <t>Loan Repayments (-)</t>
  </si>
  <si>
    <t>Pmts to Principals/Stock Repurchases (-)</t>
  </si>
  <si>
    <t xml:space="preserve">Other (-)  </t>
  </si>
  <si>
    <t>in cell M5</t>
  </si>
  <si>
    <t>T12M</t>
  </si>
  <si>
    <t>AR Deposits:</t>
  </si>
  <si>
    <t>Electronic Deposits</t>
  </si>
  <si>
    <t>Total AR Deposits</t>
  </si>
  <si>
    <t>Non-AR Deposits:</t>
  </si>
  <si>
    <t>Total Deposits per Bank Statement</t>
  </si>
  <si>
    <t>Lag based on AR turnover</t>
  </si>
  <si>
    <t>Recorded Revenue</t>
  </si>
  <si>
    <t>Bank Deposits lag basis</t>
  </si>
  <si>
    <t>Variances</t>
  </si>
  <si>
    <t>Bad Debt Expense</t>
  </si>
  <si>
    <t>Non-AR Deposits</t>
  </si>
  <si>
    <t>Prior Period adjustments</t>
  </si>
  <si>
    <t>Unknown Variance</t>
  </si>
  <si>
    <t>Operating Expenses</t>
  </si>
  <si>
    <t xml:space="preserve">     Top 8-10 largest expense items</t>
  </si>
  <si>
    <t xml:space="preserve">       All Other</t>
  </si>
  <si>
    <t>Cash Disbursements per Bank Statement</t>
  </si>
  <si>
    <t xml:space="preserve">    Inter-company sweeps</t>
  </si>
  <si>
    <t xml:space="preserve">     Loan Payments</t>
  </si>
  <si>
    <t xml:space="preserve">    Other</t>
  </si>
  <si>
    <t>PROVIDER/FACILITY NAMES</t>
  </si>
  <si>
    <t>PROVIDER</t>
  </si>
  <si>
    <t>DATE OF TENTATIVE
/FINAL SETTLEMENT</t>
  </si>
  <si>
    <t>DATE
PAID</t>
  </si>
  <si>
    <t>FYE</t>
  </si>
  <si>
    <t>Medicare Liability Reserve</t>
  </si>
  <si>
    <t>Recent Surveys Only</t>
  </si>
  <si>
    <t>Related to Infection Control, and Complaints</t>
  </si>
  <si>
    <t>INSPECTION</t>
  </si>
  <si>
    <t>* Note: Survey type - Complaint, or Infection Control</t>
  </si>
  <si>
    <t>Total AR</t>
  </si>
  <si>
    <t>Eligible</t>
  </si>
  <si>
    <t>Past Due Receivables</t>
  </si>
  <si>
    <t>Cross-Age Accounts</t>
  </si>
  <si>
    <t>Lender Cross-Age Amount</t>
  </si>
  <si>
    <t>Cross Age Percent (Per Credit Agreement)</t>
  </si>
  <si>
    <t>Lender Allowed Cross Age Percent</t>
  </si>
  <si>
    <t>All Payor A/R Eligible Up To</t>
  </si>
  <si>
    <t>Hospice A/R Eligible Up To</t>
  </si>
  <si>
    <t>Facility/Division</t>
  </si>
  <si>
    <t>WFAS Financial Class</t>
  </si>
  <si>
    <t>Eligible A/R</t>
  </si>
  <si>
    <t>Past Due A/R</t>
  </si>
  <si>
    <t>Cross-Age Percent</t>
  </si>
  <si>
    <t>Total Cross-Age Amount</t>
  </si>
  <si>
    <t>Example Facility</t>
  </si>
  <si>
    <t>Example Payor</t>
  </si>
  <si>
    <t>Example Financial Class 1</t>
  </si>
  <si>
    <t>Example Financial Class 2</t>
  </si>
  <si>
    <t>Example Financial Class 3</t>
  </si>
  <si>
    <t>Example Financial Class 4</t>
  </si>
  <si>
    <t>Example Financial Class 5</t>
  </si>
  <si>
    <t>Example Financial Class 6</t>
  </si>
  <si>
    <t>Example Financial Class 7</t>
  </si>
  <si>
    <t>CROSS AGING</t>
  </si>
  <si>
    <t>1.  Populate date of testing in cell "B4"</t>
  </si>
  <si>
    <t>Schedule B - Detail:</t>
  </si>
  <si>
    <t>Notes for exam:</t>
  </si>
  <si>
    <t>.</t>
  </si>
  <si>
    <t>3. User can change the cross age percentage and A/R eligible days with the two boxes below the "Schedule A - Summary"</t>
  </si>
  <si>
    <t xml:space="preserve">4.  Update the information for "Schedule B - Detail" for the exam, using the examples provided in yellow highlight for guidance.  When complete, delete the yellow highlighted rows. </t>
  </si>
  <si>
    <t>CARES Act Federal Grant (HHS Grant)</t>
  </si>
  <si>
    <t>Medicare Accelerated and Advance Payment Program</t>
  </si>
  <si>
    <t>In order to increase cash flow to providers of services and supplies impacted by the 2020 Novel Coronavirus (COVID-19) pandemic, the Centers for Medicare &amp; Medicaid Services (CMS) expanded their current Accelerated and Advance Payment Program to a broader group of Medicare Part A and Part B suppliers.  The expansion of this program is only for the duration of the public health emergency.</t>
  </si>
  <si>
    <t>Recoupment and Reconciliation Process:</t>
  </si>
  <si>
    <t>Deferred Payment of Employer Portion of Social Security Payroll Taxes</t>
  </si>
  <si>
    <t>Under the Coronavirus Aid, Relief, and Economic Security (CARES) Act that was signed into law on March 27, 2020, businesses may delay paying the employer portion of the Social Security payroll taxes on wages paid. According to the IRS, the deferral applies to deposits and payments of the employer’s share of Social Security tax that would otherwise be required to be made during the period beginning on March 27, 2020, and ending Dec. 31, 2020.</t>
  </si>
  <si>
    <t>Any 2020 deferred payroll amounts would be due to the government in two installments:</t>
  </si>
  <si>
    <t>One-half at the end of 2021.</t>
  </si>
  <si>
    <t>The remaining one-half at the end of 2022.</t>
  </si>
  <si>
    <t>Delete these notes once tab is completed.</t>
  </si>
  <si>
    <t>Past Due Credit Balances Reserved in Borrowing Base</t>
  </si>
  <si>
    <t>HMO</t>
  </si>
  <si>
    <t>Veterans</t>
  </si>
  <si>
    <t>Grand Total</t>
  </si>
  <si>
    <t>Total Credits</t>
  </si>
  <si>
    <t>Past Due Credit Detail by A/R Payor and WFAS Payor Mapping</t>
  </si>
  <si>
    <t>WFAS Mapping</t>
  </si>
  <si>
    <t>Sum of Total A/R</t>
  </si>
  <si>
    <t>Sum of Past Due A/R</t>
  </si>
  <si>
    <t>Sum of Total Eligible A/R</t>
  </si>
  <si>
    <t>Sum of Past Due Credits</t>
  </si>
  <si>
    <t>Sum of Adj ineligible credit amt</t>
  </si>
  <si>
    <t>Credit Ineligible Calc</t>
  </si>
  <si>
    <t>2.  Input financial classes that will be tested in cells that are highlighted light blue on "Schedule A - Summary".  Delete any additional rows not needed for the exam.  All other cells in "Schedule A - Summary" will update automatically, driven by the financial class detail in "Schedule B - Detail".</t>
  </si>
  <si>
    <t>AR16</t>
  </si>
  <si>
    <t>AR21b</t>
  </si>
  <si>
    <t>AR11b</t>
  </si>
  <si>
    <t>Cross Aging</t>
  </si>
  <si>
    <t>Underwriting Considerations</t>
  </si>
  <si>
    <t>This format should match the AR4b format, i.e. rows 65 and down on AR4b</t>
  </si>
  <si>
    <t>Notes column should be general or text format, not number</t>
  </si>
  <si>
    <t>Need a facility column</t>
  </si>
  <si>
    <t>Section FIN</t>
  </si>
  <si>
    <t>FIN1</t>
  </si>
  <si>
    <t>FIN2</t>
  </si>
  <si>
    <t>Financial</t>
  </si>
  <si>
    <t>Revenue to Cash Analysis</t>
  </si>
  <si>
    <t>FIN3</t>
  </si>
  <si>
    <t>EBITDAR</t>
  </si>
  <si>
    <t>Licensed</t>
  </si>
  <si>
    <t>Unapplied/Future</t>
  </si>
  <si>
    <t>This deferral applies to the 6.2% Social Security (old age, survivors, and disability insurance tax) portion of the employer’s obligation.  The deferral does not apply to the employee’s portion of the Social Security tax or the 1.45% Medicare tax.</t>
  </si>
  <si>
    <t xml:space="preserve">     Inpatient/Outpatient</t>
  </si>
  <si>
    <t>*Expand columns K and L for variance comparison to prior period</t>
  </si>
  <si>
    <t>CARES, PPP, MAAP and TAX</t>
  </si>
  <si>
    <t>SBA/Paycheck Protection Program Loan (SBA/PPP)</t>
  </si>
  <si>
    <t xml:space="preserve">CARES Grant Stimulus, PPP, MAAPP and Deferred Payroll Tax </t>
  </si>
  <si>
    <t>Expense to Disbursement Analysis</t>
  </si>
  <si>
    <t>Revenue to Cash Testing</t>
  </si>
  <si>
    <t>Expense to Disbursement Testing</t>
  </si>
  <si>
    <t>Trailing 12 Months ending xx/xx/xx</t>
  </si>
  <si>
    <t>Revenue</t>
  </si>
  <si>
    <t>Expenses</t>
  </si>
  <si>
    <t>Net Income</t>
  </si>
  <si>
    <t>Rent</t>
  </si>
  <si>
    <t>Interest Expense, net</t>
  </si>
  <si>
    <t>Depreciation and Amortization</t>
  </si>
  <si>
    <t>Reported EBITDAR</t>
  </si>
  <si>
    <t>Adj. for Rev to Cash</t>
  </si>
  <si>
    <t>Adj. for Exp to Disbursement</t>
  </si>
  <si>
    <t>Pre Run-Rate EBITDAR</t>
  </si>
  <si>
    <t>Run-Rate Adjustments:</t>
  </si>
  <si>
    <t>Adjusted EBITDAR</t>
  </si>
  <si>
    <t>Change date to match ending TTM in cell N10</t>
  </si>
  <si>
    <t>Expense to Disbursement testing</t>
  </si>
  <si>
    <t>T6M</t>
  </si>
  <si>
    <t>Less: Depreciation &amp; Amortization</t>
  </si>
  <si>
    <t>Adjusted Net Operating Expenses</t>
  </si>
  <si>
    <t>Total Cash Disbursements</t>
  </si>
  <si>
    <t>Adjustments to Cash Disbursements:</t>
  </si>
  <si>
    <t>Change in Accounts Payable</t>
  </si>
  <si>
    <t>Change in Accrued Liabilities</t>
  </si>
  <si>
    <t>Change in Other Current Assets</t>
  </si>
  <si>
    <t>Transfer to A/C - 6021973401</t>
  </si>
  <si>
    <t>Ln Principal Payment</t>
  </si>
  <si>
    <t>Interest On Note</t>
  </si>
  <si>
    <t>AUTOMATIC LOAN PAY</t>
  </si>
  <si>
    <t>Adjusted Cash Disbursements</t>
  </si>
  <si>
    <t>Variance as a % of total expenses</t>
  </si>
  <si>
    <t>Total Operating Expenses</t>
  </si>
  <si>
    <t>General and Administrative Expenses</t>
  </si>
  <si>
    <t>Total Capital Expenses</t>
  </si>
  <si>
    <t>Change date to match ending T6M in cell G6</t>
  </si>
  <si>
    <t>Revenue to Cash testing</t>
  </si>
  <si>
    <t>Net Resident Income</t>
  </si>
  <si>
    <t>Provider Assessment Tax</t>
  </si>
  <si>
    <t>Bad Debt</t>
  </si>
  <si>
    <t>Cash Inflows - operating account</t>
  </si>
  <si>
    <t>Adjustments to cash</t>
  </si>
  <si>
    <t>Blank</t>
  </si>
  <si>
    <t>Adjusted cash inflows</t>
  </si>
  <si>
    <t>Variance as a % of total revenue</t>
  </si>
  <si>
    <t>1.)  Availability</t>
  </si>
  <si>
    <t>2.)  Liquidity Factors</t>
  </si>
  <si>
    <t>3.)  Unbilled Rates</t>
  </si>
  <si>
    <t>White Oak examinations only</t>
  </si>
  <si>
    <t>4.)  CARES Act</t>
  </si>
  <si>
    <t>5.)  PPP Loan</t>
  </si>
  <si>
    <t>6.)  Medicare Accelerated and Advance Payments</t>
  </si>
  <si>
    <t>7.)  Deferred Payment of Employer Portion of Social Security Taxes</t>
  </si>
  <si>
    <t>Days it takes to close a month-end period.</t>
  </si>
  <si>
    <t>Days it takes to close an A/R aging.</t>
  </si>
  <si>
    <t>TOTAL OUTSTANDING LOAN PER WFAS</t>
  </si>
  <si>
    <t>1. Provider Relief Fund payments may be used to cover lost revenue attributable to COVID-19 under General and Administrative Expenses and/or Health-Related Expenses purchased to prevent, prepare for, and respond to coronavirus, including but not limited to: Supplies, Equipment, Information Technology, Facilities (such as temporary structure), and Other Healthcare Related Expenses.  PRF recipients must only use payments for eligible expenses including services rendered, and lost revenues during the period of availability. See schedule below regarding periods of availability. (Reference: Post Payment Notice of Reporting Requirements June 11, 2021)
2. All Provider Relief Fund recipients are required to report use of funds as part of the Post-Payment Notice of Reporting Requirements (originally released as of January 15, 2021 [amended as of June 11, 2021]).  The deadline to provide reporting must be no later than the last date of the reporting time period (see schedule below).  Reporting of PRF use of funds will be through the PRF Reporting Portal based on the entity Tax Identification Number (TIN). The original recipient of a Targeted Distribution payment is always the Reporting Entity.
3. Use of funds would be reported using normal basis of accounting (e.g. cash basis, accrual basis) via a consolidated report.  All funds received in addition to PRF (i.e., SBA/PPP, Local/State Gov. Assistance, etc.) will also need to be reported.
4. It should be noted, use of funds are separated into two categories based on the type of funds received:
    A. Infection Control Payments (Use of Funds) which cannot be applied against lost revenue.
    B. General and/or Targeted Payments which for reporting purposes is "Other PRF Payments" which can be applied against lost revenue.</t>
  </si>
  <si>
    <t>HHS Periods of Eligibility and Deadlines for Use of Funds</t>
  </si>
  <si>
    <t>Period/
Phase</t>
  </si>
  <si>
    <t>Payment Recvd Period</t>
  </si>
  <si>
    <t>Deadline of Use of Funds</t>
  </si>
  <si>
    <t>Reporting Time Period</t>
  </si>
  <si>
    <t>Unused PRF Payments
Deadline to Return Funds</t>
  </si>
  <si>
    <t>Period 1</t>
  </si>
  <si>
    <t>April 10, 2020 to June 30, 2020</t>
  </si>
  <si>
    <t>July 1, 2021 to September 30, 2021</t>
  </si>
  <si>
    <t>Period 2</t>
  </si>
  <si>
    <t>July 1, 2020 to December 31, 2020</t>
  </si>
  <si>
    <t>January 1, 2022 to March 31, 2022</t>
  </si>
  <si>
    <t>Period 3</t>
  </si>
  <si>
    <t>January 1, 2021 to June 30, 2021</t>
  </si>
  <si>
    <t>July 1, 2022 to September 30, 2022</t>
  </si>
  <si>
    <t>Period 4</t>
  </si>
  <si>
    <t>July 1, 2021 to December 21, 2021</t>
  </si>
  <si>
    <t>January 1, 2023 to March 31, 2023</t>
  </si>
  <si>
    <t>1. An SBA/PPP loan helps businesses keep their workforce employed during the Coronavirus (COVID-19) crisis.  A portion of this loan could be forgiven.  The Borrower will have to demonstrate they were impacted by COVID-19 for any portion of this loan to be forgiven if they received less than $2MM.  A portion of the loan may not be forgiven if during the 8 to 24 week period after receipt of the funds the Borrower reduced the number of FTEs, reduced pay by more than 25%, or spent more than 40% of the loan proceeds on items not approved by the SBA (items outside of rent, mortgage interest, employee benefits or utilities).  Any portion of this loan not forgiven will be payable back over 5 years  (6 month interest only period followed by monthly of amortization at 1% interest per annum).  This loan is unsecured.</t>
  </si>
  <si>
    <t xml:space="preserve">2. The Paycheck Protection Program (PPP) now allows certain eligible borrowers that previously received a PPP loan to apply for a Second Draw PPP Loan with the same general loan terms as their First Draw PPP Loan. Second Draw PPP Loans can be used to help fund payroll costs, including benefits. Funds can also be used to pay for mortgage interest, rent, utilities, worker protection costs related to COVID-19, uninsured property damage costs caused by looting or vandalism during 2020, and certain supplier costs and expenses for operations. </t>
  </si>
  <si>
    <t>3. Borrowers can apply for a Second Draw PPP Loan until March 31, 2021, through any existing SBA 7(a) lender or through any federally insured depository institution, federally insured credit union, or eligible non-bank lender.  All Second Draw PPP Loans will have the same terms regardless of lender or borrower.</t>
  </si>
  <si>
    <t>Providers that received the advanced and accelerated payments were scheduled to begin repayment of those loans in August 2020, but CMS delayed the start of repayment at that time. In the Continuing Appropriations Act, 2021 and Other Extensions Act (H.R. 8337), signed into law on October 1, 2020, Congress gave hospitals and other providers that received Medicare accelerated and advance payments one year from when the first loan payment was made to begin making repayments – delaying the start of the repayment period to spring of 2021.
Once repayments begin, Medicare providers can continue to submit claims, but a portion of the new claims will be offset to repay the loans (25% during the first 11 months of repayment and 50% during the next six months). In other words, a portion of the Medicare reimbursements that providers would otherwise receive will instead go towards repaying the loans they received from Medicare. Providers are required to have paid back the loans in full 29 months after the first payment was made. If any money remains unpaid at that time, an interest rate of 4 percent will begin to be charged.</t>
  </si>
  <si>
    <t>Current BBC</t>
  </si>
  <si>
    <t>A/R Rollforward</t>
  </si>
  <si>
    <t>STATS</t>
  </si>
  <si>
    <t>For the XX Months to XX/XX/23</t>
  </si>
  <si>
    <t>Net Revenue Per Financials (x mo to xx/xx/23)</t>
  </si>
  <si>
    <t>Jan 2023 (Update date on Index tab)</t>
  </si>
  <si>
    <t>UNRECONCILED DIFFERENCE (WFAS aging vs G/L)</t>
  </si>
  <si>
    <t>QUARTER</t>
  </si>
  <si>
    <t>PAYROLL TAX REVIEW</t>
  </si>
  <si>
    <t>Change in AR (Increase) / Decrease</t>
  </si>
  <si>
    <t>Schedule A - Summary: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</si>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</sst>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41" formatCode="_(* #,##0_);_(* \(#,##0\);_(* &quot;-&quot;_);_(@_)"/>
    <numFmt numFmtId="44" formatCode="_(&quot;$&quot;* #,##0.00_);_(&quot;$&quot;* \(#,##0.00\);_(&quot;$&quot;* &quot;-&quot;??_);_(@_)"/>
    <numFmt numFmtId="43" formatCode="_(* #,##0.00_);_(* \(#,##0.00\);_(* &quot;-&quot;??_);_(@_)"/>
    <numFmt numFmtId="164" formatCode="m/d/yy;@"/>
    <numFmt numFmtId="165" formatCode="General_);[Red]\-General_)"/>
    <numFmt numFmtId="166" formatCode="[$-409]mmmm\ d\,\ yyyy;@"/>
    <numFmt numFmtId="167" formatCode="0.0%"/>
    <numFmt numFmtId="168" formatCode="mm/dd/yy;@"/>
    <numFmt numFmtId="169" formatCode="#,##0.0_);\(#,##0.0\)"/>
    <numFmt numFmtId="170" formatCode="0.00_);\(0.00\)"/>
    <numFmt numFmtId="171" formatCode="mm/dd/yy"/>
    <numFmt numFmtId="172" formatCode="_(* #,##0_);_(* \(#,##0\);_(* &quot;-&quot;??_);_(@_)"/>
    <numFmt numFmtId="173" formatCode="[$-10409]0.0%"/>
    <numFmt numFmtId="174" formatCode="[$-409]mmm\-yy;@"/>
    <numFmt numFmtId="175" formatCode="0_);\(0\)"/>
    <numFmt numFmtId="176" formatCode="[$-10409]#,##0;\(#,##0\)"/>
    <numFmt numFmtId="177" formatCode="[$-1010409]&quot;$&quot;#,##0.00;\(&quot;$&quot;#,##0.00\)"/>
    <numFmt numFmtId="178" formatCode="mmm\-yy_)"/>
    <numFmt numFmtId="179" formatCode="_(&quot;$&quot;* #,##0_);_(&quot;$&quot;* \(#,##0\);_(&quot;$&quot;* &quot;-&quot;??_);_(@_)"/>
    <numFmt numFmtId="180" formatCode="_([$$-409]* #,##0_);_([$$-409]* \(#,##0\);_([$$-409]* &quot;-&quot;??_);_(@_)"/>
  </numFmts>
  <fonts count="53" x14ac:knownFonts="1">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rgb="FF0070C0"/>
      <name val="Calibri"/>
      <family val="2"/>
      <scheme val="minor"/>
    </font>
    <font>
      <b/>
      <sz val="11"/>
      <color rgb="FF3333FF"/>
      <name val="Calibri"/>
      <family val="2"/>
      <scheme val="minor"/>
    </font>
    <font>
      <b/>
      <sz val="11"/>
      <name val="Calibri"/>
      <family val="2"/>
      <scheme val="minor"/>
    </font>
    <font>
      <b/>
      <i/>
      <sz val="11"/>
      <color theme="1"/>
      <name val="Calibri"/>
      <family val="2"/>
      <scheme val="minor"/>
    </font>
    <font>
      <b/>
      <i/>
      <sz val="11"/>
      <name val="Calibri"/>
      <family val="2"/>
      <scheme val="minor"/>
    </font>
    <font>
      <sz val="10"/>
      <name val="Arial"/>
      <family val="2"/>
    </font>
    <font>
      <sz val="11"/>
      <name val="Calibri"/>
      <family val="2"/>
      <scheme val="minor"/>
    </font>
    <font>
      <b/>
      <u/>
      <sz val="11"/>
      <name val="Calibri"/>
      <family val="2"/>
      <scheme val="minor"/>
    </font>
    <font>
      <b/>
      <u/>
      <sz val="11"/>
      <color theme="1"/>
      <name val="Calibri"/>
      <family val="2"/>
      <scheme val="minor"/>
    </font>
    <font>
      <b/>
      <sz val="11"/>
      <color rgb="FF0070C0"/>
      <name val="Calibri"/>
      <family val="2"/>
      <scheme val="minor"/>
    </font>
    <font>
      <sz val="11"/>
      <color rgb="FF3333FF"/>
      <name val="Calibri"/>
      <family val="2"/>
      <scheme val="minor"/>
    </font>
    <font>
      <u/>
      <sz val="11"/>
      <color theme="10"/>
      <name val="Calibri"/>
      <family val="2"/>
      <scheme val="minor"/>
    </font>
    <font>
      <b/>
      <sz val="11"/>
      <color rgb="FFFA7D00"/>
      <name val="Calibri"/>
      <family val="2"/>
      <scheme val="minor"/>
    </font>
    <font>
      <sz val="11"/>
      <color rgb="FFFF0000"/>
      <name val="Calibri"/>
      <family val="2"/>
      <scheme val="minor"/>
    </font>
    <font>
      <sz val="11"/>
      <color theme="0"/>
      <name val="Calibri"/>
      <family val="2"/>
      <scheme val="minor"/>
    </font>
    <font>
      <b/>
      <sz val="11"/>
      <color indexed="12"/>
      <name val="Calibri"/>
      <family val="2"/>
      <scheme val="minor"/>
    </font>
    <font>
      <b/>
      <sz val="11"/>
      <color indexed="10"/>
      <name val="Calibri"/>
      <family val="2"/>
      <scheme val="minor"/>
    </font>
    <font>
      <b/>
      <sz val="11"/>
      <color theme="4"/>
      <name val="Calibri"/>
      <family val="2"/>
      <scheme val="minor"/>
    </font>
    <font>
      <b/>
      <u/>
      <sz val="11"/>
      <color indexed="10"/>
      <name val="Calibri"/>
      <family val="2"/>
      <scheme val="minor"/>
    </font>
    <font>
      <u/>
      <sz val="11"/>
      <name val="Calibri"/>
      <family val="2"/>
      <scheme val="minor"/>
    </font>
    <font>
      <u val="singleAccounting"/>
      <sz val="11"/>
      <color theme="1"/>
      <name val="Calibri"/>
      <family val="2"/>
      <scheme val="minor"/>
    </font>
    <font>
      <b/>
      <sz val="8"/>
      <color theme="1"/>
      <name val="Calibri"/>
      <family val="2"/>
      <scheme val="minor"/>
    </font>
    <font>
      <b/>
      <sz val="14"/>
      <color theme="1"/>
      <name val="Calibri"/>
      <family val="2"/>
      <scheme val="minor"/>
    </font>
    <font>
      <b/>
      <i/>
      <sz val="12"/>
      <color theme="1"/>
      <name val="Calibri"/>
      <family val="2"/>
      <scheme val="minor"/>
    </font>
    <font>
      <b/>
      <sz val="11"/>
      <color indexed="8"/>
      <name val="Calibri"/>
      <family val="2"/>
      <scheme val="minor"/>
    </font>
    <font>
      <sz val="11"/>
      <color indexed="8"/>
      <name val="Calibri"/>
      <family val="2"/>
      <scheme val="minor"/>
    </font>
    <font>
      <sz val="10"/>
      <name val="Times New Roman"/>
      <family val="1"/>
    </font>
    <font>
      <b/>
      <sz val="11"/>
      <color rgb="FFFF0000"/>
      <name val="Calibri"/>
      <family val="2"/>
    </font>
    <font>
      <sz val="11"/>
      <name val="Calibri"/>
      <family val="2"/>
    </font>
    <font>
      <b/>
      <sz val="11"/>
      <name val="Calibri"/>
      <family val="2"/>
    </font>
    <font>
      <sz val="8"/>
      <name val="Arial"/>
      <family val="2"/>
    </font>
    <font>
      <b/>
      <i/>
      <sz val="11"/>
      <color indexed="12"/>
      <name val="Calibri"/>
      <family val="2"/>
      <scheme val="minor"/>
    </font>
    <font>
      <b/>
      <sz val="10"/>
      <name val="Arial"/>
      <family val="2"/>
    </font>
    <font>
      <u/>
      <sz val="11"/>
      <name val="Calibri"/>
      <family val="2"/>
    </font>
    <font>
      <sz val="16"/>
      <color theme="1"/>
      <name val="Calibri"/>
      <family val="2"/>
      <scheme val="minor"/>
    </font>
    <font>
      <sz val="11"/>
      <color rgb="FF000000"/>
      <name val="Calibri"/>
      <family val="2"/>
      <scheme val="minor"/>
    </font>
    <font>
      <sz val="10"/>
      <color rgb="FF000000"/>
      <name val="Calibri"/>
      <family val="2"/>
      <scheme val="minor"/>
    </font>
    <font>
      <b/>
      <sz val="11"/>
      <color rgb="FF000000"/>
      <name val="Calibri"/>
      <family val="2"/>
      <scheme val="minor"/>
    </font>
    <font>
      <u/>
      <sz val="11"/>
      <color rgb="FFFF0000"/>
      <name val="Calibri"/>
      <family val="2"/>
      <scheme val="minor"/>
    </font>
    <font>
      <sz val="11"/>
      <color rgb="FF000000"/>
      <name val="Calibri"/>
      <family val="2"/>
    </font>
    <font>
      <sz val="12"/>
      <color rgb="FFFF0000"/>
      <name val="Calibri"/>
      <family val="2"/>
      <scheme val="minor"/>
    </font>
    <font>
      <sz val="11"/>
      <color rgb="FFFF0000"/>
      <name val="Calibri"/>
      <family val="2"/>
    </font>
    <font>
      <b/>
      <u/>
      <sz val="11"/>
      <color rgb="FFFF0000"/>
      <name val="Calibri"/>
      <family val="2"/>
    </font>
    <font>
      <sz val="10"/>
      <color rgb="FF000000"/>
      <name val="Calibri"/>
      <family val="2"/>
    </font>
    <font>
      <u/>
      <sz val="11"/>
      <color rgb="FF0563C1"/>
      <name val="Calibri"/>
      <family val="2"/>
    </font>
    <font>
      <b/>
      <sz val="11"/>
      <color rgb="FF0000FF"/>
      <name val="Calibri"/>
      <family val="2"/>
    </font>
    <font>
      <b/>
      <sz val="11"/>
      <color rgb="FF000000"/>
      <name val="Calibri"/>
      <family val="2"/>
    </font>
    <font>
      <b/>
      <u/>
      <sz val="10"/>
      <color theme="1"/>
      <name val="Arial"/>
      <family val="2"/>
    </font>
    <font>
      <b/>
      <sz val="10"/>
      <color theme="1"/>
      <name val="Arial"/>
      <family val="2"/>
    </font>
  </fonts>
  <fills count="22">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F2F2F2"/>
      </patternFill>
    </fill>
    <fill>
      <patternFill patternType="solid">
        <fgColor theme="4"/>
      </patternFill>
    </fill>
    <fill>
      <patternFill patternType="solid">
        <fgColor theme="4"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4B084"/>
        <bgColor indexed="64"/>
      </patternFill>
    </fill>
    <fill>
      <patternFill patternType="solid">
        <fgColor rgb="FF8EA9DB"/>
        <bgColor indexed="64"/>
      </patternFill>
    </fill>
    <fill>
      <patternFill patternType="solid">
        <fgColor rgb="FFFFFFFF"/>
        <bgColor indexed="64"/>
      </patternFill>
    </fill>
    <fill>
      <patternFill patternType="solid">
        <fgColor rgb="FFFFFF00"/>
        <bgColor rgb="FF000000"/>
      </patternFill>
    </fill>
    <fill>
      <patternFill patternType="solid">
        <fgColor rgb="FF8DB4E2"/>
        <bgColor rgb="FF000000"/>
      </patternFill>
    </fill>
    <fill>
      <patternFill patternType="solid">
        <fgColor rgb="FF8DB4E2"/>
        <bgColor indexed="64"/>
      </patternFill>
    </fill>
    <fill>
      <patternFill patternType="solid">
        <fgColor rgb="FFFFFFFF"/>
        <bgColor rgb="FF000000"/>
      </patternFill>
    </fill>
  </fills>
  <borders count="388">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diagonal/>
    </border>
    <border>
      <left style="thin">
        <color indexed="64"/>
      </left>
      <right/>
      <top style="medium">
        <color auto="1"/>
      </top>
      <bottom style="thin">
        <color auto="1"/>
      </bottom>
      <diagonal/>
    </border>
    <border>
      <left/>
      <right style="thin">
        <color indexed="64"/>
      </right>
      <top style="medium">
        <color indexed="64"/>
      </top>
      <bottom style="thin">
        <color indexed="64"/>
      </bottom>
      <diagonal/>
    </border>
    <border>
      <left style="thin">
        <color auto="1"/>
      </left>
      <right/>
      <top/>
      <bottom style="medium">
        <color auto="1"/>
      </bottom>
      <diagonal/>
    </border>
    <border>
      <left style="thin">
        <color auto="1"/>
      </left>
      <right/>
      <top style="medium">
        <color auto="1"/>
      </top>
      <bottom/>
      <diagonal/>
    </border>
    <border>
      <left/>
      <right style="thin">
        <color auto="1"/>
      </right>
      <top/>
      <bottom style="medium">
        <color auto="1"/>
      </bottom>
      <diagonal/>
    </border>
    <border>
      <left/>
      <right style="thin">
        <color auto="1"/>
      </right>
      <top style="medium">
        <color auto="1"/>
      </top>
      <bottom/>
      <diagonal/>
    </border>
    <border>
      <left/>
      <right style="thin">
        <color auto="1"/>
      </right>
      <top/>
      <bottom/>
      <diagonal/>
    </border>
    <border>
      <left style="dotted">
        <color auto="1"/>
      </left>
      <right style="dotted">
        <color auto="1"/>
      </right>
      <top style="medium">
        <color auto="1"/>
      </top>
      <bottom/>
      <diagonal/>
    </border>
    <border>
      <left style="dotted">
        <color auto="1"/>
      </left>
      <right style="dotted">
        <color auto="1"/>
      </right>
      <top/>
      <bottom/>
      <diagonal/>
    </border>
    <border>
      <left style="medium">
        <color indexed="64"/>
      </left>
      <right/>
      <top/>
      <bottom/>
      <diagonal/>
    </border>
    <border>
      <left style="medium">
        <color auto="1"/>
      </left>
      <right style="thin">
        <color auto="1"/>
      </right>
      <top style="dotted">
        <color auto="1"/>
      </top>
      <bottom/>
      <diagonal/>
    </border>
    <border>
      <left style="thin">
        <color auto="1"/>
      </left>
      <right style="thin">
        <color auto="1"/>
      </right>
      <top style="dotted">
        <color auto="1"/>
      </top>
      <bottom/>
      <diagonal/>
    </border>
    <border>
      <left style="thin">
        <color indexed="64"/>
      </left>
      <right/>
      <top style="dotted">
        <color auto="1"/>
      </top>
      <bottom/>
      <diagonal/>
    </border>
    <border>
      <left style="dotted">
        <color auto="1"/>
      </left>
      <right style="dotted">
        <color auto="1"/>
      </right>
      <top style="dotted">
        <color auto="1"/>
      </top>
      <bottom/>
      <diagonal/>
    </border>
    <border>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dotted">
        <color auto="1"/>
      </top>
      <bottom style="thin">
        <color indexed="64"/>
      </bottom>
      <diagonal/>
    </border>
    <border>
      <left style="thin">
        <color auto="1"/>
      </left>
      <right style="thin">
        <color auto="1"/>
      </right>
      <top style="dotted">
        <color auto="1"/>
      </top>
      <bottom style="thin">
        <color indexed="64"/>
      </bottom>
      <diagonal/>
    </border>
    <border>
      <left style="thin">
        <color indexed="64"/>
      </left>
      <right/>
      <top style="dotted">
        <color auto="1"/>
      </top>
      <bottom style="thin">
        <color indexed="64"/>
      </bottom>
      <diagonal/>
    </border>
    <border>
      <left style="dotted">
        <color auto="1"/>
      </left>
      <right style="dotted">
        <color auto="1"/>
      </right>
      <top style="dotted">
        <color auto="1"/>
      </top>
      <bottom style="thin">
        <color indexed="64"/>
      </bottom>
      <diagonal/>
    </border>
    <border>
      <left/>
      <right style="thin">
        <color auto="1"/>
      </right>
      <top style="dotted">
        <color auto="1"/>
      </top>
      <bottom style="thin">
        <color indexed="64"/>
      </bottom>
      <diagonal/>
    </border>
    <border>
      <left style="thin">
        <color auto="1"/>
      </left>
      <right style="medium">
        <color auto="1"/>
      </right>
      <top style="dotted">
        <color auto="1"/>
      </top>
      <bottom style="thin">
        <color indexed="64"/>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style="medium">
        <color auto="1"/>
      </right>
      <top/>
      <bottom style="medium">
        <color auto="1"/>
      </bottom>
      <diagonal/>
    </border>
    <border>
      <left/>
      <right style="medium">
        <color auto="1"/>
      </right>
      <top/>
      <bottom/>
      <diagonal/>
    </border>
    <border>
      <left/>
      <right/>
      <top style="thin">
        <color auto="1"/>
      </top>
      <bottom/>
      <diagonal/>
    </border>
    <border>
      <left/>
      <right style="dotted">
        <color auto="1"/>
      </right>
      <top/>
      <bottom/>
      <diagonal/>
    </border>
    <border>
      <left style="dotted">
        <color auto="1"/>
      </left>
      <right style="thin">
        <color indexed="64"/>
      </right>
      <top/>
      <bottom/>
      <diagonal/>
    </border>
    <border>
      <left style="dotted">
        <color auto="1"/>
      </left>
      <right style="medium">
        <color auto="1"/>
      </right>
      <top/>
      <bottom/>
      <diagonal/>
    </border>
    <border>
      <left style="medium">
        <color auto="1"/>
      </left>
      <right style="thin">
        <color auto="1"/>
      </right>
      <top style="dotted">
        <color auto="1"/>
      </top>
      <bottom style="medium">
        <color indexed="64"/>
      </bottom>
      <diagonal/>
    </border>
    <border>
      <left style="medium">
        <color auto="1"/>
      </left>
      <right style="thin">
        <color auto="1"/>
      </right>
      <top/>
      <bottom style="dotted">
        <color auto="1"/>
      </bottom>
      <diagonal/>
    </border>
    <border>
      <left style="thin">
        <color auto="1"/>
      </left>
      <right style="medium">
        <color auto="1"/>
      </right>
      <top/>
      <bottom style="dotted">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style="thin">
        <color auto="1"/>
      </right>
      <top style="thin">
        <color auto="1"/>
      </top>
      <bottom style="medium">
        <color indexed="64"/>
      </bottom>
      <diagonal/>
    </border>
    <border>
      <left style="thin">
        <color indexed="64"/>
      </left>
      <right style="thin">
        <color auto="1"/>
      </right>
      <top style="medium">
        <color auto="1"/>
      </top>
      <bottom style="medium">
        <color auto="1"/>
      </bottom>
      <diagonal/>
    </border>
    <border>
      <left style="thin">
        <color auto="1"/>
      </left>
      <right style="thin">
        <color auto="1"/>
      </right>
      <top style="dotted">
        <color auto="1"/>
      </top>
      <bottom style="medium">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right style="thin">
        <color auto="1"/>
      </right>
      <top style="dotted">
        <color indexed="64"/>
      </top>
      <bottom style="medium">
        <color auto="1"/>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medium">
        <color auto="1"/>
      </top>
      <bottom style="thin">
        <color indexed="64"/>
      </bottom>
      <diagonal/>
    </border>
    <border>
      <left/>
      <right style="thin">
        <color auto="1"/>
      </right>
      <top style="medium">
        <color indexed="64"/>
      </top>
      <bottom style="medium">
        <color auto="1"/>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medium">
        <color indexed="64"/>
      </left>
      <right/>
      <top/>
      <bottom style="double">
        <color indexed="64"/>
      </bottom>
      <diagonal/>
    </border>
    <border>
      <left style="medium">
        <color indexed="64"/>
      </left>
      <right/>
      <top style="thin">
        <color indexed="64"/>
      </top>
      <bottom style="double">
        <color indexed="64"/>
      </bottom>
      <diagonal/>
    </border>
    <border>
      <left style="dotted">
        <color indexed="64"/>
      </left>
      <right/>
      <top style="thin">
        <color indexed="64"/>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dotted">
        <color indexed="64"/>
      </left>
      <right/>
      <top/>
      <bottom/>
      <diagonal/>
    </border>
    <border>
      <left style="medium">
        <color indexed="64"/>
      </left>
      <right style="medium">
        <color indexed="64"/>
      </right>
      <top/>
      <bottom/>
      <diagonal/>
    </border>
    <border>
      <left/>
      <right style="thin">
        <color indexed="64"/>
      </right>
      <top style="double">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right style="medium">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medium">
        <color indexed="64"/>
      </left>
      <right/>
      <top style="dotted">
        <color indexed="64"/>
      </top>
      <bottom style="medium">
        <color indexed="64"/>
      </bottom>
      <diagonal/>
    </border>
    <border>
      <left style="dotted">
        <color indexed="64"/>
      </left>
      <right/>
      <top style="dotted">
        <color indexed="64"/>
      </top>
      <bottom style="medium">
        <color indexed="64"/>
      </bottom>
      <diagonal/>
    </border>
    <border>
      <left style="medium">
        <color indexed="64"/>
      </left>
      <right style="medium">
        <color indexed="64"/>
      </right>
      <top style="dotted">
        <color indexed="64"/>
      </top>
      <bottom style="medium">
        <color indexed="64"/>
      </bottom>
      <diagonal/>
    </border>
    <border>
      <left/>
      <right style="medium">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thin">
        <color indexed="8"/>
      </left>
      <right style="thin">
        <color indexed="8"/>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dotted">
        <color indexed="64"/>
      </left>
      <right style="dotted">
        <color indexed="64"/>
      </right>
      <top style="thin">
        <color indexed="64"/>
      </top>
      <bottom style="medium">
        <color indexed="64"/>
      </bottom>
      <diagonal/>
    </border>
    <border>
      <left style="medium">
        <color indexed="64"/>
      </left>
      <right/>
      <top style="dotted">
        <color indexed="64"/>
      </top>
      <bottom/>
      <diagonal/>
    </border>
    <border>
      <left/>
      <right/>
      <top style="dotted">
        <color indexed="64"/>
      </top>
      <bottom/>
      <diagonal/>
    </border>
    <border>
      <left style="dotted">
        <color indexed="64"/>
      </left>
      <right/>
      <top style="dotted">
        <color indexed="64"/>
      </top>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style="medium">
        <color indexed="64"/>
      </right>
      <top/>
      <bottom style="thick">
        <color indexed="64"/>
      </bottom>
      <diagonal/>
    </border>
    <border>
      <left/>
      <right/>
      <top/>
      <bottom style="thick">
        <color indexed="64"/>
      </bottom>
      <diagonal/>
    </border>
    <border>
      <left style="dotted">
        <color indexed="64"/>
      </left>
      <right style="dotted">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ck">
        <color indexed="64"/>
      </bottom>
      <diagonal/>
    </border>
    <border>
      <left style="medium">
        <color auto="1"/>
      </left>
      <right style="medium">
        <color auto="1"/>
      </right>
      <top/>
      <bottom style="medium">
        <color auto="1"/>
      </bottom>
      <diagonal/>
    </border>
    <border>
      <left style="medium">
        <color indexed="64"/>
      </left>
      <right style="thin">
        <color indexed="8"/>
      </right>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thin">
        <color indexed="8"/>
      </right>
      <top style="medium">
        <color indexed="64"/>
      </top>
      <bottom/>
      <diagonal/>
    </border>
    <border>
      <left style="thin">
        <color auto="1"/>
      </left>
      <right style="medium">
        <color auto="1"/>
      </right>
      <top style="medium">
        <color auto="1"/>
      </top>
      <bottom style="thin">
        <color auto="1"/>
      </bottom>
      <diagonal/>
    </border>
    <border>
      <left style="dotted">
        <color indexed="64"/>
      </left>
      <right/>
      <top/>
      <bottom style="medium">
        <color indexed="64"/>
      </bottom>
      <diagonal/>
    </border>
    <border>
      <left style="dotted">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8"/>
      </left>
      <right/>
      <top/>
      <bottom/>
      <diagonal/>
    </border>
    <border>
      <left style="medium">
        <color indexed="64"/>
      </left>
      <right style="thin">
        <color indexed="64"/>
      </right>
      <top style="double">
        <color indexed="8"/>
      </top>
      <bottom style="medium">
        <color indexed="64"/>
      </bottom>
      <diagonal/>
    </border>
    <border>
      <left/>
      <right/>
      <top style="double">
        <color indexed="8"/>
      </top>
      <bottom style="medium">
        <color indexed="64"/>
      </bottom>
      <diagonal/>
    </border>
    <border>
      <left style="thin">
        <color indexed="8"/>
      </left>
      <right style="thin">
        <color indexed="8"/>
      </right>
      <top style="double">
        <color indexed="8"/>
      </top>
      <bottom style="medium">
        <color indexed="64"/>
      </bottom>
      <diagonal/>
    </border>
    <border>
      <left style="thin">
        <color indexed="8"/>
      </left>
      <right/>
      <top style="double">
        <color indexed="8"/>
      </top>
      <bottom style="medium">
        <color indexed="64"/>
      </bottom>
      <diagonal/>
    </border>
    <border>
      <left style="thin">
        <color indexed="8"/>
      </left>
      <right/>
      <top style="medium">
        <color indexed="64"/>
      </top>
      <bottom style="medium">
        <color indexed="64"/>
      </bottom>
      <diagonal/>
    </border>
    <border>
      <left style="medium">
        <color indexed="64"/>
      </left>
      <right style="medium">
        <color indexed="64"/>
      </right>
      <top style="double">
        <color indexed="8"/>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right/>
      <top/>
      <bottom style="dotted">
        <color indexed="64"/>
      </bottom>
      <diagonal/>
    </border>
    <border>
      <left style="thin">
        <color auto="1"/>
      </left>
      <right/>
      <top/>
      <bottom style="dotted">
        <color auto="1"/>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dotted">
        <color rgb="FF000000"/>
      </right>
      <top/>
      <bottom/>
      <diagonal/>
    </border>
    <border>
      <left style="dotted">
        <color rgb="FF000000"/>
      </left>
      <right style="dotted">
        <color rgb="FF000000"/>
      </right>
      <top/>
      <bottom/>
      <diagonal/>
    </border>
    <border>
      <left style="dotted">
        <color rgb="FF000000"/>
      </left>
      <right style="medium">
        <color rgb="FF000000"/>
      </right>
      <top/>
      <bottom/>
      <diagonal/>
    </border>
    <border>
      <left style="medium">
        <color rgb="FF000000"/>
      </left>
      <right style="dotted">
        <color rgb="FF000000"/>
      </right>
      <top/>
      <bottom style="medium">
        <color rgb="FF000000"/>
      </bottom>
      <diagonal/>
    </border>
    <border>
      <left style="dotted">
        <color rgb="FF000000"/>
      </left>
      <right style="dotted">
        <color rgb="FF000000"/>
      </right>
      <top/>
      <bottom style="medium">
        <color rgb="FF000000"/>
      </bottom>
      <diagonal/>
    </border>
    <border>
      <left style="dotted">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auto="1"/>
      </right>
      <top/>
      <bottom style="medium">
        <color rgb="FF000000"/>
      </bottom>
      <diagonal/>
    </border>
    <border>
      <left style="medium">
        <color rgb="FF000000"/>
      </left>
      <right/>
      <top style="medium">
        <color auto="1"/>
      </top>
      <bottom style="thin">
        <color rgb="FF000000"/>
      </bottom>
      <diagonal/>
    </border>
    <border>
      <left/>
      <right/>
      <top style="medium">
        <color auto="1"/>
      </top>
      <bottom style="thin">
        <color rgb="FF000000"/>
      </bottom>
      <diagonal/>
    </border>
    <border>
      <left/>
      <right style="medium">
        <color rgb="FF000000"/>
      </right>
      <top style="medium">
        <color auto="1"/>
      </top>
      <bottom style="thin">
        <color rgb="FF000000"/>
      </bottom>
      <diagonal/>
    </border>
    <border>
      <left style="thin">
        <color auto="1"/>
      </left>
      <right/>
      <top/>
      <bottom/>
      <diagonal/>
    </border>
    <border>
      <left style="medium">
        <color rgb="FF000000"/>
      </left>
      <right style="thin">
        <color indexed="64"/>
      </right>
      <top/>
      <bottom/>
      <diagonal/>
    </border>
    <border>
      <left style="thin">
        <color indexed="64"/>
      </left>
      <right style="medium">
        <color rgb="FF000000"/>
      </right>
      <top/>
      <bottom/>
      <diagonal/>
    </border>
    <border>
      <left style="medium">
        <color rgb="FF000000"/>
      </left>
      <right style="thin">
        <color auto="1"/>
      </right>
      <top/>
      <bottom style="medium">
        <color auto="1"/>
      </bottom>
      <diagonal/>
    </border>
    <border>
      <left style="medium">
        <color rgb="FF000000"/>
      </left>
      <right style="thin">
        <color rgb="FF000000"/>
      </right>
      <top/>
      <bottom/>
      <diagonal/>
    </border>
    <border>
      <left/>
      <right style="thin">
        <color rgb="FF000000"/>
      </right>
      <top/>
      <bottom/>
      <diagonal/>
    </border>
    <border>
      <left/>
      <right style="thin">
        <color rgb="FF000000"/>
      </right>
      <top/>
      <bottom style="medium">
        <color rgb="FF000000"/>
      </bottom>
      <diagonal/>
    </border>
    <border>
      <left/>
      <right style="thin">
        <color rgb="FF000000"/>
      </right>
      <top style="medium">
        <color rgb="FF000000"/>
      </top>
      <bottom style="medium">
        <color rgb="FF000000"/>
      </bottom>
      <diagonal/>
    </border>
    <border>
      <left/>
      <right style="medium">
        <color rgb="FF000000"/>
      </right>
      <top/>
      <bottom style="medium">
        <color indexed="64"/>
      </bottom>
      <diagonal/>
    </border>
    <border>
      <left style="medium">
        <color rgb="FF000000"/>
      </left>
      <right style="thin">
        <color auto="1"/>
      </right>
      <top/>
      <bottom style="medium">
        <color rgb="FF000000"/>
      </bottom>
      <diagonal/>
    </border>
    <border>
      <left style="thin">
        <color auto="1"/>
      </left>
      <right/>
      <top/>
      <bottom style="medium">
        <color rgb="FF000000"/>
      </bottom>
      <diagonal/>
    </border>
    <border>
      <left style="thin">
        <color indexed="64"/>
      </left>
      <right style="medium">
        <color indexed="64"/>
      </right>
      <top/>
      <bottom style="medium">
        <color rgb="FF000000"/>
      </bottom>
      <diagonal/>
    </border>
    <border>
      <left/>
      <right/>
      <top style="medium">
        <color rgb="FF000000"/>
      </top>
      <bottom/>
      <diagonal/>
    </border>
    <border>
      <left style="thin">
        <color rgb="FF000000"/>
      </left>
      <right/>
      <top/>
      <bottom/>
      <diagonal/>
    </border>
    <border>
      <left style="thin">
        <color rgb="FF000000"/>
      </left>
      <right/>
      <top style="medium">
        <color rgb="FF000000"/>
      </top>
      <bottom/>
      <diagonal/>
    </border>
    <border>
      <left style="medium">
        <color rgb="FF000000"/>
      </left>
      <right style="thin">
        <color rgb="FF000000"/>
      </right>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auto="1"/>
      </left>
      <right style="thin">
        <color indexed="64"/>
      </right>
      <top/>
      <bottom/>
      <diagonal/>
    </border>
    <border>
      <left style="thin">
        <color auto="1"/>
      </left>
      <right style="medium">
        <color auto="1"/>
      </right>
      <top/>
      <bottom/>
      <diagonal/>
    </border>
    <border>
      <left style="thin">
        <color rgb="FF000000"/>
      </left>
      <right/>
      <top/>
      <bottom style="medium">
        <color indexed="64"/>
      </bottom>
      <diagonal/>
    </border>
    <border>
      <left style="dotted">
        <color auto="1"/>
      </left>
      <right style="thin">
        <color indexed="64"/>
      </right>
      <top style="medium">
        <color indexed="64"/>
      </top>
      <bottom style="medium">
        <color indexed="64"/>
      </bottom>
      <diagonal/>
    </border>
    <border>
      <left style="dotted">
        <color auto="1"/>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thin">
        <color rgb="FF000000"/>
      </left>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style="medium">
        <color indexed="64"/>
      </bottom>
      <diagonal/>
    </border>
    <border>
      <left style="thin">
        <color indexed="64"/>
      </left>
      <right style="dotted">
        <color indexed="64"/>
      </right>
      <top style="medium">
        <color indexed="64"/>
      </top>
      <bottom style="medium">
        <color indexed="64"/>
      </bottom>
      <diagonal/>
    </border>
    <border>
      <left style="medium">
        <color auto="1"/>
      </left>
      <right style="medium">
        <color rgb="FF000000"/>
      </right>
      <top style="medium">
        <color auto="1"/>
      </top>
      <bottom/>
      <diagonal/>
    </border>
    <border>
      <left style="medium">
        <color indexed="64"/>
      </left>
      <right style="medium">
        <color rgb="FF000000"/>
      </right>
      <top style="medium">
        <color rgb="FF000000"/>
      </top>
      <bottom style="medium">
        <color indexed="64"/>
      </bottom>
      <diagonal/>
    </border>
    <border>
      <left/>
      <right style="medium">
        <color auto="1"/>
      </right>
      <top style="medium">
        <color rgb="FF000000"/>
      </top>
      <bottom style="medium">
        <color auto="1"/>
      </bottom>
      <diagonal/>
    </border>
    <border>
      <left style="medium">
        <color indexed="64"/>
      </left>
      <right style="thin">
        <color indexed="64"/>
      </right>
      <top style="medium">
        <color indexed="64"/>
      </top>
      <bottom/>
      <diagonal/>
    </border>
    <border>
      <left/>
      <right style="medium">
        <color rgb="FF000000"/>
      </right>
      <top style="medium">
        <color indexed="64"/>
      </top>
      <bottom style="thin">
        <color indexed="64"/>
      </bottom>
      <diagonal/>
    </border>
    <border>
      <left/>
      <right/>
      <top/>
      <bottom style="double">
        <color indexed="64"/>
      </bottom>
      <diagonal/>
    </border>
    <border>
      <left style="thin">
        <color indexed="64"/>
      </left>
      <right style="dotted">
        <color indexed="64"/>
      </right>
      <top/>
      <bottom style="double">
        <color indexed="64"/>
      </bottom>
      <diagonal/>
    </border>
    <border>
      <left style="dotted">
        <color indexed="64"/>
      </left>
      <right/>
      <top/>
      <bottom style="double">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right style="medium">
        <color indexed="64"/>
      </right>
      <top/>
      <bottom style="dotted">
        <color indexed="64"/>
      </bottom>
      <diagonal/>
    </border>
    <border>
      <left/>
      <right style="medium">
        <color indexed="64"/>
      </right>
      <top style="dotted">
        <color indexed="64"/>
      </top>
      <bottom/>
      <diagonal/>
    </border>
    <border>
      <left style="medium">
        <color indexed="64"/>
      </left>
      <right/>
      <top/>
      <bottom style="medium">
        <color rgb="FF000000"/>
      </bottom>
      <diagonal/>
    </border>
    <border>
      <left style="thin">
        <color rgb="FF000000"/>
      </left>
      <right/>
      <top style="medium">
        <color indexed="64"/>
      </top>
      <bottom/>
      <diagonal/>
    </border>
    <border>
      <left style="thin">
        <color rgb="FF000000"/>
      </left>
      <right/>
      <top/>
      <bottom style="medium">
        <color rgb="FF000000"/>
      </bottom>
      <diagonal/>
    </border>
    <border>
      <left style="thin">
        <color rgb="FF000000"/>
      </left>
      <right style="medium">
        <color indexed="64"/>
      </right>
      <top style="medium">
        <color indexed="64"/>
      </top>
      <bottom/>
      <diagonal/>
    </border>
    <border>
      <left style="thin">
        <color rgb="FF000000"/>
      </left>
      <right style="medium">
        <color indexed="64"/>
      </right>
      <top/>
      <bottom style="medium">
        <color rgb="FF000000"/>
      </bottom>
      <diagonal/>
    </border>
    <border>
      <left style="thin">
        <color rgb="FF000000"/>
      </left>
      <right style="medium">
        <color indexed="64"/>
      </right>
      <top/>
      <bottom/>
      <diagonal/>
    </border>
    <border>
      <left style="thin">
        <color rgb="FF000000"/>
      </left>
      <right style="medium">
        <color indexed="64"/>
      </right>
      <top/>
      <bottom style="medium">
        <color indexed="64"/>
      </bottom>
      <diagonal/>
    </border>
    <border>
      <left style="medium">
        <color indexed="64"/>
      </left>
      <right style="medium">
        <color indexed="64"/>
      </right>
      <top/>
      <bottom style="thin">
        <color rgb="FF000000"/>
      </bottom>
      <diagonal/>
    </border>
    <border>
      <left/>
      <right style="medium">
        <color auto="1"/>
      </right>
      <top/>
      <bottom style="thin">
        <color rgb="FF000000"/>
      </bottom>
      <diagonal/>
    </border>
    <border>
      <left style="thin">
        <color indexed="64"/>
      </left>
      <right style="thin">
        <color indexed="8"/>
      </right>
      <top style="medium">
        <color indexed="64"/>
      </top>
      <bottom/>
      <diagonal/>
    </border>
    <border>
      <left style="thin">
        <color auto="1"/>
      </left>
      <right style="medium">
        <color auto="1"/>
      </right>
      <top style="medium">
        <color auto="1"/>
      </top>
      <bottom/>
      <diagonal/>
    </border>
    <border>
      <left style="thin">
        <color indexed="8"/>
      </left>
      <right style="thin">
        <color indexed="8"/>
      </right>
      <top style="medium">
        <color indexed="64"/>
      </top>
      <bottom/>
      <diagonal/>
    </border>
    <border>
      <left style="thin">
        <color indexed="8"/>
      </left>
      <right style="medium">
        <color indexed="64"/>
      </right>
      <top style="medium">
        <color indexed="64"/>
      </top>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style="medium">
        <color indexed="64"/>
      </bottom>
      <diagonal/>
    </border>
    <border>
      <left style="thin">
        <color auto="1"/>
      </left>
      <right style="medium">
        <color auto="1"/>
      </right>
      <top/>
      <bottom style="medium">
        <color auto="1"/>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thin">
        <color auto="1"/>
      </left>
      <right style="medium">
        <color rgb="FF000000"/>
      </right>
      <top/>
      <bottom style="medium">
        <color auto="1"/>
      </bottom>
      <diagonal/>
    </border>
    <border>
      <left style="medium">
        <color indexed="64"/>
      </left>
      <right style="thin">
        <color rgb="FF000000"/>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bottom style="medium">
        <color indexed="64"/>
      </bottom>
      <diagonal/>
    </border>
    <border>
      <left style="thin">
        <color indexed="8"/>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auto="1"/>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8"/>
      </left>
      <right style="medium">
        <color indexed="64"/>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medium">
        <color indexed="64"/>
      </left>
      <right style="thin">
        <color indexed="64"/>
      </right>
      <top style="thin">
        <color indexed="8"/>
      </top>
      <bottom/>
      <diagonal/>
    </border>
    <border>
      <left/>
      <right/>
      <top style="thin">
        <color indexed="8"/>
      </top>
      <bottom/>
      <diagonal/>
    </border>
    <border>
      <left style="thin">
        <color indexed="8"/>
      </left>
      <right/>
      <top style="thin">
        <color indexed="8"/>
      </top>
      <bottom/>
      <diagonal/>
    </border>
    <border>
      <left style="medium">
        <color indexed="64"/>
      </left>
      <right style="medium">
        <color indexed="64"/>
      </right>
      <top style="thin">
        <color indexed="8"/>
      </top>
      <bottom/>
      <diagonal/>
    </border>
    <border>
      <left style="medium">
        <color indexed="64"/>
      </left>
      <right style="thin">
        <color indexed="64"/>
      </right>
      <top style="medium">
        <color indexed="64"/>
      </top>
      <bottom style="medium">
        <color indexed="64"/>
      </bottom>
      <diagonal/>
    </border>
    <border>
      <left style="medium">
        <color auto="1"/>
      </left>
      <right/>
      <top/>
      <bottom style="thin">
        <color indexed="64"/>
      </bottom>
      <diagonal/>
    </border>
    <border>
      <left style="thin">
        <color auto="1"/>
      </left>
      <right style="medium">
        <color auto="1"/>
      </right>
      <top/>
      <bottom style="thin">
        <color indexed="64"/>
      </bottom>
      <diagonal/>
    </border>
    <border>
      <left style="medium">
        <color indexed="64"/>
      </left>
      <right style="thin">
        <color indexed="64"/>
      </right>
      <top style="thin">
        <color auto="1"/>
      </top>
      <bottom style="thin">
        <color auto="1"/>
      </bottom>
      <diagonal/>
    </border>
    <border>
      <left/>
      <right style="medium">
        <color indexed="64"/>
      </right>
      <top style="thin">
        <color indexed="64"/>
      </top>
      <bottom style="thin">
        <color indexed="64"/>
      </bottom>
      <diagonal/>
    </border>
    <border>
      <left style="dotted">
        <color indexed="64"/>
      </left>
      <right/>
      <top/>
      <bottom style="thin">
        <color indexed="64"/>
      </bottom>
      <diagonal/>
    </border>
    <border>
      <left style="dotted">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auto="1"/>
      </left>
      <right style="thin">
        <color auto="1"/>
      </right>
      <top/>
      <bottom style="thin">
        <color auto="1"/>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medium">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dotted">
        <color auto="1"/>
      </left>
      <right style="dotted">
        <color auto="1"/>
      </right>
      <top/>
      <bottom style="thin">
        <color auto="1"/>
      </bottom>
      <diagonal/>
    </border>
    <border>
      <left style="medium">
        <color indexed="64"/>
      </left>
      <right/>
      <top style="thin">
        <color indexed="64"/>
      </top>
      <bottom/>
      <diagonal/>
    </border>
    <border>
      <left style="dotted">
        <color indexed="64"/>
      </left>
      <right style="dotted">
        <color indexed="64"/>
      </right>
      <top style="thin">
        <color indexed="64"/>
      </top>
      <bottom/>
      <diagonal/>
    </border>
    <border>
      <left style="dotted">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thin">
        <color auto="1"/>
      </top>
      <bottom style="thin">
        <color auto="1"/>
      </bottom>
      <diagonal/>
    </border>
    <border>
      <left style="medium">
        <color indexed="64"/>
      </left>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top style="thin">
        <color indexed="8"/>
      </top>
      <bottom/>
      <diagonal/>
    </border>
    <border>
      <left/>
      <right/>
      <top/>
      <bottom style="thin">
        <color indexed="64"/>
      </bottom>
      <diagonal/>
    </border>
    <border>
      <left style="thin">
        <color indexed="64"/>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top/>
      <bottom style="medium">
        <color indexed="64"/>
      </bottom>
      <diagonal/>
    </border>
    <border>
      <left style="medium">
        <color indexed="64"/>
      </left>
      <right style="thin">
        <color indexed="64"/>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medium">
        <color indexed="64"/>
      </left>
      <right style="medium">
        <color indexed="64"/>
      </right>
      <top/>
      <bottom style="thin">
        <color indexed="8"/>
      </bottom>
      <diagonal/>
    </border>
    <border>
      <left style="medium">
        <color indexed="64"/>
      </left>
      <right style="thin">
        <color indexed="64"/>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thin">
        <color indexed="64"/>
      </right>
      <top style="thin">
        <color indexed="8"/>
      </top>
      <bottom style="medium">
        <color indexed="64"/>
      </bottom>
      <diagonal/>
    </border>
    <border>
      <left/>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style="thin">
        <color indexed="64"/>
      </right>
      <top style="thin">
        <color indexed="8"/>
      </top>
      <bottom style="thin">
        <color indexed="64"/>
      </bottom>
      <diagonal/>
    </border>
    <border>
      <left/>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style="thin">
        <color indexed="8"/>
      </left>
      <right style="thin">
        <color indexed="8"/>
      </right>
      <top/>
      <bottom style="thin">
        <color indexed="64"/>
      </bottom>
      <diagonal/>
    </border>
    <border>
      <left style="thin">
        <color indexed="8"/>
      </left>
      <right/>
      <top/>
      <bottom style="thin">
        <color indexed="64"/>
      </bottom>
      <diagonal/>
    </border>
    <border>
      <left style="medium">
        <color indexed="64"/>
      </left>
      <right style="thin">
        <color indexed="64"/>
      </right>
      <top style="thin">
        <color auto="1"/>
      </top>
      <bottom style="thin">
        <color auto="1"/>
      </bottom>
      <diagonal/>
    </border>
    <border>
      <left/>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auto="1"/>
      </top>
      <bottom style="medium">
        <color indexed="64"/>
      </bottom>
      <diagonal/>
    </border>
    <border>
      <left/>
      <right style="medium">
        <color indexed="64"/>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rgb="FF000000"/>
      </bottom>
      <diagonal/>
    </border>
    <border>
      <left style="thin">
        <color indexed="64"/>
      </left>
      <right style="medium">
        <color rgb="FF000000"/>
      </right>
      <top/>
      <bottom style="medium">
        <color rgb="FF000000"/>
      </bottom>
      <diagonal/>
    </border>
    <border>
      <left/>
      <right style="thin">
        <color indexed="64"/>
      </right>
      <top/>
      <bottom style="thin">
        <color indexed="64"/>
      </bottom>
      <diagonal/>
    </border>
    <border>
      <left style="thin">
        <color rgb="FF000000"/>
      </left>
      <right style="thin">
        <color rgb="FF000000"/>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style="medium">
        <color rgb="FF000000"/>
      </bottom>
      <diagonal/>
    </border>
    <border>
      <left style="thin">
        <color rgb="FF000000"/>
      </left>
      <right style="medium">
        <color indexed="64"/>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rgb="FF000000"/>
      </right>
      <top/>
      <bottom/>
      <diagonal/>
    </border>
    <border>
      <left style="medium">
        <color indexed="64"/>
      </left>
      <right style="thin">
        <color rgb="FF000000"/>
      </right>
      <top style="medium">
        <color rgb="FF000000"/>
      </top>
      <bottom style="medium">
        <color indexed="64"/>
      </bottom>
      <diagonal/>
    </border>
    <border>
      <left style="thin">
        <color rgb="FF000000"/>
      </left>
      <right style="thin">
        <color rgb="FF000000"/>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right style="dotted">
        <color auto="1"/>
      </right>
      <top style="dotted">
        <color auto="1"/>
      </top>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medium">
        <color indexed="64"/>
      </right>
      <top/>
      <bottom style="thin">
        <color indexed="64"/>
      </bottom>
      <diagonal/>
    </border>
    <border>
      <left style="thin">
        <color rgb="FF999999"/>
      </left>
      <right/>
      <top/>
      <bottom style="medium">
        <color indexed="64"/>
      </bottom>
      <diagonal/>
    </border>
    <border>
      <left style="thin">
        <color indexed="65"/>
      </left>
      <right/>
      <top/>
      <bottom style="medium">
        <color indexed="64"/>
      </bottom>
      <diagonal/>
    </border>
    <border>
      <left style="thin">
        <color indexed="64"/>
      </left>
      <right style="thin">
        <color indexed="64"/>
      </right>
      <top/>
      <bottom style="medium">
        <color indexed="64"/>
      </bottom>
      <diagonal/>
    </border>
    <border>
      <left style="thin">
        <color rgb="FF000000"/>
      </left>
      <right style="thin">
        <color rgb="FF000000"/>
      </right>
      <top style="medium">
        <color indexed="64"/>
      </top>
      <bottom/>
      <diagonal/>
    </border>
    <border>
      <left style="thin">
        <color rgb="FF000000"/>
      </left>
      <right style="thin">
        <color rgb="FF000000"/>
      </right>
      <top/>
      <bottom style="medium">
        <color rgb="FF000000"/>
      </bottom>
      <diagonal/>
    </border>
    <border>
      <left style="medium">
        <color indexed="64"/>
      </left>
      <right/>
      <top/>
      <bottom style="thin">
        <color indexed="64"/>
      </bottom>
      <diagonal/>
    </border>
    <border>
      <left/>
      <right/>
      <top/>
      <bottom style="thin">
        <color indexed="64"/>
      </bottom>
      <diagonal/>
    </border>
    <border>
      <left style="thin">
        <color auto="1"/>
      </left>
      <right style="medium">
        <color indexed="64"/>
      </right>
      <top/>
      <bottom style="medium">
        <color indexed="64"/>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indexed="64"/>
      </left>
      <right/>
      <top style="thin">
        <color indexed="64"/>
      </top>
      <bottom style="thin">
        <color indexed="64"/>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diagonal/>
    </border>
    <border>
      <left style="thin">
        <color rgb="FF000000"/>
      </left>
      <right/>
      <top style="medium">
        <color rgb="FF000000"/>
      </top>
      <bottom style="medium">
        <color indexed="64"/>
      </bottom>
      <diagonal/>
    </border>
  </borders>
  <cellStyleXfs count="29">
    <xf numFmtId="0" fontId="0" fillId="0" borderId="0"/>
    <xf numFmtId="43" fontId="1" fillId="0" borderId="0" applyFont="0" applyFill="0" applyBorder="0" applyAlignment="0" applyProtection="0"/>
    <xf numFmtId="9"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5" fillId="0" borderId="0" applyNumberFormat="0" applyFill="0" applyBorder="0" applyAlignment="0" applyProtection="0"/>
    <xf numFmtId="44" fontId="1" fillId="0" borderId="0" applyFont="0" applyFill="0" applyBorder="0" applyAlignment="0" applyProtection="0"/>
    <xf numFmtId="0" fontId="16" fillId="7" borderId="53" applyNumberFormat="0" applyAlignment="0" applyProtection="0"/>
    <xf numFmtId="0" fontId="18" fillId="8" borderId="0" applyNumberFormat="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171" fontId="9" fillId="0" borderId="0"/>
    <xf numFmtId="43" fontId="9" fillId="0" borderId="0" applyFont="0" applyFill="0" applyBorder="0" applyAlignment="0" applyProtection="0"/>
    <xf numFmtId="0" fontId="30" fillId="0" borderId="0"/>
    <xf numFmtId="37" fontId="34" fillId="0" borderId="0"/>
  </cellStyleXfs>
  <cellXfs count="2380">
    <xf numFmtId="0" fontId="0" fillId="0" borderId="0" xfId="0"/>
    <xf numFmtId="0" fontId="2" fillId="0" borderId="0" xfId="0" applyFont="1"/>
    <xf numFmtId="0" fontId="0" fillId="0" borderId="3" xfId="0" applyBorder="1"/>
    <xf numFmtId="0" fontId="0" fillId="0" borderId="4" xfId="0" applyBorder="1"/>
    <xf numFmtId="0" fontId="0" fillId="0" borderId="7" xfId="0" applyBorder="1"/>
    <xf numFmtId="0" fontId="2" fillId="0" borderId="0" xfId="0" applyFont="1" applyAlignment="1">
      <alignment horizontal="right"/>
    </xf>
    <xf numFmtId="37" fontId="0" fillId="0" borderId="2" xfId="1" applyNumberFormat="1" applyFont="1" applyBorder="1"/>
    <xf numFmtId="37" fontId="0" fillId="0" borderId="4" xfId="1" applyNumberFormat="1" applyFont="1" applyBorder="1"/>
    <xf numFmtId="9" fontId="0" fillId="0" borderId="2" xfId="2" applyFont="1" applyBorder="1" applyAlignment="1">
      <alignment horizontal="center"/>
    </xf>
    <xf numFmtId="9" fontId="0" fillId="0" borderId="4" xfId="2" applyFont="1" applyBorder="1" applyAlignment="1">
      <alignment horizontal="center"/>
    </xf>
    <xf numFmtId="37" fontId="0" fillId="0" borderId="11" xfId="1" applyNumberFormat="1" applyFont="1" applyBorder="1"/>
    <xf numFmtId="37" fontId="0" fillId="0" borderId="13" xfId="1" applyNumberFormat="1" applyFont="1" applyBorder="1"/>
    <xf numFmtId="37" fontId="0" fillId="0" borderId="14" xfId="1" applyNumberFormat="1" applyFont="1" applyBorder="1"/>
    <xf numFmtId="37" fontId="0" fillId="0" borderId="15" xfId="1" applyNumberFormat="1" applyFont="1" applyBorder="1"/>
    <xf numFmtId="37" fontId="0" fillId="0" borderId="16" xfId="1" applyNumberFormat="1" applyFont="1" applyBorder="1"/>
    <xf numFmtId="37" fontId="0" fillId="3" borderId="20" xfId="1" applyNumberFormat="1" applyFont="1" applyFill="1" applyBorder="1"/>
    <xf numFmtId="37" fontId="0" fillId="3" borderId="21" xfId="1" applyNumberFormat="1" applyFont="1" applyFill="1" applyBorder="1"/>
    <xf numFmtId="37" fontId="0" fillId="3" borderId="22" xfId="1" applyNumberFormat="1" applyFont="1" applyFill="1" applyBorder="1"/>
    <xf numFmtId="37" fontId="0" fillId="3" borderId="23" xfId="1" applyNumberFormat="1" applyFont="1" applyFill="1" applyBorder="1"/>
    <xf numFmtId="37" fontId="7" fillId="3" borderId="28" xfId="1" applyNumberFormat="1" applyFont="1" applyFill="1" applyBorder="1"/>
    <xf numFmtId="9" fontId="0" fillId="0" borderId="30" xfId="2" applyFont="1" applyBorder="1" applyAlignment="1">
      <alignment horizontal="center"/>
    </xf>
    <xf numFmtId="37" fontId="0" fillId="0" borderId="30" xfId="1" applyNumberFormat="1" applyFont="1" applyBorder="1"/>
    <xf numFmtId="37" fontId="0" fillId="0" borderId="31" xfId="1" applyNumberFormat="1" applyFont="1" applyBorder="1"/>
    <xf numFmtId="9" fontId="0" fillId="0" borderId="0" xfId="2" applyFont="1" applyBorder="1" applyAlignment="1">
      <alignment horizontal="center"/>
    </xf>
    <xf numFmtId="9" fontId="0" fillId="0" borderId="32" xfId="2" applyFont="1" applyBorder="1" applyAlignment="1">
      <alignment horizontal="center"/>
    </xf>
    <xf numFmtId="37" fontId="0" fillId="0" borderId="32" xfId="1" applyNumberFormat="1" applyFont="1" applyBorder="1"/>
    <xf numFmtId="37" fontId="0" fillId="0" borderId="33" xfId="1" applyNumberFormat="1" applyFont="1" applyBorder="1"/>
    <xf numFmtId="0" fontId="2" fillId="0" borderId="30" xfId="0" applyFont="1" applyBorder="1"/>
    <xf numFmtId="0" fontId="0" fillId="0" borderId="32" xfId="0" applyBorder="1" applyAlignment="1">
      <alignment horizontal="center"/>
    </xf>
    <xf numFmtId="0" fontId="0" fillId="0" borderId="5" xfId="0" applyBorder="1" applyAlignment="1">
      <alignment horizontal="right"/>
    </xf>
    <xf numFmtId="0" fontId="0" fillId="0" borderId="17" xfId="0" applyBorder="1" applyAlignment="1">
      <alignment horizontal="right"/>
    </xf>
    <xf numFmtId="0" fontId="0" fillId="0" borderId="6" xfId="0" applyBorder="1" applyAlignment="1">
      <alignment horizontal="right"/>
    </xf>
    <xf numFmtId="0" fontId="2" fillId="0" borderId="30" xfId="0" applyFont="1" applyBorder="1" applyAlignment="1">
      <alignment horizontal="center"/>
    </xf>
    <xf numFmtId="0" fontId="2" fillId="0" borderId="17" xfId="0" applyFont="1" applyBorder="1" applyAlignment="1">
      <alignment horizontal="right"/>
    </xf>
    <xf numFmtId="0" fontId="2" fillId="0" borderId="0" xfId="0" applyFont="1" applyAlignment="1">
      <alignment horizontal="center"/>
    </xf>
    <xf numFmtId="37" fontId="0" fillId="0" borderId="0" xfId="1" applyNumberFormat="1" applyFont="1" applyBorder="1" applyAlignment="1">
      <alignment horizontal="center"/>
    </xf>
    <xf numFmtId="165" fontId="11" fillId="0" borderId="0" xfId="0" applyNumberFormat="1" applyFont="1" applyAlignment="1">
      <alignment horizontal="left"/>
    </xf>
    <xf numFmtId="37" fontId="0" fillId="0" borderId="32" xfId="1" applyNumberFormat="1" applyFont="1" applyBorder="1" applyAlignment="1">
      <alignment horizontal="center"/>
    </xf>
    <xf numFmtId="37" fontId="0" fillId="0" borderId="30" xfId="1" applyNumberFormat="1" applyFont="1" applyBorder="1" applyAlignment="1">
      <alignment horizontal="center"/>
    </xf>
    <xf numFmtId="0" fontId="0" fillId="0" borderId="0" xfId="0" applyAlignment="1">
      <alignment horizontal="center"/>
    </xf>
    <xf numFmtId="165" fontId="10" fillId="0" borderId="0" xfId="0" applyNumberFormat="1" applyFont="1"/>
    <xf numFmtId="37" fontId="12" fillId="0" borderId="0" xfId="1" applyNumberFormat="1" applyFont="1" applyBorder="1"/>
    <xf numFmtId="37" fontId="0" fillId="0" borderId="0" xfId="1" applyNumberFormat="1" applyFont="1" applyBorder="1" applyAlignment="1">
      <alignment horizontal="left"/>
    </xf>
    <xf numFmtId="37" fontId="0" fillId="0" borderId="32" xfId="1" applyNumberFormat="1" applyFont="1" applyBorder="1" applyAlignment="1">
      <alignment horizontal="left"/>
    </xf>
    <xf numFmtId="37" fontId="0" fillId="0" borderId="30" xfId="1" applyNumberFormat="1" applyFont="1" applyBorder="1" applyAlignment="1">
      <alignment horizontal="left"/>
    </xf>
    <xf numFmtId="0" fontId="0" fillId="0" borderId="0" xfId="0" applyAlignment="1">
      <alignment horizontal="left"/>
    </xf>
    <xf numFmtId="165" fontId="6" fillId="0" borderId="0" xfId="0" applyNumberFormat="1" applyFont="1"/>
    <xf numFmtId="165" fontId="8" fillId="0" borderId="0" xfId="0" applyNumberFormat="1" applyFont="1" applyAlignment="1">
      <alignment horizontal="right"/>
    </xf>
    <xf numFmtId="165" fontId="11" fillId="0" borderId="0" xfId="0" applyNumberFormat="1" applyFont="1"/>
    <xf numFmtId="165" fontId="11" fillId="0" borderId="0" xfId="0" applyNumberFormat="1" applyFont="1" applyAlignment="1">
      <alignment horizontal="center"/>
    </xf>
    <xf numFmtId="0" fontId="4" fillId="0" borderId="0" xfId="0" applyFont="1" applyAlignment="1">
      <alignment horizontal="left"/>
    </xf>
    <xf numFmtId="0" fontId="6" fillId="4" borderId="2" xfId="0" applyFont="1" applyFill="1" applyBorder="1"/>
    <xf numFmtId="0" fontId="6" fillId="4" borderId="12" xfId="0" applyFont="1" applyFill="1" applyBorder="1" applyAlignment="1">
      <alignment horizontal="center"/>
    </xf>
    <xf numFmtId="0" fontId="0" fillId="0" borderId="0" xfId="0" applyAlignment="1">
      <alignment vertical="center"/>
    </xf>
    <xf numFmtId="0" fontId="13" fillId="0" borderId="0" xfId="0" applyFont="1"/>
    <xf numFmtId="0" fontId="2" fillId="2" borderId="5" xfId="0" applyFont="1" applyFill="1" applyBorder="1"/>
    <xf numFmtId="0" fontId="2" fillId="2" borderId="17" xfId="0" applyFont="1" applyFill="1" applyBorder="1"/>
    <xf numFmtId="0" fontId="2" fillId="2" borderId="6" xfId="0" applyFont="1" applyFill="1" applyBorder="1"/>
    <xf numFmtId="37" fontId="0" fillId="2" borderId="2" xfId="1" applyNumberFormat="1" applyFont="1" applyFill="1" applyBorder="1"/>
    <xf numFmtId="9" fontId="0" fillId="2" borderId="10" xfId="2" applyFont="1" applyFill="1" applyBorder="1" applyAlignment="1">
      <alignment horizontal="center"/>
    </xf>
    <xf numFmtId="9" fontId="0" fillId="2" borderId="32" xfId="2" applyFont="1" applyFill="1" applyBorder="1" applyAlignment="1">
      <alignment horizontal="center"/>
    </xf>
    <xf numFmtId="9" fontId="0" fillId="2" borderId="33" xfId="2" applyFont="1" applyFill="1" applyBorder="1" applyAlignment="1">
      <alignment horizontal="center"/>
    </xf>
    <xf numFmtId="0" fontId="6" fillId="4" borderId="11" xfId="0" applyFont="1" applyFill="1" applyBorder="1" applyAlignment="1">
      <alignment horizontal="center"/>
    </xf>
    <xf numFmtId="37" fontId="0" fillId="0" borderId="8" xfId="1" applyNumberFormat="1" applyFont="1" applyBorder="1"/>
    <xf numFmtId="37" fontId="0" fillId="2" borderId="0" xfId="1" applyNumberFormat="1" applyFont="1" applyFill="1" applyBorder="1"/>
    <xf numFmtId="37" fontId="0" fillId="2" borderId="34" xfId="1" applyNumberFormat="1" applyFont="1" applyFill="1" applyBorder="1"/>
    <xf numFmtId="37" fontId="0" fillId="2" borderId="31" xfId="1" applyNumberFormat="1" applyFont="1" applyFill="1" applyBorder="1"/>
    <xf numFmtId="37" fontId="0" fillId="2" borderId="11" xfId="1" applyNumberFormat="1" applyFont="1" applyFill="1" applyBorder="1"/>
    <xf numFmtId="37" fontId="0" fillId="0" borderId="10" xfId="1" applyNumberFormat="1" applyFont="1" applyBorder="1" applyAlignment="1">
      <alignment horizontal="center"/>
    </xf>
    <xf numFmtId="37" fontId="0" fillId="0" borderId="11" xfId="1" applyNumberFormat="1" applyFont="1" applyBorder="1" applyAlignment="1">
      <alignment horizontal="center"/>
    </xf>
    <xf numFmtId="0" fontId="0" fillId="0" borderId="0" xfId="0" applyAlignment="1">
      <alignment horizontal="center" vertical="center"/>
    </xf>
    <xf numFmtId="0" fontId="5" fillId="0" borderId="0" xfId="0" applyFont="1" applyAlignment="1">
      <alignment horizontal="center" vertical="center"/>
    </xf>
    <xf numFmtId="0" fontId="4" fillId="0" borderId="0" xfId="0" applyFont="1" applyAlignment="1">
      <alignment horizontal="left" vertical="center"/>
    </xf>
    <xf numFmtId="37" fontId="0" fillId="0" borderId="36" xfId="1" applyNumberFormat="1" applyFont="1" applyBorder="1"/>
    <xf numFmtId="37" fontId="0" fillId="0" borderId="37" xfId="1" applyNumberFormat="1" applyFont="1" applyBorder="1"/>
    <xf numFmtId="0" fontId="6" fillId="4" borderId="6" xfId="0" quotePrefix="1" applyFont="1" applyFill="1" applyBorder="1" applyAlignment="1">
      <alignment horizontal="center"/>
    </xf>
    <xf numFmtId="0" fontId="5" fillId="0" borderId="0" xfId="0" applyFont="1" applyAlignment="1">
      <alignment horizontal="center" vertical="center" wrapText="1"/>
    </xf>
    <xf numFmtId="0" fontId="2" fillId="3" borderId="3" xfId="0" applyFont="1" applyFill="1" applyBorder="1"/>
    <xf numFmtId="37" fontId="0" fillId="0" borderId="41" xfId="0" applyNumberFormat="1" applyBorder="1" applyAlignment="1">
      <alignment horizontal="right"/>
    </xf>
    <xf numFmtId="0" fontId="2" fillId="0" borderId="0" xfId="0" applyFont="1" applyAlignment="1">
      <alignment vertical="center"/>
    </xf>
    <xf numFmtId="164" fontId="6" fillId="4" borderId="3" xfId="0" applyNumberFormat="1" applyFont="1" applyFill="1" applyBorder="1" applyAlignment="1">
      <alignment horizontal="center"/>
    </xf>
    <xf numFmtId="37" fontId="0" fillId="0" borderId="7" xfId="1" applyNumberFormat="1" applyFont="1" applyBorder="1"/>
    <xf numFmtId="37" fontId="0" fillId="3" borderId="7" xfId="1" applyNumberFormat="1" applyFont="1" applyFill="1" applyBorder="1"/>
    <xf numFmtId="37" fontId="7" fillId="0" borderId="3" xfId="2" applyNumberFormat="1" applyFont="1" applyBorder="1" applyAlignment="1">
      <alignment horizontal="right"/>
    </xf>
    <xf numFmtId="37" fontId="0" fillId="0" borderId="40" xfId="1" applyNumberFormat="1" applyFont="1" applyBorder="1"/>
    <xf numFmtId="37" fontId="0" fillId="0" borderId="41" xfId="1" applyNumberFormat="1" applyFont="1" applyBorder="1"/>
    <xf numFmtId="37" fontId="7" fillId="3" borderId="24" xfId="1" applyNumberFormat="1" applyFont="1" applyFill="1" applyBorder="1"/>
    <xf numFmtId="37" fontId="0" fillId="3" borderId="18" xfId="1" applyNumberFormat="1" applyFont="1" applyFill="1" applyBorder="1"/>
    <xf numFmtId="37" fontId="0" fillId="0" borderId="7" xfId="0" applyNumberFormat="1" applyBorder="1" applyAlignment="1">
      <alignment horizontal="right"/>
    </xf>
    <xf numFmtId="37" fontId="0" fillId="3" borderId="3" xfId="0" applyNumberFormat="1" applyFill="1" applyBorder="1" applyAlignment="1">
      <alignment horizontal="right"/>
    </xf>
    <xf numFmtId="37" fontId="0" fillId="0" borderId="40" xfId="0" applyNumberFormat="1" applyBorder="1" applyAlignment="1">
      <alignment horizontal="right"/>
    </xf>
    <xf numFmtId="37" fontId="12" fillId="0" borderId="0" xfId="1" applyNumberFormat="1" applyFont="1" applyBorder="1" applyAlignment="1">
      <alignment horizontal="right"/>
    </xf>
    <xf numFmtId="0" fontId="6" fillId="4" borderId="5" xfId="0" applyFont="1" applyFill="1" applyBorder="1" applyAlignment="1">
      <alignment horizontal="center"/>
    </xf>
    <xf numFmtId="39" fontId="0" fillId="0" borderId="2" xfId="0" applyNumberFormat="1" applyBorder="1" applyAlignment="1">
      <alignment horizontal="center"/>
    </xf>
    <xf numFmtId="168" fontId="0" fillId="0" borderId="11" xfId="0" applyNumberFormat="1" applyBorder="1" applyAlignment="1">
      <alignment horizontal="center"/>
    </xf>
    <xf numFmtId="37" fontId="0" fillId="0" borderId="11" xfId="0" applyNumberFormat="1" applyBorder="1" applyAlignment="1">
      <alignment horizontal="center"/>
    </xf>
    <xf numFmtId="39" fontId="0" fillId="0" borderId="11" xfId="0" applyNumberFormat="1" applyBorder="1" applyAlignment="1">
      <alignment horizontal="center"/>
    </xf>
    <xf numFmtId="49" fontId="0" fillId="0" borderId="11" xfId="0" applyNumberFormat="1" applyBorder="1" applyAlignment="1">
      <alignment horizontal="center"/>
    </xf>
    <xf numFmtId="168" fontId="0" fillId="0" borderId="7" xfId="0" applyNumberFormat="1" applyBorder="1" applyAlignment="1">
      <alignment horizontal="center"/>
    </xf>
    <xf numFmtId="168" fontId="0" fillId="0" borderId="3" xfId="0" applyNumberFormat="1" applyBorder="1" applyAlignment="1">
      <alignment horizontal="center"/>
    </xf>
    <xf numFmtId="39" fontId="0" fillId="0" borderId="4" xfId="0" applyNumberFormat="1" applyBorder="1" applyAlignment="1">
      <alignment horizontal="center"/>
    </xf>
    <xf numFmtId="168" fontId="0" fillId="0" borderId="10" xfId="0" applyNumberFormat="1" applyBorder="1" applyAlignment="1">
      <alignment horizontal="center"/>
    </xf>
    <xf numFmtId="37" fontId="0" fillId="0" borderId="10" xfId="0" applyNumberFormat="1" applyBorder="1" applyAlignment="1">
      <alignment horizontal="center"/>
    </xf>
    <xf numFmtId="39" fontId="0" fillId="0" borderId="10" xfId="0" applyNumberFormat="1" applyBorder="1" applyAlignment="1">
      <alignment horizontal="center"/>
    </xf>
    <xf numFmtId="49" fontId="0" fillId="0" borderId="10" xfId="0" applyNumberFormat="1" applyBorder="1" applyAlignment="1">
      <alignment horizontal="center"/>
    </xf>
    <xf numFmtId="0" fontId="6" fillId="4" borderId="17" xfId="0" applyFont="1" applyFill="1" applyBorder="1" applyAlignment="1">
      <alignment horizontal="center"/>
    </xf>
    <xf numFmtId="0" fontId="10" fillId="0" borderId="0" xfId="0" applyFont="1"/>
    <xf numFmtId="0" fontId="14" fillId="0" borderId="0" xfId="0" applyFont="1"/>
    <xf numFmtId="0" fontId="10" fillId="0" borderId="0" xfId="10" applyFont="1"/>
    <xf numFmtId="0" fontId="10" fillId="0" borderId="0" xfId="10" applyFont="1" applyAlignment="1">
      <alignment horizontal="left"/>
    </xf>
    <xf numFmtId="168" fontId="0" fillId="0" borderId="17" xfId="0" applyNumberFormat="1" applyBorder="1" applyAlignment="1">
      <alignment horizontal="center"/>
    </xf>
    <xf numFmtId="37" fontId="0" fillId="0" borderId="34" xfId="0" applyNumberFormat="1" applyBorder="1"/>
    <xf numFmtId="14" fontId="10" fillId="0" borderId="6" xfId="0" applyNumberFormat="1" applyFont="1" applyBorder="1" applyAlignment="1">
      <alignment horizontal="center"/>
    </xf>
    <xf numFmtId="37" fontId="0" fillId="0" borderId="32" xfId="0" applyNumberFormat="1" applyBorder="1"/>
    <xf numFmtId="37" fontId="0" fillId="0" borderId="33" xfId="0" applyNumberFormat="1" applyBorder="1"/>
    <xf numFmtId="37" fontId="10" fillId="0" borderId="32" xfId="0" applyNumberFormat="1" applyFont="1" applyBorder="1" applyAlignment="1">
      <alignment horizontal="center"/>
    </xf>
    <xf numFmtId="0" fontId="10" fillId="0" borderId="42" xfId="10" applyFont="1" applyBorder="1"/>
    <xf numFmtId="37" fontId="10" fillId="0" borderId="43" xfId="10" applyNumberFormat="1" applyFont="1" applyBorder="1"/>
    <xf numFmtId="0" fontId="10" fillId="0" borderId="17" xfId="10" applyFont="1" applyBorder="1"/>
    <xf numFmtId="0" fontId="10" fillId="0" borderId="6" xfId="10" applyFont="1" applyBorder="1"/>
    <xf numFmtId="0" fontId="10" fillId="0" borderId="32" xfId="10" applyFont="1" applyBorder="1"/>
    <xf numFmtId="0" fontId="6" fillId="4" borderId="44" xfId="0" applyFont="1" applyFill="1" applyBorder="1" applyAlignment="1">
      <alignment horizontal="center"/>
    </xf>
    <xf numFmtId="168" fontId="0" fillId="0" borderId="2" xfId="1" applyNumberFormat="1" applyFont="1" applyBorder="1" applyAlignment="1">
      <alignment horizontal="center"/>
    </xf>
    <xf numFmtId="37" fontId="0" fillId="0" borderId="2" xfId="1" applyNumberFormat="1" applyFont="1" applyBorder="1" applyAlignment="1">
      <alignment horizontal="center"/>
    </xf>
    <xf numFmtId="0" fontId="2" fillId="2" borderId="0" xfId="0" applyFont="1" applyFill="1"/>
    <xf numFmtId="0" fontId="2" fillId="2" borderId="32" xfId="0" applyFont="1" applyFill="1" applyBorder="1"/>
    <xf numFmtId="49" fontId="0" fillId="0" borderId="2" xfId="1" applyNumberFormat="1" applyFont="1" applyBorder="1" applyAlignment="1">
      <alignment horizontal="center"/>
    </xf>
    <xf numFmtId="37" fontId="0" fillId="0" borderId="25" xfId="1" applyNumberFormat="1" applyFont="1" applyBorder="1" applyAlignment="1">
      <alignment horizontal="center"/>
    </xf>
    <xf numFmtId="37" fontId="0" fillId="0" borderId="46" xfId="1" applyNumberFormat="1" applyFont="1" applyBorder="1" applyAlignment="1">
      <alignment horizontal="center"/>
    </xf>
    <xf numFmtId="169" fontId="0" fillId="0" borderId="47" xfId="1" applyNumberFormat="1" applyFont="1" applyFill="1" applyBorder="1" applyAlignment="1">
      <alignment horizontal="center"/>
    </xf>
    <xf numFmtId="169" fontId="0" fillId="0" borderId="4" xfId="1" applyNumberFormat="1" applyFont="1" applyBorder="1" applyAlignment="1">
      <alignment horizontal="center"/>
    </xf>
    <xf numFmtId="37" fontId="0" fillId="0" borderId="25" xfId="1" applyNumberFormat="1" applyFont="1" applyFill="1" applyBorder="1" applyAlignment="1">
      <alignment horizontal="center"/>
    </xf>
    <xf numFmtId="0" fontId="4" fillId="0" borderId="0" xfId="0" applyFont="1" applyAlignment="1">
      <alignment horizontal="center"/>
    </xf>
    <xf numFmtId="49" fontId="0" fillId="0" borderId="25" xfId="1" applyNumberFormat="1" applyFont="1" applyFill="1" applyBorder="1" applyAlignment="1">
      <alignment horizontal="center"/>
    </xf>
    <xf numFmtId="168" fontId="0" fillId="2" borderId="25" xfId="1" applyNumberFormat="1" applyFont="1" applyFill="1" applyBorder="1" applyAlignment="1">
      <alignment horizontal="center"/>
    </xf>
    <xf numFmtId="168" fontId="0" fillId="2" borderId="46" xfId="1" applyNumberFormat="1" applyFont="1" applyFill="1" applyBorder="1" applyAlignment="1">
      <alignment horizontal="center"/>
    </xf>
    <xf numFmtId="168" fontId="0" fillId="2" borderId="4" xfId="1" applyNumberFormat="1" applyFont="1" applyFill="1" applyBorder="1" applyAlignment="1">
      <alignment horizontal="center"/>
    </xf>
    <xf numFmtId="49" fontId="0" fillId="0" borderId="13" xfId="1" applyNumberFormat="1" applyFont="1" applyBorder="1" applyAlignment="1">
      <alignment horizontal="left"/>
    </xf>
    <xf numFmtId="49" fontId="0" fillId="0" borderId="48" xfId="1" applyNumberFormat="1" applyFont="1" applyBorder="1" applyAlignment="1">
      <alignment horizontal="left"/>
    </xf>
    <xf numFmtId="49" fontId="0" fillId="0" borderId="49" xfId="1" applyNumberFormat="1" applyFont="1" applyFill="1" applyBorder="1" applyAlignment="1">
      <alignment horizontal="left"/>
    </xf>
    <xf numFmtId="0" fontId="4" fillId="0" borderId="0" xfId="0" applyFont="1" applyAlignment="1">
      <alignment horizontal="right"/>
    </xf>
    <xf numFmtId="37" fontId="0" fillId="0" borderId="45" xfId="0" applyNumberFormat="1" applyBorder="1" applyAlignment="1">
      <alignment horizontal="center"/>
    </xf>
    <xf numFmtId="9" fontId="0" fillId="0" borderId="11" xfId="2" applyFont="1" applyBorder="1" applyAlignment="1">
      <alignment horizontal="center"/>
    </xf>
    <xf numFmtId="37" fontId="0" fillId="0" borderId="50" xfId="0" applyNumberFormat="1" applyBorder="1" applyAlignment="1">
      <alignment horizontal="center"/>
    </xf>
    <xf numFmtId="9" fontId="0" fillId="0" borderId="10" xfId="2" applyFont="1" applyBorder="1" applyAlignment="1">
      <alignment horizontal="center"/>
    </xf>
    <xf numFmtId="9" fontId="0" fillId="0" borderId="45" xfId="2" applyFont="1" applyBorder="1" applyAlignment="1">
      <alignment horizontal="center"/>
    </xf>
    <xf numFmtId="164" fontId="6" fillId="4" borderId="10" xfId="0" applyNumberFormat="1" applyFont="1" applyFill="1" applyBorder="1" applyAlignment="1">
      <alignment horizontal="center"/>
    </xf>
    <xf numFmtId="37" fontId="1" fillId="0" borderId="10" xfId="1" applyNumberFormat="1" applyFont="1" applyBorder="1" applyAlignment="1">
      <alignment horizontal="center"/>
    </xf>
    <xf numFmtId="0" fontId="6" fillId="4" borderId="31" xfId="0" applyFont="1" applyFill="1" applyBorder="1" applyAlignment="1">
      <alignment horizontal="center"/>
    </xf>
    <xf numFmtId="0" fontId="6" fillId="4" borderId="34" xfId="0" applyFont="1" applyFill="1" applyBorder="1" applyAlignment="1">
      <alignment horizontal="center"/>
    </xf>
    <xf numFmtId="164" fontId="6" fillId="4" borderId="33" xfId="0" applyNumberFormat="1" applyFont="1" applyFill="1" applyBorder="1" applyAlignment="1">
      <alignment horizontal="center"/>
    </xf>
    <xf numFmtId="164" fontId="10" fillId="0" borderId="34" xfId="0" applyNumberFormat="1" applyFont="1" applyBorder="1" applyAlignment="1">
      <alignment horizontal="center"/>
    </xf>
    <xf numFmtId="37" fontId="1" fillId="0" borderId="34" xfId="1" applyNumberFormat="1" applyFont="1" applyBorder="1" applyAlignment="1">
      <alignment horizontal="center"/>
    </xf>
    <xf numFmtId="37" fontId="1" fillId="0" borderId="33" xfId="1" applyNumberFormat="1" applyFont="1" applyBorder="1" applyAlignment="1">
      <alignment horizontal="center"/>
    </xf>
    <xf numFmtId="164" fontId="6" fillId="4" borderId="4" xfId="0" applyNumberFormat="1" applyFont="1" applyFill="1" applyBorder="1" applyAlignment="1">
      <alignment horizontal="center"/>
    </xf>
    <xf numFmtId="37" fontId="1" fillId="0" borderId="4" xfId="1" applyNumberFormat="1" applyFont="1" applyBorder="1" applyAlignment="1">
      <alignment horizontal="center"/>
    </xf>
    <xf numFmtId="0" fontId="0" fillId="0" borderId="7" xfId="0" applyBorder="1" applyAlignment="1">
      <alignment horizontal="left"/>
    </xf>
    <xf numFmtId="0" fontId="0" fillId="3" borderId="7" xfId="0" applyFill="1" applyBorder="1" applyAlignment="1">
      <alignment horizontal="left"/>
    </xf>
    <xf numFmtId="37" fontId="0" fillId="0" borderId="2" xfId="0" applyNumberFormat="1" applyBorder="1" applyAlignment="1">
      <alignment horizontal="center"/>
    </xf>
    <xf numFmtId="0" fontId="0" fillId="3" borderId="3" xfId="0" applyFill="1" applyBorder="1" applyAlignment="1">
      <alignment horizontal="left"/>
    </xf>
    <xf numFmtId="37" fontId="0" fillId="3" borderId="4" xfId="0" applyNumberFormat="1" applyFill="1" applyBorder="1" applyAlignment="1">
      <alignment horizontal="center"/>
    </xf>
    <xf numFmtId="0" fontId="0" fillId="5" borderId="0" xfId="0" applyFill="1"/>
    <xf numFmtId="168" fontId="0" fillId="5" borderId="3" xfId="0" applyNumberFormat="1" applyFill="1" applyBorder="1" applyAlignment="1">
      <alignment horizontal="center"/>
    </xf>
    <xf numFmtId="49" fontId="0" fillId="0" borderId="3" xfId="0" applyNumberFormat="1" applyBorder="1" applyAlignment="1">
      <alignment horizontal="center"/>
    </xf>
    <xf numFmtId="49" fontId="0" fillId="0" borderId="7" xfId="0" applyNumberFormat="1" applyBorder="1" applyAlignment="1">
      <alignment horizontal="center"/>
    </xf>
    <xf numFmtId="164" fontId="0" fillId="0" borderId="10" xfId="0" applyNumberFormat="1" applyBorder="1" applyAlignment="1">
      <alignment horizontal="center"/>
    </xf>
    <xf numFmtId="49" fontId="0" fillId="0" borderId="7" xfId="0" applyNumberFormat="1" applyBorder="1" applyAlignment="1">
      <alignment horizontal="center" wrapText="1"/>
    </xf>
    <xf numFmtId="49" fontId="0" fillId="0" borderId="3" xfId="0" applyNumberFormat="1" applyBorder="1" applyAlignment="1">
      <alignment horizontal="center" wrapText="1"/>
    </xf>
    <xf numFmtId="49" fontId="0" fillId="0" borderId="10" xfId="0" applyNumberFormat="1" applyBorder="1" applyAlignment="1">
      <alignment horizontal="center" wrapText="1"/>
    </xf>
    <xf numFmtId="39" fontId="0" fillId="0" borderId="10" xfId="0" applyNumberFormat="1" applyBorder="1" applyAlignment="1">
      <alignment horizontal="right"/>
    </xf>
    <xf numFmtId="39" fontId="0" fillId="0" borderId="45" xfId="0" applyNumberFormat="1" applyBorder="1" applyAlignment="1">
      <alignment horizontal="right"/>
    </xf>
    <xf numFmtId="39" fontId="0" fillId="0" borderId="50" xfId="0" applyNumberFormat="1" applyBorder="1" applyAlignment="1">
      <alignment horizontal="right"/>
    </xf>
    <xf numFmtId="164" fontId="14" fillId="0" borderId="0" xfId="0" applyNumberFormat="1" applyFont="1" applyAlignment="1">
      <alignment horizontal="center"/>
    </xf>
    <xf numFmtId="0" fontId="8" fillId="4" borderId="5" xfId="0" applyFont="1" applyFill="1" applyBorder="1" applyAlignment="1">
      <alignment horizontal="center"/>
    </xf>
    <xf numFmtId="49" fontId="0" fillId="0" borderId="17" xfId="0" applyNumberFormat="1" applyBorder="1" applyAlignment="1">
      <alignment horizontal="center"/>
    </xf>
    <xf numFmtId="49" fontId="0" fillId="0" borderId="6" xfId="0" applyNumberFormat="1" applyBorder="1" applyAlignment="1">
      <alignment horizontal="center"/>
    </xf>
    <xf numFmtId="0" fontId="8" fillId="4" borderId="2" xfId="0" applyFont="1" applyFill="1" applyBorder="1" applyAlignment="1">
      <alignment horizontal="center"/>
    </xf>
    <xf numFmtId="49" fontId="0" fillId="0" borderId="4" xfId="0" applyNumberFormat="1" applyBorder="1" applyAlignment="1">
      <alignment horizontal="center"/>
    </xf>
    <xf numFmtId="0" fontId="2" fillId="0" borderId="45" xfId="0" applyFont="1" applyBorder="1" applyAlignment="1">
      <alignment horizontal="right"/>
    </xf>
    <xf numFmtId="0" fontId="2" fillId="0" borderId="5" xfId="0" applyFont="1" applyBorder="1" applyAlignment="1">
      <alignment horizontal="left" vertical="center"/>
    </xf>
    <xf numFmtId="0" fontId="2" fillId="0" borderId="17" xfId="0" applyFont="1" applyBorder="1" applyAlignment="1">
      <alignment horizontal="left" vertical="center"/>
    </xf>
    <xf numFmtId="0" fontId="2" fillId="0" borderId="6" xfId="0" applyFont="1" applyBorder="1" applyAlignment="1">
      <alignment horizontal="left" vertical="center"/>
    </xf>
    <xf numFmtId="0" fontId="2" fillId="0" borderId="31" xfId="0" applyFont="1" applyBorder="1" applyAlignment="1">
      <alignment horizontal="center" vertical="center"/>
    </xf>
    <xf numFmtId="0" fontId="2" fillId="0" borderId="34" xfId="0" applyFont="1" applyBorder="1" applyAlignment="1">
      <alignment horizontal="center" vertical="center"/>
    </xf>
    <xf numFmtId="0" fontId="2" fillId="0" borderId="31" xfId="0" applyFont="1" applyBorder="1" applyAlignment="1">
      <alignment horizontal="center" vertical="center" wrapText="1"/>
    </xf>
    <xf numFmtId="0" fontId="2" fillId="0" borderId="34" xfId="0" applyFont="1" applyBorder="1" applyAlignment="1">
      <alignment horizontal="center" vertical="center" wrapText="1"/>
    </xf>
    <xf numFmtId="164" fontId="2" fillId="0" borderId="34" xfId="0" applyNumberFormat="1" applyFont="1" applyBorder="1" applyAlignment="1">
      <alignment horizontal="center" vertical="center" wrapText="1"/>
    </xf>
    <xf numFmtId="164" fontId="2" fillId="0" borderId="33" xfId="0" applyNumberFormat="1" applyFont="1" applyBorder="1" applyAlignment="1">
      <alignment horizontal="center" vertical="center" wrapText="1"/>
    </xf>
    <xf numFmtId="164" fontId="2" fillId="0" borderId="33" xfId="0" applyNumberFormat="1" applyFont="1" applyBorder="1" applyAlignment="1">
      <alignment horizontal="center" vertical="center"/>
    </xf>
    <xf numFmtId="0" fontId="8" fillId="0" borderId="0" xfId="0" applyFont="1" applyAlignment="1">
      <alignment horizontal="left" vertical="center"/>
    </xf>
    <xf numFmtId="0" fontId="7" fillId="0" borderId="0" xfId="0" applyFont="1" applyAlignment="1">
      <alignment vertical="center"/>
    </xf>
    <xf numFmtId="0" fontId="20" fillId="0" borderId="0" xfId="10" applyFont="1"/>
    <xf numFmtId="0" fontId="10" fillId="0" borderId="0" xfId="10" applyFont="1" applyAlignment="1">
      <alignment vertical="center"/>
    </xf>
    <xf numFmtId="0" fontId="10" fillId="0" borderId="0" xfId="10" applyFont="1" applyAlignment="1">
      <alignment vertical="center" wrapText="1"/>
    </xf>
    <xf numFmtId="0" fontId="11" fillId="0" borderId="0" xfId="10" applyFont="1"/>
    <xf numFmtId="0" fontId="10" fillId="0" borderId="0" xfId="10" applyFont="1" applyAlignment="1">
      <alignment horizontal="left" wrapText="1"/>
    </xf>
    <xf numFmtId="0" fontId="17" fillId="0" borderId="0" xfId="0" applyFont="1" applyAlignment="1">
      <alignment vertical="center"/>
    </xf>
    <xf numFmtId="0" fontId="21" fillId="0" borderId="0" xfId="10" applyFont="1"/>
    <xf numFmtId="0" fontId="10" fillId="0" borderId="0" xfId="10" applyFont="1" applyAlignment="1">
      <alignment horizontal="left" vertical="center"/>
    </xf>
    <xf numFmtId="0" fontId="10" fillId="0" borderId="0" xfId="10" applyFont="1" applyAlignment="1">
      <alignment horizontal="center" vertical="center"/>
    </xf>
    <xf numFmtId="0" fontId="22" fillId="0" borderId="0" xfId="11" applyFont="1"/>
    <xf numFmtId="0" fontId="10" fillId="0" borderId="0" xfId="11" applyFont="1"/>
    <xf numFmtId="0" fontId="6" fillId="0" borderId="0" xfId="11" applyFont="1"/>
    <xf numFmtId="0" fontId="10" fillId="0" borderId="0" xfId="11" applyFont="1" applyAlignment="1">
      <alignment horizontal="right"/>
    </xf>
    <xf numFmtId="0" fontId="10" fillId="0" borderId="0" xfId="11" applyFont="1" applyAlignment="1">
      <alignment horizontal="center"/>
    </xf>
    <xf numFmtId="0" fontId="6" fillId="4" borderId="51" xfId="21" applyFont="1" applyFill="1" applyBorder="1" applyAlignment="1">
      <alignment horizontal="center"/>
    </xf>
    <xf numFmtId="0" fontId="21" fillId="0" borderId="0" xfId="0" applyFont="1"/>
    <xf numFmtId="0" fontId="10" fillId="0" borderId="0" xfId="12" applyFont="1"/>
    <xf numFmtId="0" fontId="10" fillId="0" borderId="0" xfId="12" applyFont="1" applyAlignment="1">
      <alignment wrapText="1"/>
    </xf>
    <xf numFmtId="0" fontId="0" fillId="0" borderId="0" xfId="0" applyAlignment="1">
      <alignment wrapText="1"/>
    </xf>
    <xf numFmtId="0" fontId="6" fillId="0" borderId="0" xfId="12" applyFont="1" applyAlignment="1">
      <alignment horizontal="right"/>
    </xf>
    <xf numFmtId="0" fontId="6" fillId="0" borderId="0" xfId="12" applyFont="1"/>
    <xf numFmtId="171" fontId="19" fillId="0" borderId="0" xfId="12" applyNumberFormat="1" applyFont="1" applyAlignment="1">
      <alignment horizontal="center"/>
    </xf>
    <xf numFmtId="0" fontId="10" fillId="0" borderId="0" xfId="12" applyFont="1" applyAlignment="1">
      <alignment horizontal="center"/>
    </xf>
    <xf numFmtId="0" fontId="6" fillId="4" borderId="5" xfId="21" applyFont="1" applyFill="1" applyBorder="1" applyAlignment="1">
      <alignment horizontal="center"/>
    </xf>
    <xf numFmtId="171" fontId="6" fillId="4" borderId="54" xfId="21" applyNumberFormat="1" applyFont="1" applyFill="1" applyBorder="1" applyAlignment="1">
      <alignment horizontal="center" wrapText="1"/>
    </xf>
    <xf numFmtId="171" fontId="6" fillId="4" borderId="13" xfId="21" applyNumberFormat="1" applyFont="1" applyFill="1" applyBorder="1" applyAlignment="1">
      <alignment horizontal="center" wrapText="1"/>
    </xf>
    <xf numFmtId="0" fontId="6" fillId="4" borderId="31" xfId="21" applyFont="1" applyFill="1" applyBorder="1" applyAlignment="1">
      <alignment horizontal="center" wrapText="1"/>
    </xf>
    <xf numFmtId="0" fontId="6" fillId="4" borderId="55" xfId="21" applyFont="1" applyFill="1" applyBorder="1" applyAlignment="1">
      <alignment horizontal="center"/>
    </xf>
    <xf numFmtId="0" fontId="6" fillId="4" borderId="56" xfId="21" applyFont="1" applyFill="1" applyBorder="1" applyAlignment="1">
      <alignment horizontal="center" wrapText="1"/>
    </xf>
    <xf numFmtId="0" fontId="6" fillId="4" borderId="57" xfId="21" applyFont="1" applyFill="1" applyBorder="1" applyAlignment="1">
      <alignment horizontal="center" wrapText="1"/>
    </xf>
    <xf numFmtId="164" fontId="6" fillId="4" borderId="58" xfId="21" applyNumberFormat="1" applyFont="1" applyFill="1" applyBorder="1" applyAlignment="1">
      <alignment horizontal="center" wrapText="1"/>
    </xf>
    <xf numFmtId="164" fontId="6" fillId="4" borderId="59" xfId="21" applyNumberFormat="1" applyFont="1" applyFill="1" applyBorder="1" applyAlignment="1">
      <alignment horizontal="center" wrapText="1"/>
    </xf>
    <xf numFmtId="164" fontId="6" fillId="4" borderId="60" xfId="21" applyNumberFormat="1" applyFont="1" applyFill="1" applyBorder="1" applyAlignment="1">
      <alignment horizontal="center" wrapText="1"/>
    </xf>
    <xf numFmtId="0" fontId="6" fillId="0" borderId="17" xfId="12" applyFont="1" applyBorder="1" applyAlignment="1">
      <alignment horizontal="left"/>
    </xf>
    <xf numFmtId="37" fontId="10" fillId="0" borderId="17" xfId="4" applyNumberFormat="1" applyFont="1" applyBorder="1"/>
    <xf numFmtId="37" fontId="10" fillId="0" borderId="61" xfId="4" applyNumberFormat="1" applyFont="1" applyBorder="1"/>
    <xf numFmtId="37" fontId="10" fillId="0" borderId="61" xfId="4" applyNumberFormat="1" applyFont="1" applyFill="1" applyBorder="1"/>
    <xf numFmtId="37" fontId="10" fillId="0" borderId="62" xfId="4" applyNumberFormat="1" applyFont="1" applyFill="1" applyBorder="1"/>
    <xf numFmtId="37" fontId="10" fillId="0" borderId="63" xfId="4" applyNumberFormat="1" applyFont="1" applyFill="1" applyBorder="1"/>
    <xf numFmtId="37" fontId="10" fillId="0" borderId="34" xfId="4" applyNumberFormat="1" applyFont="1" applyFill="1" applyBorder="1"/>
    <xf numFmtId="0" fontId="6" fillId="0" borderId="17" xfId="12" applyFont="1" applyBorder="1" applyAlignment="1">
      <alignment horizontal="right"/>
    </xf>
    <xf numFmtId="37" fontId="10" fillId="0" borderId="62" xfId="4" applyNumberFormat="1" applyFont="1" applyBorder="1"/>
    <xf numFmtId="37" fontId="10" fillId="0" borderId="14" xfId="4" applyNumberFormat="1" applyFont="1" applyBorder="1"/>
    <xf numFmtId="37" fontId="10" fillId="0" borderId="34" xfId="4" applyNumberFormat="1" applyFont="1" applyBorder="1"/>
    <xf numFmtId="0" fontId="6" fillId="0" borderId="17" xfId="12" applyFont="1" applyBorder="1"/>
    <xf numFmtId="37" fontId="10" fillId="0" borderId="17" xfId="4" applyNumberFormat="1" applyFont="1" applyFill="1" applyBorder="1"/>
    <xf numFmtId="37" fontId="10" fillId="0" borderId="64" xfId="4" applyNumberFormat="1" applyFont="1" applyFill="1" applyBorder="1"/>
    <xf numFmtId="37" fontId="10" fillId="0" borderId="48" xfId="4" applyNumberFormat="1" applyFont="1" applyFill="1" applyBorder="1"/>
    <xf numFmtId="0" fontId="6" fillId="4" borderId="65" xfId="12" applyFont="1" applyFill="1" applyBorder="1"/>
    <xf numFmtId="37" fontId="10" fillId="4" borderId="65" xfId="4" applyNumberFormat="1" applyFont="1" applyFill="1" applyBorder="1"/>
    <xf numFmtId="37" fontId="10" fillId="4" borderId="66" xfId="4" applyNumberFormat="1" applyFont="1" applyFill="1" applyBorder="1"/>
    <xf numFmtId="37" fontId="10" fillId="4" borderId="67" xfId="4" applyNumberFormat="1" applyFont="1" applyFill="1" applyBorder="1"/>
    <xf numFmtId="37" fontId="10" fillId="4" borderId="68" xfId="4" applyNumberFormat="1" applyFont="1" applyFill="1" applyBorder="1"/>
    <xf numFmtId="37" fontId="10" fillId="4" borderId="69" xfId="4" applyNumberFormat="1" applyFont="1" applyFill="1" applyBorder="1"/>
    <xf numFmtId="167" fontId="10" fillId="0" borderId="17" xfId="15" applyNumberFormat="1" applyFont="1" applyFill="1" applyBorder="1" applyAlignment="1">
      <alignment horizontal="center"/>
    </xf>
    <xf numFmtId="167" fontId="10" fillId="0" borderId="61" xfId="15" applyNumberFormat="1" applyFont="1" applyFill="1" applyBorder="1" applyAlignment="1">
      <alignment horizontal="center"/>
    </xf>
    <xf numFmtId="0" fontId="6" fillId="4" borderId="65" xfId="12" applyFont="1" applyFill="1" applyBorder="1" applyAlignment="1">
      <alignment horizontal="left"/>
    </xf>
    <xf numFmtId="3" fontId="10" fillId="4" borderId="65" xfId="4" applyNumberFormat="1" applyFont="1" applyFill="1" applyBorder="1"/>
    <xf numFmtId="3" fontId="10" fillId="4" borderId="66" xfId="4" applyNumberFormat="1" applyFont="1" applyFill="1" applyBorder="1"/>
    <xf numFmtId="3" fontId="10" fillId="0" borderId="17" xfId="4" applyNumberFormat="1" applyFont="1" applyFill="1" applyBorder="1"/>
    <xf numFmtId="3" fontId="10" fillId="0" borderId="61" xfId="4" applyNumberFormat="1" applyFont="1" applyFill="1" applyBorder="1"/>
    <xf numFmtId="37" fontId="10" fillId="0" borderId="14" xfId="12" applyNumberFormat="1" applyFont="1" applyBorder="1"/>
    <xf numFmtId="37" fontId="0" fillId="0" borderId="23" xfId="0" applyNumberFormat="1" applyBorder="1"/>
    <xf numFmtId="3" fontId="10" fillId="0" borderId="17" xfId="4" applyNumberFormat="1" applyFont="1" applyBorder="1"/>
    <xf numFmtId="3" fontId="10" fillId="0" borderId="61" xfId="4" applyNumberFormat="1" applyFont="1" applyBorder="1"/>
    <xf numFmtId="37" fontId="10" fillId="0" borderId="14" xfId="1" applyNumberFormat="1" applyFont="1" applyBorder="1"/>
    <xf numFmtId="37" fontId="10" fillId="0" borderId="14" xfId="4" applyNumberFormat="1" applyFont="1" applyFill="1" applyBorder="1"/>
    <xf numFmtId="10" fontId="10" fillId="0" borderId="62" xfId="15" applyNumberFormat="1" applyFont="1" applyFill="1" applyBorder="1" applyAlignment="1">
      <alignment horizontal="center"/>
    </xf>
    <xf numFmtId="10" fontId="10" fillId="0" borderId="14" xfId="2" applyNumberFormat="1" applyFont="1" applyBorder="1"/>
    <xf numFmtId="43" fontId="10" fillId="0" borderId="17" xfId="4" applyFont="1" applyFill="1" applyBorder="1"/>
    <xf numFmtId="43" fontId="10" fillId="0" borderId="61" xfId="4" applyFont="1" applyFill="1" applyBorder="1"/>
    <xf numFmtId="43" fontId="10" fillId="0" borderId="62" xfId="4" applyFont="1" applyFill="1" applyBorder="1"/>
    <xf numFmtId="0" fontId="0" fillId="0" borderId="14" xfId="0" applyBorder="1"/>
    <xf numFmtId="10" fontId="0" fillId="0" borderId="14" xfId="2" applyNumberFormat="1" applyFont="1" applyBorder="1"/>
    <xf numFmtId="172" fontId="10" fillId="4" borderId="65" xfId="4" applyNumberFormat="1" applyFont="1" applyFill="1" applyBorder="1"/>
    <xf numFmtId="172" fontId="10" fillId="4" borderId="66" xfId="4" applyNumberFormat="1" applyFont="1" applyFill="1" applyBorder="1"/>
    <xf numFmtId="172" fontId="10" fillId="4" borderId="67" xfId="4" applyNumberFormat="1" applyFont="1" applyFill="1" applyBorder="1"/>
    <xf numFmtId="172" fontId="10" fillId="4" borderId="68" xfId="4" applyNumberFormat="1" applyFont="1" applyFill="1" applyBorder="1"/>
    <xf numFmtId="172" fontId="10" fillId="4" borderId="69" xfId="4" applyNumberFormat="1" applyFont="1" applyFill="1" applyBorder="1"/>
    <xf numFmtId="172" fontId="0" fillId="0" borderId="0" xfId="1" applyNumberFormat="1" applyFont="1"/>
    <xf numFmtId="172" fontId="10" fillId="0" borderId="17" xfId="4" applyNumberFormat="1" applyFont="1" applyFill="1" applyBorder="1"/>
    <xf numFmtId="172" fontId="10" fillId="0" borderId="61" xfId="4" applyNumberFormat="1" applyFont="1" applyFill="1" applyBorder="1"/>
    <xf numFmtId="172" fontId="10" fillId="0" borderId="62" xfId="4" applyNumberFormat="1" applyFont="1" applyBorder="1"/>
    <xf numFmtId="172" fontId="10" fillId="0" borderId="62" xfId="4" applyNumberFormat="1" applyFont="1" applyFill="1" applyBorder="1"/>
    <xf numFmtId="9" fontId="10" fillId="0" borderId="17" xfId="15" applyFont="1" applyFill="1" applyBorder="1"/>
    <xf numFmtId="9" fontId="10" fillId="0" borderId="61" xfId="15" applyFont="1" applyFill="1" applyBorder="1"/>
    <xf numFmtId="37" fontId="0" fillId="0" borderId="14" xfId="0" applyNumberFormat="1" applyBorder="1"/>
    <xf numFmtId="0" fontId="6" fillId="4" borderId="71" xfId="12" applyFont="1" applyFill="1" applyBorder="1" applyAlignment="1">
      <alignment horizontal="left"/>
    </xf>
    <xf numFmtId="172" fontId="10" fillId="4" borderId="71" xfId="4" applyNumberFormat="1" applyFont="1" applyFill="1" applyBorder="1"/>
    <xf numFmtId="172" fontId="10" fillId="4" borderId="72" xfId="4" applyNumberFormat="1" applyFont="1" applyFill="1" applyBorder="1"/>
    <xf numFmtId="37" fontId="10" fillId="4" borderId="73" xfId="4" applyNumberFormat="1" applyFont="1" applyFill="1" applyBorder="1"/>
    <xf numFmtId="37" fontId="10" fillId="4" borderId="39" xfId="4" applyNumberFormat="1" applyFont="1" applyFill="1" applyBorder="1"/>
    <xf numFmtId="37" fontId="10" fillId="4" borderId="74" xfId="4" applyNumberFormat="1" applyFont="1" applyFill="1" applyBorder="1"/>
    <xf numFmtId="172" fontId="10" fillId="0" borderId="17" xfId="4" applyNumberFormat="1" applyFont="1" applyBorder="1"/>
    <xf numFmtId="172" fontId="10" fillId="0" borderId="61" xfId="4" applyNumberFormat="1" applyFont="1" applyBorder="1"/>
    <xf numFmtId="172" fontId="10" fillId="0" borderId="54" xfId="4" applyNumberFormat="1" applyFont="1" applyBorder="1"/>
    <xf numFmtId="172" fontId="23" fillId="0" borderId="17" xfId="4" applyNumberFormat="1" applyFont="1" applyBorder="1"/>
    <xf numFmtId="172" fontId="23" fillId="0" borderId="61" xfId="4" applyNumberFormat="1" applyFont="1" applyBorder="1"/>
    <xf numFmtId="0" fontId="6" fillId="4" borderId="71" xfId="12" applyFont="1" applyFill="1" applyBorder="1"/>
    <xf numFmtId="172" fontId="6" fillId="4" borderId="71" xfId="4" applyNumberFormat="1" applyFont="1" applyFill="1" applyBorder="1"/>
    <xf numFmtId="172" fontId="6" fillId="4" borderId="72" xfId="4" applyNumberFormat="1" applyFont="1" applyFill="1" applyBorder="1"/>
    <xf numFmtId="37" fontId="6" fillId="4" borderId="73" xfId="4" applyNumberFormat="1" applyFont="1" applyFill="1" applyBorder="1"/>
    <xf numFmtId="37" fontId="6" fillId="4" borderId="49" xfId="4" applyNumberFormat="1" applyFont="1" applyFill="1" applyBorder="1"/>
    <xf numFmtId="37" fontId="6" fillId="4" borderId="74" xfId="4" applyNumberFormat="1" applyFont="1" applyFill="1" applyBorder="1"/>
    <xf numFmtId="0" fontId="10" fillId="0" borderId="14" xfId="12" applyFont="1" applyBorder="1"/>
    <xf numFmtId="0" fontId="0" fillId="0" borderId="23" xfId="0" applyBorder="1"/>
    <xf numFmtId="172" fontId="10" fillId="0" borderId="14" xfId="1" applyNumberFormat="1" applyFont="1" applyBorder="1"/>
    <xf numFmtId="172" fontId="10" fillId="0" borderId="14" xfId="12" applyNumberFormat="1" applyFont="1" applyBorder="1"/>
    <xf numFmtId="172" fontId="0" fillId="0" borderId="0" xfId="0" applyNumberFormat="1"/>
    <xf numFmtId="172" fontId="23" fillId="0" borderId="61" xfId="4" applyNumberFormat="1" applyFont="1" applyFill="1" applyBorder="1"/>
    <xf numFmtId="172" fontId="23" fillId="0" borderId="62" xfId="4" applyNumberFormat="1" applyFont="1" applyBorder="1"/>
    <xf numFmtId="172" fontId="24" fillId="0" borderId="14" xfId="0" applyNumberFormat="1" applyFont="1" applyBorder="1"/>
    <xf numFmtId="172" fontId="10" fillId="0" borderId="64" xfId="4" applyNumberFormat="1" applyFont="1" applyFill="1" applyBorder="1"/>
    <xf numFmtId="172" fontId="10" fillId="0" borderId="14" xfId="4" applyNumberFormat="1" applyFont="1" applyFill="1" applyBorder="1"/>
    <xf numFmtId="0" fontId="6" fillId="3" borderId="65" xfId="12" applyFont="1" applyFill="1" applyBorder="1"/>
    <xf numFmtId="172" fontId="10" fillId="3" borderId="65" xfId="4" applyNumberFormat="1" applyFont="1" applyFill="1" applyBorder="1"/>
    <xf numFmtId="172" fontId="10" fillId="3" borderId="66" xfId="4" applyNumberFormat="1" applyFont="1" applyFill="1" applyBorder="1"/>
    <xf numFmtId="172" fontId="10" fillId="3" borderId="67" xfId="4" applyNumberFormat="1" applyFont="1" applyFill="1" applyBorder="1"/>
    <xf numFmtId="172" fontId="10" fillId="3" borderId="68" xfId="4" applyNumberFormat="1" applyFont="1" applyFill="1" applyBorder="1"/>
    <xf numFmtId="172" fontId="10" fillId="3" borderId="69" xfId="4" applyNumberFormat="1" applyFont="1" applyFill="1" applyBorder="1"/>
    <xf numFmtId="0" fontId="6" fillId="3" borderId="65" xfId="12" applyFont="1" applyFill="1" applyBorder="1" applyAlignment="1">
      <alignment horizontal="left"/>
    </xf>
    <xf numFmtId="172" fontId="0" fillId="0" borderId="14" xfId="1" applyNumberFormat="1" applyFont="1" applyBorder="1"/>
    <xf numFmtId="37" fontId="10" fillId="3" borderId="65" xfId="4" applyNumberFormat="1" applyFont="1" applyFill="1" applyBorder="1"/>
    <xf numFmtId="37" fontId="10" fillId="3" borderId="66" xfId="4" applyNumberFormat="1" applyFont="1" applyFill="1" applyBorder="1"/>
    <xf numFmtId="37" fontId="10" fillId="3" borderId="67" xfId="4" applyNumberFormat="1" applyFont="1" applyFill="1" applyBorder="1"/>
    <xf numFmtId="37" fontId="10" fillId="4" borderId="75" xfId="4" applyNumberFormat="1" applyFont="1" applyFill="1" applyBorder="1"/>
    <xf numFmtId="0" fontId="10" fillId="0" borderId="0" xfId="13" applyFont="1"/>
    <xf numFmtId="0" fontId="6" fillId="0" borderId="0" xfId="13" applyFont="1"/>
    <xf numFmtId="167" fontId="6" fillId="0" borderId="0" xfId="16" applyNumberFormat="1" applyFont="1"/>
    <xf numFmtId="0" fontId="6" fillId="0" borderId="0" xfId="22" applyFont="1"/>
    <xf numFmtId="168" fontId="6" fillId="4" borderId="6" xfId="21" applyNumberFormat="1" applyFont="1" applyFill="1" applyBorder="1" applyAlignment="1">
      <alignment horizontal="center"/>
    </xf>
    <xf numFmtId="9" fontId="10" fillId="0" borderId="0" xfId="2" applyFont="1"/>
    <xf numFmtId="167" fontId="10" fillId="0" borderId="0" xfId="16" applyNumberFormat="1" applyFont="1"/>
    <xf numFmtId="0" fontId="10" fillId="0" borderId="0" xfId="22" applyFont="1"/>
    <xf numFmtId="167" fontId="6" fillId="0" borderId="0" xfId="23" applyNumberFormat="1" applyFont="1"/>
    <xf numFmtId="0" fontId="6" fillId="4" borderId="6" xfId="21" applyFont="1" applyFill="1" applyBorder="1" applyAlignment="1">
      <alignment horizontal="center"/>
    </xf>
    <xf numFmtId="167" fontId="6" fillId="4" borderId="77" xfId="21" applyNumberFormat="1" applyFont="1" applyFill="1" applyBorder="1" applyAlignment="1">
      <alignment horizontal="center"/>
    </xf>
    <xf numFmtId="172" fontId="6" fillId="4" borderId="77" xfId="21" applyNumberFormat="1" applyFont="1" applyFill="1" applyBorder="1" applyAlignment="1">
      <alignment horizontal="center"/>
    </xf>
    <xf numFmtId="172" fontId="6" fillId="4" borderId="77" xfId="21" quotePrefix="1" applyNumberFormat="1" applyFont="1" applyFill="1" applyBorder="1" applyAlignment="1">
      <alignment horizontal="center"/>
    </xf>
    <xf numFmtId="172" fontId="6" fillId="4" borderId="78" xfId="21" applyNumberFormat="1" applyFont="1" applyFill="1" applyBorder="1" applyAlignment="1">
      <alignment horizontal="center"/>
    </xf>
    <xf numFmtId="9" fontId="6" fillId="4" borderId="77" xfId="21" applyNumberFormat="1" applyFont="1" applyFill="1" applyBorder="1" applyAlignment="1">
      <alignment horizontal="center"/>
    </xf>
    <xf numFmtId="0" fontId="6" fillId="4" borderId="77" xfId="21" quotePrefix="1" applyFont="1" applyFill="1" applyBorder="1" applyAlignment="1">
      <alignment horizontal="center"/>
    </xf>
    <xf numFmtId="0" fontId="6" fillId="4" borderId="33" xfId="21" applyFont="1" applyFill="1" applyBorder="1" applyAlignment="1">
      <alignment horizontal="center"/>
    </xf>
    <xf numFmtId="17" fontId="6" fillId="0" borderId="17" xfId="22" applyNumberFormat="1" applyFont="1" applyBorder="1" applyAlignment="1">
      <alignment horizontal="left"/>
    </xf>
    <xf numFmtId="167" fontId="6" fillId="0" borderId="79" xfId="23" applyNumberFormat="1" applyFont="1" applyBorder="1" applyAlignment="1">
      <alignment horizontal="left"/>
    </xf>
    <xf numFmtId="172" fontId="6" fillId="0" borderId="79" xfId="24" applyNumberFormat="1" applyFont="1" applyBorder="1" applyAlignment="1">
      <alignment horizontal="right"/>
    </xf>
    <xf numFmtId="172" fontId="10" fillId="0" borderId="79" xfId="24" applyNumberFormat="1" applyFont="1" applyBorder="1"/>
    <xf numFmtId="172" fontId="10" fillId="0" borderId="80" xfId="24" applyNumberFormat="1" applyFont="1" applyBorder="1"/>
    <xf numFmtId="9" fontId="6" fillId="0" borderId="79" xfId="23" applyFont="1" applyBorder="1" applyAlignment="1">
      <alignment horizontal="right"/>
    </xf>
    <xf numFmtId="38" fontId="10" fillId="0" borderId="79" xfId="24" applyNumberFormat="1" applyFont="1" applyBorder="1"/>
    <xf numFmtId="38" fontId="10" fillId="0" borderId="34" xfId="24" applyNumberFormat="1" applyFont="1" applyBorder="1"/>
    <xf numFmtId="17" fontId="6" fillId="9" borderId="17" xfId="22" applyNumberFormat="1" applyFont="1" applyFill="1" applyBorder="1" applyAlignment="1">
      <alignment horizontal="left"/>
    </xf>
    <xf numFmtId="17" fontId="6" fillId="0" borderId="17" xfId="22" applyNumberFormat="1" applyFont="1" applyBorder="1" applyAlignment="1">
      <alignment horizontal="right"/>
    </xf>
    <xf numFmtId="9" fontId="6" fillId="0" borderId="79" xfId="2" applyFont="1" applyBorder="1" applyAlignment="1">
      <alignment horizontal="right"/>
    </xf>
    <xf numFmtId="37" fontId="6" fillId="0" borderId="79" xfId="24" applyNumberFormat="1" applyFont="1" applyBorder="1" applyAlignment="1">
      <alignment horizontal="right"/>
    </xf>
    <xf numFmtId="37" fontId="10" fillId="0" borderId="79" xfId="24" applyNumberFormat="1" applyFont="1" applyBorder="1"/>
    <xf numFmtId="37" fontId="10" fillId="0" borderId="80" xfId="24" applyNumberFormat="1" applyFont="1" applyBorder="1"/>
    <xf numFmtId="167" fontId="10" fillId="0" borderId="79" xfId="23" applyNumberFormat="1" applyFont="1" applyBorder="1"/>
    <xf numFmtId="167" fontId="10" fillId="0" borderId="80" xfId="23" applyNumberFormat="1" applyFont="1" applyBorder="1"/>
    <xf numFmtId="17" fontId="6" fillId="0" borderId="81" xfId="22" applyNumberFormat="1" applyFont="1" applyBorder="1" applyAlignment="1">
      <alignment horizontal="center"/>
    </xf>
    <xf numFmtId="9" fontId="6" fillId="0" borderId="77" xfId="2" applyFont="1" applyBorder="1" applyAlignment="1">
      <alignment horizontal="right"/>
    </xf>
    <xf numFmtId="167" fontId="10" fillId="0" borderId="0" xfId="23" applyNumberFormat="1" applyFont="1"/>
    <xf numFmtId="0" fontId="6" fillId="0" borderId="0" xfId="0" applyFont="1"/>
    <xf numFmtId="0" fontId="19" fillId="0" borderId="0" xfId="0" applyFont="1" applyAlignment="1">
      <alignment horizontal="left"/>
    </xf>
    <xf numFmtId="0" fontId="6" fillId="0" borderId="0" xfId="0" applyFont="1" applyAlignment="1">
      <alignment horizontal="center"/>
    </xf>
    <xf numFmtId="172" fontId="6" fillId="4" borderId="45" xfId="21" applyNumberFormat="1" applyFont="1" applyFill="1" applyBorder="1" applyAlignment="1">
      <alignment horizontal="center"/>
    </xf>
    <xf numFmtId="172" fontId="6" fillId="4" borderId="50" xfId="21" applyNumberFormat="1" applyFont="1" applyFill="1" applyBorder="1" applyAlignment="1">
      <alignment horizontal="center"/>
    </xf>
    <xf numFmtId="174" fontId="19" fillId="0" borderId="0" xfId="0" applyNumberFormat="1" applyFont="1" applyAlignment="1">
      <alignment horizontal="center"/>
    </xf>
    <xf numFmtId="165" fontId="6" fillId="0" borderId="0" xfId="25" applyNumberFormat="1" applyFont="1" applyAlignment="1" applyProtection="1">
      <alignment horizontal="left"/>
      <protection locked="0"/>
    </xf>
    <xf numFmtId="37" fontId="0" fillId="0" borderId="0" xfId="0" applyNumberFormat="1"/>
    <xf numFmtId="165" fontId="6" fillId="0" borderId="0" xfId="25" applyNumberFormat="1" applyFont="1"/>
    <xf numFmtId="0" fontId="6" fillId="0" borderId="0" xfId="0" applyFont="1" applyAlignment="1">
      <alignment horizontal="right"/>
    </xf>
    <xf numFmtId="172" fontId="6" fillId="4" borderId="5" xfId="21" applyNumberFormat="1" applyFont="1" applyFill="1" applyBorder="1" applyAlignment="1">
      <alignment horizontal="center"/>
    </xf>
    <xf numFmtId="172" fontId="6" fillId="4" borderId="6" xfId="21" applyNumberFormat="1" applyFont="1" applyFill="1" applyBorder="1" applyAlignment="1">
      <alignment horizontal="center"/>
    </xf>
    <xf numFmtId="172" fontId="6" fillId="4" borderId="4" xfId="21" applyNumberFormat="1" applyFont="1" applyFill="1" applyBorder="1" applyAlignment="1">
      <alignment horizontal="center"/>
    </xf>
    <xf numFmtId="0" fontId="10" fillId="0" borderId="7" xfId="0" applyFont="1" applyBorder="1"/>
    <xf numFmtId="0" fontId="10" fillId="0" borderId="14" xfId="0" applyFont="1" applyBorder="1" applyAlignment="1">
      <alignment horizontal="center"/>
    </xf>
    <xf numFmtId="37" fontId="10" fillId="0" borderId="79" xfId="0" applyNumberFormat="1" applyFont="1" applyBorder="1"/>
    <xf numFmtId="167" fontId="10" fillId="0" borderId="79" xfId="23" applyNumberFormat="1" applyFont="1" applyBorder="1" applyAlignment="1">
      <alignment horizontal="center"/>
    </xf>
    <xf numFmtId="37" fontId="10" fillId="0" borderId="80" xfId="0" applyNumberFormat="1" applyFont="1" applyBorder="1"/>
    <xf numFmtId="0" fontId="0" fillId="4" borderId="6" xfId="0" applyFill="1" applyBorder="1"/>
    <xf numFmtId="0" fontId="0" fillId="4" borderId="32" xfId="0" applyFill="1" applyBorder="1"/>
    <xf numFmtId="9" fontId="10" fillId="4" borderId="77" xfId="23" applyFont="1" applyFill="1" applyBorder="1" applyAlignment="1">
      <alignment horizontal="center"/>
    </xf>
    <xf numFmtId="0" fontId="0" fillId="4" borderId="32" xfId="0" applyFill="1" applyBorder="1" applyAlignment="1">
      <alignment horizontal="center"/>
    </xf>
    <xf numFmtId="9" fontId="10" fillId="4" borderId="4" xfId="23" applyFont="1" applyFill="1" applyBorder="1" applyAlignment="1">
      <alignment horizontal="center"/>
    </xf>
    <xf numFmtId="9" fontId="10" fillId="4" borderId="33" xfId="23" applyFont="1" applyFill="1" applyBorder="1" applyAlignment="1">
      <alignment horizontal="center"/>
    </xf>
    <xf numFmtId="171" fontId="19" fillId="0" borderId="0" xfId="0" applyNumberFormat="1" applyFont="1" applyAlignment="1">
      <alignment horizontal="center"/>
    </xf>
    <xf numFmtId="0" fontId="6" fillId="0" borderId="0" xfId="0" applyFont="1" applyAlignment="1">
      <alignment horizontal="left"/>
    </xf>
    <xf numFmtId="0" fontId="6" fillId="4" borderId="5" xfId="21" applyFont="1" applyFill="1" applyBorder="1"/>
    <xf numFmtId="0" fontId="6" fillId="4" borderId="9" xfId="21" applyFont="1" applyFill="1" applyBorder="1" applyAlignment="1">
      <alignment horizontal="centerContinuous"/>
    </xf>
    <xf numFmtId="14" fontId="6" fillId="4" borderId="31" xfId="21" applyNumberFormat="1" applyFont="1" applyFill="1" applyBorder="1" applyAlignment="1">
      <alignment horizontal="center"/>
    </xf>
    <xf numFmtId="0" fontId="6" fillId="4" borderId="3" xfId="21" applyFont="1" applyFill="1" applyBorder="1"/>
    <xf numFmtId="0" fontId="6" fillId="4" borderId="4" xfId="21" applyFont="1" applyFill="1" applyBorder="1" applyAlignment="1">
      <alignment horizontal="center"/>
    </xf>
    <xf numFmtId="0" fontId="6" fillId="4" borderId="32" xfId="21" applyFont="1" applyFill="1" applyBorder="1" applyAlignment="1">
      <alignment horizontal="center"/>
    </xf>
    <xf numFmtId="0" fontId="6" fillId="4" borderId="82" xfId="21" applyFont="1" applyFill="1" applyBorder="1" applyAlignment="1">
      <alignment horizontal="center"/>
    </xf>
    <xf numFmtId="0" fontId="6" fillId="0" borderId="17" xfId="0" applyFont="1" applyBorder="1"/>
    <xf numFmtId="0" fontId="10" fillId="0" borderId="79" xfId="0" applyFont="1" applyBorder="1" applyAlignment="1">
      <alignment horizontal="center"/>
    </xf>
    <xf numFmtId="0" fontId="6" fillId="4" borderId="83" xfId="0" applyFont="1" applyFill="1" applyBorder="1"/>
    <xf numFmtId="0" fontId="10" fillId="4" borderId="19" xfId="0" applyFont="1" applyFill="1" applyBorder="1" applyAlignment="1">
      <alignment horizontal="center"/>
    </xf>
    <xf numFmtId="0" fontId="8" fillId="4" borderId="65" xfId="0" applyFont="1" applyFill="1" applyBorder="1"/>
    <xf numFmtId="0" fontId="10" fillId="4" borderId="86" xfId="0" applyFont="1" applyFill="1" applyBorder="1" applyAlignment="1">
      <alignment horizontal="center"/>
    </xf>
    <xf numFmtId="0" fontId="8" fillId="0" borderId="0" xfId="0" applyFont="1"/>
    <xf numFmtId="0" fontId="8" fillId="4" borderId="39" xfId="0" applyFont="1" applyFill="1" applyBorder="1"/>
    <xf numFmtId="0" fontId="10" fillId="4" borderId="46" xfId="0" applyFont="1" applyFill="1" applyBorder="1" applyAlignment="1">
      <alignment horizontal="center"/>
    </xf>
    <xf numFmtId="43" fontId="1" fillId="0" borderId="0" xfId="24" applyFont="1" applyBorder="1"/>
    <xf numFmtId="0" fontId="6" fillId="4" borderId="31" xfId="21" applyFont="1" applyFill="1" applyBorder="1"/>
    <xf numFmtId="0" fontId="6" fillId="4" borderId="7" xfId="21" applyFont="1" applyFill="1" applyBorder="1" applyAlignment="1">
      <alignment horizontal="center"/>
    </xf>
    <xf numFmtId="0" fontId="6" fillId="4" borderId="79" xfId="21" applyFont="1" applyFill="1" applyBorder="1" applyAlignment="1">
      <alignment horizontal="center"/>
    </xf>
    <xf numFmtId="0" fontId="6" fillId="4" borderId="79" xfId="21" applyFont="1" applyFill="1" applyBorder="1"/>
    <xf numFmtId="0" fontId="6" fillId="4" borderId="34" xfId="21" applyFont="1" applyFill="1" applyBorder="1" applyAlignment="1">
      <alignment horizontal="center"/>
    </xf>
    <xf numFmtId="0" fontId="6" fillId="4" borderId="91" xfId="21" applyFont="1" applyFill="1" applyBorder="1" applyAlignment="1">
      <alignment horizontal="center"/>
    </xf>
    <xf numFmtId="0" fontId="6" fillId="4" borderId="92" xfId="21" applyFont="1" applyFill="1" applyBorder="1" applyAlignment="1">
      <alignment horizontal="center"/>
    </xf>
    <xf numFmtId="0" fontId="6" fillId="4" borderId="93" xfId="21" applyFont="1" applyFill="1" applyBorder="1" applyAlignment="1">
      <alignment horizontal="center"/>
    </xf>
    <xf numFmtId="174" fontId="0" fillId="0" borderId="7" xfId="0" applyNumberFormat="1" applyBorder="1" applyAlignment="1">
      <alignment horizontal="center"/>
    </xf>
    <xf numFmtId="37" fontId="0" fillId="0" borderId="79" xfId="0" applyNumberFormat="1" applyBorder="1"/>
    <xf numFmtId="10" fontId="0" fillId="0" borderId="79" xfId="0" applyNumberFormat="1" applyBorder="1"/>
    <xf numFmtId="10" fontId="0" fillId="0" borderId="34" xfId="0" applyNumberFormat="1" applyBorder="1"/>
    <xf numFmtId="0" fontId="0" fillId="4" borderId="7" xfId="0" applyFill="1" applyBorder="1"/>
    <xf numFmtId="37" fontId="0" fillId="4" borderId="79" xfId="0" applyNumberFormat="1" applyFill="1" applyBorder="1"/>
    <xf numFmtId="0" fontId="0" fillId="4" borderId="3" xfId="0" applyFill="1" applyBorder="1"/>
    <xf numFmtId="37" fontId="0" fillId="4" borderId="4" xfId="0" applyNumberFormat="1" applyFill="1" applyBorder="1"/>
    <xf numFmtId="0" fontId="0" fillId="4" borderId="4" xfId="0" applyFill="1" applyBorder="1"/>
    <xf numFmtId="175" fontId="0" fillId="4" borderId="4" xfId="0" applyNumberFormat="1" applyFill="1" applyBorder="1"/>
    <xf numFmtId="10" fontId="0" fillId="4" borderId="4" xfId="0" applyNumberFormat="1" applyFill="1" applyBorder="1"/>
    <xf numFmtId="0" fontId="6" fillId="4" borderId="30" xfId="21" applyFont="1" applyFill="1" applyBorder="1" applyAlignment="1">
      <alignment horizontal="center"/>
    </xf>
    <xf numFmtId="0" fontId="6" fillId="4" borderId="31" xfId="21" applyFont="1" applyFill="1" applyBorder="1" applyAlignment="1">
      <alignment horizontal="center"/>
    </xf>
    <xf numFmtId="0" fontId="6" fillId="4" borderId="0" xfId="21" applyFont="1" applyFill="1" applyBorder="1" applyAlignment="1">
      <alignment horizontal="center"/>
    </xf>
    <xf numFmtId="0" fontId="6" fillId="4" borderId="94" xfId="21" applyFont="1" applyFill="1" applyBorder="1" applyAlignment="1">
      <alignment horizontal="center"/>
    </xf>
    <xf numFmtId="175" fontId="0" fillId="0" borderId="79" xfId="0" applyNumberFormat="1" applyBorder="1" applyAlignment="1">
      <alignment horizontal="center"/>
    </xf>
    <xf numFmtId="10" fontId="0" fillId="0" borderId="79" xfId="0" applyNumberFormat="1" applyBorder="1" applyAlignment="1">
      <alignment horizontal="center"/>
    </xf>
    <xf numFmtId="10" fontId="0" fillId="0" borderId="34" xfId="0" applyNumberFormat="1" applyBorder="1" applyAlignment="1">
      <alignment horizontal="center"/>
    </xf>
    <xf numFmtId="175" fontId="0" fillId="4" borderId="79" xfId="0" applyNumberFormat="1" applyFill="1" applyBorder="1" applyAlignment="1">
      <alignment horizontal="center"/>
    </xf>
    <xf numFmtId="10" fontId="0" fillId="4" borderId="79" xfId="0" applyNumberFormat="1" applyFill="1" applyBorder="1" applyAlignment="1">
      <alignment horizontal="center"/>
    </xf>
    <xf numFmtId="10" fontId="0" fillId="4" borderId="34" xfId="0" applyNumberFormat="1" applyFill="1" applyBorder="1" applyAlignment="1">
      <alignment horizontal="center"/>
    </xf>
    <xf numFmtId="175" fontId="0" fillId="4" borderId="4" xfId="0" applyNumberFormat="1" applyFill="1" applyBorder="1" applyAlignment="1">
      <alignment horizontal="center"/>
    </xf>
    <xf numFmtId="10" fontId="0" fillId="4" borderId="4" xfId="0" applyNumberFormat="1" applyFill="1" applyBorder="1" applyAlignment="1">
      <alignment horizontal="center"/>
    </xf>
    <xf numFmtId="10" fontId="0" fillId="4" borderId="33" xfId="0" applyNumberFormat="1" applyFill="1" applyBorder="1" applyAlignment="1">
      <alignment horizontal="center"/>
    </xf>
    <xf numFmtId="0" fontId="2" fillId="0" borderId="0" xfId="11" applyFont="1" applyAlignment="1">
      <alignment horizontal="left"/>
    </xf>
    <xf numFmtId="0" fontId="0" fillId="0" borderId="0" xfId="11" applyFont="1"/>
    <xf numFmtId="0" fontId="6" fillId="4" borderId="45" xfId="21" applyFont="1" applyFill="1" applyBorder="1" applyAlignment="1">
      <alignment horizontal="center"/>
    </xf>
    <xf numFmtId="14" fontId="6" fillId="4" borderId="43" xfId="21" applyNumberFormat="1" applyFont="1" applyFill="1" applyBorder="1" applyAlignment="1">
      <alignment horizontal="center"/>
    </xf>
    <xf numFmtId="0" fontId="2" fillId="0" borderId="17" xfId="0" applyFont="1" applyBorder="1"/>
    <xf numFmtId="0" fontId="2" fillId="0" borderId="79" xfId="0" applyFont="1" applyBorder="1" applyAlignment="1">
      <alignment horizontal="center"/>
    </xf>
    <xf numFmtId="0" fontId="0" fillId="0" borderId="17" xfId="0" applyBorder="1"/>
    <xf numFmtId="0" fontId="0" fillId="0" borderId="79" xfId="0" applyBorder="1" applyAlignment="1">
      <alignment horizontal="center"/>
    </xf>
    <xf numFmtId="0" fontId="2" fillId="4" borderId="45" xfId="0" applyFont="1" applyFill="1" applyBorder="1" applyAlignment="1">
      <alignment horizontal="center"/>
    </xf>
    <xf numFmtId="0" fontId="0" fillId="0" borderId="17" xfId="0" applyBorder="1" applyAlignment="1">
      <alignment horizontal="left" indent="1"/>
    </xf>
    <xf numFmtId="0" fontId="2" fillId="4" borderId="6" xfId="0" applyFont="1" applyFill="1" applyBorder="1"/>
    <xf numFmtId="0" fontId="25" fillId="4" borderId="4" xfId="0" applyFont="1" applyFill="1" applyBorder="1" applyAlignment="1">
      <alignment horizontal="center"/>
    </xf>
    <xf numFmtId="10" fontId="2" fillId="4" borderId="33" xfId="0" applyNumberFormat="1" applyFont="1" applyFill="1" applyBorder="1"/>
    <xf numFmtId="37" fontId="0" fillId="9" borderId="0" xfId="0" applyNumberFormat="1" applyFill="1" applyAlignment="1">
      <alignment horizontal="center"/>
    </xf>
    <xf numFmtId="0" fontId="6" fillId="4" borderId="45" xfId="0" applyFont="1" applyFill="1" applyBorder="1" applyAlignment="1">
      <alignment horizontal="center"/>
    </xf>
    <xf numFmtId="174" fontId="6" fillId="4" borderId="45" xfId="0" applyNumberFormat="1" applyFont="1" applyFill="1" applyBorder="1" applyAlignment="1">
      <alignment horizontal="center"/>
    </xf>
    <xf numFmtId="0" fontId="2" fillId="4" borderId="42" xfId="0" applyFont="1" applyFill="1" applyBorder="1"/>
    <xf numFmtId="0" fontId="26" fillId="0" borderId="0" xfId="0" applyFont="1"/>
    <xf numFmtId="0" fontId="27" fillId="0" borderId="0" xfId="0" applyFont="1"/>
    <xf numFmtId="0" fontId="6" fillId="4" borderId="13" xfId="21" applyFont="1" applyFill="1" applyBorder="1" applyAlignment="1">
      <alignment horizontal="center"/>
    </xf>
    <xf numFmtId="0" fontId="6" fillId="4" borderId="14" xfId="21" applyFont="1" applyFill="1" applyBorder="1" applyAlignment="1">
      <alignment horizontal="center"/>
    </xf>
    <xf numFmtId="0" fontId="6" fillId="4" borderId="3" xfId="21" applyFont="1" applyFill="1" applyBorder="1" applyAlignment="1">
      <alignment horizontal="center"/>
    </xf>
    <xf numFmtId="0" fontId="6" fillId="4" borderId="12" xfId="21" applyFont="1" applyFill="1" applyBorder="1" applyAlignment="1">
      <alignment horizontal="center"/>
    </xf>
    <xf numFmtId="0" fontId="10" fillId="0" borderId="7" xfId="0" applyFont="1" applyBorder="1" applyAlignment="1">
      <alignment horizontal="center"/>
    </xf>
    <xf numFmtId="37" fontId="0" fillId="0" borderId="79" xfId="0" applyNumberFormat="1" applyBorder="1" applyAlignment="1">
      <alignment horizontal="center"/>
    </xf>
    <xf numFmtId="37" fontId="0" fillId="0" borderId="34" xfId="0" applyNumberFormat="1" applyBorder="1" applyAlignment="1">
      <alignment horizontal="center"/>
    </xf>
    <xf numFmtId="10" fontId="2" fillId="4" borderId="45" xfId="0" applyNumberFormat="1" applyFont="1" applyFill="1" applyBorder="1"/>
    <xf numFmtId="10" fontId="2" fillId="4" borderId="43" xfId="0" applyNumberFormat="1" applyFont="1" applyFill="1" applyBorder="1"/>
    <xf numFmtId="37" fontId="2" fillId="4" borderId="45" xfId="0" applyNumberFormat="1" applyFont="1" applyFill="1" applyBorder="1" applyAlignment="1">
      <alignment horizontal="center"/>
    </xf>
    <xf numFmtId="37" fontId="2" fillId="4" borderId="43" xfId="0" applyNumberFormat="1" applyFont="1" applyFill="1" applyBorder="1" applyAlignment="1">
      <alignment horizontal="center"/>
    </xf>
    <xf numFmtId="43" fontId="1" fillId="0" borderId="0" xfId="24" applyFont="1"/>
    <xf numFmtId="0" fontId="10" fillId="0" borderId="3" xfId="0" applyFont="1" applyBorder="1" applyAlignment="1">
      <alignment horizontal="center"/>
    </xf>
    <xf numFmtId="0" fontId="10" fillId="0" borderId="0" xfId="0" applyFont="1" applyAlignment="1">
      <alignment horizontal="center"/>
    </xf>
    <xf numFmtId="0" fontId="0" fillId="0" borderId="79" xfId="0" applyBorder="1"/>
    <xf numFmtId="37" fontId="1" fillId="0" borderId="16" xfId="24" applyNumberFormat="1" applyFont="1" applyBorder="1" applyAlignment="1">
      <alignment horizontal="center"/>
    </xf>
    <xf numFmtId="43" fontId="0" fillId="0" borderId="79" xfId="0" quotePrefix="1" applyNumberFormat="1" applyBorder="1" applyAlignment="1">
      <alignment horizontal="center"/>
    </xf>
    <xf numFmtId="168" fontId="0" fillId="0" borderId="79" xfId="0" applyNumberFormat="1" applyBorder="1" applyAlignment="1">
      <alignment horizontal="center"/>
    </xf>
    <xf numFmtId="9" fontId="0" fillId="0" borderId="79" xfId="2" applyFont="1" applyBorder="1"/>
    <xf numFmtId="0" fontId="1" fillId="0" borderId="0" xfId="11" applyFont="1"/>
    <xf numFmtId="0" fontId="6" fillId="4" borderId="45" xfId="21" applyFont="1" applyFill="1" applyBorder="1" applyAlignment="1">
      <alignment horizontal="center" wrapText="1"/>
    </xf>
    <xf numFmtId="0" fontId="6" fillId="4" borderId="45" xfId="21" applyFont="1" applyFill="1" applyBorder="1" applyAlignment="1">
      <alignment horizontal="center" vertical="top" wrapText="1"/>
    </xf>
    <xf numFmtId="0" fontId="6" fillId="4" borderId="50" xfId="21" applyFont="1" applyFill="1" applyBorder="1" applyAlignment="1">
      <alignment horizontal="center" wrapText="1"/>
    </xf>
    <xf numFmtId="0" fontId="6" fillId="4" borderId="96" xfId="11" applyFont="1" applyFill="1" applyBorder="1" applyAlignment="1">
      <alignment wrapText="1"/>
    </xf>
    <xf numFmtId="0" fontId="6" fillId="4" borderId="97" xfId="11" applyFont="1" applyFill="1" applyBorder="1" applyAlignment="1">
      <alignment horizontal="center" wrapText="1"/>
    </xf>
    <xf numFmtId="0" fontId="6" fillId="4" borderId="97" xfId="11" applyFont="1" applyFill="1" applyBorder="1" applyAlignment="1">
      <alignment wrapText="1"/>
    </xf>
    <xf numFmtId="0" fontId="6" fillId="4" borderId="97" xfId="11" applyFont="1" applyFill="1" applyBorder="1" applyAlignment="1">
      <alignment horizontal="right" wrapText="1"/>
    </xf>
    <xf numFmtId="0" fontId="2" fillId="4" borderId="99" xfId="0" applyFont="1" applyFill="1" applyBorder="1"/>
    <xf numFmtId="0" fontId="2" fillId="4" borderId="100" xfId="0" applyFont="1" applyFill="1" applyBorder="1"/>
    <xf numFmtId="0" fontId="28" fillId="4" borderId="100" xfId="11" applyFont="1" applyFill="1" applyBorder="1" applyAlignment="1">
      <alignment horizontal="right" vertical="top"/>
    </xf>
    <xf numFmtId="0" fontId="2" fillId="4" borderId="102" xfId="0" applyFont="1" applyFill="1" applyBorder="1"/>
    <xf numFmtId="0" fontId="2" fillId="4" borderId="103" xfId="0" applyFont="1" applyFill="1" applyBorder="1"/>
    <xf numFmtId="167" fontId="2" fillId="4" borderId="103" xfId="2" applyNumberFormat="1" applyFont="1" applyFill="1" applyBorder="1"/>
    <xf numFmtId="10" fontId="2" fillId="4" borderId="103" xfId="0" applyNumberFormat="1" applyFont="1" applyFill="1" applyBorder="1"/>
    <xf numFmtId="10" fontId="2" fillId="4" borderId="104" xfId="0" applyNumberFormat="1" applyFont="1" applyFill="1" applyBorder="1"/>
    <xf numFmtId="0" fontId="29" fillId="0" borderId="0" xfId="11" applyFont="1" applyAlignment="1">
      <alignment vertical="top" wrapText="1"/>
    </xf>
    <xf numFmtId="0" fontId="29" fillId="0" borderId="0" xfId="11" applyFont="1" applyAlignment="1">
      <alignment horizontal="center" vertical="top" wrapText="1"/>
    </xf>
    <xf numFmtId="177" fontId="29" fillId="0" borderId="0" xfId="11" applyNumberFormat="1" applyFont="1" applyAlignment="1">
      <alignment horizontal="right" vertical="top" wrapText="1"/>
    </xf>
    <xf numFmtId="177" fontId="6" fillId="4" borderId="43" xfId="20" applyNumberFormat="1" applyFont="1" applyFill="1" applyBorder="1" applyAlignment="1">
      <alignment horizontal="right" vertical="top" wrapText="1"/>
    </xf>
    <xf numFmtId="0" fontId="1" fillId="0" borderId="0" xfId="11" applyFont="1" applyAlignment="1">
      <alignment horizontal="left"/>
    </xf>
    <xf numFmtId="0" fontId="2" fillId="4" borderId="5" xfId="11" applyFont="1" applyFill="1" applyBorder="1"/>
    <xf numFmtId="0" fontId="2" fillId="4" borderId="105" xfId="11" applyFont="1" applyFill="1" applyBorder="1" applyAlignment="1">
      <alignment horizontal="center"/>
    </xf>
    <xf numFmtId="0" fontId="2" fillId="4" borderId="31" xfId="0" applyFont="1" applyFill="1" applyBorder="1"/>
    <xf numFmtId="0" fontId="2" fillId="4" borderId="17" xfId="11" applyFont="1" applyFill="1" applyBorder="1"/>
    <xf numFmtId="0" fontId="2" fillId="4" borderId="79" xfId="11" applyFont="1" applyFill="1" applyBorder="1" applyAlignment="1">
      <alignment horizontal="center"/>
    </xf>
    <xf numFmtId="0" fontId="2" fillId="4" borderId="17" xfId="0" applyFont="1" applyFill="1" applyBorder="1"/>
    <xf numFmtId="0" fontId="2" fillId="4" borderId="79" xfId="0" applyFont="1" applyFill="1" applyBorder="1" applyAlignment="1">
      <alignment horizontal="center"/>
    </xf>
    <xf numFmtId="0" fontId="2" fillId="4" borderId="33" xfId="0" applyFont="1" applyFill="1" applyBorder="1" applyAlignment="1">
      <alignment horizontal="center"/>
    </xf>
    <xf numFmtId="37" fontId="2" fillId="0" borderId="0" xfId="0" applyNumberFormat="1" applyFont="1"/>
    <xf numFmtId="0" fontId="12" fillId="0" borderId="0" xfId="0" applyFont="1"/>
    <xf numFmtId="0" fontId="31" fillId="0" borderId="0" xfId="27" applyFont="1"/>
    <xf numFmtId="0" fontId="32" fillId="0" borderId="0" xfId="27" applyFont="1"/>
    <xf numFmtId="0" fontId="33" fillId="0" borderId="0" xfId="27" applyFont="1"/>
    <xf numFmtId="37" fontId="32" fillId="0" borderId="0" xfId="27" applyNumberFormat="1" applyFont="1"/>
    <xf numFmtId="9" fontId="32" fillId="0" borderId="0" xfId="27" applyNumberFormat="1" applyFont="1"/>
    <xf numFmtId="0" fontId="33" fillId="0" borderId="0" xfId="27" applyFont="1" applyAlignment="1">
      <alignment horizontal="right"/>
    </xf>
    <xf numFmtId="37" fontId="3" fillId="0" borderId="0" xfId="28" applyFont="1"/>
    <xf numFmtId="0" fontId="1" fillId="0" borderId="0" xfId="0" applyFont="1"/>
    <xf numFmtId="37" fontId="6" fillId="0" borderId="0" xfId="28" applyFont="1"/>
    <xf numFmtId="37" fontId="35" fillId="0" borderId="0" xfId="28" applyFont="1"/>
    <xf numFmtId="37" fontId="1" fillId="0" borderId="0" xfId="0" applyNumberFormat="1" applyFont="1"/>
    <xf numFmtId="14" fontId="0" fillId="0" borderId="79" xfId="0" applyNumberFormat="1" applyBorder="1" applyAlignment="1">
      <alignment horizontal="center"/>
    </xf>
    <xf numFmtId="0" fontId="0" fillId="0" borderId="80" xfId="0" applyBorder="1"/>
    <xf numFmtId="37" fontId="0" fillId="0" borderId="1" xfId="0" applyNumberFormat="1" applyBorder="1"/>
    <xf numFmtId="0" fontId="2" fillId="0" borderId="79" xfId="0" applyFont="1" applyBorder="1"/>
    <xf numFmtId="10" fontId="0" fillId="0" borderId="4" xfId="0" applyNumberFormat="1" applyBorder="1"/>
    <xf numFmtId="0" fontId="2" fillId="0" borderId="4" xfId="0" applyFont="1" applyBorder="1"/>
    <xf numFmtId="49" fontId="10" fillId="0" borderId="80" xfId="0" applyNumberFormat="1" applyFont="1" applyBorder="1" applyAlignment="1">
      <alignment horizontal="center" wrapText="1"/>
    </xf>
    <xf numFmtId="0" fontId="29" fillId="0" borderId="0" xfId="0" applyFont="1" applyAlignment="1" applyProtection="1">
      <alignment vertical="top" wrapText="1" readingOrder="1"/>
      <protection locked="0"/>
    </xf>
    <xf numFmtId="176" fontId="29" fillId="0" borderId="0" xfId="0" applyNumberFormat="1" applyFont="1" applyAlignment="1" applyProtection="1">
      <alignment horizontal="right" vertical="top" wrapText="1" readingOrder="1"/>
      <protection locked="0"/>
    </xf>
    <xf numFmtId="176" fontId="10" fillId="0" borderId="0" xfId="10" applyNumberFormat="1" applyFont="1"/>
    <xf numFmtId="0" fontId="10" fillId="0" borderId="3" xfId="11" applyFont="1" applyBorder="1" applyAlignment="1">
      <alignment vertical="center"/>
    </xf>
    <xf numFmtId="0" fontId="10" fillId="0" borderId="51" xfId="11" applyFont="1" applyBorder="1" applyAlignment="1">
      <alignment vertical="center"/>
    </xf>
    <xf numFmtId="0" fontId="21" fillId="0" borderId="0" xfId="0" applyFont="1" applyAlignment="1">
      <alignment vertical="center"/>
    </xf>
    <xf numFmtId="0" fontId="6" fillId="0" borderId="0" xfId="12" applyFont="1" applyAlignment="1">
      <alignment horizontal="left"/>
    </xf>
    <xf numFmtId="171" fontId="19" fillId="0" borderId="0" xfId="12" applyNumberFormat="1" applyFont="1" applyAlignment="1">
      <alignment horizontal="left"/>
    </xf>
    <xf numFmtId="172" fontId="6" fillId="4" borderId="13" xfId="21" applyNumberFormat="1" applyFont="1" applyFill="1" applyBorder="1" applyAlignment="1">
      <alignment horizontal="center"/>
    </xf>
    <xf numFmtId="172" fontId="6" fillId="4" borderId="12" xfId="21" applyNumberFormat="1" applyFont="1" applyFill="1" applyBorder="1" applyAlignment="1">
      <alignment horizontal="center"/>
    </xf>
    <xf numFmtId="0" fontId="10" fillId="0" borderId="12" xfId="0" applyFont="1" applyBorder="1" applyAlignment="1">
      <alignment horizontal="center"/>
    </xf>
    <xf numFmtId="0" fontId="10" fillId="0" borderId="13" xfId="0" applyFont="1" applyBorder="1" applyAlignment="1">
      <alignment horizontal="center"/>
    </xf>
    <xf numFmtId="0" fontId="6" fillId="4" borderId="80" xfId="21" applyFont="1" applyFill="1" applyBorder="1" applyAlignment="1">
      <alignment horizontal="center"/>
    </xf>
    <xf numFmtId="0" fontId="6" fillId="4" borderId="106" xfId="21" applyFont="1" applyFill="1" applyBorder="1" applyAlignment="1">
      <alignment horizontal="center"/>
    </xf>
    <xf numFmtId="37" fontId="0" fillId="0" borderId="0" xfId="0" applyNumberFormat="1" applyAlignment="1">
      <alignment horizontal="center"/>
    </xf>
    <xf numFmtId="37" fontId="0" fillId="0" borderId="79" xfId="1" applyNumberFormat="1" applyFont="1" applyBorder="1"/>
    <xf numFmtId="37" fontId="2" fillId="4" borderId="42" xfId="0" applyNumberFormat="1" applyFont="1" applyFill="1" applyBorder="1" applyAlignment="1">
      <alignment horizontal="center"/>
    </xf>
    <xf numFmtId="37" fontId="2" fillId="4" borderId="45" xfId="1" applyNumberFormat="1" applyFont="1" applyFill="1" applyBorder="1"/>
    <xf numFmtId="49" fontId="0" fillId="0" borderId="7" xfId="0" applyNumberFormat="1" applyBorder="1" applyAlignment="1">
      <alignment horizontal="left"/>
    </xf>
    <xf numFmtId="49" fontId="10" fillId="0" borderId="79" xfId="0" applyNumberFormat="1" applyFont="1" applyBorder="1" applyAlignment="1">
      <alignment horizontal="center"/>
    </xf>
    <xf numFmtId="39" fontId="0" fillId="0" borderId="79" xfId="1" applyNumberFormat="1" applyFont="1" applyBorder="1"/>
    <xf numFmtId="39" fontId="1" fillId="0" borderId="79" xfId="1" applyNumberFormat="1" applyFont="1" applyBorder="1"/>
    <xf numFmtId="37" fontId="1" fillId="0" borderId="16" xfId="1" applyNumberFormat="1" applyFont="1" applyBorder="1" applyAlignment="1">
      <alignment horizontal="center"/>
    </xf>
    <xf numFmtId="37" fontId="0" fillId="0" borderId="79" xfId="1" applyNumberFormat="1" applyFont="1" applyBorder="1" applyAlignment="1">
      <alignment horizontal="center"/>
    </xf>
    <xf numFmtId="37" fontId="0" fillId="0" borderId="34" xfId="1" applyNumberFormat="1" applyFont="1" applyBorder="1" applyAlignment="1">
      <alignment horizontal="center"/>
    </xf>
    <xf numFmtId="37" fontId="0" fillId="0" borderId="33" xfId="1" applyNumberFormat="1" applyFont="1" applyBorder="1" applyAlignment="1">
      <alignment horizontal="center"/>
    </xf>
    <xf numFmtId="37" fontId="6" fillId="4" borderId="43" xfId="1" applyNumberFormat="1" applyFont="1" applyFill="1" applyBorder="1" applyAlignment="1">
      <alignment horizontal="center"/>
    </xf>
    <xf numFmtId="10" fontId="0" fillId="0" borderId="79" xfId="2" applyNumberFormat="1" applyFont="1" applyBorder="1"/>
    <xf numFmtId="10" fontId="0" fillId="0" borderId="34" xfId="2" applyNumberFormat="1" applyFont="1" applyBorder="1"/>
    <xf numFmtId="10" fontId="0" fillId="0" borderId="33" xfId="2" applyNumberFormat="1" applyFont="1" applyBorder="1"/>
    <xf numFmtId="49" fontId="10" fillId="0" borderId="14" xfId="0" applyNumberFormat="1" applyFont="1" applyBorder="1"/>
    <xf numFmtId="39" fontId="0" fillId="0" borderId="79" xfId="0" applyNumberFormat="1" applyBorder="1"/>
    <xf numFmtId="49" fontId="0" fillId="0" borderId="79" xfId="0" quotePrefix="1" applyNumberFormat="1" applyBorder="1" applyAlignment="1">
      <alignment horizontal="center"/>
    </xf>
    <xf numFmtId="37" fontId="0" fillId="0" borderId="14" xfId="1" applyNumberFormat="1" applyFont="1" applyBorder="1" applyAlignment="1">
      <alignment horizontal="center"/>
    </xf>
    <xf numFmtId="37" fontId="0" fillId="0" borderId="12" xfId="1" applyNumberFormat="1" applyFont="1" applyBorder="1" applyAlignment="1">
      <alignment horizontal="center"/>
    </xf>
    <xf numFmtId="0" fontId="1" fillId="0" borderId="62" xfId="24" applyNumberFormat="1" applyFont="1" applyBorder="1" applyAlignment="1">
      <alignment horizontal="center"/>
    </xf>
    <xf numFmtId="0" fontId="32" fillId="0" borderId="17" xfId="27" applyFont="1" applyBorder="1"/>
    <xf numFmtId="0" fontId="32" fillId="4" borderId="81" xfId="27" applyFont="1" applyFill="1" applyBorder="1"/>
    <xf numFmtId="37" fontId="32" fillId="4" borderId="77" xfId="27" applyNumberFormat="1" applyFont="1" applyFill="1" applyBorder="1"/>
    <xf numFmtId="37" fontId="32" fillId="4" borderId="78" xfId="27" applyNumberFormat="1" applyFont="1" applyFill="1" applyBorder="1"/>
    <xf numFmtId="0" fontId="32" fillId="4" borderId="52" xfId="27" applyFont="1" applyFill="1" applyBorder="1"/>
    <xf numFmtId="17" fontId="33" fillId="4" borderId="45" xfId="27" applyNumberFormat="1" applyFont="1" applyFill="1" applyBorder="1" applyAlignment="1">
      <alignment horizontal="center"/>
    </xf>
    <xf numFmtId="17" fontId="33" fillId="4" borderId="50" xfId="27" applyNumberFormat="1" applyFont="1" applyFill="1" applyBorder="1" applyAlignment="1">
      <alignment horizontal="center"/>
    </xf>
    <xf numFmtId="37" fontId="6" fillId="4" borderId="108" xfId="28" applyFont="1" applyFill="1" applyBorder="1"/>
    <xf numFmtId="37" fontId="6" fillId="4" borderId="109" xfId="19" applyNumberFormat="1" applyFont="1" applyFill="1" applyBorder="1" applyProtection="1"/>
    <xf numFmtId="37" fontId="6" fillId="4" borderId="110" xfId="19" applyNumberFormat="1" applyFont="1" applyFill="1" applyBorder="1" applyProtection="1"/>
    <xf numFmtId="49" fontId="0" fillId="0" borderId="1" xfId="0" applyNumberFormat="1" applyBorder="1" applyAlignment="1">
      <alignment horizontal="center"/>
    </xf>
    <xf numFmtId="49" fontId="0" fillId="0" borderId="79" xfId="0" applyNumberFormat="1" applyBorder="1" applyAlignment="1">
      <alignment horizontal="center"/>
    </xf>
    <xf numFmtId="167" fontId="0" fillId="0" borderId="37" xfId="2" applyNumberFormat="1" applyFont="1" applyBorder="1"/>
    <xf numFmtId="167" fontId="0" fillId="0" borderId="38" xfId="2" applyNumberFormat="1" applyFont="1" applyBorder="1"/>
    <xf numFmtId="49" fontId="0" fillId="0" borderId="7" xfId="0" applyNumberFormat="1" applyBorder="1"/>
    <xf numFmtId="49" fontId="0" fillId="0" borderId="3" xfId="0" applyNumberFormat="1" applyBorder="1"/>
    <xf numFmtId="49" fontId="0" fillId="0" borderId="2" xfId="0" applyNumberFormat="1" applyBorder="1"/>
    <xf numFmtId="49" fontId="0" fillId="0" borderId="4" xfId="0" applyNumberFormat="1" applyBorder="1"/>
    <xf numFmtId="49" fontId="0" fillId="0" borderId="2" xfId="1" applyNumberFormat="1" applyFont="1" applyBorder="1"/>
    <xf numFmtId="49" fontId="0" fillId="0" borderId="4" xfId="1" applyNumberFormat="1" applyFont="1" applyBorder="1"/>
    <xf numFmtId="49" fontId="2" fillId="0" borderId="7" xfId="0" applyNumberFormat="1" applyFont="1" applyBorder="1"/>
    <xf numFmtId="49" fontId="2" fillId="0" borderId="7" xfId="0" applyNumberFormat="1" applyFont="1" applyBorder="1" applyAlignment="1">
      <alignment horizontal="right"/>
    </xf>
    <xf numFmtId="49" fontId="2" fillId="3" borderId="18" xfId="0" applyNumberFormat="1" applyFont="1" applyFill="1" applyBorder="1"/>
    <xf numFmtId="49" fontId="13" fillId="0" borderId="7" xfId="0" applyNumberFormat="1" applyFont="1" applyBorder="1"/>
    <xf numFmtId="49" fontId="2" fillId="0" borderId="7" xfId="0" applyNumberFormat="1" applyFont="1" applyBorder="1" applyAlignment="1">
      <alignment horizontal="left"/>
    </xf>
    <xf numFmtId="49" fontId="0" fillId="0" borderId="40" xfId="0" applyNumberFormat="1" applyBorder="1"/>
    <xf numFmtId="49" fontId="10" fillId="0" borderId="2" xfId="0" applyNumberFormat="1" applyFont="1" applyBorder="1" applyAlignment="1">
      <alignment horizontal="center"/>
    </xf>
    <xf numFmtId="37" fontId="10" fillId="0" borderId="0" xfId="1" applyNumberFormat="1" applyFont="1" applyBorder="1"/>
    <xf numFmtId="49" fontId="0" fillId="0" borderId="0" xfId="0" applyNumberFormat="1"/>
    <xf numFmtId="164" fontId="0" fillId="0" borderId="0" xfId="0" applyNumberFormat="1" applyAlignment="1">
      <alignment horizontal="center"/>
    </xf>
    <xf numFmtId="37" fontId="2" fillId="0" borderId="0" xfId="0" applyNumberFormat="1" applyFont="1" applyAlignment="1">
      <alignment horizontal="center"/>
    </xf>
    <xf numFmtId="0" fontId="6" fillId="4" borderId="13" xfId="0" applyFont="1" applyFill="1" applyBorder="1" applyAlignment="1">
      <alignment horizontal="center"/>
    </xf>
    <xf numFmtId="0" fontId="15" fillId="0" borderId="14" xfId="18" applyBorder="1"/>
    <xf numFmtId="49" fontId="10" fillId="0" borderId="14" xfId="0" applyNumberFormat="1" applyFont="1" applyBorder="1" applyAlignment="1">
      <alignment horizontal="left"/>
    </xf>
    <xf numFmtId="49" fontId="15" fillId="0" borderId="14" xfId="18" applyNumberFormat="1" applyFill="1" applyBorder="1" applyAlignment="1">
      <alignment horizontal="left"/>
    </xf>
    <xf numFmtId="49" fontId="8" fillId="0" borderId="14" xfId="0" applyNumberFormat="1" applyFont="1" applyBorder="1" applyAlignment="1">
      <alignment horizontal="left"/>
    </xf>
    <xf numFmtId="49" fontId="10" fillId="0" borderId="0" xfId="0" applyNumberFormat="1" applyFont="1" applyAlignment="1">
      <alignment horizontal="center"/>
    </xf>
    <xf numFmtId="49" fontId="10" fillId="0" borderId="14" xfId="0" applyNumberFormat="1" applyFont="1" applyBorder="1" applyAlignment="1">
      <alignment horizontal="center"/>
    </xf>
    <xf numFmtId="0" fontId="15" fillId="0" borderId="0" xfId="18" applyAlignment="1">
      <alignment horizontal="right"/>
    </xf>
    <xf numFmtId="0" fontId="15" fillId="0" borderId="0" xfId="18" applyAlignment="1">
      <alignment horizontal="left"/>
    </xf>
    <xf numFmtId="37" fontId="6" fillId="0" borderId="77" xfId="24" applyNumberFormat="1" applyFont="1" applyBorder="1" applyAlignment="1">
      <alignment horizontal="right"/>
    </xf>
    <xf numFmtId="37" fontId="6" fillId="0" borderId="77" xfId="24" applyNumberFormat="1" applyFont="1" applyBorder="1"/>
    <xf numFmtId="37" fontId="6" fillId="0" borderId="78" xfId="24" applyNumberFormat="1" applyFont="1" applyBorder="1"/>
    <xf numFmtId="9" fontId="6" fillId="0" borderId="77" xfId="23" applyFont="1" applyBorder="1" applyAlignment="1">
      <alignment horizontal="right"/>
    </xf>
    <xf numFmtId="167" fontId="6" fillId="0" borderId="77" xfId="23" applyNumberFormat="1" applyFont="1" applyBorder="1"/>
    <xf numFmtId="167" fontId="6" fillId="0" borderId="78" xfId="23" applyNumberFormat="1" applyFont="1" applyBorder="1"/>
    <xf numFmtId="38" fontId="6" fillId="0" borderId="0" xfId="0" applyNumberFormat="1" applyFont="1" applyAlignment="1" applyProtection="1">
      <alignment horizontal="right" vertical="top" readingOrder="1"/>
      <protection locked="0"/>
    </xf>
    <xf numFmtId="0" fontId="6" fillId="0" borderId="0" xfId="10" applyFont="1" applyAlignment="1">
      <alignment horizontal="right"/>
    </xf>
    <xf numFmtId="0" fontId="28" fillId="4" borderId="2" xfId="10" applyFont="1" applyFill="1" applyBorder="1" applyAlignment="1" applyProtection="1">
      <alignment horizontal="center" vertical="top" readingOrder="1"/>
      <protection locked="0"/>
    </xf>
    <xf numFmtId="0" fontId="6" fillId="4" borderId="2" xfId="10" applyFont="1" applyFill="1" applyBorder="1" applyAlignment="1">
      <alignment horizontal="center"/>
    </xf>
    <xf numFmtId="0" fontId="28" fillId="4" borderId="3" xfId="0" applyFont="1" applyFill="1" applyBorder="1" applyAlignment="1" applyProtection="1">
      <alignment horizontal="center" vertical="top" readingOrder="1"/>
      <protection locked="0"/>
    </xf>
    <xf numFmtId="0" fontId="28" fillId="4" borderId="4" xfId="0" applyFont="1" applyFill="1" applyBorder="1" applyAlignment="1" applyProtection="1">
      <alignment horizontal="center" vertical="top" readingOrder="1"/>
      <protection locked="0"/>
    </xf>
    <xf numFmtId="176" fontId="28" fillId="4" borderId="4" xfId="0" applyNumberFormat="1" applyFont="1" applyFill="1" applyBorder="1" applyAlignment="1" applyProtection="1">
      <alignment horizontal="center" vertical="top" readingOrder="1"/>
      <protection locked="0"/>
    </xf>
    <xf numFmtId="0" fontId="6" fillId="4" borderId="4" xfId="10" applyFont="1" applyFill="1" applyBorder="1" applyAlignment="1">
      <alignment horizontal="center"/>
    </xf>
    <xf numFmtId="49" fontId="29" fillId="0" borderId="2" xfId="0" applyNumberFormat="1" applyFont="1" applyBorder="1" applyAlignment="1" applyProtection="1">
      <alignment horizontal="left" vertical="top" wrapText="1" readingOrder="1"/>
      <protection locked="0"/>
    </xf>
    <xf numFmtId="49" fontId="29" fillId="0" borderId="7" xfId="0" applyNumberFormat="1" applyFont="1" applyBorder="1" applyAlignment="1" applyProtection="1">
      <alignment horizontal="left" vertical="top" wrapText="1" readingOrder="1"/>
      <protection locked="0"/>
    </xf>
    <xf numFmtId="49" fontId="29" fillId="0" borderId="79" xfId="0" applyNumberFormat="1" applyFont="1" applyBorder="1" applyAlignment="1" applyProtection="1">
      <alignment horizontal="left" vertical="top" wrapText="1" readingOrder="1"/>
      <protection locked="0"/>
    </xf>
    <xf numFmtId="49" fontId="29" fillId="0" borderId="3" xfId="0" applyNumberFormat="1" applyFont="1" applyBorder="1" applyAlignment="1" applyProtection="1">
      <alignment horizontal="left" vertical="top" wrapText="1" readingOrder="1"/>
      <protection locked="0"/>
    </xf>
    <xf numFmtId="49" fontId="29" fillId="0" borderId="4" xfId="0" applyNumberFormat="1" applyFont="1" applyBorder="1" applyAlignment="1" applyProtection="1">
      <alignment horizontal="left" vertical="top" wrapText="1" readingOrder="1"/>
      <protection locked="0"/>
    </xf>
    <xf numFmtId="170" fontId="29" fillId="0" borderId="2" xfId="0" applyNumberFormat="1" applyFont="1" applyBorder="1" applyAlignment="1" applyProtection="1">
      <alignment vertical="top" wrapText="1" readingOrder="1"/>
      <protection locked="0"/>
    </xf>
    <xf numFmtId="170" fontId="29" fillId="0" borderId="2" xfId="0" applyNumberFormat="1" applyFont="1" applyBorder="1" applyAlignment="1" applyProtection="1">
      <alignment horizontal="right" vertical="top" wrapText="1" readingOrder="1"/>
      <protection locked="0"/>
    </xf>
    <xf numFmtId="170" fontId="29" fillId="0" borderId="79" xfId="0" applyNumberFormat="1" applyFont="1" applyBorder="1" applyAlignment="1" applyProtection="1">
      <alignment vertical="top" wrapText="1" readingOrder="1"/>
      <protection locked="0"/>
    </xf>
    <xf numFmtId="170" fontId="29" fillId="0" borderId="79" xfId="0" applyNumberFormat="1" applyFont="1" applyBorder="1" applyAlignment="1" applyProtection="1">
      <alignment horizontal="right" vertical="top" wrapText="1" readingOrder="1"/>
      <protection locked="0"/>
    </xf>
    <xf numFmtId="170" fontId="29" fillId="0" borderId="4" xfId="0" applyNumberFormat="1" applyFont="1" applyBorder="1" applyAlignment="1" applyProtection="1">
      <alignment vertical="top" wrapText="1" readingOrder="1"/>
      <protection locked="0"/>
    </xf>
    <xf numFmtId="170" fontId="29" fillId="0" borderId="4" xfId="0" applyNumberFormat="1" applyFont="1" applyBorder="1" applyAlignment="1" applyProtection="1">
      <alignment horizontal="right" vertical="top" wrapText="1" readingOrder="1"/>
      <protection locked="0"/>
    </xf>
    <xf numFmtId="168" fontId="29" fillId="0" borderId="2" xfId="0" applyNumberFormat="1" applyFont="1" applyBorder="1" applyAlignment="1" applyProtection="1">
      <alignment horizontal="center" vertical="top" wrapText="1" readingOrder="1"/>
      <protection locked="0"/>
    </xf>
    <xf numFmtId="168" fontId="29" fillId="0" borderId="79" xfId="0" applyNumberFormat="1" applyFont="1" applyBorder="1" applyAlignment="1" applyProtection="1">
      <alignment horizontal="center" vertical="top" wrapText="1" readingOrder="1"/>
      <protection locked="0"/>
    </xf>
    <xf numFmtId="168" fontId="29" fillId="0" borderId="4" xfId="0" applyNumberFormat="1" applyFont="1" applyBorder="1" applyAlignment="1" applyProtection="1">
      <alignment horizontal="center" vertical="top" wrapText="1" readingOrder="1"/>
      <protection locked="0"/>
    </xf>
    <xf numFmtId="39" fontId="29" fillId="0" borderId="2" xfId="0" applyNumberFormat="1" applyFont="1" applyBorder="1" applyAlignment="1" applyProtection="1">
      <alignment vertical="top" wrapText="1" readingOrder="1"/>
      <protection locked="0"/>
    </xf>
    <xf numFmtId="39" fontId="29" fillId="0" borderId="2" xfId="0" applyNumberFormat="1" applyFont="1" applyBorder="1" applyAlignment="1" applyProtection="1">
      <alignment horizontal="right" vertical="top" wrapText="1" readingOrder="1"/>
      <protection locked="0"/>
    </xf>
    <xf numFmtId="39" fontId="29" fillId="0" borderId="79" xfId="0" applyNumberFormat="1" applyFont="1" applyBorder="1" applyAlignment="1" applyProtection="1">
      <alignment vertical="top" wrapText="1" readingOrder="1"/>
      <protection locked="0"/>
    </xf>
    <xf numFmtId="39" fontId="29" fillId="0" borderId="79" xfId="0" applyNumberFormat="1" applyFont="1" applyBorder="1" applyAlignment="1" applyProtection="1">
      <alignment horizontal="right" vertical="top" wrapText="1" readingOrder="1"/>
      <protection locked="0"/>
    </xf>
    <xf numFmtId="39" fontId="29" fillId="0" borderId="4" xfId="0" applyNumberFormat="1" applyFont="1" applyBorder="1" applyAlignment="1" applyProtection="1">
      <alignment vertical="top" wrapText="1" readingOrder="1"/>
      <protection locked="0"/>
    </xf>
    <xf numFmtId="39" fontId="29" fillId="0" borderId="4" xfId="0" applyNumberFormat="1" applyFont="1" applyBorder="1" applyAlignment="1" applyProtection="1">
      <alignment horizontal="right" vertical="top" wrapText="1" readingOrder="1"/>
      <protection locked="0"/>
    </xf>
    <xf numFmtId="49" fontId="29" fillId="0" borderId="80" xfId="0" applyNumberFormat="1" applyFont="1" applyBorder="1" applyAlignment="1" applyProtection="1">
      <alignment horizontal="right" vertical="top" wrapText="1" readingOrder="1"/>
      <protection locked="0"/>
    </xf>
    <xf numFmtId="0" fontId="10" fillId="0" borderId="112" xfId="10" applyFont="1" applyBorder="1"/>
    <xf numFmtId="176" fontId="29" fillId="0" borderId="77" xfId="0" applyNumberFormat="1" applyFont="1" applyBorder="1" applyAlignment="1" applyProtection="1">
      <alignment horizontal="right" vertical="top" wrapText="1" readingOrder="1"/>
      <protection locked="0"/>
    </xf>
    <xf numFmtId="0" fontId="10" fillId="0" borderId="78" xfId="10" applyFont="1" applyBorder="1"/>
    <xf numFmtId="167" fontId="29" fillId="0" borderId="77" xfId="2" applyNumberFormat="1" applyFont="1" applyBorder="1" applyAlignment="1" applyProtection="1">
      <alignment horizontal="center" vertical="top" wrapText="1" readingOrder="1"/>
      <protection locked="0"/>
    </xf>
    <xf numFmtId="167" fontId="10" fillId="0" borderId="77" xfId="2" applyNumberFormat="1" applyFont="1" applyBorder="1" applyAlignment="1">
      <alignment horizontal="center"/>
    </xf>
    <xf numFmtId="0" fontId="29" fillId="0" borderId="31" xfId="0" applyFont="1" applyBorder="1" applyAlignment="1" applyProtection="1">
      <alignment vertical="top" wrapText="1" readingOrder="1"/>
      <protection locked="0"/>
    </xf>
    <xf numFmtId="0" fontId="29" fillId="0" borderId="34" xfId="0" applyFont="1" applyBorder="1" applyAlignment="1" applyProtection="1">
      <alignment vertical="top" wrapText="1" readingOrder="1"/>
      <protection locked="0"/>
    </xf>
    <xf numFmtId="0" fontId="28" fillId="0" borderId="9" xfId="0" applyFont="1" applyBorder="1" applyAlignment="1" applyProtection="1">
      <alignment horizontal="right" vertical="top" wrapText="1" readingOrder="1"/>
      <protection locked="0"/>
    </xf>
    <xf numFmtId="0" fontId="0" fillId="0" borderId="0" xfId="0" applyAlignment="1">
      <alignment horizontal="right"/>
    </xf>
    <xf numFmtId="0" fontId="0" fillId="0" borderId="10" xfId="0" applyBorder="1"/>
    <xf numFmtId="0" fontId="32" fillId="0" borderId="0" xfId="27" applyFont="1" applyAlignment="1">
      <alignment horizontal="right"/>
    </xf>
    <xf numFmtId="37" fontId="36" fillId="0" borderId="0" xfId="28" applyFont="1"/>
    <xf numFmtId="37" fontId="36" fillId="0" borderId="0" xfId="28" applyFont="1" applyAlignment="1">
      <alignment horizontal="left"/>
    </xf>
    <xf numFmtId="0" fontId="2" fillId="0" borderId="0" xfId="0" applyFont="1" applyAlignment="1">
      <alignment horizontal="center" wrapText="1"/>
    </xf>
    <xf numFmtId="0" fontId="33" fillId="4" borderId="81" xfId="27" applyFont="1" applyFill="1" applyBorder="1"/>
    <xf numFmtId="165" fontId="0" fillId="0" borderId="0" xfId="0" applyNumberFormat="1"/>
    <xf numFmtId="9" fontId="0" fillId="0" borderId="61" xfId="2" applyFont="1" applyBorder="1"/>
    <xf numFmtId="9" fontId="0" fillId="0" borderId="38" xfId="2" applyFont="1" applyBorder="1"/>
    <xf numFmtId="9" fontId="0" fillId="0" borderId="113" xfId="2" applyFont="1" applyBorder="1"/>
    <xf numFmtId="9" fontId="0" fillId="0" borderId="114" xfId="2" applyFont="1" applyBorder="1"/>
    <xf numFmtId="17" fontId="6" fillId="4" borderId="115" xfId="0" applyNumberFormat="1" applyFont="1" applyFill="1" applyBorder="1" applyAlignment="1">
      <alignment horizontal="centerContinuous"/>
    </xf>
    <xf numFmtId="17" fontId="6" fillId="4" borderId="42" xfId="0" applyNumberFormat="1" applyFont="1" applyFill="1" applyBorder="1" applyAlignment="1">
      <alignment horizontal="centerContinuous"/>
    </xf>
    <xf numFmtId="165" fontId="6" fillId="4" borderId="43" xfId="0" applyNumberFormat="1" applyFont="1" applyFill="1" applyBorder="1" applyAlignment="1">
      <alignment horizontal="centerContinuous"/>
    </xf>
    <xf numFmtId="165" fontId="6" fillId="0" borderId="17" xfId="0" applyNumberFormat="1" applyFont="1" applyBorder="1" applyAlignment="1">
      <alignment horizontal="left"/>
    </xf>
    <xf numFmtId="165" fontId="6" fillId="0" borderId="6" xfId="0" applyNumberFormat="1" applyFont="1" applyBorder="1" applyAlignment="1">
      <alignment horizontal="left"/>
    </xf>
    <xf numFmtId="165" fontId="6" fillId="0" borderId="0" xfId="0" applyNumberFormat="1" applyFont="1" applyAlignment="1">
      <alignment horizontal="left"/>
    </xf>
    <xf numFmtId="6" fontId="0" fillId="0" borderId="0" xfId="0" quotePrefix="1" applyNumberFormat="1"/>
    <xf numFmtId="37" fontId="0" fillId="0" borderId="80" xfId="1" applyNumberFormat="1" applyFont="1" applyBorder="1"/>
    <xf numFmtId="37" fontId="0" fillId="3" borderId="80" xfId="1" applyNumberFormat="1" applyFont="1" applyFill="1" applyBorder="1"/>
    <xf numFmtId="37" fontId="0" fillId="0" borderId="80" xfId="0" applyNumberFormat="1" applyBorder="1" applyAlignment="1">
      <alignment horizontal="right"/>
    </xf>
    <xf numFmtId="49" fontId="1" fillId="0" borderId="80" xfId="1" applyNumberFormat="1" applyFont="1" applyBorder="1" applyAlignment="1">
      <alignment horizontal="center" wrapText="1"/>
    </xf>
    <xf numFmtId="37" fontId="36" fillId="0" borderId="14" xfId="28" applyFont="1" applyBorder="1"/>
    <xf numFmtId="44" fontId="36" fillId="0" borderId="0" xfId="19" applyFont="1" applyFill="1" applyBorder="1" applyProtection="1"/>
    <xf numFmtId="0" fontId="9" fillId="0" borderId="0" xfId="0" applyFont="1"/>
    <xf numFmtId="37" fontId="36" fillId="0" borderId="76" xfId="19" applyNumberFormat="1" applyFont="1" applyFill="1" applyBorder="1" applyProtection="1"/>
    <xf numFmtId="37" fontId="36" fillId="0" borderId="116" xfId="19" applyNumberFormat="1" applyFont="1" applyFill="1" applyBorder="1" applyProtection="1"/>
    <xf numFmtId="37" fontId="36" fillId="0" borderId="0" xfId="19" applyNumberFormat="1" applyFont="1" applyFill="1" applyBorder="1" applyProtection="1"/>
    <xf numFmtId="37" fontId="36" fillId="4" borderId="3" xfId="28" applyFont="1" applyFill="1" applyBorder="1"/>
    <xf numFmtId="178" fontId="36" fillId="4" borderId="109" xfId="28" applyNumberFormat="1" applyFont="1" applyFill="1" applyBorder="1" applyAlignment="1">
      <alignment horizontal="center"/>
    </xf>
    <xf numFmtId="37" fontId="36" fillId="0" borderId="7" xfId="28" applyFont="1" applyBorder="1"/>
    <xf numFmtId="37" fontId="36" fillId="4" borderId="117" xfId="28" applyFont="1" applyFill="1" applyBorder="1"/>
    <xf numFmtId="37" fontId="36" fillId="4" borderId="118" xfId="28" applyFont="1" applyFill="1" applyBorder="1"/>
    <xf numFmtId="37" fontId="36" fillId="4" borderId="119" xfId="19" applyNumberFormat="1" applyFont="1" applyFill="1" applyBorder="1" applyProtection="1"/>
    <xf numFmtId="37" fontId="36" fillId="4" borderId="120" xfId="19" applyNumberFormat="1" applyFont="1" applyFill="1" applyBorder="1" applyProtection="1"/>
    <xf numFmtId="37" fontId="36" fillId="4" borderId="42" xfId="28" applyFont="1" applyFill="1" applyBorder="1"/>
    <xf numFmtId="37" fontId="36" fillId="4" borderId="109" xfId="19" applyNumberFormat="1" applyFont="1" applyFill="1" applyBorder="1" applyProtection="1"/>
    <xf numFmtId="37" fontId="36" fillId="4" borderId="121" xfId="19" applyNumberFormat="1" applyFont="1" applyFill="1" applyBorder="1" applyProtection="1"/>
    <xf numFmtId="37" fontId="36" fillId="4" borderId="52" xfId="28" applyFont="1" applyFill="1" applyBorder="1"/>
    <xf numFmtId="37" fontId="36" fillId="4" borderId="45" xfId="19" applyNumberFormat="1" applyFont="1" applyFill="1" applyBorder="1" applyProtection="1"/>
    <xf numFmtId="37" fontId="36" fillId="0" borderId="62" xfId="19" applyNumberFormat="1" applyFont="1" applyFill="1" applyBorder="1" applyProtection="1"/>
    <xf numFmtId="37" fontId="36" fillId="4" borderId="115" xfId="19" applyNumberFormat="1" applyFont="1" applyFill="1" applyBorder="1" applyProtection="1"/>
    <xf numFmtId="178" fontId="36" fillId="4" borderId="121" xfId="28" applyNumberFormat="1" applyFont="1" applyFill="1" applyBorder="1" applyAlignment="1">
      <alignment horizontal="center"/>
    </xf>
    <xf numFmtId="37" fontId="36" fillId="4" borderId="107" xfId="28" applyFont="1" applyFill="1" applyBorder="1"/>
    <xf numFmtId="37" fontId="36" fillId="4" borderId="122" xfId="19" applyNumberFormat="1" applyFont="1" applyFill="1" applyBorder="1" applyProtection="1"/>
    <xf numFmtId="0" fontId="0" fillId="0" borderId="0" xfId="0" applyAlignment="1">
      <alignment horizontal="centerContinuous"/>
    </xf>
    <xf numFmtId="165" fontId="0" fillId="0" borderId="0" xfId="0" applyNumberFormat="1" applyAlignment="1">
      <alignment horizontal="centerContinuous"/>
    </xf>
    <xf numFmtId="37" fontId="10" fillId="0" borderId="0" xfId="1" applyNumberFormat="1" applyFont="1" applyBorder="1" applyAlignment="1">
      <alignment horizontal="right"/>
    </xf>
    <xf numFmtId="37" fontId="10" fillId="0" borderId="0" xfId="1" applyNumberFormat="1" applyFont="1" applyFill="1" applyBorder="1" applyAlignment="1">
      <alignment horizontal="right"/>
    </xf>
    <xf numFmtId="172" fontId="29" fillId="0" borderId="0" xfId="1" applyNumberFormat="1" applyFont="1" applyBorder="1"/>
    <xf numFmtId="37" fontId="10" fillId="0" borderId="0" xfId="0" applyNumberFormat="1" applyFont="1"/>
    <xf numFmtId="0" fontId="23" fillId="0" borderId="0" xfId="0" applyFont="1"/>
    <xf numFmtId="37" fontId="10" fillId="0" borderId="34" xfId="1" applyNumberFormat="1" applyFont="1" applyBorder="1" applyAlignment="1">
      <alignment horizontal="right"/>
    </xf>
    <xf numFmtId="0" fontId="11" fillId="0" borderId="17" xfId="0" applyFont="1" applyBorder="1"/>
    <xf numFmtId="0" fontId="6" fillId="0" borderId="6" xfId="0" applyFont="1" applyBorder="1"/>
    <xf numFmtId="37" fontId="10" fillId="0" borderId="32" xfId="1" applyNumberFormat="1" applyFont="1" applyBorder="1" applyAlignment="1">
      <alignment horizontal="right"/>
    </xf>
    <xf numFmtId="0" fontId="10" fillId="4" borderId="5" xfId="0" applyFont="1" applyFill="1" applyBorder="1"/>
    <xf numFmtId="17" fontId="6" fillId="4" borderId="30" xfId="0" applyNumberFormat="1" applyFont="1" applyFill="1" applyBorder="1" applyAlignment="1">
      <alignment horizontal="center"/>
    </xf>
    <xf numFmtId="174" fontId="6" fillId="4" borderId="30" xfId="0" applyNumberFormat="1" applyFont="1" applyFill="1" applyBorder="1" applyAlignment="1">
      <alignment horizontal="right"/>
    </xf>
    <xf numFmtId="0" fontId="6" fillId="4" borderId="6" xfId="0" applyFont="1" applyFill="1" applyBorder="1"/>
    <xf numFmtId="17" fontId="6" fillId="4" borderId="32" xfId="0" applyNumberFormat="1" applyFont="1" applyFill="1" applyBorder="1"/>
    <xf numFmtId="0" fontId="6" fillId="4" borderId="32" xfId="0" applyFont="1" applyFill="1" applyBorder="1"/>
    <xf numFmtId="0" fontId="10" fillId="4" borderId="32" xfId="0" applyFont="1" applyFill="1" applyBorder="1"/>
    <xf numFmtId="0" fontId="10" fillId="4" borderId="33" xfId="0" applyFont="1" applyFill="1" applyBorder="1"/>
    <xf numFmtId="37" fontId="11" fillId="0" borderId="0" xfId="0" applyNumberFormat="1" applyFont="1"/>
    <xf numFmtId="0" fontId="6" fillId="0" borderId="5" xfId="0" applyFont="1" applyBorder="1"/>
    <xf numFmtId="37" fontId="10" fillId="0" borderId="30" xfId="1" applyNumberFormat="1" applyFont="1" applyBorder="1" applyAlignment="1">
      <alignment horizontal="right"/>
    </xf>
    <xf numFmtId="37" fontId="10" fillId="0" borderId="32" xfId="1" applyNumberFormat="1" applyFont="1" applyFill="1" applyBorder="1" applyAlignment="1">
      <alignment horizontal="right"/>
    </xf>
    <xf numFmtId="37" fontId="10" fillId="0" borderId="33" xfId="1" applyNumberFormat="1" applyFont="1" applyBorder="1" applyAlignment="1">
      <alignment horizontal="right"/>
    </xf>
    <xf numFmtId="17" fontId="6" fillId="4" borderId="42" xfId="0" applyNumberFormat="1" applyFont="1" applyFill="1" applyBorder="1" applyAlignment="1">
      <alignment horizontal="center"/>
    </xf>
    <xf numFmtId="37" fontId="10" fillId="4" borderId="42" xfId="1" applyNumberFormat="1" applyFont="1" applyFill="1" applyBorder="1" applyAlignment="1">
      <alignment horizontal="right"/>
    </xf>
    <xf numFmtId="37" fontId="10" fillId="0" borderId="30" xfId="1" applyNumberFormat="1" applyFont="1" applyFill="1" applyBorder="1" applyAlignment="1">
      <alignment horizontal="right"/>
    </xf>
    <xf numFmtId="37" fontId="10" fillId="0" borderId="31" xfId="1" applyNumberFormat="1" applyFont="1" applyBorder="1" applyAlignment="1">
      <alignment horizontal="right"/>
    </xf>
    <xf numFmtId="0" fontId="6" fillId="0" borderId="17" xfId="0" applyFont="1" applyBorder="1" applyAlignment="1">
      <alignment horizontal="left"/>
    </xf>
    <xf numFmtId="0" fontId="6" fillId="4" borderId="82" xfId="0" applyFont="1" applyFill="1" applyBorder="1" applyAlignment="1">
      <alignment horizontal="center"/>
    </xf>
    <xf numFmtId="0" fontId="6" fillId="4" borderId="79" xfId="0" applyFont="1" applyFill="1" applyBorder="1" applyAlignment="1">
      <alignment horizontal="center"/>
    </xf>
    <xf numFmtId="0" fontId="6" fillId="4" borderId="80" xfId="0" applyFont="1" applyFill="1" applyBorder="1" applyAlignment="1">
      <alignment horizontal="center"/>
    </xf>
    <xf numFmtId="0" fontId="0" fillId="0" borderId="3" xfId="0" applyBorder="1" applyAlignment="1">
      <alignment horizontal="center"/>
    </xf>
    <xf numFmtId="39" fontId="1" fillId="0" borderId="79" xfId="24" applyNumberFormat="1" applyFont="1" applyFill="1" applyBorder="1"/>
    <xf numFmtId="10" fontId="1" fillId="0" borderId="14" xfId="23" applyNumberFormat="1" applyFont="1" applyFill="1" applyBorder="1"/>
    <xf numFmtId="10" fontId="1" fillId="0" borderId="79" xfId="23" applyNumberFormat="1" applyFont="1" applyFill="1" applyBorder="1"/>
    <xf numFmtId="0" fontId="1" fillId="0" borderId="79" xfId="23" applyNumberFormat="1" applyFont="1" applyFill="1" applyBorder="1"/>
    <xf numFmtId="37" fontId="0" fillId="0" borderId="16" xfId="24" applyNumberFormat="1" applyFont="1" applyFill="1" applyBorder="1" applyAlignment="1">
      <alignment horizontal="center"/>
    </xf>
    <xf numFmtId="37" fontId="1" fillId="0" borderId="16" xfId="24" applyNumberFormat="1" applyFont="1" applyFill="1" applyBorder="1" applyAlignment="1">
      <alignment horizontal="center"/>
    </xf>
    <xf numFmtId="37" fontId="1" fillId="0" borderId="34" xfId="24" applyNumberFormat="1" applyFont="1" applyFill="1" applyBorder="1" applyAlignment="1">
      <alignment horizontal="center"/>
    </xf>
    <xf numFmtId="49" fontId="32" fillId="0" borderId="78" xfId="27" applyNumberFormat="1" applyFont="1" applyBorder="1" applyAlignment="1">
      <alignment vertical="center" wrapText="1"/>
    </xf>
    <xf numFmtId="49" fontId="32" fillId="0" borderId="77" xfId="27" applyNumberFormat="1" applyFont="1" applyBorder="1" applyAlignment="1">
      <alignment vertical="center"/>
    </xf>
    <xf numFmtId="49" fontId="32" fillId="0" borderId="79" xfId="27" applyNumberFormat="1" applyFont="1" applyBorder="1" applyAlignment="1">
      <alignment vertical="center"/>
    </xf>
    <xf numFmtId="0" fontId="33" fillId="4" borderId="6" xfId="27" applyFont="1" applyFill="1" applyBorder="1" applyAlignment="1">
      <alignment horizontal="center"/>
    </xf>
    <xf numFmtId="0" fontId="33" fillId="4" borderId="5" xfId="27" applyFont="1" applyFill="1" applyBorder="1" applyAlignment="1">
      <alignment horizontal="center"/>
    </xf>
    <xf numFmtId="14" fontId="37" fillId="0" borderId="0" xfId="27" applyNumberFormat="1" applyFont="1" applyAlignment="1">
      <alignment horizontal="left"/>
    </xf>
    <xf numFmtId="49" fontId="0" fillId="0" borderId="3" xfId="0" applyNumberFormat="1" applyBorder="1" applyAlignment="1">
      <alignment horizontal="center" vertical="center"/>
    </xf>
    <xf numFmtId="49" fontId="0" fillId="0" borderId="51" xfId="0" applyNumberFormat="1" applyBorder="1" applyAlignment="1">
      <alignment horizontal="center" vertical="center" wrapText="1"/>
    </xf>
    <xf numFmtId="49" fontId="10" fillId="0" borderId="8" xfId="0" applyNumberFormat="1" applyFont="1" applyBorder="1" applyAlignment="1">
      <alignment horizontal="center" vertical="center" wrapText="1"/>
    </xf>
    <xf numFmtId="168" fontId="10" fillId="0" borderId="8" xfId="0" applyNumberFormat="1" applyFont="1" applyBorder="1" applyAlignment="1">
      <alignment horizontal="center" vertical="center"/>
    </xf>
    <xf numFmtId="49" fontId="0" fillId="0" borderId="44" xfId="0" applyNumberFormat="1" applyBorder="1" applyAlignment="1">
      <alignment horizontal="center" vertical="center" wrapText="1"/>
    </xf>
    <xf numFmtId="164" fontId="2" fillId="0" borderId="0" xfId="0" applyNumberFormat="1" applyFont="1" applyAlignment="1">
      <alignment horizontal="left"/>
    </xf>
    <xf numFmtId="14" fontId="2" fillId="4" borderId="5" xfId="0" applyNumberFormat="1" applyFont="1" applyFill="1" applyBorder="1" applyAlignment="1">
      <alignment horizontal="centerContinuous"/>
    </xf>
    <xf numFmtId="14" fontId="2" fillId="4" borderId="30" xfId="0" applyNumberFormat="1" applyFont="1" applyFill="1" applyBorder="1" applyAlignment="1">
      <alignment horizontal="centerContinuous"/>
    </xf>
    <xf numFmtId="37" fontId="28" fillId="0" borderId="76" xfId="0" applyNumberFormat="1" applyFont="1" applyBorder="1" applyAlignment="1" applyProtection="1">
      <alignment vertical="top" wrapText="1" readingOrder="1"/>
      <protection locked="0"/>
    </xf>
    <xf numFmtId="37" fontId="29" fillId="0" borderId="76" xfId="0" applyNumberFormat="1" applyFont="1" applyBorder="1" applyAlignment="1" applyProtection="1">
      <alignment vertical="top" wrapText="1" readingOrder="1"/>
      <protection locked="0"/>
    </xf>
    <xf numFmtId="9" fontId="28" fillId="0" borderId="76" xfId="2" applyFont="1" applyBorder="1" applyAlignment="1" applyProtection="1">
      <alignment vertical="top" wrapText="1" readingOrder="1"/>
      <protection locked="0"/>
    </xf>
    <xf numFmtId="9" fontId="29" fillId="0" borderId="76" xfId="2" applyFont="1" applyBorder="1" applyAlignment="1" applyProtection="1">
      <alignment vertical="top" wrapText="1" readingOrder="1"/>
      <protection locked="0"/>
    </xf>
    <xf numFmtId="173" fontId="28" fillId="0" borderId="76" xfId="0" applyNumberFormat="1" applyFont="1" applyBorder="1" applyAlignment="1" applyProtection="1">
      <alignment horizontal="center" vertical="top" wrapText="1" readingOrder="1"/>
      <protection locked="0"/>
    </xf>
    <xf numFmtId="0" fontId="6" fillId="4" borderId="124" xfId="21" applyFont="1" applyFill="1" applyBorder="1" applyAlignment="1">
      <alignment horizontal="centerContinuous"/>
    </xf>
    <xf numFmtId="167" fontId="6" fillId="4" borderId="123" xfId="21" applyNumberFormat="1" applyFont="1" applyFill="1" applyBorder="1" applyAlignment="1">
      <alignment horizontal="centerContinuous"/>
    </xf>
    <xf numFmtId="172" fontId="6" fillId="4" borderId="123" xfId="21" applyNumberFormat="1" applyFont="1" applyFill="1" applyBorder="1" applyAlignment="1">
      <alignment horizontal="centerContinuous"/>
    </xf>
    <xf numFmtId="172" fontId="6" fillId="4" borderId="125" xfId="21" applyNumberFormat="1" applyFont="1" applyFill="1" applyBorder="1" applyAlignment="1">
      <alignment horizontal="centerContinuous"/>
    </xf>
    <xf numFmtId="0" fontId="28" fillId="0" borderId="126" xfId="0" applyFont="1" applyBorder="1" applyAlignment="1" applyProtection="1">
      <alignment horizontal="right" vertical="top" wrapText="1" readingOrder="1"/>
      <protection locked="0"/>
    </xf>
    <xf numFmtId="37" fontId="29" fillId="0" borderId="127" xfId="0" applyNumberFormat="1" applyFont="1" applyBorder="1" applyAlignment="1" applyProtection="1">
      <alignment vertical="top" wrapText="1" readingOrder="1"/>
      <protection locked="0"/>
    </xf>
    <xf numFmtId="0" fontId="28" fillId="0" borderId="111" xfId="0" applyFont="1" applyBorder="1" applyAlignment="1" applyProtection="1">
      <alignment horizontal="left" vertical="top" wrapText="1" readingOrder="1"/>
      <protection locked="0"/>
    </xf>
    <xf numFmtId="9" fontId="29" fillId="0" borderId="127" xfId="2" applyFont="1" applyBorder="1" applyAlignment="1" applyProtection="1">
      <alignment vertical="top" wrapText="1" readingOrder="1"/>
      <protection locked="0"/>
    </xf>
    <xf numFmtId="9" fontId="10" fillId="0" borderId="62" xfId="2" applyFont="1" applyFill="1" applyBorder="1" applyAlignment="1">
      <alignment horizontal="center"/>
    </xf>
    <xf numFmtId="167" fontId="10" fillId="0" borderId="17" xfId="2" applyNumberFormat="1" applyFont="1" applyFill="1" applyBorder="1" applyAlignment="1">
      <alignment horizontal="center"/>
    </xf>
    <xf numFmtId="167" fontId="10" fillId="0" borderId="61" xfId="2" applyNumberFormat="1" applyFont="1" applyFill="1" applyBorder="1" applyAlignment="1">
      <alignment horizontal="center"/>
    </xf>
    <xf numFmtId="167" fontId="10" fillId="0" borderId="62" xfId="2" applyNumberFormat="1" applyFont="1" applyFill="1" applyBorder="1" applyAlignment="1">
      <alignment horizontal="center"/>
    </xf>
    <xf numFmtId="167" fontId="0" fillId="0" borderId="14" xfId="2" applyNumberFormat="1" applyFont="1" applyBorder="1" applyAlignment="1">
      <alignment horizontal="center"/>
    </xf>
    <xf numFmtId="167" fontId="10" fillId="0" borderId="14" xfId="2" applyNumberFormat="1" applyFont="1" applyBorder="1" applyAlignment="1">
      <alignment horizontal="center"/>
    </xf>
    <xf numFmtId="167" fontId="0" fillId="0" borderId="70" xfId="2" applyNumberFormat="1" applyFont="1" applyBorder="1" applyAlignment="1">
      <alignment horizontal="center"/>
    </xf>
    <xf numFmtId="9" fontId="0" fillId="0" borderId="14" xfId="2" applyFont="1" applyBorder="1" applyAlignment="1">
      <alignment horizontal="center"/>
    </xf>
    <xf numFmtId="9" fontId="0" fillId="0" borderId="70" xfId="2" applyFont="1" applyBorder="1" applyAlignment="1">
      <alignment horizontal="center"/>
    </xf>
    <xf numFmtId="167" fontId="1" fillId="0" borderId="0" xfId="0" applyNumberFormat="1" applyFont="1" applyAlignment="1">
      <alignment horizontal="center"/>
    </xf>
    <xf numFmtId="167" fontId="1" fillId="0" borderId="0" xfId="2" applyNumberFormat="1" applyFont="1" applyAlignment="1">
      <alignment horizontal="center"/>
    </xf>
    <xf numFmtId="9" fontId="6" fillId="4" borderId="123" xfId="21" applyNumberFormat="1" applyFont="1" applyFill="1" applyBorder="1" applyAlignment="1">
      <alignment horizontal="centerContinuous"/>
    </xf>
    <xf numFmtId="0" fontId="6" fillId="4" borderId="123" xfId="21" applyFont="1" applyFill="1" applyBorder="1" applyAlignment="1">
      <alignment horizontal="centerContinuous"/>
    </xf>
    <xf numFmtId="0" fontId="6" fillId="4" borderId="125" xfId="21" applyFont="1" applyFill="1" applyBorder="1" applyAlignment="1">
      <alignment horizontal="centerContinuous"/>
    </xf>
    <xf numFmtId="39" fontId="6" fillId="4" borderId="97" xfId="11" applyNumberFormat="1" applyFont="1" applyFill="1" applyBorder="1" applyAlignment="1">
      <alignment wrapText="1"/>
    </xf>
    <xf numFmtId="39" fontId="6" fillId="4" borderId="97" xfId="1" applyNumberFormat="1" applyFont="1" applyFill="1" applyBorder="1" applyAlignment="1">
      <alignment wrapText="1"/>
    </xf>
    <xf numFmtId="39" fontId="6" fillId="4" borderId="98" xfId="1" applyNumberFormat="1" applyFont="1" applyFill="1" applyBorder="1" applyAlignment="1">
      <alignment wrapText="1"/>
    </xf>
    <xf numFmtId="39" fontId="28" fillId="4" borderId="100" xfId="11" applyNumberFormat="1" applyFont="1" applyFill="1" applyBorder="1" applyAlignment="1">
      <alignment horizontal="right" vertical="top" wrapText="1"/>
    </xf>
    <xf numFmtId="39" fontId="2" fillId="4" borderId="100" xfId="0" applyNumberFormat="1" applyFont="1" applyFill="1" applyBorder="1"/>
    <xf numFmtId="39" fontId="6" fillId="4" borderId="42" xfId="20" applyNumberFormat="1" applyFont="1" applyFill="1" applyBorder="1" applyAlignment="1">
      <alignment horizontal="right" vertical="top" wrapText="1"/>
    </xf>
    <xf numFmtId="167" fontId="2" fillId="4" borderId="100" xfId="2" applyNumberFormat="1" applyFont="1" applyFill="1" applyBorder="1"/>
    <xf numFmtId="167" fontId="2" fillId="4" borderId="101" xfId="2" applyNumberFormat="1" applyFont="1" applyFill="1" applyBorder="1"/>
    <xf numFmtId="0" fontId="10" fillId="0" borderId="7" xfId="11" applyFont="1" applyBorder="1" applyAlignment="1">
      <alignment vertical="center"/>
    </xf>
    <xf numFmtId="0" fontId="10" fillId="0" borderId="79" xfId="11" applyFont="1" applyBorder="1" applyAlignment="1">
      <alignment horizontal="center" vertical="center" wrapText="1"/>
    </xf>
    <xf numFmtId="0" fontId="10" fillId="0" borderId="79" xfId="11" applyFont="1" applyBorder="1" applyAlignment="1">
      <alignment vertical="center" wrapText="1"/>
    </xf>
    <xf numFmtId="41" fontId="10" fillId="0" borderId="79" xfId="11" applyNumberFormat="1" applyFont="1" applyBorder="1" applyAlignment="1">
      <alignment horizontal="right" vertical="center" wrapText="1"/>
    </xf>
    <xf numFmtId="41" fontId="10" fillId="0" borderId="80" xfId="11" applyNumberFormat="1" applyFont="1" applyBorder="1" applyAlignment="1">
      <alignment horizontal="right" vertical="center" wrapText="1"/>
    </xf>
    <xf numFmtId="177" fontId="10" fillId="0" borderId="79" xfId="11" applyNumberFormat="1" applyFont="1" applyBorder="1" applyAlignment="1">
      <alignment horizontal="right" vertical="center" wrapText="1"/>
    </xf>
    <xf numFmtId="177" fontId="10" fillId="0" borderId="80" xfId="11" applyNumberFormat="1" applyFont="1" applyBorder="1" applyAlignment="1">
      <alignment horizontal="right" vertical="center" wrapText="1"/>
    </xf>
    <xf numFmtId="49" fontId="32" fillId="0" borderId="17" xfId="27" applyNumberFormat="1" applyFont="1" applyBorder="1" applyAlignment="1">
      <alignment vertical="center"/>
    </xf>
    <xf numFmtId="49" fontId="32" fillId="0" borderId="81" xfId="27" applyNumberFormat="1" applyFont="1" applyBorder="1" applyAlignment="1">
      <alignment vertical="center"/>
    </xf>
    <xf numFmtId="167" fontId="32" fillId="4" borderId="77" xfId="2" applyNumberFormat="1" applyFont="1" applyFill="1" applyBorder="1" applyAlignment="1">
      <alignment horizontal="center"/>
    </xf>
    <xf numFmtId="167" fontId="32" fillId="4" borderId="78" xfId="2" applyNumberFormat="1" applyFont="1" applyFill="1" applyBorder="1" applyAlignment="1">
      <alignment horizontal="center"/>
    </xf>
    <xf numFmtId="168" fontId="6" fillId="13" borderId="6" xfId="21" applyNumberFormat="1" applyFont="1" applyFill="1" applyBorder="1" applyAlignment="1">
      <alignment horizontal="center"/>
    </xf>
    <xf numFmtId="0" fontId="0" fillId="0" borderId="128" xfId="0" applyBorder="1" applyAlignment="1">
      <alignment horizontal="right"/>
    </xf>
    <xf numFmtId="0" fontId="0" fillId="0" borderId="32" xfId="0" applyBorder="1" applyAlignment="1">
      <alignment horizontal="right"/>
    </xf>
    <xf numFmtId="0" fontId="2" fillId="2" borderId="13" xfId="0" applyFont="1" applyFill="1" applyBorder="1"/>
    <xf numFmtId="0" fontId="2" fillId="2" borderId="14" xfId="0" applyFont="1" applyFill="1" applyBorder="1"/>
    <xf numFmtId="0" fontId="2" fillId="2" borderId="12" xfId="0" applyFont="1" applyFill="1" applyBorder="1"/>
    <xf numFmtId="37" fontId="6" fillId="4" borderId="111" xfId="28" applyFont="1" applyFill="1" applyBorder="1" applyAlignment="1">
      <alignment horizontal="left" wrapText="1"/>
    </xf>
    <xf numFmtId="39" fontId="0" fillId="0" borderId="79" xfId="0" applyNumberFormat="1" applyBorder="1" applyAlignment="1">
      <alignment horizontal="center"/>
    </xf>
    <xf numFmtId="167" fontId="0" fillId="0" borderId="4" xfId="0" applyNumberFormat="1" applyBorder="1"/>
    <xf numFmtId="0" fontId="6" fillId="14" borderId="5" xfId="21" applyFont="1" applyFill="1" applyBorder="1" applyAlignment="1">
      <alignment horizontal="center"/>
    </xf>
    <xf numFmtId="0" fontId="6" fillId="14" borderId="15" xfId="21" applyFont="1" applyFill="1" applyBorder="1" applyAlignment="1">
      <alignment horizontal="center"/>
    </xf>
    <xf numFmtId="0" fontId="6" fillId="14" borderId="31" xfId="21" applyFont="1" applyFill="1" applyBorder="1" applyAlignment="1">
      <alignment horizontal="center"/>
    </xf>
    <xf numFmtId="0" fontId="6" fillId="14" borderId="17" xfId="21" applyFont="1" applyFill="1" applyBorder="1" applyAlignment="1">
      <alignment horizontal="center"/>
    </xf>
    <xf numFmtId="0" fontId="6" fillId="14" borderId="79" xfId="21" applyFont="1" applyFill="1" applyBorder="1" applyAlignment="1">
      <alignment horizontal="center"/>
    </xf>
    <xf numFmtId="0" fontId="6" fillId="14" borderId="16" xfId="21" applyFont="1" applyFill="1" applyBorder="1" applyAlignment="1">
      <alignment horizontal="center"/>
    </xf>
    <xf numFmtId="0" fontId="6" fillId="14" borderId="34" xfId="21" applyFont="1" applyFill="1" applyBorder="1" applyAlignment="1">
      <alignment horizontal="center"/>
    </xf>
    <xf numFmtId="0" fontId="6" fillId="14" borderId="6" xfId="21" applyFont="1" applyFill="1" applyBorder="1" applyAlignment="1">
      <alignment horizontal="center"/>
    </xf>
    <xf numFmtId="0" fontId="6" fillId="14" borderId="10" xfId="21" applyFont="1" applyFill="1" applyBorder="1" applyAlignment="1">
      <alignment horizontal="center"/>
    </xf>
    <xf numFmtId="0" fontId="6" fillId="14" borderId="95" xfId="21" applyFont="1" applyFill="1" applyBorder="1" applyAlignment="1">
      <alignment horizontal="center"/>
    </xf>
    <xf numFmtId="0" fontId="6" fillId="14" borderId="33" xfId="21" applyFont="1" applyFill="1" applyBorder="1" applyAlignment="1">
      <alignment horizontal="center"/>
    </xf>
    <xf numFmtId="39" fontId="0" fillId="0" borderId="79" xfId="1" applyNumberFormat="1" applyFont="1" applyBorder="1" applyAlignment="1">
      <alignment horizontal="center"/>
    </xf>
    <xf numFmtId="10" fontId="1" fillId="0" borderId="79" xfId="23" applyNumberFormat="1" applyFont="1" applyBorder="1" applyAlignment="1">
      <alignment horizontal="center"/>
    </xf>
    <xf numFmtId="0" fontId="6" fillId="14" borderId="5" xfId="0" applyFont="1" applyFill="1" applyBorder="1" applyAlignment="1">
      <alignment horizontal="right"/>
    </xf>
    <xf numFmtId="0" fontId="0" fillId="14" borderId="30" xfId="0" applyFill="1" applyBorder="1"/>
    <xf numFmtId="39" fontId="6" fillId="14" borderId="30" xfId="1" applyNumberFormat="1" applyFont="1" applyFill="1" applyBorder="1"/>
    <xf numFmtId="0" fontId="0" fillId="14" borderId="6" xfId="0" applyFill="1" applyBorder="1"/>
    <xf numFmtId="0" fontId="0" fillId="14" borderId="10" xfId="0" applyFill="1" applyBorder="1"/>
    <xf numFmtId="0" fontId="0" fillId="14" borderId="32" xfId="0" applyFill="1" applyBorder="1"/>
    <xf numFmtId="0" fontId="6" fillId="14" borderId="13" xfId="21" applyFont="1" applyFill="1" applyBorder="1" applyAlignment="1">
      <alignment horizontal="center"/>
    </xf>
    <xf numFmtId="0" fontId="6" fillId="14" borderId="7" xfId="21" applyFont="1" applyFill="1" applyBorder="1" applyAlignment="1">
      <alignment horizontal="center"/>
    </xf>
    <xf numFmtId="0" fontId="6" fillId="14" borderId="14" xfId="21" applyFont="1" applyFill="1" applyBorder="1" applyAlignment="1">
      <alignment horizontal="center"/>
    </xf>
    <xf numFmtId="0" fontId="6" fillId="14" borderId="3" xfId="21" applyFont="1" applyFill="1" applyBorder="1" applyAlignment="1">
      <alignment horizontal="center"/>
    </xf>
    <xf numFmtId="0" fontId="6" fillId="14" borderId="12" xfId="21" applyFont="1" applyFill="1" applyBorder="1" applyAlignment="1">
      <alignment horizontal="center"/>
    </xf>
    <xf numFmtId="37" fontId="6" fillId="14" borderId="42" xfId="1" applyNumberFormat="1" applyFont="1" applyFill="1" applyBorder="1" applyAlignment="1">
      <alignment horizontal="center"/>
    </xf>
    <xf numFmtId="39" fontId="6" fillId="14" borderId="45" xfId="1" applyNumberFormat="1" applyFont="1" applyFill="1" applyBorder="1"/>
    <xf numFmtId="10" fontId="6" fillId="14" borderId="45" xfId="2" applyNumberFormat="1" applyFont="1" applyFill="1" applyBorder="1"/>
    <xf numFmtId="10" fontId="6" fillId="14" borderId="43" xfId="2" applyNumberFormat="1" applyFont="1" applyFill="1" applyBorder="1"/>
    <xf numFmtId="37" fontId="6" fillId="14" borderId="45" xfId="1" applyNumberFormat="1" applyFont="1" applyFill="1" applyBorder="1" applyAlignment="1">
      <alignment horizontal="center"/>
    </xf>
    <xf numFmtId="37" fontId="6" fillId="14" borderId="43" xfId="1" applyNumberFormat="1" applyFont="1" applyFill="1" applyBorder="1" applyAlignment="1">
      <alignment horizontal="center"/>
    </xf>
    <xf numFmtId="0" fontId="6" fillId="14" borderId="54" xfId="21" applyFont="1" applyFill="1" applyBorder="1" applyAlignment="1">
      <alignment horizontal="center"/>
    </xf>
    <xf numFmtId="0" fontId="6" fillId="14" borderId="62" xfId="21" applyFont="1" applyFill="1" applyBorder="1" applyAlignment="1">
      <alignment horizontal="center"/>
    </xf>
    <xf numFmtId="0" fontId="6" fillId="14" borderId="107" xfId="21" applyFont="1" applyFill="1" applyBorder="1" applyAlignment="1">
      <alignment horizontal="center"/>
    </xf>
    <xf numFmtId="43" fontId="0" fillId="0" borderId="79" xfId="0" applyNumberFormat="1" applyBorder="1" applyAlignment="1">
      <alignment horizontal="center"/>
    </xf>
    <xf numFmtId="37" fontId="0" fillId="14" borderId="30" xfId="0" applyNumberFormat="1" applyFill="1" applyBorder="1" applyAlignment="1">
      <alignment horizontal="center"/>
    </xf>
    <xf numFmtId="0" fontId="6" fillId="14" borderId="54" xfId="24" applyNumberFormat="1" applyFont="1" applyFill="1" applyBorder="1" applyAlignment="1">
      <alignment horizontal="center"/>
    </xf>
    <xf numFmtId="37" fontId="0" fillId="14" borderId="32" xfId="0" applyNumberFormat="1" applyFill="1" applyBorder="1"/>
    <xf numFmtId="0" fontId="0" fillId="14" borderId="107" xfId="0" applyFill="1" applyBorder="1"/>
    <xf numFmtId="37" fontId="0" fillId="14" borderId="42" xfId="1" applyNumberFormat="1" applyFont="1" applyFill="1" applyBorder="1" applyAlignment="1">
      <alignment horizontal="center"/>
    </xf>
    <xf numFmtId="39" fontId="0" fillId="14" borderId="45" xfId="0" applyNumberFormat="1" applyFill="1" applyBorder="1"/>
    <xf numFmtId="9" fontId="0" fillId="14" borderId="45" xfId="2" applyFont="1" applyFill="1" applyBorder="1"/>
    <xf numFmtId="37" fontId="0" fillId="14" borderId="52" xfId="1" applyNumberFormat="1" applyFont="1" applyFill="1" applyBorder="1" applyAlignment="1">
      <alignment horizontal="center"/>
    </xf>
    <xf numFmtId="37" fontId="0" fillId="14" borderId="45" xfId="1" applyNumberFormat="1" applyFont="1" applyFill="1" applyBorder="1" applyAlignment="1">
      <alignment horizontal="center"/>
    </xf>
    <xf numFmtId="37" fontId="0" fillId="14" borderId="43" xfId="1" applyNumberFormat="1" applyFont="1" applyFill="1" applyBorder="1" applyAlignment="1">
      <alignment horizontal="center"/>
    </xf>
    <xf numFmtId="0" fontId="39" fillId="0" borderId="0" xfId="0" applyFont="1"/>
    <xf numFmtId="0" fontId="0" fillId="0" borderId="34" xfId="0" applyBorder="1"/>
    <xf numFmtId="0" fontId="0" fillId="0" borderId="6" xfId="0" applyBorder="1"/>
    <xf numFmtId="0" fontId="0" fillId="0" borderId="32" xfId="0" applyBorder="1"/>
    <xf numFmtId="0" fontId="0" fillId="0" borderId="33" xfId="0" applyBorder="1"/>
    <xf numFmtId="0" fontId="39" fillId="0" borderId="17" xfId="0" applyFont="1" applyBorder="1"/>
    <xf numFmtId="0" fontId="13" fillId="0" borderId="17" xfId="0" applyFont="1" applyBorder="1"/>
    <xf numFmtId="0" fontId="13" fillId="0" borderId="6" xfId="0" applyFont="1" applyBorder="1"/>
    <xf numFmtId="0" fontId="39" fillId="0" borderId="6" xfId="0" applyFont="1" applyBorder="1"/>
    <xf numFmtId="0" fontId="0" fillId="0" borderId="5" xfId="0" applyBorder="1"/>
    <xf numFmtId="37" fontId="0" fillId="0" borderId="129" xfId="0" applyNumberFormat="1" applyBorder="1" applyAlignment="1">
      <alignment horizontal="right"/>
    </xf>
    <xf numFmtId="37" fontId="0" fillId="3" borderId="10" xfId="0" applyNumberFormat="1" applyFill="1" applyBorder="1" applyAlignment="1">
      <alignment horizontal="right"/>
    </xf>
    <xf numFmtId="0" fontId="42" fillId="0" borderId="0" xfId="0" applyFont="1"/>
    <xf numFmtId="0" fontId="0" fillId="0" borderId="0" xfId="0" applyAlignment="1">
      <alignment vertical="center" wrapText="1"/>
    </xf>
    <xf numFmtId="0" fontId="2" fillId="0" borderId="0" xfId="0" applyFont="1" applyAlignment="1">
      <alignment vertical="center" wrapText="1"/>
    </xf>
    <xf numFmtId="0" fontId="0" fillId="0" borderId="5" xfId="0" applyBorder="1" applyAlignment="1">
      <alignment vertical="center" wrapText="1"/>
    </xf>
    <xf numFmtId="3" fontId="0" fillId="0" borderId="31" xfId="0" applyNumberFormat="1" applyBorder="1" applyAlignment="1">
      <alignment vertical="center" wrapText="1"/>
    </xf>
    <xf numFmtId="0" fontId="0" fillId="0" borderId="17" xfId="0" applyBorder="1" applyAlignment="1">
      <alignment vertical="center" wrapText="1"/>
    </xf>
    <xf numFmtId="3" fontId="0" fillId="0" borderId="34" xfId="0" applyNumberFormat="1" applyBorder="1" applyAlignment="1">
      <alignment vertical="center" wrapText="1"/>
    </xf>
    <xf numFmtId="0" fontId="0" fillId="0" borderId="6" xfId="0" applyBorder="1" applyAlignment="1">
      <alignment vertical="center" wrapText="1"/>
    </xf>
    <xf numFmtId="0" fontId="0" fillId="0" borderId="33" xfId="0" applyBorder="1" applyAlignment="1">
      <alignment vertical="center" wrapText="1"/>
    </xf>
    <xf numFmtId="0" fontId="17" fillId="0" borderId="0" xfId="12" applyFont="1"/>
    <xf numFmtId="0" fontId="39" fillId="15" borderId="0" xfId="0" applyFont="1" applyFill="1" applyAlignment="1">
      <alignment horizontal="center"/>
    </xf>
    <xf numFmtId="0" fontId="39" fillId="15" borderId="139" xfId="0" applyFont="1" applyFill="1" applyBorder="1" applyAlignment="1">
      <alignment horizontal="center"/>
    </xf>
    <xf numFmtId="0" fontId="39" fillId="10" borderId="0" xfId="0" applyFont="1" applyFill="1" applyAlignment="1">
      <alignment horizontal="center" vertical="top" wrapText="1"/>
    </xf>
    <xf numFmtId="0" fontId="39" fillId="10" borderId="0" xfId="0" applyFont="1" applyFill="1" applyAlignment="1">
      <alignment horizontal="center"/>
    </xf>
    <xf numFmtId="0" fontId="39" fillId="10" borderId="139" xfId="0" applyFont="1" applyFill="1" applyBorder="1" applyAlignment="1">
      <alignment horizontal="center" vertical="top" wrapText="1"/>
    </xf>
    <xf numFmtId="0" fontId="39" fillId="10" borderId="139" xfId="0" applyFont="1" applyFill="1" applyBorder="1" applyAlignment="1">
      <alignment horizontal="center"/>
    </xf>
    <xf numFmtId="0" fontId="39" fillId="10" borderId="137" xfId="0" applyFont="1" applyFill="1" applyBorder="1" applyAlignment="1">
      <alignment horizontal="center"/>
    </xf>
    <xf numFmtId="0" fontId="39" fillId="10" borderId="140" xfId="0" applyFont="1" applyFill="1" applyBorder="1" applyAlignment="1">
      <alignment horizontal="center"/>
    </xf>
    <xf numFmtId="0" fontId="39" fillId="16" borderId="136" xfId="0" applyFont="1" applyFill="1" applyBorder="1" applyAlignment="1">
      <alignment horizontal="center" vertical="top" wrapText="1"/>
    </xf>
    <xf numFmtId="0" fontId="39" fillId="16" borderId="137" xfId="0" applyFont="1" applyFill="1" applyBorder="1" applyAlignment="1">
      <alignment horizontal="center" vertical="top" wrapText="1"/>
    </xf>
    <xf numFmtId="0" fontId="39" fillId="16" borderId="138" xfId="0" applyFont="1" applyFill="1" applyBorder="1" applyAlignment="1">
      <alignment horizontal="center" vertical="top" wrapText="1"/>
    </xf>
    <xf numFmtId="0" fontId="39" fillId="16" borderId="140" xfId="0" applyFont="1" applyFill="1" applyBorder="1" applyAlignment="1">
      <alignment horizontal="center" vertical="top" wrapText="1"/>
    </xf>
    <xf numFmtId="0" fontId="0" fillId="16" borderId="0" xfId="0" applyFill="1"/>
    <xf numFmtId="0" fontId="0" fillId="16" borderId="137" xfId="0" applyFill="1" applyBorder="1"/>
    <xf numFmtId="0" fontId="0" fillId="16" borderId="0" xfId="0" applyFill="1" applyAlignment="1">
      <alignment horizontal="center"/>
    </xf>
    <xf numFmtId="0" fontId="0" fillId="16" borderId="137" xfId="0" applyFill="1" applyBorder="1" applyAlignment="1">
      <alignment horizontal="center"/>
    </xf>
    <xf numFmtId="0" fontId="0" fillId="16" borderId="139" xfId="0" applyFill="1" applyBorder="1" applyAlignment="1">
      <alignment horizontal="center"/>
    </xf>
    <xf numFmtId="0" fontId="0" fillId="16" borderId="140" xfId="0" applyFill="1" applyBorder="1" applyAlignment="1">
      <alignment horizontal="center"/>
    </xf>
    <xf numFmtId="14" fontId="39" fillId="0" borderId="144" xfId="0" applyNumberFormat="1" applyFont="1" applyBorder="1" applyAlignment="1">
      <alignment horizontal="left" vertical="top" wrapText="1"/>
    </xf>
    <xf numFmtId="4" fontId="39" fillId="0" borderId="145" xfId="0" applyNumberFormat="1" applyFont="1" applyBorder="1" applyAlignment="1">
      <alignment horizontal="left" vertical="top" wrapText="1"/>
    </xf>
    <xf numFmtId="0" fontId="39" fillId="0" borderId="145" xfId="0" applyFont="1" applyBorder="1" applyAlignment="1">
      <alignment horizontal="left" vertical="top" wrapText="1"/>
    </xf>
    <xf numFmtId="0" fontId="39" fillId="0" borderId="145" xfId="0" applyFont="1" applyBorder="1"/>
    <xf numFmtId="0" fontId="0" fillId="0" borderId="145" xfId="0" applyBorder="1"/>
    <xf numFmtId="4" fontId="0" fillId="0" borderId="145" xfId="0" applyNumberFormat="1" applyBorder="1"/>
    <xf numFmtId="14" fontId="0" fillId="0" borderId="145" xfId="0" applyNumberFormat="1" applyBorder="1"/>
    <xf numFmtId="175" fontId="0" fillId="0" borderId="145" xfId="0" applyNumberFormat="1" applyBorder="1"/>
    <xf numFmtId="4" fontId="0" fillId="0" borderId="146" xfId="0" applyNumberFormat="1" applyBorder="1"/>
    <xf numFmtId="14" fontId="39" fillId="0" borderId="147" xfId="0" applyNumberFormat="1" applyFont="1" applyBorder="1" applyAlignment="1">
      <alignment horizontal="left" vertical="top" wrapText="1"/>
    </xf>
    <xf numFmtId="4" fontId="39" fillId="0" borderId="148" xfId="0" applyNumberFormat="1" applyFont="1" applyBorder="1" applyAlignment="1">
      <alignment horizontal="left" vertical="top" wrapText="1"/>
    </xf>
    <xf numFmtId="0" fontId="39" fillId="0" borderId="148" xfId="0" applyFont="1" applyBorder="1" applyAlignment="1">
      <alignment horizontal="left" vertical="top" wrapText="1"/>
    </xf>
    <xf numFmtId="0" fontId="39" fillId="0" borderId="148" xfId="0" applyFont="1" applyBorder="1"/>
    <xf numFmtId="0" fontId="0" fillId="0" borderId="148" xfId="0" applyBorder="1"/>
    <xf numFmtId="4" fontId="0" fillId="0" borderId="148" xfId="0" applyNumberFormat="1" applyBorder="1"/>
    <xf numFmtId="14" fontId="0" fillId="0" borderId="148" xfId="0" applyNumberFormat="1" applyBorder="1"/>
    <xf numFmtId="175" fontId="0" fillId="0" borderId="148" xfId="0" applyNumberFormat="1" applyBorder="1"/>
    <xf numFmtId="4" fontId="0" fillId="0" borderId="149" xfId="0" applyNumberFormat="1" applyBorder="1"/>
    <xf numFmtId="49" fontId="10" fillId="0" borderId="35" xfId="0" applyNumberFormat="1" applyFont="1" applyBorder="1" applyAlignment="1">
      <alignment horizontal="left"/>
    </xf>
    <xf numFmtId="0" fontId="6" fillId="4" borderId="105" xfId="21" applyFont="1" applyFill="1" applyBorder="1" applyAlignment="1">
      <alignment horizontal="center"/>
    </xf>
    <xf numFmtId="0" fontId="6" fillId="4" borderId="112" xfId="21" applyFont="1" applyFill="1" applyBorder="1" applyAlignment="1">
      <alignment horizontal="center"/>
    </xf>
    <xf numFmtId="37" fontId="0" fillId="0" borderId="80" xfId="0" applyNumberFormat="1" applyBorder="1"/>
    <xf numFmtId="9" fontId="6" fillId="4" borderId="123" xfId="2" applyFont="1" applyFill="1" applyBorder="1" applyAlignment="1">
      <alignment horizontal="centerContinuous"/>
    </xf>
    <xf numFmtId="9" fontId="6" fillId="4" borderId="125" xfId="2" applyFont="1" applyFill="1" applyBorder="1" applyAlignment="1">
      <alignment horizontal="centerContinuous"/>
    </xf>
    <xf numFmtId="9" fontId="6" fillId="4" borderId="78" xfId="2" quotePrefix="1" applyFont="1" applyFill="1" applyBorder="1" applyAlignment="1">
      <alignment horizontal="center"/>
    </xf>
    <xf numFmtId="37" fontId="1" fillId="0" borderId="80" xfId="1" applyNumberFormat="1" applyFont="1" applyBorder="1" applyAlignment="1">
      <alignment horizontal="center"/>
    </xf>
    <xf numFmtId="164" fontId="10" fillId="0" borderId="79" xfId="0" applyNumberFormat="1" applyFont="1" applyBorder="1" applyAlignment="1">
      <alignment horizontal="center"/>
    </xf>
    <xf numFmtId="37" fontId="1" fillId="0" borderId="79" xfId="1" applyNumberFormat="1" applyFont="1" applyBorder="1" applyAlignment="1">
      <alignment horizontal="center"/>
    </xf>
    <xf numFmtId="37" fontId="0" fillId="0" borderId="80" xfId="0" applyNumberFormat="1" applyBorder="1" applyAlignment="1">
      <alignment horizontal="center"/>
    </xf>
    <xf numFmtId="37" fontId="0" fillId="3" borderId="79" xfId="0" applyNumberFormat="1" applyFill="1" applyBorder="1" applyAlignment="1">
      <alignment horizontal="center"/>
    </xf>
    <xf numFmtId="37" fontId="0" fillId="3" borderId="80" xfId="0" applyNumberFormat="1" applyFill="1" applyBorder="1" applyAlignment="1">
      <alignment horizontal="center"/>
    </xf>
    <xf numFmtId="164" fontId="10" fillId="0" borderId="80" xfId="0" applyNumberFormat="1" applyFont="1" applyBorder="1" applyAlignment="1">
      <alignment horizontal="center"/>
    </xf>
    <xf numFmtId="172" fontId="6" fillId="4" borderId="2" xfId="21" applyNumberFormat="1" applyFont="1" applyFill="1" applyBorder="1" applyAlignment="1">
      <alignment horizontal="center"/>
    </xf>
    <xf numFmtId="0" fontId="6" fillId="4" borderId="124" xfId="0" applyFont="1" applyFill="1" applyBorder="1" applyAlignment="1">
      <alignment horizontal="right"/>
    </xf>
    <xf numFmtId="0" fontId="6" fillId="4" borderId="123" xfId="0" applyFont="1" applyFill="1" applyBorder="1" applyAlignment="1">
      <alignment horizontal="right"/>
    </xf>
    <xf numFmtId="37" fontId="10" fillId="4" borderId="105" xfId="0" applyNumberFormat="1" applyFont="1" applyFill="1" applyBorder="1"/>
    <xf numFmtId="167" fontId="10" fillId="4" borderId="105" xfId="23" applyNumberFormat="1" applyFont="1" applyFill="1" applyBorder="1" applyAlignment="1">
      <alignment horizontal="center"/>
    </xf>
    <xf numFmtId="37" fontId="10" fillId="4" borderId="112" xfId="0" applyNumberFormat="1" applyFont="1" applyFill="1" applyBorder="1"/>
    <xf numFmtId="0" fontId="6" fillId="4" borderId="2" xfId="21" applyFont="1" applyFill="1" applyBorder="1" applyAlignment="1">
      <alignment horizontal="center"/>
    </xf>
    <xf numFmtId="0" fontId="6" fillId="4" borderId="2" xfId="21" applyFont="1" applyFill="1" applyBorder="1"/>
    <xf numFmtId="0" fontId="0" fillId="0" borderId="2" xfId="0" applyBorder="1" applyAlignment="1">
      <alignment horizontal="center"/>
    </xf>
    <xf numFmtId="0" fontId="2" fillId="4" borderId="124" xfId="0" applyFont="1" applyFill="1" applyBorder="1"/>
    <xf numFmtId="0" fontId="2" fillId="4" borderId="105" xfId="0" applyFont="1" applyFill="1" applyBorder="1" applyAlignment="1">
      <alignment horizontal="center"/>
    </xf>
    <xf numFmtId="0" fontId="6" fillId="14" borderId="2" xfId="21" applyFont="1" applyFill="1" applyBorder="1" applyAlignment="1">
      <alignment horizontal="center"/>
    </xf>
    <xf numFmtId="0" fontId="6" fillId="14" borderId="11" xfId="21" applyFont="1" applyFill="1" applyBorder="1" applyAlignment="1">
      <alignment horizontal="center"/>
    </xf>
    <xf numFmtId="0" fontId="6" fillId="14" borderId="4" xfId="21" applyFont="1" applyFill="1" applyBorder="1" applyAlignment="1">
      <alignment horizontal="center"/>
    </xf>
    <xf numFmtId="0" fontId="0" fillId="14" borderId="11" xfId="0" applyFill="1" applyBorder="1" applyAlignment="1">
      <alignment horizontal="center"/>
    </xf>
    <xf numFmtId="0" fontId="0" fillId="14" borderId="2" xfId="0" applyFill="1" applyBorder="1"/>
    <xf numFmtId="39" fontId="6" fillId="14" borderId="2" xfId="1" applyNumberFormat="1" applyFont="1" applyFill="1" applyBorder="1"/>
    <xf numFmtId="0" fontId="6" fillId="14" borderId="2" xfId="0" applyFont="1" applyFill="1" applyBorder="1" applyAlignment="1">
      <alignment horizontal="right"/>
    </xf>
    <xf numFmtId="10" fontId="6" fillId="14" borderId="2" xfId="23" applyNumberFormat="1" applyFont="1" applyFill="1" applyBorder="1" applyAlignment="1">
      <alignment horizontal="center"/>
    </xf>
    <xf numFmtId="10" fontId="6" fillId="14" borderId="11" xfId="23" applyNumberFormat="1" applyFont="1" applyFill="1" applyBorder="1" applyAlignment="1">
      <alignment horizontal="center"/>
    </xf>
    <xf numFmtId="0" fontId="6" fillId="14" borderId="11" xfId="23" applyNumberFormat="1" applyFont="1" applyFill="1" applyBorder="1" applyAlignment="1">
      <alignment horizontal="center"/>
    </xf>
    <xf numFmtId="37" fontId="6" fillId="14" borderId="2" xfId="1" applyNumberFormat="1" applyFont="1" applyFill="1" applyBorder="1" applyAlignment="1">
      <alignment horizontal="center"/>
    </xf>
    <xf numFmtId="0" fontId="0" fillId="14" borderId="4" xfId="0" applyFill="1" applyBorder="1"/>
    <xf numFmtId="0" fontId="0" fillId="14" borderId="4" xfId="0" applyFill="1" applyBorder="1" applyAlignment="1">
      <alignment horizontal="center"/>
    </xf>
    <xf numFmtId="39" fontId="0" fillId="0" borderId="4" xfId="1" applyNumberFormat="1" applyFont="1" applyBorder="1"/>
    <xf numFmtId="10" fontId="0" fillId="0" borderId="4" xfId="2" applyNumberFormat="1" applyFont="1" applyBorder="1"/>
    <xf numFmtId="37" fontId="0" fillId="0" borderId="4" xfId="1" applyNumberFormat="1" applyFont="1" applyBorder="1" applyAlignment="1">
      <alignment horizontal="center"/>
    </xf>
    <xf numFmtId="0" fontId="0" fillId="14" borderId="2" xfId="0" applyFill="1" applyBorder="1" applyAlignment="1">
      <alignment horizontal="center"/>
    </xf>
    <xf numFmtId="0" fontId="0" fillId="14" borderId="11" xfId="0" applyFill="1" applyBorder="1"/>
    <xf numFmtId="39" fontId="6" fillId="14" borderId="2" xfId="24" applyNumberFormat="1" applyFont="1" applyFill="1" applyBorder="1"/>
    <xf numFmtId="43" fontId="6" fillId="14" borderId="2" xfId="24" applyFont="1" applyFill="1" applyBorder="1"/>
    <xf numFmtId="10" fontId="6" fillId="14" borderId="2" xfId="23" applyNumberFormat="1" applyFont="1" applyFill="1" applyBorder="1"/>
    <xf numFmtId="10" fontId="6" fillId="14" borderId="11" xfId="23" applyNumberFormat="1" applyFont="1" applyFill="1" applyBorder="1"/>
    <xf numFmtId="37" fontId="6" fillId="14" borderId="2" xfId="24" applyNumberFormat="1" applyFont="1" applyFill="1" applyBorder="1" applyAlignment="1">
      <alignment horizontal="center"/>
    </xf>
    <xf numFmtId="9" fontId="0" fillId="0" borderId="4" xfId="2" applyFont="1" applyBorder="1"/>
    <xf numFmtId="0" fontId="10" fillId="0" borderId="2" xfId="11" applyFont="1" applyBorder="1" applyAlignment="1">
      <alignment horizontal="center" vertical="center" wrapText="1"/>
    </xf>
    <xf numFmtId="0" fontId="10" fillId="0" borderId="2" xfId="11" applyFont="1" applyBorder="1" applyAlignment="1">
      <alignment vertical="center" wrapText="1"/>
    </xf>
    <xf numFmtId="41" fontId="10" fillId="0" borderId="2" xfId="11" applyNumberFormat="1" applyFont="1" applyBorder="1" applyAlignment="1">
      <alignment horizontal="right" vertical="center" wrapText="1"/>
    </xf>
    <xf numFmtId="39" fontId="10" fillId="0" borderId="80" xfId="0" applyNumberFormat="1" applyFont="1" applyBorder="1" applyAlignment="1">
      <alignment horizontal="right"/>
    </xf>
    <xf numFmtId="39" fontId="29" fillId="0" borderId="105" xfId="0" applyNumberFormat="1" applyFont="1" applyBorder="1" applyAlignment="1" applyProtection="1">
      <alignment horizontal="right" vertical="top" wrapText="1" readingOrder="1"/>
      <protection locked="0"/>
    </xf>
    <xf numFmtId="0" fontId="33" fillId="4" borderId="2" xfId="27" applyFont="1" applyFill="1" applyBorder="1" applyAlignment="1">
      <alignment horizontal="center"/>
    </xf>
    <xf numFmtId="17" fontId="33" fillId="4" borderId="2" xfId="27" applyNumberFormat="1" applyFont="1" applyFill="1" applyBorder="1" applyAlignment="1">
      <alignment horizontal="center"/>
    </xf>
    <xf numFmtId="0" fontId="33" fillId="4" borderId="4" xfId="27" applyFont="1" applyFill="1" applyBorder="1" applyAlignment="1">
      <alignment horizontal="center"/>
    </xf>
    <xf numFmtId="37" fontId="33" fillId="4" borderId="4" xfId="27" applyNumberFormat="1" applyFont="1" applyFill="1" applyBorder="1" applyAlignment="1">
      <alignment horizontal="center"/>
    </xf>
    <xf numFmtId="14" fontId="0" fillId="0" borderId="2" xfId="0" applyNumberFormat="1" applyBorder="1" applyAlignment="1">
      <alignment horizontal="center"/>
    </xf>
    <xf numFmtId="0" fontId="0" fillId="0" borderId="2" xfId="0" applyBorder="1"/>
    <xf numFmtId="39" fontId="0" fillId="0" borderId="2" xfId="0" applyNumberFormat="1" applyBorder="1"/>
    <xf numFmtId="0" fontId="2" fillId="0" borderId="2" xfId="0" applyFont="1" applyBorder="1"/>
    <xf numFmtId="175" fontId="0" fillId="0" borderId="2" xfId="0" applyNumberFormat="1" applyBorder="1" applyAlignment="1">
      <alignment horizontal="center"/>
    </xf>
    <xf numFmtId="37" fontId="0" fillId="0" borderId="2" xfId="0" applyNumberFormat="1" applyBorder="1"/>
    <xf numFmtId="49" fontId="0" fillId="0" borderId="79" xfId="0" applyNumberFormat="1" applyBorder="1"/>
    <xf numFmtId="9" fontId="0" fillId="0" borderId="79" xfId="2" applyFont="1" applyBorder="1" applyAlignment="1">
      <alignment horizontal="center"/>
    </xf>
    <xf numFmtId="0" fontId="2" fillId="0" borderId="124" xfId="0" applyFont="1" applyBorder="1"/>
    <xf numFmtId="0" fontId="0" fillId="0" borderId="123" xfId="0" applyBorder="1"/>
    <xf numFmtId="9" fontId="0" fillId="0" borderId="105" xfId="2" applyFont="1" applyBorder="1" applyAlignment="1">
      <alignment horizontal="center"/>
    </xf>
    <xf numFmtId="37" fontId="0" fillId="0" borderId="105" xfId="1" applyNumberFormat="1" applyFont="1" applyBorder="1"/>
    <xf numFmtId="37" fontId="0" fillId="0" borderId="112" xfId="1" applyNumberFormat="1" applyFont="1" applyBorder="1"/>
    <xf numFmtId="0" fontId="2" fillId="0" borderId="81" xfId="0" applyFont="1" applyBorder="1"/>
    <xf numFmtId="0" fontId="0" fillId="0" borderId="77" xfId="0" applyBorder="1"/>
    <xf numFmtId="9" fontId="0" fillId="0" borderId="77" xfId="2" applyFont="1" applyBorder="1" applyAlignment="1">
      <alignment horizontal="center"/>
    </xf>
    <xf numFmtId="9" fontId="0" fillId="0" borderId="78" xfId="2" applyFont="1" applyBorder="1" applyAlignment="1">
      <alignment horizontal="center"/>
    </xf>
    <xf numFmtId="49" fontId="0" fillId="0" borderId="79" xfId="1" applyNumberFormat="1" applyFont="1" applyBorder="1"/>
    <xf numFmtId="0" fontId="2" fillId="0" borderId="105" xfId="0" applyFont="1" applyBorder="1" applyAlignment="1">
      <alignment horizontal="right"/>
    </xf>
    <xf numFmtId="0" fontId="2" fillId="0" borderId="77" xfId="0" applyFont="1" applyBorder="1" applyAlignment="1">
      <alignment horizontal="right"/>
    </xf>
    <xf numFmtId="167" fontId="0" fillId="0" borderId="77" xfId="2" applyNumberFormat="1" applyFont="1" applyBorder="1"/>
    <xf numFmtId="0" fontId="6" fillId="4" borderId="10" xfId="0" applyFont="1" applyFill="1" applyBorder="1" applyAlignment="1">
      <alignment horizontal="center" wrapText="1"/>
    </xf>
    <xf numFmtId="0" fontId="6" fillId="4" borderId="82" xfId="0" applyFont="1" applyFill="1" applyBorder="1" applyAlignment="1">
      <alignment horizontal="center" wrapText="1"/>
    </xf>
    <xf numFmtId="37" fontId="0" fillId="0" borderId="10" xfId="19" applyNumberFormat="1" applyFont="1" applyBorder="1"/>
    <xf numFmtId="168" fontId="1" fillId="0" borderId="80" xfId="1" applyNumberFormat="1" applyFont="1" applyBorder="1" applyAlignment="1">
      <alignment horizontal="center"/>
    </xf>
    <xf numFmtId="0" fontId="6" fillId="4" borderId="81" xfId="0" applyFont="1" applyFill="1" applyBorder="1" applyAlignment="1">
      <alignment horizontal="center"/>
    </xf>
    <xf numFmtId="0" fontId="6" fillId="4" borderId="77" xfId="0" applyFont="1" applyFill="1" applyBorder="1" applyAlignment="1">
      <alignment horizontal="center"/>
    </xf>
    <xf numFmtId="0" fontId="6" fillId="4" borderId="78" xfId="0" applyFont="1" applyFill="1" applyBorder="1" applyAlignment="1">
      <alignment horizontal="center"/>
    </xf>
    <xf numFmtId="0" fontId="10" fillId="0" borderId="80" xfId="10" applyFont="1" applyBorder="1"/>
    <xf numFmtId="0" fontId="10" fillId="0" borderId="79" xfId="10" applyFont="1" applyBorder="1"/>
    <xf numFmtId="37" fontId="10" fillId="0" borderId="78" xfId="10" applyNumberFormat="1" applyFont="1" applyBorder="1"/>
    <xf numFmtId="0" fontId="2" fillId="4" borderId="2" xfId="11" applyFont="1" applyFill="1" applyBorder="1" applyAlignment="1">
      <alignment horizontal="center"/>
    </xf>
    <xf numFmtId="37" fontId="10" fillId="0" borderId="112" xfId="0" applyNumberFormat="1" applyFont="1" applyBorder="1" applyAlignment="1">
      <alignment horizontal="center" vertical="center"/>
    </xf>
    <xf numFmtId="37" fontId="1" fillId="0" borderId="78" xfId="1" applyNumberFormat="1" applyFont="1" applyBorder="1" applyAlignment="1">
      <alignment horizontal="center" vertical="center"/>
    </xf>
    <xf numFmtId="168" fontId="0" fillId="0" borderId="79" xfId="1" applyNumberFormat="1" applyFont="1" applyBorder="1" applyAlignment="1">
      <alignment horizontal="center"/>
    </xf>
    <xf numFmtId="49" fontId="0" fillId="0" borderId="79" xfId="1" applyNumberFormat="1" applyFont="1" applyBorder="1" applyAlignment="1">
      <alignment horizontal="center"/>
    </xf>
    <xf numFmtId="169" fontId="0" fillId="0" borderId="79" xfId="1" applyNumberFormat="1" applyFont="1" applyFill="1" applyBorder="1" applyAlignment="1">
      <alignment horizontal="center"/>
    </xf>
    <xf numFmtId="37" fontId="0" fillId="2" borderId="79" xfId="1" applyNumberFormat="1" applyFont="1" applyFill="1" applyBorder="1"/>
    <xf numFmtId="37" fontId="10" fillId="0" borderId="35" xfId="1" applyNumberFormat="1" applyFont="1" applyFill="1" applyBorder="1" applyAlignment="1">
      <alignment horizontal="right"/>
    </xf>
    <xf numFmtId="37" fontId="10" fillId="0" borderId="35" xfId="1" applyNumberFormat="1" applyFont="1" applyBorder="1" applyAlignment="1">
      <alignment horizontal="right"/>
    </xf>
    <xf numFmtId="0" fontId="0" fillId="11" borderId="77" xfId="0" applyFill="1" applyBorder="1"/>
    <xf numFmtId="9" fontId="6" fillId="4" borderId="77" xfId="2" applyFont="1" applyFill="1" applyBorder="1" applyAlignment="1">
      <alignment horizontal="center"/>
    </xf>
    <xf numFmtId="9" fontId="6" fillId="4" borderId="77" xfId="2" quotePrefix="1" applyFont="1" applyFill="1" applyBorder="1" applyAlignment="1">
      <alignment horizontal="center"/>
    </xf>
    <xf numFmtId="172" fontId="6" fillId="4" borderId="115" xfId="21" applyNumberFormat="1" applyFont="1" applyFill="1" applyBorder="1" applyAlignment="1">
      <alignment horizontal="center"/>
    </xf>
    <xf numFmtId="0" fontId="43" fillId="0" borderId="0" xfId="0" applyFont="1"/>
    <xf numFmtId="0" fontId="8" fillId="14" borderId="51" xfId="0" applyFont="1" applyFill="1" applyBorder="1" applyAlignment="1">
      <alignment horizontal="center"/>
    </xf>
    <xf numFmtId="0" fontId="6" fillId="14" borderId="2" xfId="0" applyFont="1" applyFill="1" applyBorder="1" applyAlignment="1">
      <alignment horizontal="center"/>
    </xf>
    <xf numFmtId="0" fontId="6" fillId="14" borderId="11" xfId="0" applyFont="1" applyFill="1" applyBorder="1" applyAlignment="1">
      <alignment horizontal="center"/>
    </xf>
    <xf numFmtId="0" fontId="6" fillId="14" borderId="11" xfId="0" applyFont="1" applyFill="1" applyBorder="1"/>
    <xf numFmtId="0" fontId="6" fillId="14" borderId="156" xfId="0" applyFont="1" applyFill="1" applyBorder="1" applyAlignment="1">
      <alignment horizontal="center"/>
    </xf>
    <xf numFmtId="0" fontId="8" fillId="14" borderId="17" xfId="0" applyFont="1" applyFill="1" applyBorder="1" applyAlignment="1">
      <alignment horizontal="center"/>
    </xf>
    <xf numFmtId="0" fontId="6" fillId="14" borderId="79" xfId="0" applyFont="1" applyFill="1" applyBorder="1" applyAlignment="1">
      <alignment horizontal="center"/>
    </xf>
    <xf numFmtId="0" fontId="6" fillId="14" borderId="160" xfId="0" applyFont="1" applyFill="1" applyBorder="1" applyAlignment="1">
      <alignment horizontal="center"/>
    </xf>
    <xf numFmtId="0" fontId="6" fillId="14" borderId="160" xfId="0" applyFont="1" applyFill="1" applyBorder="1"/>
    <xf numFmtId="0" fontId="6" fillId="14" borderId="80" xfId="0" applyFont="1" applyFill="1" applyBorder="1" applyAlignment="1">
      <alignment horizontal="center"/>
    </xf>
    <xf numFmtId="0" fontId="6" fillId="14" borderId="161" xfId="0" applyFont="1" applyFill="1" applyBorder="1" applyAlignment="1">
      <alignment horizontal="center"/>
    </xf>
    <xf numFmtId="0" fontId="6" fillId="14" borderId="162" xfId="0" applyFont="1" applyFill="1" applyBorder="1" applyAlignment="1">
      <alignment horizontal="center"/>
    </xf>
    <xf numFmtId="0" fontId="6" fillId="14" borderId="17" xfId="0" applyFont="1" applyFill="1" applyBorder="1" applyAlignment="1">
      <alignment horizontal="center"/>
    </xf>
    <xf numFmtId="0" fontId="6" fillId="14" borderId="6" xfId="0" applyFont="1" applyFill="1" applyBorder="1" applyAlignment="1">
      <alignment horizontal="center"/>
    </xf>
    <xf numFmtId="0" fontId="6" fillId="14" borderId="4" xfId="0" applyFont="1" applyFill="1" applyBorder="1" applyAlignment="1">
      <alignment horizontal="center"/>
    </xf>
    <xf numFmtId="0" fontId="6" fillId="14" borderId="10" xfId="0" applyFont="1" applyFill="1" applyBorder="1" applyAlignment="1">
      <alignment horizontal="center"/>
    </xf>
    <xf numFmtId="0" fontId="6" fillId="14" borderId="163" xfId="0" applyFont="1" applyFill="1" applyBorder="1" applyAlignment="1">
      <alignment horizontal="center"/>
    </xf>
    <xf numFmtId="37" fontId="0" fillId="0" borderId="160" xfId="0" applyNumberFormat="1" applyBorder="1" applyAlignment="1">
      <alignment horizontal="center"/>
    </xf>
    <xf numFmtId="3" fontId="0" fillId="0" borderId="164" xfId="0" applyNumberFormat="1" applyBorder="1"/>
    <xf numFmtId="3" fontId="0" fillId="0" borderId="165" xfId="0" applyNumberFormat="1" applyBorder="1"/>
    <xf numFmtId="37" fontId="0" fillId="0" borderId="165" xfId="0" applyNumberFormat="1" applyBorder="1"/>
    <xf numFmtId="3" fontId="0" fillId="0" borderId="137" xfId="0" applyNumberFormat="1" applyBorder="1"/>
    <xf numFmtId="4" fontId="0" fillId="0" borderId="164" xfId="0" applyNumberFormat="1" applyBorder="1"/>
    <xf numFmtId="4" fontId="0" fillId="0" borderId="165" xfId="0" applyNumberFormat="1" applyBorder="1"/>
    <xf numFmtId="4" fontId="0" fillId="0" borderId="137" xfId="0" applyNumberFormat="1" applyBorder="1"/>
    <xf numFmtId="9" fontId="0" fillId="0" borderId="160" xfId="2" applyFont="1" applyBorder="1" applyAlignment="1">
      <alignment horizontal="center"/>
    </xf>
    <xf numFmtId="3" fontId="0" fillId="0" borderId="131" xfId="0" applyNumberFormat="1" applyBorder="1"/>
    <xf numFmtId="3" fontId="0" fillId="0" borderId="166" xfId="0" applyNumberFormat="1" applyBorder="1"/>
    <xf numFmtId="37" fontId="0" fillId="0" borderId="166" xfId="0" applyNumberFormat="1" applyBorder="1"/>
    <xf numFmtId="3" fontId="0" fillId="0" borderId="140" xfId="0" applyNumberFormat="1" applyBorder="1"/>
    <xf numFmtId="4" fontId="0" fillId="0" borderId="135" xfId="0" applyNumberFormat="1" applyBorder="1"/>
    <xf numFmtId="4" fontId="0" fillId="0" borderId="167" xfId="0" applyNumberFormat="1" applyBorder="1"/>
    <xf numFmtId="4" fontId="0" fillId="0" borderId="152" xfId="0" applyNumberFormat="1" applyBorder="1"/>
    <xf numFmtId="0" fontId="6" fillId="14" borderId="169" xfId="0" applyFont="1" applyFill="1" applyBorder="1" applyAlignment="1">
      <alignment horizontal="center"/>
    </xf>
    <xf numFmtId="0" fontId="6" fillId="14" borderId="170" xfId="0" applyFont="1" applyFill="1" applyBorder="1" applyAlignment="1">
      <alignment horizontal="center"/>
    </xf>
    <xf numFmtId="164" fontId="6" fillId="14" borderId="171" xfId="0" applyNumberFormat="1" applyFont="1" applyFill="1" applyBorder="1" applyAlignment="1">
      <alignment horizontal="center"/>
    </xf>
    <xf numFmtId="3" fontId="0" fillId="0" borderId="0" xfId="0" applyNumberFormat="1"/>
    <xf numFmtId="3" fontId="0" fillId="0" borderId="152" xfId="0" applyNumberFormat="1" applyBorder="1"/>
    <xf numFmtId="4" fontId="0" fillId="0" borderId="0" xfId="0" applyNumberFormat="1"/>
    <xf numFmtId="37" fontId="0" fillId="17" borderId="160" xfId="0" applyNumberFormat="1" applyFill="1" applyBorder="1" applyAlignment="1">
      <alignment horizontal="center"/>
    </xf>
    <xf numFmtId="49" fontId="8" fillId="0" borderId="160" xfId="0" applyNumberFormat="1" applyFont="1" applyBorder="1" applyAlignment="1">
      <alignment horizontal="left"/>
    </xf>
    <xf numFmtId="0" fontId="6" fillId="0" borderId="160" xfId="0" applyFont="1" applyBorder="1" applyAlignment="1">
      <alignment horizontal="center"/>
    </xf>
    <xf numFmtId="49" fontId="10" fillId="0" borderId="160" xfId="0" applyNumberFormat="1" applyFont="1" applyBorder="1" applyAlignment="1">
      <alignment horizontal="center"/>
    </xf>
    <xf numFmtId="49" fontId="10" fillId="0" borderId="160" xfId="0" applyNumberFormat="1" applyFont="1" applyBorder="1" applyAlignment="1">
      <alignment horizontal="left"/>
    </xf>
    <xf numFmtId="49" fontId="15" fillId="0" borderId="160" xfId="18" applyNumberFormat="1" applyFill="1" applyBorder="1" applyAlignment="1">
      <alignment horizontal="left"/>
    </xf>
    <xf numFmtId="49" fontId="7" fillId="0" borderId="160" xfId="0" applyNumberFormat="1" applyFont="1" applyBorder="1" applyAlignment="1">
      <alignment horizontal="left"/>
    </xf>
    <xf numFmtId="49" fontId="15" fillId="0" borderId="160" xfId="18" applyNumberFormat="1" applyBorder="1" applyAlignment="1">
      <alignment horizontal="left"/>
    </xf>
    <xf numFmtId="49" fontId="0" fillId="0" borderId="160" xfId="0" applyNumberFormat="1" applyBorder="1" applyAlignment="1">
      <alignment horizontal="center"/>
    </xf>
    <xf numFmtId="0" fontId="0" fillId="0" borderId="160" xfId="0" applyBorder="1"/>
    <xf numFmtId="49" fontId="15" fillId="0" borderId="4" xfId="18" applyNumberFormat="1" applyBorder="1" applyAlignment="1">
      <alignment horizontal="left"/>
    </xf>
    <xf numFmtId="49" fontId="10" fillId="0" borderId="160" xfId="0" applyNumberFormat="1" applyFont="1" applyBorder="1" applyAlignment="1">
      <alignment horizontal="center" vertical="center"/>
    </xf>
    <xf numFmtId="49" fontId="0" fillId="0" borderId="10" xfId="0" applyNumberFormat="1" applyBorder="1" applyAlignment="1">
      <alignment horizontal="center" vertical="center"/>
    </xf>
    <xf numFmtId="0" fontId="6" fillId="4" borderId="160" xfId="0" applyFont="1" applyFill="1" applyBorder="1" applyAlignment="1">
      <alignment horizontal="center"/>
    </xf>
    <xf numFmtId="0" fontId="10" fillId="0" borderId="160" xfId="0" applyFont="1" applyBorder="1" applyAlignment="1">
      <alignment horizontal="center"/>
    </xf>
    <xf numFmtId="164" fontId="10" fillId="0" borderId="160" xfId="0" applyNumberFormat="1" applyFont="1" applyBorder="1" applyAlignment="1">
      <alignment horizontal="center"/>
    </xf>
    <xf numFmtId="37" fontId="1" fillId="0" borderId="160" xfId="1" applyNumberFormat="1" applyFont="1" applyBorder="1" applyAlignment="1">
      <alignment horizontal="center"/>
    </xf>
    <xf numFmtId="0" fontId="6" fillId="14" borderId="160" xfId="21" applyFont="1" applyFill="1" applyBorder="1" applyAlignment="1">
      <alignment horizontal="center"/>
    </xf>
    <xf numFmtId="0" fontId="1" fillId="0" borderId="160" xfId="23" applyNumberFormat="1" applyFont="1" applyBorder="1" applyAlignment="1">
      <alignment horizontal="center"/>
    </xf>
    <xf numFmtId="37" fontId="1" fillId="0" borderId="160" xfId="24" applyNumberFormat="1" applyFont="1" applyFill="1" applyBorder="1" applyAlignment="1">
      <alignment horizontal="center"/>
    </xf>
    <xf numFmtId="37" fontId="10" fillId="0" borderId="160" xfId="0" applyNumberFormat="1" applyFont="1" applyBorder="1" applyAlignment="1">
      <alignment horizontal="center"/>
    </xf>
    <xf numFmtId="39" fontId="10" fillId="0" borderId="160" xfId="0" applyNumberFormat="1" applyFont="1" applyBorder="1" applyAlignment="1">
      <alignment horizontal="right"/>
    </xf>
    <xf numFmtId="168" fontId="0" fillId="0" borderId="160" xfId="0" applyNumberFormat="1" applyBorder="1" applyAlignment="1">
      <alignment horizontal="center"/>
    </xf>
    <xf numFmtId="37" fontId="0" fillId="0" borderId="160" xfId="1" applyNumberFormat="1" applyFont="1" applyBorder="1"/>
    <xf numFmtId="37" fontId="0" fillId="0" borderId="160" xfId="1" applyNumberFormat="1" applyFont="1" applyBorder="1" applyAlignment="1">
      <alignment horizontal="center"/>
    </xf>
    <xf numFmtId="37" fontId="0" fillId="2" borderId="160" xfId="1" applyNumberFormat="1" applyFont="1" applyFill="1" applyBorder="1"/>
    <xf numFmtId="37" fontId="0" fillId="0" borderId="160" xfId="0" applyNumberFormat="1" applyBorder="1" applyAlignment="1">
      <alignment horizontal="right"/>
    </xf>
    <xf numFmtId="37" fontId="0" fillId="0" borderId="160" xfId="19" applyNumberFormat="1" applyFont="1" applyBorder="1"/>
    <xf numFmtId="39" fontId="0" fillId="0" borderId="160" xfId="0" applyNumberFormat="1" applyBorder="1" applyAlignment="1">
      <alignment horizontal="center"/>
    </xf>
    <xf numFmtId="0" fontId="6" fillId="4" borderId="160" xfId="0" applyFont="1" applyFill="1" applyBorder="1"/>
    <xf numFmtId="49" fontId="10" fillId="0" borderId="160" xfId="0" applyNumberFormat="1" applyFont="1" applyBorder="1" applyAlignment="1">
      <alignment horizontal="center" wrapText="1"/>
    </xf>
    <xf numFmtId="49" fontId="0" fillId="0" borderId="160" xfId="0" applyNumberFormat="1" applyBorder="1" applyAlignment="1">
      <alignment horizontal="center" wrapText="1"/>
    </xf>
    <xf numFmtId="164" fontId="0" fillId="0" borderId="160" xfId="0" applyNumberFormat="1" applyBorder="1" applyAlignment="1">
      <alignment horizontal="center"/>
    </xf>
    <xf numFmtId="0" fontId="17" fillId="0" borderId="0" xfId="0" applyFont="1" applyAlignment="1">
      <alignment horizontal="center"/>
    </xf>
    <xf numFmtId="14" fontId="3" fillId="4" borderId="30" xfId="0" applyNumberFormat="1" applyFont="1" applyFill="1" applyBorder="1" applyAlignment="1">
      <alignment horizontal="centerContinuous"/>
    </xf>
    <xf numFmtId="0" fontId="17" fillId="0" borderId="0" xfId="0" applyFont="1"/>
    <xf numFmtId="0" fontId="17" fillId="0" borderId="0" xfId="11" applyFont="1" applyAlignment="1">
      <alignment wrapText="1"/>
    </xf>
    <xf numFmtId="0" fontId="17" fillId="0" borderId="0" xfId="10" applyFont="1"/>
    <xf numFmtId="0" fontId="17" fillId="0" borderId="0" xfId="27" applyFont="1"/>
    <xf numFmtId="0" fontId="3" fillId="0" borderId="0" xfId="11" applyFont="1"/>
    <xf numFmtId="167" fontId="3" fillId="0" borderId="0" xfId="23" applyNumberFormat="1" applyFont="1"/>
    <xf numFmtId="167" fontId="3" fillId="0" borderId="0" xfId="16" applyNumberFormat="1" applyFont="1"/>
    <xf numFmtId="0" fontId="17" fillId="0" borderId="0" xfId="11" applyFont="1"/>
    <xf numFmtId="37" fontId="6" fillId="0" borderId="0" xfId="4" applyNumberFormat="1" applyFont="1" applyFill="1" applyBorder="1"/>
    <xf numFmtId="49" fontId="2" fillId="0" borderId="0" xfId="0" applyNumberFormat="1" applyFont="1"/>
    <xf numFmtId="0" fontId="20" fillId="0" borderId="0" xfId="11" applyFont="1"/>
    <xf numFmtId="49" fontId="6" fillId="0" borderId="0" xfId="11" applyNumberFormat="1" applyFont="1"/>
    <xf numFmtId="0" fontId="10" fillId="10" borderId="4" xfId="11" applyFont="1" applyFill="1" applyBorder="1" applyAlignment="1">
      <alignment horizontal="center" vertical="center"/>
    </xf>
    <xf numFmtId="0" fontId="10" fillId="10" borderId="33" xfId="11" applyFont="1" applyFill="1" applyBorder="1" applyAlignment="1">
      <alignment horizontal="center" vertical="center"/>
    </xf>
    <xf numFmtId="0" fontId="10" fillId="10" borderId="105" xfId="11" applyFont="1" applyFill="1" applyBorder="1" applyAlignment="1">
      <alignment horizontal="center" vertical="center"/>
    </xf>
    <xf numFmtId="0" fontId="39" fillId="0" borderId="0" xfId="0" applyFont="1" applyAlignment="1">
      <alignment vertical="top"/>
    </xf>
    <xf numFmtId="0" fontId="39" fillId="0" borderId="5" xfId="0" applyFont="1" applyBorder="1" applyAlignment="1">
      <alignment vertical="top"/>
    </xf>
    <xf numFmtId="0" fontId="39" fillId="0" borderId="30" xfId="0" applyFont="1" applyBorder="1" applyAlignment="1">
      <alignment vertical="top"/>
    </xf>
    <xf numFmtId="0" fontId="39" fillId="0" borderId="31" xfId="0" applyFont="1" applyBorder="1" applyAlignment="1">
      <alignment vertical="top"/>
    </xf>
    <xf numFmtId="0" fontId="39" fillId="0" borderId="17" xfId="0" applyFont="1" applyBorder="1" applyAlignment="1">
      <alignment vertical="top"/>
    </xf>
    <xf numFmtId="0" fontId="39" fillId="0" borderId="34" xfId="0" applyFont="1" applyBorder="1" applyAlignment="1">
      <alignment vertical="top"/>
    </xf>
    <xf numFmtId="0" fontId="39" fillId="0" borderId="6" xfId="0" applyFont="1" applyBorder="1" applyAlignment="1">
      <alignment vertical="top"/>
    </xf>
    <xf numFmtId="0" fontId="39" fillId="0" borderId="32" xfId="0" applyFont="1" applyBorder="1" applyAlignment="1">
      <alignment vertical="top"/>
    </xf>
    <xf numFmtId="0" fontId="39" fillId="0" borderId="33" xfId="0" applyFont="1" applyBorder="1" applyAlignment="1">
      <alignment vertical="top"/>
    </xf>
    <xf numFmtId="0" fontId="40" fillId="0" borderId="0" xfId="0" applyFont="1" applyAlignment="1">
      <alignment vertical="top"/>
    </xf>
    <xf numFmtId="0" fontId="28" fillId="0" borderId="0" xfId="0" applyFont="1" applyAlignment="1" applyProtection="1">
      <alignment horizontal="left" vertical="top" readingOrder="1"/>
      <protection locked="0"/>
    </xf>
    <xf numFmtId="165" fontId="6" fillId="10" borderId="0" xfId="25" applyNumberFormat="1" applyFont="1" applyFill="1" applyAlignment="1" applyProtection="1">
      <alignment horizontal="left"/>
      <protection locked="0"/>
    </xf>
    <xf numFmtId="0" fontId="6" fillId="10" borderId="0" xfId="0" applyFont="1" applyFill="1"/>
    <xf numFmtId="0" fontId="1" fillId="10" borderId="0" xfId="0" applyFont="1" applyFill="1"/>
    <xf numFmtId="0" fontId="10" fillId="0" borderId="30" xfId="22" applyFont="1" applyBorder="1"/>
    <xf numFmtId="0" fontId="6" fillId="0" borderId="17" xfId="22" applyFont="1" applyBorder="1"/>
    <xf numFmtId="0" fontId="10" fillId="0" borderId="32" xfId="22" applyFont="1" applyBorder="1"/>
    <xf numFmtId="0" fontId="0" fillId="0" borderId="30" xfId="0" applyBorder="1" applyAlignment="1">
      <alignment vertical="top"/>
    </xf>
    <xf numFmtId="0" fontId="0" fillId="0" borderId="31" xfId="0" applyBorder="1" applyAlignment="1">
      <alignment vertical="top"/>
    </xf>
    <xf numFmtId="0" fontId="0" fillId="0" borderId="34" xfId="0" applyBorder="1" applyAlignment="1">
      <alignment vertical="top"/>
    </xf>
    <xf numFmtId="0" fontId="0" fillId="0" borderId="32" xfId="0" applyBorder="1" applyAlignment="1">
      <alignment vertical="top"/>
    </xf>
    <xf numFmtId="0" fontId="0" fillId="0" borderId="33" xfId="0" applyBorder="1" applyAlignment="1">
      <alignment vertical="top"/>
    </xf>
    <xf numFmtId="167" fontId="6" fillId="0" borderId="30" xfId="23" applyNumberFormat="1" applyFont="1" applyBorder="1"/>
    <xf numFmtId="167" fontId="6" fillId="0" borderId="0" xfId="23" applyNumberFormat="1" applyFont="1" applyBorder="1"/>
    <xf numFmtId="0" fontId="6" fillId="0" borderId="6" xfId="22" applyFont="1" applyBorder="1"/>
    <xf numFmtId="167" fontId="6" fillId="0" borderId="32" xfId="23" applyNumberFormat="1" applyFont="1" applyBorder="1"/>
    <xf numFmtId="0" fontId="10" fillId="0" borderId="5" xfId="22" applyFont="1" applyBorder="1"/>
    <xf numFmtId="0" fontId="44" fillId="0" borderId="0" xfId="0" applyFont="1"/>
    <xf numFmtId="0" fontId="0" fillId="0" borderId="5" xfId="0" applyBorder="1" applyAlignment="1">
      <alignment vertical="top"/>
    </xf>
    <xf numFmtId="172" fontId="6" fillId="4" borderId="11" xfId="21" applyNumberFormat="1" applyFont="1" applyFill="1" applyBorder="1" applyAlignment="1">
      <alignment horizontal="center"/>
    </xf>
    <xf numFmtId="172" fontId="6" fillId="4" borderId="10" xfId="21" applyNumberFormat="1" applyFont="1" applyFill="1" applyBorder="1" applyAlignment="1">
      <alignment horizontal="center"/>
    </xf>
    <xf numFmtId="37" fontId="10" fillId="0" borderId="160" xfId="0" applyNumberFormat="1" applyFont="1" applyBorder="1"/>
    <xf numFmtId="37" fontId="10" fillId="4" borderId="8" xfId="0" applyNumberFormat="1" applyFont="1" applyFill="1" applyBorder="1"/>
    <xf numFmtId="9" fontId="10" fillId="4" borderId="32" xfId="23" applyFont="1" applyFill="1" applyBorder="1" applyAlignment="1">
      <alignment horizontal="center"/>
    </xf>
    <xf numFmtId="172" fontId="6" fillId="4" borderId="33" xfId="21" applyNumberFormat="1" applyFont="1" applyFill="1" applyBorder="1" applyAlignment="1">
      <alignment horizontal="center"/>
    </xf>
    <xf numFmtId="0" fontId="0" fillId="0" borderId="0" xfId="0" applyAlignment="1">
      <alignment vertical="top"/>
    </xf>
    <xf numFmtId="0" fontId="0" fillId="0" borderId="17" xfId="0" applyBorder="1" applyAlignment="1">
      <alignment vertical="top"/>
    </xf>
    <xf numFmtId="0" fontId="0" fillId="0" borderId="6" xfId="0" applyBorder="1" applyAlignment="1">
      <alignment vertical="top"/>
    </xf>
    <xf numFmtId="9" fontId="2" fillId="0" borderId="184" xfId="0" applyNumberFormat="1" applyFont="1" applyBorder="1" applyAlignment="1">
      <alignment horizontal="center"/>
    </xf>
    <xf numFmtId="0" fontId="10" fillId="0" borderId="5" xfId="0" applyFont="1" applyBorder="1"/>
    <xf numFmtId="0" fontId="0" fillId="0" borderId="30" xfId="0" applyBorder="1"/>
    <xf numFmtId="37" fontId="2" fillId="0" borderId="42" xfId="0" applyNumberFormat="1" applyFont="1" applyBorder="1"/>
    <xf numFmtId="9" fontId="2" fillId="0" borderId="185" xfId="0" applyNumberFormat="1" applyFont="1" applyBorder="1" applyAlignment="1">
      <alignment horizontal="center"/>
    </xf>
    <xf numFmtId="0" fontId="3" fillId="0" borderId="0" xfId="0" applyFont="1"/>
    <xf numFmtId="0" fontId="4" fillId="0" borderId="0" xfId="0" applyFont="1"/>
    <xf numFmtId="37" fontId="7" fillId="3" borderId="26" xfId="1" applyNumberFormat="1" applyFont="1" applyFill="1" applyBorder="1"/>
    <xf numFmtId="37" fontId="7" fillId="3" borderId="27" xfId="1" applyNumberFormat="1" applyFont="1" applyFill="1" applyBorder="1"/>
    <xf numFmtId="37" fontId="7" fillId="3" borderId="29" xfId="1" applyNumberFormat="1" applyFont="1" applyFill="1" applyBorder="1"/>
    <xf numFmtId="37" fontId="0" fillId="0" borderId="0" xfId="1" applyNumberFormat="1" applyFont="1" applyBorder="1"/>
    <xf numFmtId="37" fontId="0" fillId="0" borderId="34" xfId="1" applyNumberFormat="1" applyFont="1" applyBorder="1"/>
    <xf numFmtId="0" fontId="6" fillId="4" borderId="5" xfId="0" applyFont="1" applyFill="1" applyBorder="1"/>
    <xf numFmtId="0" fontId="6" fillId="4" borderId="6" xfId="0" applyFont="1" applyFill="1" applyBorder="1" applyAlignment="1">
      <alignment horizontal="center"/>
    </xf>
    <xf numFmtId="0" fontId="6" fillId="4" borderId="10" xfId="0" applyFont="1" applyFill="1" applyBorder="1" applyAlignment="1">
      <alignment horizontal="center"/>
    </xf>
    <xf numFmtId="49" fontId="0" fillId="3" borderId="19" xfId="0" applyNumberFormat="1" applyFill="1" applyBorder="1" applyAlignment="1">
      <alignment horizontal="center"/>
    </xf>
    <xf numFmtId="49" fontId="7" fillId="3" borderId="25" xfId="0" applyNumberFormat="1" applyFont="1" applyFill="1" applyBorder="1" applyAlignment="1">
      <alignment horizontal="center"/>
    </xf>
    <xf numFmtId="164" fontId="5" fillId="0" borderId="0" xfId="0" applyNumberFormat="1" applyFont="1" applyAlignment="1">
      <alignment horizontal="center"/>
    </xf>
    <xf numFmtId="0" fontId="6" fillId="4" borderId="11" xfId="0" applyFont="1" applyFill="1" applyBorder="1"/>
    <xf numFmtId="0" fontId="6" fillId="0" borderId="0" xfId="10" applyFont="1"/>
    <xf numFmtId="0" fontId="15" fillId="0" borderId="0" xfId="18"/>
    <xf numFmtId="49" fontId="6" fillId="0" borderId="0" xfId="0" applyNumberFormat="1" applyFont="1"/>
    <xf numFmtId="38" fontId="6" fillId="0" borderId="0" xfId="0" applyNumberFormat="1" applyFont="1" applyAlignment="1" applyProtection="1">
      <alignment vertical="top" readingOrder="1"/>
      <protection locked="0"/>
    </xf>
    <xf numFmtId="0" fontId="10" fillId="0" borderId="17" xfId="0" applyFont="1" applyBorder="1"/>
    <xf numFmtId="49" fontId="7" fillId="3" borderId="24" xfId="0" applyNumberFormat="1" applyFont="1" applyFill="1" applyBorder="1"/>
    <xf numFmtId="0" fontId="0" fillId="0" borderId="31" xfId="0" applyBorder="1"/>
    <xf numFmtId="0" fontId="45" fillId="0" borderId="0" xfId="27" applyFont="1"/>
    <xf numFmtId="168" fontId="0" fillId="0" borderId="0" xfId="0" applyNumberFormat="1" applyAlignment="1">
      <alignment horizontal="center"/>
    </xf>
    <xf numFmtId="49" fontId="0" fillId="0" borderId="178" xfId="0" applyNumberFormat="1" applyBorder="1" applyAlignment="1">
      <alignment horizontal="center"/>
    </xf>
    <xf numFmtId="0" fontId="2" fillId="0" borderId="7" xfId="0" applyFont="1" applyBorder="1"/>
    <xf numFmtId="37" fontId="0" fillId="0" borderId="0" xfId="1" applyNumberFormat="1" applyFont="1" applyFill="1" applyBorder="1"/>
    <xf numFmtId="0" fontId="6" fillId="0" borderId="7" xfId="0" applyFont="1" applyBorder="1"/>
    <xf numFmtId="0" fontId="2" fillId="0" borderId="7" xfId="0" applyFont="1" applyBorder="1" applyAlignment="1">
      <alignment horizontal="left"/>
    </xf>
    <xf numFmtId="10" fontId="0" fillId="0" borderId="0" xfId="0" applyNumberFormat="1"/>
    <xf numFmtId="167" fontId="32" fillId="0" borderId="0" xfId="2" applyNumberFormat="1" applyFont="1" applyFill="1" applyBorder="1" applyAlignment="1">
      <alignment horizontal="center"/>
    </xf>
    <xf numFmtId="0" fontId="10" fillId="0" borderId="164" xfId="0" applyFont="1" applyBorder="1" applyAlignment="1">
      <alignment horizontal="center"/>
    </xf>
    <xf numFmtId="9" fontId="0" fillId="0" borderId="173" xfId="0" applyNumberFormat="1" applyBorder="1" applyAlignment="1">
      <alignment horizontal="center"/>
    </xf>
    <xf numFmtId="9" fontId="0" fillId="0" borderId="177" xfId="0" applyNumberFormat="1" applyBorder="1" applyAlignment="1">
      <alignment horizontal="center"/>
    </xf>
    <xf numFmtId="49" fontId="7" fillId="0" borderId="81" xfId="0" applyNumberFormat="1" applyFont="1" applyBorder="1"/>
    <xf numFmtId="49" fontId="7" fillId="0" borderId="77" xfId="0" applyNumberFormat="1" applyFont="1" applyBorder="1" applyAlignment="1">
      <alignment horizontal="center"/>
    </xf>
    <xf numFmtId="37" fontId="7" fillId="0" borderId="82" xfId="2" applyNumberFormat="1" applyFont="1" applyBorder="1" applyAlignment="1">
      <alignment horizontal="right"/>
    </xf>
    <xf numFmtId="37" fontId="7" fillId="0" borderId="78" xfId="2" applyNumberFormat="1" applyFont="1" applyBorder="1" applyAlignment="1">
      <alignment horizontal="right"/>
    </xf>
    <xf numFmtId="0" fontId="6" fillId="4" borderId="4" xfId="0" applyFont="1" applyFill="1" applyBorder="1" applyAlignment="1">
      <alignment horizontal="center"/>
    </xf>
    <xf numFmtId="0" fontId="6" fillId="4" borderId="2" xfId="0" applyFont="1" applyFill="1" applyBorder="1" applyAlignment="1">
      <alignment horizontal="center"/>
    </xf>
    <xf numFmtId="0" fontId="6" fillId="4" borderId="30" xfId="0" applyFont="1" applyFill="1" applyBorder="1" applyAlignment="1">
      <alignment horizontal="center"/>
    </xf>
    <xf numFmtId="49" fontId="0" fillId="0" borderId="2" xfId="0" applyNumberFormat="1" applyBorder="1" applyAlignment="1">
      <alignment horizontal="center"/>
    </xf>
    <xf numFmtId="0" fontId="2" fillId="0" borderId="0" xfId="11" applyFont="1"/>
    <xf numFmtId="0" fontId="25" fillId="0" borderId="0" xfId="0" applyFont="1" applyAlignment="1">
      <alignment horizontal="center"/>
    </xf>
    <xf numFmtId="10" fontId="2" fillId="0" borderId="0" xfId="0" applyNumberFormat="1" applyFont="1"/>
    <xf numFmtId="0" fontId="41" fillId="0" borderId="0" xfId="0" applyFont="1" applyAlignment="1">
      <alignment vertical="top"/>
    </xf>
    <xf numFmtId="14" fontId="6" fillId="4" borderId="31" xfId="0" applyNumberFormat="1" applyFont="1" applyFill="1" applyBorder="1" applyAlignment="1">
      <alignment horizontal="centerContinuous"/>
    </xf>
    <xf numFmtId="0" fontId="10" fillId="0" borderId="0" xfId="0" applyFont="1" applyAlignment="1">
      <alignment horizontal="center" vertical="center"/>
    </xf>
    <xf numFmtId="0" fontId="6" fillId="0" borderId="0" xfId="0" applyFont="1" applyAlignment="1">
      <alignment horizontal="center" vertical="center"/>
    </xf>
    <xf numFmtId="167" fontId="0" fillId="0" borderId="0" xfId="0" applyNumberFormat="1"/>
    <xf numFmtId="14" fontId="6" fillId="4" borderId="30" xfId="0" applyNumberFormat="1" applyFont="1" applyFill="1" applyBorder="1" applyAlignment="1">
      <alignment horizontal="centerContinuous"/>
    </xf>
    <xf numFmtId="0" fontId="10" fillId="0" borderId="0" xfId="0" applyFont="1" applyAlignment="1">
      <alignment vertical="center"/>
    </xf>
    <xf numFmtId="167" fontId="0" fillId="0" borderId="0" xfId="2" applyNumberFormat="1" applyFont="1" applyFill="1" applyBorder="1"/>
    <xf numFmtId="167" fontId="0" fillId="0" borderId="43" xfId="2" applyNumberFormat="1" applyFont="1" applyFill="1" applyBorder="1"/>
    <xf numFmtId="37" fontId="0" fillId="0" borderId="115" xfId="1" applyNumberFormat="1" applyFont="1" applyFill="1" applyBorder="1"/>
    <xf numFmtId="167" fontId="0" fillId="0" borderId="186" xfId="2" applyNumberFormat="1" applyFont="1" applyFill="1" applyBorder="1"/>
    <xf numFmtId="37" fontId="0" fillId="0" borderId="187" xfId="1" applyNumberFormat="1" applyFont="1" applyFill="1" applyBorder="1"/>
    <xf numFmtId="167" fontId="0" fillId="0" borderId="181" xfId="2" applyNumberFormat="1" applyFont="1" applyFill="1" applyBorder="1"/>
    <xf numFmtId="37" fontId="0" fillId="0" borderId="188" xfId="1" applyNumberFormat="1" applyFont="1" applyFill="1" applyBorder="1"/>
    <xf numFmtId="37" fontId="0" fillId="0" borderId="181" xfId="1" applyNumberFormat="1" applyFont="1" applyFill="1" applyBorder="1"/>
    <xf numFmtId="37" fontId="0" fillId="0" borderId="182" xfId="1" applyNumberFormat="1" applyFont="1" applyFill="1" applyBorder="1"/>
    <xf numFmtId="0" fontId="0" fillId="0" borderId="189" xfId="0" applyBorder="1"/>
    <xf numFmtId="9" fontId="0" fillId="0" borderId="31" xfId="0" applyNumberFormat="1" applyBorder="1"/>
    <xf numFmtId="0" fontId="0" fillId="0" borderId="190" xfId="0" applyBorder="1"/>
    <xf numFmtId="9" fontId="0" fillId="0" borderId="191" xfId="0" applyNumberFormat="1" applyBorder="1"/>
    <xf numFmtId="0" fontId="14" fillId="0" borderId="0" xfId="0" applyFont="1" applyAlignment="1">
      <alignment vertical="top"/>
    </xf>
    <xf numFmtId="0" fontId="6" fillId="0" borderId="0" xfId="0" applyFont="1" applyAlignment="1">
      <alignment vertical="top"/>
    </xf>
    <xf numFmtId="168" fontId="0" fillId="0" borderId="30" xfId="0" applyNumberFormat="1" applyBorder="1" applyAlignment="1">
      <alignment horizontal="center"/>
    </xf>
    <xf numFmtId="168" fontId="0" fillId="0" borderId="32" xfId="0" applyNumberFormat="1" applyBorder="1" applyAlignment="1">
      <alignment horizontal="center"/>
    </xf>
    <xf numFmtId="0" fontId="6" fillId="0" borderId="0" xfId="0" applyFont="1" applyAlignment="1">
      <alignment horizontal="center" vertical="center" wrapText="1"/>
    </xf>
    <xf numFmtId="0" fontId="17" fillId="0" borderId="0" xfId="0" applyFont="1" applyAlignment="1">
      <alignment vertical="top"/>
    </xf>
    <xf numFmtId="49" fontId="0" fillId="0" borderId="123" xfId="0" applyNumberFormat="1" applyBorder="1" applyAlignment="1">
      <alignment horizontal="center" vertical="center" wrapText="1"/>
    </xf>
    <xf numFmtId="0" fontId="39" fillId="0" borderId="0" xfId="0" applyFont="1" applyAlignment="1">
      <alignment vertical="top" readingOrder="1"/>
    </xf>
    <xf numFmtId="0" fontId="10" fillId="0" borderId="30" xfId="0" applyFont="1" applyBorder="1"/>
    <xf numFmtId="172" fontId="29" fillId="0" borderId="30" xfId="1" applyNumberFormat="1" applyFont="1" applyBorder="1"/>
    <xf numFmtId="37" fontId="10" fillId="0" borderId="30" xfId="0" applyNumberFormat="1" applyFont="1" applyBorder="1"/>
    <xf numFmtId="37" fontId="10" fillId="0" borderId="31" xfId="0" applyNumberFormat="1" applyFont="1" applyBorder="1"/>
    <xf numFmtId="37" fontId="10" fillId="0" borderId="34" xfId="0" applyNumberFormat="1" applyFont="1" applyBorder="1"/>
    <xf numFmtId="0" fontId="8" fillId="0" borderId="17" xfId="0" applyFont="1" applyBorder="1"/>
    <xf numFmtId="37" fontId="10" fillId="0" borderId="34" xfId="1" applyNumberFormat="1" applyFont="1" applyBorder="1"/>
    <xf numFmtId="0" fontId="8" fillId="0" borderId="6" xfId="0" applyFont="1" applyBorder="1"/>
    <xf numFmtId="0" fontId="8" fillId="0" borderId="32" xfId="0" applyFont="1" applyBorder="1"/>
    <xf numFmtId="9" fontId="10" fillId="0" borderId="32" xfId="2" applyFont="1" applyBorder="1"/>
    <xf numFmtId="9" fontId="10" fillId="0" borderId="33" xfId="2" applyFont="1" applyBorder="1"/>
    <xf numFmtId="164" fontId="6" fillId="0" borderId="179" xfId="0" applyNumberFormat="1" applyFont="1" applyBorder="1" applyAlignment="1">
      <alignment horizontal="center"/>
    </xf>
    <xf numFmtId="49" fontId="10" fillId="0" borderId="179" xfId="0" applyNumberFormat="1" applyFont="1" applyBorder="1" applyAlignment="1">
      <alignment horizontal="center" wrapText="1"/>
    </xf>
    <xf numFmtId="49" fontId="1" fillId="0" borderId="179" xfId="1" applyNumberFormat="1" applyFont="1" applyBorder="1" applyAlignment="1">
      <alignment horizontal="center" wrapText="1"/>
    </xf>
    <xf numFmtId="49" fontId="10" fillId="0" borderId="178" xfId="0" applyNumberFormat="1" applyFont="1" applyBorder="1" applyAlignment="1">
      <alignment horizontal="center"/>
    </xf>
    <xf numFmtId="0" fontId="0" fillId="0" borderId="178" xfId="0" applyBorder="1"/>
    <xf numFmtId="0" fontId="0" fillId="0" borderId="179" xfId="0" applyBorder="1"/>
    <xf numFmtId="49" fontId="15" fillId="0" borderId="178" xfId="18" applyNumberFormat="1" applyBorder="1" applyAlignment="1">
      <alignment horizontal="left"/>
    </xf>
    <xf numFmtId="49" fontId="10" fillId="0" borderId="179" xfId="0" applyNumberFormat="1" applyFont="1" applyBorder="1" applyAlignment="1">
      <alignment horizontal="center" vertical="center" wrapText="1"/>
    </xf>
    <xf numFmtId="37" fontId="0" fillId="0" borderId="179" xfId="0" applyNumberFormat="1" applyBorder="1"/>
    <xf numFmtId="167" fontId="0" fillId="0" borderId="179" xfId="2" applyNumberFormat="1" applyFont="1" applyBorder="1" applyAlignment="1">
      <alignment horizontal="center"/>
    </xf>
    <xf numFmtId="37" fontId="0" fillId="0" borderId="179" xfId="1" applyNumberFormat="1" applyFont="1" applyBorder="1"/>
    <xf numFmtId="9" fontId="0" fillId="0" borderId="179" xfId="2" applyFont="1" applyBorder="1" applyAlignment="1">
      <alignment horizontal="center"/>
    </xf>
    <xf numFmtId="172" fontId="0" fillId="0" borderId="179" xfId="0" applyNumberFormat="1" applyBorder="1"/>
    <xf numFmtId="172" fontId="24" fillId="0" borderId="179" xfId="0" applyNumberFormat="1" applyFont="1" applyBorder="1"/>
    <xf numFmtId="43" fontId="0" fillId="0" borderId="179" xfId="0" applyNumberFormat="1" applyBorder="1"/>
    <xf numFmtId="175" fontId="0" fillId="0" borderId="79" xfId="0" applyNumberFormat="1" applyBorder="1"/>
    <xf numFmtId="0" fontId="0" fillId="4" borderId="79" xfId="0" applyFill="1" applyBorder="1"/>
    <xf numFmtId="175" fontId="0" fillId="4" borderId="79" xfId="0" applyNumberFormat="1" applyFill="1" applyBorder="1"/>
    <xf numFmtId="10" fontId="0" fillId="4" borderId="79" xfId="0" applyNumberFormat="1" applyFill="1" applyBorder="1"/>
    <xf numFmtId="167" fontId="0" fillId="0" borderId="0" xfId="0" applyNumberFormat="1" applyAlignment="1">
      <alignment horizontal="center"/>
    </xf>
    <xf numFmtId="0" fontId="46" fillId="0" borderId="0" xfId="0" applyFont="1"/>
    <xf numFmtId="0" fontId="45" fillId="0" borderId="0" xfId="0" applyFont="1"/>
    <xf numFmtId="0" fontId="47" fillId="0" borderId="0" xfId="0" applyFont="1"/>
    <xf numFmtId="0" fontId="33" fillId="0" borderId="0" xfId="0" applyFont="1"/>
    <xf numFmtId="0" fontId="48" fillId="0" borderId="0" xfId="0" applyFont="1"/>
    <xf numFmtId="0" fontId="49" fillId="0" borderId="0" xfId="0" applyFont="1"/>
    <xf numFmtId="0" fontId="32" fillId="0" borderId="0" xfId="0" applyFont="1"/>
    <xf numFmtId="0" fontId="32" fillId="0" borderId="0" xfId="0" applyFont="1" applyAlignment="1">
      <alignment wrapText="1"/>
    </xf>
    <xf numFmtId="0" fontId="33" fillId="19" borderId="192" xfId="0" applyFont="1" applyFill="1" applyBorder="1"/>
    <xf numFmtId="0" fontId="33" fillId="19" borderId="194" xfId="0" applyFont="1" applyFill="1" applyBorder="1" applyAlignment="1">
      <alignment wrapText="1"/>
    </xf>
    <xf numFmtId="0" fontId="33" fillId="0" borderId="197" xfId="0" applyFont="1" applyBorder="1"/>
    <xf numFmtId="0" fontId="32" fillId="0" borderId="61" xfId="0" applyFont="1" applyBorder="1"/>
    <xf numFmtId="0" fontId="33" fillId="19" borderId="198" xfId="0" applyFont="1" applyFill="1" applyBorder="1"/>
    <xf numFmtId="9" fontId="32" fillId="0" borderId="62" xfId="0" applyNumberFormat="1" applyFont="1" applyBorder="1"/>
    <xf numFmtId="9" fontId="43" fillId="0" borderId="14" xfId="0" applyNumberFormat="1" applyFont="1" applyBorder="1"/>
    <xf numFmtId="9" fontId="43" fillId="0" borderId="41" xfId="0" applyNumberFormat="1" applyFont="1" applyBorder="1"/>
    <xf numFmtId="0" fontId="33" fillId="19" borderId="39" xfId="0" applyFont="1" applyFill="1" applyBorder="1"/>
    <xf numFmtId="0" fontId="33" fillId="19" borderId="71" xfId="0" applyFont="1" applyFill="1" applyBorder="1"/>
    <xf numFmtId="0" fontId="33" fillId="19" borderId="89" xfId="0" applyFont="1" applyFill="1" applyBorder="1"/>
    <xf numFmtId="0" fontId="33" fillId="19" borderId="74" xfId="0" applyFont="1" applyFill="1" applyBorder="1"/>
    <xf numFmtId="0" fontId="50" fillId="0" borderId="0" xfId="0" applyFont="1" applyAlignment="1">
      <alignment wrapText="1"/>
    </xf>
    <xf numFmtId="0" fontId="32" fillId="0" borderId="17" xfId="0" applyFont="1" applyBorder="1"/>
    <xf numFmtId="0" fontId="32" fillId="19" borderId="6" xfId="0" applyFont="1" applyFill="1" applyBorder="1"/>
    <xf numFmtId="0" fontId="33" fillId="19" borderId="195" xfId="0" applyFont="1" applyFill="1" applyBorder="1" applyAlignment="1">
      <alignment horizontal="center" wrapText="1"/>
    </xf>
    <xf numFmtId="0" fontId="33" fillId="19" borderId="194" xfId="0" applyFont="1" applyFill="1" applyBorder="1" applyAlignment="1">
      <alignment horizontal="center" wrapText="1"/>
    </xf>
    <xf numFmtId="0" fontId="33" fillId="19" borderId="196" xfId="0" applyFont="1" applyFill="1" applyBorder="1" applyAlignment="1">
      <alignment horizontal="center" wrapText="1"/>
    </xf>
    <xf numFmtId="14" fontId="33" fillId="19" borderId="31" xfId="0" applyNumberFormat="1" applyFont="1" applyFill="1" applyBorder="1" applyAlignment="1">
      <alignment horizontal="center" wrapText="1"/>
    </xf>
    <xf numFmtId="14" fontId="33" fillId="19" borderId="13" xfId="0" applyNumberFormat="1" applyFont="1" applyFill="1" applyBorder="1" applyAlignment="1">
      <alignment horizontal="center" wrapText="1"/>
    </xf>
    <xf numFmtId="0" fontId="33" fillId="19" borderId="31" xfId="0" applyFont="1" applyFill="1" applyBorder="1" applyAlignment="1">
      <alignment horizontal="center" wrapText="1"/>
    </xf>
    <xf numFmtId="0" fontId="33" fillId="19" borderId="58" xfId="0" applyFont="1" applyFill="1" applyBorder="1" applyAlignment="1">
      <alignment horizontal="center" wrapText="1"/>
    </xf>
    <xf numFmtId="0" fontId="33" fillId="19" borderId="59" xfId="0" applyFont="1" applyFill="1" applyBorder="1" applyAlignment="1">
      <alignment horizontal="center" wrapText="1"/>
    </xf>
    <xf numFmtId="0" fontId="33" fillId="19" borderId="60" xfId="0" applyFont="1" applyFill="1" applyBorder="1" applyAlignment="1">
      <alignment horizontal="center" wrapText="1"/>
    </xf>
    <xf numFmtId="0" fontId="32" fillId="0" borderId="197" xfId="0" applyFont="1" applyBorder="1" applyAlignment="1">
      <alignment horizontal="right"/>
    </xf>
    <xf numFmtId="0" fontId="33" fillId="0" borderId="197" xfId="0" applyFont="1" applyBorder="1" applyAlignment="1">
      <alignment horizontal="right"/>
    </xf>
    <xf numFmtId="0" fontId="33" fillId="0" borderId="197" xfId="0" applyFont="1" applyBorder="1" applyAlignment="1">
      <alignment horizontal="center"/>
    </xf>
    <xf numFmtId="0" fontId="32" fillId="0" borderId="5" xfId="0" applyFont="1" applyBorder="1" applyAlignment="1">
      <alignment horizontal="right"/>
    </xf>
    <xf numFmtId="49" fontId="7" fillId="0" borderId="197" xfId="0" applyNumberFormat="1" applyFont="1" applyBorder="1" applyAlignment="1">
      <alignment horizontal="left"/>
    </xf>
    <xf numFmtId="49" fontId="0" fillId="0" borderId="197" xfId="0" applyNumberFormat="1" applyBorder="1" applyAlignment="1">
      <alignment horizontal="center"/>
    </xf>
    <xf numFmtId="0" fontId="0" fillId="0" borderId="197" xfId="0" applyBorder="1" applyAlignment="1">
      <alignment horizontal="center"/>
    </xf>
    <xf numFmtId="49" fontId="0" fillId="0" borderId="197" xfId="0" applyNumberFormat="1" applyBorder="1" applyAlignment="1">
      <alignment horizontal="center" vertical="center"/>
    </xf>
    <xf numFmtId="9" fontId="10" fillId="0" borderId="79" xfId="23" applyFont="1" applyBorder="1" applyAlignment="1">
      <alignment horizontal="right"/>
    </xf>
    <xf numFmtId="37" fontId="32" fillId="19" borderId="67" xfId="0" applyNumberFormat="1" applyFont="1" applyFill="1" applyBorder="1"/>
    <xf numFmtId="37" fontId="32" fillId="19" borderId="68" xfId="0" applyNumberFormat="1" applyFont="1" applyFill="1" applyBorder="1"/>
    <xf numFmtId="37" fontId="32" fillId="19" borderId="199" xfId="0" applyNumberFormat="1" applyFont="1" applyFill="1" applyBorder="1"/>
    <xf numFmtId="37" fontId="32" fillId="0" borderId="62" xfId="0" applyNumberFormat="1" applyFont="1" applyBorder="1"/>
    <xf numFmtId="37" fontId="43" fillId="0" borderId="34" xfId="0" applyNumberFormat="1" applyFont="1" applyBorder="1"/>
    <xf numFmtId="37" fontId="43" fillId="0" borderId="14" xfId="0" applyNumberFormat="1" applyFont="1" applyBorder="1"/>
    <xf numFmtId="49" fontId="33" fillId="0" borderId="0" xfId="0" applyNumberFormat="1" applyFont="1"/>
    <xf numFmtId="0" fontId="6" fillId="4" borderId="211" xfId="0" applyFont="1" applyFill="1" applyBorder="1" applyAlignment="1">
      <alignment horizontal="center"/>
    </xf>
    <xf numFmtId="9" fontId="28" fillId="0" borderId="212" xfId="2" applyFont="1" applyBorder="1" applyAlignment="1" applyProtection="1">
      <alignment vertical="top" wrapText="1" readingOrder="1"/>
      <protection locked="0"/>
    </xf>
    <xf numFmtId="9" fontId="29" fillId="0" borderId="212" xfId="2" applyFont="1" applyBorder="1" applyAlignment="1" applyProtection="1">
      <alignment vertical="top" wrapText="1" readingOrder="1"/>
      <protection locked="0"/>
    </xf>
    <xf numFmtId="9" fontId="29" fillId="0" borderId="213" xfId="2" applyFont="1" applyBorder="1" applyAlignment="1" applyProtection="1">
      <alignment vertical="top" wrapText="1" readingOrder="1"/>
      <protection locked="0"/>
    </xf>
    <xf numFmtId="0" fontId="28" fillId="0" borderId="212" xfId="0" applyFont="1" applyBorder="1" applyAlignment="1" applyProtection="1">
      <alignment vertical="top" wrapText="1" readingOrder="1"/>
      <protection locked="0"/>
    </xf>
    <xf numFmtId="0" fontId="29" fillId="0" borderId="212" xfId="0" applyFont="1" applyBorder="1" applyAlignment="1" applyProtection="1">
      <alignment vertical="top" wrapText="1" readingOrder="1"/>
      <protection locked="0"/>
    </xf>
    <xf numFmtId="0" fontId="29" fillId="0" borderId="213" xfId="0" applyFont="1" applyBorder="1" applyAlignment="1" applyProtection="1">
      <alignment vertical="top" wrapText="1" readingOrder="1"/>
      <protection locked="0"/>
    </xf>
    <xf numFmtId="0" fontId="28" fillId="0" borderId="212" xfId="0" applyFont="1" applyBorder="1" applyAlignment="1" applyProtection="1">
      <alignment horizontal="center" vertical="top" wrapText="1" readingOrder="1"/>
      <protection locked="0"/>
    </xf>
    <xf numFmtId="37" fontId="28" fillId="0" borderId="212" xfId="0" applyNumberFormat="1" applyFont="1" applyBorder="1" applyAlignment="1" applyProtection="1">
      <alignment vertical="top" wrapText="1" readingOrder="1"/>
      <protection locked="0"/>
    </xf>
    <xf numFmtId="37" fontId="29" fillId="0" borderId="212" xfId="0" applyNumberFormat="1" applyFont="1" applyBorder="1" applyAlignment="1" applyProtection="1">
      <alignment vertical="top" wrapText="1" readingOrder="1"/>
      <protection locked="0"/>
    </xf>
    <xf numFmtId="37" fontId="29" fillId="0" borderId="213" xfId="0" applyNumberFormat="1" applyFont="1" applyBorder="1" applyAlignment="1" applyProtection="1">
      <alignment vertical="top" wrapText="1" readingOrder="1"/>
      <protection locked="0"/>
    </xf>
    <xf numFmtId="0" fontId="6" fillId="14" borderId="211" xfId="0" applyFont="1" applyFill="1" applyBorder="1" applyAlignment="1">
      <alignment horizontal="center"/>
    </xf>
    <xf numFmtId="168" fontId="0" fillId="0" borderId="192" xfId="0" applyNumberFormat="1" applyBorder="1" applyAlignment="1">
      <alignment horizontal="center"/>
    </xf>
    <xf numFmtId="37" fontId="1" fillId="0" borderId="211" xfId="1" applyNumberFormat="1" applyFont="1" applyBorder="1" applyAlignment="1">
      <alignment horizontal="center"/>
    </xf>
    <xf numFmtId="0" fontId="8" fillId="4" borderId="192" xfId="0" applyFont="1" applyFill="1" applyBorder="1" applyAlignment="1">
      <alignment horizontal="center"/>
    </xf>
    <xf numFmtId="0" fontId="0" fillId="0" borderId="192" xfId="0" applyBorder="1" applyAlignment="1">
      <alignment horizontal="left"/>
    </xf>
    <xf numFmtId="37" fontId="0" fillId="0" borderId="211" xfId="0" applyNumberFormat="1" applyBorder="1" applyAlignment="1">
      <alignment horizontal="center"/>
    </xf>
    <xf numFmtId="172" fontId="6" fillId="4" borderId="211" xfId="21" applyNumberFormat="1" applyFont="1" applyFill="1" applyBorder="1" applyAlignment="1">
      <alignment horizontal="center"/>
    </xf>
    <xf numFmtId="0" fontId="6" fillId="4" borderId="192" xfId="21" applyFont="1" applyFill="1" applyBorder="1" applyAlignment="1">
      <alignment horizontal="center"/>
    </xf>
    <xf numFmtId="0" fontId="6" fillId="4" borderId="211" xfId="21" applyFont="1" applyFill="1" applyBorder="1" applyAlignment="1">
      <alignment horizontal="center"/>
    </xf>
    <xf numFmtId="37" fontId="6" fillId="14" borderId="211" xfId="1" applyNumberFormat="1" applyFont="1" applyFill="1" applyBorder="1" applyAlignment="1">
      <alignment horizontal="center"/>
    </xf>
    <xf numFmtId="0" fontId="6" fillId="14" borderId="192" xfId="21" applyFont="1" applyFill="1" applyBorder="1" applyAlignment="1">
      <alignment horizontal="center"/>
    </xf>
    <xf numFmtId="37" fontId="6" fillId="14" borderId="211" xfId="24" applyNumberFormat="1" applyFont="1" applyFill="1" applyBorder="1" applyAlignment="1">
      <alignment horizontal="center"/>
    </xf>
    <xf numFmtId="0" fontId="10" fillId="0" borderId="192" xfId="11" applyFont="1" applyBorder="1" applyAlignment="1">
      <alignment vertical="center"/>
    </xf>
    <xf numFmtId="41" fontId="10" fillId="0" borderId="211" xfId="11" applyNumberFormat="1" applyFont="1" applyBorder="1" applyAlignment="1">
      <alignment horizontal="right" vertical="center" wrapText="1"/>
    </xf>
    <xf numFmtId="0" fontId="28" fillId="4" borderId="192" xfId="10" applyFont="1" applyFill="1" applyBorder="1" applyAlignment="1" applyProtection="1">
      <alignment horizontal="center" vertical="top" readingOrder="1"/>
      <protection locked="0"/>
    </xf>
    <xf numFmtId="0" fontId="6" fillId="4" borderId="211" xfId="10" applyFont="1" applyFill="1" applyBorder="1" applyAlignment="1">
      <alignment horizontal="center"/>
    </xf>
    <xf numFmtId="49" fontId="29" fillId="0" borderId="192" xfId="0" applyNumberFormat="1" applyFont="1" applyBorder="1" applyAlignment="1" applyProtection="1">
      <alignment horizontal="left" vertical="top" wrapText="1" readingOrder="1"/>
      <protection locked="0"/>
    </xf>
    <xf numFmtId="49" fontId="29" fillId="0" borderId="211" xfId="0" applyNumberFormat="1" applyFont="1" applyBorder="1" applyAlignment="1" applyProtection="1">
      <alignment horizontal="right" vertical="top" wrapText="1" readingOrder="1"/>
      <protection locked="0"/>
    </xf>
    <xf numFmtId="17" fontId="33" fillId="4" borderId="211" xfId="27" applyNumberFormat="1" applyFont="1" applyFill="1" applyBorder="1" applyAlignment="1">
      <alignment horizontal="center"/>
    </xf>
    <xf numFmtId="178" fontId="6" fillId="4" borderId="212" xfId="28" applyNumberFormat="1" applyFont="1" applyFill="1" applyBorder="1" applyAlignment="1">
      <alignment horizontal="center"/>
    </xf>
    <xf numFmtId="178" fontId="6" fillId="4" borderId="213" xfId="28" applyNumberFormat="1" applyFont="1" applyFill="1" applyBorder="1" applyAlignment="1">
      <alignment horizontal="center"/>
    </xf>
    <xf numFmtId="0" fontId="0" fillId="0" borderId="211" xfId="0" applyBorder="1"/>
    <xf numFmtId="49" fontId="0" fillId="0" borderId="192" xfId="0" applyNumberFormat="1" applyBorder="1"/>
    <xf numFmtId="37" fontId="0" fillId="0" borderId="211" xfId="1" applyNumberFormat="1" applyFont="1" applyBorder="1"/>
    <xf numFmtId="0" fontId="6" fillId="4" borderId="211" xfId="0" applyFont="1" applyFill="1" applyBorder="1"/>
    <xf numFmtId="49" fontId="2" fillId="0" borderId="192" xfId="0" applyNumberFormat="1" applyFont="1" applyBorder="1"/>
    <xf numFmtId="0" fontId="6" fillId="4" borderId="192" xfId="0" applyFont="1" applyFill="1" applyBorder="1" applyAlignment="1">
      <alignment horizontal="center"/>
    </xf>
    <xf numFmtId="0" fontId="6" fillId="4" borderId="211" xfId="0" applyFont="1" applyFill="1" applyBorder="1" applyAlignment="1">
      <alignment wrapText="1"/>
    </xf>
    <xf numFmtId="0" fontId="6" fillId="4" borderId="192" xfId="0" applyFont="1" applyFill="1" applyBorder="1"/>
    <xf numFmtId="37" fontId="0" fillId="0" borderId="211" xfId="0" applyNumberFormat="1" applyBorder="1" applyAlignment="1">
      <alignment horizontal="right"/>
    </xf>
    <xf numFmtId="168" fontId="1" fillId="0" borderId="211" xfId="1" applyNumberFormat="1" applyFont="1" applyBorder="1" applyAlignment="1">
      <alignment horizontal="center"/>
    </xf>
    <xf numFmtId="0" fontId="6" fillId="4" borderId="43" xfId="0" applyFont="1" applyFill="1" applyBorder="1" applyAlignment="1">
      <alignment horizontal="center"/>
    </xf>
    <xf numFmtId="0" fontId="10" fillId="10" borderId="125" xfId="11" applyFont="1" applyFill="1" applyBorder="1" applyAlignment="1">
      <alignment horizontal="center" vertical="center"/>
    </xf>
    <xf numFmtId="0" fontId="43" fillId="0" borderId="0" xfId="0" applyFont="1" applyAlignment="1">
      <alignment wrapText="1"/>
    </xf>
    <xf numFmtId="0" fontId="2" fillId="4" borderId="34" xfId="0" applyFont="1" applyFill="1" applyBorder="1" applyAlignment="1">
      <alignment horizontal="center"/>
    </xf>
    <xf numFmtId="0" fontId="2" fillId="4" borderId="4" xfId="0" applyFont="1" applyFill="1" applyBorder="1" applyAlignment="1">
      <alignment horizontal="center"/>
    </xf>
    <xf numFmtId="0" fontId="14" fillId="0" borderId="0" xfId="0" applyFont="1" applyAlignment="1">
      <alignment horizontal="left" vertical="top" wrapText="1"/>
    </xf>
    <xf numFmtId="0" fontId="10" fillId="0" borderId="0" xfId="0" applyFont="1" applyAlignment="1">
      <alignment horizontal="left" vertical="top" wrapText="1"/>
    </xf>
    <xf numFmtId="0" fontId="43" fillId="0" borderId="172" xfId="0" applyFont="1" applyBorder="1"/>
    <xf numFmtId="0" fontId="43" fillId="0" borderId="217" xfId="0" applyFont="1" applyBorder="1"/>
    <xf numFmtId="0" fontId="43" fillId="0" borderId="137" xfId="0" applyFont="1" applyBorder="1"/>
    <xf numFmtId="0" fontId="0" fillId="0" borderId="219" xfId="0" applyBorder="1"/>
    <xf numFmtId="164" fontId="6" fillId="4" borderId="219" xfId="0" applyNumberFormat="1" applyFont="1" applyFill="1" applyBorder="1" applyAlignment="1">
      <alignment horizontal="center"/>
    </xf>
    <xf numFmtId="49" fontId="1" fillId="0" borderId="219" xfId="1" applyNumberFormat="1" applyFont="1" applyBorder="1" applyAlignment="1">
      <alignment horizontal="center" vertical="center" wrapText="1"/>
    </xf>
    <xf numFmtId="172" fontId="6" fillId="4" borderId="215" xfId="21" applyNumberFormat="1" applyFont="1" applyFill="1" applyBorder="1" applyAlignment="1">
      <alignment horizontal="center"/>
    </xf>
    <xf numFmtId="164" fontId="6" fillId="14" borderId="219" xfId="0" applyNumberFormat="1" applyFont="1" applyFill="1" applyBorder="1" applyAlignment="1">
      <alignment horizontal="center"/>
    </xf>
    <xf numFmtId="164" fontId="6" fillId="14" borderId="222" xfId="0" applyNumberFormat="1" applyFont="1" applyFill="1" applyBorder="1" applyAlignment="1">
      <alignment horizontal="center"/>
    </xf>
    <xf numFmtId="37" fontId="1" fillId="0" borderId="219" xfId="1" applyNumberFormat="1" applyFont="1" applyBorder="1" applyAlignment="1">
      <alignment horizontal="center"/>
    </xf>
    <xf numFmtId="0" fontId="0" fillId="0" borderId="215" xfId="0" applyBorder="1" applyAlignment="1">
      <alignment horizontal="center"/>
    </xf>
    <xf numFmtId="0" fontId="2" fillId="0" borderId="218" xfId="0" applyFont="1" applyBorder="1"/>
    <xf numFmtId="37" fontId="0" fillId="3" borderId="219" xfId="0" applyNumberFormat="1" applyFill="1" applyBorder="1" applyAlignment="1">
      <alignment horizontal="center"/>
    </xf>
    <xf numFmtId="172" fontId="6" fillId="4" borderId="219" xfId="21" applyNumberFormat="1" applyFont="1" applyFill="1" applyBorder="1" applyAlignment="1">
      <alignment horizontal="center"/>
    </xf>
    <xf numFmtId="0" fontId="2" fillId="0" borderId="223" xfId="0" applyFont="1" applyBorder="1" applyAlignment="1">
      <alignment horizontal="center"/>
    </xf>
    <xf numFmtId="0" fontId="2" fillId="4" borderId="214" xfId="0" applyFont="1" applyFill="1" applyBorder="1"/>
    <xf numFmtId="0" fontId="6" fillId="4" borderId="218" xfId="21" applyFont="1" applyFill="1" applyBorder="1"/>
    <xf numFmtId="0" fontId="2" fillId="4" borderId="218" xfId="0" applyFont="1" applyFill="1" applyBorder="1"/>
    <xf numFmtId="0" fontId="6" fillId="4" borderId="218" xfId="0" applyFont="1" applyFill="1" applyBorder="1"/>
    <xf numFmtId="0" fontId="6" fillId="4" borderId="215" xfId="0" applyFont="1" applyFill="1" applyBorder="1" applyAlignment="1">
      <alignment horizontal="center"/>
    </xf>
    <xf numFmtId="0" fontId="0" fillId="14" borderId="219" xfId="0" applyFill="1" applyBorder="1" applyAlignment="1">
      <alignment horizontal="center"/>
    </xf>
    <xf numFmtId="0" fontId="6" fillId="14" borderId="215" xfId="0" applyFont="1" applyFill="1" applyBorder="1" applyAlignment="1">
      <alignment horizontal="center"/>
    </xf>
    <xf numFmtId="0" fontId="0" fillId="14" borderId="219" xfId="0" applyFill="1" applyBorder="1"/>
    <xf numFmtId="0" fontId="10" fillId="14" borderId="215" xfId="0" applyFont="1" applyFill="1" applyBorder="1" applyAlignment="1">
      <alignment horizontal="center"/>
    </xf>
    <xf numFmtId="0" fontId="6" fillId="4" borderId="215" xfId="21" applyFont="1" applyFill="1" applyBorder="1" applyAlignment="1">
      <alignment horizontal="center" wrapText="1"/>
    </xf>
    <xf numFmtId="0" fontId="6" fillId="4" borderId="218" xfId="20" applyFont="1" applyFill="1" applyBorder="1" applyAlignment="1">
      <alignment horizontal="right"/>
    </xf>
    <xf numFmtId="39" fontId="1" fillId="0" borderId="219" xfId="1" applyNumberFormat="1" applyFont="1" applyBorder="1" applyAlignment="1">
      <alignment horizontal="right"/>
    </xf>
    <xf numFmtId="0" fontId="2" fillId="0" borderId="215" xfId="0" applyFont="1" applyBorder="1" applyAlignment="1">
      <alignment horizontal="right"/>
    </xf>
    <xf numFmtId="0" fontId="2" fillId="0" borderId="218" xfId="0" applyFont="1" applyBorder="1" applyAlignment="1">
      <alignment horizontal="right"/>
    </xf>
    <xf numFmtId="0" fontId="29" fillId="4" borderId="224" xfId="10" applyFont="1" applyFill="1" applyBorder="1" applyAlignment="1" applyProtection="1">
      <alignment vertical="top" wrapText="1" readingOrder="1"/>
      <protection locked="0"/>
    </xf>
    <xf numFmtId="0" fontId="29" fillId="4" borderId="224" xfId="10" applyFont="1" applyFill="1" applyBorder="1" applyAlignment="1" applyProtection="1">
      <alignment horizontal="center" vertical="top" wrapText="1" readingOrder="1"/>
      <protection locked="0"/>
    </xf>
    <xf numFmtId="0" fontId="6" fillId="4" borderId="219" xfId="10" applyFont="1" applyFill="1" applyBorder="1" applyAlignment="1">
      <alignment horizontal="center"/>
    </xf>
    <xf numFmtId="49" fontId="29" fillId="0" borderId="219" xfId="0" applyNumberFormat="1" applyFont="1" applyBorder="1" applyAlignment="1" applyProtection="1">
      <alignment horizontal="right" vertical="top" wrapText="1" readingOrder="1"/>
      <protection locked="0"/>
    </xf>
    <xf numFmtId="37" fontId="33" fillId="4" borderId="219" xfId="27" applyNumberFormat="1" applyFont="1" applyFill="1" applyBorder="1" applyAlignment="1">
      <alignment horizontal="center"/>
    </xf>
    <xf numFmtId="0" fontId="33" fillId="4" borderId="218" xfId="27" applyFont="1" applyFill="1" applyBorder="1"/>
    <xf numFmtId="37" fontId="6" fillId="4" borderId="218" xfId="28" applyFont="1" applyFill="1" applyBorder="1"/>
    <xf numFmtId="37" fontId="6" fillId="0" borderId="225" xfId="28" applyFont="1" applyBorder="1"/>
    <xf numFmtId="37" fontId="6" fillId="4" borderId="226" xfId="28" applyFont="1" applyFill="1" applyBorder="1"/>
    <xf numFmtId="167" fontId="6" fillId="4" borderId="227" xfId="2" applyNumberFormat="1" applyFont="1" applyFill="1" applyBorder="1" applyProtection="1"/>
    <xf numFmtId="167" fontId="6" fillId="4" borderId="228" xfId="2" applyNumberFormat="1" applyFont="1" applyFill="1" applyBorder="1" applyProtection="1"/>
    <xf numFmtId="168" fontId="0" fillId="0" borderId="230" xfId="0" applyNumberFormat="1" applyBorder="1" applyAlignment="1">
      <alignment horizontal="center"/>
    </xf>
    <xf numFmtId="0" fontId="32" fillId="0" borderId="230" xfId="27" applyFont="1" applyBorder="1"/>
    <xf numFmtId="37" fontId="32" fillId="0" borderId="230" xfId="27" applyNumberFormat="1" applyFont="1" applyBorder="1"/>
    <xf numFmtId="0" fontId="32" fillId="4" borderId="230" xfId="27" applyFont="1" applyFill="1" applyBorder="1"/>
    <xf numFmtId="0" fontId="32" fillId="0" borderId="233" xfId="27" applyFont="1" applyBorder="1"/>
    <xf numFmtId="0" fontId="32" fillId="4" borderId="233" xfId="27" applyFont="1" applyFill="1" applyBorder="1"/>
    <xf numFmtId="37" fontId="2" fillId="0" borderId="214" xfId="1" applyNumberFormat="1" applyFont="1" applyBorder="1" applyAlignment="1">
      <alignment horizontal="center"/>
    </xf>
    <xf numFmtId="37" fontId="2" fillId="0" borderId="214" xfId="1" applyNumberFormat="1" applyFont="1" applyBorder="1"/>
    <xf numFmtId="0" fontId="2" fillId="0" borderId="215" xfId="0" applyFont="1" applyBorder="1"/>
    <xf numFmtId="0" fontId="6" fillId="4" borderId="219" xfId="0" applyFont="1" applyFill="1" applyBorder="1" applyAlignment="1">
      <alignment horizontal="center"/>
    </xf>
    <xf numFmtId="37" fontId="0" fillId="0" borderId="219" xfId="1" applyNumberFormat="1" applyFont="1" applyBorder="1"/>
    <xf numFmtId="0" fontId="0" fillId="0" borderId="230" xfId="0" applyBorder="1"/>
    <xf numFmtId="0" fontId="0" fillId="0" borderId="231" xfId="0" applyBorder="1"/>
    <xf numFmtId="37" fontId="0" fillId="0" borderId="231" xfId="1" applyNumberFormat="1" applyFont="1" applyBorder="1"/>
    <xf numFmtId="37" fontId="0" fillId="0" borderId="232" xfId="1" applyNumberFormat="1" applyFont="1" applyBorder="1"/>
    <xf numFmtId="0" fontId="2" fillId="0" borderId="231" xfId="0" applyFont="1" applyBorder="1" applyAlignment="1">
      <alignment horizontal="right"/>
    </xf>
    <xf numFmtId="37" fontId="0" fillId="0" borderId="236" xfId="1" applyNumberFormat="1" applyFont="1" applyBorder="1"/>
    <xf numFmtId="37" fontId="0" fillId="2" borderId="237" xfId="1" applyNumberFormat="1" applyFont="1" applyFill="1" applyBorder="1"/>
    <xf numFmtId="37" fontId="0" fillId="0" borderId="240" xfId="1" applyNumberFormat="1" applyFont="1" applyBorder="1"/>
    <xf numFmtId="37" fontId="7" fillId="0" borderId="219" xfId="2" applyNumberFormat="1" applyFont="1" applyBorder="1" applyAlignment="1">
      <alignment horizontal="right"/>
    </xf>
    <xf numFmtId="0" fontId="6" fillId="4" borderId="219" xfId="0" applyFont="1" applyFill="1" applyBorder="1" applyAlignment="1">
      <alignment horizontal="center" wrapText="1"/>
    </xf>
    <xf numFmtId="37" fontId="0" fillId="3" borderId="219" xfId="0" applyNumberFormat="1" applyFill="1" applyBorder="1" applyAlignment="1">
      <alignment horizontal="right"/>
    </xf>
    <xf numFmtId="165" fontId="0" fillId="4" borderId="218" xfId="0" applyNumberFormat="1" applyFill="1" applyBorder="1"/>
    <xf numFmtId="168" fontId="1" fillId="0" borderId="219" xfId="1" applyNumberFormat="1" applyFont="1" applyBorder="1" applyAlignment="1">
      <alignment horizontal="center"/>
    </xf>
    <xf numFmtId="0" fontId="10" fillId="0" borderId="218" xfId="10" applyFont="1" applyBorder="1"/>
    <xf numFmtId="49" fontId="1" fillId="0" borderId="219" xfId="1" applyNumberFormat="1" applyFont="1" applyBorder="1" applyAlignment="1">
      <alignment horizontal="center" wrapText="1"/>
    </xf>
    <xf numFmtId="37" fontId="9" fillId="4" borderId="215" xfId="28" applyFont="1" applyFill="1" applyBorder="1"/>
    <xf numFmtId="178" fontId="36" fillId="4" borderId="242" xfId="28" applyNumberFormat="1" applyFont="1" applyFill="1" applyBorder="1" applyAlignment="1">
      <alignment horizontal="center"/>
    </xf>
    <xf numFmtId="37" fontId="36" fillId="4" borderId="243" xfId="28" applyFont="1" applyFill="1" applyBorder="1"/>
    <xf numFmtId="37" fontId="36" fillId="0" borderId="244" xfId="28" applyFont="1" applyBorder="1"/>
    <xf numFmtId="37" fontId="9" fillId="0" borderId="224" xfId="19" applyNumberFormat="1" applyFont="1" applyBorder="1" applyProtection="1"/>
    <xf numFmtId="37" fontId="9" fillId="0" borderId="245" xfId="19" applyNumberFormat="1" applyFont="1" applyBorder="1" applyProtection="1"/>
    <xf numFmtId="37" fontId="36" fillId="0" borderId="246" xfId="28" applyFont="1" applyBorder="1"/>
    <xf numFmtId="37" fontId="36" fillId="0" borderId="247" xfId="28" applyFont="1" applyBorder="1"/>
    <xf numFmtId="37" fontId="9" fillId="0" borderId="220" xfId="19" applyNumberFormat="1" applyFont="1" applyBorder="1" applyProtection="1"/>
    <xf numFmtId="37" fontId="9" fillId="0" borderId="248" xfId="19" applyNumberFormat="1" applyFont="1" applyBorder="1" applyProtection="1"/>
    <xf numFmtId="37" fontId="9" fillId="0" borderId="249" xfId="19" applyNumberFormat="1" applyFont="1" applyBorder="1" applyProtection="1"/>
    <xf numFmtId="37" fontId="36" fillId="4" borderId="250" xfId="28" applyFont="1" applyFill="1" applyBorder="1"/>
    <xf numFmtId="37" fontId="36" fillId="4" borderId="243" xfId="19" applyNumberFormat="1" applyFont="1" applyFill="1" applyBorder="1" applyProtection="1"/>
    <xf numFmtId="178" fontId="36" fillId="4" borderId="243" xfId="28" applyNumberFormat="1" applyFont="1" applyFill="1" applyBorder="1" applyAlignment="1">
      <alignment horizontal="center"/>
    </xf>
    <xf numFmtId="0" fontId="0" fillId="11" borderId="231" xfId="0" applyFill="1" applyBorder="1"/>
    <xf numFmtId="0" fontId="0" fillId="10" borderId="231" xfId="0" applyFill="1" applyBorder="1"/>
    <xf numFmtId="0" fontId="0" fillId="0" borderId="229" xfId="0" applyBorder="1"/>
    <xf numFmtId="0" fontId="10" fillId="0" borderId="253" xfId="11" applyFont="1" applyBorder="1" applyAlignment="1">
      <alignment vertical="center"/>
    </xf>
    <xf numFmtId="0" fontId="10" fillId="10" borderId="231" xfId="11" applyFont="1" applyFill="1" applyBorder="1" applyAlignment="1">
      <alignment horizontal="center" vertical="center"/>
    </xf>
    <xf numFmtId="0" fontId="10" fillId="10" borderId="254" xfId="11" applyFont="1" applyFill="1" applyBorder="1" applyAlignment="1">
      <alignment horizontal="center" vertical="center"/>
    </xf>
    <xf numFmtId="171" fontId="19" fillId="10" borderId="229" xfId="12" applyNumberFormat="1" applyFont="1" applyFill="1" applyBorder="1" applyAlignment="1">
      <alignment horizontal="center"/>
    </xf>
    <xf numFmtId="37" fontId="10" fillId="0" borderId="251" xfId="4" applyNumberFormat="1" applyFont="1" applyBorder="1"/>
    <xf numFmtId="37" fontId="10" fillId="0" borderId="255" xfId="4" applyNumberFormat="1" applyFont="1" applyBorder="1"/>
    <xf numFmtId="37" fontId="10" fillId="0" borderId="256" xfId="4" applyNumberFormat="1" applyFont="1" applyFill="1" applyBorder="1"/>
    <xf numFmtId="37" fontId="10" fillId="0" borderId="257" xfId="4" applyNumberFormat="1" applyFont="1" applyBorder="1"/>
    <xf numFmtId="37" fontId="10" fillId="0" borderId="240" xfId="4" applyNumberFormat="1" applyFont="1" applyBorder="1"/>
    <xf numFmtId="37" fontId="10" fillId="0" borderId="241" xfId="4" applyNumberFormat="1" applyFont="1" applyBorder="1"/>
    <xf numFmtId="3" fontId="10" fillId="0" borderId="251" xfId="4" applyNumberFormat="1" applyFont="1" applyBorder="1"/>
    <xf numFmtId="3" fontId="10" fillId="0" borderId="255" xfId="4" applyNumberFormat="1" applyFont="1" applyBorder="1"/>
    <xf numFmtId="3" fontId="10" fillId="0" borderId="255" xfId="4" applyNumberFormat="1" applyFont="1" applyFill="1" applyBorder="1"/>
    <xf numFmtId="37" fontId="1" fillId="0" borderId="240" xfId="0" applyNumberFormat="1" applyFont="1" applyBorder="1"/>
    <xf numFmtId="37" fontId="1" fillId="0" borderId="252" xfId="0" applyNumberFormat="1" applyFont="1" applyBorder="1"/>
    <xf numFmtId="0" fontId="6" fillId="0" borderId="257" xfId="12" applyFont="1" applyBorder="1" applyAlignment="1">
      <alignment horizontal="right"/>
    </xf>
    <xf numFmtId="172" fontId="10" fillId="0" borderId="251" xfId="4" applyNumberFormat="1" applyFont="1" applyFill="1" applyBorder="1"/>
    <xf numFmtId="172" fontId="10" fillId="0" borderId="255" xfId="4" applyNumberFormat="1" applyFont="1" applyFill="1" applyBorder="1"/>
    <xf numFmtId="172" fontId="10" fillId="0" borderId="256" xfId="4" applyNumberFormat="1" applyFont="1" applyFill="1" applyBorder="1"/>
    <xf numFmtId="37" fontId="0" fillId="0" borderId="252" xfId="0" applyNumberFormat="1" applyBorder="1"/>
    <xf numFmtId="37" fontId="10" fillId="0" borderId="257" xfId="4" applyNumberFormat="1" applyFont="1" applyFill="1" applyBorder="1"/>
    <xf numFmtId="37" fontId="0" fillId="0" borderId="240" xfId="0" applyNumberFormat="1" applyBorder="1"/>
    <xf numFmtId="37" fontId="10" fillId="0" borderId="251" xfId="4" applyNumberFormat="1" applyFont="1" applyFill="1" applyBorder="1"/>
    <xf numFmtId="37" fontId="10" fillId="0" borderId="255" xfId="4" applyNumberFormat="1" applyFont="1" applyFill="1" applyBorder="1"/>
    <xf numFmtId="172" fontId="23" fillId="0" borderId="251" xfId="4" applyNumberFormat="1" applyFont="1" applyBorder="1"/>
    <xf numFmtId="172" fontId="23" fillId="0" borderId="255" xfId="4" applyNumberFormat="1" applyFont="1" applyBorder="1"/>
    <xf numFmtId="172" fontId="23" fillId="0" borderId="256" xfId="4" applyNumberFormat="1" applyFont="1" applyBorder="1"/>
    <xf numFmtId="14" fontId="49" fillId="18" borderId="229" xfId="0" applyNumberFormat="1" applyFont="1" applyFill="1" applyBorder="1"/>
    <xf numFmtId="0" fontId="32" fillId="0" borderId="229" xfId="0" applyFont="1" applyBorder="1"/>
    <xf numFmtId="0" fontId="32" fillId="0" borderId="258" xfId="0" applyFont="1" applyBorder="1" applyAlignment="1">
      <alignment horizontal="right"/>
    </xf>
    <xf numFmtId="0" fontId="32" fillId="0" borderId="251" xfId="0" applyFont="1" applyBorder="1" applyAlignment="1">
      <alignment horizontal="right"/>
    </xf>
    <xf numFmtId="0" fontId="43" fillId="0" borderId="229" xfId="0" applyFont="1" applyBorder="1"/>
    <xf numFmtId="172" fontId="6" fillId="4" borderId="235" xfId="21" quotePrefix="1" applyNumberFormat="1" applyFont="1" applyFill="1" applyBorder="1" applyAlignment="1">
      <alignment horizontal="center"/>
    </xf>
    <xf numFmtId="0" fontId="28" fillId="0" borderId="259" xfId="0" applyFont="1" applyBorder="1" applyAlignment="1" applyProtection="1">
      <alignment horizontal="left" vertical="top" wrapText="1" readingOrder="1"/>
      <protection locked="0"/>
    </xf>
    <xf numFmtId="0" fontId="28" fillId="0" borderId="260" xfId="0" applyFont="1" applyBorder="1" applyAlignment="1" applyProtection="1">
      <alignment vertical="top" wrapText="1" readingOrder="1"/>
      <protection locked="0"/>
    </xf>
    <xf numFmtId="0" fontId="29" fillId="0" borderId="260" xfId="0" applyFont="1" applyBorder="1" applyAlignment="1" applyProtection="1">
      <alignment vertical="top" wrapText="1" readingOrder="1"/>
      <protection locked="0"/>
    </xf>
    <xf numFmtId="0" fontId="29" fillId="0" borderId="261" xfId="0" applyFont="1" applyBorder="1" applyAlignment="1" applyProtection="1">
      <alignment vertical="top" wrapText="1" readingOrder="1"/>
      <protection locked="0"/>
    </xf>
    <xf numFmtId="0" fontId="28" fillId="0" borderId="262" xfId="0" applyFont="1" applyBorder="1" applyAlignment="1" applyProtection="1">
      <alignment horizontal="center" vertical="top" wrapText="1" readingOrder="1"/>
      <protection locked="0"/>
    </xf>
    <xf numFmtId="173" fontId="28" fillId="0" borderId="263" xfId="0" applyNumberFormat="1" applyFont="1" applyBorder="1" applyAlignment="1" applyProtection="1">
      <alignment horizontal="center" vertical="top" wrapText="1" readingOrder="1"/>
      <protection locked="0"/>
    </xf>
    <xf numFmtId="37" fontId="28" fillId="0" borderId="263" xfId="0" applyNumberFormat="1" applyFont="1" applyBorder="1" applyAlignment="1" applyProtection="1">
      <alignment vertical="top" wrapText="1" readingOrder="1"/>
      <protection locked="0"/>
    </xf>
    <xf numFmtId="37" fontId="28" fillId="0" borderId="264" xfId="0" applyNumberFormat="1" applyFont="1" applyBorder="1" applyAlignment="1" applyProtection="1">
      <alignment vertical="top" wrapText="1" readingOrder="1"/>
      <protection locked="0"/>
    </xf>
    <xf numFmtId="9" fontId="28" fillId="0" borderId="263" xfId="2" applyFont="1" applyBorder="1" applyAlignment="1" applyProtection="1">
      <alignment horizontal="right" vertical="top" wrapText="1" readingOrder="1"/>
      <protection locked="0"/>
    </xf>
    <xf numFmtId="9" fontId="28" fillId="0" borderId="263" xfId="2" applyFont="1" applyBorder="1" applyAlignment="1" applyProtection="1">
      <alignment vertical="top" wrapText="1" readingOrder="1"/>
      <protection locked="0"/>
    </xf>
    <xf numFmtId="9" fontId="28" fillId="0" borderId="264" xfId="2" applyFont="1" applyBorder="1" applyAlignment="1" applyProtection="1">
      <alignment vertical="top" wrapText="1" readingOrder="1"/>
      <protection locked="0"/>
    </xf>
    <xf numFmtId="174" fontId="19" fillId="9" borderId="229" xfId="0" applyNumberFormat="1" applyFont="1" applyFill="1" applyBorder="1" applyAlignment="1">
      <alignment horizontal="center"/>
    </xf>
    <xf numFmtId="37" fontId="1" fillId="0" borderId="229" xfId="0" applyNumberFormat="1" applyFont="1" applyBorder="1"/>
    <xf numFmtId="0" fontId="19" fillId="0" borderId="229" xfId="0" applyFont="1" applyBorder="1" applyAlignment="1">
      <alignment horizontal="center"/>
    </xf>
    <xf numFmtId="0" fontId="1" fillId="0" borderId="229" xfId="0" applyFont="1" applyBorder="1" applyAlignment="1">
      <alignment horizontal="center"/>
    </xf>
    <xf numFmtId="174" fontId="19" fillId="0" borderId="229" xfId="0" applyNumberFormat="1" applyFont="1" applyBorder="1" applyAlignment="1">
      <alignment horizontal="center"/>
    </xf>
    <xf numFmtId="167" fontId="1" fillId="0" borderId="229" xfId="0" applyNumberFormat="1" applyFont="1" applyBorder="1" applyAlignment="1">
      <alignment horizontal="center"/>
    </xf>
    <xf numFmtId="167" fontId="1" fillId="0" borderId="229" xfId="2" applyNumberFormat="1" applyFont="1" applyBorder="1" applyAlignment="1">
      <alignment horizontal="center"/>
    </xf>
    <xf numFmtId="167" fontId="10" fillId="0" borderId="252" xfId="23" applyNumberFormat="1" applyFont="1" applyBorder="1"/>
    <xf numFmtId="17" fontId="6" fillId="0" borderId="265" xfId="22" applyNumberFormat="1" applyFont="1" applyBorder="1" applyAlignment="1">
      <alignment horizontal="center"/>
    </xf>
    <xf numFmtId="9" fontId="6" fillId="0" borderId="266" xfId="2" applyFont="1" applyBorder="1" applyAlignment="1">
      <alignment horizontal="right"/>
    </xf>
    <xf numFmtId="37" fontId="6" fillId="0" borderId="266" xfId="24" applyNumberFormat="1" applyFont="1" applyBorder="1" applyAlignment="1">
      <alignment horizontal="right"/>
    </xf>
    <xf numFmtId="37" fontId="6" fillId="0" borderId="266" xfId="24" applyNumberFormat="1" applyFont="1" applyBorder="1"/>
    <xf numFmtId="37" fontId="6" fillId="0" borderId="267" xfId="24" applyNumberFormat="1" applyFont="1" applyBorder="1"/>
    <xf numFmtId="9" fontId="6" fillId="0" borderId="266" xfId="23" applyFont="1" applyBorder="1" applyAlignment="1">
      <alignment horizontal="right"/>
    </xf>
    <xf numFmtId="167" fontId="6" fillId="0" borderId="266" xfId="23" applyNumberFormat="1" applyFont="1" applyBorder="1"/>
    <xf numFmtId="167" fontId="6" fillId="0" borderId="267" xfId="23" applyNumberFormat="1" applyFont="1" applyBorder="1"/>
    <xf numFmtId="0" fontId="0" fillId="0" borderId="258" xfId="0" applyBorder="1" applyAlignment="1">
      <alignment horizontal="left"/>
    </xf>
    <xf numFmtId="37" fontId="0" fillId="0" borderId="238" xfId="0" applyNumberFormat="1" applyBorder="1" applyAlignment="1">
      <alignment horizontal="center"/>
    </xf>
    <xf numFmtId="37" fontId="0" fillId="0" borderId="252" xfId="0" applyNumberFormat="1" applyBorder="1" applyAlignment="1">
      <alignment horizontal="center"/>
    </xf>
    <xf numFmtId="171" fontId="19" fillId="0" borderId="229" xfId="0" applyNumberFormat="1" applyFont="1" applyBorder="1" applyAlignment="1">
      <alignment horizontal="center"/>
    </xf>
    <xf numFmtId="0" fontId="6" fillId="0" borderId="265" xfId="0" applyFont="1" applyBorder="1" applyAlignment="1">
      <alignment horizontal="right"/>
    </xf>
    <xf numFmtId="171" fontId="6" fillId="0" borderId="230" xfId="0" applyNumberFormat="1" applyFont="1" applyBorder="1" applyAlignment="1">
      <alignment horizontal="center"/>
    </xf>
    <xf numFmtId="37" fontId="6" fillId="0" borderId="266" xfId="0" applyNumberFormat="1" applyFont="1" applyBorder="1"/>
    <xf numFmtId="0" fontId="0" fillId="0" borderId="266" xfId="0" applyBorder="1"/>
    <xf numFmtId="37" fontId="6" fillId="0" borderId="238" xfId="0" applyNumberFormat="1" applyFont="1" applyBorder="1"/>
    <xf numFmtId="37" fontId="6" fillId="0" borderId="252" xfId="0" applyNumberFormat="1" applyFont="1" applyBorder="1"/>
    <xf numFmtId="37" fontId="6" fillId="0" borderId="239" xfId="0" applyNumberFormat="1" applyFont="1" applyBorder="1"/>
    <xf numFmtId="0" fontId="6" fillId="4" borderId="268" xfId="21" applyFont="1" applyFill="1" applyBorder="1" applyAlignment="1">
      <alignment horizontal="center"/>
    </xf>
    <xf numFmtId="0" fontId="10" fillId="0" borderId="238" xfId="0" applyFont="1" applyBorder="1" applyAlignment="1">
      <alignment horizontal="center"/>
    </xf>
    <xf numFmtId="0" fontId="6" fillId="0" borderId="251" xfId="0" applyFont="1" applyBorder="1"/>
    <xf numFmtId="0" fontId="6" fillId="0" borderId="270" xfId="0" applyFont="1" applyBorder="1"/>
    <xf numFmtId="0" fontId="10" fillId="0" borderId="236" xfId="0" applyFont="1" applyBorder="1" applyAlignment="1">
      <alignment horizontal="center"/>
    </xf>
    <xf numFmtId="174" fontId="0" fillId="6" borderId="258" xfId="0" applyNumberFormat="1" applyFill="1" applyBorder="1" applyAlignment="1">
      <alignment horizontal="center"/>
    </xf>
    <xf numFmtId="37" fontId="0" fillId="0" borderId="238" xfId="0" applyNumberFormat="1" applyBorder="1"/>
    <xf numFmtId="175" fontId="0" fillId="0" borderId="238" xfId="0" applyNumberFormat="1" applyBorder="1"/>
    <xf numFmtId="10" fontId="0" fillId="0" borderId="238" xfId="0" applyNumberFormat="1" applyBorder="1"/>
    <xf numFmtId="0" fontId="0" fillId="4" borderId="274" xfId="0" applyFill="1" applyBorder="1"/>
    <xf numFmtId="37" fontId="0" fillId="4" borderId="236" xfId="0" applyNumberFormat="1" applyFill="1" applyBorder="1"/>
    <xf numFmtId="0" fontId="0" fillId="4" borderId="236" xfId="0" applyFill="1" applyBorder="1"/>
    <xf numFmtId="0" fontId="0" fillId="4" borderId="275" xfId="0" applyFill="1" applyBorder="1"/>
    <xf numFmtId="175" fontId="0" fillId="0" borderId="238" xfId="0" applyNumberFormat="1" applyBorder="1" applyAlignment="1">
      <alignment horizontal="center"/>
    </xf>
    <xf numFmtId="10" fontId="0" fillId="0" borderId="238" xfId="0" applyNumberFormat="1" applyBorder="1" applyAlignment="1">
      <alignment horizontal="center"/>
    </xf>
    <xf numFmtId="10" fontId="0" fillId="0" borderId="241" xfId="0" applyNumberFormat="1" applyBorder="1" applyAlignment="1">
      <alignment horizontal="center"/>
    </xf>
    <xf numFmtId="0" fontId="0" fillId="4" borderId="236" xfId="0" applyFill="1" applyBorder="1" applyAlignment="1">
      <alignment horizontal="center"/>
    </xf>
    <xf numFmtId="0" fontId="0" fillId="4" borderId="275" xfId="0" applyFill="1" applyBorder="1" applyAlignment="1">
      <alignment horizontal="center"/>
    </xf>
    <xf numFmtId="0" fontId="0" fillId="0" borderId="251" xfId="0" applyBorder="1"/>
    <xf numFmtId="0" fontId="0" fillId="0" borderId="238" xfId="0" applyBorder="1" applyAlignment="1">
      <alignment horizontal="center"/>
    </xf>
    <xf numFmtId="10" fontId="0" fillId="0" borderId="241" xfId="0" applyNumberFormat="1" applyBorder="1"/>
    <xf numFmtId="0" fontId="0" fillId="0" borderId="229" xfId="0" applyBorder="1" applyAlignment="1">
      <alignment horizontal="center"/>
    </xf>
    <xf numFmtId="168" fontId="0" fillId="0" borderId="229" xfId="0" applyNumberFormat="1" applyBorder="1" applyAlignment="1">
      <alignment horizontal="center"/>
    </xf>
    <xf numFmtId="0" fontId="0" fillId="0" borderId="236" xfId="0" applyBorder="1"/>
    <xf numFmtId="0" fontId="0" fillId="0" borderId="238" xfId="0" applyBorder="1"/>
    <xf numFmtId="164" fontId="6" fillId="0" borderId="229" xfId="0" applyNumberFormat="1" applyFont="1" applyBorder="1" applyAlignment="1" applyProtection="1">
      <alignment horizontal="center" vertical="top" readingOrder="1"/>
      <protection locked="0"/>
    </xf>
    <xf numFmtId="0" fontId="28" fillId="0" borderId="233" xfId="0" applyFont="1" applyBorder="1" applyAlignment="1" applyProtection="1">
      <alignment horizontal="right" vertical="top" wrapText="1" readingOrder="1"/>
      <protection locked="0"/>
    </xf>
    <xf numFmtId="39" fontId="29" fillId="0" borderId="266" xfId="0" applyNumberFormat="1" applyFont="1" applyBorder="1" applyAlignment="1" applyProtection="1">
      <alignment horizontal="right" vertical="top" wrapText="1" readingOrder="1"/>
      <protection locked="0"/>
    </xf>
    <xf numFmtId="39" fontId="10" fillId="0" borderId="266" xfId="10" applyNumberFormat="1" applyFont="1" applyBorder="1" applyAlignment="1">
      <alignment horizontal="right" wrapText="1"/>
    </xf>
    <xf numFmtId="0" fontId="10" fillId="0" borderId="267" xfId="10" applyFont="1" applyBorder="1"/>
    <xf numFmtId="0" fontId="28" fillId="0" borderId="268" xfId="0" applyFont="1" applyBorder="1" applyAlignment="1" applyProtection="1">
      <alignment horizontal="right" vertical="top" wrapText="1" readingOrder="1"/>
      <protection locked="0"/>
    </xf>
    <xf numFmtId="0" fontId="6" fillId="0" borderId="266" xfId="0" applyFont="1" applyBorder="1" applyAlignment="1">
      <alignment horizontal="center" vertical="center"/>
    </xf>
    <xf numFmtId="49" fontId="32" fillId="0" borderId="238" xfId="27" applyNumberFormat="1" applyFont="1" applyBorder="1" applyAlignment="1">
      <alignment vertical="center"/>
    </xf>
    <xf numFmtId="49" fontId="32" fillId="0" borderId="252" xfId="27" applyNumberFormat="1" applyFont="1" applyBorder="1" applyAlignment="1">
      <alignment vertical="center" wrapText="1"/>
    </xf>
    <xf numFmtId="49" fontId="32" fillId="0" borderId="265" xfId="27" applyNumberFormat="1" applyFont="1" applyBorder="1" applyAlignment="1">
      <alignment vertical="center"/>
    </xf>
    <xf numFmtId="49" fontId="32" fillId="0" borderId="266" xfId="27" applyNumberFormat="1" applyFont="1" applyBorder="1" applyAlignment="1">
      <alignment vertical="center"/>
    </xf>
    <xf numFmtId="49" fontId="32" fillId="0" borderId="267" xfId="27" applyNumberFormat="1" applyFont="1" applyBorder="1" applyAlignment="1">
      <alignment vertical="center" wrapText="1"/>
    </xf>
    <xf numFmtId="17" fontId="33" fillId="0" borderId="238" xfId="27" applyNumberFormat="1" applyFont="1" applyBorder="1" applyAlignment="1">
      <alignment horizontal="center"/>
    </xf>
    <xf numFmtId="17" fontId="33" fillId="0" borderId="252" xfId="27" applyNumberFormat="1" applyFont="1" applyBorder="1" applyAlignment="1">
      <alignment horizontal="center"/>
    </xf>
    <xf numFmtId="0" fontId="32" fillId="4" borderId="265" xfId="27" applyFont="1" applyFill="1" applyBorder="1"/>
    <xf numFmtId="37" fontId="32" fillId="4" borderId="266" xfId="27" applyNumberFormat="1" applyFont="1" applyFill="1" applyBorder="1"/>
    <xf numFmtId="37" fontId="32" fillId="4" borderId="267" xfId="27" applyNumberFormat="1" applyFont="1" applyFill="1" applyBorder="1"/>
    <xf numFmtId="37" fontId="32" fillId="0" borderId="266" xfId="27" applyNumberFormat="1" applyFont="1" applyBorder="1"/>
    <xf numFmtId="37" fontId="32" fillId="0" borderId="267" xfId="27" applyNumberFormat="1" applyFont="1" applyBorder="1"/>
    <xf numFmtId="0" fontId="32" fillId="0" borderId="276" xfId="27" applyFont="1" applyBorder="1"/>
    <xf numFmtId="37" fontId="33" fillId="4" borderId="266" xfId="27" applyNumberFormat="1" applyFont="1" applyFill="1" applyBorder="1"/>
    <xf numFmtId="37" fontId="33" fillId="4" borderId="267" xfId="27" applyNumberFormat="1" applyFont="1" applyFill="1" applyBorder="1"/>
    <xf numFmtId="37" fontId="33" fillId="0" borderId="266" xfId="27" applyNumberFormat="1" applyFont="1" applyBorder="1"/>
    <xf numFmtId="37" fontId="33" fillId="0" borderId="267" xfId="27" applyNumberFormat="1" applyFont="1" applyBorder="1"/>
    <xf numFmtId="0" fontId="32" fillId="0" borderId="265" xfId="27" applyFont="1" applyBorder="1"/>
    <xf numFmtId="37" fontId="32" fillId="0" borderId="238" xfId="27" applyNumberFormat="1" applyFont="1" applyBorder="1"/>
    <xf numFmtId="37" fontId="32" fillId="0" borderId="252" xfId="27" applyNumberFormat="1" applyFont="1" applyBorder="1"/>
    <xf numFmtId="0" fontId="32" fillId="0" borderId="238" xfId="27" applyFont="1" applyBorder="1"/>
    <xf numFmtId="0" fontId="32" fillId="0" borderId="252" xfId="27" applyFont="1" applyBorder="1"/>
    <xf numFmtId="3" fontId="32" fillId="0" borderId="266" xfId="27" applyNumberFormat="1" applyFont="1" applyBorder="1"/>
    <xf numFmtId="3" fontId="32" fillId="0" borderId="267" xfId="27" applyNumberFormat="1" applyFont="1" applyBorder="1"/>
    <xf numFmtId="167" fontId="32" fillId="0" borderId="266" xfId="2" applyNumberFormat="1" applyFont="1" applyBorder="1" applyAlignment="1">
      <alignment horizontal="center"/>
    </xf>
    <xf numFmtId="167" fontId="32" fillId="0" borderId="267" xfId="2" applyNumberFormat="1" applyFont="1" applyBorder="1" applyAlignment="1">
      <alignment horizontal="center"/>
    </xf>
    <xf numFmtId="37" fontId="6" fillId="0" borderId="277" xfId="28" applyFont="1" applyBorder="1"/>
    <xf numFmtId="37" fontId="10" fillId="0" borderId="278" xfId="19" applyNumberFormat="1" applyFont="1" applyBorder="1" applyProtection="1"/>
    <xf numFmtId="37" fontId="10" fillId="0" borderId="279" xfId="19" applyNumberFormat="1" applyFont="1" applyBorder="1" applyProtection="1"/>
    <xf numFmtId="37" fontId="10" fillId="0" borderId="224" xfId="19" applyNumberFormat="1" applyFont="1" applyBorder="1" applyProtection="1"/>
    <xf numFmtId="37" fontId="10" fillId="0" borderId="280" xfId="19" applyNumberFormat="1" applyFont="1" applyBorder="1" applyProtection="1"/>
    <xf numFmtId="37" fontId="6" fillId="0" borderId="281" xfId="28" applyFont="1" applyBorder="1"/>
    <xf numFmtId="37" fontId="10" fillId="0" borderId="220" xfId="19" applyNumberFormat="1" applyFont="1" applyBorder="1" applyProtection="1"/>
    <xf numFmtId="37" fontId="10" fillId="0" borderId="221" xfId="19" applyNumberFormat="1" applyFont="1" applyBorder="1" applyProtection="1"/>
    <xf numFmtId="37" fontId="6" fillId="4" borderId="277" xfId="28" applyFont="1" applyFill="1" applyBorder="1"/>
    <xf numFmtId="37" fontId="6" fillId="4" borderId="278" xfId="19" applyNumberFormat="1" applyFont="1" applyFill="1" applyBorder="1" applyProtection="1"/>
    <xf numFmtId="37" fontId="6" fillId="4" borderId="279" xfId="19" applyNumberFormat="1" applyFont="1" applyFill="1" applyBorder="1" applyProtection="1"/>
    <xf numFmtId="168" fontId="0" fillId="0" borderId="282" xfId="0" applyNumberFormat="1" applyBorder="1" applyAlignment="1">
      <alignment horizontal="center"/>
    </xf>
    <xf numFmtId="14" fontId="0" fillId="0" borderId="282" xfId="0" applyNumberFormat="1" applyBorder="1" applyAlignment="1">
      <alignment horizontal="center"/>
    </xf>
    <xf numFmtId="0" fontId="32" fillId="0" borderId="282" xfId="27" applyFont="1" applyBorder="1"/>
    <xf numFmtId="37" fontId="32" fillId="0" borderId="282" xfId="27" applyNumberFormat="1" applyFont="1" applyBorder="1"/>
    <xf numFmtId="0" fontId="32" fillId="4" borderId="268" xfId="27" applyFont="1" applyFill="1" applyBorder="1"/>
    <xf numFmtId="0" fontId="33" fillId="0" borderId="265" xfId="27" applyFont="1" applyBorder="1"/>
    <xf numFmtId="0" fontId="33" fillId="4" borderId="265" xfId="27" applyFont="1" applyFill="1" applyBorder="1"/>
    <xf numFmtId="164" fontId="5" fillId="0" borderId="282" xfId="0" applyNumberFormat="1" applyFont="1" applyBorder="1" applyAlignment="1">
      <alignment horizontal="center"/>
    </xf>
    <xf numFmtId="0" fontId="2" fillId="0" borderId="265" xfId="0" applyFont="1" applyBorder="1"/>
    <xf numFmtId="0" fontId="0" fillId="0" borderId="285" xfId="0" applyBorder="1"/>
    <xf numFmtId="49" fontId="2" fillId="0" borderId="251" xfId="0" applyNumberFormat="1" applyFont="1" applyBorder="1"/>
    <xf numFmtId="49" fontId="0" fillId="0" borderId="286" xfId="0" applyNumberFormat="1" applyBorder="1" applyAlignment="1">
      <alignment horizontal="center"/>
    </xf>
    <xf numFmtId="37" fontId="0" fillId="0" borderId="252" xfId="1" applyNumberFormat="1" applyFont="1" applyBorder="1"/>
    <xf numFmtId="37" fontId="0" fillId="0" borderId="287" xfId="1" applyNumberFormat="1" applyFont="1" applyBorder="1"/>
    <xf numFmtId="37" fontId="0" fillId="0" borderId="269" xfId="1" applyNumberFormat="1" applyFont="1" applyBorder="1"/>
    <xf numFmtId="37" fontId="0" fillId="0" borderId="288" xfId="1" applyNumberFormat="1" applyFont="1" applyBorder="1"/>
    <xf numFmtId="37" fontId="7" fillId="0" borderId="283" xfId="2" applyNumberFormat="1" applyFont="1" applyBorder="1" applyAlignment="1">
      <alignment horizontal="right"/>
    </xf>
    <xf numFmtId="37" fontId="7" fillId="0" borderId="268" xfId="2" applyNumberFormat="1" applyFont="1" applyBorder="1" applyAlignment="1">
      <alignment horizontal="right"/>
    </xf>
    <xf numFmtId="37" fontId="0" fillId="0" borderId="258" xfId="1" applyNumberFormat="1" applyFont="1" applyBorder="1"/>
    <xf numFmtId="165" fontId="6" fillId="0" borderId="251" xfId="0" applyNumberFormat="1" applyFont="1" applyBorder="1" applyAlignment="1">
      <alignment horizontal="left"/>
    </xf>
    <xf numFmtId="37" fontId="10" fillId="0" borderId="287" xfId="19" applyNumberFormat="1" applyFont="1" applyBorder="1"/>
    <xf numFmtId="9" fontId="10" fillId="0" borderId="255" xfId="2" applyFont="1" applyBorder="1"/>
    <xf numFmtId="9" fontId="10" fillId="0" borderId="256" xfId="2" applyFont="1" applyBorder="1"/>
    <xf numFmtId="0" fontId="6" fillId="4" borderId="284" xfId="0" applyFont="1" applyFill="1" applyBorder="1" applyAlignment="1">
      <alignment horizontal="center"/>
    </xf>
    <xf numFmtId="168" fontId="0" fillId="0" borderId="251" xfId="0" applyNumberFormat="1" applyBorder="1" applyAlignment="1">
      <alignment horizontal="center"/>
    </xf>
    <xf numFmtId="49" fontId="0" fillId="0" borderId="286" xfId="0" applyNumberFormat="1" applyBorder="1"/>
    <xf numFmtId="37" fontId="0" fillId="0" borderId="289" xfId="0" applyNumberFormat="1" applyBorder="1"/>
    <xf numFmtId="49" fontId="10" fillId="0" borderId="286" xfId="0" applyNumberFormat="1" applyFont="1" applyBorder="1" applyAlignment="1">
      <alignment horizontal="center"/>
    </xf>
    <xf numFmtId="37" fontId="10" fillId="0" borderId="276" xfId="10" applyNumberFormat="1" applyFont="1" applyBorder="1" applyAlignment="1">
      <alignment horizontal="center"/>
    </xf>
    <xf numFmtId="37" fontId="10" fillId="0" borderId="231" xfId="10" applyNumberFormat="1" applyFont="1" applyBorder="1"/>
    <xf numFmtId="37" fontId="10" fillId="0" borderId="232" xfId="10" applyNumberFormat="1" applyFont="1" applyBorder="1"/>
    <xf numFmtId="0" fontId="10" fillId="0" borderId="270" xfId="10" applyFont="1" applyBorder="1"/>
    <xf numFmtId="0" fontId="10" fillId="0" borderId="237" xfId="10" applyFont="1" applyBorder="1"/>
    <xf numFmtId="0" fontId="10" fillId="0" borderId="273" xfId="10" applyFont="1" applyBorder="1"/>
    <xf numFmtId="49" fontId="0" fillId="0" borderId="282" xfId="0" applyNumberFormat="1" applyBorder="1"/>
    <xf numFmtId="164" fontId="0" fillId="0" borderId="282" xfId="0" applyNumberFormat="1" applyBorder="1" applyAlignment="1">
      <alignment horizontal="center"/>
    </xf>
    <xf numFmtId="37" fontId="0" fillId="0" borderId="282" xfId="0" applyNumberFormat="1" applyBorder="1" applyAlignment="1">
      <alignment horizontal="center"/>
    </xf>
    <xf numFmtId="37" fontId="0" fillId="0" borderId="282" xfId="0" applyNumberFormat="1" applyBorder="1"/>
    <xf numFmtId="0" fontId="0" fillId="0" borderId="282" xfId="0" applyBorder="1"/>
    <xf numFmtId="164" fontId="14" fillId="0" borderId="282" xfId="0" applyNumberFormat="1" applyFont="1" applyBorder="1" applyAlignment="1">
      <alignment horizontal="center"/>
    </xf>
    <xf numFmtId="49" fontId="0" fillId="0" borderId="276" xfId="0" applyNumberFormat="1" applyBorder="1" applyAlignment="1">
      <alignment horizontal="center" vertical="center" wrapText="1"/>
    </xf>
    <xf numFmtId="49" fontId="0" fillId="0" borderId="230" xfId="0" applyNumberFormat="1" applyBorder="1" applyAlignment="1">
      <alignment horizontal="center" vertical="center" wrapText="1"/>
    </xf>
    <xf numFmtId="49" fontId="10" fillId="0" borderId="234" xfId="0" applyNumberFormat="1" applyFont="1" applyBorder="1" applyAlignment="1">
      <alignment horizontal="center" vertical="center" wrapText="1"/>
    </xf>
    <xf numFmtId="168" fontId="10" fillId="0" borderId="234" xfId="0" applyNumberFormat="1" applyFont="1" applyBorder="1" applyAlignment="1">
      <alignment horizontal="center" vertical="center"/>
    </xf>
    <xf numFmtId="37" fontId="10" fillId="0" borderId="232" xfId="0" applyNumberFormat="1" applyFont="1" applyBorder="1" applyAlignment="1">
      <alignment horizontal="center" vertical="center"/>
    </xf>
    <xf numFmtId="49" fontId="0" fillId="0" borderId="234" xfId="0" applyNumberFormat="1" applyBorder="1" applyAlignment="1">
      <alignment horizontal="center" vertical="center" wrapText="1"/>
    </xf>
    <xf numFmtId="168" fontId="0" fillId="0" borderId="234" xfId="0" applyNumberFormat="1" applyBorder="1" applyAlignment="1">
      <alignment horizontal="center" vertical="center"/>
    </xf>
    <xf numFmtId="37" fontId="1" fillId="0" borderId="232" xfId="1" applyNumberFormat="1" applyFont="1" applyBorder="1" applyAlignment="1">
      <alignment horizontal="center" vertical="center"/>
    </xf>
    <xf numFmtId="49" fontId="0" fillId="0" borderId="285" xfId="0" applyNumberFormat="1" applyBorder="1" applyAlignment="1">
      <alignment horizontal="center" vertical="center" wrapText="1"/>
    </xf>
    <xf numFmtId="49" fontId="0" fillId="0" borderId="283" xfId="0" applyNumberFormat="1" applyBorder="1" applyAlignment="1">
      <alignment horizontal="center" vertical="center" wrapText="1"/>
    </xf>
    <xf numFmtId="168" fontId="0" fillId="0" borderId="283" xfId="0" applyNumberFormat="1" applyBorder="1" applyAlignment="1">
      <alignment horizontal="center" vertical="center"/>
    </xf>
    <xf numFmtId="37" fontId="36" fillId="4" borderId="291" xfId="28" applyFont="1" applyFill="1" applyBorder="1"/>
    <xf numFmtId="37" fontId="36" fillId="4" borderId="292" xfId="28" applyFont="1" applyFill="1" applyBorder="1"/>
    <xf numFmtId="37" fontId="36" fillId="0" borderId="293" xfId="28" applyFont="1" applyBorder="1"/>
    <xf numFmtId="37" fontId="36" fillId="0" borderId="294" xfId="28" applyFont="1" applyBorder="1"/>
    <xf numFmtId="37" fontId="9" fillId="0" borderId="295" xfId="19" applyNumberFormat="1" applyFont="1" applyBorder="1" applyProtection="1"/>
    <xf numFmtId="37" fontId="9" fillId="0" borderId="296" xfId="19" applyNumberFormat="1" applyFont="1" applyBorder="1" applyProtection="1"/>
    <xf numFmtId="37" fontId="9" fillId="0" borderId="297" xfId="19" applyNumberFormat="1" applyFont="1" applyBorder="1" applyProtection="1"/>
    <xf numFmtId="37" fontId="36" fillId="0" borderId="298" xfId="28" applyFont="1" applyBorder="1"/>
    <xf numFmtId="37" fontId="9" fillId="0" borderId="299" xfId="19" applyNumberFormat="1" applyFont="1" applyBorder="1" applyProtection="1"/>
    <xf numFmtId="37" fontId="36" fillId="0" borderId="300" xfId="28" applyFont="1" applyBorder="1"/>
    <xf numFmtId="37" fontId="36" fillId="0" borderId="301" xfId="28" applyFont="1" applyBorder="1"/>
    <xf numFmtId="37" fontId="9" fillId="0" borderId="302" xfId="19" applyNumberFormat="1" applyFont="1" applyBorder="1" applyProtection="1"/>
    <xf numFmtId="37" fontId="9" fillId="0" borderId="303" xfId="19" applyNumberFormat="1" applyFont="1" applyBorder="1" applyProtection="1"/>
    <xf numFmtId="37" fontId="9" fillId="0" borderId="304" xfId="19" applyNumberFormat="1" applyFont="1" applyBorder="1" applyProtection="1"/>
    <xf numFmtId="37" fontId="36" fillId="0" borderId="305" xfId="28" applyFont="1" applyBorder="1"/>
    <xf numFmtId="37" fontId="36" fillId="0" borderId="306" xfId="28" applyFont="1" applyBorder="1"/>
    <xf numFmtId="37" fontId="9" fillId="0" borderId="307" xfId="19" applyNumberFormat="1" applyFont="1" applyBorder="1" applyProtection="1"/>
    <xf numFmtId="37" fontId="9" fillId="0" borderId="308" xfId="19" applyNumberFormat="1" applyFont="1" applyBorder="1" applyProtection="1"/>
    <xf numFmtId="37" fontId="9" fillId="0" borderId="309" xfId="19" applyNumberFormat="1" applyFont="1" applyBorder="1" applyProtection="1"/>
    <xf numFmtId="37" fontId="36" fillId="0" borderId="258" xfId="28" applyFont="1" applyBorder="1"/>
    <xf numFmtId="37" fontId="36" fillId="0" borderId="282" xfId="28" applyFont="1" applyBorder="1"/>
    <xf numFmtId="37" fontId="36" fillId="0" borderId="310" xfId="19" applyNumberFormat="1" applyFont="1" applyFill="1" applyBorder="1" applyProtection="1"/>
    <xf numFmtId="37" fontId="36" fillId="0" borderId="311" xfId="19" applyNumberFormat="1" applyFont="1" applyFill="1" applyBorder="1" applyProtection="1"/>
    <xf numFmtId="37" fontId="36" fillId="0" borderId="257" xfId="19" applyNumberFormat="1" applyFont="1" applyFill="1" applyBorder="1" applyProtection="1"/>
    <xf numFmtId="37" fontId="36" fillId="0" borderId="312" xfId="28" applyFont="1" applyBorder="1"/>
    <xf numFmtId="37" fontId="36" fillId="0" borderId="313" xfId="28" applyFont="1" applyBorder="1"/>
    <xf numFmtId="37" fontId="36" fillId="0" borderId="314" xfId="19" applyNumberFormat="1" applyFont="1" applyFill="1" applyBorder="1" applyProtection="1"/>
    <xf numFmtId="37" fontId="36" fillId="0" borderId="315" xfId="19" applyNumberFormat="1" applyFont="1" applyFill="1" applyBorder="1" applyProtection="1"/>
    <xf numFmtId="37" fontId="36" fillId="0" borderId="316" xfId="19" applyNumberFormat="1" applyFont="1" applyFill="1" applyBorder="1" applyProtection="1"/>
    <xf numFmtId="37" fontId="10" fillId="0" borderId="282" xfId="1" applyNumberFormat="1" applyFont="1" applyFill="1" applyBorder="1" applyAlignment="1">
      <alignment horizontal="right"/>
    </xf>
    <xf numFmtId="37" fontId="10" fillId="0" borderId="289" xfId="1" applyNumberFormat="1" applyFont="1" applyBorder="1" applyAlignment="1">
      <alignment horizontal="right"/>
    </xf>
    <xf numFmtId="37" fontId="10" fillId="0" borderId="282" xfId="1" applyNumberFormat="1" applyFont="1" applyBorder="1" applyAlignment="1">
      <alignment horizontal="right"/>
    </xf>
    <xf numFmtId="37" fontId="10" fillId="0" borderId="285" xfId="1" applyNumberFormat="1" applyFont="1" applyFill="1" applyBorder="1" applyAlignment="1">
      <alignment horizontal="right"/>
    </xf>
    <xf numFmtId="37" fontId="10" fillId="0" borderId="285" xfId="1" applyNumberFormat="1" applyFont="1" applyBorder="1" applyAlignment="1">
      <alignment horizontal="right"/>
    </xf>
    <xf numFmtId="37" fontId="10" fillId="0" borderId="284" xfId="1" applyNumberFormat="1" applyFont="1" applyBorder="1" applyAlignment="1">
      <alignment horizontal="right"/>
    </xf>
    <xf numFmtId="37" fontId="10" fillId="0" borderId="317" xfId="1" applyNumberFormat="1" applyFont="1" applyBorder="1" applyAlignment="1">
      <alignment horizontal="right"/>
    </xf>
    <xf numFmtId="0" fontId="6" fillId="19" borderId="202" xfId="0" applyFont="1" applyFill="1" applyBorder="1" applyAlignment="1">
      <alignment horizontal="center"/>
    </xf>
    <xf numFmtId="168" fontId="6" fillId="19" borderId="202" xfId="0" applyNumberFormat="1" applyFont="1" applyFill="1" applyBorder="1" applyAlignment="1">
      <alignment horizontal="center"/>
    </xf>
    <xf numFmtId="0" fontId="6" fillId="19" borderId="318" xfId="0" applyFont="1" applyFill="1" applyBorder="1" applyAlignment="1">
      <alignment horizontal="center"/>
    </xf>
    <xf numFmtId="0" fontId="6" fillId="19" borderId="13" xfId="0" applyFont="1" applyFill="1" applyBorder="1" applyAlignment="1">
      <alignment horizontal="center"/>
    </xf>
    <xf numFmtId="0" fontId="6" fillId="19" borderId="31" xfId="0" applyFont="1" applyFill="1" applyBorder="1" applyAlignment="1">
      <alignment horizontal="center"/>
    </xf>
    <xf numFmtId="0" fontId="6" fillId="19" borderId="173" xfId="0" applyFont="1" applyFill="1" applyBorder="1" applyAlignment="1">
      <alignment horizontal="center"/>
    </xf>
    <xf numFmtId="168" fontId="6" fillId="19" borderId="173" xfId="0" applyNumberFormat="1" applyFont="1" applyFill="1" applyBorder="1" applyAlignment="1">
      <alignment horizontal="center"/>
    </xf>
    <xf numFmtId="0" fontId="6" fillId="19" borderId="178" xfId="0" applyFont="1" applyFill="1" applyBorder="1" applyAlignment="1">
      <alignment horizontal="center"/>
    </xf>
    <xf numFmtId="0" fontId="6" fillId="19" borderId="14" xfId="0" applyFont="1" applyFill="1" applyBorder="1" applyAlignment="1">
      <alignment horizontal="center"/>
    </xf>
    <xf numFmtId="0" fontId="6" fillId="19" borderId="34" xfId="0" applyFont="1" applyFill="1" applyBorder="1" applyAlignment="1">
      <alignment horizontal="center"/>
    </xf>
    <xf numFmtId="14" fontId="39" fillId="0" borderId="173" xfId="0" applyNumberFormat="1" applyFont="1" applyBorder="1" applyAlignment="1">
      <alignment horizontal="center"/>
    </xf>
    <xf numFmtId="0" fontId="10" fillId="0" borderId="173" xfId="0" applyFont="1" applyBorder="1" applyAlignment="1">
      <alignment horizontal="center"/>
    </xf>
    <xf numFmtId="168" fontId="39" fillId="0" borderId="173" xfId="0" applyNumberFormat="1" applyFont="1" applyBorder="1" applyAlignment="1">
      <alignment horizontal="center"/>
    </xf>
    <xf numFmtId="3" fontId="39" fillId="0" borderId="178" xfId="0" applyNumberFormat="1" applyFont="1" applyBorder="1"/>
    <xf numFmtId="0" fontId="39" fillId="0" borderId="14" xfId="0" applyFont="1" applyBorder="1"/>
    <xf numFmtId="0" fontId="39" fillId="0" borderId="34" xfId="0" applyFont="1" applyBorder="1"/>
    <xf numFmtId="168" fontId="10" fillId="0" borderId="173" xfId="0" applyNumberFormat="1" applyFont="1" applyBorder="1" applyAlignment="1">
      <alignment horizontal="center"/>
    </xf>
    <xf numFmtId="0" fontId="39" fillId="0" borderId="178" xfId="0" applyFont="1" applyBorder="1"/>
    <xf numFmtId="0" fontId="39" fillId="0" borderId="173" xfId="0" applyFont="1" applyBorder="1" applyAlignment="1">
      <alignment horizontal="center"/>
    </xf>
    <xf numFmtId="0" fontId="10" fillId="0" borderId="173" xfId="0" applyFont="1" applyBorder="1"/>
    <xf numFmtId="0" fontId="10" fillId="0" borderId="178" xfId="0" applyFont="1" applyBorder="1"/>
    <xf numFmtId="0" fontId="10" fillId="0" borderId="14" xfId="0" applyFont="1" applyBorder="1"/>
    <xf numFmtId="0" fontId="39" fillId="0" borderId="14" xfId="0" applyFont="1" applyBorder="1" applyAlignment="1">
      <alignment horizontal="center"/>
    </xf>
    <xf numFmtId="0" fontId="39" fillId="0" borderId="0" xfId="0" applyFont="1" applyAlignment="1">
      <alignment horizontal="center"/>
    </xf>
    <xf numFmtId="0" fontId="39" fillId="0" borderId="178" xfId="0" applyFont="1" applyBorder="1" applyAlignment="1">
      <alignment horizontal="center"/>
    </xf>
    <xf numFmtId="0" fontId="39" fillId="0" borderId="34" xfId="0" applyFont="1" applyBorder="1" applyAlignment="1">
      <alignment horizontal="center"/>
    </xf>
    <xf numFmtId="0" fontId="10" fillId="0" borderId="178" xfId="0" applyFont="1" applyBorder="1" applyAlignment="1">
      <alignment horizontal="center"/>
    </xf>
    <xf numFmtId="14" fontId="39" fillId="0" borderId="180" xfId="0" applyNumberFormat="1" applyFont="1" applyBorder="1" applyAlignment="1">
      <alignment horizontal="center"/>
    </xf>
    <xf numFmtId="0" fontId="39" fillId="0" borderId="180" xfId="0" applyFont="1" applyBorder="1" applyAlignment="1">
      <alignment horizontal="center"/>
    </xf>
    <xf numFmtId="168" fontId="39" fillId="0" borderId="180" xfId="0" applyNumberFormat="1" applyFont="1" applyBorder="1" applyAlignment="1">
      <alignment horizontal="center"/>
    </xf>
    <xf numFmtId="0" fontId="10" fillId="0" borderId="4" xfId="0" applyFont="1" applyBorder="1"/>
    <xf numFmtId="0" fontId="39" fillId="0" borderId="32" xfId="0" applyFont="1" applyBorder="1" applyAlignment="1">
      <alignment horizontal="center"/>
    </xf>
    <xf numFmtId="0" fontId="10" fillId="0" borderId="4" xfId="0" applyFont="1" applyBorder="1" applyAlignment="1">
      <alignment horizontal="center"/>
    </xf>
    <xf numFmtId="0" fontId="39" fillId="0" borderId="4" xfId="0" applyFont="1" applyBorder="1" applyAlignment="1">
      <alignment horizontal="center"/>
    </xf>
    <xf numFmtId="0" fontId="39" fillId="0" borderId="12" xfId="0" applyFont="1" applyBorder="1" applyAlignment="1">
      <alignment horizontal="center"/>
    </xf>
    <xf numFmtId="0" fontId="39" fillId="0" borderId="33" xfId="0" applyFont="1" applyBorder="1" applyAlignment="1">
      <alignment horizontal="center"/>
    </xf>
    <xf numFmtId="0" fontId="10" fillId="0" borderId="81" xfId="0" applyFont="1" applyBorder="1"/>
    <xf numFmtId="0" fontId="10" fillId="0" borderId="320" xfId="0" applyFont="1" applyBorder="1"/>
    <xf numFmtId="168" fontId="10" fillId="0" borderId="320" xfId="0" applyNumberFormat="1" applyFont="1" applyBorder="1"/>
    <xf numFmtId="0" fontId="39" fillId="0" borderId="77" xfId="0" applyFont="1" applyBorder="1"/>
    <xf numFmtId="0" fontId="39" fillId="0" borderId="268" xfId="0" applyFont="1" applyBorder="1"/>
    <xf numFmtId="0" fontId="39" fillId="0" borderId="320" xfId="0" applyFont="1" applyBorder="1"/>
    <xf numFmtId="0" fontId="39" fillId="0" borderId="321" xfId="0" applyFont="1" applyBorder="1"/>
    <xf numFmtId="168" fontId="39" fillId="0" borderId="0" xfId="0" applyNumberFormat="1" applyFont="1"/>
    <xf numFmtId="0" fontId="41" fillId="19" borderId="319" xfId="0" applyFont="1" applyFill="1" applyBorder="1"/>
    <xf numFmtId="0" fontId="41" fillId="19" borderId="42" xfId="0" applyFont="1" applyFill="1" applyBorder="1"/>
    <xf numFmtId="168" fontId="39" fillId="19" borderId="42" xfId="0" applyNumberFormat="1" applyFont="1" applyFill="1" applyBorder="1"/>
    <xf numFmtId="0" fontId="39" fillId="19" borderId="43" xfId="0" applyFont="1" applyFill="1" applyBorder="1"/>
    <xf numFmtId="3" fontId="39" fillId="0" borderId="179" xfId="0" applyNumberFormat="1" applyFont="1" applyBorder="1"/>
    <xf numFmtId="168" fontId="10" fillId="0" borderId="0" xfId="0" applyNumberFormat="1" applyFont="1"/>
    <xf numFmtId="0" fontId="39" fillId="0" borderId="32" xfId="0" applyFont="1" applyBorder="1"/>
    <xf numFmtId="168" fontId="39" fillId="0" borderId="32" xfId="0" applyNumberFormat="1" applyFont="1" applyBorder="1"/>
    <xf numFmtId="3" fontId="41" fillId="0" borderId="322" xfId="0" applyNumberFormat="1" applyFont="1" applyBorder="1"/>
    <xf numFmtId="0" fontId="41" fillId="0" borderId="0" xfId="0" applyFont="1"/>
    <xf numFmtId="0" fontId="39" fillId="0" borderId="0" xfId="0" applyFont="1" applyAlignment="1">
      <alignment wrapText="1"/>
    </xf>
    <xf numFmtId="172" fontId="32" fillId="0" borderId="0" xfId="1" applyNumberFormat="1" applyFont="1" applyFill="1" applyBorder="1" applyAlignment="1"/>
    <xf numFmtId="172" fontId="32" fillId="0" borderId="61" xfId="1" applyNumberFormat="1" applyFont="1" applyFill="1" applyBorder="1" applyAlignment="1"/>
    <xf numFmtId="172" fontId="32" fillId="0" borderId="229" xfId="1" applyNumberFormat="1" applyFont="1" applyFill="1" applyBorder="1" applyAlignment="1"/>
    <xf numFmtId="172" fontId="32" fillId="0" borderId="255" xfId="1" applyNumberFormat="1" applyFont="1" applyFill="1" applyBorder="1" applyAlignment="1"/>
    <xf numFmtId="172" fontId="32" fillId="0" borderId="256" xfId="1" applyNumberFormat="1" applyFont="1" applyFill="1" applyBorder="1" applyAlignment="1"/>
    <xf numFmtId="172" fontId="32" fillId="19" borderId="87" xfId="1" applyNumberFormat="1" applyFont="1" applyFill="1" applyBorder="1" applyAlignment="1"/>
    <xf numFmtId="172" fontId="32" fillId="19" borderId="66" xfId="1" applyNumberFormat="1" applyFont="1" applyFill="1" applyBorder="1" applyAlignment="1"/>
    <xf numFmtId="172" fontId="32" fillId="19" borderId="89" xfId="1" applyNumberFormat="1" applyFont="1" applyFill="1" applyBorder="1" applyAlignment="1"/>
    <xf numFmtId="172" fontId="32" fillId="19" borderId="72" xfId="1" applyNumberFormat="1" applyFont="1" applyFill="1" applyBorder="1" applyAlignment="1"/>
    <xf numFmtId="0" fontId="6" fillId="4" borderId="318" xfId="0" applyFont="1" applyFill="1" applyBorder="1" applyAlignment="1">
      <alignment horizontal="center"/>
    </xf>
    <xf numFmtId="0" fontId="6" fillId="19" borderId="325" xfId="0" applyFont="1" applyFill="1" applyBorder="1" applyAlignment="1">
      <alignment horizontal="center" wrapText="1"/>
    </xf>
    <xf numFmtId="0" fontId="6" fillId="19" borderId="326" xfId="0" applyFont="1" applyFill="1" applyBorder="1" applyAlignment="1">
      <alignment horizontal="center" wrapText="1"/>
    </xf>
    <xf numFmtId="0" fontId="6" fillId="19" borderId="162" xfId="0" applyFont="1" applyFill="1" applyBorder="1" applyAlignment="1">
      <alignment horizontal="center" wrapText="1"/>
    </xf>
    <xf numFmtId="0" fontId="6" fillId="4" borderId="5" xfId="0" applyFont="1" applyFill="1" applyBorder="1" applyAlignment="1">
      <alignment horizontal="center" vertical="center"/>
    </xf>
    <xf numFmtId="0" fontId="0" fillId="11" borderId="266" xfId="0" applyFill="1" applyBorder="1"/>
    <xf numFmtId="0" fontId="51" fillId="0" borderId="51" xfId="0" applyFont="1" applyBorder="1" applyAlignment="1">
      <alignment horizontal="center" vertical="center" wrapText="1"/>
    </xf>
    <xf numFmtId="0" fontId="51" fillId="0" borderId="105" xfId="0" applyFont="1" applyBorder="1" applyAlignment="1">
      <alignment horizontal="center" vertical="center" wrapText="1"/>
    </xf>
    <xf numFmtId="179" fontId="0" fillId="0" borderId="266" xfId="19" applyNumberFormat="1" applyFont="1" applyBorder="1" applyAlignment="1">
      <alignment horizontal="center"/>
    </xf>
    <xf numFmtId="0" fontId="0" fillId="0" borderId="6" xfId="0" applyBorder="1" applyAlignment="1">
      <alignment horizontal="left"/>
    </xf>
    <xf numFmtId="179" fontId="0" fillId="0" borderId="77" xfId="19" applyNumberFormat="1" applyFont="1" applyBorder="1" applyAlignment="1">
      <alignment horizontal="center"/>
    </xf>
    <xf numFmtId="179" fontId="0" fillId="0" borderId="0" xfId="19" applyNumberFormat="1" applyFont="1" applyBorder="1" applyAlignment="1">
      <alignment horizontal="center"/>
    </xf>
    <xf numFmtId="9" fontId="52" fillId="13" borderId="243" xfId="2" applyFont="1" applyFill="1" applyBorder="1" applyAlignment="1">
      <alignment horizontal="center"/>
    </xf>
    <xf numFmtId="1" fontId="52" fillId="13" borderId="243" xfId="2" applyNumberFormat="1" applyFont="1" applyFill="1" applyBorder="1" applyAlignment="1">
      <alignment horizontal="center"/>
    </xf>
    <xf numFmtId="179" fontId="6" fillId="0" borderId="250" xfId="19" applyNumberFormat="1" applyFont="1" applyFill="1" applyBorder="1" applyAlignment="1">
      <alignment horizontal="center"/>
    </xf>
    <xf numFmtId="179" fontId="6" fillId="0" borderId="45" xfId="19" applyNumberFormat="1" applyFont="1" applyFill="1" applyBorder="1" applyAlignment="1">
      <alignment horizontal="center"/>
    </xf>
    <xf numFmtId="179" fontId="6" fillId="0" borderId="50" xfId="19" applyNumberFormat="1" applyFont="1" applyFill="1" applyBorder="1" applyAlignment="1">
      <alignment horizontal="center"/>
    </xf>
    <xf numFmtId="172" fontId="52" fillId="0" borderId="112" xfId="1" applyNumberFormat="1" applyFont="1" applyBorder="1" applyAlignment="1">
      <alignment horizontal="center" vertical="center" wrapText="1"/>
    </xf>
    <xf numFmtId="172" fontId="0" fillId="0" borderId="266" xfId="1" applyNumberFormat="1" applyFont="1" applyBorder="1" applyAlignment="1">
      <alignment horizontal="center"/>
    </xf>
    <xf numFmtId="9" fontId="0" fillId="0" borderId="266" xfId="2" applyFont="1" applyBorder="1" applyAlignment="1">
      <alignment horizontal="center"/>
    </xf>
    <xf numFmtId="172" fontId="0" fillId="0" borderId="267" xfId="1" applyNumberFormat="1" applyFont="1" applyBorder="1" applyAlignment="1">
      <alignment horizontal="center"/>
    </xf>
    <xf numFmtId="179" fontId="0" fillId="0" borderId="267" xfId="19" applyNumberFormat="1" applyFont="1" applyBorder="1" applyAlignment="1">
      <alignment horizontal="center"/>
    </xf>
    <xf numFmtId="179" fontId="0" fillId="0" borderId="78" xfId="19" applyNumberFormat="1" applyFont="1" applyBorder="1" applyAlignment="1">
      <alignment horizontal="center"/>
    </xf>
    <xf numFmtId="0" fontId="51" fillId="0" borderId="112" xfId="0" applyFont="1" applyBorder="1" applyAlignment="1">
      <alignment horizontal="center" vertical="center" wrapText="1"/>
    </xf>
    <xf numFmtId="0" fontId="15" fillId="0" borderId="0" xfId="18" applyFill="1"/>
    <xf numFmtId="0" fontId="50" fillId="0" borderId="0" xfId="0" applyFont="1"/>
    <xf numFmtId="0" fontId="0" fillId="0" borderId="334" xfId="0" applyBorder="1"/>
    <xf numFmtId="0" fontId="0" fillId="0" borderId="336" xfId="0" applyBorder="1"/>
    <xf numFmtId="0" fontId="0" fillId="0" borderId="312" xfId="0" applyBorder="1"/>
    <xf numFmtId="0" fontId="0" fillId="0" borderId="338" xfId="0" applyBorder="1"/>
    <xf numFmtId="0" fontId="2" fillId="0" borderId="339" xfId="0" applyFont="1" applyBorder="1"/>
    <xf numFmtId="172" fontId="32" fillId="0" borderId="62" xfId="1" applyNumberFormat="1" applyFont="1" applyFill="1" applyBorder="1" applyAlignment="1"/>
    <xf numFmtId="172" fontId="32" fillId="0" borderId="14" xfId="1" applyNumberFormat="1" applyFont="1" applyFill="1" applyBorder="1" applyAlignment="1"/>
    <xf numFmtId="172" fontId="32" fillId="0" borderId="34" xfId="1" applyNumberFormat="1" applyFont="1" applyFill="1" applyBorder="1" applyAlignment="1"/>
    <xf numFmtId="172" fontId="32" fillId="0" borderId="241" xfId="1" applyNumberFormat="1" applyFont="1" applyFill="1" applyBorder="1" applyAlignment="1"/>
    <xf numFmtId="172" fontId="32" fillId="0" borderId="240" xfId="1" applyNumberFormat="1" applyFont="1" applyFill="1" applyBorder="1" applyAlignment="1"/>
    <xf numFmtId="172" fontId="32" fillId="0" borderId="64" xfId="1" applyNumberFormat="1" applyFont="1" applyFill="1" applyBorder="1" applyAlignment="1"/>
    <xf numFmtId="172" fontId="32" fillId="0" borderId="48" xfId="1" applyNumberFormat="1" applyFont="1" applyFill="1" applyBorder="1" applyAlignment="1"/>
    <xf numFmtId="172" fontId="32" fillId="19" borderId="64" xfId="1" applyNumberFormat="1" applyFont="1" applyFill="1" applyBorder="1" applyAlignment="1"/>
    <xf numFmtId="172" fontId="32" fillId="19" borderId="48" xfId="1" applyNumberFormat="1" applyFont="1" applyFill="1" applyBorder="1" applyAlignment="1"/>
    <xf numFmtId="172" fontId="32" fillId="19" borderId="69" xfId="1" applyNumberFormat="1" applyFont="1" applyFill="1" applyBorder="1" applyAlignment="1"/>
    <xf numFmtId="172" fontId="43" fillId="0" borderId="200" xfId="1" applyNumberFormat="1" applyFont="1" applyFill="1" applyBorder="1" applyAlignment="1"/>
    <xf numFmtId="172" fontId="43" fillId="0" borderId="34" xfId="1" applyNumberFormat="1" applyFont="1" applyFill="1" applyBorder="1" applyAlignment="1"/>
    <xf numFmtId="172" fontId="32" fillId="19" borderId="68" xfId="1" applyNumberFormat="1" applyFont="1" applyFill="1" applyBorder="1" applyAlignment="1"/>
    <xf numFmtId="172" fontId="32" fillId="19" borderId="67" xfId="1" applyNumberFormat="1" applyFont="1" applyFill="1" applyBorder="1" applyAlignment="1"/>
    <xf numFmtId="172" fontId="32" fillId="19" borderId="199" xfId="1" applyNumberFormat="1" applyFont="1" applyFill="1" applyBorder="1" applyAlignment="1"/>
    <xf numFmtId="172" fontId="43" fillId="0" borderId="14" xfId="1" applyNumberFormat="1" applyFont="1" applyFill="1" applyBorder="1" applyAlignment="1"/>
    <xf numFmtId="172" fontId="43" fillId="0" borderId="240" xfId="1" applyNumberFormat="1" applyFont="1" applyFill="1" applyBorder="1" applyAlignment="1"/>
    <xf numFmtId="172" fontId="43" fillId="0" borderId="252" xfId="1" applyNumberFormat="1" applyFont="1" applyFill="1" applyBorder="1" applyAlignment="1"/>
    <xf numFmtId="172" fontId="32" fillId="0" borderId="257" xfId="1" applyNumberFormat="1" applyFont="1" applyFill="1" applyBorder="1" applyAlignment="1"/>
    <xf numFmtId="172" fontId="32" fillId="19" borderId="73" xfId="1" applyNumberFormat="1" applyFont="1" applyFill="1" applyBorder="1" applyAlignment="1"/>
    <xf numFmtId="172" fontId="32" fillId="19" borderId="39" xfId="1" applyNumberFormat="1" applyFont="1" applyFill="1" applyBorder="1" applyAlignment="1"/>
    <xf numFmtId="172" fontId="32" fillId="19" borderId="75" xfId="1" applyNumberFormat="1" applyFont="1" applyFill="1" applyBorder="1" applyAlignment="1"/>
    <xf numFmtId="172" fontId="32" fillId="0" borderId="208" xfId="1" applyNumberFormat="1" applyFont="1" applyFill="1" applyBorder="1" applyAlignment="1"/>
    <xf numFmtId="172" fontId="32" fillId="0" borderId="209" xfId="1" applyNumberFormat="1" applyFont="1" applyFill="1" applyBorder="1" applyAlignment="1"/>
    <xf numFmtId="172" fontId="33" fillId="0" borderId="62" xfId="1" applyNumberFormat="1" applyFont="1" applyFill="1" applyBorder="1" applyAlignment="1"/>
    <xf numFmtId="172" fontId="33" fillId="0" borderId="34" xfId="1" applyNumberFormat="1" applyFont="1" applyFill="1" applyBorder="1" applyAlignment="1"/>
    <xf numFmtId="172" fontId="33" fillId="19" borderId="74" xfId="1" applyNumberFormat="1" applyFont="1" applyFill="1" applyBorder="1" applyAlignment="1"/>
    <xf numFmtId="172" fontId="1" fillId="0" borderId="0" xfId="1" applyNumberFormat="1" applyFont="1" applyBorder="1"/>
    <xf numFmtId="172" fontId="1" fillId="0" borderId="16" xfId="1" applyNumberFormat="1" applyFont="1" applyBorder="1"/>
    <xf numFmtId="172" fontId="1" fillId="0" borderId="14" xfId="1" applyNumberFormat="1" applyFont="1" applyBorder="1"/>
    <xf numFmtId="172" fontId="1" fillId="0" borderId="34" xfId="1" applyNumberFormat="1" applyFont="1" applyBorder="1"/>
    <xf numFmtId="172" fontId="1" fillId="0" borderId="229" xfId="1" applyNumberFormat="1" applyFont="1" applyBorder="1"/>
    <xf numFmtId="172" fontId="1" fillId="0" borderId="269" xfId="1" applyNumberFormat="1" applyFont="1" applyBorder="1"/>
    <xf numFmtId="172" fontId="1" fillId="0" borderId="240" xfId="1" applyNumberFormat="1" applyFont="1" applyBorder="1"/>
    <xf numFmtId="172" fontId="1" fillId="0" borderId="241" xfId="1" applyNumberFormat="1" applyFont="1" applyBorder="1"/>
    <xf numFmtId="172" fontId="1" fillId="0" borderId="80" xfId="1" applyNumberFormat="1" applyFont="1" applyBorder="1"/>
    <xf numFmtId="172" fontId="6" fillId="4" borderId="84" xfId="1" applyNumberFormat="1" applyFont="1" applyFill="1" applyBorder="1"/>
    <xf numFmtId="172" fontId="6" fillId="4" borderId="21" xfId="1" applyNumberFormat="1" applyFont="1" applyFill="1" applyBorder="1"/>
    <xf numFmtId="172" fontId="6" fillId="4" borderId="85" xfId="1" applyNumberFormat="1" applyFont="1" applyFill="1" applyBorder="1"/>
    <xf numFmtId="172" fontId="6" fillId="4" borderId="23" xfId="1" applyNumberFormat="1" applyFont="1" applyFill="1" applyBorder="1"/>
    <xf numFmtId="172" fontId="8" fillId="4" borderId="88" xfId="1" applyNumberFormat="1" applyFont="1" applyFill="1" applyBorder="1"/>
    <xf numFmtId="172" fontId="8" fillId="4" borderId="66" xfId="1" applyNumberFormat="1" applyFont="1" applyFill="1" applyBorder="1"/>
    <xf numFmtId="172" fontId="8" fillId="4" borderId="70" xfId="1" applyNumberFormat="1" applyFont="1" applyFill="1" applyBorder="1"/>
    <xf numFmtId="172" fontId="1" fillId="0" borderId="16" xfId="1" applyNumberFormat="1" applyFont="1" applyFill="1" applyBorder="1"/>
    <xf numFmtId="172" fontId="1" fillId="0" borderId="35" xfId="1" applyNumberFormat="1" applyFont="1" applyBorder="1"/>
    <xf numFmtId="172" fontId="1" fillId="0" borderId="271" xfId="1" applyNumberFormat="1" applyFont="1" applyBorder="1"/>
    <xf numFmtId="172" fontId="1" fillId="0" borderId="272" xfId="1" applyNumberFormat="1" applyFont="1" applyBorder="1"/>
    <xf numFmtId="172" fontId="1" fillId="0" borderId="273" xfId="1" applyNumberFormat="1" applyFont="1" applyBorder="1"/>
    <xf numFmtId="172" fontId="8" fillId="4" borderId="89" xfId="1" applyNumberFormat="1" applyFont="1" applyFill="1" applyBorder="1"/>
    <xf numFmtId="172" fontId="8" fillId="4" borderId="90" xfId="1" applyNumberFormat="1" applyFont="1" applyFill="1" applyBorder="1"/>
    <xf numFmtId="172" fontId="8" fillId="4" borderId="72" xfId="1" applyNumberFormat="1" applyFont="1" applyFill="1" applyBorder="1"/>
    <xf numFmtId="172" fontId="8" fillId="4" borderId="75" xfId="1" applyNumberFormat="1" applyFont="1" applyFill="1" applyBorder="1"/>
    <xf numFmtId="172" fontId="1" fillId="0" borderId="36" xfId="1" applyNumberFormat="1" applyFont="1" applyBorder="1"/>
    <xf numFmtId="172" fontId="1" fillId="0" borderId="21" xfId="1" applyNumberFormat="1" applyFont="1" applyBorder="1"/>
    <xf numFmtId="172" fontId="8" fillId="4" borderId="84" xfId="1" applyNumberFormat="1" applyFont="1" applyFill="1" applyBorder="1"/>
    <xf numFmtId="0" fontId="6" fillId="0" borderId="197" xfId="0" applyFont="1" applyBorder="1"/>
    <xf numFmtId="172" fontId="1" fillId="0" borderId="179" xfId="1" applyNumberFormat="1" applyFont="1" applyBorder="1"/>
    <xf numFmtId="0" fontId="10" fillId="0" borderId="342" xfId="0" applyFont="1" applyBorder="1" applyAlignment="1">
      <alignment horizontal="center"/>
    </xf>
    <xf numFmtId="172" fontId="1" fillId="0" borderId="343" xfId="1" applyNumberFormat="1" applyFont="1" applyBorder="1"/>
    <xf numFmtId="172" fontId="1" fillId="0" borderId="344" xfId="1" applyNumberFormat="1" applyFont="1" applyBorder="1"/>
    <xf numFmtId="0" fontId="10" fillId="0" borderId="19" xfId="0" applyFont="1" applyBorder="1" applyAlignment="1">
      <alignment horizontal="center"/>
    </xf>
    <xf numFmtId="0" fontId="10" fillId="0" borderId="323" xfId="0" applyFont="1" applyBorder="1" applyAlignment="1">
      <alignment horizontal="center"/>
    </xf>
    <xf numFmtId="10" fontId="0" fillId="0" borderId="0" xfId="2" applyNumberFormat="1" applyFont="1" applyFill="1"/>
    <xf numFmtId="172" fontId="0" fillId="0" borderId="31" xfId="1" applyNumberFormat="1" applyFont="1" applyFill="1" applyBorder="1"/>
    <xf numFmtId="172" fontId="0" fillId="0" borderId="241" xfId="1" applyNumberFormat="1" applyFont="1" applyFill="1" applyBorder="1"/>
    <xf numFmtId="172" fontId="2" fillId="0" borderId="34" xfId="1" applyNumberFormat="1" applyFont="1" applyFill="1" applyBorder="1"/>
    <xf numFmtId="172" fontId="0" fillId="0" borderId="34" xfId="1" applyNumberFormat="1" applyFont="1" applyFill="1" applyBorder="1"/>
    <xf numFmtId="172" fontId="1" fillId="0" borderId="34" xfId="1" applyNumberFormat="1" applyFont="1" applyFill="1" applyBorder="1"/>
    <xf numFmtId="172" fontId="1" fillId="0" borderId="241" xfId="1" applyNumberFormat="1" applyFont="1" applyFill="1" applyBorder="1"/>
    <xf numFmtId="172" fontId="2" fillId="4" borderId="43" xfId="1" applyNumberFormat="1" applyFont="1" applyFill="1" applyBorder="1"/>
    <xf numFmtId="172" fontId="2" fillId="4" borderId="125" xfId="1" applyNumberFormat="1" applyFont="1" applyFill="1" applyBorder="1"/>
    <xf numFmtId="43" fontId="0" fillId="0" borderId="0" xfId="1" applyFont="1"/>
    <xf numFmtId="172" fontId="0" fillId="0" borderId="229" xfId="1" applyNumberFormat="1" applyFont="1" applyBorder="1"/>
    <xf numFmtId="172" fontId="0" fillId="0" borderId="0" xfId="1" applyNumberFormat="1" applyFont="1" applyBorder="1"/>
    <xf numFmtId="172" fontId="2" fillId="4" borderId="45" xfId="1" applyNumberFormat="1" applyFont="1" applyFill="1" applyBorder="1"/>
    <xf numFmtId="0" fontId="50" fillId="0" borderId="347" xfId="0" applyFont="1" applyBorder="1" applyAlignment="1">
      <alignment horizontal="center"/>
    </xf>
    <xf numFmtId="0" fontId="50" fillId="0" borderId="349" xfId="0" applyFont="1" applyBorder="1" applyAlignment="1">
      <alignment horizontal="center"/>
    </xf>
    <xf numFmtId="0" fontId="50" fillId="0" borderId="350" xfId="0" applyFont="1" applyBorder="1" applyAlignment="1">
      <alignment horizontal="center"/>
    </xf>
    <xf numFmtId="43" fontId="29" fillId="0" borderId="0" xfId="1" applyFont="1" applyFill="1" applyBorder="1" applyAlignment="1">
      <alignment horizontal="center" vertical="top" wrapText="1"/>
    </xf>
    <xf numFmtId="43" fontId="29" fillId="0" borderId="0" xfId="1" applyFont="1" applyFill="1" applyBorder="1" applyAlignment="1">
      <alignment vertical="top" wrapText="1"/>
    </xf>
    <xf numFmtId="43" fontId="29" fillId="0" borderId="0" xfId="1" applyFont="1" applyFill="1" applyBorder="1" applyAlignment="1">
      <alignment horizontal="right" vertical="top" wrapText="1"/>
    </xf>
    <xf numFmtId="0" fontId="6" fillId="4" borderId="11" xfId="0" applyFont="1" applyFill="1" applyBorder="1" applyAlignment="1">
      <alignment horizontal="center" vertical="center"/>
    </xf>
    <xf numFmtId="0" fontId="6" fillId="4" borderId="211" xfId="0" applyFont="1" applyFill="1" applyBorder="1" applyAlignment="1">
      <alignment horizontal="center" vertical="center"/>
    </xf>
    <xf numFmtId="0" fontId="0" fillId="0" borderId="266" xfId="0" applyBorder="1" applyAlignment="1">
      <alignment vertical="top"/>
    </xf>
    <xf numFmtId="43" fontId="0" fillId="0" borderId="266" xfId="1" applyFont="1" applyBorder="1" applyAlignment="1">
      <alignment vertical="top"/>
    </xf>
    <xf numFmtId="43" fontId="0" fillId="0" borderId="267" xfId="1" applyFont="1" applyBorder="1" applyAlignment="1">
      <alignment vertical="top"/>
    </xf>
    <xf numFmtId="43" fontId="0" fillId="0" borderId="267" xfId="1" applyFont="1" applyBorder="1"/>
    <xf numFmtId="0" fontId="2" fillId="0" borderId="355" xfId="0" applyFont="1" applyBorder="1" applyAlignment="1">
      <alignment vertical="top"/>
    </xf>
    <xf numFmtId="0" fontId="2" fillId="0" borderId="356" xfId="0" applyFont="1" applyBorder="1" applyAlignment="1">
      <alignment vertical="top"/>
    </xf>
    <xf numFmtId="43" fontId="2" fillId="0" borderId="357" xfId="1" applyFont="1" applyBorder="1" applyAlignment="1">
      <alignment vertical="top"/>
    </xf>
    <xf numFmtId="43" fontId="2" fillId="0" borderId="77" xfId="1" applyFont="1" applyBorder="1" applyAlignment="1">
      <alignment vertical="top"/>
    </xf>
    <xf numFmtId="43" fontId="2" fillId="0" borderId="78" xfId="1" applyFont="1" applyBorder="1" applyAlignment="1">
      <alignment vertical="top"/>
    </xf>
    <xf numFmtId="172" fontId="0" fillId="0" borderId="266" xfId="1" applyNumberFormat="1" applyFont="1" applyBorder="1"/>
    <xf numFmtId="172" fontId="50" fillId="0" borderId="348" xfId="1" applyNumberFormat="1" applyFont="1" applyBorder="1" applyAlignment="1">
      <alignment horizontal="center"/>
    </xf>
    <xf numFmtId="172" fontId="0" fillId="0" borderId="178" xfId="1" applyNumberFormat="1" applyFont="1" applyBorder="1"/>
    <xf numFmtId="172" fontId="50" fillId="0" borderId="351" xfId="1" applyNumberFormat="1" applyFont="1" applyBorder="1" applyAlignment="1">
      <alignment horizontal="center"/>
    </xf>
    <xf numFmtId="172" fontId="50" fillId="0" borderId="352" xfId="1" applyNumberFormat="1" applyFont="1" applyBorder="1" applyAlignment="1">
      <alignment horizontal="center"/>
    </xf>
    <xf numFmtId="172" fontId="50" fillId="0" borderId="353" xfId="1" applyNumberFormat="1" applyFont="1" applyBorder="1" applyAlignment="1">
      <alignment horizontal="center"/>
    </xf>
    <xf numFmtId="0" fontId="39" fillId="0" borderId="0" xfId="0" applyFont="1" applyAlignment="1">
      <alignment vertical="top" wrapText="1"/>
    </xf>
    <xf numFmtId="0" fontId="52" fillId="4" borderId="51" xfId="0" applyFont="1" applyFill="1" applyBorder="1" applyAlignment="1">
      <alignment horizontal="center" vertical="center"/>
    </xf>
    <xf numFmtId="0" fontId="52" fillId="4" borderId="105" xfId="0" applyFont="1" applyFill="1" applyBorder="1" applyAlignment="1">
      <alignment horizontal="center" vertical="center"/>
    </xf>
    <xf numFmtId="0" fontId="52" fillId="4" borderId="105" xfId="0" quotePrefix="1" applyFont="1" applyFill="1" applyBorder="1" applyAlignment="1">
      <alignment horizontal="center" vertical="center"/>
    </xf>
    <xf numFmtId="0" fontId="52" fillId="4" borderId="105" xfId="0" applyFont="1" applyFill="1" applyBorder="1" applyAlignment="1">
      <alignment horizontal="center" vertical="center" wrapText="1"/>
    </xf>
    <xf numFmtId="172" fontId="52" fillId="4" borderId="105" xfId="1" applyNumberFormat="1" applyFont="1" applyFill="1" applyBorder="1" applyAlignment="1">
      <alignment horizontal="center" vertical="center" wrapText="1"/>
    </xf>
    <xf numFmtId="0" fontId="2" fillId="9" borderId="312" xfId="0" applyFont="1" applyFill="1" applyBorder="1" applyAlignment="1">
      <alignment horizontal="left"/>
    </xf>
    <xf numFmtId="0" fontId="2" fillId="9" borderId="266" xfId="0" applyFont="1" applyFill="1" applyBorder="1" applyAlignment="1">
      <alignment horizontal="left"/>
    </xf>
    <xf numFmtId="0" fontId="0" fillId="9" borderId="266" xfId="0" applyFill="1" applyBorder="1"/>
    <xf numFmtId="172" fontId="0" fillId="9" borderId="266" xfId="1" applyNumberFormat="1" applyFont="1" applyFill="1" applyBorder="1"/>
    <xf numFmtId="0" fontId="6" fillId="9" borderId="312" xfId="0" applyFont="1" applyFill="1" applyBorder="1" applyAlignment="1">
      <alignment horizontal="left"/>
    </xf>
    <xf numFmtId="0" fontId="6" fillId="9" borderId="266" xfId="0" applyFont="1" applyFill="1" applyBorder="1" applyAlignment="1">
      <alignment horizontal="left"/>
    </xf>
    <xf numFmtId="172" fontId="10" fillId="9" borderId="266" xfId="1" applyNumberFormat="1" applyFont="1" applyFill="1" applyBorder="1" applyAlignment="1">
      <alignment horizontal="center"/>
    </xf>
    <xf numFmtId="0" fontId="6" fillId="9" borderId="44" xfId="0" applyFont="1" applyFill="1" applyBorder="1" applyAlignment="1">
      <alignment horizontal="left"/>
    </xf>
    <xf numFmtId="0" fontId="6" fillId="9" borderId="77" xfId="0" applyFont="1" applyFill="1" applyBorder="1" applyAlignment="1">
      <alignment horizontal="left"/>
    </xf>
    <xf numFmtId="0" fontId="0" fillId="9" borderId="77" xfId="0" applyFill="1" applyBorder="1"/>
    <xf numFmtId="172" fontId="10" fillId="9" borderId="77" xfId="1" applyNumberFormat="1" applyFont="1" applyFill="1" applyBorder="1" applyAlignment="1">
      <alignment horizontal="center"/>
    </xf>
    <xf numFmtId="171" fontId="19" fillId="9" borderId="229" xfId="0" applyNumberFormat="1" applyFont="1" applyFill="1" applyBorder="1" applyAlignment="1">
      <alignment horizontal="center"/>
    </xf>
    <xf numFmtId="0" fontId="0" fillId="9" borderId="17" xfId="0" applyFill="1" applyBorder="1" applyAlignment="1">
      <alignment horizontal="left"/>
    </xf>
    <xf numFmtId="172" fontId="0" fillId="0" borderId="266" xfId="1" applyNumberFormat="1" applyFont="1" applyFill="1" applyBorder="1" applyAlignment="1">
      <alignment horizontal="center"/>
    </xf>
    <xf numFmtId="172" fontId="0" fillId="0" borderId="77" xfId="1" applyNumberFormat="1" applyFont="1" applyFill="1" applyBorder="1" applyAlignment="1">
      <alignment horizontal="center"/>
    </xf>
    <xf numFmtId="0" fontId="4" fillId="0" borderId="0" xfId="0" applyFont="1" applyAlignment="1">
      <alignment vertical="top"/>
    </xf>
    <xf numFmtId="37" fontId="4" fillId="0" borderId="0" xfId="0" applyNumberFormat="1" applyFont="1"/>
    <xf numFmtId="0" fontId="17" fillId="12" borderId="342" xfId="0" applyFont="1" applyFill="1" applyBorder="1"/>
    <xf numFmtId="0" fontId="6" fillId="4" borderId="360" xfId="0" applyFont="1" applyFill="1" applyBorder="1" applyAlignment="1">
      <alignment horizontal="center"/>
    </xf>
    <xf numFmtId="0" fontId="6" fillId="4" borderId="324" xfId="0" applyFont="1" applyFill="1" applyBorder="1" applyAlignment="1">
      <alignment horizontal="center"/>
    </xf>
    <xf numFmtId="0" fontId="6" fillId="4" borderId="327" xfId="0" applyFont="1" applyFill="1" applyBorder="1" applyAlignment="1">
      <alignment horizontal="center"/>
    </xf>
    <xf numFmtId="164" fontId="6" fillId="4" borderId="354" xfId="0" applyNumberFormat="1" applyFont="1" applyFill="1" applyBorder="1" applyAlignment="1">
      <alignment horizontal="center"/>
    </xf>
    <xf numFmtId="0" fontId="15" fillId="0" borderId="0" xfId="18" applyBorder="1"/>
    <xf numFmtId="49" fontId="8" fillId="0" borderId="361" xfId="0" applyNumberFormat="1" applyFont="1" applyBorder="1" applyAlignment="1">
      <alignment horizontal="left"/>
    </xf>
    <xf numFmtId="0" fontId="0" fillId="11" borderId="342" xfId="0" applyFill="1" applyBorder="1"/>
    <xf numFmtId="0" fontId="0" fillId="0" borderId="320" xfId="0" applyBorder="1"/>
    <xf numFmtId="0" fontId="0" fillId="0" borderId="12" xfId="0" applyBorder="1"/>
    <xf numFmtId="0" fontId="0" fillId="0" borderId="357" xfId="0" applyBorder="1"/>
    <xf numFmtId="0" fontId="0" fillId="0" borderId="362" xfId="0" applyBorder="1"/>
    <xf numFmtId="49" fontId="10" fillId="0" borderId="0" xfId="0" applyNumberFormat="1" applyFont="1" applyAlignment="1">
      <alignment horizontal="left"/>
    </xf>
    <xf numFmtId="172" fontId="6" fillId="4" borderId="318" xfId="21" applyNumberFormat="1" applyFont="1" applyFill="1" applyBorder="1" applyAlignment="1">
      <alignment horizontal="center"/>
    </xf>
    <xf numFmtId="172" fontId="6" fillId="4" borderId="357" xfId="21" applyNumberFormat="1" applyFont="1" applyFill="1" applyBorder="1" applyAlignment="1">
      <alignment horizontal="center"/>
    </xf>
    <xf numFmtId="167" fontId="10" fillId="0" borderId="178" xfId="23" applyNumberFormat="1" applyFont="1" applyBorder="1" applyAlignment="1">
      <alignment horizontal="center"/>
    </xf>
    <xf numFmtId="0" fontId="0" fillId="0" borderId="323" xfId="0" applyBorder="1"/>
    <xf numFmtId="38" fontId="6" fillId="10" borderId="0" xfId="0" applyNumberFormat="1" applyFont="1" applyFill="1" applyAlignment="1" applyProtection="1">
      <alignment vertical="top" readingOrder="1"/>
      <protection locked="0"/>
    </xf>
    <xf numFmtId="17" fontId="2" fillId="4" borderId="150" xfId="0" applyNumberFormat="1" applyFont="1" applyFill="1" applyBorder="1" applyAlignment="1">
      <alignment horizontal="center"/>
    </xf>
    <xf numFmtId="17" fontId="2" fillId="4" borderId="151" xfId="0" applyNumberFormat="1" applyFont="1" applyFill="1" applyBorder="1" applyAlignment="1">
      <alignment horizontal="center"/>
    </xf>
    <xf numFmtId="0" fontId="2" fillId="4" borderId="152" xfId="0" applyFont="1" applyFill="1" applyBorder="1" applyAlignment="1">
      <alignment horizontal="center"/>
    </xf>
    <xf numFmtId="172" fontId="0" fillId="0" borderId="363" xfId="1" applyNumberFormat="1" applyFont="1" applyBorder="1"/>
    <xf numFmtId="172" fontId="2" fillId="0" borderId="0" xfId="1" applyNumberFormat="1" applyFont="1"/>
    <xf numFmtId="180" fontId="0" fillId="0" borderId="0" xfId="0" applyNumberFormat="1"/>
    <xf numFmtId="172" fontId="2" fillId="0" borderId="35" xfId="0" applyNumberFormat="1" applyFont="1" applyBorder="1"/>
    <xf numFmtId="172" fontId="0" fillId="0" borderId="35" xfId="0" applyNumberFormat="1" applyBorder="1"/>
    <xf numFmtId="0" fontId="6" fillId="4" borderId="150" xfId="0" applyFont="1" applyFill="1" applyBorder="1"/>
    <xf numFmtId="174" fontId="6" fillId="4" borderId="151" xfId="0" applyNumberFormat="1" applyFont="1" applyFill="1" applyBorder="1" applyAlignment="1">
      <alignment horizontal="right"/>
    </xf>
    <xf numFmtId="0" fontId="6" fillId="4" borderId="364" xfId="0" applyFont="1" applyFill="1" applyBorder="1" applyAlignment="1">
      <alignment horizontal="center"/>
    </xf>
    <xf numFmtId="0" fontId="0" fillId="0" borderId="136" xfId="0" applyBorder="1"/>
    <xf numFmtId="172" fontId="0" fillId="0" borderId="177" xfId="0" applyNumberFormat="1" applyBorder="1"/>
    <xf numFmtId="0" fontId="2" fillId="0" borderId="365" xfId="0" applyFont="1" applyBorder="1" applyAlignment="1">
      <alignment wrapText="1"/>
    </xf>
    <xf numFmtId="172" fontId="0" fillId="0" borderId="366" xfId="0" applyNumberFormat="1" applyBorder="1"/>
    <xf numFmtId="172" fontId="0" fillId="0" borderId="367" xfId="0" applyNumberFormat="1" applyBorder="1"/>
    <xf numFmtId="0" fontId="2" fillId="0" borderId="136" xfId="0" applyFont="1" applyBorder="1"/>
    <xf numFmtId="0" fontId="2" fillId="0" borderId="365" xfId="0" applyFont="1" applyBorder="1"/>
    <xf numFmtId="0" fontId="0" fillId="0" borderId="177" xfId="0" applyBorder="1"/>
    <xf numFmtId="0" fontId="2" fillId="0" borderId="368" xfId="0" applyFont="1" applyBorder="1"/>
    <xf numFmtId="172" fontId="0" fillId="0" borderId="369" xfId="0" applyNumberFormat="1" applyBorder="1"/>
    <xf numFmtId="0" fontId="0" fillId="0" borderId="369" xfId="0" applyBorder="1"/>
    <xf numFmtId="172" fontId="0" fillId="0" borderId="370" xfId="0" applyNumberFormat="1" applyBorder="1"/>
    <xf numFmtId="0" fontId="2" fillId="0" borderId="371" xfId="0" applyFont="1" applyBorder="1"/>
    <xf numFmtId="167" fontId="0" fillId="0" borderId="372" xfId="0" applyNumberFormat="1" applyBorder="1"/>
    <xf numFmtId="0" fontId="0" fillId="0" borderId="372" xfId="0" applyBorder="1"/>
    <xf numFmtId="167" fontId="0" fillId="0" borderId="373" xfId="0" applyNumberFormat="1" applyBorder="1"/>
    <xf numFmtId="0" fontId="11" fillId="0" borderId="136" xfId="0" applyFont="1" applyBorder="1"/>
    <xf numFmtId="37" fontId="10" fillId="0" borderId="177" xfId="1" applyNumberFormat="1" applyFont="1" applyBorder="1" applyAlignment="1">
      <alignment horizontal="right"/>
    </xf>
    <xf numFmtId="0" fontId="10" fillId="0" borderId="136" xfId="0" applyFont="1" applyBorder="1"/>
    <xf numFmtId="0" fontId="6" fillId="0" borderId="368" xfId="0" applyFont="1" applyBorder="1"/>
    <xf numFmtId="0" fontId="6" fillId="0" borderId="136" xfId="0" applyFont="1" applyBorder="1"/>
    <xf numFmtId="0" fontId="6" fillId="0" borderId="365" xfId="0" applyFont="1" applyBorder="1"/>
    <xf numFmtId="0" fontId="6" fillId="0" borderId="138" xfId="0" applyFont="1" applyBorder="1"/>
    <xf numFmtId="167" fontId="10" fillId="0" borderId="139" xfId="1" applyNumberFormat="1" applyFont="1" applyBorder="1" applyAlignment="1">
      <alignment horizontal="right"/>
    </xf>
    <xf numFmtId="167" fontId="10" fillId="0" borderId="139" xfId="1" applyNumberFormat="1" applyFont="1" applyFill="1" applyBorder="1" applyAlignment="1">
      <alignment horizontal="right"/>
    </xf>
    <xf numFmtId="167" fontId="10" fillId="0" borderId="374" xfId="1" applyNumberFormat="1" applyFont="1" applyBorder="1" applyAlignment="1">
      <alignment horizontal="right"/>
    </xf>
    <xf numFmtId="172" fontId="10" fillId="0" borderId="0" xfId="1" applyNumberFormat="1" applyFont="1" applyFill="1" applyBorder="1" applyAlignment="1">
      <alignment horizontal="right"/>
    </xf>
    <xf numFmtId="172" fontId="10" fillId="0" borderId="177" xfId="1" applyNumberFormat="1" applyFont="1" applyBorder="1" applyAlignment="1">
      <alignment horizontal="right"/>
    </xf>
    <xf numFmtId="172" fontId="10" fillId="0" borderId="0" xfId="1" applyNumberFormat="1" applyFont="1" applyBorder="1" applyAlignment="1">
      <alignment horizontal="right"/>
    </xf>
    <xf numFmtId="172" fontId="10" fillId="0" borderId="369" xfId="1" applyNumberFormat="1" applyFont="1" applyBorder="1" applyAlignment="1">
      <alignment horizontal="right"/>
    </xf>
    <xf numFmtId="172" fontId="10" fillId="0" borderId="370" xfId="1" applyNumberFormat="1" applyFont="1" applyBorder="1" applyAlignment="1">
      <alignment horizontal="right"/>
    </xf>
    <xf numFmtId="172" fontId="10" fillId="0" borderId="366" xfId="1" applyNumberFormat="1" applyFont="1" applyBorder="1" applyAlignment="1">
      <alignment horizontal="right"/>
    </xf>
    <xf numFmtId="172" fontId="10" fillId="0" borderId="367" xfId="1" applyNumberFormat="1" applyFont="1" applyBorder="1" applyAlignment="1">
      <alignment horizontal="right"/>
    </xf>
    <xf numFmtId="172" fontId="32" fillId="0" borderId="173" xfId="1" applyNumberFormat="1" applyFont="1" applyFill="1" applyBorder="1" applyAlignment="1"/>
    <xf numFmtId="172" fontId="32" fillId="0" borderId="206" xfId="1" applyNumberFormat="1" applyFont="1" applyFill="1" applyBorder="1" applyAlignment="1"/>
    <xf numFmtId="172" fontId="32" fillId="19" borderId="180" xfId="1" applyNumberFormat="1" applyFont="1" applyFill="1" applyBorder="1" applyAlignment="1"/>
    <xf numFmtId="172" fontId="32" fillId="19" borderId="207" xfId="1" applyNumberFormat="1" applyFont="1" applyFill="1" applyBorder="1" applyAlignment="1"/>
    <xf numFmtId="0" fontId="10" fillId="10" borderId="266" xfId="11" applyFont="1" applyFill="1" applyBorder="1" applyAlignment="1">
      <alignment horizontal="center" vertical="center" wrapText="1"/>
    </xf>
    <xf numFmtId="0" fontId="10" fillId="10" borderId="266" xfId="11" applyFont="1" applyFill="1" applyBorder="1" applyAlignment="1">
      <alignment horizontal="center" vertical="center"/>
    </xf>
    <xf numFmtId="0" fontId="10" fillId="0" borderId="312" xfId="11" applyFont="1" applyBorder="1" applyAlignment="1">
      <alignment vertical="center"/>
    </xf>
    <xf numFmtId="0" fontId="10" fillId="10" borderId="357" xfId="11" applyFont="1" applyFill="1" applyBorder="1" applyAlignment="1">
      <alignment horizontal="center" vertical="center"/>
    </xf>
    <xf numFmtId="0" fontId="10" fillId="10" borderId="357" xfId="11" applyFont="1" applyFill="1" applyBorder="1" applyAlignment="1">
      <alignment horizontal="center" vertical="center" wrapText="1"/>
    </xf>
    <xf numFmtId="0" fontId="10" fillId="10" borderId="267" xfId="11" applyFont="1" applyFill="1" applyBorder="1" applyAlignment="1">
      <alignment horizontal="center" vertical="center"/>
    </xf>
    <xf numFmtId="172" fontId="0" fillId="0" borderId="266" xfId="1" applyNumberFormat="1" applyFont="1" applyBorder="1" applyAlignment="1">
      <alignment vertical="top"/>
    </xf>
    <xf numFmtId="172" fontId="0" fillId="0" borderId="323" xfId="1" applyNumberFormat="1" applyFont="1" applyBorder="1" applyAlignment="1">
      <alignment vertical="top"/>
    </xf>
    <xf numFmtId="172" fontId="0" fillId="0" borderId="354" xfId="1" applyNumberFormat="1" applyFont="1" applyBorder="1" applyAlignment="1">
      <alignment vertical="top"/>
    </xf>
    <xf numFmtId="9" fontId="32" fillId="0" borderId="0" xfId="2" applyFont="1" applyFill="1" applyBorder="1" applyAlignment="1"/>
    <xf numFmtId="9" fontId="32" fillId="0" borderId="61" xfId="2" applyFont="1" applyFill="1" applyBorder="1" applyAlignment="1"/>
    <xf numFmtId="167" fontId="32" fillId="0" borderId="0" xfId="0" applyNumberFormat="1" applyFont="1"/>
    <xf numFmtId="167" fontId="32" fillId="0" borderId="61" xfId="0" applyNumberFormat="1" applyFont="1" applyBorder="1"/>
    <xf numFmtId="167" fontId="32" fillId="0" borderId="62" xfId="0" applyNumberFormat="1" applyFont="1" applyBorder="1"/>
    <xf numFmtId="167" fontId="32" fillId="0" borderId="14" xfId="0" applyNumberFormat="1" applyFont="1" applyBorder="1"/>
    <xf numFmtId="167" fontId="43" fillId="0" borderId="41" xfId="0" applyNumberFormat="1" applyFont="1" applyBorder="1"/>
    <xf numFmtId="0" fontId="43" fillId="21" borderId="0" xfId="0" applyFont="1" applyFill="1" applyAlignment="1">
      <alignment wrapText="1"/>
    </xf>
    <xf numFmtId="0" fontId="43" fillId="0" borderId="379" xfId="0" applyFont="1" applyBorder="1" applyAlignment="1">
      <alignment wrapText="1"/>
    </xf>
    <xf numFmtId="15" fontId="43" fillId="0" borderId="381" xfId="0" applyNumberFormat="1" applyFont="1" applyBorder="1" applyAlignment="1">
      <alignment horizontal="center" wrapText="1"/>
    </xf>
    <xf numFmtId="15" fontId="43" fillId="0" borderId="384" xfId="0" applyNumberFormat="1" applyFont="1" applyBorder="1" applyAlignment="1">
      <alignment wrapText="1"/>
    </xf>
    <xf numFmtId="0" fontId="43" fillId="0" borderId="131" xfId="0" applyFont="1" applyBorder="1" applyAlignment="1">
      <alignment wrapText="1"/>
    </xf>
    <xf numFmtId="15" fontId="43" fillId="0" borderId="166" xfId="0" applyNumberFormat="1" applyFont="1" applyBorder="1" applyAlignment="1">
      <alignment horizontal="center" wrapText="1"/>
    </xf>
    <xf numFmtId="15" fontId="43" fillId="0" borderId="140" xfId="0" applyNumberFormat="1" applyFont="1" applyBorder="1" applyAlignment="1">
      <alignment wrapText="1"/>
    </xf>
    <xf numFmtId="0" fontId="43" fillId="0" borderId="136" xfId="0" applyFont="1" applyBorder="1" applyAlignment="1">
      <alignment wrapText="1"/>
    </xf>
    <xf numFmtId="0" fontId="43" fillId="0" borderId="137" xfId="0" applyFont="1" applyBorder="1" applyAlignment="1">
      <alignment wrapText="1"/>
    </xf>
    <xf numFmtId="0" fontId="50" fillId="21" borderId="216" xfId="0" applyFont="1" applyFill="1" applyBorder="1" applyAlignment="1">
      <alignment horizontal="left"/>
    </xf>
    <xf numFmtId="0" fontId="43" fillId="21" borderId="172" xfId="0" applyFont="1" applyFill="1" applyBorder="1"/>
    <xf numFmtId="0" fontId="43" fillId="21" borderId="136" xfId="0" applyFont="1" applyFill="1" applyBorder="1" applyAlignment="1">
      <alignment wrapText="1"/>
    </xf>
    <xf numFmtId="0" fontId="43" fillId="21" borderId="137" xfId="0" applyFont="1" applyFill="1" applyBorder="1" applyAlignment="1">
      <alignment wrapText="1"/>
    </xf>
    <xf numFmtId="0" fontId="50" fillId="21" borderId="136" xfId="0" applyFont="1" applyFill="1" applyBorder="1"/>
    <xf numFmtId="0" fontId="43" fillId="21" borderId="0" xfId="0" applyFont="1" applyFill="1"/>
    <xf numFmtId="0" fontId="50" fillId="21" borderId="216" xfId="0" applyFont="1" applyFill="1" applyBorder="1"/>
    <xf numFmtId="0" fontId="50" fillId="21" borderId="172" xfId="0" applyFont="1" applyFill="1" applyBorder="1"/>
    <xf numFmtId="0" fontId="50" fillId="21" borderId="217" xfId="0" applyFont="1" applyFill="1" applyBorder="1"/>
    <xf numFmtId="0" fontId="50" fillId="21" borderId="0" xfId="0" applyFont="1" applyFill="1"/>
    <xf numFmtId="0" fontId="50" fillId="21" borderId="137" xfId="0" applyFont="1" applyFill="1" applyBorder="1"/>
    <xf numFmtId="0" fontId="43" fillId="0" borderId="138" xfId="0" applyFont="1" applyBorder="1" applyAlignment="1">
      <alignment wrapText="1"/>
    </xf>
    <xf numFmtId="0" fontId="43" fillId="0" borderId="139" xfId="0" applyFont="1" applyBorder="1" applyAlignment="1">
      <alignment wrapText="1"/>
    </xf>
    <xf numFmtId="0" fontId="43" fillId="0" borderId="140" xfId="0" applyFont="1" applyBorder="1" applyAlignment="1">
      <alignment wrapText="1"/>
    </xf>
    <xf numFmtId="10" fontId="0" fillId="4" borderId="34" xfId="2" applyNumberFormat="1" applyFont="1" applyFill="1" applyBorder="1"/>
    <xf numFmtId="10" fontId="0" fillId="4" borderId="33" xfId="2" applyNumberFormat="1" applyFont="1" applyFill="1" applyBorder="1"/>
    <xf numFmtId="167" fontId="0" fillId="0" borderId="42" xfId="2" applyNumberFormat="1" applyFont="1" applyBorder="1" applyAlignment="1">
      <alignment horizontal="center"/>
    </xf>
    <xf numFmtId="167" fontId="0" fillId="0" borderId="43" xfId="2" applyNumberFormat="1" applyFont="1" applyBorder="1" applyAlignment="1">
      <alignment horizontal="center"/>
    </xf>
    <xf numFmtId="167" fontId="0" fillId="0" borderId="52" xfId="2" applyNumberFormat="1" applyFont="1" applyBorder="1" applyAlignment="1">
      <alignment horizontal="center"/>
    </xf>
    <xf numFmtId="167" fontId="7" fillId="0" borderId="283" xfId="2" applyNumberFormat="1" applyFont="1" applyBorder="1" applyAlignment="1">
      <alignment horizontal="right"/>
    </xf>
    <xf numFmtId="167" fontId="7" fillId="0" borderId="82" xfId="2" applyNumberFormat="1" applyFont="1" applyBorder="1" applyAlignment="1">
      <alignment horizontal="right"/>
    </xf>
    <xf numFmtId="167" fontId="7" fillId="0" borderId="268" xfId="2" applyNumberFormat="1" applyFont="1" applyBorder="1" applyAlignment="1">
      <alignment horizontal="right"/>
    </xf>
    <xf numFmtId="167" fontId="7" fillId="0" borderId="78" xfId="2" applyNumberFormat="1" applyFont="1" applyBorder="1" applyAlignment="1">
      <alignment horizontal="right"/>
    </xf>
    <xf numFmtId="167" fontId="7" fillId="3" borderId="26" xfId="2" applyNumberFormat="1" applyFont="1" applyFill="1" applyBorder="1"/>
    <xf numFmtId="167" fontId="7" fillId="3" borderId="27" xfId="2" applyNumberFormat="1" applyFont="1" applyFill="1" applyBorder="1"/>
    <xf numFmtId="167" fontId="7" fillId="3" borderId="28" xfId="2" applyNumberFormat="1" applyFont="1" applyFill="1" applyBorder="1"/>
    <xf numFmtId="167" fontId="7" fillId="3" borderId="29" xfId="2" applyNumberFormat="1" applyFont="1" applyFill="1" applyBorder="1"/>
    <xf numFmtId="0" fontId="10" fillId="0" borderId="5" xfId="0" applyFont="1" applyBorder="1" applyAlignment="1">
      <alignment vertical="top"/>
    </xf>
    <xf numFmtId="0" fontId="10" fillId="0" borderId="30" xfId="0" applyFont="1" applyBorder="1" applyAlignment="1">
      <alignment vertical="top"/>
    </xf>
    <xf numFmtId="0" fontId="10" fillId="0" borderId="31" xfId="0" applyFont="1" applyBorder="1"/>
    <xf numFmtId="0" fontId="10" fillId="0" borderId="17" xfId="0" applyFont="1" applyBorder="1" applyAlignment="1">
      <alignment vertical="top"/>
    </xf>
    <xf numFmtId="0" fontId="10" fillId="0" borderId="0" xfId="0" applyFont="1" applyAlignment="1">
      <alignment vertical="top"/>
    </xf>
    <xf numFmtId="0" fontId="10" fillId="0" borderId="34" xfId="0" applyFont="1" applyBorder="1"/>
    <xf numFmtId="0" fontId="10" fillId="0" borderId="6" xfId="0" applyFont="1" applyBorder="1" applyAlignment="1">
      <alignment vertical="top"/>
    </xf>
    <xf numFmtId="0" fontId="10" fillId="0" borderId="32" xfId="0" applyFont="1" applyBorder="1" applyAlignment="1">
      <alignment vertical="top"/>
    </xf>
    <xf numFmtId="0" fontId="10" fillId="0" borderId="32" xfId="0" applyFont="1" applyBorder="1"/>
    <xf numFmtId="0" fontId="10" fillId="0" borderId="33" xfId="0" applyFont="1" applyBorder="1"/>
    <xf numFmtId="49" fontId="1" fillId="0" borderId="318" xfId="1" applyNumberFormat="1" applyFont="1" applyBorder="1" applyAlignment="1">
      <alignment horizontal="center" vertical="center"/>
    </xf>
    <xf numFmtId="49" fontId="1" fillId="0" borderId="178" xfId="1" applyNumberFormat="1" applyFont="1" applyBorder="1" applyAlignment="1">
      <alignment horizontal="center" vertical="center"/>
    </xf>
    <xf numFmtId="49" fontId="1" fillId="0" borderId="323" xfId="1" applyNumberFormat="1" applyFont="1" applyBorder="1" applyAlignment="1">
      <alignment horizontal="center" vertical="center"/>
    </xf>
    <xf numFmtId="0" fontId="6" fillId="19" borderId="160" xfId="0" applyFont="1" applyFill="1" applyBorder="1" applyAlignment="1">
      <alignment horizontal="center" wrapText="1"/>
    </xf>
    <xf numFmtId="0" fontId="6" fillId="19" borderId="318" xfId="0" applyFont="1" applyFill="1" applyBorder="1" applyAlignment="1">
      <alignment horizontal="center" vertical="center" wrapText="1"/>
    </xf>
    <xf numFmtId="0" fontId="6" fillId="19" borderId="10" xfId="0" applyFont="1" applyFill="1" applyBorder="1" applyAlignment="1">
      <alignment horizontal="center" wrapText="1"/>
    </xf>
    <xf numFmtId="0" fontId="6" fillId="19" borderId="4" xfId="0" applyFont="1" applyFill="1" applyBorder="1" applyAlignment="1">
      <alignment horizontal="center" wrapText="1"/>
    </xf>
    <xf numFmtId="168" fontId="0" fillId="0" borderId="13" xfId="0" applyNumberFormat="1" applyBorder="1" applyAlignment="1">
      <alignment horizontal="center"/>
    </xf>
    <xf numFmtId="168" fontId="0" fillId="0" borderId="14" xfId="0" applyNumberFormat="1" applyBorder="1" applyAlignment="1">
      <alignment horizontal="center"/>
    </xf>
    <xf numFmtId="168" fontId="0" fillId="0" borderId="12" xfId="0" applyNumberFormat="1" applyBorder="1" applyAlignment="1">
      <alignment horizontal="center"/>
    </xf>
    <xf numFmtId="39" fontId="0" fillId="0" borderId="318" xfId="0" applyNumberFormat="1" applyBorder="1" applyAlignment="1">
      <alignment horizontal="center"/>
    </xf>
    <xf numFmtId="39" fontId="0" fillId="0" borderId="211" xfId="0" applyNumberFormat="1" applyBorder="1" applyAlignment="1">
      <alignment horizontal="center"/>
    </xf>
    <xf numFmtId="168" fontId="0" fillId="0" borderId="197" xfId="0" applyNumberFormat="1" applyBorder="1" applyAlignment="1">
      <alignment horizontal="center"/>
    </xf>
    <xf numFmtId="39" fontId="0" fillId="0" borderId="178" xfId="0" applyNumberFormat="1" applyBorder="1" applyAlignment="1">
      <alignment horizontal="center"/>
    </xf>
    <xf numFmtId="39" fontId="0" fillId="0" borderId="179" xfId="0" applyNumberFormat="1" applyBorder="1" applyAlignment="1">
      <alignment horizontal="center"/>
    </xf>
    <xf numFmtId="39" fontId="0" fillId="0" borderId="219" xfId="0" applyNumberFormat="1" applyBorder="1" applyAlignment="1">
      <alignment horizontal="center"/>
    </xf>
    <xf numFmtId="0" fontId="0" fillId="0" borderId="0" xfId="0" quotePrefix="1"/>
    <xf numFmtId="0" fontId="32" fillId="0" borderId="0" xfId="27" applyFont="1" applyAlignment="1">
      <alignment wrapText="1"/>
    </xf>
    <xf numFmtId="0" fontId="1" fillId="0" borderId="0" xfId="0" applyFont="1" applyAlignment="1">
      <alignment wrapText="1"/>
    </xf>
    <xf numFmtId="0" fontId="0" fillId="0" borderId="0" xfId="0" applyAlignment="1">
      <alignment vertical="top" wrapText="1"/>
    </xf>
    <xf numFmtId="0" fontId="10" fillId="0" borderId="0" xfId="10" applyFont="1" applyAlignment="1">
      <alignment wrapText="1"/>
    </xf>
    <xf numFmtId="0" fontId="10" fillId="0" borderId="0" xfId="0" applyFont="1" applyAlignment="1">
      <alignment vertical="top" wrapText="1"/>
    </xf>
    <xf numFmtId="167" fontId="0" fillId="0" borderId="133" xfId="2" applyNumberFormat="1" applyFont="1" applyBorder="1" applyAlignment="1">
      <alignment horizontal="center"/>
    </xf>
    <xf numFmtId="167" fontId="0" fillId="0" borderId="380" xfId="2" applyNumberFormat="1" applyFont="1" applyBorder="1" applyAlignment="1">
      <alignment horizontal="center"/>
    </xf>
    <xf numFmtId="167" fontId="0" fillId="0" borderId="134" xfId="2" applyNumberFormat="1" applyFont="1" applyBorder="1" applyAlignment="1">
      <alignment horizontal="center"/>
    </xf>
    <xf numFmtId="167" fontId="0" fillId="0" borderId="386" xfId="2" applyNumberFormat="1" applyFont="1" applyBorder="1" applyAlignment="1">
      <alignment horizontal="center"/>
    </xf>
    <xf numFmtId="167" fontId="0" fillId="0" borderId="266" xfId="2" applyNumberFormat="1" applyFont="1" applyBorder="1" applyAlignment="1">
      <alignment horizontal="center"/>
    </xf>
    <xf numFmtId="167" fontId="0" fillId="0" borderId="375" xfId="2" applyNumberFormat="1" applyFont="1" applyBorder="1" applyAlignment="1">
      <alignment horizontal="center"/>
    </xf>
    <xf numFmtId="167" fontId="0" fillId="0" borderId="328" xfId="2" applyNumberFormat="1" applyFont="1" applyBorder="1" applyAlignment="1">
      <alignment horizontal="center"/>
    </xf>
    <xf numFmtId="167" fontId="0" fillId="0" borderId="173" xfId="2" applyNumberFormat="1" applyFont="1" applyBorder="1" applyAlignment="1">
      <alignment horizontal="center"/>
    </xf>
    <xf numFmtId="167" fontId="0" fillId="0" borderId="335" xfId="2" applyNumberFormat="1" applyFont="1" applyBorder="1" applyAlignment="1">
      <alignment horizontal="center"/>
    </xf>
    <xf numFmtId="167" fontId="0" fillId="0" borderId="337" xfId="2" applyNumberFormat="1" applyFont="1" applyBorder="1" applyAlignment="1">
      <alignment horizontal="center"/>
    </xf>
    <xf numFmtId="167" fontId="0" fillId="0" borderId="267" xfId="2" applyNumberFormat="1" applyFont="1" applyBorder="1" applyAlignment="1">
      <alignment horizontal="center"/>
    </xf>
    <xf numFmtId="167" fontId="0" fillId="0" borderId="206" xfId="2" applyNumberFormat="1" applyFont="1" applyBorder="1" applyAlignment="1">
      <alignment horizontal="center"/>
    </xf>
    <xf numFmtId="167" fontId="0" fillId="0" borderId="340" xfId="2" applyNumberFormat="1" applyFont="1" applyBorder="1" applyAlignment="1">
      <alignment horizontal="center"/>
    </xf>
    <xf numFmtId="167" fontId="0" fillId="0" borderId="387" xfId="2" applyNumberFormat="1" applyFont="1" applyBorder="1" applyAlignment="1">
      <alignment horizontal="center"/>
    </xf>
    <xf numFmtId="167" fontId="0" fillId="0" borderId="341" xfId="2" applyNumberFormat="1" applyFont="1" applyBorder="1" applyAlignment="1">
      <alignment horizontal="center"/>
    </xf>
    <xf numFmtId="0" fontId="0" fillId="0" borderId="5"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17" xfId="0" applyBorder="1" applyAlignment="1">
      <alignment horizontal="left" vertical="top" wrapText="1"/>
    </xf>
    <xf numFmtId="0" fontId="0" fillId="0" borderId="0" xfId="0" applyAlignment="1">
      <alignment horizontal="left" vertical="top" wrapText="1"/>
    </xf>
    <xf numFmtId="0" fontId="0" fillId="0" borderId="34" xfId="0" applyBorder="1" applyAlignment="1">
      <alignment horizontal="left" vertical="top" wrapText="1"/>
    </xf>
    <xf numFmtId="0" fontId="0" fillId="0" borderId="6"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6" fillId="4" borderId="319" xfId="0" applyFont="1" applyFill="1" applyBorder="1" applyAlignment="1">
      <alignment horizontal="center"/>
    </xf>
    <xf numFmtId="0" fontId="6" fillId="4" borderId="42" xfId="0" applyFont="1" applyFill="1" applyBorder="1" applyAlignment="1">
      <alignment horizontal="center"/>
    </xf>
    <xf numFmtId="0" fontId="6" fillId="4" borderId="30" xfId="0" applyFont="1" applyFill="1" applyBorder="1" applyAlignment="1">
      <alignment horizontal="center"/>
    </xf>
    <xf numFmtId="0" fontId="6" fillId="4" borderId="43" xfId="0" applyFont="1" applyFill="1" applyBorder="1" applyAlignment="1">
      <alignment horizontal="center"/>
    </xf>
    <xf numFmtId="0" fontId="6" fillId="0" borderId="234" xfId="10" applyFont="1" applyBorder="1" applyAlignment="1">
      <alignment horizontal="center" vertical="center" wrapText="1"/>
    </xf>
    <xf numFmtId="0" fontId="6" fillId="0" borderId="233" xfId="10" applyFont="1" applyBorder="1" applyAlignment="1">
      <alignment horizontal="center" vertical="center" wrapText="1"/>
    </xf>
    <xf numFmtId="14" fontId="2" fillId="4" borderId="17" xfId="0" applyNumberFormat="1" applyFont="1" applyFill="1" applyBorder="1" applyAlignment="1">
      <alignment horizontal="center"/>
    </xf>
    <xf numFmtId="14" fontId="2" fillId="4" borderId="0" xfId="0" applyNumberFormat="1" applyFont="1" applyFill="1" applyAlignment="1">
      <alignment horizontal="center"/>
    </xf>
    <xf numFmtId="0" fontId="10" fillId="0" borderId="5" xfId="10" applyFont="1" applyBorder="1" applyAlignment="1">
      <alignment horizontal="left" vertical="top" wrapText="1"/>
    </xf>
    <xf numFmtId="0" fontId="10" fillId="0" borderId="30" xfId="10" applyFont="1" applyBorder="1" applyAlignment="1">
      <alignment horizontal="left" vertical="top" wrapText="1"/>
    </xf>
    <xf numFmtId="0" fontId="10" fillId="0" borderId="31" xfId="10" applyFont="1" applyBorder="1" applyAlignment="1">
      <alignment horizontal="left" vertical="top" wrapText="1"/>
    </xf>
    <xf numFmtId="0" fontId="10" fillId="0" borderId="17" xfId="10" applyFont="1" applyBorder="1" applyAlignment="1">
      <alignment horizontal="left" vertical="top" wrapText="1"/>
    </xf>
    <xf numFmtId="0" fontId="10" fillId="0" borderId="0" xfId="10" applyFont="1" applyAlignment="1">
      <alignment horizontal="left" vertical="top" wrapText="1"/>
    </xf>
    <xf numFmtId="0" fontId="10" fillId="0" borderId="34" xfId="10" applyFont="1" applyBorder="1" applyAlignment="1">
      <alignment horizontal="left" vertical="top" wrapText="1"/>
    </xf>
    <xf numFmtId="0" fontId="10" fillId="0" borderId="6" xfId="10" applyFont="1" applyBorder="1" applyAlignment="1">
      <alignment horizontal="left" vertical="top" wrapText="1"/>
    </xf>
    <xf numFmtId="0" fontId="10" fillId="0" borderId="32" xfId="10" applyFont="1" applyBorder="1" applyAlignment="1">
      <alignment horizontal="left" vertical="top" wrapText="1"/>
    </xf>
    <xf numFmtId="0" fontId="10" fillId="0" borderId="33" xfId="10" applyFont="1" applyBorder="1" applyAlignment="1">
      <alignment horizontal="left" vertical="top" wrapText="1"/>
    </xf>
    <xf numFmtId="166" fontId="6" fillId="0" borderId="234" xfId="10" applyNumberFormat="1" applyFont="1" applyBorder="1" applyAlignment="1">
      <alignment horizontal="center" vertical="center" wrapText="1"/>
    </xf>
    <xf numFmtId="166" fontId="6" fillId="0" borderId="233" xfId="10" applyNumberFormat="1" applyFont="1" applyBorder="1" applyAlignment="1">
      <alignment horizontal="center" vertical="center" wrapText="1"/>
    </xf>
    <xf numFmtId="37" fontId="6" fillId="0" borderId="234" xfId="10" applyNumberFormat="1" applyFont="1" applyBorder="1" applyAlignment="1">
      <alignment horizontal="center" vertical="center" wrapText="1"/>
    </xf>
    <xf numFmtId="37" fontId="6" fillId="0" borderId="233" xfId="10" applyNumberFormat="1" applyFont="1" applyBorder="1" applyAlignment="1">
      <alignment horizontal="center" vertical="center" wrapText="1"/>
    </xf>
    <xf numFmtId="0" fontId="0" fillId="0" borderId="0" xfId="0" applyAlignment="1">
      <alignment horizontal="center" vertical="center" wrapText="1"/>
    </xf>
    <xf numFmtId="0" fontId="10" fillId="10" borderId="234" xfId="11" applyFont="1" applyFill="1" applyBorder="1" applyAlignment="1">
      <alignment horizontal="center" vertical="center"/>
    </xf>
    <xf numFmtId="0" fontId="10" fillId="10" borderId="230" xfId="11" applyFont="1" applyFill="1" applyBorder="1" applyAlignment="1">
      <alignment horizontal="center" vertical="center"/>
    </xf>
    <xf numFmtId="0" fontId="10" fillId="10" borderId="254" xfId="11" applyFont="1" applyFill="1" applyBorder="1" applyAlignment="1">
      <alignment horizontal="center" vertical="center"/>
    </xf>
    <xf numFmtId="0" fontId="10" fillId="0" borderId="32" xfId="11" applyFont="1" applyBorder="1" applyAlignment="1">
      <alignment horizontal="center"/>
    </xf>
    <xf numFmtId="0" fontId="10" fillId="10" borderId="375" xfId="11" applyFont="1" applyFill="1" applyBorder="1" applyAlignment="1">
      <alignment horizontal="center" vertical="center"/>
    </xf>
    <xf numFmtId="0" fontId="10" fillId="10" borderId="313" xfId="11" applyFont="1" applyFill="1" applyBorder="1" applyAlignment="1">
      <alignment horizontal="center" vertical="center"/>
    </xf>
    <xf numFmtId="0" fontId="10" fillId="10" borderId="8" xfId="11" applyFont="1" applyFill="1" applyBorder="1" applyAlignment="1">
      <alignment horizontal="center" vertical="center"/>
    </xf>
    <xf numFmtId="0" fontId="10" fillId="10" borderId="123" xfId="11" applyFont="1" applyFill="1" applyBorder="1" applyAlignment="1">
      <alignment horizontal="center" vertical="center"/>
    </xf>
    <xf numFmtId="0" fontId="10" fillId="10" borderId="125" xfId="11" applyFont="1" applyFill="1" applyBorder="1" applyAlignment="1">
      <alignment horizontal="center" vertical="center"/>
    </xf>
    <xf numFmtId="0" fontId="0" fillId="0" borderId="0" xfId="0" applyAlignment="1">
      <alignment horizontal="center" wrapText="1"/>
    </xf>
    <xf numFmtId="0" fontId="0" fillId="0" borderId="0" xfId="0" applyAlignment="1">
      <alignment horizontal="center"/>
    </xf>
    <xf numFmtId="0" fontId="0" fillId="0" borderId="0" xfId="0" applyAlignment="1">
      <alignment horizontal="left" vertical="center" wrapText="1"/>
    </xf>
    <xf numFmtId="0" fontId="43" fillId="0" borderId="216" xfId="0" applyFont="1" applyBorder="1" applyAlignment="1">
      <alignment horizontal="left" vertical="top" wrapText="1"/>
    </xf>
    <xf numFmtId="0" fontId="43" fillId="0" borderId="172" xfId="0" applyFont="1" applyBorder="1" applyAlignment="1">
      <alignment horizontal="left" vertical="top" wrapText="1"/>
    </xf>
    <xf numFmtId="0" fontId="43" fillId="0" borderId="217" xfId="0" applyFont="1" applyBorder="1" applyAlignment="1">
      <alignment horizontal="left" vertical="top" wrapText="1"/>
    </xf>
    <xf numFmtId="0" fontId="43" fillId="0" borderId="136" xfId="0" applyFont="1" applyBorder="1" applyAlignment="1">
      <alignment horizontal="left" vertical="top" wrapText="1"/>
    </xf>
    <xf numFmtId="0" fontId="43" fillId="0" borderId="0" xfId="0" applyFont="1" applyAlignment="1">
      <alignment horizontal="left" vertical="top" wrapText="1"/>
    </xf>
    <xf numFmtId="0" fontId="43" fillId="0" borderId="137" xfId="0" applyFont="1" applyBorder="1" applyAlignment="1">
      <alignment horizontal="left" vertical="top" wrapText="1"/>
    </xf>
    <xf numFmtId="0" fontId="43" fillId="0" borderId="138" xfId="0" applyFont="1" applyBorder="1" applyAlignment="1">
      <alignment horizontal="left" vertical="top" wrapText="1"/>
    </xf>
    <xf numFmtId="0" fontId="43" fillId="0" borderId="139" xfId="0" applyFont="1" applyBorder="1" applyAlignment="1">
      <alignment horizontal="left" vertical="top" wrapText="1"/>
    </xf>
    <xf numFmtId="0" fontId="43" fillId="0" borderId="140" xfId="0" applyFont="1" applyBorder="1" applyAlignment="1">
      <alignment horizontal="left" vertical="top" wrapText="1"/>
    </xf>
    <xf numFmtId="0" fontId="33" fillId="19" borderId="123" xfId="0" applyFont="1" applyFill="1" applyBorder="1" applyAlignment="1">
      <alignment horizontal="center"/>
    </xf>
    <xf numFmtId="0" fontId="33" fillId="19" borderId="193" xfId="0" applyFont="1" applyFill="1" applyBorder="1" applyAlignment="1">
      <alignment horizontal="center"/>
    </xf>
    <xf numFmtId="0" fontId="43" fillId="0" borderId="0" xfId="0" applyFont="1" applyAlignment="1">
      <alignment wrapText="1"/>
    </xf>
    <xf numFmtId="0" fontId="33" fillId="19" borderId="5" xfId="0" applyFont="1" applyFill="1" applyBorder="1" applyAlignment="1">
      <alignment horizontal="left"/>
    </xf>
    <xf numFmtId="0" fontId="33" fillId="19" borderId="201" xfId="0" applyFont="1" applyFill="1" applyBorder="1" applyAlignment="1">
      <alignment horizontal="left"/>
    </xf>
    <xf numFmtId="0" fontId="33" fillId="19" borderId="202" xfId="0" applyFont="1" applyFill="1" applyBorder="1" applyAlignment="1">
      <alignment horizontal="center" wrapText="1"/>
    </xf>
    <xf numFmtId="0" fontId="33" fillId="19" borderId="203" xfId="0" applyFont="1" applyFill="1" applyBorder="1" applyAlignment="1">
      <alignment horizontal="center" wrapText="1"/>
    </xf>
    <xf numFmtId="0" fontId="33" fillId="19" borderId="204" xfId="0" applyFont="1" applyFill="1" applyBorder="1" applyAlignment="1">
      <alignment horizontal="center" wrapText="1"/>
    </xf>
    <xf numFmtId="0" fontId="33" fillId="19" borderId="205" xfId="0" applyFont="1" applyFill="1" applyBorder="1" applyAlignment="1">
      <alignment horizontal="center" wrapText="1"/>
    </xf>
    <xf numFmtId="0" fontId="43" fillId="0" borderId="0" xfId="0" applyFont="1" applyAlignment="1">
      <alignment horizontal="left"/>
    </xf>
    <xf numFmtId="0" fontId="32" fillId="0" borderId="0" xfId="0" applyFont="1" applyAlignment="1">
      <alignment horizontal="left"/>
    </xf>
    <xf numFmtId="0" fontId="2" fillId="20" borderId="331" xfId="0" applyFont="1" applyFill="1" applyBorder="1" applyAlignment="1">
      <alignment horizontal="center" wrapText="1"/>
    </xf>
    <xf numFmtId="0" fontId="2" fillId="20" borderId="333" xfId="0" applyFont="1" applyFill="1" applyBorder="1" applyAlignment="1">
      <alignment horizontal="center" wrapText="1"/>
    </xf>
    <xf numFmtId="0" fontId="0" fillId="20" borderId="329" xfId="0" applyFill="1" applyBorder="1" applyAlignment="1">
      <alignment horizontal="center"/>
    </xf>
    <xf numFmtId="0" fontId="0" fillId="20" borderId="332" xfId="0" applyFill="1" applyBorder="1" applyAlignment="1">
      <alignment horizontal="center"/>
    </xf>
    <xf numFmtId="0" fontId="2" fillId="20" borderId="358" xfId="0" applyFont="1" applyFill="1" applyBorder="1" applyAlignment="1">
      <alignment horizontal="center" wrapText="1"/>
    </xf>
    <xf numFmtId="0" fontId="2" fillId="20" borderId="359" xfId="0" applyFont="1" applyFill="1" applyBorder="1" applyAlignment="1">
      <alignment horizontal="center" wrapText="1"/>
    </xf>
    <xf numFmtId="0" fontId="2" fillId="20" borderId="330" xfId="0" applyFont="1" applyFill="1" applyBorder="1" applyAlignment="1">
      <alignment horizontal="center" wrapText="1"/>
    </xf>
    <xf numFmtId="0" fontId="2" fillId="20" borderId="132" xfId="0" applyFont="1" applyFill="1" applyBorder="1" applyAlignment="1">
      <alignment horizontal="center" wrapText="1"/>
    </xf>
    <xf numFmtId="0" fontId="39" fillId="0" borderId="0" xfId="0" applyFont="1" applyAlignment="1">
      <alignment horizontal="left" vertical="top" wrapText="1"/>
    </xf>
    <xf numFmtId="0" fontId="1" fillId="10" borderId="5" xfId="0" applyFont="1" applyFill="1" applyBorder="1" applyAlignment="1">
      <alignment horizontal="left" vertical="center" wrapText="1"/>
    </xf>
    <xf numFmtId="0" fontId="1" fillId="10" borderId="30" xfId="0" applyFont="1" applyFill="1" applyBorder="1" applyAlignment="1">
      <alignment horizontal="left" vertical="center" wrapText="1"/>
    </xf>
    <xf numFmtId="0" fontId="1" fillId="10" borderId="31" xfId="0" applyFont="1" applyFill="1" applyBorder="1" applyAlignment="1">
      <alignment horizontal="left" vertical="center" wrapText="1"/>
    </xf>
    <xf numFmtId="0" fontId="1" fillId="10" borderId="17" xfId="0" applyFont="1" applyFill="1" applyBorder="1" applyAlignment="1">
      <alignment horizontal="left" vertical="center" wrapText="1"/>
    </xf>
    <xf numFmtId="0" fontId="1" fillId="10" borderId="0" xfId="0" applyFont="1" applyFill="1" applyAlignment="1">
      <alignment horizontal="left" vertical="center" wrapText="1"/>
    </xf>
    <xf numFmtId="0" fontId="1" fillId="10" borderId="34" xfId="0" applyFont="1" applyFill="1" applyBorder="1" applyAlignment="1">
      <alignment horizontal="left" vertical="center" wrapText="1"/>
    </xf>
    <xf numFmtId="0" fontId="1" fillId="10" borderId="6" xfId="0" applyFont="1" applyFill="1" applyBorder="1" applyAlignment="1">
      <alignment horizontal="left" vertical="center" wrapText="1"/>
    </xf>
    <xf numFmtId="0" fontId="1" fillId="10" borderId="32" xfId="0" applyFont="1" applyFill="1" applyBorder="1" applyAlignment="1">
      <alignment horizontal="left" vertical="center" wrapText="1"/>
    </xf>
    <xf numFmtId="0" fontId="1" fillId="10" borderId="33" xfId="0" applyFont="1" applyFill="1" applyBorder="1" applyAlignment="1">
      <alignment horizontal="left" vertical="center" wrapText="1"/>
    </xf>
    <xf numFmtId="165" fontId="10" fillId="0" borderId="5" xfId="25" applyNumberFormat="1" applyFont="1" applyBorder="1" applyAlignment="1" applyProtection="1">
      <alignment horizontal="left" vertical="top" wrapText="1"/>
      <protection locked="0"/>
    </xf>
    <xf numFmtId="165" fontId="10" fillId="0" borderId="30" xfId="25" applyNumberFormat="1" applyFont="1" applyBorder="1" applyAlignment="1" applyProtection="1">
      <alignment horizontal="left" vertical="top" wrapText="1"/>
      <protection locked="0"/>
    </xf>
    <xf numFmtId="165" fontId="10" fillId="0" borderId="31" xfId="25" applyNumberFormat="1" applyFont="1" applyBorder="1" applyAlignment="1" applyProtection="1">
      <alignment horizontal="left" vertical="top" wrapText="1"/>
      <protection locked="0"/>
    </xf>
    <xf numFmtId="165" fontId="10" fillId="0" borderId="17" xfId="25" applyNumberFormat="1" applyFont="1" applyBorder="1" applyAlignment="1" applyProtection="1">
      <alignment horizontal="left" vertical="top" wrapText="1"/>
      <protection locked="0"/>
    </xf>
    <xf numFmtId="165" fontId="10" fillId="0" borderId="0" xfId="25" applyNumberFormat="1" applyFont="1" applyAlignment="1" applyProtection="1">
      <alignment horizontal="left" vertical="top" wrapText="1"/>
      <protection locked="0"/>
    </xf>
    <xf numFmtId="165" fontId="10" fillId="0" borderId="34" xfId="25" applyNumberFormat="1" applyFont="1" applyBorder="1" applyAlignment="1" applyProtection="1">
      <alignment horizontal="left" vertical="top" wrapText="1"/>
      <protection locked="0"/>
    </xf>
    <xf numFmtId="165" fontId="10" fillId="0" borderId="6" xfId="25" applyNumberFormat="1" applyFont="1" applyBorder="1" applyAlignment="1" applyProtection="1">
      <alignment horizontal="left" vertical="top" wrapText="1"/>
      <protection locked="0"/>
    </xf>
    <xf numFmtId="165" fontId="10" fillId="0" borderId="32" xfId="25" applyNumberFormat="1" applyFont="1" applyBorder="1" applyAlignment="1" applyProtection="1">
      <alignment horizontal="left" vertical="top" wrapText="1"/>
      <protection locked="0"/>
    </xf>
    <xf numFmtId="165" fontId="10" fillId="0" borderId="33" xfId="25" applyNumberFormat="1" applyFont="1" applyBorder="1" applyAlignment="1" applyProtection="1">
      <alignment horizontal="left" vertical="top" wrapText="1"/>
      <protection locked="0"/>
    </xf>
    <xf numFmtId="0" fontId="6" fillId="0" borderId="5" xfId="22" applyFont="1" applyBorder="1" applyAlignment="1">
      <alignment horizontal="left" vertical="top" wrapText="1"/>
    </xf>
    <xf numFmtId="0" fontId="6" fillId="0" borderId="30" xfId="22" applyFont="1" applyBorder="1" applyAlignment="1">
      <alignment horizontal="left" vertical="top" wrapText="1"/>
    </xf>
    <xf numFmtId="0" fontId="6" fillId="0" borderId="31" xfId="22" applyFont="1" applyBorder="1" applyAlignment="1">
      <alignment horizontal="left" vertical="top" wrapText="1"/>
    </xf>
    <xf numFmtId="0" fontId="6" fillId="0" borderId="17" xfId="22" applyFont="1" applyBorder="1" applyAlignment="1">
      <alignment horizontal="left" vertical="top" wrapText="1"/>
    </xf>
    <xf numFmtId="0" fontId="6" fillId="0" borderId="0" xfId="22" applyFont="1" applyAlignment="1">
      <alignment horizontal="left" vertical="top" wrapText="1"/>
    </xf>
    <xf numFmtId="0" fontId="6" fillId="0" borderId="34" xfId="22" applyFont="1" applyBorder="1" applyAlignment="1">
      <alignment horizontal="left" vertical="top" wrapText="1"/>
    </xf>
    <xf numFmtId="0" fontId="6" fillId="0" borderId="6" xfId="22" applyFont="1" applyBorder="1" applyAlignment="1">
      <alignment horizontal="left" vertical="top" wrapText="1"/>
    </xf>
    <xf numFmtId="0" fontId="6" fillId="0" borderId="32" xfId="22" applyFont="1" applyBorder="1" applyAlignment="1">
      <alignment horizontal="left" vertical="top" wrapText="1"/>
    </xf>
    <xf numFmtId="0" fontId="6" fillId="0" borderId="33" xfId="22" applyFont="1" applyBorder="1" applyAlignment="1">
      <alignment horizontal="left" vertical="top" wrapText="1"/>
    </xf>
    <xf numFmtId="0" fontId="43" fillId="0" borderId="5" xfId="0" applyFont="1" applyBorder="1" applyAlignment="1">
      <alignment horizontal="left" vertical="top" wrapText="1"/>
    </xf>
    <xf numFmtId="0" fontId="43" fillId="0" borderId="30" xfId="0" applyFont="1" applyBorder="1" applyAlignment="1">
      <alignment horizontal="left" vertical="top" wrapText="1"/>
    </xf>
    <xf numFmtId="0" fontId="43" fillId="0" borderId="17" xfId="0" applyFont="1" applyBorder="1" applyAlignment="1">
      <alignment horizontal="left" vertical="top" wrapText="1"/>
    </xf>
    <xf numFmtId="0" fontId="43" fillId="0" borderId="6" xfId="0" applyFont="1" applyBorder="1" applyAlignment="1">
      <alignment horizontal="left" vertical="top" wrapText="1"/>
    </xf>
    <xf numFmtId="0" fontId="43" fillId="0" borderId="32" xfId="0" applyFont="1" applyBorder="1" applyAlignment="1">
      <alignment horizontal="left" vertical="top" wrapText="1"/>
    </xf>
    <xf numFmtId="0" fontId="6" fillId="14" borderId="150" xfId="0" applyFont="1" applyFill="1" applyBorder="1" applyAlignment="1">
      <alignment horizontal="center"/>
    </xf>
    <xf numFmtId="0" fontId="6" fillId="14" borderId="151" xfId="0" applyFont="1" applyFill="1" applyBorder="1" applyAlignment="1">
      <alignment horizontal="center"/>
    </xf>
    <xf numFmtId="0" fontId="6" fillId="14" borderId="152" xfId="0" applyFont="1" applyFill="1" applyBorder="1" applyAlignment="1">
      <alignment horizontal="center"/>
    </xf>
    <xf numFmtId="0" fontId="6" fillId="14" borderId="157" xfId="0" applyFont="1" applyFill="1" applyBorder="1" applyAlignment="1">
      <alignment horizontal="center"/>
    </xf>
    <xf numFmtId="0" fontId="6" fillId="14" borderId="158" xfId="0" applyFont="1" applyFill="1" applyBorder="1" applyAlignment="1">
      <alignment horizontal="center"/>
    </xf>
    <xf numFmtId="0" fontId="6" fillId="14" borderId="159" xfId="0" applyFont="1" applyFill="1" applyBorder="1" applyAlignment="1">
      <alignment horizontal="center"/>
    </xf>
    <xf numFmtId="0" fontId="6" fillId="14" borderId="138" xfId="0" applyFont="1" applyFill="1" applyBorder="1" applyAlignment="1">
      <alignment horizontal="center"/>
    </xf>
    <xf numFmtId="0" fontId="6" fillId="14" borderId="139" xfId="0" applyFont="1" applyFill="1" applyBorder="1" applyAlignment="1">
      <alignment horizontal="center"/>
    </xf>
    <xf numFmtId="0" fontId="6" fillId="14" borderId="140" xfId="0" applyFont="1" applyFill="1" applyBorder="1" applyAlignment="1">
      <alignment horizontal="center"/>
    </xf>
    <xf numFmtId="0" fontId="6" fillId="14" borderId="32" xfId="0" applyFont="1" applyFill="1" applyBorder="1" applyAlignment="1">
      <alignment horizontal="center"/>
    </xf>
    <xf numFmtId="0" fontId="6" fillId="14" borderId="168" xfId="0" applyFont="1" applyFill="1" applyBorder="1" applyAlignment="1">
      <alignment horizontal="center"/>
    </xf>
    <xf numFmtId="0" fontId="6" fillId="14" borderId="153" xfId="0" applyFont="1" applyFill="1" applyBorder="1" applyAlignment="1">
      <alignment horizontal="center"/>
    </xf>
    <xf numFmtId="0" fontId="6" fillId="14" borderId="154" xfId="0" applyFont="1" applyFill="1" applyBorder="1" applyAlignment="1">
      <alignment horizontal="center"/>
    </xf>
    <xf numFmtId="0" fontId="6" fillId="14" borderId="155" xfId="0" applyFont="1" applyFill="1" applyBorder="1" applyAlignment="1">
      <alignment horizontal="center"/>
    </xf>
    <xf numFmtId="0" fontId="39" fillId="0" borderId="5" xfId="0" applyFont="1" applyBorder="1" applyAlignment="1">
      <alignment horizontal="left" vertical="top" wrapText="1"/>
    </xf>
    <xf numFmtId="0" fontId="39" fillId="0" borderId="30" xfId="0" applyFont="1" applyBorder="1" applyAlignment="1">
      <alignment horizontal="left" vertical="top" wrapText="1"/>
    </xf>
    <xf numFmtId="0" fontId="39" fillId="0" borderId="31" xfId="0" applyFont="1" applyBorder="1" applyAlignment="1">
      <alignment horizontal="left" vertical="top" wrapText="1"/>
    </xf>
    <xf numFmtId="172" fontId="6" fillId="4" borderId="318" xfId="21" applyNumberFormat="1" applyFont="1" applyFill="1" applyBorder="1" applyAlignment="1">
      <alignment horizontal="center" wrapText="1"/>
    </xf>
    <xf numFmtId="172" fontId="6" fillId="4" borderId="357" xfId="21" applyNumberFormat="1" applyFont="1" applyFill="1" applyBorder="1" applyAlignment="1">
      <alignment horizontal="center" wrapText="1"/>
    </xf>
    <xf numFmtId="0" fontId="52" fillId="0" borderId="0" xfId="0" applyFont="1" applyAlignment="1">
      <alignment horizontal="right"/>
    </xf>
    <xf numFmtId="0" fontId="52" fillId="0" borderId="34" xfId="0" applyFont="1" applyBorder="1" applyAlignment="1">
      <alignment horizontal="right"/>
    </xf>
    <xf numFmtId="0" fontId="17" fillId="0" borderId="0" xfId="0" applyFont="1" applyAlignment="1">
      <alignment horizontal="left" vertical="top" wrapText="1"/>
    </xf>
    <xf numFmtId="172" fontId="6" fillId="4" borderId="130" xfId="21" applyNumberFormat="1" applyFont="1" applyFill="1" applyBorder="1" applyAlignment="1">
      <alignment horizontal="center"/>
    </xf>
    <xf numFmtId="172" fontId="6" fillId="4" borderId="175" xfId="21" applyNumberFormat="1" applyFont="1" applyFill="1" applyBorder="1" applyAlignment="1">
      <alignment horizontal="center"/>
    </xf>
    <xf numFmtId="172" fontId="6" fillId="4" borderId="176" xfId="21" applyNumberFormat="1" applyFont="1" applyFill="1" applyBorder="1" applyAlignment="1">
      <alignment horizontal="center" wrapText="1"/>
    </xf>
    <xf numFmtId="172" fontId="6" fillId="4" borderId="183" xfId="21" applyNumberFormat="1" applyFont="1" applyFill="1" applyBorder="1" applyAlignment="1">
      <alignment horizontal="center" wrapText="1"/>
    </xf>
    <xf numFmtId="0" fontId="0" fillId="0" borderId="0" xfId="0" applyAlignment="1">
      <alignment horizontal="center" vertical="top" wrapText="1"/>
    </xf>
    <xf numFmtId="0" fontId="17" fillId="0" borderId="0" xfId="0" applyFont="1" applyAlignment="1">
      <alignment horizontal="left" wrapText="1"/>
    </xf>
    <xf numFmtId="0" fontId="0" fillId="0" borderId="0" xfId="0" applyAlignment="1">
      <alignment horizontal="left" wrapText="1"/>
    </xf>
    <xf numFmtId="172" fontId="6" fillId="4" borderId="174" xfId="21" applyNumberFormat="1" applyFont="1" applyFill="1" applyBorder="1" applyAlignment="1">
      <alignment horizontal="center" wrapText="1"/>
    </xf>
    <xf numFmtId="172" fontId="6" fillId="4" borderId="180" xfId="21" applyNumberFormat="1" applyFont="1" applyFill="1" applyBorder="1" applyAlignment="1">
      <alignment horizontal="center" wrapText="1"/>
    </xf>
    <xf numFmtId="172" fontId="6" fillId="4" borderId="172" xfId="21" applyNumberFormat="1" applyFont="1" applyFill="1" applyBorder="1" applyAlignment="1">
      <alignment horizontal="center"/>
    </xf>
    <xf numFmtId="172" fontId="6" fillId="4" borderId="32" xfId="21" applyNumberFormat="1" applyFont="1" applyFill="1" applyBorder="1" applyAlignment="1">
      <alignment horizontal="center"/>
    </xf>
    <xf numFmtId="0" fontId="10" fillId="0" borderId="5" xfId="0" applyFont="1" applyBorder="1" applyAlignment="1">
      <alignment horizontal="left" vertical="top" wrapText="1"/>
    </xf>
    <xf numFmtId="0" fontId="10" fillId="0" borderId="30" xfId="0" applyFont="1" applyBorder="1" applyAlignment="1">
      <alignment horizontal="left" vertical="top" wrapText="1"/>
    </xf>
    <xf numFmtId="0" fontId="10" fillId="0" borderId="31" xfId="0" applyFont="1" applyBorder="1" applyAlignment="1">
      <alignment horizontal="left" vertical="top" wrapText="1"/>
    </xf>
    <xf numFmtId="0" fontId="10" fillId="0" borderId="17" xfId="0" applyFont="1" applyBorder="1" applyAlignment="1">
      <alignment horizontal="left" vertical="top" wrapText="1"/>
    </xf>
    <xf numFmtId="0" fontId="10" fillId="0" borderId="0" xfId="0" applyFont="1" applyAlignment="1">
      <alignment horizontal="left" vertical="top" wrapText="1"/>
    </xf>
    <xf numFmtId="0" fontId="10" fillId="0" borderId="34" xfId="0" applyFont="1" applyBorder="1" applyAlignment="1">
      <alignment horizontal="left" vertical="top" wrapText="1"/>
    </xf>
    <xf numFmtId="0" fontId="10" fillId="0" borderId="6" xfId="0" applyFont="1" applyBorder="1" applyAlignment="1">
      <alignment horizontal="left" vertical="top" wrapText="1"/>
    </xf>
    <xf numFmtId="0" fontId="10" fillId="0" borderId="32" xfId="0" applyFont="1" applyBorder="1" applyAlignment="1">
      <alignment horizontal="left" vertical="top" wrapText="1"/>
    </xf>
    <xf numFmtId="0" fontId="10" fillId="0" borderId="33" xfId="0" applyFont="1" applyBorder="1" applyAlignment="1">
      <alignment horizontal="left" vertical="top" wrapText="1"/>
    </xf>
    <xf numFmtId="0" fontId="39" fillId="0" borderId="17" xfId="0" applyFont="1" applyBorder="1" applyAlignment="1">
      <alignment horizontal="left" vertical="top" wrapText="1"/>
    </xf>
    <xf numFmtId="0" fontId="39" fillId="0" borderId="34" xfId="0" applyFont="1" applyBorder="1" applyAlignment="1">
      <alignment horizontal="left" vertical="top" wrapText="1"/>
    </xf>
    <xf numFmtId="0" fontId="39" fillId="0" borderId="6" xfId="0" applyFont="1" applyBorder="1" applyAlignment="1">
      <alignment horizontal="left" vertical="top" wrapText="1"/>
    </xf>
    <xf numFmtId="0" fontId="39" fillId="0" borderId="32" xfId="0" applyFont="1" applyBorder="1" applyAlignment="1">
      <alignment horizontal="left" vertical="top" wrapText="1"/>
    </xf>
    <xf numFmtId="0" fontId="39" fillId="0" borderId="33" xfId="0" applyFont="1" applyBorder="1" applyAlignment="1">
      <alignment horizontal="left" vertical="top" wrapText="1"/>
    </xf>
    <xf numFmtId="0" fontId="50" fillId="21" borderId="216" xfId="0" applyFont="1" applyFill="1" applyBorder="1"/>
    <xf numFmtId="0" fontId="50" fillId="21" borderId="172" xfId="0" applyFont="1" applyFill="1" applyBorder="1"/>
    <xf numFmtId="0" fontId="50" fillId="21" borderId="217" xfId="0" applyFont="1" applyFill="1" applyBorder="1"/>
    <xf numFmtId="0" fontId="43" fillId="21" borderId="136" xfId="0" applyFont="1" applyFill="1" applyBorder="1" applyAlignment="1">
      <alignment wrapText="1"/>
    </xf>
    <xf numFmtId="0" fontId="43" fillId="21" borderId="0" xfId="0" applyFont="1" applyFill="1" applyAlignment="1">
      <alignment wrapText="1"/>
    </xf>
    <xf numFmtId="0" fontId="43" fillId="21" borderId="137" xfId="0" applyFont="1" applyFill="1" applyBorder="1" applyAlignment="1">
      <alignment wrapText="1"/>
    </xf>
    <xf numFmtId="0" fontId="43" fillId="21" borderId="138" xfId="0" applyFont="1" applyFill="1" applyBorder="1" applyAlignment="1">
      <alignment wrapText="1"/>
    </xf>
    <xf numFmtId="0" fontId="43" fillId="21" borderId="139" xfId="0" applyFont="1" applyFill="1" applyBorder="1" applyAlignment="1">
      <alignment wrapText="1"/>
    </xf>
    <xf numFmtId="0" fontId="43" fillId="21" borderId="140" xfId="0" applyFont="1" applyFill="1" applyBorder="1" applyAlignment="1">
      <alignment wrapText="1"/>
    </xf>
    <xf numFmtId="0" fontId="43" fillId="0" borderId="136" xfId="0" applyFont="1" applyBorder="1" applyAlignment="1">
      <alignment wrapText="1"/>
    </xf>
    <xf numFmtId="0" fontId="43" fillId="0" borderId="137" xfId="0" applyFont="1" applyBorder="1" applyAlignment="1">
      <alignment wrapText="1"/>
    </xf>
    <xf numFmtId="0" fontId="43" fillId="0" borderId="138" xfId="0" applyFont="1" applyBorder="1" applyAlignment="1">
      <alignment wrapText="1"/>
    </xf>
    <xf numFmtId="0" fontId="43" fillId="0" borderId="139" xfId="0" applyFont="1" applyBorder="1" applyAlignment="1">
      <alignment wrapText="1"/>
    </xf>
    <xf numFmtId="0" fontId="43" fillId="0" borderId="140" xfId="0" applyFont="1" applyBorder="1" applyAlignment="1">
      <alignment wrapText="1"/>
    </xf>
    <xf numFmtId="0" fontId="43" fillId="0" borderId="366" xfId="0" applyFont="1" applyBorder="1" applyAlignment="1">
      <alignment wrapText="1"/>
    </xf>
    <xf numFmtId="0" fontId="43" fillId="0" borderId="383" xfId="0" applyFont="1" applyBorder="1" applyAlignment="1">
      <alignment wrapText="1"/>
    </xf>
    <xf numFmtId="0" fontId="43" fillId="0" borderId="366" xfId="0" applyFont="1" applyBorder="1"/>
    <xf numFmtId="0" fontId="43" fillId="0" borderId="383" xfId="0" applyFont="1" applyBorder="1"/>
    <xf numFmtId="0" fontId="43" fillId="0" borderId="372" xfId="0" applyFont="1" applyBorder="1"/>
    <xf numFmtId="0" fontId="43" fillId="0" borderId="385" xfId="0" applyFont="1" applyBorder="1"/>
    <xf numFmtId="0" fontId="43" fillId="0" borderId="372" xfId="0" applyFont="1" applyBorder="1" applyAlignment="1">
      <alignment wrapText="1"/>
    </xf>
    <xf numFmtId="0" fontId="43" fillId="0" borderId="385" xfId="0" applyFont="1" applyBorder="1" applyAlignment="1">
      <alignment wrapText="1"/>
    </xf>
    <xf numFmtId="0" fontId="50" fillId="0" borderId="130" xfId="0" applyFont="1" applyBorder="1" applyAlignment="1">
      <alignment wrapText="1"/>
    </xf>
    <xf numFmtId="0" fontId="50" fillId="0" borderId="379" xfId="0" applyFont="1" applyBorder="1" applyAlignment="1">
      <alignment wrapText="1"/>
    </xf>
    <xf numFmtId="0" fontId="50" fillId="0" borderId="174" xfId="0" applyFont="1" applyBorder="1" applyAlignment="1">
      <alignment wrapText="1"/>
    </xf>
    <xf numFmtId="0" fontId="50" fillId="0" borderId="376" xfId="0" applyFont="1" applyBorder="1" applyAlignment="1">
      <alignment wrapText="1"/>
    </xf>
    <xf numFmtId="0" fontId="50" fillId="0" borderId="380" xfId="0" applyFont="1" applyBorder="1" applyAlignment="1">
      <alignment wrapText="1"/>
    </xf>
    <xf numFmtId="0" fontId="50" fillId="0" borderId="381" xfId="0" applyFont="1" applyBorder="1" applyAlignment="1">
      <alignment wrapText="1"/>
    </xf>
    <xf numFmtId="0" fontId="50" fillId="0" borderId="377" xfId="0" applyFont="1" applyBorder="1" applyAlignment="1">
      <alignment wrapText="1"/>
    </xf>
    <xf numFmtId="0" fontId="50" fillId="0" borderId="133" xfId="0" applyFont="1" applyBorder="1" applyAlignment="1">
      <alignment wrapText="1"/>
    </xf>
    <xf numFmtId="0" fontId="50" fillId="0" borderId="172" xfId="0" applyFont="1" applyBorder="1" applyAlignment="1">
      <alignment wrapText="1"/>
    </xf>
    <xf numFmtId="0" fontId="50" fillId="0" borderId="363" xfId="0" applyFont="1" applyBorder="1" applyAlignment="1">
      <alignment wrapText="1"/>
    </xf>
    <xf numFmtId="0" fontId="50" fillId="0" borderId="378" xfId="0" applyFont="1" applyBorder="1" applyAlignment="1">
      <alignment wrapText="1"/>
    </xf>
    <xf numFmtId="0" fontId="50" fillId="0" borderId="382" xfId="0" applyFont="1" applyBorder="1" applyAlignment="1">
      <alignment wrapText="1"/>
    </xf>
    <xf numFmtId="0" fontId="6" fillId="14" borderId="192" xfId="21" applyFont="1" applyFill="1" applyBorder="1" applyAlignment="1">
      <alignment horizontal="center" wrapText="1"/>
    </xf>
    <xf numFmtId="0" fontId="6" fillId="14" borderId="7" xfId="21" applyFont="1" applyFill="1" applyBorder="1" applyAlignment="1">
      <alignment horizontal="center" wrapText="1"/>
    </xf>
    <xf numFmtId="0" fontId="6" fillId="14" borderId="3" xfId="21" applyFont="1" applyFill="1" applyBorder="1" applyAlignment="1">
      <alignment horizontal="center" wrapText="1"/>
    </xf>
    <xf numFmtId="0" fontId="6" fillId="4" borderId="345" xfId="0" applyFont="1" applyFill="1" applyBorder="1" applyAlignment="1">
      <alignment horizontal="center"/>
    </xf>
    <xf numFmtId="0" fontId="6" fillId="4" borderId="158" xfId="0" applyFont="1" applyFill="1" applyBorder="1" applyAlignment="1">
      <alignment horizontal="center"/>
    </xf>
    <xf numFmtId="0" fontId="6" fillId="4" borderId="346" xfId="0" applyFont="1" applyFill="1" applyBorder="1" applyAlignment="1">
      <alignment horizontal="center"/>
    </xf>
    <xf numFmtId="0" fontId="2" fillId="4" borderId="17" xfId="0" applyFont="1" applyFill="1" applyBorder="1" applyAlignment="1">
      <alignment horizontal="center"/>
    </xf>
    <xf numFmtId="0" fontId="2" fillId="4" borderId="0" xfId="0" applyFont="1" applyFill="1" applyAlignment="1">
      <alignment horizontal="center"/>
    </xf>
    <xf numFmtId="0" fontId="2" fillId="4" borderId="34" xfId="0" applyFont="1" applyFill="1" applyBorder="1" applyAlignment="1">
      <alignment horizontal="center"/>
    </xf>
    <xf numFmtId="14" fontId="2" fillId="4" borderId="6" xfId="0" applyNumberFormat="1" applyFont="1" applyFill="1" applyBorder="1" applyAlignment="1">
      <alignment horizontal="center"/>
    </xf>
    <xf numFmtId="14" fontId="2" fillId="4" borderId="32" xfId="0" applyNumberFormat="1" applyFont="1" applyFill="1" applyBorder="1" applyAlignment="1">
      <alignment horizontal="center"/>
    </xf>
    <xf numFmtId="14" fontId="2" fillId="4" borderId="33" xfId="0" applyNumberFormat="1" applyFont="1" applyFill="1" applyBorder="1" applyAlignment="1">
      <alignment horizontal="center"/>
    </xf>
    <xf numFmtId="0" fontId="33" fillId="0" borderId="5" xfId="27" applyFont="1" applyBorder="1" applyAlignment="1">
      <alignment horizontal="left" vertical="top" wrapText="1"/>
    </xf>
    <xf numFmtId="0" fontId="33" fillId="0" borderId="30" xfId="27" applyFont="1" applyBorder="1" applyAlignment="1">
      <alignment horizontal="left" vertical="top" wrapText="1"/>
    </xf>
    <xf numFmtId="0" fontId="33" fillId="0" borderId="31" xfId="27" applyFont="1" applyBorder="1" applyAlignment="1">
      <alignment horizontal="left" vertical="top" wrapText="1"/>
    </xf>
    <xf numFmtId="0" fontId="33" fillId="0" borderId="17" xfId="27" applyFont="1" applyBorder="1" applyAlignment="1">
      <alignment horizontal="left" vertical="top" wrapText="1"/>
    </xf>
    <xf numFmtId="0" fontId="33" fillId="0" borderId="0" xfId="27" applyFont="1" applyAlignment="1">
      <alignment horizontal="left" vertical="top" wrapText="1"/>
    </xf>
    <xf numFmtId="0" fontId="33" fillId="0" borderId="34" xfId="27" applyFont="1" applyBorder="1" applyAlignment="1">
      <alignment horizontal="left" vertical="top" wrapText="1"/>
    </xf>
    <xf numFmtId="0" fontId="33" fillId="0" borderId="6" xfId="27" applyFont="1" applyBorder="1" applyAlignment="1">
      <alignment horizontal="left" vertical="top" wrapText="1"/>
    </xf>
    <xf numFmtId="0" fontId="33" fillId="0" borderId="32" xfId="27" applyFont="1" applyBorder="1" applyAlignment="1">
      <alignment horizontal="left" vertical="top" wrapText="1"/>
    </xf>
    <xf numFmtId="0" fontId="33" fillId="0" borderId="33" xfId="27" applyFont="1" applyBorder="1" applyAlignment="1">
      <alignment horizontal="left" vertical="top" wrapText="1"/>
    </xf>
    <xf numFmtId="0" fontId="39" fillId="0" borderId="5" xfId="0" applyFont="1" applyBorder="1" applyAlignment="1">
      <alignment horizontal="center" vertical="top" wrapText="1"/>
    </xf>
    <xf numFmtId="0" fontId="39" fillId="0" borderId="30" xfId="0" applyFont="1" applyBorder="1" applyAlignment="1">
      <alignment horizontal="center" vertical="top" wrapText="1"/>
    </xf>
    <xf numFmtId="0" fontId="39" fillId="0" borderId="31" xfId="0" applyFont="1" applyBorder="1" applyAlignment="1">
      <alignment horizontal="center" vertical="top" wrapText="1"/>
    </xf>
    <xf numFmtId="0" fontId="39" fillId="0" borderId="17" xfId="0" applyFont="1" applyBorder="1" applyAlignment="1">
      <alignment horizontal="center" vertical="top" wrapText="1"/>
    </xf>
    <xf numFmtId="0" fontId="39" fillId="0" borderId="0" xfId="0" applyFont="1" applyAlignment="1">
      <alignment horizontal="center" vertical="top" wrapText="1"/>
    </xf>
    <xf numFmtId="0" fontId="39" fillId="0" borderId="34" xfId="0" applyFont="1" applyBorder="1" applyAlignment="1">
      <alignment horizontal="center" vertical="top" wrapText="1"/>
    </xf>
    <xf numFmtId="0" fontId="39" fillId="0" borderId="6" xfId="0" applyFont="1" applyBorder="1" applyAlignment="1">
      <alignment horizontal="center" vertical="top" wrapText="1"/>
    </xf>
    <xf numFmtId="0" fontId="39" fillId="0" borderId="32" xfId="0" applyFont="1" applyBorder="1" applyAlignment="1">
      <alignment horizontal="center" vertical="top" wrapText="1"/>
    </xf>
    <xf numFmtId="0" fontId="39" fillId="0" borderId="33" xfId="0" applyFont="1" applyBorder="1" applyAlignment="1">
      <alignment horizontal="center" vertical="top" wrapText="1"/>
    </xf>
    <xf numFmtId="0" fontId="2" fillId="4" borderId="2" xfId="0" applyFont="1" applyFill="1" applyBorder="1" applyAlignment="1">
      <alignment horizontal="center" wrapText="1"/>
    </xf>
    <xf numFmtId="0" fontId="2" fillId="4" borderId="4" xfId="0" applyFont="1" applyFill="1" applyBorder="1" applyAlignment="1">
      <alignment horizontal="center" wrapText="1"/>
    </xf>
    <xf numFmtId="0" fontId="2" fillId="4" borderId="2" xfId="0" applyFont="1" applyFill="1" applyBorder="1" applyAlignment="1">
      <alignment horizontal="center"/>
    </xf>
    <xf numFmtId="0" fontId="2" fillId="4" borderId="4" xfId="0" applyFont="1" applyFill="1" applyBorder="1" applyAlignment="1">
      <alignment horizontal="center"/>
    </xf>
    <xf numFmtId="0" fontId="2" fillId="4" borderId="211" xfId="0" applyFont="1" applyFill="1" applyBorder="1" applyAlignment="1">
      <alignment horizontal="center" wrapText="1"/>
    </xf>
    <xf numFmtId="0" fontId="2" fillId="4" borderId="219" xfId="0" applyFont="1" applyFill="1" applyBorder="1" applyAlignment="1">
      <alignment horizontal="center" wrapText="1"/>
    </xf>
    <xf numFmtId="0" fontId="2" fillId="4" borderId="1" xfId="0" applyFont="1" applyFill="1" applyBorder="1" applyAlignment="1">
      <alignment horizontal="center" wrapText="1"/>
    </xf>
    <xf numFmtId="0" fontId="2" fillId="4" borderId="3" xfId="0" applyFont="1" applyFill="1" applyBorder="1" applyAlignment="1">
      <alignment horizontal="center" wrapText="1"/>
    </xf>
    <xf numFmtId="0" fontId="0" fillId="4" borderId="2" xfId="0" applyFill="1" applyBorder="1" applyAlignment="1">
      <alignment horizontal="center"/>
    </xf>
    <xf numFmtId="0" fontId="0" fillId="4" borderId="4" xfId="0" applyFill="1" applyBorder="1" applyAlignment="1">
      <alignment horizontal="center"/>
    </xf>
    <xf numFmtId="0" fontId="0" fillId="4" borderId="211" xfId="0" applyFill="1" applyBorder="1" applyAlignment="1">
      <alignment horizontal="center" wrapText="1"/>
    </xf>
    <xf numFmtId="0" fontId="0" fillId="4" borderId="219" xfId="0" applyFill="1" applyBorder="1" applyAlignment="1">
      <alignment horizontal="center" wrapText="1"/>
    </xf>
    <xf numFmtId="0" fontId="0" fillId="4" borderId="2" xfId="0" applyFill="1" applyBorder="1" applyAlignment="1">
      <alignment horizontal="center" wrapText="1"/>
    </xf>
    <xf numFmtId="0" fontId="0" fillId="4" borderId="4" xfId="0" applyFill="1" applyBorder="1" applyAlignment="1">
      <alignment horizontal="center" wrapText="1"/>
    </xf>
    <xf numFmtId="0" fontId="0" fillId="4" borderId="1" xfId="0" applyFill="1" applyBorder="1" applyAlignment="1">
      <alignment horizontal="center" wrapText="1"/>
    </xf>
    <xf numFmtId="0" fontId="0" fillId="4" borderId="3" xfId="0" applyFill="1" applyBorder="1" applyAlignment="1">
      <alignment horizontal="center" wrapText="1"/>
    </xf>
    <xf numFmtId="166" fontId="6" fillId="0" borderId="234" xfId="0" applyNumberFormat="1" applyFont="1" applyBorder="1" applyAlignment="1">
      <alignment horizontal="center" vertical="center" wrapText="1"/>
    </xf>
    <xf numFmtId="166" fontId="6" fillId="0" borderId="233" xfId="0" applyNumberFormat="1" applyFont="1" applyBorder="1" applyAlignment="1">
      <alignment horizontal="center" vertical="center" wrapText="1"/>
    </xf>
    <xf numFmtId="0" fontId="6" fillId="0" borderId="234" xfId="0" applyFont="1" applyBorder="1" applyAlignment="1">
      <alignment horizontal="center" vertical="center" wrapText="1"/>
    </xf>
    <xf numFmtId="0" fontId="6" fillId="0" borderId="233" xfId="0" applyFont="1" applyBorder="1" applyAlignment="1">
      <alignment horizontal="center" vertical="center" wrapText="1"/>
    </xf>
    <xf numFmtId="167" fontId="6" fillId="0" borderId="234" xfId="2" applyNumberFormat="1" applyFont="1" applyBorder="1" applyAlignment="1">
      <alignment horizontal="center" vertical="center" wrapText="1"/>
    </xf>
    <xf numFmtId="167" fontId="6" fillId="0" borderId="233" xfId="2" applyNumberFormat="1" applyFont="1" applyBorder="1" applyAlignment="1">
      <alignment horizontal="center" vertical="center" wrapText="1"/>
    </xf>
    <xf numFmtId="0" fontId="6" fillId="4" borderId="5" xfId="0" applyFont="1" applyFill="1" applyBorder="1" applyAlignment="1">
      <alignment horizontal="center" vertical="center"/>
    </xf>
    <xf numFmtId="0" fontId="6" fillId="4" borderId="30" xfId="0" applyFont="1" applyFill="1" applyBorder="1" applyAlignment="1">
      <alignment horizontal="center" vertical="center"/>
    </xf>
    <xf numFmtId="0" fontId="6" fillId="4" borderId="31"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32" xfId="0" applyFont="1" applyFill="1" applyBorder="1" applyAlignment="1">
      <alignment horizontal="center" vertical="center"/>
    </xf>
    <xf numFmtId="0" fontId="6" fillId="4" borderId="33" xfId="0" applyFont="1" applyFill="1" applyBorder="1" applyAlignment="1">
      <alignment horizontal="center" vertical="center"/>
    </xf>
    <xf numFmtId="0" fontId="39" fillId="0" borderId="5" xfId="0" applyFont="1" applyBorder="1" applyAlignment="1">
      <alignment horizontal="left" vertical="top" wrapText="1" readingOrder="1"/>
    </xf>
    <xf numFmtId="0" fontId="39" fillId="0" borderId="30" xfId="0" applyFont="1" applyBorder="1" applyAlignment="1">
      <alignment horizontal="left" vertical="top" wrapText="1" readingOrder="1"/>
    </xf>
    <xf numFmtId="0" fontId="39" fillId="0" borderId="31" xfId="0" applyFont="1" applyBorder="1" applyAlignment="1">
      <alignment horizontal="left" vertical="top" wrapText="1" readingOrder="1"/>
    </xf>
    <xf numFmtId="0" fontId="39" fillId="0" borderId="17" xfId="0" applyFont="1" applyBorder="1" applyAlignment="1">
      <alignment horizontal="left" vertical="top" wrapText="1" readingOrder="1"/>
    </xf>
    <xf numFmtId="0" fontId="39" fillId="0" borderId="0" xfId="0" applyFont="1" applyAlignment="1">
      <alignment horizontal="left" vertical="top" wrapText="1" readingOrder="1"/>
    </xf>
    <xf numFmtId="0" fontId="39" fillId="0" borderId="34" xfId="0" applyFont="1" applyBorder="1" applyAlignment="1">
      <alignment horizontal="left" vertical="top" wrapText="1" readingOrder="1"/>
    </xf>
    <xf numFmtId="0" fontId="39" fillId="0" borderId="6" xfId="0" applyFont="1" applyBorder="1" applyAlignment="1">
      <alignment horizontal="left" vertical="top" wrapText="1" readingOrder="1"/>
    </xf>
    <xf numFmtId="0" fontId="39" fillId="0" borderId="32" xfId="0" applyFont="1" applyBorder="1" applyAlignment="1">
      <alignment horizontal="left" vertical="top" wrapText="1" readingOrder="1"/>
    </xf>
    <xf numFmtId="0" fontId="39" fillId="0" borderId="33" xfId="0" applyFont="1" applyBorder="1" applyAlignment="1">
      <alignment horizontal="left" vertical="top" wrapText="1" readingOrder="1"/>
    </xf>
    <xf numFmtId="0" fontId="6" fillId="4" borderId="8" xfId="0" applyFont="1" applyFill="1" applyBorder="1" applyAlignment="1">
      <alignment horizontal="center"/>
    </xf>
    <xf numFmtId="0" fontId="6" fillId="4" borderId="9" xfId="0" applyFont="1" applyFill="1" applyBorder="1" applyAlignment="1">
      <alignment horizontal="center"/>
    </xf>
    <xf numFmtId="0" fontId="6" fillId="4" borderId="125" xfId="0" applyFont="1" applyFill="1" applyBorder="1" applyAlignment="1">
      <alignment horizontal="center"/>
    </xf>
    <xf numFmtId="168" fontId="6" fillId="4" borderId="283" xfId="0" applyNumberFormat="1" applyFont="1" applyFill="1" applyBorder="1" applyAlignment="1">
      <alignment horizontal="center"/>
    </xf>
    <xf numFmtId="168" fontId="6" fillId="4" borderId="268" xfId="0" applyNumberFormat="1" applyFont="1" applyFill="1" applyBorder="1" applyAlignment="1">
      <alignment horizontal="center"/>
    </xf>
    <xf numFmtId="168" fontId="6" fillId="4" borderId="284" xfId="0" applyNumberFormat="1" applyFont="1" applyFill="1" applyBorder="1" applyAlignment="1">
      <alignment horizontal="center"/>
    </xf>
    <xf numFmtId="0" fontId="6" fillId="4" borderId="123" xfId="0" applyFont="1" applyFill="1" applyBorder="1" applyAlignment="1">
      <alignment horizontal="center"/>
    </xf>
    <xf numFmtId="165" fontId="4" fillId="0" borderId="0" xfId="0" applyNumberFormat="1" applyFont="1" applyAlignment="1">
      <alignment horizontal="center" wrapText="1"/>
    </xf>
    <xf numFmtId="165" fontId="4" fillId="0" borderId="32" xfId="0" applyNumberFormat="1" applyFont="1" applyBorder="1" applyAlignment="1">
      <alignment horizontal="center" wrapText="1"/>
    </xf>
    <xf numFmtId="165" fontId="0" fillId="0" borderId="5" xfId="0" applyNumberFormat="1" applyBorder="1" applyAlignment="1">
      <alignment horizontal="left" vertical="top" wrapText="1"/>
    </xf>
    <xf numFmtId="165" fontId="0" fillId="0" borderId="30" xfId="0" applyNumberFormat="1" applyBorder="1" applyAlignment="1">
      <alignment horizontal="left" vertical="top" wrapText="1"/>
    </xf>
    <xf numFmtId="165" fontId="0" fillId="0" borderId="31" xfId="0" applyNumberFormat="1" applyBorder="1" applyAlignment="1">
      <alignment horizontal="left" vertical="top" wrapText="1"/>
    </xf>
    <xf numFmtId="165" fontId="0" fillId="0" borderId="17" xfId="0" applyNumberFormat="1" applyBorder="1" applyAlignment="1">
      <alignment horizontal="left" vertical="top" wrapText="1"/>
    </xf>
    <xf numFmtId="165" fontId="0" fillId="0" borderId="0" xfId="0" applyNumberFormat="1" applyAlignment="1">
      <alignment horizontal="left" vertical="top" wrapText="1"/>
    </xf>
    <xf numFmtId="165" fontId="0" fillId="0" borderId="34" xfId="0" applyNumberFormat="1" applyBorder="1" applyAlignment="1">
      <alignment horizontal="left" vertical="top" wrapText="1"/>
    </xf>
    <xf numFmtId="165" fontId="0" fillId="0" borderId="6" xfId="0" applyNumberFormat="1" applyBorder="1" applyAlignment="1">
      <alignment horizontal="left" vertical="top" wrapText="1"/>
    </xf>
    <xf numFmtId="165" fontId="0" fillId="0" borderId="32" xfId="0" applyNumberFormat="1" applyBorder="1" applyAlignment="1">
      <alignment horizontal="left" vertical="top" wrapText="1"/>
    </xf>
    <xf numFmtId="165" fontId="0" fillId="0" borderId="33" xfId="0" applyNumberFormat="1" applyBorder="1" applyAlignment="1">
      <alignment horizontal="left" vertical="top" wrapText="1"/>
    </xf>
    <xf numFmtId="0" fontId="14" fillId="0" borderId="0" xfId="0" applyFont="1" applyAlignment="1">
      <alignment horizontal="left" vertical="top" wrapText="1"/>
    </xf>
    <xf numFmtId="0" fontId="39" fillId="10" borderId="142" xfId="0" applyFont="1" applyFill="1" applyBorder="1" applyAlignment="1">
      <alignment horizontal="center" vertical="top" wrapText="1"/>
    </xf>
    <xf numFmtId="0" fontId="39" fillId="10" borderId="143" xfId="0" applyFont="1" applyFill="1" applyBorder="1" applyAlignment="1">
      <alignment horizontal="center" vertical="top" wrapText="1"/>
    </xf>
    <xf numFmtId="0" fontId="0" fillId="16" borderId="142" xfId="0" applyFill="1" applyBorder="1" applyAlignment="1">
      <alignment horizontal="center"/>
    </xf>
    <xf numFmtId="0" fontId="0" fillId="16" borderId="143" xfId="0" applyFill="1" applyBorder="1" applyAlignment="1">
      <alignment horizontal="center"/>
    </xf>
    <xf numFmtId="0" fontId="10" fillId="0" borderId="0" xfId="0" applyFont="1" applyAlignment="1">
      <alignment horizontal="center" vertical="top" wrapText="1"/>
    </xf>
    <xf numFmtId="0" fontId="39" fillId="16" borderId="141" xfId="0" applyFont="1" applyFill="1" applyBorder="1" applyAlignment="1">
      <alignment horizontal="center" vertical="top" wrapText="1"/>
    </xf>
    <xf numFmtId="0" fontId="39" fillId="16" borderId="143" xfId="0" applyFont="1" applyFill="1" applyBorder="1" applyAlignment="1">
      <alignment horizontal="center" vertical="top" wrapText="1"/>
    </xf>
    <xf numFmtId="0" fontId="6" fillId="4" borderId="2" xfId="0" applyFont="1" applyFill="1" applyBorder="1" applyAlignment="1">
      <alignment horizontal="center" wrapText="1"/>
    </xf>
    <xf numFmtId="0" fontId="6" fillId="4" borderId="79" xfId="0" applyFont="1" applyFill="1" applyBorder="1" applyAlignment="1">
      <alignment horizontal="center" wrapText="1"/>
    </xf>
    <xf numFmtId="0" fontId="6" fillId="4" borderId="4" xfId="0" applyFont="1" applyFill="1" applyBorder="1" applyAlignment="1">
      <alignment horizontal="center" wrapText="1"/>
    </xf>
    <xf numFmtId="0" fontId="6" fillId="4" borderId="5" xfId="10" applyFont="1" applyFill="1" applyBorder="1" applyAlignment="1">
      <alignment horizontal="center" wrapText="1"/>
    </xf>
    <xf numFmtId="0" fontId="6" fillId="4" borderId="30" xfId="10" applyFont="1" applyFill="1" applyBorder="1" applyAlignment="1">
      <alignment horizontal="center" wrapText="1"/>
    </xf>
    <xf numFmtId="0" fontId="6" fillId="4" borderId="31" xfId="10" applyFont="1" applyFill="1" applyBorder="1" applyAlignment="1">
      <alignment horizontal="center" wrapText="1"/>
    </xf>
    <xf numFmtId="0" fontId="6" fillId="4" borderId="251" xfId="10" applyFont="1" applyFill="1" applyBorder="1" applyAlignment="1">
      <alignment horizontal="center" wrapText="1"/>
    </xf>
    <xf numFmtId="0" fontId="6" fillId="4" borderId="282" xfId="10" applyFont="1" applyFill="1" applyBorder="1" applyAlignment="1">
      <alignment horizontal="center" wrapText="1"/>
    </xf>
    <xf numFmtId="0" fontId="6" fillId="4" borderId="289" xfId="10" applyFont="1" applyFill="1" applyBorder="1" applyAlignment="1">
      <alignment horizontal="center" wrapText="1"/>
    </xf>
    <xf numFmtId="0" fontId="6" fillId="4" borderId="124" xfId="0" applyFont="1" applyFill="1" applyBorder="1" applyAlignment="1">
      <alignment horizontal="center"/>
    </xf>
    <xf numFmtId="0" fontId="39" fillId="0" borderId="5" xfId="0" applyFont="1" applyBorder="1" applyAlignment="1">
      <alignment horizontal="left" wrapText="1"/>
    </xf>
    <xf numFmtId="0" fontId="39" fillId="0" borderId="30" xfId="0" applyFont="1" applyBorder="1" applyAlignment="1">
      <alignment horizontal="left" wrapText="1"/>
    </xf>
    <xf numFmtId="0" fontId="39" fillId="0" borderId="31" xfId="0" applyFont="1" applyBorder="1" applyAlignment="1">
      <alignment horizontal="left" wrapText="1"/>
    </xf>
    <xf numFmtId="0" fontId="39" fillId="0" borderId="17" xfId="0" applyFont="1" applyBorder="1" applyAlignment="1">
      <alignment horizontal="left" wrapText="1"/>
    </xf>
    <xf numFmtId="0" fontId="39" fillId="0" borderId="0" xfId="0" applyFont="1" applyAlignment="1">
      <alignment horizontal="left" wrapText="1"/>
    </xf>
    <xf numFmtId="0" fontId="39" fillId="0" borderId="34" xfId="0" applyFont="1" applyBorder="1" applyAlignment="1">
      <alignment horizontal="left" wrapText="1"/>
    </xf>
    <xf numFmtId="0" fontId="39" fillId="0" borderId="6" xfId="0" applyFont="1" applyBorder="1" applyAlignment="1">
      <alignment horizontal="left" wrapText="1"/>
    </xf>
    <xf numFmtId="0" fontId="39" fillId="0" borderId="32" xfId="0" applyFont="1" applyBorder="1" applyAlignment="1">
      <alignment horizontal="left" wrapText="1"/>
    </xf>
    <xf numFmtId="0" fontId="39" fillId="0" borderId="33" xfId="0" applyFont="1" applyBorder="1" applyAlignment="1">
      <alignment horizontal="left" wrapText="1"/>
    </xf>
    <xf numFmtId="0" fontId="6" fillId="19" borderId="318" xfId="0" applyFont="1" applyFill="1" applyBorder="1" applyAlignment="1">
      <alignment horizontal="center" wrapText="1"/>
    </xf>
    <xf numFmtId="0" fontId="6" fillId="19" borderId="178" xfId="0" applyFont="1" applyFill="1" applyBorder="1" applyAlignment="1">
      <alignment horizontal="center" wrapText="1"/>
    </xf>
    <xf numFmtId="0" fontId="6" fillId="19" borderId="5" xfId="0" applyFont="1" applyFill="1" applyBorder="1" applyAlignment="1">
      <alignment horizontal="center"/>
    </xf>
    <xf numFmtId="0" fontId="6" fillId="19" borderId="17" xfId="0" applyFont="1" applyFill="1" applyBorder="1" applyAlignment="1">
      <alignment horizontal="center"/>
    </xf>
    <xf numFmtId="0" fontId="41" fillId="0" borderId="319" xfId="0" applyFont="1" applyBorder="1" applyAlignment="1">
      <alignment horizontal="left" vertical="top"/>
    </xf>
    <xf numFmtId="0" fontId="41" fillId="0" borderId="42" xfId="0" applyFont="1" applyBorder="1" applyAlignment="1">
      <alignment horizontal="left" vertical="top"/>
    </xf>
    <xf numFmtId="0" fontId="41" fillId="0" borderId="43" xfId="0" applyFont="1" applyBorder="1" applyAlignment="1">
      <alignment horizontal="left" vertical="top"/>
    </xf>
    <xf numFmtId="164" fontId="6" fillId="4" borderId="211" xfId="0" applyNumberFormat="1" applyFont="1" applyFill="1" applyBorder="1" applyAlignment="1">
      <alignment horizontal="center" wrapText="1"/>
    </xf>
    <xf numFmtId="164" fontId="6" fillId="4" borderId="80" xfId="0" applyNumberFormat="1" applyFont="1" applyFill="1" applyBorder="1" applyAlignment="1">
      <alignment horizontal="center" wrapText="1"/>
    </xf>
    <xf numFmtId="164" fontId="6" fillId="4" borderId="219" xfId="0" applyNumberFormat="1" applyFont="1" applyFill="1" applyBorder="1" applyAlignment="1">
      <alignment horizontal="center" wrapText="1"/>
    </xf>
    <xf numFmtId="49" fontId="0" fillId="0" borderId="211" xfId="1" applyNumberFormat="1" applyFont="1" applyFill="1" applyBorder="1" applyAlignment="1">
      <alignment horizontal="center" vertical="center"/>
    </xf>
    <xf numFmtId="49" fontId="0" fillId="0" borderId="80" xfId="1" applyNumberFormat="1" applyFont="1" applyFill="1" applyBorder="1" applyAlignment="1">
      <alignment horizontal="center" vertical="center"/>
    </xf>
    <xf numFmtId="49" fontId="0" fillId="0" borderId="252" xfId="1" applyNumberFormat="1" applyFont="1" applyFill="1" applyBorder="1" applyAlignment="1">
      <alignment horizontal="center" vertical="center"/>
    </xf>
    <xf numFmtId="49" fontId="0" fillId="0" borderId="273" xfId="1" applyNumberFormat="1" applyFont="1" applyFill="1" applyBorder="1" applyAlignment="1">
      <alignment horizontal="center" vertical="center"/>
    </xf>
    <xf numFmtId="49" fontId="0" fillId="0" borderId="236" xfId="1" applyNumberFormat="1" applyFont="1" applyFill="1" applyBorder="1" applyAlignment="1">
      <alignment horizontal="center" vertical="center" wrapText="1"/>
    </xf>
    <xf numFmtId="49" fontId="0" fillId="0" borderId="79" xfId="1" applyNumberFormat="1" applyFont="1" applyFill="1" applyBorder="1" applyAlignment="1">
      <alignment horizontal="center" vertical="center" wrapText="1"/>
    </xf>
    <xf numFmtId="49" fontId="0" fillId="0" borderId="286" xfId="1" applyNumberFormat="1" applyFont="1" applyFill="1" applyBorder="1" applyAlignment="1">
      <alignment horizontal="center" vertical="center" wrapText="1"/>
    </xf>
    <xf numFmtId="37" fontId="0" fillId="0" borderId="236" xfId="1" applyNumberFormat="1" applyFont="1" applyFill="1" applyBorder="1" applyAlignment="1">
      <alignment horizontal="center" vertical="center"/>
    </xf>
    <xf numFmtId="37" fontId="0" fillId="0" borderId="79" xfId="1" applyNumberFormat="1" applyFont="1" applyFill="1" applyBorder="1" applyAlignment="1">
      <alignment horizontal="center" vertical="center"/>
    </xf>
    <xf numFmtId="37" fontId="0" fillId="0" borderId="286" xfId="1" applyNumberFormat="1" applyFont="1" applyFill="1" applyBorder="1" applyAlignment="1">
      <alignment horizontal="center" vertical="center"/>
    </xf>
    <xf numFmtId="168" fontId="0" fillId="0" borderId="236" xfId="1" applyNumberFormat="1" applyFont="1" applyFill="1" applyBorder="1" applyAlignment="1">
      <alignment horizontal="center" vertical="center"/>
    </xf>
    <xf numFmtId="168" fontId="0" fillId="0" borderId="79" xfId="1" applyNumberFormat="1" applyFont="1" applyFill="1" applyBorder="1" applyAlignment="1">
      <alignment horizontal="center" vertical="center"/>
    </xf>
    <xf numFmtId="168" fontId="0" fillId="0" borderId="286" xfId="1" applyNumberFormat="1" applyFont="1" applyFill="1" applyBorder="1" applyAlignment="1">
      <alignment horizontal="center" vertical="center"/>
    </xf>
    <xf numFmtId="49" fontId="0" fillId="0" borderId="274" xfId="0" applyNumberFormat="1" applyBorder="1" applyAlignment="1">
      <alignment horizontal="center" vertical="center" wrapText="1"/>
    </xf>
    <xf numFmtId="49" fontId="0" fillId="0" borderId="7"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36" xfId="0" applyNumberFormat="1" applyBorder="1" applyAlignment="1">
      <alignment horizontal="center" vertical="center" wrapText="1"/>
    </xf>
    <xf numFmtId="49" fontId="0" fillId="0" borderId="79"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236" xfId="1" applyNumberFormat="1" applyFont="1" applyBorder="1" applyAlignment="1">
      <alignment horizontal="center" vertical="center" wrapText="1"/>
    </xf>
    <xf numFmtId="49" fontId="0" fillId="0" borderId="79" xfId="1" applyNumberFormat="1" applyFont="1" applyBorder="1" applyAlignment="1">
      <alignment horizontal="center" vertical="center" wrapText="1"/>
    </xf>
    <xf numFmtId="49" fontId="0" fillId="0" borderId="4" xfId="1" applyNumberFormat="1" applyFont="1" applyBorder="1" applyAlignment="1">
      <alignment horizontal="center" vertical="center" wrapText="1"/>
    </xf>
    <xf numFmtId="49" fontId="0" fillId="0" borderId="236" xfId="1" applyNumberFormat="1" applyFont="1" applyBorder="1" applyAlignment="1">
      <alignment horizontal="center" vertical="center"/>
    </xf>
    <xf numFmtId="49" fontId="0" fillId="0" borderId="79" xfId="1" applyNumberFormat="1" applyFont="1" applyBorder="1" applyAlignment="1">
      <alignment horizontal="center" vertical="center"/>
    </xf>
    <xf numFmtId="49" fontId="0" fillId="0" borderId="4" xfId="1" applyNumberFormat="1" applyFont="1" applyBorder="1" applyAlignment="1">
      <alignment horizontal="center" vertical="center"/>
    </xf>
    <xf numFmtId="49" fontId="0" fillId="0" borderId="286" xfId="1" applyNumberFormat="1" applyFont="1" applyBorder="1" applyAlignment="1">
      <alignment horizontal="center" vertical="center"/>
    </xf>
    <xf numFmtId="49" fontId="0" fillId="0" borderId="4" xfId="1" applyNumberFormat="1" applyFont="1" applyFill="1" applyBorder="1" applyAlignment="1">
      <alignment horizontal="center" vertical="center" wrapText="1"/>
    </xf>
    <xf numFmtId="37" fontId="0" fillId="0" borderId="4" xfId="1" applyNumberFormat="1" applyFont="1" applyFill="1" applyBorder="1" applyAlignment="1">
      <alignment horizontal="center" vertical="center"/>
    </xf>
    <xf numFmtId="168" fontId="0" fillId="0" borderId="4" xfId="1" applyNumberFormat="1" applyFont="1" applyFill="1" applyBorder="1" applyAlignment="1">
      <alignment horizontal="center" vertical="center"/>
    </xf>
    <xf numFmtId="49" fontId="0" fillId="0" borderId="219" xfId="1" applyNumberFormat="1" applyFont="1" applyFill="1" applyBorder="1" applyAlignment="1">
      <alignment horizontal="center" vertical="center"/>
    </xf>
    <xf numFmtId="49" fontId="0" fillId="0" borderId="286" xfId="1" applyNumberFormat="1" applyFont="1" applyBorder="1" applyAlignment="1">
      <alignment horizontal="center" vertical="center" wrapText="1"/>
    </xf>
    <xf numFmtId="49" fontId="0" fillId="0" borderId="2" xfId="1" applyNumberFormat="1" applyFont="1" applyFill="1" applyBorder="1" applyAlignment="1">
      <alignment horizontal="center" vertical="center" wrapText="1"/>
    </xf>
    <xf numFmtId="37" fontId="0" fillId="0" borderId="2" xfId="1" applyNumberFormat="1" applyFont="1" applyFill="1" applyBorder="1" applyAlignment="1">
      <alignment horizontal="center" vertical="center"/>
    </xf>
    <xf numFmtId="168" fontId="0" fillId="0" borderId="2" xfId="1" applyNumberFormat="1" applyFont="1" applyFill="1" applyBorder="1" applyAlignment="1">
      <alignment horizontal="center" vertical="center"/>
    </xf>
    <xf numFmtId="49" fontId="38" fillId="0" borderId="231" xfId="1" applyNumberFormat="1" applyFont="1" applyBorder="1" applyAlignment="1">
      <alignment horizontal="center" vertical="center"/>
    </xf>
    <xf numFmtId="49" fontId="38" fillId="0" borderId="77" xfId="1" applyNumberFormat="1" applyFont="1" applyBorder="1" applyAlignment="1">
      <alignment horizontal="center" vertical="center"/>
    </xf>
    <xf numFmtId="49" fontId="0" fillId="0" borderId="258" xfId="0" applyNumberFormat="1" applyBorder="1" applyAlignment="1">
      <alignment horizontal="center" vertical="center" wrapText="1"/>
    </xf>
    <xf numFmtId="49" fontId="0" fillId="0" borderId="286" xfId="0" applyNumberFormat="1" applyBorder="1" applyAlignment="1">
      <alignment horizontal="center" vertical="center" wrapText="1"/>
    </xf>
    <xf numFmtId="0" fontId="6" fillId="19" borderId="5" xfId="0" applyFont="1" applyFill="1" applyBorder="1" applyAlignment="1">
      <alignment horizontal="center" wrapText="1"/>
    </xf>
    <xf numFmtId="0" fontId="6" fillId="19" borderId="30" xfId="0" applyFont="1" applyFill="1" applyBorder="1" applyAlignment="1">
      <alignment horizontal="center" wrapText="1"/>
    </xf>
    <xf numFmtId="0" fontId="6" fillId="19" borderId="31" xfId="0" applyFont="1" applyFill="1" applyBorder="1" applyAlignment="1">
      <alignment horizontal="center" wrapText="1"/>
    </xf>
    <xf numFmtId="0" fontId="6" fillId="19" borderId="17" xfId="0" applyFont="1" applyFill="1" applyBorder="1" applyAlignment="1">
      <alignment horizontal="center" wrapText="1"/>
    </xf>
    <xf numFmtId="0" fontId="6" fillId="19" borderId="0" xfId="0" applyFont="1" applyFill="1" applyAlignment="1">
      <alignment horizontal="center" wrapText="1"/>
    </xf>
    <xf numFmtId="0" fontId="6" fillId="19" borderId="34" xfId="0" applyFont="1" applyFill="1" applyBorder="1" applyAlignment="1">
      <alignment horizontal="center" wrapText="1"/>
    </xf>
    <xf numFmtId="0" fontId="6" fillId="19" borderId="6" xfId="0" applyFont="1" applyFill="1" applyBorder="1" applyAlignment="1">
      <alignment horizontal="center" wrapText="1"/>
    </xf>
    <xf numFmtId="0" fontId="6" fillId="19" borderId="32" xfId="0" applyFont="1" applyFill="1" applyBorder="1" applyAlignment="1">
      <alignment horizontal="center" wrapText="1"/>
    </xf>
    <xf numFmtId="0" fontId="6" fillId="19" borderId="33" xfId="0" applyFont="1" applyFill="1" applyBorder="1" applyAlignment="1">
      <alignment horizontal="center" wrapText="1"/>
    </xf>
    <xf numFmtId="0" fontId="6" fillId="19" borderId="324" xfId="0" applyFont="1" applyFill="1" applyBorder="1" applyAlignment="1">
      <alignment horizontal="center" wrapText="1"/>
    </xf>
    <xf numFmtId="0" fontId="6" fillId="19" borderId="327" xfId="0" applyFont="1" applyFill="1" applyBorder="1" applyAlignment="1">
      <alignment horizontal="center" wrapText="1"/>
    </xf>
    <xf numFmtId="49" fontId="38" fillId="0" borderId="105" xfId="1" applyNumberFormat="1" applyFont="1" applyBorder="1" applyAlignment="1">
      <alignment horizontal="center" vertical="center"/>
    </xf>
    <xf numFmtId="49" fontId="0" fillId="0" borderId="192" xfId="0" applyNumberFormat="1" applyBorder="1" applyAlignment="1">
      <alignment horizontal="center" vertical="center" wrapText="1"/>
    </xf>
    <xf numFmtId="49" fontId="0" fillId="0" borderId="2" xfId="0" applyNumberFormat="1" applyBorder="1" applyAlignment="1">
      <alignment horizontal="center" vertical="center" wrapText="1"/>
    </xf>
    <xf numFmtId="49" fontId="0" fillId="0" borderId="2" xfId="1" applyNumberFormat="1" applyFont="1" applyBorder="1" applyAlignment="1">
      <alignment horizontal="center" vertical="center" wrapText="1"/>
    </xf>
    <xf numFmtId="49" fontId="0" fillId="0" borderId="2" xfId="1" applyNumberFormat="1" applyFont="1" applyBorder="1" applyAlignment="1">
      <alignment horizontal="center" vertical="center"/>
    </xf>
    <xf numFmtId="37" fontId="36" fillId="4" borderId="210" xfId="28" applyFont="1" applyFill="1" applyBorder="1" applyAlignment="1">
      <alignment horizontal="center" wrapText="1"/>
    </xf>
    <xf numFmtId="37" fontId="36" fillId="4" borderId="290" xfId="28" applyFont="1" applyFill="1" applyBorder="1" applyAlignment="1">
      <alignment horizontal="center" wrapText="1"/>
    </xf>
  </cellXfs>
  <cellStyles count="29">
    <cellStyle name="Accent1" xfId="21" builtinId="29"/>
    <cellStyle name="Calculation" xfId="20" builtinId="22"/>
    <cellStyle name="Comma" xfId="1" builtinId="3"/>
    <cellStyle name="Comma 2" xfId="3" xr:uid="{00000000-0005-0000-0000-000003000000}"/>
    <cellStyle name="Comma 2 2" xfId="26" xr:uid="{00000000-0005-0000-0000-000004000000}"/>
    <cellStyle name="Comma 4" xfId="4" xr:uid="{00000000-0005-0000-0000-000005000000}"/>
    <cellStyle name="Comma 5" xfId="5" xr:uid="{00000000-0005-0000-0000-000006000000}"/>
    <cellStyle name="Comma 6" xfId="6" xr:uid="{00000000-0005-0000-0000-000007000000}"/>
    <cellStyle name="Comma 6 2" xfId="24" xr:uid="{00000000-0005-0000-0000-000008000000}"/>
    <cellStyle name="Currency" xfId="19" builtinId="4"/>
    <cellStyle name="Currency 2" xfId="7" xr:uid="{00000000-0005-0000-0000-00000A000000}"/>
    <cellStyle name="Currency 3" xfId="8" xr:uid="{00000000-0005-0000-0000-00000B000000}"/>
    <cellStyle name="Currency 4" xfId="9" xr:uid="{00000000-0005-0000-0000-00000C000000}"/>
    <cellStyle name="Hyperlink" xfId="18" builtinId="8"/>
    <cellStyle name="Normal" xfId="0" builtinId="0"/>
    <cellStyle name="Normal 2" xfId="10" xr:uid="{00000000-0005-0000-0000-00000F000000}"/>
    <cellStyle name="Normal 3" xfId="11" xr:uid="{00000000-0005-0000-0000-000010000000}"/>
    <cellStyle name="Normal 4" xfId="12" xr:uid="{00000000-0005-0000-0000-000011000000}"/>
    <cellStyle name="Normal 5" xfId="13" xr:uid="{00000000-0005-0000-0000-000012000000}"/>
    <cellStyle name="Normal 6" xfId="14" xr:uid="{00000000-0005-0000-0000-000013000000}"/>
    <cellStyle name="Normal 6 2" xfId="22" xr:uid="{00000000-0005-0000-0000-000014000000}"/>
    <cellStyle name="Normal_2_Grace Care Attach 02-06" xfId="27" xr:uid="{00000000-0005-0000-0000-000015000000}"/>
    <cellStyle name="Normal_AR-2 2" xfId="25" xr:uid="{00000000-0005-0000-0000-000016000000}"/>
    <cellStyle name="Normal_cash receipt analysis" xfId="28" xr:uid="{00000000-0005-0000-0000-000017000000}"/>
    <cellStyle name="Percent" xfId="2" builtinId="5"/>
    <cellStyle name="Percent 4" xfId="15" xr:uid="{00000000-0005-0000-0000-000019000000}"/>
    <cellStyle name="Percent 5" xfId="16" xr:uid="{00000000-0005-0000-0000-00001A000000}"/>
    <cellStyle name="Percent 6" xfId="17" xr:uid="{00000000-0005-0000-0000-00001B000000}"/>
    <cellStyle name="Percent 6 2" xfId="23" xr:uid="{00000000-0005-0000-0000-00001C000000}"/>
  </cellStyles>
  <dxfs count="0"/>
  <tableStyles count="0" defaultTableStyle="TableStyleMedium2" defaultPivotStyle="PivotStyleLight16"/>
  <colors>
    <mruColors>
      <color rgb="FF8DB4E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1225924</xdr:colOff>
      <xdr:row>0</xdr:row>
      <xdr:rowOff>0</xdr:rowOff>
    </xdr:from>
    <xdr:to>
      <xdr:col>4</xdr:col>
      <xdr:colOff>1581524</xdr:colOff>
      <xdr:row>6</xdr:row>
      <xdr:rowOff>0</xdr:rowOff>
    </xdr:to>
    <xdr:pic>
      <xdr:nvPicPr>
        <xdr:cNvPr id="4" name="Picture 3">
          <a:extLst>
            <a:ext uri="{FF2B5EF4-FFF2-40B4-BE49-F238E27FC236}">
              <a16:creationId xmlns:a16="http://schemas.microsoft.com/office/drawing/2014/main" id="{B5B60480-0BA8-6741-AC21-CAE303612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5983" y="0"/>
          <a:ext cx="3381188" cy="1344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3</xdr:row>
      <xdr:rowOff>190499</xdr:rowOff>
    </xdr:from>
    <xdr:ext cx="8534400" cy="6448426"/>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9050" y="190499"/>
          <a:ext cx="8534400" cy="644842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If there is more</a:t>
          </a:r>
          <a:r>
            <a:rPr lang="en-US" sz="1100" baseline="0">
              <a:solidFill>
                <a:schemeClr val="tx1"/>
              </a:solidFill>
              <a:effectLst/>
              <a:latin typeface="+mn-lt"/>
              <a:ea typeface="+mn-ea"/>
              <a:cs typeface="+mn-cs"/>
            </a:rPr>
            <a:t> to be said, continue on this page.</a:t>
          </a:r>
          <a:endParaRPr lang="en-US">
            <a:effectLst/>
          </a:endParaRP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http://www.medicare.gov/NHCompare/Home" TargetMode="Externa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H41"/>
  <sheetViews>
    <sheetView showGridLines="0" view="pageBreakPreview" zoomScale="85" zoomScaleNormal="40" zoomScaleSheetLayoutView="85" zoomScalePageLayoutView="55" workbookViewId="0">
      <selection activeCell="F11" sqref="F11"/>
    </sheetView>
  </sheetViews>
  <sheetFormatPr baseColWidth="10" defaultColWidth="8.6640625" defaultRowHeight="18" customHeight="1" x14ac:dyDescent="0.2"/>
  <cols>
    <col min="1" max="1" width="4.6640625" customWidth="1"/>
    <col min="2" max="3" width="40.6640625" customWidth="1"/>
    <col min="4" max="4" width="2.6640625" customWidth="1"/>
    <col min="5" max="6" width="40.6640625" customWidth="1"/>
    <col min="7" max="7" width="4.6640625" customWidth="1"/>
  </cols>
  <sheetData>
    <row r="1" spans="2:8" ht="18" customHeight="1" x14ac:dyDescent="0.2">
      <c r="B1" s="1068"/>
      <c r="F1" s="589"/>
      <c r="G1" s="590"/>
      <c r="H1" s="590" t="s">
        <v>0</v>
      </c>
    </row>
    <row r="7" spans="2:8" ht="18" customHeight="1" x14ac:dyDescent="0.2">
      <c r="C7" s="106"/>
      <c r="D7" s="355" t="s">
        <v>1</v>
      </c>
      <c r="E7" s="106"/>
      <c r="F7" s="1127"/>
    </row>
    <row r="9" spans="2:8" ht="18" customHeight="1" x14ac:dyDescent="0.2">
      <c r="D9" s="34" t="s">
        <v>2</v>
      </c>
    </row>
    <row r="10" spans="2:8" ht="18" customHeight="1" x14ac:dyDescent="0.2">
      <c r="D10" s="34" t="s">
        <v>3</v>
      </c>
    </row>
    <row r="11" spans="2:8" ht="18" customHeight="1" x14ac:dyDescent="0.2">
      <c r="D11" s="34" t="s">
        <v>4</v>
      </c>
    </row>
    <row r="13" spans="2:8" ht="18" customHeight="1" x14ac:dyDescent="0.2">
      <c r="B13" t="s">
        <v>1644</v>
      </c>
      <c r="C13" s="5" t="s">
        <v>5</v>
      </c>
      <c r="E13" s="1" t="s">
        <v>6</v>
      </c>
    </row>
    <row r="14" spans="2:8" ht="18" customHeight="1" x14ac:dyDescent="0.2">
      <c r="C14" s="5" t="s">
        <v>7</v>
      </c>
      <c r="E14" s="1" t="s">
        <v>8</v>
      </c>
    </row>
    <row r="15" spans="2:8" ht="18" customHeight="1" x14ac:dyDescent="0.2">
      <c r="C15" s="5"/>
      <c r="E15" s="1"/>
    </row>
    <row r="16" spans="2:8" ht="18" customHeight="1" x14ac:dyDescent="0.2">
      <c r="C16" s="5" t="s">
        <v>9</v>
      </c>
      <c r="E16" s="1" t="s">
        <v>10</v>
      </c>
    </row>
    <row r="17" spans="2:6" ht="18" customHeight="1" x14ac:dyDescent="0.2">
      <c r="C17" s="5" t="s">
        <v>11</v>
      </c>
      <c r="E17" s="1"/>
    </row>
    <row r="19" spans="2:6" ht="18" customHeight="1" x14ac:dyDescent="0.2">
      <c r="C19" s="5" t="s">
        <v>12</v>
      </c>
      <c r="E19" s="731" t="s">
        <v>13</v>
      </c>
    </row>
    <row r="20" spans="2:6" ht="18" customHeight="1" x14ac:dyDescent="0.2">
      <c r="C20" s="5" t="s">
        <v>14</v>
      </c>
      <c r="E20" s="731" t="s">
        <v>13</v>
      </c>
    </row>
    <row r="22" spans="2:6" ht="18" customHeight="1" thickBot="1" x14ac:dyDescent="0.25"/>
    <row r="23" spans="2:6" ht="18" customHeight="1" x14ac:dyDescent="0.2">
      <c r="B23" s="179" t="s">
        <v>15</v>
      </c>
      <c r="C23" s="184"/>
      <c r="E23" s="179" t="s">
        <v>16</v>
      </c>
      <c r="F23" s="182"/>
    </row>
    <row r="24" spans="2:6" ht="18" customHeight="1" x14ac:dyDescent="0.2">
      <c r="B24" s="180" t="s">
        <v>17</v>
      </c>
      <c r="C24" s="185"/>
      <c r="E24" s="180" t="s">
        <v>18</v>
      </c>
      <c r="F24" s="183"/>
    </row>
    <row r="25" spans="2:6" ht="18" customHeight="1" x14ac:dyDescent="0.2">
      <c r="B25" s="180" t="s">
        <v>19</v>
      </c>
      <c r="C25" s="186" t="str">
        <f>+E19</f>
        <v>mm/dd/yy</v>
      </c>
      <c r="E25" s="180" t="s">
        <v>20</v>
      </c>
      <c r="F25" s="183"/>
    </row>
    <row r="26" spans="2:6" ht="18" customHeight="1" x14ac:dyDescent="0.2">
      <c r="B26" s="180" t="s">
        <v>21</v>
      </c>
      <c r="C26" s="186"/>
      <c r="E26" s="180" t="s">
        <v>22</v>
      </c>
      <c r="F26" s="183"/>
    </row>
    <row r="27" spans="2:6" ht="18" customHeight="1" x14ac:dyDescent="0.2">
      <c r="B27" s="180" t="s">
        <v>23</v>
      </c>
      <c r="C27" s="186"/>
      <c r="E27" s="180" t="s">
        <v>24</v>
      </c>
      <c r="F27" s="183"/>
    </row>
    <row r="28" spans="2:6" ht="18" customHeight="1" x14ac:dyDescent="0.2">
      <c r="B28" s="180" t="s">
        <v>25</v>
      </c>
      <c r="C28" s="185"/>
      <c r="E28" s="180" t="s">
        <v>26</v>
      </c>
      <c r="F28" s="183"/>
    </row>
    <row r="29" spans="2:6" ht="18" customHeight="1" thickBot="1" x14ac:dyDescent="0.25">
      <c r="B29" s="181" t="s">
        <v>27</v>
      </c>
      <c r="C29" s="187"/>
      <c r="E29" s="181" t="s">
        <v>28</v>
      </c>
      <c r="F29" s="188"/>
    </row>
    <row r="32" spans="2:6" ht="18" customHeight="1" thickBot="1" x14ac:dyDescent="0.25">
      <c r="B32" s="1" t="s">
        <v>29</v>
      </c>
    </row>
    <row r="33" spans="2:6" ht="18" customHeight="1" x14ac:dyDescent="0.2">
      <c r="B33" s="2017"/>
      <c r="C33" s="2018"/>
      <c r="D33" s="2018"/>
      <c r="E33" s="2018"/>
      <c r="F33" s="2019"/>
    </row>
    <row r="34" spans="2:6" ht="18" customHeight="1" x14ac:dyDescent="0.2">
      <c r="B34" s="2020"/>
      <c r="C34" s="2021"/>
      <c r="D34" s="2021"/>
      <c r="E34" s="2021"/>
      <c r="F34" s="2022"/>
    </row>
    <row r="35" spans="2:6" ht="18" customHeight="1" x14ac:dyDescent="0.2">
      <c r="B35" s="2020"/>
      <c r="C35" s="2021"/>
      <c r="D35" s="2021"/>
      <c r="E35" s="2021"/>
      <c r="F35" s="2022"/>
    </row>
    <row r="36" spans="2:6" ht="18" customHeight="1" x14ac:dyDescent="0.2">
      <c r="B36" s="2020"/>
      <c r="C36" s="2021"/>
      <c r="D36" s="2021"/>
      <c r="E36" s="2021"/>
      <c r="F36" s="2022"/>
    </row>
    <row r="37" spans="2:6" ht="18" customHeight="1" x14ac:dyDescent="0.2">
      <c r="B37" s="2020"/>
      <c r="C37" s="2021"/>
      <c r="D37" s="2021"/>
      <c r="E37" s="2021"/>
      <c r="F37" s="2022"/>
    </row>
    <row r="38" spans="2:6" ht="18" customHeight="1" x14ac:dyDescent="0.2">
      <c r="B38" s="2020"/>
      <c r="C38" s="2021"/>
      <c r="D38" s="2021"/>
      <c r="E38" s="2021"/>
      <c r="F38" s="2022"/>
    </row>
    <row r="39" spans="2:6" ht="18" customHeight="1" x14ac:dyDescent="0.2">
      <c r="B39" s="2020"/>
      <c r="C39" s="2021"/>
      <c r="D39" s="2021"/>
      <c r="E39" s="2021"/>
      <c r="F39" s="2022"/>
    </row>
    <row r="40" spans="2:6" ht="18" customHeight="1" x14ac:dyDescent="0.2">
      <c r="B40" s="2020"/>
      <c r="C40" s="2021"/>
      <c r="D40" s="2021"/>
      <c r="E40" s="2021"/>
      <c r="F40" s="2022"/>
    </row>
    <row r="41" spans="2:6" ht="18" customHeight="1" thickBot="1" x14ac:dyDescent="0.25">
      <c r="B41" s="2023"/>
      <c r="C41" s="2024"/>
      <c r="D41" s="2024"/>
      <c r="E41" s="2024"/>
      <c r="F41" s="2025"/>
    </row>
  </sheetData>
  <mergeCells count="1">
    <mergeCell ref="B33:F41"/>
  </mergeCells>
  <hyperlinks>
    <hyperlink ref="H1" location="'X2  Index'!A1" display="Return to index" xr:uid="{00000000-0004-0000-0000-000000000000}"/>
  </hyperlinks>
  <printOptions horizontalCentered="1"/>
  <pageMargins left="0.2" right="0.2" top="0.5" bottom="0.5" header="0.3" footer="0.3"/>
  <pageSetup scale="72" orientation="landscape" r:id="rId1"/>
  <headerFooter>
    <oddHeader>&amp;CRestricted and Confidential&amp;RPerformed by West Fork Advisory Services, LLC&amp;LPerformed for Enter Lender</oddHeader>
    <oddFooter>&amp;L&amp;F&amp;R&amp;A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106"/>
  <sheetViews>
    <sheetView showGridLines="0" zoomScale="70" zoomScaleNormal="70" zoomScaleSheetLayoutView="70" workbookViewId="0">
      <selection activeCell="A3" sqref="A3"/>
    </sheetView>
  </sheetViews>
  <sheetFormatPr baseColWidth="10" defaultColWidth="9.33203125" defaultRowHeight="15" x14ac:dyDescent="0.2"/>
  <cols>
    <col min="1" max="1" width="16.33203125" customWidth="1"/>
    <col min="2" max="2" width="58.6640625" bestFit="1" customWidth="1"/>
    <col min="3" max="3" width="2.33203125" customWidth="1"/>
    <col min="4" max="4" width="11.6640625" bestFit="1" customWidth="1"/>
    <col min="5" max="5" width="40.6640625" customWidth="1"/>
    <col min="6" max="6" width="13.6640625" customWidth="1"/>
  </cols>
  <sheetData>
    <row r="1" spans="1:9" x14ac:dyDescent="0.2">
      <c r="A1" s="1126" t="str">
        <f>+'X1  ReportCoverPage'!D9</f>
        <v>Example Company</v>
      </c>
      <c r="B1" s="1068"/>
      <c r="C1" s="1127"/>
      <c r="D1" s="1127"/>
      <c r="E1" s="1127"/>
    </row>
    <row r="2" spans="1:9" x14ac:dyDescent="0.2">
      <c r="A2" s="1" t="str">
        <f>+'X1  ReportCoverPage'!D7</f>
        <v>Recurring or Preloan Examination</v>
      </c>
      <c r="C2" s="1406"/>
      <c r="D2" s="106" t="s">
        <v>30</v>
      </c>
      <c r="E2" s="1127"/>
    </row>
    <row r="3" spans="1:9" x14ac:dyDescent="0.2">
      <c r="A3" s="1142" t="s">
        <v>1638</v>
      </c>
      <c r="C3" s="1407"/>
      <c r="D3" t="s">
        <v>31</v>
      </c>
    </row>
    <row r="4" spans="1:9" ht="16" thickBot="1" x14ac:dyDescent="0.25">
      <c r="A4" s="1142"/>
      <c r="C4" s="1852"/>
      <c r="D4" t="s">
        <v>32</v>
      </c>
    </row>
    <row r="5" spans="1:9" ht="16" thickBot="1" x14ac:dyDescent="0.25">
      <c r="A5" s="2026" t="s">
        <v>33</v>
      </c>
      <c r="B5" s="2027"/>
      <c r="C5" s="2028"/>
      <c r="D5" s="2027"/>
      <c r="E5" s="2027"/>
      <c r="F5" s="2029"/>
    </row>
    <row r="6" spans="1:9" x14ac:dyDescent="0.2">
      <c r="A6" s="92" t="s">
        <v>34</v>
      </c>
      <c r="B6" s="62"/>
      <c r="C6" s="582"/>
      <c r="D6" s="62"/>
      <c r="E6" s="62"/>
      <c r="F6" s="1277" t="s">
        <v>35</v>
      </c>
    </row>
    <row r="7" spans="1:9" x14ac:dyDescent="0.2">
      <c r="A7" s="1853" t="s">
        <v>36</v>
      </c>
      <c r="B7" s="1854" t="s">
        <v>37</v>
      </c>
      <c r="C7" s="1855"/>
      <c r="D7" s="1854" t="s">
        <v>38</v>
      </c>
      <c r="E7" s="1854" t="s">
        <v>39</v>
      </c>
      <c r="F7" s="1856" t="s">
        <v>40</v>
      </c>
      <c r="I7" s="1127"/>
    </row>
    <row r="8" spans="1:9" x14ac:dyDescent="0.2">
      <c r="A8" s="1265" t="s">
        <v>41</v>
      </c>
      <c r="B8" s="1034" t="s">
        <v>42</v>
      </c>
      <c r="C8" s="586"/>
      <c r="D8" s="1035"/>
      <c r="E8" s="1035"/>
      <c r="F8" s="1209"/>
    </row>
    <row r="9" spans="1:9" x14ac:dyDescent="0.2">
      <c r="A9" s="1266" t="s">
        <v>43</v>
      </c>
      <c r="B9" s="1857" t="s">
        <v>44</v>
      </c>
      <c r="C9" s="583"/>
      <c r="D9" s="1036" t="s">
        <v>45</v>
      </c>
      <c r="E9" s="1036"/>
      <c r="F9" s="1210"/>
    </row>
    <row r="10" spans="1:9" x14ac:dyDescent="0.2">
      <c r="A10" s="1266" t="s">
        <v>46</v>
      </c>
      <c r="B10" s="1037" t="s">
        <v>47</v>
      </c>
      <c r="C10" s="584"/>
      <c r="D10" s="1036" t="s">
        <v>45</v>
      </c>
      <c r="E10" s="1036"/>
      <c r="F10" s="1210"/>
    </row>
    <row r="11" spans="1:9" x14ac:dyDescent="0.2">
      <c r="A11" s="1266" t="s">
        <v>48</v>
      </c>
      <c r="B11" s="1857" t="s">
        <v>49</v>
      </c>
      <c r="C11" s="583"/>
      <c r="D11" s="1036" t="s">
        <v>45</v>
      </c>
      <c r="E11" s="1036"/>
      <c r="F11" s="1210"/>
    </row>
    <row r="12" spans="1:9" ht="17.25" customHeight="1" x14ac:dyDescent="0.2">
      <c r="A12" s="1266" t="s">
        <v>50</v>
      </c>
      <c r="B12" s="1857" t="s">
        <v>51</v>
      </c>
      <c r="C12" s="583"/>
      <c r="D12" s="1036" t="s">
        <v>45</v>
      </c>
      <c r="E12" s="1036"/>
      <c r="F12" s="1210"/>
    </row>
    <row r="13" spans="1:9" ht="14.25" customHeight="1" x14ac:dyDescent="0.2">
      <c r="A13" s="1266" t="s">
        <v>52</v>
      </c>
      <c r="B13" s="1857" t="s">
        <v>1535</v>
      </c>
      <c r="C13" s="583"/>
      <c r="D13" s="1036" t="s">
        <v>45</v>
      </c>
      <c r="E13" s="1036"/>
      <c r="F13" s="1210"/>
    </row>
    <row r="14" spans="1:9" hidden="1" x14ac:dyDescent="0.2">
      <c r="A14" s="1266" t="s">
        <v>53</v>
      </c>
      <c r="B14" s="1038" t="s">
        <v>54</v>
      </c>
      <c r="C14" s="585"/>
      <c r="D14" s="1036" t="s">
        <v>45</v>
      </c>
      <c r="E14" s="1036"/>
      <c r="F14" s="1210"/>
    </row>
    <row r="15" spans="1:9" x14ac:dyDescent="0.2">
      <c r="A15" s="1266"/>
      <c r="B15" s="1037"/>
      <c r="C15" s="584"/>
      <c r="D15" s="1036"/>
      <c r="E15" s="1036"/>
      <c r="F15" s="1210"/>
    </row>
    <row r="16" spans="1:9" x14ac:dyDescent="0.2">
      <c r="A16" s="1265" t="s">
        <v>55</v>
      </c>
      <c r="B16" s="1034" t="s">
        <v>56</v>
      </c>
      <c r="C16" s="586"/>
      <c r="D16" s="1036"/>
      <c r="E16" s="1036"/>
      <c r="F16" s="1210"/>
    </row>
    <row r="17" spans="1:9" x14ac:dyDescent="0.2">
      <c r="A17" s="1266" t="s">
        <v>57</v>
      </c>
      <c r="B17" s="1038" t="s">
        <v>58</v>
      </c>
      <c r="C17" s="1705"/>
      <c r="D17" s="1036" t="s">
        <v>45</v>
      </c>
      <c r="E17" s="1036"/>
      <c r="F17" s="1210"/>
    </row>
    <row r="18" spans="1:9" ht="15" customHeight="1" x14ac:dyDescent="0.2">
      <c r="A18" s="1266" t="s">
        <v>59</v>
      </c>
      <c r="B18" s="1038" t="s">
        <v>60</v>
      </c>
      <c r="C18" s="1705"/>
      <c r="D18" s="1036" t="s">
        <v>45</v>
      </c>
      <c r="E18" s="1036"/>
      <c r="F18" s="1210"/>
    </row>
    <row r="19" spans="1:9" ht="15" customHeight="1" x14ac:dyDescent="0.2">
      <c r="A19" s="1266" t="s">
        <v>61</v>
      </c>
      <c r="B19" s="1038" t="s">
        <v>62</v>
      </c>
      <c r="C19" s="1705"/>
      <c r="D19" s="1036" t="s">
        <v>45</v>
      </c>
      <c r="E19" s="1036"/>
      <c r="F19" s="1210"/>
    </row>
    <row r="20" spans="1:9" ht="15" customHeight="1" x14ac:dyDescent="0.2">
      <c r="A20" s="1266" t="s">
        <v>63</v>
      </c>
      <c r="B20" s="1038" t="s">
        <v>64</v>
      </c>
      <c r="C20" s="1705"/>
      <c r="D20" s="1036" t="s">
        <v>45</v>
      </c>
      <c r="E20" s="1036"/>
      <c r="F20" s="1210"/>
    </row>
    <row r="21" spans="1:9" ht="15" customHeight="1" x14ac:dyDescent="0.2">
      <c r="A21" s="1266" t="s">
        <v>63</v>
      </c>
      <c r="B21" s="1038" t="s">
        <v>295</v>
      </c>
      <c r="C21" s="1705"/>
      <c r="D21" s="1036" t="s">
        <v>45</v>
      </c>
      <c r="E21" s="1036"/>
      <c r="F21" s="1210"/>
    </row>
    <row r="22" spans="1:9" ht="15" customHeight="1" x14ac:dyDescent="0.2">
      <c r="A22" s="1266" t="s">
        <v>65</v>
      </c>
      <c r="B22" s="1038" t="s">
        <v>66</v>
      </c>
      <c r="C22" s="1705"/>
      <c r="D22" s="1036" t="s">
        <v>45</v>
      </c>
      <c r="E22" s="1036"/>
      <c r="F22" s="1210"/>
    </row>
    <row r="23" spans="1:9" ht="15" customHeight="1" x14ac:dyDescent="0.2">
      <c r="A23" s="1266" t="s">
        <v>67</v>
      </c>
      <c r="B23" s="1038" t="s">
        <v>68</v>
      </c>
      <c r="C23" s="1705"/>
      <c r="D23" s="1036" t="s">
        <v>45</v>
      </c>
      <c r="E23" s="1036"/>
      <c r="F23" s="1210"/>
    </row>
    <row r="24" spans="1:9" ht="15" customHeight="1" x14ac:dyDescent="0.2">
      <c r="A24" s="1266" t="s">
        <v>69</v>
      </c>
      <c r="B24" s="1038" t="s">
        <v>70</v>
      </c>
      <c r="C24" s="1705"/>
      <c r="D24" s="1036" t="s">
        <v>45</v>
      </c>
      <c r="E24" s="1036"/>
      <c r="F24" s="1210"/>
    </row>
    <row r="25" spans="1:9" ht="15" customHeight="1" x14ac:dyDescent="0.2">
      <c r="A25" s="1266" t="s">
        <v>71</v>
      </c>
      <c r="B25" s="1038" t="s">
        <v>72</v>
      </c>
      <c r="C25" s="1705"/>
      <c r="D25" s="1036" t="s">
        <v>45</v>
      </c>
      <c r="E25" s="1036"/>
      <c r="F25" s="1210"/>
    </row>
    <row r="26" spans="1:9" ht="15" customHeight="1" x14ac:dyDescent="0.2">
      <c r="A26" s="1266" t="s">
        <v>73</v>
      </c>
      <c r="B26" s="1038" t="s">
        <v>74</v>
      </c>
      <c r="C26" s="1705"/>
      <c r="D26" s="1036" t="s">
        <v>45</v>
      </c>
      <c r="E26" s="1036"/>
      <c r="F26" s="1210"/>
    </row>
    <row r="27" spans="1:9" ht="15" customHeight="1" x14ac:dyDescent="0.2">
      <c r="A27" s="1266" t="s">
        <v>75</v>
      </c>
      <c r="B27" s="1038" t="s">
        <v>76</v>
      </c>
      <c r="C27" s="1705"/>
      <c r="D27" s="1036" t="s">
        <v>45</v>
      </c>
      <c r="E27" s="1036"/>
      <c r="F27" s="1210"/>
    </row>
    <row r="28" spans="1:9" ht="15" customHeight="1" x14ac:dyDescent="0.2">
      <c r="A28" s="1266" t="s">
        <v>77</v>
      </c>
      <c r="B28" s="1038" t="s">
        <v>78</v>
      </c>
      <c r="C28" s="1705"/>
      <c r="D28" s="1036" t="s">
        <v>45</v>
      </c>
      <c r="E28" s="1036"/>
      <c r="F28" s="1210"/>
    </row>
    <row r="29" spans="1:9" ht="15" customHeight="1" x14ac:dyDescent="0.2">
      <c r="A29" s="1266" t="s">
        <v>79</v>
      </c>
      <c r="B29" s="1038" t="s">
        <v>80</v>
      </c>
      <c r="C29" s="1705"/>
      <c r="D29" s="1036" t="s">
        <v>45</v>
      </c>
      <c r="E29" s="1036"/>
      <c r="F29" s="1210"/>
      <c r="I29" s="1127"/>
    </row>
    <row r="30" spans="1:9" ht="15" customHeight="1" x14ac:dyDescent="0.2">
      <c r="A30" s="1266" t="s">
        <v>81</v>
      </c>
      <c r="B30" s="1038" t="s">
        <v>82</v>
      </c>
      <c r="C30" s="1705"/>
      <c r="D30" s="1036" t="s">
        <v>45</v>
      </c>
      <c r="E30" s="1036"/>
      <c r="F30" s="1210"/>
      <c r="I30" s="1127"/>
    </row>
    <row r="31" spans="1:9" ht="15" customHeight="1" x14ac:dyDescent="0.2">
      <c r="A31" s="1266" t="s">
        <v>83</v>
      </c>
      <c r="B31" s="1038" t="s">
        <v>84</v>
      </c>
      <c r="C31" s="1705"/>
      <c r="D31" s="1036" t="s">
        <v>45</v>
      </c>
      <c r="E31" s="1036"/>
      <c r="F31" s="1210"/>
    </row>
    <row r="32" spans="1:9" ht="15" customHeight="1" x14ac:dyDescent="0.2">
      <c r="A32" s="1266" t="s">
        <v>1533</v>
      </c>
      <c r="B32" s="1038" t="s">
        <v>1534</v>
      </c>
      <c r="C32" s="1705"/>
      <c r="D32" s="1036" t="s">
        <v>45</v>
      </c>
      <c r="E32" s="1036"/>
      <c r="F32" s="1210"/>
    </row>
    <row r="33" spans="1:9" ht="15" customHeight="1" x14ac:dyDescent="0.2">
      <c r="A33" s="1266" t="s">
        <v>85</v>
      </c>
      <c r="B33" s="1038" t="s">
        <v>86</v>
      </c>
      <c r="C33" s="1705"/>
      <c r="D33" s="1036" t="s">
        <v>45</v>
      </c>
      <c r="E33" s="1036"/>
      <c r="F33" s="1210"/>
    </row>
    <row r="34" spans="1:9" ht="15" customHeight="1" x14ac:dyDescent="0.2">
      <c r="A34" s="1266" t="s">
        <v>87</v>
      </c>
      <c r="B34" s="1038" t="s">
        <v>88</v>
      </c>
      <c r="C34" s="1705"/>
      <c r="D34" s="1036" t="s">
        <v>45</v>
      </c>
      <c r="E34" s="1036"/>
      <c r="F34" s="1210"/>
    </row>
    <row r="35" spans="1:9" ht="15" customHeight="1" x14ac:dyDescent="0.2">
      <c r="A35" s="1266" t="s">
        <v>89</v>
      </c>
      <c r="B35" s="1038" t="s">
        <v>1634</v>
      </c>
      <c r="C35" s="1705"/>
      <c r="D35" s="1036" t="s">
        <v>45</v>
      </c>
      <c r="E35" s="1036"/>
      <c r="F35" s="1210"/>
    </row>
    <row r="36" spans="1:9" ht="15" customHeight="1" x14ac:dyDescent="0.2">
      <c r="A36" s="1266" t="s">
        <v>90</v>
      </c>
      <c r="B36" s="1038" t="s">
        <v>91</v>
      </c>
      <c r="C36" s="1705"/>
      <c r="D36" s="1036" t="s">
        <v>45</v>
      </c>
      <c r="E36" s="1036"/>
      <c r="F36" s="1210"/>
      <c r="I36" s="1127"/>
    </row>
    <row r="37" spans="1:9" ht="15" customHeight="1" x14ac:dyDescent="0.2">
      <c r="A37" s="1266" t="s">
        <v>92</v>
      </c>
      <c r="B37" s="1038" t="s">
        <v>93</v>
      </c>
      <c r="C37" s="1705"/>
      <c r="D37" s="1036" t="s">
        <v>45</v>
      </c>
      <c r="E37" s="1036"/>
      <c r="F37" s="1210"/>
    </row>
    <row r="38" spans="1:9" ht="15" customHeight="1" x14ac:dyDescent="0.2">
      <c r="A38" s="1266" t="s">
        <v>94</v>
      </c>
      <c r="B38" s="1038" t="s">
        <v>95</v>
      </c>
      <c r="C38" s="1705"/>
      <c r="D38" s="1036" t="s">
        <v>45</v>
      </c>
      <c r="E38" s="1036"/>
      <c r="F38" s="1210"/>
      <c r="I38" s="1127"/>
    </row>
    <row r="39" spans="1:9" ht="15" customHeight="1" x14ac:dyDescent="0.2">
      <c r="A39" s="1266" t="s">
        <v>1531</v>
      </c>
      <c r="B39" s="1038" t="s">
        <v>1551</v>
      </c>
      <c r="C39" s="1705"/>
      <c r="D39" s="1036" t="s">
        <v>45</v>
      </c>
      <c r="E39" s="1036"/>
      <c r="F39" s="1210"/>
    </row>
    <row r="40" spans="1:9" ht="15" customHeight="1" x14ac:dyDescent="0.2">
      <c r="A40" s="1266" t="s">
        <v>96</v>
      </c>
      <c r="B40" s="1038" t="s">
        <v>97</v>
      </c>
      <c r="C40" s="1705"/>
      <c r="D40" s="1036" t="s">
        <v>45</v>
      </c>
      <c r="E40" s="1036"/>
      <c r="F40" s="1210"/>
    </row>
    <row r="41" spans="1:9" ht="15" customHeight="1" x14ac:dyDescent="0.2">
      <c r="A41" s="1266" t="s">
        <v>98</v>
      </c>
      <c r="B41" s="1038" t="s">
        <v>99</v>
      </c>
      <c r="C41" s="1705"/>
      <c r="D41" s="1036" t="s">
        <v>45</v>
      </c>
      <c r="E41" s="1036"/>
      <c r="F41" s="1210"/>
    </row>
    <row r="42" spans="1:9" ht="15" customHeight="1" x14ac:dyDescent="0.2">
      <c r="A42" s="1266" t="s">
        <v>100</v>
      </c>
      <c r="B42" s="1038" t="s">
        <v>101</v>
      </c>
      <c r="C42" s="1705"/>
      <c r="D42" s="1036" t="s">
        <v>45</v>
      </c>
      <c r="E42" s="1036"/>
      <c r="F42" s="1210"/>
    </row>
    <row r="43" spans="1:9" ht="15" customHeight="1" x14ac:dyDescent="0.2">
      <c r="A43" s="1266" t="s">
        <v>102</v>
      </c>
      <c r="B43" s="1038" t="s">
        <v>103</v>
      </c>
      <c r="C43" s="1705"/>
      <c r="D43" s="1036" t="s">
        <v>45</v>
      </c>
      <c r="E43" s="1036"/>
      <c r="F43" s="1210"/>
    </row>
    <row r="44" spans="1:9" ht="15" customHeight="1" x14ac:dyDescent="0.2">
      <c r="A44" s="1266" t="s">
        <v>104</v>
      </c>
      <c r="B44" s="1038" t="s">
        <v>105</v>
      </c>
      <c r="C44" s="1705"/>
      <c r="D44" s="1036" t="s">
        <v>45</v>
      </c>
      <c r="E44" s="1036"/>
      <c r="F44" s="1210"/>
      <c r="I44" s="1127"/>
    </row>
    <row r="45" spans="1:9" ht="15" customHeight="1" x14ac:dyDescent="0.2">
      <c r="A45" s="1266" t="s">
        <v>106</v>
      </c>
      <c r="B45" s="1038" t="s">
        <v>1529</v>
      </c>
      <c r="C45" s="1705"/>
      <c r="D45" s="1036" t="s">
        <v>45</v>
      </c>
      <c r="E45" s="1036"/>
      <c r="F45" s="1210"/>
    </row>
    <row r="46" spans="1:9" ht="15" customHeight="1" x14ac:dyDescent="0.2">
      <c r="A46" s="1266" t="s">
        <v>1532</v>
      </c>
      <c r="B46" s="1038" t="s">
        <v>107</v>
      </c>
      <c r="C46" s="1705"/>
      <c r="D46" s="1036" t="s">
        <v>45</v>
      </c>
      <c r="E46" s="1036"/>
      <c r="F46" s="1210"/>
    </row>
    <row r="47" spans="1:9" ht="15" customHeight="1" x14ac:dyDescent="0.2">
      <c r="A47" s="1266" t="s">
        <v>108</v>
      </c>
      <c r="B47" s="1038" t="s">
        <v>109</v>
      </c>
      <c r="C47" s="1705"/>
      <c r="D47" s="1036" t="s">
        <v>45</v>
      </c>
      <c r="E47" s="1036"/>
      <c r="F47" s="1210"/>
    </row>
    <row r="48" spans="1:9" x14ac:dyDescent="0.2">
      <c r="A48" s="1266" t="s">
        <v>110</v>
      </c>
      <c r="B48" s="1038" t="s">
        <v>111</v>
      </c>
      <c r="C48" s="1705"/>
      <c r="D48" s="1036" t="s">
        <v>45</v>
      </c>
      <c r="E48" s="1036"/>
      <c r="F48" s="1210"/>
    </row>
    <row r="49" spans="1:6" x14ac:dyDescent="0.2">
      <c r="A49" s="1266" t="s">
        <v>112</v>
      </c>
      <c r="B49" s="1038" t="s">
        <v>113</v>
      </c>
      <c r="C49" s="1476"/>
      <c r="D49" s="587" t="s">
        <v>45</v>
      </c>
      <c r="E49" s="1036"/>
      <c r="F49" s="1210"/>
    </row>
    <row r="50" spans="1:6" x14ac:dyDescent="0.2">
      <c r="A50" s="1266" t="s">
        <v>115</v>
      </c>
      <c r="B50" s="1038" t="s">
        <v>116</v>
      </c>
      <c r="C50" s="1476"/>
      <c r="D50" s="587" t="s">
        <v>45</v>
      </c>
      <c r="E50" s="1036"/>
      <c r="F50" s="1210"/>
    </row>
    <row r="51" spans="1:6" x14ac:dyDescent="0.2">
      <c r="A51" s="1266"/>
      <c r="B51" s="1037"/>
      <c r="C51" s="891"/>
      <c r="D51" s="587"/>
      <c r="E51" s="1036"/>
      <c r="F51" s="1210"/>
    </row>
    <row r="52" spans="1:6" x14ac:dyDescent="0.2">
      <c r="A52" s="1265" t="s">
        <v>1539</v>
      </c>
      <c r="B52" s="1034" t="s">
        <v>1542</v>
      </c>
      <c r="C52" s="1864"/>
      <c r="D52" s="587"/>
      <c r="E52" s="1036"/>
      <c r="F52" s="1210"/>
    </row>
    <row r="53" spans="1:6" x14ac:dyDescent="0.2">
      <c r="A53" s="1266" t="s">
        <v>1540</v>
      </c>
      <c r="B53" s="1038" t="s">
        <v>1543</v>
      </c>
      <c r="C53" s="1705"/>
      <c r="D53" s="1036" t="s">
        <v>45</v>
      </c>
      <c r="E53" s="1036"/>
      <c r="F53" s="1210"/>
    </row>
    <row r="54" spans="1:6" x14ac:dyDescent="0.2">
      <c r="A54" s="1266" t="s">
        <v>1541</v>
      </c>
      <c r="B54" s="1038" t="s">
        <v>1554</v>
      </c>
      <c r="C54" s="1705"/>
      <c r="D54" s="1036" t="s">
        <v>45</v>
      </c>
      <c r="E54" s="1036"/>
      <c r="F54" s="1210"/>
    </row>
    <row r="55" spans="1:6" x14ac:dyDescent="0.2">
      <c r="A55" s="1266" t="s">
        <v>1544</v>
      </c>
      <c r="B55" s="1038" t="s">
        <v>1545</v>
      </c>
      <c r="C55" s="1705"/>
      <c r="D55" s="1036" t="s">
        <v>45</v>
      </c>
      <c r="E55" s="1036"/>
      <c r="F55" s="1210"/>
    </row>
    <row r="56" spans="1:6" x14ac:dyDescent="0.2">
      <c r="A56" s="1266"/>
      <c r="B56" s="1037"/>
      <c r="C56" s="1864"/>
      <c r="D56" s="587"/>
      <c r="E56" s="1036"/>
      <c r="F56" s="1210"/>
    </row>
    <row r="57" spans="1:6" x14ac:dyDescent="0.2">
      <c r="A57" s="1265" t="s">
        <v>117</v>
      </c>
      <c r="B57" s="1034" t="s">
        <v>118</v>
      </c>
      <c r="C57" s="1858"/>
      <c r="D57" s="587"/>
      <c r="E57" s="1036"/>
      <c r="F57" s="1210"/>
    </row>
    <row r="58" spans="1:6" x14ac:dyDescent="0.2">
      <c r="A58" s="1266" t="s">
        <v>119</v>
      </c>
      <c r="B58" s="1038" t="s">
        <v>120</v>
      </c>
      <c r="C58" s="1705"/>
      <c r="D58" s="1036" t="s">
        <v>45</v>
      </c>
      <c r="E58" s="1036"/>
      <c r="F58" s="1210"/>
    </row>
    <row r="59" spans="1:6" x14ac:dyDescent="0.2">
      <c r="A59" s="1266" t="s">
        <v>121</v>
      </c>
      <c r="B59" s="1857" t="s">
        <v>122</v>
      </c>
      <c r="C59" s="1705"/>
      <c r="D59" s="1036" t="s">
        <v>45</v>
      </c>
      <c r="E59" s="1036"/>
      <c r="F59" s="1210"/>
    </row>
    <row r="60" spans="1:6" x14ac:dyDescent="0.2">
      <c r="A60" s="1266" t="s">
        <v>123</v>
      </c>
      <c r="B60" s="1857" t="s">
        <v>124</v>
      </c>
      <c r="C60" s="1705"/>
      <c r="D60" s="1036" t="s">
        <v>45</v>
      </c>
      <c r="E60" s="1036"/>
      <c r="F60" s="1210"/>
    </row>
    <row r="61" spans="1:6" x14ac:dyDescent="0.2">
      <c r="A61" s="1266" t="s">
        <v>125</v>
      </c>
      <c r="B61" s="1038" t="s">
        <v>126</v>
      </c>
      <c r="C61" s="1705"/>
      <c r="D61" s="1036" t="s">
        <v>45</v>
      </c>
      <c r="E61" s="1036"/>
      <c r="F61" s="1210"/>
    </row>
    <row r="62" spans="1:6" x14ac:dyDescent="0.2">
      <c r="A62" s="1266" t="s">
        <v>127</v>
      </c>
      <c r="B62" s="1038" t="s">
        <v>128</v>
      </c>
      <c r="C62" s="1705"/>
      <c r="D62" s="1036" t="s">
        <v>45</v>
      </c>
      <c r="E62" s="1036"/>
      <c r="F62" s="1210"/>
    </row>
    <row r="63" spans="1:6" x14ac:dyDescent="0.2">
      <c r="A63" s="1266" t="s">
        <v>129</v>
      </c>
      <c r="B63" s="1038" t="s">
        <v>130</v>
      </c>
      <c r="C63" s="1705"/>
      <c r="D63" s="1036" t="s">
        <v>45</v>
      </c>
      <c r="E63" s="1036"/>
      <c r="F63" s="1210"/>
    </row>
    <row r="64" spans="1:6" hidden="1" x14ac:dyDescent="0.2">
      <c r="A64" s="1266" t="s">
        <v>131</v>
      </c>
      <c r="B64" s="1038" t="s">
        <v>132</v>
      </c>
      <c r="C64" s="1476"/>
      <c r="D64" s="587" t="s">
        <v>45</v>
      </c>
      <c r="E64" s="1036"/>
      <c r="F64" s="1210"/>
    </row>
    <row r="65" spans="1:9" hidden="1" x14ac:dyDescent="0.2">
      <c r="A65" s="1266" t="s">
        <v>133</v>
      </c>
      <c r="B65" s="1038" t="s">
        <v>134</v>
      </c>
      <c r="C65" s="1476"/>
      <c r="D65" s="587" t="s">
        <v>45</v>
      </c>
      <c r="E65" s="1036"/>
      <c r="F65" s="1210"/>
    </row>
    <row r="66" spans="1:9" hidden="1" x14ac:dyDescent="0.2">
      <c r="A66" s="1266" t="s">
        <v>135</v>
      </c>
      <c r="B66" s="1038" t="s">
        <v>136</v>
      </c>
      <c r="C66" s="1476"/>
      <c r="D66" s="587" t="s">
        <v>45</v>
      </c>
      <c r="E66" s="1036"/>
      <c r="F66" s="1210"/>
    </row>
    <row r="67" spans="1:9" x14ac:dyDescent="0.2">
      <c r="A67" s="1266"/>
      <c r="B67" s="1037"/>
      <c r="C67" s="891"/>
      <c r="D67" s="588"/>
      <c r="E67" s="1036"/>
      <c r="F67" s="1210"/>
    </row>
    <row r="68" spans="1:9" x14ac:dyDescent="0.2">
      <c r="A68" s="1265" t="s">
        <v>137</v>
      </c>
      <c r="B68" s="1034" t="s">
        <v>138</v>
      </c>
      <c r="C68" s="1858"/>
      <c r="D68" s="588"/>
      <c r="E68" s="1036"/>
      <c r="F68" s="1210"/>
    </row>
    <row r="69" spans="1:9" x14ac:dyDescent="0.2">
      <c r="A69" s="1266" t="s">
        <v>139</v>
      </c>
      <c r="B69" s="1038" t="s">
        <v>140</v>
      </c>
      <c r="C69" s="1705"/>
      <c r="D69" s="1036" t="s">
        <v>45</v>
      </c>
      <c r="E69" s="1036"/>
      <c r="F69" s="1210"/>
    </row>
    <row r="70" spans="1:9" x14ac:dyDescent="0.2">
      <c r="A70" s="1266" t="s">
        <v>141</v>
      </c>
      <c r="B70" s="1038" t="s">
        <v>142</v>
      </c>
      <c r="C70" s="1705"/>
      <c r="D70" s="1036" t="s">
        <v>45</v>
      </c>
      <c r="E70" s="1036"/>
      <c r="F70" s="1210"/>
    </row>
    <row r="71" spans="1:9" x14ac:dyDescent="0.2">
      <c r="A71" s="1266" t="s">
        <v>143</v>
      </c>
      <c r="B71" s="1038" t="s">
        <v>144</v>
      </c>
      <c r="C71" s="1705"/>
      <c r="D71" s="1036" t="s">
        <v>45</v>
      </c>
      <c r="E71" s="1036"/>
      <c r="F71" s="1210"/>
    </row>
    <row r="72" spans="1:9" hidden="1" x14ac:dyDescent="0.2">
      <c r="A72" s="1266" t="s">
        <v>145</v>
      </c>
      <c r="B72" s="1038" t="s">
        <v>146</v>
      </c>
      <c r="C72" s="1705"/>
      <c r="D72" s="1036" t="s">
        <v>45</v>
      </c>
      <c r="E72" s="1036"/>
      <c r="F72" s="1210"/>
      <c r="I72" s="1127"/>
    </row>
    <row r="73" spans="1:9" x14ac:dyDescent="0.2">
      <c r="A73" s="1266" t="s">
        <v>147</v>
      </c>
      <c r="B73" s="1038" t="s">
        <v>148</v>
      </c>
      <c r="C73" s="1705"/>
      <c r="D73" s="1036" t="s">
        <v>45</v>
      </c>
      <c r="E73" s="1036"/>
      <c r="F73" s="1210"/>
    </row>
    <row r="74" spans="1:9" x14ac:dyDescent="0.2">
      <c r="A74" s="1266" t="s">
        <v>149</v>
      </c>
      <c r="B74" s="1038" t="s">
        <v>150</v>
      </c>
      <c r="C74" s="1705"/>
      <c r="D74" s="1036" t="s">
        <v>45</v>
      </c>
      <c r="E74" s="1036"/>
      <c r="F74" s="1210"/>
    </row>
    <row r="75" spans="1:9" x14ac:dyDescent="0.2">
      <c r="A75" s="1266" t="s">
        <v>151</v>
      </c>
      <c r="B75" s="1038" t="s">
        <v>152</v>
      </c>
      <c r="C75" s="1705"/>
      <c r="D75" s="1036" t="s">
        <v>45</v>
      </c>
      <c r="E75" s="1036"/>
      <c r="F75" s="1210"/>
    </row>
    <row r="76" spans="1:9" hidden="1" x14ac:dyDescent="0.2">
      <c r="A76" s="1266" t="s">
        <v>153</v>
      </c>
      <c r="B76" s="1038" t="s">
        <v>154</v>
      </c>
      <c r="C76" s="1476"/>
      <c r="D76" s="587" t="s">
        <v>45</v>
      </c>
      <c r="E76" s="1036"/>
      <c r="F76" s="1210"/>
    </row>
    <row r="77" spans="1:9" x14ac:dyDescent="0.2">
      <c r="A77" s="1266"/>
      <c r="B77" s="1037"/>
      <c r="C77" s="891"/>
      <c r="D77" s="588"/>
      <c r="E77" s="1036"/>
      <c r="F77" s="1210"/>
    </row>
    <row r="78" spans="1:9" x14ac:dyDescent="0.2">
      <c r="A78" s="1265" t="s">
        <v>155</v>
      </c>
      <c r="B78" s="1034" t="s">
        <v>156</v>
      </c>
      <c r="C78" s="1858"/>
      <c r="D78" s="588"/>
      <c r="E78" s="1036"/>
      <c r="F78" s="1210"/>
    </row>
    <row r="79" spans="1:9" x14ac:dyDescent="0.2">
      <c r="A79" s="1266" t="s">
        <v>157</v>
      </c>
      <c r="B79" s="1038" t="s">
        <v>158</v>
      </c>
      <c r="C79" s="1705"/>
      <c r="D79" s="1036" t="s">
        <v>45</v>
      </c>
      <c r="E79" s="1036"/>
      <c r="F79" s="1210"/>
    </row>
    <row r="80" spans="1:9" x14ac:dyDescent="0.2">
      <c r="A80" s="1266" t="s">
        <v>159</v>
      </c>
      <c r="B80" s="1038" t="s">
        <v>160</v>
      </c>
      <c r="C80" s="1705"/>
      <c r="D80" s="1036" t="s">
        <v>45</v>
      </c>
      <c r="E80" s="1036"/>
      <c r="F80" s="1210"/>
    </row>
    <row r="81" spans="1:9" hidden="1" x14ac:dyDescent="0.2">
      <c r="A81" s="1266" t="s">
        <v>161</v>
      </c>
      <c r="B81" s="1038" t="s">
        <v>162</v>
      </c>
      <c r="C81" s="1705"/>
      <c r="D81" s="1036" t="s">
        <v>45</v>
      </c>
      <c r="E81" s="1036"/>
      <c r="F81" s="1210"/>
      <c r="I81" s="1127"/>
    </row>
    <row r="82" spans="1:9" x14ac:dyDescent="0.2">
      <c r="A82" s="1266" t="s">
        <v>163</v>
      </c>
      <c r="B82" s="1038" t="s">
        <v>164</v>
      </c>
      <c r="C82" s="1705"/>
      <c r="D82" s="1036" t="s">
        <v>45</v>
      </c>
      <c r="E82" s="1036"/>
      <c r="F82" s="1210"/>
    </row>
    <row r="83" spans="1:9" x14ac:dyDescent="0.2">
      <c r="A83" s="1266" t="s">
        <v>165</v>
      </c>
      <c r="B83" s="1038" t="s">
        <v>166</v>
      </c>
      <c r="C83" s="1705"/>
      <c r="D83" s="1036" t="s">
        <v>45</v>
      </c>
      <c r="E83" s="1036"/>
      <c r="F83" s="1210"/>
    </row>
    <row r="84" spans="1:9" x14ac:dyDescent="0.2">
      <c r="A84" s="1266" t="s">
        <v>167</v>
      </c>
      <c r="B84" s="1038" t="s">
        <v>168</v>
      </c>
      <c r="C84" s="1705"/>
      <c r="D84" s="1036" t="s">
        <v>45</v>
      </c>
      <c r="E84" s="1036"/>
      <c r="F84" s="1210"/>
    </row>
    <row r="85" spans="1:9" x14ac:dyDescent="0.2">
      <c r="A85" s="1266"/>
      <c r="B85" s="1037"/>
      <c r="C85" s="891"/>
      <c r="D85" s="588"/>
      <c r="E85" s="1036"/>
      <c r="F85" s="1210"/>
    </row>
    <row r="86" spans="1:9" x14ac:dyDescent="0.2">
      <c r="A86" s="1265" t="s">
        <v>169</v>
      </c>
      <c r="B86" s="1039" t="s">
        <v>170</v>
      </c>
      <c r="C86" s="1858"/>
      <c r="D86" s="588"/>
      <c r="E86" s="1036"/>
      <c r="F86" s="1210"/>
    </row>
    <row r="87" spans="1:9" x14ac:dyDescent="0.2">
      <c r="A87" s="1266" t="s">
        <v>171</v>
      </c>
      <c r="B87" s="1040" t="s">
        <v>172</v>
      </c>
      <c r="C87" s="1705"/>
      <c r="D87" s="1036" t="s">
        <v>45</v>
      </c>
      <c r="E87" s="1036"/>
      <c r="F87" s="1210"/>
    </row>
    <row r="88" spans="1:9" x14ac:dyDescent="0.2">
      <c r="A88" s="1266" t="s">
        <v>173</v>
      </c>
      <c r="B88" s="1038" t="s">
        <v>174</v>
      </c>
      <c r="C88" s="1705"/>
      <c r="D88" s="1036" t="s">
        <v>45</v>
      </c>
      <c r="E88" s="1036"/>
      <c r="F88" s="1210"/>
    </row>
    <row r="89" spans="1:9" x14ac:dyDescent="0.2">
      <c r="A89" s="1266" t="s">
        <v>175</v>
      </c>
      <c r="B89" s="1040" t="s">
        <v>176</v>
      </c>
      <c r="C89" s="1705"/>
      <c r="D89" s="1041" t="s">
        <v>45</v>
      </c>
      <c r="E89" s="1036"/>
      <c r="F89" s="1211"/>
    </row>
    <row r="90" spans="1:9" x14ac:dyDescent="0.2">
      <c r="A90" s="1266" t="s">
        <v>177</v>
      </c>
      <c r="B90" s="1040" t="s">
        <v>178</v>
      </c>
      <c r="C90" s="1705"/>
      <c r="D90" s="1041" t="s">
        <v>45</v>
      </c>
      <c r="E90" s="1036"/>
      <c r="F90" s="1211"/>
    </row>
    <row r="91" spans="1:9" x14ac:dyDescent="0.2">
      <c r="A91" s="1266" t="s">
        <v>179</v>
      </c>
      <c r="B91" s="1040" t="s">
        <v>180</v>
      </c>
      <c r="C91" s="1705"/>
      <c r="D91" s="1041" t="s">
        <v>45</v>
      </c>
      <c r="E91" s="1041"/>
      <c r="F91" s="1211"/>
    </row>
    <row r="92" spans="1:9" x14ac:dyDescent="0.2">
      <c r="A92" s="1266" t="s">
        <v>181</v>
      </c>
      <c r="B92" s="1040" t="s">
        <v>182</v>
      </c>
      <c r="C92" s="1705"/>
      <c r="D92" s="1041" t="s">
        <v>45</v>
      </c>
      <c r="E92" s="1036"/>
      <c r="F92" s="1211"/>
    </row>
    <row r="93" spans="1:9" x14ac:dyDescent="0.2">
      <c r="A93" s="1266" t="s">
        <v>183</v>
      </c>
      <c r="B93" s="1040" t="s">
        <v>184</v>
      </c>
      <c r="C93" s="1859"/>
      <c r="D93" s="1041" t="s">
        <v>45</v>
      </c>
      <c r="E93" s="1041"/>
      <c r="F93" s="1211"/>
    </row>
    <row r="94" spans="1:9" hidden="1" x14ac:dyDescent="0.2">
      <c r="A94" s="1266" t="s">
        <v>185</v>
      </c>
      <c r="B94" s="1040" t="s">
        <v>186</v>
      </c>
      <c r="C94" s="1476"/>
      <c r="D94" s="587" t="s">
        <v>45</v>
      </c>
      <c r="E94" s="1036" t="s">
        <v>114</v>
      </c>
      <c r="F94" s="1211"/>
    </row>
    <row r="95" spans="1:9" hidden="1" x14ac:dyDescent="0.2">
      <c r="A95" s="1266" t="s">
        <v>187</v>
      </c>
      <c r="B95" s="1040" t="s">
        <v>188</v>
      </c>
      <c r="C95" s="1476"/>
      <c r="D95" s="587" t="s">
        <v>45</v>
      </c>
      <c r="E95" s="1212" t="s">
        <v>114</v>
      </c>
      <c r="F95" s="1211"/>
    </row>
    <row r="96" spans="1:9" ht="16" thickBot="1" x14ac:dyDescent="0.25">
      <c r="A96" s="2"/>
      <c r="B96" s="635"/>
      <c r="C96" s="1860"/>
      <c r="D96" s="1861"/>
      <c r="E96" s="1862"/>
      <c r="F96" s="1863"/>
    </row>
    <row r="97" spans="1:6" hidden="1" x14ac:dyDescent="0.2">
      <c r="A97" s="1265" t="s">
        <v>189</v>
      </c>
      <c r="B97" s="1039" t="s">
        <v>190</v>
      </c>
      <c r="C97" s="1408"/>
      <c r="D97" s="263"/>
      <c r="E97" s="1213"/>
      <c r="F97" s="1214"/>
    </row>
    <row r="98" spans="1:6" hidden="1" x14ac:dyDescent="0.2">
      <c r="A98" s="1267" t="s">
        <v>191</v>
      </c>
      <c r="B98" s="1040" t="s">
        <v>192</v>
      </c>
      <c r="C98" s="1406"/>
      <c r="D98" s="1149" t="s">
        <v>45</v>
      </c>
      <c r="E98" s="1213"/>
      <c r="F98" s="1214"/>
    </row>
    <row r="99" spans="1:6" hidden="1" x14ac:dyDescent="0.2">
      <c r="A99" s="1267" t="s">
        <v>193</v>
      </c>
      <c r="B99" s="1215" t="s">
        <v>194</v>
      </c>
      <c r="C99" s="1406"/>
      <c r="D99" s="1149" t="s">
        <v>45</v>
      </c>
      <c r="E99" s="1213"/>
      <c r="F99" s="1214"/>
    </row>
    <row r="100" spans="1:6" hidden="1" x14ac:dyDescent="0.2">
      <c r="A100" s="1267" t="s">
        <v>195</v>
      </c>
      <c r="B100" s="1215" t="s">
        <v>196</v>
      </c>
      <c r="C100" s="1406"/>
      <c r="D100" s="1149" t="s">
        <v>45</v>
      </c>
      <c r="E100" s="1213"/>
      <c r="F100" s="1214"/>
    </row>
    <row r="101" spans="1:6" hidden="1" x14ac:dyDescent="0.2">
      <c r="A101" s="1267" t="s">
        <v>197</v>
      </c>
      <c r="B101" s="1215" t="s">
        <v>198</v>
      </c>
      <c r="C101" s="1406"/>
      <c r="D101" s="1149" t="s">
        <v>45</v>
      </c>
      <c r="E101" s="1213"/>
      <c r="F101" s="1214"/>
    </row>
    <row r="102" spans="1:6" hidden="1" x14ac:dyDescent="0.2">
      <c r="A102" s="1267" t="s">
        <v>199</v>
      </c>
      <c r="B102" s="1215" t="s">
        <v>200</v>
      </c>
      <c r="C102" s="1406"/>
      <c r="D102" s="1149" t="s">
        <v>45</v>
      </c>
      <c r="E102" s="1213"/>
      <c r="F102" s="1214"/>
    </row>
    <row r="103" spans="1:6" hidden="1" x14ac:dyDescent="0.2">
      <c r="A103" s="1267" t="s">
        <v>201</v>
      </c>
      <c r="B103" s="1215" t="s">
        <v>202</v>
      </c>
      <c r="C103" s="1406"/>
      <c r="D103" s="1149" t="s">
        <v>45</v>
      </c>
      <c r="E103" s="1213"/>
      <c r="F103" s="1214"/>
    </row>
    <row r="104" spans="1:6" hidden="1" x14ac:dyDescent="0.2">
      <c r="A104" s="1267" t="s">
        <v>203</v>
      </c>
      <c r="B104" s="1215" t="s">
        <v>204</v>
      </c>
      <c r="C104" s="1406"/>
      <c r="D104" s="1149" t="s">
        <v>45</v>
      </c>
      <c r="E104" s="1213"/>
      <c r="F104" s="1214"/>
    </row>
    <row r="105" spans="1:6" hidden="1" x14ac:dyDescent="0.2">
      <c r="A105" s="1267" t="s">
        <v>205</v>
      </c>
      <c r="B105" s="1215" t="s">
        <v>206</v>
      </c>
      <c r="C105" s="1406"/>
      <c r="D105" s="1149" t="s">
        <v>45</v>
      </c>
      <c r="E105" s="1213"/>
      <c r="F105" s="1214"/>
    </row>
    <row r="106" spans="1:6" ht="16" hidden="1" thickBot="1" x14ac:dyDescent="0.25">
      <c r="A106" s="712" t="s">
        <v>207</v>
      </c>
      <c r="B106" s="1043" t="s">
        <v>208</v>
      </c>
      <c r="C106" s="989"/>
      <c r="D106" s="177" t="s">
        <v>45</v>
      </c>
      <c r="E106" s="3"/>
      <c r="F106" s="1329"/>
    </row>
  </sheetData>
  <mergeCells count="1">
    <mergeCell ref="A5:F5"/>
  </mergeCells>
  <hyperlinks>
    <hyperlink ref="B14" location="'X6  DiscussionCont'!A1" display="Discussion - Continued" xr:uid="{00000000-0004-0000-0100-000000000000}"/>
    <hyperlink ref="B17" location="'AR1  Receivables Cover Sheet'!A1" display="Receivables Cover Sheet" xr:uid="{00000000-0004-0000-0100-000002000000}"/>
    <hyperlink ref="B18" location="'AR2  Matrix'!A1" display="Matrix" xr:uid="{00000000-0004-0000-0100-000003000000}"/>
    <hyperlink ref="B19" location="'AR3  Outsourced Bill&amp;Collect'!A1" display="Outsourced Billing and Collection" xr:uid="{00000000-0004-0000-0100-000004000000}"/>
    <hyperlink ref="B20" location="'AR4a  Borrowing Base Hospital'!A1" display="Borrowing Base - Hospital" xr:uid="{00000000-0004-0000-0100-000005000000}"/>
    <hyperlink ref="B21" location="'AR4a Borrowing Base'!A1" display="Borrowing Base" xr:uid="{00000000-0004-0000-0100-000006000000}"/>
    <hyperlink ref="B23" location="'AR5  Current Mo FC Aging '!A1" display="Current Month Financial Class Aging" xr:uid="{00000000-0004-0000-0100-000007000000}"/>
    <hyperlink ref="B24" location="'AR6  AR Aging Trend'!A1" display="Accounts Receivable Aging Trend" xr:uid="{00000000-0004-0000-0100-000008000000}"/>
    <hyperlink ref="B25" location="'AR7  AR Aging Trend W Unbilled'!A1" display="Accounts Receivable Aging Trend with Unbilled" xr:uid="{00000000-0004-0000-0100-000009000000}"/>
    <hyperlink ref="B27" location="'AR9  Class Trend'!A1" display="Financial Class Aging Trend" xr:uid="{00000000-0004-0000-0100-00000A000000}"/>
    <hyperlink ref="B28" location="'AR10  Census'!A1" display="Census" xr:uid="{00000000-0004-0000-0100-00000B000000}"/>
    <hyperlink ref="B29" location="'AR10a  Alt IP Census'!A1" display="Alternative IP Census" xr:uid="{00000000-0004-0000-0100-00000C000000}"/>
    <hyperlink ref="B30" location="'AR10b  Outpatient Visits'!A1" display="Outpatient Visits" xr:uid="{00000000-0004-0000-0100-00000D000000}"/>
    <hyperlink ref="B31" location="'AR11  Payor Concentration'!A1" display="Payor Concentration" xr:uid="{00000000-0004-0000-0100-00000E000000}"/>
    <hyperlink ref="B33" location="'AR12 EligiblePayorConcentration'!A1" display="Eligible Payor Concentration" xr:uid="{00000000-0004-0000-0100-00000F000000}"/>
    <hyperlink ref="B34" location="'AR13  AR Recon'!A1" display="A/R Reconciliation" xr:uid="{00000000-0004-0000-0100-000010000000}"/>
    <hyperlink ref="B35" location="'AR14  AR Rollforward'!A1" display="Rollforward/ Accts Rec Statistics - C/A at collect or unknown" xr:uid="{00000000-0004-0000-0100-000011000000}"/>
    <hyperlink ref="B36" location="'AR14a Rollforward w CA@Billing'!A1" display="Rollforward/ Accts Rec Statistics - C/A at billing" xr:uid="{00000000-0004-0000-0100-000012000000}"/>
    <hyperlink ref="B37" location="'AR15  Revenue Recon'!A1" display="Revenue Reconciliation" xr:uid="{00000000-0004-0000-0100-000013000000}"/>
    <hyperlink ref="B38" location="'AR15a  Revenue Validation'!A1" display="Revenue Validation" xr:uid="{00000000-0004-0000-0100-000014000000}"/>
    <hyperlink ref="B40" location="'AR17  AcctsRecTestworkSummary'!A1" display="Accounts Receivable Testwork Summary" xr:uid="{00000000-0004-0000-0100-000016000000}"/>
    <hyperlink ref="B41" location="'AR18  IP Static Pool'!A1" display="Static Pool - IP or Part One" xr:uid="{00000000-0004-0000-0100-000017000000}"/>
    <hyperlink ref="B42" location="'AR18a  IP SP w multiple pmts'!A1" display="Static Pool - IP or Part One with up to 3 payments" xr:uid="{00000000-0004-0000-0100-000018000000}"/>
    <hyperlink ref="B43" location="'AR19  OP Static Pool'!A1" display="Static Pool - OP or Part Two" xr:uid="{00000000-0004-0000-0100-000019000000}"/>
    <hyperlink ref="B44" location="'AR19a  OP SP w multiple pmts'!A1" display="Static Pool - OP or Part Two with up to 3 payments" xr:uid="{00000000-0004-0000-0100-00001A000000}"/>
    <hyperlink ref="B45" location="'AR21  Credit Testing'!A1" display="Credit Testing" xr:uid="{00000000-0004-0000-0100-00001C000000}"/>
    <hyperlink ref="B47" location="'AR22  CombinedRemitAnalysis'!A1" display="Combined Remittance Analysis" xr:uid="{00000000-0004-0000-0100-00001D000000}"/>
    <hyperlink ref="B48" location="'AR23  PayorMappingReview'!A1" display="Payor Mapping Review" xr:uid="{00000000-0004-0000-0100-000021000000}"/>
    <hyperlink ref="B58" location="'CSH1  Cash Cover Sheet'!A1" display="Cash Cover Sheet" xr:uid="{00000000-0004-0000-0100-000022000000}"/>
    <hyperlink ref="B59" location="'CSH2  Bank Accounts'!A1" display="Bank Accounts" xr:uid="{00000000-0004-0000-0100-000023000000}"/>
    <hyperlink ref="B69" location="'PAY1  AcctsPayCover'!A1" display="Accounts Payable Cover Sheet" xr:uid="{00000000-0004-0000-0100-000024000000}"/>
    <hyperlink ref="B70" location="'PAY2  AcctsPaySpreads'!A1" display="Accounts Payable Spreads" xr:uid="{00000000-0004-0000-0100-000025000000}"/>
    <hyperlink ref="B71" location="'PAY3  AcctsPayTopVendorBalances'!A1" display="Accounts Payable Top Vendor Balances" xr:uid="{00000000-0004-0000-0100-000026000000}"/>
    <hyperlink ref="B72" location="'PAY4  PastDuePayables'!A1" display="Past Due Payables" xr:uid="{00000000-0004-0000-0100-000027000000}"/>
    <hyperlink ref="B73" location="'PAY5  LoanRecon'!A1" display="Loan Reconciliation" xr:uid="{00000000-0004-0000-0100-000028000000}"/>
    <hyperlink ref="B74" location="'PAY6  AcctsPayRecon'!A1" display="Accounts Payable Reconciliation" xr:uid="{00000000-0004-0000-0100-000029000000}"/>
    <hyperlink ref="B75" location="'PAY7  AccruedExpRecon'!A1" display="Accrued Expense Reconciliation" xr:uid="{00000000-0004-0000-0100-00002A000000}"/>
    <hyperlink ref="B79" location="'TAX1  TaxCover'!A1" display="Tax Cover Sheet" xr:uid="{00000000-0004-0000-0100-00002B000000}"/>
    <hyperlink ref="B80" location="'TAX2  FedPayrollTax'!A1" display="Federal Payroll Tax" xr:uid="{00000000-0004-0000-0100-00002C000000}"/>
    <hyperlink ref="B81" location="'TAX3  StatePayrollTax'!A1" display="State Payroll Tax" xr:uid="{00000000-0004-0000-0100-00002D000000}"/>
    <hyperlink ref="B82" location="'TAX4  PropertyTax'!A1" display="Property Tax" xr:uid="{00000000-0004-0000-0100-00002E000000}"/>
    <hyperlink ref="B83" location="'TAX5  OtherTax'!A1" display="Other Taxes" xr:uid="{00000000-0004-0000-0100-00002F000000}"/>
    <hyperlink ref="B84" location="'TAX6  CA QAF'!A1" display="California Hospital Quality Assurance Fees" xr:uid="{00000000-0004-0000-0100-000030000000}"/>
    <hyperlink ref="B87" location="'MSC1  MiscCover'!A1" display="Miscellaneous Cover Sheet" xr:uid="{00000000-0004-0000-0100-000031000000}"/>
    <hyperlink ref="B88" location="'MSC2  CostReports'!A1" display="Cost Reports" xr:uid="{00000000-0004-0000-0100-000032000000}"/>
    <hyperlink ref="B89" location="'MSC3  RAC Reviews'!A1" display="RAC Reviews" xr:uid="{00000000-0004-0000-0100-000033000000}"/>
    <hyperlink ref="B90" location="'MSC4  Other3rdPartyLiab'!A1" display="Other Third Party Liabilities" xr:uid="{00000000-0004-0000-0100-000034000000}"/>
    <hyperlink ref="B91" location="'MSC5  Licenses&amp;Accreditations'!A1" display="Licenses and Accreditations" xr:uid="{00000000-0004-0000-0100-000035000000}"/>
    <hyperlink ref="B92" location="'MSC6  Insurance'!A1" display="Insurance" xr:uid="{00000000-0004-0000-0100-000036000000}"/>
    <hyperlink ref="B93" location="'MSC7  SNF Surveys'!A1" display="SNF Surveys" xr:uid="{00000000-0004-0000-0100-000037000000}"/>
    <hyperlink ref="B12" location="'X4  SignifFindCont'!A1" display="Significant Findings - Continued" xr:uid="{00000000-0004-0000-0100-000038000000}"/>
    <hyperlink ref="B11" location="'X3  Bkgrnd&amp;SignifFind'!A1" display="Background &amp; Significant Findings" xr:uid="{00000000-0004-0000-0100-000039000000}"/>
    <hyperlink ref="B9" location="'X1  ReportCoverPage'!A1" display="Report Cover Page" xr:uid="{00000000-0004-0000-0100-00003A000000}"/>
    <hyperlink ref="B13" location="'X5 Underwriting Considerations'!A1" display="Discussion" xr:uid="{00000000-0004-0000-0100-00003B000000}"/>
    <hyperlink ref="B26" location="'AR8  Facility Trend'!A1" display="Facility Aging Trend" xr:uid="{00000000-0004-0000-0100-00003C000000}"/>
    <hyperlink ref="B49" location="'AR24  PastDueReview'!A1" display="Past Due Review" xr:uid="{00000000-0004-0000-0100-00003D000000}"/>
    <hyperlink ref="B50" location="'AR25  OtherRecAnalysis'!A1" display="Other Receivable Analysis" xr:uid="{00000000-0004-0000-0100-00003E000000}"/>
    <hyperlink ref="B76" location="'PAY8  AcctsPayMonthlyAgings'!A1" display="Accounts Payable Monthly Agings" xr:uid="{00000000-0004-0000-0100-00003F000000}"/>
    <hyperlink ref="B94" location="'MSC8  EBITDA Testing'!A1" display="EBITDA Testing" xr:uid="{00000000-0004-0000-0100-000040000000}"/>
    <hyperlink ref="B95" location="'MSC9  Rev&amp;Exp Testing'!A1" display="Revenue &amp; Expense Testing" xr:uid="{00000000-0004-0000-0100-000041000000}"/>
    <hyperlink ref="B98" location="'INV1  InventoryCover'!A1" display="Inventory Cover Sheet" xr:uid="{00000000-0004-0000-0100-000042000000}"/>
    <hyperlink ref="B99:B106" location="'INV1  InventoryCover'!A1" display="Inventory Cover Sheet" xr:uid="{00000000-0004-0000-0100-000043000000}"/>
    <hyperlink ref="B99" location="'INV2  Inventory Recon'!A1" display="Inventory Reconciliation" xr:uid="{00000000-0004-0000-0100-000044000000}"/>
    <hyperlink ref="B100" location="'INV3  Inventory Valuation (BB)'!A1" display="Inventory Valuation (BB)" xr:uid="{00000000-0004-0000-0100-000045000000}"/>
    <hyperlink ref="B101" location="'INV4  Inventory Rollforward'!A1" display="Inventory Rollforward" xr:uid="{00000000-0004-0000-0100-000046000000}"/>
    <hyperlink ref="B102" location="'INV5  Test Counts'!A1" display="Test Counts" xr:uid="{00000000-0004-0000-0100-000047000000}"/>
    <hyperlink ref="B103" location="'INV6  Cost Test'!A1" display="Cost Test" xr:uid="{00000000-0004-0000-0100-000048000000}"/>
    <hyperlink ref="B104" location="'INV7  Months Inventory On Hand'!A1" display="Months Inventory On Hand" xr:uid="{00000000-0004-0000-0100-000049000000}"/>
    <hyperlink ref="B105" location="'INV8  Inventory Turnover'!A1" display="Inventory Turnover" xr:uid="{00000000-0004-0000-0100-00004A000000}"/>
    <hyperlink ref="B106" location="'INV9  Gross Profit Test'!A1" display="Gross Profit Test" xr:uid="{00000000-0004-0000-0100-00004B000000}"/>
    <hyperlink ref="B61" location="'CSH4  Operating Account'!A1" display="Operating Account" xr:uid="{00000000-0004-0000-0100-00004C000000}"/>
    <hyperlink ref="B62" location="'CSH5  Outstanding Checks'!A1" display="Outstanding Checks" xr:uid="{00000000-0004-0000-0100-00004D000000}"/>
    <hyperlink ref="B63" location="'CSH6  Held Checks'!A1" display="Held Checks" xr:uid="{00000000-0004-0000-0100-00004E000000}"/>
    <hyperlink ref="B60" location="'CSH3  Lockbox'!A1" display="Lockbox Analysis" xr:uid="{00000000-0004-0000-0100-00004F000000}"/>
    <hyperlink ref="B64" location="'CSH7  Cleared Checks'!A1" display="Cleared Checks" xr:uid="{00000000-0004-0000-0100-000050000000}"/>
    <hyperlink ref="B65" location="'CSH8  BankRecons'!A1" display="Bank Reconciliations" xr:uid="{00000000-0004-0000-0100-000051000000}"/>
    <hyperlink ref="B66" location="'CSH9  DisbursAnalysis'!A1" display="Disbursements Analysis" xr:uid="{00000000-0004-0000-0100-000052000000}"/>
    <hyperlink ref="B22" location="'AR4b Liquidity Factors'!A1" display="Liquidity Factors" xr:uid="{F23F176D-D6B8-4528-B71D-319957790B2F}"/>
    <hyperlink ref="B39" location="'AR16 CARES, PPP, MAAP and TAX'!A1" display="CARES, PPP, MAAP and TAX" xr:uid="{D29D4BCA-5CC7-4AFB-B9A7-CB58949378B2}"/>
    <hyperlink ref="B46" location="'AR21  Credit Testing'!A1" display="Credit Testing" xr:uid="{D3401091-EC38-4A0B-B103-C6271DBBD5DD}"/>
    <hyperlink ref="B32" location="'AR11  Payor Concentration'!A1" display="Payor Concentration" xr:uid="{2D5E5976-E3EB-475F-93C1-266E2A2451E7}"/>
    <hyperlink ref="B53" location="'FIN1 Rev to Cash'!A1" display="Revenue to Cash Analysis" xr:uid="{CEF96F2B-AAD3-420B-958E-DF13C205D8B6}"/>
    <hyperlink ref="B54" location="'FIN2 Exp to Disbursement'!A1" display="Expense to Disbursement Analysis" xr:uid="{AD1305D3-C2FC-4134-97A0-ACE623052B35}"/>
    <hyperlink ref="B55" location="'FIN3 EBITDAR'!A1" display="EBITDAR" xr:uid="{4E9E0FFD-554E-4C98-A391-627F474D5F58}"/>
  </hyperlinks>
  <printOptions horizontalCentered="1"/>
  <pageMargins left="0.2" right="0.2" top="0.5" bottom="0.5" header="0.3" footer="0.3"/>
  <pageSetup scale="56" fitToHeight="2" orientation="portrait" r:id="rId1"/>
  <headerFooter>
    <oddHeader>&amp;RPerformed by West Fork Advisory Services, LLC&amp;LPerformed for Enter Lender</oddHeader>
    <oddFooter>&amp;L&amp;F&amp;CRestricted and Confidential&amp;R&amp;A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52"/>
  <sheetViews>
    <sheetView showGridLines="0" view="pageBreakPreview" topLeftCell="A6" zoomScale="60" zoomScaleNormal="70" workbookViewId="0">
      <selection activeCell="A20" sqref="A20:E30"/>
    </sheetView>
  </sheetViews>
  <sheetFormatPr baseColWidth="10" defaultColWidth="25.6640625" defaultRowHeight="15" x14ac:dyDescent="0.2"/>
  <sheetData>
    <row r="1" spans="1:7" x14ac:dyDescent="0.2">
      <c r="A1" s="1126" t="str">
        <f>'X2  Index'!A1</f>
        <v>Example Company</v>
      </c>
      <c r="G1" s="1141" t="s">
        <v>209</v>
      </c>
    </row>
    <row r="2" spans="1:7" x14ac:dyDescent="0.2">
      <c r="A2" s="1142" t="str">
        <f>'X2  Index'!A3</f>
        <v>Jan 2023 (Update date on Index tab)</v>
      </c>
      <c r="G2" s="1141"/>
    </row>
    <row r="3" spans="1:7" x14ac:dyDescent="0.2">
      <c r="A3" s="1" t="s">
        <v>210</v>
      </c>
    </row>
    <row r="5" spans="1:7" ht="16" thickBot="1" x14ac:dyDescent="0.25">
      <c r="A5" s="1" t="s">
        <v>211</v>
      </c>
      <c r="B5" s="1068"/>
    </row>
    <row r="6" spans="1:7" x14ac:dyDescent="0.2">
      <c r="A6" s="2017"/>
      <c r="B6" s="2018"/>
      <c r="C6" s="2018"/>
      <c r="D6" s="2018"/>
      <c r="E6" s="2019"/>
    </row>
    <row r="7" spans="1:7" x14ac:dyDescent="0.2">
      <c r="A7" s="2020"/>
      <c r="B7" s="2021"/>
      <c r="C7" s="2021"/>
      <c r="D7" s="2021"/>
      <c r="E7" s="2022"/>
    </row>
    <row r="8" spans="1:7" x14ac:dyDescent="0.2">
      <c r="A8" s="2020"/>
      <c r="B8" s="2021"/>
      <c r="C8" s="2021"/>
      <c r="D8" s="2021"/>
      <c r="E8" s="2022"/>
    </row>
    <row r="9" spans="1:7" x14ac:dyDescent="0.2">
      <c r="A9" s="2020"/>
      <c r="B9" s="2021"/>
      <c r="C9" s="2021"/>
      <c r="D9" s="2021"/>
      <c r="E9" s="2022"/>
    </row>
    <row r="10" spans="1:7" x14ac:dyDescent="0.2">
      <c r="A10" s="2020"/>
      <c r="B10" s="2021"/>
      <c r="C10" s="2021"/>
      <c r="D10" s="2021"/>
      <c r="E10" s="2022"/>
    </row>
    <row r="11" spans="1:7" x14ac:dyDescent="0.2">
      <c r="A11" s="2020"/>
      <c r="B11" s="2021"/>
      <c r="C11" s="2021"/>
      <c r="D11" s="2021"/>
      <c r="E11" s="2022"/>
    </row>
    <row r="12" spans="1:7" x14ac:dyDescent="0.2">
      <c r="A12" s="2020"/>
      <c r="B12" s="2021"/>
      <c r="C12" s="2021"/>
      <c r="D12" s="2021"/>
      <c r="E12" s="2022"/>
    </row>
    <row r="13" spans="1:7" x14ac:dyDescent="0.2">
      <c r="A13" s="2020"/>
      <c r="B13" s="2021"/>
      <c r="C13" s="2021"/>
      <c r="D13" s="2021"/>
      <c r="E13" s="2022"/>
    </row>
    <row r="14" spans="1:7" x14ac:dyDescent="0.2">
      <c r="A14" s="2020"/>
      <c r="B14" s="2021"/>
      <c r="C14" s="2021"/>
      <c r="D14" s="2021"/>
      <c r="E14" s="2022"/>
    </row>
    <row r="15" spans="1:7" x14ac:dyDescent="0.2">
      <c r="A15" s="2020"/>
      <c r="B15" s="2021"/>
      <c r="C15" s="2021"/>
      <c r="D15" s="2021"/>
      <c r="E15" s="2022"/>
    </row>
    <row r="16" spans="1:7" ht="16" thickBot="1" x14ac:dyDescent="0.25">
      <c r="A16" s="2023"/>
      <c r="B16" s="2024"/>
      <c r="C16" s="2024"/>
      <c r="D16" s="2024"/>
      <c r="E16" s="2025"/>
    </row>
    <row r="19" spans="1:5" ht="16" thickBot="1" x14ac:dyDescent="0.25">
      <c r="A19" s="1" t="s">
        <v>212</v>
      </c>
    </row>
    <row r="20" spans="1:5" x14ac:dyDescent="0.2">
      <c r="A20" s="2017"/>
      <c r="B20" s="2018"/>
      <c r="C20" s="2018"/>
      <c r="D20" s="2018"/>
      <c r="E20" s="2019"/>
    </row>
    <row r="21" spans="1:5" x14ac:dyDescent="0.2">
      <c r="A21" s="2020"/>
      <c r="B21" s="2021"/>
      <c r="C21" s="2021"/>
      <c r="D21" s="2021"/>
      <c r="E21" s="2022"/>
    </row>
    <row r="22" spans="1:5" x14ac:dyDescent="0.2">
      <c r="A22" s="2020"/>
      <c r="B22" s="2021"/>
      <c r="C22" s="2021"/>
      <c r="D22" s="2021"/>
      <c r="E22" s="2022"/>
    </row>
    <row r="23" spans="1:5" x14ac:dyDescent="0.2">
      <c r="A23" s="2020"/>
      <c r="B23" s="2021"/>
      <c r="C23" s="2021"/>
      <c r="D23" s="2021"/>
      <c r="E23" s="2022"/>
    </row>
    <row r="24" spans="1:5" x14ac:dyDescent="0.2">
      <c r="A24" s="2020"/>
      <c r="B24" s="2021"/>
      <c r="C24" s="2021"/>
      <c r="D24" s="2021"/>
      <c r="E24" s="2022"/>
    </row>
    <row r="25" spans="1:5" x14ac:dyDescent="0.2">
      <c r="A25" s="2020"/>
      <c r="B25" s="2021"/>
      <c r="C25" s="2021"/>
      <c r="D25" s="2021"/>
      <c r="E25" s="2022"/>
    </row>
    <row r="26" spans="1:5" x14ac:dyDescent="0.2">
      <c r="A26" s="2020"/>
      <c r="B26" s="2021"/>
      <c r="C26" s="2021"/>
      <c r="D26" s="2021"/>
      <c r="E26" s="2022"/>
    </row>
    <row r="27" spans="1:5" x14ac:dyDescent="0.2">
      <c r="A27" s="2020"/>
      <c r="B27" s="2021"/>
      <c r="C27" s="2021"/>
      <c r="D27" s="2021"/>
      <c r="E27" s="2022"/>
    </row>
    <row r="28" spans="1:5" x14ac:dyDescent="0.2">
      <c r="A28" s="2020"/>
      <c r="B28" s="2021"/>
      <c r="C28" s="2021"/>
      <c r="D28" s="2021"/>
      <c r="E28" s="2022"/>
    </row>
    <row r="29" spans="1:5" x14ac:dyDescent="0.2">
      <c r="A29" s="2020"/>
      <c r="B29" s="2021"/>
      <c r="C29" s="2021"/>
      <c r="D29" s="2021"/>
      <c r="E29" s="2022"/>
    </row>
    <row r="30" spans="1:5" ht="16" thickBot="1" x14ac:dyDescent="0.25">
      <c r="A30" s="2023"/>
      <c r="B30" s="2024"/>
      <c r="C30" s="2024"/>
      <c r="D30" s="2024"/>
      <c r="E30" s="2025"/>
    </row>
    <row r="33" spans="1:7" ht="16" thickBot="1" x14ac:dyDescent="0.25">
      <c r="A33" s="1" t="s">
        <v>213</v>
      </c>
    </row>
    <row r="34" spans="1:7" x14ac:dyDescent="0.2">
      <c r="A34" s="1111" t="s">
        <v>1599</v>
      </c>
      <c r="B34" s="1100"/>
      <c r="C34" s="1100"/>
      <c r="D34" s="1100"/>
      <c r="E34" s="1101"/>
    </row>
    <row r="35" spans="1:7" x14ac:dyDescent="0.2">
      <c r="A35" s="1119" t="s">
        <v>1600</v>
      </c>
      <c r="B35" s="1118"/>
      <c r="C35" s="1118"/>
      <c r="D35" s="1118"/>
      <c r="E35" s="1102"/>
    </row>
    <row r="36" spans="1:7" x14ac:dyDescent="0.2">
      <c r="A36" s="1119" t="s">
        <v>1601</v>
      </c>
      <c r="B36" s="1118"/>
      <c r="C36" s="1118"/>
      <c r="D36" s="1118"/>
      <c r="E36" s="1102"/>
      <c r="G36" s="1068" t="s">
        <v>1602</v>
      </c>
    </row>
    <row r="37" spans="1:7" x14ac:dyDescent="0.2">
      <c r="A37" s="1119" t="s">
        <v>1603</v>
      </c>
      <c r="B37" s="1118"/>
      <c r="C37" s="1118"/>
      <c r="D37" s="1118"/>
      <c r="E37" s="1102"/>
    </row>
    <row r="38" spans="1:7" x14ac:dyDescent="0.2">
      <c r="A38" s="1119" t="s">
        <v>1604</v>
      </c>
      <c r="B38" s="1118"/>
      <c r="C38" s="1118"/>
      <c r="D38" s="1118"/>
      <c r="E38" s="1102"/>
    </row>
    <row r="39" spans="1:7" ht="15" customHeight="1" x14ac:dyDescent="0.2">
      <c r="A39" s="1119" t="s">
        <v>1605</v>
      </c>
      <c r="B39" s="1118"/>
      <c r="C39" s="1118"/>
      <c r="D39" s="1118"/>
      <c r="E39" s="1102"/>
    </row>
    <row r="40" spans="1:7" ht="15" customHeight="1" x14ac:dyDescent="0.2">
      <c r="A40" s="1119" t="s">
        <v>1606</v>
      </c>
      <c r="B40" s="1118"/>
      <c r="C40" s="1118"/>
      <c r="D40" s="1118"/>
      <c r="E40" s="1102"/>
    </row>
    <row r="41" spans="1:7" x14ac:dyDescent="0.2">
      <c r="A41" s="1119"/>
      <c r="B41" s="1118"/>
      <c r="C41" s="1118"/>
      <c r="D41" s="1118"/>
      <c r="E41" s="1102"/>
    </row>
    <row r="42" spans="1:7" x14ac:dyDescent="0.2">
      <c r="A42" s="1119"/>
      <c r="B42" s="1118"/>
      <c r="C42" s="1118"/>
      <c r="D42" s="1118"/>
      <c r="E42" s="1102"/>
    </row>
    <row r="43" spans="1:7" x14ac:dyDescent="0.2">
      <c r="A43" s="1119"/>
      <c r="B43" s="1118"/>
      <c r="C43" s="1118"/>
      <c r="D43" s="1118"/>
      <c r="E43" s="1102"/>
    </row>
    <row r="44" spans="1:7" x14ac:dyDescent="0.2">
      <c r="A44" s="1119"/>
      <c r="B44" s="1118"/>
      <c r="C44" s="1118"/>
      <c r="D44" s="1118"/>
      <c r="E44" s="1102"/>
    </row>
    <row r="45" spans="1:7" x14ac:dyDescent="0.2">
      <c r="A45" s="1119"/>
      <c r="B45" s="1118"/>
      <c r="C45" s="1118"/>
      <c r="D45" s="1118"/>
      <c r="E45" s="1102"/>
    </row>
    <row r="46" spans="1:7" x14ac:dyDescent="0.2">
      <c r="A46" s="1119"/>
      <c r="B46" s="1118"/>
      <c r="C46" s="1118"/>
      <c r="D46" s="1118"/>
      <c r="E46" s="1102"/>
    </row>
    <row r="47" spans="1:7" x14ac:dyDescent="0.2">
      <c r="A47" s="1119"/>
      <c r="B47" s="1118"/>
      <c r="C47" s="1118"/>
      <c r="D47" s="1118"/>
      <c r="E47" s="1102"/>
    </row>
    <row r="48" spans="1:7" x14ac:dyDescent="0.2">
      <c r="A48" s="1119"/>
      <c r="B48" s="1118"/>
      <c r="C48" s="1118"/>
      <c r="D48" s="1118"/>
      <c r="E48" s="1102"/>
    </row>
    <row r="49" spans="1:5" x14ac:dyDescent="0.2">
      <c r="A49" s="1119"/>
      <c r="B49" s="1118"/>
      <c r="C49" s="1118"/>
      <c r="D49" s="1118"/>
      <c r="E49" s="1102"/>
    </row>
    <row r="50" spans="1:5" x14ac:dyDescent="0.2">
      <c r="A50" s="1119"/>
      <c r="B50" s="1118"/>
      <c r="C50" s="1118"/>
      <c r="D50" s="1118"/>
      <c r="E50" s="1102"/>
    </row>
    <row r="51" spans="1:5" x14ac:dyDescent="0.2">
      <c r="A51" s="1119"/>
      <c r="B51" s="1118"/>
      <c r="C51" s="1118"/>
      <c r="D51" s="1118"/>
      <c r="E51" s="1102"/>
    </row>
    <row r="52" spans="1:5" ht="16" thickBot="1" x14ac:dyDescent="0.25">
      <c r="A52" s="1120"/>
      <c r="B52" s="1103"/>
      <c r="C52" s="1103"/>
      <c r="D52" s="1103"/>
      <c r="E52" s="1104"/>
    </row>
  </sheetData>
  <mergeCells count="2">
    <mergeCell ref="A6:E16"/>
    <mergeCell ref="A20:E30"/>
  </mergeCells>
  <hyperlinks>
    <hyperlink ref="G1" location="'X2  Index'!A1" display="Return to index" xr:uid="{00000000-0004-0000-0200-000000000000}"/>
  </hyperlinks>
  <printOptions horizontalCentered="1"/>
  <pageMargins left="0.2" right="0.2" top="0.5" bottom="0.5" header="0.3" footer="0.3"/>
  <pageSetup scale="67" orientation="landscape" r:id="rId1"/>
  <headerFooter>
    <oddHeader>&amp;RPerformed by West Fork Advisory Services, LLC&amp;LPerformed for Enter Lender</oddHeader>
    <oddFooter>&amp;L&amp;F&amp;CRestricted and Confidential&amp;R&amp;A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4"/>
  <sheetViews>
    <sheetView showGridLines="0" view="pageBreakPreview" zoomScale="60" zoomScaleNormal="85" workbookViewId="0">
      <selection activeCell="J19" sqref="J19"/>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x14ac:dyDescent="0.2">
      <c r="A4" s="1" t="s">
        <v>215</v>
      </c>
      <c r="C4" t="s">
        <v>216</v>
      </c>
    </row>
  </sheetData>
  <hyperlinks>
    <hyperlink ref="G1" location="'X2  Index'!A1" display="Return to index" xr:uid="{00000000-0004-0000-0300-000000000000}"/>
  </hyperlinks>
  <printOptions horizontalCentered="1"/>
  <pageMargins left="0.7" right="0.7" top="0.75" bottom="0.75" header="0.3" footer="0.3"/>
  <pageSetup scale="89" orientation="landscape" r:id="rId1"/>
  <headerFooter>
    <oddHeader>&amp;LPerformed for Enter Lender</oddHeader>
    <oddFooter>&amp;LExample Company&amp;C&amp;A&amp;RRecurring  Mar2013</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45"/>
  <sheetViews>
    <sheetView showGridLines="0" view="pageBreakPreview" zoomScale="60" zoomScaleNormal="100" workbookViewId="0">
      <selection activeCell="I32" sqref="I32"/>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ht="16" thickBot="1" x14ac:dyDescent="0.25">
      <c r="A4" s="1" t="s">
        <v>217</v>
      </c>
      <c r="B4" s="1068"/>
    </row>
    <row r="5" spans="1:7" x14ac:dyDescent="0.2">
      <c r="A5" s="2017"/>
      <c r="B5" s="2018"/>
      <c r="C5" s="2018"/>
      <c r="D5" s="2018"/>
      <c r="E5" s="2019"/>
    </row>
    <row r="6" spans="1:7" x14ac:dyDescent="0.2">
      <c r="A6" s="2020"/>
      <c r="B6" s="2021"/>
      <c r="C6" s="2021"/>
      <c r="D6" s="2021"/>
      <c r="E6" s="2022"/>
    </row>
    <row r="7" spans="1:7" x14ac:dyDescent="0.2">
      <c r="A7" s="2020"/>
      <c r="B7" s="2021"/>
      <c r="C7" s="2021"/>
      <c r="D7" s="2021"/>
      <c r="E7" s="2022"/>
    </row>
    <row r="8" spans="1:7" x14ac:dyDescent="0.2">
      <c r="A8" s="2020"/>
      <c r="B8" s="2021"/>
      <c r="C8" s="2021"/>
      <c r="D8" s="2021"/>
      <c r="E8" s="2022"/>
    </row>
    <row r="9" spans="1:7" x14ac:dyDescent="0.2">
      <c r="A9" s="2020"/>
      <c r="B9" s="2021"/>
      <c r="C9" s="2021"/>
      <c r="D9" s="2021"/>
      <c r="E9" s="2022"/>
    </row>
    <row r="10" spans="1:7" x14ac:dyDescent="0.2">
      <c r="A10" s="2020"/>
      <c r="B10" s="2021"/>
      <c r="C10" s="2021"/>
      <c r="D10" s="2021"/>
      <c r="E10" s="2022"/>
    </row>
    <row r="11" spans="1:7" x14ac:dyDescent="0.2">
      <c r="A11" s="2020"/>
      <c r="B11" s="2021"/>
      <c r="C11" s="2021"/>
      <c r="D11" s="2021"/>
      <c r="E11" s="2022"/>
    </row>
    <row r="12" spans="1:7" x14ac:dyDescent="0.2">
      <c r="A12" s="2020"/>
      <c r="B12" s="2021"/>
      <c r="C12" s="2021"/>
      <c r="D12" s="2021"/>
      <c r="E12" s="2022"/>
    </row>
    <row r="13" spans="1:7" x14ac:dyDescent="0.2">
      <c r="A13" s="2020"/>
      <c r="B13" s="2021"/>
      <c r="C13" s="2021"/>
      <c r="D13" s="2021"/>
      <c r="E13" s="2022"/>
    </row>
    <row r="14" spans="1:7" x14ac:dyDescent="0.2">
      <c r="A14" s="2020"/>
      <c r="B14" s="2021"/>
      <c r="C14" s="2021"/>
      <c r="D14" s="2021"/>
      <c r="E14" s="2022"/>
    </row>
    <row r="15" spans="1:7" x14ac:dyDescent="0.2">
      <c r="A15" s="2020"/>
      <c r="B15" s="2021"/>
      <c r="C15" s="2021"/>
      <c r="D15" s="2021"/>
      <c r="E15" s="2022"/>
    </row>
    <row r="16" spans="1:7" x14ac:dyDescent="0.2">
      <c r="A16" s="2020"/>
      <c r="B16" s="2021"/>
      <c r="C16" s="2021"/>
      <c r="D16" s="2021"/>
      <c r="E16" s="2022"/>
    </row>
    <row r="17" spans="1:5" x14ac:dyDescent="0.2">
      <c r="A17" s="2020"/>
      <c r="B17" s="2021"/>
      <c r="C17" s="2021"/>
      <c r="D17" s="2021"/>
      <c r="E17" s="2022"/>
    </row>
    <row r="18" spans="1:5" x14ac:dyDescent="0.2">
      <c r="A18" s="2020"/>
      <c r="B18" s="2021"/>
      <c r="C18" s="2021"/>
      <c r="D18" s="2021"/>
      <c r="E18" s="2022"/>
    </row>
    <row r="19" spans="1:5" x14ac:dyDescent="0.2">
      <c r="A19" s="2020"/>
      <c r="B19" s="2021"/>
      <c r="C19" s="2021"/>
      <c r="D19" s="2021"/>
      <c r="E19" s="2022"/>
    </row>
    <row r="20" spans="1:5" x14ac:dyDescent="0.2">
      <c r="A20" s="2020"/>
      <c r="B20" s="2021"/>
      <c r="C20" s="2021"/>
      <c r="D20" s="2021"/>
      <c r="E20" s="2022"/>
    </row>
    <row r="21" spans="1:5" x14ac:dyDescent="0.2">
      <c r="A21" s="2020"/>
      <c r="B21" s="2021"/>
      <c r="C21" s="2021"/>
      <c r="D21" s="2021"/>
      <c r="E21" s="2022"/>
    </row>
    <row r="22" spans="1:5" x14ac:dyDescent="0.2">
      <c r="A22" s="2020"/>
      <c r="B22" s="2021"/>
      <c r="C22" s="2021"/>
      <c r="D22" s="2021"/>
      <c r="E22" s="2022"/>
    </row>
    <row r="23" spans="1:5" x14ac:dyDescent="0.2">
      <c r="A23" s="2020"/>
      <c r="B23" s="2021"/>
      <c r="C23" s="2021"/>
      <c r="D23" s="2021"/>
      <c r="E23" s="2022"/>
    </row>
    <row r="24" spans="1:5" x14ac:dyDescent="0.2">
      <c r="A24" s="2020"/>
      <c r="B24" s="2021"/>
      <c r="C24" s="2021"/>
      <c r="D24" s="2021"/>
      <c r="E24" s="2022"/>
    </row>
    <row r="25" spans="1:5" x14ac:dyDescent="0.2">
      <c r="A25" s="2020"/>
      <c r="B25" s="2021"/>
      <c r="C25" s="2021"/>
      <c r="D25" s="2021"/>
      <c r="E25" s="2022"/>
    </row>
    <row r="26" spans="1:5" x14ac:dyDescent="0.2">
      <c r="A26" s="2020"/>
      <c r="B26" s="2021"/>
      <c r="C26" s="2021"/>
      <c r="D26" s="2021"/>
      <c r="E26" s="2022"/>
    </row>
    <row r="27" spans="1:5" x14ac:dyDescent="0.2">
      <c r="A27" s="2020"/>
      <c r="B27" s="2021"/>
      <c r="C27" s="2021"/>
      <c r="D27" s="2021"/>
      <c r="E27" s="2022"/>
    </row>
    <row r="28" spans="1:5" x14ac:dyDescent="0.2">
      <c r="A28" s="2020"/>
      <c r="B28" s="2021"/>
      <c r="C28" s="2021"/>
      <c r="D28" s="2021"/>
      <c r="E28" s="2022"/>
    </row>
    <row r="29" spans="1:5" x14ac:dyDescent="0.2">
      <c r="A29" s="2020"/>
      <c r="B29" s="2021"/>
      <c r="C29" s="2021"/>
      <c r="D29" s="2021"/>
      <c r="E29" s="2022"/>
    </row>
    <row r="30" spans="1:5" x14ac:dyDescent="0.2">
      <c r="A30" s="2020"/>
      <c r="B30" s="2021"/>
      <c r="C30" s="2021"/>
      <c r="D30" s="2021"/>
      <c r="E30" s="2022"/>
    </row>
    <row r="31" spans="1:5" x14ac:dyDescent="0.2">
      <c r="A31" s="2020"/>
      <c r="B31" s="2021"/>
      <c r="C31" s="2021"/>
      <c r="D31" s="2021"/>
      <c r="E31" s="2022"/>
    </row>
    <row r="32" spans="1:5" x14ac:dyDescent="0.2">
      <c r="A32" s="2020"/>
      <c r="B32" s="2021"/>
      <c r="C32" s="2021"/>
      <c r="D32" s="2021"/>
      <c r="E32" s="2022"/>
    </row>
    <row r="33" spans="1:5" x14ac:dyDescent="0.2">
      <c r="A33" s="2020"/>
      <c r="B33" s="2021"/>
      <c r="C33" s="2021"/>
      <c r="D33" s="2021"/>
      <c r="E33" s="2022"/>
    </row>
    <row r="34" spans="1:5" x14ac:dyDescent="0.2">
      <c r="A34" s="2020"/>
      <c r="B34" s="2021"/>
      <c r="C34" s="2021"/>
      <c r="D34" s="2021"/>
      <c r="E34" s="2022"/>
    </row>
    <row r="35" spans="1:5" x14ac:dyDescent="0.2">
      <c r="A35" s="2020"/>
      <c r="B35" s="2021"/>
      <c r="C35" s="2021"/>
      <c r="D35" s="2021"/>
      <c r="E35" s="2022"/>
    </row>
    <row r="36" spans="1:5" x14ac:dyDescent="0.2">
      <c r="A36" s="2020"/>
      <c r="B36" s="2021"/>
      <c r="C36" s="2021"/>
      <c r="D36" s="2021"/>
      <c r="E36" s="2022"/>
    </row>
    <row r="37" spans="1:5" x14ac:dyDescent="0.2">
      <c r="A37" s="2020"/>
      <c r="B37" s="2021"/>
      <c r="C37" s="2021"/>
      <c r="D37" s="2021"/>
      <c r="E37" s="2022"/>
    </row>
    <row r="38" spans="1:5" x14ac:dyDescent="0.2">
      <c r="A38" s="2020"/>
      <c r="B38" s="2021"/>
      <c r="C38" s="2021"/>
      <c r="D38" s="2021"/>
      <c r="E38" s="2022"/>
    </row>
    <row r="39" spans="1:5" x14ac:dyDescent="0.2">
      <c r="A39" s="2020"/>
      <c r="B39" s="2021"/>
      <c r="C39" s="2021"/>
      <c r="D39" s="2021"/>
      <c r="E39" s="2022"/>
    </row>
    <row r="40" spans="1:5" x14ac:dyDescent="0.2">
      <c r="A40" s="2020"/>
      <c r="B40" s="2021"/>
      <c r="C40" s="2021"/>
      <c r="D40" s="2021"/>
      <c r="E40" s="2022"/>
    </row>
    <row r="41" spans="1:5" x14ac:dyDescent="0.2">
      <c r="A41" s="2020"/>
      <c r="B41" s="2021"/>
      <c r="C41" s="2021"/>
      <c r="D41" s="2021"/>
      <c r="E41" s="2022"/>
    </row>
    <row r="42" spans="1:5" x14ac:dyDescent="0.2">
      <c r="A42" s="2020"/>
      <c r="B42" s="2021"/>
      <c r="C42" s="2021"/>
      <c r="D42" s="2021"/>
      <c r="E42" s="2022"/>
    </row>
    <row r="43" spans="1:5" x14ac:dyDescent="0.2">
      <c r="A43" s="2020"/>
      <c r="B43" s="2021"/>
      <c r="C43" s="2021"/>
      <c r="D43" s="2021"/>
      <c r="E43" s="2022"/>
    </row>
    <row r="44" spans="1:5" x14ac:dyDescent="0.2">
      <c r="A44" s="2020"/>
      <c r="B44" s="2021"/>
      <c r="C44" s="2021"/>
      <c r="D44" s="2021"/>
      <c r="E44" s="2022"/>
    </row>
    <row r="45" spans="1:5" ht="16" thickBot="1" x14ac:dyDescent="0.25">
      <c r="A45" s="2023"/>
      <c r="B45" s="2024"/>
      <c r="C45" s="2024"/>
      <c r="D45" s="2024"/>
      <c r="E45" s="2025"/>
    </row>
  </sheetData>
  <mergeCells count="1">
    <mergeCell ref="A5:E45"/>
  </mergeCells>
  <hyperlinks>
    <hyperlink ref="G1" location="'X2  Index'!A1" display="Return to index" xr:uid="{00000000-0004-0000-04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G4"/>
  <sheetViews>
    <sheetView showGridLines="0" view="pageBreakPreview" zoomScale="60" zoomScaleNormal="85" workbookViewId="0">
      <selection activeCell="G1" sqref="G1"/>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x14ac:dyDescent="0.2">
      <c r="A4" s="1" t="s">
        <v>218</v>
      </c>
    </row>
  </sheetData>
  <hyperlinks>
    <hyperlink ref="G1" location="'X2  Index'!A1" display="Return to index" xr:uid="{00000000-0004-0000-0500-000000000000}"/>
  </hyperlinks>
  <printOptions horizontalCentered="1"/>
  <pageMargins left="0.7" right="0.7" top="0.75" bottom="0.75" header="0.3" footer="0.3"/>
  <pageSetup scale="74" orientation="landscape" r:id="rId1"/>
  <headerFooter>
    <oddHeader>&amp;LPerformed for Enter Lender</oddHeader>
    <oddFooter>&amp;LExample Company&amp;C&amp;A&amp;RRecurring  Mar2013</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52"/>
  <sheetViews>
    <sheetView showGridLines="0" topLeftCell="A29" zoomScale="80" zoomScaleNormal="80" workbookViewId="0">
      <selection activeCell="A45" sqref="A45:I48"/>
    </sheetView>
  </sheetViews>
  <sheetFormatPr baseColWidth="10" defaultColWidth="9.33203125" defaultRowHeight="15" x14ac:dyDescent="0.2"/>
  <cols>
    <col min="8" max="9" width="30.6640625" style="106" customWidth="1"/>
    <col min="10" max="10" width="2.33203125" customWidth="1"/>
    <col min="11" max="11" width="7.5" bestFit="1" customWidth="1"/>
    <col min="12" max="12" width="48" customWidth="1"/>
  </cols>
  <sheetData>
    <row r="1" spans="1:15" x14ac:dyDescent="0.2">
      <c r="A1" s="2032" t="str">
        <f>+'X1  ReportCoverPage'!D9</f>
        <v>Example Company</v>
      </c>
      <c r="B1" s="2033"/>
      <c r="C1" s="2033"/>
      <c r="D1" s="2033"/>
      <c r="E1" s="2033"/>
      <c r="F1" s="2033"/>
      <c r="G1" s="2033"/>
      <c r="H1" s="2033"/>
      <c r="I1" s="2033"/>
      <c r="J1" s="2033"/>
      <c r="K1" s="2033"/>
      <c r="L1" s="108"/>
      <c r="M1" s="1141" t="s">
        <v>209</v>
      </c>
    </row>
    <row r="2" spans="1:15" x14ac:dyDescent="0.2">
      <c r="A2" s="2032" t="s">
        <v>219</v>
      </c>
      <c r="B2" s="2033"/>
      <c r="C2" s="2033"/>
      <c r="D2" s="2033"/>
      <c r="E2" s="2033"/>
      <c r="F2" s="2033"/>
      <c r="G2" s="2033"/>
      <c r="H2" s="2033"/>
      <c r="I2" s="2033"/>
      <c r="J2" s="2033"/>
      <c r="K2" s="2033"/>
      <c r="L2" s="108"/>
    </row>
    <row r="3" spans="1:15" x14ac:dyDescent="0.2">
      <c r="A3" s="2032" t="str">
        <f>"Exam of"&amp;" "&amp;'X2  Index'!$A$3</f>
        <v>Exam of Jan 2023 (Update date on Index tab)</v>
      </c>
      <c r="B3" s="2033"/>
      <c r="C3" s="2033"/>
      <c r="D3" s="2033"/>
      <c r="E3" s="2033"/>
      <c r="F3" s="2033"/>
      <c r="G3" s="2033"/>
      <c r="H3" s="2033"/>
      <c r="I3" s="2033"/>
      <c r="J3" s="2033"/>
      <c r="K3" s="2033"/>
      <c r="L3" s="108"/>
    </row>
    <row r="4" spans="1:15" x14ac:dyDescent="0.2">
      <c r="A4" s="108"/>
      <c r="B4" s="108"/>
      <c r="C4" s="108"/>
      <c r="D4" s="108"/>
      <c r="E4" s="108"/>
      <c r="F4" s="1140"/>
      <c r="G4" s="108"/>
      <c r="H4" s="108"/>
      <c r="I4" s="108"/>
      <c r="J4" s="108"/>
      <c r="K4" s="108"/>
      <c r="L4" s="108"/>
      <c r="O4" s="1127"/>
    </row>
    <row r="5" spans="1:15" s="53" customFormat="1" ht="32" x14ac:dyDescent="0.2">
      <c r="A5" s="192" t="s">
        <v>220</v>
      </c>
      <c r="B5" s="192"/>
      <c r="C5" s="192"/>
      <c r="D5" s="192"/>
      <c r="E5" s="192"/>
      <c r="F5" s="192"/>
      <c r="G5" s="192"/>
      <c r="H5" s="2043"/>
      <c r="I5" s="2044"/>
      <c r="J5" s="192"/>
      <c r="K5" s="76" t="s">
        <v>221</v>
      </c>
      <c r="L5" s="193"/>
    </row>
    <row r="6" spans="1:15" x14ac:dyDescent="0.2">
      <c r="A6" s="108"/>
      <c r="B6" s="191"/>
      <c r="C6" s="108"/>
      <c r="D6" s="108"/>
      <c r="E6" s="108"/>
      <c r="F6" s="108"/>
      <c r="G6" s="108"/>
      <c r="H6" s="195"/>
      <c r="I6" s="195"/>
      <c r="J6" s="108"/>
      <c r="K6" s="108"/>
      <c r="L6" s="108"/>
    </row>
    <row r="7" spans="1:15" s="53" customFormat="1" ht="32" x14ac:dyDescent="0.2">
      <c r="A7" s="192" t="s">
        <v>222</v>
      </c>
      <c r="B7" s="192"/>
      <c r="C7" s="192"/>
      <c r="D7" s="192"/>
      <c r="E7" s="192"/>
      <c r="F7" s="192"/>
      <c r="G7" s="192"/>
      <c r="H7" s="2030"/>
      <c r="I7" s="2031"/>
      <c r="J7" s="192"/>
      <c r="K7" s="76" t="s">
        <v>221</v>
      </c>
      <c r="L7" s="193"/>
    </row>
    <row r="8" spans="1:15" x14ac:dyDescent="0.2">
      <c r="A8" s="108"/>
      <c r="B8" s="191"/>
      <c r="C8" s="108"/>
      <c r="D8" s="108"/>
      <c r="E8" s="108"/>
      <c r="F8" s="108"/>
      <c r="G8" s="108"/>
      <c r="H8" s="195"/>
      <c r="I8" s="195"/>
      <c r="J8" s="108"/>
      <c r="K8" s="108"/>
      <c r="L8" s="108"/>
    </row>
    <row r="9" spans="1:15" s="53" customFormat="1" ht="16" x14ac:dyDescent="0.2">
      <c r="A9" s="192" t="s">
        <v>223</v>
      </c>
      <c r="B9" s="192"/>
      <c r="C9" s="192"/>
      <c r="D9" s="192"/>
      <c r="E9" s="192"/>
      <c r="F9" s="192"/>
      <c r="G9" s="192"/>
      <c r="H9" s="2030"/>
      <c r="I9" s="2031"/>
      <c r="J9" s="192"/>
      <c r="K9" s="76" t="s">
        <v>59</v>
      </c>
      <c r="L9" s="193"/>
    </row>
    <row r="10" spans="1:15" x14ac:dyDescent="0.2">
      <c r="A10" s="108"/>
      <c r="B10" s="191"/>
      <c r="C10" s="108"/>
      <c r="D10" s="108"/>
      <c r="E10" s="108"/>
      <c r="F10" s="108"/>
      <c r="G10" s="108"/>
      <c r="H10" s="195"/>
      <c r="I10" s="195"/>
      <c r="J10" s="108"/>
      <c r="K10" s="108"/>
      <c r="L10" s="108"/>
    </row>
    <row r="11" spans="1:15" s="53" customFormat="1" x14ac:dyDescent="0.2">
      <c r="A11" s="192" t="s">
        <v>224</v>
      </c>
      <c r="B11" s="192"/>
      <c r="C11" s="192"/>
      <c r="D11" s="192"/>
      <c r="E11" s="192"/>
      <c r="F11" s="192"/>
      <c r="G11" s="192"/>
      <c r="H11" s="2030"/>
      <c r="I11" s="2031"/>
      <c r="J11" s="192"/>
      <c r="K11" s="192"/>
      <c r="L11" s="193"/>
    </row>
    <row r="12" spans="1:15" x14ac:dyDescent="0.2">
      <c r="A12" s="108"/>
      <c r="B12" s="191"/>
      <c r="C12" s="108"/>
      <c r="D12" s="108"/>
      <c r="E12" s="108"/>
      <c r="F12" s="108"/>
      <c r="G12" s="108"/>
      <c r="H12" s="195"/>
      <c r="I12" s="195"/>
      <c r="J12" s="108"/>
      <c r="K12" s="108"/>
      <c r="L12" s="108"/>
    </row>
    <row r="13" spans="1:15" s="53" customFormat="1" x14ac:dyDescent="0.2">
      <c r="A13" s="192" t="s">
        <v>225</v>
      </c>
      <c r="B13" s="192"/>
      <c r="C13" s="192"/>
      <c r="D13" s="192"/>
      <c r="E13" s="192"/>
      <c r="F13" s="192"/>
      <c r="G13" s="192"/>
      <c r="H13" s="2030"/>
      <c r="I13" s="2031"/>
      <c r="J13" s="192"/>
      <c r="K13" s="192"/>
      <c r="L13" s="193"/>
    </row>
    <row r="14" spans="1:15" x14ac:dyDescent="0.2">
      <c r="A14" s="108"/>
      <c r="B14" s="191"/>
      <c r="C14" s="108"/>
      <c r="D14" s="108"/>
      <c r="E14" s="108"/>
      <c r="F14" s="108"/>
      <c r="G14" s="108"/>
      <c r="H14" s="195"/>
      <c r="I14" s="195"/>
      <c r="J14" s="108"/>
      <c r="K14" s="108"/>
      <c r="L14" s="108"/>
    </row>
    <row r="15" spans="1:15" s="53" customFormat="1" x14ac:dyDescent="0.2">
      <c r="A15" s="192" t="s">
        <v>226</v>
      </c>
      <c r="B15" s="192"/>
      <c r="C15" s="192"/>
      <c r="D15" s="192"/>
      <c r="E15" s="192"/>
      <c r="F15" s="192"/>
      <c r="G15" s="192"/>
      <c r="H15" s="2030"/>
      <c r="I15" s="2031"/>
      <c r="J15" s="192"/>
      <c r="K15" s="192"/>
      <c r="L15" s="193"/>
    </row>
    <row r="16" spans="1:15" x14ac:dyDescent="0.2">
      <c r="A16" s="108"/>
      <c r="B16" s="191"/>
      <c r="C16" s="108"/>
      <c r="D16" s="108"/>
      <c r="E16" s="108"/>
      <c r="F16" s="108"/>
      <c r="G16" s="108"/>
      <c r="H16" s="195"/>
      <c r="I16" s="195"/>
      <c r="J16" s="108"/>
      <c r="K16" s="108"/>
      <c r="L16" s="108"/>
    </row>
    <row r="17" spans="1:12" s="53" customFormat="1" ht="16" x14ac:dyDescent="0.2">
      <c r="A17" s="192" t="s">
        <v>227</v>
      </c>
      <c r="B17" s="192"/>
      <c r="C17" s="192"/>
      <c r="D17" s="192"/>
      <c r="E17" s="192"/>
      <c r="F17" s="192"/>
      <c r="G17" s="192"/>
      <c r="H17" s="2030"/>
      <c r="I17" s="2031"/>
      <c r="J17" s="192"/>
      <c r="K17" s="76" t="s">
        <v>59</v>
      </c>
      <c r="L17" s="193"/>
    </row>
    <row r="18" spans="1:12" x14ac:dyDescent="0.2">
      <c r="A18" s="108"/>
      <c r="B18" s="191"/>
      <c r="C18" s="108"/>
      <c r="D18" s="108"/>
      <c r="E18" s="108"/>
      <c r="F18" s="108"/>
      <c r="G18" s="108"/>
      <c r="H18" s="195"/>
      <c r="I18" s="195"/>
      <c r="J18" s="108"/>
      <c r="K18" s="108"/>
      <c r="L18" s="108"/>
    </row>
    <row r="19" spans="1:12" s="53" customFormat="1" ht="16" x14ac:dyDescent="0.2">
      <c r="A19" s="192" t="s">
        <v>228</v>
      </c>
      <c r="B19" s="192"/>
      <c r="C19" s="192"/>
      <c r="D19" s="192"/>
      <c r="E19" s="192"/>
      <c r="F19" s="192"/>
      <c r="G19" s="192"/>
      <c r="H19" s="2030"/>
      <c r="I19" s="2031"/>
      <c r="J19" s="192"/>
      <c r="K19" s="76" t="s">
        <v>67</v>
      </c>
      <c r="L19" s="192"/>
    </row>
    <row r="20" spans="1:12" x14ac:dyDescent="0.2">
      <c r="A20" s="108"/>
      <c r="B20" s="191"/>
      <c r="C20" s="108"/>
      <c r="D20" s="108"/>
      <c r="E20" s="108"/>
      <c r="F20" s="108"/>
      <c r="G20" s="108"/>
      <c r="H20" s="195"/>
      <c r="I20" s="195"/>
      <c r="J20" s="108"/>
      <c r="K20" s="108"/>
      <c r="L20" s="108"/>
    </row>
    <row r="21" spans="1:12" s="53" customFormat="1" ht="16" x14ac:dyDescent="0.2">
      <c r="A21" s="192" t="s">
        <v>229</v>
      </c>
      <c r="B21" s="192"/>
      <c r="C21" s="192"/>
      <c r="D21" s="192"/>
      <c r="E21" s="192"/>
      <c r="F21" s="192"/>
      <c r="G21" s="192"/>
      <c r="H21" s="2030"/>
      <c r="I21" s="2031"/>
      <c r="J21" s="192"/>
      <c r="K21" s="76" t="s">
        <v>67</v>
      </c>
      <c r="L21" s="192"/>
    </row>
    <row r="22" spans="1:12" x14ac:dyDescent="0.2">
      <c r="A22" s="108"/>
      <c r="B22" s="191"/>
      <c r="C22" s="108"/>
      <c r="D22" s="108"/>
      <c r="E22" s="108"/>
      <c r="F22" s="108"/>
      <c r="G22" s="108"/>
      <c r="H22" s="195"/>
      <c r="I22" s="195"/>
      <c r="J22" s="108"/>
      <c r="K22" s="108"/>
      <c r="L22" s="108"/>
    </row>
    <row r="23" spans="1:12" s="53" customFormat="1" ht="16" x14ac:dyDescent="0.2">
      <c r="A23" s="192" t="s">
        <v>230</v>
      </c>
      <c r="B23" s="192"/>
      <c r="C23" s="192"/>
      <c r="D23" s="192"/>
      <c r="E23" s="192"/>
      <c r="F23" s="192"/>
      <c r="G23" s="192"/>
      <c r="H23" s="2030"/>
      <c r="I23" s="2031"/>
      <c r="J23" s="192"/>
      <c r="K23" s="76" t="s">
        <v>87</v>
      </c>
      <c r="L23" s="192"/>
    </row>
    <row r="24" spans="1:12" x14ac:dyDescent="0.2">
      <c r="A24" s="108"/>
      <c r="B24" s="191"/>
      <c r="C24" s="108"/>
      <c r="D24" s="108"/>
      <c r="E24" s="108"/>
      <c r="F24" s="108"/>
      <c r="G24" s="108"/>
      <c r="H24" s="195"/>
      <c r="I24" s="195"/>
      <c r="J24" s="108"/>
      <c r="K24" s="108"/>
      <c r="L24" s="108"/>
    </row>
    <row r="25" spans="1:12" s="53" customFormat="1" x14ac:dyDescent="0.2">
      <c r="A25" s="192" t="s">
        <v>231</v>
      </c>
      <c r="B25" s="192"/>
      <c r="C25" s="192"/>
      <c r="D25" s="192"/>
      <c r="E25" s="192"/>
      <c r="F25" s="192"/>
      <c r="G25" s="192"/>
      <c r="H25" s="2030"/>
      <c r="I25" s="2031"/>
      <c r="J25" s="192"/>
      <c r="K25" s="192"/>
      <c r="L25" s="193"/>
    </row>
    <row r="26" spans="1:12" x14ac:dyDescent="0.2">
      <c r="A26" s="108"/>
      <c r="B26" s="191"/>
      <c r="C26" s="108"/>
      <c r="D26" s="108"/>
      <c r="E26" s="108"/>
      <c r="F26" s="108"/>
      <c r="G26" s="108"/>
      <c r="H26" s="195"/>
      <c r="I26" s="195"/>
      <c r="J26" s="108"/>
      <c r="K26" s="108"/>
      <c r="L26" s="108"/>
    </row>
    <row r="27" spans="1:12" s="53" customFormat="1" x14ac:dyDescent="0.2">
      <c r="A27" s="192" t="s">
        <v>232</v>
      </c>
      <c r="B27" s="192"/>
      <c r="C27" s="192"/>
      <c r="D27" s="192"/>
      <c r="E27" s="192"/>
      <c r="F27" s="192"/>
      <c r="G27" s="192"/>
      <c r="H27" s="2030"/>
      <c r="I27" s="2031"/>
      <c r="J27" s="192"/>
      <c r="K27" s="192"/>
      <c r="L27" s="192"/>
    </row>
    <row r="28" spans="1:12" x14ac:dyDescent="0.2">
      <c r="A28" s="108"/>
      <c r="B28" s="191"/>
      <c r="C28" s="108"/>
      <c r="D28" s="108"/>
      <c r="E28" s="108"/>
      <c r="F28" s="108"/>
      <c r="G28" s="108"/>
      <c r="H28" s="195"/>
      <c r="I28" s="195"/>
      <c r="J28" s="108"/>
      <c r="K28" s="108"/>
      <c r="L28" s="108"/>
    </row>
    <row r="29" spans="1:12" s="53" customFormat="1" x14ac:dyDescent="0.2">
      <c r="A29" s="192" t="s">
        <v>233</v>
      </c>
      <c r="B29" s="192"/>
      <c r="C29" s="192"/>
      <c r="D29" s="192"/>
      <c r="E29" s="192"/>
      <c r="F29" s="192"/>
      <c r="G29" s="192"/>
      <c r="H29" s="2030"/>
      <c r="I29" s="2031"/>
      <c r="J29" s="192"/>
      <c r="K29" s="192"/>
      <c r="L29" s="193"/>
    </row>
    <row r="30" spans="1:12" x14ac:dyDescent="0.2">
      <c r="A30" s="108"/>
      <c r="B30" s="191"/>
      <c r="C30" s="108"/>
      <c r="D30" s="108"/>
      <c r="E30" s="108"/>
      <c r="F30" s="108"/>
      <c r="G30" s="108"/>
      <c r="H30" s="195"/>
      <c r="I30" s="195"/>
      <c r="J30" s="108"/>
      <c r="K30" s="108"/>
      <c r="L30" s="108"/>
    </row>
    <row r="31" spans="1:12" s="53" customFormat="1" x14ac:dyDescent="0.2">
      <c r="A31" s="192" t="s">
        <v>234</v>
      </c>
      <c r="B31" s="192"/>
      <c r="C31" s="192"/>
      <c r="D31" s="192"/>
      <c r="E31" s="192"/>
      <c r="F31" s="192"/>
      <c r="G31" s="192"/>
      <c r="H31" s="2030"/>
      <c r="I31" s="2031"/>
      <c r="J31" s="192"/>
      <c r="K31" s="192"/>
      <c r="L31" s="192"/>
    </row>
    <row r="32" spans="1:12" ht="15" customHeight="1" x14ac:dyDescent="0.2">
      <c r="A32" s="108"/>
      <c r="B32" s="191"/>
      <c r="C32" s="108"/>
      <c r="D32" s="108"/>
      <c r="E32" s="108"/>
      <c r="F32" s="108"/>
      <c r="G32" s="108"/>
      <c r="H32" s="195"/>
      <c r="I32" s="195"/>
      <c r="J32" s="108"/>
      <c r="K32" s="108"/>
      <c r="L32" s="108"/>
    </row>
    <row r="33" spans="1:12" x14ac:dyDescent="0.2">
      <c r="A33" s="108"/>
      <c r="B33" s="108"/>
      <c r="C33" s="108"/>
      <c r="D33" s="108"/>
      <c r="E33" s="108"/>
      <c r="F33" s="108"/>
      <c r="G33" s="108"/>
      <c r="H33" s="195"/>
      <c r="I33" s="195"/>
      <c r="J33" s="108"/>
      <c r="K33" s="108"/>
      <c r="L33" s="108"/>
    </row>
    <row r="34" spans="1:12" x14ac:dyDescent="0.2">
      <c r="A34" s="194" t="s">
        <v>235</v>
      </c>
      <c r="B34" s="108"/>
      <c r="C34" s="108"/>
      <c r="D34" s="108"/>
      <c r="E34" s="108"/>
      <c r="F34" s="108"/>
      <c r="G34" s="108"/>
      <c r="H34" s="195"/>
      <c r="I34" s="195"/>
      <c r="J34" s="108"/>
      <c r="K34" s="108"/>
    </row>
    <row r="35" spans="1:12" s="53" customFormat="1" ht="16" x14ac:dyDescent="0.2">
      <c r="A35" s="192" t="s">
        <v>236</v>
      </c>
      <c r="B35" s="192"/>
      <c r="C35" s="192"/>
      <c r="D35" s="192"/>
      <c r="E35" s="192"/>
      <c r="F35" s="192"/>
      <c r="G35" s="192"/>
      <c r="H35" s="2045"/>
      <c r="I35" s="2046"/>
      <c r="J35" s="192"/>
      <c r="K35" s="76" t="s">
        <v>87</v>
      </c>
    </row>
    <row r="36" spans="1:12" x14ac:dyDescent="0.2">
      <c r="A36" s="108"/>
      <c r="B36" s="191"/>
      <c r="C36" s="108"/>
      <c r="D36" s="108"/>
      <c r="E36" s="108"/>
      <c r="F36" s="108"/>
      <c r="G36" s="108"/>
      <c r="H36" s="195"/>
      <c r="I36" s="195"/>
      <c r="J36" s="108"/>
      <c r="K36" s="108"/>
    </row>
    <row r="37" spans="1:12" s="53" customFormat="1" x14ac:dyDescent="0.2">
      <c r="A37" s="192" t="s">
        <v>237</v>
      </c>
      <c r="B37" s="192"/>
      <c r="C37" s="192"/>
      <c r="D37" s="192"/>
      <c r="E37" s="192"/>
      <c r="F37" s="192"/>
      <c r="G37" s="192"/>
      <c r="H37" s="2043"/>
      <c r="I37" s="2044"/>
      <c r="J37" s="192"/>
      <c r="K37" s="192"/>
    </row>
    <row r="38" spans="1:12" x14ac:dyDescent="0.2">
      <c r="A38" s="108"/>
      <c r="B38" s="191"/>
      <c r="C38" s="108"/>
      <c r="D38" s="108"/>
      <c r="E38" s="108"/>
      <c r="F38" s="108"/>
      <c r="G38" s="108"/>
      <c r="H38" s="195"/>
      <c r="I38" s="195"/>
      <c r="J38" s="108"/>
      <c r="K38" s="108"/>
    </row>
    <row r="39" spans="1:12" s="53" customFormat="1" ht="45.75" customHeight="1" x14ac:dyDescent="0.2">
      <c r="A39" s="192" t="s">
        <v>238</v>
      </c>
      <c r="B39" s="192"/>
      <c r="C39" s="192"/>
      <c r="D39" s="192"/>
      <c r="E39" s="192"/>
      <c r="F39" s="192"/>
      <c r="G39" s="192"/>
      <c r="H39" s="2030"/>
      <c r="I39" s="2031"/>
      <c r="J39" s="196"/>
      <c r="K39" s="196"/>
    </row>
    <row r="40" spans="1:12" x14ac:dyDescent="0.2">
      <c r="A40" s="108"/>
      <c r="B40" s="191"/>
      <c r="C40" s="108"/>
      <c r="D40" s="108"/>
      <c r="E40" s="108"/>
      <c r="F40" s="108"/>
      <c r="G40" s="108"/>
      <c r="H40" s="195"/>
      <c r="I40" s="195"/>
      <c r="J40" s="197"/>
      <c r="K40" s="197"/>
    </row>
    <row r="41" spans="1:12" s="70" customFormat="1" ht="65.25" customHeight="1" x14ac:dyDescent="0.2">
      <c r="A41" s="198" t="s">
        <v>239</v>
      </c>
      <c r="B41" s="199"/>
      <c r="C41" s="199"/>
      <c r="D41" s="199"/>
      <c r="E41" s="199"/>
      <c r="F41" s="199"/>
      <c r="G41" s="199"/>
      <c r="H41" s="2030"/>
      <c r="I41" s="2031"/>
      <c r="J41" s="199"/>
      <c r="K41" s="199"/>
    </row>
    <row r="42" spans="1:12" x14ac:dyDescent="0.2">
      <c r="A42" s="108"/>
      <c r="B42" s="191"/>
      <c r="C42" s="108"/>
      <c r="D42" s="108"/>
      <c r="E42" s="108"/>
      <c r="F42" s="108"/>
      <c r="G42" s="108"/>
      <c r="H42" s="108"/>
      <c r="I42" s="108"/>
      <c r="J42" s="108"/>
      <c r="K42" s="108"/>
    </row>
    <row r="43" spans="1:12" x14ac:dyDescent="0.2">
      <c r="A43" s="108" t="s">
        <v>240</v>
      </c>
      <c r="B43" s="108"/>
      <c r="C43" s="108"/>
      <c r="D43" s="108"/>
      <c r="E43" s="108"/>
      <c r="F43" s="108"/>
      <c r="G43" s="108"/>
      <c r="H43" s="108"/>
      <c r="I43" s="108"/>
      <c r="J43" s="108"/>
      <c r="K43" s="108"/>
    </row>
    <row r="44" spans="1:12" ht="16" thickBot="1" x14ac:dyDescent="0.25">
      <c r="A44" s="108"/>
      <c r="B44" s="108"/>
      <c r="C44" s="108"/>
      <c r="D44" s="108"/>
      <c r="E44" s="108"/>
      <c r="F44" s="108"/>
      <c r="G44" s="108"/>
      <c r="H44" s="108"/>
      <c r="I44" s="108"/>
      <c r="J44" s="108"/>
      <c r="K44" s="108"/>
    </row>
    <row r="45" spans="1:12" x14ac:dyDescent="0.2">
      <c r="A45" s="2034"/>
      <c r="B45" s="2035"/>
      <c r="C45" s="2035"/>
      <c r="D45" s="2035"/>
      <c r="E45" s="2035"/>
      <c r="F45" s="2035"/>
      <c r="G45" s="2035"/>
      <c r="H45" s="2035"/>
      <c r="I45" s="2036"/>
      <c r="J45" s="108"/>
      <c r="K45" s="108"/>
    </row>
    <row r="46" spans="1:12" x14ac:dyDescent="0.2">
      <c r="A46" s="2037"/>
      <c r="B46" s="2038"/>
      <c r="C46" s="2038"/>
      <c r="D46" s="2038"/>
      <c r="E46" s="2038"/>
      <c r="F46" s="2038"/>
      <c r="G46" s="2038"/>
      <c r="H46" s="2038"/>
      <c r="I46" s="2039"/>
      <c r="J46" s="108"/>
      <c r="K46" s="108"/>
    </row>
    <row r="47" spans="1:12" x14ac:dyDescent="0.2">
      <c r="A47" s="2037"/>
      <c r="B47" s="2038"/>
      <c r="C47" s="2038"/>
      <c r="D47" s="2038"/>
      <c r="E47" s="2038"/>
      <c r="F47" s="2038"/>
      <c r="G47" s="2038"/>
      <c r="H47" s="2038"/>
      <c r="I47" s="2039"/>
      <c r="J47" s="108"/>
      <c r="K47" s="108"/>
    </row>
    <row r="48" spans="1:12" ht="16" thickBot="1" x14ac:dyDescent="0.25">
      <c r="A48" s="2040"/>
      <c r="B48" s="2041"/>
      <c r="C48" s="2041"/>
      <c r="D48" s="2041"/>
      <c r="E48" s="2041"/>
      <c r="F48" s="2041"/>
      <c r="G48" s="2041"/>
      <c r="H48" s="2041"/>
      <c r="I48" s="2042"/>
      <c r="J48" s="108"/>
      <c r="K48" s="108"/>
    </row>
    <row r="49" spans="1:11" x14ac:dyDescent="0.2">
      <c r="A49" s="108"/>
      <c r="B49" s="108"/>
      <c r="C49" s="108"/>
      <c r="D49" s="108"/>
      <c r="E49" s="108"/>
      <c r="F49" s="108"/>
      <c r="G49" s="108"/>
      <c r="H49" s="108"/>
      <c r="I49" s="108"/>
      <c r="J49" s="108"/>
      <c r="K49" s="108"/>
    </row>
    <row r="50" spans="1:11" x14ac:dyDescent="0.2">
      <c r="A50" s="108"/>
      <c r="B50" s="108"/>
      <c r="C50" s="108"/>
      <c r="D50" s="108"/>
      <c r="E50" s="108"/>
      <c r="F50" s="108"/>
      <c r="G50" s="108"/>
      <c r="H50" s="108"/>
      <c r="I50" s="108"/>
      <c r="J50" s="108"/>
      <c r="K50" s="108"/>
    </row>
    <row r="51" spans="1:11" x14ac:dyDescent="0.2">
      <c r="A51" s="108"/>
      <c r="B51" s="108"/>
      <c r="C51" s="108"/>
      <c r="D51" s="108"/>
      <c r="E51" s="108"/>
      <c r="F51" s="108"/>
      <c r="G51" s="108"/>
      <c r="H51" s="108"/>
      <c r="I51" s="108"/>
      <c r="J51" s="108"/>
      <c r="K51" s="108"/>
    </row>
    <row r="52" spans="1:11" x14ac:dyDescent="0.2">
      <c r="A52" s="108"/>
      <c r="B52" s="108"/>
      <c r="C52" s="108"/>
      <c r="D52" s="108"/>
      <c r="E52" s="108"/>
      <c r="F52" s="108"/>
      <c r="G52" s="108"/>
      <c r="H52" s="108"/>
      <c r="I52" s="108"/>
      <c r="J52" s="108"/>
      <c r="K52" s="108"/>
    </row>
  </sheetData>
  <mergeCells count="22">
    <mergeCell ref="A45:I48"/>
    <mergeCell ref="H19:I19"/>
    <mergeCell ref="H5:I5"/>
    <mergeCell ref="H7:I7"/>
    <mergeCell ref="H9:I9"/>
    <mergeCell ref="H11:I11"/>
    <mergeCell ref="H13:I13"/>
    <mergeCell ref="H15:I15"/>
    <mergeCell ref="H17:I17"/>
    <mergeCell ref="H35:I35"/>
    <mergeCell ref="H37:I37"/>
    <mergeCell ref="H39:I39"/>
    <mergeCell ref="H23:I23"/>
    <mergeCell ref="H25:I25"/>
    <mergeCell ref="H27:I27"/>
    <mergeCell ref="H29:I29"/>
    <mergeCell ref="H41:I41"/>
    <mergeCell ref="A1:K1"/>
    <mergeCell ref="A2:K2"/>
    <mergeCell ref="A3:K3"/>
    <mergeCell ref="H31:I31"/>
    <mergeCell ref="H21:I21"/>
  </mergeCells>
  <hyperlinks>
    <hyperlink ref="M1" location="'X2  Index'!A1" display="Return to index" xr:uid="{00000000-0004-0000-07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H41"/>
  <sheetViews>
    <sheetView showGridLines="0" view="pageBreakPreview" topLeftCell="A24" zoomScale="85" zoomScaleNormal="70" zoomScaleSheetLayoutView="85" workbookViewId="0">
      <selection activeCell="B31" sqref="B31"/>
    </sheetView>
  </sheetViews>
  <sheetFormatPr baseColWidth="10" defaultColWidth="9.33203125" defaultRowHeight="15" x14ac:dyDescent="0.2"/>
  <cols>
    <col min="1" max="1" width="57.33203125" customWidth="1"/>
    <col min="2" max="3" width="16.6640625" customWidth="1"/>
    <col min="4" max="4" width="20.5" customWidth="1"/>
    <col min="5" max="5" width="21.5" customWidth="1"/>
    <col min="7" max="8" width="12.6640625" customWidth="1"/>
  </cols>
  <sheetData>
    <row r="1" spans="1:8" x14ac:dyDescent="0.2">
      <c r="A1" s="1078" t="str">
        <f>+'X1  ReportCoverPage'!D9</f>
        <v>Example Company</v>
      </c>
      <c r="B1" s="1075"/>
      <c r="C1" s="201"/>
      <c r="D1" s="201"/>
      <c r="E1" s="201"/>
      <c r="G1" s="1141" t="s">
        <v>209</v>
      </c>
    </row>
    <row r="2" spans="1:8" x14ac:dyDescent="0.2">
      <c r="A2" s="1079" t="str">
        <f>'X2  Index'!A3</f>
        <v>Jan 2023 (Update date on Index tab)</v>
      </c>
      <c r="B2" s="1075"/>
      <c r="C2" s="201"/>
      <c r="D2" s="201"/>
      <c r="E2" s="201"/>
      <c r="G2" s="1141"/>
    </row>
    <row r="3" spans="1:8" x14ac:dyDescent="0.2">
      <c r="A3" s="202" t="s">
        <v>241</v>
      </c>
      <c r="B3" s="201"/>
      <c r="C3" s="201"/>
      <c r="D3" s="201"/>
      <c r="E3" s="201"/>
    </row>
    <row r="4" spans="1:8" x14ac:dyDescent="0.2">
      <c r="E4" s="201"/>
    </row>
    <row r="5" spans="1:8" ht="16" thickBot="1" x14ac:dyDescent="0.25">
      <c r="A5" s="203" t="s">
        <v>242</v>
      </c>
      <c r="B5" s="2051"/>
      <c r="C5" s="2051"/>
      <c r="D5" s="201"/>
    </row>
    <row r="6" spans="1:8" ht="16" thickBot="1" x14ac:dyDescent="0.25">
      <c r="A6" s="203"/>
      <c r="B6" s="204"/>
      <c r="C6" s="204"/>
      <c r="D6" s="201"/>
    </row>
    <row r="7" spans="1:8" x14ac:dyDescent="0.2">
      <c r="A7" s="205" t="s">
        <v>243</v>
      </c>
      <c r="B7" s="892" t="s">
        <v>244</v>
      </c>
      <c r="C7" s="892" t="s">
        <v>245</v>
      </c>
      <c r="D7" s="892" t="s">
        <v>246</v>
      </c>
      <c r="E7" s="893" t="s">
        <v>247</v>
      </c>
    </row>
    <row r="8" spans="1:8" s="53" customFormat="1" x14ac:dyDescent="0.2">
      <c r="A8" s="1920" t="s">
        <v>248</v>
      </c>
      <c r="B8" s="2052" t="s">
        <v>249</v>
      </c>
      <c r="C8" s="2053"/>
      <c r="D8" s="2053"/>
      <c r="E8" s="2050"/>
    </row>
    <row r="9" spans="1:8" s="53" customFormat="1" ht="14.75" customHeight="1" x14ac:dyDescent="0.2">
      <c r="A9" s="1920" t="s">
        <v>250</v>
      </c>
      <c r="B9" s="2052" t="s">
        <v>249</v>
      </c>
      <c r="C9" s="2053"/>
      <c r="D9" s="2053"/>
      <c r="E9" s="2050"/>
      <c r="G9" s="2047"/>
      <c r="H9" s="2047"/>
    </row>
    <row r="10" spans="1:8" s="53" customFormat="1" ht="16" thickBot="1" x14ac:dyDescent="0.25">
      <c r="A10" s="518" t="s">
        <v>251</v>
      </c>
      <c r="B10" s="1921" t="s">
        <v>252</v>
      </c>
      <c r="C10" s="1921" t="s">
        <v>252</v>
      </c>
      <c r="D10" s="1921" t="s">
        <v>45</v>
      </c>
      <c r="E10" s="1081" t="s">
        <v>45</v>
      </c>
      <c r="G10" s="2047"/>
      <c r="H10" s="2047"/>
    </row>
    <row r="11" spans="1:8" s="53" customFormat="1" x14ac:dyDescent="0.2">
      <c r="A11" s="519" t="s">
        <v>253</v>
      </c>
      <c r="B11" s="1082" t="s">
        <v>254</v>
      </c>
      <c r="C11" s="1082" t="s">
        <v>254</v>
      </c>
      <c r="D11" s="1082" t="s">
        <v>255</v>
      </c>
      <c r="E11" s="1320" t="s">
        <v>256</v>
      </c>
      <c r="G11" s="2047"/>
      <c r="H11" s="2047"/>
    </row>
    <row r="12" spans="1:8" s="53" customFormat="1" x14ac:dyDescent="0.2">
      <c r="A12" s="1920" t="s">
        <v>257</v>
      </c>
      <c r="B12" s="1919" t="s">
        <v>258</v>
      </c>
      <c r="C12" s="1919" t="s">
        <v>258</v>
      </c>
      <c r="D12" s="1919" t="s">
        <v>258</v>
      </c>
      <c r="E12" s="1411" t="s">
        <v>258</v>
      </c>
      <c r="G12" s="2047"/>
      <c r="H12" s="2047"/>
    </row>
    <row r="13" spans="1:8" s="53" customFormat="1" ht="16" thickBot="1" x14ac:dyDescent="0.25">
      <c r="A13" s="518" t="s">
        <v>259</v>
      </c>
      <c r="B13" s="1921" t="s">
        <v>260</v>
      </c>
      <c r="C13" s="1921" t="s">
        <v>260</v>
      </c>
      <c r="D13" s="1921" t="s">
        <v>260</v>
      </c>
      <c r="E13" s="1081" t="s">
        <v>260</v>
      </c>
    </row>
    <row r="14" spans="1:8" s="53" customFormat="1" x14ac:dyDescent="0.2">
      <c r="A14" s="519" t="s">
        <v>261</v>
      </c>
      <c r="B14" s="2054" t="s">
        <v>262</v>
      </c>
      <c r="C14" s="2055"/>
      <c r="D14" s="2055"/>
      <c r="E14" s="2056"/>
    </row>
    <row r="15" spans="1:8" s="53" customFormat="1" x14ac:dyDescent="0.2">
      <c r="A15" s="1920" t="s">
        <v>263</v>
      </c>
      <c r="B15" s="1919" t="s">
        <v>264</v>
      </c>
      <c r="C15" s="1919" t="s">
        <v>264</v>
      </c>
      <c r="D15" s="1919" t="s">
        <v>264</v>
      </c>
      <c r="E15" s="1411" t="s">
        <v>264</v>
      </c>
    </row>
    <row r="16" spans="1:8" s="53" customFormat="1" ht="49" thickBot="1" x14ac:dyDescent="0.25">
      <c r="A16" s="518" t="s">
        <v>265</v>
      </c>
      <c r="B16" s="1921" t="s">
        <v>266</v>
      </c>
      <c r="C16" s="1922" t="s">
        <v>267</v>
      </c>
      <c r="D16" s="1921" t="s">
        <v>255</v>
      </c>
      <c r="E16" s="1081" t="s">
        <v>268</v>
      </c>
    </row>
    <row r="17" spans="1:7" s="53" customFormat="1" x14ac:dyDescent="0.2">
      <c r="A17" s="519" t="s">
        <v>269</v>
      </c>
      <c r="B17" s="1082" t="s">
        <v>270</v>
      </c>
      <c r="C17" s="1082" t="s">
        <v>270</v>
      </c>
      <c r="D17" s="1082" t="s">
        <v>255</v>
      </c>
      <c r="E17" s="1320" t="s">
        <v>271</v>
      </c>
    </row>
    <row r="18" spans="1:7" s="53" customFormat="1" ht="32" x14ac:dyDescent="0.2">
      <c r="A18" s="1920" t="s">
        <v>272</v>
      </c>
      <c r="B18" s="1918" t="s">
        <v>273</v>
      </c>
      <c r="C18" s="1918" t="s">
        <v>273</v>
      </c>
      <c r="D18" s="1919" t="s">
        <v>274</v>
      </c>
      <c r="E18" s="1411" t="s">
        <v>275</v>
      </c>
      <c r="G18" s="520"/>
    </row>
    <row r="19" spans="1:7" s="53" customFormat="1" ht="16" thickBot="1" x14ac:dyDescent="0.25">
      <c r="A19" s="518" t="s">
        <v>276</v>
      </c>
      <c r="B19" s="1921" t="s">
        <v>277</v>
      </c>
      <c r="C19" s="1921" t="s">
        <v>278</v>
      </c>
      <c r="D19" s="1921" t="s">
        <v>279</v>
      </c>
      <c r="E19" s="1081" t="s">
        <v>280</v>
      </c>
    </row>
    <row r="20" spans="1:7" x14ac:dyDescent="0.2">
      <c r="A20" s="201"/>
      <c r="B20" s="204"/>
      <c r="C20" s="204"/>
      <c r="D20" s="204"/>
      <c r="E20" s="204"/>
    </row>
    <row r="22" spans="1:7" ht="16" thickBot="1" x14ac:dyDescent="0.25">
      <c r="A22" s="203" t="s">
        <v>242</v>
      </c>
      <c r="B22" s="2051"/>
      <c r="C22" s="2051"/>
      <c r="D22" s="201"/>
      <c r="E22" s="201"/>
    </row>
    <row r="23" spans="1:7" ht="16" thickBot="1" x14ac:dyDescent="0.25"/>
    <row r="24" spans="1:7" x14ac:dyDescent="0.2">
      <c r="A24" s="205" t="s">
        <v>243</v>
      </c>
      <c r="B24" s="892" t="s">
        <v>244</v>
      </c>
      <c r="C24" s="892" t="s">
        <v>245</v>
      </c>
      <c r="D24" s="892" t="s">
        <v>246</v>
      </c>
      <c r="E24" s="893" t="s">
        <v>247</v>
      </c>
    </row>
    <row r="25" spans="1:7" s="53" customFormat="1" x14ac:dyDescent="0.2">
      <c r="A25" s="1409" t="s">
        <v>248</v>
      </c>
      <c r="B25" s="2048" t="s">
        <v>281</v>
      </c>
      <c r="C25" s="2049"/>
      <c r="D25" s="2049"/>
      <c r="E25" s="2050"/>
    </row>
    <row r="26" spans="1:7" s="53" customFormat="1" x14ac:dyDescent="0.2">
      <c r="A26" s="1409" t="s">
        <v>250</v>
      </c>
      <c r="B26" s="2048" t="s">
        <v>249</v>
      </c>
      <c r="C26" s="2049"/>
      <c r="D26" s="2049"/>
      <c r="E26" s="2050"/>
    </row>
    <row r="27" spans="1:7" s="53" customFormat="1" ht="16" thickBot="1" x14ac:dyDescent="0.25">
      <c r="A27" s="518" t="s">
        <v>251</v>
      </c>
      <c r="B27" s="1080" t="s">
        <v>45</v>
      </c>
      <c r="C27" s="1080" t="s">
        <v>45</v>
      </c>
      <c r="D27" s="1080" t="s">
        <v>45</v>
      </c>
      <c r="E27" s="1081" t="s">
        <v>45</v>
      </c>
    </row>
    <row r="28" spans="1:7" s="53" customFormat="1" x14ac:dyDescent="0.2">
      <c r="A28" s="519" t="s">
        <v>253</v>
      </c>
      <c r="B28" s="1082" t="s">
        <v>254</v>
      </c>
      <c r="C28" s="1082" t="s">
        <v>254</v>
      </c>
      <c r="D28" s="1082" t="s">
        <v>255</v>
      </c>
      <c r="E28" s="1320" t="s">
        <v>256</v>
      </c>
    </row>
    <row r="29" spans="1:7" s="53" customFormat="1" x14ac:dyDescent="0.2">
      <c r="A29" s="1409" t="s">
        <v>257</v>
      </c>
      <c r="B29" s="1410" t="s">
        <v>258</v>
      </c>
      <c r="C29" s="1410" t="s">
        <v>258</v>
      </c>
      <c r="D29" s="1410" t="s">
        <v>258</v>
      </c>
      <c r="E29" s="1411" t="s">
        <v>282</v>
      </c>
    </row>
    <row r="30" spans="1:7" s="53" customFormat="1" ht="16" thickBot="1" x14ac:dyDescent="0.25">
      <c r="A30" s="518" t="s">
        <v>259</v>
      </c>
      <c r="B30" s="1080" t="s">
        <v>260</v>
      </c>
      <c r="C30" s="1080" t="s">
        <v>260</v>
      </c>
      <c r="D30" s="1080" t="s">
        <v>260</v>
      </c>
      <c r="E30" s="1081" t="s">
        <v>260</v>
      </c>
    </row>
    <row r="31" spans="1:7" s="53" customFormat="1" x14ac:dyDescent="0.2">
      <c r="A31" s="519" t="s">
        <v>261</v>
      </c>
      <c r="B31" s="1082" t="s">
        <v>283</v>
      </c>
      <c r="C31" s="1082" t="s">
        <v>283</v>
      </c>
      <c r="D31" s="1082" t="s">
        <v>283</v>
      </c>
      <c r="E31" s="1320" t="s">
        <v>283</v>
      </c>
    </row>
    <row r="32" spans="1:7" s="53" customFormat="1" x14ac:dyDescent="0.2">
      <c r="A32" s="1409" t="s">
        <v>263</v>
      </c>
      <c r="B32" s="1410" t="s">
        <v>264</v>
      </c>
      <c r="C32" s="1410" t="s">
        <v>264</v>
      </c>
      <c r="D32" s="1410" t="s">
        <v>264</v>
      </c>
      <c r="E32" s="1411" t="s">
        <v>264</v>
      </c>
    </row>
    <row r="33" spans="1:7" s="53" customFormat="1" ht="16" thickBot="1" x14ac:dyDescent="0.25">
      <c r="A33" s="518" t="s">
        <v>265</v>
      </c>
      <c r="B33" s="1080" t="s">
        <v>284</v>
      </c>
      <c r="C33" s="1080" t="s">
        <v>284</v>
      </c>
      <c r="D33" s="1080" t="s">
        <v>284</v>
      </c>
      <c r="E33" s="1081" t="s">
        <v>268</v>
      </c>
    </row>
    <row r="34" spans="1:7" s="53" customFormat="1" x14ac:dyDescent="0.2">
      <c r="A34" s="519" t="s">
        <v>269</v>
      </c>
      <c r="B34" s="1082" t="s">
        <v>270</v>
      </c>
      <c r="C34" s="1082" t="s">
        <v>270</v>
      </c>
      <c r="D34" s="1082" t="s">
        <v>255</v>
      </c>
      <c r="E34" s="1320" t="s">
        <v>271</v>
      </c>
    </row>
    <row r="35" spans="1:7" s="53" customFormat="1" x14ac:dyDescent="0.2">
      <c r="A35" s="1409" t="s">
        <v>272</v>
      </c>
      <c r="B35" s="1410" t="s">
        <v>285</v>
      </c>
      <c r="C35" s="1410" t="s">
        <v>285</v>
      </c>
      <c r="D35" s="1410" t="s">
        <v>285</v>
      </c>
      <c r="E35" s="1411" t="s">
        <v>285</v>
      </c>
      <c r="G35" s="520"/>
    </row>
    <row r="36" spans="1:7" s="53" customFormat="1" x14ac:dyDescent="0.2">
      <c r="A36" s="1920" t="s">
        <v>1607</v>
      </c>
      <c r="B36" s="1918"/>
      <c r="C36" s="1918"/>
      <c r="D36" s="1919"/>
      <c r="E36" s="1923"/>
      <c r="G36" s="520"/>
    </row>
    <row r="37" spans="1:7" s="53" customFormat="1" x14ac:dyDescent="0.2">
      <c r="A37" s="1920" t="s">
        <v>1608</v>
      </c>
      <c r="B37" s="1918"/>
      <c r="C37" s="1918"/>
      <c r="D37" s="1919"/>
      <c r="E37" s="1923"/>
      <c r="G37" s="520"/>
    </row>
    <row r="38" spans="1:7" s="53" customFormat="1" ht="16" thickBot="1" x14ac:dyDescent="0.25">
      <c r="A38" s="518" t="s">
        <v>276</v>
      </c>
      <c r="B38" s="1080" t="s">
        <v>277</v>
      </c>
      <c r="C38" s="1080" t="s">
        <v>278</v>
      </c>
      <c r="D38" s="1080" t="s">
        <v>279</v>
      </c>
      <c r="E38" s="1081" t="s">
        <v>280</v>
      </c>
    </row>
    <row r="39" spans="1:7" x14ac:dyDescent="0.2">
      <c r="A39" s="201"/>
    </row>
    <row r="40" spans="1:7" x14ac:dyDescent="0.2">
      <c r="G40" s="1068"/>
    </row>
    <row r="41" spans="1:7" x14ac:dyDescent="0.2">
      <c r="G41" s="206"/>
    </row>
  </sheetData>
  <mergeCells count="8">
    <mergeCell ref="G9:H12"/>
    <mergeCell ref="B26:E26"/>
    <mergeCell ref="B5:C5"/>
    <mergeCell ref="B8:E8"/>
    <mergeCell ref="B9:E9"/>
    <mergeCell ref="B14:E14"/>
    <mergeCell ref="B22:C22"/>
    <mergeCell ref="B25:E25"/>
  </mergeCells>
  <hyperlinks>
    <hyperlink ref="G1" location="'X2  Index'!A1" display="Return to index" xr:uid="{00000000-0004-0000-08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H17"/>
  <sheetViews>
    <sheetView showGridLines="0" view="pageBreakPreview" zoomScale="60" zoomScaleNormal="100" workbookViewId="0">
      <selection activeCell="A12" sqref="A12:E15"/>
    </sheetView>
  </sheetViews>
  <sheetFormatPr baseColWidth="10" defaultColWidth="9.33203125" defaultRowHeight="15" x14ac:dyDescent="0.2"/>
  <cols>
    <col min="1" max="1" width="30.6640625" customWidth="1"/>
    <col min="2" max="3" width="20.6640625" customWidth="1"/>
    <col min="4" max="4" width="30.6640625" customWidth="1"/>
    <col min="5" max="5" width="47.5" customWidth="1"/>
    <col min="7" max="7" width="15.6640625" customWidth="1"/>
    <col min="8" max="8" width="17" customWidth="1"/>
  </cols>
  <sheetData>
    <row r="1" spans="1:8" x14ac:dyDescent="0.2">
      <c r="A1" s="1126" t="str">
        <f>+'X1  ReportCoverPage'!D9</f>
        <v>Example Company</v>
      </c>
      <c r="B1" s="1068"/>
      <c r="C1" s="1127"/>
      <c r="D1" s="1127"/>
      <c r="G1" s="1141" t="s">
        <v>209</v>
      </c>
    </row>
    <row r="2" spans="1:8" x14ac:dyDescent="0.2">
      <c r="A2" s="1077" t="str">
        <f>'X2  Index'!A3</f>
        <v>Jan 2023 (Update date on Index tab)</v>
      </c>
      <c r="C2" s="107"/>
    </row>
    <row r="3" spans="1:8" x14ac:dyDescent="0.2">
      <c r="A3" s="1" t="s">
        <v>286</v>
      </c>
    </row>
    <row r="4" spans="1:8" ht="16" thickBot="1" x14ac:dyDescent="0.25">
      <c r="G4" s="2058"/>
      <c r="H4" s="2058"/>
    </row>
    <row r="5" spans="1:8" x14ac:dyDescent="0.2">
      <c r="A5" s="92" t="s">
        <v>287</v>
      </c>
      <c r="B5" s="1164"/>
      <c r="C5" s="62" t="s">
        <v>288</v>
      </c>
      <c r="D5" s="62" t="s">
        <v>287</v>
      </c>
      <c r="E5" s="1277" t="s">
        <v>289</v>
      </c>
      <c r="G5" s="2057"/>
      <c r="H5" s="2057"/>
    </row>
    <row r="6" spans="1:8" ht="16" thickBot="1" x14ac:dyDescent="0.25">
      <c r="A6" s="1134" t="s">
        <v>290</v>
      </c>
      <c r="B6" s="1163" t="s">
        <v>291</v>
      </c>
      <c r="C6" s="1135" t="s">
        <v>36</v>
      </c>
      <c r="D6" s="1135" t="s">
        <v>292</v>
      </c>
      <c r="E6" s="1330" t="s">
        <v>293</v>
      </c>
      <c r="G6" s="2057"/>
      <c r="H6" s="2057"/>
    </row>
    <row r="7" spans="1:8" x14ac:dyDescent="0.2">
      <c r="A7" s="1268"/>
      <c r="B7" s="1044"/>
      <c r="C7" s="1044"/>
      <c r="D7" s="1044"/>
      <c r="E7" s="1216"/>
      <c r="G7" s="2057"/>
      <c r="H7" s="2057"/>
    </row>
    <row r="8" spans="1:8" x14ac:dyDescent="0.2">
      <c r="A8" s="1268"/>
      <c r="B8" s="1044"/>
      <c r="C8" s="1044"/>
      <c r="D8" s="1044"/>
      <c r="E8" s="1216"/>
      <c r="G8" s="2057"/>
      <c r="H8" s="2057"/>
    </row>
    <row r="9" spans="1:8" ht="16" thickBot="1" x14ac:dyDescent="0.25">
      <c r="A9" s="726"/>
      <c r="B9" s="1045"/>
      <c r="C9" s="1045"/>
      <c r="D9" s="1045"/>
      <c r="E9" s="1331"/>
      <c r="G9" s="2057"/>
      <c r="H9" s="2057"/>
    </row>
    <row r="11" spans="1:8" ht="16" thickBot="1" x14ac:dyDescent="0.25">
      <c r="A11" s="1" t="s">
        <v>294</v>
      </c>
    </row>
    <row r="12" spans="1:8" x14ac:dyDescent="0.2">
      <c r="A12" s="2017"/>
      <c r="B12" s="2018"/>
      <c r="C12" s="2018"/>
      <c r="D12" s="2018"/>
      <c r="E12" s="2019"/>
    </row>
    <row r="13" spans="1:8" x14ac:dyDescent="0.2">
      <c r="A13" s="2020"/>
      <c r="B13" s="2021"/>
      <c r="C13" s="2021"/>
      <c r="D13" s="2021"/>
      <c r="E13" s="2022"/>
    </row>
    <row r="14" spans="1:8" x14ac:dyDescent="0.2">
      <c r="A14" s="2020"/>
      <c r="B14" s="2021"/>
      <c r="C14" s="2021"/>
      <c r="D14" s="2021"/>
      <c r="E14" s="2022"/>
    </row>
    <row r="15" spans="1:8" ht="16" thickBot="1" x14ac:dyDescent="0.25">
      <c r="A15" s="2023"/>
      <c r="B15" s="2024"/>
      <c r="C15" s="2024"/>
      <c r="D15" s="2024"/>
      <c r="E15" s="2025"/>
    </row>
    <row r="16" spans="1:8" s="53" customFormat="1" x14ac:dyDescent="0.2">
      <c r="A16"/>
      <c r="B16"/>
      <c r="C16"/>
      <c r="D16"/>
      <c r="E16"/>
    </row>
    <row r="17" spans="1:5" s="53" customFormat="1" x14ac:dyDescent="0.2">
      <c r="A17"/>
      <c r="B17"/>
      <c r="C17"/>
      <c r="D17"/>
      <c r="E17"/>
    </row>
  </sheetData>
  <mergeCells count="3">
    <mergeCell ref="G5:H9"/>
    <mergeCell ref="G4:H4"/>
    <mergeCell ref="A12:E15"/>
  </mergeCells>
  <hyperlinks>
    <hyperlink ref="G1" location="'X2  Index'!A1" display="Return to index" xr:uid="{00000000-0004-0000-09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70C0"/>
  </sheetPr>
  <dimension ref="A1:R97"/>
  <sheetViews>
    <sheetView showGridLines="0" view="pageBreakPreview" zoomScale="55" zoomScaleNormal="70" zoomScaleSheetLayoutView="55" workbookViewId="0">
      <selection activeCell="P34" sqref="P34"/>
    </sheetView>
  </sheetViews>
  <sheetFormatPr baseColWidth="10" defaultColWidth="9.33203125" defaultRowHeight="15" x14ac:dyDescent="0.2"/>
  <cols>
    <col min="1" max="1" width="58.5" customWidth="1"/>
    <col min="2" max="2" width="12.33203125" customWidth="1"/>
    <col min="3" max="3" width="11.5" customWidth="1"/>
    <col min="4" max="4" width="14.5" customWidth="1"/>
    <col min="5" max="5" width="11.5" bestFit="1" customWidth="1"/>
    <col min="6" max="7" width="14.5" customWidth="1"/>
    <col min="8" max="8" width="11.5" bestFit="1" customWidth="1"/>
    <col min="9" max="10" width="14.5" customWidth="1"/>
    <col min="11" max="11" width="12.5" customWidth="1"/>
    <col min="12" max="12" width="14" customWidth="1"/>
    <col min="13" max="13" width="12.6640625" customWidth="1"/>
    <col min="14" max="14" width="14.33203125" customWidth="1"/>
    <col min="15" max="15" width="2.6640625" customWidth="1"/>
    <col min="16" max="16" width="11.5" bestFit="1" customWidth="1"/>
    <col min="17" max="17" width="19.33203125" customWidth="1"/>
    <col min="18" max="18" width="22.33203125" customWidth="1"/>
  </cols>
  <sheetData>
    <row r="1" spans="1:18" x14ac:dyDescent="0.2">
      <c r="A1" s="200" t="str">
        <f>+'X1  ReportCoverPage'!D9</f>
        <v>Example Company</v>
      </c>
      <c r="B1" s="854"/>
      <c r="C1" s="207"/>
      <c r="D1" s="207"/>
      <c r="E1" s="207"/>
      <c r="F1" s="207"/>
      <c r="G1" s="207"/>
      <c r="H1" s="207"/>
      <c r="I1" s="207"/>
      <c r="J1" s="207"/>
      <c r="K1" s="207"/>
      <c r="L1" s="208"/>
      <c r="M1" s="208"/>
      <c r="N1" s="208"/>
      <c r="O1" s="209"/>
      <c r="P1" s="1141" t="s">
        <v>209</v>
      </c>
      <c r="Q1" s="1141"/>
    </row>
    <row r="2" spans="1:18" x14ac:dyDescent="0.2">
      <c r="A2" s="202" t="str">
        <f>'X2  Index'!A3</f>
        <v>Jan 2023 (Update date on Index tab)</v>
      </c>
      <c r="B2" s="854"/>
      <c r="C2" s="207"/>
      <c r="D2" s="207"/>
      <c r="E2" s="207"/>
      <c r="F2" s="207"/>
      <c r="G2" s="207"/>
      <c r="H2" s="207"/>
      <c r="I2" s="207"/>
      <c r="J2" s="207"/>
      <c r="K2" s="207"/>
      <c r="L2" s="208"/>
      <c r="M2" s="208"/>
      <c r="N2" s="208"/>
      <c r="O2" s="209"/>
      <c r="P2" s="1141"/>
      <c r="Q2" s="1141"/>
    </row>
    <row r="3" spans="1:18" x14ac:dyDescent="0.2">
      <c r="A3" s="521" t="s">
        <v>295</v>
      </c>
      <c r="B3" s="212"/>
      <c r="C3" s="1083"/>
      <c r="D3" s="1083"/>
      <c r="E3" s="1083"/>
      <c r="F3" s="1083"/>
      <c r="G3" s="1850" t="s">
        <v>1536</v>
      </c>
      <c r="H3" s="1083"/>
      <c r="I3" s="1083"/>
      <c r="J3" s="1083"/>
      <c r="K3" s="1083"/>
      <c r="L3" s="1083"/>
      <c r="M3" s="1083"/>
      <c r="N3" s="1083"/>
      <c r="O3" s="209"/>
    </row>
    <row r="4" spans="1:18" ht="35" customHeight="1" x14ac:dyDescent="0.2">
      <c r="A4" s="210" t="s">
        <v>296</v>
      </c>
      <c r="B4" s="1412">
        <v>44104</v>
      </c>
      <c r="C4" s="1083"/>
      <c r="D4" s="1083"/>
      <c r="E4" s="1083"/>
      <c r="F4" s="1083"/>
      <c r="G4" s="1083"/>
      <c r="H4" s="1083"/>
      <c r="I4" s="1083"/>
      <c r="J4" s="1083"/>
      <c r="K4" s="1083"/>
      <c r="L4" s="1083"/>
      <c r="M4" s="1083"/>
      <c r="N4" s="1083"/>
      <c r="O4" s="209"/>
    </row>
    <row r="5" spans="1:18" ht="16" thickBot="1" x14ac:dyDescent="0.25">
      <c r="A5" s="211"/>
      <c r="B5" s="213"/>
      <c r="C5" s="213"/>
      <c r="D5" s="213"/>
      <c r="E5" s="213"/>
      <c r="F5" s="213"/>
      <c r="G5" s="213"/>
      <c r="H5" s="213"/>
      <c r="I5" s="213"/>
      <c r="J5" s="213"/>
      <c r="K5" s="213"/>
      <c r="L5" s="208"/>
      <c r="M5" s="208"/>
      <c r="N5" s="208"/>
      <c r="O5" s="209"/>
      <c r="Q5" t="s">
        <v>297</v>
      </c>
    </row>
    <row r="6" spans="1:18" ht="14.75" customHeight="1" x14ac:dyDescent="0.2">
      <c r="A6" s="214"/>
      <c r="B6" s="739" t="s">
        <v>298</v>
      </c>
      <c r="C6" s="759"/>
      <c r="D6" s="759"/>
      <c r="E6" s="759"/>
      <c r="F6" s="759"/>
      <c r="G6" s="759"/>
      <c r="H6" s="759"/>
      <c r="I6" s="759"/>
      <c r="J6" s="759"/>
      <c r="K6" s="759"/>
      <c r="L6" s="215">
        <f>B4</f>
        <v>44104</v>
      </c>
      <c r="M6" s="216">
        <f>B4</f>
        <v>44104</v>
      </c>
      <c r="N6" s="217"/>
      <c r="O6" s="209"/>
      <c r="Q6" s="2057" t="s">
        <v>299</v>
      </c>
      <c r="R6" s="2057"/>
    </row>
    <row r="7" spans="1:18" ht="33" thickBot="1" x14ac:dyDescent="0.25">
      <c r="A7" s="218" t="s">
        <v>300</v>
      </c>
      <c r="B7" s="219" t="s">
        <v>301</v>
      </c>
      <c r="C7" s="220" t="s">
        <v>302</v>
      </c>
      <c r="D7" s="220" t="s">
        <v>303</v>
      </c>
      <c r="E7" s="220" t="s">
        <v>304</v>
      </c>
      <c r="F7" s="220" t="s">
        <v>305</v>
      </c>
      <c r="G7" s="220" t="s">
        <v>306</v>
      </c>
      <c r="H7" s="220" t="s">
        <v>307</v>
      </c>
      <c r="I7" s="220" t="s">
        <v>308</v>
      </c>
      <c r="J7" s="220" t="s">
        <v>309</v>
      </c>
      <c r="K7" s="220" t="s">
        <v>310</v>
      </c>
      <c r="L7" s="221" t="s">
        <v>311</v>
      </c>
      <c r="M7" s="222" t="s">
        <v>312</v>
      </c>
      <c r="N7" s="223" t="s">
        <v>313</v>
      </c>
      <c r="O7" s="209"/>
      <c r="Q7" s="2057"/>
      <c r="R7" s="2057"/>
    </row>
    <row r="8" spans="1:18" ht="16" thickTop="1" x14ac:dyDescent="0.2">
      <c r="A8" s="224" t="s">
        <v>314</v>
      </c>
      <c r="B8" s="225">
        <v>0</v>
      </c>
      <c r="C8" s="226">
        <v>0</v>
      </c>
      <c r="D8" s="226">
        <v>0</v>
      </c>
      <c r="E8" s="226">
        <v>0</v>
      </c>
      <c r="F8" s="226">
        <v>0</v>
      </c>
      <c r="G8" s="226">
        <v>0</v>
      </c>
      <c r="H8" s="226">
        <v>0</v>
      </c>
      <c r="I8" s="226">
        <v>0</v>
      </c>
      <c r="J8" s="226">
        <v>0</v>
      </c>
      <c r="K8" s="227">
        <v>0</v>
      </c>
      <c r="L8" s="228">
        <f>SUM(B8:K8)</f>
        <v>0</v>
      </c>
      <c r="M8" s="229">
        <v>0</v>
      </c>
      <c r="N8" s="230">
        <f>+L8-M8</f>
        <v>0</v>
      </c>
      <c r="Q8" s="2057"/>
      <c r="R8" s="2057"/>
    </row>
    <row r="9" spans="1:18" x14ac:dyDescent="0.2">
      <c r="A9" s="231"/>
      <c r="B9" s="225"/>
      <c r="C9" s="226"/>
      <c r="D9" s="226"/>
      <c r="E9" s="226"/>
      <c r="F9" s="226"/>
      <c r="G9" s="226"/>
      <c r="H9" s="226"/>
      <c r="I9" s="226"/>
      <c r="J9" s="226"/>
      <c r="K9" s="226"/>
      <c r="L9" s="232"/>
      <c r="M9" s="233"/>
      <c r="N9" s="234"/>
      <c r="Q9" s="2057"/>
      <c r="R9" s="2057"/>
    </row>
    <row r="10" spans="1:18" x14ac:dyDescent="0.2">
      <c r="A10" s="224" t="s">
        <v>315</v>
      </c>
      <c r="B10" s="225"/>
      <c r="C10" s="226"/>
      <c r="D10" s="226"/>
      <c r="E10" s="226"/>
      <c r="F10" s="226"/>
      <c r="G10" s="226"/>
      <c r="H10" s="226"/>
      <c r="I10" s="226"/>
      <c r="J10" s="226"/>
      <c r="K10" s="226"/>
      <c r="L10" s="232"/>
      <c r="M10" s="233"/>
      <c r="N10" s="234"/>
      <c r="Q10" s="2057"/>
      <c r="R10" s="2057"/>
    </row>
    <row r="11" spans="1:18" x14ac:dyDescent="0.2">
      <c r="A11" s="231" t="s">
        <v>316</v>
      </c>
      <c r="B11" s="225">
        <v>0</v>
      </c>
      <c r="C11" s="226">
        <v>0</v>
      </c>
      <c r="D11" s="226">
        <v>0</v>
      </c>
      <c r="E11" s="226">
        <v>0</v>
      </c>
      <c r="F11" s="226">
        <v>0</v>
      </c>
      <c r="G11" s="226">
        <v>0</v>
      </c>
      <c r="H11" s="226">
        <v>0</v>
      </c>
      <c r="I11" s="226">
        <v>0</v>
      </c>
      <c r="J11" s="226">
        <v>0</v>
      </c>
      <c r="K11" s="227">
        <v>0</v>
      </c>
      <c r="L11" s="232">
        <f t="shared" ref="L11:L16" si="0">SUM(B11:K11)</f>
        <v>0</v>
      </c>
      <c r="M11" s="233">
        <v>0</v>
      </c>
      <c r="N11" s="234">
        <f>+L11-M11</f>
        <v>0</v>
      </c>
      <c r="Q11" s="2057"/>
      <c r="R11" s="2057"/>
    </row>
    <row r="12" spans="1:18" x14ac:dyDescent="0.2">
      <c r="A12" s="231" t="s">
        <v>317</v>
      </c>
      <c r="B12" s="225">
        <v>0</v>
      </c>
      <c r="C12" s="226">
        <v>0</v>
      </c>
      <c r="D12" s="226">
        <v>0</v>
      </c>
      <c r="E12" s="226">
        <v>0</v>
      </c>
      <c r="F12" s="226">
        <v>0</v>
      </c>
      <c r="G12" s="226">
        <v>0</v>
      </c>
      <c r="H12" s="226">
        <v>0</v>
      </c>
      <c r="I12" s="226">
        <v>0</v>
      </c>
      <c r="J12" s="226">
        <v>0</v>
      </c>
      <c r="K12" s="227">
        <v>0</v>
      </c>
      <c r="L12" s="232">
        <f t="shared" si="0"/>
        <v>0</v>
      </c>
      <c r="M12" s="233">
        <v>0</v>
      </c>
      <c r="N12" s="234">
        <f>+L12-M12</f>
        <v>0</v>
      </c>
    </row>
    <row r="13" spans="1:18" x14ac:dyDescent="0.2">
      <c r="A13" s="231" t="s">
        <v>318</v>
      </c>
      <c r="B13" s="225">
        <v>0</v>
      </c>
      <c r="C13" s="226">
        <v>0</v>
      </c>
      <c r="D13" s="226">
        <v>0</v>
      </c>
      <c r="E13" s="226">
        <v>0</v>
      </c>
      <c r="F13" s="226">
        <v>0</v>
      </c>
      <c r="G13" s="226">
        <v>0</v>
      </c>
      <c r="H13" s="226">
        <v>0</v>
      </c>
      <c r="I13" s="226">
        <v>0</v>
      </c>
      <c r="J13" s="226">
        <v>0</v>
      </c>
      <c r="K13" s="227">
        <v>0</v>
      </c>
      <c r="L13" s="232">
        <f t="shared" si="0"/>
        <v>0</v>
      </c>
      <c r="M13" s="233">
        <v>0</v>
      </c>
      <c r="N13" s="234">
        <f>+L13-M13</f>
        <v>0</v>
      </c>
    </row>
    <row r="14" spans="1:18" x14ac:dyDescent="0.2">
      <c r="A14" s="231" t="s">
        <v>319</v>
      </c>
      <c r="B14" s="225">
        <v>0</v>
      </c>
      <c r="C14" s="226">
        <v>0</v>
      </c>
      <c r="D14" s="226">
        <v>0</v>
      </c>
      <c r="E14" s="226">
        <v>0</v>
      </c>
      <c r="F14" s="226">
        <v>0</v>
      </c>
      <c r="G14" s="226">
        <v>0</v>
      </c>
      <c r="H14" s="226">
        <v>0</v>
      </c>
      <c r="I14" s="226">
        <v>0</v>
      </c>
      <c r="J14" s="226">
        <v>0</v>
      </c>
      <c r="K14" s="227">
        <v>0</v>
      </c>
      <c r="L14" s="232">
        <f t="shared" si="0"/>
        <v>0</v>
      </c>
      <c r="M14" s="233">
        <v>0</v>
      </c>
      <c r="N14" s="234">
        <f>+L14-M14</f>
        <v>0</v>
      </c>
    </row>
    <row r="15" spans="1:18" x14ac:dyDescent="0.2">
      <c r="A15" s="231" t="s">
        <v>320</v>
      </c>
      <c r="B15" s="1413">
        <v>0</v>
      </c>
      <c r="C15" s="1414">
        <v>0</v>
      </c>
      <c r="D15" s="1414">
        <v>0</v>
      </c>
      <c r="E15" s="1414">
        <v>0</v>
      </c>
      <c r="F15" s="1414">
        <v>0</v>
      </c>
      <c r="G15" s="1414">
        <v>0</v>
      </c>
      <c r="H15" s="1414">
        <v>0</v>
      </c>
      <c r="I15" s="1414">
        <v>0</v>
      </c>
      <c r="J15" s="1414">
        <v>0</v>
      </c>
      <c r="K15" s="1415">
        <v>0</v>
      </c>
      <c r="L15" s="1416">
        <f t="shared" si="0"/>
        <v>0</v>
      </c>
      <c r="M15" s="1417">
        <v>0</v>
      </c>
      <c r="N15" s="1418">
        <f>+L15-M15</f>
        <v>0</v>
      </c>
    </row>
    <row r="16" spans="1:18" x14ac:dyDescent="0.2">
      <c r="A16" s="235" t="s">
        <v>321</v>
      </c>
      <c r="B16" s="236">
        <f t="shared" ref="B16:K16" si="1">SUM(B11:B15)</f>
        <v>0</v>
      </c>
      <c r="C16" s="227">
        <f t="shared" si="1"/>
        <v>0</v>
      </c>
      <c r="D16" s="227">
        <f t="shared" si="1"/>
        <v>0</v>
      </c>
      <c r="E16" s="227">
        <f t="shared" si="1"/>
        <v>0</v>
      </c>
      <c r="F16" s="227">
        <f t="shared" si="1"/>
        <v>0</v>
      </c>
      <c r="G16" s="227">
        <f t="shared" si="1"/>
        <v>0</v>
      </c>
      <c r="H16" s="227">
        <f t="shared" si="1"/>
        <v>0</v>
      </c>
      <c r="I16" s="227">
        <f t="shared" si="1"/>
        <v>0</v>
      </c>
      <c r="J16" s="227">
        <f t="shared" si="1"/>
        <v>0</v>
      </c>
      <c r="K16" s="227">
        <f t="shared" si="1"/>
        <v>0</v>
      </c>
      <c r="L16" s="237">
        <f t="shared" si="0"/>
        <v>0</v>
      </c>
      <c r="M16" s="238">
        <f>SUM(M11:M15)</f>
        <v>0</v>
      </c>
      <c r="N16" s="230">
        <f>SUM(N11:N15)</f>
        <v>0</v>
      </c>
    </row>
    <row r="17" spans="1:14" x14ac:dyDescent="0.2">
      <c r="A17" s="239" t="s">
        <v>322</v>
      </c>
      <c r="B17" s="240">
        <f t="shared" ref="B17:N17" si="2">+B8-B16</f>
        <v>0</v>
      </c>
      <c r="C17" s="241">
        <f t="shared" si="2"/>
        <v>0</v>
      </c>
      <c r="D17" s="241">
        <f t="shared" si="2"/>
        <v>0</v>
      </c>
      <c r="E17" s="241">
        <f t="shared" si="2"/>
        <v>0</v>
      </c>
      <c r="F17" s="241">
        <f t="shared" si="2"/>
        <v>0</v>
      </c>
      <c r="G17" s="241">
        <f t="shared" si="2"/>
        <v>0</v>
      </c>
      <c r="H17" s="241">
        <f t="shared" si="2"/>
        <v>0</v>
      </c>
      <c r="I17" s="241">
        <f t="shared" si="2"/>
        <v>0</v>
      </c>
      <c r="J17" s="241">
        <f t="shared" si="2"/>
        <v>0</v>
      </c>
      <c r="K17" s="241">
        <f t="shared" si="2"/>
        <v>0</v>
      </c>
      <c r="L17" s="242">
        <f t="shared" si="2"/>
        <v>0</v>
      </c>
      <c r="M17" s="243">
        <f t="shared" si="2"/>
        <v>0</v>
      </c>
      <c r="N17" s="244">
        <f t="shared" si="2"/>
        <v>0</v>
      </c>
    </row>
    <row r="18" spans="1:14" x14ac:dyDescent="0.2">
      <c r="A18" s="231" t="s">
        <v>323</v>
      </c>
      <c r="B18" s="748">
        <v>0</v>
      </c>
      <c r="C18" s="749">
        <v>0</v>
      </c>
      <c r="D18" s="749">
        <v>0</v>
      </c>
      <c r="E18" s="749">
        <v>0</v>
      </c>
      <c r="F18" s="749">
        <v>0</v>
      </c>
      <c r="G18" s="749">
        <v>0</v>
      </c>
      <c r="H18" s="749">
        <v>0</v>
      </c>
      <c r="I18" s="749">
        <v>0</v>
      </c>
      <c r="J18" s="749">
        <v>0</v>
      </c>
      <c r="K18" s="749">
        <v>0</v>
      </c>
      <c r="L18" s="750" t="e">
        <f>+L19/L17</f>
        <v>#DIV/0!</v>
      </c>
      <c r="M18" s="752" t="e">
        <f>+M19/M17</f>
        <v>#DIV/0!</v>
      </c>
      <c r="N18" s="753" t="e">
        <f>+L18-M18</f>
        <v>#DIV/0!</v>
      </c>
    </row>
    <row r="19" spans="1:14" x14ac:dyDescent="0.2">
      <c r="A19" s="247" t="s">
        <v>324</v>
      </c>
      <c r="B19" s="248">
        <f>+B17*B18</f>
        <v>0</v>
      </c>
      <c r="C19" s="249">
        <f t="shared" ref="C19:K19" si="3">+C17*C18</f>
        <v>0</v>
      </c>
      <c r="D19" s="249">
        <f t="shared" si="3"/>
        <v>0</v>
      </c>
      <c r="E19" s="249">
        <f t="shared" si="3"/>
        <v>0</v>
      </c>
      <c r="F19" s="249">
        <f t="shared" si="3"/>
        <v>0</v>
      </c>
      <c r="G19" s="249">
        <f t="shared" si="3"/>
        <v>0</v>
      </c>
      <c r="H19" s="249">
        <f t="shared" si="3"/>
        <v>0</v>
      </c>
      <c r="I19" s="249">
        <f t="shared" si="3"/>
        <v>0</v>
      </c>
      <c r="J19" s="249">
        <f t="shared" si="3"/>
        <v>0</v>
      </c>
      <c r="K19" s="249">
        <f t="shared" si="3"/>
        <v>0</v>
      </c>
      <c r="L19" s="242">
        <f>SUM(B19:K19)</f>
        <v>0</v>
      </c>
      <c r="M19" s="243">
        <v>0</v>
      </c>
      <c r="N19" s="244">
        <f>+L19-M19</f>
        <v>0</v>
      </c>
    </row>
    <row r="20" spans="1:14" ht="5" customHeight="1" x14ac:dyDescent="0.2">
      <c r="A20" s="231"/>
      <c r="B20" s="250"/>
      <c r="C20" s="251"/>
      <c r="D20" s="251"/>
      <c r="E20" s="251"/>
      <c r="F20" s="251"/>
      <c r="G20" s="251"/>
      <c r="H20" s="251"/>
      <c r="I20" s="251"/>
      <c r="J20" s="251"/>
      <c r="K20" s="251"/>
      <c r="L20" s="228"/>
      <c r="M20" s="252"/>
      <c r="N20" s="253"/>
    </row>
    <row r="21" spans="1:14" x14ac:dyDescent="0.2">
      <c r="A21" s="224" t="s">
        <v>325</v>
      </c>
      <c r="B21" s="254">
        <v>0</v>
      </c>
      <c r="C21" s="255">
        <v>0</v>
      </c>
      <c r="D21" s="255">
        <v>0</v>
      </c>
      <c r="E21" s="255">
        <v>0</v>
      </c>
      <c r="F21" s="255">
        <v>0</v>
      </c>
      <c r="G21" s="255">
        <v>0</v>
      </c>
      <c r="H21" s="255">
        <v>0</v>
      </c>
      <c r="I21" s="255">
        <v>0</v>
      </c>
      <c r="J21" s="255">
        <v>0</v>
      </c>
      <c r="K21" s="251">
        <v>0</v>
      </c>
      <c r="L21" s="228">
        <f>SUM(B21:K21)</f>
        <v>0</v>
      </c>
      <c r="M21" s="256">
        <v>0</v>
      </c>
      <c r="N21" s="1217">
        <f>+L21-M21</f>
        <v>0</v>
      </c>
    </row>
    <row r="22" spans="1:14" ht="5" customHeight="1" x14ac:dyDescent="0.2">
      <c r="A22" s="231"/>
      <c r="B22" s="250"/>
      <c r="C22" s="251"/>
      <c r="D22" s="251"/>
      <c r="E22" s="251"/>
      <c r="F22" s="251"/>
      <c r="G22" s="251"/>
      <c r="H22" s="251"/>
      <c r="I22" s="251"/>
      <c r="J22" s="251"/>
      <c r="K22" s="251"/>
      <c r="L22" s="232"/>
      <c r="M22" s="252"/>
      <c r="N22" s="1217"/>
    </row>
    <row r="23" spans="1:14" x14ac:dyDescent="0.2">
      <c r="A23" s="224" t="s">
        <v>315</v>
      </c>
      <c r="B23" s="254"/>
      <c r="C23" s="255"/>
      <c r="D23" s="255"/>
      <c r="E23" s="255"/>
      <c r="F23" s="255"/>
      <c r="G23" s="255"/>
      <c r="H23" s="255"/>
      <c r="I23" s="255"/>
      <c r="J23" s="255"/>
      <c r="K23" s="255"/>
      <c r="L23" s="232"/>
      <c r="M23" s="252"/>
      <c r="N23" s="1217"/>
    </row>
    <row r="24" spans="1:14" x14ac:dyDescent="0.2">
      <c r="A24" s="231" t="s">
        <v>326</v>
      </c>
      <c r="B24" s="254">
        <v>0</v>
      </c>
      <c r="C24" s="255">
        <v>0</v>
      </c>
      <c r="D24" s="255">
        <v>0</v>
      </c>
      <c r="E24" s="255">
        <v>0</v>
      </c>
      <c r="F24" s="255">
        <v>0</v>
      </c>
      <c r="G24" s="255">
        <v>0</v>
      </c>
      <c r="H24" s="255">
        <v>0</v>
      </c>
      <c r="I24" s="255">
        <v>0</v>
      </c>
      <c r="J24" s="255">
        <v>0</v>
      </c>
      <c r="K24" s="251">
        <v>0</v>
      </c>
      <c r="L24" s="232">
        <f>SUM(B24:K24)</f>
        <v>0</v>
      </c>
      <c r="M24" s="252">
        <v>0</v>
      </c>
      <c r="N24" s="1217">
        <f t="shared" ref="N24:N31" si="4">+L24-M24</f>
        <v>0</v>
      </c>
    </row>
    <row r="25" spans="1:14" x14ac:dyDescent="0.2">
      <c r="A25" s="231" t="s">
        <v>327</v>
      </c>
      <c r="B25" s="254">
        <v>0</v>
      </c>
      <c r="C25" s="255">
        <v>0</v>
      </c>
      <c r="D25" s="255">
        <v>0</v>
      </c>
      <c r="E25" s="255">
        <v>0</v>
      </c>
      <c r="F25" s="255">
        <v>0</v>
      </c>
      <c r="G25" s="255">
        <v>0</v>
      </c>
      <c r="H25" s="255">
        <v>0</v>
      </c>
      <c r="I25" s="255">
        <v>0</v>
      </c>
      <c r="J25" s="255">
        <v>0</v>
      </c>
      <c r="K25" s="251">
        <v>0</v>
      </c>
      <c r="L25" s="232">
        <f>SUM(B25:K25)</f>
        <v>0</v>
      </c>
      <c r="M25" s="252">
        <v>0</v>
      </c>
      <c r="N25" s="1217">
        <f t="shared" si="4"/>
        <v>0</v>
      </c>
    </row>
    <row r="26" spans="1:14" x14ac:dyDescent="0.2">
      <c r="A26" s="231" t="s">
        <v>328</v>
      </c>
      <c r="B26" s="254">
        <v>0</v>
      </c>
      <c r="C26" s="255">
        <v>0</v>
      </c>
      <c r="D26" s="255">
        <v>0</v>
      </c>
      <c r="E26" s="255">
        <v>0</v>
      </c>
      <c r="F26" s="255">
        <v>0</v>
      </c>
      <c r="G26" s="255">
        <v>0</v>
      </c>
      <c r="H26" s="255">
        <v>0</v>
      </c>
      <c r="I26" s="255">
        <v>0</v>
      </c>
      <c r="J26" s="255">
        <v>0</v>
      </c>
      <c r="K26" s="251">
        <v>0</v>
      </c>
      <c r="L26" s="232">
        <f>SUM(B26:K26)</f>
        <v>0</v>
      </c>
      <c r="M26" s="252">
        <v>0</v>
      </c>
      <c r="N26" s="1217">
        <f t="shared" si="4"/>
        <v>0</v>
      </c>
    </row>
    <row r="27" spans="1:14" x14ac:dyDescent="0.2">
      <c r="A27" s="231" t="s">
        <v>329</v>
      </c>
      <c r="B27" s="1419">
        <v>0</v>
      </c>
      <c r="C27" s="1420">
        <v>0</v>
      </c>
      <c r="D27" s="1420">
        <v>0</v>
      </c>
      <c r="E27" s="1420">
        <v>0</v>
      </c>
      <c r="F27" s="1420">
        <v>0</v>
      </c>
      <c r="G27" s="1420">
        <v>0</v>
      </c>
      <c r="H27" s="1420">
        <v>0</v>
      </c>
      <c r="I27" s="1420">
        <v>0</v>
      </c>
      <c r="J27" s="1420">
        <v>0</v>
      </c>
      <c r="K27" s="1421">
        <v>0</v>
      </c>
      <c r="L27" s="1416">
        <f>SUM(B27:K27)</f>
        <v>0</v>
      </c>
      <c r="M27" s="1422">
        <v>0</v>
      </c>
      <c r="N27" s="1423">
        <f t="shared" si="4"/>
        <v>0</v>
      </c>
    </row>
    <row r="28" spans="1:14" x14ac:dyDescent="0.2">
      <c r="A28" s="235" t="s">
        <v>330</v>
      </c>
      <c r="B28" s="250">
        <f t="shared" ref="B28:M28" si="5">SUM(B24:B27)</f>
        <v>0</v>
      </c>
      <c r="C28" s="251">
        <f t="shared" si="5"/>
        <v>0</v>
      </c>
      <c r="D28" s="251">
        <f t="shared" si="5"/>
        <v>0</v>
      </c>
      <c r="E28" s="251">
        <f t="shared" si="5"/>
        <v>0</v>
      </c>
      <c r="F28" s="251">
        <f t="shared" si="5"/>
        <v>0</v>
      </c>
      <c r="G28" s="251">
        <f t="shared" si="5"/>
        <v>0</v>
      </c>
      <c r="H28" s="251">
        <f t="shared" si="5"/>
        <v>0</v>
      </c>
      <c r="I28" s="251">
        <f t="shared" si="5"/>
        <v>0</v>
      </c>
      <c r="J28" s="251">
        <f t="shared" si="5"/>
        <v>0</v>
      </c>
      <c r="K28" s="251">
        <f t="shared" si="5"/>
        <v>0</v>
      </c>
      <c r="L28" s="237">
        <f t="shared" si="5"/>
        <v>0</v>
      </c>
      <c r="M28" s="257">
        <f t="shared" si="5"/>
        <v>0</v>
      </c>
      <c r="N28" s="1217">
        <f t="shared" si="4"/>
        <v>0</v>
      </c>
    </row>
    <row r="29" spans="1:14" x14ac:dyDescent="0.2">
      <c r="A29" s="239" t="s">
        <v>331</v>
      </c>
      <c r="B29" s="248">
        <f t="shared" ref="B29:M29" si="6">+B21-B28</f>
        <v>0</v>
      </c>
      <c r="C29" s="249">
        <f t="shared" si="6"/>
        <v>0</v>
      </c>
      <c r="D29" s="249">
        <f t="shared" si="6"/>
        <v>0</v>
      </c>
      <c r="E29" s="249">
        <f t="shared" si="6"/>
        <v>0</v>
      </c>
      <c r="F29" s="249">
        <f t="shared" si="6"/>
        <v>0</v>
      </c>
      <c r="G29" s="249">
        <f t="shared" si="6"/>
        <v>0</v>
      </c>
      <c r="H29" s="249">
        <f t="shared" si="6"/>
        <v>0</v>
      </c>
      <c r="I29" s="249">
        <f t="shared" si="6"/>
        <v>0</v>
      </c>
      <c r="J29" s="249">
        <f t="shared" si="6"/>
        <v>0</v>
      </c>
      <c r="K29" s="249">
        <f t="shared" si="6"/>
        <v>0</v>
      </c>
      <c r="L29" s="242">
        <f t="shared" si="6"/>
        <v>0</v>
      </c>
      <c r="M29" s="243">
        <f t="shared" si="6"/>
        <v>0</v>
      </c>
      <c r="N29" s="244">
        <f t="shared" si="4"/>
        <v>0</v>
      </c>
    </row>
    <row r="30" spans="1:14" x14ac:dyDescent="0.2">
      <c r="A30" s="231" t="s">
        <v>332</v>
      </c>
      <c r="B30" s="748">
        <v>0</v>
      </c>
      <c r="C30" s="749">
        <v>0</v>
      </c>
      <c r="D30" s="749">
        <v>0</v>
      </c>
      <c r="E30" s="749">
        <v>0</v>
      </c>
      <c r="F30" s="749">
        <v>0</v>
      </c>
      <c r="G30" s="749">
        <v>0</v>
      </c>
      <c r="H30" s="749">
        <v>0</v>
      </c>
      <c r="I30" s="749">
        <v>0</v>
      </c>
      <c r="J30" s="749">
        <v>0</v>
      </c>
      <c r="K30" s="749">
        <v>0</v>
      </c>
      <c r="L30" s="750" t="e">
        <f>+L31/L29</f>
        <v>#DIV/0!</v>
      </c>
      <c r="M30" s="752" t="e">
        <f>+M31/M29</f>
        <v>#DIV/0!</v>
      </c>
      <c r="N30" s="1218" t="e">
        <f t="shared" si="4"/>
        <v>#DIV/0!</v>
      </c>
    </row>
    <row r="31" spans="1:14" x14ac:dyDescent="0.2">
      <c r="A31" s="247" t="s">
        <v>333</v>
      </c>
      <c r="B31" s="240">
        <f>+B29*B30</f>
        <v>0</v>
      </c>
      <c r="C31" s="241">
        <f t="shared" ref="C31:K31" si="7">+C29*C30</f>
        <v>0</v>
      </c>
      <c r="D31" s="241">
        <f t="shared" si="7"/>
        <v>0</v>
      </c>
      <c r="E31" s="241">
        <f t="shared" si="7"/>
        <v>0</v>
      </c>
      <c r="F31" s="241">
        <f t="shared" si="7"/>
        <v>0</v>
      </c>
      <c r="G31" s="241">
        <f t="shared" si="7"/>
        <v>0</v>
      </c>
      <c r="H31" s="241">
        <f t="shared" si="7"/>
        <v>0</v>
      </c>
      <c r="I31" s="241">
        <f t="shared" si="7"/>
        <v>0</v>
      </c>
      <c r="J31" s="241">
        <f t="shared" si="7"/>
        <v>0</v>
      </c>
      <c r="K31" s="241">
        <f t="shared" si="7"/>
        <v>0</v>
      </c>
      <c r="L31" s="242">
        <f>SUM(B31:K31)</f>
        <v>0</v>
      </c>
      <c r="M31" s="243">
        <v>0</v>
      </c>
      <c r="N31" s="244">
        <f t="shared" si="4"/>
        <v>0</v>
      </c>
    </row>
    <row r="32" spans="1:14" ht="1.5" customHeight="1" x14ac:dyDescent="0.2">
      <c r="A32" s="231"/>
      <c r="B32" s="260"/>
      <c r="C32" s="261"/>
      <c r="D32" s="261"/>
      <c r="E32" s="261"/>
      <c r="F32" s="261"/>
      <c r="G32" s="261"/>
      <c r="H32" s="261"/>
      <c r="I32" s="261"/>
      <c r="J32" s="261"/>
      <c r="K32" s="261"/>
      <c r="L32" s="262"/>
      <c r="M32" s="263"/>
      <c r="N32" s="1214"/>
    </row>
    <row r="33" spans="1:16" x14ac:dyDescent="0.2">
      <c r="A33" s="224" t="s">
        <v>334</v>
      </c>
      <c r="B33" s="236">
        <f t="shared" ref="B33:M33" si="8">+B8+B21</f>
        <v>0</v>
      </c>
      <c r="C33" s="227">
        <f t="shared" si="8"/>
        <v>0</v>
      </c>
      <c r="D33" s="227">
        <f t="shared" si="8"/>
        <v>0</v>
      </c>
      <c r="E33" s="227">
        <f t="shared" si="8"/>
        <v>0</v>
      </c>
      <c r="F33" s="227">
        <f t="shared" si="8"/>
        <v>0</v>
      </c>
      <c r="G33" s="227">
        <f t="shared" si="8"/>
        <v>0</v>
      </c>
      <c r="H33" s="227">
        <f t="shared" si="8"/>
        <v>0</v>
      </c>
      <c r="I33" s="227">
        <f t="shared" si="8"/>
        <v>0</v>
      </c>
      <c r="J33" s="227">
        <f t="shared" si="8"/>
        <v>0</v>
      </c>
      <c r="K33" s="227">
        <f t="shared" si="8"/>
        <v>0</v>
      </c>
      <c r="L33" s="228">
        <f t="shared" si="8"/>
        <v>0</v>
      </c>
      <c r="M33" s="12">
        <f t="shared" si="8"/>
        <v>0</v>
      </c>
      <c r="N33" s="1217">
        <f>+L33-M33</f>
        <v>0</v>
      </c>
    </row>
    <row r="34" spans="1:16" x14ac:dyDescent="0.2">
      <c r="A34" s="224" t="s">
        <v>335</v>
      </c>
      <c r="B34" s="236">
        <f t="shared" ref="B34:M34" si="9">+B16+B28</f>
        <v>0</v>
      </c>
      <c r="C34" s="227">
        <f t="shared" si="9"/>
        <v>0</v>
      </c>
      <c r="D34" s="227">
        <f t="shared" si="9"/>
        <v>0</v>
      </c>
      <c r="E34" s="227">
        <f t="shared" si="9"/>
        <v>0</v>
      </c>
      <c r="F34" s="227">
        <f t="shared" si="9"/>
        <v>0</v>
      </c>
      <c r="G34" s="227">
        <f t="shared" si="9"/>
        <v>0</v>
      </c>
      <c r="H34" s="227">
        <f t="shared" si="9"/>
        <v>0</v>
      </c>
      <c r="I34" s="227">
        <f t="shared" si="9"/>
        <v>0</v>
      </c>
      <c r="J34" s="227">
        <f t="shared" si="9"/>
        <v>0</v>
      </c>
      <c r="K34" s="227">
        <f t="shared" si="9"/>
        <v>0</v>
      </c>
      <c r="L34" s="228">
        <f t="shared" si="9"/>
        <v>0</v>
      </c>
      <c r="M34" s="12">
        <f t="shared" si="9"/>
        <v>0</v>
      </c>
      <c r="N34" s="1217">
        <f>+L34-M34</f>
        <v>0</v>
      </c>
    </row>
    <row r="35" spans="1:16" x14ac:dyDescent="0.2">
      <c r="A35" s="239" t="s">
        <v>336</v>
      </c>
      <c r="B35" s="240">
        <f>+B33-B34</f>
        <v>0</v>
      </c>
      <c r="C35" s="241">
        <f t="shared" ref="C35:L35" si="10">+C33-C34</f>
        <v>0</v>
      </c>
      <c r="D35" s="241">
        <f t="shared" si="10"/>
        <v>0</v>
      </c>
      <c r="E35" s="241">
        <f t="shared" si="10"/>
        <v>0</v>
      </c>
      <c r="F35" s="241">
        <f t="shared" si="10"/>
        <v>0</v>
      </c>
      <c r="G35" s="241">
        <f t="shared" si="10"/>
        <v>0</v>
      </c>
      <c r="H35" s="241">
        <f t="shared" si="10"/>
        <v>0</v>
      </c>
      <c r="I35" s="241">
        <f t="shared" si="10"/>
        <v>0</v>
      </c>
      <c r="J35" s="241">
        <f t="shared" si="10"/>
        <v>0</v>
      </c>
      <c r="K35" s="241">
        <f t="shared" si="10"/>
        <v>0</v>
      </c>
      <c r="L35" s="242">
        <f t="shared" si="10"/>
        <v>0</v>
      </c>
      <c r="M35" s="243">
        <f>+M33-M34</f>
        <v>0</v>
      </c>
      <c r="N35" s="244">
        <f>+L35-M35</f>
        <v>0</v>
      </c>
    </row>
    <row r="36" spans="1:16" x14ac:dyDescent="0.2">
      <c r="A36" s="231" t="s">
        <v>337</v>
      </c>
      <c r="B36" s="748" t="e">
        <f>+B37/B35</f>
        <v>#DIV/0!</v>
      </c>
      <c r="C36" s="749" t="e">
        <f>+C37/C35</f>
        <v>#DIV/0!</v>
      </c>
      <c r="D36" s="749" t="e">
        <f t="shared" ref="D36:J36" si="11">+D37/D35</f>
        <v>#DIV/0!</v>
      </c>
      <c r="E36" s="749" t="e">
        <f t="shared" si="11"/>
        <v>#DIV/0!</v>
      </c>
      <c r="F36" s="749" t="e">
        <f t="shared" si="11"/>
        <v>#DIV/0!</v>
      </c>
      <c r="G36" s="749" t="e">
        <f t="shared" si="11"/>
        <v>#DIV/0!</v>
      </c>
      <c r="H36" s="749" t="e">
        <f t="shared" si="11"/>
        <v>#DIV/0!</v>
      </c>
      <c r="I36" s="749" t="e">
        <f t="shared" si="11"/>
        <v>#DIV/0!</v>
      </c>
      <c r="J36" s="749" t="e">
        <f t="shared" si="11"/>
        <v>#DIV/0!</v>
      </c>
      <c r="K36" s="749">
        <v>0</v>
      </c>
      <c r="L36" s="750" t="e">
        <f>+L37/L35</f>
        <v>#DIV/0!</v>
      </c>
      <c r="M36" s="751" t="e">
        <f>+M37/M35</f>
        <v>#DIV/0!</v>
      </c>
      <c r="N36" s="1218" t="e">
        <f>+L36-M36</f>
        <v>#DIV/0!</v>
      </c>
    </row>
    <row r="37" spans="1:16" x14ac:dyDescent="0.2">
      <c r="A37" s="247" t="s">
        <v>338</v>
      </c>
      <c r="B37" s="265">
        <f t="shared" ref="B37:M37" si="12">+B19+B31</f>
        <v>0</v>
      </c>
      <c r="C37" s="266">
        <f t="shared" si="12"/>
        <v>0</v>
      </c>
      <c r="D37" s="266">
        <f t="shared" si="12"/>
        <v>0</v>
      </c>
      <c r="E37" s="266">
        <f t="shared" si="12"/>
        <v>0</v>
      </c>
      <c r="F37" s="266">
        <f t="shared" si="12"/>
        <v>0</v>
      </c>
      <c r="G37" s="266">
        <f t="shared" si="12"/>
        <v>0</v>
      </c>
      <c r="H37" s="266">
        <f t="shared" si="12"/>
        <v>0</v>
      </c>
      <c r="I37" s="266">
        <f t="shared" si="12"/>
        <v>0</v>
      </c>
      <c r="J37" s="266">
        <f t="shared" si="12"/>
        <v>0</v>
      </c>
      <c r="K37" s="266">
        <f t="shared" si="12"/>
        <v>0</v>
      </c>
      <c r="L37" s="267">
        <f t="shared" si="12"/>
        <v>0</v>
      </c>
      <c r="M37" s="268">
        <f t="shared" si="12"/>
        <v>0</v>
      </c>
      <c r="N37" s="269">
        <f>+L37-M37</f>
        <v>0</v>
      </c>
      <c r="P37" s="270"/>
    </row>
    <row r="38" spans="1:16" ht="3" customHeight="1" x14ac:dyDescent="0.2">
      <c r="A38" s="231"/>
      <c r="B38" s="260"/>
      <c r="C38" s="261"/>
      <c r="D38" s="261"/>
      <c r="E38" s="261"/>
      <c r="F38" s="261"/>
      <c r="G38" s="261"/>
      <c r="H38" s="261"/>
      <c r="I38" s="261"/>
      <c r="J38" s="261"/>
      <c r="K38" s="261"/>
      <c r="L38" s="262"/>
      <c r="M38" s="263"/>
      <c r="N38" s="1214"/>
    </row>
    <row r="39" spans="1:16" x14ac:dyDescent="0.2">
      <c r="A39" s="224" t="s">
        <v>339</v>
      </c>
      <c r="B39" s="271"/>
      <c r="C39" s="272"/>
      <c r="D39" s="272"/>
      <c r="E39" s="272"/>
      <c r="F39" s="272"/>
      <c r="G39" s="272"/>
      <c r="H39" s="272"/>
      <c r="I39" s="272"/>
      <c r="J39" s="272"/>
      <c r="K39" s="272"/>
      <c r="L39" s="273"/>
      <c r="M39" s="263"/>
      <c r="N39" s="1214"/>
    </row>
    <row r="40" spans="1:16" x14ac:dyDescent="0.2">
      <c r="A40" s="231" t="s">
        <v>340</v>
      </c>
      <c r="B40" s="271"/>
      <c r="C40" s="272"/>
      <c r="D40" s="272"/>
      <c r="E40" s="272"/>
      <c r="F40" s="272"/>
      <c r="G40" s="272"/>
      <c r="H40" s="272"/>
      <c r="I40" s="272"/>
      <c r="J40" s="272"/>
      <c r="K40" s="272"/>
      <c r="L40" s="228">
        <v>0</v>
      </c>
      <c r="M40" s="12">
        <v>0</v>
      </c>
      <c r="N40" s="1217">
        <f t="shared" ref="N40:N45" si="13">+L40-M40</f>
        <v>0</v>
      </c>
    </row>
    <row r="41" spans="1:16" x14ac:dyDescent="0.2">
      <c r="A41" s="231" t="s">
        <v>341</v>
      </c>
      <c r="B41" s="271"/>
      <c r="C41" s="272"/>
      <c r="D41" s="272"/>
      <c r="E41" s="272"/>
      <c r="F41" s="272"/>
      <c r="G41" s="272"/>
      <c r="H41" s="272"/>
      <c r="I41" s="272"/>
      <c r="J41" s="272"/>
      <c r="K41" s="272"/>
      <c r="L41" s="228">
        <v>0</v>
      </c>
      <c r="M41" s="12">
        <v>0</v>
      </c>
      <c r="N41" s="1217">
        <f t="shared" si="13"/>
        <v>0</v>
      </c>
    </row>
    <row r="42" spans="1:16" x14ac:dyDescent="0.2">
      <c r="A42" s="231" t="s">
        <v>342</v>
      </c>
      <c r="B42" s="271"/>
      <c r="C42" s="272"/>
      <c r="D42" s="272"/>
      <c r="E42" s="272"/>
      <c r="F42" s="272"/>
      <c r="G42" s="272"/>
      <c r="H42" s="272"/>
      <c r="I42" s="272"/>
      <c r="J42" s="272"/>
      <c r="K42" s="272"/>
      <c r="L42" s="232">
        <v>0</v>
      </c>
      <c r="M42" s="12">
        <v>0</v>
      </c>
      <c r="N42" s="1217">
        <f t="shared" si="13"/>
        <v>0</v>
      </c>
    </row>
    <row r="43" spans="1:16" x14ac:dyDescent="0.2">
      <c r="A43" s="231" t="s">
        <v>343</v>
      </c>
      <c r="B43" s="271"/>
      <c r="C43" s="272"/>
      <c r="D43" s="272"/>
      <c r="E43" s="272"/>
      <c r="F43" s="272"/>
      <c r="G43" s="272"/>
      <c r="H43" s="272"/>
      <c r="I43" s="272"/>
      <c r="J43" s="272"/>
      <c r="K43" s="272"/>
      <c r="L43" s="228">
        <v>0</v>
      </c>
      <c r="M43" s="12">
        <v>0</v>
      </c>
      <c r="N43" s="1217">
        <f t="shared" si="13"/>
        <v>0</v>
      </c>
    </row>
    <row r="44" spans="1:16" x14ac:dyDescent="0.2">
      <c r="A44" s="1424" t="s">
        <v>344</v>
      </c>
      <c r="B44" s="1425"/>
      <c r="C44" s="1426"/>
      <c r="D44" s="1426"/>
      <c r="E44" s="1426"/>
      <c r="F44" s="1426"/>
      <c r="G44" s="1426"/>
      <c r="H44" s="1426"/>
      <c r="I44" s="1426"/>
      <c r="J44" s="1426"/>
      <c r="K44" s="1427"/>
      <c r="L44" s="1416">
        <v>0</v>
      </c>
      <c r="M44" s="1384">
        <v>0</v>
      </c>
      <c r="N44" s="1428">
        <f t="shared" si="13"/>
        <v>0</v>
      </c>
    </row>
    <row r="45" spans="1:16" x14ac:dyDescent="0.2">
      <c r="A45" s="224" t="s">
        <v>345</v>
      </c>
      <c r="B45" s="271"/>
      <c r="C45" s="272"/>
      <c r="D45" s="272"/>
      <c r="E45" s="272"/>
      <c r="F45" s="272"/>
      <c r="G45" s="272"/>
      <c r="H45" s="272"/>
      <c r="I45" s="272"/>
      <c r="J45" s="272"/>
      <c r="K45" s="272"/>
      <c r="L45" s="228">
        <f>SUM(L40:L44)</f>
        <v>0</v>
      </c>
      <c r="M45" s="12">
        <f>SUM(M40:M44)</f>
        <v>0</v>
      </c>
      <c r="N45" s="1219">
        <f t="shared" si="13"/>
        <v>0</v>
      </c>
    </row>
    <row r="46" spans="1:16" ht="3" customHeight="1" x14ac:dyDescent="0.2">
      <c r="A46" s="235"/>
      <c r="B46" s="271"/>
      <c r="C46" s="272"/>
      <c r="D46" s="272"/>
      <c r="E46" s="272"/>
      <c r="F46" s="272"/>
      <c r="G46" s="272"/>
      <c r="H46" s="272"/>
      <c r="I46" s="272"/>
      <c r="J46" s="272"/>
      <c r="K46" s="272"/>
      <c r="L46" s="274"/>
      <c r="M46" s="263"/>
      <c r="N46" s="1214"/>
    </row>
    <row r="47" spans="1:16" x14ac:dyDescent="0.2">
      <c r="A47" s="239" t="s">
        <v>346</v>
      </c>
      <c r="B47" s="265"/>
      <c r="C47" s="266"/>
      <c r="D47" s="266"/>
      <c r="E47" s="266"/>
      <c r="F47" s="266"/>
      <c r="G47" s="266"/>
      <c r="H47" s="266"/>
      <c r="I47" s="266"/>
      <c r="J47" s="266"/>
      <c r="K47" s="266"/>
      <c r="L47" s="242">
        <f>+L37-L45</f>
        <v>0</v>
      </c>
      <c r="M47" s="243">
        <f>+M37-M45</f>
        <v>0</v>
      </c>
      <c r="N47" s="244">
        <f>+L47-M47</f>
        <v>0</v>
      </c>
    </row>
    <row r="48" spans="1:16" x14ac:dyDescent="0.2">
      <c r="A48" s="231" t="s">
        <v>347</v>
      </c>
      <c r="B48" s="275"/>
      <c r="C48" s="276"/>
      <c r="D48" s="276"/>
      <c r="E48" s="276"/>
      <c r="F48" s="276"/>
      <c r="G48" s="276"/>
      <c r="H48" s="276"/>
      <c r="I48" s="276"/>
      <c r="J48" s="276"/>
      <c r="K48" s="276"/>
      <c r="L48" s="747">
        <v>0.85</v>
      </c>
      <c r="M48" s="754" t="e">
        <f>M49/M47</f>
        <v>#DIV/0!</v>
      </c>
      <c r="N48" s="1220" t="e">
        <f>+L48-M48</f>
        <v>#DIV/0!</v>
      </c>
    </row>
    <row r="49" spans="1:14" x14ac:dyDescent="0.2">
      <c r="A49" s="247" t="s">
        <v>348</v>
      </c>
      <c r="B49" s="265"/>
      <c r="C49" s="266"/>
      <c r="D49" s="266"/>
      <c r="E49" s="266"/>
      <c r="F49" s="266"/>
      <c r="G49" s="266"/>
      <c r="H49" s="266"/>
      <c r="I49" s="266"/>
      <c r="J49" s="266"/>
      <c r="K49" s="266"/>
      <c r="L49" s="242">
        <f>+L47*L48</f>
        <v>0</v>
      </c>
      <c r="M49" s="243">
        <v>0</v>
      </c>
      <c r="N49" s="244">
        <f>+L49-M49</f>
        <v>0</v>
      </c>
    </row>
    <row r="50" spans="1:14" x14ac:dyDescent="0.2">
      <c r="A50" s="224"/>
      <c r="B50" s="271"/>
      <c r="C50" s="272"/>
      <c r="D50" s="272"/>
      <c r="E50" s="272"/>
      <c r="F50" s="272"/>
      <c r="G50" s="272"/>
      <c r="H50" s="272"/>
      <c r="I50" s="272"/>
      <c r="J50" s="272"/>
      <c r="K50" s="272"/>
      <c r="L50" s="274"/>
      <c r="M50" s="263"/>
      <c r="N50" s="1214"/>
    </row>
    <row r="51" spans="1:14" x14ac:dyDescent="0.2">
      <c r="A51" s="224" t="s">
        <v>349</v>
      </c>
      <c r="B51" s="271"/>
      <c r="C51" s="272"/>
      <c r="D51" s="272"/>
      <c r="E51" s="272"/>
      <c r="F51" s="272"/>
      <c r="G51" s="272"/>
      <c r="H51" s="272"/>
      <c r="I51" s="272"/>
      <c r="J51" s="272"/>
      <c r="K51" s="272"/>
      <c r="L51" s="274"/>
      <c r="M51" s="263"/>
      <c r="N51" s="1214"/>
    </row>
    <row r="52" spans="1:14" x14ac:dyDescent="0.2">
      <c r="A52" s="231" t="s">
        <v>340</v>
      </c>
      <c r="B52" s="271"/>
      <c r="C52" s="272"/>
      <c r="D52" s="272"/>
      <c r="E52" s="272"/>
      <c r="F52" s="272"/>
      <c r="G52" s="272"/>
      <c r="H52" s="272"/>
      <c r="I52" s="272"/>
      <c r="J52" s="272"/>
      <c r="K52" s="272"/>
      <c r="L52" s="228"/>
      <c r="M52" s="277"/>
      <c r="N52" s="1217">
        <f>+L52-M52</f>
        <v>0</v>
      </c>
    </row>
    <row r="53" spans="1:14" x14ac:dyDescent="0.2">
      <c r="A53" s="231" t="s">
        <v>343</v>
      </c>
      <c r="B53" s="271"/>
      <c r="C53" s="272"/>
      <c r="D53" s="272"/>
      <c r="E53" s="272"/>
      <c r="F53" s="272"/>
      <c r="G53" s="272"/>
      <c r="H53" s="272"/>
      <c r="I53" s="272"/>
      <c r="J53" s="272"/>
      <c r="K53" s="272"/>
      <c r="L53" s="228"/>
      <c r="M53" s="277"/>
      <c r="N53" s="1217">
        <f>+L53-M53</f>
        <v>0</v>
      </c>
    </row>
    <row r="54" spans="1:14" x14ac:dyDescent="0.2">
      <c r="A54" s="1424" t="s">
        <v>344</v>
      </c>
      <c r="B54" s="1425"/>
      <c r="C54" s="1426"/>
      <c r="D54" s="1426"/>
      <c r="E54" s="1426"/>
      <c r="F54" s="1426"/>
      <c r="G54" s="1426"/>
      <c r="H54" s="1426"/>
      <c r="I54" s="1426"/>
      <c r="J54" s="1426"/>
      <c r="K54" s="1426"/>
      <c r="L54" s="1429"/>
      <c r="M54" s="1430"/>
      <c r="N54" s="1428">
        <f>+L54-M54</f>
        <v>0</v>
      </c>
    </row>
    <row r="55" spans="1:14" x14ac:dyDescent="0.2">
      <c r="A55" s="224" t="s">
        <v>350</v>
      </c>
      <c r="B55" s="271"/>
      <c r="C55" s="272"/>
      <c r="D55" s="272"/>
      <c r="E55" s="272"/>
      <c r="F55" s="272"/>
      <c r="G55" s="272"/>
      <c r="H55" s="272"/>
      <c r="I55" s="272"/>
      <c r="J55" s="272"/>
      <c r="K55" s="272"/>
      <c r="L55" s="228">
        <f>SUM(L52:L54)</f>
        <v>0</v>
      </c>
      <c r="M55" s="12">
        <f>SUM(M52:M54)</f>
        <v>0</v>
      </c>
      <c r="N55" s="1217">
        <f>+L55-M55</f>
        <v>0</v>
      </c>
    </row>
    <row r="56" spans="1:14" x14ac:dyDescent="0.2">
      <c r="A56" s="224"/>
      <c r="B56" s="271"/>
      <c r="C56" s="272"/>
      <c r="D56" s="272"/>
      <c r="E56" s="272"/>
      <c r="F56" s="272"/>
      <c r="G56" s="272"/>
      <c r="H56" s="272"/>
      <c r="I56" s="272"/>
      <c r="J56" s="272"/>
      <c r="K56" s="272"/>
      <c r="L56" s="228"/>
      <c r="M56" s="277"/>
      <c r="N56" s="1217"/>
    </row>
    <row r="57" spans="1:14" ht="16" thickBot="1" x14ac:dyDescent="0.25">
      <c r="A57" s="278" t="s">
        <v>351</v>
      </c>
      <c r="B57" s="279"/>
      <c r="C57" s="280"/>
      <c r="D57" s="280"/>
      <c r="E57" s="280"/>
      <c r="F57" s="280"/>
      <c r="G57" s="280"/>
      <c r="H57" s="280"/>
      <c r="I57" s="280"/>
      <c r="J57" s="280"/>
      <c r="K57" s="280"/>
      <c r="L57" s="281">
        <f>+L49-L55</f>
        <v>0</v>
      </c>
      <c r="M57" s="282">
        <f>+M49-M55</f>
        <v>0</v>
      </c>
      <c r="N57" s="283">
        <f>+L57-M57</f>
        <v>0</v>
      </c>
    </row>
    <row r="58" spans="1:14" x14ac:dyDescent="0.2">
      <c r="A58" s="235" t="s">
        <v>352</v>
      </c>
      <c r="B58" s="284"/>
      <c r="C58" s="285"/>
      <c r="D58" s="285"/>
      <c r="E58" s="285"/>
      <c r="F58" s="285"/>
      <c r="G58" s="285"/>
      <c r="H58" s="285"/>
      <c r="I58" s="285"/>
      <c r="J58" s="285"/>
      <c r="K58" s="285"/>
      <c r="L58" s="286"/>
      <c r="M58" s="263"/>
      <c r="N58" s="1214"/>
    </row>
    <row r="59" spans="1:14" x14ac:dyDescent="0.2">
      <c r="A59" s="231" t="s">
        <v>353</v>
      </c>
      <c r="B59" s="284"/>
      <c r="C59" s="285"/>
      <c r="D59" s="285"/>
      <c r="E59" s="285"/>
      <c r="F59" s="285"/>
      <c r="G59" s="285"/>
      <c r="H59" s="285"/>
      <c r="I59" s="285"/>
      <c r="J59" s="285"/>
      <c r="K59" s="285"/>
      <c r="L59" s="232">
        <v>0</v>
      </c>
      <c r="M59" s="12">
        <v>0</v>
      </c>
      <c r="N59" s="1217">
        <f>+L59-M59</f>
        <v>0</v>
      </c>
    </row>
    <row r="60" spans="1:14" x14ac:dyDescent="0.2">
      <c r="A60" s="231" t="s">
        <v>354</v>
      </c>
      <c r="B60" s="284"/>
      <c r="C60" s="285"/>
      <c r="D60" s="285"/>
      <c r="E60" s="285"/>
      <c r="F60" s="285"/>
      <c r="G60" s="285"/>
      <c r="H60" s="285"/>
      <c r="I60" s="285"/>
      <c r="J60" s="285"/>
      <c r="K60" s="285"/>
      <c r="L60" s="232">
        <v>0</v>
      </c>
      <c r="M60" s="12">
        <v>0</v>
      </c>
      <c r="N60" s="1217">
        <f>+L60-M60</f>
        <v>0</v>
      </c>
    </row>
    <row r="61" spans="1:14" x14ac:dyDescent="0.2">
      <c r="A61" s="231" t="s">
        <v>355</v>
      </c>
      <c r="B61" s="287"/>
      <c r="C61" s="288"/>
      <c r="D61" s="288"/>
      <c r="E61" s="288"/>
      <c r="F61" s="288"/>
      <c r="G61" s="288"/>
      <c r="H61" s="288"/>
      <c r="I61" s="288"/>
      <c r="J61" s="288"/>
      <c r="K61" s="288"/>
      <c r="L61" s="1416">
        <v>0</v>
      </c>
      <c r="M61" s="1417">
        <v>0</v>
      </c>
      <c r="N61" s="1418">
        <f>+L61-M61</f>
        <v>0</v>
      </c>
    </row>
    <row r="62" spans="1:14" x14ac:dyDescent="0.2">
      <c r="A62" s="235" t="s">
        <v>356</v>
      </c>
      <c r="B62" s="284"/>
      <c r="C62" s="285"/>
      <c r="D62" s="285"/>
      <c r="E62" s="285"/>
      <c r="F62" s="285"/>
      <c r="G62" s="285"/>
      <c r="H62" s="285"/>
      <c r="I62" s="285"/>
      <c r="J62" s="285"/>
      <c r="K62" s="285"/>
      <c r="L62" s="232">
        <f>SUM(L57,L59:L61)</f>
        <v>0</v>
      </c>
      <c r="M62" s="12">
        <f>SUM(M57,M59:M61)</f>
        <v>0</v>
      </c>
      <c r="N62" s="1217">
        <f>SUM(N57,N59:N61)</f>
        <v>0</v>
      </c>
    </row>
    <row r="63" spans="1:14" x14ac:dyDescent="0.2">
      <c r="A63" s="235"/>
      <c r="B63" s="284"/>
      <c r="C63" s="285"/>
      <c r="D63" s="285"/>
      <c r="E63" s="285"/>
      <c r="F63" s="285"/>
      <c r="G63" s="285"/>
      <c r="H63" s="285"/>
      <c r="I63" s="285"/>
      <c r="J63" s="285"/>
      <c r="K63" s="285"/>
      <c r="L63" s="273"/>
      <c r="M63" s="263"/>
      <c r="N63" s="1214"/>
    </row>
    <row r="64" spans="1:14" x14ac:dyDescent="0.2">
      <c r="A64" s="235" t="s">
        <v>357</v>
      </c>
      <c r="B64" s="284"/>
      <c r="C64" s="285"/>
      <c r="D64" s="285"/>
      <c r="E64" s="285"/>
      <c r="F64" s="285"/>
      <c r="G64" s="285"/>
      <c r="H64" s="285"/>
      <c r="I64" s="285"/>
      <c r="J64" s="285"/>
      <c r="K64" s="285"/>
      <c r="L64" s="273"/>
      <c r="M64" s="263"/>
      <c r="N64" s="1214"/>
    </row>
    <row r="65" spans="1:14" x14ac:dyDescent="0.2">
      <c r="A65" s="231" t="s">
        <v>358</v>
      </c>
      <c r="B65" s="284"/>
      <c r="C65" s="285"/>
      <c r="D65" s="285"/>
      <c r="E65" s="285"/>
      <c r="F65" s="285"/>
      <c r="G65" s="285"/>
      <c r="H65" s="285"/>
      <c r="I65" s="285"/>
      <c r="J65" s="285"/>
      <c r="K65" s="285"/>
      <c r="L65" s="232">
        <v>0</v>
      </c>
      <c r="M65" s="12">
        <v>0</v>
      </c>
      <c r="N65" s="1217">
        <f t="shared" ref="N65:N71" si="14">+L65-M65</f>
        <v>0</v>
      </c>
    </row>
    <row r="66" spans="1:14" x14ac:dyDescent="0.2">
      <c r="A66" s="231" t="s">
        <v>359</v>
      </c>
      <c r="B66" s="284"/>
      <c r="C66" s="285"/>
      <c r="D66" s="285"/>
      <c r="E66" s="285"/>
      <c r="F66" s="285"/>
      <c r="G66" s="285"/>
      <c r="H66" s="285"/>
      <c r="I66" s="285"/>
      <c r="J66" s="285"/>
      <c r="K66" s="285"/>
      <c r="L66" s="232">
        <v>0</v>
      </c>
      <c r="M66" s="12">
        <v>0</v>
      </c>
      <c r="N66" s="1217">
        <f t="shared" si="14"/>
        <v>0</v>
      </c>
    </row>
    <row r="67" spans="1:14" x14ac:dyDescent="0.2">
      <c r="A67" s="231" t="s">
        <v>360</v>
      </c>
      <c r="B67" s="284"/>
      <c r="C67" s="285"/>
      <c r="D67" s="285"/>
      <c r="E67" s="285"/>
      <c r="F67" s="285"/>
      <c r="G67" s="285"/>
      <c r="H67" s="285"/>
      <c r="I67" s="285"/>
      <c r="J67" s="285"/>
      <c r="K67" s="285"/>
      <c r="L67" s="232">
        <v>0</v>
      </c>
      <c r="M67" s="12">
        <v>0</v>
      </c>
      <c r="N67" s="1217">
        <f t="shared" si="14"/>
        <v>0</v>
      </c>
    </row>
    <row r="68" spans="1:14" x14ac:dyDescent="0.2">
      <c r="A68" s="231" t="s">
        <v>361</v>
      </c>
      <c r="B68" s="284"/>
      <c r="C68" s="285"/>
      <c r="D68" s="285"/>
      <c r="E68" s="285"/>
      <c r="F68" s="285"/>
      <c r="G68" s="285"/>
      <c r="H68" s="285"/>
      <c r="I68" s="285"/>
      <c r="J68" s="285"/>
      <c r="K68" s="285"/>
      <c r="L68" s="232">
        <v>0</v>
      </c>
      <c r="M68" s="12">
        <v>0</v>
      </c>
      <c r="N68" s="1217">
        <f t="shared" si="14"/>
        <v>0</v>
      </c>
    </row>
    <row r="69" spans="1:14" x14ac:dyDescent="0.2">
      <c r="A69" s="231" t="s">
        <v>362</v>
      </c>
      <c r="B69" s="284"/>
      <c r="C69" s="285"/>
      <c r="D69" s="285"/>
      <c r="E69" s="285"/>
      <c r="F69" s="285"/>
      <c r="G69" s="285"/>
      <c r="H69" s="285"/>
      <c r="I69" s="285"/>
      <c r="J69" s="285"/>
      <c r="K69" s="285"/>
      <c r="L69" s="232">
        <v>0</v>
      </c>
      <c r="M69" s="12">
        <v>0</v>
      </c>
      <c r="N69" s="1217">
        <f t="shared" si="14"/>
        <v>0</v>
      </c>
    </row>
    <row r="70" spans="1:14" x14ac:dyDescent="0.2">
      <c r="A70" s="231" t="s">
        <v>363</v>
      </c>
      <c r="B70" s="287"/>
      <c r="C70" s="288"/>
      <c r="D70" s="288"/>
      <c r="E70" s="288"/>
      <c r="F70" s="288"/>
      <c r="G70" s="288"/>
      <c r="H70" s="288"/>
      <c r="I70" s="288"/>
      <c r="J70" s="288"/>
      <c r="K70" s="288"/>
      <c r="L70" s="1416">
        <v>0</v>
      </c>
      <c r="M70" s="1384">
        <v>0</v>
      </c>
      <c r="N70" s="1428">
        <f t="shared" si="14"/>
        <v>0</v>
      </c>
    </row>
    <row r="71" spans="1:14" x14ac:dyDescent="0.2">
      <c r="A71" s="235" t="s">
        <v>364</v>
      </c>
      <c r="B71" s="284"/>
      <c r="C71" s="285"/>
      <c r="D71" s="285"/>
      <c r="E71" s="285"/>
      <c r="F71" s="285"/>
      <c r="G71" s="285"/>
      <c r="H71" s="285"/>
      <c r="I71" s="285"/>
      <c r="J71" s="285"/>
      <c r="K71" s="285"/>
      <c r="L71" s="232">
        <f>SUM(L65:L70)</f>
        <v>0</v>
      </c>
      <c r="M71" s="12">
        <f>SUM(M65:M70)</f>
        <v>0</v>
      </c>
      <c r="N71" s="1217">
        <f t="shared" si="14"/>
        <v>0</v>
      </c>
    </row>
    <row r="72" spans="1:14" x14ac:dyDescent="0.2">
      <c r="A72" s="235"/>
      <c r="B72" s="284"/>
      <c r="C72" s="285"/>
      <c r="D72" s="285"/>
      <c r="E72" s="285"/>
      <c r="F72" s="285"/>
      <c r="G72" s="285"/>
      <c r="H72" s="285"/>
      <c r="I72" s="285"/>
      <c r="J72" s="285"/>
      <c r="K72" s="285"/>
      <c r="L72" s="273"/>
      <c r="M72" s="263"/>
      <c r="N72" s="1214"/>
    </row>
    <row r="73" spans="1:14" ht="16" thickBot="1" x14ac:dyDescent="0.25">
      <c r="A73" s="289" t="s">
        <v>365</v>
      </c>
      <c r="B73" s="290"/>
      <c r="C73" s="291"/>
      <c r="D73" s="291"/>
      <c r="E73" s="291"/>
      <c r="F73" s="291"/>
      <c r="G73" s="291"/>
      <c r="H73" s="291"/>
      <c r="I73" s="291"/>
      <c r="J73" s="291"/>
      <c r="K73" s="291"/>
      <c r="L73" s="292">
        <f>+L62-L71</f>
        <v>0</v>
      </c>
      <c r="M73" s="293">
        <f>+M62-M71</f>
        <v>0</v>
      </c>
      <c r="N73" s="294">
        <f>+L73-M73</f>
        <v>0</v>
      </c>
    </row>
    <row r="74" spans="1:14" x14ac:dyDescent="0.2">
      <c r="A74" s="235"/>
      <c r="B74" s="284"/>
      <c r="C74" s="285"/>
      <c r="D74" s="285"/>
      <c r="E74" s="285"/>
      <c r="F74" s="285"/>
      <c r="G74" s="285"/>
      <c r="H74" s="285"/>
      <c r="I74" s="285"/>
      <c r="J74" s="285"/>
      <c r="K74" s="285"/>
      <c r="L74" s="232"/>
      <c r="M74" s="1076"/>
      <c r="N74" s="1076"/>
    </row>
    <row r="75" spans="1:14" x14ac:dyDescent="0.2">
      <c r="A75" s="235" t="s">
        <v>366</v>
      </c>
      <c r="B75" s="284"/>
      <c r="C75" s="285"/>
      <c r="D75" s="285"/>
      <c r="E75" s="285"/>
      <c r="F75" s="285"/>
      <c r="G75" s="285"/>
      <c r="H75" s="285"/>
      <c r="I75" s="285"/>
      <c r="J75" s="285"/>
      <c r="K75" s="285"/>
      <c r="L75" s="273"/>
      <c r="M75" s="1076"/>
      <c r="N75" s="1076"/>
    </row>
    <row r="76" spans="1:14" ht="16" thickBot="1" x14ac:dyDescent="0.25">
      <c r="A76" s="289" t="s">
        <v>367</v>
      </c>
      <c r="B76" s="290"/>
      <c r="C76" s="291"/>
      <c r="D76" s="291"/>
      <c r="E76" s="291"/>
      <c r="F76" s="291"/>
      <c r="G76" s="291"/>
      <c r="H76" s="291"/>
      <c r="I76" s="291"/>
      <c r="J76" s="291"/>
      <c r="K76" s="291"/>
      <c r="L76" s="292">
        <f>L75-L73</f>
        <v>0</v>
      </c>
      <c r="M76" s="1076"/>
      <c r="N76" s="1076"/>
    </row>
    <row r="77" spans="1:14" x14ac:dyDescent="0.2">
      <c r="A77" s="207"/>
      <c r="B77" s="207"/>
      <c r="C77" s="207"/>
      <c r="D77" s="207"/>
      <c r="E77" s="207"/>
      <c r="F77" s="207"/>
      <c r="G77" s="207"/>
      <c r="H77" s="207"/>
      <c r="I77" s="207"/>
      <c r="J77" s="207"/>
      <c r="K77" s="207"/>
      <c r="L77" s="207"/>
    </row>
    <row r="78" spans="1:14" ht="16" x14ac:dyDescent="0.2">
      <c r="A78" s="847" t="s">
        <v>368</v>
      </c>
      <c r="B78" s="846"/>
      <c r="C78" s="207"/>
      <c r="D78" s="207"/>
      <c r="E78" s="207"/>
      <c r="F78" s="207"/>
      <c r="G78" s="207"/>
      <c r="H78" s="207"/>
      <c r="I78" s="207"/>
      <c r="J78" s="207"/>
      <c r="K78" s="207"/>
      <c r="L78" s="207"/>
    </row>
    <row r="79" spans="1:14" ht="16" thickBot="1" x14ac:dyDescent="0.25">
      <c r="A79" s="846"/>
      <c r="B79" s="846"/>
      <c r="C79" s="207"/>
      <c r="D79" s="207"/>
      <c r="E79" s="207"/>
      <c r="F79" s="207"/>
      <c r="G79" s="207"/>
      <c r="H79" s="207"/>
      <c r="I79" s="207"/>
      <c r="J79" s="207"/>
      <c r="K79" s="207"/>
      <c r="L79" s="207"/>
    </row>
    <row r="80" spans="1:14" ht="16" x14ac:dyDescent="0.2">
      <c r="A80" s="848" t="s">
        <v>369</v>
      </c>
      <c r="B80" s="849">
        <f>+'AR14  AR Rollforward'!E43</f>
        <v>0</v>
      </c>
      <c r="C80" s="854" t="s">
        <v>370</v>
      </c>
      <c r="D80" s="207"/>
      <c r="E80" s="207"/>
      <c r="F80" s="207"/>
      <c r="G80" s="207"/>
      <c r="H80" s="207"/>
      <c r="I80" s="207"/>
      <c r="J80" s="207"/>
      <c r="K80" s="207"/>
      <c r="L80" s="207"/>
    </row>
    <row r="81" spans="1:14" ht="16" x14ac:dyDescent="0.2">
      <c r="A81" s="850" t="s">
        <v>371</v>
      </c>
      <c r="B81" s="851">
        <f>+B80/30</f>
        <v>0</v>
      </c>
      <c r="C81" s="207"/>
      <c r="D81" s="207"/>
      <c r="E81" s="207"/>
      <c r="F81" s="207"/>
      <c r="G81" s="207"/>
      <c r="H81" s="207"/>
      <c r="I81" s="207"/>
      <c r="J81" s="207"/>
      <c r="K81" s="207"/>
      <c r="L81" s="207"/>
    </row>
    <row r="82" spans="1:14" ht="16" x14ac:dyDescent="0.2">
      <c r="A82" s="850" t="s">
        <v>324</v>
      </c>
      <c r="B82" s="851">
        <f>+L19</f>
        <v>0</v>
      </c>
      <c r="C82" s="854" t="s">
        <v>370</v>
      </c>
      <c r="D82" s="207"/>
      <c r="E82" s="207"/>
      <c r="F82" s="207"/>
      <c r="G82" s="207"/>
      <c r="H82" s="207"/>
      <c r="I82" s="207"/>
      <c r="J82" s="207"/>
      <c r="K82" s="207"/>
      <c r="L82" s="207"/>
    </row>
    <row r="83" spans="1:14" ht="17" thickBot="1" x14ac:dyDescent="0.25">
      <c r="A83" s="852" t="s">
        <v>368</v>
      </c>
      <c r="B83" s="853" t="e">
        <f>+B82/B81</f>
        <v>#DIV/0!</v>
      </c>
      <c r="C83" s="207"/>
      <c r="D83" s="207"/>
      <c r="E83" s="207"/>
      <c r="F83" s="207"/>
      <c r="G83" s="207"/>
      <c r="H83" s="207"/>
      <c r="I83" s="207"/>
      <c r="J83" s="207"/>
      <c r="K83" s="207"/>
      <c r="L83" s="207"/>
    </row>
    <row r="84" spans="1:14" ht="16" thickBot="1" x14ac:dyDescent="0.25">
      <c r="A84" s="846"/>
      <c r="B84" s="846"/>
      <c r="C84" s="207"/>
      <c r="D84" s="207"/>
      <c r="E84" s="207"/>
      <c r="F84" s="207"/>
      <c r="G84" s="207"/>
      <c r="H84" s="207"/>
      <c r="I84" s="207"/>
      <c r="J84" s="207"/>
      <c r="K84" s="207"/>
      <c r="L84" s="207"/>
    </row>
    <row r="85" spans="1:14" ht="16" x14ac:dyDescent="0.2">
      <c r="A85" s="848" t="s">
        <v>369</v>
      </c>
      <c r="B85" s="849">
        <f>+B80</f>
        <v>0</v>
      </c>
      <c r="C85" s="207"/>
      <c r="D85" s="207"/>
      <c r="E85" s="207"/>
      <c r="F85" s="207"/>
      <c r="G85" s="207"/>
      <c r="H85" s="207"/>
      <c r="I85" s="207"/>
      <c r="J85" s="207"/>
      <c r="K85" s="207"/>
      <c r="L85" s="207"/>
    </row>
    <row r="86" spans="1:14" ht="16" x14ac:dyDescent="0.2">
      <c r="A86" s="850" t="s">
        <v>371</v>
      </c>
      <c r="B86" s="851">
        <f>+B85/30</f>
        <v>0</v>
      </c>
      <c r="C86" s="207"/>
      <c r="D86" s="207"/>
      <c r="E86" s="207"/>
      <c r="F86" s="207"/>
      <c r="G86" s="207"/>
      <c r="H86" s="207"/>
      <c r="I86" s="207"/>
      <c r="J86" s="207"/>
      <c r="K86" s="207"/>
      <c r="L86" s="207"/>
    </row>
    <row r="87" spans="1:14" ht="16" x14ac:dyDescent="0.2">
      <c r="A87" s="850" t="s">
        <v>372</v>
      </c>
      <c r="B87" s="851">
        <f>+L49</f>
        <v>0</v>
      </c>
      <c r="C87" s="854" t="s">
        <v>370</v>
      </c>
      <c r="D87" s="207"/>
      <c r="E87" s="207"/>
      <c r="F87" s="207"/>
      <c r="G87" s="207"/>
      <c r="H87" s="207"/>
      <c r="I87" s="207"/>
      <c r="J87" s="207"/>
      <c r="K87" s="207"/>
      <c r="L87" s="207"/>
    </row>
    <row r="88" spans="1:14" ht="17" thickBot="1" x14ac:dyDescent="0.25">
      <c r="A88" s="852" t="s">
        <v>368</v>
      </c>
      <c r="B88" s="853" t="e">
        <f>+B87/B86</f>
        <v>#DIV/0!</v>
      </c>
      <c r="C88" s="207"/>
      <c r="D88" s="207"/>
      <c r="E88" s="207"/>
      <c r="F88" s="207"/>
      <c r="G88" s="207"/>
      <c r="H88" s="207"/>
      <c r="I88" s="207"/>
      <c r="J88" s="207"/>
      <c r="K88" s="207"/>
      <c r="L88" s="207"/>
    </row>
    <row r="89" spans="1:14" x14ac:dyDescent="0.2">
      <c r="A89" s="207"/>
      <c r="B89" s="207"/>
      <c r="C89" s="207"/>
      <c r="D89" s="207"/>
      <c r="E89" s="207"/>
      <c r="F89" s="207"/>
      <c r="G89" s="207"/>
      <c r="H89" s="207"/>
      <c r="I89" s="207"/>
      <c r="J89" s="207"/>
      <c r="K89" s="207"/>
      <c r="L89" s="207"/>
    </row>
    <row r="90" spans="1:14" ht="16" thickBot="1" x14ac:dyDescent="0.25">
      <c r="A90" s="211" t="s">
        <v>294</v>
      </c>
      <c r="B90" s="207"/>
      <c r="C90" s="207"/>
      <c r="D90" s="207"/>
      <c r="E90" s="207"/>
      <c r="F90" s="207"/>
      <c r="G90" s="207"/>
      <c r="H90" s="207"/>
      <c r="I90" s="207"/>
      <c r="J90" s="207"/>
      <c r="K90" s="207"/>
      <c r="L90" s="207"/>
    </row>
    <row r="91" spans="1:14" x14ac:dyDescent="0.2">
      <c r="A91" s="1084" t="s">
        <v>214</v>
      </c>
      <c r="B91" s="1085"/>
      <c r="C91" s="1085"/>
      <c r="D91" s="1085"/>
      <c r="E91" s="1085"/>
      <c r="F91" s="1085"/>
      <c r="G91" s="1085"/>
      <c r="H91" s="1085"/>
      <c r="I91" s="1085"/>
      <c r="J91" s="1085"/>
      <c r="K91" s="1085"/>
      <c r="L91" s="1085"/>
      <c r="M91" s="1085"/>
      <c r="N91" s="1086"/>
    </row>
    <row r="92" spans="1:14" x14ac:dyDescent="0.2">
      <c r="A92" s="1087"/>
      <c r="B92" s="1083"/>
      <c r="C92" s="1083"/>
      <c r="D92" s="1083"/>
      <c r="E92" s="1083"/>
      <c r="F92" s="1083"/>
      <c r="G92" s="1083"/>
      <c r="H92" s="1083"/>
      <c r="I92" s="1083"/>
      <c r="J92" s="1083"/>
      <c r="K92" s="1083"/>
      <c r="L92" s="1083"/>
      <c r="M92" s="1083"/>
      <c r="N92" s="1088"/>
    </row>
    <row r="93" spans="1:14" x14ac:dyDescent="0.2">
      <c r="A93" s="1087"/>
      <c r="B93" s="1083"/>
      <c r="C93" s="1083"/>
      <c r="D93" s="1083"/>
      <c r="E93" s="1083"/>
      <c r="F93" s="1083"/>
      <c r="G93" s="1083"/>
      <c r="H93" s="1083"/>
      <c r="I93" s="1083"/>
      <c r="J93" s="1083"/>
      <c r="K93" s="1083"/>
      <c r="L93" s="1083"/>
      <c r="M93" s="1083"/>
      <c r="N93" s="1088"/>
    </row>
    <row r="94" spans="1:14" x14ac:dyDescent="0.2">
      <c r="A94" s="1087"/>
      <c r="B94" s="1083"/>
      <c r="C94" s="1083"/>
      <c r="D94" s="1083"/>
      <c r="E94" s="1083"/>
      <c r="F94" s="1083"/>
      <c r="G94" s="1083"/>
      <c r="H94" s="1083"/>
      <c r="I94" s="1083"/>
      <c r="J94" s="1083"/>
      <c r="K94" s="1083"/>
      <c r="L94" s="1083"/>
      <c r="M94" s="1083"/>
      <c r="N94" s="1088"/>
    </row>
    <row r="95" spans="1:14" x14ac:dyDescent="0.2">
      <c r="A95" s="1087"/>
      <c r="B95" s="1083"/>
      <c r="C95" s="1083"/>
      <c r="D95" s="1083"/>
      <c r="E95" s="1083"/>
      <c r="F95" s="1083"/>
      <c r="G95" s="1083"/>
      <c r="H95" s="1083"/>
      <c r="I95" s="1083"/>
      <c r="J95" s="1083"/>
      <c r="K95" s="1083"/>
      <c r="L95" s="1083"/>
      <c r="M95" s="1083"/>
      <c r="N95" s="1088"/>
    </row>
    <row r="96" spans="1:14" x14ac:dyDescent="0.2">
      <c r="A96" s="1087"/>
      <c r="B96" s="1083"/>
      <c r="C96" s="1083"/>
      <c r="D96" s="1083"/>
      <c r="E96" s="1083"/>
      <c r="F96" s="1083"/>
      <c r="G96" s="1083"/>
      <c r="H96" s="1083"/>
      <c r="I96" s="1083"/>
      <c r="J96" s="1083"/>
      <c r="K96" s="1083"/>
      <c r="L96" s="1083"/>
      <c r="M96" s="1083"/>
      <c r="N96" s="1088"/>
    </row>
    <row r="97" spans="1:14" ht="16" thickBot="1" x14ac:dyDescent="0.25">
      <c r="A97" s="1089"/>
      <c r="B97" s="1090"/>
      <c r="C97" s="1090"/>
      <c r="D97" s="1090"/>
      <c r="E97" s="1090"/>
      <c r="F97" s="1090"/>
      <c r="G97" s="1090"/>
      <c r="H97" s="1090"/>
      <c r="I97" s="1090"/>
      <c r="J97" s="1090"/>
      <c r="K97" s="1090"/>
      <c r="L97" s="1090"/>
      <c r="M97" s="1090"/>
      <c r="N97" s="1091"/>
    </row>
  </sheetData>
  <mergeCells count="1">
    <mergeCell ref="Q6:R11"/>
  </mergeCells>
  <hyperlinks>
    <hyperlink ref="P1" location="'X2  Index'!A1" display="Return to index" xr:uid="{00000000-0004-0000-0A00-000000000000}"/>
  </hyperlinks>
  <printOptions horizontalCentered="1"/>
  <pageMargins left="0.2" right="0.2" top="0.5" bottom="0.5" header="0.3" footer="0.3"/>
  <pageSetup scale="39" fitToWidth="2" orientation="portrait" r:id="rId1"/>
  <headerFooter>
    <oddHeader>&amp;RPerformed by West Fork Advisory Services, LLC&amp;LPerformed for Enter Lender</oddHeader>
    <oddFooter>&amp;L&amp;F&amp;CRestricted and Confidential&amp;R&amp;A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P97"/>
  <sheetViews>
    <sheetView showGridLines="0" topLeftCell="A64" zoomScale="85" zoomScaleNormal="85" workbookViewId="0">
      <selection activeCell="F12" sqref="F12"/>
    </sheetView>
  </sheetViews>
  <sheetFormatPr baseColWidth="10" defaultColWidth="9.33203125" defaultRowHeight="15" x14ac:dyDescent="0.2"/>
  <cols>
    <col min="1" max="1" width="44.33203125" bestFit="1" customWidth="1"/>
    <col min="2" max="2" width="12.33203125" customWidth="1"/>
    <col min="3" max="3" width="11.5" customWidth="1"/>
    <col min="4" max="4" width="14.5" customWidth="1"/>
    <col min="5" max="5" width="11.5" bestFit="1" customWidth="1"/>
    <col min="6" max="6" width="12.5" customWidth="1"/>
    <col min="7" max="7" width="14" customWidth="1"/>
    <col min="8" max="8" width="12.6640625" customWidth="1"/>
    <col min="9" max="9" width="14.33203125" customWidth="1"/>
    <col min="10" max="10" width="2.6640625" customWidth="1"/>
    <col min="11" max="11" width="11.5" bestFit="1" customWidth="1"/>
  </cols>
  <sheetData>
    <row r="1" spans="1:16" x14ac:dyDescent="0.2">
      <c r="A1" s="200" t="str">
        <f>+'X1  ReportCoverPage'!D9</f>
        <v>Example Company</v>
      </c>
      <c r="B1" s="854"/>
      <c r="C1" s="1092"/>
      <c r="D1" s="1092"/>
      <c r="E1" s="1092"/>
      <c r="F1" s="1092"/>
      <c r="G1" s="1092"/>
      <c r="H1" s="1092"/>
      <c r="I1" s="1092"/>
      <c r="J1" s="209"/>
    </row>
    <row r="2" spans="1:16" x14ac:dyDescent="0.2">
      <c r="A2" s="202" t="str">
        <f>'X2  Index'!A3</f>
        <v>Jan 2023 (Update date on Index tab)</v>
      </c>
      <c r="B2" s="854"/>
      <c r="C2" s="1092"/>
      <c r="D2" s="1092"/>
      <c r="E2" s="1092"/>
      <c r="F2" s="1092"/>
      <c r="G2" s="1092"/>
      <c r="H2" s="1092"/>
      <c r="I2" s="1092"/>
      <c r="J2" s="209"/>
      <c r="K2" s="1141"/>
    </row>
    <row r="3" spans="1:16" x14ac:dyDescent="0.2">
      <c r="A3" s="521" t="s">
        <v>295</v>
      </c>
      <c r="B3" s="522"/>
      <c r="C3" s="1092"/>
      <c r="D3" s="1092"/>
      <c r="E3" s="1092"/>
      <c r="F3" s="1092"/>
      <c r="G3" s="1092"/>
      <c r="H3" s="1092"/>
      <c r="I3" s="1092"/>
      <c r="J3" s="209"/>
    </row>
    <row r="4" spans="1:16" ht="29" customHeight="1" x14ac:dyDescent="0.2">
      <c r="A4" s="210" t="s">
        <v>296</v>
      </c>
      <c r="B4" s="1412">
        <v>44104</v>
      </c>
      <c r="C4" s="1092"/>
      <c r="D4" s="1092"/>
      <c r="E4" s="1092"/>
      <c r="F4" s="1092"/>
      <c r="G4" s="1092"/>
      <c r="H4" s="1092"/>
      <c r="I4" s="1092"/>
      <c r="J4" s="209"/>
    </row>
    <row r="5" spans="1:16" ht="25.5" customHeight="1" x14ac:dyDescent="0.2">
      <c r="A5" s="211"/>
      <c r="B5" s="213"/>
      <c r="C5" s="213"/>
      <c r="D5" s="213"/>
      <c r="E5" s="213"/>
      <c r="F5" s="213"/>
      <c r="G5" s="208"/>
      <c r="H5" s="208"/>
      <c r="I5" s="208"/>
      <c r="J5" s="209"/>
    </row>
    <row r="6" spans="1:16" x14ac:dyDescent="0.2">
      <c r="A6" s="214"/>
      <c r="B6" s="739" t="s">
        <v>298</v>
      </c>
      <c r="C6" s="759"/>
      <c r="D6" s="759"/>
      <c r="E6" s="759"/>
      <c r="F6" s="759"/>
      <c r="G6" s="215">
        <f>B4</f>
        <v>44104</v>
      </c>
      <c r="H6" s="216">
        <f>B4</f>
        <v>44104</v>
      </c>
      <c r="I6" s="217"/>
      <c r="J6" s="209"/>
      <c r="M6" t="s">
        <v>373</v>
      </c>
    </row>
    <row r="7" spans="1:16" ht="32" x14ac:dyDescent="0.2">
      <c r="A7" s="218" t="s">
        <v>300</v>
      </c>
      <c r="B7" s="219" t="s">
        <v>374</v>
      </c>
      <c r="C7" s="220" t="s">
        <v>375</v>
      </c>
      <c r="D7" s="220" t="s">
        <v>376</v>
      </c>
      <c r="E7" s="220" t="s">
        <v>377</v>
      </c>
      <c r="F7" s="220" t="s">
        <v>378</v>
      </c>
      <c r="G7" s="221" t="s">
        <v>311</v>
      </c>
      <c r="H7" s="222" t="s">
        <v>312</v>
      </c>
      <c r="I7" s="223" t="s">
        <v>313</v>
      </c>
      <c r="J7" s="209"/>
      <c r="M7" s="2059" t="s">
        <v>379</v>
      </c>
      <c r="N7" s="2059"/>
      <c r="O7" s="2059"/>
      <c r="P7" s="2059"/>
    </row>
    <row r="8" spans="1:16" ht="16" thickTop="1" x14ac:dyDescent="0.2">
      <c r="A8" s="224" t="s">
        <v>314</v>
      </c>
      <c r="B8" s="225">
        <v>0</v>
      </c>
      <c r="C8" s="226">
        <v>0</v>
      </c>
      <c r="D8" s="226">
        <v>0</v>
      </c>
      <c r="E8" s="226">
        <v>0</v>
      </c>
      <c r="F8" s="227">
        <v>0</v>
      </c>
      <c r="G8" s="228">
        <f>SUM(B8:F8)</f>
        <v>0</v>
      </c>
      <c r="H8" s="229">
        <v>0</v>
      </c>
      <c r="I8" s="230">
        <f>+G8-H8</f>
        <v>0</v>
      </c>
      <c r="M8" s="2059"/>
      <c r="N8" s="2059"/>
      <c r="O8" s="2059"/>
      <c r="P8" s="2059"/>
    </row>
    <row r="9" spans="1:16" x14ac:dyDescent="0.2">
      <c r="A9" s="231"/>
      <c r="B9" s="225"/>
      <c r="C9" s="226"/>
      <c r="D9" s="226"/>
      <c r="E9" s="226"/>
      <c r="F9" s="226"/>
      <c r="G9" s="232"/>
      <c r="H9" s="233"/>
      <c r="I9" s="234"/>
      <c r="M9" s="2059"/>
      <c r="N9" s="2059"/>
      <c r="O9" s="2059"/>
      <c r="P9" s="2059"/>
    </row>
    <row r="10" spans="1:16" x14ac:dyDescent="0.2">
      <c r="A10" s="224" t="s">
        <v>315</v>
      </c>
      <c r="B10" s="225"/>
      <c r="C10" s="226"/>
      <c r="D10" s="226"/>
      <c r="E10" s="226"/>
      <c r="F10" s="226"/>
      <c r="G10" s="232"/>
      <c r="H10" s="233"/>
      <c r="I10" s="234"/>
      <c r="M10" s="2059"/>
      <c r="N10" s="2059"/>
      <c r="O10" s="2059"/>
      <c r="P10" s="2059"/>
    </row>
    <row r="11" spans="1:16" x14ac:dyDescent="0.2">
      <c r="A11" s="231" t="s">
        <v>316</v>
      </c>
      <c r="B11" s="225">
        <v>0</v>
      </c>
      <c r="C11" s="226">
        <v>0</v>
      </c>
      <c r="D11" s="226">
        <v>0</v>
      </c>
      <c r="E11" s="226">
        <v>0</v>
      </c>
      <c r="F11" s="227">
        <v>0</v>
      </c>
      <c r="G11" s="232">
        <f t="shared" ref="G11:G16" si="0">SUM(B11:F11)</f>
        <v>0</v>
      </c>
      <c r="H11" s="233">
        <v>0</v>
      </c>
      <c r="I11" s="234">
        <f>+G11-H11</f>
        <v>0</v>
      </c>
      <c r="M11" s="2059"/>
      <c r="N11" s="2059"/>
      <c r="O11" s="2059"/>
      <c r="P11" s="2059"/>
    </row>
    <row r="12" spans="1:16" x14ac:dyDescent="0.2">
      <c r="A12" s="231" t="s">
        <v>317</v>
      </c>
      <c r="B12" s="225">
        <v>0</v>
      </c>
      <c r="C12" s="226">
        <v>0</v>
      </c>
      <c r="D12" s="226">
        <v>0</v>
      </c>
      <c r="E12" s="226">
        <v>0</v>
      </c>
      <c r="F12" s="227">
        <v>0</v>
      </c>
      <c r="G12" s="232">
        <f t="shared" si="0"/>
        <v>0</v>
      </c>
      <c r="H12" s="233">
        <v>0</v>
      </c>
      <c r="I12" s="234">
        <f>+G12-H12</f>
        <v>0</v>
      </c>
      <c r="M12" s="2059"/>
      <c r="N12" s="2059"/>
      <c r="O12" s="2059"/>
      <c r="P12" s="2059"/>
    </row>
    <row r="13" spans="1:16" x14ac:dyDescent="0.2">
      <c r="A13" s="231" t="s">
        <v>318</v>
      </c>
      <c r="B13" s="225">
        <v>0</v>
      </c>
      <c r="C13" s="226">
        <v>0</v>
      </c>
      <c r="D13" s="226">
        <v>0</v>
      </c>
      <c r="E13" s="226">
        <v>0</v>
      </c>
      <c r="F13" s="227">
        <v>0</v>
      </c>
      <c r="G13" s="232">
        <f t="shared" si="0"/>
        <v>0</v>
      </c>
      <c r="H13" s="233">
        <v>0</v>
      </c>
      <c r="I13" s="234">
        <f>+G13-H13</f>
        <v>0</v>
      </c>
      <c r="M13" s="2059"/>
      <c r="N13" s="2059"/>
      <c r="O13" s="2059"/>
      <c r="P13" s="2059"/>
    </row>
    <row r="14" spans="1:16" x14ac:dyDescent="0.2">
      <c r="A14" s="231" t="s">
        <v>319</v>
      </c>
      <c r="B14" s="225">
        <v>0</v>
      </c>
      <c r="C14" s="226">
        <v>0</v>
      </c>
      <c r="D14" s="226">
        <v>0</v>
      </c>
      <c r="E14" s="226">
        <v>0</v>
      </c>
      <c r="F14" s="227">
        <v>0</v>
      </c>
      <c r="G14" s="232">
        <f t="shared" si="0"/>
        <v>0</v>
      </c>
      <c r="H14" s="233">
        <v>0</v>
      </c>
      <c r="I14" s="234">
        <f>+G14-H14</f>
        <v>0</v>
      </c>
      <c r="M14" s="2059"/>
      <c r="N14" s="2059"/>
      <c r="O14" s="2059"/>
      <c r="P14" s="2059"/>
    </row>
    <row r="15" spans="1:16" x14ac:dyDescent="0.2">
      <c r="A15" s="231" t="s">
        <v>320</v>
      </c>
      <c r="B15" s="1413">
        <v>0</v>
      </c>
      <c r="C15" s="1414">
        <v>0</v>
      </c>
      <c r="D15" s="1414">
        <v>0</v>
      </c>
      <c r="E15" s="1414">
        <v>0</v>
      </c>
      <c r="F15" s="1415">
        <v>0</v>
      </c>
      <c r="G15" s="1416">
        <f t="shared" si="0"/>
        <v>0</v>
      </c>
      <c r="H15" s="1417">
        <v>0</v>
      </c>
      <c r="I15" s="1418">
        <f>+G15-H15</f>
        <v>0</v>
      </c>
      <c r="M15" s="2059"/>
      <c r="N15" s="2059"/>
      <c r="O15" s="2059"/>
      <c r="P15" s="2059"/>
    </row>
    <row r="16" spans="1:16" x14ac:dyDescent="0.2">
      <c r="A16" s="235" t="s">
        <v>321</v>
      </c>
      <c r="B16" s="236">
        <f>SUM(B11:B15)</f>
        <v>0</v>
      </c>
      <c r="C16" s="227">
        <f>SUM(C11:C15)</f>
        <v>0</v>
      </c>
      <c r="D16" s="227">
        <f>SUM(D11:D15)</f>
        <v>0</v>
      </c>
      <c r="E16" s="227">
        <f>SUM(E11:E15)</f>
        <v>0</v>
      </c>
      <c r="F16" s="227">
        <f>SUM(F11:F15)</f>
        <v>0</v>
      </c>
      <c r="G16" s="237">
        <f t="shared" si="0"/>
        <v>0</v>
      </c>
      <c r="H16" s="238">
        <f>SUM(H11:H15)</f>
        <v>0</v>
      </c>
      <c r="I16" s="230">
        <f>SUM(I11:I15)</f>
        <v>0</v>
      </c>
      <c r="M16" s="2059"/>
      <c r="N16" s="2059"/>
      <c r="O16" s="2059"/>
      <c r="P16" s="2059"/>
    </row>
    <row r="17" spans="1:16" x14ac:dyDescent="0.2">
      <c r="A17" s="239" t="s">
        <v>322</v>
      </c>
      <c r="B17" s="240">
        <f t="shared" ref="B17:I17" si="1">+B8-B16</f>
        <v>0</v>
      </c>
      <c r="C17" s="241">
        <f t="shared" si="1"/>
        <v>0</v>
      </c>
      <c r="D17" s="241">
        <f t="shared" si="1"/>
        <v>0</v>
      </c>
      <c r="E17" s="241">
        <f t="shared" si="1"/>
        <v>0</v>
      </c>
      <c r="F17" s="241">
        <f t="shared" si="1"/>
        <v>0</v>
      </c>
      <c r="G17" s="242">
        <f t="shared" si="1"/>
        <v>0</v>
      </c>
      <c r="H17" s="243">
        <f t="shared" si="1"/>
        <v>0</v>
      </c>
      <c r="I17" s="244">
        <f t="shared" si="1"/>
        <v>0</v>
      </c>
      <c r="M17" s="2059"/>
      <c r="N17" s="2059"/>
      <c r="O17" s="2059"/>
      <c r="P17" s="2059"/>
    </row>
    <row r="18" spans="1:16" x14ac:dyDescent="0.2">
      <c r="A18" s="231" t="s">
        <v>323</v>
      </c>
      <c r="B18" s="748">
        <v>0</v>
      </c>
      <c r="C18" s="749">
        <v>0</v>
      </c>
      <c r="D18" s="749">
        <v>0</v>
      </c>
      <c r="E18" s="749">
        <v>0</v>
      </c>
      <c r="F18" s="749">
        <v>0</v>
      </c>
      <c r="G18" s="750" t="e">
        <f>+G19/G17</f>
        <v>#DIV/0!</v>
      </c>
      <c r="H18" s="752" t="e">
        <f>+H19/H17</f>
        <v>#DIV/0!</v>
      </c>
      <c r="I18" s="753" t="e">
        <f>+G18-H18</f>
        <v>#DIV/0!</v>
      </c>
      <c r="M18" s="2059"/>
      <c r="N18" s="2059"/>
      <c r="O18" s="2059"/>
      <c r="P18" s="2059"/>
    </row>
    <row r="19" spans="1:16" x14ac:dyDescent="0.2">
      <c r="A19" s="247" t="s">
        <v>324</v>
      </c>
      <c r="B19" s="240">
        <f>+B17*B18</f>
        <v>0</v>
      </c>
      <c r="C19" s="241">
        <f>+C17*C18</f>
        <v>0</v>
      </c>
      <c r="D19" s="241">
        <f>+D17*D18</f>
        <v>0</v>
      </c>
      <c r="E19" s="241">
        <f>+E17*E18</f>
        <v>0</v>
      </c>
      <c r="F19" s="241">
        <f>+F17*F18</f>
        <v>0</v>
      </c>
      <c r="G19" s="242">
        <f>SUM(B19:F19)</f>
        <v>0</v>
      </c>
      <c r="H19" s="243">
        <v>0</v>
      </c>
      <c r="I19" s="244">
        <f>+G19-H19</f>
        <v>0</v>
      </c>
    </row>
    <row r="20" spans="1:16" ht="5" customHeight="1" x14ac:dyDescent="0.2">
      <c r="A20" s="231"/>
      <c r="B20" s="260"/>
      <c r="C20" s="261"/>
      <c r="D20" s="261"/>
      <c r="E20" s="261"/>
      <c r="F20" s="261"/>
      <c r="G20" s="262"/>
      <c r="H20" s="295"/>
      <c r="I20" s="296"/>
    </row>
    <row r="21" spans="1:16" hidden="1" x14ac:dyDescent="0.2">
      <c r="A21" s="224" t="s">
        <v>325</v>
      </c>
      <c r="B21" s="284">
        <v>0</v>
      </c>
      <c r="C21" s="285">
        <v>0</v>
      </c>
      <c r="D21" s="285">
        <v>0</v>
      </c>
      <c r="E21" s="285">
        <v>0</v>
      </c>
      <c r="F21" s="272">
        <v>0</v>
      </c>
      <c r="G21" s="274">
        <f>SUM(B21:F21)</f>
        <v>0</v>
      </c>
      <c r="H21" s="297">
        <v>0</v>
      </c>
      <c r="I21" s="1221">
        <f>+G21-H21</f>
        <v>0</v>
      </c>
    </row>
    <row r="22" spans="1:16" ht="5" hidden="1" customHeight="1" x14ac:dyDescent="0.2">
      <c r="A22" s="231"/>
      <c r="B22" s="260"/>
      <c r="C22" s="261"/>
      <c r="D22" s="261"/>
      <c r="E22" s="261"/>
      <c r="F22" s="261"/>
      <c r="G22" s="273"/>
      <c r="H22" s="295"/>
      <c r="I22" s="1214"/>
    </row>
    <row r="23" spans="1:16" hidden="1" x14ac:dyDescent="0.2">
      <c r="A23" s="224" t="s">
        <v>315</v>
      </c>
      <c r="B23" s="284"/>
      <c r="C23" s="285"/>
      <c r="D23" s="285"/>
      <c r="E23" s="285"/>
      <c r="F23" s="285"/>
      <c r="G23" s="273"/>
      <c r="H23" s="295"/>
      <c r="I23" s="1214"/>
    </row>
    <row r="24" spans="1:16" hidden="1" x14ac:dyDescent="0.2">
      <c r="A24" s="231" t="s">
        <v>326</v>
      </c>
      <c r="B24" s="284">
        <v>0</v>
      </c>
      <c r="C24" s="285">
        <v>0</v>
      </c>
      <c r="D24" s="285">
        <v>0</v>
      </c>
      <c r="E24" s="285">
        <v>0</v>
      </c>
      <c r="F24" s="272">
        <v>0</v>
      </c>
      <c r="G24" s="273">
        <f t="shared" ref="G24:G29" si="2">SUM(B24:F24)</f>
        <v>0</v>
      </c>
      <c r="H24" s="298">
        <f>+G24</f>
        <v>0</v>
      </c>
      <c r="I24" s="1221">
        <f t="shared" ref="I24:I29" si="3">+G24-H24</f>
        <v>0</v>
      </c>
    </row>
    <row r="25" spans="1:16" hidden="1" x14ac:dyDescent="0.2">
      <c r="A25" s="231" t="s">
        <v>327</v>
      </c>
      <c r="B25" s="284">
        <v>0</v>
      </c>
      <c r="C25" s="285">
        <v>0</v>
      </c>
      <c r="D25" s="285">
        <v>0</v>
      </c>
      <c r="E25" s="285">
        <v>0</v>
      </c>
      <c r="F25" s="272">
        <v>0</v>
      </c>
      <c r="G25" s="273">
        <f t="shared" si="2"/>
        <v>0</v>
      </c>
      <c r="H25" s="298">
        <f>+G25</f>
        <v>0</v>
      </c>
      <c r="I25" s="1221">
        <f t="shared" si="3"/>
        <v>0</v>
      </c>
    </row>
    <row r="26" spans="1:16" hidden="1" x14ac:dyDescent="0.2">
      <c r="A26" s="231" t="s">
        <v>328</v>
      </c>
      <c r="B26" s="284">
        <v>0</v>
      </c>
      <c r="C26" s="285">
        <v>0</v>
      </c>
      <c r="D26" s="285">
        <v>0</v>
      </c>
      <c r="E26" s="285">
        <v>0</v>
      </c>
      <c r="F26" s="272">
        <v>0</v>
      </c>
      <c r="G26" s="273">
        <f t="shared" si="2"/>
        <v>0</v>
      </c>
      <c r="H26" s="298">
        <f>+G26</f>
        <v>0</v>
      </c>
      <c r="I26" s="1221">
        <f t="shared" si="3"/>
        <v>0</v>
      </c>
    </row>
    <row r="27" spans="1:16" hidden="1" x14ac:dyDescent="0.2">
      <c r="A27" s="231" t="s">
        <v>380</v>
      </c>
      <c r="B27" s="284">
        <v>0</v>
      </c>
      <c r="C27" s="285">
        <v>0</v>
      </c>
      <c r="D27" s="285">
        <v>0</v>
      </c>
      <c r="E27" s="285">
        <v>0</v>
      </c>
      <c r="F27" s="272">
        <v>0</v>
      </c>
      <c r="G27" s="273">
        <f t="shared" si="2"/>
        <v>0</v>
      </c>
      <c r="H27" s="298">
        <v>0</v>
      </c>
      <c r="I27" s="1221">
        <f t="shared" si="3"/>
        <v>0</v>
      </c>
      <c r="K27" s="299"/>
    </row>
    <row r="28" spans="1:16" hidden="1" x14ac:dyDescent="0.2">
      <c r="A28" s="231" t="s">
        <v>381</v>
      </c>
      <c r="B28" s="284">
        <v>0</v>
      </c>
      <c r="C28" s="285">
        <v>0</v>
      </c>
      <c r="D28" s="285">
        <v>0</v>
      </c>
      <c r="E28" s="285">
        <v>0</v>
      </c>
      <c r="F28" s="272">
        <v>0</v>
      </c>
      <c r="G28" s="273">
        <f t="shared" si="2"/>
        <v>0</v>
      </c>
      <c r="H28" s="298">
        <v>0</v>
      </c>
      <c r="I28" s="1221">
        <f t="shared" si="3"/>
        <v>0</v>
      </c>
      <c r="K28" s="299"/>
    </row>
    <row r="29" spans="1:16" ht="18" hidden="1" x14ac:dyDescent="0.35">
      <c r="A29" s="231" t="s">
        <v>329</v>
      </c>
      <c r="B29" s="287">
        <v>0</v>
      </c>
      <c r="C29" s="288">
        <v>0</v>
      </c>
      <c r="D29" s="288">
        <v>0</v>
      </c>
      <c r="E29" s="288">
        <v>0</v>
      </c>
      <c r="F29" s="300">
        <f>+F21-F24</f>
        <v>0</v>
      </c>
      <c r="G29" s="301">
        <f t="shared" si="2"/>
        <v>0</v>
      </c>
      <c r="H29" s="302">
        <f>+G29</f>
        <v>0</v>
      </c>
      <c r="I29" s="1222">
        <f t="shared" si="3"/>
        <v>0</v>
      </c>
    </row>
    <row r="30" spans="1:16" hidden="1" x14ac:dyDescent="0.2">
      <c r="A30" s="235" t="s">
        <v>330</v>
      </c>
      <c r="B30" s="271">
        <f t="shared" ref="B30:H30" si="4">SUM(B24:B29)</f>
        <v>0</v>
      </c>
      <c r="C30" s="272">
        <f t="shared" si="4"/>
        <v>0</v>
      </c>
      <c r="D30" s="272">
        <f t="shared" si="4"/>
        <v>0</v>
      </c>
      <c r="E30" s="272">
        <f t="shared" si="4"/>
        <v>0</v>
      </c>
      <c r="F30" s="272">
        <f t="shared" si="4"/>
        <v>0</v>
      </c>
      <c r="G30" s="303">
        <f t="shared" si="4"/>
        <v>0</v>
      </c>
      <c r="H30" s="304">
        <f t="shared" si="4"/>
        <v>0</v>
      </c>
      <c r="I30" s="1221">
        <f>+G30-H30</f>
        <v>0</v>
      </c>
    </row>
    <row r="31" spans="1:16" hidden="1" x14ac:dyDescent="0.2">
      <c r="A31" s="305" t="s">
        <v>331</v>
      </c>
      <c r="B31" s="306">
        <f t="shared" ref="B31:H31" si="5">+B21-B30</f>
        <v>0</v>
      </c>
      <c r="C31" s="307">
        <f t="shared" si="5"/>
        <v>0</v>
      </c>
      <c r="D31" s="307">
        <f t="shared" si="5"/>
        <v>0</v>
      </c>
      <c r="E31" s="307">
        <f t="shared" si="5"/>
        <v>0</v>
      </c>
      <c r="F31" s="307">
        <f t="shared" si="5"/>
        <v>0</v>
      </c>
      <c r="G31" s="308">
        <f t="shared" si="5"/>
        <v>0</v>
      </c>
      <c r="H31" s="309">
        <f t="shared" si="5"/>
        <v>0</v>
      </c>
      <c r="I31" s="310">
        <f>+G31-H31</f>
        <v>0</v>
      </c>
    </row>
    <row r="32" spans="1:16" hidden="1" x14ac:dyDescent="0.2">
      <c r="A32" s="231" t="s">
        <v>332</v>
      </c>
      <c r="B32" s="245">
        <v>0.28968929142555128</v>
      </c>
      <c r="C32" s="246">
        <v>0.27235952289998544</v>
      </c>
      <c r="D32" s="246">
        <v>0.29025268389226749</v>
      </c>
      <c r="E32" s="246">
        <v>0.18456144369355845</v>
      </c>
      <c r="F32" s="246">
        <v>0</v>
      </c>
      <c r="G32" s="258" t="e">
        <f>+G33/G31</f>
        <v>#DIV/0!</v>
      </c>
      <c r="H32" s="259" t="e">
        <f>+H33/H31</f>
        <v>#DIV/0!</v>
      </c>
      <c r="I32" s="1214"/>
    </row>
    <row r="33" spans="1:11" hidden="1" x14ac:dyDescent="0.2">
      <c r="A33" s="311" t="s">
        <v>333</v>
      </c>
      <c r="B33" s="306">
        <f>+B31*B32</f>
        <v>0</v>
      </c>
      <c r="C33" s="307">
        <f>+C31*C32</f>
        <v>0</v>
      </c>
      <c r="D33" s="307">
        <f>+D31*D32</f>
        <v>0</v>
      </c>
      <c r="E33" s="307">
        <f>+E31*E32</f>
        <v>0</v>
      </c>
      <c r="F33" s="307">
        <f>+F31*F32</f>
        <v>0</v>
      </c>
      <c r="G33" s="308">
        <f>SUM(B33:F33)</f>
        <v>0</v>
      </c>
      <c r="H33" s="309">
        <v>0</v>
      </c>
      <c r="I33" s="310">
        <f>+G33-H33</f>
        <v>0</v>
      </c>
    </row>
    <row r="34" spans="1:11" ht="1.5" hidden="1" customHeight="1" x14ac:dyDescent="0.2">
      <c r="A34" s="231"/>
      <c r="B34" s="260"/>
      <c r="C34" s="261"/>
      <c r="D34" s="261"/>
      <c r="E34" s="261"/>
      <c r="F34" s="261"/>
      <c r="G34" s="262"/>
      <c r="H34" s="263"/>
      <c r="I34" s="1214"/>
    </row>
    <row r="35" spans="1:11" hidden="1" x14ac:dyDescent="0.2">
      <c r="A35" s="224" t="s">
        <v>334</v>
      </c>
      <c r="B35" s="236">
        <f t="shared" ref="B35:H35" si="6">+B8+B21</f>
        <v>0</v>
      </c>
      <c r="C35" s="227">
        <f t="shared" si="6"/>
        <v>0</v>
      </c>
      <c r="D35" s="227">
        <f t="shared" si="6"/>
        <v>0</v>
      </c>
      <c r="E35" s="227">
        <f t="shared" si="6"/>
        <v>0</v>
      </c>
      <c r="F35" s="227">
        <f t="shared" si="6"/>
        <v>0</v>
      </c>
      <c r="G35" s="228">
        <f t="shared" si="6"/>
        <v>0</v>
      </c>
      <c r="H35" s="312">
        <f t="shared" si="6"/>
        <v>0</v>
      </c>
      <c r="I35" s="1223">
        <f>+G35-H35</f>
        <v>0</v>
      </c>
    </row>
    <row r="36" spans="1:11" hidden="1" x14ac:dyDescent="0.2">
      <c r="A36" s="224" t="s">
        <v>335</v>
      </c>
      <c r="B36" s="236">
        <f t="shared" ref="B36:H36" si="7">+B16+B30</f>
        <v>0</v>
      </c>
      <c r="C36" s="227">
        <f t="shared" si="7"/>
        <v>0</v>
      </c>
      <c r="D36" s="227">
        <f t="shared" si="7"/>
        <v>0</v>
      </c>
      <c r="E36" s="227">
        <f t="shared" si="7"/>
        <v>0</v>
      </c>
      <c r="F36" s="227">
        <f t="shared" si="7"/>
        <v>0</v>
      </c>
      <c r="G36" s="228">
        <f t="shared" si="7"/>
        <v>0</v>
      </c>
      <c r="H36" s="312">
        <f t="shared" si="7"/>
        <v>0</v>
      </c>
      <c r="I36" s="1221">
        <f>+G36-H36</f>
        <v>0</v>
      </c>
    </row>
    <row r="37" spans="1:11" hidden="1" x14ac:dyDescent="0.2">
      <c r="A37" s="305" t="s">
        <v>336</v>
      </c>
      <c r="B37" s="313">
        <f t="shared" ref="B37:H37" si="8">+B35-B36</f>
        <v>0</v>
      </c>
      <c r="C37" s="314">
        <f t="shared" si="8"/>
        <v>0</v>
      </c>
      <c r="D37" s="314">
        <f t="shared" si="8"/>
        <v>0</v>
      </c>
      <c r="E37" s="314">
        <f t="shared" si="8"/>
        <v>0</v>
      </c>
      <c r="F37" s="314">
        <f t="shared" si="8"/>
        <v>0</v>
      </c>
      <c r="G37" s="315">
        <f t="shared" si="8"/>
        <v>0</v>
      </c>
      <c r="H37" s="309">
        <f t="shared" si="8"/>
        <v>0</v>
      </c>
      <c r="I37" s="310">
        <f>+G37-H37</f>
        <v>0</v>
      </c>
    </row>
    <row r="38" spans="1:11" hidden="1" x14ac:dyDescent="0.2">
      <c r="A38" s="231" t="s">
        <v>337</v>
      </c>
      <c r="B38" s="245" t="e">
        <f>+B39/B37</f>
        <v>#DIV/0!</v>
      </c>
      <c r="C38" s="246" t="e">
        <f>+C39/C37</f>
        <v>#DIV/0!</v>
      </c>
      <c r="D38" s="246" t="e">
        <f>+D39/D37</f>
        <v>#DIV/0!</v>
      </c>
      <c r="E38" s="246" t="e">
        <f>+E39/E37</f>
        <v>#DIV/0!</v>
      </c>
      <c r="F38" s="246">
        <v>0</v>
      </c>
      <c r="G38" s="258" t="e">
        <f>+G39/G37</f>
        <v>#DIV/0!</v>
      </c>
      <c r="H38" s="264" t="e">
        <f>+H39/H37</f>
        <v>#DIV/0!</v>
      </c>
      <c r="I38" s="1214"/>
    </row>
    <row r="39" spans="1:11" hidden="1" x14ac:dyDescent="0.2">
      <c r="A39" s="311" t="s">
        <v>338</v>
      </c>
      <c r="B39" s="306">
        <f t="shared" ref="B39:H39" si="9">+B19+B33</f>
        <v>0</v>
      </c>
      <c r="C39" s="307">
        <f t="shared" si="9"/>
        <v>0</v>
      </c>
      <c r="D39" s="307">
        <f t="shared" si="9"/>
        <v>0</v>
      </c>
      <c r="E39" s="307">
        <f t="shared" si="9"/>
        <v>0</v>
      </c>
      <c r="F39" s="307">
        <f t="shared" si="9"/>
        <v>0</v>
      </c>
      <c r="G39" s="308">
        <f t="shared" si="9"/>
        <v>0</v>
      </c>
      <c r="H39" s="309">
        <f t="shared" si="9"/>
        <v>0</v>
      </c>
      <c r="I39" s="310">
        <f>+G39-H39</f>
        <v>0</v>
      </c>
      <c r="K39" s="270"/>
    </row>
    <row r="40" spans="1:11" ht="3" customHeight="1" x14ac:dyDescent="0.2">
      <c r="A40" s="231"/>
      <c r="B40" s="260"/>
      <c r="C40" s="261"/>
      <c r="D40" s="261"/>
      <c r="E40" s="261"/>
      <c r="F40" s="261"/>
      <c r="G40" s="262"/>
      <c r="H40" s="263"/>
      <c r="I40" s="1214"/>
    </row>
    <row r="41" spans="1:11" x14ac:dyDescent="0.2">
      <c r="A41" s="224" t="s">
        <v>339</v>
      </c>
      <c r="B41" s="271"/>
      <c r="C41" s="272"/>
      <c r="D41" s="272"/>
      <c r="E41" s="272"/>
      <c r="F41" s="272"/>
      <c r="G41" s="273"/>
      <c r="H41" s="263"/>
      <c r="I41" s="1214"/>
    </row>
    <row r="42" spans="1:11" x14ac:dyDescent="0.2">
      <c r="A42" s="231" t="s">
        <v>340</v>
      </c>
      <c r="B42" s="236"/>
      <c r="C42" s="227"/>
      <c r="D42" s="227"/>
      <c r="E42" s="227"/>
      <c r="F42" s="227"/>
      <c r="G42" s="228">
        <v>0</v>
      </c>
      <c r="H42" s="12">
        <v>0</v>
      </c>
      <c r="I42" s="1217">
        <f t="shared" ref="I42:I47" si="10">+G42-H42</f>
        <v>0</v>
      </c>
    </row>
    <row r="43" spans="1:11" x14ac:dyDescent="0.2">
      <c r="A43" s="231" t="s">
        <v>341</v>
      </c>
      <c r="B43" s="236"/>
      <c r="C43" s="227"/>
      <c r="D43" s="227"/>
      <c r="E43" s="227"/>
      <c r="F43" s="227"/>
      <c r="G43" s="228">
        <v>0</v>
      </c>
      <c r="H43" s="12">
        <v>0</v>
      </c>
      <c r="I43" s="1217">
        <f t="shared" si="10"/>
        <v>0</v>
      </c>
    </row>
    <row r="44" spans="1:11" x14ac:dyDescent="0.2">
      <c r="A44" s="231" t="s">
        <v>342</v>
      </c>
      <c r="B44" s="236"/>
      <c r="C44" s="227"/>
      <c r="D44" s="227"/>
      <c r="E44" s="227"/>
      <c r="F44" s="227"/>
      <c r="G44" s="232">
        <v>0</v>
      </c>
      <c r="H44" s="12">
        <v>0</v>
      </c>
      <c r="I44" s="1217">
        <f t="shared" si="10"/>
        <v>0</v>
      </c>
    </row>
    <row r="45" spans="1:11" x14ac:dyDescent="0.2">
      <c r="A45" s="231" t="s">
        <v>343</v>
      </c>
      <c r="B45" s="236"/>
      <c r="C45" s="227"/>
      <c r="D45" s="227"/>
      <c r="E45" s="227"/>
      <c r="F45" s="227"/>
      <c r="G45" s="228">
        <v>0</v>
      </c>
      <c r="H45" s="12">
        <v>0</v>
      </c>
      <c r="I45" s="1217">
        <f t="shared" si="10"/>
        <v>0</v>
      </c>
    </row>
    <row r="46" spans="1:11" x14ac:dyDescent="0.2">
      <c r="A46" s="1424" t="s">
        <v>344</v>
      </c>
      <c r="B46" s="1431"/>
      <c r="C46" s="1432"/>
      <c r="D46" s="1432"/>
      <c r="E46" s="1432"/>
      <c r="F46" s="1415"/>
      <c r="G46" s="1416">
        <v>0</v>
      </c>
      <c r="H46" s="1384">
        <v>0</v>
      </c>
      <c r="I46" s="1428">
        <f t="shared" si="10"/>
        <v>0</v>
      </c>
    </row>
    <row r="47" spans="1:11" x14ac:dyDescent="0.2">
      <c r="A47" s="224" t="s">
        <v>345</v>
      </c>
      <c r="B47" s="236"/>
      <c r="C47" s="227"/>
      <c r="D47" s="227"/>
      <c r="E47" s="227"/>
      <c r="F47" s="227"/>
      <c r="G47" s="228">
        <f>SUM(G42:G46)</f>
        <v>0</v>
      </c>
      <c r="H47" s="12">
        <f>SUM(H42:H46)</f>
        <v>0</v>
      </c>
      <c r="I47" s="1219">
        <f t="shared" si="10"/>
        <v>0</v>
      </c>
    </row>
    <row r="48" spans="1:11" ht="3" customHeight="1" x14ac:dyDescent="0.2">
      <c r="A48" s="235"/>
      <c r="B48" s="236"/>
      <c r="C48" s="227"/>
      <c r="D48" s="227"/>
      <c r="E48" s="227"/>
      <c r="F48" s="227"/>
      <c r="G48" s="228"/>
      <c r="H48" s="277"/>
      <c r="I48" s="1217"/>
    </row>
    <row r="49" spans="1:9" x14ac:dyDescent="0.2">
      <c r="A49" s="239" t="s">
        <v>346</v>
      </c>
      <c r="B49" s="240"/>
      <c r="C49" s="241"/>
      <c r="D49" s="241"/>
      <c r="E49" s="241"/>
      <c r="F49" s="241"/>
      <c r="G49" s="242">
        <f>+G39-G47</f>
        <v>0</v>
      </c>
      <c r="H49" s="243">
        <f>+H39-H47</f>
        <v>0</v>
      </c>
      <c r="I49" s="244">
        <f>+G49-H49</f>
        <v>0</v>
      </c>
    </row>
    <row r="50" spans="1:9" x14ac:dyDescent="0.2">
      <c r="A50" s="231" t="s">
        <v>347</v>
      </c>
      <c r="B50" s="275"/>
      <c r="C50" s="276"/>
      <c r="D50" s="276"/>
      <c r="E50" s="276"/>
      <c r="F50" s="276"/>
      <c r="G50" s="747">
        <v>0.85</v>
      </c>
      <c r="H50" s="754" t="e">
        <f>H51/H49</f>
        <v>#DIV/0!</v>
      </c>
      <c r="I50" s="755" t="e">
        <f>+G50-H50</f>
        <v>#DIV/0!</v>
      </c>
    </row>
    <row r="51" spans="1:9" x14ac:dyDescent="0.2">
      <c r="A51" s="247" t="s">
        <v>348</v>
      </c>
      <c r="B51" s="265"/>
      <c r="C51" s="266"/>
      <c r="D51" s="266"/>
      <c r="E51" s="266"/>
      <c r="F51" s="266"/>
      <c r="G51" s="242">
        <f>+G49*G50</f>
        <v>0</v>
      </c>
      <c r="H51" s="243">
        <v>0</v>
      </c>
      <c r="I51" s="244">
        <f>+G51-H51</f>
        <v>0</v>
      </c>
    </row>
    <row r="52" spans="1:9" x14ac:dyDescent="0.2">
      <c r="A52" s="224"/>
      <c r="B52" s="271"/>
      <c r="C52" s="272"/>
      <c r="D52" s="272"/>
      <c r="E52" s="272"/>
      <c r="F52" s="272"/>
      <c r="G52" s="274"/>
      <c r="H52" s="263"/>
      <c r="I52" s="1214"/>
    </row>
    <row r="53" spans="1:9" x14ac:dyDescent="0.2">
      <c r="A53" s="224" t="s">
        <v>349</v>
      </c>
      <c r="B53" s="271"/>
      <c r="C53" s="272"/>
      <c r="D53" s="272"/>
      <c r="E53" s="272"/>
      <c r="F53" s="272"/>
      <c r="G53" s="274"/>
      <c r="H53" s="263"/>
      <c r="I53" s="1214"/>
    </row>
    <row r="54" spans="1:9" x14ac:dyDescent="0.2">
      <c r="A54" s="231" t="s">
        <v>340</v>
      </c>
      <c r="B54" s="271"/>
      <c r="C54" s="272"/>
      <c r="D54" s="272"/>
      <c r="E54" s="272"/>
      <c r="F54" s="272"/>
      <c r="G54" s="232">
        <v>0</v>
      </c>
      <c r="H54" s="233">
        <v>0</v>
      </c>
      <c r="I54" s="234">
        <f>+G54-H54</f>
        <v>0</v>
      </c>
    </row>
    <row r="55" spans="1:9" x14ac:dyDescent="0.2">
      <c r="A55" s="231" t="s">
        <v>343</v>
      </c>
      <c r="B55" s="271"/>
      <c r="C55" s="272"/>
      <c r="D55" s="272"/>
      <c r="E55" s="272"/>
      <c r="F55" s="272"/>
      <c r="G55" s="232">
        <v>0</v>
      </c>
      <c r="H55" s="233">
        <v>0</v>
      </c>
      <c r="I55" s="234">
        <f>+G55-H55</f>
        <v>0</v>
      </c>
    </row>
    <row r="56" spans="1:9" x14ac:dyDescent="0.2">
      <c r="A56" s="1424" t="s">
        <v>344</v>
      </c>
      <c r="B56" s="1425"/>
      <c r="C56" s="1426"/>
      <c r="D56" s="1426"/>
      <c r="E56" s="1426"/>
      <c r="F56" s="1426"/>
      <c r="G56" s="1416">
        <v>0</v>
      </c>
      <c r="H56" s="1417">
        <v>0</v>
      </c>
      <c r="I56" s="1418">
        <f>+G56-H56</f>
        <v>0</v>
      </c>
    </row>
    <row r="57" spans="1:9" x14ac:dyDescent="0.2">
      <c r="A57" s="224" t="s">
        <v>350</v>
      </c>
      <c r="B57" s="271"/>
      <c r="C57" s="272"/>
      <c r="D57" s="272"/>
      <c r="E57" s="272"/>
      <c r="F57" s="272"/>
      <c r="G57" s="232">
        <f>SUM(G54:G56)</f>
        <v>0</v>
      </c>
      <c r="H57" s="233">
        <f>SUM(H54:H56)</f>
        <v>0</v>
      </c>
      <c r="I57" s="234">
        <f>+G57-H57</f>
        <v>0</v>
      </c>
    </row>
    <row r="58" spans="1:9" x14ac:dyDescent="0.2">
      <c r="A58" s="224"/>
      <c r="B58" s="271"/>
      <c r="C58" s="272"/>
      <c r="D58" s="272"/>
      <c r="E58" s="272"/>
      <c r="F58" s="272"/>
      <c r="G58" s="274"/>
      <c r="H58" s="263"/>
      <c r="I58" s="1214"/>
    </row>
    <row r="59" spans="1:9" ht="16" thickBot="1" x14ac:dyDescent="0.25">
      <c r="A59" s="278" t="s">
        <v>351</v>
      </c>
      <c r="B59" s="279"/>
      <c r="C59" s="280"/>
      <c r="D59" s="280"/>
      <c r="E59" s="280"/>
      <c r="F59" s="280"/>
      <c r="G59" s="281">
        <f>+G51-G57</f>
        <v>0</v>
      </c>
      <c r="H59" s="282">
        <f>+H51-H57</f>
        <v>0</v>
      </c>
      <c r="I59" s="316">
        <f>+G59-H59</f>
        <v>0</v>
      </c>
    </row>
    <row r="60" spans="1:9" x14ac:dyDescent="0.2">
      <c r="A60" s="235" t="s">
        <v>352</v>
      </c>
      <c r="B60" s="284"/>
      <c r="C60" s="285"/>
      <c r="D60" s="285"/>
      <c r="E60" s="285"/>
      <c r="F60" s="285"/>
      <c r="G60" s="273"/>
      <c r="H60" s="263"/>
      <c r="I60" s="1214"/>
    </row>
    <row r="61" spans="1:9" x14ac:dyDescent="0.2">
      <c r="A61" s="231" t="s">
        <v>353</v>
      </c>
      <c r="B61" s="284"/>
      <c r="C61" s="285"/>
      <c r="D61" s="285"/>
      <c r="E61" s="285"/>
      <c r="F61" s="285"/>
      <c r="G61" s="232">
        <v>0</v>
      </c>
      <c r="H61" s="233">
        <v>0</v>
      </c>
      <c r="I61" s="234">
        <f>+G61-H61</f>
        <v>0</v>
      </c>
    </row>
    <row r="62" spans="1:9" x14ac:dyDescent="0.2">
      <c r="A62" s="231" t="s">
        <v>354</v>
      </c>
      <c r="B62" s="284"/>
      <c r="C62" s="285"/>
      <c r="D62" s="285"/>
      <c r="E62" s="285"/>
      <c r="F62" s="285"/>
      <c r="G62" s="232">
        <v>0</v>
      </c>
      <c r="H62" s="233">
        <v>0</v>
      </c>
      <c r="I62" s="234">
        <f>+G62-H62</f>
        <v>0</v>
      </c>
    </row>
    <row r="63" spans="1:9" x14ac:dyDescent="0.2">
      <c r="A63" s="1424" t="s">
        <v>355</v>
      </c>
      <c r="B63" s="1433"/>
      <c r="C63" s="1434"/>
      <c r="D63" s="1434"/>
      <c r="E63" s="1434"/>
      <c r="F63" s="1435"/>
      <c r="G63" s="1416">
        <v>0</v>
      </c>
      <c r="H63" s="1417">
        <v>0</v>
      </c>
      <c r="I63" s="1418">
        <f>+G63-H63</f>
        <v>0</v>
      </c>
    </row>
    <row r="64" spans="1:9" x14ac:dyDescent="0.2">
      <c r="A64" s="235" t="s">
        <v>356</v>
      </c>
      <c r="B64" s="284"/>
      <c r="C64" s="285"/>
      <c r="D64" s="285"/>
      <c r="E64" s="285"/>
      <c r="F64" s="285"/>
      <c r="G64" s="232">
        <f>SUM(G59,G61:G63)</f>
        <v>0</v>
      </c>
      <c r="H64" s="233">
        <f>SUM(H59,H61:H63)</f>
        <v>0</v>
      </c>
      <c r="I64" s="234">
        <f>SUM(I59,I61:I63)</f>
        <v>0</v>
      </c>
    </row>
    <row r="65" spans="1:9" x14ac:dyDescent="0.2">
      <c r="A65" s="235"/>
      <c r="B65" s="284"/>
      <c r="C65" s="285"/>
      <c r="D65" s="285"/>
      <c r="E65" s="285"/>
      <c r="F65" s="285"/>
      <c r="G65" s="273"/>
      <c r="H65" s="263"/>
      <c r="I65" s="1214"/>
    </row>
    <row r="66" spans="1:9" x14ac:dyDescent="0.2">
      <c r="A66" s="235" t="s">
        <v>357</v>
      </c>
      <c r="B66" s="284"/>
      <c r="C66" s="285"/>
      <c r="D66" s="285"/>
      <c r="E66" s="285"/>
      <c r="F66" s="285"/>
      <c r="G66" s="273"/>
      <c r="H66" s="263"/>
      <c r="I66" s="1214"/>
    </row>
    <row r="67" spans="1:9" x14ac:dyDescent="0.2">
      <c r="A67" s="231" t="s">
        <v>358</v>
      </c>
      <c r="B67" s="284"/>
      <c r="C67" s="285"/>
      <c r="D67" s="285"/>
      <c r="E67" s="285"/>
      <c r="F67" s="285"/>
      <c r="G67" s="232">
        <v>0</v>
      </c>
      <c r="H67" s="233">
        <v>0</v>
      </c>
      <c r="I67" s="234">
        <f t="shared" ref="I67:I73" si="11">+G67-H67</f>
        <v>0</v>
      </c>
    </row>
    <row r="68" spans="1:9" x14ac:dyDescent="0.2">
      <c r="A68" s="231" t="s">
        <v>359</v>
      </c>
      <c r="B68" s="284"/>
      <c r="C68" s="285"/>
      <c r="D68" s="285"/>
      <c r="E68" s="285"/>
      <c r="F68" s="285"/>
      <c r="G68" s="232">
        <v>0</v>
      </c>
      <c r="H68" s="233">
        <v>0</v>
      </c>
      <c r="I68" s="234">
        <f t="shared" si="11"/>
        <v>0</v>
      </c>
    </row>
    <row r="69" spans="1:9" x14ac:dyDescent="0.2">
      <c r="A69" s="231" t="s">
        <v>360</v>
      </c>
      <c r="B69" s="284"/>
      <c r="C69" s="285"/>
      <c r="D69" s="285"/>
      <c r="E69" s="285"/>
      <c r="F69" s="285"/>
      <c r="G69" s="232">
        <v>0</v>
      </c>
      <c r="H69" s="233">
        <v>0</v>
      </c>
      <c r="I69" s="234">
        <f t="shared" si="11"/>
        <v>0</v>
      </c>
    </row>
    <row r="70" spans="1:9" x14ac:dyDescent="0.2">
      <c r="A70" s="231" t="s">
        <v>361</v>
      </c>
      <c r="B70" s="284"/>
      <c r="C70" s="285"/>
      <c r="D70" s="285"/>
      <c r="E70" s="285"/>
      <c r="F70" s="285"/>
      <c r="G70" s="232">
        <v>0</v>
      </c>
      <c r="H70" s="233">
        <v>0</v>
      </c>
      <c r="I70" s="234">
        <f t="shared" si="11"/>
        <v>0</v>
      </c>
    </row>
    <row r="71" spans="1:9" x14ac:dyDescent="0.2">
      <c r="A71" s="231" t="s">
        <v>362</v>
      </c>
      <c r="B71" s="284"/>
      <c r="C71" s="285"/>
      <c r="D71" s="285"/>
      <c r="E71" s="285"/>
      <c r="F71" s="285"/>
      <c r="G71" s="232">
        <v>0</v>
      </c>
      <c r="H71" s="233">
        <v>0</v>
      </c>
      <c r="I71" s="234">
        <f t="shared" si="11"/>
        <v>0</v>
      </c>
    </row>
    <row r="72" spans="1:9" x14ac:dyDescent="0.2">
      <c r="A72" s="1424" t="s">
        <v>363</v>
      </c>
      <c r="B72" s="1433"/>
      <c r="C72" s="1434"/>
      <c r="D72" s="1434"/>
      <c r="E72" s="1434"/>
      <c r="F72" s="1435"/>
      <c r="G72" s="1416">
        <v>0</v>
      </c>
      <c r="H72" s="1417">
        <v>0</v>
      </c>
      <c r="I72" s="1418">
        <f t="shared" si="11"/>
        <v>0</v>
      </c>
    </row>
    <row r="73" spans="1:9" x14ac:dyDescent="0.2">
      <c r="A73" s="235" t="s">
        <v>364</v>
      </c>
      <c r="B73" s="284"/>
      <c r="C73" s="285"/>
      <c r="D73" s="285"/>
      <c r="E73" s="285"/>
      <c r="F73" s="285"/>
      <c r="G73" s="232">
        <f>SUM(G67:G72)</f>
        <v>0</v>
      </c>
      <c r="H73" s="233">
        <f>SUM(H67:H72)</f>
        <v>0</v>
      </c>
      <c r="I73" s="234">
        <f t="shared" si="11"/>
        <v>0</v>
      </c>
    </row>
    <row r="74" spans="1:9" x14ac:dyDescent="0.2">
      <c r="A74" s="235"/>
      <c r="B74" s="284"/>
      <c r="C74" s="285"/>
      <c r="D74" s="285"/>
      <c r="E74" s="285"/>
      <c r="F74" s="285"/>
      <c r="G74" s="273"/>
      <c r="H74" s="263"/>
      <c r="I74" s="1214"/>
    </row>
    <row r="75" spans="1:9" ht="16" thickBot="1" x14ac:dyDescent="0.25">
      <c r="A75" s="289" t="s">
        <v>365</v>
      </c>
      <c r="B75" s="290"/>
      <c r="C75" s="291"/>
      <c r="D75" s="291"/>
      <c r="E75" s="291"/>
      <c r="F75" s="291"/>
      <c r="G75" s="292">
        <f>+G64-G73</f>
        <v>0</v>
      </c>
      <c r="H75" s="293">
        <f>+H64-H73</f>
        <v>0</v>
      </c>
      <c r="I75" s="294">
        <f>+G75-H75</f>
        <v>0</v>
      </c>
    </row>
    <row r="76" spans="1:9" x14ac:dyDescent="0.2">
      <c r="A76" s="235"/>
      <c r="B76" s="284"/>
      <c r="C76" s="285"/>
      <c r="D76" s="285"/>
      <c r="E76" s="285"/>
      <c r="F76" s="285"/>
      <c r="G76" s="232"/>
      <c r="H76" s="1076"/>
      <c r="I76" s="1076"/>
    </row>
    <row r="77" spans="1:9" x14ac:dyDescent="0.2">
      <c r="A77" s="235" t="s">
        <v>366</v>
      </c>
      <c r="B77" s="284"/>
      <c r="C77" s="285"/>
      <c r="D77" s="285"/>
      <c r="E77" s="285"/>
      <c r="F77" s="285"/>
      <c r="G77" s="273"/>
      <c r="H77" s="1076"/>
      <c r="I77" s="1076"/>
    </row>
    <row r="78" spans="1:9" ht="16" thickBot="1" x14ac:dyDescent="0.25">
      <c r="A78" s="289" t="s">
        <v>367</v>
      </c>
      <c r="B78" s="290"/>
      <c r="C78" s="291"/>
      <c r="D78" s="291"/>
      <c r="E78" s="291"/>
      <c r="F78" s="291"/>
      <c r="G78" s="292">
        <f>G77-G75</f>
        <v>0</v>
      </c>
      <c r="H78" s="1076"/>
      <c r="I78" s="1076"/>
    </row>
    <row r="79" spans="1:9" x14ac:dyDescent="0.2">
      <c r="A79" s="207"/>
      <c r="B79" s="207"/>
      <c r="C79" s="207"/>
      <c r="D79" s="207"/>
      <c r="E79" s="207"/>
      <c r="F79" s="207"/>
      <c r="G79" s="207"/>
    </row>
    <row r="80" spans="1:9" ht="16" x14ac:dyDescent="0.2">
      <c r="A80" s="847" t="s">
        <v>368</v>
      </c>
      <c r="B80" s="846"/>
      <c r="C80" s="207"/>
      <c r="D80" s="207"/>
      <c r="E80" s="207"/>
      <c r="F80" s="207"/>
      <c r="G80" s="207"/>
    </row>
    <row r="81" spans="1:9" ht="16" thickBot="1" x14ac:dyDescent="0.25">
      <c r="A81" s="846"/>
      <c r="B81" s="846"/>
      <c r="C81" s="207"/>
      <c r="D81" s="207"/>
      <c r="E81" s="207"/>
      <c r="F81" s="207"/>
      <c r="G81" s="207"/>
    </row>
    <row r="82" spans="1:9" ht="16" x14ac:dyDescent="0.2">
      <c r="A82" s="848" t="s">
        <v>369</v>
      </c>
      <c r="B82" s="849">
        <f>+'AR14  AR Rollforward'!E43</f>
        <v>0</v>
      </c>
      <c r="C82" s="854" t="s">
        <v>370</v>
      </c>
      <c r="D82" s="207"/>
      <c r="E82" s="207"/>
      <c r="F82" s="207"/>
      <c r="G82" s="207"/>
    </row>
    <row r="83" spans="1:9" ht="16" x14ac:dyDescent="0.2">
      <c r="A83" s="850" t="s">
        <v>371</v>
      </c>
      <c r="B83" s="851">
        <f>+B82/30</f>
        <v>0</v>
      </c>
      <c r="C83" s="207"/>
      <c r="D83" s="207"/>
      <c r="E83" s="207"/>
      <c r="F83" s="207"/>
      <c r="G83" s="207"/>
    </row>
    <row r="84" spans="1:9" ht="16" x14ac:dyDescent="0.2">
      <c r="A84" s="850" t="s">
        <v>324</v>
      </c>
      <c r="B84" s="851">
        <f>+H19</f>
        <v>0</v>
      </c>
      <c r="C84" s="854" t="s">
        <v>370</v>
      </c>
      <c r="D84" s="207"/>
      <c r="E84" s="207"/>
      <c r="F84" s="207"/>
      <c r="G84" s="207"/>
    </row>
    <row r="85" spans="1:9" ht="17" thickBot="1" x14ac:dyDescent="0.25">
      <c r="A85" s="852" t="s">
        <v>368</v>
      </c>
      <c r="B85" s="853" t="e">
        <f>+B84/B83</f>
        <v>#DIV/0!</v>
      </c>
      <c r="C85" s="207"/>
      <c r="D85" s="207"/>
      <c r="E85" s="207"/>
      <c r="F85" s="207"/>
      <c r="G85" s="207"/>
    </row>
    <row r="86" spans="1:9" ht="16" thickBot="1" x14ac:dyDescent="0.25">
      <c r="A86" s="846"/>
      <c r="B86" s="846"/>
      <c r="C86" s="207"/>
      <c r="D86" s="207"/>
      <c r="E86" s="207"/>
      <c r="F86" s="207"/>
      <c r="G86" s="207"/>
    </row>
    <row r="87" spans="1:9" ht="16" x14ac:dyDescent="0.2">
      <c r="A87" s="848" t="s">
        <v>369</v>
      </c>
      <c r="B87" s="849">
        <f>+B82</f>
        <v>0</v>
      </c>
      <c r="C87" s="207"/>
      <c r="D87" s="207"/>
      <c r="E87" s="207"/>
      <c r="F87" s="207"/>
      <c r="G87" s="207"/>
    </row>
    <row r="88" spans="1:9" ht="16" x14ac:dyDescent="0.2">
      <c r="A88" s="850" t="s">
        <v>371</v>
      </c>
      <c r="B88" s="851">
        <f>+B87/30</f>
        <v>0</v>
      </c>
      <c r="C88" s="207"/>
      <c r="D88" s="207"/>
      <c r="E88" s="207"/>
      <c r="F88" s="207"/>
      <c r="G88" s="207"/>
    </row>
    <row r="89" spans="1:9" ht="16" x14ac:dyDescent="0.2">
      <c r="A89" s="850" t="s">
        <v>372</v>
      </c>
      <c r="B89" s="851">
        <f>+G51</f>
        <v>0</v>
      </c>
      <c r="C89" s="854" t="s">
        <v>370</v>
      </c>
      <c r="D89" s="207"/>
      <c r="E89" s="207"/>
      <c r="F89" s="207"/>
      <c r="G89" s="207"/>
    </row>
    <row r="90" spans="1:9" ht="17" thickBot="1" x14ac:dyDescent="0.25">
      <c r="A90" s="852" t="s">
        <v>368</v>
      </c>
      <c r="B90" s="853" t="e">
        <f>+B89/B88</f>
        <v>#DIV/0!</v>
      </c>
      <c r="C90" s="207"/>
      <c r="D90" s="207"/>
      <c r="E90" s="207"/>
      <c r="F90" s="207"/>
      <c r="G90" s="207"/>
    </row>
    <row r="91" spans="1:9" x14ac:dyDescent="0.2">
      <c r="A91" s="207"/>
      <c r="B91" s="207"/>
      <c r="C91" s="207"/>
      <c r="D91" s="207"/>
      <c r="E91" s="207"/>
      <c r="F91" s="207"/>
      <c r="G91" s="207"/>
    </row>
    <row r="92" spans="1:9" ht="16" thickBot="1" x14ac:dyDescent="0.25">
      <c r="A92" s="211" t="s">
        <v>294</v>
      </c>
      <c r="B92" s="207"/>
      <c r="C92" s="207"/>
      <c r="D92" s="207"/>
      <c r="E92" s="207"/>
      <c r="F92" s="207"/>
      <c r="G92" s="207"/>
    </row>
    <row r="93" spans="1:9" ht="48" customHeight="1" x14ac:dyDescent="0.2">
      <c r="A93" s="1084" t="s">
        <v>214</v>
      </c>
      <c r="B93" s="1085"/>
      <c r="C93" s="1085"/>
      <c r="D93" s="1085"/>
      <c r="E93" s="1085"/>
      <c r="F93" s="1085"/>
      <c r="G93" s="1085"/>
      <c r="H93" s="1085"/>
      <c r="I93" s="1086"/>
    </row>
    <row r="94" spans="1:9" x14ac:dyDescent="0.2">
      <c r="A94" s="1087"/>
      <c r="B94" s="1083"/>
      <c r="C94" s="1083"/>
      <c r="D94" s="1083"/>
      <c r="E94" s="1083"/>
      <c r="F94" s="1083"/>
      <c r="G94" s="1083"/>
      <c r="H94" s="1083"/>
      <c r="I94" s="1088"/>
    </row>
    <row r="95" spans="1:9" x14ac:dyDescent="0.2">
      <c r="A95" s="1087"/>
      <c r="B95" s="1083"/>
      <c r="C95" s="1083"/>
      <c r="D95" s="1083"/>
      <c r="E95" s="1083"/>
      <c r="F95" s="1083"/>
      <c r="G95" s="1083"/>
      <c r="H95" s="1083"/>
      <c r="I95" s="1088"/>
    </row>
    <row r="96" spans="1:9" x14ac:dyDescent="0.2">
      <c r="A96" s="1087"/>
      <c r="B96" s="1083"/>
      <c r="C96" s="1083"/>
      <c r="D96" s="1083"/>
      <c r="E96" s="1083"/>
      <c r="F96" s="1083"/>
      <c r="G96" s="1083"/>
      <c r="H96" s="1083"/>
      <c r="I96" s="1088"/>
    </row>
    <row r="97" spans="1:9" ht="16" thickBot="1" x14ac:dyDescent="0.25">
      <c r="A97" s="1089"/>
      <c r="B97" s="1090"/>
      <c r="C97" s="1090"/>
      <c r="D97" s="1090"/>
      <c r="E97" s="1090"/>
      <c r="F97" s="1090"/>
      <c r="G97" s="1090"/>
      <c r="H97" s="1090"/>
      <c r="I97" s="1091"/>
    </row>
  </sheetData>
  <mergeCells count="1">
    <mergeCell ref="M7:P18"/>
  </mergeCell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rowBreaks count="1" manualBreakCount="1">
    <brk id="59" max="9"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6817-20EF-4E76-B184-1443C8F6D577}">
  <dimension ref="A1:Y95"/>
  <sheetViews>
    <sheetView showGridLines="0" topLeftCell="A70" zoomScaleNormal="100" workbookViewId="0">
      <selection activeCell="A88" sqref="A88:K92"/>
    </sheetView>
  </sheetViews>
  <sheetFormatPr baseColWidth="10" defaultColWidth="8.83203125" defaultRowHeight="15" x14ac:dyDescent="0.2"/>
  <cols>
    <col min="1" max="1" width="37" customWidth="1"/>
    <col min="2" max="4" width="15.5" customWidth="1"/>
    <col min="5" max="9" width="15.5" hidden="1" customWidth="1"/>
    <col min="10" max="11" width="15.5" customWidth="1"/>
    <col min="12" max="12" width="17" customWidth="1"/>
    <col min="13" max="13" width="17.33203125" customWidth="1"/>
    <col min="14" max="14" width="13.33203125" customWidth="1"/>
  </cols>
  <sheetData>
    <row r="1" spans="1:25" x14ac:dyDescent="0.2">
      <c r="A1" s="1229" t="str">
        <f>'X1  ReportCoverPage'!D9</f>
        <v>Example Company</v>
      </c>
      <c r="B1" s="1230"/>
      <c r="C1" s="1231"/>
      <c r="D1" s="1231"/>
      <c r="E1" s="1231"/>
      <c r="F1" s="1231"/>
      <c r="G1" s="1231"/>
      <c r="H1" s="1231"/>
      <c r="I1" s="1231"/>
      <c r="J1" s="1231"/>
      <c r="K1" s="1231"/>
      <c r="L1" s="1231"/>
      <c r="M1" s="1231"/>
      <c r="N1" s="1231"/>
      <c r="O1" s="1321"/>
      <c r="P1" s="1141" t="s">
        <v>209</v>
      </c>
      <c r="Q1" s="993"/>
      <c r="R1" s="993"/>
      <c r="S1" s="993"/>
      <c r="T1" s="993"/>
      <c r="U1" s="993"/>
      <c r="V1" s="993"/>
      <c r="W1" s="993"/>
      <c r="X1" s="993"/>
    </row>
    <row r="2" spans="1:25" x14ac:dyDescent="0.2">
      <c r="A2" s="1276" t="str">
        <f>'X2  Index'!A3</f>
        <v>Jan 2023 (Update date on Index tab)</v>
      </c>
      <c r="B2" s="1230"/>
      <c r="C2" s="1231"/>
      <c r="D2" s="1231"/>
      <c r="E2" s="1231"/>
      <c r="F2" s="1231"/>
      <c r="G2" s="1231"/>
      <c r="H2" s="1231"/>
      <c r="I2" s="1231"/>
      <c r="J2" s="1231"/>
      <c r="K2" s="1231"/>
      <c r="L2" s="1231"/>
      <c r="M2" s="1231"/>
      <c r="N2" s="1231"/>
      <c r="O2" s="1321"/>
      <c r="P2" s="1233"/>
      <c r="Q2" s="993"/>
      <c r="R2" s="993"/>
      <c r="S2" s="993"/>
      <c r="T2" s="993"/>
      <c r="U2" s="993"/>
      <c r="V2" s="993"/>
      <c r="W2" s="993"/>
      <c r="X2" s="993"/>
      <c r="Y2" s="993"/>
    </row>
    <row r="3" spans="1:25" x14ac:dyDescent="0.2">
      <c r="A3" s="1232" t="s">
        <v>295</v>
      </c>
      <c r="B3" s="1234"/>
      <c r="C3" s="1231"/>
      <c r="D3" s="1231"/>
      <c r="E3" s="1231"/>
      <c r="F3" s="1231"/>
      <c r="G3" s="1231"/>
      <c r="H3" s="1231"/>
      <c r="I3" s="1231"/>
      <c r="J3" s="1231"/>
      <c r="K3" s="1231"/>
      <c r="L3" s="1231"/>
      <c r="M3" s="1231"/>
      <c r="N3" s="1231"/>
      <c r="O3" s="1321"/>
      <c r="P3" s="993"/>
      <c r="Q3" s="993"/>
      <c r="R3" s="993"/>
      <c r="S3" s="993"/>
      <c r="T3" s="993"/>
      <c r="U3" s="993"/>
      <c r="V3" s="993"/>
      <c r="W3" s="993"/>
      <c r="X3" s="993"/>
      <c r="Y3" s="993"/>
    </row>
    <row r="4" spans="1:25" x14ac:dyDescent="0.2">
      <c r="A4" s="1232" t="s">
        <v>296</v>
      </c>
      <c r="B4" s="1436">
        <f>'X1  ReportCoverPage'!C26</f>
        <v>0</v>
      </c>
      <c r="C4" s="1231"/>
      <c r="D4" s="1231"/>
      <c r="E4" s="1231"/>
      <c r="F4" s="1231"/>
      <c r="G4" s="1231"/>
      <c r="H4" s="1231"/>
      <c r="I4" s="1231"/>
      <c r="J4" s="1231"/>
      <c r="K4" s="1231"/>
      <c r="L4" s="1231"/>
      <c r="M4" s="1231"/>
      <c r="N4" s="1231"/>
      <c r="O4" s="1321"/>
      <c r="P4" s="993"/>
      <c r="Q4" s="993"/>
      <c r="R4" s="993"/>
      <c r="S4" s="993"/>
      <c r="T4" s="993"/>
      <c r="U4" s="993"/>
      <c r="V4" s="993"/>
      <c r="W4" s="993"/>
      <c r="X4" s="993"/>
      <c r="Y4" s="993"/>
    </row>
    <row r="5" spans="1:25" x14ac:dyDescent="0.2">
      <c r="A5" s="1232"/>
      <c r="B5" s="1235"/>
      <c r="C5" s="1235"/>
      <c r="D5" s="1235"/>
      <c r="E5" s="1235"/>
      <c r="F5" s="1235"/>
      <c r="G5" s="1235"/>
      <c r="H5" s="1235"/>
      <c r="I5" s="1235"/>
      <c r="J5" s="1235"/>
      <c r="K5" s="1235"/>
      <c r="L5" s="1236"/>
      <c r="M5" s="1236"/>
      <c r="N5" s="1236"/>
      <c r="O5" s="1321"/>
      <c r="P5" s="993"/>
      <c r="Q5" s="993"/>
      <c r="R5" s="993"/>
      <c r="S5" s="993"/>
      <c r="T5" s="993"/>
      <c r="U5" s="993"/>
      <c r="V5" s="993"/>
      <c r="W5" s="993"/>
      <c r="X5" s="993"/>
      <c r="Y5" s="993"/>
    </row>
    <row r="6" spans="1:25" ht="16" x14ac:dyDescent="0.2">
      <c r="A6" s="1237" t="s">
        <v>382</v>
      </c>
      <c r="B6" s="2069" t="s">
        <v>298</v>
      </c>
      <c r="C6" s="2069"/>
      <c r="D6" s="2069"/>
      <c r="E6" s="2069"/>
      <c r="F6" s="2069"/>
      <c r="G6" s="2069"/>
      <c r="H6" s="2069"/>
      <c r="I6" s="2069"/>
      <c r="J6" s="2069"/>
      <c r="K6" s="2070"/>
      <c r="L6" s="1255">
        <f>+B4</f>
        <v>0</v>
      </c>
      <c r="M6" s="1256">
        <f>L6</f>
        <v>0</v>
      </c>
      <c r="N6" s="1257" t="s">
        <v>382</v>
      </c>
      <c r="O6" s="1321"/>
      <c r="P6" s="993"/>
      <c r="Q6" s="993"/>
      <c r="R6" s="993"/>
      <c r="S6" s="993"/>
      <c r="T6" s="993"/>
      <c r="U6" s="993"/>
      <c r="V6" s="993"/>
    </row>
    <row r="7" spans="1:25" ht="43.5" customHeight="1" x14ac:dyDescent="0.2">
      <c r="A7" s="1238" t="s">
        <v>300</v>
      </c>
      <c r="B7" s="1252" t="s">
        <v>374</v>
      </c>
      <c r="C7" s="1253" t="s">
        <v>375</v>
      </c>
      <c r="D7" s="1254" t="s">
        <v>376</v>
      </c>
      <c r="E7" s="1254"/>
      <c r="F7" s="1254"/>
      <c r="G7" s="1254"/>
      <c r="H7" s="1254"/>
      <c r="I7" s="1254"/>
      <c r="J7" s="1254" t="s">
        <v>377</v>
      </c>
      <c r="K7" s="1254" t="s">
        <v>378</v>
      </c>
      <c r="L7" s="1258" t="s">
        <v>311</v>
      </c>
      <c r="M7" s="1259" t="s">
        <v>312</v>
      </c>
      <c r="N7" s="1260" t="s">
        <v>313</v>
      </c>
      <c r="O7" s="1321"/>
      <c r="P7" s="993"/>
      <c r="Q7" s="993"/>
      <c r="R7" s="993"/>
      <c r="S7" s="993"/>
      <c r="T7" s="993"/>
      <c r="U7" s="993"/>
      <c r="V7" s="2071"/>
      <c r="W7" s="2071"/>
      <c r="X7" s="2071"/>
      <c r="Y7" s="2071"/>
    </row>
    <row r="8" spans="1:25" x14ac:dyDescent="0.2">
      <c r="A8" s="1239" t="s">
        <v>383</v>
      </c>
      <c r="B8" s="1691"/>
      <c r="C8" s="1692"/>
      <c r="D8" s="1692"/>
      <c r="E8" s="1692"/>
      <c r="F8" s="1692"/>
      <c r="G8" s="1692"/>
      <c r="H8" s="1692"/>
      <c r="I8" s="1692"/>
      <c r="J8" s="1692"/>
      <c r="K8" s="1692"/>
      <c r="L8" s="1731">
        <f>SUM(B8:K8)</f>
        <v>0</v>
      </c>
      <c r="M8" s="1732"/>
      <c r="N8" s="1733">
        <f>L8-M8</f>
        <v>0</v>
      </c>
      <c r="O8" s="993"/>
      <c r="P8" s="993"/>
      <c r="Q8" s="993"/>
      <c r="R8" s="993"/>
      <c r="S8" s="993"/>
      <c r="T8" s="993"/>
      <c r="U8" s="993"/>
      <c r="V8" s="2071"/>
      <c r="W8" s="2071"/>
      <c r="X8" s="2071"/>
      <c r="Y8" s="2071"/>
    </row>
    <row r="9" spans="1:25" x14ac:dyDescent="0.2">
      <c r="A9" s="1239" t="s">
        <v>382</v>
      </c>
      <c r="B9" s="1691"/>
      <c r="C9" s="1692"/>
      <c r="D9" s="1692"/>
      <c r="E9" s="1692"/>
      <c r="F9" s="1692"/>
      <c r="G9" s="1692"/>
      <c r="H9" s="1692"/>
      <c r="I9" s="1692"/>
      <c r="J9" s="1692"/>
      <c r="K9" s="1692"/>
      <c r="L9" s="1731" t="s">
        <v>382</v>
      </c>
      <c r="M9" s="1732" t="s">
        <v>382</v>
      </c>
      <c r="N9" s="1733" t="s">
        <v>382</v>
      </c>
      <c r="O9" s="993"/>
      <c r="P9" s="993"/>
      <c r="Q9" s="993"/>
      <c r="R9" s="993"/>
      <c r="S9" s="993"/>
      <c r="T9" s="993"/>
      <c r="U9" s="993"/>
      <c r="V9" s="2071"/>
      <c r="W9" s="2071"/>
      <c r="X9" s="2071"/>
      <c r="Y9" s="2071"/>
    </row>
    <row r="10" spans="1:25" x14ac:dyDescent="0.2">
      <c r="A10" s="1239" t="s">
        <v>384</v>
      </c>
      <c r="B10" s="1691"/>
      <c r="C10" s="1692"/>
      <c r="D10" s="1692"/>
      <c r="E10" s="1692"/>
      <c r="F10" s="1692"/>
      <c r="G10" s="1692"/>
      <c r="H10" s="1692"/>
      <c r="I10" s="1692"/>
      <c r="J10" s="1692"/>
      <c r="K10" s="1692"/>
      <c r="L10" s="1731" t="s">
        <v>382</v>
      </c>
      <c r="M10" s="1732" t="s">
        <v>382</v>
      </c>
      <c r="N10" s="1733" t="s">
        <v>382</v>
      </c>
      <c r="O10" s="993"/>
      <c r="P10" s="993"/>
      <c r="Q10" s="993"/>
      <c r="R10" s="993"/>
      <c r="S10" s="993"/>
      <c r="T10" s="993"/>
      <c r="U10" s="993"/>
      <c r="V10" s="2071"/>
      <c r="W10" s="2071"/>
      <c r="X10" s="2071"/>
      <c r="Y10" s="2071"/>
    </row>
    <row r="11" spans="1:25" x14ac:dyDescent="0.2">
      <c r="A11" s="1261" t="s">
        <v>385</v>
      </c>
      <c r="B11" s="1691"/>
      <c r="C11" s="1692"/>
      <c r="D11" s="1692"/>
      <c r="E11" s="1692"/>
      <c r="F11" s="1692"/>
      <c r="G11" s="1692"/>
      <c r="H11" s="1692"/>
      <c r="I11" s="1692"/>
      <c r="J11" s="1692"/>
      <c r="K11" s="1692"/>
      <c r="L11" s="1731">
        <f t="shared" ref="L11:L17" si="0">SUM(B11:K11)</f>
        <v>0</v>
      </c>
      <c r="M11" s="1732"/>
      <c r="N11" s="1733">
        <f t="shared" ref="N11:N17" si="1">L11-M11</f>
        <v>0</v>
      </c>
      <c r="O11" s="993"/>
      <c r="P11" s="993"/>
      <c r="Q11" s="993"/>
      <c r="R11" s="993"/>
      <c r="S11" s="993"/>
      <c r="T11" s="993"/>
      <c r="U11" s="993"/>
      <c r="V11" s="2071"/>
      <c r="W11" s="2071"/>
      <c r="X11" s="2071"/>
      <c r="Y11" s="2071"/>
    </row>
    <row r="12" spans="1:25" x14ac:dyDescent="0.2">
      <c r="A12" s="1261" t="s">
        <v>386</v>
      </c>
      <c r="B12" s="1691"/>
      <c r="C12" s="1692"/>
      <c r="D12" s="1692"/>
      <c r="E12" s="1692"/>
      <c r="F12" s="1692"/>
      <c r="G12" s="1692"/>
      <c r="H12" s="1692"/>
      <c r="I12" s="1692"/>
      <c r="J12" s="1692"/>
      <c r="K12" s="1692"/>
      <c r="L12" s="1731">
        <f t="shared" si="0"/>
        <v>0</v>
      </c>
      <c r="M12" s="1732"/>
      <c r="N12" s="1733">
        <f t="shared" si="1"/>
        <v>0</v>
      </c>
      <c r="O12" s="993"/>
      <c r="P12" s="993"/>
      <c r="Q12" s="993"/>
      <c r="R12" s="993"/>
      <c r="S12" s="993"/>
      <c r="T12" s="993"/>
      <c r="U12" s="993"/>
      <c r="V12" s="2071"/>
      <c r="W12" s="2071"/>
      <c r="X12" s="2071"/>
      <c r="Y12" s="2071"/>
    </row>
    <row r="13" spans="1:25" x14ac:dyDescent="0.2">
      <c r="A13" s="1261" t="s">
        <v>387</v>
      </c>
      <c r="B13" s="1691"/>
      <c r="C13" s="1692"/>
      <c r="D13" s="1692"/>
      <c r="E13" s="1692"/>
      <c r="F13" s="1692"/>
      <c r="G13" s="1692"/>
      <c r="H13" s="1692"/>
      <c r="I13" s="1692"/>
      <c r="J13" s="1692"/>
      <c r="K13" s="1692"/>
      <c r="L13" s="1731">
        <f t="shared" si="0"/>
        <v>0</v>
      </c>
      <c r="M13" s="1732"/>
      <c r="N13" s="1733">
        <f t="shared" si="1"/>
        <v>0</v>
      </c>
      <c r="O13" s="993"/>
      <c r="P13" s="993"/>
      <c r="Q13" s="993"/>
      <c r="R13" s="993"/>
      <c r="S13" s="993"/>
      <c r="T13" s="993"/>
      <c r="U13" s="993"/>
      <c r="V13" s="2071"/>
      <c r="W13" s="2071"/>
      <c r="X13" s="2071"/>
      <c r="Y13" s="2071"/>
    </row>
    <row r="14" spans="1:25" x14ac:dyDescent="0.2">
      <c r="A14" s="1261" t="s">
        <v>388</v>
      </c>
      <c r="B14" s="1691">
        <v>1000</v>
      </c>
      <c r="C14" s="1692"/>
      <c r="D14" s="1692"/>
      <c r="E14" s="1692"/>
      <c r="F14" s="1692"/>
      <c r="G14" s="1692"/>
      <c r="H14" s="1692"/>
      <c r="I14" s="1692"/>
      <c r="J14" s="1692"/>
      <c r="K14" s="1692"/>
      <c r="L14" s="1731">
        <f t="shared" si="0"/>
        <v>1000</v>
      </c>
      <c r="M14" s="1732"/>
      <c r="N14" s="1733">
        <f t="shared" si="1"/>
        <v>1000</v>
      </c>
      <c r="O14" s="993"/>
      <c r="P14" s="993"/>
      <c r="Q14" s="993"/>
      <c r="R14" s="993"/>
      <c r="S14" s="993"/>
      <c r="T14" s="993"/>
      <c r="U14" s="993"/>
      <c r="V14" s="2071"/>
      <c r="W14" s="2071"/>
      <c r="X14" s="2071"/>
      <c r="Y14" s="2071"/>
    </row>
    <row r="15" spans="1:25" hidden="1" x14ac:dyDescent="0.2">
      <c r="A15" s="1261"/>
      <c r="B15" s="1691"/>
      <c r="C15" s="1692"/>
      <c r="D15" s="1692"/>
      <c r="E15" s="1692"/>
      <c r="F15" s="1692"/>
      <c r="G15" s="1692"/>
      <c r="H15" s="1692"/>
      <c r="I15" s="1692"/>
      <c r="J15" s="1692"/>
      <c r="K15" s="1692"/>
      <c r="L15" s="1731">
        <f t="shared" si="0"/>
        <v>0</v>
      </c>
      <c r="M15" s="1732"/>
      <c r="N15" s="1733">
        <f t="shared" si="1"/>
        <v>0</v>
      </c>
      <c r="O15" s="993"/>
      <c r="P15" s="993"/>
      <c r="Q15" s="993"/>
      <c r="R15" s="993"/>
      <c r="S15" s="993"/>
      <c r="T15" s="993"/>
      <c r="U15" s="993"/>
      <c r="V15" s="2071"/>
      <c r="W15" s="2071"/>
      <c r="X15" s="2071"/>
      <c r="Y15" s="2071"/>
    </row>
    <row r="16" spans="1:25" hidden="1" x14ac:dyDescent="0.2">
      <c r="A16" s="1261"/>
      <c r="B16" s="1691"/>
      <c r="C16" s="1692"/>
      <c r="D16" s="1692"/>
      <c r="E16" s="1692"/>
      <c r="F16" s="1692"/>
      <c r="G16" s="1692"/>
      <c r="H16" s="1692"/>
      <c r="I16" s="1692"/>
      <c r="J16" s="1692"/>
      <c r="K16" s="1692"/>
      <c r="L16" s="1731">
        <f t="shared" si="0"/>
        <v>0</v>
      </c>
      <c r="M16" s="1732"/>
      <c r="N16" s="1733">
        <f t="shared" si="1"/>
        <v>0</v>
      </c>
      <c r="O16" s="993"/>
      <c r="P16" s="993"/>
      <c r="Q16" s="993"/>
      <c r="R16" s="993"/>
      <c r="S16" s="993"/>
      <c r="T16" s="993"/>
      <c r="U16" s="993"/>
      <c r="V16" s="2071"/>
      <c r="W16" s="2071"/>
      <c r="X16" s="2071"/>
      <c r="Y16" s="2071"/>
    </row>
    <row r="17" spans="1:25" x14ac:dyDescent="0.2">
      <c r="A17" s="1261" t="s">
        <v>390</v>
      </c>
      <c r="B17" s="1693"/>
      <c r="C17" s="1694"/>
      <c r="D17" s="1694"/>
      <c r="E17" s="1694"/>
      <c r="F17" s="1694"/>
      <c r="G17" s="1694"/>
      <c r="H17" s="1694"/>
      <c r="I17" s="1694"/>
      <c r="J17" s="1694"/>
      <c r="K17" s="1695"/>
      <c r="L17" s="1734">
        <f t="shared" si="0"/>
        <v>0</v>
      </c>
      <c r="M17" s="1735"/>
      <c r="N17" s="1734">
        <f t="shared" si="1"/>
        <v>0</v>
      </c>
      <c r="O17" s="993"/>
      <c r="P17" s="993"/>
      <c r="Q17" s="993"/>
      <c r="R17" s="993"/>
      <c r="S17" s="993"/>
      <c r="T17" s="993"/>
      <c r="U17" s="993"/>
      <c r="V17" s="2071"/>
      <c r="W17" s="2071"/>
      <c r="X17" s="2071"/>
      <c r="Y17" s="2071"/>
    </row>
    <row r="18" spans="1:25" x14ac:dyDescent="0.2">
      <c r="A18" s="1239" t="s">
        <v>391</v>
      </c>
      <c r="B18" s="1691">
        <f>SUM(B11:B17)</f>
        <v>1000</v>
      </c>
      <c r="C18" s="1692">
        <f t="shared" ref="C18:K18" si="2">SUM(C11:C17)</f>
        <v>0</v>
      </c>
      <c r="D18" s="1692">
        <f t="shared" si="2"/>
        <v>0</v>
      </c>
      <c r="E18" s="1692">
        <f>SUM(E11:E17)</f>
        <v>0</v>
      </c>
      <c r="F18" s="1692">
        <f>SUM(F11:F17)</f>
        <v>0</v>
      </c>
      <c r="G18" s="1692">
        <f>SUM(G11:G17)</f>
        <v>0</v>
      </c>
      <c r="H18" s="1692">
        <f>SUM(H11:H17)</f>
        <v>0</v>
      </c>
      <c r="I18" s="1692">
        <f>SUM(I11:I17)</f>
        <v>0</v>
      </c>
      <c r="J18" s="1692">
        <f t="shared" si="2"/>
        <v>0</v>
      </c>
      <c r="K18" s="1692">
        <f t="shared" si="2"/>
        <v>0</v>
      </c>
      <c r="L18" s="1731">
        <f>SUM(L11:L17)</f>
        <v>1000</v>
      </c>
      <c r="M18" s="1732">
        <f>SUM(M11:M17)</f>
        <v>0</v>
      </c>
      <c r="N18" s="1733">
        <f>SUM(N11:N17)</f>
        <v>1000</v>
      </c>
      <c r="O18" s="993"/>
      <c r="P18" s="993"/>
      <c r="Q18" s="993"/>
      <c r="R18" s="993"/>
      <c r="S18" s="993"/>
      <c r="T18" s="993"/>
      <c r="U18" s="993"/>
      <c r="V18" s="2071"/>
      <c r="W18" s="2071"/>
      <c r="X18" s="2071"/>
      <c r="Y18" s="2071"/>
    </row>
    <row r="19" spans="1:25" x14ac:dyDescent="0.2">
      <c r="A19" s="1239" t="s">
        <v>382</v>
      </c>
      <c r="B19" s="1691"/>
      <c r="C19" s="1692" t="s">
        <v>382</v>
      </c>
      <c r="D19" s="1692" t="s">
        <v>382</v>
      </c>
      <c r="E19" s="1692" t="s">
        <v>382</v>
      </c>
      <c r="F19" s="1692" t="s">
        <v>382</v>
      </c>
      <c r="G19" s="1692" t="s">
        <v>382</v>
      </c>
      <c r="H19" s="1692" t="s">
        <v>382</v>
      </c>
      <c r="I19" s="1692" t="s">
        <v>382</v>
      </c>
      <c r="J19" s="1692" t="s">
        <v>382</v>
      </c>
      <c r="K19" s="1692" t="s">
        <v>382</v>
      </c>
      <c r="L19" s="1736"/>
      <c r="M19" s="1737" t="s">
        <v>382</v>
      </c>
      <c r="N19" s="1733" t="s">
        <v>382</v>
      </c>
      <c r="O19" s="993"/>
      <c r="P19" s="993"/>
      <c r="Q19" s="993"/>
      <c r="R19" s="993"/>
      <c r="S19" s="993"/>
      <c r="T19" s="993"/>
      <c r="U19" s="993"/>
      <c r="V19" s="2071"/>
      <c r="W19" s="2071"/>
      <c r="X19" s="2071"/>
      <c r="Y19" s="2071"/>
    </row>
    <row r="20" spans="1:25" x14ac:dyDescent="0.2">
      <c r="A20" s="1241" t="s">
        <v>392</v>
      </c>
      <c r="B20" s="1696">
        <f>B8-B18</f>
        <v>-1000</v>
      </c>
      <c r="C20" s="1697">
        <f t="shared" ref="C20:N20" si="3">C8-C18</f>
        <v>0</v>
      </c>
      <c r="D20" s="1697">
        <f t="shared" si="3"/>
        <v>0</v>
      </c>
      <c r="E20" s="1697">
        <f>E8-E18</f>
        <v>0</v>
      </c>
      <c r="F20" s="1697">
        <f>F8-F18</f>
        <v>0</v>
      </c>
      <c r="G20" s="1697">
        <f>G8-G18</f>
        <v>0</v>
      </c>
      <c r="H20" s="1697">
        <f>H8-H18</f>
        <v>0</v>
      </c>
      <c r="I20" s="1697">
        <f>I8-I18</f>
        <v>0</v>
      </c>
      <c r="J20" s="1697">
        <f t="shared" si="3"/>
        <v>0</v>
      </c>
      <c r="K20" s="1697">
        <f t="shared" si="3"/>
        <v>0</v>
      </c>
      <c r="L20" s="1738">
        <f t="shared" si="3"/>
        <v>-1000</v>
      </c>
      <c r="M20" s="1739">
        <f t="shared" si="3"/>
        <v>0</v>
      </c>
      <c r="N20" s="1740">
        <f t="shared" si="3"/>
        <v>-1000</v>
      </c>
      <c r="O20" s="993"/>
      <c r="P20" s="993"/>
      <c r="Q20" s="993"/>
      <c r="R20" s="993"/>
      <c r="S20" s="993"/>
      <c r="T20" s="993"/>
      <c r="U20" s="993"/>
      <c r="V20" s="2071"/>
      <c r="W20" s="2071"/>
      <c r="X20" s="2071"/>
      <c r="Y20" s="2071"/>
    </row>
    <row r="21" spans="1:25" x14ac:dyDescent="0.2">
      <c r="A21" s="1262" t="s">
        <v>393</v>
      </c>
      <c r="B21" s="1929">
        <v>1</v>
      </c>
      <c r="C21" s="1930">
        <v>1</v>
      </c>
      <c r="D21" s="1930">
        <v>1</v>
      </c>
      <c r="E21" s="1930">
        <v>1</v>
      </c>
      <c r="F21" s="1930">
        <v>1</v>
      </c>
      <c r="G21" s="1930">
        <v>1</v>
      </c>
      <c r="H21" s="1930">
        <v>1</v>
      </c>
      <c r="I21" s="1930">
        <v>1</v>
      </c>
      <c r="J21" s="1930">
        <v>1</v>
      </c>
      <c r="K21" s="1930">
        <v>1</v>
      </c>
      <c r="L21" s="1931">
        <f>L22/L20</f>
        <v>1</v>
      </c>
      <c r="M21" s="1932" t="e">
        <f>M22/M20</f>
        <v>#DIV/0!</v>
      </c>
      <c r="N21" s="1933" t="e">
        <f>L21-M21</f>
        <v>#DIV/0!</v>
      </c>
      <c r="O21" s="993"/>
      <c r="P21" s="993"/>
      <c r="Q21" s="993"/>
      <c r="R21" s="993"/>
      <c r="S21" s="993"/>
      <c r="T21" s="993"/>
      <c r="U21" s="993"/>
      <c r="V21" s="2071"/>
      <c r="W21" s="2071"/>
      <c r="X21" s="2071"/>
      <c r="Y21" s="2071"/>
    </row>
    <row r="22" spans="1:25" x14ac:dyDescent="0.2">
      <c r="A22" s="1241" t="s">
        <v>394</v>
      </c>
      <c r="B22" s="1696">
        <f>B20*B21</f>
        <v>-1000</v>
      </c>
      <c r="C22" s="1697">
        <f t="shared" ref="C22:K22" si="4">C20*C21</f>
        <v>0</v>
      </c>
      <c r="D22" s="1697">
        <f t="shared" si="4"/>
        <v>0</v>
      </c>
      <c r="E22" s="1697">
        <f>E20*E21</f>
        <v>0</v>
      </c>
      <c r="F22" s="1697">
        <f>F20*F21</f>
        <v>0</v>
      </c>
      <c r="G22" s="1697">
        <f>G20*G21</f>
        <v>0</v>
      </c>
      <c r="H22" s="1697">
        <f>H20*H21</f>
        <v>0</v>
      </c>
      <c r="I22" s="1697">
        <f>I20*I21</f>
        <v>0</v>
      </c>
      <c r="J22" s="1697">
        <f t="shared" si="4"/>
        <v>0</v>
      </c>
      <c r="K22" s="1697">
        <f t="shared" si="4"/>
        <v>0</v>
      </c>
      <c r="L22" s="1270">
        <f>SUM(B22:K22)</f>
        <v>-1000</v>
      </c>
      <c r="M22" s="1271"/>
      <c r="N22" s="1272">
        <f>L22-M22</f>
        <v>-1000</v>
      </c>
      <c r="O22" s="993"/>
      <c r="P22" s="993"/>
      <c r="Q22" s="993"/>
      <c r="R22" s="993"/>
      <c r="S22" s="993"/>
      <c r="T22" s="993"/>
      <c r="U22" s="993"/>
      <c r="V22" s="993"/>
      <c r="W22" s="993"/>
      <c r="X22" s="993"/>
      <c r="Y22" s="993"/>
    </row>
    <row r="23" spans="1:25" x14ac:dyDescent="0.2">
      <c r="A23" s="1239" t="s">
        <v>382</v>
      </c>
      <c r="B23" s="1691"/>
      <c r="C23" s="1692" t="s">
        <v>382</v>
      </c>
      <c r="D23" s="1692" t="s">
        <v>382</v>
      </c>
      <c r="E23" s="1692" t="s">
        <v>382</v>
      </c>
      <c r="F23" s="1692" t="s">
        <v>382</v>
      </c>
      <c r="G23" s="1692" t="s">
        <v>382</v>
      </c>
      <c r="H23" s="1692" t="s">
        <v>382</v>
      </c>
      <c r="I23" s="1692" t="s">
        <v>382</v>
      </c>
      <c r="J23" s="1692" t="s">
        <v>382</v>
      </c>
      <c r="K23" s="1692" t="s">
        <v>382</v>
      </c>
      <c r="L23" s="1731" t="s">
        <v>382</v>
      </c>
      <c r="M23" s="1732" t="s">
        <v>382</v>
      </c>
      <c r="N23" s="1741" t="s">
        <v>382</v>
      </c>
      <c r="O23" s="993"/>
      <c r="P23" s="993"/>
      <c r="Q23" s="993"/>
      <c r="R23" s="993"/>
      <c r="S23" s="993"/>
      <c r="T23" s="993"/>
      <c r="U23" s="993"/>
      <c r="V23" s="993"/>
      <c r="W23" s="993"/>
      <c r="X23" s="993"/>
      <c r="Y23" s="993"/>
    </row>
    <row r="24" spans="1:25" x14ac:dyDescent="0.2">
      <c r="A24" s="1239" t="s">
        <v>395</v>
      </c>
      <c r="B24" s="1691"/>
      <c r="C24" s="1692"/>
      <c r="D24" s="1692"/>
      <c r="E24" s="1692"/>
      <c r="F24" s="1692"/>
      <c r="G24" s="1692"/>
      <c r="H24" s="1692"/>
      <c r="I24" s="1692"/>
      <c r="J24" s="1692"/>
      <c r="K24" s="1692"/>
      <c r="L24" s="1731">
        <f>SUM(B24:K24)</f>
        <v>0</v>
      </c>
      <c r="M24" s="1732"/>
      <c r="N24" s="1733">
        <f>L24-M24</f>
        <v>0</v>
      </c>
      <c r="O24" s="993"/>
      <c r="P24" s="993"/>
      <c r="Q24" s="993"/>
      <c r="R24" s="993"/>
      <c r="S24" s="993"/>
      <c r="T24" s="993"/>
      <c r="U24" s="993"/>
      <c r="V24" s="993"/>
      <c r="W24" s="993"/>
      <c r="X24" s="993"/>
      <c r="Y24" s="993"/>
    </row>
    <row r="25" spans="1:25" x14ac:dyDescent="0.2">
      <c r="A25" s="1239" t="s">
        <v>384</v>
      </c>
      <c r="B25" s="1691"/>
      <c r="C25" s="1692"/>
      <c r="D25" s="1692"/>
      <c r="E25" s="1692"/>
      <c r="F25" s="1692"/>
      <c r="G25" s="1692"/>
      <c r="H25" s="1692"/>
      <c r="I25" s="1692"/>
      <c r="J25" s="1692"/>
      <c r="K25" s="1692"/>
      <c r="L25" s="1731" t="s">
        <v>382</v>
      </c>
      <c r="M25" s="1732"/>
      <c r="N25" s="1742" t="s">
        <v>382</v>
      </c>
      <c r="O25" s="993"/>
      <c r="P25" s="993"/>
      <c r="Q25" s="993"/>
      <c r="R25" s="993"/>
      <c r="S25" s="993"/>
      <c r="T25" s="993"/>
      <c r="U25" s="993"/>
      <c r="V25" s="993"/>
      <c r="W25" s="993"/>
      <c r="X25" s="993"/>
      <c r="Y25" s="993"/>
    </row>
    <row r="26" spans="1:25" x14ac:dyDescent="0.2">
      <c r="A26" s="1261" t="s">
        <v>396</v>
      </c>
      <c r="B26" s="1691"/>
      <c r="C26" s="1692"/>
      <c r="D26" s="1692"/>
      <c r="E26" s="1692"/>
      <c r="F26" s="1692"/>
      <c r="G26" s="1692"/>
      <c r="H26" s="1692"/>
      <c r="I26" s="1692"/>
      <c r="J26" s="1692"/>
      <c r="K26" s="1692"/>
      <c r="L26" s="1731">
        <f>SUM(B26:K26)</f>
        <v>0</v>
      </c>
      <c r="M26" s="1732"/>
      <c r="N26" s="1733">
        <f t="shared" ref="N26:N33" si="5">L26-M26</f>
        <v>0</v>
      </c>
      <c r="O26" s="993"/>
      <c r="P26" s="993"/>
      <c r="Q26" s="993"/>
      <c r="R26" s="993"/>
      <c r="S26" s="993"/>
      <c r="T26" s="993"/>
      <c r="U26" s="993"/>
      <c r="V26" s="993"/>
      <c r="W26" s="993"/>
      <c r="X26" s="993"/>
      <c r="Y26" s="993"/>
    </row>
    <row r="27" spans="1:25" x14ac:dyDescent="0.2">
      <c r="A27" s="1261" t="s">
        <v>397</v>
      </c>
      <c r="B27" s="1691"/>
      <c r="C27" s="1692"/>
      <c r="D27" s="1692"/>
      <c r="E27" s="1692"/>
      <c r="F27" s="1692"/>
      <c r="G27" s="1692"/>
      <c r="H27" s="1692"/>
      <c r="I27" s="1692"/>
      <c r="J27" s="1692"/>
      <c r="K27" s="1692"/>
      <c r="L27" s="1731">
        <f>SUM(B27:K27)</f>
        <v>0</v>
      </c>
      <c r="M27" s="1732"/>
      <c r="N27" s="1733">
        <f t="shared" si="5"/>
        <v>0</v>
      </c>
      <c r="O27" s="993"/>
      <c r="P27" s="993"/>
      <c r="Q27" s="993"/>
      <c r="R27" s="993"/>
      <c r="S27" s="993"/>
      <c r="T27" s="993"/>
      <c r="U27" s="993"/>
      <c r="V27" s="993"/>
      <c r="W27" s="993"/>
      <c r="X27" s="993"/>
      <c r="Y27" s="993"/>
    </row>
    <row r="28" spans="1:25" x14ac:dyDescent="0.2">
      <c r="A28" s="1261" t="s">
        <v>398</v>
      </c>
      <c r="B28" s="1691"/>
      <c r="C28" s="1692"/>
      <c r="D28" s="1692"/>
      <c r="E28" s="1692"/>
      <c r="F28" s="1692"/>
      <c r="G28" s="1692"/>
      <c r="H28" s="1692"/>
      <c r="I28" s="1692"/>
      <c r="J28" s="1692"/>
      <c r="K28" s="1692"/>
      <c r="L28" s="1731">
        <f>SUM(B28:K28)</f>
        <v>0</v>
      </c>
      <c r="M28" s="1732"/>
      <c r="N28" s="1733">
        <f t="shared" si="5"/>
        <v>0</v>
      </c>
      <c r="O28" s="993"/>
      <c r="P28" s="993"/>
      <c r="Q28" s="993"/>
      <c r="R28" s="993"/>
      <c r="S28" s="993"/>
      <c r="T28" s="993"/>
      <c r="U28" s="993"/>
      <c r="V28" s="993"/>
      <c r="W28" s="993"/>
      <c r="X28" s="993"/>
      <c r="Y28" s="993"/>
    </row>
    <row r="29" spans="1:25" x14ac:dyDescent="0.2">
      <c r="A29" s="1261" t="s">
        <v>399</v>
      </c>
      <c r="B29" s="1693"/>
      <c r="C29" s="1694"/>
      <c r="D29" s="1694"/>
      <c r="E29" s="1694"/>
      <c r="F29" s="1694"/>
      <c r="G29" s="1694"/>
      <c r="H29" s="1694"/>
      <c r="I29" s="1694"/>
      <c r="J29" s="1694"/>
      <c r="K29" s="1695"/>
      <c r="L29" s="1734">
        <f>SUM(B29:K29)</f>
        <v>0</v>
      </c>
      <c r="M29" s="1735"/>
      <c r="N29" s="1734">
        <f t="shared" si="5"/>
        <v>0</v>
      </c>
      <c r="O29" s="993"/>
      <c r="P29" s="993"/>
      <c r="Q29" s="993"/>
      <c r="R29" s="993"/>
      <c r="S29" s="993"/>
      <c r="T29" s="993"/>
      <c r="U29" s="993"/>
      <c r="V29" s="993"/>
      <c r="W29" s="993"/>
      <c r="X29" s="993"/>
      <c r="Y29" s="993"/>
    </row>
    <row r="30" spans="1:25" x14ac:dyDescent="0.2">
      <c r="A30" s="1239" t="s">
        <v>400</v>
      </c>
      <c r="B30" s="1691">
        <f>SUM(B26:B29)</f>
        <v>0</v>
      </c>
      <c r="C30" s="1692">
        <f t="shared" ref="C30:M30" si="6">SUM(C26:C29)</f>
        <v>0</v>
      </c>
      <c r="D30" s="1692">
        <f t="shared" si="6"/>
        <v>0</v>
      </c>
      <c r="E30" s="1692">
        <f>SUM(E26:E29)</f>
        <v>0</v>
      </c>
      <c r="F30" s="1692">
        <f>SUM(F26:F29)</f>
        <v>0</v>
      </c>
      <c r="G30" s="1692">
        <f>SUM(G26:G29)</f>
        <v>0</v>
      </c>
      <c r="H30" s="1692">
        <f>SUM(H26:H29)</f>
        <v>0</v>
      </c>
      <c r="I30" s="1692">
        <f>SUM(I26:I29)</f>
        <v>0</v>
      </c>
      <c r="J30" s="1692">
        <f t="shared" si="6"/>
        <v>0</v>
      </c>
      <c r="K30" s="1692">
        <f t="shared" si="6"/>
        <v>0</v>
      </c>
      <c r="L30" s="1736">
        <f t="shared" si="6"/>
        <v>0</v>
      </c>
      <c r="M30" s="1732">
        <f t="shared" si="6"/>
        <v>0</v>
      </c>
      <c r="N30" s="1742">
        <f t="shared" si="5"/>
        <v>0</v>
      </c>
      <c r="O30" s="993"/>
      <c r="P30" s="993"/>
      <c r="Q30" s="993"/>
      <c r="R30" s="993"/>
      <c r="S30" s="993"/>
      <c r="T30" s="993"/>
      <c r="U30" s="993"/>
      <c r="V30" s="993"/>
      <c r="W30" s="993"/>
      <c r="X30" s="993"/>
      <c r="Y30" s="993"/>
    </row>
    <row r="31" spans="1:25" x14ac:dyDescent="0.2">
      <c r="A31" s="1241" t="s">
        <v>401</v>
      </c>
      <c r="B31" s="1696">
        <f>B24-B30</f>
        <v>0</v>
      </c>
      <c r="C31" s="1697">
        <f t="shared" ref="C31:M31" si="7">C24-C30</f>
        <v>0</v>
      </c>
      <c r="D31" s="1697">
        <f t="shared" si="7"/>
        <v>0</v>
      </c>
      <c r="E31" s="1697">
        <f>E24-E30</f>
        <v>0</v>
      </c>
      <c r="F31" s="1697">
        <f>F24-F30</f>
        <v>0</v>
      </c>
      <c r="G31" s="1697">
        <f>G24-G30</f>
        <v>0</v>
      </c>
      <c r="H31" s="1697">
        <f>H24-H30</f>
        <v>0</v>
      </c>
      <c r="I31" s="1697">
        <f>I24-I30</f>
        <v>0</v>
      </c>
      <c r="J31" s="1697">
        <f t="shared" si="7"/>
        <v>0</v>
      </c>
      <c r="K31" s="1697">
        <f t="shared" si="7"/>
        <v>0</v>
      </c>
      <c r="L31" s="1738">
        <f t="shared" si="7"/>
        <v>0</v>
      </c>
      <c r="M31" s="1743">
        <f t="shared" si="7"/>
        <v>0</v>
      </c>
      <c r="N31" s="1740">
        <f t="shared" si="5"/>
        <v>0</v>
      </c>
      <c r="O31" s="993"/>
      <c r="P31" s="993"/>
      <c r="Q31" s="993"/>
      <c r="R31" s="993"/>
      <c r="S31" s="993"/>
      <c r="T31" s="993"/>
      <c r="U31" s="993"/>
      <c r="V31" s="993"/>
      <c r="W31" s="993"/>
      <c r="X31" s="993"/>
      <c r="Y31" s="993"/>
    </row>
    <row r="32" spans="1:25" x14ac:dyDescent="0.2">
      <c r="A32" s="1239" t="s">
        <v>402</v>
      </c>
      <c r="B32" s="1929">
        <v>1</v>
      </c>
      <c r="C32" s="1930">
        <v>1</v>
      </c>
      <c r="D32" s="1930">
        <v>1</v>
      </c>
      <c r="E32" s="1930">
        <v>1</v>
      </c>
      <c r="F32" s="1930">
        <v>1</v>
      </c>
      <c r="G32" s="1930">
        <v>1</v>
      </c>
      <c r="H32" s="1930">
        <v>1</v>
      </c>
      <c r="I32" s="1930">
        <v>1</v>
      </c>
      <c r="J32" s="1930">
        <v>1</v>
      </c>
      <c r="K32" s="1930">
        <v>1</v>
      </c>
      <c r="L32" s="1931" t="e">
        <f>L33/L31</f>
        <v>#DIV/0!</v>
      </c>
      <c r="M32" s="1932" t="e">
        <f>M33/M31</f>
        <v>#DIV/0!</v>
      </c>
      <c r="N32" s="1933" t="e">
        <f t="shared" si="5"/>
        <v>#DIV/0!</v>
      </c>
      <c r="O32" s="993"/>
      <c r="P32" s="993"/>
      <c r="Q32" s="993"/>
      <c r="R32" s="993"/>
      <c r="S32" s="993"/>
      <c r="T32" s="993"/>
      <c r="U32" s="993"/>
      <c r="V32" s="993"/>
      <c r="W32" s="993"/>
      <c r="X32" s="993"/>
      <c r="Y32" s="993"/>
    </row>
    <row r="33" spans="1:25" x14ac:dyDescent="0.2">
      <c r="A33" s="1241" t="s">
        <v>403</v>
      </c>
      <c r="B33" s="1696">
        <f t="shared" ref="B33:K33" si="8">B31*B32</f>
        <v>0</v>
      </c>
      <c r="C33" s="1697">
        <f t="shared" si="8"/>
        <v>0</v>
      </c>
      <c r="D33" s="1697">
        <f t="shared" si="8"/>
        <v>0</v>
      </c>
      <c r="E33" s="1697">
        <f t="shared" si="8"/>
        <v>0</v>
      </c>
      <c r="F33" s="1697">
        <f t="shared" si="8"/>
        <v>0</v>
      </c>
      <c r="G33" s="1697">
        <f t="shared" si="8"/>
        <v>0</v>
      </c>
      <c r="H33" s="1697">
        <f t="shared" si="8"/>
        <v>0</v>
      </c>
      <c r="I33" s="1697">
        <f t="shared" si="8"/>
        <v>0</v>
      </c>
      <c r="J33" s="1697">
        <f t="shared" si="8"/>
        <v>0</v>
      </c>
      <c r="K33" s="1697">
        <f t="shared" si="8"/>
        <v>0</v>
      </c>
      <c r="L33" s="1744">
        <f>SUM(B33:K33)</f>
        <v>0</v>
      </c>
      <c r="M33" s="1743"/>
      <c r="N33" s="1745">
        <f t="shared" si="5"/>
        <v>0</v>
      </c>
      <c r="O33" s="993"/>
      <c r="P33" s="993"/>
      <c r="Q33" s="993"/>
      <c r="R33" s="993"/>
      <c r="S33" s="993"/>
      <c r="T33" s="993"/>
      <c r="U33" s="993"/>
      <c r="V33" s="993"/>
      <c r="W33" s="993"/>
      <c r="X33" s="993"/>
      <c r="Y33" s="993"/>
    </row>
    <row r="34" spans="1:25" x14ac:dyDescent="0.2">
      <c r="A34" s="1239" t="s">
        <v>382</v>
      </c>
      <c r="B34" s="1691"/>
      <c r="C34" s="1692" t="s">
        <v>382</v>
      </c>
      <c r="D34" s="1692" t="s">
        <v>382</v>
      </c>
      <c r="E34" s="1692" t="s">
        <v>382</v>
      </c>
      <c r="F34" s="1692" t="s">
        <v>382</v>
      </c>
      <c r="G34" s="1692" t="s">
        <v>382</v>
      </c>
      <c r="H34" s="1692" t="s">
        <v>382</v>
      </c>
      <c r="I34" s="1692" t="s">
        <v>382</v>
      </c>
      <c r="J34" s="1692" t="s">
        <v>382</v>
      </c>
      <c r="K34" s="1692" t="s">
        <v>382</v>
      </c>
      <c r="L34" s="1273" t="s">
        <v>382</v>
      </c>
      <c r="M34" s="1275" t="s">
        <v>382</v>
      </c>
      <c r="N34" s="1274" t="s">
        <v>382</v>
      </c>
      <c r="O34" s="993"/>
      <c r="P34" s="993"/>
      <c r="Q34" s="993"/>
      <c r="R34" s="993"/>
      <c r="S34" s="993"/>
      <c r="T34" s="993"/>
      <c r="U34" s="993"/>
      <c r="V34" s="993"/>
      <c r="W34" s="993"/>
      <c r="X34" s="993"/>
      <c r="Y34" s="993"/>
    </row>
    <row r="35" spans="1:25" x14ac:dyDescent="0.2">
      <c r="A35" s="1239" t="s">
        <v>404</v>
      </c>
      <c r="B35" s="1691">
        <f>B8+B24</f>
        <v>0</v>
      </c>
      <c r="C35" s="1692">
        <f t="shared" ref="C35:M35" si="9">C8+C24</f>
        <v>0</v>
      </c>
      <c r="D35" s="1692">
        <f t="shared" si="9"/>
        <v>0</v>
      </c>
      <c r="E35" s="1692">
        <f>E8+E24</f>
        <v>0</v>
      </c>
      <c r="F35" s="1692">
        <f>F8+F24</f>
        <v>0</v>
      </c>
      <c r="G35" s="1692">
        <f>G8+G24</f>
        <v>0</v>
      </c>
      <c r="H35" s="1692">
        <f>H8+H24</f>
        <v>0</v>
      </c>
      <c r="I35" s="1692">
        <f>I8+I24</f>
        <v>0</v>
      </c>
      <c r="J35" s="1692">
        <f t="shared" si="9"/>
        <v>0</v>
      </c>
      <c r="K35" s="1692">
        <f t="shared" si="9"/>
        <v>0</v>
      </c>
      <c r="L35" s="1731">
        <f t="shared" si="9"/>
        <v>0</v>
      </c>
      <c r="M35" s="1746">
        <f t="shared" si="9"/>
        <v>0</v>
      </c>
      <c r="N35" s="1742">
        <f>L35-M35</f>
        <v>0</v>
      </c>
      <c r="O35" s="993"/>
      <c r="P35" s="993"/>
      <c r="Q35" s="993"/>
      <c r="R35" s="993"/>
      <c r="S35" s="993"/>
      <c r="T35" s="993"/>
      <c r="U35" s="993"/>
      <c r="V35" s="993"/>
      <c r="W35" s="993"/>
      <c r="X35" s="993"/>
      <c r="Y35" s="993"/>
    </row>
    <row r="36" spans="1:25" x14ac:dyDescent="0.2">
      <c r="A36" s="1239" t="s">
        <v>405</v>
      </c>
      <c r="B36" s="1691">
        <f>B18+B30</f>
        <v>1000</v>
      </c>
      <c r="C36" s="1692">
        <f t="shared" ref="C36:M36" si="10">C18+C30</f>
        <v>0</v>
      </c>
      <c r="D36" s="1692">
        <f t="shared" si="10"/>
        <v>0</v>
      </c>
      <c r="E36" s="1692">
        <f>E18+E30</f>
        <v>0</v>
      </c>
      <c r="F36" s="1692">
        <f>F18+F30</f>
        <v>0</v>
      </c>
      <c r="G36" s="1692">
        <f>G18+G30</f>
        <v>0</v>
      </c>
      <c r="H36" s="1692">
        <f>H18+H30</f>
        <v>0</v>
      </c>
      <c r="I36" s="1692">
        <f>I18+I30</f>
        <v>0</v>
      </c>
      <c r="J36" s="1692">
        <f t="shared" si="10"/>
        <v>0</v>
      </c>
      <c r="K36" s="1692">
        <f t="shared" si="10"/>
        <v>0</v>
      </c>
      <c r="L36" s="1731">
        <f t="shared" si="10"/>
        <v>1000</v>
      </c>
      <c r="M36" s="1746">
        <f t="shared" si="10"/>
        <v>0</v>
      </c>
      <c r="N36" s="1742">
        <f>L36-M36</f>
        <v>1000</v>
      </c>
      <c r="O36" s="993"/>
      <c r="P36" s="993"/>
      <c r="Q36" s="993"/>
      <c r="R36" s="993"/>
      <c r="S36" s="993"/>
      <c r="T36" s="993"/>
      <c r="U36" s="993"/>
      <c r="V36" s="993"/>
      <c r="W36" s="993"/>
      <c r="X36" s="993"/>
      <c r="Y36" s="993"/>
    </row>
    <row r="37" spans="1:25" x14ac:dyDescent="0.2">
      <c r="A37" s="1241" t="s">
        <v>406</v>
      </c>
      <c r="B37" s="1696">
        <f>B35-B36</f>
        <v>-1000</v>
      </c>
      <c r="C37" s="1697">
        <f t="shared" ref="C37:M37" si="11">C35-C36</f>
        <v>0</v>
      </c>
      <c r="D37" s="1697">
        <f t="shared" si="11"/>
        <v>0</v>
      </c>
      <c r="E37" s="1697">
        <f>E35-E36</f>
        <v>0</v>
      </c>
      <c r="F37" s="1697">
        <f>F35-F36</f>
        <v>0</v>
      </c>
      <c r="G37" s="1697">
        <f>G35-G36</f>
        <v>0</v>
      </c>
      <c r="H37" s="1697">
        <f>H35-H36</f>
        <v>0</v>
      </c>
      <c r="I37" s="1697">
        <f>I35-I36</f>
        <v>0</v>
      </c>
      <c r="J37" s="1697">
        <f t="shared" si="11"/>
        <v>0</v>
      </c>
      <c r="K37" s="1697">
        <f t="shared" si="11"/>
        <v>0</v>
      </c>
      <c r="L37" s="1744">
        <f t="shared" si="11"/>
        <v>-1000</v>
      </c>
      <c r="M37" s="1743">
        <f t="shared" si="11"/>
        <v>0</v>
      </c>
      <c r="N37" s="1740">
        <f>L37-M37</f>
        <v>-1000</v>
      </c>
      <c r="O37" s="993"/>
      <c r="P37" s="993"/>
      <c r="Q37" s="993"/>
      <c r="R37" s="993"/>
      <c r="S37" s="993"/>
      <c r="T37" s="993"/>
      <c r="U37" s="993"/>
      <c r="V37" s="993"/>
      <c r="W37" s="993"/>
      <c r="X37" s="993"/>
      <c r="Y37" s="993"/>
    </row>
    <row r="38" spans="1:25" x14ac:dyDescent="0.2">
      <c r="A38" s="1263" t="s">
        <v>407</v>
      </c>
      <c r="B38" s="1927">
        <f>B39/B37</f>
        <v>1</v>
      </c>
      <c r="C38" s="1928" t="e">
        <f t="shared" ref="C38:M38" si="12">C39/C37</f>
        <v>#DIV/0!</v>
      </c>
      <c r="D38" s="1928" t="e">
        <f t="shared" si="12"/>
        <v>#DIV/0!</v>
      </c>
      <c r="E38" s="1928" t="e">
        <f>E39/E37</f>
        <v>#DIV/0!</v>
      </c>
      <c r="F38" s="1928" t="e">
        <f>F39/F37</f>
        <v>#DIV/0!</v>
      </c>
      <c r="G38" s="1928" t="e">
        <f>G39/G37</f>
        <v>#DIV/0!</v>
      </c>
      <c r="H38" s="1928" t="e">
        <f>H39/H37</f>
        <v>#DIV/0!</v>
      </c>
      <c r="I38" s="1928" t="e">
        <f>I39/I37</f>
        <v>#DIV/0!</v>
      </c>
      <c r="J38" s="1928" t="e">
        <f t="shared" si="12"/>
        <v>#DIV/0!</v>
      </c>
      <c r="K38" s="1928" t="e">
        <f t="shared" si="12"/>
        <v>#DIV/0!</v>
      </c>
      <c r="L38" s="1242">
        <f t="shared" si="12"/>
        <v>1</v>
      </c>
      <c r="M38" s="1243" t="e">
        <f t="shared" si="12"/>
        <v>#DIV/0!</v>
      </c>
      <c r="N38" s="1244" t="e">
        <f>L38-M38</f>
        <v>#DIV/0!</v>
      </c>
      <c r="O38" s="993"/>
      <c r="P38" s="993"/>
      <c r="Q38" s="993"/>
      <c r="R38" s="993"/>
      <c r="S38" s="993"/>
      <c r="T38" s="993"/>
      <c r="U38" s="993"/>
      <c r="V38" s="993"/>
      <c r="W38" s="993"/>
      <c r="X38" s="993"/>
      <c r="Y38" s="993"/>
    </row>
    <row r="39" spans="1:25" x14ac:dyDescent="0.2">
      <c r="A39" s="1241" t="s">
        <v>408</v>
      </c>
      <c r="B39" s="1696">
        <f>B22+B33</f>
        <v>-1000</v>
      </c>
      <c r="C39" s="1697">
        <f t="shared" ref="C39:M39" si="13">C22+C33</f>
        <v>0</v>
      </c>
      <c r="D39" s="1697">
        <f t="shared" si="13"/>
        <v>0</v>
      </c>
      <c r="E39" s="1697">
        <f>E22+E33</f>
        <v>0</v>
      </c>
      <c r="F39" s="1697">
        <f>F22+F33</f>
        <v>0</v>
      </c>
      <c r="G39" s="1697">
        <f>G22+G33</f>
        <v>0</v>
      </c>
      <c r="H39" s="1697">
        <f>H22+H33</f>
        <v>0</v>
      </c>
      <c r="I39" s="1697">
        <f>I22+I33</f>
        <v>0</v>
      </c>
      <c r="J39" s="1697">
        <f t="shared" si="13"/>
        <v>0</v>
      </c>
      <c r="K39" s="1697">
        <f t="shared" si="13"/>
        <v>0</v>
      </c>
      <c r="L39" s="1270">
        <f t="shared" si="13"/>
        <v>-1000</v>
      </c>
      <c r="M39" s="1271">
        <f t="shared" si="13"/>
        <v>0</v>
      </c>
      <c r="N39" s="1272">
        <f>L39-M39</f>
        <v>-1000</v>
      </c>
      <c r="O39" s="993"/>
      <c r="P39" s="993"/>
      <c r="Q39" s="993"/>
      <c r="R39" s="993"/>
      <c r="S39" s="993"/>
      <c r="T39" s="993"/>
      <c r="U39" s="993"/>
      <c r="V39" s="993"/>
      <c r="W39" s="993"/>
      <c r="X39" s="993"/>
      <c r="Y39" s="993"/>
    </row>
    <row r="40" spans="1:25" x14ac:dyDescent="0.2">
      <c r="A40" s="1239" t="s">
        <v>382</v>
      </c>
      <c r="B40" s="1691"/>
      <c r="C40" s="1692" t="s">
        <v>382</v>
      </c>
      <c r="D40" s="1692" t="s">
        <v>382</v>
      </c>
      <c r="E40" s="1692" t="s">
        <v>382</v>
      </c>
      <c r="F40" s="1692" t="s">
        <v>382</v>
      </c>
      <c r="G40" s="1692" t="s">
        <v>382</v>
      </c>
      <c r="H40" s="1692" t="s">
        <v>382</v>
      </c>
      <c r="I40" s="1692" t="s">
        <v>382</v>
      </c>
      <c r="J40" s="1692" t="s">
        <v>382</v>
      </c>
      <c r="K40" s="1692" t="s">
        <v>382</v>
      </c>
      <c r="L40" s="1273" t="s">
        <v>382</v>
      </c>
      <c r="M40" s="1275" t="s">
        <v>382</v>
      </c>
      <c r="N40" s="1274" t="s">
        <v>382</v>
      </c>
      <c r="O40" s="993"/>
      <c r="P40" s="993"/>
      <c r="Q40" s="993"/>
      <c r="R40" s="993"/>
      <c r="S40" s="993"/>
      <c r="T40" s="993"/>
      <c r="U40" s="993"/>
      <c r="V40" s="993"/>
      <c r="W40" s="993"/>
      <c r="X40" s="993"/>
      <c r="Y40" s="993"/>
    </row>
    <row r="41" spans="1:25" x14ac:dyDescent="0.2">
      <c r="A41" s="1239" t="s">
        <v>409</v>
      </c>
      <c r="B41" s="1691"/>
      <c r="C41" s="1692" t="s">
        <v>382</v>
      </c>
      <c r="D41" s="1692" t="s">
        <v>382</v>
      </c>
      <c r="E41" s="1692" t="s">
        <v>382</v>
      </c>
      <c r="F41" s="1692" t="s">
        <v>382</v>
      </c>
      <c r="G41" s="1692" t="s">
        <v>382</v>
      </c>
      <c r="H41" s="1692" t="s">
        <v>382</v>
      </c>
      <c r="I41" s="1692" t="s">
        <v>382</v>
      </c>
      <c r="J41" s="1692" t="s">
        <v>382</v>
      </c>
      <c r="K41" s="1692" t="s">
        <v>382</v>
      </c>
      <c r="L41" s="1273" t="s">
        <v>382</v>
      </c>
      <c r="M41" s="1275" t="s">
        <v>382</v>
      </c>
      <c r="N41" s="1274" t="s">
        <v>382</v>
      </c>
      <c r="O41" s="993"/>
      <c r="P41" s="993"/>
      <c r="Q41" s="993"/>
      <c r="R41" s="993"/>
      <c r="S41" s="993"/>
      <c r="T41" s="993"/>
      <c r="U41" s="993"/>
      <c r="V41" s="993"/>
      <c r="W41" s="993"/>
      <c r="X41" s="993"/>
      <c r="Y41" s="993"/>
    </row>
    <row r="42" spans="1:25" x14ac:dyDescent="0.2">
      <c r="A42" s="1261" t="s">
        <v>410</v>
      </c>
      <c r="B42" s="1691"/>
      <c r="C42" s="1692"/>
      <c r="D42" s="1692"/>
      <c r="E42" s="1692"/>
      <c r="F42" s="1692"/>
      <c r="G42" s="1692"/>
      <c r="H42" s="1692"/>
      <c r="I42" s="1692"/>
      <c r="J42" s="1692"/>
      <c r="K42" s="1692"/>
      <c r="L42" s="1731">
        <f>SUM(B42:K42)</f>
        <v>0</v>
      </c>
      <c r="M42" s="1746"/>
      <c r="N42" s="1742">
        <f t="shared" ref="N42:N51" si="14">L42-M42</f>
        <v>0</v>
      </c>
      <c r="O42" s="993"/>
      <c r="P42" s="993"/>
      <c r="Q42" s="993"/>
      <c r="R42" s="993"/>
      <c r="S42" s="993"/>
      <c r="T42" s="993"/>
      <c r="U42" s="993"/>
      <c r="V42" s="993"/>
      <c r="W42" s="993"/>
      <c r="X42" s="993"/>
      <c r="Y42" s="993"/>
    </row>
    <row r="43" spans="1:25" x14ac:dyDescent="0.2">
      <c r="A43" s="1261" t="s">
        <v>411</v>
      </c>
      <c r="B43" s="1691"/>
      <c r="C43" s="1692"/>
      <c r="D43" s="1692"/>
      <c r="E43" s="1692"/>
      <c r="F43" s="1692"/>
      <c r="G43" s="1692"/>
      <c r="H43" s="1692"/>
      <c r="I43" s="1692"/>
      <c r="J43" s="1692"/>
      <c r="K43" s="1692"/>
      <c r="L43" s="1731">
        <f>SUM(B43:K43)</f>
        <v>0</v>
      </c>
      <c r="M43" s="1746">
        <v>0</v>
      </c>
      <c r="N43" s="1742">
        <f t="shared" si="14"/>
        <v>0</v>
      </c>
      <c r="O43" s="993"/>
      <c r="P43" s="993"/>
      <c r="Q43" s="993"/>
      <c r="R43" s="993"/>
      <c r="S43" s="993"/>
      <c r="T43" s="993"/>
      <c r="U43" s="993"/>
      <c r="V43" s="993"/>
      <c r="W43" s="993"/>
      <c r="X43" s="993"/>
      <c r="Y43" s="993"/>
    </row>
    <row r="44" spans="1:25" x14ac:dyDescent="0.2">
      <c r="A44" s="1261" t="s">
        <v>412</v>
      </c>
      <c r="B44" s="1691"/>
      <c r="C44" s="1692"/>
      <c r="D44" s="1692"/>
      <c r="E44" s="1692"/>
      <c r="F44" s="1692"/>
      <c r="G44" s="1692"/>
      <c r="H44" s="1692"/>
      <c r="I44" s="1692"/>
      <c r="J44" s="1692"/>
      <c r="K44" s="1692"/>
      <c r="L44" s="1731">
        <f>SUM(B44:K44)</f>
        <v>0</v>
      </c>
      <c r="M44" s="1746">
        <v>0</v>
      </c>
      <c r="N44" s="1742">
        <f t="shared" si="14"/>
        <v>0</v>
      </c>
      <c r="O44" s="993"/>
      <c r="P44" s="993"/>
      <c r="Q44" s="993"/>
      <c r="R44" s="993"/>
      <c r="S44" s="993"/>
      <c r="T44" s="993"/>
      <c r="U44" s="993"/>
      <c r="V44" s="993"/>
      <c r="W44" s="993"/>
      <c r="X44" s="993"/>
      <c r="Y44" s="993"/>
    </row>
    <row r="45" spans="1:25" x14ac:dyDescent="0.2">
      <c r="A45" s="1261" t="s">
        <v>413</v>
      </c>
      <c r="B45" s="1691"/>
      <c r="C45" s="1692" t="s">
        <v>382</v>
      </c>
      <c r="D45" s="1692" t="s">
        <v>382</v>
      </c>
      <c r="E45" s="1692" t="s">
        <v>382</v>
      </c>
      <c r="F45" s="1692" t="s">
        <v>382</v>
      </c>
      <c r="G45" s="1692" t="s">
        <v>382</v>
      </c>
      <c r="H45" s="1692" t="s">
        <v>382</v>
      </c>
      <c r="I45" s="1692" t="s">
        <v>382</v>
      </c>
      <c r="J45" s="1692" t="s">
        <v>382</v>
      </c>
      <c r="K45" s="1692" t="s">
        <v>382</v>
      </c>
      <c r="L45" s="1731">
        <f>SUM(B45:K45)</f>
        <v>0</v>
      </c>
      <c r="M45" s="1746">
        <v>0</v>
      </c>
      <c r="N45" s="1742">
        <f t="shared" si="14"/>
        <v>0</v>
      </c>
      <c r="O45" s="993"/>
      <c r="P45" s="993"/>
      <c r="Q45" s="993"/>
      <c r="R45" s="993"/>
      <c r="S45" s="993"/>
      <c r="T45" s="993"/>
      <c r="U45" s="993"/>
      <c r="V45" s="993"/>
      <c r="W45" s="993"/>
      <c r="X45" s="993"/>
      <c r="Y45" s="993"/>
    </row>
    <row r="46" spans="1:25" x14ac:dyDescent="0.2">
      <c r="A46" s="1438" t="s">
        <v>389</v>
      </c>
      <c r="B46" s="1693" t="s">
        <v>382</v>
      </c>
      <c r="C46" s="1694" t="s">
        <v>382</v>
      </c>
      <c r="D46" s="1694" t="s">
        <v>382</v>
      </c>
      <c r="E46" s="1694" t="s">
        <v>382</v>
      </c>
      <c r="F46" s="1694" t="s">
        <v>382</v>
      </c>
      <c r="G46" s="1694" t="s">
        <v>382</v>
      </c>
      <c r="H46" s="1694" t="s">
        <v>382</v>
      </c>
      <c r="I46" s="1694" t="s">
        <v>382</v>
      </c>
      <c r="J46" s="1694" t="s">
        <v>382</v>
      </c>
      <c r="K46" s="1695" t="s">
        <v>382</v>
      </c>
      <c r="L46" s="1734">
        <f>SUM(B46:K46)</f>
        <v>0</v>
      </c>
      <c r="M46" s="1747">
        <v>0</v>
      </c>
      <c r="N46" s="1748">
        <f t="shared" si="14"/>
        <v>0</v>
      </c>
      <c r="O46" s="993"/>
      <c r="P46" s="993"/>
      <c r="Q46" s="993"/>
      <c r="R46" s="993"/>
      <c r="S46" s="993"/>
      <c r="T46" s="993"/>
      <c r="U46" s="993"/>
      <c r="V46" s="993"/>
      <c r="W46" s="993"/>
      <c r="X46" s="993"/>
      <c r="Y46" s="993"/>
    </row>
    <row r="47" spans="1:25" x14ac:dyDescent="0.2">
      <c r="A47" s="1239" t="s">
        <v>415</v>
      </c>
      <c r="B47" s="1691">
        <f>SUM(B42:B46)</f>
        <v>0</v>
      </c>
      <c r="C47" s="1692">
        <f t="shared" ref="C47:K47" si="15">SUM(C42:C46)</f>
        <v>0</v>
      </c>
      <c r="D47" s="1692">
        <f t="shared" si="15"/>
        <v>0</v>
      </c>
      <c r="E47" s="1692">
        <f>SUM(E42:E46)</f>
        <v>0</v>
      </c>
      <c r="F47" s="1692">
        <f>SUM(F42:F46)</f>
        <v>0</v>
      </c>
      <c r="G47" s="1692">
        <f>SUM(G42:G46)</f>
        <v>0</v>
      </c>
      <c r="H47" s="1692">
        <f>SUM(H42:H46)</f>
        <v>0</v>
      </c>
      <c r="I47" s="1692">
        <f>SUM(I42:I46)</f>
        <v>0</v>
      </c>
      <c r="J47" s="1692">
        <f t="shared" si="15"/>
        <v>0</v>
      </c>
      <c r="K47" s="1692">
        <f t="shared" si="15"/>
        <v>0</v>
      </c>
      <c r="L47" s="1731">
        <f>SUM(L42:L46)</f>
        <v>0</v>
      </c>
      <c r="M47" s="1746">
        <f>SUM(M42:M46)</f>
        <v>0</v>
      </c>
      <c r="N47" s="1742">
        <f t="shared" si="14"/>
        <v>0</v>
      </c>
      <c r="O47" s="993"/>
      <c r="P47" s="993"/>
      <c r="Q47" s="993"/>
      <c r="R47" s="993"/>
      <c r="S47" s="993"/>
      <c r="T47" s="993"/>
      <c r="U47" s="993"/>
      <c r="V47" s="993"/>
      <c r="W47" s="993"/>
      <c r="X47" s="993"/>
      <c r="Y47" s="993"/>
    </row>
    <row r="48" spans="1:25" x14ac:dyDescent="0.2">
      <c r="A48" s="1239" t="s">
        <v>382</v>
      </c>
      <c r="B48" s="1691"/>
      <c r="C48" s="1692" t="s">
        <v>382</v>
      </c>
      <c r="D48" s="1692" t="s">
        <v>382</v>
      </c>
      <c r="E48" s="1692" t="s">
        <v>382</v>
      </c>
      <c r="F48" s="1692" t="s">
        <v>382</v>
      </c>
      <c r="G48" s="1692" t="s">
        <v>382</v>
      </c>
      <c r="H48" s="1692" t="s">
        <v>382</v>
      </c>
      <c r="I48" s="1692" t="s">
        <v>382</v>
      </c>
      <c r="J48" s="1692" t="s">
        <v>382</v>
      </c>
      <c r="K48" s="1692" t="s">
        <v>382</v>
      </c>
      <c r="L48" s="1731" t="s">
        <v>382</v>
      </c>
      <c r="M48" s="1746" t="s">
        <v>382</v>
      </c>
      <c r="N48" s="1742" t="s">
        <v>382</v>
      </c>
      <c r="O48" s="993"/>
      <c r="P48" s="993"/>
      <c r="Q48" s="993"/>
      <c r="R48" s="993"/>
      <c r="S48" s="993"/>
      <c r="T48" s="993"/>
      <c r="U48" s="993"/>
      <c r="V48" s="993"/>
      <c r="W48" s="993"/>
      <c r="X48" s="993"/>
      <c r="Y48" s="993"/>
    </row>
    <row r="49" spans="1:25" x14ac:dyDescent="0.2">
      <c r="A49" s="1241" t="s">
        <v>416</v>
      </c>
      <c r="B49" s="1696">
        <f>B39-B47</f>
        <v>-1000</v>
      </c>
      <c r="C49" s="1697">
        <f t="shared" ref="C49:M49" si="16">C39-C47</f>
        <v>0</v>
      </c>
      <c r="D49" s="1697">
        <f t="shared" si="16"/>
        <v>0</v>
      </c>
      <c r="E49" s="1697">
        <f>E39-E47</f>
        <v>0</v>
      </c>
      <c r="F49" s="1697">
        <f>F39-F47</f>
        <v>0</v>
      </c>
      <c r="G49" s="1697">
        <f>G39-G47</f>
        <v>0</v>
      </c>
      <c r="H49" s="1697">
        <f>H39-H47</f>
        <v>0</v>
      </c>
      <c r="I49" s="1697">
        <f>I39-I47</f>
        <v>0</v>
      </c>
      <c r="J49" s="1697">
        <f t="shared" si="16"/>
        <v>0</v>
      </c>
      <c r="K49" s="1697">
        <f t="shared" si="16"/>
        <v>0</v>
      </c>
      <c r="L49" s="1744">
        <f t="shared" si="16"/>
        <v>-1000</v>
      </c>
      <c r="M49" s="1743">
        <f t="shared" si="16"/>
        <v>0</v>
      </c>
      <c r="N49" s="1740">
        <f t="shared" si="14"/>
        <v>-1000</v>
      </c>
      <c r="O49" s="993"/>
      <c r="P49" s="993"/>
      <c r="Q49" s="993"/>
      <c r="R49" s="993"/>
      <c r="S49" s="993"/>
      <c r="T49" s="993"/>
      <c r="U49" s="993"/>
      <c r="V49" s="993"/>
      <c r="W49" s="993"/>
      <c r="X49" s="993"/>
      <c r="Y49" s="993"/>
    </row>
    <row r="50" spans="1:25" x14ac:dyDescent="0.2">
      <c r="A50" s="1239" t="s">
        <v>417</v>
      </c>
      <c r="B50" s="1235"/>
      <c r="C50" s="1240" t="s">
        <v>382</v>
      </c>
      <c r="D50" s="1240" t="s">
        <v>382</v>
      </c>
      <c r="E50" s="1240"/>
      <c r="F50" s="1240"/>
      <c r="G50" s="1240"/>
      <c r="H50" s="1240"/>
      <c r="I50" s="1240"/>
      <c r="J50" s="1240" t="s">
        <v>382</v>
      </c>
      <c r="K50" s="1240" t="s">
        <v>382</v>
      </c>
      <c r="L50" s="1242">
        <v>0.85</v>
      </c>
      <c r="M50" s="1243">
        <v>0.85</v>
      </c>
      <c r="N50" s="1244">
        <f t="shared" si="14"/>
        <v>0</v>
      </c>
      <c r="O50" s="993"/>
      <c r="P50" s="993"/>
      <c r="Q50" s="993"/>
      <c r="R50" s="993"/>
      <c r="S50" s="993"/>
      <c r="T50" s="993"/>
      <c r="U50" s="993"/>
      <c r="V50" s="993"/>
      <c r="W50" s="993"/>
      <c r="X50" s="993"/>
      <c r="Y50" s="993"/>
    </row>
    <row r="51" spans="1:25" x14ac:dyDescent="0.2">
      <c r="A51" s="1241" t="s">
        <v>418</v>
      </c>
      <c r="B51" s="1696" t="s">
        <v>382</v>
      </c>
      <c r="C51" s="1697" t="s">
        <v>382</v>
      </c>
      <c r="D51" s="1697" t="s">
        <v>382</v>
      </c>
      <c r="E51" s="1697"/>
      <c r="F51" s="1697"/>
      <c r="G51" s="1697"/>
      <c r="H51" s="1697"/>
      <c r="I51" s="1697"/>
      <c r="J51" s="1697" t="s">
        <v>382</v>
      </c>
      <c r="K51" s="1697" t="s">
        <v>382</v>
      </c>
      <c r="L51" s="1744">
        <f>L49*L50</f>
        <v>-850</v>
      </c>
      <c r="M51" s="1743">
        <f>M49*M50</f>
        <v>0</v>
      </c>
      <c r="N51" s="1745">
        <f t="shared" si="14"/>
        <v>-850</v>
      </c>
      <c r="O51" s="993"/>
      <c r="P51" s="993"/>
      <c r="Q51" s="993"/>
      <c r="R51" s="993"/>
      <c r="S51" s="993"/>
      <c r="T51" s="993"/>
      <c r="U51" s="993"/>
      <c r="V51" s="993"/>
      <c r="W51" s="993"/>
      <c r="X51" s="993"/>
      <c r="Y51" s="993"/>
    </row>
    <row r="52" spans="1:25" x14ac:dyDescent="0.2">
      <c r="A52" s="1239" t="s">
        <v>382</v>
      </c>
      <c r="B52" s="1691"/>
      <c r="C52" s="1692" t="s">
        <v>382</v>
      </c>
      <c r="D52" s="1692" t="s">
        <v>382</v>
      </c>
      <c r="E52" s="1692"/>
      <c r="F52" s="1692"/>
      <c r="G52" s="1692"/>
      <c r="H52" s="1692"/>
      <c r="I52" s="1692"/>
      <c r="J52" s="1692" t="s">
        <v>382</v>
      </c>
      <c r="K52" s="1692" t="s">
        <v>382</v>
      </c>
      <c r="L52" s="1731" t="s">
        <v>382</v>
      </c>
      <c r="M52" s="1746" t="s">
        <v>382</v>
      </c>
      <c r="N52" s="1742" t="s">
        <v>382</v>
      </c>
      <c r="O52" s="993"/>
      <c r="P52" s="993"/>
      <c r="Q52" s="993"/>
      <c r="R52" s="993"/>
      <c r="S52" s="993"/>
      <c r="T52" s="993"/>
      <c r="U52" s="993"/>
      <c r="V52" s="993"/>
      <c r="W52" s="993"/>
      <c r="X52" s="993"/>
      <c r="Y52" s="993"/>
    </row>
    <row r="53" spans="1:25" x14ac:dyDescent="0.2">
      <c r="A53" s="1239" t="s">
        <v>419</v>
      </c>
      <c r="B53" s="1691"/>
      <c r="C53" s="1692" t="s">
        <v>382</v>
      </c>
      <c r="D53" s="1692" t="s">
        <v>382</v>
      </c>
      <c r="E53" s="1692"/>
      <c r="F53" s="1692"/>
      <c r="G53" s="1692"/>
      <c r="H53" s="1692"/>
      <c r="I53" s="1692"/>
      <c r="J53" s="1692" t="s">
        <v>382</v>
      </c>
      <c r="K53" s="1692" t="s">
        <v>382</v>
      </c>
      <c r="L53" s="1731" t="s">
        <v>382</v>
      </c>
      <c r="M53" s="1746" t="s">
        <v>382</v>
      </c>
      <c r="N53" s="1742" t="s">
        <v>382</v>
      </c>
      <c r="O53" s="993"/>
      <c r="P53" s="993"/>
      <c r="Q53" s="993"/>
      <c r="R53" s="993"/>
      <c r="S53" s="993"/>
      <c r="T53" s="993"/>
      <c r="U53" s="993"/>
      <c r="V53" s="993"/>
      <c r="W53" s="993"/>
      <c r="X53" s="993"/>
      <c r="Y53" s="993"/>
    </row>
    <row r="54" spans="1:25" x14ac:dyDescent="0.2">
      <c r="A54" s="1261" t="s">
        <v>410</v>
      </c>
      <c r="B54" s="1691"/>
      <c r="C54" s="1692"/>
      <c r="D54" s="1692" t="s">
        <v>382</v>
      </c>
      <c r="E54" s="1692"/>
      <c r="F54" s="1692"/>
      <c r="G54" s="1692"/>
      <c r="H54" s="1692"/>
      <c r="I54" s="1692"/>
      <c r="J54" s="1692" t="s">
        <v>382</v>
      </c>
      <c r="K54" s="1692"/>
      <c r="L54" s="1731">
        <f>SUM(B54:K54)</f>
        <v>0</v>
      </c>
      <c r="M54" s="1732"/>
      <c r="N54" s="1733">
        <f t="shared" ref="N54:N59" si="17">L54-M54</f>
        <v>0</v>
      </c>
      <c r="O54" s="993"/>
      <c r="P54" s="993"/>
      <c r="Q54" s="993"/>
      <c r="R54" s="993"/>
      <c r="S54" s="993"/>
      <c r="T54" s="993"/>
      <c r="U54" s="993"/>
      <c r="V54" s="993"/>
      <c r="W54" s="993"/>
      <c r="X54" s="993"/>
      <c r="Y54" s="993"/>
    </row>
    <row r="55" spans="1:25" x14ac:dyDescent="0.2">
      <c r="A55" s="1261" t="s">
        <v>411</v>
      </c>
      <c r="B55" s="1691"/>
      <c r="C55" s="1692" t="s">
        <v>382</v>
      </c>
      <c r="D55" s="1692" t="s">
        <v>382</v>
      </c>
      <c r="E55" s="1692"/>
      <c r="F55" s="1692"/>
      <c r="G55" s="1692"/>
      <c r="H55" s="1692"/>
      <c r="I55" s="1692"/>
      <c r="J55" s="1692" t="s">
        <v>382</v>
      </c>
      <c r="K55" s="1692" t="s">
        <v>382</v>
      </c>
      <c r="L55" s="1731">
        <f>SUM(B55:K55)</f>
        <v>0</v>
      </c>
      <c r="M55" s="1732">
        <v>0</v>
      </c>
      <c r="N55" s="1733">
        <f t="shared" si="17"/>
        <v>0</v>
      </c>
      <c r="O55" s="993"/>
      <c r="P55" s="993"/>
      <c r="Q55" s="993"/>
      <c r="R55" s="993"/>
      <c r="S55" s="993"/>
      <c r="T55" s="993"/>
      <c r="U55" s="993"/>
      <c r="V55" s="993"/>
      <c r="W55" s="993"/>
      <c r="X55" s="993"/>
      <c r="Y55" s="993"/>
    </row>
    <row r="56" spans="1:25" x14ac:dyDescent="0.2">
      <c r="A56" s="1261" t="s">
        <v>412</v>
      </c>
      <c r="B56" s="1691"/>
      <c r="C56" s="1692" t="s">
        <v>382</v>
      </c>
      <c r="D56" s="1692" t="s">
        <v>382</v>
      </c>
      <c r="E56" s="1692"/>
      <c r="F56" s="1692"/>
      <c r="G56" s="1692"/>
      <c r="H56" s="1692"/>
      <c r="I56" s="1692"/>
      <c r="J56" s="1692" t="s">
        <v>382</v>
      </c>
      <c r="K56" s="1692" t="s">
        <v>382</v>
      </c>
      <c r="L56" s="1731">
        <f>SUM(B56:K56)</f>
        <v>0</v>
      </c>
      <c r="M56" s="1732">
        <v>0</v>
      </c>
      <c r="N56" s="1733">
        <f t="shared" si="17"/>
        <v>0</v>
      </c>
      <c r="O56" s="993"/>
      <c r="P56" s="993"/>
      <c r="Q56" s="993"/>
      <c r="R56" s="993"/>
      <c r="S56" s="993"/>
      <c r="T56" s="993"/>
      <c r="U56" s="993"/>
      <c r="V56" s="993"/>
      <c r="W56" s="993"/>
      <c r="X56" s="993"/>
      <c r="Y56" s="993"/>
    </row>
    <row r="57" spans="1:25" x14ac:dyDescent="0.2">
      <c r="A57" s="1261" t="s">
        <v>413</v>
      </c>
      <c r="B57" s="1691"/>
      <c r="C57" s="1692" t="s">
        <v>382</v>
      </c>
      <c r="D57" s="1692" t="s">
        <v>382</v>
      </c>
      <c r="E57" s="1692"/>
      <c r="F57" s="1692"/>
      <c r="G57" s="1692"/>
      <c r="H57" s="1692"/>
      <c r="I57" s="1692"/>
      <c r="J57" s="1692" t="s">
        <v>382</v>
      </c>
      <c r="K57" s="1692" t="s">
        <v>382</v>
      </c>
      <c r="L57" s="1731">
        <f>SUM(B57:K57)</f>
        <v>0</v>
      </c>
      <c r="M57" s="1732">
        <v>0</v>
      </c>
      <c r="N57" s="1733">
        <f t="shared" si="17"/>
        <v>0</v>
      </c>
      <c r="O57" s="993"/>
      <c r="P57" s="993"/>
      <c r="Q57" s="993"/>
      <c r="R57" s="993"/>
      <c r="S57" s="993"/>
      <c r="T57" s="993"/>
      <c r="U57" s="993"/>
      <c r="V57" s="993"/>
      <c r="W57" s="993"/>
      <c r="X57" s="993"/>
      <c r="Y57" s="993"/>
    </row>
    <row r="58" spans="1:25" x14ac:dyDescent="0.2">
      <c r="A58" s="1438" t="s">
        <v>414</v>
      </c>
      <c r="B58" s="1693" t="s">
        <v>382</v>
      </c>
      <c r="C58" s="1694" t="s">
        <v>382</v>
      </c>
      <c r="D58" s="1694" t="s">
        <v>382</v>
      </c>
      <c r="E58" s="1694"/>
      <c r="F58" s="1694"/>
      <c r="G58" s="1694"/>
      <c r="H58" s="1694"/>
      <c r="I58" s="1694"/>
      <c r="J58" s="1694" t="s">
        <v>382</v>
      </c>
      <c r="K58" s="1694" t="s">
        <v>382</v>
      </c>
      <c r="L58" s="1749">
        <f>SUM(B58:K58)</f>
        <v>0</v>
      </c>
      <c r="M58" s="1735">
        <v>0</v>
      </c>
      <c r="N58" s="1734">
        <f t="shared" si="17"/>
        <v>0</v>
      </c>
      <c r="O58" s="993"/>
      <c r="P58" s="993"/>
      <c r="Q58" s="993"/>
      <c r="R58" s="993"/>
      <c r="S58" s="993"/>
      <c r="T58" s="993"/>
      <c r="U58" s="993"/>
      <c r="V58" s="993"/>
      <c r="W58" s="993"/>
      <c r="X58" s="993"/>
      <c r="Y58" s="993"/>
    </row>
    <row r="59" spans="1:25" x14ac:dyDescent="0.2">
      <c r="A59" s="1239" t="s">
        <v>420</v>
      </c>
      <c r="B59" s="1691"/>
      <c r="C59" s="1692" t="s">
        <v>382</v>
      </c>
      <c r="D59" s="1692" t="s">
        <v>382</v>
      </c>
      <c r="E59" s="1692"/>
      <c r="F59" s="1692"/>
      <c r="G59" s="1692"/>
      <c r="H59" s="1692"/>
      <c r="I59" s="1692"/>
      <c r="J59" s="1692" t="s">
        <v>382</v>
      </c>
      <c r="K59" s="1692" t="s">
        <v>382</v>
      </c>
      <c r="L59" s="1731">
        <f>SUM(L54:L58)</f>
        <v>0</v>
      </c>
      <c r="M59" s="1732">
        <f>SUM(M54:M58)</f>
        <v>0</v>
      </c>
      <c r="N59" s="1733">
        <f t="shared" si="17"/>
        <v>0</v>
      </c>
      <c r="O59" s="993"/>
      <c r="P59" s="993"/>
      <c r="Q59" s="993"/>
      <c r="R59" s="993"/>
      <c r="S59" s="993"/>
      <c r="T59" s="993"/>
      <c r="U59" s="993"/>
      <c r="V59" s="993"/>
      <c r="W59" s="993"/>
      <c r="X59" s="993"/>
      <c r="Y59" s="993"/>
    </row>
    <row r="60" spans="1:25" x14ac:dyDescent="0.2">
      <c r="A60" s="1239" t="s">
        <v>382</v>
      </c>
      <c r="B60" s="1691"/>
      <c r="C60" s="1692" t="s">
        <v>382</v>
      </c>
      <c r="D60" s="1692" t="s">
        <v>382</v>
      </c>
      <c r="E60" s="1692"/>
      <c r="F60" s="1692"/>
      <c r="G60" s="1692"/>
      <c r="H60" s="1692"/>
      <c r="I60" s="1692"/>
      <c r="J60" s="1692" t="s">
        <v>382</v>
      </c>
      <c r="K60" s="1692" t="s">
        <v>382</v>
      </c>
      <c r="L60" s="1731" t="s">
        <v>382</v>
      </c>
      <c r="M60" s="1746" t="s">
        <v>382</v>
      </c>
      <c r="N60" s="1742" t="s">
        <v>382</v>
      </c>
      <c r="O60" s="993"/>
      <c r="P60" s="993"/>
      <c r="Q60" s="993"/>
      <c r="R60" s="993"/>
      <c r="S60" s="993"/>
      <c r="T60" s="993"/>
      <c r="U60" s="993"/>
      <c r="V60" s="993"/>
      <c r="W60" s="993"/>
      <c r="X60" s="993"/>
      <c r="Y60" s="993"/>
    </row>
    <row r="61" spans="1:25" x14ac:dyDescent="0.2">
      <c r="A61" s="1245" t="s">
        <v>421</v>
      </c>
      <c r="B61" s="1698" t="s">
        <v>382</v>
      </c>
      <c r="C61" s="1699" t="s">
        <v>382</v>
      </c>
      <c r="D61" s="1699" t="s">
        <v>382</v>
      </c>
      <c r="E61" s="1699"/>
      <c r="F61" s="1699"/>
      <c r="G61" s="1699"/>
      <c r="H61" s="1699"/>
      <c r="I61" s="1699"/>
      <c r="J61" s="1699" t="s">
        <v>382</v>
      </c>
      <c r="K61" s="1699" t="s">
        <v>382</v>
      </c>
      <c r="L61" s="1750">
        <f>L51-L59</f>
        <v>-850</v>
      </c>
      <c r="M61" s="1751">
        <f>M51-M59</f>
        <v>0</v>
      </c>
      <c r="N61" s="1752">
        <f>L61-M61</f>
        <v>-850</v>
      </c>
      <c r="O61" s="993"/>
      <c r="P61" s="993"/>
      <c r="Q61" s="993"/>
      <c r="R61" s="993"/>
      <c r="S61" s="993"/>
      <c r="T61" s="993"/>
      <c r="U61" s="993"/>
      <c r="V61" s="993"/>
      <c r="W61" s="993"/>
      <c r="X61" s="993"/>
      <c r="Y61" s="993"/>
    </row>
    <row r="62" spans="1:25" x14ac:dyDescent="0.2">
      <c r="A62" s="1264" t="s">
        <v>422</v>
      </c>
      <c r="B62" s="1235"/>
      <c r="C62" s="993"/>
      <c r="D62" s="993"/>
      <c r="E62" s="993"/>
      <c r="F62" s="993"/>
      <c r="G62" s="993"/>
      <c r="H62" s="993"/>
      <c r="I62" s="993"/>
      <c r="J62" s="993"/>
      <c r="K62" s="993"/>
      <c r="L62" s="1731"/>
      <c r="M62" s="1733"/>
      <c r="N62" s="1733">
        <f>L62-M62</f>
        <v>0</v>
      </c>
      <c r="O62" s="993"/>
      <c r="P62" s="993"/>
      <c r="Q62" s="993"/>
      <c r="R62" s="993"/>
      <c r="S62" s="993"/>
      <c r="T62" s="993"/>
      <c r="U62" s="993"/>
      <c r="V62" s="993"/>
      <c r="W62" s="993"/>
      <c r="X62" s="993"/>
      <c r="Y62" s="993"/>
    </row>
    <row r="63" spans="1:25" x14ac:dyDescent="0.2">
      <c r="A63" s="1439" t="s">
        <v>423</v>
      </c>
      <c r="B63" s="1437" t="s">
        <v>382</v>
      </c>
      <c r="C63" s="1440" t="s">
        <v>382</v>
      </c>
      <c r="D63" s="1440" t="s">
        <v>382</v>
      </c>
      <c r="E63" s="1440"/>
      <c r="F63" s="1440"/>
      <c r="G63" s="1440"/>
      <c r="H63" s="1440"/>
      <c r="I63" s="1440"/>
      <c r="J63" s="1440" t="s">
        <v>382</v>
      </c>
      <c r="K63" s="1440" t="s">
        <v>382</v>
      </c>
      <c r="L63" s="1749">
        <f>MIN(L61:L62)</f>
        <v>-850</v>
      </c>
      <c r="M63" s="1734">
        <f>MIN(M61:M62)</f>
        <v>0</v>
      </c>
      <c r="N63" s="1734">
        <f>L63-M63</f>
        <v>-850</v>
      </c>
      <c r="O63" s="993"/>
      <c r="P63" s="993"/>
      <c r="Q63" s="993"/>
      <c r="R63" s="993"/>
      <c r="S63" s="993"/>
      <c r="T63" s="993"/>
      <c r="U63" s="993"/>
      <c r="V63" s="993"/>
      <c r="W63" s="993"/>
      <c r="X63" s="993"/>
      <c r="Y63" s="993"/>
    </row>
    <row r="64" spans="1:25" ht="6.75" customHeight="1" x14ac:dyDescent="0.2">
      <c r="A64" s="1235"/>
      <c r="B64" s="1235"/>
      <c r="C64" s="993"/>
      <c r="D64" s="993"/>
      <c r="E64" s="993"/>
      <c r="F64" s="993"/>
      <c r="G64" s="993"/>
      <c r="H64" s="993"/>
      <c r="I64" s="993"/>
      <c r="J64" s="993"/>
      <c r="K64" s="993"/>
      <c r="L64" s="1731" t="s">
        <v>382</v>
      </c>
      <c r="M64" s="1733" t="s">
        <v>382</v>
      </c>
      <c r="N64" s="1733" t="s">
        <v>382</v>
      </c>
      <c r="O64" s="993"/>
      <c r="P64" s="993"/>
      <c r="Q64" s="993"/>
      <c r="R64" s="993"/>
      <c r="S64" s="993"/>
      <c r="T64" s="993"/>
      <c r="U64" s="993"/>
      <c r="V64" s="993"/>
      <c r="W64" s="993"/>
      <c r="X64" s="993"/>
      <c r="Y64" s="993"/>
    </row>
    <row r="65" spans="1:25" x14ac:dyDescent="0.2">
      <c r="A65" s="1232" t="s">
        <v>424</v>
      </c>
      <c r="B65" s="1235"/>
      <c r="C65" s="993"/>
      <c r="D65" s="993"/>
      <c r="E65" s="993"/>
      <c r="F65" s="993"/>
      <c r="G65" s="993"/>
      <c r="H65" s="993"/>
      <c r="I65" s="993"/>
      <c r="J65" s="993"/>
      <c r="K65" s="993"/>
      <c r="L65" s="1731"/>
      <c r="M65" s="1733"/>
      <c r="N65" s="1733">
        <f>L65-M65</f>
        <v>0</v>
      </c>
      <c r="O65" s="993"/>
      <c r="P65" s="993"/>
      <c r="Q65" s="993"/>
      <c r="R65" s="993"/>
      <c r="S65" s="993"/>
      <c r="T65" s="993"/>
      <c r="U65" s="993"/>
      <c r="V65" s="993"/>
      <c r="W65" s="993"/>
      <c r="X65" s="993"/>
      <c r="Y65" s="993"/>
    </row>
    <row r="66" spans="1:25" x14ac:dyDescent="0.2">
      <c r="A66" s="2078" t="s">
        <v>425</v>
      </c>
      <c r="B66" s="2078"/>
      <c r="C66" s="993"/>
      <c r="D66" s="993"/>
      <c r="E66" s="993"/>
      <c r="F66" s="993"/>
      <c r="G66" s="993"/>
      <c r="H66" s="993"/>
      <c r="I66" s="993"/>
      <c r="J66" s="993"/>
      <c r="K66" s="993"/>
      <c r="L66" s="1731"/>
      <c r="M66" s="1733"/>
      <c r="N66" s="1733">
        <f t="shared" ref="N66:N74" si="18">L66-M66</f>
        <v>0</v>
      </c>
      <c r="O66" s="993"/>
      <c r="P66" s="993"/>
      <c r="Q66" s="993"/>
      <c r="R66" s="993"/>
      <c r="S66" s="993"/>
      <c r="T66" s="993"/>
      <c r="U66" s="993"/>
      <c r="V66" s="993"/>
      <c r="W66" s="993"/>
      <c r="X66" s="993"/>
    </row>
    <row r="67" spans="1:25" x14ac:dyDescent="0.2">
      <c r="A67" s="2078" t="s">
        <v>426</v>
      </c>
      <c r="B67" s="2078"/>
      <c r="C67" s="993"/>
      <c r="D67" s="993"/>
      <c r="E67" s="993"/>
      <c r="F67" s="993"/>
      <c r="G67" s="993"/>
      <c r="H67" s="993"/>
      <c r="I67" s="993"/>
      <c r="J67" s="993"/>
      <c r="K67" s="993"/>
      <c r="L67" s="1731"/>
      <c r="M67" s="1733"/>
      <c r="N67" s="1733">
        <f t="shared" si="18"/>
        <v>0</v>
      </c>
      <c r="O67" s="993"/>
      <c r="P67" s="993"/>
      <c r="Q67" s="1231"/>
      <c r="R67" s="993"/>
      <c r="S67" s="993"/>
      <c r="T67" s="993"/>
      <c r="U67" s="993"/>
      <c r="V67" s="993"/>
      <c r="W67" s="993"/>
      <c r="X67" s="993"/>
      <c r="Y67" s="993"/>
    </row>
    <row r="68" spans="1:25" x14ac:dyDescent="0.2">
      <c r="A68" s="993" t="s">
        <v>427</v>
      </c>
      <c r="B68" s="993"/>
      <c r="C68" s="993"/>
      <c r="D68" s="993"/>
      <c r="E68" s="993"/>
      <c r="F68" s="993"/>
      <c r="G68" s="993"/>
      <c r="H68" s="993"/>
      <c r="I68" s="993"/>
      <c r="J68" s="993"/>
      <c r="K68" s="993"/>
      <c r="L68" s="1753"/>
      <c r="M68" s="1754"/>
      <c r="N68" s="1754">
        <f t="shared" si="18"/>
        <v>0</v>
      </c>
      <c r="O68" s="993"/>
      <c r="P68" s="993"/>
      <c r="Q68" s="993"/>
      <c r="R68" s="993"/>
      <c r="S68" s="993"/>
      <c r="T68" s="993"/>
      <c r="U68" s="993"/>
      <c r="V68" s="993"/>
      <c r="W68" s="993"/>
    </row>
    <row r="69" spans="1:25" x14ac:dyDescent="0.2">
      <c r="A69" s="1232" t="s">
        <v>428</v>
      </c>
      <c r="B69" s="993"/>
      <c r="C69" s="993"/>
      <c r="D69" s="993"/>
      <c r="E69" s="993"/>
      <c r="F69" s="993"/>
      <c r="G69" s="993"/>
      <c r="H69" s="993"/>
      <c r="I69" s="993"/>
      <c r="J69" s="993"/>
      <c r="K69" s="993"/>
      <c r="L69" s="1755">
        <f>SUM(L65:L68)</f>
        <v>0</v>
      </c>
      <c r="M69" s="1756">
        <f>SUM(M65:M68)</f>
        <v>0</v>
      </c>
      <c r="N69" s="1756">
        <f t="shared" si="18"/>
        <v>0</v>
      </c>
      <c r="O69" s="993"/>
      <c r="P69" s="993"/>
      <c r="Q69" s="993"/>
      <c r="R69" s="993"/>
      <c r="S69" s="993"/>
      <c r="T69" s="993"/>
      <c r="U69" s="993"/>
      <c r="V69" s="993"/>
      <c r="W69" s="993"/>
      <c r="X69" s="993"/>
    </row>
    <row r="70" spans="1:25" x14ac:dyDescent="0.2">
      <c r="A70" s="2079" t="s">
        <v>429</v>
      </c>
      <c r="B70" s="2079"/>
      <c r="C70" s="993"/>
      <c r="D70" s="993"/>
      <c r="E70" s="993"/>
      <c r="F70" s="993"/>
      <c r="G70" s="993"/>
      <c r="H70" s="993"/>
      <c r="I70" s="993"/>
      <c r="J70" s="993"/>
      <c r="K70" s="993"/>
      <c r="L70" s="1731"/>
      <c r="M70" s="1733"/>
      <c r="N70" s="1733">
        <f t="shared" si="18"/>
        <v>0</v>
      </c>
      <c r="O70" s="993"/>
      <c r="P70" s="993"/>
      <c r="Q70" s="993"/>
      <c r="R70" s="993"/>
      <c r="S70" s="993"/>
      <c r="T70" s="993"/>
      <c r="U70" s="993"/>
      <c r="V70" s="993"/>
      <c r="W70" s="993"/>
      <c r="X70" s="993"/>
      <c r="Y70" s="993"/>
    </row>
    <row r="71" spans="1:25" x14ac:dyDescent="0.2">
      <c r="A71" s="2079" t="s">
        <v>430</v>
      </c>
      <c r="B71" s="2079"/>
      <c r="C71" s="993"/>
      <c r="D71" s="993"/>
      <c r="E71" s="993"/>
      <c r="F71" s="993"/>
      <c r="G71" s="993"/>
      <c r="H71" s="993"/>
      <c r="I71" s="993"/>
      <c r="J71" s="993"/>
      <c r="K71" s="993"/>
      <c r="L71" s="1749"/>
      <c r="M71" s="1734"/>
      <c r="N71" s="1734">
        <f t="shared" si="18"/>
        <v>0</v>
      </c>
      <c r="O71" s="993"/>
      <c r="P71" s="993"/>
      <c r="Q71" s="993"/>
      <c r="R71" s="993"/>
      <c r="S71" s="993"/>
      <c r="T71" s="993"/>
      <c r="U71" s="993"/>
      <c r="V71" s="993"/>
      <c r="W71" s="993"/>
      <c r="X71" s="993"/>
      <c r="Y71" s="993"/>
    </row>
    <row r="72" spans="1:25" x14ac:dyDescent="0.2">
      <c r="A72" s="1232" t="s">
        <v>431</v>
      </c>
      <c r="B72" s="1235"/>
      <c r="C72" s="993"/>
      <c r="D72" s="993"/>
      <c r="E72" s="993"/>
      <c r="F72" s="993"/>
      <c r="G72" s="993"/>
      <c r="H72" s="993"/>
      <c r="I72" s="993"/>
      <c r="J72" s="993"/>
      <c r="K72" s="993"/>
      <c r="L72" s="1755">
        <f>SUM(L69:L71)</f>
        <v>0</v>
      </c>
      <c r="M72" s="1756">
        <f>SUM(M69:M71)</f>
        <v>0</v>
      </c>
      <c r="N72" s="1756">
        <f t="shared" si="18"/>
        <v>0</v>
      </c>
      <c r="O72" s="993"/>
      <c r="P72" s="993"/>
      <c r="Q72" s="993"/>
      <c r="R72" s="993"/>
      <c r="S72" s="993"/>
      <c r="T72" s="993"/>
      <c r="U72" s="993"/>
      <c r="V72" s="993"/>
      <c r="W72" s="993"/>
      <c r="X72" s="993"/>
      <c r="Y72" s="993"/>
    </row>
    <row r="73" spans="1:25" x14ac:dyDescent="0.2">
      <c r="A73" s="993"/>
      <c r="B73" s="1235"/>
      <c r="C73" s="993"/>
      <c r="D73" s="993"/>
      <c r="E73" s="993"/>
      <c r="F73" s="993"/>
      <c r="G73" s="993"/>
      <c r="H73" s="993"/>
      <c r="I73" s="993"/>
      <c r="J73" s="993"/>
      <c r="K73" s="993"/>
      <c r="L73" s="1731" t="s">
        <v>382</v>
      </c>
      <c r="M73" s="1733" t="s">
        <v>382</v>
      </c>
      <c r="N73" s="1733" t="s">
        <v>382</v>
      </c>
      <c r="O73" s="993"/>
      <c r="P73" s="993"/>
      <c r="Q73" s="993"/>
      <c r="R73" s="993"/>
      <c r="S73" s="993"/>
      <c r="T73" s="993"/>
      <c r="U73" s="993"/>
      <c r="V73" s="993"/>
      <c r="W73" s="993"/>
      <c r="X73" s="993"/>
      <c r="Y73" s="993"/>
    </row>
    <row r="74" spans="1:25" x14ac:dyDescent="0.2">
      <c r="A74" s="1246" t="s">
        <v>432</v>
      </c>
      <c r="B74" s="1247" t="s">
        <v>382</v>
      </c>
      <c r="C74" s="1247" t="s">
        <v>382</v>
      </c>
      <c r="D74" s="1247" t="s">
        <v>382</v>
      </c>
      <c r="E74" s="1247"/>
      <c r="F74" s="1247"/>
      <c r="G74" s="1247"/>
      <c r="H74" s="1247"/>
      <c r="I74" s="1247"/>
      <c r="J74" s="1247" t="s">
        <v>382</v>
      </c>
      <c r="K74" s="1248" t="s">
        <v>382</v>
      </c>
      <c r="L74" s="1757">
        <f>L63-L72</f>
        <v>-850</v>
      </c>
      <c r="M74" s="1757">
        <f>M63-M72</f>
        <v>0</v>
      </c>
      <c r="N74" s="1757">
        <f t="shared" si="18"/>
        <v>-850</v>
      </c>
      <c r="O74" s="993"/>
      <c r="P74" s="993"/>
      <c r="Q74" s="993"/>
      <c r="R74" s="993"/>
      <c r="S74" s="993"/>
      <c r="T74" s="993"/>
      <c r="U74" s="993"/>
      <c r="V74" s="993"/>
      <c r="W74" s="993"/>
      <c r="X74" s="993"/>
      <c r="Y74" s="993"/>
    </row>
    <row r="75" spans="1:25" x14ac:dyDescent="0.2">
      <c r="A75" s="1235"/>
      <c r="B75" s="1235"/>
      <c r="C75" s="1235"/>
      <c r="D75" s="1235"/>
      <c r="E75" s="1235"/>
      <c r="F75" s="1235"/>
      <c r="G75" s="1235"/>
      <c r="H75" s="1235"/>
      <c r="I75" s="1235"/>
      <c r="J75" s="1235"/>
      <c r="K75" s="1235"/>
      <c r="L75" s="1235"/>
      <c r="M75" s="993"/>
      <c r="N75" s="993"/>
      <c r="O75" s="993"/>
      <c r="P75" s="993"/>
      <c r="Q75" s="993"/>
      <c r="R75" s="993"/>
      <c r="S75" s="993"/>
      <c r="T75" s="993"/>
      <c r="U75" s="993"/>
      <c r="V75" s="993"/>
      <c r="W75" s="993"/>
      <c r="X75" s="993"/>
      <c r="Y75" s="993"/>
    </row>
    <row r="76" spans="1:25" x14ac:dyDescent="0.2">
      <c r="A76" s="1249"/>
      <c r="B76" s="1321"/>
      <c r="C76" s="1235"/>
      <c r="D76" s="1235"/>
      <c r="E76" s="1235"/>
      <c r="F76" s="1235"/>
      <c r="G76" s="1235"/>
      <c r="H76" s="1235"/>
      <c r="I76" s="1235"/>
      <c r="J76" s="1235"/>
      <c r="K76" s="1235"/>
      <c r="L76" s="1235"/>
      <c r="M76" s="993"/>
      <c r="N76" s="993"/>
      <c r="O76" s="993"/>
      <c r="P76" s="993"/>
      <c r="Q76" s="993"/>
      <c r="R76" s="993"/>
      <c r="S76" s="993"/>
      <c r="T76" s="993"/>
      <c r="U76" s="993"/>
      <c r="V76" s="993"/>
      <c r="W76" s="993"/>
      <c r="X76" s="993"/>
      <c r="Y76" s="993"/>
    </row>
    <row r="77" spans="1:25" x14ac:dyDescent="0.2">
      <c r="A77" s="2072" t="s">
        <v>433</v>
      </c>
      <c r="B77" s="2074" t="s">
        <v>434</v>
      </c>
      <c r="C77" s="2074" t="s">
        <v>435</v>
      </c>
      <c r="D77" s="2076" t="s">
        <v>436</v>
      </c>
      <c r="E77" s="1235"/>
      <c r="F77" s="1235"/>
      <c r="G77" s="1235"/>
      <c r="H77" s="1235"/>
      <c r="I77" s="1235"/>
      <c r="J77" s="1235"/>
      <c r="K77" s="1235"/>
      <c r="L77" s="1235"/>
      <c r="M77" s="993"/>
      <c r="N77" s="993"/>
      <c r="O77" s="993"/>
      <c r="P77" s="993"/>
      <c r="Q77" s="993"/>
      <c r="R77" s="993"/>
      <c r="S77" s="993"/>
      <c r="T77" s="993"/>
      <c r="U77" s="993"/>
      <c r="V77" s="993"/>
      <c r="W77" s="993"/>
      <c r="X77" s="993"/>
      <c r="Y77" s="993"/>
    </row>
    <row r="78" spans="1:25" x14ac:dyDescent="0.2">
      <c r="A78" s="2073"/>
      <c r="B78" s="2075"/>
      <c r="C78" s="2075"/>
      <c r="D78" s="2077"/>
      <c r="E78" s="1235"/>
      <c r="F78" s="1235"/>
      <c r="G78" s="1235"/>
      <c r="H78" s="1235"/>
      <c r="I78" s="1235"/>
      <c r="J78" s="1235"/>
      <c r="K78" s="1235"/>
      <c r="L78" s="1235"/>
      <c r="M78" s="993"/>
      <c r="N78" s="993"/>
      <c r="O78" s="993"/>
      <c r="P78" s="993"/>
      <c r="Q78" s="993"/>
      <c r="R78" s="993"/>
      <c r="S78" s="993"/>
      <c r="T78" s="993"/>
      <c r="U78" s="993"/>
      <c r="V78" s="993"/>
      <c r="W78" s="993"/>
      <c r="X78" s="993"/>
      <c r="Y78" s="993"/>
    </row>
    <row r="79" spans="1:25" x14ac:dyDescent="0.2">
      <c r="A79" s="1250" t="s">
        <v>369</v>
      </c>
      <c r="B79" s="1914"/>
      <c r="C79" s="1914">
        <f>+B79</f>
        <v>0</v>
      </c>
      <c r="D79" s="1915">
        <f>+C79</f>
        <v>0</v>
      </c>
      <c r="E79" s="1235"/>
      <c r="F79" s="1235"/>
      <c r="G79" s="1235"/>
      <c r="H79" s="1235"/>
      <c r="I79" s="1235"/>
      <c r="J79" s="1235"/>
      <c r="K79" s="1235"/>
      <c r="L79" s="1235"/>
      <c r="M79" s="993"/>
      <c r="N79" s="993"/>
      <c r="O79" s="993"/>
      <c r="P79" s="993"/>
      <c r="Q79" s="993"/>
      <c r="R79" s="993"/>
      <c r="S79" s="993"/>
      <c r="T79" s="993"/>
      <c r="U79" s="993"/>
      <c r="V79" s="993"/>
      <c r="W79" s="993"/>
      <c r="X79" s="993"/>
      <c r="Y79" s="993"/>
    </row>
    <row r="80" spans="1:25" x14ac:dyDescent="0.2">
      <c r="A80" s="1250" t="s">
        <v>371</v>
      </c>
      <c r="B80" s="1914">
        <f>B79/30</f>
        <v>0</v>
      </c>
      <c r="C80" s="1914">
        <f>B80</f>
        <v>0</v>
      </c>
      <c r="D80" s="1915">
        <f>C80</f>
        <v>0</v>
      </c>
      <c r="E80" s="1235"/>
      <c r="F80" s="1235"/>
      <c r="G80" s="1235"/>
      <c r="H80" s="1235"/>
      <c r="I80" s="1235"/>
      <c r="J80" s="1235"/>
      <c r="K80" s="1235"/>
      <c r="L80" s="1235"/>
      <c r="M80" s="993"/>
      <c r="N80" s="993"/>
      <c r="O80" s="993"/>
      <c r="P80" s="993"/>
      <c r="Q80" s="993"/>
      <c r="R80" s="993"/>
      <c r="S80" s="993"/>
      <c r="T80" s="993"/>
      <c r="U80" s="993"/>
      <c r="V80" s="993"/>
      <c r="W80" s="993"/>
      <c r="X80" s="993"/>
      <c r="Y80" s="993"/>
    </row>
    <row r="81" spans="1:25" x14ac:dyDescent="0.2">
      <c r="A81" s="1250" t="s">
        <v>437</v>
      </c>
      <c r="B81" s="1914">
        <f>L39</f>
        <v>-1000</v>
      </c>
      <c r="C81" s="1914" t="s">
        <v>382</v>
      </c>
      <c r="D81" s="1915" t="s">
        <v>382</v>
      </c>
      <c r="E81" s="1235"/>
      <c r="F81" s="1235"/>
      <c r="G81" s="1235"/>
      <c r="H81" s="1235"/>
      <c r="I81" s="1235"/>
      <c r="J81" s="1235"/>
      <c r="K81" s="1235"/>
      <c r="L81" s="1235"/>
      <c r="M81" s="993"/>
      <c r="N81" s="993"/>
      <c r="O81" s="993"/>
      <c r="P81" s="993"/>
      <c r="Q81" s="993"/>
      <c r="R81" s="993"/>
      <c r="S81" s="993"/>
      <c r="T81" s="993"/>
      <c r="U81" s="993"/>
      <c r="V81" s="993"/>
      <c r="W81" s="993"/>
      <c r="X81" s="993"/>
      <c r="Y81" s="993"/>
    </row>
    <row r="82" spans="1:25" x14ac:dyDescent="0.2">
      <c r="A82" s="1250" t="s">
        <v>372</v>
      </c>
      <c r="B82" s="1914" t="s">
        <v>382</v>
      </c>
      <c r="C82" s="1914">
        <f>L51</f>
        <v>-850</v>
      </c>
      <c r="D82" s="1915" t="s">
        <v>382</v>
      </c>
      <c r="E82" s="1235"/>
      <c r="F82" s="1235"/>
      <c r="G82" s="1235"/>
      <c r="H82" s="1235"/>
      <c r="I82" s="1235"/>
      <c r="J82" s="1235"/>
      <c r="K82" s="1235"/>
      <c r="L82" s="1235"/>
      <c r="M82" s="993"/>
      <c r="N82" s="993"/>
      <c r="O82" s="993"/>
      <c r="P82" s="993"/>
      <c r="Q82" s="993"/>
      <c r="R82" s="993"/>
      <c r="S82" s="993"/>
      <c r="T82" s="993"/>
      <c r="U82" s="993"/>
      <c r="V82" s="993"/>
      <c r="W82" s="993"/>
      <c r="X82" s="993"/>
      <c r="Y82" s="993"/>
    </row>
    <row r="83" spans="1:25" x14ac:dyDescent="0.2">
      <c r="A83" s="1250" t="s">
        <v>1609</v>
      </c>
      <c r="B83" s="1914" t="s">
        <v>382</v>
      </c>
      <c r="C83" s="1914" t="s">
        <v>382</v>
      </c>
      <c r="D83" s="1915">
        <f>L74</f>
        <v>-850</v>
      </c>
      <c r="E83" s="1235"/>
      <c r="F83" s="1235"/>
      <c r="G83" s="1235"/>
      <c r="H83" s="1235"/>
      <c r="I83" s="1235"/>
      <c r="J83" s="1235"/>
      <c r="K83" s="1235"/>
      <c r="L83" s="1235"/>
      <c r="M83" s="993"/>
      <c r="N83" s="993"/>
      <c r="O83" s="993"/>
      <c r="P83" s="993"/>
      <c r="Q83" s="993"/>
      <c r="R83" s="993"/>
      <c r="S83" s="993"/>
      <c r="T83" s="993"/>
      <c r="U83" s="993"/>
      <c r="V83" s="993"/>
      <c r="W83" s="993"/>
      <c r="X83" s="993"/>
      <c r="Y83" s="993"/>
    </row>
    <row r="84" spans="1:25" x14ac:dyDescent="0.2">
      <c r="A84" s="1251" t="s">
        <v>368</v>
      </c>
      <c r="B84" s="1916" t="e">
        <f>B81/B80</f>
        <v>#DIV/0!</v>
      </c>
      <c r="C84" s="1916" t="e">
        <f>C82/C80</f>
        <v>#DIV/0!</v>
      </c>
      <c r="D84" s="1917" t="e">
        <f>D83/D80</f>
        <v>#DIV/0!</v>
      </c>
      <c r="E84" s="1235"/>
      <c r="F84" s="1235"/>
      <c r="G84" s="1235"/>
      <c r="H84" s="1235"/>
      <c r="I84" s="1235"/>
      <c r="J84" s="1235"/>
      <c r="K84" s="1235"/>
      <c r="L84" s="1235"/>
      <c r="M84" s="993"/>
      <c r="N84" s="993"/>
      <c r="O84" s="993"/>
      <c r="P84" s="993"/>
      <c r="Q84" s="993"/>
      <c r="R84" s="993"/>
      <c r="S84" s="993"/>
      <c r="T84" s="993"/>
      <c r="U84" s="993"/>
      <c r="V84" s="993"/>
      <c r="W84" s="993"/>
      <c r="X84" s="993"/>
      <c r="Y84" s="993"/>
    </row>
    <row r="85" spans="1:25" x14ac:dyDescent="0.2">
      <c r="A85" s="1235"/>
      <c r="B85" s="1235"/>
      <c r="C85" s="1235"/>
      <c r="D85" s="1235"/>
      <c r="E85" s="1235"/>
      <c r="F85" s="1235"/>
      <c r="G85" s="1235"/>
      <c r="H85" s="1235"/>
      <c r="I85" s="1235"/>
      <c r="J85" s="1235"/>
      <c r="K85" s="1235"/>
      <c r="L85" s="1235"/>
      <c r="M85" s="993"/>
      <c r="N85" s="993"/>
      <c r="O85" s="993"/>
      <c r="P85" s="993"/>
      <c r="Q85" s="993"/>
      <c r="R85" s="993"/>
      <c r="S85" s="993"/>
      <c r="T85" s="993"/>
      <c r="U85" s="993"/>
      <c r="V85" s="993"/>
      <c r="W85" s="993"/>
      <c r="X85" s="993"/>
      <c r="Y85" s="993"/>
    </row>
    <row r="86" spans="1:25" x14ac:dyDescent="0.2">
      <c r="A86" s="1235"/>
      <c r="B86" s="1235"/>
      <c r="C86" s="1235"/>
      <c r="D86" s="1235"/>
      <c r="E86" s="1235"/>
      <c r="F86" s="1235"/>
      <c r="G86" s="1235"/>
      <c r="H86" s="1235"/>
      <c r="I86" s="1235"/>
      <c r="J86" s="1235"/>
      <c r="K86" s="1235"/>
      <c r="L86" s="1235"/>
      <c r="M86" s="993"/>
      <c r="N86" s="993"/>
      <c r="O86" s="993"/>
      <c r="P86" s="993"/>
      <c r="Q86" s="993"/>
      <c r="R86" s="993"/>
      <c r="S86" s="993"/>
      <c r="T86" s="993"/>
      <c r="U86" s="993"/>
      <c r="V86" s="993"/>
      <c r="W86" s="993"/>
      <c r="X86" s="993"/>
      <c r="Y86" s="993"/>
    </row>
    <row r="87" spans="1:25" ht="16" thickBot="1" x14ac:dyDescent="0.25">
      <c r="A87" s="1232" t="s">
        <v>294</v>
      </c>
      <c r="B87" s="1235"/>
      <c r="C87" s="1235"/>
      <c r="D87" s="1235"/>
      <c r="E87" s="1235"/>
      <c r="F87" s="1235"/>
      <c r="G87" s="993"/>
      <c r="H87" s="993"/>
      <c r="I87" s="993"/>
      <c r="J87" s="993"/>
      <c r="K87" s="993"/>
      <c r="L87" s="993"/>
      <c r="M87" s="993"/>
      <c r="N87" s="993"/>
      <c r="O87" s="993"/>
      <c r="P87" s="993"/>
      <c r="Q87" s="993"/>
      <c r="R87" s="993"/>
      <c r="S87" s="993"/>
      <c r="T87" s="993"/>
      <c r="U87" s="993"/>
      <c r="V87" s="993"/>
      <c r="W87" s="993"/>
      <c r="X87" s="993"/>
      <c r="Y87" s="993"/>
    </row>
    <row r="88" spans="1:25" x14ac:dyDescent="0.2">
      <c r="A88" s="2060" t="s">
        <v>382</v>
      </c>
      <c r="B88" s="2061"/>
      <c r="C88" s="2061"/>
      <c r="D88" s="2061"/>
      <c r="E88" s="2061"/>
      <c r="F88" s="2061"/>
      <c r="G88" s="2061"/>
      <c r="H88" s="2061"/>
      <c r="I88" s="2061"/>
      <c r="J88" s="2061"/>
      <c r="K88" s="2062"/>
      <c r="L88" s="993"/>
      <c r="M88" s="993"/>
      <c r="N88" s="993"/>
      <c r="O88" s="993"/>
      <c r="P88" s="993"/>
      <c r="Q88" s="993"/>
      <c r="R88" s="993"/>
      <c r="S88" s="993"/>
      <c r="T88" s="993"/>
      <c r="U88" s="993"/>
      <c r="V88" s="993"/>
      <c r="W88" s="993"/>
      <c r="X88" s="993"/>
      <c r="Y88" s="993"/>
    </row>
    <row r="89" spans="1:25" x14ac:dyDescent="0.2">
      <c r="A89" s="2063"/>
      <c r="B89" s="2064"/>
      <c r="C89" s="2064"/>
      <c r="D89" s="2064"/>
      <c r="E89" s="2064"/>
      <c r="F89" s="2064"/>
      <c r="G89" s="2064"/>
      <c r="H89" s="2064"/>
      <c r="I89" s="2064"/>
      <c r="J89" s="2064"/>
      <c r="K89" s="2065"/>
      <c r="L89" s="993"/>
      <c r="M89" s="993"/>
      <c r="N89" s="993"/>
      <c r="O89" s="993"/>
      <c r="P89" s="993"/>
      <c r="Q89" s="993"/>
      <c r="R89" s="993"/>
      <c r="S89" s="993"/>
      <c r="T89" s="993"/>
      <c r="U89" s="993"/>
      <c r="V89" s="993"/>
      <c r="W89" s="993"/>
      <c r="X89" s="993"/>
      <c r="Y89" s="993"/>
    </row>
    <row r="90" spans="1:25" x14ac:dyDescent="0.2">
      <c r="A90" s="2063"/>
      <c r="B90" s="2064"/>
      <c r="C90" s="2064"/>
      <c r="D90" s="2064"/>
      <c r="E90" s="2064"/>
      <c r="F90" s="2064"/>
      <c r="G90" s="2064"/>
      <c r="H90" s="2064"/>
      <c r="I90" s="2064"/>
      <c r="J90" s="2064"/>
      <c r="K90" s="2065"/>
      <c r="L90" s="993"/>
      <c r="M90" s="993"/>
      <c r="N90" s="993"/>
      <c r="O90" s="993"/>
      <c r="P90" s="993"/>
      <c r="Q90" s="993"/>
      <c r="R90" s="993"/>
      <c r="S90" s="993"/>
      <c r="T90" s="993"/>
      <c r="U90" s="993"/>
      <c r="V90" s="993"/>
      <c r="W90" s="993"/>
      <c r="X90" s="993"/>
      <c r="Y90" s="993"/>
    </row>
    <row r="91" spans="1:25" x14ac:dyDescent="0.2">
      <c r="A91" s="2063"/>
      <c r="B91" s="2064"/>
      <c r="C91" s="2064"/>
      <c r="D91" s="2064"/>
      <c r="E91" s="2064"/>
      <c r="F91" s="2064"/>
      <c r="G91" s="2064"/>
      <c r="H91" s="2064"/>
      <c r="I91" s="2064"/>
      <c r="J91" s="2064"/>
      <c r="K91" s="2065"/>
      <c r="L91" s="993"/>
      <c r="M91" s="993"/>
      <c r="N91" s="993"/>
      <c r="O91" s="993"/>
      <c r="P91" s="993"/>
      <c r="Q91" s="993"/>
      <c r="R91" s="993"/>
      <c r="S91" s="993"/>
      <c r="T91" s="993"/>
      <c r="U91" s="993"/>
      <c r="V91" s="993"/>
      <c r="W91" s="993"/>
      <c r="X91" s="993"/>
      <c r="Y91" s="993"/>
    </row>
    <row r="92" spans="1:25" ht="16" thickBot="1" x14ac:dyDescent="0.25">
      <c r="A92" s="2066"/>
      <c r="B92" s="2067"/>
      <c r="C92" s="2067"/>
      <c r="D92" s="2067"/>
      <c r="E92" s="2067"/>
      <c r="F92" s="2067"/>
      <c r="G92" s="2067"/>
      <c r="H92" s="2067"/>
      <c r="I92" s="2067"/>
      <c r="J92" s="2067"/>
      <c r="K92" s="2068"/>
      <c r="L92" s="993"/>
      <c r="M92" s="993"/>
      <c r="N92" s="993"/>
      <c r="O92" s="993"/>
      <c r="P92" s="993"/>
      <c r="Q92" s="993"/>
      <c r="R92" s="993"/>
      <c r="S92" s="993"/>
      <c r="T92" s="993"/>
      <c r="U92" s="993"/>
      <c r="V92" s="993"/>
      <c r="W92" s="993"/>
      <c r="X92" s="993"/>
      <c r="Y92" s="993"/>
    </row>
    <row r="93" spans="1:25" x14ac:dyDescent="0.2">
      <c r="G93" s="993"/>
      <c r="H93" s="993"/>
      <c r="I93" s="993"/>
      <c r="J93" s="993"/>
      <c r="K93" s="993"/>
      <c r="L93" s="993"/>
      <c r="M93" s="993"/>
      <c r="N93" s="993"/>
    </row>
    <row r="94" spans="1:25" x14ac:dyDescent="0.2">
      <c r="G94" s="993"/>
      <c r="H94" s="993"/>
      <c r="I94" s="993"/>
      <c r="J94" s="993"/>
      <c r="K94" s="993"/>
      <c r="L94" s="993"/>
      <c r="M94" s="993"/>
      <c r="N94" s="993"/>
    </row>
    <row r="95" spans="1:25" x14ac:dyDescent="0.2">
      <c r="N95" s="993"/>
    </row>
  </sheetData>
  <mergeCells count="11">
    <mergeCell ref="A88:K92"/>
    <mergeCell ref="B6:K6"/>
    <mergeCell ref="V7:Y21"/>
    <mergeCell ref="A77:A78"/>
    <mergeCell ref="B77:B78"/>
    <mergeCell ref="C77:C78"/>
    <mergeCell ref="D77:D78"/>
    <mergeCell ref="A66:B66"/>
    <mergeCell ref="A67:B67"/>
    <mergeCell ref="A70:B70"/>
    <mergeCell ref="A71:B71"/>
  </mergeCells>
  <hyperlinks>
    <hyperlink ref="P1" location="'X2  Index'!A1" display="Return to index" xr:uid="{00000000-0004-0000-0B00-000000000000}"/>
  </hyperlinks>
  <pageMargins left="0.7" right="0.7" top="0.75" bottom="0.75" header="0.3" footer="0.3"/>
  <pageSetup scale="46" orientation="portrait" horizontalDpi="300" r:id="rId1"/>
  <headerFooter>
    <oddHeader>&amp;LPerformed for Enter Lender</oddHeader>
  </headerFooter>
  <colBreaks count="1" manualBreakCount="1">
    <brk id="15" max="1048575" man="1"/>
  </colBreaks>
  <ignoredErrors>
    <ignoredError sqref="C20 N24 N32 J35:M36 J38:M38 M39:N39 N38 N42:N47 N66:N72 N62 B80:D80 C38:D38 C35:D36 B84:D84"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3D0A-C01D-4928-AC32-792E11771AFC}">
  <sheetPr codeName="Sheet7"/>
  <dimension ref="A1:J25"/>
  <sheetViews>
    <sheetView showGridLines="0" zoomScaleNormal="100" workbookViewId="0">
      <selection activeCell="B9" sqref="B9:G11"/>
    </sheetView>
  </sheetViews>
  <sheetFormatPr baseColWidth="10" defaultColWidth="9.33203125" defaultRowHeight="15" x14ac:dyDescent="0.2"/>
  <cols>
    <col min="1" max="1" width="26.6640625" customWidth="1"/>
    <col min="2" max="6" width="18.33203125" customWidth="1"/>
    <col min="7" max="7" width="16.6640625" customWidth="1"/>
    <col min="8" max="8" width="18.33203125" customWidth="1"/>
  </cols>
  <sheetData>
    <row r="1" spans="1:10" x14ac:dyDescent="0.2">
      <c r="A1" s="845" t="str">
        <f>'AR4a Borrowing Base'!A1</f>
        <v>Example Company</v>
      </c>
      <c r="B1" s="1068"/>
      <c r="I1" s="1141" t="s">
        <v>209</v>
      </c>
    </row>
    <row r="2" spans="1:10" x14ac:dyDescent="0.2">
      <c r="A2" s="353" t="str">
        <f>'X2  Index'!A3</f>
        <v>Jan 2023 (Update date on Index tab)</v>
      </c>
      <c r="B2" s="1068"/>
    </row>
    <row r="3" spans="1:10" x14ac:dyDescent="0.2">
      <c r="A3" s="1" t="s">
        <v>438</v>
      </c>
    </row>
    <row r="6" spans="1:10" ht="16" thickBot="1" x14ac:dyDescent="0.25"/>
    <row r="7" spans="1:10" x14ac:dyDescent="0.2">
      <c r="A7" s="2082"/>
      <c r="B7" s="2084" t="s">
        <v>439</v>
      </c>
      <c r="C7" s="2086" t="s">
        <v>440</v>
      </c>
      <c r="D7" s="2086" t="s">
        <v>441</v>
      </c>
      <c r="E7" s="2086" t="s">
        <v>442</v>
      </c>
      <c r="F7" s="2086" t="s">
        <v>1633</v>
      </c>
      <c r="G7" s="2080" t="s">
        <v>443</v>
      </c>
      <c r="J7" s="1127"/>
    </row>
    <row r="8" spans="1:10" ht="16" thickBot="1" x14ac:dyDescent="0.25">
      <c r="A8" s="2083"/>
      <c r="B8" s="2085"/>
      <c r="C8" s="2087"/>
      <c r="D8" s="2087"/>
      <c r="E8" s="2087"/>
      <c r="F8" s="2087"/>
      <c r="G8" s="2081"/>
    </row>
    <row r="9" spans="1:10" x14ac:dyDescent="0.2">
      <c r="A9" s="1726" t="s">
        <v>244</v>
      </c>
      <c r="B9" s="2002"/>
      <c r="C9" s="2002"/>
      <c r="D9" s="2002"/>
      <c r="E9" s="2002"/>
      <c r="F9" s="2003"/>
      <c r="G9" s="2010"/>
    </row>
    <row r="10" spans="1:10" x14ac:dyDescent="0.2">
      <c r="A10" s="1727" t="s">
        <v>245</v>
      </c>
      <c r="B10" s="2004"/>
      <c r="C10" s="2004"/>
      <c r="D10" s="2004"/>
      <c r="E10" s="2004"/>
      <c r="F10" s="2005"/>
      <c r="G10" s="2011"/>
    </row>
    <row r="11" spans="1:10" x14ac:dyDescent="0.2">
      <c r="A11" s="1728" t="s">
        <v>247</v>
      </c>
      <c r="B11" s="2006"/>
      <c r="C11" s="2006"/>
      <c r="D11" s="2006"/>
      <c r="E11" s="2006"/>
      <c r="F11" s="2007"/>
      <c r="G11" s="2012"/>
    </row>
    <row r="12" spans="1:10" x14ac:dyDescent="0.2">
      <c r="A12" s="1728"/>
      <c r="B12" s="2006"/>
      <c r="C12" s="2006"/>
      <c r="D12" s="2006"/>
      <c r="E12" s="2006"/>
      <c r="F12" s="2007"/>
      <c r="G12" s="2012"/>
    </row>
    <row r="13" spans="1:10" x14ac:dyDescent="0.2">
      <c r="A13" s="1728"/>
      <c r="B13" s="2006"/>
      <c r="C13" s="2006"/>
      <c r="D13" s="2006"/>
      <c r="E13" s="2006"/>
      <c r="F13" s="2007"/>
      <c r="G13" s="2012"/>
    </row>
    <row r="14" spans="1:10" x14ac:dyDescent="0.2">
      <c r="A14" s="1728"/>
      <c r="B14" s="2006"/>
      <c r="C14" s="2006"/>
      <c r="D14" s="2006"/>
      <c r="E14" s="2006"/>
      <c r="F14" s="2007"/>
      <c r="G14" s="2012"/>
    </row>
    <row r="15" spans="1:10" x14ac:dyDescent="0.2">
      <c r="A15" s="1728"/>
      <c r="B15" s="2006"/>
      <c r="C15" s="2006"/>
      <c r="D15" s="2006"/>
      <c r="E15" s="2006"/>
      <c r="F15" s="2007"/>
      <c r="G15" s="2012"/>
    </row>
    <row r="16" spans="1:10" x14ac:dyDescent="0.2">
      <c r="A16" s="1728"/>
      <c r="B16" s="2006"/>
      <c r="C16" s="2006"/>
      <c r="D16" s="2006"/>
      <c r="E16" s="2006"/>
      <c r="F16" s="2007"/>
      <c r="G16" s="2012"/>
    </row>
    <row r="17" spans="1:7" x14ac:dyDescent="0.2">
      <c r="A17" s="1728"/>
      <c r="B17" s="2006"/>
      <c r="C17" s="2006"/>
      <c r="D17" s="2006"/>
      <c r="E17" s="2006"/>
      <c r="F17" s="2007"/>
      <c r="G17" s="2012"/>
    </row>
    <row r="18" spans="1:7" ht="16" thickBot="1" x14ac:dyDescent="0.25">
      <c r="A18" s="1729"/>
      <c r="B18" s="2008"/>
      <c r="C18" s="2008"/>
      <c r="D18" s="2008"/>
      <c r="E18" s="2008"/>
      <c r="F18" s="2009"/>
      <c r="G18" s="2013"/>
    </row>
    <row r="19" spans="1:7" ht="16" thickBot="1" x14ac:dyDescent="0.25">
      <c r="A19" s="1730" t="s">
        <v>444</v>
      </c>
      <c r="B19" s="2014"/>
      <c r="C19" s="2014"/>
      <c r="D19" s="2014"/>
      <c r="E19" s="2014"/>
      <c r="F19" s="2015"/>
      <c r="G19" s="2016"/>
    </row>
    <row r="22" spans="1:7" ht="16" thickBot="1" x14ac:dyDescent="0.25">
      <c r="A22" s="1" t="s">
        <v>294</v>
      </c>
    </row>
    <row r="23" spans="1:7" x14ac:dyDescent="0.2">
      <c r="A23" s="2017"/>
      <c r="B23" s="2018"/>
      <c r="C23" s="2018"/>
      <c r="D23" s="2018"/>
      <c r="E23" s="2018"/>
      <c r="F23" s="2018"/>
      <c r="G23" s="2019"/>
    </row>
    <row r="24" spans="1:7" x14ac:dyDescent="0.2">
      <c r="A24" s="2020"/>
      <c r="B24" s="2021"/>
      <c r="C24" s="2021"/>
      <c r="D24" s="2021"/>
      <c r="E24" s="2021"/>
      <c r="F24" s="2021"/>
      <c r="G24" s="2022"/>
    </row>
    <row r="25" spans="1:7" ht="16" thickBot="1" x14ac:dyDescent="0.25">
      <c r="A25" s="2023"/>
      <c r="B25" s="2024"/>
      <c r="C25" s="2024"/>
      <c r="D25" s="2024"/>
      <c r="E25" s="2024"/>
      <c r="F25" s="2024"/>
      <c r="G25" s="2025"/>
    </row>
  </sheetData>
  <mergeCells count="8">
    <mergeCell ref="A23:G25"/>
    <mergeCell ref="G7:G8"/>
    <mergeCell ref="A7:A8"/>
    <mergeCell ref="B7:B8"/>
    <mergeCell ref="C7:C8"/>
    <mergeCell ref="D7:D8"/>
    <mergeCell ref="E7:E8"/>
    <mergeCell ref="F7:F8"/>
  </mergeCells>
  <hyperlinks>
    <hyperlink ref="I1" location="'X2  Index'!A1" display="Return to index" xr:uid="{3B36DEAB-E931-4734-A8D8-2385117D6235}"/>
  </hyperlinks>
  <pageMargins left="0.2" right="0.2" top="0.5" bottom="0.5" header="0.3" footer="0.3"/>
  <pageSetup scale="68" orientation="portrait" r:id="rId1"/>
  <headerFooter>
    <oddHeader>&amp;RPerformed by West Fork Advisory Services, LLC&amp;LPerformed for Enter Lender</oddHeader>
    <oddFooter>&amp;L&amp;F&amp;CRestricted and Confidential&amp;R&amp;A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KL119"/>
  <sheetViews>
    <sheetView showGridLines="0" view="pageBreakPreview" zoomScale="60" zoomScaleNormal="100" workbookViewId="0">
      <selection activeCell="F14" sqref="F14"/>
    </sheetView>
  </sheetViews>
  <sheetFormatPr baseColWidth="10" defaultColWidth="9.33203125" defaultRowHeight="15" x14ac:dyDescent="0.2"/>
  <cols>
    <col min="1" max="1" width="17.33203125" style="504" customWidth="1"/>
    <col min="2" max="2" width="7.5" style="504" bestFit="1" customWidth="1"/>
    <col min="3" max="3" width="7.6640625" style="504" bestFit="1" customWidth="1"/>
    <col min="4" max="4" width="12.33203125" style="504" bestFit="1" customWidth="1"/>
    <col min="5" max="5" width="6.6640625" style="504" bestFit="1" customWidth="1"/>
    <col min="6" max="7" width="7.6640625" style="504" bestFit="1" customWidth="1"/>
    <col min="8" max="8" width="8.6640625" style="504" bestFit="1" customWidth="1"/>
    <col min="9" max="9" width="9.6640625" style="504" bestFit="1" customWidth="1"/>
    <col min="10" max="10" width="9" style="504" bestFit="1" customWidth="1"/>
    <col min="11" max="11" width="6.33203125" style="504" bestFit="1" customWidth="1"/>
    <col min="12" max="12" width="4" style="504" customWidth="1"/>
    <col min="13" max="13" width="17.33203125" style="504" customWidth="1"/>
    <col min="14" max="14" width="11.33203125" style="504" bestFit="1" customWidth="1"/>
    <col min="15" max="15" width="10.6640625" style="504" bestFit="1" customWidth="1"/>
    <col min="16" max="19" width="7.5" style="504" bestFit="1" customWidth="1"/>
    <col min="20" max="20" width="8.5" style="504" bestFit="1" customWidth="1"/>
    <col min="21" max="21" width="7.6640625" style="504" bestFit="1" customWidth="1"/>
    <col min="22" max="22" width="7.5" style="504" bestFit="1" customWidth="1"/>
    <col min="23" max="23" width="9.33203125" style="504"/>
    <col min="24" max="24" width="16.5" style="504" customWidth="1"/>
    <col min="25" max="25" width="7.5" style="504" bestFit="1" customWidth="1"/>
    <col min="26" max="26" width="7.6640625" style="504" bestFit="1" customWidth="1"/>
    <col min="27" max="27" width="12.33203125" style="504" bestFit="1" customWidth="1"/>
    <col min="28" max="28" width="13.5" style="504" bestFit="1" customWidth="1"/>
    <col min="29" max="30" width="7.6640625" style="504" bestFit="1" customWidth="1"/>
    <col min="31" max="31" width="8.6640625" style="504" bestFit="1" customWidth="1"/>
    <col min="32" max="32" width="9.6640625" style="504" bestFit="1" customWidth="1"/>
    <col min="33" max="33" width="9" style="504" bestFit="1" customWidth="1"/>
    <col min="34" max="34" width="6.33203125" style="504" bestFit="1" customWidth="1"/>
    <col min="35" max="35" width="2.5" style="504" customWidth="1"/>
    <col min="36" max="36" width="16.33203125" style="504" bestFit="1" customWidth="1"/>
    <col min="37" max="37" width="7.5" style="504" bestFit="1" customWidth="1"/>
    <col min="38" max="38" width="10.6640625" style="504" bestFit="1" customWidth="1"/>
    <col min="39" max="42" width="7.5" style="504" bestFit="1" customWidth="1"/>
    <col min="43" max="43" width="8.5" style="504" bestFit="1" customWidth="1"/>
    <col min="44" max="44" width="7.6640625" style="504" bestFit="1" customWidth="1"/>
    <col min="45" max="45" width="7.5" style="504" bestFit="1" customWidth="1"/>
    <col min="46" max="46" width="9.33203125" style="504"/>
    <col min="47" max="47" width="16.33203125" style="504" bestFit="1" customWidth="1"/>
    <col min="48" max="48" width="7.5" style="504" bestFit="1" customWidth="1"/>
    <col min="49" max="49" width="7.6640625" style="504" bestFit="1" customWidth="1"/>
    <col min="50" max="50" width="12.33203125" style="504" bestFit="1" customWidth="1"/>
    <col min="51" max="51" width="6.6640625" style="504" bestFit="1" customWidth="1"/>
    <col min="52" max="53" width="7.6640625" style="504" bestFit="1" customWidth="1"/>
    <col min="54" max="54" width="8.6640625" style="504" bestFit="1" customWidth="1"/>
    <col min="55" max="55" width="9.6640625" style="504" bestFit="1" customWidth="1"/>
    <col min="56" max="56" width="9" style="504" bestFit="1" customWidth="1"/>
    <col min="57" max="57" width="6.33203125" style="504" bestFit="1" customWidth="1"/>
    <col min="58" max="58" width="9.33203125" style="504"/>
    <col min="59" max="59" width="16.33203125" style="504" bestFit="1" customWidth="1"/>
    <col min="60" max="60" width="7.5" style="504" bestFit="1" customWidth="1"/>
    <col min="61" max="61" width="10.6640625" style="504" bestFit="1" customWidth="1"/>
    <col min="62" max="65" width="7.5" style="504" bestFit="1" customWidth="1"/>
    <col min="66" max="66" width="8.5" style="504" bestFit="1" customWidth="1"/>
    <col min="67" max="67" width="7.6640625" style="504" bestFit="1" customWidth="1"/>
    <col min="68" max="68" width="7.5" style="504" bestFit="1" customWidth="1"/>
    <col min="69" max="69" width="9.33203125" style="504"/>
    <col min="70" max="70" width="16.33203125" style="504" bestFit="1" customWidth="1"/>
    <col min="71" max="71" width="7.5" style="504" bestFit="1" customWidth="1"/>
    <col min="72" max="72" width="7.6640625" style="504" bestFit="1" customWidth="1"/>
    <col min="73" max="73" width="12.33203125" style="504" bestFit="1" customWidth="1"/>
    <col min="74" max="74" width="6.6640625" style="504" bestFit="1" customWidth="1"/>
    <col min="75" max="76" width="7.6640625" style="504" bestFit="1" customWidth="1"/>
    <col min="77" max="77" width="8.6640625" style="504" bestFit="1" customWidth="1"/>
    <col min="78" max="78" width="9.6640625" style="504" bestFit="1" customWidth="1"/>
    <col min="79" max="79" width="9" style="504" bestFit="1" customWidth="1"/>
    <col min="80" max="80" width="6.33203125" style="504" bestFit="1" customWidth="1"/>
    <col min="81" max="81" width="9.33203125" style="504"/>
    <col min="82" max="82" width="16.33203125" style="504" bestFit="1" customWidth="1"/>
    <col min="83" max="83" width="7.5" style="504" bestFit="1" customWidth="1"/>
    <col min="84" max="84" width="10.6640625" style="504" bestFit="1" customWidth="1"/>
    <col min="85" max="88" width="7.5" style="504" bestFit="1" customWidth="1"/>
    <col min="89" max="89" width="8.5" style="504" bestFit="1" customWidth="1"/>
    <col min="90" max="90" width="7.6640625" style="504" bestFit="1" customWidth="1"/>
    <col min="91" max="91" width="7.5" style="504" bestFit="1" customWidth="1"/>
    <col min="92" max="92" width="9.33203125" style="504"/>
    <col min="93" max="93" width="16.33203125" style="504" bestFit="1" customWidth="1"/>
    <col min="94" max="94" width="7.5" style="504" bestFit="1" customWidth="1"/>
    <col min="95" max="95" width="7.6640625" style="504" bestFit="1" customWidth="1"/>
    <col min="96" max="96" width="12.33203125" style="504" bestFit="1" customWidth="1"/>
    <col min="97" max="97" width="6.6640625" style="504" bestFit="1" customWidth="1"/>
    <col min="98" max="99" width="7.6640625" style="504" bestFit="1" customWidth="1"/>
    <col min="100" max="100" width="8.6640625" style="504" bestFit="1" customWidth="1"/>
    <col min="101" max="101" width="9.6640625" style="504" bestFit="1" customWidth="1"/>
    <col min="102" max="102" width="9" style="504" bestFit="1" customWidth="1"/>
    <col min="103" max="103" width="6.33203125" style="504" bestFit="1" customWidth="1"/>
    <col min="104" max="104" width="9.33203125" style="504"/>
    <col min="105" max="105" width="16.33203125" style="504" bestFit="1" customWidth="1"/>
    <col min="106" max="106" width="7.5" style="504" bestFit="1" customWidth="1"/>
    <col min="107" max="107" width="10.6640625" style="504" bestFit="1" customWidth="1"/>
    <col min="108" max="111" width="7.5" style="504" bestFit="1" customWidth="1"/>
    <col min="112" max="112" width="8.5" style="504" bestFit="1" customWidth="1"/>
    <col min="113" max="113" width="7.6640625" style="504" bestFit="1" customWidth="1"/>
    <col min="114" max="114" width="7.5" style="504" bestFit="1" customWidth="1"/>
    <col min="115" max="115" width="9.33203125" style="504"/>
    <col min="116" max="116" width="16.33203125" style="504" bestFit="1" customWidth="1"/>
    <col min="117" max="117" width="7.5" style="504" bestFit="1" customWidth="1"/>
    <col min="118" max="118" width="7.6640625" style="504" bestFit="1" customWidth="1"/>
    <col min="119" max="119" width="12.33203125" style="504" bestFit="1" customWidth="1"/>
    <col min="120" max="120" width="6.6640625" style="504" bestFit="1" customWidth="1"/>
    <col min="121" max="122" width="7.6640625" style="504" bestFit="1" customWidth="1"/>
    <col min="123" max="123" width="8.6640625" style="504" bestFit="1" customWidth="1"/>
    <col min="124" max="124" width="9.6640625" style="504" bestFit="1" customWidth="1"/>
    <col min="125" max="125" width="9" style="504" bestFit="1" customWidth="1"/>
    <col min="126" max="126" width="6.33203125" style="504" bestFit="1" customWidth="1"/>
    <col min="127" max="127" width="9.33203125" style="504"/>
    <col min="128" max="128" width="16.33203125" style="504" bestFit="1" customWidth="1"/>
    <col min="129" max="129" width="7.5" style="504" bestFit="1" customWidth="1"/>
    <col min="130" max="130" width="10.6640625" style="504" bestFit="1" customWidth="1"/>
    <col min="131" max="134" width="7.5" style="504" bestFit="1" customWidth="1"/>
    <col min="135" max="135" width="8.5" style="504" bestFit="1" customWidth="1"/>
    <col min="136" max="136" width="7.6640625" style="504" bestFit="1" customWidth="1"/>
    <col min="137" max="137" width="7.5" style="504" bestFit="1" customWidth="1"/>
    <col min="138" max="138" width="9.33203125" style="504"/>
    <col min="139" max="139" width="16.33203125" style="504" bestFit="1" customWidth="1"/>
    <col min="140" max="140" width="7.5" style="504" bestFit="1" customWidth="1"/>
    <col min="141" max="141" width="7.6640625" style="504" bestFit="1" customWidth="1"/>
    <col min="142" max="142" width="12.33203125" style="504" bestFit="1" customWidth="1"/>
    <col min="143" max="143" width="6.6640625" style="504" bestFit="1" customWidth="1"/>
    <col min="144" max="145" width="7.6640625" style="504" bestFit="1" customWidth="1"/>
    <col min="146" max="146" width="8.6640625" style="504" bestFit="1" customWidth="1"/>
    <col min="147" max="147" width="9.6640625" style="504" bestFit="1" customWidth="1"/>
    <col min="148" max="148" width="9" style="504" bestFit="1" customWidth="1"/>
    <col min="149" max="149" width="6.33203125" style="504" bestFit="1" customWidth="1"/>
    <col min="150" max="150" width="9.33203125" style="504"/>
    <col min="151" max="151" width="16.33203125" style="504" bestFit="1" customWidth="1"/>
    <col min="152" max="152" width="7.5" style="504" bestFit="1" customWidth="1"/>
    <col min="153" max="153" width="10.6640625" style="504" bestFit="1" customWidth="1"/>
    <col min="154" max="157" width="7.5" style="504" bestFit="1" customWidth="1"/>
    <col min="158" max="158" width="8.5" style="504" bestFit="1" customWidth="1"/>
    <col min="159" max="159" width="7.6640625" style="504" bestFit="1" customWidth="1"/>
    <col min="160" max="160" width="7.5" style="504" bestFit="1" customWidth="1"/>
    <col min="161" max="161" width="9.33203125" style="504"/>
    <col min="162" max="162" width="16.33203125" style="504" bestFit="1" customWidth="1"/>
    <col min="163" max="163" width="7.5" style="504" bestFit="1" customWidth="1"/>
    <col min="164" max="164" width="7.6640625" style="504" bestFit="1" customWidth="1"/>
    <col min="165" max="165" width="12.33203125" style="504" bestFit="1" customWidth="1"/>
    <col min="166" max="166" width="6.6640625" style="504" bestFit="1" customWidth="1"/>
    <col min="167" max="168" width="7.6640625" style="504" bestFit="1" customWidth="1"/>
    <col min="169" max="169" width="8.6640625" style="504" bestFit="1" customWidth="1"/>
    <col min="170" max="170" width="9.6640625" style="504" bestFit="1" customWidth="1"/>
    <col min="171" max="171" width="9" style="504" bestFit="1" customWidth="1"/>
    <col min="172" max="172" width="6.33203125" style="504" bestFit="1" customWidth="1"/>
    <col min="173" max="173" width="9.33203125" style="504"/>
    <col min="174" max="174" width="16.33203125" style="504" bestFit="1" customWidth="1"/>
    <col min="175" max="175" width="7.5" style="504" bestFit="1" customWidth="1"/>
    <col min="176" max="176" width="10.6640625" style="504" bestFit="1" customWidth="1"/>
    <col min="177" max="180" width="7.5" style="504" bestFit="1" customWidth="1"/>
    <col min="181" max="181" width="8.5" style="504" bestFit="1" customWidth="1"/>
    <col min="182" max="182" width="7.6640625" style="504" bestFit="1" customWidth="1"/>
    <col min="183" max="183" width="7.5" style="504" bestFit="1" customWidth="1"/>
    <col min="184" max="184" width="9.33203125" style="504"/>
    <col min="185" max="185" width="16.33203125" style="504" bestFit="1" customWidth="1"/>
    <col min="186" max="186" width="7.5" style="504" bestFit="1" customWidth="1"/>
    <col min="187" max="187" width="7.6640625" style="504" bestFit="1" customWidth="1"/>
    <col min="188" max="188" width="12.33203125" style="504" bestFit="1" customWidth="1"/>
    <col min="189" max="189" width="6.6640625" style="504" bestFit="1" customWidth="1"/>
    <col min="190" max="191" width="7.6640625" style="504" bestFit="1" customWidth="1"/>
    <col min="192" max="192" width="8.6640625" style="504" bestFit="1" customWidth="1"/>
    <col min="193" max="193" width="9.6640625" style="504" bestFit="1" customWidth="1"/>
    <col min="194" max="194" width="9" style="504" bestFit="1" customWidth="1"/>
    <col min="195" max="195" width="6.33203125" style="504" bestFit="1" customWidth="1"/>
    <col min="196" max="196" width="9.33203125" style="504"/>
    <col min="197" max="197" width="16.33203125" style="504" bestFit="1" customWidth="1"/>
    <col min="198" max="198" width="7.5" style="504" bestFit="1" customWidth="1"/>
    <col min="199" max="199" width="10.6640625" style="504" bestFit="1" customWidth="1"/>
    <col min="200" max="203" width="7.5" style="504" bestFit="1" customWidth="1"/>
    <col min="204" max="204" width="8.5" style="504" bestFit="1" customWidth="1"/>
    <col min="205" max="205" width="7.6640625" style="504" bestFit="1" customWidth="1"/>
    <col min="206" max="206" width="7.5" style="504" bestFit="1" customWidth="1"/>
    <col min="207" max="207" width="9.33203125" style="504"/>
    <col min="208" max="208" width="16.33203125" style="504" bestFit="1" customWidth="1"/>
    <col min="209" max="209" width="7.5" style="504" bestFit="1" customWidth="1"/>
    <col min="210" max="210" width="7.6640625" style="504" bestFit="1" customWidth="1"/>
    <col min="211" max="211" width="12.33203125" style="504" bestFit="1" customWidth="1"/>
    <col min="212" max="212" width="6.6640625" style="504" bestFit="1" customWidth="1"/>
    <col min="213" max="214" width="7.6640625" style="504" bestFit="1" customWidth="1"/>
    <col min="215" max="215" width="8.6640625" style="504" bestFit="1" customWidth="1"/>
    <col min="216" max="216" width="9.6640625" style="504" bestFit="1" customWidth="1"/>
    <col min="217" max="217" width="9" style="504" bestFit="1" customWidth="1"/>
    <col min="218" max="218" width="6.33203125" style="504" bestFit="1" customWidth="1"/>
    <col min="219" max="219" width="9.33203125" style="504"/>
    <col min="220" max="220" width="16.33203125" style="504" bestFit="1" customWidth="1"/>
    <col min="221" max="221" width="7.5" style="504" bestFit="1" customWidth="1"/>
    <col min="222" max="222" width="10.6640625" style="504" bestFit="1" customWidth="1"/>
    <col min="223" max="226" width="7.5" style="504" bestFit="1" customWidth="1"/>
    <col min="227" max="227" width="8.5" style="504" bestFit="1" customWidth="1"/>
    <col min="228" max="228" width="7.6640625" style="504" bestFit="1" customWidth="1"/>
    <col min="229" max="229" width="7.5" style="504" bestFit="1" customWidth="1"/>
    <col min="230" max="230" width="9.33203125" style="504"/>
    <col min="231" max="231" width="16.33203125" style="504" bestFit="1" customWidth="1"/>
    <col min="232" max="232" width="7.5" style="504" bestFit="1" customWidth="1"/>
    <col min="233" max="233" width="7.6640625" style="504" bestFit="1" customWidth="1"/>
    <col min="234" max="234" width="12.33203125" style="504" bestFit="1" customWidth="1"/>
    <col min="235" max="235" width="6.6640625" style="504" bestFit="1" customWidth="1"/>
    <col min="236" max="237" width="7.6640625" style="504" bestFit="1" customWidth="1"/>
    <col min="238" max="238" width="8.6640625" style="504" bestFit="1" customWidth="1"/>
    <col min="239" max="239" width="9.6640625" style="504" bestFit="1" customWidth="1"/>
    <col min="240" max="240" width="9" style="504" bestFit="1" customWidth="1"/>
    <col min="241" max="241" width="6.33203125" style="504" bestFit="1" customWidth="1"/>
    <col min="242" max="242" width="9.33203125" style="504"/>
    <col min="243" max="243" width="16.33203125" style="504" bestFit="1" customWidth="1"/>
    <col min="244" max="244" width="7.5" style="504" bestFit="1" customWidth="1"/>
    <col min="245" max="245" width="10.6640625" style="504" bestFit="1" customWidth="1"/>
    <col min="246" max="249" width="7.5" style="504" bestFit="1" customWidth="1"/>
    <col min="250" max="250" width="8.5" style="504" bestFit="1" customWidth="1"/>
    <col min="251" max="251" width="7.6640625" style="504" bestFit="1" customWidth="1"/>
    <col min="252" max="252" width="7.5" style="504" bestFit="1" customWidth="1"/>
    <col min="253" max="253" width="9.33203125" style="504"/>
    <col min="254" max="254" width="16.33203125" style="504" bestFit="1" customWidth="1"/>
    <col min="255" max="255" width="7.5" style="504" bestFit="1" customWidth="1"/>
    <col min="256" max="256" width="7.6640625" style="504" bestFit="1" customWidth="1"/>
    <col min="257" max="257" width="12.33203125" style="504" bestFit="1" customWidth="1"/>
    <col min="258" max="258" width="6.6640625" style="504" bestFit="1" customWidth="1"/>
    <col min="259" max="260" width="7.6640625" style="504" bestFit="1" customWidth="1"/>
    <col min="261" max="261" width="8.6640625" style="504" bestFit="1" customWidth="1"/>
    <col min="262" max="262" width="9.6640625" style="504" bestFit="1" customWidth="1"/>
    <col min="263" max="263" width="9" style="504" bestFit="1" customWidth="1"/>
    <col min="264" max="264" width="6.33203125" style="504" bestFit="1" customWidth="1"/>
    <col min="265" max="265" width="9.33203125" style="504"/>
    <col min="266" max="266" width="16.33203125" style="504" bestFit="1" customWidth="1"/>
    <col min="267" max="267" width="7.5" style="504" bestFit="1" customWidth="1"/>
    <col min="268" max="268" width="10.6640625" style="504" bestFit="1" customWidth="1"/>
    <col min="269" max="272" width="7.5" style="504" bestFit="1" customWidth="1"/>
    <col min="273" max="273" width="8.5" style="504" bestFit="1" customWidth="1"/>
    <col min="274" max="274" width="7.6640625" style="504" bestFit="1" customWidth="1"/>
    <col min="275" max="275" width="7.5" style="504" bestFit="1" customWidth="1"/>
    <col min="276" max="276" width="9.33203125" style="504"/>
    <col min="277" max="277" width="16.33203125" style="504" bestFit="1" customWidth="1"/>
    <col min="278" max="278" width="7.5" style="504" bestFit="1" customWidth="1"/>
    <col min="279" max="279" width="7.6640625" style="504" bestFit="1" customWidth="1"/>
    <col min="280" max="280" width="12.33203125" style="504" bestFit="1" customWidth="1"/>
    <col min="281" max="281" width="6.6640625" style="504" bestFit="1" customWidth="1"/>
    <col min="282" max="283" width="7.6640625" style="504" bestFit="1" customWidth="1"/>
    <col min="284" max="284" width="8.6640625" style="504" bestFit="1" customWidth="1"/>
    <col min="285" max="285" width="9.6640625" style="504" bestFit="1" customWidth="1"/>
    <col min="286" max="286" width="9" style="504" bestFit="1" customWidth="1"/>
    <col min="287" max="287" width="6.33203125" style="504" bestFit="1" customWidth="1"/>
    <col min="288" max="288" width="9.33203125" style="504"/>
    <col min="289" max="289" width="16.33203125" style="504" bestFit="1" customWidth="1"/>
    <col min="290" max="290" width="7.5" style="504" bestFit="1" customWidth="1"/>
    <col min="291" max="291" width="10.6640625" style="504" bestFit="1" customWidth="1"/>
    <col min="292" max="295" width="7.5" style="504" bestFit="1" customWidth="1"/>
    <col min="296" max="296" width="8.5" style="504" bestFit="1" customWidth="1"/>
    <col min="297" max="297" width="7.6640625" style="504" bestFit="1" customWidth="1"/>
    <col min="298" max="298" width="7.5" style="504" bestFit="1" customWidth="1"/>
    <col min="299" max="16384" width="9.33203125" style="504"/>
  </cols>
  <sheetData>
    <row r="1" spans="1:298" x14ac:dyDescent="0.2">
      <c r="A1" s="200" t="str">
        <f>+'X1  ReportCoverPage'!D9</f>
        <v>Example Company</v>
      </c>
      <c r="B1" s="1074"/>
      <c r="C1" s="317"/>
      <c r="D1" s="317"/>
      <c r="E1" s="317"/>
      <c r="F1" s="2088"/>
      <c r="G1" s="2088"/>
      <c r="H1" s="2088"/>
      <c r="I1" s="2088"/>
      <c r="J1" s="2088"/>
      <c r="K1" s="2088"/>
      <c r="L1" s="2088"/>
      <c r="M1" s="2088"/>
      <c r="N1" s="2088"/>
      <c r="O1" s="2088"/>
      <c r="P1" s="2088"/>
      <c r="Q1" s="2088"/>
      <c r="R1" s="2088"/>
      <c r="S1" s="2088"/>
      <c r="T1" s="2088"/>
      <c r="U1" s="2088"/>
      <c r="V1" s="2088"/>
      <c r="Z1" s="317"/>
      <c r="AA1" s="317"/>
      <c r="AB1" s="1141" t="s">
        <v>209</v>
      </c>
      <c r="AK1" s="317"/>
      <c r="AL1" s="317"/>
      <c r="AM1" s="317"/>
      <c r="AN1" s="317"/>
      <c r="AO1" s="317"/>
      <c r="AP1" s="317"/>
      <c r="AQ1" s="317"/>
      <c r="AR1" s="317"/>
      <c r="AS1" s="317"/>
    </row>
    <row r="2" spans="1:298" x14ac:dyDescent="0.2">
      <c r="A2" s="1079" t="str">
        <f>'X2  Index'!A3</f>
        <v>Jan 2023 (Update date on Index tab)</v>
      </c>
      <c r="B2" s="1074"/>
      <c r="C2" s="317"/>
      <c r="D2" s="317"/>
      <c r="E2" s="317"/>
      <c r="F2" s="2088"/>
      <c r="G2" s="2088"/>
      <c r="H2" s="2088"/>
      <c r="I2" s="2088"/>
      <c r="J2" s="2088"/>
      <c r="K2" s="2088"/>
      <c r="L2" s="2088"/>
      <c r="M2" s="2088"/>
      <c r="N2" s="2088"/>
      <c r="O2" s="2088"/>
      <c r="P2" s="2088"/>
      <c r="Q2" s="2088"/>
      <c r="R2" s="2088"/>
      <c r="S2" s="2088"/>
      <c r="T2" s="2088"/>
      <c r="U2" s="2088"/>
      <c r="V2" s="2088"/>
      <c r="Z2" s="317"/>
      <c r="AA2" s="317"/>
      <c r="AB2" s="1141"/>
      <c r="AK2" s="317"/>
      <c r="AL2" s="317"/>
      <c r="AM2" s="317"/>
      <c r="AN2" s="317"/>
      <c r="AO2" s="317"/>
      <c r="AP2" s="317"/>
      <c r="AQ2" s="317"/>
      <c r="AR2" s="317"/>
      <c r="AS2" s="317"/>
    </row>
    <row r="3" spans="1:298" x14ac:dyDescent="0.2">
      <c r="A3" s="318" t="s">
        <v>445</v>
      </c>
      <c r="B3" s="319"/>
      <c r="C3" s="317"/>
      <c r="D3" s="317"/>
      <c r="E3" s="317"/>
      <c r="F3" s="2088"/>
      <c r="G3" s="2088"/>
      <c r="H3" s="2088"/>
      <c r="I3" s="2088"/>
      <c r="J3" s="2088"/>
      <c r="K3" s="2088"/>
      <c r="L3" s="2088"/>
      <c r="M3" s="2088"/>
      <c r="N3" s="2088"/>
      <c r="O3" s="2088"/>
      <c r="P3" s="2088"/>
      <c r="Q3" s="2088"/>
      <c r="R3" s="2088"/>
      <c r="S3" s="2088"/>
      <c r="T3" s="2088"/>
      <c r="U3" s="2088"/>
      <c r="V3" s="2088"/>
      <c r="Z3" s="317"/>
      <c r="AA3" s="317"/>
      <c r="AB3" s="317"/>
      <c r="AC3" s="317"/>
      <c r="AD3" s="318"/>
      <c r="AE3" s="317"/>
      <c r="AF3" s="317"/>
      <c r="AG3" s="317"/>
      <c r="AH3" s="317"/>
      <c r="AJ3" s="317"/>
      <c r="AK3" s="317"/>
      <c r="AL3" s="317"/>
      <c r="AM3" s="317"/>
      <c r="AN3" s="317"/>
      <c r="AO3" s="317"/>
      <c r="AP3" s="317"/>
      <c r="AQ3" s="317"/>
      <c r="AR3" s="317"/>
      <c r="AS3" s="317"/>
    </row>
    <row r="4" spans="1:298" x14ac:dyDescent="0.2">
      <c r="A4" s="320" t="s">
        <v>446</v>
      </c>
      <c r="B4" s="319"/>
      <c r="C4" s="317"/>
      <c r="D4" s="317"/>
      <c r="E4" s="317"/>
      <c r="F4" s="2088"/>
      <c r="G4" s="2088"/>
      <c r="H4" s="2088"/>
      <c r="I4" s="2088"/>
      <c r="J4" s="2088"/>
      <c r="K4" s="2088"/>
      <c r="L4" s="2088"/>
      <c r="M4" s="2088"/>
      <c r="N4" s="2088"/>
      <c r="O4" s="2088"/>
      <c r="P4" s="2088"/>
      <c r="Q4" s="2088"/>
      <c r="R4" s="2088"/>
      <c r="S4" s="2088"/>
      <c r="T4" s="2088"/>
      <c r="U4" s="2088"/>
      <c r="V4" s="2088"/>
      <c r="Z4" s="317"/>
      <c r="AA4" s="317"/>
      <c r="AB4" s="317"/>
      <c r="AC4" s="317"/>
      <c r="AD4" s="317"/>
      <c r="AE4" s="317"/>
      <c r="AF4" s="317"/>
      <c r="AG4" s="317"/>
      <c r="AH4" s="317"/>
      <c r="AJ4" s="317"/>
      <c r="AK4" s="317"/>
      <c r="AL4" s="317"/>
      <c r="AM4" s="317"/>
      <c r="AN4" s="317"/>
      <c r="AO4" s="317"/>
      <c r="AP4" s="317"/>
      <c r="AQ4" s="317"/>
      <c r="AR4" s="317"/>
      <c r="AS4" s="317"/>
    </row>
    <row r="5" spans="1:298" ht="16" thickBot="1" x14ac:dyDescent="0.25">
      <c r="A5" s="317"/>
      <c r="B5" s="317"/>
      <c r="C5" s="317"/>
      <c r="D5" s="317"/>
      <c r="E5" s="317"/>
      <c r="F5" s="317"/>
      <c r="G5" s="317"/>
      <c r="H5" s="317"/>
      <c r="I5" s="317"/>
      <c r="J5" s="317"/>
      <c r="K5" s="317"/>
      <c r="L5" s="317"/>
      <c r="M5" s="317"/>
      <c r="N5" s="317"/>
      <c r="O5" s="317"/>
      <c r="P5" s="317"/>
      <c r="Q5" s="317"/>
      <c r="R5" s="317"/>
      <c r="S5" s="317"/>
      <c r="T5" s="317"/>
      <c r="U5" s="317"/>
      <c r="V5" s="317"/>
      <c r="Z5" s="317"/>
      <c r="AA5" s="317"/>
      <c r="AB5" s="317"/>
      <c r="AC5" s="317"/>
      <c r="AD5" s="317"/>
      <c r="AE5" s="317"/>
      <c r="AF5" s="317"/>
      <c r="AG5" s="317"/>
      <c r="AH5" s="317"/>
      <c r="AJ5" s="317"/>
      <c r="AK5" s="317"/>
      <c r="AL5" s="317"/>
      <c r="AM5" s="317"/>
      <c r="AN5" s="317"/>
      <c r="AO5" s="317"/>
      <c r="AP5" s="317"/>
      <c r="AQ5" s="317"/>
      <c r="AR5" s="317"/>
      <c r="AS5" s="317"/>
    </row>
    <row r="6" spans="1:298" ht="15.5" customHeight="1" x14ac:dyDescent="0.2">
      <c r="A6" s="739" t="s">
        <v>447</v>
      </c>
      <c r="B6" s="740"/>
      <c r="C6" s="741"/>
      <c r="D6" s="741"/>
      <c r="E6" s="741"/>
      <c r="F6" s="741"/>
      <c r="G6" s="741"/>
      <c r="H6" s="741"/>
      <c r="I6" s="741"/>
      <c r="J6" s="741"/>
      <c r="K6" s="742"/>
      <c r="L6" s="317"/>
      <c r="M6" s="739" t="s">
        <v>448</v>
      </c>
      <c r="N6" s="895"/>
      <c r="O6" s="895"/>
      <c r="P6" s="895"/>
      <c r="Q6" s="895"/>
      <c r="R6" s="895"/>
      <c r="S6" s="895"/>
      <c r="T6" s="895"/>
      <c r="U6" s="895"/>
      <c r="V6" s="896"/>
      <c r="X6" s="739" t="s">
        <v>449</v>
      </c>
      <c r="Y6" s="740"/>
      <c r="Z6" s="741"/>
      <c r="AA6" s="741"/>
      <c r="AB6" s="741"/>
      <c r="AC6" s="741"/>
      <c r="AD6" s="741"/>
      <c r="AE6" s="741"/>
      <c r="AF6" s="741"/>
      <c r="AG6" s="741"/>
      <c r="AH6" s="742"/>
      <c r="AI6" s="317"/>
      <c r="AJ6" s="739" t="s">
        <v>448</v>
      </c>
      <c r="AK6" s="895"/>
      <c r="AL6" s="895"/>
      <c r="AM6" s="895"/>
      <c r="AN6" s="895"/>
      <c r="AO6" s="895"/>
      <c r="AP6" s="895"/>
      <c r="AQ6" s="895"/>
      <c r="AR6" s="895"/>
      <c r="AS6" s="896"/>
      <c r="AU6" s="739" t="s">
        <v>450</v>
      </c>
      <c r="AV6" s="740"/>
      <c r="AW6" s="741"/>
      <c r="AX6" s="741"/>
      <c r="AY6" s="741"/>
      <c r="AZ6" s="741"/>
      <c r="BA6" s="741"/>
      <c r="BB6" s="741"/>
      <c r="BC6" s="741"/>
      <c r="BD6" s="741"/>
      <c r="BE6" s="742"/>
      <c r="BF6" s="317"/>
      <c r="BG6" s="739" t="s">
        <v>448</v>
      </c>
      <c r="BH6" s="895"/>
      <c r="BI6" s="895"/>
      <c r="BJ6" s="895"/>
      <c r="BK6" s="895"/>
      <c r="BL6" s="895"/>
      <c r="BM6" s="895"/>
      <c r="BN6" s="895"/>
      <c r="BO6" s="895"/>
      <c r="BP6" s="896"/>
      <c r="BR6" s="739" t="s">
        <v>451</v>
      </c>
      <c r="BS6" s="740"/>
      <c r="BT6" s="741"/>
      <c r="BU6" s="741"/>
      <c r="BV6" s="741"/>
      <c r="BW6" s="741"/>
      <c r="BX6" s="741"/>
      <c r="BY6" s="741"/>
      <c r="BZ6" s="741"/>
      <c r="CA6" s="741"/>
      <c r="CB6" s="742"/>
      <c r="CC6" s="317"/>
      <c r="CD6" s="739" t="s">
        <v>448</v>
      </c>
      <c r="CE6" s="895"/>
      <c r="CF6" s="895"/>
      <c r="CG6" s="895"/>
      <c r="CH6" s="895"/>
      <c r="CI6" s="895"/>
      <c r="CJ6" s="895"/>
      <c r="CK6" s="895"/>
      <c r="CL6" s="895"/>
      <c r="CM6" s="896"/>
      <c r="CO6" s="739" t="s">
        <v>452</v>
      </c>
      <c r="CP6" s="740"/>
      <c r="CQ6" s="741"/>
      <c r="CR6" s="741"/>
      <c r="CS6" s="741"/>
      <c r="CT6" s="741"/>
      <c r="CU6" s="741"/>
      <c r="CV6" s="741"/>
      <c r="CW6" s="741"/>
      <c r="CX6" s="741"/>
      <c r="CY6" s="742"/>
      <c r="CZ6" s="317"/>
      <c r="DA6" s="739" t="s">
        <v>448</v>
      </c>
      <c r="DB6" s="895"/>
      <c r="DC6" s="895"/>
      <c r="DD6" s="895"/>
      <c r="DE6" s="895"/>
      <c r="DF6" s="895"/>
      <c r="DG6" s="895"/>
      <c r="DH6" s="895"/>
      <c r="DI6" s="895"/>
      <c r="DJ6" s="896"/>
      <c r="DL6" s="739" t="s">
        <v>453</v>
      </c>
      <c r="DM6" s="740"/>
      <c r="DN6" s="741"/>
      <c r="DO6" s="741"/>
      <c r="DP6" s="741"/>
      <c r="DQ6" s="741"/>
      <c r="DR6" s="741"/>
      <c r="DS6" s="741"/>
      <c r="DT6" s="741"/>
      <c r="DU6" s="741"/>
      <c r="DV6" s="742"/>
      <c r="DW6" s="317"/>
      <c r="DX6" s="739" t="s">
        <v>448</v>
      </c>
      <c r="DY6" s="895"/>
      <c r="DZ6" s="895"/>
      <c r="EA6" s="895"/>
      <c r="EB6" s="895"/>
      <c r="EC6" s="895"/>
      <c r="ED6" s="895"/>
      <c r="EE6" s="895"/>
      <c r="EF6" s="895"/>
      <c r="EG6" s="896"/>
      <c r="EI6" s="739" t="s">
        <v>454</v>
      </c>
      <c r="EJ6" s="740"/>
      <c r="EK6" s="741"/>
      <c r="EL6" s="741"/>
      <c r="EM6" s="741"/>
      <c r="EN6" s="741"/>
      <c r="EO6" s="741"/>
      <c r="EP6" s="741"/>
      <c r="EQ6" s="741"/>
      <c r="ER6" s="741"/>
      <c r="ES6" s="742"/>
      <c r="ET6" s="317"/>
      <c r="EU6" s="739" t="s">
        <v>448</v>
      </c>
      <c r="EV6" s="895"/>
      <c r="EW6" s="895"/>
      <c r="EX6" s="895"/>
      <c r="EY6" s="895"/>
      <c r="EZ6" s="895"/>
      <c r="FA6" s="895"/>
      <c r="FB6" s="895"/>
      <c r="FC6" s="895"/>
      <c r="FD6" s="896"/>
      <c r="FF6" s="739" t="s">
        <v>455</v>
      </c>
      <c r="FG6" s="740"/>
      <c r="FH6" s="741"/>
      <c r="FI6" s="741"/>
      <c r="FJ6" s="741"/>
      <c r="FK6" s="741"/>
      <c r="FL6" s="741"/>
      <c r="FM6" s="741"/>
      <c r="FN6" s="741"/>
      <c r="FO6" s="741"/>
      <c r="FP6" s="742"/>
      <c r="FQ6" s="317"/>
      <c r="FR6" s="739" t="s">
        <v>448</v>
      </c>
      <c r="FS6" s="895"/>
      <c r="FT6" s="895"/>
      <c r="FU6" s="895"/>
      <c r="FV6" s="895"/>
      <c r="FW6" s="895"/>
      <c r="FX6" s="895"/>
      <c r="FY6" s="895"/>
      <c r="FZ6" s="895"/>
      <c r="GA6" s="896"/>
      <c r="GC6" s="739" t="s">
        <v>456</v>
      </c>
      <c r="GD6" s="740"/>
      <c r="GE6" s="741"/>
      <c r="GF6" s="741"/>
      <c r="GG6" s="741"/>
      <c r="GH6" s="741"/>
      <c r="GI6" s="741"/>
      <c r="GJ6" s="741"/>
      <c r="GK6" s="741"/>
      <c r="GL6" s="741"/>
      <c r="GM6" s="742"/>
      <c r="GN6" s="317"/>
      <c r="GO6" s="739" t="s">
        <v>448</v>
      </c>
      <c r="GP6" s="895"/>
      <c r="GQ6" s="895"/>
      <c r="GR6" s="895"/>
      <c r="GS6" s="895"/>
      <c r="GT6" s="895"/>
      <c r="GU6" s="895"/>
      <c r="GV6" s="895"/>
      <c r="GW6" s="895"/>
      <c r="GX6" s="896"/>
      <c r="GZ6" s="739" t="s">
        <v>457</v>
      </c>
      <c r="HA6" s="740"/>
      <c r="HB6" s="741"/>
      <c r="HC6" s="741"/>
      <c r="HD6" s="741"/>
      <c r="HE6" s="741"/>
      <c r="HF6" s="741"/>
      <c r="HG6" s="741"/>
      <c r="HH6" s="741"/>
      <c r="HI6" s="741"/>
      <c r="HJ6" s="742"/>
      <c r="HK6" s="317"/>
      <c r="HL6" s="739" t="s">
        <v>448</v>
      </c>
      <c r="HM6" s="895"/>
      <c r="HN6" s="895"/>
      <c r="HO6" s="895"/>
      <c r="HP6" s="895"/>
      <c r="HQ6" s="895"/>
      <c r="HR6" s="895"/>
      <c r="HS6" s="895"/>
      <c r="HT6" s="895"/>
      <c r="HU6" s="896"/>
      <c r="HW6" s="739" t="s">
        <v>458</v>
      </c>
      <c r="HX6" s="740"/>
      <c r="HY6" s="741"/>
      <c r="HZ6" s="741"/>
      <c r="IA6" s="741"/>
      <c r="IB6" s="741"/>
      <c r="IC6" s="741"/>
      <c r="ID6" s="741"/>
      <c r="IE6" s="741"/>
      <c r="IF6" s="741"/>
      <c r="IG6" s="742"/>
      <c r="IH6" s="317"/>
      <c r="II6" s="739" t="s">
        <v>448</v>
      </c>
      <c r="IJ6" s="895"/>
      <c r="IK6" s="895"/>
      <c r="IL6" s="895"/>
      <c r="IM6" s="895"/>
      <c r="IN6" s="895"/>
      <c r="IO6" s="895"/>
      <c r="IP6" s="895"/>
      <c r="IQ6" s="895"/>
      <c r="IR6" s="896"/>
      <c r="IT6" s="739" t="s">
        <v>459</v>
      </c>
      <c r="IU6" s="740"/>
      <c r="IV6" s="741"/>
      <c r="IW6" s="741"/>
      <c r="IX6" s="741"/>
      <c r="IY6" s="741"/>
      <c r="IZ6" s="741"/>
      <c r="JA6" s="741"/>
      <c r="JB6" s="741"/>
      <c r="JC6" s="741"/>
      <c r="JD6" s="742"/>
      <c r="JE6" s="317"/>
      <c r="JF6" s="739" t="s">
        <v>448</v>
      </c>
      <c r="JG6" s="895"/>
      <c r="JH6" s="895"/>
      <c r="JI6" s="895"/>
      <c r="JJ6" s="895"/>
      <c r="JK6" s="895"/>
      <c r="JL6" s="895"/>
      <c r="JM6" s="895"/>
      <c r="JN6" s="895"/>
      <c r="JO6" s="896"/>
      <c r="JQ6" s="739" t="s">
        <v>460</v>
      </c>
      <c r="JR6" s="740"/>
      <c r="JS6" s="741"/>
      <c r="JT6" s="741"/>
      <c r="JU6" s="741"/>
      <c r="JV6" s="741"/>
      <c r="JW6" s="741"/>
      <c r="JX6" s="741"/>
      <c r="JY6" s="741"/>
      <c r="JZ6" s="741"/>
      <c r="KA6" s="742"/>
      <c r="KB6" s="317"/>
      <c r="KC6" s="739" t="s">
        <v>448</v>
      </c>
      <c r="KD6" s="895"/>
      <c r="KE6" s="895"/>
      <c r="KF6" s="895"/>
      <c r="KG6" s="895"/>
      <c r="KH6" s="895"/>
      <c r="KI6" s="895"/>
      <c r="KJ6" s="895"/>
      <c r="KK6" s="895"/>
      <c r="KL6" s="896"/>
    </row>
    <row r="7" spans="1:298" ht="15.5" customHeight="1" thickBot="1" x14ac:dyDescent="0.25">
      <c r="A7" s="780">
        <v>44074</v>
      </c>
      <c r="B7" s="327" t="s">
        <v>461</v>
      </c>
      <c r="C7" s="328" t="s">
        <v>462</v>
      </c>
      <c r="D7" s="328" t="s">
        <v>463</v>
      </c>
      <c r="E7" s="329" t="s">
        <v>464</v>
      </c>
      <c r="F7" s="329" t="s">
        <v>465</v>
      </c>
      <c r="G7" s="329" t="s">
        <v>466</v>
      </c>
      <c r="H7" s="329" t="s">
        <v>467</v>
      </c>
      <c r="I7" s="329" t="s">
        <v>468</v>
      </c>
      <c r="J7" s="1441" t="s">
        <v>469</v>
      </c>
      <c r="K7" s="330" t="s">
        <v>470</v>
      </c>
      <c r="L7" s="317"/>
      <c r="M7" s="321">
        <f>+$A7</f>
        <v>44074</v>
      </c>
      <c r="N7" s="990" t="s">
        <v>462</v>
      </c>
      <c r="O7" s="990" t="s">
        <v>463</v>
      </c>
      <c r="P7" s="991" t="s">
        <v>464</v>
      </c>
      <c r="Q7" s="991" t="s">
        <v>465</v>
      </c>
      <c r="R7" s="991" t="s">
        <v>466</v>
      </c>
      <c r="S7" s="991" t="s">
        <v>467</v>
      </c>
      <c r="T7" s="991" t="s">
        <v>468</v>
      </c>
      <c r="U7" s="991" t="s">
        <v>469</v>
      </c>
      <c r="V7" s="897" t="s">
        <v>470</v>
      </c>
      <c r="X7" s="321">
        <f>+$A7</f>
        <v>44074</v>
      </c>
      <c r="Y7" s="327" t="s">
        <v>461</v>
      </c>
      <c r="Z7" s="328" t="s">
        <v>462</v>
      </c>
      <c r="AA7" s="328" t="s">
        <v>463</v>
      </c>
      <c r="AB7" s="329" t="s">
        <v>464</v>
      </c>
      <c r="AC7" s="329" t="s">
        <v>465</v>
      </c>
      <c r="AD7" s="329" t="s">
        <v>466</v>
      </c>
      <c r="AE7" s="329" t="s">
        <v>467</v>
      </c>
      <c r="AF7" s="329" t="s">
        <v>468</v>
      </c>
      <c r="AG7" s="1441" t="s">
        <v>469</v>
      </c>
      <c r="AH7" s="330" t="s">
        <v>470</v>
      </c>
      <c r="AI7" s="317"/>
      <c r="AJ7" s="321">
        <f>+$A7</f>
        <v>44074</v>
      </c>
      <c r="AK7" s="990" t="s">
        <v>462</v>
      </c>
      <c r="AL7" s="990" t="s">
        <v>463</v>
      </c>
      <c r="AM7" s="991" t="s">
        <v>464</v>
      </c>
      <c r="AN7" s="991" t="s">
        <v>465</v>
      </c>
      <c r="AO7" s="991" t="s">
        <v>466</v>
      </c>
      <c r="AP7" s="991" t="s">
        <v>467</v>
      </c>
      <c r="AQ7" s="991" t="s">
        <v>468</v>
      </c>
      <c r="AR7" s="991" t="s">
        <v>469</v>
      </c>
      <c r="AS7" s="897" t="s">
        <v>470</v>
      </c>
      <c r="AU7" s="321">
        <f>+$A7</f>
        <v>44074</v>
      </c>
      <c r="AV7" s="327" t="s">
        <v>461</v>
      </c>
      <c r="AW7" s="328" t="s">
        <v>462</v>
      </c>
      <c r="AX7" s="328" t="s">
        <v>463</v>
      </c>
      <c r="AY7" s="329" t="s">
        <v>464</v>
      </c>
      <c r="AZ7" s="329" t="s">
        <v>465</v>
      </c>
      <c r="BA7" s="329" t="s">
        <v>466</v>
      </c>
      <c r="BB7" s="329" t="s">
        <v>467</v>
      </c>
      <c r="BC7" s="329" t="s">
        <v>468</v>
      </c>
      <c r="BD7" s="1441" t="s">
        <v>469</v>
      </c>
      <c r="BE7" s="330" t="s">
        <v>470</v>
      </c>
      <c r="BF7" s="317"/>
      <c r="BG7" s="321">
        <f>+$A7</f>
        <v>44074</v>
      </c>
      <c r="BH7" s="990" t="s">
        <v>462</v>
      </c>
      <c r="BI7" s="990" t="s">
        <v>463</v>
      </c>
      <c r="BJ7" s="991" t="s">
        <v>464</v>
      </c>
      <c r="BK7" s="991" t="s">
        <v>465</v>
      </c>
      <c r="BL7" s="991" t="s">
        <v>466</v>
      </c>
      <c r="BM7" s="991" t="s">
        <v>467</v>
      </c>
      <c r="BN7" s="991" t="s">
        <v>468</v>
      </c>
      <c r="BO7" s="991" t="s">
        <v>469</v>
      </c>
      <c r="BP7" s="897" t="s">
        <v>470</v>
      </c>
      <c r="BR7" s="321">
        <f>+$A7</f>
        <v>44074</v>
      </c>
      <c r="BS7" s="327" t="s">
        <v>461</v>
      </c>
      <c r="BT7" s="328" t="s">
        <v>462</v>
      </c>
      <c r="BU7" s="328" t="s">
        <v>463</v>
      </c>
      <c r="BV7" s="329" t="s">
        <v>464</v>
      </c>
      <c r="BW7" s="329" t="s">
        <v>465</v>
      </c>
      <c r="BX7" s="329" t="s">
        <v>466</v>
      </c>
      <c r="BY7" s="329" t="s">
        <v>467</v>
      </c>
      <c r="BZ7" s="329" t="s">
        <v>468</v>
      </c>
      <c r="CA7" s="1441" t="s">
        <v>469</v>
      </c>
      <c r="CB7" s="330" t="s">
        <v>470</v>
      </c>
      <c r="CC7" s="317"/>
      <c r="CD7" s="321">
        <f>+$A7</f>
        <v>44074</v>
      </c>
      <c r="CE7" s="990" t="s">
        <v>462</v>
      </c>
      <c r="CF7" s="990" t="s">
        <v>463</v>
      </c>
      <c r="CG7" s="991" t="s">
        <v>464</v>
      </c>
      <c r="CH7" s="991" t="s">
        <v>465</v>
      </c>
      <c r="CI7" s="991" t="s">
        <v>466</v>
      </c>
      <c r="CJ7" s="991" t="s">
        <v>467</v>
      </c>
      <c r="CK7" s="991" t="s">
        <v>468</v>
      </c>
      <c r="CL7" s="991" t="s">
        <v>469</v>
      </c>
      <c r="CM7" s="897" t="s">
        <v>470</v>
      </c>
      <c r="CO7" s="321">
        <f>+$A7</f>
        <v>44074</v>
      </c>
      <c r="CP7" s="327" t="s">
        <v>461</v>
      </c>
      <c r="CQ7" s="328" t="s">
        <v>462</v>
      </c>
      <c r="CR7" s="328" t="s">
        <v>463</v>
      </c>
      <c r="CS7" s="329" t="s">
        <v>464</v>
      </c>
      <c r="CT7" s="329" t="s">
        <v>465</v>
      </c>
      <c r="CU7" s="329" t="s">
        <v>466</v>
      </c>
      <c r="CV7" s="329" t="s">
        <v>467</v>
      </c>
      <c r="CW7" s="329" t="s">
        <v>468</v>
      </c>
      <c r="CX7" s="1441" t="s">
        <v>469</v>
      </c>
      <c r="CY7" s="330" t="s">
        <v>470</v>
      </c>
      <c r="CZ7" s="317"/>
      <c r="DA7" s="321">
        <f>+$A7</f>
        <v>44074</v>
      </c>
      <c r="DB7" s="990" t="s">
        <v>462</v>
      </c>
      <c r="DC7" s="990" t="s">
        <v>463</v>
      </c>
      <c r="DD7" s="991" t="s">
        <v>464</v>
      </c>
      <c r="DE7" s="991" t="s">
        <v>465</v>
      </c>
      <c r="DF7" s="991" t="s">
        <v>466</v>
      </c>
      <c r="DG7" s="991" t="s">
        <v>467</v>
      </c>
      <c r="DH7" s="991" t="s">
        <v>468</v>
      </c>
      <c r="DI7" s="991" t="s">
        <v>469</v>
      </c>
      <c r="DJ7" s="897" t="s">
        <v>470</v>
      </c>
      <c r="DL7" s="321">
        <f>+$A7</f>
        <v>44074</v>
      </c>
      <c r="DM7" s="327" t="s">
        <v>461</v>
      </c>
      <c r="DN7" s="328" t="s">
        <v>462</v>
      </c>
      <c r="DO7" s="328" t="s">
        <v>463</v>
      </c>
      <c r="DP7" s="329" t="s">
        <v>464</v>
      </c>
      <c r="DQ7" s="329" t="s">
        <v>465</v>
      </c>
      <c r="DR7" s="329" t="s">
        <v>466</v>
      </c>
      <c r="DS7" s="329" t="s">
        <v>467</v>
      </c>
      <c r="DT7" s="329" t="s">
        <v>468</v>
      </c>
      <c r="DU7" s="1441" t="s">
        <v>469</v>
      </c>
      <c r="DV7" s="330" t="s">
        <v>470</v>
      </c>
      <c r="DW7" s="317"/>
      <c r="DX7" s="321">
        <f>+$A7</f>
        <v>44074</v>
      </c>
      <c r="DY7" s="990" t="s">
        <v>462</v>
      </c>
      <c r="DZ7" s="990" t="s">
        <v>463</v>
      </c>
      <c r="EA7" s="991" t="s">
        <v>464</v>
      </c>
      <c r="EB7" s="991" t="s">
        <v>465</v>
      </c>
      <c r="EC7" s="991" t="s">
        <v>466</v>
      </c>
      <c r="ED7" s="991" t="s">
        <v>467</v>
      </c>
      <c r="EE7" s="991" t="s">
        <v>468</v>
      </c>
      <c r="EF7" s="991" t="s">
        <v>469</v>
      </c>
      <c r="EG7" s="897" t="s">
        <v>470</v>
      </c>
      <c r="EI7" s="321">
        <f>+$A7</f>
        <v>44074</v>
      </c>
      <c r="EJ7" s="327" t="s">
        <v>461</v>
      </c>
      <c r="EK7" s="328" t="s">
        <v>462</v>
      </c>
      <c r="EL7" s="328" t="s">
        <v>463</v>
      </c>
      <c r="EM7" s="329" t="s">
        <v>464</v>
      </c>
      <c r="EN7" s="329" t="s">
        <v>465</v>
      </c>
      <c r="EO7" s="329" t="s">
        <v>466</v>
      </c>
      <c r="EP7" s="329" t="s">
        <v>467</v>
      </c>
      <c r="EQ7" s="329" t="s">
        <v>468</v>
      </c>
      <c r="ER7" s="1441" t="s">
        <v>469</v>
      </c>
      <c r="ES7" s="330" t="s">
        <v>470</v>
      </c>
      <c r="ET7" s="317"/>
      <c r="EU7" s="321">
        <f>+$A7</f>
        <v>44074</v>
      </c>
      <c r="EV7" s="990" t="s">
        <v>462</v>
      </c>
      <c r="EW7" s="990" t="s">
        <v>463</v>
      </c>
      <c r="EX7" s="991" t="s">
        <v>464</v>
      </c>
      <c r="EY7" s="991" t="s">
        <v>465</v>
      </c>
      <c r="EZ7" s="991" t="s">
        <v>466</v>
      </c>
      <c r="FA7" s="991" t="s">
        <v>467</v>
      </c>
      <c r="FB7" s="991" t="s">
        <v>468</v>
      </c>
      <c r="FC7" s="991" t="s">
        <v>469</v>
      </c>
      <c r="FD7" s="897" t="s">
        <v>470</v>
      </c>
      <c r="FF7" s="321">
        <f>+$A7</f>
        <v>44074</v>
      </c>
      <c r="FG7" s="327" t="s">
        <v>461</v>
      </c>
      <c r="FH7" s="328" t="s">
        <v>462</v>
      </c>
      <c r="FI7" s="328" t="s">
        <v>463</v>
      </c>
      <c r="FJ7" s="329" t="s">
        <v>464</v>
      </c>
      <c r="FK7" s="329" t="s">
        <v>465</v>
      </c>
      <c r="FL7" s="329" t="s">
        <v>466</v>
      </c>
      <c r="FM7" s="329" t="s">
        <v>467</v>
      </c>
      <c r="FN7" s="329" t="s">
        <v>468</v>
      </c>
      <c r="FO7" s="1441" t="s">
        <v>469</v>
      </c>
      <c r="FP7" s="330" t="s">
        <v>470</v>
      </c>
      <c r="FQ7" s="317"/>
      <c r="FR7" s="321">
        <f>+$A7</f>
        <v>44074</v>
      </c>
      <c r="FS7" s="990" t="s">
        <v>462</v>
      </c>
      <c r="FT7" s="990" t="s">
        <v>463</v>
      </c>
      <c r="FU7" s="991" t="s">
        <v>464</v>
      </c>
      <c r="FV7" s="991" t="s">
        <v>465</v>
      </c>
      <c r="FW7" s="991" t="s">
        <v>466</v>
      </c>
      <c r="FX7" s="991" t="s">
        <v>467</v>
      </c>
      <c r="FY7" s="991" t="s">
        <v>468</v>
      </c>
      <c r="FZ7" s="991" t="s">
        <v>469</v>
      </c>
      <c r="GA7" s="897" t="s">
        <v>470</v>
      </c>
      <c r="GC7" s="321">
        <f>+$A7</f>
        <v>44074</v>
      </c>
      <c r="GD7" s="327" t="s">
        <v>461</v>
      </c>
      <c r="GE7" s="328" t="s">
        <v>462</v>
      </c>
      <c r="GF7" s="328" t="s">
        <v>463</v>
      </c>
      <c r="GG7" s="329" t="s">
        <v>464</v>
      </c>
      <c r="GH7" s="329" t="s">
        <v>465</v>
      </c>
      <c r="GI7" s="329" t="s">
        <v>466</v>
      </c>
      <c r="GJ7" s="329" t="s">
        <v>467</v>
      </c>
      <c r="GK7" s="329" t="s">
        <v>468</v>
      </c>
      <c r="GL7" s="1441" t="s">
        <v>469</v>
      </c>
      <c r="GM7" s="330" t="s">
        <v>470</v>
      </c>
      <c r="GN7" s="317"/>
      <c r="GO7" s="321">
        <f>+$A7</f>
        <v>44074</v>
      </c>
      <c r="GP7" s="990" t="s">
        <v>462</v>
      </c>
      <c r="GQ7" s="990" t="s">
        <v>463</v>
      </c>
      <c r="GR7" s="991" t="s">
        <v>464</v>
      </c>
      <c r="GS7" s="991" t="s">
        <v>465</v>
      </c>
      <c r="GT7" s="991" t="s">
        <v>466</v>
      </c>
      <c r="GU7" s="991" t="s">
        <v>467</v>
      </c>
      <c r="GV7" s="991" t="s">
        <v>468</v>
      </c>
      <c r="GW7" s="991" t="s">
        <v>469</v>
      </c>
      <c r="GX7" s="897" t="s">
        <v>470</v>
      </c>
      <c r="GZ7" s="321">
        <f>+$A7</f>
        <v>44074</v>
      </c>
      <c r="HA7" s="327" t="s">
        <v>461</v>
      </c>
      <c r="HB7" s="328" t="s">
        <v>462</v>
      </c>
      <c r="HC7" s="328" t="s">
        <v>463</v>
      </c>
      <c r="HD7" s="329" t="s">
        <v>464</v>
      </c>
      <c r="HE7" s="329" t="s">
        <v>465</v>
      </c>
      <c r="HF7" s="329" t="s">
        <v>466</v>
      </c>
      <c r="HG7" s="329" t="s">
        <v>467</v>
      </c>
      <c r="HH7" s="329" t="s">
        <v>468</v>
      </c>
      <c r="HI7" s="1441" t="s">
        <v>469</v>
      </c>
      <c r="HJ7" s="330" t="s">
        <v>470</v>
      </c>
      <c r="HK7" s="317"/>
      <c r="HL7" s="321">
        <f>+$A7</f>
        <v>44074</v>
      </c>
      <c r="HM7" s="990" t="s">
        <v>462</v>
      </c>
      <c r="HN7" s="990" t="s">
        <v>463</v>
      </c>
      <c r="HO7" s="991" t="s">
        <v>464</v>
      </c>
      <c r="HP7" s="991" t="s">
        <v>465</v>
      </c>
      <c r="HQ7" s="991" t="s">
        <v>466</v>
      </c>
      <c r="HR7" s="991" t="s">
        <v>467</v>
      </c>
      <c r="HS7" s="991" t="s">
        <v>468</v>
      </c>
      <c r="HT7" s="991" t="s">
        <v>469</v>
      </c>
      <c r="HU7" s="897" t="s">
        <v>470</v>
      </c>
      <c r="HW7" s="321">
        <f>+$A7</f>
        <v>44074</v>
      </c>
      <c r="HX7" s="327" t="s">
        <v>461</v>
      </c>
      <c r="HY7" s="328" t="s">
        <v>462</v>
      </c>
      <c r="HZ7" s="328" t="s">
        <v>463</v>
      </c>
      <c r="IA7" s="329" t="s">
        <v>464</v>
      </c>
      <c r="IB7" s="329" t="s">
        <v>465</v>
      </c>
      <c r="IC7" s="329" t="s">
        <v>466</v>
      </c>
      <c r="ID7" s="329" t="s">
        <v>467</v>
      </c>
      <c r="IE7" s="329" t="s">
        <v>468</v>
      </c>
      <c r="IF7" s="1441" t="s">
        <v>469</v>
      </c>
      <c r="IG7" s="330" t="s">
        <v>470</v>
      </c>
      <c r="IH7" s="317"/>
      <c r="II7" s="321">
        <f>+$A7</f>
        <v>44074</v>
      </c>
      <c r="IJ7" s="990" t="s">
        <v>462</v>
      </c>
      <c r="IK7" s="990" t="s">
        <v>463</v>
      </c>
      <c r="IL7" s="991" t="s">
        <v>464</v>
      </c>
      <c r="IM7" s="991" t="s">
        <v>465</v>
      </c>
      <c r="IN7" s="991" t="s">
        <v>466</v>
      </c>
      <c r="IO7" s="991" t="s">
        <v>467</v>
      </c>
      <c r="IP7" s="991" t="s">
        <v>468</v>
      </c>
      <c r="IQ7" s="991" t="s">
        <v>469</v>
      </c>
      <c r="IR7" s="897" t="s">
        <v>470</v>
      </c>
      <c r="IT7" s="321">
        <f>+$A7</f>
        <v>44074</v>
      </c>
      <c r="IU7" s="327" t="s">
        <v>461</v>
      </c>
      <c r="IV7" s="328" t="s">
        <v>462</v>
      </c>
      <c r="IW7" s="328" t="s">
        <v>463</v>
      </c>
      <c r="IX7" s="329" t="s">
        <v>464</v>
      </c>
      <c r="IY7" s="329" t="s">
        <v>465</v>
      </c>
      <c r="IZ7" s="329" t="s">
        <v>466</v>
      </c>
      <c r="JA7" s="329" t="s">
        <v>467</v>
      </c>
      <c r="JB7" s="329" t="s">
        <v>468</v>
      </c>
      <c r="JC7" s="1441" t="s">
        <v>469</v>
      </c>
      <c r="JD7" s="330" t="s">
        <v>470</v>
      </c>
      <c r="JE7" s="317"/>
      <c r="JF7" s="321">
        <f>+$A7</f>
        <v>44074</v>
      </c>
      <c r="JG7" s="990" t="s">
        <v>462</v>
      </c>
      <c r="JH7" s="990" t="s">
        <v>463</v>
      </c>
      <c r="JI7" s="991" t="s">
        <v>464</v>
      </c>
      <c r="JJ7" s="991" t="s">
        <v>465</v>
      </c>
      <c r="JK7" s="991" t="s">
        <v>466</v>
      </c>
      <c r="JL7" s="991" t="s">
        <v>467</v>
      </c>
      <c r="JM7" s="991" t="s">
        <v>468</v>
      </c>
      <c r="JN7" s="991" t="s">
        <v>469</v>
      </c>
      <c r="JO7" s="897" t="s">
        <v>470</v>
      </c>
      <c r="JQ7" s="321">
        <f>+$A7</f>
        <v>44074</v>
      </c>
      <c r="JR7" s="327" t="s">
        <v>461</v>
      </c>
      <c r="JS7" s="328" t="s">
        <v>462</v>
      </c>
      <c r="JT7" s="328" t="s">
        <v>463</v>
      </c>
      <c r="JU7" s="329" t="s">
        <v>464</v>
      </c>
      <c r="JV7" s="329" t="s">
        <v>465</v>
      </c>
      <c r="JW7" s="329" t="s">
        <v>466</v>
      </c>
      <c r="JX7" s="329" t="s">
        <v>467</v>
      </c>
      <c r="JY7" s="329" t="s">
        <v>468</v>
      </c>
      <c r="JZ7" s="1441" t="s">
        <v>469</v>
      </c>
      <c r="KA7" s="330" t="s">
        <v>470</v>
      </c>
      <c r="KB7" s="317"/>
      <c r="KC7" s="321">
        <f>+$A7</f>
        <v>44074</v>
      </c>
      <c r="KD7" s="990" t="s">
        <v>462</v>
      </c>
      <c r="KE7" s="990" t="s">
        <v>463</v>
      </c>
      <c r="KF7" s="991" t="s">
        <v>464</v>
      </c>
      <c r="KG7" s="991" t="s">
        <v>465</v>
      </c>
      <c r="KH7" s="991" t="s">
        <v>466</v>
      </c>
      <c r="KI7" s="991" t="s">
        <v>467</v>
      </c>
      <c r="KJ7" s="991" t="s">
        <v>468</v>
      </c>
      <c r="KK7" s="991" t="s">
        <v>469</v>
      </c>
      <c r="KL7" s="897" t="s">
        <v>470</v>
      </c>
    </row>
    <row r="8" spans="1:298" ht="15.5" customHeight="1" x14ac:dyDescent="0.2">
      <c r="A8" s="1442" t="str">
        <f>X8</f>
        <v>COMBINED</v>
      </c>
      <c r="B8" s="1443"/>
      <c r="C8" s="1443"/>
      <c r="D8" s="1443"/>
      <c r="E8" s="1444"/>
      <c r="F8" s="1444"/>
      <c r="G8" s="1444"/>
      <c r="H8" s="1444"/>
      <c r="I8" s="1444"/>
      <c r="J8" s="1444"/>
      <c r="K8" s="1445"/>
      <c r="L8" s="317"/>
      <c r="M8" s="745" t="str">
        <f>A8</f>
        <v>COMBINED</v>
      </c>
      <c r="N8" s="1278"/>
      <c r="O8" s="1278"/>
      <c r="P8" s="1279"/>
      <c r="Q8" s="1279"/>
      <c r="R8" s="1279"/>
      <c r="S8" s="1279"/>
      <c r="T8" s="1279"/>
      <c r="U8" s="1279"/>
      <c r="V8" s="1280"/>
      <c r="X8" s="745" t="s">
        <v>471</v>
      </c>
      <c r="Y8" s="1281"/>
      <c r="Z8" s="1281"/>
      <c r="AA8" s="1281"/>
      <c r="AB8" s="1282"/>
      <c r="AC8" s="1282"/>
      <c r="AD8" s="1282"/>
      <c r="AE8" s="1282"/>
      <c r="AF8" s="1282"/>
      <c r="AG8" s="1282"/>
      <c r="AH8" s="1283"/>
      <c r="AI8" s="317"/>
      <c r="AJ8" s="745" t="str">
        <f>X8</f>
        <v>COMBINED</v>
      </c>
      <c r="AK8" s="1278"/>
      <c r="AL8" s="1278"/>
      <c r="AM8" s="1279"/>
      <c r="AN8" s="1279"/>
      <c r="AO8" s="1279"/>
      <c r="AP8" s="1279"/>
      <c r="AQ8" s="1279"/>
      <c r="AR8" s="1279"/>
      <c r="AS8" s="1280"/>
      <c r="AU8" s="745" t="s">
        <v>471</v>
      </c>
      <c r="AV8" s="1281"/>
      <c r="AW8" s="1281"/>
      <c r="AX8" s="1281"/>
      <c r="AY8" s="1282"/>
      <c r="AZ8" s="1282"/>
      <c r="BA8" s="1282"/>
      <c r="BB8" s="1282"/>
      <c r="BC8" s="1282"/>
      <c r="BD8" s="1282"/>
      <c r="BE8" s="1283"/>
      <c r="BF8" s="317"/>
      <c r="BG8" s="745" t="str">
        <f>AU8</f>
        <v>COMBINED</v>
      </c>
      <c r="BH8" s="1278"/>
      <c r="BI8" s="1278"/>
      <c r="BJ8" s="1279"/>
      <c r="BK8" s="1279"/>
      <c r="BL8" s="1279"/>
      <c r="BM8" s="1279"/>
      <c r="BN8" s="1279"/>
      <c r="BO8" s="1279"/>
      <c r="BP8" s="1280"/>
      <c r="BR8" s="745" t="s">
        <v>471</v>
      </c>
      <c r="BS8" s="1281"/>
      <c r="BT8" s="1281"/>
      <c r="BU8" s="1281"/>
      <c r="BV8" s="1282"/>
      <c r="BW8" s="1282"/>
      <c r="BX8" s="1282"/>
      <c r="BY8" s="1282"/>
      <c r="BZ8" s="1282"/>
      <c r="CA8" s="1282"/>
      <c r="CB8" s="1283"/>
      <c r="CC8" s="317"/>
      <c r="CD8" s="745" t="str">
        <f>BR8</f>
        <v>COMBINED</v>
      </c>
      <c r="CE8" s="1278"/>
      <c r="CF8" s="1278"/>
      <c r="CG8" s="1279"/>
      <c r="CH8" s="1279"/>
      <c r="CI8" s="1279"/>
      <c r="CJ8" s="1279"/>
      <c r="CK8" s="1279"/>
      <c r="CL8" s="1279"/>
      <c r="CM8" s="1280"/>
      <c r="CO8" s="745" t="s">
        <v>471</v>
      </c>
      <c r="CP8" s="1281"/>
      <c r="CQ8" s="1281"/>
      <c r="CR8" s="1281"/>
      <c r="CS8" s="1282"/>
      <c r="CT8" s="1282"/>
      <c r="CU8" s="1282"/>
      <c r="CV8" s="1282"/>
      <c r="CW8" s="1282"/>
      <c r="CX8" s="1282"/>
      <c r="CY8" s="1283"/>
      <c r="CZ8" s="317"/>
      <c r="DA8" s="745" t="str">
        <f>CO8</f>
        <v>COMBINED</v>
      </c>
      <c r="DB8" s="1278"/>
      <c r="DC8" s="1278"/>
      <c r="DD8" s="1279"/>
      <c r="DE8" s="1279"/>
      <c r="DF8" s="1279"/>
      <c r="DG8" s="1279"/>
      <c r="DH8" s="1279"/>
      <c r="DI8" s="1279"/>
      <c r="DJ8" s="1280"/>
      <c r="DL8" s="745" t="s">
        <v>471</v>
      </c>
      <c r="DM8" s="1281"/>
      <c r="DN8" s="1281"/>
      <c r="DO8" s="1281"/>
      <c r="DP8" s="1282"/>
      <c r="DQ8" s="1282"/>
      <c r="DR8" s="1282"/>
      <c r="DS8" s="1282"/>
      <c r="DT8" s="1282"/>
      <c r="DU8" s="1282"/>
      <c r="DV8" s="1283"/>
      <c r="DW8" s="317"/>
      <c r="DX8" s="745" t="str">
        <f>DL8</f>
        <v>COMBINED</v>
      </c>
      <c r="DY8" s="1278"/>
      <c r="DZ8" s="1278"/>
      <c r="EA8" s="1279"/>
      <c r="EB8" s="1279"/>
      <c r="EC8" s="1279"/>
      <c r="ED8" s="1279"/>
      <c r="EE8" s="1279"/>
      <c r="EF8" s="1279"/>
      <c r="EG8" s="1280"/>
      <c r="EI8" s="745" t="s">
        <v>471</v>
      </c>
      <c r="EJ8" s="1281"/>
      <c r="EK8" s="1281"/>
      <c r="EL8" s="1281"/>
      <c r="EM8" s="1282"/>
      <c r="EN8" s="1282"/>
      <c r="EO8" s="1282"/>
      <c r="EP8" s="1282"/>
      <c r="EQ8" s="1282"/>
      <c r="ER8" s="1282"/>
      <c r="ES8" s="1283"/>
      <c r="ET8" s="317"/>
      <c r="EU8" s="745" t="str">
        <f>EI8</f>
        <v>COMBINED</v>
      </c>
      <c r="EV8" s="1278"/>
      <c r="EW8" s="1278"/>
      <c r="EX8" s="1279"/>
      <c r="EY8" s="1279"/>
      <c r="EZ8" s="1279"/>
      <c r="FA8" s="1279"/>
      <c r="FB8" s="1279"/>
      <c r="FC8" s="1279"/>
      <c r="FD8" s="1280"/>
      <c r="FF8" s="745" t="s">
        <v>471</v>
      </c>
      <c r="FG8" s="1281"/>
      <c r="FH8" s="1281"/>
      <c r="FI8" s="1281"/>
      <c r="FJ8" s="1282"/>
      <c r="FK8" s="1282"/>
      <c r="FL8" s="1282"/>
      <c r="FM8" s="1282"/>
      <c r="FN8" s="1282"/>
      <c r="FO8" s="1282"/>
      <c r="FP8" s="1283"/>
      <c r="FQ8" s="317"/>
      <c r="FR8" s="745" t="str">
        <f>FF8</f>
        <v>COMBINED</v>
      </c>
      <c r="FS8" s="1278"/>
      <c r="FT8" s="1278"/>
      <c r="FU8" s="1279"/>
      <c r="FV8" s="1279"/>
      <c r="FW8" s="1279"/>
      <c r="FX8" s="1279"/>
      <c r="FY8" s="1279"/>
      <c r="FZ8" s="1279"/>
      <c r="GA8" s="1280"/>
      <c r="GC8" s="745" t="s">
        <v>471</v>
      </c>
      <c r="GD8" s="1281"/>
      <c r="GE8" s="1281"/>
      <c r="GF8" s="1281"/>
      <c r="GG8" s="1282"/>
      <c r="GH8" s="1282"/>
      <c r="GI8" s="1282"/>
      <c r="GJ8" s="1282"/>
      <c r="GK8" s="1282"/>
      <c r="GL8" s="1282"/>
      <c r="GM8" s="1283"/>
      <c r="GN8" s="317"/>
      <c r="GO8" s="745" t="str">
        <f>GC8</f>
        <v>COMBINED</v>
      </c>
      <c r="GP8" s="1278"/>
      <c r="GQ8" s="1278"/>
      <c r="GR8" s="1279"/>
      <c r="GS8" s="1279"/>
      <c r="GT8" s="1279"/>
      <c r="GU8" s="1279"/>
      <c r="GV8" s="1279"/>
      <c r="GW8" s="1279"/>
      <c r="GX8" s="1280"/>
      <c r="GZ8" s="745" t="s">
        <v>471</v>
      </c>
      <c r="HA8" s="1281"/>
      <c r="HB8" s="1281"/>
      <c r="HC8" s="1281"/>
      <c r="HD8" s="1282"/>
      <c r="HE8" s="1282"/>
      <c r="HF8" s="1282"/>
      <c r="HG8" s="1282"/>
      <c r="HH8" s="1282"/>
      <c r="HI8" s="1282"/>
      <c r="HJ8" s="1283"/>
      <c r="HK8" s="317"/>
      <c r="HL8" s="745" t="str">
        <f>GZ8</f>
        <v>COMBINED</v>
      </c>
      <c r="HM8" s="1278"/>
      <c r="HN8" s="1278"/>
      <c r="HO8" s="1279"/>
      <c r="HP8" s="1279"/>
      <c r="HQ8" s="1279"/>
      <c r="HR8" s="1279"/>
      <c r="HS8" s="1279"/>
      <c r="HT8" s="1279"/>
      <c r="HU8" s="1280"/>
      <c r="HW8" s="745" t="s">
        <v>471</v>
      </c>
      <c r="HX8" s="1281"/>
      <c r="HY8" s="1281"/>
      <c r="HZ8" s="1281"/>
      <c r="IA8" s="1282"/>
      <c r="IB8" s="1282"/>
      <c r="IC8" s="1282"/>
      <c r="ID8" s="1282"/>
      <c r="IE8" s="1282"/>
      <c r="IF8" s="1282"/>
      <c r="IG8" s="1283"/>
      <c r="IH8" s="317"/>
      <c r="II8" s="745" t="str">
        <f>HW8</f>
        <v>COMBINED</v>
      </c>
      <c r="IJ8" s="1278"/>
      <c r="IK8" s="1278"/>
      <c r="IL8" s="1279"/>
      <c r="IM8" s="1279"/>
      <c r="IN8" s="1279"/>
      <c r="IO8" s="1279"/>
      <c r="IP8" s="1279"/>
      <c r="IQ8" s="1279"/>
      <c r="IR8" s="1280"/>
      <c r="IT8" s="745" t="s">
        <v>471</v>
      </c>
      <c r="IU8" s="1281"/>
      <c r="IV8" s="1281"/>
      <c r="IW8" s="1281"/>
      <c r="IX8" s="1282"/>
      <c r="IY8" s="1282"/>
      <c r="IZ8" s="1282"/>
      <c r="JA8" s="1282"/>
      <c r="JB8" s="1282"/>
      <c r="JC8" s="1282"/>
      <c r="JD8" s="1283"/>
      <c r="JE8" s="317"/>
      <c r="JF8" s="745" t="str">
        <f>IT8</f>
        <v>COMBINED</v>
      </c>
      <c r="JG8" s="1278"/>
      <c r="JH8" s="1278"/>
      <c r="JI8" s="1279"/>
      <c r="JJ8" s="1279"/>
      <c r="JK8" s="1279"/>
      <c r="JL8" s="1279"/>
      <c r="JM8" s="1279"/>
      <c r="JN8" s="1279"/>
      <c r="JO8" s="1280"/>
      <c r="JQ8" s="745" t="s">
        <v>471</v>
      </c>
      <c r="JR8" s="1281"/>
      <c r="JS8" s="1281"/>
      <c r="JT8" s="1281"/>
      <c r="JU8" s="1282"/>
      <c r="JV8" s="1282"/>
      <c r="JW8" s="1282"/>
      <c r="JX8" s="1282"/>
      <c r="JY8" s="1282"/>
      <c r="JZ8" s="1282"/>
      <c r="KA8" s="1283"/>
      <c r="KB8" s="317"/>
      <c r="KC8" s="745" t="str">
        <f>JQ8</f>
        <v>COMBINED</v>
      </c>
      <c r="KD8" s="1278"/>
      <c r="KE8" s="1278"/>
      <c r="KF8" s="1279"/>
      <c r="KG8" s="1279"/>
      <c r="KH8" s="1279"/>
      <c r="KI8" s="1279"/>
      <c r="KJ8" s="1279"/>
      <c r="KK8" s="1279"/>
      <c r="KL8" s="1280"/>
    </row>
    <row r="9" spans="1:298" ht="15.5" customHeight="1" x14ac:dyDescent="0.2">
      <c r="A9" s="743" t="s">
        <v>472</v>
      </c>
      <c r="B9" s="738" t="e">
        <f>+C9/C28</f>
        <v>#DIV/0!</v>
      </c>
      <c r="C9" s="734">
        <f>SUM(D9:K9)</f>
        <v>0</v>
      </c>
      <c r="D9" s="735">
        <f>AA9+AX9+BU9+CR9+DO9+EL9+FI9+GF9+HC9+HZ9+IW9+JT9</f>
        <v>0</v>
      </c>
      <c r="E9" s="735">
        <f t="shared" ref="E9:K9" si="0">AB9+AY9+BV9+CS9+DP9+EM9+FJ9+GG9+HD9+IA9+IX9+JU9</f>
        <v>0</v>
      </c>
      <c r="F9" s="735">
        <f t="shared" si="0"/>
        <v>0</v>
      </c>
      <c r="G9" s="735">
        <f t="shared" si="0"/>
        <v>0</v>
      </c>
      <c r="H9" s="735">
        <f t="shared" si="0"/>
        <v>0</v>
      </c>
      <c r="I9" s="735">
        <f t="shared" si="0"/>
        <v>0</v>
      </c>
      <c r="J9" s="735">
        <f t="shared" si="0"/>
        <v>0</v>
      </c>
      <c r="K9" s="744">
        <f t="shared" si="0"/>
        <v>0</v>
      </c>
      <c r="L9" s="317"/>
      <c r="M9" s="743" t="s">
        <v>472</v>
      </c>
      <c r="N9" s="736" t="e">
        <f>SUM(O9:V9)</f>
        <v>#DIV/0!</v>
      </c>
      <c r="O9" s="737" t="e">
        <f>+D9/C9</f>
        <v>#DIV/0!</v>
      </c>
      <c r="P9" s="737" t="e">
        <f t="shared" ref="P9:P27" si="1">+E9/C9</f>
        <v>#DIV/0!</v>
      </c>
      <c r="Q9" s="737" t="e">
        <f t="shared" ref="Q9:Q27" si="2">+F9/C9</f>
        <v>#DIV/0!</v>
      </c>
      <c r="R9" s="737" t="e">
        <f t="shared" ref="R9:R27" si="3">+G9/C9</f>
        <v>#DIV/0!</v>
      </c>
      <c r="S9" s="737" t="e">
        <f t="shared" ref="S9:S27" si="4">+H9/C9</f>
        <v>#DIV/0!</v>
      </c>
      <c r="T9" s="737" t="e">
        <f t="shared" ref="T9:T27" si="5">+I9/C9</f>
        <v>#DIV/0!</v>
      </c>
      <c r="U9" s="737" t="e">
        <f t="shared" ref="U9:U27" si="6">+J9/C9</f>
        <v>#DIV/0!</v>
      </c>
      <c r="V9" s="746" t="e">
        <f t="shared" ref="V9:V27" si="7">+K9/C9</f>
        <v>#DIV/0!</v>
      </c>
      <c r="X9" s="743" t="s">
        <v>472</v>
      </c>
      <c r="Y9" s="738" t="e">
        <f>+Z9/Z28</f>
        <v>#DIV/0!</v>
      </c>
      <c r="Z9" s="734">
        <f>SUM(AA9:AH9)</f>
        <v>0</v>
      </c>
      <c r="AA9" s="735"/>
      <c r="AB9" s="735"/>
      <c r="AC9" s="735"/>
      <c r="AD9" s="735"/>
      <c r="AE9" s="735"/>
      <c r="AF9" s="735"/>
      <c r="AG9" s="735"/>
      <c r="AH9" s="744"/>
      <c r="AI9" s="317"/>
      <c r="AJ9" s="743" t="s">
        <v>472</v>
      </c>
      <c r="AK9" s="736" t="e">
        <f>SUM(AL9:AS9)</f>
        <v>#DIV/0!</v>
      </c>
      <c r="AL9" s="737" t="e">
        <f>+AA9/Z9</f>
        <v>#DIV/0!</v>
      </c>
      <c r="AM9" s="737" t="e">
        <f t="shared" ref="AM9:AM27" si="8">+AB9/Z9</f>
        <v>#DIV/0!</v>
      </c>
      <c r="AN9" s="737" t="e">
        <f t="shared" ref="AN9:AN27" si="9">+AC9/Z9</f>
        <v>#DIV/0!</v>
      </c>
      <c r="AO9" s="737" t="e">
        <f t="shared" ref="AO9:AO27" si="10">+AD9/Z9</f>
        <v>#DIV/0!</v>
      </c>
      <c r="AP9" s="737" t="e">
        <f t="shared" ref="AP9:AP27" si="11">+AE9/Z9</f>
        <v>#DIV/0!</v>
      </c>
      <c r="AQ9" s="737" t="e">
        <f t="shared" ref="AQ9:AQ27" si="12">+AF9/Z9</f>
        <v>#DIV/0!</v>
      </c>
      <c r="AR9" s="737" t="e">
        <f t="shared" ref="AR9:AR27" si="13">+AG9/Z9</f>
        <v>#DIV/0!</v>
      </c>
      <c r="AS9" s="746" t="e">
        <f t="shared" ref="AS9:AS27" si="14">+AH9/Z9</f>
        <v>#DIV/0!</v>
      </c>
      <c r="AU9" s="743" t="s">
        <v>472</v>
      </c>
      <c r="AV9" s="738" t="e">
        <f>+AW9/AW28</f>
        <v>#DIV/0!</v>
      </c>
      <c r="AW9" s="734">
        <f>SUM(AX9:BE9)</f>
        <v>0</v>
      </c>
      <c r="AX9" s="735"/>
      <c r="AY9" s="735"/>
      <c r="AZ9" s="735"/>
      <c r="BA9" s="735"/>
      <c r="BB9" s="735"/>
      <c r="BC9" s="735"/>
      <c r="BD9" s="735"/>
      <c r="BE9" s="744"/>
      <c r="BF9" s="317"/>
      <c r="BG9" s="743" t="s">
        <v>472</v>
      </c>
      <c r="BH9" s="736" t="e">
        <f>SUM(BI9:BP9)</f>
        <v>#DIV/0!</v>
      </c>
      <c r="BI9" s="737" t="e">
        <f>+AX9/AW9</f>
        <v>#DIV/0!</v>
      </c>
      <c r="BJ9" s="737" t="e">
        <f t="shared" ref="BJ9:BJ27" si="15">+AY9/AW9</f>
        <v>#DIV/0!</v>
      </c>
      <c r="BK9" s="737" t="e">
        <f t="shared" ref="BK9:BK27" si="16">+AZ9/AW9</f>
        <v>#DIV/0!</v>
      </c>
      <c r="BL9" s="737" t="e">
        <f t="shared" ref="BL9:BL27" si="17">+BA9/AW9</f>
        <v>#DIV/0!</v>
      </c>
      <c r="BM9" s="737" t="e">
        <f t="shared" ref="BM9:BM27" si="18">+BB9/AW9</f>
        <v>#DIV/0!</v>
      </c>
      <c r="BN9" s="737" t="e">
        <f t="shared" ref="BN9:BN27" si="19">+BC9/AW9</f>
        <v>#DIV/0!</v>
      </c>
      <c r="BO9" s="737" t="e">
        <f t="shared" ref="BO9:BO27" si="20">+BD9/AW9</f>
        <v>#DIV/0!</v>
      </c>
      <c r="BP9" s="746" t="e">
        <f t="shared" ref="BP9:BP27" si="21">+BE9/AW9</f>
        <v>#DIV/0!</v>
      </c>
      <c r="BR9" s="743" t="s">
        <v>472</v>
      </c>
      <c r="BS9" s="738" t="e">
        <f>+BT9/BT28</f>
        <v>#DIV/0!</v>
      </c>
      <c r="BT9" s="734">
        <f>SUM(BU9:CB9)</f>
        <v>0</v>
      </c>
      <c r="BU9" s="735"/>
      <c r="BV9" s="735"/>
      <c r="BW9" s="735"/>
      <c r="BX9" s="735"/>
      <c r="BY9" s="735"/>
      <c r="BZ9" s="735"/>
      <c r="CA9" s="735"/>
      <c r="CB9" s="744"/>
      <c r="CC9" s="317"/>
      <c r="CD9" s="743" t="s">
        <v>472</v>
      </c>
      <c r="CE9" s="736" t="e">
        <f>SUM(CF9:CM9)</f>
        <v>#DIV/0!</v>
      </c>
      <c r="CF9" s="737" t="e">
        <f>+BU9/BT9</f>
        <v>#DIV/0!</v>
      </c>
      <c r="CG9" s="737" t="e">
        <f t="shared" ref="CG9:CG27" si="22">+BV9/BT9</f>
        <v>#DIV/0!</v>
      </c>
      <c r="CH9" s="737" t="e">
        <f t="shared" ref="CH9:CH27" si="23">+BW9/BT9</f>
        <v>#DIV/0!</v>
      </c>
      <c r="CI9" s="737" t="e">
        <f t="shared" ref="CI9:CI27" si="24">+BX9/BT9</f>
        <v>#DIV/0!</v>
      </c>
      <c r="CJ9" s="737" t="e">
        <f t="shared" ref="CJ9:CJ27" si="25">+BY9/BT9</f>
        <v>#DIV/0!</v>
      </c>
      <c r="CK9" s="737" t="e">
        <f t="shared" ref="CK9:CK27" si="26">+BZ9/BT9</f>
        <v>#DIV/0!</v>
      </c>
      <c r="CL9" s="737" t="e">
        <f t="shared" ref="CL9:CL27" si="27">+CA9/BT9</f>
        <v>#DIV/0!</v>
      </c>
      <c r="CM9" s="746" t="e">
        <f t="shared" ref="CM9:CM27" si="28">+CB9/BT9</f>
        <v>#DIV/0!</v>
      </c>
      <c r="CO9" s="743" t="s">
        <v>472</v>
      </c>
      <c r="CP9" s="738" t="e">
        <f>+CQ9/CQ28</f>
        <v>#DIV/0!</v>
      </c>
      <c r="CQ9" s="734">
        <f>SUM(CR9:CY9)</f>
        <v>0</v>
      </c>
      <c r="CR9" s="735"/>
      <c r="CS9" s="735"/>
      <c r="CT9" s="735"/>
      <c r="CU9" s="735"/>
      <c r="CV9" s="735"/>
      <c r="CW9" s="735"/>
      <c r="CX9" s="735"/>
      <c r="CY9" s="744"/>
      <c r="CZ9" s="317"/>
      <c r="DA9" s="743" t="s">
        <v>472</v>
      </c>
      <c r="DB9" s="736" t="e">
        <f>SUM(DC9:DJ9)</f>
        <v>#DIV/0!</v>
      </c>
      <c r="DC9" s="737" t="e">
        <f>+CR9/CQ9</f>
        <v>#DIV/0!</v>
      </c>
      <c r="DD9" s="737" t="e">
        <f t="shared" ref="DD9:DD27" si="29">+CS9/CQ9</f>
        <v>#DIV/0!</v>
      </c>
      <c r="DE9" s="737" t="e">
        <f t="shared" ref="DE9:DE27" si="30">+CT9/CQ9</f>
        <v>#DIV/0!</v>
      </c>
      <c r="DF9" s="737" t="e">
        <f t="shared" ref="DF9:DF27" si="31">+CU9/CQ9</f>
        <v>#DIV/0!</v>
      </c>
      <c r="DG9" s="737" t="e">
        <f t="shared" ref="DG9:DG27" si="32">+CV9/CQ9</f>
        <v>#DIV/0!</v>
      </c>
      <c r="DH9" s="737" t="e">
        <f t="shared" ref="DH9:DH27" si="33">+CW9/CQ9</f>
        <v>#DIV/0!</v>
      </c>
      <c r="DI9" s="737" t="e">
        <f t="shared" ref="DI9:DI27" si="34">+CX9/CQ9</f>
        <v>#DIV/0!</v>
      </c>
      <c r="DJ9" s="746" t="e">
        <f t="shared" ref="DJ9:DJ27" si="35">+CY9/CQ9</f>
        <v>#DIV/0!</v>
      </c>
      <c r="DL9" s="743" t="s">
        <v>472</v>
      </c>
      <c r="DM9" s="738" t="e">
        <f>+DN9/DN28</f>
        <v>#DIV/0!</v>
      </c>
      <c r="DN9" s="734">
        <f>SUM(DO9:DV9)</f>
        <v>0</v>
      </c>
      <c r="DO9" s="735"/>
      <c r="DP9" s="735"/>
      <c r="DQ9" s="735"/>
      <c r="DR9" s="735"/>
      <c r="DS9" s="735"/>
      <c r="DT9" s="735"/>
      <c r="DU9" s="735"/>
      <c r="DV9" s="744"/>
      <c r="DW9" s="317"/>
      <c r="DX9" s="743" t="s">
        <v>472</v>
      </c>
      <c r="DY9" s="736" t="e">
        <f>SUM(DZ9:EG9)</f>
        <v>#DIV/0!</v>
      </c>
      <c r="DZ9" s="737" t="e">
        <f>+DO9/DN9</f>
        <v>#DIV/0!</v>
      </c>
      <c r="EA9" s="737" t="e">
        <f t="shared" ref="EA9:EA27" si="36">+DP9/DN9</f>
        <v>#DIV/0!</v>
      </c>
      <c r="EB9" s="737" t="e">
        <f t="shared" ref="EB9:EB27" si="37">+DQ9/DN9</f>
        <v>#DIV/0!</v>
      </c>
      <c r="EC9" s="737" t="e">
        <f t="shared" ref="EC9:EC27" si="38">+DR9/DN9</f>
        <v>#DIV/0!</v>
      </c>
      <c r="ED9" s="737" t="e">
        <f t="shared" ref="ED9:ED27" si="39">+DS9/DN9</f>
        <v>#DIV/0!</v>
      </c>
      <c r="EE9" s="737" t="e">
        <f t="shared" ref="EE9:EE27" si="40">+DT9/DN9</f>
        <v>#DIV/0!</v>
      </c>
      <c r="EF9" s="737" t="e">
        <f t="shared" ref="EF9:EF27" si="41">+DU9/DN9</f>
        <v>#DIV/0!</v>
      </c>
      <c r="EG9" s="746" t="e">
        <f t="shared" ref="EG9:EG27" si="42">+DV9/DN9</f>
        <v>#DIV/0!</v>
      </c>
      <c r="EI9" s="743" t="s">
        <v>472</v>
      </c>
      <c r="EJ9" s="738" t="e">
        <f>+EK9/EK28</f>
        <v>#DIV/0!</v>
      </c>
      <c r="EK9" s="734">
        <f>SUM(EL9:ES9)</f>
        <v>0</v>
      </c>
      <c r="EL9" s="735"/>
      <c r="EM9" s="735"/>
      <c r="EN9" s="735"/>
      <c r="EO9" s="735"/>
      <c r="EP9" s="735"/>
      <c r="EQ9" s="735"/>
      <c r="ER9" s="735"/>
      <c r="ES9" s="744"/>
      <c r="ET9" s="317"/>
      <c r="EU9" s="743" t="s">
        <v>472</v>
      </c>
      <c r="EV9" s="736" t="e">
        <f>SUM(EW9:FD9)</f>
        <v>#DIV/0!</v>
      </c>
      <c r="EW9" s="737" t="e">
        <f>+EL9/EK9</f>
        <v>#DIV/0!</v>
      </c>
      <c r="EX9" s="737" t="e">
        <f t="shared" ref="EX9:EX27" si="43">+EM9/EK9</f>
        <v>#DIV/0!</v>
      </c>
      <c r="EY9" s="737" t="e">
        <f t="shared" ref="EY9:EY27" si="44">+EN9/EK9</f>
        <v>#DIV/0!</v>
      </c>
      <c r="EZ9" s="737" t="e">
        <f t="shared" ref="EZ9:EZ27" si="45">+EO9/EK9</f>
        <v>#DIV/0!</v>
      </c>
      <c r="FA9" s="737" t="e">
        <f t="shared" ref="FA9:FA27" si="46">+EP9/EK9</f>
        <v>#DIV/0!</v>
      </c>
      <c r="FB9" s="737" t="e">
        <f t="shared" ref="FB9:FB27" si="47">+EQ9/EK9</f>
        <v>#DIV/0!</v>
      </c>
      <c r="FC9" s="737" t="e">
        <f t="shared" ref="FC9:FC27" si="48">+ER9/EK9</f>
        <v>#DIV/0!</v>
      </c>
      <c r="FD9" s="746" t="e">
        <f t="shared" ref="FD9:FD27" si="49">+ES9/EK9</f>
        <v>#DIV/0!</v>
      </c>
      <c r="FF9" s="743" t="s">
        <v>472</v>
      </c>
      <c r="FG9" s="738" t="e">
        <f>+FH9/FH28</f>
        <v>#DIV/0!</v>
      </c>
      <c r="FH9" s="734">
        <f>SUM(FI9:FP9)</f>
        <v>0</v>
      </c>
      <c r="FI9" s="735"/>
      <c r="FJ9" s="735"/>
      <c r="FK9" s="735"/>
      <c r="FL9" s="735"/>
      <c r="FM9" s="735"/>
      <c r="FN9" s="735"/>
      <c r="FO9" s="735"/>
      <c r="FP9" s="744"/>
      <c r="FQ9" s="317"/>
      <c r="FR9" s="743" t="s">
        <v>472</v>
      </c>
      <c r="FS9" s="736" t="e">
        <f>SUM(FT9:GA9)</f>
        <v>#DIV/0!</v>
      </c>
      <c r="FT9" s="737" t="e">
        <f>+FI9/FH9</f>
        <v>#DIV/0!</v>
      </c>
      <c r="FU9" s="737" t="e">
        <f t="shared" ref="FU9:FU27" si="50">+FJ9/FH9</f>
        <v>#DIV/0!</v>
      </c>
      <c r="FV9" s="737" t="e">
        <f t="shared" ref="FV9:FV27" si="51">+FK9/FH9</f>
        <v>#DIV/0!</v>
      </c>
      <c r="FW9" s="737" t="e">
        <f t="shared" ref="FW9:FW27" si="52">+FL9/FH9</f>
        <v>#DIV/0!</v>
      </c>
      <c r="FX9" s="737" t="e">
        <f t="shared" ref="FX9:FX27" si="53">+FM9/FH9</f>
        <v>#DIV/0!</v>
      </c>
      <c r="FY9" s="737" t="e">
        <f t="shared" ref="FY9:FY27" si="54">+FN9/FH9</f>
        <v>#DIV/0!</v>
      </c>
      <c r="FZ9" s="737" t="e">
        <f t="shared" ref="FZ9:FZ27" si="55">+FO9/FH9</f>
        <v>#DIV/0!</v>
      </c>
      <c r="GA9" s="746" t="e">
        <f t="shared" ref="GA9:GA27" si="56">+FP9/FH9</f>
        <v>#DIV/0!</v>
      </c>
      <c r="GC9" s="743" t="s">
        <v>472</v>
      </c>
      <c r="GD9" s="738" t="e">
        <f>+GE9/GE28</f>
        <v>#DIV/0!</v>
      </c>
      <c r="GE9" s="734">
        <f>SUM(GF9:GM9)</f>
        <v>0</v>
      </c>
      <c r="GF9" s="735"/>
      <c r="GG9" s="735"/>
      <c r="GH9" s="735"/>
      <c r="GI9" s="735"/>
      <c r="GJ9" s="735"/>
      <c r="GK9" s="735"/>
      <c r="GL9" s="735"/>
      <c r="GM9" s="744"/>
      <c r="GN9" s="317"/>
      <c r="GO9" s="743" t="s">
        <v>472</v>
      </c>
      <c r="GP9" s="736" t="e">
        <f>SUM(GQ9:GX9)</f>
        <v>#DIV/0!</v>
      </c>
      <c r="GQ9" s="737" t="e">
        <f>+GF9/GE9</f>
        <v>#DIV/0!</v>
      </c>
      <c r="GR9" s="737" t="e">
        <f t="shared" ref="GR9:GR27" si="57">+GG9/GE9</f>
        <v>#DIV/0!</v>
      </c>
      <c r="GS9" s="737" t="e">
        <f t="shared" ref="GS9:GS27" si="58">+GH9/GE9</f>
        <v>#DIV/0!</v>
      </c>
      <c r="GT9" s="737" t="e">
        <f t="shared" ref="GT9:GT27" si="59">+GI9/GE9</f>
        <v>#DIV/0!</v>
      </c>
      <c r="GU9" s="737" t="e">
        <f t="shared" ref="GU9:GU27" si="60">+GJ9/GE9</f>
        <v>#DIV/0!</v>
      </c>
      <c r="GV9" s="737" t="e">
        <f t="shared" ref="GV9:GV27" si="61">+GK9/GE9</f>
        <v>#DIV/0!</v>
      </c>
      <c r="GW9" s="737" t="e">
        <f t="shared" ref="GW9:GW27" si="62">+GL9/GE9</f>
        <v>#DIV/0!</v>
      </c>
      <c r="GX9" s="746" t="e">
        <f t="shared" ref="GX9:GX27" si="63">+GM9/GE9</f>
        <v>#DIV/0!</v>
      </c>
      <c r="GZ9" s="743" t="s">
        <v>472</v>
      </c>
      <c r="HA9" s="738" t="e">
        <f>+HB9/HB28</f>
        <v>#DIV/0!</v>
      </c>
      <c r="HB9" s="734">
        <f>SUM(HC9:HJ9)</f>
        <v>0</v>
      </c>
      <c r="HC9" s="735"/>
      <c r="HD9" s="735"/>
      <c r="HE9" s="735"/>
      <c r="HF9" s="735"/>
      <c r="HG9" s="735"/>
      <c r="HH9" s="735"/>
      <c r="HI9" s="735"/>
      <c r="HJ9" s="744"/>
      <c r="HK9" s="317"/>
      <c r="HL9" s="743" t="s">
        <v>472</v>
      </c>
      <c r="HM9" s="736" t="e">
        <f>SUM(HN9:HU9)</f>
        <v>#DIV/0!</v>
      </c>
      <c r="HN9" s="737" t="e">
        <f>+HC9/HB9</f>
        <v>#DIV/0!</v>
      </c>
      <c r="HO9" s="737" t="e">
        <f t="shared" ref="HO9:HO27" si="64">+HD9/HB9</f>
        <v>#DIV/0!</v>
      </c>
      <c r="HP9" s="737" t="e">
        <f t="shared" ref="HP9:HP27" si="65">+HE9/HB9</f>
        <v>#DIV/0!</v>
      </c>
      <c r="HQ9" s="737" t="e">
        <f t="shared" ref="HQ9:HQ27" si="66">+HF9/HB9</f>
        <v>#DIV/0!</v>
      </c>
      <c r="HR9" s="737" t="e">
        <f t="shared" ref="HR9:HR27" si="67">+HG9/HB9</f>
        <v>#DIV/0!</v>
      </c>
      <c r="HS9" s="737" t="e">
        <f t="shared" ref="HS9:HS27" si="68">+HH9/HB9</f>
        <v>#DIV/0!</v>
      </c>
      <c r="HT9" s="737" t="e">
        <f t="shared" ref="HT9:HT27" si="69">+HI9/HB9</f>
        <v>#DIV/0!</v>
      </c>
      <c r="HU9" s="746" t="e">
        <f t="shared" ref="HU9:HU27" si="70">+HJ9/HB9</f>
        <v>#DIV/0!</v>
      </c>
      <c r="HW9" s="743" t="s">
        <v>472</v>
      </c>
      <c r="HX9" s="738" t="e">
        <f>+HY9/HY28</f>
        <v>#DIV/0!</v>
      </c>
      <c r="HY9" s="734">
        <f>SUM(HZ9:IG9)</f>
        <v>0</v>
      </c>
      <c r="HZ9" s="735"/>
      <c r="IA9" s="735"/>
      <c r="IB9" s="735"/>
      <c r="IC9" s="735"/>
      <c r="ID9" s="735"/>
      <c r="IE9" s="735"/>
      <c r="IF9" s="735"/>
      <c r="IG9" s="744"/>
      <c r="IH9" s="317"/>
      <c r="II9" s="743" t="s">
        <v>472</v>
      </c>
      <c r="IJ9" s="736" t="e">
        <f>SUM(IK9:IR9)</f>
        <v>#DIV/0!</v>
      </c>
      <c r="IK9" s="737" t="e">
        <f>+HZ9/HY9</f>
        <v>#DIV/0!</v>
      </c>
      <c r="IL9" s="737" t="e">
        <f t="shared" ref="IL9:IL27" si="71">+IA9/HY9</f>
        <v>#DIV/0!</v>
      </c>
      <c r="IM9" s="737" t="e">
        <f t="shared" ref="IM9:IM27" si="72">+IB9/HY9</f>
        <v>#DIV/0!</v>
      </c>
      <c r="IN9" s="737" t="e">
        <f t="shared" ref="IN9:IN27" si="73">+IC9/HY9</f>
        <v>#DIV/0!</v>
      </c>
      <c r="IO9" s="737" t="e">
        <f t="shared" ref="IO9:IO27" si="74">+ID9/HY9</f>
        <v>#DIV/0!</v>
      </c>
      <c r="IP9" s="737" t="e">
        <f t="shared" ref="IP9:IP27" si="75">+IE9/HY9</f>
        <v>#DIV/0!</v>
      </c>
      <c r="IQ9" s="737" t="e">
        <f t="shared" ref="IQ9:IQ27" si="76">+IF9/HY9</f>
        <v>#DIV/0!</v>
      </c>
      <c r="IR9" s="746" t="e">
        <f t="shared" ref="IR9:IR27" si="77">+IG9/HY9</f>
        <v>#DIV/0!</v>
      </c>
      <c r="IT9" s="743" t="s">
        <v>472</v>
      </c>
      <c r="IU9" s="738" t="e">
        <f>+IV9/IV28</f>
        <v>#DIV/0!</v>
      </c>
      <c r="IV9" s="734">
        <f>SUM(IW9:JD9)</f>
        <v>0</v>
      </c>
      <c r="IW9" s="735"/>
      <c r="IX9" s="735"/>
      <c r="IY9" s="735"/>
      <c r="IZ9" s="735"/>
      <c r="JA9" s="735"/>
      <c r="JB9" s="735"/>
      <c r="JC9" s="735"/>
      <c r="JD9" s="744"/>
      <c r="JE9" s="317"/>
      <c r="JF9" s="743" t="s">
        <v>472</v>
      </c>
      <c r="JG9" s="736" t="e">
        <f>SUM(JH9:JO9)</f>
        <v>#DIV/0!</v>
      </c>
      <c r="JH9" s="737" t="e">
        <f>+IW9/IV9</f>
        <v>#DIV/0!</v>
      </c>
      <c r="JI9" s="737" t="e">
        <f t="shared" ref="JI9:JI27" si="78">+IX9/IV9</f>
        <v>#DIV/0!</v>
      </c>
      <c r="JJ9" s="737" t="e">
        <f t="shared" ref="JJ9:JJ27" si="79">+IY9/IV9</f>
        <v>#DIV/0!</v>
      </c>
      <c r="JK9" s="737" t="e">
        <f t="shared" ref="JK9:JK27" si="80">+IZ9/IV9</f>
        <v>#DIV/0!</v>
      </c>
      <c r="JL9" s="737" t="e">
        <f t="shared" ref="JL9:JL27" si="81">+JA9/IV9</f>
        <v>#DIV/0!</v>
      </c>
      <c r="JM9" s="737" t="e">
        <f t="shared" ref="JM9:JM27" si="82">+JB9/IV9</f>
        <v>#DIV/0!</v>
      </c>
      <c r="JN9" s="737" t="e">
        <f t="shared" ref="JN9:JN27" si="83">+JC9/IV9</f>
        <v>#DIV/0!</v>
      </c>
      <c r="JO9" s="746" t="e">
        <f t="shared" ref="JO9:JO27" si="84">+JD9/IV9</f>
        <v>#DIV/0!</v>
      </c>
      <c r="JQ9" s="743" t="s">
        <v>472</v>
      </c>
      <c r="JR9" s="738" t="e">
        <f>+JS9/JS28</f>
        <v>#DIV/0!</v>
      </c>
      <c r="JS9" s="734">
        <f>SUM(JT9:KA9)</f>
        <v>0</v>
      </c>
      <c r="JT9" s="735"/>
      <c r="JU9" s="735"/>
      <c r="JV9" s="735"/>
      <c r="JW9" s="735"/>
      <c r="JX9" s="735"/>
      <c r="JY9" s="735"/>
      <c r="JZ9" s="735"/>
      <c r="KA9" s="744"/>
      <c r="KB9" s="317"/>
      <c r="KC9" s="743" t="s">
        <v>472</v>
      </c>
      <c r="KD9" s="736" t="e">
        <f>SUM(KE9:KL9)</f>
        <v>#DIV/0!</v>
      </c>
      <c r="KE9" s="737" t="e">
        <f>+JT9/JS9</f>
        <v>#DIV/0!</v>
      </c>
      <c r="KF9" s="737" t="e">
        <f t="shared" ref="KF9:KF27" si="85">+JU9/JS9</f>
        <v>#DIV/0!</v>
      </c>
      <c r="KG9" s="737" t="e">
        <f t="shared" ref="KG9:KG27" si="86">+JV9/JS9</f>
        <v>#DIV/0!</v>
      </c>
      <c r="KH9" s="737" t="e">
        <f t="shared" ref="KH9:KH27" si="87">+JW9/JS9</f>
        <v>#DIV/0!</v>
      </c>
      <c r="KI9" s="737" t="e">
        <f t="shared" ref="KI9:KI27" si="88">+JX9/JS9</f>
        <v>#DIV/0!</v>
      </c>
      <c r="KJ9" s="737" t="e">
        <f t="shared" ref="KJ9:KJ27" si="89">+JY9/JS9</f>
        <v>#DIV/0!</v>
      </c>
      <c r="KK9" s="737" t="e">
        <f t="shared" ref="KK9:KK27" si="90">+JZ9/JS9</f>
        <v>#DIV/0!</v>
      </c>
      <c r="KL9" s="746" t="e">
        <f t="shared" ref="KL9:KL27" si="91">+KA9/JS9</f>
        <v>#DIV/0!</v>
      </c>
    </row>
    <row r="10" spans="1:298" ht="15.5" customHeight="1" x14ac:dyDescent="0.2">
      <c r="A10" s="743" t="s">
        <v>473</v>
      </c>
      <c r="B10" s="738" t="e">
        <f>+C10/C28</f>
        <v>#DIV/0!</v>
      </c>
      <c r="C10" s="734">
        <f t="shared" ref="C10:C27" si="92">SUM(D10:K10)</f>
        <v>0</v>
      </c>
      <c r="D10" s="735">
        <f t="shared" ref="D10:D27" si="93">AA10+AX10+BU10+CR10+DO10+EL10+FI10+GF10+HC10+HZ10+IW10+JT10</f>
        <v>0</v>
      </c>
      <c r="E10" s="735">
        <f t="shared" ref="E10:E27" si="94">AB10+AY10+BV10+CS10+DP10+EM10+FJ10+GG10+HD10+IA10+IX10+JU10</f>
        <v>0</v>
      </c>
      <c r="F10" s="735">
        <f t="shared" ref="F10:F27" si="95">AC10+AZ10+BW10+CT10+DQ10+EN10+FK10+GH10+HE10+IB10+IY10+JV10</f>
        <v>0</v>
      </c>
      <c r="G10" s="735">
        <f t="shared" ref="G10:G27" si="96">AD10+BA10+BX10+CU10+DR10+EO10+FL10+GI10+HF10+IC10+IZ10+JW10</f>
        <v>0</v>
      </c>
      <c r="H10" s="735">
        <f t="shared" ref="H10:H27" si="97">AE10+BB10+BY10+CV10+DS10+EP10+FM10+GJ10+HG10+ID10+JA10+JX10</f>
        <v>0</v>
      </c>
      <c r="I10" s="735">
        <f t="shared" ref="I10:I27" si="98">AF10+BC10+BZ10+CW10+DT10+EQ10+FN10+GK10+HH10+IE10+JB10+JY10</f>
        <v>0</v>
      </c>
      <c r="J10" s="735">
        <f t="shared" ref="J10:J27" si="99">AG10+BD10+CA10+CX10+DU10+ER10+FO10+GL10+HI10+IF10+JC10+JZ10</f>
        <v>0</v>
      </c>
      <c r="K10" s="744">
        <f t="shared" ref="K10:K27" si="100">AH10+BE10+CB10+CY10+DV10+ES10+FP10+GM10+HJ10+IG10+JD10+KA10</f>
        <v>0</v>
      </c>
      <c r="L10" s="317"/>
      <c r="M10" s="743" t="s">
        <v>473</v>
      </c>
      <c r="N10" s="736" t="e">
        <f t="shared" ref="N10:N28" si="101">SUM(O10:V10)</f>
        <v>#DIV/0!</v>
      </c>
      <c r="O10" s="737" t="e">
        <f t="shared" ref="O10:O28" si="102">+D10/C10</f>
        <v>#DIV/0!</v>
      </c>
      <c r="P10" s="737" t="e">
        <f t="shared" si="1"/>
        <v>#DIV/0!</v>
      </c>
      <c r="Q10" s="737" t="e">
        <f t="shared" si="2"/>
        <v>#DIV/0!</v>
      </c>
      <c r="R10" s="737" t="e">
        <f t="shared" si="3"/>
        <v>#DIV/0!</v>
      </c>
      <c r="S10" s="737" t="e">
        <f t="shared" si="4"/>
        <v>#DIV/0!</v>
      </c>
      <c r="T10" s="737" t="e">
        <f t="shared" si="5"/>
        <v>#DIV/0!</v>
      </c>
      <c r="U10" s="737" t="e">
        <f t="shared" si="6"/>
        <v>#DIV/0!</v>
      </c>
      <c r="V10" s="746" t="e">
        <f t="shared" si="7"/>
        <v>#DIV/0!</v>
      </c>
      <c r="X10" s="743" t="s">
        <v>473</v>
      </c>
      <c r="Y10" s="738" t="e">
        <f>+Z10/Z28</f>
        <v>#DIV/0!</v>
      </c>
      <c r="Z10" s="734">
        <f t="shared" ref="Z10:Z28" si="103">SUM(AA10:AH10)</f>
        <v>0</v>
      </c>
      <c r="AA10" s="735"/>
      <c r="AB10" s="735"/>
      <c r="AC10" s="735"/>
      <c r="AD10" s="735"/>
      <c r="AE10" s="735"/>
      <c r="AF10" s="735"/>
      <c r="AG10" s="735"/>
      <c r="AH10" s="744"/>
      <c r="AI10" s="317"/>
      <c r="AJ10" s="743" t="s">
        <v>473</v>
      </c>
      <c r="AK10" s="736" t="e">
        <f t="shared" ref="AK10:AK28" si="104">SUM(AL10:AS10)</f>
        <v>#DIV/0!</v>
      </c>
      <c r="AL10" s="737" t="e">
        <f t="shared" ref="AL10:AL28" si="105">+AA10/Z10</f>
        <v>#DIV/0!</v>
      </c>
      <c r="AM10" s="737" t="e">
        <f t="shared" si="8"/>
        <v>#DIV/0!</v>
      </c>
      <c r="AN10" s="737" t="e">
        <f t="shared" si="9"/>
        <v>#DIV/0!</v>
      </c>
      <c r="AO10" s="737" t="e">
        <f t="shared" si="10"/>
        <v>#DIV/0!</v>
      </c>
      <c r="AP10" s="737" t="e">
        <f t="shared" si="11"/>
        <v>#DIV/0!</v>
      </c>
      <c r="AQ10" s="737" t="e">
        <f t="shared" si="12"/>
        <v>#DIV/0!</v>
      </c>
      <c r="AR10" s="737" t="e">
        <f t="shared" si="13"/>
        <v>#DIV/0!</v>
      </c>
      <c r="AS10" s="746" t="e">
        <f t="shared" si="14"/>
        <v>#DIV/0!</v>
      </c>
      <c r="AU10" s="743" t="s">
        <v>473</v>
      </c>
      <c r="AV10" s="738" t="e">
        <f>+AW10/AW28</f>
        <v>#DIV/0!</v>
      </c>
      <c r="AW10" s="734">
        <f t="shared" ref="AW10:AW28" si="106">SUM(AX10:BE10)</f>
        <v>0</v>
      </c>
      <c r="AX10" s="735"/>
      <c r="AY10" s="735"/>
      <c r="AZ10" s="735"/>
      <c r="BA10" s="735"/>
      <c r="BB10" s="735"/>
      <c r="BC10" s="735"/>
      <c r="BD10" s="735"/>
      <c r="BE10" s="744"/>
      <c r="BF10" s="317"/>
      <c r="BG10" s="743" t="s">
        <v>473</v>
      </c>
      <c r="BH10" s="736" t="e">
        <f t="shared" ref="BH10:BH28" si="107">SUM(BI10:BP10)</f>
        <v>#DIV/0!</v>
      </c>
      <c r="BI10" s="737" t="e">
        <f t="shared" ref="BI10:BI28" si="108">+AX10/AW10</f>
        <v>#DIV/0!</v>
      </c>
      <c r="BJ10" s="737" t="e">
        <f t="shared" si="15"/>
        <v>#DIV/0!</v>
      </c>
      <c r="BK10" s="737" t="e">
        <f t="shared" si="16"/>
        <v>#DIV/0!</v>
      </c>
      <c r="BL10" s="737" t="e">
        <f t="shared" si="17"/>
        <v>#DIV/0!</v>
      </c>
      <c r="BM10" s="737" t="e">
        <f t="shared" si="18"/>
        <v>#DIV/0!</v>
      </c>
      <c r="BN10" s="737" t="e">
        <f t="shared" si="19"/>
        <v>#DIV/0!</v>
      </c>
      <c r="BO10" s="737" t="e">
        <f t="shared" si="20"/>
        <v>#DIV/0!</v>
      </c>
      <c r="BP10" s="746" t="e">
        <f t="shared" si="21"/>
        <v>#DIV/0!</v>
      </c>
      <c r="BR10" s="743" t="s">
        <v>473</v>
      </c>
      <c r="BS10" s="738" t="e">
        <f>+BT10/BT28</f>
        <v>#DIV/0!</v>
      </c>
      <c r="BT10" s="734">
        <f t="shared" ref="BT10:BT28" si="109">SUM(BU10:CB10)</f>
        <v>0</v>
      </c>
      <c r="BU10" s="735"/>
      <c r="BV10" s="735"/>
      <c r="BW10" s="735"/>
      <c r="BX10" s="735"/>
      <c r="BY10" s="735"/>
      <c r="BZ10" s="735"/>
      <c r="CA10" s="735"/>
      <c r="CB10" s="744"/>
      <c r="CC10" s="317"/>
      <c r="CD10" s="743" t="s">
        <v>473</v>
      </c>
      <c r="CE10" s="736" t="e">
        <f t="shared" ref="CE10:CE28" si="110">SUM(CF10:CM10)</f>
        <v>#DIV/0!</v>
      </c>
      <c r="CF10" s="737" t="e">
        <f t="shared" ref="CF10:CF28" si="111">+BU10/BT10</f>
        <v>#DIV/0!</v>
      </c>
      <c r="CG10" s="737" t="e">
        <f t="shared" si="22"/>
        <v>#DIV/0!</v>
      </c>
      <c r="CH10" s="737" t="e">
        <f t="shared" si="23"/>
        <v>#DIV/0!</v>
      </c>
      <c r="CI10" s="737" t="e">
        <f t="shared" si="24"/>
        <v>#DIV/0!</v>
      </c>
      <c r="CJ10" s="737" t="e">
        <f t="shared" si="25"/>
        <v>#DIV/0!</v>
      </c>
      <c r="CK10" s="737" t="e">
        <f t="shared" si="26"/>
        <v>#DIV/0!</v>
      </c>
      <c r="CL10" s="737" t="e">
        <f t="shared" si="27"/>
        <v>#DIV/0!</v>
      </c>
      <c r="CM10" s="746" t="e">
        <f t="shared" si="28"/>
        <v>#DIV/0!</v>
      </c>
      <c r="CO10" s="743" t="s">
        <v>473</v>
      </c>
      <c r="CP10" s="738" t="e">
        <f>+CQ10/CQ28</f>
        <v>#DIV/0!</v>
      </c>
      <c r="CQ10" s="734">
        <f t="shared" ref="CQ10:CQ28" si="112">SUM(CR10:CY10)</f>
        <v>0</v>
      </c>
      <c r="CR10" s="735"/>
      <c r="CS10" s="735"/>
      <c r="CT10" s="735"/>
      <c r="CU10" s="735"/>
      <c r="CV10" s="735"/>
      <c r="CW10" s="735"/>
      <c r="CX10" s="735"/>
      <c r="CY10" s="744"/>
      <c r="CZ10" s="317"/>
      <c r="DA10" s="743" t="s">
        <v>473</v>
      </c>
      <c r="DB10" s="736" t="e">
        <f t="shared" ref="DB10:DB28" si="113">SUM(DC10:DJ10)</f>
        <v>#DIV/0!</v>
      </c>
      <c r="DC10" s="737" t="e">
        <f t="shared" ref="DC10:DC28" si="114">+CR10/CQ10</f>
        <v>#DIV/0!</v>
      </c>
      <c r="DD10" s="737" t="e">
        <f t="shared" si="29"/>
        <v>#DIV/0!</v>
      </c>
      <c r="DE10" s="737" t="e">
        <f t="shared" si="30"/>
        <v>#DIV/0!</v>
      </c>
      <c r="DF10" s="737" t="e">
        <f t="shared" si="31"/>
        <v>#DIV/0!</v>
      </c>
      <c r="DG10" s="737" t="e">
        <f t="shared" si="32"/>
        <v>#DIV/0!</v>
      </c>
      <c r="DH10" s="737" t="e">
        <f t="shared" si="33"/>
        <v>#DIV/0!</v>
      </c>
      <c r="DI10" s="737" t="e">
        <f t="shared" si="34"/>
        <v>#DIV/0!</v>
      </c>
      <c r="DJ10" s="746" t="e">
        <f t="shared" si="35"/>
        <v>#DIV/0!</v>
      </c>
      <c r="DL10" s="743" t="s">
        <v>473</v>
      </c>
      <c r="DM10" s="738" t="e">
        <f>+DN10/DN28</f>
        <v>#DIV/0!</v>
      </c>
      <c r="DN10" s="734">
        <f t="shared" ref="DN10:DN28" si="115">SUM(DO10:DV10)</f>
        <v>0</v>
      </c>
      <c r="DO10" s="735"/>
      <c r="DP10" s="735"/>
      <c r="DQ10" s="735"/>
      <c r="DR10" s="735"/>
      <c r="DS10" s="735"/>
      <c r="DT10" s="735"/>
      <c r="DU10" s="735"/>
      <c r="DV10" s="744"/>
      <c r="DW10" s="317"/>
      <c r="DX10" s="743" t="s">
        <v>473</v>
      </c>
      <c r="DY10" s="736" t="e">
        <f t="shared" ref="DY10:DY28" si="116">SUM(DZ10:EG10)</f>
        <v>#DIV/0!</v>
      </c>
      <c r="DZ10" s="737" t="e">
        <f t="shared" ref="DZ10:DZ28" si="117">+DO10/DN10</f>
        <v>#DIV/0!</v>
      </c>
      <c r="EA10" s="737" t="e">
        <f t="shared" si="36"/>
        <v>#DIV/0!</v>
      </c>
      <c r="EB10" s="737" t="e">
        <f t="shared" si="37"/>
        <v>#DIV/0!</v>
      </c>
      <c r="EC10" s="737" t="e">
        <f t="shared" si="38"/>
        <v>#DIV/0!</v>
      </c>
      <c r="ED10" s="737" t="e">
        <f t="shared" si="39"/>
        <v>#DIV/0!</v>
      </c>
      <c r="EE10" s="737" t="e">
        <f t="shared" si="40"/>
        <v>#DIV/0!</v>
      </c>
      <c r="EF10" s="737" t="e">
        <f t="shared" si="41"/>
        <v>#DIV/0!</v>
      </c>
      <c r="EG10" s="746" t="e">
        <f t="shared" si="42"/>
        <v>#DIV/0!</v>
      </c>
      <c r="EI10" s="743" t="s">
        <v>473</v>
      </c>
      <c r="EJ10" s="738" t="e">
        <f>+EK10/EK28</f>
        <v>#DIV/0!</v>
      </c>
      <c r="EK10" s="734">
        <f t="shared" ref="EK10:EK28" si="118">SUM(EL10:ES10)</f>
        <v>0</v>
      </c>
      <c r="EL10" s="735"/>
      <c r="EM10" s="735"/>
      <c r="EN10" s="735"/>
      <c r="EO10" s="735"/>
      <c r="EP10" s="735"/>
      <c r="EQ10" s="735"/>
      <c r="ER10" s="735"/>
      <c r="ES10" s="744"/>
      <c r="ET10" s="317"/>
      <c r="EU10" s="743" t="s">
        <v>473</v>
      </c>
      <c r="EV10" s="736" t="e">
        <f t="shared" ref="EV10:EV28" si="119">SUM(EW10:FD10)</f>
        <v>#DIV/0!</v>
      </c>
      <c r="EW10" s="737" t="e">
        <f t="shared" ref="EW10:EW28" si="120">+EL10/EK10</f>
        <v>#DIV/0!</v>
      </c>
      <c r="EX10" s="737" t="e">
        <f t="shared" si="43"/>
        <v>#DIV/0!</v>
      </c>
      <c r="EY10" s="737" t="e">
        <f t="shared" si="44"/>
        <v>#DIV/0!</v>
      </c>
      <c r="EZ10" s="737" t="e">
        <f t="shared" si="45"/>
        <v>#DIV/0!</v>
      </c>
      <c r="FA10" s="737" t="e">
        <f t="shared" si="46"/>
        <v>#DIV/0!</v>
      </c>
      <c r="FB10" s="737" t="e">
        <f t="shared" si="47"/>
        <v>#DIV/0!</v>
      </c>
      <c r="FC10" s="737" t="e">
        <f t="shared" si="48"/>
        <v>#DIV/0!</v>
      </c>
      <c r="FD10" s="746" t="e">
        <f t="shared" si="49"/>
        <v>#DIV/0!</v>
      </c>
      <c r="FF10" s="743" t="s">
        <v>473</v>
      </c>
      <c r="FG10" s="738" t="e">
        <f>+FH10/FH28</f>
        <v>#DIV/0!</v>
      </c>
      <c r="FH10" s="734">
        <f t="shared" ref="FH10:FH28" si="121">SUM(FI10:FP10)</f>
        <v>0</v>
      </c>
      <c r="FI10" s="735"/>
      <c r="FJ10" s="735"/>
      <c r="FK10" s="735"/>
      <c r="FL10" s="735"/>
      <c r="FM10" s="735"/>
      <c r="FN10" s="735"/>
      <c r="FO10" s="735"/>
      <c r="FP10" s="744"/>
      <c r="FQ10" s="317"/>
      <c r="FR10" s="743" t="s">
        <v>473</v>
      </c>
      <c r="FS10" s="736" t="e">
        <f t="shared" ref="FS10:FS28" si="122">SUM(FT10:GA10)</f>
        <v>#DIV/0!</v>
      </c>
      <c r="FT10" s="737" t="e">
        <f t="shared" ref="FT10:FT28" si="123">+FI10/FH10</f>
        <v>#DIV/0!</v>
      </c>
      <c r="FU10" s="737" t="e">
        <f t="shared" si="50"/>
        <v>#DIV/0!</v>
      </c>
      <c r="FV10" s="737" t="e">
        <f t="shared" si="51"/>
        <v>#DIV/0!</v>
      </c>
      <c r="FW10" s="737" t="e">
        <f t="shared" si="52"/>
        <v>#DIV/0!</v>
      </c>
      <c r="FX10" s="737" t="e">
        <f t="shared" si="53"/>
        <v>#DIV/0!</v>
      </c>
      <c r="FY10" s="737" t="e">
        <f t="shared" si="54"/>
        <v>#DIV/0!</v>
      </c>
      <c r="FZ10" s="737" t="e">
        <f t="shared" si="55"/>
        <v>#DIV/0!</v>
      </c>
      <c r="GA10" s="746" t="e">
        <f t="shared" si="56"/>
        <v>#DIV/0!</v>
      </c>
      <c r="GC10" s="743" t="s">
        <v>473</v>
      </c>
      <c r="GD10" s="738" t="e">
        <f>+GE10/GE28</f>
        <v>#DIV/0!</v>
      </c>
      <c r="GE10" s="734">
        <f t="shared" ref="GE10:GE28" si="124">SUM(GF10:GM10)</f>
        <v>0</v>
      </c>
      <c r="GF10" s="735"/>
      <c r="GG10" s="735"/>
      <c r="GH10" s="735"/>
      <c r="GI10" s="735"/>
      <c r="GJ10" s="735"/>
      <c r="GK10" s="735"/>
      <c r="GL10" s="735"/>
      <c r="GM10" s="744"/>
      <c r="GN10" s="317"/>
      <c r="GO10" s="743" t="s">
        <v>473</v>
      </c>
      <c r="GP10" s="736" t="e">
        <f t="shared" ref="GP10:GP28" si="125">SUM(GQ10:GX10)</f>
        <v>#DIV/0!</v>
      </c>
      <c r="GQ10" s="737" t="e">
        <f t="shared" ref="GQ10:GQ28" si="126">+GF10/GE10</f>
        <v>#DIV/0!</v>
      </c>
      <c r="GR10" s="737" t="e">
        <f t="shared" si="57"/>
        <v>#DIV/0!</v>
      </c>
      <c r="GS10" s="737" t="e">
        <f t="shared" si="58"/>
        <v>#DIV/0!</v>
      </c>
      <c r="GT10" s="737" t="e">
        <f t="shared" si="59"/>
        <v>#DIV/0!</v>
      </c>
      <c r="GU10" s="737" t="e">
        <f t="shared" si="60"/>
        <v>#DIV/0!</v>
      </c>
      <c r="GV10" s="737" t="e">
        <f t="shared" si="61"/>
        <v>#DIV/0!</v>
      </c>
      <c r="GW10" s="737" t="e">
        <f t="shared" si="62"/>
        <v>#DIV/0!</v>
      </c>
      <c r="GX10" s="746" t="e">
        <f t="shared" si="63"/>
        <v>#DIV/0!</v>
      </c>
      <c r="GZ10" s="743" t="s">
        <v>473</v>
      </c>
      <c r="HA10" s="738" t="e">
        <f>+HB10/HB28</f>
        <v>#DIV/0!</v>
      </c>
      <c r="HB10" s="734">
        <f t="shared" ref="HB10:HB28" si="127">SUM(HC10:HJ10)</f>
        <v>0</v>
      </c>
      <c r="HC10" s="735"/>
      <c r="HD10" s="735"/>
      <c r="HE10" s="735"/>
      <c r="HF10" s="735"/>
      <c r="HG10" s="735"/>
      <c r="HH10" s="735"/>
      <c r="HI10" s="735"/>
      <c r="HJ10" s="744"/>
      <c r="HK10" s="317"/>
      <c r="HL10" s="743" t="s">
        <v>473</v>
      </c>
      <c r="HM10" s="736" t="e">
        <f t="shared" ref="HM10:HM28" si="128">SUM(HN10:HU10)</f>
        <v>#DIV/0!</v>
      </c>
      <c r="HN10" s="737" t="e">
        <f t="shared" ref="HN10:HN28" si="129">+HC10/HB10</f>
        <v>#DIV/0!</v>
      </c>
      <c r="HO10" s="737" t="e">
        <f t="shared" si="64"/>
        <v>#DIV/0!</v>
      </c>
      <c r="HP10" s="737" t="e">
        <f t="shared" si="65"/>
        <v>#DIV/0!</v>
      </c>
      <c r="HQ10" s="737" t="e">
        <f t="shared" si="66"/>
        <v>#DIV/0!</v>
      </c>
      <c r="HR10" s="737" t="e">
        <f t="shared" si="67"/>
        <v>#DIV/0!</v>
      </c>
      <c r="HS10" s="737" t="e">
        <f t="shared" si="68"/>
        <v>#DIV/0!</v>
      </c>
      <c r="HT10" s="737" t="e">
        <f t="shared" si="69"/>
        <v>#DIV/0!</v>
      </c>
      <c r="HU10" s="746" t="e">
        <f t="shared" si="70"/>
        <v>#DIV/0!</v>
      </c>
      <c r="HW10" s="743" t="s">
        <v>473</v>
      </c>
      <c r="HX10" s="738" t="e">
        <f>+HY10/HY28</f>
        <v>#DIV/0!</v>
      </c>
      <c r="HY10" s="734">
        <f t="shared" ref="HY10:HY28" si="130">SUM(HZ10:IG10)</f>
        <v>0</v>
      </c>
      <c r="HZ10" s="735"/>
      <c r="IA10" s="735"/>
      <c r="IB10" s="735"/>
      <c r="IC10" s="735"/>
      <c r="ID10" s="735"/>
      <c r="IE10" s="735"/>
      <c r="IF10" s="735"/>
      <c r="IG10" s="744"/>
      <c r="IH10" s="317"/>
      <c r="II10" s="743" t="s">
        <v>473</v>
      </c>
      <c r="IJ10" s="736" t="e">
        <f t="shared" ref="IJ10:IJ28" si="131">SUM(IK10:IR10)</f>
        <v>#DIV/0!</v>
      </c>
      <c r="IK10" s="737" t="e">
        <f t="shared" ref="IK10:IK28" si="132">+HZ10/HY10</f>
        <v>#DIV/0!</v>
      </c>
      <c r="IL10" s="737" t="e">
        <f t="shared" si="71"/>
        <v>#DIV/0!</v>
      </c>
      <c r="IM10" s="737" t="e">
        <f t="shared" si="72"/>
        <v>#DIV/0!</v>
      </c>
      <c r="IN10" s="737" t="e">
        <f t="shared" si="73"/>
        <v>#DIV/0!</v>
      </c>
      <c r="IO10" s="737" t="e">
        <f t="shared" si="74"/>
        <v>#DIV/0!</v>
      </c>
      <c r="IP10" s="737" t="e">
        <f t="shared" si="75"/>
        <v>#DIV/0!</v>
      </c>
      <c r="IQ10" s="737" t="e">
        <f t="shared" si="76"/>
        <v>#DIV/0!</v>
      </c>
      <c r="IR10" s="746" t="e">
        <f t="shared" si="77"/>
        <v>#DIV/0!</v>
      </c>
      <c r="IT10" s="743" t="s">
        <v>473</v>
      </c>
      <c r="IU10" s="738" t="e">
        <f>+IV10/IV28</f>
        <v>#DIV/0!</v>
      </c>
      <c r="IV10" s="734">
        <f t="shared" ref="IV10:IV28" si="133">SUM(IW10:JD10)</f>
        <v>0</v>
      </c>
      <c r="IW10" s="735"/>
      <c r="IX10" s="735"/>
      <c r="IY10" s="735"/>
      <c r="IZ10" s="735"/>
      <c r="JA10" s="735"/>
      <c r="JB10" s="735"/>
      <c r="JC10" s="735"/>
      <c r="JD10" s="744"/>
      <c r="JE10" s="317"/>
      <c r="JF10" s="743" t="s">
        <v>473</v>
      </c>
      <c r="JG10" s="736" t="e">
        <f t="shared" ref="JG10:JG28" si="134">SUM(JH10:JO10)</f>
        <v>#DIV/0!</v>
      </c>
      <c r="JH10" s="737" t="e">
        <f t="shared" ref="JH10:JH28" si="135">+IW10/IV10</f>
        <v>#DIV/0!</v>
      </c>
      <c r="JI10" s="737" t="e">
        <f t="shared" si="78"/>
        <v>#DIV/0!</v>
      </c>
      <c r="JJ10" s="737" t="e">
        <f t="shared" si="79"/>
        <v>#DIV/0!</v>
      </c>
      <c r="JK10" s="737" t="e">
        <f t="shared" si="80"/>
        <v>#DIV/0!</v>
      </c>
      <c r="JL10" s="737" t="e">
        <f t="shared" si="81"/>
        <v>#DIV/0!</v>
      </c>
      <c r="JM10" s="737" t="e">
        <f t="shared" si="82"/>
        <v>#DIV/0!</v>
      </c>
      <c r="JN10" s="737" t="e">
        <f t="shared" si="83"/>
        <v>#DIV/0!</v>
      </c>
      <c r="JO10" s="746" t="e">
        <f t="shared" si="84"/>
        <v>#DIV/0!</v>
      </c>
      <c r="JQ10" s="743" t="s">
        <v>473</v>
      </c>
      <c r="JR10" s="738" t="e">
        <f>+JS10/JS28</f>
        <v>#DIV/0!</v>
      </c>
      <c r="JS10" s="734">
        <f t="shared" ref="JS10:JS28" si="136">SUM(JT10:KA10)</f>
        <v>0</v>
      </c>
      <c r="JT10" s="735"/>
      <c r="JU10" s="735"/>
      <c r="JV10" s="735"/>
      <c r="JW10" s="735"/>
      <c r="JX10" s="735"/>
      <c r="JY10" s="735"/>
      <c r="JZ10" s="735"/>
      <c r="KA10" s="744"/>
      <c r="KB10" s="317"/>
      <c r="KC10" s="743" t="s">
        <v>473</v>
      </c>
      <c r="KD10" s="736" t="e">
        <f t="shared" ref="KD10:KD28" si="137">SUM(KE10:KL10)</f>
        <v>#DIV/0!</v>
      </c>
      <c r="KE10" s="737" t="e">
        <f t="shared" ref="KE10:KE28" si="138">+JT10/JS10</f>
        <v>#DIV/0!</v>
      </c>
      <c r="KF10" s="737" t="e">
        <f t="shared" si="85"/>
        <v>#DIV/0!</v>
      </c>
      <c r="KG10" s="737" t="e">
        <f t="shared" si="86"/>
        <v>#DIV/0!</v>
      </c>
      <c r="KH10" s="737" t="e">
        <f t="shared" si="87"/>
        <v>#DIV/0!</v>
      </c>
      <c r="KI10" s="737" t="e">
        <f t="shared" si="88"/>
        <v>#DIV/0!</v>
      </c>
      <c r="KJ10" s="737" t="e">
        <f t="shared" si="89"/>
        <v>#DIV/0!</v>
      </c>
      <c r="KK10" s="737" t="e">
        <f t="shared" si="90"/>
        <v>#DIV/0!</v>
      </c>
      <c r="KL10" s="746" t="e">
        <f t="shared" si="91"/>
        <v>#DIV/0!</v>
      </c>
    </row>
    <row r="11" spans="1:298" ht="15.5" customHeight="1" x14ac:dyDescent="0.2">
      <c r="A11" s="743" t="s">
        <v>474</v>
      </c>
      <c r="B11" s="738" t="e">
        <f>+C11/C28</f>
        <v>#DIV/0!</v>
      </c>
      <c r="C11" s="734">
        <f t="shared" si="92"/>
        <v>0</v>
      </c>
      <c r="D11" s="735">
        <f t="shared" si="93"/>
        <v>0</v>
      </c>
      <c r="E11" s="735">
        <f t="shared" si="94"/>
        <v>0</v>
      </c>
      <c r="F11" s="735">
        <f t="shared" si="95"/>
        <v>0</v>
      </c>
      <c r="G11" s="735">
        <f t="shared" si="96"/>
        <v>0</v>
      </c>
      <c r="H11" s="735">
        <f t="shared" si="97"/>
        <v>0</v>
      </c>
      <c r="I11" s="735">
        <f t="shared" si="98"/>
        <v>0</v>
      </c>
      <c r="J11" s="735">
        <f t="shared" si="99"/>
        <v>0</v>
      </c>
      <c r="K11" s="744">
        <f t="shared" si="100"/>
        <v>0</v>
      </c>
      <c r="L11" s="317"/>
      <c r="M11" s="743" t="s">
        <v>474</v>
      </c>
      <c r="N11" s="736" t="e">
        <f t="shared" si="101"/>
        <v>#DIV/0!</v>
      </c>
      <c r="O11" s="737" t="e">
        <f t="shared" si="102"/>
        <v>#DIV/0!</v>
      </c>
      <c r="P11" s="737" t="e">
        <f t="shared" si="1"/>
        <v>#DIV/0!</v>
      </c>
      <c r="Q11" s="737" t="e">
        <f t="shared" si="2"/>
        <v>#DIV/0!</v>
      </c>
      <c r="R11" s="737" t="e">
        <f t="shared" si="3"/>
        <v>#DIV/0!</v>
      </c>
      <c r="S11" s="737" t="e">
        <f t="shared" si="4"/>
        <v>#DIV/0!</v>
      </c>
      <c r="T11" s="737" t="e">
        <f t="shared" si="5"/>
        <v>#DIV/0!</v>
      </c>
      <c r="U11" s="737" t="e">
        <f t="shared" si="6"/>
        <v>#DIV/0!</v>
      </c>
      <c r="V11" s="746" t="e">
        <f t="shared" si="7"/>
        <v>#DIV/0!</v>
      </c>
      <c r="X11" s="743" t="s">
        <v>474</v>
      </c>
      <c r="Y11" s="738" t="e">
        <f>+Z11/Z28</f>
        <v>#DIV/0!</v>
      </c>
      <c r="Z11" s="734">
        <f t="shared" si="103"/>
        <v>0</v>
      </c>
      <c r="AA11" s="735"/>
      <c r="AB11" s="735"/>
      <c r="AC11" s="735"/>
      <c r="AD11" s="735"/>
      <c r="AE11" s="735"/>
      <c r="AF11" s="735"/>
      <c r="AG11" s="735"/>
      <c r="AH11" s="744"/>
      <c r="AI11" s="317"/>
      <c r="AJ11" s="743" t="s">
        <v>474</v>
      </c>
      <c r="AK11" s="736" t="e">
        <f t="shared" si="104"/>
        <v>#DIV/0!</v>
      </c>
      <c r="AL11" s="737" t="e">
        <f t="shared" si="105"/>
        <v>#DIV/0!</v>
      </c>
      <c r="AM11" s="737" t="e">
        <f t="shared" si="8"/>
        <v>#DIV/0!</v>
      </c>
      <c r="AN11" s="737" t="e">
        <f t="shared" si="9"/>
        <v>#DIV/0!</v>
      </c>
      <c r="AO11" s="737" t="e">
        <f t="shared" si="10"/>
        <v>#DIV/0!</v>
      </c>
      <c r="AP11" s="737" t="e">
        <f t="shared" si="11"/>
        <v>#DIV/0!</v>
      </c>
      <c r="AQ11" s="737" t="e">
        <f t="shared" si="12"/>
        <v>#DIV/0!</v>
      </c>
      <c r="AR11" s="737" t="e">
        <f t="shared" si="13"/>
        <v>#DIV/0!</v>
      </c>
      <c r="AS11" s="746" t="e">
        <f t="shared" si="14"/>
        <v>#DIV/0!</v>
      </c>
      <c r="AU11" s="743" t="s">
        <v>474</v>
      </c>
      <c r="AV11" s="738" t="e">
        <f>+AW11/AW28</f>
        <v>#DIV/0!</v>
      </c>
      <c r="AW11" s="734">
        <f t="shared" si="106"/>
        <v>0</v>
      </c>
      <c r="AX11" s="735"/>
      <c r="AY11" s="735"/>
      <c r="AZ11" s="735"/>
      <c r="BA11" s="735"/>
      <c r="BB11" s="735"/>
      <c r="BC11" s="735"/>
      <c r="BD11" s="735"/>
      <c r="BE11" s="744"/>
      <c r="BF11" s="317"/>
      <c r="BG11" s="743" t="s">
        <v>474</v>
      </c>
      <c r="BH11" s="736" t="e">
        <f t="shared" si="107"/>
        <v>#DIV/0!</v>
      </c>
      <c r="BI11" s="737" t="e">
        <f t="shared" si="108"/>
        <v>#DIV/0!</v>
      </c>
      <c r="BJ11" s="737" t="e">
        <f t="shared" si="15"/>
        <v>#DIV/0!</v>
      </c>
      <c r="BK11" s="737" t="e">
        <f t="shared" si="16"/>
        <v>#DIV/0!</v>
      </c>
      <c r="BL11" s="737" t="e">
        <f t="shared" si="17"/>
        <v>#DIV/0!</v>
      </c>
      <c r="BM11" s="737" t="e">
        <f t="shared" si="18"/>
        <v>#DIV/0!</v>
      </c>
      <c r="BN11" s="737" t="e">
        <f t="shared" si="19"/>
        <v>#DIV/0!</v>
      </c>
      <c r="BO11" s="737" t="e">
        <f t="shared" si="20"/>
        <v>#DIV/0!</v>
      </c>
      <c r="BP11" s="746" t="e">
        <f t="shared" si="21"/>
        <v>#DIV/0!</v>
      </c>
      <c r="BR11" s="743" t="s">
        <v>474</v>
      </c>
      <c r="BS11" s="738" t="e">
        <f>+BT11/BT28</f>
        <v>#DIV/0!</v>
      </c>
      <c r="BT11" s="734">
        <f t="shared" si="109"/>
        <v>0</v>
      </c>
      <c r="BU11" s="735"/>
      <c r="BV11" s="735"/>
      <c r="BW11" s="735"/>
      <c r="BX11" s="735"/>
      <c r="BY11" s="735"/>
      <c r="BZ11" s="735"/>
      <c r="CA11" s="735"/>
      <c r="CB11" s="744"/>
      <c r="CC11" s="317"/>
      <c r="CD11" s="743" t="s">
        <v>474</v>
      </c>
      <c r="CE11" s="736" t="e">
        <f t="shared" si="110"/>
        <v>#DIV/0!</v>
      </c>
      <c r="CF11" s="737" t="e">
        <f t="shared" si="111"/>
        <v>#DIV/0!</v>
      </c>
      <c r="CG11" s="737" t="e">
        <f t="shared" si="22"/>
        <v>#DIV/0!</v>
      </c>
      <c r="CH11" s="737" t="e">
        <f t="shared" si="23"/>
        <v>#DIV/0!</v>
      </c>
      <c r="CI11" s="737" t="e">
        <f t="shared" si="24"/>
        <v>#DIV/0!</v>
      </c>
      <c r="CJ11" s="737" t="e">
        <f t="shared" si="25"/>
        <v>#DIV/0!</v>
      </c>
      <c r="CK11" s="737" t="e">
        <f t="shared" si="26"/>
        <v>#DIV/0!</v>
      </c>
      <c r="CL11" s="737" t="e">
        <f t="shared" si="27"/>
        <v>#DIV/0!</v>
      </c>
      <c r="CM11" s="746" t="e">
        <f t="shared" si="28"/>
        <v>#DIV/0!</v>
      </c>
      <c r="CO11" s="743" t="s">
        <v>474</v>
      </c>
      <c r="CP11" s="738" t="e">
        <f>+CQ11/CQ28</f>
        <v>#DIV/0!</v>
      </c>
      <c r="CQ11" s="734">
        <f t="shared" si="112"/>
        <v>0</v>
      </c>
      <c r="CR11" s="735"/>
      <c r="CS11" s="735"/>
      <c r="CT11" s="735"/>
      <c r="CU11" s="735"/>
      <c r="CV11" s="735"/>
      <c r="CW11" s="735"/>
      <c r="CX11" s="735"/>
      <c r="CY11" s="744"/>
      <c r="CZ11" s="317"/>
      <c r="DA11" s="743" t="s">
        <v>474</v>
      </c>
      <c r="DB11" s="736" t="e">
        <f t="shared" si="113"/>
        <v>#DIV/0!</v>
      </c>
      <c r="DC11" s="737" t="e">
        <f t="shared" si="114"/>
        <v>#DIV/0!</v>
      </c>
      <c r="DD11" s="737" t="e">
        <f t="shared" si="29"/>
        <v>#DIV/0!</v>
      </c>
      <c r="DE11" s="737" t="e">
        <f t="shared" si="30"/>
        <v>#DIV/0!</v>
      </c>
      <c r="DF11" s="737" t="e">
        <f t="shared" si="31"/>
        <v>#DIV/0!</v>
      </c>
      <c r="DG11" s="737" t="e">
        <f t="shared" si="32"/>
        <v>#DIV/0!</v>
      </c>
      <c r="DH11" s="737" t="e">
        <f t="shared" si="33"/>
        <v>#DIV/0!</v>
      </c>
      <c r="DI11" s="737" t="e">
        <f t="shared" si="34"/>
        <v>#DIV/0!</v>
      </c>
      <c r="DJ11" s="746" t="e">
        <f t="shared" si="35"/>
        <v>#DIV/0!</v>
      </c>
      <c r="DL11" s="743" t="s">
        <v>474</v>
      </c>
      <c r="DM11" s="738" t="e">
        <f>+DN11/DN28</f>
        <v>#DIV/0!</v>
      </c>
      <c r="DN11" s="734">
        <f t="shared" si="115"/>
        <v>0</v>
      </c>
      <c r="DO11" s="735"/>
      <c r="DP11" s="735"/>
      <c r="DQ11" s="735"/>
      <c r="DR11" s="735"/>
      <c r="DS11" s="735"/>
      <c r="DT11" s="735"/>
      <c r="DU11" s="735"/>
      <c r="DV11" s="744"/>
      <c r="DW11" s="317"/>
      <c r="DX11" s="743" t="s">
        <v>474</v>
      </c>
      <c r="DY11" s="736" t="e">
        <f t="shared" si="116"/>
        <v>#DIV/0!</v>
      </c>
      <c r="DZ11" s="737" t="e">
        <f t="shared" si="117"/>
        <v>#DIV/0!</v>
      </c>
      <c r="EA11" s="737" t="e">
        <f t="shared" si="36"/>
        <v>#DIV/0!</v>
      </c>
      <c r="EB11" s="737" t="e">
        <f t="shared" si="37"/>
        <v>#DIV/0!</v>
      </c>
      <c r="EC11" s="737" t="e">
        <f t="shared" si="38"/>
        <v>#DIV/0!</v>
      </c>
      <c r="ED11" s="737" t="e">
        <f t="shared" si="39"/>
        <v>#DIV/0!</v>
      </c>
      <c r="EE11" s="737" t="e">
        <f t="shared" si="40"/>
        <v>#DIV/0!</v>
      </c>
      <c r="EF11" s="737" t="e">
        <f t="shared" si="41"/>
        <v>#DIV/0!</v>
      </c>
      <c r="EG11" s="746" t="e">
        <f t="shared" si="42"/>
        <v>#DIV/0!</v>
      </c>
      <c r="EI11" s="743" t="s">
        <v>474</v>
      </c>
      <c r="EJ11" s="738" t="e">
        <f>+EK11/EK28</f>
        <v>#DIV/0!</v>
      </c>
      <c r="EK11" s="734">
        <f t="shared" si="118"/>
        <v>0</v>
      </c>
      <c r="EL11" s="735"/>
      <c r="EM11" s="735"/>
      <c r="EN11" s="735"/>
      <c r="EO11" s="735"/>
      <c r="EP11" s="735"/>
      <c r="EQ11" s="735"/>
      <c r="ER11" s="735"/>
      <c r="ES11" s="744"/>
      <c r="ET11" s="317"/>
      <c r="EU11" s="743" t="s">
        <v>474</v>
      </c>
      <c r="EV11" s="736" t="e">
        <f t="shared" si="119"/>
        <v>#DIV/0!</v>
      </c>
      <c r="EW11" s="737" t="e">
        <f t="shared" si="120"/>
        <v>#DIV/0!</v>
      </c>
      <c r="EX11" s="737" t="e">
        <f t="shared" si="43"/>
        <v>#DIV/0!</v>
      </c>
      <c r="EY11" s="737" t="e">
        <f t="shared" si="44"/>
        <v>#DIV/0!</v>
      </c>
      <c r="EZ11" s="737" t="e">
        <f t="shared" si="45"/>
        <v>#DIV/0!</v>
      </c>
      <c r="FA11" s="737" t="e">
        <f t="shared" si="46"/>
        <v>#DIV/0!</v>
      </c>
      <c r="FB11" s="737" t="e">
        <f t="shared" si="47"/>
        <v>#DIV/0!</v>
      </c>
      <c r="FC11" s="737" t="e">
        <f t="shared" si="48"/>
        <v>#DIV/0!</v>
      </c>
      <c r="FD11" s="746" t="e">
        <f t="shared" si="49"/>
        <v>#DIV/0!</v>
      </c>
      <c r="FF11" s="743" t="s">
        <v>474</v>
      </c>
      <c r="FG11" s="738" t="e">
        <f>+FH11/FH28</f>
        <v>#DIV/0!</v>
      </c>
      <c r="FH11" s="734">
        <f t="shared" si="121"/>
        <v>0</v>
      </c>
      <c r="FI11" s="735"/>
      <c r="FJ11" s="735"/>
      <c r="FK11" s="735"/>
      <c r="FL11" s="735"/>
      <c r="FM11" s="735"/>
      <c r="FN11" s="735"/>
      <c r="FO11" s="735"/>
      <c r="FP11" s="744"/>
      <c r="FQ11" s="317"/>
      <c r="FR11" s="743" t="s">
        <v>474</v>
      </c>
      <c r="FS11" s="736" t="e">
        <f t="shared" si="122"/>
        <v>#DIV/0!</v>
      </c>
      <c r="FT11" s="737" t="e">
        <f t="shared" si="123"/>
        <v>#DIV/0!</v>
      </c>
      <c r="FU11" s="737" t="e">
        <f t="shared" si="50"/>
        <v>#DIV/0!</v>
      </c>
      <c r="FV11" s="737" t="e">
        <f t="shared" si="51"/>
        <v>#DIV/0!</v>
      </c>
      <c r="FW11" s="737" t="e">
        <f t="shared" si="52"/>
        <v>#DIV/0!</v>
      </c>
      <c r="FX11" s="737" t="e">
        <f t="shared" si="53"/>
        <v>#DIV/0!</v>
      </c>
      <c r="FY11" s="737" t="e">
        <f t="shared" si="54"/>
        <v>#DIV/0!</v>
      </c>
      <c r="FZ11" s="737" t="e">
        <f t="shared" si="55"/>
        <v>#DIV/0!</v>
      </c>
      <c r="GA11" s="746" t="e">
        <f t="shared" si="56"/>
        <v>#DIV/0!</v>
      </c>
      <c r="GC11" s="743" t="s">
        <v>474</v>
      </c>
      <c r="GD11" s="738" t="e">
        <f>+GE11/GE28</f>
        <v>#DIV/0!</v>
      </c>
      <c r="GE11" s="734">
        <f t="shared" si="124"/>
        <v>0</v>
      </c>
      <c r="GF11" s="735"/>
      <c r="GG11" s="735"/>
      <c r="GH11" s="735"/>
      <c r="GI11" s="735"/>
      <c r="GJ11" s="735"/>
      <c r="GK11" s="735"/>
      <c r="GL11" s="735"/>
      <c r="GM11" s="744"/>
      <c r="GN11" s="317"/>
      <c r="GO11" s="743" t="s">
        <v>474</v>
      </c>
      <c r="GP11" s="736" t="e">
        <f t="shared" si="125"/>
        <v>#DIV/0!</v>
      </c>
      <c r="GQ11" s="737" t="e">
        <f t="shared" si="126"/>
        <v>#DIV/0!</v>
      </c>
      <c r="GR11" s="737" t="e">
        <f t="shared" si="57"/>
        <v>#DIV/0!</v>
      </c>
      <c r="GS11" s="737" t="e">
        <f t="shared" si="58"/>
        <v>#DIV/0!</v>
      </c>
      <c r="GT11" s="737" t="e">
        <f t="shared" si="59"/>
        <v>#DIV/0!</v>
      </c>
      <c r="GU11" s="737" t="e">
        <f t="shared" si="60"/>
        <v>#DIV/0!</v>
      </c>
      <c r="GV11" s="737" t="e">
        <f t="shared" si="61"/>
        <v>#DIV/0!</v>
      </c>
      <c r="GW11" s="737" t="e">
        <f t="shared" si="62"/>
        <v>#DIV/0!</v>
      </c>
      <c r="GX11" s="746" t="e">
        <f t="shared" si="63"/>
        <v>#DIV/0!</v>
      </c>
      <c r="GZ11" s="743" t="s">
        <v>474</v>
      </c>
      <c r="HA11" s="738" t="e">
        <f>+HB11/HB28</f>
        <v>#DIV/0!</v>
      </c>
      <c r="HB11" s="734">
        <f t="shared" si="127"/>
        <v>0</v>
      </c>
      <c r="HC11" s="735"/>
      <c r="HD11" s="735"/>
      <c r="HE11" s="735"/>
      <c r="HF11" s="735"/>
      <c r="HG11" s="735"/>
      <c r="HH11" s="735"/>
      <c r="HI11" s="735"/>
      <c r="HJ11" s="744"/>
      <c r="HK11" s="317"/>
      <c r="HL11" s="743" t="s">
        <v>474</v>
      </c>
      <c r="HM11" s="736" t="e">
        <f t="shared" si="128"/>
        <v>#DIV/0!</v>
      </c>
      <c r="HN11" s="737" t="e">
        <f t="shared" si="129"/>
        <v>#DIV/0!</v>
      </c>
      <c r="HO11" s="737" t="e">
        <f t="shared" si="64"/>
        <v>#DIV/0!</v>
      </c>
      <c r="HP11" s="737" t="e">
        <f t="shared" si="65"/>
        <v>#DIV/0!</v>
      </c>
      <c r="HQ11" s="737" t="e">
        <f t="shared" si="66"/>
        <v>#DIV/0!</v>
      </c>
      <c r="HR11" s="737" t="e">
        <f t="shared" si="67"/>
        <v>#DIV/0!</v>
      </c>
      <c r="HS11" s="737" t="e">
        <f t="shared" si="68"/>
        <v>#DIV/0!</v>
      </c>
      <c r="HT11" s="737" t="e">
        <f t="shared" si="69"/>
        <v>#DIV/0!</v>
      </c>
      <c r="HU11" s="746" t="e">
        <f t="shared" si="70"/>
        <v>#DIV/0!</v>
      </c>
      <c r="HW11" s="743" t="s">
        <v>474</v>
      </c>
      <c r="HX11" s="738" t="e">
        <f>+HY11/HY28</f>
        <v>#DIV/0!</v>
      </c>
      <c r="HY11" s="734">
        <f t="shared" si="130"/>
        <v>0</v>
      </c>
      <c r="HZ11" s="735"/>
      <c r="IA11" s="735"/>
      <c r="IB11" s="735"/>
      <c r="IC11" s="735"/>
      <c r="ID11" s="735"/>
      <c r="IE11" s="735"/>
      <c r="IF11" s="735"/>
      <c r="IG11" s="744"/>
      <c r="IH11" s="317"/>
      <c r="II11" s="743" t="s">
        <v>474</v>
      </c>
      <c r="IJ11" s="736" t="e">
        <f t="shared" si="131"/>
        <v>#DIV/0!</v>
      </c>
      <c r="IK11" s="737" t="e">
        <f t="shared" si="132"/>
        <v>#DIV/0!</v>
      </c>
      <c r="IL11" s="737" t="e">
        <f t="shared" si="71"/>
        <v>#DIV/0!</v>
      </c>
      <c r="IM11" s="737" t="e">
        <f t="shared" si="72"/>
        <v>#DIV/0!</v>
      </c>
      <c r="IN11" s="737" t="e">
        <f t="shared" si="73"/>
        <v>#DIV/0!</v>
      </c>
      <c r="IO11" s="737" t="e">
        <f t="shared" si="74"/>
        <v>#DIV/0!</v>
      </c>
      <c r="IP11" s="737" t="e">
        <f t="shared" si="75"/>
        <v>#DIV/0!</v>
      </c>
      <c r="IQ11" s="737" t="e">
        <f t="shared" si="76"/>
        <v>#DIV/0!</v>
      </c>
      <c r="IR11" s="746" t="e">
        <f t="shared" si="77"/>
        <v>#DIV/0!</v>
      </c>
      <c r="IT11" s="743" t="s">
        <v>474</v>
      </c>
      <c r="IU11" s="738" t="e">
        <f>+IV11/IV28</f>
        <v>#DIV/0!</v>
      </c>
      <c r="IV11" s="734">
        <f t="shared" si="133"/>
        <v>0</v>
      </c>
      <c r="IW11" s="735"/>
      <c r="IX11" s="735"/>
      <c r="IY11" s="735"/>
      <c r="IZ11" s="735"/>
      <c r="JA11" s="735"/>
      <c r="JB11" s="735"/>
      <c r="JC11" s="735"/>
      <c r="JD11" s="744"/>
      <c r="JE11" s="317"/>
      <c r="JF11" s="743" t="s">
        <v>474</v>
      </c>
      <c r="JG11" s="736" t="e">
        <f t="shared" si="134"/>
        <v>#DIV/0!</v>
      </c>
      <c r="JH11" s="737" t="e">
        <f t="shared" si="135"/>
        <v>#DIV/0!</v>
      </c>
      <c r="JI11" s="737" t="e">
        <f t="shared" si="78"/>
        <v>#DIV/0!</v>
      </c>
      <c r="JJ11" s="737" t="e">
        <f t="shared" si="79"/>
        <v>#DIV/0!</v>
      </c>
      <c r="JK11" s="737" t="e">
        <f t="shared" si="80"/>
        <v>#DIV/0!</v>
      </c>
      <c r="JL11" s="737" t="e">
        <f t="shared" si="81"/>
        <v>#DIV/0!</v>
      </c>
      <c r="JM11" s="737" t="e">
        <f t="shared" si="82"/>
        <v>#DIV/0!</v>
      </c>
      <c r="JN11" s="737" t="e">
        <f t="shared" si="83"/>
        <v>#DIV/0!</v>
      </c>
      <c r="JO11" s="746" t="e">
        <f t="shared" si="84"/>
        <v>#DIV/0!</v>
      </c>
      <c r="JQ11" s="743" t="s">
        <v>474</v>
      </c>
      <c r="JR11" s="738" t="e">
        <f>+JS11/JS28</f>
        <v>#DIV/0!</v>
      </c>
      <c r="JS11" s="734">
        <f t="shared" si="136"/>
        <v>0</v>
      </c>
      <c r="JT11" s="735"/>
      <c r="JU11" s="735"/>
      <c r="JV11" s="735"/>
      <c r="JW11" s="735"/>
      <c r="JX11" s="735"/>
      <c r="JY11" s="735"/>
      <c r="JZ11" s="735"/>
      <c r="KA11" s="744"/>
      <c r="KB11" s="317"/>
      <c r="KC11" s="743" t="s">
        <v>474</v>
      </c>
      <c r="KD11" s="736" t="e">
        <f t="shared" si="137"/>
        <v>#DIV/0!</v>
      </c>
      <c r="KE11" s="737" t="e">
        <f t="shared" si="138"/>
        <v>#DIV/0!</v>
      </c>
      <c r="KF11" s="737" t="e">
        <f t="shared" si="85"/>
        <v>#DIV/0!</v>
      </c>
      <c r="KG11" s="737" t="e">
        <f t="shared" si="86"/>
        <v>#DIV/0!</v>
      </c>
      <c r="KH11" s="737" t="e">
        <f t="shared" si="87"/>
        <v>#DIV/0!</v>
      </c>
      <c r="KI11" s="737" t="e">
        <f t="shared" si="88"/>
        <v>#DIV/0!</v>
      </c>
      <c r="KJ11" s="737" t="e">
        <f t="shared" si="89"/>
        <v>#DIV/0!</v>
      </c>
      <c r="KK11" s="737" t="e">
        <f t="shared" si="90"/>
        <v>#DIV/0!</v>
      </c>
      <c r="KL11" s="746" t="e">
        <f t="shared" si="91"/>
        <v>#DIV/0!</v>
      </c>
    </row>
    <row r="12" spans="1:298" ht="15.5" customHeight="1" x14ac:dyDescent="0.2">
      <c r="A12" s="743" t="s">
        <v>475</v>
      </c>
      <c r="B12" s="738" t="e">
        <f>+C12/C28</f>
        <v>#DIV/0!</v>
      </c>
      <c r="C12" s="734">
        <f t="shared" si="92"/>
        <v>0</v>
      </c>
      <c r="D12" s="735">
        <f t="shared" si="93"/>
        <v>0</v>
      </c>
      <c r="E12" s="735">
        <f t="shared" si="94"/>
        <v>0</v>
      </c>
      <c r="F12" s="735">
        <f t="shared" si="95"/>
        <v>0</v>
      </c>
      <c r="G12" s="735">
        <f t="shared" si="96"/>
        <v>0</v>
      </c>
      <c r="H12" s="735">
        <f t="shared" si="97"/>
        <v>0</v>
      </c>
      <c r="I12" s="735">
        <f t="shared" si="98"/>
        <v>0</v>
      </c>
      <c r="J12" s="735">
        <f t="shared" si="99"/>
        <v>0</v>
      </c>
      <c r="K12" s="744">
        <f t="shared" si="100"/>
        <v>0</v>
      </c>
      <c r="L12" s="317"/>
      <c r="M12" s="743" t="s">
        <v>475</v>
      </c>
      <c r="N12" s="736" t="e">
        <f t="shared" si="101"/>
        <v>#DIV/0!</v>
      </c>
      <c r="O12" s="737" t="e">
        <f t="shared" si="102"/>
        <v>#DIV/0!</v>
      </c>
      <c r="P12" s="737" t="e">
        <f t="shared" si="1"/>
        <v>#DIV/0!</v>
      </c>
      <c r="Q12" s="737" t="e">
        <f t="shared" si="2"/>
        <v>#DIV/0!</v>
      </c>
      <c r="R12" s="737" t="e">
        <f t="shared" si="3"/>
        <v>#DIV/0!</v>
      </c>
      <c r="S12" s="737" t="e">
        <f t="shared" si="4"/>
        <v>#DIV/0!</v>
      </c>
      <c r="T12" s="737" t="e">
        <f t="shared" si="5"/>
        <v>#DIV/0!</v>
      </c>
      <c r="U12" s="737" t="e">
        <f t="shared" si="6"/>
        <v>#DIV/0!</v>
      </c>
      <c r="V12" s="746" t="e">
        <f t="shared" si="7"/>
        <v>#DIV/0!</v>
      </c>
      <c r="X12" s="743" t="s">
        <v>475</v>
      </c>
      <c r="Y12" s="738" t="e">
        <f>+Z12/Z28</f>
        <v>#DIV/0!</v>
      </c>
      <c r="Z12" s="734">
        <f t="shared" si="103"/>
        <v>0</v>
      </c>
      <c r="AA12" s="735"/>
      <c r="AB12" s="735"/>
      <c r="AC12" s="735"/>
      <c r="AD12" s="735"/>
      <c r="AE12" s="735"/>
      <c r="AF12" s="735"/>
      <c r="AG12" s="735"/>
      <c r="AH12" s="744"/>
      <c r="AI12" s="317"/>
      <c r="AJ12" s="743" t="s">
        <v>475</v>
      </c>
      <c r="AK12" s="736" t="e">
        <f t="shared" si="104"/>
        <v>#DIV/0!</v>
      </c>
      <c r="AL12" s="737" t="e">
        <f t="shared" si="105"/>
        <v>#DIV/0!</v>
      </c>
      <c r="AM12" s="737" t="e">
        <f t="shared" si="8"/>
        <v>#DIV/0!</v>
      </c>
      <c r="AN12" s="737" t="e">
        <f t="shared" si="9"/>
        <v>#DIV/0!</v>
      </c>
      <c r="AO12" s="737" t="e">
        <f t="shared" si="10"/>
        <v>#DIV/0!</v>
      </c>
      <c r="AP12" s="737" t="e">
        <f t="shared" si="11"/>
        <v>#DIV/0!</v>
      </c>
      <c r="AQ12" s="737" t="e">
        <f t="shared" si="12"/>
        <v>#DIV/0!</v>
      </c>
      <c r="AR12" s="737" t="e">
        <f t="shared" si="13"/>
        <v>#DIV/0!</v>
      </c>
      <c r="AS12" s="746" t="e">
        <f t="shared" si="14"/>
        <v>#DIV/0!</v>
      </c>
      <c r="AU12" s="743" t="s">
        <v>475</v>
      </c>
      <c r="AV12" s="738" t="e">
        <f>+AW12/AW28</f>
        <v>#DIV/0!</v>
      </c>
      <c r="AW12" s="734">
        <f t="shared" si="106"/>
        <v>0</v>
      </c>
      <c r="AX12" s="735"/>
      <c r="AY12" s="735"/>
      <c r="AZ12" s="735"/>
      <c r="BA12" s="735"/>
      <c r="BB12" s="735"/>
      <c r="BC12" s="735"/>
      <c r="BD12" s="735"/>
      <c r="BE12" s="744"/>
      <c r="BF12" s="317"/>
      <c r="BG12" s="743" t="s">
        <v>475</v>
      </c>
      <c r="BH12" s="736" t="e">
        <f t="shared" si="107"/>
        <v>#DIV/0!</v>
      </c>
      <c r="BI12" s="737" t="e">
        <f t="shared" si="108"/>
        <v>#DIV/0!</v>
      </c>
      <c r="BJ12" s="737" t="e">
        <f t="shared" si="15"/>
        <v>#DIV/0!</v>
      </c>
      <c r="BK12" s="737" t="e">
        <f t="shared" si="16"/>
        <v>#DIV/0!</v>
      </c>
      <c r="BL12" s="737" t="e">
        <f t="shared" si="17"/>
        <v>#DIV/0!</v>
      </c>
      <c r="BM12" s="737" t="e">
        <f t="shared" si="18"/>
        <v>#DIV/0!</v>
      </c>
      <c r="BN12" s="737" t="e">
        <f t="shared" si="19"/>
        <v>#DIV/0!</v>
      </c>
      <c r="BO12" s="737" t="e">
        <f t="shared" si="20"/>
        <v>#DIV/0!</v>
      </c>
      <c r="BP12" s="746" t="e">
        <f t="shared" si="21"/>
        <v>#DIV/0!</v>
      </c>
      <c r="BR12" s="743" t="s">
        <v>475</v>
      </c>
      <c r="BS12" s="738" t="e">
        <f>+BT12/BT28</f>
        <v>#DIV/0!</v>
      </c>
      <c r="BT12" s="734">
        <f t="shared" si="109"/>
        <v>0</v>
      </c>
      <c r="BU12" s="735"/>
      <c r="BV12" s="735"/>
      <c r="BW12" s="735"/>
      <c r="BX12" s="735"/>
      <c r="BY12" s="735"/>
      <c r="BZ12" s="735"/>
      <c r="CA12" s="735"/>
      <c r="CB12" s="744"/>
      <c r="CC12" s="317"/>
      <c r="CD12" s="743" t="s">
        <v>475</v>
      </c>
      <c r="CE12" s="736" t="e">
        <f t="shared" si="110"/>
        <v>#DIV/0!</v>
      </c>
      <c r="CF12" s="737" t="e">
        <f t="shared" si="111"/>
        <v>#DIV/0!</v>
      </c>
      <c r="CG12" s="737" t="e">
        <f t="shared" si="22"/>
        <v>#DIV/0!</v>
      </c>
      <c r="CH12" s="737" t="e">
        <f t="shared" si="23"/>
        <v>#DIV/0!</v>
      </c>
      <c r="CI12" s="737" t="e">
        <f t="shared" si="24"/>
        <v>#DIV/0!</v>
      </c>
      <c r="CJ12" s="737" t="e">
        <f t="shared" si="25"/>
        <v>#DIV/0!</v>
      </c>
      <c r="CK12" s="737" t="e">
        <f t="shared" si="26"/>
        <v>#DIV/0!</v>
      </c>
      <c r="CL12" s="737" t="e">
        <f t="shared" si="27"/>
        <v>#DIV/0!</v>
      </c>
      <c r="CM12" s="746" t="e">
        <f t="shared" si="28"/>
        <v>#DIV/0!</v>
      </c>
      <c r="CO12" s="743" t="s">
        <v>475</v>
      </c>
      <c r="CP12" s="738" t="e">
        <f>+CQ12/CQ28</f>
        <v>#DIV/0!</v>
      </c>
      <c r="CQ12" s="734">
        <f t="shared" si="112"/>
        <v>0</v>
      </c>
      <c r="CR12" s="735"/>
      <c r="CS12" s="735"/>
      <c r="CT12" s="735"/>
      <c r="CU12" s="735"/>
      <c r="CV12" s="735"/>
      <c r="CW12" s="735"/>
      <c r="CX12" s="735"/>
      <c r="CY12" s="744"/>
      <c r="CZ12" s="317"/>
      <c r="DA12" s="743" t="s">
        <v>475</v>
      </c>
      <c r="DB12" s="736" t="e">
        <f t="shared" si="113"/>
        <v>#DIV/0!</v>
      </c>
      <c r="DC12" s="737" t="e">
        <f t="shared" si="114"/>
        <v>#DIV/0!</v>
      </c>
      <c r="DD12" s="737" t="e">
        <f t="shared" si="29"/>
        <v>#DIV/0!</v>
      </c>
      <c r="DE12" s="737" t="e">
        <f t="shared" si="30"/>
        <v>#DIV/0!</v>
      </c>
      <c r="DF12" s="737" t="e">
        <f t="shared" si="31"/>
        <v>#DIV/0!</v>
      </c>
      <c r="DG12" s="737" t="e">
        <f t="shared" si="32"/>
        <v>#DIV/0!</v>
      </c>
      <c r="DH12" s="737" t="e">
        <f t="shared" si="33"/>
        <v>#DIV/0!</v>
      </c>
      <c r="DI12" s="737" t="e">
        <f t="shared" si="34"/>
        <v>#DIV/0!</v>
      </c>
      <c r="DJ12" s="746" t="e">
        <f t="shared" si="35"/>
        <v>#DIV/0!</v>
      </c>
      <c r="DL12" s="743" t="s">
        <v>475</v>
      </c>
      <c r="DM12" s="738" t="e">
        <f>+DN12/DN28</f>
        <v>#DIV/0!</v>
      </c>
      <c r="DN12" s="734">
        <f t="shared" si="115"/>
        <v>0</v>
      </c>
      <c r="DO12" s="735"/>
      <c r="DP12" s="735"/>
      <c r="DQ12" s="735"/>
      <c r="DR12" s="735"/>
      <c r="DS12" s="735"/>
      <c r="DT12" s="735"/>
      <c r="DU12" s="735"/>
      <c r="DV12" s="744"/>
      <c r="DW12" s="317"/>
      <c r="DX12" s="743" t="s">
        <v>475</v>
      </c>
      <c r="DY12" s="736" t="e">
        <f t="shared" si="116"/>
        <v>#DIV/0!</v>
      </c>
      <c r="DZ12" s="737" t="e">
        <f t="shared" si="117"/>
        <v>#DIV/0!</v>
      </c>
      <c r="EA12" s="737" t="e">
        <f t="shared" si="36"/>
        <v>#DIV/0!</v>
      </c>
      <c r="EB12" s="737" t="e">
        <f t="shared" si="37"/>
        <v>#DIV/0!</v>
      </c>
      <c r="EC12" s="737" t="e">
        <f t="shared" si="38"/>
        <v>#DIV/0!</v>
      </c>
      <c r="ED12" s="737" t="e">
        <f t="shared" si="39"/>
        <v>#DIV/0!</v>
      </c>
      <c r="EE12" s="737" t="e">
        <f t="shared" si="40"/>
        <v>#DIV/0!</v>
      </c>
      <c r="EF12" s="737" t="e">
        <f t="shared" si="41"/>
        <v>#DIV/0!</v>
      </c>
      <c r="EG12" s="746" t="e">
        <f t="shared" si="42"/>
        <v>#DIV/0!</v>
      </c>
      <c r="EI12" s="743" t="s">
        <v>475</v>
      </c>
      <c r="EJ12" s="738" t="e">
        <f>+EK12/EK28</f>
        <v>#DIV/0!</v>
      </c>
      <c r="EK12" s="734">
        <f t="shared" si="118"/>
        <v>0</v>
      </c>
      <c r="EL12" s="735"/>
      <c r="EM12" s="735"/>
      <c r="EN12" s="735"/>
      <c r="EO12" s="735"/>
      <c r="EP12" s="735"/>
      <c r="EQ12" s="735"/>
      <c r="ER12" s="735"/>
      <c r="ES12" s="744"/>
      <c r="ET12" s="317"/>
      <c r="EU12" s="743" t="s">
        <v>475</v>
      </c>
      <c r="EV12" s="736" t="e">
        <f t="shared" si="119"/>
        <v>#DIV/0!</v>
      </c>
      <c r="EW12" s="737" t="e">
        <f t="shared" si="120"/>
        <v>#DIV/0!</v>
      </c>
      <c r="EX12" s="737" t="e">
        <f t="shared" si="43"/>
        <v>#DIV/0!</v>
      </c>
      <c r="EY12" s="737" t="e">
        <f t="shared" si="44"/>
        <v>#DIV/0!</v>
      </c>
      <c r="EZ12" s="737" t="e">
        <f t="shared" si="45"/>
        <v>#DIV/0!</v>
      </c>
      <c r="FA12" s="737" t="e">
        <f t="shared" si="46"/>
        <v>#DIV/0!</v>
      </c>
      <c r="FB12" s="737" t="e">
        <f t="shared" si="47"/>
        <v>#DIV/0!</v>
      </c>
      <c r="FC12" s="737" t="e">
        <f t="shared" si="48"/>
        <v>#DIV/0!</v>
      </c>
      <c r="FD12" s="746" t="e">
        <f t="shared" si="49"/>
        <v>#DIV/0!</v>
      </c>
      <c r="FF12" s="743" t="s">
        <v>475</v>
      </c>
      <c r="FG12" s="738" t="e">
        <f>+FH12/FH28</f>
        <v>#DIV/0!</v>
      </c>
      <c r="FH12" s="734">
        <f t="shared" si="121"/>
        <v>0</v>
      </c>
      <c r="FI12" s="735"/>
      <c r="FJ12" s="735"/>
      <c r="FK12" s="735"/>
      <c r="FL12" s="735"/>
      <c r="FM12" s="735"/>
      <c r="FN12" s="735"/>
      <c r="FO12" s="735"/>
      <c r="FP12" s="744"/>
      <c r="FQ12" s="317"/>
      <c r="FR12" s="743" t="s">
        <v>475</v>
      </c>
      <c r="FS12" s="736" t="e">
        <f t="shared" si="122"/>
        <v>#DIV/0!</v>
      </c>
      <c r="FT12" s="737" t="e">
        <f t="shared" si="123"/>
        <v>#DIV/0!</v>
      </c>
      <c r="FU12" s="737" t="e">
        <f t="shared" si="50"/>
        <v>#DIV/0!</v>
      </c>
      <c r="FV12" s="737" t="e">
        <f t="shared" si="51"/>
        <v>#DIV/0!</v>
      </c>
      <c r="FW12" s="737" t="e">
        <f t="shared" si="52"/>
        <v>#DIV/0!</v>
      </c>
      <c r="FX12" s="737" t="e">
        <f t="shared" si="53"/>
        <v>#DIV/0!</v>
      </c>
      <c r="FY12" s="737" t="e">
        <f t="shared" si="54"/>
        <v>#DIV/0!</v>
      </c>
      <c r="FZ12" s="737" t="e">
        <f t="shared" si="55"/>
        <v>#DIV/0!</v>
      </c>
      <c r="GA12" s="746" t="e">
        <f t="shared" si="56"/>
        <v>#DIV/0!</v>
      </c>
      <c r="GC12" s="743" t="s">
        <v>475</v>
      </c>
      <c r="GD12" s="738" t="e">
        <f>+GE12/GE28</f>
        <v>#DIV/0!</v>
      </c>
      <c r="GE12" s="734">
        <f t="shared" si="124"/>
        <v>0</v>
      </c>
      <c r="GF12" s="735"/>
      <c r="GG12" s="735"/>
      <c r="GH12" s="735"/>
      <c r="GI12" s="735"/>
      <c r="GJ12" s="735"/>
      <c r="GK12" s="735"/>
      <c r="GL12" s="735"/>
      <c r="GM12" s="744"/>
      <c r="GN12" s="317"/>
      <c r="GO12" s="743" t="s">
        <v>475</v>
      </c>
      <c r="GP12" s="736" t="e">
        <f t="shared" si="125"/>
        <v>#DIV/0!</v>
      </c>
      <c r="GQ12" s="737" t="e">
        <f t="shared" si="126"/>
        <v>#DIV/0!</v>
      </c>
      <c r="GR12" s="737" t="e">
        <f t="shared" si="57"/>
        <v>#DIV/0!</v>
      </c>
      <c r="GS12" s="737" t="e">
        <f t="shared" si="58"/>
        <v>#DIV/0!</v>
      </c>
      <c r="GT12" s="737" t="e">
        <f t="shared" si="59"/>
        <v>#DIV/0!</v>
      </c>
      <c r="GU12" s="737" t="e">
        <f t="shared" si="60"/>
        <v>#DIV/0!</v>
      </c>
      <c r="GV12" s="737" t="e">
        <f t="shared" si="61"/>
        <v>#DIV/0!</v>
      </c>
      <c r="GW12" s="737" t="e">
        <f t="shared" si="62"/>
        <v>#DIV/0!</v>
      </c>
      <c r="GX12" s="746" t="e">
        <f t="shared" si="63"/>
        <v>#DIV/0!</v>
      </c>
      <c r="GZ12" s="743" t="s">
        <v>475</v>
      </c>
      <c r="HA12" s="738" t="e">
        <f>+HB12/HB28</f>
        <v>#DIV/0!</v>
      </c>
      <c r="HB12" s="734">
        <f t="shared" si="127"/>
        <v>0</v>
      </c>
      <c r="HC12" s="735"/>
      <c r="HD12" s="735"/>
      <c r="HE12" s="735"/>
      <c r="HF12" s="735"/>
      <c r="HG12" s="735"/>
      <c r="HH12" s="735"/>
      <c r="HI12" s="735"/>
      <c r="HJ12" s="744"/>
      <c r="HK12" s="317"/>
      <c r="HL12" s="743" t="s">
        <v>475</v>
      </c>
      <c r="HM12" s="736" t="e">
        <f t="shared" si="128"/>
        <v>#DIV/0!</v>
      </c>
      <c r="HN12" s="737" t="e">
        <f t="shared" si="129"/>
        <v>#DIV/0!</v>
      </c>
      <c r="HO12" s="737" t="e">
        <f t="shared" si="64"/>
        <v>#DIV/0!</v>
      </c>
      <c r="HP12" s="737" t="e">
        <f t="shared" si="65"/>
        <v>#DIV/0!</v>
      </c>
      <c r="HQ12" s="737" t="e">
        <f t="shared" si="66"/>
        <v>#DIV/0!</v>
      </c>
      <c r="HR12" s="737" t="e">
        <f t="shared" si="67"/>
        <v>#DIV/0!</v>
      </c>
      <c r="HS12" s="737" t="e">
        <f t="shared" si="68"/>
        <v>#DIV/0!</v>
      </c>
      <c r="HT12" s="737" t="e">
        <f t="shared" si="69"/>
        <v>#DIV/0!</v>
      </c>
      <c r="HU12" s="746" t="e">
        <f t="shared" si="70"/>
        <v>#DIV/0!</v>
      </c>
      <c r="HW12" s="743" t="s">
        <v>475</v>
      </c>
      <c r="HX12" s="738" t="e">
        <f>+HY12/HY28</f>
        <v>#DIV/0!</v>
      </c>
      <c r="HY12" s="734">
        <f t="shared" si="130"/>
        <v>0</v>
      </c>
      <c r="HZ12" s="735"/>
      <c r="IA12" s="735"/>
      <c r="IB12" s="735"/>
      <c r="IC12" s="735"/>
      <c r="ID12" s="735"/>
      <c r="IE12" s="735"/>
      <c r="IF12" s="735"/>
      <c r="IG12" s="744"/>
      <c r="IH12" s="317"/>
      <c r="II12" s="743" t="s">
        <v>475</v>
      </c>
      <c r="IJ12" s="736" t="e">
        <f t="shared" si="131"/>
        <v>#DIV/0!</v>
      </c>
      <c r="IK12" s="737" t="e">
        <f t="shared" si="132"/>
        <v>#DIV/0!</v>
      </c>
      <c r="IL12" s="737" t="e">
        <f t="shared" si="71"/>
        <v>#DIV/0!</v>
      </c>
      <c r="IM12" s="737" t="e">
        <f t="shared" si="72"/>
        <v>#DIV/0!</v>
      </c>
      <c r="IN12" s="737" t="e">
        <f t="shared" si="73"/>
        <v>#DIV/0!</v>
      </c>
      <c r="IO12" s="737" t="e">
        <f t="shared" si="74"/>
        <v>#DIV/0!</v>
      </c>
      <c r="IP12" s="737" t="e">
        <f t="shared" si="75"/>
        <v>#DIV/0!</v>
      </c>
      <c r="IQ12" s="737" t="e">
        <f t="shared" si="76"/>
        <v>#DIV/0!</v>
      </c>
      <c r="IR12" s="746" t="e">
        <f t="shared" si="77"/>
        <v>#DIV/0!</v>
      </c>
      <c r="IT12" s="743" t="s">
        <v>475</v>
      </c>
      <c r="IU12" s="738" t="e">
        <f>+IV12/IV28</f>
        <v>#DIV/0!</v>
      </c>
      <c r="IV12" s="734">
        <f t="shared" si="133"/>
        <v>0</v>
      </c>
      <c r="IW12" s="735"/>
      <c r="IX12" s="735"/>
      <c r="IY12" s="735"/>
      <c r="IZ12" s="735"/>
      <c r="JA12" s="735"/>
      <c r="JB12" s="735"/>
      <c r="JC12" s="735"/>
      <c r="JD12" s="744"/>
      <c r="JE12" s="317"/>
      <c r="JF12" s="743" t="s">
        <v>475</v>
      </c>
      <c r="JG12" s="736" t="e">
        <f t="shared" si="134"/>
        <v>#DIV/0!</v>
      </c>
      <c r="JH12" s="737" t="e">
        <f t="shared" si="135"/>
        <v>#DIV/0!</v>
      </c>
      <c r="JI12" s="737" t="e">
        <f t="shared" si="78"/>
        <v>#DIV/0!</v>
      </c>
      <c r="JJ12" s="737" t="e">
        <f t="shared" si="79"/>
        <v>#DIV/0!</v>
      </c>
      <c r="JK12" s="737" t="e">
        <f t="shared" si="80"/>
        <v>#DIV/0!</v>
      </c>
      <c r="JL12" s="737" t="e">
        <f t="shared" si="81"/>
        <v>#DIV/0!</v>
      </c>
      <c r="JM12" s="737" t="e">
        <f t="shared" si="82"/>
        <v>#DIV/0!</v>
      </c>
      <c r="JN12" s="737" t="e">
        <f t="shared" si="83"/>
        <v>#DIV/0!</v>
      </c>
      <c r="JO12" s="746" t="e">
        <f t="shared" si="84"/>
        <v>#DIV/0!</v>
      </c>
      <c r="JQ12" s="743" t="s">
        <v>475</v>
      </c>
      <c r="JR12" s="738" t="e">
        <f>+JS12/JS28</f>
        <v>#DIV/0!</v>
      </c>
      <c r="JS12" s="734">
        <f t="shared" si="136"/>
        <v>0</v>
      </c>
      <c r="JT12" s="735"/>
      <c r="JU12" s="735"/>
      <c r="JV12" s="735"/>
      <c r="JW12" s="735"/>
      <c r="JX12" s="735"/>
      <c r="JY12" s="735"/>
      <c r="JZ12" s="735"/>
      <c r="KA12" s="744"/>
      <c r="KB12" s="317"/>
      <c r="KC12" s="743" t="s">
        <v>475</v>
      </c>
      <c r="KD12" s="736" t="e">
        <f t="shared" si="137"/>
        <v>#DIV/0!</v>
      </c>
      <c r="KE12" s="737" t="e">
        <f t="shared" si="138"/>
        <v>#DIV/0!</v>
      </c>
      <c r="KF12" s="737" t="e">
        <f t="shared" si="85"/>
        <v>#DIV/0!</v>
      </c>
      <c r="KG12" s="737" t="e">
        <f t="shared" si="86"/>
        <v>#DIV/0!</v>
      </c>
      <c r="KH12" s="737" t="e">
        <f t="shared" si="87"/>
        <v>#DIV/0!</v>
      </c>
      <c r="KI12" s="737" t="e">
        <f t="shared" si="88"/>
        <v>#DIV/0!</v>
      </c>
      <c r="KJ12" s="737" t="e">
        <f t="shared" si="89"/>
        <v>#DIV/0!</v>
      </c>
      <c r="KK12" s="737" t="e">
        <f t="shared" si="90"/>
        <v>#DIV/0!</v>
      </c>
      <c r="KL12" s="746" t="e">
        <f t="shared" si="91"/>
        <v>#DIV/0!</v>
      </c>
    </row>
    <row r="13" spans="1:298" ht="15.5" customHeight="1" x14ac:dyDescent="0.2">
      <c r="A13" s="743" t="s">
        <v>476</v>
      </c>
      <c r="B13" s="738" t="e">
        <f>+C13/C28</f>
        <v>#DIV/0!</v>
      </c>
      <c r="C13" s="734">
        <f t="shared" si="92"/>
        <v>0</v>
      </c>
      <c r="D13" s="735">
        <f t="shared" si="93"/>
        <v>0</v>
      </c>
      <c r="E13" s="735">
        <f t="shared" si="94"/>
        <v>0</v>
      </c>
      <c r="F13" s="735">
        <f t="shared" si="95"/>
        <v>0</v>
      </c>
      <c r="G13" s="735">
        <f t="shared" si="96"/>
        <v>0</v>
      </c>
      <c r="H13" s="735">
        <f t="shared" si="97"/>
        <v>0</v>
      </c>
      <c r="I13" s="735">
        <f t="shared" si="98"/>
        <v>0</v>
      </c>
      <c r="J13" s="735">
        <f t="shared" si="99"/>
        <v>0</v>
      </c>
      <c r="K13" s="744">
        <f t="shared" si="100"/>
        <v>0</v>
      </c>
      <c r="L13" s="317"/>
      <c r="M13" s="743" t="s">
        <v>476</v>
      </c>
      <c r="N13" s="736" t="e">
        <f t="shared" si="101"/>
        <v>#DIV/0!</v>
      </c>
      <c r="O13" s="737" t="e">
        <f t="shared" si="102"/>
        <v>#DIV/0!</v>
      </c>
      <c r="P13" s="737" t="e">
        <f t="shared" si="1"/>
        <v>#DIV/0!</v>
      </c>
      <c r="Q13" s="737" t="e">
        <f t="shared" si="2"/>
        <v>#DIV/0!</v>
      </c>
      <c r="R13" s="737" t="e">
        <f t="shared" si="3"/>
        <v>#DIV/0!</v>
      </c>
      <c r="S13" s="737" t="e">
        <f t="shared" si="4"/>
        <v>#DIV/0!</v>
      </c>
      <c r="T13" s="737" t="e">
        <f t="shared" si="5"/>
        <v>#DIV/0!</v>
      </c>
      <c r="U13" s="737" t="e">
        <f t="shared" si="6"/>
        <v>#DIV/0!</v>
      </c>
      <c r="V13" s="746" t="e">
        <f t="shared" si="7"/>
        <v>#DIV/0!</v>
      </c>
      <c r="X13" s="743" t="s">
        <v>476</v>
      </c>
      <c r="Y13" s="738" t="e">
        <f>+Z13/Z28</f>
        <v>#DIV/0!</v>
      </c>
      <c r="Z13" s="734">
        <f t="shared" si="103"/>
        <v>0</v>
      </c>
      <c r="AA13" s="735"/>
      <c r="AB13" s="735"/>
      <c r="AC13" s="735"/>
      <c r="AD13" s="735"/>
      <c r="AE13" s="735"/>
      <c r="AF13" s="735"/>
      <c r="AG13" s="735"/>
      <c r="AH13" s="744"/>
      <c r="AI13" s="317"/>
      <c r="AJ13" s="743" t="s">
        <v>476</v>
      </c>
      <c r="AK13" s="736" t="e">
        <f t="shared" si="104"/>
        <v>#DIV/0!</v>
      </c>
      <c r="AL13" s="737" t="e">
        <f t="shared" si="105"/>
        <v>#DIV/0!</v>
      </c>
      <c r="AM13" s="737" t="e">
        <f t="shared" si="8"/>
        <v>#DIV/0!</v>
      </c>
      <c r="AN13" s="737" t="e">
        <f t="shared" si="9"/>
        <v>#DIV/0!</v>
      </c>
      <c r="AO13" s="737" t="e">
        <f t="shared" si="10"/>
        <v>#DIV/0!</v>
      </c>
      <c r="AP13" s="737" t="e">
        <f t="shared" si="11"/>
        <v>#DIV/0!</v>
      </c>
      <c r="AQ13" s="737" t="e">
        <f t="shared" si="12"/>
        <v>#DIV/0!</v>
      </c>
      <c r="AR13" s="737" t="e">
        <f t="shared" si="13"/>
        <v>#DIV/0!</v>
      </c>
      <c r="AS13" s="746" t="e">
        <f t="shared" si="14"/>
        <v>#DIV/0!</v>
      </c>
      <c r="AU13" s="743" t="s">
        <v>476</v>
      </c>
      <c r="AV13" s="738" t="e">
        <f>+AW13/AW28</f>
        <v>#DIV/0!</v>
      </c>
      <c r="AW13" s="734">
        <f t="shared" si="106"/>
        <v>0</v>
      </c>
      <c r="AX13" s="735"/>
      <c r="AY13" s="735"/>
      <c r="AZ13" s="735"/>
      <c r="BA13" s="735"/>
      <c r="BB13" s="735"/>
      <c r="BC13" s="735"/>
      <c r="BD13" s="735"/>
      <c r="BE13" s="744"/>
      <c r="BF13" s="317"/>
      <c r="BG13" s="743" t="s">
        <v>476</v>
      </c>
      <c r="BH13" s="736" t="e">
        <f t="shared" si="107"/>
        <v>#DIV/0!</v>
      </c>
      <c r="BI13" s="737" t="e">
        <f t="shared" si="108"/>
        <v>#DIV/0!</v>
      </c>
      <c r="BJ13" s="737" t="e">
        <f t="shared" si="15"/>
        <v>#DIV/0!</v>
      </c>
      <c r="BK13" s="737" t="e">
        <f t="shared" si="16"/>
        <v>#DIV/0!</v>
      </c>
      <c r="BL13" s="737" t="e">
        <f t="shared" si="17"/>
        <v>#DIV/0!</v>
      </c>
      <c r="BM13" s="737" t="e">
        <f t="shared" si="18"/>
        <v>#DIV/0!</v>
      </c>
      <c r="BN13" s="737" t="e">
        <f t="shared" si="19"/>
        <v>#DIV/0!</v>
      </c>
      <c r="BO13" s="737" t="e">
        <f t="shared" si="20"/>
        <v>#DIV/0!</v>
      </c>
      <c r="BP13" s="746" t="e">
        <f t="shared" si="21"/>
        <v>#DIV/0!</v>
      </c>
      <c r="BR13" s="743" t="s">
        <v>476</v>
      </c>
      <c r="BS13" s="738" t="e">
        <f>+BT13/BT28</f>
        <v>#DIV/0!</v>
      </c>
      <c r="BT13" s="734">
        <f t="shared" si="109"/>
        <v>0</v>
      </c>
      <c r="BU13" s="735"/>
      <c r="BV13" s="735"/>
      <c r="BW13" s="735"/>
      <c r="BX13" s="735"/>
      <c r="BY13" s="735"/>
      <c r="BZ13" s="735"/>
      <c r="CA13" s="735"/>
      <c r="CB13" s="744"/>
      <c r="CC13" s="317"/>
      <c r="CD13" s="743" t="s">
        <v>476</v>
      </c>
      <c r="CE13" s="736" t="e">
        <f t="shared" si="110"/>
        <v>#DIV/0!</v>
      </c>
      <c r="CF13" s="737" t="e">
        <f t="shared" si="111"/>
        <v>#DIV/0!</v>
      </c>
      <c r="CG13" s="737" t="e">
        <f t="shared" si="22"/>
        <v>#DIV/0!</v>
      </c>
      <c r="CH13" s="737" t="e">
        <f t="shared" si="23"/>
        <v>#DIV/0!</v>
      </c>
      <c r="CI13" s="737" t="e">
        <f t="shared" si="24"/>
        <v>#DIV/0!</v>
      </c>
      <c r="CJ13" s="737" t="e">
        <f t="shared" si="25"/>
        <v>#DIV/0!</v>
      </c>
      <c r="CK13" s="737" t="e">
        <f t="shared" si="26"/>
        <v>#DIV/0!</v>
      </c>
      <c r="CL13" s="737" t="e">
        <f t="shared" si="27"/>
        <v>#DIV/0!</v>
      </c>
      <c r="CM13" s="746" t="e">
        <f t="shared" si="28"/>
        <v>#DIV/0!</v>
      </c>
      <c r="CO13" s="743" t="s">
        <v>476</v>
      </c>
      <c r="CP13" s="738" t="e">
        <f>+CQ13/CQ28</f>
        <v>#DIV/0!</v>
      </c>
      <c r="CQ13" s="734">
        <f t="shared" si="112"/>
        <v>0</v>
      </c>
      <c r="CR13" s="735"/>
      <c r="CS13" s="735"/>
      <c r="CT13" s="735"/>
      <c r="CU13" s="735"/>
      <c r="CV13" s="735"/>
      <c r="CW13" s="735"/>
      <c r="CX13" s="735"/>
      <c r="CY13" s="744"/>
      <c r="CZ13" s="317"/>
      <c r="DA13" s="743" t="s">
        <v>476</v>
      </c>
      <c r="DB13" s="736" t="e">
        <f t="shared" si="113"/>
        <v>#DIV/0!</v>
      </c>
      <c r="DC13" s="737" t="e">
        <f t="shared" si="114"/>
        <v>#DIV/0!</v>
      </c>
      <c r="DD13" s="737" t="e">
        <f t="shared" si="29"/>
        <v>#DIV/0!</v>
      </c>
      <c r="DE13" s="737" t="e">
        <f t="shared" si="30"/>
        <v>#DIV/0!</v>
      </c>
      <c r="DF13" s="737" t="e">
        <f t="shared" si="31"/>
        <v>#DIV/0!</v>
      </c>
      <c r="DG13" s="737" t="e">
        <f t="shared" si="32"/>
        <v>#DIV/0!</v>
      </c>
      <c r="DH13" s="737" t="e">
        <f t="shared" si="33"/>
        <v>#DIV/0!</v>
      </c>
      <c r="DI13" s="737" t="e">
        <f t="shared" si="34"/>
        <v>#DIV/0!</v>
      </c>
      <c r="DJ13" s="746" t="e">
        <f t="shared" si="35"/>
        <v>#DIV/0!</v>
      </c>
      <c r="DL13" s="743" t="s">
        <v>476</v>
      </c>
      <c r="DM13" s="738" t="e">
        <f>+DN13/DN28</f>
        <v>#DIV/0!</v>
      </c>
      <c r="DN13" s="734">
        <f t="shared" si="115"/>
        <v>0</v>
      </c>
      <c r="DO13" s="735"/>
      <c r="DP13" s="735"/>
      <c r="DQ13" s="735"/>
      <c r="DR13" s="735"/>
      <c r="DS13" s="735"/>
      <c r="DT13" s="735"/>
      <c r="DU13" s="735"/>
      <c r="DV13" s="744"/>
      <c r="DW13" s="317"/>
      <c r="DX13" s="743" t="s">
        <v>476</v>
      </c>
      <c r="DY13" s="736" t="e">
        <f t="shared" si="116"/>
        <v>#DIV/0!</v>
      </c>
      <c r="DZ13" s="737" t="e">
        <f t="shared" si="117"/>
        <v>#DIV/0!</v>
      </c>
      <c r="EA13" s="737" t="e">
        <f t="shared" si="36"/>
        <v>#DIV/0!</v>
      </c>
      <c r="EB13" s="737" t="e">
        <f t="shared" si="37"/>
        <v>#DIV/0!</v>
      </c>
      <c r="EC13" s="737" t="e">
        <f t="shared" si="38"/>
        <v>#DIV/0!</v>
      </c>
      <c r="ED13" s="737" t="e">
        <f t="shared" si="39"/>
        <v>#DIV/0!</v>
      </c>
      <c r="EE13" s="737" t="e">
        <f t="shared" si="40"/>
        <v>#DIV/0!</v>
      </c>
      <c r="EF13" s="737" t="e">
        <f t="shared" si="41"/>
        <v>#DIV/0!</v>
      </c>
      <c r="EG13" s="746" t="e">
        <f t="shared" si="42"/>
        <v>#DIV/0!</v>
      </c>
      <c r="EI13" s="743" t="s">
        <v>476</v>
      </c>
      <c r="EJ13" s="738" t="e">
        <f>+EK13/EK28</f>
        <v>#DIV/0!</v>
      </c>
      <c r="EK13" s="734">
        <f t="shared" si="118"/>
        <v>0</v>
      </c>
      <c r="EL13" s="735"/>
      <c r="EM13" s="735"/>
      <c r="EN13" s="735"/>
      <c r="EO13" s="735"/>
      <c r="EP13" s="735"/>
      <c r="EQ13" s="735"/>
      <c r="ER13" s="735"/>
      <c r="ES13" s="744"/>
      <c r="ET13" s="317"/>
      <c r="EU13" s="743" t="s">
        <v>476</v>
      </c>
      <c r="EV13" s="736" t="e">
        <f t="shared" si="119"/>
        <v>#DIV/0!</v>
      </c>
      <c r="EW13" s="737" t="e">
        <f t="shared" si="120"/>
        <v>#DIV/0!</v>
      </c>
      <c r="EX13" s="737" t="e">
        <f t="shared" si="43"/>
        <v>#DIV/0!</v>
      </c>
      <c r="EY13" s="737" t="e">
        <f t="shared" si="44"/>
        <v>#DIV/0!</v>
      </c>
      <c r="EZ13" s="737" t="e">
        <f t="shared" si="45"/>
        <v>#DIV/0!</v>
      </c>
      <c r="FA13" s="737" t="e">
        <f t="shared" si="46"/>
        <v>#DIV/0!</v>
      </c>
      <c r="FB13" s="737" t="e">
        <f t="shared" si="47"/>
        <v>#DIV/0!</v>
      </c>
      <c r="FC13" s="737" t="e">
        <f t="shared" si="48"/>
        <v>#DIV/0!</v>
      </c>
      <c r="FD13" s="746" t="e">
        <f t="shared" si="49"/>
        <v>#DIV/0!</v>
      </c>
      <c r="FF13" s="743" t="s">
        <v>476</v>
      </c>
      <c r="FG13" s="738" t="e">
        <f>+FH13/FH28</f>
        <v>#DIV/0!</v>
      </c>
      <c r="FH13" s="734">
        <f t="shared" si="121"/>
        <v>0</v>
      </c>
      <c r="FI13" s="735"/>
      <c r="FJ13" s="735"/>
      <c r="FK13" s="735"/>
      <c r="FL13" s="735"/>
      <c r="FM13" s="735"/>
      <c r="FN13" s="735"/>
      <c r="FO13" s="735"/>
      <c r="FP13" s="744"/>
      <c r="FQ13" s="317"/>
      <c r="FR13" s="743" t="s">
        <v>476</v>
      </c>
      <c r="FS13" s="736" t="e">
        <f t="shared" si="122"/>
        <v>#DIV/0!</v>
      </c>
      <c r="FT13" s="737" t="e">
        <f t="shared" si="123"/>
        <v>#DIV/0!</v>
      </c>
      <c r="FU13" s="737" t="e">
        <f t="shared" si="50"/>
        <v>#DIV/0!</v>
      </c>
      <c r="FV13" s="737" t="e">
        <f t="shared" si="51"/>
        <v>#DIV/0!</v>
      </c>
      <c r="FW13" s="737" t="e">
        <f t="shared" si="52"/>
        <v>#DIV/0!</v>
      </c>
      <c r="FX13" s="737" t="e">
        <f t="shared" si="53"/>
        <v>#DIV/0!</v>
      </c>
      <c r="FY13" s="737" t="e">
        <f t="shared" si="54"/>
        <v>#DIV/0!</v>
      </c>
      <c r="FZ13" s="737" t="e">
        <f t="shared" si="55"/>
        <v>#DIV/0!</v>
      </c>
      <c r="GA13" s="746" t="e">
        <f t="shared" si="56"/>
        <v>#DIV/0!</v>
      </c>
      <c r="GC13" s="743" t="s">
        <v>476</v>
      </c>
      <c r="GD13" s="738" t="e">
        <f>+GE13/GE28</f>
        <v>#DIV/0!</v>
      </c>
      <c r="GE13" s="734">
        <f t="shared" si="124"/>
        <v>0</v>
      </c>
      <c r="GF13" s="735"/>
      <c r="GG13" s="735"/>
      <c r="GH13" s="735"/>
      <c r="GI13" s="735"/>
      <c r="GJ13" s="735"/>
      <c r="GK13" s="735"/>
      <c r="GL13" s="735"/>
      <c r="GM13" s="744"/>
      <c r="GN13" s="317"/>
      <c r="GO13" s="743" t="s">
        <v>476</v>
      </c>
      <c r="GP13" s="736" t="e">
        <f t="shared" si="125"/>
        <v>#DIV/0!</v>
      </c>
      <c r="GQ13" s="737" t="e">
        <f t="shared" si="126"/>
        <v>#DIV/0!</v>
      </c>
      <c r="GR13" s="737" t="e">
        <f t="shared" si="57"/>
        <v>#DIV/0!</v>
      </c>
      <c r="GS13" s="737" t="e">
        <f t="shared" si="58"/>
        <v>#DIV/0!</v>
      </c>
      <c r="GT13" s="737" t="e">
        <f t="shared" si="59"/>
        <v>#DIV/0!</v>
      </c>
      <c r="GU13" s="737" t="e">
        <f t="shared" si="60"/>
        <v>#DIV/0!</v>
      </c>
      <c r="GV13" s="737" t="e">
        <f t="shared" si="61"/>
        <v>#DIV/0!</v>
      </c>
      <c r="GW13" s="737" t="e">
        <f t="shared" si="62"/>
        <v>#DIV/0!</v>
      </c>
      <c r="GX13" s="746" t="e">
        <f t="shared" si="63"/>
        <v>#DIV/0!</v>
      </c>
      <c r="GZ13" s="743" t="s">
        <v>476</v>
      </c>
      <c r="HA13" s="738" t="e">
        <f>+HB13/HB28</f>
        <v>#DIV/0!</v>
      </c>
      <c r="HB13" s="734">
        <f t="shared" si="127"/>
        <v>0</v>
      </c>
      <c r="HC13" s="735"/>
      <c r="HD13" s="735"/>
      <c r="HE13" s="735"/>
      <c r="HF13" s="735"/>
      <c r="HG13" s="735"/>
      <c r="HH13" s="735"/>
      <c r="HI13" s="735"/>
      <c r="HJ13" s="744"/>
      <c r="HK13" s="317"/>
      <c r="HL13" s="743" t="s">
        <v>476</v>
      </c>
      <c r="HM13" s="736" t="e">
        <f t="shared" si="128"/>
        <v>#DIV/0!</v>
      </c>
      <c r="HN13" s="737" t="e">
        <f t="shared" si="129"/>
        <v>#DIV/0!</v>
      </c>
      <c r="HO13" s="737" t="e">
        <f t="shared" si="64"/>
        <v>#DIV/0!</v>
      </c>
      <c r="HP13" s="737" t="e">
        <f t="shared" si="65"/>
        <v>#DIV/0!</v>
      </c>
      <c r="HQ13" s="737" t="e">
        <f t="shared" si="66"/>
        <v>#DIV/0!</v>
      </c>
      <c r="HR13" s="737" t="e">
        <f t="shared" si="67"/>
        <v>#DIV/0!</v>
      </c>
      <c r="HS13" s="737" t="e">
        <f t="shared" si="68"/>
        <v>#DIV/0!</v>
      </c>
      <c r="HT13" s="737" t="e">
        <f t="shared" si="69"/>
        <v>#DIV/0!</v>
      </c>
      <c r="HU13" s="746" t="e">
        <f t="shared" si="70"/>
        <v>#DIV/0!</v>
      </c>
      <c r="HW13" s="743" t="s">
        <v>476</v>
      </c>
      <c r="HX13" s="738" t="e">
        <f>+HY13/HY28</f>
        <v>#DIV/0!</v>
      </c>
      <c r="HY13" s="734">
        <f t="shared" si="130"/>
        <v>0</v>
      </c>
      <c r="HZ13" s="735"/>
      <c r="IA13" s="735"/>
      <c r="IB13" s="735"/>
      <c r="IC13" s="735"/>
      <c r="ID13" s="735"/>
      <c r="IE13" s="735"/>
      <c r="IF13" s="735"/>
      <c r="IG13" s="744"/>
      <c r="IH13" s="317"/>
      <c r="II13" s="743" t="s">
        <v>476</v>
      </c>
      <c r="IJ13" s="736" t="e">
        <f t="shared" si="131"/>
        <v>#DIV/0!</v>
      </c>
      <c r="IK13" s="737" t="e">
        <f t="shared" si="132"/>
        <v>#DIV/0!</v>
      </c>
      <c r="IL13" s="737" t="e">
        <f t="shared" si="71"/>
        <v>#DIV/0!</v>
      </c>
      <c r="IM13" s="737" t="e">
        <f t="shared" si="72"/>
        <v>#DIV/0!</v>
      </c>
      <c r="IN13" s="737" t="e">
        <f t="shared" si="73"/>
        <v>#DIV/0!</v>
      </c>
      <c r="IO13" s="737" t="e">
        <f t="shared" si="74"/>
        <v>#DIV/0!</v>
      </c>
      <c r="IP13" s="737" t="e">
        <f t="shared" si="75"/>
        <v>#DIV/0!</v>
      </c>
      <c r="IQ13" s="737" t="e">
        <f t="shared" si="76"/>
        <v>#DIV/0!</v>
      </c>
      <c r="IR13" s="746" t="e">
        <f t="shared" si="77"/>
        <v>#DIV/0!</v>
      </c>
      <c r="IT13" s="743" t="s">
        <v>476</v>
      </c>
      <c r="IU13" s="738" t="e">
        <f>+IV13/IV28</f>
        <v>#DIV/0!</v>
      </c>
      <c r="IV13" s="734">
        <f t="shared" si="133"/>
        <v>0</v>
      </c>
      <c r="IW13" s="735"/>
      <c r="IX13" s="735"/>
      <c r="IY13" s="735"/>
      <c r="IZ13" s="735"/>
      <c r="JA13" s="735"/>
      <c r="JB13" s="735"/>
      <c r="JC13" s="735"/>
      <c r="JD13" s="744"/>
      <c r="JE13" s="317"/>
      <c r="JF13" s="743" t="s">
        <v>476</v>
      </c>
      <c r="JG13" s="736" t="e">
        <f t="shared" si="134"/>
        <v>#DIV/0!</v>
      </c>
      <c r="JH13" s="737" t="e">
        <f t="shared" si="135"/>
        <v>#DIV/0!</v>
      </c>
      <c r="JI13" s="737" t="e">
        <f t="shared" si="78"/>
        <v>#DIV/0!</v>
      </c>
      <c r="JJ13" s="737" t="e">
        <f t="shared" si="79"/>
        <v>#DIV/0!</v>
      </c>
      <c r="JK13" s="737" t="e">
        <f t="shared" si="80"/>
        <v>#DIV/0!</v>
      </c>
      <c r="JL13" s="737" t="e">
        <f t="shared" si="81"/>
        <v>#DIV/0!</v>
      </c>
      <c r="JM13" s="737" t="e">
        <f t="shared" si="82"/>
        <v>#DIV/0!</v>
      </c>
      <c r="JN13" s="737" t="e">
        <f t="shared" si="83"/>
        <v>#DIV/0!</v>
      </c>
      <c r="JO13" s="746" t="e">
        <f t="shared" si="84"/>
        <v>#DIV/0!</v>
      </c>
      <c r="JQ13" s="743" t="s">
        <v>476</v>
      </c>
      <c r="JR13" s="738" t="e">
        <f>+JS13/JS28</f>
        <v>#DIV/0!</v>
      </c>
      <c r="JS13" s="734">
        <f t="shared" si="136"/>
        <v>0</v>
      </c>
      <c r="JT13" s="735"/>
      <c r="JU13" s="735"/>
      <c r="JV13" s="735"/>
      <c r="JW13" s="735"/>
      <c r="JX13" s="735"/>
      <c r="JY13" s="735"/>
      <c r="JZ13" s="735"/>
      <c r="KA13" s="744"/>
      <c r="KB13" s="317"/>
      <c r="KC13" s="743" t="s">
        <v>476</v>
      </c>
      <c r="KD13" s="736" t="e">
        <f t="shared" si="137"/>
        <v>#DIV/0!</v>
      </c>
      <c r="KE13" s="737" t="e">
        <f t="shared" si="138"/>
        <v>#DIV/0!</v>
      </c>
      <c r="KF13" s="737" t="e">
        <f t="shared" si="85"/>
        <v>#DIV/0!</v>
      </c>
      <c r="KG13" s="737" t="e">
        <f t="shared" si="86"/>
        <v>#DIV/0!</v>
      </c>
      <c r="KH13" s="737" t="e">
        <f t="shared" si="87"/>
        <v>#DIV/0!</v>
      </c>
      <c r="KI13" s="737" t="e">
        <f t="shared" si="88"/>
        <v>#DIV/0!</v>
      </c>
      <c r="KJ13" s="737" t="e">
        <f t="shared" si="89"/>
        <v>#DIV/0!</v>
      </c>
      <c r="KK13" s="737" t="e">
        <f t="shared" si="90"/>
        <v>#DIV/0!</v>
      </c>
      <c r="KL13" s="746" t="e">
        <f t="shared" si="91"/>
        <v>#DIV/0!</v>
      </c>
    </row>
    <row r="14" spans="1:298" ht="15.5" customHeight="1" x14ac:dyDescent="0.2">
      <c r="A14" s="743" t="s">
        <v>477</v>
      </c>
      <c r="B14" s="738" t="e">
        <f>+C14/C28</f>
        <v>#DIV/0!</v>
      </c>
      <c r="C14" s="734">
        <f t="shared" si="92"/>
        <v>0</v>
      </c>
      <c r="D14" s="735">
        <f t="shared" si="93"/>
        <v>0</v>
      </c>
      <c r="E14" s="735">
        <f t="shared" si="94"/>
        <v>0</v>
      </c>
      <c r="F14" s="735">
        <f t="shared" si="95"/>
        <v>0</v>
      </c>
      <c r="G14" s="735">
        <f t="shared" si="96"/>
        <v>0</v>
      </c>
      <c r="H14" s="735">
        <f t="shared" si="97"/>
        <v>0</v>
      </c>
      <c r="I14" s="735">
        <f t="shared" si="98"/>
        <v>0</v>
      </c>
      <c r="J14" s="735">
        <f t="shared" si="99"/>
        <v>0</v>
      </c>
      <c r="K14" s="744">
        <f t="shared" si="100"/>
        <v>0</v>
      </c>
      <c r="L14" s="317"/>
      <c r="M14" s="743" t="s">
        <v>477</v>
      </c>
      <c r="N14" s="736" t="e">
        <f t="shared" si="101"/>
        <v>#DIV/0!</v>
      </c>
      <c r="O14" s="737" t="e">
        <f t="shared" si="102"/>
        <v>#DIV/0!</v>
      </c>
      <c r="P14" s="737" t="e">
        <f t="shared" si="1"/>
        <v>#DIV/0!</v>
      </c>
      <c r="Q14" s="737" t="e">
        <f t="shared" si="2"/>
        <v>#DIV/0!</v>
      </c>
      <c r="R14" s="737" t="e">
        <f t="shared" si="3"/>
        <v>#DIV/0!</v>
      </c>
      <c r="S14" s="737" t="e">
        <f t="shared" si="4"/>
        <v>#DIV/0!</v>
      </c>
      <c r="T14" s="737" t="e">
        <f t="shared" si="5"/>
        <v>#DIV/0!</v>
      </c>
      <c r="U14" s="737" t="e">
        <f t="shared" si="6"/>
        <v>#DIV/0!</v>
      </c>
      <c r="V14" s="746" t="e">
        <f t="shared" si="7"/>
        <v>#DIV/0!</v>
      </c>
      <c r="X14" s="743" t="s">
        <v>477</v>
      </c>
      <c r="Y14" s="738" t="e">
        <f>+Z14/Z28</f>
        <v>#DIV/0!</v>
      </c>
      <c r="Z14" s="734">
        <f t="shared" si="103"/>
        <v>0</v>
      </c>
      <c r="AA14" s="735"/>
      <c r="AB14" s="735"/>
      <c r="AC14" s="735"/>
      <c r="AD14" s="735"/>
      <c r="AE14" s="735"/>
      <c r="AF14" s="735"/>
      <c r="AG14" s="735"/>
      <c r="AH14" s="744"/>
      <c r="AI14" s="317"/>
      <c r="AJ14" s="743" t="s">
        <v>477</v>
      </c>
      <c r="AK14" s="736" t="e">
        <f t="shared" si="104"/>
        <v>#DIV/0!</v>
      </c>
      <c r="AL14" s="737" t="e">
        <f t="shared" si="105"/>
        <v>#DIV/0!</v>
      </c>
      <c r="AM14" s="737" t="e">
        <f t="shared" si="8"/>
        <v>#DIV/0!</v>
      </c>
      <c r="AN14" s="737" t="e">
        <f t="shared" si="9"/>
        <v>#DIV/0!</v>
      </c>
      <c r="AO14" s="737" t="e">
        <f t="shared" si="10"/>
        <v>#DIV/0!</v>
      </c>
      <c r="AP14" s="737" t="e">
        <f t="shared" si="11"/>
        <v>#DIV/0!</v>
      </c>
      <c r="AQ14" s="737" t="e">
        <f t="shared" si="12"/>
        <v>#DIV/0!</v>
      </c>
      <c r="AR14" s="737" t="e">
        <f t="shared" si="13"/>
        <v>#DIV/0!</v>
      </c>
      <c r="AS14" s="746" t="e">
        <f t="shared" si="14"/>
        <v>#DIV/0!</v>
      </c>
      <c r="AU14" s="743" t="s">
        <v>477</v>
      </c>
      <c r="AV14" s="738" t="e">
        <f>+AW14/AW28</f>
        <v>#DIV/0!</v>
      </c>
      <c r="AW14" s="734">
        <f t="shared" si="106"/>
        <v>0</v>
      </c>
      <c r="AX14" s="735"/>
      <c r="AY14" s="735"/>
      <c r="AZ14" s="735"/>
      <c r="BA14" s="735"/>
      <c r="BB14" s="735"/>
      <c r="BC14" s="735"/>
      <c r="BD14" s="735"/>
      <c r="BE14" s="744"/>
      <c r="BF14" s="317"/>
      <c r="BG14" s="743" t="s">
        <v>477</v>
      </c>
      <c r="BH14" s="736" t="e">
        <f t="shared" si="107"/>
        <v>#DIV/0!</v>
      </c>
      <c r="BI14" s="737" t="e">
        <f t="shared" si="108"/>
        <v>#DIV/0!</v>
      </c>
      <c r="BJ14" s="737" t="e">
        <f t="shared" si="15"/>
        <v>#DIV/0!</v>
      </c>
      <c r="BK14" s="737" t="e">
        <f t="shared" si="16"/>
        <v>#DIV/0!</v>
      </c>
      <c r="BL14" s="737" t="e">
        <f t="shared" si="17"/>
        <v>#DIV/0!</v>
      </c>
      <c r="BM14" s="737" t="e">
        <f t="shared" si="18"/>
        <v>#DIV/0!</v>
      </c>
      <c r="BN14" s="737" t="e">
        <f t="shared" si="19"/>
        <v>#DIV/0!</v>
      </c>
      <c r="BO14" s="737" t="e">
        <f t="shared" si="20"/>
        <v>#DIV/0!</v>
      </c>
      <c r="BP14" s="746" t="e">
        <f t="shared" si="21"/>
        <v>#DIV/0!</v>
      </c>
      <c r="BR14" s="743" t="s">
        <v>477</v>
      </c>
      <c r="BS14" s="738" t="e">
        <f>+BT14/BT28</f>
        <v>#DIV/0!</v>
      </c>
      <c r="BT14" s="734">
        <f t="shared" si="109"/>
        <v>0</v>
      </c>
      <c r="BU14" s="735"/>
      <c r="BV14" s="735"/>
      <c r="BW14" s="735"/>
      <c r="BX14" s="735"/>
      <c r="BY14" s="735"/>
      <c r="BZ14" s="735"/>
      <c r="CA14" s="735"/>
      <c r="CB14" s="744"/>
      <c r="CC14" s="317"/>
      <c r="CD14" s="743" t="s">
        <v>477</v>
      </c>
      <c r="CE14" s="736" t="e">
        <f t="shared" si="110"/>
        <v>#DIV/0!</v>
      </c>
      <c r="CF14" s="737" t="e">
        <f t="shared" si="111"/>
        <v>#DIV/0!</v>
      </c>
      <c r="CG14" s="737" t="e">
        <f t="shared" si="22"/>
        <v>#DIV/0!</v>
      </c>
      <c r="CH14" s="737" t="e">
        <f t="shared" si="23"/>
        <v>#DIV/0!</v>
      </c>
      <c r="CI14" s="737" t="e">
        <f t="shared" si="24"/>
        <v>#DIV/0!</v>
      </c>
      <c r="CJ14" s="737" t="e">
        <f t="shared" si="25"/>
        <v>#DIV/0!</v>
      </c>
      <c r="CK14" s="737" t="e">
        <f t="shared" si="26"/>
        <v>#DIV/0!</v>
      </c>
      <c r="CL14" s="737" t="e">
        <f t="shared" si="27"/>
        <v>#DIV/0!</v>
      </c>
      <c r="CM14" s="746" t="e">
        <f t="shared" si="28"/>
        <v>#DIV/0!</v>
      </c>
      <c r="CO14" s="743" t="s">
        <v>477</v>
      </c>
      <c r="CP14" s="738" t="e">
        <f>+CQ14/CQ28</f>
        <v>#DIV/0!</v>
      </c>
      <c r="CQ14" s="734">
        <f t="shared" si="112"/>
        <v>0</v>
      </c>
      <c r="CR14" s="735"/>
      <c r="CS14" s="735"/>
      <c r="CT14" s="735"/>
      <c r="CU14" s="735"/>
      <c r="CV14" s="735"/>
      <c r="CW14" s="735"/>
      <c r="CX14" s="735"/>
      <c r="CY14" s="744"/>
      <c r="CZ14" s="317"/>
      <c r="DA14" s="743" t="s">
        <v>477</v>
      </c>
      <c r="DB14" s="736" t="e">
        <f t="shared" si="113"/>
        <v>#DIV/0!</v>
      </c>
      <c r="DC14" s="737" t="e">
        <f t="shared" si="114"/>
        <v>#DIV/0!</v>
      </c>
      <c r="DD14" s="737" t="e">
        <f t="shared" si="29"/>
        <v>#DIV/0!</v>
      </c>
      <c r="DE14" s="737" t="e">
        <f t="shared" si="30"/>
        <v>#DIV/0!</v>
      </c>
      <c r="DF14" s="737" t="e">
        <f t="shared" si="31"/>
        <v>#DIV/0!</v>
      </c>
      <c r="DG14" s="737" t="e">
        <f t="shared" si="32"/>
        <v>#DIV/0!</v>
      </c>
      <c r="DH14" s="737" t="e">
        <f t="shared" si="33"/>
        <v>#DIV/0!</v>
      </c>
      <c r="DI14" s="737" t="e">
        <f t="shared" si="34"/>
        <v>#DIV/0!</v>
      </c>
      <c r="DJ14" s="746" t="e">
        <f t="shared" si="35"/>
        <v>#DIV/0!</v>
      </c>
      <c r="DL14" s="743" t="s">
        <v>477</v>
      </c>
      <c r="DM14" s="738" t="e">
        <f>+DN14/DN28</f>
        <v>#DIV/0!</v>
      </c>
      <c r="DN14" s="734">
        <f t="shared" si="115"/>
        <v>0</v>
      </c>
      <c r="DO14" s="735"/>
      <c r="DP14" s="735"/>
      <c r="DQ14" s="735"/>
      <c r="DR14" s="735"/>
      <c r="DS14" s="735"/>
      <c r="DT14" s="735"/>
      <c r="DU14" s="735"/>
      <c r="DV14" s="744"/>
      <c r="DW14" s="317"/>
      <c r="DX14" s="743" t="s">
        <v>477</v>
      </c>
      <c r="DY14" s="736" t="e">
        <f t="shared" si="116"/>
        <v>#DIV/0!</v>
      </c>
      <c r="DZ14" s="737" t="e">
        <f t="shared" si="117"/>
        <v>#DIV/0!</v>
      </c>
      <c r="EA14" s="737" t="e">
        <f t="shared" si="36"/>
        <v>#DIV/0!</v>
      </c>
      <c r="EB14" s="737" t="e">
        <f t="shared" si="37"/>
        <v>#DIV/0!</v>
      </c>
      <c r="EC14" s="737" t="e">
        <f t="shared" si="38"/>
        <v>#DIV/0!</v>
      </c>
      <c r="ED14" s="737" t="e">
        <f t="shared" si="39"/>
        <v>#DIV/0!</v>
      </c>
      <c r="EE14" s="737" t="e">
        <f t="shared" si="40"/>
        <v>#DIV/0!</v>
      </c>
      <c r="EF14" s="737" t="e">
        <f t="shared" si="41"/>
        <v>#DIV/0!</v>
      </c>
      <c r="EG14" s="746" t="e">
        <f t="shared" si="42"/>
        <v>#DIV/0!</v>
      </c>
      <c r="EI14" s="743" t="s">
        <v>477</v>
      </c>
      <c r="EJ14" s="738" t="e">
        <f>+EK14/EK28</f>
        <v>#DIV/0!</v>
      </c>
      <c r="EK14" s="734">
        <f t="shared" si="118"/>
        <v>0</v>
      </c>
      <c r="EL14" s="735"/>
      <c r="EM14" s="735"/>
      <c r="EN14" s="735"/>
      <c r="EO14" s="735"/>
      <c r="EP14" s="735"/>
      <c r="EQ14" s="735"/>
      <c r="ER14" s="735"/>
      <c r="ES14" s="744"/>
      <c r="ET14" s="317"/>
      <c r="EU14" s="743" t="s">
        <v>477</v>
      </c>
      <c r="EV14" s="736" t="e">
        <f t="shared" si="119"/>
        <v>#DIV/0!</v>
      </c>
      <c r="EW14" s="737" t="e">
        <f t="shared" si="120"/>
        <v>#DIV/0!</v>
      </c>
      <c r="EX14" s="737" t="e">
        <f t="shared" si="43"/>
        <v>#DIV/0!</v>
      </c>
      <c r="EY14" s="737" t="e">
        <f t="shared" si="44"/>
        <v>#DIV/0!</v>
      </c>
      <c r="EZ14" s="737" t="e">
        <f t="shared" si="45"/>
        <v>#DIV/0!</v>
      </c>
      <c r="FA14" s="737" t="e">
        <f t="shared" si="46"/>
        <v>#DIV/0!</v>
      </c>
      <c r="FB14" s="737" t="e">
        <f t="shared" si="47"/>
        <v>#DIV/0!</v>
      </c>
      <c r="FC14" s="737" t="e">
        <f t="shared" si="48"/>
        <v>#DIV/0!</v>
      </c>
      <c r="FD14" s="746" t="e">
        <f t="shared" si="49"/>
        <v>#DIV/0!</v>
      </c>
      <c r="FF14" s="743" t="s">
        <v>477</v>
      </c>
      <c r="FG14" s="738" t="e">
        <f>+FH14/FH28</f>
        <v>#DIV/0!</v>
      </c>
      <c r="FH14" s="734">
        <f t="shared" si="121"/>
        <v>0</v>
      </c>
      <c r="FI14" s="735"/>
      <c r="FJ14" s="735"/>
      <c r="FK14" s="735"/>
      <c r="FL14" s="735"/>
      <c r="FM14" s="735"/>
      <c r="FN14" s="735"/>
      <c r="FO14" s="735"/>
      <c r="FP14" s="744"/>
      <c r="FQ14" s="317"/>
      <c r="FR14" s="743" t="s">
        <v>477</v>
      </c>
      <c r="FS14" s="736" t="e">
        <f t="shared" si="122"/>
        <v>#DIV/0!</v>
      </c>
      <c r="FT14" s="737" t="e">
        <f t="shared" si="123"/>
        <v>#DIV/0!</v>
      </c>
      <c r="FU14" s="737" t="e">
        <f t="shared" si="50"/>
        <v>#DIV/0!</v>
      </c>
      <c r="FV14" s="737" t="e">
        <f t="shared" si="51"/>
        <v>#DIV/0!</v>
      </c>
      <c r="FW14" s="737" t="e">
        <f t="shared" si="52"/>
        <v>#DIV/0!</v>
      </c>
      <c r="FX14" s="737" t="e">
        <f t="shared" si="53"/>
        <v>#DIV/0!</v>
      </c>
      <c r="FY14" s="737" t="e">
        <f t="shared" si="54"/>
        <v>#DIV/0!</v>
      </c>
      <c r="FZ14" s="737" t="e">
        <f t="shared" si="55"/>
        <v>#DIV/0!</v>
      </c>
      <c r="GA14" s="746" t="e">
        <f t="shared" si="56"/>
        <v>#DIV/0!</v>
      </c>
      <c r="GC14" s="743" t="s">
        <v>477</v>
      </c>
      <c r="GD14" s="738" t="e">
        <f>+GE14/GE28</f>
        <v>#DIV/0!</v>
      </c>
      <c r="GE14" s="734">
        <f t="shared" si="124"/>
        <v>0</v>
      </c>
      <c r="GF14" s="735"/>
      <c r="GG14" s="735"/>
      <c r="GH14" s="735"/>
      <c r="GI14" s="735"/>
      <c r="GJ14" s="735"/>
      <c r="GK14" s="735"/>
      <c r="GL14" s="735"/>
      <c r="GM14" s="744"/>
      <c r="GN14" s="317"/>
      <c r="GO14" s="743" t="s">
        <v>477</v>
      </c>
      <c r="GP14" s="736" t="e">
        <f t="shared" si="125"/>
        <v>#DIV/0!</v>
      </c>
      <c r="GQ14" s="737" t="e">
        <f t="shared" si="126"/>
        <v>#DIV/0!</v>
      </c>
      <c r="GR14" s="737" t="e">
        <f t="shared" si="57"/>
        <v>#DIV/0!</v>
      </c>
      <c r="GS14" s="737" t="e">
        <f t="shared" si="58"/>
        <v>#DIV/0!</v>
      </c>
      <c r="GT14" s="737" t="e">
        <f t="shared" si="59"/>
        <v>#DIV/0!</v>
      </c>
      <c r="GU14" s="737" t="e">
        <f t="shared" si="60"/>
        <v>#DIV/0!</v>
      </c>
      <c r="GV14" s="737" t="e">
        <f t="shared" si="61"/>
        <v>#DIV/0!</v>
      </c>
      <c r="GW14" s="737" t="e">
        <f t="shared" si="62"/>
        <v>#DIV/0!</v>
      </c>
      <c r="GX14" s="746" t="e">
        <f t="shared" si="63"/>
        <v>#DIV/0!</v>
      </c>
      <c r="GZ14" s="743" t="s">
        <v>477</v>
      </c>
      <c r="HA14" s="738" t="e">
        <f>+HB14/HB28</f>
        <v>#DIV/0!</v>
      </c>
      <c r="HB14" s="734">
        <f t="shared" si="127"/>
        <v>0</v>
      </c>
      <c r="HC14" s="735"/>
      <c r="HD14" s="735"/>
      <c r="HE14" s="735"/>
      <c r="HF14" s="735"/>
      <c r="HG14" s="735"/>
      <c r="HH14" s="735"/>
      <c r="HI14" s="735"/>
      <c r="HJ14" s="744"/>
      <c r="HK14" s="317"/>
      <c r="HL14" s="743" t="s">
        <v>477</v>
      </c>
      <c r="HM14" s="736" t="e">
        <f t="shared" si="128"/>
        <v>#DIV/0!</v>
      </c>
      <c r="HN14" s="737" t="e">
        <f t="shared" si="129"/>
        <v>#DIV/0!</v>
      </c>
      <c r="HO14" s="737" t="e">
        <f t="shared" si="64"/>
        <v>#DIV/0!</v>
      </c>
      <c r="HP14" s="737" t="e">
        <f t="shared" si="65"/>
        <v>#DIV/0!</v>
      </c>
      <c r="HQ14" s="737" t="e">
        <f t="shared" si="66"/>
        <v>#DIV/0!</v>
      </c>
      <c r="HR14" s="737" t="e">
        <f t="shared" si="67"/>
        <v>#DIV/0!</v>
      </c>
      <c r="HS14" s="737" t="e">
        <f t="shared" si="68"/>
        <v>#DIV/0!</v>
      </c>
      <c r="HT14" s="737" t="e">
        <f t="shared" si="69"/>
        <v>#DIV/0!</v>
      </c>
      <c r="HU14" s="746" t="e">
        <f t="shared" si="70"/>
        <v>#DIV/0!</v>
      </c>
      <c r="HW14" s="743" t="s">
        <v>477</v>
      </c>
      <c r="HX14" s="738" t="e">
        <f>+HY14/HY28</f>
        <v>#DIV/0!</v>
      </c>
      <c r="HY14" s="734">
        <f t="shared" si="130"/>
        <v>0</v>
      </c>
      <c r="HZ14" s="735"/>
      <c r="IA14" s="735"/>
      <c r="IB14" s="735"/>
      <c r="IC14" s="735"/>
      <c r="ID14" s="735"/>
      <c r="IE14" s="735"/>
      <c r="IF14" s="735"/>
      <c r="IG14" s="744"/>
      <c r="IH14" s="317"/>
      <c r="II14" s="743" t="s">
        <v>477</v>
      </c>
      <c r="IJ14" s="736" t="e">
        <f t="shared" si="131"/>
        <v>#DIV/0!</v>
      </c>
      <c r="IK14" s="737" t="e">
        <f t="shared" si="132"/>
        <v>#DIV/0!</v>
      </c>
      <c r="IL14" s="737" t="e">
        <f t="shared" si="71"/>
        <v>#DIV/0!</v>
      </c>
      <c r="IM14" s="737" t="e">
        <f t="shared" si="72"/>
        <v>#DIV/0!</v>
      </c>
      <c r="IN14" s="737" t="e">
        <f t="shared" si="73"/>
        <v>#DIV/0!</v>
      </c>
      <c r="IO14" s="737" t="e">
        <f t="shared" si="74"/>
        <v>#DIV/0!</v>
      </c>
      <c r="IP14" s="737" t="e">
        <f t="shared" si="75"/>
        <v>#DIV/0!</v>
      </c>
      <c r="IQ14" s="737" t="e">
        <f t="shared" si="76"/>
        <v>#DIV/0!</v>
      </c>
      <c r="IR14" s="746" t="e">
        <f t="shared" si="77"/>
        <v>#DIV/0!</v>
      </c>
      <c r="IT14" s="743" t="s">
        <v>477</v>
      </c>
      <c r="IU14" s="738" t="e">
        <f>+IV14/IV28</f>
        <v>#DIV/0!</v>
      </c>
      <c r="IV14" s="734">
        <f t="shared" si="133"/>
        <v>0</v>
      </c>
      <c r="IW14" s="735"/>
      <c r="IX14" s="735"/>
      <c r="IY14" s="735"/>
      <c r="IZ14" s="735"/>
      <c r="JA14" s="735"/>
      <c r="JB14" s="735"/>
      <c r="JC14" s="735"/>
      <c r="JD14" s="744"/>
      <c r="JE14" s="317"/>
      <c r="JF14" s="743" t="s">
        <v>477</v>
      </c>
      <c r="JG14" s="736" t="e">
        <f t="shared" si="134"/>
        <v>#DIV/0!</v>
      </c>
      <c r="JH14" s="737" t="e">
        <f t="shared" si="135"/>
        <v>#DIV/0!</v>
      </c>
      <c r="JI14" s="737" t="e">
        <f t="shared" si="78"/>
        <v>#DIV/0!</v>
      </c>
      <c r="JJ14" s="737" t="e">
        <f t="shared" si="79"/>
        <v>#DIV/0!</v>
      </c>
      <c r="JK14" s="737" t="e">
        <f t="shared" si="80"/>
        <v>#DIV/0!</v>
      </c>
      <c r="JL14" s="737" t="e">
        <f t="shared" si="81"/>
        <v>#DIV/0!</v>
      </c>
      <c r="JM14" s="737" t="e">
        <f t="shared" si="82"/>
        <v>#DIV/0!</v>
      </c>
      <c r="JN14" s="737" t="e">
        <f t="shared" si="83"/>
        <v>#DIV/0!</v>
      </c>
      <c r="JO14" s="746" t="e">
        <f t="shared" si="84"/>
        <v>#DIV/0!</v>
      </c>
      <c r="JQ14" s="743" t="s">
        <v>477</v>
      </c>
      <c r="JR14" s="738" t="e">
        <f>+JS14/JS28</f>
        <v>#DIV/0!</v>
      </c>
      <c r="JS14" s="734">
        <f t="shared" si="136"/>
        <v>0</v>
      </c>
      <c r="JT14" s="735"/>
      <c r="JU14" s="735"/>
      <c r="JV14" s="735"/>
      <c r="JW14" s="735"/>
      <c r="JX14" s="735"/>
      <c r="JY14" s="735"/>
      <c r="JZ14" s="735"/>
      <c r="KA14" s="744"/>
      <c r="KB14" s="317"/>
      <c r="KC14" s="743" t="s">
        <v>477</v>
      </c>
      <c r="KD14" s="736" t="e">
        <f t="shared" si="137"/>
        <v>#DIV/0!</v>
      </c>
      <c r="KE14" s="737" t="e">
        <f t="shared" si="138"/>
        <v>#DIV/0!</v>
      </c>
      <c r="KF14" s="737" t="e">
        <f t="shared" si="85"/>
        <v>#DIV/0!</v>
      </c>
      <c r="KG14" s="737" t="e">
        <f t="shared" si="86"/>
        <v>#DIV/0!</v>
      </c>
      <c r="KH14" s="737" t="e">
        <f t="shared" si="87"/>
        <v>#DIV/0!</v>
      </c>
      <c r="KI14" s="737" t="e">
        <f t="shared" si="88"/>
        <v>#DIV/0!</v>
      </c>
      <c r="KJ14" s="737" t="e">
        <f t="shared" si="89"/>
        <v>#DIV/0!</v>
      </c>
      <c r="KK14" s="737" t="e">
        <f t="shared" si="90"/>
        <v>#DIV/0!</v>
      </c>
      <c r="KL14" s="746" t="e">
        <f t="shared" si="91"/>
        <v>#DIV/0!</v>
      </c>
    </row>
    <row r="15" spans="1:298" ht="15.5" customHeight="1" x14ac:dyDescent="0.2">
      <c r="A15" s="743" t="s">
        <v>478</v>
      </c>
      <c r="B15" s="738" t="e">
        <f>+C15/C28</f>
        <v>#DIV/0!</v>
      </c>
      <c r="C15" s="734">
        <f t="shared" si="92"/>
        <v>0</v>
      </c>
      <c r="D15" s="735">
        <f t="shared" si="93"/>
        <v>0</v>
      </c>
      <c r="E15" s="735">
        <f t="shared" si="94"/>
        <v>0</v>
      </c>
      <c r="F15" s="735">
        <f t="shared" si="95"/>
        <v>0</v>
      </c>
      <c r="G15" s="735">
        <f t="shared" si="96"/>
        <v>0</v>
      </c>
      <c r="H15" s="735">
        <f t="shared" si="97"/>
        <v>0</v>
      </c>
      <c r="I15" s="735">
        <f t="shared" si="98"/>
        <v>0</v>
      </c>
      <c r="J15" s="735">
        <f t="shared" si="99"/>
        <v>0</v>
      </c>
      <c r="K15" s="744">
        <f t="shared" si="100"/>
        <v>0</v>
      </c>
      <c r="L15" s="317"/>
      <c r="M15" s="743" t="s">
        <v>478</v>
      </c>
      <c r="N15" s="736" t="e">
        <f t="shared" si="101"/>
        <v>#DIV/0!</v>
      </c>
      <c r="O15" s="737" t="e">
        <f t="shared" si="102"/>
        <v>#DIV/0!</v>
      </c>
      <c r="P15" s="737" t="e">
        <f t="shared" si="1"/>
        <v>#DIV/0!</v>
      </c>
      <c r="Q15" s="737" t="e">
        <f t="shared" si="2"/>
        <v>#DIV/0!</v>
      </c>
      <c r="R15" s="737" t="e">
        <f t="shared" si="3"/>
        <v>#DIV/0!</v>
      </c>
      <c r="S15" s="737" t="e">
        <f t="shared" si="4"/>
        <v>#DIV/0!</v>
      </c>
      <c r="T15" s="737" t="e">
        <f t="shared" si="5"/>
        <v>#DIV/0!</v>
      </c>
      <c r="U15" s="737" t="e">
        <f t="shared" si="6"/>
        <v>#DIV/0!</v>
      </c>
      <c r="V15" s="746" t="e">
        <f t="shared" si="7"/>
        <v>#DIV/0!</v>
      </c>
      <c r="X15" s="743" t="s">
        <v>478</v>
      </c>
      <c r="Y15" s="738" t="e">
        <f>+Z15/Z28</f>
        <v>#DIV/0!</v>
      </c>
      <c r="Z15" s="734">
        <f t="shared" si="103"/>
        <v>0</v>
      </c>
      <c r="AA15" s="735"/>
      <c r="AB15" s="735"/>
      <c r="AC15" s="735"/>
      <c r="AD15" s="735"/>
      <c r="AE15" s="735"/>
      <c r="AF15" s="735"/>
      <c r="AG15" s="735"/>
      <c r="AH15" s="744"/>
      <c r="AI15" s="317"/>
      <c r="AJ15" s="743" t="s">
        <v>478</v>
      </c>
      <c r="AK15" s="736" t="e">
        <f t="shared" si="104"/>
        <v>#DIV/0!</v>
      </c>
      <c r="AL15" s="737" t="e">
        <f t="shared" si="105"/>
        <v>#DIV/0!</v>
      </c>
      <c r="AM15" s="737" t="e">
        <f t="shared" si="8"/>
        <v>#DIV/0!</v>
      </c>
      <c r="AN15" s="737" t="e">
        <f t="shared" si="9"/>
        <v>#DIV/0!</v>
      </c>
      <c r="AO15" s="737" t="e">
        <f t="shared" si="10"/>
        <v>#DIV/0!</v>
      </c>
      <c r="AP15" s="737" t="e">
        <f t="shared" si="11"/>
        <v>#DIV/0!</v>
      </c>
      <c r="AQ15" s="737" t="e">
        <f t="shared" si="12"/>
        <v>#DIV/0!</v>
      </c>
      <c r="AR15" s="737" t="e">
        <f t="shared" si="13"/>
        <v>#DIV/0!</v>
      </c>
      <c r="AS15" s="746" t="e">
        <f t="shared" si="14"/>
        <v>#DIV/0!</v>
      </c>
      <c r="AU15" s="743" t="s">
        <v>478</v>
      </c>
      <c r="AV15" s="738" t="e">
        <f>+AW15/AW28</f>
        <v>#DIV/0!</v>
      </c>
      <c r="AW15" s="734">
        <f t="shared" si="106"/>
        <v>0</v>
      </c>
      <c r="AX15" s="735"/>
      <c r="AY15" s="735"/>
      <c r="AZ15" s="735"/>
      <c r="BA15" s="735"/>
      <c r="BB15" s="735"/>
      <c r="BC15" s="735"/>
      <c r="BD15" s="735"/>
      <c r="BE15" s="744"/>
      <c r="BF15" s="317"/>
      <c r="BG15" s="743" t="s">
        <v>478</v>
      </c>
      <c r="BH15" s="736" t="e">
        <f t="shared" si="107"/>
        <v>#DIV/0!</v>
      </c>
      <c r="BI15" s="737" t="e">
        <f t="shared" si="108"/>
        <v>#DIV/0!</v>
      </c>
      <c r="BJ15" s="737" t="e">
        <f t="shared" si="15"/>
        <v>#DIV/0!</v>
      </c>
      <c r="BK15" s="737" t="e">
        <f t="shared" si="16"/>
        <v>#DIV/0!</v>
      </c>
      <c r="BL15" s="737" t="e">
        <f t="shared" si="17"/>
        <v>#DIV/0!</v>
      </c>
      <c r="BM15" s="737" t="e">
        <f t="shared" si="18"/>
        <v>#DIV/0!</v>
      </c>
      <c r="BN15" s="737" t="e">
        <f t="shared" si="19"/>
        <v>#DIV/0!</v>
      </c>
      <c r="BO15" s="737" t="e">
        <f t="shared" si="20"/>
        <v>#DIV/0!</v>
      </c>
      <c r="BP15" s="746" t="e">
        <f t="shared" si="21"/>
        <v>#DIV/0!</v>
      </c>
      <c r="BR15" s="743" t="s">
        <v>478</v>
      </c>
      <c r="BS15" s="738" t="e">
        <f>+BT15/BT28</f>
        <v>#DIV/0!</v>
      </c>
      <c r="BT15" s="734">
        <f t="shared" si="109"/>
        <v>0</v>
      </c>
      <c r="BU15" s="735"/>
      <c r="BV15" s="735"/>
      <c r="BW15" s="735"/>
      <c r="BX15" s="735"/>
      <c r="BY15" s="735"/>
      <c r="BZ15" s="735"/>
      <c r="CA15" s="735"/>
      <c r="CB15" s="744"/>
      <c r="CC15" s="317"/>
      <c r="CD15" s="743" t="s">
        <v>478</v>
      </c>
      <c r="CE15" s="736" t="e">
        <f t="shared" si="110"/>
        <v>#DIV/0!</v>
      </c>
      <c r="CF15" s="737" t="e">
        <f t="shared" si="111"/>
        <v>#DIV/0!</v>
      </c>
      <c r="CG15" s="737" t="e">
        <f t="shared" si="22"/>
        <v>#DIV/0!</v>
      </c>
      <c r="CH15" s="737" t="e">
        <f t="shared" si="23"/>
        <v>#DIV/0!</v>
      </c>
      <c r="CI15" s="737" t="e">
        <f t="shared" si="24"/>
        <v>#DIV/0!</v>
      </c>
      <c r="CJ15" s="737" t="e">
        <f t="shared" si="25"/>
        <v>#DIV/0!</v>
      </c>
      <c r="CK15" s="737" t="e">
        <f t="shared" si="26"/>
        <v>#DIV/0!</v>
      </c>
      <c r="CL15" s="737" t="e">
        <f t="shared" si="27"/>
        <v>#DIV/0!</v>
      </c>
      <c r="CM15" s="746" t="e">
        <f t="shared" si="28"/>
        <v>#DIV/0!</v>
      </c>
      <c r="CO15" s="743" t="s">
        <v>478</v>
      </c>
      <c r="CP15" s="738" t="e">
        <f>+CQ15/CQ28</f>
        <v>#DIV/0!</v>
      </c>
      <c r="CQ15" s="734">
        <f t="shared" si="112"/>
        <v>0</v>
      </c>
      <c r="CR15" s="735"/>
      <c r="CS15" s="735"/>
      <c r="CT15" s="735"/>
      <c r="CU15" s="735"/>
      <c r="CV15" s="735"/>
      <c r="CW15" s="735"/>
      <c r="CX15" s="735"/>
      <c r="CY15" s="744"/>
      <c r="CZ15" s="317"/>
      <c r="DA15" s="743" t="s">
        <v>478</v>
      </c>
      <c r="DB15" s="736" t="e">
        <f t="shared" si="113"/>
        <v>#DIV/0!</v>
      </c>
      <c r="DC15" s="737" t="e">
        <f t="shared" si="114"/>
        <v>#DIV/0!</v>
      </c>
      <c r="DD15" s="737" t="e">
        <f t="shared" si="29"/>
        <v>#DIV/0!</v>
      </c>
      <c r="DE15" s="737" t="e">
        <f t="shared" si="30"/>
        <v>#DIV/0!</v>
      </c>
      <c r="DF15" s="737" t="e">
        <f t="shared" si="31"/>
        <v>#DIV/0!</v>
      </c>
      <c r="DG15" s="737" t="e">
        <f t="shared" si="32"/>
        <v>#DIV/0!</v>
      </c>
      <c r="DH15" s="737" t="e">
        <f t="shared" si="33"/>
        <v>#DIV/0!</v>
      </c>
      <c r="DI15" s="737" t="e">
        <f t="shared" si="34"/>
        <v>#DIV/0!</v>
      </c>
      <c r="DJ15" s="746" t="e">
        <f t="shared" si="35"/>
        <v>#DIV/0!</v>
      </c>
      <c r="DL15" s="743" t="s">
        <v>478</v>
      </c>
      <c r="DM15" s="738" t="e">
        <f>+DN15/DN28</f>
        <v>#DIV/0!</v>
      </c>
      <c r="DN15" s="734">
        <f t="shared" si="115"/>
        <v>0</v>
      </c>
      <c r="DO15" s="735"/>
      <c r="DP15" s="735"/>
      <c r="DQ15" s="735"/>
      <c r="DR15" s="735"/>
      <c r="DS15" s="735"/>
      <c r="DT15" s="735"/>
      <c r="DU15" s="735"/>
      <c r="DV15" s="744"/>
      <c r="DW15" s="317"/>
      <c r="DX15" s="743" t="s">
        <v>478</v>
      </c>
      <c r="DY15" s="736" t="e">
        <f t="shared" si="116"/>
        <v>#DIV/0!</v>
      </c>
      <c r="DZ15" s="737" t="e">
        <f t="shared" si="117"/>
        <v>#DIV/0!</v>
      </c>
      <c r="EA15" s="737" t="e">
        <f t="shared" si="36"/>
        <v>#DIV/0!</v>
      </c>
      <c r="EB15" s="737" t="e">
        <f t="shared" si="37"/>
        <v>#DIV/0!</v>
      </c>
      <c r="EC15" s="737" t="e">
        <f t="shared" si="38"/>
        <v>#DIV/0!</v>
      </c>
      <c r="ED15" s="737" t="e">
        <f t="shared" si="39"/>
        <v>#DIV/0!</v>
      </c>
      <c r="EE15" s="737" t="e">
        <f t="shared" si="40"/>
        <v>#DIV/0!</v>
      </c>
      <c r="EF15" s="737" t="e">
        <f t="shared" si="41"/>
        <v>#DIV/0!</v>
      </c>
      <c r="EG15" s="746" t="e">
        <f t="shared" si="42"/>
        <v>#DIV/0!</v>
      </c>
      <c r="EI15" s="743" t="s">
        <v>478</v>
      </c>
      <c r="EJ15" s="738" t="e">
        <f>+EK15/EK28</f>
        <v>#DIV/0!</v>
      </c>
      <c r="EK15" s="734">
        <f t="shared" si="118"/>
        <v>0</v>
      </c>
      <c r="EL15" s="735"/>
      <c r="EM15" s="735"/>
      <c r="EN15" s="735"/>
      <c r="EO15" s="735"/>
      <c r="EP15" s="735"/>
      <c r="EQ15" s="735"/>
      <c r="ER15" s="735"/>
      <c r="ES15" s="744"/>
      <c r="ET15" s="317"/>
      <c r="EU15" s="743" t="s">
        <v>478</v>
      </c>
      <c r="EV15" s="736" t="e">
        <f t="shared" si="119"/>
        <v>#DIV/0!</v>
      </c>
      <c r="EW15" s="737" t="e">
        <f t="shared" si="120"/>
        <v>#DIV/0!</v>
      </c>
      <c r="EX15" s="737" t="e">
        <f t="shared" si="43"/>
        <v>#DIV/0!</v>
      </c>
      <c r="EY15" s="737" t="e">
        <f t="shared" si="44"/>
        <v>#DIV/0!</v>
      </c>
      <c r="EZ15" s="737" t="e">
        <f t="shared" si="45"/>
        <v>#DIV/0!</v>
      </c>
      <c r="FA15" s="737" t="e">
        <f t="shared" si="46"/>
        <v>#DIV/0!</v>
      </c>
      <c r="FB15" s="737" t="e">
        <f t="shared" si="47"/>
        <v>#DIV/0!</v>
      </c>
      <c r="FC15" s="737" t="e">
        <f t="shared" si="48"/>
        <v>#DIV/0!</v>
      </c>
      <c r="FD15" s="746" t="e">
        <f t="shared" si="49"/>
        <v>#DIV/0!</v>
      </c>
      <c r="FF15" s="743" t="s">
        <v>478</v>
      </c>
      <c r="FG15" s="738" t="e">
        <f>+FH15/FH28</f>
        <v>#DIV/0!</v>
      </c>
      <c r="FH15" s="734">
        <f t="shared" si="121"/>
        <v>0</v>
      </c>
      <c r="FI15" s="735"/>
      <c r="FJ15" s="735"/>
      <c r="FK15" s="735"/>
      <c r="FL15" s="735"/>
      <c r="FM15" s="735"/>
      <c r="FN15" s="735"/>
      <c r="FO15" s="735"/>
      <c r="FP15" s="744"/>
      <c r="FQ15" s="317"/>
      <c r="FR15" s="743" t="s">
        <v>478</v>
      </c>
      <c r="FS15" s="736" t="e">
        <f t="shared" si="122"/>
        <v>#DIV/0!</v>
      </c>
      <c r="FT15" s="737" t="e">
        <f t="shared" si="123"/>
        <v>#DIV/0!</v>
      </c>
      <c r="FU15" s="737" t="e">
        <f t="shared" si="50"/>
        <v>#DIV/0!</v>
      </c>
      <c r="FV15" s="737" t="e">
        <f t="shared" si="51"/>
        <v>#DIV/0!</v>
      </c>
      <c r="FW15" s="737" t="e">
        <f t="shared" si="52"/>
        <v>#DIV/0!</v>
      </c>
      <c r="FX15" s="737" t="e">
        <f t="shared" si="53"/>
        <v>#DIV/0!</v>
      </c>
      <c r="FY15" s="737" t="e">
        <f t="shared" si="54"/>
        <v>#DIV/0!</v>
      </c>
      <c r="FZ15" s="737" t="e">
        <f t="shared" si="55"/>
        <v>#DIV/0!</v>
      </c>
      <c r="GA15" s="746" t="e">
        <f t="shared" si="56"/>
        <v>#DIV/0!</v>
      </c>
      <c r="GC15" s="743" t="s">
        <v>478</v>
      </c>
      <c r="GD15" s="738" t="e">
        <f>+GE15/GE28</f>
        <v>#DIV/0!</v>
      </c>
      <c r="GE15" s="734">
        <f t="shared" si="124"/>
        <v>0</v>
      </c>
      <c r="GF15" s="735"/>
      <c r="GG15" s="735"/>
      <c r="GH15" s="735"/>
      <c r="GI15" s="735"/>
      <c r="GJ15" s="735"/>
      <c r="GK15" s="735"/>
      <c r="GL15" s="735"/>
      <c r="GM15" s="744"/>
      <c r="GN15" s="317"/>
      <c r="GO15" s="743" t="s">
        <v>478</v>
      </c>
      <c r="GP15" s="736" t="e">
        <f t="shared" si="125"/>
        <v>#DIV/0!</v>
      </c>
      <c r="GQ15" s="737" t="e">
        <f t="shared" si="126"/>
        <v>#DIV/0!</v>
      </c>
      <c r="GR15" s="737" t="e">
        <f t="shared" si="57"/>
        <v>#DIV/0!</v>
      </c>
      <c r="GS15" s="737" t="e">
        <f t="shared" si="58"/>
        <v>#DIV/0!</v>
      </c>
      <c r="GT15" s="737" t="e">
        <f t="shared" si="59"/>
        <v>#DIV/0!</v>
      </c>
      <c r="GU15" s="737" t="e">
        <f t="shared" si="60"/>
        <v>#DIV/0!</v>
      </c>
      <c r="GV15" s="737" t="e">
        <f t="shared" si="61"/>
        <v>#DIV/0!</v>
      </c>
      <c r="GW15" s="737" t="e">
        <f t="shared" si="62"/>
        <v>#DIV/0!</v>
      </c>
      <c r="GX15" s="746" t="e">
        <f t="shared" si="63"/>
        <v>#DIV/0!</v>
      </c>
      <c r="GZ15" s="743" t="s">
        <v>478</v>
      </c>
      <c r="HA15" s="738" t="e">
        <f>+HB15/HB28</f>
        <v>#DIV/0!</v>
      </c>
      <c r="HB15" s="734">
        <f t="shared" si="127"/>
        <v>0</v>
      </c>
      <c r="HC15" s="735"/>
      <c r="HD15" s="735"/>
      <c r="HE15" s="735"/>
      <c r="HF15" s="735"/>
      <c r="HG15" s="735"/>
      <c r="HH15" s="735"/>
      <c r="HI15" s="735"/>
      <c r="HJ15" s="744"/>
      <c r="HK15" s="317"/>
      <c r="HL15" s="743" t="s">
        <v>478</v>
      </c>
      <c r="HM15" s="736" t="e">
        <f t="shared" si="128"/>
        <v>#DIV/0!</v>
      </c>
      <c r="HN15" s="737" t="e">
        <f t="shared" si="129"/>
        <v>#DIV/0!</v>
      </c>
      <c r="HO15" s="737" t="e">
        <f t="shared" si="64"/>
        <v>#DIV/0!</v>
      </c>
      <c r="HP15" s="737" t="e">
        <f t="shared" si="65"/>
        <v>#DIV/0!</v>
      </c>
      <c r="HQ15" s="737" t="e">
        <f t="shared" si="66"/>
        <v>#DIV/0!</v>
      </c>
      <c r="HR15" s="737" t="e">
        <f t="shared" si="67"/>
        <v>#DIV/0!</v>
      </c>
      <c r="HS15" s="737" t="e">
        <f t="shared" si="68"/>
        <v>#DIV/0!</v>
      </c>
      <c r="HT15" s="737" t="e">
        <f t="shared" si="69"/>
        <v>#DIV/0!</v>
      </c>
      <c r="HU15" s="746" t="e">
        <f t="shared" si="70"/>
        <v>#DIV/0!</v>
      </c>
      <c r="HW15" s="743" t="s">
        <v>478</v>
      </c>
      <c r="HX15" s="738" t="e">
        <f>+HY15/HY28</f>
        <v>#DIV/0!</v>
      </c>
      <c r="HY15" s="734">
        <f t="shared" si="130"/>
        <v>0</v>
      </c>
      <c r="HZ15" s="735"/>
      <c r="IA15" s="735"/>
      <c r="IB15" s="735"/>
      <c r="IC15" s="735"/>
      <c r="ID15" s="735"/>
      <c r="IE15" s="735"/>
      <c r="IF15" s="735"/>
      <c r="IG15" s="744"/>
      <c r="IH15" s="317"/>
      <c r="II15" s="743" t="s">
        <v>478</v>
      </c>
      <c r="IJ15" s="736" t="e">
        <f t="shared" si="131"/>
        <v>#DIV/0!</v>
      </c>
      <c r="IK15" s="737" t="e">
        <f t="shared" si="132"/>
        <v>#DIV/0!</v>
      </c>
      <c r="IL15" s="737" t="e">
        <f t="shared" si="71"/>
        <v>#DIV/0!</v>
      </c>
      <c r="IM15" s="737" t="e">
        <f t="shared" si="72"/>
        <v>#DIV/0!</v>
      </c>
      <c r="IN15" s="737" t="e">
        <f t="shared" si="73"/>
        <v>#DIV/0!</v>
      </c>
      <c r="IO15" s="737" t="e">
        <f t="shared" si="74"/>
        <v>#DIV/0!</v>
      </c>
      <c r="IP15" s="737" t="e">
        <f t="shared" si="75"/>
        <v>#DIV/0!</v>
      </c>
      <c r="IQ15" s="737" t="e">
        <f t="shared" si="76"/>
        <v>#DIV/0!</v>
      </c>
      <c r="IR15" s="746" t="e">
        <f t="shared" si="77"/>
        <v>#DIV/0!</v>
      </c>
      <c r="IT15" s="743" t="s">
        <v>478</v>
      </c>
      <c r="IU15" s="738" t="e">
        <f>+IV15/IV28</f>
        <v>#DIV/0!</v>
      </c>
      <c r="IV15" s="734">
        <f t="shared" si="133"/>
        <v>0</v>
      </c>
      <c r="IW15" s="735"/>
      <c r="IX15" s="735"/>
      <c r="IY15" s="735"/>
      <c r="IZ15" s="735"/>
      <c r="JA15" s="735"/>
      <c r="JB15" s="735"/>
      <c r="JC15" s="735"/>
      <c r="JD15" s="744"/>
      <c r="JE15" s="317"/>
      <c r="JF15" s="743" t="s">
        <v>478</v>
      </c>
      <c r="JG15" s="736" t="e">
        <f t="shared" si="134"/>
        <v>#DIV/0!</v>
      </c>
      <c r="JH15" s="737" t="e">
        <f t="shared" si="135"/>
        <v>#DIV/0!</v>
      </c>
      <c r="JI15" s="737" t="e">
        <f t="shared" si="78"/>
        <v>#DIV/0!</v>
      </c>
      <c r="JJ15" s="737" t="e">
        <f t="shared" si="79"/>
        <v>#DIV/0!</v>
      </c>
      <c r="JK15" s="737" t="e">
        <f t="shared" si="80"/>
        <v>#DIV/0!</v>
      </c>
      <c r="JL15" s="737" t="e">
        <f t="shared" si="81"/>
        <v>#DIV/0!</v>
      </c>
      <c r="JM15" s="737" t="e">
        <f t="shared" si="82"/>
        <v>#DIV/0!</v>
      </c>
      <c r="JN15" s="737" t="e">
        <f t="shared" si="83"/>
        <v>#DIV/0!</v>
      </c>
      <c r="JO15" s="746" t="e">
        <f t="shared" si="84"/>
        <v>#DIV/0!</v>
      </c>
      <c r="JQ15" s="743" t="s">
        <v>478</v>
      </c>
      <c r="JR15" s="738" t="e">
        <f>+JS15/JS28</f>
        <v>#DIV/0!</v>
      </c>
      <c r="JS15" s="734">
        <f t="shared" si="136"/>
        <v>0</v>
      </c>
      <c r="JT15" s="735"/>
      <c r="JU15" s="735"/>
      <c r="JV15" s="735"/>
      <c r="JW15" s="735"/>
      <c r="JX15" s="735"/>
      <c r="JY15" s="735"/>
      <c r="JZ15" s="735"/>
      <c r="KA15" s="744"/>
      <c r="KB15" s="317"/>
      <c r="KC15" s="743" t="s">
        <v>478</v>
      </c>
      <c r="KD15" s="736" t="e">
        <f t="shared" si="137"/>
        <v>#DIV/0!</v>
      </c>
      <c r="KE15" s="737" t="e">
        <f t="shared" si="138"/>
        <v>#DIV/0!</v>
      </c>
      <c r="KF15" s="737" t="e">
        <f t="shared" si="85"/>
        <v>#DIV/0!</v>
      </c>
      <c r="KG15" s="737" t="e">
        <f t="shared" si="86"/>
        <v>#DIV/0!</v>
      </c>
      <c r="KH15" s="737" t="e">
        <f t="shared" si="87"/>
        <v>#DIV/0!</v>
      </c>
      <c r="KI15" s="737" t="e">
        <f t="shared" si="88"/>
        <v>#DIV/0!</v>
      </c>
      <c r="KJ15" s="737" t="e">
        <f t="shared" si="89"/>
        <v>#DIV/0!</v>
      </c>
      <c r="KK15" s="737" t="e">
        <f t="shared" si="90"/>
        <v>#DIV/0!</v>
      </c>
      <c r="KL15" s="746" t="e">
        <f t="shared" si="91"/>
        <v>#DIV/0!</v>
      </c>
    </row>
    <row r="16" spans="1:298" ht="15.5" customHeight="1" x14ac:dyDescent="0.2">
      <c r="A16" s="743" t="s">
        <v>479</v>
      </c>
      <c r="B16" s="738" t="e">
        <f>+C16/C28</f>
        <v>#DIV/0!</v>
      </c>
      <c r="C16" s="734">
        <f t="shared" si="92"/>
        <v>0</v>
      </c>
      <c r="D16" s="735">
        <f t="shared" si="93"/>
        <v>0</v>
      </c>
      <c r="E16" s="735">
        <f t="shared" si="94"/>
        <v>0</v>
      </c>
      <c r="F16" s="735">
        <f t="shared" si="95"/>
        <v>0</v>
      </c>
      <c r="G16" s="735">
        <f t="shared" si="96"/>
        <v>0</v>
      </c>
      <c r="H16" s="735">
        <f t="shared" si="97"/>
        <v>0</v>
      </c>
      <c r="I16" s="735">
        <f t="shared" si="98"/>
        <v>0</v>
      </c>
      <c r="J16" s="735">
        <f t="shared" si="99"/>
        <v>0</v>
      </c>
      <c r="K16" s="744">
        <f t="shared" si="100"/>
        <v>0</v>
      </c>
      <c r="L16" s="317"/>
      <c r="M16" s="743" t="s">
        <v>479</v>
      </c>
      <c r="N16" s="736" t="e">
        <f t="shared" si="101"/>
        <v>#DIV/0!</v>
      </c>
      <c r="O16" s="737" t="e">
        <f t="shared" si="102"/>
        <v>#DIV/0!</v>
      </c>
      <c r="P16" s="737" t="e">
        <f t="shared" si="1"/>
        <v>#DIV/0!</v>
      </c>
      <c r="Q16" s="737" t="e">
        <f t="shared" si="2"/>
        <v>#DIV/0!</v>
      </c>
      <c r="R16" s="737" t="e">
        <f t="shared" si="3"/>
        <v>#DIV/0!</v>
      </c>
      <c r="S16" s="737" t="e">
        <f t="shared" si="4"/>
        <v>#DIV/0!</v>
      </c>
      <c r="T16" s="737" t="e">
        <f t="shared" si="5"/>
        <v>#DIV/0!</v>
      </c>
      <c r="U16" s="737" t="e">
        <f t="shared" si="6"/>
        <v>#DIV/0!</v>
      </c>
      <c r="V16" s="746" t="e">
        <f t="shared" si="7"/>
        <v>#DIV/0!</v>
      </c>
      <c r="X16" s="743" t="s">
        <v>479</v>
      </c>
      <c r="Y16" s="738" t="e">
        <f>+Z16/Z28</f>
        <v>#DIV/0!</v>
      </c>
      <c r="Z16" s="734">
        <f t="shared" si="103"/>
        <v>0</v>
      </c>
      <c r="AA16" s="735"/>
      <c r="AB16" s="735"/>
      <c r="AC16" s="735"/>
      <c r="AD16" s="735"/>
      <c r="AE16" s="735"/>
      <c r="AF16" s="735"/>
      <c r="AG16" s="735"/>
      <c r="AH16" s="744"/>
      <c r="AI16" s="317"/>
      <c r="AJ16" s="743" t="s">
        <v>479</v>
      </c>
      <c r="AK16" s="736" t="e">
        <f t="shared" si="104"/>
        <v>#DIV/0!</v>
      </c>
      <c r="AL16" s="737" t="e">
        <f t="shared" si="105"/>
        <v>#DIV/0!</v>
      </c>
      <c r="AM16" s="737" t="e">
        <f t="shared" si="8"/>
        <v>#DIV/0!</v>
      </c>
      <c r="AN16" s="737" t="e">
        <f t="shared" si="9"/>
        <v>#DIV/0!</v>
      </c>
      <c r="AO16" s="737" t="e">
        <f t="shared" si="10"/>
        <v>#DIV/0!</v>
      </c>
      <c r="AP16" s="737" t="e">
        <f t="shared" si="11"/>
        <v>#DIV/0!</v>
      </c>
      <c r="AQ16" s="737" t="e">
        <f t="shared" si="12"/>
        <v>#DIV/0!</v>
      </c>
      <c r="AR16" s="737" t="e">
        <f t="shared" si="13"/>
        <v>#DIV/0!</v>
      </c>
      <c r="AS16" s="746" t="e">
        <f t="shared" si="14"/>
        <v>#DIV/0!</v>
      </c>
      <c r="AU16" s="743" t="s">
        <v>479</v>
      </c>
      <c r="AV16" s="738" t="e">
        <f>+AW16/AW28</f>
        <v>#DIV/0!</v>
      </c>
      <c r="AW16" s="734">
        <f t="shared" si="106"/>
        <v>0</v>
      </c>
      <c r="AX16" s="735"/>
      <c r="AY16" s="735"/>
      <c r="AZ16" s="735"/>
      <c r="BA16" s="735"/>
      <c r="BB16" s="735"/>
      <c r="BC16" s="735"/>
      <c r="BD16" s="735"/>
      <c r="BE16" s="744"/>
      <c r="BF16" s="317"/>
      <c r="BG16" s="743" t="s">
        <v>479</v>
      </c>
      <c r="BH16" s="736" t="e">
        <f t="shared" si="107"/>
        <v>#DIV/0!</v>
      </c>
      <c r="BI16" s="737" t="e">
        <f t="shared" si="108"/>
        <v>#DIV/0!</v>
      </c>
      <c r="BJ16" s="737" t="e">
        <f t="shared" si="15"/>
        <v>#DIV/0!</v>
      </c>
      <c r="BK16" s="737" t="e">
        <f t="shared" si="16"/>
        <v>#DIV/0!</v>
      </c>
      <c r="BL16" s="737" t="e">
        <f t="shared" si="17"/>
        <v>#DIV/0!</v>
      </c>
      <c r="BM16" s="737" t="e">
        <f t="shared" si="18"/>
        <v>#DIV/0!</v>
      </c>
      <c r="BN16" s="737" t="e">
        <f t="shared" si="19"/>
        <v>#DIV/0!</v>
      </c>
      <c r="BO16" s="737" t="e">
        <f t="shared" si="20"/>
        <v>#DIV/0!</v>
      </c>
      <c r="BP16" s="746" t="e">
        <f t="shared" si="21"/>
        <v>#DIV/0!</v>
      </c>
      <c r="BR16" s="743" t="s">
        <v>479</v>
      </c>
      <c r="BS16" s="738" t="e">
        <f>+BT16/BT28</f>
        <v>#DIV/0!</v>
      </c>
      <c r="BT16" s="734">
        <f t="shared" si="109"/>
        <v>0</v>
      </c>
      <c r="BU16" s="735"/>
      <c r="BV16" s="735"/>
      <c r="BW16" s="735"/>
      <c r="BX16" s="735"/>
      <c r="BY16" s="735"/>
      <c r="BZ16" s="735"/>
      <c r="CA16" s="735"/>
      <c r="CB16" s="744"/>
      <c r="CC16" s="317"/>
      <c r="CD16" s="743" t="s">
        <v>479</v>
      </c>
      <c r="CE16" s="736" t="e">
        <f t="shared" si="110"/>
        <v>#DIV/0!</v>
      </c>
      <c r="CF16" s="737" t="e">
        <f t="shared" si="111"/>
        <v>#DIV/0!</v>
      </c>
      <c r="CG16" s="737" t="e">
        <f t="shared" si="22"/>
        <v>#DIV/0!</v>
      </c>
      <c r="CH16" s="737" t="e">
        <f t="shared" si="23"/>
        <v>#DIV/0!</v>
      </c>
      <c r="CI16" s="737" t="e">
        <f t="shared" si="24"/>
        <v>#DIV/0!</v>
      </c>
      <c r="CJ16" s="737" t="e">
        <f t="shared" si="25"/>
        <v>#DIV/0!</v>
      </c>
      <c r="CK16" s="737" t="e">
        <f t="shared" si="26"/>
        <v>#DIV/0!</v>
      </c>
      <c r="CL16" s="737" t="e">
        <f t="shared" si="27"/>
        <v>#DIV/0!</v>
      </c>
      <c r="CM16" s="746" t="e">
        <f t="shared" si="28"/>
        <v>#DIV/0!</v>
      </c>
      <c r="CO16" s="743" t="s">
        <v>479</v>
      </c>
      <c r="CP16" s="738" t="e">
        <f>+CQ16/CQ28</f>
        <v>#DIV/0!</v>
      </c>
      <c r="CQ16" s="734">
        <f t="shared" si="112"/>
        <v>0</v>
      </c>
      <c r="CR16" s="735"/>
      <c r="CS16" s="735"/>
      <c r="CT16" s="735"/>
      <c r="CU16" s="735"/>
      <c r="CV16" s="735"/>
      <c r="CW16" s="735"/>
      <c r="CX16" s="735"/>
      <c r="CY16" s="744"/>
      <c r="CZ16" s="317"/>
      <c r="DA16" s="743" t="s">
        <v>479</v>
      </c>
      <c r="DB16" s="736" t="e">
        <f t="shared" si="113"/>
        <v>#DIV/0!</v>
      </c>
      <c r="DC16" s="737" t="e">
        <f t="shared" si="114"/>
        <v>#DIV/0!</v>
      </c>
      <c r="DD16" s="737" t="e">
        <f t="shared" si="29"/>
        <v>#DIV/0!</v>
      </c>
      <c r="DE16" s="737" t="e">
        <f t="shared" si="30"/>
        <v>#DIV/0!</v>
      </c>
      <c r="DF16" s="737" t="e">
        <f t="shared" si="31"/>
        <v>#DIV/0!</v>
      </c>
      <c r="DG16" s="737" t="e">
        <f t="shared" si="32"/>
        <v>#DIV/0!</v>
      </c>
      <c r="DH16" s="737" t="e">
        <f t="shared" si="33"/>
        <v>#DIV/0!</v>
      </c>
      <c r="DI16" s="737" t="e">
        <f t="shared" si="34"/>
        <v>#DIV/0!</v>
      </c>
      <c r="DJ16" s="746" t="e">
        <f t="shared" si="35"/>
        <v>#DIV/0!</v>
      </c>
      <c r="DL16" s="743" t="s">
        <v>479</v>
      </c>
      <c r="DM16" s="738" t="e">
        <f>+DN16/DN28</f>
        <v>#DIV/0!</v>
      </c>
      <c r="DN16" s="734">
        <f t="shared" si="115"/>
        <v>0</v>
      </c>
      <c r="DO16" s="735"/>
      <c r="DP16" s="735"/>
      <c r="DQ16" s="735"/>
      <c r="DR16" s="735"/>
      <c r="DS16" s="735"/>
      <c r="DT16" s="735"/>
      <c r="DU16" s="735"/>
      <c r="DV16" s="744"/>
      <c r="DW16" s="317"/>
      <c r="DX16" s="743" t="s">
        <v>479</v>
      </c>
      <c r="DY16" s="736" t="e">
        <f t="shared" si="116"/>
        <v>#DIV/0!</v>
      </c>
      <c r="DZ16" s="737" t="e">
        <f t="shared" si="117"/>
        <v>#DIV/0!</v>
      </c>
      <c r="EA16" s="737" t="e">
        <f t="shared" si="36"/>
        <v>#DIV/0!</v>
      </c>
      <c r="EB16" s="737" t="e">
        <f t="shared" si="37"/>
        <v>#DIV/0!</v>
      </c>
      <c r="EC16" s="737" t="e">
        <f t="shared" si="38"/>
        <v>#DIV/0!</v>
      </c>
      <c r="ED16" s="737" t="e">
        <f t="shared" si="39"/>
        <v>#DIV/0!</v>
      </c>
      <c r="EE16" s="737" t="e">
        <f t="shared" si="40"/>
        <v>#DIV/0!</v>
      </c>
      <c r="EF16" s="737" t="e">
        <f t="shared" si="41"/>
        <v>#DIV/0!</v>
      </c>
      <c r="EG16" s="746" t="e">
        <f t="shared" si="42"/>
        <v>#DIV/0!</v>
      </c>
      <c r="EI16" s="743" t="s">
        <v>479</v>
      </c>
      <c r="EJ16" s="738" t="e">
        <f>+EK16/EK28</f>
        <v>#DIV/0!</v>
      </c>
      <c r="EK16" s="734">
        <f t="shared" si="118"/>
        <v>0</v>
      </c>
      <c r="EL16" s="735"/>
      <c r="EM16" s="735"/>
      <c r="EN16" s="735"/>
      <c r="EO16" s="735"/>
      <c r="EP16" s="735"/>
      <c r="EQ16" s="735"/>
      <c r="ER16" s="735"/>
      <c r="ES16" s="744"/>
      <c r="ET16" s="317"/>
      <c r="EU16" s="743" t="s">
        <v>479</v>
      </c>
      <c r="EV16" s="736" t="e">
        <f t="shared" si="119"/>
        <v>#DIV/0!</v>
      </c>
      <c r="EW16" s="737" t="e">
        <f t="shared" si="120"/>
        <v>#DIV/0!</v>
      </c>
      <c r="EX16" s="737" t="e">
        <f t="shared" si="43"/>
        <v>#DIV/0!</v>
      </c>
      <c r="EY16" s="737" t="e">
        <f t="shared" si="44"/>
        <v>#DIV/0!</v>
      </c>
      <c r="EZ16" s="737" t="e">
        <f t="shared" si="45"/>
        <v>#DIV/0!</v>
      </c>
      <c r="FA16" s="737" t="e">
        <f t="shared" si="46"/>
        <v>#DIV/0!</v>
      </c>
      <c r="FB16" s="737" t="e">
        <f t="shared" si="47"/>
        <v>#DIV/0!</v>
      </c>
      <c r="FC16" s="737" t="e">
        <f t="shared" si="48"/>
        <v>#DIV/0!</v>
      </c>
      <c r="FD16" s="746" t="e">
        <f t="shared" si="49"/>
        <v>#DIV/0!</v>
      </c>
      <c r="FF16" s="743" t="s">
        <v>479</v>
      </c>
      <c r="FG16" s="738" t="e">
        <f>+FH16/FH28</f>
        <v>#DIV/0!</v>
      </c>
      <c r="FH16" s="734">
        <f t="shared" si="121"/>
        <v>0</v>
      </c>
      <c r="FI16" s="735"/>
      <c r="FJ16" s="735"/>
      <c r="FK16" s="735"/>
      <c r="FL16" s="735"/>
      <c r="FM16" s="735"/>
      <c r="FN16" s="735"/>
      <c r="FO16" s="735"/>
      <c r="FP16" s="744"/>
      <c r="FQ16" s="317"/>
      <c r="FR16" s="743" t="s">
        <v>479</v>
      </c>
      <c r="FS16" s="736" t="e">
        <f t="shared" si="122"/>
        <v>#DIV/0!</v>
      </c>
      <c r="FT16" s="737" t="e">
        <f t="shared" si="123"/>
        <v>#DIV/0!</v>
      </c>
      <c r="FU16" s="737" t="e">
        <f t="shared" si="50"/>
        <v>#DIV/0!</v>
      </c>
      <c r="FV16" s="737" t="e">
        <f t="shared" si="51"/>
        <v>#DIV/0!</v>
      </c>
      <c r="FW16" s="737" t="e">
        <f t="shared" si="52"/>
        <v>#DIV/0!</v>
      </c>
      <c r="FX16" s="737" t="e">
        <f t="shared" si="53"/>
        <v>#DIV/0!</v>
      </c>
      <c r="FY16" s="737" t="e">
        <f t="shared" si="54"/>
        <v>#DIV/0!</v>
      </c>
      <c r="FZ16" s="737" t="e">
        <f t="shared" si="55"/>
        <v>#DIV/0!</v>
      </c>
      <c r="GA16" s="746" t="e">
        <f t="shared" si="56"/>
        <v>#DIV/0!</v>
      </c>
      <c r="GC16" s="743" t="s">
        <v>479</v>
      </c>
      <c r="GD16" s="738" t="e">
        <f>+GE16/GE28</f>
        <v>#DIV/0!</v>
      </c>
      <c r="GE16" s="734">
        <f t="shared" si="124"/>
        <v>0</v>
      </c>
      <c r="GF16" s="735"/>
      <c r="GG16" s="735"/>
      <c r="GH16" s="735"/>
      <c r="GI16" s="735"/>
      <c r="GJ16" s="735"/>
      <c r="GK16" s="735"/>
      <c r="GL16" s="735"/>
      <c r="GM16" s="744"/>
      <c r="GN16" s="317"/>
      <c r="GO16" s="743" t="s">
        <v>479</v>
      </c>
      <c r="GP16" s="736" t="e">
        <f t="shared" si="125"/>
        <v>#DIV/0!</v>
      </c>
      <c r="GQ16" s="737" t="e">
        <f t="shared" si="126"/>
        <v>#DIV/0!</v>
      </c>
      <c r="GR16" s="737" t="e">
        <f t="shared" si="57"/>
        <v>#DIV/0!</v>
      </c>
      <c r="GS16" s="737" t="e">
        <f t="shared" si="58"/>
        <v>#DIV/0!</v>
      </c>
      <c r="GT16" s="737" t="e">
        <f t="shared" si="59"/>
        <v>#DIV/0!</v>
      </c>
      <c r="GU16" s="737" t="e">
        <f t="shared" si="60"/>
        <v>#DIV/0!</v>
      </c>
      <c r="GV16" s="737" t="e">
        <f t="shared" si="61"/>
        <v>#DIV/0!</v>
      </c>
      <c r="GW16" s="737" t="e">
        <f t="shared" si="62"/>
        <v>#DIV/0!</v>
      </c>
      <c r="GX16" s="746" t="e">
        <f t="shared" si="63"/>
        <v>#DIV/0!</v>
      </c>
      <c r="GZ16" s="743" t="s">
        <v>479</v>
      </c>
      <c r="HA16" s="738" t="e">
        <f>+HB16/HB28</f>
        <v>#DIV/0!</v>
      </c>
      <c r="HB16" s="734">
        <f t="shared" si="127"/>
        <v>0</v>
      </c>
      <c r="HC16" s="735"/>
      <c r="HD16" s="735"/>
      <c r="HE16" s="735"/>
      <c r="HF16" s="735"/>
      <c r="HG16" s="735"/>
      <c r="HH16" s="735"/>
      <c r="HI16" s="735"/>
      <c r="HJ16" s="744"/>
      <c r="HK16" s="317"/>
      <c r="HL16" s="743" t="s">
        <v>479</v>
      </c>
      <c r="HM16" s="736" t="e">
        <f t="shared" si="128"/>
        <v>#DIV/0!</v>
      </c>
      <c r="HN16" s="737" t="e">
        <f t="shared" si="129"/>
        <v>#DIV/0!</v>
      </c>
      <c r="HO16" s="737" t="e">
        <f t="shared" si="64"/>
        <v>#DIV/0!</v>
      </c>
      <c r="HP16" s="737" t="e">
        <f t="shared" si="65"/>
        <v>#DIV/0!</v>
      </c>
      <c r="HQ16" s="737" t="e">
        <f t="shared" si="66"/>
        <v>#DIV/0!</v>
      </c>
      <c r="HR16" s="737" t="e">
        <f t="shared" si="67"/>
        <v>#DIV/0!</v>
      </c>
      <c r="HS16" s="737" t="e">
        <f t="shared" si="68"/>
        <v>#DIV/0!</v>
      </c>
      <c r="HT16" s="737" t="e">
        <f t="shared" si="69"/>
        <v>#DIV/0!</v>
      </c>
      <c r="HU16" s="746" t="e">
        <f t="shared" si="70"/>
        <v>#DIV/0!</v>
      </c>
      <c r="HW16" s="743" t="s">
        <v>479</v>
      </c>
      <c r="HX16" s="738" t="e">
        <f>+HY16/HY28</f>
        <v>#DIV/0!</v>
      </c>
      <c r="HY16" s="734">
        <f t="shared" si="130"/>
        <v>0</v>
      </c>
      <c r="HZ16" s="735"/>
      <c r="IA16" s="735"/>
      <c r="IB16" s="735"/>
      <c r="IC16" s="735"/>
      <c r="ID16" s="735"/>
      <c r="IE16" s="735"/>
      <c r="IF16" s="735"/>
      <c r="IG16" s="744"/>
      <c r="IH16" s="317"/>
      <c r="II16" s="743" t="s">
        <v>479</v>
      </c>
      <c r="IJ16" s="736" t="e">
        <f t="shared" si="131"/>
        <v>#DIV/0!</v>
      </c>
      <c r="IK16" s="737" t="e">
        <f t="shared" si="132"/>
        <v>#DIV/0!</v>
      </c>
      <c r="IL16" s="737" t="e">
        <f t="shared" si="71"/>
        <v>#DIV/0!</v>
      </c>
      <c r="IM16" s="737" t="e">
        <f t="shared" si="72"/>
        <v>#DIV/0!</v>
      </c>
      <c r="IN16" s="737" t="e">
        <f t="shared" si="73"/>
        <v>#DIV/0!</v>
      </c>
      <c r="IO16" s="737" t="e">
        <f t="shared" si="74"/>
        <v>#DIV/0!</v>
      </c>
      <c r="IP16" s="737" t="e">
        <f t="shared" si="75"/>
        <v>#DIV/0!</v>
      </c>
      <c r="IQ16" s="737" t="e">
        <f t="shared" si="76"/>
        <v>#DIV/0!</v>
      </c>
      <c r="IR16" s="746" t="e">
        <f t="shared" si="77"/>
        <v>#DIV/0!</v>
      </c>
      <c r="IT16" s="743" t="s">
        <v>479</v>
      </c>
      <c r="IU16" s="738" t="e">
        <f>+IV16/IV28</f>
        <v>#DIV/0!</v>
      </c>
      <c r="IV16" s="734">
        <f t="shared" si="133"/>
        <v>0</v>
      </c>
      <c r="IW16" s="735"/>
      <c r="IX16" s="735"/>
      <c r="IY16" s="735"/>
      <c r="IZ16" s="735"/>
      <c r="JA16" s="735"/>
      <c r="JB16" s="735"/>
      <c r="JC16" s="735"/>
      <c r="JD16" s="744"/>
      <c r="JE16" s="317"/>
      <c r="JF16" s="743" t="s">
        <v>479</v>
      </c>
      <c r="JG16" s="736" t="e">
        <f t="shared" si="134"/>
        <v>#DIV/0!</v>
      </c>
      <c r="JH16" s="737" t="e">
        <f t="shared" si="135"/>
        <v>#DIV/0!</v>
      </c>
      <c r="JI16" s="737" t="e">
        <f t="shared" si="78"/>
        <v>#DIV/0!</v>
      </c>
      <c r="JJ16" s="737" t="e">
        <f t="shared" si="79"/>
        <v>#DIV/0!</v>
      </c>
      <c r="JK16" s="737" t="e">
        <f t="shared" si="80"/>
        <v>#DIV/0!</v>
      </c>
      <c r="JL16" s="737" t="e">
        <f t="shared" si="81"/>
        <v>#DIV/0!</v>
      </c>
      <c r="JM16" s="737" t="e">
        <f t="shared" si="82"/>
        <v>#DIV/0!</v>
      </c>
      <c r="JN16" s="737" t="e">
        <f t="shared" si="83"/>
        <v>#DIV/0!</v>
      </c>
      <c r="JO16" s="746" t="e">
        <f t="shared" si="84"/>
        <v>#DIV/0!</v>
      </c>
      <c r="JQ16" s="743" t="s">
        <v>479</v>
      </c>
      <c r="JR16" s="738" t="e">
        <f>+JS16/JS28</f>
        <v>#DIV/0!</v>
      </c>
      <c r="JS16" s="734">
        <f t="shared" si="136"/>
        <v>0</v>
      </c>
      <c r="JT16" s="735"/>
      <c r="JU16" s="735"/>
      <c r="JV16" s="735"/>
      <c r="JW16" s="735"/>
      <c r="JX16" s="735"/>
      <c r="JY16" s="735"/>
      <c r="JZ16" s="735"/>
      <c r="KA16" s="744"/>
      <c r="KB16" s="317"/>
      <c r="KC16" s="743" t="s">
        <v>479</v>
      </c>
      <c r="KD16" s="736" t="e">
        <f t="shared" si="137"/>
        <v>#DIV/0!</v>
      </c>
      <c r="KE16" s="737" t="e">
        <f t="shared" si="138"/>
        <v>#DIV/0!</v>
      </c>
      <c r="KF16" s="737" t="e">
        <f t="shared" si="85"/>
        <v>#DIV/0!</v>
      </c>
      <c r="KG16" s="737" t="e">
        <f t="shared" si="86"/>
        <v>#DIV/0!</v>
      </c>
      <c r="KH16" s="737" t="e">
        <f t="shared" si="87"/>
        <v>#DIV/0!</v>
      </c>
      <c r="KI16" s="737" t="e">
        <f t="shared" si="88"/>
        <v>#DIV/0!</v>
      </c>
      <c r="KJ16" s="737" t="e">
        <f t="shared" si="89"/>
        <v>#DIV/0!</v>
      </c>
      <c r="KK16" s="737" t="e">
        <f t="shared" si="90"/>
        <v>#DIV/0!</v>
      </c>
      <c r="KL16" s="746" t="e">
        <f t="shared" si="91"/>
        <v>#DIV/0!</v>
      </c>
    </row>
    <row r="17" spans="1:298" ht="15.5" customHeight="1" x14ac:dyDescent="0.2">
      <c r="A17" s="743" t="s">
        <v>480</v>
      </c>
      <c r="B17" s="738" t="e">
        <f>+C17/C28</f>
        <v>#DIV/0!</v>
      </c>
      <c r="C17" s="734">
        <f t="shared" si="92"/>
        <v>0</v>
      </c>
      <c r="D17" s="735">
        <f t="shared" si="93"/>
        <v>0</v>
      </c>
      <c r="E17" s="735">
        <f t="shared" si="94"/>
        <v>0</v>
      </c>
      <c r="F17" s="735">
        <f t="shared" si="95"/>
        <v>0</v>
      </c>
      <c r="G17" s="735">
        <f t="shared" si="96"/>
        <v>0</v>
      </c>
      <c r="H17" s="735">
        <f t="shared" si="97"/>
        <v>0</v>
      </c>
      <c r="I17" s="735">
        <f t="shared" si="98"/>
        <v>0</v>
      </c>
      <c r="J17" s="735">
        <f t="shared" si="99"/>
        <v>0</v>
      </c>
      <c r="K17" s="744">
        <f t="shared" si="100"/>
        <v>0</v>
      </c>
      <c r="L17" s="317"/>
      <c r="M17" s="743" t="s">
        <v>480</v>
      </c>
      <c r="N17" s="736" t="e">
        <f t="shared" si="101"/>
        <v>#DIV/0!</v>
      </c>
      <c r="O17" s="737" t="e">
        <f t="shared" si="102"/>
        <v>#DIV/0!</v>
      </c>
      <c r="P17" s="737" t="e">
        <f t="shared" si="1"/>
        <v>#DIV/0!</v>
      </c>
      <c r="Q17" s="737" t="e">
        <f t="shared" si="2"/>
        <v>#DIV/0!</v>
      </c>
      <c r="R17" s="737" t="e">
        <f t="shared" si="3"/>
        <v>#DIV/0!</v>
      </c>
      <c r="S17" s="737" t="e">
        <f t="shared" si="4"/>
        <v>#DIV/0!</v>
      </c>
      <c r="T17" s="737" t="e">
        <f t="shared" si="5"/>
        <v>#DIV/0!</v>
      </c>
      <c r="U17" s="737" t="e">
        <f t="shared" si="6"/>
        <v>#DIV/0!</v>
      </c>
      <c r="V17" s="746" t="e">
        <f t="shared" si="7"/>
        <v>#DIV/0!</v>
      </c>
      <c r="X17" s="743" t="s">
        <v>480</v>
      </c>
      <c r="Y17" s="738" t="e">
        <f>+Z17/Z28</f>
        <v>#DIV/0!</v>
      </c>
      <c r="Z17" s="734">
        <f t="shared" si="103"/>
        <v>0</v>
      </c>
      <c r="AA17" s="735"/>
      <c r="AB17" s="735"/>
      <c r="AC17" s="735"/>
      <c r="AD17" s="735"/>
      <c r="AE17" s="735"/>
      <c r="AF17" s="735"/>
      <c r="AG17" s="735"/>
      <c r="AH17" s="744"/>
      <c r="AI17" s="317"/>
      <c r="AJ17" s="743" t="s">
        <v>480</v>
      </c>
      <c r="AK17" s="736" t="e">
        <f t="shared" si="104"/>
        <v>#DIV/0!</v>
      </c>
      <c r="AL17" s="737" t="e">
        <f t="shared" si="105"/>
        <v>#DIV/0!</v>
      </c>
      <c r="AM17" s="737" t="e">
        <f t="shared" si="8"/>
        <v>#DIV/0!</v>
      </c>
      <c r="AN17" s="737" t="e">
        <f t="shared" si="9"/>
        <v>#DIV/0!</v>
      </c>
      <c r="AO17" s="737" t="e">
        <f t="shared" si="10"/>
        <v>#DIV/0!</v>
      </c>
      <c r="AP17" s="737" t="e">
        <f t="shared" si="11"/>
        <v>#DIV/0!</v>
      </c>
      <c r="AQ17" s="737" t="e">
        <f t="shared" si="12"/>
        <v>#DIV/0!</v>
      </c>
      <c r="AR17" s="737" t="e">
        <f t="shared" si="13"/>
        <v>#DIV/0!</v>
      </c>
      <c r="AS17" s="746" t="e">
        <f t="shared" si="14"/>
        <v>#DIV/0!</v>
      </c>
      <c r="AU17" s="743" t="s">
        <v>480</v>
      </c>
      <c r="AV17" s="738" t="e">
        <f>+AW17/AW28</f>
        <v>#DIV/0!</v>
      </c>
      <c r="AW17" s="734">
        <f t="shared" si="106"/>
        <v>0</v>
      </c>
      <c r="AX17" s="735"/>
      <c r="AY17" s="735"/>
      <c r="AZ17" s="735"/>
      <c r="BA17" s="735"/>
      <c r="BB17" s="735"/>
      <c r="BC17" s="735"/>
      <c r="BD17" s="735"/>
      <c r="BE17" s="744"/>
      <c r="BF17" s="317"/>
      <c r="BG17" s="743" t="s">
        <v>480</v>
      </c>
      <c r="BH17" s="736" t="e">
        <f t="shared" si="107"/>
        <v>#DIV/0!</v>
      </c>
      <c r="BI17" s="737" t="e">
        <f t="shared" si="108"/>
        <v>#DIV/0!</v>
      </c>
      <c r="BJ17" s="737" t="e">
        <f t="shared" si="15"/>
        <v>#DIV/0!</v>
      </c>
      <c r="BK17" s="737" t="e">
        <f t="shared" si="16"/>
        <v>#DIV/0!</v>
      </c>
      <c r="BL17" s="737" t="e">
        <f t="shared" si="17"/>
        <v>#DIV/0!</v>
      </c>
      <c r="BM17" s="737" t="e">
        <f t="shared" si="18"/>
        <v>#DIV/0!</v>
      </c>
      <c r="BN17" s="737" t="e">
        <f t="shared" si="19"/>
        <v>#DIV/0!</v>
      </c>
      <c r="BO17" s="737" t="e">
        <f t="shared" si="20"/>
        <v>#DIV/0!</v>
      </c>
      <c r="BP17" s="746" t="e">
        <f t="shared" si="21"/>
        <v>#DIV/0!</v>
      </c>
      <c r="BR17" s="743" t="s">
        <v>480</v>
      </c>
      <c r="BS17" s="738" t="e">
        <f>+BT17/BT28</f>
        <v>#DIV/0!</v>
      </c>
      <c r="BT17" s="734">
        <f t="shared" si="109"/>
        <v>0</v>
      </c>
      <c r="BU17" s="735"/>
      <c r="BV17" s="735"/>
      <c r="BW17" s="735"/>
      <c r="BX17" s="735"/>
      <c r="BY17" s="735"/>
      <c r="BZ17" s="735"/>
      <c r="CA17" s="735"/>
      <c r="CB17" s="744"/>
      <c r="CC17" s="317"/>
      <c r="CD17" s="743" t="s">
        <v>480</v>
      </c>
      <c r="CE17" s="736" t="e">
        <f t="shared" si="110"/>
        <v>#DIV/0!</v>
      </c>
      <c r="CF17" s="737" t="e">
        <f t="shared" si="111"/>
        <v>#DIV/0!</v>
      </c>
      <c r="CG17" s="737" t="e">
        <f t="shared" si="22"/>
        <v>#DIV/0!</v>
      </c>
      <c r="CH17" s="737" t="e">
        <f t="shared" si="23"/>
        <v>#DIV/0!</v>
      </c>
      <c r="CI17" s="737" t="e">
        <f t="shared" si="24"/>
        <v>#DIV/0!</v>
      </c>
      <c r="CJ17" s="737" t="e">
        <f t="shared" si="25"/>
        <v>#DIV/0!</v>
      </c>
      <c r="CK17" s="737" t="e">
        <f t="shared" si="26"/>
        <v>#DIV/0!</v>
      </c>
      <c r="CL17" s="737" t="e">
        <f t="shared" si="27"/>
        <v>#DIV/0!</v>
      </c>
      <c r="CM17" s="746" t="e">
        <f t="shared" si="28"/>
        <v>#DIV/0!</v>
      </c>
      <c r="CO17" s="743" t="s">
        <v>480</v>
      </c>
      <c r="CP17" s="738" t="e">
        <f>+CQ17/CQ28</f>
        <v>#DIV/0!</v>
      </c>
      <c r="CQ17" s="734">
        <f t="shared" si="112"/>
        <v>0</v>
      </c>
      <c r="CR17" s="735"/>
      <c r="CS17" s="735"/>
      <c r="CT17" s="735"/>
      <c r="CU17" s="735"/>
      <c r="CV17" s="735"/>
      <c r="CW17" s="735"/>
      <c r="CX17" s="735"/>
      <c r="CY17" s="744"/>
      <c r="CZ17" s="317"/>
      <c r="DA17" s="743" t="s">
        <v>480</v>
      </c>
      <c r="DB17" s="736" t="e">
        <f t="shared" si="113"/>
        <v>#DIV/0!</v>
      </c>
      <c r="DC17" s="737" t="e">
        <f t="shared" si="114"/>
        <v>#DIV/0!</v>
      </c>
      <c r="DD17" s="737" t="e">
        <f t="shared" si="29"/>
        <v>#DIV/0!</v>
      </c>
      <c r="DE17" s="737" t="e">
        <f t="shared" si="30"/>
        <v>#DIV/0!</v>
      </c>
      <c r="DF17" s="737" t="e">
        <f t="shared" si="31"/>
        <v>#DIV/0!</v>
      </c>
      <c r="DG17" s="737" t="e">
        <f t="shared" si="32"/>
        <v>#DIV/0!</v>
      </c>
      <c r="DH17" s="737" t="e">
        <f t="shared" si="33"/>
        <v>#DIV/0!</v>
      </c>
      <c r="DI17" s="737" t="e">
        <f t="shared" si="34"/>
        <v>#DIV/0!</v>
      </c>
      <c r="DJ17" s="746" t="e">
        <f t="shared" si="35"/>
        <v>#DIV/0!</v>
      </c>
      <c r="DL17" s="743" t="s">
        <v>480</v>
      </c>
      <c r="DM17" s="738" t="e">
        <f>+DN17/DN28</f>
        <v>#DIV/0!</v>
      </c>
      <c r="DN17" s="734">
        <f t="shared" si="115"/>
        <v>0</v>
      </c>
      <c r="DO17" s="735"/>
      <c r="DP17" s="735"/>
      <c r="DQ17" s="735"/>
      <c r="DR17" s="735"/>
      <c r="DS17" s="735"/>
      <c r="DT17" s="735"/>
      <c r="DU17" s="735"/>
      <c r="DV17" s="744"/>
      <c r="DW17" s="317"/>
      <c r="DX17" s="743" t="s">
        <v>480</v>
      </c>
      <c r="DY17" s="736" t="e">
        <f t="shared" si="116"/>
        <v>#DIV/0!</v>
      </c>
      <c r="DZ17" s="737" t="e">
        <f t="shared" si="117"/>
        <v>#DIV/0!</v>
      </c>
      <c r="EA17" s="737" t="e">
        <f t="shared" si="36"/>
        <v>#DIV/0!</v>
      </c>
      <c r="EB17" s="737" t="e">
        <f t="shared" si="37"/>
        <v>#DIV/0!</v>
      </c>
      <c r="EC17" s="737" t="e">
        <f t="shared" si="38"/>
        <v>#DIV/0!</v>
      </c>
      <c r="ED17" s="737" t="e">
        <f t="shared" si="39"/>
        <v>#DIV/0!</v>
      </c>
      <c r="EE17" s="737" t="e">
        <f t="shared" si="40"/>
        <v>#DIV/0!</v>
      </c>
      <c r="EF17" s="737" t="e">
        <f t="shared" si="41"/>
        <v>#DIV/0!</v>
      </c>
      <c r="EG17" s="746" t="e">
        <f t="shared" si="42"/>
        <v>#DIV/0!</v>
      </c>
      <c r="EI17" s="743" t="s">
        <v>480</v>
      </c>
      <c r="EJ17" s="738" t="e">
        <f>+EK17/EK28</f>
        <v>#DIV/0!</v>
      </c>
      <c r="EK17" s="734">
        <f t="shared" si="118"/>
        <v>0</v>
      </c>
      <c r="EL17" s="735"/>
      <c r="EM17" s="735"/>
      <c r="EN17" s="735"/>
      <c r="EO17" s="735"/>
      <c r="EP17" s="735"/>
      <c r="EQ17" s="735"/>
      <c r="ER17" s="735"/>
      <c r="ES17" s="744"/>
      <c r="ET17" s="317"/>
      <c r="EU17" s="743" t="s">
        <v>480</v>
      </c>
      <c r="EV17" s="736" t="e">
        <f t="shared" si="119"/>
        <v>#DIV/0!</v>
      </c>
      <c r="EW17" s="737" t="e">
        <f t="shared" si="120"/>
        <v>#DIV/0!</v>
      </c>
      <c r="EX17" s="737" t="e">
        <f t="shared" si="43"/>
        <v>#DIV/0!</v>
      </c>
      <c r="EY17" s="737" t="e">
        <f t="shared" si="44"/>
        <v>#DIV/0!</v>
      </c>
      <c r="EZ17" s="737" t="e">
        <f t="shared" si="45"/>
        <v>#DIV/0!</v>
      </c>
      <c r="FA17" s="737" t="e">
        <f t="shared" si="46"/>
        <v>#DIV/0!</v>
      </c>
      <c r="FB17" s="737" t="e">
        <f t="shared" si="47"/>
        <v>#DIV/0!</v>
      </c>
      <c r="FC17" s="737" t="e">
        <f t="shared" si="48"/>
        <v>#DIV/0!</v>
      </c>
      <c r="FD17" s="746" t="e">
        <f t="shared" si="49"/>
        <v>#DIV/0!</v>
      </c>
      <c r="FF17" s="743" t="s">
        <v>480</v>
      </c>
      <c r="FG17" s="738" t="e">
        <f>+FH17/FH28</f>
        <v>#DIV/0!</v>
      </c>
      <c r="FH17" s="734">
        <f t="shared" si="121"/>
        <v>0</v>
      </c>
      <c r="FI17" s="735"/>
      <c r="FJ17" s="735"/>
      <c r="FK17" s="735"/>
      <c r="FL17" s="735"/>
      <c r="FM17" s="735"/>
      <c r="FN17" s="735"/>
      <c r="FO17" s="735"/>
      <c r="FP17" s="744"/>
      <c r="FQ17" s="317"/>
      <c r="FR17" s="743" t="s">
        <v>480</v>
      </c>
      <c r="FS17" s="736" t="e">
        <f t="shared" si="122"/>
        <v>#DIV/0!</v>
      </c>
      <c r="FT17" s="737" t="e">
        <f t="shared" si="123"/>
        <v>#DIV/0!</v>
      </c>
      <c r="FU17" s="737" t="e">
        <f t="shared" si="50"/>
        <v>#DIV/0!</v>
      </c>
      <c r="FV17" s="737" t="e">
        <f t="shared" si="51"/>
        <v>#DIV/0!</v>
      </c>
      <c r="FW17" s="737" t="e">
        <f t="shared" si="52"/>
        <v>#DIV/0!</v>
      </c>
      <c r="FX17" s="737" t="e">
        <f t="shared" si="53"/>
        <v>#DIV/0!</v>
      </c>
      <c r="FY17" s="737" t="e">
        <f t="shared" si="54"/>
        <v>#DIV/0!</v>
      </c>
      <c r="FZ17" s="737" t="e">
        <f t="shared" si="55"/>
        <v>#DIV/0!</v>
      </c>
      <c r="GA17" s="746" t="e">
        <f t="shared" si="56"/>
        <v>#DIV/0!</v>
      </c>
      <c r="GC17" s="743" t="s">
        <v>480</v>
      </c>
      <c r="GD17" s="738" t="e">
        <f>+GE17/GE28</f>
        <v>#DIV/0!</v>
      </c>
      <c r="GE17" s="734">
        <f t="shared" si="124"/>
        <v>0</v>
      </c>
      <c r="GF17" s="735"/>
      <c r="GG17" s="735"/>
      <c r="GH17" s="735"/>
      <c r="GI17" s="735"/>
      <c r="GJ17" s="735"/>
      <c r="GK17" s="735"/>
      <c r="GL17" s="735"/>
      <c r="GM17" s="744"/>
      <c r="GN17" s="317"/>
      <c r="GO17" s="743" t="s">
        <v>480</v>
      </c>
      <c r="GP17" s="736" t="e">
        <f t="shared" si="125"/>
        <v>#DIV/0!</v>
      </c>
      <c r="GQ17" s="737" t="e">
        <f t="shared" si="126"/>
        <v>#DIV/0!</v>
      </c>
      <c r="GR17" s="737" t="e">
        <f t="shared" si="57"/>
        <v>#DIV/0!</v>
      </c>
      <c r="GS17" s="737" t="e">
        <f t="shared" si="58"/>
        <v>#DIV/0!</v>
      </c>
      <c r="GT17" s="737" t="e">
        <f t="shared" si="59"/>
        <v>#DIV/0!</v>
      </c>
      <c r="GU17" s="737" t="e">
        <f t="shared" si="60"/>
        <v>#DIV/0!</v>
      </c>
      <c r="GV17" s="737" t="e">
        <f t="shared" si="61"/>
        <v>#DIV/0!</v>
      </c>
      <c r="GW17" s="737" t="e">
        <f t="shared" si="62"/>
        <v>#DIV/0!</v>
      </c>
      <c r="GX17" s="746" t="e">
        <f t="shared" si="63"/>
        <v>#DIV/0!</v>
      </c>
      <c r="GZ17" s="743" t="s">
        <v>480</v>
      </c>
      <c r="HA17" s="738" t="e">
        <f>+HB17/HB28</f>
        <v>#DIV/0!</v>
      </c>
      <c r="HB17" s="734">
        <f t="shared" si="127"/>
        <v>0</v>
      </c>
      <c r="HC17" s="735"/>
      <c r="HD17" s="735"/>
      <c r="HE17" s="735"/>
      <c r="HF17" s="735"/>
      <c r="HG17" s="735"/>
      <c r="HH17" s="735"/>
      <c r="HI17" s="735"/>
      <c r="HJ17" s="744"/>
      <c r="HK17" s="317"/>
      <c r="HL17" s="743" t="s">
        <v>480</v>
      </c>
      <c r="HM17" s="736" t="e">
        <f t="shared" si="128"/>
        <v>#DIV/0!</v>
      </c>
      <c r="HN17" s="737" t="e">
        <f t="shared" si="129"/>
        <v>#DIV/0!</v>
      </c>
      <c r="HO17" s="737" t="e">
        <f t="shared" si="64"/>
        <v>#DIV/0!</v>
      </c>
      <c r="HP17" s="737" t="e">
        <f t="shared" si="65"/>
        <v>#DIV/0!</v>
      </c>
      <c r="HQ17" s="737" t="e">
        <f t="shared" si="66"/>
        <v>#DIV/0!</v>
      </c>
      <c r="HR17" s="737" t="e">
        <f t="shared" si="67"/>
        <v>#DIV/0!</v>
      </c>
      <c r="HS17" s="737" t="e">
        <f t="shared" si="68"/>
        <v>#DIV/0!</v>
      </c>
      <c r="HT17" s="737" t="e">
        <f t="shared" si="69"/>
        <v>#DIV/0!</v>
      </c>
      <c r="HU17" s="746" t="e">
        <f t="shared" si="70"/>
        <v>#DIV/0!</v>
      </c>
      <c r="HW17" s="743" t="s">
        <v>480</v>
      </c>
      <c r="HX17" s="738" t="e">
        <f>+HY17/HY28</f>
        <v>#DIV/0!</v>
      </c>
      <c r="HY17" s="734">
        <f t="shared" si="130"/>
        <v>0</v>
      </c>
      <c r="HZ17" s="735"/>
      <c r="IA17" s="735"/>
      <c r="IB17" s="735"/>
      <c r="IC17" s="735"/>
      <c r="ID17" s="735"/>
      <c r="IE17" s="735"/>
      <c r="IF17" s="735"/>
      <c r="IG17" s="744"/>
      <c r="IH17" s="317"/>
      <c r="II17" s="743" t="s">
        <v>480</v>
      </c>
      <c r="IJ17" s="736" t="e">
        <f t="shared" si="131"/>
        <v>#DIV/0!</v>
      </c>
      <c r="IK17" s="737" t="e">
        <f t="shared" si="132"/>
        <v>#DIV/0!</v>
      </c>
      <c r="IL17" s="737" t="e">
        <f t="shared" si="71"/>
        <v>#DIV/0!</v>
      </c>
      <c r="IM17" s="737" t="e">
        <f t="shared" si="72"/>
        <v>#DIV/0!</v>
      </c>
      <c r="IN17" s="737" t="e">
        <f t="shared" si="73"/>
        <v>#DIV/0!</v>
      </c>
      <c r="IO17" s="737" t="e">
        <f t="shared" si="74"/>
        <v>#DIV/0!</v>
      </c>
      <c r="IP17" s="737" t="e">
        <f t="shared" si="75"/>
        <v>#DIV/0!</v>
      </c>
      <c r="IQ17" s="737" t="e">
        <f t="shared" si="76"/>
        <v>#DIV/0!</v>
      </c>
      <c r="IR17" s="746" t="e">
        <f t="shared" si="77"/>
        <v>#DIV/0!</v>
      </c>
      <c r="IT17" s="743" t="s">
        <v>480</v>
      </c>
      <c r="IU17" s="738" t="e">
        <f>+IV17/IV28</f>
        <v>#DIV/0!</v>
      </c>
      <c r="IV17" s="734">
        <f t="shared" si="133"/>
        <v>0</v>
      </c>
      <c r="IW17" s="735"/>
      <c r="IX17" s="735"/>
      <c r="IY17" s="735"/>
      <c r="IZ17" s="735"/>
      <c r="JA17" s="735"/>
      <c r="JB17" s="735"/>
      <c r="JC17" s="735"/>
      <c r="JD17" s="744"/>
      <c r="JE17" s="317"/>
      <c r="JF17" s="743" t="s">
        <v>480</v>
      </c>
      <c r="JG17" s="736" t="e">
        <f t="shared" si="134"/>
        <v>#DIV/0!</v>
      </c>
      <c r="JH17" s="737" t="e">
        <f t="shared" si="135"/>
        <v>#DIV/0!</v>
      </c>
      <c r="JI17" s="737" t="e">
        <f t="shared" si="78"/>
        <v>#DIV/0!</v>
      </c>
      <c r="JJ17" s="737" t="e">
        <f t="shared" si="79"/>
        <v>#DIV/0!</v>
      </c>
      <c r="JK17" s="737" t="e">
        <f t="shared" si="80"/>
        <v>#DIV/0!</v>
      </c>
      <c r="JL17" s="737" t="e">
        <f t="shared" si="81"/>
        <v>#DIV/0!</v>
      </c>
      <c r="JM17" s="737" t="e">
        <f t="shared" si="82"/>
        <v>#DIV/0!</v>
      </c>
      <c r="JN17" s="737" t="e">
        <f t="shared" si="83"/>
        <v>#DIV/0!</v>
      </c>
      <c r="JO17" s="746" t="e">
        <f t="shared" si="84"/>
        <v>#DIV/0!</v>
      </c>
      <c r="JQ17" s="743" t="s">
        <v>480</v>
      </c>
      <c r="JR17" s="738" t="e">
        <f>+JS17/JS28</f>
        <v>#DIV/0!</v>
      </c>
      <c r="JS17" s="734">
        <f t="shared" si="136"/>
        <v>0</v>
      </c>
      <c r="JT17" s="735"/>
      <c r="JU17" s="735"/>
      <c r="JV17" s="735"/>
      <c r="JW17" s="735"/>
      <c r="JX17" s="735"/>
      <c r="JY17" s="735"/>
      <c r="JZ17" s="735"/>
      <c r="KA17" s="744"/>
      <c r="KB17" s="317"/>
      <c r="KC17" s="743" t="s">
        <v>480</v>
      </c>
      <c r="KD17" s="736" t="e">
        <f t="shared" si="137"/>
        <v>#DIV/0!</v>
      </c>
      <c r="KE17" s="737" t="e">
        <f t="shared" si="138"/>
        <v>#DIV/0!</v>
      </c>
      <c r="KF17" s="737" t="e">
        <f t="shared" si="85"/>
        <v>#DIV/0!</v>
      </c>
      <c r="KG17" s="737" t="e">
        <f t="shared" si="86"/>
        <v>#DIV/0!</v>
      </c>
      <c r="KH17" s="737" t="e">
        <f t="shared" si="87"/>
        <v>#DIV/0!</v>
      </c>
      <c r="KI17" s="737" t="e">
        <f t="shared" si="88"/>
        <v>#DIV/0!</v>
      </c>
      <c r="KJ17" s="737" t="e">
        <f t="shared" si="89"/>
        <v>#DIV/0!</v>
      </c>
      <c r="KK17" s="737" t="e">
        <f t="shared" si="90"/>
        <v>#DIV/0!</v>
      </c>
      <c r="KL17" s="746" t="e">
        <f t="shared" si="91"/>
        <v>#DIV/0!</v>
      </c>
    </row>
    <row r="18" spans="1:298" ht="15.5" customHeight="1" x14ac:dyDescent="0.2">
      <c r="A18" s="743" t="s">
        <v>481</v>
      </c>
      <c r="B18" s="738" t="e">
        <f>+C18/C28</f>
        <v>#DIV/0!</v>
      </c>
      <c r="C18" s="734">
        <f t="shared" si="92"/>
        <v>0</v>
      </c>
      <c r="D18" s="735">
        <f t="shared" si="93"/>
        <v>0</v>
      </c>
      <c r="E18" s="735">
        <f t="shared" si="94"/>
        <v>0</v>
      </c>
      <c r="F18" s="735">
        <f t="shared" si="95"/>
        <v>0</v>
      </c>
      <c r="G18" s="735">
        <f t="shared" si="96"/>
        <v>0</v>
      </c>
      <c r="H18" s="735">
        <f t="shared" si="97"/>
        <v>0</v>
      </c>
      <c r="I18" s="735">
        <f t="shared" si="98"/>
        <v>0</v>
      </c>
      <c r="J18" s="735">
        <f t="shared" si="99"/>
        <v>0</v>
      </c>
      <c r="K18" s="744">
        <f t="shared" si="100"/>
        <v>0</v>
      </c>
      <c r="L18" s="317"/>
      <c r="M18" s="743" t="s">
        <v>481</v>
      </c>
      <c r="N18" s="736" t="e">
        <f t="shared" si="101"/>
        <v>#DIV/0!</v>
      </c>
      <c r="O18" s="737" t="e">
        <f t="shared" si="102"/>
        <v>#DIV/0!</v>
      </c>
      <c r="P18" s="737" t="e">
        <f t="shared" si="1"/>
        <v>#DIV/0!</v>
      </c>
      <c r="Q18" s="737" t="e">
        <f t="shared" si="2"/>
        <v>#DIV/0!</v>
      </c>
      <c r="R18" s="737" t="e">
        <f t="shared" si="3"/>
        <v>#DIV/0!</v>
      </c>
      <c r="S18" s="737" t="e">
        <f t="shared" si="4"/>
        <v>#DIV/0!</v>
      </c>
      <c r="T18" s="737" t="e">
        <f t="shared" si="5"/>
        <v>#DIV/0!</v>
      </c>
      <c r="U18" s="737" t="e">
        <f t="shared" si="6"/>
        <v>#DIV/0!</v>
      </c>
      <c r="V18" s="746" t="e">
        <f t="shared" si="7"/>
        <v>#DIV/0!</v>
      </c>
      <c r="X18" s="743" t="s">
        <v>481</v>
      </c>
      <c r="Y18" s="738" t="e">
        <f>+Z18/Z28</f>
        <v>#DIV/0!</v>
      </c>
      <c r="Z18" s="734">
        <f t="shared" si="103"/>
        <v>0</v>
      </c>
      <c r="AA18" s="735"/>
      <c r="AB18" s="735"/>
      <c r="AC18" s="735"/>
      <c r="AD18" s="735"/>
      <c r="AE18" s="735"/>
      <c r="AF18" s="735"/>
      <c r="AG18" s="735"/>
      <c r="AH18" s="744"/>
      <c r="AI18" s="317"/>
      <c r="AJ18" s="743" t="s">
        <v>481</v>
      </c>
      <c r="AK18" s="736" t="e">
        <f t="shared" si="104"/>
        <v>#DIV/0!</v>
      </c>
      <c r="AL18" s="737" t="e">
        <f t="shared" si="105"/>
        <v>#DIV/0!</v>
      </c>
      <c r="AM18" s="737" t="e">
        <f t="shared" si="8"/>
        <v>#DIV/0!</v>
      </c>
      <c r="AN18" s="737" t="e">
        <f t="shared" si="9"/>
        <v>#DIV/0!</v>
      </c>
      <c r="AO18" s="737" t="e">
        <f t="shared" si="10"/>
        <v>#DIV/0!</v>
      </c>
      <c r="AP18" s="737" t="e">
        <f t="shared" si="11"/>
        <v>#DIV/0!</v>
      </c>
      <c r="AQ18" s="737" t="e">
        <f t="shared" si="12"/>
        <v>#DIV/0!</v>
      </c>
      <c r="AR18" s="737" t="e">
        <f t="shared" si="13"/>
        <v>#DIV/0!</v>
      </c>
      <c r="AS18" s="746" t="e">
        <f t="shared" si="14"/>
        <v>#DIV/0!</v>
      </c>
      <c r="AU18" s="743" t="s">
        <v>481</v>
      </c>
      <c r="AV18" s="738" t="e">
        <f>+AW18/AW28</f>
        <v>#DIV/0!</v>
      </c>
      <c r="AW18" s="734">
        <f t="shared" si="106"/>
        <v>0</v>
      </c>
      <c r="AX18" s="735"/>
      <c r="AY18" s="735"/>
      <c r="AZ18" s="735"/>
      <c r="BA18" s="735"/>
      <c r="BB18" s="735"/>
      <c r="BC18" s="735"/>
      <c r="BD18" s="735"/>
      <c r="BE18" s="744"/>
      <c r="BF18" s="317"/>
      <c r="BG18" s="743" t="s">
        <v>481</v>
      </c>
      <c r="BH18" s="736" t="e">
        <f t="shared" si="107"/>
        <v>#DIV/0!</v>
      </c>
      <c r="BI18" s="737" t="e">
        <f t="shared" si="108"/>
        <v>#DIV/0!</v>
      </c>
      <c r="BJ18" s="737" t="e">
        <f t="shared" si="15"/>
        <v>#DIV/0!</v>
      </c>
      <c r="BK18" s="737" t="e">
        <f t="shared" si="16"/>
        <v>#DIV/0!</v>
      </c>
      <c r="BL18" s="737" t="e">
        <f t="shared" si="17"/>
        <v>#DIV/0!</v>
      </c>
      <c r="BM18" s="737" t="e">
        <f t="shared" si="18"/>
        <v>#DIV/0!</v>
      </c>
      <c r="BN18" s="737" t="e">
        <f t="shared" si="19"/>
        <v>#DIV/0!</v>
      </c>
      <c r="BO18" s="737" t="e">
        <f t="shared" si="20"/>
        <v>#DIV/0!</v>
      </c>
      <c r="BP18" s="746" t="e">
        <f t="shared" si="21"/>
        <v>#DIV/0!</v>
      </c>
      <c r="BR18" s="743" t="s">
        <v>481</v>
      </c>
      <c r="BS18" s="738" t="e">
        <f>+BT18/BT28</f>
        <v>#DIV/0!</v>
      </c>
      <c r="BT18" s="734">
        <f t="shared" si="109"/>
        <v>0</v>
      </c>
      <c r="BU18" s="735"/>
      <c r="BV18" s="735"/>
      <c r="BW18" s="735"/>
      <c r="BX18" s="735"/>
      <c r="BY18" s="735"/>
      <c r="BZ18" s="735"/>
      <c r="CA18" s="735"/>
      <c r="CB18" s="744"/>
      <c r="CC18" s="317"/>
      <c r="CD18" s="743" t="s">
        <v>481</v>
      </c>
      <c r="CE18" s="736" t="e">
        <f t="shared" si="110"/>
        <v>#DIV/0!</v>
      </c>
      <c r="CF18" s="737" t="e">
        <f t="shared" si="111"/>
        <v>#DIV/0!</v>
      </c>
      <c r="CG18" s="737" t="e">
        <f t="shared" si="22"/>
        <v>#DIV/0!</v>
      </c>
      <c r="CH18" s="737" t="e">
        <f t="shared" si="23"/>
        <v>#DIV/0!</v>
      </c>
      <c r="CI18" s="737" t="e">
        <f t="shared" si="24"/>
        <v>#DIV/0!</v>
      </c>
      <c r="CJ18" s="737" t="e">
        <f t="shared" si="25"/>
        <v>#DIV/0!</v>
      </c>
      <c r="CK18" s="737" t="e">
        <f t="shared" si="26"/>
        <v>#DIV/0!</v>
      </c>
      <c r="CL18" s="737" t="e">
        <f t="shared" si="27"/>
        <v>#DIV/0!</v>
      </c>
      <c r="CM18" s="746" t="e">
        <f t="shared" si="28"/>
        <v>#DIV/0!</v>
      </c>
      <c r="CO18" s="743" t="s">
        <v>481</v>
      </c>
      <c r="CP18" s="738" t="e">
        <f>+CQ18/CQ28</f>
        <v>#DIV/0!</v>
      </c>
      <c r="CQ18" s="734">
        <f t="shared" si="112"/>
        <v>0</v>
      </c>
      <c r="CR18" s="735"/>
      <c r="CS18" s="735"/>
      <c r="CT18" s="735"/>
      <c r="CU18" s="735"/>
      <c r="CV18" s="735"/>
      <c r="CW18" s="735"/>
      <c r="CX18" s="735"/>
      <c r="CY18" s="744"/>
      <c r="CZ18" s="317"/>
      <c r="DA18" s="743" t="s">
        <v>481</v>
      </c>
      <c r="DB18" s="736" t="e">
        <f t="shared" si="113"/>
        <v>#DIV/0!</v>
      </c>
      <c r="DC18" s="737" t="e">
        <f t="shared" si="114"/>
        <v>#DIV/0!</v>
      </c>
      <c r="DD18" s="737" t="e">
        <f t="shared" si="29"/>
        <v>#DIV/0!</v>
      </c>
      <c r="DE18" s="737" t="e">
        <f t="shared" si="30"/>
        <v>#DIV/0!</v>
      </c>
      <c r="DF18" s="737" t="e">
        <f t="shared" si="31"/>
        <v>#DIV/0!</v>
      </c>
      <c r="DG18" s="737" t="e">
        <f t="shared" si="32"/>
        <v>#DIV/0!</v>
      </c>
      <c r="DH18" s="737" t="e">
        <f t="shared" si="33"/>
        <v>#DIV/0!</v>
      </c>
      <c r="DI18" s="737" t="e">
        <f t="shared" si="34"/>
        <v>#DIV/0!</v>
      </c>
      <c r="DJ18" s="746" t="e">
        <f t="shared" si="35"/>
        <v>#DIV/0!</v>
      </c>
      <c r="DL18" s="743" t="s">
        <v>481</v>
      </c>
      <c r="DM18" s="738" t="e">
        <f>+DN18/DN28</f>
        <v>#DIV/0!</v>
      </c>
      <c r="DN18" s="734">
        <f t="shared" si="115"/>
        <v>0</v>
      </c>
      <c r="DO18" s="735"/>
      <c r="DP18" s="735"/>
      <c r="DQ18" s="735"/>
      <c r="DR18" s="735"/>
      <c r="DS18" s="735"/>
      <c r="DT18" s="735"/>
      <c r="DU18" s="735"/>
      <c r="DV18" s="744"/>
      <c r="DW18" s="317"/>
      <c r="DX18" s="743" t="s">
        <v>481</v>
      </c>
      <c r="DY18" s="736" t="e">
        <f t="shared" si="116"/>
        <v>#DIV/0!</v>
      </c>
      <c r="DZ18" s="737" t="e">
        <f t="shared" si="117"/>
        <v>#DIV/0!</v>
      </c>
      <c r="EA18" s="737" t="e">
        <f t="shared" si="36"/>
        <v>#DIV/0!</v>
      </c>
      <c r="EB18" s="737" t="e">
        <f t="shared" si="37"/>
        <v>#DIV/0!</v>
      </c>
      <c r="EC18" s="737" t="e">
        <f t="shared" si="38"/>
        <v>#DIV/0!</v>
      </c>
      <c r="ED18" s="737" t="e">
        <f t="shared" si="39"/>
        <v>#DIV/0!</v>
      </c>
      <c r="EE18" s="737" t="e">
        <f t="shared" si="40"/>
        <v>#DIV/0!</v>
      </c>
      <c r="EF18" s="737" t="e">
        <f t="shared" si="41"/>
        <v>#DIV/0!</v>
      </c>
      <c r="EG18" s="746" t="e">
        <f t="shared" si="42"/>
        <v>#DIV/0!</v>
      </c>
      <c r="EI18" s="743" t="s">
        <v>481</v>
      </c>
      <c r="EJ18" s="738" t="e">
        <f>+EK18/EK28</f>
        <v>#DIV/0!</v>
      </c>
      <c r="EK18" s="734">
        <f t="shared" si="118"/>
        <v>0</v>
      </c>
      <c r="EL18" s="735"/>
      <c r="EM18" s="735"/>
      <c r="EN18" s="735"/>
      <c r="EO18" s="735"/>
      <c r="EP18" s="735"/>
      <c r="EQ18" s="735"/>
      <c r="ER18" s="735"/>
      <c r="ES18" s="744"/>
      <c r="ET18" s="317"/>
      <c r="EU18" s="743" t="s">
        <v>481</v>
      </c>
      <c r="EV18" s="736" t="e">
        <f t="shared" si="119"/>
        <v>#DIV/0!</v>
      </c>
      <c r="EW18" s="737" t="e">
        <f t="shared" si="120"/>
        <v>#DIV/0!</v>
      </c>
      <c r="EX18" s="737" t="e">
        <f t="shared" si="43"/>
        <v>#DIV/0!</v>
      </c>
      <c r="EY18" s="737" t="e">
        <f t="shared" si="44"/>
        <v>#DIV/0!</v>
      </c>
      <c r="EZ18" s="737" t="e">
        <f t="shared" si="45"/>
        <v>#DIV/0!</v>
      </c>
      <c r="FA18" s="737" t="e">
        <f t="shared" si="46"/>
        <v>#DIV/0!</v>
      </c>
      <c r="FB18" s="737" t="e">
        <f t="shared" si="47"/>
        <v>#DIV/0!</v>
      </c>
      <c r="FC18" s="737" t="e">
        <f t="shared" si="48"/>
        <v>#DIV/0!</v>
      </c>
      <c r="FD18" s="746" t="e">
        <f t="shared" si="49"/>
        <v>#DIV/0!</v>
      </c>
      <c r="FF18" s="743" t="s">
        <v>481</v>
      </c>
      <c r="FG18" s="738" t="e">
        <f>+FH18/FH28</f>
        <v>#DIV/0!</v>
      </c>
      <c r="FH18" s="734">
        <f t="shared" si="121"/>
        <v>0</v>
      </c>
      <c r="FI18" s="735"/>
      <c r="FJ18" s="735"/>
      <c r="FK18" s="735"/>
      <c r="FL18" s="735"/>
      <c r="FM18" s="735"/>
      <c r="FN18" s="735"/>
      <c r="FO18" s="735"/>
      <c r="FP18" s="744"/>
      <c r="FQ18" s="317"/>
      <c r="FR18" s="743" t="s">
        <v>481</v>
      </c>
      <c r="FS18" s="736" t="e">
        <f t="shared" si="122"/>
        <v>#DIV/0!</v>
      </c>
      <c r="FT18" s="737" t="e">
        <f t="shared" si="123"/>
        <v>#DIV/0!</v>
      </c>
      <c r="FU18" s="737" t="e">
        <f t="shared" si="50"/>
        <v>#DIV/0!</v>
      </c>
      <c r="FV18" s="737" t="e">
        <f t="shared" si="51"/>
        <v>#DIV/0!</v>
      </c>
      <c r="FW18" s="737" t="e">
        <f t="shared" si="52"/>
        <v>#DIV/0!</v>
      </c>
      <c r="FX18" s="737" t="e">
        <f t="shared" si="53"/>
        <v>#DIV/0!</v>
      </c>
      <c r="FY18" s="737" t="e">
        <f t="shared" si="54"/>
        <v>#DIV/0!</v>
      </c>
      <c r="FZ18" s="737" t="e">
        <f t="shared" si="55"/>
        <v>#DIV/0!</v>
      </c>
      <c r="GA18" s="746" t="e">
        <f t="shared" si="56"/>
        <v>#DIV/0!</v>
      </c>
      <c r="GC18" s="743" t="s">
        <v>481</v>
      </c>
      <c r="GD18" s="738" t="e">
        <f>+GE18/GE28</f>
        <v>#DIV/0!</v>
      </c>
      <c r="GE18" s="734">
        <f t="shared" si="124"/>
        <v>0</v>
      </c>
      <c r="GF18" s="735"/>
      <c r="GG18" s="735"/>
      <c r="GH18" s="735"/>
      <c r="GI18" s="735"/>
      <c r="GJ18" s="735"/>
      <c r="GK18" s="735"/>
      <c r="GL18" s="735"/>
      <c r="GM18" s="744"/>
      <c r="GN18" s="317"/>
      <c r="GO18" s="743" t="s">
        <v>481</v>
      </c>
      <c r="GP18" s="736" t="e">
        <f t="shared" si="125"/>
        <v>#DIV/0!</v>
      </c>
      <c r="GQ18" s="737" t="e">
        <f t="shared" si="126"/>
        <v>#DIV/0!</v>
      </c>
      <c r="GR18" s="737" t="e">
        <f t="shared" si="57"/>
        <v>#DIV/0!</v>
      </c>
      <c r="GS18" s="737" t="e">
        <f t="shared" si="58"/>
        <v>#DIV/0!</v>
      </c>
      <c r="GT18" s="737" t="e">
        <f t="shared" si="59"/>
        <v>#DIV/0!</v>
      </c>
      <c r="GU18" s="737" t="e">
        <f t="shared" si="60"/>
        <v>#DIV/0!</v>
      </c>
      <c r="GV18" s="737" t="e">
        <f t="shared" si="61"/>
        <v>#DIV/0!</v>
      </c>
      <c r="GW18" s="737" t="e">
        <f t="shared" si="62"/>
        <v>#DIV/0!</v>
      </c>
      <c r="GX18" s="746" t="e">
        <f t="shared" si="63"/>
        <v>#DIV/0!</v>
      </c>
      <c r="GZ18" s="743" t="s">
        <v>481</v>
      </c>
      <c r="HA18" s="738" t="e">
        <f>+HB18/HB28</f>
        <v>#DIV/0!</v>
      </c>
      <c r="HB18" s="734">
        <f t="shared" si="127"/>
        <v>0</v>
      </c>
      <c r="HC18" s="735"/>
      <c r="HD18" s="735"/>
      <c r="HE18" s="735"/>
      <c r="HF18" s="735"/>
      <c r="HG18" s="735"/>
      <c r="HH18" s="735"/>
      <c r="HI18" s="735"/>
      <c r="HJ18" s="744"/>
      <c r="HK18" s="317"/>
      <c r="HL18" s="743" t="s">
        <v>481</v>
      </c>
      <c r="HM18" s="736" t="e">
        <f t="shared" si="128"/>
        <v>#DIV/0!</v>
      </c>
      <c r="HN18" s="737" t="e">
        <f t="shared" si="129"/>
        <v>#DIV/0!</v>
      </c>
      <c r="HO18" s="737" t="e">
        <f t="shared" si="64"/>
        <v>#DIV/0!</v>
      </c>
      <c r="HP18" s="737" t="e">
        <f t="shared" si="65"/>
        <v>#DIV/0!</v>
      </c>
      <c r="HQ18" s="737" t="e">
        <f t="shared" si="66"/>
        <v>#DIV/0!</v>
      </c>
      <c r="HR18" s="737" t="e">
        <f t="shared" si="67"/>
        <v>#DIV/0!</v>
      </c>
      <c r="HS18" s="737" t="e">
        <f t="shared" si="68"/>
        <v>#DIV/0!</v>
      </c>
      <c r="HT18" s="737" t="e">
        <f t="shared" si="69"/>
        <v>#DIV/0!</v>
      </c>
      <c r="HU18" s="746" t="e">
        <f t="shared" si="70"/>
        <v>#DIV/0!</v>
      </c>
      <c r="HW18" s="743" t="s">
        <v>481</v>
      </c>
      <c r="HX18" s="738" t="e">
        <f>+HY18/HY28</f>
        <v>#DIV/0!</v>
      </c>
      <c r="HY18" s="734">
        <f t="shared" si="130"/>
        <v>0</v>
      </c>
      <c r="HZ18" s="735"/>
      <c r="IA18" s="735"/>
      <c r="IB18" s="735"/>
      <c r="IC18" s="735"/>
      <c r="ID18" s="735"/>
      <c r="IE18" s="735"/>
      <c r="IF18" s="735"/>
      <c r="IG18" s="744"/>
      <c r="IH18" s="317"/>
      <c r="II18" s="743" t="s">
        <v>481</v>
      </c>
      <c r="IJ18" s="736" t="e">
        <f t="shared" si="131"/>
        <v>#DIV/0!</v>
      </c>
      <c r="IK18" s="737" t="e">
        <f t="shared" si="132"/>
        <v>#DIV/0!</v>
      </c>
      <c r="IL18" s="737" t="e">
        <f t="shared" si="71"/>
        <v>#DIV/0!</v>
      </c>
      <c r="IM18" s="737" t="e">
        <f t="shared" si="72"/>
        <v>#DIV/0!</v>
      </c>
      <c r="IN18" s="737" t="e">
        <f t="shared" si="73"/>
        <v>#DIV/0!</v>
      </c>
      <c r="IO18" s="737" t="e">
        <f t="shared" si="74"/>
        <v>#DIV/0!</v>
      </c>
      <c r="IP18" s="737" t="e">
        <f t="shared" si="75"/>
        <v>#DIV/0!</v>
      </c>
      <c r="IQ18" s="737" t="e">
        <f t="shared" si="76"/>
        <v>#DIV/0!</v>
      </c>
      <c r="IR18" s="746" t="e">
        <f t="shared" si="77"/>
        <v>#DIV/0!</v>
      </c>
      <c r="IT18" s="743" t="s">
        <v>481</v>
      </c>
      <c r="IU18" s="738" t="e">
        <f>+IV18/IV28</f>
        <v>#DIV/0!</v>
      </c>
      <c r="IV18" s="734">
        <f t="shared" si="133"/>
        <v>0</v>
      </c>
      <c r="IW18" s="735"/>
      <c r="IX18" s="735"/>
      <c r="IY18" s="735"/>
      <c r="IZ18" s="735"/>
      <c r="JA18" s="735"/>
      <c r="JB18" s="735"/>
      <c r="JC18" s="735"/>
      <c r="JD18" s="744"/>
      <c r="JE18" s="317"/>
      <c r="JF18" s="743" t="s">
        <v>481</v>
      </c>
      <c r="JG18" s="736" t="e">
        <f t="shared" si="134"/>
        <v>#DIV/0!</v>
      </c>
      <c r="JH18" s="737" t="e">
        <f t="shared" si="135"/>
        <v>#DIV/0!</v>
      </c>
      <c r="JI18" s="737" t="e">
        <f t="shared" si="78"/>
        <v>#DIV/0!</v>
      </c>
      <c r="JJ18" s="737" t="e">
        <f t="shared" si="79"/>
        <v>#DIV/0!</v>
      </c>
      <c r="JK18" s="737" t="e">
        <f t="shared" si="80"/>
        <v>#DIV/0!</v>
      </c>
      <c r="JL18" s="737" t="e">
        <f t="shared" si="81"/>
        <v>#DIV/0!</v>
      </c>
      <c r="JM18" s="737" t="e">
        <f t="shared" si="82"/>
        <v>#DIV/0!</v>
      </c>
      <c r="JN18" s="737" t="e">
        <f t="shared" si="83"/>
        <v>#DIV/0!</v>
      </c>
      <c r="JO18" s="746" t="e">
        <f t="shared" si="84"/>
        <v>#DIV/0!</v>
      </c>
      <c r="JQ18" s="743" t="s">
        <v>481</v>
      </c>
      <c r="JR18" s="738" t="e">
        <f>+JS18/JS28</f>
        <v>#DIV/0!</v>
      </c>
      <c r="JS18" s="734">
        <f t="shared" si="136"/>
        <v>0</v>
      </c>
      <c r="JT18" s="735"/>
      <c r="JU18" s="735"/>
      <c r="JV18" s="735"/>
      <c r="JW18" s="735"/>
      <c r="JX18" s="735"/>
      <c r="JY18" s="735"/>
      <c r="JZ18" s="735"/>
      <c r="KA18" s="744"/>
      <c r="KB18" s="317"/>
      <c r="KC18" s="743" t="s">
        <v>481</v>
      </c>
      <c r="KD18" s="736" t="e">
        <f t="shared" si="137"/>
        <v>#DIV/0!</v>
      </c>
      <c r="KE18" s="737" t="e">
        <f t="shared" si="138"/>
        <v>#DIV/0!</v>
      </c>
      <c r="KF18" s="737" t="e">
        <f t="shared" si="85"/>
        <v>#DIV/0!</v>
      </c>
      <c r="KG18" s="737" t="e">
        <f t="shared" si="86"/>
        <v>#DIV/0!</v>
      </c>
      <c r="KH18" s="737" t="e">
        <f t="shared" si="87"/>
        <v>#DIV/0!</v>
      </c>
      <c r="KI18" s="737" t="e">
        <f t="shared" si="88"/>
        <v>#DIV/0!</v>
      </c>
      <c r="KJ18" s="737" t="e">
        <f t="shared" si="89"/>
        <v>#DIV/0!</v>
      </c>
      <c r="KK18" s="737" t="e">
        <f t="shared" si="90"/>
        <v>#DIV/0!</v>
      </c>
      <c r="KL18" s="746" t="e">
        <f t="shared" si="91"/>
        <v>#DIV/0!</v>
      </c>
    </row>
    <row r="19" spans="1:298" ht="15.5" customHeight="1" x14ac:dyDescent="0.2">
      <c r="A19" s="743" t="s">
        <v>374</v>
      </c>
      <c r="B19" s="738" t="e">
        <f>+C19/C28</f>
        <v>#DIV/0!</v>
      </c>
      <c r="C19" s="734">
        <f t="shared" si="92"/>
        <v>0</v>
      </c>
      <c r="D19" s="735">
        <f t="shared" si="93"/>
        <v>0</v>
      </c>
      <c r="E19" s="735">
        <f t="shared" si="94"/>
        <v>0</v>
      </c>
      <c r="F19" s="735">
        <f t="shared" si="95"/>
        <v>0</v>
      </c>
      <c r="G19" s="735">
        <f t="shared" si="96"/>
        <v>0</v>
      </c>
      <c r="H19" s="735">
        <f t="shared" si="97"/>
        <v>0</v>
      </c>
      <c r="I19" s="735">
        <f t="shared" si="98"/>
        <v>0</v>
      </c>
      <c r="J19" s="735">
        <f t="shared" si="99"/>
        <v>0</v>
      </c>
      <c r="K19" s="744">
        <f t="shared" si="100"/>
        <v>0</v>
      </c>
      <c r="L19" s="317"/>
      <c r="M19" s="743" t="s">
        <v>374</v>
      </c>
      <c r="N19" s="736" t="e">
        <f t="shared" si="101"/>
        <v>#DIV/0!</v>
      </c>
      <c r="O19" s="737" t="e">
        <f t="shared" si="102"/>
        <v>#DIV/0!</v>
      </c>
      <c r="P19" s="737" t="e">
        <f t="shared" si="1"/>
        <v>#DIV/0!</v>
      </c>
      <c r="Q19" s="737" t="e">
        <f t="shared" si="2"/>
        <v>#DIV/0!</v>
      </c>
      <c r="R19" s="737" t="e">
        <f t="shared" si="3"/>
        <v>#DIV/0!</v>
      </c>
      <c r="S19" s="737" t="e">
        <f t="shared" si="4"/>
        <v>#DIV/0!</v>
      </c>
      <c r="T19" s="737" t="e">
        <f t="shared" si="5"/>
        <v>#DIV/0!</v>
      </c>
      <c r="U19" s="737" t="e">
        <f t="shared" si="6"/>
        <v>#DIV/0!</v>
      </c>
      <c r="V19" s="746" t="e">
        <f t="shared" si="7"/>
        <v>#DIV/0!</v>
      </c>
      <c r="X19" s="743" t="s">
        <v>374</v>
      </c>
      <c r="Y19" s="738" t="e">
        <f>+Z19/Z28</f>
        <v>#DIV/0!</v>
      </c>
      <c r="Z19" s="734">
        <f t="shared" si="103"/>
        <v>0</v>
      </c>
      <c r="AA19" s="735"/>
      <c r="AB19" s="735"/>
      <c r="AC19" s="735"/>
      <c r="AD19" s="735"/>
      <c r="AE19" s="735"/>
      <c r="AF19" s="735"/>
      <c r="AG19" s="735"/>
      <c r="AH19" s="744"/>
      <c r="AI19" s="317"/>
      <c r="AJ19" s="743" t="s">
        <v>374</v>
      </c>
      <c r="AK19" s="736" t="e">
        <f t="shared" si="104"/>
        <v>#DIV/0!</v>
      </c>
      <c r="AL19" s="737" t="e">
        <f t="shared" si="105"/>
        <v>#DIV/0!</v>
      </c>
      <c r="AM19" s="737" t="e">
        <f t="shared" si="8"/>
        <v>#DIV/0!</v>
      </c>
      <c r="AN19" s="737" t="e">
        <f t="shared" si="9"/>
        <v>#DIV/0!</v>
      </c>
      <c r="AO19" s="737" t="e">
        <f t="shared" si="10"/>
        <v>#DIV/0!</v>
      </c>
      <c r="AP19" s="737" t="e">
        <f t="shared" si="11"/>
        <v>#DIV/0!</v>
      </c>
      <c r="AQ19" s="737" t="e">
        <f t="shared" si="12"/>
        <v>#DIV/0!</v>
      </c>
      <c r="AR19" s="737" t="e">
        <f t="shared" si="13"/>
        <v>#DIV/0!</v>
      </c>
      <c r="AS19" s="746" t="e">
        <f t="shared" si="14"/>
        <v>#DIV/0!</v>
      </c>
      <c r="AU19" s="743" t="s">
        <v>374</v>
      </c>
      <c r="AV19" s="738" t="e">
        <f>+AW19/AW28</f>
        <v>#DIV/0!</v>
      </c>
      <c r="AW19" s="734">
        <f t="shared" si="106"/>
        <v>0</v>
      </c>
      <c r="AX19" s="735"/>
      <c r="AY19" s="735"/>
      <c r="AZ19" s="735"/>
      <c r="BA19" s="735"/>
      <c r="BB19" s="735"/>
      <c r="BC19" s="735"/>
      <c r="BD19" s="735"/>
      <c r="BE19" s="744"/>
      <c r="BF19" s="317"/>
      <c r="BG19" s="743" t="s">
        <v>374</v>
      </c>
      <c r="BH19" s="736" t="e">
        <f t="shared" si="107"/>
        <v>#DIV/0!</v>
      </c>
      <c r="BI19" s="737" t="e">
        <f t="shared" si="108"/>
        <v>#DIV/0!</v>
      </c>
      <c r="BJ19" s="737" t="e">
        <f t="shared" si="15"/>
        <v>#DIV/0!</v>
      </c>
      <c r="BK19" s="737" t="e">
        <f t="shared" si="16"/>
        <v>#DIV/0!</v>
      </c>
      <c r="BL19" s="737" t="e">
        <f t="shared" si="17"/>
        <v>#DIV/0!</v>
      </c>
      <c r="BM19" s="737" t="e">
        <f t="shared" si="18"/>
        <v>#DIV/0!</v>
      </c>
      <c r="BN19" s="737" t="e">
        <f t="shared" si="19"/>
        <v>#DIV/0!</v>
      </c>
      <c r="BO19" s="737" t="e">
        <f t="shared" si="20"/>
        <v>#DIV/0!</v>
      </c>
      <c r="BP19" s="746" t="e">
        <f t="shared" si="21"/>
        <v>#DIV/0!</v>
      </c>
      <c r="BR19" s="743" t="s">
        <v>374</v>
      </c>
      <c r="BS19" s="738" t="e">
        <f>+BT19/BT28</f>
        <v>#DIV/0!</v>
      </c>
      <c r="BT19" s="734">
        <f t="shared" si="109"/>
        <v>0</v>
      </c>
      <c r="BU19" s="735"/>
      <c r="BV19" s="735"/>
      <c r="BW19" s="735"/>
      <c r="BX19" s="735"/>
      <c r="BY19" s="735"/>
      <c r="BZ19" s="735"/>
      <c r="CA19" s="735"/>
      <c r="CB19" s="744"/>
      <c r="CC19" s="317"/>
      <c r="CD19" s="743" t="s">
        <v>374</v>
      </c>
      <c r="CE19" s="736" t="e">
        <f t="shared" si="110"/>
        <v>#DIV/0!</v>
      </c>
      <c r="CF19" s="737" t="e">
        <f t="shared" si="111"/>
        <v>#DIV/0!</v>
      </c>
      <c r="CG19" s="737" t="e">
        <f t="shared" si="22"/>
        <v>#DIV/0!</v>
      </c>
      <c r="CH19" s="737" t="e">
        <f t="shared" si="23"/>
        <v>#DIV/0!</v>
      </c>
      <c r="CI19" s="737" t="e">
        <f t="shared" si="24"/>
        <v>#DIV/0!</v>
      </c>
      <c r="CJ19" s="737" t="e">
        <f t="shared" si="25"/>
        <v>#DIV/0!</v>
      </c>
      <c r="CK19" s="737" t="e">
        <f t="shared" si="26"/>
        <v>#DIV/0!</v>
      </c>
      <c r="CL19" s="737" t="e">
        <f t="shared" si="27"/>
        <v>#DIV/0!</v>
      </c>
      <c r="CM19" s="746" t="e">
        <f t="shared" si="28"/>
        <v>#DIV/0!</v>
      </c>
      <c r="CO19" s="743" t="s">
        <v>374</v>
      </c>
      <c r="CP19" s="738" t="e">
        <f>+CQ19/CQ28</f>
        <v>#DIV/0!</v>
      </c>
      <c r="CQ19" s="734">
        <f t="shared" si="112"/>
        <v>0</v>
      </c>
      <c r="CR19" s="735"/>
      <c r="CS19" s="735"/>
      <c r="CT19" s="735"/>
      <c r="CU19" s="735"/>
      <c r="CV19" s="735"/>
      <c r="CW19" s="735"/>
      <c r="CX19" s="735"/>
      <c r="CY19" s="744"/>
      <c r="CZ19" s="317"/>
      <c r="DA19" s="743" t="s">
        <v>374</v>
      </c>
      <c r="DB19" s="736" t="e">
        <f t="shared" si="113"/>
        <v>#DIV/0!</v>
      </c>
      <c r="DC19" s="737" t="e">
        <f t="shared" si="114"/>
        <v>#DIV/0!</v>
      </c>
      <c r="DD19" s="737" t="e">
        <f t="shared" si="29"/>
        <v>#DIV/0!</v>
      </c>
      <c r="DE19" s="737" t="e">
        <f t="shared" si="30"/>
        <v>#DIV/0!</v>
      </c>
      <c r="DF19" s="737" t="e">
        <f t="shared" si="31"/>
        <v>#DIV/0!</v>
      </c>
      <c r="DG19" s="737" t="e">
        <f t="shared" si="32"/>
        <v>#DIV/0!</v>
      </c>
      <c r="DH19" s="737" t="e">
        <f t="shared" si="33"/>
        <v>#DIV/0!</v>
      </c>
      <c r="DI19" s="737" t="e">
        <f t="shared" si="34"/>
        <v>#DIV/0!</v>
      </c>
      <c r="DJ19" s="746" t="e">
        <f t="shared" si="35"/>
        <v>#DIV/0!</v>
      </c>
      <c r="DL19" s="743" t="s">
        <v>374</v>
      </c>
      <c r="DM19" s="738" t="e">
        <f>+DN19/DN28</f>
        <v>#DIV/0!</v>
      </c>
      <c r="DN19" s="734">
        <f t="shared" si="115"/>
        <v>0</v>
      </c>
      <c r="DO19" s="735"/>
      <c r="DP19" s="735"/>
      <c r="DQ19" s="735"/>
      <c r="DR19" s="735"/>
      <c r="DS19" s="735"/>
      <c r="DT19" s="735"/>
      <c r="DU19" s="735"/>
      <c r="DV19" s="744"/>
      <c r="DW19" s="317"/>
      <c r="DX19" s="743" t="s">
        <v>374</v>
      </c>
      <c r="DY19" s="736" t="e">
        <f t="shared" si="116"/>
        <v>#DIV/0!</v>
      </c>
      <c r="DZ19" s="737" t="e">
        <f t="shared" si="117"/>
        <v>#DIV/0!</v>
      </c>
      <c r="EA19" s="737" t="e">
        <f t="shared" si="36"/>
        <v>#DIV/0!</v>
      </c>
      <c r="EB19" s="737" t="e">
        <f t="shared" si="37"/>
        <v>#DIV/0!</v>
      </c>
      <c r="EC19" s="737" t="e">
        <f t="shared" si="38"/>
        <v>#DIV/0!</v>
      </c>
      <c r="ED19" s="737" t="e">
        <f t="shared" si="39"/>
        <v>#DIV/0!</v>
      </c>
      <c r="EE19" s="737" t="e">
        <f t="shared" si="40"/>
        <v>#DIV/0!</v>
      </c>
      <c r="EF19" s="737" t="e">
        <f t="shared" si="41"/>
        <v>#DIV/0!</v>
      </c>
      <c r="EG19" s="746" t="e">
        <f t="shared" si="42"/>
        <v>#DIV/0!</v>
      </c>
      <c r="EI19" s="743" t="s">
        <v>374</v>
      </c>
      <c r="EJ19" s="738" t="e">
        <f>+EK19/EK28</f>
        <v>#DIV/0!</v>
      </c>
      <c r="EK19" s="734">
        <f t="shared" si="118"/>
        <v>0</v>
      </c>
      <c r="EL19" s="735"/>
      <c r="EM19" s="735"/>
      <c r="EN19" s="735"/>
      <c r="EO19" s="735"/>
      <c r="EP19" s="735"/>
      <c r="EQ19" s="735"/>
      <c r="ER19" s="735"/>
      <c r="ES19" s="744"/>
      <c r="ET19" s="317"/>
      <c r="EU19" s="743" t="s">
        <v>374</v>
      </c>
      <c r="EV19" s="736" t="e">
        <f t="shared" si="119"/>
        <v>#DIV/0!</v>
      </c>
      <c r="EW19" s="737" t="e">
        <f t="shared" si="120"/>
        <v>#DIV/0!</v>
      </c>
      <c r="EX19" s="737" t="e">
        <f t="shared" si="43"/>
        <v>#DIV/0!</v>
      </c>
      <c r="EY19" s="737" t="e">
        <f t="shared" si="44"/>
        <v>#DIV/0!</v>
      </c>
      <c r="EZ19" s="737" t="e">
        <f t="shared" si="45"/>
        <v>#DIV/0!</v>
      </c>
      <c r="FA19" s="737" t="e">
        <f t="shared" si="46"/>
        <v>#DIV/0!</v>
      </c>
      <c r="FB19" s="737" t="e">
        <f t="shared" si="47"/>
        <v>#DIV/0!</v>
      </c>
      <c r="FC19" s="737" t="e">
        <f t="shared" si="48"/>
        <v>#DIV/0!</v>
      </c>
      <c r="FD19" s="746" t="e">
        <f t="shared" si="49"/>
        <v>#DIV/0!</v>
      </c>
      <c r="FF19" s="743" t="s">
        <v>374</v>
      </c>
      <c r="FG19" s="738" t="e">
        <f>+FH19/FH28</f>
        <v>#DIV/0!</v>
      </c>
      <c r="FH19" s="734">
        <f t="shared" si="121"/>
        <v>0</v>
      </c>
      <c r="FI19" s="735"/>
      <c r="FJ19" s="735"/>
      <c r="FK19" s="735"/>
      <c r="FL19" s="735"/>
      <c r="FM19" s="735"/>
      <c r="FN19" s="735"/>
      <c r="FO19" s="735"/>
      <c r="FP19" s="744"/>
      <c r="FQ19" s="317"/>
      <c r="FR19" s="743" t="s">
        <v>374</v>
      </c>
      <c r="FS19" s="736" t="e">
        <f t="shared" si="122"/>
        <v>#DIV/0!</v>
      </c>
      <c r="FT19" s="737" t="e">
        <f t="shared" si="123"/>
        <v>#DIV/0!</v>
      </c>
      <c r="FU19" s="737" t="e">
        <f t="shared" si="50"/>
        <v>#DIV/0!</v>
      </c>
      <c r="FV19" s="737" t="e">
        <f t="shared" si="51"/>
        <v>#DIV/0!</v>
      </c>
      <c r="FW19" s="737" t="e">
        <f t="shared" si="52"/>
        <v>#DIV/0!</v>
      </c>
      <c r="FX19" s="737" t="e">
        <f t="shared" si="53"/>
        <v>#DIV/0!</v>
      </c>
      <c r="FY19" s="737" t="e">
        <f t="shared" si="54"/>
        <v>#DIV/0!</v>
      </c>
      <c r="FZ19" s="737" t="e">
        <f t="shared" si="55"/>
        <v>#DIV/0!</v>
      </c>
      <c r="GA19" s="746" t="e">
        <f t="shared" si="56"/>
        <v>#DIV/0!</v>
      </c>
      <c r="GC19" s="743" t="s">
        <v>374</v>
      </c>
      <c r="GD19" s="738" t="e">
        <f>+GE19/GE28</f>
        <v>#DIV/0!</v>
      </c>
      <c r="GE19" s="734">
        <f t="shared" si="124"/>
        <v>0</v>
      </c>
      <c r="GF19" s="735"/>
      <c r="GG19" s="735"/>
      <c r="GH19" s="735"/>
      <c r="GI19" s="735"/>
      <c r="GJ19" s="735"/>
      <c r="GK19" s="735"/>
      <c r="GL19" s="735"/>
      <c r="GM19" s="744"/>
      <c r="GN19" s="317"/>
      <c r="GO19" s="743" t="s">
        <v>374</v>
      </c>
      <c r="GP19" s="736" t="e">
        <f t="shared" si="125"/>
        <v>#DIV/0!</v>
      </c>
      <c r="GQ19" s="737" t="e">
        <f t="shared" si="126"/>
        <v>#DIV/0!</v>
      </c>
      <c r="GR19" s="737" t="e">
        <f t="shared" si="57"/>
        <v>#DIV/0!</v>
      </c>
      <c r="GS19" s="737" t="e">
        <f t="shared" si="58"/>
        <v>#DIV/0!</v>
      </c>
      <c r="GT19" s="737" t="e">
        <f t="shared" si="59"/>
        <v>#DIV/0!</v>
      </c>
      <c r="GU19" s="737" t="e">
        <f t="shared" si="60"/>
        <v>#DIV/0!</v>
      </c>
      <c r="GV19" s="737" t="e">
        <f t="shared" si="61"/>
        <v>#DIV/0!</v>
      </c>
      <c r="GW19" s="737" t="e">
        <f t="shared" si="62"/>
        <v>#DIV/0!</v>
      </c>
      <c r="GX19" s="746" t="e">
        <f t="shared" si="63"/>
        <v>#DIV/0!</v>
      </c>
      <c r="GZ19" s="743" t="s">
        <v>374</v>
      </c>
      <c r="HA19" s="738" t="e">
        <f>+HB19/HB28</f>
        <v>#DIV/0!</v>
      </c>
      <c r="HB19" s="734">
        <f t="shared" si="127"/>
        <v>0</v>
      </c>
      <c r="HC19" s="735"/>
      <c r="HD19" s="735"/>
      <c r="HE19" s="735"/>
      <c r="HF19" s="735"/>
      <c r="HG19" s="735"/>
      <c r="HH19" s="735"/>
      <c r="HI19" s="735"/>
      <c r="HJ19" s="744"/>
      <c r="HK19" s="317"/>
      <c r="HL19" s="743" t="s">
        <v>374</v>
      </c>
      <c r="HM19" s="736" t="e">
        <f t="shared" si="128"/>
        <v>#DIV/0!</v>
      </c>
      <c r="HN19" s="737" t="e">
        <f t="shared" si="129"/>
        <v>#DIV/0!</v>
      </c>
      <c r="HO19" s="737" t="e">
        <f t="shared" si="64"/>
        <v>#DIV/0!</v>
      </c>
      <c r="HP19" s="737" t="e">
        <f t="shared" si="65"/>
        <v>#DIV/0!</v>
      </c>
      <c r="HQ19" s="737" t="e">
        <f t="shared" si="66"/>
        <v>#DIV/0!</v>
      </c>
      <c r="HR19" s="737" t="e">
        <f t="shared" si="67"/>
        <v>#DIV/0!</v>
      </c>
      <c r="HS19" s="737" t="e">
        <f t="shared" si="68"/>
        <v>#DIV/0!</v>
      </c>
      <c r="HT19" s="737" t="e">
        <f t="shared" si="69"/>
        <v>#DIV/0!</v>
      </c>
      <c r="HU19" s="746" t="e">
        <f t="shared" si="70"/>
        <v>#DIV/0!</v>
      </c>
      <c r="HW19" s="743" t="s">
        <v>374</v>
      </c>
      <c r="HX19" s="738" t="e">
        <f>+HY19/HY28</f>
        <v>#DIV/0!</v>
      </c>
      <c r="HY19" s="734">
        <f t="shared" si="130"/>
        <v>0</v>
      </c>
      <c r="HZ19" s="735"/>
      <c r="IA19" s="735"/>
      <c r="IB19" s="735"/>
      <c r="IC19" s="735"/>
      <c r="ID19" s="735"/>
      <c r="IE19" s="735"/>
      <c r="IF19" s="735"/>
      <c r="IG19" s="744"/>
      <c r="IH19" s="317"/>
      <c r="II19" s="743" t="s">
        <v>374</v>
      </c>
      <c r="IJ19" s="736" t="e">
        <f t="shared" si="131"/>
        <v>#DIV/0!</v>
      </c>
      <c r="IK19" s="737" t="e">
        <f t="shared" si="132"/>
        <v>#DIV/0!</v>
      </c>
      <c r="IL19" s="737" t="e">
        <f t="shared" si="71"/>
        <v>#DIV/0!</v>
      </c>
      <c r="IM19" s="737" t="e">
        <f t="shared" si="72"/>
        <v>#DIV/0!</v>
      </c>
      <c r="IN19" s="737" t="e">
        <f t="shared" si="73"/>
        <v>#DIV/0!</v>
      </c>
      <c r="IO19" s="737" t="e">
        <f t="shared" si="74"/>
        <v>#DIV/0!</v>
      </c>
      <c r="IP19" s="737" t="e">
        <f t="shared" si="75"/>
        <v>#DIV/0!</v>
      </c>
      <c r="IQ19" s="737" t="e">
        <f t="shared" si="76"/>
        <v>#DIV/0!</v>
      </c>
      <c r="IR19" s="746" t="e">
        <f t="shared" si="77"/>
        <v>#DIV/0!</v>
      </c>
      <c r="IT19" s="743" t="s">
        <v>374</v>
      </c>
      <c r="IU19" s="738" t="e">
        <f>+IV19/IV28</f>
        <v>#DIV/0!</v>
      </c>
      <c r="IV19" s="734">
        <f t="shared" si="133"/>
        <v>0</v>
      </c>
      <c r="IW19" s="735"/>
      <c r="IX19" s="735"/>
      <c r="IY19" s="735"/>
      <c r="IZ19" s="735"/>
      <c r="JA19" s="735"/>
      <c r="JB19" s="735"/>
      <c r="JC19" s="735"/>
      <c r="JD19" s="744"/>
      <c r="JE19" s="317"/>
      <c r="JF19" s="743" t="s">
        <v>374</v>
      </c>
      <c r="JG19" s="736" t="e">
        <f t="shared" si="134"/>
        <v>#DIV/0!</v>
      </c>
      <c r="JH19" s="737" t="e">
        <f t="shared" si="135"/>
        <v>#DIV/0!</v>
      </c>
      <c r="JI19" s="737" t="e">
        <f t="shared" si="78"/>
        <v>#DIV/0!</v>
      </c>
      <c r="JJ19" s="737" t="e">
        <f t="shared" si="79"/>
        <v>#DIV/0!</v>
      </c>
      <c r="JK19" s="737" t="e">
        <f t="shared" si="80"/>
        <v>#DIV/0!</v>
      </c>
      <c r="JL19" s="737" t="e">
        <f t="shared" si="81"/>
        <v>#DIV/0!</v>
      </c>
      <c r="JM19" s="737" t="e">
        <f t="shared" si="82"/>
        <v>#DIV/0!</v>
      </c>
      <c r="JN19" s="737" t="e">
        <f t="shared" si="83"/>
        <v>#DIV/0!</v>
      </c>
      <c r="JO19" s="746" t="e">
        <f t="shared" si="84"/>
        <v>#DIV/0!</v>
      </c>
      <c r="JQ19" s="743" t="s">
        <v>374</v>
      </c>
      <c r="JR19" s="738" t="e">
        <f>+JS19/JS28</f>
        <v>#DIV/0!</v>
      </c>
      <c r="JS19" s="734">
        <f t="shared" si="136"/>
        <v>0</v>
      </c>
      <c r="JT19" s="735"/>
      <c r="JU19" s="735"/>
      <c r="JV19" s="735"/>
      <c r="JW19" s="735"/>
      <c r="JX19" s="735"/>
      <c r="JY19" s="735"/>
      <c r="JZ19" s="735"/>
      <c r="KA19" s="744"/>
      <c r="KB19" s="317"/>
      <c r="KC19" s="743" t="s">
        <v>374</v>
      </c>
      <c r="KD19" s="736" t="e">
        <f t="shared" si="137"/>
        <v>#DIV/0!</v>
      </c>
      <c r="KE19" s="737" t="e">
        <f t="shared" si="138"/>
        <v>#DIV/0!</v>
      </c>
      <c r="KF19" s="737" t="e">
        <f t="shared" si="85"/>
        <v>#DIV/0!</v>
      </c>
      <c r="KG19" s="737" t="e">
        <f t="shared" si="86"/>
        <v>#DIV/0!</v>
      </c>
      <c r="KH19" s="737" t="e">
        <f t="shared" si="87"/>
        <v>#DIV/0!</v>
      </c>
      <c r="KI19" s="737" t="e">
        <f t="shared" si="88"/>
        <v>#DIV/0!</v>
      </c>
      <c r="KJ19" s="737" t="e">
        <f t="shared" si="89"/>
        <v>#DIV/0!</v>
      </c>
      <c r="KK19" s="737" t="e">
        <f t="shared" si="90"/>
        <v>#DIV/0!</v>
      </c>
      <c r="KL19" s="746" t="e">
        <f t="shared" si="91"/>
        <v>#DIV/0!</v>
      </c>
    </row>
    <row r="20" spans="1:298" ht="15.5" customHeight="1" x14ac:dyDescent="0.2">
      <c r="A20" s="743" t="s">
        <v>482</v>
      </c>
      <c r="B20" s="738" t="e">
        <f>+C20/C28</f>
        <v>#DIV/0!</v>
      </c>
      <c r="C20" s="734">
        <f t="shared" si="92"/>
        <v>0</v>
      </c>
      <c r="D20" s="735">
        <f t="shared" si="93"/>
        <v>0</v>
      </c>
      <c r="E20" s="735">
        <f t="shared" si="94"/>
        <v>0</v>
      </c>
      <c r="F20" s="735">
        <f t="shared" si="95"/>
        <v>0</v>
      </c>
      <c r="G20" s="735">
        <f t="shared" si="96"/>
        <v>0</v>
      </c>
      <c r="H20" s="735">
        <f t="shared" si="97"/>
        <v>0</v>
      </c>
      <c r="I20" s="735">
        <f t="shared" si="98"/>
        <v>0</v>
      </c>
      <c r="J20" s="735">
        <f t="shared" si="99"/>
        <v>0</v>
      </c>
      <c r="K20" s="744">
        <f t="shared" si="100"/>
        <v>0</v>
      </c>
      <c r="L20" s="317"/>
      <c r="M20" s="743" t="s">
        <v>482</v>
      </c>
      <c r="N20" s="736" t="e">
        <f t="shared" si="101"/>
        <v>#DIV/0!</v>
      </c>
      <c r="O20" s="737" t="e">
        <f t="shared" si="102"/>
        <v>#DIV/0!</v>
      </c>
      <c r="P20" s="737" t="e">
        <f t="shared" si="1"/>
        <v>#DIV/0!</v>
      </c>
      <c r="Q20" s="737" t="e">
        <f t="shared" si="2"/>
        <v>#DIV/0!</v>
      </c>
      <c r="R20" s="737" t="e">
        <f t="shared" si="3"/>
        <v>#DIV/0!</v>
      </c>
      <c r="S20" s="737" t="e">
        <f t="shared" si="4"/>
        <v>#DIV/0!</v>
      </c>
      <c r="T20" s="737" t="e">
        <f t="shared" si="5"/>
        <v>#DIV/0!</v>
      </c>
      <c r="U20" s="737" t="e">
        <f t="shared" si="6"/>
        <v>#DIV/0!</v>
      </c>
      <c r="V20" s="746" t="e">
        <f t="shared" si="7"/>
        <v>#DIV/0!</v>
      </c>
      <c r="X20" s="743" t="s">
        <v>482</v>
      </c>
      <c r="Y20" s="738" t="e">
        <f>+Z20/Z28</f>
        <v>#DIV/0!</v>
      </c>
      <c r="Z20" s="734">
        <f t="shared" si="103"/>
        <v>0</v>
      </c>
      <c r="AA20" s="735"/>
      <c r="AB20" s="735"/>
      <c r="AC20" s="735"/>
      <c r="AD20" s="735"/>
      <c r="AE20" s="735"/>
      <c r="AF20" s="735"/>
      <c r="AG20" s="735"/>
      <c r="AH20" s="744"/>
      <c r="AI20" s="317"/>
      <c r="AJ20" s="743" t="s">
        <v>482</v>
      </c>
      <c r="AK20" s="736" t="e">
        <f t="shared" si="104"/>
        <v>#DIV/0!</v>
      </c>
      <c r="AL20" s="737" t="e">
        <f t="shared" si="105"/>
        <v>#DIV/0!</v>
      </c>
      <c r="AM20" s="737" t="e">
        <f t="shared" si="8"/>
        <v>#DIV/0!</v>
      </c>
      <c r="AN20" s="737" t="e">
        <f t="shared" si="9"/>
        <v>#DIV/0!</v>
      </c>
      <c r="AO20" s="737" t="e">
        <f t="shared" si="10"/>
        <v>#DIV/0!</v>
      </c>
      <c r="AP20" s="737" t="e">
        <f t="shared" si="11"/>
        <v>#DIV/0!</v>
      </c>
      <c r="AQ20" s="737" t="e">
        <f t="shared" si="12"/>
        <v>#DIV/0!</v>
      </c>
      <c r="AR20" s="737" t="e">
        <f t="shared" si="13"/>
        <v>#DIV/0!</v>
      </c>
      <c r="AS20" s="746" t="e">
        <f t="shared" si="14"/>
        <v>#DIV/0!</v>
      </c>
      <c r="AU20" s="743" t="s">
        <v>482</v>
      </c>
      <c r="AV20" s="738" t="e">
        <f>+AW20/AW28</f>
        <v>#DIV/0!</v>
      </c>
      <c r="AW20" s="734">
        <f t="shared" si="106"/>
        <v>0</v>
      </c>
      <c r="AX20" s="735"/>
      <c r="AY20" s="735"/>
      <c r="AZ20" s="735"/>
      <c r="BA20" s="735"/>
      <c r="BB20" s="735"/>
      <c r="BC20" s="735"/>
      <c r="BD20" s="735"/>
      <c r="BE20" s="744"/>
      <c r="BF20" s="317"/>
      <c r="BG20" s="743" t="s">
        <v>482</v>
      </c>
      <c r="BH20" s="736" t="e">
        <f t="shared" si="107"/>
        <v>#DIV/0!</v>
      </c>
      <c r="BI20" s="737" t="e">
        <f t="shared" si="108"/>
        <v>#DIV/0!</v>
      </c>
      <c r="BJ20" s="737" t="e">
        <f t="shared" si="15"/>
        <v>#DIV/0!</v>
      </c>
      <c r="BK20" s="737" t="e">
        <f t="shared" si="16"/>
        <v>#DIV/0!</v>
      </c>
      <c r="BL20" s="737" t="e">
        <f t="shared" si="17"/>
        <v>#DIV/0!</v>
      </c>
      <c r="BM20" s="737" t="e">
        <f t="shared" si="18"/>
        <v>#DIV/0!</v>
      </c>
      <c r="BN20" s="737" t="e">
        <f t="shared" si="19"/>
        <v>#DIV/0!</v>
      </c>
      <c r="BO20" s="737" t="e">
        <f t="shared" si="20"/>
        <v>#DIV/0!</v>
      </c>
      <c r="BP20" s="746" t="e">
        <f t="shared" si="21"/>
        <v>#DIV/0!</v>
      </c>
      <c r="BR20" s="743" t="s">
        <v>482</v>
      </c>
      <c r="BS20" s="738" t="e">
        <f>+BT20/BT28</f>
        <v>#DIV/0!</v>
      </c>
      <c r="BT20" s="734">
        <f t="shared" si="109"/>
        <v>0</v>
      </c>
      <c r="BU20" s="735"/>
      <c r="BV20" s="735"/>
      <c r="BW20" s="735"/>
      <c r="BX20" s="735"/>
      <c r="BY20" s="735"/>
      <c r="BZ20" s="735"/>
      <c r="CA20" s="735"/>
      <c r="CB20" s="744"/>
      <c r="CC20" s="317"/>
      <c r="CD20" s="743" t="s">
        <v>482</v>
      </c>
      <c r="CE20" s="736" t="e">
        <f t="shared" si="110"/>
        <v>#DIV/0!</v>
      </c>
      <c r="CF20" s="737" t="e">
        <f t="shared" si="111"/>
        <v>#DIV/0!</v>
      </c>
      <c r="CG20" s="737" t="e">
        <f t="shared" si="22"/>
        <v>#DIV/0!</v>
      </c>
      <c r="CH20" s="737" t="e">
        <f t="shared" si="23"/>
        <v>#DIV/0!</v>
      </c>
      <c r="CI20" s="737" t="e">
        <f t="shared" si="24"/>
        <v>#DIV/0!</v>
      </c>
      <c r="CJ20" s="737" t="e">
        <f t="shared" si="25"/>
        <v>#DIV/0!</v>
      </c>
      <c r="CK20" s="737" t="e">
        <f t="shared" si="26"/>
        <v>#DIV/0!</v>
      </c>
      <c r="CL20" s="737" t="e">
        <f t="shared" si="27"/>
        <v>#DIV/0!</v>
      </c>
      <c r="CM20" s="746" t="e">
        <f t="shared" si="28"/>
        <v>#DIV/0!</v>
      </c>
      <c r="CO20" s="743" t="s">
        <v>482</v>
      </c>
      <c r="CP20" s="738" t="e">
        <f>+CQ20/CQ28</f>
        <v>#DIV/0!</v>
      </c>
      <c r="CQ20" s="734">
        <f t="shared" si="112"/>
        <v>0</v>
      </c>
      <c r="CR20" s="735"/>
      <c r="CS20" s="735"/>
      <c r="CT20" s="735"/>
      <c r="CU20" s="735"/>
      <c r="CV20" s="735"/>
      <c r="CW20" s="735"/>
      <c r="CX20" s="735"/>
      <c r="CY20" s="744"/>
      <c r="CZ20" s="317"/>
      <c r="DA20" s="743" t="s">
        <v>482</v>
      </c>
      <c r="DB20" s="736" t="e">
        <f t="shared" si="113"/>
        <v>#DIV/0!</v>
      </c>
      <c r="DC20" s="737" t="e">
        <f t="shared" si="114"/>
        <v>#DIV/0!</v>
      </c>
      <c r="DD20" s="737" t="e">
        <f t="shared" si="29"/>
        <v>#DIV/0!</v>
      </c>
      <c r="DE20" s="737" t="e">
        <f t="shared" si="30"/>
        <v>#DIV/0!</v>
      </c>
      <c r="DF20" s="737" t="e">
        <f t="shared" si="31"/>
        <v>#DIV/0!</v>
      </c>
      <c r="DG20" s="737" t="e">
        <f t="shared" si="32"/>
        <v>#DIV/0!</v>
      </c>
      <c r="DH20" s="737" t="e">
        <f t="shared" si="33"/>
        <v>#DIV/0!</v>
      </c>
      <c r="DI20" s="737" t="e">
        <f t="shared" si="34"/>
        <v>#DIV/0!</v>
      </c>
      <c r="DJ20" s="746" t="e">
        <f t="shared" si="35"/>
        <v>#DIV/0!</v>
      </c>
      <c r="DL20" s="743" t="s">
        <v>482</v>
      </c>
      <c r="DM20" s="738" t="e">
        <f>+DN20/DN28</f>
        <v>#DIV/0!</v>
      </c>
      <c r="DN20" s="734">
        <f t="shared" si="115"/>
        <v>0</v>
      </c>
      <c r="DO20" s="735"/>
      <c r="DP20" s="735"/>
      <c r="DQ20" s="735"/>
      <c r="DR20" s="735"/>
      <c r="DS20" s="735"/>
      <c r="DT20" s="735"/>
      <c r="DU20" s="735"/>
      <c r="DV20" s="744"/>
      <c r="DW20" s="317"/>
      <c r="DX20" s="743" t="s">
        <v>482</v>
      </c>
      <c r="DY20" s="736" t="e">
        <f t="shared" si="116"/>
        <v>#DIV/0!</v>
      </c>
      <c r="DZ20" s="737" t="e">
        <f t="shared" si="117"/>
        <v>#DIV/0!</v>
      </c>
      <c r="EA20" s="737" t="e">
        <f t="shared" si="36"/>
        <v>#DIV/0!</v>
      </c>
      <c r="EB20" s="737" t="e">
        <f t="shared" si="37"/>
        <v>#DIV/0!</v>
      </c>
      <c r="EC20" s="737" t="e">
        <f t="shared" si="38"/>
        <v>#DIV/0!</v>
      </c>
      <c r="ED20" s="737" t="e">
        <f t="shared" si="39"/>
        <v>#DIV/0!</v>
      </c>
      <c r="EE20" s="737" t="e">
        <f t="shared" si="40"/>
        <v>#DIV/0!</v>
      </c>
      <c r="EF20" s="737" t="e">
        <f t="shared" si="41"/>
        <v>#DIV/0!</v>
      </c>
      <c r="EG20" s="746" t="e">
        <f t="shared" si="42"/>
        <v>#DIV/0!</v>
      </c>
      <c r="EI20" s="743" t="s">
        <v>482</v>
      </c>
      <c r="EJ20" s="738" t="e">
        <f>+EK20/EK28</f>
        <v>#DIV/0!</v>
      </c>
      <c r="EK20" s="734">
        <f t="shared" si="118"/>
        <v>0</v>
      </c>
      <c r="EL20" s="735"/>
      <c r="EM20" s="735"/>
      <c r="EN20" s="735"/>
      <c r="EO20" s="735"/>
      <c r="EP20" s="735"/>
      <c r="EQ20" s="735"/>
      <c r="ER20" s="735"/>
      <c r="ES20" s="744"/>
      <c r="ET20" s="317"/>
      <c r="EU20" s="743" t="s">
        <v>482</v>
      </c>
      <c r="EV20" s="736" t="e">
        <f t="shared" si="119"/>
        <v>#DIV/0!</v>
      </c>
      <c r="EW20" s="737" t="e">
        <f t="shared" si="120"/>
        <v>#DIV/0!</v>
      </c>
      <c r="EX20" s="737" t="e">
        <f t="shared" si="43"/>
        <v>#DIV/0!</v>
      </c>
      <c r="EY20" s="737" t="e">
        <f t="shared" si="44"/>
        <v>#DIV/0!</v>
      </c>
      <c r="EZ20" s="737" t="e">
        <f t="shared" si="45"/>
        <v>#DIV/0!</v>
      </c>
      <c r="FA20" s="737" t="e">
        <f t="shared" si="46"/>
        <v>#DIV/0!</v>
      </c>
      <c r="FB20" s="737" t="e">
        <f t="shared" si="47"/>
        <v>#DIV/0!</v>
      </c>
      <c r="FC20" s="737" t="e">
        <f t="shared" si="48"/>
        <v>#DIV/0!</v>
      </c>
      <c r="FD20" s="746" t="e">
        <f t="shared" si="49"/>
        <v>#DIV/0!</v>
      </c>
      <c r="FF20" s="743" t="s">
        <v>482</v>
      </c>
      <c r="FG20" s="738" t="e">
        <f>+FH20/FH28</f>
        <v>#DIV/0!</v>
      </c>
      <c r="FH20" s="734">
        <f t="shared" si="121"/>
        <v>0</v>
      </c>
      <c r="FI20" s="735"/>
      <c r="FJ20" s="735"/>
      <c r="FK20" s="735"/>
      <c r="FL20" s="735"/>
      <c r="FM20" s="735"/>
      <c r="FN20" s="735"/>
      <c r="FO20" s="735"/>
      <c r="FP20" s="744"/>
      <c r="FQ20" s="317"/>
      <c r="FR20" s="743" t="s">
        <v>482</v>
      </c>
      <c r="FS20" s="736" t="e">
        <f t="shared" si="122"/>
        <v>#DIV/0!</v>
      </c>
      <c r="FT20" s="737" t="e">
        <f t="shared" si="123"/>
        <v>#DIV/0!</v>
      </c>
      <c r="FU20" s="737" t="e">
        <f t="shared" si="50"/>
        <v>#DIV/0!</v>
      </c>
      <c r="FV20" s="737" t="e">
        <f t="shared" si="51"/>
        <v>#DIV/0!</v>
      </c>
      <c r="FW20" s="737" t="e">
        <f t="shared" si="52"/>
        <v>#DIV/0!</v>
      </c>
      <c r="FX20" s="737" t="e">
        <f t="shared" si="53"/>
        <v>#DIV/0!</v>
      </c>
      <c r="FY20" s="737" t="e">
        <f t="shared" si="54"/>
        <v>#DIV/0!</v>
      </c>
      <c r="FZ20" s="737" t="e">
        <f t="shared" si="55"/>
        <v>#DIV/0!</v>
      </c>
      <c r="GA20" s="746" t="e">
        <f t="shared" si="56"/>
        <v>#DIV/0!</v>
      </c>
      <c r="GC20" s="743" t="s">
        <v>482</v>
      </c>
      <c r="GD20" s="738" t="e">
        <f>+GE20/GE28</f>
        <v>#DIV/0!</v>
      </c>
      <c r="GE20" s="734">
        <f t="shared" si="124"/>
        <v>0</v>
      </c>
      <c r="GF20" s="735"/>
      <c r="GG20" s="735"/>
      <c r="GH20" s="735"/>
      <c r="GI20" s="735"/>
      <c r="GJ20" s="735"/>
      <c r="GK20" s="735"/>
      <c r="GL20" s="735"/>
      <c r="GM20" s="744"/>
      <c r="GN20" s="317"/>
      <c r="GO20" s="743" t="s">
        <v>482</v>
      </c>
      <c r="GP20" s="736" t="e">
        <f t="shared" si="125"/>
        <v>#DIV/0!</v>
      </c>
      <c r="GQ20" s="737" t="e">
        <f t="shared" si="126"/>
        <v>#DIV/0!</v>
      </c>
      <c r="GR20" s="737" t="e">
        <f t="shared" si="57"/>
        <v>#DIV/0!</v>
      </c>
      <c r="GS20" s="737" t="e">
        <f t="shared" si="58"/>
        <v>#DIV/0!</v>
      </c>
      <c r="GT20" s="737" t="e">
        <f t="shared" si="59"/>
        <v>#DIV/0!</v>
      </c>
      <c r="GU20" s="737" t="e">
        <f t="shared" si="60"/>
        <v>#DIV/0!</v>
      </c>
      <c r="GV20" s="737" t="e">
        <f t="shared" si="61"/>
        <v>#DIV/0!</v>
      </c>
      <c r="GW20" s="737" t="e">
        <f t="shared" si="62"/>
        <v>#DIV/0!</v>
      </c>
      <c r="GX20" s="746" t="e">
        <f t="shared" si="63"/>
        <v>#DIV/0!</v>
      </c>
      <c r="GZ20" s="743" t="s">
        <v>482</v>
      </c>
      <c r="HA20" s="738" t="e">
        <f>+HB20/HB28</f>
        <v>#DIV/0!</v>
      </c>
      <c r="HB20" s="734">
        <f t="shared" si="127"/>
        <v>0</v>
      </c>
      <c r="HC20" s="735"/>
      <c r="HD20" s="735"/>
      <c r="HE20" s="735"/>
      <c r="HF20" s="735"/>
      <c r="HG20" s="735"/>
      <c r="HH20" s="735"/>
      <c r="HI20" s="735"/>
      <c r="HJ20" s="744"/>
      <c r="HK20" s="317"/>
      <c r="HL20" s="743" t="s">
        <v>482</v>
      </c>
      <c r="HM20" s="736" t="e">
        <f t="shared" si="128"/>
        <v>#DIV/0!</v>
      </c>
      <c r="HN20" s="737" t="e">
        <f t="shared" si="129"/>
        <v>#DIV/0!</v>
      </c>
      <c r="HO20" s="737" t="e">
        <f t="shared" si="64"/>
        <v>#DIV/0!</v>
      </c>
      <c r="HP20" s="737" t="e">
        <f t="shared" si="65"/>
        <v>#DIV/0!</v>
      </c>
      <c r="HQ20" s="737" t="e">
        <f t="shared" si="66"/>
        <v>#DIV/0!</v>
      </c>
      <c r="HR20" s="737" t="e">
        <f t="shared" si="67"/>
        <v>#DIV/0!</v>
      </c>
      <c r="HS20" s="737" t="e">
        <f t="shared" si="68"/>
        <v>#DIV/0!</v>
      </c>
      <c r="HT20" s="737" t="e">
        <f t="shared" si="69"/>
        <v>#DIV/0!</v>
      </c>
      <c r="HU20" s="746" t="e">
        <f t="shared" si="70"/>
        <v>#DIV/0!</v>
      </c>
      <c r="HW20" s="743" t="s">
        <v>482</v>
      </c>
      <c r="HX20" s="738" t="e">
        <f>+HY20/HY28</f>
        <v>#DIV/0!</v>
      </c>
      <c r="HY20" s="734">
        <f t="shared" si="130"/>
        <v>0</v>
      </c>
      <c r="HZ20" s="735"/>
      <c r="IA20" s="735"/>
      <c r="IB20" s="735"/>
      <c r="IC20" s="735"/>
      <c r="ID20" s="735"/>
      <c r="IE20" s="735"/>
      <c r="IF20" s="735"/>
      <c r="IG20" s="744"/>
      <c r="IH20" s="317"/>
      <c r="II20" s="743" t="s">
        <v>482</v>
      </c>
      <c r="IJ20" s="736" t="e">
        <f t="shared" si="131"/>
        <v>#DIV/0!</v>
      </c>
      <c r="IK20" s="737" t="e">
        <f t="shared" si="132"/>
        <v>#DIV/0!</v>
      </c>
      <c r="IL20" s="737" t="e">
        <f t="shared" si="71"/>
        <v>#DIV/0!</v>
      </c>
      <c r="IM20" s="737" t="e">
        <f t="shared" si="72"/>
        <v>#DIV/0!</v>
      </c>
      <c r="IN20" s="737" t="e">
        <f t="shared" si="73"/>
        <v>#DIV/0!</v>
      </c>
      <c r="IO20" s="737" t="e">
        <f t="shared" si="74"/>
        <v>#DIV/0!</v>
      </c>
      <c r="IP20" s="737" t="e">
        <f t="shared" si="75"/>
        <v>#DIV/0!</v>
      </c>
      <c r="IQ20" s="737" t="e">
        <f t="shared" si="76"/>
        <v>#DIV/0!</v>
      </c>
      <c r="IR20" s="746" t="e">
        <f t="shared" si="77"/>
        <v>#DIV/0!</v>
      </c>
      <c r="IT20" s="743" t="s">
        <v>482</v>
      </c>
      <c r="IU20" s="738" t="e">
        <f>+IV20/IV28</f>
        <v>#DIV/0!</v>
      </c>
      <c r="IV20" s="734">
        <f t="shared" si="133"/>
        <v>0</v>
      </c>
      <c r="IW20" s="735"/>
      <c r="IX20" s="735"/>
      <c r="IY20" s="735"/>
      <c r="IZ20" s="735"/>
      <c r="JA20" s="735"/>
      <c r="JB20" s="735"/>
      <c r="JC20" s="735"/>
      <c r="JD20" s="744"/>
      <c r="JE20" s="317"/>
      <c r="JF20" s="743" t="s">
        <v>482</v>
      </c>
      <c r="JG20" s="736" t="e">
        <f t="shared" si="134"/>
        <v>#DIV/0!</v>
      </c>
      <c r="JH20" s="737" t="e">
        <f t="shared" si="135"/>
        <v>#DIV/0!</v>
      </c>
      <c r="JI20" s="737" t="e">
        <f t="shared" si="78"/>
        <v>#DIV/0!</v>
      </c>
      <c r="JJ20" s="737" t="e">
        <f t="shared" si="79"/>
        <v>#DIV/0!</v>
      </c>
      <c r="JK20" s="737" t="e">
        <f t="shared" si="80"/>
        <v>#DIV/0!</v>
      </c>
      <c r="JL20" s="737" t="e">
        <f t="shared" si="81"/>
        <v>#DIV/0!</v>
      </c>
      <c r="JM20" s="737" t="e">
        <f t="shared" si="82"/>
        <v>#DIV/0!</v>
      </c>
      <c r="JN20" s="737" t="e">
        <f t="shared" si="83"/>
        <v>#DIV/0!</v>
      </c>
      <c r="JO20" s="746" t="e">
        <f t="shared" si="84"/>
        <v>#DIV/0!</v>
      </c>
      <c r="JQ20" s="743" t="s">
        <v>482</v>
      </c>
      <c r="JR20" s="738" t="e">
        <f>+JS20/JS28</f>
        <v>#DIV/0!</v>
      </c>
      <c r="JS20" s="734">
        <f t="shared" si="136"/>
        <v>0</v>
      </c>
      <c r="JT20" s="735"/>
      <c r="JU20" s="735"/>
      <c r="JV20" s="735"/>
      <c r="JW20" s="735"/>
      <c r="JX20" s="735"/>
      <c r="JY20" s="735"/>
      <c r="JZ20" s="735"/>
      <c r="KA20" s="744"/>
      <c r="KB20" s="317"/>
      <c r="KC20" s="743" t="s">
        <v>482</v>
      </c>
      <c r="KD20" s="736" t="e">
        <f t="shared" si="137"/>
        <v>#DIV/0!</v>
      </c>
      <c r="KE20" s="737" t="e">
        <f t="shared" si="138"/>
        <v>#DIV/0!</v>
      </c>
      <c r="KF20" s="737" t="e">
        <f t="shared" si="85"/>
        <v>#DIV/0!</v>
      </c>
      <c r="KG20" s="737" t="e">
        <f t="shared" si="86"/>
        <v>#DIV/0!</v>
      </c>
      <c r="KH20" s="737" t="e">
        <f t="shared" si="87"/>
        <v>#DIV/0!</v>
      </c>
      <c r="KI20" s="737" t="e">
        <f t="shared" si="88"/>
        <v>#DIV/0!</v>
      </c>
      <c r="KJ20" s="737" t="e">
        <f t="shared" si="89"/>
        <v>#DIV/0!</v>
      </c>
      <c r="KK20" s="737" t="e">
        <f t="shared" si="90"/>
        <v>#DIV/0!</v>
      </c>
      <c r="KL20" s="746" t="e">
        <f t="shared" si="91"/>
        <v>#DIV/0!</v>
      </c>
    </row>
    <row r="21" spans="1:298" ht="15.5" customHeight="1" x14ac:dyDescent="0.2">
      <c r="A21" s="743" t="s">
        <v>483</v>
      </c>
      <c r="B21" s="738" t="e">
        <f>+C21/C28</f>
        <v>#DIV/0!</v>
      </c>
      <c r="C21" s="734">
        <f t="shared" si="92"/>
        <v>0</v>
      </c>
      <c r="D21" s="735">
        <f t="shared" si="93"/>
        <v>0</v>
      </c>
      <c r="E21" s="735">
        <f t="shared" si="94"/>
        <v>0</v>
      </c>
      <c r="F21" s="735">
        <f t="shared" si="95"/>
        <v>0</v>
      </c>
      <c r="G21" s="735">
        <f t="shared" si="96"/>
        <v>0</v>
      </c>
      <c r="H21" s="735">
        <f t="shared" si="97"/>
        <v>0</v>
      </c>
      <c r="I21" s="735">
        <f t="shared" si="98"/>
        <v>0</v>
      </c>
      <c r="J21" s="735">
        <f t="shared" si="99"/>
        <v>0</v>
      </c>
      <c r="K21" s="744">
        <f t="shared" si="100"/>
        <v>0</v>
      </c>
      <c r="L21" s="317"/>
      <c r="M21" s="743" t="s">
        <v>483</v>
      </c>
      <c r="N21" s="736" t="e">
        <f t="shared" si="101"/>
        <v>#DIV/0!</v>
      </c>
      <c r="O21" s="737" t="e">
        <f t="shared" si="102"/>
        <v>#DIV/0!</v>
      </c>
      <c r="P21" s="737" t="e">
        <f t="shared" si="1"/>
        <v>#DIV/0!</v>
      </c>
      <c r="Q21" s="737" t="e">
        <f t="shared" si="2"/>
        <v>#DIV/0!</v>
      </c>
      <c r="R21" s="737" t="e">
        <f t="shared" si="3"/>
        <v>#DIV/0!</v>
      </c>
      <c r="S21" s="737" t="e">
        <f t="shared" si="4"/>
        <v>#DIV/0!</v>
      </c>
      <c r="T21" s="737" t="e">
        <f t="shared" si="5"/>
        <v>#DIV/0!</v>
      </c>
      <c r="U21" s="737" t="e">
        <f t="shared" si="6"/>
        <v>#DIV/0!</v>
      </c>
      <c r="V21" s="746" t="e">
        <f t="shared" si="7"/>
        <v>#DIV/0!</v>
      </c>
      <c r="X21" s="743" t="s">
        <v>483</v>
      </c>
      <c r="Y21" s="738" t="e">
        <f>+Z21/Z28</f>
        <v>#DIV/0!</v>
      </c>
      <c r="Z21" s="734">
        <f t="shared" si="103"/>
        <v>0</v>
      </c>
      <c r="AA21" s="735"/>
      <c r="AB21" s="735"/>
      <c r="AC21" s="735"/>
      <c r="AD21" s="735"/>
      <c r="AE21" s="735"/>
      <c r="AF21" s="735"/>
      <c r="AG21" s="735"/>
      <c r="AH21" s="744"/>
      <c r="AI21" s="317"/>
      <c r="AJ21" s="743" t="s">
        <v>483</v>
      </c>
      <c r="AK21" s="736" t="e">
        <f t="shared" si="104"/>
        <v>#DIV/0!</v>
      </c>
      <c r="AL21" s="737" t="e">
        <f t="shared" si="105"/>
        <v>#DIV/0!</v>
      </c>
      <c r="AM21" s="737" t="e">
        <f t="shared" si="8"/>
        <v>#DIV/0!</v>
      </c>
      <c r="AN21" s="737" t="e">
        <f t="shared" si="9"/>
        <v>#DIV/0!</v>
      </c>
      <c r="AO21" s="737" t="e">
        <f t="shared" si="10"/>
        <v>#DIV/0!</v>
      </c>
      <c r="AP21" s="737" t="e">
        <f t="shared" si="11"/>
        <v>#DIV/0!</v>
      </c>
      <c r="AQ21" s="737" t="e">
        <f t="shared" si="12"/>
        <v>#DIV/0!</v>
      </c>
      <c r="AR21" s="737" t="e">
        <f t="shared" si="13"/>
        <v>#DIV/0!</v>
      </c>
      <c r="AS21" s="746" t="e">
        <f t="shared" si="14"/>
        <v>#DIV/0!</v>
      </c>
      <c r="AU21" s="743" t="s">
        <v>483</v>
      </c>
      <c r="AV21" s="738" t="e">
        <f>+AW21/AW28</f>
        <v>#DIV/0!</v>
      </c>
      <c r="AW21" s="734">
        <f t="shared" si="106"/>
        <v>0</v>
      </c>
      <c r="AX21" s="735"/>
      <c r="AY21" s="735"/>
      <c r="AZ21" s="735"/>
      <c r="BA21" s="735"/>
      <c r="BB21" s="735"/>
      <c r="BC21" s="735"/>
      <c r="BD21" s="735"/>
      <c r="BE21" s="744"/>
      <c r="BF21" s="317"/>
      <c r="BG21" s="743" t="s">
        <v>483</v>
      </c>
      <c r="BH21" s="736" t="e">
        <f t="shared" si="107"/>
        <v>#DIV/0!</v>
      </c>
      <c r="BI21" s="737" t="e">
        <f t="shared" si="108"/>
        <v>#DIV/0!</v>
      </c>
      <c r="BJ21" s="737" t="e">
        <f t="shared" si="15"/>
        <v>#DIV/0!</v>
      </c>
      <c r="BK21" s="737" t="e">
        <f t="shared" si="16"/>
        <v>#DIV/0!</v>
      </c>
      <c r="BL21" s="737" t="e">
        <f t="shared" si="17"/>
        <v>#DIV/0!</v>
      </c>
      <c r="BM21" s="737" t="e">
        <f t="shared" si="18"/>
        <v>#DIV/0!</v>
      </c>
      <c r="BN21" s="737" t="e">
        <f t="shared" si="19"/>
        <v>#DIV/0!</v>
      </c>
      <c r="BO21" s="737" t="e">
        <f t="shared" si="20"/>
        <v>#DIV/0!</v>
      </c>
      <c r="BP21" s="746" t="e">
        <f t="shared" si="21"/>
        <v>#DIV/0!</v>
      </c>
      <c r="BR21" s="743" t="s">
        <v>483</v>
      </c>
      <c r="BS21" s="738" t="e">
        <f>+BT21/BT28</f>
        <v>#DIV/0!</v>
      </c>
      <c r="BT21" s="734">
        <f t="shared" si="109"/>
        <v>0</v>
      </c>
      <c r="BU21" s="735"/>
      <c r="BV21" s="735"/>
      <c r="BW21" s="735"/>
      <c r="BX21" s="735"/>
      <c r="BY21" s="735"/>
      <c r="BZ21" s="735"/>
      <c r="CA21" s="735"/>
      <c r="CB21" s="744"/>
      <c r="CC21" s="317"/>
      <c r="CD21" s="743" t="s">
        <v>483</v>
      </c>
      <c r="CE21" s="736" t="e">
        <f t="shared" si="110"/>
        <v>#DIV/0!</v>
      </c>
      <c r="CF21" s="737" t="e">
        <f t="shared" si="111"/>
        <v>#DIV/0!</v>
      </c>
      <c r="CG21" s="737" t="e">
        <f t="shared" si="22"/>
        <v>#DIV/0!</v>
      </c>
      <c r="CH21" s="737" t="e">
        <f t="shared" si="23"/>
        <v>#DIV/0!</v>
      </c>
      <c r="CI21" s="737" t="e">
        <f t="shared" si="24"/>
        <v>#DIV/0!</v>
      </c>
      <c r="CJ21" s="737" t="e">
        <f t="shared" si="25"/>
        <v>#DIV/0!</v>
      </c>
      <c r="CK21" s="737" t="e">
        <f t="shared" si="26"/>
        <v>#DIV/0!</v>
      </c>
      <c r="CL21" s="737" t="e">
        <f t="shared" si="27"/>
        <v>#DIV/0!</v>
      </c>
      <c r="CM21" s="746" t="e">
        <f t="shared" si="28"/>
        <v>#DIV/0!</v>
      </c>
      <c r="CO21" s="743" t="s">
        <v>483</v>
      </c>
      <c r="CP21" s="738" t="e">
        <f>+CQ21/CQ28</f>
        <v>#DIV/0!</v>
      </c>
      <c r="CQ21" s="734">
        <f t="shared" si="112"/>
        <v>0</v>
      </c>
      <c r="CR21" s="735"/>
      <c r="CS21" s="735"/>
      <c r="CT21" s="735"/>
      <c r="CU21" s="735"/>
      <c r="CV21" s="735"/>
      <c r="CW21" s="735"/>
      <c r="CX21" s="735"/>
      <c r="CY21" s="744"/>
      <c r="CZ21" s="317"/>
      <c r="DA21" s="743" t="s">
        <v>483</v>
      </c>
      <c r="DB21" s="736" t="e">
        <f t="shared" si="113"/>
        <v>#DIV/0!</v>
      </c>
      <c r="DC21" s="737" t="e">
        <f t="shared" si="114"/>
        <v>#DIV/0!</v>
      </c>
      <c r="DD21" s="737" t="e">
        <f t="shared" si="29"/>
        <v>#DIV/0!</v>
      </c>
      <c r="DE21" s="737" t="e">
        <f t="shared" si="30"/>
        <v>#DIV/0!</v>
      </c>
      <c r="DF21" s="737" t="e">
        <f t="shared" si="31"/>
        <v>#DIV/0!</v>
      </c>
      <c r="DG21" s="737" t="e">
        <f t="shared" si="32"/>
        <v>#DIV/0!</v>
      </c>
      <c r="DH21" s="737" t="e">
        <f t="shared" si="33"/>
        <v>#DIV/0!</v>
      </c>
      <c r="DI21" s="737" t="e">
        <f t="shared" si="34"/>
        <v>#DIV/0!</v>
      </c>
      <c r="DJ21" s="746" t="e">
        <f t="shared" si="35"/>
        <v>#DIV/0!</v>
      </c>
      <c r="DL21" s="743" t="s">
        <v>483</v>
      </c>
      <c r="DM21" s="738" t="e">
        <f>+DN21/DN28</f>
        <v>#DIV/0!</v>
      </c>
      <c r="DN21" s="734">
        <f t="shared" si="115"/>
        <v>0</v>
      </c>
      <c r="DO21" s="735"/>
      <c r="DP21" s="735"/>
      <c r="DQ21" s="735"/>
      <c r="DR21" s="735"/>
      <c r="DS21" s="735"/>
      <c r="DT21" s="735"/>
      <c r="DU21" s="735"/>
      <c r="DV21" s="744"/>
      <c r="DW21" s="317"/>
      <c r="DX21" s="743" t="s">
        <v>483</v>
      </c>
      <c r="DY21" s="736" t="e">
        <f t="shared" si="116"/>
        <v>#DIV/0!</v>
      </c>
      <c r="DZ21" s="737" t="e">
        <f t="shared" si="117"/>
        <v>#DIV/0!</v>
      </c>
      <c r="EA21" s="737" t="e">
        <f t="shared" si="36"/>
        <v>#DIV/0!</v>
      </c>
      <c r="EB21" s="737" t="e">
        <f t="shared" si="37"/>
        <v>#DIV/0!</v>
      </c>
      <c r="EC21" s="737" t="e">
        <f t="shared" si="38"/>
        <v>#DIV/0!</v>
      </c>
      <c r="ED21" s="737" t="e">
        <f t="shared" si="39"/>
        <v>#DIV/0!</v>
      </c>
      <c r="EE21" s="737" t="e">
        <f t="shared" si="40"/>
        <v>#DIV/0!</v>
      </c>
      <c r="EF21" s="737" t="e">
        <f t="shared" si="41"/>
        <v>#DIV/0!</v>
      </c>
      <c r="EG21" s="746" t="e">
        <f t="shared" si="42"/>
        <v>#DIV/0!</v>
      </c>
      <c r="EI21" s="743" t="s">
        <v>483</v>
      </c>
      <c r="EJ21" s="738" t="e">
        <f>+EK21/EK28</f>
        <v>#DIV/0!</v>
      </c>
      <c r="EK21" s="734">
        <f t="shared" si="118"/>
        <v>0</v>
      </c>
      <c r="EL21" s="735"/>
      <c r="EM21" s="735"/>
      <c r="EN21" s="735"/>
      <c r="EO21" s="735"/>
      <c r="EP21" s="735"/>
      <c r="EQ21" s="735"/>
      <c r="ER21" s="735"/>
      <c r="ES21" s="744"/>
      <c r="ET21" s="317"/>
      <c r="EU21" s="743" t="s">
        <v>483</v>
      </c>
      <c r="EV21" s="736" t="e">
        <f t="shared" si="119"/>
        <v>#DIV/0!</v>
      </c>
      <c r="EW21" s="737" t="e">
        <f t="shared" si="120"/>
        <v>#DIV/0!</v>
      </c>
      <c r="EX21" s="737" t="e">
        <f t="shared" si="43"/>
        <v>#DIV/0!</v>
      </c>
      <c r="EY21" s="737" t="e">
        <f t="shared" si="44"/>
        <v>#DIV/0!</v>
      </c>
      <c r="EZ21" s="737" t="e">
        <f t="shared" si="45"/>
        <v>#DIV/0!</v>
      </c>
      <c r="FA21" s="737" t="e">
        <f t="shared" si="46"/>
        <v>#DIV/0!</v>
      </c>
      <c r="FB21" s="737" t="e">
        <f t="shared" si="47"/>
        <v>#DIV/0!</v>
      </c>
      <c r="FC21" s="737" t="e">
        <f t="shared" si="48"/>
        <v>#DIV/0!</v>
      </c>
      <c r="FD21" s="746" t="e">
        <f t="shared" si="49"/>
        <v>#DIV/0!</v>
      </c>
      <c r="FF21" s="743" t="s">
        <v>483</v>
      </c>
      <c r="FG21" s="738" t="e">
        <f>+FH21/FH28</f>
        <v>#DIV/0!</v>
      </c>
      <c r="FH21" s="734">
        <f t="shared" si="121"/>
        <v>0</v>
      </c>
      <c r="FI21" s="735"/>
      <c r="FJ21" s="735"/>
      <c r="FK21" s="735"/>
      <c r="FL21" s="735"/>
      <c r="FM21" s="735"/>
      <c r="FN21" s="735"/>
      <c r="FO21" s="735"/>
      <c r="FP21" s="744"/>
      <c r="FQ21" s="317"/>
      <c r="FR21" s="743" t="s">
        <v>483</v>
      </c>
      <c r="FS21" s="736" t="e">
        <f t="shared" si="122"/>
        <v>#DIV/0!</v>
      </c>
      <c r="FT21" s="737" t="e">
        <f t="shared" si="123"/>
        <v>#DIV/0!</v>
      </c>
      <c r="FU21" s="737" t="e">
        <f t="shared" si="50"/>
        <v>#DIV/0!</v>
      </c>
      <c r="FV21" s="737" t="e">
        <f t="shared" si="51"/>
        <v>#DIV/0!</v>
      </c>
      <c r="FW21" s="737" t="e">
        <f t="shared" si="52"/>
        <v>#DIV/0!</v>
      </c>
      <c r="FX21" s="737" t="e">
        <f t="shared" si="53"/>
        <v>#DIV/0!</v>
      </c>
      <c r="FY21" s="737" t="e">
        <f t="shared" si="54"/>
        <v>#DIV/0!</v>
      </c>
      <c r="FZ21" s="737" t="e">
        <f t="shared" si="55"/>
        <v>#DIV/0!</v>
      </c>
      <c r="GA21" s="746" t="e">
        <f t="shared" si="56"/>
        <v>#DIV/0!</v>
      </c>
      <c r="GC21" s="743" t="s">
        <v>483</v>
      </c>
      <c r="GD21" s="738" t="e">
        <f>+GE21/GE28</f>
        <v>#DIV/0!</v>
      </c>
      <c r="GE21" s="734">
        <f t="shared" si="124"/>
        <v>0</v>
      </c>
      <c r="GF21" s="735"/>
      <c r="GG21" s="735"/>
      <c r="GH21" s="735"/>
      <c r="GI21" s="735"/>
      <c r="GJ21" s="735"/>
      <c r="GK21" s="735"/>
      <c r="GL21" s="735"/>
      <c r="GM21" s="744"/>
      <c r="GN21" s="317"/>
      <c r="GO21" s="743" t="s">
        <v>483</v>
      </c>
      <c r="GP21" s="736" t="e">
        <f t="shared" si="125"/>
        <v>#DIV/0!</v>
      </c>
      <c r="GQ21" s="737" t="e">
        <f t="shared" si="126"/>
        <v>#DIV/0!</v>
      </c>
      <c r="GR21" s="737" t="e">
        <f t="shared" si="57"/>
        <v>#DIV/0!</v>
      </c>
      <c r="GS21" s="737" t="e">
        <f t="shared" si="58"/>
        <v>#DIV/0!</v>
      </c>
      <c r="GT21" s="737" t="e">
        <f t="shared" si="59"/>
        <v>#DIV/0!</v>
      </c>
      <c r="GU21" s="737" t="e">
        <f t="shared" si="60"/>
        <v>#DIV/0!</v>
      </c>
      <c r="GV21" s="737" t="e">
        <f t="shared" si="61"/>
        <v>#DIV/0!</v>
      </c>
      <c r="GW21" s="737" t="e">
        <f t="shared" si="62"/>
        <v>#DIV/0!</v>
      </c>
      <c r="GX21" s="746" t="e">
        <f t="shared" si="63"/>
        <v>#DIV/0!</v>
      </c>
      <c r="GZ21" s="743" t="s">
        <v>483</v>
      </c>
      <c r="HA21" s="738" t="e">
        <f>+HB21/HB28</f>
        <v>#DIV/0!</v>
      </c>
      <c r="HB21" s="734">
        <f t="shared" si="127"/>
        <v>0</v>
      </c>
      <c r="HC21" s="735"/>
      <c r="HD21" s="735"/>
      <c r="HE21" s="735"/>
      <c r="HF21" s="735"/>
      <c r="HG21" s="735"/>
      <c r="HH21" s="735"/>
      <c r="HI21" s="735"/>
      <c r="HJ21" s="744"/>
      <c r="HK21" s="317"/>
      <c r="HL21" s="743" t="s">
        <v>483</v>
      </c>
      <c r="HM21" s="736" t="e">
        <f t="shared" si="128"/>
        <v>#DIV/0!</v>
      </c>
      <c r="HN21" s="737" t="e">
        <f t="shared" si="129"/>
        <v>#DIV/0!</v>
      </c>
      <c r="HO21" s="737" t="e">
        <f t="shared" si="64"/>
        <v>#DIV/0!</v>
      </c>
      <c r="HP21" s="737" t="e">
        <f t="shared" si="65"/>
        <v>#DIV/0!</v>
      </c>
      <c r="HQ21" s="737" t="e">
        <f t="shared" si="66"/>
        <v>#DIV/0!</v>
      </c>
      <c r="HR21" s="737" t="e">
        <f t="shared" si="67"/>
        <v>#DIV/0!</v>
      </c>
      <c r="HS21" s="737" t="e">
        <f t="shared" si="68"/>
        <v>#DIV/0!</v>
      </c>
      <c r="HT21" s="737" t="e">
        <f t="shared" si="69"/>
        <v>#DIV/0!</v>
      </c>
      <c r="HU21" s="746" t="e">
        <f t="shared" si="70"/>
        <v>#DIV/0!</v>
      </c>
      <c r="HW21" s="743" t="s">
        <v>483</v>
      </c>
      <c r="HX21" s="738" t="e">
        <f>+HY21/HY28</f>
        <v>#DIV/0!</v>
      </c>
      <c r="HY21" s="734">
        <f t="shared" si="130"/>
        <v>0</v>
      </c>
      <c r="HZ21" s="735"/>
      <c r="IA21" s="735"/>
      <c r="IB21" s="735"/>
      <c r="IC21" s="735"/>
      <c r="ID21" s="735"/>
      <c r="IE21" s="735"/>
      <c r="IF21" s="735"/>
      <c r="IG21" s="744"/>
      <c r="IH21" s="317"/>
      <c r="II21" s="743" t="s">
        <v>483</v>
      </c>
      <c r="IJ21" s="736" t="e">
        <f t="shared" si="131"/>
        <v>#DIV/0!</v>
      </c>
      <c r="IK21" s="737" t="e">
        <f t="shared" si="132"/>
        <v>#DIV/0!</v>
      </c>
      <c r="IL21" s="737" t="e">
        <f t="shared" si="71"/>
        <v>#DIV/0!</v>
      </c>
      <c r="IM21" s="737" t="e">
        <f t="shared" si="72"/>
        <v>#DIV/0!</v>
      </c>
      <c r="IN21" s="737" t="e">
        <f t="shared" si="73"/>
        <v>#DIV/0!</v>
      </c>
      <c r="IO21" s="737" t="e">
        <f t="shared" si="74"/>
        <v>#DIV/0!</v>
      </c>
      <c r="IP21" s="737" t="e">
        <f t="shared" si="75"/>
        <v>#DIV/0!</v>
      </c>
      <c r="IQ21" s="737" t="e">
        <f t="shared" si="76"/>
        <v>#DIV/0!</v>
      </c>
      <c r="IR21" s="746" t="e">
        <f t="shared" si="77"/>
        <v>#DIV/0!</v>
      </c>
      <c r="IT21" s="743" t="s">
        <v>483</v>
      </c>
      <c r="IU21" s="738" t="e">
        <f>+IV21/IV28</f>
        <v>#DIV/0!</v>
      </c>
      <c r="IV21" s="734">
        <f t="shared" si="133"/>
        <v>0</v>
      </c>
      <c r="IW21" s="735"/>
      <c r="IX21" s="735"/>
      <c r="IY21" s="735"/>
      <c r="IZ21" s="735"/>
      <c r="JA21" s="735"/>
      <c r="JB21" s="735"/>
      <c r="JC21" s="735"/>
      <c r="JD21" s="744"/>
      <c r="JE21" s="317"/>
      <c r="JF21" s="743" t="s">
        <v>483</v>
      </c>
      <c r="JG21" s="736" t="e">
        <f t="shared" si="134"/>
        <v>#DIV/0!</v>
      </c>
      <c r="JH21" s="737" t="e">
        <f t="shared" si="135"/>
        <v>#DIV/0!</v>
      </c>
      <c r="JI21" s="737" t="e">
        <f t="shared" si="78"/>
        <v>#DIV/0!</v>
      </c>
      <c r="JJ21" s="737" t="e">
        <f t="shared" si="79"/>
        <v>#DIV/0!</v>
      </c>
      <c r="JK21" s="737" t="e">
        <f t="shared" si="80"/>
        <v>#DIV/0!</v>
      </c>
      <c r="JL21" s="737" t="e">
        <f t="shared" si="81"/>
        <v>#DIV/0!</v>
      </c>
      <c r="JM21" s="737" t="e">
        <f t="shared" si="82"/>
        <v>#DIV/0!</v>
      </c>
      <c r="JN21" s="737" t="e">
        <f t="shared" si="83"/>
        <v>#DIV/0!</v>
      </c>
      <c r="JO21" s="746" t="e">
        <f t="shared" si="84"/>
        <v>#DIV/0!</v>
      </c>
      <c r="JQ21" s="743" t="s">
        <v>483</v>
      </c>
      <c r="JR21" s="738" t="e">
        <f>+JS21/JS28</f>
        <v>#DIV/0!</v>
      </c>
      <c r="JS21" s="734">
        <f t="shared" si="136"/>
        <v>0</v>
      </c>
      <c r="JT21" s="735"/>
      <c r="JU21" s="735"/>
      <c r="JV21" s="735"/>
      <c r="JW21" s="735"/>
      <c r="JX21" s="735"/>
      <c r="JY21" s="735"/>
      <c r="JZ21" s="735"/>
      <c r="KA21" s="744"/>
      <c r="KB21" s="317"/>
      <c r="KC21" s="743" t="s">
        <v>483</v>
      </c>
      <c r="KD21" s="736" t="e">
        <f t="shared" si="137"/>
        <v>#DIV/0!</v>
      </c>
      <c r="KE21" s="737" t="e">
        <f t="shared" si="138"/>
        <v>#DIV/0!</v>
      </c>
      <c r="KF21" s="737" t="e">
        <f t="shared" si="85"/>
        <v>#DIV/0!</v>
      </c>
      <c r="KG21" s="737" t="e">
        <f t="shared" si="86"/>
        <v>#DIV/0!</v>
      </c>
      <c r="KH21" s="737" t="e">
        <f t="shared" si="87"/>
        <v>#DIV/0!</v>
      </c>
      <c r="KI21" s="737" t="e">
        <f t="shared" si="88"/>
        <v>#DIV/0!</v>
      </c>
      <c r="KJ21" s="737" t="e">
        <f t="shared" si="89"/>
        <v>#DIV/0!</v>
      </c>
      <c r="KK21" s="737" t="e">
        <f t="shared" si="90"/>
        <v>#DIV/0!</v>
      </c>
      <c r="KL21" s="746" t="e">
        <f t="shared" si="91"/>
        <v>#DIV/0!</v>
      </c>
    </row>
    <row r="22" spans="1:298" ht="15.5" customHeight="1" x14ac:dyDescent="0.2">
      <c r="A22" s="743" t="s">
        <v>484</v>
      </c>
      <c r="B22" s="738" t="e">
        <f>+C22/C28</f>
        <v>#DIV/0!</v>
      </c>
      <c r="C22" s="734">
        <f t="shared" si="92"/>
        <v>0</v>
      </c>
      <c r="D22" s="735">
        <f t="shared" si="93"/>
        <v>0</v>
      </c>
      <c r="E22" s="735">
        <f t="shared" si="94"/>
        <v>0</v>
      </c>
      <c r="F22" s="735">
        <f t="shared" si="95"/>
        <v>0</v>
      </c>
      <c r="G22" s="735">
        <f t="shared" si="96"/>
        <v>0</v>
      </c>
      <c r="H22" s="735">
        <f t="shared" si="97"/>
        <v>0</v>
      </c>
      <c r="I22" s="735">
        <f t="shared" si="98"/>
        <v>0</v>
      </c>
      <c r="J22" s="735">
        <f t="shared" si="99"/>
        <v>0</v>
      </c>
      <c r="K22" s="744">
        <f t="shared" si="100"/>
        <v>0</v>
      </c>
      <c r="L22" s="317"/>
      <c r="M22" s="743" t="s">
        <v>484</v>
      </c>
      <c r="N22" s="736" t="e">
        <f t="shared" si="101"/>
        <v>#DIV/0!</v>
      </c>
      <c r="O22" s="737" t="e">
        <f t="shared" si="102"/>
        <v>#DIV/0!</v>
      </c>
      <c r="P22" s="737" t="e">
        <f t="shared" si="1"/>
        <v>#DIV/0!</v>
      </c>
      <c r="Q22" s="737" t="e">
        <f t="shared" si="2"/>
        <v>#DIV/0!</v>
      </c>
      <c r="R22" s="737" t="e">
        <f t="shared" si="3"/>
        <v>#DIV/0!</v>
      </c>
      <c r="S22" s="737" t="e">
        <f t="shared" si="4"/>
        <v>#DIV/0!</v>
      </c>
      <c r="T22" s="737" t="e">
        <f t="shared" si="5"/>
        <v>#DIV/0!</v>
      </c>
      <c r="U22" s="737" t="e">
        <f t="shared" si="6"/>
        <v>#DIV/0!</v>
      </c>
      <c r="V22" s="746" t="e">
        <f t="shared" si="7"/>
        <v>#DIV/0!</v>
      </c>
      <c r="X22" s="743" t="s">
        <v>484</v>
      </c>
      <c r="Y22" s="738" t="e">
        <f>+Z22/Z28</f>
        <v>#DIV/0!</v>
      </c>
      <c r="Z22" s="734">
        <f t="shared" si="103"/>
        <v>0</v>
      </c>
      <c r="AA22" s="735"/>
      <c r="AB22" s="735"/>
      <c r="AC22" s="735"/>
      <c r="AD22" s="735"/>
      <c r="AE22" s="735"/>
      <c r="AF22" s="735"/>
      <c r="AG22" s="735"/>
      <c r="AH22" s="744"/>
      <c r="AI22" s="317"/>
      <c r="AJ22" s="743" t="s">
        <v>484</v>
      </c>
      <c r="AK22" s="736" t="e">
        <f t="shared" si="104"/>
        <v>#DIV/0!</v>
      </c>
      <c r="AL22" s="737" t="e">
        <f t="shared" si="105"/>
        <v>#DIV/0!</v>
      </c>
      <c r="AM22" s="737" t="e">
        <f t="shared" si="8"/>
        <v>#DIV/0!</v>
      </c>
      <c r="AN22" s="737" t="e">
        <f t="shared" si="9"/>
        <v>#DIV/0!</v>
      </c>
      <c r="AO22" s="737" t="e">
        <f t="shared" si="10"/>
        <v>#DIV/0!</v>
      </c>
      <c r="AP22" s="737" t="e">
        <f t="shared" si="11"/>
        <v>#DIV/0!</v>
      </c>
      <c r="AQ22" s="737" t="e">
        <f t="shared" si="12"/>
        <v>#DIV/0!</v>
      </c>
      <c r="AR22" s="737" t="e">
        <f t="shared" si="13"/>
        <v>#DIV/0!</v>
      </c>
      <c r="AS22" s="746" t="e">
        <f t="shared" si="14"/>
        <v>#DIV/0!</v>
      </c>
      <c r="AU22" s="743" t="s">
        <v>484</v>
      </c>
      <c r="AV22" s="738" t="e">
        <f>+AW22/AW28</f>
        <v>#DIV/0!</v>
      </c>
      <c r="AW22" s="734">
        <f t="shared" si="106"/>
        <v>0</v>
      </c>
      <c r="AX22" s="735"/>
      <c r="AY22" s="735"/>
      <c r="AZ22" s="735"/>
      <c r="BA22" s="735"/>
      <c r="BB22" s="735"/>
      <c r="BC22" s="735"/>
      <c r="BD22" s="735"/>
      <c r="BE22" s="744"/>
      <c r="BF22" s="317"/>
      <c r="BG22" s="743" t="s">
        <v>484</v>
      </c>
      <c r="BH22" s="736" t="e">
        <f t="shared" si="107"/>
        <v>#DIV/0!</v>
      </c>
      <c r="BI22" s="737" t="e">
        <f t="shared" si="108"/>
        <v>#DIV/0!</v>
      </c>
      <c r="BJ22" s="737" t="e">
        <f t="shared" si="15"/>
        <v>#DIV/0!</v>
      </c>
      <c r="BK22" s="737" t="e">
        <f t="shared" si="16"/>
        <v>#DIV/0!</v>
      </c>
      <c r="BL22" s="737" t="e">
        <f t="shared" si="17"/>
        <v>#DIV/0!</v>
      </c>
      <c r="BM22" s="737" t="e">
        <f t="shared" si="18"/>
        <v>#DIV/0!</v>
      </c>
      <c r="BN22" s="737" t="e">
        <f t="shared" si="19"/>
        <v>#DIV/0!</v>
      </c>
      <c r="BO22" s="737" t="e">
        <f t="shared" si="20"/>
        <v>#DIV/0!</v>
      </c>
      <c r="BP22" s="746" t="e">
        <f t="shared" si="21"/>
        <v>#DIV/0!</v>
      </c>
      <c r="BR22" s="743" t="s">
        <v>484</v>
      </c>
      <c r="BS22" s="738" t="e">
        <f>+BT22/BT28</f>
        <v>#DIV/0!</v>
      </c>
      <c r="BT22" s="734">
        <f t="shared" si="109"/>
        <v>0</v>
      </c>
      <c r="BU22" s="735"/>
      <c r="BV22" s="735"/>
      <c r="BW22" s="735"/>
      <c r="BX22" s="735"/>
      <c r="BY22" s="735"/>
      <c r="BZ22" s="735"/>
      <c r="CA22" s="735"/>
      <c r="CB22" s="744"/>
      <c r="CC22" s="317"/>
      <c r="CD22" s="743" t="s">
        <v>484</v>
      </c>
      <c r="CE22" s="736" t="e">
        <f t="shared" si="110"/>
        <v>#DIV/0!</v>
      </c>
      <c r="CF22" s="737" t="e">
        <f t="shared" si="111"/>
        <v>#DIV/0!</v>
      </c>
      <c r="CG22" s="737" t="e">
        <f t="shared" si="22"/>
        <v>#DIV/0!</v>
      </c>
      <c r="CH22" s="737" t="e">
        <f t="shared" si="23"/>
        <v>#DIV/0!</v>
      </c>
      <c r="CI22" s="737" t="e">
        <f t="shared" si="24"/>
        <v>#DIV/0!</v>
      </c>
      <c r="CJ22" s="737" t="e">
        <f t="shared" si="25"/>
        <v>#DIV/0!</v>
      </c>
      <c r="CK22" s="737" t="e">
        <f t="shared" si="26"/>
        <v>#DIV/0!</v>
      </c>
      <c r="CL22" s="737" t="e">
        <f t="shared" si="27"/>
        <v>#DIV/0!</v>
      </c>
      <c r="CM22" s="746" t="e">
        <f t="shared" si="28"/>
        <v>#DIV/0!</v>
      </c>
      <c r="CO22" s="743" t="s">
        <v>484</v>
      </c>
      <c r="CP22" s="738" t="e">
        <f>+CQ22/CQ28</f>
        <v>#DIV/0!</v>
      </c>
      <c r="CQ22" s="734">
        <f t="shared" si="112"/>
        <v>0</v>
      </c>
      <c r="CR22" s="735"/>
      <c r="CS22" s="735"/>
      <c r="CT22" s="735"/>
      <c r="CU22" s="735"/>
      <c r="CV22" s="735"/>
      <c r="CW22" s="735"/>
      <c r="CX22" s="735"/>
      <c r="CY22" s="744"/>
      <c r="CZ22" s="317"/>
      <c r="DA22" s="743" t="s">
        <v>484</v>
      </c>
      <c r="DB22" s="736" t="e">
        <f t="shared" si="113"/>
        <v>#DIV/0!</v>
      </c>
      <c r="DC22" s="737" t="e">
        <f t="shared" si="114"/>
        <v>#DIV/0!</v>
      </c>
      <c r="DD22" s="737" t="e">
        <f t="shared" si="29"/>
        <v>#DIV/0!</v>
      </c>
      <c r="DE22" s="737" t="e">
        <f t="shared" si="30"/>
        <v>#DIV/0!</v>
      </c>
      <c r="DF22" s="737" t="e">
        <f t="shared" si="31"/>
        <v>#DIV/0!</v>
      </c>
      <c r="DG22" s="737" t="e">
        <f t="shared" si="32"/>
        <v>#DIV/0!</v>
      </c>
      <c r="DH22" s="737" t="e">
        <f t="shared" si="33"/>
        <v>#DIV/0!</v>
      </c>
      <c r="DI22" s="737" t="e">
        <f t="shared" si="34"/>
        <v>#DIV/0!</v>
      </c>
      <c r="DJ22" s="746" t="e">
        <f t="shared" si="35"/>
        <v>#DIV/0!</v>
      </c>
      <c r="DL22" s="743" t="s">
        <v>484</v>
      </c>
      <c r="DM22" s="738" t="e">
        <f>+DN22/DN28</f>
        <v>#DIV/0!</v>
      </c>
      <c r="DN22" s="734">
        <f t="shared" si="115"/>
        <v>0</v>
      </c>
      <c r="DO22" s="735"/>
      <c r="DP22" s="735"/>
      <c r="DQ22" s="735"/>
      <c r="DR22" s="735"/>
      <c r="DS22" s="735"/>
      <c r="DT22" s="735"/>
      <c r="DU22" s="735"/>
      <c r="DV22" s="744"/>
      <c r="DW22" s="317"/>
      <c r="DX22" s="743" t="s">
        <v>484</v>
      </c>
      <c r="DY22" s="736" t="e">
        <f t="shared" si="116"/>
        <v>#DIV/0!</v>
      </c>
      <c r="DZ22" s="737" t="e">
        <f t="shared" si="117"/>
        <v>#DIV/0!</v>
      </c>
      <c r="EA22" s="737" t="e">
        <f t="shared" si="36"/>
        <v>#DIV/0!</v>
      </c>
      <c r="EB22" s="737" t="e">
        <f t="shared" si="37"/>
        <v>#DIV/0!</v>
      </c>
      <c r="EC22" s="737" t="e">
        <f t="shared" si="38"/>
        <v>#DIV/0!</v>
      </c>
      <c r="ED22" s="737" t="e">
        <f t="shared" si="39"/>
        <v>#DIV/0!</v>
      </c>
      <c r="EE22" s="737" t="e">
        <f t="shared" si="40"/>
        <v>#DIV/0!</v>
      </c>
      <c r="EF22" s="737" t="e">
        <f t="shared" si="41"/>
        <v>#DIV/0!</v>
      </c>
      <c r="EG22" s="746" t="e">
        <f t="shared" si="42"/>
        <v>#DIV/0!</v>
      </c>
      <c r="EI22" s="743" t="s">
        <v>484</v>
      </c>
      <c r="EJ22" s="738" t="e">
        <f>+EK22/EK28</f>
        <v>#DIV/0!</v>
      </c>
      <c r="EK22" s="734">
        <f t="shared" si="118"/>
        <v>0</v>
      </c>
      <c r="EL22" s="735"/>
      <c r="EM22" s="735"/>
      <c r="EN22" s="735"/>
      <c r="EO22" s="735"/>
      <c r="EP22" s="735"/>
      <c r="EQ22" s="735"/>
      <c r="ER22" s="735"/>
      <c r="ES22" s="744"/>
      <c r="ET22" s="317"/>
      <c r="EU22" s="743" t="s">
        <v>484</v>
      </c>
      <c r="EV22" s="736" t="e">
        <f t="shared" si="119"/>
        <v>#DIV/0!</v>
      </c>
      <c r="EW22" s="737" t="e">
        <f t="shared" si="120"/>
        <v>#DIV/0!</v>
      </c>
      <c r="EX22" s="737" t="e">
        <f t="shared" si="43"/>
        <v>#DIV/0!</v>
      </c>
      <c r="EY22" s="737" t="e">
        <f t="shared" si="44"/>
        <v>#DIV/0!</v>
      </c>
      <c r="EZ22" s="737" t="e">
        <f t="shared" si="45"/>
        <v>#DIV/0!</v>
      </c>
      <c r="FA22" s="737" t="e">
        <f t="shared" si="46"/>
        <v>#DIV/0!</v>
      </c>
      <c r="FB22" s="737" t="e">
        <f t="shared" si="47"/>
        <v>#DIV/0!</v>
      </c>
      <c r="FC22" s="737" t="e">
        <f t="shared" si="48"/>
        <v>#DIV/0!</v>
      </c>
      <c r="FD22" s="746" t="e">
        <f t="shared" si="49"/>
        <v>#DIV/0!</v>
      </c>
      <c r="FF22" s="743" t="s">
        <v>484</v>
      </c>
      <c r="FG22" s="738" t="e">
        <f>+FH22/FH28</f>
        <v>#DIV/0!</v>
      </c>
      <c r="FH22" s="734">
        <f t="shared" si="121"/>
        <v>0</v>
      </c>
      <c r="FI22" s="735"/>
      <c r="FJ22" s="735"/>
      <c r="FK22" s="735"/>
      <c r="FL22" s="735"/>
      <c r="FM22" s="735"/>
      <c r="FN22" s="735"/>
      <c r="FO22" s="735"/>
      <c r="FP22" s="744"/>
      <c r="FQ22" s="317"/>
      <c r="FR22" s="743" t="s">
        <v>484</v>
      </c>
      <c r="FS22" s="736" t="e">
        <f t="shared" si="122"/>
        <v>#DIV/0!</v>
      </c>
      <c r="FT22" s="737" t="e">
        <f t="shared" si="123"/>
        <v>#DIV/0!</v>
      </c>
      <c r="FU22" s="737" t="e">
        <f t="shared" si="50"/>
        <v>#DIV/0!</v>
      </c>
      <c r="FV22" s="737" t="e">
        <f t="shared" si="51"/>
        <v>#DIV/0!</v>
      </c>
      <c r="FW22" s="737" t="e">
        <f t="shared" si="52"/>
        <v>#DIV/0!</v>
      </c>
      <c r="FX22" s="737" t="e">
        <f t="shared" si="53"/>
        <v>#DIV/0!</v>
      </c>
      <c r="FY22" s="737" t="e">
        <f t="shared" si="54"/>
        <v>#DIV/0!</v>
      </c>
      <c r="FZ22" s="737" t="e">
        <f t="shared" si="55"/>
        <v>#DIV/0!</v>
      </c>
      <c r="GA22" s="746" t="e">
        <f t="shared" si="56"/>
        <v>#DIV/0!</v>
      </c>
      <c r="GC22" s="743" t="s">
        <v>484</v>
      </c>
      <c r="GD22" s="738" t="e">
        <f>+GE22/GE28</f>
        <v>#DIV/0!</v>
      </c>
      <c r="GE22" s="734">
        <f t="shared" si="124"/>
        <v>0</v>
      </c>
      <c r="GF22" s="735"/>
      <c r="GG22" s="735"/>
      <c r="GH22" s="735"/>
      <c r="GI22" s="735"/>
      <c r="GJ22" s="735"/>
      <c r="GK22" s="735"/>
      <c r="GL22" s="735"/>
      <c r="GM22" s="744"/>
      <c r="GN22" s="317"/>
      <c r="GO22" s="743" t="s">
        <v>484</v>
      </c>
      <c r="GP22" s="736" t="e">
        <f t="shared" si="125"/>
        <v>#DIV/0!</v>
      </c>
      <c r="GQ22" s="737" t="e">
        <f t="shared" si="126"/>
        <v>#DIV/0!</v>
      </c>
      <c r="GR22" s="737" t="e">
        <f t="shared" si="57"/>
        <v>#DIV/0!</v>
      </c>
      <c r="GS22" s="737" t="e">
        <f t="shared" si="58"/>
        <v>#DIV/0!</v>
      </c>
      <c r="GT22" s="737" t="e">
        <f t="shared" si="59"/>
        <v>#DIV/0!</v>
      </c>
      <c r="GU22" s="737" t="e">
        <f t="shared" si="60"/>
        <v>#DIV/0!</v>
      </c>
      <c r="GV22" s="737" t="e">
        <f t="shared" si="61"/>
        <v>#DIV/0!</v>
      </c>
      <c r="GW22" s="737" t="e">
        <f t="shared" si="62"/>
        <v>#DIV/0!</v>
      </c>
      <c r="GX22" s="746" t="e">
        <f t="shared" si="63"/>
        <v>#DIV/0!</v>
      </c>
      <c r="GZ22" s="743" t="s">
        <v>484</v>
      </c>
      <c r="HA22" s="738" t="e">
        <f>+HB22/HB28</f>
        <v>#DIV/0!</v>
      </c>
      <c r="HB22" s="734">
        <f t="shared" si="127"/>
        <v>0</v>
      </c>
      <c r="HC22" s="735"/>
      <c r="HD22" s="735"/>
      <c r="HE22" s="735"/>
      <c r="HF22" s="735"/>
      <c r="HG22" s="735"/>
      <c r="HH22" s="735"/>
      <c r="HI22" s="735"/>
      <c r="HJ22" s="744"/>
      <c r="HK22" s="317"/>
      <c r="HL22" s="743" t="s">
        <v>484</v>
      </c>
      <c r="HM22" s="736" t="e">
        <f t="shared" si="128"/>
        <v>#DIV/0!</v>
      </c>
      <c r="HN22" s="737" t="e">
        <f t="shared" si="129"/>
        <v>#DIV/0!</v>
      </c>
      <c r="HO22" s="737" t="e">
        <f t="shared" si="64"/>
        <v>#DIV/0!</v>
      </c>
      <c r="HP22" s="737" t="e">
        <f t="shared" si="65"/>
        <v>#DIV/0!</v>
      </c>
      <c r="HQ22" s="737" t="e">
        <f t="shared" si="66"/>
        <v>#DIV/0!</v>
      </c>
      <c r="HR22" s="737" t="e">
        <f t="shared" si="67"/>
        <v>#DIV/0!</v>
      </c>
      <c r="HS22" s="737" t="e">
        <f t="shared" si="68"/>
        <v>#DIV/0!</v>
      </c>
      <c r="HT22" s="737" t="e">
        <f t="shared" si="69"/>
        <v>#DIV/0!</v>
      </c>
      <c r="HU22" s="746" t="e">
        <f t="shared" si="70"/>
        <v>#DIV/0!</v>
      </c>
      <c r="HW22" s="743" t="s">
        <v>484</v>
      </c>
      <c r="HX22" s="738" t="e">
        <f>+HY22/HY28</f>
        <v>#DIV/0!</v>
      </c>
      <c r="HY22" s="734">
        <f t="shared" si="130"/>
        <v>0</v>
      </c>
      <c r="HZ22" s="735"/>
      <c r="IA22" s="735"/>
      <c r="IB22" s="735"/>
      <c r="IC22" s="735"/>
      <c r="ID22" s="735"/>
      <c r="IE22" s="735"/>
      <c r="IF22" s="735"/>
      <c r="IG22" s="744"/>
      <c r="IH22" s="317"/>
      <c r="II22" s="743" t="s">
        <v>484</v>
      </c>
      <c r="IJ22" s="736" t="e">
        <f t="shared" si="131"/>
        <v>#DIV/0!</v>
      </c>
      <c r="IK22" s="737" t="e">
        <f t="shared" si="132"/>
        <v>#DIV/0!</v>
      </c>
      <c r="IL22" s="737" t="e">
        <f t="shared" si="71"/>
        <v>#DIV/0!</v>
      </c>
      <c r="IM22" s="737" t="e">
        <f t="shared" si="72"/>
        <v>#DIV/0!</v>
      </c>
      <c r="IN22" s="737" t="e">
        <f t="shared" si="73"/>
        <v>#DIV/0!</v>
      </c>
      <c r="IO22" s="737" t="e">
        <f t="shared" si="74"/>
        <v>#DIV/0!</v>
      </c>
      <c r="IP22" s="737" t="e">
        <f t="shared" si="75"/>
        <v>#DIV/0!</v>
      </c>
      <c r="IQ22" s="737" t="e">
        <f t="shared" si="76"/>
        <v>#DIV/0!</v>
      </c>
      <c r="IR22" s="746" t="e">
        <f t="shared" si="77"/>
        <v>#DIV/0!</v>
      </c>
      <c r="IT22" s="743" t="s">
        <v>484</v>
      </c>
      <c r="IU22" s="738" t="e">
        <f>+IV22/IV28</f>
        <v>#DIV/0!</v>
      </c>
      <c r="IV22" s="734">
        <f t="shared" si="133"/>
        <v>0</v>
      </c>
      <c r="IW22" s="735"/>
      <c r="IX22" s="735"/>
      <c r="IY22" s="735"/>
      <c r="IZ22" s="735"/>
      <c r="JA22" s="735"/>
      <c r="JB22" s="735"/>
      <c r="JC22" s="735"/>
      <c r="JD22" s="744"/>
      <c r="JE22" s="317"/>
      <c r="JF22" s="743" t="s">
        <v>484</v>
      </c>
      <c r="JG22" s="736" t="e">
        <f t="shared" si="134"/>
        <v>#DIV/0!</v>
      </c>
      <c r="JH22" s="737" t="e">
        <f t="shared" si="135"/>
        <v>#DIV/0!</v>
      </c>
      <c r="JI22" s="737" t="e">
        <f t="shared" si="78"/>
        <v>#DIV/0!</v>
      </c>
      <c r="JJ22" s="737" t="e">
        <f t="shared" si="79"/>
        <v>#DIV/0!</v>
      </c>
      <c r="JK22" s="737" t="e">
        <f t="shared" si="80"/>
        <v>#DIV/0!</v>
      </c>
      <c r="JL22" s="737" t="e">
        <f t="shared" si="81"/>
        <v>#DIV/0!</v>
      </c>
      <c r="JM22" s="737" t="e">
        <f t="shared" si="82"/>
        <v>#DIV/0!</v>
      </c>
      <c r="JN22" s="737" t="e">
        <f t="shared" si="83"/>
        <v>#DIV/0!</v>
      </c>
      <c r="JO22" s="746" t="e">
        <f t="shared" si="84"/>
        <v>#DIV/0!</v>
      </c>
      <c r="JQ22" s="743" t="s">
        <v>484</v>
      </c>
      <c r="JR22" s="738" t="e">
        <f>+JS22/JS28</f>
        <v>#DIV/0!</v>
      </c>
      <c r="JS22" s="734">
        <f t="shared" si="136"/>
        <v>0</v>
      </c>
      <c r="JT22" s="735"/>
      <c r="JU22" s="735"/>
      <c r="JV22" s="735"/>
      <c r="JW22" s="735"/>
      <c r="JX22" s="735"/>
      <c r="JY22" s="735"/>
      <c r="JZ22" s="735"/>
      <c r="KA22" s="744"/>
      <c r="KB22" s="317"/>
      <c r="KC22" s="743" t="s">
        <v>484</v>
      </c>
      <c r="KD22" s="736" t="e">
        <f t="shared" si="137"/>
        <v>#DIV/0!</v>
      </c>
      <c r="KE22" s="737" t="e">
        <f t="shared" si="138"/>
        <v>#DIV/0!</v>
      </c>
      <c r="KF22" s="737" t="e">
        <f t="shared" si="85"/>
        <v>#DIV/0!</v>
      </c>
      <c r="KG22" s="737" t="e">
        <f t="shared" si="86"/>
        <v>#DIV/0!</v>
      </c>
      <c r="KH22" s="737" t="e">
        <f t="shared" si="87"/>
        <v>#DIV/0!</v>
      </c>
      <c r="KI22" s="737" t="e">
        <f t="shared" si="88"/>
        <v>#DIV/0!</v>
      </c>
      <c r="KJ22" s="737" t="e">
        <f t="shared" si="89"/>
        <v>#DIV/0!</v>
      </c>
      <c r="KK22" s="737" t="e">
        <f t="shared" si="90"/>
        <v>#DIV/0!</v>
      </c>
      <c r="KL22" s="746" t="e">
        <f t="shared" si="91"/>
        <v>#DIV/0!</v>
      </c>
    </row>
    <row r="23" spans="1:298" ht="15.5" customHeight="1" x14ac:dyDescent="0.2">
      <c r="A23" s="743" t="s">
        <v>485</v>
      </c>
      <c r="B23" s="738" t="e">
        <f>+C23/C28</f>
        <v>#DIV/0!</v>
      </c>
      <c r="C23" s="734">
        <f t="shared" si="92"/>
        <v>0</v>
      </c>
      <c r="D23" s="735">
        <f t="shared" si="93"/>
        <v>0</v>
      </c>
      <c r="E23" s="735">
        <f t="shared" si="94"/>
        <v>0</v>
      </c>
      <c r="F23" s="735">
        <f t="shared" si="95"/>
        <v>0</v>
      </c>
      <c r="G23" s="735">
        <f t="shared" si="96"/>
        <v>0</v>
      </c>
      <c r="H23" s="735">
        <f t="shared" si="97"/>
        <v>0</v>
      </c>
      <c r="I23" s="735">
        <f t="shared" si="98"/>
        <v>0</v>
      </c>
      <c r="J23" s="735">
        <f t="shared" si="99"/>
        <v>0</v>
      </c>
      <c r="K23" s="744">
        <f t="shared" si="100"/>
        <v>0</v>
      </c>
      <c r="L23" s="317"/>
      <c r="M23" s="743" t="s">
        <v>485</v>
      </c>
      <c r="N23" s="736" t="e">
        <f t="shared" si="101"/>
        <v>#DIV/0!</v>
      </c>
      <c r="O23" s="737" t="e">
        <f t="shared" si="102"/>
        <v>#DIV/0!</v>
      </c>
      <c r="P23" s="737" t="e">
        <f t="shared" si="1"/>
        <v>#DIV/0!</v>
      </c>
      <c r="Q23" s="737" t="e">
        <f t="shared" si="2"/>
        <v>#DIV/0!</v>
      </c>
      <c r="R23" s="737" t="e">
        <f t="shared" si="3"/>
        <v>#DIV/0!</v>
      </c>
      <c r="S23" s="737" t="e">
        <f t="shared" si="4"/>
        <v>#DIV/0!</v>
      </c>
      <c r="T23" s="737" t="e">
        <f t="shared" si="5"/>
        <v>#DIV/0!</v>
      </c>
      <c r="U23" s="737" t="e">
        <f t="shared" si="6"/>
        <v>#DIV/0!</v>
      </c>
      <c r="V23" s="746" t="e">
        <f t="shared" si="7"/>
        <v>#DIV/0!</v>
      </c>
      <c r="X23" s="743" t="s">
        <v>485</v>
      </c>
      <c r="Y23" s="738" t="e">
        <f>+Z23/Z28</f>
        <v>#DIV/0!</v>
      </c>
      <c r="Z23" s="734">
        <f t="shared" si="103"/>
        <v>0</v>
      </c>
      <c r="AA23" s="735"/>
      <c r="AB23" s="735"/>
      <c r="AC23" s="735"/>
      <c r="AD23" s="735"/>
      <c r="AE23" s="735"/>
      <c r="AF23" s="735"/>
      <c r="AG23" s="735"/>
      <c r="AH23" s="744"/>
      <c r="AI23" s="317"/>
      <c r="AJ23" s="743" t="s">
        <v>485</v>
      </c>
      <c r="AK23" s="736" t="e">
        <f t="shared" si="104"/>
        <v>#DIV/0!</v>
      </c>
      <c r="AL23" s="737" t="e">
        <f t="shared" si="105"/>
        <v>#DIV/0!</v>
      </c>
      <c r="AM23" s="737" t="e">
        <f t="shared" si="8"/>
        <v>#DIV/0!</v>
      </c>
      <c r="AN23" s="737" t="e">
        <f t="shared" si="9"/>
        <v>#DIV/0!</v>
      </c>
      <c r="AO23" s="737" t="e">
        <f t="shared" si="10"/>
        <v>#DIV/0!</v>
      </c>
      <c r="AP23" s="737" t="e">
        <f t="shared" si="11"/>
        <v>#DIV/0!</v>
      </c>
      <c r="AQ23" s="737" t="e">
        <f t="shared" si="12"/>
        <v>#DIV/0!</v>
      </c>
      <c r="AR23" s="737" t="e">
        <f t="shared" si="13"/>
        <v>#DIV/0!</v>
      </c>
      <c r="AS23" s="746" t="e">
        <f t="shared" si="14"/>
        <v>#DIV/0!</v>
      </c>
      <c r="AU23" s="743" t="s">
        <v>485</v>
      </c>
      <c r="AV23" s="738" t="e">
        <f>+AW23/AW28</f>
        <v>#DIV/0!</v>
      </c>
      <c r="AW23" s="734">
        <f t="shared" si="106"/>
        <v>0</v>
      </c>
      <c r="AX23" s="735"/>
      <c r="AY23" s="735"/>
      <c r="AZ23" s="735"/>
      <c r="BA23" s="735"/>
      <c r="BB23" s="735"/>
      <c r="BC23" s="735"/>
      <c r="BD23" s="735"/>
      <c r="BE23" s="744"/>
      <c r="BF23" s="317"/>
      <c r="BG23" s="743" t="s">
        <v>485</v>
      </c>
      <c r="BH23" s="736" t="e">
        <f t="shared" si="107"/>
        <v>#DIV/0!</v>
      </c>
      <c r="BI23" s="737" t="e">
        <f t="shared" si="108"/>
        <v>#DIV/0!</v>
      </c>
      <c r="BJ23" s="737" t="e">
        <f t="shared" si="15"/>
        <v>#DIV/0!</v>
      </c>
      <c r="BK23" s="737" t="e">
        <f t="shared" si="16"/>
        <v>#DIV/0!</v>
      </c>
      <c r="BL23" s="737" t="e">
        <f t="shared" si="17"/>
        <v>#DIV/0!</v>
      </c>
      <c r="BM23" s="737" t="e">
        <f t="shared" si="18"/>
        <v>#DIV/0!</v>
      </c>
      <c r="BN23" s="737" t="e">
        <f t="shared" si="19"/>
        <v>#DIV/0!</v>
      </c>
      <c r="BO23" s="737" t="e">
        <f t="shared" si="20"/>
        <v>#DIV/0!</v>
      </c>
      <c r="BP23" s="746" t="e">
        <f t="shared" si="21"/>
        <v>#DIV/0!</v>
      </c>
      <c r="BR23" s="743" t="s">
        <v>485</v>
      </c>
      <c r="BS23" s="738" t="e">
        <f>+BT23/BT28</f>
        <v>#DIV/0!</v>
      </c>
      <c r="BT23" s="734">
        <f t="shared" si="109"/>
        <v>0</v>
      </c>
      <c r="BU23" s="735"/>
      <c r="BV23" s="735"/>
      <c r="BW23" s="735"/>
      <c r="BX23" s="735"/>
      <c r="BY23" s="735"/>
      <c r="BZ23" s="735"/>
      <c r="CA23" s="735"/>
      <c r="CB23" s="744"/>
      <c r="CC23" s="317"/>
      <c r="CD23" s="743" t="s">
        <v>485</v>
      </c>
      <c r="CE23" s="736" t="e">
        <f t="shared" si="110"/>
        <v>#DIV/0!</v>
      </c>
      <c r="CF23" s="737" t="e">
        <f t="shared" si="111"/>
        <v>#DIV/0!</v>
      </c>
      <c r="CG23" s="737" t="e">
        <f t="shared" si="22"/>
        <v>#DIV/0!</v>
      </c>
      <c r="CH23" s="737" t="e">
        <f t="shared" si="23"/>
        <v>#DIV/0!</v>
      </c>
      <c r="CI23" s="737" t="e">
        <f t="shared" si="24"/>
        <v>#DIV/0!</v>
      </c>
      <c r="CJ23" s="737" t="e">
        <f t="shared" si="25"/>
        <v>#DIV/0!</v>
      </c>
      <c r="CK23" s="737" t="e">
        <f t="shared" si="26"/>
        <v>#DIV/0!</v>
      </c>
      <c r="CL23" s="737" t="e">
        <f t="shared" si="27"/>
        <v>#DIV/0!</v>
      </c>
      <c r="CM23" s="746" t="e">
        <f t="shared" si="28"/>
        <v>#DIV/0!</v>
      </c>
      <c r="CO23" s="743" t="s">
        <v>485</v>
      </c>
      <c r="CP23" s="738" t="e">
        <f>+CQ23/CQ28</f>
        <v>#DIV/0!</v>
      </c>
      <c r="CQ23" s="734">
        <f t="shared" si="112"/>
        <v>0</v>
      </c>
      <c r="CR23" s="735"/>
      <c r="CS23" s="735"/>
      <c r="CT23" s="735"/>
      <c r="CU23" s="735"/>
      <c r="CV23" s="735"/>
      <c r="CW23" s="735"/>
      <c r="CX23" s="735"/>
      <c r="CY23" s="744"/>
      <c r="CZ23" s="317"/>
      <c r="DA23" s="743" t="s">
        <v>485</v>
      </c>
      <c r="DB23" s="736" t="e">
        <f t="shared" si="113"/>
        <v>#DIV/0!</v>
      </c>
      <c r="DC23" s="737" t="e">
        <f t="shared" si="114"/>
        <v>#DIV/0!</v>
      </c>
      <c r="DD23" s="737" t="e">
        <f t="shared" si="29"/>
        <v>#DIV/0!</v>
      </c>
      <c r="DE23" s="737" t="e">
        <f t="shared" si="30"/>
        <v>#DIV/0!</v>
      </c>
      <c r="DF23" s="737" t="e">
        <f t="shared" si="31"/>
        <v>#DIV/0!</v>
      </c>
      <c r="DG23" s="737" t="e">
        <f t="shared" si="32"/>
        <v>#DIV/0!</v>
      </c>
      <c r="DH23" s="737" t="e">
        <f t="shared" si="33"/>
        <v>#DIV/0!</v>
      </c>
      <c r="DI23" s="737" t="e">
        <f t="shared" si="34"/>
        <v>#DIV/0!</v>
      </c>
      <c r="DJ23" s="746" t="e">
        <f t="shared" si="35"/>
        <v>#DIV/0!</v>
      </c>
      <c r="DL23" s="743" t="s">
        <v>485</v>
      </c>
      <c r="DM23" s="738" t="e">
        <f>+DN23/DN28</f>
        <v>#DIV/0!</v>
      </c>
      <c r="DN23" s="734">
        <f t="shared" si="115"/>
        <v>0</v>
      </c>
      <c r="DO23" s="735"/>
      <c r="DP23" s="735"/>
      <c r="DQ23" s="735"/>
      <c r="DR23" s="735"/>
      <c r="DS23" s="735"/>
      <c r="DT23" s="735"/>
      <c r="DU23" s="735"/>
      <c r="DV23" s="744"/>
      <c r="DW23" s="317"/>
      <c r="DX23" s="743" t="s">
        <v>485</v>
      </c>
      <c r="DY23" s="736" t="e">
        <f t="shared" si="116"/>
        <v>#DIV/0!</v>
      </c>
      <c r="DZ23" s="737" t="e">
        <f t="shared" si="117"/>
        <v>#DIV/0!</v>
      </c>
      <c r="EA23" s="737" t="e">
        <f t="shared" si="36"/>
        <v>#DIV/0!</v>
      </c>
      <c r="EB23" s="737" t="e">
        <f t="shared" si="37"/>
        <v>#DIV/0!</v>
      </c>
      <c r="EC23" s="737" t="e">
        <f t="shared" si="38"/>
        <v>#DIV/0!</v>
      </c>
      <c r="ED23" s="737" t="e">
        <f t="shared" si="39"/>
        <v>#DIV/0!</v>
      </c>
      <c r="EE23" s="737" t="e">
        <f t="shared" si="40"/>
        <v>#DIV/0!</v>
      </c>
      <c r="EF23" s="737" t="e">
        <f t="shared" si="41"/>
        <v>#DIV/0!</v>
      </c>
      <c r="EG23" s="746" t="e">
        <f t="shared" si="42"/>
        <v>#DIV/0!</v>
      </c>
      <c r="EI23" s="743" t="s">
        <v>485</v>
      </c>
      <c r="EJ23" s="738" t="e">
        <f>+EK23/EK28</f>
        <v>#DIV/0!</v>
      </c>
      <c r="EK23" s="734">
        <f t="shared" si="118"/>
        <v>0</v>
      </c>
      <c r="EL23" s="735"/>
      <c r="EM23" s="735"/>
      <c r="EN23" s="735"/>
      <c r="EO23" s="735"/>
      <c r="EP23" s="735"/>
      <c r="EQ23" s="735"/>
      <c r="ER23" s="735"/>
      <c r="ES23" s="744"/>
      <c r="ET23" s="317"/>
      <c r="EU23" s="743" t="s">
        <v>485</v>
      </c>
      <c r="EV23" s="736" t="e">
        <f t="shared" si="119"/>
        <v>#DIV/0!</v>
      </c>
      <c r="EW23" s="737" t="e">
        <f t="shared" si="120"/>
        <v>#DIV/0!</v>
      </c>
      <c r="EX23" s="737" t="e">
        <f t="shared" si="43"/>
        <v>#DIV/0!</v>
      </c>
      <c r="EY23" s="737" t="e">
        <f t="shared" si="44"/>
        <v>#DIV/0!</v>
      </c>
      <c r="EZ23" s="737" t="e">
        <f t="shared" si="45"/>
        <v>#DIV/0!</v>
      </c>
      <c r="FA23" s="737" t="e">
        <f t="shared" si="46"/>
        <v>#DIV/0!</v>
      </c>
      <c r="FB23" s="737" t="e">
        <f t="shared" si="47"/>
        <v>#DIV/0!</v>
      </c>
      <c r="FC23" s="737" t="e">
        <f t="shared" si="48"/>
        <v>#DIV/0!</v>
      </c>
      <c r="FD23" s="746" t="e">
        <f t="shared" si="49"/>
        <v>#DIV/0!</v>
      </c>
      <c r="FF23" s="743" t="s">
        <v>485</v>
      </c>
      <c r="FG23" s="738" t="e">
        <f>+FH23/FH28</f>
        <v>#DIV/0!</v>
      </c>
      <c r="FH23" s="734">
        <f t="shared" si="121"/>
        <v>0</v>
      </c>
      <c r="FI23" s="735"/>
      <c r="FJ23" s="735"/>
      <c r="FK23" s="735"/>
      <c r="FL23" s="735"/>
      <c r="FM23" s="735"/>
      <c r="FN23" s="735"/>
      <c r="FO23" s="735"/>
      <c r="FP23" s="744"/>
      <c r="FQ23" s="317"/>
      <c r="FR23" s="743" t="s">
        <v>485</v>
      </c>
      <c r="FS23" s="736" t="e">
        <f t="shared" si="122"/>
        <v>#DIV/0!</v>
      </c>
      <c r="FT23" s="737" t="e">
        <f t="shared" si="123"/>
        <v>#DIV/0!</v>
      </c>
      <c r="FU23" s="737" t="e">
        <f t="shared" si="50"/>
        <v>#DIV/0!</v>
      </c>
      <c r="FV23" s="737" t="e">
        <f t="shared" si="51"/>
        <v>#DIV/0!</v>
      </c>
      <c r="FW23" s="737" t="e">
        <f t="shared" si="52"/>
        <v>#DIV/0!</v>
      </c>
      <c r="FX23" s="737" t="e">
        <f t="shared" si="53"/>
        <v>#DIV/0!</v>
      </c>
      <c r="FY23" s="737" t="e">
        <f t="shared" si="54"/>
        <v>#DIV/0!</v>
      </c>
      <c r="FZ23" s="737" t="e">
        <f t="shared" si="55"/>
        <v>#DIV/0!</v>
      </c>
      <c r="GA23" s="746" t="e">
        <f t="shared" si="56"/>
        <v>#DIV/0!</v>
      </c>
      <c r="GC23" s="743" t="s">
        <v>485</v>
      </c>
      <c r="GD23" s="738" t="e">
        <f>+GE23/GE28</f>
        <v>#DIV/0!</v>
      </c>
      <c r="GE23" s="734">
        <f t="shared" si="124"/>
        <v>0</v>
      </c>
      <c r="GF23" s="735"/>
      <c r="GG23" s="735"/>
      <c r="GH23" s="735"/>
      <c r="GI23" s="735"/>
      <c r="GJ23" s="735"/>
      <c r="GK23" s="735"/>
      <c r="GL23" s="735"/>
      <c r="GM23" s="744"/>
      <c r="GN23" s="317"/>
      <c r="GO23" s="743" t="s">
        <v>485</v>
      </c>
      <c r="GP23" s="736" t="e">
        <f t="shared" si="125"/>
        <v>#DIV/0!</v>
      </c>
      <c r="GQ23" s="737" t="e">
        <f t="shared" si="126"/>
        <v>#DIV/0!</v>
      </c>
      <c r="GR23" s="737" t="e">
        <f t="shared" si="57"/>
        <v>#DIV/0!</v>
      </c>
      <c r="GS23" s="737" t="e">
        <f t="shared" si="58"/>
        <v>#DIV/0!</v>
      </c>
      <c r="GT23" s="737" t="e">
        <f t="shared" si="59"/>
        <v>#DIV/0!</v>
      </c>
      <c r="GU23" s="737" t="e">
        <f t="shared" si="60"/>
        <v>#DIV/0!</v>
      </c>
      <c r="GV23" s="737" t="e">
        <f t="shared" si="61"/>
        <v>#DIV/0!</v>
      </c>
      <c r="GW23" s="737" t="e">
        <f t="shared" si="62"/>
        <v>#DIV/0!</v>
      </c>
      <c r="GX23" s="746" t="e">
        <f t="shared" si="63"/>
        <v>#DIV/0!</v>
      </c>
      <c r="GZ23" s="743" t="s">
        <v>485</v>
      </c>
      <c r="HA23" s="738" t="e">
        <f>+HB23/HB28</f>
        <v>#DIV/0!</v>
      </c>
      <c r="HB23" s="734">
        <f t="shared" si="127"/>
        <v>0</v>
      </c>
      <c r="HC23" s="735"/>
      <c r="HD23" s="735"/>
      <c r="HE23" s="735"/>
      <c r="HF23" s="735"/>
      <c r="HG23" s="735"/>
      <c r="HH23" s="735"/>
      <c r="HI23" s="735"/>
      <c r="HJ23" s="744"/>
      <c r="HK23" s="317"/>
      <c r="HL23" s="743" t="s">
        <v>485</v>
      </c>
      <c r="HM23" s="736" t="e">
        <f t="shared" si="128"/>
        <v>#DIV/0!</v>
      </c>
      <c r="HN23" s="737" t="e">
        <f t="shared" si="129"/>
        <v>#DIV/0!</v>
      </c>
      <c r="HO23" s="737" t="e">
        <f t="shared" si="64"/>
        <v>#DIV/0!</v>
      </c>
      <c r="HP23" s="737" t="e">
        <f t="shared" si="65"/>
        <v>#DIV/0!</v>
      </c>
      <c r="HQ23" s="737" t="e">
        <f t="shared" si="66"/>
        <v>#DIV/0!</v>
      </c>
      <c r="HR23" s="737" t="e">
        <f t="shared" si="67"/>
        <v>#DIV/0!</v>
      </c>
      <c r="HS23" s="737" t="e">
        <f t="shared" si="68"/>
        <v>#DIV/0!</v>
      </c>
      <c r="HT23" s="737" t="e">
        <f t="shared" si="69"/>
        <v>#DIV/0!</v>
      </c>
      <c r="HU23" s="746" t="e">
        <f t="shared" si="70"/>
        <v>#DIV/0!</v>
      </c>
      <c r="HW23" s="743" t="s">
        <v>485</v>
      </c>
      <c r="HX23" s="738" t="e">
        <f>+HY23/HY28</f>
        <v>#DIV/0!</v>
      </c>
      <c r="HY23" s="734">
        <f t="shared" si="130"/>
        <v>0</v>
      </c>
      <c r="HZ23" s="735"/>
      <c r="IA23" s="735"/>
      <c r="IB23" s="735"/>
      <c r="IC23" s="735"/>
      <c r="ID23" s="735"/>
      <c r="IE23" s="735"/>
      <c r="IF23" s="735"/>
      <c r="IG23" s="744"/>
      <c r="IH23" s="317"/>
      <c r="II23" s="743" t="s">
        <v>485</v>
      </c>
      <c r="IJ23" s="736" t="e">
        <f t="shared" si="131"/>
        <v>#DIV/0!</v>
      </c>
      <c r="IK23" s="737" t="e">
        <f t="shared" si="132"/>
        <v>#DIV/0!</v>
      </c>
      <c r="IL23" s="737" t="e">
        <f t="shared" si="71"/>
        <v>#DIV/0!</v>
      </c>
      <c r="IM23" s="737" t="e">
        <f t="shared" si="72"/>
        <v>#DIV/0!</v>
      </c>
      <c r="IN23" s="737" t="e">
        <f t="shared" si="73"/>
        <v>#DIV/0!</v>
      </c>
      <c r="IO23" s="737" t="e">
        <f t="shared" si="74"/>
        <v>#DIV/0!</v>
      </c>
      <c r="IP23" s="737" t="e">
        <f t="shared" si="75"/>
        <v>#DIV/0!</v>
      </c>
      <c r="IQ23" s="737" t="e">
        <f t="shared" si="76"/>
        <v>#DIV/0!</v>
      </c>
      <c r="IR23" s="746" t="e">
        <f t="shared" si="77"/>
        <v>#DIV/0!</v>
      </c>
      <c r="IT23" s="743" t="s">
        <v>485</v>
      </c>
      <c r="IU23" s="738" t="e">
        <f>+IV23/IV28</f>
        <v>#DIV/0!</v>
      </c>
      <c r="IV23" s="734">
        <f t="shared" si="133"/>
        <v>0</v>
      </c>
      <c r="IW23" s="735"/>
      <c r="IX23" s="735"/>
      <c r="IY23" s="735"/>
      <c r="IZ23" s="735"/>
      <c r="JA23" s="735"/>
      <c r="JB23" s="735"/>
      <c r="JC23" s="735"/>
      <c r="JD23" s="744"/>
      <c r="JE23" s="317"/>
      <c r="JF23" s="743" t="s">
        <v>485</v>
      </c>
      <c r="JG23" s="736" t="e">
        <f t="shared" si="134"/>
        <v>#DIV/0!</v>
      </c>
      <c r="JH23" s="737" t="e">
        <f t="shared" si="135"/>
        <v>#DIV/0!</v>
      </c>
      <c r="JI23" s="737" t="e">
        <f t="shared" si="78"/>
        <v>#DIV/0!</v>
      </c>
      <c r="JJ23" s="737" t="e">
        <f t="shared" si="79"/>
        <v>#DIV/0!</v>
      </c>
      <c r="JK23" s="737" t="e">
        <f t="shared" si="80"/>
        <v>#DIV/0!</v>
      </c>
      <c r="JL23" s="737" t="e">
        <f t="shared" si="81"/>
        <v>#DIV/0!</v>
      </c>
      <c r="JM23" s="737" t="e">
        <f t="shared" si="82"/>
        <v>#DIV/0!</v>
      </c>
      <c r="JN23" s="737" t="e">
        <f t="shared" si="83"/>
        <v>#DIV/0!</v>
      </c>
      <c r="JO23" s="746" t="e">
        <f t="shared" si="84"/>
        <v>#DIV/0!</v>
      </c>
      <c r="JQ23" s="743" t="s">
        <v>485</v>
      </c>
      <c r="JR23" s="738" t="e">
        <f>+JS23/JS28</f>
        <v>#DIV/0!</v>
      </c>
      <c r="JS23" s="734">
        <f t="shared" si="136"/>
        <v>0</v>
      </c>
      <c r="JT23" s="735"/>
      <c r="JU23" s="735"/>
      <c r="JV23" s="735"/>
      <c r="JW23" s="735"/>
      <c r="JX23" s="735"/>
      <c r="JY23" s="735"/>
      <c r="JZ23" s="735"/>
      <c r="KA23" s="744"/>
      <c r="KB23" s="317"/>
      <c r="KC23" s="743" t="s">
        <v>485</v>
      </c>
      <c r="KD23" s="736" t="e">
        <f t="shared" si="137"/>
        <v>#DIV/0!</v>
      </c>
      <c r="KE23" s="737" t="e">
        <f t="shared" si="138"/>
        <v>#DIV/0!</v>
      </c>
      <c r="KF23" s="737" t="e">
        <f t="shared" si="85"/>
        <v>#DIV/0!</v>
      </c>
      <c r="KG23" s="737" t="e">
        <f t="shared" si="86"/>
        <v>#DIV/0!</v>
      </c>
      <c r="KH23" s="737" t="e">
        <f t="shared" si="87"/>
        <v>#DIV/0!</v>
      </c>
      <c r="KI23" s="737" t="e">
        <f t="shared" si="88"/>
        <v>#DIV/0!</v>
      </c>
      <c r="KJ23" s="737" t="e">
        <f t="shared" si="89"/>
        <v>#DIV/0!</v>
      </c>
      <c r="KK23" s="737" t="e">
        <f t="shared" si="90"/>
        <v>#DIV/0!</v>
      </c>
      <c r="KL23" s="746" t="e">
        <f t="shared" si="91"/>
        <v>#DIV/0!</v>
      </c>
    </row>
    <row r="24" spans="1:298" ht="15.5" customHeight="1" x14ac:dyDescent="0.2">
      <c r="A24" s="743" t="s">
        <v>486</v>
      </c>
      <c r="B24" s="738" t="e">
        <f>+C24/C28</f>
        <v>#DIV/0!</v>
      </c>
      <c r="C24" s="734">
        <f t="shared" si="92"/>
        <v>0</v>
      </c>
      <c r="D24" s="735">
        <f t="shared" si="93"/>
        <v>0</v>
      </c>
      <c r="E24" s="735">
        <f t="shared" si="94"/>
        <v>0</v>
      </c>
      <c r="F24" s="735">
        <f t="shared" si="95"/>
        <v>0</v>
      </c>
      <c r="G24" s="735">
        <f t="shared" si="96"/>
        <v>0</v>
      </c>
      <c r="H24" s="735">
        <f t="shared" si="97"/>
        <v>0</v>
      </c>
      <c r="I24" s="735">
        <f t="shared" si="98"/>
        <v>0</v>
      </c>
      <c r="J24" s="735">
        <f t="shared" si="99"/>
        <v>0</v>
      </c>
      <c r="K24" s="744">
        <f t="shared" si="100"/>
        <v>0</v>
      </c>
      <c r="L24" s="317"/>
      <c r="M24" s="743" t="s">
        <v>486</v>
      </c>
      <c r="N24" s="736" t="e">
        <f t="shared" si="101"/>
        <v>#DIV/0!</v>
      </c>
      <c r="O24" s="737" t="e">
        <f t="shared" si="102"/>
        <v>#DIV/0!</v>
      </c>
      <c r="P24" s="737" t="e">
        <f t="shared" si="1"/>
        <v>#DIV/0!</v>
      </c>
      <c r="Q24" s="737" t="e">
        <f t="shared" si="2"/>
        <v>#DIV/0!</v>
      </c>
      <c r="R24" s="737" t="e">
        <f t="shared" si="3"/>
        <v>#DIV/0!</v>
      </c>
      <c r="S24" s="737" t="e">
        <f t="shared" si="4"/>
        <v>#DIV/0!</v>
      </c>
      <c r="T24" s="737" t="e">
        <f t="shared" si="5"/>
        <v>#DIV/0!</v>
      </c>
      <c r="U24" s="737" t="e">
        <f t="shared" si="6"/>
        <v>#DIV/0!</v>
      </c>
      <c r="V24" s="746" t="e">
        <f t="shared" si="7"/>
        <v>#DIV/0!</v>
      </c>
      <c r="X24" s="743" t="s">
        <v>486</v>
      </c>
      <c r="Y24" s="738" t="e">
        <f>+Z24/Z28</f>
        <v>#DIV/0!</v>
      </c>
      <c r="Z24" s="734">
        <f t="shared" si="103"/>
        <v>0</v>
      </c>
      <c r="AA24" s="735"/>
      <c r="AB24" s="735"/>
      <c r="AC24" s="735"/>
      <c r="AD24" s="735"/>
      <c r="AE24" s="735"/>
      <c r="AF24" s="735"/>
      <c r="AG24" s="735"/>
      <c r="AH24" s="744"/>
      <c r="AI24" s="317"/>
      <c r="AJ24" s="743" t="s">
        <v>486</v>
      </c>
      <c r="AK24" s="736" t="e">
        <f t="shared" si="104"/>
        <v>#DIV/0!</v>
      </c>
      <c r="AL24" s="737" t="e">
        <f t="shared" si="105"/>
        <v>#DIV/0!</v>
      </c>
      <c r="AM24" s="737" t="e">
        <f t="shared" si="8"/>
        <v>#DIV/0!</v>
      </c>
      <c r="AN24" s="737" t="e">
        <f t="shared" si="9"/>
        <v>#DIV/0!</v>
      </c>
      <c r="AO24" s="737" t="e">
        <f t="shared" si="10"/>
        <v>#DIV/0!</v>
      </c>
      <c r="AP24" s="737" t="e">
        <f t="shared" si="11"/>
        <v>#DIV/0!</v>
      </c>
      <c r="AQ24" s="737" t="e">
        <f t="shared" si="12"/>
        <v>#DIV/0!</v>
      </c>
      <c r="AR24" s="737" t="e">
        <f t="shared" si="13"/>
        <v>#DIV/0!</v>
      </c>
      <c r="AS24" s="746" t="e">
        <f t="shared" si="14"/>
        <v>#DIV/0!</v>
      </c>
      <c r="AU24" s="743" t="s">
        <v>486</v>
      </c>
      <c r="AV24" s="738" t="e">
        <f>+AW24/AW28</f>
        <v>#DIV/0!</v>
      </c>
      <c r="AW24" s="734">
        <f t="shared" si="106"/>
        <v>0</v>
      </c>
      <c r="AX24" s="735"/>
      <c r="AY24" s="735"/>
      <c r="AZ24" s="735"/>
      <c r="BA24" s="735"/>
      <c r="BB24" s="735"/>
      <c r="BC24" s="735"/>
      <c r="BD24" s="735"/>
      <c r="BE24" s="744"/>
      <c r="BF24" s="317"/>
      <c r="BG24" s="743" t="s">
        <v>486</v>
      </c>
      <c r="BH24" s="736" t="e">
        <f t="shared" si="107"/>
        <v>#DIV/0!</v>
      </c>
      <c r="BI24" s="737" t="e">
        <f t="shared" si="108"/>
        <v>#DIV/0!</v>
      </c>
      <c r="BJ24" s="737" t="e">
        <f t="shared" si="15"/>
        <v>#DIV/0!</v>
      </c>
      <c r="BK24" s="737" t="e">
        <f t="shared" si="16"/>
        <v>#DIV/0!</v>
      </c>
      <c r="BL24" s="737" t="e">
        <f t="shared" si="17"/>
        <v>#DIV/0!</v>
      </c>
      <c r="BM24" s="737" t="e">
        <f t="shared" si="18"/>
        <v>#DIV/0!</v>
      </c>
      <c r="BN24" s="737" t="e">
        <f t="shared" si="19"/>
        <v>#DIV/0!</v>
      </c>
      <c r="BO24" s="737" t="e">
        <f t="shared" si="20"/>
        <v>#DIV/0!</v>
      </c>
      <c r="BP24" s="746" t="e">
        <f t="shared" si="21"/>
        <v>#DIV/0!</v>
      </c>
      <c r="BR24" s="743" t="s">
        <v>486</v>
      </c>
      <c r="BS24" s="738" t="e">
        <f>+BT24/BT28</f>
        <v>#DIV/0!</v>
      </c>
      <c r="BT24" s="734">
        <f t="shared" si="109"/>
        <v>0</v>
      </c>
      <c r="BU24" s="735"/>
      <c r="BV24" s="735"/>
      <c r="BW24" s="735"/>
      <c r="BX24" s="735"/>
      <c r="BY24" s="735"/>
      <c r="BZ24" s="735"/>
      <c r="CA24" s="735"/>
      <c r="CB24" s="744"/>
      <c r="CC24" s="317"/>
      <c r="CD24" s="743" t="s">
        <v>486</v>
      </c>
      <c r="CE24" s="736" t="e">
        <f t="shared" si="110"/>
        <v>#DIV/0!</v>
      </c>
      <c r="CF24" s="737" t="e">
        <f t="shared" si="111"/>
        <v>#DIV/0!</v>
      </c>
      <c r="CG24" s="737" t="e">
        <f t="shared" si="22"/>
        <v>#DIV/0!</v>
      </c>
      <c r="CH24" s="737" t="e">
        <f t="shared" si="23"/>
        <v>#DIV/0!</v>
      </c>
      <c r="CI24" s="737" t="e">
        <f t="shared" si="24"/>
        <v>#DIV/0!</v>
      </c>
      <c r="CJ24" s="737" t="e">
        <f t="shared" si="25"/>
        <v>#DIV/0!</v>
      </c>
      <c r="CK24" s="737" t="e">
        <f t="shared" si="26"/>
        <v>#DIV/0!</v>
      </c>
      <c r="CL24" s="737" t="e">
        <f t="shared" si="27"/>
        <v>#DIV/0!</v>
      </c>
      <c r="CM24" s="746" t="e">
        <f t="shared" si="28"/>
        <v>#DIV/0!</v>
      </c>
      <c r="CO24" s="743" t="s">
        <v>486</v>
      </c>
      <c r="CP24" s="738" t="e">
        <f>+CQ24/CQ28</f>
        <v>#DIV/0!</v>
      </c>
      <c r="CQ24" s="734">
        <f t="shared" si="112"/>
        <v>0</v>
      </c>
      <c r="CR24" s="735"/>
      <c r="CS24" s="735"/>
      <c r="CT24" s="735"/>
      <c r="CU24" s="735"/>
      <c r="CV24" s="735"/>
      <c r="CW24" s="735"/>
      <c r="CX24" s="735"/>
      <c r="CY24" s="744"/>
      <c r="CZ24" s="317"/>
      <c r="DA24" s="743" t="s">
        <v>486</v>
      </c>
      <c r="DB24" s="736" t="e">
        <f t="shared" si="113"/>
        <v>#DIV/0!</v>
      </c>
      <c r="DC24" s="737" t="e">
        <f t="shared" si="114"/>
        <v>#DIV/0!</v>
      </c>
      <c r="DD24" s="737" t="e">
        <f t="shared" si="29"/>
        <v>#DIV/0!</v>
      </c>
      <c r="DE24" s="737" t="e">
        <f t="shared" si="30"/>
        <v>#DIV/0!</v>
      </c>
      <c r="DF24" s="737" t="e">
        <f t="shared" si="31"/>
        <v>#DIV/0!</v>
      </c>
      <c r="DG24" s="737" t="e">
        <f t="shared" si="32"/>
        <v>#DIV/0!</v>
      </c>
      <c r="DH24" s="737" t="e">
        <f t="shared" si="33"/>
        <v>#DIV/0!</v>
      </c>
      <c r="DI24" s="737" t="e">
        <f t="shared" si="34"/>
        <v>#DIV/0!</v>
      </c>
      <c r="DJ24" s="746" t="e">
        <f t="shared" si="35"/>
        <v>#DIV/0!</v>
      </c>
      <c r="DL24" s="743" t="s">
        <v>486</v>
      </c>
      <c r="DM24" s="738" t="e">
        <f>+DN24/DN28</f>
        <v>#DIV/0!</v>
      </c>
      <c r="DN24" s="734">
        <f t="shared" si="115"/>
        <v>0</v>
      </c>
      <c r="DO24" s="735"/>
      <c r="DP24" s="735"/>
      <c r="DQ24" s="735"/>
      <c r="DR24" s="735"/>
      <c r="DS24" s="735"/>
      <c r="DT24" s="735"/>
      <c r="DU24" s="735"/>
      <c r="DV24" s="744"/>
      <c r="DW24" s="317"/>
      <c r="DX24" s="743" t="s">
        <v>486</v>
      </c>
      <c r="DY24" s="736" t="e">
        <f t="shared" si="116"/>
        <v>#DIV/0!</v>
      </c>
      <c r="DZ24" s="737" t="e">
        <f t="shared" si="117"/>
        <v>#DIV/0!</v>
      </c>
      <c r="EA24" s="737" t="e">
        <f t="shared" si="36"/>
        <v>#DIV/0!</v>
      </c>
      <c r="EB24" s="737" t="e">
        <f t="shared" si="37"/>
        <v>#DIV/0!</v>
      </c>
      <c r="EC24" s="737" t="e">
        <f t="shared" si="38"/>
        <v>#DIV/0!</v>
      </c>
      <c r="ED24" s="737" t="e">
        <f t="shared" si="39"/>
        <v>#DIV/0!</v>
      </c>
      <c r="EE24" s="737" t="e">
        <f t="shared" si="40"/>
        <v>#DIV/0!</v>
      </c>
      <c r="EF24" s="737" t="e">
        <f t="shared" si="41"/>
        <v>#DIV/0!</v>
      </c>
      <c r="EG24" s="746" t="e">
        <f t="shared" si="42"/>
        <v>#DIV/0!</v>
      </c>
      <c r="EI24" s="743" t="s">
        <v>486</v>
      </c>
      <c r="EJ24" s="738" t="e">
        <f>+EK24/EK28</f>
        <v>#DIV/0!</v>
      </c>
      <c r="EK24" s="734">
        <f t="shared" si="118"/>
        <v>0</v>
      </c>
      <c r="EL24" s="735"/>
      <c r="EM24" s="735"/>
      <c r="EN24" s="735"/>
      <c r="EO24" s="735"/>
      <c r="EP24" s="735"/>
      <c r="EQ24" s="735"/>
      <c r="ER24" s="735"/>
      <c r="ES24" s="744"/>
      <c r="ET24" s="317"/>
      <c r="EU24" s="743" t="s">
        <v>486</v>
      </c>
      <c r="EV24" s="736" t="e">
        <f t="shared" si="119"/>
        <v>#DIV/0!</v>
      </c>
      <c r="EW24" s="737" t="e">
        <f t="shared" si="120"/>
        <v>#DIV/0!</v>
      </c>
      <c r="EX24" s="737" t="e">
        <f t="shared" si="43"/>
        <v>#DIV/0!</v>
      </c>
      <c r="EY24" s="737" t="e">
        <f t="shared" si="44"/>
        <v>#DIV/0!</v>
      </c>
      <c r="EZ24" s="737" t="e">
        <f t="shared" si="45"/>
        <v>#DIV/0!</v>
      </c>
      <c r="FA24" s="737" t="e">
        <f t="shared" si="46"/>
        <v>#DIV/0!</v>
      </c>
      <c r="FB24" s="737" t="e">
        <f t="shared" si="47"/>
        <v>#DIV/0!</v>
      </c>
      <c r="FC24" s="737" t="e">
        <f t="shared" si="48"/>
        <v>#DIV/0!</v>
      </c>
      <c r="FD24" s="746" t="e">
        <f t="shared" si="49"/>
        <v>#DIV/0!</v>
      </c>
      <c r="FF24" s="743" t="s">
        <v>486</v>
      </c>
      <c r="FG24" s="738" t="e">
        <f>+FH24/FH28</f>
        <v>#DIV/0!</v>
      </c>
      <c r="FH24" s="734">
        <f t="shared" si="121"/>
        <v>0</v>
      </c>
      <c r="FI24" s="735"/>
      <c r="FJ24" s="735"/>
      <c r="FK24" s="735"/>
      <c r="FL24" s="735"/>
      <c r="FM24" s="735"/>
      <c r="FN24" s="735"/>
      <c r="FO24" s="735"/>
      <c r="FP24" s="744"/>
      <c r="FQ24" s="317"/>
      <c r="FR24" s="743" t="s">
        <v>486</v>
      </c>
      <c r="FS24" s="736" t="e">
        <f t="shared" si="122"/>
        <v>#DIV/0!</v>
      </c>
      <c r="FT24" s="737" t="e">
        <f t="shared" si="123"/>
        <v>#DIV/0!</v>
      </c>
      <c r="FU24" s="737" t="e">
        <f t="shared" si="50"/>
        <v>#DIV/0!</v>
      </c>
      <c r="FV24" s="737" t="e">
        <f t="shared" si="51"/>
        <v>#DIV/0!</v>
      </c>
      <c r="FW24" s="737" t="e">
        <f t="shared" si="52"/>
        <v>#DIV/0!</v>
      </c>
      <c r="FX24" s="737" t="e">
        <f t="shared" si="53"/>
        <v>#DIV/0!</v>
      </c>
      <c r="FY24" s="737" t="e">
        <f t="shared" si="54"/>
        <v>#DIV/0!</v>
      </c>
      <c r="FZ24" s="737" t="e">
        <f t="shared" si="55"/>
        <v>#DIV/0!</v>
      </c>
      <c r="GA24" s="746" t="e">
        <f t="shared" si="56"/>
        <v>#DIV/0!</v>
      </c>
      <c r="GC24" s="743" t="s">
        <v>486</v>
      </c>
      <c r="GD24" s="738" t="e">
        <f>+GE24/GE28</f>
        <v>#DIV/0!</v>
      </c>
      <c r="GE24" s="734">
        <f t="shared" si="124"/>
        <v>0</v>
      </c>
      <c r="GF24" s="735"/>
      <c r="GG24" s="735"/>
      <c r="GH24" s="735"/>
      <c r="GI24" s="735"/>
      <c r="GJ24" s="735"/>
      <c r="GK24" s="735"/>
      <c r="GL24" s="735"/>
      <c r="GM24" s="744"/>
      <c r="GN24" s="317"/>
      <c r="GO24" s="743" t="s">
        <v>486</v>
      </c>
      <c r="GP24" s="736" t="e">
        <f t="shared" si="125"/>
        <v>#DIV/0!</v>
      </c>
      <c r="GQ24" s="737" t="e">
        <f t="shared" si="126"/>
        <v>#DIV/0!</v>
      </c>
      <c r="GR24" s="737" t="e">
        <f t="shared" si="57"/>
        <v>#DIV/0!</v>
      </c>
      <c r="GS24" s="737" t="e">
        <f t="shared" si="58"/>
        <v>#DIV/0!</v>
      </c>
      <c r="GT24" s="737" t="e">
        <f t="shared" si="59"/>
        <v>#DIV/0!</v>
      </c>
      <c r="GU24" s="737" t="e">
        <f t="shared" si="60"/>
        <v>#DIV/0!</v>
      </c>
      <c r="GV24" s="737" t="e">
        <f t="shared" si="61"/>
        <v>#DIV/0!</v>
      </c>
      <c r="GW24" s="737" t="e">
        <f t="shared" si="62"/>
        <v>#DIV/0!</v>
      </c>
      <c r="GX24" s="746" t="e">
        <f t="shared" si="63"/>
        <v>#DIV/0!</v>
      </c>
      <c r="GZ24" s="743" t="s">
        <v>486</v>
      </c>
      <c r="HA24" s="738" t="e">
        <f>+HB24/HB28</f>
        <v>#DIV/0!</v>
      </c>
      <c r="HB24" s="734">
        <f t="shared" si="127"/>
        <v>0</v>
      </c>
      <c r="HC24" s="735"/>
      <c r="HD24" s="735"/>
      <c r="HE24" s="735"/>
      <c r="HF24" s="735"/>
      <c r="HG24" s="735"/>
      <c r="HH24" s="735"/>
      <c r="HI24" s="735"/>
      <c r="HJ24" s="744"/>
      <c r="HK24" s="317"/>
      <c r="HL24" s="743" t="s">
        <v>486</v>
      </c>
      <c r="HM24" s="736" t="e">
        <f t="shared" si="128"/>
        <v>#DIV/0!</v>
      </c>
      <c r="HN24" s="737" t="e">
        <f t="shared" si="129"/>
        <v>#DIV/0!</v>
      </c>
      <c r="HO24" s="737" t="e">
        <f t="shared" si="64"/>
        <v>#DIV/0!</v>
      </c>
      <c r="HP24" s="737" t="e">
        <f t="shared" si="65"/>
        <v>#DIV/0!</v>
      </c>
      <c r="HQ24" s="737" t="e">
        <f t="shared" si="66"/>
        <v>#DIV/0!</v>
      </c>
      <c r="HR24" s="737" t="e">
        <f t="shared" si="67"/>
        <v>#DIV/0!</v>
      </c>
      <c r="HS24" s="737" t="e">
        <f t="shared" si="68"/>
        <v>#DIV/0!</v>
      </c>
      <c r="HT24" s="737" t="e">
        <f t="shared" si="69"/>
        <v>#DIV/0!</v>
      </c>
      <c r="HU24" s="746" t="e">
        <f t="shared" si="70"/>
        <v>#DIV/0!</v>
      </c>
      <c r="HW24" s="743" t="s">
        <v>486</v>
      </c>
      <c r="HX24" s="738" t="e">
        <f>+HY24/HY28</f>
        <v>#DIV/0!</v>
      </c>
      <c r="HY24" s="734">
        <f t="shared" si="130"/>
        <v>0</v>
      </c>
      <c r="HZ24" s="735"/>
      <c r="IA24" s="735"/>
      <c r="IB24" s="735"/>
      <c r="IC24" s="735"/>
      <c r="ID24" s="735"/>
      <c r="IE24" s="735"/>
      <c r="IF24" s="735"/>
      <c r="IG24" s="744"/>
      <c r="IH24" s="317"/>
      <c r="II24" s="743" t="s">
        <v>486</v>
      </c>
      <c r="IJ24" s="736" t="e">
        <f t="shared" si="131"/>
        <v>#DIV/0!</v>
      </c>
      <c r="IK24" s="737" t="e">
        <f t="shared" si="132"/>
        <v>#DIV/0!</v>
      </c>
      <c r="IL24" s="737" t="e">
        <f t="shared" si="71"/>
        <v>#DIV/0!</v>
      </c>
      <c r="IM24" s="737" t="e">
        <f t="shared" si="72"/>
        <v>#DIV/0!</v>
      </c>
      <c r="IN24" s="737" t="e">
        <f t="shared" si="73"/>
        <v>#DIV/0!</v>
      </c>
      <c r="IO24" s="737" t="e">
        <f t="shared" si="74"/>
        <v>#DIV/0!</v>
      </c>
      <c r="IP24" s="737" t="e">
        <f t="shared" si="75"/>
        <v>#DIV/0!</v>
      </c>
      <c r="IQ24" s="737" t="e">
        <f t="shared" si="76"/>
        <v>#DIV/0!</v>
      </c>
      <c r="IR24" s="746" t="e">
        <f t="shared" si="77"/>
        <v>#DIV/0!</v>
      </c>
      <c r="IT24" s="743" t="s">
        <v>486</v>
      </c>
      <c r="IU24" s="738" t="e">
        <f>+IV24/IV28</f>
        <v>#DIV/0!</v>
      </c>
      <c r="IV24" s="734">
        <f t="shared" si="133"/>
        <v>0</v>
      </c>
      <c r="IW24" s="735"/>
      <c r="IX24" s="735"/>
      <c r="IY24" s="735"/>
      <c r="IZ24" s="735"/>
      <c r="JA24" s="735"/>
      <c r="JB24" s="735"/>
      <c r="JC24" s="735"/>
      <c r="JD24" s="744"/>
      <c r="JE24" s="317"/>
      <c r="JF24" s="743" t="s">
        <v>486</v>
      </c>
      <c r="JG24" s="736" t="e">
        <f t="shared" si="134"/>
        <v>#DIV/0!</v>
      </c>
      <c r="JH24" s="737" t="e">
        <f t="shared" si="135"/>
        <v>#DIV/0!</v>
      </c>
      <c r="JI24" s="737" t="e">
        <f t="shared" si="78"/>
        <v>#DIV/0!</v>
      </c>
      <c r="JJ24" s="737" t="e">
        <f t="shared" si="79"/>
        <v>#DIV/0!</v>
      </c>
      <c r="JK24" s="737" t="e">
        <f t="shared" si="80"/>
        <v>#DIV/0!</v>
      </c>
      <c r="JL24" s="737" t="e">
        <f t="shared" si="81"/>
        <v>#DIV/0!</v>
      </c>
      <c r="JM24" s="737" t="e">
        <f t="shared" si="82"/>
        <v>#DIV/0!</v>
      </c>
      <c r="JN24" s="737" t="e">
        <f t="shared" si="83"/>
        <v>#DIV/0!</v>
      </c>
      <c r="JO24" s="746" t="e">
        <f t="shared" si="84"/>
        <v>#DIV/0!</v>
      </c>
      <c r="JQ24" s="743" t="s">
        <v>486</v>
      </c>
      <c r="JR24" s="738" t="e">
        <f>+JS24/JS28</f>
        <v>#DIV/0!</v>
      </c>
      <c r="JS24" s="734">
        <f t="shared" si="136"/>
        <v>0</v>
      </c>
      <c r="JT24" s="735"/>
      <c r="JU24" s="735"/>
      <c r="JV24" s="735"/>
      <c r="JW24" s="735"/>
      <c r="JX24" s="735"/>
      <c r="JY24" s="735"/>
      <c r="JZ24" s="735"/>
      <c r="KA24" s="744"/>
      <c r="KB24" s="317"/>
      <c r="KC24" s="743" t="s">
        <v>486</v>
      </c>
      <c r="KD24" s="736" t="e">
        <f t="shared" si="137"/>
        <v>#DIV/0!</v>
      </c>
      <c r="KE24" s="737" t="e">
        <f t="shared" si="138"/>
        <v>#DIV/0!</v>
      </c>
      <c r="KF24" s="737" t="e">
        <f t="shared" si="85"/>
        <v>#DIV/0!</v>
      </c>
      <c r="KG24" s="737" t="e">
        <f t="shared" si="86"/>
        <v>#DIV/0!</v>
      </c>
      <c r="KH24" s="737" t="e">
        <f t="shared" si="87"/>
        <v>#DIV/0!</v>
      </c>
      <c r="KI24" s="737" t="e">
        <f t="shared" si="88"/>
        <v>#DIV/0!</v>
      </c>
      <c r="KJ24" s="737" t="e">
        <f t="shared" si="89"/>
        <v>#DIV/0!</v>
      </c>
      <c r="KK24" s="737" t="e">
        <f t="shared" si="90"/>
        <v>#DIV/0!</v>
      </c>
      <c r="KL24" s="746" t="e">
        <f t="shared" si="91"/>
        <v>#DIV/0!</v>
      </c>
    </row>
    <row r="25" spans="1:298" ht="15.5" customHeight="1" x14ac:dyDescent="0.2">
      <c r="A25" s="743" t="s">
        <v>487</v>
      </c>
      <c r="B25" s="738" t="e">
        <f>+C25/C28</f>
        <v>#DIV/0!</v>
      </c>
      <c r="C25" s="734">
        <f t="shared" si="92"/>
        <v>0</v>
      </c>
      <c r="D25" s="735">
        <f t="shared" si="93"/>
        <v>0</v>
      </c>
      <c r="E25" s="735">
        <f t="shared" si="94"/>
        <v>0</v>
      </c>
      <c r="F25" s="735">
        <f t="shared" si="95"/>
        <v>0</v>
      </c>
      <c r="G25" s="735">
        <f t="shared" si="96"/>
        <v>0</v>
      </c>
      <c r="H25" s="735">
        <f t="shared" si="97"/>
        <v>0</v>
      </c>
      <c r="I25" s="735">
        <f t="shared" si="98"/>
        <v>0</v>
      </c>
      <c r="J25" s="735">
        <f t="shared" si="99"/>
        <v>0</v>
      </c>
      <c r="K25" s="744">
        <f t="shared" si="100"/>
        <v>0</v>
      </c>
      <c r="L25" s="317"/>
      <c r="M25" s="743" t="s">
        <v>487</v>
      </c>
      <c r="N25" s="736" t="e">
        <f t="shared" si="101"/>
        <v>#DIV/0!</v>
      </c>
      <c r="O25" s="737" t="e">
        <f t="shared" si="102"/>
        <v>#DIV/0!</v>
      </c>
      <c r="P25" s="737" t="e">
        <f t="shared" si="1"/>
        <v>#DIV/0!</v>
      </c>
      <c r="Q25" s="737" t="e">
        <f t="shared" si="2"/>
        <v>#DIV/0!</v>
      </c>
      <c r="R25" s="737" t="e">
        <f t="shared" si="3"/>
        <v>#DIV/0!</v>
      </c>
      <c r="S25" s="737" t="e">
        <f t="shared" si="4"/>
        <v>#DIV/0!</v>
      </c>
      <c r="T25" s="737" t="e">
        <f t="shared" si="5"/>
        <v>#DIV/0!</v>
      </c>
      <c r="U25" s="737" t="e">
        <f t="shared" si="6"/>
        <v>#DIV/0!</v>
      </c>
      <c r="V25" s="746" t="e">
        <f t="shared" si="7"/>
        <v>#DIV/0!</v>
      </c>
      <c r="X25" s="743" t="s">
        <v>487</v>
      </c>
      <c r="Y25" s="738" t="e">
        <f>+Z25/Z28</f>
        <v>#DIV/0!</v>
      </c>
      <c r="Z25" s="734">
        <f t="shared" si="103"/>
        <v>0</v>
      </c>
      <c r="AA25" s="735"/>
      <c r="AB25" s="735"/>
      <c r="AC25" s="735"/>
      <c r="AD25" s="735"/>
      <c r="AE25" s="735"/>
      <c r="AF25" s="735"/>
      <c r="AG25" s="735"/>
      <c r="AH25" s="744"/>
      <c r="AI25" s="317"/>
      <c r="AJ25" s="743" t="s">
        <v>487</v>
      </c>
      <c r="AK25" s="736" t="e">
        <f t="shared" si="104"/>
        <v>#DIV/0!</v>
      </c>
      <c r="AL25" s="737" t="e">
        <f t="shared" si="105"/>
        <v>#DIV/0!</v>
      </c>
      <c r="AM25" s="737" t="e">
        <f t="shared" si="8"/>
        <v>#DIV/0!</v>
      </c>
      <c r="AN25" s="737" t="e">
        <f t="shared" si="9"/>
        <v>#DIV/0!</v>
      </c>
      <c r="AO25" s="737" t="e">
        <f t="shared" si="10"/>
        <v>#DIV/0!</v>
      </c>
      <c r="AP25" s="737" t="e">
        <f t="shared" si="11"/>
        <v>#DIV/0!</v>
      </c>
      <c r="AQ25" s="737" t="e">
        <f t="shared" si="12"/>
        <v>#DIV/0!</v>
      </c>
      <c r="AR25" s="737" t="e">
        <f t="shared" si="13"/>
        <v>#DIV/0!</v>
      </c>
      <c r="AS25" s="746" t="e">
        <f t="shared" si="14"/>
        <v>#DIV/0!</v>
      </c>
      <c r="AU25" s="743" t="s">
        <v>487</v>
      </c>
      <c r="AV25" s="738" t="e">
        <f>+AW25/AW28</f>
        <v>#DIV/0!</v>
      </c>
      <c r="AW25" s="734">
        <f t="shared" si="106"/>
        <v>0</v>
      </c>
      <c r="AX25" s="735"/>
      <c r="AY25" s="735"/>
      <c r="AZ25" s="735"/>
      <c r="BA25" s="735"/>
      <c r="BB25" s="735"/>
      <c r="BC25" s="735"/>
      <c r="BD25" s="735"/>
      <c r="BE25" s="744"/>
      <c r="BF25" s="317"/>
      <c r="BG25" s="743" t="s">
        <v>487</v>
      </c>
      <c r="BH25" s="736" t="e">
        <f t="shared" si="107"/>
        <v>#DIV/0!</v>
      </c>
      <c r="BI25" s="737" t="e">
        <f t="shared" si="108"/>
        <v>#DIV/0!</v>
      </c>
      <c r="BJ25" s="737" t="e">
        <f t="shared" si="15"/>
        <v>#DIV/0!</v>
      </c>
      <c r="BK25" s="737" t="e">
        <f t="shared" si="16"/>
        <v>#DIV/0!</v>
      </c>
      <c r="BL25" s="737" t="e">
        <f t="shared" si="17"/>
        <v>#DIV/0!</v>
      </c>
      <c r="BM25" s="737" t="e">
        <f t="shared" si="18"/>
        <v>#DIV/0!</v>
      </c>
      <c r="BN25" s="737" t="e">
        <f t="shared" si="19"/>
        <v>#DIV/0!</v>
      </c>
      <c r="BO25" s="737" t="e">
        <f t="shared" si="20"/>
        <v>#DIV/0!</v>
      </c>
      <c r="BP25" s="746" t="e">
        <f t="shared" si="21"/>
        <v>#DIV/0!</v>
      </c>
      <c r="BR25" s="743" t="s">
        <v>487</v>
      </c>
      <c r="BS25" s="738" t="e">
        <f>+BT25/BT28</f>
        <v>#DIV/0!</v>
      </c>
      <c r="BT25" s="734">
        <f t="shared" si="109"/>
        <v>0</v>
      </c>
      <c r="BU25" s="735"/>
      <c r="BV25" s="735"/>
      <c r="BW25" s="735"/>
      <c r="BX25" s="735"/>
      <c r="BY25" s="735"/>
      <c r="BZ25" s="735"/>
      <c r="CA25" s="735"/>
      <c r="CB25" s="744"/>
      <c r="CC25" s="317"/>
      <c r="CD25" s="743" t="s">
        <v>487</v>
      </c>
      <c r="CE25" s="736" t="e">
        <f t="shared" si="110"/>
        <v>#DIV/0!</v>
      </c>
      <c r="CF25" s="737" t="e">
        <f t="shared" si="111"/>
        <v>#DIV/0!</v>
      </c>
      <c r="CG25" s="737" t="e">
        <f t="shared" si="22"/>
        <v>#DIV/0!</v>
      </c>
      <c r="CH25" s="737" t="e">
        <f t="shared" si="23"/>
        <v>#DIV/0!</v>
      </c>
      <c r="CI25" s="737" t="e">
        <f t="shared" si="24"/>
        <v>#DIV/0!</v>
      </c>
      <c r="CJ25" s="737" t="e">
        <f t="shared" si="25"/>
        <v>#DIV/0!</v>
      </c>
      <c r="CK25" s="737" t="e">
        <f t="shared" si="26"/>
        <v>#DIV/0!</v>
      </c>
      <c r="CL25" s="737" t="e">
        <f t="shared" si="27"/>
        <v>#DIV/0!</v>
      </c>
      <c r="CM25" s="746" t="e">
        <f t="shared" si="28"/>
        <v>#DIV/0!</v>
      </c>
      <c r="CO25" s="743" t="s">
        <v>487</v>
      </c>
      <c r="CP25" s="738" t="e">
        <f>+CQ25/CQ28</f>
        <v>#DIV/0!</v>
      </c>
      <c r="CQ25" s="734">
        <f t="shared" si="112"/>
        <v>0</v>
      </c>
      <c r="CR25" s="735"/>
      <c r="CS25" s="735"/>
      <c r="CT25" s="735"/>
      <c r="CU25" s="735"/>
      <c r="CV25" s="735"/>
      <c r="CW25" s="735"/>
      <c r="CX25" s="735"/>
      <c r="CY25" s="744"/>
      <c r="CZ25" s="317"/>
      <c r="DA25" s="743" t="s">
        <v>487</v>
      </c>
      <c r="DB25" s="736" t="e">
        <f t="shared" si="113"/>
        <v>#DIV/0!</v>
      </c>
      <c r="DC25" s="737" t="e">
        <f t="shared" si="114"/>
        <v>#DIV/0!</v>
      </c>
      <c r="DD25" s="737" t="e">
        <f t="shared" si="29"/>
        <v>#DIV/0!</v>
      </c>
      <c r="DE25" s="737" t="e">
        <f t="shared" si="30"/>
        <v>#DIV/0!</v>
      </c>
      <c r="DF25" s="737" t="e">
        <f t="shared" si="31"/>
        <v>#DIV/0!</v>
      </c>
      <c r="DG25" s="737" t="e">
        <f t="shared" si="32"/>
        <v>#DIV/0!</v>
      </c>
      <c r="DH25" s="737" t="e">
        <f t="shared" si="33"/>
        <v>#DIV/0!</v>
      </c>
      <c r="DI25" s="737" t="e">
        <f t="shared" si="34"/>
        <v>#DIV/0!</v>
      </c>
      <c r="DJ25" s="746" t="e">
        <f t="shared" si="35"/>
        <v>#DIV/0!</v>
      </c>
      <c r="DL25" s="743" t="s">
        <v>487</v>
      </c>
      <c r="DM25" s="738" t="e">
        <f>+DN25/DN28</f>
        <v>#DIV/0!</v>
      </c>
      <c r="DN25" s="734">
        <f t="shared" si="115"/>
        <v>0</v>
      </c>
      <c r="DO25" s="735"/>
      <c r="DP25" s="735"/>
      <c r="DQ25" s="735"/>
      <c r="DR25" s="735"/>
      <c r="DS25" s="735"/>
      <c r="DT25" s="735"/>
      <c r="DU25" s="735"/>
      <c r="DV25" s="744"/>
      <c r="DW25" s="317"/>
      <c r="DX25" s="743" t="s">
        <v>487</v>
      </c>
      <c r="DY25" s="736" t="e">
        <f t="shared" si="116"/>
        <v>#DIV/0!</v>
      </c>
      <c r="DZ25" s="737" t="e">
        <f t="shared" si="117"/>
        <v>#DIV/0!</v>
      </c>
      <c r="EA25" s="737" t="e">
        <f t="shared" si="36"/>
        <v>#DIV/0!</v>
      </c>
      <c r="EB25" s="737" t="e">
        <f t="shared" si="37"/>
        <v>#DIV/0!</v>
      </c>
      <c r="EC25" s="737" t="e">
        <f t="shared" si="38"/>
        <v>#DIV/0!</v>
      </c>
      <c r="ED25" s="737" t="e">
        <f t="shared" si="39"/>
        <v>#DIV/0!</v>
      </c>
      <c r="EE25" s="737" t="e">
        <f t="shared" si="40"/>
        <v>#DIV/0!</v>
      </c>
      <c r="EF25" s="737" t="e">
        <f t="shared" si="41"/>
        <v>#DIV/0!</v>
      </c>
      <c r="EG25" s="746" t="e">
        <f t="shared" si="42"/>
        <v>#DIV/0!</v>
      </c>
      <c r="EI25" s="743" t="s">
        <v>487</v>
      </c>
      <c r="EJ25" s="738" t="e">
        <f>+EK25/EK28</f>
        <v>#DIV/0!</v>
      </c>
      <c r="EK25" s="734">
        <f t="shared" si="118"/>
        <v>0</v>
      </c>
      <c r="EL25" s="735"/>
      <c r="EM25" s="735"/>
      <c r="EN25" s="735"/>
      <c r="EO25" s="735"/>
      <c r="EP25" s="735"/>
      <c r="EQ25" s="735"/>
      <c r="ER25" s="735"/>
      <c r="ES25" s="744"/>
      <c r="ET25" s="317"/>
      <c r="EU25" s="743" t="s">
        <v>487</v>
      </c>
      <c r="EV25" s="736" t="e">
        <f t="shared" si="119"/>
        <v>#DIV/0!</v>
      </c>
      <c r="EW25" s="737" t="e">
        <f t="shared" si="120"/>
        <v>#DIV/0!</v>
      </c>
      <c r="EX25" s="737" t="e">
        <f t="shared" si="43"/>
        <v>#DIV/0!</v>
      </c>
      <c r="EY25" s="737" t="e">
        <f t="shared" si="44"/>
        <v>#DIV/0!</v>
      </c>
      <c r="EZ25" s="737" t="e">
        <f t="shared" si="45"/>
        <v>#DIV/0!</v>
      </c>
      <c r="FA25" s="737" t="e">
        <f t="shared" si="46"/>
        <v>#DIV/0!</v>
      </c>
      <c r="FB25" s="737" t="e">
        <f t="shared" si="47"/>
        <v>#DIV/0!</v>
      </c>
      <c r="FC25" s="737" t="e">
        <f t="shared" si="48"/>
        <v>#DIV/0!</v>
      </c>
      <c r="FD25" s="746" t="e">
        <f t="shared" si="49"/>
        <v>#DIV/0!</v>
      </c>
      <c r="FF25" s="743" t="s">
        <v>487</v>
      </c>
      <c r="FG25" s="738" t="e">
        <f>+FH25/FH28</f>
        <v>#DIV/0!</v>
      </c>
      <c r="FH25" s="734">
        <f t="shared" si="121"/>
        <v>0</v>
      </c>
      <c r="FI25" s="735"/>
      <c r="FJ25" s="735"/>
      <c r="FK25" s="735"/>
      <c r="FL25" s="735"/>
      <c r="FM25" s="735"/>
      <c r="FN25" s="735"/>
      <c r="FO25" s="735"/>
      <c r="FP25" s="744"/>
      <c r="FQ25" s="317"/>
      <c r="FR25" s="743" t="s">
        <v>487</v>
      </c>
      <c r="FS25" s="736" t="e">
        <f t="shared" si="122"/>
        <v>#DIV/0!</v>
      </c>
      <c r="FT25" s="737" t="e">
        <f t="shared" si="123"/>
        <v>#DIV/0!</v>
      </c>
      <c r="FU25" s="737" t="e">
        <f t="shared" si="50"/>
        <v>#DIV/0!</v>
      </c>
      <c r="FV25" s="737" t="e">
        <f t="shared" si="51"/>
        <v>#DIV/0!</v>
      </c>
      <c r="FW25" s="737" t="e">
        <f t="shared" si="52"/>
        <v>#DIV/0!</v>
      </c>
      <c r="FX25" s="737" t="e">
        <f t="shared" si="53"/>
        <v>#DIV/0!</v>
      </c>
      <c r="FY25" s="737" t="e">
        <f t="shared" si="54"/>
        <v>#DIV/0!</v>
      </c>
      <c r="FZ25" s="737" t="e">
        <f t="shared" si="55"/>
        <v>#DIV/0!</v>
      </c>
      <c r="GA25" s="746" t="e">
        <f t="shared" si="56"/>
        <v>#DIV/0!</v>
      </c>
      <c r="GC25" s="743" t="s">
        <v>487</v>
      </c>
      <c r="GD25" s="738" t="e">
        <f>+GE25/GE28</f>
        <v>#DIV/0!</v>
      </c>
      <c r="GE25" s="734">
        <f t="shared" si="124"/>
        <v>0</v>
      </c>
      <c r="GF25" s="735"/>
      <c r="GG25" s="735"/>
      <c r="GH25" s="735"/>
      <c r="GI25" s="735"/>
      <c r="GJ25" s="735"/>
      <c r="GK25" s="735"/>
      <c r="GL25" s="735"/>
      <c r="GM25" s="744"/>
      <c r="GN25" s="317"/>
      <c r="GO25" s="743" t="s">
        <v>487</v>
      </c>
      <c r="GP25" s="736" t="e">
        <f t="shared" si="125"/>
        <v>#DIV/0!</v>
      </c>
      <c r="GQ25" s="737" t="e">
        <f t="shared" si="126"/>
        <v>#DIV/0!</v>
      </c>
      <c r="GR25" s="737" t="e">
        <f t="shared" si="57"/>
        <v>#DIV/0!</v>
      </c>
      <c r="GS25" s="737" t="e">
        <f t="shared" si="58"/>
        <v>#DIV/0!</v>
      </c>
      <c r="GT25" s="737" t="e">
        <f t="shared" si="59"/>
        <v>#DIV/0!</v>
      </c>
      <c r="GU25" s="737" t="e">
        <f t="shared" si="60"/>
        <v>#DIV/0!</v>
      </c>
      <c r="GV25" s="737" t="e">
        <f t="shared" si="61"/>
        <v>#DIV/0!</v>
      </c>
      <c r="GW25" s="737" t="e">
        <f t="shared" si="62"/>
        <v>#DIV/0!</v>
      </c>
      <c r="GX25" s="746" t="e">
        <f t="shared" si="63"/>
        <v>#DIV/0!</v>
      </c>
      <c r="GZ25" s="743" t="s">
        <v>487</v>
      </c>
      <c r="HA25" s="738" t="e">
        <f>+HB25/HB28</f>
        <v>#DIV/0!</v>
      </c>
      <c r="HB25" s="734">
        <f t="shared" si="127"/>
        <v>0</v>
      </c>
      <c r="HC25" s="735"/>
      <c r="HD25" s="735"/>
      <c r="HE25" s="735"/>
      <c r="HF25" s="735"/>
      <c r="HG25" s="735"/>
      <c r="HH25" s="735"/>
      <c r="HI25" s="735"/>
      <c r="HJ25" s="744"/>
      <c r="HK25" s="317"/>
      <c r="HL25" s="743" t="s">
        <v>487</v>
      </c>
      <c r="HM25" s="736" t="e">
        <f t="shared" si="128"/>
        <v>#DIV/0!</v>
      </c>
      <c r="HN25" s="737" t="e">
        <f t="shared" si="129"/>
        <v>#DIV/0!</v>
      </c>
      <c r="HO25" s="737" t="e">
        <f t="shared" si="64"/>
        <v>#DIV/0!</v>
      </c>
      <c r="HP25" s="737" t="e">
        <f t="shared" si="65"/>
        <v>#DIV/0!</v>
      </c>
      <c r="HQ25" s="737" t="e">
        <f t="shared" si="66"/>
        <v>#DIV/0!</v>
      </c>
      <c r="HR25" s="737" t="e">
        <f t="shared" si="67"/>
        <v>#DIV/0!</v>
      </c>
      <c r="HS25" s="737" t="e">
        <f t="shared" si="68"/>
        <v>#DIV/0!</v>
      </c>
      <c r="HT25" s="737" t="e">
        <f t="shared" si="69"/>
        <v>#DIV/0!</v>
      </c>
      <c r="HU25" s="746" t="e">
        <f t="shared" si="70"/>
        <v>#DIV/0!</v>
      </c>
      <c r="HW25" s="743" t="s">
        <v>487</v>
      </c>
      <c r="HX25" s="738" t="e">
        <f>+HY25/HY28</f>
        <v>#DIV/0!</v>
      </c>
      <c r="HY25" s="734">
        <f t="shared" si="130"/>
        <v>0</v>
      </c>
      <c r="HZ25" s="735"/>
      <c r="IA25" s="735"/>
      <c r="IB25" s="735"/>
      <c r="IC25" s="735"/>
      <c r="ID25" s="735"/>
      <c r="IE25" s="735"/>
      <c r="IF25" s="735"/>
      <c r="IG25" s="744"/>
      <c r="IH25" s="317"/>
      <c r="II25" s="743" t="s">
        <v>487</v>
      </c>
      <c r="IJ25" s="736" t="e">
        <f t="shared" si="131"/>
        <v>#DIV/0!</v>
      </c>
      <c r="IK25" s="737" t="e">
        <f t="shared" si="132"/>
        <v>#DIV/0!</v>
      </c>
      <c r="IL25" s="737" t="e">
        <f t="shared" si="71"/>
        <v>#DIV/0!</v>
      </c>
      <c r="IM25" s="737" t="e">
        <f t="shared" si="72"/>
        <v>#DIV/0!</v>
      </c>
      <c r="IN25" s="737" t="e">
        <f t="shared" si="73"/>
        <v>#DIV/0!</v>
      </c>
      <c r="IO25" s="737" t="e">
        <f t="shared" si="74"/>
        <v>#DIV/0!</v>
      </c>
      <c r="IP25" s="737" t="e">
        <f t="shared" si="75"/>
        <v>#DIV/0!</v>
      </c>
      <c r="IQ25" s="737" t="e">
        <f t="shared" si="76"/>
        <v>#DIV/0!</v>
      </c>
      <c r="IR25" s="746" t="e">
        <f t="shared" si="77"/>
        <v>#DIV/0!</v>
      </c>
      <c r="IT25" s="743" t="s">
        <v>487</v>
      </c>
      <c r="IU25" s="738" t="e">
        <f>+IV25/IV28</f>
        <v>#DIV/0!</v>
      </c>
      <c r="IV25" s="734">
        <f t="shared" si="133"/>
        <v>0</v>
      </c>
      <c r="IW25" s="735"/>
      <c r="IX25" s="735"/>
      <c r="IY25" s="735"/>
      <c r="IZ25" s="735"/>
      <c r="JA25" s="735"/>
      <c r="JB25" s="735"/>
      <c r="JC25" s="735"/>
      <c r="JD25" s="744"/>
      <c r="JE25" s="317"/>
      <c r="JF25" s="743" t="s">
        <v>487</v>
      </c>
      <c r="JG25" s="736" t="e">
        <f t="shared" si="134"/>
        <v>#DIV/0!</v>
      </c>
      <c r="JH25" s="737" t="e">
        <f t="shared" si="135"/>
        <v>#DIV/0!</v>
      </c>
      <c r="JI25" s="737" t="e">
        <f t="shared" si="78"/>
        <v>#DIV/0!</v>
      </c>
      <c r="JJ25" s="737" t="e">
        <f t="shared" si="79"/>
        <v>#DIV/0!</v>
      </c>
      <c r="JK25" s="737" t="e">
        <f t="shared" si="80"/>
        <v>#DIV/0!</v>
      </c>
      <c r="JL25" s="737" t="e">
        <f t="shared" si="81"/>
        <v>#DIV/0!</v>
      </c>
      <c r="JM25" s="737" t="e">
        <f t="shared" si="82"/>
        <v>#DIV/0!</v>
      </c>
      <c r="JN25" s="737" t="e">
        <f t="shared" si="83"/>
        <v>#DIV/0!</v>
      </c>
      <c r="JO25" s="746" t="e">
        <f t="shared" si="84"/>
        <v>#DIV/0!</v>
      </c>
      <c r="JQ25" s="743" t="s">
        <v>487</v>
      </c>
      <c r="JR25" s="738" t="e">
        <f>+JS25/JS28</f>
        <v>#DIV/0!</v>
      </c>
      <c r="JS25" s="734">
        <f t="shared" si="136"/>
        <v>0</v>
      </c>
      <c r="JT25" s="735"/>
      <c r="JU25" s="735"/>
      <c r="JV25" s="735"/>
      <c r="JW25" s="735"/>
      <c r="JX25" s="735"/>
      <c r="JY25" s="735"/>
      <c r="JZ25" s="735"/>
      <c r="KA25" s="744"/>
      <c r="KB25" s="317"/>
      <c r="KC25" s="743" t="s">
        <v>487</v>
      </c>
      <c r="KD25" s="736" t="e">
        <f t="shared" si="137"/>
        <v>#DIV/0!</v>
      </c>
      <c r="KE25" s="737" t="e">
        <f t="shared" si="138"/>
        <v>#DIV/0!</v>
      </c>
      <c r="KF25" s="737" t="e">
        <f t="shared" si="85"/>
        <v>#DIV/0!</v>
      </c>
      <c r="KG25" s="737" t="e">
        <f t="shared" si="86"/>
        <v>#DIV/0!</v>
      </c>
      <c r="KH25" s="737" t="e">
        <f t="shared" si="87"/>
        <v>#DIV/0!</v>
      </c>
      <c r="KI25" s="737" t="e">
        <f t="shared" si="88"/>
        <v>#DIV/0!</v>
      </c>
      <c r="KJ25" s="737" t="e">
        <f t="shared" si="89"/>
        <v>#DIV/0!</v>
      </c>
      <c r="KK25" s="737" t="e">
        <f t="shared" si="90"/>
        <v>#DIV/0!</v>
      </c>
      <c r="KL25" s="746" t="e">
        <f t="shared" si="91"/>
        <v>#DIV/0!</v>
      </c>
    </row>
    <row r="26" spans="1:298" ht="15.5" customHeight="1" x14ac:dyDescent="0.2">
      <c r="A26" s="743" t="s">
        <v>488</v>
      </c>
      <c r="B26" s="738" t="e">
        <f>+C26/C28</f>
        <v>#DIV/0!</v>
      </c>
      <c r="C26" s="734">
        <f t="shared" si="92"/>
        <v>0</v>
      </c>
      <c r="D26" s="735">
        <f t="shared" si="93"/>
        <v>0</v>
      </c>
      <c r="E26" s="735">
        <f t="shared" si="94"/>
        <v>0</v>
      </c>
      <c r="F26" s="735">
        <f t="shared" si="95"/>
        <v>0</v>
      </c>
      <c r="G26" s="735">
        <f t="shared" si="96"/>
        <v>0</v>
      </c>
      <c r="H26" s="735">
        <f t="shared" si="97"/>
        <v>0</v>
      </c>
      <c r="I26" s="735">
        <f t="shared" si="98"/>
        <v>0</v>
      </c>
      <c r="J26" s="735">
        <f t="shared" si="99"/>
        <v>0</v>
      </c>
      <c r="K26" s="744">
        <f t="shared" si="100"/>
        <v>0</v>
      </c>
      <c r="L26" s="317"/>
      <c r="M26" s="743" t="s">
        <v>488</v>
      </c>
      <c r="N26" s="736" t="e">
        <f t="shared" si="101"/>
        <v>#DIV/0!</v>
      </c>
      <c r="O26" s="737" t="e">
        <f t="shared" si="102"/>
        <v>#DIV/0!</v>
      </c>
      <c r="P26" s="737" t="e">
        <f t="shared" si="1"/>
        <v>#DIV/0!</v>
      </c>
      <c r="Q26" s="737" t="e">
        <f t="shared" si="2"/>
        <v>#DIV/0!</v>
      </c>
      <c r="R26" s="737" t="e">
        <f t="shared" si="3"/>
        <v>#DIV/0!</v>
      </c>
      <c r="S26" s="737" t="e">
        <f t="shared" si="4"/>
        <v>#DIV/0!</v>
      </c>
      <c r="T26" s="737" t="e">
        <f t="shared" si="5"/>
        <v>#DIV/0!</v>
      </c>
      <c r="U26" s="737" t="e">
        <f t="shared" si="6"/>
        <v>#DIV/0!</v>
      </c>
      <c r="V26" s="746" t="e">
        <f t="shared" si="7"/>
        <v>#DIV/0!</v>
      </c>
      <c r="X26" s="743" t="s">
        <v>488</v>
      </c>
      <c r="Y26" s="738" t="e">
        <f>+Z26/Z28</f>
        <v>#DIV/0!</v>
      </c>
      <c r="Z26" s="734">
        <f t="shared" si="103"/>
        <v>0</v>
      </c>
      <c r="AA26" s="735"/>
      <c r="AB26" s="735"/>
      <c r="AC26" s="735"/>
      <c r="AD26" s="735"/>
      <c r="AE26" s="735"/>
      <c r="AF26" s="735"/>
      <c r="AG26" s="735"/>
      <c r="AH26" s="744"/>
      <c r="AI26" s="317"/>
      <c r="AJ26" s="743" t="s">
        <v>488</v>
      </c>
      <c r="AK26" s="736" t="e">
        <f t="shared" si="104"/>
        <v>#DIV/0!</v>
      </c>
      <c r="AL26" s="737" t="e">
        <f t="shared" si="105"/>
        <v>#DIV/0!</v>
      </c>
      <c r="AM26" s="737" t="e">
        <f t="shared" si="8"/>
        <v>#DIV/0!</v>
      </c>
      <c r="AN26" s="737" t="e">
        <f t="shared" si="9"/>
        <v>#DIV/0!</v>
      </c>
      <c r="AO26" s="737" t="e">
        <f t="shared" si="10"/>
        <v>#DIV/0!</v>
      </c>
      <c r="AP26" s="737" t="e">
        <f t="shared" si="11"/>
        <v>#DIV/0!</v>
      </c>
      <c r="AQ26" s="737" t="e">
        <f t="shared" si="12"/>
        <v>#DIV/0!</v>
      </c>
      <c r="AR26" s="737" t="e">
        <f t="shared" si="13"/>
        <v>#DIV/0!</v>
      </c>
      <c r="AS26" s="746" t="e">
        <f t="shared" si="14"/>
        <v>#DIV/0!</v>
      </c>
      <c r="AU26" s="743" t="s">
        <v>488</v>
      </c>
      <c r="AV26" s="738" t="e">
        <f>+AW26/AW28</f>
        <v>#DIV/0!</v>
      </c>
      <c r="AW26" s="734">
        <f t="shared" si="106"/>
        <v>0</v>
      </c>
      <c r="AX26" s="735"/>
      <c r="AY26" s="735"/>
      <c r="AZ26" s="735"/>
      <c r="BA26" s="735"/>
      <c r="BB26" s="735"/>
      <c r="BC26" s="735"/>
      <c r="BD26" s="735"/>
      <c r="BE26" s="744"/>
      <c r="BF26" s="317"/>
      <c r="BG26" s="743" t="s">
        <v>488</v>
      </c>
      <c r="BH26" s="736" t="e">
        <f t="shared" si="107"/>
        <v>#DIV/0!</v>
      </c>
      <c r="BI26" s="737" t="e">
        <f t="shared" si="108"/>
        <v>#DIV/0!</v>
      </c>
      <c r="BJ26" s="737" t="e">
        <f t="shared" si="15"/>
        <v>#DIV/0!</v>
      </c>
      <c r="BK26" s="737" t="e">
        <f t="shared" si="16"/>
        <v>#DIV/0!</v>
      </c>
      <c r="BL26" s="737" t="e">
        <f t="shared" si="17"/>
        <v>#DIV/0!</v>
      </c>
      <c r="BM26" s="737" t="e">
        <f t="shared" si="18"/>
        <v>#DIV/0!</v>
      </c>
      <c r="BN26" s="737" t="e">
        <f t="shared" si="19"/>
        <v>#DIV/0!</v>
      </c>
      <c r="BO26" s="737" t="e">
        <f t="shared" si="20"/>
        <v>#DIV/0!</v>
      </c>
      <c r="BP26" s="746" t="e">
        <f t="shared" si="21"/>
        <v>#DIV/0!</v>
      </c>
      <c r="BR26" s="743" t="s">
        <v>488</v>
      </c>
      <c r="BS26" s="738" t="e">
        <f>+BT26/BT28</f>
        <v>#DIV/0!</v>
      </c>
      <c r="BT26" s="734">
        <f t="shared" si="109"/>
        <v>0</v>
      </c>
      <c r="BU26" s="735"/>
      <c r="BV26" s="735"/>
      <c r="BW26" s="735"/>
      <c r="BX26" s="735"/>
      <c r="BY26" s="735"/>
      <c r="BZ26" s="735"/>
      <c r="CA26" s="735"/>
      <c r="CB26" s="744"/>
      <c r="CC26" s="317"/>
      <c r="CD26" s="743" t="s">
        <v>488</v>
      </c>
      <c r="CE26" s="736" t="e">
        <f t="shared" si="110"/>
        <v>#DIV/0!</v>
      </c>
      <c r="CF26" s="737" t="e">
        <f t="shared" si="111"/>
        <v>#DIV/0!</v>
      </c>
      <c r="CG26" s="737" t="e">
        <f t="shared" si="22"/>
        <v>#DIV/0!</v>
      </c>
      <c r="CH26" s="737" t="e">
        <f t="shared" si="23"/>
        <v>#DIV/0!</v>
      </c>
      <c r="CI26" s="737" t="e">
        <f t="shared" si="24"/>
        <v>#DIV/0!</v>
      </c>
      <c r="CJ26" s="737" t="e">
        <f t="shared" si="25"/>
        <v>#DIV/0!</v>
      </c>
      <c r="CK26" s="737" t="e">
        <f t="shared" si="26"/>
        <v>#DIV/0!</v>
      </c>
      <c r="CL26" s="737" t="e">
        <f t="shared" si="27"/>
        <v>#DIV/0!</v>
      </c>
      <c r="CM26" s="746" t="e">
        <f t="shared" si="28"/>
        <v>#DIV/0!</v>
      </c>
      <c r="CO26" s="743" t="s">
        <v>488</v>
      </c>
      <c r="CP26" s="738" t="e">
        <f>+CQ26/CQ28</f>
        <v>#DIV/0!</v>
      </c>
      <c r="CQ26" s="734">
        <f t="shared" si="112"/>
        <v>0</v>
      </c>
      <c r="CR26" s="735"/>
      <c r="CS26" s="735"/>
      <c r="CT26" s="735"/>
      <c r="CU26" s="735"/>
      <c r="CV26" s="735"/>
      <c r="CW26" s="735"/>
      <c r="CX26" s="735"/>
      <c r="CY26" s="744"/>
      <c r="CZ26" s="317"/>
      <c r="DA26" s="743" t="s">
        <v>488</v>
      </c>
      <c r="DB26" s="736" t="e">
        <f t="shared" si="113"/>
        <v>#DIV/0!</v>
      </c>
      <c r="DC26" s="737" t="e">
        <f t="shared" si="114"/>
        <v>#DIV/0!</v>
      </c>
      <c r="DD26" s="737" t="e">
        <f t="shared" si="29"/>
        <v>#DIV/0!</v>
      </c>
      <c r="DE26" s="737" t="e">
        <f t="shared" si="30"/>
        <v>#DIV/0!</v>
      </c>
      <c r="DF26" s="737" t="e">
        <f t="shared" si="31"/>
        <v>#DIV/0!</v>
      </c>
      <c r="DG26" s="737" t="e">
        <f t="shared" si="32"/>
        <v>#DIV/0!</v>
      </c>
      <c r="DH26" s="737" t="e">
        <f t="shared" si="33"/>
        <v>#DIV/0!</v>
      </c>
      <c r="DI26" s="737" t="e">
        <f t="shared" si="34"/>
        <v>#DIV/0!</v>
      </c>
      <c r="DJ26" s="746" t="e">
        <f t="shared" si="35"/>
        <v>#DIV/0!</v>
      </c>
      <c r="DL26" s="743" t="s">
        <v>488</v>
      </c>
      <c r="DM26" s="738" t="e">
        <f>+DN26/DN28</f>
        <v>#DIV/0!</v>
      </c>
      <c r="DN26" s="734">
        <f t="shared" si="115"/>
        <v>0</v>
      </c>
      <c r="DO26" s="735"/>
      <c r="DP26" s="735"/>
      <c r="DQ26" s="735"/>
      <c r="DR26" s="735"/>
      <c r="DS26" s="735"/>
      <c r="DT26" s="735"/>
      <c r="DU26" s="735"/>
      <c r="DV26" s="744"/>
      <c r="DW26" s="317"/>
      <c r="DX26" s="743" t="s">
        <v>488</v>
      </c>
      <c r="DY26" s="736" t="e">
        <f t="shared" si="116"/>
        <v>#DIV/0!</v>
      </c>
      <c r="DZ26" s="737" t="e">
        <f t="shared" si="117"/>
        <v>#DIV/0!</v>
      </c>
      <c r="EA26" s="737" t="e">
        <f t="shared" si="36"/>
        <v>#DIV/0!</v>
      </c>
      <c r="EB26" s="737" t="e">
        <f t="shared" si="37"/>
        <v>#DIV/0!</v>
      </c>
      <c r="EC26" s="737" t="e">
        <f t="shared" si="38"/>
        <v>#DIV/0!</v>
      </c>
      <c r="ED26" s="737" t="e">
        <f t="shared" si="39"/>
        <v>#DIV/0!</v>
      </c>
      <c r="EE26" s="737" t="e">
        <f t="shared" si="40"/>
        <v>#DIV/0!</v>
      </c>
      <c r="EF26" s="737" t="e">
        <f t="shared" si="41"/>
        <v>#DIV/0!</v>
      </c>
      <c r="EG26" s="746" t="e">
        <f t="shared" si="42"/>
        <v>#DIV/0!</v>
      </c>
      <c r="EI26" s="743" t="s">
        <v>488</v>
      </c>
      <c r="EJ26" s="738" t="e">
        <f>+EK26/EK28</f>
        <v>#DIV/0!</v>
      </c>
      <c r="EK26" s="734">
        <f t="shared" si="118"/>
        <v>0</v>
      </c>
      <c r="EL26" s="735"/>
      <c r="EM26" s="735"/>
      <c r="EN26" s="735"/>
      <c r="EO26" s="735"/>
      <c r="EP26" s="735"/>
      <c r="EQ26" s="735"/>
      <c r="ER26" s="735"/>
      <c r="ES26" s="744"/>
      <c r="ET26" s="317"/>
      <c r="EU26" s="743" t="s">
        <v>488</v>
      </c>
      <c r="EV26" s="736" t="e">
        <f t="shared" si="119"/>
        <v>#DIV/0!</v>
      </c>
      <c r="EW26" s="737" t="e">
        <f t="shared" si="120"/>
        <v>#DIV/0!</v>
      </c>
      <c r="EX26" s="737" t="e">
        <f t="shared" si="43"/>
        <v>#DIV/0!</v>
      </c>
      <c r="EY26" s="737" t="e">
        <f t="shared" si="44"/>
        <v>#DIV/0!</v>
      </c>
      <c r="EZ26" s="737" t="e">
        <f t="shared" si="45"/>
        <v>#DIV/0!</v>
      </c>
      <c r="FA26" s="737" t="e">
        <f t="shared" si="46"/>
        <v>#DIV/0!</v>
      </c>
      <c r="FB26" s="737" t="e">
        <f t="shared" si="47"/>
        <v>#DIV/0!</v>
      </c>
      <c r="FC26" s="737" t="e">
        <f t="shared" si="48"/>
        <v>#DIV/0!</v>
      </c>
      <c r="FD26" s="746" t="e">
        <f t="shared" si="49"/>
        <v>#DIV/0!</v>
      </c>
      <c r="FF26" s="743" t="s">
        <v>488</v>
      </c>
      <c r="FG26" s="738" t="e">
        <f>+FH26/FH28</f>
        <v>#DIV/0!</v>
      </c>
      <c r="FH26" s="734">
        <f t="shared" si="121"/>
        <v>0</v>
      </c>
      <c r="FI26" s="735"/>
      <c r="FJ26" s="735"/>
      <c r="FK26" s="735"/>
      <c r="FL26" s="735"/>
      <c r="FM26" s="735"/>
      <c r="FN26" s="735"/>
      <c r="FO26" s="735"/>
      <c r="FP26" s="744"/>
      <c r="FQ26" s="317"/>
      <c r="FR26" s="743" t="s">
        <v>488</v>
      </c>
      <c r="FS26" s="736" t="e">
        <f t="shared" si="122"/>
        <v>#DIV/0!</v>
      </c>
      <c r="FT26" s="737" t="e">
        <f t="shared" si="123"/>
        <v>#DIV/0!</v>
      </c>
      <c r="FU26" s="737" t="e">
        <f t="shared" si="50"/>
        <v>#DIV/0!</v>
      </c>
      <c r="FV26" s="737" t="e">
        <f t="shared" si="51"/>
        <v>#DIV/0!</v>
      </c>
      <c r="FW26" s="737" t="e">
        <f t="shared" si="52"/>
        <v>#DIV/0!</v>
      </c>
      <c r="FX26" s="737" t="e">
        <f t="shared" si="53"/>
        <v>#DIV/0!</v>
      </c>
      <c r="FY26" s="737" t="e">
        <f t="shared" si="54"/>
        <v>#DIV/0!</v>
      </c>
      <c r="FZ26" s="737" t="e">
        <f t="shared" si="55"/>
        <v>#DIV/0!</v>
      </c>
      <c r="GA26" s="746" t="e">
        <f t="shared" si="56"/>
        <v>#DIV/0!</v>
      </c>
      <c r="GC26" s="743" t="s">
        <v>488</v>
      </c>
      <c r="GD26" s="738" t="e">
        <f>+GE26/GE28</f>
        <v>#DIV/0!</v>
      </c>
      <c r="GE26" s="734">
        <f t="shared" si="124"/>
        <v>0</v>
      </c>
      <c r="GF26" s="735"/>
      <c r="GG26" s="735"/>
      <c r="GH26" s="735"/>
      <c r="GI26" s="735"/>
      <c r="GJ26" s="735"/>
      <c r="GK26" s="735"/>
      <c r="GL26" s="735"/>
      <c r="GM26" s="744"/>
      <c r="GN26" s="317"/>
      <c r="GO26" s="743" t="s">
        <v>488</v>
      </c>
      <c r="GP26" s="736" t="e">
        <f t="shared" si="125"/>
        <v>#DIV/0!</v>
      </c>
      <c r="GQ26" s="737" t="e">
        <f t="shared" si="126"/>
        <v>#DIV/0!</v>
      </c>
      <c r="GR26" s="737" t="e">
        <f t="shared" si="57"/>
        <v>#DIV/0!</v>
      </c>
      <c r="GS26" s="737" t="e">
        <f t="shared" si="58"/>
        <v>#DIV/0!</v>
      </c>
      <c r="GT26" s="737" t="e">
        <f t="shared" si="59"/>
        <v>#DIV/0!</v>
      </c>
      <c r="GU26" s="737" t="e">
        <f t="shared" si="60"/>
        <v>#DIV/0!</v>
      </c>
      <c r="GV26" s="737" t="e">
        <f t="shared" si="61"/>
        <v>#DIV/0!</v>
      </c>
      <c r="GW26" s="737" t="e">
        <f t="shared" si="62"/>
        <v>#DIV/0!</v>
      </c>
      <c r="GX26" s="746" t="e">
        <f t="shared" si="63"/>
        <v>#DIV/0!</v>
      </c>
      <c r="GZ26" s="743" t="s">
        <v>488</v>
      </c>
      <c r="HA26" s="738" t="e">
        <f>+HB26/HB28</f>
        <v>#DIV/0!</v>
      </c>
      <c r="HB26" s="734">
        <f t="shared" si="127"/>
        <v>0</v>
      </c>
      <c r="HC26" s="735"/>
      <c r="HD26" s="735"/>
      <c r="HE26" s="735"/>
      <c r="HF26" s="735"/>
      <c r="HG26" s="735"/>
      <c r="HH26" s="735"/>
      <c r="HI26" s="735"/>
      <c r="HJ26" s="744"/>
      <c r="HK26" s="317"/>
      <c r="HL26" s="743" t="s">
        <v>488</v>
      </c>
      <c r="HM26" s="736" t="e">
        <f t="shared" si="128"/>
        <v>#DIV/0!</v>
      </c>
      <c r="HN26" s="737" t="e">
        <f t="shared" si="129"/>
        <v>#DIV/0!</v>
      </c>
      <c r="HO26" s="737" t="e">
        <f t="shared" si="64"/>
        <v>#DIV/0!</v>
      </c>
      <c r="HP26" s="737" t="e">
        <f t="shared" si="65"/>
        <v>#DIV/0!</v>
      </c>
      <c r="HQ26" s="737" t="e">
        <f t="shared" si="66"/>
        <v>#DIV/0!</v>
      </c>
      <c r="HR26" s="737" t="e">
        <f t="shared" si="67"/>
        <v>#DIV/0!</v>
      </c>
      <c r="HS26" s="737" t="e">
        <f t="shared" si="68"/>
        <v>#DIV/0!</v>
      </c>
      <c r="HT26" s="737" t="e">
        <f t="shared" si="69"/>
        <v>#DIV/0!</v>
      </c>
      <c r="HU26" s="746" t="e">
        <f t="shared" si="70"/>
        <v>#DIV/0!</v>
      </c>
      <c r="HW26" s="743" t="s">
        <v>488</v>
      </c>
      <c r="HX26" s="738" t="e">
        <f>+HY26/HY28</f>
        <v>#DIV/0!</v>
      </c>
      <c r="HY26" s="734">
        <f t="shared" si="130"/>
        <v>0</v>
      </c>
      <c r="HZ26" s="735"/>
      <c r="IA26" s="735"/>
      <c r="IB26" s="735"/>
      <c r="IC26" s="735"/>
      <c r="ID26" s="735"/>
      <c r="IE26" s="735"/>
      <c r="IF26" s="735"/>
      <c r="IG26" s="744"/>
      <c r="IH26" s="317"/>
      <c r="II26" s="743" t="s">
        <v>488</v>
      </c>
      <c r="IJ26" s="736" t="e">
        <f t="shared" si="131"/>
        <v>#DIV/0!</v>
      </c>
      <c r="IK26" s="737" t="e">
        <f t="shared" si="132"/>
        <v>#DIV/0!</v>
      </c>
      <c r="IL26" s="737" t="e">
        <f t="shared" si="71"/>
        <v>#DIV/0!</v>
      </c>
      <c r="IM26" s="737" t="e">
        <f t="shared" si="72"/>
        <v>#DIV/0!</v>
      </c>
      <c r="IN26" s="737" t="e">
        <f t="shared" si="73"/>
        <v>#DIV/0!</v>
      </c>
      <c r="IO26" s="737" t="e">
        <f t="shared" si="74"/>
        <v>#DIV/0!</v>
      </c>
      <c r="IP26" s="737" t="e">
        <f t="shared" si="75"/>
        <v>#DIV/0!</v>
      </c>
      <c r="IQ26" s="737" t="e">
        <f t="shared" si="76"/>
        <v>#DIV/0!</v>
      </c>
      <c r="IR26" s="746" t="e">
        <f t="shared" si="77"/>
        <v>#DIV/0!</v>
      </c>
      <c r="IT26" s="743" t="s">
        <v>488</v>
      </c>
      <c r="IU26" s="738" t="e">
        <f>+IV26/IV28</f>
        <v>#DIV/0!</v>
      </c>
      <c r="IV26" s="734">
        <f t="shared" si="133"/>
        <v>0</v>
      </c>
      <c r="IW26" s="735"/>
      <c r="IX26" s="735"/>
      <c r="IY26" s="735"/>
      <c r="IZ26" s="735"/>
      <c r="JA26" s="735"/>
      <c r="JB26" s="735"/>
      <c r="JC26" s="735"/>
      <c r="JD26" s="744"/>
      <c r="JE26" s="317"/>
      <c r="JF26" s="743" t="s">
        <v>488</v>
      </c>
      <c r="JG26" s="736" t="e">
        <f t="shared" si="134"/>
        <v>#DIV/0!</v>
      </c>
      <c r="JH26" s="737" t="e">
        <f t="shared" si="135"/>
        <v>#DIV/0!</v>
      </c>
      <c r="JI26" s="737" t="e">
        <f t="shared" si="78"/>
        <v>#DIV/0!</v>
      </c>
      <c r="JJ26" s="737" t="e">
        <f t="shared" si="79"/>
        <v>#DIV/0!</v>
      </c>
      <c r="JK26" s="737" t="e">
        <f t="shared" si="80"/>
        <v>#DIV/0!</v>
      </c>
      <c r="JL26" s="737" t="e">
        <f t="shared" si="81"/>
        <v>#DIV/0!</v>
      </c>
      <c r="JM26" s="737" t="e">
        <f t="shared" si="82"/>
        <v>#DIV/0!</v>
      </c>
      <c r="JN26" s="737" t="e">
        <f t="shared" si="83"/>
        <v>#DIV/0!</v>
      </c>
      <c r="JO26" s="746" t="e">
        <f t="shared" si="84"/>
        <v>#DIV/0!</v>
      </c>
      <c r="JQ26" s="743" t="s">
        <v>488</v>
      </c>
      <c r="JR26" s="738" t="e">
        <f>+JS26/JS28</f>
        <v>#DIV/0!</v>
      </c>
      <c r="JS26" s="734">
        <f t="shared" si="136"/>
        <v>0</v>
      </c>
      <c r="JT26" s="735"/>
      <c r="JU26" s="735"/>
      <c r="JV26" s="735"/>
      <c r="JW26" s="735"/>
      <c r="JX26" s="735"/>
      <c r="JY26" s="735"/>
      <c r="JZ26" s="735"/>
      <c r="KA26" s="744"/>
      <c r="KB26" s="317"/>
      <c r="KC26" s="743" t="s">
        <v>488</v>
      </c>
      <c r="KD26" s="736" t="e">
        <f t="shared" si="137"/>
        <v>#DIV/0!</v>
      </c>
      <c r="KE26" s="737" t="e">
        <f t="shared" si="138"/>
        <v>#DIV/0!</v>
      </c>
      <c r="KF26" s="737" t="e">
        <f t="shared" si="85"/>
        <v>#DIV/0!</v>
      </c>
      <c r="KG26" s="737" t="e">
        <f t="shared" si="86"/>
        <v>#DIV/0!</v>
      </c>
      <c r="KH26" s="737" t="e">
        <f t="shared" si="87"/>
        <v>#DIV/0!</v>
      </c>
      <c r="KI26" s="737" t="e">
        <f t="shared" si="88"/>
        <v>#DIV/0!</v>
      </c>
      <c r="KJ26" s="737" t="e">
        <f t="shared" si="89"/>
        <v>#DIV/0!</v>
      </c>
      <c r="KK26" s="737" t="e">
        <f t="shared" si="90"/>
        <v>#DIV/0!</v>
      </c>
      <c r="KL26" s="746" t="e">
        <f t="shared" si="91"/>
        <v>#DIV/0!</v>
      </c>
    </row>
    <row r="27" spans="1:298" ht="15.5" customHeight="1" x14ac:dyDescent="0.2">
      <c r="A27" s="743" t="s">
        <v>489</v>
      </c>
      <c r="B27" s="738" t="e">
        <f>+C27/C28</f>
        <v>#DIV/0!</v>
      </c>
      <c r="C27" s="734">
        <f t="shared" si="92"/>
        <v>0</v>
      </c>
      <c r="D27" s="735">
        <f t="shared" si="93"/>
        <v>0</v>
      </c>
      <c r="E27" s="735">
        <f t="shared" si="94"/>
        <v>0</v>
      </c>
      <c r="F27" s="735">
        <f t="shared" si="95"/>
        <v>0</v>
      </c>
      <c r="G27" s="735">
        <f t="shared" si="96"/>
        <v>0</v>
      </c>
      <c r="H27" s="735">
        <f t="shared" si="97"/>
        <v>0</v>
      </c>
      <c r="I27" s="735">
        <f t="shared" si="98"/>
        <v>0</v>
      </c>
      <c r="J27" s="735">
        <f t="shared" si="99"/>
        <v>0</v>
      </c>
      <c r="K27" s="744">
        <f t="shared" si="100"/>
        <v>0</v>
      </c>
      <c r="L27" s="317"/>
      <c r="M27" s="743" t="s">
        <v>489</v>
      </c>
      <c r="N27" s="736" t="e">
        <f t="shared" si="101"/>
        <v>#DIV/0!</v>
      </c>
      <c r="O27" s="737" t="e">
        <f t="shared" si="102"/>
        <v>#DIV/0!</v>
      </c>
      <c r="P27" s="737" t="e">
        <f t="shared" si="1"/>
        <v>#DIV/0!</v>
      </c>
      <c r="Q27" s="737" t="e">
        <f t="shared" si="2"/>
        <v>#DIV/0!</v>
      </c>
      <c r="R27" s="737" t="e">
        <f t="shared" si="3"/>
        <v>#DIV/0!</v>
      </c>
      <c r="S27" s="737" t="e">
        <f t="shared" si="4"/>
        <v>#DIV/0!</v>
      </c>
      <c r="T27" s="737" t="e">
        <f t="shared" si="5"/>
        <v>#DIV/0!</v>
      </c>
      <c r="U27" s="737" t="e">
        <f t="shared" si="6"/>
        <v>#DIV/0!</v>
      </c>
      <c r="V27" s="746" t="e">
        <f t="shared" si="7"/>
        <v>#DIV/0!</v>
      </c>
      <c r="X27" s="743" t="s">
        <v>489</v>
      </c>
      <c r="Y27" s="738" t="e">
        <f>+Z27/Z28</f>
        <v>#DIV/0!</v>
      </c>
      <c r="Z27" s="734">
        <f t="shared" si="103"/>
        <v>0</v>
      </c>
      <c r="AA27" s="735"/>
      <c r="AB27" s="735"/>
      <c r="AC27" s="735"/>
      <c r="AD27" s="735"/>
      <c r="AE27" s="735"/>
      <c r="AF27" s="735"/>
      <c r="AG27" s="735"/>
      <c r="AH27" s="744"/>
      <c r="AI27" s="317"/>
      <c r="AJ27" s="743" t="s">
        <v>489</v>
      </c>
      <c r="AK27" s="736" t="e">
        <f t="shared" si="104"/>
        <v>#DIV/0!</v>
      </c>
      <c r="AL27" s="737" t="e">
        <f t="shared" si="105"/>
        <v>#DIV/0!</v>
      </c>
      <c r="AM27" s="737" t="e">
        <f t="shared" si="8"/>
        <v>#DIV/0!</v>
      </c>
      <c r="AN27" s="737" t="e">
        <f t="shared" si="9"/>
        <v>#DIV/0!</v>
      </c>
      <c r="AO27" s="737" t="e">
        <f t="shared" si="10"/>
        <v>#DIV/0!</v>
      </c>
      <c r="AP27" s="737" t="e">
        <f t="shared" si="11"/>
        <v>#DIV/0!</v>
      </c>
      <c r="AQ27" s="737" t="e">
        <f t="shared" si="12"/>
        <v>#DIV/0!</v>
      </c>
      <c r="AR27" s="737" t="e">
        <f t="shared" si="13"/>
        <v>#DIV/0!</v>
      </c>
      <c r="AS27" s="746" t="e">
        <f t="shared" si="14"/>
        <v>#DIV/0!</v>
      </c>
      <c r="AU27" s="743" t="s">
        <v>489</v>
      </c>
      <c r="AV27" s="738" t="e">
        <f>+AW27/AW28</f>
        <v>#DIV/0!</v>
      </c>
      <c r="AW27" s="734">
        <f t="shared" si="106"/>
        <v>0</v>
      </c>
      <c r="AX27" s="735"/>
      <c r="AY27" s="735"/>
      <c r="AZ27" s="735"/>
      <c r="BA27" s="735"/>
      <c r="BB27" s="735"/>
      <c r="BC27" s="735"/>
      <c r="BD27" s="735"/>
      <c r="BE27" s="744"/>
      <c r="BF27" s="317"/>
      <c r="BG27" s="743" t="s">
        <v>489</v>
      </c>
      <c r="BH27" s="736" t="e">
        <f t="shared" si="107"/>
        <v>#DIV/0!</v>
      </c>
      <c r="BI27" s="737" t="e">
        <f t="shared" si="108"/>
        <v>#DIV/0!</v>
      </c>
      <c r="BJ27" s="737" t="e">
        <f t="shared" si="15"/>
        <v>#DIV/0!</v>
      </c>
      <c r="BK27" s="737" t="e">
        <f t="shared" si="16"/>
        <v>#DIV/0!</v>
      </c>
      <c r="BL27" s="737" t="e">
        <f t="shared" si="17"/>
        <v>#DIV/0!</v>
      </c>
      <c r="BM27" s="737" t="e">
        <f t="shared" si="18"/>
        <v>#DIV/0!</v>
      </c>
      <c r="BN27" s="737" t="e">
        <f t="shared" si="19"/>
        <v>#DIV/0!</v>
      </c>
      <c r="BO27" s="737" t="e">
        <f t="shared" si="20"/>
        <v>#DIV/0!</v>
      </c>
      <c r="BP27" s="746" t="e">
        <f t="shared" si="21"/>
        <v>#DIV/0!</v>
      </c>
      <c r="BR27" s="743" t="s">
        <v>489</v>
      </c>
      <c r="BS27" s="738" t="e">
        <f>+BT27/BT28</f>
        <v>#DIV/0!</v>
      </c>
      <c r="BT27" s="734">
        <f t="shared" si="109"/>
        <v>0</v>
      </c>
      <c r="BU27" s="735"/>
      <c r="BV27" s="735"/>
      <c r="BW27" s="735"/>
      <c r="BX27" s="735"/>
      <c r="BY27" s="735"/>
      <c r="BZ27" s="735"/>
      <c r="CA27" s="735"/>
      <c r="CB27" s="744"/>
      <c r="CC27" s="317"/>
      <c r="CD27" s="743" t="s">
        <v>489</v>
      </c>
      <c r="CE27" s="736" t="e">
        <f t="shared" si="110"/>
        <v>#DIV/0!</v>
      </c>
      <c r="CF27" s="737" t="e">
        <f t="shared" si="111"/>
        <v>#DIV/0!</v>
      </c>
      <c r="CG27" s="737" t="e">
        <f t="shared" si="22"/>
        <v>#DIV/0!</v>
      </c>
      <c r="CH27" s="737" t="e">
        <f t="shared" si="23"/>
        <v>#DIV/0!</v>
      </c>
      <c r="CI27" s="737" t="e">
        <f t="shared" si="24"/>
        <v>#DIV/0!</v>
      </c>
      <c r="CJ27" s="737" t="e">
        <f t="shared" si="25"/>
        <v>#DIV/0!</v>
      </c>
      <c r="CK27" s="737" t="e">
        <f t="shared" si="26"/>
        <v>#DIV/0!</v>
      </c>
      <c r="CL27" s="737" t="e">
        <f t="shared" si="27"/>
        <v>#DIV/0!</v>
      </c>
      <c r="CM27" s="746" t="e">
        <f t="shared" si="28"/>
        <v>#DIV/0!</v>
      </c>
      <c r="CO27" s="743" t="s">
        <v>489</v>
      </c>
      <c r="CP27" s="738" t="e">
        <f>+CQ27/CQ28</f>
        <v>#DIV/0!</v>
      </c>
      <c r="CQ27" s="734">
        <f t="shared" si="112"/>
        <v>0</v>
      </c>
      <c r="CR27" s="735"/>
      <c r="CS27" s="735"/>
      <c r="CT27" s="735"/>
      <c r="CU27" s="735"/>
      <c r="CV27" s="735"/>
      <c r="CW27" s="735"/>
      <c r="CX27" s="735"/>
      <c r="CY27" s="744"/>
      <c r="CZ27" s="317"/>
      <c r="DA27" s="743" t="s">
        <v>489</v>
      </c>
      <c r="DB27" s="736" t="e">
        <f t="shared" si="113"/>
        <v>#DIV/0!</v>
      </c>
      <c r="DC27" s="737" t="e">
        <f t="shared" si="114"/>
        <v>#DIV/0!</v>
      </c>
      <c r="DD27" s="737" t="e">
        <f t="shared" si="29"/>
        <v>#DIV/0!</v>
      </c>
      <c r="DE27" s="737" t="e">
        <f t="shared" si="30"/>
        <v>#DIV/0!</v>
      </c>
      <c r="DF27" s="737" t="e">
        <f t="shared" si="31"/>
        <v>#DIV/0!</v>
      </c>
      <c r="DG27" s="737" t="e">
        <f t="shared" si="32"/>
        <v>#DIV/0!</v>
      </c>
      <c r="DH27" s="737" t="e">
        <f t="shared" si="33"/>
        <v>#DIV/0!</v>
      </c>
      <c r="DI27" s="737" t="e">
        <f t="shared" si="34"/>
        <v>#DIV/0!</v>
      </c>
      <c r="DJ27" s="746" t="e">
        <f t="shared" si="35"/>
        <v>#DIV/0!</v>
      </c>
      <c r="DL27" s="743" t="s">
        <v>489</v>
      </c>
      <c r="DM27" s="738" t="e">
        <f>+DN27/DN28</f>
        <v>#DIV/0!</v>
      </c>
      <c r="DN27" s="734">
        <f t="shared" si="115"/>
        <v>0</v>
      </c>
      <c r="DO27" s="735"/>
      <c r="DP27" s="735"/>
      <c r="DQ27" s="735"/>
      <c r="DR27" s="735"/>
      <c r="DS27" s="735"/>
      <c r="DT27" s="735"/>
      <c r="DU27" s="735"/>
      <c r="DV27" s="744"/>
      <c r="DW27" s="317"/>
      <c r="DX27" s="743" t="s">
        <v>489</v>
      </c>
      <c r="DY27" s="736" t="e">
        <f t="shared" si="116"/>
        <v>#DIV/0!</v>
      </c>
      <c r="DZ27" s="737" t="e">
        <f t="shared" si="117"/>
        <v>#DIV/0!</v>
      </c>
      <c r="EA27" s="737" t="e">
        <f t="shared" si="36"/>
        <v>#DIV/0!</v>
      </c>
      <c r="EB27" s="737" t="e">
        <f t="shared" si="37"/>
        <v>#DIV/0!</v>
      </c>
      <c r="EC27" s="737" t="e">
        <f t="shared" si="38"/>
        <v>#DIV/0!</v>
      </c>
      <c r="ED27" s="737" t="e">
        <f t="shared" si="39"/>
        <v>#DIV/0!</v>
      </c>
      <c r="EE27" s="737" t="e">
        <f t="shared" si="40"/>
        <v>#DIV/0!</v>
      </c>
      <c r="EF27" s="737" t="e">
        <f t="shared" si="41"/>
        <v>#DIV/0!</v>
      </c>
      <c r="EG27" s="746" t="e">
        <f t="shared" si="42"/>
        <v>#DIV/0!</v>
      </c>
      <c r="EI27" s="743" t="s">
        <v>489</v>
      </c>
      <c r="EJ27" s="738" t="e">
        <f>+EK27/EK28</f>
        <v>#DIV/0!</v>
      </c>
      <c r="EK27" s="734">
        <f t="shared" si="118"/>
        <v>0</v>
      </c>
      <c r="EL27" s="735"/>
      <c r="EM27" s="735"/>
      <c r="EN27" s="735"/>
      <c r="EO27" s="735"/>
      <c r="EP27" s="735"/>
      <c r="EQ27" s="735"/>
      <c r="ER27" s="735"/>
      <c r="ES27" s="744"/>
      <c r="ET27" s="317"/>
      <c r="EU27" s="743" t="s">
        <v>489</v>
      </c>
      <c r="EV27" s="736" t="e">
        <f t="shared" si="119"/>
        <v>#DIV/0!</v>
      </c>
      <c r="EW27" s="737" t="e">
        <f t="shared" si="120"/>
        <v>#DIV/0!</v>
      </c>
      <c r="EX27" s="737" t="e">
        <f t="shared" si="43"/>
        <v>#DIV/0!</v>
      </c>
      <c r="EY27" s="737" t="e">
        <f t="shared" si="44"/>
        <v>#DIV/0!</v>
      </c>
      <c r="EZ27" s="737" t="e">
        <f t="shared" si="45"/>
        <v>#DIV/0!</v>
      </c>
      <c r="FA27" s="737" t="e">
        <f t="shared" si="46"/>
        <v>#DIV/0!</v>
      </c>
      <c r="FB27" s="737" t="e">
        <f t="shared" si="47"/>
        <v>#DIV/0!</v>
      </c>
      <c r="FC27" s="737" t="e">
        <f t="shared" si="48"/>
        <v>#DIV/0!</v>
      </c>
      <c r="FD27" s="746" t="e">
        <f t="shared" si="49"/>
        <v>#DIV/0!</v>
      </c>
      <c r="FF27" s="743" t="s">
        <v>489</v>
      </c>
      <c r="FG27" s="738" t="e">
        <f>+FH27/FH28</f>
        <v>#DIV/0!</v>
      </c>
      <c r="FH27" s="734">
        <f t="shared" si="121"/>
        <v>0</v>
      </c>
      <c r="FI27" s="735"/>
      <c r="FJ27" s="735"/>
      <c r="FK27" s="735"/>
      <c r="FL27" s="735"/>
      <c r="FM27" s="735"/>
      <c r="FN27" s="735"/>
      <c r="FO27" s="735"/>
      <c r="FP27" s="744"/>
      <c r="FQ27" s="317"/>
      <c r="FR27" s="743" t="s">
        <v>489</v>
      </c>
      <c r="FS27" s="736" t="e">
        <f t="shared" si="122"/>
        <v>#DIV/0!</v>
      </c>
      <c r="FT27" s="737" t="e">
        <f t="shared" si="123"/>
        <v>#DIV/0!</v>
      </c>
      <c r="FU27" s="737" t="e">
        <f t="shared" si="50"/>
        <v>#DIV/0!</v>
      </c>
      <c r="FV27" s="737" t="e">
        <f t="shared" si="51"/>
        <v>#DIV/0!</v>
      </c>
      <c r="FW27" s="737" t="e">
        <f t="shared" si="52"/>
        <v>#DIV/0!</v>
      </c>
      <c r="FX27" s="737" t="e">
        <f t="shared" si="53"/>
        <v>#DIV/0!</v>
      </c>
      <c r="FY27" s="737" t="e">
        <f t="shared" si="54"/>
        <v>#DIV/0!</v>
      </c>
      <c r="FZ27" s="737" t="e">
        <f t="shared" si="55"/>
        <v>#DIV/0!</v>
      </c>
      <c r="GA27" s="746" t="e">
        <f t="shared" si="56"/>
        <v>#DIV/0!</v>
      </c>
      <c r="GC27" s="743" t="s">
        <v>489</v>
      </c>
      <c r="GD27" s="738" t="e">
        <f>+GE27/GE28</f>
        <v>#DIV/0!</v>
      </c>
      <c r="GE27" s="734">
        <f t="shared" si="124"/>
        <v>0</v>
      </c>
      <c r="GF27" s="735"/>
      <c r="GG27" s="735"/>
      <c r="GH27" s="735"/>
      <c r="GI27" s="735"/>
      <c r="GJ27" s="735"/>
      <c r="GK27" s="735"/>
      <c r="GL27" s="735"/>
      <c r="GM27" s="744"/>
      <c r="GN27" s="317"/>
      <c r="GO27" s="743" t="s">
        <v>489</v>
      </c>
      <c r="GP27" s="736" t="e">
        <f t="shared" si="125"/>
        <v>#DIV/0!</v>
      </c>
      <c r="GQ27" s="737" t="e">
        <f t="shared" si="126"/>
        <v>#DIV/0!</v>
      </c>
      <c r="GR27" s="737" t="e">
        <f t="shared" si="57"/>
        <v>#DIV/0!</v>
      </c>
      <c r="GS27" s="737" t="e">
        <f t="shared" si="58"/>
        <v>#DIV/0!</v>
      </c>
      <c r="GT27" s="737" t="e">
        <f t="shared" si="59"/>
        <v>#DIV/0!</v>
      </c>
      <c r="GU27" s="737" t="e">
        <f t="shared" si="60"/>
        <v>#DIV/0!</v>
      </c>
      <c r="GV27" s="737" t="e">
        <f t="shared" si="61"/>
        <v>#DIV/0!</v>
      </c>
      <c r="GW27" s="737" t="e">
        <f t="shared" si="62"/>
        <v>#DIV/0!</v>
      </c>
      <c r="GX27" s="746" t="e">
        <f t="shared" si="63"/>
        <v>#DIV/0!</v>
      </c>
      <c r="GZ27" s="743" t="s">
        <v>489</v>
      </c>
      <c r="HA27" s="738" t="e">
        <f>+HB27/HB28</f>
        <v>#DIV/0!</v>
      </c>
      <c r="HB27" s="734">
        <f t="shared" si="127"/>
        <v>0</v>
      </c>
      <c r="HC27" s="735"/>
      <c r="HD27" s="735"/>
      <c r="HE27" s="735"/>
      <c r="HF27" s="735"/>
      <c r="HG27" s="735"/>
      <c r="HH27" s="735"/>
      <c r="HI27" s="735"/>
      <c r="HJ27" s="744"/>
      <c r="HK27" s="317"/>
      <c r="HL27" s="743" t="s">
        <v>489</v>
      </c>
      <c r="HM27" s="736" t="e">
        <f t="shared" si="128"/>
        <v>#DIV/0!</v>
      </c>
      <c r="HN27" s="737" t="e">
        <f t="shared" si="129"/>
        <v>#DIV/0!</v>
      </c>
      <c r="HO27" s="737" t="e">
        <f t="shared" si="64"/>
        <v>#DIV/0!</v>
      </c>
      <c r="HP27" s="737" t="e">
        <f t="shared" si="65"/>
        <v>#DIV/0!</v>
      </c>
      <c r="HQ27" s="737" t="e">
        <f t="shared" si="66"/>
        <v>#DIV/0!</v>
      </c>
      <c r="HR27" s="737" t="e">
        <f t="shared" si="67"/>
        <v>#DIV/0!</v>
      </c>
      <c r="HS27" s="737" t="e">
        <f t="shared" si="68"/>
        <v>#DIV/0!</v>
      </c>
      <c r="HT27" s="737" t="e">
        <f t="shared" si="69"/>
        <v>#DIV/0!</v>
      </c>
      <c r="HU27" s="746" t="e">
        <f t="shared" si="70"/>
        <v>#DIV/0!</v>
      </c>
      <c r="HW27" s="743" t="s">
        <v>489</v>
      </c>
      <c r="HX27" s="738" t="e">
        <f>+HY27/HY28</f>
        <v>#DIV/0!</v>
      </c>
      <c r="HY27" s="734">
        <f t="shared" si="130"/>
        <v>0</v>
      </c>
      <c r="HZ27" s="735"/>
      <c r="IA27" s="735"/>
      <c r="IB27" s="735"/>
      <c r="IC27" s="735"/>
      <c r="ID27" s="735"/>
      <c r="IE27" s="735"/>
      <c r="IF27" s="735"/>
      <c r="IG27" s="744"/>
      <c r="IH27" s="317"/>
      <c r="II27" s="743" t="s">
        <v>489</v>
      </c>
      <c r="IJ27" s="736" t="e">
        <f t="shared" si="131"/>
        <v>#DIV/0!</v>
      </c>
      <c r="IK27" s="737" t="e">
        <f t="shared" si="132"/>
        <v>#DIV/0!</v>
      </c>
      <c r="IL27" s="737" t="e">
        <f t="shared" si="71"/>
        <v>#DIV/0!</v>
      </c>
      <c r="IM27" s="737" t="e">
        <f t="shared" si="72"/>
        <v>#DIV/0!</v>
      </c>
      <c r="IN27" s="737" t="e">
        <f t="shared" si="73"/>
        <v>#DIV/0!</v>
      </c>
      <c r="IO27" s="737" t="e">
        <f t="shared" si="74"/>
        <v>#DIV/0!</v>
      </c>
      <c r="IP27" s="737" t="e">
        <f t="shared" si="75"/>
        <v>#DIV/0!</v>
      </c>
      <c r="IQ27" s="737" t="e">
        <f t="shared" si="76"/>
        <v>#DIV/0!</v>
      </c>
      <c r="IR27" s="746" t="e">
        <f t="shared" si="77"/>
        <v>#DIV/0!</v>
      </c>
      <c r="IT27" s="743" t="s">
        <v>489</v>
      </c>
      <c r="IU27" s="738" t="e">
        <f>+IV27/IV28</f>
        <v>#DIV/0!</v>
      </c>
      <c r="IV27" s="734">
        <f t="shared" si="133"/>
        <v>0</v>
      </c>
      <c r="IW27" s="735"/>
      <c r="IX27" s="735"/>
      <c r="IY27" s="735"/>
      <c r="IZ27" s="735"/>
      <c r="JA27" s="735"/>
      <c r="JB27" s="735"/>
      <c r="JC27" s="735"/>
      <c r="JD27" s="744"/>
      <c r="JE27" s="317"/>
      <c r="JF27" s="743" t="s">
        <v>489</v>
      </c>
      <c r="JG27" s="736" t="e">
        <f t="shared" si="134"/>
        <v>#DIV/0!</v>
      </c>
      <c r="JH27" s="737" t="e">
        <f t="shared" si="135"/>
        <v>#DIV/0!</v>
      </c>
      <c r="JI27" s="737" t="e">
        <f t="shared" si="78"/>
        <v>#DIV/0!</v>
      </c>
      <c r="JJ27" s="737" t="e">
        <f t="shared" si="79"/>
        <v>#DIV/0!</v>
      </c>
      <c r="JK27" s="737" t="e">
        <f t="shared" si="80"/>
        <v>#DIV/0!</v>
      </c>
      <c r="JL27" s="737" t="e">
        <f t="shared" si="81"/>
        <v>#DIV/0!</v>
      </c>
      <c r="JM27" s="737" t="e">
        <f t="shared" si="82"/>
        <v>#DIV/0!</v>
      </c>
      <c r="JN27" s="737" t="e">
        <f t="shared" si="83"/>
        <v>#DIV/0!</v>
      </c>
      <c r="JO27" s="746" t="e">
        <f t="shared" si="84"/>
        <v>#DIV/0!</v>
      </c>
      <c r="JQ27" s="743" t="s">
        <v>489</v>
      </c>
      <c r="JR27" s="738" t="e">
        <f>+JS27/JS28</f>
        <v>#DIV/0!</v>
      </c>
      <c r="JS27" s="734">
        <f t="shared" si="136"/>
        <v>0</v>
      </c>
      <c r="JT27" s="735"/>
      <c r="JU27" s="735"/>
      <c r="JV27" s="735"/>
      <c r="JW27" s="735"/>
      <c r="JX27" s="735"/>
      <c r="JY27" s="735"/>
      <c r="JZ27" s="735"/>
      <c r="KA27" s="744"/>
      <c r="KB27" s="317"/>
      <c r="KC27" s="743" t="s">
        <v>489</v>
      </c>
      <c r="KD27" s="736" t="e">
        <f t="shared" si="137"/>
        <v>#DIV/0!</v>
      </c>
      <c r="KE27" s="737" t="e">
        <f t="shared" si="138"/>
        <v>#DIV/0!</v>
      </c>
      <c r="KF27" s="737" t="e">
        <f t="shared" si="85"/>
        <v>#DIV/0!</v>
      </c>
      <c r="KG27" s="737" t="e">
        <f t="shared" si="86"/>
        <v>#DIV/0!</v>
      </c>
      <c r="KH27" s="737" t="e">
        <f t="shared" si="87"/>
        <v>#DIV/0!</v>
      </c>
      <c r="KI27" s="737" t="e">
        <f t="shared" si="88"/>
        <v>#DIV/0!</v>
      </c>
      <c r="KJ27" s="737" t="e">
        <f t="shared" si="89"/>
        <v>#DIV/0!</v>
      </c>
      <c r="KK27" s="737" t="e">
        <f t="shared" si="90"/>
        <v>#DIV/0!</v>
      </c>
      <c r="KL27" s="746" t="e">
        <f t="shared" si="91"/>
        <v>#DIV/0!</v>
      </c>
    </row>
    <row r="28" spans="1:298" ht="15.5" customHeight="1" thickBot="1" x14ac:dyDescent="0.25">
      <c r="A28" s="1446" t="str">
        <f>X28</f>
        <v>TOTAL</v>
      </c>
      <c r="B28" s="1447" t="e">
        <f>SUM(B9:B27)</f>
        <v>#DIV/0!</v>
      </c>
      <c r="C28" s="1448">
        <f>SUM(C9:C27)</f>
        <v>0</v>
      </c>
      <c r="D28" s="1448">
        <f t="shared" ref="D28:K28" si="139">SUM(D9:D27)</f>
        <v>0</v>
      </c>
      <c r="E28" s="1448">
        <f t="shared" si="139"/>
        <v>0</v>
      </c>
      <c r="F28" s="1448">
        <f t="shared" si="139"/>
        <v>0</v>
      </c>
      <c r="G28" s="1448">
        <f t="shared" si="139"/>
        <v>0</v>
      </c>
      <c r="H28" s="1448">
        <f t="shared" si="139"/>
        <v>0</v>
      </c>
      <c r="I28" s="1448">
        <f t="shared" si="139"/>
        <v>0</v>
      </c>
      <c r="J28" s="1448">
        <f t="shared" si="139"/>
        <v>0</v>
      </c>
      <c r="K28" s="1449">
        <f t="shared" si="139"/>
        <v>0</v>
      </c>
      <c r="L28" s="322"/>
      <c r="M28" s="1446" t="str">
        <f>A28</f>
        <v>TOTAL</v>
      </c>
      <c r="N28" s="1450" t="e">
        <f t="shared" si="101"/>
        <v>#DIV/0!</v>
      </c>
      <c r="O28" s="1451" t="e">
        <f t="shared" si="102"/>
        <v>#DIV/0!</v>
      </c>
      <c r="P28" s="1451" t="e">
        <f>+E28/C28</f>
        <v>#DIV/0!</v>
      </c>
      <c r="Q28" s="1451" t="e">
        <f>+F28/C28</f>
        <v>#DIV/0!</v>
      </c>
      <c r="R28" s="1451" t="e">
        <f>+G28/C28</f>
        <v>#DIV/0!</v>
      </c>
      <c r="S28" s="1451" t="e">
        <f>+H28/C28</f>
        <v>#DIV/0!</v>
      </c>
      <c r="T28" s="1451" t="e">
        <f>+I28/C28</f>
        <v>#DIV/0!</v>
      </c>
      <c r="U28" s="1451" t="e">
        <f>+J28/C28</f>
        <v>#DIV/0!</v>
      </c>
      <c r="V28" s="1452" t="e">
        <f>+K28/C28</f>
        <v>#DIV/0!</v>
      </c>
      <c r="X28" s="1446" t="s">
        <v>462</v>
      </c>
      <c r="Y28" s="1447" t="e">
        <f t="shared" ref="Y28:AH28" si="140">SUM(Y9:Y27)</f>
        <v>#DIV/0!</v>
      </c>
      <c r="Z28" s="1448">
        <f t="shared" si="103"/>
        <v>0</v>
      </c>
      <c r="AA28" s="1448">
        <f>SUM(AA9:AA27)</f>
        <v>0</v>
      </c>
      <c r="AB28" s="1448">
        <f t="shared" si="140"/>
        <v>0</v>
      </c>
      <c r="AC28" s="1448">
        <f t="shared" si="140"/>
        <v>0</v>
      </c>
      <c r="AD28" s="1448">
        <f t="shared" si="140"/>
        <v>0</v>
      </c>
      <c r="AE28" s="1448">
        <f t="shared" si="140"/>
        <v>0</v>
      </c>
      <c r="AF28" s="1448">
        <f t="shared" si="140"/>
        <v>0</v>
      </c>
      <c r="AG28" s="1448">
        <f t="shared" si="140"/>
        <v>0</v>
      </c>
      <c r="AH28" s="1449">
        <f t="shared" si="140"/>
        <v>0</v>
      </c>
      <c r="AI28" s="317"/>
      <c r="AJ28" s="1446" t="str">
        <f>X28</f>
        <v>TOTAL</v>
      </c>
      <c r="AK28" s="1450" t="e">
        <f t="shared" si="104"/>
        <v>#DIV/0!</v>
      </c>
      <c r="AL28" s="1451" t="e">
        <f t="shared" si="105"/>
        <v>#DIV/0!</v>
      </c>
      <c r="AM28" s="1451" t="e">
        <f>+AB28/Z28</f>
        <v>#DIV/0!</v>
      </c>
      <c r="AN28" s="1451" t="e">
        <f>+AC28/Z28</f>
        <v>#DIV/0!</v>
      </c>
      <c r="AO28" s="1451" t="e">
        <f>+AD28/Z28</f>
        <v>#DIV/0!</v>
      </c>
      <c r="AP28" s="1451" t="e">
        <f>+AE28/Z28</f>
        <v>#DIV/0!</v>
      </c>
      <c r="AQ28" s="1451" t="e">
        <f>+AF28/Z28</f>
        <v>#DIV/0!</v>
      </c>
      <c r="AR28" s="1451" t="e">
        <f>+AG28/Z28</f>
        <v>#DIV/0!</v>
      </c>
      <c r="AS28" s="1452" t="e">
        <f>+AH28/Z28</f>
        <v>#DIV/0!</v>
      </c>
      <c r="AU28" s="1446" t="s">
        <v>462</v>
      </c>
      <c r="AV28" s="1447" t="e">
        <f>SUM(AV9:AV27)</f>
        <v>#DIV/0!</v>
      </c>
      <c r="AW28" s="1448">
        <f t="shared" si="106"/>
        <v>0</v>
      </c>
      <c r="AX28" s="1448">
        <f t="shared" ref="AX28:BE28" si="141">SUM(AX9:AX27)</f>
        <v>0</v>
      </c>
      <c r="AY28" s="1448">
        <f t="shared" si="141"/>
        <v>0</v>
      </c>
      <c r="AZ28" s="1448">
        <f t="shared" si="141"/>
        <v>0</v>
      </c>
      <c r="BA28" s="1448">
        <f t="shared" si="141"/>
        <v>0</v>
      </c>
      <c r="BB28" s="1448">
        <f t="shared" si="141"/>
        <v>0</v>
      </c>
      <c r="BC28" s="1448">
        <f t="shared" si="141"/>
        <v>0</v>
      </c>
      <c r="BD28" s="1448">
        <f t="shared" si="141"/>
        <v>0</v>
      </c>
      <c r="BE28" s="1449">
        <f t="shared" si="141"/>
        <v>0</v>
      </c>
      <c r="BF28" s="317"/>
      <c r="BG28" s="1446" t="str">
        <f>AU28</f>
        <v>TOTAL</v>
      </c>
      <c r="BH28" s="1450" t="e">
        <f t="shared" si="107"/>
        <v>#DIV/0!</v>
      </c>
      <c r="BI28" s="1451" t="e">
        <f t="shared" si="108"/>
        <v>#DIV/0!</v>
      </c>
      <c r="BJ28" s="1451" t="e">
        <f>+AY28/AW28</f>
        <v>#DIV/0!</v>
      </c>
      <c r="BK28" s="1451" t="e">
        <f>+AZ28/AW28</f>
        <v>#DIV/0!</v>
      </c>
      <c r="BL28" s="1451" t="e">
        <f>+BA28/AW28</f>
        <v>#DIV/0!</v>
      </c>
      <c r="BM28" s="1451" t="e">
        <f>+BB28/AW28</f>
        <v>#DIV/0!</v>
      </c>
      <c r="BN28" s="1451" t="e">
        <f>+BC28/AW28</f>
        <v>#DIV/0!</v>
      </c>
      <c r="BO28" s="1451" t="e">
        <f>+BD28/AW28</f>
        <v>#DIV/0!</v>
      </c>
      <c r="BP28" s="1452" t="e">
        <f>+BE28/AW28</f>
        <v>#DIV/0!</v>
      </c>
      <c r="BR28" s="1446" t="s">
        <v>462</v>
      </c>
      <c r="BS28" s="1447" t="e">
        <f>SUM(BS9:BS27)</f>
        <v>#DIV/0!</v>
      </c>
      <c r="BT28" s="1448">
        <f t="shared" si="109"/>
        <v>0</v>
      </c>
      <c r="BU28" s="1448">
        <f t="shared" ref="BU28:CB28" si="142">SUM(BU9:BU27)</f>
        <v>0</v>
      </c>
      <c r="BV28" s="1448">
        <f t="shared" si="142"/>
        <v>0</v>
      </c>
      <c r="BW28" s="1448">
        <f t="shared" si="142"/>
        <v>0</v>
      </c>
      <c r="BX28" s="1448">
        <f t="shared" si="142"/>
        <v>0</v>
      </c>
      <c r="BY28" s="1448">
        <f t="shared" si="142"/>
        <v>0</v>
      </c>
      <c r="BZ28" s="1448">
        <f t="shared" si="142"/>
        <v>0</v>
      </c>
      <c r="CA28" s="1448">
        <f t="shared" si="142"/>
        <v>0</v>
      </c>
      <c r="CB28" s="1449">
        <f t="shared" si="142"/>
        <v>0</v>
      </c>
      <c r="CC28" s="317"/>
      <c r="CD28" s="1446" t="str">
        <f>BR28</f>
        <v>TOTAL</v>
      </c>
      <c r="CE28" s="1450" t="e">
        <f t="shared" si="110"/>
        <v>#DIV/0!</v>
      </c>
      <c r="CF28" s="1451" t="e">
        <f t="shared" si="111"/>
        <v>#DIV/0!</v>
      </c>
      <c r="CG28" s="1451" t="e">
        <f>+BV28/BT28</f>
        <v>#DIV/0!</v>
      </c>
      <c r="CH28" s="1451" t="e">
        <f>+BW28/BT28</f>
        <v>#DIV/0!</v>
      </c>
      <c r="CI28" s="1451" t="e">
        <f>+BX28/BT28</f>
        <v>#DIV/0!</v>
      </c>
      <c r="CJ28" s="1451" t="e">
        <f>+BY28/BT28</f>
        <v>#DIV/0!</v>
      </c>
      <c r="CK28" s="1451" t="e">
        <f>+BZ28/BT28</f>
        <v>#DIV/0!</v>
      </c>
      <c r="CL28" s="1451" t="e">
        <f>+CA28/BT28</f>
        <v>#DIV/0!</v>
      </c>
      <c r="CM28" s="1452" t="e">
        <f>+CB28/BT28</f>
        <v>#DIV/0!</v>
      </c>
      <c r="CO28" s="1446" t="s">
        <v>462</v>
      </c>
      <c r="CP28" s="1447" t="e">
        <f>SUM(CP9:CP27)</f>
        <v>#DIV/0!</v>
      </c>
      <c r="CQ28" s="1448">
        <f t="shared" si="112"/>
        <v>0</v>
      </c>
      <c r="CR28" s="1448">
        <f t="shared" ref="CR28:CY28" si="143">SUM(CR9:CR27)</f>
        <v>0</v>
      </c>
      <c r="CS28" s="1448">
        <f t="shared" si="143"/>
        <v>0</v>
      </c>
      <c r="CT28" s="1448">
        <f t="shared" si="143"/>
        <v>0</v>
      </c>
      <c r="CU28" s="1448">
        <f t="shared" si="143"/>
        <v>0</v>
      </c>
      <c r="CV28" s="1448">
        <f t="shared" si="143"/>
        <v>0</v>
      </c>
      <c r="CW28" s="1448">
        <f t="shared" si="143"/>
        <v>0</v>
      </c>
      <c r="CX28" s="1448">
        <f t="shared" si="143"/>
        <v>0</v>
      </c>
      <c r="CY28" s="1449">
        <f t="shared" si="143"/>
        <v>0</v>
      </c>
      <c r="CZ28" s="317"/>
      <c r="DA28" s="1446" t="str">
        <f>CO28</f>
        <v>TOTAL</v>
      </c>
      <c r="DB28" s="1450" t="e">
        <f t="shared" si="113"/>
        <v>#DIV/0!</v>
      </c>
      <c r="DC28" s="1451" t="e">
        <f t="shared" si="114"/>
        <v>#DIV/0!</v>
      </c>
      <c r="DD28" s="1451" t="e">
        <f>+CS28/CQ28</f>
        <v>#DIV/0!</v>
      </c>
      <c r="DE28" s="1451" t="e">
        <f>+CT28/CQ28</f>
        <v>#DIV/0!</v>
      </c>
      <c r="DF28" s="1451" t="e">
        <f>+CU28/CQ28</f>
        <v>#DIV/0!</v>
      </c>
      <c r="DG28" s="1451" t="e">
        <f>+CV28/CQ28</f>
        <v>#DIV/0!</v>
      </c>
      <c r="DH28" s="1451" t="e">
        <f>+CW28/CQ28</f>
        <v>#DIV/0!</v>
      </c>
      <c r="DI28" s="1451" t="e">
        <f>+CX28/CQ28</f>
        <v>#DIV/0!</v>
      </c>
      <c r="DJ28" s="1452" t="e">
        <f>+CY28/CQ28</f>
        <v>#DIV/0!</v>
      </c>
      <c r="DL28" s="1446" t="s">
        <v>462</v>
      </c>
      <c r="DM28" s="1447" t="e">
        <f>SUM(DM9:DM27)</f>
        <v>#DIV/0!</v>
      </c>
      <c r="DN28" s="1448">
        <f t="shared" si="115"/>
        <v>0</v>
      </c>
      <c r="DO28" s="1448">
        <f t="shared" ref="DO28:DV28" si="144">SUM(DO9:DO27)</f>
        <v>0</v>
      </c>
      <c r="DP28" s="1448">
        <f t="shared" si="144"/>
        <v>0</v>
      </c>
      <c r="DQ28" s="1448">
        <f t="shared" si="144"/>
        <v>0</v>
      </c>
      <c r="DR28" s="1448">
        <f t="shared" si="144"/>
        <v>0</v>
      </c>
      <c r="DS28" s="1448">
        <f t="shared" si="144"/>
        <v>0</v>
      </c>
      <c r="DT28" s="1448">
        <f t="shared" si="144"/>
        <v>0</v>
      </c>
      <c r="DU28" s="1448">
        <f t="shared" si="144"/>
        <v>0</v>
      </c>
      <c r="DV28" s="1449">
        <f t="shared" si="144"/>
        <v>0</v>
      </c>
      <c r="DW28" s="317"/>
      <c r="DX28" s="1446" t="str">
        <f>DL28</f>
        <v>TOTAL</v>
      </c>
      <c r="DY28" s="1450" t="e">
        <f t="shared" si="116"/>
        <v>#DIV/0!</v>
      </c>
      <c r="DZ28" s="1451" t="e">
        <f t="shared" si="117"/>
        <v>#DIV/0!</v>
      </c>
      <c r="EA28" s="1451" t="e">
        <f>+DP28/DN28</f>
        <v>#DIV/0!</v>
      </c>
      <c r="EB28" s="1451" t="e">
        <f>+DQ28/DN28</f>
        <v>#DIV/0!</v>
      </c>
      <c r="EC28" s="1451" t="e">
        <f>+DR28/DN28</f>
        <v>#DIV/0!</v>
      </c>
      <c r="ED28" s="1451" t="e">
        <f>+DS28/DN28</f>
        <v>#DIV/0!</v>
      </c>
      <c r="EE28" s="1451" t="e">
        <f>+DT28/DN28</f>
        <v>#DIV/0!</v>
      </c>
      <c r="EF28" s="1451" t="e">
        <f>+DU28/DN28</f>
        <v>#DIV/0!</v>
      </c>
      <c r="EG28" s="1452" t="e">
        <f>+DV28/DN28</f>
        <v>#DIV/0!</v>
      </c>
      <c r="EI28" s="1446" t="s">
        <v>462</v>
      </c>
      <c r="EJ28" s="1447" t="e">
        <f>SUM(EJ9:EJ27)</f>
        <v>#DIV/0!</v>
      </c>
      <c r="EK28" s="1448">
        <f t="shared" si="118"/>
        <v>0</v>
      </c>
      <c r="EL28" s="1448">
        <f t="shared" ref="EL28:ES28" si="145">SUM(EL9:EL27)</f>
        <v>0</v>
      </c>
      <c r="EM28" s="1448">
        <f t="shared" si="145"/>
        <v>0</v>
      </c>
      <c r="EN28" s="1448">
        <f t="shared" si="145"/>
        <v>0</v>
      </c>
      <c r="EO28" s="1448">
        <f t="shared" si="145"/>
        <v>0</v>
      </c>
      <c r="EP28" s="1448">
        <f t="shared" si="145"/>
        <v>0</v>
      </c>
      <c r="EQ28" s="1448">
        <f t="shared" si="145"/>
        <v>0</v>
      </c>
      <c r="ER28" s="1448">
        <f t="shared" si="145"/>
        <v>0</v>
      </c>
      <c r="ES28" s="1449">
        <f t="shared" si="145"/>
        <v>0</v>
      </c>
      <c r="ET28" s="317"/>
      <c r="EU28" s="1446" t="str">
        <f>EI28</f>
        <v>TOTAL</v>
      </c>
      <c r="EV28" s="1450" t="e">
        <f t="shared" si="119"/>
        <v>#DIV/0!</v>
      </c>
      <c r="EW28" s="1451" t="e">
        <f t="shared" si="120"/>
        <v>#DIV/0!</v>
      </c>
      <c r="EX28" s="1451" t="e">
        <f>+EM28/EK28</f>
        <v>#DIV/0!</v>
      </c>
      <c r="EY28" s="1451" t="e">
        <f>+EN28/EK28</f>
        <v>#DIV/0!</v>
      </c>
      <c r="EZ28" s="1451" t="e">
        <f>+EO28/EK28</f>
        <v>#DIV/0!</v>
      </c>
      <c r="FA28" s="1451" t="e">
        <f>+EP28/EK28</f>
        <v>#DIV/0!</v>
      </c>
      <c r="FB28" s="1451" t="e">
        <f>+EQ28/EK28</f>
        <v>#DIV/0!</v>
      </c>
      <c r="FC28" s="1451" t="e">
        <f>+ER28/EK28</f>
        <v>#DIV/0!</v>
      </c>
      <c r="FD28" s="1452" t="e">
        <f>+ES28/EK28</f>
        <v>#DIV/0!</v>
      </c>
      <c r="FF28" s="1446" t="s">
        <v>462</v>
      </c>
      <c r="FG28" s="1447" t="e">
        <f>SUM(FG9:FG27)</f>
        <v>#DIV/0!</v>
      </c>
      <c r="FH28" s="1448">
        <f t="shared" si="121"/>
        <v>0</v>
      </c>
      <c r="FI28" s="1448">
        <f t="shared" ref="FI28:FP28" si="146">SUM(FI9:FI27)</f>
        <v>0</v>
      </c>
      <c r="FJ28" s="1448">
        <f t="shared" si="146"/>
        <v>0</v>
      </c>
      <c r="FK28" s="1448">
        <f t="shared" si="146"/>
        <v>0</v>
      </c>
      <c r="FL28" s="1448">
        <f t="shared" si="146"/>
        <v>0</v>
      </c>
      <c r="FM28" s="1448">
        <f t="shared" si="146"/>
        <v>0</v>
      </c>
      <c r="FN28" s="1448">
        <f t="shared" si="146"/>
        <v>0</v>
      </c>
      <c r="FO28" s="1448">
        <f t="shared" si="146"/>
        <v>0</v>
      </c>
      <c r="FP28" s="1449">
        <f t="shared" si="146"/>
        <v>0</v>
      </c>
      <c r="FQ28" s="317"/>
      <c r="FR28" s="1446" t="str">
        <f>FF28</f>
        <v>TOTAL</v>
      </c>
      <c r="FS28" s="1450" t="e">
        <f t="shared" si="122"/>
        <v>#DIV/0!</v>
      </c>
      <c r="FT28" s="1451" t="e">
        <f t="shared" si="123"/>
        <v>#DIV/0!</v>
      </c>
      <c r="FU28" s="1451" t="e">
        <f>+FJ28/FH28</f>
        <v>#DIV/0!</v>
      </c>
      <c r="FV28" s="1451" t="e">
        <f>+FK28/FH28</f>
        <v>#DIV/0!</v>
      </c>
      <c r="FW28" s="1451" t="e">
        <f>+FL28/FH28</f>
        <v>#DIV/0!</v>
      </c>
      <c r="FX28" s="1451" t="e">
        <f>+FM28/FH28</f>
        <v>#DIV/0!</v>
      </c>
      <c r="FY28" s="1451" t="e">
        <f>+FN28/FH28</f>
        <v>#DIV/0!</v>
      </c>
      <c r="FZ28" s="1451" t="e">
        <f>+FO28/FH28</f>
        <v>#DIV/0!</v>
      </c>
      <c r="GA28" s="1452" t="e">
        <f>+FP28/FH28</f>
        <v>#DIV/0!</v>
      </c>
      <c r="GC28" s="1446" t="s">
        <v>462</v>
      </c>
      <c r="GD28" s="1447" t="e">
        <f>SUM(GD9:GD27)</f>
        <v>#DIV/0!</v>
      </c>
      <c r="GE28" s="1448">
        <f t="shared" si="124"/>
        <v>0</v>
      </c>
      <c r="GF28" s="1448">
        <f t="shared" ref="GF28:GM28" si="147">SUM(GF9:GF27)</f>
        <v>0</v>
      </c>
      <c r="GG28" s="1448">
        <f t="shared" si="147"/>
        <v>0</v>
      </c>
      <c r="GH28" s="1448">
        <f t="shared" si="147"/>
        <v>0</v>
      </c>
      <c r="GI28" s="1448">
        <f t="shared" si="147"/>
        <v>0</v>
      </c>
      <c r="GJ28" s="1448">
        <f t="shared" si="147"/>
        <v>0</v>
      </c>
      <c r="GK28" s="1448">
        <f t="shared" si="147"/>
        <v>0</v>
      </c>
      <c r="GL28" s="1448">
        <f t="shared" si="147"/>
        <v>0</v>
      </c>
      <c r="GM28" s="1449">
        <f t="shared" si="147"/>
        <v>0</v>
      </c>
      <c r="GN28" s="317"/>
      <c r="GO28" s="1446" t="str">
        <f>GC28</f>
        <v>TOTAL</v>
      </c>
      <c r="GP28" s="1450" t="e">
        <f t="shared" si="125"/>
        <v>#DIV/0!</v>
      </c>
      <c r="GQ28" s="1451" t="e">
        <f t="shared" si="126"/>
        <v>#DIV/0!</v>
      </c>
      <c r="GR28" s="1451" t="e">
        <f>+GG28/GE28</f>
        <v>#DIV/0!</v>
      </c>
      <c r="GS28" s="1451" t="e">
        <f>+GH28/GE28</f>
        <v>#DIV/0!</v>
      </c>
      <c r="GT28" s="1451" t="e">
        <f>+GI28/GE28</f>
        <v>#DIV/0!</v>
      </c>
      <c r="GU28" s="1451" t="e">
        <f>+GJ28/GE28</f>
        <v>#DIV/0!</v>
      </c>
      <c r="GV28" s="1451" t="e">
        <f>+GK28/GE28</f>
        <v>#DIV/0!</v>
      </c>
      <c r="GW28" s="1451" t="e">
        <f>+GL28/GE28</f>
        <v>#DIV/0!</v>
      </c>
      <c r="GX28" s="1452" t="e">
        <f>+GM28/GE28</f>
        <v>#DIV/0!</v>
      </c>
      <c r="GZ28" s="1446" t="s">
        <v>462</v>
      </c>
      <c r="HA28" s="1447" t="e">
        <f>SUM(HA9:HA27)</f>
        <v>#DIV/0!</v>
      </c>
      <c r="HB28" s="1448">
        <f t="shared" si="127"/>
        <v>0</v>
      </c>
      <c r="HC28" s="1448">
        <f t="shared" ref="HC28:HJ28" si="148">SUM(HC9:HC27)</f>
        <v>0</v>
      </c>
      <c r="HD28" s="1448">
        <f t="shared" si="148"/>
        <v>0</v>
      </c>
      <c r="HE28" s="1448">
        <f t="shared" si="148"/>
        <v>0</v>
      </c>
      <c r="HF28" s="1448">
        <f t="shared" si="148"/>
        <v>0</v>
      </c>
      <c r="HG28" s="1448">
        <f t="shared" si="148"/>
        <v>0</v>
      </c>
      <c r="HH28" s="1448">
        <f t="shared" si="148"/>
        <v>0</v>
      </c>
      <c r="HI28" s="1448">
        <f t="shared" si="148"/>
        <v>0</v>
      </c>
      <c r="HJ28" s="1449">
        <f t="shared" si="148"/>
        <v>0</v>
      </c>
      <c r="HK28" s="317"/>
      <c r="HL28" s="1446" t="str">
        <f>GZ28</f>
        <v>TOTAL</v>
      </c>
      <c r="HM28" s="1450" t="e">
        <f t="shared" si="128"/>
        <v>#DIV/0!</v>
      </c>
      <c r="HN28" s="1451" t="e">
        <f t="shared" si="129"/>
        <v>#DIV/0!</v>
      </c>
      <c r="HO28" s="1451" t="e">
        <f>+HD28/HB28</f>
        <v>#DIV/0!</v>
      </c>
      <c r="HP28" s="1451" t="e">
        <f>+HE28/HB28</f>
        <v>#DIV/0!</v>
      </c>
      <c r="HQ28" s="1451" t="e">
        <f>+HF28/HB28</f>
        <v>#DIV/0!</v>
      </c>
      <c r="HR28" s="1451" t="e">
        <f>+HG28/HB28</f>
        <v>#DIV/0!</v>
      </c>
      <c r="HS28" s="1451" t="e">
        <f>+HH28/HB28</f>
        <v>#DIV/0!</v>
      </c>
      <c r="HT28" s="1451" t="e">
        <f>+HI28/HB28</f>
        <v>#DIV/0!</v>
      </c>
      <c r="HU28" s="1452" t="e">
        <f>+HJ28/HB28</f>
        <v>#DIV/0!</v>
      </c>
      <c r="HW28" s="1446" t="s">
        <v>462</v>
      </c>
      <c r="HX28" s="1447" t="e">
        <f>SUM(HX9:HX27)</f>
        <v>#DIV/0!</v>
      </c>
      <c r="HY28" s="1448">
        <f t="shared" si="130"/>
        <v>0</v>
      </c>
      <c r="HZ28" s="1448">
        <f t="shared" ref="HZ28:IG28" si="149">SUM(HZ9:HZ27)</f>
        <v>0</v>
      </c>
      <c r="IA28" s="1448">
        <f t="shared" si="149"/>
        <v>0</v>
      </c>
      <c r="IB28" s="1448">
        <f t="shared" si="149"/>
        <v>0</v>
      </c>
      <c r="IC28" s="1448">
        <f t="shared" si="149"/>
        <v>0</v>
      </c>
      <c r="ID28" s="1448">
        <f t="shared" si="149"/>
        <v>0</v>
      </c>
      <c r="IE28" s="1448">
        <f t="shared" si="149"/>
        <v>0</v>
      </c>
      <c r="IF28" s="1448">
        <f t="shared" si="149"/>
        <v>0</v>
      </c>
      <c r="IG28" s="1449">
        <f t="shared" si="149"/>
        <v>0</v>
      </c>
      <c r="IH28" s="317"/>
      <c r="II28" s="1446" t="str">
        <f>HW28</f>
        <v>TOTAL</v>
      </c>
      <c r="IJ28" s="1450" t="e">
        <f t="shared" si="131"/>
        <v>#DIV/0!</v>
      </c>
      <c r="IK28" s="1451" t="e">
        <f t="shared" si="132"/>
        <v>#DIV/0!</v>
      </c>
      <c r="IL28" s="1451" t="e">
        <f>+IA28/HY28</f>
        <v>#DIV/0!</v>
      </c>
      <c r="IM28" s="1451" t="e">
        <f>+IB28/HY28</f>
        <v>#DIV/0!</v>
      </c>
      <c r="IN28" s="1451" t="e">
        <f>+IC28/HY28</f>
        <v>#DIV/0!</v>
      </c>
      <c r="IO28" s="1451" t="e">
        <f>+ID28/HY28</f>
        <v>#DIV/0!</v>
      </c>
      <c r="IP28" s="1451" t="e">
        <f>+IE28/HY28</f>
        <v>#DIV/0!</v>
      </c>
      <c r="IQ28" s="1451" t="e">
        <f>+IF28/HY28</f>
        <v>#DIV/0!</v>
      </c>
      <c r="IR28" s="1452" t="e">
        <f>+IG28/HY28</f>
        <v>#DIV/0!</v>
      </c>
      <c r="IT28" s="1446" t="s">
        <v>462</v>
      </c>
      <c r="IU28" s="1447" t="e">
        <f>SUM(IU9:IU27)</f>
        <v>#DIV/0!</v>
      </c>
      <c r="IV28" s="1448">
        <f t="shared" si="133"/>
        <v>0</v>
      </c>
      <c r="IW28" s="1448">
        <f t="shared" ref="IW28:JD28" si="150">SUM(IW9:IW27)</f>
        <v>0</v>
      </c>
      <c r="IX28" s="1448">
        <f t="shared" si="150"/>
        <v>0</v>
      </c>
      <c r="IY28" s="1448">
        <f t="shared" si="150"/>
        <v>0</v>
      </c>
      <c r="IZ28" s="1448">
        <f t="shared" si="150"/>
        <v>0</v>
      </c>
      <c r="JA28" s="1448">
        <f t="shared" si="150"/>
        <v>0</v>
      </c>
      <c r="JB28" s="1448">
        <f t="shared" si="150"/>
        <v>0</v>
      </c>
      <c r="JC28" s="1448">
        <f t="shared" si="150"/>
        <v>0</v>
      </c>
      <c r="JD28" s="1449">
        <f t="shared" si="150"/>
        <v>0</v>
      </c>
      <c r="JE28" s="317"/>
      <c r="JF28" s="1446" t="str">
        <f>IT28</f>
        <v>TOTAL</v>
      </c>
      <c r="JG28" s="1450" t="e">
        <f t="shared" si="134"/>
        <v>#DIV/0!</v>
      </c>
      <c r="JH28" s="1451" t="e">
        <f t="shared" si="135"/>
        <v>#DIV/0!</v>
      </c>
      <c r="JI28" s="1451" t="e">
        <f>+IX28/IV28</f>
        <v>#DIV/0!</v>
      </c>
      <c r="JJ28" s="1451" t="e">
        <f>+IY28/IV28</f>
        <v>#DIV/0!</v>
      </c>
      <c r="JK28" s="1451" t="e">
        <f>+IZ28/IV28</f>
        <v>#DIV/0!</v>
      </c>
      <c r="JL28" s="1451" t="e">
        <f>+JA28/IV28</f>
        <v>#DIV/0!</v>
      </c>
      <c r="JM28" s="1451" t="e">
        <f>+JB28/IV28</f>
        <v>#DIV/0!</v>
      </c>
      <c r="JN28" s="1451" t="e">
        <f>+JC28/IV28</f>
        <v>#DIV/0!</v>
      </c>
      <c r="JO28" s="1452" t="e">
        <f>+JD28/IV28</f>
        <v>#DIV/0!</v>
      </c>
      <c r="JQ28" s="1446" t="s">
        <v>462</v>
      </c>
      <c r="JR28" s="1447" t="e">
        <f>SUM(JR9:JR27)</f>
        <v>#DIV/0!</v>
      </c>
      <c r="JS28" s="1448">
        <f t="shared" si="136"/>
        <v>0</v>
      </c>
      <c r="JT28" s="1448">
        <f t="shared" ref="JT28:KA28" si="151">SUM(JT9:JT27)</f>
        <v>0</v>
      </c>
      <c r="JU28" s="1448">
        <f t="shared" si="151"/>
        <v>0</v>
      </c>
      <c r="JV28" s="1448">
        <f t="shared" si="151"/>
        <v>0</v>
      </c>
      <c r="JW28" s="1448">
        <f t="shared" si="151"/>
        <v>0</v>
      </c>
      <c r="JX28" s="1448">
        <f t="shared" si="151"/>
        <v>0</v>
      </c>
      <c r="JY28" s="1448">
        <f t="shared" si="151"/>
        <v>0</v>
      </c>
      <c r="JZ28" s="1448">
        <f t="shared" si="151"/>
        <v>0</v>
      </c>
      <c r="KA28" s="1449">
        <f t="shared" si="151"/>
        <v>0</v>
      </c>
      <c r="KB28" s="317"/>
      <c r="KC28" s="1446" t="str">
        <f>JQ28</f>
        <v>TOTAL</v>
      </c>
      <c r="KD28" s="1450" t="e">
        <f t="shared" si="137"/>
        <v>#DIV/0!</v>
      </c>
      <c r="KE28" s="1451" t="e">
        <f t="shared" si="138"/>
        <v>#DIV/0!</v>
      </c>
      <c r="KF28" s="1451" t="e">
        <f>+JU28/JS28</f>
        <v>#DIV/0!</v>
      </c>
      <c r="KG28" s="1451" t="e">
        <f>+JV28/JS28</f>
        <v>#DIV/0!</v>
      </c>
      <c r="KH28" s="1451" t="e">
        <f>+JW28/JS28</f>
        <v>#DIV/0!</v>
      </c>
      <c r="KI28" s="1451" t="e">
        <f>+JX28/JS28</f>
        <v>#DIV/0!</v>
      </c>
      <c r="KJ28" s="1451" t="e">
        <f>+JY28/JS28</f>
        <v>#DIV/0!</v>
      </c>
      <c r="KK28" s="1451" t="e">
        <f>+JZ28/JS28</f>
        <v>#DIV/0!</v>
      </c>
      <c r="KL28" s="1452" t="e">
        <f>+KA28/JS28</f>
        <v>#DIV/0!</v>
      </c>
    </row>
    <row r="29" spans="1:298" ht="15.5" customHeight="1" x14ac:dyDescent="0.2">
      <c r="A29" s="745" t="str">
        <f>X29</f>
        <v>IP Billed</v>
      </c>
      <c r="B29" s="1284"/>
      <c r="C29" s="1285"/>
      <c r="D29" s="1285"/>
      <c r="E29" s="1286"/>
      <c r="F29" s="1286"/>
      <c r="G29" s="1286"/>
      <c r="H29" s="1286"/>
      <c r="I29" s="1286"/>
      <c r="J29" s="1286"/>
      <c r="K29" s="1287"/>
      <c r="L29" s="317"/>
      <c r="M29" s="745" t="str">
        <f>A29</f>
        <v>IP Billed</v>
      </c>
      <c r="N29" s="1278"/>
      <c r="O29" s="1278"/>
      <c r="P29" s="1279"/>
      <c r="Q29" s="1279"/>
      <c r="R29" s="1279"/>
      <c r="S29" s="1279"/>
      <c r="T29" s="1279"/>
      <c r="U29" s="1279"/>
      <c r="V29" s="1280"/>
      <c r="X29" s="745" t="s">
        <v>490</v>
      </c>
      <c r="Y29" s="1284"/>
      <c r="Z29" s="1285"/>
      <c r="AA29" s="1285"/>
      <c r="AB29" s="1286"/>
      <c r="AC29" s="1286"/>
      <c r="AD29" s="1286"/>
      <c r="AE29" s="1286"/>
      <c r="AF29" s="1286"/>
      <c r="AG29" s="1286"/>
      <c r="AH29" s="1287"/>
      <c r="AI29" s="317"/>
      <c r="AJ29" s="745" t="str">
        <f>X29</f>
        <v>IP Billed</v>
      </c>
      <c r="AK29" s="1278"/>
      <c r="AL29" s="1278"/>
      <c r="AM29" s="1279"/>
      <c r="AN29" s="1279"/>
      <c r="AO29" s="1279"/>
      <c r="AP29" s="1279"/>
      <c r="AQ29" s="1279"/>
      <c r="AR29" s="1279"/>
      <c r="AS29" s="1280"/>
      <c r="AU29" s="745" t="s">
        <v>490</v>
      </c>
      <c r="AV29" s="1284"/>
      <c r="AW29" s="1285"/>
      <c r="AX29" s="1285"/>
      <c r="AY29" s="1286"/>
      <c r="AZ29" s="1286"/>
      <c r="BA29" s="1286"/>
      <c r="BB29" s="1286"/>
      <c r="BC29" s="1286"/>
      <c r="BD29" s="1286"/>
      <c r="BE29" s="1287"/>
      <c r="BF29" s="317"/>
      <c r="BG29" s="745" t="str">
        <f>AU29</f>
        <v>IP Billed</v>
      </c>
      <c r="BH29" s="1278"/>
      <c r="BI29" s="1278"/>
      <c r="BJ29" s="1279"/>
      <c r="BK29" s="1279"/>
      <c r="BL29" s="1279"/>
      <c r="BM29" s="1279"/>
      <c r="BN29" s="1279"/>
      <c r="BO29" s="1279"/>
      <c r="BP29" s="1280"/>
      <c r="BR29" s="745" t="s">
        <v>490</v>
      </c>
      <c r="BS29" s="1284"/>
      <c r="BT29" s="1285"/>
      <c r="BU29" s="1285"/>
      <c r="BV29" s="1286"/>
      <c r="BW29" s="1286"/>
      <c r="BX29" s="1286"/>
      <c r="BY29" s="1286"/>
      <c r="BZ29" s="1286"/>
      <c r="CA29" s="1286"/>
      <c r="CB29" s="1287"/>
      <c r="CC29" s="317"/>
      <c r="CD29" s="745" t="str">
        <f>BR29</f>
        <v>IP Billed</v>
      </c>
      <c r="CE29" s="1278"/>
      <c r="CF29" s="1278"/>
      <c r="CG29" s="1279"/>
      <c r="CH29" s="1279"/>
      <c r="CI29" s="1279"/>
      <c r="CJ29" s="1279"/>
      <c r="CK29" s="1279"/>
      <c r="CL29" s="1279"/>
      <c r="CM29" s="1280"/>
      <c r="CO29" s="745" t="s">
        <v>490</v>
      </c>
      <c r="CP29" s="1284"/>
      <c r="CQ29" s="1285"/>
      <c r="CR29" s="1285"/>
      <c r="CS29" s="1286"/>
      <c r="CT29" s="1286"/>
      <c r="CU29" s="1286"/>
      <c r="CV29" s="1286"/>
      <c r="CW29" s="1286"/>
      <c r="CX29" s="1286"/>
      <c r="CY29" s="1287"/>
      <c r="CZ29" s="317"/>
      <c r="DA29" s="745" t="str">
        <f>CO29</f>
        <v>IP Billed</v>
      </c>
      <c r="DB29" s="1278"/>
      <c r="DC29" s="1278"/>
      <c r="DD29" s="1279"/>
      <c r="DE29" s="1279"/>
      <c r="DF29" s="1279"/>
      <c r="DG29" s="1279"/>
      <c r="DH29" s="1279"/>
      <c r="DI29" s="1279"/>
      <c r="DJ29" s="1280"/>
      <c r="DL29" s="745" t="s">
        <v>490</v>
      </c>
      <c r="DM29" s="1284"/>
      <c r="DN29" s="1285"/>
      <c r="DO29" s="1285"/>
      <c r="DP29" s="1286"/>
      <c r="DQ29" s="1286"/>
      <c r="DR29" s="1286"/>
      <c r="DS29" s="1286"/>
      <c r="DT29" s="1286"/>
      <c r="DU29" s="1286"/>
      <c r="DV29" s="1287"/>
      <c r="DW29" s="317"/>
      <c r="DX29" s="745" t="str">
        <f>DL29</f>
        <v>IP Billed</v>
      </c>
      <c r="DY29" s="1278"/>
      <c r="DZ29" s="1278"/>
      <c r="EA29" s="1279"/>
      <c r="EB29" s="1279"/>
      <c r="EC29" s="1279"/>
      <c r="ED29" s="1279"/>
      <c r="EE29" s="1279"/>
      <c r="EF29" s="1279"/>
      <c r="EG29" s="1280"/>
      <c r="EI29" s="745" t="s">
        <v>490</v>
      </c>
      <c r="EJ29" s="1284"/>
      <c r="EK29" s="1285"/>
      <c r="EL29" s="1285"/>
      <c r="EM29" s="1286"/>
      <c r="EN29" s="1286"/>
      <c r="EO29" s="1286"/>
      <c r="EP29" s="1286"/>
      <c r="EQ29" s="1286"/>
      <c r="ER29" s="1286"/>
      <c r="ES29" s="1287"/>
      <c r="ET29" s="317"/>
      <c r="EU29" s="745" t="str">
        <f>EI29</f>
        <v>IP Billed</v>
      </c>
      <c r="EV29" s="1278"/>
      <c r="EW29" s="1278"/>
      <c r="EX29" s="1279"/>
      <c r="EY29" s="1279"/>
      <c r="EZ29" s="1279"/>
      <c r="FA29" s="1279"/>
      <c r="FB29" s="1279"/>
      <c r="FC29" s="1279"/>
      <c r="FD29" s="1280"/>
      <c r="FF29" s="745" t="s">
        <v>490</v>
      </c>
      <c r="FG29" s="1284"/>
      <c r="FH29" s="1285"/>
      <c r="FI29" s="1285"/>
      <c r="FJ29" s="1286"/>
      <c r="FK29" s="1286"/>
      <c r="FL29" s="1286"/>
      <c r="FM29" s="1286"/>
      <c r="FN29" s="1286"/>
      <c r="FO29" s="1286"/>
      <c r="FP29" s="1287"/>
      <c r="FQ29" s="317"/>
      <c r="FR29" s="745" t="str">
        <f>FF29</f>
        <v>IP Billed</v>
      </c>
      <c r="FS29" s="1278"/>
      <c r="FT29" s="1278"/>
      <c r="FU29" s="1279"/>
      <c r="FV29" s="1279"/>
      <c r="FW29" s="1279"/>
      <c r="FX29" s="1279"/>
      <c r="FY29" s="1279"/>
      <c r="FZ29" s="1279"/>
      <c r="GA29" s="1280"/>
      <c r="GC29" s="745" t="s">
        <v>490</v>
      </c>
      <c r="GD29" s="1284"/>
      <c r="GE29" s="1285"/>
      <c r="GF29" s="1285"/>
      <c r="GG29" s="1286"/>
      <c r="GH29" s="1286"/>
      <c r="GI29" s="1286"/>
      <c r="GJ29" s="1286"/>
      <c r="GK29" s="1286"/>
      <c r="GL29" s="1286"/>
      <c r="GM29" s="1287"/>
      <c r="GN29" s="317"/>
      <c r="GO29" s="745" t="str">
        <f>GC29</f>
        <v>IP Billed</v>
      </c>
      <c r="GP29" s="1278"/>
      <c r="GQ29" s="1278"/>
      <c r="GR29" s="1279"/>
      <c r="GS29" s="1279"/>
      <c r="GT29" s="1279"/>
      <c r="GU29" s="1279"/>
      <c r="GV29" s="1279"/>
      <c r="GW29" s="1279"/>
      <c r="GX29" s="1280"/>
      <c r="GZ29" s="745" t="s">
        <v>490</v>
      </c>
      <c r="HA29" s="1284"/>
      <c r="HB29" s="1285"/>
      <c r="HC29" s="1285"/>
      <c r="HD29" s="1286"/>
      <c r="HE29" s="1286"/>
      <c r="HF29" s="1286"/>
      <c r="HG29" s="1286"/>
      <c r="HH29" s="1286"/>
      <c r="HI29" s="1286"/>
      <c r="HJ29" s="1287"/>
      <c r="HK29" s="317"/>
      <c r="HL29" s="745" t="str">
        <f>GZ29</f>
        <v>IP Billed</v>
      </c>
      <c r="HM29" s="1278"/>
      <c r="HN29" s="1278"/>
      <c r="HO29" s="1279"/>
      <c r="HP29" s="1279"/>
      <c r="HQ29" s="1279"/>
      <c r="HR29" s="1279"/>
      <c r="HS29" s="1279"/>
      <c r="HT29" s="1279"/>
      <c r="HU29" s="1280"/>
      <c r="HW29" s="745" t="s">
        <v>490</v>
      </c>
      <c r="HX29" s="1284"/>
      <c r="HY29" s="1285"/>
      <c r="HZ29" s="1285"/>
      <c r="IA29" s="1286"/>
      <c r="IB29" s="1286"/>
      <c r="IC29" s="1286"/>
      <c r="ID29" s="1286"/>
      <c r="IE29" s="1286"/>
      <c r="IF29" s="1286"/>
      <c r="IG29" s="1287"/>
      <c r="IH29" s="317"/>
      <c r="II29" s="745" t="str">
        <f>HW29</f>
        <v>IP Billed</v>
      </c>
      <c r="IJ29" s="1278"/>
      <c r="IK29" s="1278"/>
      <c r="IL29" s="1279"/>
      <c r="IM29" s="1279"/>
      <c r="IN29" s="1279"/>
      <c r="IO29" s="1279"/>
      <c r="IP29" s="1279"/>
      <c r="IQ29" s="1279"/>
      <c r="IR29" s="1280"/>
      <c r="IT29" s="745" t="s">
        <v>490</v>
      </c>
      <c r="IU29" s="1284"/>
      <c r="IV29" s="1285"/>
      <c r="IW29" s="1285"/>
      <c r="IX29" s="1286"/>
      <c r="IY29" s="1286"/>
      <c r="IZ29" s="1286"/>
      <c r="JA29" s="1286"/>
      <c r="JB29" s="1286"/>
      <c r="JC29" s="1286"/>
      <c r="JD29" s="1287"/>
      <c r="JE29" s="317"/>
      <c r="JF29" s="745" t="str">
        <f>IT29</f>
        <v>IP Billed</v>
      </c>
      <c r="JG29" s="1278"/>
      <c r="JH29" s="1278"/>
      <c r="JI29" s="1279"/>
      <c r="JJ29" s="1279"/>
      <c r="JK29" s="1279"/>
      <c r="JL29" s="1279"/>
      <c r="JM29" s="1279"/>
      <c r="JN29" s="1279"/>
      <c r="JO29" s="1280"/>
      <c r="JQ29" s="745" t="s">
        <v>490</v>
      </c>
      <c r="JR29" s="1284"/>
      <c r="JS29" s="1285"/>
      <c r="JT29" s="1285"/>
      <c r="JU29" s="1286"/>
      <c r="JV29" s="1286"/>
      <c r="JW29" s="1286"/>
      <c r="JX29" s="1286"/>
      <c r="JY29" s="1286"/>
      <c r="JZ29" s="1286"/>
      <c r="KA29" s="1287"/>
      <c r="KB29" s="317"/>
      <c r="KC29" s="745" t="str">
        <f>JQ29</f>
        <v>IP Billed</v>
      </c>
      <c r="KD29" s="1278"/>
      <c r="KE29" s="1278"/>
      <c r="KF29" s="1279"/>
      <c r="KG29" s="1279"/>
      <c r="KH29" s="1279"/>
      <c r="KI29" s="1279"/>
      <c r="KJ29" s="1279"/>
      <c r="KK29" s="1279"/>
      <c r="KL29" s="1280"/>
    </row>
    <row r="30" spans="1:298" ht="15.5" customHeight="1" x14ac:dyDescent="0.2">
      <c r="A30" s="743" t="s">
        <v>472</v>
      </c>
      <c r="B30" s="738" t="e">
        <f>+C30/C49</f>
        <v>#DIV/0!</v>
      </c>
      <c r="C30" s="734">
        <f>SUM(D30:K30)</f>
        <v>0</v>
      </c>
      <c r="D30" s="734"/>
      <c r="E30" s="735"/>
      <c r="F30" s="735"/>
      <c r="G30" s="735"/>
      <c r="H30" s="735"/>
      <c r="I30" s="735"/>
      <c r="J30" s="735"/>
      <c r="K30" s="744"/>
      <c r="L30" s="317"/>
      <c r="M30" s="743" t="s">
        <v>472</v>
      </c>
      <c r="N30" s="736" t="e">
        <f>SUM(O30:V30)</f>
        <v>#DIV/0!</v>
      </c>
      <c r="O30" s="737" t="e">
        <f>+D30/C30</f>
        <v>#DIV/0!</v>
      </c>
      <c r="P30" s="737" t="e">
        <f t="shared" ref="P30:P48" si="152">+E30/C30</f>
        <v>#DIV/0!</v>
      </c>
      <c r="Q30" s="737" t="e">
        <f t="shared" ref="Q30:Q48" si="153">+F30/C30</f>
        <v>#DIV/0!</v>
      </c>
      <c r="R30" s="737" t="e">
        <f t="shared" ref="R30:R48" si="154">+G30/C30</f>
        <v>#DIV/0!</v>
      </c>
      <c r="S30" s="737" t="e">
        <f t="shared" ref="S30:S48" si="155">+H30/C30</f>
        <v>#DIV/0!</v>
      </c>
      <c r="T30" s="737" t="e">
        <f t="shared" ref="T30:T48" si="156">+I30/C30</f>
        <v>#DIV/0!</v>
      </c>
      <c r="U30" s="737" t="e">
        <f t="shared" ref="U30:U48" si="157">+J30/C30</f>
        <v>#DIV/0!</v>
      </c>
      <c r="V30" s="746" t="e">
        <f t="shared" ref="V30:V48" si="158">+K30/C30</f>
        <v>#DIV/0!</v>
      </c>
      <c r="X30" s="743" t="s">
        <v>472</v>
      </c>
      <c r="Y30" s="738" t="e">
        <f>+Z30/Z49</f>
        <v>#DIV/0!</v>
      </c>
      <c r="Z30" s="734">
        <f t="shared" ref="Z30:Z39" si="159">SUM(AB30:AH30)</f>
        <v>0</v>
      </c>
      <c r="AA30" s="734"/>
      <c r="AB30" s="735"/>
      <c r="AC30" s="735"/>
      <c r="AD30" s="735"/>
      <c r="AE30" s="735"/>
      <c r="AF30" s="735"/>
      <c r="AG30" s="735"/>
      <c r="AH30" s="744"/>
      <c r="AI30" s="317"/>
      <c r="AJ30" s="743" t="s">
        <v>472</v>
      </c>
      <c r="AK30" s="736" t="e">
        <f>SUM(AL30:AS30)</f>
        <v>#DIV/0!</v>
      </c>
      <c r="AL30" s="737" t="e">
        <f>+AA30/Z30</f>
        <v>#DIV/0!</v>
      </c>
      <c r="AM30" s="737" t="e">
        <f t="shared" ref="AM30:AM48" si="160">+AB30/Z30</f>
        <v>#DIV/0!</v>
      </c>
      <c r="AN30" s="737" t="e">
        <f t="shared" ref="AN30:AN48" si="161">+AC30/Z30</f>
        <v>#DIV/0!</v>
      </c>
      <c r="AO30" s="737" t="e">
        <f t="shared" ref="AO30:AO48" si="162">+AD30/Z30</f>
        <v>#DIV/0!</v>
      </c>
      <c r="AP30" s="737" t="e">
        <f t="shared" ref="AP30:AP48" si="163">+AE30/Z30</f>
        <v>#DIV/0!</v>
      </c>
      <c r="AQ30" s="737" t="e">
        <f t="shared" ref="AQ30:AQ48" si="164">+AF30/Z30</f>
        <v>#DIV/0!</v>
      </c>
      <c r="AR30" s="737" t="e">
        <f t="shared" ref="AR30:AR48" si="165">+AG30/Z30</f>
        <v>#DIV/0!</v>
      </c>
      <c r="AS30" s="746" t="e">
        <f t="shared" ref="AS30:AS48" si="166">+AH30/Z30</f>
        <v>#DIV/0!</v>
      </c>
      <c r="AU30" s="743" t="s">
        <v>472</v>
      </c>
      <c r="AV30" s="738" t="e">
        <f>+AW30/AW49</f>
        <v>#DIV/0!</v>
      </c>
      <c r="AW30" s="734">
        <f t="shared" ref="AW30:AW39" si="167">SUM(AY30:BE30)</f>
        <v>0</v>
      </c>
      <c r="AX30" s="734"/>
      <c r="AY30" s="735"/>
      <c r="AZ30" s="735"/>
      <c r="BA30" s="735"/>
      <c r="BB30" s="735"/>
      <c r="BC30" s="735"/>
      <c r="BD30" s="735"/>
      <c r="BE30" s="744"/>
      <c r="BF30" s="317"/>
      <c r="BG30" s="743" t="s">
        <v>472</v>
      </c>
      <c r="BH30" s="736" t="e">
        <f>SUM(BI30:BP30)</f>
        <v>#DIV/0!</v>
      </c>
      <c r="BI30" s="737" t="e">
        <f>+AX30/AW30</f>
        <v>#DIV/0!</v>
      </c>
      <c r="BJ30" s="737" t="e">
        <f t="shared" ref="BJ30:BJ48" si="168">+AY30/AW30</f>
        <v>#DIV/0!</v>
      </c>
      <c r="BK30" s="737" t="e">
        <f t="shared" ref="BK30:BK48" si="169">+AZ30/AW30</f>
        <v>#DIV/0!</v>
      </c>
      <c r="BL30" s="737" t="e">
        <f t="shared" ref="BL30:BL48" si="170">+BA30/AW30</f>
        <v>#DIV/0!</v>
      </c>
      <c r="BM30" s="737" t="e">
        <f t="shared" ref="BM30:BM48" si="171">+BB30/AW30</f>
        <v>#DIV/0!</v>
      </c>
      <c r="BN30" s="737" t="e">
        <f t="shared" ref="BN30:BN48" si="172">+BC30/AW30</f>
        <v>#DIV/0!</v>
      </c>
      <c r="BO30" s="737" t="e">
        <f t="shared" ref="BO30:BO48" si="173">+BD30/AW30</f>
        <v>#DIV/0!</v>
      </c>
      <c r="BP30" s="746" t="e">
        <f t="shared" ref="BP30:BP48" si="174">+BE30/AW30</f>
        <v>#DIV/0!</v>
      </c>
      <c r="BR30" s="743" t="s">
        <v>472</v>
      </c>
      <c r="BS30" s="738" t="e">
        <f>+BT30/BT49</f>
        <v>#DIV/0!</v>
      </c>
      <c r="BT30" s="734">
        <f t="shared" ref="BT30:BT39" si="175">SUM(BV30:CB30)</f>
        <v>0</v>
      </c>
      <c r="BU30" s="734"/>
      <c r="BV30" s="735"/>
      <c r="BW30" s="735"/>
      <c r="BX30" s="735"/>
      <c r="BY30" s="735"/>
      <c r="BZ30" s="735"/>
      <c r="CA30" s="735"/>
      <c r="CB30" s="744"/>
      <c r="CC30" s="317"/>
      <c r="CD30" s="743" t="s">
        <v>472</v>
      </c>
      <c r="CE30" s="736" t="e">
        <f>SUM(CF30:CM30)</f>
        <v>#DIV/0!</v>
      </c>
      <c r="CF30" s="737" t="e">
        <f>+BU30/BT30</f>
        <v>#DIV/0!</v>
      </c>
      <c r="CG30" s="737" t="e">
        <f t="shared" ref="CG30:CG48" si="176">+BV30/BT30</f>
        <v>#DIV/0!</v>
      </c>
      <c r="CH30" s="737" t="e">
        <f t="shared" ref="CH30:CH48" si="177">+BW30/BT30</f>
        <v>#DIV/0!</v>
      </c>
      <c r="CI30" s="737" t="e">
        <f t="shared" ref="CI30:CI48" si="178">+BX30/BT30</f>
        <v>#DIV/0!</v>
      </c>
      <c r="CJ30" s="737" t="e">
        <f t="shared" ref="CJ30:CJ48" si="179">+BY30/BT30</f>
        <v>#DIV/0!</v>
      </c>
      <c r="CK30" s="737" t="e">
        <f t="shared" ref="CK30:CK48" si="180">+BZ30/BT30</f>
        <v>#DIV/0!</v>
      </c>
      <c r="CL30" s="737" t="e">
        <f t="shared" ref="CL30:CL48" si="181">+CA30/BT30</f>
        <v>#DIV/0!</v>
      </c>
      <c r="CM30" s="746" t="e">
        <f t="shared" ref="CM30:CM48" si="182">+CB30/BT30</f>
        <v>#DIV/0!</v>
      </c>
      <c r="CO30" s="743" t="s">
        <v>472</v>
      </c>
      <c r="CP30" s="738" t="e">
        <f>+CQ30/CQ49</f>
        <v>#DIV/0!</v>
      </c>
      <c r="CQ30" s="734">
        <f t="shared" ref="CQ30:CQ39" si="183">SUM(CS30:CY30)</f>
        <v>0</v>
      </c>
      <c r="CR30" s="734"/>
      <c r="CS30" s="735"/>
      <c r="CT30" s="735"/>
      <c r="CU30" s="735"/>
      <c r="CV30" s="735"/>
      <c r="CW30" s="735"/>
      <c r="CX30" s="735"/>
      <c r="CY30" s="744"/>
      <c r="CZ30" s="317"/>
      <c r="DA30" s="743" t="s">
        <v>472</v>
      </c>
      <c r="DB30" s="736" t="e">
        <f>SUM(DC30:DJ30)</f>
        <v>#DIV/0!</v>
      </c>
      <c r="DC30" s="737" t="e">
        <f>+CR30/CQ30</f>
        <v>#DIV/0!</v>
      </c>
      <c r="DD30" s="737" t="e">
        <f t="shared" ref="DD30:DD48" si="184">+CS30/CQ30</f>
        <v>#DIV/0!</v>
      </c>
      <c r="DE30" s="737" t="e">
        <f t="shared" ref="DE30:DE48" si="185">+CT30/CQ30</f>
        <v>#DIV/0!</v>
      </c>
      <c r="DF30" s="737" t="e">
        <f t="shared" ref="DF30:DF48" si="186">+CU30/CQ30</f>
        <v>#DIV/0!</v>
      </c>
      <c r="DG30" s="737" t="e">
        <f t="shared" ref="DG30:DG48" si="187">+CV30/CQ30</f>
        <v>#DIV/0!</v>
      </c>
      <c r="DH30" s="737" t="e">
        <f t="shared" ref="DH30:DH48" si="188">+CW30/CQ30</f>
        <v>#DIV/0!</v>
      </c>
      <c r="DI30" s="737" t="e">
        <f t="shared" ref="DI30:DI48" si="189">+CX30/CQ30</f>
        <v>#DIV/0!</v>
      </c>
      <c r="DJ30" s="746" t="e">
        <f t="shared" ref="DJ30:DJ48" si="190">+CY30/CQ30</f>
        <v>#DIV/0!</v>
      </c>
      <c r="DL30" s="743" t="s">
        <v>472</v>
      </c>
      <c r="DM30" s="738" t="e">
        <f>+DN30/DN49</f>
        <v>#DIV/0!</v>
      </c>
      <c r="DN30" s="734">
        <f t="shared" ref="DN30:DN39" si="191">SUM(DP30:DV30)</f>
        <v>0</v>
      </c>
      <c r="DO30" s="734"/>
      <c r="DP30" s="735"/>
      <c r="DQ30" s="735"/>
      <c r="DR30" s="735"/>
      <c r="DS30" s="735"/>
      <c r="DT30" s="735"/>
      <c r="DU30" s="735"/>
      <c r="DV30" s="744"/>
      <c r="DW30" s="317"/>
      <c r="DX30" s="743" t="s">
        <v>472</v>
      </c>
      <c r="DY30" s="736" t="e">
        <f>SUM(DZ30:EG30)</f>
        <v>#DIV/0!</v>
      </c>
      <c r="DZ30" s="737" t="e">
        <f>+DO30/DN30</f>
        <v>#DIV/0!</v>
      </c>
      <c r="EA30" s="737" t="e">
        <f t="shared" ref="EA30:EA48" si="192">+DP30/DN30</f>
        <v>#DIV/0!</v>
      </c>
      <c r="EB30" s="737" t="e">
        <f t="shared" ref="EB30:EB48" si="193">+DQ30/DN30</f>
        <v>#DIV/0!</v>
      </c>
      <c r="EC30" s="737" t="e">
        <f t="shared" ref="EC30:EC48" si="194">+DR30/DN30</f>
        <v>#DIV/0!</v>
      </c>
      <c r="ED30" s="737" t="e">
        <f t="shared" ref="ED30:ED48" si="195">+DS30/DN30</f>
        <v>#DIV/0!</v>
      </c>
      <c r="EE30" s="737" t="e">
        <f t="shared" ref="EE30:EE48" si="196">+DT30/DN30</f>
        <v>#DIV/0!</v>
      </c>
      <c r="EF30" s="737" t="e">
        <f t="shared" ref="EF30:EF48" si="197">+DU30/DN30</f>
        <v>#DIV/0!</v>
      </c>
      <c r="EG30" s="746" t="e">
        <f t="shared" ref="EG30:EG48" si="198">+DV30/DN30</f>
        <v>#DIV/0!</v>
      </c>
      <c r="EI30" s="743" t="s">
        <v>472</v>
      </c>
      <c r="EJ30" s="738" t="e">
        <f>+EK30/EK49</f>
        <v>#DIV/0!</v>
      </c>
      <c r="EK30" s="734">
        <f t="shared" ref="EK30:EK39" si="199">SUM(EM30:ES30)</f>
        <v>0</v>
      </c>
      <c r="EL30" s="734"/>
      <c r="EM30" s="735"/>
      <c r="EN30" s="735"/>
      <c r="EO30" s="735"/>
      <c r="EP30" s="735"/>
      <c r="EQ30" s="735"/>
      <c r="ER30" s="735"/>
      <c r="ES30" s="744"/>
      <c r="ET30" s="317"/>
      <c r="EU30" s="743" t="s">
        <v>472</v>
      </c>
      <c r="EV30" s="736" t="e">
        <f>SUM(EW30:FD30)</f>
        <v>#DIV/0!</v>
      </c>
      <c r="EW30" s="737" t="e">
        <f>+EL30/EK30</f>
        <v>#DIV/0!</v>
      </c>
      <c r="EX30" s="737" t="e">
        <f t="shared" ref="EX30:EX48" si="200">+EM30/EK30</f>
        <v>#DIV/0!</v>
      </c>
      <c r="EY30" s="737" t="e">
        <f t="shared" ref="EY30:EY48" si="201">+EN30/EK30</f>
        <v>#DIV/0!</v>
      </c>
      <c r="EZ30" s="737" t="e">
        <f t="shared" ref="EZ30:EZ48" si="202">+EO30/EK30</f>
        <v>#DIV/0!</v>
      </c>
      <c r="FA30" s="737" t="e">
        <f t="shared" ref="FA30:FA48" si="203">+EP30/EK30</f>
        <v>#DIV/0!</v>
      </c>
      <c r="FB30" s="737" t="e">
        <f t="shared" ref="FB30:FB48" si="204">+EQ30/EK30</f>
        <v>#DIV/0!</v>
      </c>
      <c r="FC30" s="737" t="e">
        <f t="shared" ref="FC30:FC48" si="205">+ER30/EK30</f>
        <v>#DIV/0!</v>
      </c>
      <c r="FD30" s="746" t="e">
        <f t="shared" ref="FD30:FD48" si="206">+ES30/EK30</f>
        <v>#DIV/0!</v>
      </c>
      <c r="FF30" s="743" t="s">
        <v>472</v>
      </c>
      <c r="FG30" s="738" t="e">
        <f>+FH30/FH49</f>
        <v>#DIV/0!</v>
      </c>
      <c r="FH30" s="734">
        <f t="shared" ref="FH30:FH39" si="207">SUM(FJ30:FP30)</f>
        <v>0</v>
      </c>
      <c r="FI30" s="734"/>
      <c r="FJ30" s="735"/>
      <c r="FK30" s="735"/>
      <c r="FL30" s="735"/>
      <c r="FM30" s="735"/>
      <c r="FN30" s="735"/>
      <c r="FO30" s="735"/>
      <c r="FP30" s="744"/>
      <c r="FQ30" s="317"/>
      <c r="FR30" s="743" t="s">
        <v>472</v>
      </c>
      <c r="FS30" s="736" t="e">
        <f>SUM(FT30:GA30)</f>
        <v>#DIV/0!</v>
      </c>
      <c r="FT30" s="737" t="e">
        <f>+FI30/FH30</f>
        <v>#DIV/0!</v>
      </c>
      <c r="FU30" s="737" t="e">
        <f t="shared" ref="FU30:FU48" si="208">+FJ30/FH30</f>
        <v>#DIV/0!</v>
      </c>
      <c r="FV30" s="737" t="e">
        <f t="shared" ref="FV30:FV48" si="209">+FK30/FH30</f>
        <v>#DIV/0!</v>
      </c>
      <c r="FW30" s="737" t="e">
        <f t="shared" ref="FW30:FW48" si="210">+FL30/FH30</f>
        <v>#DIV/0!</v>
      </c>
      <c r="FX30" s="737" t="e">
        <f t="shared" ref="FX30:FX48" si="211">+FM30/FH30</f>
        <v>#DIV/0!</v>
      </c>
      <c r="FY30" s="737" t="e">
        <f t="shared" ref="FY30:FY48" si="212">+FN30/FH30</f>
        <v>#DIV/0!</v>
      </c>
      <c r="FZ30" s="737" t="e">
        <f t="shared" ref="FZ30:FZ48" si="213">+FO30/FH30</f>
        <v>#DIV/0!</v>
      </c>
      <c r="GA30" s="746" t="e">
        <f t="shared" ref="GA30:GA48" si="214">+FP30/FH30</f>
        <v>#DIV/0!</v>
      </c>
      <c r="GC30" s="743" t="s">
        <v>472</v>
      </c>
      <c r="GD30" s="738" t="e">
        <f>+GE30/GE49</f>
        <v>#DIV/0!</v>
      </c>
      <c r="GE30" s="734">
        <f t="shared" ref="GE30:GE39" si="215">SUM(GG30:GM30)</f>
        <v>0</v>
      </c>
      <c r="GF30" s="734"/>
      <c r="GG30" s="735"/>
      <c r="GH30" s="735"/>
      <c r="GI30" s="735"/>
      <c r="GJ30" s="735"/>
      <c r="GK30" s="735"/>
      <c r="GL30" s="735"/>
      <c r="GM30" s="744"/>
      <c r="GN30" s="317"/>
      <c r="GO30" s="743" t="s">
        <v>472</v>
      </c>
      <c r="GP30" s="736" t="e">
        <f>SUM(GQ30:GX30)</f>
        <v>#DIV/0!</v>
      </c>
      <c r="GQ30" s="737" t="e">
        <f>+GF30/GE30</f>
        <v>#DIV/0!</v>
      </c>
      <c r="GR30" s="737" t="e">
        <f t="shared" ref="GR30:GR48" si="216">+GG30/GE30</f>
        <v>#DIV/0!</v>
      </c>
      <c r="GS30" s="737" t="e">
        <f t="shared" ref="GS30:GS48" si="217">+GH30/GE30</f>
        <v>#DIV/0!</v>
      </c>
      <c r="GT30" s="737" t="e">
        <f t="shared" ref="GT30:GT48" si="218">+GI30/GE30</f>
        <v>#DIV/0!</v>
      </c>
      <c r="GU30" s="737" t="e">
        <f t="shared" ref="GU30:GU48" si="219">+GJ30/GE30</f>
        <v>#DIV/0!</v>
      </c>
      <c r="GV30" s="737" t="e">
        <f t="shared" ref="GV30:GV48" si="220">+GK30/GE30</f>
        <v>#DIV/0!</v>
      </c>
      <c r="GW30" s="737" t="e">
        <f t="shared" ref="GW30:GW48" si="221">+GL30/GE30</f>
        <v>#DIV/0!</v>
      </c>
      <c r="GX30" s="746" t="e">
        <f t="shared" ref="GX30:GX48" si="222">+GM30/GE30</f>
        <v>#DIV/0!</v>
      </c>
      <c r="GZ30" s="743" t="s">
        <v>472</v>
      </c>
      <c r="HA30" s="738" t="e">
        <f>+HB30/HB49</f>
        <v>#DIV/0!</v>
      </c>
      <c r="HB30" s="734">
        <f t="shared" ref="HB30:HB39" si="223">SUM(HD30:HJ30)</f>
        <v>0</v>
      </c>
      <c r="HC30" s="734"/>
      <c r="HD30" s="735"/>
      <c r="HE30" s="735"/>
      <c r="HF30" s="735"/>
      <c r="HG30" s="735"/>
      <c r="HH30" s="735"/>
      <c r="HI30" s="735"/>
      <c r="HJ30" s="744"/>
      <c r="HK30" s="317"/>
      <c r="HL30" s="743" t="s">
        <v>472</v>
      </c>
      <c r="HM30" s="736" t="e">
        <f>SUM(HN30:HU30)</f>
        <v>#DIV/0!</v>
      </c>
      <c r="HN30" s="737" t="e">
        <f>+HC30/HB30</f>
        <v>#DIV/0!</v>
      </c>
      <c r="HO30" s="737" t="e">
        <f t="shared" ref="HO30:HO48" si="224">+HD30/HB30</f>
        <v>#DIV/0!</v>
      </c>
      <c r="HP30" s="737" t="e">
        <f t="shared" ref="HP30:HP48" si="225">+HE30/HB30</f>
        <v>#DIV/0!</v>
      </c>
      <c r="HQ30" s="737" t="e">
        <f t="shared" ref="HQ30:HQ48" si="226">+HF30/HB30</f>
        <v>#DIV/0!</v>
      </c>
      <c r="HR30" s="737" t="e">
        <f t="shared" ref="HR30:HR48" si="227">+HG30/HB30</f>
        <v>#DIV/0!</v>
      </c>
      <c r="HS30" s="737" t="e">
        <f t="shared" ref="HS30:HS48" si="228">+HH30/HB30</f>
        <v>#DIV/0!</v>
      </c>
      <c r="HT30" s="737" t="e">
        <f t="shared" ref="HT30:HT48" si="229">+HI30/HB30</f>
        <v>#DIV/0!</v>
      </c>
      <c r="HU30" s="746" t="e">
        <f t="shared" ref="HU30:HU48" si="230">+HJ30/HB30</f>
        <v>#DIV/0!</v>
      </c>
      <c r="HW30" s="743" t="s">
        <v>472</v>
      </c>
      <c r="HX30" s="738" t="e">
        <f>+HY30/HY49</f>
        <v>#DIV/0!</v>
      </c>
      <c r="HY30" s="734">
        <f t="shared" ref="HY30:HY39" si="231">SUM(IA30:IG30)</f>
        <v>0</v>
      </c>
      <c r="HZ30" s="734"/>
      <c r="IA30" s="735"/>
      <c r="IB30" s="735"/>
      <c r="IC30" s="735"/>
      <c r="ID30" s="735"/>
      <c r="IE30" s="735"/>
      <c r="IF30" s="735"/>
      <c r="IG30" s="744"/>
      <c r="IH30" s="317"/>
      <c r="II30" s="743" t="s">
        <v>472</v>
      </c>
      <c r="IJ30" s="736" t="e">
        <f>SUM(IK30:IR30)</f>
        <v>#DIV/0!</v>
      </c>
      <c r="IK30" s="737" t="e">
        <f>+HZ30/HY30</f>
        <v>#DIV/0!</v>
      </c>
      <c r="IL30" s="737" t="e">
        <f t="shared" ref="IL30:IL48" si="232">+IA30/HY30</f>
        <v>#DIV/0!</v>
      </c>
      <c r="IM30" s="737" t="e">
        <f t="shared" ref="IM30:IM48" si="233">+IB30/HY30</f>
        <v>#DIV/0!</v>
      </c>
      <c r="IN30" s="737" t="e">
        <f t="shared" ref="IN30:IN48" si="234">+IC30/HY30</f>
        <v>#DIV/0!</v>
      </c>
      <c r="IO30" s="737" t="e">
        <f t="shared" ref="IO30:IO48" si="235">+ID30/HY30</f>
        <v>#DIV/0!</v>
      </c>
      <c r="IP30" s="737" t="e">
        <f t="shared" ref="IP30:IP48" si="236">+IE30/HY30</f>
        <v>#DIV/0!</v>
      </c>
      <c r="IQ30" s="737" t="e">
        <f t="shared" ref="IQ30:IQ48" si="237">+IF30/HY30</f>
        <v>#DIV/0!</v>
      </c>
      <c r="IR30" s="746" t="e">
        <f t="shared" ref="IR30:IR48" si="238">+IG30/HY30</f>
        <v>#DIV/0!</v>
      </c>
      <c r="IT30" s="743" t="s">
        <v>472</v>
      </c>
      <c r="IU30" s="738" t="e">
        <f>+IV30/IV49</f>
        <v>#DIV/0!</v>
      </c>
      <c r="IV30" s="734">
        <f t="shared" ref="IV30:IV39" si="239">SUM(IX30:JD30)</f>
        <v>0</v>
      </c>
      <c r="IW30" s="734"/>
      <c r="IX30" s="735"/>
      <c r="IY30" s="735"/>
      <c r="IZ30" s="735"/>
      <c r="JA30" s="735"/>
      <c r="JB30" s="735"/>
      <c r="JC30" s="735"/>
      <c r="JD30" s="744"/>
      <c r="JE30" s="317"/>
      <c r="JF30" s="743" t="s">
        <v>472</v>
      </c>
      <c r="JG30" s="736" t="e">
        <f>SUM(JH30:JO30)</f>
        <v>#DIV/0!</v>
      </c>
      <c r="JH30" s="737" t="e">
        <f>+IW30/IV30</f>
        <v>#DIV/0!</v>
      </c>
      <c r="JI30" s="737" t="e">
        <f t="shared" ref="JI30:JI48" si="240">+IX30/IV30</f>
        <v>#DIV/0!</v>
      </c>
      <c r="JJ30" s="737" t="e">
        <f t="shared" ref="JJ30:JJ48" si="241">+IY30/IV30</f>
        <v>#DIV/0!</v>
      </c>
      <c r="JK30" s="737" t="e">
        <f t="shared" ref="JK30:JK48" si="242">+IZ30/IV30</f>
        <v>#DIV/0!</v>
      </c>
      <c r="JL30" s="737" t="e">
        <f t="shared" ref="JL30:JL48" si="243">+JA30/IV30</f>
        <v>#DIV/0!</v>
      </c>
      <c r="JM30" s="737" t="e">
        <f t="shared" ref="JM30:JM48" si="244">+JB30/IV30</f>
        <v>#DIV/0!</v>
      </c>
      <c r="JN30" s="737" t="e">
        <f t="shared" ref="JN30:JN48" si="245">+JC30/IV30</f>
        <v>#DIV/0!</v>
      </c>
      <c r="JO30" s="746" t="e">
        <f t="shared" ref="JO30:JO48" si="246">+JD30/IV30</f>
        <v>#DIV/0!</v>
      </c>
      <c r="JQ30" s="743" t="s">
        <v>472</v>
      </c>
      <c r="JR30" s="738" t="e">
        <f>+JS30/JS49</f>
        <v>#DIV/0!</v>
      </c>
      <c r="JS30" s="734">
        <f t="shared" ref="JS30:JS39" si="247">SUM(JU30:KA30)</f>
        <v>0</v>
      </c>
      <c r="JT30" s="734"/>
      <c r="JU30" s="735"/>
      <c r="JV30" s="735"/>
      <c r="JW30" s="735"/>
      <c r="JX30" s="735"/>
      <c r="JY30" s="735"/>
      <c r="JZ30" s="735"/>
      <c r="KA30" s="744"/>
      <c r="KB30" s="317"/>
      <c r="KC30" s="743" t="s">
        <v>472</v>
      </c>
      <c r="KD30" s="736" t="e">
        <f>SUM(KE30:KL30)</f>
        <v>#DIV/0!</v>
      </c>
      <c r="KE30" s="737" t="e">
        <f>+JT30/JS30</f>
        <v>#DIV/0!</v>
      </c>
      <c r="KF30" s="737" t="e">
        <f t="shared" ref="KF30:KF48" si="248">+JU30/JS30</f>
        <v>#DIV/0!</v>
      </c>
      <c r="KG30" s="737" t="e">
        <f t="shared" ref="KG30:KG48" si="249">+JV30/JS30</f>
        <v>#DIV/0!</v>
      </c>
      <c r="KH30" s="737" t="e">
        <f t="shared" ref="KH30:KH48" si="250">+JW30/JS30</f>
        <v>#DIV/0!</v>
      </c>
      <c r="KI30" s="737" t="e">
        <f t="shared" ref="KI30:KI48" si="251">+JX30/JS30</f>
        <v>#DIV/0!</v>
      </c>
      <c r="KJ30" s="737" t="e">
        <f t="shared" ref="KJ30:KJ48" si="252">+JY30/JS30</f>
        <v>#DIV/0!</v>
      </c>
      <c r="KK30" s="737" t="e">
        <f t="shared" ref="KK30:KK48" si="253">+JZ30/JS30</f>
        <v>#DIV/0!</v>
      </c>
      <c r="KL30" s="746" t="e">
        <f t="shared" ref="KL30:KL48" si="254">+KA30/JS30</f>
        <v>#DIV/0!</v>
      </c>
    </row>
    <row r="31" spans="1:298" ht="15.5" customHeight="1" x14ac:dyDescent="0.2">
      <c r="A31" s="743" t="s">
        <v>473</v>
      </c>
      <c r="B31" s="738" t="e">
        <f>+C31/C49</f>
        <v>#DIV/0!</v>
      </c>
      <c r="C31" s="734">
        <f t="shared" ref="C31:C48" si="255">SUM(D31:K31)</f>
        <v>0</v>
      </c>
      <c r="D31" s="734"/>
      <c r="E31" s="735"/>
      <c r="F31" s="735"/>
      <c r="G31" s="735"/>
      <c r="H31" s="735"/>
      <c r="I31" s="735"/>
      <c r="J31" s="735"/>
      <c r="K31" s="744"/>
      <c r="L31" s="317"/>
      <c r="M31" s="743" t="s">
        <v>473</v>
      </c>
      <c r="N31" s="736" t="e">
        <f t="shared" ref="N31:N49" si="256">SUM(O31:V31)</f>
        <v>#DIV/0!</v>
      </c>
      <c r="O31" s="737" t="e">
        <f t="shared" ref="O31:O49" si="257">+D31/C31</f>
        <v>#DIV/0!</v>
      </c>
      <c r="P31" s="737" t="e">
        <f t="shared" si="152"/>
        <v>#DIV/0!</v>
      </c>
      <c r="Q31" s="737" t="e">
        <f t="shared" si="153"/>
        <v>#DIV/0!</v>
      </c>
      <c r="R31" s="737" t="e">
        <f t="shared" si="154"/>
        <v>#DIV/0!</v>
      </c>
      <c r="S31" s="737" t="e">
        <f t="shared" si="155"/>
        <v>#DIV/0!</v>
      </c>
      <c r="T31" s="737" t="e">
        <f t="shared" si="156"/>
        <v>#DIV/0!</v>
      </c>
      <c r="U31" s="737" t="e">
        <f t="shared" si="157"/>
        <v>#DIV/0!</v>
      </c>
      <c r="V31" s="746" t="e">
        <f t="shared" si="158"/>
        <v>#DIV/0!</v>
      </c>
      <c r="X31" s="743" t="s">
        <v>473</v>
      </c>
      <c r="Y31" s="738" t="e">
        <f>+Z31/Z49</f>
        <v>#DIV/0!</v>
      </c>
      <c r="Z31" s="734">
        <f t="shared" si="159"/>
        <v>0</v>
      </c>
      <c r="AA31" s="734"/>
      <c r="AB31" s="735"/>
      <c r="AC31" s="735"/>
      <c r="AD31" s="735"/>
      <c r="AE31" s="735"/>
      <c r="AF31" s="735"/>
      <c r="AG31" s="735"/>
      <c r="AH31" s="744"/>
      <c r="AI31" s="317"/>
      <c r="AJ31" s="743" t="s">
        <v>473</v>
      </c>
      <c r="AK31" s="736" t="e">
        <f t="shared" ref="AK31:AK49" si="258">SUM(AL31:AS31)</f>
        <v>#DIV/0!</v>
      </c>
      <c r="AL31" s="737" t="e">
        <f t="shared" ref="AL31:AL49" si="259">+AA31/Z31</f>
        <v>#DIV/0!</v>
      </c>
      <c r="AM31" s="737" t="e">
        <f t="shared" si="160"/>
        <v>#DIV/0!</v>
      </c>
      <c r="AN31" s="737" t="e">
        <f t="shared" si="161"/>
        <v>#DIV/0!</v>
      </c>
      <c r="AO31" s="737" t="e">
        <f t="shared" si="162"/>
        <v>#DIV/0!</v>
      </c>
      <c r="AP31" s="737" t="e">
        <f t="shared" si="163"/>
        <v>#DIV/0!</v>
      </c>
      <c r="AQ31" s="737" t="e">
        <f t="shared" si="164"/>
        <v>#DIV/0!</v>
      </c>
      <c r="AR31" s="737" t="e">
        <f t="shared" si="165"/>
        <v>#DIV/0!</v>
      </c>
      <c r="AS31" s="746" t="e">
        <f t="shared" si="166"/>
        <v>#DIV/0!</v>
      </c>
      <c r="AU31" s="743" t="s">
        <v>473</v>
      </c>
      <c r="AV31" s="738" t="e">
        <f>+AW31/AW49</f>
        <v>#DIV/0!</v>
      </c>
      <c r="AW31" s="734">
        <f t="shared" si="167"/>
        <v>0</v>
      </c>
      <c r="AX31" s="734"/>
      <c r="AY31" s="735"/>
      <c r="AZ31" s="735"/>
      <c r="BA31" s="735"/>
      <c r="BB31" s="735"/>
      <c r="BC31" s="735"/>
      <c r="BD31" s="735"/>
      <c r="BE31" s="744"/>
      <c r="BF31" s="317"/>
      <c r="BG31" s="743" t="s">
        <v>473</v>
      </c>
      <c r="BH31" s="736" t="e">
        <f t="shared" ref="BH31:BH49" si="260">SUM(BI31:BP31)</f>
        <v>#DIV/0!</v>
      </c>
      <c r="BI31" s="737" t="e">
        <f t="shared" ref="BI31:BI49" si="261">+AX31/AW31</f>
        <v>#DIV/0!</v>
      </c>
      <c r="BJ31" s="737" t="e">
        <f t="shared" si="168"/>
        <v>#DIV/0!</v>
      </c>
      <c r="BK31" s="737" t="e">
        <f t="shared" si="169"/>
        <v>#DIV/0!</v>
      </c>
      <c r="BL31" s="737" t="e">
        <f t="shared" si="170"/>
        <v>#DIV/0!</v>
      </c>
      <c r="BM31" s="737" t="e">
        <f t="shared" si="171"/>
        <v>#DIV/0!</v>
      </c>
      <c r="BN31" s="737" t="e">
        <f t="shared" si="172"/>
        <v>#DIV/0!</v>
      </c>
      <c r="BO31" s="737" t="e">
        <f t="shared" si="173"/>
        <v>#DIV/0!</v>
      </c>
      <c r="BP31" s="746" t="e">
        <f t="shared" si="174"/>
        <v>#DIV/0!</v>
      </c>
      <c r="BR31" s="743" t="s">
        <v>473</v>
      </c>
      <c r="BS31" s="738" t="e">
        <f>+BT31/BT49</f>
        <v>#DIV/0!</v>
      </c>
      <c r="BT31" s="734">
        <f t="shared" si="175"/>
        <v>0</v>
      </c>
      <c r="BU31" s="734"/>
      <c r="BV31" s="735"/>
      <c r="BW31" s="735"/>
      <c r="BX31" s="735"/>
      <c r="BY31" s="735"/>
      <c r="BZ31" s="735"/>
      <c r="CA31" s="735"/>
      <c r="CB31" s="744"/>
      <c r="CC31" s="317"/>
      <c r="CD31" s="743" t="s">
        <v>473</v>
      </c>
      <c r="CE31" s="736" t="e">
        <f t="shared" ref="CE31:CE49" si="262">SUM(CF31:CM31)</f>
        <v>#DIV/0!</v>
      </c>
      <c r="CF31" s="737" t="e">
        <f t="shared" ref="CF31:CF49" si="263">+BU31/BT31</f>
        <v>#DIV/0!</v>
      </c>
      <c r="CG31" s="737" t="e">
        <f t="shared" si="176"/>
        <v>#DIV/0!</v>
      </c>
      <c r="CH31" s="737" t="e">
        <f t="shared" si="177"/>
        <v>#DIV/0!</v>
      </c>
      <c r="CI31" s="737" t="e">
        <f t="shared" si="178"/>
        <v>#DIV/0!</v>
      </c>
      <c r="CJ31" s="737" t="e">
        <f t="shared" si="179"/>
        <v>#DIV/0!</v>
      </c>
      <c r="CK31" s="737" t="e">
        <f t="shared" si="180"/>
        <v>#DIV/0!</v>
      </c>
      <c r="CL31" s="737" t="e">
        <f t="shared" si="181"/>
        <v>#DIV/0!</v>
      </c>
      <c r="CM31" s="746" t="e">
        <f t="shared" si="182"/>
        <v>#DIV/0!</v>
      </c>
      <c r="CO31" s="743" t="s">
        <v>473</v>
      </c>
      <c r="CP31" s="738" t="e">
        <f>+CQ31/CQ49</f>
        <v>#DIV/0!</v>
      </c>
      <c r="CQ31" s="734">
        <f t="shared" si="183"/>
        <v>0</v>
      </c>
      <c r="CR31" s="734"/>
      <c r="CS31" s="735"/>
      <c r="CT31" s="735"/>
      <c r="CU31" s="735"/>
      <c r="CV31" s="735"/>
      <c r="CW31" s="735"/>
      <c r="CX31" s="735"/>
      <c r="CY31" s="744"/>
      <c r="CZ31" s="317"/>
      <c r="DA31" s="743" t="s">
        <v>473</v>
      </c>
      <c r="DB31" s="736" t="e">
        <f t="shared" ref="DB31:DB49" si="264">SUM(DC31:DJ31)</f>
        <v>#DIV/0!</v>
      </c>
      <c r="DC31" s="737" t="e">
        <f t="shared" ref="DC31:DC49" si="265">+CR31/CQ31</f>
        <v>#DIV/0!</v>
      </c>
      <c r="DD31" s="737" t="e">
        <f t="shared" si="184"/>
        <v>#DIV/0!</v>
      </c>
      <c r="DE31" s="737" t="e">
        <f t="shared" si="185"/>
        <v>#DIV/0!</v>
      </c>
      <c r="DF31" s="737" t="e">
        <f t="shared" si="186"/>
        <v>#DIV/0!</v>
      </c>
      <c r="DG31" s="737" t="e">
        <f t="shared" si="187"/>
        <v>#DIV/0!</v>
      </c>
      <c r="DH31" s="737" t="e">
        <f t="shared" si="188"/>
        <v>#DIV/0!</v>
      </c>
      <c r="DI31" s="737" t="e">
        <f t="shared" si="189"/>
        <v>#DIV/0!</v>
      </c>
      <c r="DJ31" s="746" t="e">
        <f t="shared" si="190"/>
        <v>#DIV/0!</v>
      </c>
      <c r="DL31" s="743" t="s">
        <v>473</v>
      </c>
      <c r="DM31" s="738" t="e">
        <f>+DN31/DN49</f>
        <v>#DIV/0!</v>
      </c>
      <c r="DN31" s="734">
        <f t="shared" si="191"/>
        <v>0</v>
      </c>
      <c r="DO31" s="734"/>
      <c r="DP31" s="735"/>
      <c r="DQ31" s="735"/>
      <c r="DR31" s="735"/>
      <c r="DS31" s="735"/>
      <c r="DT31" s="735"/>
      <c r="DU31" s="735"/>
      <c r="DV31" s="744"/>
      <c r="DW31" s="317"/>
      <c r="DX31" s="743" t="s">
        <v>473</v>
      </c>
      <c r="DY31" s="736" t="e">
        <f t="shared" ref="DY31:DY49" si="266">SUM(DZ31:EG31)</f>
        <v>#DIV/0!</v>
      </c>
      <c r="DZ31" s="737" t="e">
        <f t="shared" ref="DZ31:DZ49" si="267">+DO31/DN31</f>
        <v>#DIV/0!</v>
      </c>
      <c r="EA31" s="737" t="e">
        <f t="shared" si="192"/>
        <v>#DIV/0!</v>
      </c>
      <c r="EB31" s="737" t="e">
        <f t="shared" si="193"/>
        <v>#DIV/0!</v>
      </c>
      <c r="EC31" s="737" t="e">
        <f t="shared" si="194"/>
        <v>#DIV/0!</v>
      </c>
      <c r="ED31" s="737" t="e">
        <f t="shared" si="195"/>
        <v>#DIV/0!</v>
      </c>
      <c r="EE31" s="737" t="e">
        <f t="shared" si="196"/>
        <v>#DIV/0!</v>
      </c>
      <c r="EF31" s="737" t="e">
        <f t="shared" si="197"/>
        <v>#DIV/0!</v>
      </c>
      <c r="EG31" s="746" t="e">
        <f t="shared" si="198"/>
        <v>#DIV/0!</v>
      </c>
      <c r="EI31" s="743" t="s">
        <v>473</v>
      </c>
      <c r="EJ31" s="738" t="e">
        <f>+EK31/EK49</f>
        <v>#DIV/0!</v>
      </c>
      <c r="EK31" s="734">
        <f t="shared" si="199"/>
        <v>0</v>
      </c>
      <c r="EL31" s="734"/>
      <c r="EM31" s="735"/>
      <c r="EN31" s="735"/>
      <c r="EO31" s="735"/>
      <c r="EP31" s="735"/>
      <c r="EQ31" s="735"/>
      <c r="ER31" s="735"/>
      <c r="ES31" s="744"/>
      <c r="ET31" s="317"/>
      <c r="EU31" s="743" t="s">
        <v>473</v>
      </c>
      <c r="EV31" s="736" t="e">
        <f t="shared" ref="EV31:EV49" si="268">SUM(EW31:FD31)</f>
        <v>#DIV/0!</v>
      </c>
      <c r="EW31" s="737" t="e">
        <f t="shared" ref="EW31:EW49" si="269">+EL31/EK31</f>
        <v>#DIV/0!</v>
      </c>
      <c r="EX31" s="737" t="e">
        <f t="shared" si="200"/>
        <v>#DIV/0!</v>
      </c>
      <c r="EY31" s="737" t="e">
        <f t="shared" si="201"/>
        <v>#DIV/0!</v>
      </c>
      <c r="EZ31" s="737" t="e">
        <f t="shared" si="202"/>
        <v>#DIV/0!</v>
      </c>
      <c r="FA31" s="737" t="e">
        <f t="shared" si="203"/>
        <v>#DIV/0!</v>
      </c>
      <c r="FB31" s="737" t="e">
        <f t="shared" si="204"/>
        <v>#DIV/0!</v>
      </c>
      <c r="FC31" s="737" t="e">
        <f t="shared" si="205"/>
        <v>#DIV/0!</v>
      </c>
      <c r="FD31" s="746" t="e">
        <f t="shared" si="206"/>
        <v>#DIV/0!</v>
      </c>
      <c r="FF31" s="743" t="s">
        <v>473</v>
      </c>
      <c r="FG31" s="738" t="e">
        <f>+FH31/FH49</f>
        <v>#DIV/0!</v>
      </c>
      <c r="FH31" s="734">
        <f t="shared" si="207"/>
        <v>0</v>
      </c>
      <c r="FI31" s="734"/>
      <c r="FJ31" s="735"/>
      <c r="FK31" s="735"/>
      <c r="FL31" s="735"/>
      <c r="FM31" s="735"/>
      <c r="FN31" s="735"/>
      <c r="FO31" s="735"/>
      <c r="FP31" s="744"/>
      <c r="FQ31" s="317"/>
      <c r="FR31" s="743" t="s">
        <v>473</v>
      </c>
      <c r="FS31" s="736" t="e">
        <f t="shared" ref="FS31:FS49" si="270">SUM(FT31:GA31)</f>
        <v>#DIV/0!</v>
      </c>
      <c r="FT31" s="737" t="e">
        <f t="shared" ref="FT31:FT49" si="271">+FI31/FH31</f>
        <v>#DIV/0!</v>
      </c>
      <c r="FU31" s="737" t="e">
        <f t="shared" si="208"/>
        <v>#DIV/0!</v>
      </c>
      <c r="FV31" s="737" t="e">
        <f t="shared" si="209"/>
        <v>#DIV/0!</v>
      </c>
      <c r="FW31" s="737" t="e">
        <f t="shared" si="210"/>
        <v>#DIV/0!</v>
      </c>
      <c r="FX31" s="737" t="e">
        <f t="shared" si="211"/>
        <v>#DIV/0!</v>
      </c>
      <c r="FY31" s="737" t="e">
        <f t="shared" si="212"/>
        <v>#DIV/0!</v>
      </c>
      <c r="FZ31" s="737" t="e">
        <f t="shared" si="213"/>
        <v>#DIV/0!</v>
      </c>
      <c r="GA31" s="746" t="e">
        <f t="shared" si="214"/>
        <v>#DIV/0!</v>
      </c>
      <c r="GC31" s="743" t="s">
        <v>473</v>
      </c>
      <c r="GD31" s="738" t="e">
        <f>+GE31/GE49</f>
        <v>#DIV/0!</v>
      </c>
      <c r="GE31" s="734">
        <f t="shared" si="215"/>
        <v>0</v>
      </c>
      <c r="GF31" s="734"/>
      <c r="GG31" s="735"/>
      <c r="GH31" s="735"/>
      <c r="GI31" s="735"/>
      <c r="GJ31" s="735"/>
      <c r="GK31" s="735"/>
      <c r="GL31" s="735"/>
      <c r="GM31" s="744"/>
      <c r="GN31" s="317"/>
      <c r="GO31" s="743" t="s">
        <v>473</v>
      </c>
      <c r="GP31" s="736" t="e">
        <f t="shared" ref="GP31:GP49" si="272">SUM(GQ31:GX31)</f>
        <v>#DIV/0!</v>
      </c>
      <c r="GQ31" s="737" t="e">
        <f t="shared" ref="GQ31:GQ49" si="273">+GF31/GE31</f>
        <v>#DIV/0!</v>
      </c>
      <c r="GR31" s="737" t="e">
        <f t="shared" si="216"/>
        <v>#DIV/0!</v>
      </c>
      <c r="GS31" s="737" t="e">
        <f t="shared" si="217"/>
        <v>#DIV/0!</v>
      </c>
      <c r="GT31" s="737" t="e">
        <f t="shared" si="218"/>
        <v>#DIV/0!</v>
      </c>
      <c r="GU31" s="737" t="e">
        <f t="shared" si="219"/>
        <v>#DIV/0!</v>
      </c>
      <c r="GV31" s="737" t="e">
        <f t="shared" si="220"/>
        <v>#DIV/0!</v>
      </c>
      <c r="GW31" s="737" t="e">
        <f t="shared" si="221"/>
        <v>#DIV/0!</v>
      </c>
      <c r="GX31" s="746" t="e">
        <f t="shared" si="222"/>
        <v>#DIV/0!</v>
      </c>
      <c r="GZ31" s="743" t="s">
        <v>473</v>
      </c>
      <c r="HA31" s="738" t="e">
        <f>+HB31/HB49</f>
        <v>#DIV/0!</v>
      </c>
      <c r="HB31" s="734">
        <f t="shared" si="223"/>
        <v>0</v>
      </c>
      <c r="HC31" s="734"/>
      <c r="HD31" s="735"/>
      <c r="HE31" s="735"/>
      <c r="HF31" s="735"/>
      <c r="HG31" s="735"/>
      <c r="HH31" s="735"/>
      <c r="HI31" s="735"/>
      <c r="HJ31" s="744"/>
      <c r="HK31" s="317"/>
      <c r="HL31" s="743" t="s">
        <v>473</v>
      </c>
      <c r="HM31" s="736" t="e">
        <f t="shared" ref="HM31:HM49" si="274">SUM(HN31:HU31)</f>
        <v>#DIV/0!</v>
      </c>
      <c r="HN31" s="737" t="e">
        <f t="shared" ref="HN31:HN49" si="275">+HC31/HB31</f>
        <v>#DIV/0!</v>
      </c>
      <c r="HO31" s="737" t="e">
        <f t="shared" si="224"/>
        <v>#DIV/0!</v>
      </c>
      <c r="HP31" s="737" t="e">
        <f t="shared" si="225"/>
        <v>#DIV/0!</v>
      </c>
      <c r="HQ31" s="737" t="e">
        <f t="shared" si="226"/>
        <v>#DIV/0!</v>
      </c>
      <c r="HR31" s="737" t="e">
        <f t="shared" si="227"/>
        <v>#DIV/0!</v>
      </c>
      <c r="HS31" s="737" t="e">
        <f t="shared" si="228"/>
        <v>#DIV/0!</v>
      </c>
      <c r="HT31" s="737" t="e">
        <f t="shared" si="229"/>
        <v>#DIV/0!</v>
      </c>
      <c r="HU31" s="746" t="e">
        <f t="shared" si="230"/>
        <v>#DIV/0!</v>
      </c>
      <c r="HW31" s="743" t="s">
        <v>473</v>
      </c>
      <c r="HX31" s="738" t="e">
        <f>+HY31/HY49</f>
        <v>#DIV/0!</v>
      </c>
      <c r="HY31" s="734">
        <f t="shared" si="231"/>
        <v>0</v>
      </c>
      <c r="HZ31" s="734"/>
      <c r="IA31" s="735"/>
      <c r="IB31" s="735"/>
      <c r="IC31" s="735"/>
      <c r="ID31" s="735"/>
      <c r="IE31" s="735"/>
      <c r="IF31" s="735"/>
      <c r="IG31" s="744"/>
      <c r="IH31" s="317"/>
      <c r="II31" s="743" t="s">
        <v>473</v>
      </c>
      <c r="IJ31" s="736" t="e">
        <f t="shared" ref="IJ31:IJ49" si="276">SUM(IK31:IR31)</f>
        <v>#DIV/0!</v>
      </c>
      <c r="IK31" s="737" t="e">
        <f t="shared" ref="IK31:IK49" si="277">+HZ31/HY31</f>
        <v>#DIV/0!</v>
      </c>
      <c r="IL31" s="737" t="e">
        <f t="shared" si="232"/>
        <v>#DIV/0!</v>
      </c>
      <c r="IM31" s="737" t="e">
        <f t="shared" si="233"/>
        <v>#DIV/0!</v>
      </c>
      <c r="IN31" s="737" t="e">
        <f t="shared" si="234"/>
        <v>#DIV/0!</v>
      </c>
      <c r="IO31" s="737" t="e">
        <f t="shared" si="235"/>
        <v>#DIV/0!</v>
      </c>
      <c r="IP31" s="737" t="e">
        <f t="shared" si="236"/>
        <v>#DIV/0!</v>
      </c>
      <c r="IQ31" s="737" t="e">
        <f t="shared" si="237"/>
        <v>#DIV/0!</v>
      </c>
      <c r="IR31" s="746" t="e">
        <f t="shared" si="238"/>
        <v>#DIV/0!</v>
      </c>
      <c r="IT31" s="743" t="s">
        <v>473</v>
      </c>
      <c r="IU31" s="738" t="e">
        <f>+IV31/IV49</f>
        <v>#DIV/0!</v>
      </c>
      <c r="IV31" s="734">
        <f t="shared" si="239"/>
        <v>0</v>
      </c>
      <c r="IW31" s="734"/>
      <c r="IX31" s="735"/>
      <c r="IY31" s="735"/>
      <c r="IZ31" s="735"/>
      <c r="JA31" s="735"/>
      <c r="JB31" s="735"/>
      <c r="JC31" s="735"/>
      <c r="JD31" s="744"/>
      <c r="JE31" s="317"/>
      <c r="JF31" s="743" t="s">
        <v>473</v>
      </c>
      <c r="JG31" s="736" t="e">
        <f t="shared" ref="JG31:JG49" si="278">SUM(JH31:JO31)</f>
        <v>#DIV/0!</v>
      </c>
      <c r="JH31" s="737" t="e">
        <f t="shared" ref="JH31:JH49" si="279">+IW31/IV31</f>
        <v>#DIV/0!</v>
      </c>
      <c r="JI31" s="737" t="e">
        <f t="shared" si="240"/>
        <v>#DIV/0!</v>
      </c>
      <c r="JJ31" s="737" t="e">
        <f t="shared" si="241"/>
        <v>#DIV/0!</v>
      </c>
      <c r="JK31" s="737" t="e">
        <f t="shared" si="242"/>
        <v>#DIV/0!</v>
      </c>
      <c r="JL31" s="737" t="e">
        <f t="shared" si="243"/>
        <v>#DIV/0!</v>
      </c>
      <c r="JM31" s="737" t="e">
        <f t="shared" si="244"/>
        <v>#DIV/0!</v>
      </c>
      <c r="JN31" s="737" t="e">
        <f t="shared" si="245"/>
        <v>#DIV/0!</v>
      </c>
      <c r="JO31" s="746" t="e">
        <f t="shared" si="246"/>
        <v>#DIV/0!</v>
      </c>
      <c r="JQ31" s="743" t="s">
        <v>473</v>
      </c>
      <c r="JR31" s="738" t="e">
        <f>+JS31/JS49</f>
        <v>#DIV/0!</v>
      </c>
      <c r="JS31" s="734">
        <f t="shared" si="247"/>
        <v>0</v>
      </c>
      <c r="JT31" s="734"/>
      <c r="JU31" s="735"/>
      <c r="JV31" s="735"/>
      <c r="JW31" s="735"/>
      <c r="JX31" s="735"/>
      <c r="JY31" s="735"/>
      <c r="JZ31" s="735"/>
      <c r="KA31" s="744"/>
      <c r="KB31" s="317"/>
      <c r="KC31" s="743" t="s">
        <v>473</v>
      </c>
      <c r="KD31" s="736" t="e">
        <f t="shared" ref="KD31:KD49" si="280">SUM(KE31:KL31)</f>
        <v>#DIV/0!</v>
      </c>
      <c r="KE31" s="737" t="e">
        <f t="shared" ref="KE31:KE49" si="281">+JT31/JS31</f>
        <v>#DIV/0!</v>
      </c>
      <c r="KF31" s="737" t="e">
        <f t="shared" si="248"/>
        <v>#DIV/0!</v>
      </c>
      <c r="KG31" s="737" t="e">
        <f t="shared" si="249"/>
        <v>#DIV/0!</v>
      </c>
      <c r="KH31" s="737" t="e">
        <f t="shared" si="250"/>
        <v>#DIV/0!</v>
      </c>
      <c r="KI31" s="737" t="e">
        <f t="shared" si="251"/>
        <v>#DIV/0!</v>
      </c>
      <c r="KJ31" s="737" t="e">
        <f t="shared" si="252"/>
        <v>#DIV/0!</v>
      </c>
      <c r="KK31" s="737" t="e">
        <f t="shared" si="253"/>
        <v>#DIV/0!</v>
      </c>
      <c r="KL31" s="746" t="e">
        <f t="shared" si="254"/>
        <v>#DIV/0!</v>
      </c>
    </row>
    <row r="32" spans="1:298" ht="15.5" customHeight="1" x14ac:dyDescent="0.2">
      <c r="A32" s="743" t="s">
        <v>474</v>
      </c>
      <c r="B32" s="738" t="e">
        <f>+C32/C49</f>
        <v>#DIV/0!</v>
      </c>
      <c r="C32" s="734">
        <f t="shared" si="255"/>
        <v>0</v>
      </c>
      <c r="D32" s="734"/>
      <c r="E32" s="735"/>
      <c r="F32" s="735"/>
      <c r="G32" s="735"/>
      <c r="H32" s="735"/>
      <c r="I32" s="735"/>
      <c r="J32" s="735"/>
      <c r="K32" s="744"/>
      <c r="L32" s="317"/>
      <c r="M32" s="743" t="s">
        <v>474</v>
      </c>
      <c r="N32" s="736" t="e">
        <f t="shared" si="256"/>
        <v>#DIV/0!</v>
      </c>
      <c r="O32" s="737" t="e">
        <f t="shared" si="257"/>
        <v>#DIV/0!</v>
      </c>
      <c r="P32" s="737" t="e">
        <f t="shared" si="152"/>
        <v>#DIV/0!</v>
      </c>
      <c r="Q32" s="737" t="e">
        <f t="shared" si="153"/>
        <v>#DIV/0!</v>
      </c>
      <c r="R32" s="737" t="e">
        <f t="shared" si="154"/>
        <v>#DIV/0!</v>
      </c>
      <c r="S32" s="737" t="e">
        <f t="shared" si="155"/>
        <v>#DIV/0!</v>
      </c>
      <c r="T32" s="737" t="e">
        <f t="shared" si="156"/>
        <v>#DIV/0!</v>
      </c>
      <c r="U32" s="737" t="e">
        <f t="shared" si="157"/>
        <v>#DIV/0!</v>
      </c>
      <c r="V32" s="746" t="e">
        <f t="shared" si="158"/>
        <v>#DIV/0!</v>
      </c>
      <c r="X32" s="743" t="s">
        <v>474</v>
      </c>
      <c r="Y32" s="738" t="e">
        <f>+Z32/Z49</f>
        <v>#DIV/0!</v>
      </c>
      <c r="Z32" s="734">
        <f t="shared" si="159"/>
        <v>0</v>
      </c>
      <c r="AA32" s="734"/>
      <c r="AB32" s="735"/>
      <c r="AC32" s="735"/>
      <c r="AD32" s="735"/>
      <c r="AE32" s="735"/>
      <c r="AF32" s="735"/>
      <c r="AG32" s="735"/>
      <c r="AH32" s="744"/>
      <c r="AI32" s="317"/>
      <c r="AJ32" s="743" t="s">
        <v>474</v>
      </c>
      <c r="AK32" s="736" t="e">
        <f t="shared" si="258"/>
        <v>#DIV/0!</v>
      </c>
      <c r="AL32" s="737" t="e">
        <f t="shared" si="259"/>
        <v>#DIV/0!</v>
      </c>
      <c r="AM32" s="737" t="e">
        <f t="shared" si="160"/>
        <v>#DIV/0!</v>
      </c>
      <c r="AN32" s="737" t="e">
        <f t="shared" si="161"/>
        <v>#DIV/0!</v>
      </c>
      <c r="AO32" s="737" t="e">
        <f t="shared" si="162"/>
        <v>#DIV/0!</v>
      </c>
      <c r="AP32" s="737" t="e">
        <f t="shared" si="163"/>
        <v>#DIV/0!</v>
      </c>
      <c r="AQ32" s="737" t="e">
        <f t="shared" si="164"/>
        <v>#DIV/0!</v>
      </c>
      <c r="AR32" s="737" t="e">
        <f t="shared" si="165"/>
        <v>#DIV/0!</v>
      </c>
      <c r="AS32" s="746" t="e">
        <f t="shared" si="166"/>
        <v>#DIV/0!</v>
      </c>
      <c r="AU32" s="743" t="s">
        <v>474</v>
      </c>
      <c r="AV32" s="738" t="e">
        <f>+AW32/AW49</f>
        <v>#DIV/0!</v>
      </c>
      <c r="AW32" s="734">
        <f t="shared" si="167"/>
        <v>0</v>
      </c>
      <c r="AX32" s="734"/>
      <c r="AY32" s="735"/>
      <c r="AZ32" s="735"/>
      <c r="BA32" s="735"/>
      <c r="BB32" s="735"/>
      <c r="BC32" s="735"/>
      <c r="BD32" s="735"/>
      <c r="BE32" s="744"/>
      <c r="BF32" s="317"/>
      <c r="BG32" s="743" t="s">
        <v>474</v>
      </c>
      <c r="BH32" s="736" t="e">
        <f t="shared" si="260"/>
        <v>#DIV/0!</v>
      </c>
      <c r="BI32" s="737" t="e">
        <f t="shared" si="261"/>
        <v>#DIV/0!</v>
      </c>
      <c r="BJ32" s="737" t="e">
        <f t="shared" si="168"/>
        <v>#DIV/0!</v>
      </c>
      <c r="BK32" s="737" t="e">
        <f t="shared" si="169"/>
        <v>#DIV/0!</v>
      </c>
      <c r="BL32" s="737" t="e">
        <f t="shared" si="170"/>
        <v>#DIV/0!</v>
      </c>
      <c r="BM32" s="737" t="e">
        <f t="shared" si="171"/>
        <v>#DIV/0!</v>
      </c>
      <c r="BN32" s="737" t="e">
        <f t="shared" si="172"/>
        <v>#DIV/0!</v>
      </c>
      <c r="BO32" s="737" t="e">
        <f t="shared" si="173"/>
        <v>#DIV/0!</v>
      </c>
      <c r="BP32" s="746" t="e">
        <f t="shared" si="174"/>
        <v>#DIV/0!</v>
      </c>
      <c r="BR32" s="743" t="s">
        <v>474</v>
      </c>
      <c r="BS32" s="738" t="e">
        <f>+BT32/BT49</f>
        <v>#DIV/0!</v>
      </c>
      <c r="BT32" s="734">
        <f t="shared" si="175"/>
        <v>0</v>
      </c>
      <c r="BU32" s="734"/>
      <c r="BV32" s="735"/>
      <c r="BW32" s="735"/>
      <c r="BX32" s="735"/>
      <c r="BY32" s="735"/>
      <c r="BZ32" s="735"/>
      <c r="CA32" s="735"/>
      <c r="CB32" s="744"/>
      <c r="CC32" s="317"/>
      <c r="CD32" s="743" t="s">
        <v>474</v>
      </c>
      <c r="CE32" s="736" t="e">
        <f t="shared" si="262"/>
        <v>#DIV/0!</v>
      </c>
      <c r="CF32" s="737" t="e">
        <f t="shared" si="263"/>
        <v>#DIV/0!</v>
      </c>
      <c r="CG32" s="737" t="e">
        <f t="shared" si="176"/>
        <v>#DIV/0!</v>
      </c>
      <c r="CH32" s="737" t="e">
        <f t="shared" si="177"/>
        <v>#DIV/0!</v>
      </c>
      <c r="CI32" s="737" t="e">
        <f t="shared" si="178"/>
        <v>#DIV/0!</v>
      </c>
      <c r="CJ32" s="737" t="e">
        <f t="shared" si="179"/>
        <v>#DIV/0!</v>
      </c>
      <c r="CK32" s="737" t="e">
        <f t="shared" si="180"/>
        <v>#DIV/0!</v>
      </c>
      <c r="CL32" s="737" t="e">
        <f t="shared" si="181"/>
        <v>#DIV/0!</v>
      </c>
      <c r="CM32" s="746" t="e">
        <f t="shared" si="182"/>
        <v>#DIV/0!</v>
      </c>
      <c r="CO32" s="743" t="s">
        <v>474</v>
      </c>
      <c r="CP32" s="738" t="e">
        <f>+CQ32/CQ49</f>
        <v>#DIV/0!</v>
      </c>
      <c r="CQ32" s="734">
        <f t="shared" si="183"/>
        <v>0</v>
      </c>
      <c r="CR32" s="734"/>
      <c r="CS32" s="735"/>
      <c r="CT32" s="735"/>
      <c r="CU32" s="735"/>
      <c r="CV32" s="735"/>
      <c r="CW32" s="735"/>
      <c r="CX32" s="735"/>
      <c r="CY32" s="744"/>
      <c r="CZ32" s="317"/>
      <c r="DA32" s="743" t="s">
        <v>474</v>
      </c>
      <c r="DB32" s="736" t="e">
        <f t="shared" si="264"/>
        <v>#DIV/0!</v>
      </c>
      <c r="DC32" s="737" t="e">
        <f t="shared" si="265"/>
        <v>#DIV/0!</v>
      </c>
      <c r="DD32" s="737" t="e">
        <f t="shared" si="184"/>
        <v>#DIV/0!</v>
      </c>
      <c r="DE32" s="737" t="e">
        <f t="shared" si="185"/>
        <v>#DIV/0!</v>
      </c>
      <c r="DF32" s="737" t="e">
        <f t="shared" si="186"/>
        <v>#DIV/0!</v>
      </c>
      <c r="DG32" s="737" t="e">
        <f t="shared" si="187"/>
        <v>#DIV/0!</v>
      </c>
      <c r="DH32" s="737" t="e">
        <f t="shared" si="188"/>
        <v>#DIV/0!</v>
      </c>
      <c r="DI32" s="737" t="e">
        <f t="shared" si="189"/>
        <v>#DIV/0!</v>
      </c>
      <c r="DJ32" s="746" t="e">
        <f t="shared" si="190"/>
        <v>#DIV/0!</v>
      </c>
      <c r="DL32" s="743" t="s">
        <v>474</v>
      </c>
      <c r="DM32" s="738" t="e">
        <f>+DN32/DN49</f>
        <v>#DIV/0!</v>
      </c>
      <c r="DN32" s="734">
        <f t="shared" si="191"/>
        <v>0</v>
      </c>
      <c r="DO32" s="734"/>
      <c r="DP32" s="735"/>
      <c r="DQ32" s="735"/>
      <c r="DR32" s="735"/>
      <c r="DS32" s="735"/>
      <c r="DT32" s="735"/>
      <c r="DU32" s="735"/>
      <c r="DV32" s="744"/>
      <c r="DW32" s="317"/>
      <c r="DX32" s="743" t="s">
        <v>474</v>
      </c>
      <c r="DY32" s="736" t="e">
        <f t="shared" si="266"/>
        <v>#DIV/0!</v>
      </c>
      <c r="DZ32" s="737" t="e">
        <f t="shared" si="267"/>
        <v>#DIV/0!</v>
      </c>
      <c r="EA32" s="737" t="e">
        <f t="shared" si="192"/>
        <v>#DIV/0!</v>
      </c>
      <c r="EB32" s="737" t="e">
        <f t="shared" si="193"/>
        <v>#DIV/0!</v>
      </c>
      <c r="EC32" s="737" t="e">
        <f t="shared" si="194"/>
        <v>#DIV/0!</v>
      </c>
      <c r="ED32" s="737" t="e">
        <f t="shared" si="195"/>
        <v>#DIV/0!</v>
      </c>
      <c r="EE32" s="737" t="e">
        <f t="shared" si="196"/>
        <v>#DIV/0!</v>
      </c>
      <c r="EF32" s="737" t="e">
        <f t="shared" si="197"/>
        <v>#DIV/0!</v>
      </c>
      <c r="EG32" s="746" t="e">
        <f t="shared" si="198"/>
        <v>#DIV/0!</v>
      </c>
      <c r="EI32" s="743" t="s">
        <v>474</v>
      </c>
      <c r="EJ32" s="738" t="e">
        <f>+EK32/EK49</f>
        <v>#DIV/0!</v>
      </c>
      <c r="EK32" s="734">
        <f t="shared" si="199"/>
        <v>0</v>
      </c>
      <c r="EL32" s="734"/>
      <c r="EM32" s="735"/>
      <c r="EN32" s="735"/>
      <c r="EO32" s="735"/>
      <c r="EP32" s="735"/>
      <c r="EQ32" s="735"/>
      <c r="ER32" s="735"/>
      <c r="ES32" s="744"/>
      <c r="ET32" s="317"/>
      <c r="EU32" s="743" t="s">
        <v>474</v>
      </c>
      <c r="EV32" s="736" t="e">
        <f t="shared" si="268"/>
        <v>#DIV/0!</v>
      </c>
      <c r="EW32" s="737" t="e">
        <f t="shared" si="269"/>
        <v>#DIV/0!</v>
      </c>
      <c r="EX32" s="737" t="e">
        <f t="shared" si="200"/>
        <v>#DIV/0!</v>
      </c>
      <c r="EY32" s="737" t="e">
        <f t="shared" si="201"/>
        <v>#DIV/0!</v>
      </c>
      <c r="EZ32" s="737" t="e">
        <f t="shared" si="202"/>
        <v>#DIV/0!</v>
      </c>
      <c r="FA32" s="737" t="e">
        <f t="shared" si="203"/>
        <v>#DIV/0!</v>
      </c>
      <c r="FB32" s="737" t="e">
        <f t="shared" si="204"/>
        <v>#DIV/0!</v>
      </c>
      <c r="FC32" s="737" t="e">
        <f t="shared" si="205"/>
        <v>#DIV/0!</v>
      </c>
      <c r="FD32" s="746" t="e">
        <f t="shared" si="206"/>
        <v>#DIV/0!</v>
      </c>
      <c r="FF32" s="743" t="s">
        <v>474</v>
      </c>
      <c r="FG32" s="738" t="e">
        <f>+FH32/FH49</f>
        <v>#DIV/0!</v>
      </c>
      <c r="FH32" s="734">
        <f t="shared" si="207"/>
        <v>0</v>
      </c>
      <c r="FI32" s="734"/>
      <c r="FJ32" s="735"/>
      <c r="FK32" s="735"/>
      <c r="FL32" s="735"/>
      <c r="FM32" s="735"/>
      <c r="FN32" s="735"/>
      <c r="FO32" s="735"/>
      <c r="FP32" s="744"/>
      <c r="FQ32" s="317"/>
      <c r="FR32" s="743" t="s">
        <v>474</v>
      </c>
      <c r="FS32" s="736" t="e">
        <f t="shared" si="270"/>
        <v>#DIV/0!</v>
      </c>
      <c r="FT32" s="737" t="e">
        <f t="shared" si="271"/>
        <v>#DIV/0!</v>
      </c>
      <c r="FU32" s="737" t="e">
        <f t="shared" si="208"/>
        <v>#DIV/0!</v>
      </c>
      <c r="FV32" s="737" t="e">
        <f t="shared" si="209"/>
        <v>#DIV/0!</v>
      </c>
      <c r="FW32" s="737" t="e">
        <f t="shared" si="210"/>
        <v>#DIV/0!</v>
      </c>
      <c r="FX32" s="737" t="e">
        <f t="shared" si="211"/>
        <v>#DIV/0!</v>
      </c>
      <c r="FY32" s="737" t="e">
        <f t="shared" si="212"/>
        <v>#DIV/0!</v>
      </c>
      <c r="FZ32" s="737" t="e">
        <f t="shared" si="213"/>
        <v>#DIV/0!</v>
      </c>
      <c r="GA32" s="746" t="e">
        <f t="shared" si="214"/>
        <v>#DIV/0!</v>
      </c>
      <c r="GC32" s="743" t="s">
        <v>474</v>
      </c>
      <c r="GD32" s="738" t="e">
        <f>+GE32/GE49</f>
        <v>#DIV/0!</v>
      </c>
      <c r="GE32" s="734">
        <f t="shared" si="215"/>
        <v>0</v>
      </c>
      <c r="GF32" s="734"/>
      <c r="GG32" s="735"/>
      <c r="GH32" s="735"/>
      <c r="GI32" s="735"/>
      <c r="GJ32" s="735"/>
      <c r="GK32" s="735"/>
      <c r="GL32" s="735"/>
      <c r="GM32" s="744"/>
      <c r="GN32" s="317"/>
      <c r="GO32" s="743" t="s">
        <v>474</v>
      </c>
      <c r="GP32" s="736" t="e">
        <f t="shared" si="272"/>
        <v>#DIV/0!</v>
      </c>
      <c r="GQ32" s="737" t="e">
        <f t="shared" si="273"/>
        <v>#DIV/0!</v>
      </c>
      <c r="GR32" s="737" t="e">
        <f t="shared" si="216"/>
        <v>#DIV/0!</v>
      </c>
      <c r="GS32" s="737" t="e">
        <f t="shared" si="217"/>
        <v>#DIV/0!</v>
      </c>
      <c r="GT32" s="737" t="e">
        <f t="shared" si="218"/>
        <v>#DIV/0!</v>
      </c>
      <c r="GU32" s="737" t="e">
        <f t="shared" si="219"/>
        <v>#DIV/0!</v>
      </c>
      <c r="GV32" s="737" t="e">
        <f t="shared" si="220"/>
        <v>#DIV/0!</v>
      </c>
      <c r="GW32" s="737" t="e">
        <f t="shared" si="221"/>
        <v>#DIV/0!</v>
      </c>
      <c r="GX32" s="746" t="e">
        <f t="shared" si="222"/>
        <v>#DIV/0!</v>
      </c>
      <c r="GZ32" s="743" t="s">
        <v>474</v>
      </c>
      <c r="HA32" s="738" t="e">
        <f>+HB32/HB49</f>
        <v>#DIV/0!</v>
      </c>
      <c r="HB32" s="734">
        <f t="shared" si="223"/>
        <v>0</v>
      </c>
      <c r="HC32" s="734"/>
      <c r="HD32" s="735"/>
      <c r="HE32" s="735"/>
      <c r="HF32" s="735"/>
      <c r="HG32" s="735"/>
      <c r="HH32" s="735"/>
      <c r="HI32" s="735"/>
      <c r="HJ32" s="744"/>
      <c r="HK32" s="317"/>
      <c r="HL32" s="743" t="s">
        <v>474</v>
      </c>
      <c r="HM32" s="736" t="e">
        <f t="shared" si="274"/>
        <v>#DIV/0!</v>
      </c>
      <c r="HN32" s="737" t="e">
        <f t="shared" si="275"/>
        <v>#DIV/0!</v>
      </c>
      <c r="HO32" s="737" t="e">
        <f t="shared" si="224"/>
        <v>#DIV/0!</v>
      </c>
      <c r="HP32" s="737" t="e">
        <f t="shared" si="225"/>
        <v>#DIV/0!</v>
      </c>
      <c r="HQ32" s="737" t="e">
        <f t="shared" si="226"/>
        <v>#DIV/0!</v>
      </c>
      <c r="HR32" s="737" t="e">
        <f t="shared" si="227"/>
        <v>#DIV/0!</v>
      </c>
      <c r="HS32" s="737" t="e">
        <f t="shared" si="228"/>
        <v>#DIV/0!</v>
      </c>
      <c r="HT32" s="737" t="e">
        <f t="shared" si="229"/>
        <v>#DIV/0!</v>
      </c>
      <c r="HU32" s="746" t="e">
        <f t="shared" si="230"/>
        <v>#DIV/0!</v>
      </c>
      <c r="HW32" s="743" t="s">
        <v>474</v>
      </c>
      <c r="HX32" s="738" t="e">
        <f>+HY32/HY49</f>
        <v>#DIV/0!</v>
      </c>
      <c r="HY32" s="734">
        <f t="shared" si="231"/>
        <v>0</v>
      </c>
      <c r="HZ32" s="734"/>
      <c r="IA32" s="735"/>
      <c r="IB32" s="735"/>
      <c r="IC32" s="735"/>
      <c r="ID32" s="735"/>
      <c r="IE32" s="735"/>
      <c r="IF32" s="735"/>
      <c r="IG32" s="744"/>
      <c r="IH32" s="317"/>
      <c r="II32" s="743" t="s">
        <v>474</v>
      </c>
      <c r="IJ32" s="736" t="e">
        <f t="shared" si="276"/>
        <v>#DIV/0!</v>
      </c>
      <c r="IK32" s="737" t="e">
        <f t="shared" si="277"/>
        <v>#DIV/0!</v>
      </c>
      <c r="IL32" s="737" t="e">
        <f t="shared" si="232"/>
        <v>#DIV/0!</v>
      </c>
      <c r="IM32" s="737" t="e">
        <f t="shared" si="233"/>
        <v>#DIV/0!</v>
      </c>
      <c r="IN32" s="737" t="e">
        <f t="shared" si="234"/>
        <v>#DIV/0!</v>
      </c>
      <c r="IO32" s="737" t="e">
        <f t="shared" si="235"/>
        <v>#DIV/0!</v>
      </c>
      <c r="IP32" s="737" t="e">
        <f t="shared" si="236"/>
        <v>#DIV/0!</v>
      </c>
      <c r="IQ32" s="737" t="e">
        <f t="shared" si="237"/>
        <v>#DIV/0!</v>
      </c>
      <c r="IR32" s="746" t="e">
        <f t="shared" si="238"/>
        <v>#DIV/0!</v>
      </c>
      <c r="IT32" s="743" t="s">
        <v>474</v>
      </c>
      <c r="IU32" s="738" t="e">
        <f>+IV32/IV49</f>
        <v>#DIV/0!</v>
      </c>
      <c r="IV32" s="734">
        <f t="shared" si="239"/>
        <v>0</v>
      </c>
      <c r="IW32" s="734"/>
      <c r="IX32" s="735"/>
      <c r="IY32" s="735"/>
      <c r="IZ32" s="735"/>
      <c r="JA32" s="735"/>
      <c r="JB32" s="735"/>
      <c r="JC32" s="735"/>
      <c r="JD32" s="744"/>
      <c r="JE32" s="317"/>
      <c r="JF32" s="743" t="s">
        <v>474</v>
      </c>
      <c r="JG32" s="736" t="e">
        <f t="shared" si="278"/>
        <v>#DIV/0!</v>
      </c>
      <c r="JH32" s="737" t="e">
        <f t="shared" si="279"/>
        <v>#DIV/0!</v>
      </c>
      <c r="JI32" s="737" t="e">
        <f t="shared" si="240"/>
        <v>#DIV/0!</v>
      </c>
      <c r="JJ32" s="737" t="e">
        <f t="shared" si="241"/>
        <v>#DIV/0!</v>
      </c>
      <c r="JK32" s="737" t="e">
        <f t="shared" si="242"/>
        <v>#DIV/0!</v>
      </c>
      <c r="JL32" s="737" t="e">
        <f t="shared" si="243"/>
        <v>#DIV/0!</v>
      </c>
      <c r="JM32" s="737" t="e">
        <f t="shared" si="244"/>
        <v>#DIV/0!</v>
      </c>
      <c r="JN32" s="737" t="e">
        <f t="shared" si="245"/>
        <v>#DIV/0!</v>
      </c>
      <c r="JO32" s="746" t="e">
        <f t="shared" si="246"/>
        <v>#DIV/0!</v>
      </c>
      <c r="JQ32" s="743" t="s">
        <v>474</v>
      </c>
      <c r="JR32" s="738" t="e">
        <f>+JS32/JS49</f>
        <v>#DIV/0!</v>
      </c>
      <c r="JS32" s="734">
        <f t="shared" si="247"/>
        <v>0</v>
      </c>
      <c r="JT32" s="734"/>
      <c r="JU32" s="735"/>
      <c r="JV32" s="735"/>
      <c r="JW32" s="735"/>
      <c r="JX32" s="735"/>
      <c r="JY32" s="735"/>
      <c r="JZ32" s="735"/>
      <c r="KA32" s="744"/>
      <c r="KB32" s="317"/>
      <c r="KC32" s="743" t="s">
        <v>474</v>
      </c>
      <c r="KD32" s="736" t="e">
        <f t="shared" si="280"/>
        <v>#DIV/0!</v>
      </c>
      <c r="KE32" s="737" t="e">
        <f t="shared" si="281"/>
        <v>#DIV/0!</v>
      </c>
      <c r="KF32" s="737" t="e">
        <f t="shared" si="248"/>
        <v>#DIV/0!</v>
      </c>
      <c r="KG32" s="737" t="e">
        <f t="shared" si="249"/>
        <v>#DIV/0!</v>
      </c>
      <c r="KH32" s="737" t="e">
        <f t="shared" si="250"/>
        <v>#DIV/0!</v>
      </c>
      <c r="KI32" s="737" t="e">
        <f t="shared" si="251"/>
        <v>#DIV/0!</v>
      </c>
      <c r="KJ32" s="737" t="e">
        <f t="shared" si="252"/>
        <v>#DIV/0!</v>
      </c>
      <c r="KK32" s="737" t="e">
        <f t="shared" si="253"/>
        <v>#DIV/0!</v>
      </c>
      <c r="KL32" s="746" t="e">
        <f t="shared" si="254"/>
        <v>#DIV/0!</v>
      </c>
    </row>
    <row r="33" spans="1:298" ht="15.5" customHeight="1" x14ac:dyDescent="0.2">
      <c r="A33" s="743" t="s">
        <v>475</v>
      </c>
      <c r="B33" s="738" t="e">
        <f>+C33/C49</f>
        <v>#DIV/0!</v>
      </c>
      <c r="C33" s="734">
        <f t="shared" si="255"/>
        <v>0</v>
      </c>
      <c r="D33" s="734"/>
      <c r="E33" s="735"/>
      <c r="F33" s="735"/>
      <c r="G33" s="735"/>
      <c r="H33" s="735"/>
      <c r="I33" s="735"/>
      <c r="J33" s="735"/>
      <c r="K33" s="744"/>
      <c r="L33" s="317"/>
      <c r="M33" s="743" t="s">
        <v>475</v>
      </c>
      <c r="N33" s="736" t="e">
        <f t="shared" si="256"/>
        <v>#DIV/0!</v>
      </c>
      <c r="O33" s="737" t="e">
        <f t="shared" si="257"/>
        <v>#DIV/0!</v>
      </c>
      <c r="P33" s="737" t="e">
        <f t="shared" si="152"/>
        <v>#DIV/0!</v>
      </c>
      <c r="Q33" s="737" t="e">
        <f t="shared" si="153"/>
        <v>#DIV/0!</v>
      </c>
      <c r="R33" s="737" t="e">
        <f t="shared" si="154"/>
        <v>#DIV/0!</v>
      </c>
      <c r="S33" s="737" t="e">
        <f t="shared" si="155"/>
        <v>#DIV/0!</v>
      </c>
      <c r="T33" s="737" t="e">
        <f t="shared" si="156"/>
        <v>#DIV/0!</v>
      </c>
      <c r="U33" s="737" t="e">
        <f t="shared" si="157"/>
        <v>#DIV/0!</v>
      </c>
      <c r="V33" s="746" t="e">
        <f t="shared" si="158"/>
        <v>#DIV/0!</v>
      </c>
      <c r="X33" s="743" t="s">
        <v>475</v>
      </c>
      <c r="Y33" s="738" t="e">
        <f>+Z33/Z49</f>
        <v>#DIV/0!</v>
      </c>
      <c r="Z33" s="734">
        <f t="shared" si="159"/>
        <v>0</v>
      </c>
      <c r="AA33" s="734"/>
      <c r="AB33" s="735"/>
      <c r="AC33" s="735"/>
      <c r="AD33" s="735"/>
      <c r="AE33" s="735"/>
      <c r="AF33" s="735"/>
      <c r="AG33" s="735"/>
      <c r="AH33" s="744"/>
      <c r="AI33" s="317"/>
      <c r="AJ33" s="743" t="s">
        <v>475</v>
      </c>
      <c r="AK33" s="736" t="e">
        <f t="shared" si="258"/>
        <v>#DIV/0!</v>
      </c>
      <c r="AL33" s="737" t="e">
        <f t="shared" si="259"/>
        <v>#DIV/0!</v>
      </c>
      <c r="AM33" s="737" t="e">
        <f t="shared" si="160"/>
        <v>#DIV/0!</v>
      </c>
      <c r="AN33" s="737" t="e">
        <f t="shared" si="161"/>
        <v>#DIV/0!</v>
      </c>
      <c r="AO33" s="737" t="e">
        <f t="shared" si="162"/>
        <v>#DIV/0!</v>
      </c>
      <c r="AP33" s="737" t="e">
        <f t="shared" si="163"/>
        <v>#DIV/0!</v>
      </c>
      <c r="AQ33" s="737" t="e">
        <f t="shared" si="164"/>
        <v>#DIV/0!</v>
      </c>
      <c r="AR33" s="737" t="e">
        <f t="shared" si="165"/>
        <v>#DIV/0!</v>
      </c>
      <c r="AS33" s="746" t="e">
        <f t="shared" si="166"/>
        <v>#DIV/0!</v>
      </c>
      <c r="AU33" s="743" t="s">
        <v>475</v>
      </c>
      <c r="AV33" s="738" t="e">
        <f>+AW33/AW49</f>
        <v>#DIV/0!</v>
      </c>
      <c r="AW33" s="734">
        <f t="shared" si="167"/>
        <v>0</v>
      </c>
      <c r="AX33" s="734"/>
      <c r="AY33" s="735"/>
      <c r="AZ33" s="735"/>
      <c r="BA33" s="735"/>
      <c r="BB33" s="735"/>
      <c r="BC33" s="735"/>
      <c r="BD33" s="735"/>
      <c r="BE33" s="744"/>
      <c r="BF33" s="317"/>
      <c r="BG33" s="743" t="s">
        <v>475</v>
      </c>
      <c r="BH33" s="736" t="e">
        <f t="shared" si="260"/>
        <v>#DIV/0!</v>
      </c>
      <c r="BI33" s="737" t="e">
        <f t="shared" si="261"/>
        <v>#DIV/0!</v>
      </c>
      <c r="BJ33" s="737" t="e">
        <f t="shared" si="168"/>
        <v>#DIV/0!</v>
      </c>
      <c r="BK33" s="737" t="e">
        <f t="shared" si="169"/>
        <v>#DIV/0!</v>
      </c>
      <c r="BL33" s="737" t="e">
        <f t="shared" si="170"/>
        <v>#DIV/0!</v>
      </c>
      <c r="BM33" s="737" t="e">
        <f t="shared" si="171"/>
        <v>#DIV/0!</v>
      </c>
      <c r="BN33" s="737" t="e">
        <f t="shared" si="172"/>
        <v>#DIV/0!</v>
      </c>
      <c r="BO33" s="737" t="e">
        <f t="shared" si="173"/>
        <v>#DIV/0!</v>
      </c>
      <c r="BP33" s="746" t="e">
        <f t="shared" si="174"/>
        <v>#DIV/0!</v>
      </c>
      <c r="BR33" s="743" t="s">
        <v>475</v>
      </c>
      <c r="BS33" s="738" t="e">
        <f>+BT33/BT49</f>
        <v>#DIV/0!</v>
      </c>
      <c r="BT33" s="734">
        <f t="shared" si="175"/>
        <v>0</v>
      </c>
      <c r="BU33" s="734"/>
      <c r="BV33" s="735"/>
      <c r="BW33" s="735"/>
      <c r="BX33" s="735"/>
      <c r="BY33" s="735"/>
      <c r="BZ33" s="735"/>
      <c r="CA33" s="735"/>
      <c r="CB33" s="744"/>
      <c r="CC33" s="317"/>
      <c r="CD33" s="743" t="s">
        <v>475</v>
      </c>
      <c r="CE33" s="736" t="e">
        <f t="shared" si="262"/>
        <v>#DIV/0!</v>
      </c>
      <c r="CF33" s="737" t="e">
        <f t="shared" si="263"/>
        <v>#DIV/0!</v>
      </c>
      <c r="CG33" s="737" t="e">
        <f t="shared" si="176"/>
        <v>#DIV/0!</v>
      </c>
      <c r="CH33" s="737" t="e">
        <f t="shared" si="177"/>
        <v>#DIV/0!</v>
      </c>
      <c r="CI33" s="737" t="e">
        <f t="shared" si="178"/>
        <v>#DIV/0!</v>
      </c>
      <c r="CJ33" s="737" t="e">
        <f t="shared" si="179"/>
        <v>#DIV/0!</v>
      </c>
      <c r="CK33" s="737" t="e">
        <f t="shared" si="180"/>
        <v>#DIV/0!</v>
      </c>
      <c r="CL33" s="737" t="e">
        <f t="shared" si="181"/>
        <v>#DIV/0!</v>
      </c>
      <c r="CM33" s="746" t="e">
        <f t="shared" si="182"/>
        <v>#DIV/0!</v>
      </c>
      <c r="CO33" s="743" t="s">
        <v>475</v>
      </c>
      <c r="CP33" s="738" t="e">
        <f>+CQ33/CQ49</f>
        <v>#DIV/0!</v>
      </c>
      <c r="CQ33" s="734">
        <f t="shared" si="183"/>
        <v>0</v>
      </c>
      <c r="CR33" s="734"/>
      <c r="CS33" s="735"/>
      <c r="CT33" s="735"/>
      <c r="CU33" s="735"/>
      <c r="CV33" s="735"/>
      <c r="CW33" s="735"/>
      <c r="CX33" s="735"/>
      <c r="CY33" s="744"/>
      <c r="CZ33" s="317"/>
      <c r="DA33" s="743" t="s">
        <v>475</v>
      </c>
      <c r="DB33" s="736" t="e">
        <f t="shared" si="264"/>
        <v>#DIV/0!</v>
      </c>
      <c r="DC33" s="737" t="e">
        <f t="shared" si="265"/>
        <v>#DIV/0!</v>
      </c>
      <c r="DD33" s="737" t="e">
        <f t="shared" si="184"/>
        <v>#DIV/0!</v>
      </c>
      <c r="DE33" s="737" t="e">
        <f t="shared" si="185"/>
        <v>#DIV/0!</v>
      </c>
      <c r="DF33" s="737" t="e">
        <f t="shared" si="186"/>
        <v>#DIV/0!</v>
      </c>
      <c r="DG33" s="737" t="e">
        <f t="shared" si="187"/>
        <v>#DIV/0!</v>
      </c>
      <c r="DH33" s="737" t="e">
        <f t="shared" si="188"/>
        <v>#DIV/0!</v>
      </c>
      <c r="DI33" s="737" t="e">
        <f t="shared" si="189"/>
        <v>#DIV/0!</v>
      </c>
      <c r="DJ33" s="746" t="e">
        <f t="shared" si="190"/>
        <v>#DIV/0!</v>
      </c>
      <c r="DL33" s="743" t="s">
        <v>475</v>
      </c>
      <c r="DM33" s="738" t="e">
        <f>+DN33/DN49</f>
        <v>#DIV/0!</v>
      </c>
      <c r="DN33" s="734">
        <f t="shared" si="191"/>
        <v>0</v>
      </c>
      <c r="DO33" s="734"/>
      <c r="DP33" s="735"/>
      <c r="DQ33" s="735"/>
      <c r="DR33" s="735"/>
      <c r="DS33" s="735"/>
      <c r="DT33" s="735"/>
      <c r="DU33" s="735"/>
      <c r="DV33" s="744"/>
      <c r="DW33" s="317"/>
      <c r="DX33" s="743" t="s">
        <v>475</v>
      </c>
      <c r="DY33" s="736" t="e">
        <f t="shared" si="266"/>
        <v>#DIV/0!</v>
      </c>
      <c r="DZ33" s="737" t="e">
        <f t="shared" si="267"/>
        <v>#DIV/0!</v>
      </c>
      <c r="EA33" s="737" t="e">
        <f t="shared" si="192"/>
        <v>#DIV/0!</v>
      </c>
      <c r="EB33" s="737" t="e">
        <f t="shared" si="193"/>
        <v>#DIV/0!</v>
      </c>
      <c r="EC33" s="737" t="e">
        <f t="shared" si="194"/>
        <v>#DIV/0!</v>
      </c>
      <c r="ED33" s="737" t="e">
        <f t="shared" si="195"/>
        <v>#DIV/0!</v>
      </c>
      <c r="EE33" s="737" t="e">
        <f t="shared" si="196"/>
        <v>#DIV/0!</v>
      </c>
      <c r="EF33" s="737" t="e">
        <f t="shared" si="197"/>
        <v>#DIV/0!</v>
      </c>
      <c r="EG33" s="746" t="e">
        <f t="shared" si="198"/>
        <v>#DIV/0!</v>
      </c>
      <c r="EI33" s="743" t="s">
        <v>475</v>
      </c>
      <c r="EJ33" s="738" t="e">
        <f>+EK33/EK49</f>
        <v>#DIV/0!</v>
      </c>
      <c r="EK33" s="734">
        <f t="shared" si="199"/>
        <v>0</v>
      </c>
      <c r="EL33" s="734"/>
      <c r="EM33" s="735"/>
      <c r="EN33" s="735"/>
      <c r="EO33" s="735"/>
      <c r="EP33" s="735"/>
      <c r="EQ33" s="735"/>
      <c r="ER33" s="735"/>
      <c r="ES33" s="744"/>
      <c r="ET33" s="317"/>
      <c r="EU33" s="743" t="s">
        <v>475</v>
      </c>
      <c r="EV33" s="736" t="e">
        <f t="shared" si="268"/>
        <v>#DIV/0!</v>
      </c>
      <c r="EW33" s="737" t="e">
        <f t="shared" si="269"/>
        <v>#DIV/0!</v>
      </c>
      <c r="EX33" s="737" t="e">
        <f t="shared" si="200"/>
        <v>#DIV/0!</v>
      </c>
      <c r="EY33" s="737" t="e">
        <f t="shared" si="201"/>
        <v>#DIV/0!</v>
      </c>
      <c r="EZ33" s="737" t="e">
        <f t="shared" si="202"/>
        <v>#DIV/0!</v>
      </c>
      <c r="FA33" s="737" t="e">
        <f t="shared" si="203"/>
        <v>#DIV/0!</v>
      </c>
      <c r="FB33" s="737" t="e">
        <f t="shared" si="204"/>
        <v>#DIV/0!</v>
      </c>
      <c r="FC33" s="737" t="e">
        <f t="shared" si="205"/>
        <v>#DIV/0!</v>
      </c>
      <c r="FD33" s="746" t="e">
        <f t="shared" si="206"/>
        <v>#DIV/0!</v>
      </c>
      <c r="FF33" s="743" t="s">
        <v>475</v>
      </c>
      <c r="FG33" s="738" t="e">
        <f>+FH33/FH49</f>
        <v>#DIV/0!</v>
      </c>
      <c r="FH33" s="734">
        <f t="shared" si="207"/>
        <v>0</v>
      </c>
      <c r="FI33" s="734"/>
      <c r="FJ33" s="735"/>
      <c r="FK33" s="735"/>
      <c r="FL33" s="735"/>
      <c r="FM33" s="735"/>
      <c r="FN33" s="735"/>
      <c r="FO33" s="735"/>
      <c r="FP33" s="744"/>
      <c r="FQ33" s="317"/>
      <c r="FR33" s="743" t="s">
        <v>475</v>
      </c>
      <c r="FS33" s="736" t="e">
        <f t="shared" si="270"/>
        <v>#DIV/0!</v>
      </c>
      <c r="FT33" s="737" t="e">
        <f t="shared" si="271"/>
        <v>#DIV/0!</v>
      </c>
      <c r="FU33" s="737" t="e">
        <f t="shared" si="208"/>
        <v>#DIV/0!</v>
      </c>
      <c r="FV33" s="737" t="e">
        <f t="shared" si="209"/>
        <v>#DIV/0!</v>
      </c>
      <c r="FW33" s="737" t="e">
        <f t="shared" si="210"/>
        <v>#DIV/0!</v>
      </c>
      <c r="FX33" s="737" t="e">
        <f t="shared" si="211"/>
        <v>#DIV/0!</v>
      </c>
      <c r="FY33" s="737" t="e">
        <f t="shared" si="212"/>
        <v>#DIV/0!</v>
      </c>
      <c r="FZ33" s="737" t="e">
        <f t="shared" si="213"/>
        <v>#DIV/0!</v>
      </c>
      <c r="GA33" s="746" t="e">
        <f t="shared" si="214"/>
        <v>#DIV/0!</v>
      </c>
      <c r="GC33" s="743" t="s">
        <v>475</v>
      </c>
      <c r="GD33" s="738" t="e">
        <f>+GE33/GE49</f>
        <v>#DIV/0!</v>
      </c>
      <c r="GE33" s="734">
        <f t="shared" si="215"/>
        <v>0</v>
      </c>
      <c r="GF33" s="734"/>
      <c r="GG33" s="735"/>
      <c r="GH33" s="735"/>
      <c r="GI33" s="735"/>
      <c r="GJ33" s="735"/>
      <c r="GK33" s="735"/>
      <c r="GL33" s="735"/>
      <c r="GM33" s="744"/>
      <c r="GN33" s="317"/>
      <c r="GO33" s="743" t="s">
        <v>475</v>
      </c>
      <c r="GP33" s="736" t="e">
        <f t="shared" si="272"/>
        <v>#DIV/0!</v>
      </c>
      <c r="GQ33" s="737" t="e">
        <f t="shared" si="273"/>
        <v>#DIV/0!</v>
      </c>
      <c r="GR33" s="737" t="e">
        <f t="shared" si="216"/>
        <v>#DIV/0!</v>
      </c>
      <c r="GS33" s="737" t="e">
        <f t="shared" si="217"/>
        <v>#DIV/0!</v>
      </c>
      <c r="GT33" s="737" t="e">
        <f t="shared" si="218"/>
        <v>#DIV/0!</v>
      </c>
      <c r="GU33" s="737" t="e">
        <f t="shared" si="219"/>
        <v>#DIV/0!</v>
      </c>
      <c r="GV33" s="737" t="e">
        <f t="shared" si="220"/>
        <v>#DIV/0!</v>
      </c>
      <c r="GW33" s="737" t="e">
        <f t="shared" si="221"/>
        <v>#DIV/0!</v>
      </c>
      <c r="GX33" s="746" t="e">
        <f t="shared" si="222"/>
        <v>#DIV/0!</v>
      </c>
      <c r="GZ33" s="743" t="s">
        <v>475</v>
      </c>
      <c r="HA33" s="738" t="e">
        <f>+HB33/HB49</f>
        <v>#DIV/0!</v>
      </c>
      <c r="HB33" s="734">
        <f t="shared" si="223"/>
        <v>0</v>
      </c>
      <c r="HC33" s="734"/>
      <c r="HD33" s="735"/>
      <c r="HE33" s="735"/>
      <c r="HF33" s="735"/>
      <c r="HG33" s="735"/>
      <c r="HH33" s="735"/>
      <c r="HI33" s="735"/>
      <c r="HJ33" s="744"/>
      <c r="HK33" s="317"/>
      <c r="HL33" s="743" t="s">
        <v>475</v>
      </c>
      <c r="HM33" s="736" t="e">
        <f t="shared" si="274"/>
        <v>#DIV/0!</v>
      </c>
      <c r="HN33" s="737" t="e">
        <f t="shared" si="275"/>
        <v>#DIV/0!</v>
      </c>
      <c r="HO33" s="737" t="e">
        <f t="shared" si="224"/>
        <v>#DIV/0!</v>
      </c>
      <c r="HP33" s="737" t="e">
        <f t="shared" si="225"/>
        <v>#DIV/0!</v>
      </c>
      <c r="HQ33" s="737" t="e">
        <f t="shared" si="226"/>
        <v>#DIV/0!</v>
      </c>
      <c r="HR33" s="737" t="e">
        <f t="shared" si="227"/>
        <v>#DIV/0!</v>
      </c>
      <c r="HS33" s="737" t="e">
        <f t="shared" si="228"/>
        <v>#DIV/0!</v>
      </c>
      <c r="HT33" s="737" t="e">
        <f t="shared" si="229"/>
        <v>#DIV/0!</v>
      </c>
      <c r="HU33" s="746" t="e">
        <f t="shared" si="230"/>
        <v>#DIV/0!</v>
      </c>
      <c r="HW33" s="743" t="s">
        <v>475</v>
      </c>
      <c r="HX33" s="738" t="e">
        <f>+HY33/HY49</f>
        <v>#DIV/0!</v>
      </c>
      <c r="HY33" s="734">
        <f t="shared" si="231"/>
        <v>0</v>
      </c>
      <c r="HZ33" s="734"/>
      <c r="IA33" s="735"/>
      <c r="IB33" s="735"/>
      <c r="IC33" s="735"/>
      <c r="ID33" s="735"/>
      <c r="IE33" s="735"/>
      <c r="IF33" s="735"/>
      <c r="IG33" s="744"/>
      <c r="IH33" s="317"/>
      <c r="II33" s="743" t="s">
        <v>475</v>
      </c>
      <c r="IJ33" s="736" t="e">
        <f t="shared" si="276"/>
        <v>#DIV/0!</v>
      </c>
      <c r="IK33" s="737" t="e">
        <f t="shared" si="277"/>
        <v>#DIV/0!</v>
      </c>
      <c r="IL33" s="737" t="e">
        <f t="shared" si="232"/>
        <v>#DIV/0!</v>
      </c>
      <c r="IM33" s="737" t="e">
        <f t="shared" si="233"/>
        <v>#DIV/0!</v>
      </c>
      <c r="IN33" s="737" t="e">
        <f t="shared" si="234"/>
        <v>#DIV/0!</v>
      </c>
      <c r="IO33" s="737" t="e">
        <f t="shared" si="235"/>
        <v>#DIV/0!</v>
      </c>
      <c r="IP33" s="737" t="e">
        <f t="shared" si="236"/>
        <v>#DIV/0!</v>
      </c>
      <c r="IQ33" s="737" t="e">
        <f t="shared" si="237"/>
        <v>#DIV/0!</v>
      </c>
      <c r="IR33" s="746" t="e">
        <f t="shared" si="238"/>
        <v>#DIV/0!</v>
      </c>
      <c r="IT33" s="743" t="s">
        <v>475</v>
      </c>
      <c r="IU33" s="738" t="e">
        <f>+IV33/IV49</f>
        <v>#DIV/0!</v>
      </c>
      <c r="IV33" s="734">
        <f t="shared" si="239"/>
        <v>0</v>
      </c>
      <c r="IW33" s="734"/>
      <c r="IX33" s="735"/>
      <c r="IY33" s="735"/>
      <c r="IZ33" s="735"/>
      <c r="JA33" s="735"/>
      <c r="JB33" s="735"/>
      <c r="JC33" s="735"/>
      <c r="JD33" s="744"/>
      <c r="JE33" s="317"/>
      <c r="JF33" s="743" t="s">
        <v>475</v>
      </c>
      <c r="JG33" s="736" t="e">
        <f t="shared" si="278"/>
        <v>#DIV/0!</v>
      </c>
      <c r="JH33" s="737" t="e">
        <f t="shared" si="279"/>
        <v>#DIV/0!</v>
      </c>
      <c r="JI33" s="737" t="e">
        <f t="shared" si="240"/>
        <v>#DIV/0!</v>
      </c>
      <c r="JJ33" s="737" t="e">
        <f t="shared" si="241"/>
        <v>#DIV/0!</v>
      </c>
      <c r="JK33" s="737" t="e">
        <f t="shared" si="242"/>
        <v>#DIV/0!</v>
      </c>
      <c r="JL33" s="737" t="e">
        <f t="shared" si="243"/>
        <v>#DIV/0!</v>
      </c>
      <c r="JM33" s="737" t="e">
        <f t="shared" si="244"/>
        <v>#DIV/0!</v>
      </c>
      <c r="JN33" s="737" t="e">
        <f t="shared" si="245"/>
        <v>#DIV/0!</v>
      </c>
      <c r="JO33" s="746" t="e">
        <f t="shared" si="246"/>
        <v>#DIV/0!</v>
      </c>
      <c r="JQ33" s="743" t="s">
        <v>475</v>
      </c>
      <c r="JR33" s="738" t="e">
        <f>+JS33/JS49</f>
        <v>#DIV/0!</v>
      </c>
      <c r="JS33" s="734">
        <f t="shared" si="247"/>
        <v>0</v>
      </c>
      <c r="JT33" s="734"/>
      <c r="JU33" s="735"/>
      <c r="JV33" s="735"/>
      <c r="JW33" s="735"/>
      <c r="JX33" s="735"/>
      <c r="JY33" s="735"/>
      <c r="JZ33" s="735"/>
      <c r="KA33" s="744"/>
      <c r="KB33" s="317"/>
      <c r="KC33" s="743" t="s">
        <v>475</v>
      </c>
      <c r="KD33" s="736" t="e">
        <f t="shared" si="280"/>
        <v>#DIV/0!</v>
      </c>
      <c r="KE33" s="737" t="e">
        <f t="shared" si="281"/>
        <v>#DIV/0!</v>
      </c>
      <c r="KF33" s="737" t="e">
        <f t="shared" si="248"/>
        <v>#DIV/0!</v>
      </c>
      <c r="KG33" s="737" t="e">
        <f t="shared" si="249"/>
        <v>#DIV/0!</v>
      </c>
      <c r="KH33" s="737" t="e">
        <f t="shared" si="250"/>
        <v>#DIV/0!</v>
      </c>
      <c r="KI33" s="737" t="e">
        <f t="shared" si="251"/>
        <v>#DIV/0!</v>
      </c>
      <c r="KJ33" s="737" t="e">
        <f t="shared" si="252"/>
        <v>#DIV/0!</v>
      </c>
      <c r="KK33" s="737" t="e">
        <f t="shared" si="253"/>
        <v>#DIV/0!</v>
      </c>
      <c r="KL33" s="746" t="e">
        <f t="shared" si="254"/>
        <v>#DIV/0!</v>
      </c>
    </row>
    <row r="34" spans="1:298" ht="15.5" customHeight="1" x14ac:dyDescent="0.2">
      <c r="A34" s="743" t="s">
        <v>476</v>
      </c>
      <c r="B34" s="738" t="e">
        <f>+C34/C49</f>
        <v>#DIV/0!</v>
      </c>
      <c r="C34" s="734">
        <f t="shared" si="255"/>
        <v>0</v>
      </c>
      <c r="D34" s="734"/>
      <c r="E34" s="735"/>
      <c r="F34" s="735"/>
      <c r="G34" s="735"/>
      <c r="H34" s="735"/>
      <c r="I34" s="735"/>
      <c r="J34" s="735"/>
      <c r="K34" s="744"/>
      <c r="L34" s="317"/>
      <c r="M34" s="743" t="s">
        <v>476</v>
      </c>
      <c r="N34" s="736" t="e">
        <f t="shared" si="256"/>
        <v>#DIV/0!</v>
      </c>
      <c r="O34" s="737" t="e">
        <f t="shared" si="257"/>
        <v>#DIV/0!</v>
      </c>
      <c r="P34" s="737" t="e">
        <f t="shared" si="152"/>
        <v>#DIV/0!</v>
      </c>
      <c r="Q34" s="737" t="e">
        <f t="shared" si="153"/>
        <v>#DIV/0!</v>
      </c>
      <c r="R34" s="737" t="e">
        <f t="shared" si="154"/>
        <v>#DIV/0!</v>
      </c>
      <c r="S34" s="737" t="e">
        <f t="shared" si="155"/>
        <v>#DIV/0!</v>
      </c>
      <c r="T34" s="737" t="e">
        <f t="shared" si="156"/>
        <v>#DIV/0!</v>
      </c>
      <c r="U34" s="737" t="e">
        <f t="shared" si="157"/>
        <v>#DIV/0!</v>
      </c>
      <c r="V34" s="746" t="e">
        <f t="shared" si="158"/>
        <v>#DIV/0!</v>
      </c>
      <c r="X34" s="743" t="s">
        <v>476</v>
      </c>
      <c r="Y34" s="738" t="e">
        <f>+Z34/Z49</f>
        <v>#DIV/0!</v>
      </c>
      <c r="Z34" s="734">
        <f t="shared" si="159"/>
        <v>0</v>
      </c>
      <c r="AA34" s="734"/>
      <c r="AB34" s="735"/>
      <c r="AC34" s="735"/>
      <c r="AD34" s="735"/>
      <c r="AE34" s="735"/>
      <c r="AF34" s="735"/>
      <c r="AG34" s="735"/>
      <c r="AH34" s="744"/>
      <c r="AI34" s="317"/>
      <c r="AJ34" s="743" t="s">
        <v>476</v>
      </c>
      <c r="AK34" s="736" t="e">
        <f t="shared" si="258"/>
        <v>#DIV/0!</v>
      </c>
      <c r="AL34" s="737" t="e">
        <f t="shared" si="259"/>
        <v>#DIV/0!</v>
      </c>
      <c r="AM34" s="737" t="e">
        <f t="shared" si="160"/>
        <v>#DIV/0!</v>
      </c>
      <c r="AN34" s="737" t="e">
        <f t="shared" si="161"/>
        <v>#DIV/0!</v>
      </c>
      <c r="AO34" s="737" t="e">
        <f t="shared" si="162"/>
        <v>#DIV/0!</v>
      </c>
      <c r="AP34" s="737" t="e">
        <f t="shared" si="163"/>
        <v>#DIV/0!</v>
      </c>
      <c r="AQ34" s="737" t="e">
        <f t="shared" si="164"/>
        <v>#DIV/0!</v>
      </c>
      <c r="AR34" s="737" t="e">
        <f t="shared" si="165"/>
        <v>#DIV/0!</v>
      </c>
      <c r="AS34" s="746" t="e">
        <f t="shared" si="166"/>
        <v>#DIV/0!</v>
      </c>
      <c r="AU34" s="743" t="s">
        <v>476</v>
      </c>
      <c r="AV34" s="738" t="e">
        <f>+AW34/AW49</f>
        <v>#DIV/0!</v>
      </c>
      <c r="AW34" s="734">
        <f t="shared" si="167"/>
        <v>0</v>
      </c>
      <c r="AX34" s="734"/>
      <c r="AY34" s="735"/>
      <c r="AZ34" s="735"/>
      <c r="BA34" s="735"/>
      <c r="BB34" s="735"/>
      <c r="BC34" s="735"/>
      <c r="BD34" s="735"/>
      <c r="BE34" s="744"/>
      <c r="BF34" s="317"/>
      <c r="BG34" s="743" t="s">
        <v>476</v>
      </c>
      <c r="BH34" s="736" t="e">
        <f t="shared" si="260"/>
        <v>#DIV/0!</v>
      </c>
      <c r="BI34" s="737" t="e">
        <f t="shared" si="261"/>
        <v>#DIV/0!</v>
      </c>
      <c r="BJ34" s="737" t="e">
        <f t="shared" si="168"/>
        <v>#DIV/0!</v>
      </c>
      <c r="BK34" s="737" t="e">
        <f t="shared" si="169"/>
        <v>#DIV/0!</v>
      </c>
      <c r="BL34" s="737" t="e">
        <f t="shared" si="170"/>
        <v>#DIV/0!</v>
      </c>
      <c r="BM34" s="737" t="e">
        <f t="shared" si="171"/>
        <v>#DIV/0!</v>
      </c>
      <c r="BN34" s="737" t="e">
        <f t="shared" si="172"/>
        <v>#DIV/0!</v>
      </c>
      <c r="BO34" s="737" t="e">
        <f t="shared" si="173"/>
        <v>#DIV/0!</v>
      </c>
      <c r="BP34" s="746" t="e">
        <f t="shared" si="174"/>
        <v>#DIV/0!</v>
      </c>
      <c r="BR34" s="743" t="s">
        <v>476</v>
      </c>
      <c r="BS34" s="738" t="e">
        <f>+BT34/BT49</f>
        <v>#DIV/0!</v>
      </c>
      <c r="BT34" s="734">
        <f t="shared" si="175"/>
        <v>0</v>
      </c>
      <c r="BU34" s="734"/>
      <c r="BV34" s="735"/>
      <c r="BW34" s="735"/>
      <c r="BX34" s="735"/>
      <c r="BY34" s="735"/>
      <c r="BZ34" s="735"/>
      <c r="CA34" s="735"/>
      <c r="CB34" s="744"/>
      <c r="CC34" s="317"/>
      <c r="CD34" s="743" t="s">
        <v>476</v>
      </c>
      <c r="CE34" s="736" t="e">
        <f t="shared" si="262"/>
        <v>#DIV/0!</v>
      </c>
      <c r="CF34" s="737" t="e">
        <f t="shared" si="263"/>
        <v>#DIV/0!</v>
      </c>
      <c r="CG34" s="737" t="e">
        <f t="shared" si="176"/>
        <v>#DIV/0!</v>
      </c>
      <c r="CH34" s="737" t="e">
        <f t="shared" si="177"/>
        <v>#DIV/0!</v>
      </c>
      <c r="CI34" s="737" t="e">
        <f t="shared" si="178"/>
        <v>#DIV/0!</v>
      </c>
      <c r="CJ34" s="737" t="e">
        <f t="shared" si="179"/>
        <v>#DIV/0!</v>
      </c>
      <c r="CK34" s="737" t="e">
        <f t="shared" si="180"/>
        <v>#DIV/0!</v>
      </c>
      <c r="CL34" s="737" t="e">
        <f t="shared" si="181"/>
        <v>#DIV/0!</v>
      </c>
      <c r="CM34" s="746" t="e">
        <f t="shared" si="182"/>
        <v>#DIV/0!</v>
      </c>
      <c r="CO34" s="743" t="s">
        <v>476</v>
      </c>
      <c r="CP34" s="738" t="e">
        <f>+CQ34/CQ49</f>
        <v>#DIV/0!</v>
      </c>
      <c r="CQ34" s="734">
        <f t="shared" si="183"/>
        <v>0</v>
      </c>
      <c r="CR34" s="734"/>
      <c r="CS34" s="735"/>
      <c r="CT34" s="735"/>
      <c r="CU34" s="735"/>
      <c r="CV34" s="735"/>
      <c r="CW34" s="735"/>
      <c r="CX34" s="735"/>
      <c r="CY34" s="744"/>
      <c r="CZ34" s="317"/>
      <c r="DA34" s="743" t="s">
        <v>476</v>
      </c>
      <c r="DB34" s="736" t="e">
        <f t="shared" si="264"/>
        <v>#DIV/0!</v>
      </c>
      <c r="DC34" s="737" t="e">
        <f t="shared" si="265"/>
        <v>#DIV/0!</v>
      </c>
      <c r="DD34" s="737" t="e">
        <f t="shared" si="184"/>
        <v>#DIV/0!</v>
      </c>
      <c r="DE34" s="737" t="e">
        <f t="shared" si="185"/>
        <v>#DIV/0!</v>
      </c>
      <c r="DF34" s="737" t="e">
        <f t="shared" si="186"/>
        <v>#DIV/0!</v>
      </c>
      <c r="DG34" s="737" t="e">
        <f t="shared" si="187"/>
        <v>#DIV/0!</v>
      </c>
      <c r="DH34" s="737" t="e">
        <f t="shared" si="188"/>
        <v>#DIV/0!</v>
      </c>
      <c r="DI34" s="737" t="e">
        <f t="shared" si="189"/>
        <v>#DIV/0!</v>
      </c>
      <c r="DJ34" s="746" t="e">
        <f t="shared" si="190"/>
        <v>#DIV/0!</v>
      </c>
      <c r="DL34" s="743" t="s">
        <v>476</v>
      </c>
      <c r="DM34" s="738" t="e">
        <f>+DN34/DN49</f>
        <v>#DIV/0!</v>
      </c>
      <c r="DN34" s="734">
        <f t="shared" si="191"/>
        <v>0</v>
      </c>
      <c r="DO34" s="734"/>
      <c r="DP34" s="735"/>
      <c r="DQ34" s="735"/>
      <c r="DR34" s="735"/>
      <c r="DS34" s="735"/>
      <c r="DT34" s="735"/>
      <c r="DU34" s="735"/>
      <c r="DV34" s="744"/>
      <c r="DW34" s="317"/>
      <c r="DX34" s="743" t="s">
        <v>476</v>
      </c>
      <c r="DY34" s="736" t="e">
        <f t="shared" si="266"/>
        <v>#DIV/0!</v>
      </c>
      <c r="DZ34" s="737" t="e">
        <f t="shared" si="267"/>
        <v>#DIV/0!</v>
      </c>
      <c r="EA34" s="737" t="e">
        <f t="shared" si="192"/>
        <v>#DIV/0!</v>
      </c>
      <c r="EB34" s="737" t="e">
        <f t="shared" si="193"/>
        <v>#DIV/0!</v>
      </c>
      <c r="EC34" s="737" t="e">
        <f t="shared" si="194"/>
        <v>#DIV/0!</v>
      </c>
      <c r="ED34" s="737" t="e">
        <f t="shared" si="195"/>
        <v>#DIV/0!</v>
      </c>
      <c r="EE34" s="737" t="e">
        <f t="shared" si="196"/>
        <v>#DIV/0!</v>
      </c>
      <c r="EF34" s="737" t="e">
        <f t="shared" si="197"/>
        <v>#DIV/0!</v>
      </c>
      <c r="EG34" s="746" t="e">
        <f t="shared" si="198"/>
        <v>#DIV/0!</v>
      </c>
      <c r="EI34" s="743" t="s">
        <v>476</v>
      </c>
      <c r="EJ34" s="738" t="e">
        <f>+EK34/EK49</f>
        <v>#DIV/0!</v>
      </c>
      <c r="EK34" s="734">
        <f t="shared" si="199"/>
        <v>0</v>
      </c>
      <c r="EL34" s="734"/>
      <c r="EM34" s="735"/>
      <c r="EN34" s="735"/>
      <c r="EO34" s="735"/>
      <c r="EP34" s="735"/>
      <c r="EQ34" s="735"/>
      <c r="ER34" s="735"/>
      <c r="ES34" s="744"/>
      <c r="ET34" s="317"/>
      <c r="EU34" s="743" t="s">
        <v>476</v>
      </c>
      <c r="EV34" s="736" t="e">
        <f t="shared" si="268"/>
        <v>#DIV/0!</v>
      </c>
      <c r="EW34" s="737" t="e">
        <f t="shared" si="269"/>
        <v>#DIV/0!</v>
      </c>
      <c r="EX34" s="737" t="e">
        <f t="shared" si="200"/>
        <v>#DIV/0!</v>
      </c>
      <c r="EY34" s="737" t="e">
        <f t="shared" si="201"/>
        <v>#DIV/0!</v>
      </c>
      <c r="EZ34" s="737" t="e">
        <f t="shared" si="202"/>
        <v>#DIV/0!</v>
      </c>
      <c r="FA34" s="737" t="e">
        <f t="shared" si="203"/>
        <v>#DIV/0!</v>
      </c>
      <c r="FB34" s="737" t="e">
        <f t="shared" si="204"/>
        <v>#DIV/0!</v>
      </c>
      <c r="FC34" s="737" t="e">
        <f t="shared" si="205"/>
        <v>#DIV/0!</v>
      </c>
      <c r="FD34" s="746" t="e">
        <f t="shared" si="206"/>
        <v>#DIV/0!</v>
      </c>
      <c r="FF34" s="743" t="s">
        <v>476</v>
      </c>
      <c r="FG34" s="738" t="e">
        <f>+FH34/FH49</f>
        <v>#DIV/0!</v>
      </c>
      <c r="FH34" s="734">
        <f t="shared" si="207"/>
        <v>0</v>
      </c>
      <c r="FI34" s="734"/>
      <c r="FJ34" s="735"/>
      <c r="FK34" s="735"/>
      <c r="FL34" s="735"/>
      <c r="FM34" s="735"/>
      <c r="FN34" s="735"/>
      <c r="FO34" s="735"/>
      <c r="FP34" s="744"/>
      <c r="FQ34" s="317"/>
      <c r="FR34" s="743" t="s">
        <v>476</v>
      </c>
      <c r="FS34" s="736" t="e">
        <f t="shared" si="270"/>
        <v>#DIV/0!</v>
      </c>
      <c r="FT34" s="737" t="e">
        <f t="shared" si="271"/>
        <v>#DIV/0!</v>
      </c>
      <c r="FU34" s="737" t="e">
        <f t="shared" si="208"/>
        <v>#DIV/0!</v>
      </c>
      <c r="FV34" s="737" t="e">
        <f t="shared" si="209"/>
        <v>#DIV/0!</v>
      </c>
      <c r="FW34" s="737" t="e">
        <f t="shared" si="210"/>
        <v>#DIV/0!</v>
      </c>
      <c r="FX34" s="737" t="e">
        <f t="shared" si="211"/>
        <v>#DIV/0!</v>
      </c>
      <c r="FY34" s="737" t="e">
        <f t="shared" si="212"/>
        <v>#DIV/0!</v>
      </c>
      <c r="FZ34" s="737" t="e">
        <f t="shared" si="213"/>
        <v>#DIV/0!</v>
      </c>
      <c r="GA34" s="746" t="e">
        <f t="shared" si="214"/>
        <v>#DIV/0!</v>
      </c>
      <c r="GC34" s="743" t="s">
        <v>476</v>
      </c>
      <c r="GD34" s="738" t="e">
        <f>+GE34/GE49</f>
        <v>#DIV/0!</v>
      </c>
      <c r="GE34" s="734">
        <f t="shared" si="215"/>
        <v>0</v>
      </c>
      <c r="GF34" s="734"/>
      <c r="GG34" s="735"/>
      <c r="GH34" s="735"/>
      <c r="GI34" s="735"/>
      <c r="GJ34" s="735"/>
      <c r="GK34" s="735"/>
      <c r="GL34" s="735"/>
      <c r="GM34" s="744"/>
      <c r="GN34" s="317"/>
      <c r="GO34" s="743" t="s">
        <v>476</v>
      </c>
      <c r="GP34" s="736" t="e">
        <f t="shared" si="272"/>
        <v>#DIV/0!</v>
      </c>
      <c r="GQ34" s="737" t="e">
        <f t="shared" si="273"/>
        <v>#DIV/0!</v>
      </c>
      <c r="GR34" s="737" t="e">
        <f t="shared" si="216"/>
        <v>#DIV/0!</v>
      </c>
      <c r="GS34" s="737" t="e">
        <f t="shared" si="217"/>
        <v>#DIV/0!</v>
      </c>
      <c r="GT34" s="737" t="e">
        <f t="shared" si="218"/>
        <v>#DIV/0!</v>
      </c>
      <c r="GU34" s="737" t="e">
        <f t="shared" si="219"/>
        <v>#DIV/0!</v>
      </c>
      <c r="GV34" s="737" t="e">
        <f t="shared" si="220"/>
        <v>#DIV/0!</v>
      </c>
      <c r="GW34" s="737" t="e">
        <f t="shared" si="221"/>
        <v>#DIV/0!</v>
      </c>
      <c r="GX34" s="746" t="e">
        <f t="shared" si="222"/>
        <v>#DIV/0!</v>
      </c>
      <c r="GZ34" s="743" t="s">
        <v>476</v>
      </c>
      <c r="HA34" s="738" t="e">
        <f>+HB34/HB49</f>
        <v>#DIV/0!</v>
      </c>
      <c r="HB34" s="734">
        <f t="shared" si="223"/>
        <v>0</v>
      </c>
      <c r="HC34" s="734"/>
      <c r="HD34" s="735"/>
      <c r="HE34" s="735"/>
      <c r="HF34" s="735"/>
      <c r="HG34" s="735"/>
      <c r="HH34" s="735"/>
      <c r="HI34" s="735"/>
      <c r="HJ34" s="744"/>
      <c r="HK34" s="317"/>
      <c r="HL34" s="743" t="s">
        <v>476</v>
      </c>
      <c r="HM34" s="736" t="e">
        <f t="shared" si="274"/>
        <v>#DIV/0!</v>
      </c>
      <c r="HN34" s="737" t="e">
        <f t="shared" si="275"/>
        <v>#DIV/0!</v>
      </c>
      <c r="HO34" s="737" t="e">
        <f t="shared" si="224"/>
        <v>#DIV/0!</v>
      </c>
      <c r="HP34" s="737" t="e">
        <f t="shared" si="225"/>
        <v>#DIV/0!</v>
      </c>
      <c r="HQ34" s="737" t="e">
        <f t="shared" si="226"/>
        <v>#DIV/0!</v>
      </c>
      <c r="HR34" s="737" t="e">
        <f t="shared" si="227"/>
        <v>#DIV/0!</v>
      </c>
      <c r="HS34" s="737" t="e">
        <f t="shared" si="228"/>
        <v>#DIV/0!</v>
      </c>
      <c r="HT34" s="737" t="e">
        <f t="shared" si="229"/>
        <v>#DIV/0!</v>
      </c>
      <c r="HU34" s="746" t="e">
        <f t="shared" si="230"/>
        <v>#DIV/0!</v>
      </c>
      <c r="HW34" s="743" t="s">
        <v>476</v>
      </c>
      <c r="HX34" s="738" t="e">
        <f>+HY34/HY49</f>
        <v>#DIV/0!</v>
      </c>
      <c r="HY34" s="734">
        <f t="shared" si="231"/>
        <v>0</v>
      </c>
      <c r="HZ34" s="734"/>
      <c r="IA34" s="735"/>
      <c r="IB34" s="735"/>
      <c r="IC34" s="735"/>
      <c r="ID34" s="735"/>
      <c r="IE34" s="735"/>
      <c r="IF34" s="735"/>
      <c r="IG34" s="744"/>
      <c r="IH34" s="317"/>
      <c r="II34" s="743" t="s">
        <v>476</v>
      </c>
      <c r="IJ34" s="736" t="e">
        <f t="shared" si="276"/>
        <v>#DIV/0!</v>
      </c>
      <c r="IK34" s="737" t="e">
        <f t="shared" si="277"/>
        <v>#DIV/0!</v>
      </c>
      <c r="IL34" s="737" t="e">
        <f t="shared" si="232"/>
        <v>#DIV/0!</v>
      </c>
      <c r="IM34" s="737" t="e">
        <f t="shared" si="233"/>
        <v>#DIV/0!</v>
      </c>
      <c r="IN34" s="737" t="e">
        <f t="shared" si="234"/>
        <v>#DIV/0!</v>
      </c>
      <c r="IO34" s="737" t="e">
        <f t="shared" si="235"/>
        <v>#DIV/0!</v>
      </c>
      <c r="IP34" s="737" t="e">
        <f t="shared" si="236"/>
        <v>#DIV/0!</v>
      </c>
      <c r="IQ34" s="737" t="e">
        <f t="shared" si="237"/>
        <v>#DIV/0!</v>
      </c>
      <c r="IR34" s="746" t="e">
        <f t="shared" si="238"/>
        <v>#DIV/0!</v>
      </c>
      <c r="IT34" s="743" t="s">
        <v>476</v>
      </c>
      <c r="IU34" s="738" t="e">
        <f>+IV34/IV49</f>
        <v>#DIV/0!</v>
      </c>
      <c r="IV34" s="734">
        <f t="shared" si="239"/>
        <v>0</v>
      </c>
      <c r="IW34" s="734"/>
      <c r="IX34" s="735"/>
      <c r="IY34" s="735"/>
      <c r="IZ34" s="735"/>
      <c r="JA34" s="735"/>
      <c r="JB34" s="735"/>
      <c r="JC34" s="735"/>
      <c r="JD34" s="744"/>
      <c r="JE34" s="317"/>
      <c r="JF34" s="743" t="s">
        <v>476</v>
      </c>
      <c r="JG34" s="736" t="e">
        <f t="shared" si="278"/>
        <v>#DIV/0!</v>
      </c>
      <c r="JH34" s="737" t="e">
        <f t="shared" si="279"/>
        <v>#DIV/0!</v>
      </c>
      <c r="JI34" s="737" t="e">
        <f t="shared" si="240"/>
        <v>#DIV/0!</v>
      </c>
      <c r="JJ34" s="737" t="e">
        <f t="shared" si="241"/>
        <v>#DIV/0!</v>
      </c>
      <c r="JK34" s="737" t="e">
        <f t="shared" si="242"/>
        <v>#DIV/0!</v>
      </c>
      <c r="JL34" s="737" t="e">
        <f t="shared" si="243"/>
        <v>#DIV/0!</v>
      </c>
      <c r="JM34" s="737" t="e">
        <f t="shared" si="244"/>
        <v>#DIV/0!</v>
      </c>
      <c r="JN34" s="737" t="e">
        <f t="shared" si="245"/>
        <v>#DIV/0!</v>
      </c>
      <c r="JO34" s="746" t="e">
        <f t="shared" si="246"/>
        <v>#DIV/0!</v>
      </c>
      <c r="JQ34" s="743" t="s">
        <v>476</v>
      </c>
      <c r="JR34" s="738" t="e">
        <f>+JS34/JS49</f>
        <v>#DIV/0!</v>
      </c>
      <c r="JS34" s="734">
        <f t="shared" si="247"/>
        <v>0</v>
      </c>
      <c r="JT34" s="734"/>
      <c r="JU34" s="735"/>
      <c r="JV34" s="735"/>
      <c r="JW34" s="735"/>
      <c r="JX34" s="735"/>
      <c r="JY34" s="735"/>
      <c r="JZ34" s="735"/>
      <c r="KA34" s="744"/>
      <c r="KB34" s="317"/>
      <c r="KC34" s="743" t="s">
        <v>476</v>
      </c>
      <c r="KD34" s="736" t="e">
        <f t="shared" si="280"/>
        <v>#DIV/0!</v>
      </c>
      <c r="KE34" s="737" t="e">
        <f t="shared" si="281"/>
        <v>#DIV/0!</v>
      </c>
      <c r="KF34" s="737" t="e">
        <f t="shared" si="248"/>
        <v>#DIV/0!</v>
      </c>
      <c r="KG34" s="737" t="e">
        <f t="shared" si="249"/>
        <v>#DIV/0!</v>
      </c>
      <c r="KH34" s="737" t="e">
        <f t="shared" si="250"/>
        <v>#DIV/0!</v>
      </c>
      <c r="KI34" s="737" t="e">
        <f t="shared" si="251"/>
        <v>#DIV/0!</v>
      </c>
      <c r="KJ34" s="737" t="e">
        <f t="shared" si="252"/>
        <v>#DIV/0!</v>
      </c>
      <c r="KK34" s="737" t="e">
        <f t="shared" si="253"/>
        <v>#DIV/0!</v>
      </c>
      <c r="KL34" s="746" t="e">
        <f t="shared" si="254"/>
        <v>#DIV/0!</v>
      </c>
    </row>
    <row r="35" spans="1:298" ht="15.5" customHeight="1" x14ac:dyDescent="0.2">
      <c r="A35" s="743" t="s">
        <v>477</v>
      </c>
      <c r="B35" s="738" t="e">
        <f>+C35/C49</f>
        <v>#DIV/0!</v>
      </c>
      <c r="C35" s="734">
        <f t="shared" si="255"/>
        <v>0</v>
      </c>
      <c r="D35" s="734"/>
      <c r="E35" s="735"/>
      <c r="F35" s="735"/>
      <c r="G35" s="735"/>
      <c r="H35" s="735"/>
      <c r="I35" s="735"/>
      <c r="J35" s="735"/>
      <c r="K35" s="744"/>
      <c r="L35" s="317"/>
      <c r="M35" s="743" t="s">
        <v>477</v>
      </c>
      <c r="N35" s="736" t="e">
        <f t="shared" si="256"/>
        <v>#DIV/0!</v>
      </c>
      <c r="O35" s="737" t="e">
        <f t="shared" si="257"/>
        <v>#DIV/0!</v>
      </c>
      <c r="P35" s="737" t="e">
        <f t="shared" si="152"/>
        <v>#DIV/0!</v>
      </c>
      <c r="Q35" s="737" t="e">
        <f t="shared" si="153"/>
        <v>#DIV/0!</v>
      </c>
      <c r="R35" s="737" t="e">
        <f t="shared" si="154"/>
        <v>#DIV/0!</v>
      </c>
      <c r="S35" s="737" t="e">
        <f t="shared" si="155"/>
        <v>#DIV/0!</v>
      </c>
      <c r="T35" s="737" t="e">
        <f t="shared" si="156"/>
        <v>#DIV/0!</v>
      </c>
      <c r="U35" s="737" t="e">
        <f t="shared" si="157"/>
        <v>#DIV/0!</v>
      </c>
      <c r="V35" s="746" t="e">
        <f t="shared" si="158"/>
        <v>#DIV/0!</v>
      </c>
      <c r="X35" s="743" t="s">
        <v>477</v>
      </c>
      <c r="Y35" s="738" t="e">
        <f>+Z35/Z49</f>
        <v>#DIV/0!</v>
      </c>
      <c r="Z35" s="734">
        <f t="shared" si="159"/>
        <v>0</v>
      </c>
      <c r="AA35" s="734"/>
      <c r="AB35" s="735"/>
      <c r="AC35" s="735"/>
      <c r="AD35" s="735"/>
      <c r="AE35" s="735"/>
      <c r="AF35" s="735"/>
      <c r="AG35" s="735"/>
      <c r="AH35" s="744"/>
      <c r="AI35" s="317"/>
      <c r="AJ35" s="743" t="s">
        <v>477</v>
      </c>
      <c r="AK35" s="736" t="e">
        <f t="shared" si="258"/>
        <v>#DIV/0!</v>
      </c>
      <c r="AL35" s="737" t="e">
        <f t="shared" si="259"/>
        <v>#DIV/0!</v>
      </c>
      <c r="AM35" s="737" t="e">
        <f t="shared" si="160"/>
        <v>#DIV/0!</v>
      </c>
      <c r="AN35" s="737" t="e">
        <f t="shared" si="161"/>
        <v>#DIV/0!</v>
      </c>
      <c r="AO35" s="737" t="e">
        <f t="shared" si="162"/>
        <v>#DIV/0!</v>
      </c>
      <c r="AP35" s="737" t="e">
        <f t="shared" si="163"/>
        <v>#DIV/0!</v>
      </c>
      <c r="AQ35" s="737" t="e">
        <f t="shared" si="164"/>
        <v>#DIV/0!</v>
      </c>
      <c r="AR35" s="737" t="e">
        <f t="shared" si="165"/>
        <v>#DIV/0!</v>
      </c>
      <c r="AS35" s="746" t="e">
        <f t="shared" si="166"/>
        <v>#DIV/0!</v>
      </c>
      <c r="AU35" s="743" t="s">
        <v>477</v>
      </c>
      <c r="AV35" s="738" t="e">
        <f>+AW35/AW49</f>
        <v>#DIV/0!</v>
      </c>
      <c r="AW35" s="734">
        <f t="shared" si="167"/>
        <v>0</v>
      </c>
      <c r="AX35" s="734"/>
      <c r="AY35" s="735"/>
      <c r="AZ35" s="735"/>
      <c r="BA35" s="735"/>
      <c r="BB35" s="735"/>
      <c r="BC35" s="735"/>
      <c r="BD35" s="735"/>
      <c r="BE35" s="744"/>
      <c r="BF35" s="317"/>
      <c r="BG35" s="743" t="s">
        <v>477</v>
      </c>
      <c r="BH35" s="736" t="e">
        <f t="shared" si="260"/>
        <v>#DIV/0!</v>
      </c>
      <c r="BI35" s="737" t="e">
        <f t="shared" si="261"/>
        <v>#DIV/0!</v>
      </c>
      <c r="BJ35" s="737" t="e">
        <f t="shared" si="168"/>
        <v>#DIV/0!</v>
      </c>
      <c r="BK35" s="737" t="e">
        <f t="shared" si="169"/>
        <v>#DIV/0!</v>
      </c>
      <c r="BL35" s="737" t="e">
        <f t="shared" si="170"/>
        <v>#DIV/0!</v>
      </c>
      <c r="BM35" s="737" t="e">
        <f t="shared" si="171"/>
        <v>#DIV/0!</v>
      </c>
      <c r="BN35" s="737" t="e">
        <f t="shared" si="172"/>
        <v>#DIV/0!</v>
      </c>
      <c r="BO35" s="737" t="e">
        <f t="shared" si="173"/>
        <v>#DIV/0!</v>
      </c>
      <c r="BP35" s="746" t="e">
        <f t="shared" si="174"/>
        <v>#DIV/0!</v>
      </c>
      <c r="BR35" s="743" t="s">
        <v>477</v>
      </c>
      <c r="BS35" s="738" t="e">
        <f>+BT35/BT49</f>
        <v>#DIV/0!</v>
      </c>
      <c r="BT35" s="734">
        <f t="shared" si="175"/>
        <v>0</v>
      </c>
      <c r="BU35" s="734"/>
      <c r="BV35" s="735"/>
      <c r="BW35" s="735"/>
      <c r="BX35" s="735"/>
      <c r="BY35" s="735"/>
      <c r="BZ35" s="735"/>
      <c r="CA35" s="735"/>
      <c r="CB35" s="744"/>
      <c r="CC35" s="317"/>
      <c r="CD35" s="743" t="s">
        <v>477</v>
      </c>
      <c r="CE35" s="736" t="e">
        <f t="shared" si="262"/>
        <v>#DIV/0!</v>
      </c>
      <c r="CF35" s="737" t="e">
        <f t="shared" si="263"/>
        <v>#DIV/0!</v>
      </c>
      <c r="CG35" s="737" t="e">
        <f t="shared" si="176"/>
        <v>#DIV/0!</v>
      </c>
      <c r="CH35" s="737" t="e">
        <f t="shared" si="177"/>
        <v>#DIV/0!</v>
      </c>
      <c r="CI35" s="737" t="e">
        <f t="shared" si="178"/>
        <v>#DIV/0!</v>
      </c>
      <c r="CJ35" s="737" t="e">
        <f t="shared" si="179"/>
        <v>#DIV/0!</v>
      </c>
      <c r="CK35" s="737" t="e">
        <f t="shared" si="180"/>
        <v>#DIV/0!</v>
      </c>
      <c r="CL35" s="737" t="e">
        <f t="shared" si="181"/>
        <v>#DIV/0!</v>
      </c>
      <c r="CM35" s="746" t="e">
        <f t="shared" si="182"/>
        <v>#DIV/0!</v>
      </c>
      <c r="CO35" s="743" t="s">
        <v>477</v>
      </c>
      <c r="CP35" s="738" t="e">
        <f>+CQ35/CQ49</f>
        <v>#DIV/0!</v>
      </c>
      <c r="CQ35" s="734">
        <f t="shared" si="183"/>
        <v>0</v>
      </c>
      <c r="CR35" s="734"/>
      <c r="CS35" s="735"/>
      <c r="CT35" s="735"/>
      <c r="CU35" s="735"/>
      <c r="CV35" s="735"/>
      <c r="CW35" s="735"/>
      <c r="CX35" s="735"/>
      <c r="CY35" s="744"/>
      <c r="CZ35" s="317"/>
      <c r="DA35" s="743" t="s">
        <v>477</v>
      </c>
      <c r="DB35" s="736" t="e">
        <f t="shared" si="264"/>
        <v>#DIV/0!</v>
      </c>
      <c r="DC35" s="737" t="e">
        <f t="shared" si="265"/>
        <v>#DIV/0!</v>
      </c>
      <c r="DD35" s="737" t="e">
        <f t="shared" si="184"/>
        <v>#DIV/0!</v>
      </c>
      <c r="DE35" s="737" t="e">
        <f t="shared" si="185"/>
        <v>#DIV/0!</v>
      </c>
      <c r="DF35" s="737" t="e">
        <f t="shared" si="186"/>
        <v>#DIV/0!</v>
      </c>
      <c r="DG35" s="737" t="e">
        <f t="shared" si="187"/>
        <v>#DIV/0!</v>
      </c>
      <c r="DH35" s="737" t="e">
        <f t="shared" si="188"/>
        <v>#DIV/0!</v>
      </c>
      <c r="DI35" s="737" t="e">
        <f t="shared" si="189"/>
        <v>#DIV/0!</v>
      </c>
      <c r="DJ35" s="746" t="e">
        <f t="shared" si="190"/>
        <v>#DIV/0!</v>
      </c>
      <c r="DL35" s="743" t="s">
        <v>477</v>
      </c>
      <c r="DM35" s="738" t="e">
        <f>+DN35/DN49</f>
        <v>#DIV/0!</v>
      </c>
      <c r="DN35" s="734">
        <f t="shared" si="191"/>
        <v>0</v>
      </c>
      <c r="DO35" s="734"/>
      <c r="DP35" s="735"/>
      <c r="DQ35" s="735"/>
      <c r="DR35" s="735"/>
      <c r="DS35" s="735"/>
      <c r="DT35" s="735"/>
      <c r="DU35" s="735"/>
      <c r="DV35" s="744"/>
      <c r="DW35" s="317"/>
      <c r="DX35" s="743" t="s">
        <v>477</v>
      </c>
      <c r="DY35" s="736" t="e">
        <f t="shared" si="266"/>
        <v>#DIV/0!</v>
      </c>
      <c r="DZ35" s="737" t="e">
        <f t="shared" si="267"/>
        <v>#DIV/0!</v>
      </c>
      <c r="EA35" s="737" t="e">
        <f t="shared" si="192"/>
        <v>#DIV/0!</v>
      </c>
      <c r="EB35" s="737" t="e">
        <f t="shared" si="193"/>
        <v>#DIV/0!</v>
      </c>
      <c r="EC35" s="737" t="e">
        <f t="shared" si="194"/>
        <v>#DIV/0!</v>
      </c>
      <c r="ED35" s="737" t="e">
        <f t="shared" si="195"/>
        <v>#DIV/0!</v>
      </c>
      <c r="EE35" s="737" t="e">
        <f t="shared" si="196"/>
        <v>#DIV/0!</v>
      </c>
      <c r="EF35" s="737" t="e">
        <f t="shared" si="197"/>
        <v>#DIV/0!</v>
      </c>
      <c r="EG35" s="746" t="e">
        <f t="shared" si="198"/>
        <v>#DIV/0!</v>
      </c>
      <c r="EI35" s="743" t="s">
        <v>477</v>
      </c>
      <c r="EJ35" s="738" t="e">
        <f>+EK35/EK49</f>
        <v>#DIV/0!</v>
      </c>
      <c r="EK35" s="734">
        <f t="shared" si="199"/>
        <v>0</v>
      </c>
      <c r="EL35" s="734"/>
      <c r="EM35" s="735"/>
      <c r="EN35" s="735"/>
      <c r="EO35" s="735"/>
      <c r="EP35" s="735"/>
      <c r="EQ35" s="735"/>
      <c r="ER35" s="735"/>
      <c r="ES35" s="744"/>
      <c r="ET35" s="317"/>
      <c r="EU35" s="743" t="s">
        <v>477</v>
      </c>
      <c r="EV35" s="736" t="e">
        <f t="shared" si="268"/>
        <v>#DIV/0!</v>
      </c>
      <c r="EW35" s="737" t="e">
        <f t="shared" si="269"/>
        <v>#DIV/0!</v>
      </c>
      <c r="EX35" s="737" t="e">
        <f t="shared" si="200"/>
        <v>#DIV/0!</v>
      </c>
      <c r="EY35" s="737" t="e">
        <f t="shared" si="201"/>
        <v>#DIV/0!</v>
      </c>
      <c r="EZ35" s="737" t="e">
        <f t="shared" si="202"/>
        <v>#DIV/0!</v>
      </c>
      <c r="FA35" s="737" t="e">
        <f t="shared" si="203"/>
        <v>#DIV/0!</v>
      </c>
      <c r="FB35" s="737" t="e">
        <f t="shared" si="204"/>
        <v>#DIV/0!</v>
      </c>
      <c r="FC35" s="737" t="e">
        <f t="shared" si="205"/>
        <v>#DIV/0!</v>
      </c>
      <c r="FD35" s="746" t="e">
        <f t="shared" si="206"/>
        <v>#DIV/0!</v>
      </c>
      <c r="FF35" s="743" t="s">
        <v>477</v>
      </c>
      <c r="FG35" s="738" t="e">
        <f>+FH35/FH49</f>
        <v>#DIV/0!</v>
      </c>
      <c r="FH35" s="734">
        <f t="shared" si="207"/>
        <v>0</v>
      </c>
      <c r="FI35" s="734"/>
      <c r="FJ35" s="735"/>
      <c r="FK35" s="735"/>
      <c r="FL35" s="735"/>
      <c r="FM35" s="735"/>
      <c r="FN35" s="735"/>
      <c r="FO35" s="735"/>
      <c r="FP35" s="744"/>
      <c r="FQ35" s="317"/>
      <c r="FR35" s="743" t="s">
        <v>477</v>
      </c>
      <c r="FS35" s="736" t="e">
        <f t="shared" si="270"/>
        <v>#DIV/0!</v>
      </c>
      <c r="FT35" s="737" t="e">
        <f t="shared" si="271"/>
        <v>#DIV/0!</v>
      </c>
      <c r="FU35" s="737" t="e">
        <f t="shared" si="208"/>
        <v>#DIV/0!</v>
      </c>
      <c r="FV35" s="737" t="e">
        <f t="shared" si="209"/>
        <v>#DIV/0!</v>
      </c>
      <c r="FW35" s="737" t="e">
        <f t="shared" si="210"/>
        <v>#DIV/0!</v>
      </c>
      <c r="FX35" s="737" t="e">
        <f t="shared" si="211"/>
        <v>#DIV/0!</v>
      </c>
      <c r="FY35" s="737" t="e">
        <f t="shared" si="212"/>
        <v>#DIV/0!</v>
      </c>
      <c r="FZ35" s="737" t="e">
        <f t="shared" si="213"/>
        <v>#DIV/0!</v>
      </c>
      <c r="GA35" s="746" t="e">
        <f t="shared" si="214"/>
        <v>#DIV/0!</v>
      </c>
      <c r="GC35" s="743" t="s">
        <v>477</v>
      </c>
      <c r="GD35" s="738" t="e">
        <f>+GE35/GE49</f>
        <v>#DIV/0!</v>
      </c>
      <c r="GE35" s="734">
        <f t="shared" si="215"/>
        <v>0</v>
      </c>
      <c r="GF35" s="734"/>
      <c r="GG35" s="735"/>
      <c r="GH35" s="735"/>
      <c r="GI35" s="735"/>
      <c r="GJ35" s="735"/>
      <c r="GK35" s="735"/>
      <c r="GL35" s="735"/>
      <c r="GM35" s="744"/>
      <c r="GN35" s="317"/>
      <c r="GO35" s="743" t="s">
        <v>477</v>
      </c>
      <c r="GP35" s="736" t="e">
        <f t="shared" si="272"/>
        <v>#DIV/0!</v>
      </c>
      <c r="GQ35" s="737" t="e">
        <f t="shared" si="273"/>
        <v>#DIV/0!</v>
      </c>
      <c r="GR35" s="737" t="e">
        <f t="shared" si="216"/>
        <v>#DIV/0!</v>
      </c>
      <c r="GS35" s="737" t="e">
        <f t="shared" si="217"/>
        <v>#DIV/0!</v>
      </c>
      <c r="GT35" s="737" t="e">
        <f t="shared" si="218"/>
        <v>#DIV/0!</v>
      </c>
      <c r="GU35" s="737" t="e">
        <f t="shared" si="219"/>
        <v>#DIV/0!</v>
      </c>
      <c r="GV35" s="737" t="e">
        <f t="shared" si="220"/>
        <v>#DIV/0!</v>
      </c>
      <c r="GW35" s="737" t="e">
        <f t="shared" si="221"/>
        <v>#DIV/0!</v>
      </c>
      <c r="GX35" s="746" t="e">
        <f t="shared" si="222"/>
        <v>#DIV/0!</v>
      </c>
      <c r="GZ35" s="743" t="s">
        <v>477</v>
      </c>
      <c r="HA35" s="738" t="e">
        <f>+HB35/HB49</f>
        <v>#DIV/0!</v>
      </c>
      <c r="HB35" s="734">
        <f t="shared" si="223"/>
        <v>0</v>
      </c>
      <c r="HC35" s="734"/>
      <c r="HD35" s="735"/>
      <c r="HE35" s="735"/>
      <c r="HF35" s="735"/>
      <c r="HG35" s="735"/>
      <c r="HH35" s="735"/>
      <c r="HI35" s="735"/>
      <c r="HJ35" s="744"/>
      <c r="HK35" s="317"/>
      <c r="HL35" s="743" t="s">
        <v>477</v>
      </c>
      <c r="HM35" s="736" t="e">
        <f t="shared" si="274"/>
        <v>#DIV/0!</v>
      </c>
      <c r="HN35" s="737" t="e">
        <f t="shared" si="275"/>
        <v>#DIV/0!</v>
      </c>
      <c r="HO35" s="737" t="e">
        <f t="shared" si="224"/>
        <v>#DIV/0!</v>
      </c>
      <c r="HP35" s="737" t="e">
        <f t="shared" si="225"/>
        <v>#DIV/0!</v>
      </c>
      <c r="HQ35" s="737" t="e">
        <f t="shared" si="226"/>
        <v>#DIV/0!</v>
      </c>
      <c r="HR35" s="737" t="e">
        <f t="shared" si="227"/>
        <v>#DIV/0!</v>
      </c>
      <c r="HS35" s="737" t="e">
        <f t="shared" si="228"/>
        <v>#DIV/0!</v>
      </c>
      <c r="HT35" s="737" t="e">
        <f t="shared" si="229"/>
        <v>#DIV/0!</v>
      </c>
      <c r="HU35" s="746" t="e">
        <f t="shared" si="230"/>
        <v>#DIV/0!</v>
      </c>
      <c r="HW35" s="743" t="s">
        <v>477</v>
      </c>
      <c r="HX35" s="738" t="e">
        <f>+HY35/HY49</f>
        <v>#DIV/0!</v>
      </c>
      <c r="HY35" s="734">
        <f t="shared" si="231"/>
        <v>0</v>
      </c>
      <c r="HZ35" s="734"/>
      <c r="IA35" s="735"/>
      <c r="IB35" s="735"/>
      <c r="IC35" s="735"/>
      <c r="ID35" s="735"/>
      <c r="IE35" s="735"/>
      <c r="IF35" s="735"/>
      <c r="IG35" s="744"/>
      <c r="IH35" s="317"/>
      <c r="II35" s="743" t="s">
        <v>477</v>
      </c>
      <c r="IJ35" s="736" t="e">
        <f t="shared" si="276"/>
        <v>#DIV/0!</v>
      </c>
      <c r="IK35" s="737" t="e">
        <f t="shared" si="277"/>
        <v>#DIV/0!</v>
      </c>
      <c r="IL35" s="737" t="e">
        <f t="shared" si="232"/>
        <v>#DIV/0!</v>
      </c>
      <c r="IM35" s="737" t="e">
        <f t="shared" si="233"/>
        <v>#DIV/0!</v>
      </c>
      <c r="IN35" s="737" t="e">
        <f t="shared" si="234"/>
        <v>#DIV/0!</v>
      </c>
      <c r="IO35" s="737" t="e">
        <f t="shared" si="235"/>
        <v>#DIV/0!</v>
      </c>
      <c r="IP35" s="737" t="e">
        <f t="shared" si="236"/>
        <v>#DIV/0!</v>
      </c>
      <c r="IQ35" s="737" t="e">
        <f t="shared" si="237"/>
        <v>#DIV/0!</v>
      </c>
      <c r="IR35" s="746" t="e">
        <f t="shared" si="238"/>
        <v>#DIV/0!</v>
      </c>
      <c r="IT35" s="743" t="s">
        <v>477</v>
      </c>
      <c r="IU35" s="738" t="e">
        <f>+IV35/IV49</f>
        <v>#DIV/0!</v>
      </c>
      <c r="IV35" s="734">
        <f t="shared" si="239"/>
        <v>0</v>
      </c>
      <c r="IW35" s="734"/>
      <c r="IX35" s="735"/>
      <c r="IY35" s="735"/>
      <c r="IZ35" s="735"/>
      <c r="JA35" s="735"/>
      <c r="JB35" s="735"/>
      <c r="JC35" s="735"/>
      <c r="JD35" s="744"/>
      <c r="JE35" s="317"/>
      <c r="JF35" s="743" t="s">
        <v>477</v>
      </c>
      <c r="JG35" s="736" t="e">
        <f t="shared" si="278"/>
        <v>#DIV/0!</v>
      </c>
      <c r="JH35" s="737" t="e">
        <f t="shared" si="279"/>
        <v>#DIV/0!</v>
      </c>
      <c r="JI35" s="737" t="e">
        <f t="shared" si="240"/>
        <v>#DIV/0!</v>
      </c>
      <c r="JJ35" s="737" t="e">
        <f t="shared" si="241"/>
        <v>#DIV/0!</v>
      </c>
      <c r="JK35" s="737" t="e">
        <f t="shared" si="242"/>
        <v>#DIV/0!</v>
      </c>
      <c r="JL35" s="737" t="e">
        <f t="shared" si="243"/>
        <v>#DIV/0!</v>
      </c>
      <c r="JM35" s="737" t="e">
        <f t="shared" si="244"/>
        <v>#DIV/0!</v>
      </c>
      <c r="JN35" s="737" t="e">
        <f t="shared" si="245"/>
        <v>#DIV/0!</v>
      </c>
      <c r="JO35" s="746" t="e">
        <f t="shared" si="246"/>
        <v>#DIV/0!</v>
      </c>
      <c r="JQ35" s="743" t="s">
        <v>477</v>
      </c>
      <c r="JR35" s="738" t="e">
        <f>+JS35/JS49</f>
        <v>#DIV/0!</v>
      </c>
      <c r="JS35" s="734">
        <f t="shared" si="247"/>
        <v>0</v>
      </c>
      <c r="JT35" s="734"/>
      <c r="JU35" s="735"/>
      <c r="JV35" s="735"/>
      <c r="JW35" s="735"/>
      <c r="JX35" s="735"/>
      <c r="JY35" s="735"/>
      <c r="JZ35" s="735"/>
      <c r="KA35" s="744"/>
      <c r="KB35" s="317"/>
      <c r="KC35" s="743" t="s">
        <v>477</v>
      </c>
      <c r="KD35" s="736" t="e">
        <f t="shared" si="280"/>
        <v>#DIV/0!</v>
      </c>
      <c r="KE35" s="737" t="e">
        <f t="shared" si="281"/>
        <v>#DIV/0!</v>
      </c>
      <c r="KF35" s="737" t="e">
        <f t="shared" si="248"/>
        <v>#DIV/0!</v>
      </c>
      <c r="KG35" s="737" t="e">
        <f t="shared" si="249"/>
        <v>#DIV/0!</v>
      </c>
      <c r="KH35" s="737" t="e">
        <f t="shared" si="250"/>
        <v>#DIV/0!</v>
      </c>
      <c r="KI35" s="737" t="e">
        <f t="shared" si="251"/>
        <v>#DIV/0!</v>
      </c>
      <c r="KJ35" s="737" t="e">
        <f t="shared" si="252"/>
        <v>#DIV/0!</v>
      </c>
      <c r="KK35" s="737" t="e">
        <f t="shared" si="253"/>
        <v>#DIV/0!</v>
      </c>
      <c r="KL35" s="746" t="e">
        <f t="shared" si="254"/>
        <v>#DIV/0!</v>
      </c>
    </row>
    <row r="36" spans="1:298" ht="15.5" customHeight="1" x14ac:dyDescent="0.2">
      <c r="A36" s="743" t="s">
        <v>478</v>
      </c>
      <c r="B36" s="738" t="e">
        <f>+C36/C49</f>
        <v>#DIV/0!</v>
      </c>
      <c r="C36" s="734">
        <f t="shared" si="255"/>
        <v>0</v>
      </c>
      <c r="D36" s="734"/>
      <c r="E36" s="735"/>
      <c r="F36" s="735"/>
      <c r="G36" s="735"/>
      <c r="H36" s="735"/>
      <c r="I36" s="735"/>
      <c r="J36" s="735"/>
      <c r="K36" s="744"/>
      <c r="L36" s="317"/>
      <c r="M36" s="743" t="s">
        <v>478</v>
      </c>
      <c r="N36" s="736" t="e">
        <f t="shared" si="256"/>
        <v>#DIV/0!</v>
      </c>
      <c r="O36" s="737" t="e">
        <f t="shared" si="257"/>
        <v>#DIV/0!</v>
      </c>
      <c r="P36" s="737" t="e">
        <f t="shared" si="152"/>
        <v>#DIV/0!</v>
      </c>
      <c r="Q36" s="737" t="e">
        <f t="shared" si="153"/>
        <v>#DIV/0!</v>
      </c>
      <c r="R36" s="737" t="e">
        <f t="shared" si="154"/>
        <v>#DIV/0!</v>
      </c>
      <c r="S36" s="737" t="e">
        <f t="shared" si="155"/>
        <v>#DIV/0!</v>
      </c>
      <c r="T36" s="737" t="e">
        <f t="shared" si="156"/>
        <v>#DIV/0!</v>
      </c>
      <c r="U36" s="737" t="e">
        <f t="shared" si="157"/>
        <v>#DIV/0!</v>
      </c>
      <c r="V36" s="746" t="e">
        <f t="shared" si="158"/>
        <v>#DIV/0!</v>
      </c>
      <c r="X36" s="743" t="s">
        <v>478</v>
      </c>
      <c r="Y36" s="738" t="e">
        <f>+Z36/Z49</f>
        <v>#DIV/0!</v>
      </c>
      <c r="Z36" s="734">
        <f t="shared" si="159"/>
        <v>0</v>
      </c>
      <c r="AA36" s="734"/>
      <c r="AB36" s="735"/>
      <c r="AC36" s="735"/>
      <c r="AD36" s="735"/>
      <c r="AE36" s="735"/>
      <c r="AF36" s="735"/>
      <c r="AG36" s="735"/>
      <c r="AH36" s="744"/>
      <c r="AI36" s="317"/>
      <c r="AJ36" s="743" t="s">
        <v>478</v>
      </c>
      <c r="AK36" s="736" t="e">
        <f t="shared" si="258"/>
        <v>#DIV/0!</v>
      </c>
      <c r="AL36" s="737" t="e">
        <f t="shared" si="259"/>
        <v>#DIV/0!</v>
      </c>
      <c r="AM36" s="737" t="e">
        <f t="shared" si="160"/>
        <v>#DIV/0!</v>
      </c>
      <c r="AN36" s="737" t="e">
        <f t="shared" si="161"/>
        <v>#DIV/0!</v>
      </c>
      <c r="AO36" s="737" t="e">
        <f t="shared" si="162"/>
        <v>#DIV/0!</v>
      </c>
      <c r="AP36" s="737" t="e">
        <f t="shared" si="163"/>
        <v>#DIV/0!</v>
      </c>
      <c r="AQ36" s="737" t="e">
        <f t="shared" si="164"/>
        <v>#DIV/0!</v>
      </c>
      <c r="AR36" s="737" t="e">
        <f t="shared" si="165"/>
        <v>#DIV/0!</v>
      </c>
      <c r="AS36" s="746" t="e">
        <f t="shared" si="166"/>
        <v>#DIV/0!</v>
      </c>
      <c r="AU36" s="743" t="s">
        <v>478</v>
      </c>
      <c r="AV36" s="738" t="e">
        <f>+AW36/AW49</f>
        <v>#DIV/0!</v>
      </c>
      <c r="AW36" s="734">
        <f t="shared" si="167"/>
        <v>0</v>
      </c>
      <c r="AX36" s="734"/>
      <c r="AY36" s="735"/>
      <c r="AZ36" s="735"/>
      <c r="BA36" s="735"/>
      <c r="BB36" s="735"/>
      <c r="BC36" s="735"/>
      <c r="BD36" s="735"/>
      <c r="BE36" s="744"/>
      <c r="BF36" s="317"/>
      <c r="BG36" s="743" t="s">
        <v>478</v>
      </c>
      <c r="BH36" s="736" t="e">
        <f t="shared" si="260"/>
        <v>#DIV/0!</v>
      </c>
      <c r="BI36" s="737" t="e">
        <f t="shared" si="261"/>
        <v>#DIV/0!</v>
      </c>
      <c r="BJ36" s="737" t="e">
        <f t="shared" si="168"/>
        <v>#DIV/0!</v>
      </c>
      <c r="BK36" s="737" t="e">
        <f t="shared" si="169"/>
        <v>#DIV/0!</v>
      </c>
      <c r="BL36" s="737" t="e">
        <f t="shared" si="170"/>
        <v>#DIV/0!</v>
      </c>
      <c r="BM36" s="737" t="e">
        <f t="shared" si="171"/>
        <v>#DIV/0!</v>
      </c>
      <c r="BN36" s="737" t="e">
        <f t="shared" si="172"/>
        <v>#DIV/0!</v>
      </c>
      <c r="BO36" s="737" t="e">
        <f t="shared" si="173"/>
        <v>#DIV/0!</v>
      </c>
      <c r="BP36" s="746" t="e">
        <f t="shared" si="174"/>
        <v>#DIV/0!</v>
      </c>
      <c r="BR36" s="743" t="s">
        <v>478</v>
      </c>
      <c r="BS36" s="738" t="e">
        <f>+BT36/BT49</f>
        <v>#DIV/0!</v>
      </c>
      <c r="BT36" s="734">
        <f t="shared" si="175"/>
        <v>0</v>
      </c>
      <c r="BU36" s="734"/>
      <c r="BV36" s="735"/>
      <c r="BW36" s="735"/>
      <c r="BX36" s="735"/>
      <c r="BY36" s="735"/>
      <c r="BZ36" s="735"/>
      <c r="CA36" s="735"/>
      <c r="CB36" s="744"/>
      <c r="CC36" s="317"/>
      <c r="CD36" s="743" t="s">
        <v>478</v>
      </c>
      <c r="CE36" s="736" t="e">
        <f t="shared" si="262"/>
        <v>#DIV/0!</v>
      </c>
      <c r="CF36" s="737" t="e">
        <f t="shared" si="263"/>
        <v>#DIV/0!</v>
      </c>
      <c r="CG36" s="737" t="e">
        <f t="shared" si="176"/>
        <v>#DIV/0!</v>
      </c>
      <c r="CH36" s="737" t="e">
        <f t="shared" si="177"/>
        <v>#DIV/0!</v>
      </c>
      <c r="CI36" s="737" t="e">
        <f t="shared" si="178"/>
        <v>#DIV/0!</v>
      </c>
      <c r="CJ36" s="737" t="e">
        <f t="shared" si="179"/>
        <v>#DIV/0!</v>
      </c>
      <c r="CK36" s="737" t="e">
        <f t="shared" si="180"/>
        <v>#DIV/0!</v>
      </c>
      <c r="CL36" s="737" t="e">
        <f t="shared" si="181"/>
        <v>#DIV/0!</v>
      </c>
      <c r="CM36" s="746" t="e">
        <f t="shared" si="182"/>
        <v>#DIV/0!</v>
      </c>
      <c r="CO36" s="743" t="s">
        <v>478</v>
      </c>
      <c r="CP36" s="738" t="e">
        <f>+CQ36/CQ49</f>
        <v>#DIV/0!</v>
      </c>
      <c r="CQ36" s="734">
        <f t="shared" si="183"/>
        <v>0</v>
      </c>
      <c r="CR36" s="734"/>
      <c r="CS36" s="735"/>
      <c r="CT36" s="735"/>
      <c r="CU36" s="735"/>
      <c r="CV36" s="735"/>
      <c r="CW36" s="735"/>
      <c r="CX36" s="735"/>
      <c r="CY36" s="744"/>
      <c r="CZ36" s="317"/>
      <c r="DA36" s="743" t="s">
        <v>478</v>
      </c>
      <c r="DB36" s="736" t="e">
        <f t="shared" si="264"/>
        <v>#DIV/0!</v>
      </c>
      <c r="DC36" s="737" t="e">
        <f t="shared" si="265"/>
        <v>#DIV/0!</v>
      </c>
      <c r="DD36" s="737" t="e">
        <f t="shared" si="184"/>
        <v>#DIV/0!</v>
      </c>
      <c r="DE36" s="737" t="e">
        <f t="shared" si="185"/>
        <v>#DIV/0!</v>
      </c>
      <c r="DF36" s="737" t="e">
        <f t="shared" si="186"/>
        <v>#DIV/0!</v>
      </c>
      <c r="DG36" s="737" t="e">
        <f t="shared" si="187"/>
        <v>#DIV/0!</v>
      </c>
      <c r="DH36" s="737" t="e">
        <f t="shared" si="188"/>
        <v>#DIV/0!</v>
      </c>
      <c r="DI36" s="737" t="e">
        <f t="shared" si="189"/>
        <v>#DIV/0!</v>
      </c>
      <c r="DJ36" s="746" t="e">
        <f t="shared" si="190"/>
        <v>#DIV/0!</v>
      </c>
      <c r="DL36" s="743" t="s">
        <v>478</v>
      </c>
      <c r="DM36" s="738" t="e">
        <f>+DN36/DN49</f>
        <v>#DIV/0!</v>
      </c>
      <c r="DN36" s="734">
        <f t="shared" si="191"/>
        <v>0</v>
      </c>
      <c r="DO36" s="734"/>
      <c r="DP36" s="735"/>
      <c r="DQ36" s="735"/>
      <c r="DR36" s="735"/>
      <c r="DS36" s="735"/>
      <c r="DT36" s="735"/>
      <c r="DU36" s="735"/>
      <c r="DV36" s="744"/>
      <c r="DW36" s="317"/>
      <c r="DX36" s="743" t="s">
        <v>478</v>
      </c>
      <c r="DY36" s="736" t="e">
        <f t="shared" si="266"/>
        <v>#DIV/0!</v>
      </c>
      <c r="DZ36" s="737" t="e">
        <f t="shared" si="267"/>
        <v>#DIV/0!</v>
      </c>
      <c r="EA36" s="737" t="e">
        <f t="shared" si="192"/>
        <v>#DIV/0!</v>
      </c>
      <c r="EB36" s="737" t="e">
        <f t="shared" si="193"/>
        <v>#DIV/0!</v>
      </c>
      <c r="EC36" s="737" t="e">
        <f t="shared" si="194"/>
        <v>#DIV/0!</v>
      </c>
      <c r="ED36" s="737" t="e">
        <f t="shared" si="195"/>
        <v>#DIV/0!</v>
      </c>
      <c r="EE36" s="737" t="e">
        <f t="shared" si="196"/>
        <v>#DIV/0!</v>
      </c>
      <c r="EF36" s="737" t="e">
        <f t="shared" si="197"/>
        <v>#DIV/0!</v>
      </c>
      <c r="EG36" s="746" t="e">
        <f t="shared" si="198"/>
        <v>#DIV/0!</v>
      </c>
      <c r="EI36" s="743" t="s">
        <v>478</v>
      </c>
      <c r="EJ36" s="738" t="e">
        <f>+EK36/EK49</f>
        <v>#DIV/0!</v>
      </c>
      <c r="EK36" s="734">
        <f t="shared" si="199"/>
        <v>0</v>
      </c>
      <c r="EL36" s="734"/>
      <c r="EM36" s="735"/>
      <c r="EN36" s="735"/>
      <c r="EO36" s="735"/>
      <c r="EP36" s="735"/>
      <c r="EQ36" s="735"/>
      <c r="ER36" s="735"/>
      <c r="ES36" s="744"/>
      <c r="ET36" s="317"/>
      <c r="EU36" s="743" t="s">
        <v>478</v>
      </c>
      <c r="EV36" s="736" t="e">
        <f t="shared" si="268"/>
        <v>#DIV/0!</v>
      </c>
      <c r="EW36" s="737" t="e">
        <f t="shared" si="269"/>
        <v>#DIV/0!</v>
      </c>
      <c r="EX36" s="737" t="e">
        <f t="shared" si="200"/>
        <v>#DIV/0!</v>
      </c>
      <c r="EY36" s="737" t="e">
        <f t="shared" si="201"/>
        <v>#DIV/0!</v>
      </c>
      <c r="EZ36" s="737" t="e">
        <f t="shared" si="202"/>
        <v>#DIV/0!</v>
      </c>
      <c r="FA36" s="737" t="e">
        <f t="shared" si="203"/>
        <v>#DIV/0!</v>
      </c>
      <c r="FB36" s="737" t="e">
        <f t="shared" si="204"/>
        <v>#DIV/0!</v>
      </c>
      <c r="FC36" s="737" t="e">
        <f t="shared" si="205"/>
        <v>#DIV/0!</v>
      </c>
      <c r="FD36" s="746" t="e">
        <f t="shared" si="206"/>
        <v>#DIV/0!</v>
      </c>
      <c r="FF36" s="743" t="s">
        <v>478</v>
      </c>
      <c r="FG36" s="738" t="e">
        <f>+FH36/FH49</f>
        <v>#DIV/0!</v>
      </c>
      <c r="FH36" s="734">
        <f t="shared" si="207"/>
        <v>0</v>
      </c>
      <c r="FI36" s="734"/>
      <c r="FJ36" s="735"/>
      <c r="FK36" s="735"/>
      <c r="FL36" s="735"/>
      <c r="FM36" s="735"/>
      <c r="FN36" s="735"/>
      <c r="FO36" s="735"/>
      <c r="FP36" s="744"/>
      <c r="FQ36" s="317"/>
      <c r="FR36" s="743" t="s">
        <v>478</v>
      </c>
      <c r="FS36" s="736" t="e">
        <f t="shared" si="270"/>
        <v>#DIV/0!</v>
      </c>
      <c r="FT36" s="737" t="e">
        <f t="shared" si="271"/>
        <v>#DIV/0!</v>
      </c>
      <c r="FU36" s="737" t="e">
        <f t="shared" si="208"/>
        <v>#DIV/0!</v>
      </c>
      <c r="FV36" s="737" t="e">
        <f t="shared" si="209"/>
        <v>#DIV/0!</v>
      </c>
      <c r="FW36" s="737" t="e">
        <f t="shared" si="210"/>
        <v>#DIV/0!</v>
      </c>
      <c r="FX36" s="737" t="e">
        <f t="shared" si="211"/>
        <v>#DIV/0!</v>
      </c>
      <c r="FY36" s="737" t="e">
        <f t="shared" si="212"/>
        <v>#DIV/0!</v>
      </c>
      <c r="FZ36" s="737" t="e">
        <f t="shared" si="213"/>
        <v>#DIV/0!</v>
      </c>
      <c r="GA36" s="746" t="e">
        <f t="shared" si="214"/>
        <v>#DIV/0!</v>
      </c>
      <c r="GC36" s="743" t="s">
        <v>478</v>
      </c>
      <c r="GD36" s="738" t="e">
        <f>+GE36/GE49</f>
        <v>#DIV/0!</v>
      </c>
      <c r="GE36" s="734">
        <f t="shared" si="215"/>
        <v>0</v>
      </c>
      <c r="GF36" s="734"/>
      <c r="GG36" s="735"/>
      <c r="GH36" s="735"/>
      <c r="GI36" s="735"/>
      <c r="GJ36" s="735"/>
      <c r="GK36" s="735"/>
      <c r="GL36" s="735"/>
      <c r="GM36" s="744"/>
      <c r="GN36" s="317"/>
      <c r="GO36" s="743" t="s">
        <v>478</v>
      </c>
      <c r="GP36" s="736" t="e">
        <f t="shared" si="272"/>
        <v>#DIV/0!</v>
      </c>
      <c r="GQ36" s="737" t="e">
        <f t="shared" si="273"/>
        <v>#DIV/0!</v>
      </c>
      <c r="GR36" s="737" t="e">
        <f t="shared" si="216"/>
        <v>#DIV/0!</v>
      </c>
      <c r="GS36" s="737" t="e">
        <f t="shared" si="217"/>
        <v>#DIV/0!</v>
      </c>
      <c r="GT36" s="737" t="e">
        <f t="shared" si="218"/>
        <v>#DIV/0!</v>
      </c>
      <c r="GU36" s="737" t="e">
        <f t="shared" si="219"/>
        <v>#DIV/0!</v>
      </c>
      <c r="GV36" s="737" t="e">
        <f t="shared" si="220"/>
        <v>#DIV/0!</v>
      </c>
      <c r="GW36" s="737" t="e">
        <f t="shared" si="221"/>
        <v>#DIV/0!</v>
      </c>
      <c r="GX36" s="746" t="e">
        <f t="shared" si="222"/>
        <v>#DIV/0!</v>
      </c>
      <c r="GZ36" s="743" t="s">
        <v>478</v>
      </c>
      <c r="HA36" s="738" t="e">
        <f>+HB36/HB49</f>
        <v>#DIV/0!</v>
      </c>
      <c r="HB36" s="734">
        <f t="shared" si="223"/>
        <v>0</v>
      </c>
      <c r="HC36" s="734"/>
      <c r="HD36" s="735"/>
      <c r="HE36" s="735"/>
      <c r="HF36" s="735"/>
      <c r="HG36" s="735"/>
      <c r="HH36" s="735"/>
      <c r="HI36" s="735"/>
      <c r="HJ36" s="744"/>
      <c r="HK36" s="317"/>
      <c r="HL36" s="743" t="s">
        <v>478</v>
      </c>
      <c r="HM36" s="736" t="e">
        <f t="shared" si="274"/>
        <v>#DIV/0!</v>
      </c>
      <c r="HN36" s="737" t="e">
        <f t="shared" si="275"/>
        <v>#DIV/0!</v>
      </c>
      <c r="HO36" s="737" t="e">
        <f t="shared" si="224"/>
        <v>#DIV/0!</v>
      </c>
      <c r="HP36" s="737" t="e">
        <f t="shared" si="225"/>
        <v>#DIV/0!</v>
      </c>
      <c r="HQ36" s="737" t="e">
        <f t="shared" si="226"/>
        <v>#DIV/0!</v>
      </c>
      <c r="HR36" s="737" t="e">
        <f t="shared" si="227"/>
        <v>#DIV/0!</v>
      </c>
      <c r="HS36" s="737" t="e">
        <f t="shared" si="228"/>
        <v>#DIV/0!</v>
      </c>
      <c r="HT36" s="737" t="e">
        <f t="shared" si="229"/>
        <v>#DIV/0!</v>
      </c>
      <c r="HU36" s="746" t="e">
        <f t="shared" si="230"/>
        <v>#DIV/0!</v>
      </c>
      <c r="HW36" s="743" t="s">
        <v>478</v>
      </c>
      <c r="HX36" s="738" t="e">
        <f>+HY36/HY49</f>
        <v>#DIV/0!</v>
      </c>
      <c r="HY36" s="734">
        <f t="shared" si="231"/>
        <v>0</v>
      </c>
      <c r="HZ36" s="734"/>
      <c r="IA36" s="735"/>
      <c r="IB36" s="735"/>
      <c r="IC36" s="735"/>
      <c r="ID36" s="735"/>
      <c r="IE36" s="735"/>
      <c r="IF36" s="735"/>
      <c r="IG36" s="744"/>
      <c r="IH36" s="317"/>
      <c r="II36" s="743" t="s">
        <v>478</v>
      </c>
      <c r="IJ36" s="736" t="e">
        <f t="shared" si="276"/>
        <v>#DIV/0!</v>
      </c>
      <c r="IK36" s="737" t="e">
        <f t="shared" si="277"/>
        <v>#DIV/0!</v>
      </c>
      <c r="IL36" s="737" t="e">
        <f t="shared" si="232"/>
        <v>#DIV/0!</v>
      </c>
      <c r="IM36" s="737" t="e">
        <f t="shared" si="233"/>
        <v>#DIV/0!</v>
      </c>
      <c r="IN36" s="737" t="e">
        <f t="shared" si="234"/>
        <v>#DIV/0!</v>
      </c>
      <c r="IO36" s="737" t="e">
        <f t="shared" si="235"/>
        <v>#DIV/0!</v>
      </c>
      <c r="IP36" s="737" t="e">
        <f t="shared" si="236"/>
        <v>#DIV/0!</v>
      </c>
      <c r="IQ36" s="737" t="e">
        <f t="shared" si="237"/>
        <v>#DIV/0!</v>
      </c>
      <c r="IR36" s="746" t="e">
        <f t="shared" si="238"/>
        <v>#DIV/0!</v>
      </c>
      <c r="IT36" s="743" t="s">
        <v>478</v>
      </c>
      <c r="IU36" s="738" t="e">
        <f>+IV36/IV49</f>
        <v>#DIV/0!</v>
      </c>
      <c r="IV36" s="734">
        <f t="shared" si="239"/>
        <v>0</v>
      </c>
      <c r="IW36" s="734"/>
      <c r="IX36" s="735"/>
      <c r="IY36" s="735"/>
      <c r="IZ36" s="735"/>
      <c r="JA36" s="735"/>
      <c r="JB36" s="735"/>
      <c r="JC36" s="735"/>
      <c r="JD36" s="744"/>
      <c r="JE36" s="317"/>
      <c r="JF36" s="743" t="s">
        <v>478</v>
      </c>
      <c r="JG36" s="736" t="e">
        <f t="shared" si="278"/>
        <v>#DIV/0!</v>
      </c>
      <c r="JH36" s="737" t="e">
        <f t="shared" si="279"/>
        <v>#DIV/0!</v>
      </c>
      <c r="JI36" s="737" t="e">
        <f t="shared" si="240"/>
        <v>#DIV/0!</v>
      </c>
      <c r="JJ36" s="737" t="e">
        <f t="shared" si="241"/>
        <v>#DIV/0!</v>
      </c>
      <c r="JK36" s="737" t="e">
        <f t="shared" si="242"/>
        <v>#DIV/0!</v>
      </c>
      <c r="JL36" s="737" t="e">
        <f t="shared" si="243"/>
        <v>#DIV/0!</v>
      </c>
      <c r="JM36" s="737" t="e">
        <f t="shared" si="244"/>
        <v>#DIV/0!</v>
      </c>
      <c r="JN36" s="737" t="e">
        <f t="shared" si="245"/>
        <v>#DIV/0!</v>
      </c>
      <c r="JO36" s="746" t="e">
        <f t="shared" si="246"/>
        <v>#DIV/0!</v>
      </c>
      <c r="JQ36" s="743" t="s">
        <v>478</v>
      </c>
      <c r="JR36" s="738" t="e">
        <f>+JS36/JS49</f>
        <v>#DIV/0!</v>
      </c>
      <c r="JS36" s="734">
        <f t="shared" si="247"/>
        <v>0</v>
      </c>
      <c r="JT36" s="734"/>
      <c r="JU36" s="735"/>
      <c r="JV36" s="735"/>
      <c r="JW36" s="735"/>
      <c r="JX36" s="735"/>
      <c r="JY36" s="735"/>
      <c r="JZ36" s="735"/>
      <c r="KA36" s="744"/>
      <c r="KB36" s="317"/>
      <c r="KC36" s="743" t="s">
        <v>478</v>
      </c>
      <c r="KD36" s="736" t="e">
        <f t="shared" si="280"/>
        <v>#DIV/0!</v>
      </c>
      <c r="KE36" s="737" t="e">
        <f t="shared" si="281"/>
        <v>#DIV/0!</v>
      </c>
      <c r="KF36" s="737" t="e">
        <f t="shared" si="248"/>
        <v>#DIV/0!</v>
      </c>
      <c r="KG36" s="737" t="e">
        <f t="shared" si="249"/>
        <v>#DIV/0!</v>
      </c>
      <c r="KH36" s="737" t="e">
        <f t="shared" si="250"/>
        <v>#DIV/0!</v>
      </c>
      <c r="KI36" s="737" t="e">
        <f t="shared" si="251"/>
        <v>#DIV/0!</v>
      </c>
      <c r="KJ36" s="737" t="e">
        <f t="shared" si="252"/>
        <v>#DIV/0!</v>
      </c>
      <c r="KK36" s="737" t="e">
        <f t="shared" si="253"/>
        <v>#DIV/0!</v>
      </c>
      <c r="KL36" s="746" t="e">
        <f t="shared" si="254"/>
        <v>#DIV/0!</v>
      </c>
    </row>
    <row r="37" spans="1:298" ht="15.5" customHeight="1" x14ac:dyDescent="0.2">
      <c r="A37" s="743" t="s">
        <v>479</v>
      </c>
      <c r="B37" s="738" t="e">
        <f>+C37/C49</f>
        <v>#DIV/0!</v>
      </c>
      <c r="C37" s="734">
        <f t="shared" si="255"/>
        <v>0</v>
      </c>
      <c r="D37" s="734"/>
      <c r="E37" s="735"/>
      <c r="F37" s="735"/>
      <c r="G37" s="735"/>
      <c r="H37" s="735"/>
      <c r="I37" s="735"/>
      <c r="J37" s="735"/>
      <c r="K37" s="744"/>
      <c r="L37" s="317"/>
      <c r="M37" s="743" t="s">
        <v>479</v>
      </c>
      <c r="N37" s="736" t="e">
        <f t="shared" si="256"/>
        <v>#DIV/0!</v>
      </c>
      <c r="O37" s="737" t="e">
        <f t="shared" si="257"/>
        <v>#DIV/0!</v>
      </c>
      <c r="P37" s="737" t="e">
        <f t="shared" si="152"/>
        <v>#DIV/0!</v>
      </c>
      <c r="Q37" s="737" t="e">
        <f t="shared" si="153"/>
        <v>#DIV/0!</v>
      </c>
      <c r="R37" s="737" t="e">
        <f t="shared" si="154"/>
        <v>#DIV/0!</v>
      </c>
      <c r="S37" s="737" t="e">
        <f t="shared" si="155"/>
        <v>#DIV/0!</v>
      </c>
      <c r="T37" s="737" t="e">
        <f t="shared" si="156"/>
        <v>#DIV/0!</v>
      </c>
      <c r="U37" s="737" t="e">
        <f t="shared" si="157"/>
        <v>#DIV/0!</v>
      </c>
      <c r="V37" s="746" t="e">
        <f t="shared" si="158"/>
        <v>#DIV/0!</v>
      </c>
      <c r="X37" s="743" t="s">
        <v>479</v>
      </c>
      <c r="Y37" s="738" t="e">
        <f>+Z37/Z49</f>
        <v>#DIV/0!</v>
      </c>
      <c r="Z37" s="734">
        <f t="shared" si="159"/>
        <v>0</v>
      </c>
      <c r="AA37" s="734"/>
      <c r="AB37" s="735"/>
      <c r="AC37" s="735"/>
      <c r="AD37" s="735"/>
      <c r="AE37" s="735"/>
      <c r="AF37" s="735"/>
      <c r="AG37" s="735"/>
      <c r="AH37" s="744"/>
      <c r="AI37" s="317"/>
      <c r="AJ37" s="743" t="s">
        <v>479</v>
      </c>
      <c r="AK37" s="736" t="e">
        <f t="shared" si="258"/>
        <v>#DIV/0!</v>
      </c>
      <c r="AL37" s="737" t="e">
        <f t="shared" si="259"/>
        <v>#DIV/0!</v>
      </c>
      <c r="AM37" s="737" t="e">
        <f t="shared" si="160"/>
        <v>#DIV/0!</v>
      </c>
      <c r="AN37" s="737" t="e">
        <f t="shared" si="161"/>
        <v>#DIV/0!</v>
      </c>
      <c r="AO37" s="737" t="e">
        <f t="shared" si="162"/>
        <v>#DIV/0!</v>
      </c>
      <c r="AP37" s="737" t="e">
        <f t="shared" si="163"/>
        <v>#DIV/0!</v>
      </c>
      <c r="AQ37" s="737" t="e">
        <f t="shared" si="164"/>
        <v>#DIV/0!</v>
      </c>
      <c r="AR37" s="737" t="e">
        <f t="shared" si="165"/>
        <v>#DIV/0!</v>
      </c>
      <c r="AS37" s="746" t="e">
        <f t="shared" si="166"/>
        <v>#DIV/0!</v>
      </c>
      <c r="AU37" s="743" t="s">
        <v>479</v>
      </c>
      <c r="AV37" s="738" t="e">
        <f>+AW37/AW49</f>
        <v>#DIV/0!</v>
      </c>
      <c r="AW37" s="734">
        <f t="shared" si="167"/>
        <v>0</v>
      </c>
      <c r="AX37" s="734"/>
      <c r="AY37" s="735"/>
      <c r="AZ37" s="735"/>
      <c r="BA37" s="735"/>
      <c r="BB37" s="735"/>
      <c r="BC37" s="735"/>
      <c r="BD37" s="735"/>
      <c r="BE37" s="744"/>
      <c r="BF37" s="317"/>
      <c r="BG37" s="743" t="s">
        <v>479</v>
      </c>
      <c r="BH37" s="736" t="e">
        <f t="shared" si="260"/>
        <v>#DIV/0!</v>
      </c>
      <c r="BI37" s="737" t="e">
        <f t="shared" si="261"/>
        <v>#DIV/0!</v>
      </c>
      <c r="BJ37" s="737" t="e">
        <f t="shared" si="168"/>
        <v>#DIV/0!</v>
      </c>
      <c r="BK37" s="737" t="e">
        <f t="shared" si="169"/>
        <v>#DIV/0!</v>
      </c>
      <c r="BL37" s="737" t="e">
        <f t="shared" si="170"/>
        <v>#DIV/0!</v>
      </c>
      <c r="BM37" s="737" t="e">
        <f t="shared" si="171"/>
        <v>#DIV/0!</v>
      </c>
      <c r="BN37" s="737" t="e">
        <f t="shared" si="172"/>
        <v>#DIV/0!</v>
      </c>
      <c r="BO37" s="737" t="e">
        <f t="shared" si="173"/>
        <v>#DIV/0!</v>
      </c>
      <c r="BP37" s="746" t="e">
        <f t="shared" si="174"/>
        <v>#DIV/0!</v>
      </c>
      <c r="BR37" s="743" t="s">
        <v>479</v>
      </c>
      <c r="BS37" s="738" t="e">
        <f>+BT37/BT49</f>
        <v>#DIV/0!</v>
      </c>
      <c r="BT37" s="734">
        <f t="shared" si="175"/>
        <v>0</v>
      </c>
      <c r="BU37" s="734"/>
      <c r="BV37" s="735"/>
      <c r="BW37" s="735"/>
      <c r="BX37" s="735"/>
      <c r="BY37" s="735"/>
      <c r="BZ37" s="735"/>
      <c r="CA37" s="735"/>
      <c r="CB37" s="744"/>
      <c r="CC37" s="317"/>
      <c r="CD37" s="743" t="s">
        <v>479</v>
      </c>
      <c r="CE37" s="736" t="e">
        <f t="shared" si="262"/>
        <v>#DIV/0!</v>
      </c>
      <c r="CF37" s="737" t="e">
        <f t="shared" si="263"/>
        <v>#DIV/0!</v>
      </c>
      <c r="CG37" s="737" t="e">
        <f t="shared" si="176"/>
        <v>#DIV/0!</v>
      </c>
      <c r="CH37" s="737" t="e">
        <f t="shared" si="177"/>
        <v>#DIV/0!</v>
      </c>
      <c r="CI37" s="737" t="e">
        <f t="shared" si="178"/>
        <v>#DIV/0!</v>
      </c>
      <c r="CJ37" s="737" t="e">
        <f t="shared" si="179"/>
        <v>#DIV/0!</v>
      </c>
      <c r="CK37" s="737" t="e">
        <f t="shared" si="180"/>
        <v>#DIV/0!</v>
      </c>
      <c r="CL37" s="737" t="e">
        <f t="shared" si="181"/>
        <v>#DIV/0!</v>
      </c>
      <c r="CM37" s="746" t="e">
        <f t="shared" si="182"/>
        <v>#DIV/0!</v>
      </c>
      <c r="CO37" s="743" t="s">
        <v>479</v>
      </c>
      <c r="CP37" s="738" t="e">
        <f>+CQ37/CQ49</f>
        <v>#DIV/0!</v>
      </c>
      <c r="CQ37" s="734">
        <f t="shared" si="183"/>
        <v>0</v>
      </c>
      <c r="CR37" s="734"/>
      <c r="CS37" s="735"/>
      <c r="CT37" s="735"/>
      <c r="CU37" s="735"/>
      <c r="CV37" s="735"/>
      <c r="CW37" s="735"/>
      <c r="CX37" s="735"/>
      <c r="CY37" s="744"/>
      <c r="CZ37" s="317"/>
      <c r="DA37" s="743" t="s">
        <v>479</v>
      </c>
      <c r="DB37" s="736" t="e">
        <f t="shared" si="264"/>
        <v>#DIV/0!</v>
      </c>
      <c r="DC37" s="737" t="e">
        <f t="shared" si="265"/>
        <v>#DIV/0!</v>
      </c>
      <c r="DD37" s="737" t="e">
        <f t="shared" si="184"/>
        <v>#DIV/0!</v>
      </c>
      <c r="DE37" s="737" t="e">
        <f t="shared" si="185"/>
        <v>#DIV/0!</v>
      </c>
      <c r="DF37" s="737" t="e">
        <f t="shared" si="186"/>
        <v>#DIV/0!</v>
      </c>
      <c r="DG37" s="737" t="e">
        <f t="shared" si="187"/>
        <v>#DIV/0!</v>
      </c>
      <c r="DH37" s="737" t="e">
        <f t="shared" si="188"/>
        <v>#DIV/0!</v>
      </c>
      <c r="DI37" s="737" t="e">
        <f t="shared" si="189"/>
        <v>#DIV/0!</v>
      </c>
      <c r="DJ37" s="746" t="e">
        <f t="shared" si="190"/>
        <v>#DIV/0!</v>
      </c>
      <c r="DL37" s="743" t="s">
        <v>479</v>
      </c>
      <c r="DM37" s="738" t="e">
        <f>+DN37/DN49</f>
        <v>#DIV/0!</v>
      </c>
      <c r="DN37" s="734">
        <f t="shared" si="191"/>
        <v>0</v>
      </c>
      <c r="DO37" s="734"/>
      <c r="DP37" s="735"/>
      <c r="DQ37" s="735"/>
      <c r="DR37" s="735"/>
      <c r="DS37" s="735"/>
      <c r="DT37" s="735"/>
      <c r="DU37" s="735"/>
      <c r="DV37" s="744"/>
      <c r="DW37" s="317"/>
      <c r="DX37" s="743" t="s">
        <v>479</v>
      </c>
      <c r="DY37" s="736" t="e">
        <f t="shared" si="266"/>
        <v>#DIV/0!</v>
      </c>
      <c r="DZ37" s="737" t="e">
        <f t="shared" si="267"/>
        <v>#DIV/0!</v>
      </c>
      <c r="EA37" s="737" t="e">
        <f t="shared" si="192"/>
        <v>#DIV/0!</v>
      </c>
      <c r="EB37" s="737" t="e">
        <f t="shared" si="193"/>
        <v>#DIV/0!</v>
      </c>
      <c r="EC37" s="737" t="e">
        <f t="shared" si="194"/>
        <v>#DIV/0!</v>
      </c>
      <c r="ED37" s="737" t="e">
        <f t="shared" si="195"/>
        <v>#DIV/0!</v>
      </c>
      <c r="EE37" s="737" t="e">
        <f t="shared" si="196"/>
        <v>#DIV/0!</v>
      </c>
      <c r="EF37" s="737" t="e">
        <f t="shared" si="197"/>
        <v>#DIV/0!</v>
      </c>
      <c r="EG37" s="746" t="e">
        <f t="shared" si="198"/>
        <v>#DIV/0!</v>
      </c>
      <c r="EI37" s="743" t="s">
        <v>479</v>
      </c>
      <c r="EJ37" s="738" t="e">
        <f>+EK37/EK49</f>
        <v>#DIV/0!</v>
      </c>
      <c r="EK37" s="734">
        <f t="shared" si="199"/>
        <v>0</v>
      </c>
      <c r="EL37" s="734"/>
      <c r="EM37" s="735"/>
      <c r="EN37" s="735"/>
      <c r="EO37" s="735"/>
      <c r="EP37" s="735"/>
      <c r="EQ37" s="735"/>
      <c r="ER37" s="735"/>
      <c r="ES37" s="744"/>
      <c r="ET37" s="317"/>
      <c r="EU37" s="743" t="s">
        <v>479</v>
      </c>
      <c r="EV37" s="736" t="e">
        <f t="shared" si="268"/>
        <v>#DIV/0!</v>
      </c>
      <c r="EW37" s="737" t="e">
        <f t="shared" si="269"/>
        <v>#DIV/0!</v>
      </c>
      <c r="EX37" s="737" t="e">
        <f t="shared" si="200"/>
        <v>#DIV/0!</v>
      </c>
      <c r="EY37" s="737" t="e">
        <f t="shared" si="201"/>
        <v>#DIV/0!</v>
      </c>
      <c r="EZ37" s="737" t="e">
        <f t="shared" si="202"/>
        <v>#DIV/0!</v>
      </c>
      <c r="FA37" s="737" t="e">
        <f t="shared" si="203"/>
        <v>#DIV/0!</v>
      </c>
      <c r="FB37" s="737" t="e">
        <f t="shared" si="204"/>
        <v>#DIV/0!</v>
      </c>
      <c r="FC37" s="737" t="e">
        <f t="shared" si="205"/>
        <v>#DIV/0!</v>
      </c>
      <c r="FD37" s="746" t="e">
        <f t="shared" si="206"/>
        <v>#DIV/0!</v>
      </c>
      <c r="FF37" s="743" t="s">
        <v>479</v>
      </c>
      <c r="FG37" s="738" t="e">
        <f>+FH37/FH49</f>
        <v>#DIV/0!</v>
      </c>
      <c r="FH37" s="734">
        <f t="shared" si="207"/>
        <v>0</v>
      </c>
      <c r="FI37" s="734"/>
      <c r="FJ37" s="735"/>
      <c r="FK37" s="735"/>
      <c r="FL37" s="735"/>
      <c r="FM37" s="735"/>
      <c r="FN37" s="735"/>
      <c r="FO37" s="735"/>
      <c r="FP37" s="744"/>
      <c r="FQ37" s="317"/>
      <c r="FR37" s="743" t="s">
        <v>479</v>
      </c>
      <c r="FS37" s="736" t="e">
        <f t="shared" si="270"/>
        <v>#DIV/0!</v>
      </c>
      <c r="FT37" s="737" t="e">
        <f t="shared" si="271"/>
        <v>#DIV/0!</v>
      </c>
      <c r="FU37" s="737" t="e">
        <f t="shared" si="208"/>
        <v>#DIV/0!</v>
      </c>
      <c r="FV37" s="737" t="e">
        <f t="shared" si="209"/>
        <v>#DIV/0!</v>
      </c>
      <c r="FW37" s="737" t="e">
        <f t="shared" si="210"/>
        <v>#DIV/0!</v>
      </c>
      <c r="FX37" s="737" t="e">
        <f t="shared" si="211"/>
        <v>#DIV/0!</v>
      </c>
      <c r="FY37" s="737" t="e">
        <f t="shared" si="212"/>
        <v>#DIV/0!</v>
      </c>
      <c r="FZ37" s="737" t="e">
        <f t="shared" si="213"/>
        <v>#DIV/0!</v>
      </c>
      <c r="GA37" s="746" t="e">
        <f t="shared" si="214"/>
        <v>#DIV/0!</v>
      </c>
      <c r="GC37" s="743" t="s">
        <v>479</v>
      </c>
      <c r="GD37" s="738" t="e">
        <f>+GE37/GE49</f>
        <v>#DIV/0!</v>
      </c>
      <c r="GE37" s="734">
        <f t="shared" si="215"/>
        <v>0</v>
      </c>
      <c r="GF37" s="734"/>
      <c r="GG37" s="735"/>
      <c r="GH37" s="735"/>
      <c r="GI37" s="735"/>
      <c r="GJ37" s="735"/>
      <c r="GK37" s="735"/>
      <c r="GL37" s="735"/>
      <c r="GM37" s="744"/>
      <c r="GN37" s="317"/>
      <c r="GO37" s="743" t="s">
        <v>479</v>
      </c>
      <c r="GP37" s="736" t="e">
        <f t="shared" si="272"/>
        <v>#DIV/0!</v>
      </c>
      <c r="GQ37" s="737" t="e">
        <f t="shared" si="273"/>
        <v>#DIV/0!</v>
      </c>
      <c r="GR37" s="737" t="e">
        <f t="shared" si="216"/>
        <v>#DIV/0!</v>
      </c>
      <c r="GS37" s="737" t="e">
        <f t="shared" si="217"/>
        <v>#DIV/0!</v>
      </c>
      <c r="GT37" s="737" t="e">
        <f t="shared" si="218"/>
        <v>#DIV/0!</v>
      </c>
      <c r="GU37" s="737" t="e">
        <f t="shared" si="219"/>
        <v>#DIV/0!</v>
      </c>
      <c r="GV37" s="737" t="e">
        <f t="shared" si="220"/>
        <v>#DIV/0!</v>
      </c>
      <c r="GW37" s="737" t="e">
        <f t="shared" si="221"/>
        <v>#DIV/0!</v>
      </c>
      <c r="GX37" s="746" t="e">
        <f t="shared" si="222"/>
        <v>#DIV/0!</v>
      </c>
      <c r="GZ37" s="743" t="s">
        <v>479</v>
      </c>
      <c r="HA37" s="738" t="e">
        <f>+HB37/HB49</f>
        <v>#DIV/0!</v>
      </c>
      <c r="HB37" s="734">
        <f t="shared" si="223"/>
        <v>0</v>
      </c>
      <c r="HC37" s="734"/>
      <c r="HD37" s="735"/>
      <c r="HE37" s="735"/>
      <c r="HF37" s="735"/>
      <c r="HG37" s="735"/>
      <c r="HH37" s="735"/>
      <c r="HI37" s="735"/>
      <c r="HJ37" s="744"/>
      <c r="HK37" s="317"/>
      <c r="HL37" s="743" t="s">
        <v>479</v>
      </c>
      <c r="HM37" s="736" t="e">
        <f t="shared" si="274"/>
        <v>#DIV/0!</v>
      </c>
      <c r="HN37" s="737" t="e">
        <f t="shared" si="275"/>
        <v>#DIV/0!</v>
      </c>
      <c r="HO37" s="737" t="e">
        <f t="shared" si="224"/>
        <v>#DIV/0!</v>
      </c>
      <c r="HP37" s="737" t="e">
        <f t="shared" si="225"/>
        <v>#DIV/0!</v>
      </c>
      <c r="HQ37" s="737" t="e">
        <f t="shared" si="226"/>
        <v>#DIV/0!</v>
      </c>
      <c r="HR37" s="737" t="e">
        <f t="shared" si="227"/>
        <v>#DIV/0!</v>
      </c>
      <c r="HS37" s="737" t="e">
        <f t="shared" si="228"/>
        <v>#DIV/0!</v>
      </c>
      <c r="HT37" s="737" t="e">
        <f t="shared" si="229"/>
        <v>#DIV/0!</v>
      </c>
      <c r="HU37" s="746" t="e">
        <f t="shared" si="230"/>
        <v>#DIV/0!</v>
      </c>
      <c r="HW37" s="743" t="s">
        <v>479</v>
      </c>
      <c r="HX37" s="738" t="e">
        <f>+HY37/HY49</f>
        <v>#DIV/0!</v>
      </c>
      <c r="HY37" s="734">
        <f t="shared" si="231"/>
        <v>0</v>
      </c>
      <c r="HZ37" s="734"/>
      <c r="IA37" s="735"/>
      <c r="IB37" s="735"/>
      <c r="IC37" s="735"/>
      <c r="ID37" s="735"/>
      <c r="IE37" s="735"/>
      <c r="IF37" s="735"/>
      <c r="IG37" s="744"/>
      <c r="IH37" s="317"/>
      <c r="II37" s="743" t="s">
        <v>479</v>
      </c>
      <c r="IJ37" s="736" t="e">
        <f t="shared" si="276"/>
        <v>#DIV/0!</v>
      </c>
      <c r="IK37" s="737" t="e">
        <f t="shared" si="277"/>
        <v>#DIV/0!</v>
      </c>
      <c r="IL37" s="737" t="e">
        <f t="shared" si="232"/>
        <v>#DIV/0!</v>
      </c>
      <c r="IM37" s="737" t="e">
        <f t="shared" si="233"/>
        <v>#DIV/0!</v>
      </c>
      <c r="IN37" s="737" t="e">
        <f t="shared" si="234"/>
        <v>#DIV/0!</v>
      </c>
      <c r="IO37" s="737" t="e">
        <f t="shared" si="235"/>
        <v>#DIV/0!</v>
      </c>
      <c r="IP37" s="737" t="e">
        <f t="shared" si="236"/>
        <v>#DIV/0!</v>
      </c>
      <c r="IQ37" s="737" t="e">
        <f t="shared" si="237"/>
        <v>#DIV/0!</v>
      </c>
      <c r="IR37" s="746" t="e">
        <f t="shared" si="238"/>
        <v>#DIV/0!</v>
      </c>
      <c r="IT37" s="743" t="s">
        <v>479</v>
      </c>
      <c r="IU37" s="738" t="e">
        <f>+IV37/IV49</f>
        <v>#DIV/0!</v>
      </c>
      <c r="IV37" s="734">
        <f t="shared" si="239"/>
        <v>0</v>
      </c>
      <c r="IW37" s="734"/>
      <c r="IX37" s="735"/>
      <c r="IY37" s="735"/>
      <c r="IZ37" s="735"/>
      <c r="JA37" s="735"/>
      <c r="JB37" s="735"/>
      <c r="JC37" s="735"/>
      <c r="JD37" s="744"/>
      <c r="JE37" s="317"/>
      <c r="JF37" s="743" t="s">
        <v>479</v>
      </c>
      <c r="JG37" s="736" t="e">
        <f t="shared" si="278"/>
        <v>#DIV/0!</v>
      </c>
      <c r="JH37" s="737" t="e">
        <f t="shared" si="279"/>
        <v>#DIV/0!</v>
      </c>
      <c r="JI37" s="737" t="e">
        <f t="shared" si="240"/>
        <v>#DIV/0!</v>
      </c>
      <c r="JJ37" s="737" t="e">
        <f t="shared" si="241"/>
        <v>#DIV/0!</v>
      </c>
      <c r="JK37" s="737" t="e">
        <f t="shared" si="242"/>
        <v>#DIV/0!</v>
      </c>
      <c r="JL37" s="737" t="e">
        <f t="shared" si="243"/>
        <v>#DIV/0!</v>
      </c>
      <c r="JM37" s="737" t="e">
        <f t="shared" si="244"/>
        <v>#DIV/0!</v>
      </c>
      <c r="JN37" s="737" t="e">
        <f t="shared" si="245"/>
        <v>#DIV/0!</v>
      </c>
      <c r="JO37" s="746" t="e">
        <f t="shared" si="246"/>
        <v>#DIV/0!</v>
      </c>
      <c r="JQ37" s="743" t="s">
        <v>479</v>
      </c>
      <c r="JR37" s="738" t="e">
        <f>+JS37/JS49</f>
        <v>#DIV/0!</v>
      </c>
      <c r="JS37" s="734">
        <f t="shared" si="247"/>
        <v>0</v>
      </c>
      <c r="JT37" s="734"/>
      <c r="JU37" s="735"/>
      <c r="JV37" s="735"/>
      <c r="JW37" s="735"/>
      <c r="JX37" s="735"/>
      <c r="JY37" s="735"/>
      <c r="JZ37" s="735"/>
      <c r="KA37" s="744"/>
      <c r="KB37" s="317"/>
      <c r="KC37" s="743" t="s">
        <v>479</v>
      </c>
      <c r="KD37" s="736" t="e">
        <f t="shared" si="280"/>
        <v>#DIV/0!</v>
      </c>
      <c r="KE37" s="737" t="e">
        <f t="shared" si="281"/>
        <v>#DIV/0!</v>
      </c>
      <c r="KF37" s="737" t="e">
        <f t="shared" si="248"/>
        <v>#DIV/0!</v>
      </c>
      <c r="KG37" s="737" t="e">
        <f t="shared" si="249"/>
        <v>#DIV/0!</v>
      </c>
      <c r="KH37" s="737" t="e">
        <f t="shared" si="250"/>
        <v>#DIV/0!</v>
      </c>
      <c r="KI37" s="737" t="e">
        <f t="shared" si="251"/>
        <v>#DIV/0!</v>
      </c>
      <c r="KJ37" s="737" t="e">
        <f t="shared" si="252"/>
        <v>#DIV/0!</v>
      </c>
      <c r="KK37" s="737" t="e">
        <f t="shared" si="253"/>
        <v>#DIV/0!</v>
      </c>
      <c r="KL37" s="746" t="e">
        <f t="shared" si="254"/>
        <v>#DIV/0!</v>
      </c>
    </row>
    <row r="38" spans="1:298" ht="15.5" customHeight="1" x14ac:dyDescent="0.2">
      <c r="A38" s="743" t="s">
        <v>480</v>
      </c>
      <c r="B38" s="738" t="e">
        <f>+C38/C49</f>
        <v>#DIV/0!</v>
      </c>
      <c r="C38" s="734">
        <f t="shared" si="255"/>
        <v>0</v>
      </c>
      <c r="D38" s="734"/>
      <c r="E38" s="735"/>
      <c r="F38" s="735"/>
      <c r="G38" s="735"/>
      <c r="H38" s="735"/>
      <c r="I38" s="735"/>
      <c r="J38" s="735"/>
      <c r="K38" s="744"/>
      <c r="L38" s="317"/>
      <c r="M38" s="743" t="s">
        <v>480</v>
      </c>
      <c r="N38" s="736" t="e">
        <f t="shared" si="256"/>
        <v>#DIV/0!</v>
      </c>
      <c r="O38" s="737" t="e">
        <f t="shared" si="257"/>
        <v>#DIV/0!</v>
      </c>
      <c r="P38" s="737" t="e">
        <f t="shared" si="152"/>
        <v>#DIV/0!</v>
      </c>
      <c r="Q38" s="737" t="e">
        <f t="shared" si="153"/>
        <v>#DIV/0!</v>
      </c>
      <c r="R38" s="737" t="e">
        <f t="shared" si="154"/>
        <v>#DIV/0!</v>
      </c>
      <c r="S38" s="737" t="e">
        <f t="shared" si="155"/>
        <v>#DIV/0!</v>
      </c>
      <c r="T38" s="737" t="e">
        <f t="shared" si="156"/>
        <v>#DIV/0!</v>
      </c>
      <c r="U38" s="737" t="e">
        <f t="shared" si="157"/>
        <v>#DIV/0!</v>
      </c>
      <c r="V38" s="746" t="e">
        <f t="shared" si="158"/>
        <v>#DIV/0!</v>
      </c>
      <c r="X38" s="743" t="s">
        <v>480</v>
      </c>
      <c r="Y38" s="738" t="e">
        <f>+Z38/Z49</f>
        <v>#DIV/0!</v>
      </c>
      <c r="Z38" s="734">
        <f t="shared" si="159"/>
        <v>0</v>
      </c>
      <c r="AA38" s="734"/>
      <c r="AB38" s="735"/>
      <c r="AC38" s="735"/>
      <c r="AD38" s="735"/>
      <c r="AE38" s="735"/>
      <c r="AF38" s="735"/>
      <c r="AG38" s="735"/>
      <c r="AH38" s="744"/>
      <c r="AI38" s="317"/>
      <c r="AJ38" s="743" t="s">
        <v>480</v>
      </c>
      <c r="AK38" s="736" t="e">
        <f t="shared" si="258"/>
        <v>#DIV/0!</v>
      </c>
      <c r="AL38" s="737" t="e">
        <f t="shared" si="259"/>
        <v>#DIV/0!</v>
      </c>
      <c r="AM38" s="737" t="e">
        <f t="shared" si="160"/>
        <v>#DIV/0!</v>
      </c>
      <c r="AN38" s="737" t="e">
        <f t="shared" si="161"/>
        <v>#DIV/0!</v>
      </c>
      <c r="AO38" s="737" t="e">
        <f t="shared" si="162"/>
        <v>#DIV/0!</v>
      </c>
      <c r="AP38" s="737" t="e">
        <f t="shared" si="163"/>
        <v>#DIV/0!</v>
      </c>
      <c r="AQ38" s="737" t="e">
        <f t="shared" si="164"/>
        <v>#DIV/0!</v>
      </c>
      <c r="AR38" s="737" t="e">
        <f t="shared" si="165"/>
        <v>#DIV/0!</v>
      </c>
      <c r="AS38" s="746" t="e">
        <f t="shared" si="166"/>
        <v>#DIV/0!</v>
      </c>
      <c r="AU38" s="743" t="s">
        <v>480</v>
      </c>
      <c r="AV38" s="738" t="e">
        <f>+AW38/AW49</f>
        <v>#DIV/0!</v>
      </c>
      <c r="AW38" s="734">
        <f t="shared" si="167"/>
        <v>0</v>
      </c>
      <c r="AX38" s="734"/>
      <c r="AY38" s="735"/>
      <c r="AZ38" s="735"/>
      <c r="BA38" s="735"/>
      <c r="BB38" s="735"/>
      <c r="BC38" s="735"/>
      <c r="BD38" s="735"/>
      <c r="BE38" s="744"/>
      <c r="BF38" s="317"/>
      <c r="BG38" s="743" t="s">
        <v>480</v>
      </c>
      <c r="BH38" s="736" t="e">
        <f t="shared" si="260"/>
        <v>#DIV/0!</v>
      </c>
      <c r="BI38" s="737" t="e">
        <f t="shared" si="261"/>
        <v>#DIV/0!</v>
      </c>
      <c r="BJ38" s="737" t="e">
        <f t="shared" si="168"/>
        <v>#DIV/0!</v>
      </c>
      <c r="BK38" s="737" t="e">
        <f t="shared" si="169"/>
        <v>#DIV/0!</v>
      </c>
      <c r="BL38" s="737" t="e">
        <f t="shared" si="170"/>
        <v>#DIV/0!</v>
      </c>
      <c r="BM38" s="737" t="e">
        <f t="shared" si="171"/>
        <v>#DIV/0!</v>
      </c>
      <c r="BN38" s="737" t="e">
        <f t="shared" si="172"/>
        <v>#DIV/0!</v>
      </c>
      <c r="BO38" s="737" t="e">
        <f t="shared" si="173"/>
        <v>#DIV/0!</v>
      </c>
      <c r="BP38" s="746" t="e">
        <f t="shared" si="174"/>
        <v>#DIV/0!</v>
      </c>
      <c r="BR38" s="743" t="s">
        <v>480</v>
      </c>
      <c r="BS38" s="738" t="e">
        <f>+BT38/BT49</f>
        <v>#DIV/0!</v>
      </c>
      <c r="BT38" s="734">
        <f t="shared" si="175"/>
        <v>0</v>
      </c>
      <c r="BU38" s="734"/>
      <c r="BV38" s="735"/>
      <c r="BW38" s="735"/>
      <c r="BX38" s="735"/>
      <c r="BY38" s="735"/>
      <c r="BZ38" s="735"/>
      <c r="CA38" s="735"/>
      <c r="CB38" s="744"/>
      <c r="CC38" s="317"/>
      <c r="CD38" s="743" t="s">
        <v>480</v>
      </c>
      <c r="CE38" s="736" t="e">
        <f t="shared" si="262"/>
        <v>#DIV/0!</v>
      </c>
      <c r="CF38" s="737" t="e">
        <f t="shared" si="263"/>
        <v>#DIV/0!</v>
      </c>
      <c r="CG38" s="737" t="e">
        <f t="shared" si="176"/>
        <v>#DIV/0!</v>
      </c>
      <c r="CH38" s="737" t="e">
        <f t="shared" si="177"/>
        <v>#DIV/0!</v>
      </c>
      <c r="CI38" s="737" t="e">
        <f t="shared" si="178"/>
        <v>#DIV/0!</v>
      </c>
      <c r="CJ38" s="737" t="e">
        <f t="shared" si="179"/>
        <v>#DIV/0!</v>
      </c>
      <c r="CK38" s="737" t="e">
        <f t="shared" si="180"/>
        <v>#DIV/0!</v>
      </c>
      <c r="CL38" s="737" t="e">
        <f t="shared" si="181"/>
        <v>#DIV/0!</v>
      </c>
      <c r="CM38" s="746" t="e">
        <f t="shared" si="182"/>
        <v>#DIV/0!</v>
      </c>
      <c r="CO38" s="743" t="s">
        <v>480</v>
      </c>
      <c r="CP38" s="738" t="e">
        <f>+CQ38/CQ49</f>
        <v>#DIV/0!</v>
      </c>
      <c r="CQ38" s="734">
        <f t="shared" si="183"/>
        <v>0</v>
      </c>
      <c r="CR38" s="734"/>
      <c r="CS38" s="735"/>
      <c r="CT38" s="735"/>
      <c r="CU38" s="735"/>
      <c r="CV38" s="735"/>
      <c r="CW38" s="735"/>
      <c r="CX38" s="735"/>
      <c r="CY38" s="744"/>
      <c r="CZ38" s="317"/>
      <c r="DA38" s="743" t="s">
        <v>480</v>
      </c>
      <c r="DB38" s="736" t="e">
        <f t="shared" si="264"/>
        <v>#DIV/0!</v>
      </c>
      <c r="DC38" s="737" t="e">
        <f t="shared" si="265"/>
        <v>#DIV/0!</v>
      </c>
      <c r="DD38" s="737" t="e">
        <f t="shared" si="184"/>
        <v>#DIV/0!</v>
      </c>
      <c r="DE38" s="737" t="e">
        <f t="shared" si="185"/>
        <v>#DIV/0!</v>
      </c>
      <c r="DF38" s="737" t="e">
        <f t="shared" si="186"/>
        <v>#DIV/0!</v>
      </c>
      <c r="DG38" s="737" t="e">
        <f t="shared" si="187"/>
        <v>#DIV/0!</v>
      </c>
      <c r="DH38" s="737" t="e">
        <f t="shared" si="188"/>
        <v>#DIV/0!</v>
      </c>
      <c r="DI38" s="737" t="e">
        <f t="shared" si="189"/>
        <v>#DIV/0!</v>
      </c>
      <c r="DJ38" s="746" t="e">
        <f t="shared" si="190"/>
        <v>#DIV/0!</v>
      </c>
      <c r="DL38" s="743" t="s">
        <v>480</v>
      </c>
      <c r="DM38" s="738" t="e">
        <f>+DN38/DN49</f>
        <v>#DIV/0!</v>
      </c>
      <c r="DN38" s="734">
        <f t="shared" si="191"/>
        <v>0</v>
      </c>
      <c r="DO38" s="734"/>
      <c r="DP38" s="735"/>
      <c r="DQ38" s="735"/>
      <c r="DR38" s="735"/>
      <c r="DS38" s="735"/>
      <c r="DT38" s="735"/>
      <c r="DU38" s="735"/>
      <c r="DV38" s="744"/>
      <c r="DW38" s="317"/>
      <c r="DX38" s="743" t="s">
        <v>480</v>
      </c>
      <c r="DY38" s="736" t="e">
        <f t="shared" si="266"/>
        <v>#DIV/0!</v>
      </c>
      <c r="DZ38" s="737" t="e">
        <f t="shared" si="267"/>
        <v>#DIV/0!</v>
      </c>
      <c r="EA38" s="737" t="e">
        <f t="shared" si="192"/>
        <v>#DIV/0!</v>
      </c>
      <c r="EB38" s="737" t="e">
        <f t="shared" si="193"/>
        <v>#DIV/0!</v>
      </c>
      <c r="EC38" s="737" t="e">
        <f t="shared" si="194"/>
        <v>#DIV/0!</v>
      </c>
      <c r="ED38" s="737" t="e">
        <f t="shared" si="195"/>
        <v>#DIV/0!</v>
      </c>
      <c r="EE38" s="737" t="e">
        <f t="shared" si="196"/>
        <v>#DIV/0!</v>
      </c>
      <c r="EF38" s="737" t="e">
        <f t="shared" si="197"/>
        <v>#DIV/0!</v>
      </c>
      <c r="EG38" s="746" t="e">
        <f t="shared" si="198"/>
        <v>#DIV/0!</v>
      </c>
      <c r="EI38" s="743" t="s">
        <v>480</v>
      </c>
      <c r="EJ38" s="738" t="e">
        <f>+EK38/EK49</f>
        <v>#DIV/0!</v>
      </c>
      <c r="EK38" s="734">
        <f t="shared" si="199"/>
        <v>0</v>
      </c>
      <c r="EL38" s="734"/>
      <c r="EM38" s="735"/>
      <c r="EN38" s="735"/>
      <c r="EO38" s="735"/>
      <c r="EP38" s="735"/>
      <c r="EQ38" s="735"/>
      <c r="ER38" s="735"/>
      <c r="ES38" s="744"/>
      <c r="ET38" s="317"/>
      <c r="EU38" s="743" t="s">
        <v>480</v>
      </c>
      <c r="EV38" s="736" t="e">
        <f t="shared" si="268"/>
        <v>#DIV/0!</v>
      </c>
      <c r="EW38" s="737" t="e">
        <f t="shared" si="269"/>
        <v>#DIV/0!</v>
      </c>
      <c r="EX38" s="737" t="e">
        <f t="shared" si="200"/>
        <v>#DIV/0!</v>
      </c>
      <c r="EY38" s="737" t="e">
        <f t="shared" si="201"/>
        <v>#DIV/0!</v>
      </c>
      <c r="EZ38" s="737" t="e">
        <f t="shared" si="202"/>
        <v>#DIV/0!</v>
      </c>
      <c r="FA38" s="737" t="e">
        <f t="shared" si="203"/>
        <v>#DIV/0!</v>
      </c>
      <c r="FB38" s="737" t="e">
        <f t="shared" si="204"/>
        <v>#DIV/0!</v>
      </c>
      <c r="FC38" s="737" t="e">
        <f t="shared" si="205"/>
        <v>#DIV/0!</v>
      </c>
      <c r="FD38" s="746" t="e">
        <f t="shared" si="206"/>
        <v>#DIV/0!</v>
      </c>
      <c r="FF38" s="743" t="s">
        <v>480</v>
      </c>
      <c r="FG38" s="738" t="e">
        <f>+FH38/FH49</f>
        <v>#DIV/0!</v>
      </c>
      <c r="FH38" s="734">
        <f t="shared" si="207"/>
        <v>0</v>
      </c>
      <c r="FI38" s="734"/>
      <c r="FJ38" s="735"/>
      <c r="FK38" s="735"/>
      <c r="FL38" s="735"/>
      <c r="FM38" s="735"/>
      <c r="FN38" s="735"/>
      <c r="FO38" s="735"/>
      <c r="FP38" s="744"/>
      <c r="FQ38" s="317"/>
      <c r="FR38" s="743" t="s">
        <v>480</v>
      </c>
      <c r="FS38" s="736" t="e">
        <f t="shared" si="270"/>
        <v>#DIV/0!</v>
      </c>
      <c r="FT38" s="737" t="e">
        <f t="shared" si="271"/>
        <v>#DIV/0!</v>
      </c>
      <c r="FU38" s="737" t="e">
        <f t="shared" si="208"/>
        <v>#DIV/0!</v>
      </c>
      <c r="FV38" s="737" t="e">
        <f t="shared" si="209"/>
        <v>#DIV/0!</v>
      </c>
      <c r="FW38" s="737" t="e">
        <f t="shared" si="210"/>
        <v>#DIV/0!</v>
      </c>
      <c r="FX38" s="737" t="e">
        <f t="shared" si="211"/>
        <v>#DIV/0!</v>
      </c>
      <c r="FY38" s="737" t="e">
        <f t="shared" si="212"/>
        <v>#DIV/0!</v>
      </c>
      <c r="FZ38" s="737" t="e">
        <f t="shared" si="213"/>
        <v>#DIV/0!</v>
      </c>
      <c r="GA38" s="746" t="e">
        <f t="shared" si="214"/>
        <v>#DIV/0!</v>
      </c>
      <c r="GC38" s="743" t="s">
        <v>480</v>
      </c>
      <c r="GD38" s="738" t="e">
        <f>+GE38/GE49</f>
        <v>#DIV/0!</v>
      </c>
      <c r="GE38" s="734">
        <f t="shared" si="215"/>
        <v>0</v>
      </c>
      <c r="GF38" s="734"/>
      <c r="GG38" s="735"/>
      <c r="GH38" s="735"/>
      <c r="GI38" s="735"/>
      <c r="GJ38" s="735"/>
      <c r="GK38" s="735"/>
      <c r="GL38" s="735"/>
      <c r="GM38" s="744"/>
      <c r="GN38" s="317"/>
      <c r="GO38" s="743" t="s">
        <v>480</v>
      </c>
      <c r="GP38" s="736" t="e">
        <f t="shared" si="272"/>
        <v>#DIV/0!</v>
      </c>
      <c r="GQ38" s="737" t="e">
        <f t="shared" si="273"/>
        <v>#DIV/0!</v>
      </c>
      <c r="GR38" s="737" t="e">
        <f t="shared" si="216"/>
        <v>#DIV/0!</v>
      </c>
      <c r="GS38" s="737" t="e">
        <f t="shared" si="217"/>
        <v>#DIV/0!</v>
      </c>
      <c r="GT38" s="737" t="e">
        <f t="shared" si="218"/>
        <v>#DIV/0!</v>
      </c>
      <c r="GU38" s="737" t="e">
        <f t="shared" si="219"/>
        <v>#DIV/0!</v>
      </c>
      <c r="GV38" s="737" t="e">
        <f t="shared" si="220"/>
        <v>#DIV/0!</v>
      </c>
      <c r="GW38" s="737" t="e">
        <f t="shared" si="221"/>
        <v>#DIV/0!</v>
      </c>
      <c r="GX38" s="746" t="e">
        <f t="shared" si="222"/>
        <v>#DIV/0!</v>
      </c>
      <c r="GZ38" s="743" t="s">
        <v>480</v>
      </c>
      <c r="HA38" s="738" t="e">
        <f>+HB38/HB49</f>
        <v>#DIV/0!</v>
      </c>
      <c r="HB38" s="734">
        <f t="shared" si="223"/>
        <v>0</v>
      </c>
      <c r="HC38" s="734"/>
      <c r="HD38" s="735"/>
      <c r="HE38" s="735"/>
      <c r="HF38" s="735"/>
      <c r="HG38" s="735"/>
      <c r="HH38" s="735"/>
      <c r="HI38" s="735"/>
      <c r="HJ38" s="744"/>
      <c r="HK38" s="317"/>
      <c r="HL38" s="743" t="s">
        <v>480</v>
      </c>
      <c r="HM38" s="736" t="e">
        <f t="shared" si="274"/>
        <v>#DIV/0!</v>
      </c>
      <c r="HN38" s="737" t="e">
        <f t="shared" si="275"/>
        <v>#DIV/0!</v>
      </c>
      <c r="HO38" s="737" t="e">
        <f t="shared" si="224"/>
        <v>#DIV/0!</v>
      </c>
      <c r="HP38" s="737" t="e">
        <f t="shared" si="225"/>
        <v>#DIV/0!</v>
      </c>
      <c r="HQ38" s="737" t="e">
        <f t="shared" si="226"/>
        <v>#DIV/0!</v>
      </c>
      <c r="HR38" s="737" t="e">
        <f t="shared" si="227"/>
        <v>#DIV/0!</v>
      </c>
      <c r="HS38" s="737" t="e">
        <f t="shared" si="228"/>
        <v>#DIV/0!</v>
      </c>
      <c r="HT38" s="737" t="e">
        <f t="shared" si="229"/>
        <v>#DIV/0!</v>
      </c>
      <c r="HU38" s="746" t="e">
        <f t="shared" si="230"/>
        <v>#DIV/0!</v>
      </c>
      <c r="HW38" s="743" t="s">
        <v>480</v>
      </c>
      <c r="HX38" s="738" t="e">
        <f>+HY38/HY49</f>
        <v>#DIV/0!</v>
      </c>
      <c r="HY38" s="734">
        <f t="shared" si="231"/>
        <v>0</v>
      </c>
      <c r="HZ38" s="734"/>
      <c r="IA38" s="735"/>
      <c r="IB38" s="735"/>
      <c r="IC38" s="735"/>
      <c r="ID38" s="735"/>
      <c r="IE38" s="735"/>
      <c r="IF38" s="735"/>
      <c r="IG38" s="744"/>
      <c r="IH38" s="317"/>
      <c r="II38" s="743" t="s">
        <v>480</v>
      </c>
      <c r="IJ38" s="736" t="e">
        <f t="shared" si="276"/>
        <v>#DIV/0!</v>
      </c>
      <c r="IK38" s="737" t="e">
        <f t="shared" si="277"/>
        <v>#DIV/0!</v>
      </c>
      <c r="IL38" s="737" t="e">
        <f t="shared" si="232"/>
        <v>#DIV/0!</v>
      </c>
      <c r="IM38" s="737" t="e">
        <f t="shared" si="233"/>
        <v>#DIV/0!</v>
      </c>
      <c r="IN38" s="737" t="e">
        <f t="shared" si="234"/>
        <v>#DIV/0!</v>
      </c>
      <c r="IO38" s="737" t="e">
        <f t="shared" si="235"/>
        <v>#DIV/0!</v>
      </c>
      <c r="IP38" s="737" t="e">
        <f t="shared" si="236"/>
        <v>#DIV/0!</v>
      </c>
      <c r="IQ38" s="737" t="e">
        <f t="shared" si="237"/>
        <v>#DIV/0!</v>
      </c>
      <c r="IR38" s="746" t="e">
        <f t="shared" si="238"/>
        <v>#DIV/0!</v>
      </c>
      <c r="IT38" s="743" t="s">
        <v>480</v>
      </c>
      <c r="IU38" s="738" t="e">
        <f>+IV38/IV49</f>
        <v>#DIV/0!</v>
      </c>
      <c r="IV38" s="734">
        <f t="shared" si="239"/>
        <v>0</v>
      </c>
      <c r="IW38" s="734"/>
      <c r="IX38" s="735"/>
      <c r="IY38" s="735"/>
      <c r="IZ38" s="735"/>
      <c r="JA38" s="735"/>
      <c r="JB38" s="735"/>
      <c r="JC38" s="735"/>
      <c r="JD38" s="744"/>
      <c r="JE38" s="317"/>
      <c r="JF38" s="743" t="s">
        <v>480</v>
      </c>
      <c r="JG38" s="736" t="e">
        <f t="shared" si="278"/>
        <v>#DIV/0!</v>
      </c>
      <c r="JH38" s="737" t="e">
        <f t="shared" si="279"/>
        <v>#DIV/0!</v>
      </c>
      <c r="JI38" s="737" t="e">
        <f t="shared" si="240"/>
        <v>#DIV/0!</v>
      </c>
      <c r="JJ38" s="737" t="e">
        <f t="shared" si="241"/>
        <v>#DIV/0!</v>
      </c>
      <c r="JK38" s="737" t="e">
        <f t="shared" si="242"/>
        <v>#DIV/0!</v>
      </c>
      <c r="JL38" s="737" t="e">
        <f t="shared" si="243"/>
        <v>#DIV/0!</v>
      </c>
      <c r="JM38" s="737" t="e">
        <f t="shared" si="244"/>
        <v>#DIV/0!</v>
      </c>
      <c r="JN38" s="737" t="e">
        <f t="shared" si="245"/>
        <v>#DIV/0!</v>
      </c>
      <c r="JO38" s="746" t="e">
        <f t="shared" si="246"/>
        <v>#DIV/0!</v>
      </c>
      <c r="JQ38" s="743" t="s">
        <v>480</v>
      </c>
      <c r="JR38" s="738" t="e">
        <f>+JS38/JS49</f>
        <v>#DIV/0!</v>
      </c>
      <c r="JS38" s="734">
        <f t="shared" si="247"/>
        <v>0</v>
      </c>
      <c r="JT38" s="734"/>
      <c r="JU38" s="735"/>
      <c r="JV38" s="735"/>
      <c r="JW38" s="735"/>
      <c r="JX38" s="735"/>
      <c r="JY38" s="735"/>
      <c r="JZ38" s="735"/>
      <c r="KA38" s="744"/>
      <c r="KB38" s="317"/>
      <c r="KC38" s="743" t="s">
        <v>480</v>
      </c>
      <c r="KD38" s="736" t="e">
        <f t="shared" si="280"/>
        <v>#DIV/0!</v>
      </c>
      <c r="KE38" s="737" t="e">
        <f t="shared" si="281"/>
        <v>#DIV/0!</v>
      </c>
      <c r="KF38" s="737" t="e">
        <f t="shared" si="248"/>
        <v>#DIV/0!</v>
      </c>
      <c r="KG38" s="737" t="e">
        <f t="shared" si="249"/>
        <v>#DIV/0!</v>
      </c>
      <c r="KH38" s="737" t="e">
        <f t="shared" si="250"/>
        <v>#DIV/0!</v>
      </c>
      <c r="KI38" s="737" t="e">
        <f t="shared" si="251"/>
        <v>#DIV/0!</v>
      </c>
      <c r="KJ38" s="737" t="e">
        <f t="shared" si="252"/>
        <v>#DIV/0!</v>
      </c>
      <c r="KK38" s="737" t="e">
        <f t="shared" si="253"/>
        <v>#DIV/0!</v>
      </c>
      <c r="KL38" s="746" t="e">
        <f t="shared" si="254"/>
        <v>#DIV/0!</v>
      </c>
    </row>
    <row r="39" spans="1:298" ht="15.5" customHeight="1" x14ac:dyDescent="0.2">
      <c r="A39" s="743" t="s">
        <v>481</v>
      </c>
      <c r="B39" s="738" t="e">
        <f>+C39/C49</f>
        <v>#DIV/0!</v>
      </c>
      <c r="C39" s="734">
        <f t="shared" si="255"/>
        <v>0</v>
      </c>
      <c r="D39" s="734"/>
      <c r="E39" s="735"/>
      <c r="F39" s="735"/>
      <c r="G39" s="735"/>
      <c r="H39" s="735"/>
      <c r="I39" s="735"/>
      <c r="J39" s="735"/>
      <c r="K39" s="744"/>
      <c r="L39" s="317"/>
      <c r="M39" s="743" t="s">
        <v>481</v>
      </c>
      <c r="N39" s="736" t="e">
        <f t="shared" si="256"/>
        <v>#DIV/0!</v>
      </c>
      <c r="O39" s="737" t="e">
        <f t="shared" si="257"/>
        <v>#DIV/0!</v>
      </c>
      <c r="P39" s="737" t="e">
        <f t="shared" si="152"/>
        <v>#DIV/0!</v>
      </c>
      <c r="Q39" s="737" t="e">
        <f t="shared" si="153"/>
        <v>#DIV/0!</v>
      </c>
      <c r="R39" s="737" t="e">
        <f t="shared" si="154"/>
        <v>#DIV/0!</v>
      </c>
      <c r="S39" s="737" t="e">
        <f t="shared" si="155"/>
        <v>#DIV/0!</v>
      </c>
      <c r="T39" s="737" t="e">
        <f t="shared" si="156"/>
        <v>#DIV/0!</v>
      </c>
      <c r="U39" s="737" t="e">
        <f t="shared" si="157"/>
        <v>#DIV/0!</v>
      </c>
      <c r="V39" s="746" t="e">
        <f t="shared" si="158"/>
        <v>#DIV/0!</v>
      </c>
      <c r="X39" s="743" t="s">
        <v>481</v>
      </c>
      <c r="Y39" s="738" t="e">
        <f>+Z39/Z49</f>
        <v>#DIV/0!</v>
      </c>
      <c r="Z39" s="734">
        <f t="shared" si="159"/>
        <v>0</v>
      </c>
      <c r="AA39" s="734"/>
      <c r="AB39" s="735"/>
      <c r="AC39" s="735"/>
      <c r="AD39" s="735"/>
      <c r="AE39" s="735"/>
      <c r="AF39" s="735"/>
      <c r="AG39" s="735"/>
      <c r="AH39" s="744"/>
      <c r="AI39" s="317"/>
      <c r="AJ39" s="743" t="s">
        <v>481</v>
      </c>
      <c r="AK39" s="736" t="e">
        <f t="shared" si="258"/>
        <v>#DIV/0!</v>
      </c>
      <c r="AL39" s="737" t="e">
        <f t="shared" si="259"/>
        <v>#DIV/0!</v>
      </c>
      <c r="AM39" s="737" t="e">
        <f t="shared" si="160"/>
        <v>#DIV/0!</v>
      </c>
      <c r="AN39" s="737" t="e">
        <f t="shared" si="161"/>
        <v>#DIV/0!</v>
      </c>
      <c r="AO39" s="737" t="e">
        <f t="shared" si="162"/>
        <v>#DIV/0!</v>
      </c>
      <c r="AP39" s="737" t="e">
        <f t="shared" si="163"/>
        <v>#DIV/0!</v>
      </c>
      <c r="AQ39" s="737" t="e">
        <f t="shared" si="164"/>
        <v>#DIV/0!</v>
      </c>
      <c r="AR39" s="737" t="e">
        <f t="shared" si="165"/>
        <v>#DIV/0!</v>
      </c>
      <c r="AS39" s="746" t="e">
        <f t="shared" si="166"/>
        <v>#DIV/0!</v>
      </c>
      <c r="AU39" s="743" t="s">
        <v>481</v>
      </c>
      <c r="AV39" s="738" t="e">
        <f>+AW39/AW49</f>
        <v>#DIV/0!</v>
      </c>
      <c r="AW39" s="734">
        <f t="shared" si="167"/>
        <v>0</v>
      </c>
      <c r="AX39" s="734"/>
      <c r="AY39" s="735"/>
      <c r="AZ39" s="735"/>
      <c r="BA39" s="735"/>
      <c r="BB39" s="735"/>
      <c r="BC39" s="735"/>
      <c r="BD39" s="735"/>
      <c r="BE39" s="744"/>
      <c r="BF39" s="317"/>
      <c r="BG39" s="743" t="s">
        <v>481</v>
      </c>
      <c r="BH39" s="736" t="e">
        <f t="shared" si="260"/>
        <v>#DIV/0!</v>
      </c>
      <c r="BI39" s="737" t="e">
        <f t="shared" si="261"/>
        <v>#DIV/0!</v>
      </c>
      <c r="BJ39" s="737" t="e">
        <f t="shared" si="168"/>
        <v>#DIV/0!</v>
      </c>
      <c r="BK39" s="737" t="e">
        <f t="shared" si="169"/>
        <v>#DIV/0!</v>
      </c>
      <c r="BL39" s="737" t="e">
        <f t="shared" si="170"/>
        <v>#DIV/0!</v>
      </c>
      <c r="BM39" s="737" t="e">
        <f t="shared" si="171"/>
        <v>#DIV/0!</v>
      </c>
      <c r="BN39" s="737" t="e">
        <f t="shared" si="172"/>
        <v>#DIV/0!</v>
      </c>
      <c r="BO39" s="737" t="e">
        <f t="shared" si="173"/>
        <v>#DIV/0!</v>
      </c>
      <c r="BP39" s="746" t="e">
        <f t="shared" si="174"/>
        <v>#DIV/0!</v>
      </c>
      <c r="BR39" s="743" t="s">
        <v>481</v>
      </c>
      <c r="BS39" s="738" t="e">
        <f>+BT39/BT49</f>
        <v>#DIV/0!</v>
      </c>
      <c r="BT39" s="734">
        <f t="shared" si="175"/>
        <v>0</v>
      </c>
      <c r="BU39" s="734"/>
      <c r="BV39" s="735"/>
      <c r="BW39" s="735"/>
      <c r="BX39" s="735"/>
      <c r="BY39" s="735"/>
      <c r="BZ39" s="735"/>
      <c r="CA39" s="735"/>
      <c r="CB39" s="744"/>
      <c r="CC39" s="317"/>
      <c r="CD39" s="743" t="s">
        <v>481</v>
      </c>
      <c r="CE39" s="736" t="e">
        <f t="shared" si="262"/>
        <v>#DIV/0!</v>
      </c>
      <c r="CF39" s="737" t="e">
        <f t="shared" si="263"/>
        <v>#DIV/0!</v>
      </c>
      <c r="CG39" s="737" t="e">
        <f t="shared" si="176"/>
        <v>#DIV/0!</v>
      </c>
      <c r="CH39" s="737" t="e">
        <f t="shared" si="177"/>
        <v>#DIV/0!</v>
      </c>
      <c r="CI39" s="737" t="e">
        <f t="shared" si="178"/>
        <v>#DIV/0!</v>
      </c>
      <c r="CJ39" s="737" t="e">
        <f t="shared" si="179"/>
        <v>#DIV/0!</v>
      </c>
      <c r="CK39" s="737" t="e">
        <f t="shared" si="180"/>
        <v>#DIV/0!</v>
      </c>
      <c r="CL39" s="737" t="e">
        <f t="shared" si="181"/>
        <v>#DIV/0!</v>
      </c>
      <c r="CM39" s="746" t="e">
        <f t="shared" si="182"/>
        <v>#DIV/0!</v>
      </c>
      <c r="CO39" s="743" t="s">
        <v>481</v>
      </c>
      <c r="CP39" s="738" t="e">
        <f>+CQ39/CQ49</f>
        <v>#DIV/0!</v>
      </c>
      <c r="CQ39" s="734">
        <f t="shared" si="183"/>
        <v>0</v>
      </c>
      <c r="CR39" s="734"/>
      <c r="CS39" s="735"/>
      <c r="CT39" s="735"/>
      <c r="CU39" s="735"/>
      <c r="CV39" s="735"/>
      <c r="CW39" s="735"/>
      <c r="CX39" s="735"/>
      <c r="CY39" s="744"/>
      <c r="CZ39" s="317"/>
      <c r="DA39" s="743" t="s">
        <v>481</v>
      </c>
      <c r="DB39" s="736" t="e">
        <f t="shared" si="264"/>
        <v>#DIV/0!</v>
      </c>
      <c r="DC39" s="737" t="e">
        <f t="shared" si="265"/>
        <v>#DIV/0!</v>
      </c>
      <c r="DD39" s="737" t="e">
        <f t="shared" si="184"/>
        <v>#DIV/0!</v>
      </c>
      <c r="DE39" s="737" t="e">
        <f t="shared" si="185"/>
        <v>#DIV/0!</v>
      </c>
      <c r="DF39" s="737" t="e">
        <f t="shared" si="186"/>
        <v>#DIV/0!</v>
      </c>
      <c r="DG39" s="737" t="e">
        <f t="shared" si="187"/>
        <v>#DIV/0!</v>
      </c>
      <c r="DH39" s="737" t="e">
        <f t="shared" si="188"/>
        <v>#DIV/0!</v>
      </c>
      <c r="DI39" s="737" t="e">
        <f t="shared" si="189"/>
        <v>#DIV/0!</v>
      </c>
      <c r="DJ39" s="746" t="e">
        <f t="shared" si="190"/>
        <v>#DIV/0!</v>
      </c>
      <c r="DL39" s="743" t="s">
        <v>481</v>
      </c>
      <c r="DM39" s="738" t="e">
        <f>+DN39/DN49</f>
        <v>#DIV/0!</v>
      </c>
      <c r="DN39" s="734">
        <f t="shared" si="191"/>
        <v>0</v>
      </c>
      <c r="DO39" s="734"/>
      <c r="DP39" s="735"/>
      <c r="DQ39" s="735"/>
      <c r="DR39" s="735"/>
      <c r="DS39" s="735"/>
      <c r="DT39" s="735"/>
      <c r="DU39" s="735"/>
      <c r="DV39" s="744"/>
      <c r="DW39" s="317"/>
      <c r="DX39" s="743" t="s">
        <v>481</v>
      </c>
      <c r="DY39" s="736" t="e">
        <f t="shared" si="266"/>
        <v>#DIV/0!</v>
      </c>
      <c r="DZ39" s="737" t="e">
        <f t="shared" si="267"/>
        <v>#DIV/0!</v>
      </c>
      <c r="EA39" s="737" t="e">
        <f t="shared" si="192"/>
        <v>#DIV/0!</v>
      </c>
      <c r="EB39" s="737" t="e">
        <f t="shared" si="193"/>
        <v>#DIV/0!</v>
      </c>
      <c r="EC39" s="737" t="e">
        <f t="shared" si="194"/>
        <v>#DIV/0!</v>
      </c>
      <c r="ED39" s="737" t="e">
        <f t="shared" si="195"/>
        <v>#DIV/0!</v>
      </c>
      <c r="EE39" s="737" t="e">
        <f t="shared" si="196"/>
        <v>#DIV/0!</v>
      </c>
      <c r="EF39" s="737" t="e">
        <f t="shared" si="197"/>
        <v>#DIV/0!</v>
      </c>
      <c r="EG39" s="746" t="e">
        <f t="shared" si="198"/>
        <v>#DIV/0!</v>
      </c>
      <c r="EI39" s="743" t="s">
        <v>481</v>
      </c>
      <c r="EJ39" s="738" t="e">
        <f>+EK39/EK49</f>
        <v>#DIV/0!</v>
      </c>
      <c r="EK39" s="734">
        <f t="shared" si="199"/>
        <v>0</v>
      </c>
      <c r="EL39" s="734"/>
      <c r="EM39" s="735"/>
      <c r="EN39" s="735"/>
      <c r="EO39" s="735"/>
      <c r="EP39" s="735"/>
      <c r="EQ39" s="735"/>
      <c r="ER39" s="735"/>
      <c r="ES39" s="744"/>
      <c r="ET39" s="317"/>
      <c r="EU39" s="743" t="s">
        <v>481</v>
      </c>
      <c r="EV39" s="736" t="e">
        <f t="shared" si="268"/>
        <v>#DIV/0!</v>
      </c>
      <c r="EW39" s="737" t="e">
        <f t="shared" si="269"/>
        <v>#DIV/0!</v>
      </c>
      <c r="EX39" s="737" t="e">
        <f t="shared" si="200"/>
        <v>#DIV/0!</v>
      </c>
      <c r="EY39" s="737" t="e">
        <f t="shared" si="201"/>
        <v>#DIV/0!</v>
      </c>
      <c r="EZ39" s="737" t="e">
        <f t="shared" si="202"/>
        <v>#DIV/0!</v>
      </c>
      <c r="FA39" s="737" t="e">
        <f t="shared" si="203"/>
        <v>#DIV/0!</v>
      </c>
      <c r="FB39" s="737" t="e">
        <f t="shared" si="204"/>
        <v>#DIV/0!</v>
      </c>
      <c r="FC39" s="737" t="e">
        <f t="shared" si="205"/>
        <v>#DIV/0!</v>
      </c>
      <c r="FD39" s="746" t="e">
        <f t="shared" si="206"/>
        <v>#DIV/0!</v>
      </c>
      <c r="FF39" s="743" t="s">
        <v>481</v>
      </c>
      <c r="FG39" s="738" t="e">
        <f>+FH39/FH49</f>
        <v>#DIV/0!</v>
      </c>
      <c r="FH39" s="734">
        <f t="shared" si="207"/>
        <v>0</v>
      </c>
      <c r="FI39" s="734"/>
      <c r="FJ39" s="735"/>
      <c r="FK39" s="735"/>
      <c r="FL39" s="735"/>
      <c r="FM39" s="735"/>
      <c r="FN39" s="735"/>
      <c r="FO39" s="735"/>
      <c r="FP39" s="744"/>
      <c r="FQ39" s="317"/>
      <c r="FR39" s="743" t="s">
        <v>481</v>
      </c>
      <c r="FS39" s="736" t="e">
        <f t="shared" si="270"/>
        <v>#DIV/0!</v>
      </c>
      <c r="FT39" s="737" t="e">
        <f t="shared" si="271"/>
        <v>#DIV/0!</v>
      </c>
      <c r="FU39" s="737" t="e">
        <f t="shared" si="208"/>
        <v>#DIV/0!</v>
      </c>
      <c r="FV39" s="737" t="e">
        <f t="shared" si="209"/>
        <v>#DIV/0!</v>
      </c>
      <c r="FW39" s="737" t="e">
        <f t="shared" si="210"/>
        <v>#DIV/0!</v>
      </c>
      <c r="FX39" s="737" t="e">
        <f t="shared" si="211"/>
        <v>#DIV/0!</v>
      </c>
      <c r="FY39" s="737" t="e">
        <f t="shared" si="212"/>
        <v>#DIV/0!</v>
      </c>
      <c r="FZ39" s="737" t="e">
        <f t="shared" si="213"/>
        <v>#DIV/0!</v>
      </c>
      <c r="GA39" s="746" t="e">
        <f t="shared" si="214"/>
        <v>#DIV/0!</v>
      </c>
      <c r="GC39" s="743" t="s">
        <v>481</v>
      </c>
      <c r="GD39" s="738" t="e">
        <f>+GE39/GE49</f>
        <v>#DIV/0!</v>
      </c>
      <c r="GE39" s="734">
        <f t="shared" si="215"/>
        <v>0</v>
      </c>
      <c r="GF39" s="734"/>
      <c r="GG39" s="735"/>
      <c r="GH39" s="735"/>
      <c r="GI39" s="735"/>
      <c r="GJ39" s="735"/>
      <c r="GK39" s="735"/>
      <c r="GL39" s="735"/>
      <c r="GM39" s="744"/>
      <c r="GN39" s="317"/>
      <c r="GO39" s="743" t="s">
        <v>481</v>
      </c>
      <c r="GP39" s="736" t="e">
        <f t="shared" si="272"/>
        <v>#DIV/0!</v>
      </c>
      <c r="GQ39" s="737" t="e">
        <f t="shared" si="273"/>
        <v>#DIV/0!</v>
      </c>
      <c r="GR39" s="737" t="e">
        <f t="shared" si="216"/>
        <v>#DIV/0!</v>
      </c>
      <c r="GS39" s="737" t="e">
        <f t="shared" si="217"/>
        <v>#DIV/0!</v>
      </c>
      <c r="GT39" s="737" t="e">
        <f t="shared" si="218"/>
        <v>#DIV/0!</v>
      </c>
      <c r="GU39" s="737" t="e">
        <f t="shared" si="219"/>
        <v>#DIV/0!</v>
      </c>
      <c r="GV39" s="737" t="e">
        <f t="shared" si="220"/>
        <v>#DIV/0!</v>
      </c>
      <c r="GW39" s="737" t="e">
        <f t="shared" si="221"/>
        <v>#DIV/0!</v>
      </c>
      <c r="GX39" s="746" t="e">
        <f t="shared" si="222"/>
        <v>#DIV/0!</v>
      </c>
      <c r="GZ39" s="743" t="s">
        <v>481</v>
      </c>
      <c r="HA39" s="738" t="e">
        <f>+HB39/HB49</f>
        <v>#DIV/0!</v>
      </c>
      <c r="HB39" s="734">
        <f t="shared" si="223"/>
        <v>0</v>
      </c>
      <c r="HC39" s="734"/>
      <c r="HD39" s="735"/>
      <c r="HE39" s="735"/>
      <c r="HF39" s="735"/>
      <c r="HG39" s="735"/>
      <c r="HH39" s="735"/>
      <c r="HI39" s="735"/>
      <c r="HJ39" s="744"/>
      <c r="HK39" s="317"/>
      <c r="HL39" s="743" t="s">
        <v>481</v>
      </c>
      <c r="HM39" s="736" t="e">
        <f t="shared" si="274"/>
        <v>#DIV/0!</v>
      </c>
      <c r="HN39" s="737" t="e">
        <f t="shared" si="275"/>
        <v>#DIV/0!</v>
      </c>
      <c r="HO39" s="737" t="e">
        <f t="shared" si="224"/>
        <v>#DIV/0!</v>
      </c>
      <c r="HP39" s="737" t="e">
        <f t="shared" si="225"/>
        <v>#DIV/0!</v>
      </c>
      <c r="HQ39" s="737" t="e">
        <f t="shared" si="226"/>
        <v>#DIV/0!</v>
      </c>
      <c r="HR39" s="737" t="e">
        <f t="shared" si="227"/>
        <v>#DIV/0!</v>
      </c>
      <c r="HS39" s="737" t="e">
        <f t="shared" si="228"/>
        <v>#DIV/0!</v>
      </c>
      <c r="HT39" s="737" t="e">
        <f t="shared" si="229"/>
        <v>#DIV/0!</v>
      </c>
      <c r="HU39" s="746" t="e">
        <f t="shared" si="230"/>
        <v>#DIV/0!</v>
      </c>
      <c r="HW39" s="743" t="s">
        <v>481</v>
      </c>
      <c r="HX39" s="738" t="e">
        <f>+HY39/HY49</f>
        <v>#DIV/0!</v>
      </c>
      <c r="HY39" s="734">
        <f t="shared" si="231"/>
        <v>0</v>
      </c>
      <c r="HZ39" s="734"/>
      <c r="IA39" s="735"/>
      <c r="IB39" s="735"/>
      <c r="IC39" s="735"/>
      <c r="ID39" s="735"/>
      <c r="IE39" s="735"/>
      <c r="IF39" s="735"/>
      <c r="IG39" s="744"/>
      <c r="IH39" s="317"/>
      <c r="II39" s="743" t="s">
        <v>481</v>
      </c>
      <c r="IJ39" s="736" t="e">
        <f t="shared" si="276"/>
        <v>#DIV/0!</v>
      </c>
      <c r="IK39" s="737" t="e">
        <f t="shared" si="277"/>
        <v>#DIV/0!</v>
      </c>
      <c r="IL39" s="737" t="e">
        <f t="shared" si="232"/>
        <v>#DIV/0!</v>
      </c>
      <c r="IM39" s="737" t="e">
        <f t="shared" si="233"/>
        <v>#DIV/0!</v>
      </c>
      <c r="IN39" s="737" t="e">
        <f t="shared" si="234"/>
        <v>#DIV/0!</v>
      </c>
      <c r="IO39" s="737" t="e">
        <f t="shared" si="235"/>
        <v>#DIV/0!</v>
      </c>
      <c r="IP39" s="737" t="e">
        <f t="shared" si="236"/>
        <v>#DIV/0!</v>
      </c>
      <c r="IQ39" s="737" t="e">
        <f t="shared" si="237"/>
        <v>#DIV/0!</v>
      </c>
      <c r="IR39" s="746" t="e">
        <f t="shared" si="238"/>
        <v>#DIV/0!</v>
      </c>
      <c r="IT39" s="743" t="s">
        <v>481</v>
      </c>
      <c r="IU39" s="738" t="e">
        <f>+IV39/IV49</f>
        <v>#DIV/0!</v>
      </c>
      <c r="IV39" s="734">
        <f t="shared" si="239"/>
        <v>0</v>
      </c>
      <c r="IW39" s="734"/>
      <c r="IX39" s="735"/>
      <c r="IY39" s="735"/>
      <c r="IZ39" s="735"/>
      <c r="JA39" s="735"/>
      <c r="JB39" s="735"/>
      <c r="JC39" s="735"/>
      <c r="JD39" s="744"/>
      <c r="JE39" s="317"/>
      <c r="JF39" s="743" t="s">
        <v>481</v>
      </c>
      <c r="JG39" s="736" t="e">
        <f t="shared" si="278"/>
        <v>#DIV/0!</v>
      </c>
      <c r="JH39" s="737" t="e">
        <f t="shared" si="279"/>
        <v>#DIV/0!</v>
      </c>
      <c r="JI39" s="737" t="e">
        <f t="shared" si="240"/>
        <v>#DIV/0!</v>
      </c>
      <c r="JJ39" s="737" t="e">
        <f t="shared" si="241"/>
        <v>#DIV/0!</v>
      </c>
      <c r="JK39" s="737" t="e">
        <f t="shared" si="242"/>
        <v>#DIV/0!</v>
      </c>
      <c r="JL39" s="737" t="e">
        <f t="shared" si="243"/>
        <v>#DIV/0!</v>
      </c>
      <c r="JM39" s="737" t="e">
        <f t="shared" si="244"/>
        <v>#DIV/0!</v>
      </c>
      <c r="JN39" s="737" t="e">
        <f t="shared" si="245"/>
        <v>#DIV/0!</v>
      </c>
      <c r="JO39" s="746" t="e">
        <f t="shared" si="246"/>
        <v>#DIV/0!</v>
      </c>
      <c r="JQ39" s="743" t="s">
        <v>481</v>
      </c>
      <c r="JR39" s="738" t="e">
        <f>+JS39/JS49</f>
        <v>#DIV/0!</v>
      </c>
      <c r="JS39" s="734">
        <f t="shared" si="247"/>
        <v>0</v>
      </c>
      <c r="JT39" s="734"/>
      <c r="JU39" s="735"/>
      <c r="JV39" s="735"/>
      <c r="JW39" s="735"/>
      <c r="JX39" s="735"/>
      <c r="JY39" s="735"/>
      <c r="JZ39" s="735"/>
      <c r="KA39" s="744"/>
      <c r="KB39" s="317"/>
      <c r="KC39" s="743" t="s">
        <v>481</v>
      </c>
      <c r="KD39" s="736" t="e">
        <f t="shared" si="280"/>
        <v>#DIV/0!</v>
      </c>
      <c r="KE39" s="737" t="e">
        <f t="shared" si="281"/>
        <v>#DIV/0!</v>
      </c>
      <c r="KF39" s="737" t="e">
        <f t="shared" si="248"/>
        <v>#DIV/0!</v>
      </c>
      <c r="KG39" s="737" t="e">
        <f t="shared" si="249"/>
        <v>#DIV/0!</v>
      </c>
      <c r="KH39" s="737" t="e">
        <f t="shared" si="250"/>
        <v>#DIV/0!</v>
      </c>
      <c r="KI39" s="737" t="e">
        <f t="shared" si="251"/>
        <v>#DIV/0!</v>
      </c>
      <c r="KJ39" s="737" t="e">
        <f t="shared" si="252"/>
        <v>#DIV/0!</v>
      </c>
      <c r="KK39" s="737" t="e">
        <f t="shared" si="253"/>
        <v>#DIV/0!</v>
      </c>
      <c r="KL39" s="746" t="e">
        <f t="shared" si="254"/>
        <v>#DIV/0!</v>
      </c>
    </row>
    <row r="40" spans="1:298" ht="15.5" customHeight="1" x14ac:dyDescent="0.2">
      <c r="A40" s="743" t="s">
        <v>374</v>
      </c>
      <c r="B40" s="738" t="e">
        <f>+C40/C49</f>
        <v>#DIV/0!</v>
      </c>
      <c r="C40" s="734">
        <f t="shared" si="255"/>
        <v>0</v>
      </c>
      <c r="D40" s="734"/>
      <c r="E40" s="735"/>
      <c r="F40" s="735"/>
      <c r="G40" s="735"/>
      <c r="H40" s="735"/>
      <c r="I40" s="735"/>
      <c r="J40" s="735"/>
      <c r="K40" s="744"/>
      <c r="L40" s="317"/>
      <c r="M40" s="743" t="s">
        <v>374</v>
      </c>
      <c r="N40" s="736" t="e">
        <f t="shared" si="256"/>
        <v>#DIV/0!</v>
      </c>
      <c r="O40" s="737" t="e">
        <f t="shared" si="257"/>
        <v>#DIV/0!</v>
      </c>
      <c r="P40" s="737" t="e">
        <f t="shared" si="152"/>
        <v>#DIV/0!</v>
      </c>
      <c r="Q40" s="737" t="e">
        <f t="shared" si="153"/>
        <v>#DIV/0!</v>
      </c>
      <c r="R40" s="737" t="e">
        <f t="shared" si="154"/>
        <v>#DIV/0!</v>
      </c>
      <c r="S40" s="737" t="e">
        <f t="shared" si="155"/>
        <v>#DIV/0!</v>
      </c>
      <c r="T40" s="737" t="e">
        <f t="shared" si="156"/>
        <v>#DIV/0!</v>
      </c>
      <c r="U40" s="737" t="e">
        <f t="shared" si="157"/>
        <v>#DIV/0!</v>
      </c>
      <c r="V40" s="746" t="e">
        <f t="shared" si="158"/>
        <v>#DIV/0!</v>
      </c>
      <c r="X40" s="743" t="s">
        <v>374</v>
      </c>
      <c r="Y40" s="738" t="e">
        <f>+Z40/Z49</f>
        <v>#DIV/0!</v>
      </c>
      <c r="Z40" s="734">
        <f t="shared" ref="Z40:Z47" si="282">SUM(AB40:AH40)</f>
        <v>0</v>
      </c>
      <c r="AA40" s="734"/>
      <c r="AB40" s="735"/>
      <c r="AC40" s="735"/>
      <c r="AD40" s="735"/>
      <c r="AE40" s="735"/>
      <c r="AF40" s="735"/>
      <c r="AG40" s="735"/>
      <c r="AH40" s="744"/>
      <c r="AI40" s="317"/>
      <c r="AJ40" s="743" t="s">
        <v>374</v>
      </c>
      <c r="AK40" s="736" t="e">
        <f t="shared" si="258"/>
        <v>#DIV/0!</v>
      </c>
      <c r="AL40" s="737" t="e">
        <f t="shared" si="259"/>
        <v>#DIV/0!</v>
      </c>
      <c r="AM40" s="737" t="e">
        <f t="shared" si="160"/>
        <v>#DIV/0!</v>
      </c>
      <c r="AN40" s="737" t="e">
        <f t="shared" si="161"/>
        <v>#DIV/0!</v>
      </c>
      <c r="AO40" s="737" t="e">
        <f t="shared" si="162"/>
        <v>#DIV/0!</v>
      </c>
      <c r="AP40" s="737" t="e">
        <f t="shared" si="163"/>
        <v>#DIV/0!</v>
      </c>
      <c r="AQ40" s="737" t="e">
        <f t="shared" si="164"/>
        <v>#DIV/0!</v>
      </c>
      <c r="AR40" s="737" t="e">
        <f t="shared" si="165"/>
        <v>#DIV/0!</v>
      </c>
      <c r="AS40" s="746" t="e">
        <f t="shared" si="166"/>
        <v>#DIV/0!</v>
      </c>
      <c r="AU40" s="743" t="s">
        <v>374</v>
      </c>
      <c r="AV40" s="738" t="e">
        <f>+AW40/AW49</f>
        <v>#DIV/0!</v>
      </c>
      <c r="AW40" s="734">
        <f t="shared" ref="AW40:AW47" si="283">SUM(AY40:BE40)</f>
        <v>0</v>
      </c>
      <c r="AX40" s="734"/>
      <c r="AY40" s="735"/>
      <c r="AZ40" s="735"/>
      <c r="BA40" s="735"/>
      <c r="BB40" s="735"/>
      <c r="BC40" s="735"/>
      <c r="BD40" s="735"/>
      <c r="BE40" s="744"/>
      <c r="BF40" s="317"/>
      <c r="BG40" s="743" t="s">
        <v>374</v>
      </c>
      <c r="BH40" s="736" t="e">
        <f t="shared" si="260"/>
        <v>#DIV/0!</v>
      </c>
      <c r="BI40" s="737" t="e">
        <f t="shared" si="261"/>
        <v>#DIV/0!</v>
      </c>
      <c r="BJ40" s="737" t="e">
        <f t="shared" si="168"/>
        <v>#DIV/0!</v>
      </c>
      <c r="BK40" s="737" t="e">
        <f t="shared" si="169"/>
        <v>#DIV/0!</v>
      </c>
      <c r="BL40" s="737" t="e">
        <f t="shared" si="170"/>
        <v>#DIV/0!</v>
      </c>
      <c r="BM40" s="737" t="e">
        <f t="shared" si="171"/>
        <v>#DIV/0!</v>
      </c>
      <c r="BN40" s="737" t="e">
        <f t="shared" si="172"/>
        <v>#DIV/0!</v>
      </c>
      <c r="BO40" s="737" t="e">
        <f t="shared" si="173"/>
        <v>#DIV/0!</v>
      </c>
      <c r="BP40" s="746" t="e">
        <f t="shared" si="174"/>
        <v>#DIV/0!</v>
      </c>
      <c r="BR40" s="743" t="s">
        <v>374</v>
      </c>
      <c r="BS40" s="738" t="e">
        <f>+BT40/BT49</f>
        <v>#DIV/0!</v>
      </c>
      <c r="BT40" s="734">
        <f t="shared" ref="BT40:BT47" si="284">SUM(BV40:CB40)</f>
        <v>0</v>
      </c>
      <c r="BU40" s="734"/>
      <c r="BV40" s="735"/>
      <c r="BW40" s="735"/>
      <c r="BX40" s="735"/>
      <c r="BY40" s="735"/>
      <c r="BZ40" s="735"/>
      <c r="CA40" s="735"/>
      <c r="CB40" s="744"/>
      <c r="CC40" s="317"/>
      <c r="CD40" s="743" t="s">
        <v>374</v>
      </c>
      <c r="CE40" s="736" t="e">
        <f t="shared" si="262"/>
        <v>#DIV/0!</v>
      </c>
      <c r="CF40" s="737" t="e">
        <f t="shared" si="263"/>
        <v>#DIV/0!</v>
      </c>
      <c r="CG40" s="737" t="e">
        <f t="shared" si="176"/>
        <v>#DIV/0!</v>
      </c>
      <c r="CH40" s="737" t="e">
        <f t="shared" si="177"/>
        <v>#DIV/0!</v>
      </c>
      <c r="CI40" s="737" t="e">
        <f t="shared" si="178"/>
        <v>#DIV/0!</v>
      </c>
      <c r="CJ40" s="737" t="e">
        <f t="shared" si="179"/>
        <v>#DIV/0!</v>
      </c>
      <c r="CK40" s="737" t="e">
        <f t="shared" si="180"/>
        <v>#DIV/0!</v>
      </c>
      <c r="CL40" s="737" t="e">
        <f t="shared" si="181"/>
        <v>#DIV/0!</v>
      </c>
      <c r="CM40" s="746" t="e">
        <f t="shared" si="182"/>
        <v>#DIV/0!</v>
      </c>
      <c r="CO40" s="743" t="s">
        <v>374</v>
      </c>
      <c r="CP40" s="738" t="e">
        <f>+CQ40/CQ49</f>
        <v>#DIV/0!</v>
      </c>
      <c r="CQ40" s="734">
        <f t="shared" ref="CQ40:CQ47" si="285">SUM(CS40:CY40)</f>
        <v>0</v>
      </c>
      <c r="CR40" s="734"/>
      <c r="CS40" s="735"/>
      <c r="CT40" s="735"/>
      <c r="CU40" s="735"/>
      <c r="CV40" s="735"/>
      <c r="CW40" s="735"/>
      <c r="CX40" s="735"/>
      <c r="CY40" s="744"/>
      <c r="CZ40" s="317"/>
      <c r="DA40" s="743" t="s">
        <v>374</v>
      </c>
      <c r="DB40" s="736" t="e">
        <f t="shared" si="264"/>
        <v>#DIV/0!</v>
      </c>
      <c r="DC40" s="737" t="e">
        <f t="shared" si="265"/>
        <v>#DIV/0!</v>
      </c>
      <c r="DD40" s="737" t="e">
        <f t="shared" si="184"/>
        <v>#DIV/0!</v>
      </c>
      <c r="DE40" s="737" t="e">
        <f t="shared" si="185"/>
        <v>#DIV/0!</v>
      </c>
      <c r="DF40" s="737" t="e">
        <f t="shared" si="186"/>
        <v>#DIV/0!</v>
      </c>
      <c r="DG40" s="737" t="e">
        <f t="shared" si="187"/>
        <v>#DIV/0!</v>
      </c>
      <c r="DH40" s="737" t="e">
        <f t="shared" si="188"/>
        <v>#DIV/0!</v>
      </c>
      <c r="DI40" s="737" t="e">
        <f t="shared" si="189"/>
        <v>#DIV/0!</v>
      </c>
      <c r="DJ40" s="746" t="e">
        <f t="shared" si="190"/>
        <v>#DIV/0!</v>
      </c>
      <c r="DL40" s="743" t="s">
        <v>374</v>
      </c>
      <c r="DM40" s="738" t="e">
        <f>+DN40/DN49</f>
        <v>#DIV/0!</v>
      </c>
      <c r="DN40" s="734">
        <f t="shared" ref="DN40:DN47" si="286">SUM(DP40:DV40)</f>
        <v>0</v>
      </c>
      <c r="DO40" s="734"/>
      <c r="DP40" s="735"/>
      <c r="DQ40" s="735"/>
      <c r="DR40" s="735"/>
      <c r="DS40" s="735"/>
      <c r="DT40" s="735"/>
      <c r="DU40" s="735"/>
      <c r="DV40" s="744"/>
      <c r="DW40" s="317"/>
      <c r="DX40" s="743" t="s">
        <v>374</v>
      </c>
      <c r="DY40" s="736" t="e">
        <f t="shared" si="266"/>
        <v>#DIV/0!</v>
      </c>
      <c r="DZ40" s="737" t="e">
        <f t="shared" si="267"/>
        <v>#DIV/0!</v>
      </c>
      <c r="EA40" s="737" t="e">
        <f t="shared" si="192"/>
        <v>#DIV/0!</v>
      </c>
      <c r="EB40" s="737" t="e">
        <f t="shared" si="193"/>
        <v>#DIV/0!</v>
      </c>
      <c r="EC40" s="737" t="e">
        <f t="shared" si="194"/>
        <v>#DIV/0!</v>
      </c>
      <c r="ED40" s="737" t="e">
        <f t="shared" si="195"/>
        <v>#DIV/0!</v>
      </c>
      <c r="EE40" s="737" t="e">
        <f t="shared" si="196"/>
        <v>#DIV/0!</v>
      </c>
      <c r="EF40" s="737" t="e">
        <f t="shared" si="197"/>
        <v>#DIV/0!</v>
      </c>
      <c r="EG40" s="746" t="e">
        <f t="shared" si="198"/>
        <v>#DIV/0!</v>
      </c>
      <c r="EI40" s="743" t="s">
        <v>374</v>
      </c>
      <c r="EJ40" s="738" t="e">
        <f>+EK40/EK49</f>
        <v>#DIV/0!</v>
      </c>
      <c r="EK40" s="734">
        <f t="shared" ref="EK40:EK47" si="287">SUM(EM40:ES40)</f>
        <v>0</v>
      </c>
      <c r="EL40" s="734"/>
      <c r="EM40" s="735"/>
      <c r="EN40" s="735"/>
      <c r="EO40" s="735"/>
      <c r="EP40" s="735"/>
      <c r="EQ40" s="735"/>
      <c r="ER40" s="735"/>
      <c r="ES40" s="744"/>
      <c r="ET40" s="317"/>
      <c r="EU40" s="743" t="s">
        <v>374</v>
      </c>
      <c r="EV40" s="736" t="e">
        <f t="shared" si="268"/>
        <v>#DIV/0!</v>
      </c>
      <c r="EW40" s="737" t="e">
        <f t="shared" si="269"/>
        <v>#DIV/0!</v>
      </c>
      <c r="EX40" s="737" t="e">
        <f t="shared" si="200"/>
        <v>#DIV/0!</v>
      </c>
      <c r="EY40" s="737" t="e">
        <f t="shared" si="201"/>
        <v>#DIV/0!</v>
      </c>
      <c r="EZ40" s="737" t="e">
        <f t="shared" si="202"/>
        <v>#DIV/0!</v>
      </c>
      <c r="FA40" s="737" t="e">
        <f t="shared" si="203"/>
        <v>#DIV/0!</v>
      </c>
      <c r="FB40" s="737" t="e">
        <f t="shared" si="204"/>
        <v>#DIV/0!</v>
      </c>
      <c r="FC40" s="737" t="e">
        <f t="shared" si="205"/>
        <v>#DIV/0!</v>
      </c>
      <c r="FD40" s="746" t="e">
        <f t="shared" si="206"/>
        <v>#DIV/0!</v>
      </c>
      <c r="FF40" s="743" t="s">
        <v>374</v>
      </c>
      <c r="FG40" s="738" t="e">
        <f>+FH40/FH49</f>
        <v>#DIV/0!</v>
      </c>
      <c r="FH40" s="734">
        <f t="shared" ref="FH40:FH47" si="288">SUM(FJ40:FP40)</f>
        <v>0</v>
      </c>
      <c r="FI40" s="734"/>
      <c r="FJ40" s="735"/>
      <c r="FK40" s="735"/>
      <c r="FL40" s="735"/>
      <c r="FM40" s="735"/>
      <c r="FN40" s="735"/>
      <c r="FO40" s="735"/>
      <c r="FP40" s="744"/>
      <c r="FQ40" s="317"/>
      <c r="FR40" s="743" t="s">
        <v>374</v>
      </c>
      <c r="FS40" s="736" t="e">
        <f t="shared" si="270"/>
        <v>#DIV/0!</v>
      </c>
      <c r="FT40" s="737" t="e">
        <f t="shared" si="271"/>
        <v>#DIV/0!</v>
      </c>
      <c r="FU40" s="737" t="e">
        <f t="shared" si="208"/>
        <v>#DIV/0!</v>
      </c>
      <c r="FV40" s="737" t="e">
        <f t="shared" si="209"/>
        <v>#DIV/0!</v>
      </c>
      <c r="FW40" s="737" t="e">
        <f t="shared" si="210"/>
        <v>#DIV/0!</v>
      </c>
      <c r="FX40" s="737" t="e">
        <f t="shared" si="211"/>
        <v>#DIV/0!</v>
      </c>
      <c r="FY40" s="737" t="e">
        <f t="shared" si="212"/>
        <v>#DIV/0!</v>
      </c>
      <c r="FZ40" s="737" t="e">
        <f t="shared" si="213"/>
        <v>#DIV/0!</v>
      </c>
      <c r="GA40" s="746" t="e">
        <f t="shared" si="214"/>
        <v>#DIV/0!</v>
      </c>
      <c r="GC40" s="743" t="s">
        <v>374</v>
      </c>
      <c r="GD40" s="738" t="e">
        <f>+GE40/GE49</f>
        <v>#DIV/0!</v>
      </c>
      <c r="GE40" s="734">
        <f t="shared" ref="GE40:GE47" si="289">SUM(GG40:GM40)</f>
        <v>0</v>
      </c>
      <c r="GF40" s="734"/>
      <c r="GG40" s="735"/>
      <c r="GH40" s="735"/>
      <c r="GI40" s="735"/>
      <c r="GJ40" s="735"/>
      <c r="GK40" s="735"/>
      <c r="GL40" s="735"/>
      <c r="GM40" s="744"/>
      <c r="GN40" s="317"/>
      <c r="GO40" s="743" t="s">
        <v>374</v>
      </c>
      <c r="GP40" s="736" t="e">
        <f t="shared" si="272"/>
        <v>#DIV/0!</v>
      </c>
      <c r="GQ40" s="737" t="e">
        <f t="shared" si="273"/>
        <v>#DIV/0!</v>
      </c>
      <c r="GR40" s="737" t="e">
        <f t="shared" si="216"/>
        <v>#DIV/0!</v>
      </c>
      <c r="GS40" s="737" t="e">
        <f t="shared" si="217"/>
        <v>#DIV/0!</v>
      </c>
      <c r="GT40" s="737" t="e">
        <f t="shared" si="218"/>
        <v>#DIV/0!</v>
      </c>
      <c r="GU40" s="737" t="e">
        <f t="shared" si="219"/>
        <v>#DIV/0!</v>
      </c>
      <c r="GV40" s="737" t="e">
        <f t="shared" si="220"/>
        <v>#DIV/0!</v>
      </c>
      <c r="GW40" s="737" t="e">
        <f t="shared" si="221"/>
        <v>#DIV/0!</v>
      </c>
      <c r="GX40" s="746" t="e">
        <f t="shared" si="222"/>
        <v>#DIV/0!</v>
      </c>
      <c r="GZ40" s="743" t="s">
        <v>374</v>
      </c>
      <c r="HA40" s="738" t="e">
        <f>+HB40/HB49</f>
        <v>#DIV/0!</v>
      </c>
      <c r="HB40" s="734">
        <f t="shared" ref="HB40:HB47" si="290">SUM(HD40:HJ40)</f>
        <v>0</v>
      </c>
      <c r="HC40" s="734"/>
      <c r="HD40" s="735"/>
      <c r="HE40" s="735"/>
      <c r="HF40" s="735"/>
      <c r="HG40" s="735"/>
      <c r="HH40" s="735"/>
      <c r="HI40" s="735"/>
      <c r="HJ40" s="744"/>
      <c r="HK40" s="317"/>
      <c r="HL40" s="743" t="s">
        <v>374</v>
      </c>
      <c r="HM40" s="736" t="e">
        <f t="shared" si="274"/>
        <v>#DIV/0!</v>
      </c>
      <c r="HN40" s="737" t="e">
        <f t="shared" si="275"/>
        <v>#DIV/0!</v>
      </c>
      <c r="HO40" s="737" t="e">
        <f t="shared" si="224"/>
        <v>#DIV/0!</v>
      </c>
      <c r="HP40" s="737" t="e">
        <f t="shared" si="225"/>
        <v>#DIV/0!</v>
      </c>
      <c r="HQ40" s="737" t="e">
        <f t="shared" si="226"/>
        <v>#DIV/0!</v>
      </c>
      <c r="HR40" s="737" t="e">
        <f t="shared" si="227"/>
        <v>#DIV/0!</v>
      </c>
      <c r="HS40" s="737" t="e">
        <f t="shared" si="228"/>
        <v>#DIV/0!</v>
      </c>
      <c r="HT40" s="737" t="e">
        <f t="shared" si="229"/>
        <v>#DIV/0!</v>
      </c>
      <c r="HU40" s="746" t="e">
        <f t="shared" si="230"/>
        <v>#DIV/0!</v>
      </c>
      <c r="HW40" s="743" t="s">
        <v>374</v>
      </c>
      <c r="HX40" s="738" t="e">
        <f>+HY40/HY49</f>
        <v>#DIV/0!</v>
      </c>
      <c r="HY40" s="734">
        <f t="shared" ref="HY40:HY47" si="291">SUM(IA40:IG40)</f>
        <v>0</v>
      </c>
      <c r="HZ40" s="734"/>
      <c r="IA40" s="735"/>
      <c r="IB40" s="735"/>
      <c r="IC40" s="735"/>
      <c r="ID40" s="735"/>
      <c r="IE40" s="735"/>
      <c r="IF40" s="735"/>
      <c r="IG40" s="744"/>
      <c r="IH40" s="317"/>
      <c r="II40" s="743" t="s">
        <v>374</v>
      </c>
      <c r="IJ40" s="736" t="e">
        <f t="shared" si="276"/>
        <v>#DIV/0!</v>
      </c>
      <c r="IK40" s="737" t="e">
        <f t="shared" si="277"/>
        <v>#DIV/0!</v>
      </c>
      <c r="IL40" s="737" t="e">
        <f t="shared" si="232"/>
        <v>#DIV/0!</v>
      </c>
      <c r="IM40" s="737" t="e">
        <f t="shared" si="233"/>
        <v>#DIV/0!</v>
      </c>
      <c r="IN40" s="737" t="e">
        <f t="shared" si="234"/>
        <v>#DIV/0!</v>
      </c>
      <c r="IO40" s="737" t="e">
        <f t="shared" si="235"/>
        <v>#DIV/0!</v>
      </c>
      <c r="IP40" s="737" t="e">
        <f t="shared" si="236"/>
        <v>#DIV/0!</v>
      </c>
      <c r="IQ40" s="737" t="e">
        <f t="shared" si="237"/>
        <v>#DIV/0!</v>
      </c>
      <c r="IR40" s="746" t="e">
        <f t="shared" si="238"/>
        <v>#DIV/0!</v>
      </c>
      <c r="IT40" s="743" t="s">
        <v>374</v>
      </c>
      <c r="IU40" s="738" t="e">
        <f>+IV40/IV49</f>
        <v>#DIV/0!</v>
      </c>
      <c r="IV40" s="734">
        <f t="shared" ref="IV40:IV47" si="292">SUM(IX40:JD40)</f>
        <v>0</v>
      </c>
      <c r="IW40" s="734"/>
      <c r="IX40" s="735"/>
      <c r="IY40" s="735"/>
      <c r="IZ40" s="735"/>
      <c r="JA40" s="735"/>
      <c r="JB40" s="735"/>
      <c r="JC40" s="735"/>
      <c r="JD40" s="744"/>
      <c r="JE40" s="317"/>
      <c r="JF40" s="743" t="s">
        <v>374</v>
      </c>
      <c r="JG40" s="736" t="e">
        <f t="shared" si="278"/>
        <v>#DIV/0!</v>
      </c>
      <c r="JH40" s="737" t="e">
        <f t="shared" si="279"/>
        <v>#DIV/0!</v>
      </c>
      <c r="JI40" s="737" t="e">
        <f t="shared" si="240"/>
        <v>#DIV/0!</v>
      </c>
      <c r="JJ40" s="737" t="e">
        <f t="shared" si="241"/>
        <v>#DIV/0!</v>
      </c>
      <c r="JK40" s="737" t="e">
        <f t="shared" si="242"/>
        <v>#DIV/0!</v>
      </c>
      <c r="JL40" s="737" t="e">
        <f t="shared" si="243"/>
        <v>#DIV/0!</v>
      </c>
      <c r="JM40" s="737" t="e">
        <f t="shared" si="244"/>
        <v>#DIV/0!</v>
      </c>
      <c r="JN40" s="737" t="e">
        <f t="shared" si="245"/>
        <v>#DIV/0!</v>
      </c>
      <c r="JO40" s="746" t="e">
        <f t="shared" si="246"/>
        <v>#DIV/0!</v>
      </c>
      <c r="JQ40" s="743" t="s">
        <v>374</v>
      </c>
      <c r="JR40" s="738" t="e">
        <f>+JS40/JS49</f>
        <v>#DIV/0!</v>
      </c>
      <c r="JS40" s="734">
        <f t="shared" ref="JS40:JS47" si="293">SUM(JU40:KA40)</f>
        <v>0</v>
      </c>
      <c r="JT40" s="734"/>
      <c r="JU40" s="735"/>
      <c r="JV40" s="735"/>
      <c r="JW40" s="735"/>
      <c r="JX40" s="735"/>
      <c r="JY40" s="735"/>
      <c r="JZ40" s="735"/>
      <c r="KA40" s="744"/>
      <c r="KB40" s="317"/>
      <c r="KC40" s="743" t="s">
        <v>374</v>
      </c>
      <c r="KD40" s="736" t="e">
        <f t="shared" si="280"/>
        <v>#DIV/0!</v>
      </c>
      <c r="KE40" s="737" t="e">
        <f t="shared" si="281"/>
        <v>#DIV/0!</v>
      </c>
      <c r="KF40" s="737" t="e">
        <f t="shared" si="248"/>
        <v>#DIV/0!</v>
      </c>
      <c r="KG40" s="737" t="e">
        <f t="shared" si="249"/>
        <v>#DIV/0!</v>
      </c>
      <c r="KH40" s="737" t="e">
        <f t="shared" si="250"/>
        <v>#DIV/0!</v>
      </c>
      <c r="KI40" s="737" t="e">
        <f t="shared" si="251"/>
        <v>#DIV/0!</v>
      </c>
      <c r="KJ40" s="737" t="e">
        <f t="shared" si="252"/>
        <v>#DIV/0!</v>
      </c>
      <c r="KK40" s="737" t="e">
        <f t="shared" si="253"/>
        <v>#DIV/0!</v>
      </c>
      <c r="KL40" s="746" t="e">
        <f t="shared" si="254"/>
        <v>#DIV/0!</v>
      </c>
    </row>
    <row r="41" spans="1:298" ht="15.5" customHeight="1" x14ac:dyDescent="0.2">
      <c r="A41" s="743" t="s">
        <v>482</v>
      </c>
      <c r="B41" s="738" t="e">
        <f>+C41/C49</f>
        <v>#DIV/0!</v>
      </c>
      <c r="C41" s="734">
        <f t="shared" si="255"/>
        <v>0</v>
      </c>
      <c r="D41" s="734"/>
      <c r="E41" s="735"/>
      <c r="F41" s="735"/>
      <c r="G41" s="735"/>
      <c r="H41" s="735"/>
      <c r="I41" s="735"/>
      <c r="J41" s="735"/>
      <c r="K41" s="744"/>
      <c r="L41" s="317"/>
      <c r="M41" s="743" t="s">
        <v>482</v>
      </c>
      <c r="N41" s="736" t="e">
        <f t="shared" si="256"/>
        <v>#DIV/0!</v>
      </c>
      <c r="O41" s="737" t="e">
        <f t="shared" si="257"/>
        <v>#DIV/0!</v>
      </c>
      <c r="P41" s="737" t="e">
        <f t="shared" si="152"/>
        <v>#DIV/0!</v>
      </c>
      <c r="Q41" s="737" t="e">
        <f t="shared" si="153"/>
        <v>#DIV/0!</v>
      </c>
      <c r="R41" s="737" t="e">
        <f t="shared" si="154"/>
        <v>#DIV/0!</v>
      </c>
      <c r="S41" s="737" t="e">
        <f t="shared" si="155"/>
        <v>#DIV/0!</v>
      </c>
      <c r="T41" s="737" t="e">
        <f t="shared" si="156"/>
        <v>#DIV/0!</v>
      </c>
      <c r="U41" s="737" t="e">
        <f t="shared" si="157"/>
        <v>#DIV/0!</v>
      </c>
      <c r="V41" s="746" t="e">
        <f t="shared" si="158"/>
        <v>#DIV/0!</v>
      </c>
      <c r="X41" s="743" t="s">
        <v>482</v>
      </c>
      <c r="Y41" s="738" t="e">
        <f>+Z41/Z49</f>
        <v>#DIV/0!</v>
      </c>
      <c r="Z41" s="734">
        <f t="shared" si="282"/>
        <v>0</v>
      </c>
      <c r="AA41" s="734"/>
      <c r="AB41" s="735"/>
      <c r="AC41" s="735"/>
      <c r="AD41" s="735"/>
      <c r="AE41" s="735"/>
      <c r="AF41" s="735"/>
      <c r="AG41" s="735"/>
      <c r="AH41" s="744"/>
      <c r="AI41" s="317"/>
      <c r="AJ41" s="743" t="s">
        <v>482</v>
      </c>
      <c r="AK41" s="736" t="e">
        <f t="shared" si="258"/>
        <v>#DIV/0!</v>
      </c>
      <c r="AL41" s="737" t="e">
        <f t="shared" si="259"/>
        <v>#DIV/0!</v>
      </c>
      <c r="AM41" s="737" t="e">
        <f t="shared" si="160"/>
        <v>#DIV/0!</v>
      </c>
      <c r="AN41" s="737" t="e">
        <f t="shared" si="161"/>
        <v>#DIV/0!</v>
      </c>
      <c r="AO41" s="737" t="e">
        <f t="shared" si="162"/>
        <v>#DIV/0!</v>
      </c>
      <c r="AP41" s="737" t="e">
        <f t="shared" si="163"/>
        <v>#DIV/0!</v>
      </c>
      <c r="AQ41" s="737" t="e">
        <f t="shared" si="164"/>
        <v>#DIV/0!</v>
      </c>
      <c r="AR41" s="737" t="e">
        <f t="shared" si="165"/>
        <v>#DIV/0!</v>
      </c>
      <c r="AS41" s="746" t="e">
        <f t="shared" si="166"/>
        <v>#DIV/0!</v>
      </c>
      <c r="AU41" s="743" t="s">
        <v>482</v>
      </c>
      <c r="AV41" s="738" t="e">
        <f>+AW41/AW49</f>
        <v>#DIV/0!</v>
      </c>
      <c r="AW41" s="734">
        <f t="shared" si="283"/>
        <v>0</v>
      </c>
      <c r="AX41" s="734"/>
      <c r="AY41" s="735"/>
      <c r="AZ41" s="735"/>
      <c r="BA41" s="735"/>
      <c r="BB41" s="735"/>
      <c r="BC41" s="735"/>
      <c r="BD41" s="735"/>
      <c r="BE41" s="744"/>
      <c r="BF41" s="317"/>
      <c r="BG41" s="743" t="s">
        <v>482</v>
      </c>
      <c r="BH41" s="736" t="e">
        <f t="shared" si="260"/>
        <v>#DIV/0!</v>
      </c>
      <c r="BI41" s="737" t="e">
        <f t="shared" si="261"/>
        <v>#DIV/0!</v>
      </c>
      <c r="BJ41" s="737" t="e">
        <f t="shared" si="168"/>
        <v>#DIV/0!</v>
      </c>
      <c r="BK41" s="737" t="e">
        <f t="shared" si="169"/>
        <v>#DIV/0!</v>
      </c>
      <c r="BL41" s="737" t="e">
        <f t="shared" si="170"/>
        <v>#DIV/0!</v>
      </c>
      <c r="BM41" s="737" t="e">
        <f t="shared" si="171"/>
        <v>#DIV/0!</v>
      </c>
      <c r="BN41" s="737" t="e">
        <f t="shared" si="172"/>
        <v>#DIV/0!</v>
      </c>
      <c r="BO41" s="737" t="e">
        <f t="shared" si="173"/>
        <v>#DIV/0!</v>
      </c>
      <c r="BP41" s="746" t="e">
        <f t="shared" si="174"/>
        <v>#DIV/0!</v>
      </c>
      <c r="BR41" s="743" t="s">
        <v>482</v>
      </c>
      <c r="BS41" s="738" t="e">
        <f>+BT41/BT49</f>
        <v>#DIV/0!</v>
      </c>
      <c r="BT41" s="734">
        <f t="shared" si="284"/>
        <v>0</v>
      </c>
      <c r="BU41" s="734"/>
      <c r="BV41" s="735"/>
      <c r="BW41" s="735"/>
      <c r="BX41" s="735"/>
      <c r="BY41" s="735"/>
      <c r="BZ41" s="735"/>
      <c r="CA41" s="735"/>
      <c r="CB41" s="744"/>
      <c r="CC41" s="317"/>
      <c r="CD41" s="743" t="s">
        <v>482</v>
      </c>
      <c r="CE41" s="736" t="e">
        <f t="shared" si="262"/>
        <v>#DIV/0!</v>
      </c>
      <c r="CF41" s="737" t="e">
        <f t="shared" si="263"/>
        <v>#DIV/0!</v>
      </c>
      <c r="CG41" s="737" t="e">
        <f t="shared" si="176"/>
        <v>#DIV/0!</v>
      </c>
      <c r="CH41" s="737" t="e">
        <f t="shared" si="177"/>
        <v>#DIV/0!</v>
      </c>
      <c r="CI41" s="737" t="e">
        <f t="shared" si="178"/>
        <v>#DIV/0!</v>
      </c>
      <c r="CJ41" s="737" t="e">
        <f t="shared" si="179"/>
        <v>#DIV/0!</v>
      </c>
      <c r="CK41" s="737" t="e">
        <f t="shared" si="180"/>
        <v>#DIV/0!</v>
      </c>
      <c r="CL41" s="737" t="e">
        <f t="shared" si="181"/>
        <v>#DIV/0!</v>
      </c>
      <c r="CM41" s="746" t="e">
        <f t="shared" si="182"/>
        <v>#DIV/0!</v>
      </c>
      <c r="CO41" s="743" t="s">
        <v>482</v>
      </c>
      <c r="CP41" s="738" t="e">
        <f>+CQ41/CQ49</f>
        <v>#DIV/0!</v>
      </c>
      <c r="CQ41" s="734">
        <f t="shared" si="285"/>
        <v>0</v>
      </c>
      <c r="CR41" s="734"/>
      <c r="CS41" s="735"/>
      <c r="CT41" s="735"/>
      <c r="CU41" s="735"/>
      <c r="CV41" s="735"/>
      <c r="CW41" s="735"/>
      <c r="CX41" s="735"/>
      <c r="CY41" s="744"/>
      <c r="CZ41" s="317"/>
      <c r="DA41" s="743" t="s">
        <v>482</v>
      </c>
      <c r="DB41" s="736" t="e">
        <f t="shared" si="264"/>
        <v>#DIV/0!</v>
      </c>
      <c r="DC41" s="737" t="e">
        <f t="shared" si="265"/>
        <v>#DIV/0!</v>
      </c>
      <c r="DD41" s="737" t="e">
        <f t="shared" si="184"/>
        <v>#DIV/0!</v>
      </c>
      <c r="DE41" s="737" t="e">
        <f t="shared" si="185"/>
        <v>#DIV/0!</v>
      </c>
      <c r="DF41" s="737" t="e">
        <f t="shared" si="186"/>
        <v>#DIV/0!</v>
      </c>
      <c r="DG41" s="737" t="e">
        <f t="shared" si="187"/>
        <v>#DIV/0!</v>
      </c>
      <c r="DH41" s="737" t="e">
        <f t="shared" si="188"/>
        <v>#DIV/0!</v>
      </c>
      <c r="DI41" s="737" t="e">
        <f t="shared" si="189"/>
        <v>#DIV/0!</v>
      </c>
      <c r="DJ41" s="746" t="e">
        <f t="shared" si="190"/>
        <v>#DIV/0!</v>
      </c>
      <c r="DL41" s="743" t="s">
        <v>482</v>
      </c>
      <c r="DM41" s="738" t="e">
        <f>+DN41/DN49</f>
        <v>#DIV/0!</v>
      </c>
      <c r="DN41" s="734">
        <f t="shared" si="286"/>
        <v>0</v>
      </c>
      <c r="DO41" s="734"/>
      <c r="DP41" s="735"/>
      <c r="DQ41" s="735"/>
      <c r="DR41" s="735"/>
      <c r="DS41" s="735"/>
      <c r="DT41" s="735"/>
      <c r="DU41" s="735"/>
      <c r="DV41" s="744"/>
      <c r="DW41" s="317"/>
      <c r="DX41" s="743" t="s">
        <v>482</v>
      </c>
      <c r="DY41" s="736" t="e">
        <f t="shared" si="266"/>
        <v>#DIV/0!</v>
      </c>
      <c r="DZ41" s="737" t="e">
        <f t="shared" si="267"/>
        <v>#DIV/0!</v>
      </c>
      <c r="EA41" s="737" t="e">
        <f t="shared" si="192"/>
        <v>#DIV/0!</v>
      </c>
      <c r="EB41" s="737" t="e">
        <f t="shared" si="193"/>
        <v>#DIV/0!</v>
      </c>
      <c r="EC41" s="737" t="e">
        <f t="shared" si="194"/>
        <v>#DIV/0!</v>
      </c>
      <c r="ED41" s="737" t="e">
        <f t="shared" si="195"/>
        <v>#DIV/0!</v>
      </c>
      <c r="EE41" s="737" t="e">
        <f t="shared" si="196"/>
        <v>#DIV/0!</v>
      </c>
      <c r="EF41" s="737" t="e">
        <f t="shared" si="197"/>
        <v>#DIV/0!</v>
      </c>
      <c r="EG41" s="746" t="e">
        <f t="shared" si="198"/>
        <v>#DIV/0!</v>
      </c>
      <c r="EI41" s="743" t="s">
        <v>482</v>
      </c>
      <c r="EJ41" s="738" t="e">
        <f>+EK41/EK49</f>
        <v>#DIV/0!</v>
      </c>
      <c r="EK41" s="734">
        <f t="shared" si="287"/>
        <v>0</v>
      </c>
      <c r="EL41" s="734"/>
      <c r="EM41" s="735"/>
      <c r="EN41" s="735"/>
      <c r="EO41" s="735"/>
      <c r="EP41" s="735"/>
      <c r="EQ41" s="735"/>
      <c r="ER41" s="735"/>
      <c r="ES41" s="744"/>
      <c r="ET41" s="317"/>
      <c r="EU41" s="743" t="s">
        <v>482</v>
      </c>
      <c r="EV41" s="736" t="e">
        <f t="shared" si="268"/>
        <v>#DIV/0!</v>
      </c>
      <c r="EW41" s="737" t="e">
        <f t="shared" si="269"/>
        <v>#DIV/0!</v>
      </c>
      <c r="EX41" s="737" t="e">
        <f t="shared" si="200"/>
        <v>#DIV/0!</v>
      </c>
      <c r="EY41" s="737" t="e">
        <f t="shared" si="201"/>
        <v>#DIV/0!</v>
      </c>
      <c r="EZ41" s="737" t="e">
        <f t="shared" si="202"/>
        <v>#DIV/0!</v>
      </c>
      <c r="FA41" s="737" t="e">
        <f t="shared" si="203"/>
        <v>#DIV/0!</v>
      </c>
      <c r="FB41" s="737" t="e">
        <f t="shared" si="204"/>
        <v>#DIV/0!</v>
      </c>
      <c r="FC41" s="737" t="e">
        <f t="shared" si="205"/>
        <v>#DIV/0!</v>
      </c>
      <c r="FD41" s="746" t="e">
        <f t="shared" si="206"/>
        <v>#DIV/0!</v>
      </c>
      <c r="FF41" s="743" t="s">
        <v>482</v>
      </c>
      <c r="FG41" s="738" t="e">
        <f>+FH41/FH49</f>
        <v>#DIV/0!</v>
      </c>
      <c r="FH41" s="734">
        <f t="shared" si="288"/>
        <v>0</v>
      </c>
      <c r="FI41" s="734"/>
      <c r="FJ41" s="735"/>
      <c r="FK41" s="735"/>
      <c r="FL41" s="735"/>
      <c r="FM41" s="735"/>
      <c r="FN41" s="735"/>
      <c r="FO41" s="735"/>
      <c r="FP41" s="744"/>
      <c r="FQ41" s="317"/>
      <c r="FR41" s="743" t="s">
        <v>482</v>
      </c>
      <c r="FS41" s="736" t="e">
        <f t="shared" si="270"/>
        <v>#DIV/0!</v>
      </c>
      <c r="FT41" s="737" t="e">
        <f t="shared" si="271"/>
        <v>#DIV/0!</v>
      </c>
      <c r="FU41" s="737" t="e">
        <f t="shared" si="208"/>
        <v>#DIV/0!</v>
      </c>
      <c r="FV41" s="737" t="e">
        <f t="shared" si="209"/>
        <v>#DIV/0!</v>
      </c>
      <c r="FW41" s="737" t="e">
        <f t="shared" si="210"/>
        <v>#DIV/0!</v>
      </c>
      <c r="FX41" s="737" t="e">
        <f t="shared" si="211"/>
        <v>#DIV/0!</v>
      </c>
      <c r="FY41" s="737" t="e">
        <f t="shared" si="212"/>
        <v>#DIV/0!</v>
      </c>
      <c r="FZ41" s="737" t="e">
        <f t="shared" si="213"/>
        <v>#DIV/0!</v>
      </c>
      <c r="GA41" s="746" t="e">
        <f t="shared" si="214"/>
        <v>#DIV/0!</v>
      </c>
      <c r="GC41" s="743" t="s">
        <v>482</v>
      </c>
      <c r="GD41" s="738" t="e">
        <f>+GE41/GE49</f>
        <v>#DIV/0!</v>
      </c>
      <c r="GE41" s="734">
        <f t="shared" si="289"/>
        <v>0</v>
      </c>
      <c r="GF41" s="734"/>
      <c r="GG41" s="735"/>
      <c r="GH41" s="735"/>
      <c r="GI41" s="735"/>
      <c r="GJ41" s="735"/>
      <c r="GK41" s="735"/>
      <c r="GL41" s="735"/>
      <c r="GM41" s="744"/>
      <c r="GN41" s="317"/>
      <c r="GO41" s="743" t="s">
        <v>482</v>
      </c>
      <c r="GP41" s="736" t="e">
        <f t="shared" si="272"/>
        <v>#DIV/0!</v>
      </c>
      <c r="GQ41" s="737" t="e">
        <f t="shared" si="273"/>
        <v>#DIV/0!</v>
      </c>
      <c r="GR41" s="737" t="e">
        <f t="shared" si="216"/>
        <v>#DIV/0!</v>
      </c>
      <c r="GS41" s="737" t="e">
        <f t="shared" si="217"/>
        <v>#DIV/0!</v>
      </c>
      <c r="GT41" s="737" t="e">
        <f t="shared" si="218"/>
        <v>#DIV/0!</v>
      </c>
      <c r="GU41" s="737" t="e">
        <f t="shared" si="219"/>
        <v>#DIV/0!</v>
      </c>
      <c r="GV41" s="737" t="e">
        <f t="shared" si="220"/>
        <v>#DIV/0!</v>
      </c>
      <c r="GW41" s="737" t="e">
        <f t="shared" si="221"/>
        <v>#DIV/0!</v>
      </c>
      <c r="GX41" s="746" t="e">
        <f t="shared" si="222"/>
        <v>#DIV/0!</v>
      </c>
      <c r="GZ41" s="743" t="s">
        <v>482</v>
      </c>
      <c r="HA41" s="738" t="e">
        <f>+HB41/HB49</f>
        <v>#DIV/0!</v>
      </c>
      <c r="HB41" s="734">
        <f t="shared" si="290"/>
        <v>0</v>
      </c>
      <c r="HC41" s="734"/>
      <c r="HD41" s="735"/>
      <c r="HE41" s="735"/>
      <c r="HF41" s="735"/>
      <c r="HG41" s="735"/>
      <c r="HH41" s="735"/>
      <c r="HI41" s="735"/>
      <c r="HJ41" s="744"/>
      <c r="HK41" s="317"/>
      <c r="HL41" s="743" t="s">
        <v>482</v>
      </c>
      <c r="HM41" s="736" t="e">
        <f t="shared" si="274"/>
        <v>#DIV/0!</v>
      </c>
      <c r="HN41" s="737" t="e">
        <f t="shared" si="275"/>
        <v>#DIV/0!</v>
      </c>
      <c r="HO41" s="737" t="e">
        <f t="shared" si="224"/>
        <v>#DIV/0!</v>
      </c>
      <c r="HP41" s="737" t="e">
        <f t="shared" si="225"/>
        <v>#DIV/0!</v>
      </c>
      <c r="HQ41" s="737" t="e">
        <f t="shared" si="226"/>
        <v>#DIV/0!</v>
      </c>
      <c r="HR41" s="737" t="e">
        <f t="shared" si="227"/>
        <v>#DIV/0!</v>
      </c>
      <c r="HS41" s="737" t="e">
        <f t="shared" si="228"/>
        <v>#DIV/0!</v>
      </c>
      <c r="HT41" s="737" t="e">
        <f t="shared" si="229"/>
        <v>#DIV/0!</v>
      </c>
      <c r="HU41" s="746" t="e">
        <f t="shared" si="230"/>
        <v>#DIV/0!</v>
      </c>
      <c r="HW41" s="743" t="s">
        <v>482</v>
      </c>
      <c r="HX41" s="738" t="e">
        <f>+HY41/HY49</f>
        <v>#DIV/0!</v>
      </c>
      <c r="HY41" s="734">
        <f t="shared" si="291"/>
        <v>0</v>
      </c>
      <c r="HZ41" s="734"/>
      <c r="IA41" s="735"/>
      <c r="IB41" s="735"/>
      <c r="IC41" s="735"/>
      <c r="ID41" s="735"/>
      <c r="IE41" s="735"/>
      <c r="IF41" s="735"/>
      <c r="IG41" s="744"/>
      <c r="IH41" s="317"/>
      <c r="II41" s="743" t="s">
        <v>482</v>
      </c>
      <c r="IJ41" s="736" t="e">
        <f t="shared" si="276"/>
        <v>#DIV/0!</v>
      </c>
      <c r="IK41" s="737" t="e">
        <f t="shared" si="277"/>
        <v>#DIV/0!</v>
      </c>
      <c r="IL41" s="737" t="e">
        <f t="shared" si="232"/>
        <v>#DIV/0!</v>
      </c>
      <c r="IM41" s="737" t="e">
        <f t="shared" si="233"/>
        <v>#DIV/0!</v>
      </c>
      <c r="IN41" s="737" t="e">
        <f t="shared" si="234"/>
        <v>#DIV/0!</v>
      </c>
      <c r="IO41" s="737" t="e">
        <f t="shared" si="235"/>
        <v>#DIV/0!</v>
      </c>
      <c r="IP41" s="737" t="e">
        <f t="shared" si="236"/>
        <v>#DIV/0!</v>
      </c>
      <c r="IQ41" s="737" t="e">
        <f t="shared" si="237"/>
        <v>#DIV/0!</v>
      </c>
      <c r="IR41" s="746" t="e">
        <f t="shared" si="238"/>
        <v>#DIV/0!</v>
      </c>
      <c r="IT41" s="743" t="s">
        <v>482</v>
      </c>
      <c r="IU41" s="738" t="e">
        <f>+IV41/IV49</f>
        <v>#DIV/0!</v>
      </c>
      <c r="IV41" s="734">
        <f t="shared" si="292"/>
        <v>0</v>
      </c>
      <c r="IW41" s="734"/>
      <c r="IX41" s="735"/>
      <c r="IY41" s="735"/>
      <c r="IZ41" s="735"/>
      <c r="JA41" s="735"/>
      <c r="JB41" s="735"/>
      <c r="JC41" s="735"/>
      <c r="JD41" s="744"/>
      <c r="JE41" s="317"/>
      <c r="JF41" s="743" t="s">
        <v>482</v>
      </c>
      <c r="JG41" s="736" t="e">
        <f t="shared" si="278"/>
        <v>#DIV/0!</v>
      </c>
      <c r="JH41" s="737" t="e">
        <f t="shared" si="279"/>
        <v>#DIV/0!</v>
      </c>
      <c r="JI41" s="737" t="e">
        <f t="shared" si="240"/>
        <v>#DIV/0!</v>
      </c>
      <c r="JJ41" s="737" t="e">
        <f t="shared" si="241"/>
        <v>#DIV/0!</v>
      </c>
      <c r="JK41" s="737" t="e">
        <f t="shared" si="242"/>
        <v>#DIV/0!</v>
      </c>
      <c r="JL41" s="737" t="e">
        <f t="shared" si="243"/>
        <v>#DIV/0!</v>
      </c>
      <c r="JM41" s="737" t="e">
        <f t="shared" si="244"/>
        <v>#DIV/0!</v>
      </c>
      <c r="JN41" s="737" t="e">
        <f t="shared" si="245"/>
        <v>#DIV/0!</v>
      </c>
      <c r="JO41" s="746" t="e">
        <f t="shared" si="246"/>
        <v>#DIV/0!</v>
      </c>
      <c r="JQ41" s="743" t="s">
        <v>482</v>
      </c>
      <c r="JR41" s="738" t="e">
        <f>+JS41/JS49</f>
        <v>#DIV/0!</v>
      </c>
      <c r="JS41" s="734">
        <f t="shared" si="293"/>
        <v>0</v>
      </c>
      <c r="JT41" s="734"/>
      <c r="JU41" s="735"/>
      <c r="JV41" s="735"/>
      <c r="JW41" s="735"/>
      <c r="JX41" s="735"/>
      <c r="JY41" s="735"/>
      <c r="JZ41" s="735"/>
      <c r="KA41" s="744"/>
      <c r="KB41" s="317"/>
      <c r="KC41" s="743" t="s">
        <v>482</v>
      </c>
      <c r="KD41" s="736" t="e">
        <f t="shared" si="280"/>
        <v>#DIV/0!</v>
      </c>
      <c r="KE41" s="737" t="e">
        <f t="shared" si="281"/>
        <v>#DIV/0!</v>
      </c>
      <c r="KF41" s="737" t="e">
        <f t="shared" si="248"/>
        <v>#DIV/0!</v>
      </c>
      <c r="KG41" s="737" t="e">
        <f t="shared" si="249"/>
        <v>#DIV/0!</v>
      </c>
      <c r="KH41" s="737" t="e">
        <f t="shared" si="250"/>
        <v>#DIV/0!</v>
      </c>
      <c r="KI41" s="737" t="e">
        <f t="shared" si="251"/>
        <v>#DIV/0!</v>
      </c>
      <c r="KJ41" s="737" t="e">
        <f t="shared" si="252"/>
        <v>#DIV/0!</v>
      </c>
      <c r="KK41" s="737" t="e">
        <f t="shared" si="253"/>
        <v>#DIV/0!</v>
      </c>
      <c r="KL41" s="746" t="e">
        <f t="shared" si="254"/>
        <v>#DIV/0!</v>
      </c>
    </row>
    <row r="42" spans="1:298" ht="15.5" customHeight="1" x14ac:dyDescent="0.2">
      <c r="A42" s="743" t="s">
        <v>483</v>
      </c>
      <c r="B42" s="738" t="e">
        <f>+C42/C49</f>
        <v>#DIV/0!</v>
      </c>
      <c r="C42" s="734">
        <f t="shared" si="255"/>
        <v>0</v>
      </c>
      <c r="D42" s="734"/>
      <c r="E42" s="735"/>
      <c r="F42" s="735"/>
      <c r="G42" s="735"/>
      <c r="H42" s="735"/>
      <c r="I42" s="735"/>
      <c r="J42" s="735"/>
      <c r="K42" s="744"/>
      <c r="L42" s="317"/>
      <c r="M42" s="743" t="s">
        <v>483</v>
      </c>
      <c r="N42" s="736" t="e">
        <f t="shared" si="256"/>
        <v>#DIV/0!</v>
      </c>
      <c r="O42" s="737" t="e">
        <f t="shared" si="257"/>
        <v>#DIV/0!</v>
      </c>
      <c r="P42" s="737" t="e">
        <f t="shared" si="152"/>
        <v>#DIV/0!</v>
      </c>
      <c r="Q42" s="737" t="e">
        <f t="shared" si="153"/>
        <v>#DIV/0!</v>
      </c>
      <c r="R42" s="737" t="e">
        <f t="shared" si="154"/>
        <v>#DIV/0!</v>
      </c>
      <c r="S42" s="737" t="e">
        <f t="shared" si="155"/>
        <v>#DIV/0!</v>
      </c>
      <c r="T42" s="737" t="e">
        <f t="shared" si="156"/>
        <v>#DIV/0!</v>
      </c>
      <c r="U42" s="737" t="e">
        <f t="shared" si="157"/>
        <v>#DIV/0!</v>
      </c>
      <c r="V42" s="746" t="e">
        <f t="shared" si="158"/>
        <v>#DIV/0!</v>
      </c>
      <c r="X42" s="743" t="s">
        <v>483</v>
      </c>
      <c r="Y42" s="738" t="e">
        <f>+Z42/Z49</f>
        <v>#DIV/0!</v>
      </c>
      <c r="Z42" s="734">
        <f t="shared" si="282"/>
        <v>0</v>
      </c>
      <c r="AA42" s="734"/>
      <c r="AB42" s="735"/>
      <c r="AC42" s="735"/>
      <c r="AD42" s="735"/>
      <c r="AE42" s="735"/>
      <c r="AF42" s="735"/>
      <c r="AG42" s="735"/>
      <c r="AH42" s="744"/>
      <c r="AI42" s="317"/>
      <c r="AJ42" s="743" t="s">
        <v>483</v>
      </c>
      <c r="AK42" s="736" t="e">
        <f t="shared" si="258"/>
        <v>#DIV/0!</v>
      </c>
      <c r="AL42" s="737" t="e">
        <f t="shared" si="259"/>
        <v>#DIV/0!</v>
      </c>
      <c r="AM42" s="737" t="e">
        <f t="shared" si="160"/>
        <v>#DIV/0!</v>
      </c>
      <c r="AN42" s="737" t="e">
        <f t="shared" si="161"/>
        <v>#DIV/0!</v>
      </c>
      <c r="AO42" s="737" t="e">
        <f t="shared" si="162"/>
        <v>#DIV/0!</v>
      </c>
      <c r="AP42" s="737" t="e">
        <f t="shared" si="163"/>
        <v>#DIV/0!</v>
      </c>
      <c r="AQ42" s="737" t="e">
        <f t="shared" si="164"/>
        <v>#DIV/0!</v>
      </c>
      <c r="AR42" s="737" t="e">
        <f t="shared" si="165"/>
        <v>#DIV/0!</v>
      </c>
      <c r="AS42" s="746" t="e">
        <f t="shared" si="166"/>
        <v>#DIV/0!</v>
      </c>
      <c r="AU42" s="743" t="s">
        <v>483</v>
      </c>
      <c r="AV42" s="738" t="e">
        <f>+AW42/AW49</f>
        <v>#DIV/0!</v>
      </c>
      <c r="AW42" s="734">
        <f t="shared" si="283"/>
        <v>0</v>
      </c>
      <c r="AX42" s="734"/>
      <c r="AY42" s="735"/>
      <c r="AZ42" s="735"/>
      <c r="BA42" s="735"/>
      <c r="BB42" s="735"/>
      <c r="BC42" s="735"/>
      <c r="BD42" s="735"/>
      <c r="BE42" s="744"/>
      <c r="BF42" s="317"/>
      <c r="BG42" s="743" t="s">
        <v>483</v>
      </c>
      <c r="BH42" s="736" t="e">
        <f t="shared" si="260"/>
        <v>#DIV/0!</v>
      </c>
      <c r="BI42" s="737" t="e">
        <f t="shared" si="261"/>
        <v>#DIV/0!</v>
      </c>
      <c r="BJ42" s="737" t="e">
        <f t="shared" si="168"/>
        <v>#DIV/0!</v>
      </c>
      <c r="BK42" s="737" t="e">
        <f t="shared" si="169"/>
        <v>#DIV/0!</v>
      </c>
      <c r="BL42" s="737" t="e">
        <f t="shared" si="170"/>
        <v>#DIV/0!</v>
      </c>
      <c r="BM42" s="737" t="e">
        <f t="shared" si="171"/>
        <v>#DIV/0!</v>
      </c>
      <c r="BN42" s="737" t="e">
        <f t="shared" si="172"/>
        <v>#DIV/0!</v>
      </c>
      <c r="BO42" s="737" t="e">
        <f t="shared" si="173"/>
        <v>#DIV/0!</v>
      </c>
      <c r="BP42" s="746" t="e">
        <f t="shared" si="174"/>
        <v>#DIV/0!</v>
      </c>
      <c r="BR42" s="743" t="s">
        <v>483</v>
      </c>
      <c r="BS42" s="738" t="e">
        <f>+BT42/BT49</f>
        <v>#DIV/0!</v>
      </c>
      <c r="BT42" s="734">
        <f t="shared" si="284"/>
        <v>0</v>
      </c>
      <c r="BU42" s="734"/>
      <c r="BV42" s="735"/>
      <c r="BW42" s="735"/>
      <c r="BX42" s="735"/>
      <c r="BY42" s="735"/>
      <c r="BZ42" s="735"/>
      <c r="CA42" s="735"/>
      <c r="CB42" s="744"/>
      <c r="CC42" s="317"/>
      <c r="CD42" s="743" t="s">
        <v>483</v>
      </c>
      <c r="CE42" s="736" t="e">
        <f t="shared" si="262"/>
        <v>#DIV/0!</v>
      </c>
      <c r="CF42" s="737" t="e">
        <f t="shared" si="263"/>
        <v>#DIV/0!</v>
      </c>
      <c r="CG42" s="737" t="e">
        <f t="shared" si="176"/>
        <v>#DIV/0!</v>
      </c>
      <c r="CH42" s="737" t="e">
        <f t="shared" si="177"/>
        <v>#DIV/0!</v>
      </c>
      <c r="CI42" s="737" t="e">
        <f t="shared" si="178"/>
        <v>#DIV/0!</v>
      </c>
      <c r="CJ42" s="737" t="e">
        <f t="shared" si="179"/>
        <v>#DIV/0!</v>
      </c>
      <c r="CK42" s="737" t="e">
        <f t="shared" si="180"/>
        <v>#DIV/0!</v>
      </c>
      <c r="CL42" s="737" t="e">
        <f t="shared" si="181"/>
        <v>#DIV/0!</v>
      </c>
      <c r="CM42" s="746" t="e">
        <f t="shared" si="182"/>
        <v>#DIV/0!</v>
      </c>
      <c r="CO42" s="743" t="s">
        <v>483</v>
      </c>
      <c r="CP42" s="738" t="e">
        <f>+CQ42/CQ49</f>
        <v>#DIV/0!</v>
      </c>
      <c r="CQ42" s="734">
        <f t="shared" si="285"/>
        <v>0</v>
      </c>
      <c r="CR42" s="734"/>
      <c r="CS42" s="735"/>
      <c r="CT42" s="735"/>
      <c r="CU42" s="735"/>
      <c r="CV42" s="735"/>
      <c r="CW42" s="735"/>
      <c r="CX42" s="735"/>
      <c r="CY42" s="744"/>
      <c r="CZ42" s="317"/>
      <c r="DA42" s="743" t="s">
        <v>483</v>
      </c>
      <c r="DB42" s="736" t="e">
        <f t="shared" si="264"/>
        <v>#DIV/0!</v>
      </c>
      <c r="DC42" s="737" t="e">
        <f t="shared" si="265"/>
        <v>#DIV/0!</v>
      </c>
      <c r="DD42" s="737" t="e">
        <f t="shared" si="184"/>
        <v>#DIV/0!</v>
      </c>
      <c r="DE42" s="737" t="e">
        <f t="shared" si="185"/>
        <v>#DIV/0!</v>
      </c>
      <c r="DF42" s="737" t="e">
        <f t="shared" si="186"/>
        <v>#DIV/0!</v>
      </c>
      <c r="DG42" s="737" t="e">
        <f t="shared" si="187"/>
        <v>#DIV/0!</v>
      </c>
      <c r="DH42" s="737" t="e">
        <f t="shared" si="188"/>
        <v>#DIV/0!</v>
      </c>
      <c r="DI42" s="737" t="e">
        <f t="shared" si="189"/>
        <v>#DIV/0!</v>
      </c>
      <c r="DJ42" s="746" t="e">
        <f t="shared" si="190"/>
        <v>#DIV/0!</v>
      </c>
      <c r="DL42" s="743" t="s">
        <v>483</v>
      </c>
      <c r="DM42" s="738" t="e">
        <f>+DN42/DN49</f>
        <v>#DIV/0!</v>
      </c>
      <c r="DN42" s="734">
        <f t="shared" si="286"/>
        <v>0</v>
      </c>
      <c r="DO42" s="734"/>
      <c r="DP42" s="735"/>
      <c r="DQ42" s="735"/>
      <c r="DR42" s="735"/>
      <c r="DS42" s="735"/>
      <c r="DT42" s="735"/>
      <c r="DU42" s="735"/>
      <c r="DV42" s="744"/>
      <c r="DW42" s="317"/>
      <c r="DX42" s="743" t="s">
        <v>483</v>
      </c>
      <c r="DY42" s="736" t="e">
        <f t="shared" si="266"/>
        <v>#DIV/0!</v>
      </c>
      <c r="DZ42" s="737" t="e">
        <f t="shared" si="267"/>
        <v>#DIV/0!</v>
      </c>
      <c r="EA42" s="737" t="e">
        <f t="shared" si="192"/>
        <v>#DIV/0!</v>
      </c>
      <c r="EB42" s="737" t="e">
        <f t="shared" si="193"/>
        <v>#DIV/0!</v>
      </c>
      <c r="EC42" s="737" t="e">
        <f t="shared" si="194"/>
        <v>#DIV/0!</v>
      </c>
      <c r="ED42" s="737" t="e">
        <f t="shared" si="195"/>
        <v>#DIV/0!</v>
      </c>
      <c r="EE42" s="737" t="e">
        <f t="shared" si="196"/>
        <v>#DIV/0!</v>
      </c>
      <c r="EF42" s="737" t="e">
        <f t="shared" si="197"/>
        <v>#DIV/0!</v>
      </c>
      <c r="EG42" s="746" t="e">
        <f t="shared" si="198"/>
        <v>#DIV/0!</v>
      </c>
      <c r="EI42" s="743" t="s">
        <v>483</v>
      </c>
      <c r="EJ42" s="738" t="e">
        <f>+EK42/EK49</f>
        <v>#DIV/0!</v>
      </c>
      <c r="EK42" s="734">
        <f t="shared" si="287"/>
        <v>0</v>
      </c>
      <c r="EL42" s="734"/>
      <c r="EM42" s="735"/>
      <c r="EN42" s="735"/>
      <c r="EO42" s="735"/>
      <c r="EP42" s="735"/>
      <c r="EQ42" s="735"/>
      <c r="ER42" s="735"/>
      <c r="ES42" s="744"/>
      <c r="ET42" s="317"/>
      <c r="EU42" s="743" t="s">
        <v>483</v>
      </c>
      <c r="EV42" s="736" t="e">
        <f t="shared" si="268"/>
        <v>#DIV/0!</v>
      </c>
      <c r="EW42" s="737" t="e">
        <f t="shared" si="269"/>
        <v>#DIV/0!</v>
      </c>
      <c r="EX42" s="737" t="e">
        <f t="shared" si="200"/>
        <v>#DIV/0!</v>
      </c>
      <c r="EY42" s="737" t="e">
        <f t="shared" si="201"/>
        <v>#DIV/0!</v>
      </c>
      <c r="EZ42" s="737" t="e">
        <f t="shared" si="202"/>
        <v>#DIV/0!</v>
      </c>
      <c r="FA42" s="737" t="e">
        <f t="shared" si="203"/>
        <v>#DIV/0!</v>
      </c>
      <c r="FB42" s="737" t="e">
        <f t="shared" si="204"/>
        <v>#DIV/0!</v>
      </c>
      <c r="FC42" s="737" t="e">
        <f t="shared" si="205"/>
        <v>#DIV/0!</v>
      </c>
      <c r="FD42" s="746" t="e">
        <f t="shared" si="206"/>
        <v>#DIV/0!</v>
      </c>
      <c r="FF42" s="743" t="s">
        <v>483</v>
      </c>
      <c r="FG42" s="738" t="e">
        <f>+FH42/FH49</f>
        <v>#DIV/0!</v>
      </c>
      <c r="FH42" s="734">
        <f t="shared" si="288"/>
        <v>0</v>
      </c>
      <c r="FI42" s="734"/>
      <c r="FJ42" s="735"/>
      <c r="FK42" s="735"/>
      <c r="FL42" s="735"/>
      <c r="FM42" s="735"/>
      <c r="FN42" s="735"/>
      <c r="FO42" s="735"/>
      <c r="FP42" s="744"/>
      <c r="FQ42" s="317"/>
      <c r="FR42" s="743" t="s">
        <v>483</v>
      </c>
      <c r="FS42" s="736" t="e">
        <f t="shared" si="270"/>
        <v>#DIV/0!</v>
      </c>
      <c r="FT42" s="737" t="e">
        <f t="shared" si="271"/>
        <v>#DIV/0!</v>
      </c>
      <c r="FU42" s="737" t="e">
        <f t="shared" si="208"/>
        <v>#DIV/0!</v>
      </c>
      <c r="FV42" s="737" t="e">
        <f t="shared" si="209"/>
        <v>#DIV/0!</v>
      </c>
      <c r="FW42" s="737" t="e">
        <f t="shared" si="210"/>
        <v>#DIV/0!</v>
      </c>
      <c r="FX42" s="737" t="e">
        <f t="shared" si="211"/>
        <v>#DIV/0!</v>
      </c>
      <c r="FY42" s="737" t="e">
        <f t="shared" si="212"/>
        <v>#DIV/0!</v>
      </c>
      <c r="FZ42" s="737" t="e">
        <f t="shared" si="213"/>
        <v>#DIV/0!</v>
      </c>
      <c r="GA42" s="746" t="e">
        <f t="shared" si="214"/>
        <v>#DIV/0!</v>
      </c>
      <c r="GC42" s="743" t="s">
        <v>483</v>
      </c>
      <c r="GD42" s="738" t="e">
        <f>+GE42/GE49</f>
        <v>#DIV/0!</v>
      </c>
      <c r="GE42" s="734">
        <f t="shared" si="289"/>
        <v>0</v>
      </c>
      <c r="GF42" s="734"/>
      <c r="GG42" s="735"/>
      <c r="GH42" s="735"/>
      <c r="GI42" s="735"/>
      <c r="GJ42" s="735"/>
      <c r="GK42" s="735"/>
      <c r="GL42" s="735"/>
      <c r="GM42" s="744"/>
      <c r="GN42" s="317"/>
      <c r="GO42" s="743" t="s">
        <v>483</v>
      </c>
      <c r="GP42" s="736" t="e">
        <f t="shared" si="272"/>
        <v>#DIV/0!</v>
      </c>
      <c r="GQ42" s="737" t="e">
        <f t="shared" si="273"/>
        <v>#DIV/0!</v>
      </c>
      <c r="GR42" s="737" t="e">
        <f t="shared" si="216"/>
        <v>#DIV/0!</v>
      </c>
      <c r="GS42" s="737" t="e">
        <f t="shared" si="217"/>
        <v>#DIV/0!</v>
      </c>
      <c r="GT42" s="737" t="e">
        <f t="shared" si="218"/>
        <v>#DIV/0!</v>
      </c>
      <c r="GU42" s="737" t="e">
        <f t="shared" si="219"/>
        <v>#DIV/0!</v>
      </c>
      <c r="GV42" s="737" t="e">
        <f t="shared" si="220"/>
        <v>#DIV/0!</v>
      </c>
      <c r="GW42" s="737" t="e">
        <f t="shared" si="221"/>
        <v>#DIV/0!</v>
      </c>
      <c r="GX42" s="746" t="e">
        <f t="shared" si="222"/>
        <v>#DIV/0!</v>
      </c>
      <c r="GZ42" s="743" t="s">
        <v>483</v>
      </c>
      <c r="HA42" s="738" t="e">
        <f>+HB42/HB49</f>
        <v>#DIV/0!</v>
      </c>
      <c r="HB42" s="734">
        <f t="shared" si="290"/>
        <v>0</v>
      </c>
      <c r="HC42" s="734"/>
      <c r="HD42" s="735"/>
      <c r="HE42" s="735"/>
      <c r="HF42" s="735"/>
      <c r="HG42" s="735"/>
      <c r="HH42" s="735"/>
      <c r="HI42" s="735"/>
      <c r="HJ42" s="744"/>
      <c r="HK42" s="317"/>
      <c r="HL42" s="743" t="s">
        <v>483</v>
      </c>
      <c r="HM42" s="736" t="e">
        <f t="shared" si="274"/>
        <v>#DIV/0!</v>
      </c>
      <c r="HN42" s="737" t="e">
        <f t="shared" si="275"/>
        <v>#DIV/0!</v>
      </c>
      <c r="HO42" s="737" t="e">
        <f t="shared" si="224"/>
        <v>#DIV/0!</v>
      </c>
      <c r="HP42" s="737" t="e">
        <f t="shared" si="225"/>
        <v>#DIV/0!</v>
      </c>
      <c r="HQ42" s="737" t="e">
        <f t="shared" si="226"/>
        <v>#DIV/0!</v>
      </c>
      <c r="HR42" s="737" t="e">
        <f t="shared" si="227"/>
        <v>#DIV/0!</v>
      </c>
      <c r="HS42" s="737" t="e">
        <f t="shared" si="228"/>
        <v>#DIV/0!</v>
      </c>
      <c r="HT42" s="737" t="e">
        <f t="shared" si="229"/>
        <v>#DIV/0!</v>
      </c>
      <c r="HU42" s="746" t="e">
        <f t="shared" si="230"/>
        <v>#DIV/0!</v>
      </c>
      <c r="HW42" s="743" t="s">
        <v>483</v>
      </c>
      <c r="HX42" s="738" t="e">
        <f>+HY42/HY49</f>
        <v>#DIV/0!</v>
      </c>
      <c r="HY42" s="734">
        <f t="shared" si="291"/>
        <v>0</v>
      </c>
      <c r="HZ42" s="734"/>
      <c r="IA42" s="735"/>
      <c r="IB42" s="735"/>
      <c r="IC42" s="735"/>
      <c r="ID42" s="735"/>
      <c r="IE42" s="735"/>
      <c r="IF42" s="735"/>
      <c r="IG42" s="744"/>
      <c r="IH42" s="317"/>
      <c r="II42" s="743" t="s">
        <v>483</v>
      </c>
      <c r="IJ42" s="736" t="e">
        <f t="shared" si="276"/>
        <v>#DIV/0!</v>
      </c>
      <c r="IK42" s="737" t="e">
        <f t="shared" si="277"/>
        <v>#DIV/0!</v>
      </c>
      <c r="IL42" s="737" t="e">
        <f t="shared" si="232"/>
        <v>#DIV/0!</v>
      </c>
      <c r="IM42" s="737" t="e">
        <f t="shared" si="233"/>
        <v>#DIV/0!</v>
      </c>
      <c r="IN42" s="737" t="e">
        <f t="shared" si="234"/>
        <v>#DIV/0!</v>
      </c>
      <c r="IO42" s="737" t="e">
        <f t="shared" si="235"/>
        <v>#DIV/0!</v>
      </c>
      <c r="IP42" s="737" t="e">
        <f t="shared" si="236"/>
        <v>#DIV/0!</v>
      </c>
      <c r="IQ42" s="737" t="e">
        <f t="shared" si="237"/>
        <v>#DIV/0!</v>
      </c>
      <c r="IR42" s="746" t="e">
        <f t="shared" si="238"/>
        <v>#DIV/0!</v>
      </c>
      <c r="IT42" s="743" t="s">
        <v>483</v>
      </c>
      <c r="IU42" s="738" t="e">
        <f>+IV42/IV49</f>
        <v>#DIV/0!</v>
      </c>
      <c r="IV42" s="734">
        <f t="shared" si="292"/>
        <v>0</v>
      </c>
      <c r="IW42" s="734"/>
      <c r="IX42" s="735"/>
      <c r="IY42" s="735"/>
      <c r="IZ42" s="735"/>
      <c r="JA42" s="735"/>
      <c r="JB42" s="735"/>
      <c r="JC42" s="735"/>
      <c r="JD42" s="744"/>
      <c r="JE42" s="317"/>
      <c r="JF42" s="743" t="s">
        <v>483</v>
      </c>
      <c r="JG42" s="736" t="e">
        <f t="shared" si="278"/>
        <v>#DIV/0!</v>
      </c>
      <c r="JH42" s="737" t="e">
        <f t="shared" si="279"/>
        <v>#DIV/0!</v>
      </c>
      <c r="JI42" s="737" t="e">
        <f t="shared" si="240"/>
        <v>#DIV/0!</v>
      </c>
      <c r="JJ42" s="737" t="e">
        <f t="shared" si="241"/>
        <v>#DIV/0!</v>
      </c>
      <c r="JK42" s="737" t="e">
        <f t="shared" si="242"/>
        <v>#DIV/0!</v>
      </c>
      <c r="JL42" s="737" t="e">
        <f t="shared" si="243"/>
        <v>#DIV/0!</v>
      </c>
      <c r="JM42" s="737" t="e">
        <f t="shared" si="244"/>
        <v>#DIV/0!</v>
      </c>
      <c r="JN42" s="737" t="e">
        <f t="shared" si="245"/>
        <v>#DIV/0!</v>
      </c>
      <c r="JO42" s="746" t="e">
        <f t="shared" si="246"/>
        <v>#DIV/0!</v>
      </c>
      <c r="JQ42" s="743" t="s">
        <v>483</v>
      </c>
      <c r="JR42" s="738" t="e">
        <f>+JS42/JS49</f>
        <v>#DIV/0!</v>
      </c>
      <c r="JS42" s="734">
        <f t="shared" si="293"/>
        <v>0</v>
      </c>
      <c r="JT42" s="734"/>
      <c r="JU42" s="735"/>
      <c r="JV42" s="735"/>
      <c r="JW42" s="735"/>
      <c r="JX42" s="735"/>
      <c r="JY42" s="735"/>
      <c r="JZ42" s="735"/>
      <c r="KA42" s="744"/>
      <c r="KB42" s="317"/>
      <c r="KC42" s="743" t="s">
        <v>483</v>
      </c>
      <c r="KD42" s="736" t="e">
        <f t="shared" si="280"/>
        <v>#DIV/0!</v>
      </c>
      <c r="KE42" s="737" t="e">
        <f t="shared" si="281"/>
        <v>#DIV/0!</v>
      </c>
      <c r="KF42" s="737" t="e">
        <f t="shared" si="248"/>
        <v>#DIV/0!</v>
      </c>
      <c r="KG42" s="737" t="e">
        <f t="shared" si="249"/>
        <v>#DIV/0!</v>
      </c>
      <c r="KH42" s="737" t="e">
        <f t="shared" si="250"/>
        <v>#DIV/0!</v>
      </c>
      <c r="KI42" s="737" t="e">
        <f t="shared" si="251"/>
        <v>#DIV/0!</v>
      </c>
      <c r="KJ42" s="737" t="e">
        <f t="shared" si="252"/>
        <v>#DIV/0!</v>
      </c>
      <c r="KK42" s="737" t="e">
        <f t="shared" si="253"/>
        <v>#DIV/0!</v>
      </c>
      <c r="KL42" s="746" t="e">
        <f t="shared" si="254"/>
        <v>#DIV/0!</v>
      </c>
    </row>
    <row r="43" spans="1:298" ht="15.5" customHeight="1" x14ac:dyDescent="0.2">
      <c r="A43" s="743" t="s">
        <v>484</v>
      </c>
      <c r="B43" s="738" t="e">
        <f>+C43/C49</f>
        <v>#DIV/0!</v>
      </c>
      <c r="C43" s="734">
        <f t="shared" si="255"/>
        <v>0</v>
      </c>
      <c r="D43" s="734"/>
      <c r="E43" s="735"/>
      <c r="F43" s="735"/>
      <c r="G43" s="735"/>
      <c r="H43" s="735"/>
      <c r="I43" s="735"/>
      <c r="J43" s="735"/>
      <c r="K43" s="744"/>
      <c r="L43" s="317"/>
      <c r="M43" s="743" t="s">
        <v>484</v>
      </c>
      <c r="N43" s="736" t="e">
        <f t="shared" si="256"/>
        <v>#DIV/0!</v>
      </c>
      <c r="O43" s="737" t="e">
        <f t="shared" si="257"/>
        <v>#DIV/0!</v>
      </c>
      <c r="P43" s="737" t="e">
        <f t="shared" si="152"/>
        <v>#DIV/0!</v>
      </c>
      <c r="Q43" s="737" t="e">
        <f t="shared" si="153"/>
        <v>#DIV/0!</v>
      </c>
      <c r="R43" s="737" t="e">
        <f t="shared" si="154"/>
        <v>#DIV/0!</v>
      </c>
      <c r="S43" s="737" t="e">
        <f t="shared" si="155"/>
        <v>#DIV/0!</v>
      </c>
      <c r="T43" s="737" t="e">
        <f t="shared" si="156"/>
        <v>#DIV/0!</v>
      </c>
      <c r="U43" s="737" t="e">
        <f t="shared" si="157"/>
        <v>#DIV/0!</v>
      </c>
      <c r="V43" s="746" t="e">
        <f t="shared" si="158"/>
        <v>#DIV/0!</v>
      </c>
      <c r="X43" s="743" t="s">
        <v>484</v>
      </c>
      <c r="Y43" s="738" t="e">
        <f>+Z43/Z49</f>
        <v>#DIV/0!</v>
      </c>
      <c r="Z43" s="734">
        <f t="shared" si="282"/>
        <v>0</v>
      </c>
      <c r="AA43" s="734"/>
      <c r="AB43" s="735"/>
      <c r="AC43" s="735"/>
      <c r="AD43" s="735"/>
      <c r="AE43" s="735"/>
      <c r="AF43" s="735"/>
      <c r="AG43" s="735"/>
      <c r="AH43" s="744"/>
      <c r="AI43" s="317"/>
      <c r="AJ43" s="743" t="s">
        <v>484</v>
      </c>
      <c r="AK43" s="736" t="e">
        <f t="shared" si="258"/>
        <v>#DIV/0!</v>
      </c>
      <c r="AL43" s="737" t="e">
        <f t="shared" si="259"/>
        <v>#DIV/0!</v>
      </c>
      <c r="AM43" s="737" t="e">
        <f t="shared" si="160"/>
        <v>#DIV/0!</v>
      </c>
      <c r="AN43" s="737" t="e">
        <f t="shared" si="161"/>
        <v>#DIV/0!</v>
      </c>
      <c r="AO43" s="737" t="e">
        <f t="shared" si="162"/>
        <v>#DIV/0!</v>
      </c>
      <c r="AP43" s="737" t="e">
        <f t="shared" si="163"/>
        <v>#DIV/0!</v>
      </c>
      <c r="AQ43" s="737" t="e">
        <f t="shared" si="164"/>
        <v>#DIV/0!</v>
      </c>
      <c r="AR43" s="737" t="e">
        <f t="shared" si="165"/>
        <v>#DIV/0!</v>
      </c>
      <c r="AS43" s="746" t="e">
        <f t="shared" si="166"/>
        <v>#DIV/0!</v>
      </c>
      <c r="AU43" s="743" t="s">
        <v>484</v>
      </c>
      <c r="AV43" s="738" t="e">
        <f>+AW43/AW49</f>
        <v>#DIV/0!</v>
      </c>
      <c r="AW43" s="734">
        <f t="shared" si="283"/>
        <v>0</v>
      </c>
      <c r="AX43" s="734"/>
      <c r="AY43" s="735"/>
      <c r="AZ43" s="735"/>
      <c r="BA43" s="735"/>
      <c r="BB43" s="735"/>
      <c r="BC43" s="735"/>
      <c r="BD43" s="735"/>
      <c r="BE43" s="744"/>
      <c r="BF43" s="317"/>
      <c r="BG43" s="743" t="s">
        <v>484</v>
      </c>
      <c r="BH43" s="736" t="e">
        <f t="shared" si="260"/>
        <v>#DIV/0!</v>
      </c>
      <c r="BI43" s="737" t="e">
        <f t="shared" si="261"/>
        <v>#DIV/0!</v>
      </c>
      <c r="BJ43" s="737" t="e">
        <f t="shared" si="168"/>
        <v>#DIV/0!</v>
      </c>
      <c r="BK43" s="737" t="e">
        <f t="shared" si="169"/>
        <v>#DIV/0!</v>
      </c>
      <c r="BL43" s="737" t="e">
        <f t="shared" si="170"/>
        <v>#DIV/0!</v>
      </c>
      <c r="BM43" s="737" t="e">
        <f t="shared" si="171"/>
        <v>#DIV/0!</v>
      </c>
      <c r="BN43" s="737" t="e">
        <f t="shared" si="172"/>
        <v>#DIV/0!</v>
      </c>
      <c r="BO43" s="737" t="e">
        <f t="shared" si="173"/>
        <v>#DIV/0!</v>
      </c>
      <c r="BP43" s="746" t="e">
        <f t="shared" si="174"/>
        <v>#DIV/0!</v>
      </c>
      <c r="BR43" s="743" t="s">
        <v>484</v>
      </c>
      <c r="BS43" s="738" t="e">
        <f>+BT43/BT49</f>
        <v>#DIV/0!</v>
      </c>
      <c r="BT43" s="734">
        <f t="shared" si="284"/>
        <v>0</v>
      </c>
      <c r="BU43" s="734"/>
      <c r="BV43" s="735"/>
      <c r="BW43" s="735"/>
      <c r="BX43" s="735"/>
      <c r="BY43" s="735"/>
      <c r="BZ43" s="735"/>
      <c r="CA43" s="735"/>
      <c r="CB43" s="744"/>
      <c r="CC43" s="317"/>
      <c r="CD43" s="743" t="s">
        <v>484</v>
      </c>
      <c r="CE43" s="736" t="e">
        <f t="shared" si="262"/>
        <v>#DIV/0!</v>
      </c>
      <c r="CF43" s="737" t="e">
        <f t="shared" si="263"/>
        <v>#DIV/0!</v>
      </c>
      <c r="CG43" s="737" t="e">
        <f t="shared" si="176"/>
        <v>#DIV/0!</v>
      </c>
      <c r="CH43" s="737" t="e">
        <f t="shared" si="177"/>
        <v>#DIV/0!</v>
      </c>
      <c r="CI43" s="737" t="e">
        <f t="shared" si="178"/>
        <v>#DIV/0!</v>
      </c>
      <c r="CJ43" s="737" t="e">
        <f t="shared" si="179"/>
        <v>#DIV/0!</v>
      </c>
      <c r="CK43" s="737" t="e">
        <f t="shared" si="180"/>
        <v>#DIV/0!</v>
      </c>
      <c r="CL43" s="737" t="e">
        <f t="shared" si="181"/>
        <v>#DIV/0!</v>
      </c>
      <c r="CM43" s="746" t="e">
        <f t="shared" si="182"/>
        <v>#DIV/0!</v>
      </c>
      <c r="CO43" s="743" t="s">
        <v>484</v>
      </c>
      <c r="CP43" s="738" t="e">
        <f>+CQ43/CQ49</f>
        <v>#DIV/0!</v>
      </c>
      <c r="CQ43" s="734">
        <f t="shared" si="285"/>
        <v>0</v>
      </c>
      <c r="CR43" s="734"/>
      <c r="CS43" s="735"/>
      <c r="CT43" s="735"/>
      <c r="CU43" s="735"/>
      <c r="CV43" s="735"/>
      <c r="CW43" s="735"/>
      <c r="CX43" s="735"/>
      <c r="CY43" s="744"/>
      <c r="CZ43" s="317"/>
      <c r="DA43" s="743" t="s">
        <v>484</v>
      </c>
      <c r="DB43" s="736" t="e">
        <f t="shared" si="264"/>
        <v>#DIV/0!</v>
      </c>
      <c r="DC43" s="737" t="e">
        <f t="shared" si="265"/>
        <v>#DIV/0!</v>
      </c>
      <c r="DD43" s="737" t="e">
        <f t="shared" si="184"/>
        <v>#DIV/0!</v>
      </c>
      <c r="DE43" s="737" t="e">
        <f t="shared" si="185"/>
        <v>#DIV/0!</v>
      </c>
      <c r="DF43" s="737" t="e">
        <f t="shared" si="186"/>
        <v>#DIV/0!</v>
      </c>
      <c r="DG43" s="737" t="e">
        <f t="shared" si="187"/>
        <v>#DIV/0!</v>
      </c>
      <c r="DH43" s="737" t="e">
        <f t="shared" si="188"/>
        <v>#DIV/0!</v>
      </c>
      <c r="DI43" s="737" t="e">
        <f t="shared" si="189"/>
        <v>#DIV/0!</v>
      </c>
      <c r="DJ43" s="746" t="e">
        <f t="shared" si="190"/>
        <v>#DIV/0!</v>
      </c>
      <c r="DL43" s="743" t="s">
        <v>484</v>
      </c>
      <c r="DM43" s="738" t="e">
        <f>+DN43/DN49</f>
        <v>#DIV/0!</v>
      </c>
      <c r="DN43" s="734">
        <f t="shared" si="286"/>
        <v>0</v>
      </c>
      <c r="DO43" s="734"/>
      <c r="DP43" s="735"/>
      <c r="DQ43" s="735"/>
      <c r="DR43" s="735"/>
      <c r="DS43" s="735"/>
      <c r="DT43" s="735"/>
      <c r="DU43" s="735"/>
      <c r="DV43" s="744"/>
      <c r="DW43" s="317"/>
      <c r="DX43" s="743" t="s">
        <v>484</v>
      </c>
      <c r="DY43" s="736" t="e">
        <f t="shared" si="266"/>
        <v>#DIV/0!</v>
      </c>
      <c r="DZ43" s="737" t="e">
        <f t="shared" si="267"/>
        <v>#DIV/0!</v>
      </c>
      <c r="EA43" s="737" t="e">
        <f t="shared" si="192"/>
        <v>#DIV/0!</v>
      </c>
      <c r="EB43" s="737" t="e">
        <f t="shared" si="193"/>
        <v>#DIV/0!</v>
      </c>
      <c r="EC43" s="737" t="e">
        <f t="shared" si="194"/>
        <v>#DIV/0!</v>
      </c>
      <c r="ED43" s="737" t="e">
        <f t="shared" si="195"/>
        <v>#DIV/0!</v>
      </c>
      <c r="EE43" s="737" t="e">
        <f t="shared" si="196"/>
        <v>#DIV/0!</v>
      </c>
      <c r="EF43" s="737" t="e">
        <f t="shared" si="197"/>
        <v>#DIV/0!</v>
      </c>
      <c r="EG43" s="746" t="e">
        <f t="shared" si="198"/>
        <v>#DIV/0!</v>
      </c>
      <c r="EI43" s="743" t="s">
        <v>484</v>
      </c>
      <c r="EJ43" s="738" t="e">
        <f>+EK43/EK49</f>
        <v>#DIV/0!</v>
      </c>
      <c r="EK43" s="734">
        <f t="shared" si="287"/>
        <v>0</v>
      </c>
      <c r="EL43" s="734"/>
      <c r="EM43" s="735"/>
      <c r="EN43" s="735"/>
      <c r="EO43" s="735"/>
      <c r="EP43" s="735"/>
      <c r="EQ43" s="735"/>
      <c r="ER43" s="735"/>
      <c r="ES43" s="744"/>
      <c r="ET43" s="317"/>
      <c r="EU43" s="743" t="s">
        <v>484</v>
      </c>
      <c r="EV43" s="736" t="e">
        <f t="shared" si="268"/>
        <v>#DIV/0!</v>
      </c>
      <c r="EW43" s="737" t="e">
        <f t="shared" si="269"/>
        <v>#DIV/0!</v>
      </c>
      <c r="EX43" s="737" t="e">
        <f t="shared" si="200"/>
        <v>#DIV/0!</v>
      </c>
      <c r="EY43" s="737" t="e">
        <f t="shared" si="201"/>
        <v>#DIV/0!</v>
      </c>
      <c r="EZ43" s="737" t="e">
        <f t="shared" si="202"/>
        <v>#DIV/0!</v>
      </c>
      <c r="FA43" s="737" t="e">
        <f t="shared" si="203"/>
        <v>#DIV/0!</v>
      </c>
      <c r="FB43" s="737" t="e">
        <f t="shared" si="204"/>
        <v>#DIV/0!</v>
      </c>
      <c r="FC43" s="737" t="e">
        <f t="shared" si="205"/>
        <v>#DIV/0!</v>
      </c>
      <c r="FD43" s="746" t="e">
        <f t="shared" si="206"/>
        <v>#DIV/0!</v>
      </c>
      <c r="FF43" s="743" t="s">
        <v>484</v>
      </c>
      <c r="FG43" s="738" t="e">
        <f>+FH43/FH49</f>
        <v>#DIV/0!</v>
      </c>
      <c r="FH43" s="734">
        <f t="shared" si="288"/>
        <v>0</v>
      </c>
      <c r="FI43" s="734"/>
      <c r="FJ43" s="735"/>
      <c r="FK43" s="735"/>
      <c r="FL43" s="735"/>
      <c r="FM43" s="735"/>
      <c r="FN43" s="735"/>
      <c r="FO43" s="735"/>
      <c r="FP43" s="744"/>
      <c r="FQ43" s="317"/>
      <c r="FR43" s="743" t="s">
        <v>484</v>
      </c>
      <c r="FS43" s="736" t="e">
        <f t="shared" si="270"/>
        <v>#DIV/0!</v>
      </c>
      <c r="FT43" s="737" t="e">
        <f t="shared" si="271"/>
        <v>#DIV/0!</v>
      </c>
      <c r="FU43" s="737" t="e">
        <f t="shared" si="208"/>
        <v>#DIV/0!</v>
      </c>
      <c r="FV43" s="737" t="e">
        <f t="shared" si="209"/>
        <v>#DIV/0!</v>
      </c>
      <c r="FW43" s="737" t="e">
        <f t="shared" si="210"/>
        <v>#DIV/0!</v>
      </c>
      <c r="FX43" s="737" t="e">
        <f t="shared" si="211"/>
        <v>#DIV/0!</v>
      </c>
      <c r="FY43" s="737" t="e">
        <f t="shared" si="212"/>
        <v>#DIV/0!</v>
      </c>
      <c r="FZ43" s="737" t="e">
        <f t="shared" si="213"/>
        <v>#DIV/0!</v>
      </c>
      <c r="GA43" s="746" t="e">
        <f t="shared" si="214"/>
        <v>#DIV/0!</v>
      </c>
      <c r="GC43" s="743" t="s">
        <v>484</v>
      </c>
      <c r="GD43" s="738" t="e">
        <f>+GE43/GE49</f>
        <v>#DIV/0!</v>
      </c>
      <c r="GE43" s="734">
        <f t="shared" si="289"/>
        <v>0</v>
      </c>
      <c r="GF43" s="734"/>
      <c r="GG43" s="735"/>
      <c r="GH43" s="735"/>
      <c r="GI43" s="735"/>
      <c r="GJ43" s="735"/>
      <c r="GK43" s="735"/>
      <c r="GL43" s="735"/>
      <c r="GM43" s="744"/>
      <c r="GN43" s="317"/>
      <c r="GO43" s="743" t="s">
        <v>484</v>
      </c>
      <c r="GP43" s="736" t="e">
        <f t="shared" si="272"/>
        <v>#DIV/0!</v>
      </c>
      <c r="GQ43" s="737" t="e">
        <f t="shared" si="273"/>
        <v>#DIV/0!</v>
      </c>
      <c r="GR43" s="737" t="e">
        <f t="shared" si="216"/>
        <v>#DIV/0!</v>
      </c>
      <c r="GS43" s="737" t="e">
        <f t="shared" si="217"/>
        <v>#DIV/0!</v>
      </c>
      <c r="GT43" s="737" t="e">
        <f t="shared" si="218"/>
        <v>#DIV/0!</v>
      </c>
      <c r="GU43" s="737" t="e">
        <f t="shared" si="219"/>
        <v>#DIV/0!</v>
      </c>
      <c r="GV43" s="737" t="e">
        <f t="shared" si="220"/>
        <v>#DIV/0!</v>
      </c>
      <c r="GW43" s="737" t="e">
        <f t="shared" si="221"/>
        <v>#DIV/0!</v>
      </c>
      <c r="GX43" s="746" t="e">
        <f t="shared" si="222"/>
        <v>#DIV/0!</v>
      </c>
      <c r="GZ43" s="743" t="s">
        <v>484</v>
      </c>
      <c r="HA43" s="738" t="e">
        <f>+HB43/HB49</f>
        <v>#DIV/0!</v>
      </c>
      <c r="HB43" s="734">
        <f t="shared" si="290"/>
        <v>0</v>
      </c>
      <c r="HC43" s="734"/>
      <c r="HD43" s="735"/>
      <c r="HE43" s="735"/>
      <c r="HF43" s="735"/>
      <c r="HG43" s="735"/>
      <c r="HH43" s="735"/>
      <c r="HI43" s="735"/>
      <c r="HJ43" s="744"/>
      <c r="HK43" s="317"/>
      <c r="HL43" s="743" t="s">
        <v>484</v>
      </c>
      <c r="HM43" s="736" t="e">
        <f t="shared" si="274"/>
        <v>#DIV/0!</v>
      </c>
      <c r="HN43" s="737" t="e">
        <f t="shared" si="275"/>
        <v>#DIV/0!</v>
      </c>
      <c r="HO43" s="737" t="e">
        <f t="shared" si="224"/>
        <v>#DIV/0!</v>
      </c>
      <c r="HP43" s="737" t="e">
        <f t="shared" si="225"/>
        <v>#DIV/0!</v>
      </c>
      <c r="HQ43" s="737" t="e">
        <f t="shared" si="226"/>
        <v>#DIV/0!</v>
      </c>
      <c r="HR43" s="737" t="e">
        <f t="shared" si="227"/>
        <v>#DIV/0!</v>
      </c>
      <c r="HS43" s="737" t="e">
        <f t="shared" si="228"/>
        <v>#DIV/0!</v>
      </c>
      <c r="HT43" s="737" t="e">
        <f t="shared" si="229"/>
        <v>#DIV/0!</v>
      </c>
      <c r="HU43" s="746" t="e">
        <f t="shared" si="230"/>
        <v>#DIV/0!</v>
      </c>
      <c r="HW43" s="743" t="s">
        <v>484</v>
      </c>
      <c r="HX43" s="738" t="e">
        <f>+HY43/HY49</f>
        <v>#DIV/0!</v>
      </c>
      <c r="HY43" s="734">
        <f t="shared" si="291"/>
        <v>0</v>
      </c>
      <c r="HZ43" s="734"/>
      <c r="IA43" s="735"/>
      <c r="IB43" s="735"/>
      <c r="IC43" s="735"/>
      <c r="ID43" s="735"/>
      <c r="IE43" s="735"/>
      <c r="IF43" s="735"/>
      <c r="IG43" s="744"/>
      <c r="IH43" s="317"/>
      <c r="II43" s="743" t="s">
        <v>484</v>
      </c>
      <c r="IJ43" s="736" t="e">
        <f t="shared" si="276"/>
        <v>#DIV/0!</v>
      </c>
      <c r="IK43" s="737" t="e">
        <f t="shared" si="277"/>
        <v>#DIV/0!</v>
      </c>
      <c r="IL43" s="737" t="e">
        <f t="shared" si="232"/>
        <v>#DIV/0!</v>
      </c>
      <c r="IM43" s="737" t="e">
        <f t="shared" si="233"/>
        <v>#DIV/0!</v>
      </c>
      <c r="IN43" s="737" t="e">
        <f t="shared" si="234"/>
        <v>#DIV/0!</v>
      </c>
      <c r="IO43" s="737" t="e">
        <f t="shared" si="235"/>
        <v>#DIV/0!</v>
      </c>
      <c r="IP43" s="737" t="e">
        <f t="shared" si="236"/>
        <v>#DIV/0!</v>
      </c>
      <c r="IQ43" s="737" t="e">
        <f t="shared" si="237"/>
        <v>#DIV/0!</v>
      </c>
      <c r="IR43" s="746" t="e">
        <f t="shared" si="238"/>
        <v>#DIV/0!</v>
      </c>
      <c r="IT43" s="743" t="s">
        <v>484</v>
      </c>
      <c r="IU43" s="738" t="e">
        <f>+IV43/IV49</f>
        <v>#DIV/0!</v>
      </c>
      <c r="IV43" s="734">
        <f t="shared" si="292"/>
        <v>0</v>
      </c>
      <c r="IW43" s="734"/>
      <c r="IX43" s="735"/>
      <c r="IY43" s="735"/>
      <c r="IZ43" s="735"/>
      <c r="JA43" s="735"/>
      <c r="JB43" s="735"/>
      <c r="JC43" s="735"/>
      <c r="JD43" s="744"/>
      <c r="JE43" s="317"/>
      <c r="JF43" s="743" t="s">
        <v>484</v>
      </c>
      <c r="JG43" s="736" t="e">
        <f t="shared" si="278"/>
        <v>#DIV/0!</v>
      </c>
      <c r="JH43" s="737" t="e">
        <f t="shared" si="279"/>
        <v>#DIV/0!</v>
      </c>
      <c r="JI43" s="737" t="e">
        <f t="shared" si="240"/>
        <v>#DIV/0!</v>
      </c>
      <c r="JJ43" s="737" t="e">
        <f t="shared" si="241"/>
        <v>#DIV/0!</v>
      </c>
      <c r="JK43" s="737" t="e">
        <f t="shared" si="242"/>
        <v>#DIV/0!</v>
      </c>
      <c r="JL43" s="737" t="e">
        <f t="shared" si="243"/>
        <v>#DIV/0!</v>
      </c>
      <c r="JM43" s="737" t="e">
        <f t="shared" si="244"/>
        <v>#DIV/0!</v>
      </c>
      <c r="JN43" s="737" t="e">
        <f t="shared" si="245"/>
        <v>#DIV/0!</v>
      </c>
      <c r="JO43" s="746" t="e">
        <f t="shared" si="246"/>
        <v>#DIV/0!</v>
      </c>
      <c r="JQ43" s="743" t="s">
        <v>484</v>
      </c>
      <c r="JR43" s="738" t="e">
        <f>+JS43/JS49</f>
        <v>#DIV/0!</v>
      </c>
      <c r="JS43" s="734">
        <f t="shared" si="293"/>
        <v>0</v>
      </c>
      <c r="JT43" s="734"/>
      <c r="JU43" s="735"/>
      <c r="JV43" s="735"/>
      <c r="JW43" s="735"/>
      <c r="JX43" s="735"/>
      <c r="JY43" s="735"/>
      <c r="JZ43" s="735"/>
      <c r="KA43" s="744"/>
      <c r="KB43" s="317"/>
      <c r="KC43" s="743" t="s">
        <v>484</v>
      </c>
      <c r="KD43" s="736" t="e">
        <f t="shared" si="280"/>
        <v>#DIV/0!</v>
      </c>
      <c r="KE43" s="737" t="e">
        <f t="shared" si="281"/>
        <v>#DIV/0!</v>
      </c>
      <c r="KF43" s="737" t="e">
        <f t="shared" si="248"/>
        <v>#DIV/0!</v>
      </c>
      <c r="KG43" s="737" t="e">
        <f t="shared" si="249"/>
        <v>#DIV/0!</v>
      </c>
      <c r="KH43" s="737" t="e">
        <f t="shared" si="250"/>
        <v>#DIV/0!</v>
      </c>
      <c r="KI43" s="737" t="e">
        <f t="shared" si="251"/>
        <v>#DIV/0!</v>
      </c>
      <c r="KJ43" s="737" t="e">
        <f t="shared" si="252"/>
        <v>#DIV/0!</v>
      </c>
      <c r="KK43" s="737" t="e">
        <f t="shared" si="253"/>
        <v>#DIV/0!</v>
      </c>
      <c r="KL43" s="746" t="e">
        <f t="shared" si="254"/>
        <v>#DIV/0!</v>
      </c>
    </row>
    <row r="44" spans="1:298" ht="15.5" customHeight="1" x14ac:dyDescent="0.2">
      <c r="A44" s="743" t="s">
        <v>485</v>
      </c>
      <c r="B44" s="738" t="e">
        <f>+C44/C49</f>
        <v>#DIV/0!</v>
      </c>
      <c r="C44" s="734">
        <f t="shared" si="255"/>
        <v>0</v>
      </c>
      <c r="D44" s="734"/>
      <c r="E44" s="735"/>
      <c r="F44" s="735"/>
      <c r="G44" s="735"/>
      <c r="H44" s="735"/>
      <c r="I44" s="735"/>
      <c r="J44" s="735"/>
      <c r="K44" s="744"/>
      <c r="L44" s="317"/>
      <c r="M44" s="743" t="s">
        <v>485</v>
      </c>
      <c r="N44" s="736" t="e">
        <f t="shared" si="256"/>
        <v>#DIV/0!</v>
      </c>
      <c r="O44" s="737" t="e">
        <f t="shared" si="257"/>
        <v>#DIV/0!</v>
      </c>
      <c r="P44" s="737" t="e">
        <f t="shared" si="152"/>
        <v>#DIV/0!</v>
      </c>
      <c r="Q44" s="737" t="e">
        <f t="shared" si="153"/>
        <v>#DIV/0!</v>
      </c>
      <c r="R44" s="737" t="e">
        <f t="shared" si="154"/>
        <v>#DIV/0!</v>
      </c>
      <c r="S44" s="737" t="e">
        <f t="shared" si="155"/>
        <v>#DIV/0!</v>
      </c>
      <c r="T44" s="737" t="e">
        <f t="shared" si="156"/>
        <v>#DIV/0!</v>
      </c>
      <c r="U44" s="737" t="e">
        <f t="shared" si="157"/>
        <v>#DIV/0!</v>
      </c>
      <c r="V44" s="746" t="e">
        <f t="shared" si="158"/>
        <v>#DIV/0!</v>
      </c>
      <c r="X44" s="743" t="s">
        <v>485</v>
      </c>
      <c r="Y44" s="738" t="e">
        <f>+Z44/Z49</f>
        <v>#DIV/0!</v>
      </c>
      <c r="Z44" s="734">
        <f t="shared" si="282"/>
        <v>0</v>
      </c>
      <c r="AA44" s="734"/>
      <c r="AB44" s="735"/>
      <c r="AC44" s="735"/>
      <c r="AD44" s="735"/>
      <c r="AE44" s="735"/>
      <c r="AF44" s="735"/>
      <c r="AG44" s="735"/>
      <c r="AH44" s="744"/>
      <c r="AI44" s="317"/>
      <c r="AJ44" s="743" t="s">
        <v>485</v>
      </c>
      <c r="AK44" s="736" t="e">
        <f t="shared" si="258"/>
        <v>#DIV/0!</v>
      </c>
      <c r="AL44" s="737" t="e">
        <f t="shared" si="259"/>
        <v>#DIV/0!</v>
      </c>
      <c r="AM44" s="737" t="e">
        <f t="shared" si="160"/>
        <v>#DIV/0!</v>
      </c>
      <c r="AN44" s="737" t="e">
        <f t="shared" si="161"/>
        <v>#DIV/0!</v>
      </c>
      <c r="AO44" s="737" t="e">
        <f t="shared" si="162"/>
        <v>#DIV/0!</v>
      </c>
      <c r="AP44" s="737" t="e">
        <f t="shared" si="163"/>
        <v>#DIV/0!</v>
      </c>
      <c r="AQ44" s="737" t="e">
        <f t="shared" si="164"/>
        <v>#DIV/0!</v>
      </c>
      <c r="AR44" s="737" t="e">
        <f t="shared" si="165"/>
        <v>#DIV/0!</v>
      </c>
      <c r="AS44" s="746" t="e">
        <f t="shared" si="166"/>
        <v>#DIV/0!</v>
      </c>
      <c r="AU44" s="743" t="s">
        <v>485</v>
      </c>
      <c r="AV44" s="738" t="e">
        <f>+AW44/AW49</f>
        <v>#DIV/0!</v>
      </c>
      <c r="AW44" s="734">
        <f t="shared" si="283"/>
        <v>0</v>
      </c>
      <c r="AX44" s="734"/>
      <c r="AY44" s="735"/>
      <c r="AZ44" s="735"/>
      <c r="BA44" s="735"/>
      <c r="BB44" s="735"/>
      <c r="BC44" s="735"/>
      <c r="BD44" s="735"/>
      <c r="BE44" s="744"/>
      <c r="BF44" s="317"/>
      <c r="BG44" s="743" t="s">
        <v>485</v>
      </c>
      <c r="BH44" s="736" t="e">
        <f t="shared" si="260"/>
        <v>#DIV/0!</v>
      </c>
      <c r="BI44" s="737" t="e">
        <f t="shared" si="261"/>
        <v>#DIV/0!</v>
      </c>
      <c r="BJ44" s="737" t="e">
        <f t="shared" si="168"/>
        <v>#DIV/0!</v>
      </c>
      <c r="BK44" s="737" t="e">
        <f t="shared" si="169"/>
        <v>#DIV/0!</v>
      </c>
      <c r="BL44" s="737" t="e">
        <f t="shared" si="170"/>
        <v>#DIV/0!</v>
      </c>
      <c r="BM44" s="737" t="e">
        <f t="shared" si="171"/>
        <v>#DIV/0!</v>
      </c>
      <c r="BN44" s="737" t="e">
        <f t="shared" si="172"/>
        <v>#DIV/0!</v>
      </c>
      <c r="BO44" s="737" t="e">
        <f t="shared" si="173"/>
        <v>#DIV/0!</v>
      </c>
      <c r="BP44" s="746" t="e">
        <f t="shared" si="174"/>
        <v>#DIV/0!</v>
      </c>
      <c r="BR44" s="743" t="s">
        <v>485</v>
      </c>
      <c r="BS44" s="738" t="e">
        <f>+BT44/BT49</f>
        <v>#DIV/0!</v>
      </c>
      <c r="BT44" s="734">
        <f t="shared" si="284"/>
        <v>0</v>
      </c>
      <c r="BU44" s="734"/>
      <c r="BV44" s="735"/>
      <c r="BW44" s="735"/>
      <c r="BX44" s="735"/>
      <c r="BY44" s="735"/>
      <c r="BZ44" s="735"/>
      <c r="CA44" s="735"/>
      <c r="CB44" s="744"/>
      <c r="CC44" s="317"/>
      <c r="CD44" s="743" t="s">
        <v>485</v>
      </c>
      <c r="CE44" s="736" t="e">
        <f t="shared" si="262"/>
        <v>#DIV/0!</v>
      </c>
      <c r="CF44" s="737" t="e">
        <f t="shared" si="263"/>
        <v>#DIV/0!</v>
      </c>
      <c r="CG44" s="737" t="e">
        <f t="shared" si="176"/>
        <v>#DIV/0!</v>
      </c>
      <c r="CH44" s="737" t="e">
        <f t="shared" si="177"/>
        <v>#DIV/0!</v>
      </c>
      <c r="CI44" s="737" t="e">
        <f t="shared" si="178"/>
        <v>#DIV/0!</v>
      </c>
      <c r="CJ44" s="737" t="e">
        <f t="shared" si="179"/>
        <v>#DIV/0!</v>
      </c>
      <c r="CK44" s="737" t="e">
        <f t="shared" si="180"/>
        <v>#DIV/0!</v>
      </c>
      <c r="CL44" s="737" t="e">
        <f t="shared" si="181"/>
        <v>#DIV/0!</v>
      </c>
      <c r="CM44" s="746" t="e">
        <f t="shared" si="182"/>
        <v>#DIV/0!</v>
      </c>
      <c r="CO44" s="743" t="s">
        <v>485</v>
      </c>
      <c r="CP44" s="738" t="e">
        <f>+CQ44/CQ49</f>
        <v>#DIV/0!</v>
      </c>
      <c r="CQ44" s="734">
        <f t="shared" si="285"/>
        <v>0</v>
      </c>
      <c r="CR44" s="734"/>
      <c r="CS44" s="735"/>
      <c r="CT44" s="735"/>
      <c r="CU44" s="735"/>
      <c r="CV44" s="735"/>
      <c r="CW44" s="735"/>
      <c r="CX44" s="735"/>
      <c r="CY44" s="744"/>
      <c r="CZ44" s="317"/>
      <c r="DA44" s="743" t="s">
        <v>485</v>
      </c>
      <c r="DB44" s="736" t="e">
        <f t="shared" si="264"/>
        <v>#DIV/0!</v>
      </c>
      <c r="DC44" s="737" t="e">
        <f t="shared" si="265"/>
        <v>#DIV/0!</v>
      </c>
      <c r="DD44" s="737" t="e">
        <f t="shared" si="184"/>
        <v>#DIV/0!</v>
      </c>
      <c r="DE44" s="737" t="e">
        <f t="shared" si="185"/>
        <v>#DIV/0!</v>
      </c>
      <c r="DF44" s="737" t="e">
        <f t="shared" si="186"/>
        <v>#DIV/0!</v>
      </c>
      <c r="DG44" s="737" t="e">
        <f t="shared" si="187"/>
        <v>#DIV/0!</v>
      </c>
      <c r="DH44" s="737" t="e">
        <f t="shared" si="188"/>
        <v>#DIV/0!</v>
      </c>
      <c r="DI44" s="737" t="e">
        <f t="shared" si="189"/>
        <v>#DIV/0!</v>
      </c>
      <c r="DJ44" s="746" t="e">
        <f t="shared" si="190"/>
        <v>#DIV/0!</v>
      </c>
      <c r="DL44" s="743" t="s">
        <v>485</v>
      </c>
      <c r="DM44" s="738" t="e">
        <f>+DN44/DN49</f>
        <v>#DIV/0!</v>
      </c>
      <c r="DN44" s="734">
        <f t="shared" si="286"/>
        <v>0</v>
      </c>
      <c r="DO44" s="734"/>
      <c r="DP44" s="735"/>
      <c r="DQ44" s="735"/>
      <c r="DR44" s="735"/>
      <c r="DS44" s="735"/>
      <c r="DT44" s="735"/>
      <c r="DU44" s="735"/>
      <c r="DV44" s="744"/>
      <c r="DW44" s="317"/>
      <c r="DX44" s="743" t="s">
        <v>485</v>
      </c>
      <c r="DY44" s="736" t="e">
        <f t="shared" si="266"/>
        <v>#DIV/0!</v>
      </c>
      <c r="DZ44" s="737" t="e">
        <f t="shared" si="267"/>
        <v>#DIV/0!</v>
      </c>
      <c r="EA44" s="737" t="e">
        <f t="shared" si="192"/>
        <v>#DIV/0!</v>
      </c>
      <c r="EB44" s="737" t="e">
        <f t="shared" si="193"/>
        <v>#DIV/0!</v>
      </c>
      <c r="EC44" s="737" t="e">
        <f t="shared" si="194"/>
        <v>#DIV/0!</v>
      </c>
      <c r="ED44" s="737" t="e">
        <f t="shared" si="195"/>
        <v>#DIV/0!</v>
      </c>
      <c r="EE44" s="737" t="e">
        <f t="shared" si="196"/>
        <v>#DIV/0!</v>
      </c>
      <c r="EF44" s="737" t="e">
        <f t="shared" si="197"/>
        <v>#DIV/0!</v>
      </c>
      <c r="EG44" s="746" t="e">
        <f t="shared" si="198"/>
        <v>#DIV/0!</v>
      </c>
      <c r="EI44" s="743" t="s">
        <v>485</v>
      </c>
      <c r="EJ44" s="738" t="e">
        <f>+EK44/EK49</f>
        <v>#DIV/0!</v>
      </c>
      <c r="EK44" s="734">
        <f t="shared" si="287"/>
        <v>0</v>
      </c>
      <c r="EL44" s="734"/>
      <c r="EM44" s="735"/>
      <c r="EN44" s="735"/>
      <c r="EO44" s="735"/>
      <c r="EP44" s="735"/>
      <c r="EQ44" s="735"/>
      <c r="ER44" s="735"/>
      <c r="ES44" s="744"/>
      <c r="ET44" s="317"/>
      <c r="EU44" s="743" t="s">
        <v>485</v>
      </c>
      <c r="EV44" s="736" t="e">
        <f t="shared" si="268"/>
        <v>#DIV/0!</v>
      </c>
      <c r="EW44" s="737" t="e">
        <f t="shared" si="269"/>
        <v>#DIV/0!</v>
      </c>
      <c r="EX44" s="737" t="e">
        <f t="shared" si="200"/>
        <v>#DIV/0!</v>
      </c>
      <c r="EY44" s="737" t="e">
        <f t="shared" si="201"/>
        <v>#DIV/0!</v>
      </c>
      <c r="EZ44" s="737" t="e">
        <f t="shared" si="202"/>
        <v>#DIV/0!</v>
      </c>
      <c r="FA44" s="737" t="e">
        <f t="shared" si="203"/>
        <v>#DIV/0!</v>
      </c>
      <c r="FB44" s="737" t="e">
        <f t="shared" si="204"/>
        <v>#DIV/0!</v>
      </c>
      <c r="FC44" s="737" t="e">
        <f t="shared" si="205"/>
        <v>#DIV/0!</v>
      </c>
      <c r="FD44" s="746" t="e">
        <f t="shared" si="206"/>
        <v>#DIV/0!</v>
      </c>
      <c r="FF44" s="743" t="s">
        <v>485</v>
      </c>
      <c r="FG44" s="738" t="e">
        <f>+FH44/FH49</f>
        <v>#DIV/0!</v>
      </c>
      <c r="FH44" s="734">
        <f t="shared" si="288"/>
        <v>0</v>
      </c>
      <c r="FI44" s="734"/>
      <c r="FJ44" s="735"/>
      <c r="FK44" s="735"/>
      <c r="FL44" s="735"/>
      <c r="FM44" s="735"/>
      <c r="FN44" s="735"/>
      <c r="FO44" s="735"/>
      <c r="FP44" s="744"/>
      <c r="FQ44" s="317"/>
      <c r="FR44" s="743" t="s">
        <v>485</v>
      </c>
      <c r="FS44" s="736" t="e">
        <f t="shared" si="270"/>
        <v>#DIV/0!</v>
      </c>
      <c r="FT44" s="737" t="e">
        <f t="shared" si="271"/>
        <v>#DIV/0!</v>
      </c>
      <c r="FU44" s="737" t="e">
        <f t="shared" si="208"/>
        <v>#DIV/0!</v>
      </c>
      <c r="FV44" s="737" t="e">
        <f t="shared" si="209"/>
        <v>#DIV/0!</v>
      </c>
      <c r="FW44" s="737" t="e">
        <f t="shared" si="210"/>
        <v>#DIV/0!</v>
      </c>
      <c r="FX44" s="737" t="e">
        <f t="shared" si="211"/>
        <v>#DIV/0!</v>
      </c>
      <c r="FY44" s="737" t="e">
        <f t="shared" si="212"/>
        <v>#DIV/0!</v>
      </c>
      <c r="FZ44" s="737" t="e">
        <f t="shared" si="213"/>
        <v>#DIV/0!</v>
      </c>
      <c r="GA44" s="746" t="e">
        <f t="shared" si="214"/>
        <v>#DIV/0!</v>
      </c>
      <c r="GC44" s="743" t="s">
        <v>485</v>
      </c>
      <c r="GD44" s="738" t="e">
        <f>+GE44/GE49</f>
        <v>#DIV/0!</v>
      </c>
      <c r="GE44" s="734">
        <f t="shared" si="289"/>
        <v>0</v>
      </c>
      <c r="GF44" s="734"/>
      <c r="GG44" s="735"/>
      <c r="GH44" s="735"/>
      <c r="GI44" s="735"/>
      <c r="GJ44" s="735"/>
      <c r="GK44" s="735"/>
      <c r="GL44" s="735"/>
      <c r="GM44" s="744"/>
      <c r="GN44" s="317"/>
      <c r="GO44" s="743" t="s">
        <v>485</v>
      </c>
      <c r="GP44" s="736" t="e">
        <f t="shared" si="272"/>
        <v>#DIV/0!</v>
      </c>
      <c r="GQ44" s="737" t="e">
        <f t="shared" si="273"/>
        <v>#DIV/0!</v>
      </c>
      <c r="GR44" s="737" t="e">
        <f t="shared" si="216"/>
        <v>#DIV/0!</v>
      </c>
      <c r="GS44" s="737" t="e">
        <f t="shared" si="217"/>
        <v>#DIV/0!</v>
      </c>
      <c r="GT44" s="737" t="e">
        <f t="shared" si="218"/>
        <v>#DIV/0!</v>
      </c>
      <c r="GU44" s="737" t="e">
        <f t="shared" si="219"/>
        <v>#DIV/0!</v>
      </c>
      <c r="GV44" s="737" t="e">
        <f t="shared" si="220"/>
        <v>#DIV/0!</v>
      </c>
      <c r="GW44" s="737" t="e">
        <f t="shared" si="221"/>
        <v>#DIV/0!</v>
      </c>
      <c r="GX44" s="746" t="e">
        <f t="shared" si="222"/>
        <v>#DIV/0!</v>
      </c>
      <c r="GZ44" s="743" t="s">
        <v>485</v>
      </c>
      <c r="HA44" s="738" t="e">
        <f>+HB44/HB49</f>
        <v>#DIV/0!</v>
      </c>
      <c r="HB44" s="734">
        <f t="shared" si="290"/>
        <v>0</v>
      </c>
      <c r="HC44" s="734"/>
      <c r="HD44" s="735"/>
      <c r="HE44" s="735"/>
      <c r="HF44" s="735"/>
      <c r="HG44" s="735"/>
      <c r="HH44" s="735"/>
      <c r="HI44" s="735"/>
      <c r="HJ44" s="744"/>
      <c r="HK44" s="317"/>
      <c r="HL44" s="743" t="s">
        <v>485</v>
      </c>
      <c r="HM44" s="736" t="e">
        <f t="shared" si="274"/>
        <v>#DIV/0!</v>
      </c>
      <c r="HN44" s="737" t="e">
        <f t="shared" si="275"/>
        <v>#DIV/0!</v>
      </c>
      <c r="HO44" s="737" t="e">
        <f t="shared" si="224"/>
        <v>#DIV/0!</v>
      </c>
      <c r="HP44" s="737" t="e">
        <f t="shared" si="225"/>
        <v>#DIV/0!</v>
      </c>
      <c r="HQ44" s="737" t="e">
        <f t="shared" si="226"/>
        <v>#DIV/0!</v>
      </c>
      <c r="HR44" s="737" t="e">
        <f t="shared" si="227"/>
        <v>#DIV/0!</v>
      </c>
      <c r="HS44" s="737" t="e">
        <f t="shared" si="228"/>
        <v>#DIV/0!</v>
      </c>
      <c r="HT44" s="737" t="e">
        <f t="shared" si="229"/>
        <v>#DIV/0!</v>
      </c>
      <c r="HU44" s="746" t="e">
        <f t="shared" si="230"/>
        <v>#DIV/0!</v>
      </c>
      <c r="HW44" s="743" t="s">
        <v>485</v>
      </c>
      <c r="HX44" s="738" t="e">
        <f>+HY44/HY49</f>
        <v>#DIV/0!</v>
      </c>
      <c r="HY44" s="734">
        <f t="shared" si="291"/>
        <v>0</v>
      </c>
      <c r="HZ44" s="734"/>
      <c r="IA44" s="735"/>
      <c r="IB44" s="735"/>
      <c r="IC44" s="735"/>
      <c r="ID44" s="735"/>
      <c r="IE44" s="735"/>
      <c r="IF44" s="735"/>
      <c r="IG44" s="744"/>
      <c r="IH44" s="317"/>
      <c r="II44" s="743" t="s">
        <v>485</v>
      </c>
      <c r="IJ44" s="736" t="e">
        <f t="shared" si="276"/>
        <v>#DIV/0!</v>
      </c>
      <c r="IK44" s="737" t="e">
        <f t="shared" si="277"/>
        <v>#DIV/0!</v>
      </c>
      <c r="IL44" s="737" t="e">
        <f t="shared" si="232"/>
        <v>#DIV/0!</v>
      </c>
      <c r="IM44" s="737" t="e">
        <f t="shared" si="233"/>
        <v>#DIV/0!</v>
      </c>
      <c r="IN44" s="737" t="e">
        <f t="shared" si="234"/>
        <v>#DIV/0!</v>
      </c>
      <c r="IO44" s="737" t="e">
        <f t="shared" si="235"/>
        <v>#DIV/0!</v>
      </c>
      <c r="IP44" s="737" t="e">
        <f t="shared" si="236"/>
        <v>#DIV/0!</v>
      </c>
      <c r="IQ44" s="737" t="e">
        <f t="shared" si="237"/>
        <v>#DIV/0!</v>
      </c>
      <c r="IR44" s="746" t="e">
        <f t="shared" si="238"/>
        <v>#DIV/0!</v>
      </c>
      <c r="IT44" s="743" t="s">
        <v>485</v>
      </c>
      <c r="IU44" s="738" t="e">
        <f>+IV44/IV49</f>
        <v>#DIV/0!</v>
      </c>
      <c r="IV44" s="734">
        <f t="shared" si="292"/>
        <v>0</v>
      </c>
      <c r="IW44" s="734"/>
      <c r="IX44" s="735"/>
      <c r="IY44" s="735"/>
      <c r="IZ44" s="735"/>
      <c r="JA44" s="735"/>
      <c r="JB44" s="735"/>
      <c r="JC44" s="735"/>
      <c r="JD44" s="744"/>
      <c r="JE44" s="317"/>
      <c r="JF44" s="743" t="s">
        <v>485</v>
      </c>
      <c r="JG44" s="736" t="e">
        <f t="shared" si="278"/>
        <v>#DIV/0!</v>
      </c>
      <c r="JH44" s="737" t="e">
        <f t="shared" si="279"/>
        <v>#DIV/0!</v>
      </c>
      <c r="JI44" s="737" t="e">
        <f t="shared" si="240"/>
        <v>#DIV/0!</v>
      </c>
      <c r="JJ44" s="737" t="e">
        <f t="shared" si="241"/>
        <v>#DIV/0!</v>
      </c>
      <c r="JK44" s="737" t="e">
        <f t="shared" si="242"/>
        <v>#DIV/0!</v>
      </c>
      <c r="JL44" s="737" t="e">
        <f t="shared" si="243"/>
        <v>#DIV/0!</v>
      </c>
      <c r="JM44" s="737" t="e">
        <f t="shared" si="244"/>
        <v>#DIV/0!</v>
      </c>
      <c r="JN44" s="737" t="e">
        <f t="shared" si="245"/>
        <v>#DIV/0!</v>
      </c>
      <c r="JO44" s="746" t="e">
        <f t="shared" si="246"/>
        <v>#DIV/0!</v>
      </c>
      <c r="JQ44" s="743" t="s">
        <v>485</v>
      </c>
      <c r="JR44" s="738" t="e">
        <f>+JS44/JS49</f>
        <v>#DIV/0!</v>
      </c>
      <c r="JS44" s="734">
        <f t="shared" si="293"/>
        <v>0</v>
      </c>
      <c r="JT44" s="734"/>
      <c r="JU44" s="735"/>
      <c r="JV44" s="735"/>
      <c r="JW44" s="735"/>
      <c r="JX44" s="735"/>
      <c r="JY44" s="735"/>
      <c r="JZ44" s="735"/>
      <c r="KA44" s="744"/>
      <c r="KB44" s="317"/>
      <c r="KC44" s="743" t="s">
        <v>485</v>
      </c>
      <c r="KD44" s="736" t="e">
        <f t="shared" si="280"/>
        <v>#DIV/0!</v>
      </c>
      <c r="KE44" s="737" t="e">
        <f t="shared" si="281"/>
        <v>#DIV/0!</v>
      </c>
      <c r="KF44" s="737" t="e">
        <f t="shared" si="248"/>
        <v>#DIV/0!</v>
      </c>
      <c r="KG44" s="737" t="e">
        <f t="shared" si="249"/>
        <v>#DIV/0!</v>
      </c>
      <c r="KH44" s="737" t="e">
        <f t="shared" si="250"/>
        <v>#DIV/0!</v>
      </c>
      <c r="KI44" s="737" t="e">
        <f t="shared" si="251"/>
        <v>#DIV/0!</v>
      </c>
      <c r="KJ44" s="737" t="e">
        <f t="shared" si="252"/>
        <v>#DIV/0!</v>
      </c>
      <c r="KK44" s="737" t="e">
        <f t="shared" si="253"/>
        <v>#DIV/0!</v>
      </c>
      <c r="KL44" s="746" t="e">
        <f t="shared" si="254"/>
        <v>#DIV/0!</v>
      </c>
    </row>
    <row r="45" spans="1:298" ht="15.5" customHeight="1" x14ac:dyDescent="0.2">
      <c r="A45" s="743" t="s">
        <v>486</v>
      </c>
      <c r="B45" s="738" t="e">
        <f>+C45/C49</f>
        <v>#DIV/0!</v>
      </c>
      <c r="C45" s="734">
        <f t="shared" si="255"/>
        <v>0</v>
      </c>
      <c r="D45" s="734"/>
      <c r="E45" s="735"/>
      <c r="F45" s="735"/>
      <c r="G45" s="735"/>
      <c r="H45" s="735"/>
      <c r="I45" s="735"/>
      <c r="J45" s="735"/>
      <c r="K45" s="744"/>
      <c r="L45" s="317"/>
      <c r="M45" s="743" t="s">
        <v>486</v>
      </c>
      <c r="N45" s="736" t="e">
        <f t="shared" si="256"/>
        <v>#DIV/0!</v>
      </c>
      <c r="O45" s="737" t="e">
        <f t="shared" si="257"/>
        <v>#DIV/0!</v>
      </c>
      <c r="P45" s="737" t="e">
        <f t="shared" si="152"/>
        <v>#DIV/0!</v>
      </c>
      <c r="Q45" s="737" t="e">
        <f t="shared" si="153"/>
        <v>#DIV/0!</v>
      </c>
      <c r="R45" s="737" t="e">
        <f t="shared" si="154"/>
        <v>#DIV/0!</v>
      </c>
      <c r="S45" s="737" t="e">
        <f t="shared" si="155"/>
        <v>#DIV/0!</v>
      </c>
      <c r="T45" s="737" t="e">
        <f t="shared" si="156"/>
        <v>#DIV/0!</v>
      </c>
      <c r="U45" s="737" t="e">
        <f t="shared" si="157"/>
        <v>#DIV/0!</v>
      </c>
      <c r="V45" s="746" t="e">
        <f t="shared" si="158"/>
        <v>#DIV/0!</v>
      </c>
      <c r="X45" s="743" t="s">
        <v>486</v>
      </c>
      <c r="Y45" s="738" t="e">
        <f>+Z45/Z49</f>
        <v>#DIV/0!</v>
      </c>
      <c r="Z45" s="734">
        <f t="shared" si="282"/>
        <v>0</v>
      </c>
      <c r="AA45" s="734"/>
      <c r="AB45" s="735"/>
      <c r="AC45" s="735"/>
      <c r="AD45" s="735"/>
      <c r="AE45" s="735"/>
      <c r="AF45" s="735"/>
      <c r="AG45" s="735"/>
      <c r="AH45" s="744"/>
      <c r="AI45" s="317"/>
      <c r="AJ45" s="743" t="s">
        <v>486</v>
      </c>
      <c r="AK45" s="736" t="e">
        <f t="shared" si="258"/>
        <v>#DIV/0!</v>
      </c>
      <c r="AL45" s="737" t="e">
        <f t="shared" si="259"/>
        <v>#DIV/0!</v>
      </c>
      <c r="AM45" s="737" t="e">
        <f t="shared" si="160"/>
        <v>#DIV/0!</v>
      </c>
      <c r="AN45" s="737" t="e">
        <f t="shared" si="161"/>
        <v>#DIV/0!</v>
      </c>
      <c r="AO45" s="737" t="e">
        <f t="shared" si="162"/>
        <v>#DIV/0!</v>
      </c>
      <c r="AP45" s="737" t="e">
        <f t="shared" si="163"/>
        <v>#DIV/0!</v>
      </c>
      <c r="AQ45" s="737" t="e">
        <f t="shared" si="164"/>
        <v>#DIV/0!</v>
      </c>
      <c r="AR45" s="737" t="e">
        <f t="shared" si="165"/>
        <v>#DIV/0!</v>
      </c>
      <c r="AS45" s="746" t="e">
        <f t="shared" si="166"/>
        <v>#DIV/0!</v>
      </c>
      <c r="AU45" s="743" t="s">
        <v>486</v>
      </c>
      <c r="AV45" s="738" t="e">
        <f>+AW45/AW49</f>
        <v>#DIV/0!</v>
      </c>
      <c r="AW45" s="734">
        <f t="shared" si="283"/>
        <v>0</v>
      </c>
      <c r="AX45" s="734"/>
      <c r="AY45" s="735"/>
      <c r="AZ45" s="735"/>
      <c r="BA45" s="735"/>
      <c r="BB45" s="735"/>
      <c r="BC45" s="735"/>
      <c r="BD45" s="735"/>
      <c r="BE45" s="744"/>
      <c r="BF45" s="317"/>
      <c r="BG45" s="743" t="s">
        <v>486</v>
      </c>
      <c r="BH45" s="736" t="e">
        <f t="shared" si="260"/>
        <v>#DIV/0!</v>
      </c>
      <c r="BI45" s="737" t="e">
        <f t="shared" si="261"/>
        <v>#DIV/0!</v>
      </c>
      <c r="BJ45" s="737" t="e">
        <f t="shared" si="168"/>
        <v>#DIV/0!</v>
      </c>
      <c r="BK45" s="737" t="e">
        <f t="shared" si="169"/>
        <v>#DIV/0!</v>
      </c>
      <c r="BL45" s="737" t="e">
        <f t="shared" si="170"/>
        <v>#DIV/0!</v>
      </c>
      <c r="BM45" s="737" t="e">
        <f t="shared" si="171"/>
        <v>#DIV/0!</v>
      </c>
      <c r="BN45" s="737" t="e">
        <f t="shared" si="172"/>
        <v>#DIV/0!</v>
      </c>
      <c r="BO45" s="737" t="e">
        <f t="shared" si="173"/>
        <v>#DIV/0!</v>
      </c>
      <c r="BP45" s="746" t="e">
        <f t="shared" si="174"/>
        <v>#DIV/0!</v>
      </c>
      <c r="BR45" s="743" t="s">
        <v>486</v>
      </c>
      <c r="BS45" s="738" t="e">
        <f>+BT45/BT49</f>
        <v>#DIV/0!</v>
      </c>
      <c r="BT45" s="734">
        <f t="shared" si="284"/>
        <v>0</v>
      </c>
      <c r="BU45" s="734"/>
      <c r="BV45" s="735"/>
      <c r="BW45" s="735"/>
      <c r="BX45" s="735"/>
      <c r="BY45" s="735"/>
      <c r="BZ45" s="735"/>
      <c r="CA45" s="735"/>
      <c r="CB45" s="744"/>
      <c r="CC45" s="317"/>
      <c r="CD45" s="743" t="s">
        <v>486</v>
      </c>
      <c r="CE45" s="736" t="e">
        <f t="shared" si="262"/>
        <v>#DIV/0!</v>
      </c>
      <c r="CF45" s="737" t="e">
        <f t="shared" si="263"/>
        <v>#DIV/0!</v>
      </c>
      <c r="CG45" s="737" t="e">
        <f t="shared" si="176"/>
        <v>#DIV/0!</v>
      </c>
      <c r="CH45" s="737" t="e">
        <f t="shared" si="177"/>
        <v>#DIV/0!</v>
      </c>
      <c r="CI45" s="737" t="e">
        <f t="shared" si="178"/>
        <v>#DIV/0!</v>
      </c>
      <c r="CJ45" s="737" t="e">
        <f t="shared" si="179"/>
        <v>#DIV/0!</v>
      </c>
      <c r="CK45" s="737" t="e">
        <f t="shared" si="180"/>
        <v>#DIV/0!</v>
      </c>
      <c r="CL45" s="737" t="e">
        <f t="shared" si="181"/>
        <v>#DIV/0!</v>
      </c>
      <c r="CM45" s="746" t="e">
        <f t="shared" si="182"/>
        <v>#DIV/0!</v>
      </c>
      <c r="CO45" s="743" t="s">
        <v>486</v>
      </c>
      <c r="CP45" s="738" t="e">
        <f>+CQ45/CQ49</f>
        <v>#DIV/0!</v>
      </c>
      <c r="CQ45" s="734">
        <f t="shared" si="285"/>
        <v>0</v>
      </c>
      <c r="CR45" s="734"/>
      <c r="CS45" s="735"/>
      <c r="CT45" s="735"/>
      <c r="CU45" s="735"/>
      <c r="CV45" s="735"/>
      <c r="CW45" s="735"/>
      <c r="CX45" s="735"/>
      <c r="CY45" s="744"/>
      <c r="CZ45" s="317"/>
      <c r="DA45" s="743" t="s">
        <v>486</v>
      </c>
      <c r="DB45" s="736" t="e">
        <f t="shared" si="264"/>
        <v>#DIV/0!</v>
      </c>
      <c r="DC45" s="737" t="e">
        <f t="shared" si="265"/>
        <v>#DIV/0!</v>
      </c>
      <c r="DD45" s="737" t="e">
        <f t="shared" si="184"/>
        <v>#DIV/0!</v>
      </c>
      <c r="DE45" s="737" t="e">
        <f t="shared" si="185"/>
        <v>#DIV/0!</v>
      </c>
      <c r="DF45" s="737" t="e">
        <f t="shared" si="186"/>
        <v>#DIV/0!</v>
      </c>
      <c r="DG45" s="737" t="e">
        <f t="shared" si="187"/>
        <v>#DIV/0!</v>
      </c>
      <c r="DH45" s="737" t="e">
        <f t="shared" si="188"/>
        <v>#DIV/0!</v>
      </c>
      <c r="DI45" s="737" t="e">
        <f t="shared" si="189"/>
        <v>#DIV/0!</v>
      </c>
      <c r="DJ45" s="746" t="e">
        <f t="shared" si="190"/>
        <v>#DIV/0!</v>
      </c>
      <c r="DL45" s="743" t="s">
        <v>486</v>
      </c>
      <c r="DM45" s="738" t="e">
        <f>+DN45/DN49</f>
        <v>#DIV/0!</v>
      </c>
      <c r="DN45" s="734">
        <f t="shared" si="286"/>
        <v>0</v>
      </c>
      <c r="DO45" s="734"/>
      <c r="DP45" s="735"/>
      <c r="DQ45" s="735"/>
      <c r="DR45" s="735"/>
      <c r="DS45" s="735"/>
      <c r="DT45" s="735"/>
      <c r="DU45" s="735"/>
      <c r="DV45" s="744"/>
      <c r="DW45" s="317"/>
      <c r="DX45" s="743" t="s">
        <v>486</v>
      </c>
      <c r="DY45" s="736" t="e">
        <f t="shared" si="266"/>
        <v>#DIV/0!</v>
      </c>
      <c r="DZ45" s="737" t="e">
        <f t="shared" si="267"/>
        <v>#DIV/0!</v>
      </c>
      <c r="EA45" s="737" t="e">
        <f t="shared" si="192"/>
        <v>#DIV/0!</v>
      </c>
      <c r="EB45" s="737" t="e">
        <f t="shared" si="193"/>
        <v>#DIV/0!</v>
      </c>
      <c r="EC45" s="737" t="e">
        <f t="shared" si="194"/>
        <v>#DIV/0!</v>
      </c>
      <c r="ED45" s="737" t="e">
        <f t="shared" si="195"/>
        <v>#DIV/0!</v>
      </c>
      <c r="EE45" s="737" t="e">
        <f t="shared" si="196"/>
        <v>#DIV/0!</v>
      </c>
      <c r="EF45" s="737" t="e">
        <f t="shared" si="197"/>
        <v>#DIV/0!</v>
      </c>
      <c r="EG45" s="746" t="e">
        <f t="shared" si="198"/>
        <v>#DIV/0!</v>
      </c>
      <c r="EI45" s="743" t="s">
        <v>486</v>
      </c>
      <c r="EJ45" s="738" t="e">
        <f>+EK45/EK49</f>
        <v>#DIV/0!</v>
      </c>
      <c r="EK45" s="734">
        <f t="shared" si="287"/>
        <v>0</v>
      </c>
      <c r="EL45" s="734"/>
      <c r="EM45" s="735"/>
      <c r="EN45" s="735"/>
      <c r="EO45" s="735"/>
      <c r="EP45" s="735"/>
      <c r="EQ45" s="735"/>
      <c r="ER45" s="735"/>
      <c r="ES45" s="744"/>
      <c r="ET45" s="317"/>
      <c r="EU45" s="743" t="s">
        <v>486</v>
      </c>
      <c r="EV45" s="736" t="e">
        <f t="shared" si="268"/>
        <v>#DIV/0!</v>
      </c>
      <c r="EW45" s="737" t="e">
        <f t="shared" si="269"/>
        <v>#DIV/0!</v>
      </c>
      <c r="EX45" s="737" t="e">
        <f t="shared" si="200"/>
        <v>#DIV/0!</v>
      </c>
      <c r="EY45" s="737" t="e">
        <f t="shared" si="201"/>
        <v>#DIV/0!</v>
      </c>
      <c r="EZ45" s="737" t="e">
        <f t="shared" si="202"/>
        <v>#DIV/0!</v>
      </c>
      <c r="FA45" s="737" t="e">
        <f t="shared" si="203"/>
        <v>#DIV/0!</v>
      </c>
      <c r="FB45" s="737" t="e">
        <f t="shared" si="204"/>
        <v>#DIV/0!</v>
      </c>
      <c r="FC45" s="737" t="e">
        <f t="shared" si="205"/>
        <v>#DIV/0!</v>
      </c>
      <c r="FD45" s="746" t="e">
        <f t="shared" si="206"/>
        <v>#DIV/0!</v>
      </c>
      <c r="FF45" s="743" t="s">
        <v>486</v>
      </c>
      <c r="FG45" s="738" t="e">
        <f>+FH45/FH49</f>
        <v>#DIV/0!</v>
      </c>
      <c r="FH45" s="734">
        <f t="shared" si="288"/>
        <v>0</v>
      </c>
      <c r="FI45" s="734"/>
      <c r="FJ45" s="735"/>
      <c r="FK45" s="735"/>
      <c r="FL45" s="735"/>
      <c r="FM45" s="735"/>
      <c r="FN45" s="735"/>
      <c r="FO45" s="735"/>
      <c r="FP45" s="744"/>
      <c r="FQ45" s="317"/>
      <c r="FR45" s="743" t="s">
        <v>486</v>
      </c>
      <c r="FS45" s="736" t="e">
        <f t="shared" si="270"/>
        <v>#DIV/0!</v>
      </c>
      <c r="FT45" s="737" t="e">
        <f t="shared" si="271"/>
        <v>#DIV/0!</v>
      </c>
      <c r="FU45" s="737" t="e">
        <f t="shared" si="208"/>
        <v>#DIV/0!</v>
      </c>
      <c r="FV45" s="737" t="e">
        <f t="shared" si="209"/>
        <v>#DIV/0!</v>
      </c>
      <c r="FW45" s="737" t="e">
        <f t="shared" si="210"/>
        <v>#DIV/0!</v>
      </c>
      <c r="FX45" s="737" t="e">
        <f t="shared" si="211"/>
        <v>#DIV/0!</v>
      </c>
      <c r="FY45" s="737" t="e">
        <f t="shared" si="212"/>
        <v>#DIV/0!</v>
      </c>
      <c r="FZ45" s="737" t="e">
        <f t="shared" si="213"/>
        <v>#DIV/0!</v>
      </c>
      <c r="GA45" s="746" t="e">
        <f t="shared" si="214"/>
        <v>#DIV/0!</v>
      </c>
      <c r="GC45" s="743" t="s">
        <v>486</v>
      </c>
      <c r="GD45" s="738" t="e">
        <f>+GE45/GE49</f>
        <v>#DIV/0!</v>
      </c>
      <c r="GE45" s="734">
        <f t="shared" si="289"/>
        <v>0</v>
      </c>
      <c r="GF45" s="734"/>
      <c r="GG45" s="735"/>
      <c r="GH45" s="735"/>
      <c r="GI45" s="735"/>
      <c r="GJ45" s="735"/>
      <c r="GK45" s="735"/>
      <c r="GL45" s="735"/>
      <c r="GM45" s="744"/>
      <c r="GN45" s="317"/>
      <c r="GO45" s="743" t="s">
        <v>486</v>
      </c>
      <c r="GP45" s="736" t="e">
        <f t="shared" si="272"/>
        <v>#DIV/0!</v>
      </c>
      <c r="GQ45" s="737" t="e">
        <f t="shared" si="273"/>
        <v>#DIV/0!</v>
      </c>
      <c r="GR45" s="737" t="e">
        <f t="shared" si="216"/>
        <v>#DIV/0!</v>
      </c>
      <c r="GS45" s="737" t="e">
        <f t="shared" si="217"/>
        <v>#DIV/0!</v>
      </c>
      <c r="GT45" s="737" t="e">
        <f t="shared" si="218"/>
        <v>#DIV/0!</v>
      </c>
      <c r="GU45" s="737" t="e">
        <f t="shared" si="219"/>
        <v>#DIV/0!</v>
      </c>
      <c r="GV45" s="737" t="e">
        <f t="shared" si="220"/>
        <v>#DIV/0!</v>
      </c>
      <c r="GW45" s="737" t="e">
        <f t="shared" si="221"/>
        <v>#DIV/0!</v>
      </c>
      <c r="GX45" s="746" t="e">
        <f t="shared" si="222"/>
        <v>#DIV/0!</v>
      </c>
      <c r="GZ45" s="743" t="s">
        <v>486</v>
      </c>
      <c r="HA45" s="738" t="e">
        <f>+HB45/HB49</f>
        <v>#DIV/0!</v>
      </c>
      <c r="HB45" s="734">
        <f t="shared" si="290"/>
        <v>0</v>
      </c>
      <c r="HC45" s="734"/>
      <c r="HD45" s="735"/>
      <c r="HE45" s="735"/>
      <c r="HF45" s="735"/>
      <c r="HG45" s="735"/>
      <c r="HH45" s="735"/>
      <c r="HI45" s="735"/>
      <c r="HJ45" s="744"/>
      <c r="HK45" s="317"/>
      <c r="HL45" s="743" t="s">
        <v>486</v>
      </c>
      <c r="HM45" s="736" t="e">
        <f t="shared" si="274"/>
        <v>#DIV/0!</v>
      </c>
      <c r="HN45" s="737" t="e">
        <f t="shared" si="275"/>
        <v>#DIV/0!</v>
      </c>
      <c r="HO45" s="737" t="e">
        <f t="shared" si="224"/>
        <v>#DIV/0!</v>
      </c>
      <c r="HP45" s="737" t="e">
        <f t="shared" si="225"/>
        <v>#DIV/0!</v>
      </c>
      <c r="HQ45" s="737" t="e">
        <f t="shared" si="226"/>
        <v>#DIV/0!</v>
      </c>
      <c r="HR45" s="737" t="e">
        <f t="shared" si="227"/>
        <v>#DIV/0!</v>
      </c>
      <c r="HS45" s="737" t="e">
        <f t="shared" si="228"/>
        <v>#DIV/0!</v>
      </c>
      <c r="HT45" s="737" t="e">
        <f t="shared" si="229"/>
        <v>#DIV/0!</v>
      </c>
      <c r="HU45" s="746" t="e">
        <f t="shared" si="230"/>
        <v>#DIV/0!</v>
      </c>
      <c r="HW45" s="743" t="s">
        <v>486</v>
      </c>
      <c r="HX45" s="738" t="e">
        <f>+HY45/HY49</f>
        <v>#DIV/0!</v>
      </c>
      <c r="HY45" s="734">
        <f t="shared" si="291"/>
        <v>0</v>
      </c>
      <c r="HZ45" s="734"/>
      <c r="IA45" s="735"/>
      <c r="IB45" s="735"/>
      <c r="IC45" s="735"/>
      <c r="ID45" s="735"/>
      <c r="IE45" s="735"/>
      <c r="IF45" s="735"/>
      <c r="IG45" s="744"/>
      <c r="IH45" s="317"/>
      <c r="II45" s="743" t="s">
        <v>486</v>
      </c>
      <c r="IJ45" s="736" t="e">
        <f t="shared" si="276"/>
        <v>#DIV/0!</v>
      </c>
      <c r="IK45" s="737" t="e">
        <f t="shared" si="277"/>
        <v>#DIV/0!</v>
      </c>
      <c r="IL45" s="737" t="e">
        <f t="shared" si="232"/>
        <v>#DIV/0!</v>
      </c>
      <c r="IM45" s="737" t="e">
        <f t="shared" si="233"/>
        <v>#DIV/0!</v>
      </c>
      <c r="IN45" s="737" t="e">
        <f t="shared" si="234"/>
        <v>#DIV/0!</v>
      </c>
      <c r="IO45" s="737" t="e">
        <f t="shared" si="235"/>
        <v>#DIV/0!</v>
      </c>
      <c r="IP45" s="737" t="e">
        <f t="shared" si="236"/>
        <v>#DIV/0!</v>
      </c>
      <c r="IQ45" s="737" t="e">
        <f t="shared" si="237"/>
        <v>#DIV/0!</v>
      </c>
      <c r="IR45" s="746" t="e">
        <f t="shared" si="238"/>
        <v>#DIV/0!</v>
      </c>
      <c r="IT45" s="743" t="s">
        <v>486</v>
      </c>
      <c r="IU45" s="738" t="e">
        <f>+IV45/IV49</f>
        <v>#DIV/0!</v>
      </c>
      <c r="IV45" s="734">
        <f t="shared" si="292"/>
        <v>0</v>
      </c>
      <c r="IW45" s="734"/>
      <c r="IX45" s="735"/>
      <c r="IY45" s="735"/>
      <c r="IZ45" s="735"/>
      <c r="JA45" s="735"/>
      <c r="JB45" s="735"/>
      <c r="JC45" s="735"/>
      <c r="JD45" s="744"/>
      <c r="JE45" s="317"/>
      <c r="JF45" s="743" t="s">
        <v>486</v>
      </c>
      <c r="JG45" s="736" t="e">
        <f t="shared" si="278"/>
        <v>#DIV/0!</v>
      </c>
      <c r="JH45" s="737" t="e">
        <f t="shared" si="279"/>
        <v>#DIV/0!</v>
      </c>
      <c r="JI45" s="737" t="e">
        <f t="shared" si="240"/>
        <v>#DIV/0!</v>
      </c>
      <c r="JJ45" s="737" t="e">
        <f t="shared" si="241"/>
        <v>#DIV/0!</v>
      </c>
      <c r="JK45" s="737" t="e">
        <f t="shared" si="242"/>
        <v>#DIV/0!</v>
      </c>
      <c r="JL45" s="737" t="e">
        <f t="shared" si="243"/>
        <v>#DIV/0!</v>
      </c>
      <c r="JM45" s="737" t="e">
        <f t="shared" si="244"/>
        <v>#DIV/0!</v>
      </c>
      <c r="JN45" s="737" t="e">
        <f t="shared" si="245"/>
        <v>#DIV/0!</v>
      </c>
      <c r="JO45" s="746" t="e">
        <f t="shared" si="246"/>
        <v>#DIV/0!</v>
      </c>
      <c r="JQ45" s="743" t="s">
        <v>486</v>
      </c>
      <c r="JR45" s="738" t="e">
        <f>+JS45/JS49</f>
        <v>#DIV/0!</v>
      </c>
      <c r="JS45" s="734">
        <f t="shared" si="293"/>
        <v>0</v>
      </c>
      <c r="JT45" s="734"/>
      <c r="JU45" s="735"/>
      <c r="JV45" s="735"/>
      <c r="JW45" s="735"/>
      <c r="JX45" s="735"/>
      <c r="JY45" s="735"/>
      <c r="JZ45" s="735"/>
      <c r="KA45" s="744"/>
      <c r="KB45" s="317"/>
      <c r="KC45" s="743" t="s">
        <v>486</v>
      </c>
      <c r="KD45" s="736" t="e">
        <f t="shared" si="280"/>
        <v>#DIV/0!</v>
      </c>
      <c r="KE45" s="737" t="e">
        <f t="shared" si="281"/>
        <v>#DIV/0!</v>
      </c>
      <c r="KF45" s="737" t="e">
        <f t="shared" si="248"/>
        <v>#DIV/0!</v>
      </c>
      <c r="KG45" s="737" t="e">
        <f t="shared" si="249"/>
        <v>#DIV/0!</v>
      </c>
      <c r="KH45" s="737" t="e">
        <f t="shared" si="250"/>
        <v>#DIV/0!</v>
      </c>
      <c r="KI45" s="737" t="e">
        <f t="shared" si="251"/>
        <v>#DIV/0!</v>
      </c>
      <c r="KJ45" s="737" t="e">
        <f t="shared" si="252"/>
        <v>#DIV/0!</v>
      </c>
      <c r="KK45" s="737" t="e">
        <f t="shared" si="253"/>
        <v>#DIV/0!</v>
      </c>
      <c r="KL45" s="746" t="e">
        <f t="shared" si="254"/>
        <v>#DIV/0!</v>
      </c>
    </row>
    <row r="46" spans="1:298" ht="15.5" customHeight="1" x14ac:dyDescent="0.2">
      <c r="A46" s="743" t="s">
        <v>487</v>
      </c>
      <c r="B46" s="738" t="e">
        <f>+C46/C49</f>
        <v>#DIV/0!</v>
      </c>
      <c r="C46" s="734">
        <f t="shared" si="255"/>
        <v>0</v>
      </c>
      <c r="D46" s="734"/>
      <c r="E46" s="735"/>
      <c r="F46" s="735"/>
      <c r="G46" s="735"/>
      <c r="H46" s="735"/>
      <c r="I46" s="735"/>
      <c r="J46" s="735"/>
      <c r="K46" s="744"/>
      <c r="L46" s="317"/>
      <c r="M46" s="743" t="s">
        <v>487</v>
      </c>
      <c r="N46" s="736" t="e">
        <f t="shared" si="256"/>
        <v>#DIV/0!</v>
      </c>
      <c r="O46" s="737" t="e">
        <f t="shared" si="257"/>
        <v>#DIV/0!</v>
      </c>
      <c r="P46" s="737" t="e">
        <f t="shared" si="152"/>
        <v>#DIV/0!</v>
      </c>
      <c r="Q46" s="737" t="e">
        <f t="shared" si="153"/>
        <v>#DIV/0!</v>
      </c>
      <c r="R46" s="737" t="e">
        <f t="shared" si="154"/>
        <v>#DIV/0!</v>
      </c>
      <c r="S46" s="737" t="e">
        <f t="shared" si="155"/>
        <v>#DIV/0!</v>
      </c>
      <c r="T46" s="737" t="e">
        <f t="shared" si="156"/>
        <v>#DIV/0!</v>
      </c>
      <c r="U46" s="737" t="e">
        <f t="shared" si="157"/>
        <v>#DIV/0!</v>
      </c>
      <c r="V46" s="746" t="e">
        <f t="shared" si="158"/>
        <v>#DIV/0!</v>
      </c>
      <c r="X46" s="743" t="s">
        <v>487</v>
      </c>
      <c r="Y46" s="738" t="e">
        <f>+Z46/Z49</f>
        <v>#DIV/0!</v>
      </c>
      <c r="Z46" s="734">
        <f t="shared" si="282"/>
        <v>0</v>
      </c>
      <c r="AA46" s="734"/>
      <c r="AB46" s="735"/>
      <c r="AC46" s="735"/>
      <c r="AD46" s="735"/>
      <c r="AE46" s="735"/>
      <c r="AF46" s="735"/>
      <c r="AG46" s="735"/>
      <c r="AH46" s="744"/>
      <c r="AI46" s="317"/>
      <c r="AJ46" s="743" t="s">
        <v>487</v>
      </c>
      <c r="AK46" s="736" t="e">
        <f t="shared" si="258"/>
        <v>#DIV/0!</v>
      </c>
      <c r="AL46" s="737" t="e">
        <f t="shared" si="259"/>
        <v>#DIV/0!</v>
      </c>
      <c r="AM46" s="737" t="e">
        <f t="shared" si="160"/>
        <v>#DIV/0!</v>
      </c>
      <c r="AN46" s="737" t="e">
        <f t="shared" si="161"/>
        <v>#DIV/0!</v>
      </c>
      <c r="AO46" s="737" t="e">
        <f t="shared" si="162"/>
        <v>#DIV/0!</v>
      </c>
      <c r="AP46" s="737" t="e">
        <f t="shared" si="163"/>
        <v>#DIV/0!</v>
      </c>
      <c r="AQ46" s="737" t="e">
        <f t="shared" si="164"/>
        <v>#DIV/0!</v>
      </c>
      <c r="AR46" s="737" t="e">
        <f t="shared" si="165"/>
        <v>#DIV/0!</v>
      </c>
      <c r="AS46" s="746" t="e">
        <f t="shared" si="166"/>
        <v>#DIV/0!</v>
      </c>
      <c r="AU46" s="743" t="s">
        <v>487</v>
      </c>
      <c r="AV46" s="738" t="e">
        <f>+AW46/AW49</f>
        <v>#DIV/0!</v>
      </c>
      <c r="AW46" s="734">
        <f t="shared" si="283"/>
        <v>0</v>
      </c>
      <c r="AX46" s="734"/>
      <c r="AY46" s="735"/>
      <c r="AZ46" s="735"/>
      <c r="BA46" s="735"/>
      <c r="BB46" s="735"/>
      <c r="BC46" s="735"/>
      <c r="BD46" s="735"/>
      <c r="BE46" s="744"/>
      <c r="BF46" s="317"/>
      <c r="BG46" s="743" t="s">
        <v>487</v>
      </c>
      <c r="BH46" s="736" t="e">
        <f t="shared" si="260"/>
        <v>#DIV/0!</v>
      </c>
      <c r="BI46" s="737" t="e">
        <f t="shared" si="261"/>
        <v>#DIV/0!</v>
      </c>
      <c r="BJ46" s="737" t="e">
        <f t="shared" si="168"/>
        <v>#DIV/0!</v>
      </c>
      <c r="BK46" s="737" t="e">
        <f t="shared" si="169"/>
        <v>#DIV/0!</v>
      </c>
      <c r="BL46" s="737" t="e">
        <f t="shared" si="170"/>
        <v>#DIV/0!</v>
      </c>
      <c r="BM46" s="737" t="e">
        <f t="shared" si="171"/>
        <v>#DIV/0!</v>
      </c>
      <c r="BN46" s="737" t="e">
        <f t="shared" si="172"/>
        <v>#DIV/0!</v>
      </c>
      <c r="BO46" s="737" t="e">
        <f t="shared" si="173"/>
        <v>#DIV/0!</v>
      </c>
      <c r="BP46" s="746" t="e">
        <f t="shared" si="174"/>
        <v>#DIV/0!</v>
      </c>
      <c r="BR46" s="743" t="s">
        <v>487</v>
      </c>
      <c r="BS46" s="738" t="e">
        <f>+BT46/BT49</f>
        <v>#DIV/0!</v>
      </c>
      <c r="BT46" s="734">
        <f t="shared" si="284"/>
        <v>0</v>
      </c>
      <c r="BU46" s="734"/>
      <c r="BV46" s="735"/>
      <c r="BW46" s="735"/>
      <c r="BX46" s="735"/>
      <c r="BY46" s="735"/>
      <c r="BZ46" s="735"/>
      <c r="CA46" s="735"/>
      <c r="CB46" s="744"/>
      <c r="CC46" s="317"/>
      <c r="CD46" s="743" t="s">
        <v>487</v>
      </c>
      <c r="CE46" s="736" t="e">
        <f t="shared" si="262"/>
        <v>#DIV/0!</v>
      </c>
      <c r="CF46" s="737" t="e">
        <f t="shared" si="263"/>
        <v>#DIV/0!</v>
      </c>
      <c r="CG46" s="737" t="e">
        <f t="shared" si="176"/>
        <v>#DIV/0!</v>
      </c>
      <c r="CH46" s="737" t="e">
        <f t="shared" si="177"/>
        <v>#DIV/0!</v>
      </c>
      <c r="CI46" s="737" t="e">
        <f t="shared" si="178"/>
        <v>#DIV/0!</v>
      </c>
      <c r="CJ46" s="737" t="e">
        <f t="shared" si="179"/>
        <v>#DIV/0!</v>
      </c>
      <c r="CK46" s="737" t="e">
        <f t="shared" si="180"/>
        <v>#DIV/0!</v>
      </c>
      <c r="CL46" s="737" t="e">
        <f t="shared" si="181"/>
        <v>#DIV/0!</v>
      </c>
      <c r="CM46" s="746" t="e">
        <f t="shared" si="182"/>
        <v>#DIV/0!</v>
      </c>
      <c r="CO46" s="743" t="s">
        <v>487</v>
      </c>
      <c r="CP46" s="738" t="e">
        <f>+CQ46/CQ49</f>
        <v>#DIV/0!</v>
      </c>
      <c r="CQ46" s="734">
        <f t="shared" si="285"/>
        <v>0</v>
      </c>
      <c r="CR46" s="734"/>
      <c r="CS46" s="735"/>
      <c r="CT46" s="735"/>
      <c r="CU46" s="735"/>
      <c r="CV46" s="735"/>
      <c r="CW46" s="735"/>
      <c r="CX46" s="735"/>
      <c r="CY46" s="744"/>
      <c r="CZ46" s="317"/>
      <c r="DA46" s="743" t="s">
        <v>487</v>
      </c>
      <c r="DB46" s="736" t="e">
        <f t="shared" si="264"/>
        <v>#DIV/0!</v>
      </c>
      <c r="DC46" s="737" t="e">
        <f t="shared" si="265"/>
        <v>#DIV/0!</v>
      </c>
      <c r="DD46" s="737" t="e">
        <f t="shared" si="184"/>
        <v>#DIV/0!</v>
      </c>
      <c r="DE46" s="737" t="e">
        <f t="shared" si="185"/>
        <v>#DIV/0!</v>
      </c>
      <c r="DF46" s="737" t="e">
        <f t="shared" si="186"/>
        <v>#DIV/0!</v>
      </c>
      <c r="DG46" s="737" t="e">
        <f t="shared" si="187"/>
        <v>#DIV/0!</v>
      </c>
      <c r="DH46" s="737" t="e">
        <f t="shared" si="188"/>
        <v>#DIV/0!</v>
      </c>
      <c r="DI46" s="737" t="e">
        <f t="shared" si="189"/>
        <v>#DIV/0!</v>
      </c>
      <c r="DJ46" s="746" t="e">
        <f t="shared" si="190"/>
        <v>#DIV/0!</v>
      </c>
      <c r="DL46" s="743" t="s">
        <v>487</v>
      </c>
      <c r="DM46" s="738" t="e">
        <f>+DN46/DN49</f>
        <v>#DIV/0!</v>
      </c>
      <c r="DN46" s="734">
        <f t="shared" si="286"/>
        <v>0</v>
      </c>
      <c r="DO46" s="734"/>
      <c r="DP46" s="735"/>
      <c r="DQ46" s="735"/>
      <c r="DR46" s="735"/>
      <c r="DS46" s="735"/>
      <c r="DT46" s="735"/>
      <c r="DU46" s="735"/>
      <c r="DV46" s="744"/>
      <c r="DW46" s="317"/>
      <c r="DX46" s="743" t="s">
        <v>487</v>
      </c>
      <c r="DY46" s="736" t="e">
        <f t="shared" si="266"/>
        <v>#DIV/0!</v>
      </c>
      <c r="DZ46" s="737" t="e">
        <f t="shared" si="267"/>
        <v>#DIV/0!</v>
      </c>
      <c r="EA46" s="737" t="e">
        <f t="shared" si="192"/>
        <v>#DIV/0!</v>
      </c>
      <c r="EB46" s="737" t="e">
        <f t="shared" si="193"/>
        <v>#DIV/0!</v>
      </c>
      <c r="EC46" s="737" t="e">
        <f t="shared" si="194"/>
        <v>#DIV/0!</v>
      </c>
      <c r="ED46" s="737" t="e">
        <f t="shared" si="195"/>
        <v>#DIV/0!</v>
      </c>
      <c r="EE46" s="737" t="e">
        <f t="shared" si="196"/>
        <v>#DIV/0!</v>
      </c>
      <c r="EF46" s="737" t="e">
        <f t="shared" si="197"/>
        <v>#DIV/0!</v>
      </c>
      <c r="EG46" s="746" t="e">
        <f t="shared" si="198"/>
        <v>#DIV/0!</v>
      </c>
      <c r="EI46" s="743" t="s">
        <v>487</v>
      </c>
      <c r="EJ46" s="738" t="e">
        <f>+EK46/EK49</f>
        <v>#DIV/0!</v>
      </c>
      <c r="EK46" s="734">
        <f t="shared" si="287"/>
        <v>0</v>
      </c>
      <c r="EL46" s="734"/>
      <c r="EM46" s="735"/>
      <c r="EN46" s="735"/>
      <c r="EO46" s="735"/>
      <c r="EP46" s="735"/>
      <c r="EQ46" s="735"/>
      <c r="ER46" s="735"/>
      <c r="ES46" s="744"/>
      <c r="ET46" s="317"/>
      <c r="EU46" s="743" t="s">
        <v>487</v>
      </c>
      <c r="EV46" s="736" t="e">
        <f t="shared" si="268"/>
        <v>#DIV/0!</v>
      </c>
      <c r="EW46" s="737" t="e">
        <f t="shared" si="269"/>
        <v>#DIV/0!</v>
      </c>
      <c r="EX46" s="737" t="e">
        <f t="shared" si="200"/>
        <v>#DIV/0!</v>
      </c>
      <c r="EY46" s="737" t="e">
        <f t="shared" si="201"/>
        <v>#DIV/0!</v>
      </c>
      <c r="EZ46" s="737" t="e">
        <f t="shared" si="202"/>
        <v>#DIV/0!</v>
      </c>
      <c r="FA46" s="737" t="e">
        <f t="shared" si="203"/>
        <v>#DIV/0!</v>
      </c>
      <c r="FB46" s="737" t="e">
        <f t="shared" si="204"/>
        <v>#DIV/0!</v>
      </c>
      <c r="FC46" s="737" t="e">
        <f t="shared" si="205"/>
        <v>#DIV/0!</v>
      </c>
      <c r="FD46" s="746" t="e">
        <f t="shared" si="206"/>
        <v>#DIV/0!</v>
      </c>
      <c r="FF46" s="743" t="s">
        <v>487</v>
      </c>
      <c r="FG46" s="738" t="e">
        <f>+FH46/FH49</f>
        <v>#DIV/0!</v>
      </c>
      <c r="FH46" s="734">
        <f t="shared" si="288"/>
        <v>0</v>
      </c>
      <c r="FI46" s="734"/>
      <c r="FJ46" s="735"/>
      <c r="FK46" s="735"/>
      <c r="FL46" s="735"/>
      <c r="FM46" s="735"/>
      <c r="FN46" s="735"/>
      <c r="FO46" s="735"/>
      <c r="FP46" s="744"/>
      <c r="FQ46" s="317"/>
      <c r="FR46" s="743" t="s">
        <v>487</v>
      </c>
      <c r="FS46" s="736" t="e">
        <f t="shared" si="270"/>
        <v>#DIV/0!</v>
      </c>
      <c r="FT46" s="737" t="e">
        <f t="shared" si="271"/>
        <v>#DIV/0!</v>
      </c>
      <c r="FU46" s="737" t="e">
        <f t="shared" si="208"/>
        <v>#DIV/0!</v>
      </c>
      <c r="FV46" s="737" t="e">
        <f t="shared" si="209"/>
        <v>#DIV/0!</v>
      </c>
      <c r="FW46" s="737" t="e">
        <f t="shared" si="210"/>
        <v>#DIV/0!</v>
      </c>
      <c r="FX46" s="737" t="e">
        <f t="shared" si="211"/>
        <v>#DIV/0!</v>
      </c>
      <c r="FY46" s="737" t="e">
        <f t="shared" si="212"/>
        <v>#DIV/0!</v>
      </c>
      <c r="FZ46" s="737" t="e">
        <f t="shared" si="213"/>
        <v>#DIV/0!</v>
      </c>
      <c r="GA46" s="746" t="e">
        <f t="shared" si="214"/>
        <v>#DIV/0!</v>
      </c>
      <c r="GC46" s="743" t="s">
        <v>487</v>
      </c>
      <c r="GD46" s="738" t="e">
        <f>+GE46/GE49</f>
        <v>#DIV/0!</v>
      </c>
      <c r="GE46" s="734">
        <f t="shared" si="289"/>
        <v>0</v>
      </c>
      <c r="GF46" s="734"/>
      <c r="GG46" s="735"/>
      <c r="GH46" s="735"/>
      <c r="GI46" s="735"/>
      <c r="GJ46" s="735"/>
      <c r="GK46" s="735"/>
      <c r="GL46" s="735"/>
      <c r="GM46" s="744"/>
      <c r="GN46" s="317"/>
      <c r="GO46" s="743" t="s">
        <v>487</v>
      </c>
      <c r="GP46" s="736" t="e">
        <f t="shared" si="272"/>
        <v>#DIV/0!</v>
      </c>
      <c r="GQ46" s="737" t="e">
        <f t="shared" si="273"/>
        <v>#DIV/0!</v>
      </c>
      <c r="GR46" s="737" t="e">
        <f t="shared" si="216"/>
        <v>#DIV/0!</v>
      </c>
      <c r="GS46" s="737" t="e">
        <f t="shared" si="217"/>
        <v>#DIV/0!</v>
      </c>
      <c r="GT46" s="737" t="e">
        <f t="shared" si="218"/>
        <v>#DIV/0!</v>
      </c>
      <c r="GU46" s="737" t="e">
        <f t="shared" si="219"/>
        <v>#DIV/0!</v>
      </c>
      <c r="GV46" s="737" t="e">
        <f t="shared" si="220"/>
        <v>#DIV/0!</v>
      </c>
      <c r="GW46" s="737" t="e">
        <f t="shared" si="221"/>
        <v>#DIV/0!</v>
      </c>
      <c r="GX46" s="746" t="e">
        <f t="shared" si="222"/>
        <v>#DIV/0!</v>
      </c>
      <c r="GZ46" s="743" t="s">
        <v>487</v>
      </c>
      <c r="HA46" s="738" t="e">
        <f>+HB46/HB49</f>
        <v>#DIV/0!</v>
      </c>
      <c r="HB46" s="734">
        <f t="shared" si="290"/>
        <v>0</v>
      </c>
      <c r="HC46" s="734"/>
      <c r="HD46" s="735"/>
      <c r="HE46" s="735"/>
      <c r="HF46" s="735"/>
      <c r="HG46" s="735"/>
      <c r="HH46" s="735"/>
      <c r="HI46" s="735"/>
      <c r="HJ46" s="744"/>
      <c r="HK46" s="317"/>
      <c r="HL46" s="743" t="s">
        <v>487</v>
      </c>
      <c r="HM46" s="736" t="e">
        <f t="shared" si="274"/>
        <v>#DIV/0!</v>
      </c>
      <c r="HN46" s="737" t="e">
        <f t="shared" si="275"/>
        <v>#DIV/0!</v>
      </c>
      <c r="HO46" s="737" t="e">
        <f t="shared" si="224"/>
        <v>#DIV/0!</v>
      </c>
      <c r="HP46" s="737" t="e">
        <f t="shared" si="225"/>
        <v>#DIV/0!</v>
      </c>
      <c r="HQ46" s="737" t="e">
        <f t="shared" si="226"/>
        <v>#DIV/0!</v>
      </c>
      <c r="HR46" s="737" t="e">
        <f t="shared" si="227"/>
        <v>#DIV/0!</v>
      </c>
      <c r="HS46" s="737" t="e">
        <f t="shared" si="228"/>
        <v>#DIV/0!</v>
      </c>
      <c r="HT46" s="737" t="e">
        <f t="shared" si="229"/>
        <v>#DIV/0!</v>
      </c>
      <c r="HU46" s="746" t="e">
        <f t="shared" si="230"/>
        <v>#DIV/0!</v>
      </c>
      <c r="HW46" s="743" t="s">
        <v>487</v>
      </c>
      <c r="HX46" s="738" t="e">
        <f>+HY46/HY49</f>
        <v>#DIV/0!</v>
      </c>
      <c r="HY46" s="734">
        <f t="shared" si="291"/>
        <v>0</v>
      </c>
      <c r="HZ46" s="734"/>
      <c r="IA46" s="735"/>
      <c r="IB46" s="735"/>
      <c r="IC46" s="735"/>
      <c r="ID46" s="735"/>
      <c r="IE46" s="735"/>
      <c r="IF46" s="735"/>
      <c r="IG46" s="744"/>
      <c r="IH46" s="317"/>
      <c r="II46" s="743" t="s">
        <v>487</v>
      </c>
      <c r="IJ46" s="736" t="e">
        <f t="shared" si="276"/>
        <v>#DIV/0!</v>
      </c>
      <c r="IK46" s="737" t="e">
        <f t="shared" si="277"/>
        <v>#DIV/0!</v>
      </c>
      <c r="IL46" s="737" t="e">
        <f t="shared" si="232"/>
        <v>#DIV/0!</v>
      </c>
      <c r="IM46" s="737" t="e">
        <f t="shared" si="233"/>
        <v>#DIV/0!</v>
      </c>
      <c r="IN46" s="737" t="e">
        <f t="shared" si="234"/>
        <v>#DIV/0!</v>
      </c>
      <c r="IO46" s="737" t="e">
        <f t="shared" si="235"/>
        <v>#DIV/0!</v>
      </c>
      <c r="IP46" s="737" t="e">
        <f t="shared" si="236"/>
        <v>#DIV/0!</v>
      </c>
      <c r="IQ46" s="737" t="e">
        <f t="shared" si="237"/>
        <v>#DIV/0!</v>
      </c>
      <c r="IR46" s="746" t="e">
        <f t="shared" si="238"/>
        <v>#DIV/0!</v>
      </c>
      <c r="IT46" s="743" t="s">
        <v>487</v>
      </c>
      <c r="IU46" s="738" t="e">
        <f>+IV46/IV49</f>
        <v>#DIV/0!</v>
      </c>
      <c r="IV46" s="734">
        <f t="shared" si="292"/>
        <v>0</v>
      </c>
      <c r="IW46" s="734"/>
      <c r="IX46" s="735"/>
      <c r="IY46" s="735"/>
      <c r="IZ46" s="735"/>
      <c r="JA46" s="735"/>
      <c r="JB46" s="735"/>
      <c r="JC46" s="735"/>
      <c r="JD46" s="744"/>
      <c r="JE46" s="317"/>
      <c r="JF46" s="743" t="s">
        <v>487</v>
      </c>
      <c r="JG46" s="736" t="e">
        <f t="shared" si="278"/>
        <v>#DIV/0!</v>
      </c>
      <c r="JH46" s="737" t="e">
        <f t="shared" si="279"/>
        <v>#DIV/0!</v>
      </c>
      <c r="JI46" s="737" t="e">
        <f t="shared" si="240"/>
        <v>#DIV/0!</v>
      </c>
      <c r="JJ46" s="737" t="e">
        <f t="shared" si="241"/>
        <v>#DIV/0!</v>
      </c>
      <c r="JK46" s="737" t="e">
        <f t="shared" si="242"/>
        <v>#DIV/0!</v>
      </c>
      <c r="JL46" s="737" t="e">
        <f t="shared" si="243"/>
        <v>#DIV/0!</v>
      </c>
      <c r="JM46" s="737" t="e">
        <f t="shared" si="244"/>
        <v>#DIV/0!</v>
      </c>
      <c r="JN46" s="737" t="e">
        <f t="shared" si="245"/>
        <v>#DIV/0!</v>
      </c>
      <c r="JO46" s="746" t="e">
        <f t="shared" si="246"/>
        <v>#DIV/0!</v>
      </c>
      <c r="JQ46" s="743" t="s">
        <v>487</v>
      </c>
      <c r="JR46" s="738" t="e">
        <f>+JS46/JS49</f>
        <v>#DIV/0!</v>
      </c>
      <c r="JS46" s="734">
        <f t="shared" si="293"/>
        <v>0</v>
      </c>
      <c r="JT46" s="734"/>
      <c r="JU46" s="735"/>
      <c r="JV46" s="735"/>
      <c r="JW46" s="735"/>
      <c r="JX46" s="735"/>
      <c r="JY46" s="735"/>
      <c r="JZ46" s="735"/>
      <c r="KA46" s="744"/>
      <c r="KB46" s="317"/>
      <c r="KC46" s="743" t="s">
        <v>487</v>
      </c>
      <c r="KD46" s="736" t="e">
        <f t="shared" si="280"/>
        <v>#DIV/0!</v>
      </c>
      <c r="KE46" s="737" t="e">
        <f t="shared" si="281"/>
        <v>#DIV/0!</v>
      </c>
      <c r="KF46" s="737" t="e">
        <f t="shared" si="248"/>
        <v>#DIV/0!</v>
      </c>
      <c r="KG46" s="737" t="e">
        <f t="shared" si="249"/>
        <v>#DIV/0!</v>
      </c>
      <c r="KH46" s="737" t="e">
        <f t="shared" si="250"/>
        <v>#DIV/0!</v>
      </c>
      <c r="KI46" s="737" t="e">
        <f t="shared" si="251"/>
        <v>#DIV/0!</v>
      </c>
      <c r="KJ46" s="737" t="e">
        <f t="shared" si="252"/>
        <v>#DIV/0!</v>
      </c>
      <c r="KK46" s="737" t="e">
        <f t="shared" si="253"/>
        <v>#DIV/0!</v>
      </c>
      <c r="KL46" s="746" t="e">
        <f t="shared" si="254"/>
        <v>#DIV/0!</v>
      </c>
    </row>
    <row r="47" spans="1:298" ht="15.5" customHeight="1" x14ac:dyDescent="0.2">
      <c r="A47" s="743" t="s">
        <v>488</v>
      </c>
      <c r="B47" s="738" t="e">
        <f>+C47/C49</f>
        <v>#DIV/0!</v>
      </c>
      <c r="C47" s="734">
        <f t="shared" si="255"/>
        <v>0</v>
      </c>
      <c r="D47" s="734"/>
      <c r="E47" s="735"/>
      <c r="F47" s="735"/>
      <c r="G47" s="735"/>
      <c r="H47" s="735"/>
      <c r="I47" s="735"/>
      <c r="J47" s="735"/>
      <c r="K47" s="744"/>
      <c r="L47" s="317"/>
      <c r="M47" s="743" t="s">
        <v>488</v>
      </c>
      <c r="N47" s="736" t="e">
        <f t="shared" si="256"/>
        <v>#DIV/0!</v>
      </c>
      <c r="O47" s="737" t="e">
        <f t="shared" si="257"/>
        <v>#DIV/0!</v>
      </c>
      <c r="P47" s="737" t="e">
        <f t="shared" si="152"/>
        <v>#DIV/0!</v>
      </c>
      <c r="Q47" s="737" t="e">
        <f t="shared" si="153"/>
        <v>#DIV/0!</v>
      </c>
      <c r="R47" s="737" t="e">
        <f t="shared" si="154"/>
        <v>#DIV/0!</v>
      </c>
      <c r="S47" s="737" t="e">
        <f t="shared" si="155"/>
        <v>#DIV/0!</v>
      </c>
      <c r="T47" s="737" t="e">
        <f t="shared" si="156"/>
        <v>#DIV/0!</v>
      </c>
      <c r="U47" s="737" t="e">
        <f t="shared" si="157"/>
        <v>#DIV/0!</v>
      </c>
      <c r="V47" s="746" t="e">
        <f t="shared" si="158"/>
        <v>#DIV/0!</v>
      </c>
      <c r="X47" s="743" t="s">
        <v>488</v>
      </c>
      <c r="Y47" s="738" t="e">
        <f>+Z47/Z49</f>
        <v>#DIV/0!</v>
      </c>
      <c r="Z47" s="734">
        <f t="shared" si="282"/>
        <v>0</v>
      </c>
      <c r="AA47" s="734"/>
      <c r="AB47" s="735"/>
      <c r="AC47" s="735"/>
      <c r="AD47" s="735"/>
      <c r="AE47" s="735"/>
      <c r="AF47" s="735"/>
      <c r="AG47" s="735"/>
      <c r="AH47" s="744"/>
      <c r="AI47" s="317"/>
      <c r="AJ47" s="743" t="s">
        <v>488</v>
      </c>
      <c r="AK47" s="736" t="e">
        <f t="shared" si="258"/>
        <v>#DIV/0!</v>
      </c>
      <c r="AL47" s="737" t="e">
        <f t="shared" si="259"/>
        <v>#DIV/0!</v>
      </c>
      <c r="AM47" s="737" t="e">
        <f t="shared" si="160"/>
        <v>#DIV/0!</v>
      </c>
      <c r="AN47" s="737" t="e">
        <f t="shared" si="161"/>
        <v>#DIV/0!</v>
      </c>
      <c r="AO47" s="737" t="e">
        <f t="shared" si="162"/>
        <v>#DIV/0!</v>
      </c>
      <c r="AP47" s="737" t="e">
        <f t="shared" si="163"/>
        <v>#DIV/0!</v>
      </c>
      <c r="AQ47" s="737" t="e">
        <f t="shared" si="164"/>
        <v>#DIV/0!</v>
      </c>
      <c r="AR47" s="737" t="e">
        <f t="shared" si="165"/>
        <v>#DIV/0!</v>
      </c>
      <c r="AS47" s="746" t="e">
        <f t="shared" si="166"/>
        <v>#DIV/0!</v>
      </c>
      <c r="AU47" s="743" t="s">
        <v>488</v>
      </c>
      <c r="AV47" s="738" t="e">
        <f>+AW47/AW49</f>
        <v>#DIV/0!</v>
      </c>
      <c r="AW47" s="734">
        <f t="shared" si="283"/>
        <v>0</v>
      </c>
      <c r="AX47" s="734"/>
      <c r="AY47" s="735"/>
      <c r="AZ47" s="735"/>
      <c r="BA47" s="735"/>
      <c r="BB47" s="735"/>
      <c r="BC47" s="735"/>
      <c r="BD47" s="735"/>
      <c r="BE47" s="744"/>
      <c r="BF47" s="317"/>
      <c r="BG47" s="743" t="s">
        <v>488</v>
      </c>
      <c r="BH47" s="736" t="e">
        <f t="shared" si="260"/>
        <v>#DIV/0!</v>
      </c>
      <c r="BI47" s="737" t="e">
        <f t="shared" si="261"/>
        <v>#DIV/0!</v>
      </c>
      <c r="BJ47" s="737" t="e">
        <f t="shared" si="168"/>
        <v>#DIV/0!</v>
      </c>
      <c r="BK47" s="737" t="e">
        <f t="shared" si="169"/>
        <v>#DIV/0!</v>
      </c>
      <c r="BL47" s="737" t="e">
        <f t="shared" si="170"/>
        <v>#DIV/0!</v>
      </c>
      <c r="BM47" s="737" t="e">
        <f t="shared" si="171"/>
        <v>#DIV/0!</v>
      </c>
      <c r="BN47" s="737" t="e">
        <f t="shared" si="172"/>
        <v>#DIV/0!</v>
      </c>
      <c r="BO47" s="737" t="e">
        <f t="shared" si="173"/>
        <v>#DIV/0!</v>
      </c>
      <c r="BP47" s="746" t="e">
        <f t="shared" si="174"/>
        <v>#DIV/0!</v>
      </c>
      <c r="BR47" s="743" t="s">
        <v>488</v>
      </c>
      <c r="BS47" s="738" t="e">
        <f>+BT47/BT49</f>
        <v>#DIV/0!</v>
      </c>
      <c r="BT47" s="734">
        <f t="shared" si="284"/>
        <v>0</v>
      </c>
      <c r="BU47" s="734"/>
      <c r="BV47" s="735"/>
      <c r="BW47" s="735"/>
      <c r="BX47" s="735"/>
      <c r="BY47" s="735"/>
      <c r="BZ47" s="735"/>
      <c r="CA47" s="735"/>
      <c r="CB47" s="744"/>
      <c r="CC47" s="317"/>
      <c r="CD47" s="743" t="s">
        <v>488</v>
      </c>
      <c r="CE47" s="736" t="e">
        <f t="shared" si="262"/>
        <v>#DIV/0!</v>
      </c>
      <c r="CF47" s="737" t="e">
        <f t="shared" si="263"/>
        <v>#DIV/0!</v>
      </c>
      <c r="CG47" s="737" t="e">
        <f t="shared" si="176"/>
        <v>#DIV/0!</v>
      </c>
      <c r="CH47" s="737" t="e">
        <f t="shared" si="177"/>
        <v>#DIV/0!</v>
      </c>
      <c r="CI47" s="737" t="e">
        <f t="shared" si="178"/>
        <v>#DIV/0!</v>
      </c>
      <c r="CJ47" s="737" t="e">
        <f t="shared" si="179"/>
        <v>#DIV/0!</v>
      </c>
      <c r="CK47" s="737" t="e">
        <f t="shared" si="180"/>
        <v>#DIV/0!</v>
      </c>
      <c r="CL47" s="737" t="e">
        <f t="shared" si="181"/>
        <v>#DIV/0!</v>
      </c>
      <c r="CM47" s="746" t="e">
        <f t="shared" si="182"/>
        <v>#DIV/0!</v>
      </c>
      <c r="CO47" s="743" t="s">
        <v>488</v>
      </c>
      <c r="CP47" s="738" t="e">
        <f>+CQ47/CQ49</f>
        <v>#DIV/0!</v>
      </c>
      <c r="CQ47" s="734">
        <f t="shared" si="285"/>
        <v>0</v>
      </c>
      <c r="CR47" s="734"/>
      <c r="CS47" s="735"/>
      <c r="CT47" s="735"/>
      <c r="CU47" s="735"/>
      <c r="CV47" s="735"/>
      <c r="CW47" s="735"/>
      <c r="CX47" s="735"/>
      <c r="CY47" s="744"/>
      <c r="CZ47" s="317"/>
      <c r="DA47" s="743" t="s">
        <v>488</v>
      </c>
      <c r="DB47" s="736" t="e">
        <f t="shared" si="264"/>
        <v>#DIV/0!</v>
      </c>
      <c r="DC47" s="737" t="e">
        <f t="shared" si="265"/>
        <v>#DIV/0!</v>
      </c>
      <c r="DD47" s="737" t="e">
        <f t="shared" si="184"/>
        <v>#DIV/0!</v>
      </c>
      <c r="DE47" s="737" t="e">
        <f t="shared" si="185"/>
        <v>#DIV/0!</v>
      </c>
      <c r="DF47" s="737" t="e">
        <f t="shared" si="186"/>
        <v>#DIV/0!</v>
      </c>
      <c r="DG47" s="737" t="e">
        <f t="shared" si="187"/>
        <v>#DIV/0!</v>
      </c>
      <c r="DH47" s="737" t="e">
        <f t="shared" si="188"/>
        <v>#DIV/0!</v>
      </c>
      <c r="DI47" s="737" t="e">
        <f t="shared" si="189"/>
        <v>#DIV/0!</v>
      </c>
      <c r="DJ47" s="746" t="e">
        <f t="shared" si="190"/>
        <v>#DIV/0!</v>
      </c>
      <c r="DL47" s="743" t="s">
        <v>488</v>
      </c>
      <c r="DM47" s="738" t="e">
        <f>+DN47/DN49</f>
        <v>#DIV/0!</v>
      </c>
      <c r="DN47" s="734">
        <f t="shared" si="286"/>
        <v>0</v>
      </c>
      <c r="DO47" s="734"/>
      <c r="DP47" s="735"/>
      <c r="DQ47" s="735"/>
      <c r="DR47" s="735"/>
      <c r="DS47" s="735"/>
      <c r="DT47" s="735"/>
      <c r="DU47" s="735"/>
      <c r="DV47" s="744"/>
      <c r="DW47" s="317"/>
      <c r="DX47" s="743" t="s">
        <v>488</v>
      </c>
      <c r="DY47" s="736" t="e">
        <f t="shared" si="266"/>
        <v>#DIV/0!</v>
      </c>
      <c r="DZ47" s="737" t="e">
        <f t="shared" si="267"/>
        <v>#DIV/0!</v>
      </c>
      <c r="EA47" s="737" t="e">
        <f t="shared" si="192"/>
        <v>#DIV/0!</v>
      </c>
      <c r="EB47" s="737" t="e">
        <f t="shared" si="193"/>
        <v>#DIV/0!</v>
      </c>
      <c r="EC47" s="737" t="e">
        <f t="shared" si="194"/>
        <v>#DIV/0!</v>
      </c>
      <c r="ED47" s="737" t="e">
        <f t="shared" si="195"/>
        <v>#DIV/0!</v>
      </c>
      <c r="EE47" s="737" t="e">
        <f t="shared" si="196"/>
        <v>#DIV/0!</v>
      </c>
      <c r="EF47" s="737" t="e">
        <f t="shared" si="197"/>
        <v>#DIV/0!</v>
      </c>
      <c r="EG47" s="746" t="e">
        <f t="shared" si="198"/>
        <v>#DIV/0!</v>
      </c>
      <c r="EI47" s="743" t="s">
        <v>488</v>
      </c>
      <c r="EJ47" s="738" t="e">
        <f>+EK47/EK49</f>
        <v>#DIV/0!</v>
      </c>
      <c r="EK47" s="734">
        <f t="shared" si="287"/>
        <v>0</v>
      </c>
      <c r="EL47" s="734"/>
      <c r="EM47" s="735"/>
      <c r="EN47" s="735"/>
      <c r="EO47" s="735"/>
      <c r="EP47" s="735"/>
      <c r="EQ47" s="735"/>
      <c r="ER47" s="735"/>
      <c r="ES47" s="744"/>
      <c r="ET47" s="317"/>
      <c r="EU47" s="743" t="s">
        <v>488</v>
      </c>
      <c r="EV47" s="736" t="e">
        <f t="shared" si="268"/>
        <v>#DIV/0!</v>
      </c>
      <c r="EW47" s="737" t="e">
        <f t="shared" si="269"/>
        <v>#DIV/0!</v>
      </c>
      <c r="EX47" s="737" t="e">
        <f t="shared" si="200"/>
        <v>#DIV/0!</v>
      </c>
      <c r="EY47" s="737" t="e">
        <f t="shared" si="201"/>
        <v>#DIV/0!</v>
      </c>
      <c r="EZ47" s="737" t="e">
        <f t="shared" si="202"/>
        <v>#DIV/0!</v>
      </c>
      <c r="FA47" s="737" t="e">
        <f t="shared" si="203"/>
        <v>#DIV/0!</v>
      </c>
      <c r="FB47" s="737" t="e">
        <f t="shared" si="204"/>
        <v>#DIV/0!</v>
      </c>
      <c r="FC47" s="737" t="e">
        <f t="shared" si="205"/>
        <v>#DIV/0!</v>
      </c>
      <c r="FD47" s="746" t="e">
        <f t="shared" si="206"/>
        <v>#DIV/0!</v>
      </c>
      <c r="FF47" s="743" t="s">
        <v>488</v>
      </c>
      <c r="FG47" s="738" t="e">
        <f>+FH47/FH49</f>
        <v>#DIV/0!</v>
      </c>
      <c r="FH47" s="734">
        <f t="shared" si="288"/>
        <v>0</v>
      </c>
      <c r="FI47" s="734"/>
      <c r="FJ47" s="735"/>
      <c r="FK47" s="735"/>
      <c r="FL47" s="735"/>
      <c r="FM47" s="735"/>
      <c r="FN47" s="735"/>
      <c r="FO47" s="735"/>
      <c r="FP47" s="744"/>
      <c r="FQ47" s="317"/>
      <c r="FR47" s="743" t="s">
        <v>488</v>
      </c>
      <c r="FS47" s="736" t="e">
        <f t="shared" si="270"/>
        <v>#DIV/0!</v>
      </c>
      <c r="FT47" s="737" t="e">
        <f t="shared" si="271"/>
        <v>#DIV/0!</v>
      </c>
      <c r="FU47" s="737" t="e">
        <f t="shared" si="208"/>
        <v>#DIV/0!</v>
      </c>
      <c r="FV47" s="737" t="e">
        <f t="shared" si="209"/>
        <v>#DIV/0!</v>
      </c>
      <c r="FW47" s="737" t="e">
        <f t="shared" si="210"/>
        <v>#DIV/0!</v>
      </c>
      <c r="FX47" s="737" t="e">
        <f t="shared" si="211"/>
        <v>#DIV/0!</v>
      </c>
      <c r="FY47" s="737" t="e">
        <f t="shared" si="212"/>
        <v>#DIV/0!</v>
      </c>
      <c r="FZ47" s="737" t="e">
        <f t="shared" si="213"/>
        <v>#DIV/0!</v>
      </c>
      <c r="GA47" s="746" t="e">
        <f t="shared" si="214"/>
        <v>#DIV/0!</v>
      </c>
      <c r="GC47" s="743" t="s">
        <v>488</v>
      </c>
      <c r="GD47" s="738" t="e">
        <f>+GE47/GE49</f>
        <v>#DIV/0!</v>
      </c>
      <c r="GE47" s="734">
        <f t="shared" si="289"/>
        <v>0</v>
      </c>
      <c r="GF47" s="734"/>
      <c r="GG47" s="735"/>
      <c r="GH47" s="735"/>
      <c r="GI47" s="735"/>
      <c r="GJ47" s="735"/>
      <c r="GK47" s="735"/>
      <c r="GL47" s="735"/>
      <c r="GM47" s="744"/>
      <c r="GN47" s="317"/>
      <c r="GO47" s="743" t="s">
        <v>488</v>
      </c>
      <c r="GP47" s="736" t="e">
        <f t="shared" si="272"/>
        <v>#DIV/0!</v>
      </c>
      <c r="GQ47" s="737" t="e">
        <f t="shared" si="273"/>
        <v>#DIV/0!</v>
      </c>
      <c r="GR47" s="737" t="e">
        <f t="shared" si="216"/>
        <v>#DIV/0!</v>
      </c>
      <c r="GS47" s="737" t="e">
        <f t="shared" si="217"/>
        <v>#DIV/0!</v>
      </c>
      <c r="GT47" s="737" t="e">
        <f t="shared" si="218"/>
        <v>#DIV/0!</v>
      </c>
      <c r="GU47" s="737" t="e">
        <f t="shared" si="219"/>
        <v>#DIV/0!</v>
      </c>
      <c r="GV47" s="737" t="e">
        <f t="shared" si="220"/>
        <v>#DIV/0!</v>
      </c>
      <c r="GW47" s="737" t="e">
        <f t="shared" si="221"/>
        <v>#DIV/0!</v>
      </c>
      <c r="GX47" s="746" t="e">
        <f t="shared" si="222"/>
        <v>#DIV/0!</v>
      </c>
      <c r="GZ47" s="743" t="s">
        <v>488</v>
      </c>
      <c r="HA47" s="738" t="e">
        <f>+HB47/HB49</f>
        <v>#DIV/0!</v>
      </c>
      <c r="HB47" s="734">
        <f t="shared" si="290"/>
        <v>0</v>
      </c>
      <c r="HC47" s="734"/>
      <c r="HD47" s="735"/>
      <c r="HE47" s="735"/>
      <c r="HF47" s="735"/>
      <c r="HG47" s="735"/>
      <c r="HH47" s="735"/>
      <c r="HI47" s="735"/>
      <c r="HJ47" s="744"/>
      <c r="HK47" s="317"/>
      <c r="HL47" s="743" t="s">
        <v>488</v>
      </c>
      <c r="HM47" s="736" t="e">
        <f t="shared" si="274"/>
        <v>#DIV/0!</v>
      </c>
      <c r="HN47" s="737" t="e">
        <f t="shared" si="275"/>
        <v>#DIV/0!</v>
      </c>
      <c r="HO47" s="737" t="e">
        <f t="shared" si="224"/>
        <v>#DIV/0!</v>
      </c>
      <c r="HP47" s="737" t="e">
        <f t="shared" si="225"/>
        <v>#DIV/0!</v>
      </c>
      <c r="HQ47" s="737" t="e">
        <f t="shared" si="226"/>
        <v>#DIV/0!</v>
      </c>
      <c r="HR47" s="737" t="e">
        <f t="shared" si="227"/>
        <v>#DIV/0!</v>
      </c>
      <c r="HS47" s="737" t="e">
        <f t="shared" si="228"/>
        <v>#DIV/0!</v>
      </c>
      <c r="HT47" s="737" t="e">
        <f t="shared" si="229"/>
        <v>#DIV/0!</v>
      </c>
      <c r="HU47" s="746" t="e">
        <f t="shared" si="230"/>
        <v>#DIV/0!</v>
      </c>
      <c r="HW47" s="743" t="s">
        <v>488</v>
      </c>
      <c r="HX47" s="738" t="e">
        <f>+HY47/HY49</f>
        <v>#DIV/0!</v>
      </c>
      <c r="HY47" s="734">
        <f t="shared" si="291"/>
        <v>0</v>
      </c>
      <c r="HZ47" s="734"/>
      <c r="IA47" s="735"/>
      <c r="IB47" s="735"/>
      <c r="IC47" s="735"/>
      <c r="ID47" s="735"/>
      <c r="IE47" s="735"/>
      <c r="IF47" s="735"/>
      <c r="IG47" s="744"/>
      <c r="IH47" s="317"/>
      <c r="II47" s="743" t="s">
        <v>488</v>
      </c>
      <c r="IJ47" s="736" t="e">
        <f t="shared" si="276"/>
        <v>#DIV/0!</v>
      </c>
      <c r="IK47" s="737" t="e">
        <f t="shared" si="277"/>
        <v>#DIV/0!</v>
      </c>
      <c r="IL47" s="737" t="e">
        <f t="shared" si="232"/>
        <v>#DIV/0!</v>
      </c>
      <c r="IM47" s="737" t="e">
        <f t="shared" si="233"/>
        <v>#DIV/0!</v>
      </c>
      <c r="IN47" s="737" t="e">
        <f t="shared" si="234"/>
        <v>#DIV/0!</v>
      </c>
      <c r="IO47" s="737" t="e">
        <f t="shared" si="235"/>
        <v>#DIV/0!</v>
      </c>
      <c r="IP47" s="737" t="e">
        <f t="shared" si="236"/>
        <v>#DIV/0!</v>
      </c>
      <c r="IQ47" s="737" t="e">
        <f t="shared" si="237"/>
        <v>#DIV/0!</v>
      </c>
      <c r="IR47" s="746" t="e">
        <f t="shared" si="238"/>
        <v>#DIV/0!</v>
      </c>
      <c r="IT47" s="743" t="s">
        <v>488</v>
      </c>
      <c r="IU47" s="738" t="e">
        <f>+IV47/IV49</f>
        <v>#DIV/0!</v>
      </c>
      <c r="IV47" s="734">
        <f t="shared" si="292"/>
        <v>0</v>
      </c>
      <c r="IW47" s="734"/>
      <c r="IX47" s="735"/>
      <c r="IY47" s="735"/>
      <c r="IZ47" s="735"/>
      <c r="JA47" s="735"/>
      <c r="JB47" s="735"/>
      <c r="JC47" s="735"/>
      <c r="JD47" s="744"/>
      <c r="JE47" s="317"/>
      <c r="JF47" s="743" t="s">
        <v>488</v>
      </c>
      <c r="JG47" s="736" t="e">
        <f t="shared" si="278"/>
        <v>#DIV/0!</v>
      </c>
      <c r="JH47" s="737" t="e">
        <f t="shared" si="279"/>
        <v>#DIV/0!</v>
      </c>
      <c r="JI47" s="737" t="e">
        <f t="shared" si="240"/>
        <v>#DIV/0!</v>
      </c>
      <c r="JJ47" s="737" t="e">
        <f t="shared" si="241"/>
        <v>#DIV/0!</v>
      </c>
      <c r="JK47" s="737" t="e">
        <f t="shared" si="242"/>
        <v>#DIV/0!</v>
      </c>
      <c r="JL47" s="737" t="e">
        <f t="shared" si="243"/>
        <v>#DIV/0!</v>
      </c>
      <c r="JM47" s="737" t="e">
        <f t="shared" si="244"/>
        <v>#DIV/0!</v>
      </c>
      <c r="JN47" s="737" t="e">
        <f t="shared" si="245"/>
        <v>#DIV/0!</v>
      </c>
      <c r="JO47" s="746" t="e">
        <f t="shared" si="246"/>
        <v>#DIV/0!</v>
      </c>
      <c r="JQ47" s="743" t="s">
        <v>488</v>
      </c>
      <c r="JR47" s="738" t="e">
        <f>+JS47/JS49</f>
        <v>#DIV/0!</v>
      </c>
      <c r="JS47" s="734">
        <f t="shared" si="293"/>
        <v>0</v>
      </c>
      <c r="JT47" s="734"/>
      <c r="JU47" s="735"/>
      <c r="JV47" s="735"/>
      <c r="JW47" s="735"/>
      <c r="JX47" s="735"/>
      <c r="JY47" s="735"/>
      <c r="JZ47" s="735"/>
      <c r="KA47" s="744"/>
      <c r="KB47" s="317"/>
      <c r="KC47" s="743" t="s">
        <v>488</v>
      </c>
      <c r="KD47" s="736" t="e">
        <f t="shared" si="280"/>
        <v>#DIV/0!</v>
      </c>
      <c r="KE47" s="737" t="e">
        <f t="shared" si="281"/>
        <v>#DIV/0!</v>
      </c>
      <c r="KF47" s="737" t="e">
        <f t="shared" si="248"/>
        <v>#DIV/0!</v>
      </c>
      <c r="KG47" s="737" t="e">
        <f t="shared" si="249"/>
        <v>#DIV/0!</v>
      </c>
      <c r="KH47" s="737" t="e">
        <f t="shared" si="250"/>
        <v>#DIV/0!</v>
      </c>
      <c r="KI47" s="737" t="e">
        <f t="shared" si="251"/>
        <v>#DIV/0!</v>
      </c>
      <c r="KJ47" s="737" t="e">
        <f t="shared" si="252"/>
        <v>#DIV/0!</v>
      </c>
      <c r="KK47" s="737" t="e">
        <f t="shared" si="253"/>
        <v>#DIV/0!</v>
      </c>
      <c r="KL47" s="746" t="e">
        <f t="shared" si="254"/>
        <v>#DIV/0!</v>
      </c>
    </row>
    <row r="48" spans="1:298" ht="15.5" customHeight="1" x14ac:dyDescent="0.2">
      <c r="A48" s="743" t="s">
        <v>489</v>
      </c>
      <c r="B48" s="738" t="e">
        <f>+C48/C49</f>
        <v>#DIV/0!</v>
      </c>
      <c r="C48" s="734">
        <f t="shared" si="255"/>
        <v>0</v>
      </c>
      <c r="D48" s="734"/>
      <c r="E48" s="735"/>
      <c r="F48" s="735"/>
      <c r="G48" s="735"/>
      <c r="H48" s="735"/>
      <c r="I48" s="735"/>
      <c r="J48" s="735"/>
      <c r="K48" s="744"/>
      <c r="L48" s="317"/>
      <c r="M48" s="743" t="s">
        <v>489</v>
      </c>
      <c r="N48" s="736" t="e">
        <f t="shared" si="256"/>
        <v>#DIV/0!</v>
      </c>
      <c r="O48" s="737" t="e">
        <f t="shared" si="257"/>
        <v>#DIV/0!</v>
      </c>
      <c r="P48" s="737" t="e">
        <f t="shared" si="152"/>
        <v>#DIV/0!</v>
      </c>
      <c r="Q48" s="737" t="e">
        <f t="shared" si="153"/>
        <v>#DIV/0!</v>
      </c>
      <c r="R48" s="737" t="e">
        <f t="shared" si="154"/>
        <v>#DIV/0!</v>
      </c>
      <c r="S48" s="737" t="e">
        <f t="shared" si="155"/>
        <v>#DIV/0!</v>
      </c>
      <c r="T48" s="737" t="e">
        <f t="shared" si="156"/>
        <v>#DIV/0!</v>
      </c>
      <c r="U48" s="737" t="e">
        <f t="shared" si="157"/>
        <v>#DIV/0!</v>
      </c>
      <c r="V48" s="746" t="e">
        <f t="shared" si="158"/>
        <v>#DIV/0!</v>
      </c>
      <c r="X48" s="743" t="s">
        <v>489</v>
      </c>
      <c r="Y48" s="738" t="e">
        <f>+Z48/Z49</f>
        <v>#DIV/0!</v>
      </c>
      <c r="Z48" s="734">
        <f>SUM(AB48:AH48)</f>
        <v>0</v>
      </c>
      <c r="AA48" s="734"/>
      <c r="AB48" s="735"/>
      <c r="AC48" s="735"/>
      <c r="AD48" s="735"/>
      <c r="AE48" s="735"/>
      <c r="AF48" s="735"/>
      <c r="AG48" s="735"/>
      <c r="AH48" s="744"/>
      <c r="AI48" s="317"/>
      <c r="AJ48" s="743" t="s">
        <v>489</v>
      </c>
      <c r="AK48" s="736" t="e">
        <f t="shared" si="258"/>
        <v>#DIV/0!</v>
      </c>
      <c r="AL48" s="737" t="e">
        <f t="shared" si="259"/>
        <v>#DIV/0!</v>
      </c>
      <c r="AM48" s="737" t="e">
        <f t="shared" si="160"/>
        <v>#DIV/0!</v>
      </c>
      <c r="AN48" s="737" t="e">
        <f t="shared" si="161"/>
        <v>#DIV/0!</v>
      </c>
      <c r="AO48" s="737" t="e">
        <f t="shared" si="162"/>
        <v>#DIV/0!</v>
      </c>
      <c r="AP48" s="737" t="e">
        <f t="shared" si="163"/>
        <v>#DIV/0!</v>
      </c>
      <c r="AQ48" s="737" t="e">
        <f t="shared" si="164"/>
        <v>#DIV/0!</v>
      </c>
      <c r="AR48" s="737" t="e">
        <f t="shared" si="165"/>
        <v>#DIV/0!</v>
      </c>
      <c r="AS48" s="746" t="e">
        <f t="shared" si="166"/>
        <v>#DIV/0!</v>
      </c>
      <c r="AU48" s="743" t="s">
        <v>489</v>
      </c>
      <c r="AV48" s="738" t="e">
        <f>+AW48/AW49</f>
        <v>#DIV/0!</v>
      </c>
      <c r="AW48" s="734">
        <f>SUM(AY48:BE48)</f>
        <v>0</v>
      </c>
      <c r="AX48" s="734"/>
      <c r="AY48" s="735"/>
      <c r="AZ48" s="735"/>
      <c r="BA48" s="735"/>
      <c r="BB48" s="735"/>
      <c r="BC48" s="735"/>
      <c r="BD48" s="735"/>
      <c r="BE48" s="744"/>
      <c r="BF48" s="317"/>
      <c r="BG48" s="743" t="s">
        <v>489</v>
      </c>
      <c r="BH48" s="736" t="e">
        <f t="shared" si="260"/>
        <v>#DIV/0!</v>
      </c>
      <c r="BI48" s="737" t="e">
        <f t="shared" si="261"/>
        <v>#DIV/0!</v>
      </c>
      <c r="BJ48" s="737" t="e">
        <f t="shared" si="168"/>
        <v>#DIV/0!</v>
      </c>
      <c r="BK48" s="737" t="e">
        <f t="shared" si="169"/>
        <v>#DIV/0!</v>
      </c>
      <c r="BL48" s="737" t="e">
        <f t="shared" si="170"/>
        <v>#DIV/0!</v>
      </c>
      <c r="BM48" s="737" t="e">
        <f t="shared" si="171"/>
        <v>#DIV/0!</v>
      </c>
      <c r="BN48" s="737" t="e">
        <f t="shared" si="172"/>
        <v>#DIV/0!</v>
      </c>
      <c r="BO48" s="737" t="e">
        <f t="shared" si="173"/>
        <v>#DIV/0!</v>
      </c>
      <c r="BP48" s="746" t="e">
        <f t="shared" si="174"/>
        <v>#DIV/0!</v>
      </c>
      <c r="BR48" s="743" t="s">
        <v>489</v>
      </c>
      <c r="BS48" s="738" t="e">
        <f>+BT48/BT49</f>
        <v>#DIV/0!</v>
      </c>
      <c r="BT48" s="734">
        <f>SUM(BV48:CB48)</f>
        <v>0</v>
      </c>
      <c r="BU48" s="734"/>
      <c r="BV48" s="735"/>
      <c r="BW48" s="735"/>
      <c r="BX48" s="735"/>
      <c r="BY48" s="735"/>
      <c r="BZ48" s="735"/>
      <c r="CA48" s="735"/>
      <c r="CB48" s="744"/>
      <c r="CC48" s="317"/>
      <c r="CD48" s="743" t="s">
        <v>489</v>
      </c>
      <c r="CE48" s="736" t="e">
        <f t="shared" si="262"/>
        <v>#DIV/0!</v>
      </c>
      <c r="CF48" s="737" t="e">
        <f t="shared" si="263"/>
        <v>#DIV/0!</v>
      </c>
      <c r="CG48" s="737" t="e">
        <f t="shared" si="176"/>
        <v>#DIV/0!</v>
      </c>
      <c r="CH48" s="737" t="e">
        <f t="shared" si="177"/>
        <v>#DIV/0!</v>
      </c>
      <c r="CI48" s="737" t="e">
        <f t="shared" si="178"/>
        <v>#DIV/0!</v>
      </c>
      <c r="CJ48" s="737" t="e">
        <f t="shared" si="179"/>
        <v>#DIV/0!</v>
      </c>
      <c r="CK48" s="737" t="e">
        <f t="shared" si="180"/>
        <v>#DIV/0!</v>
      </c>
      <c r="CL48" s="737" t="e">
        <f t="shared" si="181"/>
        <v>#DIV/0!</v>
      </c>
      <c r="CM48" s="746" t="e">
        <f t="shared" si="182"/>
        <v>#DIV/0!</v>
      </c>
      <c r="CO48" s="743" t="s">
        <v>489</v>
      </c>
      <c r="CP48" s="738" t="e">
        <f>+CQ48/CQ49</f>
        <v>#DIV/0!</v>
      </c>
      <c r="CQ48" s="734">
        <f>SUM(CS48:CY48)</f>
        <v>0</v>
      </c>
      <c r="CR48" s="734"/>
      <c r="CS48" s="735"/>
      <c r="CT48" s="735"/>
      <c r="CU48" s="735"/>
      <c r="CV48" s="735"/>
      <c r="CW48" s="735"/>
      <c r="CX48" s="735"/>
      <c r="CY48" s="744"/>
      <c r="CZ48" s="317"/>
      <c r="DA48" s="743" t="s">
        <v>489</v>
      </c>
      <c r="DB48" s="736" t="e">
        <f t="shared" si="264"/>
        <v>#DIV/0!</v>
      </c>
      <c r="DC48" s="737" t="e">
        <f t="shared" si="265"/>
        <v>#DIV/0!</v>
      </c>
      <c r="DD48" s="737" t="e">
        <f t="shared" si="184"/>
        <v>#DIV/0!</v>
      </c>
      <c r="DE48" s="737" t="e">
        <f t="shared" si="185"/>
        <v>#DIV/0!</v>
      </c>
      <c r="DF48" s="737" t="e">
        <f t="shared" si="186"/>
        <v>#DIV/0!</v>
      </c>
      <c r="DG48" s="737" t="e">
        <f t="shared" si="187"/>
        <v>#DIV/0!</v>
      </c>
      <c r="DH48" s="737" t="e">
        <f t="shared" si="188"/>
        <v>#DIV/0!</v>
      </c>
      <c r="DI48" s="737" t="e">
        <f t="shared" si="189"/>
        <v>#DIV/0!</v>
      </c>
      <c r="DJ48" s="746" t="e">
        <f t="shared" si="190"/>
        <v>#DIV/0!</v>
      </c>
      <c r="DL48" s="743" t="s">
        <v>489</v>
      </c>
      <c r="DM48" s="738" t="e">
        <f>+DN48/DN49</f>
        <v>#DIV/0!</v>
      </c>
      <c r="DN48" s="734">
        <f>SUM(DP48:DV48)</f>
        <v>0</v>
      </c>
      <c r="DO48" s="734"/>
      <c r="DP48" s="735"/>
      <c r="DQ48" s="735"/>
      <c r="DR48" s="735"/>
      <c r="DS48" s="735"/>
      <c r="DT48" s="735"/>
      <c r="DU48" s="735"/>
      <c r="DV48" s="744"/>
      <c r="DW48" s="317"/>
      <c r="DX48" s="743" t="s">
        <v>489</v>
      </c>
      <c r="DY48" s="736" t="e">
        <f t="shared" si="266"/>
        <v>#DIV/0!</v>
      </c>
      <c r="DZ48" s="737" t="e">
        <f t="shared" si="267"/>
        <v>#DIV/0!</v>
      </c>
      <c r="EA48" s="737" t="e">
        <f t="shared" si="192"/>
        <v>#DIV/0!</v>
      </c>
      <c r="EB48" s="737" t="e">
        <f t="shared" si="193"/>
        <v>#DIV/0!</v>
      </c>
      <c r="EC48" s="737" t="e">
        <f t="shared" si="194"/>
        <v>#DIV/0!</v>
      </c>
      <c r="ED48" s="737" t="e">
        <f t="shared" si="195"/>
        <v>#DIV/0!</v>
      </c>
      <c r="EE48" s="737" t="e">
        <f t="shared" si="196"/>
        <v>#DIV/0!</v>
      </c>
      <c r="EF48" s="737" t="e">
        <f t="shared" si="197"/>
        <v>#DIV/0!</v>
      </c>
      <c r="EG48" s="746" t="e">
        <f t="shared" si="198"/>
        <v>#DIV/0!</v>
      </c>
      <c r="EI48" s="743" t="s">
        <v>489</v>
      </c>
      <c r="EJ48" s="738" t="e">
        <f>+EK48/EK49</f>
        <v>#DIV/0!</v>
      </c>
      <c r="EK48" s="734">
        <f>SUM(EM48:ES48)</f>
        <v>0</v>
      </c>
      <c r="EL48" s="734"/>
      <c r="EM48" s="735"/>
      <c r="EN48" s="735"/>
      <c r="EO48" s="735"/>
      <c r="EP48" s="735"/>
      <c r="EQ48" s="735"/>
      <c r="ER48" s="735"/>
      <c r="ES48" s="744"/>
      <c r="ET48" s="317"/>
      <c r="EU48" s="743" t="s">
        <v>489</v>
      </c>
      <c r="EV48" s="736" t="e">
        <f t="shared" si="268"/>
        <v>#DIV/0!</v>
      </c>
      <c r="EW48" s="737" t="e">
        <f t="shared" si="269"/>
        <v>#DIV/0!</v>
      </c>
      <c r="EX48" s="737" t="e">
        <f t="shared" si="200"/>
        <v>#DIV/0!</v>
      </c>
      <c r="EY48" s="737" t="e">
        <f t="shared" si="201"/>
        <v>#DIV/0!</v>
      </c>
      <c r="EZ48" s="737" t="e">
        <f t="shared" si="202"/>
        <v>#DIV/0!</v>
      </c>
      <c r="FA48" s="737" t="e">
        <f t="shared" si="203"/>
        <v>#DIV/0!</v>
      </c>
      <c r="FB48" s="737" t="e">
        <f t="shared" si="204"/>
        <v>#DIV/0!</v>
      </c>
      <c r="FC48" s="737" t="e">
        <f t="shared" si="205"/>
        <v>#DIV/0!</v>
      </c>
      <c r="FD48" s="746" t="e">
        <f t="shared" si="206"/>
        <v>#DIV/0!</v>
      </c>
      <c r="FF48" s="743" t="s">
        <v>489</v>
      </c>
      <c r="FG48" s="738" t="e">
        <f>+FH48/FH49</f>
        <v>#DIV/0!</v>
      </c>
      <c r="FH48" s="734">
        <f>SUM(FJ48:FP48)</f>
        <v>0</v>
      </c>
      <c r="FI48" s="734"/>
      <c r="FJ48" s="735"/>
      <c r="FK48" s="735"/>
      <c r="FL48" s="735"/>
      <c r="FM48" s="735"/>
      <c r="FN48" s="735"/>
      <c r="FO48" s="735"/>
      <c r="FP48" s="744"/>
      <c r="FQ48" s="317"/>
      <c r="FR48" s="743" t="s">
        <v>489</v>
      </c>
      <c r="FS48" s="736" t="e">
        <f t="shared" si="270"/>
        <v>#DIV/0!</v>
      </c>
      <c r="FT48" s="737" t="e">
        <f t="shared" si="271"/>
        <v>#DIV/0!</v>
      </c>
      <c r="FU48" s="737" t="e">
        <f t="shared" si="208"/>
        <v>#DIV/0!</v>
      </c>
      <c r="FV48" s="737" t="e">
        <f t="shared" si="209"/>
        <v>#DIV/0!</v>
      </c>
      <c r="FW48" s="737" t="e">
        <f t="shared" si="210"/>
        <v>#DIV/0!</v>
      </c>
      <c r="FX48" s="737" t="e">
        <f t="shared" si="211"/>
        <v>#DIV/0!</v>
      </c>
      <c r="FY48" s="737" t="e">
        <f t="shared" si="212"/>
        <v>#DIV/0!</v>
      </c>
      <c r="FZ48" s="737" t="e">
        <f t="shared" si="213"/>
        <v>#DIV/0!</v>
      </c>
      <c r="GA48" s="746" t="e">
        <f t="shared" si="214"/>
        <v>#DIV/0!</v>
      </c>
      <c r="GC48" s="743" t="s">
        <v>489</v>
      </c>
      <c r="GD48" s="738" t="e">
        <f>+GE48/GE49</f>
        <v>#DIV/0!</v>
      </c>
      <c r="GE48" s="734">
        <f>SUM(GG48:GM48)</f>
        <v>0</v>
      </c>
      <c r="GF48" s="734"/>
      <c r="GG48" s="735"/>
      <c r="GH48" s="735"/>
      <c r="GI48" s="735"/>
      <c r="GJ48" s="735"/>
      <c r="GK48" s="735"/>
      <c r="GL48" s="735"/>
      <c r="GM48" s="744"/>
      <c r="GN48" s="317"/>
      <c r="GO48" s="743" t="s">
        <v>489</v>
      </c>
      <c r="GP48" s="736" t="e">
        <f t="shared" si="272"/>
        <v>#DIV/0!</v>
      </c>
      <c r="GQ48" s="737" t="e">
        <f t="shared" si="273"/>
        <v>#DIV/0!</v>
      </c>
      <c r="GR48" s="737" t="e">
        <f t="shared" si="216"/>
        <v>#DIV/0!</v>
      </c>
      <c r="GS48" s="737" t="e">
        <f t="shared" si="217"/>
        <v>#DIV/0!</v>
      </c>
      <c r="GT48" s="737" t="e">
        <f t="shared" si="218"/>
        <v>#DIV/0!</v>
      </c>
      <c r="GU48" s="737" t="e">
        <f t="shared" si="219"/>
        <v>#DIV/0!</v>
      </c>
      <c r="GV48" s="737" t="e">
        <f t="shared" si="220"/>
        <v>#DIV/0!</v>
      </c>
      <c r="GW48" s="737" t="e">
        <f t="shared" si="221"/>
        <v>#DIV/0!</v>
      </c>
      <c r="GX48" s="746" t="e">
        <f t="shared" si="222"/>
        <v>#DIV/0!</v>
      </c>
      <c r="GZ48" s="743" t="s">
        <v>489</v>
      </c>
      <c r="HA48" s="738" t="e">
        <f>+HB48/HB49</f>
        <v>#DIV/0!</v>
      </c>
      <c r="HB48" s="734">
        <f>SUM(HD48:HJ48)</f>
        <v>0</v>
      </c>
      <c r="HC48" s="734"/>
      <c r="HD48" s="735"/>
      <c r="HE48" s="735"/>
      <c r="HF48" s="735"/>
      <c r="HG48" s="735"/>
      <c r="HH48" s="735"/>
      <c r="HI48" s="735"/>
      <c r="HJ48" s="744"/>
      <c r="HK48" s="317"/>
      <c r="HL48" s="743" t="s">
        <v>489</v>
      </c>
      <c r="HM48" s="736" t="e">
        <f t="shared" si="274"/>
        <v>#DIV/0!</v>
      </c>
      <c r="HN48" s="737" t="e">
        <f t="shared" si="275"/>
        <v>#DIV/0!</v>
      </c>
      <c r="HO48" s="737" t="e">
        <f t="shared" si="224"/>
        <v>#DIV/0!</v>
      </c>
      <c r="HP48" s="737" t="e">
        <f t="shared" si="225"/>
        <v>#DIV/0!</v>
      </c>
      <c r="HQ48" s="737" t="e">
        <f t="shared" si="226"/>
        <v>#DIV/0!</v>
      </c>
      <c r="HR48" s="737" t="e">
        <f t="shared" si="227"/>
        <v>#DIV/0!</v>
      </c>
      <c r="HS48" s="737" t="e">
        <f t="shared" si="228"/>
        <v>#DIV/0!</v>
      </c>
      <c r="HT48" s="737" t="e">
        <f t="shared" si="229"/>
        <v>#DIV/0!</v>
      </c>
      <c r="HU48" s="746" t="e">
        <f t="shared" si="230"/>
        <v>#DIV/0!</v>
      </c>
      <c r="HW48" s="743" t="s">
        <v>489</v>
      </c>
      <c r="HX48" s="738" t="e">
        <f>+HY48/HY49</f>
        <v>#DIV/0!</v>
      </c>
      <c r="HY48" s="734">
        <f>SUM(IA48:IG48)</f>
        <v>0</v>
      </c>
      <c r="HZ48" s="734"/>
      <c r="IA48" s="735"/>
      <c r="IB48" s="735"/>
      <c r="IC48" s="735"/>
      <c r="ID48" s="735"/>
      <c r="IE48" s="735"/>
      <c r="IF48" s="735"/>
      <c r="IG48" s="744"/>
      <c r="IH48" s="317"/>
      <c r="II48" s="743" t="s">
        <v>489</v>
      </c>
      <c r="IJ48" s="736" t="e">
        <f t="shared" si="276"/>
        <v>#DIV/0!</v>
      </c>
      <c r="IK48" s="737" t="e">
        <f t="shared" si="277"/>
        <v>#DIV/0!</v>
      </c>
      <c r="IL48" s="737" t="e">
        <f t="shared" si="232"/>
        <v>#DIV/0!</v>
      </c>
      <c r="IM48" s="737" t="e">
        <f t="shared" si="233"/>
        <v>#DIV/0!</v>
      </c>
      <c r="IN48" s="737" t="e">
        <f t="shared" si="234"/>
        <v>#DIV/0!</v>
      </c>
      <c r="IO48" s="737" t="e">
        <f t="shared" si="235"/>
        <v>#DIV/0!</v>
      </c>
      <c r="IP48" s="737" t="e">
        <f t="shared" si="236"/>
        <v>#DIV/0!</v>
      </c>
      <c r="IQ48" s="737" t="e">
        <f t="shared" si="237"/>
        <v>#DIV/0!</v>
      </c>
      <c r="IR48" s="746" t="e">
        <f t="shared" si="238"/>
        <v>#DIV/0!</v>
      </c>
      <c r="IT48" s="743" t="s">
        <v>489</v>
      </c>
      <c r="IU48" s="738" t="e">
        <f>+IV48/IV49</f>
        <v>#DIV/0!</v>
      </c>
      <c r="IV48" s="734">
        <f>SUM(IX48:JD48)</f>
        <v>0</v>
      </c>
      <c r="IW48" s="734"/>
      <c r="IX48" s="735"/>
      <c r="IY48" s="735"/>
      <c r="IZ48" s="735"/>
      <c r="JA48" s="735"/>
      <c r="JB48" s="735"/>
      <c r="JC48" s="735"/>
      <c r="JD48" s="744"/>
      <c r="JE48" s="317"/>
      <c r="JF48" s="743" t="s">
        <v>489</v>
      </c>
      <c r="JG48" s="736" t="e">
        <f t="shared" si="278"/>
        <v>#DIV/0!</v>
      </c>
      <c r="JH48" s="737" t="e">
        <f t="shared" si="279"/>
        <v>#DIV/0!</v>
      </c>
      <c r="JI48" s="737" t="e">
        <f t="shared" si="240"/>
        <v>#DIV/0!</v>
      </c>
      <c r="JJ48" s="737" t="e">
        <f t="shared" si="241"/>
        <v>#DIV/0!</v>
      </c>
      <c r="JK48" s="737" t="e">
        <f t="shared" si="242"/>
        <v>#DIV/0!</v>
      </c>
      <c r="JL48" s="737" t="e">
        <f t="shared" si="243"/>
        <v>#DIV/0!</v>
      </c>
      <c r="JM48" s="737" t="e">
        <f t="shared" si="244"/>
        <v>#DIV/0!</v>
      </c>
      <c r="JN48" s="737" t="e">
        <f t="shared" si="245"/>
        <v>#DIV/0!</v>
      </c>
      <c r="JO48" s="746" t="e">
        <f t="shared" si="246"/>
        <v>#DIV/0!</v>
      </c>
      <c r="JQ48" s="743" t="s">
        <v>489</v>
      </c>
      <c r="JR48" s="738" t="e">
        <f>+JS48/JS49</f>
        <v>#DIV/0!</v>
      </c>
      <c r="JS48" s="734">
        <f>SUM(JU48:KA48)</f>
        <v>0</v>
      </c>
      <c r="JT48" s="734"/>
      <c r="JU48" s="735"/>
      <c r="JV48" s="735"/>
      <c r="JW48" s="735"/>
      <c r="JX48" s="735"/>
      <c r="JY48" s="735"/>
      <c r="JZ48" s="735"/>
      <c r="KA48" s="744"/>
      <c r="KB48" s="317"/>
      <c r="KC48" s="743" t="s">
        <v>489</v>
      </c>
      <c r="KD48" s="736" t="e">
        <f t="shared" si="280"/>
        <v>#DIV/0!</v>
      </c>
      <c r="KE48" s="737" t="e">
        <f t="shared" si="281"/>
        <v>#DIV/0!</v>
      </c>
      <c r="KF48" s="737" t="e">
        <f t="shared" si="248"/>
        <v>#DIV/0!</v>
      </c>
      <c r="KG48" s="737" t="e">
        <f t="shared" si="249"/>
        <v>#DIV/0!</v>
      </c>
      <c r="KH48" s="737" t="e">
        <f t="shared" si="250"/>
        <v>#DIV/0!</v>
      </c>
      <c r="KI48" s="737" t="e">
        <f t="shared" si="251"/>
        <v>#DIV/0!</v>
      </c>
      <c r="KJ48" s="737" t="e">
        <f t="shared" si="252"/>
        <v>#DIV/0!</v>
      </c>
      <c r="KK48" s="737" t="e">
        <f t="shared" si="253"/>
        <v>#DIV/0!</v>
      </c>
      <c r="KL48" s="746" t="e">
        <f t="shared" si="254"/>
        <v>#DIV/0!</v>
      </c>
    </row>
    <row r="49" spans="1:298" ht="15.5" customHeight="1" thickBot="1" x14ac:dyDescent="0.25">
      <c r="A49" s="1446" t="str">
        <f>X49</f>
        <v>TOTAL</v>
      </c>
      <c r="B49" s="1447" t="e">
        <f>SUM(B30:B48)</f>
        <v>#DIV/0!</v>
      </c>
      <c r="C49" s="1448">
        <f>SUM(C30:C48)</f>
        <v>0</v>
      </c>
      <c r="D49" s="1448">
        <f t="shared" ref="D49:K49" si="294">SUM(D30:D48)</f>
        <v>0</v>
      </c>
      <c r="E49" s="1448">
        <f t="shared" si="294"/>
        <v>0</v>
      </c>
      <c r="F49" s="1448">
        <f t="shared" si="294"/>
        <v>0</v>
      </c>
      <c r="G49" s="1448">
        <f t="shared" si="294"/>
        <v>0</v>
      </c>
      <c r="H49" s="1448">
        <f t="shared" si="294"/>
        <v>0</v>
      </c>
      <c r="I49" s="1448">
        <f t="shared" si="294"/>
        <v>0</v>
      </c>
      <c r="J49" s="1448">
        <f t="shared" si="294"/>
        <v>0</v>
      </c>
      <c r="K49" s="1449">
        <f t="shared" si="294"/>
        <v>0</v>
      </c>
      <c r="L49" s="317"/>
      <c r="M49" s="1446" t="str">
        <f>A49</f>
        <v>TOTAL</v>
      </c>
      <c r="N49" s="1450" t="e">
        <f t="shared" si="256"/>
        <v>#DIV/0!</v>
      </c>
      <c r="O49" s="1451" t="e">
        <f t="shared" si="257"/>
        <v>#DIV/0!</v>
      </c>
      <c r="P49" s="1451" t="e">
        <f>+E49/C49</f>
        <v>#DIV/0!</v>
      </c>
      <c r="Q49" s="1451" t="e">
        <f>+F49/C49</f>
        <v>#DIV/0!</v>
      </c>
      <c r="R49" s="1451" t="e">
        <f>+G49/C49</f>
        <v>#DIV/0!</v>
      </c>
      <c r="S49" s="1451" t="e">
        <f>+H49/C49</f>
        <v>#DIV/0!</v>
      </c>
      <c r="T49" s="1451" t="e">
        <f>+I49/C49</f>
        <v>#DIV/0!</v>
      </c>
      <c r="U49" s="1451" t="e">
        <f>+J49/C49</f>
        <v>#DIV/0!</v>
      </c>
      <c r="V49" s="1452" t="e">
        <f>+K49/C49</f>
        <v>#DIV/0!</v>
      </c>
      <c r="X49" s="1446" t="s">
        <v>462</v>
      </c>
      <c r="Y49" s="1447" t="e">
        <f t="shared" ref="Y49:AH49" si="295">SUM(Y30:Y48)</f>
        <v>#DIV/0!</v>
      </c>
      <c r="Z49" s="1448">
        <f t="shared" si="295"/>
        <v>0</v>
      </c>
      <c r="AA49" s="1448">
        <f t="shared" si="295"/>
        <v>0</v>
      </c>
      <c r="AB49" s="1448">
        <f t="shared" si="295"/>
        <v>0</v>
      </c>
      <c r="AC49" s="1448">
        <f t="shared" si="295"/>
        <v>0</v>
      </c>
      <c r="AD49" s="1448">
        <f t="shared" si="295"/>
        <v>0</v>
      </c>
      <c r="AE49" s="1448">
        <f t="shared" si="295"/>
        <v>0</v>
      </c>
      <c r="AF49" s="1448">
        <f t="shared" si="295"/>
        <v>0</v>
      </c>
      <c r="AG49" s="1448">
        <f t="shared" si="295"/>
        <v>0</v>
      </c>
      <c r="AH49" s="1449">
        <f t="shared" si="295"/>
        <v>0</v>
      </c>
      <c r="AI49" s="317"/>
      <c r="AJ49" s="1446" t="str">
        <f>X49</f>
        <v>TOTAL</v>
      </c>
      <c r="AK49" s="1450" t="e">
        <f t="shared" si="258"/>
        <v>#DIV/0!</v>
      </c>
      <c r="AL49" s="1451" t="e">
        <f t="shared" si="259"/>
        <v>#DIV/0!</v>
      </c>
      <c r="AM49" s="1451" t="e">
        <f>+AB49/Z49</f>
        <v>#DIV/0!</v>
      </c>
      <c r="AN49" s="1451" t="e">
        <f>+AC49/Z49</f>
        <v>#DIV/0!</v>
      </c>
      <c r="AO49" s="1451" t="e">
        <f>+AD49/Z49</f>
        <v>#DIV/0!</v>
      </c>
      <c r="AP49" s="1451" t="e">
        <f>+AE49/Z49</f>
        <v>#DIV/0!</v>
      </c>
      <c r="AQ49" s="1451" t="e">
        <f>+AF49/Z49</f>
        <v>#DIV/0!</v>
      </c>
      <c r="AR49" s="1451" t="e">
        <f>+AG49/Z49</f>
        <v>#DIV/0!</v>
      </c>
      <c r="AS49" s="1452" t="e">
        <f>+AH49/Z49</f>
        <v>#DIV/0!</v>
      </c>
      <c r="AU49" s="1446" t="s">
        <v>462</v>
      </c>
      <c r="AV49" s="1447" t="e">
        <f t="shared" ref="AV49:BE49" si="296">SUM(AV30:AV48)</f>
        <v>#DIV/0!</v>
      </c>
      <c r="AW49" s="1448">
        <f t="shared" si="296"/>
        <v>0</v>
      </c>
      <c r="AX49" s="1448">
        <f t="shared" si="296"/>
        <v>0</v>
      </c>
      <c r="AY49" s="1448">
        <f t="shared" si="296"/>
        <v>0</v>
      </c>
      <c r="AZ49" s="1448">
        <f t="shared" si="296"/>
        <v>0</v>
      </c>
      <c r="BA49" s="1448">
        <f t="shared" si="296"/>
        <v>0</v>
      </c>
      <c r="BB49" s="1448">
        <f t="shared" si="296"/>
        <v>0</v>
      </c>
      <c r="BC49" s="1448">
        <f t="shared" si="296"/>
        <v>0</v>
      </c>
      <c r="BD49" s="1448">
        <f t="shared" si="296"/>
        <v>0</v>
      </c>
      <c r="BE49" s="1449">
        <f t="shared" si="296"/>
        <v>0</v>
      </c>
      <c r="BF49" s="317"/>
      <c r="BG49" s="1446" t="str">
        <f>AU49</f>
        <v>TOTAL</v>
      </c>
      <c r="BH49" s="1450" t="e">
        <f t="shared" si="260"/>
        <v>#DIV/0!</v>
      </c>
      <c r="BI49" s="1451" t="e">
        <f t="shared" si="261"/>
        <v>#DIV/0!</v>
      </c>
      <c r="BJ49" s="1451" t="e">
        <f>+AY49/AW49</f>
        <v>#DIV/0!</v>
      </c>
      <c r="BK49" s="1451" t="e">
        <f>+AZ49/AW49</f>
        <v>#DIV/0!</v>
      </c>
      <c r="BL49" s="1451" t="e">
        <f>+BA49/AW49</f>
        <v>#DIV/0!</v>
      </c>
      <c r="BM49" s="1451" t="e">
        <f>+BB49/AW49</f>
        <v>#DIV/0!</v>
      </c>
      <c r="BN49" s="1451" t="e">
        <f>+BC49/AW49</f>
        <v>#DIV/0!</v>
      </c>
      <c r="BO49" s="1451" t="e">
        <f>+BD49/AW49</f>
        <v>#DIV/0!</v>
      </c>
      <c r="BP49" s="1452" t="e">
        <f>+BE49/AW49</f>
        <v>#DIV/0!</v>
      </c>
      <c r="BR49" s="1446" t="s">
        <v>462</v>
      </c>
      <c r="BS49" s="1447" t="e">
        <f t="shared" ref="BS49:CB49" si="297">SUM(BS30:BS48)</f>
        <v>#DIV/0!</v>
      </c>
      <c r="BT49" s="1448">
        <f t="shared" si="297"/>
        <v>0</v>
      </c>
      <c r="BU49" s="1448">
        <f t="shared" si="297"/>
        <v>0</v>
      </c>
      <c r="BV49" s="1448">
        <f t="shared" si="297"/>
        <v>0</v>
      </c>
      <c r="BW49" s="1448">
        <f t="shared" si="297"/>
        <v>0</v>
      </c>
      <c r="BX49" s="1448">
        <f t="shared" si="297"/>
        <v>0</v>
      </c>
      <c r="BY49" s="1448">
        <f t="shared" si="297"/>
        <v>0</v>
      </c>
      <c r="BZ49" s="1448">
        <f t="shared" si="297"/>
        <v>0</v>
      </c>
      <c r="CA49" s="1448">
        <f t="shared" si="297"/>
        <v>0</v>
      </c>
      <c r="CB49" s="1449">
        <f t="shared" si="297"/>
        <v>0</v>
      </c>
      <c r="CC49" s="317"/>
      <c r="CD49" s="1446" t="str">
        <f>BR49</f>
        <v>TOTAL</v>
      </c>
      <c r="CE49" s="1450" t="e">
        <f t="shared" si="262"/>
        <v>#DIV/0!</v>
      </c>
      <c r="CF49" s="1451" t="e">
        <f t="shared" si="263"/>
        <v>#DIV/0!</v>
      </c>
      <c r="CG49" s="1451" t="e">
        <f>+BV49/BT49</f>
        <v>#DIV/0!</v>
      </c>
      <c r="CH49" s="1451" t="e">
        <f>+BW49/BT49</f>
        <v>#DIV/0!</v>
      </c>
      <c r="CI49" s="1451" t="e">
        <f>+BX49/BT49</f>
        <v>#DIV/0!</v>
      </c>
      <c r="CJ49" s="1451" t="e">
        <f>+BY49/BT49</f>
        <v>#DIV/0!</v>
      </c>
      <c r="CK49" s="1451" t="e">
        <f>+BZ49/BT49</f>
        <v>#DIV/0!</v>
      </c>
      <c r="CL49" s="1451" t="e">
        <f>+CA49/BT49</f>
        <v>#DIV/0!</v>
      </c>
      <c r="CM49" s="1452" t="e">
        <f>+CB49/BT49</f>
        <v>#DIV/0!</v>
      </c>
      <c r="CO49" s="1446" t="s">
        <v>462</v>
      </c>
      <c r="CP49" s="1447" t="e">
        <f t="shared" ref="CP49:CY49" si="298">SUM(CP30:CP48)</f>
        <v>#DIV/0!</v>
      </c>
      <c r="CQ49" s="1448">
        <f t="shared" si="298"/>
        <v>0</v>
      </c>
      <c r="CR49" s="1448">
        <f t="shared" si="298"/>
        <v>0</v>
      </c>
      <c r="CS49" s="1448">
        <f t="shared" si="298"/>
        <v>0</v>
      </c>
      <c r="CT49" s="1448">
        <f t="shared" si="298"/>
        <v>0</v>
      </c>
      <c r="CU49" s="1448">
        <f t="shared" si="298"/>
        <v>0</v>
      </c>
      <c r="CV49" s="1448">
        <f t="shared" si="298"/>
        <v>0</v>
      </c>
      <c r="CW49" s="1448">
        <f t="shared" si="298"/>
        <v>0</v>
      </c>
      <c r="CX49" s="1448">
        <f t="shared" si="298"/>
        <v>0</v>
      </c>
      <c r="CY49" s="1449">
        <f t="shared" si="298"/>
        <v>0</v>
      </c>
      <c r="CZ49" s="317"/>
      <c r="DA49" s="1446" t="str">
        <f>CO49</f>
        <v>TOTAL</v>
      </c>
      <c r="DB49" s="1450" t="e">
        <f t="shared" si="264"/>
        <v>#DIV/0!</v>
      </c>
      <c r="DC49" s="1451" t="e">
        <f t="shared" si="265"/>
        <v>#DIV/0!</v>
      </c>
      <c r="DD49" s="1451" t="e">
        <f>+CS49/CQ49</f>
        <v>#DIV/0!</v>
      </c>
      <c r="DE49" s="1451" t="e">
        <f>+CT49/CQ49</f>
        <v>#DIV/0!</v>
      </c>
      <c r="DF49" s="1451" t="e">
        <f>+CU49/CQ49</f>
        <v>#DIV/0!</v>
      </c>
      <c r="DG49" s="1451" t="e">
        <f>+CV49/CQ49</f>
        <v>#DIV/0!</v>
      </c>
      <c r="DH49" s="1451" t="e">
        <f>+CW49/CQ49</f>
        <v>#DIV/0!</v>
      </c>
      <c r="DI49" s="1451" t="e">
        <f>+CX49/CQ49</f>
        <v>#DIV/0!</v>
      </c>
      <c r="DJ49" s="1452" t="e">
        <f>+CY49/CQ49</f>
        <v>#DIV/0!</v>
      </c>
      <c r="DL49" s="1446" t="s">
        <v>462</v>
      </c>
      <c r="DM49" s="1447" t="e">
        <f t="shared" ref="DM49:DV49" si="299">SUM(DM30:DM48)</f>
        <v>#DIV/0!</v>
      </c>
      <c r="DN49" s="1448">
        <f t="shared" si="299"/>
        <v>0</v>
      </c>
      <c r="DO49" s="1448">
        <f t="shared" si="299"/>
        <v>0</v>
      </c>
      <c r="DP49" s="1448">
        <f t="shared" si="299"/>
        <v>0</v>
      </c>
      <c r="DQ49" s="1448">
        <f t="shared" si="299"/>
        <v>0</v>
      </c>
      <c r="DR49" s="1448">
        <f t="shared" si="299"/>
        <v>0</v>
      </c>
      <c r="DS49" s="1448">
        <f t="shared" si="299"/>
        <v>0</v>
      </c>
      <c r="DT49" s="1448">
        <f t="shared" si="299"/>
        <v>0</v>
      </c>
      <c r="DU49" s="1448">
        <f t="shared" si="299"/>
        <v>0</v>
      </c>
      <c r="DV49" s="1449">
        <f t="shared" si="299"/>
        <v>0</v>
      </c>
      <c r="DW49" s="317"/>
      <c r="DX49" s="1446" t="str">
        <f>DL49</f>
        <v>TOTAL</v>
      </c>
      <c r="DY49" s="1450" t="e">
        <f t="shared" si="266"/>
        <v>#DIV/0!</v>
      </c>
      <c r="DZ49" s="1451" t="e">
        <f t="shared" si="267"/>
        <v>#DIV/0!</v>
      </c>
      <c r="EA49" s="1451" t="e">
        <f>+DP49/DN49</f>
        <v>#DIV/0!</v>
      </c>
      <c r="EB49" s="1451" t="e">
        <f>+DQ49/DN49</f>
        <v>#DIV/0!</v>
      </c>
      <c r="EC49" s="1451" t="e">
        <f>+DR49/DN49</f>
        <v>#DIV/0!</v>
      </c>
      <c r="ED49" s="1451" t="e">
        <f>+DS49/DN49</f>
        <v>#DIV/0!</v>
      </c>
      <c r="EE49" s="1451" t="e">
        <f>+DT49/DN49</f>
        <v>#DIV/0!</v>
      </c>
      <c r="EF49" s="1451" t="e">
        <f>+DU49/DN49</f>
        <v>#DIV/0!</v>
      </c>
      <c r="EG49" s="1452" t="e">
        <f>+DV49/DN49</f>
        <v>#DIV/0!</v>
      </c>
      <c r="EI49" s="1446" t="s">
        <v>462</v>
      </c>
      <c r="EJ49" s="1447" t="e">
        <f t="shared" ref="EJ49:ES49" si="300">SUM(EJ30:EJ48)</f>
        <v>#DIV/0!</v>
      </c>
      <c r="EK49" s="1448">
        <f t="shared" si="300"/>
        <v>0</v>
      </c>
      <c r="EL49" s="1448">
        <f t="shared" si="300"/>
        <v>0</v>
      </c>
      <c r="EM49" s="1448">
        <f t="shared" si="300"/>
        <v>0</v>
      </c>
      <c r="EN49" s="1448">
        <f t="shared" si="300"/>
        <v>0</v>
      </c>
      <c r="EO49" s="1448">
        <f t="shared" si="300"/>
        <v>0</v>
      </c>
      <c r="EP49" s="1448">
        <f t="shared" si="300"/>
        <v>0</v>
      </c>
      <c r="EQ49" s="1448">
        <f t="shared" si="300"/>
        <v>0</v>
      </c>
      <c r="ER49" s="1448">
        <f t="shared" si="300"/>
        <v>0</v>
      </c>
      <c r="ES49" s="1449">
        <f t="shared" si="300"/>
        <v>0</v>
      </c>
      <c r="ET49" s="317"/>
      <c r="EU49" s="1446" t="str">
        <f>EI49</f>
        <v>TOTAL</v>
      </c>
      <c r="EV49" s="1450" t="e">
        <f t="shared" si="268"/>
        <v>#DIV/0!</v>
      </c>
      <c r="EW49" s="1451" t="e">
        <f t="shared" si="269"/>
        <v>#DIV/0!</v>
      </c>
      <c r="EX49" s="1451" t="e">
        <f>+EM49/EK49</f>
        <v>#DIV/0!</v>
      </c>
      <c r="EY49" s="1451" t="e">
        <f>+EN49/EK49</f>
        <v>#DIV/0!</v>
      </c>
      <c r="EZ49" s="1451" t="e">
        <f>+EO49/EK49</f>
        <v>#DIV/0!</v>
      </c>
      <c r="FA49" s="1451" t="e">
        <f>+EP49/EK49</f>
        <v>#DIV/0!</v>
      </c>
      <c r="FB49" s="1451" t="e">
        <f>+EQ49/EK49</f>
        <v>#DIV/0!</v>
      </c>
      <c r="FC49" s="1451" t="e">
        <f>+ER49/EK49</f>
        <v>#DIV/0!</v>
      </c>
      <c r="FD49" s="1452" t="e">
        <f>+ES49/EK49</f>
        <v>#DIV/0!</v>
      </c>
      <c r="FF49" s="1446" t="s">
        <v>462</v>
      </c>
      <c r="FG49" s="1447" t="e">
        <f t="shared" ref="FG49:FP49" si="301">SUM(FG30:FG48)</f>
        <v>#DIV/0!</v>
      </c>
      <c r="FH49" s="1448">
        <f t="shared" si="301"/>
        <v>0</v>
      </c>
      <c r="FI49" s="1448">
        <f t="shared" si="301"/>
        <v>0</v>
      </c>
      <c r="FJ49" s="1448">
        <f t="shared" si="301"/>
        <v>0</v>
      </c>
      <c r="FK49" s="1448">
        <f t="shared" si="301"/>
        <v>0</v>
      </c>
      <c r="FL49" s="1448">
        <f t="shared" si="301"/>
        <v>0</v>
      </c>
      <c r="FM49" s="1448">
        <f t="shared" si="301"/>
        <v>0</v>
      </c>
      <c r="FN49" s="1448">
        <f t="shared" si="301"/>
        <v>0</v>
      </c>
      <c r="FO49" s="1448">
        <f t="shared" si="301"/>
        <v>0</v>
      </c>
      <c r="FP49" s="1449">
        <f t="shared" si="301"/>
        <v>0</v>
      </c>
      <c r="FQ49" s="317"/>
      <c r="FR49" s="1446" t="str">
        <f>FF49</f>
        <v>TOTAL</v>
      </c>
      <c r="FS49" s="1450" t="e">
        <f t="shared" si="270"/>
        <v>#DIV/0!</v>
      </c>
      <c r="FT49" s="1451" t="e">
        <f t="shared" si="271"/>
        <v>#DIV/0!</v>
      </c>
      <c r="FU49" s="1451" t="e">
        <f>+FJ49/FH49</f>
        <v>#DIV/0!</v>
      </c>
      <c r="FV49" s="1451" t="e">
        <f>+FK49/FH49</f>
        <v>#DIV/0!</v>
      </c>
      <c r="FW49" s="1451" t="e">
        <f>+FL49/FH49</f>
        <v>#DIV/0!</v>
      </c>
      <c r="FX49" s="1451" t="e">
        <f>+FM49/FH49</f>
        <v>#DIV/0!</v>
      </c>
      <c r="FY49" s="1451" t="e">
        <f>+FN49/FH49</f>
        <v>#DIV/0!</v>
      </c>
      <c r="FZ49" s="1451" t="e">
        <f>+FO49/FH49</f>
        <v>#DIV/0!</v>
      </c>
      <c r="GA49" s="1452" t="e">
        <f>+FP49/FH49</f>
        <v>#DIV/0!</v>
      </c>
      <c r="GC49" s="1446" t="s">
        <v>462</v>
      </c>
      <c r="GD49" s="1447" t="e">
        <f t="shared" ref="GD49:GM49" si="302">SUM(GD30:GD48)</f>
        <v>#DIV/0!</v>
      </c>
      <c r="GE49" s="1448">
        <f t="shared" si="302"/>
        <v>0</v>
      </c>
      <c r="GF49" s="1448">
        <f t="shared" si="302"/>
        <v>0</v>
      </c>
      <c r="GG49" s="1448">
        <f t="shared" si="302"/>
        <v>0</v>
      </c>
      <c r="GH49" s="1448">
        <f t="shared" si="302"/>
        <v>0</v>
      </c>
      <c r="GI49" s="1448">
        <f t="shared" si="302"/>
        <v>0</v>
      </c>
      <c r="GJ49" s="1448">
        <f t="shared" si="302"/>
        <v>0</v>
      </c>
      <c r="GK49" s="1448">
        <f t="shared" si="302"/>
        <v>0</v>
      </c>
      <c r="GL49" s="1448">
        <f t="shared" si="302"/>
        <v>0</v>
      </c>
      <c r="GM49" s="1449">
        <f t="shared" si="302"/>
        <v>0</v>
      </c>
      <c r="GN49" s="317"/>
      <c r="GO49" s="1446" t="str">
        <f>GC49</f>
        <v>TOTAL</v>
      </c>
      <c r="GP49" s="1450" t="e">
        <f t="shared" si="272"/>
        <v>#DIV/0!</v>
      </c>
      <c r="GQ49" s="1451" t="e">
        <f t="shared" si="273"/>
        <v>#DIV/0!</v>
      </c>
      <c r="GR49" s="1451" t="e">
        <f>+GG49/GE49</f>
        <v>#DIV/0!</v>
      </c>
      <c r="GS49" s="1451" t="e">
        <f>+GH49/GE49</f>
        <v>#DIV/0!</v>
      </c>
      <c r="GT49" s="1451" t="e">
        <f>+GI49/GE49</f>
        <v>#DIV/0!</v>
      </c>
      <c r="GU49" s="1451" t="e">
        <f>+GJ49/GE49</f>
        <v>#DIV/0!</v>
      </c>
      <c r="GV49" s="1451" t="e">
        <f>+GK49/GE49</f>
        <v>#DIV/0!</v>
      </c>
      <c r="GW49" s="1451" t="e">
        <f>+GL49/GE49</f>
        <v>#DIV/0!</v>
      </c>
      <c r="GX49" s="1452" t="e">
        <f>+GM49/GE49</f>
        <v>#DIV/0!</v>
      </c>
      <c r="GZ49" s="1446" t="s">
        <v>462</v>
      </c>
      <c r="HA49" s="1447" t="e">
        <f t="shared" ref="HA49:HJ49" si="303">SUM(HA30:HA48)</f>
        <v>#DIV/0!</v>
      </c>
      <c r="HB49" s="1448">
        <f t="shared" si="303"/>
        <v>0</v>
      </c>
      <c r="HC49" s="1448">
        <f t="shared" si="303"/>
        <v>0</v>
      </c>
      <c r="HD49" s="1448">
        <f t="shared" si="303"/>
        <v>0</v>
      </c>
      <c r="HE49" s="1448">
        <f t="shared" si="303"/>
        <v>0</v>
      </c>
      <c r="HF49" s="1448">
        <f t="shared" si="303"/>
        <v>0</v>
      </c>
      <c r="HG49" s="1448">
        <f t="shared" si="303"/>
        <v>0</v>
      </c>
      <c r="HH49" s="1448">
        <f t="shared" si="303"/>
        <v>0</v>
      </c>
      <c r="HI49" s="1448">
        <f t="shared" si="303"/>
        <v>0</v>
      </c>
      <c r="HJ49" s="1449">
        <f t="shared" si="303"/>
        <v>0</v>
      </c>
      <c r="HK49" s="317"/>
      <c r="HL49" s="1446" t="str">
        <f>GZ49</f>
        <v>TOTAL</v>
      </c>
      <c r="HM49" s="1450" t="e">
        <f t="shared" si="274"/>
        <v>#DIV/0!</v>
      </c>
      <c r="HN49" s="1451" t="e">
        <f t="shared" si="275"/>
        <v>#DIV/0!</v>
      </c>
      <c r="HO49" s="1451" t="e">
        <f>+HD49/HB49</f>
        <v>#DIV/0!</v>
      </c>
      <c r="HP49" s="1451" t="e">
        <f>+HE49/HB49</f>
        <v>#DIV/0!</v>
      </c>
      <c r="HQ49" s="1451" t="e">
        <f>+HF49/HB49</f>
        <v>#DIV/0!</v>
      </c>
      <c r="HR49" s="1451" t="e">
        <f>+HG49/HB49</f>
        <v>#DIV/0!</v>
      </c>
      <c r="HS49" s="1451" t="e">
        <f>+HH49/HB49</f>
        <v>#DIV/0!</v>
      </c>
      <c r="HT49" s="1451" t="e">
        <f>+HI49/HB49</f>
        <v>#DIV/0!</v>
      </c>
      <c r="HU49" s="1452" t="e">
        <f>+HJ49/HB49</f>
        <v>#DIV/0!</v>
      </c>
      <c r="HW49" s="1446" t="s">
        <v>462</v>
      </c>
      <c r="HX49" s="1447" t="e">
        <f t="shared" ref="HX49:IG49" si="304">SUM(HX30:HX48)</f>
        <v>#DIV/0!</v>
      </c>
      <c r="HY49" s="1448">
        <f t="shared" si="304"/>
        <v>0</v>
      </c>
      <c r="HZ49" s="1448">
        <f t="shared" si="304"/>
        <v>0</v>
      </c>
      <c r="IA49" s="1448">
        <f t="shared" si="304"/>
        <v>0</v>
      </c>
      <c r="IB49" s="1448">
        <f t="shared" si="304"/>
        <v>0</v>
      </c>
      <c r="IC49" s="1448">
        <f t="shared" si="304"/>
        <v>0</v>
      </c>
      <c r="ID49" s="1448">
        <f t="shared" si="304"/>
        <v>0</v>
      </c>
      <c r="IE49" s="1448">
        <f t="shared" si="304"/>
        <v>0</v>
      </c>
      <c r="IF49" s="1448">
        <f t="shared" si="304"/>
        <v>0</v>
      </c>
      <c r="IG49" s="1449">
        <f t="shared" si="304"/>
        <v>0</v>
      </c>
      <c r="IH49" s="317"/>
      <c r="II49" s="1446" t="str">
        <f>HW49</f>
        <v>TOTAL</v>
      </c>
      <c r="IJ49" s="1450" t="e">
        <f t="shared" si="276"/>
        <v>#DIV/0!</v>
      </c>
      <c r="IK49" s="1451" t="e">
        <f t="shared" si="277"/>
        <v>#DIV/0!</v>
      </c>
      <c r="IL49" s="1451" t="e">
        <f>+IA49/HY49</f>
        <v>#DIV/0!</v>
      </c>
      <c r="IM49" s="1451" t="e">
        <f>+IB49/HY49</f>
        <v>#DIV/0!</v>
      </c>
      <c r="IN49" s="1451" t="e">
        <f>+IC49/HY49</f>
        <v>#DIV/0!</v>
      </c>
      <c r="IO49" s="1451" t="e">
        <f>+ID49/HY49</f>
        <v>#DIV/0!</v>
      </c>
      <c r="IP49" s="1451" t="e">
        <f>+IE49/HY49</f>
        <v>#DIV/0!</v>
      </c>
      <c r="IQ49" s="1451" t="e">
        <f>+IF49/HY49</f>
        <v>#DIV/0!</v>
      </c>
      <c r="IR49" s="1452" t="e">
        <f>+IG49/HY49</f>
        <v>#DIV/0!</v>
      </c>
      <c r="IT49" s="1446" t="s">
        <v>462</v>
      </c>
      <c r="IU49" s="1447" t="e">
        <f t="shared" ref="IU49:JD49" si="305">SUM(IU30:IU48)</f>
        <v>#DIV/0!</v>
      </c>
      <c r="IV49" s="1448">
        <f t="shared" si="305"/>
        <v>0</v>
      </c>
      <c r="IW49" s="1448">
        <f t="shared" si="305"/>
        <v>0</v>
      </c>
      <c r="IX49" s="1448">
        <f t="shared" si="305"/>
        <v>0</v>
      </c>
      <c r="IY49" s="1448">
        <f t="shared" si="305"/>
        <v>0</v>
      </c>
      <c r="IZ49" s="1448">
        <f t="shared" si="305"/>
        <v>0</v>
      </c>
      <c r="JA49" s="1448">
        <f t="shared" si="305"/>
        <v>0</v>
      </c>
      <c r="JB49" s="1448">
        <f t="shared" si="305"/>
        <v>0</v>
      </c>
      <c r="JC49" s="1448">
        <f t="shared" si="305"/>
        <v>0</v>
      </c>
      <c r="JD49" s="1449">
        <f t="shared" si="305"/>
        <v>0</v>
      </c>
      <c r="JE49" s="317"/>
      <c r="JF49" s="1446" t="str">
        <f>IT49</f>
        <v>TOTAL</v>
      </c>
      <c r="JG49" s="1450" t="e">
        <f t="shared" si="278"/>
        <v>#DIV/0!</v>
      </c>
      <c r="JH49" s="1451" t="e">
        <f t="shared" si="279"/>
        <v>#DIV/0!</v>
      </c>
      <c r="JI49" s="1451" t="e">
        <f>+IX49/IV49</f>
        <v>#DIV/0!</v>
      </c>
      <c r="JJ49" s="1451" t="e">
        <f>+IY49/IV49</f>
        <v>#DIV/0!</v>
      </c>
      <c r="JK49" s="1451" t="e">
        <f>+IZ49/IV49</f>
        <v>#DIV/0!</v>
      </c>
      <c r="JL49" s="1451" t="e">
        <f>+JA49/IV49</f>
        <v>#DIV/0!</v>
      </c>
      <c r="JM49" s="1451" t="e">
        <f>+JB49/IV49</f>
        <v>#DIV/0!</v>
      </c>
      <c r="JN49" s="1451" t="e">
        <f>+JC49/IV49</f>
        <v>#DIV/0!</v>
      </c>
      <c r="JO49" s="1452" t="e">
        <f>+JD49/IV49</f>
        <v>#DIV/0!</v>
      </c>
      <c r="JQ49" s="1446" t="s">
        <v>462</v>
      </c>
      <c r="JR49" s="1447" t="e">
        <f t="shared" ref="JR49:KA49" si="306">SUM(JR30:JR48)</f>
        <v>#DIV/0!</v>
      </c>
      <c r="JS49" s="1448">
        <f t="shared" si="306"/>
        <v>0</v>
      </c>
      <c r="JT49" s="1448">
        <f t="shared" si="306"/>
        <v>0</v>
      </c>
      <c r="JU49" s="1448">
        <f t="shared" si="306"/>
        <v>0</v>
      </c>
      <c r="JV49" s="1448">
        <f t="shared" si="306"/>
        <v>0</v>
      </c>
      <c r="JW49" s="1448">
        <f t="shared" si="306"/>
        <v>0</v>
      </c>
      <c r="JX49" s="1448">
        <f t="shared" si="306"/>
        <v>0</v>
      </c>
      <c r="JY49" s="1448">
        <f t="shared" si="306"/>
        <v>0</v>
      </c>
      <c r="JZ49" s="1448">
        <f t="shared" si="306"/>
        <v>0</v>
      </c>
      <c r="KA49" s="1449">
        <f t="shared" si="306"/>
        <v>0</v>
      </c>
      <c r="KB49" s="317"/>
      <c r="KC49" s="1446" t="str">
        <f>JQ49</f>
        <v>TOTAL</v>
      </c>
      <c r="KD49" s="1450" t="e">
        <f t="shared" si="280"/>
        <v>#DIV/0!</v>
      </c>
      <c r="KE49" s="1451" t="e">
        <f t="shared" si="281"/>
        <v>#DIV/0!</v>
      </c>
      <c r="KF49" s="1451" t="e">
        <f>+JU49/JS49</f>
        <v>#DIV/0!</v>
      </c>
      <c r="KG49" s="1451" t="e">
        <f>+JV49/JS49</f>
        <v>#DIV/0!</v>
      </c>
      <c r="KH49" s="1451" t="e">
        <f>+JW49/JS49</f>
        <v>#DIV/0!</v>
      </c>
      <c r="KI49" s="1451" t="e">
        <f>+JX49/JS49</f>
        <v>#DIV/0!</v>
      </c>
      <c r="KJ49" s="1451" t="e">
        <f>+JY49/JS49</f>
        <v>#DIV/0!</v>
      </c>
      <c r="KK49" s="1451" t="e">
        <f>+JZ49/JS49</f>
        <v>#DIV/0!</v>
      </c>
      <c r="KL49" s="1452" t="e">
        <f>+KA49/JS49</f>
        <v>#DIV/0!</v>
      </c>
    </row>
    <row r="50" spans="1:298" ht="15.5" customHeight="1" x14ac:dyDescent="0.2">
      <c r="A50" s="745" t="str">
        <f>X50</f>
        <v>IP Unbilled</v>
      </c>
      <c r="B50" s="1284"/>
      <c r="C50" s="1285"/>
      <c r="D50" s="1285"/>
      <c r="E50" s="1286"/>
      <c r="F50" s="1286"/>
      <c r="G50" s="1286"/>
      <c r="H50" s="1286"/>
      <c r="I50" s="1286"/>
      <c r="J50" s="1286"/>
      <c r="K50" s="1287"/>
      <c r="L50" s="317"/>
      <c r="M50" s="745" t="str">
        <f>A50</f>
        <v>IP Unbilled</v>
      </c>
      <c r="N50" s="1278"/>
      <c r="O50" s="1278"/>
      <c r="P50" s="1279"/>
      <c r="Q50" s="1279"/>
      <c r="R50" s="1279"/>
      <c r="S50" s="1279"/>
      <c r="T50" s="1279"/>
      <c r="U50" s="1279"/>
      <c r="V50" s="1280"/>
      <c r="X50" s="745" t="s">
        <v>491</v>
      </c>
      <c r="Y50" s="1284"/>
      <c r="Z50" s="1285"/>
      <c r="AA50" s="1285"/>
      <c r="AB50" s="1286"/>
      <c r="AC50" s="1286"/>
      <c r="AD50" s="1286"/>
      <c r="AE50" s="1286"/>
      <c r="AF50" s="1286"/>
      <c r="AG50" s="1286"/>
      <c r="AH50" s="1287"/>
      <c r="AI50" s="317"/>
      <c r="AJ50" s="745" t="str">
        <f>X50</f>
        <v>IP Unbilled</v>
      </c>
      <c r="AK50" s="1278"/>
      <c r="AL50" s="1278"/>
      <c r="AM50" s="1279"/>
      <c r="AN50" s="1279"/>
      <c r="AO50" s="1279"/>
      <c r="AP50" s="1279"/>
      <c r="AQ50" s="1279"/>
      <c r="AR50" s="1279"/>
      <c r="AS50" s="1280"/>
      <c r="AU50" s="745" t="s">
        <v>491</v>
      </c>
      <c r="AV50" s="1284"/>
      <c r="AW50" s="1285"/>
      <c r="AX50" s="1285"/>
      <c r="AY50" s="1286"/>
      <c r="AZ50" s="1286"/>
      <c r="BA50" s="1286"/>
      <c r="BB50" s="1286"/>
      <c r="BC50" s="1286"/>
      <c r="BD50" s="1286"/>
      <c r="BE50" s="1287"/>
      <c r="BF50" s="317"/>
      <c r="BG50" s="745" t="str">
        <f>AU50</f>
        <v>IP Unbilled</v>
      </c>
      <c r="BH50" s="1278"/>
      <c r="BI50" s="1278"/>
      <c r="BJ50" s="1279"/>
      <c r="BK50" s="1279"/>
      <c r="BL50" s="1279"/>
      <c r="BM50" s="1279"/>
      <c r="BN50" s="1279"/>
      <c r="BO50" s="1279"/>
      <c r="BP50" s="1280"/>
      <c r="BR50" s="745" t="s">
        <v>491</v>
      </c>
      <c r="BS50" s="1284"/>
      <c r="BT50" s="1285"/>
      <c r="BU50" s="1285"/>
      <c r="BV50" s="1286"/>
      <c r="BW50" s="1286"/>
      <c r="BX50" s="1286"/>
      <c r="BY50" s="1286"/>
      <c r="BZ50" s="1286"/>
      <c r="CA50" s="1286"/>
      <c r="CB50" s="1287"/>
      <c r="CC50" s="317"/>
      <c r="CD50" s="745" t="str">
        <f>BR50</f>
        <v>IP Unbilled</v>
      </c>
      <c r="CE50" s="1278"/>
      <c r="CF50" s="1278"/>
      <c r="CG50" s="1279"/>
      <c r="CH50" s="1279"/>
      <c r="CI50" s="1279"/>
      <c r="CJ50" s="1279"/>
      <c r="CK50" s="1279"/>
      <c r="CL50" s="1279"/>
      <c r="CM50" s="1280"/>
      <c r="CO50" s="745" t="s">
        <v>491</v>
      </c>
      <c r="CP50" s="1284"/>
      <c r="CQ50" s="1285"/>
      <c r="CR50" s="1285"/>
      <c r="CS50" s="1286"/>
      <c r="CT50" s="1286"/>
      <c r="CU50" s="1286"/>
      <c r="CV50" s="1286"/>
      <c r="CW50" s="1286"/>
      <c r="CX50" s="1286"/>
      <c r="CY50" s="1287"/>
      <c r="CZ50" s="317"/>
      <c r="DA50" s="745" t="str">
        <f>CO50</f>
        <v>IP Unbilled</v>
      </c>
      <c r="DB50" s="1278"/>
      <c r="DC50" s="1278"/>
      <c r="DD50" s="1279"/>
      <c r="DE50" s="1279"/>
      <c r="DF50" s="1279"/>
      <c r="DG50" s="1279"/>
      <c r="DH50" s="1279"/>
      <c r="DI50" s="1279"/>
      <c r="DJ50" s="1280"/>
      <c r="DL50" s="745" t="s">
        <v>491</v>
      </c>
      <c r="DM50" s="1284"/>
      <c r="DN50" s="1285"/>
      <c r="DO50" s="1285"/>
      <c r="DP50" s="1286"/>
      <c r="DQ50" s="1286"/>
      <c r="DR50" s="1286"/>
      <c r="DS50" s="1286"/>
      <c r="DT50" s="1286"/>
      <c r="DU50" s="1286"/>
      <c r="DV50" s="1287"/>
      <c r="DW50" s="317"/>
      <c r="DX50" s="745" t="str">
        <f>DL50</f>
        <v>IP Unbilled</v>
      </c>
      <c r="DY50" s="1278"/>
      <c r="DZ50" s="1278"/>
      <c r="EA50" s="1279"/>
      <c r="EB50" s="1279"/>
      <c r="EC50" s="1279"/>
      <c r="ED50" s="1279"/>
      <c r="EE50" s="1279"/>
      <c r="EF50" s="1279"/>
      <c r="EG50" s="1280"/>
      <c r="EI50" s="745" t="s">
        <v>491</v>
      </c>
      <c r="EJ50" s="1284"/>
      <c r="EK50" s="1285"/>
      <c r="EL50" s="1285"/>
      <c r="EM50" s="1286"/>
      <c r="EN50" s="1286"/>
      <c r="EO50" s="1286"/>
      <c r="EP50" s="1286"/>
      <c r="EQ50" s="1286"/>
      <c r="ER50" s="1286"/>
      <c r="ES50" s="1287"/>
      <c r="ET50" s="317"/>
      <c r="EU50" s="745" t="str">
        <f>EI50</f>
        <v>IP Unbilled</v>
      </c>
      <c r="EV50" s="1278"/>
      <c r="EW50" s="1278"/>
      <c r="EX50" s="1279"/>
      <c r="EY50" s="1279"/>
      <c r="EZ50" s="1279"/>
      <c r="FA50" s="1279"/>
      <c r="FB50" s="1279"/>
      <c r="FC50" s="1279"/>
      <c r="FD50" s="1280"/>
      <c r="FF50" s="745" t="s">
        <v>491</v>
      </c>
      <c r="FG50" s="1284"/>
      <c r="FH50" s="1285"/>
      <c r="FI50" s="1285"/>
      <c r="FJ50" s="1286"/>
      <c r="FK50" s="1286"/>
      <c r="FL50" s="1286"/>
      <c r="FM50" s="1286"/>
      <c r="FN50" s="1286"/>
      <c r="FO50" s="1286"/>
      <c r="FP50" s="1287"/>
      <c r="FQ50" s="317"/>
      <c r="FR50" s="745" t="str">
        <f>FF50</f>
        <v>IP Unbilled</v>
      </c>
      <c r="FS50" s="1278"/>
      <c r="FT50" s="1278"/>
      <c r="FU50" s="1279"/>
      <c r="FV50" s="1279"/>
      <c r="FW50" s="1279"/>
      <c r="FX50" s="1279"/>
      <c r="FY50" s="1279"/>
      <c r="FZ50" s="1279"/>
      <c r="GA50" s="1280"/>
      <c r="GC50" s="745" t="s">
        <v>491</v>
      </c>
      <c r="GD50" s="1284"/>
      <c r="GE50" s="1285"/>
      <c r="GF50" s="1285"/>
      <c r="GG50" s="1286"/>
      <c r="GH50" s="1286"/>
      <c r="GI50" s="1286"/>
      <c r="GJ50" s="1286"/>
      <c r="GK50" s="1286"/>
      <c r="GL50" s="1286"/>
      <c r="GM50" s="1287"/>
      <c r="GN50" s="317"/>
      <c r="GO50" s="745" t="str">
        <f>GC50</f>
        <v>IP Unbilled</v>
      </c>
      <c r="GP50" s="1278"/>
      <c r="GQ50" s="1278"/>
      <c r="GR50" s="1279"/>
      <c r="GS50" s="1279"/>
      <c r="GT50" s="1279"/>
      <c r="GU50" s="1279"/>
      <c r="GV50" s="1279"/>
      <c r="GW50" s="1279"/>
      <c r="GX50" s="1280"/>
      <c r="GZ50" s="745" t="s">
        <v>491</v>
      </c>
      <c r="HA50" s="1284"/>
      <c r="HB50" s="1285"/>
      <c r="HC50" s="1285"/>
      <c r="HD50" s="1286"/>
      <c r="HE50" s="1286"/>
      <c r="HF50" s="1286"/>
      <c r="HG50" s="1286"/>
      <c r="HH50" s="1286"/>
      <c r="HI50" s="1286"/>
      <c r="HJ50" s="1287"/>
      <c r="HK50" s="317"/>
      <c r="HL50" s="745" t="str">
        <f>GZ50</f>
        <v>IP Unbilled</v>
      </c>
      <c r="HM50" s="1278"/>
      <c r="HN50" s="1278"/>
      <c r="HO50" s="1279"/>
      <c r="HP50" s="1279"/>
      <c r="HQ50" s="1279"/>
      <c r="HR50" s="1279"/>
      <c r="HS50" s="1279"/>
      <c r="HT50" s="1279"/>
      <c r="HU50" s="1280"/>
      <c r="HW50" s="745" t="s">
        <v>491</v>
      </c>
      <c r="HX50" s="1284"/>
      <c r="HY50" s="1285"/>
      <c r="HZ50" s="1285"/>
      <c r="IA50" s="1286"/>
      <c r="IB50" s="1286"/>
      <c r="IC50" s="1286"/>
      <c r="ID50" s="1286"/>
      <c r="IE50" s="1286"/>
      <c r="IF50" s="1286"/>
      <c r="IG50" s="1287"/>
      <c r="IH50" s="317"/>
      <c r="II50" s="745" t="str">
        <f>HW50</f>
        <v>IP Unbilled</v>
      </c>
      <c r="IJ50" s="1278"/>
      <c r="IK50" s="1278"/>
      <c r="IL50" s="1279"/>
      <c r="IM50" s="1279"/>
      <c r="IN50" s="1279"/>
      <c r="IO50" s="1279"/>
      <c r="IP50" s="1279"/>
      <c r="IQ50" s="1279"/>
      <c r="IR50" s="1280"/>
      <c r="IT50" s="745" t="s">
        <v>491</v>
      </c>
      <c r="IU50" s="1284"/>
      <c r="IV50" s="1285"/>
      <c r="IW50" s="1285"/>
      <c r="IX50" s="1286"/>
      <c r="IY50" s="1286"/>
      <c r="IZ50" s="1286"/>
      <c r="JA50" s="1286"/>
      <c r="JB50" s="1286"/>
      <c r="JC50" s="1286"/>
      <c r="JD50" s="1287"/>
      <c r="JE50" s="317"/>
      <c r="JF50" s="745" t="str">
        <f>IT50</f>
        <v>IP Unbilled</v>
      </c>
      <c r="JG50" s="1278"/>
      <c r="JH50" s="1278"/>
      <c r="JI50" s="1279"/>
      <c r="JJ50" s="1279"/>
      <c r="JK50" s="1279"/>
      <c r="JL50" s="1279"/>
      <c r="JM50" s="1279"/>
      <c r="JN50" s="1279"/>
      <c r="JO50" s="1280"/>
      <c r="JQ50" s="745" t="s">
        <v>491</v>
      </c>
      <c r="JR50" s="1284"/>
      <c r="JS50" s="1285"/>
      <c r="JT50" s="1285"/>
      <c r="JU50" s="1286"/>
      <c r="JV50" s="1286"/>
      <c r="JW50" s="1286"/>
      <c r="JX50" s="1286"/>
      <c r="JY50" s="1286"/>
      <c r="JZ50" s="1286"/>
      <c r="KA50" s="1287"/>
      <c r="KB50" s="317"/>
      <c r="KC50" s="745" t="str">
        <f>JQ50</f>
        <v>IP Unbilled</v>
      </c>
      <c r="KD50" s="1278"/>
      <c r="KE50" s="1278"/>
      <c r="KF50" s="1279"/>
      <c r="KG50" s="1279"/>
      <c r="KH50" s="1279"/>
      <c r="KI50" s="1279"/>
      <c r="KJ50" s="1279"/>
      <c r="KK50" s="1279"/>
      <c r="KL50" s="1280"/>
    </row>
    <row r="51" spans="1:298" ht="15.5" customHeight="1" x14ac:dyDescent="0.2">
      <c r="A51" s="743" t="s">
        <v>472</v>
      </c>
      <c r="B51" s="738" t="e">
        <f>+C51/C70</f>
        <v>#DIV/0!</v>
      </c>
      <c r="C51" s="734">
        <f>SUM(D51:K51)</f>
        <v>0</v>
      </c>
      <c r="D51" s="734"/>
      <c r="E51" s="735"/>
      <c r="F51" s="735"/>
      <c r="G51" s="735"/>
      <c r="H51" s="735"/>
      <c r="I51" s="735"/>
      <c r="J51" s="735"/>
      <c r="K51" s="744"/>
      <c r="L51" s="317"/>
      <c r="M51" s="743" t="s">
        <v>472</v>
      </c>
      <c r="N51" s="736" t="e">
        <f>SUM(O51:V51)</f>
        <v>#DIV/0!</v>
      </c>
      <c r="O51" s="737" t="e">
        <f>+D51/C51</f>
        <v>#DIV/0!</v>
      </c>
      <c r="P51" s="737" t="e">
        <f t="shared" ref="P51:P69" si="307">+E51/C51</f>
        <v>#DIV/0!</v>
      </c>
      <c r="Q51" s="737" t="e">
        <f t="shared" ref="Q51:Q69" si="308">+F51/C51</f>
        <v>#DIV/0!</v>
      </c>
      <c r="R51" s="737" t="e">
        <f t="shared" ref="R51:R69" si="309">+G51/C51</f>
        <v>#DIV/0!</v>
      </c>
      <c r="S51" s="737" t="e">
        <f t="shared" ref="S51:S69" si="310">+H51/C51</f>
        <v>#DIV/0!</v>
      </c>
      <c r="T51" s="737" t="e">
        <f t="shared" ref="T51:T69" si="311">+I51/C51</f>
        <v>#DIV/0!</v>
      </c>
      <c r="U51" s="737" t="e">
        <f t="shared" ref="U51:U69" si="312">+J51/C51</f>
        <v>#DIV/0!</v>
      </c>
      <c r="V51" s="746" t="e">
        <f t="shared" ref="V51:V69" si="313">+K51/C51</f>
        <v>#DIV/0!</v>
      </c>
      <c r="X51" s="743" t="s">
        <v>472</v>
      </c>
      <c r="Y51" s="738" t="e">
        <f>+Z51/Z70</f>
        <v>#DIV/0!</v>
      </c>
      <c r="Z51" s="734">
        <f t="shared" ref="Z51:Z60" si="314">SUM(AB51:AH51)</f>
        <v>0</v>
      </c>
      <c r="AA51" s="734"/>
      <c r="AB51" s="735"/>
      <c r="AC51" s="735"/>
      <c r="AD51" s="735"/>
      <c r="AE51" s="735"/>
      <c r="AF51" s="735"/>
      <c r="AG51" s="735"/>
      <c r="AH51" s="744"/>
      <c r="AI51" s="317"/>
      <c r="AJ51" s="743" t="s">
        <v>472</v>
      </c>
      <c r="AK51" s="736" t="e">
        <f>SUM(AL51:AS51)</f>
        <v>#DIV/0!</v>
      </c>
      <c r="AL51" s="737" t="e">
        <f>+AA51/Z51</f>
        <v>#DIV/0!</v>
      </c>
      <c r="AM51" s="737" t="e">
        <f t="shared" ref="AM51:AM69" si="315">+AB51/Z51</f>
        <v>#DIV/0!</v>
      </c>
      <c r="AN51" s="737" t="e">
        <f t="shared" ref="AN51:AN69" si="316">+AC51/Z51</f>
        <v>#DIV/0!</v>
      </c>
      <c r="AO51" s="737" t="e">
        <f t="shared" ref="AO51:AO69" si="317">+AD51/Z51</f>
        <v>#DIV/0!</v>
      </c>
      <c r="AP51" s="737" t="e">
        <f t="shared" ref="AP51:AP69" si="318">+AE51/Z51</f>
        <v>#DIV/0!</v>
      </c>
      <c r="AQ51" s="737" t="e">
        <f t="shared" ref="AQ51:AQ69" si="319">+AF51/Z51</f>
        <v>#DIV/0!</v>
      </c>
      <c r="AR51" s="737" t="e">
        <f t="shared" ref="AR51:AR69" si="320">+AG51/Z51</f>
        <v>#DIV/0!</v>
      </c>
      <c r="AS51" s="746" t="e">
        <f t="shared" ref="AS51:AS69" si="321">+AH51/Z51</f>
        <v>#DIV/0!</v>
      </c>
      <c r="AU51" s="743" t="s">
        <v>472</v>
      </c>
      <c r="AV51" s="738" t="e">
        <f>+AW51/AW70</f>
        <v>#DIV/0!</v>
      </c>
      <c r="AW51" s="734">
        <f t="shared" ref="AW51:AW60" si="322">SUM(AY51:BE51)</f>
        <v>0</v>
      </c>
      <c r="AX51" s="734"/>
      <c r="AY51" s="735"/>
      <c r="AZ51" s="735"/>
      <c r="BA51" s="735"/>
      <c r="BB51" s="735"/>
      <c r="BC51" s="735"/>
      <c r="BD51" s="735"/>
      <c r="BE51" s="744"/>
      <c r="BF51" s="317"/>
      <c r="BG51" s="743" t="s">
        <v>472</v>
      </c>
      <c r="BH51" s="736" t="e">
        <f>SUM(BI51:BP51)</f>
        <v>#DIV/0!</v>
      </c>
      <c r="BI51" s="737" t="e">
        <f>+AX51/AW51</f>
        <v>#DIV/0!</v>
      </c>
      <c r="BJ51" s="737" t="e">
        <f t="shared" ref="BJ51:BJ69" si="323">+AY51/AW51</f>
        <v>#DIV/0!</v>
      </c>
      <c r="BK51" s="737" t="e">
        <f t="shared" ref="BK51:BK69" si="324">+AZ51/AW51</f>
        <v>#DIV/0!</v>
      </c>
      <c r="BL51" s="737" t="e">
        <f t="shared" ref="BL51:BL69" si="325">+BA51/AW51</f>
        <v>#DIV/0!</v>
      </c>
      <c r="BM51" s="737" t="e">
        <f t="shared" ref="BM51:BM69" si="326">+BB51/AW51</f>
        <v>#DIV/0!</v>
      </c>
      <c r="BN51" s="737" t="e">
        <f t="shared" ref="BN51:BN69" si="327">+BC51/AW51</f>
        <v>#DIV/0!</v>
      </c>
      <c r="BO51" s="737" t="e">
        <f t="shared" ref="BO51:BO69" si="328">+BD51/AW51</f>
        <v>#DIV/0!</v>
      </c>
      <c r="BP51" s="746" t="e">
        <f t="shared" ref="BP51:BP69" si="329">+BE51/AW51</f>
        <v>#DIV/0!</v>
      </c>
      <c r="BR51" s="743" t="s">
        <v>472</v>
      </c>
      <c r="BS51" s="738" t="e">
        <f>+BT51/BT70</f>
        <v>#DIV/0!</v>
      </c>
      <c r="BT51" s="734">
        <f t="shared" ref="BT51:BT60" si="330">SUM(BV51:CB51)</f>
        <v>0</v>
      </c>
      <c r="BU51" s="734"/>
      <c r="BV51" s="735"/>
      <c r="BW51" s="735"/>
      <c r="BX51" s="735"/>
      <c r="BY51" s="735"/>
      <c r="BZ51" s="735"/>
      <c r="CA51" s="735"/>
      <c r="CB51" s="744"/>
      <c r="CC51" s="317"/>
      <c r="CD51" s="743" t="s">
        <v>472</v>
      </c>
      <c r="CE51" s="736" t="e">
        <f>SUM(CF51:CM51)</f>
        <v>#DIV/0!</v>
      </c>
      <c r="CF51" s="737" t="e">
        <f>+BU51/BT51</f>
        <v>#DIV/0!</v>
      </c>
      <c r="CG51" s="737" t="e">
        <f t="shared" ref="CG51:CG69" si="331">+BV51/BT51</f>
        <v>#DIV/0!</v>
      </c>
      <c r="CH51" s="737" t="e">
        <f t="shared" ref="CH51:CH69" si="332">+BW51/BT51</f>
        <v>#DIV/0!</v>
      </c>
      <c r="CI51" s="737" t="e">
        <f t="shared" ref="CI51:CI69" si="333">+BX51/BT51</f>
        <v>#DIV/0!</v>
      </c>
      <c r="CJ51" s="737" t="e">
        <f t="shared" ref="CJ51:CJ69" si="334">+BY51/BT51</f>
        <v>#DIV/0!</v>
      </c>
      <c r="CK51" s="737" t="e">
        <f t="shared" ref="CK51:CK69" si="335">+BZ51/BT51</f>
        <v>#DIV/0!</v>
      </c>
      <c r="CL51" s="737" t="e">
        <f t="shared" ref="CL51:CL69" si="336">+CA51/BT51</f>
        <v>#DIV/0!</v>
      </c>
      <c r="CM51" s="746" t="e">
        <f t="shared" ref="CM51:CM69" si="337">+CB51/BT51</f>
        <v>#DIV/0!</v>
      </c>
      <c r="CO51" s="743" t="s">
        <v>472</v>
      </c>
      <c r="CP51" s="738" t="e">
        <f>+CQ51/CQ70</f>
        <v>#DIV/0!</v>
      </c>
      <c r="CQ51" s="734">
        <f t="shared" ref="CQ51:CQ60" si="338">SUM(CS51:CY51)</f>
        <v>0</v>
      </c>
      <c r="CR51" s="734"/>
      <c r="CS51" s="735"/>
      <c r="CT51" s="735"/>
      <c r="CU51" s="735"/>
      <c r="CV51" s="735"/>
      <c r="CW51" s="735"/>
      <c r="CX51" s="735"/>
      <c r="CY51" s="744"/>
      <c r="CZ51" s="317"/>
      <c r="DA51" s="743" t="s">
        <v>472</v>
      </c>
      <c r="DB51" s="736" t="e">
        <f>SUM(DC51:DJ51)</f>
        <v>#DIV/0!</v>
      </c>
      <c r="DC51" s="737" t="e">
        <f>+CR51/CQ51</f>
        <v>#DIV/0!</v>
      </c>
      <c r="DD51" s="737" t="e">
        <f t="shared" ref="DD51:DD69" si="339">+CS51/CQ51</f>
        <v>#DIV/0!</v>
      </c>
      <c r="DE51" s="737" t="e">
        <f t="shared" ref="DE51:DE69" si="340">+CT51/CQ51</f>
        <v>#DIV/0!</v>
      </c>
      <c r="DF51" s="737" t="e">
        <f t="shared" ref="DF51:DF69" si="341">+CU51/CQ51</f>
        <v>#DIV/0!</v>
      </c>
      <c r="DG51" s="737" t="e">
        <f t="shared" ref="DG51:DG69" si="342">+CV51/CQ51</f>
        <v>#DIV/0!</v>
      </c>
      <c r="DH51" s="737" t="e">
        <f t="shared" ref="DH51:DH69" si="343">+CW51/CQ51</f>
        <v>#DIV/0!</v>
      </c>
      <c r="DI51" s="737" t="e">
        <f t="shared" ref="DI51:DI69" si="344">+CX51/CQ51</f>
        <v>#DIV/0!</v>
      </c>
      <c r="DJ51" s="746" t="e">
        <f t="shared" ref="DJ51:DJ69" si="345">+CY51/CQ51</f>
        <v>#DIV/0!</v>
      </c>
      <c r="DL51" s="743" t="s">
        <v>472</v>
      </c>
      <c r="DM51" s="738" t="e">
        <f>+DN51/DN70</f>
        <v>#DIV/0!</v>
      </c>
      <c r="DN51" s="734">
        <f t="shared" ref="DN51:DN60" si="346">SUM(DP51:DV51)</f>
        <v>0</v>
      </c>
      <c r="DO51" s="734"/>
      <c r="DP51" s="735"/>
      <c r="DQ51" s="735"/>
      <c r="DR51" s="735"/>
      <c r="DS51" s="735"/>
      <c r="DT51" s="735"/>
      <c r="DU51" s="735"/>
      <c r="DV51" s="744"/>
      <c r="DW51" s="317"/>
      <c r="DX51" s="743" t="s">
        <v>472</v>
      </c>
      <c r="DY51" s="736" t="e">
        <f>SUM(DZ51:EG51)</f>
        <v>#DIV/0!</v>
      </c>
      <c r="DZ51" s="737" t="e">
        <f>+DO51/DN51</f>
        <v>#DIV/0!</v>
      </c>
      <c r="EA51" s="737" t="e">
        <f t="shared" ref="EA51:EA69" si="347">+DP51/DN51</f>
        <v>#DIV/0!</v>
      </c>
      <c r="EB51" s="737" t="e">
        <f t="shared" ref="EB51:EB69" si="348">+DQ51/DN51</f>
        <v>#DIV/0!</v>
      </c>
      <c r="EC51" s="737" t="e">
        <f t="shared" ref="EC51:EC69" si="349">+DR51/DN51</f>
        <v>#DIV/0!</v>
      </c>
      <c r="ED51" s="737" t="e">
        <f t="shared" ref="ED51:ED69" si="350">+DS51/DN51</f>
        <v>#DIV/0!</v>
      </c>
      <c r="EE51" s="737" t="e">
        <f t="shared" ref="EE51:EE69" si="351">+DT51/DN51</f>
        <v>#DIV/0!</v>
      </c>
      <c r="EF51" s="737" t="e">
        <f t="shared" ref="EF51:EF69" si="352">+DU51/DN51</f>
        <v>#DIV/0!</v>
      </c>
      <c r="EG51" s="746" t="e">
        <f t="shared" ref="EG51:EG69" si="353">+DV51/DN51</f>
        <v>#DIV/0!</v>
      </c>
      <c r="EI51" s="743" t="s">
        <v>472</v>
      </c>
      <c r="EJ51" s="738" t="e">
        <f>+EK51/EK70</f>
        <v>#DIV/0!</v>
      </c>
      <c r="EK51" s="734">
        <f t="shared" ref="EK51:EK60" si="354">SUM(EM51:ES51)</f>
        <v>0</v>
      </c>
      <c r="EL51" s="734"/>
      <c r="EM51" s="735"/>
      <c r="EN51" s="735"/>
      <c r="EO51" s="735"/>
      <c r="EP51" s="735"/>
      <c r="EQ51" s="735"/>
      <c r="ER51" s="735"/>
      <c r="ES51" s="744"/>
      <c r="ET51" s="317"/>
      <c r="EU51" s="743" t="s">
        <v>472</v>
      </c>
      <c r="EV51" s="736" t="e">
        <f>SUM(EW51:FD51)</f>
        <v>#DIV/0!</v>
      </c>
      <c r="EW51" s="737" t="e">
        <f>+EL51/EK51</f>
        <v>#DIV/0!</v>
      </c>
      <c r="EX51" s="737" t="e">
        <f t="shared" ref="EX51:EX69" si="355">+EM51/EK51</f>
        <v>#DIV/0!</v>
      </c>
      <c r="EY51" s="737" t="e">
        <f t="shared" ref="EY51:EY69" si="356">+EN51/EK51</f>
        <v>#DIV/0!</v>
      </c>
      <c r="EZ51" s="737" t="e">
        <f t="shared" ref="EZ51:EZ69" si="357">+EO51/EK51</f>
        <v>#DIV/0!</v>
      </c>
      <c r="FA51" s="737" t="e">
        <f t="shared" ref="FA51:FA69" si="358">+EP51/EK51</f>
        <v>#DIV/0!</v>
      </c>
      <c r="FB51" s="737" t="e">
        <f t="shared" ref="FB51:FB69" si="359">+EQ51/EK51</f>
        <v>#DIV/0!</v>
      </c>
      <c r="FC51" s="737" t="e">
        <f t="shared" ref="FC51:FC69" si="360">+ER51/EK51</f>
        <v>#DIV/0!</v>
      </c>
      <c r="FD51" s="746" t="e">
        <f t="shared" ref="FD51:FD69" si="361">+ES51/EK51</f>
        <v>#DIV/0!</v>
      </c>
      <c r="FF51" s="743" t="s">
        <v>472</v>
      </c>
      <c r="FG51" s="738" t="e">
        <f>+FH51/FH70</f>
        <v>#DIV/0!</v>
      </c>
      <c r="FH51" s="734">
        <f t="shared" ref="FH51:FH60" si="362">SUM(FJ51:FP51)</f>
        <v>0</v>
      </c>
      <c r="FI51" s="734"/>
      <c r="FJ51" s="735"/>
      <c r="FK51" s="735"/>
      <c r="FL51" s="735"/>
      <c r="FM51" s="735"/>
      <c r="FN51" s="735"/>
      <c r="FO51" s="735"/>
      <c r="FP51" s="744"/>
      <c r="FQ51" s="317"/>
      <c r="FR51" s="743" t="s">
        <v>472</v>
      </c>
      <c r="FS51" s="736" t="e">
        <f>SUM(FT51:GA51)</f>
        <v>#DIV/0!</v>
      </c>
      <c r="FT51" s="737" t="e">
        <f>+FI51/FH51</f>
        <v>#DIV/0!</v>
      </c>
      <c r="FU51" s="737" t="e">
        <f t="shared" ref="FU51:FU69" si="363">+FJ51/FH51</f>
        <v>#DIV/0!</v>
      </c>
      <c r="FV51" s="737" t="e">
        <f t="shared" ref="FV51:FV69" si="364">+FK51/FH51</f>
        <v>#DIV/0!</v>
      </c>
      <c r="FW51" s="737" t="e">
        <f t="shared" ref="FW51:FW69" si="365">+FL51/FH51</f>
        <v>#DIV/0!</v>
      </c>
      <c r="FX51" s="737" t="e">
        <f t="shared" ref="FX51:FX69" si="366">+FM51/FH51</f>
        <v>#DIV/0!</v>
      </c>
      <c r="FY51" s="737" t="e">
        <f t="shared" ref="FY51:FY69" si="367">+FN51/FH51</f>
        <v>#DIV/0!</v>
      </c>
      <c r="FZ51" s="737" t="e">
        <f t="shared" ref="FZ51:FZ69" si="368">+FO51/FH51</f>
        <v>#DIV/0!</v>
      </c>
      <c r="GA51" s="746" t="e">
        <f t="shared" ref="GA51:GA69" si="369">+FP51/FH51</f>
        <v>#DIV/0!</v>
      </c>
      <c r="GC51" s="743" t="s">
        <v>472</v>
      </c>
      <c r="GD51" s="738" t="e">
        <f>+GE51/GE70</f>
        <v>#DIV/0!</v>
      </c>
      <c r="GE51" s="734">
        <f t="shared" ref="GE51:GE60" si="370">SUM(GG51:GM51)</f>
        <v>0</v>
      </c>
      <c r="GF51" s="734"/>
      <c r="GG51" s="735"/>
      <c r="GH51" s="735"/>
      <c r="GI51" s="735"/>
      <c r="GJ51" s="735"/>
      <c r="GK51" s="735"/>
      <c r="GL51" s="735"/>
      <c r="GM51" s="744"/>
      <c r="GN51" s="317"/>
      <c r="GO51" s="743" t="s">
        <v>472</v>
      </c>
      <c r="GP51" s="736" t="e">
        <f>SUM(GQ51:GX51)</f>
        <v>#DIV/0!</v>
      </c>
      <c r="GQ51" s="737" t="e">
        <f>+GF51/GE51</f>
        <v>#DIV/0!</v>
      </c>
      <c r="GR51" s="737" t="e">
        <f t="shared" ref="GR51:GR69" si="371">+GG51/GE51</f>
        <v>#DIV/0!</v>
      </c>
      <c r="GS51" s="737" t="e">
        <f t="shared" ref="GS51:GS69" si="372">+GH51/GE51</f>
        <v>#DIV/0!</v>
      </c>
      <c r="GT51" s="737" t="e">
        <f t="shared" ref="GT51:GT69" si="373">+GI51/GE51</f>
        <v>#DIV/0!</v>
      </c>
      <c r="GU51" s="737" t="e">
        <f t="shared" ref="GU51:GU69" si="374">+GJ51/GE51</f>
        <v>#DIV/0!</v>
      </c>
      <c r="GV51" s="737" t="e">
        <f t="shared" ref="GV51:GV69" si="375">+GK51/GE51</f>
        <v>#DIV/0!</v>
      </c>
      <c r="GW51" s="737" t="e">
        <f t="shared" ref="GW51:GW69" si="376">+GL51/GE51</f>
        <v>#DIV/0!</v>
      </c>
      <c r="GX51" s="746" t="e">
        <f t="shared" ref="GX51:GX69" si="377">+GM51/GE51</f>
        <v>#DIV/0!</v>
      </c>
      <c r="GZ51" s="743" t="s">
        <v>472</v>
      </c>
      <c r="HA51" s="738" t="e">
        <f>+HB51/HB70</f>
        <v>#DIV/0!</v>
      </c>
      <c r="HB51" s="734">
        <f t="shared" ref="HB51:HB60" si="378">SUM(HD51:HJ51)</f>
        <v>0</v>
      </c>
      <c r="HC51" s="734"/>
      <c r="HD51" s="735"/>
      <c r="HE51" s="735"/>
      <c r="HF51" s="735"/>
      <c r="HG51" s="735"/>
      <c r="HH51" s="735"/>
      <c r="HI51" s="735"/>
      <c r="HJ51" s="744"/>
      <c r="HK51" s="317"/>
      <c r="HL51" s="743" t="s">
        <v>472</v>
      </c>
      <c r="HM51" s="736" t="e">
        <f>SUM(HN51:HU51)</f>
        <v>#DIV/0!</v>
      </c>
      <c r="HN51" s="737" t="e">
        <f>+HC51/HB51</f>
        <v>#DIV/0!</v>
      </c>
      <c r="HO51" s="737" t="e">
        <f t="shared" ref="HO51:HO69" si="379">+HD51/HB51</f>
        <v>#DIV/0!</v>
      </c>
      <c r="HP51" s="737" t="e">
        <f t="shared" ref="HP51:HP69" si="380">+HE51/HB51</f>
        <v>#DIV/0!</v>
      </c>
      <c r="HQ51" s="737" t="e">
        <f t="shared" ref="HQ51:HQ69" si="381">+HF51/HB51</f>
        <v>#DIV/0!</v>
      </c>
      <c r="HR51" s="737" t="e">
        <f t="shared" ref="HR51:HR69" si="382">+HG51/HB51</f>
        <v>#DIV/0!</v>
      </c>
      <c r="HS51" s="737" t="e">
        <f t="shared" ref="HS51:HS69" si="383">+HH51/HB51</f>
        <v>#DIV/0!</v>
      </c>
      <c r="HT51" s="737" t="e">
        <f t="shared" ref="HT51:HT69" si="384">+HI51/HB51</f>
        <v>#DIV/0!</v>
      </c>
      <c r="HU51" s="746" t="e">
        <f t="shared" ref="HU51:HU69" si="385">+HJ51/HB51</f>
        <v>#DIV/0!</v>
      </c>
      <c r="HW51" s="743" t="s">
        <v>472</v>
      </c>
      <c r="HX51" s="738" t="e">
        <f>+HY51/HY70</f>
        <v>#DIV/0!</v>
      </c>
      <c r="HY51" s="734">
        <f t="shared" ref="HY51:HY60" si="386">SUM(IA51:IG51)</f>
        <v>0</v>
      </c>
      <c r="HZ51" s="734"/>
      <c r="IA51" s="735"/>
      <c r="IB51" s="735"/>
      <c r="IC51" s="735"/>
      <c r="ID51" s="735"/>
      <c r="IE51" s="735"/>
      <c r="IF51" s="735"/>
      <c r="IG51" s="744"/>
      <c r="IH51" s="317"/>
      <c r="II51" s="743" t="s">
        <v>472</v>
      </c>
      <c r="IJ51" s="736" t="e">
        <f>SUM(IK51:IR51)</f>
        <v>#DIV/0!</v>
      </c>
      <c r="IK51" s="737" t="e">
        <f>+HZ51/HY51</f>
        <v>#DIV/0!</v>
      </c>
      <c r="IL51" s="737" t="e">
        <f t="shared" ref="IL51:IL69" si="387">+IA51/HY51</f>
        <v>#DIV/0!</v>
      </c>
      <c r="IM51" s="737" t="e">
        <f t="shared" ref="IM51:IM69" si="388">+IB51/HY51</f>
        <v>#DIV/0!</v>
      </c>
      <c r="IN51" s="737" t="e">
        <f t="shared" ref="IN51:IN69" si="389">+IC51/HY51</f>
        <v>#DIV/0!</v>
      </c>
      <c r="IO51" s="737" t="e">
        <f t="shared" ref="IO51:IO69" si="390">+ID51/HY51</f>
        <v>#DIV/0!</v>
      </c>
      <c r="IP51" s="737" t="e">
        <f t="shared" ref="IP51:IP69" si="391">+IE51/HY51</f>
        <v>#DIV/0!</v>
      </c>
      <c r="IQ51" s="737" t="e">
        <f t="shared" ref="IQ51:IQ69" si="392">+IF51/HY51</f>
        <v>#DIV/0!</v>
      </c>
      <c r="IR51" s="746" t="e">
        <f t="shared" ref="IR51:IR69" si="393">+IG51/HY51</f>
        <v>#DIV/0!</v>
      </c>
      <c r="IT51" s="743" t="s">
        <v>472</v>
      </c>
      <c r="IU51" s="738" t="e">
        <f>+IV51/IV70</f>
        <v>#DIV/0!</v>
      </c>
      <c r="IV51" s="734">
        <f t="shared" ref="IV51:IV60" si="394">SUM(IX51:JD51)</f>
        <v>0</v>
      </c>
      <c r="IW51" s="734"/>
      <c r="IX51" s="735"/>
      <c r="IY51" s="735"/>
      <c r="IZ51" s="735"/>
      <c r="JA51" s="735"/>
      <c r="JB51" s="735"/>
      <c r="JC51" s="735"/>
      <c r="JD51" s="744"/>
      <c r="JE51" s="317"/>
      <c r="JF51" s="743" t="s">
        <v>472</v>
      </c>
      <c r="JG51" s="736" t="e">
        <f>SUM(JH51:JO51)</f>
        <v>#DIV/0!</v>
      </c>
      <c r="JH51" s="737" t="e">
        <f>+IW51/IV51</f>
        <v>#DIV/0!</v>
      </c>
      <c r="JI51" s="737" t="e">
        <f t="shared" ref="JI51:JI69" si="395">+IX51/IV51</f>
        <v>#DIV/0!</v>
      </c>
      <c r="JJ51" s="737" t="e">
        <f t="shared" ref="JJ51:JJ69" si="396">+IY51/IV51</f>
        <v>#DIV/0!</v>
      </c>
      <c r="JK51" s="737" t="e">
        <f t="shared" ref="JK51:JK69" si="397">+IZ51/IV51</f>
        <v>#DIV/0!</v>
      </c>
      <c r="JL51" s="737" t="e">
        <f t="shared" ref="JL51:JL69" si="398">+JA51/IV51</f>
        <v>#DIV/0!</v>
      </c>
      <c r="JM51" s="737" t="e">
        <f t="shared" ref="JM51:JM69" si="399">+JB51/IV51</f>
        <v>#DIV/0!</v>
      </c>
      <c r="JN51" s="737" t="e">
        <f t="shared" ref="JN51:JN69" si="400">+JC51/IV51</f>
        <v>#DIV/0!</v>
      </c>
      <c r="JO51" s="746" t="e">
        <f t="shared" ref="JO51:JO69" si="401">+JD51/IV51</f>
        <v>#DIV/0!</v>
      </c>
      <c r="JQ51" s="743" t="s">
        <v>472</v>
      </c>
      <c r="JR51" s="738" t="e">
        <f>+JS51/JS70</f>
        <v>#DIV/0!</v>
      </c>
      <c r="JS51" s="734">
        <f t="shared" ref="JS51:JS60" si="402">SUM(JU51:KA51)</f>
        <v>0</v>
      </c>
      <c r="JT51" s="734"/>
      <c r="JU51" s="735"/>
      <c r="JV51" s="735"/>
      <c r="JW51" s="735"/>
      <c r="JX51" s="735"/>
      <c r="JY51" s="735"/>
      <c r="JZ51" s="735"/>
      <c r="KA51" s="744"/>
      <c r="KB51" s="317"/>
      <c r="KC51" s="743" t="s">
        <v>472</v>
      </c>
      <c r="KD51" s="736" t="e">
        <f>SUM(KE51:KL51)</f>
        <v>#DIV/0!</v>
      </c>
      <c r="KE51" s="737" t="e">
        <f>+JT51/JS51</f>
        <v>#DIV/0!</v>
      </c>
      <c r="KF51" s="737" t="e">
        <f t="shared" ref="KF51:KF69" si="403">+JU51/JS51</f>
        <v>#DIV/0!</v>
      </c>
      <c r="KG51" s="737" t="e">
        <f t="shared" ref="KG51:KG69" si="404">+JV51/JS51</f>
        <v>#DIV/0!</v>
      </c>
      <c r="KH51" s="737" t="e">
        <f t="shared" ref="KH51:KH69" si="405">+JW51/JS51</f>
        <v>#DIV/0!</v>
      </c>
      <c r="KI51" s="737" t="e">
        <f t="shared" ref="KI51:KI69" si="406">+JX51/JS51</f>
        <v>#DIV/0!</v>
      </c>
      <c r="KJ51" s="737" t="e">
        <f t="shared" ref="KJ51:KJ69" si="407">+JY51/JS51</f>
        <v>#DIV/0!</v>
      </c>
      <c r="KK51" s="737" t="e">
        <f t="shared" ref="KK51:KK69" si="408">+JZ51/JS51</f>
        <v>#DIV/0!</v>
      </c>
      <c r="KL51" s="746" t="e">
        <f t="shared" ref="KL51:KL69" si="409">+KA51/JS51</f>
        <v>#DIV/0!</v>
      </c>
    </row>
    <row r="52" spans="1:298" ht="15.5" customHeight="1" x14ac:dyDescent="0.2">
      <c r="A52" s="743" t="s">
        <v>473</v>
      </c>
      <c r="B52" s="738" t="e">
        <f>+C52/C70</f>
        <v>#DIV/0!</v>
      </c>
      <c r="C52" s="734">
        <f t="shared" ref="C52:C69" si="410">SUM(D52:K52)</f>
        <v>0</v>
      </c>
      <c r="D52" s="734"/>
      <c r="E52" s="735"/>
      <c r="F52" s="735"/>
      <c r="G52" s="735"/>
      <c r="H52" s="735"/>
      <c r="I52" s="735"/>
      <c r="J52" s="735"/>
      <c r="K52" s="744"/>
      <c r="L52" s="317"/>
      <c r="M52" s="743" t="s">
        <v>473</v>
      </c>
      <c r="N52" s="736" t="e">
        <f t="shared" ref="N52:N70" si="411">SUM(O52:V52)</f>
        <v>#DIV/0!</v>
      </c>
      <c r="O52" s="737" t="e">
        <f t="shared" ref="O52:O70" si="412">+D52/C52</f>
        <v>#DIV/0!</v>
      </c>
      <c r="P52" s="737" t="e">
        <f t="shared" si="307"/>
        <v>#DIV/0!</v>
      </c>
      <c r="Q52" s="737" t="e">
        <f t="shared" si="308"/>
        <v>#DIV/0!</v>
      </c>
      <c r="R52" s="737" t="e">
        <f t="shared" si="309"/>
        <v>#DIV/0!</v>
      </c>
      <c r="S52" s="737" t="e">
        <f t="shared" si="310"/>
        <v>#DIV/0!</v>
      </c>
      <c r="T52" s="737" t="e">
        <f t="shared" si="311"/>
        <v>#DIV/0!</v>
      </c>
      <c r="U52" s="737" t="e">
        <f t="shared" si="312"/>
        <v>#DIV/0!</v>
      </c>
      <c r="V52" s="746" t="e">
        <f t="shared" si="313"/>
        <v>#DIV/0!</v>
      </c>
      <c r="X52" s="743" t="s">
        <v>473</v>
      </c>
      <c r="Y52" s="738" t="e">
        <f>+Z52/Z70</f>
        <v>#DIV/0!</v>
      </c>
      <c r="Z52" s="734">
        <f t="shared" si="314"/>
        <v>0</v>
      </c>
      <c r="AA52" s="734"/>
      <c r="AB52" s="735"/>
      <c r="AC52" s="735"/>
      <c r="AD52" s="735"/>
      <c r="AE52" s="735"/>
      <c r="AF52" s="735"/>
      <c r="AG52" s="735"/>
      <c r="AH52" s="744"/>
      <c r="AI52" s="317"/>
      <c r="AJ52" s="743" t="s">
        <v>473</v>
      </c>
      <c r="AK52" s="736" t="e">
        <f t="shared" ref="AK52:AK70" si="413">SUM(AL52:AS52)</f>
        <v>#DIV/0!</v>
      </c>
      <c r="AL52" s="737" t="e">
        <f t="shared" ref="AL52:AL70" si="414">+AA52/Z52</f>
        <v>#DIV/0!</v>
      </c>
      <c r="AM52" s="737" t="e">
        <f t="shared" si="315"/>
        <v>#DIV/0!</v>
      </c>
      <c r="AN52" s="737" t="e">
        <f t="shared" si="316"/>
        <v>#DIV/0!</v>
      </c>
      <c r="AO52" s="737" t="e">
        <f t="shared" si="317"/>
        <v>#DIV/0!</v>
      </c>
      <c r="AP52" s="737" t="e">
        <f t="shared" si="318"/>
        <v>#DIV/0!</v>
      </c>
      <c r="AQ52" s="737" t="e">
        <f t="shared" si="319"/>
        <v>#DIV/0!</v>
      </c>
      <c r="AR52" s="737" t="e">
        <f t="shared" si="320"/>
        <v>#DIV/0!</v>
      </c>
      <c r="AS52" s="746" t="e">
        <f t="shared" si="321"/>
        <v>#DIV/0!</v>
      </c>
      <c r="AU52" s="743" t="s">
        <v>473</v>
      </c>
      <c r="AV52" s="738" t="e">
        <f>+AW52/AW70</f>
        <v>#DIV/0!</v>
      </c>
      <c r="AW52" s="734">
        <f t="shared" si="322"/>
        <v>0</v>
      </c>
      <c r="AX52" s="734"/>
      <c r="AY52" s="735"/>
      <c r="AZ52" s="735"/>
      <c r="BA52" s="735"/>
      <c r="BB52" s="735"/>
      <c r="BC52" s="735"/>
      <c r="BD52" s="735"/>
      <c r="BE52" s="744"/>
      <c r="BF52" s="317"/>
      <c r="BG52" s="743" t="s">
        <v>473</v>
      </c>
      <c r="BH52" s="736" t="e">
        <f t="shared" ref="BH52:BH70" si="415">SUM(BI52:BP52)</f>
        <v>#DIV/0!</v>
      </c>
      <c r="BI52" s="737" t="e">
        <f t="shared" ref="BI52:BI70" si="416">+AX52/AW52</f>
        <v>#DIV/0!</v>
      </c>
      <c r="BJ52" s="737" t="e">
        <f t="shared" si="323"/>
        <v>#DIV/0!</v>
      </c>
      <c r="BK52" s="737" t="e">
        <f t="shared" si="324"/>
        <v>#DIV/0!</v>
      </c>
      <c r="BL52" s="737" t="e">
        <f t="shared" si="325"/>
        <v>#DIV/0!</v>
      </c>
      <c r="BM52" s="737" t="e">
        <f t="shared" si="326"/>
        <v>#DIV/0!</v>
      </c>
      <c r="BN52" s="737" t="e">
        <f t="shared" si="327"/>
        <v>#DIV/0!</v>
      </c>
      <c r="BO52" s="737" t="e">
        <f t="shared" si="328"/>
        <v>#DIV/0!</v>
      </c>
      <c r="BP52" s="746" t="e">
        <f t="shared" si="329"/>
        <v>#DIV/0!</v>
      </c>
      <c r="BR52" s="743" t="s">
        <v>473</v>
      </c>
      <c r="BS52" s="738" t="e">
        <f>+BT52/BT70</f>
        <v>#DIV/0!</v>
      </c>
      <c r="BT52" s="734">
        <f t="shared" si="330"/>
        <v>0</v>
      </c>
      <c r="BU52" s="734"/>
      <c r="BV52" s="735"/>
      <c r="BW52" s="735"/>
      <c r="BX52" s="735"/>
      <c r="BY52" s="735"/>
      <c r="BZ52" s="735"/>
      <c r="CA52" s="735"/>
      <c r="CB52" s="744"/>
      <c r="CC52" s="317"/>
      <c r="CD52" s="743" t="s">
        <v>473</v>
      </c>
      <c r="CE52" s="736" t="e">
        <f t="shared" ref="CE52:CE70" si="417">SUM(CF52:CM52)</f>
        <v>#DIV/0!</v>
      </c>
      <c r="CF52" s="737" t="e">
        <f t="shared" ref="CF52:CF70" si="418">+BU52/BT52</f>
        <v>#DIV/0!</v>
      </c>
      <c r="CG52" s="737" t="e">
        <f t="shared" si="331"/>
        <v>#DIV/0!</v>
      </c>
      <c r="CH52" s="737" t="e">
        <f t="shared" si="332"/>
        <v>#DIV/0!</v>
      </c>
      <c r="CI52" s="737" t="e">
        <f t="shared" si="333"/>
        <v>#DIV/0!</v>
      </c>
      <c r="CJ52" s="737" t="e">
        <f t="shared" si="334"/>
        <v>#DIV/0!</v>
      </c>
      <c r="CK52" s="737" t="e">
        <f t="shared" si="335"/>
        <v>#DIV/0!</v>
      </c>
      <c r="CL52" s="737" t="e">
        <f t="shared" si="336"/>
        <v>#DIV/0!</v>
      </c>
      <c r="CM52" s="746" t="e">
        <f t="shared" si="337"/>
        <v>#DIV/0!</v>
      </c>
      <c r="CO52" s="743" t="s">
        <v>473</v>
      </c>
      <c r="CP52" s="738" t="e">
        <f>+CQ52/CQ70</f>
        <v>#DIV/0!</v>
      </c>
      <c r="CQ52" s="734">
        <f t="shared" si="338"/>
        <v>0</v>
      </c>
      <c r="CR52" s="734"/>
      <c r="CS52" s="735"/>
      <c r="CT52" s="735"/>
      <c r="CU52" s="735"/>
      <c r="CV52" s="735"/>
      <c r="CW52" s="735"/>
      <c r="CX52" s="735"/>
      <c r="CY52" s="744"/>
      <c r="CZ52" s="317"/>
      <c r="DA52" s="743" t="s">
        <v>473</v>
      </c>
      <c r="DB52" s="736" t="e">
        <f t="shared" ref="DB52:DB70" si="419">SUM(DC52:DJ52)</f>
        <v>#DIV/0!</v>
      </c>
      <c r="DC52" s="737" t="e">
        <f t="shared" ref="DC52:DC70" si="420">+CR52/CQ52</f>
        <v>#DIV/0!</v>
      </c>
      <c r="DD52" s="737" t="e">
        <f t="shared" si="339"/>
        <v>#DIV/0!</v>
      </c>
      <c r="DE52" s="737" t="e">
        <f t="shared" si="340"/>
        <v>#DIV/0!</v>
      </c>
      <c r="DF52" s="737" t="e">
        <f t="shared" si="341"/>
        <v>#DIV/0!</v>
      </c>
      <c r="DG52" s="737" t="e">
        <f t="shared" si="342"/>
        <v>#DIV/0!</v>
      </c>
      <c r="DH52" s="737" t="e">
        <f t="shared" si="343"/>
        <v>#DIV/0!</v>
      </c>
      <c r="DI52" s="737" t="e">
        <f t="shared" si="344"/>
        <v>#DIV/0!</v>
      </c>
      <c r="DJ52" s="746" t="e">
        <f t="shared" si="345"/>
        <v>#DIV/0!</v>
      </c>
      <c r="DL52" s="743" t="s">
        <v>473</v>
      </c>
      <c r="DM52" s="738" t="e">
        <f>+DN52/DN70</f>
        <v>#DIV/0!</v>
      </c>
      <c r="DN52" s="734">
        <f t="shared" si="346"/>
        <v>0</v>
      </c>
      <c r="DO52" s="734"/>
      <c r="DP52" s="735"/>
      <c r="DQ52" s="735"/>
      <c r="DR52" s="735"/>
      <c r="DS52" s="735"/>
      <c r="DT52" s="735"/>
      <c r="DU52" s="735"/>
      <c r="DV52" s="744"/>
      <c r="DW52" s="317"/>
      <c r="DX52" s="743" t="s">
        <v>473</v>
      </c>
      <c r="DY52" s="736" t="e">
        <f t="shared" ref="DY52:DY70" si="421">SUM(DZ52:EG52)</f>
        <v>#DIV/0!</v>
      </c>
      <c r="DZ52" s="737" t="e">
        <f t="shared" ref="DZ52:DZ70" si="422">+DO52/DN52</f>
        <v>#DIV/0!</v>
      </c>
      <c r="EA52" s="737" t="e">
        <f t="shared" si="347"/>
        <v>#DIV/0!</v>
      </c>
      <c r="EB52" s="737" t="e">
        <f t="shared" si="348"/>
        <v>#DIV/0!</v>
      </c>
      <c r="EC52" s="737" t="e">
        <f t="shared" si="349"/>
        <v>#DIV/0!</v>
      </c>
      <c r="ED52" s="737" t="e">
        <f t="shared" si="350"/>
        <v>#DIV/0!</v>
      </c>
      <c r="EE52" s="737" t="e">
        <f t="shared" si="351"/>
        <v>#DIV/0!</v>
      </c>
      <c r="EF52" s="737" t="e">
        <f t="shared" si="352"/>
        <v>#DIV/0!</v>
      </c>
      <c r="EG52" s="746" t="e">
        <f t="shared" si="353"/>
        <v>#DIV/0!</v>
      </c>
      <c r="EI52" s="743" t="s">
        <v>473</v>
      </c>
      <c r="EJ52" s="738" t="e">
        <f>+EK52/EK70</f>
        <v>#DIV/0!</v>
      </c>
      <c r="EK52" s="734">
        <f t="shared" si="354"/>
        <v>0</v>
      </c>
      <c r="EL52" s="734"/>
      <c r="EM52" s="735"/>
      <c r="EN52" s="735"/>
      <c r="EO52" s="735"/>
      <c r="EP52" s="735"/>
      <c r="EQ52" s="735"/>
      <c r="ER52" s="735"/>
      <c r="ES52" s="744"/>
      <c r="ET52" s="317"/>
      <c r="EU52" s="743" t="s">
        <v>473</v>
      </c>
      <c r="EV52" s="736" t="e">
        <f t="shared" ref="EV52:EV70" si="423">SUM(EW52:FD52)</f>
        <v>#DIV/0!</v>
      </c>
      <c r="EW52" s="737" t="e">
        <f t="shared" ref="EW52:EW70" si="424">+EL52/EK52</f>
        <v>#DIV/0!</v>
      </c>
      <c r="EX52" s="737" t="e">
        <f t="shared" si="355"/>
        <v>#DIV/0!</v>
      </c>
      <c r="EY52" s="737" t="e">
        <f t="shared" si="356"/>
        <v>#DIV/0!</v>
      </c>
      <c r="EZ52" s="737" t="e">
        <f t="shared" si="357"/>
        <v>#DIV/0!</v>
      </c>
      <c r="FA52" s="737" t="e">
        <f t="shared" si="358"/>
        <v>#DIV/0!</v>
      </c>
      <c r="FB52" s="737" t="e">
        <f t="shared" si="359"/>
        <v>#DIV/0!</v>
      </c>
      <c r="FC52" s="737" t="e">
        <f t="shared" si="360"/>
        <v>#DIV/0!</v>
      </c>
      <c r="FD52" s="746" t="e">
        <f t="shared" si="361"/>
        <v>#DIV/0!</v>
      </c>
      <c r="FF52" s="743" t="s">
        <v>473</v>
      </c>
      <c r="FG52" s="738" t="e">
        <f>+FH52/FH70</f>
        <v>#DIV/0!</v>
      </c>
      <c r="FH52" s="734">
        <f t="shared" si="362"/>
        <v>0</v>
      </c>
      <c r="FI52" s="734"/>
      <c r="FJ52" s="735"/>
      <c r="FK52" s="735"/>
      <c r="FL52" s="735"/>
      <c r="FM52" s="735"/>
      <c r="FN52" s="735"/>
      <c r="FO52" s="735"/>
      <c r="FP52" s="744"/>
      <c r="FQ52" s="317"/>
      <c r="FR52" s="743" t="s">
        <v>473</v>
      </c>
      <c r="FS52" s="736" t="e">
        <f t="shared" ref="FS52:FS70" si="425">SUM(FT52:GA52)</f>
        <v>#DIV/0!</v>
      </c>
      <c r="FT52" s="737" t="e">
        <f t="shared" ref="FT52:FT70" si="426">+FI52/FH52</f>
        <v>#DIV/0!</v>
      </c>
      <c r="FU52" s="737" t="e">
        <f t="shared" si="363"/>
        <v>#DIV/0!</v>
      </c>
      <c r="FV52" s="737" t="e">
        <f t="shared" si="364"/>
        <v>#DIV/0!</v>
      </c>
      <c r="FW52" s="737" t="e">
        <f t="shared" si="365"/>
        <v>#DIV/0!</v>
      </c>
      <c r="FX52" s="737" t="e">
        <f t="shared" si="366"/>
        <v>#DIV/0!</v>
      </c>
      <c r="FY52" s="737" t="e">
        <f t="shared" si="367"/>
        <v>#DIV/0!</v>
      </c>
      <c r="FZ52" s="737" t="e">
        <f t="shared" si="368"/>
        <v>#DIV/0!</v>
      </c>
      <c r="GA52" s="746" t="e">
        <f t="shared" si="369"/>
        <v>#DIV/0!</v>
      </c>
      <c r="GC52" s="743" t="s">
        <v>473</v>
      </c>
      <c r="GD52" s="738" t="e">
        <f>+GE52/GE70</f>
        <v>#DIV/0!</v>
      </c>
      <c r="GE52" s="734">
        <f t="shared" si="370"/>
        <v>0</v>
      </c>
      <c r="GF52" s="734"/>
      <c r="GG52" s="735"/>
      <c r="GH52" s="735"/>
      <c r="GI52" s="735"/>
      <c r="GJ52" s="735"/>
      <c r="GK52" s="735"/>
      <c r="GL52" s="735"/>
      <c r="GM52" s="744"/>
      <c r="GN52" s="317"/>
      <c r="GO52" s="743" t="s">
        <v>473</v>
      </c>
      <c r="GP52" s="736" t="e">
        <f t="shared" ref="GP52:GP70" si="427">SUM(GQ52:GX52)</f>
        <v>#DIV/0!</v>
      </c>
      <c r="GQ52" s="737" t="e">
        <f t="shared" ref="GQ52:GQ70" si="428">+GF52/GE52</f>
        <v>#DIV/0!</v>
      </c>
      <c r="GR52" s="737" t="e">
        <f t="shared" si="371"/>
        <v>#DIV/0!</v>
      </c>
      <c r="GS52" s="737" t="e">
        <f t="shared" si="372"/>
        <v>#DIV/0!</v>
      </c>
      <c r="GT52" s="737" t="e">
        <f t="shared" si="373"/>
        <v>#DIV/0!</v>
      </c>
      <c r="GU52" s="737" t="e">
        <f t="shared" si="374"/>
        <v>#DIV/0!</v>
      </c>
      <c r="GV52" s="737" t="e">
        <f t="shared" si="375"/>
        <v>#DIV/0!</v>
      </c>
      <c r="GW52" s="737" t="e">
        <f t="shared" si="376"/>
        <v>#DIV/0!</v>
      </c>
      <c r="GX52" s="746" t="e">
        <f t="shared" si="377"/>
        <v>#DIV/0!</v>
      </c>
      <c r="GZ52" s="743" t="s">
        <v>473</v>
      </c>
      <c r="HA52" s="738" t="e">
        <f>+HB52/HB70</f>
        <v>#DIV/0!</v>
      </c>
      <c r="HB52" s="734">
        <f t="shared" si="378"/>
        <v>0</v>
      </c>
      <c r="HC52" s="734"/>
      <c r="HD52" s="735"/>
      <c r="HE52" s="735"/>
      <c r="HF52" s="735"/>
      <c r="HG52" s="735"/>
      <c r="HH52" s="735"/>
      <c r="HI52" s="735"/>
      <c r="HJ52" s="744"/>
      <c r="HK52" s="317"/>
      <c r="HL52" s="743" t="s">
        <v>473</v>
      </c>
      <c r="HM52" s="736" t="e">
        <f t="shared" ref="HM52:HM70" si="429">SUM(HN52:HU52)</f>
        <v>#DIV/0!</v>
      </c>
      <c r="HN52" s="737" t="e">
        <f t="shared" ref="HN52:HN70" si="430">+HC52/HB52</f>
        <v>#DIV/0!</v>
      </c>
      <c r="HO52" s="737" t="e">
        <f t="shared" si="379"/>
        <v>#DIV/0!</v>
      </c>
      <c r="HP52" s="737" t="e">
        <f t="shared" si="380"/>
        <v>#DIV/0!</v>
      </c>
      <c r="HQ52" s="737" t="e">
        <f t="shared" si="381"/>
        <v>#DIV/0!</v>
      </c>
      <c r="HR52" s="737" t="e">
        <f t="shared" si="382"/>
        <v>#DIV/0!</v>
      </c>
      <c r="HS52" s="737" t="e">
        <f t="shared" si="383"/>
        <v>#DIV/0!</v>
      </c>
      <c r="HT52" s="737" t="e">
        <f t="shared" si="384"/>
        <v>#DIV/0!</v>
      </c>
      <c r="HU52" s="746" t="e">
        <f t="shared" si="385"/>
        <v>#DIV/0!</v>
      </c>
      <c r="HW52" s="743" t="s">
        <v>473</v>
      </c>
      <c r="HX52" s="738" t="e">
        <f>+HY52/HY70</f>
        <v>#DIV/0!</v>
      </c>
      <c r="HY52" s="734">
        <f t="shared" si="386"/>
        <v>0</v>
      </c>
      <c r="HZ52" s="734"/>
      <c r="IA52" s="735"/>
      <c r="IB52" s="735"/>
      <c r="IC52" s="735"/>
      <c r="ID52" s="735"/>
      <c r="IE52" s="735"/>
      <c r="IF52" s="735"/>
      <c r="IG52" s="744"/>
      <c r="IH52" s="317"/>
      <c r="II52" s="743" t="s">
        <v>473</v>
      </c>
      <c r="IJ52" s="736" t="e">
        <f t="shared" ref="IJ52:IJ70" si="431">SUM(IK52:IR52)</f>
        <v>#DIV/0!</v>
      </c>
      <c r="IK52" s="737" t="e">
        <f t="shared" ref="IK52:IK70" si="432">+HZ52/HY52</f>
        <v>#DIV/0!</v>
      </c>
      <c r="IL52" s="737" t="e">
        <f t="shared" si="387"/>
        <v>#DIV/0!</v>
      </c>
      <c r="IM52" s="737" t="e">
        <f t="shared" si="388"/>
        <v>#DIV/0!</v>
      </c>
      <c r="IN52" s="737" t="e">
        <f t="shared" si="389"/>
        <v>#DIV/0!</v>
      </c>
      <c r="IO52" s="737" t="e">
        <f t="shared" si="390"/>
        <v>#DIV/0!</v>
      </c>
      <c r="IP52" s="737" t="e">
        <f t="shared" si="391"/>
        <v>#DIV/0!</v>
      </c>
      <c r="IQ52" s="737" t="e">
        <f t="shared" si="392"/>
        <v>#DIV/0!</v>
      </c>
      <c r="IR52" s="746" t="e">
        <f t="shared" si="393"/>
        <v>#DIV/0!</v>
      </c>
      <c r="IT52" s="743" t="s">
        <v>473</v>
      </c>
      <c r="IU52" s="738" t="e">
        <f>+IV52/IV70</f>
        <v>#DIV/0!</v>
      </c>
      <c r="IV52" s="734">
        <f t="shared" si="394"/>
        <v>0</v>
      </c>
      <c r="IW52" s="734"/>
      <c r="IX52" s="735"/>
      <c r="IY52" s="735"/>
      <c r="IZ52" s="735"/>
      <c r="JA52" s="735"/>
      <c r="JB52" s="735"/>
      <c r="JC52" s="735"/>
      <c r="JD52" s="744"/>
      <c r="JE52" s="317"/>
      <c r="JF52" s="743" t="s">
        <v>473</v>
      </c>
      <c r="JG52" s="736" t="e">
        <f t="shared" ref="JG52:JG70" si="433">SUM(JH52:JO52)</f>
        <v>#DIV/0!</v>
      </c>
      <c r="JH52" s="737" t="e">
        <f t="shared" ref="JH52:JH70" si="434">+IW52/IV52</f>
        <v>#DIV/0!</v>
      </c>
      <c r="JI52" s="737" t="e">
        <f t="shared" si="395"/>
        <v>#DIV/0!</v>
      </c>
      <c r="JJ52" s="737" t="e">
        <f t="shared" si="396"/>
        <v>#DIV/0!</v>
      </c>
      <c r="JK52" s="737" t="e">
        <f t="shared" si="397"/>
        <v>#DIV/0!</v>
      </c>
      <c r="JL52" s="737" t="e">
        <f t="shared" si="398"/>
        <v>#DIV/0!</v>
      </c>
      <c r="JM52" s="737" t="e">
        <f t="shared" si="399"/>
        <v>#DIV/0!</v>
      </c>
      <c r="JN52" s="737" t="e">
        <f t="shared" si="400"/>
        <v>#DIV/0!</v>
      </c>
      <c r="JO52" s="746" t="e">
        <f t="shared" si="401"/>
        <v>#DIV/0!</v>
      </c>
      <c r="JQ52" s="743" t="s">
        <v>473</v>
      </c>
      <c r="JR52" s="738" t="e">
        <f>+JS52/JS70</f>
        <v>#DIV/0!</v>
      </c>
      <c r="JS52" s="734">
        <f t="shared" si="402"/>
        <v>0</v>
      </c>
      <c r="JT52" s="734"/>
      <c r="JU52" s="735"/>
      <c r="JV52" s="735"/>
      <c r="JW52" s="735"/>
      <c r="JX52" s="735"/>
      <c r="JY52" s="735"/>
      <c r="JZ52" s="735"/>
      <c r="KA52" s="744"/>
      <c r="KB52" s="317"/>
      <c r="KC52" s="743" t="s">
        <v>473</v>
      </c>
      <c r="KD52" s="736" t="e">
        <f t="shared" ref="KD52:KD70" si="435">SUM(KE52:KL52)</f>
        <v>#DIV/0!</v>
      </c>
      <c r="KE52" s="737" t="e">
        <f t="shared" ref="KE52:KE70" si="436">+JT52/JS52</f>
        <v>#DIV/0!</v>
      </c>
      <c r="KF52" s="737" t="e">
        <f t="shared" si="403"/>
        <v>#DIV/0!</v>
      </c>
      <c r="KG52" s="737" t="e">
        <f t="shared" si="404"/>
        <v>#DIV/0!</v>
      </c>
      <c r="KH52" s="737" t="e">
        <f t="shared" si="405"/>
        <v>#DIV/0!</v>
      </c>
      <c r="KI52" s="737" t="e">
        <f t="shared" si="406"/>
        <v>#DIV/0!</v>
      </c>
      <c r="KJ52" s="737" t="e">
        <f t="shared" si="407"/>
        <v>#DIV/0!</v>
      </c>
      <c r="KK52" s="737" t="e">
        <f t="shared" si="408"/>
        <v>#DIV/0!</v>
      </c>
      <c r="KL52" s="746" t="e">
        <f t="shared" si="409"/>
        <v>#DIV/0!</v>
      </c>
    </row>
    <row r="53" spans="1:298" ht="15.5" customHeight="1" x14ac:dyDescent="0.2">
      <c r="A53" s="743" t="s">
        <v>474</v>
      </c>
      <c r="B53" s="738" t="e">
        <f>+C53/C70</f>
        <v>#DIV/0!</v>
      </c>
      <c r="C53" s="734">
        <f t="shared" si="410"/>
        <v>0</v>
      </c>
      <c r="D53" s="734"/>
      <c r="E53" s="735"/>
      <c r="F53" s="735"/>
      <c r="G53" s="735"/>
      <c r="H53" s="735"/>
      <c r="I53" s="735"/>
      <c r="J53" s="735"/>
      <c r="K53" s="744"/>
      <c r="L53" s="317"/>
      <c r="M53" s="743" t="s">
        <v>474</v>
      </c>
      <c r="N53" s="736" t="e">
        <f t="shared" si="411"/>
        <v>#DIV/0!</v>
      </c>
      <c r="O53" s="737" t="e">
        <f t="shared" si="412"/>
        <v>#DIV/0!</v>
      </c>
      <c r="P53" s="737" t="e">
        <f t="shared" si="307"/>
        <v>#DIV/0!</v>
      </c>
      <c r="Q53" s="737" t="e">
        <f t="shared" si="308"/>
        <v>#DIV/0!</v>
      </c>
      <c r="R53" s="737" t="e">
        <f t="shared" si="309"/>
        <v>#DIV/0!</v>
      </c>
      <c r="S53" s="737" t="e">
        <f t="shared" si="310"/>
        <v>#DIV/0!</v>
      </c>
      <c r="T53" s="737" t="e">
        <f t="shared" si="311"/>
        <v>#DIV/0!</v>
      </c>
      <c r="U53" s="737" t="e">
        <f t="shared" si="312"/>
        <v>#DIV/0!</v>
      </c>
      <c r="V53" s="746" t="e">
        <f t="shared" si="313"/>
        <v>#DIV/0!</v>
      </c>
      <c r="X53" s="743" t="s">
        <v>474</v>
      </c>
      <c r="Y53" s="738" t="e">
        <f>+Z53/Z70</f>
        <v>#DIV/0!</v>
      </c>
      <c r="Z53" s="734">
        <f t="shared" si="314"/>
        <v>0</v>
      </c>
      <c r="AA53" s="734"/>
      <c r="AB53" s="735"/>
      <c r="AC53" s="735"/>
      <c r="AD53" s="735"/>
      <c r="AE53" s="735"/>
      <c r="AF53" s="735"/>
      <c r="AG53" s="735"/>
      <c r="AH53" s="744"/>
      <c r="AI53" s="317"/>
      <c r="AJ53" s="743" t="s">
        <v>474</v>
      </c>
      <c r="AK53" s="736" t="e">
        <f t="shared" si="413"/>
        <v>#DIV/0!</v>
      </c>
      <c r="AL53" s="737" t="e">
        <f t="shared" si="414"/>
        <v>#DIV/0!</v>
      </c>
      <c r="AM53" s="737" t="e">
        <f t="shared" si="315"/>
        <v>#DIV/0!</v>
      </c>
      <c r="AN53" s="737" t="e">
        <f t="shared" si="316"/>
        <v>#DIV/0!</v>
      </c>
      <c r="AO53" s="737" t="e">
        <f t="shared" si="317"/>
        <v>#DIV/0!</v>
      </c>
      <c r="AP53" s="737" t="e">
        <f t="shared" si="318"/>
        <v>#DIV/0!</v>
      </c>
      <c r="AQ53" s="737" t="e">
        <f t="shared" si="319"/>
        <v>#DIV/0!</v>
      </c>
      <c r="AR53" s="737" t="e">
        <f t="shared" si="320"/>
        <v>#DIV/0!</v>
      </c>
      <c r="AS53" s="746" t="e">
        <f t="shared" si="321"/>
        <v>#DIV/0!</v>
      </c>
      <c r="AU53" s="743" t="s">
        <v>474</v>
      </c>
      <c r="AV53" s="738" t="e">
        <f>+AW53/AW70</f>
        <v>#DIV/0!</v>
      </c>
      <c r="AW53" s="734">
        <f t="shared" si="322"/>
        <v>0</v>
      </c>
      <c r="AX53" s="734"/>
      <c r="AY53" s="735"/>
      <c r="AZ53" s="735"/>
      <c r="BA53" s="735"/>
      <c r="BB53" s="735"/>
      <c r="BC53" s="735"/>
      <c r="BD53" s="735"/>
      <c r="BE53" s="744"/>
      <c r="BF53" s="317"/>
      <c r="BG53" s="743" t="s">
        <v>474</v>
      </c>
      <c r="BH53" s="736" t="e">
        <f t="shared" si="415"/>
        <v>#DIV/0!</v>
      </c>
      <c r="BI53" s="737" t="e">
        <f t="shared" si="416"/>
        <v>#DIV/0!</v>
      </c>
      <c r="BJ53" s="737" t="e">
        <f t="shared" si="323"/>
        <v>#DIV/0!</v>
      </c>
      <c r="BK53" s="737" t="e">
        <f t="shared" si="324"/>
        <v>#DIV/0!</v>
      </c>
      <c r="BL53" s="737" t="e">
        <f t="shared" si="325"/>
        <v>#DIV/0!</v>
      </c>
      <c r="BM53" s="737" t="e">
        <f t="shared" si="326"/>
        <v>#DIV/0!</v>
      </c>
      <c r="BN53" s="737" t="e">
        <f t="shared" si="327"/>
        <v>#DIV/0!</v>
      </c>
      <c r="BO53" s="737" t="e">
        <f t="shared" si="328"/>
        <v>#DIV/0!</v>
      </c>
      <c r="BP53" s="746" t="e">
        <f t="shared" si="329"/>
        <v>#DIV/0!</v>
      </c>
      <c r="BR53" s="743" t="s">
        <v>474</v>
      </c>
      <c r="BS53" s="738" t="e">
        <f>+BT53/BT70</f>
        <v>#DIV/0!</v>
      </c>
      <c r="BT53" s="734">
        <f t="shared" si="330"/>
        <v>0</v>
      </c>
      <c r="BU53" s="734"/>
      <c r="BV53" s="735"/>
      <c r="BW53" s="735"/>
      <c r="BX53" s="735"/>
      <c r="BY53" s="735"/>
      <c r="BZ53" s="735"/>
      <c r="CA53" s="735"/>
      <c r="CB53" s="744"/>
      <c r="CC53" s="317"/>
      <c r="CD53" s="743" t="s">
        <v>474</v>
      </c>
      <c r="CE53" s="736" t="e">
        <f t="shared" si="417"/>
        <v>#DIV/0!</v>
      </c>
      <c r="CF53" s="737" t="e">
        <f t="shared" si="418"/>
        <v>#DIV/0!</v>
      </c>
      <c r="CG53" s="737" t="e">
        <f t="shared" si="331"/>
        <v>#DIV/0!</v>
      </c>
      <c r="CH53" s="737" t="e">
        <f t="shared" si="332"/>
        <v>#DIV/0!</v>
      </c>
      <c r="CI53" s="737" t="e">
        <f t="shared" si="333"/>
        <v>#DIV/0!</v>
      </c>
      <c r="CJ53" s="737" t="e">
        <f t="shared" si="334"/>
        <v>#DIV/0!</v>
      </c>
      <c r="CK53" s="737" t="e">
        <f t="shared" si="335"/>
        <v>#DIV/0!</v>
      </c>
      <c r="CL53" s="737" t="e">
        <f t="shared" si="336"/>
        <v>#DIV/0!</v>
      </c>
      <c r="CM53" s="746" t="e">
        <f t="shared" si="337"/>
        <v>#DIV/0!</v>
      </c>
      <c r="CO53" s="743" t="s">
        <v>474</v>
      </c>
      <c r="CP53" s="738" t="e">
        <f>+CQ53/CQ70</f>
        <v>#DIV/0!</v>
      </c>
      <c r="CQ53" s="734">
        <f t="shared" si="338"/>
        <v>0</v>
      </c>
      <c r="CR53" s="734"/>
      <c r="CS53" s="735"/>
      <c r="CT53" s="735"/>
      <c r="CU53" s="735"/>
      <c r="CV53" s="735"/>
      <c r="CW53" s="735"/>
      <c r="CX53" s="735"/>
      <c r="CY53" s="744"/>
      <c r="CZ53" s="317"/>
      <c r="DA53" s="743" t="s">
        <v>474</v>
      </c>
      <c r="DB53" s="736" t="e">
        <f t="shared" si="419"/>
        <v>#DIV/0!</v>
      </c>
      <c r="DC53" s="737" t="e">
        <f t="shared" si="420"/>
        <v>#DIV/0!</v>
      </c>
      <c r="DD53" s="737" t="e">
        <f t="shared" si="339"/>
        <v>#DIV/0!</v>
      </c>
      <c r="DE53" s="737" t="e">
        <f t="shared" si="340"/>
        <v>#DIV/0!</v>
      </c>
      <c r="DF53" s="737" t="e">
        <f t="shared" si="341"/>
        <v>#DIV/0!</v>
      </c>
      <c r="DG53" s="737" t="e">
        <f t="shared" si="342"/>
        <v>#DIV/0!</v>
      </c>
      <c r="DH53" s="737" t="e">
        <f t="shared" si="343"/>
        <v>#DIV/0!</v>
      </c>
      <c r="DI53" s="737" t="e">
        <f t="shared" si="344"/>
        <v>#DIV/0!</v>
      </c>
      <c r="DJ53" s="746" t="e">
        <f t="shared" si="345"/>
        <v>#DIV/0!</v>
      </c>
      <c r="DL53" s="743" t="s">
        <v>474</v>
      </c>
      <c r="DM53" s="738" t="e">
        <f>+DN53/DN70</f>
        <v>#DIV/0!</v>
      </c>
      <c r="DN53" s="734">
        <f t="shared" si="346"/>
        <v>0</v>
      </c>
      <c r="DO53" s="734"/>
      <c r="DP53" s="735"/>
      <c r="DQ53" s="735"/>
      <c r="DR53" s="735"/>
      <c r="DS53" s="735"/>
      <c r="DT53" s="735"/>
      <c r="DU53" s="735"/>
      <c r="DV53" s="744"/>
      <c r="DW53" s="317"/>
      <c r="DX53" s="743" t="s">
        <v>474</v>
      </c>
      <c r="DY53" s="736" t="e">
        <f t="shared" si="421"/>
        <v>#DIV/0!</v>
      </c>
      <c r="DZ53" s="737" t="e">
        <f t="shared" si="422"/>
        <v>#DIV/0!</v>
      </c>
      <c r="EA53" s="737" t="e">
        <f t="shared" si="347"/>
        <v>#DIV/0!</v>
      </c>
      <c r="EB53" s="737" t="e">
        <f t="shared" si="348"/>
        <v>#DIV/0!</v>
      </c>
      <c r="EC53" s="737" t="e">
        <f t="shared" si="349"/>
        <v>#DIV/0!</v>
      </c>
      <c r="ED53" s="737" t="e">
        <f t="shared" si="350"/>
        <v>#DIV/0!</v>
      </c>
      <c r="EE53" s="737" t="e">
        <f t="shared" si="351"/>
        <v>#DIV/0!</v>
      </c>
      <c r="EF53" s="737" t="e">
        <f t="shared" si="352"/>
        <v>#DIV/0!</v>
      </c>
      <c r="EG53" s="746" t="e">
        <f t="shared" si="353"/>
        <v>#DIV/0!</v>
      </c>
      <c r="EI53" s="743" t="s">
        <v>474</v>
      </c>
      <c r="EJ53" s="738" t="e">
        <f>+EK53/EK70</f>
        <v>#DIV/0!</v>
      </c>
      <c r="EK53" s="734">
        <f t="shared" si="354"/>
        <v>0</v>
      </c>
      <c r="EL53" s="734"/>
      <c r="EM53" s="735"/>
      <c r="EN53" s="735"/>
      <c r="EO53" s="735"/>
      <c r="EP53" s="735"/>
      <c r="EQ53" s="735"/>
      <c r="ER53" s="735"/>
      <c r="ES53" s="744"/>
      <c r="ET53" s="317"/>
      <c r="EU53" s="743" t="s">
        <v>474</v>
      </c>
      <c r="EV53" s="736" t="e">
        <f t="shared" si="423"/>
        <v>#DIV/0!</v>
      </c>
      <c r="EW53" s="737" t="e">
        <f t="shared" si="424"/>
        <v>#DIV/0!</v>
      </c>
      <c r="EX53" s="737" t="e">
        <f t="shared" si="355"/>
        <v>#DIV/0!</v>
      </c>
      <c r="EY53" s="737" t="e">
        <f t="shared" si="356"/>
        <v>#DIV/0!</v>
      </c>
      <c r="EZ53" s="737" t="e">
        <f t="shared" si="357"/>
        <v>#DIV/0!</v>
      </c>
      <c r="FA53" s="737" t="e">
        <f t="shared" si="358"/>
        <v>#DIV/0!</v>
      </c>
      <c r="FB53" s="737" t="e">
        <f t="shared" si="359"/>
        <v>#DIV/0!</v>
      </c>
      <c r="FC53" s="737" t="e">
        <f t="shared" si="360"/>
        <v>#DIV/0!</v>
      </c>
      <c r="FD53" s="746" t="e">
        <f t="shared" si="361"/>
        <v>#DIV/0!</v>
      </c>
      <c r="FF53" s="743" t="s">
        <v>474</v>
      </c>
      <c r="FG53" s="738" t="e">
        <f>+FH53/FH70</f>
        <v>#DIV/0!</v>
      </c>
      <c r="FH53" s="734">
        <f t="shared" si="362"/>
        <v>0</v>
      </c>
      <c r="FI53" s="734"/>
      <c r="FJ53" s="735"/>
      <c r="FK53" s="735"/>
      <c r="FL53" s="735"/>
      <c r="FM53" s="735"/>
      <c r="FN53" s="735"/>
      <c r="FO53" s="735"/>
      <c r="FP53" s="744"/>
      <c r="FQ53" s="317"/>
      <c r="FR53" s="743" t="s">
        <v>474</v>
      </c>
      <c r="FS53" s="736" t="e">
        <f t="shared" si="425"/>
        <v>#DIV/0!</v>
      </c>
      <c r="FT53" s="737" t="e">
        <f t="shared" si="426"/>
        <v>#DIV/0!</v>
      </c>
      <c r="FU53" s="737" t="e">
        <f t="shared" si="363"/>
        <v>#DIV/0!</v>
      </c>
      <c r="FV53" s="737" t="e">
        <f t="shared" si="364"/>
        <v>#DIV/0!</v>
      </c>
      <c r="FW53" s="737" t="e">
        <f t="shared" si="365"/>
        <v>#DIV/0!</v>
      </c>
      <c r="FX53" s="737" t="e">
        <f t="shared" si="366"/>
        <v>#DIV/0!</v>
      </c>
      <c r="FY53" s="737" t="e">
        <f t="shared" si="367"/>
        <v>#DIV/0!</v>
      </c>
      <c r="FZ53" s="737" t="e">
        <f t="shared" si="368"/>
        <v>#DIV/0!</v>
      </c>
      <c r="GA53" s="746" t="e">
        <f t="shared" si="369"/>
        <v>#DIV/0!</v>
      </c>
      <c r="GC53" s="743" t="s">
        <v>474</v>
      </c>
      <c r="GD53" s="738" t="e">
        <f>+GE53/GE70</f>
        <v>#DIV/0!</v>
      </c>
      <c r="GE53" s="734">
        <f t="shared" si="370"/>
        <v>0</v>
      </c>
      <c r="GF53" s="734"/>
      <c r="GG53" s="735"/>
      <c r="GH53" s="735"/>
      <c r="GI53" s="735"/>
      <c r="GJ53" s="735"/>
      <c r="GK53" s="735"/>
      <c r="GL53" s="735"/>
      <c r="GM53" s="744"/>
      <c r="GN53" s="317"/>
      <c r="GO53" s="743" t="s">
        <v>474</v>
      </c>
      <c r="GP53" s="736" t="e">
        <f t="shared" si="427"/>
        <v>#DIV/0!</v>
      </c>
      <c r="GQ53" s="737" t="e">
        <f t="shared" si="428"/>
        <v>#DIV/0!</v>
      </c>
      <c r="GR53" s="737" t="e">
        <f t="shared" si="371"/>
        <v>#DIV/0!</v>
      </c>
      <c r="GS53" s="737" t="e">
        <f t="shared" si="372"/>
        <v>#DIV/0!</v>
      </c>
      <c r="GT53" s="737" t="e">
        <f t="shared" si="373"/>
        <v>#DIV/0!</v>
      </c>
      <c r="GU53" s="737" t="e">
        <f t="shared" si="374"/>
        <v>#DIV/0!</v>
      </c>
      <c r="GV53" s="737" t="e">
        <f t="shared" si="375"/>
        <v>#DIV/0!</v>
      </c>
      <c r="GW53" s="737" t="e">
        <f t="shared" si="376"/>
        <v>#DIV/0!</v>
      </c>
      <c r="GX53" s="746" t="e">
        <f t="shared" si="377"/>
        <v>#DIV/0!</v>
      </c>
      <c r="GZ53" s="743" t="s">
        <v>474</v>
      </c>
      <c r="HA53" s="738" t="e">
        <f>+HB53/HB70</f>
        <v>#DIV/0!</v>
      </c>
      <c r="HB53" s="734">
        <f t="shared" si="378"/>
        <v>0</v>
      </c>
      <c r="HC53" s="734"/>
      <c r="HD53" s="735"/>
      <c r="HE53" s="735"/>
      <c r="HF53" s="735"/>
      <c r="HG53" s="735"/>
      <c r="HH53" s="735"/>
      <c r="HI53" s="735"/>
      <c r="HJ53" s="744"/>
      <c r="HK53" s="317"/>
      <c r="HL53" s="743" t="s">
        <v>474</v>
      </c>
      <c r="HM53" s="736" t="e">
        <f t="shared" si="429"/>
        <v>#DIV/0!</v>
      </c>
      <c r="HN53" s="737" t="e">
        <f t="shared" si="430"/>
        <v>#DIV/0!</v>
      </c>
      <c r="HO53" s="737" t="e">
        <f t="shared" si="379"/>
        <v>#DIV/0!</v>
      </c>
      <c r="HP53" s="737" t="e">
        <f t="shared" si="380"/>
        <v>#DIV/0!</v>
      </c>
      <c r="HQ53" s="737" t="e">
        <f t="shared" si="381"/>
        <v>#DIV/0!</v>
      </c>
      <c r="HR53" s="737" t="e">
        <f t="shared" si="382"/>
        <v>#DIV/0!</v>
      </c>
      <c r="HS53" s="737" t="e">
        <f t="shared" si="383"/>
        <v>#DIV/0!</v>
      </c>
      <c r="HT53" s="737" t="e">
        <f t="shared" si="384"/>
        <v>#DIV/0!</v>
      </c>
      <c r="HU53" s="746" t="e">
        <f t="shared" si="385"/>
        <v>#DIV/0!</v>
      </c>
      <c r="HW53" s="743" t="s">
        <v>474</v>
      </c>
      <c r="HX53" s="738" t="e">
        <f>+HY53/HY70</f>
        <v>#DIV/0!</v>
      </c>
      <c r="HY53" s="734">
        <f t="shared" si="386"/>
        <v>0</v>
      </c>
      <c r="HZ53" s="734"/>
      <c r="IA53" s="735"/>
      <c r="IB53" s="735"/>
      <c r="IC53" s="735"/>
      <c r="ID53" s="735"/>
      <c r="IE53" s="735"/>
      <c r="IF53" s="735"/>
      <c r="IG53" s="744"/>
      <c r="IH53" s="317"/>
      <c r="II53" s="743" t="s">
        <v>474</v>
      </c>
      <c r="IJ53" s="736" t="e">
        <f t="shared" si="431"/>
        <v>#DIV/0!</v>
      </c>
      <c r="IK53" s="737" t="e">
        <f t="shared" si="432"/>
        <v>#DIV/0!</v>
      </c>
      <c r="IL53" s="737" t="e">
        <f t="shared" si="387"/>
        <v>#DIV/0!</v>
      </c>
      <c r="IM53" s="737" t="e">
        <f t="shared" si="388"/>
        <v>#DIV/0!</v>
      </c>
      <c r="IN53" s="737" t="e">
        <f t="shared" si="389"/>
        <v>#DIV/0!</v>
      </c>
      <c r="IO53" s="737" t="e">
        <f t="shared" si="390"/>
        <v>#DIV/0!</v>
      </c>
      <c r="IP53" s="737" t="e">
        <f t="shared" si="391"/>
        <v>#DIV/0!</v>
      </c>
      <c r="IQ53" s="737" t="e">
        <f t="shared" si="392"/>
        <v>#DIV/0!</v>
      </c>
      <c r="IR53" s="746" t="e">
        <f t="shared" si="393"/>
        <v>#DIV/0!</v>
      </c>
      <c r="IT53" s="743" t="s">
        <v>474</v>
      </c>
      <c r="IU53" s="738" t="e">
        <f>+IV53/IV70</f>
        <v>#DIV/0!</v>
      </c>
      <c r="IV53" s="734">
        <f t="shared" si="394"/>
        <v>0</v>
      </c>
      <c r="IW53" s="734"/>
      <c r="IX53" s="735"/>
      <c r="IY53" s="735"/>
      <c r="IZ53" s="735"/>
      <c r="JA53" s="735"/>
      <c r="JB53" s="735"/>
      <c r="JC53" s="735"/>
      <c r="JD53" s="744"/>
      <c r="JE53" s="317"/>
      <c r="JF53" s="743" t="s">
        <v>474</v>
      </c>
      <c r="JG53" s="736" t="e">
        <f t="shared" si="433"/>
        <v>#DIV/0!</v>
      </c>
      <c r="JH53" s="737" t="e">
        <f t="shared" si="434"/>
        <v>#DIV/0!</v>
      </c>
      <c r="JI53" s="737" t="e">
        <f t="shared" si="395"/>
        <v>#DIV/0!</v>
      </c>
      <c r="JJ53" s="737" t="e">
        <f t="shared" si="396"/>
        <v>#DIV/0!</v>
      </c>
      <c r="JK53" s="737" t="e">
        <f t="shared" si="397"/>
        <v>#DIV/0!</v>
      </c>
      <c r="JL53" s="737" t="e">
        <f t="shared" si="398"/>
        <v>#DIV/0!</v>
      </c>
      <c r="JM53" s="737" t="e">
        <f t="shared" si="399"/>
        <v>#DIV/0!</v>
      </c>
      <c r="JN53" s="737" t="e">
        <f t="shared" si="400"/>
        <v>#DIV/0!</v>
      </c>
      <c r="JO53" s="746" t="e">
        <f t="shared" si="401"/>
        <v>#DIV/0!</v>
      </c>
      <c r="JQ53" s="743" t="s">
        <v>474</v>
      </c>
      <c r="JR53" s="738" t="e">
        <f>+JS53/JS70</f>
        <v>#DIV/0!</v>
      </c>
      <c r="JS53" s="734">
        <f t="shared" si="402"/>
        <v>0</v>
      </c>
      <c r="JT53" s="734"/>
      <c r="JU53" s="735"/>
      <c r="JV53" s="735"/>
      <c r="JW53" s="735"/>
      <c r="JX53" s="735"/>
      <c r="JY53" s="735"/>
      <c r="JZ53" s="735"/>
      <c r="KA53" s="744"/>
      <c r="KB53" s="317"/>
      <c r="KC53" s="743" t="s">
        <v>474</v>
      </c>
      <c r="KD53" s="736" t="e">
        <f t="shared" si="435"/>
        <v>#DIV/0!</v>
      </c>
      <c r="KE53" s="737" t="e">
        <f t="shared" si="436"/>
        <v>#DIV/0!</v>
      </c>
      <c r="KF53" s="737" t="e">
        <f t="shared" si="403"/>
        <v>#DIV/0!</v>
      </c>
      <c r="KG53" s="737" t="e">
        <f t="shared" si="404"/>
        <v>#DIV/0!</v>
      </c>
      <c r="KH53" s="737" t="e">
        <f t="shared" si="405"/>
        <v>#DIV/0!</v>
      </c>
      <c r="KI53" s="737" t="e">
        <f t="shared" si="406"/>
        <v>#DIV/0!</v>
      </c>
      <c r="KJ53" s="737" t="e">
        <f t="shared" si="407"/>
        <v>#DIV/0!</v>
      </c>
      <c r="KK53" s="737" t="e">
        <f t="shared" si="408"/>
        <v>#DIV/0!</v>
      </c>
      <c r="KL53" s="746" t="e">
        <f t="shared" si="409"/>
        <v>#DIV/0!</v>
      </c>
    </row>
    <row r="54" spans="1:298" ht="15.5" customHeight="1" x14ac:dyDescent="0.2">
      <c r="A54" s="743" t="s">
        <v>475</v>
      </c>
      <c r="B54" s="738" t="e">
        <f>+C54/C70</f>
        <v>#DIV/0!</v>
      </c>
      <c r="C54" s="734">
        <f t="shared" si="410"/>
        <v>0</v>
      </c>
      <c r="D54" s="734"/>
      <c r="E54" s="735"/>
      <c r="F54" s="735"/>
      <c r="G54" s="735"/>
      <c r="H54" s="735"/>
      <c r="I54" s="735"/>
      <c r="J54" s="735"/>
      <c r="K54" s="744"/>
      <c r="L54" s="317"/>
      <c r="M54" s="743" t="s">
        <v>475</v>
      </c>
      <c r="N54" s="736" t="e">
        <f t="shared" si="411"/>
        <v>#DIV/0!</v>
      </c>
      <c r="O54" s="737" t="e">
        <f t="shared" si="412"/>
        <v>#DIV/0!</v>
      </c>
      <c r="P54" s="737" t="e">
        <f t="shared" si="307"/>
        <v>#DIV/0!</v>
      </c>
      <c r="Q54" s="737" t="e">
        <f t="shared" si="308"/>
        <v>#DIV/0!</v>
      </c>
      <c r="R54" s="737" t="e">
        <f t="shared" si="309"/>
        <v>#DIV/0!</v>
      </c>
      <c r="S54" s="737" t="e">
        <f t="shared" si="310"/>
        <v>#DIV/0!</v>
      </c>
      <c r="T54" s="737" t="e">
        <f t="shared" si="311"/>
        <v>#DIV/0!</v>
      </c>
      <c r="U54" s="737" t="e">
        <f t="shared" si="312"/>
        <v>#DIV/0!</v>
      </c>
      <c r="V54" s="746" t="e">
        <f t="shared" si="313"/>
        <v>#DIV/0!</v>
      </c>
      <c r="X54" s="743" t="s">
        <v>475</v>
      </c>
      <c r="Y54" s="738" t="e">
        <f>+Z54/Z70</f>
        <v>#DIV/0!</v>
      </c>
      <c r="Z54" s="734">
        <f t="shared" si="314"/>
        <v>0</v>
      </c>
      <c r="AA54" s="734"/>
      <c r="AB54" s="735"/>
      <c r="AC54" s="735"/>
      <c r="AD54" s="735"/>
      <c r="AE54" s="735"/>
      <c r="AF54" s="735"/>
      <c r="AG54" s="735"/>
      <c r="AH54" s="744"/>
      <c r="AI54" s="317"/>
      <c r="AJ54" s="743" t="s">
        <v>475</v>
      </c>
      <c r="AK54" s="736" t="e">
        <f t="shared" si="413"/>
        <v>#DIV/0!</v>
      </c>
      <c r="AL54" s="737" t="e">
        <f t="shared" si="414"/>
        <v>#DIV/0!</v>
      </c>
      <c r="AM54" s="737" t="e">
        <f t="shared" si="315"/>
        <v>#DIV/0!</v>
      </c>
      <c r="AN54" s="737" t="e">
        <f t="shared" si="316"/>
        <v>#DIV/0!</v>
      </c>
      <c r="AO54" s="737" t="e">
        <f t="shared" si="317"/>
        <v>#DIV/0!</v>
      </c>
      <c r="AP54" s="737" t="e">
        <f t="shared" si="318"/>
        <v>#DIV/0!</v>
      </c>
      <c r="AQ54" s="737" t="e">
        <f t="shared" si="319"/>
        <v>#DIV/0!</v>
      </c>
      <c r="AR54" s="737" t="e">
        <f t="shared" si="320"/>
        <v>#DIV/0!</v>
      </c>
      <c r="AS54" s="746" t="e">
        <f t="shared" si="321"/>
        <v>#DIV/0!</v>
      </c>
      <c r="AU54" s="743" t="s">
        <v>475</v>
      </c>
      <c r="AV54" s="738" t="e">
        <f>+AW54/AW70</f>
        <v>#DIV/0!</v>
      </c>
      <c r="AW54" s="734">
        <f t="shared" si="322"/>
        <v>0</v>
      </c>
      <c r="AX54" s="734"/>
      <c r="AY54" s="735"/>
      <c r="AZ54" s="735"/>
      <c r="BA54" s="735"/>
      <c r="BB54" s="735"/>
      <c r="BC54" s="735"/>
      <c r="BD54" s="735"/>
      <c r="BE54" s="744"/>
      <c r="BF54" s="317"/>
      <c r="BG54" s="743" t="s">
        <v>475</v>
      </c>
      <c r="BH54" s="736" t="e">
        <f t="shared" si="415"/>
        <v>#DIV/0!</v>
      </c>
      <c r="BI54" s="737" t="e">
        <f t="shared" si="416"/>
        <v>#DIV/0!</v>
      </c>
      <c r="BJ54" s="737" t="e">
        <f t="shared" si="323"/>
        <v>#DIV/0!</v>
      </c>
      <c r="BK54" s="737" t="e">
        <f t="shared" si="324"/>
        <v>#DIV/0!</v>
      </c>
      <c r="BL54" s="737" t="e">
        <f t="shared" si="325"/>
        <v>#DIV/0!</v>
      </c>
      <c r="BM54" s="737" t="e">
        <f t="shared" si="326"/>
        <v>#DIV/0!</v>
      </c>
      <c r="BN54" s="737" t="e">
        <f t="shared" si="327"/>
        <v>#DIV/0!</v>
      </c>
      <c r="BO54" s="737" t="e">
        <f t="shared" si="328"/>
        <v>#DIV/0!</v>
      </c>
      <c r="BP54" s="746" t="e">
        <f t="shared" si="329"/>
        <v>#DIV/0!</v>
      </c>
      <c r="BR54" s="743" t="s">
        <v>475</v>
      </c>
      <c r="BS54" s="738" t="e">
        <f>+BT54/BT70</f>
        <v>#DIV/0!</v>
      </c>
      <c r="BT54" s="734">
        <f t="shared" si="330"/>
        <v>0</v>
      </c>
      <c r="BU54" s="734"/>
      <c r="BV54" s="735"/>
      <c r="BW54" s="735"/>
      <c r="BX54" s="735"/>
      <c r="BY54" s="735"/>
      <c r="BZ54" s="735"/>
      <c r="CA54" s="735"/>
      <c r="CB54" s="744"/>
      <c r="CC54" s="317"/>
      <c r="CD54" s="743" t="s">
        <v>475</v>
      </c>
      <c r="CE54" s="736" t="e">
        <f t="shared" si="417"/>
        <v>#DIV/0!</v>
      </c>
      <c r="CF54" s="737" t="e">
        <f t="shared" si="418"/>
        <v>#DIV/0!</v>
      </c>
      <c r="CG54" s="737" t="e">
        <f t="shared" si="331"/>
        <v>#DIV/0!</v>
      </c>
      <c r="CH54" s="737" t="e">
        <f t="shared" si="332"/>
        <v>#DIV/0!</v>
      </c>
      <c r="CI54" s="737" t="e">
        <f t="shared" si="333"/>
        <v>#DIV/0!</v>
      </c>
      <c r="CJ54" s="737" t="e">
        <f t="shared" si="334"/>
        <v>#DIV/0!</v>
      </c>
      <c r="CK54" s="737" t="e">
        <f t="shared" si="335"/>
        <v>#DIV/0!</v>
      </c>
      <c r="CL54" s="737" t="e">
        <f t="shared" si="336"/>
        <v>#DIV/0!</v>
      </c>
      <c r="CM54" s="746" t="e">
        <f t="shared" si="337"/>
        <v>#DIV/0!</v>
      </c>
      <c r="CO54" s="743" t="s">
        <v>475</v>
      </c>
      <c r="CP54" s="738" t="e">
        <f>+CQ54/CQ70</f>
        <v>#DIV/0!</v>
      </c>
      <c r="CQ54" s="734">
        <f t="shared" si="338"/>
        <v>0</v>
      </c>
      <c r="CR54" s="734"/>
      <c r="CS54" s="735"/>
      <c r="CT54" s="735"/>
      <c r="CU54" s="735"/>
      <c r="CV54" s="735"/>
      <c r="CW54" s="735"/>
      <c r="CX54" s="735"/>
      <c r="CY54" s="744"/>
      <c r="CZ54" s="317"/>
      <c r="DA54" s="743" t="s">
        <v>475</v>
      </c>
      <c r="DB54" s="736" t="e">
        <f t="shared" si="419"/>
        <v>#DIV/0!</v>
      </c>
      <c r="DC54" s="737" t="e">
        <f t="shared" si="420"/>
        <v>#DIV/0!</v>
      </c>
      <c r="DD54" s="737" t="e">
        <f t="shared" si="339"/>
        <v>#DIV/0!</v>
      </c>
      <c r="DE54" s="737" t="e">
        <f t="shared" si="340"/>
        <v>#DIV/0!</v>
      </c>
      <c r="DF54" s="737" t="e">
        <f t="shared" si="341"/>
        <v>#DIV/0!</v>
      </c>
      <c r="DG54" s="737" t="e">
        <f t="shared" si="342"/>
        <v>#DIV/0!</v>
      </c>
      <c r="DH54" s="737" t="e">
        <f t="shared" si="343"/>
        <v>#DIV/0!</v>
      </c>
      <c r="DI54" s="737" t="e">
        <f t="shared" si="344"/>
        <v>#DIV/0!</v>
      </c>
      <c r="DJ54" s="746" t="e">
        <f t="shared" si="345"/>
        <v>#DIV/0!</v>
      </c>
      <c r="DL54" s="743" t="s">
        <v>475</v>
      </c>
      <c r="DM54" s="738" t="e">
        <f>+DN54/DN70</f>
        <v>#DIV/0!</v>
      </c>
      <c r="DN54" s="734">
        <f t="shared" si="346"/>
        <v>0</v>
      </c>
      <c r="DO54" s="734"/>
      <c r="DP54" s="735"/>
      <c r="DQ54" s="735"/>
      <c r="DR54" s="735"/>
      <c r="DS54" s="735"/>
      <c r="DT54" s="735"/>
      <c r="DU54" s="735"/>
      <c r="DV54" s="744"/>
      <c r="DW54" s="317"/>
      <c r="DX54" s="743" t="s">
        <v>475</v>
      </c>
      <c r="DY54" s="736" t="e">
        <f t="shared" si="421"/>
        <v>#DIV/0!</v>
      </c>
      <c r="DZ54" s="737" t="e">
        <f t="shared" si="422"/>
        <v>#DIV/0!</v>
      </c>
      <c r="EA54" s="737" t="e">
        <f t="shared" si="347"/>
        <v>#DIV/0!</v>
      </c>
      <c r="EB54" s="737" t="e">
        <f t="shared" si="348"/>
        <v>#DIV/0!</v>
      </c>
      <c r="EC54" s="737" t="e">
        <f t="shared" si="349"/>
        <v>#DIV/0!</v>
      </c>
      <c r="ED54" s="737" t="e">
        <f t="shared" si="350"/>
        <v>#DIV/0!</v>
      </c>
      <c r="EE54" s="737" t="e">
        <f t="shared" si="351"/>
        <v>#DIV/0!</v>
      </c>
      <c r="EF54" s="737" t="e">
        <f t="shared" si="352"/>
        <v>#DIV/0!</v>
      </c>
      <c r="EG54" s="746" t="e">
        <f t="shared" si="353"/>
        <v>#DIV/0!</v>
      </c>
      <c r="EI54" s="743" t="s">
        <v>475</v>
      </c>
      <c r="EJ54" s="738" t="e">
        <f>+EK54/EK70</f>
        <v>#DIV/0!</v>
      </c>
      <c r="EK54" s="734">
        <f t="shared" si="354"/>
        <v>0</v>
      </c>
      <c r="EL54" s="734"/>
      <c r="EM54" s="735"/>
      <c r="EN54" s="735"/>
      <c r="EO54" s="735"/>
      <c r="EP54" s="735"/>
      <c r="EQ54" s="735"/>
      <c r="ER54" s="735"/>
      <c r="ES54" s="744"/>
      <c r="ET54" s="317"/>
      <c r="EU54" s="743" t="s">
        <v>475</v>
      </c>
      <c r="EV54" s="736" t="e">
        <f t="shared" si="423"/>
        <v>#DIV/0!</v>
      </c>
      <c r="EW54" s="737" t="e">
        <f t="shared" si="424"/>
        <v>#DIV/0!</v>
      </c>
      <c r="EX54" s="737" t="e">
        <f t="shared" si="355"/>
        <v>#DIV/0!</v>
      </c>
      <c r="EY54" s="737" t="e">
        <f t="shared" si="356"/>
        <v>#DIV/0!</v>
      </c>
      <c r="EZ54" s="737" t="e">
        <f t="shared" si="357"/>
        <v>#DIV/0!</v>
      </c>
      <c r="FA54" s="737" t="e">
        <f t="shared" si="358"/>
        <v>#DIV/0!</v>
      </c>
      <c r="FB54" s="737" t="e">
        <f t="shared" si="359"/>
        <v>#DIV/0!</v>
      </c>
      <c r="FC54" s="737" t="e">
        <f t="shared" si="360"/>
        <v>#DIV/0!</v>
      </c>
      <c r="FD54" s="746" t="e">
        <f t="shared" si="361"/>
        <v>#DIV/0!</v>
      </c>
      <c r="FF54" s="743" t="s">
        <v>475</v>
      </c>
      <c r="FG54" s="738" t="e">
        <f>+FH54/FH70</f>
        <v>#DIV/0!</v>
      </c>
      <c r="FH54" s="734">
        <f t="shared" si="362"/>
        <v>0</v>
      </c>
      <c r="FI54" s="734"/>
      <c r="FJ54" s="735"/>
      <c r="FK54" s="735"/>
      <c r="FL54" s="735"/>
      <c r="FM54" s="735"/>
      <c r="FN54" s="735"/>
      <c r="FO54" s="735"/>
      <c r="FP54" s="744"/>
      <c r="FQ54" s="317"/>
      <c r="FR54" s="743" t="s">
        <v>475</v>
      </c>
      <c r="FS54" s="736" t="e">
        <f t="shared" si="425"/>
        <v>#DIV/0!</v>
      </c>
      <c r="FT54" s="737" t="e">
        <f t="shared" si="426"/>
        <v>#DIV/0!</v>
      </c>
      <c r="FU54" s="737" t="e">
        <f t="shared" si="363"/>
        <v>#DIV/0!</v>
      </c>
      <c r="FV54" s="737" t="e">
        <f t="shared" si="364"/>
        <v>#DIV/0!</v>
      </c>
      <c r="FW54" s="737" t="e">
        <f t="shared" si="365"/>
        <v>#DIV/0!</v>
      </c>
      <c r="FX54" s="737" t="e">
        <f t="shared" si="366"/>
        <v>#DIV/0!</v>
      </c>
      <c r="FY54" s="737" t="e">
        <f t="shared" si="367"/>
        <v>#DIV/0!</v>
      </c>
      <c r="FZ54" s="737" t="e">
        <f t="shared" si="368"/>
        <v>#DIV/0!</v>
      </c>
      <c r="GA54" s="746" t="e">
        <f t="shared" si="369"/>
        <v>#DIV/0!</v>
      </c>
      <c r="GC54" s="743" t="s">
        <v>475</v>
      </c>
      <c r="GD54" s="738" t="e">
        <f>+GE54/GE70</f>
        <v>#DIV/0!</v>
      </c>
      <c r="GE54" s="734">
        <f t="shared" si="370"/>
        <v>0</v>
      </c>
      <c r="GF54" s="734"/>
      <c r="GG54" s="735"/>
      <c r="GH54" s="735"/>
      <c r="GI54" s="735"/>
      <c r="GJ54" s="735"/>
      <c r="GK54" s="735"/>
      <c r="GL54" s="735"/>
      <c r="GM54" s="744"/>
      <c r="GN54" s="317"/>
      <c r="GO54" s="743" t="s">
        <v>475</v>
      </c>
      <c r="GP54" s="736" t="e">
        <f t="shared" si="427"/>
        <v>#DIV/0!</v>
      </c>
      <c r="GQ54" s="737" t="e">
        <f t="shared" si="428"/>
        <v>#DIV/0!</v>
      </c>
      <c r="GR54" s="737" t="e">
        <f t="shared" si="371"/>
        <v>#DIV/0!</v>
      </c>
      <c r="GS54" s="737" t="e">
        <f t="shared" si="372"/>
        <v>#DIV/0!</v>
      </c>
      <c r="GT54" s="737" t="e">
        <f t="shared" si="373"/>
        <v>#DIV/0!</v>
      </c>
      <c r="GU54" s="737" t="e">
        <f t="shared" si="374"/>
        <v>#DIV/0!</v>
      </c>
      <c r="GV54" s="737" t="e">
        <f t="shared" si="375"/>
        <v>#DIV/0!</v>
      </c>
      <c r="GW54" s="737" t="e">
        <f t="shared" si="376"/>
        <v>#DIV/0!</v>
      </c>
      <c r="GX54" s="746" t="e">
        <f t="shared" si="377"/>
        <v>#DIV/0!</v>
      </c>
      <c r="GZ54" s="743" t="s">
        <v>475</v>
      </c>
      <c r="HA54" s="738" t="e">
        <f>+HB54/HB70</f>
        <v>#DIV/0!</v>
      </c>
      <c r="HB54" s="734">
        <f t="shared" si="378"/>
        <v>0</v>
      </c>
      <c r="HC54" s="734"/>
      <c r="HD54" s="735"/>
      <c r="HE54" s="735"/>
      <c r="HF54" s="735"/>
      <c r="HG54" s="735"/>
      <c r="HH54" s="735"/>
      <c r="HI54" s="735"/>
      <c r="HJ54" s="744"/>
      <c r="HK54" s="317"/>
      <c r="HL54" s="743" t="s">
        <v>475</v>
      </c>
      <c r="HM54" s="736" t="e">
        <f t="shared" si="429"/>
        <v>#DIV/0!</v>
      </c>
      <c r="HN54" s="737" t="e">
        <f t="shared" si="430"/>
        <v>#DIV/0!</v>
      </c>
      <c r="HO54" s="737" t="e">
        <f t="shared" si="379"/>
        <v>#DIV/0!</v>
      </c>
      <c r="HP54" s="737" t="e">
        <f t="shared" si="380"/>
        <v>#DIV/0!</v>
      </c>
      <c r="HQ54" s="737" t="e">
        <f t="shared" si="381"/>
        <v>#DIV/0!</v>
      </c>
      <c r="HR54" s="737" t="e">
        <f t="shared" si="382"/>
        <v>#DIV/0!</v>
      </c>
      <c r="HS54" s="737" t="e">
        <f t="shared" si="383"/>
        <v>#DIV/0!</v>
      </c>
      <c r="HT54" s="737" t="e">
        <f t="shared" si="384"/>
        <v>#DIV/0!</v>
      </c>
      <c r="HU54" s="746" t="e">
        <f t="shared" si="385"/>
        <v>#DIV/0!</v>
      </c>
      <c r="HW54" s="743" t="s">
        <v>475</v>
      </c>
      <c r="HX54" s="738" t="e">
        <f>+HY54/HY70</f>
        <v>#DIV/0!</v>
      </c>
      <c r="HY54" s="734">
        <f t="shared" si="386"/>
        <v>0</v>
      </c>
      <c r="HZ54" s="734"/>
      <c r="IA54" s="735"/>
      <c r="IB54" s="735"/>
      <c r="IC54" s="735"/>
      <c r="ID54" s="735"/>
      <c r="IE54" s="735"/>
      <c r="IF54" s="735"/>
      <c r="IG54" s="744"/>
      <c r="IH54" s="317"/>
      <c r="II54" s="743" t="s">
        <v>475</v>
      </c>
      <c r="IJ54" s="736" t="e">
        <f t="shared" si="431"/>
        <v>#DIV/0!</v>
      </c>
      <c r="IK54" s="737" t="e">
        <f t="shared" si="432"/>
        <v>#DIV/0!</v>
      </c>
      <c r="IL54" s="737" t="e">
        <f t="shared" si="387"/>
        <v>#DIV/0!</v>
      </c>
      <c r="IM54" s="737" t="e">
        <f t="shared" si="388"/>
        <v>#DIV/0!</v>
      </c>
      <c r="IN54" s="737" t="e">
        <f t="shared" si="389"/>
        <v>#DIV/0!</v>
      </c>
      <c r="IO54" s="737" t="e">
        <f t="shared" si="390"/>
        <v>#DIV/0!</v>
      </c>
      <c r="IP54" s="737" t="e">
        <f t="shared" si="391"/>
        <v>#DIV/0!</v>
      </c>
      <c r="IQ54" s="737" t="e">
        <f t="shared" si="392"/>
        <v>#DIV/0!</v>
      </c>
      <c r="IR54" s="746" t="e">
        <f t="shared" si="393"/>
        <v>#DIV/0!</v>
      </c>
      <c r="IT54" s="743" t="s">
        <v>475</v>
      </c>
      <c r="IU54" s="738" t="e">
        <f>+IV54/IV70</f>
        <v>#DIV/0!</v>
      </c>
      <c r="IV54" s="734">
        <f t="shared" si="394"/>
        <v>0</v>
      </c>
      <c r="IW54" s="734"/>
      <c r="IX54" s="735"/>
      <c r="IY54" s="735"/>
      <c r="IZ54" s="735"/>
      <c r="JA54" s="735"/>
      <c r="JB54" s="735"/>
      <c r="JC54" s="735"/>
      <c r="JD54" s="744"/>
      <c r="JE54" s="317"/>
      <c r="JF54" s="743" t="s">
        <v>475</v>
      </c>
      <c r="JG54" s="736" t="e">
        <f t="shared" si="433"/>
        <v>#DIV/0!</v>
      </c>
      <c r="JH54" s="737" t="e">
        <f t="shared" si="434"/>
        <v>#DIV/0!</v>
      </c>
      <c r="JI54" s="737" t="e">
        <f t="shared" si="395"/>
        <v>#DIV/0!</v>
      </c>
      <c r="JJ54" s="737" t="e">
        <f t="shared" si="396"/>
        <v>#DIV/0!</v>
      </c>
      <c r="JK54" s="737" t="e">
        <f t="shared" si="397"/>
        <v>#DIV/0!</v>
      </c>
      <c r="JL54" s="737" t="e">
        <f t="shared" si="398"/>
        <v>#DIV/0!</v>
      </c>
      <c r="JM54" s="737" t="e">
        <f t="shared" si="399"/>
        <v>#DIV/0!</v>
      </c>
      <c r="JN54" s="737" t="e">
        <f t="shared" si="400"/>
        <v>#DIV/0!</v>
      </c>
      <c r="JO54" s="746" t="e">
        <f t="shared" si="401"/>
        <v>#DIV/0!</v>
      </c>
      <c r="JQ54" s="743" t="s">
        <v>475</v>
      </c>
      <c r="JR54" s="738" t="e">
        <f>+JS54/JS70</f>
        <v>#DIV/0!</v>
      </c>
      <c r="JS54" s="734">
        <f t="shared" si="402"/>
        <v>0</v>
      </c>
      <c r="JT54" s="734"/>
      <c r="JU54" s="735"/>
      <c r="JV54" s="735"/>
      <c r="JW54" s="735"/>
      <c r="JX54" s="735"/>
      <c r="JY54" s="735"/>
      <c r="JZ54" s="735"/>
      <c r="KA54" s="744"/>
      <c r="KB54" s="317"/>
      <c r="KC54" s="743" t="s">
        <v>475</v>
      </c>
      <c r="KD54" s="736" t="e">
        <f t="shared" si="435"/>
        <v>#DIV/0!</v>
      </c>
      <c r="KE54" s="737" t="e">
        <f t="shared" si="436"/>
        <v>#DIV/0!</v>
      </c>
      <c r="KF54" s="737" t="e">
        <f t="shared" si="403"/>
        <v>#DIV/0!</v>
      </c>
      <c r="KG54" s="737" t="e">
        <f t="shared" si="404"/>
        <v>#DIV/0!</v>
      </c>
      <c r="KH54" s="737" t="e">
        <f t="shared" si="405"/>
        <v>#DIV/0!</v>
      </c>
      <c r="KI54" s="737" t="e">
        <f t="shared" si="406"/>
        <v>#DIV/0!</v>
      </c>
      <c r="KJ54" s="737" t="e">
        <f t="shared" si="407"/>
        <v>#DIV/0!</v>
      </c>
      <c r="KK54" s="737" t="e">
        <f t="shared" si="408"/>
        <v>#DIV/0!</v>
      </c>
      <c r="KL54" s="746" t="e">
        <f t="shared" si="409"/>
        <v>#DIV/0!</v>
      </c>
    </row>
    <row r="55" spans="1:298" ht="15.5" customHeight="1" x14ac:dyDescent="0.2">
      <c r="A55" s="743" t="s">
        <v>476</v>
      </c>
      <c r="B55" s="738" t="e">
        <f>+C55/C70</f>
        <v>#DIV/0!</v>
      </c>
      <c r="C55" s="734">
        <f t="shared" si="410"/>
        <v>0</v>
      </c>
      <c r="D55" s="734"/>
      <c r="E55" s="735"/>
      <c r="F55" s="735"/>
      <c r="G55" s="735"/>
      <c r="H55" s="735"/>
      <c r="I55" s="735"/>
      <c r="J55" s="735"/>
      <c r="K55" s="744"/>
      <c r="L55" s="317"/>
      <c r="M55" s="743" t="s">
        <v>476</v>
      </c>
      <c r="N55" s="736" t="e">
        <f t="shared" si="411"/>
        <v>#DIV/0!</v>
      </c>
      <c r="O55" s="737" t="e">
        <f t="shared" si="412"/>
        <v>#DIV/0!</v>
      </c>
      <c r="P55" s="737" t="e">
        <f t="shared" si="307"/>
        <v>#DIV/0!</v>
      </c>
      <c r="Q55" s="737" t="e">
        <f t="shared" si="308"/>
        <v>#DIV/0!</v>
      </c>
      <c r="R55" s="737" t="e">
        <f t="shared" si="309"/>
        <v>#DIV/0!</v>
      </c>
      <c r="S55" s="737" t="e">
        <f t="shared" si="310"/>
        <v>#DIV/0!</v>
      </c>
      <c r="T55" s="737" t="e">
        <f t="shared" si="311"/>
        <v>#DIV/0!</v>
      </c>
      <c r="U55" s="737" t="e">
        <f t="shared" si="312"/>
        <v>#DIV/0!</v>
      </c>
      <c r="V55" s="746" t="e">
        <f t="shared" si="313"/>
        <v>#DIV/0!</v>
      </c>
      <c r="X55" s="743" t="s">
        <v>476</v>
      </c>
      <c r="Y55" s="738" t="e">
        <f>+Z55/Z70</f>
        <v>#DIV/0!</v>
      </c>
      <c r="Z55" s="734">
        <f t="shared" si="314"/>
        <v>0</v>
      </c>
      <c r="AA55" s="734"/>
      <c r="AB55" s="735"/>
      <c r="AC55" s="735"/>
      <c r="AD55" s="735"/>
      <c r="AE55" s="735"/>
      <c r="AF55" s="735"/>
      <c r="AG55" s="735"/>
      <c r="AH55" s="744"/>
      <c r="AI55" s="317"/>
      <c r="AJ55" s="743" t="s">
        <v>476</v>
      </c>
      <c r="AK55" s="736" t="e">
        <f t="shared" si="413"/>
        <v>#DIV/0!</v>
      </c>
      <c r="AL55" s="737" t="e">
        <f t="shared" si="414"/>
        <v>#DIV/0!</v>
      </c>
      <c r="AM55" s="737" t="e">
        <f t="shared" si="315"/>
        <v>#DIV/0!</v>
      </c>
      <c r="AN55" s="737" t="e">
        <f t="shared" si="316"/>
        <v>#DIV/0!</v>
      </c>
      <c r="AO55" s="737" t="e">
        <f t="shared" si="317"/>
        <v>#DIV/0!</v>
      </c>
      <c r="AP55" s="737" t="e">
        <f t="shared" si="318"/>
        <v>#DIV/0!</v>
      </c>
      <c r="AQ55" s="737" t="e">
        <f t="shared" si="319"/>
        <v>#DIV/0!</v>
      </c>
      <c r="AR55" s="737" t="e">
        <f t="shared" si="320"/>
        <v>#DIV/0!</v>
      </c>
      <c r="AS55" s="746" t="e">
        <f t="shared" si="321"/>
        <v>#DIV/0!</v>
      </c>
      <c r="AU55" s="743" t="s">
        <v>476</v>
      </c>
      <c r="AV55" s="738" t="e">
        <f>+AW55/AW70</f>
        <v>#DIV/0!</v>
      </c>
      <c r="AW55" s="734">
        <f t="shared" si="322"/>
        <v>0</v>
      </c>
      <c r="AX55" s="734"/>
      <c r="AY55" s="735"/>
      <c r="AZ55" s="735"/>
      <c r="BA55" s="735"/>
      <c r="BB55" s="735"/>
      <c r="BC55" s="735"/>
      <c r="BD55" s="735"/>
      <c r="BE55" s="744"/>
      <c r="BF55" s="317"/>
      <c r="BG55" s="743" t="s">
        <v>476</v>
      </c>
      <c r="BH55" s="736" t="e">
        <f t="shared" si="415"/>
        <v>#DIV/0!</v>
      </c>
      <c r="BI55" s="737" t="e">
        <f t="shared" si="416"/>
        <v>#DIV/0!</v>
      </c>
      <c r="BJ55" s="737" t="e">
        <f t="shared" si="323"/>
        <v>#DIV/0!</v>
      </c>
      <c r="BK55" s="737" t="e">
        <f t="shared" si="324"/>
        <v>#DIV/0!</v>
      </c>
      <c r="BL55" s="737" t="e">
        <f t="shared" si="325"/>
        <v>#DIV/0!</v>
      </c>
      <c r="BM55" s="737" t="e">
        <f t="shared" si="326"/>
        <v>#DIV/0!</v>
      </c>
      <c r="BN55" s="737" t="e">
        <f t="shared" si="327"/>
        <v>#DIV/0!</v>
      </c>
      <c r="BO55" s="737" t="e">
        <f t="shared" si="328"/>
        <v>#DIV/0!</v>
      </c>
      <c r="BP55" s="746" t="e">
        <f t="shared" si="329"/>
        <v>#DIV/0!</v>
      </c>
      <c r="BR55" s="743" t="s">
        <v>476</v>
      </c>
      <c r="BS55" s="738" t="e">
        <f>+BT55/BT70</f>
        <v>#DIV/0!</v>
      </c>
      <c r="BT55" s="734">
        <f t="shared" si="330"/>
        <v>0</v>
      </c>
      <c r="BU55" s="734"/>
      <c r="BV55" s="735"/>
      <c r="BW55" s="735"/>
      <c r="BX55" s="735"/>
      <c r="BY55" s="735"/>
      <c r="BZ55" s="735"/>
      <c r="CA55" s="735"/>
      <c r="CB55" s="744"/>
      <c r="CC55" s="317"/>
      <c r="CD55" s="743" t="s">
        <v>476</v>
      </c>
      <c r="CE55" s="736" t="e">
        <f t="shared" si="417"/>
        <v>#DIV/0!</v>
      </c>
      <c r="CF55" s="737" t="e">
        <f t="shared" si="418"/>
        <v>#DIV/0!</v>
      </c>
      <c r="CG55" s="737" t="e">
        <f t="shared" si="331"/>
        <v>#DIV/0!</v>
      </c>
      <c r="CH55" s="737" t="e">
        <f t="shared" si="332"/>
        <v>#DIV/0!</v>
      </c>
      <c r="CI55" s="737" t="e">
        <f t="shared" si="333"/>
        <v>#DIV/0!</v>
      </c>
      <c r="CJ55" s="737" t="e">
        <f t="shared" si="334"/>
        <v>#DIV/0!</v>
      </c>
      <c r="CK55" s="737" t="e">
        <f t="shared" si="335"/>
        <v>#DIV/0!</v>
      </c>
      <c r="CL55" s="737" t="e">
        <f t="shared" si="336"/>
        <v>#DIV/0!</v>
      </c>
      <c r="CM55" s="746" t="e">
        <f t="shared" si="337"/>
        <v>#DIV/0!</v>
      </c>
      <c r="CO55" s="743" t="s">
        <v>476</v>
      </c>
      <c r="CP55" s="738" t="e">
        <f>+CQ55/CQ70</f>
        <v>#DIV/0!</v>
      </c>
      <c r="CQ55" s="734">
        <f t="shared" si="338"/>
        <v>0</v>
      </c>
      <c r="CR55" s="734"/>
      <c r="CS55" s="735"/>
      <c r="CT55" s="735"/>
      <c r="CU55" s="735"/>
      <c r="CV55" s="735"/>
      <c r="CW55" s="735"/>
      <c r="CX55" s="735"/>
      <c r="CY55" s="744"/>
      <c r="CZ55" s="317"/>
      <c r="DA55" s="743" t="s">
        <v>476</v>
      </c>
      <c r="DB55" s="736" t="e">
        <f t="shared" si="419"/>
        <v>#DIV/0!</v>
      </c>
      <c r="DC55" s="737" t="e">
        <f t="shared" si="420"/>
        <v>#DIV/0!</v>
      </c>
      <c r="DD55" s="737" t="e">
        <f t="shared" si="339"/>
        <v>#DIV/0!</v>
      </c>
      <c r="DE55" s="737" t="e">
        <f t="shared" si="340"/>
        <v>#DIV/0!</v>
      </c>
      <c r="DF55" s="737" t="e">
        <f t="shared" si="341"/>
        <v>#DIV/0!</v>
      </c>
      <c r="DG55" s="737" t="e">
        <f t="shared" si="342"/>
        <v>#DIV/0!</v>
      </c>
      <c r="DH55" s="737" t="e">
        <f t="shared" si="343"/>
        <v>#DIV/0!</v>
      </c>
      <c r="DI55" s="737" t="e">
        <f t="shared" si="344"/>
        <v>#DIV/0!</v>
      </c>
      <c r="DJ55" s="746" t="e">
        <f t="shared" si="345"/>
        <v>#DIV/0!</v>
      </c>
      <c r="DL55" s="743" t="s">
        <v>476</v>
      </c>
      <c r="DM55" s="738" t="e">
        <f>+DN55/DN70</f>
        <v>#DIV/0!</v>
      </c>
      <c r="DN55" s="734">
        <f t="shared" si="346"/>
        <v>0</v>
      </c>
      <c r="DO55" s="734"/>
      <c r="DP55" s="735"/>
      <c r="DQ55" s="735"/>
      <c r="DR55" s="735"/>
      <c r="DS55" s="735"/>
      <c r="DT55" s="735"/>
      <c r="DU55" s="735"/>
      <c r="DV55" s="744"/>
      <c r="DW55" s="317"/>
      <c r="DX55" s="743" t="s">
        <v>476</v>
      </c>
      <c r="DY55" s="736" t="e">
        <f t="shared" si="421"/>
        <v>#DIV/0!</v>
      </c>
      <c r="DZ55" s="737" t="e">
        <f t="shared" si="422"/>
        <v>#DIV/0!</v>
      </c>
      <c r="EA55" s="737" t="e">
        <f t="shared" si="347"/>
        <v>#DIV/0!</v>
      </c>
      <c r="EB55" s="737" t="e">
        <f t="shared" si="348"/>
        <v>#DIV/0!</v>
      </c>
      <c r="EC55" s="737" t="e">
        <f t="shared" si="349"/>
        <v>#DIV/0!</v>
      </c>
      <c r="ED55" s="737" t="e">
        <f t="shared" si="350"/>
        <v>#DIV/0!</v>
      </c>
      <c r="EE55" s="737" t="e">
        <f t="shared" si="351"/>
        <v>#DIV/0!</v>
      </c>
      <c r="EF55" s="737" t="e">
        <f t="shared" si="352"/>
        <v>#DIV/0!</v>
      </c>
      <c r="EG55" s="746" t="e">
        <f t="shared" si="353"/>
        <v>#DIV/0!</v>
      </c>
      <c r="EI55" s="743" t="s">
        <v>476</v>
      </c>
      <c r="EJ55" s="738" t="e">
        <f>+EK55/EK70</f>
        <v>#DIV/0!</v>
      </c>
      <c r="EK55" s="734">
        <f t="shared" si="354"/>
        <v>0</v>
      </c>
      <c r="EL55" s="734"/>
      <c r="EM55" s="735"/>
      <c r="EN55" s="735"/>
      <c r="EO55" s="735"/>
      <c r="EP55" s="735"/>
      <c r="EQ55" s="735"/>
      <c r="ER55" s="735"/>
      <c r="ES55" s="744"/>
      <c r="ET55" s="317"/>
      <c r="EU55" s="743" t="s">
        <v>476</v>
      </c>
      <c r="EV55" s="736" t="e">
        <f t="shared" si="423"/>
        <v>#DIV/0!</v>
      </c>
      <c r="EW55" s="737" t="e">
        <f t="shared" si="424"/>
        <v>#DIV/0!</v>
      </c>
      <c r="EX55" s="737" t="e">
        <f t="shared" si="355"/>
        <v>#DIV/0!</v>
      </c>
      <c r="EY55" s="737" t="e">
        <f t="shared" si="356"/>
        <v>#DIV/0!</v>
      </c>
      <c r="EZ55" s="737" t="e">
        <f t="shared" si="357"/>
        <v>#DIV/0!</v>
      </c>
      <c r="FA55" s="737" t="e">
        <f t="shared" si="358"/>
        <v>#DIV/0!</v>
      </c>
      <c r="FB55" s="737" t="e">
        <f t="shared" si="359"/>
        <v>#DIV/0!</v>
      </c>
      <c r="FC55" s="737" t="e">
        <f t="shared" si="360"/>
        <v>#DIV/0!</v>
      </c>
      <c r="FD55" s="746" t="e">
        <f t="shared" si="361"/>
        <v>#DIV/0!</v>
      </c>
      <c r="FF55" s="743" t="s">
        <v>476</v>
      </c>
      <c r="FG55" s="738" t="e">
        <f>+FH55/FH70</f>
        <v>#DIV/0!</v>
      </c>
      <c r="FH55" s="734">
        <f t="shared" si="362"/>
        <v>0</v>
      </c>
      <c r="FI55" s="734"/>
      <c r="FJ55" s="735"/>
      <c r="FK55" s="735"/>
      <c r="FL55" s="735"/>
      <c r="FM55" s="735"/>
      <c r="FN55" s="735"/>
      <c r="FO55" s="735"/>
      <c r="FP55" s="744"/>
      <c r="FQ55" s="317"/>
      <c r="FR55" s="743" t="s">
        <v>476</v>
      </c>
      <c r="FS55" s="736" t="e">
        <f t="shared" si="425"/>
        <v>#DIV/0!</v>
      </c>
      <c r="FT55" s="737" t="e">
        <f t="shared" si="426"/>
        <v>#DIV/0!</v>
      </c>
      <c r="FU55" s="737" t="e">
        <f t="shared" si="363"/>
        <v>#DIV/0!</v>
      </c>
      <c r="FV55" s="737" t="e">
        <f t="shared" si="364"/>
        <v>#DIV/0!</v>
      </c>
      <c r="FW55" s="737" t="e">
        <f t="shared" si="365"/>
        <v>#DIV/0!</v>
      </c>
      <c r="FX55" s="737" t="e">
        <f t="shared" si="366"/>
        <v>#DIV/0!</v>
      </c>
      <c r="FY55" s="737" t="e">
        <f t="shared" si="367"/>
        <v>#DIV/0!</v>
      </c>
      <c r="FZ55" s="737" t="e">
        <f t="shared" si="368"/>
        <v>#DIV/0!</v>
      </c>
      <c r="GA55" s="746" t="e">
        <f t="shared" si="369"/>
        <v>#DIV/0!</v>
      </c>
      <c r="GC55" s="743" t="s">
        <v>476</v>
      </c>
      <c r="GD55" s="738" t="e">
        <f>+GE55/GE70</f>
        <v>#DIV/0!</v>
      </c>
      <c r="GE55" s="734">
        <f t="shared" si="370"/>
        <v>0</v>
      </c>
      <c r="GF55" s="734"/>
      <c r="GG55" s="735"/>
      <c r="GH55" s="735"/>
      <c r="GI55" s="735"/>
      <c r="GJ55" s="735"/>
      <c r="GK55" s="735"/>
      <c r="GL55" s="735"/>
      <c r="GM55" s="744"/>
      <c r="GN55" s="317"/>
      <c r="GO55" s="743" t="s">
        <v>476</v>
      </c>
      <c r="GP55" s="736" t="e">
        <f t="shared" si="427"/>
        <v>#DIV/0!</v>
      </c>
      <c r="GQ55" s="737" t="e">
        <f t="shared" si="428"/>
        <v>#DIV/0!</v>
      </c>
      <c r="GR55" s="737" t="e">
        <f t="shared" si="371"/>
        <v>#DIV/0!</v>
      </c>
      <c r="GS55" s="737" t="e">
        <f t="shared" si="372"/>
        <v>#DIV/0!</v>
      </c>
      <c r="GT55" s="737" t="e">
        <f t="shared" si="373"/>
        <v>#DIV/0!</v>
      </c>
      <c r="GU55" s="737" t="e">
        <f t="shared" si="374"/>
        <v>#DIV/0!</v>
      </c>
      <c r="GV55" s="737" t="e">
        <f t="shared" si="375"/>
        <v>#DIV/0!</v>
      </c>
      <c r="GW55" s="737" t="e">
        <f t="shared" si="376"/>
        <v>#DIV/0!</v>
      </c>
      <c r="GX55" s="746" t="e">
        <f t="shared" si="377"/>
        <v>#DIV/0!</v>
      </c>
      <c r="GZ55" s="743" t="s">
        <v>476</v>
      </c>
      <c r="HA55" s="738" t="e">
        <f>+HB55/HB70</f>
        <v>#DIV/0!</v>
      </c>
      <c r="HB55" s="734">
        <f t="shared" si="378"/>
        <v>0</v>
      </c>
      <c r="HC55" s="734"/>
      <c r="HD55" s="735"/>
      <c r="HE55" s="735"/>
      <c r="HF55" s="735"/>
      <c r="HG55" s="735"/>
      <c r="HH55" s="735"/>
      <c r="HI55" s="735"/>
      <c r="HJ55" s="744"/>
      <c r="HK55" s="317"/>
      <c r="HL55" s="743" t="s">
        <v>476</v>
      </c>
      <c r="HM55" s="736" t="e">
        <f t="shared" si="429"/>
        <v>#DIV/0!</v>
      </c>
      <c r="HN55" s="737" t="e">
        <f t="shared" si="430"/>
        <v>#DIV/0!</v>
      </c>
      <c r="HO55" s="737" t="e">
        <f t="shared" si="379"/>
        <v>#DIV/0!</v>
      </c>
      <c r="HP55" s="737" t="e">
        <f t="shared" si="380"/>
        <v>#DIV/0!</v>
      </c>
      <c r="HQ55" s="737" t="e">
        <f t="shared" si="381"/>
        <v>#DIV/0!</v>
      </c>
      <c r="HR55" s="737" t="e">
        <f t="shared" si="382"/>
        <v>#DIV/0!</v>
      </c>
      <c r="HS55" s="737" t="e">
        <f t="shared" si="383"/>
        <v>#DIV/0!</v>
      </c>
      <c r="HT55" s="737" t="e">
        <f t="shared" si="384"/>
        <v>#DIV/0!</v>
      </c>
      <c r="HU55" s="746" t="e">
        <f t="shared" si="385"/>
        <v>#DIV/0!</v>
      </c>
      <c r="HW55" s="743" t="s">
        <v>476</v>
      </c>
      <c r="HX55" s="738" t="e">
        <f>+HY55/HY70</f>
        <v>#DIV/0!</v>
      </c>
      <c r="HY55" s="734">
        <f t="shared" si="386"/>
        <v>0</v>
      </c>
      <c r="HZ55" s="734"/>
      <c r="IA55" s="735"/>
      <c r="IB55" s="735"/>
      <c r="IC55" s="735"/>
      <c r="ID55" s="735"/>
      <c r="IE55" s="735"/>
      <c r="IF55" s="735"/>
      <c r="IG55" s="744"/>
      <c r="IH55" s="317"/>
      <c r="II55" s="743" t="s">
        <v>476</v>
      </c>
      <c r="IJ55" s="736" t="e">
        <f t="shared" si="431"/>
        <v>#DIV/0!</v>
      </c>
      <c r="IK55" s="737" t="e">
        <f t="shared" si="432"/>
        <v>#DIV/0!</v>
      </c>
      <c r="IL55" s="737" t="e">
        <f t="shared" si="387"/>
        <v>#DIV/0!</v>
      </c>
      <c r="IM55" s="737" t="e">
        <f t="shared" si="388"/>
        <v>#DIV/0!</v>
      </c>
      <c r="IN55" s="737" t="e">
        <f t="shared" si="389"/>
        <v>#DIV/0!</v>
      </c>
      <c r="IO55" s="737" t="e">
        <f t="shared" si="390"/>
        <v>#DIV/0!</v>
      </c>
      <c r="IP55" s="737" t="e">
        <f t="shared" si="391"/>
        <v>#DIV/0!</v>
      </c>
      <c r="IQ55" s="737" t="e">
        <f t="shared" si="392"/>
        <v>#DIV/0!</v>
      </c>
      <c r="IR55" s="746" t="e">
        <f t="shared" si="393"/>
        <v>#DIV/0!</v>
      </c>
      <c r="IT55" s="743" t="s">
        <v>476</v>
      </c>
      <c r="IU55" s="738" t="e">
        <f>+IV55/IV70</f>
        <v>#DIV/0!</v>
      </c>
      <c r="IV55" s="734">
        <f t="shared" si="394"/>
        <v>0</v>
      </c>
      <c r="IW55" s="734"/>
      <c r="IX55" s="735"/>
      <c r="IY55" s="735"/>
      <c r="IZ55" s="735"/>
      <c r="JA55" s="735"/>
      <c r="JB55" s="735"/>
      <c r="JC55" s="735"/>
      <c r="JD55" s="744"/>
      <c r="JE55" s="317"/>
      <c r="JF55" s="743" t="s">
        <v>476</v>
      </c>
      <c r="JG55" s="736" t="e">
        <f t="shared" si="433"/>
        <v>#DIV/0!</v>
      </c>
      <c r="JH55" s="737" t="e">
        <f t="shared" si="434"/>
        <v>#DIV/0!</v>
      </c>
      <c r="JI55" s="737" t="e">
        <f t="shared" si="395"/>
        <v>#DIV/0!</v>
      </c>
      <c r="JJ55" s="737" t="e">
        <f t="shared" si="396"/>
        <v>#DIV/0!</v>
      </c>
      <c r="JK55" s="737" t="e">
        <f t="shared" si="397"/>
        <v>#DIV/0!</v>
      </c>
      <c r="JL55" s="737" t="e">
        <f t="shared" si="398"/>
        <v>#DIV/0!</v>
      </c>
      <c r="JM55" s="737" t="e">
        <f t="shared" si="399"/>
        <v>#DIV/0!</v>
      </c>
      <c r="JN55" s="737" t="e">
        <f t="shared" si="400"/>
        <v>#DIV/0!</v>
      </c>
      <c r="JO55" s="746" t="e">
        <f t="shared" si="401"/>
        <v>#DIV/0!</v>
      </c>
      <c r="JQ55" s="743" t="s">
        <v>476</v>
      </c>
      <c r="JR55" s="738" t="e">
        <f>+JS55/JS70</f>
        <v>#DIV/0!</v>
      </c>
      <c r="JS55" s="734">
        <f t="shared" si="402"/>
        <v>0</v>
      </c>
      <c r="JT55" s="734"/>
      <c r="JU55" s="735"/>
      <c r="JV55" s="735"/>
      <c r="JW55" s="735"/>
      <c r="JX55" s="735"/>
      <c r="JY55" s="735"/>
      <c r="JZ55" s="735"/>
      <c r="KA55" s="744"/>
      <c r="KB55" s="317"/>
      <c r="KC55" s="743" t="s">
        <v>476</v>
      </c>
      <c r="KD55" s="736" t="e">
        <f t="shared" si="435"/>
        <v>#DIV/0!</v>
      </c>
      <c r="KE55" s="737" t="e">
        <f t="shared" si="436"/>
        <v>#DIV/0!</v>
      </c>
      <c r="KF55" s="737" t="e">
        <f t="shared" si="403"/>
        <v>#DIV/0!</v>
      </c>
      <c r="KG55" s="737" t="e">
        <f t="shared" si="404"/>
        <v>#DIV/0!</v>
      </c>
      <c r="KH55" s="737" t="e">
        <f t="shared" si="405"/>
        <v>#DIV/0!</v>
      </c>
      <c r="KI55" s="737" t="e">
        <f t="shared" si="406"/>
        <v>#DIV/0!</v>
      </c>
      <c r="KJ55" s="737" t="e">
        <f t="shared" si="407"/>
        <v>#DIV/0!</v>
      </c>
      <c r="KK55" s="737" t="e">
        <f t="shared" si="408"/>
        <v>#DIV/0!</v>
      </c>
      <c r="KL55" s="746" t="e">
        <f t="shared" si="409"/>
        <v>#DIV/0!</v>
      </c>
    </row>
    <row r="56" spans="1:298" ht="15.5" customHeight="1" x14ac:dyDescent="0.2">
      <c r="A56" s="743" t="s">
        <v>477</v>
      </c>
      <c r="B56" s="738" t="e">
        <f>+C56/C70</f>
        <v>#DIV/0!</v>
      </c>
      <c r="C56" s="734">
        <f t="shared" si="410"/>
        <v>0</v>
      </c>
      <c r="D56" s="734"/>
      <c r="E56" s="735"/>
      <c r="F56" s="735"/>
      <c r="G56" s="735"/>
      <c r="H56" s="735"/>
      <c r="I56" s="735"/>
      <c r="J56" s="735"/>
      <c r="K56" s="744"/>
      <c r="L56" s="317"/>
      <c r="M56" s="743" t="s">
        <v>477</v>
      </c>
      <c r="N56" s="736" t="e">
        <f t="shared" si="411"/>
        <v>#DIV/0!</v>
      </c>
      <c r="O56" s="737" t="e">
        <f t="shared" si="412"/>
        <v>#DIV/0!</v>
      </c>
      <c r="P56" s="737" t="e">
        <f t="shared" si="307"/>
        <v>#DIV/0!</v>
      </c>
      <c r="Q56" s="737" t="e">
        <f t="shared" si="308"/>
        <v>#DIV/0!</v>
      </c>
      <c r="R56" s="737" t="e">
        <f t="shared" si="309"/>
        <v>#DIV/0!</v>
      </c>
      <c r="S56" s="737" t="e">
        <f t="shared" si="310"/>
        <v>#DIV/0!</v>
      </c>
      <c r="T56" s="737" t="e">
        <f t="shared" si="311"/>
        <v>#DIV/0!</v>
      </c>
      <c r="U56" s="737" t="e">
        <f t="shared" si="312"/>
        <v>#DIV/0!</v>
      </c>
      <c r="V56" s="746" t="e">
        <f t="shared" si="313"/>
        <v>#DIV/0!</v>
      </c>
      <c r="X56" s="743" t="s">
        <v>477</v>
      </c>
      <c r="Y56" s="738" t="e">
        <f>+Z56/Z70</f>
        <v>#DIV/0!</v>
      </c>
      <c r="Z56" s="734">
        <f t="shared" si="314"/>
        <v>0</v>
      </c>
      <c r="AA56" s="734"/>
      <c r="AB56" s="735"/>
      <c r="AC56" s="735"/>
      <c r="AD56" s="735"/>
      <c r="AE56" s="735"/>
      <c r="AF56" s="735"/>
      <c r="AG56" s="735"/>
      <c r="AH56" s="744"/>
      <c r="AI56" s="317"/>
      <c r="AJ56" s="743" t="s">
        <v>477</v>
      </c>
      <c r="AK56" s="736" t="e">
        <f t="shared" si="413"/>
        <v>#DIV/0!</v>
      </c>
      <c r="AL56" s="737" t="e">
        <f t="shared" si="414"/>
        <v>#DIV/0!</v>
      </c>
      <c r="AM56" s="737" t="e">
        <f t="shared" si="315"/>
        <v>#DIV/0!</v>
      </c>
      <c r="AN56" s="737" t="e">
        <f t="shared" si="316"/>
        <v>#DIV/0!</v>
      </c>
      <c r="AO56" s="737" t="e">
        <f t="shared" si="317"/>
        <v>#DIV/0!</v>
      </c>
      <c r="AP56" s="737" t="e">
        <f t="shared" si="318"/>
        <v>#DIV/0!</v>
      </c>
      <c r="AQ56" s="737" t="e">
        <f t="shared" si="319"/>
        <v>#DIV/0!</v>
      </c>
      <c r="AR56" s="737" t="e">
        <f t="shared" si="320"/>
        <v>#DIV/0!</v>
      </c>
      <c r="AS56" s="746" t="e">
        <f t="shared" si="321"/>
        <v>#DIV/0!</v>
      </c>
      <c r="AU56" s="743" t="s">
        <v>477</v>
      </c>
      <c r="AV56" s="738" t="e">
        <f>+AW56/AW70</f>
        <v>#DIV/0!</v>
      </c>
      <c r="AW56" s="734">
        <f t="shared" si="322"/>
        <v>0</v>
      </c>
      <c r="AX56" s="734"/>
      <c r="AY56" s="735"/>
      <c r="AZ56" s="735"/>
      <c r="BA56" s="735"/>
      <c r="BB56" s="735"/>
      <c r="BC56" s="735"/>
      <c r="BD56" s="735"/>
      <c r="BE56" s="744"/>
      <c r="BF56" s="317"/>
      <c r="BG56" s="743" t="s">
        <v>477</v>
      </c>
      <c r="BH56" s="736" t="e">
        <f t="shared" si="415"/>
        <v>#DIV/0!</v>
      </c>
      <c r="BI56" s="737" t="e">
        <f t="shared" si="416"/>
        <v>#DIV/0!</v>
      </c>
      <c r="BJ56" s="737" t="e">
        <f t="shared" si="323"/>
        <v>#DIV/0!</v>
      </c>
      <c r="BK56" s="737" t="e">
        <f t="shared" si="324"/>
        <v>#DIV/0!</v>
      </c>
      <c r="BL56" s="737" t="e">
        <f t="shared" si="325"/>
        <v>#DIV/0!</v>
      </c>
      <c r="BM56" s="737" t="e">
        <f t="shared" si="326"/>
        <v>#DIV/0!</v>
      </c>
      <c r="BN56" s="737" t="e">
        <f t="shared" si="327"/>
        <v>#DIV/0!</v>
      </c>
      <c r="BO56" s="737" t="e">
        <f t="shared" si="328"/>
        <v>#DIV/0!</v>
      </c>
      <c r="BP56" s="746" t="e">
        <f t="shared" si="329"/>
        <v>#DIV/0!</v>
      </c>
      <c r="BR56" s="743" t="s">
        <v>477</v>
      </c>
      <c r="BS56" s="738" t="e">
        <f>+BT56/BT70</f>
        <v>#DIV/0!</v>
      </c>
      <c r="BT56" s="734">
        <f t="shared" si="330"/>
        <v>0</v>
      </c>
      <c r="BU56" s="734"/>
      <c r="BV56" s="735"/>
      <c r="BW56" s="735"/>
      <c r="BX56" s="735"/>
      <c r="BY56" s="735"/>
      <c r="BZ56" s="735"/>
      <c r="CA56" s="735"/>
      <c r="CB56" s="744"/>
      <c r="CC56" s="317"/>
      <c r="CD56" s="743" t="s">
        <v>477</v>
      </c>
      <c r="CE56" s="736" t="e">
        <f t="shared" si="417"/>
        <v>#DIV/0!</v>
      </c>
      <c r="CF56" s="737" t="e">
        <f t="shared" si="418"/>
        <v>#DIV/0!</v>
      </c>
      <c r="CG56" s="737" t="e">
        <f t="shared" si="331"/>
        <v>#DIV/0!</v>
      </c>
      <c r="CH56" s="737" t="e">
        <f t="shared" si="332"/>
        <v>#DIV/0!</v>
      </c>
      <c r="CI56" s="737" t="e">
        <f t="shared" si="333"/>
        <v>#DIV/0!</v>
      </c>
      <c r="CJ56" s="737" t="e">
        <f t="shared" si="334"/>
        <v>#DIV/0!</v>
      </c>
      <c r="CK56" s="737" t="e">
        <f t="shared" si="335"/>
        <v>#DIV/0!</v>
      </c>
      <c r="CL56" s="737" t="e">
        <f t="shared" si="336"/>
        <v>#DIV/0!</v>
      </c>
      <c r="CM56" s="746" t="e">
        <f t="shared" si="337"/>
        <v>#DIV/0!</v>
      </c>
      <c r="CO56" s="743" t="s">
        <v>477</v>
      </c>
      <c r="CP56" s="738" t="e">
        <f>+CQ56/CQ70</f>
        <v>#DIV/0!</v>
      </c>
      <c r="CQ56" s="734">
        <f t="shared" si="338"/>
        <v>0</v>
      </c>
      <c r="CR56" s="734"/>
      <c r="CS56" s="735"/>
      <c r="CT56" s="735"/>
      <c r="CU56" s="735"/>
      <c r="CV56" s="735"/>
      <c r="CW56" s="735"/>
      <c r="CX56" s="735"/>
      <c r="CY56" s="744"/>
      <c r="CZ56" s="317"/>
      <c r="DA56" s="743" t="s">
        <v>477</v>
      </c>
      <c r="DB56" s="736" t="e">
        <f t="shared" si="419"/>
        <v>#DIV/0!</v>
      </c>
      <c r="DC56" s="737" t="e">
        <f t="shared" si="420"/>
        <v>#DIV/0!</v>
      </c>
      <c r="DD56" s="737" t="e">
        <f t="shared" si="339"/>
        <v>#DIV/0!</v>
      </c>
      <c r="DE56" s="737" t="e">
        <f t="shared" si="340"/>
        <v>#DIV/0!</v>
      </c>
      <c r="DF56" s="737" t="e">
        <f t="shared" si="341"/>
        <v>#DIV/0!</v>
      </c>
      <c r="DG56" s="737" t="e">
        <f t="shared" si="342"/>
        <v>#DIV/0!</v>
      </c>
      <c r="DH56" s="737" t="e">
        <f t="shared" si="343"/>
        <v>#DIV/0!</v>
      </c>
      <c r="DI56" s="737" t="e">
        <f t="shared" si="344"/>
        <v>#DIV/0!</v>
      </c>
      <c r="DJ56" s="746" t="e">
        <f t="shared" si="345"/>
        <v>#DIV/0!</v>
      </c>
      <c r="DL56" s="743" t="s">
        <v>477</v>
      </c>
      <c r="DM56" s="738" t="e">
        <f>+DN56/DN70</f>
        <v>#DIV/0!</v>
      </c>
      <c r="DN56" s="734">
        <f t="shared" si="346"/>
        <v>0</v>
      </c>
      <c r="DO56" s="734"/>
      <c r="DP56" s="735"/>
      <c r="DQ56" s="735"/>
      <c r="DR56" s="735"/>
      <c r="DS56" s="735"/>
      <c r="DT56" s="735"/>
      <c r="DU56" s="735"/>
      <c r="DV56" s="744"/>
      <c r="DW56" s="317"/>
      <c r="DX56" s="743" t="s">
        <v>477</v>
      </c>
      <c r="DY56" s="736" t="e">
        <f t="shared" si="421"/>
        <v>#DIV/0!</v>
      </c>
      <c r="DZ56" s="737" t="e">
        <f t="shared" si="422"/>
        <v>#DIV/0!</v>
      </c>
      <c r="EA56" s="737" t="e">
        <f t="shared" si="347"/>
        <v>#DIV/0!</v>
      </c>
      <c r="EB56" s="737" t="e">
        <f t="shared" si="348"/>
        <v>#DIV/0!</v>
      </c>
      <c r="EC56" s="737" t="e">
        <f t="shared" si="349"/>
        <v>#DIV/0!</v>
      </c>
      <c r="ED56" s="737" t="e">
        <f t="shared" si="350"/>
        <v>#DIV/0!</v>
      </c>
      <c r="EE56" s="737" t="e">
        <f t="shared" si="351"/>
        <v>#DIV/0!</v>
      </c>
      <c r="EF56" s="737" t="e">
        <f t="shared" si="352"/>
        <v>#DIV/0!</v>
      </c>
      <c r="EG56" s="746" t="e">
        <f t="shared" si="353"/>
        <v>#DIV/0!</v>
      </c>
      <c r="EI56" s="743" t="s">
        <v>477</v>
      </c>
      <c r="EJ56" s="738" t="e">
        <f>+EK56/EK70</f>
        <v>#DIV/0!</v>
      </c>
      <c r="EK56" s="734">
        <f t="shared" si="354"/>
        <v>0</v>
      </c>
      <c r="EL56" s="734"/>
      <c r="EM56" s="735"/>
      <c r="EN56" s="735"/>
      <c r="EO56" s="735"/>
      <c r="EP56" s="735"/>
      <c r="EQ56" s="735"/>
      <c r="ER56" s="735"/>
      <c r="ES56" s="744"/>
      <c r="ET56" s="317"/>
      <c r="EU56" s="743" t="s">
        <v>477</v>
      </c>
      <c r="EV56" s="736" t="e">
        <f t="shared" si="423"/>
        <v>#DIV/0!</v>
      </c>
      <c r="EW56" s="737" t="e">
        <f t="shared" si="424"/>
        <v>#DIV/0!</v>
      </c>
      <c r="EX56" s="737" t="e">
        <f t="shared" si="355"/>
        <v>#DIV/0!</v>
      </c>
      <c r="EY56" s="737" t="e">
        <f t="shared" si="356"/>
        <v>#DIV/0!</v>
      </c>
      <c r="EZ56" s="737" t="e">
        <f t="shared" si="357"/>
        <v>#DIV/0!</v>
      </c>
      <c r="FA56" s="737" t="e">
        <f t="shared" si="358"/>
        <v>#DIV/0!</v>
      </c>
      <c r="FB56" s="737" t="e">
        <f t="shared" si="359"/>
        <v>#DIV/0!</v>
      </c>
      <c r="FC56" s="737" t="e">
        <f t="shared" si="360"/>
        <v>#DIV/0!</v>
      </c>
      <c r="FD56" s="746" t="e">
        <f t="shared" si="361"/>
        <v>#DIV/0!</v>
      </c>
      <c r="FF56" s="743" t="s">
        <v>477</v>
      </c>
      <c r="FG56" s="738" t="e">
        <f>+FH56/FH70</f>
        <v>#DIV/0!</v>
      </c>
      <c r="FH56" s="734">
        <f t="shared" si="362"/>
        <v>0</v>
      </c>
      <c r="FI56" s="734"/>
      <c r="FJ56" s="735"/>
      <c r="FK56" s="735"/>
      <c r="FL56" s="735"/>
      <c r="FM56" s="735"/>
      <c r="FN56" s="735"/>
      <c r="FO56" s="735"/>
      <c r="FP56" s="744"/>
      <c r="FQ56" s="317"/>
      <c r="FR56" s="743" t="s">
        <v>477</v>
      </c>
      <c r="FS56" s="736" t="e">
        <f t="shared" si="425"/>
        <v>#DIV/0!</v>
      </c>
      <c r="FT56" s="737" t="e">
        <f t="shared" si="426"/>
        <v>#DIV/0!</v>
      </c>
      <c r="FU56" s="737" t="e">
        <f t="shared" si="363"/>
        <v>#DIV/0!</v>
      </c>
      <c r="FV56" s="737" t="e">
        <f t="shared" si="364"/>
        <v>#DIV/0!</v>
      </c>
      <c r="FW56" s="737" t="e">
        <f t="shared" si="365"/>
        <v>#DIV/0!</v>
      </c>
      <c r="FX56" s="737" t="e">
        <f t="shared" si="366"/>
        <v>#DIV/0!</v>
      </c>
      <c r="FY56" s="737" t="e">
        <f t="shared" si="367"/>
        <v>#DIV/0!</v>
      </c>
      <c r="FZ56" s="737" t="e">
        <f t="shared" si="368"/>
        <v>#DIV/0!</v>
      </c>
      <c r="GA56" s="746" t="e">
        <f t="shared" si="369"/>
        <v>#DIV/0!</v>
      </c>
      <c r="GC56" s="743" t="s">
        <v>477</v>
      </c>
      <c r="GD56" s="738" t="e">
        <f>+GE56/GE70</f>
        <v>#DIV/0!</v>
      </c>
      <c r="GE56" s="734">
        <f t="shared" si="370"/>
        <v>0</v>
      </c>
      <c r="GF56" s="734"/>
      <c r="GG56" s="735"/>
      <c r="GH56" s="735"/>
      <c r="GI56" s="735"/>
      <c r="GJ56" s="735"/>
      <c r="GK56" s="735"/>
      <c r="GL56" s="735"/>
      <c r="GM56" s="744"/>
      <c r="GN56" s="317"/>
      <c r="GO56" s="743" t="s">
        <v>477</v>
      </c>
      <c r="GP56" s="736" t="e">
        <f t="shared" si="427"/>
        <v>#DIV/0!</v>
      </c>
      <c r="GQ56" s="737" t="e">
        <f t="shared" si="428"/>
        <v>#DIV/0!</v>
      </c>
      <c r="GR56" s="737" t="e">
        <f t="shared" si="371"/>
        <v>#DIV/0!</v>
      </c>
      <c r="GS56" s="737" t="e">
        <f t="shared" si="372"/>
        <v>#DIV/0!</v>
      </c>
      <c r="GT56" s="737" t="e">
        <f t="shared" si="373"/>
        <v>#DIV/0!</v>
      </c>
      <c r="GU56" s="737" t="e">
        <f t="shared" si="374"/>
        <v>#DIV/0!</v>
      </c>
      <c r="GV56" s="737" t="e">
        <f t="shared" si="375"/>
        <v>#DIV/0!</v>
      </c>
      <c r="GW56" s="737" t="e">
        <f t="shared" si="376"/>
        <v>#DIV/0!</v>
      </c>
      <c r="GX56" s="746" t="e">
        <f t="shared" si="377"/>
        <v>#DIV/0!</v>
      </c>
      <c r="GZ56" s="743" t="s">
        <v>477</v>
      </c>
      <c r="HA56" s="738" t="e">
        <f>+HB56/HB70</f>
        <v>#DIV/0!</v>
      </c>
      <c r="HB56" s="734">
        <f t="shared" si="378"/>
        <v>0</v>
      </c>
      <c r="HC56" s="734"/>
      <c r="HD56" s="735"/>
      <c r="HE56" s="735"/>
      <c r="HF56" s="735"/>
      <c r="HG56" s="735"/>
      <c r="HH56" s="735"/>
      <c r="HI56" s="735"/>
      <c r="HJ56" s="744"/>
      <c r="HK56" s="317"/>
      <c r="HL56" s="743" t="s">
        <v>477</v>
      </c>
      <c r="HM56" s="736" t="e">
        <f t="shared" si="429"/>
        <v>#DIV/0!</v>
      </c>
      <c r="HN56" s="737" t="e">
        <f t="shared" si="430"/>
        <v>#DIV/0!</v>
      </c>
      <c r="HO56" s="737" t="e">
        <f t="shared" si="379"/>
        <v>#DIV/0!</v>
      </c>
      <c r="HP56" s="737" t="e">
        <f t="shared" si="380"/>
        <v>#DIV/0!</v>
      </c>
      <c r="HQ56" s="737" t="e">
        <f t="shared" si="381"/>
        <v>#DIV/0!</v>
      </c>
      <c r="HR56" s="737" t="e">
        <f t="shared" si="382"/>
        <v>#DIV/0!</v>
      </c>
      <c r="HS56" s="737" t="e">
        <f t="shared" si="383"/>
        <v>#DIV/0!</v>
      </c>
      <c r="HT56" s="737" t="e">
        <f t="shared" si="384"/>
        <v>#DIV/0!</v>
      </c>
      <c r="HU56" s="746" t="e">
        <f t="shared" si="385"/>
        <v>#DIV/0!</v>
      </c>
      <c r="HW56" s="743" t="s">
        <v>477</v>
      </c>
      <c r="HX56" s="738" t="e">
        <f>+HY56/HY70</f>
        <v>#DIV/0!</v>
      </c>
      <c r="HY56" s="734">
        <f t="shared" si="386"/>
        <v>0</v>
      </c>
      <c r="HZ56" s="734"/>
      <c r="IA56" s="735"/>
      <c r="IB56" s="735"/>
      <c r="IC56" s="735"/>
      <c r="ID56" s="735"/>
      <c r="IE56" s="735"/>
      <c r="IF56" s="735"/>
      <c r="IG56" s="744"/>
      <c r="IH56" s="317"/>
      <c r="II56" s="743" t="s">
        <v>477</v>
      </c>
      <c r="IJ56" s="736" t="e">
        <f t="shared" si="431"/>
        <v>#DIV/0!</v>
      </c>
      <c r="IK56" s="737" t="e">
        <f t="shared" si="432"/>
        <v>#DIV/0!</v>
      </c>
      <c r="IL56" s="737" t="e">
        <f t="shared" si="387"/>
        <v>#DIV/0!</v>
      </c>
      <c r="IM56" s="737" t="e">
        <f t="shared" si="388"/>
        <v>#DIV/0!</v>
      </c>
      <c r="IN56" s="737" t="e">
        <f t="shared" si="389"/>
        <v>#DIV/0!</v>
      </c>
      <c r="IO56" s="737" t="e">
        <f t="shared" si="390"/>
        <v>#DIV/0!</v>
      </c>
      <c r="IP56" s="737" t="e">
        <f t="shared" si="391"/>
        <v>#DIV/0!</v>
      </c>
      <c r="IQ56" s="737" t="e">
        <f t="shared" si="392"/>
        <v>#DIV/0!</v>
      </c>
      <c r="IR56" s="746" t="e">
        <f t="shared" si="393"/>
        <v>#DIV/0!</v>
      </c>
      <c r="IT56" s="743" t="s">
        <v>477</v>
      </c>
      <c r="IU56" s="738" t="e">
        <f>+IV56/IV70</f>
        <v>#DIV/0!</v>
      </c>
      <c r="IV56" s="734">
        <f t="shared" si="394"/>
        <v>0</v>
      </c>
      <c r="IW56" s="734"/>
      <c r="IX56" s="735"/>
      <c r="IY56" s="735"/>
      <c r="IZ56" s="735"/>
      <c r="JA56" s="735"/>
      <c r="JB56" s="735"/>
      <c r="JC56" s="735"/>
      <c r="JD56" s="744"/>
      <c r="JE56" s="317"/>
      <c r="JF56" s="743" t="s">
        <v>477</v>
      </c>
      <c r="JG56" s="736" t="e">
        <f t="shared" si="433"/>
        <v>#DIV/0!</v>
      </c>
      <c r="JH56" s="737" t="e">
        <f t="shared" si="434"/>
        <v>#DIV/0!</v>
      </c>
      <c r="JI56" s="737" t="e">
        <f t="shared" si="395"/>
        <v>#DIV/0!</v>
      </c>
      <c r="JJ56" s="737" t="e">
        <f t="shared" si="396"/>
        <v>#DIV/0!</v>
      </c>
      <c r="JK56" s="737" t="e">
        <f t="shared" si="397"/>
        <v>#DIV/0!</v>
      </c>
      <c r="JL56" s="737" t="e">
        <f t="shared" si="398"/>
        <v>#DIV/0!</v>
      </c>
      <c r="JM56" s="737" t="e">
        <f t="shared" si="399"/>
        <v>#DIV/0!</v>
      </c>
      <c r="JN56" s="737" t="e">
        <f t="shared" si="400"/>
        <v>#DIV/0!</v>
      </c>
      <c r="JO56" s="746" t="e">
        <f t="shared" si="401"/>
        <v>#DIV/0!</v>
      </c>
      <c r="JQ56" s="743" t="s">
        <v>477</v>
      </c>
      <c r="JR56" s="738" t="e">
        <f>+JS56/JS70</f>
        <v>#DIV/0!</v>
      </c>
      <c r="JS56" s="734">
        <f t="shared" si="402"/>
        <v>0</v>
      </c>
      <c r="JT56" s="734"/>
      <c r="JU56" s="735"/>
      <c r="JV56" s="735"/>
      <c r="JW56" s="735"/>
      <c r="JX56" s="735"/>
      <c r="JY56" s="735"/>
      <c r="JZ56" s="735"/>
      <c r="KA56" s="744"/>
      <c r="KB56" s="317"/>
      <c r="KC56" s="743" t="s">
        <v>477</v>
      </c>
      <c r="KD56" s="736" t="e">
        <f t="shared" si="435"/>
        <v>#DIV/0!</v>
      </c>
      <c r="KE56" s="737" t="e">
        <f t="shared" si="436"/>
        <v>#DIV/0!</v>
      </c>
      <c r="KF56" s="737" t="e">
        <f t="shared" si="403"/>
        <v>#DIV/0!</v>
      </c>
      <c r="KG56" s="737" t="e">
        <f t="shared" si="404"/>
        <v>#DIV/0!</v>
      </c>
      <c r="KH56" s="737" t="e">
        <f t="shared" si="405"/>
        <v>#DIV/0!</v>
      </c>
      <c r="KI56" s="737" t="e">
        <f t="shared" si="406"/>
        <v>#DIV/0!</v>
      </c>
      <c r="KJ56" s="737" t="e">
        <f t="shared" si="407"/>
        <v>#DIV/0!</v>
      </c>
      <c r="KK56" s="737" t="e">
        <f t="shared" si="408"/>
        <v>#DIV/0!</v>
      </c>
      <c r="KL56" s="746" t="e">
        <f t="shared" si="409"/>
        <v>#DIV/0!</v>
      </c>
    </row>
    <row r="57" spans="1:298" ht="15.5" customHeight="1" x14ac:dyDescent="0.2">
      <c r="A57" s="743" t="s">
        <v>478</v>
      </c>
      <c r="B57" s="738" t="e">
        <f>+C57/C70</f>
        <v>#DIV/0!</v>
      </c>
      <c r="C57" s="734">
        <f t="shared" si="410"/>
        <v>0</v>
      </c>
      <c r="D57" s="734"/>
      <c r="E57" s="735"/>
      <c r="F57" s="735"/>
      <c r="G57" s="735"/>
      <c r="H57" s="735"/>
      <c r="I57" s="735"/>
      <c r="J57" s="735"/>
      <c r="K57" s="744"/>
      <c r="L57" s="317"/>
      <c r="M57" s="743" t="s">
        <v>478</v>
      </c>
      <c r="N57" s="736" t="e">
        <f t="shared" si="411"/>
        <v>#DIV/0!</v>
      </c>
      <c r="O57" s="737" t="e">
        <f t="shared" si="412"/>
        <v>#DIV/0!</v>
      </c>
      <c r="P57" s="737" t="e">
        <f t="shared" si="307"/>
        <v>#DIV/0!</v>
      </c>
      <c r="Q57" s="737" t="e">
        <f t="shared" si="308"/>
        <v>#DIV/0!</v>
      </c>
      <c r="R57" s="737" t="e">
        <f t="shared" si="309"/>
        <v>#DIV/0!</v>
      </c>
      <c r="S57" s="737" t="e">
        <f t="shared" si="310"/>
        <v>#DIV/0!</v>
      </c>
      <c r="T57" s="737" t="e">
        <f t="shared" si="311"/>
        <v>#DIV/0!</v>
      </c>
      <c r="U57" s="737" t="e">
        <f t="shared" si="312"/>
        <v>#DIV/0!</v>
      </c>
      <c r="V57" s="746" t="e">
        <f t="shared" si="313"/>
        <v>#DIV/0!</v>
      </c>
      <c r="X57" s="743" t="s">
        <v>478</v>
      </c>
      <c r="Y57" s="738" t="e">
        <f>+Z57/Z70</f>
        <v>#DIV/0!</v>
      </c>
      <c r="Z57" s="734">
        <f t="shared" si="314"/>
        <v>0</v>
      </c>
      <c r="AA57" s="734"/>
      <c r="AB57" s="735"/>
      <c r="AC57" s="735"/>
      <c r="AD57" s="735"/>
      <c r="AE57" s="735"/>
      <c r="AF57" s="735"/>
      <c r="AG57" s="735"/>
      <c r="AH57" s="744"/>
      <c r="AI57" s="317"/>
      <c r="AJ57" s="743" t="s">
        <v>478</v>
      </c>
      <c r="AK57" s="736" t="e">
        <f t="shared" si="413"/>
        <v>#DIV/0!</v>
      </c>
      <c r="AL57" s="737" t="e">
        <f t="shared" si="414"/>
        <v>#DIV/0!</v>
      </c>
      <c r="AM57" s="737" t="e">
        <f t="shared" si="315"/>
        <v>#DIV/0!</v>
      </c>
      <c r="AN57" s="737" t="e">
        <f t="shared" si="316"/>
        <v>#DIV/0!</v>
      </c>
      <c r="AO57" s="737" t="e">
        <f t="shared" si="317"/>
        <v>#DIV/0!</v>
      </c>
      <c r="AP57" s="737" t="e">
        <f t="shared" si="318"/>
        <v>#DIV/0!</v>
      </c>
      <c r="AQ57" s="737" t="e">
        <f t="shared" si="319"/>
        <v>#DIV/0!</v>
      </c>
      <c r="AR57" s="737" t="e">
        <f t="shared" si="320"/>
        <v>#DIV/0!</v>
      </c>
      <c r="AS57" s="746" t="e">
        <f t="shared" si="321"/>
        <v>#DIV/0!</v>
      </c>
      <c r="AU57" s="743" t="s">
        <v>478</v>
      </c>
      <c r="AV57" s="738" t="e">
        <f>+AW57/AW70</f>
        <v>#DIV/0!</v>
      </c>
      <c r="AW57" s="734">
        <f t="shared" si="322"/>
        <v>0</v>
      </c>
      <c r="AX57" s="734"/>
      <c r="AY57" s="735"/>
      <c r="AZ57" s="735"/>
      <c r="BA57" s="735"/>
      <c r="BB57" s="735"/>
      <c r="BC57" s="735"/>
      <c r="BD57" s="735"/>
      <c r="BE57" s="744"/>
      <c r="BF57" s="317"/>
      <c r="BG57" s="743" t="s">
        <v>478</v>
      </c>
      <c r="BH57" s="736" t="e">
        <f t="shared" si="415"/>
        <v>#DIV/0!</v>
      </c>
      <c r="BI57" s="737" t="e">
        <f t="shared" si="416"/>
        <v>#DIV/0!</v>
      </c>
      <c r="BJ57" s="737" t="e">
        <f t="shared" si="323"/>
        <v>#DIV/0!</v>
      </c>
      <c r="BK57" s="737" t="e">
        <f t="shared" si="324"/>
        <v>#DIV/0!</v>
      </c>
      <c r="BL57" s="737" t="e">
        <f t="shared" si="325"/>
        <v>#DIV/0!</v>
      </c>
      <c r="BM57" s="737" t="e">
        <f t="shared" si="326"/>
        <v>#DIV/0!</v>
      </c>
      <c r="BN57" s="737" t="e">
        <f t="shared" si="327"/>
        <v>#DIV/0!</v>
      </c>
      <c r="BO57" s="737" t="e">
        <f t="shared" si="328"/>
        <v>#DIV/0!</v>
      </c>
      <c r="BP57" s="746" t="e">
        <f t="shared" si="329"/>
        <v>#DIV/0!</v>
      </c>
      <c r="BR57" s="743" t="s">
        <v>478</v>
      </c>
      <c r="BS57" s="738" t="e">
        <f>+BT57/BT70</f>
        <v>#DIV/0!</v>
      </c>
      <c r="BT57" s="734">
        <f t="shared" si="330"/>
        <v>0</v>
      </c>
      <c r="BU57" s="734"/>
      <c r="BV57" s="735"/>
      <c r="BW57" s="735"/>
      <c r="BX57" s="735"/>
      <c r="BY57" s="735"/>
      <c r="BZ57" s="735"/>
      <c r="CA57" s="735"/>
      <c r="CB57" s="744"/>
      <c r="CC57" s="317"/>
      <c r="CD57" s="743" t="s">
        <v>478</v>
      </c>
      <c r="CE57" s="736" t="e">
        <f t="shared" si="417"/>
        <v>#DIV/0!</v>
      </c>
      <c r="CF57" s="737" t="e">
        <f t="shared" si="418"/>
        <v>#DIV/0!</v>
      </c>
      <c r="CG57" s="737" t="e">
        <f t="shared" si="331"/>
        <v>#DIV/0!</v>
      </c>
      <c r="CH57" s="737" t="e">
        <f t="shared" si="332"/>
        <v>#DIV/0!</v>
      </c>
      <c r="CI57" s="737" t="e">
        <f t="shared" si="333"/>
        <v>#DIV/0!</v>
      </c>
      <c r="CJ57" s="737" t="e">
        <f t="shared" si="334"/>
        <v>#DIV/0!</v>
      </c>
      <c r="CK57" s="737" t="e">
        <f t="shared" si="335"/>
        <v>#DIV/0!</v>
      </c>
      <c r="CL57" s="737" t="e">
        <f t="shared" si="336"/>
        <v>#DIV/0!</v>
      </c>
      <c r="CM57" s="746" t="e">
        <f t="shared" si="337"/>
        <v>#DIV/0!</v>
      </c>
      <c r="CO57" s="743" t="s">
        <v>478</v>
      </c>
      <c r="CP57" s="738" t="e">
        <f>+CQ57/CQ70</f>
        <v>#DIV/0!</v>
      </c>
      <c r="CQ57" s="734">
        <f t="shared" si="338"/>
        <v>0</v>
      </c>
      <c r="CR57" s="734"/>
      <c r="CS57" s="735"/>
      <c r="CT57" s="735"/>
      <c r="CU57" s="735"/>
      <c r="CV57" s="735"/>
      <c r="CW57" s="735"/>
      <c r="CX57" s="735"/>
      <c r="CY57" s="744"/>
      <c r="CZ57" s="317"/>
      <c r="DA57" s="743" t="s">
        <v>478</v>
      </c>
      <c r="DB57" s="736" t="e">
        <f t="shared" si="419"/>
        <v>#DIV/0!</v>
      </c>
      <c r="DC57" s="737" t="e">
        <f t="shared" si="420"/>
        <v>#DIV/0!</v>
      </c>
      <c r="DD57" s="737" t="e">
        <f t="shared" si="339"/>
        <v>#DIV/0!</v>
      </c>
      <c r="DE57" s="737" t="e">
        <f t="shared" si="340"/>
        <v>#DIV/0!</v>
      </c>
      <c r="DF57" s="737" t="e">
        <f t="shared" si="341"/>
        <v>#DIV/0!</v>
      </c>
      <c r="DG57" s="737" t="e">
        <f t="shared" si="342"/>
        <v>#DIV/0!</v>
      </c>
      <c r="DH57" s="737" t="e">
        <f t="shared" si="343"/>
        <v>#DIV/0!</v>
      </c>
      <c r="DI57" s="737" t="e">
        <f t="shared" si="344"/>
        <v>#DIV/0!</v>
      </c>
      <c r="DJ57" s="746" t="e">
        <f t="shared" si="345"/>
        <v>#DIV/0!</v>
      </c>
      <c r="DL57" s="743" t="s">
        <v>478</v>
      </c>
      <c r="DM57" s="738" t="e">
        <f>+DN57/DN70</f>
        <v>#DIV/0!</v>
      </c>
      <c r="DN57" s="734">
        <f t="shared" si="346"/>
        <v>0</v>
      </c>
      <c r="DO57" s="734"/>
      <c r="DP57" s="735"/>
      <c r="DQ57" s="735"/>
      <c r="DR57" s="735"/>
      <c r="DS57" s="735"/>
      <c r="DT57" s="735"/>
      <c r="DU57" s="735"/>
      <c r="DV57" s="744"/>
      <c r="DW57" s="317"/>
      <c r="DX57" s="743" t="s">
        <v>478</v>
      </c>
      <c r="DY57" s="736" t="e">
        <f t="shared" si="421"/>
        <v>#DIV/0!</v>
      </c>
      <c r="DZ57" s="737" t="e">
        <f t="shared" si="422"/>
        <v>#DIV/0!</v>
      </c>
      <c r="EA57" s="737" t="e">
        <f t="shared" si="347"/>
        <v>#DIV/0!</v>
      </c>
      <c r="EB57" s="737" t="e">
        <f t="shared" si="348"/>
        <v>#DIV/0!</v>
      </c>
      <c r="EC57" s="737" t="e">
        <f t="shared" si="349"/>
        <v>#DIV/0!</v>
      </c>
      <c r="ED57" s="737" t="e">
        <f t="shared" si="350"/>
        <v>#DIV/0!</v>
      </c>
      <c r="EE57" s="737" t="e">
        <f t="shared" si="351"/>
        <v>#DIV/0!</v>
      </c>
      <c r="EF57" s="737" t="e">
        <f t="shared" si="352"/>
        <v>#DIV/0!</v>
      </c>
      <c r="EG57" s="746" t="e">
        <f t="shared" si="353"/>
        <v>#DIV/0!</v>
      </c>
      <c r="EI57" s="743" t="s">
        <v>478</v>
      </c>
      <c r="EJ57" s="738" t="e">
        <f>+EK57/EK70</f>
        <v>#DIV/0!</v>
      </c>
      <c r="EK57" s="734">
        <f t="shared" si="354"/>
        <v>0</v>
      </c>
      <c r="EL57" s="734"/>
      <c r="EM57" s="735"/>
      <c r="EN57" s="735"/>
      <c r="EO57" s="735"/>
      <c r="EP57" s="735"/>
      <c r="EQ57" s="735"/>
      <c r="ER57" s="735"/>
      <c r="ES57" s="744"/>
      <c r="ET57" s="317"/>
      <c r="EU57" s="743" t="s">
        <v>478</v>
      </c>
      <c r="EV57" s="736" t="e">
        <f t="shared" si="423"/>
        <v>#DIV/0!</v>
      </c>
      <c r="EW57" s="737" t="e">
        <f t="shared" si="424"/>
        <v>#DIV/0!</v>
      </c>
      <c r="EX57" s="737" t="e">
        <f t="shared" si="355"/>
        <v>#DIV/0!</v>
      </c>
      <c r="EY57" s="737" t="e">
        <f t="shared" si="356"/>
        <v>#DIV/0!</v>
      </c>
      <c r="EZ57" s="737" t="e">
        <f t="shared" si="357"/>
        <v>#DIV/0!</v>
      </c>
      <c r="FA57" s="737" t="e">
        <f t="shared" si="358"/>
        <v>#DIV/0!</v>
      </c>
      <c r="FB57" s="737" t="e">
        <f t="shared" si="359"/>
        <v>#DIV/0!</v>
      </c>
      <c r="FC57" s="737" t="e">
        <f t="shared" si="360"/>
        <v>#DIV/0!</v>
      </c>
      <c r="FD57" s="746" t="e">
        <f t="shared" si="361"/>
        <v>#DIV/0!</v>
      </c>
      <c r="FF57" s="743" t="s">
        <v>478</v>
      </c>
      <c r="FG57" s="738" t="e">
        <f>+FH57/FH70</f>
        <v>#DIV/0!</v>
      </c>
      <c r="FH57" s="734">
        <f t="shared" si="362"/>
        <v>0</v>
      </c>
      <c r="FI57" s="734"/>
      <c r="FJ57" s="735"/>
      <c r="FK57" s="735"/>
      <c r="FL57" s="735"/>
      <c r="FM57" s="735"/>
      <c r="FN57" s="735"/>
      <c r="FO57" s="735"/>
      <c r="FP57" s="744"/>
      <c r="FQ57" s="317"/>
      <c r="FR57" s="743" t="s">
        <v>478</v>
      </c>
      <c r="FS57" s="736" t="e">
        <f t="shared" si="425"/>
        <v>#DIV/0!</v>
      </c>
      <c r="FT57" s="737" t="e">
        <f t="shared" si="426"/>
        <v>#DIV/0!</v>
      </c>
      <c r="FU57" s="737" t="e">
        <f t="shared" si="363"/>
        <v>#DIV/0!</v>
      </c>
      <c r="FV57" s="737" t="e">
        <f t="shared" si="364"/>
        <v>#DIV/0!</v>
      </c>
      <c r="FW57" s="737" t="e">
        <f t="shared" si="365"/>
        <v>#DIV/0!</v>
      </c>
      <c r="FX57" s="737" t="e">
        <f t="shared" si="366"/>
        <v>#DIV/0!</v>
      </c>
      <c r="FY57" s="737" t="e">
        <f t="shared" si="367"/>
        <v>#DIV/0!</v>
      </c>
      <c r="FZ57" s="737" t="e">
        <f t="shared" si="368"/>
        <v>#DIV/0!</v>
      </c>
      <c r="GA57" s="746" t="e">
        <f t="shared" si="369"/>
        <v>#DIV/0!</v>
      </c>
      <c r="GC57" s="743" t="s">
        <v>478</v>
      </c>
      <c r="GD57" s="738" t="e">
        <f>+GE57/GE70</f>
        <v>#DIV/0!</v>
      </c>
      <c r="GE57" s="734">
        <f t="shared" si="370"/>
        <v>0</v>
      </c>
      <c r="GF57" s="734"/>
      <c r="GG57" s="735"/>
      <c r="GH57" s="735"/>
      <c r="GI57" s="735"/>
      <c r="GJ57" s="735"/>
      <c r="GK57" s="735"/>
      <c r="GL57" s="735"/>
      <c r="GM57" s="744"/>
      <c r="GN57" s="317"/>
      <c r="GO57" s="743" t="s">
        <v>478</v>
      </c>
      <c r="GP57" s="736" t="e">
        <f t="shared" si="427"/>
        <v>#DIV/0!</v>
      </c>
      <c r="GQ57" s="737" t="e">
        <f t="shared" si="428"/>
        <v>#DIV/0!</v>
      </c>
      <c r="GR57" s="737" t="e">
        <f t="shared" si="371"/>
        <v>#DIV/0!</v>
      </c>
      <c r="GS57" s="737" t="e">
        <f t="shared" si="372"/>
        <v>#DIV/0!</v>
      </c>
      <c r="GT57" s="737" t="e">
        <f t="shared" si="373"/>
        <v>#DIV/0!</v>
      </c>
      <c r="GU57" s="737" t="e">
        <f t="shared" si="374"/>
        <v>#DIV/0!</v>
      </c>
      <c r="GV57" s="737" t="e">
        <f t="shared" si="375"/>
        <v>#DIV/0!</v>
      </c>
      <c r="GW57" s="737" t="e">
        <f t="shared" si="376"/>
        <v>#DIV/0!</v>
      </c>
      <c r="GX57" s="746" t="e">
        <f t="shared" si="377"/>
        <v>#DIV/0!</v>
      </c>
      <c r="GZ57" s="743" t="s">
        <v>478</v>
      </c>
      <c r="HA57" s="738" t="e">
        <f>+HB57/HB70</f>
        <v>#DIV/0!</v>
      </c>
      <c r="HB57" s="734">
        <f t="shared" si="378"/>
        <v>0</v>
      </c>
      <c r="HC57" s="734"/>
      <c r="HD57" s="735"/>
      <c r="HE57" s="735"/>
      <c r="HF57" s="735"/>
      <c r="HG57" s="735"/>
      <c r="HH57" s="735"/>
      <c r="HI57" s="735"/>
      <c r="HJ57" s="744"/>
      <c r="HK57" s="317"/>
      <c r="HL57" s="743" t="s">
        <v>478</v>
      </c>
      <c r="HM57" s="736" t="e">
        <f t="shared" si="429"/>
        <v>#DIV/0!</v>
      </c>
      <c r="HN57" s="737" t="e">
        <f t="shared" si="430"/>
        <v>#DIV/0!</v>
      </c>
      <c r="HO57" s="737" t="e">
        <f t="shared" si="379"/>
        <v>#DIV/0!</v>
      </c>
      <c r="HP57" s="737" t="e">
        <f t="shared" si="380"/>
        <v>#DIV/0!</v>
      </c>
      <c r="HQ57" s="737" t="e">
        <f t="shared" si="381"/>
        <v>#DIV/0!</v>
      </c>
      <c r="HR57" s="737" t="e">
        <f t="shared" si="382"/>
        <v>#DIV/0!</v>
      </c>
      <c r="HS57" s="737" t="e">
        <f t="shared" si="383"/>
        <v>#DIV/0!</v>
      </c>
      <c r="HT57" s="737" t="e">
        <f t="shared" si="384"/>
        <v>#DIV/0!</v>
      </c>
      <c r="HU57" s="746" t="e">
        <f t="shared" si="385"/>
        <v>#DIV/0!</v>
      </c>
      <c r="HW57" s="743" t="s">
        <v>478</v>
      </c>
      <c r="HX57" s="738" t="e">
        <f>+HY57/HY70</f>
        <v>#DIV/0!</v>
      </c>
      <c r="HY57" s="734">
        <f t="shared" si="386"/>
        <v>0</v>
      </c>
      <c r="HZ57" s="734"/>
      <c r="IA57" s="735"/>
      <c r="IB57" s="735"/>
      <c r="IC57" s="735"/>
      <c r="ID57" s="735"/>
      <c r="IE57" s="735"/>
      <c r="IF57" s="735"/>
      <c r="IG57" s="744"/>
      <c r="IH57" s="317"/>
      <c r="II57" s="743" t="s">
        <v>478</v>
      </c>
      <c r="IJ57" s="736" t="e">
        <f t="shared" si="431"/>
        <v>#DIV/0!</v>
      </c>
      <c r="IK57" s="737" t="e">
        <f t="shared" si="432"/>
        <v>#DIV/0!</v>
      </c>
      <c r="IL57" s="737" t="e">
        <f t="shared" si="387"/>
        <v>#DIV/0!</v>
      </c>
      <c r="IM57" s="737" t="e">
        <f t="shared" si="388"/>
        <v>#DIV/0!</v>
      </c>
      <c r="IN57" s="737" t="e">
        <f t="shared" si="389"/>
        <v>#DIV/0!</v>
      </c>
      <c r="IO57" s="737" t="e">
        <f t="shared" si="390"/>
        <v>#DIV/0!</v>
      </c>
      <c r="IP57" s="737" t="e">
        <f t="shared" si="391"/>
        <v>#DIV/0!</v>
      </c>
      <c r="IQ57" s="737" t="e">
        <f t="shared" si="392"/>
        <v>#DIV/0!</v>
      </c>
      <c r="IR57" s="746" t="e">
        <f t="shared" si="393"/>
        <v>#DIV/0!</v>
      </c>
      <c r="IT57" s="743" t="s">
        <v>478</v>
      </c>
      <c r="IU57" s="738" t="e">
        <f>+IV57/IV70</f>
        <v>#DIV/0!</v>
      </c>
      <c r="IV57" s="734">
        <f t="shared" si="394"/>
        <v>0</v>
      </c>
      <c r="IW57" s="734"/>
      <c r="IX57" s="735"/>
      <c r="IY57" s="735"/>
      <c r="IZ57" s="735"/>
      <c r="JA57" s="735"/>
      <c r="JB57" s="735"/>
      <c r="JC57" s="735"/>
      <c r="JD57" s="744"/>
      <c r="JE57" s="317"/>
      <c r="JF57" s="743" t="s">
        <v>478</v>
      </c>
      <c r="JG57" s="736" t="e">
        <f t="shared" si="433"/>
        <v>#DIV/0!</v>
      </c>
      <c r="JH57" s="737" t="e">
        <f t="shared" si="434"/>
        <v>#DIV/0!</v>
      </c>
      <c r="JI57" s="737" t="e">
        <f t="shared" si="395"/>
        <v>#DIV/0!</v>
      </c>
      <c r="JJ57" s="737" t="e">
        <f t="shared" si="396"/>
        <v>#DIV/0!</v>
      </c>
      <c r="JK57" s="737" t="e">
        <f t="shared" si="397"/>
        <v>#DIV/0!</v>
      </c>
      <c r="JL57" s="737" t="e">
        <f t="shared" si="398"/>
        <v>#DIV/0!</v>
      </c>
      <c r="JM57" s="737" t="e">
        <f t="shared" si="399"/>
        <v>#DIV/0!</v>
      </c>
      <c r="JN57" s="737" t="e">
        <f t="shared" si="400"/>
        <v>#DIV/0!</v>
      </c>
      <c r="JO57" s="746" t="e">
        <f t="shared" si="401"/>
        <v>#DIV/0!</v>
      </c>
      <c r="JQ57" s="743" t="s">
        <v>478</v>
      </c>
      <c r="JR57" s="738" t="e">
        <f>+JS57/JS70</f>
        <v>#DIV/0!</v>
      </c>
      <c r="JS57" s="734">
        <f t="shared" si="402"/>
        <v>0</v>
      </c>
      <c r="JT57" s="734"/>
      <c r="JU57" s="735"/>
      <c r="JV57" s="735"/>
      <c r="JW57" s="735"/>
      <c r="JX57" s="735"/>
      <c r="JY57" s="735"/>
      <c r="JZ57" s="735"/>
      <c r="KA57" s="744"/>
      <c r="KB57" s="317"/>
      <c r="KC57" s="743" t="s">
        <v>478</v>
      </c>
      <c r="KD57" s="736" t="e">
        <f t="shared" si="435"/>
        <v>#DIV/0!</v>
      </c>
      <c r="KE57" s="737" t="e">
        <f t="shared" si="436"/>
        <v>#DIV/0!</v>
      </c>
      <c r="KF57" s="737" t="e">
        <f t="shared" si="403"/>
        <v>#DIV/0!</v>
      </c>
      <c r="KG57" s="737" t="e">
        <f t="shared" si="404"/>
        <v>#DIV/0!</v>
      </c>
      <c r="KH57" s="737" t="e">
        <f t="shared" si="405"/>
        <v>#DIV/0!</v>
      </c>
      <c r="KI57" s="737" t="e">
        <f t="shared" si="406"/>
        <v>#DIV/0!</v>
      </c>
      <c r="KJ57" s="737" t="e">
        <f t="shared" si="407"/>
        <v>#DIV/0!</v>
      </c>
      <c r="KK57" s="737" t="e">
        <f t="shared" si="408"/>
        <v>#DIV/0!</v>
      </c>
      <c r="KL57" s="746" t="e">
        <f t="shared" si="409"/>
        <v>#DIV/0!</v>
      </c>
    </row>
    <row r="58" spans="1:298" ht="15.5" customHeight="1" x14ac:dyDescent="0.2">
      <c r="A58" s="743" t="s">
        <v>479</v>
      </c>
      <c r="B58" s="738" t="e">
        <f>+C58/C70</f>
        <v>#DIV/0!</v>
      </c>
      <c r="C58" s="734">
        <f t="shared" si="410"/>
        <v>0</v>
      </c>
      <c r="D58" s="734"/>
      <c r="E58" s="735"/>
      <c r="F58" s="735"/>
      <c r="G58" s="735"/>
      <c r="H58" s="735"/>
      <c r="I58" s="735"/>
      <c r="J58" s="735"/>
      <c r="K58" s="744"/>
      <c r="L58" s="317"/>
      <c r="M58" s="743" t="s">
        <v>479</v>
      </c>
      <c r="N58" s="736" t="e">
        <f t="shared" si="411"/>
        <v>#DIV/0!</v>
      </c>
      <c r="O58" s="737" t="e">
        <f t="shared" si="412"/>
        <v>#DIV/0!</v>
      </c>
      <c r="P58" s="737" t="e">
        <f t="shared" si="307"/>
        <v>#DIV/0!</v>
      </c>
      <c r="Q58" s="737" t="e">
        <f t="shared" si="308"/>
        <v>#DIV/0!</v>
      </c>
      <c r="R58" s="737" t="e">
        <f t="shared" si="309"/>
        <v>#DIV/0!</v>
      </c>
      <c r="S58" s="737" t="e">
        <f t="shared" si="310"/>
        <v>#DIV/0!</v>
      </c>
      <c r="T58" s="737" t="e">
        <f t="shared" si="311"/>
        <v>#DIV/0!</v>
      </c>
      <c r="U58" s="737" t="e">
        <f t="shared" si="312"/>
        <v>#DIV/0!</v>
      </c>
      <c r="V58" s="746" t="e">
        <f t="shared" si="313"/>
        <v>#DIV/0!</v>
      </c>
      <c r="X58" s="743" t="s">
        <v>479</v>
      </c>
      <c r="Y58" s="738" t="e">
        <f>+Z58/Z70</f>
        <v>#DIV/0!</v>
      </c>
      <c r="Z58" s="734">
        <f t="shared" si="314"/>
        <v>0</v>
      </c>
      <c r="AA58" s="734"/>
      <c r="AB58" s="735"/>
      <c r="AC58" s="735"/>
      <c r="AD58" s="735"/>
      <c r="AE58" s="735"/>
      <c r="AF58" s="735"/>
      <c r="AG58" s="735"/>
      <c r="AH58" s="744"/>
      <c r="AI58" s="317"/>
      <c r="AJ58" s="743" t="s">
        <v>479</v>
      </c>
      <c r="AK58" s="736" t="e">
        <f t="shared" si="413"/>
        <v>#DIV/0!</v>
      </c>
      <c r="AL58" s="737" t="e">
        <f t="shared" si="414"/>
        <v>#DIV/0!</v>
      </c>
      <c r="AM58" s="737" t="e">
        <f t="shared" si="315"/>
        <v>#DIV/0!</v>
      </c>
      <c r="AN58" s="737" t="e">
        <f t="shared" si="316"/>
        <v>#DIV/0!</v>
      </c>
      <c r="AO58" s="737" t="e">
        <f t="shared" si="317"/>
        <v>#DIV/0!</v>
      </c>
      <c r="AP58" s="737" t="e">
        <f t="shared" si="318"/>
        <v>#DIV/0!</v>
      </c>
      <c r="AQ58" s="737" t="e">
        <f t="shared" si="319"/>
        <v>#DIV/0!</v>
      </c>
      <c r="AR58" s="737" t="e">
        <f t="shared" si="320"/>
        <v>#DIV/0!</v>
      </c>
      <c r="AS58" s="746" t="e">
        <f t="shared" si="321"/>
        <v>#DIV/0!</v>
      </c>
      <c r="AU58" s="743" t="s">
        <v>479</v>
      </c>
      <c r="AV58" s="738" t="e">
        <f>+AW58/AW70</f>
        <v>#DIV/0!</v>
      </c>
      <c r="AW58" s="734">
        <f t="shared" si="322"/>
        <v>0</v>
      </c>
      <c r="AX58" s="734"/>
      <c r="AY58" s="735"/>
      <c r="AZ58" s="735"/>
      <c r="BA58" s="735"/>
      <c r="BB58" s="735"/>
      <c r="BC58" s="735"/>
      <c r="BD58" s="735"/>
      <c r="BE58" s="744"/>
      <c r="BF58" s="317"/>
      <c r="BG58" s="743" t="s">
        <v>479</v>
      </c>
      <c r="BH58" s="736" t="e">
        <f t="shared" si="415"/>
        <v>#DIV/0!</v>
      </c>
      <c r="BI58" s="737" t="e">
        <f t="shared" si="416"/>
        <v>#DIV/0!</v>
      </c>
      <c r="BJ58" s="737" t="e">
        <f t="shared" si="323"/>
        <v>#DIV/0!</v>
      </c>
      <c r="BK58" s="737" t="e">
        <f t="shared" si="324"/>
        <v>#DIV/0!</v>
      </c>
      <c r="BL58" s="737" t="e">
        <f t="shared" si="325"/>
        <v>#DIV/0!</v>
      </c>
      <c r="BM58" s="737" t="e">
        <f t="shared" si="326"/>
        <v>#DIV/0!</v>
      </c>
      <c r="BN58" s="737" t="e">
        <f t="shared" si="327"/>
        <v>#DIV/0!</v>
      </c>
      <c r="BO58" s="737" t="e">
        <f t="shared" si="328"/>
        <v>#DIV/0!</v>
      </c>
      <c r="BP58" s="746" t="e">
        <f t="shared" si="329"/>
        <v>#DIV/0!</v>
      </c>
      <c r="BR58" s="743" t="s">
        <v>479</v>
      </c>
      <c r="BS58" s="738" t="e">
        <f>+BT58/BT70</f>
        <v>#DIV/0!</v>
      </c>
      <c r="BT58" s="734">
        <f t="shared" si="330"/>
        <v>0</v>
      </c>
      <c r="BU58" s="734"/>
      <c r="BV58" s="735"/>
      <c r="BW58" s="735"/>
      <c r="BX58" s="735"/>
      <c r="BY58" s="735"/>
      <c r="BZ58" s="735"/>
      <c r="CA58" s="735"/>
      <c r="CB58" s="744"/>
      <c r="CC58" s="317"/>
      <c r="CD58" s="743" t="s">
        <v>479</v>
      </c>
      <c r="CE58" s="736" t="e">
        <f t="shared" si="417"/>
        <v>#DIV/0!</v>
      </c>
      <c r="CF58" s="737" t="e">
        <f t="shared" si="418"/>
        <v>#DIV/0!</v>
      </c>
      <c r="CG58" s="737" t="e">
        <f t="shared" si="331"/>
        <v>#DIV/0!</v>
      </c>
      <c r="CH58" s="737" t="e">
        <f t="shared" si="332"/>
        <v>#DIV/0!</v>
      </c>
      <c r="CI58" s="737" t="e">
        <f t="shared" si="333"/>
        <v>#DIV/0!</v>
      </c>
      <c r="CJ58" s="737" t="e">
        <f t="shared" si="334"/>
        <v>#DIV/0!</v>
      </c>
      <c r="CK58" s="737" t="e">
        <f t="shared" si="335"/>
        <v>#DIV/0!</v>
      </c>
      <c r="CL58" s="737" t="e">
        <f t="shared" si="336"/>
        <v>#DIV/0!</v>
      </c>
      <c r="CM58" s="746" t="e">
        <f t="shared" si="337"/>
        <v>#DIV/0!</v>
      </c>
      <c r="CO58" s="743" t="s">
        <v>479</v>
      </c>
      <c r="CP58" s="738" t="e">
        <f>+CQ58/CQ70</f>
        <v>#DIV/0!</v>
      </c>
      <c r="CQ58" s="734">
        <f t="shared" si="338"/>
        <v>0</v>
      </c>
      <c r="CR58" s="734"/>
      <c r="CS58" s="735"/>
      <c r="CT58" s="735"/>
      <c r="CU58" s="735"/>
      <c r="CV58" s="735"/>
      <c r="CW58" s="735"/>
      <c r="CX58" s="735"/>
      <c r="CY58" s="744"/>
      <c r="CZ58" s="317"/>
      <c r="DA58" s="743" t="s">
        <v>479</v>
      </c>
      <c r="DB58" s="736" t="e">
        <f t="shared" si="419"/>
        <v>#DIV/0!</v>
      </c>
      <c r="DC58" s="737" t="e">
        <f t="shared" si="420"/>
        <v>#DIV/0!</v>
      </c>
      <c r="DD58" s="737" t="e">
        <f t="shared" si="339"/>
        <v>#DIV/0!</v>
      </c>
      <c r="DE58" s="737" t="e">
        <f t="shared" si="340"/>
        <v>#DIV/0!</v>
      </c>
      <c r="DF58" s="737" t="e">
        <f t="shared" si="341"/>
        <v>#DIV/0!</v>
      </c>
      <c r="DG58" s="737" t="e">
        <f t="shared" si="342"/>
        <v>#DIV/0!</v>
      </c>
      <c r="DH58" s="737" t="e">
        <f t="shared" si="343"/>
        <v>#DIV/0!</v>
      </c>
      <c r="DI58" s="737" t="e">
        <f t="shared" si="344"/>
        <v>#DIV/0!</v>
      </c>
      <c r="DJ58" s="746" t="e">
        <f t="shared" si="345"/>
        <v>#DIV/0!</v>
      </c>
      <c r="DL58" s="743" t="s">
        <v>479</v>
      </c>
      <c r="DM58" s="738" t="e">
        <f>+DN58/DN70</f>
        <v>#DIV/0!</v>
      </c>
      <c r="DN58" s="734">
        <f t="shared" si="346"/>
        <v>0</v>
      </c>
      <c r="DO58" s="734"/>
      <c r="DP58" s="735"/>
      <c r="DQ58" s="735"/>
      <c r="DR58" s="735"/>
      <c r="DS58" s="735"/>
      <c r="DT58" s="735"/>
      <c r="DU58" s="735"/>
      <c r="DV58" s="744"/>
      <c r="DW58" s="317"/>
      <c r="DX58" s="743" t="s">
        <v>479</v>
      </c>
      <c r="DY58" s="736" t="e">
        <f t="shared" si="421"/>
        <v>#DIV/0!</v>
      </c>
      <c r="DZ58" s="737" t="e">
        <f t="shared" si="422"/>
        <v>#DIV/0!</v>
      </c>
      <c r="EA58" s="737" t="e">
        <f t="shared" si="347"/>
        <v>#DIV/0!</v>
      </c>
      <c r="EB58" s="737" t="e">
        <f t="shared" si="348"/>
        <v>#DIV/0!</v>
      </c>
      <c r="EC58" s="737" t="e">
        <f t="shared" si="349"/>
        <v>#DIV/0!</v>
      </c>
      <c r="ED58" s="737" t="e">
        <f t="shared" si="350"/>
        <v>#DIV/0!</v>
      </c>
      <c r="EE58" s="737" t="e">
        <f t="shared" si="351"/>
        <v>#DIV/0!</v>
      </c>
      <c r="EF58" s="737" t="e">
        <f t="shared" si="352"/>
        <v>#DIV/0!</v>
      </c>
      <c r="EG58" s="746" t="e">
        <f t="shared" si="353"/>
        <v>#DIV/0!</v>
      </c>
      <c r="EI58" s="743" t="s">
        <v>479</v>
      </c>
      <c r="EJ58" s="738" t="e">
        <f>+EK58/EK70</f>
        <v>#DIV/0!</v>
      </c>
      <c r="EK58" s="734">
        <f t="shared" si="354"/>
        <v>0</v>
      </c>
      <c r="EL58" s="734"/>
      <c r="EM58" s="735"/>
      <c r="EN58" s="735"/>
      <c r="EO58" s="735"/>
      <c r="EP58" s="735"/>
      <c r="EQ58" s="735"/>
      <c r="ER58" s="735"/>
      <c r="ES58" s="744"/>
      <c r="ET58" s="317"/>
      <c r="EU58" s="743" t="s">
        <v>479</v>
      </c>
      <c r="EV58" s="736" t="e">
        <f t="shared" si="423"/>
        <v>#DIV/0!</v>
      </c>
      <c r="EW58" s="737" t="e">
        <f t="shared" si="424"/>
        <v>#DIV/0!</v>
      </c>
      <c r="EX58" s="737" t="e">
        <f t="shared" si="355"/>
        <v>#DIV/0!</v>
      </c>
      <c r="EY58" s="737" t="e">
        <f t="shared" si="356"/>
        <v>#DIV/0!</v>
      </c>
      <c r="EZ58" s="737" t="e">
        <f t="shared" si="357"/>
        <v>#DIV/0!</v>
      </c>
      <c r="FA58" s="737" t="e">
        <f t="shared" si="358"/>
        <v>#DIV/0!</v>
      </c>
      <c r="FB58" s="737" t="e">
        <f t="shared" si="359"/>
        <v>#DIV/0!</v>
      </c>
      <c r="FC58" s="737" t="e">
        <f t="shared" si="360"/>
        <v>#DIV/0!</v>
      </c>
      <c r="FD58" s="746" t="e">
        <f t="shared" si="361"/>
        <v>#DIV/0!</v>
      </c>
      <c r="FF58" s="743" t="s">
        <v>479</v>
      </c>
      <c r="FG58" s="738" t="e">
        <f>+FH58/FH70</f>
        <v>#DIV/0!</v>
      </c>
      <c r="FH58" s="734">
        <f t="shared" si="362"/>
        <v>0</v>
      </c>
      <c r="FI58" s="734"/>
      <c r="FJ58" s="735"/>
      <c r="FK58" s="735"/>
      <c r="FL58" s="735"/>
      <c r="FM58" s="735"/>
      <c r="FN58" s="735"/>
      <c r="FO58" s="735"/>
      <c r="FP58" s="744"/>
      <c r="FQ58" s="317"/>
      <c r="FR58" s="743" t="s">
        <v>479</v>
      </c>
      <c r="FS58" s="736" t="e">
        <f t="shared" si="425"/>
        <v>#DIV/0!</v>
      </c>
      <c r="FT58" s="737" t="e">
        <f t="shared" si="426"/>
        <v>#DIV/0!</v>
      </c>
      <c r="FU58" s="737" t="e">
        <f t="shared" si="363"/>
        <v>#DIV/0!</v>
      </c>
      <c r="FV58" s="737" t="e">
        <f t="shared" si="364"/>
        <v>#DIV/0!</v>
      </c>
      <c r="FW58" s="737" t="e">
        <f t="shared" si="365"/>
        <v>#DIV/0!</v>
      </c>
      <c r="FX58" s="737" t="e">
        <f t="shared" si="366"/>
        <v>#DIV/0!</v>
      </c>
      <c r="FY58" s="737" t="e">
        <f t="shared" si="367"/>
        <v>#DIV/0!</v>
      </c>
      <c r="FZ58" s="737" t="e">
        <f t="shared" si="368"/>
        <v>#DIV/0!</v>
      </c>
      <c r="GA58" s="746" t="e">
        <f t="shared" si="369"/>
        <v>#DIV/0!</v>
      </c>
      <c r="GC58" s="743" t="s">
        <v>479</v>
      </c>
      <c r="GD58" s="738" t="e">
        <f>+GE58/GE70</f>
        <v>#DIV/0!</v>
      </c>
      <c r="GE58" s="734">
        <f t="shared" si="370"/>
        <v>0</v>
      </c>
      <c r="GF58" s="734"/>
      <c r="GG58" s="735"/>
      <c r="GH58" s="735"/>
      <c r="GI58" s="735"/>
      <c r="GJ58" s="735"/>
      <c r="GK58" s="735"/>
      <c r="GL58" s="735"/>
      <c r="GM58" s="744"/>
      <c r="GN58" s="317"/>
      <c r="GO58" s="743" t="s">
        <v>479</v>
      </c>
      <c r="GP58" s="736" t="e">
        <f t="shared" si="427"/>
        <v>#DIV/0!</v>
      </c>
      <c r="GQ58" s="737" t="e">
        <f t="shared" si="428"/>
        <v>#DIV/0!</v>
      </c>
      <c r="GR58" s="737" t="e">
        <f t="shared" si="371"/>
        <v>#DIV/0!</v>
      </c>
      <c r="GS58" s="737" t="e">
        <f t="shared" si="372"/>
        <v>#DIV/0!</v>
      </c>
      <c r="GT58" s="737" t="e">
        <f t="shared" si="373"/>
        <v>#DIV/0!</v>
      </c>
      <c r="GU58" s="737" t="e">
        <f t="shared" si="374"/>
        <v>#DIV/0!</v>
      </c>
      <c r="GV58" s="737" t="e">
        <f t="shared" si="375"/>
        <v>#DIV/0!</v>
      </c>
      <c r="GW58" s="737" t="e">
        <f t="shared" si="376"/>
        <v>#DIV/0!</v>
      </c>
      <c r="GX58" s="746" t="e">
        <f t="shared" si="377"/>
        <v>#DIV/0!</v>
      </c>
      <c r="GZ58" s="743" t="s">
        <v>479</v>
      </c>
      <c r="HA58" s="738" t="e">
        <f>+HB58/HB70</f>
        <v>#DIV/0!</v>
      </c>
      <c r="HB58" s="734">
        <f t="shared" si="378"/>
        <v>0</v>
      </c>
      <c r="HC58" s="734"/>
      <c r="HD58" s="735"/>
      <c r="HE58" s="735"/>
      <c r="HF58" s="735"/>
      <c r="HG58" s="735"/>
      <c r="HH58" s="735"/>
      <c r="HI58" s="735"/>
      <c r="HJ58" s="744"/>
      <c r="HK58" s="317"/>
      <c r="HL58" s="743" t="s">
        <v>479</v>
      </c>
      <c r="HM58" s="736" t="e">
        <f t="shared" si="429"/>
        <v>#DIV/0!</v>
      </c>
      <c r="HN58" s="737" t="e">
        <f t="shared" si="430"/>
        <v>#DIV/0!</v>
      </c>
      <c r="HO58" s="737" t="e">
        <f t="shared" si="379"/>
        <v>#DIV/0!</v>
      </c>
      <c r="HP58" s="737" t="e">
        <f t="shared" si="380"/>
        <v>#DIV/0!</v>
      </c>
      <c r="HQ58" s="737" t="e">
        <f t="shared" si="381"/>
        <v>#DIV/0!</v>
      </c>
      <c r="HR58" s="737" t="e">
        <f t="shared" si="382"/>
        <v>#DIV/0!</v>
      </c>
      <c r="HS58" s="737" t="e">
        <f t="shared" si="383"/>
        <v>#DIV/0!</v>
      </c>
      <c r="HT58" s="737" t="e">
        <f t="shared" si="384"/>
        <v>#DIV/0!</v>
      </c>
      <c r="HU58" s="746" t="e">
        <f t="shared" si="385"/>
        <v>#DIV/0!</v>
      </c>
      <c r="HW58" s="743" t="s">
        <v>479</v>
      </c>
      <c r="HX58" s="738" t="e">
        <f>+HY58/HY70</f>
        <v>#DIV/0!</v>
      </c>
      <c r="HY58" s="734">
        <f t="shared" si="386"/>
        <v>0</v>
      </c>
      <c r="HZ58" s="734"/>
      <c r="IA58" s="735"/>
      <c r="IB58" s="735"/>
      <c r="IC58" s="735"/>
      <c r="ID58" s="735"/>
      <c r="IE58" s="735"/>
      <c r="IF58" s="735"/>
      <c r="IG58" s="744"/>
      <c r="IH58" s="317"/>
      <c r="II58" s="743" t="s">
        <v>479</v>
      </c>
      <c r="IJ58" s="736" t="e">
        <f t="shared" si="431"/>
        <v>#DIV/0!</v>
      </c>
      <c r="IK58" s="737" t="e">
        <f t="shared" si="432"/>
        <v>#DIV/0!</v>
      </c>
      <c r="IL58" s="737" t="e">
        <f t="shared" si="387"/>
        <v>#DIV/0!</v>
      </c>
      <c r="IM58" s="737" t="e">
        <f t="shared" si="388"/>
        <v>#DIV/0!</v>
      </c>
      <c r="IN58" s="737" t="e">
        <f t="shared" si="389"/>
        <v>#DIV/0!</v>
      </c>
      <c r="IO58" s="737" t="e">
        <f t="shared" si="390"/>
        <v>#DIV/0!</v>
      </c>
      <c r="IP58" s="737" t="e">
        <f t="shared" si="391"/>
        <v>#DIV/0!</v>
      </c>
      <c r="IQ58" s="737" t="e">
        <f t="shared" si="392"/>
        <v>#DIV/0!</v>
      </c>
      <c r="IR58" s="746" t="e">
        <f t="shared" si="393"/>
        <v>#DIV/0!</v>
      </c>
      <c r="IT58" s="743" t="s">
        <v>479</v>
      </c>
      <c r="IU58" s="738" t="e">
        <f>+IV58/IV70</f>
        <v>#DIV/0!</v>
      </c>
      <c r="IV58" s="734">
        <f t="shared" si="394"/>
        <v>0</v>
      </c>
      <c r="IW58" s="734"/>
      <c r="IX58" s="735"/>
      <c r="IY58" s="735"/>
      <c r="IZ58" s="735"/>
      <c r="JA58" s="735"/>
      <c r="JB58" s="735"/>
      <c r="JC58" s="735"/>
      <c r="JD58" s="744"/>
      <c r="JE58" s="317"/>
      <c r="JF58" s="743" t="s">
        <v>479</v>
      </c>
      <c r="JG58" s="736" t="e">
        <f t="shared" si="433"/>
        <v>#DIV/0!</v>
      </c>
      <c r="JH58" s="737" t="e">
        <f t="shared" si="434"/>
        <v>#DIV/0!</v>
      </c>
      <c r="JI58" s="737" t="e">
        <f t="shared" si="395"/>
        <v>#DIV/0!</v>
      </c>
      <c r="JJ58" s="737" t="e">
        <f t="shared" si="396"/>
        <v>#DIV/0!</v>
      </c>
      <c r="JK58" s="737" t="e">
        <f t="shared" si="397"/>
        <v>#DIV/0!</v>
      </c>
      <c r="JL58" s="737" t="e">
        <f t="shared" si="398"/>
        <v>#DIV/0!</v>
      </c>
      <c r="JM58" s="737" t="e">
        <f t="shared" si="399"/>
        <v>#DIV/0!</v>
      </c>
      <c r="JN58" s="737" t="e">
        <f t="shared" si="400"/>
        <v>#DIV/0!</v>
      </c>
      <c r="JO58" s="746" t="e">
        <f t="shared" si="401"/>
        <v>#DIV/0!</v>
      </c>
      <c r="JQ58" s="743" t="s">
        <v>479</v>
      </c>
      <c r="JR58" s="738" t="e">
        <f>+JS58/JS70</f>
        <v>#DIV/0!</v>
      </c>
      <c r="JS58" s="734">
        <f t="shared" si="402"/>
        <v>0</v>
      </c>
      <c r="JT58" s="734"/>
      <c r="JU58" s="735"/>
      <c r="JV58" s="735"/>
      <c r="JW58" s="735"/>
      <c r="JX58" s="735"/>
      <c r="JY58" s="735"/>
      <c r="JZ58" s="735"/>
      <c r="KA58" s="744"/>
      <c r="KB58" s="317"/>
      <c r="KC58" s="743" t="s">
        <v>479</v>
      </c>
      <c r="KD58" s="736" t="e">
        <f t="shared" si="435"/>
        <v>#DIV/0!</v>
      </c>
      <c r="KE58" s="737" t="e">
        <f t="shared" si="436"/>
        <v>#DIV/0!</v>
      </c>
      <c r="KF58" s="737" t="e">
        <f t="shared" si="403"/>
        <v>#DIV/0!</v>
      </c>
      <c r="KG58" s="737" t="e">
        <f t="shared" si="404"/>
        <v>#DIV/0!</v>
      </c>
      <c r="KH58" s="737" t="e">
        <f t="shared" si="405"/>
        <v>#DIV/0!</v>
      </c>
      <c r="KI58" s="737" t="e">
        <f t="shared" si="406"/>
        <v>#DIV/0!</v>
      </c>
      <c r="KJ58" s="737" t="e">
        <f t="shared" si="407"/>
        <v>#DIV/0!</v>
      </c>
      <c r="KK58" s="737" t="e">
        <f t="shared" si="408"/>
        <v>#DIV/0!</v>
      </c>
      <c r="KL58" s="746" t="e">
        <f t="shared" si="409"/>
        <v>#DIV/0!</v>
      </c>
    </row>
    <row r="59" spans="1:298" ht="15.5" customHeight="1" x14ac:dyDescent="0.2">
      <c r="A59" s="743" t="s">
        <v>480</v>
      </c>
      <c r="B59" s="738" t="e">
        <f>+C59/C70</f>
        <v>#DIV/0!</v>
      </c>
      <c r="C59" s="734">
        <f t="shared" si="410"/>
        <v>0</v>
      </c>
      <c r="D59" s="734"/>
      <c r="E59" s="735"/>
      <c r="F59" s="735"/>
      <c r="G59" s="735"/>
      <c r="H59" s="735"/>
      <c r="I59" s="735"/>
      <c r="J59" s="735"/>
      <c r="K59" s="744"/>
      <c r="L59" s="317"/>
      <c r="M59" s="743" t="s">
        <v>480</v>
      </c>
      <c r="N59" s="736" t="e">
        <f t="shared" si="411"/>
        <v>#DIV/0!</v>
      </c>
      <c r="O59" s="737" t="e">
        <f t="shared" si="412"/>
        <v>#DIV/0!</v>
      </c>
      <c r="P59" s="737" t="e">
        <f t="shared" si="307"/>
        <v>#DIV/0!</v>
      </c>
      <c r="Q59" s="737" t="e">
        <f t="shared" si="308"/>
        <v>#DIV/0!</v>
      </c>
      <c r="R59" s="737" t="e">
        <f t="shared" si="309"/>
        <v>#DIV/0!</v>
      </c>
      <c r="S59" s="737" t="e">
        <f t="shared" si="310"/>
        <v>#DIV/0!</v>
      </c>
      <c r="T59" s="737" t="e">
        <f t="shared" si="311"/>
        <v>#DIV/0!</v>
      </c>
      <c r="U59" s="737" t="e">
        <f t="shared" si="312"/>
        <v>#DIV/0!</v>
      </c>
      <c r="V59" s="746" t="e">
        <f t="shared" si="313"/>
        <v>#DIV/0!</v>
      </c>
      <c r="X59" s="743" t="s">
        <v>480</v>
      </c>
      <c r="Y59" s="738" t="e">
        <f>+Z59/Z70</f>
        <v>#DIV/0!</v>
      </c>
      <c r="Z59" s="734">
        <f t="shared" si="314"/>
        <v>0</v>
      </c>
      <c r="AA59" s="734"/>
      <c r="AB59" s="735"/>
      <c r="AC59" s="735"/>
      <c r="AD59" s="735"/>
      <c r="AE59" s="735"/>
      <c r="AF59" s="735"/>
      <c r="AG59" s="735"/>
      <c r="AH59" s="744"/>
      <c r="AI59" s="317"/>
      <c r="AJ59" s="743" t="s">
        <v>480</v>
      </c>
      <c r="AK59" s="736" t="e">
        <f t="shared" si="413"/>
        <v>#DIV/0!</v>
      </c>
      <c r="AL59" s="737" t="e">
        <f t="shared" si="414"/>
        <v>#DIV/0!</v>
      </c>
      <c r="AM59" s="737" t="e">
        <f t="shared" si="315"/>
        <v>#DIV/0!</v>
      </c>
      <c r="AN59" s="737" t="e">
        <f t="shared" si="316"/>
        <v>#DIV/0!</v>
      </c>
      <c r="AO59" s="737" t="e">
        <f t="shared" si="317"/>
        <v>#DIV/0!</v>
      </c>
      <c r="AP59" s="737" t="e">
        <f t="shared" si="318"/>
        <v>#DIV/0!</v>
      </c>
      <c r="AQ59" s="737" t="e">
        <f t="shared" si="319"/>
        <v>#DIV/0!</v>
      </c>
      <c r="AR59" s="737" t="e">
        <f t="shared" si="320"/>
        <v>#DIV/0!</v>
      </c>
      <c r="AS59" s="746" t="e">
        <f t="shared" si="321"/>
        <v>#DIV/0!</v>
      </c>
      <c r="AU59" s="743" t="s">
        <v>480</v>
      </c>
      <c r="AV59" s="738" t="e">
        <f>+AW59/AW70</f>
        <v>#DIV/0!</v>
      </c>
      <c r="AW59" s="734">
        <f t="shared" si="322"/>
        <v>0</v>
      </c>
      <c r="AX59" s="734"/>
      <c r="AY59" s="735"/>
      <c r="AZ59" s="735"/>
      <c r="BA59" s="735"/>
      <c r="BB59" s="735"/>
      <c r="BC59" s="735"/>
      <c r="BD59" s="735"/>
      <c r="BE59" s="744"/>
      <c r="BF59" s="317"/>
      <c r="BG59" s="743" t="s">
        <v>480</v>
      </c>
      <c r="BH59" s="736" t="e">
        <f t="shared" si="415"/>
        <v>#DIV/0!</v>
      </c>
      <c r="BI59" s="737" t="e">
        <f t="shared" si="416"/>
        <v>#DIV/0!</v>
      </c>
      <c r="BJ59" s="737" t="e">
        <f t="shared" si="323"/>
        <v>#DIV/0!</v>
      </c>
      <c r="BK59" s="737" t="e">
        <f t="shared" si="324"/>
        <v>#DIV/0!</v>
      </c>
      <c r="BL59" s="737" t="e">
        <f t="shared" si="325"/>
        <v>#DIV/0!</v>
      </c>
      <c r="BM59" s="737" t="e">
        <f t="shared" si="326"/>
        <v>#DIV/0!</v>
      </c>
      <c r="BN59" s="737" t="e">
        <f t="shared" si="327"/>
        <v>#DIV/0!</v>
      </c>
      <c r="BO59" s="737" t="e">
        <f t="shared" si="328"/>
        <v>#DIV/0!</v>
      </c>
      <c r="BP59" s="746" t="e">
        <f t="shared" si="329"/>
        <v>#DIV/0!</v>
      </c>
      <c r="BR59" s="743" t="s">
        <v>480</v>
      </c>
      <c r="BS59" s="738" t="e">
        <f>+BT59/BT70</f>
        <v>#DIV/0!</v>
      </c>
      <c r="BT59" s="734">
        <f t="shared" si="330"/>
        <v>0</v>
      </c>
      <c r="BU59" s="734"/>
      <c r="BV59" s="735"/>
      <c r="BW59" s="735"/>
      <c r="BX59" s="735"/>
      <c r="BY59" s="735"/>
      <c r="BZ59" s="735"/>
      <c r="CA59" s="735"/>
      <c r="CB59" s="744"/>
      <c r="CC59" s="317"/>
      <c r="CD59" s="743" t="s">
        <v>480</v>
      </c>
      <c r="CE59" s="736" t="e">
        <f t="shared" si="417"/>
        <v>#DIV/0!</v>
      </c>
      <c r="CF59" s="737" t="e">
        <f t="shared" si="418"/>
        <v>#DIV/0!</v>
      </c>
      <c r="CG59" s="737" t="e">
        <f t="shared" si="331"/>
        <v>#DIV/0!</v>
      </c>
      <c r="CH59" s="737" t="e">
        <f t="shared" si="332"/>
        <v>#DIV/0!</v>
      </c>
      <c r="CI59" s="737" t="e">
        <f t="shared" si="333"/>
        <v>#DIV/0!</v>
      </c>
      <c r="CJ59" s="737" t="e">
        <f t="shared" si="334"/>
        <v>#DIV/0!</v>
      </c>
      <c r="CK59" s="737" t="e">
        <f t="shared" si="335"/>
        <v>#DIV/0!</v>
      </c>
      <c r="CL59" s="737" t="e">
        <f t="shared" si="336"/>
        <v>#DIV/0!</v>
      </c>
      <c r="CM59" s="746" t="e">
        <f t="shared" si="337"/>
        <v>#DIV/0!</v>
      </c>
      <c r="CO59" s="743" t="s">
        <v>480</v>
      </c>
      <c r="CP59" s="738" t="e">
        <f>+CQ59/CQ70</f>
        <v>#DIV/0!</v>
      </c>
      <c r="CQ59" s="734">
        <f t="shared" si="338"/>
        <v>0</v>
      </c>
      <c r="CR59" s="734"/>
      <c r="CS59" s="735"/>
      <c r="CT59" s="735"/>
      <c r="CU59" s="735"/>
      <c r="CV59" s="735"/>
      <c r="CW59" s="735"/>
      <c r="CX59" s="735"/>
      <c r="CY59" s="744"/>
      <c r="CZ59" s="317"/>
      <c r="DA59" s="743" t="s">
        <v>480</v>
      </c>
      <c r="DB59" s="736" t="e">
        <f t="shared" si="419"/>
        <v>#DIV/0!</v>
      </c>
      <c r="DC59" s="737" t="e">
        <f t="shared" si="420"/>
        <v>#DIV/0!</v>
      </c>
      <c r="DD59" s="737" t="e">
        <f t="shared" si="339"/>
        <v>#DIV/0!</v>
      </c>
      <c r="DE59" s="737" t="e">
        <f t="shared" si="340"/>
        <v>#DIV/0!</v>
      </c>
      <c r="DF59" s="737" t="e">
        <f t="shared" si="341"/>
        <v>#DIV/0!</v>
      </c>
      <c r="DG59" s="737" t="e">
        <f t="shared" si="342"/>
        <v>#DIV/0!</v>
      </c>
      <c r="DH59" s="737" t="e">
        <f t="shared" si="343"/>
        <v>#DIV/0!</v>
      </c>
      <c r="DI59" s="737" t="e">
        <f t="shared" si="344"/>
        <v>#DIV/0!</v>
      </c>
      <c r="DJ59" s="746" t="e">
        <f t="shared" si="345"/>
        <v>#DIV/0!</v>
      </c>
      <c r="DL59" s="743" t="s">
        <v>480</v>
      </c>
      <c r="DM59" s="738" t="e">
        <f>+DN59/DN70</f>
        <v>#DIV/0!</v>
      </c>
      <c r="DN59" s="734">
        <f t="shared" si="346"/>
        <v>0</v>
      </c>
      <c r="DO59" s="734"/>
      <c r="DP59" s="735"/>
      <c r="DQ59" s="735"/>
      <c r="DR59" s="735"/>
      <c r="DS59" s="735"/>
      <c r="DT59" s="735"/>
      <c r="DU59" s="735"/>
      <c r="DV59" s="744"/>
      <c r="DW59" s="317"/>
      <c r="DX59" s="743" t="s">
        <v>480</v>
      </c>
      <c r="DY59" s="736" t="e">
        <f t="shared" si="421"/>
        <v>#DIV/0!</v>
      </c>
      <c r="DZ59" s="737" t="e">
        <f t="shared" si="422"/>
        <v>#DIV/0!</v>
      </c>
      <c r="EA59" s="737" t="e">
        <f t="shared" si="347"/>
        <v>#DIV/0!</v>
      </c>
      <c r="EB59" s="737" t="e">
        <f t="shared" si="348"/>
        <v>#DIV/0!</v>
      </c>
      <c r="EC59" s="737" t="e">
        <f t="shared" si="349"/>
        <v>#DIV/0!</v>
      </c>
      <c r="ED59" s="737" t="e">
        <f t="shared" si="350"/>
        <v>#DIV/0!</v>
      </c>
      <c r="EE59" s="737" t="e">
        <f t="shared" si="351"/>
        <v>#DIV/0!</v>
      </c>
      <c r="EF59" s="737" t="e">
        <f t="shared" si="352"/>
        <v>#DIV/0!</v>
      </c>
      <c r="EG59" s="746" t="e">
        <f t="shared" si="353"/>
        <v>#DIV/0!</v>
      </c>
      <c r="EI59" s="743" t="s">
        <v>480</v>
      </c>
      <c r="EJ59" s="738" t="e">
        <f>+EK59/EK70</f>
        <v>#DIV/0!</v>
      </c>
      <c r="EK59" s="734">
        <f t="shared" si="354"/>
        <v>0</v>
      </c>
      <c r="EL59" s="734"/>
      <c r="EM59" s="735"/>
      <c r="EN59" s="735"/>
      <c r="EO59" s="735"/>
      <c r="EP59" s="735"/>
      <c r="EQ59" s="735"/>
      <c r="ER59" s="735"/>
      <c r="ES59" s="744"/>
      <c r="ET59" s="317"/>
      <c r="EU59" s="743" t="s">
        <v>480</v>
      </c>
      <c r="EV59" s="736" t="e">
        <f t="shared" si="423"/>
        <v>#DIV/0!</v>
      </c>
      <c r="EW59" s="737" t="e">
        <f t="shared" si="424"/>
        <v>#DIV/0!</v>
      </c>
      <c r="EX59" s="737" t="e">
        <f t="shared" si="355"/>
        <v>#DIV/0!</v>
      </c>
      <c r="EY59" s="737" t="e">
        <f t="shared" si="356"/>
        <v>#DIV/0!</v>
      </c>
      <c r="EZ59" s="737" t="e">
        <f t="shared" si="357"/>
        <v>#DIV/0!</v>
      </c>
      <c r="FA59" s="737" t="e">
        <f t="shared" si="358"/>
        <v>#DIV/0!</v>
      </c>
      <c r="FB59" s="737" t="e">
        <f t="shared" si="359"/>
        <v>#DIV/0!</v>
      </c>
      <c r="FC59" s="737" t="e">
        <f t="shared" si="360"/>
        <v>#DIV/0!</v>
      </c>
      <c r="FD59" s="746" t="e">
        <f t="shared" si="361"/>
        <v>#DIV/0!</v>
      </c>
      <c r="FF59" s="743" t="s">
        <v>480</v>
      </c>
      <c r="FG59" s="738" t="e">
        <f>+FH59/FH70</f>
        <v>#DIV/0!</v>
      </c>
      <c r="FH59" s="734">
        <f t="shared" si="362"/>
        <v>0</v>
      </c>
      <c r="FI59" s="734"/>
      <c r="FJ59" s="735"/>
      <c r="FK59" s="735"/>
      <c r="FL59" s="735"/>
      <c r="FM59" s="735"/>
      <c r="FN59" s="735"/>
      <c r="FO59" s="735"/>
      <c r="FP59" s="744"/>
      <c r="FQ59" s="317"/>
      <c r="FR59" s="743" t="s">
        <v>480</v>
      </c>
      <c r="FS59" s="736" t="e">
        <f t="shared" si="425"/>
        <v>#DIV/0!</v>
      </c>
      <c r="FT59" s="737" t="e">
        <f t="shared" si="426"/>
        <v>#DIV/0!</v>
      </c>
      <c r="FU59" s="737" t="e">
        <f t="shared" si="363"/>
        <v>#DIV/0!</v>
      </c>
      <c r="FV59" s="737" t="e">
        <f t="shared" si="364"/>
        <v>#DIV/0!</v>
      </c>
      <c r="FW59" s="737" t="e">
        <f t="shared" si="365"/>
        <v>#DIV/0!</v>
      </c>
      <c r="FX59" s="737" t="e">
        <f t="shared" si="366"/>
        <v>#DIV/0!</v>
      </c>
      <c r="FY59" s="737" t="e">
        <f t="shared" si="367"/>
        <v>#DIV/0!</v>
      </c>
      <c r="FZ59" s="737" t="e">
        <f t="shared" si="368"/>
        <v>#DIV/0!</v>
      </c>
      <c r="GA59" s="746" t="e">
        <f t="shared" si="369"/>
        <v>#DIV/0!</v>
      </c>
      <c r="GC59" s="743" t="s">
        <v>480</v>
      </c>
      <c r="GD59" s="738" t="e">
        <f>+GE59/GE70</f>
        <v>#DIV/0!</v>
      </c>
      <c r="GE59" s="734">
        <f t="shared" si="370"/>
        <v>0</v>
      </c>
      <c r="GF59" s="734"/>
      <c r="GG59" s="735"/>
      <c r="GH59" s="735"/>
      <c r="GI59" s="735"/>
      <c r="GJ59" s="735"/>
      <c r="GK59" s="735"/>
      <c r="GL59" s="735"/>
      <c r="GM59" s="744"/>
      <c r="GN59" s="317"/>
      <c r="GO59" s="743" t="s">
        <v>480</v>
      </c>
      <c r="GP59" s="736" t="e">
        <f t="shared" si="427"/>
        <v>#DIV/0!</v>
      </c>
      <c r="GQ59" s="737" t="e">
        <f t="shared" si="428"/>
        <v>#DIV/0!</v>
      </c>
      <c r="GR59" s="737" t="e">
        <f t="shared" si="371"/>
        <v>#DIV/0!</v>
      </c>
      <c r="GS59" s="737" t="e">
        <f t="shared" si="372"/>
        <v>#DIV/0!</v>
      </c>
      <c r="GT59" s="737" t="e">
        <f t="shared" si="373"/>
        <v>#DIV/0!</v>
      </c>
      <c r="GU59" s="737" t="e">
        <f t="shared" si="374"/>
        <v>#DIV/0!</v>
      </c>
      <c r="GV59" s="737" t="e">
        <f t="shared" si="375"/>
        <v>#DIV/0!</v>
      </c>
      <c r="GW59" s="737" t="e">
        <f t="shared" si="376"/>
        <v>#DIV/0!</v>
      </c>
      <c r="GX59" s="746" t="e">
        <f t="shared" si="377"/>
        <v>#DIV/0!</v>
      </c>
      <c r="GZ59" s="743" t="s">
        <v>480</v>
      </c>
      <c r="HA59" s="738" t="e">
        <f>+HB59/HB70</f>
        <v>#DIV/0!</v>
      </c>
      <c r="HB59" s="734">
        <f t="shared" si="378"/>
        <v>0</v>
      </c>
      <c r="HC59" s="734"/>
      <c r="HD59" s="735"/>
      <c r="HE59" s="735"/>
      <c r="HF59" s="735"/>
      <c r="HG59" s="735"/>
      <c r="HH59" s="735"/>
      <c r="HI59" s="735"/>
      <c r="HJ59" s="744"/>
      <c r="HK59" s="317"/>
      <c r="HL59" s="743" t="s">
        <v>480</v>
      </c>
      <c r="HM59" s="736" t="e">
        <f t="shared" si="429"/>
        <v>#DIV/0!</v>
      </c>
      <c r="HN59" s="737" t="e">
        <f t="shared" si="430"/>
        <v>#DIV/0!</v>
      </c>
      <c r="HO59" s="737" t="e">
        <f t="shared" si="379"/>
        <v>#DIV/0!</v>
      </c>
      <c r="HP59" s="737" t="e">
        <f t="shared" si="380"/>
        <v>#DIV/0!</v>
      </c>
      <c r="HQ59" s="737" t="e">
        <f t="shared" si="381"/>
        <v>#DIV/0!</v>
      </c>
      <c r="HR59" s="737" t="e">
        <f t="shared" si="382"/>
        <v>#DIV/0!</v>
      </c>
      <c r="HS59" s="737" t="e">
        <f t="shared" si="383"/>
        <v>#DIV/0!</v>
      </c>
      <c r="HT59" s="737" t="e">
        <f t="shared" si="384"/>
        <v>#DIV/0!</v>
      </c>
      <c r="HU59" s="746" t="e">
        <f t="shared" si="385"/>
        <v>#DIV/0!</v>
      </c>
      <c r="HW59" s="743" t="s">
        <v>480</v>
      </c>
      <c r="HX59" s="738" t="e">
        <f>+HY59/HY70</f>
        <v>#DIV/0!</v>
      </c>
      <c r="HY59" s="734">
        <f t="shared" si="386"/>
        <v>0</v>
      </c>
      <c r="HZ59" s="734"/>
      <c r="IA59" s="735"/>
      <c r="IB59" s="735"/>
      <c r="IC59" s="735"/>
      <c r="ID59" s="735"/>
      <c r="IE59" s="735"/>
      <c r="IF59" s="735"/>
      <c r="IG59" s="744"/>
      <c r="IH59" s="317"/>
      <c r="II59" s="743" t="s">
        <v>480</v>
      </c>
      <c r="IJ59" s="736" t="e">
        <f t="shared" si="431"/>
        <v>#DIV/0!</v>
      </c>
      <c r="IK59" s="737" t="e">
        <f t="shared" si="432"/>
        <v>#DIV/0!</v>
      </c>
      <c r="IL59" s="737" t="e">
        <f t="shared" si="387"/>
        <v>#DIV/0!</v>
      </c>
      <c r="IM59" s="737" t="e">
        <f t="shared" si="388"/>
        <v>#DIV/0!</v>
      </c>
      <c r="IN59" s="737" t="e">
        <f t="shared" si="389"/>
        <v>#DIV/0!</v>
      </c>
      <c r="IO59" s="737" t="e">
        <f t="shared" si="390"/>
        <v>#DIV/0!</v>
      </c>
      <c r="IP59" s="737" t="e">
        <f t="shared" si="391"/>
        <v>#DIV/0!</v>
      </c>
      <c r="IQ59" s="737" t="e">
        <f t="shared" si="392"/>
        <v>#DIV/0!</v>
      </c>
      <c r="IR59" s="746" t="e">
        <f t="shared" si="393"/>
        <v>#DIV/0!</v>
      </c>
      <c r="IT59" s="743" t="s">
        <v>480</v>
      </c>
      <c r="IU59" s="738" t="e">
        <f>+IV59/IV70</f>
        <v>#DIV/0!</v>
      </c>
      <c r="IV59" s="734">
        <f t="shared" si="394"/>
        <v>0</v>
      </c>
      <c r="IW59" s="734"/>
      <c r="IX59" s="735"/>
      <c r="IY59" s="735"/>
      <c r="IZ59" s="735"/>
      <c r="JA59" s="735"/>
      <c r="JB59" s="735"/>
      <c r="JC59" s="735"/>
      <c r="JD59" s="744"/>
      <c r="JE59" s="317"/>
      <c r="JF59" s="743" t="s">
        <v>480</v>
      </c>
      <c r="JG59" s="736" t="e">
        <f t="shared" si="433"/>
        <v>#DIV/0!</v>
      </c>
      <c r="JH59" s="737" t="e">
        <f t="shared" si="434"/>
        <v>#DIV/0!</v>
      </c>
      <c r="JI59" s="737" t="e">
        <f t="shared" si="395"/>
        <v>#DIV/0!</v>
      </c>
      <c r="JJ59" s="737" t="e">
        <f t="shared" si="396"/>
        <v>#DIV/0!</v>
      </c>
      <c r="JK59" s="737" t="e">
        <f t="shared" si="397"/>
        <v>#DIV/0!</v>
      </c>
      <c r="JL59" s="737" t="e">
        <f t="shared" si="398"/>
        <v>#DIV/0!</v>
      </c>
      <c r="JM59" s="737" t="e">
        <f t="shared" si="399"/>
        <v>#DIV/0!</v>
      </c>
      <c r="JN59" s="737" t="e">
        <f t="shared" si="400"/>
        <v>#DIV/0!</v>
      </c>
      <c r="JO59" s="746" t="e">
        <f t="shared" si="401"/>
        <v>#DIV/0!</v>
      </c>
      <c r="JQ59" s="743" t="s">
        <v>480</v>
      </c>
      <c r="JR59" s="738" t="e">
        <f>+JS59/JS70</f>
        <v>#DIV/0!</v>
      </c>
      <c r="JS59" s="734">
        <f t="shared" si="402"/>
        <v>0</v>
      </c>
      <c r="JT59" s="734"/>
      <c r="JU59" s="735"/>
      <c r="JV59" s="735"/>
      <c r="JW59" s="735"/>
      <c r="JX59" s="735"/>
      <c r="JY59" s="735"/>
      <c r="JZ59" s="735"/>
      <c r="KA59" s="744"/>
      <c r="KB59" s="317"/>
      <c r="KC59" s="743" t="s">
        <v>480</v>
      </c>
      <c r="KD59" s="736" t="e">
        <f t="shared" si="435"/>
        <v>#DIV/0!</v>
      </c>
      <c r="KE59" s="737" t="e">
        <f t="shared" si="436"/>
        <v>#DIV/0!</v>
      </c>
      <c r="KF59" s="737" t="e">
        <f t="shared" si="403"/>
        <v>#DIV/0!</v>
      </c>
      <c r="KG59" s="737" t="e">
        <f t="shared" si="404"/>
        <v>#DIV/0!</v>
      </c>
      <c r="KH59" s="737" t="e">
        <f t="shared" si="405"/>
        <v>#DIV/0!</v>
      </c>
      <c r="KI59" s="737" t="e">
        <f t="shared" si="406"/>
        <v>#DIV/0!</v>
      </c>
      <c r="KJ59" s="737" t="e">
        <f t="shared" si="407"/>
        <v>#DIV/0!</v>
      </c>
      <c r="KK59" s="737" t="e">
        <f t="shared" si="408"/>
        <v>#DIV/0!</v>
      </c>
      <c r="KL59" s="746" t="e">
        <f t="shared" si="409"/>
        <v>#DIV/0!</v>
      </c>
    </row>
    <row r="60" spans="1:298" ht="15.5" customHeight="1" x14ac:dyDescent="0.2">
      <c r="A60" s="743" t="s">
        <v>481</v>
      </c>
      <c r="B60" s="738" t="e">
        <f>+C60/C70</f>
        <v>#DIV/0!</v>
      </c>
      <c r="C60" s="734">
        <f t="shared" si="410"/>
        <v>0</v>
      </c>
      <c r="D60" s="734"/>
      <c r="E60" s="735"/>
      <c r="F60" s="735"/>
      <c r="G60" s="735"/>
      <c r="H60" s="735"/>
      <c r="I60" s="735"/>
      <c r="J60" s="735"/>
      <c r="K60" s="744"/>
      <c r="L60" s="317"/>
      <c r="M60" s="743" t="s">
        <v>481</v>
      </c>
      <c r="N60" s="736" t="e">
        <f t="shared" si="411"/>
        <v>#DIV/0!</v>
      </c>
      <c r="O60" s="737" t="e">
        <f t="shared" si="412"/>
        <v>#DIV/0!</v>
      </c>
      <c r="P60" s="737" t="e">
        <f t="shared" si="307"/>
        <v>#DIV/0!</v>
      </c>
      <c r="Q60" s="737" t="e">
        <f t="shared" si="308"/>
        <v>#DIV/0!</v>
      </c>
      <c r="R60" s="737" t="e">
        <f t="shared" si="309"/>
        <v>#DIV/0!</v>
      </c>
      <c r="S60" s="737" t="e">
        <f t="shared" si="310"/>
        <v>#DIV/0!</v>
      </c>
      <c r="T60" s="737" t="e">
        <f t="shared" si="311"/>
        <v>#DIV/0!</v>
      </c>
      <c r="U60" s="737" t="e">
        <f t="shared" si="312"/>
        <v>#DIV/0!</v>
      </c>
      <c r="V60" s="746" t="e">
        <f t="shared" si="313"/>
        <v>#DIV/0!</v>
      </c>
      <c r="X60" s="743" t="s">
        <v>481</v>
      </c>
      <c r="Y60" s="738" t="e">
        <f>+Z60/Z70</f>
        <v>#DIV/0!</v>
      </c>
      <c r="Z60" s="734">
        <f t="shared" si="314"/>
        <v>0</v>
      </c>
      <c r="AA60" s="734"/>
      <c r="AB60" s="735"/>
      <c r="AC60" s="735"/>
      <c r="AD60" s="735"/>
      <c r="AE60" s="735"/>
      <c r="AF60" s="735"/>
      <c r="AG60" s="735"/>
      <c r="AH60" s="744"/>
      <c r="AI60" s="317"/>
      <c r="AJ60" s="743" t="s">
        <v>481</v>
      </c>
      <c r="AK60" s="736" t="e">
        <f t="shared" si="413"/>
        <v>#DIV/0!</v>
      </c>
      <c r="AL60" s="737" t="e">
        <f t="shared" si="414"/>
        <v>#DIV/0!</v>
      </c>
      <c r="AM60" s="737" t="e">
        <f t="shared" si="315"/>
        <v>#DIV/0!</v>
      </c>
      <c r="AN60" s="737" t="e">
        <f t="shared" si="316"/>
        <v>#DIV/0!</v>
      </c>
      <c r="AO60" s="737" t="e">
        <f t="shared" si="317"/>
        <v>#DIV/0!</v>
      </c>
      <c r="AP60" s="737" t="e">
        <f t="shared" si="318"/>
        <v>#DIV/0!</v>
      </c>
      <c r="AQ60" s="737" t="e">
        <f t="shared" si="319"/>
        <v>#DIV/0!</v>
      </c>
      <c r="AR60" s="737" t="e">
        <f t="shared" si="320"/>
        <v>#DIV/0!</v>
      </c>
      <c r="AS60" s="746" t="e">
        <f t="shared" si="321"/>
        <v>#DIV/0!</v>
      </c>
      <c r="AU60" s="743" t="s">
        <v>481</v>
      </c>
      <c r="AV60" s="738" t="e">
        <f>+AW60/AW70</f>
        <v>#DIV/0!</v>
      </c>
      <c r="AW60" s="734">
        <f t="shared" si="322"/>
        <v>0</v>
      </c>
      <c r="AX60" s="734"/>
      <c r="AY60" s="735"/>
      <c r="AZ60" s="735"/>
      <c r="BA60" s="735"/>
      <c r="BB60" s="735"/>
      <c r="BC60" s="735"/>
      <c r="BD60" s="735"/>
      <c r="BE60" s="744"/>
      <c r="BF60" s="317"/>
      <c r="BG60" s="743" t="s">
        <v>481</v>
      </c>
      <c r="BH60" s="736" t="e">
        <f t="shared" si="415"/>
        <v>#DIV/0!</v>
      </c>
      <c r="BI60" s="737" t="e">
        <f t="shared" si="416"/>
        <v>#DIV/0!</v>
      </c>
      <c r="BJ60" s="737" t="e">
        <f t="shared" si="323"/>
        <v>#DIV/0!</v>
      </c>
      <c r="BK60" s="737" t="e">
        <f t="shared" si="324"/>
        <v>#DIV/0!</v>
      </c>
      <c r="BL60" s="737" t="e">
        <f t="shared" si="325"/>
        <v>#DIV/0!</v>
      </c>
      <c r="BM60" s="737" t="e">
        <f t="shared" si="326"/>
        <v>#DIV/0!</v>
      </c>
      <c r="BN60" s="737" t="e">
        <f t="shared" si="327"/>
        <v>#DIV/0!</v>
      </c>
      <c r="BO60" s="737" t="e">
        <f t="shared" si="328"/>
        <v>#DIV/0!</v>
      </c>
      <c r="BP60" s="746" t="e">
        <f t="shared" si="329"/>
        <v>#DIV/0!</v>
      </c>
      <c r="BR60" s="743" t="s">
        <v>481</v>
      </c>
      <c r="BS60" s="738" t="e">
        <f>+BT60/BT70</f>
        <v>#DIV/0!</v>
      </c>
      <c r="BT60" s="734">
        <f t="shared" si="330"/>
        <v>0</v>
      </c>
      <c r="BU60" s="734"/>
      <c r="BV60" s="735"/>
      <c r="BW60" s="735"/>
      <c r="BX60" s="735"/>
      <c r="BY60" s="735"/>
      <c r="BZ60" s="735"/>
      <c r="CA60" s="735"/>
      <c r="CB60" s="744"/>
      <c r="CC60" s="317"/>
      <c r="CD60" s="743" t="s">
        <v>481</v>
      </c>
      <c r="CE60" s="736" t="e">
        <f t="shared" si="417"/>
        <v>#DIV/0!</v>
      </c>
      <c r="CF60" s="737" t="e">
        <f t="shared" si="418"/>
        <v>#DIV/0!</v>
      </c>
      <c r="CG60" s="737" t="e">
        <f t="shared" si="331"/>
        <v>#DIV/0!</v>
      </c>
      <c r="CH60" s="737" t="e">
        <f t="shared" si="332"/>
        <v>#DIV/0!</v>
      </c>
      <c r="CI60" s="737" t="e">
        <f t="shared" si="333"/>
        <v>#DIV/0!</v>
      </c>
      <c r="CJ60" s="737" t="e">
        <f t="shared" si="334"/>
        <v>#DIV/0!</v>
      </c>
      <c r="CK60" s="737" t="e">
        <f t="shared" si="335"/>
        <v>#DIV/0!</v>
      </c>
      <c r="CL60" s="737" t="e">
        <f t="shared" si="336"/>
        <v>#DIV/0!</v>
      </c>
      <c r="CM60" s="746" t="e">
        <f t="shared" si="337"/>
        <v>#DIV/0!</v>
      </c>
      <c r="CO60" s="743" t="s">
        <v>481</v>
      </c>
      <c r="CP60" s="738" t="e">
        <f>+CQ60/CQ70</f>
        <v>#DIV/0!</v>
      </c>
      <c r="CQ60" s="734">
        <f t="shared" si="338"/>
        <v>0</v>
      </c>
      <c r="CR60" s="734"/>
      <c r="CS60" s="735"/>
      <c r="CT60" s="735"/>
      <c r="CU60" s="735"/>
      <c r="CV60" s="735"/>
      <c r="CW60" s="735"/>
      <c r="CX60" s="735"/>
      <c r="CY60" s="744"/>
      <c r="CZ60" s="317"/>
      <c r="DA60" s="743" t="s">
        <v>481</v>
      </c>
      <c r="DB60" s="736" t="e">
        <f t="shared" si="419"/>
        <v>#DIV/0!</v>
      </c>
      <c r="DC60" s="737" t="e">
        <f t="shared" si="420"/>
        <v>#DIV/0!</v>
      </c>
      <c r="DD60" s="737" t="e">
        <f t="shared" si="339"/>
        <v>#DIV/0!</v>
      </c>
      <c r="DE60" s="737" t="e">
        <f t="shared" si="340"/>
        <v>#DIV/0!</v>
      </c>
      <c r="DF60" s="737" t="e">
        <f t="shared" si="341"/>
        <v>#DIV/0!</v>
      </c>
      <c r="DG60" s="737" t="e">
        <f t="shared" si="342"/>
        <v>#DIV/0!</v>
      </c>
      <c r="DH60" s="737" t="e">
        <f t="shared" si="343"/>
        <v>#DIV/0!</v>
      </c>
      <c r="DI60" s="737" t="e">
        <f t="shared" si="344"/>
        <v>#DIV/0!</v>
      </c>
      <c r="DJ60" s="746" t="e">
        <f t="shared" si="345"/>
        <v>#DIV/0!</v>
      </c>
      <c r="DL60" s="743" t="s">
        <v>481</v>
      </c>
      <c r="DM60" s="738" t="e">
        <f>+DN60/DN70</f>
        <v>#DIV/0!</v>
      </c>
      <c r="DN60" s="734">
        <f t="shared" si="346"/>
        <v>0</v>
      </c>
      <c r="DO60" s="734"/>
      <c r="DP60" s="735"/>
      <c r="DQ60" s="735"/>
      <c r="DR60" s="735"/>
      <c r="DS60" s="735"/>
      <c r="DT60" s="735"/>
      <c r="DU60" s="735"/>
      <c r="DV60" s="744"/>
      <c r="DW60" s="317"/>
      <c r="DX60" s="743" t="s">
        <v>481</v>
      </c>
      <c r="DY60" s="736" t="e">
        <f t="shared" si="421"/>
        <v>#DIV/0!</v>
      </c>
      <c r="DZ60" s="737" t="e">
        <f t="shared" si="422"/>
        <v>#DIV/0!</v>
      </c>
      <c r="EA60" s="737" t="e">
        <f t="shared" si="347"/>
        <v>#DIV/0!</v>
      </c>
      <c r="EB60" s="737" t="e">
        <f t="shared" si="348"/>
        <v>#DIV/0!</v>
      </c>
      <c r="EC60" s="737" t="e">
        <f t="shared" si="349"/>
        <v>#DIV/0!</v>
      </c>
      <c r="ED60" s="737" t="e">
        <f t="shared" si="350"/>
        <v>#DIV/0!</v>
      </c>
      <c r="EE60" s="737" t="e">
        <f t="shared" si="351"/>
        <v>#DIV/0!</v>
      </c>
      <c r="EF60" s="737" t="e">
        <f t="shared" si="352"/>
        <v>#DIV/0!</v>
      </c>
      <c r="EG60" s="746" t="e">
        <f t="shared" si="353"/>
        <v>#DIV/0!</v>
      </c>
      <c r="EI60" s="743" t="s">
        <v>481</v>
      </c>
      <c r="EJ60" s="738" t="e">
        <f>+EK60/EK70</f>
        <v>#DIV/0!</v>
      </c>
      <c r="EK60" s="734">
        <f t="shared" si="354"/>
        <v>0</v>
      </c>
      <c r="EL60" s="734"/>
      <c r="EM60" s="735"/>
      <c r="EN60" s="735"/>
      <c r="EO60" s="735"/>
      <c r="EP60" s="735"/>
      <c r="EQ60" s="735"/>
      <c r="ER60" s="735"/>
      <c r="ES60" s="744"/>
      <c r="ET60" s="317"/>
      <c r="EU60" s="743" t="s">
        <v>481</v>
      </c>
      <c r="EV60" s="736" t="e">
        <f t="shared" si="423"/>
        <v>#DIV/0!</v>
      </c>
      <c r="EW60" s="737" t="e">
        <f t="shared" si="424"/>
        <v>#DIV/0!</v>
      </c>
      <c r="EX60" s="737" t="e">
        <f t="shared" si="355"/>
        <v>#DIV/0!</v>
      </c>
      <c r="EY60" s="737" t="e">
        <f t="shared" si="356"/>
        <v>#DIV/0!</v>
      </c>
      <c r="EZ60" s="737" t="e">
        <f t="shared" si="357"/>
        <v>#DIV/0!</v>
      </c>
      <c r="FA60" s="737" t="e">
        <f t="shared" si="358"/>
        <v>#DIV/0!</v>
      </c>
      <c r="FB60" s="737" t="e">
        <f t="shared" si="359"/>
        <v>#DIV/0!</v>
      </c>
      <c r="FC60" s="737" t="e">
        <f t="shared" si="360"/>
        <v>#DIV/0!</v>
      </c>
      <c r="FD60" s="746" t="e">
        <f t="shared" si="361"/>
        <v>#DIV/0!</v>
      </c>
      <c r="FF60" s="743" t="s">
        <v>481</v>
      </c>
      <c r="FG60" s="738" t="e">
        <f>+FH60/FH70</f>
        <v>#DIV/0!</v>
      </c>
      <c r="FH60" s="734">
        <f t="shared" si="362"/>
        <v>0</v>
      </c>
      <c r="FI60" s="734"/>
      <c r="FJ60" s="735"/>
      <c r="FK60" s="735"/>
      <c r="FL60" s="735"/>
      <c r="FM60" s="735"/>
      <c r="FN60" s="735"/>
      <c r="FO60" s="735"/>
      <c r="FP60" s="744"/>
      <c r="FQ60" s="317"/>
      <c r="FR60" s="743" t="s">
        <v>481</v>
      </c>
      <c r="FS60" s="736" t="e">
        <f t="shared" si="425"/>
        <v>#DIV/0!</v>
      </c>
      <c r="FT60" s="737" t="e">
        <f t="shared" si="426"/>
        <v>#DIV/0!</v>
      </c>
      <c r="FU60" s="737" t="e">
        <f t="shared" si="363"/>
        <v>#DIV/0!</v>
      </c>
      <c r="FV60" s="737" t="e">
        <f t="shared" si="364"/>
        <v>#DIV/0!</v>
      </c>
      <c r="FW60" s="737" t="e">
        <f t="shared" si="365"/>
        <v>#DIV/0!</v>
      </c>
      <c r="FX60" s="737" t="e">
        <f t="shared" si="366"/>
        <v>#DIV/0!</v>
      </c>
      <c r="FY60" s="737" t="e">
        <f t="shared" si="367"/>
        <v>#DIV/0!</v>
      </c>
      <c r="FZ60" s="737" t="e">
        <f t="shared" si="368"/>
        <v>#DIV/0!</v>
      </c>
      <c r="GA60" s="746" t="e">
        <f t="shared" si="369"/>
        <v>#DIV/0!</v>
      </c>
      <c r="GC60" s="743" t="s">
        <v>481</v>
      </c>
      <c r="GD60" s="738" t="e">
        <f>+GE60/GE70</f>
        <v>#DIV/0!</v>
      </c>
      <c r="GE60" s="734">
        <f t="shared" si="370"/>
        <v>0</v>
      </c>
      <c r="GF60" s="734"/>
      <c r="GG60" s="735"/>
      <c r="GH60" s="735"/>
      <c r="GI60" s="735"/>
      <c r="GJ60" s="735"/>
      <c r="GK60" s="735"/>
      <c r="GL60" s="735"/>
      <c r="GM60" s="744"/>
      <c r="GN60" s="317"/>
      <c r="GO60" s="743" t="s">
        <v>481</v>
      </c>
      <c r="GP60" s="736" t="e">
        <f t="shared" si="427"/>
        <v>#DIV/0!</v>
      </c>
      <c r="GQ60" s="737" t="e">
        <f t="shared" si="428"/>
        <v>#DIV/0!</v>
      </c>
      <c r="GR60" s="737" t="e">
        <f t="shared" si="371"/>
        <v>#DIV/0!</v>
      </c>
      <c r="GS60" s="737" t="e">
        <f t="shared" si="372"/>
        <v>#DIV/0!</v>
      </c>
      <c r="GT60" s="737" t="e">
        <f t="shared" si="373"/>
        <v>#DIV/0!</v>
      </c>
      <c r="GU60" s="737" t="e">
        <f t="shared" si="374"/>
        <v>#DIV/0!</v>
      </c>
      <c r="GV60" s="737" t="e">
        <f t="shared" si="375"/>
        <v>#DIV/0!</v>
      </c>
      <c r="GW60" s="737" t="e">
        <f t="shared" si="376"/>
        <v>#DIV/0!</v>
      </c>
      <c r="GX60" s="746" t="e">
        <f t="shared" si="377"/>
        <v>#DIV/0!</v>
      </c>
      <c r="GZ60" s="743" t="s">
        <v>481</v>
      </c>
      <c r="HA60" s="738" t="e">
        <f>+HB60/HB70</f>
        <v>#DIV/0!</v>
      </c>
      <c r="HB60" s="734">
        <f t="shared" si="378"/>
        <v>0</v>
      </c>
      <c r="HC60" s="734"/>
      <c r="HD60" s="735"/>
      <c r="HE60" s="735"/>
      <c r="HF60" s="735"/>
      <c r="HG60" s="735"/>
      <c r="HH60" s="735"/>
      <c r="HI60" s="735"/>
      <c r="HJ60" s="744"/>
      <c r="HK60" s="317"/>
      <c r="HL60" s="743" t="s">
        <v>481</v>
      </c>
      <c r="HM60" s="736" t="e">
        <f t="shared" si="429"/>
        <v>#DIV/0!</v>
      </c>
      <c r="HN60" s="737" t="e">
        <f t="shared" si="430"/>
        <v>#DIV/0!</v>
      </c>
      <c r="HO60" s="737" t="e">
        <f t="shared" si="379"/>
        <v>#DIV/0!</v>
      </c>
      <c r="HP60" s="737" t="e">
        <f t="shared" si="380"/>
        <v>#DIV/0!</v>
      </c>
      <c r="HQ60" s="737" t="e">
        <f t="shared" si="381"/>
        <v>#DIV/0!</v>
      </c>
      <c r="HR60" s="737" t="e">
        <f t="shared" si="382"/>
        <v>#DIV/0!</v>
      </c>
      <c r="HS60" s="737" t="e">
        <f t="shared" si="383"/>
        <v>#DIV/0!</v>
      </c>
      <c r="HT60" s="737" t="e">
        <f t="shared" si="384"/>
        <v>#DIV/0!</v>
      </c>
      <c r="HU60" s="746" t="e">
        <f t="shared" si="385"/>
        <v>#DIV/0!</v>
      </c>
      <c r="HW60" s="743" t="s">
        <v>481</v>
      </c>
      <c r="HX60" s="738" t="e">
        <f>+HY60/HY70</f>
        <v>#DIV/0!</v>
      </c>
      <c r="HY60" s="734">
        <f t="shared" si="386"/>
        <v>0</v>
      </c>
      <c r="HZ60" s="734"/>
      <c r="IA60" s="735"/>
      <c r="IB60" s="735"/>
      <c r="IC60" s="735"/>
      <c r="ID60" s="735"/>
      <c r="IE60" s="735"/>
      <c r="IF60" s="735"/>
      <c r="IG60" s="744"/>
      <c r="IH60" s="317"/>
      <c r="II60" s="743" t="s">
        <v>481</v>
      </c>
      <c r="IJ60" s="736" t="e">
        <f t="shared" si="431"/>
        <v>#DIV/0!</v>
      </c>
      <c r="IK60" s="737" t="e">
        <f t="shared" si="432"/>
        <v>#DIV/0!</v>
      </c>
      <c r="IL60" s="737" t="e">
        <f t="shared" si="387"/>
        <v>#DIV/0!</v>
      </c>
      <c r="IM60" s="737" t="e">
        <f t="shared" si="388"/>
        <v>#DIV/0!</v>
      </c>
      <c r="IN60" s="737" t="e">
        <f t="shared" si="389"/>
        <v>#DIV/0!</v>
      </c>
      <c r="IO60" s="737" t="e">
        <f t="shared" si="390"/>
        <v>#DIV/0!</v>
      </c>
      <c r="IP60" s="737" t="e">
        <f t="shared" si="391"/>
        <v>#DIV/0!</v>
      </c>
      <c r="IQ60" s="737" t="e">
        <f t="shared" si="392"/>
        <v>#DIV/0!</v>
      </c>
      <c r="IR60" s="746" t="e">
        <f t="shared" si="393"/>
        <v>#DIV/0!</v>
      </c>
      <c r="IT60" s="743" t="s">
        <v>481</v>
      </c>
      <c r="IU60" s="738" t="e">
        <f>+IV60/IV70</f>
        <v>#DIV/0!</v>
      </c>
      <c r="IV60" s="734">
        <f t="shared" si="394"/>
        <v>0</v>
      </c>
      <c r="IW60" s="734"/>
      <c r="IX60" s="735"/>
      <c r="IY60" s="735"/>
      <c r="IZ60" s="735"/>
      <c r="JA60" s="735"/>
      <c r="JB60" s="735"/>
      <c r="JC60" s="735"/>
      <c r="JD60" s="744"/>
      <c r="JE60" s="317"/>
      <c r="JF60" s="743" t="s">
        <v>481</v>
      </c>
      <c r="JG60" s="736" t="e">
        <f t="shared" si="433"/>
        <v>#DIV/0!</v>
      </c>
      <c r="JH60" s="737" t="e">
        <f t="shared" si="434"/>
        <v>#DIV/0!</v>
      </c>
      <c r="JI60" s="737" t="e">
        <f t="shared" si="395"/>
        <v>#DIV/0!</v>
      </c>
      <c r="JJ60" s="737" t="e">
        <f t="shared" si="396"/>
        <v>#DIV/0!</v>
      </c>
      <c r="JK60" s="737" t="e">
        <f t="shared" si="397"/>
        <v>#DIV/0!</v>
      </c>
      <c r="JL60" s="737" t="e">
        <f t="shared" si="398"/>
        <v>#DIV/0!</v>
      </c>
      <c r="JM60" s="737" t="e">
        <f t="shared" si="399"/>
        <v>#DIV/0!</v>
      </c>
      <c r="JN60" s="737" t="e">
        <f t="shared" si="400"/>
        <v>#DIV/0!</v>
      </c>
      <c r="JO60" s="746" t="e">
        <f t="shared" si="401"/>
        <v>#DIV/0!</v>
      </c>
      <c r="JQ60" s="743" t="s">
        <v>481</v>
      </c>
      <c r="JR60" s="738" t="e">
        <f>+JS60/JS70</f>
        <v>#DIV/0!</v>
      </c>
      <c r="JS60" s="734">
        <f t="shared" si="402"/>
        <v>0</v>
      </c>
      <c r="JT60" s="734"/>
      <c r="JU60" s="735"/>
      <c r="JV60" s="735"/>
      <c r="JW60" s="735"/>
      <c r="JX60" s="735"/>
      <c r="JY60" s="735"/>
      <c r="JZ60" s="735"/>
      <c r="KA60" s="744"/>
      <c r="KB60" s="317"/>
      <c r="KC60" s="743" t="s">
        <v>481</v>
      </c>
      <c r="KD60" s="736" t="e">
        <f t="shared" si="435"/>
        <v>#DIV/0!</v>
      </c>
      <c r="KE60" s="737" t="e">
        <f t="shared" si="436"/>
        <v>#DIV/0!</v>
      </c>
      <c r="KF60" s="737" t="e">
        <f t="shared" si="403"/>
        <v>#DIV/0!</v>
      </c>
      <c r="KG60" s="737" t="e">
        <f t="shared" si="404"/>
        <v>#DIV/0!</v>
      </c>
      <c r="KH60" s="737" t="e">
        <f t="shared" si="405"/>
        <v>#DIV/0!</v>
      </c>
      <c r="KI60" s="737" t="e">
        <f t="shared" si="406"/>
        <v>#DIV/0!</v>
      </c>
      <c r="KJ60" s="737" t="e">
        <f t="shared" si="407"/>
        <v>#DIV/0!</v>
      </c>
      <c r="KK60" s="737" t="e">
        <f t="shared" si="408"/>
        <v>#DIV/0!</v>
      </c>
      <c r="KL60" s="746" t="e">
        <f t="shared" si="409"/>
        <v>#DIV/0!</v>
      </c>
    </row>
    <row r="61" spans="1:298" ht="15.5" customHeight="1" x14ac:dyDescent="0.2">
      <c r="A61" s="743" t="s">
        <v>374</v>
      </c>
      <c r="B61" s="738" t="e">
        <f>+C61/C70</f>
        <v>#DIV/0!</v>
      </c>
      <c r="C61" s="734">
        <f t="shared" si="410"/>
        <v>0</v>
      </c>
      <c r="D61" s="734"/>
      <c r="E61" s="735"/>
      <c r="F61" s="735"/>
      <c r="G61" s="735"/>
      <c r="H61" s="735"/>
      <c r="I61" s="735"/>
      <c r="J61" s="735"/>
      <c r="K61" s="744"/>
      <c r="L61" s="317"/>
      <c r="M61" s="743" t="s">
        <v>374</v>
      </c>
      <c r="N61" s="736" t="e">
        <f t="shared" si="411"/>
        <v>#DIV/0!</v>
      </c>
      <c r="O61" s="737" t="e">
        <f t="shared" si="412"/>
        <v>#DIV/0!</v>
      </c>
      <c r="P61" s="737" t="e">
        <f t="shared" si="307"/>
        <v>#DIV/0!</v>
      </c>
      <c r="Q61" s="737" t="e">
        <f t="shared" si="308"/>
        <v>#DIV/0!</v>
      </c>
      <c r="R61" s="737" t="e">
        <f t="shared" si="309"/>
        <v>#DIV/0!</v>
      </c>
      <c r="S61" s="737" t="e">
        <f t="shared" si="310"/>
        <v>#DIV/0!</v>
      </c>
      <c r="T61" s="737" t="e">
        <f t="shared" si="311"/>
        <v>#DIV/0!</v>
      </c>
      <c r="U61" s="737" t="e">
        <f t="shared" si="312"/>
        <v>#DIV/0!</v>
      </c>
      <c r="V61" s="746" t="e">
        <f t="shared" si="313"/>
        <v>#DIV/0!</v>
      </c>
      <c r="X61" s="743" t="s">
        <v>374</v>
      </c>
      <c r="Y61" s="738" t="e">
        <f>+Z61/Z70</f>
        <v>#DIV/0!</v>
      </c>
      <c r="Z61" s="734">
        <f t="shared" ref="Z61:Z68" si="437">SUM(AB61:AH61)</f>
        <v>0</v>
      </c>
      <c r="AA61" s="734"/>
      <c r="AB61" s="735"/>
      <c r="AC61" s="735"/>
      <c r="AD61" s="735"/>
      <c r="AE61" s="735"/>
      <c r="AF61" s="735"/>
      <c r="AG61" s="735"/>
      <c r="AH61" s="744"/>
      <c r="AI61" s="317"/>
      <c r="AJ61" s="743" t="s">
        <v>374</v>
      </c>
      <c r="AK61" s="736" t="e">
        <f t="shared" si="413"/>
        <v>#DIV/0!</v>
      </c>
      <c r="AL61" s="737" t="e">
        <f t="shared" si="414"/>
        <v>#DIV/0!</v>
      </c>
      <c r="AM61" s="737" t="e">
        <f t="shared" si="315"/>
        <v>#DIV/0!</v>
      </c>
      <c r="AN61" s="737" t="e">
        <f t="shared" si="316"/>
        <v>#DIV/0!</v>
      </c>
      <c r="AO61" s="737" t="e">
        <f t="shared" si="317"/>
        <v>#DIV/0!</v>
      </c>
      <c r="AP61" s="737" t="e">
        <f t="shared" si="318"/>
        <v>#DIV/0!</v>
      </c>
      <c r="AQ61" s="737" t="e">
        <f t="shared" si="319"/>
        <v>#DIV/0!</v>
      </c>
      <c r="AR61" s="737" t="e">
        <f t="shared" si="320"/>
        <v>#DIV/0!</v>
      </c>
      <c r="AS61" s="746" t="e">
        <f t="shared" si="321"/>
        <v>#DIV/0!</v>
      </c>
      <c r="AU61" s="743" t="s">
        <v>374</v>
      </c>
      <c r="AV61" s="738" t="e">
        <f>+AW61/AW70</f>
        <v>#DIV/0!</v>
      </c>
      <c r="AW61" s="734">
        <f t="shared" ref="AW61:AW68" si="438">SUM(AY61:BE61)</f>
        <v>0</v>
      </c>
      <c r="AX61" s="734"/>
      <c r="AY61" s="735"/>
      <c r="AZ61" s="735"/>
      <c r="BA61" s="735"/>
      <c r="BB61" s="735"/>
      <c r="BC61" s="735"/>
      <c r="BD61" s="735"/>
      <c r="BE61" s="744"/>
      <c r="BF61" s="317"/>
      <c r="BG61" s="743" t="s">
        <v>374</v>
      </c>
      <c r="BH61" s="736" t="e">
        <f t="shared" si="415"/>
        <v>#DIV/0!</v>
      </c>
      <c r="BI61" s="737" t="e">
        <f t="shared" si="416"/>
        <v>#DIV/0!</v>
      </c>
      <c r="BJ61" s="737" t="e">
        <f t="shared" si="323"/>
        <v>#DIV/0!</v>
      </c>
      <c r="BK61" s="737" t="e">
        <f t="shared" si="324"/>
        <v>#DIV/0!</v>
      </c>
      <c r="BL61" s="737" t="e">
        <f t="shared" si="325"/>
        <v>#DIV/0!</v>
      </c>
      <c r="BM61" s="737" t="e">
        <f t="shared" si="326"/>
        <v>#DIV/0!</v>
      </c>
      <c r="BN61" s="737" t="e">
        <f t="shared" si="327"/>
        <v>#DIV/0!</v>
      </c>
      <c r="BO61" s="737" t="e">
        <f t="shared" si="328"/>
        <v>#DIV/0!</v>
      </c>
      <c r="BP61" s="746" t="e">
        <f t="shared" si="329"/>
        <v>#DIV/0!</v>
      </c>
      <c r="BR61" s="743" t="s">
        <v>374</v>
      </c>
      <c r="BS61" s="738" t="e">
        <f>+BT61/BT70</f>
        <v>#DIV/0!</v>
      </c>
      <c r="BT61" s="734">
        <f t="shared" ref="BT61:BT68" si="439">SUM(BV61:CB61)</f>
        <v>0</v>
      </c>
      <c r="BU61" s="734"/>
      <c r="BV61" s="735"/>
      <c r="BW61" s="735"/>
      <c r="BX61" s="735"/>
      <c r="BY61" s="735"/>
      <c r="BZ61" s="735"/>
      <c r="CA61" s="735"/>
      <c r="CB61" s="744"/>
      <c r="CC61" s="317"/>
      <c r="CD61" s="743" t="s">
        <v>374</v>
      </c>
      <c r="CE61" s="736" t="e">
        <f t="shared" si="417"/>
        <v>#DIV/0!</v>
      </c>
      <c r="CF61" s="737" t="e">
        <f t="shared" si="418"/>
        <v>#DIV/0!</v>
      </c>
      <c r="CG61" s="737" t="e">
        <f t="shared" si="331"/>
        <v>#DIV/0!</v>
      </c>
      <c r="CH61" s="737" t="e">
        <f t="shared" si="332"/>
        <v>#DIV/0!</v>
      </c>
      <c r="CI61" s="737" t="e">
        <f t="shared" si="333"/>
        <v>#DIV/0!</v>
      </c>
      <c r="CJ61" s="737" t="e">
        <f t="shared" si="334"/>
        <v>#DIV/0!</v>
      </c>
      <c r="CK61" s="737" t="e">
        <f t="shared" si="335"/>
        <v>#DIV/0!</v>
      </c>
      <c r="CL61" s="737" t="e">
        <f t="shared" si="336"/>
        <v>#DIV/0!</v>
      </c>
      <c r="CM61" s="746" t="e">
        <f t="shared" si="337"/>
        <v>#DIV/0!</v>
      </c>
      <c r="CO61" s="743" t="s">
        <v>374</v>
      </c>
      <c r="CP61" s="738" t="e">
        <f>+CQ61/CQ70</f>
        <v>#DIV/0!</v>
      </c>
      <c r="CQ61" s="734">
        <f t="shared" ref="CQ61:CQ68" si="440">SUM(CS61:CY61)</f>
        <v>0</v>
      </c>
      <c r="CR61" s="734"/>
      <c r="CS61" s="735"/>
      <c r="CT61" s="735"/>
      <c r="CU61" s="735"/>
      <c r="CV61" s="735"/>
      <c r="CW61" s="735"/>
      <c r="CX61" s="735"/>
      <c r="CY61" s="744"/>
      <c r="CZ61" s="317"/>
      <c r="DA61" s="743" t="s">
        <v>374</v>
      </c>
      <c r="DB61" s="736" t="e">
        <f t="shared" si="419"/>
        <v>#DIV/0!</v>
      </c>
      <c r="DC61" s="737" t="e">
        <f t="shared" si="420"/>
        <v>#DIV/0!</v>
      </c>
      <c r="DD61" s="737" t="e">
        <f t="shared" si="339"/>
        <v>#DIV/0!</v>
      </c>
      <c r="DE61" s="737" t="e">
        <f t="shared" si="340"/>
        <v>#DIV/0!</v>
      </c>
      <c r="DF61" s="737" t="e">
        <f t="shared" si="341"/>
        <v>#DIV/0!</v>
      </c>
      <c r="DG61" s="737" t="e">
        <f t="shared" si="342"/>
        <v>#DIV/0!</v>
      </c>
      <c r="DH61" s="737" t="e">
        <f t="shared" si="343"/>
        <v>#DIV/0!</v>
      </c>
      <c r="DI61" s="737" t="e">
        <f t="shared" si="344"/>
        <v>#DIV/0!</v>
      </c>
      <c r="DJ61" s="746" t="e">
        <f t="shared" si="345"/>
        <v>#DIV/0!</v>
      </c>
      <c r="DL61" s="743" t="s">
        <v>374</v>
      </c>
      <c r="DM61" s="738" t="e">
        <f>+DN61/DN70</f>
        <v>#DIV/0!</v>
      </c>
      <c r="DN61" s="734">
        <f t="shared" ref="DN61:DN68" si="441">SUM(DP61:DV61)</f>
        <v>0</v>
      </c>
      <c r="DO61" s="734"/>
      <c r="DP61" s="735"/>
      <c r="DQ61" s="735"/>
      <c r="DR61" s="735"/>
      <c r="DS61" s="735"/>
      <c r="DT61" s="735"/>
      <c r="DU61" s="735"/>
      <c r="DV61" s="744"/>
      <c r="DW61" s="317"/>
      <c r="DX61" s="743" t="s">
        <v>374</v>
      </c>
      <c r="DY61" s="736" t="e">
        <f t="shared" si="421"/>
        <v>#DIV/0!</v>
      </c>
      <c r="DZ61" s="737" t="e">
        <f t="shared" si="422"/>
        <v>#DIV/0!</v>
      </c>
      <c r="EA61" s="737" t="e">
        <f t="shared" si="347"/>
        <v>#DIV/0!</v>
      </c>
      <c r="EB61" s="737" t="e">
        <f t="shared" si="348"/>
        <v>#DIV/0!</v>
      </c>
      <c r="EC61" s="737" t="e">
        <f t="shared" si="349"/>
        <v>#DIV/0!</v>
      </c>
      <c r="ED61" s="737" t="e">
        <f t="shared" si="350"/>
        <v>#DIV/0!</v>
      </c>
      <c r="EE61" s="737" t="e">
        <f t="shared" si="351"/>
        <v>#DIV/0!</v>
      </c>
      <c r="EF61" s="737" t="e">
        <f t="shared" si="352"/>
        <v>#DIV/0!</v>
      </c>
      <c r="EG61" s="746" t="e">
        <f t="shared" si="353"/>
        <v>#DIV/0!</v>
      </c>
      <c r="EI61" s="743" t="s">
        <v>374</v>
      </c>
      <c r="EJ61" s="738" t="e">
        <f>+EK61/EK70</f>
        <v>#DIV/0!</v>
      </c>
      <c r="EK61" s="734">
        <f t="shared" ref="EK61:EK68" si="442">SUM(EM61:ES61)</f>
        <v>0</v>
      </c>
      <c r="EL61" s="734"/>
      <c r="EM61" s="735"/>
      <c r="EN61" s="735"/>
      <c r="EO61" s="735"/>
      <c r="EP61" s="735"/>
      <c r="EQ61" s="735"/>
      <c r="ER61" s="735"/>
      <c r="ES61" s="744"/>
      <c r="ET61" s="317"/>
      <c r="EU61" s="743" t="s">
        <v>374</v>
      </c>
      <c r="EV61" s="736" t="e">
        <f t="shared" si="423"/>
        <v>#DIV/0!</v>
      </c>
      <c r="EW61" s="737" t="e">
        <f t="shared" si="424"/>
        <v>#DIV/0!</v>
      </c>
      <c r="EX61" s="737" t="e">
        <f t="shared" si="355"/>
        <v>#DIV/0!</v>
      </c>
      <c r="EY61" s="737" t="e">
        <f t="shared" si="356"/>
        <v>#DIV/0!</v>
      </c>
      <c r="EZ61" s="737" t="e">
        <f t="shared" si="357"/>
        <v>#DIV/0!</v>
      </c>
      <c r="FA61" s="737" t="e">
        <f t="shared" si="358"/>
        <v>#DIV/0!</v>
      </c>
      <c r="FB61" s="737" t="e">
        <f t="shared" si="359"/>
        <v>#DIV/0!</v>
      </c>
      <c r="FC61" s="737" t="e">
        <f t="shared" si="360"/>
        <v>#DIV/0!</v>
      </c>
      <c r="FD61" s="746" t="e">
        <f t="shared" si="361"/>
        <v>#DIV/0!</v>
      </c>
      <c r="FF61" s="743" t="s">
        <v>374</v>
      </c>
      <c r="FG61" s="738" t="e">
        <f>+FH61/FH70</f>
        <v>#DIV/0!</v>
      </c>
      <c r="FH61" s="734">
        <f t="shared" ref="FH61:FH68" si="443">SUM(FJ61:FP61)</f>
        <v>0</v>
      </c>
      <c r="FI61" s="734"/>
      <c r="FJ61" s="735"/>
      <c r="FK61" s="735"/>
      <c r="FL61" s="735"/>
      <c r="FM61" s="735"/>
      <c r="FN61" s="735"/>
      <c r="FO61" s="735"/>
      <c r="FP61" s="744"/>
      <c r="FQ61" s="317"/>
      <c r="FR61" s="743" t="s">
        <v>374</v>
      </c>
      <c r="FS61" s="736" t="e">
        <f t="shared" si="425"/>
        <v>#DIV/0!</v>
      </c>
      <c r="FT61" s="737" t="e">
        <f t="shared" si="426"/>
        <v>#DIV/0!</v>
      </c>
      <c r="FU61" s="737" t="e">
        <f t="shared" si="363"/>
        <v>#DIV/0!</v>
      </c>
      <c r="FV61" s="737" t="e">
        <f t="shared" si="364"/>
        <v>#DIV/0!</v>
      </c>
      <c r="FW61" s="737" t="e">
        <f t="shared" si="365"/>
        <v>#DIV/0!</v>
      </c>
      <c r="FX61" s="737" t="e">
        <f t="shared" si="366"/>
        <v>#DIV/0!</v>
      </c>
      <c r="FY61" s="737" t="e">
        <f t="shared" si="367"/>
        <v>#DIV/0!</v>
      </c>
      <c r="FZ61" s="737" t="e">
        <f t="shared" si="368"/>
        <v>#DIV/0!</v>
      </c>
      <c r="GA61" s="746" t="e">
        <f t="shared" si="369"/>
        <v>#DIV/0!</v>
      </c>
      <c r="GC61" s="743" t="s">
        <v>374</v>
      </c>
      <c r="GD61" s="738" t="e">
        <f>+GE61/GE70</f>
        <v>#DIV/0!</v>
      </c>
      <c r="GE61" s="734">
        <f t="shared" ref="GE61:GE68" si="444">SUM(GG61:GM61)</f>
        <v>0</v>
      </c>
      <c r="GF61" s="734"/>
      <c r="GG61" s="735"/>
      <c r="GH61" s="735"/>
      <c r="GI61" s="735"/>
      <c r="GJ61" s="735"/>
      <c r="GK61" s="735"/>
      <c r="GL61" s="735"/>
      <c r="GM61" s="744"/>
      <c r="GN61" s="317"/>
      <c r="GO61" s="743" t="s">
        <v>374</v>
      </c>
      <c r="GP61" s="736" t="e">
        <f t="shared" si="427"/>
        <v>#DIV/0!</v>
      </c>
      <c r="GQ61" s="737" t="e">
        <f t="shared" si="428"/>
        <v>#DIV/0!</v>
      </c>
      <c r="GR61" s="737" t="e">
        <f t="shared" si="371"/>
        <v>#DIV/0!</v>
      </c>
      <c r="GS61" s="737" t="e">
        <f t="shared" si="372"/>
        <v>#DIV/0!</v>
      </c>
      <c r="GT61" s="737" t="e">
        <f t="shared" si="373"/>
        <v>#DIV/0!</v>
      </c>
      <c r="GU61" s="737" t="e">
        <f t="shared" si="374"/>
        <v>#DIV/0!</v>
      </c>
      <c r="GV61" s="737" t="e">
        <f t="shared" si="375"/>
        <v>#DIV/0!</v>
      </c>
      <c r="GW61" s="737" t="e">
        <f t="shared" si="376"/>
        <v>#DIV/0!</v>
      </c>
      <c r="GX61" s="746" t="e">
        <f t="shared" si="377"/>
        <v>#DIV/0!</v>
      </c>
      <c r="GZ61" s="743" t="s">
        <v>374</v>
      </c>
      <c r="HA61" s="738" t="e">
        <f>+HB61/HB70</f>
        <v>#DIV/0!</v>
      </c>
      <c r="HB61" s="734">
        <f t="shared" ref="HB61:HB68" si="445">SUM(HD61:HJ61)</f>
        <v>0</v>
      </c>
      <c r="HC61" s="734"/>
      <c r="HD61" s="735"/>
      <c r="HE61" s="735"/>
      <c r="HF61" s="735"/>
      <c r="HG61" s="735"/>
      <c r="HH61" s="735"/>
      <c r="HI61" s="735"/>
      <c r="HJ61" s="744"/>
      <c r="HK61" s="317"/>
      <c r="HL61" s="743" t="s">
        <v>374</v>
      </c>
      <c r="HM61" s="736" t="e">
        <f t="shared" si="429"/>
        <v>#DIV/0!</v>
      </c>
      <c r="HN61" s="737" t="e">
        <f t="shared" si="430"/>
        <v>#DIV/0!</v>
      </c>
      <c r="HO61" s="737" t="e">
        <f t="shared" si="379"/>
        <v>#DIV/0!</v>
      </c>
      <c r="HP61" s="737" t="e">
        <f t="shared" si="380"/>
        <v>#DIV/0!</v>
      </c>
      <c r="HQ61" s="737" t="e">
        <f t="shared" si="381"/>
        <v>#DIV/0!</v>
      </c>
      <c r="HR61" s="737" t="e">
        <f t="shared" si="382"/>
        <v>#DIV/0!</v>
      </c>
      <c r="HS61" s="737" t="e">
        <f t="shared" si="383"/>
        <v>#DIV/0!</v>
      </c>
      <c r="HT61" s="737" t="e">
        <f t="shared" si="384"/>
        <v>#DIV/0!</v>
      </c>
      <c r="HU61" s="746" t="e">
        <f t="shared" si="385"/>
        <v>#DIV/0!</v>
      </c>
      <c r="HW61" s="743" t="s">
        <v>374</v>
      </c>
      <c r="HX61" s="738" t="e">
        <f>+HY61/HY70</f>
        <v>#DIV/0!</v>
      </c>
      <c r="HY61" s="734">
        <f t="shared" ref="HY61:HY68" si="446">SUM(IA61:IG61)</f>
        <v>0</v>
      </c>
      <c r="HZ61" s="734"/>
      <c r="IA61" s="735"/>
      <c r="IB61" s="735"/>
      <c r="IC61" s="735"/>
      <c r="ID61" s="735"/>
      <c r="IE61" s="735"/>
      <c r="IF61" s="735"/>
      <c r="IG61" s="744"/>
      <c r="IH61" s="317"/>
      <c r="II61" s="743" t="s">
        <v>374</v>
      </c>
      <c r="IJ61" s="736" t="e">
        <f t="shared" si="431"/>
        <v>#DIV/0!</v>
      </c>
      <c r="IK61" s="737" t="e">
        <f t="shared" si="432"/>
        <v>#DIV/0!</v>
      </c>
      <c r="IL61" s="737" t="e">
        <f t="shared" si="387"/>
        <v>#DIV/0!</v>
      </c>
      <c r="IM61" s="737" t="e">
        <f t="shared" si="388"/>
        <v>#DIV/0!</v>
      </c>
      <c r="IN61" s="737" t="e">
        <f t="shared" si="389"/>
        <v>#DIV/0!</v>
      </c>
      <c r="IO61" s="737" t="e">
        <f t="shared" si="390"/>
        <v>#DIV/0!</v>
      </c>
      <c r="IP61" s="737" t="e">
        <f t="shared" si="391"/>
        <v>#DIV/0!</v>
      </c>
      <c r="IQ61" s="737" t="e">
        <f t="shared" si="392"/>
        <v>#DIV/0!</v>
      </c>
      <c r="IR61" s="746" t="e">
        <f t="shared" si="393"/>
        <v>#DIV/0!</v>
      </c>
      <c r="IT61" s="743" t="s">
        <v>374</v>
      </c>
      <c r="IU61" s="738" t="e">
        <f>+IV61/IV70</f>
        <v>#DIV/0!</v>
      </c>
      <c r="IV61" s="734">
        <f t="shared" ref="IV61:IV68" si="447">SUM(IX61:JD61)</f>
        <v>0</v>
      </c>
      <c r="IW61" s="734"/>
      <c r="IX61" s="735"/>
      <c r="IY61" s="735"/>
      <c r="IZ61" s="735"/>
      <c r="JA61" s="735"/>
      <c r="JB61" s="735"/>
      <c r="JC61" s="735"/>
      <c r="JD61" s="744"/>
      <c r="JE61" s="317"/>
      <c r="JF61" s="743" t="s">
        <v>374</v>
      </c>
      <c r="JG61" s="736" t="e">
        <f t="shared" si="433"/>
        <v>#DIV/0!</v>
      </c>
      <c r="JH61" s="737" t="e">
        <f t="shared" si="434"/>
        <v>#DIV/0!</v>
      </c>
      <c r="JI61" s="737" t="e">
        <f t="shared" si="395"/>
        <v>#DIV/0!</v>
      </c>
      <c r="JJ61" s="737" t="e">
        <f t="shared" si="396"/>
        <v>#DIV/0!</v>
      </c>
      <c r="JK61" s="737" t="e">
        <f t="shared" si="397"/>
        <v>#DIV/0!</v>
      </c>
      <c r="JL61" s="737" t="e">
        <f t="shared" si="398"/>
        <v>#DIV/0!</v>
      </c>
      <c r="JM61" s="737" t="e">
        <f t="shared" si="399"/>
        <v>#DIV/0!</v>
      </c>
      <c r="JN61" s="737" t="e">
        <f t="shared" si="400"/>
        <v>#DIV/0!</v>
      </c>
      <c r="JO61" s="746" t="e">
        <f t="shared" si="401"/>
        <v>#DIV/0!</v>
      </c>
      <c r="JQ61" s="743" t="s">
        <v>374</v>
      </c>
      <c r="JR61" s="738" t="e">
        <f>+JS61/JS70</f>
        <v>#DIV/0!</v>
      </c>
      <c r="JS61" s="734">
        <f t="shared" ref="JS61:JS68" si="448">SUM(JU61:KA61)</f>
        <v>0</v>
      </c>
      <c r="JT61" s="734"/>
      <c r="JU61" s="735"/>
      <c r="JV61" s="735"/>
      <c r="JW61" s="735"/>
      <c r="JX61" s="735"/>
      <c r="JY61" s="735"/>
      <c r="JZ61" s="735"/>
      <c r="KA61" s="744"/>
      <c r="KB61" s="317"/>
      <c r="KC61" s="743" t="s">
        <v>374</v>
      </c>
      <c r="KD61" s="736" t="e">
        <f t="shared" si="435"/>
        <v>#DIV/0!</v>
      </c>
      <c r="KE61" s="737" t="e">
        <f t="shared" si="436"/>
        <v>#DIV/0!</v>
      </c>
      <c r="KF61" s="737" t="e">
        <f t="shared" si="403"/>
        <v>#DIV/0!</v>
      </c>
      <c r="KG61" s="737" t="e">
        <f t="shared" si="404"/>
        <v>#DIV/0!</v>
      </c>
      <c r="KH61" s="737" t="e">
        <f t="shared" si="405"/>
        <v>#DIV/0!</v>
      </c>
      <c r="KI61" s="737" t="e">
        <f t="shared" si="406"/>
        <v>#DIV/0!</v>
      </c>
      <c r="KJ61" s="737" t="e">
        <f t="shared" si="407"/>
        <v>#DIV/0!</v>
      </c>
      <c r="KK61" s="737" t="e">
        <f t="shared" si="408"/>
        <v>#DIV/0!</v>
      </c>
      <c r="KL61" s="746" t="e">
        <f t="shared" si="409"/>
        <v>#DIV/0!</v>
      </c>
    </row>
    <row r="62" spans="1:298" ht="15.5" customHeight="1" x14ac:dyDescent="0.2">
      <c r="A62" s="743" t="s">
        <v>482</v>
      </c>
      <c r="B62" s="738" t="e">
        <f>+C62/C70</f>
        <v>#DIV/0!</v>
      </c>
      <c r="C62" s="734">
        <f t="shared" si="410"/>
        <v>0</v>
      </c>
      <c r="D62" s="734"/>
      <c r="E62" s="735"/>
      <c r="F62" s="735"/>
      <c r="G62" s="735"/>
      <c r="H62" s="735"/>
      <c r="I62" s="735"/>
      <c r="J62" s="735"/>
      <c r="K62" s="744"/>
      <c r="L62" s="317"/>
      <c r="M62" s="743" t="s">
        <v>482</v>
      </c>
      <c r="N62" s="736" t="e">
        <f t="shared" si="411"/>
        <v>#DIV/0!</v>
      </c>
      <c r="O62" s="737" t="e">
        <f t="shared" si="412"/>
        <v>#DIV/0!</v>
      </c>
      <c r="P62" s="737" t="e">
        <f t="shared" si="307"/>
        <v>#DIV/0!</v>
      </c>
      <c r="Q62" s="737" t="e">
        <f t="shared" si="308"/>
        <v>#DIV/0!</v>
      </c>
      <c r="R62" s="737" t="e">
        <f t="shared" si="309"/>
        <v>#DIV/0!</v>
      </c>
      <c r="S62" s="737" t="e">
        <f t="shared" si="310"/>
        <v>#DIV/0!</v>
      </c>
      <c r="T62" s="737" t="e">
        <f t="shared" si="311"/>
        <v>#DIV/0!</v>
      </c>
      <c r="U62" s="737" t="e">
        <f t="shared" si="312"/>
        <v>#DIV/0!</v>
      </c>
      <c r="V62" s="746" t="e">
        <f t="shared" si="313"/>
        <v>#DIV/0!</v>
      </c>
      <c r="X62" s="743" t="s">
        <v>482</v>
      </c>
      <c r="Y62" s="738" t="e">
        <f>+Z62/Z70</f>
        <v>#DIV/0!</v>
      </c>
      <c r="Z62" s="734">
        <f t="shared" si="437"/>
        <v>0</v>
      </c>
      <c r="AA62" s="734"/>
      <c r="AB62" s="735"/>
      <c r="AC62" s="735"/>
      <c r="AD62" s="735"/>
      <c r="AE62" s="735"/>
      <c r="AF62" s="735"/>
      <c r="AG62" s="735"/>
      <c r="AH62" s="744"/>
      <c r="AI62" s="317"/>
      <c r="AJ62" s="743" t="s">
        <v>482</v>
      </c>
      <c r="AK62" s="736" t="e">
        <f t="shared" si="413"/>
        <v>#DIV/0!</v>
      </c>
      <c r="AL62" s="737" t="e">
        <f t="shared" si="414"/>
        <v>#DIV/0!</v>
      </c>
      <c r="AM62" s="737" t="e">
        <f t="shared" si="315"/>
        <v>#DIV/0!</v>
      </c>
      <c r="AN62" s="737" t="e">
        <f t="shared" si="316"/>
        <v>#DIV/0!</v>
      </c>
      <c r="AO62" s="737" t="e">
        <f t="shared" si="317"/>
        <v>#DIV/0!</v>
      </c>
      <c r="AP62" s="737" t="e">
        <f t="shared" si="318"/>
        <v>#DIV/0!</v>
      </c>
      <c r="AQ62" s="737" t="e">
        <f t="shared" si="319"/>
        <v>#DIV/0!</v>
      </c>
      <c r="AR62" s="737" t="e">
        <f t="shared" si="320"/>
        <v>#DIV/0!</v>
      </c>
      <c r="AS62" s="746" t="e">
        <f t="shared" si="321"/>
        <v>#DIV/0!</v>
      </c>
      <c r="AU62" s="743" t="s">
        <v>482</v>
      </c>
      <c r="AV62" s="738" t="e">
        <f>+AW62/AW70</f>
        <v>#DIV/0!</v>
      </c>
      <c r="AW62" s="734">
        <f t="shared" si="438"/>
        <v>0</v>
      </c>
      <c r="AX62" s="734"/>
      <c r="AY62" s="735"/>
      <c r="AZ62" s="735"/>
      <c r="BA62" s="735"/>
      <c r="BB62" s="735"/>
      <c r="BC62" s="735"/>
      <c r="BD62" s="735"/>
      <c r="BE62" s="744"/>
      <c r="BF62" s="317"/>
      <c r="BG62" s="743" t="s">
        <v>482</v>
      </c>
      <c r="BH62" s="736" t="e">
        <f t="shared" si="415"/>
        <v>#DIV/0!</v>
      </c>
      <c r="BI62" s="737" t="e">
        <f t="shared" si="416"/>
        <v>#DIV/0!</v>
      </c>
      <c r="BJ62" s="737" t="e">
        <f t="shared" si="323"/>
        <v>#DIV/0!</v>
      </c>
      <c r="BK62" s="737" t="e">
        <f t="shared" si="324"/>
        <v>#DIV/0!</v>
      </c>
      <c r="BL62" s="737" t="e">
        <f t="shared" si="325"/>
        <v>#DIV/0!</v>
      </c>
      <c r="BM62" s="737" t="e">
        <f t="shared" si="326"/>
        <v>#DIV/0!</v>
      </c>
      <c r="BN62" s="737" t="e">
        <f t="shared" si="327"/>
        <v>#DIV/0!</v>
      </c>
      <c r="BO62" s="737" t="e">
        <f t="shared" si="328"/>
        <v>#DIV/0!</v>
      </c>
      <c r="BP62" s="746" t="e">
        <f t="shared" si="329"/>
        <v>#DIV/0!</v>
      </c>
      <c r="BR62" s="743" t="s">
        <v>482</v>
      </c>
      <c r="BS62" s="738" t="e">
        <f>+BT62/BT70</f>
        <v>#DIV/0!</v>
      </c>
      <c r="BT62" s="734">
        <f t="shared" si="439"/>
        <v>0</v>
      </c>
      <c r="BU62" s="734"/>
      <c r="BV62" s="735"/>
      <c r="BW62" s="735"/>
      <c r="BX62" s="735"/>
      <c r="BY62" s="735"/>
      <c r="BZ62" s="735"/>
      <c r="CA62" s="735"/>
      <c r="CB62" s="744"/>
      <c r="CC62" s="317"/>
      <c r="CD62" s="743" t="s">
        <v>482</v>
      </c>
      <c r="CE62" s="736" t="e">
        <f t="shared" si="417"/>
        <v>#DIV/0!</v>
      </c>
      <c r="CF62" s="737" t="e">
        <f t="shared" si="418"/>
        <v>#DIV/0!</v>
      </c>
      <c r="CG62" s="737" t="e">
        <f t="shared" si="331"/>
        <v>#DIV/0!</v>
      </c>
      <c r="CH62" s="737" t="e">
        <f t="shared" si="332"/>
        <v>#DIV/0!</v>
      </c>
      <c r="CI62" s="737" t="e">
        <f t="shared" si="333"/>
        <v>#DIV/0!</v>
      </c>
      <c r="CJ62" s="737" t="e">
        <f t="shared" si="334"/>
        <v>#DIV/0!</v>
      </c>
      <c r="CK62" s="737" t="e">
        <f t="shared" si="335"/>
        <v>#DIV/0!</v>
      </c>
      <c r="CL62" s="737" t="e">
        <f t="shared" si="336"/>
        <v>#DIV/0!</v>
      </c>
      <c r="CM62" s="746" t="e">
        <f t="shared" si="337"/>
        <v>#DIV/0!</v>
      </c>
      <c r="CO62" s="743" t="s">
        <v>482</v>
      </c>
      <c r="CP62" s="738" t="e">
        <f>+CQ62/CQ70</f>
        <v>#DIV/0!</v>
      </c>
      <c r="CQ62" s="734">
        <f t="shared" si="440"/>
        <v>0</v>
      </c>
      <c r="CR62" s="734"/>
      <c r="CS62" s="735"/>
      <c r="CT62" s="735"/>
      <c r="CU62" s="735"/>
      <c r="CV62" s="735"/>
      <c r="CW62" s="735"/>
      <c r="CX62" s="735"/>
      <c r="CY62" s="744"/>
      <c r="CZ62" s="317"/>
      <c r="DA62" s="743" t="s">
        <v>482</v>
      </c>
      <c r="DB62" s="736" t="e">
        <f t="shared" si="419"/>
        <v>#DIV/0!</v>
      </c>
      <c r="DC62" s="737" t="e">
        <f t="shared" si="420"/>
        <v>#DIV/0!</v>
      </c>
      <c r="DD62" s="737" t="e">
        <f t="shared" si="339"/>
        <v>#DIV/0!</v>
      </c>
      <c r="DE62" s="737" t="e">
        <f t="shared" si="340"/>
        <v>#DIV/0!</v>
      </c>
      <c r="DF62" s="737" t="e">
        <f t="shared" si="341"/>
        <v>#DIV/0!</v>
      </c>
      <c r="DG62" s="737" t="e">
        <f t="shared" si="342"/>
        <v>#DIV/0!</v>
      </c>
      <c r="DH62" s="737" t="e">
        <f t="shared" si="343"/>
        <v>#DIV/0!</v>
      </c>
      <c r="DI62" s="737" t="e">
        <f t="shared" si="344"/>
        <v>#DIV/0!</v>
      </c>
      <c r="DJ62" s="746" t="e">
        <f t="shared" si="345"/>
        <v>#DIV/0!</v>
      </c>
      <c r="DL62" s="743" t="s">
        <v>482</v>
      </c>
      <c r="DM62" s="738" t="e">
        <f>+DN62/DN70</f>
        <v>#DIV/0!</v>
      </c>
      <c r="DN62" s="734">
        <f t="shared" si="441"/>
        <v>0</v>
      </c>
      <c r="DO62" s="734"/>
      <c r="DP62" s="735"/>
      <c r="DQ62" s="735"/>
      <c r="DR62" s="735"/>
      <c r="DS62" s="735"/>
      <c r="DT62" s="735"/>
      <c r="DU62" s="735"/>
      <c r="DV62" s="744"/>
      <c r="DW62" s="317"/>
      <c r="DX62" s="743" t="s">
        <v>482</v>
      </c>
      <c r="DY62" s="736" t="e">
        <f t="shared" si="421"/>
        <v>#DIV/0!</v>
      </c>
      <c r="DZ62" s="737" t="e">
        <f t="shared" si="422"/>
        <v>#DIV/0!</v>
      </c>
      <c r="EA62" s="737" t="e">
        <f t="shared" si="347"/>
        <v>#DIV/0!</v>
      </c>
      <c r="EB62" s="737" t="e">
        <f t="shared" si="348"/>
        <v>#DIV/0!</v>
      </c>
      <c r="EC62" s="737" t="e">
        <f t="shared" si="349"/>
        <v>#DIV/0!</v>
      </c>
      <c r="ED62" s="737" t="e">
        <f t="shared" si="350"/>
        <v>#DIV/0!</v>
      </c>
      <c r="EE62" s="737" t="e">
        <f t="shared" si="351"/>
        <v>#DIV/0!</v>
      </c>
      <c r="EF62" s="737" t="e">
        <f t="shared" si="352"/>
        <v>#DIV/0!</v>
      </c>
      <c r="EG62" s="746" t="e">
        <f t="shared" si="353"/>
        <v>#DIV/0!</v>
      </c>
      <c r="EI62" s="743" t="s">
        <v>482</v>
      </c>
      <c r="EJ62" s="738" t="e">
        <f>+EK62/EK70</f>
        <v>#DIV/0!</v>
      </c>
      <c r="EK62" s="734">
        <f t="shared" si="442"/>
        <v>0</v>
      </c>
      <c r="EL62" s="734"/>
      <c r="EM62" s="735"/>
      <c r="EN62" s="735"/>
      <c r="EO62" s="735"/>
      <c r="EP62" s="735"/>
      <c r="EQ62" s="735"/>
      <c r="ER62" s="735"/>
      <c r="ES62" s="744"/>
      <c r="ET62" s="317"/>
      <c r="EU62" s="743" t="s">
        <v>482</v>
      </c>
      <c r="EV62" s="736" t="e">
        <f t="shared" si="423"/>
        <v>#DIV/0!</v>
      </c>
      <c r="EW62" s="737" t="e">
        <f t="shared" si="424"/>
        <v>#DIV/0!</v>
      </c>
      <c r="EX62" s="737" t="e">
        <f t="shared" si="355"/>
        <v>#DIV/0!</v>
      </c>
      <c r="EY62" s="737" t="e">
        <f t="shared" si="356"/>
        <v>#DIV/0!</v>
      </c>
      <c r="EZ62" s="737" t="e">
        <f t="shared" si="357"/>
        <v>#DIV/0!</v>
      </c>
      <c r="FA62" s="737" t="e">
        <f t="shared" si="358"/>
        <v>#DIV/0!</v>
      </c>
      <c r="FB62" s="737" t="e">
        <f t="shared" si="359"/>
        <v>#DIV/0!</v>
      </c>
      <c r="FC62" s="737" t="e">
        <f t="shared" si="360"/>
        <v>#DIV/0!</v>
      </c>
      <c r="FD62" s="746" t="e">
        <f t="shared" si="361"/>
        <v>#DIV/0!</v>
      </c>
      <c r="FF62" s="743" t="s">
        <v>482</v>
      </c>
      <c r="FG62" s="738" t="e">
        <f>+FH62/FH70</f>
        <v>#DIV/0!</v>
      </c>
      <c r="FH62" s="734">
        <f t="shared" si="443"/>
        <v>0</v>
      </c>
      <c r="FI62" s="734"/>
      <c r="FJ62" s="735"/>
      <c r="FK62" s="735"/>
      <c r="FL62" s="735"/>
      <c r="FM62" s="735"/>
      <c r="FN62" s="735"/>
      <c r="FO62" s="735"/>
      <c r="FP62" s="744"/>
      <c r="FQ62" s="317"/>
      <c r="FR62" s="743" t="s">
        <v>482</v>
      </c>
      <c r="FS62" s="736" t="e">
        <f t="shared" si="425"/>
        <v>#DIV/0!</v>
      </c>
      <c r="FT62" s="737" t="e">
        <f t="shared" si="426"/>
        <v>#DIV/0!</v>
      </c>
      <c r="FU62" s="737" t="e">
        <f t="shared" si="363"/>
        <v>#DIV/0!</v>
      </c>
      <c r="FV62" s="737" t="e">
        <f t="shared" si="364"/>
        <v>#DIV/0!</v>
      </c>
      <c r="FW62" s="737" t="e">
        <f t="shared" si="365"/>
        <v>#DIV/0!</v>
      </c>
      <c r="FX62" s="737" t="e">
        <f t="shared" si="366"/>
        <v>#DIV/0!</v>
      </c>
      <c r="FY62" s="737" t="e">
        <f t="shared" si="367"/>
        <v>#DIV/0!</v>
      </c>
      <c r="FZ62" s="737" t="e">
        <f t="shared" si="368"/>
        <v>#DIV/0!</v>
      </c>
      <c r="GA62" s="746" t="e">
        <f t="shared" si="369"/>
        <v>#DIV/0!</v>
      </c>
      <c r="GC62" s="743" t="s">
        <v>482</v>
      </c>
      <c r="GD62" s="738" t="e">
        <f>+GE62/GE70</f>
        <v>#DIV/0!</v>
      </c>
      <c r="GE62" s="734">
        <f t="shared" si="444"/>
        <v>0</v>
      </c>
      <c r="GF62" s="734"/>
      <c r="GG62" s="735"/>
      <c r="GH62" s="735"/>
      <c r="GI62" s="735"/>
      <c r="GJ62" s="735"/>
      <c r="GK62" s="735"/>
      <c r="GL62" s="735"/>
      <c r="GM62" s="744"/>
      <c r="GN62" s="317"/>
      <c r="GO62" s="743" t="s">
        <v>482</v>
      </c>
      <c r="GP62" s="736" t="e">
        <f t="shared" si="427"/>
        <v>#DIV/0!</v>
      </c>
      <c r="GQ62" s="737" t="e">
        <f t="shared" si="428"/>
        <v>#DIV/0!</v>
      </c>
      <c r="GR62" s="737" t="e">
        <f t="shared" si="371"/>
        <v>#DIV/0!</v>
      </c>
      <c r="GS62" s="737" t="e">
        <f t="shared" si="372"/>
        <v>#DIV/0!</v>
      </c>
      <c r="GT62" s="737" t="e">
        <f t="shared" si="373"/>
        <v>#DIV/0!</v>
      </c>
      <c r="GU62" s="737" t="e">
        <f t="shared" si="374"/>
        <v>#DIV/0!</v>
      </c>
      <c r="GV62" s="737" t="e">
        <f t="shared" si="375"/>
        <v>#DIV/0!</v>
      </c>
      <c r="GW62" s="737" t="e">
        <f t="shared" si="376"/>
        <v>#DIV/0!</v>
      </c>
      <c r="GX62" s="746" t="e">
        <f t="shared" si="377"/>
        <v>#DIV/0!</v>
      </c>
      <c r="GZ62" s="743" t="s">
        <v>482</v>
      </c>
      <c r="HA62" s="738" t="e">
        <f>+HB62/HB70</f>
        <v>#DIV/0!</v>
      </c>
      <c r="HB62" s="734">
        <f t="shared" si="445"/>
        <v>0</v>
      </c>
      <c r="HC62" s="734"/>
      <c r="HD62" s="735"/>
      <c r="HE62" s="735"/>
      <c r="HF62" s="735"/>
      <c r="HG62" s="735"/>
      <c r="HH62" s="735"/>
      <c r="HI62" s="735"/>
      <c r="HJ62" s="744"/>
      <c r="HK62" s="317"/>
      <c r="HL62" s="743" t="s">
        <v>482</v>
      </c>
      <c r="HM62" s="736" t="e">
        <f t="shared" si="429"/>
        <v>#DIV/0!</v>
      </c>
      <c r="HN62" s="737" t="e">
        <f t="shared" si="430"/>
        <v>#DIV/0!</v>
      </c>
      <c r="HO62" s="737" t="e">
        <f t="shared" si="379"/>
        <v>#DIV/0!</v>
      </c>
      <c r="HP62" s="737" t="e">
        <f t="shared" si="380"/>
        <v>#DIV/0!</v>
      </c>
      <c r="HQ62" s="737" t="e">
        <f t="shared" si="381"/>
        <v>#DIV/0!</v>
      </c>
      <c r="HR62" s="737" t="e">
        <f t="shared" si="382"/>
        <v>#DIV/0!</v>
      </c>
      <c r="HS62" s="737" t="e">
        <f t="shared" si="383"/>
        <v>#DIV/0!</v>
      </c>
      <c r="HT62" s="737" t="e">
        <f t="shared" si="384"/>
        <v>#DIV/0!</v>
      </c>
      <c r="HU62" s="746" t="e">
        <f t="shared" si="385"/>
        <v>#DIV/0!</v>
      </c>
      <c r="HW62" s="743" t="s">
        <v>482</v>
      </c>
      <c r="HX62" s="738" t="e">
        <f>+HY62/HY70</f>
        <v>#DIV/0!</v>
      </c>
      <c r="HY62" s="734">
        <f t="shared" si="446"/>
        <v>0</v>
      </c>
      <c r="HZ62" s="734"/>
      <c r="IA62" s="735"/>
      <c r="IB62" s="735"/>
      <c r="IC62" s="735"/>
      <c r="ID62" s="735"/>
      <c r="IE62" s="735"/>
      <c r="IF62" s="735"/>
      <c r="IG62" s="744"/>
      <c r="IH62" s="317"/>
      <c r="II62" s="743" t="s">
        <v>482</v>
      </c>
      <c r="IJ62" s="736" t="e">
        <f t="shared" si="431"/>
        <v>#DIV/0!</v>
      </c>
      <c r="IK62" s="737" t="e">
        <f t="shared" si="432"/>
        <v>#DIV/0!</v>
      </c>
      <c r="IL62" s="737" t="e">
        <f t="shared" si="387"/>
        <v>#DIV/0!</v>
      </c>
      <c r="IM62" s="737" t="e">
        <f t="shared" si="388"/>
        <v>#DIV/0!</v>
      </c>
      <c r="IN62" s="737" t="e">
        <f t="shared" si="389"/>
        <v>#DIV/0!</v>
      </c>
      <c r="IO62" s="737" t="e">
        <f t="shared" si="390"/>
        <v>#DIV/0!</v>
      </c>
      <c r="IP62" s="737" t="e">
        <f t="shared" si="391"/>
        <v>#DIV/0!</v>
      </c>
      <c r="IQ62" s="737" t="e">
        <f t="shared" si="392"/>
        <v>#DIV/0!</v>
      </c>
      <c r="IR62" s="746" t="e">
        <f t="shared" si="393"/>
        <v>#DIV/0!</v>
      </c>
      <c r="IT62" s="743" t="s">
        <v>482</v>
      </c>
      <c r="IU62" s="738" t="e">
        <f>+IV62/IV70</f>
        <v>#DIV/0!</v>
      </c>
      <c r="IV62" s="734">
        <f t="shared" si="447"/>
        <v>0</v>
      </c>
      <c r="IW62" s="734"/>
      <c r="IX62" s="735"/>
      <c r="IY62" s="735"/>
      <c r="IZ62" s="735"/>
      <c r="JA62" s="735"/>
      <c r="JB62" s="735"/>
      <c r="JC62" s="735"/>
      <c r="JD62" s="744"/>
      <c r="JE62" s="317"/>
      <c r="JF62" s="743" t="s">
        <v>482</v>
      </c>
      <c r="JG62" s="736" t="e">
        <f t="shared" si="433"/>
        <v>#DIV/0!</v>
      </c>
      <c r="JH62" s="737" t="e">
        <f t="shared" si="434"/>
        <v>#DIV/0!</v>
      </c>
      <c r="JI62" s="737" t="e">
        <f t="shared" si="395"/>
        <v>#DIV/0!</v>
      </c>
      <c r="JJ62" s="737" t="e">
        <f t="shared" si="396"/>
        <v>#DIV/0!</v>
      </c>
      <c r="JK62" s="737" t="e">
        <f t="shared" si="397"/>
        <v>#DIV/0!</v>
      </c>
      <c r="JL62" s="737" t="e">
        <f t="shared" si="398"/>
        <v>#DIV/0!</v>
      </c>
      <c r="JM62" s="737" t="e">
        <f t="shared" si="399"/>
        <v>#DIV/0!</v>
      </c>
      <c r="JN62" s="737" t="e">
        <f t="shared" si="400"/>
        <v>#DIV/0!</v>
      </c>
      <c r="JO62" s="746" t="e">
        <f t="shared" si="401"/>
        <v>#DIV/0!</v>
      </c>
      <c r="JQ62" s="743" t="s">
        <v>482</v>
      </c>
      <c r="JR62" s="738" t="e">
        <f>+JS62/JS70</f>
        <v>#DIV/0!</v>
      </c>
      <c r="JS62" s="734">
        <f t="shared" si="448"/>
        <v>0</v>
      </c>
      <c r="JT62" s="734"/>
      <c r="JU62" s="735"/>
      <c r="JV62" s="735"/>
      <c r="JW62" s="735"/>
      <c r="JX62" s="735"/>
      <c r="JY62" s="735"/>
      <c r="JZ62" s="735"/>
      <c r="KA62" s="744"/>
      <c r="KB62" s="317"/>
      <c r="KC62" s="743" t="s">
        <v>482</v>
      </c>
      <c r="KD62" s="736" t="e">
        <f t="shared" si="435"/>
        <v>#DIV/0!</v>
      </c>
      <c r="KE62" s="737" t="e">
        <f t="shared" si="436"/>
        <v>#DIV/0!</v>
      </c>
      <c r="KF62" s="737" t="e">
        <f t="shared" si="403"/>
        <v>#DIV/0!</v>
      </c>
      <c r="KG62" s="737" t="e">
        <f t="shared" si="404"/>
        <v>#DIV/0!</v>
      </c>
      <c r="KH62" s="737" t="e">
        <f t="shared" si="405"/>
        <v>#DIV/0!</v>
      </c>
      <c r="KI62" s="737" t="e">
        <f t="shared" si="406"/>
        <v>#DIV/0!</v>
      </c>
      <c r="KJ62" s="737" t="e">
        <f t="shared" si="407"/>
        <v>#DIV/0!</v>
      </c>
      <c r="KK62" s="737" t="e">
        <f t="shared" si="408"/>
        <v>#DIV/0!</v>
      </c>
      <c r="KL62" s="746" t="e">
        <f t="shared" si="409"/>
        <v>#DIV/0!</v>
      </c>
    </row>
    <row r="63" spans="1:298" ht="15.5" customHeight="1" x14ac:dyDescent="0.2">
      <c r="A63" s="743" t="s">
        <v>483</v>
      </c>
      <c r="B63" s="738" t="e">
        <f>+C63/C70</f>
        <v>#DIV/0!</v>
      </c>
      <c r="C63" s="734">
        <f t="shared" si="410"/>
        <v>0</v>
      </c>
      <c r="D63" s="734"/>
      <c r="E63" s="735"/>
      <c r="F63" s="735"/>
      <c r="G63" s="735"/>
      <c r="H63" s="735"/>
      <c r="I63" s="735"/>
      <c r="J63" s="735"/>
      <c r="K63" s="744"/>
      <c r="L63" s="317"/>
      <c r="M63" s="743" t="s">
        <v>483</v>
      </c>
      <c r="N63" s="736" t="e">
        <f t="shared" si="411"/>
        <v>#DIV/0!</v>
      </c>
      <c r="O63" s="737" t="e">
        <f t="shared" si="412"/>
        <v>#DIV/0!</v>
      </c>
      <c r="P63" s="737" t="e">
        <f t="shared" si="307"/>
        <v>#DIV/0!</v>
      </c>
      <c r="Q63" s="737" t="e">
        <f t="shared" si="308"/>
        <v>#DIV/0!</v>
      </c>
      <c r="R63" s="737" t="e">
        <f t="shared" si="309"/>
        <v>#DIV/0!</v>
      </c>
      <c r="S63" s="737" t="e">
        <f t="shared" si="310"/>
        <v>#DIV/0!</v>
      </c>
      <c r="T63" s="737" t="e">
        <f t="shared" si="311"/>
        <v>#DIV/0!</v>
      </c>
      <c r="U63" s="737" t="e">
        <f t="shared" si="312"/>
        <v>#DIV/0!</v>
      </c>
      <c r="V63" s="746" t="e">
        <f t="shared" si="313"/>
        <v>#DIV/0!</v>
      </c>
      <c r="X63" s="743" t="s">
        <v>483</v>
      </c>
      <c r="Y63" s="738" t="e">
        <f>+Z63/Z70</f>
        <v>#DIV/0!</v>
      </c>
      <c r="Z63" s="734">
        <f t="shared" si="437"/>
        <v>0</v>
      </c>
      <c r="AA63" s="734"/>
      <c r="AB63" s="735"/>
      <c r="AC63" s="735"/>
      <c r="AD63" s="735"/>
      <c r="AE63" s="735"/>
      <c r="AF63" s="735"/>
      <c r="AG63" s="735"/>
      <c r="AH63" s="744"/>
      <c r="AI63" s="317"/>
      <c r="AJ63" s="743" t="s">
        <v>483</v>
      </c>
      <c r="AK63" s="736" t="e">
        <f t="shared" si="413"/>
        <v>#DIV/0!</v>
      </c>
      <c r="AL63" s="737" t="e">
        <f t="shared" si="414"/>
        <v>#DIV/0!</v>
      </c>
      <c r="AM63" s="737" t="e">
        <f t="shared" si="315"/>
        <v>#DIV/0!</v>
      </c>
      <c r="AN63" s="737" t="e">
        <f t="shared" si="316"/>
        <v>#DIV/0!</v>
      </c>
      <c r="AO63" s="737" t="e">
        <f t="shared" si="317"/>
        <v>#DIV/0!</v>
      </c>
      <c r="AP63" s="737" t="e">
        <f t="shared" si="318"/>
        <v>#DIV/0!</v>
      </c>
      <c r="AQ63" s="737" t="e">
        <f t="shared" si="319"/>
        <v>#DIV/0!</v>
      </c>
      <c r="AR63" s="737" t="e">
        <f t="shared" si="320"/>
        <v>#DIV/0!</v>
      </c>
      <c r="AS63" s="746" t="e">
        <f t="shared" si="321"/>
        <v>#DIV/0!</v>
      </c>
      <c r="AU63" s="743" t="s">
        <v>483</v>
      </c>
      <c r="AV63" s="738" t="e">
        <f>+AW63/AW70</f>
        <v>#DIV/0!</v>
      </c>
      <c r="AW63" s="734">
        <f t="shared" si="438"/>
        <v>0</v>
      </c>
      <c r="AX63" s="734"/>
      <c r="AY63" s="735"/>
      <c r="AZ63" s="735"/>
      <c r="BA63" s="735"/>
      <c r="BB63" s="735"/>
      <c r="BC63" s="735"/>
      <c r="BD63" s="735"/>
      <c r="BE63" s="744"/>
      <c r="BF63" s="317"/>
      <c r="BG63" s="743" t="s">
        <v>483</v>
      </c>
      <c r="BH63" s="736" t="e">
        <f t="shared" si="415"/>
        <v>#DIV/0!</v>
      </c>
      <c r="BI63" s="737" t="e">
        <f t="shared" si="416"/>
        <v>#DIV/0!</v>
      </c>
      <c r="BJ63" s="737" t="e">
        <f t="shared" si="323"/>
        <v>#DIV/0!</v>
      </c>
      <c r="BK63" s="737" t="e">
        <f t="shared" si="324"/>
        <v>#DIV/0!</v>
      </c>
      <c r="BL63" s="737" t="e">
        <f t="shared" si="325"/>
        <v>#DIV/0!</v>
      </c>
      <c r="BM63" s="737" t="e">
        <f t="shared" si="326"/>
        <v>#DIV/0!</v>
      </c>
      <c r="BN63" s="737" t="e">
        <f t="shared" si="327"/>
        <v>#DIV/0!</v>
      </c>
      <c r="BO63" s="737" t="e">
        <f t="shared" si="328"/>
        <v>#DIV/0!</v>
      </c>
      <c r="BP63" s="746" t="e">
        <f t="shared" si="329"/>
        <v>#DIV/0!</v>
      </c>
      <c r="BR63" s="743" t="s">
        <v>483</v>
      </c>
      <c r="BS63" s="738" t="e">
        <f>+BT63/BT70</f>
        <v>#DIV/0!</v>
      </c>
      <c r="BT63" s="734">
        <f t="shared" si="439"/>
        <v>0</v>
      </c>
      <c r="BU63" s="734"/>
      <c r="BV63" s="735"/>
      <c r="BW63" s="735"/>
      <c r="BX63" s="735"/>
      <c r="BY63" s="735"/>
      <c r="BZ63" s="735"/>
      <c r="CA63" s="735"/>
      <c r="CB63" s="744"/>
      <c r="CC63" s="317"/>
      <c r="CD63" s="743" t="s">
        <v>483</v>
      </c>
      <c r="CE63" s="736" t="e">
        <f t="shared" si="417"/>
        <v>#DIV/0!</v>
      </c>
      <c r="CF63" s="737" t="e">
        <f t="shared" si="418"/>
        <v>#DIV/0!</v>
      </c>
      <c r="CG63" s="737" t="e">
        <f t="shared" si="331"/>
        <v>#DIV/0!</v>
      </c>
      <c r="CH63" s="737" t="e">
        <f t="shared" si="332"/>
        <v>#DIV/0!</v>
      </c>
      <c r="CI63" s="737" t="e">
        <f t="shared" si="333"/>
        <v>#DIV/0!</v>
      </c>
      <c r="CJ63" s="737" t="e">
        <f t="shared" si="334"/>
        <v>#DIV/0!</v>
      </c>
      <c r="CK63" s="737" t="e">
        <f t="shared" si="335"/>
        <v>#DIV/0!</v>
      </c>
      <c r="CL63" s="737" t="e">
        <f t="shared" si="336"/>
        <v>#DIV/0!</v>
      </c>
      <c r="CM63" s="746" t="e">
        <f t="shared" si="337"/>
        <v>#DIV/0!</v>
      </c>
      <c r="CO63" s="743" t="s">
        <v>483</v>
      </c>
      <c r="CP63" s="738" t="e">
        <f>+CQ63/CQ70</f>
        <v>#DIV/0!</v>
      </c>
      <c r="CQ63" s="734">
        <f t="shared" si="440"/>
        <v>0</v>
      </c>
      <c r="CR63" s="734"/>
      <c r="CS63" s="735"/>
      <c r="CT63" s="735"/>
      <c r="CU63" s="735"/>
      <c r="CV63" s="735"/>
      <c r="CW63" s="735"/>
      <c r="CX63" s="735"/>
      <c r="CY63" s="744"/>
      <c r="CZ63" s="317"/>
      <c r="DA63" s="743" t="s">
        <v>483</v>
      </c>
      <c r="DB63" s="736" t="e">
        <f t="shared" si="419"/>
        <v>#DIV/0!</v>
      </c>
      <c r="DC63" s="737" t="e">
        <f t="shared" si="420"/>
        <v>#DIV/0!</v>
      </c>
      <c r="DD63" s="737" t="e">
        <f t="shared" si="339"/>
        <v>#DIV/0!</v>
      </c>
      <c r="DE63" s="737" t="e">
        <f t="shared" si="340"/>
        <v>#DIV/0!</v>
      </c>
      <c r="DF63" s="737" t="e">
        <f t="shared" si="341"/>
        <v>#DIV/0!</v>
      </c>
      <c r="DG63" s="737" t="e">
        <f t="shared" si="342"/>
        <v>#DIV/0!</v>
      </c>
      <c r="DH63" s="737" t="e">
        <f t="shared" si="343"/>
        <v>#DIV/0!</v>
      </c>
      <c r="DI63" s="737" t="e">
        <f t="shared" si="344"/>
        <v>#DIV/0!</v>
      </c>
      <c r="DJ63" s="746" t="e">
        <f t="shared" si="345"/>
        <v>#DIV/0!</v>
      </c>
      <c r="DL63" s="743" t="s">
        <v>483</v>
      </c>
      <c r="DM63" s="738" t="e">
        <f>+DN63/DN70</f>
        <v>#DIV/0!</v>
      </c>
      <c r="DN63" s="734">
        <f t="shared" si="441"/>
        <v>0</v>
      </c>
      <c r="DO63" s="734"/>
      <c r="DP63" s="735"/>
      <c r="DQ63" s="735"/>
      <c r="DR63" s="735"/>
      <c r="DS63" s="735"/>
      <c r="DT63" s="735"/>
      <c r="DU63" s="735"/>
      <c r="DV63" s="744"/>
      <c r="DW63" s="317"/>
      <c r="DX63" s="743" t="s">
        <v>483</v>
      </c>
      <c r="DY63" s="736" t="e">
        <f t="shared" si="421"/>
        <v>#DIV/0!</v>
      </c>
      <c r="DZ63" s="737" t="e">
        <f t="shared" si="422"/>
        <v>#DIV/0!</v>
      </c>
      <c r="EA63" s="737" t="e">
        <f t="shared" si="347"/>
        <v>#DIV/0!</v>
      </c>
      <c r="EB63" s="737" t="e">
        <f t="shared" si="348"/>
        <v>#DIV/0!</v>
      </c>
      <c r="EC63" s="737" t="e">
        <f t="shared" si="349"/>
        <v>#DIV/0!</v>
      </c>
      <c r="ED63" s="737" t="e">
        <f t="shared" si="350"/>
        <v>#DIV/0!</v>
      </c>
      <c r="EE63" s="737" t="e">
        <f t="shared" si="351"/>
        <v>#DIV/0!</v>
      </c>
      <c r="EF63" s="737" t="e">
        <f t="shared" si="352"/>
        <v>#DIV/0!</v>
      </c>
      <c r="EG63" s="746" t="e">
        <f t="shared" si="353"/>
        <v>#DIV/0!</v>
      </c>
      <c r="EI63" s="743" t="s">
        <v>483</v>
      </c>
      <c r="EJ63" s="738" t="e">
        <f>+EK63/EK70</f>
        <v>#DIV/0!</v>
      </c>
      <c r="EK63" s="734">
        <f t="shared" si="442"/>
        <v>0</v>
      </c>
      <c r="EL63" s="734"/>
      <c r="EM63" s="735"/>
      <c r="EN63" s="735"/>
      <c r="EO63" s="735"/>
      <c r="EP63" s="735"/>
      <c r="EQ63" s="735"/>
      <c r="ER63" s="735"/>
      <c r="ES63" s="744"/>
      <c r="ET63" s="317"/>
      <c r="EU63" s="743" t="s">
        <v>483</v>
      </c>
      <c r="EV63" s="736" t="e">
        <f t="shared" si="423"/>
        <v>#DIV/0!</v>
      </c>
      <c r="EW63" s="737" t="e">
        <f t="shared" si="424"/>
        <v>#DIV/0!</v>
      </c>
      <c r="EX63" s="737" t="e">
        <f t="shared" si="355"/>
        <v>#DIV/0!</v>
      </c>
      <c r="EY63" s="737" t="e">
        <f t="shared" si="356"/>
        <v>#DIV/0!</v>
      </c>
      <c r="EZ63" s="737" t="e">
        <f t="shared" si="357"/>
        <v>#DIV/0!</v>
      </c>
      <c r="FA63" s="737" t="e">
        <f t="shared" si="358"/>
        <v>#DIV/0!</v>
      </c>
      <c r="FB63" s="737" t="e">
        <f t="shared" si="359"/>
        <v>#DIV/0!</v>
      </c>
      <c r="FC63" s="737" t="e">
        <f t="shared" si="360"/>
        <v>#DIV/0!</v>
      </c>
      <c r="FD63" s="746" t="e">
        <f t="shared" si="361"/>
        <v>#DIV/0!</v>
      </c>
      <c r="FF63" s="743" t="s">
        <v>483</v>
      </c>
      <c r="FG63" s="738" t="e">
        <f>+FH63/FH70</f>
        <v>#DIV/0!</v>
      </c>
      <c r="FH63" s="734">
        <f t="shared" si="443"/>
        <v>0</v>
      </c>
      <c r="FI63" s="734"/>
      <c r="FJ63" s="735"/>
      <c r="FK63" s="735"/>
      <c r="FL63" s="735"/>
      <c r="FM63" s="735"/>
      <c r="FN63" s="735"/>
      <c r="FO63" s="735"/>
      <c r="FP63" s="744"/>
      <c r="FQ63" s="317"/>
      <c r="FR63" s="743" t="s">
        <v>483</v>
      </c>
      <c r="FS63" s="736" t="e">
        <f t="shared" si="425"/>
        <v>#DIV/0!</v>
      </c>
      <c r="FT63" s="737" t="e">
        <f t="shared" si="426"/>
        <v>#DIV/0!</v>
      </c>
      <c r="FU63" s="737" t="e">
        <f t="shared" si="363"/>
        <v>#DIV/0!</v>
      </c>
      <c r="FV63" s="737" t="e">
        <f t="shared" si="364"/>
        <v>#DIV/0!</v>
      </c>
      <c r="FW63" s="737" t="e">
        <f t="shared" si="365"/>
        <v>#DIV/0!</v>
      </c>
      <c r="FX63" s="737" t="e">
        <f t="shared" si="366"/>
        <v>#DIV/0!</v>
      </c>
      <c r="FY63" s="737" t="e">
        <f t="shared" si="367"/>
        <v>#DIV/0!</v>
      </c>
      <c r="FZ63" s="737" t="e">
        <f t="shared" si="368"/>
        <v>#DIV/0!</v>
      </c>
      <c r="GA63" s="746" t="e">
        <f t="shared" si="369"/>
        <v>#DIV/0!</v>
      </c>
      <c r="GC63" s="743" t="s">
        <v>483</v>
      </c>
      <c r="GD63" s="738" t="e">
        <f>+GE63/GE70</f>
        <v>#DIV/0!</v>
      </c>
      <c r="GE63" s="734">
        <f t="shared" si="444"/>
        <v>0</v>
      </c>
      <c r="GF63" s="734"/>
      <c r="GG63" s="735"/>
      <c r="GH63" s="735"/>
      <c r="GI63" s="735"/>
      <c r="GJ63" s="735"/>
      <c r="GK63" s="735"/>
      <c r="GL63" s="735"/>
      <c r="GM63" s="744"/>
      <c r="GN63" s="317"/>
      <c r="GO63" s="743" t="s">
        <v>483</v>
      </c>
      <c r="GP63" s="736" t="e">
        <f t="shared" si="427"/>
        <v>#DIV/0!</v>
      </c>
      <c r="GQ63" s="737" t="e">
        <f t="shared" si="428"/>
        <v>#DIV/0!</v>
      </c>
      <c r="GR63" s="737" t="e">
        <f t="shared" si="371"/>
        <v>#DIV/0!</v>
      </c>
      <c r="GS63" s="737" t="e">
        <f t="shared" si="372"/>
        <v>#DIV/0!</v>
      </c>
      <c r="GT63" s="737" t="e">
        <f t="shared" si="373"/>
        <v>#DIV/0!</v>
      </c>
      <c r="GU63" s="737" t="e">
        <f t="shared" si="374"/>
        <v>#DIV/0!</v>
      </c>
      <c r="GV63" s="737" t="e">
        <f t="shared" si="375"/>
        <v>#DIV/0!</v>
      </c>
      <c r="GW63" s="737" t="e">
        <f t="shared" si="376"/>
        <v>#DIV/0!</v>
      </c>
      <c r="GX63" s="746" t="e">
        <f t="shared" si="377"/>
        <v>#DIV/0!</v>
      </c>
      <c r="GZ63" s="743" t="s">
        <v>483</v>
      </c>
      <c r="HA63" s="738" t="e">
        <f>+HB63/HB70</f>
        <v>#DIV/0!</v>
      </c>
      <c r="HB63" s="734">
        <f t="shared" si="445"/>
        <v>0</v>
      </c>
      <c r="HC63" s="734"/>
      <c r="HD63" s="735"/>
      <c r="HE63" s="735"/>
      <c r="HF63" s="735"/>
      <c r="HG63" s="735"/>
      <c r="HH63" s="735"/>
      <c r="HI63" s="735"/>
      <c r="HJ63" s="744"/>
      <c r="HK63" s="317"/>
      <c r="HL63" s="743" t="s">
        <v>483</v>
      </c>
      <c r="HM63" s="736" t="e">
        <f t="shared" si="429"/>
        <v>#DIV/0!</v>
      </c>
      <c r="HN63" s="737" t="e">
        <f t="shared" si="430"/>
        <v>#DIV/0!</v>
      </c>
      <c r="HO63" s="737" t="e">
        <f t="shared" si="379"/>
        <v>#DIV/0!</v>
      </c>
      <c r="HP63" s="737" t="e">
        <f t="shared" si="380"/>
        <v>#DIV/0!</v>
      </c>
      <c r="HQ63" s="737" t="e">
        <f t="shared" si="381"/>
        <v>#DIV/0!</v>
      </c>
      <c r="HR63" s="737" t="e">
        <f t="shared" si="382"/>
        <v>#DIV/0!</v>
      </c>
      <c r="HS63" s="737" t="e">
        <f t="shared" si="383"/>
        <v>#DIV/0!</v>
      </c>
      <c r="HT63" s="737" t="e">
        <f t="shared" si="384"/>
        <v>#DIV/0!</v>
      </c>
      <c r="HU63" s="746" t="e">
        <f t="shared" si="385"/>
        <v>#DIV/0!</v>
      </c>
      <c r="HW63" s="743" t="s">
        <v>483</v>
      </c>
      <c r="HX63" s="738" t="e">
        <f>+HY63/HY70</f>
        <v>#DIV/0!</v>
      </c>
      <c r="HY63" s="734">
        <f t="shared" si="446"/>
        <v>0</v>
      </c>
      <c r="HZ63" s="734"/>
      <c r="IA63" s="735"/>
      <c r="IB63" s="735"/>
      <c r="IC63" s="735"/>
      <c r="ID63" s="735"/>
      <c r="IE63" s="735"/>
      <c r="IF63" s="735"/>
      <c r="IG63" s="744"/>
      <c r="IH63" s="317"/>
      <c r="II63" s="743" t="s">
        <v>483</v>
      </c>
      <c r="IJ63" s="736" t="e">
        <f t="shared" si="431"/>
        <v>#DIV/0!</v>
      </c>
      <c r="IK63" s="737" t="e">
        <f t="shared" si="432"/>
        <v>#DIV/0!</v>
      </c>
      <c r="IL63" s="737" t="e">
        <f t="shared" si="387"/>
        <v>#DIV/0!</v>
      </c>
      <c r="IM63" s="737" t="e">
        <f t="shared" si="388"/>
        <v>#DIV/0!</v>
      </c>
      <c r="IN63" s="737" t="e">
        <f t="shared" si="389"/>
        <v>#DIV/0!</v>
      </c>
      <c r="IO63" s="737" t="e">
        <f t="shared" si="390"/>
        <v>#DIV/0!</v>
      </c>
      <c r="IP63" s="737" t="e">
        <f t="shared" si="391"/>
        <v>#DIV/0!</v>
      </c>
      <c r="IQ63" s="737" t="e">
        <f t="shared" si="392"/>
        <v>#DIV/0!</v>
      </c>
      <c r="IR63" s="746" t="e">
        <f t="shared" si="393"/>
        <v>#DIV/0!</v>
      </c>
      <c r="IT63" s="743" t="s">
        <v>483</v>
      </c>
      <c r="IU63" s="738" t="e">
        <f>+IV63/IV70</f>
        <v>#DIV/0!</v>
      </c>
      <c r="IV63" s="734">
        <f t="shared" si="447"/>
        <v>0</v>
      </c>
      <c r="IW63" s="734"/>
      <c r="IX63" s="735"/>
      <c r="IY63" s="735"/>
      <c r="IZ63" s="735"/>
      <c r="JA63" s="735"/>
      <c r="JB63" s="735"/>
      <c r="JC63" s="735"/>
      <c r="JD63" s="744"/>
      <c r="JE63" s="317"/>
      <c r="JF63" s="743" t="s">
        <v>483</v>
      </c>
      <c r="JG63" s="736" t="e">
        <f t="shared" si="433"/>
        <v>#DIV/0!</v>
      </c>
      <c r="JH63" s="737" t="e">
        <f t="shared" si="434"/>
        <v>#DIV/0!</v>
      </c>
      <c r="JI63" s="737" t="e">
        <f t="shared" si="395"/>
        <v>#DIV/0!</v>
      </c>
      <c r="JJ63" s="737" t="e">
        <f t="shared" si="396"/>
        <v>#DIV/0!</v>
      </c>
      <c r="JK63" s="737" t="e">
        <f t="shared" si="397"/>
        <v>#DIV/0!</v>
      </c>
      <c r="JL63" s="737" t="e">
        <f t="shared" si="398"/>
        <v>#DIV/0!</v>
      </c>
      <c r="JM63" s="737" t="e">
        <f t="shared" si="399"/>
        <v>#DIV/0!</v>
      </c>
      <c r="JN63" s="737" t="e">
        <f t="shared" si="400"/>
        <v>#DIV/0!</v>
      </c>
      <c r="JO63" s="746" t="e">
        <f t="shared" si="401"/>
        <v>#DIV/0!</v>
      </c>
      <c r="JQ63" s="743" t="s">
        <v>483</v>
      </c>
      <c r="JR63" s="738" t="e">
        <f>+JS63/JS70</f>
        <v>#DIV/0!</v>
      </c>
      <c r="JS63" s="734">
        <f t="shared" si="448"/>
        <v>0</v>
      </c>
      <c r="JT63" s="734"/>
      <c r="JU63" s="735"/>
      <c r="JV63" s="735"/>
      <c r="JW63" s="735"/>
      <c r="JX63" s="735"/>
      <c r="JY63" s="735"/>
      <c r="JZ63" s="735"/>
      <c r="KA63" s="744"/>
      <c r="KB63" s="317"/>
      <c r="KC63" s="743" t="s">
        <v>483</v>
      </c>
      <c r="KD63" s="736" t="e">
        <f t="shared" si="435"/>
        <v>#DIV/0!</v>
      </c>
      <c r="KE63" s="737" t="e">
        <f t="shared" si="436"/>
        <v>#DIV/0!</v>
      </c>
      <c r="KF63" s="737" t="e">
        <f t="shared" si="403"/>
        <v>#DIV/0!</v>
      </c>
      <c r="KG63" s="737" t="e">
        <f t="shared" si="404"/>
        <v>#DIV/0!</v>
      </c>
      <c r="KH63" s="737" t="e">
        <f t="shared" si="405"/>
        <v>#DIV/0!</v>
      </c>
      <c r="KI63" s="737" t="e">
        <f t="shared" si="406"/>
        <v>#DIV/0!</v>
      </c>
      <c r="KJ63" s="737" t="e">
        <f t="shared" si="407"/>
        <v>#DIV/0!</v>
      </c>
      <c r="KK63" s="737" t="e">
        <f t="shared" si="408"/>
        <v>#DIV/0!</v>
      </c>
      <c r="KL63" s="746" t="e">
        <f t="shared" si="409"/>
        <v>#DIV/0!</v>
      </c>
    </row>
    <row r="64" spans="1:298" ht="15.5" customHeight="1" x14ac:dyDescent="0.2">
      <c r="A64" s="743" t="s">
        <v>484</v>
      </c>
      <c r="B64" s="738" t="e">
        <f>+C64/C70</f>
        <v>#DIV/0!</v>
      </c>
      <c r="C64" s="734">
        <f t="shared" si="410"/>
        <v>0</v>
      </c>
      <c r="D64" s="734"/>
      <c r="E64" s="735"/>
      <c r="F64" s="735"/>
      <c r="G64" s="735"/>
      <c r="H64" s="735"/>
      <c r="I64" s="735"/>
      <c r="J64" s="735"/>
      <c r="K64" s="744"/>
      <c r="L64" s="317"/>
      <c r="M64" s="743" t="s">
        <v>484</v>
      </c>
      <c r="N64" s="736" t="e">
        <f t="shared" si="411"/>
        <v>#DIV/0!</v>
      </c>
      <c r="O64" s="737" t="e">
        <f t="shared" si="412"/>
        <v>#DIV/0!</v>
      </c>
      <c r="P64" s="737" t="e">
        <f t="shared" si="307"/>
        <v>#DIV/0!</v>
      </c>
      <c r="Q64" s="737" t="e">
        <f t="shared" si="308"/>
        <v>#DIV/0!</v>
      </c>
      <c r="R64" s="737" t="e">
        <f t="shared" si="309"/>
        <v>#DIV/0!</v>
      </c>
      <c r="S64" s="737" t="e">
        <f t="shared" si="310"/>
        <v>#DIV/0!</v>
      </c>
      <c r="T64" s="737" t="e">
        <f t="shared" si="311"/>
        <v>#DIV/0!</v>
      </c>
      <c r="U64" s="737" t="e">
        <f t="shared" si="312"/>
        <v>#DIV/0!</v>
      </c>
      <c r="V64" s="746" t="e">
        <f t="shared" si="313"/>
        <v>#DIV/0!</v>
      </c>
      <c r="X64" s="743" t="s">
        <v>484</v>
      </c>
      <c r="Y64" s="738" t="e">
        <f>+Z64/Z70</f>
        <v>#DIV/0!</v>
      </c>
      <c r="Z64" s="734">
        <f t="shared" si="437"/>
        <v>0</v>
      </c>
      <c r="AA64" s="734"/>
      <c r="AB64" s="735"/>
      <c r="AC64" s="735"/>
      <c r="AD64" s="735"/>
      <c r="AE64" s="735"/>
      <c r="AF64" s="735"/>
      <c r="AG64" s="735"/>
      <c r="AH64" s="744"/>
      <c r="AI64" s="317"/>
      <c r="AJ64" s="743" t="s">
        <v>484</v>
      </c>
      <c r="AK64" s="736" t="e">
        <f t="shared" si="413"/>
        <v>#DIV/0!</v>
      </c>
      <c r="AL64" s="737" t="e">
        <f t="shared" si="414"/>
        <v>#DIV/0!</v>
      </c>
      <c r="AM64" s="737" t="e">
        <f t="shared" si="315"/>
        <v>#DIV/0!</v>
      </c>
      <c r="AN64" s="737" t="e">
        <f t="shared" si="316"/>
        <v>#DIV/0!</v>
      </c>
      <c r="AO64" s="737" t="e">
        <f t="shared" si="317"/>
        <v>#DIV/0!</v>
      </c>
      <c r="AP64" s="737" t="e">
        <f t="shared" si="318"/>
        <v>#DIV/0!</v>
      </c>
      <c r="AQ64" s="737" t="e">
        <f t="shared" si="319"/>
        <v>#DIV/0!</v>
      </c>
      <c r="AR64" s="737" t="e">
        <f t="shared" si="320"/>
        <v>#DIV/0!</v>
      </c>
      <c r="AS64" s="746" t="e">
        <f t="shared" si="321"/>
        <v>#DIV/0!</v>
      </c>
      <c r="AU64" s="743" t="s">
        <v>484</v>
      </c>
      <c r="AV64" s="738" t="e">
        <f>+AW64/AW70</f>
        <v>#DIV/0!</v>
      </c>
      <c r="AW64" s="734">
        <f t="shared" si="438"/>
        <v>0</v>
      </c>
      <c r="AX64" s="734"/>
      <c r="AY64" s="735"/>
      <c r="AZ64" s="735"/>
      <c r="BA64" s="735"/>
      <c r="BB64" s="735"/>
      <c r="BC64" s="735"/>
      <c r="BD64" s="735"/>
      <c r="BE64" s="744"/>
      <c r="BF64" s="317"/>
      <c r="BG64" s="743" t="s">
        <v>484</v>
      </c>
      <c r="BH64" s="736" t="e">
        <f t="shared" si="415"/>
        <v>#DIV/0!</v>
      </c>
      <c r="BI64" s="737" t="e">
        <f t="shared" si="416"/>
        <v>#DIV/0!</v>
      </c>
      <c r="BJ64" s="737" t="e">
        <f t="shared" si="323"/>
        <v>#DIV/0!</v>
      </c>
      <c r="BK64" s="737" t="e">
        <f t="shared" si="324"/>
        <v>#DIV/0!</v>
      </c>
      <c r="BL64" s="737" t="e">
        <f t="shared" si="325"/>
        <v>#DIV/0!</v>
      </c>
      <c r="BM64" s="737" t="e">
        <f t="shared" si="326"/>
        <v>#DIV/0!</v>
      </c>
      <c r="BN64" s="737" t="e">
        <f t="shared" si="327"/>
        <v>#DIV/0!</v>
      </c>
      <c r="BO64" s="737" t="e">
        <f t="shared" si="328"/>
        <v>#DIV/0!</v>
      </c>
      <c r="BP64" s="746" t="e">
        <f t="shared" si="329"/>
        <v>#DIV/0!</v>
      </c>
      <c r="BR64" s="743" t="s">
        <v>484</v>
      </c>
      <c r="BS64" s="738" t="e">
        <f>+BT64/BT70</f>
        <v>#DIV/0!</v>
      </c>
      <c r="BT64" s="734">
        <f t="shared" si="439"/>
        <v>0</v>
      </c>
      <c r="BU64" s="734"/>
      <c r="BV64" s="735"/>
      <c r="BW64" s="735"/>
      <c r="BX64" s="735"/>
      <c r="BY64" s="735"/>
      <c r="BZ64" s="735"/>
      <c r="CA64" s="735"/>
      <c r="CB64" s="744"/>
      <c r="CC64" s="317"/>
      <c r="CD64" s="743" t="s">
        <v>484</v>
      </c>
      <c r="CE64" s="736" t="e">
        <f t="shared" si="417"/>
        <v>#DIV/0!</v>
      </c>
      <c r="CF64" s="737" t="e">
        <f t="shared" si="418"/>
        <v>#DIV/0!</v>
      </c>
      <c r="CG64" s="737" t="e">
        <f t="shared" si="331"/>
        <v>#DIV/0!</v>
      </c>
      <c r="CH64" s="737" t="e">
        <f t="shared" si="332"/>
        <v>#DIV/0!</v>
      </c>
      <c r="CI64" s="737" t="e">
        <f t="shared" si="333"/>
        <v>#DIV/0!</v>
      </c>
      <c r="CJ64" s="737" t="e">
        <f t="shared" si="334"/>
        <v>#DIV/0!</v>
      </c>
      <c r="CK64" s="737" t="e">
        <f t="shared" si="335"/>
        <v>#DIV/0!</v>
      </c>
      <c r="CL64" s="737" t="e">
        <f t="shared" si="336"/>
        <v>#DIV/0!</v>
      </c>
      <c r="CM64" s="746" t="e">
        <f t="shared" si="337"/>
        <v>#DIV/0!</v>
      </c>
      <c r="CO64" s="743" t="s">
        <v>484</v>
      </c>
      <c r="CP64" s="738" t="e">
        <f>+CQ64/CQ70</f>
        <v>#DIV/0!</v>
      </c>
      <c r="CQ64" s="734">
        <f t="shared" si="440"/>
        <v>0</v>
      </c>
      <c r="CR64" s="734"/>
      <c r="CS64" s="735"/>
      <c r="CT64" s="735"/>
      <c r="CU64" s="735"/>
      <c r="CV64" s="735"/>
      <c r="CW64" s="735"/>
      <c r="CX64" s="735"/>
      <c r="CY64" s="744"/>
      <c r="CZ64" s="317"/>
      <c r="DA64" s="743" t="s">
        <v>484</v>
      </c>
      <c r="DB64" s="736" t="e">
        <f t="shared" si="419"/>
        <v>#DIV/0!</v>
      </c>
      <c r="DC64" s="737" t="e">
        <f t="shared" si="420"/>
        <v>#DIV/0!</v>
      </c>
      <c r="DD64" s="737" t="e">
        <f t="shared" si="339"/>
        <v>#DIV/0!</v>
      </c>
      <c r="DE64" s="737" t="e">
        <f t="shared" si="340"/>
        <v>#DIV/0!</v>
      </c>
      <c r="DF64" s="737" t="e">
        <f t="shared" si="341"/>
        <v>#DIV/0!</v>
      </c>
      <c r="DG64" s="737" t="e">
        <f t="shared" si="342"/>
        <v>#DIV/0!</v>
      </c>
      <c r="DH64" s="737" t="e">
        <f t="shared" si="343"/>
        <v>#DIV/0!</v>
      </c>
      <c r="DI64" s="737" t="e">
        <f t="shared" si="344"/>
        <v>#DIV/0!</v>
      </c>
      <c r="DJ64" s="746" t="e">
        <f t="shared" si="345"/>
        <v>#DIV/0!</v>
      </c>
      <c r="DL64" s="743" t="s">
        <v>484</v>
      </c>
      <c r="DM64" s="738" t="e">
        <f>+DN64/DN70</f>
        <v>#DIV/0!</v>
      </c>
      <c r="DN64" s="734">
        <f t="shared" si="441"/>
        <v>0</v>
      </c>
      <c r="DO64" s="734"/>
      <c r="DP64" s="735"/>
      <c r="DQ64" s="735"/>
      <c r="DR64" s="735"/>
      <c r="DS64" s="735"/>
      <c r="DT64" s="735"/>
      <c r="DU64" s="735"/>
      <c r="DV64" s="744"/>
      <c r="DW64" s="317"/>
      <c r="DX64" s="743" t="s">
        <v>484</v>
      </c>
      <c r="DY64" s="736" t="e">
        <f t="shared" si="421"/>
        <v>#DIV/0!</v>
      </c>
      <c r="DZ64" s="737" t="e">
        <f t="shared" si="422"/>
        <v>#DIV/0!</v>
      </c>
      <c r="EA64" s="737" t="e">
        <f t="shared" si="347"/>
        <v>#DIV/0!</v>
      </c>
      <c r="EB64" s="737" t="e">
        <f t="shared" si="348"/>
        <v>#DIV/0!</v>
      </c>
      <c r="EC64" s="737" t="e">
        <f t="shared" si="349"/>
        <v>#DIV/0!</v>
      </c>
      <c r="ED64" s="737" t="e">
        <f t="shared" si="350"/>
        <v>#DIV/0!</v>
      </c>
      <c r="EE64" s="737" t="e">
        <f t="shared" si="351"/>
        <v>#DIV/0!</v>
      </c>
      <c r="EF64" s="737" t="e">
        <f t="shared" si="352"/>
        <v>#DIV/0!</v>
      </c>
      <c r="EG64" s="746" t="e">
        <f t="shared" si="353"/>
        <v>#DIV/0!</v>
      </c>
      <c r="EI64" s="743" t="s">
        <v>484</v>
      </c>
      <c r="EJ64" s="738" t="e">
        <f>+EK64/EK70</f>
        <v>#DIV/0!</v>
      </c>
      <c r="EK64" s="734">
        <f t="shared" si="442"/>
        <v>0</v>
      </c>
      <c r="EL64" s="734"/>
      <c r="EM64" s="735"/>
      <c r="EN64" s="735"/>
      <c r="EO64" s="735"/>
      <c r="EP64" s="735"/>
      <c r="EQ64" s="735"/>
      <c r="ER64" s="735"/>
      <c r="ES64" s="744"/>
      <c r="ET64" s="317"/>
      <c r="EU64" s="743" t="s">
        <v>484</v>
      </c>
      <c r="EV64" s="736" t="e">
        <f t="shared" si="423"/>
        <v>#DIV/0!</v>
      </c>
      <c r="EW64" s="737" t="e">
        <f t="shared" si="424"/>
        <v>#DIV/0!</v>
      </c>
      <c r="EX64" s="737" t="e">
        <f t="shared" si="355"/>
        <v>#DIV/0!</v>
      </c>
      <c r="EY64" s="737" t="e">
        <f t="shared" si="356"/>
        <v>#DIV/0!</v>
      </c>
      <c r="EZ64" s="737" t="e">
        <f t="shared" si="357"/>
        <v>#DIV/0!</v>
      </c>
      <c r="FA64" s="737" t="e">
        <f t="shared" si="358"/>
        <v>#DIV/0!</v>
      </c>
      <c r="FB64" s="737" t="e">
        <f t="shared" si="359"/>
        <v>#DIV/0!</v>
      </c>
      <c r="FC64" s="737" t="e">
        <f t="shared" si="360"/>
        <v>#DIV/0!</v>
      </c>
      <c r="FD64" s="746" t="e">
        <f t="shared" si="361"/>
        <v>#DIV/0!</v>
      </c>
      <c r="FF64" s="743" t="s">
        <v>484</v>
      </c>
      <c r="FG64" s="738" t="e">
        <f>+FH64/FH70</f>
        <v>#DIV/0!</v>
      </c>
      <c r="FH64" s="734">
        <f t="shared" si="443"/>
        <v>0</v>
      </c>
      <c r="FI64" s="734"/>
      <c r="FJ64" s="735"/>
      <c r="FK64" s="735"/>
      <c r="FL64" s="735"/>
      <c r="FM64" s="735"/>
      <c r="FN64" s="735"/>
      <c r="FO64" s="735"/>
      <c r="FP64" s="744"/>
      <c r="FQ64" s="317"/>
      <c r="FR64" s="743" t="s">
        <v>484</v>
      </c>
      <c r="FS64" s="736" t="e">
        <f t="shared" si="425"/>
        <v>#DIV/0!</v>
      </c>
      <c r="FT64" s="737" t="e">
        <f t="shared" si="426"/>
        <v>#DIV/0!</v>
      </c>
      <c r="FU64" s="737" t="e">
        <f t="shared" si="363"/>
        <v>#DIV/0!</v>
      </c>
      <c r="FV64" s="737" t="e">
        <f t="shared" si="364"/>
        <v>#DIV/0!</v>
      </c>
      <c r="FW64" s="737" t="e">
        <f t="shared" si="365"/>
        <v>#DIV/0!</v>
      </c>
      <c r="FX64" s="737" t="e">
        <f t="shared" si="366"/>
        <v>#DIV/0!</v>
      </c>
      <c r="FY64" s="737" t="e">
        <f t="shared" si="367"/>
        <v>#DIV/0!</v>
      </c>
      <c r="FZ64" s="737" t="e">
        <f t="shared" si="368"/>
        <v>#DIV/0!</v>
      </c>
      <c r="GA64" s="746" t="e">
        <f t="shared" si="369"/>
        <v>#DIV/0!</v>
      </c>
      <c r="GC64" s="743" t="s">
        <v>484</v>
      </c>
      <c r="GD64" s="738" t="e">
        <f>+GE64/GE70</f>
        <v>#DIV/0!</v>
      </c>
      <c r="GE64" s="734">
        <f t="shared" si="444"/>
        <v>0</v>
      </c>
      <c r="GF64" s="734"/>
      <c r="GG64" s="735"/>
      <c r="GH64" s="735"/>
      <c r="GI64" s="735"/>
      <c r="GJ64" s="735"/>
      <c r="GK64" s="735"/>
      <c r="GL64" s="735"/>
      <c r="GM64" s="744"/>
      <c r="GN64" s="317"/>
      <c r="GO64" s="743" t="s">
        <v>484</v>
      </c>
      <c r="GP64" s="736" t="e">
        <f t="shared" si="427"/>
        <v>#DIV/0!</v>
      </c>
      <c r="GQ64" s="737" t="e">
        <f t="shared" si="428"/>
        <v>#DIV/0!</v>
      </c>
      <c r="GR64" s="737" t="e">
        <f t="shared" si="371"/>
        <v>#DIV/0!</v>
      </c>
      <c r="GS64" s="737" t="e">
        <f t="shared" si="372"/>
        <v>#DIV/0!</v>
      </c>
      <c r="GT64" s="737" t="e">
        <f t="shared" si="373"/>
        <v>#DIV/0!</v>
      </c>
      <c r="GU64" s="737" t="e">
        <f t="shared" si="374"/>
        <v>#DIV/0!</v>
      </c>
      <c r="GV64" s="737" t="e">
        <f t="shared" si="375"/>
        <v>#DIV/0!</v>
      </c>
      <c r="GW64" s="737" t="e">
        <f t="shared" si="376"/>
        <v>#DIV/0!</v>
      </c>
      <c r="GX64" s="746" t="e">
        <f t="shared" si="377"/>
        <v>#DIV/0!</v>
      </c>
      <c r="GZ64" s="743" t="s">
        <v>484</v>
      </c>
      <c r="HA64" s="738" t="e">
        <f>+HB64/HB70</f>
        <v>#DIV/0!</v>
      </c>
      <c r="HB64" s="734">
        <f t="shared" si="445"/>
        <v>0</v>
      </c>
      <c r="HC64" s="734"/>
      <c r="HD64" s="735"/>
      <c r="HE64" s="735"/>
      <c r="HF64" s="735"/>
      <c r="HG64" s="735"/>
      <c r="HH64" s="735"/>
      <c r="HI64" s="735"/>
      <c r="HJ64" s="744"/>
      <c r="HK64" s="317"/>
      <c r="HL64" s="743" t="s">
        <v>484</v>
      </c>
      <c r="HM64" s="736" t="e">
        <f t="shared" si="429"/>
        <v>#DIV/0!</v>
      </c>
      <c r="HN64" s="737" t="e">
        <f t="shared" si="430"/>
        <v>#DIV/0!</v>
      </c>
      <c r="HO64" s="737" t="e">
        <f t="shared" si="379"/>
        <v>#DIV/0!</v>
      </c>
      <c r="HP64" s="737" t="e">
        <f t="shared" si="380"/>
        <v>#DIV/0!</v>
      </c>
      <c r="HQ64" s="737" t="e">
        <f t="shared" si="381"/>
        <v>#DIV/0!</v>
      </c>
      <c r="HR64" s="737" t="e">
        <f t="shared" si="382"/>
        <v>#DIV/0!</v>
      </c>
      <c r="HS64" s="737" t="e">
        <f t="shared" si="383"/>
        <v>#DIV/0!</v>
      </c>
      <c r="HT64" s="737" t="e">
        <f t="shared" si="384"/>
        <v>#DIV/0!</v>
      </c>
      <c r="HU64" s="746" t="e">
        <f t="shared" si="385"/>
        <v>#DIV/0!</v>
      </c>
      <c r="HW64" s="743" t="s">
        <v>484</v>
      </c>
      <c r="HX64" s="738" t="e">
        <f>+HY64/HY70</f>
        <v>#DIV/0!</v>
      </c>
      <c r="HY64" s="734">
        <f t="shared" si="446"/>
        <v>0</v>
      </c>
      <c r="HZ64" s="734"/>
      <c r="IA64" s="735"/>
      <c r="IB64" s="735"/>
      <c r="IC64" s="735"/>
      <c r="ID64" s="735"/>
      <c r="IE64" s="735"/>
      <c r="IF64" s="735"/>
      <c r="IG64" s="744"/>
      <c r="IH64" s="317"/>
      <c r="II64" s="743" t="s">
        <v>484</v>
      </c>
      <c r="IJ64" s="736" t="e">
        <f t="shared" si="431"/>
        <v>#DIV/0!</v>
      </c>
      <c r="IK64" s="737" t="e">
        <f t="shared" si="432"/>
        <v>#DIV/0!</v>
      </c>
      <c r="IL64" s="737" t="e">
        <f t="shared" si="387"/>
        <v>#DIV/0!</v>
      </c>
      <c r="IM64" s="737" t="e">
        <f t="shared" si="388"/>
        <v>#DIV/0!</v>
      </c>
      <c r="IN64" s="737" t="e">
        <f t="shared" si="389"/>
        <v>#DIV/0!</v>
      </c>
      <c r="IO64" s="737" t="e">
        <f t="shared" si="390"/>
        <v>#DIV/0!</v>
      </c>
      <c r="IP64" s="737" t="e">
        <f t="shared" si="391"/>
        <v>#DIV/0!</v>
      </c>
      <c r="IQ64" s="737" t="e">
        <f t="shared" si="392"/>
        <v>#DIV/0!</v>
      </c>
      <c r="IR64" s="746" t="e">
        <f t="shared" si="393"/>
        <v>#DIV/0!</v>
      </c>
      <c r="IT64" s="743" t="s">
        <v>484</v>
      </c>
      <c r="IU64" s="738" t="e">
        <f>+IV64/IV70</f>
        <v>#DIV/0!</v>
      </c>
      <c r="IV64" s="734">
        <f t="shared" si="447"/>
        <v>0</v>
      </c>
      <c r="IW64" s="734"/>
      <c r="IX64" s="735"/>
      <c r="IY64" s="735"/>
      <c r="IZ64" s="735"/>
      <c r="JA64" s="735"/>
      <c r="JB64" s="735"/>
      <c r="JC64" s="735"/>
      <c r="JD64" s="744"/>
      <c r="JE64" s="317"/>
      <c r="JF64" s="743" t="s">
        <v>484</v>
      </c>
      <c r="JG64" s="736" t="e">
        <f t="shared" si="433"/>
        <v>#DIV/0!</v>
      </c>
      <c r="JH64" s="737" t="e">
        <f t="shared" si="434"/>
        <v>#DIV/0!</v>
      </c>
      <c r="JI64" s="737" t="e">
        <f t="shared" si="395"/>
        <v>#DIV/0!</v>
      </c>
      <c r="JJ64" s="737" t="e">
        <f t="shared" si="396"/>
        <v>#DIV/0!</v>
      </c>
      <c r="JK64" s="737" t="e">
        <f t="shared" si="397"/>
        <v>#DIV/0!</v>
      </c>
      <c r="JL64" s="737" t="e">
        <f t="shared" si="398"/>
        <v>#DIV/0!</v>
      </c>
      <c r="JM64" s="737" t="e">
        <f t="shared" si="399"/>
        <v>#DIV/0!</v>
      </c>
      <c r="JN64" s="737" t="e">
        <f t="shared" si="400"/>
        <v>#DIV/0!</v>
      </c>
      <c r="JO64" s="746" t="e">
        <f t="shared" si="401"/>
        <v>#DIV/0!</v>
      </c>
      <c r="JQ64" s="743" t="s">
        <v>484</v>
      </c>
      <c r="JR64" s="738" t="e">
        <f>+JS64/JS70</f>
        <v>#DIV/0!</v>
      </c>
      <c r="JS64" s="734">
        <f t="shared" si="448"/>
        <v>0</v>
      </c>
      <c r="JT64" s="734"/>
      <c r="JU64" s="735"/>
      <c r="JV64" s="735"/>
      <c r="JW64" s="735"/>
      <c r="JX64" s="735"/>
      <c r="JY64" s="735"/>
      <c r="JZ64" s="735"/>
      <c r="KA64" s="744"/>
      <c r="KB64" s="317"/>
      <c r="KC64" s="743" t="s">
        <v>484</v>
      </c>
      <c r="KD64" s="736" t="e">
        <f t="shared" si="435"/>
        <v>#DIV/0!</v>
      </c>
      <c r="KE64" s="737" t="e">
        <f t="shared" si="436"/>
        <v>#DIV/0!</v>
      </c>
      <c r="KF64" s="737" t="e">
        <f t="shared" si="403"/>
        <v>#DIV/0!</v>
      </c>
      <c r="KG64" s="737" t="e">
        <f t="shared" si="404"/>
        <v>#DIV/0!</v>
      </c>
      <c r="KH64" s="737" t="e">
        <f t="shared" si="405"/>
        <v>#DIV/0!</v>
      </c>
      <c r="KI64" s="737" t="e">
        <f t="shared" si="406"/>
        <v>#DIV/0!</v>
      </c>
      <c r="KJ64" s="737" t="e">
        <f t="shared" si="407"/>
        <v>#DIV/0!</v>
      </c>
      <c r="KK64" s="737" t="e">
        <f t="shared" si="408"/>
        <v>#DIV/0!</v>
      </c>
      <c r="KL64" s="746" t="e">
        <f t="shared" si="409"/>
        <v>#DIV/0!</v>
      </c>
    </row>
    <row r="65" spans="1:298" ht="15.5" customHeight="1" x14ac:dyDescent="0.2">
      <c r="A65" s="743" t="s">
        <v>485</v>
      </c>
      <c r="B65" s="738" t="e">
        <f>+C65/C70</f>
        <v>#DIV/0!</v>
      </c>
      <c r="C65" s="734">
        <f t="shared" si="410"/>
        <v>0</v>
      </c>
      <c r="D65" s="734"/>
      <c r="E65" s="735"/>
      <c r="F65" s="735"/>
      <c r="G65" s="735"/>
      <c r="H65" s="735"/>
      <c r="I65" s="735"/>
      <c r="J65" s="735"/>
      <c r="K65" s="744"/>
      <c r="L65" s="317"/>
      <c r="M65" s="743" t="s">
        <v>485</v>
      </c>
      <c r="N65" s="736" t="e">
        <f t="shared" si="411"/>
        <v>#DIV/0!</v>
      </c>
      <c r="O65" s="737" t="e">
        <f t="shared" si="412"/>
        <v>#DIV/0!</v>
      </c>
      <c r="P65" s="737" t="e">
        <f t="shared" si="307"/>
        <v>#DIV/0!</v>
      </c>
      <c r="Q65" s="737" t="e">
        <f t="shared" si="308"/>
        <v>#DIV/0!</v>
      </c>
      <c r="R65" s="737" t="e">
        <f t="shared" si="309"/>
        <v>#DIV/0!</v>
      </c>
      <c r="S65" s="737" t="e">
        <f t="shared" si="310"/>
        <v>#DIV/0!</v>
      </c>
      <c r="T65" s="737" t="e">
        <f t="shared" si="311"/>
        <v>#DIV/0!</v>
      </c>
      <c r="U65" s="737" t="e">
        <f t="shared" si="312"/>
        <v>#DIV/0!</v>
      </c>
      <c r="V65" s="746" t="e">
        <f t="shared" si="313"/>
        <v>#DIV/0!</v>
      </c>
      <c r="X65" s="743" t="s">
        <v>485</v>
      </c>
      <c r="Y65" s="738" t="e">
        <f>+Z65/Z70</f>
        <v>#DIV/0!</v>
      </c>
      <c r="Z65" s="734">
        <f t="shared" si="437"/>
        <v>0</v>
      </c>
      <c r="AA65" s="734"/>
      <c r="AB65" s="735"/>
      <c r="AC65" s="735"/>
      <c r="AD65" s="735"/>
      <c r="AE65" s="735"/>
      <c r="AF65" s="735"/>
      <c r="AG65" s="735"/>
      <c r="AH65" s="744"/>
      <c r="AI65" s="317"/>
      <c r="AJ65" s="743" t="s">
        <v>485</v>
      </c>
      <c r="AK65" s="736" t="e">
        <f t="shared" si="413"/>
        <v>#DIV/0!</v>
      </c>
      <c r="AL65" s="737" t="e">
        <f t="shared" si="414"/>
        <v>#DIV/0!</v>
      </c>
      <c r="AM65" s="737" t="e">
        <f t="shared" si="315"/>
        <v>#DIV/0!</v>
      </c>
      <c r="AN65" s="737" t="e">
        <f t="shared" si="316"/>
        <v>#DIV/0!</v>
      </c>
      <c r="AO65" s="737" t="e">
        <f t="shared" si="317"/>
        <v>#DIV/0!</v>
      </c>
      <c r="AP65" s="737" t="e">
        <f t="shared" si="318"/>
        <v>#DIV/0!</v>
      </c>
      <c r="AQ65" s="737" t="e">
        <f t="shared" si="319"/>
        <v>#DIV/0!</v>
      </c>
      <c r="AR65" s="737" t="e">
        <f t="shared" si="320"/>
        <v>#DIV/0!</v>
      </c>
      <c r="AS65" s="746" t="e">
        <f t="shared" si="321"/>
        <v>#DIV/0!</v>
      </c>
      <c r="AU65" s="743" t="s">
        <v>485</v>
      </c>
      <c r="AV65" s="738" t="e">
        <f>+AW65/AW70</f>
        <v>#DIV/0!</v>
      </c>
      <c r="AW65" s="734">
        <f t="shared" si="438"/>
        <v>0</v>
      </c>
      <c r="AX65" s="734"/>
      <c r="AY65" s="735"/>
      <c r="AZ65" s="735"/>
      <c r="BA65" s="735"/>
      <c r="BB65" s="735"/>
      <c r="BC65" s="735"/>
      <c r="BD65" s="735"/>
      <c r="BE65" s="744"/>
      <c r="BF65" s="317"/>
      <c r="BG65" s="743" t="s">
        <v>485</v>
      </c>
      <c r="BH65" s="736" t="e">
        <f t="shared" si="415"/>
        <v>#DIV/0!</v>
      </c>
      <c r="BI65" s="737" t="e">
        <f t="shared" si="416"/>
        <v>#DIV/0!</v>
      </c>
      <c r="BJ65" s="737" t="e">
        <f t="shared" si="323"/>
        <v>#DIV/0!</v>
      </c>
      <c r="BK65" s="737" t="e">
        <f t="shared" si="324"/>
        <v>#DIV/0!</v>
      </c>
      <c r="BL65" s="737" t="e">
        <f t="shared" si="325"/>
        <v>#DIV/0!</v>
      </c>
      <c r="BM65" s="737" t="e">
        <f t="shared" si="326"/>
        <v>#DIV/0!</v>
      </c>
      <c r="BN65" s="737" t="e">
        <f t="shared" si="327"/>
        <v>#DIV/0!</v>
      </c>
      <c r="BO65" s="737" t="e">
        <f t="shared" si="328"/>
        <v>#DIV/0!</v>
      </c>
      <c r="BP65" s="746" t="e">
        <f t="shared" si="329"/>
        <v>#DIV/0!</v>
      </c>
      <c r="BR65" s="743" t="s">
        <v>485</v>
      </c>
      <c r="BS65" s="738" t="e">
        <f>+BT65/BT70</f>
        <v>#DIV/0!</v>
      </c>
      <c r="BT65" s="734">
        <f t="shared" si="439"/>
        <v>0</v>
      </c>
      <c r="BU65" s="734"/>
      <c r="BV65" s="735"/>
      <c r="BW65" s="735"/>
      <c r="BX65" s="735"/>
      <c r="BY65" s="735"/>
      <c r="BZ65" s="735"/>
      <c r="CA65" s="735"/>
      <c r="CB65" s="744"/>
      <c r="CC65" s="317"/>
      <c r="CD65" s="743" t="s">
        <v>485</v>
      </c>
      <c r="CE65" s="736" t="e">
        <f t="shared" si="417"/>
        <v>#DIV/0!</v>
      </c>
      <c r="CF65" s="737" t="e">
        <f t="shared" si="418"/>
        <v>#DIV/0!</v>
      </c>
      <c r="CG65" s="737" t="e">
        <f t="shared" si="331"/>
        <v>#DIV/0!</v>
      </c>
      <c r="CH65" s="737" t="e">
        <f t="shared" si="332"/>
        <v>#DIV/0!</v>
      </c>
      <c r="CI65" s="737" t="e">
        <f t="shared" si="333"/>
        <v>#DIV/0!</v>
      </c>
      <c r="CJ65" s="737" t="e">
        <f t="shared" si="334"/>
        <v>#DIV/0!</v>
      </c>
      <c r="CK65" s="737" t="e">
        <f t="shared" si="335"/>
        <v>#DIV/0!</v>
      </c>
      <c r="CL65" s="737" t="e">
        <f t="shared" si="336"/>
        <v>#DIV/0!</v>
      </c>
      <c r="CM65" s="746" t="e">
        <f t="shared" si="337"/>
        <v>#DIV/0!</v>
      </c>
      <c r="CO65" s="743" t="s">
        <v>485</v>
      </c>
      <c r="CP65" s="738" t="e">
        <f>+CQ65/CQ70</f>
        <v>#DIV/0!</v>
      </c>
      <c r="CQ65" s="734">
        <f t="shared" si="440"/>
        <v>0</v>
      </c>
      <c r="CR65" s="734"/>
      <c r="CS65" s="735"/>
      <c r="CT65" s="735"/>
      <c r="CU65" s="735"/>
      <c r="CV65" s="735"/>
      <c r="CW65" s="735"/>
      <c r="CX65" s="735"/>
      <c r="CY65" s="744"/>
      <c r="CZ65" s="317"/>
      <c r="DA65" s="743" t="s">
        <v>485</v>
      </c>
      <c r="DB65" s="736" t="e">
        <f t="shared" si="419"/>
        <v>#DIV/0!</v>
      </c>
      <c r="DC65" s="737" t="e">
        <f t="shared" si="420"/>
        <v>#DIV/0!</v>
      </c>
      <c r="DD65" s="737" t="e">
        <f t="shared" si="339"/>
        <v>#DIV/0!</v>
      </c>
      <c r="DE65" s="737" t="e">
        <f t="shared" si="340"/>
        <v>#DIV/0!</v>
      </c>
      <c r="DF65" s="737" t="e">
        <f t="shared" si="341"/>
        <v>#DIV/0!</v>
      </c>
      <c r="DG65" s="737" t="e">
        <f t="shared" si="342"/>
        <v>#DIV/0!</v>
      </c>
      <c r="DH65" s="737" t="e">
        <f t="shared" si="343"/>
        <v>#DIV/0!</v>
      </c>
      <c r="DI65" s="737" t="e">
        <f t="shared" si="344"/>
        <v>#DIV/0!</v>
      </c>
      <c r="DJ65" s="746" t="e">
        <f t="shared" si="345"/>
        <v>#DIV/0!</v>
      </c>
      <c r="DL65" s="743" t="s">
        <v>485</v>
      </c>
      <c r="DM65" s="738" t="e">
        <f>+DN65/DN70</f>
        <v>#DIV/0!</v>
      </c>
      <c r="DN65" s="734">
        <f t="shared" si="441"/>
        <v>0</v>
      </c>
      <c r="DO65" s="734"/>
      <c r="DP65" s="735"/>
      <c r="DQ65" s="735"/>
      <c r="DR65" s="735"/>
      <c r="DS65" s="735"/>
      <c r="DT65" s="735"/>
      <c r="DU65" s="735"/>
      <c r="DV65" s="744"/>
      <c r="DW65" s="317"/>
      <c r="DX65" s="743" t="s">
        <v>485</v>
      </c>
      <c r="DY65" s="736" t="e">
        <f t="shared" si="421"/>
        <v>#DIV/0!</v>
      </c>
      <c r="DZ65" s="737" t="e">
        <f t="shared" si="422"/>
        <v>#DIV/0!</v>
      </c>
      <c r="EA65" s="737" t="e">
        <f t="shared" si="347"/>
        <v>#DIV/0!</v>
      </c>
      <c r="EB65" s="737" t="e">
        <f t="shared" si="348"/>
        <v>#DIV/0!</v>
      </c>
      <c r="EC65" s="737" t="e">
        <f t="shared" si="349"/>
        <v>#DIV/0!</v>
      </c>
      <c r="ED65" s="737" t="e">
        <f t="shared" si="350"/>
        <v>#DIV/0!</v>
      </c>
      <c r="EE65" s="737" t="e">
        <f t="shared" si="351"/>
        <v>#DIV/0!</v>
      </c>
      <c r="EF65" s="737" t="e">
        <f t="shared" si="352"/>
        <v>#DIV/0!</v>
      </c>
      <c r="EG65" s="746" t="e">
        <f t="shared" si="353"/>
        <v>#DIV/0!</v>
      </c>
      <c r="EI65" s="743" t="s">
        <v>485</v>
      </c>
      <c r="EJ65" s="738" t="e">
        <f>+EK65/EK70</f>
        <v>#DIV/0!</v>
      </c>
      <c r="EK65" s="734">
        <f t="shared" si="442"/>
        <v>0</v>
      </c>
      <c r="EL65" s="734"/>
      <c r="EM65" s="735"/>
      <c r="EN65" s="735"/>
      <c r="EO65" s="735"/>
      <c r="EP65" s="735"/>
      <c r="EQ65" s="735"/>
      <c r="ER65" s="735"/>
      <c r="ES65" s="744"/>
      <c r="ET65" s="317"/>
      <c r="EU65" s="743" t="s">
        <v>485</v>
      </c>
      <c r="EV65" s="736" t="e">
        <f t="shared" si="423"/>
        <v>#DIV/0!</v>
      </c>
      <c r="EW65" s="737" t="e">
        <f t="shared" si="424"/>
        <v>#DIV/0!</v>
      </c>
      <c r="EX65" s="737" t="e">
        <f t="shared" si="355"/>
        <v>#DIV/0!</v>
      </c>
      <c r="EY65" s="737" t="e">
        <f t="shared" si="356"/>
        <v>#DIV/0!</v>
      </c>
      <c r="EZ65" s="737" t="e">
        <f t="shared" si="357"/>
        <v>#DIV/0!</v>
      </c>
      <c r="FA65" s="737" t="e">
        <f t="shared" si="358"/>
        <v>#DIV/0!</v>
      </c>
      <c r="FB65" s="737" t="e">
        <f t="shared" si="359"/>
        <v>#DIV/0!</v>
      </c>
      <c r="FC65" s="737" t="e">
        <f t="shared" si="360"/>
        <v>#DIV/0!</v>
      </c>
      <c r="FD65" s="746" t="e">
        <f t="shared" si="361"/>
        <v>#DIV/0!</v>
      </c>
      <c r="FF65" s="743" t="s">
        <v>485</v>
      </c>
      <c r="FG65" s="738" t="e">
        <f>+FH65/FH70</f>
        <v>#DIV/0!</v>
      </c>
      <c r="FH65" s="734">
        <f t="shared" si="443"/>
        <v>0</v>
      </c>
      <c r="FI65" s="734"/>
      <c r="FJ65" s="735"/>
      <c r="FK65" s="735"/>
      <c r="FL65" s="735"/>
      <c r="FM65" s="735"/>
      <c r="FN65" s="735"/>
      <c r="FO65" s="735"/>
      <c r="FP65" s="744"/>
      <c r="FQ65" s="317"/>
      <c r="FR65" s="743" t="s">
        <v>485</v>
      </c>
      <c r="FS65" s="736" t="e">
        <f t="shared" si="425"/>
        <v>#DIV/0!</v>
      </c>
      <c r="FT65" s="737" t="e">
        <f t="shared" si="426"/>
        <v>#DIV/0!</v>
      </c>
      <c r="FU65" s="737" t="e">
        <f t="shared" si="363"/>
        <v>#DIV/0!</v>
      </c>
      <c r="FV65" s="737" t="e">
        <f t="shared" si="364"/>
        <v>#DIV/0!</v>
      </c>
      <c r="FW65" s="737" t="e">
        <f t="shared" si="365"/>
        <v>#DIV/0!</v>
      </c>
      <c r="FX65" s="737" t="e">
        <f t="shared" si="366"/>
        <v>#DIV/0!</v>
      </c>
      <c r="FY65" s="737" t="e">
        <f t="shared" si="367"/>
        <v>#DIV/0!</v>
      </c>
      <c r="FZ65" s="737" t="e">
        <f t="shared" si="368"/>
        <v>#DIV/0!</v>
      </c>
      <c r="GA65" s="746" t="e">
        <f t="shared" si="369"/>
        <v>#DIV/0!</v>
      </c>
      <c r="GC65" s="743" t="s">
        <v>485</v>
      </c>
      <c r="GD65" s="738" t="e">
        <f>+GE65/GE70</f>
        <v>#DIV/0!</v>
      </c>
      <c r="GE65" s="734">
        <f t="shared" si="444"/>
        <v>0</v>
      </c>
      <c r="GF65" s="734"/>
      <c r="GG65" s="735"/>
      <c r="GH65" s="735"/>
      <c r="GI65" s="735"/>
      <c r="GJ65" s="735"/>
      <c r="GK65" s="735"/>
      <c r="GL65" s="735"/>
      <c r="GM65" s="744"/>
      <c r="GN65" s="317"/>
      <c r="GO65" s="743" t="s">
        <v>485</v>
      </c>
      <c r="GP65" s="736" t="e">
        <f t="shared" si="427"/>
        <v>#DIV/0!</v>
      </c>
      <c r="GQ65" s="737" t="e">
        <f t="shared" si="428"/>
        <v>#DIV/0!</v>
      </c>
      <c r="GR65" s="737" t="e">
        <f t="shared" si="371"/>
        <v>#DIV/0!</v>
      </c>
      <c r="GS65" s="737" t="e">
        <f t="shared" si="372"/>
        <v>#DIV/0!</v>
      </c>
      <c r="GT65" s="737" t="e">
        <f t="shared" si="373"/>
        <v>#DIV/0!</v>
      </c>
      <c r="GU65" s="737" t="e">
        <f t="shared" si="374"/>
        <v>#DIV/0!</v>
      </c>
      <c r="GV65" s="737" t="e">
        <f t="shared" si="375"/>
        <v>#DIV/0!</v>
      </c>
      <c r="GW65" s="737" t="e">
        <f t="shared" si="376"/>
        <v>#DIV/0!</v>
      </c>
      <c r="GX65" s="746" t="e">
        <f t="shared" si="377"/>
        <v>#DIV/0!</v>
      </c>
      <c r="GZ65" s="743" t="s">
        <v>485</v>
      </c>
      <c r="HA65" s="738" t="e">
        <f>+HB65/HB70</f>
        <v>#DIV/0!</v>
      </c>
      <c r="HB65" s="734">
        <f t="shared" si="445"/>
        <v>0</v>
      </c>
      <c r="HC65" s="734"/>
      <c r="HD65" s="735"/>
      <c r="HE65" s="735"/>
      <c r="HF65" s="735"/>
      <c r="HG65" s="735"/>
      <c r="HH65" s="735"/>
      <c r="HI65" s="735"/>
      <c r="HJ65" s="744"/>
      <c r="HK65" s="317"/>
      <c r="HL65" s="743" t="s">
        <v>485</v>
      </c>
      <c r="HM65" s="736" t="e">
        <f t="shared" si="429"/>
        <v>#DIV/0!</v>
      </c>
      <c r="HN65" s="737" t="e">
        <f t="shared" si="430"/>
        <v>#DIV/0!</v>
      </c>
      <c r="HO65" s="737" t="e">
        <f t="shared" si="379"/>
        <v>#DIV/0!</v>
      </c>
      <c r="HP65" s="737" t="e">
        <f t="shared" si="380"/>
        <v>#DIV/0!</v>
      </c>
      <c r="HQ65" s="737" t="e">
        <f t="shared" si="381"/>
        <v>#DIV/0!</v>
      </c>
      <c r="HR65" s="737" t="e">
        <f t="shared" si="382"/>
        <v>#DIV/0!</v>
      </c>
      <c r="HS65" s="737" t="e">
        <f t="shared" si="383"/>
        <v>#DIV/0!</v>
      </c>
      <c r="HT65" s="737" t="e">
        <f t="shared" si="384"/>
        <v>#DIV/0!</v>
      </c>
      <c r="HU65" s="746" t="e">
        <f t="shared" si="385"/>
        <v>#DIV/0!</v>
      </c>
      <c r="HW65" s="743" t="s">
        <v>485</v>
      </c>
      <c r="HX65" s="738" t="e">
        <f>+HY65/HY70</f>
        <v>#DIV/0!</v>
      </c>
      <c r="HY65" s="734">
        <f t="shared" si="446"/>
        <v>0</v>
      </c>
      <c r="HZ65" s="734"/>
      <c r="IA65" s="735"/>
      <c r="IB65" s="735"/>
      <c r="IC65" s="735"/>
      <c r="ID65" s="735"/>
      <c r="IE65" s="735"/>
      <c r="IF65" s="735"/>
      <c r="IG65" s="744"/>
      <c r="IH65" s="317"/>
      <c r="II65" s="743" t="s">
        <v>485</v>
      </c>
      <c r="IJ65" s="736" t="e">
        <f t="shared" si="431"/>
        <v>#DIV/0!</v>
      </c>
      <c r="IK65" s="737" t="e">
        <f t="shared" si="432"/>
        <v>#DIV/0!</v>
      </c>
      <c r="IL65" s="737" t="e">
        <f t="shared" si="387"/>
        <v>#DIV/0!</v>
      </c>
      <c r="IM65" s="737" t="e">
        <f t="shared" si="388"/>
        <v>#DIV/0!</v>
      </c>
      <c r="IN65" s="737" t="e">
        <f t="shared" si="389"/>
        <v>#DIV/0!</v>
      </c>
      <c r="IO65" s="737" t="e">
        <f t="shared" si="390"/>
        <v>#DIV/0!</v>
      </c>
      <c r="IP65" s="737" t="e">
        <f t="shared" si="391"/>
        <v>#DIV/0!</v>
      </c>
      <c r="IQ65" s="737" t="e">
        <f t="shared" si="392"/>
        <v>#DIV/0!</v>
      </c>
      <c r="IR65" s="746" t="e">
        <f t="shared" si="393"/>
        <v>#DIV/0!</v>
      </c>
      <c r="IT65" s="743" t="s">
        <v>485</v>
      </c>
      <c r="IU65" s="738" t="e">
        <f>+IV65/IV70</f>
        <v>#DIV/0!</v>
      </c>
      <c r="IV65" s="734">
        <f t="shared" si="447"/>
        <v>0</v>
      </c>
      <c r="IW65" s="734"/>
      <c r="IX65" s="735"/>
      <c r="IY65" s="735"/>
      <c r="IZ65" s="735"/>
      <c r="JA65" s="735"/>
      <c r="JB65" s="735"/>
      <c r="JC65" s="735"/>
      <c r="JD65" s="744"/>
      <c r="JE65" s="317"/>
      <c r="JF65" s="743" t="s">
        <v>485</v>
      </c>
      <c r="JG65" s="736" t="e">
        <f t="shared" si="433"/>
        <v>#DIV/0!</v>
      </c>
      <c r="JH65" s="737" t="e">
        <f t="shared" si="434"/>
        <v>#DIV/0!</v>
      </c>
      <c r="JI65" s="737" t="e">
        <f t="shared" si="395"/>
        <v>#DIV/0!</v>
      </c>
      <c r="JJ65" s="737" t="e">
        <f t="shared" si="396"/>
        <v>#DIV/0!</v>
      </c>
      <c r="JK65" s="737" t="e">
        <f t="shared" si="397"/>
        <v>#DIV/0!</v>
      </c>
      <c r="JL65" s="737" t="e">
        <f t="shared" si="398"/>
        <v>#DIV/0!</v>
      </c>
      <c r="JM65" s="737" t="e">
        <f t="shared" si="399"/>
        <v>#DIV/0!</v>
      </c>
      <c r="JN65" s="737" t="e">
        <f t="shared" si="400"/>
        <v>#DIV/0!</v>
      </c>
      <c r="JO65" s="746" t="e">
        <f t="shared" si="401"/>
        <v>#DIV/0!</v>
      </c>
      <c r="JQ65" s="743" t="s">
        <v>485</v>
      </c>
      <c r="JR65" s="738" t="e">
        <f>+JS65/JS70</f>
        <v>#DIV/0!</v>
      </c>
      <c r="JS65" s="734">
        <f t="shared" si="448"/>
        <v>0</v>
      </c>
      <c r="JT65" s="734"/>
      <c r="JU65" s="735"/>
      <c r="JV65" s="735"/>
      <c r="JW65" s="735"/>
      <c r="JX65" s="735"/>
      <c r="JY65" s="735"/>
      <c r="JZ65" s="735"/>
      <c r="KA65" s="744"/>
      <c r="KB65" s="317"/>
      <c r="KC65" s="743" t="s">
        <v>485</v>
      </c>
      <c r="KD65" s="736" t="e">
        <f t="shared" si="435"/>
        <v>#DIV/0!</v>
      </c>
      <c r="KE65" s="737" t="e">
        <f t="shared" si="436"/>
        <v>#DIV/0!</v>
      </c>
      <c r="KF65" s="737" t="e">
        <f t="shared" si="403"/>
        <v>#DIV/0!</v>
      </c>
      <c r="KG65" s="737" t="e">
        <f t="shared" si="404"/>
        <v>#DIV/0!</v>
      </c>
      <c r="KH65" s="737" t="e">
        <f t="shared" si="405"/>
        <v>#DIV/0!</v>
      </c>
      <c r="KI65" s="737" t="e">
        <f t="shared" si="406"/>
        <v>#DIV/0!</v>
      </c>
      <c r="KJ65" s="737" t="e">
        <f t="shared" si="407"/>
        <v>#DIV/0!</v>
      </c>
      <c r="KK65" s="737" t="e">
        <f t="shared" si="408"/>
        <v>#DIV/0!</v>
      </c>
      <c r="KL65" s="746" t="e">
        <f t="shared" si="409"/>
        <v>#DIV/0!</v>
      </c>
    </row>
    <row r="66" spans="1:298" ht="15.5" customHeight="1" x14ac:dyDescent="0.2">
      <c r="A66" s="743" t="s">
        <v>486</v>
      </c>
      <c r="B66" s="738" t="e">
        <f>+C66/C70</f>
        <v>#DIV/0!</v>
      </c>
      <c r="C66" s="734">
        <f t="shared" si="410"/>
        <v>0</v>
      </c>
      <c r="D66" s="734"/>
      <c r="E66" s="735"/>
      <c r="F66" s="735"/>
      <c r="G66" s="735"/>
      <c r="H66" s="735"/>
      <c r="I66" s="735"/>
      <c r="J66" s="735"/>
      <c r="K66" s="744"/>
      <c r="L66" s="317"/>
      <c r="M66" s="743" t="s">
        <v>486</v>
      </c>
      <c r="N66" s="736" t="e">
        <f t="shared" si="411"/>
        <v>#DIV/0!</v>
      </c>
      <c r="O66" s="737" t="e">
        <f t="shared" si="412"/>
        <v>#DIV/0!</v>
      </c>
      <c r="P66" s="737" t="e">
        <f t="shared" si="307"/>
        <v>#DIV/0!</v>
      </c>
      <c r="Q66" s="737" t="e">
        <f t="shared" si="308"/>
        <v>#DIV/0!</v>
      </c>
      <c r="R66" s="737" t="e">
        <f t="shared" si="309"/>
        <v>#DIV/0!</v>
      </c>
      <c r="S66" s="737" t="e">
        <f t="shared" si="310"/>
        <v>#DIV/0!</v>
      </c>
      <c r="T66" s="737" t="e">
        <f t="shared" si="311"/>
        <v>#DIV/0!</v>
      </c>
      <c r="U66" s="737" t="e">
        <f t="shared" si="312"/>
        <v>#DIV/0!</v>
      </c>
      <c r="V66" s="746" t="e">
        <f t="shared" si="313"/>
        <v>#DIV/0!</v>
      </c>
      <c r="X66" s="743" t="s">
        <v>486</v>
      </c>
      <c r="Y66" s="738" t="e">
        <f>+Z66/Z70</f>
        <v>#DIV/0!</v>
      </c>
      <c r="Z66" s="734">
        <f t="shared" si="437"/>
        <v>0</v>
      </c>
      <c r="AA66" s="734"/>
      <c r="AB66" s="735"/>
      <c r="AC66" s="735"/>
      <c r="AD66" s="735"/>
      <c r="AE66" s="735"/>
      <c r="AF66" s="735"/>
      <c r="AG66" s="735"/>
      <c r="AH66" s="744"/>
      <c r="AI66" s="317"/>
      <c r="AJ66" s="743" t="s">
        <v>486</v>
      </c>
      <c r="AK66" s="736" t="e">
        <f t="shared" si="413"/>
        <v>#DIV/0!</v>
      </c>
      <c r="AL66" s="737" t="e">
        <f t="shared" si="414"/>
        <v>#DIV/0!</v>
      </c>
      <c r="AM66" s="737" t="e">
        <f t="shared" si="315"/>
        <v>#DIV/0!</v>
      </c>
      <c r="AN66" s="737" t="e">
        <f t="shared" si="316"/>
        <v>#DIV/0!</v>
      </c>
      <c r="AO66" s="737" t="e">
        <f t="shared" si="317"/>
        <v>#DIV/0!</v>
      </c>
      <c r="AP66" s="737" t="e">
        <f t="shared" si="318"/>
        <v>#DIV/0!</v>
      </c>
      <c r="AQ66" s="737" t="e">
        <f t="shared" si="319"/>
        <v>#DIV/0!</v>
      </c>
      <c r="AR66" s="737" t="e">
        <f t="shared" si="320"/>
        <v>#DIV/0!</v>
      </c>
      <c r="AS66" s="746" t="e">
        <f t="shared" si="321"/>
        <v>#DIV/0!</v>
      </c>
      <c r="AU66" s="743" t="s">
        <v>486</v>
      </c>
      <c r="AV66" s="738" t="e">
        <f>+AW66/AW70</f>
        <v>#DIV/0!</v>
      </c>
      <c r="AW66" s="734">
        <f t="shared" si="438"/>
        <v>0</v>
      </c>
      <c r="AX66" s="734"/>
      <c r="AY66" s="735"/>
      <c r="AZ66" s="735"/>
      <c r="BA66" s="735"/>
      <c r="BB66" s="735"/>
      <c r="BC66" s="735"/>
      <c r="BD66" s="735"/>
      <c r="BE66" s="744"/>
      <c r="BF66" s="317"/>
      <c r="BG66" s="743" t="s">
        <v>486</v>
      </c>
      <c r="BH66" s="736" t="e">
        <f t="shared" si="415"/>
        <v>#DIV/0!</v>
      </c>
      <c r="BI66" s="737" t="e">
        <f t="shared" si="416"/>
        <v>#DIV/0!</v>
      </c>
      <c r="BJ66" s="737" t="e">
        <f t="shared" si="323"/>
        <v>#DIV/0!</v>
      </c>
      <c r="BK66" s="737" t="e">
        <f t="shared" si="324"/>
        <v>#DIV/0!</v>
      </c>
      <c r="BL66" s="737" t="e">
        <f t="shared" si="325"/>
        <v>#DIV/0!</v>
      </c>
      <c r="BM66" s="737" t="e">
        <f t="shared" si="326"/>
        <v>#DIV/0!</v>
      </c>
      <c r="BN66" s="737" t="e">
        <f t="shared" si="327"/>
        <v>#DIV/0!</v>
      </c>
      <c r="BO66" s="737" t="e">
        <f t="shared" si="328"/>
        <v>#DIV/0!</v>
      </c>
      <c r="BP66" s="746" t="e">
        <f t="shared" si="329"/>
        <v>#DIV/0!</v>
      </c>
      <c r="BR66" s="743" t="s">
        <v>486</v>
      </c>
      <c r="BS66" s="738" t="e">
        <f>+BT66/BT70</f>
        <v>#DIV/0!</v>
      </c>
      <c r="BT66" s="734">
        <f t="shared" si="439"/>
        <v>0</v>
      </c>
      <c r="BU66" s="734"/>
      <c r="BV66" s="735"/>
      <c r="BW66" s="735"/>
      <c r="BX66" s="735"/>
      <c r="BY66" s="735"/>
      <c r="BZ66" s="735"/>
      <c r="CA66" s="735"/>
      <c r="CB66" s="744"/>
      <c r="CC66" s="317"/>
      <c r="CD66" s="743" t="s">
        <v>486</v>
      </c>
      <c r="CE66" s="736" t="e">
        <f t="shared" si="417"/>
        <v>#DIV/0!</v>
      </c>
      <c r="CF66" s="737" t="e">
        <f t="shared" si="418"/>
        <v>#DIV/0!</v>
      </c>
      <c r="CG66" s="737" t="e">
        <f t="shared" si="331"/>
        <v>#DIV/0!</v>
      </c>
      <c r="CH66" s="737" t="e">
        <f t="shared" si="332"/>
        <v>#DIV/0!</v>
      </c>
      <c r="CI66" s="737" t="e">
        <f t="shared" si="333"/>
        <v>#DIV/0!</v>
      </c>
      <c r="CJ66" s="737" t="e">
        <f t="shared" si="334"/>
        <v>#DIV/0!</v>
      </c>
      <c r="CK66" s="737" t="e">
        <f t="shared" si="335"/>
        <v>#DIV/0!</v>
      </c>
      <c r="CL66" s="737" t="e">
        <f t="shared" si="336"/>
        <v>#DIV/0!</v>
      </c>
      <c r="CM66" s="746" t="e">
        <f t="shared" si="337"/>
        <v>#DIV/0!</v>
      </c>
      <c r="CO66" s="743" t="s">
        <v>486</v>
      </c>
      <c r="CP66" s="738" t="e">
        <f>+CQ66/CQ70</f>
        <v>#DIV/0!</v>
      </c>
      <c r="CQ66" s="734">
        <f t="shared" si="440"/>
        <v>0</v>
      </c>
      <c r="CR66" s="734"/>
      <c r="CS66" s="735"/>
      <c r="CT66" s="735"/>
      <c r="CU66" s="735"/>
      <c r="CV66" s="735"/>
      <c r="CW66" s="735"/>
      <c r="CX66" s="735"/>
      <c r="CY66" s="744"/>
      <c r="CZ66" s="317"/>
      <c r="DA66" s="743" t="s">
        <v>486</v>
      </c>
      <c r="DB66" s="736" t="e">
        <f t="shared" si="419"/>
        <v>#DIV/0!</v>
      </c>
      <c r="DC66" s="737" t="e">
        <f t="shared" si="420"/>
        <v>#DIV/0!</v>
      </c>
      <c r="DD66" s="737" t="e">
        <f t="shared" si="339"/>
        <v>#DIV/0!</v>
      </c>
      <c r="DE66" s="737" t="e">
        <f t="shared" si="340"/>
        <v>#DIV/0!</v>
      </c>
      <c r="DF66" s="737" t="e">
        <f t="shared" si="341"/>
        <v>#DIV/0!</v>
      </c>
      <c r="DG66" s="737" t="e">
        <f t="shared" si="342"/>
        <v>#DIV/0!</v>
      </c>
      <c r="DH66" s="737" t="e">
        <f t="shared" si="343"/>
        <v>#DIV/0!</v>
      </c>
      <c r="DI66" s="737" t="e">
        <f t="shared" si="344"/>
        <v>#DIV/0!</v>
      </c>
      <c r="DJ66" s="746" t="e">
        <f t="shared" si="345"/>
        <v>#DIV/0!</v>
      </c>
      <c r="DL66" s="743" t="s">
        <v>486</v>
      </c>
      <c r="DM66" s="738" t="e">
        <f>+DN66/DN70</f>
        <v>#DIV/0!</v>
      </c>
      <c r="DN66" s="734">
        <f t="shared" si="441"/>
        <v>0</v>
      </c>
      <c r="DO66" s="734"/>
      <c r="DP66" s="735"/>
      <c r="DQ66" s="735"/>
      <c r="DR66" s="735"/>
      <c r="DS66" s="735"/>
      <c r="DT66" s="735"/>
      <c r="DU66" s="735"/>
      <c r="DV66" s="744"/>
      <c r="DW66" s="317"/>
      <c r="DX66" s="743" t="s">
        <v>486</v>
      </c>
      <c r="DY66" s="736" t="e">
        <f t="shared" si="421"/>
        <v>#DIV/0!</v>
      </c>
      <c r="DZ66" s="737" t="e">
        <f t="shared" si="422"/>
        <v>#DIV/0!</v>
      </c>
      <c r="EA66" s="737" t="e">
        <f t="shared" si="347"/>
        <v>#DIV/0!</v>
      </c>
      <c r="EB66" s="737" t="e">
        <f t="shared" si="348"/>
        <v>#DIV/0!</v>
      </c>
      <c r="EC66" s="737" t="e">
        <f t="shared" si="349"/>
        <v>#DIV/0!</v>
      </c>
      <c r="ED66" s="737" t="e">
        <f t="shared" si="350"/>
        <v>#DIV/0!</v>
      </c>
      <c r="EE66" s="737" t="e">
        <f t="shared" si="351"/>
        <v>#DIV/0!</v>
      </c>
      <c r="EF66" s="737" t="e">
        <f t="shared" si="352"/>
        <v>#DIV/0!</v>
      </c>
      <c r="EG66" s="746" t="e">
        <f t="shared" si="353"/>
        <v>#DIV/0!</v>
      </c>
      <c r="EI66" s="743" t="s">
        <v>486</v>
      </c>
      <c r="EJ66" s="738" t="e">
        <f>+EK66/EK70</f>
        <v>#DIV/0!</v>
      </c>
      <c r="EK66" s="734">
        <f t="shared" si="442"/>
        <v>0</v>
      </c>
      <c r="EL66" s="734"/>
      <c r="EM66" s="735"/>
      <c r="EN66" s="735"/>
      <c r="EO66" s="735"/>
      <c r="EP66" s="735"/>
      <c r="EQ66" s="735"/>
      <c r="ER66" s="735"/>
      <c r="ES66" s="744"/>
      <c r="ET66" s="317"/>
      <c r="EU66" s="743" t="s">
        <v>486</v>
      </c>
      <c r="EV66" s="736" t="e">
        <f t="shared" si="423"/>
        <v>#DIV/0!</v>
      </c>
      <c r="EW66" s="737" t="e">
        <f t="shared" si="424"/>
        <v>#DIV/0!</v>
      </c>
      <c r="EX66" s="737" t="e">
        <f t="shared" si="355"/>
        <v>#DIV/0!</v>
      </c>
      <c r="EY66" s="737" t="e">
        <f t="shared" si="356"/>
        <v>#DIV/0!</v>
      </c>
      <c r="EZ66" s="737" t="e">
        <f t="shared" si="357"/>
        <v>#DIV/0!</v>
      </c>
      <c r="FA66" s="737" t="e">
        <f t="shared" si="358"/>
        <v>#DIV/0!</v>
      </c>
      <c r="FB66" s="737" t="e">
        <f t="shared" si="359"/>
        <v>#DIV/0!</v>
      </c>
      <c r="FC66" s="737" t="e">
        <f t="shared" si="360"/>
        <v>#DIV/0!</v>
      </c>
      <c r="FD66" s="746" t="e">
        <f t="shared" si="361"/>
        <v>#DIV/0!</v>
      </c>
      <c r="FF66" s="743" t="s">
        <v>486</v>
      </c>
      <c r="FG66" s="738" t="e">
        <f>+FH66/FH70</f>
        <v>#DIV/0!</v>
      </c>
      <c r="FH66" s="734">
        <f t="shared" si="443"/>
        <v>0</v>
      </c>
      <c r="FI66" s="734"/>
      <c r="FJ66" s="735"/>
      <c r="FK66" s="735"/>
      <c r="FL66" s="735"/>
      <c r="FM66" s="735"/>
      <c r="FN66" s="735"/>
      <c r="FO66" s="735"/>
      <c r="FP66" s="744"/>
      <c r="FQ66" s="317"/>
      <c r="FR66" s="743" t="s">
        <v>486</v>
      </c>
      <c r="FS66" s="736" t="e">
        <f t="shared" si="425"/>
        <v>#DIV/0!</v>
      </c>
      <c r="FT66" s="737" t="e">
        <f t="shared" si="426"/>
        <v>#DIV/0!</v>
      </c>
      <c r="FU66" s="737" t="e">
        <f t="shared" si="363"/>
        <v>#DIV/0!</v>
      </c>
      <c r="FV66" s="737" t="e">
        <f t="shared" si="364"/>
        <v>#DIV/0!</v>
      </c>
      <c r="FW66" s="737" t="e">
        <f t="shared" si="365"/>
        <v>#DIV/0!</v>
      </c>
      <c r="FX66" s="737" t="e">
        <f t="shared" si="366"/>
        <v>#DIV/0!</v>
      </c>
      <c r="FY66" s="737" t="e">
        <f t="shared" si="367"/>
        <v>#DIV/0!</v>
      </c>
      <c r="FZ66" s="737" t="e">
        <f t="shared" si="368"/>
        <v>#DIV/0!</v>
      </c>
      <c r="GA66" s="746" t="e">
        <f t="shared" si="369"/>
        <v>#DIV/0!</v>
      </c>
      <c r="GC66" s="743" t="s">
        <v>486</v>
      </c>
      <c r="GD66" s="738" t="e">
        <f>+GE66/GE70</f>
        <v>#DIV/0!</v>
      </c>
      <c r="GE66" s="734">
        <f t="shared" si="444"/>
        <v>0</v>
      </c>
      <c r="GF66" s="734"/>
      <c r="GG66" s="735"/>
      <c r="GH66" s="735"/>
      <c r="GI66" s="735"/>
      <c r="GJ66" s="735"/>
      <c r="GK66" s="735"/>
      <c r="GL66" s="735"/>
      <c r="GM66" s="744"/>
      <c r="GN66" s="317"/>
      <c r="GO66" s="743" t="s">
        <v>486</v>
      </c>
      <c r="GP66" s="736" t="e">
        <f t="shared" si="427"/>
        <v>#DIV/0!</v>
      </c>
      <c r="GQ66" s="737" t="e">
        <f t="shared" si="428"/>
        <v>#DIV/0!</v>
      </c>
      <c r="GR66" s="737" t="e">
        <f t="shared" si="371"/>
        <v>#DIV/0!</v>
      </c>
      <c r="GS66" s="737" t="e">
        <f t="shared" si="372"/>
        <v>#DIV/0!</v>
      </c>
      <c r="GT66" s="737" t="e">
        <f t="shared" si="373"/>
        <v>#DIV/0!</v>
      </c>
      <c r="GU66" s="737" t="e">
        <f t="shared" si="374"/>
        <v>#DIV/0!</v>
      </c>
      <c r="GV66" s="737" t="e">
        <f t="shared" si="375"/>
        <v>#DIV/0!</v>
      </c>
      <c r="GW66" s="737" t="e">
        <f t="shared" si="376"/>
        <v>#DIV/0!</v>
      </c>
      <c r="GX66" s="746" t="e">
        <f t="shared" si="377"/>
        <v>#DIV/0!</v>
      </c>
      <c r="GZ66" s="743" t="s">
        <v>486</v>
      </c>
      <c r="HA66" s="738" t="e">
        <f>+HB66/HB70</f>
        <v>#DIV/0!</v>
      </c>
      <c r="HB66" s="734">
        <f t="shared" si="445"/>
        <v>0</v>
      </c>
      <c r="HC66" s="734"/>
      <c r="HD66" s="735"/>
      <c r="HE66" s="735"/>
      <c r="HF66" s="735"/>
      <c r="HG66" s="735"/>
      <c r="HH66" s="735"/>
      <c r="HI66" s="735"/>
      <c r="HJ66" s="744"/>
      <c r="HK66" s="317"/>
      <c r="HL66" s="743" t="s">
        <v>486</v>
      </c>
      <c r="HM66" s="736" t="e">
        <f t="shared" si="429"/>
        <v>#DIV/0!</v>
      </c>
      <c r="HN66" s="737" t="e">
        <f t="shared" si="430"/>
        <v>#DIV/0!</v>
      </c>
      <c r="HO66" s="737" t="e">
        <f t="shared" si="379"/>
        <v>#DIV/0!</v>
      </c>
      <c r="HP66" s="737" t="e">
        <f t="shared" si="380"/>
        <v>#DIV/0!</v>
      </c>
      <c r="HQ66" s="737" t="e">
        <f t="shared" si="381"/>
        <v>#DIV/0!</v>
      </c>
      <c r="HR66" s="737" t="e">
        <f t="shared" si="382"/>
        <v>#DIV/0!</v>
      </c>
      <c r="HS66" s="737" t="e">
        <f t="shared" si="383"/>
        <v>#DIV/0!</v>
      </c>
      <c r="HT66" s="737" t="e">
        <f t="shared" si="384"/>
        <v>#DIV/0!</v>
      </c>
      <c r="HU66" s="746" t="e">
        <f t="shared" si="385"/>
        <v>#DIV/0!</v>
      </c>
      <c r="HW66" s="743" t="s">
        <v>486</v>
      </c>
      <c r="HX66" s="738" t="e">
        <f>+HY66/HY70</f>
        <v>#DIV/0!</v>
      </c>
      <c r="HY66" s="734">
        <f t="shared" si="446"/>
        <v>0</v>
      </c>
      <c r="HZ66" s="734"/>
      <c r="IA66" s="735"/>
      <c r="IB66" s="735"/>
      <c r="IC66" s="735"/>
      <c r="ID66" s="735"/>
      <c r="IE66" s="735"/>
      <c r="IF66" s="735"/>
      <c r="IG66" s="744"/>
      <c r="IH66" s="317"/>
      <c r="II66" s="743" t="s">
        <v>486</v>
      </c>
      <c r="IJ66" s="736" t="e">
        <f t="shared" si="431"/>
        <v>#DIV/0!</v>
      </c>
      <c r="IK66" s="737" t="e">
        <f t="shared" si="432"/>
        <v>#DIV/0!</v>
      </c>
      <c r="IL66" s="737" t="e">
        <f t="shared" si="387"/>
        <v>#DIV/0!</v>
      </c>
      <c r="IM66" s="737" t="e">
        <f t="shared" si="388"/>
        <v>#DIV/0!</v>
      </c>
      <c r="IN66" s="737" t="e">
        <f t="shared" si="389"/>
        <v>#DIV/0!</v>
      </c>
      <c r="IO66" s="737" t="e">
        <f t="shared" si="390"/>
        <v>#DIV/0!</v>
      </c>
      <c r="IP66" s="737" t="e">
        <f t="shared" si="391"/>
        <v>#DIV/0!</v>
      </c>
      <c r="IQ66" s="737" t="e">
        <f t="shared" si="392"/>
        <v>#DIV/0!</v>
      </c>
      <c r="IR66" s="746" t="e">
        <f t="shared" si="393"/>
        <v>#DIV/0!</v>
      </c>
      <c r="IT66" s="743" t="s">
        <v>486</v>
      </c>
      <c r="IU66" s="738" t="e">
        <f>+IV66/IV70</f>
        <v>#DIV/0!</v>
      </c>
      <c r="IV66" s="734">
        <f t="shared" si="447"/>
        <v>0</v>
      </c>
      <c r="IW66" s="734"/>
      <c r="IX66" s="735"/>
      <c r="IY66" s="735"/>
      <c r="IZ66" s="735"/>
      <c r="JA66" s="735"/>
      <c r="JB66" s="735"/>
      <c r="JC66" s="735"/>
      <c r="JD66" s="744"/>
      <c r="JE66" s="317"/>
      <c r="JF66" s="743" t="s">
        <v>486</v>
      </c>
      <c r="JG66" s="736" t="e">
        <f t="shared" si="433"/>
        <v>#DIV/0!</v>
      </c>
      <c r="JH66" s="737" t="e">
        <f t="shared" si="434"/>
        <v>#DIV/0!</v>
      </c>
      <c r="JI66" s="737" t="e">
        <f t="shared" si="395"/>
        <v>#DIV/0!</v>
      </c>
      <c r="JJ66" s="737" t="e">
        <f t="shared" si="396"/>
        <v>#DIV/0!</v>
      </c>
      <c r="JK66" s="737" t="e">
        <f t="shared" si="397"/>
        <v>#DIV/0!</v>
      </c>
      <c r="JL66" s="737" t="e">
        <f t="shared" si="398"/>
        <v>#DIV/0!</v>
      </c>
      <c r="JM66" s="737" t="e">
        <f t="shared" si="399"/>
        <v>#DIV/0!</v>
      </c>
      <c r="JN66" s="737" t="e">
        <f t="shared" si="400"/>
        <v>#DIV/0!</v>
      </c>
      <c r="JO66" s="746" t="e">
        <f t="shared" si="401"/>
        <v>#DIV/0!</v>
      </c>
      <c r="JQ66" s="743" t="s">
        <v>486</v>
      </c>
      <c r="JR66" s="738" t="e">
        <f>+JS66/JS70</f>
        <v>#DIV/0!</v>
      </c>
      <c r="JS66" s="734">
        <f t="shared" si="448"/>
        <v>0</v>
      </c>
      <c r="JT66" s="734"/>
      <c r="JU66" s="735"/>
      <c r="JV66" s="735"/>
      <c r="JW66" s="735"/>
      <c r="JX66" s="735"/>
      <c r="JY66" s="735"/>
      <c r="JZ66" s="735"/>
      <c r="KA66" s="744"/>
      <c r="KB66" s="317"/>
      <c r="KC66" s="743" t="s">
        <v>486</v>
      </c>
      <c r="KD66" s="736" t="e">
        <f t="shared" si="435"/>
        <v>#DIV/0!</v>
      </c>
      <c r="KE66" s="737" t="e">
        <f t="shared" si="436"/>
        <v>#DIV/0!</v>
      </c>
      <c r="KF66" s="737" t="e">
        <f t="shared" si="403"/>
        <v>#DIV/0!</v>
      </c>
      <c r="KG66" s="737" t="e">
        <f t="shared" si="404"/>
        <v>#DIV/0!</v>
      </c>
      <c r="KH66" s="737" t="e">
        <f t="shared" si="405"/>
        <v>#DIV/0!</v>
      </c>
      <c r="KI66" s="737" t="e">
        <f t="shared" si="406"/>
        <v>#DIV/0!</v>
      </c>
      <c r="KJ66" s="737" t="e">
        <f t="shared" si="407"/>
        <v>#DIV/0!</v>
      </c>
      <c r="KK66" s="737" t="e">
        <f t="shared" si="408"/>
        <v>#DIV/0!</v>
      </c>
      <c r="KL66" s="746" t="e">
        <f t="shared" si="409"/>
        <v>#DIV/0!</v>
      </c>
    </row>
    <row r="67" spans="1:298" ht="15.5" customHeight="1" x14ac:dyDescent="0.2">
      <c r="A67" s="743" t="s">
        <v>487</v>
      </c>
      <c r="B67" s="738" t="e">
        <f>+C67/C70</f>
        <v>#DIV/0!</v>
      </c>
      <c r="C67" s="734">
        <f t="shared" si="410"/>
        <v>0</v>
      </c>
      <c r="D67" s="734"/>
      <c r="E67" s="735"/>
      <c r="F67" s="735"/>
      <c r="G67" s="735"/>
      <c r="H67" s="735"/>
      <c r="I67" s="735"/>
      <c r="J67" s="735"/>
      <c r="K67" s="744"/>
      <c r="L67" s="317"/>
      <c r="M67" s="743" t="s">
        <v>487</v>
      </c>
      <c r="N67" s="736" t="e">
        <f t="shared" si="411"/>
        <v>#DIV/0!</v>
      </c>
      <c r="O67" s="737" t="e">
        <f t="shared" si="412"/>
        <v>#DIV/0!</v>
      </c>
      <c r="P67" s="737" t="e">
        <f t="shared" si="307"/>
        <v>#DIV/0!</v>
      </c>
      <c r="Q67" s="737" t="e">
        <f t="shared" si="308"/>
        <v>#DIV/0!</v>
      </c>
      <c r="R67" s="737" t="e">
        <f t="shared" si="309"/>
        <v>#DIV/0!</v>
      </c>
      <c r="S67" s="737" t="e">
        <f t="shared" si="310"/>
        <v>#DIV/0!</v>
      </c>
      <c r="T67" s="737" t="e">
        <f t="shared" si="311"/>
        <v>#DIV/0!</v>
      </c>
      <c r="U67" s="737" t="e">
        <f t="shared" si="312"/>
        <v>#DIV/0!</v>
      </c>
      <c r="V67" s="746" t="e">
        <f t="shared" si="313"/>
        <v>#DIV/0!</v>
      </c>
      <c r="X67" s="743" t="s">
        <v>487</v>
      </c>
      <c r="Y67" s="738" t="e">
        <f>+Z67/Z70</f>
        <v>#DIV/0!</v>
      </c>
      <c r="Z67" s="734">
        <f t="shared" si="437"/>
        <v>0</v>
      </c>
      <c r="AA67" s="734"/>
      <c r="AB67" s="735"/>
      <c r="AC67" s="735"/>
      <c r="AD67" s="735"/>
      <c r="AE67" s="735"/>
      <c r="AF67" s="735"/>
      <c r="AG67" s="735"/>
      <c r="AH67" s="744"/>
      <c r="AI67" s="317"/>
      <c r="AJ67" s="743" t="s">
        <v>487</v>
      </c>
      <c r="AK67" s="736" t="e">
        <f t="shared" si="413"/>
        <v>#DIV/0!</v>
      </c>
      <c r="AL67" s="737" t="e">
        <f t="shared" si="414"/>
        <v>#DIV/0!</v>
      </c>
      <c r="AM67" s="737" t="e">
        <f t="shared" si="315"/>
        <v>#DIV/0!</v>
      </c>
      <c r="AN67" s="737" t="e">
        <f t="shared" si="316"/>
        <v>#DIV/0!</v>
      </c>
      <c r="AO67" s="737" t="e">
        <f t="shared" si="317"/>
        <v>#DIV/0!</v>
      </c>
      <c r="AP67" s="737" t="e">
        <f t="shared" si="318"/>
        <v>#DIV/0!</v>
      </c>
      <c r="AQ67" s="737" t="e">
        <f t="shared" si="319"/>
        <v>#DIV/0!</v>
      </c>
      <c r="AR67" s="737" t="e">
        <f t="shared" si="320"/>
        <v>#DIV/0!</v>
      </c>
      <c r="AS67" s="746" t="e">
        <f t="shared" si="321"/>
        <v>#DIV/0!</v>
      </c>
      <c r="AU67" s="743" t="s">
        <v>487</v>
      </c>
      <c r="AV67" s="738" t="e">
        <f>+AW67/AW70</f>
        <v>#DIV/0!</v>
      </c>
      <c r="AW67" s="734">
        <f t="shared" si="438"/>
        <v>0</v>
      </c>
      <c r="AX67" s="734"/>
      <c r="AY67" s="735"/>
      <c r="AZ67" s="735"/>
      <c r="BA67" s="735"/>
      <c r="BB67" s="735"/>
      <c r="BC67" s="735"/>
      <c r="BD67" s="735"/>
      <c r="BE67" s="744"/>
      <c r="BF67" s="317"/>
      <c r="BG67" s="743" t="s">
        <v>487</v>
      </c>
      <c r="BH67" s="736" t="e">
        <f t="shared" si="415"/>
        <v>#DIV/0!</v>
      </c>
      <c r="BI67" s="737" t="e">
        <f t="shared" si="416"/>
        <v>#DIV/0!</v>
      </c>
      <c r="BJ67" s="737" t="e">
        <f t="shared" si="323"/>
        <v>#DIV/0!</v>
      </c>
      <c r="BK67" s="737" t="e">
        <f t="shared" si="324"/>
        <v>#DIV/0!</v>
      </c>
      <c r="BL67" s="737" t="e">
        <f t="shared" si="325"/>
        <v>#DIV/0!</v>
      </c>
      <c r="BM67" s="737" t="e">
        <f t="shared" si="326"/>
        <v>#DIV/0!</v>
      </c>
      <c r="BN67" s="737" t="e">
        <f t="shared" si="327"/>
        <v>#DIV/0!</v>
      </c>
      <c r="BO67" s="737" t="e">
        <f t="shared" si="328"/>
        <v>#DIV/0!</v>
      </c>
      <c r="BP67" s="746" t="e">
        <f t="shared" si="329"/>
        <v>#DIV/0!</v>
      </c>
      <c r="BR67" s="743" t="s">
        <v>487</v>
      </c>
      <c r="BS67" s="738" t="e">
        <f>+BT67/BT70</f>
        <v>#DIV/0!</v>
      </c>
      <c r="BT67" s="734">
        <f t="shared" si="439"/>
        <v>0</v>
      </c>
      <c r="BU67" s="734"/>
      <c r="BV67" s="735"/>
      <c r="BW67" s="735"/>
      <c r="BX67" s="735"/>
      <c r="BY67" s="735"/>
      <c r="BZ67" s="735"/>
      <c r="CA67" s="735"/>
      <c r="CB67" s="744"/>
      <c r="CC67" s="317"/>
      <c r="CD67" s="743" t="s">
        <v>487</v>
      </c>
      <c r="CE67" s="736" t="e">
        <f t="shared" si="417"/>
        <v>#DIV/0!</v>
      </c>
      <c r="CF67" s="737" t="e">
        <f t="shared" si="418"/>
        <v>#DIV/0!</v>
      </c>
      <c r="CG67" s="737" t="e">
        <f t="shared" si="331"/>
        <v>#DIV/0!</v>
      </c>
      <c r="CH67" s="737" t="e">
        <f t="shared" si="332"/>
        <v>#DIV/0!</v>
      </c>
      <c r="CI67" s="737" t="e">
        <f t="shared" si="333"/>
        <v>#DIV/0!</v>
      </c>
      <c r="CJ67" s="737" t="e">
        <f t="shared" si="334"/>
        <v>#DIV/0!</v>
      </c>
      <c r="CK67" s="737" t="e">
        <f t="shared" si="335"/>
        <v>#DIV/0!</v>
      </c>
      <c r="CL67" s="737" t="e">
        <f t="shared" si="336"/>
        <v>#DIV/0!</v>
      </c>
      <c r="CM67" s="746" t="e">
        <f t="shared" si="337"/>
        <v>#DIV/0!</v>
      </c>
      <c r="CO67" s="743" t="s">
        <v>487</v>
      </c>
      <c r="CP67" s="738" t="e">
        <f>+CQ67/CQ70</f>
        <v>#DIV/0!</v>
      </c>
      <c r="CQ67" s="734">
        <f t="shared" si="440"/>
        <v>0</v>
      </c>
      <c r="CR67" s="734"/>
      <c r="CS67" s="735"/>
      <c r="CT67" s="735"/>
      <c r="CU67" s="735"/>
      <c r="CV67" s="735"/>
      <c r="CW67" s="735"/>
      <c r="CX67" s="735"/>
      <c r="CY67" s="744"/>
      <c r="CZ67" s="317"/>
      <c r="DA67" s="743" t="s">
        <v>487</v>
      </c>
      <c r="DB67" s="736" t="e">
        <f t="shared" si="419"/>
        <v>#DIV/0!</v>
      </c>
      <c r="DC67" s="737" t="e">
        <f t="shared" si="420"/>
        <v>#DIV/0!</v>
      </c>
      <c r="DD67" s="737" t="e">
        <f t="shared" si="339"/>
        <v>#DIV/0!</v>
      </c>
      <c r="DE67" s="737" t="e">
        <f t="shared" si="340"/>
        <v>#DIV/0!</v>
      </c>
      <c r="DF67" s="737" t="e">
        <f t="shared" si="341"/>
        <v>#DIV/0!</v>
      </c>
      <c r="DG67" s="737" t="e">
        <f t="shared" si="342"/>
        <v>#DIV/0!</v>
      </c>
      <c r="DH67" s="737" t="e">
        <f t="shared" si="343"/>
        <v>#DIV/0!</v>
      </c>
      <c r="DI67" s="737" t="e">
        <f t="shared" si="344"/>
        <v>#DIV/0!</v>
      </c>
      <c r="DJ67" s="746" t="e">
        <f t="shared" si="345"/>
        <v>#DIV/0!</v>
      </c>
      <c r="DL67" s="743" t="s">
        <v>487</v>
      </c>
      <c r="DM67" s="738" t="e">
        <f>+DN67/DN70</f>
        <v>#DIV/0!</v>
      </c>
      <c r="DN67" s="734">
        <f t="shared" si="441"/>
        <v>0</v>
      </c>
      <c r="DO67" s="734"/>
      <c r="DP67" s="735"/>
      <c r="DQ67" s="735"/>
      <c r="DR67" s="735"/>
      <c r="DS67" s="735"/>
      <c r="DT67" s="735"/>
      <c r="DU67" s="735"/>
      <c r="DV67" s="744"/>
      <c r="DW67" s="317"/>
      <c r="DX67" s="743" t="s">
        <v>487</v>
      </c>
      <c r="DY67" s="736" t="e">
        <f t="shared" si="421"/>
        <v>#DIV/0!</v>
      </c>
      <c r="DZ67" s="737" t="e">
        <f t="shared" si="422"/>
        <v>#DIV/0!</v>
      </c>
      <c r="EA67" s="737" t="e">
        <f t="shared" si="347"/>
        <v>#DIV/0!</v>
      </c>
      <c r="EB67" s="737" t="e">
        <f t="shared" si="348"/>
        <v>#DIV/0!</v>
      </c>
      <c r="EC67" s="737" t="e">
        <f t="shared" si="349"/>
        <v>#DIV/0!</v>
      </c>
      <c r="ED67" s="737" t="e">
        <f t="shared" si="350"/>
        <v>#DIV/0!</v>
      </c>
      <c r="EE67" s="737" t="e">
        <f t="shared" si="351"/>
        <v>#DIV/0!</v>
      </c>
      <c r="EF67" s="737" t="e">
        <f t="shared" si="352"/>
        <v>#DIV/0!</v>
      </c>
      <c r="EG67" s="746" t="e">
        <f t="shared" si="353"/>
        <v>#DIV/0!</v>
      </c>
      <c r="EI67" s="743" t="s">
        <v>487</v>
      </c>
      <c r="EJ67" s="738" t="e">
        <f>+EK67/EK70</f>
        <v>#DIV/0!</v>
      </c>
      <c r="EK67" s="734">
        <f t="shared" si="442"/>
        <v>0</v>
      </c>
      <c r="EL67" s="734"/>
      <c r="EM67" s="735"/>
      <c r="EN67" s="735"/>
      <c r="EO67" s="735"/>
      <c r="EP67" s="735"/>
      <c r="EQ67" s="735"/>
      <c r="ER67" s="735"/>
      <c r="ES67" s="744"/>
      <c r="ET67" s="317"/>
      <c r="EU67" s="743" t="s">
        <v>487</v>
      </c>
      <c r="EV67" s="736" t="e">
        <f t="shared" si="423"/>
        <v>#DIV/0!</v>
      </c>
      <c r="EW67" s="737" t="e">
        <f t="shared" si="424"/>
        <v>#DIV/0!</v>
      </c>
      <c r="EX67" s="737" t="e">
        <f t="shared" si="355"/>
        <v>#DIV/0!</v>
      </c>
      <c r="EY67" s="737" t="e">
        <f t="shared" si="356"/>
        <v>#DIV/0!</v>
      </c>
      <c r="EZ67" s="737" t="e">
        <f t="shared" si="357"/>
        <v>#DIV/0!</v>
      </c>
      <c r="FA67" s="737" t="e">
        <f t="shared" si="358"/>
        <v>#DIV/0!</v>
      </c>
      <c r="FB67" s="737" t="e">
        <f t="shared" si="359"/>
        <v>#DIV/0!</v>
      </c>
      <c r="FC67" s="737" t="e">
        <f t="shared" si="360"/>
        <v>#DIV/0!</v>
      </c>
      <c r="FD67" s="746" t="e">
        <f t="shared" si="361"/>
        <v>#DIV/0!</v>
      </c>
      <c r="FF67" s="743" t="s">
        <v>487</v>
      </c>
      <c r="FG67" s="738" t="e">
        <f>+FH67/FH70</f>
        <v>#DIV/0!</v>
      </c>
      <c r="FH67" s="734">
        <f t="shared" si="443"/>
        <v>0</v>
      </c>
      <c r="FI67" s="734"/>
      <c r="FJ67" s="735"/>
      <c r="FK67" s="735"/>
      <c r="FL67" s="735"/>
      <c r="FM67" s="735"/>
      <c r="FN67" s="735"/>
      <c r="FO67" s="735"/>
      <c r="FP67" s="744"/>
      <c r="FQ67" s="317"/>
      <c r="FR67" s="743" t="s">
        <v>487</v>
      </c>
      <c r="FS67" s="736" t="e">
        <f t="shared" si="425"/>
        <v>#DIV/0!</v>
      </c>
      <c r="FT67" s="737" t="e">
        <f t="shared" si="426"/>
        <v>#DIV/0!</v>
      </c>
      <c r="FU67" s="737" t="e">
        <f t="shared" si="363"/>
        <v>#DIV/0!</v>
      </c>
      <c r="FV67" s="737" t="e">
        <f t="shared" si="364"/>
        <v>#DIV/0!</v>
      </c>
      <c r="FW67" s="737" t="e">
        <f t="shared" si="365"/>
        <v>#DIV/0!</v>
      </c>
      <c r="FX67" s="737" t="e">
        <f t="shared" si="366"/>
        <v>#DIV/0!</v>
      </c>
      <c r="FY67" s="737" t="e">
        <f t="shared" si="367"/>
        <v>#DIV/0!</v>
      </c>
      <c r="FZ67" s="737" t="e">
        <f t="shared" si="368"/>
        <v>#DIV/0!</v>
      </c>
      <c r="GA67" s="746" t="e">
        <f t="shared" si="369"/>
        <v>#DIV/0!</v>
      </c>
      <c r="GC67" s="743" t="s">
        <v>487</v>
      </c>
      <c r="GD67" s="738" t="e">
        <f>+GE67/GE70</f>
        <v>#DIV/0!</v>
      </c>
      <c r="GE67" s="734">
        <f t="shared" si="444"/>
        <v>0</v>
      </c>
      <c r="GF67" s="734"/>
      <c r="GG67" s="735"/>
      <c r="GH67" s="735"/>
      <c r="GI67" s="735"/>
      <c r="GJ67" s="735"/>
      <c r="GK67" s="735"/>
      <c r="GL67" s="735"/>
      <c r="GM67" s="744"/>
      <c r="GN67" s="317"/>
      <c r="GO67" s="743" t="s">
        <v>487</v>
      </c>
      <c r="GP67" s="736" t="e">
        <f t="shared" si="427"/>
        <v>#DIV/0!</v>
      </c>
      <c r="GQ67" s="737" t="e">
        <f t="shared" si="428"/>
        <v>#DIV/0!</v>
      </c>
      <c r="GR67" s="737" t="e">
        <f t="shared" si="371"/>
        <v>#DIV/0!</v>
      </c>
      <c r="GS67" s="737" t="e">
        <f t="shared" si="372"/>
        <v>#DIV/0!</v>
      </c>
      <c r="GT67" s="737" t="e">
        <f t="shared" si="373"/>
        <v>#DIV/0!</v>
      </c>
      <c r="GU67" s="737" t="e">
        <f t="shared" si="374"/>
        <v>#DIV/0!</v>
      </c>
      <c r="GV67" s="737" t="e">
        <f t="shared" si="375"/>
        <v>#DIV/0!</v>
      </c>
      <c r="GW67" s="737" t="e">
        <f t="shared" si="376"/>
        <v>#DIV/0!</v>
      </c>
      <c r="GX67" s="746" t="e">
        <f t="shared" si="377"/>
        <v>#DIV/0!</v>
      </c>
      <c r="GZ67" s="743" t="s">
        <v>487</v>
      </c>
      <c r="HA67" s="738" t="e">
        <f>+HB67/HB70</f>
        <v>#DIV/0!</v>
      </c>
      <c r="HB67" s="734">
        <f t="shared" si="445"/>
        <v>0</v>
      </c>
      <c r="HC67" s="734"/>
      <c r="HD67" s="735"/>
      <c r="HE67" s="735"/>
      <c r="HF67" s="735"/>
      <c r="HG67" s="735"/>
      <c r="HH67" s="735"/>
      <c r="HI67" s="735"/>
      <c r="HJ67" s="744"/>
      <c r="HK67" s="317"/>
      <c r="HL67" s="743" t="s">
        <v>487</v>
      </c>
      <c r="HM67" s="736" t="e">
        <f t="shared" si="429"/>
        <v>#DIV/0!</v>
      </c>
      <c r="HN67" s="737" t="e">
        <f t="shared" si="430"/>
        <v>#DIV/0!</v>
      </c>
      <c r="HO67" s="737" t="e">
        <f t="shared" si="379"/>
        <v>#DIV/0!</v>
      </c>
      <c r="HP67" s="737" t="e">
        <f t="shared" si="380"/>
        <v>#DIV/0!</v>
      </c>
      <c r="HQ67" s="737" t="e">
        <f t="shared" si="381"/>
        <v>#DIV/0!</v>
      </c>
      <c r="HR67" s="737" t="e">
        <f t="shared" si="382"/>
        <v>#DIV/0!</v>
      </c>
      <c r="HS67" s="737" t="e">
        <f t="shared" si="383"/>
        <v>#DIV/0!</v>
      </c>
      <c r="HT67" s="737" t="e">
        <f t="shared" si="384"/>
        <v>#DIV/0!</v>
      </c>
      <c r="HU67" s="746" t="e">
        <f t="shared" si="385"/>
        <v>#DIV/0!</v>
      </c>
      <c r="HW67" s="743" t="s">
        <v>487</v>
      </c>
      <c r="HX67" s="738" t="e">
        <f>+HY67/HY70</f>
        <v>#DIV/0!</v>
      </c>
      <c r="HY67" s="734">
        <f t="shared" si="446"/>
        <v>0</v>
      </c>
      <c r="HZ67" s="734"/>
      <c r="IA67" s="735"/>
      <c r="IB67" s="735"/>
      <c r="IC67" s="735"/>
      <c r="ID67" s="735"/>
      <c r="IE67" s="735"/>
      <c r="IF67" s="735"/>
      <c r="IG67" s="744"/>
      <c r="IH67" s="317"/>
      <c r="II67" s="743" t="s">
        <v>487</v>
      </c>
      <c r="IJ67" s="736" t="e">
        <f t="shared" si="431"/>
        <v>#DIV/0!</v>
      </c>
      <c r="IK67" s="737" t="e">
        <f t="shared" si="432"/>
        <v>#DIV/0!</v>
      </c>
      <c r="IL67" s="737" t="e">
        <f t="shared" si="387"/>
        <v>#DIV/0!</v>
      </c>
      <c r="IM67" s="737" t="e">
        <f t="shared" si="388"/>
        <v>#DIV/0!</v>
      </c>
      <c r="IN67" s="737" t="e">
        <f t="shared" si="389"/>
        <v>#DIV/0!</v>
      </c>
      <c r="IO67" s="737" t="e">
        <f t="shared" si="390"/>
        <v>#DIV/0!</v>
      </c>
      <c r="IP67" s="737" t="e">
        <f t="shared" si="391"/>
        <v>#DIV/0!</v>
      </c>
      <c r="IQ67" s="737" t="e">
        <f t="shared" si="392"/>
        <v>#DIV/0!</v>
      </c>
      <c r="IR67" s="746" t="e">
        <f t="shared" si="393"/>
        <v>#DIV/0!</v>
      </c>
      <c r="IT67" s="743" t="s">
        <v>487</v>
      </c>
      <c r="IU67" s="738" t="e">
        <f>+IV67/IV70</f>
        <v>#DIV/0!</v>
      </c>
      <c r="IV67" s="734">
        <f t="shared" si="447"/>
        <v>0</v>
      </c>
      <c r="IW67" s="734"/>
      <c r="IX67" s="735"/>
      <c r="IY67" s="735"/>
      <c r="IZ67" s="735"/>
      <c r="JA67" s="735"/>
      <c r="JB67" s="735"/>
      <c r="JC67" s="735"/>
      <c r="JD67" s="744"/>
      <c r="JE67" s="317"/>
      <c r="JF67" s="743" t="s">
        <v>487</v>
      </c>
      <c r="JG67" s="736" t="e">
        <f t="shared" si="433"/>
        <v>#DIV/0!</v>
      </c>
      <c r="JH67" s="737" t="e">
        <f t="shared" si="434"/>
        <v>#DIV/0!</v>
      </c>
      <c r="JI67" s="737" t="e">
        <f t="shared" si="395"/>
        <v>#DIV/0!</v>
      </c>
      <c r="JJ67" s="737" t="e">
        <f t="shared" si="396"/>
        <v>#DIV/0!</v>
      </c>
      <c r="JK67" s="737" t="e">
        <f t="shared" si="397"/>
        <v>#DIV/0!</v>
      </c>
      <c r="JL67" s="737" t="e">
        <f t="shared" si="398"/>
        <v>#DIV/0!</v>
      </c>
      <c r="JM67" s="737" t="e">
        <f t="shared" si="399"/>
        <v>#DIV/0!</v>
      </c>
      <c r="JN67" s="737" t="e">
        <f t="shared" si="400"/>
        <v>#DIV/0!</v>
      </c>
      <c r="JO67" s="746" t="e">
        <f t="shared" si="401"/>
        <v>#DIV/0!</v>
      </c>
      <c r="JQ67" s="743" t="s">
        <v>487</v>
      </c>
      <c r="JR67" s="738" t="e">
        <f>+JS67/JS70</f>
        <v>#DIV/0!</v>
      </c>
      <c r="JS67" s="734">
        <f t="shared" si="448"/>
        <v>0</v>
      </c>
      <c r="JT67" s="734"/>
      <c r="JU67" s="735"/>
      <c r="JV67" s="735"/>
      <c r="JW67" s="735"/>
      <c r="JX67" s="735"/>
      <c r="JY67" s="735"/>
      <c r="JZ67" s="735"/>
      <c r="KA67" s="744"/>
      <c r="KB67" s="317"/>
      <c r="KC67" s="743" t="s">
        <v>487</v>
      </c>
      <c r="KD67" s="736" t="e">
        <f t="shared" si="435"/>
        <v>#DIV/0!</v>
      </c>
      <c r="KE67" s="737" t="e">
        <f t="shared" si="436"/>
        <v>#DIV/0!</v>
      </c>
      <c r="KF67" s="737" t="e">
        <f t="shared" si="403"/>
        <v>#DIV/0!</v>
      </c>
      <c r="KG67" s="737" t="e">
        <f t="shared" si="404"/>
        <v>#DIV/0!</v>
      </c>
      <c r="KH67" s="737" t="e">
        <f t="shared" si="405"/>
        <v>#DIV/0!</v>
      </c>
      <c r="KI67" s="737" t="e">
        <f t="shared" si="406"/>
        <v>#DIV/0!</v>
      </c>
      <c r="KJ67" s="737" t="e">
        <f t="shared" si="407"/>
        <v>#DIV/0!</v>
      </c>
      <c r="KK67" s="737" t="e">
        <f t="shared" si="408"/>
        <v>#DIV/0!</v>
      </c>
      <c r="KL67" s="746" t="e">
        <f t="shared" si="409"/>
        <v>#DIV/0!</v>
      </c>
    </row>
    <row r="68" spans="1:298" ht="15.5" customHeight="1" x14ac:dyDescent="0.2">
      <c r="A68" s="743" t="s">
        <v>488</v>
      </c>
      <c r="B68" s="738" t="e">
        <f>+C68/C70</f>
        <v>#DIV/0!</v>
      </c>
      <c r="C68" s="734">
        <f t="shared" si="410"/>
        <v>0</v>
      </c>
      <c r="D68" s="734"/>
      <c r="E68" s="735"/>
      <c r="F68" s="735"/>
      <c r="G68" s="735"/>
      <c r="H68" s="735"/>
      <c r="I68" s="735"/>
      <c r="J68" s="735"/>
      <c r="K68" s="744"/>
      <c r="L68" s="317"/>
      <c r="M68" s="743" t="s">
        <v>488</v>
      </c>
      <c r="N68" s="736" t="e">
        <f t="shared" si="411"/>
        <v>#DIV/0!</v>
      </c>
      <c r="O68" s="737" t="e">
        <f t="shared" si="412"/>
        <v>#DIV/0!</v>
      </c>
      <c r="P68" s="737" t="e">
        <f t="shared" si="307"/>
        <v>#DIV/0!</v>
      </c>
      <c r="Q68" s="737" t="e">
        <f t="shared" si="308"/>
        <v>#DIV/0!</v>
      </c>
      <c r="R68" s="737" t="e">
        <f t="shared" si="309"/>
        <v>#DIV/0!</v>
      </c>
      <c r="S68" s="737" t="e">
        <f t="shared" si="310"/>
        <v>#DIV/0!</v>
      </c>
      <c r="T68" s="737" t="e">
        <f t="shared" si="311"/>
        <v>#DIV/0!</v>
      </c>
      <c r="U68" s="737" t="e">
        <f t="shared" si="312"/>
        <v>#DIV/0!</v>
      </c>
      <c r="V68" s="746" t="e">
        <f t="shared" si="313"/>
        <v>#DIV/0!</v>
      </c>
      <c r="X68" s="743" t="s">
        <v>488</v>
      </c>
      <c r="Y68" s="738" t="e">
        <f>+Z68/Z70</f>
        <v>#DIV/0!</v>
      </c>
      <c r="Z68" s="734">
        <f t="shared" si="437"/>
        <v>0</v>
      </c>
      <c r="AA68" s="734"/>
      <c r="AB68" s="735"/>
      <c r="AC68" s="735"/>
      <c r="AD68" s="735"/>
      <c r="AE68" s="735"/>
      <c r="AF68" s="735"/>
      <c r="AG68" s="735"/>
      <c r="AH68" s="744"/>
      <c r="AI68" s="317"/>
      <c r="AJ68" s="743" t="s">
        <v>488</v>
      </c>
      <c r="AK68" s="736" t="e">
        <f t="shared" si="413"/>
        <v>#DIV/0!</v>
      </c>
      <c r="AL68" s="737" t="e">
        <f t="shared" si="414"/>
        <v>#DIV/0!</v>
      </c>
      <c r="AM68" s="737" t="e">
        <f t="shared" si="315"/>
        <v>#DIV/0!</v>
      </c>
      <c r="AN68" s="737" t="e">
        <f t="shared" si="316"/>
        <v>#DIV/0!</v>
      </c>
      <c r="AO68" s="737" t="e">
        <f t="shared" si="317"/>
        <v>#DIV/0!</v>
      </c>
      <c r="AP68" s="737" t="e">
        <f t="shared" si="318"/>
        <v>#DIV/0!</v>
      </c>
      <c r="AQ68" s="737" t="e">
        <f t="shared" si="319"/>
        <v>#DIV/0!</v>
      </c>
      <c r="AR68" s="737" t="e">
        <f t="shared" si="320"/>
        <v>#DIV/0!</v>
      </c>
      <c r="AS68" s="746" t="e">
        <f t="shared" si="321"/>
        <v>#DIV/0!</v>
      </c>
      <c r="AU68" s="743" t="s">
        <v>488</v>
      </c>
      <c r="AV68" s="738" t="e">
        <f>+AW68/AW70</f>
        <v>#DIV/0!</v>
      </c>
      <c r="AW68" s="734">
        <f t="shared" si="438"/>
        <v>0</v>
      </c>
      <c r="AX68" s="734"/>
      <c r="AY68" s="735"/>
      <c r="AZ68" s="735"/>
      <c r="BA68" s="735"/>
      <c r="BB68" s="735"/>
      <c r="BC68" s="735"/>
      <c r="BD68" s="735"/>
      <c r="BE68" s="744"/>
      <c r="BF68" s="317"/>
      <c r="BG68" s="743" t="s">
        <v>488</v>
      </c>
      <c r="BH68" s="736" t="e">
        <f t="shared" si="415"/>
        <v>#DIV/0!</v>
      </c>
      <c r="BI68" s="737" t="e">
        <f t="shared" si="416"/>
        <v>#DIV/0!</v>
      </c>
      <c r="BJ68" s="737" t="e">
        <f t="shared" si="323"/>
        <v>#DIV/0!</v>
      </c>
      <c r="BK68" s="737" t="e">
        <f t="shared" si="324"/>
        <v>#DIV/0!</v>
      </c>
      <c r="BL68" s="737" t="e">
        <f t="shared" si="325"/>
        <v>#DIV/0!</v>
      </c>
      <c r="BM68" s="737" t="e">
        <f t="shared" si="326"/>
        <v>#DIV/0!</v>
      </c>
      <c r="BN68" s="737" t="e">
        <f t="shared" si="327"/>
        <v>#DIV/0!</v>
      </c>
      <c r="BO68" s="737" t="e">
        <f t="shared" si="328"/>
        <v>#DIV/0!</v>
      </c>
      <c r="BP68" s="746" t="e">
        <f t="shared" si="329"/>
        <v>#DIV/0!</v>
      </c>
      <c r="BR68" s="743" t="s">
        <v>488</v>
      </c>
      <c r="BS68" s="738" t="e">
        <f>+BT68/BT70</f>
        <v>#DIV/0!</v>
      </c>
      <c r="BT68" s="734">
        <f t="shared" si="439"/>
        <v>0</v>
      </c>
      <c r="BU68" s="734"/>
      <c r="BV68" s="735"/>
      <c r="BW68" s="735"/>
      <c r="BX68" s="735"/>
      <c r="BY68" s="735"/>
      <c r="BZ68" s="735"/>
      <c r="CA68" s="735"/>
      <c r="CB68" s="744"/>
      <c r="CC68" s="317"/>
      <c r="CD68" s="743" t="s">
        <v>488</v>
      </c>
      <c r="CE68" s="736" t="e">
        <f t="shared" si="417"/>
        <v>#DIV/0!</v>
      </c>
      <c r="CF68" s="737" t="e">
        <f t="shared" si="418"/>
        <v>#DIV/0!</v>
      </c>
      <c r="CG68" s="737" t="e">
        <f t="shared" si="331"/>
        <v>#DIV/0!</v>
      </c>
      <c r="CH68" s="737" t="e">
        <f t="shared" si="332"/>
        <v>#DIV/0!</v>
      </c>
      <c r="CI68" s="737" t="e">
        <f t="shared" si="333"/>
        <v>#DIV/0!</v>
      </c>
      <c r="CJ68" s="737" t="e">
        <f t="shared" si="334"/>
        <v>#DIV/0!</v>
      </c>
      <c r="CK68" s="737" t="e">
        <f t="shared" si="335"/>
        <v>#DIV/0!</v>
      </c>
      <c r="CL68" s="737" t="e">
        <f t="shared" si="336"/>
        <v>#DIV/0!</v>
      </c>
      <c r="CM68" s="746" t="e">
        <f t="shared" si="337"/>
        <v>#DIV/0!</v>
      </c>
      <c r="CO68" s="743" t="s">
        <v>488</v>
      </c>
      <c r="CP68" s="738" t="e">
        <f>+CQ68/CQ70</f>
        <v>#DIV/0!</v>
      </c>
      <c r="CQ68" s="734">
        <f t="shared" si="440"/>
        <v>0</v>
      </c>
      <c r="CR68" s="734"/>
      <c r="CS68" s="735"/>
      <c r="CT68" s="735"/>
      <c r="CU68" s="735"/>
      <c r="CV68" s="735"/>
      <c r="CW68" s="735"/>
      <c r="CX68" s="735"/>
      <c r="CY68" s="744"/>
      <c r="CZ68" s="317"/>
      <c r="DA68" s="743" t="s">
        <v>488</v>
      </c>
      <c r="DB68" s="736" t="e">
        <f t="shared" si="419"/>
        <v>#DIV/0!</v>
      </c>
      <c r="DC68" s="737" t="e">
        <f t="shared" si="420"/>
        <v>#DIV/0!</v>
      </c>
      <c r="DD68" s="737" t="e">
        <f t="shared" si="339"/>
        <v>#DIV/0!</v>
      </c>
      <c r="DE68" s="737" t="e">
        <f t="shared" si="340"/>
        <v>#DIV/0!</v>
      </c>
      <c r="DF68" s="737" t="e">
        <f t="shared" si="341"/>
        <v>#DIV/0!</v>
      </c>
      <c r="DG68" s="737" t="e">
        <f t="shared" si="342"/>
        <v>#DIV/0!</v>
      </c>
      <c r="DH68" s="737" t="e">
        <f t="shared" si="343"/>
        <v>#DIV/0!</v>
      </c>
      <c r="DI68" s="737" t="e">
        <f t="shared" si="344"/>
        <v>#DIV/0!</v>
      </c>
      <c r="DJ68" s="746" t="e">
        <f t="shared" si="345"/>
        <v>#DIV/0!</v>
      </c>
      <c r="DL68" s="743" t="s">
        <v>488</v>
      </c>
      <c r="DM68" s="738" t="e">
        <f>+DN68/DN70</f>
        <v>#DIV/0!</v>
      </c>
      <c r="DN68" s="734">
        <f t="shared" si="441"/>
        <v>0</v>
      </c>
      <c r="DO68" s="734"/>
      <c r="DP68" s="735"/>
      <c r="DQ68" s="735"/>
      <c r="DR68" s="735"/>
      <c r="DS68" s="735"/>
      <c r="DT68" s="735"/>
      <c r="DU68" s="735"/>
      <c r="DV68" s="744"/>
      <c r="DW68" s="317"/>
      <c r="DX68" s="743" t="s">
        <v>488</v>
      </c>
      <c r="DY68" s="736" t="e">
        <f t="shared" si="421"/>
        <v>#DIV/0!</v>
      </c>
      <c r="DZ68" s="737" t="e">
        <f t="shared" si="422"/>
        <v>#DIV/0!</v>
      </c>
      <c r="EA68" s="737" t="e">
        <f t="shared" si="347"/>
        <v>#DIV/0!</v>
      </c>
      <c r="EB68" s="737" t="e">
        <f t="shared" si="348"/>
        <v>#DIV/0!</v>
      </c>
      <c r="EC68" s="737" t="e">
        <f t="shared" si="349"/>
        <v>#DIV/0!</v>
      </c>
      <c r="ED68" s="737" t="e">
        <f t="shared" si="350"/>
        <v>#DIV/0!</v>
      </c>
      <c r="EE68" s="737" t="e">
        <f t="shared" si="351"/>
        <v>#DIV/0!</v>
      </c>
      <c r="EF68" s="737" t="e">
        <f t="shared" si="352"/>
        <v>#DIV/0!</v>
      </c>
      <c r="EG68" s="746" t="e">
        <f t="shared" si="353"/>
        <v>#DIV/0!</v>
      </c>
      <c r="EI68" s="743" t="s">
        <v>488</v>
      </c>
      <c r="EJ68" s="738" t="e">
        <f>+EK68/EK70</f>
        <v>#DIV/0!</v>
      </c>
      <c r="EK68" s="734">
        <f t="shared" si="442"/>
        <v>0</v>
      </c>
      <c r="EL68" s="734"/>
      <c r="EM68" s="735"/>
      <c r="EN68" s="735"/>
      <c r="EO68" s="735"/>
      <c r="EP68" s="735"/>
      <c r="EQ68" s="735"/>
      <c r="ER68" s="735"/>
      <c r="ES68" s="744"/>
      <c r="ET68" s="317"/>
      <c r="EU68" s="743" t="s">
        <v>488</v>
      </c>
      <c r="EV68" s="736" t="e">
        <f t="shared" si="423"/>
        <v>#DIV/0!</v>
      </c>
      <c r="EW68" s="737" t="e">
        <f t="shared" si="424"/>
        <v>#DIV/0!</v>
      </c>
      <c r="EX68" s="737" t="e">
        <f t="shared" si="355"/>
        <v>#DIV/0!</v>
      </c>
      <c r="EY68" s="737" t="e">
        <f t="shared" si="356"/>
        <v>#DIV/0!</v>
      </c>
      <c r="EZ68" s="737" t="e">
        <f t="shared" si="357"/>
        <v>#DIV/0!</v>
      </c>
      <c r="FA68" s="737" t="e">
        <f t="shared" si="358"/>
        <v>#DIV/0!</v>
      </c>
      <c r="FB68" s="737" t="e">
        <f t="shared" si="359"/>
        <v>#DIV/0!</v>
      </c>
      <c r="FC68" s="737" t="e">
        <f t="shared" si="360"/>
        <v>#DIV/0!</v>
      </c>
      <c r="FD68" s="746" t="e">
        <f t="shared" si="361"/>
        <v>#DIV/0!</v>
      </c>
      <c r="FF68" s="743" t="s">
        <v>488</v>
      </c>
      <c r="FG68" s="738" t="e">
        <f>+FH68/FH70</f>
        <v>#DIV/0!</v>
      </c>
      <c r="FH68" s="734">
        <f t="shared" si="443"/>
        <v>0</v>
      </c>
      <c r="FI68" s="734"/>
      <c r="FJ68" s="735"/>
      <c r="FK68" s="735"/>
      <c r="FL68" s="735"/>
      <c r="FM68" s="735"/>
      <c r="FN68" s="735"/>
      <c r="FO68" s="735"/>
      <c r="FP68" s="744"/>
      <c r="FQ68" s="317"/>
      <c r="FR68" s="743" t="s">
        <v>488</v>
      </c>
      <c r="FS68" s="736" t="e">
        <f t="shared" si="425"/>
        <v>#DIV/0!</v>
      </c>
      <c r="FT68" s="737" t="e">
        <f t="shared" si="426"/>
        <v>#DIV/0!</v>
      </c>
      <c r="FU68" s="737" t="e">
        <f t="shared" si="363"/>
        <v>#DIV/0!</v>
      </c>
      <c r="FV68" s="737" t="e">
        <f t="shared" si="364"/>
        <v>#DIV/0!</v>
      </c>
      <c r="FW68" s="737" t="e">
        <f t="shared" si="365"/>
        <v>#DIV/0!</v>
      </c>
      <c r="FX68" s="737" t="e">
        <f t="shared" si="366"/>
        <v>#DIV/0!</v>
      </c>
      <c r="FY68" s="737" t="e">
        <f t="shared" si="367"/>
        <v>#DIV/0!</v>
      </c>
      <c r="FZ68" s="737" t="e">
        <f t="shared" si="368"/>
        <v>#DIV/0!</v>
      </c>
      <c r="GA68" s="746" t="e">
        <f t="shared" si="369"/>
        <v>#DIV/0!</v>
      </c>
      <c r="GC68" s="743" t="s">
        <v>488</v>
      </c>
      <c r="GD68" s="738" t="e">
        <f>+GE68/GE70</f>
        <v>#DIV/0!</v>
      </c>
      <c r="GE68" s="734">
        <f t="shared" si="444"/>
        <v>0</v>
      </c>
      <c r="GF68" s="734"/>
      <c r="GG68" s="735"/>
      <c r="GH68" s="735"/>
      <c r="GI68" s="735"/>
      <c r="GJ68" s="735"/>
      <c r="GK68" s="735"/>
      <c r="GL68" s="735"/>
      <c r="GM68" s="744"/>
      <c r="GN68" s="317"/>
      <c r="GO68" s="743" t="s">
        <v>488</v>
      </c>
      <c r="GP68" s="736" t="e">
        <f t="shared" si="427"/>
        <v>#DIV/0!</v>
      </c>
      <c r="GQ68" s="737" t="e">
        <f t="shared" si="428"/>
        <v>#DIV/0!</v>
      </c>
      <c r="GR68" s="737" t="e">
        <f t="shared" si="371"/>
        <v>#DIV/0!</v>
      </c>
      <c r="GS68" s="737" t="e">
        <f t="shared" si="372"/>
        <v>#DIV/0!</v>
      </c>
      <c r="GT68" s="737" t="e">
        <f t="shared" si="373"/>
        <v>#DIV/0!</v>
      </c>
      <c r="GU68" s="737" t="e">
        <f t="shared" si="374"/>
        <v>#DIV/0!</v>
      </c>
      <c r="GV68" s="737" t="e">
        <f t="shared" si="375"/>
        <v>#DIV/0!</v>
      </c>
      <c r="GW68" s="737" t="e">
        <f t="shared" si="376"/>
        <v>#DIV/0!</v>
      </c>
      <c r="GX68" s="746" t="e">
        <f t="shared" si="377"/>
        <v>#DIV/0!</v>
      </c>
      <c r="GZ68" s="743" t="s">
        <v>488</v>
      </c>
      <c r="HA68" s="738" t="e">
        <f>+HB68/HB70</f>
        <v>#DIV/0!</v>
      </c>
      <c r="HB68" s="734">
        <f t="shared" si="445"/>
        <v>0</v>
      </c>
      <c r="HC68" s="734"/>
      <c r="HD68" s="735"/>
      <c r="HE68" s="735"/>
      <c r="HF68" s="735"/>
      <c r="HG68" s="735"/>
      <c r="HH68" s="735"/>
      <c r="HI68" s="735"/>
      <c r="HJ68" s="744"/>
      <c r="HK68" s="317"/>
      <c r="HL68" s="743" t="s">
        <v>488</v>
      </c>
      <c r="HM68" s="736" t="e">
        <f t="shared" si="429"/>
        <v>#DIV/0!</v>
      </c>
      <c r="HN68" s="737" t="e">
        <f t="shared" si="430"/>
        <v>#DIV/0!</v>
      </c>
      <c r="HO68" s="737" t="e">
        <f t="shared" si="379"/>
        <v>#DIV/0!</v>
      </c>
      <c r="HP68" s="737" t="e">
        <f t="shared" si="380"/>
        <v>#DIV/0!</v>
      </c>
      <c r="HQ68" s="737" t="e">
        <f t="shared" si="381"/>
        <v>#DIV/0!</v>
      </c>
      <c r="HR68" s="737" t="e">
        <f t="shared" si="382"/>
        <v>#DIV/0!</v>
      </c>
      <c r="HS68" s="737" t="e">
        <f t="shared" si="383"/>
        <v>#DIV/0!</v>
      </c>
      <c r="HT68" s="737" t="e">
        <f t="shared" si="384"/>
        <v>#DIV/0!</v>
      </c>
      <c r="HU68" s="746" t="e">
        <f t="shared" si="385"/>
        <v>#DIV/0!</v>
      </c>
      <c r="HW68" s="743" t="s">
        <v>488</v>
      </c>
      <c r="HX68" s="738" t="e">
        <f>+HY68/HY70</f>
        <v>#DIV/0!</v>
      </c>
      <c r="HY68" s="734">
        <f t="shared" si="446"/>
        <v>0</v>
      </c>
      <c r="HZ68" s="734"/>
      <c r="IA68" s="735"/>
      <c r="IB68" s="735"/>
      <c r="IC68" s="735"/>
      <c r="ID68" s="735"/>
      <c r="IE68" s="735"/>
      <c r="IF68" s="735"/>
      <c r="IG68" s="744"/>
      <c r="IH68" s="317"/>
      <c r="II68" s="743" t="s">
        <v>488</v>
      </c>
      <c r="IJ68" s="736" t="e">
        <f t="shared" si="431"/>
        <v>#DIV/0!</v>
      </c>
      <c r="IK68" s="737" t="e">
        <f t="shared" si="432"/>
        <v>#DIV/0!</v>
      </c>
      <c r="IL68" s="737" t="e">
        <f t="shared" si="387"/>
        <v>#DIV/0!</v>
      </c>
      <c r="IM68" s="737" t="e">
        <f t="shared" si="388"/>
        <v>#DIV/0!</v>
      </c>
      <c r="IN68" s="737" t="e">
        <f t="shared" si="389"/>
        <v>#DIV/0!</v>
      </c>
      <c r="IO68" s="737" t="e">
        <f t="shared" si="390"/>
        <v>#DIV/0!</v>
      </c>
      <c r="IP68" s="737" t="e">
        <f t="shared" si="391"/>
        <v>#DIV/0!</v>
      </c>
      <c r="IQ68" s="737" t="e">
        <f t="shared" si="392"/>
        <v>#DIV/0!</v>
      </c>
      <c r="IR68" s="746" t="e">
        <f t="shared" si="393"/>
        <v>#DIV/0!</v>
      </c>
      <c r="IT68" s="743" t="s">
        <v>488</v>
      </c>
      <c r="IU68" s="738" t="e">
        <f>+IV68/IV70</f>
        <v>#DIV/0!</v>
      </c>
      <c r="IV68" s="734">
        <f t="shared" si="447"/>
        <v>0</v>
      </c>
      <c r="IW68" s="734"/>
      <c r="IX68" s="735"/>
      <c r="IY68" s="735"/>
      <c r="IZ68" s="735"/>
      <c r="JA68" s="735"/>
      <c r="JB68" s="735"/>
      <c r="JC68" s="735"/>
      <c r="JD68" s="744"/>
      <c r="JE68" s="317"/>
      <c r="JF68" s="743" t="s">
        <v>488</v>
      </c>
      <c r="JG68" s="736" t="e">
        <f t="shared" si="433"/>
        <v>#DIV/0!</v>
      </c>
      <c r="JH68" s="737" t="e">
        <f t="shared" si="434"/>
        <v>#DIV/0!</v>
      </c>
      <c r="JI68" s="737" t="e">
        <f t="shared" si="395"/>
        <v>#DIV/0!</v>
      </c>
      <c r="JJ68" s="737" t="e">
        <f t="shared" si="396"/>
        <v>#DIV/0!</v>
      </c>
      <c r="JK68" s="737" t="e">
        <f t="shared" si="397"/>
        <v>#DIV/0!</v>
      </c>
      <c r="JL68" s="737" t="e">
        <f t="shared" si="398"/>
        <v>#DIV/0!</v>
      </c>
      <c r="JM68" s="737" t="e">
        <f t="shared" si="399"/>
        <v>#DIV/0!</v>
      </c>
      <c r="JN68" s="737" t="e">
        <f t="shared" si="400"/>
        <v>#DIV/0!</v>
      </c>
      <c r="JO68" s="746" t="e">
        <f t="shared" si="401"/>
        <v>#DIV/0!</v>
      </c>
      <c r="JQ68" s="743" t="s">
        <v>488</v>
      </c>
      <c r="JR68" s="738" t="e">
        <f>+JS68/JS70</f>
        <v>#DIV/0!</v>
      </c>
      <c r="JS68" s="734">
        <f t="shared" si="448"/>
        <v>0</v>
      </c>
      <c r="JT68" s="734"/>
      <c r="JU68" s="735"/>
      <c r="JV68" s="735"/>
      <c r="JW68" s="735"/>
      <c r="JX68" s="735"/>
      <c r="JY68" s="735"/>
      <c r="JZ68" s="735"/>
      <c r="KA68" s="744"/>
      <c r="KB68" s="317"/>
      <c r="KC68" s="743" t="s">
        <v>488</v>
      </c>
      <c r="KD68" s="736" t="e">
        <f t="shared" si="435"/>
        <v>#DIV/0!</v>
      </c>
      <c r="KE68" s="737" t="e">
        <f t="shared" si="436"/>
        <v>#DIV/0!</v>
      </c>
      <c r="KF68" s="737" t="e">
        <f t="shared" si="403"/>
        <v>#DIV/0!</v>
      </c>
      <c r="KG68" s="737" t="e">
        <f t="shared" si="404"/>
        <v>#DIV/0!</v>
      </c>
      <c r="KH68" s="737" t="e">
        <f t="shared" si="405"/>
        <v>#DIV/0!</v>
      </c>
      <c r="KI68" s="737" t="e">
        <f t="shared" si="406"/>
        <v>#DIV/0!</v>
      </c>
      <c r="KJ68" s="737" t="e">
        <f t="shared" si="407"/>
        <v>#DIV/0!</v>
      </c>
      <c r="KK68" s="737" t="e">
        <f t="shared" si="408"/>
        <v>#DIV/0!</v>
      </c>
      <c r="KL68" s="746" t="e">
        <f t="shared" si="409"/>
        <v>#DIV/0!</v>
      </c>
    </row>
    <row r="69" spans="1:298" ht="15.5" customHeight="1" x14ac:dyDescent="0.2">
      <c r="A69" s="743" t="s">
        <v>489</v>
      </c>
      <c r="B69" s="738" t="e">
        <f>+C69/C70</f>
        <v>#DIV/0!</v>
      </c>
      <c r="C69" s="734">
        <f t="shared" si="410"/>
        <v>0</v>
      </c>
      <c r="D69" s="734"/>
      <c r="E69" s="735"/>
      <c r="F69" s="735"/>
      <c r="G69" s="735"/>
      <c r="H69" s="735"/>
      <c r="I69" s="735"/>
      <c r="J69" s="735"/>
      <c r="K69" s="744"/>
      <c r="L69" s="317"/>
      <c r="M69" s="743" t="s">
        <v>489</v>
      </c>
      <c r="N69" s="736" t="e">
        <f t="shared" si="411"/>
        <v>#DIV/0!</v>
      </c>
      <c r="O69" s="737" t="e">
        <f t="shared" si="412"/>
        <v>#DIV/0!</v>
      </c>
      <c r="P69" s="737" t="e">
        <f t="shared" si="307"/>
        <v>#DIV/0!</v>
      </c>
      <c r="Q69" s="737" t="e">
        <f t="shared" si="308"/>
        <v>#DIV/0!</v>
      </c>
      <c r="R69" s="737" t="e">
        <f t="shared" si="309"/>
        <v>#DIV/0!</v>
      </c>
      <c r="S69" s="737" t="e">
        <f t="shared" si="310"/>
        <v>#DIV/0!</v>
      </c>
      <c r="T69" s="737" t="e">
        <f t="shared" si="311"/>
        <v>#DIV/0!</v>
      </c>
      <c r="U69" s="737" t="e">
        <f t="shared" si="312"/>
        <v>#DIV/0!</v>
      </c>
      <c r="V69" s="746" t="e">
        <f t="shared" si="313"/>
        <v>#DIV/0!</v>
      </c>
      <c r="X69" s="743" t="s">
        <v>489</v>
      </c>
      <c r="Y69" s="738" t="e">
        <f>+Z69/Z70</f>
        <v>#DIV/0!</v>
      </c>
      <c r="Z69" s="734">
        <f>SUM(AB69:AH69)</f>
        <v>0</v>
      </c>
      <c r="AA69" s="734"/>
      <c r="AB69" s="735"/>
      <c r="AC69" s="735"/>
      <c r="AD69" s="735"/>
      <c r="AE69" s="735"/>
      <c r="AF69" s="735"/>
      <c r="AG69" s="735"/>
      <c r="AH69" s="744"/>
      <c r="AI69" s="317"/>
      <c r="AJ69" s="743" t="s">
        <v>489</v>
      </c>
      <c r="AK69" s="736" t="e">
        <f t="shared" si="413"/>
        <v>#DIV/0!</v>
      </c>
      <c r="AL69" s="737" t="e">
        <f t="shared" si="414"/>
        <v>#DIV/0!</v>
      </c>
      <c r="AM69" s="737" t="e">
        <f t="shared" si="315"/>
        <v>#DIV/0!</v>
      </c>
      <c r="AN69" s="737" t="e">
        <f t="shared" si="316"/>
        <v>#DIV/0!</v>
      </c>
      <c r="AO69" s="737" t="e">
        <f t="shared" si="317"/>
        <v>#DIV/0!</v>
      </c>
      <c r="AP69" s="737" t="e">
        <f t="shared" si="318"/>
        <v>#DIV/0!</v>
      </c>
      <c r="AQ69" s="737" t="e">
        <f t="shared" si="319"/>
        <v>#DIV/0!</v>
      </c>
      <c r="AR69" s="737" t="e">
        <f t="shared" si="320"/>
        <v>#DIV/0!</v>
      </c>
      <c r="AS69" s="746" t="e">
        <f t="shared" si="321"/>
        <v>#DIV/0!</v>
      </c>
      <c r="AU69" s="743" t="s">
        <v>489</v>
      </c>
      <c r="AV69" s="738" t="e">
        <f>+AW69/AW70</f>
        <v>#DIV/0!</v>
      </c>
      <c r="AW69" s="734">
        <f>SUM(AY69:BE69)</f>
        <v>0</v>
      </c>
      <c r="AX69" s="734"/>
      <c r="AY69" s="735"/>
      <c r="AZ69" s="735"/>
      <c r="BA69" s="735"/>
      <c r="BB69" s="735"/>
      <c r="BC69" s="735"/>
      <c r="BD69" s="735"/>
      <c r="BE69" s="744"/>
      <c r="BF69" s="317"/>
      <c r="BG69" s="743" t="s">
        <v>489</v>
      </c>
      <c r="BH69" s="736" t="e">
        <f t="shared" si="415"/>
        <v>#DIV/0!</v>
      </c>
      <c r="BI69" s="737" t="e">
        <f t="shared" si="416"/>
        <v>#DIV/0!</v>
      </c>
      <c r="BJ69" s="737" t="e">
        <f t="shared" si="323"/>
        <v>#DIV/0!</v>
      </c>
      <c r="BK69" s="737" t="e">
        <f t="shared" si="324"/>
        <v>#DIV/0!</v>
      </c>
      <c r="BL69" s="737" t="e">
        <f t="shared" si="325"/>
        <v>#DIV/0!</v>
      </c>
      <c r="BM69" s="737" t="e">
        <f t="shared" si="326"/>
        <v>#DIV/0!</v>
      </c>
      <c r="BN69" s="737" t="e">
        <f t="shared" si="327"/>
        <v>#DIV/0!</v>
      </c>
      <c r="BO69" s="737" t="e">
        <f t="shared" si="328"/>
        <v>#DIV/0!</v>
      </c>
      <c r="BP69" s="746" t="e">
        <f t="shared" si="329"/>
        <v>#DIV/0!</v>
      </c>
      <c r="BR69" s="743" t="s">
        <v>489</v>
      </c>
      <c r="BS69" s="738" t="e">
        <f>+BT69/BT70</f>
        <v>#DIV/0!</v>
      </c>
      <c r="BT69" s="734">
        <f>SUM(BV69:CB69)</f>
        <v>0</v>
      </c>
      <c r="BU69" s="734"/>
      <c r="BV69" s="735"/>
      <c r="BW69" s="735"/>
      <c r="BX69" s="735"/>
      <c r="BY69" s="735"/>
      <c r="BZ69" s="735"/>
      <c r="CA69" s="735"/>
      <c r="CB69" s="744"/>
      <c r="CC69" s="317"/>
      <c r="CD69" s="743" t="s">
        <v>489</v>
      </c>
      <c r="CE69" s="736" t="e">
        <f t="shared" si="417"/>
        <v>#DIV/0!</v>
      </c>
      <c r="CF69" s="737" t="e">
        <f t="shared" si="418"/>
        <v>#DIV/0!</v>
      </c>
      <c r="CG69" s="737" t="e">
        <f t="shared" si="331"/>
        <v>#DIV/0!</v>
      </c>
      <c r="CH69" s="737" t="e">
        <f t="shared" si="332"/>
        <v>#DIV/0!</v>
      </c>
      <c r="CI69" s="737" t="e">
        <f t="shared" si="333"/>
        <v>#DIV/0!</v>
      </c>
      <c r="CJ69" s="737" t="e">
        <f t="shared" si="334"/>
        <v>#DIV/0!</v>
      </c>
      <c r="CK69" s="737" t="e">
        <f t="shared" si="335"/>
        <v>#DIV/0!</v>
      </c>
      <c r="CL69" s="737" t="e">
        <f t="shared" si="336"/>
        <v>#DIV/0!</v>
      </c>
      <c r="CM69" s="746" t="e">
        <f t="shared" si="337"/>
        <v>#DIV/0!</v>
      </c>
      <c r="CO69" s="743" t="s">
        <v>489</v>
      </c>
      <c r="CP69" s="738" t="e">
        <f>+CQ69/CQ70</f>
        <v>#DIV/0!</v>
      </c>
      <c r="CQ69" s="734">
        <f>SUM(CS69:CY69)</f>
        <v>0</v>
      </c>
      <c r="CR69" s="734"/>
      <c r="CS69" s="735"/>
      <c r="CT69" s="735"/>
      <c r="CU69" s="735"/>
      <c r="CV69" s="735"/>
      <c r="CW69" s="735"/>
      <c r="CX69" s="735"/>
      <c r="CY69" s="744"/>
      <c r="CZ69" s="317"/>
      <c r="DA69" s="743" t="s">
        <v>489</v>
      </c>
      <c r="DB69" s="736" t="e">
        <f t="shared" si="419"/>
        <v>#DIV/0!</v>
      </c>
      <c r="DC69" s="737" t="e">
        <f t="shared" si="420"/>
        <v>#DIV/0!</v>
      </c>
      <c r="DD69" s="737" t="e">
        <f t="shared" si="339"/>
        <v>#DIV/0!</v>
      </c>
      <c r="DE69" s="737" t="e">
        <f t="shared" si="340"/>
        <v>#DIV/0!</v>
      </c>
      <c r="DF69" s="737" t="e">
        <f t="shared" si="341"/>
        <v>#DIV/0!</v>
      </c>
      <c r="DG69" s="737" t="e">
        <f t="shared" si="342"/>
        <v>#DIV/0!</v>
      </c>
      <c r="DH69" s="737" t="e">
        <f t="shared" si="343"/>
        <v>#DIV/0!</v>
      </c>
      <c r="DI69" s="737" t="e">
        <f t="shared" si="344"/>
        <v>#DIV/0!</v>
      </c>
      <c r="DJ69" s="746" t="e">
        <f t="shared" si="345"/>
        <v>#DIV/0!</v>
      </c>
      <c r="DL69" s="743" t="s">
        <v>489</v>
      </c>
      <c r="DM69" s="738" t="e">
        <f>+DN69/DN70</f>
        <v>#DIV/0!</v>
      </c>
      <c r="DN69" s="734">
        <f>SUM(DP69:DV69)</f>
        <v>0</v>
      </c>
      <c r="DO69" s="734"/>
      <c r="DP69" s="735"/>
      <c r="DQ69" s="735"/>
      <c r="DR69" s="735"/>
      <c r="DS69" s="735"/>
      <c r="DT69" s="735"/>
      <c r="DU69" s="735"/>
      <c r="DV69" s="744"/>
      <c r="DW69" s="317"/>
      <c r="DX69" s="743" t="s">
        <v>489</v>
      </c>
      <c r="DY69" s="736" t="e">
        <f t="shared" si="421"/>
        <v>#DIV/0!</v>
      </c>
      <c r="DZ69" s="737" t="e">
        <f t="shared" si="422"/>
        <v>#DIV/0!</v>
      </c>
      <c r="EA69" s="737" t="e">
        <f t="shared" si="347"/>
        <v>#DIV/0!</v>
      </c>
      <c r="EB69" s="737" t="e">
        <f t="shared" si="348"/>
        <v>#DIV/0!</v>
      </c>
      <c r="EC69" s="737" t="e">
        <f t="shared" si="349"/>
        <v>#DIV/0!</v>
      </c>
      <c r="ED69" s="737" t="e">
        <f t="shared" si="350"/>
        <v>#DIV/0!</v>
      </c>
      <c r="EE69" s="737" t="e">
        <f t="shared" si="351"/>
        <v>#DIV/0!</v>
      </c>
      <c r="EF69" s="737" t="e">
        <f t="shared" si="352"/>
        <v>#DIV/0!</v>
      </c>
      <c r="EG69" s="746" t="e">
        <f t="shared" si="353"/>
        <v>#DIV/0!</v>
      </c>
      <c r="EI69" s="743" t="s">
        <v>489</v>
      </c>
      <c r="EJ69" s="738" t="e">
        <f>+EK69/EK70</f>
        <v>#DIV/0!</v>
      </c>
      <c r="EK69" s="734">
        <f>SUM(EM69:ES69)</f>
        <v>0</v>
      </c>
      <c r="EL69" s="734"/>
      <c r="EM69" s="735"/>
      <c r="EN69" s="735"/>
      <c r="EO69" s="735"/>
      <c r="EP69" s="735"/>
      <c r="EQ69" s="735"/>
      <c r="ER69" s="735"/>
      <c r="ES69" s="744"/>
      <c r="ET69" s="317"/>
      <c r="EU69" s="743" t="s">
        <v>489</v>
      </c>
      <c r="EV69" s="736" t="e">
        <f t="shared" si="423"/>
        <v>#DIV/0!</v>
      </c>
      <c r="EW69" s="737" t="e">
        <f t="shared" si="424"/>
        <v>#DIV/0!</v>
      </c>
      <c r="EX69" s="737" t="e">
        <f t="shared" si="355"/>
        <v>#DIV/0!</v>
      </c>
      <c r="EY69" s="737" t="e">
        <f t="shared" si="356"/>
        <v>#DIV/0!</v>
      </c>
      <c r="EZ69" s="737" t="e">
        <f t="shared" si="357"/>
        <v>#DIV/0!</v>
      </c>
      <c r="FA69" s="737" t="e">
        <f t="shared" si="358"/>
        <v>#DIV/0!</v>
      </c>
      <c r="FB69" s="737" t="e">
        <f t="shared" si="359"/>
        <v>#DIV/0!</v>
      </c>
      <c r="FC69" s="737" t="e">
        <f t="shared" si="360"/>
        <v>#DIV/0!</v>
      </c>
      <c r="FD69" s="746" t="e">
        <f t="shared" si="361"/>
        <v>#DIV/0!</v>
      </c>
      <c r="FF69" s="743" t="s">
        <v>489</v>
      </c>
      <c r="FG69" s="738" t="e">
        <f>+FH69/FH70</f>
        <v>#DIV/0!</v>
      </c>
      <c r="FH69" s="734">
        <f>SUM(FJ69:FP69)</f>
        <v>0</v>
      </c>
      <c r="FI69" s="734"/>
      <c r="FJ69" s="735"/>
      <c r="FK69" s="735"/>
      <c r="FL69" s="735"/>
      <c r="FM69" s="735"/>
      <c r="FN69" s="735"/>
      <c r="FO69" s="735"/>
      <c r="FP69" s="744"/>
      <c r="FQ69" s="317"/>
      <c r="FR69" s="743" t="s">
        <v>489</v>
      </c>
      <c r="FS69" s="736" t="e">
        <f t="shared" si="425"/>
        <v>#DIV/0!</v>
      </c>
      <c r="FT69" s="737" t="e">
        <f t="shared" si="426"/>
        <v>#DIV/0!</v>
      </c>
      <c r="FU69" s="737" t="e">
        <f t="shared" si="363"/>
        <v>#DIV/0!</v>
      </c>
      <c r="FV69" s="737" t="e">
        <f t="shared" si="364"/>
        <v>#DIV/0!</v>
      </c>
      <c r="FW69" s="737" t="e">
        <f t="shared" si="365"/>
        <v>#DIV/0!</v>
      </c>
      <c r="FX69" s="737" t="e">
        <f t="shared" si="366"/>
        <v>#DIV/0!</v>
      </c>
      <c r="FY69" s="737" t="e">
        <f t="shared" si="367"/>
        <v>#DIV/0!</v>
      </c>
      <c r="FZ69" s="737" t="e">
        <f t="shared" si="368"/>
        <v>#DIV/0!</v>
      </c>
      <c r="GA69" s="746" t="e">
        <f t="shared" si="369"/>
        <v>#DIV/0!</v>
      </c>
      <c r="GC69" s="743" t="s">
        <v>489</v>
      </c>
      <c r="GD69" s="738" t="e">
        <f>+GE69/GE70</f>
        <v>#DIV/0!</v>
      </c>
      <c r="GE69" s="734">
        <f>SUM(GG69:GM69)</f>
        <v>0</v>
      </c>
      <c r="GF69" s="734"/>
      <c r="GG69" s="735"/>
      <c r="GH69" s="735"/>
      <c r="GI69" s="735"/>
      <c r="GJ69" s="735"/>
      <c r="GK69" s="735"/>
      <c r="GL69" s="735"/>
      <c r="GM69" s="744"/>
      <c r="GN69" s="317"/>
      <c r="GO69" s="743" t="s">
        <v>489</v>
      </c>
      <c r="GP69" s="736" t="e">
        <f t="shared" si="427"/>
        <v>#DIV/0!</v>
      </c>
      <c r="GQ69" s="737" t="e">
        <f t="shared" si="428"/>
        <v>#DIV/0!</v>
      </c>
      <c r="GR69" s="737" t="e">
        <f t="shared" si="371"/>
        <v>#DIV/0!</v>
      </c>
      <c r="GS69" s="737" t="e">
        <f t="shared" si="372"/>
        <v>#DIV/0!</v>
      </c>
      <c r="GT69" s="737" t="e">
        <f t="shared" si="373"/>
        <v>#DIV/0!</v>
      </c>
      <c r="GU69" s="737" t="e">
        <f t="shared" si="374"/>
        <v>#DIV/0!</v>
      </c>
      <c r="GV69" s="737" t="e">
        <f t="shared" si="375"/>
        <v>#DIV/0!</v>
      </c>
      <c r="GW69" s="737" t="e">
        <f t="shared" si="376"/>
        <v>#DIV/0!</v>
      </c>
      <c r="GX69" s="746" t="e">
        <f t="shared" si="377"/>
        <v>#DIV/0!</v>
      </c>
      <c r="GZ69" s="743" t="s">
        <v>489</v>
      </c>
      <c r="HA69" s="738" t="e">
        <f>+HB69/HB70</f>
        <v>#DIV/0!</v>
      </c>
      <c r="HB69" s="734">
        <f>SUM(HD69:HJ69)</f>
        <v>0</v>
      </c>
      <c r="HC69" s="734"/>
      <c r="HD69" s="735"/>
      <c r="HE69" s="735"/>
      <c r="HF69" s="735"/>
      <c r="HG69" s="735"/>
      <c r="HH69" s="735"/>
      <c r="HI69" s="735"/>
      <c r="HJ69" s="744"/>
      <c r="HK69" s="317"/>
      <c r="HL69" s="743" t="s">
        <v>489</v>
      </c>
      <c r="HM69" s="736" t="e">
        <f t="shared" si="429"/>
        <v>#DIV/0!</v>
      </c>
      <c r="HN69" s="737" t="e">
        <f t="shared" si="430"/>
        <v>#DIV/0!</v>
      </c>
      <c r="HO69" s="737" t="e">
        <f t="shared" si="379"/>
        <v>#DIV/0!</v>
      </c>
      <c r="HP69" s="737" t="e">
        <f t="shared" si="380"/>
        <v>#DIV/0!</v>
      </c>
      <c r="HQ69" s="737" t="e">
        <f t="shared" si="381"/>
        <v>#DIV/0!</v>
      </c>
      <c r="HR69" s="737" t="e">
        <f t="shared" si="382"/>
        <v>#DIV/0!</v>
      </c>
      <c r="HS69" s="737" t="e">
        <f t="shared" si="383"/>
        <v>#DIV/0!</v>
      </c>
      <c r="HT69" s="737" t="e">
        <f t="shared" si="384"/>
        <v>#DIV/0!</v>
      </c>
      <c r="HU69" s="746" t="e">
        <f t="shared" si="385"/>
        <v>#DIV/0!</v>
      </c>
      <c r="HW69" s="743" t="s">
        <v>489</v>
      </c>
      <c r="HX69" s="738" t="e">
        <f>+HY69/HY70</f>
        <v>#DIV/0!</v>
      </c>
      <c r="HY69" s="734">
        <f>SUM(IA69:IG69)</f>
        <v>0</v>
      </c>
      <c r="HZ69" s="734"/>
      <c r="IA69" s="735"/>
      <c r="IB69" s="735"/>
      <c r="IC69" s="735"/>
      <c r="ID69" s="735"/>
      <c r="IE69" s="735"/>
      <c r="IF69" s="735"/>
      <c r="IG69" s="744"/>
      <c r="IH69" s="317"/>
      <c r="II69" s="743" t="s">
        <v>489</v>
      </c>
      <c r="IJ69" s="736" t="e">
        <f t="shared" si="431"/>
        <v>#DIV/0!</v>
      </c>
      <c r="IK69" s="737" t="e">
        <f t="shared" si="432"/>
        <v>#DIV/0!</v>
      </c>
      <c r="IL69" s="737" t="e">
        <f t="shared" si="387"/>
        <v>#DIV/0!</v>
      </c>
      <c r="IM69" s="737" t="e">
        <f t="shared" si="388"/>
        <v>#DIV/0!</v>
      </c>
      <c r="IN69" s="737" t="e">
        <f t="shared" si="389"/>
        <v>#DIV/0!</v>
      </c>
      <c r="IO69" s="737" t="e">
        <f t="shared" si="390"/>
        <v>#DIV/0!</v>
      </c>
      <c r="IP69" s="737" t="e">
        <f t="shared" si="391"/>
        <v>#DIV/0!</v>
      </c>
      <c r="IQ69" s="737" t="e">
        <f t="shared" si="392"/>
        <v>#DIV/0!</v>
      </c>
      <c r="IR69" s="746" t="e">
        <f t="shared" si="393"/>
        <v>#DIV/0!</v>
      </c>
      <c r="IT69" s="743" t="s">
        <v>489</v>
      </c>
      <c r="IU69" s="738" t="e">
        <f>+IV69/IV70</f>
        <v>#DIV/0!</v>
      </c>
      <c r="IV69" s="734">
        <f>SUM(IX69:JD69)</f>
        <v>0</v>
      </c>
      <c r="IW69" s="734"/>
      <c r="IX69" s="735"/>
      <c r="IY69" s="735"/>
      <c r="IZ69" s="735"/>
      <c r="JA69" s="735"/>
      <c r="JB69" s="735"/>
      <c r="JC69" s="735"/>
      <c r="JD69" s="744"/>
      <c r="JE69" s="317"/>
      <c r="JF69" s="743" t="s">
        <v>489</v>
      </c>
      <c r="JG69" s="736" t="e">
        <f t="shared" si="433"/>
        <v>#DIV/0!</v>
      </c>
      <c r="JH69" s="737" t="e">
        <f t="shared" si="434"/>
        <v>#DIV/0!</v>
      </c>
      <c r="JI69" s="737" t="e">
        <f t="shared" si="395"/>
        <v>#DIV/0!</v>
      </c>
      <c r="JJ69" s="737" t="e">
        <f t="shared" si="396"/>
        <v>#DIV/0!</v>
      </c>
      <c r="JK69" s="737" t="e">
        <f t="shared" si="397"/>
        <v>#DIV/0!</v>
      </c>
      <c r="JL69" s="737" t="e">
        <f t="shared" si="398"/>
        <v>#DIV/0!</v>
      </c>
      <c r="JM69" s="737" t="e">
        <f t="shared" si="399"/>
        <v>#DIV/0!</v>
      </c>
      <c r="JN69" s="737" t="e">
        <f t="shared" si="400"/>
        <v>#DIV/0!</v>
      </c>
      <c r="JO69" s="746" t="e">
        <f t="shared" si="401"/>
        <v>#DIV/0!</v>
      </c>
      <c r="JQ69" s="743" t="s">
        <v>489</v>
      </c>
      <c r="JR69" s="738" t="e">
        <f>+JS69/JS70</f>
        <v>#DIV/0!</v>
      </c>
      <c r="JS69" s="734">
        <f>SUM(JU69:KA69)</f>
        <v>0</v>
      </c>
      <c r="JT69" s="734"/>
      <c r="JU69" s="735"/>
      <c r="JV69" s="735"/>
      <c r="JW69" s="735"/>
      <c r="JX69" s="735"/>
      <c r="JY69" s="735"/>
      <c r="JZ69" s="735"/>
      <c r="KA69" s="744"/>
      <c r="KB69" s="317"/>
      <c r="KC69" s="743" t="s">
        <v>489</v>
      </c>
      <c r="KD69" s="736" t="e">
        <f t="shared" si="435"/>
        <v>#DIV/0!</v>
      </c>
      <c r="KE69" s="737" t="e">
        <f t="shared" si="436"/>
        <v>#DIV/0!</v>
      </c>
      <c r="KF69" s="737" t="e">
        <f t="shared" si="403"/>
        <v>#DIV/0!</v>
      </c>
      <c r="KG69" s="737" t="e">
        <f t="shared" si="404"/>
        <v>#DIV/0!</v>
      </c>
      <c r="KH69" s="737" t="e">
        <f t="shared" si="405"/>
        <v>#DIV/0!</v>
      </c>
      <c r="KI69" s="737" t="e">
        <f t="shared" si="406"/>
        <v>#DIV/0!</v>
      </c>
      <c r="KJ69" s="737" t="e">
        <f t="shared" si="407"/>
        <v>#DIV/0!</v>
      </c>
      <c r="KK69" s="737" t="e">
        <f t="shared" si="408"/>
        <v>#DIV/0!</v>
      </c>
      <c r="KL69" s="746" t="e">
        <f t="shared" si="409"/>
        <v>#DIV/0!</v>
      </c>
    </row>
    <row r="70" spans="1:298" ht="15.5" customHeight="1" thickBot="1" x14ac:dyDescent="0.25">
      <c r="A70" s="1446" t="str">
        <f>X70</f>
        <v>TOTAL</v>
      </c>
      <c r="B70" s="1447" t="e">
        <f>SUM(B51:B69)</f>
        <v>#DIV/0!</v>
      </c>
      <c r="C70" s="1448">
        <f>SUM(C51:C69)</f>
        <v>0</v>
      </c>
      <c r="D70" s="1448">
        <f t="shared" ref="D70:K70" si="449">SUM(D51:D69)</f>
        <v>0</v>
      </c>
      <c r="E70" s="1448">
        <f t="shared" si="449"/>
        <v>0</v>
      </c>
      <c r="F70" s="1448">
        <f t="shared" si="449"/>
        <v>0</v>
      </c>
      <c r="G70" s="1448">
        <f t="shared" si="449"/>
        <v>0</v>
      </c>
      <c r="H70" s="1448">
        <f t="shared" si="449"/>
        <v>0</v>
      </c>
      <c r="I70" s="1448">
        <f t="shared" si="449"/>
        <v>0</v>
      </c>
      <c r="J70" s="1448">
        <f t="shared" si="449"/>
        <v>0</v>
      </c>
      <c r="K70" s="1449">
        <f t="shared" si="449"/>
        <v>0</v>
      </c>
      <c r="L70" s="317"/>
      <c r="M70" s="1446" t="str">
        <f>A70</f>
        <v>TOTAL</v>
      </c>
      <c r="N70" s="1450" t="e">
        <f t="shared" si="411"/>
        <v>#DIV/0!</v>
      </c>
      <c r="O70" s="1451" t="e">
        <f t="shared" si="412"/>
        <v>#DIV/0!</v>
      </c>
      <c r="P70" s="1451" t="e">
        <f>+E70/C70</f>
        <v>#DIV/0!</v>
      </c>
      <c r="Q70" s="1451" t="e">
        <f>+F70/C70</f>
        <v>#DIV/0!</v>
      </c>
      <c r="R70" s="1451" t="e">
        <f>+G70/C70</f>
        <v>#DIV/0!</v>
      </c>
      <c r="S70" s="1451" t="e">
        <f>+H70/C70</f>
        <v>#DIV/0!</v>
      </c>
      <c r="T70" s="1451" t="e">
        <f>+I70/C70</f>
        <v>#DIV/0!</v>
      </c>
      <c r="U70" s="1451" t="e">
        <f>+J70/C70</f>
        <v>#DIV/0!</v>
      </c>
      <c r="V70" s="1452" t="e">
        <f>+K70/C70</f>
        <v>#DIV/0!</v>
      </c>
      <c r="X70" s="1446" t="s">
        <v>462</v>
      </c>
      <c r="Y70" s="1447" t="e">
        <f t="shared" ref="Y70:AH70" si="450">SUM(Y51:Y69)</f>
        <v>#DIV/0!</v>
      </c>
      <c r="Z70" s="1448">
        <f t="shared" si="450"/>
        <v>0</v>
      </c>
      <c r="AA70" s="1448">
        <f t="shared" si="450"/>
        <v>0</v>
      </c>
      <c r="AB70" s="1448">
        <f t="shared" si="450"/>
        <v>0</v>
      </c>
      <c r="AC70" s="1448">
        <f t="shared" si="450"/>
        <v>0</v>
      </c>
      <c r="AD70" s="1448">
        <f t="shared" si="450"/>
        <v>0</v>
      </c>
      <c r="AE70" s="1448">
        <f t="shared" si="450"/>
        <v>0</v>
      </c>
      <c r="AF70" s="1448">
        <f t="shared" si="450"/>
        <v>0</v>
      </c>
      <c r="AG70" s="1448">
        <f t="shared" si="450"/>
        <v>0</v>
      </c>
      <c r="AH70" s="1449">
        <f t="shared" si="450"/>
        <v>0</v>
      </c>
      <c r="AI70" s="317"/>
      <c r="AJ70" s="1446" t="str">
        <f>X70</f>
        <v>TOTAL</v>
      </c>
      <c r="AK70" s="1450" t="e">
        <f t="shared" si="413"/>
        <v>#DIV/0!</v>
      </c>
      <c r="AL70" s="1451" t="e">
        <f t="shared" si="414"/>
        <v>#DIV/0!</v>
      </c>
      <c r="AM70" s="1451" t="e">
        <f>+AB70/Z70</f>
        <v>#DIV/0!</v>
      </c>
      <c r="AN70" s="1451" t="e">
        <f>+AC70/Z70</f>
        <v>#DIV/0!</v>
      </c>
      <c r="AO70" s="1451" t="e">
        <f>+AD70/Z70</f>
        <v>#DIV/0!</v>
      </c>
      <c r="AP70" s="1451" t="e">
        <f>+AE70/Z70</f>
        <v>#DIV/0!</v>
      </c>
      <c r="AQ70" s="1451" t="e">
        <f>+AF70/Z70</f>
        <v>#DIV/0!</v>
      </c>
      <c r="AR70" s="1451" t="e">
        <f>+AG70/Z70</f>
        <v>#DIV/0!</v>
      </c>
      <c r="AS70" s="1452" t="e">
        <f>+AH70/Z70</f>
        <v>#DIV/0!</v>
      </c>
      <c r="AU70" s="1446" t="s">
        <v>462</v>
      </c>
      <c r="AV70" s="1447" t="e">
        <f t="shared" ref="AV70:BE70" si="451">SUM(AV51:AV69)</f>
        <v>#DIV/0!</v>
      </c>
      <c r="AW70" s="1448">
        <f t="shared" si="451"/>
        <v>0</v>
      </c>
      <c r="AX70" s="1448">
        <f t="shared" si="451"/>
        <v>0</v>
      </c>
      <c r="AY70" s="1448">
        <f t="shared" si="451"/>
        <v>0</v>
      </c>
      <c r="AZ70" s="1448">
        <f t="shared" si="451"/>
        <v>0</v>
      </c>
      <c r="BA70" s="1448">
        <f t="shared" si="451"/>
        <v>0</v>
      </c>
      <c r="BB70" s="1448">
        <f t="shared" si="451"/>
        <v>0</v>
      </c>
      <c r="BC70" s="1448">
        <f t="shared" si="451"/>
        <v>0</v>
      </c>
      <c r="BD70" s="1448">
        <f t="shared" si="451"/>
        <v>0</v>
      </c>
      <c r="BE70" s="1449">
        <f t="shared" si="451"/>
        <v>0</v>
      </c>
      <c r="BF70" s="317"/>
      <c r="BG70" s="1446" t="str">
        <f>AU70</f>
        <v>TOTAL</v>
      </c>
      <c r="BH70" s="1450" t="e">
        <f t="shared" si="415"/>
        <v>#DIV/0!</v>
      </c>
      <c r="BI70" s="1451" t="e">
        <f t="shared" si="416"/>
        <v>#DIV/0!</v>
      </c>
      <c r="BJ70" s="1451" t="e">
        <f>+AY70/AW70</f>
        <v>#DIV/0!</v>
      </c>
      <c r="BK70" s="1451" t="e">
        <f>+AZ70/AW70</f>
        <v>#DIV/0!</v>
      </c>
      <c r="BL70" s="1451" t="e">
        <f>+BA70/AW70</f>
        <v>#DIV/0!</v>
      </c>
      <c r="BM70" s="1451" t="e">
        <f>+BB70/AW70</f>
        <v>#DIV/0!</v>
      </c>
      <c r="BN70" s="1451" t="e">
        <f>+BC70/AW70</f>
        <v>#DIV/0!</v>
      </c>
      <c r="BO70" s="1451" t="e">
        <f>+BD70/AW70</f>
        <v>#DIV/0!</v>
      </c>
      <c r="BP70" s="1452" t="e">
        <f>+BE70/AW70</f>
        <v>#DIV/0!</v>
      </c>
      <c r="BR70" s="1446" t="s">
        <v>462</v>
      </c>
      <c r="BS70" s="1447" t="e">
        <f t="shared" ref="BS70:CB70" si="452">SUM(BS51:BS69)</f>
        <v>#DIV/0!</v>
      </c>
      <c r="BT70" s="1448">
        <f t="shared" si="452"/>
        <v>0</v>
      </c>
      <c r="BU70" s="1448">
        <f t="shared" si="452"/>
        <v>0</v>
      </c>
      <c r="BV70" s="1448">
        <f t="shared" si="452"/>
        <v>0</v>
      </c>
      <c r="BW70" s="1448">
        <f t="shared" si="452"/>
        <v>0</v>
      </c>
      <c r="BX70" s="1448">
        <f t="shared" si="452"/>
        <v>0</v>
      </c>
      <c r="BY70" s="1448">
        <f t="shared" si="452"/>
        <v>0</v>
      </c>
      <c r="BZ70" s="1448">
        <f t="shared" si="452"/>
        <v>0</v>
      </c>
      <c r="CA70" s="1448">
        <f t="shared" si="452"/>
        <v>0</v>
      </c>
      <c r="CB70" s="1449">
        <f t="shared" si="452"/>
        <v>0</v>
      </c>
      <c r="CC70" s="317"/>
      <c r="CD70" s="1446" t="str">
        <f>BR70</f>
        <v>TOTAL</v>
      </c>
      <c r="CE70" s="1450" t="e">
        <f t="shared" si="417"/>
        <v>#DIV/0!</v>
      </c>
      <c r="CF70" s="1451" t="e">
        <f t="shared" si="418"/>
        <v>#DIV/0!</v>
      </c>
      <c r="CG70" s="1451" t="e">
        <f>+BV70/BT70</f>
        <v>#DIV/0!</v>
      </c>
      <c r="CH70" s="1451" t="e">
        <f>+BW70/BT70</f>
        <v>#DIV/0!</v>
      </c>
      <c r="CI70" s="1451" t="e">
        <f>+BX70/BT70</f>
        <v>#DIV/0!</v>
      </c>
      <c r="CJ70" s="1451" t="e">
        <f>+BY70/BT70</f>
        <v>#DIV/0!</v>
      </c>
      <c r="CK70" s="1451" t="e">
        <f>+BZ70/BT70</f>
        <v>#DIV/0!</v>
      </c>
      <c r="CL70" s="1451" t="e">
        <f>+CA70/BT70</f>
        <v>#DIV/0!</v>
      </c>
      <c r="CM70" s="1452" t="e">
        <f>+CB70/BT70</f>
        <v>#DIV/0!</v>
      </c>
      <c r="CO70" s="1446" t="s">
        <v>462</v>
      </c>
      <c r="CP70" s="1447" t="e">
        <f t="shared" ref="CP70:CY70" si="453">SUM(CP51:CP69)</f>
        <v>#DIV/0!</v>
      </c>
      <c r="CQ70" s="1448">
        <f t="shared" si="453"/>
        <v>0</v>
      </c>
      <c r="CR70" s="1448">
        <f t="shared" si="453"/>
        <v>0</v>
      </c>
      <c r="CS70" s="1448">
        <f t="shared" si="453"/>
        <v>0</v>
      </c>
      <c r="CT70" s="1448">
        <f t="shared" si="453"/>
        <v>0</v>
      </c>
      <c r="CU70" s="1448">
        <f t="shared" si="453"/>
        <v>0</v>
      </c>
      <c r="CV70" s="1448">
        <f t="shared" si="453"/>
        <v>0</v>
      </c>
      <c r="CW70" s="1448">
        <f t="shared" si="453"/>
        <v>0</v>
      </c>
      <c r="CX70" s="1448">
        <f t="shared" si="453"/>
        <v>0</v>
      </c>
      <c r="CY70" s="1449">
        <f t="shared" si="453"/>
        <v>0</v>
      </c>
      <c r="CZ70" s="317"/>
      <c r="DA70" s="1446" t="str">
        <f>CO70</f>
        <v>TOTAL</v>
      </c>
      <c r="DB70" s="1450" t="e">
        <f t="shared" si="419"/>
        <v>#DIV/0!</v>
      </c>
      <c r="DC70" s="1451" t="e">
        <f t="shared" si="420"/>
        <v>#DIV/0!</v>
      </c>
      <c r="DD70" s="1451" t="e">
        <f>+CS70/CQ70</f>
        <v>#DIV/0!</v>
      </c>
      <c r="DE70" s="1451" t="e">
        <f>+CT70/CQ70</f>
        <v>#DIV/0!</v>
      </c>
      <c r="DF70" s="1451" t="e">
        <f>+CU70/CQ70</f>
        <v>#DIV/0!</v>
      </c>
      <c r="DG70" s="1451" t="e">
        <f>+CV70/CQ70</f>
        <v>#DIV/0!</v>
      </c>
      <c r="DH70" s="1451" t="e">
        <f>+CW70/CQ70</f>
        <v>#DIV/0!</v>
      </c>
      <c r="DI70" s="1451" t="e">
        <f>+CX70/CQ70</f>
        <v>#DIV/0!</v>
      </c>
      <c r="DJ70" s="1452" t="e">
        <f>+CY70/CQ70</f>
        <v>#DIV/0!</v>
      </c>
      <c r="DL70" s="1446" t="s">
        <v>462</v>
      </c>
      <c r="DM70" s="1447" t="e">
        <f t="shared" ref="DM70:DV70" si="454">SUM(DM51:DM69)</f>
        <v>#DIV/0!</v>
      </c>
      <c r="DN70" s="1448">
        <f t="shared" si="454"/>
        <v>0</v>
      </c>
      <c r="DO70" s="1448">
        <f t="shared" si="454"/>
        <v>0</v>
      </c>
      <c r="DP70" s="1448">
        <f t="shared" si="454"/>
        <v>0</v>
      </c>
      <c r="DQ70" s="1448">
        <f t="shared" si="454"/>
        <v>0</v>
      </c>
      <c r="DR70" s="1448">
        <f t="shared" si="454"/>
        <v>0</v>
      </c>
      <c r="DS70" s="1448">
        <f t="shared" si="454"/>
        <v>0</v>
      </c>
      <c r="DT70" s="1448">
        <f t="shared" si="454"/>
        <v>0</v>
      </c>
      <c r="DU70" s="1448">
        <f t="shared" si="454"/>
        <v>0</v>
      </c>
      <c r="DV70" s="1449">
        <f t="shared" si="454"/>
        <v>0</v>
      </c>
      <c r="DW70" s="317"/>
      <c r="DX70" s="1446" t="str">
        <f>DL70</f>
        <v>TOTAL</v>
      </c>
      <c r="DY70" s="1450" t="e">
        <f t="shared" si="421"/>
        <v>#DIV/0!</v>
      </c>
      <c r="DZ70" s="1451" t="e">
        <f t="shared" si="422"/>
        <v>#DIV/0!</v>
      </c>
      <c r="EA70" s="1451" t="e">
        <f>+DP70/DN70</f>
        <v>#DIV/0!</v>
      </c>
      <c r="EB70" s="1451" t="e">
        <f>+DQ70/DN70</f>
        <v>#DIV/0!</v>
      </c>
      <c r="EC70" s="1451" t="e">
        <f>+DR70/DN70</f>
        <v>#DIV/0!</v>
      </c>
      <c r="ED70" s="1451" t="e">
        <f>+DS70/DN70</f>
        <v>#DIV/0!</v>
      </c>
      <c r="EE70" s="1451" t="e">
        <f>+DT70/DN70</f>
        <v>#DIV/0!</v>
      </c>
      <c r="EF70" s="1451" t="e">
        <f>+DU70/DN70</f>
        <v>#DIV/0!</v>
      </c>
      <c r="EG70" s="1452" t="e">
        <f>+DV70/DN70</f>
        <v>#DIV/0!</v>
      </c>
      <c r="EI70" s="1446" t="s">
        <v>462</v>
      </c>
      <c r="EJ70" s="1447" t="e">
        <f t="shared" ref="EJ70:ES70" si="455">SUM(EJ51:EJ69)</f>
        <v>#DIV/0!</v>
      </c>
      <c r="EK70" s="1448">
        <f t="shared" si="455"/>
        <v>0</v>
      </c>
      <c r="EL70" s="1448">
        <f t="shared" si="455"/>
        <v>0</v>
      </c>
      <c r="EM70" s="1448">
        <f t="shared" si="455"/>
        <v>0</v>
      </c>
      <c r="EN70" s="1448">
        <f t="shared" si="455"/>
        <v>0</v>
      </c>
      <c r="EO70" s="1448">
        <f t="shared" si="455"/>
        <v>0</v>
      </c>
      <c r="EP70" s="1448">
        <f t="shared" si="455"/>
        <v>0</v>
      </c>
      <c r="EQ70" s="1448">
        <f t="shared" si="455"/>
        <v>0</v>
      </c>
      <c r="ER70" s="1448">
        <f t="shared" si="455"/>
        <v>0</v>
      </c>
      <c r="ES70" s="1449">
        <f t="shared" si="455"/>
        <v>0</v>
      </c>
      <c r="ET70" s="317"/>
      <c r="EU70" s="1446" t="str">
        <f>EI70</f>
        <v>TOTAL</v>
      </c>
      <c r="EV70" s="1450" t="e">
        <f t="shared" si="423"/>
        <v>#DIV/0!</v>
      </c>
      <c r="EW70" s="1451" t="e">
        <f t="shared" si="424"/>
        <v>#DIV/0!</v>
      </c>
      <c r="EX70" s="1451" t="e">
        <f>+EM70/EK70</f>
        <v>#DIV/0!</v>
      </c>
      <c r="EY70" s="1451" t="e">
        <f>+EN70/EK70</f>
        <v>#DIV/0!</v>
      </c>
      <c r="EZ70" s="1451" t="e">
        <f>+EO70/EK70</f>
        <v>#DIV/0!</v>
      </c>
      <c r="FA70" s="1451" t="e">
        <f>+EP70/EK70</f>
        <v>#DIV/0!</v>
      </c>
      <c r="FB70" s="1451" t="e">
        <f>+EQ70/EK70</f>
        <v>#DIV/0!</v>
      </c>
      <c r="FC70" s="1451" t="e">
        <f>+ER70/EK70</f>
        <v>#DIV/0!</v>
      </c>
      <c r="FD70" s="1452" t="e">
        <f>+ES70/EK70</f>
        <v>#DIV/0!</v>
      </c>
      <c r="FF70" s="1446" t="s">
        <v>462</v>
      </c>
      <c r="FG70" s="1447" t="e">
        <f t="shared" ref="FG70:FP70" si="456">SUM(FG51:FG69)</f>
        <v>#DIV/0!</v>
      </c>
      <c r="FH70" s="1448">
        <f t="shared" si="456"/>
        <v>0</v>
      </c>
      <c r="FI70" s="1448">
        <f t="shared" si="456"/>
        <v>0</v>
      </c>
      <c r="FJ70" s="1448">
        <f t="shared" si="456"/>
        <v>0</v>
      </c>
      <c r="FK70" s="1448">
        <f t="shared" si="456"/>
        <v>0</v>
      </c>
      <c r="FL70" s="1448">
        <f t="shared" si="456"/>
        <v>0</v>
      </c>
      <c r="FM70" s="1448">
        <f t="shared" si="456"/>
        <v>0</v>
      </c>
      <c r="FN70" s="1448">
        <f t="shared" si="456"/>
        <v>0</v>
      </c>
      <c r="FO70" s="1448">
        <f t="shared" si="456"/>
        <v>0</v>
      </c>
      <c r="FP70" s="1449">
        <f t="shared" si="456"/>
        <v>0</v>
      </c>
      <c r="FQ70" s="317"/>
      <c r="FR70" s="1446" t="str">
        <f>FF70</f>
        <v>TOTAL</v>
      </c>
      <c r="FS70" s="1450" t="e">
        <f t="shared" si="425"/>
        <v>#DIV/0!</v>
      </c>
      <c r="FT70" s="1451" t="e">
        <f t="shared" si="426"/>
        <v>#DIV/0!</v>
      </c>
      <c r="FU70" s="1451" t="e">
        <f>+FJ70/FH70</f>
        <v>#DIV/0!</v>
      </c>
      <c r="FV70" s="1451" t="e">
        <f>+FK70/FH70</f>
        <v>#DIV/0!</v>
      </c>
      <c r="FW70" s="1451" t="e">
        <f>+FL70/FH70</f>
        <v>#DIV/0!</v>
      </c>
      <c r="FX70" s="1451" t="e">
        <f>+FM70/FH70</f>
        <v>#DIV/0!</v>
      </c>
      <c r="FY70" s="1451" t="e">
        <f>+FN70/FH70</f>
        <v>#DIV/0!</v>
      </c>
      <c r="FZ70" s="1451" t="e">
        <f>+FO70/FH70</f>
        <v>#DIV/0!</v>
      </c>
      <c r="GA70" s="1452" t="e">
        <f>+FP70/FH70</f>
        <v>#DIV/0!</v>
      </c>
      <c r="GC70" s="1446" t="s">
        <v>462</v>
      </c>
      <c r="GD70" s="1447" t="e">
        <f t="shared" ref="GD70:GM70" si="457">SUM(GD51:GD69)</f>
        <v>#DIV/0!</v>
      </c>
      <c r="GE70" s="1448">
        <f t="shared" si="457"/>
        <v>0</v>
      </c>
      <c r="GF70" s="1448">
        <f t="shared" si="457"/>
        <v>0</v>
      </c>
      <c r="GG70" s="1448">
        <f t="shared" si="457"/>
        <v>0</v>
      </c>
      <c r="GH70" s="1448">
        <f t="shared" si="457"/>
        <v>0</v>
      </c>
      <c r="GI70" s="1448">
        <f t="shared" si="457"/>
        <v>0</v>
      </c>
      <c r="GJ70" s="1448">
        <f t="shared" si="457"/>
        <v>0</v>
      </c>
      <c r="GK70" s="1448">
        <f t="shared" si="457"/>
        <v>0</v>
      </c>
      <c r="GL70" s="1448">
        <f t="shared" si="457"/>
        <v>0</v>
      </c>
      <c r="GM70" s="1449">
        <f t="shared" si="457"/>
        <v>0</v>
      </c>
      <c r="GN70" s="317"/>
      <c r="GO70" s="1446" t="str">
        <f>GC70</f>
        <v>TOTAL</v>
      </c>
      <c r="GP70" s="1450" t="e">
        <f t="shared" si="427"/>
        <v>#DIV/0!</v>
      </c>
      <c r="GQ70" s="1451" t="e">
        <f t="shared" si="428"/>
        <v>#DIV/0!</v>
      </c>
      <c r="GR70" s="1451" t="e">
        <f>+GG70/GE70</f>
        <v>#DIV/0!</v>
      </c>
      <c r="GS70" s="1451" t="e">
        <f>+GH70/GE70</f>
        <v>#DIV/0!</v>
      </c>
      <c r="GT70" s="1451" t="e">
        <f>+GI70/GE70</f>
        <v>#DIV/0!</v>
      </c>
      <c r="GU70" s="1451" t="e">
        <f>+GJ70/GE70</f>
        <v>#DIV/0!</v>
      </c>
      <c r="GV70" s="1451" t="e">
        <f>+GK70/GE70</f>
        <v>#DIV/0!</v>
      </c>
      <c r="GW70" s="1451" t="e">
        <f>+GL70/GE70</f>
        <v>#DIV/0!</v>
      </c>
      <c r="GX70" s="1452" t="e">
        <f>+GM70/GE70</f>
        <v>#DIV/0!</v>
      </c>
      <c r="GZ70" s="1446" t="s">
        <v>462</v>
      </c>
      <c r="HA70" s="1447" t="e">
        <f t="shared" ref="HA70:HJ70" si="458">SUM(HA51:HA69)</f>
        <v>#DIV/0!</v>
      </c>
      <c r="HB70" s="1448">
        <f t="shared" si="458"/>
        <v>0</v>
      </c>
      <c r="HC70" s="1448">
        <f t="shared" si="458"/>
        <v>0</v>
      </c>
      <c r="HD70" s="1448">
        <f t="shared" si="458"/>
        <v>0</v>
      </c>
      <c r="HE70" s="1448">
        <f t="shared" si="458"/>
        <v>0</v>
      </c>
      <c r="HF70" s="1448">
        <f t="shared" si="458"/>
        <v>0</v>
      </c>
      <c r="HG70" s="1448">
        <f t="shared" si="458"/>
        <v>0</v>
      </c>
      <c r="HH70" s="1448">
        <f t="shared" si="458"/>
        <v>0</v>
      </c>
      <c r="HI70" s="1448">
        <f t="shared" si="458"/>
        <v>0</v>
      </c>
      <c r="HJ70" s="1449">
        <f t="shared" si="458"/>
        <v>0</v>
      </c>
      <c r="HK70" s="317"/>
      <c r="HL70" s="1446" t="str">
        <f>GZ70</f>
        <v>TOTAL</v>
      </c>
      <c r="HM70" s="1450" t="e">
        <f t="shared" si="429"/>
        <v>#DIV/0!</v>
      </c>
      <c r="HN70" s="1451" t="e">
        <f t="shared" si="430"/>
        <v>#DIV/0!</v>
      </c>
      <c r="HO70" s="1451" t="e">
        <f>+HD70/HB70</f>
        <v>#DIV/0!</v>
      </c>
      <c r="HP70" s="1451" t="e">
        <f>+HE70/HB70</f>
        <v>#DIV/0!</v>
      </c>
      <c r="HQ70" s="1451" t="e">
        <f>+HF70/HB70</f>
        <v>#DIV/0!</v>
      </c>
      <c r="HR70" s="1451" t="e">
        <f>+HG70/HB70</f>
        <v>#DIV/0!</v>
      </c>
      <c r="HS70" s="1451" t="e">
        <f>+HH70/HB70</f>
        <v>#DIV/0!</v>
      </c>
      <c r="HT70" s="1451" t="e">
        <f>+HI70/HB70</f>
        <v>#DIV/0!</v>
      </c>
      <c r="HU70" s="1452" t="e">
        <f>+HJ70/HB70</f>
        <v>#DIV/0!</v>
      </c>
      <c r="HW70" s="1446" t="s">
        <v>462</v>
      </c>
      <c r="HX70" s="1447" t="e">
        <f t="shared" ref="HX70:IG70" si="459">SUM(HX51:HX69)</f>
        <v>#DIV/0!</v>
      </c>
      <c r="HY70" s="1448">
        <f t="shared" si="459"/>
        <v>0</v>
      </c>
      <c r="HZ70" s="1448">
        <f t="shared" si="459"/>
        <v>0</v>
      </c>
      <c r="IA70" s="1448">
        <f t="shared" si="459"/>
        <v>0</v>
      </c>
      <c r="IB70" s="1448">
        <f t="shared" si="459"/>
        <v>0</v>
      </c>
      <c r="IC70" s="1448">
        <f t="shared" si="459"/>
        <v>0</v>
      </c>
      <c r="ID70" s="1448">
        <f t="shared" si="459"/>
        <v>0</v>
      </c>
      <c r="IE70" s="1448">
        <f t="shared" si="459"/>
        <v>0</v>
      </c>
      <c r="IF70" s="1448">
        <f t="shared" si="459"/>
        <v>0</v>
      </c>
      <c r="IG70" s="1449">
        <f t="shared" si="459"/>
        <v>0</v>
      </c>
      <c r="IH70" s="317"/>
      <c r="II70" s="1446" t="str">
        <f>HW70</f>
        <v>TOTAL</v>
      </c>
      <c r="IJ70" s="1450" t="e">
        <f t="shared" si="431"/>
        <v>#DIV/0!</v>
      </c>
      <c r="IK70" s="1451" t="e">
        <f t="shared" si="432"/>
        <v>#DIV/0!</v>
      </c>
      <c r="IL70" s="1451" t="e">
        <f>+IA70/HY70</f>
        <v>#DIV/0!</v>
      </c>
      <c r="IM70" s="1451" t="e">
        <f>+IB70/HY70</f>
        <v>#DIV/0!</v>
      </c>
      <c r="IN70" s="1451" t="e">
        <f>+IC70/HY70</f>
        <v>#DIV/0!</v>
      </c>
      <c r="IO70" s="1451" t="e">
        <f>+ID70/HY70</f>
        <v>#DIV/0!</v>
      </c>
      <c r="IP70" s="1451" t="e">
        <f>+IE70/HY70</f>
        <v>#DIV/0!</v>
      </c>
      <c r="IQ70" s="1451" t="e">
        <f>+IF70/HY70</f>
        <v>#DIV/0!</v>
      </c>
      <c r="IR70" s="1452" t="e">
        <f>+IG70/HY70</f>
        <v>#DIV/0!</v>
      </c>
      <c r="IT70" s="1446" t="s">
        <v>462</v>
      </c>
      <c r="IU70" s="1447" t="e">
        <f t="shared" ref="IU70:JD70" si="460">SUM(IU51:IU69)</f>
        <v>#DIV/0!</v>
      </c>
      <c r="IV70" s="1448">
        <f t="shared" si="460"/>
        <v>0</v>
      </c>
      <c r="IW70" s="1448">
        <f t="shared" si="460"/>
        <v>0</v>
      </c>
      <c r="IX70" s="1448">
        <f t="shared" si="460"/>
        <v>0</v>
      </c>
      <c r="IY70" s="1448">
        <f t="shared" si="460"/>
        <v>0</v>
      </c>
      <c r="IZ70" s="1448">
        <f t="shared" si="460"/>
        <v>0</v>
      </c>
      <c r="JA70" s="1448">
        <f t="shared" si="460"/>
        <v>0</v>
      </c>
      <c r="JB70" s="1448">
        <f t="shared" si="460"/>
        <v>0</v>
      </c>
      <c r="JC70" s="1448">
        <f t="shared" si="460"/>
        <v>0</v>
      </c>
      <c r="JD70" s="1449">
        <f t="shared" si="460"/>
        <v>0</v>
      </c>
      <c r="JE70" s="317"/>
      <c r="JF70" s="1446" t="str">
        <f>IT70</f>
        <v>TOTAL</v>
      </c>
      <c r="JG70" s="1450" t="e">
        <f t="shared" si="433"/>
        <v>#DIV/0!</v>
      </c>
      <c r="JH70" s="1451" t="e">
        <f t="shared" si="434"/>
        <v>#DIV/0!</v>
      </c>
      <c r="JI70" s="1451" t="e">
        <f>+IX70/IV70</f>
        <v>#DIV/0!</v>
      </c>
      <c r="JJ70" s="1451" t="e">
        <f>+IY70/IV70</f>
        <v>#DIV/0!</v>
      </c>
      <c r="JK70" s="1451" t="e">
        <f>+IZ70/IV70</f>
        <v>#DIV/0!</v>
      </c>
      <c r="JL70" s="1451" t="e">
        <f>+JA70/IV70</f>
        <v>#DIV/0!</v>
      </c>
      <c r="JM70" s="1451" t="e">
        <f>+JB70/IV70</f>
        <v>#DIV/0!</v>
      </c>
      <c r="JN70" s="1451" t="e">
        <f>+JC70/IV70</f>
        <v>#DIV/0!</v>
      </c>
      <c r="JO70" s="1452" t="e">
        <f>+JD70/IV70</f>
        <v>#DIV/0!</v>
      </c>
      <c r="JQ70" s="1446" t="s">
        <v>462</v>
      </c>
      <c r="JR70" s="1447" t="e">
        <f t="shared" ref="JR70:KA70" si="461">SUM(JR51:JR69)</f>
        <v>#DIV/0!</v>
      </c>
      <c r="JS70" s="1448">
        <f t="shared" si="461"/>
        <v>0</v>
      </c>
      <c r="JT70" s="1448">
        <f t="shared" si="461"/>
        <v>0</v>
      </c>
      <c r="JU70" s="1448">
        <f t="shared" si="461"/>
        <v>0</v>
      </c>
      <c r="JV70" s="1448">
        <f t="shared" si="461"/>
        <v>0</v>
      </c>
      <c r="JW70" s="1448">
        <f t="shared" si="461"/>
        <v>0</v>
      </c>
      <c r="JX70" s="1448">
        <f t="shared" si="461"/>
        <v>0</v>
      </c>
      <c r="JY70" s="1448">
        <f t="shared" si="461"/>
        <v>0</v>
      </c>
      <c r="JZ70" s="1448">
        <f t="shared" si="461"/>
        <v>0</v>
      </c>
      <c r="KA70" s="1449">
        <f t="shared" si="461"/>
        <v>0</v>
      </c>
      <c r="KB70" s="317"/>
      <c r="KC70" s="1446" t="str">
        <f>JQ70</f>
        <v>TOTAL</v>
      </c>
      <c r="KD70" s="1450" t="e">
        <f t="shared" si="435"/>
        <v>#DIV/0!</v>
      </c>
      <c r="KE70" s="1451" t="e">
        <f t="shared" si="436"/>
        <v>#DIV/0!</v>
      </c>
      <c r="KF70" s="1451" t="e">
        <f>+JU70/JS70</f>
        <v>#DIV/0!</v>
      </c>
      <c r="KG70" s="1451" t="e">
        <f>+JV70/JS70</f>
        <v>#DIV/0!</v>
      </c>
      <c r="KH70" s="1451" t="e">
        <f>+JW70/JS70</f>
        <v>#DIV/0!</v>
      </c>
      <c r="KI70" s="1451" t="e">
        <f>+JX70/JS70</f>
        <v>#DIV/0!</v>
      </c>
      <c r="KJ70" s="1451" t="e">
        <f>+JY70/JS70</f>
        <v>#DIV/0!</v>
      </c>
      <c r="KK70" s="1451" t="e">
        <f>+JZ70/JS70</f>
        <v>#DIV/0!</v>
      </c>
      <c r="KL70" s="1452" t="e">
        <f>+KA70/JS70</f>
        <v>#DIV/0!</v>
      </c>
    </row>
    <row r="71" spans="1:298" ht="15.5" customHeight="1" x14ac:dyDescent="0.2">
      <c r="A71" s="745" t="str">
        <f>X71</f>
        <v>OP Billed</v>
      </c>
      <c r="B71" s="1284"/>
      <c r="C71" s="1285"/>
      <c r="D71" s="1285"/>
      <c r="E71" s="1286"/>
      <c r="F71" s="1286"/>
      <c r="G71" s="1286"/>
      <c r="H71" s="1286"/>
      <c r="I71" s="1286"/>
      <c r="J71" s="1286"/>
      <c r="K71" s="1287"/>
      <c r="L71" s="317"/>
      <c r="M71" s="745" t="str">
        <f>A71</f>
        <v>OP Billed</v>
      </c>
      <c r="N71" s="1278"/>
      <c r="O71" s="1278"/>
      <c r="P71" s="1279"/>
      <c r="Q71" s="1279"/>
      <c r="R71" s="1279"/>
      <c r="S71" s="1279"/>
      <c r="T71" s="1279"/>
      <c r="U71" s="1279"/>
      <c r="V71" s="1280"/>
      <c r="X71" s="745" t="s">
        <v>492</v>
      </c>
      <c r="Y71" s="1284"/>
      <c r="Z71" s="1285"/>
      <c r="AA71" s="1285"/>
      <c r="AB71" s="1286"/>
      <c r="AC71" s="1286"/>
      <c r="AD71" s="1286"/>
      <c r="AE71" s="1286"/>
      <c r="AF71" s="1286"/>
      <c r="AG71" s="1286"/>
      <c r="AH71" s="1287"/>
      <c r="AI71" s="317"/>
      <c r="AJ71" s="745" t="str">
        <f>X71</f>
        <v>OP Billed</v>
      </c>
      <c r="AK71" s="1278"/>
      <c r="AL71" s="1278"/>
      <c r="AM71" s="1279"/>
      <c r="AN71" s="1279"/>
      <c r="AO71" s="1279"/>
      <c r="AP71" s="1279"/>
      <c r="AQ71" s="1279"/>
      <c r="AR71" s="1279"/>
      <c r="AS71" s="1280"/>
      <c r="AU71" s="745" t="s">
        <v>492</v>
      </c>
      <c r="AV71" s="1284"/>
      <c r="AW71" s="1285"/>
      <c r="AX71" s="1285"/>
      <c r="AY71" s="1286"/>
      <c r="AZ71" s="1286"/>
      <c r="BA71" s="1286"/>
      <c r="BB71" s="1286"/>
      <c r="BC71" s="1286"/>
      <c r="BD71" s="1286"/>
      <c r="BE71" s="1287"/>
      <c r="BF71" s="317"/>
      <c r="BG71" s="745" t="str">
        <f>AU71</f>
        <v>OP Billed</v>
      </c>
      <c r="BH71" s="1278"/>
      <c r="BI71" s="1278"/>
      <c r="BJ71" s="1279"/>
      <c r="BK71" s="1279"/>
      <c r="BL71" s="1279"/>
      <c r="BM71" s="1279"/>
      <c r="BN71" s="1279"/>
      <c r="BO71" s="1279"/>
      <c r="BP71" s="1280"/>
      <c r="BR71" s="745" t="s">
        <v>492</v>
      </c>
      <c r="BS71" s="1284"/>
      <c r="BT71" s="1285"/>
      <c r="BU71" s="1285"/>
      <c r="BV71" s="1286"/>
      <c r="BW71" s="1286"/>
      <c r="BX71" s="1286"/>
      <c r="BY71" s="1286"/>
      <c r="BZ71" s="1286"/>
      <c r="CA71" s="1286"/>
      <c r="CB71" s="1287"/>
      <c r="CC71" s="317"/>
      <c r="CD71" s="745" t="str">
        <f>BR71</f>
        <v>OP Billed</v>
      </c>
      <c r="CE71" s="1278"/>
      <c r="CF71" s="1278"/>
      <c r="CG71" s="1279"/>
      <c r="CH71" s="1279"/>
      <c r="CI71" s="1279"/>
      <c r="CJ71" s="1279"/>
      <c r="CK71" s="1279"/>
      <c r="CL71" s="1279"/>
      <c r="CM71" s="1280"/>
      <c r="CO71" s="745" t="s">
        <v>492</v>
      </c>
      <c r="CP71" s="1284"/>
      <c r="CQ71" s="1285"/>
      <c r="CR71" s="1285"/>
      <c r="CS71" s="1286"/>
      <c r="CT71" s="1286"/>
      <c r="CU71" s="1286"/>
      <c r="CV71" s="1286"/>
      <c r="CW71" s="1286"/>
      <c r="CX71" s="1286"/>
      <c r="CY71" s="1287"/>
      <c r="CZ71" s="317"/>
      <c r="DA71" s="745" t="str">
        <f>CO71</f>
        <v>OP Billed</v>
      </c>
      <c r="DB71" s="1278"/>
      <c r="DC71" s="1278"/>
      <c r="DD71" s="1279"/>
      <c r="DE71" s="1279"/>
      <c r="DF71" s="1279"/>
      <c r="DG71" s="1279"/>
      <c r="DH71" s="1279"/>
      <c r="DI71" s="1279"/>
      <c r="DJ71" s="1280"/>
      <c r="DL71" s="745" t="s">
        <v>492</v>
      </c>
      <c r="DM71" s="1284"/>
      <c r="DN71" s="1285"/>
      <c r="DO71" s="1285"/>
      <c r="DP71" s="1286"/>
      <c r="DQ71" s="1286"/>
      <c r="DR71" s="1286"/>
      <c r="DS71" s="1286"/>
      <c r="DT71" s="1286"/>
      <c r="DU71" s="1286"/>
      <c r="DV71" s="1287"/>
      <c r="DW71" s="317"/>
      <c r="DX71" s="745" t="str">
        <f>DL71</f>
        <v>OP Billed</v>
      </c>
      <c r="DY71" s="1278"/>
      <c r="DZ71" s="1278"/>
      <c r="EA71" s="1279"/>
      <c r="EB71" s="1279"/>
      <c r="EC71" s="1279"/>
      <c r="ED71" s="1279"/>
      <c r="EE71" s="1279"/>
      <c r="EF71" s="1279"/>
      <c r="EG71" s="1280"/>
      <c r="EI71" s="745" t="s">
        <v>492</v>
      </c>
      <c r="EJ71" s="1284"/>
      <c r="EK71" s="1285"/>
      <c r="EL71" s="1285"/>
      <c r="EM71" s="1286"/>
      <c r="EN71" s="1286"/>
      <c r="EO71" s="1286"/>
      <c r="EP71" s="1286"/>
      <c r="EQ71" s="1286"/>
      <c r="ER71" s="1286"/>
      <c r="ES71" s="1287"/>
      <c r="ET71" s="317"/>
      <c r="EU71" s="745" t="str">
        <f>EI71</f>
        <v>OP Billed</v>
      </c>
      <c r="EV71" s="1278"/>
      <c r="EW71" s="1278"/>
      <c r="EX71" s="1279"/>
      <c r="EY71" s="1279"/>
      <c r="EZ71" s="1279"/>
      <c r="FA71" s="1279"/>
      <c r="FB71" s="1279"/>
      <c r="FC71" s="1279"/>
      <c r="FD71" s="1280"/>
      <c r="FF71" s="745" t="s">
        <v>492</v>
      </c>
      <c r="FG71" s="1284"/>
      <c r="FH71" s="1285"/>
      <c r="FI71" s="1285"/>
      <c r="FJ71" s="1286"/>
      <c r="FK71" s="1286"/>
      <c r="FL71" s="1286"/>
      <c r="FM71" s="1286"/>
      <c r="FN71" s="1286"/>
      <c r="FO71" s="1286"/>
      <c r="FP71" s="1287"/>
      <c r="FQ71" s="317"/>
      <c r="FR71" s="745" t="str">
        <f>FF71</f>
        <v>OP Billed</v>
      </c>
      <c r="FS71" s="1278"/>
      <c r="FT71" s="1278"/>
      <c r="FU71" s="1279"/>
      <c r="FV71" s="1279"/>
      <c r="FW71" s="1279"/>
      <c r="FX71" s="1279"/>
      <c r="FY71" s="1279"/>
      <c r="FZ71" s="1279"/>
      <c r="GA71" s="1280"/>
      <c r="GC71" s="745" t="s">
        <v>492</v>
      </c>
      <c r="GD71" s="1284"/>
      <c r="GE71" s="1285"/>
      <c r="GF71" s="1285"/>
      <c r="GG71" s="1286"/>
      <c r="GH71" s="1286"/>
      <c r="GI71" s="1286"/>
      <c r="GJ71" s="1286"/>
      <c r="GK71" s="1286"/>
      <c r="GL71" s="1286"/>
      <c r="GM71" s="1287"/>
      <c r="GN71" s="317"/>
      <c r="GO71" s="745" t="str">
        <f>GC71</f>
        <v>OP Billed</v>
      </c>
      <c r="GP71" s="1278"/>
      <c r="GQ71" s="1278"/>
      <c r="GR71" s="1279"/>
      <c r="GS71" s="1279"/>
      <c r="GT71" s="1279"/>
      <c r="GU71" s="1279"/>
      <c r="GV71" s="1279"/>
      <c r="GW71" s="1279"/>
      <c r="GX71" s="1280"/>
      <c r="GZ71" s="745" t="s">
        <v>492</v>
      </c>
      <c r="HA71" s="1284"/>
      <c r="HB71" s="1285"/>
      <c r="HC71" s="1285"/>
      <c r="HD71" s="1286"/>
      <c r="HE71" s="1286"/>
      <c r="HF71" s="1286"/>
      <c r="HG71" s="1286"/>
      <c r="HH71" s="1286"/>
      <c r="HI71" s="1286"/>
      <c r="HJ71" s="1287"/>
      <c r="HK71" s="317"/>
      <c r="HL71" s="745" t="str">
        <f>GZ71</f>
        <v>OP Billed</v>
      </c>
      <c r="HM71" s="1278"/>
      <c r="HN71" s="1278"/>
      <c r="HO71" s="1279"/>
      <c r="HP71" s="1279"/>
      <c r="HQ71" s="1279"/>
      <c r="HR71" s="1279"/>
      <c r="HS71" s="1279"/>
      <c r="HT71" s="1279"/>
      <c r="HU71" s="1280"/>
      <c r="HW71" s="745" t="s">
        <v>492</v>
      </c>
      <c r="HX71" s="1284"/>
      <c r="HY71" s="1285"/>
      <c r="HZ71" s="1285"/>
      <c r="IA71" s="1286"/>
      <c r="IB71" s="1286"/>
      <c r="IC71" s="1286"/>
      <c r="ID71" s="1286"/>
      <c r="IE71" s="1286"/>
      <c r="IF71" s="1286"/>
      <c r="IG71" s="1287"/>
      <c r="IH71" s="317"/>
      <c r="II71" s="745" t="str">
        <f>HW71</f>
        <v>OP Billed</v>
      </c>
      <c r="IJ71" s="1278"/>
      <c r="IK71" s="1278"/>
      <c r="IL71" s="1279"/>
      <c r="IM71" s="1279"/>
      <c r="IN71" s="1279"/>
      <c r="IO71" s="1279"/>
      <c r="IP71" s="1279"/>
      <c r="IQ71" s="1279"/>
      <c r="IR71" s="1280"/>
      <c r="IT71" s="745" t="s">
        <v>492</v>
      </c>
      <c r="IU71" s="1284"/>
      <c r="IV71" s="1285"/>
      <c r="IW71" s="1285"/>
      <c r="IX71" s="1286"/>
      <c r="IY71" s="1286"/>
      <c r="IZ71" s="1286"/>
      <c r="JA71" s="1286"/>
      <c r="JB71" s="1286"/>
      <c r="JC71" s="1286"/>
      <c r="JD71" s="1287"/>
      <c r="JE71" s="317"/>
      <c r="JF71" s="745" t="str">
        <f>IT71</f>
        <v>OP Billed</v>
      </c>
      <c r="JG71" s="1278"/>
      <c r="JH71" s="1278"/>
      <c r="JI71" s="1279"/>
      <c r="JJ71" s="1279"/>
      <c r="JK71" s="1279"/>
      <c r="JL71" s="1279"/>
      <c r="JM71" s="1279"/>
      <c r="JN71" s="1279"/>
      <c r="JO71" s="1280"/>
      <c r="JQ71" s="745" t="s">
        <v>492</v>
      </c>
      <c r="JR71" s="1284"/>
      <c r="JS71" s="1285"/>
      <c r="JT71" s="1285"/>
      <c r="JU71" s="1286"/>
      <c r="JV71" s="1286"/>
      <c r="JW71" s="1286"/>
      <c r="JX71" s="1286"/>
      <c r="JY71" s="1286"/>
      <c r="JZ71" s="1286"/>
      <c r="KA71" s="1287"/>
      <c r="KB71" s="317"/>
      <c r="KC71" s="745" t="str">
        <f>JQ71</f>
        <v>OP Billed</v>
      </c>
      <c r="KD71" s="1278"/>
      <c r="KE71" s="1278"/>
      <c r="KF71" s="1279"/>
      <c r="KG71" s="1279"/>
      <c r="KH71" s="1279"/>
      <c r="KI71" s="1279"/>
      <c r="KJ71" s="1279"/>
      <c r="KK71" s="1279"/>
      <c r="KL71" s="1280"/>
    </row>
    <row r="72" spans="1:298" ht="15.5" customHeight="1" x14ac:dyDescent="0.2">
      <c r="A72" s="743" t="s">
        <v>472</v>
      </c>
      <c r="B72" s="738" t="e">
        <f>+C72/C91</f>
        <v>#DIV/0!</v>
      </c>
      <c r="C72" s="734">
        <f>SUM(D72:K72)</f>
        <v>0</v>
      </c>
      <c r="D72" s="734"/>
      <c r="E72" s="735"/>
      <c r="F72" s="735"/>
      <c r="G72" s="735"/>
      <c r="H72" s="735"/>
      <c r="I72" s="735"/>
      <c r="J72" s="735"/>
      <c r="K72" s="744"/>
      <c r="L72" s="317"/>
      <c r="M72" s="743" t="s">
        <v>472</v>
      </c>
      <c r="N72" s="736" t="e">
        <f>SUM(O72:V72)</f>
        <v>#DIV/0!</v>
      </c>
      <c r="O72" s="737" t="e">
        <f>+D72/C72</f>
        <v>#DIV/0!</v>
      </c>
      <c r="P72" s="737" t="e">
        <f t="shared" ref="P72:P90" si="462">+E72/C72</f>
        <v>#DIV/0!</v>
      </c>
      <c r="Q72" s="737" t="e">
        <f t="shared" ref="Q72:Q90" si="463">+F72/C72</f>
        <v>#DIV/0!</v>
      </c>
      <c r="R72" s="737" t="e">
        <f t="shared" ref="R72:R90" si="464">+G72/C72</f>
        <v>#DIV/0!</v>
      </c>
      <c r="S72" s="737" t="e">
        <f t="shared" ref="S72:S90" si="465">+H72/C72</f>
        <v>#DIV/0!</v>
      </c>
      <c r="T72" s="737" t="e">
        <f t="shared" ref="T72:T90" si="466">+I72/C72</f>
        <v>#DIV/0!</v>
      </c>
      <c r="U72" s="737" t="e">
        <f t="shared" ref="U72:U90" si="467">+J72/C72</f>
        <v>#DIV/0!</v>
      </c>
      <c r="V72" s="746" t="e">
        <f t="shared" ref="V72:V90" si="468">+K72/C72</f>
        <v>#DIV/0!</v>
      </c>
      <c r="X72" s="743" t="s">
        <v>472</v>
      </c>
      <c r="Y72" s="738" t="e">
        <f>+Z72/Z91</f>
        <v>#DIV/0!</v>
      </c>
      <c r="Z72" s="734">
        <f t="shared" ref="Z72:Z81" si="469">SUM(AB72:AH72)</f>
        <v>0</v>
      </c>
      <c r="AA72" s="734"/>
      <c r="AB72" s="735"/>
      <c r="AC72" s="735"/>
      <c r="AD72" s="735"/>
      <c r="AE72" s="735"/>
      <c r="AF72" s="735"/>
      <c r="AG72" s="735"/>
      <c r="AH72" s="744"/>
      <c r="AI72" s="317"/>
      <c r="AJ72" s="743" t="s">
        <v>472</v>
      </c>
      <c r="AK72" s="736" t="e">
        <f>SUM(AL72:AS72)</f>
        <v>#DIV/0!</v>
      </c>
      <c r="AL72" s="737" t="e">
        <f>+AA72/Z72</f>
        <v>#DIV/0!</v>
      </c>
      <c r="AM72" s="737" t="e">
        <f t="shared" ref="AM72:AM90" si="470">+AB72/Z72</f>
        <v>#DIV/0!</v>
      </c>
      <c r="AN72" s="737" t="e">
        <f t="shared" ref="AN72:AN90" si="471">+AC72/Z72</f>
        <v>#DIV/0!</v>
      </c>
      <c r="AO72" s="737" t="e">
        <f t="shared" ref="AO72:AO90" si="472">+AD72/Z72</f>
        <v>#DIV/0!</v>
      </c>
      <c r="AP72" s="737" t="e">
        <f t="shared" ref="AP72:AP90" si="473">+AE72/Z72</f>
        <v>#DIV/0!</v>
      </c>
      <c r="AQ72" s="737" t="e">
        <f t="shared" ref="AQ72:AQ90" si="474">+AF72/Z72</f>
        <v>#DIV/0!</v>
      </c>
      <c r="AR72" s="737" t="e">
        <f t="shared" ref="AR72:AR90" si="475">+AG72/Z72</f>
        <v>#DIV/0!</v>
      </c>
      <c r="AS72" s="746" t="e">
        <f t="shared" ref="AS72:AS90" si="476">+AH72/Z72</f>
        <v>#DIV/0!</v>
      </c>
      <c r="AU72" s="743" t="s">
        <v>472</v>
      </c>
      <c r="AV72" s="738" t="e">
        <f>+AW72/AW91</f>
        <v>#DIV/0!</v>
      </c>
      <c r="AW72" s="734">
        <f t="shared" ref="AW72:AW81" si="477">SUM(AY72:BE72)</f>
        <v>0</v>
      </c>
      <c r="AX72" s="734"/>
      <c r="AY72" s="735"/>
      <c r="AZ72" s="735"/>
      <c r="BA72" s="735"/>
      <c r="BB72" s="735"/>
      <c r="BC72" s="735"/>
      <c r="BD72" s="735"/>
      <c r="BE72" s="744"/>
      <c r="BF72" s="317"/>
      <c r="BG72" s="743" t="s">
        <v>472</v>
      </c>
      <c r="BH72" s="736" t="e">
        <f>SUM(BI72:BP72)</f>
        <v>#DIV/0!</v>
      </c>
      <c r="BI72" s="737" t="e">
        <f>+AX72/AW72</f>
        <v>#DIV/0!</v>
      </c>
      <c r="BJ72" s="737" t="e">
        <f t="shared" ref="BJ72:BJ90" si="478">+AY72/AW72</f>
        <v>#DIV/0!</v>
      </c>
      <c r="BK72" s="737" t="e">
        <f t="shared" ref="BK72:BK90" si="479">+AZ72/AW72</f>
        <v>#DIV/0!</v>
      </c>
      <c r="BL72" s="737" t="e">
        <f t="shared" ref="BL72:BL90" si="480">+BA72/AW72</f>
        <v>#DIV/0!</v>
      </c>
      <c r="BM72" s="737" t="e">
        <f t="shared" ref="BM72:BM90" si="481">+BB72/AW72</f>
        <v>#DIV/0!</v>
      </c>
      <c r="BN72" s="737" t="e">
        <f t="shared" ref="BN72:BN90" si="482">+BC72/AW72</f>
        <v>#DIV/0!</v>
      </c>
      <c r="BO72" s="737" t="e">
        <f t="shared" ref="BO72:BO90" si="483">+BD72/AW72</f>
        <v>#DIV/0!</v>
      </c>
      <c r="BP72" s="746" t="e">
        <f t="shared" ref="BP72:BP90" si="484">+BE72/AW72</f>
        <v>#DIV/0!</v>
      </c>
      <c r="BR72" s="743" t="s">
        <v>472</v>
      </c>
      <c r="BS72" s="738" t="e">
        <f>+BT72/BT91</f>
        <v>#DIV/0!</v>
      </c>
      <c r="BT72" s="734">
        <f t="shared" ref="BT72:BT81" si="485">SUM(BV72:CB72)</f>
        <v>0</v>
      </c>
      <c r="BU72" s="734"/>
      <c r="BV72" s="735"/>
      <c r="BW72" s="735"/>
      <c r="BX72" s="735"/>
      <c r="BY72" s="735"/>
      <c r="BZ72" s="735"/>
      <c r="CA72" s="735"/>
      <c r="CB72" s="744"/>
      <c r="CC72" s="317"/>
      <c r="CD72" s="743" t="s">
        <v>472</v>
      </c>
      <c r="CE72" s="736" t="e">
        <f>SUM(CF72:CM72)</f>
        <v>#DIV/0!</v>
      </c>
      <c r="CF72" s="737" t="e">
        <f>+BU72/BT72</f>
        <v>#DIV/0!</v>
      </c>
      <c r="CG72" s="737" t="e">
        <f t="shared" ref="CG72:CG90" si="486">+BV72/BT72</f>
        <v>#DIV/0!</v>
      </c>
      <c r="CH72" s="737" t="e">
        <f t="shared" ref="CH72:CH90" si="487">+BW72/BT72</f>
        <v>#DIV/0!</v>
      </c>
      <c r="CI72" s="737" t="e">
        <f t="shared" ref="CI72:CI90" si="488">+BX72/BT72</f>
        <v>#DIV/0!</v>
      </c>
      <c r="CJ72" s="737" t="e">
        <f t="shared" ref="CJ72:CJ90" si="489">+BY72/BT72</f>
        <v>#DIV/0!</v>
      </c>
      <c r="CK72" s="737" t="e">
        <f t="shared" ref="CK72:CK90" si="490">+BZ72/BT72</f>
        <v>#DIV/0!</v>
      </c>
      <c r="CL72" s="737" t="e">
        <f t="shared" ref="CL72:CL90" si="491">+CA72/BT72</f>
        <v>#DIV/0!</v>
      </c>
      <c r="CM72" s="746" t="e">
        <f t="shared" ref="CM72:CM90" si="492">+CB72/BT72</f>
        <v>#DIV/0!</v>
      </c>
      <c r="CO72" s="743" t="s">
        <v>472</v>
      </c>
      <c r="CP72" s="738" t="e">
        <f>+CQ72/CQ91</f>
        <v>#DIV/0!</v>
      </c>
      <c r="CQ72" s="734">
        <f t="shared" ref="CQ72:CQ81" si="493">SUM(CS72:CY72)</f>
        <v>0</v>
      </c>
      <c r="CR72" s="734"/>
      <c r="CS72" s="735"/>
      <c r="CT72" s="735"/>
      <c r="CU72" s="735"/>
      <c r="CV72" s="735"/>
      <c r="CW72" s="735"/>
      <c r="CX72" s="735"/>
      <c r="CY72" s="744"/>
      <c r="CZ72" s="317"/>
      <c r="DA72" s="743" t="s">
        <v>472</v>
      </c>
      <c r="DB72" s="736" t="e">
        <f>SUM(DC72:DJ72)</f>
        <v>#DIV/0!</v>
      </c>
      <c r="DC72" s="737" t="e">
        <f>+CR72/CQ72</f>
        <v>#DIV/0!</v>
      </c>
      <c r="DD72" s="737" t="e">
        <f t="shared" ref="DD72:DD90" si="494">+CS72/CQ72</f>
        <v>#DIV/0!</v>
      </c>
      <c r="DE72" s="737" t="e">
        <f t="shared" ref="DE72:DE90" si="495">+CT72/CQ72</f>
        <v>#DIV/0!</v>
      </c>
      <c r="DF72" s="737" t="e">
        <f t="shared" ref="DF72:DF90" si="496">+CU72/CQ72</f>
        <v>#DIV/0!</v>
      </c>
      <c r="DG72" s="737" t="e">
        <f t="shared" ref="DG72:DG90" si="497">+CV72/CQ72</f>
        <v>#DIV/0!</v>
      </c>
      <c r="DH72" s="737" t="e">
        <f t="shared" ref="DH72:DH90" si="498">+CW72/CQ72</f>
        <v>#DIV/0!</v>
      </c>
      <c r="DI72" s="737" t="e">
        <f t="shared" ref="DI72:DI90" si="499">+CX72/CQ72</f>
        <v>#DIV/0!</v>
      </c>
      <c r="DJ72" s="746" t="e">
        <f t="shared" ref="DJ72:DJ90" si="500">+CY72/CQ72</f>
        <v>#DIV/0!</v>
      </c>
      <c r="DL72" s="743" t="s">
        <v>472</v>
      </c>
      <c r="DM72" s="738" t="e">
        <f>+DN72/DN91</f>
        <v>#DIV/0!</v>
      </c>
      <c r="DN72" s="734">
        <f t="shared" ref="DN72:DN81" si="501">SUM(DP72:DV72)</f>
        <v>0</v>
      </c>
      <c r="DO72" s="734"/>
      <c r="DP72" s="735"/>
      <c r="DQ72" s="735"/>
      <c r="DR72" s="735"/>
      <c r="DS72" s="735"/>
      <c r="DT72" s="735"/>
      <c r="DU72" s="735"/>
      <c r="DV72" s="744"/>
      <c r="DW72" s="317"/>
      <c r="DX72" s="743" t="s">
        <v>472</v>
      </c>
      <c r="DY72" s="736" t="e">
        <f>SUM(DZ72:EG72)</f>
        <v>#DIV/0!</v>
      </c>
      <c r="DZ72" s="737" t="e">
        <f>+DO72/DN72</f>
        <v>#DIV/0!</v>
      </c>
      <c r="EA72" s="737" t="e">
        <f t="shared" ref="EA72:EA90" si="502">+DP72/DN72</f>
        <v>#DIV/0!</v>
      </c>
      <c r="EB72" s="737" t="e">
        <f t="shared" ref="EB72:EB90" si="503">+DQ72/DN72</f>
        <v>#DIV/0!</v>
      </c>
      <c r="EC72" s="737" t="e">
        <f t="shared" ref="EC72:EC90" si="504">+DR72/DN72</f>
        <v>#DIV/0!</v>
      </c>
      <c r="ED72" s="737" t="e">
        <f t="shared" ref="ED72:ED90" si="505">+DS72/DN72</f>
        <v>#DIV/0!</v>
      </c>
      <c r="EE72" s="737" t="e">
        <f t="shared" ref="EE72:EE90" si="506">+DT72/DN72</f>
        <v>#DIV/0!</v>
      </c>
      <c r="EF72" s="737" t="e">
        <f t="shared" ref="EF72:EF90" si="507">+DU72/DN72</f>
        <v>#DIV/0!</v>
      </c>
      <c r="EG72" s="746" t="e">
        <f t="shared" ref="EG72:EG90" si="508">+DV72/DN72</f>
        <v>#DIV/0!</v>
      </c>
      <c r="EI72" s="743" t="s">
        <v>472</v>
      </c>
      <c r="EJ72" s="738" t="e">
        <f>+EK72/EK91</f>
        <v>#DIV/0!</v>
      </c>
      <c r="EK72" s="734">
        <f t="shared" ref="EK72:EK81" si="509">SUM(EM72:ES72)</f>
        <v>0</v>
      </c>
      <c r="EL72" s="734"/>
      <c r="EM72" s="735"/>
      <c r="EN72" s="735"/>
      <c r="EO72" s="735"/>
      <c r="EP72" s="735"/>
      <c r="EQ72" s="735"/>
      <c r="ER72" s="735"/>
      <c r="ES72" s="744"/>
      <c r="ET72" s="317"/>
      <c r="EU72" s="743" t="s">
        <v>472</v>
      </c>
      <c r="EV72" s="736" t="e">
        <f>SUM(EW72:FD72)</f>
        <v>#DIV/0!</v>
      </c>
      <c r="EW72" s="737" t="e">
        <f>+EL72/EK72</f>
        <v>#DIV/0!</v>
      </c>
      <c r="EX72" s="737" t="e">
        <f t="shared" ref="EX72:EX90" si="510">+EM72/EK72</f>
        <v>#DIV/0!</v>
      </c>
      <c r="EY72" s="737" t="e">
        <f t="shared" ref="EY72:EY90" si="511">+EN72/EK72</f>
        <v>#DIV/0!</v>
      </c>
      <c r="EZ72" s="737" t="e">
        <f t="shared" ref="EZ72:EZ90" si="512">+EO72/EK72</f>
        <v>#DIV/0!</v>
      </c>
      <c r="FA72" s="737" t="e">
        <f t="shared" ref="FA72:FA90" si="513">+EP72/EK72</f>
        <v>#DIV/0!</v>
      </c>
      <c r="FB72" s="737" t="e">
        <f t="shared" ref="FB72:FB90" si="514">+EQ72/EK72</f>
        <v>#DIV/0!</v>
      </c>
      <c r="FC72" s="737" t="e">
        <f t="shared" ref="FC72:FC90" si="515">+ER72/EK72</f>
        <v>#DIV/0!</v>
      </c>
      <c r="FD72" s="746" t="e">
        <f t="shared" ref="FD72:FD90" si="516">+ES72/EK72</f>
        <v>#DIV/0!</v>
      </c>
      <c r="FF72" s="743" t="s">
        <v>472</v>
      </c>
      <c r="FG72" s="738" t="e">
        <f>+FH72/FH91</f>
        <v>#DIV/0!</v>
      </c>
      <c r="FH72" s="734">
        <f t="shared" ref="FH72:FH81" si="517">SUM(FJ72:FP72)</f>
        <v>0</v>
      </c>
      <c r="FI72" s="734"/>
      <c r="FJ72" s="735"/>
      <c r="FK72" s="735"/>
      <c r="FL72" s="735"/>
      <c r="FM72" s="735"/>
      <c r="FN72" s="735"/>
      <c r="FO72" s="735"/>
      <c r="FP72" s="744"/>
      <c r="FQ72" s="317"/>
      <c r="FR72" s="743" t="s">
        <v>472</v>
      </c>
      <c r="FS72" s="736" t="e">
        <f>SUM(FT72:GA72)</f>
        <v>#DIV/0!</v>
      </c>
      <c r="FT72" s="737" t="e">
        <f>+FI72/FH72</f>
        <v>#DIV/0!</v>
      </c>
      <c r="FU72" s="737" t="e">
        <f t="shared" ref="FU72:FU90" si="518">+FJ72/FH72</f>
        <v>#DIV/0!</v>
      </c>
      <c r="FV72" s="737" t="e">
        <f t="shared" ref="FV72:FV90" si="519">+FK72/FH72</f>
        <v>#DIV/0!</v>
      </c>
      <c r="FW72" s="737" t="e">
        <f t="shared" ref="FW72:FW90" si="520">+FL72/FH72</f>
        <v>#DIV/0!</v>
      </c>
      <c r="FX72" s="737" t="e">
        <f t="shared" ref="FX72:FX90" si="521">+FM72/FH72</f>
        <v>#DIV/0!</v>
      </c>
      <c r="FY72" s="737" t="e">
        <f t="shared" ref="FY72:FY90" si="522">+FN72/FH72</f>
        <v>#DIV/0!</v>
      </c>
      <c r="FZ72" s="737" t="e">
        <f t="shared" ref="FZ72:FZ90" si="523">+FO72/FH72</f>
        <v>#DIV/0!</v>
      </c>
      <c r="GA72" s="746" t="e">
        <f t="shared" ref="GA72:GA90" si="524">+FP72/FH72</f>
        <v>#DIV/0!</v>
      </c>
      <c r="GC72" s="743" t="s">
        <v>472</v>
      </c>
      <c r="GD72" s="738" t="e">
        <f>+GE72/GE91</f>
        <v>#DIV/0!</v>
      </c>
      <c r="GE72" s="734">
        <f t="shared" ref="GE72:GE81" si="525">SUM(GG72:GM72)</f>
        <v>0</v>
      </c>
      <c r="GF72" s="734"/>
      <c r="GG72" s="735"/>
      <c r="GH72" s="735"/>
      <c r="GI72" s="735"/>
      <c r="GJ72" s="735"/>
      <c r="GK72" s="735"/>
      <c r="GL72" s="735"/>
      <c r="GM72" s="744"/>
      <c r="GN72" s="317"/>
      <c r="GO72" s="743" t="s">
        <v>472</v>
      </c>
      <c r="GP72" s="736" t="e">
        <f>SUM(GQ72:GX72)</f>
        <v>#DIV/0!</v>
      </c>
      <c r="GQ72" s="737" t="e">
        <f>+GF72/GE72</f>
        <v>#DIV/0!</v>
      </c>
      <c r="GR72" s="737" t="e">
        <f t="shared" ref="GR72:GR90" si="526">+GG72/GE72</f>
        <v>#DIV/0!</v>
      </c>
      <c r="GS72" s="737" t="e">
        <f t="shared" ref="GS72:GS90" si="527">+GH72/GE72</f>
        <v>#DIV/0!</v>
      </c>
      <c r="GT72" s="737" t="e">
        <f t="shared" ref="GT72:GT90" si="528">+GI72/GE72</f>
        <v>#DIV/0!</v>
      </c>
      <c r="GU72" s="737" t="e">
        <f t="shared" ref="GU72:GU90" si="529">+GJ72/GE72</f>
        <v>#DIV/0!</v>
      </c>
      <c r="GV72" s="737" t="e">
        <f t="shared" ref="GV72:GV90" si="530">+GK72/GE72</f>
        <v>#DIV/0!</v>
      </c>
      <c r="GW72" s="737" t="e">
        <f t="shared" ref="GW72:GW90" si="531">+GL72/GE72</f>
        <v>#DIV/0!</v>
      </c>
      <c r="GX72" s="746" t="e">
        <f t="shared" ref="GX72:GX90" si="532">+GM72/GE72</f>
        <v>#DIV/0!</v>
      </c>
      <c r="GZ72" s="743" t="s">
        <v>472</v>
      </c>
      <c r="HA72" s="738" t="e">
        <f>+HB72/HB91</f>
        <v>#DIV/0!</v>
      </c>
      <c r="HB72" s="734">
        <f t="shared" ref="HB72:HB81" si="533">SUM(HD72:HJ72)</f>
        <v>0</v>
      </c>
      <c r="HC72" s="734"/>
      <c r="HD72" s="735"/>
      <c r="HE72" s="735"/>
      <c r="HF72" s="735"/>
      <c r="HG72" s="735"/>
      <c r="HH72" s="735"/>
      <c r="HI72" s="735"/>
      <c r="HJ72" s="744"/>
      <c r="HK72" s="317"/>
      <c r="HL72" s="743" t="s">
        <v>472</v>
      </c>
      <c r="HM72" s="736" t="e">
        <f>SUM(HN72:HU72)</f>
        <v>#DIV/0!</v>
      </c>
      <c r="HN72" s="737" t="e">
        <f>+HC72/HB72</f>
        <v>#DIV/0!</v>
      </c>
      <c r="HO72" s="737" t="e">
        <f t="shared" ref="HO72:HO90" si="534">+HD72/HB72</f>
        <v>#DIV/0!</v>
      </c>
      <c r="HP72" s="737" t="e">
        <f t="shared" ref="HP72:HP90" si="535">+HE72/HB72</f>
        <v>#DIV/0!</v>
      </c>
      <c r="HQ72" s="737" t="e">
        <f t="shared" ref="HQ72:HQ90" si="536">+HF72/HB72</f>
        <v>#DIV/0!</v>
      </c>
      <c r="HR72" s="737" t="e">
        <f t="shared" ref="HR72:HR90" si="537">+HG72/HB72</f>
        <v>#DIV/0!</v>
      </c>
      <c r="HS72" s="737" t="e">
        <f t="shared" ref="HS72:HS90" si="538">+HH72/HB72</f>
        <v>#DIV/0!</v>
      </c>
      <c r="HT72" s="737" t="e">
        <f t="shared" ref="HT72:HT90" si="539">+HI72/HB72</f>
        <v>#DIV/0!</v>
      </c>
      <c r="HU72" s="746" t="e">
        <f t="shared" ref="HU72:HU90" si="540">+HJ72/HB72</f>
        <v>#DIV/0!</v>
      </c>
      <c r="HW72" s="743" t="s">
        <v>472</v>
      </c>
      <c r="HX72" s="738" t="e">
        <f>+HY72/HY91</f>
        <v>#DIV/0!</v>
      </c>
      <c r="HY72" s="734">
        <f t="shared" ref="HY72:HY81" si="541">SUM(IA72:IG72)</f>
        <v>0</v>
      </c>
      <c r="HZ72" s="734"/>
      <c r="IA72" s="735"/>
      <c r="IB72" s="735"/>
      <c r="IC72" s="735"/>
      <c r="ID72" s="735"/>
      <c r="IE72" s="735"/>
      <c r="IF72" s="735"/>
      <c r="IG72" s="744"/>
      <c r="IH72" s="317"/>
      <c r="II72" s="743" t="s">
        <v>472</v>
      </c>
      <c r="IJ72" s="736" t="e">
        <f>SUM(IK72:IR72)</f>
        <v>#DIV/0!</v>
      </c>
      <c r="IK72" s="737" t="e">
        <f>+HZ72/HY72</f>
        <v>#DIV/0!</v>
      </c>
      <c r="IL72" s="737" t="e">
        <f t="shared" ref="IL72:IL90" si="542">+IA72/HY72</f>
        <v>#DIV/0!</v>
      </c>
      <c r="IM72" s="737" t="e">
        <f t="shared" ref="IM72:IM90" si="543">+IB72/HY72</f>
        <v>#DIV/0!</v>
      </c>
      <c r="IN72" s="737" t="e">
        <f t="shared" ref="IN72:IN90" si="544">+IC72/HY72</f>
        <v>#DIV/0!</v>
      </c>
      <c r="IO72" s="737" t="e">
        <f t="shared" ref="IO72:IO90" si="545">+ID72/HY72</f>
        <v>#DIV/0!</v>
      </c>
      <c r="IP72" s="737" t="e">
        <f t="shared" ref="IP72:IP90" si="546">+IE72/HY72</f>
        <v>#DIV/0!</v>
      </c>
      <c r="IQ72" s="737" t="e">
        <f t="shared" ref="IQ72:IQ90" si="547">+IF72/HY72</f>
        <v>#DIV/0!</v>
      </c>
      <c r="IR72" s="746" t="e">
        <f t="shared" ref="IR72:IR90" si="548">+IG72/HY72</f>
        <v>#DIV/0!</v>
      </c>
      <c r="IT72" s="743" t="s">
        <v>472</v>
      </c>
      <c r="IU72" s="738" t="e">
        <f>+IV72/IV91</f>
        <v>#DIV/0!</v>
      </c>
      <c r="IV72" s="734">
        <f t="shared" ref="IV72:IV81" si="549">SUM(IX72:JD72)</f>
        <v>0</v>
      </c>
      <c r="IW72" s="734"/>
      <c r="IX72" s="735"/>
      <c r="IY72" s="735"/>
      <c r="IZ72" s="735"/>
      <c r="JA72" s="735"/>
      <c r="JB72" s="735"/>
      <c r="JC72" s="735"/>
      <c r="JD72" s="744"/>
      <c r="JE72" s="317"/>
      <c r="JF72" s="743" t="s">
        <v>472</v>
      </c>
      <c r="JG72" s="736" t="e">
        <f>SUM(JH72:JO72)</f>
        <v>#DIV/0!</v>
      </c>
      <c r="JH72" s="737" t="e">
        <f>+IW72/IV72</f>
        <v>#DIV/0!</v>
      </c>
      <c r="JI72" s="737" t="e">
        <f t="shared" ref="JI72:JI90" si="550">+IX72/IV72</f>
        <v>#DIV/0!</v>
      </c>
      <c r="JJ72" s="737" t="e">
        <f t="shared" ref="JJ72:JJ90" si="551">+IY72/IV72</f>
        <v>#DIV/0!</v>
      </c>
      <c r="JK72" s="737" t="e">
        <f t="shared" ref="JK72:JK90" si="552">+IZ72/IV72</f>
        <v>#DIV/0!</v>
      </c>
      <c r="JL72" s="737" t="e">
        <f t="shared" ref="JL72:JL90" si="553">+JA72/IV72</f>
        <v>#DIV/0!</v>
      </c>
      <c r="JM72" s="737" t="e">
        <f t="shared" ref="JM72:JM90" si="554">+JB72/IV72</f>
        <v>#DIV/0!</v>
      </c>
      <c r="JN72" s="737" t="e">
        <f t="shared" ref="JN72:JN90" si="555">+JC72/IV72</f>
        <v>#DIV/0!</v>
      </c>
      <c r="JO72" s="746" t="e">
        <f t="shared" ref="JO72:JO90" si="556">+JD72/IV72</f>
        <v>#DIV/0!</v>
      </c>
      <c r="JQ72" s="743" t="s">
        <v>472</v>
      </c>
      <c r="JR72" s="738" t="e">
        <f>+JS72/JS91</f>
        <v>#DIV/0!</v>
      </c>
      <c r="JS72" s="734">
        <f t="shared" ref="JS72:JS81" si="557">SUM(JU72:KA72)</f>
        <v>0</v>
      </c>
      <c r="JT72" s="734"/>
      <c r="JU72" s="735"/>
      <c r="JV72" s="735"/>
      <c r="JW72" s="735"/>
      <c r="JX72" s="735"/>
      <c r="JY72" s="735"/>
      <c r="JZ72" s="735"/>
      <c r="KA72" s="744"/>
      <c r="KB72" s="317"/>
      <c r="KC72" s="743" t="s">
        <v>472</v>
      </c>
      <c r="KD72" s="736" t="e">
        <f>SUM(KE72:KL72)</f>
        <v>#DIV/0!</v>
      </c>
      <c r="KE72" s="737" t="e">
        <f>+JT72/JS72</f>
        <v>#DIV/0!</v>
      </c>
      <c r="KF72" s="737" t="e">
        <f t="shared" ref="KF72:KF90" si="558">+JU72/JS72</f>
        <v>#DIV/0!</v>
      </c>
      <c r="KG72" s="737" t="e">
        <f t="shared" ref="KG72:KG90" si="559">+JV72/JS72</f>
        <v>#DIV/0!</v>
      </c>
      <c r="KH72" s="737" t="e">
        <f t="shared" ref="KH72:KH90" si="560">+JW72/JS72</f>
        <v>#DIV/0!</v>
      </c>
      <c r="KI72" s="737" t="e">
        <f t="shared" ref="KI72:KI90" si="561">+JX72/JS72</f>
        <v>#DIV/0!</v>
      </c>
      <c r="KJ72" s="737" t="e">
        <f t="shared" ref="KJ72:KJ90" si="562">+JY72/JS72</f>
        <v>#DIV/0!</v>
      </c>
      <c r="KK72" s="737" t="e">
        <f t="shared" ref="KK72:KK90" si="563">+JZ72/JS72</f>
        <v>#DIV/0!</v>
      </c>
      <c r="KL72" s="746" t="e">
        <f t="shared" ref="KL72:KL90" si="564">+KA72/JS72</f>
        <v>#DIV/0!</v>
      </c>
    </row>
    <row r="73" spans="1:298" ht="15.5" customHeight="1" x14ac:dyDescent="0.2">
      <c r="A73" s="743" t="s">
        <v>473</v>
      </c>
      <c r="B73" s="738" t="e">
        <f>+C73/C91</f>
        <v>#DIV/0!</v>
      </c>
      <c r="C73" s="734">
        <f t="shared" ref="C73:C90" si="565">SUM(D73:K73)</f>
        <v>0</v>
      </c>
      <c r="D73" s="734"/>
      <c r="E73" s="735"/>
      <c r="F73" s="735"/>
      <c r="G73" s="735"/>
      <c r="H73" s="735"/>
      <c r="I73" s="735"/>
      <c r="J73" s="735"/>
      <c r="K73" s="744"/>
      <c r="L73" s="317"/>
      <c r="M73" s="743" t="s">
        <v>473</v>
      </c>
      <c r="N73" s="736" t="e">
        <f t="shared" ref="N73:N91" si="566">SUM(O73:V73)</f>
        <v>#DIV/0!</v>
      </c>
      <c r="O73" s="737" t="e">
        <f t="shared" ref="O73:O91" si="567">+D73/C73</f>
        <v>#DIV/0!</v>
      </c>
      <c r="P73" s="737" t="e">
        <f t="shared" si="462"/>
        <v>#DIV/0!</v>
      </c>
      <c r="Q73" s="737" t="e">
        <f t="shared" si="463"/>
        <v>#DIV/0!</v>
      </c>
      <c r="R73" s="737" t="e">
        <f t="shared" si="464"/>
        <v>#DIV/0!</v>
      </c>
      <c r="S73" s="737" t="e">
        <f t="shared" si="465"/>
        <v>#DIV/0!</v>
      </c>
      <c r="T73" s="737" t="e">
        <f t="shared" si="466"/>
        <v>#DIV/0!</v>
      </c>
      <c r="U73" s="737" t="e">
        <f t="shared" si="467"/>
        <v>#DIV/0!</v>
      </c>
      <c r="V73" s="746" t="e">
        <f t="shared" si="468"/>
        <v>#DIV/0!</v>
      </c>
      <c r="X73" s="743" t="s">
        <v>473</v>
      </c>
      <c r="Y73" s="738" t="e">
        <f>+Z73/Z91</f>
        <v>#DIV/0!</v>
      </c>
      <c r="Z73" s="734">
        <f t="shared" si="469"/>
        <v>0</v>
      </c>
      <c r="AA73" s="734"/>
      <c r="AB73" s="735"/>
      <c r="AC73" s="735"/>
      <c r="AD73" s="735"/>
      <c r="AE73" s="735"/>
      <c r="AF73" s="735"/>
      <c r="AG73" s="735"/>
      <c r="AH73" s="744"/>
      <c r="AI73" s="317"/>
      <c r="AJ73" s="743" t="s">
        <v>473</v>
      </c>
      <c r="AK73" s="736" t="e">
        <f t="shared" ref="AK73:AK91" si="568">SUM(AL73:AS73)</f>
        <v>#DIV/0!</v>
      </c>
      <c r="AL73" s="737" t="e">
        <f t="shared" ref="AL73:AL91" si="569">+AA73/Z73</f>
        <v>#DIV/0!</v>
      </c>
      <c r="AM73" s="737" t="e">
        <f t="shared" si="470"/>
        <v>#DIV/0!</v>
      </c>
      <c r="AN73" s="737" t="e">
        <f t="shared" si="471"/>
        <v>#DIV/0!</v>
      </c>
      <c r="AO73" s="737" t="e">
        <f t="shared" si="472"/>
        <v>#DIV/0!</v>
      </c>
      <c r="AP73" s="737" t="e">
        <f t="shared" si="473"/>
        <v>#DIV/0!</v>
      </c>
      <c r="AQ73" s="737" t="e">
        <f t="shared" si="474"/>
        <v>#DIV/0!</v>
      </c>
      <c r="AR73" s="737" t="e">
        <f t="shared" si="475"/>
        <v>#DIV/0!</v>
      </c>
      <c r="AS73" s="746" t="e">
        <f t="shared" si="476"/>
        <v>#DIV/0!</v>
      </c>
      <c r="AU73" s="743" t="s">
        <v>473</v>
      </c>
      <c r="AV73" s="738" t="e">
        <f>+AW73/AW91</f>
        <v>#DIV/0!</v>
      </c>
      <c r="AW73" s="734">
        <f t="shared" si="477"/>
        <v>0</v>
      </c>
      <c r="AX73" s="734"/>
      <c r="AY73" s="735"/>
      <c r="AZ73" s="735"/>
      <c r="BA73" s="735"/>
      <c r="BB73" s="735"/>
      <c r="BC73" s="735"/>
      <c r="BD73" s="735"/>
      <c r="BE73" s="744"/>
      <c r="BF73" s="317"/>
      <c r="BG73" s="743" t="s">
        <v>473</v>
      </c>
      <c r="BH73" s="736" t="e">
        <f t="shared" ref="BH73:BH91" si="570">SUM(BI73:BP73)</f>
        <v>#DIV/0!</v>
      </c>
      <c r="BI73" s="737" t="e">
        <f t="shared" ref="BI73:BI91" si="571">+AX73/AW73</f>
        <v>#DIV/0!</v>
      </c>
      <c r="BJ73" s="737" t="e">
        <f t="shared" si="478"/>
        <v>#DIV/0!</v>
      </c>
      <c r="BK73" s="737" t="e">
        <f t="shared" si="479"/>
        <v>#DIV/0!</v>
      </c>
      <c r="BL73" s="737" t="e">
        <f t="shared" si="480"/>
        <v>#DIV/0!</v>
      </c>
      <c r="BM73" s="737" t="e">
        <f t="shared" si="481"/>
        <v>#DIV/0!</v>
      </c>
      <c r="BN73" s="737" t="e">
        <f t="shared" si="482"/>
        <v>#DIV/0!</v>
      </c>
      <c r="BO73" s="737" t="e">
        <f t="shared" si="483"/>
        <v>#DIV/0!</v>
      </c>
      <c r="BP73" s="746" t="e">
        <f t="shared" si="484"/>
        <v>#DIV/0!</v>
      </c>
      <c r="BR73" s="743" t="s">
        <v>473</v>
      </c>
      <c r="BS73" s="738" t="e">
        <f>+BT73/BT91</f>
        <v>#DIV/0!</v>
      </c>
      <c r="BT73" s="734">
        <f t="shared" si="485"/>
        <v>0</v>
      </c>
      <c r="BU73" s="734"/>
      <c r="BV73" s="735"/>
      <c r="BW73" s="735"/>
      <c r="BX73" s="735"/>
      <c r="BY73" s="735"/>
      <c r="BZ73" s="735"/>
      <c r="CA73" s="735"/>
      <c r="CB73" s="744"/>
      <c r="CC73" s="317"/>
      <c r="CD73" s="743" t="s">
        <v>473</v>
      </c>
      <c r="CE73" s="736" t="e">
        <f t="shared" ref="CE73:CE91" si="572">SUM(CF73:CM73)</f>
        <v>#DIV/0!</v>
      </c>
      <c r="CF73" s="737" t="e">
        <f t="shared" ref="CF73:CF91" si="573">+BU73/BT73</f>
        <v>#DIV/0!</v>
      </c>
      <c r="CG73" s="737" t="e">
        <f t="shared" si="486"/>
        <v>#DIV/0!</v>
      </c>
      <c r="CH73" s="737" t="e">
        <f t="shared" si="487"/>
        <v>#DIV/0!</v>
      </c>
      <c r="CI73" s="737" t="e">
        <f t="shared" si="488"/>
        <v>#DIV/0!</v>
      </c>
      <c r="CJ73" s="737" t="e">
        <f t="shared" si="489"/>
        <v>#DIV/0!</v>
      </c>
      <c r="CK73" s="737" t="e">
        <f t="shared" si="490"/>
        <v>#DIV/0!</v>
      </c>
      <c r="CL73" s="737" t="e">
        <f t="shared" si="491"/>
        <v>#DIV/0!</v>
      </c>
      <c r="CM73" s="746" t="e">
        <f t="shared" si="492"/>
        <v>#DIV/0!</v>
      </c>
      <c r="CO73" s="743" t="s">
        <v>473</v>
      </c>
      <c r="CP73" s="738" t="e">
        <f>+CQ73/CQ91</f>
        <v>#DIV/0!</v>
      </c>
      <c r="CQ73" s="734">
        <f t="shared" si="493"/>
        <v>0</v>
      </c>
      <c r="CR73" s="734"/>
      <c r="CS73" s="735"/>
      <c r="CT73" s="735"/>
      <c r="CU73" s="735"/>
      <c r="CV73" s="735"/>
      <c r="CW73" s="735"/>
      <c r="CX73" s="735"/>
      <c r="CY73" s="744"/>
      <c r="CZ73" s="317"/>
      <c r="DA73" s="743" t="s">
        <v>473</v>
      </c>
      <c r="DB73" s="736" t="e">
        <f t="shared" ref="DB73:DB91" si="574">SUM(DC73:DJ73)</f>
        <v>#DIV/0!</v>
      </c>
      <c r="DC73" s="737" t="e">
        <f t="shared" ref="DC73:DC91" si="575">+CR73/CQ73</f>
        <v>#DIV/0!</v>
      </c>
      <c r="DD73" s="737" t="e">
        <f t="shared" si="494"/>
        <v>#DIV/0!</v>
      </c>
      <c r="DE73" s="737" t="e">
        <f t="shared" si="495"/>
        <v>#DIV/0!</v>
      </c>
      <c r="DF73" s="737" t="e">
        <f t="shared" si="496"/>
        <v>#DIV/0!</v>
      </c>
      <c r="DG73" s="737" t="e">
        <f t="shared" si="497"/>
        <v>#DIV/0!</v>
      </c>
      <c r="DH73" s="737" t="e">
        <f t="shared" si="498"/>
        <v>#DIV/0!</v>
      </c>
      <c r="DI73" s="737" t="e">
        <f t="shared" si="499"/>
        <v>#DIV/0!</v>
      </c>
      <c r="DJ73" s="746" t="e">
        <f t="shared" si="500"/>
        <v>#DIV/0!</v>
      </c>
      <c r="DL73" s="743" t="s">
        <v>473</v>
      </c>
      <c r="DM73" s="738" t="e">
        <f>+DN73/DN91</f>
        <v>#DIV/0!</v>
      </c>
      <c r="DN73" s="734">
        <f t="shared" si="501"/>
        <v>0</v>
      </c>
      <c r="DO73" s="734"/>
      <c r="DP73" s="735"/>
      <c r="DQ73" s="735"/>
      <c r="DR73" s="735"/>
      <c r="DS73" s="735"/>
      <c r="DT73" s="735"/>
      <c r="DU73" s="735"/>
      <c r="DV73" s="744"/>
      <c r="DW73" s="317"/>
      <c r="DX73" s="743" t="s">
        <v>473</v>
      </c>
      <c r="DY73" s="736" t="e">
        <f t="shared" ref="DY73:DY91" si="576">SUM(DZ73:EG73)</f>
        <v>#DIV/0!</v>
      </c>
      <c r="DZ73" s="737" t="e">
        <f t="shared" ref="DZ73:DZ91" si="577">+DO73/DN73</f>
        <v>#DIV/0!</v>
      </c>
      <c r="EA73" s="737" t="e">
        <f t="shared" si="502"/>
        <v>#DIV/0!</v>
      </c>
      <c r="EB73" s="737" t="e">
        <f t="shared" si="503"/>
        <v>#DIV/0!</v>
      </c>
      <c r="EC73" s="737" t="e">
        <f t="shared" si="504"/>
        <v>#DIV/0!</v>
      </c>
      <c r="ED73" s="737" t="e">
        <f t="shared" si="505"/>
        <v>#DIV/0!</v>
      </c>
      <c r="EE73" s="737" t="e">
        <f t="shared" si="506"/>
        <v>#DIV/0!</v>
      </c>
      <c r="EF73" s="737" t="e">
        <f t="shared" si="507"/>
        <v>#DIV/0!</v>
      </c>
      <c r="EG73" s="746" t="e">
        <f t="shared" si="508"/>
        <v>#DIV/0!</v>
      </c>
      <c r="EI73" s="743" t="s">
        <v>473</v>
      </c>
      <c r="EJ73" s="738" t="e">
        <f>+EK73/EK91</f>
        <v>#DIV/0!</v>
      </c>
      <c r="EK73" s="734">
        <f t="shared" si="509"/>
        <v>0</v>
      </c>
      <c r="EL73" s="734"/>
      <c r="EM73" s="735"/>
      <c r="EN73" s="735"/>
      <c r="EO73" s="735"/>
      <c r="EP73" s="735"/>
      <c r="EQ73" s="735"/>
      <c r="ER73" s="735"/>
      <c r="ES73" s="744"/>
      <c r="ET73" s="317"/>
      <c r="EU73" s="743" t="s">
        <v>473</v>
      </c>
      <c r="EV73" s="736" t="e">
        <f t="shared" ref="EV73:EV91" si="578">SUM(EW73:FD73)</f>
        <v>#DIV/0!</v>
      </c>
      <c r="EW73" s="737" t="e">
        <f t="shared" ref="EW73:EW91" si="579">+EL73/EK73</f>
        <v>#DIV/0!</v>
      </c>
      <c r="EX73" s="737" t="e">
        <f t="shared" si="510"/>
        <v>#DIV/0!</v>
      </c>
      <c r="EY73" s="737" t="e">
        <f t="shared" si="511"/>
        <v>#DIV/0!</v>
      </c>
      <c r="EZ73" s="737" t="e">
        <f t="shared" si="512"/>
        <v>#DIV/0!</v>
      </c>
      <c r="FA73" s="737" t="e">
        <f t="shared" si="513"/>
        <v>#DIV/0!</v>
      </c>
      <c r="FB73" s="737" t="e">
        <f t="shared" si="514"/>
        <v>#DIV/0!</v>
      </c>
      <c r="FC73" s="737" t="e">
        <f t="shared" si="515"/>
        <v>#DIV/0!</v>
      </c>
      <c r="FD73" s="746" t="e">
        <f t="shared" si="516"/>
        <v>#DIV/0!</v>
      </c>
      <c r="FF73" s="743" t="s">
        <v>473</v>
      </c>
      <c r="FG73" s="738" t="e">
        <f>+FH73/FH91</f>
        <v>#DIV/0!</v>
      </c>
      <c r="FH73" s="734">
        <f t="shared" si="517"/>
        <v>0</v>
      </c>
      <c r="FI73" s="734"/>
      <c r="FJ73" s="735"/>
      <c r="FK73" s="735"/>
      <c r="FL73" s="735"/>
      <c r="FM73" s="735"/>
      <c r="FN73" s="735"/>
      <c r="FO73" s="735"/>
      <c r="FP73" s="744"/>
      <c r="FQ73" s="317"/>
      <c r="FR73" s="743" t="s">
        <v>473</v>
      </c>
      <c r="FS73" s="736" t="e">
        <f t="shared" ref="FS73:FS91" si="580">SUM(FT73:GA73)</f>
        <v>#DIV/0!</v>
      </c>
      <c r="FT73" s="737" t="e">
        <f t="shared" ref="FT73:FT91" si="581">+FI73/FH73</f>
        <v>#DIV/0!</v>
      </c>
      <c r="FU73" s="737" t="e">
        <f t="shared" si="518"/>
        <v>#DIV/0!</v>
      </c>
      <c r="FV73" s="737" t="e">
        <f t="shared" si="519"/>
        <v>#DIV/0!</v>
      </c>
      <c r="FW73" s="737" t="e">
        <f t="shared" si="520"/>
        <v>#DIV/0!</v>
      </c>
      <c r="FX73" s="737" t="e">
        <f t="shared" si="521"/>
        <v>#DIV/0!</v>
      </c>
      <c r="FY73" s="737" t="e">
        <f t="shared" si="522"/>
        <v>#DIV/0!</v>
      </c>
      <c r="FZ73" s="737" t="e">
        <f t="shared" si="523"/>
        <v>#DIV/0!</v>
      </c>
      <c r="GA73" s="746" t="e">
        <f t="shared" si="524"/>
        <v>#DIV/0!</v>
      </c>
      <c r="GC73" s="743" t="s">
        <v>473</v>
      </c>
      <c r="GD73" s="738" t="e">
        <f>+GE73/GE91</f>
        <v>#DIV/0!</v>
      </c>
      <c r="GE73" s="734">
        <f t="shared" si="525"/>
        <v>0</v>
      </c>
      <c r="GF73" s="734"/>
      <c r="GG73" s="735"/>
      <c r="GH73" s="735"/>
      <c r="GI73" s="735"/>
      <c r="GJ73" s="735"/>
      <c r="GK73" s="735"/>
      <c r="GL73" s="735"/>
      <c r="GM73" s="744"/>
      <c r="GN73" s="317"/>
      <c r="GO73" s="743" t="s">
        <v>473</v>
      </c>
      <c r="GP73" s="736" t="e">
        <f t="shared" ref="GP73:GP91" si="582">SUM(GQ73:GX73)</f>
        <v>#DIV/0!</v>
      </c>
      <c r="GQ73" s="737" t="e">
        <f t="shared" ref="GQ73:GQ91" si="583">+GF73/GE73</f>
        <v>#DIV/0!</v>
      </c>
      <c r="GR73" s="737" t="e">
        <f t="shared" si="526"/>
        <v>#DIV/0!</v>
      </c>
      <c r="GS73" s="737" t="e">
        <f t="shared" si="527"/>
        <v>#DIV/0!</v>
      </c>
      <c r="GT73" s="737" t="e">
        <f t="shared" si="528"/>
        <v>#DIV/0!</v>
      </c>
      <c r="GU73" s="737" t="e">
        <f t="shared" si="529"/>
        <v>#DIV/0!</v>
      </c>
      <c r="GV73" s="737" t="e">
        <f t="shared" si="530"/>
        <v>#DIV/0!</v>
      </c>
      <c r="GW73" s="737" t="e">
        <f t="shared" si="531"/>
        <v>#DIV/0!</v>
      </c>
      <c r="GX73" s="746" t="e">
        <f t="shared" si="532"/>
        <v>#DIV/0!</v>
      </c>
      <c r="GZ73" s="743" t="s">
        <v>473</v>
      </c>
      <c r="HA73" s="738" t="e">
        <f>+HB73/HB91</f>
        <v>#DIV/0!</v>
      </c>
      <c r="HB73" s="734">
        <f t="shared" si="533"/>
        <v>0</v>
      </c>
      <c r="HC73" s="734"/>
      <c r="HD73" s="735"/>
      <c r="HE73" s="735"/>
      <c r="HF73" s="735"/>
      <c r="HG73" s="735"/>
      <c r="HH73" s="735"/>
      <c r="HI73" s="735"/>
      <c r="HJ73" s="744"/>
      <c r="HK73" s="317"/>
      <c r="HL73" s="743" t="s">
        <v>473</v>
      </c>
      <c r="HM73" s="736" t="e">
        <f t="shared" ref="HM73:HM91" si="584">SUM(HN73:HU73)</f>
        <v>#DIV/0!</v>
      </c>
      <c r="HN73" s="737" t="e">
        <f t="shared" ref="HN73:HN91" si="585">+HC73/HB73</f>
        <v>#DIV/0!</v>
      </c>
      <c r="HO73" s="737" t="e">
        <f t="shared" si="534"/>
        <v>#DIV/0!</v>
      </c>
      <c r="HP73" s="737" t="e">
        <f t="shared" si="535"/>
        <v>#DIV/0!</v>
      </c>
      <c r="HQ73" s="737" t="e">
        <f t="shared" si="536"/>
        <v>#DIV/0!</v>
      </c>
      <c r="HR73" s="737" t="e">
        <f t="shared" si="537"/>
        <v>#DIV/0!</v>
      </c>
      <c r="HS73" s="737" t="e">
        <f t="shared" si="538"/>
        <v>#DIV/0!</v>
      </c>
      <c r="HT73" s="737" t="e">
        <f t="shared" si="539"/>
        <v>#DIV/0!</v>
      </c>
      <c r="HU73" s="746" t="e">
        <f t="shared" si="540"/>
        <v>#DIV/0!</v>
      </c>
      <c r="HW73" s="743" t="s">
        <v>473</v>
      </c>
      <c r="HX73" s="738" t="e">
        <f>+HY73/HY91</f>
        <v>#DIV/0!</v>
      </c>
      <c r="HY73" s="734">
        <f t="shared" si="541"/>
        <v>0</v>
      </c>
      <c r="HZ73" s="734"/>
      <c r="IA73" s="735"/>
      <c r="IB73" s="735"/>
      <c r="IC73" s="735"/>
      <c r="ID73" s="735"/>
      <c r="IE73" s="735"/>
      <c r="IF73" s="735"/>
      <c r="IG73" s="744"/>
      <c r="IH73" s="317"/>
      <c r="II73" s="743" t="s">
        <v>473</v>
      </c>
      <c r="IJ73" s="736" t="e">
        <f t="shared" ref="IJ73:IJ91" si="586">SUM(IK73:IR73)</f>
        <v>#DIV/0!</v>
      </c>
      <c r="IK73" s="737" t="e">
        <f t="shared" ref="IK73:IK91" si="587">+HZ73/HY73</f>
        <v>#DIV/0!</v>
      </c>
      <c r="IL73" s="737" t="e">
        <f t="shared" si="542"/>
        <v>#DIV/0!</v>
      </c>
      <c r="IM73" s="737" t="e">
        <f t="shared" si="543"/>
        <v>#DIV/0!</v>
      </c>
      <c r="IN73" s="737" t="e">
        <f t="shared" si="544"/>
        <v>#DIV/0!</v>
      </c>
      <c r="IO73" s="737" t="e">
        <f t="shared" si="545"/>
        <v>#DIV/0!</v>
      </c>
      <c r="IP73" s="737" t="e">
        <f t="shared" si="546"/>
        <v>#DIV/0!</v>
      </c>
      <c r="IQ73" s="737" t="e">
        <f t="shared" si="547"/>
        <v>#DIV/0!</v>
      </c>
      <c r="IR73" s="746" t="e">
        <f t="shared" si="548"/>
        <v>#DIV/0!</v>
      </c>
      <c r="IT73" s="743" t="s">
        <v>473</v>
      </c>
      <c r="IU73" s="738" t="e">
        <f>+IV73/IV91</f>
        <v>#DIV/0!</v>
      </c>
      <c r="IV73" s="734">
        <f t="shared" si="549"/>
        <v>0</v>
      </c>
      <c r="IW73" s="734"/>
      <c r="IX73" s="735"/>
      <c r="IY73" s="735"/>
      <c r="IZ73" s="735"/>
      <c r="JA73" s="735"/>
      <c r="JB73" s="735"/>
      <c r="JC73" s="735"/>
      <c r="JD73" s="744"/>
      <c r="JE73" s="317"/>
      <c r="JF73" s="743" t="s">
        <v>473</v>
      </c>
      <c r="JG73" s="736" t="e">
        <f t="shared" ref="JG73:JG91" si="588">SUM(JH73:JO73)</f>
        <v>#DIV/0!</v>
      </c>
      <c r="JH73" s="737" t="e">
        <f t="shared" ref="JH73:JH91" si="589">+IW73/IV73</f>
        <v>#DIV/0!</v>
      </c>
      <c r="JI73" s="737" t="e">
        <f t="shared" si="550"/>
        <v>#DIV/0!</v>
      </c>
      <c r="JJ73" s="737" t="e">
        <f t="shared" si="551"/>
        <v>#DIV/0!</v>
      </c>
      <c r="JK73" s="737" t="e">
        <f t="shared" si="552"/>
        <v>#DIV/0!</v>
      </c>
      <c r="JL73" s="737" t="e">
        <f t="shared" si="553"/>
        <v>#DIV/0!</v>
      </c>
      <c r="JM73" s="737" t="e">
        <f t="shared" si="554"/>
        <v>#DIV/0!</v>
      </c>
      <c r="JN73" s="737" t="e">
        <f t="shared" si="555"/>
        <v>#DIV/0!</v>
      </c>
      <c r="JO73" s="746" t="e">
        <f t="shared" si="556"/>
        <v>#DIV/0!</v>
      </c>
      <c r="JQ73" s="743" t="s">
        <v>473</v>
      </c>
      <c r="JR73" s="738" t="e">
        <f>+JS73/JS91</f>
        <v>#DIV/0!</v>
      </c>
      <c r="JS73" s="734">
        <f t="shared" si="557"/>
        <v>0</v>
      </c>
      <c r="JT73" s="734"/>
      <c r="JU73" s="735"/>
      <c r="JV73" s="735"/>
      <c r="JW73" s="735"/>
      <c r="JX73" s="735"/>
      <c r="JY73" s="735"/>
      <c r="JZ73" s="735"/>
      <c r="KA73" s="744"/>
      <c r="KB73" s="317"/>
      <c r="KC73" s="743" t="s">
        <v>473</v>
      </c>
      <c r="KD73" s="736" t="e">
        <f t="shared" ref="KD73:KD91" si="590">SUM(KE73:KL73)</f>
        <v>#DIV/0!</v>
      </c>
      <c r="KE73" s="737" t="e">
        <f t="shared" ref="KE73:KE91" si="591">+JT73/JS73</f>
        <v>#DIV/0!</v>
      </c>
      <c r="KF73" s="737" t="e">
        <f t="shared" si="558"/>
        <v>#DIV/0!</v>
      </c>
      <c r="KG73" s="737" t="e">
        <f t="shared" si="559"/>
        <v>#DIV/0!</v>
      </c>
      <c r="KH73" s="737" t="e">
        <f t="shared" si="560"/>
        <v>#DIV/0!</v>
      </c>
      <c r="KI73" s="737" t="e">
        <f t="shared" si="561"/>
        <v>#DIV/0!</v>
      </c>
      <c r="KJ73" s="737" t="e">
        <f t="shared" si="562"/>
        <v>#DIV/0!</v>
      </c>
      <c r="KK73" s="737" t="e">
        <f t="shared" si="563"/>
        <v>#DIV/0!</v>
      </c>
      <c r="KL73" s="746" t="e">
        <f t="shared" si="564"/>
        <v>#DIV/0!</v>
      </c>
    </row>
    <row r="74" spans="1:298" ht="15.5" customHeight="1" x14ac:dyDescent="0.2">
      <c r="A74" s="743" t="s">
        <v>474</v>
      </c>
      <c r="B74" s="738" t="e">
        <f>+C74/C91</f>
        <v>#DIV/0!</v>
      </c>
      <c r="C74" s="734">
        <f t="shared" si="565"/>
        <v>0</v>
      </c>
      <c r="D74" s="734"/>
      <c r="E74" s="735"/>
      <c r="F74" s="735"/>
      <c r="G74" s="735"/>
      <c r="H74" s="735"/>
      <c r="I74" s="735"/>
      <c r="J74" s="735"/>
      <c r="K74" s="744"/>
      <c r="L74" s="317"/>
      <c r="M74" s="743" t="s">
        <v>474</v>
      </c>
      <c r="N74" s="736" t="e">
        <f t="shared" si="566"/>
        <v>#DIV/0!</v>
      </c>
      <c r="O74" s="737" t="e">
        <f t="shared" si="567"/>
        <v>#DIV/0!</v>
      </c>
      <c r="P74" s="737" t="e">
        <f t="shared" si="462"/>
        <v>#DIV/0!</v>
      </c>
      <c r="Q74" s="737" t="e">
        <f t="shared" si="463"/>
        <v>#DIV/0!</v>
      </c>
      <c r="R74" s="737" t="e">
        <f t="shared" si="464"/>
        <v>#DIV/0!</v>
      </c>
      <c r="S74" s="737" t="e">
        <f t="shared" si="465"/>
        <v>#DIV/0!</v>
      </c>
      <c r="T74" s="737" t="e">
        <f t="shared" si="466"/>
        <v>#DIV/0!</v>
      </c>
      <c r="U74" s="737" t="e">
        <f t="shared" si="467"/>
        <v>#DIV/0!</v>
      </c>
      <c r="V74" s="746" t="e">
        <f t="shared" si="468"/>
        <v>#DIV/0!</v>
      </c>
      <c r="X74" s="743" t="s">
        <v>474</v>
      </c>
      <c r="Y74" s="738" t="e">
        <f>+Z74/Z91</f>
        <v>#DIV/0!</v>
      </c>
      <c r="Z74" s="734">
        <f t="shared" si="469"/>
        <v>0</v>
      </c>
      <c r="AA74" s="734"/>
      <c r="AB74" s="735"/>
      <c r="AC74" s="735"/>
      <c r="AD74" s="735"/>
      <c r="AE74" s="735"/>
      <c r="AF74" s="735"/>
      <c r="AG74" s="735"/>
      <c r="AH74" s="744"/>
      <c r="AI74" s="317"/>
      <c r="AJ74" s="743" t="s">
        <v>474</v>
      </c>
      <c r="AK74" s="736" t="e">
        <f t="shared" si="568"/>
        <v>#DIV/0!</v>
      </c>
      <c r="AL74" s="737" t="e">
        <f t="shared" si="569"/>
        <v>#DIV/0!</v>
      </c>
      <c r="AM74" s="737" t="e">
        <f t="shared" si="470"/>
        <v>#DIV/0!</v>
      </c>
      <c r="AN74" s="737" t="e">
        <f t="shared" si="471"/>
        <v>#DIV/0!</v>
      </c>
      <c r="AO74" s="737" t="e">
        <f t="shared" si="472"/>
        <v>#DIV/0!</v>
      </c>
      <c r="AP74" s="737" t="e">
        <f t="shared" si="473"/>
        <v>#DIV/0!</v>
      </c>
      <c r="AQ74" s="737" t="e">
        <f t="shared" si="474"/>
        <v>#DIV/0!</v>
      </c>
      <c r="AR74" s="737" t="e">
        <f t="shared" si="475"/>
        <v>#DIV/0!</v>
      </c>
      <c r="AS74" s="746" t="e">
        <f t="shared" si="476"/>
        <v>#DIV/0!</v>
      </c>
      <c r="AU74" s="743" t="s">
        <v>474</v>
      </c>
      <c r="AV74" s="738" t="e">
        <f>+AW74/AW91</f>
        <v>#DIV/0!</v>
      </c>
      <c r="AW74" s="734">
        <f t="shared" si="477"/>
        <v>0</v>
      </c>
      <c r="AX74" s="734"/>
      <c r="AY74" s="735"/>
      <c r="AZ74" s="735"/>
      <c r="BA74" s="735"/>
      <c r="BB74" s="735"/>
      <c r="BC74" s="735"/>
      <c r="BD74" s="735"/>
      <c r="BE74" s="744"/>
      <c r="BF74" s="317"/>
      <c r="BG74" s="743" t="s">
        <v>474</v>
      </c>
      <c r="BH74" s="736" t="e">
        <f t="shared" si="570"/>
        <v>#DIV/0!</v>
      </c>
      <c r="BI74" s="737" t="e">
        <f t="shared" si="571"/>
        <v>#DIV/0!</v>
      </c>
      <c r="BJ74" s="737" t="e">
        <f t="shared" si="478"/>
        <v>#DIV/0!</v>
      </c>
      <c r="BK74" s="737" t="e">
        <f t="shared" si="479"/>
        <v>#DIV/0!</v>
      </c>
      <c r="BL74" s="737" t="e">
        <f t="shared" si="480"/>
        <v>#DIV/0!</v>
      </c>
      <c r="BM74" s="737" t="e">
        <f t="shared" si="481"/>
        <v>#DIV/0!</v>
      </c>
      <c r="BN74" s="737" t="e">
        <f t="shared" si="482"/>
        <v>#DIV/0!</v>
      </c>
      <c r="BO74" s="737" t="e">
        <f t="shared" si="483"/>
        <v>#DIV/0!</v>
      </c>
      <c r="BP74" s="746" t="e">
        <f t="shared" si="484"/>
        <v>#DIV/0!</v>
      </c>
      <c r="BR74" s="743" t="s">
        <v>474</v>
      </c>
      <c r="BS74" s="738" t="e">
        <f>+BT74/BT91</f>
        <v>#DIV/0!</v>
      </c>
      <c r="BT74" s="734">
        <f t="shared" si="485"/>
        <v>0</v>
      </c>
      <c r="BU74" s="734"/>
      <c r="BV74" s="735"/>
      <c r="BW74" s="735"/>
      <c r="BX74" s="735"/>
      <c r="BY74" s="735"/>
      <c r="BZ74" s="735"/>
      <c r="CA74" s="735"/>
      <c r="CB74" s="744"/>
      <c r="CC74" s="317"/>
      <c r="CD74" s="743" t="s">
        <v>474</v>
      </c>
      <c r="CE74" s="736" t="e">
        <f t="shared" si="572"/>
        <v>#DIV/0!</v>
      </c>
      <c r="CF74" s="737" t="e">
        <f t="shared" si="573"/>
        <v>#DIV/0!</v>
      </c>
      <c r="CG74" s="737" t="e">
        <f t="shared" si="486"/>
        <v>#DIV/0!</v>
      </c>
      <c r="CH74" s="737" t="e">
        <f t="shared" si="487"/>
        <v>#DIV/0!</v>
      </c>
      <c r="CI74" s="737" t="e">
        <f t="shared" si="488"/>
        <v>#DIV/0!</v>
      </c>
      <c r="CJ74" s="737" t="e">
        <f t="shared" si="489"/>
        <v>#DIV/0!</v>
      </c>
      <c r="CK74" s="737" t="e">
        <f t="shared" si="490"/>
        <v>#DIV/0!</v>
      </c>
      <c r="CL74" s="737" t="e">
        <f t="shared" si="491"/>
        <v>#DIV/0!</v>
      </c>
      <c r="CM74" s="746" t="e">
        <f t="shared" si="492"/>
        <v>#DIV/0!</v>
      </c>
      <c r="CO74" s="743" t="s">
        <v>474</v>
      </c>
      <c r="CP74" s="738" t="e">
        <f>+CQ74/CQ91</f>
        <v>#DIV/0!</v>
      </c>
      <c r="CQ74" s="734">
        <f t="shared" si="493"/>
        <v>0</v>
      </c>
      <c r="CR74" s="734"/>
      <c r="CS74" s="735"/>
      <c r="CT74" s="735"/>
      <c r="CU74" s="735"/>
      <c r="CV74" s="735"/>
      <c r="CW74" s="735"/>
      <c r="CX74" s="735"/>
      <c r="CY74" s="744"/>
      <c r="CZ74" s="317"/>
      <c r="DA74" s="743" t="s">
        <v>474</v>
      </c>
      <c r="DB74" s="736" t="e">
        <f t="shared" si="574"/>
        <v>#DIV/0!</v>
      </c>
      <c r="DC74" s="737" t="e">
        <f t="shared" si="575"/>
        <v>#DIV/0!</v>
      </c>
      <c r="DD74" s="737" t="e">
        <f t="shared" si="494"/>
        <v>#DIV/0!</v>
      </c>
      <c r="DE74" s="737" t="e">
        <f t="shared" si="495"/>
        <v>#DIV/0!</v>
      </c>
      <c r="DF74" s="737" t="e">
        <f t="shared" si="496"/>
        <v>#DIV/0!</v>
      </c>
      <c r="DG74" s="737" t="e">
        <f t="shared" si="497"/>
        <v>#DIV/0!</v>
      </c>
      <c r="DH74" s="737" t="e">
        <f t="shared" si="498"/>
        <v>#DIV/0!</v>
      </c>
      <c r="DI74" s="737" t="e">
        <f t="shared" si="499"/>
        <v>#DIV/0!</v>
      </c>
      <c r="DJ74" s="746" t="e">
        <f t="shared" si="500"/>
        <v>#DIV/0!</v>
      </c>
      <c r="DL74" s="743" t="s">
        <v>474</v>
      </c>
      <c r="DM74" s="738" t="e">
        <f>+DN74/DN91</f>
        <v>#DIV/0!</v>
      </c>
      <c r="DN74" s="734">
        <f t="shared" si="501"/>
        <v>0</v>
      </c>
      <c r="DO74" s="734"/>
      <c r="DP74" s="735"/>
      <c r="DQ74" s="735"/>
      <c r="DR74" s="735"/>
      <c r="DS74" s="735"/>
      <c r="DT74" s="735"/>
      <c r="DU74" s="735"/>
      <c r="DV74" s="744"/>
      <c r="DW74" s="317"/>
      <c r="DX74" s="743" t="s">
        <v>474</v>
      </c>
      <c r="DY74" s="736" t="e">
        <f t="shared" si="576"/>
        <v>#DIV/0!</v>
      </c>
      <c r="DZ74" s="737" t="e">
        <f t="shared" si="577"/>
        <v>#DIV/0!</v>
      </c>
      <c r="EA74" s="737" t="e">
        <f t="shared" si="502"/>
        <v>#DIV/0!</v>
      </c>
      <c r="EB74" s="737" t="e">
        <f t="shared" si="503"/>
        <v>#DIV/0!</v>
      </c>
      <c r="EC74" s="737" t="e">
        <f t="shared" si="504"/>
        <v>#DIV/0!</v>
      </c>
      <c r="ED74" s="737" t="e">
        <f t="shared" si="505"/>
        <v>#DIV/0!</v>
      </c>
      <c r="EE74" s="737" t="e">
        <f t="shared" si="506"/>
        <v>#DIV/0!</v>
      </c>
      <c r="EF74" s="737" t="e">
        <f t="shared" si="507"/>
        <v>#DIV/0!</v>
      </c>
      <c r="EG74" s="746" t="e">
        <f t="shared" si="508"/>
        <v>#DIV/0!</v>
      </c>
      <c r="EI74" s="743" t="s">
        <v>474</v>
      </c>
      <c r="EJ74" s="738" t="e">
        <f>+EK74/EK91</f>
        <v>#DIV/0!</v>
      </c>
      <c r="EK74" s="734">
        <f t="shared" si="509"/>
        <v>0</v>
      </c>
      <c r="EL74" s="734"/>
      <c r="EM74" s="735"/>
      <c r="EN74" s="735"/>
      <c r="EO74" s="735"/>
      <c r="EP74" s="735"/>
      <c r="EQ74" s="735"/>
      <c r="ER74" s="735"/>
      <c r="ES74" s="744"/>
      <c r="ET74" s="317"/>
      <c r="EU74" s="743" t="s">
        <v>474</v>
      </c>
      <c r="EV74" s="736" t="e">
        <f t="shared" si="578"/>
        <v>#DIV/0!</v>
      </c>
      <c r="EW74" s="737" t="e">
        <f t="shared" si="579"/>
        <v>#DIV/0!</v>
      </c>
      <c r="EX74" s="737" t="e">
        <f t="shared" si="510"/>
        <v>#DIV/0!</v>
      </c>
      <c r="EY74" s="737" t="e">
        <f t="shared" si="511"/>
        <v>#DIV/0!</v>
      </c>
      <c r="EZ74" s="737" t="e">
        <f t="shared" si="512"/>
        <v>#DIV/0!</v>
      </c>
      <c r="FA74" s="737" t="e">
        <f t="shared" si="513"/>
        <v>#DIV/0!</v>
      </c>
      <c r="FB74" s="737" t="e">
        <f t="shared" si="514"/>
        <v>#DIV/0!</v>
      </c>
      <c r="FC74" s="737" t="e">
        <f t="shared" si="515"/>
        <v>#DIV/0!</v>
      </c>
      <c r="FD74" s="746" t="e">
        <f t="shared" si="516"/>
        <v>#DIV/0!</v>
      </c>
      <c r="FF74" s="743" t="s">
        <v>474</v>
      </c>
      <c r="FG74" s="738" t="e">
        <f>+FH74/FH91</f>
        <v>#DIV/0!</v>
      </c>
      <c r="FH74" s="734">
        <f t="shared" si="517"/>
        <v>0</v>
      </c>
      <c r="FI74" s="734"/>
      <c r="FJ74" s="735"/>
      <c r="FK74" s="735"/>
      <c r="FL74" s="735"/>
      <c r="FM74" s="735"/>
      <c r="FN74" s="735"/>
      <c r="FO74" s="735"/>
      <c r="FP74" s="744"/>
      <c r="FQ74" s="317"/>
      <c r="FR74" s="743" t="s">
        <v>474</v>
      </c>
      <c r="FS74" s="736" t="e">
        <f t="shared" si="580"/>
        <v>#DIV/0!</v>
      </c>
      <c r="FT74" s="737" t="e">
        <f t="shared" si="581"/>
        <v>#DIV/0!</v>
      </c>
      <c r="FU74" s="737" t="e">
        <f t="shared" si="518"/>
        <v>#DIV/0!</v>
      </c>
      <c r="FV74" s="737" t="e">
        <f t="shared" si="519"/>
        <v>#DIV/0!</v>
      </c>
      <c r="FW74" s="737" t="e">
        <f t="shared" si="520"/>
        <v>#DIV/0!</v>
      </c>
      <c r="FX74" s="737" t="e">
        <f t="shared" si="521"/>
        <v>#DIV/0!</v>
      </c>
      <c r="FY74" s="737" t="e">
        <f t="shared" si="522"/>
        <v>#DIV/0!</v>
      </c>
      <c r="FZ74" s="737" t="e">
        <f t="shared" si="523"/>
        <v>#DIV/0!</v>
      </c>
      <c r="GA74" s="746" t="e">
        <f t="shared" si="524"/>
        <v>#DIV/0!</v>
      </c>
      <c r="GC74" s="743" t="s">
        <v>474</v>
      </c>
      <c r="GD74" s="738" t="e">
        <f>+GE74/GE91</f>
        <v>#DIV/0!</v>
      </c>
      <c r="GE74" s="734">
        <f t="shared" si="525"/>
        <v>0</v>
      </c>
      <c r="GF74" s="734"/>
      <c r="GG74" s="735"/>
      <c r="GH74" s="735"/>
      <c r="GI74" s="735"/>
      <c r="GJ74" s="735"/>
      <c r="GK74" s="735"/>
      <c r="GL74" s="735"/>
      <c r="GM74" s="744"/>
      <c r="GN74" s="317"/>
      <c r="GO74" s="743" t="s">
        <v>474</v>
      </c>
      <c r="GP74" s="736" t="e">
        <f t="shared" si="582"/>
        <v>#DIV/0!</v>
      </c>
      <c r="GQ74" s="737" t="e">
        <f t="shared" si="583"/>
        <v>#DIV/0!</v>
      </c>
      <c r="GR74" s="737" t="e">
        <f t="shared" si="526"/>
        <v>#DIV/0!</v>
      </c>
      <c r="GS74" s="737" t="e">
        <f t="shared" si="527"/>
        <v>#DIV/0!</v>
      </c>
      <c r="GT74" s="737" t="e">
        <f t="shared" si="528"/>
        <v>#DIV/0!</v>
      </c>
      <c r="GU74" s="737" t="e">
        <f t="shared" si="529"/>
        <v>#DIV/0!</v>
      </c>
      <c r="GV74" s="737" t="e">
        <f t="shared" si="530"/>
        <v>#DIV/0!</v>
      </c>
      <c r="GW74" s="737" t="e">
        <f t="shared" si="531"/>
        <v>#DIV/0!</v>
      </c>
      <c r="GX74" s="746" t="e">
        <f t="shared" si="532"/>
        <v>#DIV/0!</v>
      </c>
      <c r="GZ74" s="743" t="s">
        <v>474</v>
      </c>
      <c r="HA74" s="738" t="e">
        <f>+HB74/HB91</f>
        <v>#DIV/0!</v>
      </c>
      <c r="HB74" s="734">
        <f t="shared" si="533"/>
        <v>0</v>
      </c>
      <c r="HC74" s="734"/>
      <c r="HD74" s="735"/>
      <c r="HE74" s="735"/>
      <c r="HF74" s="735"/>
      <c r="HG74" s="735"/>
      <c r="HH74" s="735"/>
      <c r="HI74" s="735"/>
      <c r="HJ74" s="744"/>
      <c r="HK74" s="317"/>
      <c r="HL74" s="743" t="s">
        <v>474</v>
      </c>
      <c r="HM74" s="736" t="e">
        <f t="shared" si="584"/>
        <v>#DIV/0!</v>
      </c>
      <c r="HN74" s="737" t="e">
        <f t="shared" si="585"/>
        <v>#DIV/0!</v>
      </c>
      <c r="HO74" s="737" t="e">
        <f t="shared" si="534"/>
        <v>#DIV/0!</v>
      </c>
      <c r="HP74" s="737" t="e">
        <f t="shared" si="535"/>
        <v>#DIV/0!</v>
      </c>
      <c r="HQ74" s="737" t="e">
        <f t="shared" si="536"/>
        <v>#DIV/0!</v>
      </c>
      <c r="HR74" s="737" t="e">
        <f t="shared" si="537"/>
        <v>#DIV/0!</v>
      </c>
      <c r="HS74" s="737" t="e">
        <f t="shared" si="538"/>
        <v>#DIV/0!</v>
      </c>
      <c r="HT74" s="737" t="e">
        <f t="shared" si="539"/>
        <v>#DIV/0!</v>
      </c>
      <c r="HU74" s="746" t="e">
        <f t="shared" si="540"/>
        <v>#DIV/0!</v>
      </c>
      <c r="HW74" s="743" t="s">
        <v>474</v>
      </c>
      <c r="HX74" s="738" t="e">
        <f>+HY74/HY91</f>
        <v>#DIV/0!</v>
      </c>
      <c r="HY74" s="734">
        <f t="shared" si="541"/>
        <v>0</v>
      </c>
      <c r="HZ74" s="734"/>
      <c r="IA74" s="735"/>
      <c r="IB74" s="735"/>
      <c r="IC74" s="735"/>
      <c r="ID74" s="735"/>
      <c r="IE74" s="735"/>
      <c r="IF74" s="735"/>
      <c r="IG74" s="744"/>
      <c r="IH74" s="317"/>
      <c r="II74" s="743" t="s">
        <v>474</v>
      </c>
      <c r="IJ74" s="736" t="e">
        <f t="shared" si="586"/>
        <v>#DIV/0!</v>
      </c>
      <c r="IK74" s="737" t="e">
        <f t="shared" si="587"/>
        <v>#DIV/0!</v>
      </c>
      <c r="IL74" s="737" t="e">
        <f t="shared" si="542"/>
        <v>#DIV/0!</v>
      </c>
      <c r="IM74" s="737" t="e">
        <f t="shared" si="543"/>
        <v>#DIV/0!</v>
      </c>
      <c r="IN74" s="737" t="e">
        <f t="shared" si="544"/>
        <v>#DIV/0!</v>
      </c>
      <c r="IO74" s="737" t="e">
        <f t="shared" si="545"/>
        <v>#DIV/0!</v>
      </c>
      <c r="IP74" s="737" t="e">
        <f t="shared" si="546"/>
        <v>#DIV/0!</v>
      </c>
      <c r="IQ74" s="737" t="e">
        <f t="shared" si="547"/>
        <v>#DIV/0!</v>
      </c>
      <c r="IR74" s="746" t="e">
        <f t="shared" si="548"/>
        <v>#DIV/0!</v>
      </c>
      <c r="IT74" s="743" t="s">
        <v>474</v>
      </c>
      <c r="IU74" s="738" t="e">
        <f>+IV74/IV91</f>
        <v>#DIV/0!</v>
      </c>
      <c r="IV74" s="734">
        <f t="shared" si="549"/>
        <v>0</v>
      </c>
      <c r="IW74" s="734"/>
      <c r="IX74" s="735"/>
      <c r="IY74" s="735"/>
      <c r="IZ74" s="735"/>
      <c r="JA74" s="735"/>
      <c r="JB74" s="735"/>
      <c r="JC74" s="735"/>
      <c r="JD74" s="744"/>
      <c r="JE74" s="317"/>
      <c r="JF74" s="743" t="s">
        <v>474</v>
      </c>
      <c r="JG74" s="736" t="e">
        <f t="shared" si="588"/>
        <v>#DIV/0!</v>
      </c>
      <c r="JH74" s="737" t="e">
        <f t="shared" si="589"/>
        <v>#DIV/0!</v>
      </c>
      <c r="JI74" s="737" t="e">
        <f t="shared" si="550"/>
        <v>#DIV/0!</v>
      </c>
      <c r="JJ74" s="737" t="e">
        <f t="shared" si="551"/>
        <v>#DIV/0!</v>
      </c>
      <c r="JK74" s="737" t="e">
        <f t="shared" si="552"/>
        <v>#DIV/0!</v>
      </c>
      <c r="JL74" s="737" t="e">
        <f t="shared" si="553"/>
        <v>#DIV/0!</v>
      </c>
      <c r="JM74" s="737" t="e">
        <f t="shared" si="554"/>
        <v>#DIV/0!</v>
      </c>
      <c r="JN74" s="737" t="e">
        <f t="shared" si="555"/>
        <v>#DIV/0!</v>
      </c>
      <c r="JO74" s="746" t="e">
        <f t="shared" si="556"/>
        <v>#DIV/0!</v>
      </c>
      <c r="JQ74" s="743" t="s">
        <v>474</v>
      </c>
      <c r="JR74" s="738" t="e">
        <f>+JS74/JS91</f>
        <v>#DIV/0!</v>
      </c>
      <c r="JS74" s="734">
        <f t="shared" si="557"/>
        <v>0</v>
      </c>
      <c r="JT74" s="734"/>
      <c r="JU74" s="735"/>
      <c r="JV74" s="735"/>
      <c r="JW74" s="735"/>
      <c r="JX74" s="735"/>
      <c r="JY74" s="735"/>
      <c r="JZ74" s="735"/>
      <c r="KA74" s="744"/>
      <c r="KB74" s="317"/>
      <c r="KC74" s="743" t="s">
        <v>474</v>
      </c>
      <c r="KD74" s="736" t="e">
        <f t="shared" si="590"/>
        <v>#DIV/0!</v>
      </c>
      <c r="KE74" s="737" t="e">
        <f t="shared" si="591"/>
        <v>#DIV/0!</v>
      </c>
      <c r="KF74" s="737" t="e">
        <f t="shared" si="558"/>
        <v>#DIV/0!</v>
      </c>
      <c r="KG74" s="737" t="e">
        <f t="shared" si="559"/>
        <v>#DIV/0!</v>
      </c>
      <c r="KH74" s="737" t="e">
        <f t="shared" si="560"/>
        <v>#DIV/0!</v>
      </c>
      <c r="KI74" s="737" t="e">
        <f t="shared" si="561"/>
        <v>#DIV/0!</v>
      </c>
      <c r="KJ74" s="737" t="e">
        <f t="shared" si="562"/>
        <v>#DIV/0!</v>
      </c>
      <c r="KK74" s="737" t="e">
        <f t="shared" si="563"/>
        <v>#DIV/0!</v>
      </c>
      <c r="KL74" s="746" t="e">
        <f t="shared" si="564"/>
        <v>#DIV/0!</v>
      </c>
    </row>
    <row r="75" spans="1:298" ht="15.5" customHeight="1" x14ac:dyDescent="0.2">
      <c r="A75" s="743" t="s">
        <v>475</v>
      </c>
      <c r="B75" s="738" t="e">
        <f>+C75/C91</f>
        <v>#DIV/0!</v>
      </c>
      <c r="C75" s="734">
        <f t="shared" si="565"/>
        <v>0</v>
      </c>
      <c r="D75" s="734"/>
      <c r="E75" s="735"/>
      <c r="F75" s="735"/>
      <c r="G75" s="735"/>
      <c r="H75" s="735"/>
      <c r="I75" s="735"/>
      <c r="J75" s="735"/>
      <c r="K75" s="744"/>
      <c r="L75" s="317"/>
      <c r="M75" s="743" t="s">
        <v>475</v>
      </c>
      <c r="N75" s="736" t="e">
        <f t="shared" si="566"/>
        <v>#DIV/0!</v>
      </c>
      <c r="O75" s="737" t="e">
        <f t="shared" si="567"/>
        <v>#DIV/0!</v>
      </c>
      <c r="P75" s="737" t="e">
        <f t="shared" si="462"/>
        <v>#DIV/0!</v>
      </c>
      <c r="Q75" s="737" t="e">
        <f t="shared" si="463"/>
        <v>#DIV/0!</v>
      </c>
      <c r="R75" s="737" t="e">
        <f t="shared" si="464"/>
        <v>#DIV/0!</v>
      </c>
      <c r="S75" s="737" t="e">
        <f t="shared" si="465"/>
        <v>#DIV/0!</v>
      </c>
      <c r="T75" s="737" t="e">
        <f t="shared" si="466"/>
        <v>#DIV/0!</v>
      </c>
      <c r="U75" s="737" t="e">
        <f t="shared" si="467"/>
        <v>#DIV/0!</v>
      </c>
      <c r="V75" s="746" t="e">
        <f t="shared" si="468"/>
        <v>#DIV/0!</v>
      </c>
      <c r="X75" s="743" t="s">
        <v>475</v>
      </c>
      <c r="Y75" s="738" t="e">
        <f>+Z75/Z91</f>
        <v>#DIV/0!</v>
      </c>
      <c r="Z75" s="734">
        <f t="shared" si="469"/>
        <v>0</v>
      </c>
      <c r="AA75" s="734"/>
      <c r="AB75" s="735"/>
      <c r="AC75" s="735"/>
      <c r="AD75" s="735"/>
      <c r="AE75" s="735"/>
      <c r="AF75" s="735"/>
      <c r="AG75" s="735"/>
      <c r="AH75" s="744"/>
      <c r="AI75" s="317"/>
      <c r="AJ75" s="743" t="s">
        <v>475</v>
      </c>
      <c r="AK75" s="736" t="e">
        <f t="shared" si="568"/>
        <v>#DIV/0!</v>
      </c>
      <c r="AL75" s="737" t="e">
        <f t="shared" si="569"/>
        <v>#DIV/0!</v>
      </c>
      <c r="AM75" s="737" t="e">
        <f t="shared" si="470"/>
        <v>#DIV/0!</v>
      </c>
      <c r="AN75" s="737" t="e">
        <f t="shared" si="471"/>
        <v>#DIV/0!</v>
      </c>
      <c r="AO75" s="737" t="e">
        <f t="shared" si="472"/>
        <v>#DIV/0!</v>
      </c>
      <c r="AP75" s="737" t="e">
        <f t="shared" si="473"/>
        <v>#DIV/0!</v>
      </c>
      <c r="AQ75" s="737" t="e">
        <f t="shared" si="474"/>
        <v>#DIV/0!</v>
      </c>
      <c r="AR75" s="737" t="e">
        <f t="shared" si="475"/>
        <v>#DIV/0!</v>
      </c>
      <c r="AS75" s="746" t="e">
        <f t="shared" si="476"/>
        <v>#DIV/0!</v>
      </c>
      <c r="AU75" s="743" t="s">
        <v>475</v>
      </c>
      <c r="AV75" s="738" t="e">
        <f>+AW75/AW91</f>
        <v>#DIV/0!</v>
      </c>
      <c r="AW75" s="734">
        <f t="shared" si="477"/>
        <v>0</v>
      </c>
      <c r="AX75" s="734"/>
      <c r="AY75" s="735"/>
      <c r="AZ75" s="735"/>
      <c r="BA75" s="735"/>
      <c r="BB75" s="735"/>
      <c r="BC75" s="735"/>
      <c r="BD75" s="735"/>
      <c r="BE75" s="744"/>
      <c r="BF75" s="317"/>
      <c r="BG75" s="743" t="s">
        <v>475</v>
      </c>
      <c r="BH75" s="736" t="e">
        <f t="shared" si="570"/>
        <v>#DIV/0!</v>
      </c>
      <c r="BI75" s="737" t="e">
        <f t="shared" si="571"/>
        <v>#DIV/0!</v>
      </c>
      <c r="BJ75" s="737" t="e">
        <f t="shared" si="478"/>
        <v>#DIV/0!</v>
      </c>
      <c r="BK75" s="737" t="e">
        <f t="shared" si="479"/>
        <v>#DIV/0!</v>
      </c>
      <c r="BL75" s="737" t="e">
        <f t="shared" si="480"/>
        <v>#DIV/0!</v>
      </c>
      <c r="BM75" s="737" t="e">
        <f t="shared" si="481"/>
        <v>#DIV/0!</v>
      </c>
      <c r="BN75" s="737" t="e">
        <f t="shared" si="482"/>
        <v>#DIV/0!</v>
      </c>
      <c r="BO75" s="737" t="e">
        <f t="shared" si="483"/>
        <v>#DIV/0!</v>
      </c>
      <c r="BP75" s="746" t="e">
        <f t="shared" si="484"/>
        <v>#DIV/0!</v>
      </c>
      <c r="BR75" s="743" t="s">
        <v>475</v>
      </c>
      <c r="BS75" s="738" t="e">
        <f>+BT75/BT91</f>
        <v>#DIV/0!</v>
      </c>
      <c r="BT75" s="734">
        <f t="shared" si="485"/>
        <v>0</v>
      </c>
      <c r="BU75" s="734"/>
      <c r="BV75" s="735"/>
      <c r="BW75" s="735"/>
      <c r="BX75" s="735"/>
      <c r="BY75" s="735"/>
      <c r="BZ75" s="735"/>
      <c r="CA75" s="735"/>
      <c r="CB75" s="744"/>
      <c r="CC75" s="317"/>
      <c r="CD75" s="743" t="s">
        <v>475</v>
      </c>
      <c r="CE75" s="736" t="e">
        <f t="shared" si="572"/>
        <v>#DIV/0!</v>
      </c>
      <c r="CF75" s="737" t="e">
        <f t="shared" si="573"/>
        <v>#DIV/0!</v>
      </c>
      <c r="CG75" s="737" t="e">
        <f t="shared" si="486"/>
        <v>#DIV/0!</v>
      </c>
      <c r="CH75" s="737" t="e">
        <f t="shared" si="487"/>
        <v>#DIV/0!</v>
      </c>
      <c r="CI75" s="737" t="e">
        <f t="shared" si="488"/>
        <v>#DIV/0!</v>
      </c>
      <c r="CJ75" s="737" t="e">
        <f t="shared" si="489"/>
        <v>#DIV/0!</v>
      </c>
      <c r="CK75" s="737" t="e">
        <f t="shared" si="490"/>
        <v>#DIV/0!</v>
      </c>
      <c r="CL75" s="737" t="e">
        <f t="shared" si="491"/>
        <v>#DIV/0!</v>
      </c>
      <c r="CM75" s="746" t="e">
        <f t="shared" si="492"/>
        <v>#DIV/0!</v>
      </c>
      <c r="CO75" s="743" t="s">
        <v>475</v>
      </c>
      <c r="CP75" s="738" t="e">
        <f>+CQ75/CQ91</f>
        <v>#DIV/0!</v>
      </c>
      <c r="CQ75" s="734">
        <f t="shared" si="493"/>
        <v>0</v>
      </c>
      <c r="CR75" s="734"/>
      <c r="CS75" s="735"/>
      <c r="CT75" s="735"/>
      <c r="CU75" s="735"/>
      <c r="CV75" s="735"/>
      <c r="CW75" s="735"/>
      <c r="CX75" s="735"/>
      <c r="CY75" s="744"/>
      <c r="CZ75" s="317"/>
      <c r="DA75" s="743" t="s">
        <v>475</v>
      </c>
      <c r="DB75" s="736" t="e">
        <f t="shared" si="574"/>
        <v>#DIV/0!</v>
      </c>
      <c r="DC75" s="737" t="e">
        <f t="shared" si="575"/>
        <v>#DIV/0!</v>
      </c>
      <c r="DD75" s="737" t="e">
        <f t="shared" si="494"/>
        <v>#DIV/0!</v>
      </c>
      <c r="DE75" s="737" t="e">
        <f t="shared" si="495"/>
        <v>#DIV/0!</v>
      </c>
      <c r="DF75" s="737" t="e">
        <f t="shared" si="496"/>
        <v>#DIV/0!</v>
      </c>
      <c r="DG75" s="737" t="e">
        <f t="shared" si="497"/>
        <v>#DIV/0!</v>
      </c>
      <c r="DH75" s="737" t="e">
        <f t="shared" si="498"/>
        <v>#DIV/0!</v>
      </c>
      <c r="DI75" s="737" t="e">
        <f t="shared" si="499"/>
        <v>#DIV/0!</v>
      </c>
      <c r="DJ75" s="746" t="e">
        <f t="shared" si="500"/>
        <v>#DIV/0!</v>
      </c>
      <c r="DL75" s="743" t="s">
        <v>475</v>
      </c>
      <c r="DM75" s="738" t="e">
        <f>+DN75/DN91</f>
        <v>#DIV/0!</v>
      </c>
      <c r="DN75" s="734">
        <f t="shared" si="501"/>
        <v>0</v>
      </c>
      <c r="DO75" s="734"/>
      <c r="DP75" s="735"/>
      <c r="DQ75" s="735"/>
      <c r="DR75" s="735"/>
      <c r="DS75" s="735"/>
      <c r="DT75" s="735"/>
      <c r="DU75" s="735"/>
      <c r="DV75" s="744"/>
      <c r="DW75" s="317"/>
      <c r="DX75" s="743" t="s">
        <v>475</v>
      </c>
      <c r="DY75" s="736" t="e">
        <f t="shared" si="576"/>
        <v>#DIV/0!</v>
      </c>
      <c r="DZ75" s="737" t="e">
        <f t="shared" si="577"/>
        <v>#DIV/0!</v>
      </c>
      <c r="EA75" s="737" t="e">
        <f t="shared" si="502"/>
        <v>#DIV/0!</v>
      </c>
      <c r="EB75" s="737" t="e">
        <f t="shared" si="503"/>
        <v>#DIV/0!</v>
      </c>
      <c r="EC75" s="737" t="e">
        <f t="shared" si="504"/>
        <v>#DIV/0!</v>
      </c>
      <c r="ED75" s="737" t="e">
        <f t="shared" si="505"/>
        <v>#DIV/0!</v>
      </c>
      <c r="EE75" s="737" t="e">
        <f t="shared" si="506"/>
        <v>#DIV/0!</v>
      </c>
      <c r="EF75" s="737" t="e">
        <f t="shared" si="507"/>
        <v>#DIV/0!</v>
      </c>
      <c r="EG75" s="746" t="e">
        <f t="shared" si="508"/>
        <v>#DIV/0!</v>
      </c>
      <c r="EI75" s="743" t="s">
        <v>475</v>
      </c>
      <c r="EJ75" s="738" t="e">
        <f>+EK75/EK91</f>
        <v>#DIV/0!</v>
      </c>
      <c r="EK75" s="734">
        <f t="shared" si="509"/>
        <v>0</v>
      </c>
      <c r="EL75" s="734"/>
      <c r="EM75" s="735"/>
      <c r="EN75" s="735"/>
      <c r="EO75" s="735"/>
      <c r="EP75" s="735"/>
      <c r="EQ75" s="735"/>
      <c r="ER75" s="735"/>
      <c r="ES75" s="744"/>
      <c r="ET75" s="317"/>
      <c r="EU75" s="743" t="s">
        <v>475</v>
      </c>
      <c r="EV75" s="736" t="e">
        <f t="shared" si="578"/>
        <v>#DIV/0!</v>
      </c>
      <c r="EW75" s="737" t="e">
        <f t="shared" si="579"/>
        <v>#DIV/0!</v>
      </c>
      <c r="EX75" s="737" t="e">
        <f t="shared" si="510"/>
        <v>#DIV/0!</v>
      </c>
      <c r="EY75" s="737" t="e">
        <f t="shared" si="511"/>
        <v>#DIV/0!</v>
      </c>
      <c r="EZ75" s="737" t="e">
        <f t="shared" si="512"/>
        <v>#DIV/0!</v>
      </c>
      <c r="FA75" s="737" t="e">
        <f t="shared" si="513"/>
        <v>#DIV/0!</v>
      </c>
      <c r="FB75" s="737" t="e">
        <f t="shared" si="514"/>
        <v>#DIV/0!</v>
      </c>
      <c r="FC75" s="737" t="e">
        <f t="shared" si="515"/>
        <v>#DIV/0!</v>
      </c>
      <c r="FD75" s="746" t="e">
        <f t="shared" si="516"/>
        <v>#DIV/0!</v>
      </c>
      <c r="FF75" s="743" t="s">
        <v>475</v>
      </c>
      <c r="FG75" s="738" t="e">
        <f>+FH75/FH91</f>
        <v>#DIV/0!</v>
      </c>
      <c r="FH75" s="734">
        <f t="shared" si="517"/>
        <v>0</v>
      </c>
      <c r="FI75" s="734"/>
      <c r="FJ75" s="735"/>
      <c r="FK75" s="735"/>
      <c r="FL75" s="735"/>
      <c r="FM75" s="735"/>
      <c r="FN75" s="735"/>
      <c r="FO75" s="735"/>
      <c r="FP75" s="744"/>
      <c r="FQ75" s="317"/>
      <c r="FR75" s="743" t="s">
        <v>475</v>
      </c>
      <c r="FS75" s="736" t="e">
        <f t="shared" si="580"/>
        <v>#DIV/0!</v>
      </c>
      <c r="FT75" s="737" t="e">
        <f t="shared" si="581"/>
        <v>#DIV/0!</v>
      </c>
      <c r="FU75" s="737" t="e">
        <f t="shared" si="518"/>
        <v>#DIV/0!</v>
      </c>
      <c r="FV75" s="737" t="e">
        <f t="shared" si="519"/>
        <v>#DIV/0!</v>
      </c>
      <c r="FW75" s="737" t="e">
        <f t="shared" si="520"/>
        <v>#DIV/0!</v>
      </c>
      <c r="FX75" s="737" t="e">
        <f t="shared" si="521"/>
        <v>#DIV/0!</v>
      </c>
      <c r="FY75" s="737" t="e">
        <f t="shared" si="522"/>
        <v>#DIV/0!</v>
      </c>
      <c r="FZ75" s="737" t="e">
        <f t="shared" si="523"/>
        <v>#DIV/0!</v>
      </c>
      <c r="GA75" s="746" t="e">
        <f t="shared" si="524"/>
        <v>#DIV/0!</v>
      </c>
      <c r="GC75" s="743" t="s">
        <v>475</v>
      </c>
      <c r="GD75" s="738" t="e">
        <f>+GE75/GE91</f>
        <v>#DIV/0!</v>
      </c>
      <c r="GE75" s="734">
        <f t="shared" si="525"/>
        <v>0</v>
      </c>
      <c r="GF75" s="734"/>
      <c r="GG75" s="735"/>
      <c r="GH75" s="735"/>
      <c r="GI75" s="735"/>
      <c r="GJ75" s="735"/>
      <c r="GK75" s="735"/>
      <c r="GL75" s="735"/>
      <c r="GM75" s="744"/>
      <c r="GN75" s="317"/>
      <c r="GO75" s="743" t="s">
        <v>475</v>
      </c>
      <c r="GP75" s="736" t="e">
        <f t="shared" si="582"/>
        <v>#DIV/0!</v>
      </c>
      <c r="GQ75" s="737" t="e">
        <f t="shared" si="583"/>
        <v>#DIV/0!</v>
      </c>
      <c r="GR75" s="737" t="e">
        <f t="shared" si="526"/>
        <v>#DIV/0!</v>
      </c>
      <c r="GS75" s="737" t="e">
        <f t="shared" si="527"/>
        <v>#DIV/0!</v>
      </c>
      <c r="GT75" s="737" t="e">
        <f t="shared" si="528"/>
        <v>#DIV/0!</v>
      </c>
      <c r="GU75" s="737" t="e">
        <f t="shared" si="529"/>
        <v>#DIV/0!</v>
      </c>
      <c r="GV75" s="737" t="e">
        <f t="shared" si="530"/>
        <v>#DIV/0!</v>
      </c>
      <c r="GW75" s="737" t="e">
        <f t="shared" si="531"/>
        <v>#DIV/0!</v>
      </c>
      <c r="GX75" s="746" t="e">
        <f t="shared" si="532"/>
        <v>#DIV/0!</v>
      </c>
      <c r="GZ75" s="743" t="s">
        <v>475</v>
      </c>
      <c r="HA75" s="738" t="e">
        <f>+HB75/HB91</f>
        <v>#DIV/0!</v>
      </c>
      <c r="HB75" s="734">
        <f t="shared" si="533"/>
        <v>0</v>
      </c>
      <c r="HC75" s="734"/>
      <c r="HD75" s="735"/>
      <c r="HE75" s="735"/>
      <c r="HF75" s="735"/>
      <c r="HG75" s="735"/>
      <c r="HH75" s="735"/>
      <c r="HI75" s="735"/>
      <c r="HJ75" s="744"/>
      <c r="HK75" s="317"/>
      <c r="HL75" s="743" t="s">
        <v>475</v>
      </c>
      <c r="HM75" s="736" t="e">
        <f t="shared" si="584"/>
        <v>#DIV/0!</v>
      </c>
      <c r="HN75" s="737" t="e">
        <f t="shared" si="585"/>
        <v>#DIV/0!</v>
      </c>
      <c r="HO75" s="737" t="e">
        <f t="shared" si="534"/>
        <v>#DIV/0!</v>
      </c>
      <c r="HP75" s="737" t="e">
        <f t="shared" si="535"/>
        <v>#DIV/0!</v>
      </c>
      <c r="HQ75" s="737" t="e">
        <f t="shared" si="536"/>
        <v>#DIV/0!</v>
      </c>
      <c r="HR75" s="737" t="e">
        <f t="shared" si="537"/>
        <v>#DIV/0!</v>
      </c>
      <c r="HS75" s="737" t="e">
        <f t="shared" si="538"/>
        <v>#DIV/0!</v>
      </c>
      <c r="HT75" s="737" t="e">
        <f t="shared" si="539"/>
        <v>#DIV/0!</v>
      </c>
      <c r="HU75" s="746" t="e">
        <f t="shared" si="540"/>
        <v>#DIV/0!</v>
      </c>
      <c r="HW75" s="743" t="s">
        <v>475</v>
      </c>
      <c r="HX75" s="738" t="e">
        <f>+HY75/HY91</f>
        <v>#DIV/0!</v>
      </c>
      <c r="HY75" s="734">
        <f t="shared" si="541"/>
        <v>0</v>
      </c>
      <c r="HZ75" s="734"/>
      <c r="IA75" s="735"/>
      <c r="IB75" s="735"/>
      <c r="IC75" s="735"/>
      <c r="ID75" s="735"/>
      <c r="IE75" s="735"/>
      <c r="IF75" s="735"/>
      <c r="IG75" s="744"/>
      <c r="IH75" s="317"/>
      <c r="II75" s="743" t="s">
        <v>475</v>
      </c>
      <c r="IJ75" s="736" t="e">
        <f t="shared" si="586"/>
        <v>#DIV/0!</v>
      </c>
      <c r="IK75" s="737" t="e">
        <f t="shared" si="587"/>
        <v>#DIV/0!</v>
      </c>
      <c r="IL75" s="737" t="e">
        <f t="shared" si="542"/>
        <v>#DIV/0!</v>
      </c>
      <c r="IM75" s="737" t="e">
        <f t="shared" si="543"/>
        <v>#DIV/0!</v>
      </c>
      <c r="IN75" s="737" t="e">
        <f t="shared" si="544"/>
        <v>#DIV/0!</v>
      </c>
      <c r="IO75" s="737" t="e">
        <f t="shared" si="545"/>
        <v>#DIV/0!</v>
      </c>
      <c r="IP75" s="737" t="e">
        <f t="shared" si="546"/>
        <v>#DIV/0!</v>
      </c>
      <c r="IQ75" s="737" t="e">
        <f t="shared" si="547"/>
        <v>#DIV/0!</v>
      </c>
      <c r="IR75" s="746" t="e">
        <f t="shared" si="548"/>
        <v>#DIV/0!</v>
      </c>
      <c r="IT75" s="743" t="s">
        <v>475</v>
      </c>
      <c r="IU75" s="738" t="e">
        <f>+IV75/IV91</f>
        <v>#DIV/0!</v>
      </c>
      <c r="IV75" s="734">
        <f t="shared" si="549"/>
        <v>0</v>
      </c>
      <c r="IW75" s="734"/>
      <c r="IX75" s="735"/>
      <c r="IY75" s="735"/>
      <c r="IZ75" s="735"/>
      <c r="JA75" s="735"/>
      <c r="JB75" s="735"/>
      <c r="JC75" s="735"/>
      <c r="JD75" s="744"/>
      <c r="JE75" s="317"/>
      <c r="JF75" s="743" t="s">
        <v>475</v>
      </c>
      <c r="JG75" s="736" t="e">
        <f t="shared" si="588"/>
        <v>#DIV/0!</v>
      </c>
      <c r="JH75" s="737" t="e">
        <f t="shared" si="589"/>
        <v>#DIV/0!</v>
      </c>
      <c r="JI75" s="737" t="e">
        <f t="shared" si="550"/>
        <v>#DIV/0!</v>
      </c>
      <c r="JJ75" s="737" t="e">
        <f t="shared" si="551"/>
        <v>#DIV/0!</v>
      </c>
      <c r="JK75" s="737" t="e">
        <f t="shared" si="552"/>
        <v>#DIV/0!</v>
      </c>
      <c r="JL75" s="737" t="e">
        <f t="shared" si="553"/>
        <v>#DIV/0!</v>
      </c>
      <c r="JM75" s="737" t="e">
        <f t="shared" si="554"/>
        <v>#DIV/0!</v>
      </c>
      <c r="JN75" s="737" t="e">
        <f t="shared" si="555"/>
        <v>#DIV/0!</v>
      </c>
      <c r="JO75" s="746" t="e">
        <f t="shared" si="556"/>
        <v>#DIV/0!</v>
      </c>
      <c r="JQ75" s="743" t="s">
        <v>475</v>
      </c>
      <c r="JR75" s="738" t="e">
        <f>+JS75/JS91</f>
        <v>#DIV/0!</v>
      </c>
      <c r="JS75" s="734">
        <f t="shared" si="557"/>
        <v>0</v>
      </c>
      <c r="JT75" s="734"/>
      <c r="JU75" s="735"/>
      <c r="JV75" s="735"/>
      <c r="JW75" s="735"/>
      <c r="JX75" s="735"/>
      <c r="JY75" s="735"/>
      <c r="JZ75" s="735"/>
      <c r="KA75" s="744"/>
      <c r="KB75" s="317"/>
      <c r="KC75" s="743" t="s">
        <v>475</v>
      </c>
      <c r="KD75" s="736" t="e">
        <f t="shared" si="590"/>
        <v>#DIV/0!</v>
      </c>
      <c r="KE75" s="737" t="e">
        <f t="shared" si="591"/>
        <v>#DIV/0!</v>
      </c>
      <c r="KF75" s="737" t="e">
        <f t="shared" si="558"/>
        <v>#DIV/0!</v>
      </c>
      <c r="KG75" s="737" t="e">
        <f t="shared" si="559"/>
        <v>#DIV/0!</v>
      </c>
      <c r="KH75" s="737" t="e">
        <f t="shared" si="560"/>
        <v>#DIV/0!</v>
      </c>
      <c r="KI75" s="737" t="e">
        <f t="shared" si="561"/>
        <v>#DIV/0!</v>
      </c>
      <c r="KJ75" s="737" t="e">
        <f t="shared" si="562"/>
        <v>#DIV/0!</v>
      </c>
      <c r="KK75" s="737" t="e">
        <f t="shared" si="563"/>
        <v>#DIV/0!</v>
      </c>
      <c r="KL75" s="746" t="e">
        <f t="shared" si="564"/>
        <v>#DIV/0!</v>
      </c>
    </row>
    <row r="76" spans="1:298" ht="15.5" customHeight="1" x14ac:dyDescent="0.2">
      <c r="A76" s="743" t="s">
        <v>476</v>
      </c>
      <c r="B76" s="738" t="e">
        <f>+C76/C91</f>
        <v>#DIV/0!</v>
      </c>
      <c r="C76" s="734">
        <f t="shared" si="565"/>
        <v>0</v>
      </c>
      <c r="D76" s="734"/>
      <c r="E76" s="735"/>
      <c r="F76" s="735"/>
      <c r="G76" s="735"/>
      <c r="H76" s="735"/>
      <c r="I76" s="735"/>
      <c r="J76" s="735"/>
      <c r="K76" s="744"/>
      <c r="L76" s="317"/>
      <c r="M76" s="743" t="s">
        <v>476</v>
      </c>
      <c r="N76" s="736" t="e">
        <f t="shared" si="566"/>
        <v>#DIV/0!</v>
      </c>
      <c r="O76" s="737" t="e">
        <f t="shared" si="567"/>
        <v>#DIV/0!</v>
      </c>
      <c r="P76" s="737" t="e">
        <f t="shared" si="462"/>
        <v>#DIV/0!</v>
      </c>
      <c r="Q76" s="737" t="e">
        <f t="shared" si="463"/>
        <v>#DIV/0!</v>
      </c>
      <c r="R76" s="737" t="e">
        <f t="shared" si="464"/>
        <v>#DIV/0!</v>
      </c>
      <c r="S76" s="737" t="e">
        <f t="shared" si="465"/>
        <v>#DIV/0!</v>
      </c>
      <c r="T76" s="737" t="e">
        <f t="shared" si="466"/>
        <v>#DIV/0!</v>
      </c>
      <c r="U76" s="737" t="e">
        <f t="shared" si="467"/>
        <v>#DIV/0!</v>
      </c>
      <c r="V76" s="746" t="e">
        <f t="shared" si="468"/>
        <v>#DIV/0!</v>
      </c>
      <c r="X76" s="743" t="s">
        <v>476</v>
      </c>
      <c r="Y76" s="738" t="e">
        <f>+Z76/Z91</f>
        <v>#DIV/0!</v>
      </c>
      <c r="Z76" s="734">
        <f t="shared" si="469"/>
        <v>0</v>
      </c>
      <c r="AA76" s="734"/>
      <c r="AB76" s="735"/>
      <c r="AC76" s="735"/>
      <c r="AD76" s="735"/>
      <c r="AE76" s="735"/>
      <c r="AF76" s="735"/>
      <c r="AG76" s="735"/>
      <c r="AH76" s="744"/>
      <c r="AI76" s="317"/>
      <c r="AJ76" s="743" t="s">
        <v>476</v>
      </c>
      <c r="AK76" s="736" t="e">
        <f t="shared" si="568"/>
        <v>#DIV/0!</v>
      </c>
      <c r="AL76" s="737" t="e">
        <f t="shared" si="569"/>
        <v>#DIV/0!</v>
      </c>
      <c r="AM76" s="737" t="e">
        <f t="shared" si="470"/>
        <v>#DIV/0!</v>
      </c>
      <c r="AN76" s="737" t="e">
        <f t="shared" si="471"/>
        <v>#DIV/0!</v>
      </c>
      <c r="AO76" s="737" t="e">
        <f t="shared" si="472"/>
        <v>#DIV/0!</v>
      </c>
      <c r="AP76" s="737" t="e">
        <f t="shared" si="473"/>
        <v>#DIV/0!</v>
      </c>
      <c r="AQ76" s="737" t="e">
        <f t="shared" si="474"/>
        <v>#DIV/0!</v>
      </c>
      <c r="AR76" s="737" t="e">
        <f t="shared" si="475"/>
        <v>#DIV/0!</v>
      </c>
      <c r="AS76" s="746" t="e">
        <f t="shared" si="476"/>
        <v>#DIV/0!</v>
      </c>
      <c r="AU76" s="743" t="s">
        <v>476</v>
      </c>
      <c r="AV76" s="738" t="e">
        <f>+AW76/AW91</f>
        <v>#DIV/0!</v>
      </c>
      <c r="AW76" s="734">
        <f t="shared" si="477"/>
        <v>0</v>
      </c>
      <c r="AX76" s="734"/>
      <c r="AY76" s="735"/>
      <c r="AZ76" s="735"/>
      <c r="BA76" s="735"/>
      <c r="BB76" s="735"/>
      <c r="BC76" s="735"/>
      <c r="BD76" s="735"/>
      <c r="BE76" s="744"/>
      <c r="BF76" s="317"/>
      <c r="BG76" s="743" t="s">
        <v>476</v>
      </c>
      <c r="BH76" s="736" t="e">
        <f t="shared" si="570"/>
        <v>#DIV/0!</v>
      </c>
      <c r="BI76" s="737" t="e">
        <f t="shared" si="571"/>
        <v>#DIV/0!</v>
      </c>
      <c r="BJ76" s="737" t="e">
        <f t="shared" si="478"/>
        <v>#DIV/0!</v>
      </c>
      <c r="BK76" s="737" t="e">
        <f t="shared" si="479"/>
        <v>#DIV/0!</v>
      </c>
      <c r="BL76" s="737" t="e">
        <f t="shared" si="480"/>
        <v>#DIV/0!</v>
      </c>
      <c r="BM76" s="737" t="e">
        <f t="shared" si="481"/>
        <v>#DIV/0!</v>
      </c>
      <c r="BN76" s="737" t="e">
        <f t="shared" si="482"/>
        <v>#DIV/0!</v>
      </c>
      <c r="BO76" s="737" t="e">
        <f t="shared" si="483"/>
        <v>#DIV/0!</v>
      </c>
      <c r="BP76" s="746" t="e">
        <f t="shared" si="484"/>
        <v>#DIV/0!</v>
      </c>
      <c r="BR76" s="743" t="s">
        <v>476</v>
      </c>
      <c r="BS76" s="738" t="e">
        <f>+BT76/BT91</f>
        <v>#DIV/0!</v>
      </c>
      <c r="BT76" s="734">
        <f t="shared" si="485"/>
        <v>0</v>
      </c>
      <c r="BU76" s="734"/>
      <c r="BV76" s="735"/>
      <c r="BW76" s="735"/>
      <c r="BX76" s="735"/>
      <c r="BY76" s="735"/>
      <c r="BZ76" s="735"/>
      <c r="CA76" s="735"/>
      <c r="CB76" s="744"/>
      <c r="CC76" s="317"/>
      <c r="CD76" s="743" t="s">
        <v>476</v>
      </c>
      <c r="CE76" s="736" t="e">
        <f t="shared" si="572"/>
        <v>#DIV/0!</v>
      </c>
      <c r="CF76" s="737" t="e">
        <f t="shared" si="573"/>
        <v>#DIV/0!</v>
      </c>
      <c r="CG76" s="737" t="e">
        <f t="shared" si="486"/>
        <v>#DIV/0!</v>
      </c>
      <c r="CH76" s="737" t="e">
        <f t="shared" si="487"/>
        <v>#DIV/0!</v>
      </c>
      <c r="CI76" s="737" t="e">
        <f t="shared" si="488"/>
        <v>#DIV/0!</v>
      </c>
      <c r="CJ76" s="737" t="e">
        <f t="shared" si="489"/>
        <v>#DIV/0!</v>
      </c>
      <c r="CK76" s="737" t="e">
        <f t="shared" si="490"/>
        <v>#DIV/0!</v>
      </c>
      <c r="CL76" s="737" t="e">
        <f t="shared" si="491"/>
        <v>#DIV/0!</v>
      </c>
      <c r="CM76" s="746" t="e">
        <f t="shared" si="492"/>
        <v>#DIV/0!</v>
      </c>
      <c r="CO76" s="743" t="s">
        <v>476</v>
      </c>
      <c r="CP76" s="738" t="e">
        <f>+CQ76/CQ91</f>
        <v>#DIV/0!</v>
      </c>
      <c r="CQ76" s="734">
        <f t="shared" si="493"/>
        <v>0</v>
      </c>
      <c r="CR76" s="734"/>
      <c r="CS76" s="735"/>
      <c r="CT76" s="735"/>
      <c r="CU76" s="735"/>
      <c r="CV76" s="735"/>
      <c r="CW76" s="735"/>
      <c r="CX76" s="735"/>
      <c r="CY76" s="744"/>
      <c r="CZ76" s="317"/>
      <c r="DA76" s="743" t="s">
        <v>476</v>
      </c>
      <c r="DB76" s="736" t="e">
        <f t="shared" si="574"/>
        <v>#DIV/0!</v>
      </c>
      <c r="DC76" s="737" t="e">
        <f t="shared" si="575"/>
        <v>#DIV/0!</v>
      </c>
      <c r="DD76" s="737" t="e">
        <f t="shared" si="494"/>
        <v>#DIV/0!</v>
      </c>
      <c r="DE76" s="737" t="e">
        <f t="shared" si="495"/>
        <v>#DIV/0!</v>
      </c>
      <c r="DF76" s="737" t="e">
        <f t="shared" si="496"/>
        <v>#DIV/0!</v>
      </c>
      <c r="DG76" s="737" t="e">
        <f t="shared" si="497"/>
        <v>#DIV/0!</v>
      </c>
      <c r="DH76" s="737" t="e">
        <f t="shared" si="498"/>
        <v>#DIV/0!</v>
      </c>
      <c r="DI76" s="737" t="e">
        <f t="shared" si="499"/>
        <v>#DIV/0!</v>
      </c>
      <c r="DJ76" s="746" t="e">
        <f t="shared" si="500"/>
        <v>#DIV/0!</v>
      </c>
      <c r="DL76" s="743" t="s">
        <v>476</v>
      </c>
      <c r="DM76" s="738" t="e">
        <f>+DN76/DN91</f>
        <v>#DIV/0!</v>
      </c>
      <c r="DN76" s="734">
        <f t="shared" si="501"/>
        <v>0</v>
      </c>
      <c r="DO76" s="734"/>
      <c r="DP76" s="735"/>
      <c r="DQ76" s="735"/>
      <c r="DR76" s="735"/>
      <c r="DS76" s="735"/>
      <c r="DT76" s="735"/>
      <c r="DU76" s="735"/>
      <c r="DV76" s="744"/>
      <c r="DW76" s="317"/>
      <c r="DX76" s="743" t="s">
        <v>476</v>
      </c>
      <c r="DY76" s="736" t="e">
        <f t="shared" si="576"/>
        <v>#DIV/0!</v>
      </c>
      <c r="DZ76" s="737" t="e">
        <f t="shared" si="577"/>
        <v>#DIV/0!</v>
      </c>
      <c r="EA76" s="737" t="e">
        <f t="shared" si="502"/>
        <v>#DIV/0!</v>
      </c>
      <c r="EB76" s="737" t="e">
        <f t="shared" si="503"/>
        <v>#DIV/0!</v>
      </c>
      <c r="EC76" s="737" t="e">
        <f t="shared" si="504"/>
        <v>#DIV/0!</v>
      </c>
      <c r="ED76" s="737" t="e">
        <f t="shared" si="505"/>
        <v>#DIV/0!</v>
      </c>
      <c r="EE76" s="737" t="e">
        <f t="shared" si="506"/>
        <v>#DIV/0!</v>
      </c>
      <c r="EF76" s="737" t="e">
        <f t="shared" si="507"/>
        <v>#DIV/0!</v>
      </c>
      <c r="EG76" s="746" t="e">
        <f t="shared" si="508"/>
        <v>#DIV/0!</v>
      </c>
      <c r="EI76" s="743" t="s">
        <v>476</v>
      </c>
      <c r="EJ76" s="738" t="e">
        <f>+EK76/EK91</f>
        <v>#DIV/0!</v>
      </c>
      <c r="EK76" s="734">
        <f t="shared" si="509"/>
        <v>0</v>
      </c>
      <c r="EL76" s="734"/>
      <c r="EM76" s="735"/>
      <c r="EN76" s="735"/>
      <c r="EO76" s="735"/>
      <c r="EP76" s="735"/>
      <c r="EQ76" s="735"/>
      <c r="ER76" s="735"/>
      <c r="ES76" s="744"/>
      <c r="ET76" s="317"/>
      <c r="EU76" s="743" t="s">
        <v>476</v>
      </c>
      <c r="EV76" s="736" t="e">
        <f t="shared" si="578"/>
        <v>#DIV/0!</v>
      </c>
      <c r="EW76" s="737" t="e">
        <f t="shared" si="579"/>
        <v>#DIV/0!</v>
      </c>
      <c r="EX76" s="737" t="e">
        <f t="shared" si="510"/>
        <v>#DIV/0!</v>
      </c>
      <c r="EY76" s="737" t="e">
        <f t="shared" si="511"/>
        <v>#DIV/0!</v>
      </c>
      <c r="EZ76" s="737" t="e">
        <f t="shared" si="512"/>
        <v>#DIV/0!</v>
      </c>
      <c r="FA76" s="737" t="e">
        <f t="shared" si="513"/>
        <v>#DIV/0!</v>
      </c>
      <c r="FB76" s="737" t="e">
        <f t="shared" si="514"/>
        <v>#DIV/0!</v>
      </c>
      <c r="FC76" s="737" t="e">
        <f t="shared" si="515"/>
        <v>#DIV/0!</v>
      </c>
      <c r="FD76" s="746" t="e">
        <f t="shared" si="516"/>
        <v>#DIV/0!</v>
      </c>
      <c r="FF76" s="743" t="s">
        <v>476</v>
      </c>
      <c r="FG76" s="738" t="e">
        <f>+FH76/FH91</f>
        <v>#DIV/0!</v>
      </c>
      <c r="FH76" s="734">
        <f t="shared" si="517"/>
        <v>0</v>
      </c>
      <c r="FI76" s="734"/>
      <c r="FJ76" s="735"/>
      <c r="FK76" s="735"/>
      <c r="FL76" s="735"/>
      <c r="FM76" s="735"/>
      <c r="FN76" s="735"/>
      <c r="FO76" s="735"/>
      <c r="FP76" s="744"/>
      <c r="FQ76" s="317"/>
      <c r="FR76" s="743" t="s">
        <v>476</v>
      </c>
      <c r="FS76" s="736" t="e">
        <f t="shared" si="580"/>
        <v>#DIV/0!</v>
      </c>
      <c r="FT76" s="737" t="e">
        <f t="shared" si="581"/>
        <v>#DIV/0!</v>
      </c>
      <c r="FU76" s="737" t="e">
        <f t="shared" si="518"/>
        <v>#DIV/0!</v>
      </c>
      <c r="FV76" s="737" t="e">
        <f t="shared" si="519"/>
        <v>#DIV/0!</v>
      </c>
      <c r="FW76" s="737" t="e">
        <f t="shared" si="520"/>
        <v>#DIV/0!</v>
      </c>
      <c r="FX76" s="737" t="e">
        <f t="shared" si="521"/>
        <v>#DIV/0!</v>
      </c>
      <c r="FY76" s="737" t="e">
        <f t="shared" si="522"/>
        <v>#DIV/0!</v>
      </c>
      <c r="FZ76" s="737" t="e">
        <f t="shared" si="523"/>
        <v>#DIV/0!</v>
      </c>
      <c r="GA76" s="746" t="e">
        <f t="shared" si="524"/>
        <v>#DIV/0!</v>
      </c>
      <c r="GC76" s="743" t="s">
        <v>476</v>
      </c>
      <c r="GD76" s="738" t="e">
        <f>+GE76/GE91</f>
        <v>#DIV/0!</v>
      </c>
      <c r="GE76" s="734">
        <f t="shared" si="525"/>
        <v>0</v>
      </c>
      <c r="GF76" s="734"/>
      <c r="GG76" s="735"/>
      <c r="GH76" s="735"/>
      <c r="GI76" s="735"/>
      <c r="GJ76" s="735"/>
      <c r="GK76" s="735"/>
      <c r="GL76" s="735"/>
      <c r="GM76" s="744"/>
      <c r="GN76" s="317"/>
      <c r="GO76" s="743" t="s">
        <v>476</v>
      </c>
      <c r="GP76" s="736" t="e">
        <f t="shared" si="582"/>
        <v>#DIV/0!</v>
      </c>
      <c r="GQ76" s="737" t="e">
        <f t="shared" si="583"/>
        <v>#DIV/0!</v>
      </c>
      <c r="GR76" s="737" t="e">
        <f t="shared" si="526"/>
        <v>#DIV/0!</v>
      </c>
      <c r="GS76" s="737" t="e">
        <f t="shared" si="527"/>
        <v>#DIV/0!</v>
      </c>
      <c r="GT76" s="737" t="e">
        <f t="shared" si="528"/>
        <v>#DIV/0!</v>
      </c>
      <c r="GU76" s="737" t="e">
        <f t="shared" si="529"/>
        <v>#DIV/0!</v>
      </c>
      <c r="GV76" s="737" t="e">
        <f t="shared" si="530"/>
        <v>#DIV/0!</v>
      </c>
      <c r="GW76" s="737" t="e">
        <f t="shared" si="531"/>
        <v>#DIV/0!</v>
      </c>
      <c r="GX76" s="746" t="e">
        <f t="shared" si="532"/>
        <v>#DIV/0!</v>
      </c>
      <c r="GZ76" s="743" t="s">
        <v>476</v>
      </c>
      <c r="HA76" s="738" t="e">
        <f>+HB76/HB91</f>
        <v>#DIV/0!</v>
      </c>
      <c r="HB76" s="734">
        <f t="shared" si="533"/>
        <v>0</v>
      </c>
      <c r="HC76" s="734"/>
      <c r="HD76" s="735"/>
      <c r="HE76" s="735"/>
      <c r="HF76" s="735"/>
      <c r="HG76" s="735"/>
      <c r="HH76" s="735"/>
      <c r="HI76" s="735"/>
      <c r="HJ76" s="744"/>
      <c r="HK76" s="317"/>
      <c r="HL76" s="743" t="s">
        <v>476</v>
      </c>
      <c r="HM76" s="736" t="e">
        <f t="shared" si="584"/>
        <v>#DIV/0!</v>
      </c>
      <c r="HN76" s="737" t="e">
        <f t="shared" si="585"/>
        <v>#DIV/0!</v>
      </c>
      <c r="HO76" s="737" t="e">
        <f t="shared" si="534"/>
        <v>#DIV/0!</v>
      </c>
      <c r="HP76" s="737" t="e">
        <f t="shared" si="535"/>
        <v>#DIV/0!</v>
      </c>
      <c r="HQ76" s="737" t="e">
        <f t="shared" si="536"/>
        <v>#DIV/0!</v>
      </c>
      <c r="HR76" s="737" t="e">
        <f t="shared" si="537"/>
        <v>#DIV/0!</v>
      </c>
      <c r="HS76" s="737" t="e">
        <f t="shared" si="538"/>
        <v>#DIV/0!</v>
      </c>
      <c r="HT76" s="737" t="e">
        <f t="shared" si="539"/>
        <v>#DIV/0!</v>
      </c>
      <c r="HU76" s="746" t="e">
        <f t="shared" si="540"/>
        <v>#DIV/0!</v>
      </c>
      <c r="HW76" s="743" t="s">
        <v>476</v>
      </c>
      <c r="HX76" s="738" t="e">
        <f>+HY76/HY91</f>
        <v>#DIV/0!</v>
      </c>
      <c r="HY76" s="734">
        <f t="shared" si="541"/>
        <v>0</v>
      </c>
      <c r="HZ76" s="734"/>
      <c r="IA76" s="735"/>
      <c r="IB76" s="735"/>
      <c r="IC76" s="735"/>
      <c r="ID76" s="735"/>
      <c r="IE76" s="735"/>
      <c r="IF76" s="735"/>
      <c r="IG76" s="744"/>
      <c r="IH76" s="317"/>
      <c r="II76" s="743" t="s">
        <v>476</v>
      </c>
      <c r="IJ76" s="736" t="e">
        <f t="shared" si="586"/>
        <v>#DIV/0!</v>
      </c>
      <c r="IK76" s="737" t="e">
        <f t="shared" si="587"/>
        <v>#DIV/0!</v>
      </c>
      <c r="IL76" s="737" t="e">
        <f t="shared" si="542"/>
        <v>#DIV/0!</v>
      </c>
      <c r="IM76" s="737" t="e">
        <f t="shared" si="543"/>
        <v>#DIV/0!</v>
      </c>
      <c r="IN76" s="737" t="e">
        <f t="shared" si="544"/>
        <v>#DIV/0!</v>
      </c>
      <c r="IO76" s="737" t="e">
        <f t="shared" si="545"/>
        <v>#DIV/0!</v>
      </c>
      <c r="IP76" s="737" t="e">
        <f t="shared" si="546"/>
        <v>#DIV/0!</v>
      </c>
      <c r="IQ76" s="737" t="e">
        <f t="shared" si="547"/>
        <v>#DIV/0!</v>
      </c>
      <c r="IR76" s="746" t="e">
        <f t="shared" si="548"/>
        <v>#DIV/0!</v>
      </c>
      <c r="IT76" s="743" t="s">
        <v>476</v>
      </c>
      <c r="IU76" s="738" t="e">
        <f>+IV76/IV91</f>
        <v>#DIV/0!</v>
      </c>
      <c r="IV76" s="734">
        <f t="shared" si="549"/>
        <v>0</v>
      </c>
      <c r="IW76" s="734"/>
      <c r="IX76" s="735"/>
      <c r="IY76" s="735"/>
      <c r="IZ76" s="735"/>
      <c r="JA76" s="735"/>
      <c r="JB76" s="735"/>
      <c r="JC76" s="735"/>
      <c r="JD76" s="744"/>
      <c r="JE76" s="317"/>
      <c r="JF76" s="743" t="s">
        <v>476</v>
      </c>
      <c r="JG76" s="736" t="e">
        <f t="shared" si="588"/>
        <v>#DIV/0!</v>
      </c>
      <c r="JH76" s="737" t="e">
        <f t="shared" si="589"/>
        <v>#DIV/0!</v>
      </c>
      <c r="JI76" s="737" t="e">
        <f t="shared" si="550"/>
        <v>#DIV/0!</v>
      </c>
      <c r="JJ76" s="737" t="e">
        <f t="shared" si="551"/>
        <v>#DIV/0!</v>
      </c>
      <c r="JK76" s="737" t="e">
        <f t="shared" si="552"/>
        <v>#DIV/0!</v>
      </c>
      <c r="JL76" s="737" t="e">
        <f t="shared" si="553"/>
        <v>#DIV/0!</v>
      </c>
      <c r="JM76" s="737" t="e">
        <f t="shared" si="554"/>
        <v>#DIV/0!</v>
      </c>
      <c r="JN76" s="737" t="e">
        <f t="shared" si="555"/>
        <v>#DIV/0!</v>
      </c>
      <c r="JO76" s="746" t="e">
        <f t="shared" si="556"/>
        <v>#DIV/0!</v>
      </c>
      <c r="JQ76" s="743" t="s">
        <v>476</v>
      </c>
      <c r="JR76" s="738" t="e">
        <f>+JS76/JS91</f>
        <v>#DIV/0!</v>
      </c>
      <c r="JS76" s="734">
        <f t="shared" si="557"/>
        <v>0</v>
      </c>
      <c r="JT76" s="734"/>
      <c r="JU76" s="735"/>
      <c r="JV76" s="735"/>
      <c r="JW76" s="735"/>
      <c r="JX76" s="735"/>
      <c r="JY76" s="735"/>
      <c r="JZ76" s="735"/>
      <c r="KA76" s="744"/>
      <c r="KB76" s="317"/>
      <c r="KC76" s="743" t="s">
        <v>476</v>
      </c>
      <c r="KD76" s="736" t="e">
        <f t="shared" si="590"/>
        <v>#DIV/0!</v>
      </c>
      <c r="KE76" s="737" t="e">
        <f t="shared" si="591"/>
        <v>#DIV/0!</v>
      </c>
      <c r="KF76" s="737" t="e">
        <f t="shared" si="558"/>
        <v>#DIV/0!</v>
      </c>
      <c r="KG76" s="737" t="e">
        <f t="shared" si="559"/>
        <v>#DIV/0!</v>
      </c>
      <c r="KH76" s="737" t="e">
        <f t="shared" si="560"/>
        <v>#DIV/0!</v>
      </c>
      <c r="KI76" s="737" t="e">
        <f t="shared" si="561"/>
        <v>#DIV/0!</v>
      </c>
      <c r="KJ76" s="737" t="e">
        <f t="shared" si="562"/>
        <v>#DIV/0!</v>
      </c>
      <c r="KK76" s="737" t="e">
        <f t="shared" si="563"/>
        <v>#DIV/0!</v>
      </c>
      <c r="KL76" s="746" t="e">
        <f t="shared" si="564"/>
        <v>#DIV/0!</v>
      </c>
    </row>
    <row r="77" spans="1:298" ht="15.5" customHeight="1" x14ac:dyDescent="0.2">
      <c r="A77" s="743" t="s">
        <v>477</v>
      </c>
      <c r="B77" s="738" t="e">
        <f>+C77/C91</f>
        <v>#DIV/0!</v>
      </c>
      <c r="C77" s="734">
        <f t="shared" si="565"/>
        <v>0</v>
      </c>
      <c r="D77" s="734"/>
      <c r="E77" s="735"/>
      <c r="F77" s="735"/>
      <c r="G77" s="735"/>
      <c r="H77" s="735"/>
      <c r="I77" s="735"/>
      <c r="J77" s="735"/>
      <c r="K77" s="744"/>
      <c r="L77" s="317"/>
      <c r="M77" s="743" t="s">
        <v>477</v>
      </c>
      <c r="N77" s="736" t="e">
        <f t="shared" si="566"/>
        <v>#DIV/0!</v>
      </c>
      <c r="O77" s="737" t="e">
        <f t="shared" si="567"/>
        <v>#DIV/0!</v>
      </c>
      <c r="P77" s="737" t="e">
        <f t="shared" si="462"/>
        <v>#DIV/0!</v>
      </c>
      <c r="Q77" s="737" t="e">
        <f t="shared" si="463"/>
        <v>#DIV/0!</v>
      </c>
      <c r="R77" s="737" t="e">
        <f t="shared" si="464"/>
        <v>#DIV/0!</v>
      </c>
      <c r="S77" s="737" t="e">
        <f t="shared" si="465"/>
        <v>#DIV/0!</v>
      </c>
      <c r="T77" s="737" t="e">
        <f t="shared" si="466"/>
        <v>#DIV/0!</v>
      </c>
      <c r="U77" s="737" t="e">
        <f t="shared" si="467"/>
        <v>#DIV/0!</v>
      </c>
      <c r="V77" s="746" t="e">
        <f t="shared" si="468"/>
        <v>#DIV/0!</v>
      </c>
      <c r="X77" s="743" t="s">
        <v>477</v>
      </c>
      <c r="Y77" s="738" t="e">
        <f>+Z77/Z91</f>
        <v>#DIV/0!</v>
      </c>
      <c r="Z77" s="734">
        <f t="shared" si="469"/>
        <v>0</v>
      </c>
      <c r="AA77" s="734"/>
      <c r="AB77" s="735"/>
      <c r="AC77" s="735"/>
      <c r="AD77" s="735"/>
      <c r="AE77" s="735"/>
      <c r="AF77" s="735"/>
      <c r="AG77" s="735"/>
      <c r="AH77" s="744"/>
      <c r="AI77" s="317"/>
      <c r="AJ77" s="743" t="s">
        <v>477</v>
      </c>
      <c r="AK77" s="736" t="e">
        <f t="shared" si="568"/>
        <v>#DIV/0!</v>
      </c>
      <c r="AL77" s="737" t="e">
        <f t="shared" si="569"/>
        <v>#DIV/0!</v>
      </c>
      <c r="AM77" s="737" t="e">
        <f t="shared" si="470"/>
        <v>#DIV/0!</v>
      </c>
      <c r="AN77" s="737" t="e">
        <f t="shared" si="471"/>
        <v>#DIV/0!</v>
      </c>
      <c r="AO77" s="737" t="e">
        <f t="shared" si="472"/>
        <v>#DIV/0!</v>
      </c>
      <c r="AP77" s="737" t="e">
        <f t="shared" si="473"/>
        <v>#DIV/0!</v>
      </c>
      <c r="AQ77" s="737" t="e">
        <f t="shared" si="474"/>
        <v>#DIV/0!</v>
      </c>
      <c r="AR77" s="737" t="e">
        <f t="shared" si="475"/>
        <v>#DIV/0!</v>
      </c>
      <c r="AS77" s="746" t="e">
        <f t="shared" si="476"/>
        <v>#DIV/0!</v>
      </c>
      <c r="AU77" s="743" t="s">
        <v>477</v>
      </c>
      <c r="AV77" s="738" t="e">
        <f>+AW77/AW91</f>
        <v>#DIV/0!</v>
      </c>
      <c r="AW77" s="734">
        <f t="shared" si="477"/>
        <v>0</v>
      </c>
      <c r="AX77" s="734"/>
      <c r="AY77" s="735"/>
      <c r="AZ77" s="735"/>
      <c r="BA77" s="735"/>
      <c r="BB77" s="735"/>
      <c r="BC77" s="735"/>
      <c r="BD77" s="735"/>
      <c r="BE77" s="744"/>
      <c r="BF77" s="317"/>
      <c r="BG77" s="743" t="s">
        <v>477</v>
      </c>
      <c r="BH77" s="736" t="e">
        <f t="shared" si="570"/>
        <v>#DIV/0!</v>
      </c>
      <c r="BI77" s="737" t="e">
        <f t="shared" si="571"/>
        <v>#DIV/0!</v>
      </c>
      <c r="BJ77" s="737" t="e">
        <f t="shared" si="478"/>
        <v>#DIV/0!</v>
      </c>
      <c r="BK77" s="737" t="e">
        <f t="shared" si="479"/>
        <v>#DIV/0!</v>
      </c>
      <c r="BL77" s="737" t="e">
        <f t="shared" si="480"/>
        <v>#DIV/0!</v>
      </c>
      <c r="BM77" s="737" t="e">
        <f t="shared" si="481"/>
        <v>#DIV/0!</v>
      </c>
      <c r="BN77" s="737" t="e">
        <f t="shared" si="482"/>
        <v>#DIV/0!</v>
      </c>
      <c r="BO77" s="737" t="e">
        <f t="shared" si="483"/>
        <v>#DIV/0!</v>
      </c>
      <c r="BP77" s="746" t="e">
        <f t="shared" si="484"/>
        <v>#DIV/0!</v>
      </c>
      <c r="BR77" s="743" t="s">
        <v>477</v>
      </c>
      <c r="BS77" s="738" t="e">
        <f>+BT77/BT91</f>
        <v>#DIV/0!</v>
      </c>
      <c r="BT77" s="734">
        <f t="shared" si="485"/>
        <v>0</v>
      </c>
      <c r="BU77" s="734"/>
      <c r="BV77" s="735"/>
      <c r="BW77" s="735"/>
      <c r="BX77" s="735"/>
      <c r="BY77" s="735"/>
      <c r="BZ77" s="735"/>
      <c r="CA77" s="735"/>
      <c r="CB77" s="744"/>
      <c r="CC77" s="317"/>
      <c r="CD77" s="743" t="s">
        <v>477</v>
      </c>
      <c r="CE77" s="736" t="e">
        <f t="shared" si="572"/>
        <v>#DIV/0!</v>
      </c>
      <c r="CF77" s="737" t="e">
        <f t="shared" si="573"/>
        <v>#DIV/0!</v>
      </c>
      <c r="CG77" s="737" t="e">
        <f t="shared" si="486"/>
        <v>#DIV/0!</v>
      </c>
      <c r="CH77" s="737" t="e">
        <f t="shared" si="487"/>
        <v>#DIV/0!</v>
      </c>
      <c r="CI77" s="737" t="e">
        <f t="shared" si="488"/>
        <v>#DIV/0!</v>
      </c>
      <c r="CJ77" s="737" t="e">
        <f t="shared" si="489"/>
        <v>#DIV/0!</v>
      </c>
      <c r="CK77" s="737" t="e">
        <f t="shared" si="490"/>
        <v>#DIV/0!</v>
      </c>
      <c r="CL77" s="737" t="e">
        <f t="shared" si="491"/>
        <v>#DIV/0!</v>
      </c>
      <c r="CM77" s="746" t="e">
        <f t="shared" si="492"/>
        <v>#DIV/0!</v>
      </c>
      <c r="CO77" s="743" t="s">
        <v>477</v>
      </c>
      <c r="CP77" s="738" t="e">
        <f>+CQ77/CQ91</f>
        <v>#DIV/0!</v>
      </c>
      <c r="CQ77" s="734">
        <f t="shared" si="493"/>
        <v>0</v>
      </c>
      <c r="CR77" s="734"/>
      <c r="CS77" s="735"/>
      <c r="CT77" s="735"/>
      <c r="CU77" s="735"/>
      <c r="CV77" s="735"/>
      <c r="CW77" s="735"/>
      <c r="CX77" s="735"/>
      <c r="CY77" s="744"/>
      <c r="CZ77" s="317"/>
      <c r="DA77" s="743" t="s">
        <v>477</v>
      </c>
      <c r="DB77" s="736" t="e">
        <f t="shared" si="574"/>
        <v>#DIV/0!</v>
      </c>
      <c r="DC77" s="737" t="e">
        <f t="shared" si="575"/>
        <v>#DIV/0!</v>
      </c>
      <c r="DD77" s="737" t="e">
        <f t="shared" si="494"/>
        <v>#DIV/0!</v>
      </c>
      <c r="DE77" s="737" t="e">
        <f t="shared" si="495"/>
        <v>#DIV/0!</v>
      </c>
      <c r="DF77" s="737" t="e">
        <f t="shared" si="496"/>
        <v>#DIV/0!</v>
      </c>
      <c r="DG77" s="737" t="e">
        <f t="shared" si="497"/>
        <v>#DIV/0!</v>
      </c>
      <c r="DH77" s="737" t="e">
        <f t="shared" si="498"/>
        <v>#DIV/0!</v>
      </c>
      <c r="DI77" s="737" t="e">
        <f t="shared" si="499"/>
        <v>#DIV/0!</v>
      </c>
      <c r="DJ77" s="746" t="e">
        <f t="shared" si="500"/>
        <v>#DIV/0!</v>
      </c>
      <c r="DL77" s="743" t="s">
        <v>477</v>
      </c>
      <c r="DM77" s="738" t="e">
        <f>+DN77/DN91</f>
        <v>#DIV/0!</v>
      </c>
      <c r="DN77" s="734">
        <f t="shared" si="501"/>
        <v>0</v>
      </c>
      <c r="DO77" s="734"/>
      <c r="DP77" s="735"/>
      <c r="DQ77" s="735"/>
      <c r="DR77" s="735"/>
      <c r="DS77" s="735"/>
      <c r="DT77" s="735"/>
      <c r="DU77" s="735"/>
      <c r="DV77" s="744"/>
      <c r="DW77" s="317"/>
      <c r="DX77" s="743" t="s">
        <v>477</v>
      </c>
      <c r="DY77" s="736" t="e">
        <f t="shared" si="576"/>
        <v>#DIV/0!</v>
      </c>
      <c r="DZ77" s="737" t="e">
        <f t="shared" si="577"/>
        <v>#DIV/0!</v>
      </c>
      <c r="EA77" s="737" t="e">
        <f t="shared" si="502"/>
        <v>#DIV/0!</v>
      </c>
      <c r="EB77" s="737" t="e">
        <f t="shared" si="503"/>
        <v>#DIV/0!</v>
      </c>
      <c r="EC77" s="737" t="e">
        <f t="shared" si="504"/>
        <v>#DIV/0!</v>
      </c>
      <c r="ED77" s="737" t="e">
        <f t="shared" si="505"/>
        <v>#DIV/0!</v>
      </c>
      <c r="EE77" s="737" t="e">
        <f t="shared" si="506"/>
        <v>#DIV/0!</v>
      </c>
      <c r="EF77" s="737" t="e">
        <f t="shared" si="507"/>
        <v>#DIV/0!</v>
      </c>
      <c r="EG77" s="746" t="e">
        <f t="shared" si="508"/>
        <v>#DIV/0!</v>
      </c>
      <c r="EI77" s="743" t="s">
        <v>477</v>
      </c>
      <c r="EJ77" s="738" t="e">
        <f>+EK77/EK91</f>
        <v>#DIV/0!</v>
      </c>
      <c r="EK77" s="734">
        <f t="shared" si="509"/>
        <v>0</v>
      </c>
      <c r="EL77" s="734"/>
      <c r="EM77" s="735"/>
      <c r="EN77" s="735"/>
      <c r="EO77" s="735"/>
      <c r="EP77" s="735"/>
      <c r="EQ77" s="735"/>
      <c r="ER77" s="735"/>
      <c r="ES77" s="744"/>
      <c r="ET77" s="317"/>
      <c r="EU77" s="743" t="s">
        <v>477</v>
      </c>
      <c r="EV77" s="736" t="e">
        <f t="shared" si="578"/>
        <v>#DIV/0!</v>
      </c>
      <c r="EW77" s="737" t="e">
        <f t="shared" si="579"/>
        <v>#DIV/0!</v>
      </c>
      <c r="EX77" s="737" t="e">
        <f t="shared" si="510"/>
        <v>#DIV/0!</v>
      </c>
      <c r="EY77" s="737" t="e">
        <f t="shared" si="511"/>
        <v>#DIV/0!</v>
      </c>
      <c r="EZ77" s="737" t="e">
        <f t="shared" si="512"/>
        <v>#DIV/0!</v>
      </c>
      <c r="FA77" s="737" t="e">
        <f t="shared" si="513"/>
        <v>#DIV/0!</v>
      </c>
      <c r="FB77" s="737" t="e">
        <f t="shared" si="514"/>
        <v>#DIV/0!</v>
      </c>
      <c r="FC77" s="737" t="e">
        <f t="shared" si="515"/>
        <v>#DIV/0!</v>
      </c>
      <c r="FD77" s="746" t="e">
        <f t="shared" si="516"/>
        <v>#DIV/0!</v>
      </c>
      <c r="FF77" s="743" t="s">
        <v>477</v>
      </c>
      <c r="FG77" s="738" t="e">
        <f>+FH77/FH91</f>
        <v>#DIV/0!</v>
      </c>
      <c r="FH77" s="734">
        <f t="shared" si="517"/>
        <v>0</v>
      </c>
      <c r="FI77" s="734"/>
      <c r="FJ77" s="735"/>
      <c r="FK77" s="735"/>
      <c r="FL77" s="735"/>
      <c r="FM77" s="735"/>
      <c r="FN77" s="735"/>
      <c r="FO77" s="735"/>
      <c r="FP77" s="744"/>
      <c r="FQ77" s="317"/>
      <c r="FR77" s="743" t="s">
        <v>477</v>
      </c>
      <c r="FS77" s="736" t="e">
        <f t="shared" si="580"/>
        <v>#DIV/0!</v>
      </c>
      <c r="FT77" s="737" t="e">
        <f t="shared" si="581"/>
        <v>#DIV/0!</v>
      </c>
      <c r="FU77" s="737" t="e">
        <f t="shared" si="518"/>
        <v>#DIV/0!</v>
      </c>
      <c r="FV77" s="737" t="e">
        <f t="shared" si="519"/>
        <v>#DIV/0!</v>
      </c>
      <c r="FW77" s="737" t="e">
        <f t="shared" si="520"/>
        <v>#DIV/0!</v>
      </c>
      <c r="FX77" s="737" t="e">
        <f t="shared" si="521"/>
        <v>#DIV/0!</v>
      </c>
      <c r="FY77" s="737" t="e">
        <f t="shared" si="522"/>
        <v>#DIV/0!</v>
      </c>
      <c r="FZ77" s="737" t="e">
        <f t="shared" si="523"/>
        <v>#DIV/0!</v>
      </c>
      <c r="GA77" s="746" t="e">
        <f t="shared" si="524"/>
        <v>#DIV/0!</v>
      </c>
      <c r="GC77" s="743" t="s">
        <v>477</v>
      </c>
      <c r="GD77" s="738" t="e">
        <f>+GE77/GE91</f>
        <v>#DIV/0!</v>
      </c>
      <c r="GE77" s="734">
        <f t="shared" si="525"/>
        <v>0</v>
      </c>
      <c r="GF77" s="734"/>
      <c r="GG77" s="735"/>
      <c r="GH77" s="735"/>
      <c r="GI77" s="735"/>
      <c r="GJ77" s="735"/>
      <c r="GK77" s="735"/>
      <c r="GL77" s="735"/>
      <c r="GM77" s="744"/>
      <c r="GN77" s="317"/>
      <c r="GO77" s="743" t="s">
        <v>477</v>
      </c>
      <c r="GP77" s="736" t="e">
        <f t="shared" si="582"/>
        <v>#DIV/0!</v>
      </c>
      <c r="GQ77" s="737" t="e">
        <f t="shared" si="583"/>
        <v>#DIV/0!</v>
      </c>
      <c r="GR77" s="737" t="e">
        <f t="shared" si="526"/>
        <v>#DIV/0!</v>
      </c>
      <c r="GS77" s="737" t="e">
        <f t="shared" si="527"/>
        <v>#DIV/0!</v>
      </c>
      <c r="GT77" s="737" t="e">
        <f t="shared" si="528"/>
        <v>#DIV/0!</v>
      </c>
      <c r="GU77" s="737" t="e">
        <f t="shared" si="529"/>
        <v>#DIV/0!</v>
      </c>
      <c r="GV77" s="737" t="e">
        <f t="shared" si="530"/>
        <v>#DIV/0!</v>
      </c>
      <c r="GW77" s="737" t="e">
        <f t="shared" si="531"/>
        <v>#DIV/0!</v>
      </c>
      <c r="GX77" s="746" t="e">
        <f t="shared" si="532"/>
        <v>#DIV/0!</v>
      </c>
      <c r="GZ77" s="743" t="s">
        <v>477</v>
      </c>
      <c r="HA77" s="738" t="e">
        <f>+HB77/HB91</f>
        <v>#DIV/0!</v>
      </c>
      <c r="HB77" s="734">
        <f t="shared" si="533"/>
        <v>0</v>
      </c>
      <c r="HC77" s="734"/>
      <c r="HD77" s="735"/>
      <c r="HE77" s="735"/>
      <c r="HF77" s="735"/>
      <c r="HG77" s="735"/>
      <c r="HH77" s="735"/>
      <c r="HI77" s="735"/>
      <c r="HJ77" s="744"/>
      <c r="HK77" s="317"/>
      <c r="HL77" s="743" t="s">
        <v>477</v>
      </c>
      <c r="HM77" s="736" t="e">
        <f t="shared" si="584"/>
        <v>#DIV/0!</v>
      </c>
      <c r="HN77" s="737" t="e">
        <f t="shared" si="585"/>
        <v>#DIV/0!</v>
      </c>
      <c r="HO77" s="737" t="e">
        <f t="shared" si="534"/>
        <v>#DIV/0!</v>
      </c>
      <c r="HP77" s="737" t="e">
        <f t="shared" si="535"/>
        <v>#DIV/0!</v>
      </c>
      <c r="HQ77" s="737" t="e">
        <f t="shared" si="536"/>
        <v>#DIV/0!</v>
      </c>
      <c r="HR77" s="737" t="e">
        <f t="shared" si="537"/>
        <v>#DIV/0!</v>
      </c>
      <c r="HS77" s="737" t="e">
        <f t="shared" si="538"/>
        <v>#DIV/0!</v>
      </c>
      <c r="HT77" s="737" t="e">
        <f t="shared" si="539"/>
        <v>#DIV/0!</v>
      </c>
      <c r="HU77" s="746" t="e">
        <f t="shared" si="540"/>
        <v>#DIV/0!</v>
      </c>
      <c r="HW77" s="743" t="s">
        <v>477</v>
      </c>
      <c r="HX77" s="738" t="e">
        <f>+HY77/HY91</f>
        <v>#DIV/0!</v>
      </c>
      <c r="HY77" s="734">
        <f t="shared" si="541"/>
        <v>0</v>
      </c>
      <c r="HZ77" s="734"/>
      <c r="IA77" s="735"/>
      <c r="IB77" s="735"/>
      <c r="IC77" s="735"/>
      <c r="ID77" s="735"/>
      <c r="IE77" s="735"/>
      <c r="IF77" s="735"/>
      <c r="IG77" s="744"/>
      <c r="IH77" s="317"/>
      <c r="II77" s="743" t="s">
        <v>477</v>
      </c>
      <c r="IJ77" s="736" t="e">
        <f t="shared" si="586"/>
        <v>#DIV/0!</v>
      </c>
      <c r="IK77" s="737" t="e">
        <f t="shared" si="587"/>
        <v>#DIV/0!</v>
      </c>
      <c r="IL77" s="737" t="e">
        <f t="shared" si="542"/>
        <v>#DIV/0!</v>
      </c>
      <c r="IM77" s="737" t="e">
        <f t="shared" si="543"/>
        <v>#DIV/0!</v>
      </c>
      <c r="IN77" s="737" t="e">
        <f t="shared" si="544"/>
        <v>#DIV/0!</v>
      </c>
      <c r="IO77" s="737" t="e">
        <f t="shared" si="545"/>
        <v>#DIV/0!</v>
      </c>
      <c r="IP77" s="737" t="e">
        <f t="shared" si="546"/>
        <v>#DIV/0!</v>
      </c>
      <c r="IQ77" s="737" t="e">
        <f t="shared" si="547"/>
        <v>#DIV/0!</v>
      </c>
      <c r="IR77" s="746" t="e">
        <f t="shared" si="548"/>
        <v>#DIV/0!</v>
      </c>
      <c r="IT77" s="743" t="s">
        <v>477</v>
      </c>
      <c r="IU77" s="738" t="e">
        <f>+IV77/IV91</f>
        <v>#DIV/0!</v>
      </c>
      <c r="IV77" s="734">
        <f t="shared" si="549"/>
        <v>0</v>
      </c>
      <c r="IW77" s="734"/>
      <c r="IX77" s="735"/>
      <c r="IY77" s="735"/>
      <c r="IZ77" s="735"/>
      <c r="JA77" s="735"/>
      <c r="JB77" s="735"/>
      <c r="JC77" s="735"/>
      <c r="JD77" s="744"/>
      <c r="JE77" s="317"/>
      <c r="JF77" s="743" t="s">
        <v>477</v>
      </c>
      <c r="JG77" s="736" t="e">
        <f t="shared" si="588"/>
        <v>#DIV/0!</v>
      </c>
      <c r="JH77" s="737" t="e">
        <f t="shared" si="589"/>
        <v>#DIV/0!</v>
      </c>
      <c r="JI77" s="737" t="e">
        <f t="shared" si="550"/>
        <v>#DIV/0!</v>
      </c>
      <c r="JJ77" s="737" t="e">
        <f t="shared" si="551"/>
        <v>#DIV/0!</v>
      </c>
      <c r="JK77" s="737" t="e">
        <f t="shared" si="552"/>
        <v>#DIV/0!</v>
      </c>
      <c r="JL77" s="737" t="e">
        <f t="shared" si="553"/>
        <v>#DIV/0!</v>
      </c>
      <c r="JM77" s="737" t="e">
        <f t="shared" si="554"/>
        <v>#DIV/0!</v>
      </c>
      <c r="JN77" s="737" t="e">
        <f t="shared" si="555"/>
        <v>#DIV/0!</v>
      </c>
      <c r="JO77" s="746" t="e">
        <f t="shared" si="556"/>
        <v>#DIV/0!</v>
      </c>
      <c r="JQ77" s="743" t="s">
        <v>477</v>
      </c>
      <c r="JR77" s="738" t="e">
        <f>+JS77/JS91</f>
        <v>#DIV/0!</v>
      </c>
      <c r="JS77" s="734">
        <f t="shared" si="557"/>
        <v>0</v>
      </c>
      <c r="JT77" s="734"/>
      <c r="JU77" s="735"/>
      <c r="JV77" s="735"/>
      <c r="JW77" s="735"/>
      <c r="JX77" s="735"/>
      <c r="JY77" s="735"/>
      <c r="JZ77" s="735"/>
      <c r="KA77" s="744"/>
      <c r="KB77" s="317"/>
      <c r="KC77" s="743" t="s">
        <v>477</v>
      </c>
      <c r="KD77" s="736" t="e">
        <f t="shared" si="590"/>
        <v>#DIV/0!</v>
      </c>
      <c r="KE77" s="737" t="e">
        <f t="shared" si="591"/>
        <v>#DIV/0!</v>
      </c>
      <c r="KF77" s="737" t="e">
        <f t="shared" si="558"/>
        <v>#DIV/0!</v>
      </c>
      <c r="KG77" s="737" t="e">
        <f t="shared" si="559"/>
        <v>#DIV/0!</v>
      </c>
      <c r="KH77" s="737" t="e">
        <f t="shared" si="560"/>
        <v>#DIV/0!</v>
      </c>
      <c r="KI77" s="737" t="e">
        <f t="shared" si="561"/>
        <v>#DIV/0!</v>
      </c>
      <c r="KJ77" s="737" t="e">
        <f t="shared" si="562"/>
        <v>#DIV/0!</v>
      </c>
      <c r="KK77" s="737" t="e">
        <f t="shared" si="563"/>
        <v>#DIV/0!</v>
      </c>
      <c r="KL77" s="746" t="e">
        <f t="shared" si="564"/>
        <v>#DIV/0!</v>
      </c>
    </row>
    <row r="78" spans="1:298" ht="15.5" customHeight="1" x14ac:dyDescent="0.2">
      <c r="A78" s="743" t="s">
        <v>478</v>
      </c>
      <c r="B78" s="738" t="e">
        <f>+C78/C91</f>
        <v>#DIV/0!</v>
      </c>
      <c r="C78" s="734">
        <f t="shared" si="565"/>
        <v>0</v>
      </c>
      <c r="D78" s="734"/>
      <c r="E78" s="735"/>
      <c r="F78" s="735"/>
      <c r="G78" s="735"/>
      <c r="H78" s="735"/>
      <c r="I78" s="735"/>
      <c r="J78" s="735"/>
      <c r="K78" s="744"/>
      <c r="L78" s="317"/>
      <c r="M78" s="743" t="s">
        <v>478</v>
      </c>
      <c r="N78" s="736" t="e">
        <f t="shared" si="566"/>
        <v>#DIV/0!</v>
      </c>
      <c r="O78" s="737" t="e">
        <f t="shared" si="567"/>
        <v>#DIV/0!</v>
      </c>
      <c r="P78" s="737" t="e">
        <f t="shared" si="462"/>
        <v>#DIV/0!</v>
      </c>
      <c r="Q78" s="737" t="e">
        <f t="shared" si="463"/>
        <v>#DIV/0!</v>
      </c>
      <c r="R78" s="737" t="e">
        <f t="shared" si="464"/>
        <v>#DIV/0!</v>
      </c>
      <c r="S78" s="737" t="e">
        <f t="shared" si="465"/>
        <v>#DIV/0!</v>
      </c>
      <c r="T78" s="737" t="e">
        <f t="shared" si="466"/>
        <v>#DIV/0!</v>
      </c>
      <c r="U78" s="737" t="e">
        <f t="shared" si="467"/>
        <v>#DIV/0!</v>
      </c>
      <c r="V78" s="746" t="e">
        <f t="shared" si="468"/>
        <v>#DIV/0!</v>
      </c>
      <c r="X78" s="743" t="s">
        <v>478</v>
      </c>
      <c r="Y78" s="738" t="e">
        <f>+Z78/Z91</f>
        <v>#DIV/0!</v>
      </c>
      <c r="Z78" s="734">
        <f t="shared" si="469"/>
        <v>0</v>
      </c>
      <c r="AA78" s="734"/>
      <c r="AB78" s="735"/>
      <c r="AC78" s="735"/>
      <c r="AD78" s="735"/>
      <c r="AE78" s="735"/>
      <c r="AF78" s="735"/>
      <c r="AG78" s="735"/>
      <c r="AH78" s="744"/>
      <c r="AI78" s="317"/>
      <c r="AJ78" s="743" t="s">
        <v>478</v>
      </c>
      <c r="AK78" s="736" t="e">
        <f t="shared" si="568"/>
        <v>#DIV/0!</v>
      </c>
      <c r="AL78" s="737" t="e">
        <f t="shared" si="569"/>
        <v>#DIV/0!</v>
      </c>
      <c r="AM78" s="737" t="e">
        <f t="shared" si="470"/>
        <v>#DIV/0!</v>
      </c>
      <c r="AN78" s="737" t="e">
        <f t="shared" si="471"/>
        <v>#DIV/0!</v>
      </c>
      <c r="AO78" s="737" t="e">
        <f t="shared" si="472"/>
        <v>#DIV/0!</v>
      </c>
      <c r="AP78" s="737" t="e">
        <f t="shared" si="473"/>
        <v>#DIV/0!</v>
      </c>
      <c r="AQ78" s="737" t="e">
        <f t="shared" si="474"/>
        <v>#DIV/0!</v>
      </c>
      <c r="AR78" s="737" t="e">
        <f t="shared" si="475"/>
        <v>#DIV/0!</v>
      </c>
      <c r="AS78" s="746" t="e">
        <f t="shared" si="476"/>
        <v>#DIV/0!</v>
      </c>
      <c r="AU78" s="743" t="s">
        <v>478</v>
      </c>
      <c r="AV78" s="738" t="e">
        <f>+AW78/AW91</f>
        <v>#DIV/0!</v>
      </c>
      <c r="AW78" s="734">
        <f t="shared" si="477"/>
        <v>0</v>
      </c>
      <c r="AX78" s="734"/>
      <c r="AY78" s="735"/>
      <c r="AZ78" s="735"/>
      <c r="BA78" s="735"/>
      <c r="BB78" s="735"/>
      <c r="BC78" s="735"/>
      <c r="BD78" s="735"/>
      <c r="BE78" s="744"/>
      <c r="BF78" s="317"/>
      <c r="BG78" s="743" t="s">
        <v>478</v>
      </c>
      <c r="BH78" s="736" t="e">
        <f t="shared" si="570"/>
        <v>#DIV/0!</v>
      </c>
      <c r="BI78" s="737" t="e">
        <f t="shared" si="571"/>
        <v>#DIV/0!</v>
      </c>
      <c r="BJ78" s="737" t="e">
        <f t="shared" si="478"/>
        <v>#DIV/0!</v>
      </c>
      <c r="BK78" s="737" t="e">
        <f t="shared" si="479"/>
        <v>#DIV/0!</v>
      </c>
      <c r="BL78" s="737" t="e">
        <f t="shared" si="480"/>
        <v>#DIV/0!</v>
      </c>
      <c r="BM78" s="737" t="e">
        <f t="shared" si="481"/>
        <v>#DIV/0!</v>
      </c>
      <c r="BN78" s="737" t="e">
        <f t="shared" si="482"/>
        <v>#DIV/0!</v>
      </c>
      <c r="BO78" s="737" t="e">
        <f t="shared" si="483"/>
        <v>#DIV/0!</v>
      </c>
      <c r="BP78" s="746" t="e">
        <f t="shared" si="484"/>
        <v>#DIV/0!</v>
      </c>
      <c r="BR78" s="743" t="s">
        <v>478</v>
      </c>
      <c r="BS78" s="738" t="e">
        <f>+BT78/BT91</f>
        <v>#DIV/0!</v>
      </c>
      <c r="BT78" s="734">
        <f t="shared" si="485"/>
        <v>0</v>
      </c>
      <c r="BU78" s="734"/>
      <c r="BV78" s="735"/>
      <c r="BW78" s="735"/>
      <c r="BX78" s="735"/>
      <c r="BY78" s="735"/>
      <c r="BZ78" s="735"/>
      <c r="CA78" s="735"/>
      <c r="CB78" s="744"/>
      <c r="CC78" s="317"/>
      <c r="CD78" s="743" t="s">
        <v>478</v>
      </c>
      <c r="CE78" s="736" t="e">
        <f t="shared" si="572"/>
        <v>#DIV/0!</v>
      </c>
      <c r="CF78" s="737" t="e">
        <f t="shared" si="573"/>
        <v>#DIV/0!</v>
      </c>
      <c r="CG78" s="737" t="e">
        <f t="shared" si="486"/>
        <v>#DIV/0!</v>
      </c>
      <c r="CH78" s="737" t="e">
        <f t="shared" si="487"/>
        <v>#DIV/0!</v>
      </c>
      <c r="CI78" s="737" t="e">
        <f t="shared" si="488"/>
        <v>#DIV/0!</v>
      </c>
      <c r="CJ78" s="737" t="e">
        <f t="shared" si="489"/>
        <v>#DIV/0!</v>
      </c>
      <c r="CK78" s="737" t="e">
        <f t="shared" si="490"/>
        <v>#DIV/0!</v>
      </c>
      <c r="CL78" s="737" t="e">
        <f t="shared" si="491"/>
        <v>#DIV/0!</v>
      </c>
      <c r="CM78" s="746" t="e">
        <f t="shared" si="492"/>
        <v>#DIV/0!</v>
      </c>
      <c r="CO78" s="743" t="s">
        <v>478</v>
      </c>
      <c r="CP78" s="738" t="e">
        <f>+CQ78/CQ91</f>
        <v>#DIV/0!</v>
      </c>
      <c r="CQ78" s="734">
        <f t="shared" si="493"/>
        <v>0</v>
      </c>
      <c r="CR78" s="734"/>
      <c r="CS78" s="735"/>
      <c r="CT78" s="735"/>
      <c r="CU78" s="735"/>
      <c r="CV78" s="735"/>
      <c r="CW78" s="735"/>
      <c r="CX78" s="735"/>
      <c r="CY78" s="744"/>
      <c r="CZ78" s="317"/>
      <c r="DA78" s="743" t="s">
        <v>478</v>
      </c>
      <c r="DB78" s="736" t="e">
        <f t="shared" si="574"/>
        <v>#DIV/0!</v>
      </c>
      <c r="DC78" s="737" t="e">
        <f t="shared" si="575"/>
        <v>#DIV/0!</v>
      </c>
      <c r="DD78" s="737" t="e">
        <f t="shared" si="494"/>
        <v>#DIV/0!</v>
      </c>
      <c r="DE78" s="737" t="e">
        <f t="shared" si="495"/>
        <v>#DIV/0!</v>
      </c>
      <c r="DF78" s="737" t="e">
        <f t="shared" si="496"/>
        <v>#DIV/0!</v>
      </c>
      <c r="DG78" s="737" t="e">
        <f t="shared" si="497"/>
        <v>#DIV/0!</v>
      </c>
      <c r="DH78" s="737" t="e">
        <f t="shared" si="498"/>
        <v>#DIV/0!</v>
      </c>
      <c r="DI78" s="737" t="e">
        <f t="shared" si="499"/>
        <v>#DIV/0!</v>
      </c>
      <c r="DJ78" s="746" t="e">
        <f t="shared" si="500"/>
        <v>#DIV/0!</v>
      </c>
      <c r="DL78" s="743" t="s">
        <v>478</v>
      </c>
      <c r="DM78" s="738" t="e">
        <f>+DN78/DN91</f>
        <v>#DIV/0!</v>
      </c>
      <c r="DN78" s="734">
        <f t="shared" si="501"/>
        <v>0</v>
      </c>
      <c r="DO78" s="734"/>
      <c r="DP78" s="735"/>
      <c r="DQ78" s="735"/>
      <c r="DR78" s="735"/>
      <c r="DS78" s="735"/>
      <c r="DT78" s="735"/>
      <c r="DU78" s="735"/>
      <c r="DV78" s="744"/>
      <c r="DW78" s="317"/>
      <c r="DX78" s="743" t="s">
        <v>478</v>
      </c>
      <c r="DY78" s="736" t="e">
        <f t="shared" si="576"/>
        <v>#DIV/0!</v>
      </c>
      <c r="DZ78" s="737" t="e">
        <f t="shared" si="577"/>
        <v>#DIV/0!</v>
      </c>
      <c r="EA78" s="737" t="e">
        <f t="shared" si="502"/>
        <v>#DIV/0!</v>
      </c>
      <c r="EB78" s="737" t="e">
        <f t="shared" si="503"/>
        <v>#DIV/0!</v>
      </c>
      <c r="EC78" s="737" t="e">
        <f t="shared" si="504"/>
        <v>#DIV/0!</v>
      </c>
      <c r="ED78" s="737" t="e">
        <f t="shared" si="505"/>
        <v>#DIV/0!</v>
      </c>
      <c r="EE78" s="737" t="e">
        <f t="shared" si="506"/>
        <v>#DIV/0!</v>
      </c>
      <c r="EF78" s="737" t="e">
        <f t="shared" si="507"/>
        <v>#DIV/0!</v>
      </c>
      <c r="EG78" s="746" t="e">
        <f t="shared" si="508"/>
        <v>#DIV/0!</v>
      </c>
      <c r="EI78" s="743" t="s">
        <v>478</v>
      </c>
      <c r="EJ78" s="738" t="e">
        <f>+EK78/EK91</f>
        <v>#DIV/0!</v>
      </c>
      <c r="EK78" s="734">
        <f t="shared" si="509"/>
        <v>0</v>
      </c>
      <c r="EL78" s="734"/>
      <c r="EM78" s="735"/>
      <c r="EN78" s="735"/>
      <c r="EO78" s="735"/>
      <c r="EP78" s="735"/>
      <c r="EQ78" s="735"/>
      <c r="ER78" s="735"/>
      <c r="ES78" s="744"/>
      <c r="ET78" s="317"/>
      <c r="EU78" s="743" t="s">
        <v>478</v>
      </c>
      <c r="EV78" s="736" t="e">
        <f t="shared" si="578"/>
        <v>#DIV/0!</v>
      </c>
      <c r="EW78" s="737" t="e">
        <f t="shared" si="579"/>
        <v>#DIV/0!</v>
      </c>
      <c r="EX78" s="737" t="e">
        <f t="shared" si="510"/>
        <v>#DIV/0!</v>
      </c>
      <c r="EY78" s="737" t="e">
        <f t="shared" si="511"/>
        <v>#DIV/0!</v>
      </c>
      <c r="EZ78" s="737" t="e">
        <f t="shared" si="512"/>
        <v>#DIV/0!</v>
      </c>
      <c r="FA78" s="737" t="e">
        <f t="shared" si="513"/>
        <v>#DIV/0!</v>
      </c>
      <c r="FB78" s="737" t="e">
        <f t="shared" si="514"/>
        <v>#DIV/0!</v>
      </c>
      <c r="FC78" s="737" t="e">
        <f t="shared" si="515"/>
        <v>#DIV/0!</v>
      </c>
      <c r="FD78" s="746" t="e">
        <f t="shared" si="516"/>
        <v>#DIV/0!</v>
      </c>
      <c r="FF78" s="743" t="s">
        <v>478</v>
      </c>
      <c r="FG78" s="738" t="e">
        <f>+FH78/FH91</f>
        <v>#DIV/0!</v>
      </c>
      <c r="FH78" s="734">
        <f t="shared" si="517"/>
        <v>0</v>
      </c>
      <c r="FI78" s="734"/>
      <c r="FJ78" s="735"/>
      <c r="FK78" s="735"/>
      <c r="FL78" s="735"/>
      <c r="FM78" s="735"/>
      <c r="FN78" s="735"/>
      <c r="FO78" s="735"/>
      <c r="FP78" s="744"/>
      <c r="FQ78" s="317"/>
      <c r="FR78" s="743" t="s">
        <v>478</v>
      </c>
      <c r="FS78" s="736" t="e">
        <f t="shared" si="580"/>
        <v>#DIV/0!</v>
      </c>
      <c r="FT78" s="737" t="e">
        <f t="shared" si="581"/>
        <v>#DIV/0!</v>
      </c>
      <c r="FU78" s="737" t="e">
        <f t="shared" si="518"/>
        <v>#DIV/0!</v>
      </c>
      <c r="FV78" s="737" t="e">
        <f t="shared" si="519"/>
        <v>#DIV/0!</v>
      </c>
      <c r="FW78" s="737" t="e">
        <f t="shared" si="520"/>
        <v>#DIV/0!</v>
      </c>
      <c r="FX78" s="737" t="e">
        <f t="shared" si="521"/>
        <v>#DIV/0!</v>
      </c>
      <c r="FY78" s="737" t="e">
        <f t="shared" si="522"/>
        <v>#DIV/0!</v>
      </c>
      <c r="FZ78" s="737" t="e">
        <f t="shared" si="523"/>
        <v>#DIV/0!</v>
      </c>
      <c r="GA78" s="746" t="e">
        <f t="shared" si="524"/>
        <v>#DIV/0!</v>
      </c>
      <c r="GC78" s="743" t="s">
        <v>478</v>
      </c>
      <c r="GD78" s="738" t="e">
        <f>+GE78/GE91</f>
        <v>#DIV/0!</v>
      </c>
      <c r="GE78" s="734">
        <f t="shared" si="525"/>
        <v>0</v>
      </c>
      <c r="GF78" s="734"/>
      <c r="GG78" s="735"/>
      <c r="GH78" s="735"/>
      <c r="GI78" s="735"/>
      <c r="GJ78" s="735"/>
      <c r="GK78" s="735"/>
      <c r="GL78" s="735"/>
      <c r="GM78" s="744"/>
      <c r="GN78" s="317"/>
      <c r="GO78" s="743" t="s">
        <v>478</v>
      </c>
      <c r="GP78" s="736" t="e">
        <f t="shared" si="582"/>
        <v>#DIV/0!</v>
      </c>
      <c r="GQ78" s="737" t="e">
        <f t="shared" si="583"/>
        <v>#DIV/0!</v>
      </c>
      <c r="GR78" s="737" t="e">
        <f t="shared" si="526"/>
        <v>#DIV/0!</v>
      </c>
      <c r="GS78" s="737" t="e">
        <f t="shared" si="527"/>
        <v>#DIV/0!</v>
      </c>
      <c r="GT78" s="737" t="e">
        <f t="shared" si="528"/>
        <v>#DIV/0!</v>
      </c>
      <c r="GU78" s="737" t="e">
        <f t="shared" si="529"/>
        <v>#DIV/0!</v>
      </c>
      <c r="GV78" s="737" t="e">
        <f t="shared" si="530"/>
        <v>#DIV/0!</v>
      </c>
      <c r="GW78" s="737" t="e">
        <f t="shared" si="531"/>
        <v>#DIV/0!</v>
      </c>
      <c r="GX78" s="746" t="e">
        <f t="shared" si="532"/>
        <v>#DIV/0!</v>
      </c>
      <c r="GZ78" s="743" t="s">
        <v>478</v>
      </c>
      <c r="HA78" s="738" t="e">
        <f>+HB78/HB91</f>
        <v>#DIV/0!</v>
      </c>
      <c r="HB78" s="734">
        <f t="shared" si="533"/>
        <v>0</v>
      </c>
      <c r="HC78" s="734"/>
      <c r="HD78" s="735"/>
      <c r="HE78" s="735"/>
      <c r="HF78" s="735"/>
      <c r="HG78" s="735"/>
      <c r="HH78" s="735"/>
      <c r="HI78" s="735"/>
      <c r="HJ78" s="744"/>
      <c r="HK78" s="317"/>
      <c r="HL78" s="743" t="s">
        <v>478</v>
      </c>
      <c r="HM78" s="736" t="e">
        <f t="shared" si="584"/>
        <v>#DIV/0!</v>
      </c>
      <c r="HN78" s="737" t="e">
        <f t="shared" si="585"/>
        <v>#DIV/0!</v>
      </c>
      <c r="HO78" s="737" t="e">
        <f t="shared" si="534"/>
        <v>#DIV/0!</v>
      </c>
      <c r="HP78" s="737" t="e">
        <f t="shared" si="535"/>
        <v>#DIV/0!</v>
      </c>
      <c r="HQ78" s="737" t="e">
        <f t="shared" si="536"/>
        <v>#DIV/0!</v>
      </c>
      <c r="HR78" s="737" t="e">
        <f t="shared" si="537"/>
        <v>#DIV/0!</v>
      </c>
      <c r="HS78" s="737" t="e">
        <f t="shared" si="538"/>
        <v>#DIV/0!</v>
      </c>
      <c r="HT78" s="737" t="e">
        <f t="shared" si="539"/>
        <v>#DIV/0!</v>
      </c>
      <c r="HU78" s="746" t="e">
        <f t="shared" si="540"/>
        <v>#DIV/0!</v>
      </c>
      <c r="HW78" s="743" t="s">
        <v>478</v>
      </c>
      <c r="HX78" s="738" t="e">
        <f>+HY78/HY91</f>
        <v>#DIV/0!</v>
      </c>
      <c r="HY78" s="734">
        <f t="shared" si="541"/>
        <v>0</v>
      </c>
      <c r="HZ78" s="734"/>
      <c r="IA78" s="735"/>
      <c r="IB78" s="735"/>
      <c r="IC78" s="735"/>
      <c r="ID78" s="735"/>
      <c r="IE78" s="735"/>
      <c r="IF78" s="735"/>
      <c r="IG78" s="744"/>
      <c r="IH78" s="317"/>
      <c r="II78" s="743" t="s">
        <v>478</v>
      </c>
      <c r="IJ78" s="736" t="e">
        <f t="shared" si="586"/>
        <v>#DIV/0!</v>
      </c>
      <c r="IK78" s="737" t="e">
        <f t="shared" si="587"/>
        <v>#DIV/0!</v>
      </c>
      <c r="IL78" s="737" t="e">
        <f t="shared" si="542"/>
        <v>#DIV/0!</v>
      </c>
      <c r="IM78" s="737" t="e">
        <f t="shared" si="543"/>
        <v>#DIV/0!</v>
      </c>
      <c r="IN78" s="737" t="e">
        <f t="shared" si="544"/>
        <v>#DIV/0!</v>
      </c>
      <c r="IO78" s="737" t="e">
        <f t="shared" si="545"/>
        <v>#DIV/0!</v>
      </c>
      <c r="IP78" s="737" t="e">
        <f t="shared" si="546"/>
        <v>#DIV/0!</v>
      </c>
      <c r="IQ78" s="737" t="e">
        <f t="shared" si="547"/>
        <v>#DIV/0!</v>
      </c>
      <c r="IR78" s="746" t="e">
        <f t="shared" si="548"/>
        <v>#DIV/0!</v>
      </c>
      <c r="IT78" s="743" t="s">
        <v>478</v>
      </c>
      <c r="IU78" s="738" t="e">
        <f>+IV78/IV91</f>
        <v>#DIV/0!</v>
      </c>
      <c r="IV78" s="734">
        <f t="shared" si="549"/>
        <v>0</v>
      </c>
      <c r="IW78" s="734"/>
      <c r="IX78" s="735"/>
      <c r="IY78" s="735"/>
      <c r="IZ78" s="735"/>
      <c r="JA78" s="735"/>
      <c r="JB78" s="735"/>
      <c r="JC78" s="735"/>
      <c r="JD78" s="744"/>
      <c r="JE78" s="317"/>
      <c r="JF78" s="743" t="s">
        <v>478</v>
      </c>
      <c r="JG78" s="736" t="e">
        <f t="shared" si="588"/>
        <v>#DIV/0!</v>
      </c>
      <c r="JH78" s="737" t="e">
        <f t="shared" si="589"/>
        <v>#DIV/0!</v>
      </c>
      <c r="JI78" s="737" t="e">
        <f t="shared" si="550"/>
        <v>#DIV/0!</v>
      </c>
      <c r="JJ78" s="737" t="e">
        <f t="shared" si="551"/>
        <v>#DIV/0!</v>
      </c>
      <c r="JK78" s="737" t="e">
        <f t="shared" si="552"/>
        <v>#DIV/0!</v>
      </c>
      <c r="JL78" s="737" t="e">
        <f t="shared" si="553"/>
        <v>#DIV/0!</v>
      </c>
      <c r="JM78" s="737" t="e">
        <f t="shared" si="554"/>
        <v>#DIV/0!</v>
      </c>
      <c r="JN78" s="737" t="e">
        <f t="shared" si="555"/>
        <v>#DIV/0!</v>
      </c>
      <c r="JO78" s="746" t="e">
        <f t="shared" si="556"/>
        <v>#DIV/0!</v>
      </c>
      <c r="JQ78" s="743" t="s">
        <v>478</v>
      </c>
      <c r="JR78" s="738" t="e">
        <f>+JS78/JS91</f>
        <v>#DIV/0!</v>
      </c>
      <c r="JS78" s="734">
        <f t="shared" si="557"/>
        <v>0</v>
      </c>
      <c r="JT78" s="734"/>
      <c r="JU78" s="735"/>
      <c r="JV78" s="735"/>
      <c r="JW78" s="735"/>
      <c r="JX78" s="735"/>
      <c r="JY78" s="735"/>
      <c r="JZ78" s="735"/>
      <c r="KA78" s="744"/>
      <c r="KB78" s="317"/>
      <c r="KC78" s="743" t="s">
        <v>478</v>
      </c>
      <c r="KD78" s="736" t="e">
        <f t="shared" si="590"/>
        <v>#DIV/0!</v>
      </c>
      <c r="KE78" s="737" t="e">
        <f t="shared" si="591"/>
        <v>#DIV/0!</v>
      </c>
      <c r="KF78" s="737" t="e">
        <f t="shared" si="558"/>
        <v>#DIV/0!</v>
      </c>
      <c r="KG78" s="737" t="e">
        <f t="shared" si="559"/>
        <v>#DIV/0!</v>
      </c>
      <c r="KH78" s="737" t="e">
        <f t="shared" si="560"/>
        <v>#DIV/0!</v>
      </c>
      <c r="KI78" s="737" t="e">
        <f t="shared" si="561"/>
        <v>#DIV/0!</v>
      </c>
      <c r="KJ78" s="737" t="e">
        <f t="shared" si="562"/>
        <v>#DIV/0!</v>
      </c>
      <c r="KK78" s="737" t="e">
        <f t="shared" si="563"/>
        <v>#DIV/0!</v>
      </c>
      <c r="KL78" s="746" t="e">
        <f t="shared" si="564"/>
        <v>#DIV/0!</v>
      </c>
    </row>
    <row r="79" spans="1:298" ht="15.5" customHeight="1" x14ac:dyDescent="0.2">
      <c r="A79" s="743" t="s">
        <v>479</v>
      </c>
      <c r="B79" s="738" t="e">
        <f>+C79/C91</f>
        <v>#DIV/0!</v>
      </c>
      <c r="C79" s="734">
        <f t="shared" si="565"/>
        <v>0</v>
      </c>
      <c r="D79" s="734"/>
      <c r="E79" s="735"/>
      <c r="F79" s="735"/>
      <c r="G79" s="735"/>
      <c r="H79" s="735"/>
      <c r="I79" s="735"/>
      <c r="J79" s="735"/>
      <c r="K79" s="744"/>
      <c r="L79" s="317"/>
      <c r="M79" s="743" t="s">
        <v>479</v>
      </c>
      <c r="N79" s="736" t="e">
        <f t="shared" si="566"/>
        <v>#DIV/0!</v>
      </c>
      <c r="O79" s="737" t="e">
        <f t="shared" si="567"/>
        <v>#DIV/0!</v>
      </c>
      <c r="P79" s="737" t="e">
        <f t="shared" si="462"/>
        <v>#DIV/0!</v>
      </c>
      <c r="Q79" s="737" t="e">
        <f t="shared" si="463"/>
        <v>#DIV/0!</v>
      </c>
      <c r="R79" s="737" t="e">
        <f t="shared" si="464"/>
        <v>#DIV/0!</v>
      </c>
      <c r="S79" s="737" t="e">
        <f t="shared" si="465"/>
        <v>#DIV/0!</v>
      </c>
      <c r="T79" s="737" t="e">
        <f t="shared" si="466"/>
        <v>#DIV/0!</v>
      </c>
      <c r="U79" s="737" t="e">
        <f t="shared" si="467"/>
        <v>#DIV/0!</v>
      </c>
      <c r="V79" s="746" t="e">
        <f t="shared" si="468"/>
        <v>#DIV/0!</v>
      </c>
      <c r="X79" s="743" t="s">
        <v>479</v>
      </c>
      <c r="Y79" s="738" t="e">
        <f>+Z79/Z91</f>
        <v>#DIV/0!</v>
      </c>
      <c r="Z79" s="734">
        <f t="shared" si="469"/>
        <v>0</v>
      </c>
      <c r="AA79" s="734"/>
      <c r="AB79" s="735"/>
      <c r="AC79" s="735"/>
      <c r="AD79" s="735"/>
      <c r="AE79" s="735"/>
      <c r="AF79" s="735"/>
      <c r="AG79" s="735"/>
      <c r="AH79" s="744"/>
      <c r="AI79" s="317"/>
      <c r="AJ79" s="743" t="s">
        <v>479</v>
      </c>
      <c r="AK79" s="736" t="e">
        <f t="shared" si="568"/>
        <v>#DIV/0!</v>
      </c>
      <c r="AL79" s="737" t="e">
        <f t="shared" si="569"/>
        <v>#DIV/0!</v>
      </c>
      <c r="AM79" s="737" t="e">
        <f t="shared" si="470"/>
        <v>#DIV/0!</v>
      </c>
      <c r="AN79" s="737" t="e">
        <f t="shared" si="471"/>
        <v>#DIV/0!</v>
      </c>
      <c r="AO79" s="737" t="e">
        <f t="shared" si="472"/>
        <v>#DIV/0!</v>
      </c>
      <c r="AP79" s="737" t="e">
        <f t="shared" si="473"/>
        <v>#DIV/0!</v>
      </c>
      <c r="AQ79" s="737" t="e">
        <f t="shared" si="474"/>
        <v>#DIV/0!</v>
      </c>
      <c r="AR79" s="737" t="e">
        <f t="shared" si="475"/>
        <v>#DIV/0!</v>
      </c>
      <c r="AS79" s="746" t="e">
        <f t="shared" si="476"/>
        <v>#DIV/0!</v>
      </c>
      <c r="AU79" s="743" t="s">
        <v>479</v>
      </c>
      <c r="AV79" s="738" t="e">
        <f>+AW79/AW91</f>
        <v>#DIV/0!</v>
      </c>
      <c r="AW79" s="734">
        <f t="shared" si="477"/>
        <v>0</v>
      </c>
      <c r="AX79" s="734"/>
      <c r="AY79" s="735"/>
      <c r="AZ79" s="735"/>
      <c r="BA79" s="735"/>
      <c r="BB79" s="735"/>
      <c r="BC79" s="735"/>
      <c r="BD79" s="735"/>
      <c r="BE79" s="744"/>
      <c r="BF79" s="317"/>
      <c r="BG79" s="743" t="s">
        <v>479</v>
      </c>
      <c r="BH79" s="736" t="e">
        <f t="shared" si="570"/>
        <v>#DIV/0!</v>
      </c>
      <c r="BI79" s="737" t="e">
        <f t="shared" si="571"/>
        <v>#DIV/0!</v>
      </c>
      <c r="BJ79" s="737" t="e">
        <f t="shared" si="478"/>
        <v>#DIV/0!</v>
      </c>
      <c r="BK79" s="737" t="e">
        <f t="shared" si="479"/>
        <v>#DIV/0!</v>
      </c>
      <c r="BL79" s="737" t="e">
        <f t="shared" si="480"/>
        <v>#DIV/0!</v>
      </c>
      <c r="BM79" s="737" t="e">
        <f t="shared" si="481"/>
        <v>#DIV/0!</v>
      </c>
      <c r="BN79" s="737" t="e">
        <f t="shared" si="482"/>
        <v>#DIV/0!</v>
      </c>
      <c r="BO79" s="737" t="e">
        <f t="shared" si="483"/>
        <v>#DIV/0!</v>
      </c>
      <c r="BP79" s="746" t="e">
        <f t="shared" si="484"/>
        <v>#DIV/0!</v>
      </c>
      <c r="BR79" s="743" t="s">
        <v>479</v>
      </c>
      <c r="BS79" s="738" t="e">
        <f>+BT79/BT91</f>
        <v>#DIV/0!</v>
      </c>
      <c r="BT79" s="734">
        <f t="shared" si="485"/>
        <v>0</v>
      </c>
      <c r="BU79" s="734"/>
      <c r="BV79" s="735"/>
      <c r="BW79" s="735"/>
      <c r="BX79" s="735"/>
      <c r="BY79" s="735"/>
      <c r="BZ79" s="735"/>
      <c r="CA79" s="735"/>
      <c r="CB79" s="744"/>
      <c r="CC79" s="317"/>
      <c r="CD79" s="743" t="s">
        <v>479</v>
      </c>
      <c r="CE79" s="736" t="e">
        <f t="shared" si="572"/>
        <v>#DIV/0!</v>
      </c>
      <c r="CF79" s="737" t="e">
        <f t="shared" si="573"/>
        <v>#DIV/0!</v>
      </c>
      <c r="CG79" s="737" t="e">
        <f t="shared" si="486"/>
        <v>#DIV/0!</v>
      </c>
      <c r="CH79" s="737" t="e">
        <f t="shared" si="487"/>
        <v>#DIV/0!</v>
      </c>
      <c r="CI79" s="737" t="e">
        <f t="shared" si="488"/>
        <v>#DIV/0!</v>
      </c>
      <c r="CJ79" s="737" t="e">
        <f t="shared" si="489"/>
        <v>#DIV/0!</v>
      </c>
      <c r="CK79" s="737" t="e">
        <f t="shared" si="490"/>
        <v>#DIV/0!</v>
      </c>
      <c r="CL79" s="737" t="e">
        <f t="shared" si="491"/>
        <v>#DIV/0!</v>
      </c>
      <c r="CM79" s="746" t="e">
        <f t="shared" si="492"/>
        <v>#DIV/0!</v>
      </c>
      <c r="CO79" s="743" t="s">
        <v>479</v>
      </c>
      <c r="CP79" s="738" t="e">
        <f>+CQ79/CQ91</f>
        <v>#DIV/0!</v>
      </c>
      <c r="CQ79" s="734">
        <f t="shared" si="493"/>
        <v>0</v>
      </c>
      <c r="CR79" s="734"/>
      <c r="CS79" s="735"/>
      <c r="CT79" s="735"/>
      <c r="CU79" s="735"/>
      <c r="CV79" s="735"/>
      <c r="CW79" s="735"/>
      <c r="CX79" s="735"/>
      <c r="CY79" s="744"/>
      <c r="CZ79" s="317"/>
      <c r="DA79" s="743" t="s">
        <v>479</v>
      </c>
      <c r="DB79" s="736" t="e">
        <f t="shared" si="574"/>
        <v>#DIV/0!</v>
      </c>
      <c r="DC79" s="737" t="e">
        <f t="shared" si="575"/>
        <v>#DIV/0!</v>
      </c>
      <c r="DD79" s="737" t="e">
        <f t="shared" si="494"/>
        <v>#DIV/0!</v>
      </c>
      <c r="DE79" s="737" t="e">
        <f t="shared" si="495"/>
        <v>#DIV/0!</v>
      </c>
      <c r="DF79" s="737" t="e">
        <f t="shared" si="496"/>
        <v>#DIV/0!</v>
      </c>
      <c r="DG79" s="737" t="e">
        <f t="shared" si="497"/>
        <v>#DIV/0!</v>
      </c>
      <c r="DH79" s="737" t="e">
        <f t="shared" si="498"/>
        <v>#DIV/0!</v>
      </c>
      <c r="DI79" s="737" t="e">
        <f t="shared" si="499"/>
        <v>#DIV/0!</v>
      </c>
      <c r="DJ79" s="746" t="e">
        <f t="shared" si="500"/>
        <v>#DIV/0!</v>
      </c>
      <c r="DL79" s="743" t="s">
        <v>479</v>
      </c>
      <c r="DM79" s="738" t="e">
        <f>+DN79/DN91</f>
        <v>#DIV/0!</v>
      </c>
      <c r="DN79" s="734">
        <f t="shared" si="501"/>
        <v>0</v>
      </c>
      <c r="DO79" s="734"/>
      <c r="DP79" s="735"/>
      <c r="DQ79" s="735"/>
      <c r="DR79" s="735"/>
      <c r="DS79" s="735"/>
      <c r="DT79" s="735"/>
      <c r="DU79" s="735"/>
      <c r="DV79" s="744"/>
      <c r="DW79" s="317"/>
      <c r="DX79" s="743" t="s">
        <v>479</v>
      </c>
      <c r="DY79" s="736" t="e">
        <f t="shared" si="576"/>
        <v>#DIV/0!</v>
      </c>
      <c r="DZ79" s="737" t="e">
        <f t="shared" si="577"/>
        <v>#DIV/0!</v>
      </c>
      <c r="EA79" s="737" t="e">
        <f t="shared" si="502"/>
        <v>#DIV/0!</v>
      </c>
      <c r="EB79" s="737" t="e">
        <f t="shared" si="503"/>
        <v>#DIV/0!</v>
      </c>
      <c r="EC79" s="737" t="e">
        <f t="shared" si="504"/>
        <v>#DIV/0!</v>
      </c>
      <c r="ED79" s="737" t="e">
        <f t="shared" si="505"/>
        <v>#DIV/0!</v>
      </c>
      <c r="EE79" s="737" t="e">
        <f t="shared" si="506"/>
        <v>#DIV/0!</v>
      </c>
      <c r="EF79" s="737" t="e">
        <f t="shared" si="507"/>
        <v>#DIV/0!</v>
      </c>
      <c r="EG79" s="746" t="e">
        <f t="shared" si="508"/>
        <v>#DIV/0!</v>
      </c>
      <c r="EI79" s="743" t="s">
        <v>479</v>
      </c>
      <c r="EJ79" s="738" t="e">
        <f>+EK79/EK91</f>
        <v>#DIV/0!</v>
      </c>
      <c r="EK79" s="734">
        <f t="shared" si="509"/>
        <v>0</v>
      </c>
      <c r="EL79" s="734"/>
      <c r="EM79" s="735"/>
      <c r="EN79" s="735"/>
      <c r="EO79" s="735"/>
      <c r="EP79" s="735"/>
      <c r="EQ79" s="735"/>
      <c r="ER79" s="735"/>
      <c r="ES79" s="744"/>
      <c r="ET79" s="317"/>
      <c r="EU79" s="743" t="s">
        <v>479</v>
      </c>
      <c r="EV79" s="736" t="e">
        <f t="shared" si="578"/>
        <v>#DIV/0!</v>
      </c>
      <c r="EW79" s="737" t="e">
        <f t="shared" si="579"/>
        <v>#DIV/0!</v>
      </c>
      <c r="EX79" s="737" t="e">
        <f t="shared" si="510"/>
        <v>#DIV/0!</v>
      </c>
      <c r="EY79" s="737" t="e">
        <f t="shared" si="511"/>
        <v>#DIV/0!</v>
      </c>
      <c r="EZ79" s="737" t="e">
        <f t="shared" si="512"/>
        <v>#DIV/0!</v>
      </c>
      <c r="FA79" s="737" t="e">
        <f t="shared" si="513"/>
        <v>#DIV/0!</v>
      </c>
      <c r="FB79" s="737" t="e">
        <f t="shared" si="514"/>
        <v>#DIV/0!</v>
      </c>
      <c r="FC79" s="737" t="e">
        <f t="shared" si="515"/>
        <v>#DIV/0!</v>
      </c>
      <c r="FD79" s="746" t="e">
        <f t="shared" si="516"/>
        <v>#DIV/0!</v>
      </c>
      <c r="FF79" s="743" t="s">
        <v>479</v>
      </c>
      <c r="FG79" s="738" t="e">
        <f>+FH79/FH91</f>
        <v>#DIV/0!</v>
      </c>
      <c r="FH79" s="734">
        <f t="shared" si="517"/>
        <v>0</v>
      </c>
      <c r="FI79" s="734"/>
      <c r="FJ79" s="735"/>
      <c r="FK79" s="735"/>
      <c r="FL79" s="735"/>
      <c r="FM79" s="735"/>
      <c r="FN79" s="735"/>
      <c r="FO79" s="735"/>
      <c r="FP79" s="744"/>
      <c r="FQ79" s="317"/>
      <c r="FR79" s="743" t="s">
        <v>479</v>
      </c>
      <c r="FS79" s="736" t="e">
        <f t="shared" si="580"/>
        <v>#DIV/0!</v>
      </c>
      <c r="FT79" s="737" t="e">
        <f t="shared" si="581"/>
        <v>#DIV/0!</v>
      </c>
      <c r="FU79" s="737" t="e">
        <f t="shared" si="518"/>
        <v>#DIV/0!</v>
      </c>
      <c r="FV79" s="737" t="e">
        <f t="shared" si="519"/>
        <v>#DIV/0!</v>
      </c>
      <c r="FW79" s="737" t="e">
        <f t="shared" si="520"/>
        <v>#DIV/0!</v>
      </c>
      <c r="FX79" s="737" t="e">
        <f t="shared" si="521"/>
        <v>#DIV/0!</v>
      </c>
      <c r="FY79" s="737" t="e">
        <f t="shared" si="522"/>
        <v>#DIV/0!</v>
      </c>
      <c r="FZ79" s="737" t="e">
        <f t="shared" si="523"/>
        <v>#DIV/0!</v>
      </c>
      <c r="GA79" s="746" t="e">
        <f t="shared" si="524"/>
        <v>#DIV/0!</v>
      </c>
      <c r="GC79" s="743" t="s">
        <v>479</v>
      </c>
      <c r="GD79" s="738" t="e">
        <f>+GE79/GE91</f>
        <v>#DIV/0!</v>
      </c>
      <c r="GE79" s="734">
        <f t="shared" si="525"/>
        <v>0</v>
      </c>
      <c r="GF79" s="734"/>
      <c r="GG79" s="735"/>
      <c r="GH79" s="735"/>
      <c r="GI79" s="735"/>
      <c r="GJ79" s="735"/>
      <c r="GK79" s="735"/>
      <c r="GL79" s="735"/>
      <c r="GM79" s="744"/>
      <c r="GN79" s="317"/>
      <c r="GO79" s="743" t="s">
        <v>479</v>
      </c>
      <c r="GP79" s="736" t="e">
        <f t="shared" si="582"/>
        <v>#DIV/0!</v>
      </c>
      <c r="GQ79" s="737" t="e">
        <f t="shared" si="583"/>
        <v>#DIV/0!</v>
      </c>
      <c r="GR79" s="737" t="e">
        <f t="shared" si="526"/>
        <v>#DIV/0!</v>
      </c>
      <c r="GS79" s="737" t="e">
        <f t="shared" si="527"/>
        <v>#DIV/0!</v>
      </c>
      <c r="GT79" s="737" t="e">
        <f t="shared" si="528"/>
        <v>#DIV/0!</v>
      </c>
      <c r="GU79" s="737" t="e">
        <f t="shared" si="529"/>
        <v>#DIV/0!</v>
      </c>
      <c r="GV79" s="737" t="e">
        <f t="shared" si="530"/>
        <v>#DIV/0!</v>
      </c>
      <c r="GW79" s="737" t="e">
        <f t="shared" si="531"/>
        <v>#DIV/0!</v>
      </c>
      <c r="GX79" s="746" t="e">
        <f t="shared" si="532"/>
        <v>#DIV/0!</v>
      </c>
      <c r="GZ79" s="743" t="s">
        <v>479</v>
      </c>
      <c r="HA79" s="738" t="e">
        <f>+HB79/HB91</f>
        <v>#DIV/0!</v>
      </c>
      <c r="HB79" s="734">
        <f t="shared" si="533"/>
        <v>0</v>
      </c>
      <c r="HC79" s="734"/>
      <c r="HD79" s="735"/>
      <c r="HE79" s="735"/>
      <c r="HF79" s="735"/>
      <c r="HG79" s="735"/>
      <c r="HH79" s="735"/>
      <c r="HI79" s="735"/>
      <c r="HJ79" s="744"/>
      <c r="HK79" s="317"/>
      <c r="HL79" s="743" t="s">
        <v>479</v>
      </c>
      <c r="HM79" s="736" t="e">
        <f t="shared" si="584"/>
        <v>#DIV/0!</v>
      </c>
      <c r="HN79" s="737" t="e">
        <f t="shared" si="585"/>
        <v>#DIV/0!</v>
      </c>
      <c r="HO79" s="737" t="e">
        <f t="shared" si="534"/>
        <v>#DIV/0!</v>
      </c>
      <c r="HP79" s="737" t="e">
        <f t="shared" si="535"/>
        <v>#DIV/0!</v>
      </c>
      <c r="HQ79" s="737" t="e">
        <f t="shared" si="536"/>
        <v>#DIV/0!</v>
      </c>
      <c r="HR79" s="737" t="e">
        <f t="shared" si="537"/>
        <v>#DIV/0!</v>
      </c>
      <c r="HS79" s="737" t="e">
        <f t="shared" si="538"/>
        <v>#DIV/0!</v>
      </c>
      <c r="HT79" s="737" t="e">
        <f t="shared" si="539"/>
        <v>#DIV/0!</v>
      </c>
      <c r="HU79" s="746" t="e">
        <f t="shared" si="540"/>
        <v>#DIV/0!</v>
      </c>
      <c r="HW79" s="743" t="s">
        <v>479</v>
      </c>
      <c r="HX79" s="738" t="e">
        <f>+HY79/HY91</f>
        <v>#DIV/0!</v>
      </c>
      <c r="HY79" s="734">
        <f t="shared" si="541"/>
        <v>0</v>
      </c>
      <c r="HZ79" s="734"/>
      <c r="IA79" s="735"/>
      <c r="IB79" s="735"/>
      <c r="IC79" s="735"/>
      <c r="ID79" s="735"/>
      <c r="IE79" s="735"/>
      <c r="IF79" s="735"/>
      <c r="IG79" s="744"/>
      <c r="IH79" s="317"/>
      <c r="II79" s="743" t="s">
        <v>479</v>
      </c>
      <c r="IJ79" s="736" t="e">
        <f t="shared" si="586"/>
        <v>#DIV/0!</v>
      </c>
      <c r="IK79" s="737" t="e">
        <f t="shared" si="587"/>
        <v>#DIV/0!</v>
      </c>
      <c r="IL79" s="737" t="e">
        <f t="shared" si="542"/>
        <v>#DIV/0!</v>
      </c>
      <c r="IM79" s="737" t="e">
        <f t="shared" si="543"/>
        <v>#DIV/0!</v>
      </c>
      <c r="IN79" s="737" t="e">
        <f t="shared" si="544"/>
        <v>#DIV/0!</v>
      </c>
      <c r="IO79" s="737" t="e">
        <f t="shared" si="545"/>
        <v>#DIV/0!</v>
      </c>
      <c r="IP79" s="737" t="e">
        <f t="shared" si="546"/>
        <v>#DIV/0!</v>
      </c>
      <c r="IQ79" s="737" t="e">
        <f t="shared" si="547"/>
        <v>#DIV/0!</v>
      </c>
      <c r="IR79" s="746" t="e">
        <f t="shared" si="548"/>
        <v>#DIV/0!</v>
      </c>
      <c r="IT79" s="743" t="s">
        <v>479</v>
      </c>
      <c r="IU79" s="738" t="e">
        <f>+IV79/IV91</f>
        <v>#DIV/0!</v>
      </c>
      <c r="IV79" s="734">
        <f t="shared" si="549"/>
        <v>0</v>
      </c>
      <c r="IW79" s="734"/>
      <c r="IX79" s="735"/>
      <c r="IY79" s="735"/>
      <c r="IZ79" s="735"/>
      <c r="JA79" s="735"/>
      <c r="JB79" s="735"/>
      <c r="JC79" s="735"/>
      <c r="JD79" s="744"/>
      <c r="JE79" s="317"/>
      <c r="JF79" s="743" t="s">
        <v>479</v>
      </c>
      <c r="JG79" s="736" t="e">
        <f t="shared" si="588"/>
        <v>#DIV/0!</v>
      </c>
      <c r="JH79" s="737" t="e">
        <f t="shared" si="589"/>
        <v>#DIV/0!</v>
      </c>
      <c r="JI79" s="737" t="e">
        <f t="shared" si="550"/>
        <v>#DIV/0!</v>
      </c>
      <c r="JJ79" s="737" t="e">
        <f t="shared" si="551"/>
        <v>#DIV/0!</v>
      </c>
      <c r="JK79" s="737" t="e">
        <f t="shared" si="552"/>
        <v>#DIV/0!</v>
      </c>
      <c r="JL79" s="737" t="e">
        <f t="shared" si="553"/>
        <v>#DIV/0!</v>
      </c>
      <c r="JM79" s="737" t="e">
        <f t="shared" si="554"/>
        <v>#DIV/0!</v>
      </c>
      <c r="JN79" s="737" t="e">
        <f t="shared" si="555"/>
        <v>#DIV/0!</v>
      </c>
      <c r="JO79" s="746" t="e">
        <f t="shared" si="556"/>
        <v>#DIV/0!</v>
      </c>
      <c r="JQ79" s="743" t="s">
        <v>479</v>
      </c>
      <c r="JR79" s="738" t="e">
        <f>+JS79/JS91</f>
        <v>#DIV/0!</v>
      </c>
      <c r="JS79" s="734">
        <f t="shared" si="557"/>
        <v>0</v>
      </c>
      <c r="JT79" s="734"/>
      <c r="JU79" s="735"/>
      <c r="JV79" s="735"/>
      <c r="JW79" s="735"/>
      <c r="JX79" s="735"/>
      <c r="JY79" s="735"/>
      <c r="JZ79" s="735"/>
      <c r="KA79" s="744"/>
      <c r="KB79" s="317"/>
      <c r="KC79" s="743" t="s">
        <v>479</v>
      </c>
      <c r="KD79" s="736" t="e">
        <f t="shared" si="590"/>
        <v>#DIV/0!</v>
      </c>
      <c r="KE79" s="737" t="e">
        <f t="shared" si="591"/>
        <v>#DIV/0!</v>
      </c>
      <c r="KF79" s="737" t="e">
        <f t="shared" si="558"/>
        <v>#DIV/0!</v>
      </c>
      <c r="KG79" s="737" t="e">
        <f t="shared" si="559"/>
        <v>#DIV/0!</v>
      </c>
      <c r="KH79" s="737" t="e">
        <f t="shared" si="560"/>
        <v>#DIV/0!</v>
      </c>
      <c r="KI79" s="737" t="e">
        <f t="shared" si="561"/>
        <v>#DIV/0!</v>
      </c>
      <c r="KJ79" s="737" t="e">
        <f t="shared" si="562"/>
        <v>#DIV/0!</v>
      </c>
      <c r="KK79" s="737" t="e">
        <f t="shared" si="563"/>
        <v>#DIV/0!</v>
      </c>
      <c r="KL79" s="746" t="e">
        <f t="shared" si="564"/>
        <v>#DIV/0!</v>
      </c>
    </row>
    <row r="80" spans="1:298" ht="15.5" customHeight="1" x14ac:dyDescent="0.2">
      <c r="A80" s="743" t="s">
        <v>480</v>
      </c>
      <c r="B80" s="738" t="e">
        <f>+C80/C91</f>
        <v>#DIV/0!</v>
      </c>
      <c r="C80" s="734">
        <f t="shared" si="565"/>
        <v>0</v>
      </c>
      <c r="D80" s="734"/>
      <c r="E80" s="735"/>
      <c r="F80" s="735"/>
      <c r="G80" s="735"/>
      <c r="H80" s="735"/>
      <c r="I80" s="735"/>
      <c r="J80" s="735"/>
      <c r="K80" s="744"/>
      <c r="L80" s="317"/>
      <c r="M80" s="743" t="s">
        <v>480</v>
      </c>
      <c r="N80" s="736" t="e">
        <f t="shared" si="566"/>
        <v>#DIV/0!</v>
      </c>
      <c r="O80" s="737" t="e">
        <f t="shared" si="567"/>
        <v>#DIV/0!</v>
      </c>
      <c r="P80" s="737" t="e">
        <f t="shared" si="462"/>
        <v>#DIV/0!</v>
      </c>
      <c r="Q80" s="737" t="e">
        <f t="shared" si="463"/>
        <v>#DIV/0!</v>
      </c>
      <c r="R80" s="737" t="e">
        <f t="shared" si="464"/>
        <v>#DIV/0!</v>
      </c>
      <c r="S80" s="737" t="e">
        <f t="shared" si="465"/>
        <v>#DIV/0!</v>
      </c>
      <c r="T80" s="737" t="e">
        <f t="shared" si="466"/>
        <v>#DIV/0!</v>
      </c>
      <c r="U80" s="737" t="e">
        <f t="shared" si="467"/>
        <v>#DIV/0!</v>
      </c>
      <c r="V80" s="746" t="e">
        <f t="shared" si="468"/>
        <v>#DIV/0!</v>
      </c>
      <c r="X80" s="743" t="s">
        <v>480</v>
      </c>
      <c r="Y80" s="738" t="e">
        <f>+Z80/Z91</f>
        <v>#DIV/0!</v>
      </c>
      <c r="Z80" s="734">
        <f t="shared" si="469"/>
        <v>0</v>
      </c>
      <c r="AA80" s="734"/>
      <c r="AB80" s="735"/>
      <c r="AC80" s="735"/>
      <c r="AD80" s="735"/>
      <c r="AE80" s="735"/>
      <c r="AF80" s="735"/>
      <c r="AG80" s="735"/>
      <c r="AH80" s="744"/>
      <c r="AI80" s="317"/>
      <c r="AJ80" s="743" t="s">
        <v>480</v>
      </c>
      <c r="AK80" s="736" t="e">
        <f t="shared" si="568"/>
        <v>#DIV/0!</v>
      </c>
      <c r="AL80" s="737" t="e">
        <f t="shared" si="569"/>
        <v>#DIV/0!</v>
      </c>
      <c r="AM80" s="737" t="e">
        <f t="shared" si="470"/>
        <v>#DIV/0!</v>
      </c>
      <c r="AN80" s="737" t="e">
        <f t="shared" si="471"/>
        <v>#DIV/0!</v>
      </c>
      <c r="AO80" s="737" t="e">
        <f t="shared" si="472"/>
        <v>#DIV/0!</v>
      </c>
      <c r="AP80" s="737" t="e">
        <f t="shared" si="473"/>
        <v>#DIV/0!</v>
      </c>
      <c r="AQ80" s="737" t="e">
        <f t="shared" si="474"/>
        <v>#DIV/0!</v>
      </c>
      <c r="AR80" s="737" t="e">
        <f t="shared" si="475"/>
        <v>#DIV/0!</v>
      </c>
      <c r="AS80" s="746" t="e">
        <f t="shared" si="476"/>
        <v>#DIV/0!</v>
      </c>
      <c r="AU80" s="743" t="s">
        <v>480</v>
      </c>
      <c r="AV80" s="738" t="e">
        <f>+AW80/AW91</f>
        <v>#DIV/0!</v>
      </c>
      <c r="AW80" s="734">
        <f t="shared" si="477"/>
        <v>0</v>
      </c>
      <c r="AX80" s="734"/>
      <c r="AY80" s="735"/>
      <c r="AZ80" s="735"/>
      <c r="BA80" s="735"/>
      <c r="BB80" s="735"/>
      <c r="BC80" s="735"/>
      <c r="BD80" s="735"/>
      <c r="BE80" s="744"/>
      <c r="BF80" s="317"/>
      <c r="BG80" s="743" t="s">
        <v>480</v>
      </c>
      <c r="BH80" s="736" t="e">
        <f t="shared" si="570"/>
        <v>#DIV/0!</v>
      </c>
      <c r="BI80" s="737" t="e">
        <f t="shared" si="571"/>
        <v>#DIV/0!</v>
      </c>
      <c r="BJ80" s="737" t="e">
        <f t="shared" si="478"/>
        <v>#DIV/0!</v>
      </c>
      <c r="BK80" s="737" t="e">
        <f t="shared" si="479"/>
        <v>#DIV/0!</v>
      </c>
      <c r="BL80" s="737" t="e">
        <f t="shared" si="480"/>
        <v>#DIV/0!</v>
      </c>
      <c r="BM80" s="737" t="e">
        <f t="shared" si="481"/>
        <v>#DIV/0!</v>
      </c>
      <c r="BN80" s="737" t="e">
        <f t="shared" si="482"/>
        <v>#DIV/0!</v>
      </c>
      <c r="BO80" s="737" t="e">
        <f t="shared" si="483"/>
        <v>#DIV/0!</v>
      </c>
      <c r="BP80" s="746" t="e">
        <f t="shared" si="484"/>
        <v>#DIV/0!</v>
      </c>
      <c r="BR80" s="743" t="s">
        <v>480</v>
      </c>
      <c r="BS80" s="738" t="e">
        <f>+BT80/BT91</f>
        <v>#DIV/0!</v>
      </c>
      <c r="BT80" s="734">
        <f t="shared" si="485"/>
        <v>0</v>
      </c>
      <c r="BU80" s="734"/>
      <c r="BV80" s="735"/>
      <c r="BW80" s="735"/>
      <c r="BX80" s="735"/>
      <c r="BY80" s="735"/>
      <c r="BZ80" s="735"/>
      <c r="CA80" s="735"/>
      <c r="CB80" s="744"/>
      <c r="CC80" s="317"/>
      <c r="CD80" s="743" t="s">
        <v>480</v>
      </c>
      <c r="CE80" s="736" t="e">
        <f t="shared" si="572"/>
        <v>#DIV/0!</v>
      </c>
      <c r="CF80" s="737" t="e">
        <f t="shared" si="573"/>
        <v>#DIV/0!</v>
      </c>
      <c r="CG80" s="737" t="e">
        <f t="shared" si="486"/>
        <v>#DIV/0!</v>
      </c>
      <c r="CH80" s="737" t="e">
        <f t="shared" si="487"/>
        <v>#DIV/0!</v>
      </c>
      <c r="CI80" s="737" t="e">
        <f t="shared" si="488"/>
        <v>#DIV/0!</v>
      </c>
      <c r="CJ80" s="737" t="e">
        <f t="shared" si="489"/>
        <v>#DIV/0!</v>
      </c>
      <c r="CK80" s="737" t="e">
        <f t="shared" si="490"/>
        <v>#DIV/0!</v>
      </c>
      <c r="CL80" s="737" t="e">
        <f t="shared" si="491"/>
        <v>#DIV/0!</v>
      </c>
      <c r="CM80" s="746" t="e">
        <f t="shared" si="492"/>
        <v>#DIV/0!</v>
      </c>
      <c r="CO80" s="743" t="s">
        <v>480</v>
      </c>
      <c r="CP80" s="738" t="e">
        <f>+CQ80/CQ91</f>
        <v>#DIV/0!</v>
      </c>
      <c r="CQ80" s="734">
        <f t="shared" si="493"/>
        <v>0</v>
      </c>
      <c r="CR80" s="734"/>
      <c r="CS80" s="735"/>
      <c r="CT80" s="735"/>
      <c r="CU80" s="735"/>
      <c r="CV80" s="735"/>
      <c r="CW80" s="735"/>
      <c r="CX80" s="735"/>
      <c r="CY80" s="744"/>
      <c r="CZ80" s="317"/>
      <c r="DA80" s="743" t="s">
        <v>480</v>
      </c>
      <c r="DB80" s="736" t="e">
        <f t="shared" si="574"/>
        <v>#DIV/0!</v>
      </c>
      <c r="DC80" s="737" t="e">
        <f t="shared" si="575"/>
        <v>#DIV/0!</v>
      </c>
      <c r="DD80" s="737" t="e">
        <f t="shared" si="494"/>
        <v>#DIV/0!</v>
      </c>
      <c r="DE80" s="737" t="e">
        <f t="shared" si="495"/>
        <v>#DIV/0!</v>
      </c>
      <c r="DF80" s="737" t="e">
        <f t="shared" si="496"/>
        <v>#DIV/0!</v>
      </c>
      <c r="DG80" s="737" t="e">
        <f t="shared" si="497"/>
        <v>#DIV/0!</v>
      </c>
      <c r="DH80" s="737" t="e">
        <f t="shared" si="498"/>
        <v>#DIV/0!</v>
      </c>
      <c r="DI80" s="737" t="e">
        <f t="shared" si="499"/>
        <v>#DIV/0!</v>
      </c>
      <c r="DJ80" s="746" t="e">
        <f t="shared" si="500"/>
        <v>#DIV/0!</v>
      </c>
      <c r="DL80" s="743" t="s">
        <v>480</v>
      </c>
      <c r="DM80" s="738" t="e">
        <f>+DN80/DN91</f>
        <v>#DIV/0!</v>
      </c>
      <c r="DN80" s="734">
        <f t="shared" si="501"/>
        <v>0</v>
      </c>
      <c r="DO80" s="734"/>
      <c r="DP80" s="735"/>
      <c r="DQ80" s="735"/>
      <c r="DR80" s="735"/>
      <c r="DS80" s="735"/>
      <c r="DT80" s="735"/>
      <c r="DU80" s="735"/>
      <c r="DV80" s="744"/>
      <c r="DW80" s="317"/>
      <c r="DX80" s="743" t="s">
        <v>480</v>
      </c>
      <c r="DY80" s="736" t="e">
        <f t="shared" si="576"/>
        <v>#DIV/0!</v>
      </c>
      <c r="DZ80" s="737" t="e">
        <f t="shared" si="577"/>
        <v>#DIV/0!</v>
      </c>
      <c r="EA80" s="737" t="e">
        <f t="shared" si="502"/>
        <v>#DIV/0!</v>
      </c>
      <c r="EB80" s="737" t="e">
        <f t="shared" si="503"/>
        <v>#DIV/0!</v>
      </c>
      <c r="EC80" s="737" t="e">
        <f t="shared" si="504"/>
        <v>#DIV/0!</v>
      </c>
      <c r="ED80" s="737" t="e">
        <f t="shared" si="505"/>
        <v>#DIV/0!</v>
      </c>
      <c r="EE80" s="737" t="e">
        <f t="shared" si="506"/>
        <v>#DIV/0!</v>
      </c>
      <c r="EF80" s="737" t="e">
        <f t="shared" si="507"/>
        <v>#DIV/0!</v>
      </c>
      <c r="EG80" s="746" t="e">
        <f t="shared" si="508"/>
        <v>#DIV/0!</v>
      </c>
      <c r="EI80" s="743" t="s">
        <v>480</v>
      </c>
      <c r="EJ80" s="738" t="e">
        <f>+EK80/EK91</f>
        <v>#DIV/0!</v>
      </c>
      <c r="EK80" s="734">
        <f t="shared" si="509"/>
        <v>0</v>
      </c>
      <c r="EL80" s="734"/>
      <c r="EM80" s="735"/>
      <c r="EN80" s="735"/>
      <c r="EO80" s="735"/>
      <c r="EP80" s="735"/>
      <c r="EQ80" s="735"/>
      <c r="ER80" s="735"/>
      <c r="ES80" s="744"/>
      <c r="ET80" s="317"/>
      <c r="EU80" s="743" t="s">
        <v>480</v>
      </c>
      <c r="EV80" s="736" t="e">
        <f t="shared" si="578"/>
        <v>#DIV/0!</v>
      </c>
      <c r="EW80" s="737" t="e">
        <f t="shared" si="579"/>
        <v>#DIV/0!</v>
      </c>
      <c r="EX80" s="737" t="e">
        <f t="shared" si="510"/>
        <v>#DIV/0!</v>
      </c>
      <c r="EY80" s="737" t="e">
        <f t="shared" si="511"/>
        <v>#DIV/0!</v>
      </c>
      <c r="EZ80" s="737" t="e">
        <f t="shared" si="512"/>
        <v>#DIV/0!</v>
      </c>
      <c r="FA80" s="737" t="e">
        <f t="shared" si="513"/>
        <v>#DIV/0!</v>
      </c>
      <c r="FB80" s="737" t="e">
        <f t="shared" si="514"/>
        <v>#DIV/0!</v>
      </c>
      <c r="FC80" s="737" t="e">
        <f t="shared" si="515"/>
        <v>#DIV/0!</v>
      </c>
      <c r="FD80" s="746" t="e">
        <f t="shared" si="516"/>
        <v>#DIV/0!</v>
      </c>
      <c r="FF80" s="743" t="s">
        <v>480</v>
      </c>
      <c r="FG80" s="738" t="e">
        <f>+FH80/FH91</f>
        <v>#DIV/0!</v>
      </c>
      <c r="FH80" s="734">
        <f t="shared" si="517"/>
        <v>0</v>
      </c>
      <c r="FI80" s="734"/>
      <c r="FJ80" s="735"/>
      <c r="FK80" s="735"/>
      <c r="FL80" s="735"/>
      <c r="FM80" s="735"/>
      <c r="FN80" s="735"/>
      <c r="FO80" s="735"/>
      <c r="FP80" s="744"/>
      <c r="FQ80" s="317"/>
      <c r="FR80" s="743" t="s">
        <v>480</v>
      </c>
      <c r="FS80" s="736" t="e">
        <f t="shared" si="580"/>
        <v>#DIV/0!</v>
      </c>
      <c r="FT80" s="737" t="e">
        <f t="shared" si="581"/>
        <v>#DIV/0!</v>
      </c>
      <c r="FU80" s="737" t="e">
        <f t="shared" si="518"/>
        <v>#DIV/0!</v>
      </c>
      <c r="FV80" s="737" t="e">
        <f t="shared" si="519"/>
        <v>#DIV/0!</v>
      </c>
      <c r="FW80" s="737" t="e">
        <f t="shared" si="520"/>
        <v>#DIV/0!</v>
      </c>
      <c r="FX80" s="737" t="e">
        <f t="shared" si="521"/>
        <v>#DIV/0!</v>
      </c>
      <c r="FY80" s="737" t="e">
        <f t="shared" si="522"/>
        <v>#DIV/0!</v>
      </c>
      <c r="FZ80" s="737" t="e">
        <f t="shared" si="523"/>
        <v>#DIV/0!</v>
      </c>
      <c r="GA80" s="746" t="e">
        <f t="shared" si="524"/>
        <v>#DIV/0!</v>
      </c>
      <c r="GC80" s="743" t="s">
        <v>480</v>
      </c>
      <c r="GD80" s="738" t="e">
        <f>+GE80/GE91</f>
        <v>#DIV/0!</v>
      </c>
      <c r="GE80" s="734">
        <f t="shared" si="525"/>
        <v>0</v>
      </c>
      <c r="GF80" s="734"/>
      <c r="GG80" s="735"/>
      <c r="GH80" s="735"/>
      <c r="GI80" s="735"/>
      <c r="GJ80" s="735"/>
      <c r="GK80" s="735"/>
      <c r="GL80" s="735"/>
      <c r="GM80" s="744"/>
      <c r="GN80" s="317"/>
      <c r="GO80" s="743" t="s">
        <v>480</v>
      </c>
      <c r="GP80" s="736" t="e">
        <f t="shared" si="582"/>
        <v>#DIV/0!</v>
      </c>
      <c r="GQ80" s="737" t="e">
        <f t="shared" si="583"/>
        <v>#DIV/0!</v>
      </c>
      <c r="GR80" s="737" t="e">
        <f t="shared" si="526"/>
        <v>#DIV/0!</v>
      </c>
      <c r="GS80" s="737" t="e">
        <f t="shared" si="527"/>
        <v>#DIV/0!</v>
      </c>
      <c r="GT80" s="737" t="e">
        <f t="shared" si="528"/>
        <v>#DIV/0!</v>
      </c>
      <c r="GU80" s="737" t="e">
        <f t="shared" si="529"/>
        <v>#DIV/0!</v>
      </c>
      <c r="GV80" s="737" t="e">
        <f t="shared" si="530"/>
        <v>#DIV/0!</v>
      </c>
      <c r="GW80" s="737" t="e">
        <f t="shared" si="531"/>
        <v>#DIV/0!</v>
      </c>
      <c r="GX80" s="746" t="e">
        <f t="shared" si="532"/>
        <v>#DIV/0!</v>
      </c>
      <c r="GZ80" s="743" t="s">
        <v>480</v>
      </c>
      <c r="HA80" s="738" t="e">
        <f>+HB80/HB91</f>
        <v>#DIV/0!</v>
      </c>
      <c r="HB80" s="734">
        <f t="shared" si="533"/>
        <v>0</v>
      </c>
      <c r="HC80" s="734"/>
      <c r="HD80" s="735"/>
      <c r="HE80" s="735"/>
      <c r="HF80" s="735"/>
      <c r="HG80" s="735"/>
      <c r="HH80" s="735"/>
      <c r="HI80" s="735"/>
      <c r="HJ80" s="744"/>
      <c r="HK80" s="317"/>
      <c r="HL80" s="743" t="s">
        <v>480</v>
      </c>
      <c r="HM80" s="736" t="e">
        <f t="shared" si="584"/>
        <v>#DIV/0!</v>
      </c>
      <c r="HN80" s="737" t="e">
        <f t="shared" si="585"/>
        <v>#DIV/0!</v>
      </c>
      <c r="HO80" s="737" t="e">
        <f t="shared" si="534"/>
        <v>#DIV/0!</v>
      </c>
      <c r="HP80" s="737" t="e">
        <f t="shared" si="535"/>
        <v>#DIV/0!</v>
      </c>
      <c r="HQ80" s="737" t="e">
        <f t="shared" si="536"/>
        <v>#DIV/0!</v>
      </c>
      <c r="HR80" s="737" t="e">
        <f t="shared" si="537"/>
        <v>#DIV/0!</v>
      </c>
      <c r="HS80" s="737" t="e">
        <f t="shared" si="538"/>
        <v>#DIV/0!</v>
      </c>
      <c r="HT80" s="737" t="e">
        <f t="shared" si="539"/>
        <v>#DIV/0!</v>
      </c>
      <c r="HU80" s="746" t="e">
        <f t="shared" si="540"/>
        <v>#DIV/0!</v>
      </c>
      <c r="HW80" s="743" t="s">
        <v>480</v>
      </c>
      <c r="HX80" s="738" t="e">
        <f>+HY80/HY91</f>
        <v>#DIV/0!</v>
      </c>
      <c r="HY80" s="734">
        <f t="shared" si="541"/>
        <v>0</v>
      </c>
      <c r="HZ80" s="734"/>
      <c r="IA80" s="735"/>
      <c r="IB80" s="735"/>
      <c r="IC80" s="735"/>
      <c r="ID80" s="735"/>
      <c r="IE80" s="735"/>
      <c r="IF80" s="735"/>
      <c r="IG80" s="744"/>
      <c r="IH80" s="317"/>
      <c r="II80" s="743" t="s">
        <v>480</v>
      </c>
      <c r="IJ80" s="736" t="e">
        <f t="shared" si="586"/>
        <v>#DIV/0!</v>
      </c>
      <c r="IK80" s="737" t="e">
        <f t="shared" si="587"/>
        <v>#DIV/0!</v>
      </c>
      <c r="IL80" s="737" t="e">
        <f t="shared" si="542"/>
        <v>#DIV/0!</v>
      </c>
      <c r="IM80" s="737" t="e">
        <f t="shared" si="543"/>
        <v>#DIV/0!</v>
      </c>
      <c r="IN80" s="737" t="e">
        <f t="shared" si="544"/>
        <v>#DIV/0!</v>
      </c>
      <c r="IO80" s="737" t="e">
        <f t="shared" si="545"/>
        <v>#DIV/0!</v>
      </c>
      <c r="IP80" s="737" t="e">
        <f t="shared" si="546"/>
        <v>#DIV/0!</v>
      </c>
      <c r="IQ80" s="737" t="e">
        <f t="shared" si="547"/>
        <v>#DIV/0!</v>
      </c>
      <c r="IR80" s="746" t="e">
        <f t="shared" si="548"/>
        <v>#DIV/0!</v>
      </c>
      <c r="IT80" s="743" t="s">
        <v>480</v>
      </c>
      <c r="IU80" s="738" t="e">
        <f>+IV80/IV91</f>
        <v>#DIV/0!</v>
      </c>
      <c r="IV80" s="734">
        <f t="shared" si="549"/>
        <v>0</v>
      </c>
      <c r="IW80" s="734"/>
      <c r="IX80" s="735"/>
      <c r="IY80" s="735"/>
      <c r="IZ80" s="735"/>
      <c r="JA80" s="735"/>
      <c r="JB80" s="735"/>
      <c r="JC80" s="735"/>
      <c r="JD80" s="744"/>
      <c r="JE80" s="317"/>
      <c r="JF80" s="743" t="s">
        <v>480</v>
      </c>
      <c r="JG80" s="736" t="e">
        <f t="shared" si="588"/>
        <v>#DIV/0!</v>
      </c>
      <c r="JH80" s="737" t="e">
        <f t="shared" si="589"/>
        <v>#DIV/0!</v>
      </c>
      <c r="JI80" s="737" t="e">
        <f t="shared" si="550"/>
        <v>#DIV/0!</v>
      </c>
      <c r="JJ80" s="737" t="e">
        <f t="shared" si="551"/>
        <v>#DIV/0!</v>
      </c>
      <c r="JK80" s="737" t="e">
        <f t="shared" si="552"/>
        <v>#DIV/0!</v>
      </c>
      <c r="JL80" s="737" t="e">
        <f t="shared" si="553"/>
        <v>#DIV/0!</v>
      </c>
      <c r="JM80" s="737" t="e">
        <f t="shared" si="554"/>
        <v>#DIV/0!</v>
      </c>
      <c r="JN80" s="737" t="e">
        <f t="shared" si="555"/>
        <v>#DIV/0!</v>
      </c>
      <c r="JO80" s="746" t="e">
        <f t="shared" si="556"/>
        <v>#DIV/0!</v>
      </c>
      <c r="JQ80" s="743" t="s">
        <v>480</v>
      </c>
      <c r="JR80" s="738" t="e">
        <f>+JS80/JS91</f>
        <v>#DIV/0!</v>
      </c>
      <c r="JS80" s="734">
        <f t="shared" si="557"/>
        <v>0</v>
      </c>
      <c r="JT80" s="734"/>
      <c r="JU80" s="735"/>
      <c r="JV80" s="735"/>
      <c r="JW80" s="735"/>
      <c r="JX80" s="735"/>
      <c r="JY80" s="735"/>
      <c r="JZ80" s="735"/>
      <c r="KA80" s="744"/>
      <c r="KB80" s="317"/>
      <c r="KC80" s="743" t="s">
        <v>480</v>
      </c>
      <c r="KD80" s="736" t="e">
        <f t="shared" si="590"/>
        <v>#DIV/0!</v>
      </c>
      <c r="KE80" s="737" t="e">
        <f t="shared" si="591"/>
        <v>#DIV/0!</v>
      </c>
      <c r="KF80" s="737" t="e">
        <f t="shared" si="558"/>
        <v>#DIV/0!</v>
      </c>
      <c r="KG80" s="737" t="e">
        <f t="shared" si="559"/>
        <v>#DIV/0!</v>
      </c>
      <c r="KH80" s="737" t="e">
        <f t="shared" si="560"/>
        <v>#DIV/0!</v>
      </c>
      <c r="KI80" s="737" t="e">
        <f t="shared" si="561"/>
        <v>#DIV/0!</v>
      </c>
      <c r="KJ80" s="737" t="e">
        <f t="shared" si="562"/>
        <v>#DIV/0!</v>
      </c>
      <c r="KK80" s="737" t="e">
        <f t="shared" si="563"/>
        <v>#DIV/0!</v>
      </c>
      <c r="KL80" s="746" t="e">
        <f t="shared" si="564"/>
        <v>#DIV/0!</v>
      </c>
    </row>
    <row r="81" spans="1:298" ht="15.5" customHeight="1" x14ac:dyDescent="0.2">
      <c r="A81" s="743" t="s">
        <v>481</v>
      </c>
      <c r="B81" s="738" t="e">
        <f>+C81/C91</f>
        <v>#DIV/0!</v>
      </c>
      <c r="C81" s="734">
        <f t="shared" si="565"/>
        <v>0</v>
      </c>
      <c r="D81" s="734"/>
      <c r="E81" s="735"/>
      <c r="F81" s="735"/>
      <c r="G81" s="735"/>
      <c r="H81" s="735"/>
      <c r="I81" s="735"/>
      <c r="J81" s="735"/>
      <c r="K81" s="744"/>
      <c r="L81" s="317"/>
      <c r="M81" s="743" t="s">
        <v>481</v>
      </c>
      <c r="N81" s="736" t="e">
        <f t="shared" si="566"/>
        <v>#DIV/0!</v>
      </c>
      <c r="O81" s="737" t="e">
        <f t="shared" si="567"/>
        <v>#DIV/0!</v>
      </c>
      <c r="P81" s="737" t="e">
        <f t="shared" si="462"/>
        <v>#DIV/0!</v>
      </c>
      <c r="Q81" s="737" t="e">
        <f t="shared" si="463"/>
        <v>#DIV/0!</v>
      </c>
      <c r="R81" s="737" t="e">
        <f t="shared" si="464"/>
        <v>#DIV/0!</v>
      </c>
      <c r="S81" s="737" t="e">
        <f t="shared" si="465"/>
        <v>#DIV/0!</v>
      </c>
      <c r="T81" s="737" t="e">
        <f t="shared" si="466"/>
        <v>#DIV/0!</v>
      </c>
      <c r="U81" s="737" t="e">
        <f t="shared" si="467"/>
        <v>#DIV/0!</v>
      </c>
      <c r="V81" s="746" t="e">
        <f t="shared" si="468"/>
        <v>#DIV/0!</v>
      </c>
      <c r="X81" s="743" t="s">
        <v>481</v>
      </c>
      <c r="Y81" s="738" t="e">
        <f>+Z81/Z91</f>
        <v>#DIV/0!</v>
      </c>
      <c r="Z81" s="734">
        <f t="shared" si="469"/>
        <v>0</v>
      </c>
      <c r="AA81" s="734"/>
      <c r="AB81" s="735"/>
      <c r="AC81" s="735"/>
      <c r="AD81" s="735"/>
      <c r="AE81" s="735"/>
      <c r="AF81" s="735"/>
      <c r="AG81" s="735"/>
      <c r="AH81" s="744"/>
      <c r="AI81" s="317"/>
      <c r="AJ81" s="743" t="s">
        <v>481</v>
      </c>
      <c r="AK81" s="736" t="e">
        <f t="shared" si="568"/>
        <v>#DIV/0!</v>
      </c>
      <c r="AL81" s="737" t="e">
        <f t="shared" si="569"/>
        <v>#DIV/0!</v>
      </c>
      <c r="AM81" s="737" t="e">
        <f t="shared" si="470"/>
        <v>#DIV/0!</v>
      </c>
      <c r="AN81" s="737" t="e">
        <f t="shared" si="471"/>
        <v>#DIV/0!</v>
      </c>
      <c r="AO81" s="737" t="e">
        <f t="shared" si="472"/>
        <v>#DIV/0!</v>
      </c>
      <c r="AP81" s="737" t="e">
        <f t="shared" si="473"/>
        <v>#DIV/0!</v>
      </c>
      <c r="AQ81" s="737" t="e">
        <f t="shared" si="474"/>
        <v>#DIV/0!</v>
      </c>
      <c r="AR81" s="737" t="e">
        <f t="shared" si="475"/>
        <v>#DIV/0!</v>
      </c>
      <c r="AS81" s="746" t="e">
        <f t="shared" si="476"/>
        <v>#DIV/0!</v>
      </c>
      <c r="AU81" s="743" t="s">
        <v>481</v>
      </c>
      <c r="AV81" s="738" t="e">
        <f>+AW81/AW91</f>
        <v>#DIV/0!</v>
      </c>
      <c r="AW81" s="734">
        <f t="shared" si="477"/>
        <v>0</v>
      </c>
      <c r="AX81" s="734"/>
      <c r="AY81" s="735"/>
      <c r="AZ81" s="735"/>
      <c r="BA81" s="735"/>
      <c r="BB81" s="735"/>
      <c r="BC81" s="735"/>
      <c r="BD81" s="735"/>
      <c r="BE81" s="744"/>
      <c r="BF81" s="317"/>
      <c r="BG81" s="743" t="s">
        <v>481</v>
      </c>
      <c r="BH81" s="736" t="e">
        <f t="shared" si="570"/>
        <v>#DIV/0!</v>
      </c>
      <c r="BI81" s="737" t="e">
        <f t="shared" si="571"/>
        <v>#DIV/0!</v>
      </c>
      <c r="BJ81" s="737" t="e">
        <f t="shared" si="478"/>
        <v>#DIV/0!</v>
      </c>
      <c r="BK81" s="737" t="e">
        <f t="shared" si="479"/>
        <v>#DIV/0!</v>
      </c>
      <c r="BL81" s="737" t="e">
        <f t="shared" si="480"/>
        <v>#DIV/0!</v>
      </c>
      <c r="BM81" s="737" t="e">
        <f t="shared" si="481"/>
        <v>#DIV/0!</v>
      </c>
      <c r="BN81" s="737" t="e">
        <f t="shared" si="482"/>
        <v>#DIV/0!</v>
      </c>
      <c r="BO81" s="737" t="e">
        <f t="shared" si="483"/>
        <v>#DIV/0!</v>
      </c>
      <c r="BP81" s="746" t="e">
        <f t="shared" si="484"/>
        <v>#DIV/0!</v>
      </c>
      <c r="BR81" s="743" t="s">
        <v>481</v>
      </c>
      <c r="BS81" s="738" t="e">
        <f>+BT81/BT91</f>
        <v>#DIV/0!</v>
      </c>
      <c r="BT81" s="734">
        <f t="shared" si="485"/>
        <v>0</v>
      </c>
      <c r="BU81" s="734"/>
      <c r="BV81" s="735"/>
      <c r="BW81" s="735"/>
      <c r="BX81" s="735"/>
      <c r="BY81" s="735"/>
      <c r="BZ81" s="735"/>
      <c r="CA81" s="735"/>
      <c r="CB81" s="744"/>
      <c r="CC81" s="317"/>
      <c r="CD81" s="743" t="s">
        <v>481</v>
      </c>
      <c r="CE81" s="736" t="e">
        <f t="shared" si="572"/>
        <v>#DIV/0!</v>
      </c>
      <c r="CF81" s="737" t="e">
        <f t="shared" si="573"/>
        <v>#DIV/0!</v>
      </c>
      <c r="CG81" s="737" t="e">
        <f t="shared" si="486"/>
        <v>#DIV/0!</v>
      </c>
      <c r="CH81" s="737" t="e">
        <f t="shared" si="487"/>
        <v>#DIV/0!</v>
      </c>
      <c r="CI81" s="737" t="e">
        <f t="shared" si="488"/>
        <v>#DIV/0!</v>
      </c>
      <c r="CJ81" s="737" t="e">
        <f t="shared" si="489"/>
        <v>#DIV/0!</v>
      </c>
      <c r="CK81" s="737" t="e">
        <f t="shared" si="490"/>
        <v>#DIV/0!</v>
      </c>
      <c r="CL81" s="737" t="e">
        <f t="shared" si="491"/>
        <v>#DIV/0!</v>
      </c>
      <c r="CM81" s="746" t="e">
        <f t="shared" si="492"/>
        <v>#DIV/0!</v>
      </c>
      <c r="CO81" s="743" t="s">
        <v>481</v>
      </c>
      <c r="CP81" s="738" t="e">
        <f>+CQ81/CQ91</f>
        <v>#DIV/0!</v>
      </c>
      <c r="CQ81" s="734">
        <f t="shared" si="493"/>
        <v>0</v>
      </c>
      <c r="CR81" s="734"/>
      <c r="CS81" s="735"/>
      <c r="CT81" s="735"/>
      <c r="CU81" s="735"/>
      <c r="CV81" s="735"/>
      <c r="CW81" s="735"/>
      <c r="CX81" s="735"/>
      <c r="CY81" s="744"/>
      <c r="CZ81" s="317"/>
      <c r="DA81" s="743" t="s">
        <v>481</v>
      </c>
      <c r="DB81" s="736" t="e">
        <f t="shared" si="574"/>
        <v>#DIV/0!</v>
      </c>
      <c r="DC81" s="737" t="e">
        <f t="shared" si="575"/>
        <v>#DIV/0!</v>
      </c>
      <c r="DD81" s="737" t="e">
        <f t="shared" si="494"/>
        <v>#DIV/0!</v>
      </c>
      <c r="DE81" s="737" t="e">
        <f t="shared" si="495"/>
        <v>#DIV/0!</v>
      </c>
      <c r="DF81" s="737" t="e">
        <f t="shared" si="496"/>
        <v>#DIV/0!</v>
      </c>
      <c r="DG81" s="737" t="e">
        <f t="shared" si="497"/>
        <v>#DIV/0!</v>
      </c>
      <c r="DH81" s="737" t="e">
        <f t="shared" si="498"/>
        <v>#DIV/0!</v>
      </c>
      <c r="DI81" s="737" t="e">
        <f t="shared" si="499"/>
        <v>#DIV/0!</v>
      </c>
      <c r="DJ81" s="746" t="e">
        <f t="shared" si="500"/>
        <v>#DIV/0!</v>
      </c>
      <c r="DL81" s="743" t="s">
        <v>481</v>
      </c>
      <c r="DM81" s="738" t="e">
        <f>+DN81/DN91</f>
        <v>#DIV/0!</v>
      </c>
      <c r="DN81" s="734">
        <f t="shared" si="501"/>
        <v>0</v>
      </c>
      <c r="DO81" s="734"/>
      <c r="DP81" s="735"/>
      <c r="DQ81" s="735"/>
      <c r="DR81" s="735"/>
      <c r="DS81" s="735"/>
      <c r="DT81" s="735"/>
      <c r="DU81" s="735"/>
      <c r="DV81" s="744"/>
      <c r="DW81" s="317"/>
      <c r="DX81" s="743" t="s">
        <v>481</v>
      </c>
      <c r="DY81" s="736" t="e">
        <f t="shared" si="576"/>
        <v>#DIV/0!</v>
      </c>
      <c r="DZ81" s="737" t="e">
        <f t="shared" si="577"/>
        <v>#DIV/0!</v>
      </c>
      <c r="EA81" s="737" t="e">
        <f t="shared" si="502"/>
        <v>#DIV/0!</v>
      </c>
      <c r="EB81" s="737" t="e">
        <f t="shared" si="503"/>
        <v>#DIV/0!</v>
      </c>
      <c r="EC81" s="737" t="e">
        <f t="shared" si="504"/>
        <v>#DIV/0!</v>
      </c>
      <c r="ED81" s="737" t="e">
        <f t="shared" si="505"/>
        <v>#DIV/0!</v>
      </c>
      <c r="EE81" s="737" t="e">
        <f t="shared" si="506"/>
        <v>#DIV/0!</v>
      </c>
      <c r="EF81" s="737" t="e">
        <f t="shared" si="507"/>
        <v>#DIV/0!</v>
      </c>
      <c r="EG81" s="746" t="e">
        <f t="shared" si="508"/>
        <v>#DIV/0!</v>
      </c>
      <c r="EI81" s="743" t="s">
        <v>481</v>
      </c>
      <c r="EJ81" s="738" t="e">
        <f>+EK81/EK91</f>
        <v>#DIV/0!</v>
      </c>
      <c r="EK81" s="734">
        <f t="shared" si="509"/>
        <v>0</v>
      </c>
      <c r="EL81" s="734"/>
      <c r="EM81" s="735"/>
      <c r="EN81" s="735"/>
      <c r="EO81" s="735"/>
      <c r="EP81" s="735"/>
      <c r="EQ81" s="735"/>
      <c r="ER81" s="735"/>
      <c r="ES81" s="744"/>
      <c r="ET81" s="317"/>
      <c r="EU81" s="743" t="s">
        <v>481</v>
      </c>
      <c r="EV81" s="736" t="e">
        <f t="shared" si="578"/>
        <v>#DIV/0!</v>
      </c>
      <c r="EW81" s="737" t="e">
        <f t="shared" si="579"/>
        <v>#DIV/0!</v>
      </c>
      <c r="EX81" s="737" t="e">
        <f t="shared" si="510"/>
        <v>#DIV/0!</v>
      </c>
      <c r="EY81" s="737" t="e">
        <f t="shared" si="511"/>
        <v>#DIV/0!</v>
      </c>
      <c r="EZ81" s="737" t="e">
        <f t="shared" si="512"/>
        <v>#DIV/0!</v>
      </c>
      <c r="FA81" s="737" t="e">
        <f t="shared" si="513"/>
        <v>#DIV/0!</v>
      </c>
      <c r="FB81" s="737" t="e">
        <f t="shared" si="514"/>
        <v>#DIV/0!</v>
      </c>
      <c r="FC81" s="737" t="e">
        <f t="shared" si="515"/>
        <v>#DIV/0!</v>
      </c>
      <c r="FD81" s="746" t="e">
        <f t="shared" si="516"/>
        <v>#DIV/0!</v>
      </c>
      <c r="FF81" s="743" t="s">
        <v>481</v>
      </c>
      <c r="FG81" s="738" t="e">
        <f>+FH81/FH91</f>
        <v>#DIV/0!</v>
      </c>
      <c r="FH81" s="734">
        <f t="shared" si="517"/>
        <v>0</v>
      </c>
      <c r="FI81" s="734"/>
      <c r="FJ81" s="735"/>
      <c r="FK81" s="735"/>
      <c r="FL81" s="735"/>
      <c r="FM81" s="735"/>
      <c r="FN81" s="735"/>
      <c r="FO81" s="735"/>
      <c r="FP81" s="744"/>
      <c r="FQ81" s="317"/>
      <c r="FR81" s="743" t="s">
        <v>481</v>
      </c>
      <c r="FS81" s="736" t="e">
        <f t="shared" si="580"/>
        <v>#DIV/0!</v>
      </c>
      <c r="FT81" s="737" t="e">
        <f t="shared" si="581"/>
        <v>#DIV/0!</v>
      </c>
      <c r="FU81" s="737" t="e">
        <f t="shared" si="518"/>
        <v>#DIV/0!</v>
      </c>
      <c r="FV81" s="737" t="e">
        <f t="shared" si="519"/>
        <v>#DIV/0!</v>
      </c>
      <c r="FW81" s="737" t="e">
        <f t="shared" si="520"/>
        <v>#DIV/0!</v>
      </c>
      <c r="FX81" s="737" t="e">
        <f t="shared" si="521"/>
        <v>#DIV/0!</v>
      </c>
      <c r="FY81" s="737" t="e">
        <f t="shared" si="522"/>
        <v>#DIV/0!</v>
      </c>
      <c r="FZ81" s="737" t="e">
        <f t="shared" si="523"/>
        <v>#DIV/0!</v>
      </c>
      <c r="GA81" s="746" t="e">
        <f t="shared" si="524"/>
        <v>#DIV/0!</v>
      </c>
      <c r="GC81" s="743" t="s">
        <v>481</v>
      </c>
      <c r="GD81" s="738" t="e">
        <f>+GE81/GE91</f>
        <v>#DIV/0!</v>
      </c>
      <c r="GE81" s="734">
        <f t="shared" si="525"/>
        <v>0</v>
      </c>
      <c r="GF81" s="734"/>
      <c r="GG81" s="735"/>
      <c r="GH81" s="735"/>
      <c r="GI81" s="735"/>
      <c r="GJ81" s="735"/>
      <c r="GK81" s="735"/>
      <c r="GL81" s="735"/>
      <c r="GM81" s="744"/>
      <c r="GN81" s="317"/>
      <c r="GO81" s="743" t="s">
        <v>481</v>
      </c>
      <c r="GP81" s="736" t="e">
        <f t="shared" si="582"/>
        <v>#DIV/0!</v>
      </c>
      <c r="GQ81" s="737" t="e">
        <f t="shared" si="583"/>
        <v>#DIV/0!</v>
      </c>
      <c r="GR81" s="737" t="e">
        <f t="shared" si="526"/>
        <v>#DIV/0!</v>
      </c>
      <c r="GS81" s="737" t="e">
        <f t="shared" si="527"/>
        <v>#DIV/0!</v>
      </c>
      <c r="GT81" s="737" t="e">
        <f t="shared" si="528"/>
        <v>#DIV/0!</v>
      </c>
      <c r="GU81" s="737" t="e">
        <f t="shared" si="529"/>
        <v>#DIV/0!</v>
      </c>
      <c r="GV81" s="737" t="e">
        <f t="shared" si="530"/>
        <v>#DIV/0!</v>
      </c>
      <c r="GW81" s="737" t="e">
        <f t="shared" si="531"/>
        <v>#DIV/0!</v>
      </c>
      <c r="GX81" s="746" t="e">
        <f t="shared" si="532"/>
        <v>#DIV/0!</v>
      </c>
      <c r="GZ81" s="743" t="s">
        <v>481</v>
      </c>
      <c r="HA81" s="738" t="e">
        <f>+HB81/HB91</f>
        <v>#DIV/0!</v>
      </c>
      <c r="HB81" s="734">
        <f t="shared" si="533"/>
        <v>0</v>
      </c>
      <c r="HC81" s="734"/>
      <c r="HD81" s="735"/>
      <c r="HE81" s="735"/>
      <c r="HF81" s="735"/>
      <c r="HG81" s="735"/>
      <c r="HH81" s="735"/>
      <c r="HI81" s="735"/>
      <c r="HJ81" s="744"/>
      <c r="HK81" s="317"/>
      <c r="HL81" s="743" t="s">
        <v>481</v>
      </c>
      <c r="HM81" s="736" t="e">
        <f t="shared" si="584"/>
        <v>#DIV/0!</v>
      </c>
      <c r="HN81" s="737" t="e">
        <f t="shared" si="585"/>
        <v>#DIV/0!</v>
      </c>
      <c r="HO81" s="737" t="e">
        <f t="shared" si="534"/>
        <v>#DIV/0!</v>
      </c>
      <c r="HP81" s="737" t="e">
        <f t="shared" si="535"/>
        <v>#DIV/0!</v>
      </c>
      <c r="HQ81" s="737" t="e">
        <f t="shared" si="536"/>
        <v>#DIV/0!</v>
      </c>
      <c r="HR81" s="737" t="e">
        <f t="shared" si="537"/>
        <v>#DIV/0!</v>
      </c>
      <c r="HS81" s="737" t="e">
        <f t="shared" si="538"/>
        <v>#DIV/0!</v>
      </c>
      <c r="HT81" s="737" t="e">
        <f t="shared" si="539"/>
        <v>#DIV/0!</v>
      </c>
      <c r="HU81" s="746" t="e">
        <f t="shared" si="540"/>
        <v>#DIV/0!</v>
      </c>
      <c r="HW81" s="743" t="s">
        <v>481</v>
      </c>
      <c r="HX81" s="738" t="e">
        <f>+HY81/HY91</f>
        <v>#DIV/0!</v>
      </c>
      <c r="HY81" s="734">
        <f t="shared" si="541"/>
        <v>0</v>
      </c>
      <c r="HZ81" s="734"/>
      <c r="IA81" s="735"/>
      <c r="IB81" s="735"/>
      <c r="IC81" s="735"/>
      <c r="ID81" s="735"/>
      <c r="IE81" s="735"/>
      <c r="IF81" s="735"/>
      <c r="IG81" s="744"/>
      <c r="IH81" s="317"/>
      <c r="II81" s="743" t="s">
        <v>481</v>
      </c>
      <c r="IJ81" s="736" t="e">
        <f t="shared" si="586"/>
        <v>#DIV/0!</v>
      </c>
      <c r="IK81" s="737" t="e">
        <f t="shared" si="587"/>
        <v>#DIV/0!</v>
      </c>
      <c r="IL81" s="737" t="e">
        <f t="shared" si="542"/>
        <v>#DIV/0!</v>
      </c>
      <c r="IM81" s="737" t="e">
        <f t="shared" si="543"/>
        <v>#DIV/0!</v>
      </c>
      <c r="IN81" s="737" t="e">
        <f t="shared" si="544"/>
        <v>#DIV/0!</v>
      </c>
      <c r="IO81" s="737" t="e">
        <f t="shared" si="545"/>
        <v>#DIV/0!</v>
      </c>
      <c r="IP81" s="737" t="e">
        <f t="shared" si="546"/>
        <v>#DIV/0!</v>
      </c>
      <c r="IQ81" s="737" t="e">
        <f t="shared" si="547"/>
        <v>#DIV/0!</v>
      </c>
      <c r="IR81" s="746" t="e">
        <f t="shared" si="548"/>
        <v>#DIV/0!</v>
      </c>
      <c r="IT81" s="743" t="s">
        <v>481</v>
      </c>
      <c r="IU81" s="738" t="e">
        <f>+IV81/IV91</f>
        <v>#DIV/0!</v>
      </c>
      <c r="IV81" s="734">
        <f t="shared" si="549"/>
        <v>0</v>
      </c>
      <c r="IW81" s="734"/>
      <c r="IX81" s="735"/>
      <c r="IY81" s="735"/>
      <c r="IZ81" s="735"/>
      <c r="JA81" s="735"/>
      <c r="JB81" s="735"/>
      <c r="JC81" s="735"/>
      <c r="JD81" s="744"/>
      <c r="JE81" s="317"/>
      <c r="JF81" s="743" t="s">
        <v>481</v>
      </c>
      <c r="JG81" s="736" t="e">
        <f t="shared" si="588"/>
        <v>#DIV/0!</v>
      </c>
      <c r="JH81" s="737" t="e">
        <f t="shared" si="589"/>
        <v>#DIV/0!</v>
      </c>
      <c r="JI81" s="737" t="e">
        <f t="shared" si="550"/>
        <v>#DIV/0!</v>
      </c>
      <c r="JJ81" s="737" t="e">
        <f t="shared" si="551"/>
        <v>#DIV/0!</v>
      </c>
      <c r="JK81" s="737" t="e">
        <f t="shared" si="552"/>
        <v>#DIV/0!</v>
      </c>
      <c r="JL81" s="737" t="e">
        <f t="shared" si="553"/>
        <v>#DIV/0!</v>
      </c>
      <c r="JM81" s="737" t="e">
        <f t="shared" si="554"/>
        <v>#DIV/0!</v>
      </c>
      <c r="JN81" s="737" t="e">
        <f t="shared" si="555"/>
        <v>#DIV/0!</v>
      </c>
      <c r="JO81" s="746" t="e">
        <f t="shared" si="556"/>
        <v>#DIV/0!</v>
      </c>
      <c r="JQ81" s="743" t="s">
        <v>481</v>
      </c>
      <c r="JR81" s="738" t="e">
        <f>+JS81/JS91</f>
        <v>#DIV/0!</v>
      </c>
      <c r="JS81" s="734">
        <f t="shared" si="557"/>
        <v>0</v>
      </c>
      <c r="JT81" s="734"/>
      <c r="JU81" s="735"/>
      <c r="JV81" s="735"/>
      <c r="JW81" s="735"/>
      <c r="JX81" s="735"/>
      <c r="JY81" s="735"/>
      <c r="JZ81" s="735"/>
      <c r="KA81" s="744"/>
      <c r="KB81" s="317"/>
      <c r="KC81" s="743" t="s">
        <v>481</v>
      </c>
      <c r="KD81" s="736" t="e">
        <f t="shared" si="590"/>
        <v>#DIV/0!</v>
      </c>
      <c r="KE81" s="737" t="e">
        <f t="shared" si="591"/>
        <v>#DIV/0!</v>
      </c>
      <c r="KF81" s="737" t="e">
        <f t="shared" si="558"/>
        <v>#DIV/0!</v>
      </c>
      <c r="KG81" s="737" t="e">
        <f t="shared" si="559"/>
        <v>#DIV/0!</v>
      </c>
      <c r="KH81" s="737" t="e">
        <f t="shared" si="560"/>
        <v>#DIV/0!</v>
      </c>
      <c r="KI81" s="737" t="e">
        <f t="shared" si="561"/>
        <v>#DIV/0!</v>
      </c>
      <c r="KJ81" s="737" t="e">
        <f t="shared" si="562"/>
        <v>#DIV/0!</v>
      </c>
      <c r="KK81" s="737" t="e">
        <f t="shared" si="563"/>
        <v>#DIV/0!</v>
      </c>
      <c r="KL81" s="746" t="e">
        <f t="shared" si="564"/>
        <v>#DIV/0!</v>
      </c>
    </row>
    <row r="82" spans="1:298" ht="15.5" customHeight="1" x14ac:dyDescent="0.2">
      <c r="A82" s="743" t="s">
        <v>374</v>
      </c>
      <c r="B82" s="738" t="e">
        <f>+C82/C91</f>
        <v>#DIV/0!</v>
      </c>
      <c r="C82" s="734">
        <f t="shared" si="565"/>
        <v>0</v>
      </c>
      <c r="D82" s="734"/>
      <c r="E82" s="735"/>
      <c r="F82" s="735"/>
      <c r="G82" s="735"/>
      <c r="H82" s="735"/>
      <c r="I82" s="735"/>
      <c r="J82" s="735"/>
      <c r="K82" s="744"/>
      <c r="L82" s="317"/>
      <c r="M82" s="743" t="s">
        <v>374</v>
      </c>
      <c r="N82" s="736" t="e">
        <f t="shared" si="566"/>
        <v>#DIV/0!</v>
      </c>
      <c r="O82" s="737" t="e">
        <f t="shared" si="567"/>
        <v>#DIV/0!</v>
      </c>
      <c r="P82" s="737" t="e">
        <f t="shared" si="462"/>
        <v>#DIV/0!</v>
      </c>
      <c r="Q82" s="737" t="e">
        <f t="shared" si="463"/>
        <v>#DIV/0!</v>
      </c>
      <c r="R82" s="737" t="e">
        <f t="shared" si="464"/>
        <v>#DIV/0!</v>
      </c>
      <c r="S82" s="737" t="e">
        <f t="shared" si="465"/>
        <v>#DIV/0!</v>
      </c>
      <c r="T82" s="737" t="e">
        <f t="shared" si="466"/>
        <v>#DIV/0!</v>
      </c>
      <c r="U82" s="737" t="e">
        <f t="shared" si="467"/>
        <v>#DIV/0!</v>
      </c>
      <c r="V82" s="746" t="e">
        <f t="shared" si="468"/>
        <v>#DIV/0!</v>
      </c>
      <c r="X82" s="743" t="s">
        <v>374</v>
      </c>
      <c r="Y82" s="738" t="e">
        <f>+Z82/Z91</f>
        <v>#DIV/0!</v>
      </c>
      <c r="Z82" s="734">
        <f t="shared" ref="Z82:Z89" si="592">SUM(AB82:AH82)</f>
        <v>0</v>
      </c>
      <c r="AA82" s="734"/>
      <c r="AB82" s="735"/>
      <c r="AC82" s="735"/>
      <c r="AD82" s="735"/>
      <c r="AE82" s="735"/>
      <c r="AF82" s="735"/>
      <c r="AG82" s="735"/>
      <c r="AH82" s="744"/>
      <c r="AI82" s="317"/>
      <c r="AJ82" s="743" t="s">
        <v>374</v>
      </c>
      <c r="AK82" s="736" t="e">
        <f t="shared" si="568"/>
        <v>#DIV/0!</v>
      </c>
      <c r="AL82" s="737" t="e">
        <f t="shared" si="569"/>
        <v>#DIV/0!</v>
      </c>
      <c r="AM82" s="737" t="e">
        <f t="shared" si="470"/>
        <v>#DIV/0!</v>
      </c>
      <c r="AN82" s="737" t="e">
        <f t="shared" si="471"/>
        <v>#DIV/0!</v>
      </c>
      <c r="AO82" s="737" t="e">
        <f t="shared" si="472"/>
        <v>#DIV/0!</v>
      </c>
      <c r="AP82" s="737" t="e">
        <f t="shared" si="473"/>
        <v>#DIV/0!</v>
      </c>
      <c r="AQ82" s="737" t="e">
        <f t="shared" si="474"/>
        <v>#DIV/0!</v>
      </c>
      <c r="AR82" s="737" t="e">
        <f t="shared" si="475"/>
        <v>#DIV/0!</v>
      </c>
      <c r="AS82" s="746" t="e">
        <f t="shared" si="476"/>
        <v>#DIV/0!</v>
      </c>
      <c r="AU82" s="743" t="s">
        <v>374</v>
      </c>
      <c r="AV82" s="738" t="e">
        <f>+AW82/AW91</f>
        <v>#DIV/0!</v>
      </c>
      <c r="AW82" s="734">
        <f t="shared" ref="AW82:AW89" si="593">SUM(AY82:BE82)</f>
        <v>0</v>
      </c>
      <c r="AX82" s="734"/>
      <c r="AY82" s="735"/>
      <c r="AZ82" s="735"/>
      <c r="BA82" s="735"/>
      <c r="BB82" s="735"/>
      <c r="BC82" s="735"/>
      <c r="BD82" s="735"/>
      <c r="BE82" s="744"/>
      <c r="BF82" s="317"/>
      <c r="BG82" s="743" t="s">
        <v>374</v>
      </c>
      <c r="BH82" s="736" t="e">
        <f t="shared" si="570"/>
        <v>#DIV/0!</v>
      </c>
      <c r="BI82" s="737" t="e">
        <f t="shared" si="571"/>
        <v>#DIV/0!</v>
      </c>
      <c r="BJ82" s="737" t="e">
        <f t="shared" si="478"/>
        <v>#DIV/0!</v>
      </c>
      <c r="BK82" s="737" t="e">
        <f t="shared" si="479"/>
        <v>#DIV/0!</v>
      </c>
      <c r="BL82" s="737" t="e">
        <f t="shared" si="480"/>
        <v>#DIV/0!</v>
      </c>
      <c r="BM82" s="737" t="e">
        <f t="shared" si="481"/>
        <v>#DIV/0!</v>
      </c>
      <c r="BN82" s="737" t="e">
        <f t="shared" si="482"/>
        <v>#DIV/0!</v>
      </c>
      <c r="BO82" s="737" t="e">
        <f t="shared" si="483"/>
        <v>#DIV/0!</v>
      </c>
      <c r="BP82" s="746" t="e">
        <f t="shared" si="484"/>
        <v>#DIV/0!</v>
      </c>
      <c r="BR82" s="743" t="s">
        <v>374</v>
      </c>
      <c r="BS82" s="738" t="e">
        <f>+BT82/BT91</f>
        <v>#DIV/0!</v>
      </c>
      <c r="BT82" s="734">
        <f t="shared" ref="BT82:BT89" si="594">SUM(BV82:CB82)</f>
        <v>0</v>
      </c>
      <c r="BU82" s="734"/>
      <c r="BV82" s="735"/>
      <c r="BW82" s="735"/>
      <c r="BX82" s="735"/>
      <c r="BY82" s="735"/>
      <c r="BZ82" s="735"/>
      <c r="CA82" s="735"/>
      <c r="CB82" s="744"/>
      <c r="CC82" s="317"/>
      <c r="CD82" s="743" t="s">
        <v>374</v>
      </c>
      <c r="CE82" s="736" t="e">
        <f t="shared" si="572"/>
        <v>#DIV/0!</v>
      </c>
      <c r="CF82" s="737" t="e">
        <f t="shared" si="573"/>
        <v>#DIV/0!</v>
      </c>
      <c r="CG82" s="737" t="e">
        <f t="shared" si="486"/>
        <v>#DIV/0!</v>
      </c>
      <c r="CH82" s="737" t="e">
        <f t="shared" si="487"/>
        <v>#DIV/0!</v>
      </c>
      <c r="CI82" s="737" t="e">
        <f t="shared" si="488"/>
        <v>#DIV/0!</v>
      </c>
      <c r="CJ82" s="737" t="e">
        <f t="shared" si="489"/>
        <v>#DIV/0!</v>
      </c>
      <c r="CK82" s="737" t="e">
        <f t="shared" si="490"/>
        <v>#DIV/0!</v>
      </c>
      <c r="CL82" s="737" t="e">
        <f t="shared" si="491"/>
        <v>#DIV/0!</v>
      </c>
      <c r="CM82" s="746" t="e">
        <f t="shared" si="492"/>
        <v>#DIV/0!</v>
      </c>
      <c r="CO82" s="743" t="s">
        <v>374</v>
      </c>
      <c r="CP82" s="738" t="e">
        <f>+CQ82/CQ91</f>
        <v>#DIV/0!</v>
      </c>
      <c r="CQ82" s="734">
        <f t="shared" ref="CQ82:CQ89" si="595">SUM(CS82:CY82)</f>
        <v>0</v>
      </c>
      <c r="CR82" s="734"/>
      <c r="CS82" s="735"/>
      <c r="CT82" s="735"/>
      <c r="CU82" s="735"/>
      <c r="CV82" s="735"/>
      <c r="CW82" s="735"/>
      <c r="CX82" s="735"/>
      <c r="CY82" s="744"/>
      <c r="CZ82" s="317"/>
      <c r="DA82" s="743" t="s">
        <v>374</v>
      </c>
      <c r="DB82" s="736" t="e">
        <f t="shared" si="574"/>
        <v>#DIV/0!</v>
      </c>
      <c r="DC82" s="737" t="e">
        <f t="shared" si="575"/>
        <v>#DIV/0!</v>
      </c>
      <c r="DD82" s="737" t="e">
        <f t="shared" si="494"/>
        <v>#DIV/0!</v>
      </c>
      <c r="DE82" s="737" t="e">
        <f t="shared" si="495"/>
        <v>#DIV/0!</v>
      </c>
      <c r="DF82" s="737" t="e">
        <f t="shared" si="496"/>
        <v>#DIV/0!</v>
      </c>
      <c r="DG82" s="737" t="e">
        <f t="shared" si="497"/>
        <v>#DIV/0!</v>
      </c>
      <c r="DH82" s="737" t="e">
        <f t="shared" si="498"/>
        <v>#DIV/0!</v>
      </c>
      <c r="DI82" s="737" t="e">
        <f t="shared" si="499"/>
        <v>#DIV/0!</v>
      </c>
      <c r="DJ82" s="746" t="e">
        <f t="shared" si="500"/>
        <v>#DIV/0!</v>
      </c>
      <c r="DL82" s="743" t="s">
        <v>374</v>
      </c>
      <c r="DM82" s="738" t="e">
        <f>+DN82/DN91</f>
        <v>#DIV/0!</v>
      </c>
      <c r="DN82" s="734">
        <f t="shared" ref="DN82:DN89" si="596">SUM(DP82:DV82)</f>
        <v>0</v>
      </c>
      <c r="DO82" s="734"/>
      <c r="DP82" s="735"/>
      <c r="DQ82" s="735"/>
      <c r="DR82" s="735"/>
      <c r="DS82" s="735"/>
      <c r="DT82" s="735"/>
      <c r="DU82" s="735"/>
      <c r="DV82" s="744"/>
      <c r="DW82" s="317"/>
      <c r="DX82" s="743" t="s">
        <v>374</v>
      </c>
      <c r="DY82" s="736" t="e">
        <f t="shared" si="576"/>
        <v>#DIV/0!</v>
      </c>
      <c r="DZ82" s="737" t="e">
        <f t="shared" si="577"/>
        <v>#DIV/0!</v>
      </c>
      <c r="EA82" s="737" t="e">
        <f t="shared" si="502"/>
        <v>#DIV/0!</v>
      </c>
      <c r="EB82" s="737" t="e">
        <f t="shared" si="503"/>
        <v>#DIV/0!</v>
      </c>
      <c r="EC82" s="737" t="e">
        <f t="shared" si="504"/>
        <v>#DIV/0!</v>
      </c>
      <c r="ED82" s="737" t="e">
        <f t="shared" si="505"/>
        <v>#DIV/0!</v>
      </c>
      <c r="EE82" s="737" t="e">
        <f t="shared" si="506"/>
        <v>#DIV/0!</v>
      </c>
      <c r="EF82" s="737" t="e">
        <f t="shared" si="507"/>
        <v>#DIV/0!</v>
      </c>
      <c r="EG82" s="746" t="e">
        <f t="shared" si="508"/>
        <v>#DIV/0!</v>
      </c>
      <c r="EI82" s="743" t="s">
        <v>374</v>
      </c>
      <c r="EJ82" s="738" t="e">
        <f>+EK82/EK91</f>
        <v>#DIV/0!</v>
      </c>
      <c r="EK82" s="734">
        <f t="shared" ref="EK82:EK89" si="597">SUM(EM82:ES82)</f>
        <v>0</v>
      </c>
      <c r="EL82" s="734"/>
      <c r="EM82" s="735"/>
      <c r="EN82" s="735"/>
      <c r="EO82" s="735"/>
      <c r="EP82" s="735"/>
      <c r="EQ82" s="735"/>
      <c r="ER82" s="735"/>
      <c r="ES82" s="744"/>
      <c r="ET82" s="317"/>
      <c r="EU82" s="743" t="s">
        <v>374</v>
      </c>
      <c r="EV82" s="736" t="e">
        <f t="shared" si="578"/>
        <v>#DIV/0!</v>
      </c>
      <c r="EW82" s="737" t="e">
        <f t="shared" si="579"/>
        <v>#DIV/0!</v>
      </c>
      <c r="EX82" s="737" t="e">
        <f t="shared" si="510"/>
        <v>#DIV/0!</v>
      </c>
      <c r="EY82" s="737" t="e">
        <f t="shared" si="511"/>
        <v>#DIV/0!</v>
      </c>
      <c r="EZ82" s="737" t="e">
        <f t="shared" si="512"/>
        <v>#DIV/0!</v>
      </c>
      <c r="FA82" s="737" t="e">
        <f t="shared" si="513"/>
        <v>#DIV/0!</v>
      </c>
      <c r="FB82" s="737" t="e">
        <f t="shared" si="514"/>
        <v>#DIV/0!</v>
      </c>
      <c r="FC82" s="737" t="e">
        <f t="shared" si="515"/>
        <v>#DIV/0!</v>
      </c>
      <c r="FD82" s="746" t="e">
        <f t="shared" si="516"/>
        <v>#DIV/0!</v>
      </c>
      <c r="FF82" s="743" t="s">
        <v>374</v>
      </c>
      <c r="FG82" s="738" t="e">
        <f>+FH82/FH91</f>
        <v>#DIV/0!</v>
      </c>
      <c r="FH82" s="734">
        <f t="shared" ref="FH82:FH89" si="598">SUM(FJ82:FP82)</f>
        <v>0</v>
      </c>
      <c r="FI82" s="734"/>
      <c r="FJ82" s="735"/>
      <c r="FK82" s="735"/>
      <c r="FL82" s="735"/>
      <c r="FM82" s="735"/>
      <c r="FN82" s="735"/>
      <c r="FO82" s="735"/>
      <c r="FP82" s="744"/>
      <c r="FQ82" s="317"/>
      <c r="FR82" s="743" t="s">
        <v>374</v>
      </c>
      <c r="FS82" s="736" t="e">
        <f t="shared" si="580"/>
        <v>#DIV/0!</v>
      </c>
      <c r="FT82" s="737" t="e">
        <f t="shared" si="581"/>
        <v>#DIV/0!</v>
      </c>
      <c r="FU82" s="737" t="e">
        <f t="shared" si="518"/>
        <v>#DIV/0!</v>
      </c>
      <c r="FV82" s="737" t="e">
        <f t="shared" si="519"/>
        <v>#DIV/0!</v>
      </c>
      <c r="FW82" s="737" t="e">
        <f t="shared" si="520"/>
        <v>#DIV/0!</v>
      </c>
      <c r="FX82" s="737" t="e">
        <f t="shared" si="521"/>
        <v>#DIV/0!</v>
      </c>
      <c r="FY82" s="737" t="e">
        <f t="shared" si="522"/>
        <v>#DIV/0!</v>
      </c>
      <c r="FZ82" s="737" t="e">
        <f t="shared" si="523"/>
        <v>#DIV/0!</v>
      </c>
      <c r="GA82" s="746" t="e">
        <f t="shared" si="524"/>
        <v>#DIV/0!</v>
      </c>
      <c r="GC82" s="743" t="s">
        <v>374</v>
      </c>
      <c r="GD82" s="738" t="e">
        <f>+GE82/GE91</f>
        <v>#DIV/0!</v>
      </c>
      <c r="GE82" s="734">
        <f t="shared" ref="GE82:GE89" si="599">SUM(GG82:GM82)</f>
        <v>0</v>
      </c>
      <c r="GF82" s="734"/>
      <c r="GG82" s="735"/>
      <c r="GH82" s="735"/>
      <c r="GI82" s="735"/>
      <c r="GJ82" s="735"/>
      <c r="GK82" s="735"/>
      <c r="GL82" s="735"/>
      <c r="GM82" s="744"/>
      <c r="GN82" s="317"/>
      <c r="GO82" s="743" t="s">
        <v>374</v>
      </c>
      <c r="GP82" s="736" t="e">
        <f t="shared" si="582"/>
        <v>#DIV/0!</v>
      </c>
      <c r="GQ82" s="737" t="e">
        <f t="shared" si="583"/>
        <v>#DIV/0!</v>
      </c>
      <c r="GR82" s="737" t="e">
        <f t="shared" si="526"/>
        <v>#DIV/0!</v>
      </c>
      <c r="GS82" s="737" t="e">
        <f t="shared" si="527"/>
        <v>#DIV/0!</v>
      </c>
      <c r="GT82" s="737" t="e">
        <f t="shared" si="528"/>
        <v>#DIV/0!</v>
      </c>
      <c r="GU82" s="737" t="e">
        <f t="shared" si="529"/>
        <v>#DIV/0!</v>
      </c>
      <c r="GV82" s="737" t="e">
        <f t="shared" si="530"/>
        <v>#DIV/0!</v>
      </c>
      <c r="GW82" s="737" t="e">
        <f t="shared" si="531"/>
        <v>#DIV/0!</v>
      </c>
      <c r="GX82" s="746" t="e">
        <f t="shared" si="532"/>
        <v>#DIV/0!</v>
      </c>
      <c r="GZ82" s="743" t="s">
        <v>374</v>
      </c>
      <c r="HA82" s="738" t="e">
        <f>+HB82/HB91</f>
        <v>#DIV/0!</v>
      </c>
      <c r="HB82" s="734">
        <f t="shared" ref="HB82:HB89" si="600">SUM(HD82:HJ82)</f>
        <v>0</v>
      </c>
      <c r="HC82" s="734"/>
      <c r="HD82" s="735"/>
      <c r="HE82" s="735"/>
      <c r="HF82" s="735"/>
      <c r="HG82" s="735"/>
      <c r="HH82" s="735"/>
      <c r="HI82" s="735"/>
      <c r="HJ82" s="744"/>
      <c r="HK82" s="317"/>
      <c r="HL82" s="743" t="s">
        <v>374</v>
      </c>
      <c r="HM82" s="736" t="e">
        <f t="shared" si="584"/>
        <v>#DIV/0!</v>
      </c>
      <c r="HN82" s="737" t="e">
        <f t="shared" si="585"/>
        <v>#DIV/0!</v>
      </c>
      <c r="HO82" s="737" t="e">
        <f t="shared" si="534"/>
        <v>#DIV/0!</v>
      </c>
      <c r="HP82" s="737" t="e">
        <f t="shared" si="535"/>
        <v>#DIV/0!</v>
      </c>
      <c r="HQ82" s="737" t="e">
        <f t="shared" si="536"/>
        <v>#DIV/0!</v>
      </c>
      <c r="HR82" s="737" t="e">
        <f t="shared" si="537"/>
        <v>#DIV/0!</v>
      </c>
      <c r="HS82" s="737" t="e">
        <f t="shared" si="538"/>
        <v>#DIV/0!</v>
      </c>
      <c r="HT82" s="737" t="e">
        <f t="shared" si="539"/>
        <v>#DIV/0!</v>
      </c>
      <c r="HU82" s="746" t="e">
        <f t="shared" si="540"/>
        <v>#DIV/0!</v>
      </c>
      <c r="HW82" s="743" t="s">
        <v>374</v>
      </c>
      <c r="HX82" s="738" t="e">
        <f>+HY82/HY91</f>
        <v>#DIV/0!</v>
      </c>
      <c r="HY82" s="734">
        <f t="shared" ref="HY82:HY89" si="601">SUM(IA82:IG82)</f>
        <v>0</v>
      </c>
      <c r="HZ82" s="734"/>
      <c r="IA82" s="735"/>
      <c r="IB82" s="735"/>
      <c r="IC82" s="735"/>
      <c r="ID82" s="735"/>
      <c r="IE82" s="735"/>
      <c r="IF82" s="735"/>
      <c r="IG82" s="744"/>
      <c r="IH82" s="317"/>
      <c r="II82" s="743" t="s">
        <v>374</v>
      </c>
      <c r="IJ82" s="736" t="e">
        <f t="shared" si="586"/>
        <v>#DIV/0!</v>
      </c>
      <c r="IK82" s="737" t="e">
        <f t="shared" si="587"/>
        <v>#DIV/0!</v>
      </c>
      <c r="IL82" s="737" t="e">
        <f t="shared" si="542"/>
        <v>#DIV/0!</v>
      </c>
      <c r="IM82" s="737" t="e">
        <f t="shared" si="543"/>
        <v>#DIV/0!</v>
      </c>
      <c r="IN82" s="737" t="e">
        <f t="shared" si="544"/>
        <v>#DIV/0!</v>
      </c>
      <c r="IO82" s="737" t="e">
        <f t="shared" si="545"/>
        <v>#DIV/0!</v>
      </c>
      <c r="IP82" s="737" t="e">
        <f t="shared" si="546"/>
        <v>#DIV/0!</v>
      </c>
      <c r="IQ82" s="737" t="e">
        <f t="shared" si="547"/>
        <v>#DIV/0!</v>
      </c>
      <c r="IR82" s="746" t="e">
        <f t="shared" si="548"/>
        <v>#DIV/0!</v>
      </c>
      <c r="IT82" s="743" t="s">
        <v>374</v>
      </c>
      <c r="IU82" s="738" t="e">
        <f>+IV82/IV91</f>
        <v>#DIV/0!</v>
      </c>
      <c r="IV82" s="734">
        <f t="shared" ref="IV82:IV89" si="602">SUM(IX82:JD82)</f>
        <v>0</v>
      </c>
      <c r="IW82" s="734"/>
      <c r="IX82" s="735"/>
      <c r="IY82" s="735"/>
      <c r="IZ82" s="735"/>
      <c r="JA82" s="735"/>
      <c r="JB82" s="735"/>
      <c r="JC82" s="735"/>
      <c r="JD82" s="744"/>
      <c r="JE82" s="317"/>
      <c r="JF82" s="743" t="s">
        <v>374</v>
      </c>
      <c r="JG82" s="736" t="e">
        <f t="shared" si="588"/>
        <v>#DIV/0!</v>
      </c>
      <c r="JH82" s="737" t="e">
        <f t="shared" si="589"/>
        <v>#DIV/0!</v>
      </c>
      <c r="JI82" s="737" t="e">
        <f t="shared" si="550"/>
        <v>#DIV/0!</v>
      </c>
      <c r="JJ82" s="737" t="e">
        <f t="shared" si="551"/>
        <v>#DIV/0!</v>
      </c>
      <c r="JK82" s="737" t="e">
        <f t="shared" si="552"/>
        <v>#DIV/0!</v>
      </c>
      <c r="JL82" s="737" t="e">
        <f t="shared" si="553"/>
        <v>#DIV/0!</v>
      </c>
      <c r="JM82" s="737" t="e">
        <f t="shared" si="554"/>
        <v>#DIV/0!</v>
      </c>
      <c r="JN82" s="737" t="e">
        <f t="shared" si="555"/>
        <v>#DIV/0!</v>
      </c>
      <c r="JO82" s="746" t="e">
        <f t="shared" si="556"/>
        <v>#DIV/0!</v>
      </c>
      <c r="JQ82" s="743" t="s">
        <v>374</v>
      </c>
      <c r="JR82" s="738" t="e">
        <f>+JS82/JS91</f>
        <v>#DIV/0!</v>
      </c>
      <c r="JS82" s="734">
        <f t="shared" ref="JS82:JS89" si="603">SUM(JU82:KA82)</f>
        <v>0</v>
      </c>
      <c r="JT82" s="734"/>
      <c r="JU82" s="735"/>
      <c r="JV82" s="735"/>
      <c r="JW82" s="735"/>
      <c r="JX82" s="735"/>
      <c r="JY82" s="735"/>
      <c r="JZ82" s="735"/>
      <c r="KA82" s="744"/>
      <c r="KB82" s="317"/>
      <c r="KC82" s="743" t="s">
        <v>374</v>
      </c>
      <c r="KD82" s="736" t="e">
        <f t="shared" si="590"/>
        <v>#DIV/0!</v>
      </c>
      <c r="KE82" s="737" t="e">
        <f t="shared" si="591"/>
        <v>#DIV/0!</v>
      </c>
      <c r="KF82" s="737" t="e">
        <f t="shared" si="558"/>
        <v>#DIV/0!</v>
      </c>
      <c r="KG82" s="737" t="e">
        <f t="shared" si="559"/>
        <v>#DIV/0!</v>
      </c>
      <c r="KH82" s="737" t="e">
        <f t="shared" si="560"/>
        <v>#DIV/0!</v>
      </c>
      <c r="KI82" s="737" t="e">
        <f t="shared" si="561"/>
        <v>#DIV/0!</v>
      </c>
      <c r="KJ82" s="737" t="e">
        <f t="shared" si="562"/>
        <v>#DIV/0!</v>
      </c>
      <c r="KK82" s="737" t="e">
        <f t="shared" si="563"/>
        <v>#DIV/0!</v>
      </c>
      <c r="KL82" s="746" t="e">
        <f t="shared" si="564"/>
        <v>#DIV/0!</v>
      </c>
    </row>
    <row r="83" spans="1:298" ht="15.5" customHeight="1" x14ac:dyDescent="0.2">
      <c r="A83" s="743" t="s">
        <v>482</v>
      </c>
      <c r="B83" s="738" t="e">
        <f>+C83/C91</f>
        <v>#DIV/0!</v>
      </c>
      <c r="C83" s="734">
        <f t="shared" si="565"/>
        <v>0</v>
      </c>
      <c r="D83" s="734"/>
      <c r="E83" s="735"/>
      <c r="F83" s="735"/>
      <c r="G83" s="735"/>
      <c r="H83" s="735"/>
      <c r="I83" s="735"/>
      <c r="J83" s="735"/>
      <c r="K83" s="744"/>
      <c r="L83" s="317"/>
      <c r="M83" s="743" t="s">
        <v>482</v>
      </c>
      <c r="N83" s="736" t="e">
        <f t="shared" si="566"/>
        <v>#DIV/0!</v>
      </c>
      <c r="O83" s="737" t="e">
        <f t="shared" si="567"/>
        <v>#DIV/0!</v>
      </c>
      <c r="P83" s="737" t="e">
        <f t="shared" si="462"/>
        <v>#DIV/0!</v>
      </c>
      <c r="Q83" s="737" t="e">
        <f t="shared" si="463"/>
        <v>#DIV/0!</v>
      </c>
      <c r="R83" s="737" t="e">
        <f t="shared" si="464"/>
        <v>#DIV/0!</v>
      </c>
      <c r="S83" s="737" t="e">
        <f t="shared" si="465"/>
        <v>#DIV/0!</v>
      </c>
      <c r="T83" s="737" t="e">
        <f t="shared" si="466"/>
        <v>#DIV/0!</v>
      </c>
      <c r="U83" s="737" t="e">
        <f t="shared" si="467"/>
        <v>#DIV/0!</v>
      </c>
      <c r="V83" s="746" t="e">
        <f t="shared" si="468"/>
        <v>#DIV/0!</v>
      </c>
      <c r="X83" s="743" t="s">
        <v>482</v>
      </c>
      <c r="Y83" s="738" t="e">
        <f>+Z83/Z91</f>
        <v>#DIV/0!</v>
      </c>
      <c r="Z83" s="734">
        <f t="shared" si="592"/>
        <v>0</v>
      </c>
      <c r="AA83" s="734"/>
      <c r="AB83" s="735"/>
      <c r="AC83" s="735"/>
      <c r="AD83" s="735"/>
      <c r="AE83" s="735"/>
      <c r="AF83" s="735"/>
      <c r="AG83" s="735"/>
      <c r="AH83" s="744"/>
      <c r="AI83" s="317"/>
      <c r="AJ83" s="743" t="s">
        <v>482</v>
      </c>
      <c r="AK83" s="736" t="e">
        <f t="shared" si="568"/>
        <v>#DIV/0!</v>
      </c>
      <c r="AL83" s="737" t="e">
        <f t="shared" si="569"/>
        <v>#DIV/0!</v>
      </c>
      <c r="AM83" s="737" t="e">
        <f t="shared" si="470"/>
        <v>#DIV/0!</v>
      </c>
      <c r="AN83" s="737" t="e">
        <f t="shared" si="471"/>
        <v>#DIV/0!</v>
      </c>
      <c r="AO83" s="737" t="e">
        <f t="shared" si="472"/>
        <v>#DIV/0!</v>
      </c>
      <c r="AP83" s="737" t="e">
        <f t="shared" si="473"/>
        <v>#DIV/0!</v>
      </c>
      <c r="AQ83" s="737" t="e">
        <f t="shared" si="474"/>
        <v>#DIV/0!</v>
      </c>
      <c r="AR83" s="737" t="e">
        <f t="shared" si="475"/>
        <v>#DIV/0!</v>
      </c>
      <c r="AS83" s="746" t="e">
        <f t="shared" si="476"/>
        <v>#DIV/0!</v>
      </c>
      <c r="AU83" s="743" t="s">
        <v>482</v>
      </c>
      <c r="AV83" s="738" t="e">
        <f>+AW83/AW91</f>
        <v>#DIV/0!</v>
      </c>
      <c r="AW83" s="734">
        <f t="shared" si="593"/>
        <v>0</v>
      </c>
      <c r="AX83" s="734"/>
      <c r="AY83" s="735"/>
      <c r="AZ83" s="735"/>
      <c r="BA83" s="735"/>
      <c r="BB83" s="735"/>
      <c r="BC83" s="735"/>
      <c r="BD83" s="735"/>
      <c r="BE83" s="744"/>
      <c r="BF83" s="317"/>
      <c r="BG83" s="743" t="s">
        <v>482</v>
      </c>
      <c r="BH83" s="736" t="e">
        <f t="shared" si="570"/>
        <v>#DIV/0!</v>
      </c>
      <c r="BI83" s="737" t="e">
        <f t="shared" si="571"/>
        <v>#DIV/0!</v>
      </c>
      <c r="BJ83" s="737" t="e">
        <f t="shared" si="478"/>
        <v>#DIV/0!</v>
      </c>
      <c r="BK83" s="737" t="e">
        <f t="shared" si="479"/>
        <v>#DIV/0!</v>
      </c>
      <c r="BL83" s="737" t="e">
        <f t="shared" si="480"/>
        <v>#DIV/0!</v>
      </c>
      <c r="BM83" s="737" t="e">
        <f t="shared" si="481"/>
        <v>#DIV/0!</v>
      </c>
      <c r="BN83" s="737" t="e">
        <f t="shared" si="482"/>
        <v>#DIV/0!</v>
      </c>
      <c r="BO83" s="737" t="e">
        <f t="shared" si="483"/>
        <v>#DIV/0!</v>
      </c>
      <c r="BP83" s="746" t="e">
        <f t="shared" si="484"/>
        <v>#DIV/0!</v>
      </c>
      <c r="BR83" s="743" t="s">
        <v>482</v>
      </c>
      <c r="BS83" s="738" t="e">
        <f>+BT83/BT91</f>
        <v>#DIV/0!</v>
      </c>
      <c r="BT83" s="734">
        <f t="shared" si="594"/>
        <v>0</v>
      </c>
      <c r="BU83" s="734"/>
      <c r="BV83" s="735"/>
      <c r="BW83" s="735"/>
      <c r="BX83" s="735"/>
      <c r="BY83" s="735"/>
      <c r="BZ83" s="735"/>
      <c r="CA83" s="735"/>
      <c r="CB83" s="744"/>
      <c r="CC83" s="317"/>
      <c r="CD83" s="743" t="s">
        <v>482</v>
      </c>
      <c r="CE83" s="736" t="e">
        <f t="shared" si="572"/>
        <v>#DIV/0!</v>
      </c>
      <c r="CF83" s="737" t="e">
        <f t="shared" si="573"/>
        <v>#DIV/0!</v>
      </c>
      <c r="CG83" s="737" t="e">
        <f t="shared" si="486"/>
        <v>#DIV/0!</v>
      </c>
      <c r="CH83" s="737" t="e">
        <f t="shared" si="487"/>
        <v>#DIV/0!</v>
      </c>
      <c r="CI83" s="737" t="e">
        <f t="shared" si="488"/>
        <v>#DIV/0!</v>
      </c>
      <c r="CJ83" s="737" t="e">
        <f t="shared" si="489"/>
        <v>#DIV/0!</v>
      </c>
      <c r="CK83" s="737" t="e">
        <f t="shared" si="490"/>
        <v>#DIV/0!</v>
      </c>
      <c r="CL83" s="737" t="e">
        <f t="shared" si="491"/>
        <v>#DIV/0!</v>
      </c>
      <c r="CM83" s="746" t="e">
        <f t="shared" si="492"/>
        <v>#DIV/0!</v>
      </c>
      <c r="CO83" s="743" t="s">
        <v>482</v>
      </c>
      <c r="CP83" s="738" t="e">
        <f>+CQ83/CQ91</f>
        <v>#DIV/0!</v>
      </c>
      <c r="CQ83" s="734">
        <f t="shared" si="595"/>
        <v>0</v>
      </c>
      <c r="CR83" s="734"/>
      <c r="CS83" s="735"/>
      <c r="CT83" s="735"/>
      <c r="CU83" s="735"/>
      <c r="CV83" s="735"/>
      <c r="CW83" s="735"/>
      <c r="CX83" s="735"/>
      <c r="CY83" s="744"/>
      <c r="CZ83" s="317"/>
      <c r="DA83" s="743" t="s">
        <v>482</v>
      </c>
      <c r="DB83" s="736" t="e">
        <f t="shared" si="574"/>
        <v>#DIV/0!</v>
      </c>
      <c r="DC83" s="737" t="e">
        <f t="shared" si="575"/>
        <v>#DIV/0!</v>
      </c>
      <c r="DD83" s="737" t="e">
        <f t="shared" si="494"/>
        <v>#DIV/0!</v>
      </c>
      <c r="DE83" s="737" t="e">
        <f t="shared" si="495"/>
        <v>#DIV/0!</v>
      </c>
      <c r="DF83" s="737" t="e">
        <f t="shared" si="496"/>
        <v>#DIV/0!</v>
      </c>
      <c r="DG83" s="737" t="e">
        <f t="shared" si="497"/>
        <v>#DIV/0!</v>
      </c>
      <c r="DH83" s="737" t="e">
        <f t="shared" si="498"/>
        <v>#DIV/0!</v>
      </c>
      <c r="DI83" s="737" t="e">
        <f t="shared" si="499"/>
        <v>#DIV/0!</v>
      </c>
      <c r="DJ83" s="746" t="e">
        <f t="shared" si="500"/>
        <v>#DIV/0!</v>
      </c>
      <c r="DL83" s="743" t="s">
        <v>482</v>
      </c>
      <c r="DM83" s="738" t="e">
        <f>+DN83/DN91</f>
        <v>#DIV/0!</v>
      </c>
      <c r="DN83" s="734">
        <f t="shared" si="596"/>
        <v>0</v>
      </c>
      <c r="DO83" s="734"/>
      <c r="DP83" s="735"/>
      <c r="DQ83" s="735"/>
      <c r="DR83" s="735"/>
      <c r="DS83" s="735"/>
      <c r="DT83" s="735"/>
      <c r="DU83" s="735"/>
      <c r="DV83" s="744"/>
      <c r="DW83" s="317"/>
      <c r="DX83" s="743" t="s">
        <v>482</v>
      </c>
      <c r="DY83" s="736" t="e">
        <f t="shared" si="576"/>
        <v>#DIV/0!</v>
      </c>
      <c r="DZ83" s="737" t="e">
        <f t="shared" si="577"/>
        <v>#DIV/0!</v>
      </c>
      <c r="EA83" s="737" t="e">
        <f t="shared" si="502"/>
        <v>#DIV/0!</v>
      </c>
      <c r="EB83" s="737" t="e">
        <f t="shared" si="503"/>
        <v>#DIV/0!</v>
      </c>
      <c r="EC83" s="737" t="e">
        <f t="shared" si="504"/>
        <v>#DIV/0!</v>
      </c>
      <c r="ED83" s="737" t="e">
        <f t="shared" si="505"/>
        <v>#DIV/0!</v>
      </c>
      <c r="EE83" s="737" t="e">
        <f t="shared" si="506"/>
        <v>#DIV/0!</v>
      </c>
      <c r="EF83" s="737" t="e">
        <f t="shared" si="507"/>
        <v>#DIV/0!</v>
      </c>
      <c r="EG83" s="746" t="e">
        <f t="shared" si="508"/>
        <v>#DIV/0!</v>
      </c>
      <c r="EI83" s="743" t="s">
        <v>482</v>
      </c>
      <c r="EJ83" s="738" t="e">
        <f>+EK83/EK91</f>
        <v>#DIV/0!</v>
      </c>
      <c r="EK83" s="734">
        <f t="shared" si="597"/>
        <v>0</v>
      </c>
      <c r="EL83" s="734"/>
      <c r="EM83" s="735"/>
      <c r="EN83" s="735"/>
      <c r="EO83" s="735"/>
      <c r="EP83" s="735"/>
      <c r="EQ83" s="735"/>
      <c r="ER83" s="735"/>
      <c r="ES83" s="744"/>
      <c r="ET83" s="317"/>
      <c r="EU83" s="743" t="s">
        <v>482</v>
      </c>
      <c r="EV83" s="736" t="e">
        <f t="shared" si="578"/>
        <v>#DIV/0!</v>
      </c>
      <c r="EW83" s="737" t="e">
        <f t="shared" si="579"/>
        <v>#DIV/0!</v>
      </c>
      <c r="EX83" s="737" t="e">
        <f t="shared" si="510"/>
        <v>#DIV/0!</v>
      </c>
      <c r="EY83" s="737" t="e">
        <f t="shared" si="511"/>
        <v>#DIV/0!</v>
      </c>
      <c r="EZ83" s="737" t="e">
        <f t="shared" si="512"/>
        <v>#DIV/0!</v>
      </c>
      <c r="FA83" s="737" t="e">
        <f t="shared" si="513"/>
        <v>#DIV/0!</v>
      </c>
      <c r="FB83" s="737" t="e">
        <f t="shared" si="514"/>
        <v>#DIV/0!</v>
      </c>
      <c r="FC83" s="737" t="e">
        <f t="shared" si="515"/>
        <v>#DIV/0!</v>
      </c>
      <c r="FD83" s="746" t="e">
        <f t="shared" si="516"/>
        <v>#DIV/0!</v>
      </c>
      <c r="FF83" s="743" t="s">
        <v>482</v>
      </c>
      <c r="FG83" s="738" t="e">
        <f>+FH83/FH91</f>
        <v>#DIV/0!</v>
      </c>
      <c r="FH83" s="734">
        <f t="shared" si="598"/>
        <v>0</v>
      </c>
      <c r="FI83" s="734"/>
      <c r="FJ83" s="735"/>
      <c r="FK83" s="735"/>
      <c r="FL83" s="735"/>
      <c r="FM83" s="735"/>
      <c r="FN83" s="735"/>
      <c r="FO83" s="735"/>
      <c r="FP83" s="744"/>
      <c r="FQ83" s="317"/>
      <c r="FR83" s="743" t="s">
        <v>482</v>
      </c>
      <c r="FS83" s="736" t="e">
        <f t="shared" si="580"/>
        <v>#DIV/0!</v>
      </c>
      <c r="FT83" s="737" t="e">
        <f t="shared" si="581"/>
        <v>#DIV/0!</v>
      </c>
      <c r="FU83" s="737" t="e">
        <f t="shared" si="518"/>
        <v>#DIV/0!</v>
      </c>
      <c r="FV83" s="737" t="e">
        <f t="shared" si="519"/>
        <v>#DIV/0!</v>
      </c>
      <c r="FW83" s="737" t="e">
        <f t="shared" si="520"/>
        <v>#DIV/0!</v>
      </c>
      <c r="FX83" s="737" t="e">
        <f t="shared" si="521"/>
        <v>#DIV/0!</v>
      </c>
      <c r="FY83" s="737" t="e">
        <f t="shared" si="522"/>
        <v>#DIV/0!</v>
      </c>
      <c r="FZ83" s="737" t="e">
        <f t="shared" si="523"/>
        <v>#DIV/0!</v>
      </c>
      <c r="GA83" s="746" t="e">
        <f t="shared" si="524"/>
        <v>#DIV/0!</v>
      </c>
      <c r="GC83" s="743" t="s">
        <v>482</v>
      </c>
      <c r="GD83" s="738" t="e">
        <f>+GE83/GE91</f>
        <v>#DIV/0!</v>
      </c>
      <c r="GE83" s="734">
        <f t="shared" si="599"/>
        <v>0</v>
      </c>
      <c r="GF83" s="734"/>
      <c r="GG83" s="735"/>
      <c r="GH83" s="735"/>
      <c r="GI83" s="735"/>
      <c r="GJ83" s="735"/>
      <c r="GK83" s="735"/>
      <c r="GL83" s="735"/>
      <c r="GM83" s="744"/>
      <c r="GN83" s="317"/>
      <c r="GO83" s="743" t="s">
        <v>482</v>
      </c>
      <c r="GP83" s="736" t="e">
        <f t="shared" si="582"/>
        <v>#DIV/0!</v>
      </c>
      <c r="GQ83" s="737" t="e">
        <f t="shared" si="583"/>
        <v>#DIV/0!</v>
      </c>
      <c r="GR83" s="737" t="e">
        <f t="shared" si="526"/>
        <v>#DIV/0!</v>
      </c>
      <c r="GS83" s="737" t="e">
        <f t="shared" si="527"/>
        <v>#DIV/0!</v>
      </c>
      <c r="GT83" s="737" t="e">
        <f t="shared" si="528"/>
        <v>#DIV/0!</v>
      </c>
      <c r="GU83" s="737" t="e">
        <f t="shared" si="529"/>
        <v>#DIV/0!</v>
      </c>
      <c r="GV83" s="737" t="e">
        <f t="shared" si="530"/>
        <v>#DIV/0!</v>
      </c>
      <c r="GW83" s="737" t="e">
        <f t="shared" si="531"/>
        <v>#DIV/0!</v>
      </c>
      <c r="GX83" s="746" t="e">
        <f t="shared" si="532"/>
        <v>#DIV/0!</v>
      </c>
      <c r="GZ83" s="743" t="s">
        <v>482</v>
      </c>
      <c r="HA83" s="738" t="e">
        <f>+HB83/HB91</f>
        <v>#DIV/0!</v>
      </c>
      <c r="HB83" s="734">
        <f t="shared" si="600"/>
        <v>0</v>
      </c>
      <c r="HC83" s="734"/>
      <c r="HD83" s="735"/>
      <c r="HE83" s="735"/>
      <c r="HF83" s="735"/>
      <c r="HG83" s="735"/>
      <c r="HH83" s="735"/>
      <c r="HI83" s="735"/>
      <c r="HJ83" s="744"/>
      <c r="HK83" s="317"/>
      <c r="HL83" s="743" t="s">
        <v>482</v>
      </c>
      <c r="HM83" s="736" t="e">
        <f t="shared" si="584"/>
        <v>#DIV/0!</v>
      </c>
      <c r="HN83" s="737" t="e">
        <f t="shared" si="585"/>
        <v>#DIV/0!</v>
      </c>
      <c r="HO83" s="737" t="e">
        <f t="shared" si="534"/>
        <v>#DIV/0!</v>
      </c>
      <c r="HP83" s="737" t="e">
        <f t="shared" si="535"/>
        <v>#DIV/0!</v>
      </c>
      <c r="HQ83" s="737" t="e">
        <f t="shared" si="536"/>
        <v>#DIV/0!</v>
      </c>
      <c r="HR83" s="737" t="e">
        <f t="shared" si="537"/>
        <v>#DIV/0!</v>
      </c>
      <c r="HS83" s="737" t="e">
        <f t="shared" si="538"/>
        <v>#DIV/0!</v>
      </c>
      <c r="HT83" s="737" t="e">
        <f t="shared" si="539"/>
        <v>#DIV/0!</v>
      </c>
      <c r="HU83" s="746" t="e">
        <f t="shared" si="540"/>
        <v>#DIV/0!</v>
      </c>
      <c r="HW83" s="743" t="s">
        <v>482</v>
      </c>
      <c r="HX83" s="738" t="e">
        <f>+HY83/HY91</f>
        <v>#DIV/0!</v>
      </c>
      <c r="HY83" s="734">
        <f t="shared" si="601"/>
        <v>0</v>
      </c>
      <c r="HZ83" s="734"/>
      <c r="IA83" s="735"/>
      <c r="IB83" s="735"/>
      <c r="IC83" s="735"/>
      <c r="ID83" s="735"/>
      <c r="IE83" s="735"/>
      <c r="IF83" s="735"/>
      <c r="IG83" s="744"/>
      <c r="IH83" s="317"/>
      <c r="II83" s="743" t="s">
        <v>482</v>
      </c>
      <c r="IJ83" s="736" t="e">
        <f t="shared" si="586"/>
        <v>#DIV/0!</v>
      </c>
      <c r="IK83" s="737" t="e">
        <f t="shared" si="587"/>
        <v>#DIV/0!</v>
      </c>
      <c r="IL83" s="737" t="e">
        <f t="shared" si="542"/>
        <v>#DIV/0!</v>
      </c>
      <c r="IM83" s="737" t="e">
        <f t="shared" si="543"/>
        <v>#DIV/0!</v>
      </c>
      <c r="IN83" s="737" t="e">
        <f t="shared" si="544"/>
        <v>#DIV/0!</v>
      </c>
      <c r="IO83" s="737" t="e">
        <f t="shared" si="545"/>
        <v>#DIV/0!</v>
      </c>
      <c r="IP83" s="737" t="e">
        <f t="shared" si="546"/>
        <v>#DIV/0!</v>
      </c>
      <c r="IQ83" s="737" t="e">
        <f t="shared" si="547"/>
        <v>#DIV/0!</v>
      </c>
      <c r="IR83" s="746" t="e">
        <f t="shared" si="548"/>
        <v>#DIV/0!</v>
      </c>
      <c r="IT83" s="743" t="s">
        <v>482</v>
      </c>
      <c r="IU83" s="738" t="e">
        <f>+IV83/IV91</f>
        <v>#DIV/0!</v>
      </c>
      <c r="IV83" s="734">
        <f t="shared" si="602"/>
        <v>0</v>
      </c>
      <c r="IW83" s="734"/>
      <c r="IX83" s="735"/>
      <c r="IY83" s="735"/>
      <c r="IZ83" s="735"/>
      <c r="JA83" s="735"/>
      <c r="JB83" s="735"/>
      <c r="JC83" s="735"/>
      <c r="JD83" s="744"/>
      <c r="JE83" s="317"/>
      <c r="JF83" s="743" t="s">
        <v>482</v>
      </c>
      <c r="JG83" s="736" t="e">
        <f t="shared" si="588"/>
        <v>#DIV/0!</v>
      </c>
      <c r="JH83" s="737" t="e">
        <f t="shared" si="589"/>
        <v>#DIV/0!</v>
      </c>
      <c r="JI83" s="737" t="e">
        <f t="shared" si="550"/>
        <v>#DIV/0!</v>
      </c>
      <c r="JJ83" s="737" t="e">
        <f t="shared" si="551"/>
        <v>#DIV/0!</v>
      </c>
      <c r="JK83" s="737" t="e">
        <f t="shared" si="552"/>
        <v>#DIV/0!</v>
      </c>
      <c r="JL83" s="737" t="e">
        <f t="shared" si="553"/>
        <v>#DIV/0!</v>
      </c>
      <c r="JM83" s="737" t="e">
        <f t="shared" si="554"/>
        <v>#DIV/0!</v>
      </c>
      <c r="JN83" s="737" t="e">
        <f t="shared" si="555"/>
        <v>#DIV/0!</v>
      </c>
      <c r="JO83" s="746" t="e">
        <f t="shared" si="556"/>
        <v>#DIV/0!</v>
      </c>
      <c r="JQ83" s="743" t="s">
        <v>482</v>
      </c>
      <c r="JR83" s="738" t="e">
        <f>+JS83/JS91</f>
        <v>#DIV/0!</v>
      </c>
      <c r="JS83" s="734">
        <f t="shared" si="603"/>
        <v>0</v>
      </c>
      <c r="JT83" s="734"/>
      <c r="JU83" s="735"/>
      <c r="JV83" s="735"/>
      <c r="JW83" s="735"/>
      <c r="JX83" s="735"/>
      <c r="JY83" s="735"/>
      <c r="JZ83" s="735"/>
      <c r="KA83" s="744"/>
      <c r="KB83" s="317"/>
      <c r="KC83" s="743" t="s">
        <v>482</v>
      </c>
      <c r="KD83" s="736" t="e">
        <f t="shared" si="590"/>
        <v>#DIV/0!</v>
      </c>
      <c r="KE83" s="737" t="e">
        <f t="shared" si="591"/>
        <v>#DIV/0!</v>
      </c>
      <c r="KF83" s="737" t="e">
        <f t="shared" si="558"/>
        <v>#DIV/0!</v>
      </c>
      <c r="KG83" s="737" t="e">
        <f t="shared" si="559"/>
        <v>#DIV/0!</v>
      </c>
      <c r="KH83" s="737" t="e">
        <f t="shared" si="560"/>
        <v>#DIV/0!</v>
      </c>
      <c r="KI83" s="737" t="e">
        <f t="shared" si="561"/>
        <v>#DIV/0!</v>
      </c>
      <c r="KJ83" s="737" t="e">
        <f t="shared" si="562"/>
        <v>#DIV/0!</v>
      </c>
      <c r="KK83" s="737" t="e">
        <f t="shared" si="563"/>
        <v>#DIV/0!</v>
      </c>
      <c r="KL83" s="746" t="e">
        <f t="shared" si="564"/>
        <v>#DIV/0!</v>
      </c>
    </row>
    <row r="84" spans="1:298" ht="15.5" customHeight="1" x14ac:dyDescent="0.2">
      <c r="A84" s="743" t="s">
        <v>483</v>
      </c>
      <c r="B84" s="738" t="e">
        <f>+C84/C91</f>
        <v>#DIV/0!</v>
      </c>
      <c r="C84" s="734">
        <f t="shared" si="565"/>
        <v>0</v>
      </c>
      <c r="D84" s="734"/>
      <c r="E84" s="735"/>
      <c r="F84" s="735"/>
      <c r="G84" s="735"/>
      <c r="H84" s="735"/>
      <c r="I84" s="735"/>
      <c r="J84" s="735"/>
      <c r="K84" s="744"/>
      <c r="L84" s="317"/>
      <c r="M84" s="743" t="s">
        <v>483</v>
      </c>
      <c r="N84" s="736" t="e">
        <f t="shared" si="566"/>
        <v>#DIV/0!</v>
      </c>
      <c r="O84" s="737" t="e">
        <f t="shared" si="567"/>
        <v>#DIV/0!</v>
      </c>
      <c r="P84" s="737" t="e">
        <f t="shared" si="462"/>
        <v>#DIV/0!</v>
      </c>
      <c r="Q84" s="737" t="e">
        <f t="shared" si="463"/>
        <v>#DIV/0!</v>
      </c>
      <c r="R84" s="737" t="e">
        <f t="shared" si="464"/>
        <v>#DIV/0!</v>
      </c>
      <c r="S84" s="737" t="e">
        <f t="shared" si="465"/>
        <v>#DIV/0!</v>
      </c>
      <c r="T84" s="737" t="e">
        <f t="shared" si="466"/>
        <v>#DIV/0!</v>
      </c>
      <c r="U84" s="737" t="e">
        <f t="shared" si="467"/>
        <v>#DIV/0!</v>
      </c>
      <c r="V84" s="746" t="e">
        <f t="shared" si="468"/>
        <v>#DIV/0!</v>
      </c>
      <c r="X84" s="743" t="s">
        <v>483</v>
      </c>
      <c r="Y84" s="738" t="e">
        <f>+Z84/Z91</f>
        <v>#DIV/0!</v>
      </c>
      <c r="Z84" s="734">
        <f t="shared" si="592"/>
        <v>0</v>
      </c>
      <c r="AA84" s="734"/>
      <c r="AB84" s="735"/>
      <c r="AC84" s="735"/>
      <c r="AD84" s="735"/>
      <c r="AE84" s="735"/>
      <c r="AF84" s="735"/>
      <c r="AG84" s="735"/>
      <c r="AH84" s="744"/>
      <c r="AI84" s="317"/>
      <c r="AJ84" s="743" t="s">
        <v>483</v>
      </c>
      <c r="AK84" s="736" t="e">
        <f t="shared" si="568"/>
        <v>#DIV/0!</v>
      </c>
      <c r="AL84" s="737" t="e">
        <f t="shared" si="569"/>
        <v>#DIV/0!</v>
      </c>
      <c r="AM84" s="737" t="e">
        <f t="shared" si="470"/>
        <v>#DIV/0!</v>
      </c>
      <c r="AN84" s="737" t="e">
        <f t="shared" si="471"/>
        <v>#DIV/0!</v>
      </c>
      <c r="AO84" s="737" t="e">
        <f t="shared" si="472"/>
        <v>#DIV/0!</v>
      </c>
      <c r="AP84" s="737" t="e">
        <f t="shared" si="473"/>
        <v>#DIV/0!</v>
      </c>
      <c r="AQ84" s="737" t="e">
        <f t="shared" si="474"/>
        <v>#DIV/0!</v>
      </c>
      <c r="AR84" s="737" t="e">
        <f t="shared" si="475"/>
        <v>#DIV/0!</v>
      </c>
      <c r="AS84" s="746" t="e">
        <f t="shared" si="476"/>
        <v>#DIV/0!</v>
      </c>
      <c r="AU84" s="743" t="s">
        <v>483</v>
      </c>
      <c r="AV84" s="738" t="e">
        <f>+AW84/AW91</f>
        <v>#DIV/0!</v>
      </c>
      <c r="AW84" s="734">
        <f t="shared" si="593"/>
        <v>0</v>
      </c>
      <c r="AX84" s="734"/>
      <c r="AY84" s="735"/>
      <c r="AZ84" s="735"/>
      <c r="BA84" s="735"/>
      <c r="BB84" s="735"/>
      <c r="BC84" s="735"/>
      <c r="BD84" s="735"/>
      <c r="BE84" s="744"/>
      <c r="BF84" s="317"/>
      <c r="BG84" s="743" t="s">
        <v>483</v>
      </c>
      <c r="BH84" s="736" t="e">
        <f t="shared" si="570"/>
        <v>#DIV/0!</v>
      </c>
      <c r="BI84" s="737" t="e">
        <f t="shared" si="571"/>
        <v>#DIV/0!</v>
      </c>
      <c r="BJ84" s="737" t="e">
        <f t="shared" si="478"/>
        <v>#DIV/0!</v>
      </c>
      <c r="BK84" s="737" t="e">
        <f t="shared" si="479"/>
        <v>#DIV/0!</v>
      </c>
      <c r="BL84" s="737" t="e">
        <f t="shared" si="480"/>
        <v>#DIV/0!</v>
      </c>
      <c r="BM84" s="737" t="e">
        <f t="shared" si="481"/>
        <v>#DIV/0!</v>
      </c>
      <c r="BN84" s="737" t="e">
        <f t="shared" si="482"/>
        <v>#DIV/0!</v>
      </c>
      <c r="BO84" s="737" t="e">
        <f t="shared" si="483"/>
        <v>#DIV/0!</v>
      </c>
      <c r="BP84" s="746" t="e">
        <f t="shared" si="484"/>
        <v>#DIV/0!</v>
      </c>
      <c r="BR84" s="743" t="s">
        <v>483</v>
      </c>
      <c r="BS84" s="738" t="e">
        <f>+BT84/BT91</f>
        <v>#DIV/0!</v>
      </c>
      <c r="BT84" s="734">
        <f t="shared" si="594"/>
        <v>0</v>
      </c>
      <c r="BU84" s="734"/>
      <c r="BV84" s="735"/>
      <c r="BW84" s="735"/>
      <c r="BX84" s="735"/>
      <c r="BY84" s="735"/>
      <c r="BZ84" s="735"/>
      <c r="CA84" s="735"/>
      <c r="CB84" s="744"/>
      <c r="CC84" s="317"/>
      <c r="CD84" s="743" t="s">
        <v>483</v>
      </c>
      <c r="CE84" s="736" t="e">
        <f t="shared" si="572"/>
        <v>#DIV/0!</v>
      </c>
      <c r="CF84" s="737" t="e">
        <f t="shared" si="573"/>
        <v>#DIV/0!</v>
      </c>
      <c r="CG84" s="737" t="e">
        <f t="shared" si="486"/>
        <v>#DIV/0!</v>
      </c>
      <c r="CH84" s="737" t="e">
        <f t="shared" si="487"/>
        <v>#DIV/0!</v>
      </c>
      <c r="CI84" s="737" t="e">
        <f t="shared" si="488"/>
        <v>#DIV/0!</v>
      </c>
      <c r="CJ84" s="737" t="e">
        <f t="shared" si="489"/>
        <v>#DIV/0!</v>
      </c>
      <c r="CK84" s="737" t="e">
        <f t="shared" si="490"/>
        <v>#DIV/0!</v>
      </c>
      <c r="CL84" s="737" t="e">
        <f t="shared" si="491"/>
        <v>#DIV/0!</v>
      </c>
      <c r="CM84" s="746" t="e">
        <f t="shared" si="492"/>
        <v>#DIV/0!</v>
      </c>
      <c r="CO84" s="743" t="s">
        <v>483</v>
      </c>
      <c r="CP84" s="738" t="e">
        <f>+CQ84/CQ91</f>
        <v>#DIV/0!</v>
      </c>
      <c r="CQ84" s="734">
        <f t="shared" si="595"/>
        <v>0</v>
      </c>
      <c r="CR84" s="734"/>
      <c r="CS84" s="735"/>
      <c r="CT84" s="735"/>
      <c r="CU84" s="735"/>
      <c r="CV84" s="735"/>
      <c r="CW84" s="735"/>
      <c r="CX84" s="735"/>
      <c r="CY84" s="744"/>
      <c r="CZ84" s="317"/>
      <c r="DA84" s="743" t="s">
        <v>483</v>
      </c>
      <c r="DB84" s="736" t="e">
        <f t="shared" si="574"/>
        <v>#DIV/0!</v>
      </c>
      <c r="DC84" s="737" t="e">
        <f t="shared" si="575"/>
        <v>#DIV/0!</v>
      </c>
      <c r="DD84" s="737" t="e">
        <f t="shared" si="494"/>
        <v>#DIV/0!</v>
      </c>
      <c r="DE84" s="737" t="e">
        <f t="shared" si="495"/>
        <v>#DIV/0!</v>
      </c>
      <c r="DF84" s="737" t="e">
        <f t="shared" si="496"/>
        <v>#DIV/0!</v>
      </c>
      <c r="DG84" s="737" t="e">
        <f t="shared" si="497"/>
        <v>#DIV/0!</v>
      </c>
      <c r="DH84" s="737" t="e">
        <f t="shared" si="498"/>
        <v>#DIV/0!</v>
      </c>
      <c r="DI84" s="737" t="e">
        <f t="shared" si="499"/>
        <v>#DIV/0!</v>
      </c>
      <c r="DJ84" s="746" t="e">
        <f t="shared" si="500"/>
        <v>#DIV/0!</v>
      </c>
      <c r="DL84" s="743" t="s">
        <v>483</v>
      </c>
      <c r="DM84" s="738" t="e">
        <f>+DN84/DN91</f>
        <v>#DIV/0!</v>
      </c>
      <c r="DN84" s="734">
        <f t="shared" si="596"/>
        <v>0</v>
      </c>
      <c r="DO84" s="734"/>
      <c r="DP84" s="735"/>
      <c r="DQ84" s="735"/>
      <c r="DR84" s="735"/>
      <c r="DS84" s="735"/>
      <c r="DT84" s="735"/>
      <c r="DU84" s="735"/>
      <c r="DV84" s="744"/>
      <c r="DW84" s="317"/>
      <c r="DX84" s="743" t="s">
        <v>483</v>
      </c>
      <c r="DY84" s="736" t="e">
        <f t="shared" si="576"/>
        <v>#DIV/0!</v>
      </c>
      <c r="DZ84" s="737" t="e">
        <f t="shared" si="577"/>
        <v>#DIV/0!</v>
      </c>
      <c r="EA84" s="737" t="e">
        <f t="shared" si="502"/>
        <v>#DIV/0!</v>
      </c>
      <c r="EB84" s="737" t="e">
        <f t="shared" si="503"/>
        <v>#DIV/0!</v>
      </c>
      <c r="EC84" s="737" t="e">
        <f t="shared" si="504"/>
        <v>#DIV/0!</v>
      </c>
      <c r="ED84" s="737" t="e">
        <f t="shared" si="505"/>
        <v>#DIV/0!</v>
      </c>
      <c r="EE84" s="737" t="e">
        <f t="shared" si="506"/>
        <v>#DIV/0!</v>
      </c>
      <c r="EF84" s="737" t="e">
        <f t="shared" si="507"/>
        <v>#DIV/0!</v>
      </c>
      <c r="EG84" s="746" t="e">
        <f t="shared" si="508"/>
        <v>#DIV/0!</v>
      </c>
      <c r="EI84" s="743" t="s">
        <v>483</v>
      </c>
      <c r="EJ84" s="738" t="e">
        <f>+EK84/EK91</f>
        <v>#DIV/0!</v>
      </c>
      <c r="EK84" s="734">
        <f t="shared" si="597"/>
        <v>0</v>
      </c>
      <c r="EL84" s="734"/>
      <c r="EM84" s="735"/>
      <c r="EN84" s="735"/>
      <c r="EO84" s="735"/>
      <c r="EP84" s="735"/>
      <c r="EQ84" s="735"/>
      <c r="ER84" s="735"/>
      <c r="ES84" s="744"/>
      <c r="ET84" s="317"/>
      <c r="EU84" s="743" t="s">
        <v>483</v>
      </c>
      <c r="EV84" s="736" t="e">
        <f t="shared" si="578"/>
        <v>#DIV/0!</v>
      </c>
      <c r="EW84" s="737" t="e">
        <f t="shared" si="579"/>
        <v>#DIV/0!</v>
      </c>
      <c r="EX84" s="737" t="e">
        <f t="shared" si="510"/>
        <v>#DIV/0!</v>
      </c>
      <c r="EY84" s="737" t="e">
        <f t="shared" si="511"/>
        <v>#DIV/0!</v>
      </c>
      <c r="EZ84" s="737" t="e">
        <f t="shared" si="512"/>
        <v>#DIV/0!</v>
      </c>
      <c r="FA84" s="737" t="e">
        <f t="shared" si="513"/>
        <v>#DIV/0!</v>
      </c>
      <c r="FB84" s="737" t="e">
        <f t="shared" si="514"/>
        <v>#DIV/0!</v>
      </c>
      <c r="FC84" s="737" t="e">
        <f t="shared" si="515"/>
        <v>#DIV/0!</v>
      </c>
      <c r="FD84" s="746" t="e">
        <f t="shared" si="516"/>
        <v>#DIV/0!</v>
      </c>
      <c r="FF84" s="743" t="s">
        <v>483</v>
      </c>
      <c r="FG84" s="738" t="e">
        <f>+FH84/FH91</f>
        <v>#DIV/0!</v>
      </c>
      <c r="FH84" s="734">
        <f t="shared" si="598"/>
        <v>0</v>
      </c>
      <c r="FI84" s="734"/>
      <c r="FJ84" s="735"/>
      <c r="FK84" s="735"/>
      <c r="FL84" s="735"/>
      <c r="FM84" s="735"/>
      <c r="FN84" s="735"/>
      <c r="FO84" s="735"/>
      <c r="FP84" s="744"/>
      <c r="FQ84" s="317"/>
      <c r="FR84" s="743" t="s">
        <v>483</v>
      </c>
      <c r="FS84" s="736" t="e">
        <f t="shared" si="580"/>
        <v>#DIV/0!</v>
      </c>
      <c r="FT84" s="737" t="e">
        <f t="shared" si="581"/>
        <v>#DIV/0!</v>
      </c>
      <c r="FU84" s="737" t="e">
        <f t="shared" si="518"/>
        <v>#DIV/0!</v>
      </c>
      <c r="FV84" s="737" t="e">
        <f t="shared" si="519"/>
        <v>#DIV/0!</v>
      </c>
      <c r="FW84" s="737" t="e">
        <f t="shared" si="520"/>
        <v>#DIV/0!</v>
      </c>
      <c r="FX84" s="737" t="e">
        <f t="shared" si="521"/>
        <v>#DIV/0!</v>
      </c>
      <c r="FY84" s="737" t="e">
        <f t="shared" si="522"/>
        <v>#DIV/0!</v>
      </c>
      <c r="FZ84" s="737" t="e">
        <f t="shared" si="523"/>
        <v>#DIV/0!</v>
      </c>
      <c r="GA84" s="746" t="e">
        <f t="shared" si="524"/>
        <v>#DIV/0!</v>
      </c>
      <c r="GC84" s="743" t="s">
        <v>483</v>
      </c>
      <c r="GD84" s="738" t="e">
        <f>+GE84/GE91</f>
        <v>#DIV/0!</v>
      </c>
      <c r="GE84" s="734">
        <f t="shared" si="599"/>
        <v>0</v>
      </c>
      <c r="GF84" s="734"/>
      <c r="GG84" s="735"/>
      <c r="GH84" s="735"/>
      <c r="GI84" s="735"/>
      <c r="GJ84" s="735"/>
      <c r="GK84" s="735"/>
      <c r="GL84" s="735"/>
      <c r="GM84" s="744"/>
      <c r="GN84" s="317"/>
      <c r="GO84" s="743" t="s">
        <v>483</v>
      </c>
      <c r="GP84" s="736" t="e">
        <f t="shared" si="582"/>
        <v>#DIV/0!</v>
      </c>
      <c r="GQ84" s="737" t="e">
        <f t="shared" si="583"/>
        <v>#DIV/0!</v>
      </c>
      <c r="GR84" s="737" t="e">
        <f t="shared" si="526"/>
        <v>#DIV/0!</v>
      </c>
      <c r="GS84" s="737" t="e">
        <f t="shared" si="527"/>
        <v>#DIV/0!</v>
      </c>
      <c r="GT84" s="737" t="e">
        <f t="shared" si="528"/>
        <v>#DIV/0!</v>
      </c>
      <c r="GU84" s="737" t="e">
        <f t="shared" si="529"/>
        <v>#DIV/0!</v>
      </c>
      <c r="GV84" s="737" t="e">
        <f t="shared" si="530"/>
        <v>#DIV/0!</v>
      </c>
      <c r="GW84" s="737" t="e">
        <f t="shared" si="531"/>
        <v>#DIV/0!</v>
      </c>
      <c r="GX84" s="746" t="e">
        <f t="shared" si="532"/>
        <v>#DIV/0!</v>
      </c>
      <c r="GZ84" s="743" t="s">
        <v>483</v>
      </c>
      <c r="HA84" s="738" t="e">
        <f>+HB84/HB91</f>
        <v>#DIV/0!</v>
      </c>
      <c r="HB84" s="734">
        <f t="shared" si="600"/>
        <v>0</v>
      </c>
      <c r="HC84" s="734"/>
      <c r="HD84" s="735"/>
      <c r="HE84" s="735"/>
      <c r="HF84" s="735"/>
      <c r="HG84" s="735"/>
      <c r="HH84" s="735"/>
      <c r="HI84" s="735"/>
      <c r="HJ84" s="744"/>
      <c r="HK84" s="317"/>
      <c r="HL84" s="743" t="s">
        <v>483</v>
      </c>
      <c r="HM84" s="736" t="e">
        <f t="shared" si="584"/>
        <v>#DIV/0!</v>
      </c>
      <c r="HN84" s="737" t="e">
        <f t="shared" si="585"/>
        <v>#DIV/0!</v>
      </c>
      <c r="HO84" s="737" t="e">
        <f t="shared" si="534"/>
        <v>#DIV/0!</v>
      </c>
      <c r="HP84" s="737" t="e">
        <f t="shared" si="535"/>
        <v>#DIV/0!</v>
      </c>
      <c r="HQ84" s="737" t="e">
        <f t="shared" si="536"/>
        <v>#DIV/0!</v>
      </c>
      <c r="HR84" s="737" t="e">
        <f t="shared" si="537"/>
        <v>#DIV/0!</v>
      </c>
      <c r="HS84" s="737" t="e">
        <f t="shared" si="538"/>
        <v>#DIV/0!</v>
      </c>
      <c r="HT84" s="737" t="e">
        <f t="shared" si="539"/>
        <v>#DIV/0!</v>
      </c>
      <c r="HU84" s="746" t="e">
        <f t="shared" si="540"/>
        <v>#DIV/0!</v>
      </c>
      <c r="HW84" s="743" t="s">
        <v>483</v>
      </c>
      <c r="HX84" s="738" t="e">
        <f>+HY84/HY91</f>
        <v>#DIV/0!</v>
      </c>
      <c r="HY84" s="734">
        <f t="shared" si="601"/>
        <v>0</v>
      </c>
      <c r="HZ84" s="734"/>
      <c r="IA84" s="735"/>
      <c r="IB84" s="735"/>
      <c r="IC84" s="735"/>
      <c r="ID84" s="735"/>
      <c r="IE84" s="735"/>
      <c r="IF84" s="735"/>
      <c r="IG84" s="744"/>
      <c r="IH84" s="317"/>
      <c r="II84" s="743" t="s">
        <v>483</v>
      </c>
      <c r="IJ84" s="736" t="e">
        <f t="shared" si="586"/>
        <v>#DIV/0!</v>
      </c>
      <c r="IK84" s="737" t="e">
        <f t="shared" si="587"/>
        <v>#DIV/0!</v>
      </c>
      <c r="IL84" s="737" t="e">
        <f t="shared" si="542"/>
        <v>#DIV/0!</v>
      </c>
      <c r="IM84" s="737" t="e">
        <f t="shared" si="543"/>
        <v>#DIV/0!</v>
      </c>
      <c r="IN84" s="737" t="e">
        <f t="shared" si="544"/>
        <v>#DIV/0!</v>
      </c>
      <c r="IO84" s="737" t="e">
        <f t="shared" si="545"/>
        <v>#DIV/0!</v>
      </c>
      <c r="IP84" s="737" t="e">
        <f t="shared" si="546"/>
        <v>#DIV/0!</v>
      </c>
      <c r="IQ84" s="737" t="e">
        <f t="shared" si="547"/>
        <v>#DIV/0!</v>
      </c>
      <c r="IR84" s="746" t="e">
        <f t="shared" si="548"/>
        <v>#DIV/0!</v>
      </c>
      <c r="IT84" s="743" t="s">
        <v>483</v>
      </c>
      <c r="IU84" s="738" t="e">
        <f>+IV84/IV91</f>
        <v>#DIV/0!</v>
      </c>
      <c r="IV84" s="734">
        <f t="shared" si="602"/>
        <v>0</v>
      </c>
      <c r="IW84" s="734"/>
      <c r="IX84" s="735"/>
      <c r="IY84" s="735"/>
      <c r="IZ84" s="735"/>
      <c r="JA84" s="735"/>
      <c r="JB84" s="735"/>
      <c r="JC84" s="735"/>
      <c r="JD84" s="744"/>
      <c r="JE84" s="317"/>
      <c r="JF84" s="743" t="s">
        <v>483</v>
      </c>
      <c r="JG84" s="736" t="e">
        <f t="shared" si="588"/>
        <v>#DIV/0!</v>
      </c>
      <c r="JH84" s="737" t="e">
        <f t="shared" si="589"/>
        <v>#DIV/0!</v>
      </c>
      <c r="JI84" s="737" t="e">
        <f t="shared" si="550"/>
        <v>#DIV/0!</v>
      </c>
      <c r="JJ84" s="737" t="e">
        <f t="shared" si="551"/>
        <v>#DIV/0!</v>
      </c>
      <c r="JK84" s="737" t="e">
        <f t="shared" si="552"/>
        <v>#DIV/0!</v>
      </c>
      <c r="JL84" s="737" t="e">
        <f t="shared" si="553"/>
        <v>#DIV/0!</v>
      </c>
      <c r="JM84" s="737" t="e">
        <f t="shared" si="554"/>
        <v>#DIV/0!</v>
      </c>
      <c r="JN84" s="737" t="e">
        <f t="shared" si="555"/>
        <v>#DIV/0!</v>
      </c>
      <c r="JO84" s="746" t="e">
        <f t="shared" si="556"/>
        <v>#DIV/0!</v>
      </c>
      <c r="JQ84" s="743" t="s">
        <v>483</v>
      </c>
      <c r="JR84" s="738" t="e">
        <f>+JS84/JS91</f>
        <v>#DIV/0!</v>
      </c>
      <c r="JS84" s="734">
        <f t="shared" si="603"/>
        <v>0</v>
      </c>
      <c r="JT84" s="734"/>
      <c r="JU84" s="735"/>
      <c r="JV84" s="735"/>
      <c r="JW84" s="735"/>
      <c r="JX84" s="735"/>
      <c r="JY84" s="735"/>
      <c r="JZ84" s="735"/>
      <c r="KA84" s="744"/>
      <c r="KB84" s="317"/>
      <c r="KC84" s="743" t="s">
        <v>483</v>
      </c>
      <c r="KD84" s="736" t="e">
        <f t="shared" si="590"/>
        <v>#DIV/0!</v>
      </c>
      <c r="KE84" s="737" t="e">
        <f t="shared" si="591"/>
        <v>#DIV/0!</v>
      </c>
      <c r="KF84" s="737" t="e">
        <f t="shared" si="558"/>
        <v>#DIV/0!</v>
      </c>
      <c r="KG84" s="737" t="e">
        <f t="shared" si="559"/>
        <v>#DIV/0!</v>
      </c>
      <c r="KH84" s="737" t="e">
        <f t="shared" si="560"/>
        <v>#DIV/0!</v>
      </c>
      <c r="KI84" s="737" t="e">
        <f t="shared" si="561"/>
        <v>#DIV/0!</v>
      </c>
      <c r="KJ84" s="737" t="e">
        <f t="shared" si="562"/>
        <v>#DIV/0!</v>
      </c>
      <c r="KK84" s="737" t="e">
        <f t="shared" si="563"/>
        <v>#DIV/0!</v>
      </c>
      <c r="KL84" s="746" t="e">
        <f t="shared" si="564"/>
        <v>#DIV/0!</v>
      </c>
    </row>
    <row r="85" spans="1:298" ht="15.5" customHeight="1" x14ac:dyDescent="0.2">
      <c r="A85" s="743" t="s">
        <v>484</v>
      </c>
      <c r="B85" s="738" t="e">
        <f>+C85/C91</f>
        <v>#DIV/0!</v>
      </c>
      <c r="C85" s="734">
        <f t="shared" si="565"/>
        <v>0</v>
      </c>
      <c r="D85" s="734"/>
      <c r="E85" s="735"/>
      <c r="F85" s="735"/>
      <c r="G85" s="735"/>
      <c r="H85" s="735"/>
      <c r="I85" s="735"/>
      <c r="J85" s="735"/>
      <c r="K85" s="744"/>
      <c r="L85" s="317"/>
      <c r="M85" s="743" t="s">
        <v>484</v>
      </c>
      <c r="N85" s="736" t="e">
        <f t="shared" si="566"/>
        <v>#DIV/0!</v>
      </c>
      <c r="O85" s="737" t="e">
        <f t="shared" si="567"/>
        <v>#DIV/0!</v>
      </c>
      <c r="P85" s="737" t="e">
        <f t="shared" si="462"/>
        <v>#DIV/0!</v>
      </c>
      <c r="Q85" s="737" t="e">
        <f t="shared" si="463"/>
        <v>#DIV/0!</v>
      </c>
      <c r="R85" s="737" t="e">
        <f t="shared" si="464"/>
        <v>#DIV/0!</v>
      </c>
      <c r="S85" s="737" t="e">
        <f t="shared" si="465"/>
        <v>#DIV/0!</v>
      </c>
      <c r="T85" s="737" t="e">
        <f t="shared" si="466"/>
        <v>#DIV/0!</v>
      </c>
      <c r="U85" s="737" t="e">
        <f t="shared" si="467"/>
        <v>#DIV/0!</v>
      </c>
      <c r="V85" s="746" t="e">
        <f t="shared" si="468"/>
        <v>#DIV/0!</v>
      </c>
      <c r="X85" s="743" t="s">
        <v>484</v>
      </c>
      <c r="Y85" s="738" t="e">
        <f>+Z85/Z91</f>
        <v>#DIV/0!</v>
      </c>
      <c r="Z85" s="734">
        <f t="shared" si="592"/>
        <v>0</v>
      </c>
      <c r="AA85" s="734"/>
      <c r="AB85" s="735"/>
      <c r="AC85" s="735"/>
      <c r="AD85" s="735"/>
      <c r="AE85" s="735"/>
      <c r="AF85" s="735"/>
      <c r="AG85" s="735"/>
      <c r="AH85" s="744"/>
      <c r="AI85" s="317"/>
      <c r="AJ85" s="743" t="s">
        <v>484</v>
      </c>
      <c r="AK85" s="736" t="e">
        <f t="shared" si="568"/>
        <v>#DIV/0!</v>
      </c>
      <c r="AL85" s="737" t="e">
        <f t="shared" si="569"/>
        <v>#DIV/0!</v>
      </c>
      <c r="AM85" s="737" t="e">
        <f t="shared" si="470"/>
        <v>#DIV/0!</v>
      </c>
      <c r="AN85" s="737" t="e">
        <f t="shared" si="471"/>
        <v>#DIV/0!</v>
      </c>
      <c r="AO85" s="737" t="e">
        <f t="shared" si="472"/>
        <v>#DIV/0!</v>
      </c>
      <c r="AP85" s="737" t="e">
        <f t="shared" si="473"/>
        <v>#DIV/0!</v>
      </c>
      <c r="AQ85" s="737" t="e">
        <f t="shared" si="474"/>
        <v>#DIV/0!</v>
      </c>
      <c r="AR85" s="737" t="e">
        <f t="shared" si="475"/>
        <v>#DIV/0!</v>
      </c>
      <c r="AS85" s="746" t="e">
        <f t="shared" si="476"/>
        <v>#DIV/0!</v>
      </c>
      <c r="AU85" s="743" t="s">
        <v>484</v>
      </c>
      <c r="AV85" s="738" t="e">
        <f>+AW85/AW91</f>
        <v>#DIV/0!</v>
      </c>
      <c r="AW85" s="734">
        <f t="shared" si="593"/>
        <v>0</v>
      </c>
      <c r="AX85" s="734"/>
      <c r="AY85" s="735"/>
      <c r="AZ85" s="735"/>
      <c r="BA85" s="735"/>
      <c r="BB85" s="735"/>
      <c r="BC85" s="735"/>
      <c r="BD85" s="735"/>
      <c r="BE85" s="744"/>
      <c r="BF85" s="317"/>
      <c r="BG85" s="743" t="s">
        <v>484</v>
      </c>
      <c r="BH85" s="736" t="e">
        <f t="shared" si="570"/>
        <v>#DIV/0!</v>
      </c>
      <c r="BI85" s="737" t="e">
        <f t="shared" si="571"/>
        <v>#DIV/0!</v>
      </c>
      <c r="BJ85" s="737" t="e">
        <f t="shared" si="478"/>
        <v>#DIV/0!</v>
      </c>
      <c r="BK85" s="737" t="e">
        <f t="shared" si="479"/>
        <v>#DIV/0!</v>
      </c>
      <c r="BL85" s="737" t="e">
        <f t="shared" si="480"/>
        <v>#DIV/0!</v>
      </c>
      <c r="BM85" s="737" t="e">
        <f t="shared" si="481"/>
        <v>#DIV/0!</v>
      </c>
      <c r="BN85" s="737" t="e">
        <f t="shared" si="482"/>
        <v>#DIV/0!</v>
      </c>
      <c r="BO85" s="737" t="e">
        <f t="shared" si="483"/>
        <v>#DIV/0!</v>
      </c>
      <c r="BP85" s="746" t="e">
        <f t="shared" si="484"/>
        <v>#DIV/0!</v>
      </c>
      <c r="BR85" s="743" t="s">
        <v>484</v>
      </c>
      <c r="BS85" s="738" t="e">
        <f>+BT85/BT91</f>
        <v>#DIV/0!</v>
      </c>
      <c r="BT85" s="734">
        <f t="shared" si="594"/>
        <v>0</v>
      </c>
      <c r="BU85" s="734"/>
      <c r="BV85" s="735"/>
      <c r="BW85" s="735"/>
      <c r="BX85" s="735"/>
      <c r="BY85" s="735"/>
      <c r="BZ85" s="735"/>
      <c r="CA85" s="735"/>
      <c r="CB85" s="744"/>
      <c r="CC85" s="317"/>
      <c r="CD85" s="743" t="s">
        <v>484</v>
      </c>
      <c r="CE85" s="736" t="e">
        <f t="shared" si="572"/>
        <v>#DIV/0!</v>
      </c>
      <c r="CF85" s="737" t="e">
        <f t="shared" si="573"/>
        <v>#DIV/0!</v>
      </c>
      <c r="CG85" s="737" t="e">
        <f t="shared" si="486"/>
        <v>#DIV/0!</v>
      </c>
      <c r="CH85" s="737" t="e">
        <f t="shared" si="487"/>
        <v>#DIV/0!</v>
      </c>
      <c r="CI85" s="737" t="e">
        <f t="shared" si="488"/>
        <v>#DIV/0!</v>
      </c>
      <c r="CJ85" s="737" t="e">
        <f t="shared" si="489"/>
        <v>#DIV/0!</v>
      </c>
      <c r="CK85" s="737" t="e">
        <f t="shared" si="490"/>
        <v>#DIV/0!</v>
      </c>
      <c r="CL85" s="737" t="e">
        <f t="shared" si="491"/>
        <v>#DIV/0!</v>
      </c>
      <c r="CM85" s="746" t="e">
        <f t="shared" si="492"/>
        <v>#DIV/0!</v>
      </c>
      <c r="CO85" s="743" t="s">
        <v>484</v>
      </c>
      <c r="CP85" s="738" t="e">
        <f>+CQ85/CQ91</f>
        <v>#DIV/0!</v>
      </c>
      <c r="CQ85" s="734">
        <f t="shared" si="595"/>
        <v>0</v>
      </c>
      <c r="CR85" s="734"/>
      <c r="CS85" s="735"/>
      <c r="CT85" s="735"/>
      <c r="CU85" s="735"/>
      <c r="CV85" s="735"/>
      <c r="CW85" s="735"/>
      <c r="CX85" s="735"/>
      <c r="CY85" s="744"/>
      <c r="CZ85" s="317"/>
      <c r="DA85" s="743" t="s">
        <v>484</v>
      </c>
      <c r="DB85" s="736" t="e">
        <f t="shared" si="574"/>
        <v>#DIV/0!</v>
      </c>
      <c r="DC85" s="737" t="e">
        <f t="shared" si="575"/>
        <v>#DIV/0!</v>
      </c>
      <c r="DD85" s="737" t="e">
        <f t="shared" si="494"/>
        <v>#DIV/0!</v>
      </c>
      <c r="DE85" s="737" t="e">
        <f t="shared" si="495"/>
        <v>#DIV/0!</v>
      </c>
      <c r="DF85" s="737" t="e">
        <f t="shared" si="496"/>
        <v>#DIV/0!</v>
      </c>
      <c r="DG85" s="737" t="e">
        <f t="shared" si="497"/>
        <v>#DIV/0!</v>
      </c>
      <c r="DH85" s="737" t="e">
        <f t="shared" si="498"/>
        <v>#DIV/0!</v>
      </c>
      <c r="DI85" s="737" t="e">
        <f t="shared" si="499"/>
        <v>#DIV/0!</v>
      </c>
      <c r="DJ85" s="746" t="e">
        <f t="shared" si="500"/>
        <v>#DIV/0!</v>
      </c>
      <c r="DL85" s="743" t="s">
        <v>484</v>
      </c>
      <c r="DM85" s="738" t="e">
        <f>+DN85/DN91</f>
        <v>#DIV/0!</v>
      </c>
      <c r="DN85" s="734">
        <f t="shared" si="596"/>
        <v>0</v>
      </c>
      <c r="DO85" s="734"/>
      <c r="DP85" s="735"/>
      <c r="DQ85" s="735"/>
      <c r="DR85" s="735"/>
      <c r="DS85" s="735"/>
      <c r="DT85" s="735"/>
      <c r="DU85" s="735"/>
      <c r="DV85" s="744"/>
      <c r="DW85" s="317"/>
      <c r="DX85" s="743" t="s">
        <v>484</v>
      </c>
      <c r="DY85" s="736" t="e">
        <f t="shared" si="576"/>
        <v>#DIV/0!</v>
      </c>
      <c r="DZ85" s="737" t="e">
        <f t="shared" si="577"/>
        <v>#DIV/0!</v>
      </c>
      <c r="EA85" s="737" t="e">
        <f t="shared" si="502"/>
        <v>#DIV/0!</v>
      </c>
      <c r="EB85" s="737" t="e">
        <f t="shared" si="503"/>
        <v>#DIV/0!</v>
      </c>
      <c r="EC85" s="737" t="e">
        <f t="shared" si="504"/>
        <v>#DIV/0!</v>
      </c>
      <c r="ED85" s="737" t="e">
        <f t="shared" si="505"/>
        <v>#DIV/0!</v>
      </c>
      <c r="EE85" s="737" t="e">
        <f t="shared" si="506"/>
        <v>#DIV/0!</v>
      </c>
      <c r="EF85" s="737" t="e">
        <f t="shared" si="507"/>
        <v>#DIV/0!</v>
      </c>
      <c r="EG85" s="746" t="e">
        <f t="shared" si="508"/>
        <v>#DIV/0!</v>
      </c>
      <c r="EI85" s="743" t="s">
        <v>484</v>
      </c>
      <c r="EJ85" s="738" t="e">
        <f>+EK85/EK91</f>
        <v>#DIV/0!</v>
      </c>
      <c r="EK85" s="734">
        <f t="shared" si="597"/>
        <v>0</v>
      </c>
      <c r="EL85" s="734"/>
      <c r="EM85" s="735"/>
      <c r="EN85" s="735"/>
      <c r="EO85" s="735"/>
      <c r="EP85" s="735"/>
      <c r="EQ85" s="735"/>
      <c r="ER85" s="735"/>
      <c r="ES85" s="744"/>
      <c r="ET85" s="317"/>
      <c r="EU85" s="743" t="s">
        <v>484</v>
      </c>
      <c r="EV85" s="736" t="e">
        <f t="shared" si="578"/>
        <v>#DIV/0!</v>
      </c>
      <c r="EW85" s="737" t="e">
        <f t="shared" si="579"/>
        <v>#DIV/0!</v>
      </c>
      <c r="EX85" s="737" t="e">
        <f t="shared" si="510"/>
        <v>#DIV/0!</v>
      </c>
      <c r="EY85" s="737" t="e">
        <f t="shared" si="511"/>
        <v>#DIV/0!</v>
      </c>
      <c r="EZ85" s="737" t="e">
        <f t="shared" si="512"/>
        <v>#DIV/0!</v>
      </c>
      <c r="FA85" s="737" t="e">
        <f t="shared" si="513"/>
        <v>#DIV/0!</v>
      </c>
      <c r="FB85" s="737" t="e">
        <f t="shared" si="514"/>
        <v>#DIV/0!</v>
      </c>
      <c r="FC85" s="737" t="e">
        <f t="shared" si="515"/>
        <v>#DIV/0!</v>
      </c>
      <c r="FD85" s="746" t="e">
        <f t="shared" si="516"/>
        <v>#DIV/0!</v>
      </c>
      <c r="FF85" s="743" t="s">
        <v>484</v>
      </c>
      <c r="FG85" s="738" t="e">
        <f>+FH85/FH91</f>
        <v>#DIV/0!</v>
      </c>
      <c r="FH85" s="734">
        <f t="shared" si="598"/>
        <v>0</v>
      </c>
      <c r="FI85" s="734"/>
      <c r="FJ85" s="735"/>
      <c r="FK85" s="735"/>
      <c r="FL85" s="735"/>
      <c r="FM85" s="735"/>
      <c r="FN85" s="735"/>
      <c r="FO85" s="735"/>
      <c r="FP85" s="744"/>
      <c r="FQ85" s="317"/>
      <c r="FR85" s="743" t="s">
        <v>484</v>
      </c>
      <c r="FS85" s="736" t="e">
        <f t="shared" si="580"/>
        <v>#DIV/0!</v>
      </c>
      <c r="FT85" s="737" t="e">
        <f t="shared" si="581"/>
        <v>#DIV/0!</v>
      </c>
      <c r="FU85" s="737" t="e">
        <f t="shared" si="518"/>
        <v>#DIV/0!</v>
      </c>
      <c r="FV85" s="737" t="e">
        <f t="shared" si="519"/>
        <v>#DIV/0!</v>
      </c>
      <c r="FW85" s="737" t="e">
        <f t="shared" si="520"/>
        <v>#DIV/0!</v>
      </c>
      <c r="FX85" s="737" t="e">
        <f t="shared" si="521"/>
        <v>#DIV/0!</v>
      </c>
      <c r="FY85" s="737" t="e">
        <f t="shared" si="522"/>
        <v>#DIV/0!</v>
      </c>
      <c r="FZ85" s="737" t="e">
        <f t="shared" si="523"/>
        <v>#DIV/0!</v>
      </c>
      <c r="GA85" s="746" t="e">
        <f t="shared" si="524"/>
        <v>#DIV/0!</v>
      </c>
      <c r="GC85" s="743" t="s">
        <v>484</v>
      </c>
      <c r="GD85" s="738" t="e">
        <f>+GE85/GE91</f>
        <v>#DIV/0!</v>
      </c>
      <c r="GE85" s="734">
        <f t="shared" si="599"/>
        <v>0</v>
      </c>
      <c r="GF85" s="734"/>
      <c r="GG85" s="735"/>
      <c r="GH85" s="735"/>
      <c r="GI85" s="735"/>
      <c r="GJ85" s="735"/>
      <c r="GK85" s="735"/>
      <c r="GL85" s="735"/>
      <c r="GM85" s="744"/>
      <c r="GN85" s="317"/>
      <c r="GO85" s="743" t="s">
        <v>484</v>
      </c>
      <c r="GP85" s="736" t="e">
        <f t="shared" si="582"/>
        <v>#DIV/0!</v>
      </c>
      <c r="GQ85" s="737" t="e">
        <f t="shared" si="583"/>
        <v>#DIV/0!</v>
      </c>
      <c r="GR85" s="737" t="e">
        <f t="shared" si="526"/>
        <v>#DIV/0!</v>
      </c>
      <c r="GS85" s="737" t="e">
        <f t="shared" si="527"/>
        <v>#DIV/0!</v>
      </c>
      <c r="GT85" s="737" t="e">
        <f t="shared" si="528"/>
        <v>#DIV/0!</v>
      </c>
      <c r="GU85" s="737" t="e">
        <f t="shared" si="529"/>
        <v>#DIV/0!</v>
      </c>
      <c r="GV85" s="737" t="e">
        <f t="shared" si="530"/>
        <v>#DIV/0!</v>
      </c>
      <c r="GW85" s="737" t="e">
        <f t="shared" si="531"/>
        <v>#DIV/0!</v>
      </c>
      <c r="GX85" s="746" t="e">
        <f t="shared" si="532"/>
        <v>#DIV/0!</v>
      </c>
      <c r="GZ85" s="743" t="s">
        <v>484</v>
      </c>
      <c r="HA85" s="738" t="e">
        <f>+HB85/HB91</f>
        <v>#DIV/0!</v>
      </c>
      <c r="HB85" s="734">
        <f t="shared" si="600"/>
        <v>0</v>
      </c>
      <c r="HC85" s="734"/>
      <c r="HD85" s="735"/>
      <c r="HE85" s="735"/>
      <c r="HF85" s="735"/>
      <c r="HG85" s="735"/>
      <c r="HH85" s="735"/>
      <c r="HI85" s="735"/>
      <c r="HJ85" s="744"/>
      <c r="HK85" s="317"/>
      <c r="HL85" s="743" t="s">
        <v>484</v>
      </c>
      <c r="HM85" s="736" t="e">
        <f t="shared" si="584"/>
        <v>#DIV/0!</v>
      </c>
      <c r="HN85" s="737" t="e">
        <f t="shared" si="585"/>
        <v>#DIV/0!</v>
      </c>
      <c r="HO85" s="737" t="e">
        <f t="shared" si="534"/>
        <v>#DIV/0!</v>
      </c>
      <c r="HP85" s="737" t="e">
        <f t="shared" si="535"/>
        <v>#DIV/0!</v>
      </c>
      <c r="HQ85" s="737" t="e">
        <f t="shared" si="536"/>
        <v>#DIV/0!</v>
      </c>
      <c r="HR85" s="737" t="e">
        <f t="shared" si="537"/>
        <v>#DIV/0!</v>
      </c>
      <c r="HS85" s="737" t="e">
        <f t="shared" si="538"/>
        <v>#DIV/0!</v>
      </c>
      <c r="HT85" s="737" t="e">
        <f t="shared" si="539"/>
        <v>#DIV/0!</v>
      </c>
      <c r="HU85" s="746" t="e">
        <f t="shared" si="540"/>
        <v>#DIV/0!</v>
      </c>
      <c r="HW85" s="743" t="s">
        <v>484</v>
      </c>
      <c r="HX85" s="738" t="e">
        <f>+HY85/HY91</f>
        <v>#DIV/0!</v>
      </c>
      <c r="HY85" s="734">
        <f t="shared" si="601"/>
        <v>0</v>
      </c>
      <c r="HZ85" s="734"/>
      <c r="IA85" s="735"/>
      <c r="IB85" s="735"/>
      <c r="IC85" s="735"/>
      <c r="ID85" s="735"/>
      <c r="IE85" s="735"/>
      <c r="IF85" s="735"/>
      <c r="IG85" s="744"/>
      <c r="IH85" s="317"/>
      <c r="II85" s="743" t="s">
        <v>484</v>
      </c>
      <c r="IJ85" s="736" t="e">
        <f t="shared" si="586"/>
        <v>#DIV/0!</v>
      </c>
      <c r="IK85" s="737" t="e">
        <f t="shared" si="587"/>
        <v>#DIV/0!</v>
      </c>
      <c r="IL85" s="737" t="e">
        <f t="shared" si="542"/>
        <v>#DIV/0!</v>
      </c>
      <c r="IM85" s="737" t="e">
        <f t="shared" si="543"/>
        <v>#DIV/0!</v>
      </c>
      <c r="IN85" s="737" t="e">
        <f t="shared" si="544"/>
        <v>#DIV/0!</v>
      </c>
      <c r="IO85" s="737" t="e">
        <f t="shared" si="545"/>
        <v>#DIV/0!</v>
      </c>
      <c r="IP85" s="737" t="e">
        <f t="shared" si="546"/>
        <v>#DIV/0!</v>
      </c>
      <c r="IQ85" s="737" t="e">
        <f t="shared" si="547"/>
        <v>#DIV/0!</v>
      </c>
      <c r="IR85" s="746" t="e">
        <f t="shared" si="548"/>
        <v>#DIV/0!</v>
      </c>
      <c r="IT85" s="743" t="s">
        <v>484</v>
      </c>
      <c r="IU85" s="738" t="e">
        <f>+IV85/IV91</f>
        <v>#DIV/0!</v>
      </c>
      <c r="IV85" s="734">
        <f t="shared" si="602"/>
        <v>0</v>
      </c>
      <c r="IW85" s="734"/>
      <c r="IX85" s="735"/>
      <c r="IY85" s="735"/>
      <c r="IZ85" s="735"/>
      <c r="JA85" s="735"/>
      <c r="JB85" s="735"/>
      <c r="JC85" s="735"/>
      <c r="JD85" s="744"/>
      <c r="JE85" s="317"/>
      <c r="JF85" s="743" t="s">
        <v>484</v>
      </c>
      <c r="JG85" s="736" t="e">
        <f t="shared" si="588"/>
        <v>#DIV/0!</v>
      </c>
      <c r="JH85" s="737" t="e">
        <f t="shared" si="589"/>
        <v>#DIV/0!</v>
      </c>
      <c r="JI85" s="737" t="e">
        <f t="shared" si="550"/>
        <v>#DIV/0!</v>
      </c>
      <c r="JJ85" s="737" t="e">
        <f t="shared" si="551"/>
        <v>#DIV/0!</v>
      </c>
      <c r="JK85" s="737" t="e">
        <f t="shared" si="552"/>
        <v>#DIV/0!</v>
      </c>
      <c r="JL85" s="737" t="e">
        <f t="shared" si="553"/>
        <v>#DIV/0!</v>
      </c>
      <c r="JM85" s="737" t="e">
        <f t="shared" si="554"/>
        <v>#DIV/0!</v>
      </c>
      <c r="JN85" s="737" t="e">
        <f t="shared" si="555"/>
        <v>#DIV/0!</v>
      </c>
      <c r="JO85" s="746" t="e">
        <f t="shared" si="556"/>
        <v>#DIV/0!</v>
      </c>
      <c r="JQ85" s="743" t="s">
        <v>484</v>
      </c>
      <c r="JR85" s="738" t="e">
        <f>+JS85/JS91</f>
        <v>#DIV/0!</v>
      </c>
      <c r="JS85" s="734">
        <f t="shared" si="603"/>
        <v>0</v>
      </c>
      <c r="JT85" s="734"/>
      <c r="JU85" s="735"/>
      <c r="JV85" s="735"/>
      <c r="JW85" s="735"/>
      <c r="JX85" s="735"/>
      <c r="JY85" s="735"/>
      <c r="JZ85" s="735"/>
      <c r="KA85" s="744"/>
      <c r="KB85" s="317"/>
      <c r="KC85" s="743" t="s">
        <v>484</v>
      </c>
      <c r="KD85" s="736" t="e">
        <f t="shared" si="590"/>
        <v>#DIV/0!</v>
      </c>
      <c r="KE85" s="737" t="e">
        <f t="shared" si="591"/>
        <v>#DIV/0!</v>
      </c>
      <c r="KF85" s="737" t="e">
        <f t="shared" si="558"/>
        <v>#DIV/0!</v>
      </c>
      <c r="KG85" s="737" t="e">
        <f t="shared" si="559"/>
        <v>#DIV/0!</v>
      </c>
      <c r="KH85" s="737" t="e">
        <f t="shared" si="560"/>
        <v>#DIV/0!</v>
      </c>
      <c r="KI85" s="737" t="e">
        <f t="shared" si="561"/>
        <v>#DIV/0!</v>
      </c>
      <c r="KJ85" s="737" t="e">
        <f t="shared" si="562"/>
        <v>#DIV/0!</v>
      </c>
      <c r="KK85" s="737" t="e">
        <f t="shared" si="563"/>
        <v>#DIV/0!</v>
      </c>
      <c r="KL85" s="746" t="e">
        <f t="shared" si="564"/>
        <v>#DIV/0!</v>
      </c>
    </row>
    <row r="86" spans="1:298" ht="15.5" customHeight="1" x14ac:dyDescent="0.2">
      <c r="A86" s="743" t="s">
        <v>485</v>
      </c>
      <c r="B86" s="738" t="e">
        <f>+C86/C91</f>
        <v>#DIV/0!</v>
      </c>
      <c r="C86" s="734">
        <f t="shared" si="565"/>
        <v>0</v>
      </c>
      <c r="D86" s="734"/>
      <c r="E86" s="735"/>
      <c r="F86" s="735"/>
      <c r="G86" s="735"/>
      <c r="H86" s="735"/>
      <c r="I86" s="735"/>
      <c r="J86" s="735"/>
      <c r="K86" s="744"/>
      <c r="L86" s="317"/>
      <c r="M86" s="743" t="s">
        <v>485</v>
      </c>
      <c r="N86" s="736" t="e">
        <f t="shared" si="566"/>
        <v>#DIV/0!</v>
      </c>
      <c r="O86" s="737" t="e">
        <f t="shared" si="567"/>
        <v>#DIV/0!</v>
      </c>
      <c r="P86" s="737" t="e">
        <f t="shared" si="462"/>
        <v>#DIV/0!</v>
      </c>
      <c r="Q86" s="737" t="e">
        <f t="shared" si="463"/>
        <v>#DIV/0!</v>
      </c>
      <c r="R86" s="737" t="e">
        <f t="shared" si="464"/>
        <v>#DIV/0!</v>
      </c>
      <c r="S86" s="737" t="e">
        <f t="shared" si="465"/>
        <v>#DIV/0!</v>
      </c>
      <c r="T86" s="737" t="e">
        <f t="shared" si="466"/>
        <v>#DIV/0!</v>
      </c>
      <c r="U86" s="737" t="e">
        <f t="shared" si="467"/>
        <v>#DIV/0!</v>
      </c>
      <c r="V86" s="746" t="e">
        <f t="shared" si="468"/>
        <v>#DIV/0!</v>
      </c>
      <c r="X86" s="743" t="s">
        <v>485</v>
      </c>
      <c r="Y86" s="738" t="e">
        <f>+Z86/Z91</f>
        <v>#DIV/0!</v>
      </c>
      <c r="Z86" s="734">
        <f t="shared" si="592"/>
        <v>0</v>
      </c>
      <c r="AA86" s="734"/>
      <c r="AB86" s="735"/>
      <c r="AC86" s="735"/>
      <c r="AD86" s="735"/>
      <c r="AE86" s="735"/>
      <c r="AF86" s="735"/>
      <c r="AG86" s="735"/>
      <c r="AH86" s="744"/>
      <c r="AI86" s="317"/>
      <c r="AJ86" s="743" t="s">
        <v>485</v>
      </c>
      <c r="AK86" s="736" t="e">
        <f t="shared" si="568"/>
        <v>#DIV/0!</v>
      </c>
      <c r="AL86" s="737" t="e">
        <f t="shared" si="569"/>
        <v>#DIV/0!</v>
      </c>
      <c r="AM86" s="737" t="e">
        <f t="shared" si="470"/>
        <v>#DIV/0!</v>
      </c>
      <c r="AN86" s="737" t="e">
        <f t="shared" si="471"/>
        <v>#DIV/0!</v>
      </c>
      <c r="AO86" s="737" t="e">
        <f t="shared" si="472"/>
        <v>#DIV/0!</v>
      </c>
      <c r="AP86" s="737" t="e">
        <f t="shared" si="473"/>
        <v>#DIV/0!</v>
      </c>
      <c r="AQ86" s="737" t="e">
        <f t="shared" si="474"/>
        <v>#DIV/0!</v>
      </c>
      <c r="AR86" s="737" t="e">
        <f t="shared" si="475"/>
        <v>#DIV/0!</v>
      </c>
      <c r="AS86" s="746" t="e">
        <f t="shared" si="476"/>
        <v>#DIV/0!</v>
      </c>
      <c r="AU86" s="743" t="s">
        <v>485</v>
      </c>
      <c r="AV86" s="738" t="e">
        <f>+AW86/AW91</f>
        <v>#DIV/0!</v>
      </c>
      <c r="AW86" s="734">
        <f t="shared" si="593"/>
        <v>0</v>
      </c>
      <c r="AX86" s="734"/>
      <c r="AY86" s="735"/>
      <c r="AZ86" s="735"/>
      <c r="BA86" s="735"/>
      <c r="BB86" s="735"/>
      <c r="BC86" s="735"/>
      <c r="BD86" s="735"/>
      <c r="BE86" s="744"/>
      <c r="BF86" s="317"/>
      <c r="BG86" s="743" t="s">
        <v>485</v>
      </c>
      <c r="BH86" s="736" t="e">
        <f t="shared" si="570"/>
        <v>#DIV/0!</v>
      </c>
      <c r="BI86" s="737" t="e">
        <f t="shared" si="571"/>
        <v>#DIV/0!</v>
      </c>
      <c r="BJ86" s="737" t="e">
        <f t="shared" si="478"/>
        <v>#DIV/0!</v>
      </c>
      <c r="BK86" s="737" t="e">
        <f t="shared" si="479"/>
        <v>#DIV/0!</v>
      </c>
      <c r="BL86" s="737" t="e">
        <f t="shared" si="480"/>
        <v>#DIV/0!</v>
      </c>
      <c r="BM86" s="737" t="e">
        <f t="shared" si="481"/>
        <v>#DIV/0!</v>
      </c>
      <c r="BN86" s="737" t="e">
        <f t="shared" si="482"/>
        <v>#DIV/0!</v>
      </c>
      <c r="BO86" s="737" t="e">
        <f t="shared" si="483"/>
        <v>#DIV/0!</v>
      </c>
      <c r="BP86" s="746" t="e">
        <f t="shared" si="484"/>
        <v>#DIV/0!</v>
      </c>
      <c r="BR86" s="743" t="s">
        <v>485</v>
      </c>
      <c r="BS86" s="738" t="e">
        <f>+BT86/BT91</f>
        <v>#DIV/0!</v>
      </c>
      <c r="BT86" s="734">
        <f t="shared" si="594"/>
        <v>0</v>
      </c>
      <c r="BU86" s="734"/>
      <c r="BV86" s="735"/>
      <c r="BW86" s="735"/>
      <c r="BX86" s="735"/>
      <c r="BY86" s="735"/>
      <c r="BZ86" s="735"/>
      <c r="CA86" s="735"/>
      <c r="CB86" s="744"/>
      <c r="CC86" s="317"/>
      <c r="CD86" s="743" t="s">
        <v>485</v>
      </c>
      <c r="CE86" s="736" t="e">
        <f t="shared" si="572"/>
        <v>#DIV/0!</v>
      </c>
      <c r="CF86" s="737" t="e">
        <f t="shared" si="573"/>
        <v>#DIV/0!</v>
      </c>
      <c r="CG86" s="737" t="e">
        <f t="shared" si="486"/>
        <v>#DIV/0!</v>
      </c>
      <c r="CH86" s="737" t="e">
        <f t="shared" si="487"/>
        <v>#DIV/0!</v>
      </c>
      <c r="CI86" s="737" t="e">
        <f t="shared" si="488"/>
        <v>#DIV/0!</v>
      </c>
      <c r="CJ86" s="737" t="e">
        <f t="shared" si="489"/>
        <v>#DIV/0!</v>
      </c>
      <c r="CK86" s="737" t="e">
        <f t="shared" si="490"/>
        <v>#DIV/0!</v>
      </c>
      <c r="CL86" s="737" t="e">
        <f t="shared" si="491"/>
        <v>#DIV/0!</v>
      </c>
      <c r="CM86" s="746" t="e">
        <f t="shared" si="492"/>
        <v>#DIV/0!</v>
      </c>
      <c r="CO86" s="743" t="s">
        <v>485</v>
      </c>
      <c r="CP86" s="738" t="e">
        <f>+CQ86/CQ91</f>
        <v>#DIV/0!</v>
      </c>
      <c r="CQ86" s="734">
        <f t="shared" si="595"/>
        <v>0</v>
      </c>
      <c r="CR86" s="734"/>
      <c r="CS86" s="735"/>
      <c r="CT86" s="735"/>
      <c r="CU86" s="735"/>
      <c r="CV86" s="735"/>
      <c r="CW86" s="735"/>
      <c r="CX86" s="735"/>
      <c r="CY86" s="744"/>
      <c r="CZ86" s="317"/>
      <c r="DA86" s="743" t="s">
        <v>485</v>
      </c>
      <c r="DB86" s="736" t="e">
        <f t="shared" si="574"/>
        <v>#DIV/0!</v>
      </c>
      <c r="DC86" s="737" t="e">
        <f t="shared" si="575"/>
        <v>#DIV/0!</v>
      </c>
      <c r="DD86" s="737" t="e">
        <f t="shared" si="494"/>
        <v>#DIV/0!</v>
      </c>
      <c r="DE86" s="737" t="e">
        <f t="shared" si="495"/>
        <v>#DIV/0!</v>
      </c>
      <c r="DF86" s="737" t="e">
        <f t="shared" si="496"/>
        <v>#DIV/0!</v>
      </c>
      <c r="DG86" s="737" t="e">
        <f t="shared" si="497"/>
        <v>#DIV/0!</v>
      </c>
      <c r="DH86" s="737" t="e">
        <f t="shared" si="498"/>
        <v>#DIV/0!</v>
      </c>
      <c r="DI86" s="737" t="e">
        <f t="shared" si="499"/>
        <v>#DIV/0!</v>
      </c>
      <c r="DJ86" s="746" t="e">
        <f t="shared" si="500"/>
        <v>#DIV/0!</v>
      </c>
      <c r="DL86" s="743" t="s">
        <v>485</v>
      </c>
      <c r="DM86" s="738" t="e">
        <f>+DN86/DN91</f>
        <v>#DIV/0!</v>
      </c>
      <c r="DN86" s="734">
        <f t="shared" si="596"/>
        <v>0</v>
      </c>
      <c r="DO86" s="734"/>
      <c r="DP86" s="735"/>
      <c r="DQ86" s="735"/>
      <c r="DR86" s="735"/>
      <c r="DS86" s="735"/>
      <c r="DT86" s="735"/>
      <c r="DU86" s="735"/>
      <c r="DV86" s="744"/>
      <c r="DW86" s="317"/>
      <c r="DX86" s="743" t="s">
        <v>485</v>
      </c>
      <c r="DY86" s="736" t="e">
        <f t="shared" si="576"/>
        <v>#DIV/0!</v>
      </c>
      <c r="DZ86" s="737" t="e">
        <f t="shared" si="577"/>
        <v>#DIV/0!</v>
      </c>
      <c r="EA86" s="737" t="e">
        <f t="shared" si="502"/>
        <v>#DIV/0!</v>
      </c>
      <c r="EB86" s="737" t="e">
        <f t="shared" si="503"/>
        <v>#DIV/0!</v>
      </c>
      <c r="EC86" s="737" t="e">
        <f t="shared" si="504"/>
        <v>#DIV/0!</v>
      </c>
      <c r="ED86" s="737" t="e">
        <f t="shared" si="505"/>
        <v>#DIV/0!</v>
      </c>
      <c r="EE86" s="737" t="e">
        <f t="shared" si="506"/>
        <v>#DIV/0!</v>
      </c>
      <c r="EF86" s="737" t="e">
        <f t="shared" si="507"/>
        <v>#DIV/0!</v>
      </c>
      <c r="EG86" s="746" t="e">
        <f t="shared" si="508"/>
        <v>#DIV/0!</v>
      </c>
      <c r="EI86" s="743" t="s">
        <v>485</v>
      </c>
      <c r="EJ86" s="738" t="e">
        <f>+EK86/EK91</f>
        <v>#DIV/0!</v>
      </c>
      <c r="EK86" s="734">
        <f t="shared" si="597"/>
        <v>0</v>
      </c>
      <c r="EL86" s="734"/>
      <c r="EM86" s="735"/>
      <c r="EN86" s="735"/>
      <c r="EO86" s="735"/>
      <c r="EP86" s="735"/>
      <c r="EQ86" s="735"/>
      <c r="ER86" s="735"/>
      <c r="ES86" s="744"/>
      <c r="ET86" s="317"/>
      <c r="EU86" s="743" t="s">
        <v>485</v>
      </c>
      <c r="EV86" s="736" t="e">
        <f t="shared" si="578"/>
        <v>#DIV/0!</v>
      </c>
      <c r="EW86" s="737" t="e">
        <f t="shared" si="579"/>
        <v>#DIV/0!</v>
      </c>
      <c r="EX86" s="737" t="e">
        <f t="shared" si="510"/>
        <v>#DIV/0!</v>
      </c>
      <c r="EY86" s="737" t="e">
        <f t="shared" si="511"/>
        <v>#DIV/0!</v>
      </c>
      <c r="EZ86" s="737" t="e">
        <f t="shared" si="512"/>
        <v>#DIV/0!</v>
      </c>
      <c r="FA86" s="737" t="e">
        <f t="shared" si="513"/>
        <v>#DIV/0!</v>
      </c>
      <c r="FB86" s="737" t="e">
        <f t="shared" si="514"/>
        <v>#DIV/0!</v>
      </c>
      <c r="FC86" s="737" t="e">
        <f t="shared" si="515"/>
        <v>#DIV/0!</v>
      </c>
      <c r="FD86" s="746" t="e">
        <f t="shared" si="516"/>
        <v>#DIV/0!</v>
      </c>
      <c r="FF86" s="743" t="s">
        <v>485</v>
      </c>
      <c r="FG86" s="738" t="e">
        <f>+FH86/FH91</f>
        <v>#DIV/0!</v>
      </c>
      <c r="FH86" s="734">
        <f t="shared" si="598"/>
        <v>0</v>
      </c>
      <c r="FI86" s="734"/>
      <c r="FJ86" s="735"/>
      <c r="FK86" s="735"/>
      <c r="FL86" s="735"/>
      <c r="FM86" s="735"/>
      <c r="FN86" s="735"/>
      <c r="FO86" s="735"/>
      <c r="FP86" s="744"/>
      <c r="FQ86" s="317"/>
      <c r="FR86" s="743" t="s">
        <v>485</v>
      </c>
      <c r="FS86" s="736" t="e">
        <f t="shared" si="580"/>
        <v>#DIV/0!</v>
      </c>
      <c r="FT86" s="737" t="e">
        <f t="shared" si="581"/>
        <v>#DIV/0!</v>
      </c>
      <c r="FU86" s="737" t="e">
        <f t="shared" si="518"/>
        <v>#DIV/0!</v>
      </c>
      <c r="FV86" s="737" t="e">
        <f t="shared" si="519"/>
        <v>#DIV/0!</v>
      </c>
      <c r="FW86" s="737" t="e">
        <f t="shared" si="520"/>
        <v>#DIV/0!</v>
      </c>
      <c r="FX86" s="737" t="e">
        <f t="shared" si="521"/>
        <v>#DIV/0!</v>
      </c>
      <c r="FY86" s="737" t="e">
        <f t="shared" si="522"/>
        <v>#DIV/0!</v>
      </c>
      <c r="FZ86" s="737" t="e">
        <f t="shared" si="523"/>
        <v>#DIV/0!</v>
      </c>
      <c r="GA86" s="746" t="e">
        <f t="shared" si="524"/>
        <v>#DIV/0!</v>
      </c>
      <c r="GC86" s="743" t="s">
        <v>485</v>
      </c>
      <c r="GD86" s="738" t="e">
        <f>+GE86/GE91</f>
        <v>#DIV/0!</v>
      </c>
      <c r="GE86" s="734">
        <f t="shared" si="599"/>
        <v>0</v>
      </c>
      <c r="GF86" s="734"/>
      <c r="GG86" s="735"/>
      <c r="GH86" s="735"/>
      <c r="GI86" s="735"/>
      <c r="GJ86" s="735"/>
      <c r="GK86" s="735"/>
      <c r="GL86" s="735"/>
      <c r="GM86" s="744"/>
      <c r="GN86" s="317"/>
      <c r="GO86" s="743" t="s">
        <v>485</v>
      </c>
      <c r="GP86" s="736" t="e">
        <f t="shared" si="582"/>
        <v>#DIV/0!</v>
      </c>
      <c r="GQ86" s="737" t="e">
        <f t="shared" si="583"/>
        <v>#DIV/0!</v>
      </c>
      <c r="GR86" s="737" t="e">
        <f t="shared" si="526"/>
        <v>#DIV/0!</v>
      </c>
      <c r="GS86" s="737" t="e">
        <f t="shared" si="527"/>
        <v>#DIV/0!</v>
      </c>
      <c r="GT86" s="737" t="e">
        <f t="shared" si="528"/>
        <v>#DIV/0!</v>
      </c>
      <c r="GU86" s="737" t="e">
        <f t="shared" si="529"/>
        <v>#DIV/0!</v>
      </c>
      <c r="GV86" s="737" t="e">
        <f t="shared" si="530"/>
        <v>#DIV/0!</v>
      </c>
      <c r="GW86" s="737" t="e">
        <f t="shared" si="531"/>
        <v>#DIV/0!</v>
      </c>
      <c r="GX86" s="746" t="e">
        <f t="shared" si="532"/>
        <v>#DIV/0!</v>
      </c>
      <c r="GZ86" s="743" t="s">
        <v>485</v>
      </c>
      <c r="HA86" s="738" t="e">
        <f>+HB86/HB91</f>
        <v>#DIV/0!</v>
      </c>
      <c r="HB86" s="734">
        <f t="shared" si="600"/>
        <v>0</v>
      </c>
      <c r="HC86" s="734"/>
      <c r="HD86" s="735"/>
      <c r="HE86" s="735"/>
      <c r="HF86" s="735"/>
      <c r="HG86" s="735"/>
      <c r="HH86" s="735"/>
      <c r="HI86" s="735"/>
      <c r="HJ86" s="744"/>
      <c r="HK86" s="317"/>
      <c r="HL86" s="743" t="s">
        <v>485</v>
      </c>
      <c r="HM86" s="736" t="e">
        <f t="shared" si="584"/>
        <v>#DIV/0!</v>
      </c>
      <c r="HN86" s="737" t="e">
        <f t="shared" si="585"/>
        <v>#DIV/0!</v>
      </c>
      <c r="HO86" s="737" t="e">
        <f t="shared" si="534"/>
        <v>#DIV/0!</v>
      </c>
      <c r="HP86" s="737" t="e">
        <f t="shared" si="535"/>
        <v>#DIV/0!</v>
      </c>
      <c r="HQ86" s="737" t="e">
        <f t="shared" si="536"/>
        <v>#DIV/0!</v>
      </c>
      <c r="HR86" s="737" t="e">
        <f t="shared" si="537"/>
        <v>#DIV/0!</v>
      </c>
      <c r="HS86" s="737" t="e">
        <f t="shared" si="538"/>
        <v>#DIV/0!</v>
      </c>
      <c r="HT86" s="737" t="e">
        <f t="shared" si="539"/>
        <v>#DIV/0!</v>
      </c>
      <c r="HU86" s="746" t="e">
        <f t="shared" si="540"/>
        <v>#DIV/0!</v>
      </c>
      <c r="HW86" s="743" t="s">
        <v>485</v>
      </c>
      <c r="HX86" s="738" t="e">
        <f>+HY86/HY91</f>
        <v>#DIV/0!</v>
      </c>
      <c r="HY86" s="734">
        <f t="shared" si="601"/>
        <v>0</v>
      </c>
      <c r="HZ86" s="734"/>
      <c r="IA86" s="735"/>
      <c r="IB86" s="735"/>
      <c r="IC86" s="735"/>
      <c r="ID86" s="735"/>
      <c r="IE86" s="735"/>
      <c r="IF86" s="735"/>
      <c r="IG86" s="744"/>
      <c r="IH86" s="317"/>
      <c r="II86" s="743" t="s">
        <v>485</v>
      </c>
      <c r="IJ86" s="736" t="e">
        <f t="shared" si="586"/>
        <v>#DIV/0!</v>
      </c>
      <c r="IK86" s="737" t="e">
        <f t="shared" si="587"/>
        <v>#DIV/0!</v>
      </c>
      <c r="IL86" s="737" t="e">
        <f t="shared" si="542"/>
        <v>#DIV/0!</v>
      </c>
      <c r="IM86" s="737" t="e">
        <f t="shared" si="543"/>
        <v>#DIV/0!</v>
      </c>
      <c r="IN86" s="737" t="e">
        <f t="shared" si="544"/>
        <v>#DIV/0!</v>
      </c>
      <c r="IO86" s="737" t="e">
        <f t="shared" si="545"/>
        <v>#DIV/0!</v>
      </c>
      <c r="IP86" s="737" t="e">
        <f t="shared" si="546"/>
        <v>#DIV/0!</v>
      </c>
      <c r="IQ86" s="737" t="e">
        <f t="shared" si="547"/>
        <v>#DIV/0!</v>
      </c>
      <c r="IR86" s="746" t="e">
        <f t="shared" si="548"/>
        <v>#DIV/0!</v>
      </c>
      <c r="IT86" s="743" t="s">
        <v>485</v>
      </c>
      <c r="IU86" s="738" t="e">
        <f>+IV86/IV91</f>
        <v>#DIV/0!</v>
      </c>
      <c r="IV86" s="734">
        <f t="shared" si="602"/>
        <v>0</v>
      </c>
      <c r="IW86" s="734"/>
      <c r="IX86" s="735"/>
      <c r="IY86" s="735"/>
      <c r="IZ86" s="735"/>
      <c r="JA86" s="735"/>
      <c r="JB86" s="735"/>
      <c r="JC86" s="735"/>
      <c r="JD86" s="744"/>
      <c r="JE86" s="317"/>
      <c r="JF86" s="743" t="s">
        <v>485</v>
      </c>
      <c r="JG86" s="736" t="e">
        <f t="shared" si="588"/>
        <v>#DIV/0!</v>
      </c>
      <c r="JH86" s="737" t="e">
        <f t="shared" si="589"/>
        <v>#DIV/0!</v>
      </c>
      <c r="JI86" s="737" t="e">
        <f t="shared" si="550"/>
        <v>#DIV/0!</v>
      </c>
      <c r="JJ86" s="737" t="e">
        <f t="shared" si="551"/>
        <v>#DIV/0!</v>
      </c>
      <c r="JK86" s="737" t="e">
        <f t="shared" si="552"/>
        <v>#DIV/0!</v>
      </c>
      <c r="JL86" s="737" t="e">
        <f t="shared" si="553"/>
        <v>#DIV/0!</v>
      </c>
      <c r="JM86" s="737" t="e">
        <f t="shared" si="554"/>
        <v>#DIV/0!</v>
      </c>
      <c r="JN86" s="737" t="e">
        <f t="shared" si="555"/>
        <v>#DIV/0!</v>
      </c>
      <c r="JO86" s="746" t="e">
        <f t="shared" si="556"/>
        <v>#DIV/0!</v>
      </c>
      <c r="JQ86" s="743" t="s">
        <v>485</v>
      </c>
      <c r="JR86" s="738" t="e">
        <f>+JS86/JS91</f>
        <v>#DIV/0!</v>
      </c>
      <c r="JS86" s="734">
        <f t="shared" si="603"/>
        <v>0</v>
      </c>
      <c r="JT86" s="734"/>
      <c r="JU86" s="735"/>
      <c r="JV86" s="735"/>
      <c r="JW86" s="735"/>
      <c r="JX86" s="735"/>
      <c r="JY86" s="735"/>
      <c r="JZ86" s="735"/>
      <c r="KA86" s="744"/>
      <c r="KB86" s="317"/>
      <c r="KC86" s="743" t="s">
        <v>485</v>
      </c>
      <c r="KD86" s="736" t="e">
        <f t="shared" si="590"/>
        <v>#DIV/0!</v>
      </c>
      <c r="KE86" s="737" t="e">
        <f t="shared" si="591"/>
        <v>#DIV/0!</v>
      </c>
      <c r="KF86" s="737" t="e">
        <f t="shared" si="558"/>
        <v>#DIV/0!</v>
      </c>
      <c r="KG86" s="737" t="e">
        <f t="shared" si="559"/>
        <v>#DIV/0!</v>
      </c>
      <c r="KH86" s="737" t="e">
        <f t="shared" si="560"/>
        <v>#DIV/0!</v>
      </c>
      <c r="KI86" s="737" t="e">
        <f t="shared" si="561"/>
        <v>#DIV/0!</v>
      </c>
      <c r="KJ86" s="737" t="e">
        <f t="shared" si="562"/>
        <v>#DIV/0!</v>
      </c>
      <c r="KK86" s="737" t="e">
        <f t="shared" si="563"/>
        <v>#DIV/0!</v>
      </c>
      <c r="KL86" s="746" t="e">
        <f t="shared" si="564"/>
        <v>#DIV/0!</v>
      </c>
    </row>
    <row r="87" spans="1:298" ht="15.5" customHeight="1" x14ac:dyDescent="0.2">
      <c r="A87" s="743" t="s">
        <v>486</v>
      </c>
      <c r="B87" s="738" t="e">
        <f>+C87/C91</f>
        <v>#DIV/0!</v>
      </c>
      <c r="C87" s="734">
        <f t="shared" si="565"/>
        <v>0</v>
      </c>
      <c r="D87" s="734"/>
      <c r="E87" s="735"/>
      <c r="F87" s="735"/>
      <c r="G87" s="735"/>
      <c r="H87" s="735"/>
      <c r="I87" s="735"/>
      <c r="J87" s="735"/>
      <c r="K87" s="744"/>
      <c r="L87" s="317"/>
      <c r="M87" s="743" t="s">
        <v>486</v>
      </c>
      <c r="N87" s="736" t="e">
        <f t="shared" si="566"/>
        <v>#DIV/0!</v>
      </c>
      <c r="O87" s="737" t="e">
        <f t="shared" si="567"/>
        <v>#DIV/0!</v>
      </c>
      <c r="P87" s="737" t="e">
        <f t="shared" si="462"/>
        <v>#DIV/0!</v>
      </c>
      <c r="Q87" s="737" t="e">
        <f t="shared" si="463"/>
        <v>#DIV/0!</v>
      </c>
      <c r="R87" s="737" t="e">
        <f t="shared" si="464"/>
        <v>#DIV/0!</v>
      </c>
      <c r="S87" s="737" t="e">
        <f t="shared" si="465"/>
        <v>#DIV/0!</v>
      </c>
      <c r="T87" s="737" t="e">
        <f t="shared" si="466"/>
        <v>#DIV/0!</v>
      </c>
      <c r="U87" s="737" t="e">
        <f t="shared" si="467"/>
        <v>#DIV/0!</v>
      </c>
      <c r="V87" s="746" t="e">
        <f t="shared" si="468"/>
        <v>#DIV/0!</v>
      </c>
      <c r="X87" s="743" t="s">
        <v>486</v>
      </c>
      <c r="Y87" s="738" t="e">
        <f>+Z87/Z91</f>
        <v>#DIV/0!</v>
      </c>
      <c r="Z87" s="734">
        <f t="shared" si="592"/>
        <v>0</v>
      </c>
      <c r="AA87" s="734"/>
      <c r="AB87" s="735"/>
      <c r="AC87" s="735"/>
      <c r="AD87" s="735"/>
      <c r="AE87" s="735"/>
      <c r="AF87" s="735"/>
      <c r="AG87" s="735"/>
      <c r="AH87" s="744"/>
      <c r="AI87" s="317"/>
      <c r="AJ87" s="743" t="s">
        <v>486</v>
      </c>
      <c r="AK87" s="736" t="e">
        <f t="shared" si="568"/>
        <v>#DIV/0!</v>
      </c>
      <c r="AL87" s="737" t="e">
        <f t="shared" si="569"/>
        <v>#DIV/0!</v>
      </c>
      <c r="AM87" s="737" t="e">
        <f t="shared" si="470"/>
        <v>#DIV/0!</v>
      </c>
      <c r="AN87" s="737" t="e">
        <f t="shared" si="471"/>
        <v>#DIV/0!</v>
      </c>
      <c r="AO87" s="737" t="e">
        <f t="shared" si="472"/>
        <v>#DIV/0!</v>
      </c>
      <c r="AP87" s="737" t="e">
        <f t="shared" si="473"/>
        <v>#DIV/0!</v>
      </c>
      <c r="AQ87" s="737" t="e">
        <f t="shared" si="474"/>
        <v>#DIV/0!</v>
      </c>
      <c r="AR87" s="737" t="e">
        <f t="shared" si="475"/>
        <v>#DIV/0!</v>
      </c>
      <c r="AS87" s="746" t="e">
        <f t="shared" si="476"/>
        <v>#DIV/0!</v>
      </c>
      <c r="AU87" s="743" t="s">
        <v>486</v>
      </c>
      <c r="AV87" s="738" t="e">
        <f>+AW87/AW91</f>
        <v>#DIV/0!</v>
      </c>
      <c r="AW87" s="734">
        <f t="shared" si="593"/>
        <v>0</v>
      </c>
      <c r="AX87" s="734"/>
      <c r="AY87" s="735"/>
      <c r="AZ87" s="735"/>
      <c r="BA87" s="735"/>
      <c r="BB87" s="735"/>
      <c r="BC87" s="735"/>
      <c r="BD87" s="735"/>
      <c r="BE87" s="744"/>
      <c r="BF87" s="317"/>
      <c r="BG87" s="743" t="s">
        <v>486</v>
      </c>
      <c r="BH87" s="736" t="e">
        <f t="shared" si="570"/>
        <v>#DIV/0!</v>
      </c>
      <c r="BI87" s="737" t="e">
        <f t="shared" si="571"/>
        <v>#DIV/0!</v>
      </c>
      <c r="BJ87" s="737" t="e">
        <f t="shared" si="478"/>
        <v>#DIV/0!</v>
      </c>
      <c r="BK87" s="737" t="e">
        <f t="shared" si="479"/>
        <v>#DIV/0!</v>
      </c>
      <c r="BL87" s="737" t="e">
        <f t="shared" si="480"/>
        <v>#DIV/0!</v>
      </c>
      <c r="BM87" s="737" t="e">
        <f t="shared" si="481"/>
        <v>#DIV/0!</v>
      </c>
      <c r="BN87" s="737" t="e">
        <f t="shared" si="482"/>
        <v>#DIV/0!</v>
      </c>
      <c r="BO87" s="737" t="e">
        <f t="shared" si="483"/>
        <v>#DIV/0!</v>
      </c>
      <c r="BP87" s="746" t="e">
        <f t="shared" si="484"/>
        <v>#DIV/0!</v>
      </c>
      <c r="BR87" s="743" t="s">
        <v>486</v>
      </c>
      <c r="BS87" s="738" t="e">
        <f>+BT87/BT91</f>
        <v>#DIV/0!</v>
      </c>
      <c r="BT87" s="734">
        <f t="shared" si="594"/>
        <v>0</v>
      </c>
      <c r="BU87" s="734"/>
      <c r="BV87" s="735"/>
      <c r="BW87" s="735"/>
      <c r="BX87" s="735"/>
      <c r="BY87" s="735"/>
      <c r="BZ87" s="735"/>
      <c r="CA87" s="735"/>
      <c r="CB87" s="744"/>
      <c r="CC87" s="317"/>
      <c r="CD87" s="743" t="s">
        <v>486</v>
      </c>
      <c r="CE87" s="736" t="e">
        <f t="shared" si="572"/>
        <v>#DIV/0!</v>
      </c>
      <c r="CF87" s="737" t="e">
        <f t="shared" si="573"/>
        <v>#DIV/0!</v>
      </c>
      <c r="CG87" s="737" t="e">
        <f t="shared" si="486"/>
        <v>#DIV/0!</v>
      </c>
      <c r="CH87" s="737" t="e">
        <f t="shared" si="487"/>
        <v>#DIV/0!</v>
      </c>
      <c r="CI87" s="737" t="e">
        <f t="shared" si="488"/>
        <v>#DIV/0!</v>
      </c>
      <c r="CJ87" s="737" t="e">
        <f t="shared" si="489"/>
        <v>#DIV/0!</v>
      </c>
      <c r="CK87" s="737" t="e">
        <f t="shared" si="490"/>
        <v>#DIV/0!</v>
      </c>
      <c r="CL87" s="737" t="e">
        <f t="shared" si="491"/>
        <v>#DIV/0!</v>
      </c>
      <c r="CM87" s="746" t="e">
        <f t="shared" si="492"/>
        <v>#DIV/0!</v>
      </c>
      <c r="CO87" s="743" t="s">
        <v>486</v>
      </c>
      <c r="CP87" s="738" t="e">
        <f>+CQ87/CQ91</f>
        <v>#DIV/0!</v>
      </c>
      <c r="CQ87" s="734">
        <f t="shared" si="595"/>
        <v>0</v>
      </c>
      <c r="CR87" s="734"/>
      <c r="CS87" s="735"/>
      <c r="CT87" s="735"/>
      <c r="CU87" s="735"/>
      <c r="CV87" s="735"/>
      <c r="CW87" s="735"/>
      <c r="CX87" s="735"/>
      <c r="CY87" s="744"/>
      <c r="CZ87" s="317"/>
      <c r="DA87" s="743" t="s">
        <v>486</v>
      </c>
      <c r="DB87" s="736" t="e">
        <f t="shared" si="574"/>
        <v>#DIV/0!</v>
      </c>
      <c r="DC87" s="737" t="e">
        <f t="shared" si="575"/>
        <v>#DIV/0!</v>
      </c>
      <c r="DD87" s="737" t="e">
        <f t="shared" si="494"/>
        <v>#DIV/0!</v>
      </c>
      <c r="DE87" s="737" t="e">
        <f t="shared" si="495"/>
        <v>#DIV/0!</v>
      </c>
      <c r="DF87" s="737" t="e">
        <f t="shared" si="496"/>
        <v>#DIV/0!</v>
      </c>
      <c r="DG87" s="737" t="e">
        <f t="shared" si="497"/>
        <v>#DIV/0!</v>
      </c>
      <c r="DH87" s="737" t="e">
        <f t="shared" si="498"/>
        <v>#DIV/0!</v>
      </c>
      <c r="DI87" s="737" t="e">
        <f t="shared" si="499"/>
        <v>#DIV/0!</v>
      </c>
      <c r="DJ87" s="746" t="e">
        <f t="shared" si="500"/>
        <v>#DIV/0!</v>
      </c>
      <c r="DL87" s="743" t="s">
        <v>486</v>
      </c>
      <c r="DM87" s="738" t="e">
        <f>+DN87/DN91</f>
        <v>#DIV/0!</v>
      </c>
      <c r="DN87" s="734">
        <f t="shared" si="596"/>
        <v>0</v>
      </c>
      <c r="DO87" s="734"/>
      <c r="DP87" s="735"/>
      <c r="DQ87" s="735"/>
      <c r="DR87" s="735"/>
      <c r="DS87" s="735"/>
      <c r="DT87" s="735"/>
      <c r="DU87" s="735"/>
      <c r="DV87" s="744"/>
      <c r="DW87" s="317"/>
      <c r="DX87" s="743" t="s">
        <v>486</v>
      </c>
      <c r="DY87" s="736" t="e">
        <f t="shared" si="576"/>
        <v>#DIV/0!</v>
      </c>
      <c r="DZ87" s="737" t="e">
        <f t="shared" si="577"/>
        <v>#DIV/0!</v>
      </c>
      <c r="EA87" s="737" t="e">
        <f t="shared" si="502"/>
        <v>#DIV/0!</v>
      </c>
      <c r="EB87" s="737" t="e">
        <f t="shared" si="503"/>
        <v>#DIV/0!</v>
      </c>
      <c r="EC87" s="737" t="e">
        <f t="shared" si="504"/>
        <v>#DIV/0!</v>
      </c>
      <c r="ED87" s="737" t="e">
        <f t="shared" si="505"/>
        <v>#DIV/0!</v>
      </c>
      <c r="EE87" s="737" t="e">
        <f t="shared" si="506"/>
        <v>#DIV/0!</v>
      </c>
      <c r="EF87" s="737" t="e">
        <f t="shared" si="507"/>
        <v>#DIV/0!</v>
      </c>
      <c r="EG87" s="746" t="e">
        <f t="shared" si="508"/>
        <v>#DIV/0!</v>
      </c>
      <c r="EI87" s="743" t="s">
        <v>486</v>
      </c>
      <c r="EJ87" s="738" t="e">
        <f>+EK87/EK91</f>
        <v>#DIV/0!</v>
      </c>
      <c r="EK87" s="734">
        <f t="shared" si="597"/>
        <v>0</v>
      </c>
      <c r="EL87" s="734"/>
      <c r="EM87" s="735"/>
      <c r="EN87" s="735"/>
      <c r="EO87" s="735"/>
      <c r="EP87" s="735"/>
      <c r="EQ87" s="735"/>
      <c r="ER87" s="735"/>
      <c r="ES87" s="744"/>
      <c r="ET87" s="317"/>
      <c r="EU87" s="743" t="s">
        <v>486</v>
      </c>
      <c r="EV87" s="736" t="e">
        <f t="shared" si="578"/>
        <v>#DIV/0!</v>
      </c>
      <c r="EW87" s="737" t="e">
        <f t="shared" si="579"/>
        <v>#DIV/0!</v>
      </c>
      <c r="EX87" s="737" t="e">
        <f t="shared" si="510"/>
        <v>#DIV/0!</v>
      </c>
      <c r="EY87" s="737" t="e">
        <f t="shared" si="511"/>
        <v>#DIV/0!</v>
      </c>
      <c r="EZ87" s="737" t="e">
        <f t="shared" si="512"/>
        <v>#DIV/0!</v>
      </c>
      <c r="FA87" s="737" t="e">
        <f t="shared" si="513"/>
        <v>#DIV/0!</v>
      </c>
      <c r="FB87" s="737" t="e">
        <f t="shared" si="514"/>
        <v>#DIV/0!</v>
      </c>
      <c r="FC87" s="737" t="e">
        <f t="shared" si="515"/>
        <v>#DIV/0!</v>
      </c>
      <c r="FD87" s="746" t="e">
        <f t="shared" si="516"/>
        <v>#DIV/0!</v>
      </c>
      <c r="FF87" s="743" t="s">
        <v>486</v>
      </c>
      <c r="FG87" s="738" t="e">
        <f>+FH87/FH91</f>
        <v>#DIV/0!</v>
      </c>
      <c r="FH87" s="734">
        <f t="shared" si="598"/>
        <v>0</v>
      </c>
      <c r="FI87" s="734"/>
      <c r="FJ87" s="735"/>
      <c r="FK87" s="735"/>
      <c r="FL87" s="735"/>
      <c r="FM87" s="735"/>
      <c r="FN87" s="735"/>
      <c r="FO87" s="735"/>
      <c r="FP87" s="744"/>
      <c r="FQ87" s="317"/>
      <c r="FR87" s="743" t="s">
        <v>486</v>
      </c>
      <c r="FS87" s="736" t="e">
        <f t="shared" si="580"/>
        <v>#DIV/0!</v>
      </c>
      <c r="FT87" s="737" t="e">
        <f t="shared" si="581"/>
        <v>#DIV/0!</v>
      </c>
      <c r="FU87" s="737" t="e">
        <f t="shared" si="518"/>
        <v>#DIV/0!</v>
      </c>
      <c r="FV87" s="737" t="e">
        <f t="shared" si="519"/>
        <v>#DIV/0!</v>
      </c>
      <c r="FW87" s="737" t="e">
        <f t="shared" si="520"/>
        <v>#DIV/0!</v>
      </c>
      <c r="FX87" s="737" t="e">
        <f t="shared" si="521"/>
        <v>#DIV/0!</v>
      </c>
      <c r="FY87" s="737" t="e">
        <f t="shared" si="522"/>
        <v>#DIV/0!</v>
      </c>
      <c r="FZ87" s="737" t="e">
        <f t="shared" si="523"/>
        <v>#DIV/0!</v>
      </c>
      <c r="GA87" s="746" t="e">
        <f t="shared" si="524"/>
        <v>#DIV/0!</v>
      </c>
      <c r="GC87" s="743" t="s">
        <v>486</v>
      </c>
      <c r="GD87" s="738" t="e">
        <f>+GE87/GE91</f>
        <v>#DIV/0!</v>
      </c>
      <c r="GE87" s="734">
        <f t="shared" si="599"/>
        <v>0</v>
      </c>
      <c r="GF87" s="734"/>
      <c r="GG87" s="735"/>
      <c r="GH87" s="735"/>
      <c r="GI87" s="735"/>
      <c r="GJ87" s="735"/>
      <c r="GK87" s="735"/>
      <c r="GL87" s="735"/>
      <c r="GM87" s="744"/>
      <c r="GN87" s="317"/>
      <c r="GO87" s="743" t="s">
        <v>486</v>
      </c>
      <c r="GP87" s="736" t="e">
        <f t="shared" si="582"/>
        <v>#DIV/0!</v>
      </c>
      <c r="GQ87" s="737" t="e">
        <f t="shared" si="583"/>
        <v>#DIV/0!</v>
      </c>
      <c r="GR87" s="737" t="e">
        <f t="shared" si="526"/>
        <v>#DIV/0!</v>
      </c>
      <c r="GS87" s="737" t="e">
        <f t="shared" si="527"/>
        <v>#DIV/0!</v>
      </c>
      <c r="GT87" s="737" t="e">
        <f t="shared" si="528"/>
        <v>#DIV/0!</v>
      </c>
      <c r="GU87" s="737" t="e">
        <f t="shared" si="529"/>
        <v>#DIV/0!</v>
      </c>
      <c r="GV87" s="737" t="e">
        <f t="shared" si="530"/>
        <v>#DIV/0!</v>
      </c>
      <c r="GW87" s="737" t="e">
        <f t="shared" si="531"/>
        <v>#DIV/0!</v>
      </c>
      <c r="GX87" s="746" t="e">
        <f t="shared" si="532"/>
        <v>#DIV/0!</v>
      </c>
      <c r="GZ87" s="743" t="s">
        <v>486</v>
      </c>
      <c r="HA87" s="738" t="e">
        <f>+HB87/HB91</f>
        <v>#DIV/0!</v>
      </c>
      <c r="HB87" s="734">
        <f t="shared" si="600"/>
        <v>0</v>
      </c>
      <c r="HC87" s="734"/>
      <c r="HD87" s="735"/>
      <c r="HE87" s="735"/>
      <c r="HF87" s="735"/>
      <c r="HG87" s="735"/>
      <c r="HH87" s="735"/>
      <c r="HI87" s="735"/>
      <c r="HJ87" s="744"/>
      <c r="HK87" s="317"/>
      <c r="HL87" s="743" t="s">
        <v>486</v>
      </c>
      <c r="HM87" s="736" t="e">
        <f t="shared" si="584"/>
        <v>#DIV/0!</v>
      </c>
      <c r="HN87" s="737" t="e">
        <f t="shared" si="585"/>
        <v>#DIV/0!</v>
      </c>
      <c r="HO87" s="737" t="e">
        <f t="shared" si="534"/>
        <v>#DIV/0!</v>
      </c>
      <c r="HP87" s="737" t="e">
        <f t="shared" si="535"/>
        <v>#DIV/0!</v>
      </c>
      <c r="HQ87" s="737" t="e">
        <f t="shared" si="536"/>
        <v>#DIV/0!</v>
      </c>
      <c r="HR87" s="737" t="e">
        <f t="shared" si="537"/>
        <v>#DIV/0!</v>
      </c>
      <c r="HS87" s="737" t="e">
        <f t="shared" si="538"/>
        <v>#DIV/0!</v>
      </c>
      <c r="HT87" s="737" t="e">
        <f t="shared" si="539"/>
        <v>#DIV/0!</v>
      </c>
      <c r="HU87" s="746" t="e">
        <f t="shared" si="540"/>
        <v>#DIV/0!</v>
      </c>
      <c r="HW87" s="743" t="s">
        <v>486</v>
      </c>
      <c r="HX87" s="738" t="e">
        <f>+HY87/HY91</f>
        <v>#DIV/0!</v>
      </c>
      <c r="HY87" s="734">
        <f t="shared" si="601"/>
        <v>0</v>
      </c>
      <c r="HZ87" s="734"/>
      <c r="IA87" s="735"/>
      <c r="IB87" s="735"/>
      <c r="IC87" s="735"/>
      <c r="ID87" s="735"/>
      <c r="IE87" s="735"/>
      <c r="IF87" s="735"/>
      <c r="IG87" s="744"/>
      <c r="IH87" s="317"/>
      <c r="II87" s="743" t="s">
        <v>486</v>
      </c>
      <c r="IJ87" s="736" t="e">
        <f t="shared" si="586"/>
        <v>#DIV/0!</v>
      </c>
      <c r="IK87" s="737" t="e">
        <f t="shared" si="587"/>
        <v>#DIV/0!</v>
      </c>
      <c r="IL87" s="737" t="e">
        <f t="shared" si="542"/>
        <v>#DIV/0!</v>
      </c>
      <c r="IM87" s="737" t="e">
        <f t="shared" si="543"/>
        <v>#DIV/0!</v>
      </c>
      <c r="IN87" s="737" t="e">
        <f t="shared" si="544"/>
        <v>#DIV/0!</v>
      </c>
      <c r="IO87" s="737" t="e">
        <f t="shared" si="545"/>
        <v>#DIV/0!</v>
      </c>
      <c r="IP87" s="737" t="e">
        <f t="shared" si="546"/>
        <v>#DIV/0!</v>
      </c>
      <c r="IQ87" s="737" t="e">
        <f t="shared" si="547"/>
        <v>#DIV/0!</v>
      </c>
      <c r="IR87" s="746" t="e">
        <f t="shared" si="548"/>
        <v>#DIV/0!</v>
      </c>
      <c r="IT87" s="743" t="s">
        <v>486</v>
      </c>
      <c r="IU87" s="738" t="e">
        <f>+IV87/IV91</f>
        <v>#DIV/0!</v>
      </c>
      <c r="IV87" s="734">
        <f t="shared" si="602"/>
        <v>0</v>
      </c>
      <c r="IW87" s="734"/>
      <c r="IX87" s="735"/>
      <c r="IY87" s="735"/>
      <c r="IZ87" s="735"/>
      <c r="JA87" s="735"/>
      <c r="JB87" s="735"/>
      <c r="JC87" s="735"/>
      <c r="JD87" s="744"/>
      <c r="JE87" s="317"/>
      <c r="JF87" s="743" t="s">
        <v>486</v>
      </c>
      <c r="JG87" s="736" t="e">
        <f t="shared" si="588"/>
        <v>#DIV/0!</v>
      </c>
      <c r="JH87" s="737" t="e">
        <f t="shared" si="589"/>
        <v>#DIV/0!</v>
      </c>
      <c r="JI87" s="737" t="e">
        <f t="shared" si="550"/>
        <v>#DIV/0!</v>
      </c>
      <c r="JJ87" s="737" t="e">
        <f t="shared" si="551"/>
        <v>#DIV/0!</v>
      </c>
      <c r="JK87" s="737" t="e">
        <f t="shared" si="552"/>
        <v>#DIV/0!</v>
      </c>
      <c r="JL87" s="737" t="e">
        <f t="shared" si="553"/>
        <v>#DIV/0!</v>
      </c>
      <c r="JM87" s="737" t="e">
        <f t="shared" si="554"/>
        <v>#DIV/0!</v>
      </c>
      <c r="JN87" s="737" t="e">
        <f t="shared" si="555"/>
        <v>#DIV/0!</v>
      </c>
      <c r="JO87" s="746" t="e">
        <f t="shared" si="556"/>
        <v>#DIV/0!</v>
      </c>
      <c r="JQ87" s="743" t="s">
        <v>486</v>
      </c>
      <c r="JR87" s="738" t="e">
        <f>+JS87/JS91</f>
        <v>#DIV/0!</v>
      </c>
      <c r="JS87" s="734">
        <f t="shared" si="603"/>
        <v>0</v>
      </c>
      <c r="JT87" s="734"/>
      <c r="JU87" s="735"/>
      <c r="JV87" s="735"/>
      <c r="JW87" s="735"/>
      <c r="JX87" s="735"/>
      <c r="JY87" s="735"/>
      <c r="JZ87" s="735"/>
      <c r="KA87" s="744"/>
      <c r="KB87" s="317"/>
      <c r="KC87" s="743" t="s">
        <v>486</v>
      </c>
      <c r="KD87" s="736" t="e">
        <f t="shared" si="590"/>
        <v>#DIV/0!</v>
      </c>
      <c r="KE87" s="737" t="e">
        <f t="shared" si="591"/>
        <v>#DIV/0!</v>
      </c>
      <c r="KF87" s="737" t="e">
        <f t="shared" si="558"/>
        <v>#DIV/0!</v>
      </c>
      <c r="KG87" s="737" t="e">
        <f t="shared" si="559"/>
        <v>#DIV/0!</v>
      </c>
      <c r="KH87" s="737" t="e">
        <f t="shared" si="560"/>
        <v>#DIV/0!</v>
      </c>
      <c r="KI87" s="737" t="e">
        <f t="shared" si="561"/>
        <v>#DIV/0!</v>
      </c>
      <c r="KJ87" s="737" t="e">
        <f t="shared" si="562"/>
        <v>#DIV/0!</v>
      </c>
      <c r="KK87" s="737" t="e">
        <f t="shared" si="563"/>
        <v>#DIV/0!</v>
      </c>
      <c r="KL87" s="746" t="e">
        <f t="shared" si="564"/>
        <v>#DIV/0!</v>
      </c>
    </row>
    <row r="88" spans="1:298" ht="15.5" customHeight="1" x14ac:dyDescent="0.2">
      <c r="A88" s="743" t="s">
        <v>487</v>
      </c>
      <c r="B88" s="738" t="e">
        <f>+C88/C91</f>
        <v>#DIV/0!</v>
      </c>
      <c r="C88" s="734">
        <f t="shared" si="565"/>
        <v>0</v>
      </c>
      <c r="D88" s="734"/>
      <c r="E88" s="735"/>
      <c r="F88" s="735"/>
      <c r="G88" s="735"/>
      <c r="H88" s="735"/>
      <c r="I88" s="735"/>
      <c r="J88" s="735"/>
      <c r="K88" s="744"/>
      <c r="L88" s="317"/>
      <c r="M88" s="743" t="s">
        <v>487</v>
      </c>
      <c r="N88" s="736" t="e">
        <f t="shared" si="566"/>
        <v>#DIV/0!</v>
      </c>
      <c r="O88" s="737" t="e">
        <f t="shared" si="567"/>
        <v>#DIV/0!</v>
      </c>
      <c r="P88" s="737" t="e">
        <f t="shared" si="462"/>
        <v>#DIV/0!</v>
      </c>
      <c r="Q88" s="737" t="e">
        <f t="shared" si="463"/>
        <v>#DIV/0!</v>
      </c>
      <c r="R88" s="737" t="e">
        <f t="shared" si="464"/>
        <v>#DIV/0!</v>
      </c>
      <c r="S88" s="737" t="e">
        <f t="shared" si="465"/>
        <v>#DIV/0!</v>
      </c>
      <c r="T88" s="737" t="e">
        <f t="shared" si="466"/>
        <v>#DIV/0!</v>
      </c>
      <c r="U88" s="737" t="e">
        <f t="shared" si="467"/>
        <v>#DIV/0!</v>
      </c>
      <c r="V88" s="746" t="e">
        <f t="shared" si="468"/>
        <v>#DIV/0!</v>
      </c>
      <c r="X88" s="743" t="s">
        <v>487</v>
      </c>
      <c r="Y88" s="738" t="e">
        <f>+Z88/Z91</f>
        <v>#DIV/0!</v>
      </c>
      <c r="Z88" s="734">
        <f t="shared" si="592"/>
        <v>0</v>
      </c>
      <c r="AA88" s="734"/>
      <c r="AB88" s="735"/>
      <c r="AC88" s="735"/>
      <c r="AD88" s="735"/>
      <c r="AE88" s="735"/>
      <c r="AF88" s="735"/>
      <c r="AG88" s="735"/>
      <c r="AH88" s="744"/>
      <c r="AI88" s="317"/>
      <c r="AJ88" s="743" t="s">
        <v>487</v>
      </c>
      <c r="AK88" s="736" t="e">
        <f t="shared" si="568"/>
        <v>#DIV/0!</v>
      </c>
      <c r="AL88" s="737" t="e">
        <f t="shared" si="569"/>
        <v>#DIV/0!</v>
      </c>
      <c r="AM88" s="737" t="e">
        <f t="shared" si="470"/>
        <v>#DIV/0!</v>
      </c>
      <c r="AN88" s="737" t="e">
        <f t="shared" si="471"/>
        <v>#DIV/0!</v>
      </c>
      <c r="AO88" s="737" t="e">
        <f t="shared" si="472"/>
        <v>#DIV/0!</v>
      </c>
      <c r="AP88" s="737" t="e">
        <f t="shared" si="473"/>
        <v>#DIV/0!</v>
      </c>
      <c r="AQ88" s="737" t="e">
        <f t="shared" si="474"/>
        <v>#DIV/0!</v>
      </c>
      <c r="AR88" s="737" t="e">
        <f t="shared" si="475"/>
        <v>#DIV/0!</v>
      </c>
      <c r="AS88" s="746" t="e">
        <f t="shared" si="476"/>
        <v>#DIV/0!</v>
      </c>
      <c r="AU88" s="743" t="s">
        <v>487</v>
      </c>
      <c r="AV88" s="738" t="e">
        <f>+AW88/AW91</f>
        <v>#DIV/0!</v>
      </c>
      <c r="AW88" s="734">
        <f t="shared" si="593"/>
        <v>0</v>
      </c>
      <c r="AX88" s="734"/>
      <c r="AY88" s="735"/>
      <c r="AZ88" s="735"/>
      <c r="BA88" s="735"/>
      <c r="BB88" s="735"/>
      <c r="BC88" s="735"/>
      <c r="BD88" s="735"/>
      <c r="BE88" s="744"/>
      <c r="BF88" s="317"/>
      <c r="BG88" s="743" t="s">
        <v>487</v>
      </c>
      <c r="BH88" s="736" t="e">
        <f t="shared" si="570"/>
        <v>#DIV/0!</v>
      </c>
      <c r="BI88" s="737" t="e">
        <f t="shared" si="571"/>
        <v>#DIV/0!</v>
      </c>
      <c r="BJ88" s="737" t="e">
        <f t="shared" si="478"/>
        <v>#DIV/0!</v>
      </c>
      <c r="BK88" s="737" t="e">
        <f t="shared" si="479"/>
        <v>#DIV/0!</v>
      </c>
      <c r="BL88" s="737" t="e">
        <f t="shared" si="480"/>
        <v>#DIV/0!</v>
      </c>
      <c r="BM88" s="737" t="e">
        <f t="shared" si="481"/>
        <v>#DIV/0!</v>
      </c>
      <c r="BN88" s="737" t="e">
        <f t="shared" si="482"/>
        <v>#DIV/0!</v>
      </c>
      <c r="BO88" s="737" t="e">
        <f t="shared" si="483"/>
        <v>#DIV/0!</v>
      </c>
      <c r="BP88" s="746" t="e">
        <f t="shared" si="484"/>
        <v>#DIV/0!</v>
      </c>
      <c r="BR88" s="743" t="s">
        <v>487</v>
      </c>
      <c r="BS88" s="738" t="e">
        <f>+BT88/BT91</f>
        <v>#DIV/0!</v>
      </c>
      <c r="BT88" s="734">
        <f t="shared" si="594"/>
        <v>0</v>
      </c>
      <c r="BU88" s="734"/>
      <c r="BV88" s="735"/>
      <c r="BW88" s="735"/>
      <c r="BX88" s="735"/>
      <c r="BY88" s="735"/>
      <c r="BZ88" s="735"/>
      <c r="CA88" s="735"/>
      <c r="CB88" s="744"/>
      <c r="CC88" s="317"/>
      <c r="CD88" s="743" t="s">
        <v>487</v>
      </c>
      <c r="CE88" s="736" t="e">
        <f t="shared" si="572"/>
        <v>#DIV/0!</v>
      </c>
      <c r="CF88" s="737" t="e">
        <f t="shared" si="573"/>
        <v>#DIV/0!</v>
      </c>
      <c r="CG88" s="737" t="e">
        <f t="shared" si="486"/>
        <v>#DIV/0!</v>
      </c>
      <c r="CH88" s="737" t="e">
        <f t="shared" si="487"/>
        <v>#DIV/0!</v>
      </c>
      <c r="CI88" s="737" t="e">
        <f t="shared" si="488"/>
        <v>#DIV/0!</v>
      </c>
      <c r="CJ88" s="737" t="e">
        <f t="shared" si="489"/>
        <v>#DIV/0!</v>
      </c>
      <c r="CK88" s="737" t="e">
        <f t="shared" si="490"/>
        <v>#DIV/0!</v>
      </c>
      <c r="CL88" s="737" t="e">
        <f t="shared" si="491"/>
        <v>#DIV/0!</v>
      </c>
      <c r="CM88" s="746" t="e">
        <f t="shared" si="492"/>
        <v>#DIV/0!</v>
      </c>
      <c r="CO88" s="743" t="s">
        <v>487</v>
      </c>
      <c r="CP88" s="738" t="e">
        <f>+CQ88/CQ91</f>
        <v>#DIV/0!</v>
      </c>
      <c r="CQ88" s="734">
        <f t="shared" si="595"/>
        <v>0</v>
      </c>
      <c r="CR88" s="734"/>
      <c r="CS88" s="735"/>
      <c r="CT88" s="735"/>
      <c r="CU88" s="735"/>
      <c r="CV88" s="735"/>
      <c r="CW88" s="735"/>
      <c r="CX88" s="735"/>
      <c r="CY88" s="744"/>
      <c r="CZ88" s="317"/>
      <c r="DA88" s="743" t="s">
        <v>487</v>
      </c>
      <c r="DB88" s="736" t="e">
        <f t="shared" si="574"/>
        <v>#DIV/0!</v>
      </c>
      <c r="DC88" s="737" t="e">
        <f t="shared" si="575"/>
        <v>#DIV/0!</v>
      </c>
      <c r="DD88" s="737" t="e">
        <f t="shared" si="494"/>
        <v>#DIV/0!</v>
      </c>
      <c r="DE88" s="737" t="e">
        <f t="shared" si="495"/>
        <v>#DIV/0!</v>
      </c>
      <c r="DF88" s="737" t="e">
        <f t="shared" si="496"/>
        <v>#DIV/0!</v>
      </c>
      <c r="DG88" s="737" t="e">
        <f t="shared" si="497"/>
        <v>#DIV/0!</v>
      </c>
      <c r="DH88" s="737" t="e">
        <f t="shared" si="498"/>
        <v>#DIV/0!</v>
      </c>
      <c r="DI88" s="737" t="e">
        <f t="shared" si="499"/>
        <v>#DIV/0!</v>
      </c>
      <c r="DJ88" s="746" t="e">
        <f t="shared" si="500"/>
        <v>#DIV/0!</v>
      </c>
      <c r="DL88" s="743" t="s">
        <v>487</v>
      </c>
      <c r="DM88" s="738" t="e">
        <f>+DN88/DN91</f>
        <v>#DIV/0!</v>
      </c>
      <c r="DN88" s="734">
        <f t="shared" si="596"/>
        <v>0</v>
      </c>
      <c r="DO88" s="734"/>
      <c r="DP88" s="735"/>
      <c r="DQ88" s="735"/>
      <c r="DR88" s="735"/>
      <c r="DS88" s="735"/>
      <c r="DT88" s="735"/>
      <c r="DU88" s="735"/>
      <c r="DV88" s="744"/>
      <c r="DW88" s="317"/>
      <c r="DX88" s="743" t="s">
        <v>487</v>
      </c>
      <c r="DY88" s="736" t="e">
        <f t="shared" si="576"/>
        <v>#DIV/0!</v>
      </c>
      <c r="DZ88" s="737" t="e">
        <f t="shared" si="577"/>
        <v>#DIV/0!</v>
      </c>
      <c r="EA88" s="737" t="e">
        <f t="shared" si="502"/>
        <v>#DIV/0!</v>
      </c>
      <c r="EB88" s="737" t="e">
        <f t="shared" si="503"/>
        <v>#DIV/0!</v>
      </c>
      <c r="EC88" s="737" t="e">
        <f t="shared" si="504"/>
        <v>#DIV/0!</v>
      </c>
      <c r="ED88" s="737" t="e">
        <f t="shared" si="505"/>
        <v>#DIV/0!</v>
      </c>
      <c r="EE88" s="737" t="e">
        <f t="shared" si="506"/>
        <v>#DIV/0!</v>
      </c>
      <c r="EF88" s="737" t="e">
        <f t="shared" si="507"/>
        <v>#DIV/0!</v>
      </c>
      <c r="EG88" s="746" t="e">
        <f t="shared" si="508"/>
        <v>#DIV/0!</v>
      </c>
      <c r="EI88" s="743" t="s">
        <v>487</v>
      </c>
      <c r="EJ88" s="738" t="e">
        <f>+EK88/EK91</f>
        <v>#DIV/0!</v>
      </c>
      <c r="EK88" s="734">
        <f t="shared" si="597"/>
        <v>0</v>
      </c>
      <c r="EL88" s="734"/>
      <c r="EM88" s="735"/>
      <c r="EN88" s="735"/>
      <c r="EO88" s="735"/>
      <c r="EP88" s="735"/>
      <c r="EQ88" s="735"/>
      <c r="ER88" s="735"/>
      <c r="ES88" s="744"/>
      <c r="ET88" s="317"/>
      <c r="EU88" s="743" t="s">
        <v>487</v>
      </c>
      <c r="EV88" s="736" t="e">
        <f t="shared" si="578"/>
        <v>#DIV/0!</v>
      </c>
      <c r="EW88" s="737" t="e">
        <f t="shared" si="579"/>
        <v>#DIV/0!</v>
      </c>
      <c r="EX88" s="737" t="e">
        <f t="shared" si="510"/>
        <v>#DIV/0!</v>
      </c>
      <c r="EY88" s="737" t="e">
        <f t="shared" si="511"/>
        <v>#DIV/0!</v>
      </c>
      <c r="EZ88" s="737" t="e">
        <f t="shared" si="512"/>
        <v>#DIV/0!</v>
      </c>
      <c r="FA88" s="737" t="e">
        <f t="shared" si="513"/>
        <v>#DIV/0!</v>
      </c>
      <c r="FB88" s="737" t="e">
        <f t="shared" si="514"/>
        <v>#DIV/0!</v>
      </c>
      <c r="FC88" s="737" t="e">
        <f t="shared" si="515"/>
        <v>#DIV/0!</v>
      </c>
      <c r="FD88" s="746" t="e">
        <f t="shared" si="516"/>
        <v>#DIV/0!</v>
      </c>
      <c r="FF88" s="743" t="s">
        <v>487</v>
      </c>
      <c r="FG88" s="738" t="e">
        <f>+FH88/FH91</f>
        <v>#DIV/0!</v>
      </c>
      <c r="FH88" s="734">
        <f t="shared" si="598"/>
        <v>0</v>
      </c>
      <c r="FI88" s="734"/>
      <c r="FJ88" s="735"/>
      <c r="FK88" s="735"/>
      <c r="FL88" s="735"/>
      <c r="FM88" s="735"/>
      <c r="FN88" s="735"/>
      <c r="FO88" s="735"/>
      <c r="FP88" s="744"/>
      <c r="FQ88" s="317"/>
      <c r="FR88" s="743" t="s">
        <v>487</v>
      </c>
      <c r="FS88" s="736" t="e">
        <f t="shared" si="580"/>
        <v>#DIV/0!</v>
      </c>
      <c r="FT88" s="737" t="e">
        <f t="shared" si="581"/>
        <v>#DIV/0!</v>
      </c>
      <c r="FU88" s="737" t="e">
        <f t="shared" si="518"/>
        <v>#DIV/0!</v>
      </c>
      <c r="FV88" s="737" t="e">
        <f t="shared" si="519"/>
        <v>#DIV/0!</v>
      </c>
      <c r="FW88" s="737" t="e">
        <f t="shared" si="520"/>
        <v>#DIV/0!</v>
      </c>
      <c r="FX88" s="737" t="e">
        <f t="shared" si="521"/>
        <v>#DIV/0!</v>
      </c>
      <c r="FY88" s="737" t="e">
        <f t="shared" si="522"/>
        <v>#DIV/0!</v>
      </c>
      <c r="FZ88" s="737" t="e">
        <f t="shared" si="523"/>
        <v>#DIV/0!</v>
      </c>
      <c r="GA88" s="746" t="e">
        <f t="shared" si="524"/>
        <v>#DIV/0!</v>
      </c>
      <c r="GC88" s="743" t="s">
        <v>487</v>
      </c>
      <c r="GD88" s="738" t="e">
        <f>+GE88/GE91</f>
        <v>#DIV/0!</v>
      </c>
      <c r="GE88" s="734">
        <f t="shared" si="599"/>
        <v>0</v>
      </c>
      <c r="GF88" s="734"/>
      <c r="GG88" s="735"/>
      <c r="GH88" s="735"/>
      <c r="GI88" s="735"/>
      <c r="GJ88" s="735"/>
      <c r="GK88" s="735"/>
      <c r="GL88" s="735"/>
      <c r="GM88" s="744"/>
      <c r="GN88" s="317"/>
      <c r="GO88" s="743" t="s">
        <v>487</v>
      </c>
      <c r="GP88" s="736" t="e">
        <f t="shared" si="582"/>
        <v>#DIV/0!</v>
      </c>
      <c r="GQ88" s="737" t="e">
        <f t="shared" si="583"/>
        <v>#DIV/0!</v>
      </c>
      <c r="GR88" s="737" t="e">
        <f t="shared" si="526"/>
        <v>#DIV/0!</v>
      </c>
      <c r="GS88" s="737" t="e">
        <f t="shared" si="527"/>
        <v>#DIV/0!</v>
      </c>
      <c r="GT88" s="737" t="e">
        <f t="shared" si="528"/>
        <v>#DIV/0!</v>
      </c>
      <c r="GU88" s="737" t="e">
        <f t="shared" si="529"/>
        <v>#DIV/0!</v>
      </c>
      <c r="GV88" s="737" t="e">
        <f t="shared" si="530"/>
        <v>#DIV/0!</v>
      </c>
      <c r="GW88" s="737" t="e">
        <f t="shared" si="531"/>
        <v>#DIV/0!</v>
      </c>
      <c r="GX88" s="746" t="e">
        <f t="shared" si="532"/>
        <v>#DIV/0!</v>
      </c>
      <c r="GZ88" s="743" t="s">
        <v>487</v>
      </c>
      <c r="HA88" s="738" t="e">
        <f>+HB88/HB91</f>
        <v>#DIV/0!</v>
      </c>
      <c r="HB88" s="734">
        <f t="shared" si="600"/>
        <v>0</v>
      </c>
      <c r="HC88" s="734"/>
      <c r="HD88" s="735"/>
      <c r="HE88" s="735"/>
      <c r="HF88" s="735"/>
      <c r="HG88" s="735"/>
      <c r="HH88" s="735"/>
      <c r="HI88" s="735"/>
      <c r="HJ88" s="744"/>
      <c r="HK88" s="317"/>
      <c r="HL88" s="743" t="s">
        <v>487</v>
      </c>
      <c r="HM88" s="736" t="e">
        <f t="shared" si="584"/>
        <v>#DIV/0!</v>
      </c>
      <c r="HN88" s="737" t="e">
        <f t="shared" si="585"/>
        <v>#DIV/0!</v>
      </c>
      <c r="HO88" s="737" t="e">
        <f t="shared" si="534"/>
        <v>#DIV/0!</v>
      </c>
      <c r="HP88" s="737" t="e">
        <f t="shared" si="535"/>
        <v>#DIV/0!</v>
      </c>
      <c r="HQ88" s="737" t="e">
        <f t="shared" si="536"/>
        <v>#DIV/0!</v>
      </c>
      <c r="HR88" s="737" t="e">
        <f t="shared" si="537"/>
        <v>#DIV/0!</v>
      </c>
      <c r="HS88" s="737" t="e">
        <f t="shared" si="538"/>
        <v>#DIV/0!</v>
      </c>
      <c r="HT88" s="737" t="e">
        <f t="shared" si="539"/>
        <v>#DIV/0!</v>
      </c>
      <c r="HU88" s="746" t="e">
        <f t="shared" si="540"/>
        <v>#DIV/0!</v>
      </c>
      <c r="HW88" s="743" t="s">
        <v>487</v>
      </c>
      <c r="HX88" s="738" t="e">
        <f>+HY88/HY91</f>
        <v>#DIV/0!</v>
      </c>
      <c r="HY88" s="734">
        <f t="shared" si="601"/>
        <v>0</v>
      </c>
      <c r="HZ88" s="734"/>
      <c r="IA88" s="735"/>
      <c r="IB88" s="735"/>
      <c r="IC88" s="735"/>
      <c r="ID88" s="735"/>
      <c r="IE88" s="735"/>
      <c r="IF88" s="735"/>
      <c r="IG88" s="744"/>
      <c r="IH88" s="317"/>
      <c r="II88" s="743" t="s">
        <v>487</v>
      </c>
      <c r="IJ88" s="736" t="e">
        <f t="shared" si="586"/>
        <v>#DIV/0!</v>
      </c>
      <c r="IK88" s="737" t="e">
        <f t="shared" si="587"/>
        <v>#DIV/0!</v>
      </c>
      <c r="IL88" s="737" t="e">
        <f t="shared" si="542"/>
        <v>#DIV/0!</v>
      </c>
      <c r="IM88" s="737" t="e">
        <f t="shared" si="543"/>
        <v>#DIV/0!</v>
      </c>
      <c r="IN88" s="737" t="e">
        <f t="shared" si="544"/>
        <v>#DIV/0!</v>
      </c>
      <c r="IO88" s="737" t="e">
        <f t="shared" si="545"/>
        <v>#DIV/0!</v>
      </c>
      <c r="IP88" s="737" t="e">
        <f t="shared" si="546"/>
        <v>#DIV/0!</v>
      </c>
      <c r="IQ88" s="737" t="e">
        <f t="shared" si="547"/>
        <v>#DIV/0!</v>
      </c>
      <c r="IR88" s="746" t="e">
        <f t="shared" si="548"/>
        <v>#DIV/0!</v>
      </c>
      <c r="IT88" s="743" t="s">
        <v>487</v>
      </c>
      <c r="IU88" s="738" t="e">
        <f>+IV88/IV91</f>
        <v>#DIV/0!</v>
      </c>
      <c r="IV88" s="734">
        <f t="shared" si="602"/>
        <v>0</v>
      </c>
      <c r="IW88" s="734"/>
      <c r="IX88" s="735"/>
      <c r="IY88" s="735"/>
      <c r="IZ88" s="735"/>
      <c r="JA88" s="735"/>
      <c r="JB88" s="735"/>
      <c r="JC88" s="735"/>
      <c r="JD88" s="744"/>
      <c r="JE88" s="317"/>
      <c r="JF88" s="743" t="s">
        <v>487</v>
      </c>
      <c r="JG88" s="736" t="e">
        <f t="shared" si="588"/>
        <v>#DIV/0!</v>
      </c>
      <c r="JH88" s="737" t="e">
        <f t="shared" si="589"/>
        <v>#DIV/0!</v>
      </c>
      <c r="JI88" s="737" t="e">
        <f t="shared" si="550"/>
        <v>#DIV/0!</v>
      </c>
      <c r="JJ88" s="737" t="e">
        <f t="shared" si="551"/>
        <v>#DIV/0!</v>
      </c>
      <c r="JK88" s="737" t="e">
        <f t="shared" si="552"/>
        <v>#DIV/0!</v>
      </c>
      <c r="JL88" s="737" t="e">
        <f t="shared" si="553"/>
        <v>#DIV/0!</v>
      </c>
      <c r="JM88" s="737" t="e">
        <f t="shared" si="554"/>
        <v>#DIV/0!</v>
      </c>
      <c r="JN88" s="737" t="e">
        <f t="shared" si="555"/>
        <v>#DIV/0!</v>
      </c>
      <c r="JO88" s="746" t="e">
        <f t="shared" si="556"/>
        <v>#DIV/0!</v>
      </c>
      <c r="JQ88" s="743" t="s">
        <v>487</v>
      </c>
      <c r="JR88" s="738" t="e">
        <f>+JS88/JS91</f>
        <v>#DIV/0!</v>
      </c>
      <c r="JS88" s="734">
        <f t="shared" si="603"/>
        <v>0</v>
      </c>
      <c r="JT88" s="734"/>
      <c r="JU88" s="735"/>
      <c r="JV88" s="735"/>
      <c r="JW88" s="735"/>
      <c r="JX88" s="735"/>
      <c r="JY88" s="735"/>
      <c r="JZ88" s="735"/>
      <c r="KA88" s="744"/>
      <c r="KB88" s="317"/>
      <c r="KC88" s="743" t="s">
        <v>487</v>
      </c>
      <c r="KD88" s="736" t="e">
        <f t="shared" si="590"/>
        <v>#DIV/0!</v>
      </c>
      <c r="KE88" s="737" t="e">
        <f t="shared" si="591"/>
        <v>#DIV/0!</v>
      </c>
      <c r="KF88" s="737" t="e">
        <f t="shared" si="558"/>
        <v>#DIV/0!</v>
      </c>
      <c r="KG88" s="737" t="e">
        <f t="shared" si="559"/>
        <v>#DIV/0!</v>
      </c>
      <c r="KH88" s="737" t="e">
        <f t="shared" si="560"/>
        <v>#DIV/0!</v>
      </c>
      <c r="KI88" s="737" t="e">
        <f t="shared" si="561"/>
        <v>#DIV/0!</v>
      </c>
      <c r="KJ88" s="737" t="e">
        <f t="shared" si="562"/>
        <v>#DIV/0!</v>
      </c>
      <c r="KK88" s="737" t="e">
        <f t="shared" si="563"/>
        <v>#DIV/0!</v>
      </c>
      <c r="KL88" s="746" t="e">
        <f t="shared" si="564"/>
        <v>#DIV/0!</v>
      </c>
    </row>
    <row r="89" spans="1:298" ht="15.5" customHeight="1" x14ac:dyDescent="0.2">
      <c r="A89" s="743" t="s">
        <v>488</v>
      </c>
      <c r="B89" s="738" t="e">
        <f>+C89/C91</f>
        <v>#DIV/0!</v>
      </c>
      <c r="C89" s="734">
        <f t="shared" si="565"/>
        <v>0</v>
      </c>
      <c r="D89" s="734"/>
      <c r="E89" s="735"/>
      <c r="F89" s="735"/>
      <c r="G89" s="735"/>
      <c r="H89" s="735"/>
      <c r="I89" s="735"/>
      <c r="J89" s="735"/>
      <c r="K89" s="744"/>
      <c r="L89" s="317"/>
      <c r="M89" s="743" t="s">
        <v>488</v>
      </c>
      <c r="N89" s="736" t="e">
        <f t="shared" si="566"/>
        <v>#DIV/0!</v>
      </c>
      <c r="O89" s="737" t="e">
        <f t="shared" si="567"/>
        <v>#DIV/0!</v>
      </c>
      <c r="P89" s="737" t="e">
        <f t="shared" si="462"/>
        <v>#DIV/0!</v>
      </c>
      <c r="Q89" s="737" t="e">
        <f t="shared" si="463"/>
        <v>#DIV/0!</v>
      </c>
      <c r="R89" s="737" t="e">
        <f t="shared" si="464"/>
        <v>#DIV/0!</v>
      </c>
      <c r="S89" s="737" t="e">
        <f t="shared" si="465"/>
        <v>#DIV/0!</v>
      </c>
      <c r="T89" s="737" t="e">
        <f t="shared" si="466"/>
        <v>#DIV/0!</v>
      </c>
      <c r="U89" s="737" t="e">
        <f t="shared" si="467"/>
        <v>#DIV/0!</v>
      </c>
      <c r="V89" s="746" t="e">
        <f t="shared" si="468"/>
        <v>#DIV/0!</v>
      </c>
      <c r="X89" s="743" t="s">
        <v>488</v>
      </c>
      <c r="Y89" s="738" t="e">
        <f>+Z89/Z91</f>
        <v>#DIV/0!</v>
      </c>
      <c r="Z89" s="734">
        <f t="shared" si="592"/>
        <v>0</v>
      </c>
      <c r="AA89" s="734"/>
      <c r="AB89" s="735"/>
      <c r="AC89" s="735"/>
      <c r="AD89" s="735"/>
      <c r="AE89" s="735"/>
      <c r="AF89" s="735"/>
      <c r="AG89" s="735"/>
      <c r="AH89" s="744"/>
      <c r="AI89" s="317"/>
      <c r="AJ89" s="743" t="s">
        <v>488</v>
      </c>
      <c r="AK89" s="736" t="e">
        <f t="shared" si="568"/>
        <v>#DIV/0!</v>
      </c>
      <c r="AL89" s="737" t="e">
        <f t="shared" si="569"/>
        <v>#DIV/0!</v>
      </c>
      <c r="AM89" s="737" t="e">
        <f t="shared" si="470"/>
        <v>#DIV/0!</v>
      </c>
      <c r="AN89" s="737" t="e">
        <f t="shared" si="471"/>
        <v>#DIV/0!</v>
      </c>
      <c r="AO89" s="737" t="e">
        <f t="shared" si="472"/>
        <v>#DIV/0!</v>
      </c>
      <c r="AP89" s="737" t="e">
        <f t="shared" si="473"/>
        <v>#DIV/0!</v>
      </c>
      <c r="AQ89" s="737" t="e">
        <f t="shared" si="474"/>
        <v>#DIV/0!</v>
      </c>
      <c r="AR89" s="737" t="e">
        <f t="shared" si="475"/>
        <v>#DIV/0!</v>
      </c>
      <c r="AS89" s="746" t="e">
        <f t="shared" si="476"/>
        <v>#DIV/0!</v>
      </c>
      <c r="AU89" s="743" t="s">
        <v>488</v>
      </c>
      <c r="AV89" s="738" t="e">
        <f>+AW89/AW91</f>
        <v>#DIV/0!</v>
      </c>
      <c r="AW89" s="734">
        <f t="shared" si="593"/>
        <v>0</v>
      </c>
      <c r="AX89" s="734"/>
      <c r="AY89" s="735"/>
      <c r="AZ89" s="735"/>
      <c r="BA89" s="735"/>
      <c r="BB89" s="735"/>
      <c r="BC89" s="735"/>
      <c r="BD89" s="735"/>
      <c r="BE89" s="744"/>
      <c r="BF89" s="317"/>
      <c r="BG89" s="743" t="s">
        <v>488</v>
      </c>
      <c r="BH89" s="736" t="e">
        <f t="shared" si="570"/>
        <v>#DIV/0!</v>
      </c>
      <c r="BI89" s="737" t="e">
        <f t="shared" si="571"/>
        <v>#DIV/0!</v>
      </c>
      <c r="BJ89" s="737" t="e">
        <f t="shared" si="478"/>
        <v>#DIV/0!</v>
      </c>
      <c r="BK89" s="737" t="e">
        <f t="shared" si="479"/>
        <v>#DIV/0!</v>
      </c>
      <c r="BL89" s="737" t="e">
        <f t="shared" si="480"/>
        <v>#DIV/0!</v>
      </c>
      <c r="BM89" s="737" t="e">
        <f t="shared" si="481"/>
        <v>#DIV/0!</v>
      </c>
      <c r="BN89" s="737" t="e">
        <f t="shared" si="482"/>
        <v>#DIV/0!</v>
      </c>
      <c r="BO89" s="737" t="e">
        <f t="shared" si="483"/>
        <v>#DIV/0!</v>
      </c>
      <c r="BP89" s="746" t="e">
        <f t="shared" si="484"/>
        <v>#DIV/0!</v>
      </c>
      <c r="BR89" s="743" t="s">
        <v>488</v>
      </c>
      <c r="BS89" s="738" t="e">
        <f>+BT89/BT91</f>
        <v>#DIV/0!</v>
      </c>
      <c r="BT89" s="734">
        <f t="shared" si="594"/>
        <v>0</v>
      </c>
      <c r="BU89" s="734"/>
      <c r="BV89" s="735"/>
      <c r="BW89" s="735"/>
      <c r="BX89" s="735"/>
      <c r="BY89" s="735"/>
      <c r="BZ89" s="735"/>
      <c r="CA89" s="735"/>
      <c r="CB89" s="744"/>
      <c r="CC89" s="317"/>
      <c r="CD89" s="743" t="s">
        <v>488</v>
      </c>
      <c r="CE89" s="736" t="e">
        <f t="shared" si="572"/>
        <v>#DIV/0!</v>
      </c>
      <c r="CF89" s="737" t="e">
        <f t="shared" si="573"/>
        <v>#DIV/0!</v>
      </c>
      <c r="CG89" s="737" t="e">
        <f t="shared" si="486"/>
        <v>#DIV/0!</v>
      </c>
      <c r="CH89" s="737" t="e">
        <f t="shared" si="487"/>
        <v>#DIV/0!</v>
      </c>
      <c r="CI89" s="737" t="e">
        <f t="shared" si="488"/>
        <v>#DIV/0!</v>
      </c>
      <c r="CJ89" s="737" t="e">
        <f t="shared" si="489"/>
        <v>#DIV/0!</v>
      </c>
      <c r="CK89" s="737" t="e">
        <f t="shared" si="490"/>
        <v>#DIV/0!</v>
      </c>
      <c r="CL89" s="737" t="e">
        <f t="shared" si="491"/>
        <v>#DIV/0!</v>
      </c>
      <c r="CM89" s="746" t="e">
        <f t="shared" si="492"/>
        <v>#DIV/0!</v>
      </c>
      <c r="CO89" s="743" t="s">
        <v>488</v>
      </c>
      <c r="CP89" s="738" t="e">
        <f>+CQ89/CQ91</f>
        <v>#DIV/0!</v>
      </c>
      <c r="CQ89" s="734">
        <f t="shared" si="595"/>
        <v>0</v>
      </c>
      <c r="CR89" s="734"/>
      <c r="CS89" s="735"/>
      <c r="CT89" s="735"/>
      <c r="CU89" s="735"/>
      <c r="CV89" s="735"/>
      <c r="CW89" s="735"/>
      <c r="CX89" s="735"/>
      <c r="CY89" s="744"/>
      <c r="CZ89" s="317"/>
      <c r="DA89" s="743" t="s">
        <v>488</v>
      </c>
      <c r="DB89" s="736" t="e">
        <f t="shared" si="574"/>
        <v>#DIV/0!</v>
      </c>
      <c r="DC89" s="737" t="e">
        <f t="shared" si="575"/>
        <v>#DIV/0!</v>
      </c>
      <c r="DD89" s="737" t="e">
        <f t="shared" si="494"/>
        <v>#DIV/0!</v>
      </c>
      <c r="DE89" s="737" t="e">
        <f t="shared" si="495"/>
        <v>#DIV/0!</v>
      </c>
      <c r="DF89" s="737" t="e">
        <f t="shared" si="496"/>
        <v>#DIV/0!</v>
      </c>
      <c r="DG89" s="737" t="e">
        <f t="shared" si="497"/>
        <v>#DIV/0!</v>
      </c>
      <c r="DH89" s="737" t="e">
        <f t="shared" si="498"/>
        <v>#DIV/0!</v>
      </c>
      <c r="DI89" s="737" t="e">
        <f t="shared" si="499"/>
        <v>#DIV/0!</v>
      </c>
      <c r="DJ89" s="746" t="e">
        <f t="shared" si="500"/>
        <v>#DIV/0!</v>
      </c>
      <c r="DL89" s="743" t="s">
        <v>488</v>
      </c>
      <c r="DM89" s="738" t="e">
        <f>+DN89/DN91</f>
        <v>#DIV/0!</v>
      </c>
      <c r="DN89" s="734">
        <f t="shared" si="596"/>
        <v>0</v>
      </c>
      <c r="DO89" s="734"/>
      <c r="DP89" s="735"/>
      <c r="DQ89" s="735"/>
      <c r="DR89" s="735"/>
      <c r="DS89" s="735"/>
      <c r="DT89" s="735"/>
      <c r="DU89" s="735"/>
      <c r="DV89" s="744"/>
      <c r="DW89" s="317"/>
      <c r="DX89" s="743" t="s">
        <v>488</v>
      </c>
      <c r="DY89" s="736" t="e">
        <f t="shared" si="576"/>
        <v>#DIV/0!</v>
      </c>
      <c r="DZ89" s="737" t="e">
        <f t="shared" si="577"/>
        <v>#DIV/0!</v>
      </c>
      <c r="EA89" s="737" t="e">
        <f t="shared" si="502"/>
        <v>#DIV/0!</v>
      </c>
      <c r="EB89" s="737" t="e">
        <f t="shared" si="503"/>
        <v>#DIV/0!</v>
      </c>
      <c r="EC89" s="737" t="e">
        <f t="shared" si="504"/>
        <v>#DIV/0!</v>
      </c>
      <c r="ED89" s="737" t="e">
        <f t="shared" si="505"/>
        <v>#DIV/0!</v>
      </c>
      <c r="EE89" s="737" t="e">
        <f t="shared" si="506"/>
        <v>#DIV/0!</v>
      </c>
      <c r="EF89" s="737" t="e">
        <f t="shared" si="507"/>
        <v>#DIV/0!</v>
      </c>
      <c r="EG89" s="746" t="e">
        <f t="shared" si="508"/>
        <v>#DIV/0!</v>
      </c>
      <c r="EI89" s="743" t="s">
        <v>488</v>
      </c>
      <c r="EJ89" s="738" t="e">
        <f>+EK89/EK91</f>
        <v>#DIV/0!</v>
      </c>
      <c r="EK89" s="734">
        <f t="shared" si="597"/>
        <v>0</v>
      </c>
      <c r="EL89" s="734"/>
      <c r="EM89" s="735"/>
      <c r="EN89" s="735"/>
      <c r="EO89" s="735"/>
      <c r="EP89" s="735"/>
      <c r="EQ89" s="735"/>
      <c r="ER89" s="735"/>
      <c r="ES89" s="744"/>
      <c r="ET89" s="317"/>
      <c r="EU89" s="743" t="s">
        <v>488</v>
      </c>
      <c r="EV89" s="736" t="e">
        <f t="shared" si="578"/>
        <v>#DIV/0!</v>
      </c>
      <c r="EW89" s="737" t="e">
        <f t="shared" si="579"/>
        <v>#DIV/0!</v>
      </c>
      <c r="EX89" s="737" t="e">
        <f t="shared" si="510"/>
        <v>#DIV/0!</v>
      </c>
      <c r="EY89" s="737" t="e">
        <f t="shared" si="511"/>
        <v>#DIV/0!</v>
      </c>
      <c r="EZ89" s="737" t="e">
        <f t="shared" si="512"/>
        <v>#DIV/0!</v>
      </c>
      <c r="FA89" s="737" t="e">
        <f t="shared" si="513"/>
        <v>#DIV/0!</v>
      </c>
      <c r="FB89" s="737" t="e">
        <f t="shared" si="514"/>
        <v>#DIV/0!</v>
      </c>
      <c r="FC89" s="737" t="e">
        <f t="shared" si="515"/>
        <v>#DIV/0!</v>
      </c>
      <c r="FD89" s="746" t="e">
        <f t="shared" si="516"/>
        <v>#DIV/0!</v>
      </c>
      <c r="FF89" s="743" t="s">
        <v>488</v>
      </c>
      <c r="FG89" s="738" t="e">
        <f>+FH89/FH91</f>
        <v>#DIV/0!</v>
      </c>
      <c r="FH89" s="734">
        <f t="shared" si="598"/>
        <v>0</v>
      </c>
      <c r="FI89" s="734"/>
      <c r="FJ89" s="735"/>
      <c r="FK89" s="735"/>
      <c r="FL89" s="735"/>
      <c r="FM89" s="735"/>
      <c r="FN89" s="735"/>
      <c r="FO89" s="735"/>
      <c r="FP89" s="744"/>
      <c r="FQ89" s="317"/>
      <c r="FR89" s="743" t="s">
        <v>488</v>
      </c>
      <c r="FS89" s="736" t="e">
        <f t="shared" si="580"/>
        <v>#DIV/0!</v>
      </c>
      <c r="FT89" s="737" t="e">
        <f t="shared" si="581"/>
        <v>#DIV/0!</v>
      </c>
      <c r="FU89" s="737" t="e">
        <f t="shared" si="518"/>
        <v>#DIV/0!</v>
      </c>
      <c r="FV89" s="737" t="e">
        <f t="shared" si="519"/>
        <v>#DIV/0!</v>
      </c>
      <c r="FW89" s="737" t="e">
        <f t="shared" si="520"/>
        <v>#DIV/0!</v>
      </c>
      <c r="FX89" s="737" t="e">
        <f t="shared" si="521"/>
        <v>#DIV/0!</v>
      </c>
      <c r="FY89" s="737" t="e">
        <f t="shared" si="522"/>
        <v>#DIV/0!</v>
      </c>
      <c r="FZ89" s="737" t="e">
        <f t="shared" si="523"/>
        <v>#DIV/0!</v>
      </c>
      <c r="GA89" s="746" t="e">
        <f t="shared" si="524"/>
        <v>#DIV/0!</v>
      </c>
      <c r="GC89" s="743" t="s">
        <v>488</v>
      </c>
      <c r="GD89" s="738" t="e">
        <f>+GE89/GE91</f>
        <v>#DIV/0!</v>
      </c>
      <c r="GE89" s="734">
        <f t="shared" si="599"/>
        <v>0</v>
      </c>
      <c r="GF89" s="734"/>
      <c r="GG89" s="735"/>
      <c r="GH89" s="735"/>
      <c r="GI89" s="735"/>
      <c r="GJ89" s="735"/>
      <c r="GK89" s="735"/>
      <c r="GL89" s="735"/>
      <c r="GM89" s="744"/>
      <c r="GN89" s="317"/>
      <c r="GO89" s="743" t="s">
        <v>488</v>
      </c>
      <c r="GP89" s="736" t="e">
        <f t="shared" si="582"/>
        <v>#DIV/0!</v>
      </c>
      <c r="GQ89" s="737" t="e">
        <f t="shared" si="583"/>
        <v>#DIV/0!</v>
      </c>
      <c r="GR89" s="737" t="e">
        <f t="shared" si="526"/>
        <v>#DIV/0!</v>
      </c>
      <c r="GS89" s="737" t="e">
        <f t="shared" si="527"/>
        <v>#DIV/0!</v>
      </c>
      <c r="GT89" s="737" t="e">
        <f t="shared" si="528"/>
        <v>#DIV/0!</v>
      </c>
      <c r="GU89" s="737" t="e">
        <f t="shared" si="529"/>
        <v>#DIV/0!</v>
      </c>
      <c r="GV89" s="737" t="e">
        <f t="shared" si="530"/>
        <v>#DIV/0!</v>
      </c>
      <c r="GW89" s="737" t="e">
        <f t="shared" si="531"/>
        <v>#DIV/0!</v>
      </c>
      <c r="GX89" s="746" t="e">
        <f t="shared" si="532"/>
        <v>#DIV/0!</v>
      </c>
      <c r="GZ89" s="743" t="s">
        <v>488</v>
      </c>
      <c r="HA89" s="738" t="e">
        <f>+HB89/HB91</f>
        <v>#DIV/0!</v>
      </c>
      <c r="HB89" s="734">
        <f t="shared" si="600"/>
        <v>0</v>
      </c>
      <c r="HC89" s="734"/>
      <c r="HD89" s="735"/>
      <c r="HE89" s="735"/>
      <c r="HF89" s="735"/>
      <c r="HG89" s="735"/>
      <c r="HH89" s="735"/>
      <c r="HI89" s="735"/>
      <c r="HJ89" s="744"/>
      <c r="HK89" s="317"/>
      <c r="HL89" s="743" t="s">
        <v>488</v>
      </c>
      <c r="HM89" s="736" t="e">
        <f t="shared" si="584"/>
        <v>#DIV/0!</v>
      </c>
      <c r="HN89" s="737" t="e">
        <f t="shared" si="585"/>
        <v>#DIV/0!</v>
      </c>
      <c r="HO89" s="737" t="e">
        <f t="shared" si="534"/>
        <v>#DIV/0!</v>
      </c>
      <c r="HP89" s="737" t="e">
        <f t="shared" si="535"/>
        <v>#DIV/0!</v>
      </c>
      <c r="HQ89" s="737" t="e">
        <f t="shared" si="536"/>
        <v>#DIV/0!</v>
      </c>
      <c r="HR89" s="737" t="e">
        <f t="shared" si="537"/>
        <v>#DIV/0!</v>
      </c>
      <c r="HS89" s="737" t="e">
        <f t="shared" si="538"/>
        <v>#DIV/0!</v>
      </c>
      <c r="HT89" s="737" t="e">
        <f t="shared" si="539"/>
        <v>#DIV/0!</v>
      </c>
      <c r="HU89" s="746" t="e">
        <f t="shared" si="540"/>
        <v>#DIV/0!</v>
      </c>
      <c r="HW89" s="743" t="s">
        <v>488</v>
      </c>
      <c r="HX89" s="738" t="e">
        <f>+HY89/HY91</f>
        <v>#DIV/0!</v>
      </c>
      <c r="HY89" s="734">
        <f t="shared" si="601"/>
        <v>0</v>
      </c>
      <c r="HZ89" s="734"/>
      <c r="IA89" s="735"/>
      <c r="IB89" s="735"/>
      <c r="IC89" s="735"/>
      <c r="ID89" s="735"/>
      <c r="IE89" s="735"/>
      <c r="IF89" s="735"/>
      <c r="IG89" s="744"/>
      <c r="IH89" s="317"/>
      <c r="II89" s="743" t="s">
        <v>488</v>
      </c>
      <c r="IJ89" s="736" t="e">
        <f t="shared" si="586"/>
        <v>#DIV/0!</v>
      </c>
      <c r="IK89" s="737" t="e">
        <f t="shared" si="587"/>
        <v>#DIV/0!</v>
      </c>
      <c r="IL89" s="737" t="e">
        <f t="shared" si="542"/>
        <v>#DIV/0!</v>
      </c>
      <c r="IM89" s="737" t="e">
        <f t="shared" si="543"/>
        <v>#DIV/0!</v>
      </c>
      <c r="IN89" s="737" t="e">
        <f t="shared" si="544"/>
        <v>#DIV/0!</v>
      </c>
      <c r="IO89" s="737" t="e">
        <f t="shared" si="545"/>
        <v>#DIV/0!</v>
      </c>
      <c r="IP89" s="737" t="e">
        <f t="shared" si="546"/>
        <v>#DIV/0!</v>
      </c>
      <c r="IQ89" s="737" t="e">
        <f t="shared" si="547"/>
        <v>#DIV/0!</v>
      </c>
      <c r="IR89" s="746" t="e">
        <f t="shared" si="548"/>
        <v>#DIV/0!</v>
      </c>
      <c r="IT89" s="743" t="s">
        <v>488</v>
      </c>
      <c r="IU89" s="738" t="e">
        <f>+IV89/IV91</f>
        <v>#DIV/0!</v>
      </c>
      <c r="IV89" s="734">
        <f t="shared" si="602"/>
        <v>0</v>
      </c>
      <c r="IW89" s="734"/>
      <c r="IX89" s="735"/>
      <c r="IY89" s="735"/>
      <c r="IZ89" s="735"/>
      <c r="JA89" s="735"/>
      <c r="JB89" s="735"/>
      <c r="JC89" s="735"/>
      <c r="JD89" s="744"/>
      <c r="JE89" s="317"/>
      <c r="JF89" s="743" t="s">
        <v>488</v>
      </c>
      <c r="JG89" s="736" t="e">
        <f t="shared" si="588"/>
        <v>#DIV/0!</v>
      </c>
      <c r="JH89" s="737" t="e">
        <f t="shared" si="589"/>
        <v>#DIV/0!</v>
      </c>
      <c r="JI89" s="737" t="e">
        <f t="shared" si="550"/>
        <v>#DIV/0!</v>
      </c>
      <c r="JJ89" s="737" t="e">
        <f t="shared" si="551"/>
        <v>#DIV/0!</v>
      </c>
      <c r="JK89" s="737" t="e">
        <f t="shared" si="552"/>
        <v>#DIV/0!</v>
      </c>
      <c r="JL89" s="737" t="e">
        <f t="shared" si="553"/>
        <v>#DIV/0!</v>
      </c>
      <c r="JM89" s="737" t="e">
        <f t="shared" si="554"/>
        <v>#DIV/0!</v>
      </c>
      <c r="JN89" s="737" t="e">
        <f t="shared" si="555"/>
        <v>#DIV/0!</v>
      </c>
      <c r="JO89" s="746" t="e">
        <f t="shared" si="556"/>
        <v>#DIV/0!</v>
      </c>
      <c r="JQ89" s="743" t="s">
        <v>488</v>
      </c>
      <c r="JR89" s="738" t="e">
        <f>+JS89/JS91</f>
        <v>#DIV/0!</v>
      </c>
      <c r="JS89" s="734">
        <f t="shared" si="603"/>
        <v>0</v>
      </c>
      <c r="JT89" s="734"/>
      <c r="JU89" s="735"/>
      <c r="JV89" s="735"/>
      <c r="JW89" s="735"/>
      <c r="JX89" s="735"/>
      <c r="JY89" s="735"/>
      <c r="JZ89" s="735"/>
      <c r="KA89" s="744"/>
      <c r="KB89" s="317"/>
      <c r="KC89" s="743" t="s">
        <v>488</v>
      </c>
      <c r="KD89" s="736" t="e">
        <f t="shared" si="590"/>
        <v>#DIV/0!</v>
      </c>
      <c r="KE89" s="737" t="e">
        <f t="shared" si="591"/>
        <v>#DIV/0!</v>
      </c>
      <c r="KF89" s="737" t="e">
        <f t="shared" si="558"/>
        <v>#DIV/0!</v>
      </c>
      <c r="KG89" s="737" t="e">
        <f t="shared" si="559"/>
        <v>#DIV/0!</v>
      </c>
      <c r="KH89" s="737" t="e">
        <f t="shared" si="560"/>
        <v>#DIV/0!</v>
      </c>
      <c r="KI89" s="737" t="e">
        <f t="shared" si="561"/>
        <v>#DIV/0!</v>
      </c>
      <c r="KJ89" s="737" t="e">
        <f t="shared" si="562"/>
        <v>#DIV/0!</v>
      </c>
      <c r="KK89" s="737" t="e">
        <f t="shared" si="563"/>
        <v>#DIV/0!</v>
      </c>
      <c r="KL89" s="746" t="e">
        <f t="shared" si="564"/>
        <v>#DIV/0!</v>
      </c>
    </row>
    <row r="90" spans="1:298" ht="15.5" customHeight="1" x14ac:dyDescent="0.2">
      <c r="A90" s="743" t="s">
        <v>489</v>
      </c>
      <c r="B90" s="738" t="e">
        <f>+C90/C91</f>
        <v>#DIV/0!</v>
      </c>
      <c r="C90" s="734">
        <f t="shared" si="565"/>
        <v>0</v>
      </c>
      <c r="D90" s="734"/>
      <c r="E90" s="735"/>
      <c r="F90" s="735"/>
      <c r="G90" s="735"/>
      <c r="H90" s="735"/>
      <c r="I90" s="735"/>
      <c r="J90" s="735"/>
      <c r="K90" s="744"/>
      <c r="L90" s="317"/>
      <c r="M90" s="743" t="s">
        <v>489</v>
      </c>
      <c r="N90" s="736" t="e">
        <f t="shared" si="566"/>
        <v>#DIV/0!</v>
      </c>
      <c r="O90" s="737" t="e">
        <f t="shared" si="567"/>
        <v>#DIV/0!</v>
      </c>
      <c r="P90" s="737" t="e">
        <f t="shared" si="462"/>
        <v>#DIV/0!</v>
      </c>
      <c r="Q90" s="737" t="e">
        <f t="shared" si="463"/>
        <v>#DIV/0!</v>
      </c>
      <c r="R90" s="737" t="e">
        <f t="shared" si="464"/>
        <v>#DIV/0!</v>
      </c>
      <c r="S90" s="737" t="e">
        <f t="shared" si="465"/>
        <v>#DIV/0!</v>
      </c>
      <c r="T90" s="737" t="e">
        <f t="shared" si="466"/>
        <v>#DIV/0!</v>
      </c>
      <c r="U90" s="737" t="e">
        <f t="shared" si="467"/>
        <v>#DIV/0!</v>
      </c>
      <c r="V90" s="746" t="e">
        <f t="shared" si="468"/>
        <v>#DIV/0!</v>
      </c>
      <c r="X90" s="743" t="s">
        <v>489</v>
      </c>
      <c r="Y90" s="738" t="e">
        <f>+Z90/Z91</f>
        <v>#DIV/0!</v>
      </c>
      <c r="Z90" s="734">
        <f>SUM(AB90:AH90)</f>
        <v>0</v>
      </c>
      <c r="AA90" s="734"/>
      <c r="AB90" s="735"/>
      <c r="AC90" s="735"/>
      <c r="AD90" s="735"/>
      <c r="AE90" s="735"/>
      <c r="AF90" s="735"/>
      <c r="AG90" s="735"/>
      <c r="AH90" s="744"/>
      <c r="AI90" s="317"/>
      <c r="AJ90" s="743" t="s">
        <v>489</v>
      </c>
      <c r="AK90" s="736" t="e">
        <f t="shared" si="568"/>
        <v>#DIV/0!</v>
      </c>
      <c r="AL90" s="737" t="e">
        <f t="shared" si="569"/>
        <v>#DIV/0!</v>
      </c>
      <c r="AM90" s="737" t="e">
        <f t="shared" si="470"/>
        <v>#DIV/0!</v>
      </c>
      <c r="AN90" s="737" t="e">
        <f t="shared" si="471"/>
        <v>#DIV/0!</v>
      </c>
      <c r="AO90" s="737" t="e">
        <f t="shared" si="472"/>
        <v>#DIV/0!</v>
      </c>
      <c r="AP90" s="737" t="e">
        <f t="shared" si="473"/>
        <v>#DIV/0!</v>
      </c>
      <c r="AQ90" s="737" t="e">
        <f t="shared" si="474"/>
        <v>#DIV/0!</v>
      </c>
      <c r="AR90" s="737" t="e">
        <f t="shared" si="475"/>
        <v>#DIV/0!</v>
      </c>
      <c r="AS90" s="746" t="e">
        <f t="shared" si="476"/>
        <v>#DIV/0!</v>
      </c>
      <c r="AU90" s="743" t="s">
        <v>489</v>
      </c>
      <c r="AV90" s="738" t="e">
        <f>+AW90/AW91</f>
        <v>#DIV/0!</v>
      </c>
      <c r="AW90" s="734">
        <f>SUM(AY90:BE90)</f>
        <v>0</v>
      </c>
      <c r="AX90" s="734"/>
      <c r="AY90" s="735"/>
      <c r="AZ90" s="735"/>
      <c r="BA90" s="735"/>
      <c r="BB90" s="735"/>
      <c r="BC90" s="735"/>
      <c r="BD90" s="735"/>
      <c r="BE90" s="744"/>
      <c r="BF90" s="317"/>
      <c r="BG90" s="743" t="s">
        <v>489</v>
      </c>
      <c r="BH90" s="736" t="e">
        <f t="shared" si="570"/>
        <v>#DIV/0!</v>
      </c>
      <c r="BI90" s="737" t="e">
        <f t="shared" si="571"/>
        <v>#DIV/0!</v>
      </c>
      <c r="BJ90" s="737" t="e">
        <f t="shared" si="478"/>
        <v>#DIV/0!</v>
      </c>
      <c r="BK90" s="737" t="e">
        <f t="shared" si="479"/>
        <v>#DIV/0!</v>
      </c>
      <c r="BL90" s="737" t="e">
        <f t="shared" si="480"/>
        <v>#DIV/0!</v>
      </c>
      <c r="BM90" s="737" t="e">
        <f t="shared" si="481"/>
        <v>#DIV/0!</v>
      </c>
      <c r="BN90" s="737" t="e">
        <f t="shared" si="482"/>
        <v>#DIV/0!</v>
      </c>
      <c r="BO90" s="737" t="e">
        <f t="shared" si="483"/>
        <v>#DIV/0!</v>
      </c>
      <c r="BP90" s="746" t="e">
        <f t="shared" si="484"/>
        <v>#DIV/0!</v>
      </c>
      <c r="BR90" s="743" t="s">
        <v>489</v>
      </c>
      <c r="BS90" s="738" t="e">
        <f>+BT90/BT91</f>
        <v>#DIV/0!</v>
      </c>
      <c r="BT90" s="734">
        <f>SUM(BV90:CB90)</f>
        <v>0</v>
      </c>
      <c r="BU90" s="734"/>
      <c r="BV90" s="735"/>
      <c r="BW90" s="735"/>
      <c r="BX90" s="735"/>
      <c r="BY90" s="735"/>
      <c r="BZ90" s="735"/>
      <c r="CA90" s="735"/>
      <c r="CB90" s="744"/>
      <c r="CC90" s="317"/>
      <c r="CD90" s="743" t="s">
        <v>489</v>
      </c>
      <c r="CE90" s="736" t="e">
        <f t="shared" si="572"/>
        <v>#DIV/0!</v>
      </c>
      <c r="CF90" s="737" t="e">
        <f t="shared" si="573"/>
        <v>#DIV/0!</v>
      </c>
      <c r="CG90" s="737" t="e">
        <f t="shared" si="486"/>
        <v>#DIV/0!</v>
      </c>
      <c r="CH90" s="737" t="e">
        <f t="shared" si="487"/>
        <v>#DIV/0!</v>
      </c>
      <c r="CI90" s="737" t="e">
        <f t="shared" si="488"/>
        <v>#DIV/0!</v>
      </c>
      <c r="CJ90" s="737" t="e">
        <f t="shared" si="489"/>
        <v>#DIV/0!</v>
      </c>
      <c r="CK90" s="737" t="e">
        <f t="shared" si="490"/>
        <v>#DIV/0!</v>
      </c>
      <c r="CL90" s="737" t="e">
        <f t="shared" si="491"/>
        <v>#DIV/0!</v>
      </c>
      <c r="CM90" s="746" t="e">
        <f t="shared" si="492"/>
        <v>#DIV/0!</v>
      </c>
      <c r="CO90" s="743" t="s">
        <v>489</v>
      </c>
      <c r="CP90" s="738" t="e">
        <f>+CQ90/CQ91</f>
        <v>#DIV/0!</v>
      </c>
      <c r="CQ90" s="734">
        <f>SUM(CS90:CY90)</f>
        <v>0</v>
      </c>
      <c r="CR90" s="734"/>
      <c r="CS90" s="735"/>
      <c r="CT90" s="735"/>
      <c r="CU90" s="735"/>
      <c r="CV90" s="735"/>
      <c r="CW90" s="735"/>
      <c r="CX90" s="735"/>
      <c r="CY90" s="744"/>
      <c r="CZ90" s="317"/>
      <c r="DA90" s="743" t="s">
        <v>489</v>
      </c>
      <c r="DB90" s="736" t="e">
        <f t="shared" si="574"/>
        <v>#DIV/0!</v>
      </c>
      <c r="DC90" s="737" t="e">
        <f t="shared" si="575"/>
        <v>#DIV/0!</v>
      </c>
      <c r="DD90" s="737" t="e">
        <f t="shared" si="494"/>
        <v>#DIV/0!</v>
      </c>
      <c r="DE90" s="737" t="e">
        <f t="shared" si="495"/>
        <v>#DIV/0!</v>
      </c>
      <c r="DF90" s="737" t="e">
        <f t="shared" si="496"/>
        <v>#DIV/0!</v>
      </c>
      <c r="DG90" s="737" t="e">
        <f t="shared" si="497"/>
        <v>#DIV/0!</v>
      </c>
      <c r="DH90" s="737" t="e">
        <f t="shared" si="498"/>
        <v>#DIV/0!</v>
      </c>
      <c r="DI90" s="737" t="e">
        <f t="shared" si="499"/>
        <v>#DIV/0!</v>
      </c>
      <c r="DJ90" s="746" t="e">
        <f t="shared" si="500"/>
        <v>#DIV/0!</v>
      </c>
      <c r="DL90" s="743" t="s">
        <v>489</v>
      </c>
      <c r="DM90" s="738" t="e">
        <f>+DN90/DN91</f>
        <v>#DIV/0!</v>
      </c>
      <c r="DN90" s="734">
        <f>SUM(DP90:DV90)</f>
        <v>0</v>
      </c>
      <c r="DO90" s="734"/>
      <c r="DP90" s="735"/>
      <c r="DQ90" s="735"/>
      <c r="DR90" s="735"/>
      <c r="DS90" s="735"/>
      <c r="DT90" s="735"/>
      <c r="DU90" s="735"/>
      <c r="DV90" s="744"/>
      <c r="DW90" s="317"/>
      <c r="DX90" s="743" t="s">
        <v>489</v>
      </c>
      <c r="DY90" s="736" t="e">
        <f t="shared" si="576"/>
        <v>#DIV/0!</v>
      </c>
      <c r="DZ90" s="737" t="e">
        <f t="shared" si="577"/>
        <v>#DIV/0!</v>
      </c>
      <c r="EA90" s="737" t="e">
        <f t="shared" si="502"/>
        <v>#DIV/0!</v>
      </c>
      <c r="EB90" s="737" t="e">
        <f t="shared" si="503"/>
        <v>#DIV/0!</v>
      </c>
      <c r="EC90" s="737" t="e">
        <f t="shared" si="504"/>
        <v>#DIV/0!</v>
      </c>
      <c r="ED90" s="737" t="e">
        <f t="shared" si="505"/>
        <v>#DIV/0!</v>
      </c>
      <c r="EE90" s="737" t="e">
        <f t="shared" si="506"/>
        <v>#DIV/0!</v>
      </c>
      <c r="EF90" s="737" t="e">
        <f t="shared" si="507"/>
        <v>#DIV/0!</v>
      </c>
      <c r="EG90" s="746" t="e">
        <f t="shared" si="508"/>
        <v>#DIV/0!</v>
      </c>
      <c r="EI90" s="743" t="s">
        <v>489</v>
      </c>
      <c r="EJ90" s="738" t="e">
        <f>+EK90/EK91</f>
        <v>#DIV/0!</v>
      </c>
      <c r="EK90" s="734">
        <f>SUM(EM90:ES90)</f>
        <v>0</v>
      </c>
      <c r="EL90" s="734"/>
      <c r="EM90" s="735"/>
      <c r="EN90" s="735"/>
      <c r="EO90" s="735"/>
      <c r="EP90" s="735"/>
      <c r="EQ90" s="735"/>
      <c r="ER90" s="735"/>
      <c r="ES90" s="744"/>
      <c r="ET90" s="317"/>
      <c r="EU90" s="743" t="s">
        <v>489</v>
      </c>
      <c r="EV90" s="736" t="e">
        <f t="shared" si="578"/>
        <v>#DIV/0!</v>
      </c>
      <c r="EW90" s="737" t="e">
        <f t="shared" si="579"/>
        <v>#DIV/0!</v>
      </c>
      <c r="EX90" s="737" t="e">
        <f t="shared" si="510"/>
        <v>#DIV/0!</v>
      </c>
      <c r="EY90" s="737" t="e">
        <f t="shared" si="511"/>
        <v>#DIV/0!</v>
      </c>
      <c r="EZ90" s="737" t="e">
        <f t="shared" si="512"/>
        <v>#DIV/0!</v>
      </c>
      <c r="FA90" s="737" t="e">
        <f t="shared" si="513"/>
        <v>#DIV/0!</v>
      </c>
      <c r="FB90" s="737" t="e">
        <f t="shared" si="514"/>
        <v>#DIV/0!</v>
      </c>
      <c r="FC90" s="737" t="e">
        <f t="shared" si="515"/>
        <v>#DIV/0!</v>
      </c>
      <c r="FD90" s="746" t="e">
        <f t="shared" si="516"/>
        <v>#DIV/0!</v>
      </c>
      <c r="FF90" s="743" t="s">
        <v>489</v>
      </c>
      <c r="FG90" s="738" t="e">
        <f>+FH90/FH91</f>
        <v>#DIV/0!</v>
      </c>
      <c r="FH90" s="734">
        <f>SUM(FJ90:FP90)</f>
        <v>0</v>
      </c>
      <c r="FI90" s="734"/>
      <c r="FJ90" s="735"/>
      <c r="FK90" s="735"/>
      <c r="FL90" s="735"/>
      <c r="FM90" s="735"/>
      <c r="FN90" s="735"/>
      <c r="FO90" s="735"/>
      <c r="FP90" s="744"/>
      <c r="FQ90" s="317"/>
      <c r="FR90" s="743" t="s">
        <v>489</v>
      </c>
      <c r="FS90" s="736" t="e">
        <f t="shared" si="580"/>
        <v>#DIV/0!</v>
      </c>
      <c r="FT90" s="737" t="e">
        <f t="shared" si="581"/>
        <v>#DIV/0!</v>
      </c>
      <c r="FU90" s="737" t="e">
        <f t="shared" si="518"/>
        <v>#DIV/0!</v>
      </c>
      <c r="FV90" s="737" t="e">
        <f t="shared" si="519"/>
        <v>#DIV/0!</v>
      </c>
      <c r="FW90" s="737" t="e">
        <f t="shared" si="520"/>
        <v>#DIV/0!</v>
      </c>
      <c r="FX90" s="737" t="e">
        <f t="shared" si="521"/>
        <v>#DIV/0!</v>
      </c>
      <c r="FY90" s="737" t="e">
        <f t="shared" si="522"/>
        <v>#DIV/0!</v>
      </c>
      <c r="FZ90" s="737" t="e">
        <f t="shared" si="523"/>
        <v>#DIV/0!</v>
      </c>
      <c r="GA90" s="746" t="e">
        <f t="shared" si="524"/>
        <v>#DIV/0!</v>
      </c>
      <c r="GC90" s="743" t="s">
        <v>489</v>
      </c>
      <c r="GD90" s="738" t="e">
        <f>+GE90/GE91</f>
        <v>#DIV/0!</v>
      </c>
      <c r="GE90" s="734">
        <f>SUM(GG90:GM90)</f>
        <v>0</v>
      </c>
      <c r="GF90" s="734"/>
      <c r="GG90" s="735"/>
      <c r="GH90" s="735"/>
      <c r="GI90" s="735"/>
      <c r="GJ90" s="735"/>
      <c r="GK90" s="735"/>
      <c r="GL90" s="735"/>
      <c r="GM90" s="744"/>
      <c r="GN90" s="317"/>
      <c r="GO90" s="743" t="s">
        <v>489</v>
      </c>
      <c r="GP90" s="736" t="e">
        <f t="shared" si="582"/>
        <v>#DIV/0!</v>
      </c>
      <c r="GQ90" s="737" t="e">
        <f t="shared" si="583"/>
        <v>#DIV/0!</v>
      </c>
      <c r="GR90" s="737" t="e">
        <f t="shared" si="526"/>
        <v>#DIV/0!</v>
      </c>
      <c r="GS90" s="737" t="e">
        <f t="shared" si="527"/>
        <v>#DIV/0!</v>
      </c>
      <c r="GT90" s="737" t="e">
        <f t="shared" si="528"/>
        <v>#DIV/0!</v>
      </c>
      <c r="GU90" s="737" t="e">
        <f t="shared" si="529"/>
        <v>#DIV/0!</v>
      </c>
      <c r="GV90" s="737" t="e">
        <f t="shared" si="530"/>
        <v>#DIV/0!</v>
      </c>
      <c r="GW90" s="737" t="e">
        <f t="shared" si="531"/>
        <v>#DIV/0!</v>
      </c>
      <c r="GX90" s="746" t="e">
        <f t="shared" si="532"/>
        <v>#DIV/0!</v>
      </c>
      <c r="GZ90" s="743" t="s">
        <v>489</v>
      </c>
      <c r="HA90" s="738" t="e">
        <f>+HB90/HB91</f>
        <v>#DIV/0!</v>
      </c>
      <c r="HB90" s="734">
        <f>SUM(HD90:HJ90)</f>
        <v>0</v>
      </c>
      <c r="HC90" s="734"/>
      <c r="HD90" s="735"/>
      <c r="HE90" s="735"/>
      <c r="HF90" s="735"/>
      <c r="HG90" s="735"/>
      <c r="HH90" s="735"/>
      <c r="HI90" s="735"/>
      <c r="HJ90" s="744"/>
      <c r="HK90" s="317"/>
      <c r="HL90" s="743" t="s">
        <v>489</v>
      </c>
      <c r="HM90" s="736" t="e">
        <f t="shared" si="584"/>
        <v>#DIV/0!</v>
      </c>
      <c r="HN90" s="737" t="e">
        <f t="shared" si="585"/>
        <v>#DIV/0!</v>
      </c>
      <c r="HO90" s="737" t="e">
        <f t="shared" si="534"/>
        <v>#DIV/0!</v>
      </c>
      <c r="HP90" s="737" t="e">
        <f t="shared" si="535"/>
        <v>#DIV/0!</v>
      </c>
      <c r="HQ90" s="737" t="e">
        <f t="shared" si="536"/>
        <v>#DIV/0!</v>
      </c>
      <c r="HR90" s="737" t="e">
        <f t="shared" si="537"/>
        <v>#DIV/0!</v>
      </c>
      <c r="HS90" s="737" t="e">
        <f t="shared" si="538"/>
        <v>#DIV/0!</v>
      </c>
      <c r="HT90" s="737" t="e">
        <f t="shared" si="539"/>
        <v>#DIV/0!</v>
      </c>
      <c r="HU90" s="746" t="e">
        <f t="shared" si="540"/>
        <v>#DIV/0!</v>
      </c>
      <c r="HW90" s="743" t="s">
        <v>489</v>
      </c>
      <c r="HX90" s="738" t="e">
        <f>+HY90/HY91</f>
        <v>#DIV/0!</v>
      </c>
      <c r="HY90" s="734">
        <f>SUM(IA90:IG90)</f>
        <v>0</v>
      </c>
      <c r="HZ90" s="734"/>
      <c r="IA90" s="735"/>
      <c r="IB90" s="735"/>
      <c r="IC90" s="735"/>
      <c r="ID90" s="735"/>
      <c r="IE90" s="735"/>
      <c r="IF90" s="735"/>
      <c r="IG90" s="744"/>
      <c r="IH90" s="317"/>
      <c r="II90" s="743" t="s">
        <v>489</v>
      </c>
      <c r="IJ90" s="736" t="e">
        <f t="shared" si="586"/>
        <v>#DIV/0!</v>
      </c>
      <c r="IK90" s="737" t="e">
        <f t="shared" si="587"/>
        <v>#DIV/0!</v>
      </c>
      <c r="IL90" s="737" t="e">
        <f t="shared" si="542"/>
        <v>#DIV/0!</v>
      </c>
      <c r="IM90" s="737" t="e">
        <f t="shared" si="543"/>
        <v>#DIV/0!</v>
      </c>
      <c r="IN90" s="737" t="e">
        <f t="shared" si="544"/>
        <v>#DIV/0!</v>
      </c>
      <c r="IO90" s="737" t="e">
        <f t="shared" si="545"/>
        <v>#DIV/0!</v>
      </c>
      <c r="IP90" s="737" t="e">
        <f t="shared" si="546"/>
        <v>#DIV/0!</v>
      </c>
      <c r="IQ90" s="737" t="e">
        <f t="shared" si="547"/>
        <v>#DIV/0!</v>
      </c>
      <c r="IR90" s="746" t="e">
        <f t="shared" si="548"/>
        <v>#DIV/0!</v>
      </c>
      <c r="IT90" s="743" t="s">
        <v>489</v>
      </c>
      <c r="IU90" s="738" t="e">
        <f>+IV90/IV91</f>
        <v>#DIV/0!</v>
      </c>
      <c r="IV90" s="734">
        <f>SUM(IX90:JD90)</f>
        <v>0</v>
      </c>
      <c r="IW90" s="734"/>
      <c r="IX90" s="735"/>
      <c r="IY90" s="735"/>
      <c r="IZ90" s="735"/>
      <c r="JA90" s="735"/>
      <c r="JB90" s="735"/>
      <c r="JC90" s="735"/>
      <c r="JD90" s="744"/>
      <c r="JE90" s="317"/>
      <c r="JF90" s="743" t="s">
        <v>489</v>
      </c>
      <c r="JG90" s="736" t="e">
        <f t="shared" si="588"/>
        <v>#DIV/0!</v>
      </c>
      <c r="JH90" s="737" t="e">
        <f t="shared" si="589"/>
        <v>#DIV/0!</v>
      </c>
      <c r="JI90" s="737" t="e">
        <f t="shared" si="550"/>
        <v>#DIV/0!</v>
      </c>
      <c r="JJ90" s="737" t="e">
        <f t="shared" si="551"/>
        <v>#DIV/0!</v>
      </c>
      <c r="JK90" s="737" t="e">
        <f t="shared" si="552"/>
        <v>#DIV/0!</v>
      </c>
      <c r="JL90" s="737" t="e">
        <f t="shared" si="553"/>
        <v>#DIV/0!</v>
      </c>
      <c r="JM90" s="737" t="e">
        <f t="shared" si="554"/>
        <v>#DIV/0!</v>
      </c>
      <c r="JN90" s="737" t="e">
        <f t="shared" si="555"/>
        <v>#DIV/0!</v>
      </c>
      <c r="JO90" s="746" t="e">
        <f t="shared" si="556"/>
        <v>#DIV/0!</v>
      </c>
      <c r="JQ90" s="743" t="s">
        <v>489</v>
      </c>
      <c r="JR90" s="738" t="e">
        <f>+JS90/JS91</f>
        <v>#DIV/0!</v>
      </c>
      <c r="JS90" s="734">
        <f>SUM(JU90:KA90)</f>
        <v>0</v>
      </c>
      <c r="JT90" s="734"/>
      <c r="JU90" s="735"/>
      <c r="JV90" s="735"/>
      <c r="JW90" s="735"/>
      <c r="JX90" s="735"/>
      <c r="JY90" s="735"/>
      <c r="JZ90" s="735"/>
      <c r="KA90" s="744"/>
      <c r="KB90" s="317"/>
      <c r="KC90" s="743" t="s">
        <v>489</v>
      </c>
      <c r="KD90" s="736" t="e">
        <f t="shared" si="590"/>
        <v>#DIV/0!</v>
      </c>
      <c r="KE90" s="737" t="e">
        <f t="shared" si="591"/>
        <v>#DIV/0!</v>
      </c>
      <c r="KF90" s="737" t="e">
        <f t="shared" si="558"/>
        <v>#DIV/0!</v>
      </c>
      <c r="KG90" s="737" t="e">
        <f t="shared" si="559"/>
        <v>#DIV/0!</v>
      </c>
      <c r="KH90" s="737" t="e">
        <f t="shared" si="560"/>
        <v>#DIV/0!</v>
      </c>
      <c r="KI90" s="737" t="e">
        <f t="shared" si="561"/>
        <v>#DIV/0!</v>
      </c>
      <c r="KJ90" s="737" t="e">
        <f t="shared" si="562"/>
        <v>#DIV/0!</v>
      </c>
      <c r="KK90" s="737" t="e">
        <f t="shared" si="563"/>
        <v>#DIV/0!</v>
      </c>
      <c r="KL90" s="746" t="e">
        <f t="shared" si="564"/>
        <v>#DIV/0!</v>
      </c>
    </row>
    <row r="91" spans="1:298" ht="15.5" customHeight="1" thickBot="1" x14ac:dyDescent="0.25">
      <c r="A91" s="1446" t="str">
        <f>X91</f>
        <v>TOTAL</v>
      </c>
      <c r="B91" s="1447" t="e">
        <f>SUM(B72:B90)</f>
        <v>#DIV/0!</v>
      </c>
      <c r="C91" s="1448">
        <f>SUM(C72:C90)</f>
        <v>0</v>
      </c>
      <c r="D91" s="1448">
        <f t="shared" ref="D91:K91" si="604">SUM(D72:D90)</f>
        <v>0</v>
      </c>
      <c r="E91" s="1448">
        <f t="shared" si="604"/>
        <v>0</v>
      </c>
      <c r="F91" s="1448">
        <f t="shared" si="604"/>
        <v>0</v>
      </c>
      <c r="G91" s="1448">
        <f t="shared" si="604"/>
        <v>0</v>
      </c>
      <c r="H91" s="1448">
        <f t="shared" si="604"/>
        <v>0</v>
      </c>
      <c r="I91" s="1448">
        <f t="shared" si="604"/>
        <v>0</v>
      </c>
      <c r="J91" s="1448">
        <f t="shared" si="604"/>
        <v>0</v>
      </c>
      <c r="K91" s="1449">
        <f t="shared" si="604"/>
        <v>0</v>
      </c>
      <c r="L91" s="317"/>
      <c r="M91" s="1446" t="str">
        <f>A91</f>
        <v>TOTAL</v>
      </c>
      <c r="N91" s="1450" t="e">
        <f t="shared" si="566"/>
        <v>#DIV/0!</v>
      </c>
      <c r="O91" s="1451" t="e">
        <f t="shared" si="567"/>
        <v>#DIV/0!</v>
      </c>
      <c r="P91" s="1451" t="e">
        <f>+E91/C91</f>
        <v>#DIV/0!</v>
      </c>
      <c r="Q91" s="1451" t="e">
        <f>+F91/C91</f>
        <v>#DIV/0!</v>
      </c>
      <c r="R91" s="1451" t="e">
        <f>+G91/C91</f>
        <v>#DIV/0!</v>
      </c>
      <c r="S91" s="1451" t="e">
        <f>+H91/C91</f>
        <v>#DIV/0!</v>
      </c>
      <c r="T91" s="1451" t="e">
        <f>+I91/C91</f>
        <v>#DIV/0!</v>
      </c>
      <c r="U91" s="1451" t="e">
        <f>+J91/C91</f>
        <v>#DIV/0!</v>
      </c>
      <c r="V91" s="1452" t="e">
        <f>+K91/C91</f>
        <v>#DIV/0!</v>
      </c>
      <c r="X91" s="1446" t="s">
        <v>462</v>
      </c>
      <c r="Y91" s="1447" t="e">
        <f t="shared" ref="Y91:AH91" si="605">SUM(Y72:Y90)</f>
        <v>#DIV/0!</v>
      </c>
      <c r="Z91" s="1448">
        <f t="shared" si="605"/>
        <v>0</v>
      </c>
      <c r="AA91" s="1448">
        <f t="shared" si="605"/>
        <v>0</v>
      </c>
      <c r="AB91" s="1448">
        <f t="shared" si="605"/>
        <v>0</v>
      </c>
      <c r="AC91" s="1448">
        <f t="shared" si="605"/>
        <v>0</v>
      </c>
      <c r="AD91" s="1448">
        <f t="shared" si="605"/>
        <v>0</v>
      </c>
      <c r="AE91" s="1448">
        <f t="shared" si="605"/>
        <v>0</v>
      </c>
      <c r="AF91" s="1448">
        <f t="shared" si="605"/>
        <v>0</v>
      </c>
      <c r="AG91" s="1448">
        <f t="shared" si="605"/>
        <v>0</v>
      </c>
      <c r="AH91" s="1449">
        <f t="shared" si="605"/>
        <v>0</v>
      </c>
      <c r="AI91" s="317"/>
      <c r="AJ91" s="1446" t="str">
        <f>X91</f>
        <v>TOTAL</v>
      </c>
      <c r="AK91" s="1450" t="e">
        <f t="shared" si="568"/>
        <v>#DIV/0!</v>
      </c>
      <c r="AL91" s="1451" t="e">
        <f t="shared" si="569"/>
        <v>#DIV/0!</v>
      </c>
      <c r="AM91" s="1451" t="e">
        <f>+AB91/Z91</f>
        <v>#DIV/0!</v>
      </c>
      <c r="AN91" s="1451" t="e">
        <f>+AC91/Z91</f>
        <v>#DIV/0!</v>
      </c>
      <c r="AO91" s="1451" t="e">
        <f>+AD91/Z91</f>
        <v>#DIV/0!</v>
      </c>
      <c r="AP91" s="1451" t="e">
        <f>+AE91/Z91</f>
        <v>#DIV/0!</v>
      </c>
      <c r="AQ91" s="1451" t="e">
        <f>+AF91/Z91</f>
        <v>#DIV/0!</v>
      </c>
      <c r="AR91" s="1451" t="e">
        <f>+AG91/Z91</f>
        <v>#DIV/0!</v>
      </c>
      <c r="AS91" s="1452" t="e">
        <f>+AH91/Z91</f>
        <v>#DIV/0!</v>
      </c>
      <c r="AU91" s="1446" t="s">
        <v>462</v>
      </c>
      <c r="AV91" s="1447" t="e">
        <f t="shared" ref="AV91:BE91" si="606">SUM(AV72:AV90)</f>
        <v>#DIV/0!</v>
      </c>
      <c r="AW91" s="1448">
        <f t="shared" si="606"/>
        <v>0</v>
      </c>
      <c r="AX91" s="1448">
        <f t="shared" si="606"/>
        <v>0</v>
      </c>
      <c r="AY91" s="1448">
        <f t="shared" si="606"/>
        <v>0</v>
      </c>
      <c r="AZ91" s="1448">
        <f t="shared" si="606"/>
        <v>0</v>
      </c>
      <c r="BA91" s="1448">
        <f t="shared" si="606"/>
        <v>0</v>
      </c>
      <c r="BB91" s="1448">
        <f t="shared" si="606"/>
        <v>0</v>
      </c>
      <c r="BC91" s="1448">
        <f t="shared" si="606"/>
        <v>0</v>
      </c>
      <c r="BD91" s="1448">
        <f t="shared" si="606"/>
        <v>0</v>
      </c>
      <c r="BE91" s="1449">
        <f t="shared" si="606"/>
        <v>0</v>
      </c>
      <c r="BF91" s="317"/>
      <c r="BG91" s="1446" t="str">
        <f>AU91</f>
        <v>TOTAL</v>
      </c>
      <c r="BH91" s="1450" t="e">
        <f t="shared" si="570"/>
        <v>#DIV/0!</v>
      </c>
      <c r="BI91" s="1451" t="e">
        <f t="shared" si="571"/>
        <v>#DIV/0!</v>
      </c>
      <c r="BJ91" s="1451" t="e">
        <f>+AY91/AW91</f>
        <v>#DIV/0!</v>
      </c>
      <c r="BK91" s="1451" t="e">
        <f>+AZ91/AW91</f>
        <v>#DIV/0!</v>
      </c>
      <c r="BL91" s="1451" t="e">
        <f>+BA91/AW91</f>
        <v>#DIV/0!</v>
      </c>
      <c r="BM91" s="1451" t="e">
        <f>+BB91/AW91</f>
        <v>#DIV/0!</v>
      </c>
      <c r="BN91" s="1451" t="e">
        <f>+BC91/AW91</f>
        <v>#DIV/0!</v>
      </c>
      <c r="BO91" s="1451" t="e">
        <f>+BD91/AW91</f>
        <v>#DIV/0!</v>
      </c>
      <c r="BP91" s="1452" t="e">
        <f>+BE91/AW91</f>
        <v>#DIV/0!</v>
      </c>
      <c r="BR91" s="1446" t="s">
        <v>462</v>
      </c>
      <c r="BS91" s="1447" t="e">
        <f t="shared" ref="BS91:CB91" si="607">SUM(BS72:BS90)</f>
        <v>#DIV/0!</v>
      </c>
      <c r="BT91" s="1448">
        <f t="shared" si="607"/>
        <v>0</v>
      </c>
      <c r="BU91" s="1448">
        <f t="shared" si="607"/>
        <v>0</v>
      </c>
      <c r="BV91" s="1448">
        <f t="shared" si="607"/>
        <v>0</v>
      </c>
      <c r="BW91" s="1448">
        <f t="shared" si="607"/>
        <v>0</v>
      </c>
      <c r="BX91" s="1448">
        <f t="shared" si="607"/>
        <v>0</v>
      </c>
      <c r="BY91" s="1448">
        <f t="shared" si="607"/>
        <v>0</v>
      </c>
      <c r="BZ91" s="1448">
        <f t="shared" si="607"/>
        <v>0</v>
      </c>
      <c r="CA91" s="1448">
        <f t="shared" si="607"/>
        <v>0</v>
      </c>
      <c r="CB91" s="1449">
        <f t="shared" si="607"/>
        <v>0</v>
      </c>
      <c r="CC91" s="317"/>
      <c r="CD91" s="1446" t="str">
        <f>BR91</f>
        <v>TOTAL</v>
      </c>
      <c r="CE91" s="1450" t="e">
        <f t="shared" si="572"/>
        <v>#DIV/0!</v>
      </c>
      <c r="CF91" s="1451" t="e">
        <f t="shared" si="573"/>
        <v>#DIV/0!</v>
      </c>
      <c r="CG91" s="1451" t="e">
        <f>+BV91/BT91</f>
        <v>#DIV/0!</v>
      </c>
      <c r="CH91" s="1451" t="e">
        <f>+BW91/BT91</f>
        <v>#DIV/0!</v>
      </c>
      <c r="CI91" s="1451" t="e">
        <f>+BX91/BT91</f>
        <v>#DIV/0!</v>
      </c>
      <c r="CJ91" s="1451" t="e">
        <f>+BY91/BT91</f>
        <v>#DIV/0!</v>
      </c>
      <c r="CK91" s="1451" t="e">
        <f>+BZ91/BT91</f>
        <v>#DIV/0!</v>
      </c>
      <c r="CL91" s="1451" t="e">
        <f>+CA91/BT91</f>
        <v>#DIV/0!</v>
      </c>
      <c r="CM91" s="1452" t="e">
        <f>+CB91/BT91</f>
        <v>#DIV/0!</v>
      </c>
      <c r="CO91" s="1446" t="s">
        <v>462</v>
      </c>
      <c r="CP91" s="1447" t="e">
        <f t="shared" ref="CP91:CY91" si="608">SUM(CP72:CP90)</f>
        <v>#DIV/0!</v>
      </c>
      <c r="CQ91" s="1448">
        <f t="shared" si="608"/>
        <v>0</v>
      </c>
      <c r="CR91" s="1448">
        <f t="shared" si="608"/>
        <v>0</v>
      </c>
      <c r="CS91" s="1448">
        <f t="shared" si="608"/>
        <v>0</v>
      </c>
      <c r="CT91" s="1448">
        <f t="shared" si="608"/>
        <v>0</v>
      </c>
      <c r="CU91" s="1448">
        <f t="shared" si="608"/>
        <v>0</v>
      </c>
      <c r="CV91" s="1448">
        <f t="shared" si="608"/>
        <v>0</v>
      </c>
      <c r="CW91" s="1448">
        <f t="shared" si="608"/>
        <v>0</v>
      </c>
      <c r="CX91" s="1448">
        <f t="shared" si="608"/>
        <v>0</v>
      </c>
      <c r="CY91" s="1449">
        <f t="shared" si="608"/>
        <v>0</v>
      </c>
      <c r="CZ91" s="317"/>
      <c r="DA91" s="1446" t="str">
        <f>CO91</f>
        <v>TOTAL</v>
      </c>
      <c r="DB91" s="1450" t="e">
        <f t="shared" si="574"/>
        <v>#DIV/0!</v>
      </c>
      <c r="DC91" s="1451" t="e">
        <f t="shared" si="575"/>
        <v>#DIV/0!</v>
      </c>
      <c r="DD91" s="1451" t="e">
        <f>+CS91/CQ91</f>
        <v>#DIV/0!</v>
      </c>
      <c r="DE91" s="1451" t="e">
        <f>+CT91/CQ91</f>
        <v>#DIV/0!</v>
      </c>
      <c r="DF91" s="1451" t="e">
        <f>+CU91/CQ91</f>
        <v>#DIV/0!</v>
      </c>
      <c r="DG91" s="1451" t="e">
        <f>+CV91/CQ91</f>
        <v>#DIV/0!</v>
      </c>
      <c r="DH91" s="1451" t="e">
        <f>+CW91/CQ91</f>
        <v>#DIV/0!</v>
      </c>
      <c r="DI91" s="1451" t="e">
        <f>+CX91/CQ91</f>
        <v>#DIV/0!</v>
      </c>
      <c r="DJ91" s="1452" t="e">
        <f>+CY91/CQ91</f>
        <v>#DIV/0!</v>
      </c>
      <c r="DL91" s="1446" t="s">
        <v>462</v>
      </c>
      <c r="DM91" s="1447" t="e">
        <f t="shared" ref="DM91:DV91" si="609">SUM(DM72:DM90)</f>
        <v>#DIV/0!</v>
      </c>
      <c r="DN91" s="1448">
        <f t="shared" si="609"/>
        <v>0</v>
      </c>
      <c r="DO91" s="1448">
        <f t="shared" si="609"/>
        <v>0</v>
      </c>
      <c r="DP91" s="1448">
        <f t="shared" si="609"/>
        <v>0</v>
      </c>
      <c r="DQ91" s="1448">
        <f t="shared" si="609"/>
        <v>0</v>
      </c>
      <c r="DR91" s="1448">
        <f t="shared" si="609"/>
        <v>0</v>
      </c>
      <c r="DS91" s="1448">
        <f t="shared" si="609"/>
        <v>0</v>
      </c>
      <c r="DT91" s="1448">
        <f t="shared" si="609"/>
        <v>0</v>
      </c>
      <c r="DU91" s="1448">
        <f t="shared" si="609"/>
        <v>0</v>
      </c>
      <c r="DV91" s="1449">
        <f t="shared" si="609"/>
        <v>0</v>
      </c>
      <c r="DW91" s="317"/>
      <c r="DX91" s="1446" t="str">
        <f>DL91</f>
        <v>TOTAL</v>
      </c>
      <c r="DY91" s="1450" t="e">
        <f t="shared" si="576"/>
        <v>#DIV/0!</v>
      </c>
      <c r="DZ91" s="1451" t="e">
        <f t="shared" si="577"/>
        <v>#DIV/0!</v>
      </c>
      <c r="EA91" s="1451" t="e">
        <f>+DP91/DN91</f>
        <v>#DIV/0!</v>
      </c>
      <c r="EB91" s="1451" t="e">
        <f>+DQ91/DN91</f>
        <v>#DIV/0!</v>
      </c>
      <c r="EC91" s="1451" t="e">
        <f>+DR91/DN91</f>
        <v>#DIV/0!</v>
      </c>
      <c r="ED91" s="1451" t="e">
        <f>+DS91/DN91</f>
        <v>#DIV/0!</v>
      </c>
      <c r="EE91" s="1451" t="e">
        <f>+DT91/DN91</f>
        <v>#DIV/0!</v>
      </c>
      <c r="EF91" s="1451" t="e">
        <f>+DU91/DN91</f>
        <v>#DIV/0!</v>
      </c>
      <c r="EG91" s="1452" t="e">
        <f>+DV91/DN91</f>
        <v>#DIV/0!</v>
      </c>
      <c r="EI91" s="1446" t="s">
        <v>462</v>
      </c>
      <c r="EJ91" s="1447" t="e">
        <f t="shared" ref="EJ91:ES91" si="610">SUM(EJ72:EJ90)</f>
        <v>#DIV/0!</v>
      </c>
      <c r="EK91" s="1448">
        <f t="shared" si="610"/>
        <v>0</v>
      </c>
      <c r="EL91" s="1448">
        <f t="shared" si="610"/>
        <v>0</v>
      </c>
      <c r="EM91" s="1448">
        <f t="shared" si="610"/>
        <v>0</v>
      </c>
      <c r="EN91" s="1448">
        <f t="shared" si="610"/>
        <v>0</v>
      </c>
      <c r="EO91" s="1448">
        <f t="shared" si="610"/>
        <v>0</v>
      </c>
      <c r="EP91" s="1448">
        <f t="shared" si="610"/>
        <v>0</v>
      </c>
      <c r="EQ91" s="1448">
        <f t="shared" si="610"/>
        <v>0</v>
      </c>
      <c r="ER91" s="1448">
        <f t="shared" si="610"/>
        <v>0</v>
      </c>
      <c r="ES91" s="1449">
        <f t="shared" si="610"/>
        <v>0</v>
      </c>
      <c r="ET91" s="317"/>
      <c r="EU91" s="1446" t="str">
        <f>EI91</f>
        <v>TOTAL</v>
      </c>
      <c r="EV91" s="1450" t="e">
        <f t="shared" si="578"/>
        <v>#DIV/0!</v>
      </c>
      <c r="EW91" s="1451" t="e">
        <f t="shared" si="579"/>
        <v>#DIV/0!</v>
      </c>
      <c r="EX91" s="1451" t="e">
        <f>+EM91/EK91</f>
        <v>#DIV/0!</v>
      </c>
      <c r="EY91" s="1451" t="e">
        <f>+EN91/EK91</f>
        <v>#DIV/0!</v>
      </c>
      <c r="EZ91" s="1451" t="e">
        <f>+EO91/EK91</f>
        <v>#DIV/0!</v>
      </c>
      <c r="FA91" s="1451" t="e">
        <f>+EP91/EK91</f>
        <v>#DIV/0!</v>
      </c>
      <c r="FB91" s="1451" t="e">
        <f>+EQ91/EK91</f>
        <v>#DIV/0!</v>
      </c>
      <c r="FC91" s="1451" t="e">
        <f>+ER91/EK91</f>
        <v>#DIV/0!</v>
      </c>
      <c r="FD91" s="1452" t="e">
        <f>+ES91/EK91</f>
        <v>#DIV/0!</v>
      </c>
      <c r="FF91" s="1446" t="s">
        <v>462</v>
      </c>
      <c r="FG91" s="1447" t="e">
        <f t="shared" ref="FG91:FP91" si="611">SUM(FG72:FG90)</f>
        <v>#DIV/0!</v>
      </c>
      <c r="FH91" s="1448">
        <f t="shared" si="611"/>
        <v>0</v>
      </c>
      <c r="FI91" s="1448">
        <f t="shared" si="611"/>
        <v>0</v>
      </c>
      <c r="FJ91" s="1448">
        <f t="shared" si="611"/>
        <v>0</v>
      </c>
      <c r="FK91" s="1448">
        <f t="shared" si="611"/>
        <v>0</v>
      </c>
      <c r="FL91" s="1448">
        <f t="shared" si="611"/>
        <v>0</v>
      </c>
      <c r="FM91" s="1448">
        <f t="shared" si="611"/>
        <v>0</v>
      </c>
      <c r="FN91" s="1448">
        <f t="shared" si="611"/>
        <v>0</v>
      </c>
      <c r="FO91" s="1448">
        <f t="shared" si="611"/>
        <v>0</v>
      </c>
      <c r="FP91" s="1449">
        <f t="shared" si="611"/>
        <v>0</v>
      </c>
      <c r="FQ91" s="317"/>
      <c r="FR91" s="1446" t="str">
        <f>FF91</f>
        <v>TOTAL</v>
      </c>
      <c r="FS91" s="1450" t="e">
        <f t="shared" si="580"/>
        <v>#DIV/0!</v>
      </c>
      <c r="FT91" s="1451" t="e">
        <f t="shared" si="581"/>
        <v>#DIV/0!</v>
      </c>
      <c r="FU91" s="1451" t="e">
        <f>+FJ91/FH91</f>
        <v>#DIV/0!</v>
      </c>
      <c r="FV91" s="1451" t="e">
        <f>+FK91/FH91</f>
        <v>#DIV/0!</v>
      </c>
      <c r="FW91" s="1451" t="e">
        <f>+FL91/FH91</f>
        <v>#DIV/0!</v>
      </c>
      <c r="FX91" s="1451" t="e">
        <f>+FM91/FH91</f>
        <v>#DIV/0!</v>
      </c>
      <c r="FY91" s="1451" t="e">
        <f>+FN91/FH91</f>
        <v>#DIV/0!</v>
      </c>
      <c r="FZ91" s="1451" t="e">
        <f>+FO91/FH91</f>
        <v>#DIV/0!</v>
      </c>
      <c r="GA91" s="1452" t="e">
        <f>+FP91/FH91</f>
        <v>#DIV/0!</v>
      </c>
      <c r="GC91" s="1446" t="s">
        <v>462</v>
      </c>
      <c r="GD91" s="1447" t="e">
        <f t="shared" ref="GD91:GM91" si="612">SUM(GD72:GD90)</f>
        <v>#DIV/0!</v>
      </c>
      <c r="GE91" s="1448">
        <f t="shared" si="612"/>
        <v>0</v>
      </c>
      <c r="GF91" s="1448">
        <f t="shared" si="612"/>
        <v>0</v>
      </c>
      <c r="GG91" s="1448">
        <f t="shared" si="612"/>
        <v>0</v>
      </c>
      <c r="GH91" s="1448">
        <f t="shared" si="612"/>
        <v>0</v>
      </c>
      <c r="GI91" s="1448">
        <f t="shared" si="612"/>
        <v>0</v>
      </c>
      <c r="GJ91" s="1448">
        <f t="shared" si="612"/>
        <v>0</v>
      </c>
      <c r="GK91" s="1448">
        <f t="shared" si="612"/>
        <v>0</v>
      </c>
      <c r="GL91" s="1448">
        <f t="shared" si="612"/>
        <v>0</v>
      </c>
      <c r="GM91" s="1449">
        <f t="shared" si="612"/>
        <v>0</v>
      </c>
      <c r="GN91" s="317"/>
      <c r="GO91" s="1446" t="str">
        <f>GC91</f>
        <v>TOTAL</v>
      </c>
      <c r="GP91" s="1450" t="e">
        <f t="shared" si="582"/>
        <v>#DIV/0!</v>
      </c>
      <c r="GQ91" s="1451" t="e">
        <f t="shared" si="583"/>
        <v>#DIV/0!</v>
      </c>
      <c r="GR91" s="1451" t="e">
        <f>+GG91/GE91</f>
        <v>#DIV/0!</v>
      </c>
      <c r="GS91" s="1451" t="e">
        <f>+GH91/GE91</f>
        <v>#DIV/0!</v>
      </c>
      <c r="GT91" s="1451" t="e">
        <f>+GI91/GE91</f>
        <v>#DIV/0!</v>
      </c>
      <c r="GU91" s="1451" t="e">
        <f>+GJ91/GE91</f>
        <v>#DIV/0!</v>
      </c>
      <c r="GV91" s="1451" t="e">
        <f>+GK91/GE91</f>
        <v>#DIV/0!</v>
      </c>
      <c r="GW91" s="1451" t="e">
        <f>+GL91/GE91</f>
        <v>#DIV/0!</v>
      </c>
      <c r="GX91" s="1452" t="e">
        <f>+GM91/GE91</f>
        <v>#DIV/0!</v>
      </c>
      <c r="GZ91" s="1446" t="s">
        <v>462</v>
      </c>
      <c r="HA91" s="1447" t="e">
        <f t="shared" ref="HA91:HJ91" si="613">SUM(HA72:HA90)</f>
        <v>#DIV/0!</v>
      </c>
      <c r="HB91" s="1448">
        <f t="shared" si="613"/>
        <v>0</v>
      </c>
      <c r="HC91" s="1448">
        <f t="shared" si="613"/>
        <v>0</v>
      </c>
      <c r="HD91" s="1448">
        <f t="shared" si="613"/>
        <v>0</v>
      </c>
      <c r="HE91" s="1448">
        <f t="shared" si="613"/>
        <v>0</v>
      </c>
      <c r="HF91" s="1448">
        <f t="shared" si="613"/>
        <v>0</v>
      </c>
      <c r="HG91" s="1448">
        <f t="shared" si="613"/>
        <v>0</v>
      </c>
      <c r="HH91" s="1448">
        <f t="shared" si="613"/>
        <v>0</v>
      </c>
      <c r="HI91" s="1448">
        <f t="shared" si="613"/>
        <v>0</v>
      </c>
      <c r="HJ91" s="1449">
        <f t="shared" si="613"/>
        <v>0</v>
      </c>
      <c r="HK91" s="317"/>
      <c r="HL91" s="1446" t="str">
        <f>GZ91</f>
        <v>TOTAL</v>
      </c>
      <c r="HM91" s="1450" t="e">
        <f t="shared" si="584"/>
        <v>#DIV/0!</v>
      </c>
      <c r="HN91" s="1451" t="e">
        <f t="shared" si="585"/>
        <v>#DIV/0!</v>
      </c>
      <c r="HO91" s="1451" t="e">
        <f>+HD91/HB91</f>
        <v>#DIV/0!</v>
      </c>
      <c r="HP91" s="1451" t="e">
        <f>+HE91/HB91</f>
        <v>#DIV/0!</v>
      </c>
      <c r="HQ91" s="1451" t="e">
        <f>+HF91/HB91</f>
        <v>#DIV/0!</v>
      </c>
      <c r="HR91" s="1451" t="e">
        <f>+HG91/HB91</f>
        <v>#DIV/0!</v>
      </c>
      <c r="HS91" s="1451" t="e">
        <f>+HH91/HB91</f>
        <v>#DIV/0!</v>
      </c>
      <c r="HT91" s="1451" t="e">
        <f>+HI91/HB91</f>
        <v>#DIV/0!</v>
      </c>
      <c r="HU91" s="1452" t="e">
        <f>+HJ91/HB91</f>
        <v>#DIV/0!</v>
      </c>
      <c r="HW91" s="1446" t="s">
        <v>462</v>
      </c>
      <c r="HX91" s="1447" t="e">
        <f t="shared" ref="HX91:IG91" si="614">SUM(HX72:HX90)</f>
        <v>#DIV/0!</v>
      </c>
      <c r="HY91" s="1448">
        <f t="shared" si="614"/>
        <v>0</v>
      </c>
      <c r="HZ91" s="1448">
        <f t="shared" si="614"/>
        <v>0</v>
      </c>
      <c r="IA91" s="1448">
        <f t="shared" si="614"/>
        <v>0</v>
      </c>
      <c r="IB91" s="1448">
        <f t="shared" si="614"/>
        <v>0</v>
      </c>
      <c r="IC91" s="1448">
        <f t="shared" si="614"/>
        <v>0</v>
      </c>
      <c r="ID91" s="1448">
        <f t="shared" si="614"/>
        <v>0</v>
      </c>
      <c r="IE91" s="1448">
        <f t="shared" si="614"/>
        <v>0</v>
      </c>
      <c r="IF91" s="1448">
        <f t="shared" si="614"/>
        <v>0</v>
      </c>
      <c r="IG91" s="1449">
        <f t="shared" si="614"/>
        <v>0</v>
      </c>
      <c r="IH91" s="317"/>
      <c r="II91" s="1446" t="str">
        <f>HW91</f>
        <v>TOTAL</v>
      </c>
      <c r="IJ91" s="1450" t="e">
        <f t="shared" si="586"/>
        <v>#DIV/0!</v>
      </c>
      <c r="IK91" s="1451" t="e">
        <f t="shared" si="587"/>
        <v>#DIV/0!</v>
      </c>
      <c r="IL91" s="1451" t="e">
        <f>+IA91/HY91</f>
        <v>#DIV/0!</v>
      </c>
      <c r="IM91" s="1451" t="e">
        <f>+IB91/HY91</f>
        <v>#DIV/0!</v>
      </c>
      <c r="IN91" s="1451" t="e">
        <f>+IC91/HY91</f>
        <v>#DIV/0!</v>
      </c>
      <c r="IO91" s="1451" t="e">
        <f>+ID91/HY91</f>
        <v>#DIV/0!</v>
      </c>
      <c r="IP91" s="1451" t="e">
        <f>+IE91/HY91</f>
        <v>#DIV/0!</v>
      </c>
      <c r="IQ91" s="1451" t="e">
        <f>+IF91/HY91</f>
        <v>#DIV/0!</v>
      </c>
      <c r="IR91" s="1452" t="e">
        <f>+IG91/HY91</f>
        <v>#DIV/0!</v>
      </c>
      <c r="IT91" s="1446" t="s">
        <v>462</v>
      </c>
      <c r="IU91" s="1447" t="e">
        <f t="shared" ref="IU91:JD91" si="615">SUM(IU72:IU90)</f>
        <v>#DIV/0!</v>
      </c>
      <c r="IV91" s="1448">
        <f t="shared" si="615"/>
        <v>0</v>
      </c>
      <c r="IW91" s="1448">
        <f t="shared" si="615"/>
        <v>0</v>
      </c>
      <c r="IX91" s="1448">
        <f t="shared" si="615"/>
        <v>0</v>
      </c>
      <c r="IY91" s="1448">
        <f t="shared" si="615"/>
        <v>0</v>
      </c>
      <c r="IZ91" s="1448">
        <f t="shared" si="615"/>
        <v>0</v>
      </c>
      <c r="JA91" s="1448">
        <f t="shared" si="615"/>
        <v>0</v>
      </c>
      <c r="JB91" s="1448">
        <f t="shared" si="615"/>
        <v>0</v>
      </c>
      <c r="JC91" s="1448">
        <f t="shared" si="615"/>
        <v>0</v>
      </c>
      <c r="JD91" s="1449">
        <f t="shared" si="615"/>
        <v>0</v>
      </c>
      <c r="JE91" s="317"/>
      <c r="JF91" s="1446" t="str">
        <f>IT91</f>
        <v>TOTAL</v>
      </c>
      <c r="JG91" s="1450" t="e">
        <f t="shared" si="588"/>
        <v>#DIV/0!</v>
      </c>
      <c r="JH91" s="1451" t="e">
        <f t="shared" si="589"/>
        <v>#DIV/0!</v>
      </c>
      <c r="JI91" s="1451" t="e">
        <f>+IX91/IV91</f>
        <v>#DIV/0!</v>
      </c>
      <c r="JJ91" s="1451" t="e">
        <f>+IY91/IV91</f>
        <v>#DIV/0!</v>
      </c>
      <c r="JK91" s="1451" t="e">
        <f>+IZ91/IV91</f>
        <v>#DIV/0!</v>
      </c>
      <c r="JL91" s="1451" t="e">
        <f>+JA91/IV91</f>
        <v>#DIV/0!</v>
      </c>
      <c r="JM91" s="1451" t="e">
        <f>+JB91/IV91</f>
        <v>#DIV/0!</v>
      </c>
      <c r="JN91" s="1451" t="e">
        <f>+JC91/IV91</f>
        <v>#DIV/0!</v>
      </c>
      <c r="JO91" s="1452" t="e">
        <f>+JD91/IV91</f>
        <v>#DIV/0!</v>
      </c>
      <c r="JQ91" s="1446" t="s">
        <v>462</v>
      </c>
      <c r="JR91" s="1447" t="e">
        <f t="shared" ref="JR91:KA91" si="616">SUM(JR72:JR90)</f>
        <v>#DIV/0!</v>
      </c>
      <c r="JS91" s="1448">
        <f t="shared" si="616"/>
        <v>0</v>
      </c>
      <c r="JT91" s="1448">
        <f t="shared" si="616"/>
        <v>0</v>
      </c>
      <c r="JU91" s="1448">
        <f t="shared" si="616"/>
        <v>0</v>
      </c>
      <c r="JV91" s="1448">
        <f t="shared" si="616"/>
        <v>0</v>
      </c>
      <c r="JW91" s="1448">
        <f t="shared" si="616"/>
        <v>0</v>
      </c>
      <c r="JX91" s="1448">
        <f t="shared" si="616"/>
        <v>0</v>
      </c>
      <c r="JY91" s="1448">
        <f t="shared" si="616"/>
        <v>0</v>
      </c>
      <c r="JZ91" s="1448">
        <f t="shared" si="616"/>
        <v>0</v>
      </c>
      <c r="KA91" s="1449">
        <f t="shared" si="616"/>
        <v>0</v>
      </c>
      <c r="KB91" s="317"/>
      <c r="KC91" s="1446" t="str">
        <f>JQ91</f>
        <v>TOTAL</v>
      </c>
      <c r="KD91" s="1450" t="e">
        <f t="shared" si="590"/>
        <v>#DIV/0!</v>
      </c>
      <c r="KE91" s="1451" t="e">
        <f t="shared" si="591"/>
        <v>#DIV/0!</v>
      </c>
      <c r="KF91" s="1451" t="e">
        <f>+JU91/JS91</f>
        <v>#DIV/0!</v>
      </c>
      <c r="KG91" s="1451" t="e">
        <f>+JV91/JS91</f>
        <v>#DIV/0!</v>
      </c>
      <c r="KH91" s="1451" t="e">
        <f>+JW91/JS91</f>
        <v>#DIV/0!</v>
      </c>
      <c r="KI91" s="1451" t="e">
        <f>+JX91/JS91</f>
        <v>#DIV/0!</v>
      </c>
      <c r="KJ91" s="1451" t="e">
        <f>+JY91/JS91</f>
        <v>#DIV/0!</v>
      </c>
      <c r="KK91" s="1451" t="e">
        <f>+JZ91/JS91</f>
        <v>#DIV/0!</v>
      </c>
      <c r="KL91" s="1452" t="e">
        <f>+KA91/JS91</f>
        <v>#DIV/0!</v>
      </c>
    </row>
    <row r="92" spans="1:298" ht="15.5" customHeight="1" x14ac:dyDescent="0.2">
      <c r="A92" s="745" t="str">
        <f>X92</f>
        <v>OP Unbilled</v>
      </c>
      <c r="B92" s="1284"/>
      <c r="C92" s="1285"/>
      <c r="D92" s="1285"/>
      <c r="E92" s="1286"/>
      <c r="F92" s="1286"/>
      <c r="G92" s="1286"/>
      <c r="H92" s="1286"/>
      <c r="I92" s="1286"/>
      <c r="J92" s="1286"/>
      <c r="K92" s="1287"/>
      <c r="L92" s="317"/>
      <c r="M92" s="745" t="str">
        <f>A92</f>
        <v>OP Unbilled</v>
      </c>
      <c r="N92" s="1278"/>
      <c r="O92" s="1278"/>
      <c r="P92" s="1279"/>
      <c r="Q92" s="1279"/>
      <c r="R92" s="1279"/>
      <c r="S92" s="1279"/>
      <c r="T92" s="1279"/>
      <c r="U92" s="1279"/>
      <c r="V92" s="1280"/>
      <c r="X92" s="745" t="s">
        <v>493</v>
      </c>
      <c r="Y92" s="1284"/>
      <c r="Z92" s="1285"/>
      <c r="AA92" s="1285"/>
      <c r="AB92" s="1286"/>
      <c r="AC92" s="1286"/>
      <c r="AD92" s="1286"/>
      <c r="AE92" s="1286"/>
      <c r="AF92" s="1286"/>
      <c r="AG92" s="1286"/>
      <c r="AH92" s="1287"/>
      <c r="AI92" s="317"/>
      <c r="AJ92" s="745" t="str">
        <f>X92</f>
        <v>OP Unbilled</v>
      </c>
      <c r="AK92" s="1278"/>
      <c r="AL92" s="1278"/>
      <c r="AM92" s="1279"/>
      <c r="AN92" s="1279"/>
      <c r="AO92" s="1279"/>
      <c r="AP92" s="1279"/>
      <c r="AQ92" s="1279"/>
      <c r="AR92" s="1279"/>
      <c r="AS92" s="1280"/>
      <c r="AU92" s="745" t="s">
        <v>493</v>
      </c>
      <c r="AV92" s="1284"/>
      <c r="AW92" s="1285"/>
      <c r="AX92" s="1285"/>
      <c r="AY92" s="1286"/>
      <c r="AZ92" s="1286"/>
      <c r="BA92" s="1286"/>
      <c r="BB92" s="1286"/>
      <c r="BC92" s="1286"/>
      <c r="BD92" s="1286"/>
      <c r="BE92" s="1287"/>
      <c r="BF92" s="317"/>
      <c r="BG92" s="745" t="str">
        <f>AU92</f>
        <v>OP Unbilled</v>
      </c>
      <c r="BH92" s="1278"/>
      <c r="BI92" s="1278"/>
      <c r="BJ92" s="1279"/>
      <c r="BK92" s="1279"/>
      <c r="BL92" s="1279"/>
      <c r="BM92" s="1279"/>
      <c r="BN92" s="1279"/>
      <c r="BO92" s="1279"/>
      <c r="BP92" s="1280"/>
      <c r="BR92" s="745" t="s">
        <v>493</v>
      </c>
      <c r="BS92" s="1284"/>
      <c r="BT92" s="1285"/>
      <c r="BU92" s="1285"/>
      <c r="BV92" s="1286"/>
      <c r="BW92" s="1286"/>
      <c r="BX92" s="1286"/>
      <c r="BY92" s="1286"/>
      <c r="BZ92" s="1286"/>
      <c r="CA92" s="1286"/>
      <c r="CB92" s="1287"/>
      <c r="CC92" s="317"/>
      <c r="CD92" s="745" t="str">
        <f>BR92</f>
        <v>OP Unbilled</v>
      </c>
      <c r="CE92" s="1278"/>
      <c r="CF92" s="1278"/>
      <c r="CG92" s="1279"/>
      <c r="CH92" s="1279"/>
      <c r="CI92" s="1279"/>
      <c r="CJ92" s="1279"/>
      <c r="CK92" s="1279"/>
      <c r="CL92" s="1279"/>
      <c r="CM92" s="1280"/>
      <c r="CO92" s="745" t="s">
        <v>493</v>
      </c>
      <c r="CP92" s="1284"/>
      <c r="CQ92" s="1285"/>
      <c r="CR92" s="1285"/>
      <c r="CS92" s="1286"/>
      <c r="CT92" s="1286"/>
      <c r="CU92" s="1286"/>
      <c r="CV92" s="1286"/>
      <c r="CW92" s="1286"/>
      <c r="CX92" s="1286"/>
      <c r="CY92" s="1287"/>
      <c r="CZ92" s="317"/>
      <c r="DA92" s="745" t="str">
        <f>CO92</f>
        <v>OP Unbilled</v>
      </c>
      <c r="DB92" s="1278"/>
      <c r="DC92" s="1278"/>
      <c r="DD92" s="1279"/>
      <c r="DE92" s="1279"/>
      <c r="DF92" s="1279"/>
      <c r="DG92" s="1279"/>
      <c r="DH92" s="1279"/>
      <c r="DI92" s="1279"/>
      <c r="DJ92" s="1280"/>
      <c r="DL92" s="745" t="s">
        <v>493</v>
      </c>
      <c r="DM92" s="1284"/>
      <c r="DN92" s="1285"/>
      <c r="DO92" s="1285"/>
      <c r="DP92" s="1286"/>
      <c r="DQ92" s="1286"/>
      <c r="DR92" s="1286"/>
      <c r="DS92" s="1286"/>
      <c r="DT92" s="1286"/>
      <c r="DU92" s="1286"/>
      <c r="DV92" s="1287"/>
      <c r="DW92" s="317"/>
      <c r="DX92" s="745" t="str">
        <f>DL92</f>
        <v>OP Unbilled</v>
      </c>
      <c r="DY92" s="1278"/>
      <c r="DZ92" s="1278"/>
      <c r="EA92" s="1279"/>
      <c r="EB92" s="1279"/>
      <c r="EC92" s="1279"/>
      <c r="ED92" s="1279"/>
      <c r="EE92" s="1279"/>
      <c r="EF92" s="1279"/>
      <c r="EG92" s="1280"/>
      <c r="EI92" s="745" t="s">
        <v>493</v>
      </c>
      <c r="EJ92" s="1284"/>
      <c r="EK92" s="1285"/>
      <c r="EL92" s="1285"/>
      <c r="EM92" s="1286"/>
      <c r="EN92" s="1286"/>
      <c r="EO92" s="1286"/>
      <c r="EP92" s="1286"/>
      <c r="EQ92" s="1286"/>
      <c r="ER92" s="1286"/>
      <c r="ES92" s="1287"/>
      <c r="ET92" s="317"/>
      <c r="EU92" s="745" t="str">
        <f>EI92</f>
        <v>OP Unbilled</v>
      </c>
      <c r="EV92" s="1278"/>
      <c r="EW92" s="1278"/>
      <c r="EX92" s="1279"/>
      <c r="EY92" s="1279"/>
      <c r="EZ92" s="1279"/>
      <c r="FA92" s="1279"/>
      <c r="FB92" s="1279"/>
      <c r="FC92" s="1279"/>
      <c r="FD92" s="1280"/>
      <c r="FF92" s="745" t="s">
        <v>493</v>
      </c>
      <c r="FG92" s="1284"/>
      <c r="FH92" s="1285"/>
      <c r="FI92" s="1285"/>
      <c r="FJ92" s="1286"/>
      <c r="FK92" s="1286"/>
      <c r="FL92" s="1286"/>
      <c r="FM92" s="1286"/>
      <c r="FN92" s="1286"/>
      <c r="FO92" s="1286"/>
      <c r="FP92" s="1287"/>
      <c r="FQ92" s="317"/>
      <c r="FR92" s="745" t="str">
        <f>FF92</f>
        <v>OP Unbilled</v>
      </c>
      <c r="FS92" s="1278"/>
      <c r="FT92" s="1278"/>
      <c r="FU92" s="1279"/>
      <c r="FV92" s="1279"/>
      <c r="FW92" s="1279"/>
      <c r="FX92" s="1279"/>
      <c r="FY92" s="1279"/>
      <c r="FZ92" s="1279"/>
      <c r="GA92" s="1280"/>
      <c r="GC92" s="745" t="s">
        <v>493</v>
      </c>
      <c r="GD92" s="1284"/>
      <c r="GE92" s="1285"/>
      <c r="GF92" s="1285"/>
      <c r="GG92" s="1286"/>
      <c r="GH92" s="1286"/>
      <c r="GI92" s="1286"/>
      <c r="GJ92" s="1286"/>
      <c r="GK92" s="1286"/>
      <c r="GL92" s="1286"/>
      <c r="GM92" s="1287"/>
      <c r="GN92" s="317"/>
      <c r="GO92" s="745" t="str">
        <f>GC92</f>
        <v>OP Unbilled</v>
      </c>
      <c r="GP92" s="1278"/>
      <c r="GQ92" s="1278"/>
      <c r="GR92" s="1279"/>
      <c r="GS92" s="1279"/>
      <c r="GT92" s="1279"/>
      <c r="GU92" s="1279"/>
      <c r="GV92" s="1279"/>
      <c r="GW92" s="1279"/>
      <c r="GX92" s="1280"/>
      <c r="GZ92" s="745" t="s">
        <v>493</v>
      </c>
      <c r="HA92" s="1284"/>
      <c r="HB92" s="1285"/>
      <c r="HC92" s="1285"/>
      <c r="HD92" s="1286"/>
      <c r="HE92" s="1286"/>
      <c r="HF92" s="1286"/>
      <c r="HG92" s="1286"/>
      <c r="HH92" s="1286"/>
      <c r="HI92" s="1286"/>
      <c r="HJ92" s="1287"/>
      <c r="HK92" s="317"/>
      <c r="HL92" s="745" t="str">
        <f>GZ92</f>
        <v>OP Unbilled</v>
      </c>
      <c r="HM92" s="1278"/>
      <c r="HN92" s="1278"/>
      <c r="HO92" s="1279"/>
      <c r="HP92" s="1279"/>
      <c r="HQ92" s="1279"/>
      <c r="HR92" s="1279"/>
      <c r="HS92" s="1279"/>
      <c r="HT92" s="1279"/>
      <c r="HU92" s="1280"/>
      <c r="HW92" s="745" t="s">
        <v>493</v>
      </c>
      <c r="HX92" s="1284"/>
      <c r="HY92" s="1285"/>
      <c r="HZ92" s="1285"/>
      <c r="IA92" s="1286"/>
      <c r="IB92" s="1286"/>
      <c r="IC92" s="1286"/>
      <c r="ID92" s="1286"/>
      <c r="IE92" s="1286"/>
      <c r="IF92" s="1286"/>
      <c r="IG92" s="1287"/>
      <c r="IH92" s="317"/>
      <c r="II92" s="745" t="str">
        <f>HW92</f>
        <v>OP Unbilled</v>
      </c>
      <c r="IJ92" s="1278"/>
      <c r="IK92" s="1278"/>
      <c r="IL92" s="1279"/>
      <c r="IM92" s="1279"/>
      <c r="IN92" s="1279"/>
      <c r="IO92" s="1279"/>
      <c r="IP92" s="1279"/>
      <c r="IQ92" s="1279"/>
      <c r="IR92" s="1280"/>
      <c r="IT92" s="745" t="s">
        <v>493</v>
      </c>
      <c r="IU92" s="1284"/>
      <c r="IV92" s="1285"/>
      <c r="IW92" s="1285"/>
      <c r="IX92" s="1286"/>
      <c r="IY92" s="1286"/>
      <c r="IZ92" s="1286"/>
      <c r="JA92" s="1286"/>
      <c r="JB92" s="1286"/>
      <c r="JC92" s="1286"/>
      <c r="JD92" s="1287"/>
      <c r="JE92" s="317"/>
      <c r="JF92" s="745" t="str">
        <f>IT92</f>
        <v>OP Unbilled</v>
      </c>
      <c r="JG92" s="1278"/>
      <c r="JH92" s="1278"/>
      <c r="JI92" s="1279"/>
      <c r="JJ92" s="1279"/>
      <c r="JK92" s="1279"/>
      <c r="JL92" s="1279"/>
      <c r="JM92" s="1279"/>
      <c r="JN92" s="1279"/>
      <c r="JO92" s="1280"/>
      <c r="JQ92" s="745" t="s">
        <v>493</v>
      </c>
      <c r="JR92" s="1284"/>
      <c r="JS92" s="1285"/>
      <c r="JT92" s="1285"/>
      <c r="JU92" s="1286"/>
      <c r="JV92" s="1286"/>
      <c r="JW92" s="1286"/>
      <c r="JX92" s="1286"/>
      <c r="JY92" s="1286"/>
      <c r="JZ92" s="1286"/>
      <c r="KA92" s="1287"/>
      <c r="KB92" s="317"/>
      <c r="KC92" s="745" t="str">
        <f>JQ92</f>
        <v>OP Unbilled</v>
      </c>
      <c r="KD92" s="1278"/>
      <c r="KE92" s="1278"/>
      <c r="KF92" s="1279"/>
      <c r="KG92" s="1279"/>
      <c r="KH92" s="1279"/>
      <c r="KI92" s="1279"/>
      <c r="KJ92" s="1279"/>
      <c r="KK92" s="1279"/>
      <c r="KL92" s="1280"/>
    </row>
    <row r="93" spans="1:298" ht="15.5" customHeight="1" x14ac:dyDescent="0.2">
      <c r="A93" s="743" t="s">
        <v>472</v>
      </c>
      <c r="B93" s="738" t="e">
        <f>+C93/C112</f>
        <v>#DIV/0!</v>
      </c>
      <c r="C93" s="734">
        <f>SUM(D93:K93)</f>
        <v>0</v>
      </c>
      <c r="D93" s="734"/>
      <c r="E93" s="735"/>
      <c r="F93" s="735"/>
      <c r="G93" s="735"/>
      <c r="H93" s="735"/>
      <c r="I93" s="735"/>
      <c r="J93" s="735"/>
      <c r="K93" s="744"/>
      <c r="L93" s="317"/>
      <c r="M93" s="743" t="s">
        <v>472</v>
      </c>
      <c r="N93" s="736" t="e">
        <f>SUM(O93:V93)</f>
        <v>#DIV/0!</v>
      </c>
      <c r="O93" s="737" t="e">
        <f>+D93/C93</f>
        <v>#DIV/0!</v>
      </c>
      <c r="P93" s="737" t="e">
        <f t="shared" ref="P93:P111" si="617">+E93/C93</f>
        <v>#DIV/0!</v>
      </c>
      <c r="Q93" s="737" t="e">
        <f t="shared" ref="Q93:Q111" si="618">+F93/C93</f>
        <v>#DIV/0!</v>
      </c>
      <c r="R93" s="737" t="e">
        <f t="shared" ref="R93:R111" si="619">+G93/C93</f>
        <v>#DIV/0!</v>
      </c>
      <c r="S93" s="737" t="e">
        <f t="shared" ref="S93:S111" si="620">+H93/C93</f>
        <v>#DIV/0!</v>
      </c>
      <c r="T93" s="737" t="e">
        <f t="shared" ref="T93:T111" si="621">+I93/C93</f>
        <v>#DIV/0!</v>
      </c>
      <c r="U93" s="737" t="e">
        <f t="shared" ref="U93:U111" si="622">+J93/C93</f>
        <v>#DIV/0!</v>
      </c>
      <c r="V93" s="746" t="e">
        <f t="shared" ref="V93:V111" si="623">+K93/C93</f>
        <v>#DIV/0!</v>
      </c>
      <c r="X93" s="743" t="s">
        <v>472</v>
      </c>
      <c r="Y93" s="738" t="e">
        <f>+Z93/Z112</f>
        <v>#DIV/0!</v>
      </c>
      <c r="Z93" s="734">
        <f t="shared" ref="Z93:Z102" si="624">SUM(AB93:AH93)</f>
        <v>0</v>
      </c>
      <c r="AA93" s="734"/>
      <c r="AB93" s="735"/>
      <c r="AC93" s="735"/>
      <c r="AD93" s="735"/>
      <c r="AE93" s="735"/>
      <c r="AF93" s="735"/>
      <c r="AG93" s="735"/>
      <c r="AH93" s="744"/>
      <c r="AI93" s="317"/>
      <c r="AJ93" s="743" t="s">
        <v>472</v>
      </c>
      <c r="AK93" s="736" t="e">
        <f>SUM(AL93:AS93)</f>
        <v>#DIV/0!</v>
      </c>
      <c r="AL93" s="737" t="e">
        <f>+AA93/Z93</f>
        <v>#DIV/0!</v>
      </c>
      <c r="AM93" s="737" t="e">
        <f t="shared" ref="AM93:AM111" si="625">+AB93/Z93</f>
        <v>#DIV/0!</v>
      </c>
      <c r="AN93" s="737" t="e">
        <f t="shared" ref="AN93:AN111" si="626">+AC93/Z93</f>
        <v>#DIV/0!</v>
      </c>
      <c r="AO93" s="737" t="e">
        <f t="shared" ref="AO93:AO111" si="627">+AD93/Z93</f>
        <v>#DIV/0!</v>
      </c>
      <c r="AP93" s="737" t="e">
        <f t="shared" ref="AP93:AP111" si="628">+AE93/Z93</f>
        <v>#DIV/0!</v>
      </c>
      <c r="AQ93" s="737" t="e">
        <f t="shared" ref="AQ93:AQ111" si="629">+AF93/Z93</f>
        <v>#DIV/0!</v>
      </c>
      <c r="AR93" s="737" t="e">
        <f t="shared" ref="AR93:AR111" si="630">+AG93/Z93</f>
        <v>#DIV/0!</v>
      </c>
      <c r="AS93" s="746" t="e">
        <f t="shared" ref="AS93:AS111" si="631">+AH93/Z93</f>
        <v>#DIV/0!</v>
      </c>
      <c r="AU93" s="743" t="s">
        <v>472</v>
      </c>
      <c r="AV93" s="738" t="e">
        <f>+AW93/AW112</f>
        <v>#DIV/0!</v>
      </c>
      <c r="AW93" s="734">
        <f t="shared" ref="AW93:AW102" si="632">SUM(AY93:BE93)</f>
        <v>0</v>
      </c>
      <c r="AX93" s="734"/>
      <c r="AY93" s="735"/>
      <c r="AZ93" s="735"/>
      <c r="BA93" s="735"/>
      <c r="BB93" s="735"/>
      <c r="BC93" s="735"/>
      <c r="BD93" s="735"/>
      <c r="BE93" s="744"/>
      <c r="BF93" s="317"/>
      <c r="BG93" s="743" t="s">
        <v>472</v>
      </c>
      <c r="BH93" s="736" t="e">
        <f>SUM(BI93:BP93)</f>
        <v>#DIV/0!</v>
      </c>
      <c r="BI93" s="737" t="e">
        <f>+AX93/AW93</f>
        <v>#DIV/0!</v>
      </c>
      <c r="BJ93" s="737" t="e">
        <f t="shared" ref="BJ93:BJ111" si="633">+AY93/AW93</f>
        <v>#DIV/0!</v>
      </c>
      <c r="BK93" s="737" t="e">
        <f t="shared" ref="BK93:BK111" si="634">+AZ93/AW93</f>
        <v>#DIV/0!</v>
      </c>
      <c r="BL93" s="737" t="e">
        <f t="shared" ref="BL93:BL111" si="635">+BA93/AW93</f>
        <v>#DIV/0!</v>
      </c>
      <c r="BM93" s="737" t="e">
        <f t="shared" ref="BM93:BM111" si="636">+BB93/AW93</f>
        <v>#DIV/0!</v>
      </c>
      <c r="BN93" s="737" t="e">
        <f t="shared" ref="BN93:BN111" si="637">+BC93/AW93</f>
        <v>#DIV/0!</v>
      </c>
      <c r="BO93" s="737" t="e">
        <f t="shared" ref="BO93:BO111" si="638">+BD93/AW93</f>
        <v>#DIV/0!</v>
      </c>
      <c r="BP93" s="746" t="e">
        <f t="shared" ref="BP93:BP111" si="639">+BE93/AW93</f>
        <v>#DIV/0!</v>
      </c>
      <c r="BR93" s="743" t="s">
        <v>472</v>
      </c>
      <c r="BS93" s="738" t="e">
        <f>+BT93/BT112</f>
        <v>#DIV/0!</v>
      </c>
      <c r="BT93" s="734">
        <f t="shared" ref="BT93:BT102" si="640">SUM(BV93:CB93)</f>
        <v>0</v>
      </c>
      <c r="BU93" s="734"/>
      <c r="BV93" s="735"/>
      <c r="BW93" s="735"/>
      <c r="BX93" s="735"/>
      <c r="BY93" s="735"/>
      <c r="BZ93" s="735"/>
      <c r="CA93" s="735"/>
      <c r="CB93" s="744"/>
      <c r="CC93" s="317"/>
      <c r="CD93" s="743" t="s">
        <v>472</v>
      </c>
      <c r="CE93" s="736" t="e">
        <f>SUM(CF93:CM93)</f>
        <v>#DIV/0!</v>
      </c>
      <c r="CF93" s="737" t="e">
        <f>+BU93/BT93</f>
        <v>#DIV/0!</v>
      </c>
      <c r="CG93" s="737" t="e">
        <f t="shared" ref="CG93:CG111" si="641">+BV93/BT93</f>
        <v>#DIV/0!</v>
      </c>
      <c r="CH93" s="737" t="e">
        <f t="shared" ref="CH93:CH111" si="642">+BW93/BT93</f>
        <v>#DIV/0!</v>
      </c>
      <c r="CI93" s="737" t="e">
        <f t="shared" ref="CI93:CI111" si="643">+BX93/BT93</f>
        <v>#DIV/0!</v>
      </c>
      <c r="CJ93" s="737" t="e">
        <f t="shared" ref="CJ93:CJ111" si="644">+BY93/BT93</f>
        <v>#DIV/0!</v>
      </c>
      <c r="CK93" s="737" t="e">
        <f t="shared" ref="CK93:CK111" si="645">+BZ93/BT93</f>
        <v>#DIV/0!</v>
      </c>
      <c r="CL93" s="737" t="e">
        <f t="shared" ref="CL93:CL111" si="646">+CA93/BT93</f>
        <v>#DIV/0!</v>
      </c>
      <c r="CM93" s="746" t="e">
        <f t="shared" ref="CM93:CM111" si="647">+CB93/BT93</f>
        <v>#DIV/0!</v>
      </c>
      <c r="CO93" s="743" t="s">
        <v>472</v>
      </c>
      <c r="CP93" s="738" t="e">
        <f>+CQ93/CQ112</f>
        <v>#DIV/0!</v>
      </c>
      <c r="CQ93" s="734">
        <f t="shared" ref="CQ93:CQ102" si="648">SUM(CS93:CY93)</f>
        <v>0</v>
      </c>
      <c r="CR93" s="734"/>
      <c r="CS93" s="735"/>
      <c r="CT93" s="735"/>
      <c r="CU93" s="735"/>
      <c r="CV93" s="735"/>
      <c r="CW93" s="735"/>
      <c r="CX93" s="735"/>
      <c r="CY93" s="744"/>
      <c r="CZ93" s="317"/>
      <c r="DA93" s="743" t="s">
        <v>472</v>
      </c>
      <c r="DB93" s="736" t="e">
        <f>SUM(DC93:DJ93)</f>
        <v>#DIV/0!</v>
      </c>
      <c r="DC93" s="737" t="e">
        <f>+CR93/CQ93</f>
        <v>#DIV/0!</v>
      </c>
      <c r="DD93" s="737" t="e">
        <f t="shared" ref="DD93:DD111" si="649">+CS93/CQ93</f>
        <v>#DIV/0!</v>
      </c>
      <c r="DE93" s="737" t="e">
        <f t="shared" ref="DE93:DE111" si="650">+CT93/CQ93</f>
        <v>#DIV/0!</v>
      </c>
      <c r="DF93" s="737" t="e">
        <f t="shared" ref="DF93:DF111" si="651">+CU93/CQ93</f>
        <v>#DIV/0!</v>
      </c>
      <c r="DG93" s="737" t="e">
        <f t="shared" ref="DG93:DG111" si="652">+CV93/CQ93</f>
        <v>#DIV/0!</v>
      </c>
      <c r="DH93" s="737" t="e">
        <f t="shared" ref="DH93:DH111" si="653">+CW93/CQ93</f>
        <v>#DIV/0!</v>
      </c>
      <c r="DI93" s="737" t="e">
        <f t="shared" ref="DI93:DI111" si="654">+CX93/CQ93</f>
        <v>#DIV/0!</v>
      </c>
      <c r="DJ93" s="746" t="e">
        <f t="shared" ref="DJ93:DJ111" si="655">+CY93/CQ93</f>
        <v>#DIV/0!</v>
      </c>
      <c r="DL93" s="743" t="s">
        <v>472</v>
      </c>
      <c r="DM93" s="738" t="e">
        <f>+DN93/DN112</f>
        <v>#DIV/0!</v>
      </c>
      <c r="DN93" s="734">
        <f t="shared" ref="DN93:DN102" si="656">SUM(DP93:DV93)</f>
        <v>0</v>
      </c>
      <c r="DO93" s="734"/>
      <c r="DP93" s="735"/>
      <c r="DQ93" s="735"/>
      <c r="DR93" s="735"/>
      <c r="DS93" s="735"/>
      <c r="DT93" s="735"/>
      <c r="DU93" s="735"/>
      <c r="DV93" s="744"/>
      <c r="DW93" s="317"/>
      <c r="DX93" s="743" t="s">
        <v>472</v>
      </c>
      <c r="DY93" s="736" t="e">
        <f>SUM(DZ93:EG93)</f>
        <v>#DIV/0!</v>
      </c>
      <c r="DZ93" s="737" t="e">
        <f>+DO93/DN93</f>
        <v>#DIV/0!</v>
      </c>
      <c r="EA93" s="737" t="e">
        <f t="shared" ref="EA93:EA111" si="657">+DP93/DN93</f>
        <v>#DIV/0!</v>
      </c>
      <c r="EB93" s="737" t="e">
        <f t="shared" ref="EB93:EB111" si="658">+DQ93/DN93</f>
        <v>#DIV/0!</v>
      </c>
      <c r="EC93" s="737" t="e">
        <f t="shared" ref="EC93:EC111" si="659">+DR93/DN93</f>
        <v>#DIV/0!</v>
      </c>
      <c r="ED93" s="737" t="e">
        <f t="shared" ref="ED93:ED111" si="660">+DS93/DN93</f>
        <v>#DIV/0!</v>
      </c>
      <c r="EE93" s="737" t="e">
        <f t="shared" ref="EE93:EE111" si="661">+DT93/DN93</f>
        <v>#DIV/0!</v>
      </c>
      <c r="EF93" s="737" t="e">
        <f t="shared" ref="EF93:EF111" si="662">+DU93/DN93</f>
        <v>#DIV/0!</v>
      </c>
      <c r="EG93" s="746" t="e">
        <f t="shared" ref="EG93:EG111" si="663">+DV93/DN93</f>
        <v>#DIV/0!</v>
      </c>
      <c r="EI93" s="743" t="s">
        <v>472</v>
      </c>
      <c r="EJ93" s="738" t="e">
        <f>+EK93/EK112</f>
        <v>#DIV/0!</v>
      </c>
      <c r="EK93" s="734">
        <f t="shared" ref="EK93:EK102" si="664">SUM(EM93:ES93)</f>
        <v>0</v>
      </c>
      <c r="EL93" s="734"/>
      <c r="EM93" s="735"/>
      <c r="EN93" s="735"/>
      <c r="EO93" s="735"/>
      <c r="EP93" s="735"/>
      <c r="EQ93" s="735"/>
      <c r="ER93" s="735"/>
      <c r="ES93" s="744"/>
      <c r="ET93" s="317"/>
      <c r="EU93" s="743" t="s">
        <v>472</v>
      </c>
      <c r="EV93" s="736" t="e">
        <f>SUM(EW93:FD93)</f>
        <v>#DIV/0!</v>
      </c>
      <c r="EW93" s="737" t="e">
        <f>+EL93/EK93</f>
        <v>#DIV/0!</v>
      </c>
      <c r="EX93" s="737" t="e">
        <f t="shared" ref="EX93:EX111" si="665">+EM93/EK93</f>
        <v>#DIV/0!</v>
      </c>
      <c r="EY93" s="737" t="e">
        <f t="shared" ref="EY93:EY111" si="666">+EN93/EK93</f>
        <v>#DIV/0!</v>
      </c>
      <c r="EZ93" s="737" t="e">
        <f t="shared" ref="EZ93:EZ111" si="667">+EO93/EK93</f>
        <v>#DIV/0!</v>
      </c>
      <c r="FA93" s="737" t="e">
        <f t="shared" ref="FA93:FA111" si="668">+EP93/EK93</f>
        <v>#DIV/0!</v>
      </c>
      <c r="FB93" s="737" t="e">
        <f t="shared" ref="FB93:FB111" si="669">+EQ93/EK93</f>
        <v>#DIV/0!</v>
      </c>
      <c r="FC93" s="737" t="e">
        <f t="shared" ref="FC93:FC111" si="670">+ER93/EK93</f>
        <v>#DIV/0!</v>
      </c>
      <c r="FD93" s="746" t="e">
        <f t="shared" ref="FD93:FD111" si="671">+ES93/EK93</f>
        <v>#DIV/0!</v>
      </c>
      <c r="FF93" s="743" t="s">
        <v>472</v>
      </c>
      <c r="FG93" s="738" t="e">
        <f>+FH93/FH112</f>
        <v>#DIV/0!</v>
      </c>
      <c r="FH93" s="734">
        <f t="shared" ref="FH93:FH102" si="672">SUM(FJ93:FP93)</f>
        <v>0</v>
      </c>
      <c r="FI93" s="734"/>
      <c r="FJ93" s="735"/>
      <c r="FK93" s="735"/>
      <c r="FL93" s="735"/>
      <c r="FM93" s="735"/>
      <c r="FN93" s="735"/>
      <c r="FO93" s="735"/>
      <c r="FP93" s="744"/>
      <c r="FQ93" s="317"/>
      <c r="FR93" s="743" t="s">
        <v>472</v>
      </c>
      <c r="FS93" s="736" t="e">
        <f>SUM(FT93:GA93)</f>
        <v>#DIV/0!</v>
      </c>
      <c r="FT93" s="737" t="e">
        <f>+FI93/FH93</f>
        <v>#DIV/0!</v>
      </c>
      <c r="FU93" s="737" t="e">
        <f t="shared" ref="FU93:FU111" si="673">+FJ93/FH93</f>
        <v>#DIV/0!</v>
      </c>
      <c r="FV93" s="737" t="e">
        <f t="shared" ref="FV93:FV111" si="674">+FK93/FH93</f>
        <v>#DIV/0!</v>
      </c>
      <c r="FW93" s="737" t="e">
        <f t="shared" ref="FW93:FW111" si="675">+FL93/FH93</f>
        <v>#DIV/0!</v>
      </c>
      <c r="FX93" s="737" t="e">
        <f t="shared" ref="FX93:FX111" si="676">+FM93/FH93</f>
        <v>#DIV/0!</v>
      </c>
      <c r="FY93" s="737" t="e">
        <f t="shared" ref="FY93:FY111" si="677">+FN93/FH93</f>
        <v>#DIV/0!</v>
      </c>
      <c r="FZ93" s="737" t="e">
        <f t="shared" ref="FZ93:FZ111" si="678">+FO93/FH93</f>
        <v>#DIV/0!</v>
      </c>
      <c r="GA93" s="746" t="e">
        <f t="shared" ref="GA93:GA111" si="679">+FP93/FH93</f>
        <v>#DIV/0!</v>
      </c>
      <c r="GC93" s="743" t="s">
        <v>472</v>
      </c>
      <c r="GD93" s="738" t="e">
        <f>+GE93/GE112</f>
        <v>#DIV/0!</v>
      </c>
      <c r="GE93" s="734">
        <f t="shared" ref="GE93:GE102" si="680">SUM(GG93:GM93)</f>
        <v>0</v>
      </c>
      <c r="GF93" s="734"/>
      <c r="GG93" s="735"/>
      <c r="GH93" s="735"/>
      <c r="GI93" s="735"/>
      <c r="GJ93" s="735"/>
      <c r="GK93" s="735"/>
      <c r="GL93" s="735"/>
      <c r="GM93" s="744"/>
      <c r="GN93" s="317"/>
      <c r="GO93" s="743" t="s">
        <v>472</v>
      </c>
      <c r="GP93" s="736" t="e">
        <f>SUM(GQ93:GX93)</f>
        <v>#DIV/0!</v>
      </c>
      <c r="GQ93" s="737" t="e">
        <f>+GF93/GE93</f>
        <v>#DIV/0!</v>
      </c>
      <c r="GR93" s="737" t="e">
        <f t="shared" ref="GR93:GR111" si="681">+GG93/GE93</f>
        <v>#DIV/0!</v>
      </c>
      <c r="GS93" s="737" t="e">
        <f t="shared" ref="GS93:GS111" si="682">+GH93/GE93</f>
        <v>#DIV/0!</v>
      </c>
      <c r="GT93" s="737" t="e">
        <f t="shared" ref="GT93:GT111" si="683">+GI93/GE93</f>
        <v>#DIV/0!</v>
      </c>
      <c r="GU93" s="737" t="e">
        <f t="shared" ref="GU93:GU111" si="684">+GJ93/GE93</f>
        <v>#DIV/0!</v>
      </c>
      <c r="GV93" s="737" t="e">
        <f t="shared" ref="GV93:GV111" si="685">+GK93/GE93</f>
        <v>#DIV/0!</v>
      </c>
      <c r="GW93" s="737" t="e">
        <f t="shared" ref="GW93:GW111" si="686">+GL93/GE93</f>
        <v>#DIV/0!</v>
      </c>
      <c r="GX93" s="746" t="e">
        <f t="shared" ref="GX93:GX111" si="687">+GM93/GE93</f>
        <v>#DIV/0!</v>
      </c>
      <c r="GZ93" s="743" t="s">
        <v>472</v>
      </c>
      <c r="HA93" s="738" t="e">
        <f>+HB93/HB112</f>
        <v>#DIV/0!</v>
      </c>
      <c r="HB93" s="734">
        <f t="shared" ref="HB93:HB102" si="688">SUM(HD93:HJ93)</f>
        <v>0</v>
      </c>
      <c r="HC93" s="734"/>
      <c r="HD93" s="735"/>
      <c r="HE93" s="735"/>
      <c r="HF93" s="735"/>
      <c r="HG93" s="735"/>
      <c r="HH93" s="735"/>
      <c r="HI93" s="735"/>
      <c r="HJ93" s="744"/>
      <c r="HK93" s="317"/>
      <c r="HL93" s="743" t="s">
        <v>472</v>
      </c>
      <c r="HM93" s="736" t="e">
        <f>SUM(HN93:HU93)</f>
        <v>#DIV/0!</v>
      </c>
      <c r="HN93" s="737" t="e">
        <f>+HC93/HB93</f>
        <v>#DIV/0!</v>
      </c>
      <c r="HO93" s="737" t="e">
        <f t="shared" ref="HO93:HO111" si="689">+HD93/HB93</f>
        <v>#DIV/0!</v>
      </c>
      <c r="HP93" s="737" t="e">
        <f t="shared" ref="HP93:HP111" si="690">+HE93/HB93</f>
        <v>#DIV/0!</v>
      </c>
      <c r="HQ93" s="737" t="e">
        <f t="shared" ref="HQ93:HQ111" si="691">+HF93/HB93</f>
        <v>#DIV/0!</v>
      </c>
      <c r="HR93" s="737" t="e">
        <f t="shared" ref="HR93:HR111" si="692">+HG93/HB93</f>
        <v>#DIV/0!</v>
      </c>
      <c r="HS93" s="737" t="e">
        <f t="shared" ref="HS93:HS111" si="693">+HH93/HB93</f>
        <v>#DIV/0!</v>
      </c>
      <c r="HT93" s="737" t="e">
        <f t="shared" ref="HT93:HT111" si="694">+HI93/HB93</f>
        <v>#DIV/0!</v>
      </c>
      <c r="HU93" s="746" t="e">
        <f t="shared" ref="HU93:HU111" si="695">+HJ93/HB93</f>
        <v>#DIV/0!</v>
      </c>
      <c r="HW93" s="743" t="s">
        <v>472</v>
      </c>
      <c r="HX93" s="738" t="e">
        <f>+HY93/HY112</f>
        <v>#DIV/0!</v>
      </c>
      <c r="HY93" s="734">
        <f t="shared" ref="HY93:HY102" si="696">SUM(IA93:IG93)</f>
        <v>0</v>
      </c>
      <c r="HZ93" s="734"/>
      <c r="IA93" s="735"/>
      <c r="IB93" s="735"/>
      <c r="IC93" s="735"/>
      <c r="ID93" s="735"/>
      <c r="IE93" s="735"/>
      <c r="IF93" s="735"/>
      <c r="IG93" s="744"/>
      <c r="IH93" s="317"/>
      <c r="II93" s="743" t="s">
        <v>472</v>
      </c>
      <c r="IJ93" s="736" t="e">
        <f>SUM(IK93:IR93)</f>
        <v>#DIV/0!</v>
      </c>
      <c r="IK93" s="737" t="e">
        <f>+HZ93/HY93</f>
        <v>#DIV/0!</v>
      </c>
      <c r="IL93" s="737" t="e">
        <f t="shared" ref="IL93:IL111" si="697">+IA93/HY93</f>
        <v>#DIV/0!</v>
      </c>
      <c r="IM93" s="737" t="e">
        <f t="shared" ref="IM93:IM111" si="698">+IB93/HY93</f>
        <v>#DIV/0!</v>
      </c>
      <c r="IN93" s="737" t="e">
        <f t="shared" ref="IN93:IN111" si="699">+IC93/HY93</f>
        <v>#DIV/0!</v>
      </c>
      <c r="IO93" s="737" t="e">
        <f t="shared" ref="IO93:IO111" si="700">+ID93/HY93</f>
        <v>#DIV/0!</v>
      </c>
      <c r="IP93" s="737" t="e">
        <f t="shared" ref="IP93:IP111" si="701">+IE93/HY93</f>
        <v>#DIV/0!</v>
      </c>
      <c r="IQ93" s="737" t="e">
        <f t="shared" ref="IQ93:IQ111" si="702">+IF93/HY93</f>
        <v>#DIV/0!</v>
      </c>
      <c r="IR93" s="746" t="e">
        <f t="shared" ref="IR93:IR111" si="703">+IG93/HY93</f>
        <v>#DIV/0!</v>
      </c>
      <c r="IT93" s="743" t="s">
        <v>472</v>
      </c>
      <c r="IU93" s="738" t="e">
        <f>+IV93/IV112</f>
        <v>#DIV/0!</v>
      </c>
      <c r="IV93" s="734">
        <f t="shared" ref="IV93:IV102" si="704">SUM(IX93:JD93)</f>
        <v>0</v>
      </c>
      <c r="IW93" s="734"/>
      <c r="IX93" s="735"/>
      <c r="IY93" s="735"/>
      <c r="IZ93" s="735"/>
      <c r="JA93" s="735"/>
      <c r="JB93" s="735"/>
      <c r="JC93" s="735"/>
      <c r="JD93" s="744"/>
      <c r="JE93" s="317"/>
      <c r="JF93" s="743" t="s">
        <v>472</v>
      </c>
      <c r="JG93" s="736" t="e">
        <f>SUM(JH93:JO93)</f>
        <v>#DIV/0!</v>
      </c>
      <c r="JH93" s="737" t="e">
        <f>+IW93/IV93</f>
        <v>#DIV/0!</v>
      </c>
      <c r="JI93" s="737" t="e">
        <f t="shared" ref="JI93:JI111" si="705">+IX93/IV93</f>
        <v>#DIV/0!</v>
      </c>
      <c r="JJ93" s="737" t="e">
        <f t="shared" ref="JJ93:JJ111" si="706">+IY93/IV93</f>
        <v>#DIV/0!</v>
      </c>
      <c r="JK93" s="737" t="e">
        <f t="shared" ref="JK93:JK111" si="707">+IZ93/IV93</f>
        <v>#DIV/0!</v>
      </c>
      <c r="JL93" s="737" t="e">
        <f t="shared" ref="JL93:JL111" si="708">+JA93/IV93</f>
        <v>#DIV/0!</v>
      </c>
      <c r="JM93" s="737" t="e">
        <f t="shared" ref="JM93:JM111" si="709">+JB93/IV93</f>
        <v>#DIV/0!</v>
      </c>
      <c r="JN93" s="737" t="e">
        <f t="shared" ref="JN93:JN111" si="710">+JC93/IV93</f>
        <v>#DIV/0!</v>
      </c>
      <c r="JO93" s="746" t="e">
        <f t="shared" ref="JO93:JO111" si="711">+JD93/IV93</f>
        <v>#DIV/0!</v>
      </c>
      <c r="JQ93" s="743" t="s">
        <v>472</v>
      </c>
      <c r="JR93" s="738" t="e">
        <f>+JS93/JS112</f>
        <v>#DIV/0!</v>
      </c>
      <c r="JS93" s="734">
        <f t="shared" ref="JS93:JS102" si="712">SUM(JU93:KA93)</f>
        <v>0</v>
      </c>
      <c r="JT93" s="734"/>
      <c r="JU93" s="735"/>
      <c r="JV93" s="735"/>
      <c r="JW93" s="735"/>
      <c r="JX93" s="735"/>
      <c r="JY93" s="735"/>
      <c r="JZ93" s="735"/>
      <c r="KA93" s="744"/>
      <c r="KB93" s="317"/>
      <c r="KC93" s="743" t="s">
        <v>472</v>
      </c>
      <c r="KD93" s="736" t="e">
        <f>SUM(KE93:KL93)</f>
        <v>#DIV/0!</v>
      </c>
      <c r="KE93" s="737" t="e">
        <f>+JT93/JS93</f>
        <v>#DIV/0!</v>
      </c>
      <c r="KF93" s="737" t="e">
        <f t="shared" ref="KF93:KF111" si="713">+JU93/JS93</f>
        <v>#DIV/0!</v>
      </c>
      <c r="KG93" s="737" t="e">
        <f t="shared" ref="KG93:KG111" si="714">+JV93/JS93</f>
        <v>#DIV/0!</v>
      </c>
      <c r="KH93" s="737" t="e">
        <f t="shared" ref="KH93:KH111" si="715">+JW93/JS93</f>
        <v>#DIV/0!</v>
      </c>
      <c r="KI93" s="737" t="e">
        <f t="shared" ref="KI93:KI111" si="716">+JX93/JS93</f>
        <v>#DIV/0!</v>
      </c>
      <c r="KJ93" s="737" t="e">
        <f t="shared" ref="KJ93:KJ111" si="717">+JY93/JS93</f>
        <v>#DIV/0!</v>
      </c>
      <c r="KK93" s="737" t="e">
        <f t="shared" ref="KK93:KK111" si="718">+JZ93/JS93</f>
        <v>#DIV/0!</v>
      </c>
      <c r="KL93" s="746" t="e">
        <f t="shared" ref="KL93:KL111" si="719">+KA93/JS93</f>
        <v>#DIV/0!</v>
      </c>
    </row>
    <row r="94" spans="1:298" ht="15.5" customHeight="1" x14ac:dyDescent="0.2">
      <c r="A94" s="743" t="s">
        <v>473</v>
      </c>
      <c r="B94" s="738" t="e">
        <f>+C94/C112</f>
        <v>#DIV/0!</v>
      </c>
      <c r="C94" s="734">
        <f t="shared" ref="C94:C111" si="720">SUM(D94:K94)</f>
        <v>0</v>
      </c>
      <c r="D94" s="734"/>
      <c r="E94" s="735"/>
      <c r="F94" s="735"/>
      <c r="G94" s="735"/>
      <c r="H94" s="735"/>
      <c r="I94" s="735"/>
      <c r="J94" s="735"/>
      <c r="K94" s="744"/>
      <c r="L94" s="317"/>
      <c r="M94" s="743" t="s">
        <v>473</v>
      </c>
      <c r="N94" s="736" t="e">
        <f t="shared" ref="N94:N112" si="721">SUM(O94:V94)</f>
        <v>#DIV/0!</v>
      </c>
      <c r="O94" s="737" t="e">
        <f t="shared" ref="O94:O112" si="722">+D94/C94</f>
        <v>#DIV/0!</v>
      </c>
      <c r="P94" s="737" t="e">
        <f t="shared" si="617"/>
        <v>#DIV/0!</v>
      </c>
      <c r="Q94" s="737" t="e">
        <f t="shared" si="618"/>
        <v>#DIV/0!</v>
      </c>
      <c r="R94" s="737" t="e">
        <f t="shared" si="619"/>
        <v>#DIV/0!</v>
      </c>
      <c r="S94" s="737" t="e">
        <f t="shared" si="620"/>
        <v>#DIV/0!</v>
      </c>
      <c r="T94" s="737" t="e">
        <f t="shared" si="621"/>
        <v>#DIV/0!</v>
      </c>
      <c r="U94" s="737" t="e">
        <f t="shared" si="622"/>
        <v>#DIV/0!</v>
      </c>
      <c r="V94" s="746" t="e">
        <f t="shared" si="623"/>
        <v>#DIV/0!</v>
      </c>
      <c r="X94" s="743" t="s">
        <v>473</v>
      </c>
      <c r="Y94" s="738" t="e">
        <f>+Z94/Z112</f>
        <v>#DIV/0!</v>
      </c>
      <c r="Z94" s="734">
        <f t="shared" si="624"/>
        <v>0</v>
      </c>
      <c r="AA94" s="734"/>
      <c r="AB94" s="735"/>
      <c r="AC94" s="735"/>
      <c r="AD94" s="735"/>
      <c r="AE94" s="735"/>
      <c r="AF94" s="735"/>
      <c r="AG94" s="735"/>
      <c r="AH94" s="744"/>
      <c r="AI94" s="317"/>
      <c r="AJ94" s="743" t="s">
        <v>473</v>
      </c>
      <c r="AK94" s="736" t="e">
        <f t="shared" ref="AK94:AK112" si="723">SUM(AL94:AS94)</f>
        <v>#DIV/0!</v>
      </c>
      <c r="AL94" s="737" t="e">
        <f t="shared" ref="AL94:AL112" si="724">+AA94/Z94</f>
        <v>#DIV/0!</v>
      </c>
      <c r="AM94" s="737" t="e">
        <f t="shared" si="625"/>
        <v>#DIV/0!</v>
      </c>
      <c r="AN94" s="737" t="e">
        <f t="shared" si="626"/>
        <v>#DIV/0!</v>
      </c>
      <c r="AO94" s="737" t="e">
        <f t="shared" si="627"/>
        <v>#DIV/0!</v>
      </c>
      <c r="AP94" s="737" t="e">
        <f t="shared" si="628"/>
        <v>#DIV/0!</v>
      </c>
      <c r="AQ94" s="737" t="e">
        <f t="shared" si="629"/>
        <v>#DIV/0!</v>
      </c>
      <c r="AR94" s="737" t="e">
        <f t="shared" si="630"/>
        <v>#DIV/0!</v>
      </c>
      <c r="AS94" s="746" t="e">
        <f t="shared" si="631"/>
        <v>#DIV/0!</v>
      </c>
      <c r="AU94" s="743" t="s">
        <v>473</v>
      </c>
      <c r="AV94" s="738" t="e">
        <f>+AW94/AW112</f>
        <v>#DIV/0!</v>
      </c>
      <c r="AW94" s="734">
        <f t="shared" si="632"/>
        <v>0</v>
      </c>
      <c r="AX94" s="734"/>
      <c r="AY94" s="735"/>
      <c r="AZ94" s="735"/>
      <c r="BA94" s="735"/>
      <c r="BB94" s="735"/>
      <c r="BC94" s="735"/>
      <c r="BD94" s="735"/>
      <c r="BE94" s="744"/>
      <c r="BF94" s="317"/>
      <c r="BG94" s="743" t="s">
        <v>473</v>
      </c>
      <c r="BH94" s="736" t="e">
        <f t="shared" ref="BH94:BH112" si="725">SUM(BI94:BP94)</f>
        <v>#DIV/0!</v>
      </c>
      <c r="BI94" s="737" t="e">
        <f t="shared" ref="BI94:BI112" si="726">+AX94/AW94</f>
        <v>#DIV/0!</v>
      </c>
      <c r="BJ94" s="737" t="e">
        <f t="shared" si="633"/>
        <v>#DIV/0!</v>
      </c>
      <c r="BK94" s="737" t="e">
        <f t="shared" si="634"/>
        <v>#DIV/0!</v>
      </c>
      <c r="BL94" s="737" t="e">
        <f t="shared" si="635"/>
        <v>#DIV/0!</v>
      </c>
      <c r="BM94" s="737" t="e">
        <f t="shared" si="636"/>
        <v>#DIV/0!</v>
      </c>
      <c r="BN94" s="737" t="e">
        <f t="shared" si="637"/>
        <v>#DIV/0!</v>
      </c>
      <c r="BO94" s="737" t="e">
        <f t="shared" si="638"/>
        <v>#DIV/0!</v>
      </c>
      <c r="BP94" s="746" t="e">
        <f t="shared" si="639"/>
        <v>#DIV/0!</v>
      </c>
      <c r="BR94" s="743" t="s">
        <v>473</v>
      </c>
      <c r="BS94" s="738" t="e">
        <f>+BT94/BT112</f>
        <v>#DIV/0!</v>
      </c>
      <c r="BT94" s="734">
        <f t="shared" si="640"/>
        <v>0</v>
      </c>
      <c r="BU94" s="734"/>
      <c r="BV94" s="735"/>
      <c r="BW94" s="735"/>
      <c r="BX94" s="735"/>
      <c r="BY94" s="735"/>
      <c r="BZ94" s="735"/>
      <c r="CA94" s="735"/>
      <c r="CB94" s="744"/>
      <c r="CC94" s="317"/>
      <c r="CD94" s="743" t="s">
        <v>473</v>
      </c>
      <c r="CE94" s="736" t="e">
        <f t="shared" ref="CE94:CE112" si="727">SUM(CF94:CM94)</f>
        <v>#DIV/0!</v>
      </c>
      <c r="CF94" s="737" t="e">
        <f t="shared" ref="CF94:CF112" si="728">+BU94/BT94</f>
        <v>#DIV/0!</v>
      </c>
      <c r="CG94" s="737" t="e">
        <f t="shared" si="641"/>
        <v>#DIV/0!</v>
      </c>
      <c r="CH94" s="737" t="e">
        <f t="shared" si="642"/>
        <v>#DIV/0!</v>
      </c>
      <c r="CI94" s="737" t="e">
        <f t="shared" si="643"/>
        <v>#DIV/0!</v>
      </c>
      <c r="CJ94" s="737" t="e">
        <f t="shared" si="644"/>
        <v>#DIV/0!</v>
      </c>
      <c r="CK94" s="737" t="e">
        <f t="shared" si="645"/>
        <v>#DIV/0!</v>
      </c>
      <c r="CL94" s="737" t="e">
        <f t="shared" si="646"/>
        <v>#DIV/0!</v>
      </c>
      <c r="CM94" s="746" t="e">
        <f t="shared" si="647"/>
        <v>#DIV/0!</v>
      </c>
      <c r="CO94" s="743" t="s">
        <v>473</v>
      </c>
      <c r="CP94" s="738" t="e">
        <f>+CQ94/CQ112</f>
        <v>#DIV/0!</v>
      </c>
      <c r="CQ94" s="734">
        <f t="shared" si="648"/>
        <v>0</v>
      </c>
      <c r="CR94" s="734"/>
      <c r="CS94" s="735"/>
      <c r="CT94" s="735"/>
      <c r="CU94" s="735"/>
      <c r="CV94" s="735"/>
      <c r="CW94" s="735"/>
      <c r="CX94" s="735"/>
      <c r="CY94" s="744"/>
      <c r="CZ94" s="317"/>
      <c r="DA94" s="743" t="s">
        <v>473</v>
      </c>
      <c r="DB94" s="736" t="e">
        <f t="shared" ref="DB94:DB112" si="729">SUM(DC94:DJ94)</f>
        <v>#DIV/0!</v>
      </c>
      <c r="DC94" s="737" t="e">
        <f t="shared" ref="DC94:DC112" si="730">+CR94/CQ94</f>
        <v>#DIV/0!</v>
      </c>
      <c r="DD94" s="737" t="e">
        <f t="shared" si="649"/>
        <v>#DIV/0!</v>
      </c>
      <c r="DE94" s="737" t="e">
        <f t="shared" si="650"/>
        <v>#DIV/0!</v>
      </c>
      <c r="DF94" s="737" t="e">
        <f t="shared" si="651"/>
        <v>#DIV/0!</v>
      </c>
      <c r="DG94" s="737" t="e">
        <f t="shared" si="652"/>
        <v>#DIV/0!</v>
      </c>
      <c r="DH94" s="737" t="e">
        <f t="shared" si="653"/>
        <v>#DIV/0!</v>
      </c>
      <c r="DI94" s="737" t="e">
        <f t="shared" si="654"/>
        <v>#DIV/0!</v>
      </c>
      <c r="DJ94" s="746" t="e">
        <f t="shared" si="655"/>
        <v>#DIV/0!</v>
      </c>
      <c r="DL94" s="743" t="s">
        <v>473</v>
      </c>
      <c r="DM94" s="738" t="e">
        <f>+DN94/DN112</f>
        <v>#DIV/0!</v>
      </c>
      <c r="DN94" s="734">
        <f t="shared" si="656"/>
        <v>0</v>
      </c>
      <c r="DO94" s="734"/>
      <c r="DP94" s="735"/>
      <c r="DQ94" s="735"/>
      <c r="DR94" s="735"/>
      <c r="DS94" s="735"/>
      <c r="DT94" s="735"/>
      <c r="DU94" s="735"/>
      <c r="DV94" s="744"/>
      <c r="DW94" s="317"/>
      <c r="DX94" s="743" t="s">
        <v>473</v>
      </c>
      <c r="DY94" s="736" t="e">
        <f t="shared" ref="DY94:DY112" si="731">SUM(DZ94:EG94)</f>
        <v>#DIV/0!</v>
      </c>
      <c r="DZ94" s="737" t="e">
        <f t="shared" ref="DZ94:DZ112" si="732">+DO94/DN94</f>
        <v>#DIV/0!</v>
      </c>
      <c r="EA94" s="737" t="e">
        <f t="shared" si="657"/>
        <v>#DIV/0!</v>
      </c>
      <c r="EB94" s="737" t="e">
        <f t="shared" si="658"/>
        <v>#DIV/0!</v>
      </c>
      <c r="EC94" s="737" t="e">
        <f t="shared" si="659"/>
        <v>#DIV/0!</v>
      </c>
      <c r="ED94" s="737" t="e">
        <f t="shared" si="660"/>
        <v>#DIV/0!</v>
      </c>
      <c r="EE94" s="737" t="e">
        <f t="shared" si="661"/>
        <v>#DIV/0!</v>
      </c>
      <c r="EF94" s="737" t="e">
        <f t="shared" si="662"/>
        <v>#DIV/0!</v>
      </c>
      <c r="EG94" s="746" t="e">
        <f t="shared" si="663"/>
        <v>#DIV/0!</v>
      </c>
      <c r="EI94" s="743" t="s">
        <v>473</v>
      </c>
      <c r="EJ94" s="738" t="e">
        <f>+EK94/EK112</f>
        <v>#DIV/0!</v>
      </c>
      <c r="EK94" s="734">
        <f t="shared" si="664"/>
        <v>0</v>
      </c>
      <c r="EL94" s="734"/>
      <c r="EM94" s="735"/>
      <c r="EN94" s="735"/>
      <c r="EO94" s="735"/>
      <c r="EP94" s="735"/>
      <c r="EQ94" s="735"/>
      <c r="ER94" s="735"/>
      <c r="ES94" s="744"/>
      <c r="ET94" s="317"/>
      <c r="EU94" s="743" t="s">
        <v>473</v>
      </c>
      <c r="EV94" s="736" t="e">
        <f t="shared" ref="EV94:EV112" si="733">SUM(EW94:FD94)</f>
        <v>#DIV/0!</v>
      </c>
      <c r="EW94" s="737" t="e">
        <f t="shared" ref="EW94:EW112" si="734">+EL94/EK94</f>
        <v>#DIV/0!</v>
      </c>
      <c r="EX94" s="737" t="e">
        <f t="shared" si="665"/>
        <v>#DIV/0!</v>
      </c>
      <c r="EY94" s="737" t="e">
        <f t="shared" si="666"/>
        <v>#DIV/0!</v>
      </c>
      <c r="EZ94" s="737" t="e">
        <f t="shared" si="667"/>
        <v>#DIV/0!</v>
      </c>
      <c r="FA94" s="737" t="e">
        <f t="shared" si="668"/>
        <v>#DIV/0!</v>
      </c>
      <c r="FB94" s="737" t="e">
        <f t="shared" si="669"/>
        <v>#DIV/0!</v>
      </c>
      <c r="FC94" s="737" t="e">
        <f t="shared" si="670"/>
        <v>#DIV/0!</v>
      </c>
      <c r="FD94" s="746" t="e">
        <f t="shared" si="671"/>
        <v>#DIV/0!</v>
      </c>
      <c r="FF94" s="743" t="s">
        <v>473</v>
      </c>
      <c r="FG94" s="738" t="e">
        <f>+FH94/FH112</f>
        <v>#DIV/0!</v>
      </c>
      <c r="FH94" s="734">
        <f t="shared" si="672"/>
        <v>0</v>
      </c>
      <c r="FI94" s="734"/>
      <c r="FJ94" s="735"/>
      <c r="FK94" s="735"/>
      <c r="FL94" s="735"/>
      <c r="FM94" s="735"/>
      <c r="FN94" s="735"/>
      <c r="FO94" s="735"/>
      <c r="FP94" s="744"/>
      <c r="FQ94" s="317"/>
      <c r="FR94" s="743" t="s">
        <v>473</v>
      </c>
      <c r="FS94" s="736" t="e">
        <f t="shared" ref="FS94:FS112" si="735">SUM(FT94:GA94)</f>
        <v>#DIV/0!</v>
      </c>
      <c r="FT94" s="737" t="e">
        <f t="shared" ref="FT94:FT112" si="736">+FI94/FH94</f>
        <v>#DIV/0!</v>
      </c>
      <c r="FU94" s="737" t="e">
        <f t="shared" si="673"/>
        <v>#DIV/0!</v>
      </c>
      <c r="FV94" s="737" t="e">
        <f t="shared" si="674"/>
        <v>#DIV/0!</v>
      </c>
      <c r="FW94" s="737" t="e">
        <f t="shared" si="675"/>
        <v>#DIV/0!</v>
      </c>
      <c r="FX94" s="737" t="e">
        <f t="shared" si="676"/>
        <v>#DIV/0!</v>
      </c>
      <c r="FY94" s="737" t="e">
        <f t="shared" si="677"/>
        <v>#DIV/0!</v>
      </c>
      <c r="FZ94" s="737" t="e">
        <f t="shared" si="678"/>
        <v>#DIV/0!</v>
      </c>
      <c r="GA94" s="746" t="e">
        <f t="shared" si="679"/>
        <v>#DIV/0!</v>
      </c>
      <c r="GC94" s="743" t="s">
        <v>473</v>
      </c>
      <c r="GD94" s="738" t="e">
        <f>+GE94/GE112</f>
        <v>#DIV/0!</v>
      </c>
      <c r="GE94" s="734">
        <f t="shared" si="680"/>
        <v>0</v>
      </c>
      <c r="GF94" s="734"/>
      <c r="GG94" s="735"/>
      <c r="GH94" s="735"/>
      <c r="GI94" s="735"/>
      <c r="GJ94" s="735"/>
      <c r="GK94" s="735"/>
      <c r="GL94" s="735"/>
      <c r="GM94" s="744"/>
      <c r="GN94" s="317"/>
      <c r="GO94" s="743" t="s">
        <v>473</v>
      </c>
      <c r="GP94" s="736" t="e">
        <f t="shared" ref="GP94:GP112" si="737">SUM(GQ94:GX94)</f>
        <v>#DIV/0!</v>
      </c>
      <c r="GQ94" s="737" t="e">
        <f t="shared" ref="GQ94:GQ112" si="738">+GF94/GE94</f>
        <v>#DIV/0!</v>
      </c>
      <c r="GR94" s="737" t="e">
        <f t="shared" si="681"/>
        <v>#DIV/0!</v>
      </c>
      <c r="GS94" s="737" t="e">
        <f t="shared" si="682"/>
        <v>#DIV/0!</v>
      </c>
      <c r="GT94" s="737" t="e">
        <f t="shared" si="683"/>
        <v>#DIV/0!</v>
      </c>
      <c r="GU94" s="737" t="e">
        <f t="shared" si="684"/>
        <v>#DIV/0!</v>
      </c>
      <c r="GV94" s="737" t="e">
        <f t="shared" si="685"/>
        <v>#DIV/0!</v>
      </c>
      <c r="GW94" s="737" t="e">
        <f t="shared" si="686"/>
        <v>#DIV/0!</v>
      </c>
      <c r="GX94" s="746" t="e">
        <f t="shared" si="687"/>
        <v>#DIV/0!</v>
      </c>
      <c r="GZ94" s="743" t="s">
        <v>473</v>
      </c>
      <c r="HA94" s="738" t="e">
        <f>+HB94/HB112</f>
        <v>#DIV/0!</v>
      </c>
      <c r="HB94" s="734">
        <f t="shared" si="688"/>
        <v>0</v>
      </c>
      <c r="HC94" s="734"/>
      <c r="HD94" s="735"/>
      <c r="HE94" s="735"/>
      <c r="HF94" s="735"/>
      <c r="HG94" s="735"/>
      <c r="HH94" s="735"/>
      <c r="HI94" s="735"/>
      <c r="HJ94" s="744"/>
      <c r="HK94" s="317"/>
      <c r="HL94" s="743" t="s">
        <v>473</v>
      </c>
      <c r="HM94" s="736" t="e">
        <f t="shared" ref="HM94:HM112" si="739">SUM(HN94:HU94)</f>
        <v>#DIV/0!</v>
      </c>
      <c r="HN94" s="737" t="e">
        <f t="shared" ref="HN94:HN112" si="740">+HC94/HB94</f>
        <v>#DIV/0!</v>
      </c>
      <c r="HO94" s="737" t="e">
        <f t="shared" si="689"/>
        <v>#DIV/0!</v>
      </c>
      <c r="HP94" s="737" t="e">
        <f t="shared" si="690"/>
        <v>#DIV/0!</v>
      </c>
      <c r="HQ94" s="737" t="e">
        <f t="shared" si="691"/>
        <v>#DIV/0!</v>
      </c>
      <c r="HR94" s="737" t="e">
        <f t="shared" si="692"/>
        <v>#DIV/0!</v>
      </c>
      <c r="HS94" s="737" t="e">
        <f t="shared" si="693"/>
        <v>#DIV/0!</v>
      </c>
      <c r="HT94" s="737" t="e">
        <f t="shared" si="694"/>
        <v>#DIV/0!</v>
      </c>
      <c r="HU94" s="746" t="e">
        <f t="shared" si="695"/>
        <v>#DIV/0!</v>
      </c>
      <c r="HW94" s="743" t="s">
        <v>473</v>
      </c>
      <c r="HX94" s="738" t="e">
        <f>+HY94/HY112</f>
        <v>#DIV/0!</v>
      </c>
      <c r="HY94" s="734">
        <f t="shared" si="696"/>
        <v>0</v>
      </c>
      <c r="HZ94" s="734"/>
      <c r="IA94" s="735"/>
      <c r="IB94" s="735"/>
      <c r="IC94" s="735"/>
      <c r="ID94" s="735"/>
      <c r="IE94" s="735"/>
      <c r="IF94" s="735"/>
      <c r="IG94" s="744"/>
      <c r="IH94" s="317"/>
      <c r="II94" s="743" t="s">
        <v>473</v>
      </c>
      <c r="IJ94" s="736" t="e">
        <f t="shared" ref="IJ94:IJ112" si="741">SUM(IK94:IR94)</f>
        <v>#DIV/0!</v>
      </c>
      <c r="IK94" s="737" t="e">
        <f t="shared" ref="IK94:IK112" si="742">+HZ94/HY94</f>
        <v>#DIV/0!</v>
      </c>
      <c r="IL94" s="737" t="e">
        <f t="shared" si="697"/>
        <v>#DIV/0!</v>
      </c>
      <c r="IM94" s="737" t="e">
        <f t="shared" si="698"/>
        <v>#DIV/0!</v>
      </c>
      <c r="IN94" s="737" t="e">
        <f t="shared" si="699"/>
        <v>#DIV/0!</v>
      </c>
      <c r="IO94" s="737" t="e">
        <f t="shared" si="700"/>
        <v>#DIV/0!</v>
      </c>
      <c r="IP94" s="737" t="e">
        <f t="shared" si="701"/>
        <v>#DIV/0!</v>
      </c>
      <c r="IQ94" s="737" t="e">
        <f t="shared" si="702"/>
        <v>#DIV/0!</v>
      </c>
      <c r="IR94" s="746" t="e">
        <f t="shared" si="703"/>
        <v>#DIV/0!</v>
      </c>
      <c r="IT94" s="743" t="s">
        <v>473</v>
      </c>
      <c r="IU94" s="738" t="e">
        <f>+IV94/IV112</f>
        <v>#DIV/0!</v>
      </c>
      <c r="IV94" s="734">
        <f t="shared" si="704"/>
        <v>0</v>
      </c>
      <c r="IW94" s="734"/>
      <c r="IX94" s="735"/>
      <c r="IY94" s="735"/>
      <c r="IZ94" s="735"/>
      <c r="JA94" s="735"/>
      <c r="JB94" s="735"/>
      <c r="JC94" s="735"/>
      <c r="JD94" s="744"/>
      <c r="JE94" s="317"/>
      <c r="JF94" s="743" t="s">
        <v>473</v>
      </c>
      <c r="JG94" s="736" t="e">
        <f t="shared" ref="JG94:JG112" si="743">SUM(JH94:JO94)</f>
        <v>#DIV/0!</v>
      </c>
      <c r="JH94" s="737" t="e">
        <f t="shared" ref="JH94:JH112" si="744">+IW94/IV94</f>
        <v>#DIV/0!</v>
      </c>
      <c r="JI94" s="737" t="e">
        <f t="shared" si="705"/>
        <v>#DIV/0!</v>
      </c>
      <c r="JJ94" s="737" t="e">
        <f t="shared" si="706"/>
        <v>#DIV/0!</v>
      </c>
      <c r="JK94" s="737" t="e">
        <f t="shared" si="707"/>
        <v>#DIV/0!</v>
      </c>
      <c r="JL94" s="737" t="e">
        <f t="shared" si="708"/>
        <v>#DIV/0!</v>
      </c>
      <c r="JM94" s="737" t="e">
        <f t="shared" si="709"/>
        <v>#DIV/0!</v>
      </c>
      <c r="JN94" s="737" t="e">
        <f t="shared" si="710"/>
        <v>#DIV/0!</v>
      </c>
      <c r="JO94" s="746" t="e">
        <f t="shared" si="711"/>
        <v>#DIV/0!</v>
      </c>
      <c r="JQ94" s="743" t="s">
        <v>473</v>
      </c>
      <c r="JR94" s="738" t="e">
        <f>+JS94/JS112</f>
        <v>#DIV/0!</v>
      </c>
      <c r="JS94" s="734">
        <f t="shared" si="712"/>
        <v>0</v>
      </c>
      <c r="JT94" s="734"/>
      <c r="JU94" s="735"/>
      <c r="JV94" s="735"/>
      <c r="JW94" s="735"/>
      <c r="JX94" s="735"/>
      <c r="JY94" s="735"/>
      <c r="JZ94" s="735"/>
      <c r="KA94" s="744"/>
      <c r="KB94" s="317"/>
      <c r="KC94" s="743" t="s">
        <v>473</v>
      </c>
      <c r="KD94" s="736" t="e">
        <f t="shared" ref="KD94:KD112" si="745">SUM(KE94:KL94)</f>
        <v>#DIV/0!</v>
      </c>
      <c r="KE94" s="737" t="e">
        <f t="shared" ref="KE94:KE112" si="746">+JT94/JS94</f>
        <v>#DIV/0!</v>
      </c>
      <c r="KF94" s="737" t="e">
        <f t="shared" si="713"/>
        <v>#DIV/0!</v>
      </c>
      <c r="KG94" s="737" t="e">
        <f t="shared" si="714"/>
        <v>#DIV/0!</v>
      </c>
      <c r="KH94" s="737" t="e">
        <f t="shared" si="715"/>
        <v>#DIV/0!</v>
      </c>
      <c r="KI94" s="737" t="e">
        <f t="shared" si="716"/>
        <v>#DIV/0!</v>
      </c>
      <c r="KJ94" s="737" t="e">
        <f t="shared" si="717"/>
        <v>#DIV/0!</v>
      </c>
      <c r="KK94" s="737" t="e">
        <f t="shared" si="718"/>
        <v>#DIV/0!</v>
      </c>
      <c r="KL94" s="746" t="e">
        <f t="shared" si="719"/>
        <v>#DIV/0!</v>
      </c>
    </row>
    <row r="95" spans="1:298" ht="15.5" customHeight="1" x14ac:dyDescent="0.2">
      <c r="A95" s="743" t="s">
        <v>474</v>
      </c>
      <c r="B95" s="738" t="e">
        <f>+C95/C112</f>
        <v>#DIV/0!</v>
      </c>
      <c r="C95" s="734">
        <f t="shared" si="720"/>
        <v>0</v>
      </c>
      <c r="D95" s="734"/>
      <c r="E95" s="735"/>
      <c r="F95" s="735"/>
      <c r="G95" s="735"/>
      <c r="H95" s="735"/>
      <c r="I95" s="735"/>
      <c r="J95" s="735"/>
      <c r="K95" s="744"/>
      <c r="L95" s="317"/>
      <c r="M95" s="743" t="s">
        <v>474</v>
      </c>
      <c r="N95" s="736" t="e">
        <f t="shared" si="721"/>
        <v>#DIV/0!</v>
      </c>
      <c r="O95" s="737" t="e">
        <f t="shared" si="722"/>
        <v>#DIV/0!</v>
      </c>
      <c r="P95" s="737" t="e">
        <f t="shared" si="617"/>
        <v>#DIV/0!</v>
      </c>
      <c r="Q95" s="737" t="e">
        <f t="shared" si="618"/>
        <v>#DIV/0!</v>
      </c>
      <c r="R95" s="737" t="e">
        <f t="shared" si="619"/>
        <v>#DIV/0!</v>
      </c>
      <c r="S95" s="737" t="e">
        <f t="shared" si="620"/>
        <v>#DIV/0!</v>
      </c>
      <c r="T95" s="737" t="e">
        <f t="shared" si="621"/>
        <v>#DIV/0!</v>
      </c>
      <c r="U95" s="737" t="e">
        <f t="shared" si="622"/>
        <v>#DIV/0!</v>
      </c>
      <c r="V95" s="746" t="e">
        <f t="shared" si="623"/>
        <v>#DIV/0!</v>
      </c>
      <c r="X95" s="743" t="s">
        <v>474</v>
      </c>
      <c r="Y95" s="738" t="e">
        <f>+Z95/Z112</f>
        <v>#DIV/0!</v>
      </c>
      <c r="Z95" s="734">
        <f t="shared" si="624"/>
        <v>0</v>
      </c>
      <c r="AA95" s="734"/>
      <c r="AB95" s="735"/>
      <c r="AC95" s="735"/>
      <c r="AD95" s="735"/>
      <c r="AE95" s="735"/>
      <c r="AF95" s="735"/>
      <c r="AG95" s="735"/>
      <c r="AH95" s="744"/>
      <c r="AI95" s="317"/>
      <c r="AJ95" s="743" t="s">
        <v>474</v>
      </c>
      <c r="AK95" s="736" t="e">
        <f t="shared" si="723"/>
        <v>#DIV/0!</v>
      </c>
      <c r="AL95" s="737" t="e">
        <f t="shared" si="724"/>
        <v>#DIV/0!</v>
      </c>
      <c r="AM95" s="737" t="e">
        <f t="shared" si="625"/>
        <v>#DIV/0!</v>
      </c>
      <c r="AN95" s="737" t="e">
        <f t="shared" si="626"/>
        <v>#DIV/0!</v>
      </c>
      <c r="AO95" s="737" t="e">
        <f t="shared" si="627"/>
        <v>#DIV/0!</v>
      </c>
      <c r="AP95" s="737" t="e">
        <f t="shared" si="628"/>
        <v>#DIV/0!</v>
      </c>
      <c r="AQ95" s="737" t="e">
        <f t="shared" si="629"/>
        <v>#DIV/0!</v>
      </c>
      <c r="AR95" s="737" t="e">
        <f t="shared" si="630"/>
        <v>#DIV/0!</v>
      </c>
      <c r="AS95" s="746" t="e">
        <f t="shared" si="631"/>
        <v>#DIV/0!</v>
      </c>
      <c r="AU95" s="743" t="s">
        <v>474</v>
      </c>
      <c r="AV95" s="738" t="e">
        <f>+AW95/AW112</f>
        <v>#DIV/0!</v>
      </c>
      <c r="AW95" s="734">
        <f t="shared" si="632"/>
        <v>0</v>
      </c>
      <c r="AX95" s="734"/>
      <c r="AY95" s="735"/>
      <c r="AZ95" s="735"/>
      <c r="BA95" s="735"/>
      <c r="BB95" s="735"/>
      <c r="BC95" s="735"/>
      <c r="BD95" s="735"/>
      <c r="BE95" s="744"/>
      <c r="BF95" s="317"/>
      <c r="BG95" s="743" t="s">
        <v>474</v>
      </c>
      <c r="BH95" s="736" t="e">
        <f t="shared" si="725"/>
        <v>#DIV/0!</v>
      </c>
      <c r="BI95" s="737" t="e">
        <f t="shared" si="726"/>
        <v>#DIV/0!</v>
      </c>
      <c r="BJ95" s="737" t="e">
        <f t="shared" si="633"/>
        <v>#DIV/0!</v>
      </c>
      <c r="BK95" s="737" t="e">
        <f t="shared" si="634"/>
        <v>#DIV/0!</v>
      </c>
      <c r="BL95" s="737" t="e">
        <f t="shared" si="635"/>
        <v>#DIV/0!</v>
      </c>
      <c r="BM95" s="737" t="e">
        <f t="shared" si="636"/>
        <v>#DIV/0!</v>
      </c>
      <c r="BN95" s="737" t="e">
        <f t="shared" si="637"/>
        <v>#DIV/0!</v>
      </c>
      <c r="BO95" s="737" t="e">
        <f t="shared" si="638"/>
        <v>#DIV/0!</v>
      </c>
      <c r="BP95" s="746" t="e">
        <f t="shared" si="639"/>
        <v>#DIV/0!</v>
      </c>
      <c r="BR95" s="743" t="s">
        <v>474</v>
      </c>
      <c r="BS95" s="738" t="e">
        <f>+BT95/BT112</f>
        <v>#DIV/0!</v>
      </c>
      <c r="BT95" s="734">
        <f t="shared" si="640"/>
        <v>0</v>
      </c>
      <c r="BU95" s="734"/>
      <c r="BV95" s="735"/>
      <c r="BW95" s="735"/>
      <c r="BX95" s="735"/>
      <c r="BY95" s="735"/>
      <c r="BZ95" s="735"/>
      <c r="CA95" s="735"/>
      <c r="CB95" s="744"/>
      <c r="CC95" s="317"/>
      <c r="CD95" s="743" t="s">
        <v>474</v>
      </c>
      <c r="CE95" s="736" t="e">
        <f t="shared" si="727"/>
        <v>#DIV/0!</v>
      </c>
      <c r="CF95" s="737" t="e">
        <f t="shared" si="728"/>
        <v>#DIV/0!</v>
      </c>
      <c r="CG95" s="737" t="e">
        <f t="shared" si="641"/>
        <v>#DIV/0!</v>
      </c>
      <c r="CH95" s="737" t="e">
        <f t="shared" si="642"/>
        <v>#DIV/0!</v>
      </c>
      <c r="CI95" s="737" t="e">
        <f t="shared" si="643"/>
        <v>#DIV/0!</v>
      </c>
      <c r="CJ95" s="737" t="e">
        <f t="shared" si="644"/>
        <v>#DIV/0!</v>
      </c>
      <c r="CK95" s="737" t="e">
        <f t="shared" si="645"/>
        <v>#DIV/0!</v>
      </c>
      <c r="CL95" s="737" t="e">
        <f t="shared" si="646"/>
        <v>#DIV/0!</v>
      </c>
      <c r="CM95" s="746" t="e">
        <f t="shared" si="647"/>
        <v>#DIV/0!</v>
      </c>
      <c r="CO95" s="743" t="s">
        <v>474</v>
      </c>
      <c r="CP95" s="738" t="e">
        <f>+CQ95/CQ112</f>
        <v>#DIV/0!</v>
      </c>
      <c r="CQ95" s="734">
        <f t="shared" si="648"/>
        <v>0</v>
      </c>
      <c r="CR95" s="734"/>
      <c r="CS95" s="735"/>
      <c r="CT95" s="735"/>
      <c r="CU95" s="735"/>
      <c r="CV95" s="735"/>
      <c r="CW95" s="735"/>
      <c r="CX95" s="735"/>
      <c r="CY95" s="744"/>
      <c r="CZ95" s="317"/>
      <c r="DA95" s="743" t="s">
        <v>474</v>
      </c>
      <c r="DB95" s="736" t="e">
        <f t="shared" si="729"/>
        <v>#DIV/0!</v>
      </c>
      <c r="DC95" s="737" t="e">
        <f t="shared" si="730"/>
        <v>#DIV/0!</v>
      </c>
      <c r="DD95" s="737" t="e">
        <f t="shared" si="649"/>
        <v>#DIV/0!</v>
      </c>
      <c r="DE95" s="737" t="e">
        <f t="shared" si="650"/>
        <v>#DIV/0!</v>
      </c>
      <c r="DF95" s="737" t="e">
        <f t="shared" si="651"/>
        <v>#DIV/0!</v>
      </c>
      <c r="DG95" s="737" t="e">
        <f t="shared" si="652"/>
        <v>#DIV/0!</v>
      </c>
      <c r="DH95" s="737" t="e">
        <f t="shared" si="653"/>
        <v>#DIV/0!</v>
      </c>
      <c r="DI95" s="737" t="e">
        <f t="shared" si="654"/>
        <v>#DIV/0!</v>
      </c>
      <c r="DJ95" s="746" t="e">
        <f t="shared" si="655"/>
        <v>#DIV/0!</v>
      </c>
      <c r="DL95" s="743" t="s">
        <v>474</v>
      </c>
      <c r="DM95" s="738" t="e">
        <f>+DN95/DN112</f>
        <v>#DIV/0!</v>
      </c>
      <c r="DN95" s="734">
        <f t="shared" si="656"/>
        <v>0</v>
      </c>
      <c r="DO95" s="734"/>
      <c r="DP95" s="735"/>
      <c r="DQ95" s="735"/>
      <c r="DR95" s="735"/>
      <c r="DS95" s="735"/>
      <c r="DT95" s="735"/>
      <c r="DU95" s="735"/>
      <c r="DV95" s="744"/>
      <c r="DW95" s="317"/>
      <c r="DX95" s="743" t="s">
        <v>474</v>
      </c>
      <c r="DY95" s="736" t="e">
        <f t="shared" si="731"/>
        <v>#DIV/0!</v>
      </c>
      <c r="DZ95" s="737" t="e">
        <f t="shared" si="732"/>
        <v>#DIV/0!</v>
      </c>
      <c r="EA95" s="737" t="e">
        <f t="shared" si="657"/>
        <v>#DIV/0!</v>
      </c>
      <c r="EB95" s="737" t="e">
        <f t="shared" si="658"/>
        <v>#DIV/0!</v>
      </c>
      <c r="EC95" s="737" t="e">
        <f t="shared" si="659"/>
        <v>#DIV/0!</v>
      </c>
      <c r="ED95" s="737" t="e">
        <f t="shared" si="660"/>
        <v>#DIV/0!</v>
      </c>
      <c r="EE95" s="737" t="e">
        <f t="shared" si="661"/>
        <v>#DIV/0!</v>
      </c>
      <c r="EF95" s="737" t="e">
        <f t="shared" si="662"/>
        <v>#DIV/0!</v>
      </c>
      <c r="EG95" s="746" t="e">
        <f t="shared" si="663"/>
        <v>#DIV/0!</v>
      </c>
      <c r="EI95" s="743" t="s">
        <v>474</v>
      </c>
      <c r="EJ95" s="738" t="e">
        <f>+EK95/EK112</f>
        <v>#DIV/0!</v>
      </c>
      <c r="EK95" s="734">
        <f t="shared" si="664"/>
        <v>0</v>
      </c>
      <c r="EL95" s="734"/>
      <c r="EM95" s="735"/>
      <c r="EN95" s="735"/>
      <c r="EO95" s="735"/>
      <c r="EP95" s="735"/>
      <c r="EQ95" s="735"/>
      <c r="ER95" s="735"/>
      <c r="ES95" s="744"/>
      <c r="ET95" s="317"/>
      <c r="EU95" s="743" t="s">
        <v>474</v>
      </c>
      <c r="EV95" s="736" t="e">
        <f t="shared" si="733"/>
        <v>#DIV/0!</v>
      </c>
      <c r="EW95" s="737" t="e">
        <f t="shared" si="734"/>
        <v>#DIV/0!</v>
      </c>
      <c r="EX95" s="737" t="e">
        <f t="shared" si="665"/>
        <v>#DIV/0!</v>
      </c>
      <c r="EY95" s="737" t="e">
        <f t="shared" si="666"/>
        <v>#DIV/0!</v>
      </c>
      <c r="EZ95" s="737" t="e">
        <f t="shared" si="667"/>
        <v>#DIV/0!</v>
      </c>
      <c r="FA95" s="737" t="e">
        <f t="shared" si="668"/>
        <v>#DIV/0!</v>
      </c>
      <c r="FB95" s="737" t="e">
        <f t="shared" si="669"/>
        <v>#DIV/0!</v>
      </c>
      <c r="FC95" s="737" t="e">
        <f t="shared" si="670"/>
        <v>#DIV/0!</v>
      </c>
      <c r="FD95" s="746" t="e">
        <f t="shared" si="671"/>
        <v>#DIV/0!</v>
      </c>
      <c r="FF95" s="743" t="s">
        <v>474</v>
      </c>
      <c r="FG95" s="738" t="e">
        <f>+FH95/FH112</f>
        <v>#DIV/0!</v>
      </c>
      <c r="FH95" s="734">
        <f t="shared" si="672"/>
        <v>0</v>
      </c>
      <c r="FI95" s="734"/>
      <c r="FJ95" s="735"/>
      <c r="FK95" s="735"/>
      <c r="FL95" s="735"/>
      <c r="FM95" s="735"/>
      <c r="FN95" s="735"/>
      <c r="FO95" s="735"/>
      <c r="FP95" s="744"/>
      <c r="FQ95" s="317"/>
      <c r="FR95" s="743" t="s">
        <v>474</v>
      </c>
      <c r="FS95" s="736" t="e">
        <f t="shared" si="735"/>
        <v>#DIV/0!</v>
      </c>
      <c r="FT95" s="737" t="e">
        <f t="shared" si="736"/>
        <v>#DIV/0!</v>
      </c>
      <c r="FU95" s="737" t="e">
        <f t="shared" si="673"/>
        <v>#DIV/0!</v>
      </c>
      <c r="FV95" s="737" t="e">
        <f t="shared" si="674"/>
        <v>#DIV/0!</v>
      </c>
      <c r="FW95" s="737" t="e">
        <f t="shared" si="675"/>
        <v>#DIV/0!</v>
      </c>
      <c r="FX95" s="737" t="e">
        <f t="shared" si="676"/>
        <v>#DIV/0!</v>
      </c>
      <c r="FY95" s="737" t="e">
        <f t="shared" si="677"/>
        <v>#DIV/0!</v>
      </c>
      <c r="FZ95" s="737" t="e">
        <f t="shared" si="678"/>
        <v>#DIV/0!</v>
      </c>
      <c r="GA95" s="746" t="e">
        <f t="shared" si="679"/>
        <v>#DIV/0!</v>
      </c>
      <c r="GC95" s="743" t="s">
        <v>474</v>
      </c>
      <c r="GD95" s="738" t="e">
        <f>+GE95/GE112</f>
        <v>#DIV/0!</v>
      </c>
      <c r="GE95" s="734">
        <f t="shared" si="680"/>
        <v>0</v>
      </c>
      <c r="GF95" s="734"/>
      <c r="GG95" s="735"/>
      <c r="GH95" s="735"/>
      <c r="GI95" s="735"/>
      <c r="GJ95" s="735"/>
      <c r="GK95" s="735"/>
      <c r="GL95" s="735"/>
      <c r="GM95" s="744"/>
      <c r="GN95" s="317"/>
      <c r="GO95" s="743" t="s">
        <v>474</v>
      </c>
      <c r="GP95" s="736" t="e">
        <f t="shared" si="737"/>
        <v>#DIV/0!</v>
      </c>
      <c r="GQ95" s="737" t="e">
        <f t="shared" si="738"/>
        <v>#DIV/0!</v>
      </c>
      <c r="GR95" s="737" t="e">
        <f t="shared" si="681"/>
        <v>#DIV/0!</v>
      </c>
      <c r="GS95" s="737" t="e">
        <f t="shared" si="682"/>
        <v>#DIV/0!</v>
      </c>
      <c r="GT95" s="737" t="e">
        <f t="shared" si="683"/>
        <v>#DIV/0!</v>
      </c>
      <c r="GU95" s="737" t="e">
        <f t="shared" si="684"/>
        <v>#DIV/0!</v>
      </c>
      <c r="GV95" s="737" t="e">
        <f t="shared" si="685"/>
        <v>#DIV/0!</v>
      </c>
      <c r="GW95" s="737" t="e">
        <f t="shared" si="686"/>
        <v>#DIV/0!</v>
      </c>
      <c r="GX95" s="746" t="e">
        <f t="shared" si="687"/>
        <v>#DIV/0!</v>
      </c>
      <c r="GZ95" s="743" t="s">
        <v>474</v>
      </c>
      <c r="HA95" s="738" t="e">
        <f>+HB95/HB112</f>
        <v>#DIV/0!</v>
      </c>
      <c r="HB95" s="734">
        <f t="shared" si="688"/>
        <v>0</v>
      </c>
      <c r="HC95" s="734"/>
      <c r="HD95" s="735"/>
      <c r="HE95" s="735"/>
      <c r="HF95" s="735"/>
      <c r="HG95" s="735"/>
      <c r="HH95" s="735"/>
      <c r="HI95" s="735"/>
      <c r="HJ95" s="744"/>
      <c r="HK95" s="317"/>
      <c r="HL95" s="743" t="s">
        <v>474</v>
      </c>
      <c r="HM95" s="736" t="e">
        <f t="shared" si="739"/>
        <v>#DIV/0!</v>
      </c>
      <c r="HN95" s="737" t="e">
        <f t="shared" si="740"/>
        <v>#DIV/0!</v>
      </c>
      <c r="HO95" s="737" t="e">
        <f t="shared" si="689"/>
        <v>#DIV/0!</v>
      </c>
      <c r="HP95" s="737" t="e">
        <f t="shared" si="690"/>
        <v>#DIV/0!</v>
      </c>
      <c r="HQ95" s="737" t="e">
        <f t="shared" si="691"/>
        <v>#DIV/0!</v>
      </c>
      <c r="HR95" s="737" t="e">
        <f t="shared" si="692"/>
        <v>#DIV/0!</v>
      </c>
      <c r="HS95" s="737" t="e">
        <f t="shared" si="693"/>
        <v>#DIV/0!</v>
      </c>
      <c r="HT95" s="737" t="e">
        <f t="shared" si="694"/>
        <v>#DIV/0!</v>
      </c>
      <c r="HU95" s="746" t="e">
        <f t="shared" si="695"/>
        <v>#DIV/0!</v>
      </c>
      <c r="HW95" s="743" t="s">
        <v>474</v>
      </c>
      <c r="HX95" s="738" t="e">
        <f>+HY95/HY112</f>
        <v>#DIV/0!</v>
      </c>
      <c r="HY95" s="734">
        <f t="shared" si="696"/>
        <v>0</v>
      </c>
      <c r="HZ95" s="734"/>
      <c r="IA95" s="735"/>
      <c r="IB95" s="735"/>
      <c r="IC95" s="735"/>
      <c r="ID95" s="735"/>
      <c r="IE95" s="735"/>
      <c r="IF95" s="735"/>
      <c r="IG95" s="744"/>
      <c r="IH95" s="317"/>
      <c r="II95" s="743" t="s">
        <v>474</v>
      </c>
      <c r="IJ95" s="736" t="e">
        <f t="shared" si="741"/>
        <v>#DIV/0!</v>
      </c>
      <c r="IK95" s="737" t="e">
        <f t="shared" si="742"/>
        <v>#DIV/0!</v>
      </c>
      <c r="IL95" s="737" t="e">
        <f t="shared" si="697"/>
        <v>#DIV/0!</v>
      </c>
      <c r="IM95" s="737" t="e">
        <f t="shared" si="698"/>
        <v>#DIV/0!</v>
      </c>
      <c r="IN95" s="737" t="e">
        <f t="shared" si="699"/>
        <v>#DIV/0!</v>
      </c>
      <c r="IO95" s="737" t="e">
        <f t="shared" si="700"/>
        <v>#DIV/0!</v>
      </c>
      <c r="IP95" s="737" t="e">
        <f t="shared" si="701"/>
        <v>#DIV/0!</v>
      </c>
      <c r="IQ95" s="737" t="e">
        <f t="shared" si="702"/>
        <v>#DIV/0!</v>
      </c>
      <c r="IR95" s="746" t="e">
        <f t="shared" si="703"/>
        <v>#DIV/0!</v>
      </c>
      <c r="IT95" s="743" t="s">
        <v>474</v>
      </c>
      <c r="IU95" s="738" t="e">
        <f>+IV95/IV112</f>
        <v>#DIV/0!</v>
      </c>
      <c r="IV95" s="734">
        <f t="shared" si="704"/>
        <v>0</v>
      </c>
      <c r="IW95" s="734"/>
      <c r="IX95" s="735"/>
      <c r="IY95" s="735"/>
      <c r="IZ95" s="735"/>
      <c r="JA95" s="735"/>
      <c r="JB95" s="735"/>
      <c r="JC95" s="735"/>
      <c r="JD95" s="744"/>
      <c r="JE95" s="317"/>
      <c r="JF95" s="743" t="s">
        <v>474</v>
      </c>
      <c r="JG95" s="736" t="e">
        <f t="shared" si="743"/>
        <v>#DIV/0!</v>
      </c>
      <c r="JH95" s="737" t="e">
        <f t="shared" si="744"/>
        <v>#DIV/0!</v>
      </c>
      <c r="JI95" s="737" t="e">
        <f t="shared" si="705"/>
        <v>#DIV/0!</v>
      </c>
      <c r="JJ95" s="737" t="e">
        <f t="shared" si="706"/>
        <v>#DIV/0!</v>
      </c>
      <c r="JK95" s="737" t="e">
        <f t="shared" si="707"/>
        <v>#DIV/0!</v>
      </c>
      <c r="JL95" s="737" t="e">
        <f t="shared" si="708"/>
        <v>#DIV/0!</v>
      </c>
      <c r="JM95" s="737" t="e">
        <f t="shared" si="709"/>
        <v>#DIV/0!</v>
      </c>
      <c r="JN95" s="737" t="e">
        <f t="shared" si="710"/>
        <v>#DIV/0!</v>
      </c>
      <c r="JO95" s="746" t="e">
        <f t="shared" si="711"/>
        <v>#DIV/0!</v>
      </c>
      <c r="JQ95" s="743" t="s">
        <v>474</v>
      </c>
      <c r="JR95" s="738" t="e">
        <f>+JS95/JS112</f>
        <v>#DIV/0!</v>
      </c>
      <c r="JS95" s="734">
        <f t="shared" si="712"/>
        <v>0</v>
      </c>
      <c r="JT95" s="734"/>
      <c r="JU95" s="735"/>
      <c r="JV95" s="735"/>
      <c r="JW95" s="735"/>
      <c r="JX95" s="735"/>
      <c r="JY95" s="735"/>
      <c r="JZ95" s="735"/>
      <c r="KA95" s="744"/>
      <c r="KB95" s="317"/>
      <c r="KC95" s="743" t="s">
        <v>474</v>
      </c>
      <c r="KD95" s="736" t="e">
        <f t="shared" si="745"/>
        <v>#DIV/0!</v>
      </c>
      <c r="KE95" s="737" t="e">
        <f t="shared" si="746"/>
        <v>#DIV/0!</v>
      </c>
      <c r="KF95" s="737" t="e">
        <f t="shared" si="713"/>
        <v>#DIV/0!</v>
      </c>
      <c r="KG95" s="737" t="e">
        <f t="shared" si="714"/>
        <v>#DIV/0!</v>
      </c>
      <c r="KH95" s="737" t="e">
        <f t="shared" si="715"/>
        <v>#DIV/0!</v>
      </c>
      <c r="KI95" s="737" t="e">
        <f t="shared" si="716"/>
        <v>#DIV/0!</v>
      </c>
      <c r="KJ95" s="737" t="e">
        <f t="shared" si="717"/>
        <v>#DIV/0!</v>
      </c>
      <c r="KK95" s="737" t="e">
        <f t="shared" si="718"/>
        <v>#DIV/0!</v>
      </c>
      <c r="KL95" s="746" t="e">
        <f t="shared" si="719"/>
        <v>#DIV/0!</v>
      </c>
    </row>
    <row r="96" spans="1:298" ht="15.5" customHeight="1" x14ac:dyDescent="0.2">
      <c r="A96" s="743" t="s">
        <v>475</v>
      </c>
      <c r="B96" s="738" t="e">
        <f>+C96/C112</f>
        <v>#DIV/0!</v>
      </c>
      <c r="C96" s="734">
        <f t="shared" si="720"/>
        <v>0</v>
      </c>
      <c r="D96" s="734"/>
      <c r="E96" s="735"/>
      <c r="F96" s="735"/>
      <c r="G96" s="735"/>
      <c r="H96" s="735"/>
      <c r="I96" s="735"/>
      <c r="J96" s="735"/>
      <c r="K96" s="744"/>
      <c r="L96" s="317"/>
      <c r="M96" s="743" t="s">
        <v>475</v>
      </c>
      <c r="N96" s="736" t="e">
        <f t="shared" si="721"/>
        <v>#DIV/0!</v>
      </c>
      <c r="O96" s="737" t="e">
        <f t="shared" si="722"/>
        <v>#DIV/0!</v>
      </c>
      <c r="P96" s="737" t="e">
        <f t="shared" si="617"/>
        <v>#DIV/0!</v>
      </c>
      <c r="Q96" s="737" t="e">
        <f t="shared" si="618"/>
        <v>#DIV/0!</v>
      </c>
      <c r="R96" s="737" t="e">
        <f t="shared" si="619"/>
        <v>#DIV/0!</v>
      </c>
      <c r="S96" s="737" t="e">
        <f t="shared" si="620"/>
        <v>#DIV/0!</v>
      </c>
      <c r="T96" s="737" t="e">
        <f t="shared" si="621"/>
        <v>#DIV/0!</v>
      </c>
      <c r="U96" s="737" t="e">
        <f t="shared" si="622"/>
        <v>#DIV/0!</v>
      </c>
      <c r="V96" s="746" t="e">
        <f t="shared" si="623"/>
        <v>#DIV/0!</v>
      </c>
      <c r="X96" s="743" t="s">
        <v>475</v>
      </c>
      <c r="Y96" s="738" t="e">
        <f>+Z96/Z112</f>
        <v>#DIV/0!</v>
      </c>
      <c r="Z96" s="734">
        <f t="shared" si="624"/>
        <v>0</v>
      </c>
      <c r="AA96" s="734"/>
      <c r="AB96" s="735"/>
      <c r="AC96" s="735"/>
      <c r="AD96" s="735"/>
      <c r="AE96" s="735"/>
      <c r="AF96" s="735"/>
      <c r="AG96" s="735"/>
      <c r="AH96" s="744"/>
      <c r="AI96" s="317"/>
      <c r="AJ96" s="743" t="s">
        <v>475</v>
      </c>
      <c r="AK96" s="736" t="e">
        <f t="shared" si="723"/>
        <v>#DIV/0!</v>
      </c>
      <c r="AL96" s="737" t="e">
        <f t="shared" si="724"/>
        <v>#DIV/0!</v>
      </c>
      <c r="AM96" s="737" t="e">
        <f t="shared" si="625"/>
        <v>#DIV/0!</v>
      </c>
      <c r="AN96" s="737" t="e">
        <f t="shared" si="626"/>
        <v>#DIV/0!</v>
      </c>
      <c r="AO96" s="737" t="e">
        <f t="shared" si="627"/>
        <v>#DIV/0!</v>
      </c>
      <c r="AP96" s="737" t="e">
        <f t="shared" si="628"/>
        <v>#DIV/0!</v>
      </c>
      <c r="AQ96" s="737" t="e">
        <f t="shared" si="629"/>
        <v>#DIV/0!</v>
      </c>
      <c r="AR96" s="737" t="e">
        <f t="shared" si="630"/>
        <v>#DIV/0!</v>
      </c>
      <c r="AS96" s="746" t="e">
        <f t="shared" si="631"/>
        <v>#DIV/0!</v>
      </c>
      <c r="AU96" s="743" t="s">
        <v>475</v>
      </c>
      <c r="AV96" s="738" t="e">
        <f>+AW96/AW112</f>
        <v>#DIV/0!</v>
      </c>
      <c r="AW96" s="734">
        <f t="shared" si="632"/>
        <v>0</v>
      </c>
      <c r="AX96" s="734"/>
      <c r="AY96" s="735"/>
      <c r="AZ96" s="735"/>
      <c r="BA96" s="735"/>
      <c r="BB96" s="735"/>
      <c r="BC96" s="735"/>
      <c r="BD96" s="735"/>
      <c r="BE96" s="744"/>
      <c r="BF96" s="317"/>
      <c r="BG96" s="743" t="s">
        <v>475</v>
      </c>
      <c r="BH96" s="736" t="e">
        <f t="shared" si="725"/>
        <v>#DIV/0!</v>
      </c>
      <c r="BI96" s="737" t="e">
        <f t="shared" si="726"/>
        <v>#DIV/0!</v>
      </c>
      <c r="BJ96" s="737" t="e">
        <f t="shared" si="633"/>
        <v>#DIV/0!</v>
      </c>
      <c r="BK96" s="737" t="e">
        <f t="shared" si="634"/>
        <v>#DIV/0!</v>
      </c>
      <c r="BL96" s="737" t="e">
        <f t="shared" si="635"/>
        <v>#DIV/0!</v>
      </c>
      <c r="BM96" s="737" t="e">
        <f t="shared" si="636"/>
        <v>#DIV/0!</v>
      </c>
      <c r="BN96" s="737" t="e">
        <f t="shared" si="637"/>
        <v>#DIV/0!</v>
      </c>
      <c r="BO96" s="737" t="e">
        <f t="shared" si="638"/>
        <v>#DIV/0!</v>
      </c>
      <c r="BP96" s="746" t="e">
        <f t="shared" si="639"/>
        <v>#DIV/0!</v>
      </c>
      <c r="BR96" s="743" t="s">
        <v>475</v>
      </c>
      <c r="BS96" s="738" t="e">
        <f>+BT96/BT112</f>
        <v>#DIV/0!</v>
      </c>
      <c r="BT96" s="734">
        <f t="shared" si="640"/>
        <v>0</v>
      </c>
      <c r="BU96" s="734"/>
      <c r="BV96" s="735"/>
      <c r="BW96" s="735"/>
      <c r="BX96" s="735"/>
      <c r="BY96" s="735"/>
      <c r="BZ96" s="735"/>
      <c r="CA96" s="735"/>
      <c r="CB96" s="744"/>
      <c r="CC96" s="317"/>
      <c r="CD96" s="743" t="s">
        <v>475</v>
      </c>
      <c r="CE96" s="736" t="e">
        <f t="shared" si="727"/>
        <v>#DIV/0!</v>
      </c>
      <c r="CF96" s="737" t="e">
        <f t="shared" si="728"/>
        <v>#DIV/0!</v>
      </c>
      <c r="CG96" s="737" t="e">
        <f t="shared" si="641"/>
        <v>#DIV/0!</v>
      </c>
      <c r="CH96" s="737" t="e">
        <f t="shared" si="642"/>
        <v>#DIV/0!</v>
      </c>
      <c r="CI96" s="737" t="e">
        <f t="shared" si="643"/>
        <v>#DIV/0!</v>
      </c>
      <c r="CJ96" s="737" t="e">
        <f t="shared" si="644"/>
        <v>#DIV/0!</v>
      </c>
      <c r="CK96" s="737" t="e">
        <f t="shared" si="645"/>
        <v>#DIV/0!</v>
      </c>
      <c r="CL96" s="737" t="e">
        <f t="shared" si="646"/>
        <v>#DIV/0!</v>
      </c>
      <c r="CM96" s="746" t="e">
        <f t="shared" si="647"/>
        <v>#DIV/0!</v>
      </c>
      <c r="CO96" s="743" t="s">
        <v>475</v>
      </c>
      <c r="CP96" s="738" t="e">
        <f>+CQ96/CQ112</f>
        <v>#DIV/0!</v>
      </c>
      <c r="CQ96" s="734">
        <f t="shared" si="648"/>
        <v>0</v>
      </c>
      <c r="CR96" s="734"/>
      <c r="CS96" s="735"/>
      <c r="CT96" s="735"/>
      <c r="CU96" s="735"/>
      <c r="CV96" s="735"/>
      <c r="CW96" s="735"/>
      <c r="CX96" s="735"/>
      <c r="CY96" s="744"/>
      <c r="CZ96" s="317"/>
      <c r="DA96" s="743" t="s">
        <v>475</v>
      </c>
      <c r="DB96" s="736" t="e">
        <f t="shared" si="729"/>
        <v>#DIV/0!</v>
      </c>
      <c r="DC96" s="737" t="e">
        <f t="shared" si="730"/>
        <v>#DIV/0!</v>
      </c>
      <c r="DD96" s="737" t="e">
        <f t="shared" si="649"/>
        <v>#DIV/0!</v>
      </c>
      <c r="DE96" s="737" t="e">
        <f t="shared" si="650"/>
        <v>#DIV/0!</v>
      </c>
      <c r="DF96" s="737" t="e">
        <f t="shared" si="651"/>
        <v>#DIV/0!</v>
      </c>
      <c r="DG96" s="737" t="e">
        <f t="shared" si="652"/>
        <v>#DIV/0!</v>
      </c>
      <c r="DH96" s="737" t="e">
        <f t="shared" si="653"/>
        <v>#DIV/0!</v>
      </c>
      <c r="DI96" s="737" t="e">
        <f t="shared" si="654"/>
        <v>#DIV/0!</v>
      </c>
      <c r="DJ96" s="746" t="e">
        <f t="shared" si="655"/>
        <v>#DIV/0!</v>
      </c>
      <c r="DL96" s="743" t="s">
        <v>475</v>
      </c>
      <c r="DM96" s="738" t="e">
        <f>+DN96/DN112</f>
        <v>#DIV/0!</v>
      </c>
      <c r="DN96" s="734">
        <f t="shared" si="656"/>
        <v>0</v>
      </c>
      <c r="DO96" s="734"/>
      <c r="DP96" s="735"/>
      <c r="DQ96" s="735"/>
      <c r="DR96" s="735"/>
      <c r="DS96" s="735"/>
      <c r="DT96" s="735"/>
      <c r="DU96" s="735"/>
      <c r="DV96" s="744"/>
      <c r="DW96" s="317"/>
      <c r="DX96" s="743" t="s">
        <v>475</v>
      </c>
      <c r="DY96" s="736" t="e">
        <f t="shared" si="731"/>
        <v>#DIV/0!</v>
      </c>
      <c r="DZ96" s="737" t="e">
        <f t="shared" si="732"/>
        <v>#DIV/0!</v>
      </c>
      <c r="EA96" s="737" t="e">
        <f t="shared" si="657"/>
        <v>#DIV/0!</v>
      </c>
      <c r="EB96" s="737" t="e">
        <f t="shared" si="658"/>
        <v>#DIV/0!</v>
      </c>
      <c r="EC96" s="737" t="e">
        <f t="shared" si="659"/>
        <v>#DIV/0!</v>
      </c>
      <c r="ED96" s="737" t="e">
        <f t="shared" si="660"/>
        <v>#DIV/0!</v>
      </c>
      <c r="EE96" s="737" t="e">
        <f t="shared" si="661"/>
        <v>#DIV/0!</v>
      </c>
      <c r="EF96" s="737" t="e">
        <f t="shared" si="662"/>
        <v>#DIV/0!</v>
      </c>
      <c r="EG96" s="746" t="e">
        <f t="shared" si="663"/>
        <v>#DIV/0!</v>
      </c>
      <c r="EI96" s="743" t="s">
        <v>475</v>
      </c>
      <c r="EJ96" s="738" t="e">
        <f>+EK96/EK112</f>
        <v>#DIV/0!</v>
      </c>
      <c r="EK96" s="734">
        <f t="shared" si="664"/>
        <v>0</v>
      </c>
      <c r="EL96" s="734"/>
      <c r="EM96" s="735"/>
      <c r="EN96" s="735"/>
      <c r="EO96" s="735"/>
      <c r="EP96" s="735"/>
      <c r="EQ96" s="735"/>
      <c r="ER96" s="735"/>
      <c r="ES96" s="744"/>
      <c r="ET96" s="317"/>
      <c r="EU96" s="743" t="s">
        <v>475</v>
      </c>
      <c r="EV96" s="736" t="e">
        <f t="shared" si="733"/>
        <v>#DIV/0!</v>
      </c>
      <c r="EW96" s="737" t="e">
        <f t="shared" si="734"/>
        <v>#DIV/0!</v>
      </c>
      <c r="EX96" s="737" t="e">
        <f t="shared" si="665"/>
        <v>#DIV/0!</v>
      </c>
      <c r="EY96" s="737" t="e">
        <f t="shared" si="666"/>
        <v>#DIV/0!</v>
      </c>
      <c r="EZ96" s="737" t="e">
        <f t="shared" si="667"/>
        <v>#DIV/0!</v>
      </c>
      <c r="FA96" s="737" t="e">
        <f t="shared" si="668"/>
        <v>#DIV/0!</v>
      </c>
      <c r="FB96" s="737" t="e">
        <f t="shared" si="669"/>
        <v>#DIV/0!</v>
      </c>
      <c r="FC96" s="737" t="e">
        <f t="shared" si="670"/>
        <v>#DIV/0!</v>
      </c>
      <c r="FD96" s="746" t="e">
        <f t="shared" si="671"/>
        <v>#DIV/0!</v>
      </c>
      <c r="FF96" s="743" t="s">
        <v>475</v>
      </c>
      <c r="FG96" s="738" t="e">
        <f>+FH96/FH112</f>
        <v>#DIV/0!</v>
      </c>
      <c r="FH96" s="734">
        <f t="shared" si="672"/>
        <v>0</v>
      </c>
      <c r="FI96" s="734"/>
      <c r="FJ96" s="735"/>
      <c r="FK96" s="735"/>
      <c r="FL96" s="735"/>
      <c r="FM96" s="735"/>
      <c r="FN96" s="735"/>
      <c r="FO96" s="735"/>
      <c r="FP96" s="744"/>
      <c r="FQ96" s="317"/>
      <c r="FR96" s="743" t="s">
        <v>475</v>
      </c>
      <c r="FS96" s="736" t="e">
        <f t="shared" si="735"/>
        <v>#DIV/0!</v>
      </c>
      <c r="FT96" s="737" t="e">
        <f t="shared" si="736"/>
        <v>#DIV/0!</v>
      </c>
      <c r="FU96" s="737" t="e">
        <f t="shared" si="673"/>
        <v>#DIV/0!</v>
      </c>
      <c r="FV96" s="737" t="e">
        <f t="shared" si="674"/>
        <v>#DIV/0!</v>
      </c>
      <c r="FW96" s="737" t="e">
        <f t="shared" si="675"/>
        <v>#DIV/0!</v>
      </c>
      <c r="FX96" s="737" t="e">
        <f t="shared" si="676"/>
        <v>#DIV/0!</v>
      </c>
      <c r="FY96" s="737" t="e">
        <f t="shared" si="677"/>
        <v>#DIV/0!</v>
      </c>
      <c r="FZ96" s="737" t="e">
        <f t="shared" si="678"/>
        <v>#DIV/0!</v>
      </c>
      <c r="GA96" s="746" t="e">
        <f t="shared" si="679"/>
        <v>#DIV/0!</v>
      </c>
      <c r="GC96" s="743" t="s">
        <v>475</v>
      </c>
      <c r="GD96" s="738" t="e">
        <f>+GE96/GE112</f>
        <v>#DIV/0!</v>
      </c>
      <c r="GE96" s="734">
        <f t="shared" si="680"/>
        <v>0</v>
      </c>
      <c r="GF96" s="734"/>
      <c r="GG96" s="735"/>
      <c r="GH96" s="735"/>
      <c r="GI96" s="735"/>
      <c r="GJ96" s="735"/>
      <c r="GK96" s="735"/>
      <c r="GL96" s="735"/>
      <c r="GM96" s="744"/>
      <c r="GN96" s="317"/>
      <c r="GO96" s="743" t="s">
        <v>475</v>
      </c>
      <c r="GP96" s="736" t="e">
        <f t="shared" si="737"/>
        <v>#DIV/0!</v>
      </c>
      <c r="GQ96" s="737" t="e">
        <f t="shared" si="738"/>
        <v>#DIV/0!</v>
      </c>
      <c r="GR96" s="737" t="e">
        <f t="shared" si="681"/>
        <v>#DIV/0!</v>
      </c>
      <c r="GS96" s="737" t="e">
        <f t="shared" si="682"/>
        <v>#DIV/0!</v>
      </c>
      <c r="GT96" s="737" t="e">
        <f t="shared" si="683"/>
        <v>#DIV/0!</v>
      </c>
      <c r="GU96" s="737" t="e">
        <f t="shared" si="684"/>
        <v>#DIV/0!</v>
      </c>
      <c r="GV96" s="737" t="e">
        <f t="shared" si="685"/>
        <v>#DIV/0!</v>
      </c>
      <c r="GW96" s="737" t="e">
        <f t="shared" si="686"/>
        <v>#DIV/0!</v>
      </c>
      <c r="GX96" s="746" t="e">
        <f t="shared" si="687"/>
        <v>#DIV/0!</v>
      </c>
      <c r="GZ96" s="743" t="s">
        <v>475</v>
      </c>
      <c r="HA96" s="738" t="e">
        <f>+HB96/HB112</f>
        <v>#DIV/0!</v>
      </c>
      <c r="HB96" s="734">
        <f t="shared" si="688"/>
        <v>0</v>
      </c>
      <c r="HC96" s="734"/>
      <c r="HD96" s="735"/>
      <c r="HE96" s="735"/>
      <c r="HF96" s="735"/>
      <c r="HG96" s="735"/>
      <c r="HH96" s="735"/>
      <c r="HI96" s="735"/>
      <c r="HJ96" s="744"/>
      <c r="HK96" s="317"/>
      <c r="HL96" s="743" t="s">
        <v>475</v>
      </c>
      <c r="HM96" s="736" t="e">
        <f t="shared" si="739"/>
        <v>#DIV/0!</v>
      </c>
      <c r="HN96" s="737" t="e">
        <f t="shared" si="740"/>
        <v>#DIV/0!</v>
      </c>
      <c r="HO96" s="737" t="e">
        <f t="shared" si="689"/>
        <v>#DIV/0!</v>
      </c>
      <c r="HP96" s="737" t="e">
        <f t="shared" si="690"/>
        <v>#DIV/0!</v>
      </c>
      <c r="HQ96" s="737" t="e">
        <f t="shared" si="691"/>
        <v>#DIV/0!</v>
      </c>
      <c r="HR96" s="737" t="e">
        <f t="shared" si="692"/>
        <v>#DIV/0!</v>
      </c>
      <c r="HS96" s="737" t="e">
        <f t="shared" si="693"/>
        <v>#DIV/0!</v>
      </c>
      <c r="HT96" s="737" t="e">
        <f t="shared" si="694"/>
        <v>#DIV/0!</v>
      </c>
      <c r="HU96" s="746" t="e">
        <f t="shared" si="695"/>
        <v>#DIV/0!</v>
      </c>
      <c r="HW96" s="743" t="s">
        <v>475</v>
      </c>
      <c r="HX96" s="738" t="e">
        <f>+HY96/HY112</f>
        <v>#DIV/0!</v>
      </c>
      <c r="HY96" s="734">
        <f t="shared" si="696"/>
        <v>0</v>
      </c>
      <c r="HZ96" s="734"/>
      <c r="IA96" s="735"/>
      <c r="IB96" s="735"/>
      <c r="IC96" s="735"/>
      <c r="ID96" s="735"/>
      <c r="IE96" s="735"/>
      <c r="IF96" s="735"/>
      <c r="IG96" s="744"/>
      <c r="IH96" s="317"/>
      <c r="II96" s="743" t="s">
        <v>475</v>
      </c>
      <c r="IJ96" s="736" t="e">
        <f t="shared" si="741"/>
        <v>#DIV/0!</v>
      </c>
      <c r="IK96" s="737" t="e">
        <f t="shared" si="742"/>
        <v>#DIV/0!</v>
      </c>
      <c r="IL96" s="737" t="e">
        <f t="shared" si="697"/>
        <v>#DIV/0!</v>
      </c>
      <c r="IM96" s="737" t="e">
        <f t="shared" si="698"/>
        <v>#DIV/0!</v>
      </c>
      <c r="IN96" s="737" t="e">
        <f t="shared" si="699"/>
        <v>#DIV/0!</v>
      </c>
      <c r="IO96" s="737" t="e">
        <f t="shared" si="700"/>
        <v>#DIV/0!</v>
      </c>
      <c r="IP96" s="737" t="e">
        <f t="shared" si="701"/>
        <v>#DIV/0!</v>
      </c>
      <c r="IQ96" s="737" t="e">
        <f t="shared" si="702"/>
        <v>#DIV/0!</v>
      </c>
      <c r="IR96" s="746" t="e">
        <f t="shared" si="703"/>
        <v>#DIV/0!</v>
      </c>
      <c r="IT96" s="743" t="s">
        <v>475</v>
      </c>
      <c r="IU96" s="738" t="e">
        <f>+IV96/IV112</f>
        <v>#DIV/0!</v>
      </c>
      <c r="IV96" s="734">
        <f t="shared" si="704"/>
        <v>0</v>
      </c>
      <c r="IW96" s="734"/>
      <c r="IX96" s="735"/>
      <c r="IY96" s="735"/>
      <c r="IZ96" s="735"/>
      <c r="JA96" s="735"/>
      <c r="JB96" s="735"/>
      <c r="JC96" s="735"/>
      <c r="JD96" s="744"/>
      <c r="JE96" s="317"/>
      <c r="JF96" s="743" t="s">
        <v>475</v>
      </c>
      <c r="JG96" s="736" t="e">
        <f t="shared" si="743"/>
        <v>#DIV/0!</v>
      </c>
      <c r="JH96" s="737" t="e">
        <f t="shared" si="744"/>
        <v>#DIV/0!</v>
      </c>
      <c r="JI96" s="737" t="e">
        <f t="shared" si="705"/>
        <v>#DIV/0!</v>
      </c>
      <c r="JJ96" s="737" t="e">
        <f t="shared" si="706"/>
        <v>#DIV/0!</v>
      </c>
      <c r="JK96" s="737" t="e">
        <f t="shared" si="707"/>
        <v>#DIV/0!</v>
      </c>
      <c r="JL96" s="737" t="e">
        <f t="shared" si="708"/>
        <v>#DIV/0!</v>
      </c>
      <c r="JM96" s="737" t="e">
        <f t="shared" si="709"/>
        <v>#DIV/0!</v>
      </c>
      <c r="JN96" s="737" t="e">
        <f t="shared" si="710"/>
        <v>#DIV/0!</v>
      </c>
      <c r="JO96" s="746" t="e">
        <f t="shared" si="711"/>
        <v>#DIV/0!</v>
      </c>
      <c r="JQ96" s="743" t="s">
        <v>475</v>
      </c>
      <c r="JR96" s="738" t="e">
        <f>+JS96/JS112</f>
        <v>#DIV/0!</v>
      </c>
      <c r="JS96" s="734">
        <f t="shared" si="712"/>
        <v>0</v>
      </c>
      <c r="JT96" s="734"/>
      <c r="JU96" s="735"/>
      <c r="JV96" s="735"/>
      <c r="JW96" s="735"/>
      <c r="JX96" s="735"/>
      <c r="JY96" s="735"/>
      <c r="JZ96" s="735"/>
      <c r="KA96" s="744"/>
      <c r="KB96" s="317"/>
      <c r="KC96" s="743" t="s">
        <v>475</v>
      </c>
      <c r="KD96" s="736" t="e">
        <f t="shared" si="745"/>
        <v>#DIV/0!</v>
      </c>
      <c r="KE96" s="737" t="e">
        <f t="shared" si="746"/>
        <v>#DIV/0!</v>
      </c>
      <c r="KF96" s="737" t="e">
        <f t="shared" si="713"/>
        <v>#DIV/0!</v>
      </c>
      <c r="KG96" s="737" t="e">
        <f t="shared" si="714"/>
        <v>#DIV/0!</v>
      </c>
      <c r="KH96" s="737" t="e">
        <f t="shared" si="715"/>
        <v>#DIV/0!</v>
      </c>
      <c r="KI96" s="737" t="e">
        <f t="shared" si="716"/>
        <v>#DIV/0!</v>
      </c>
      <c r="KJ96" s="737" t="e">
        <f t="shared" si="717"/>
        <v>#DIV/0!</v>
      </c>
      <c r="KK96" s="737" t="e">
        <f t="shared" si="718"/>
        <v>#DIV/0!</v>
      </c>
      <c r="KL96" s="746" t="e">
        <f t="shared" si="719"/>
        <v>#DIV/0!</v>
      </c>
    </row>
    <row r="97" spans="1:298" ht="15.5" customHeight="1" x14ac:dyDescent="0.2">
      <c r="A97" s="743" t="s">
        <v>476</v>
      </c>
      <c r="B97" s="738" t="e">
        <f>+C97/C112</f>
        <v>#DIV/0!</v>
      </c>
      <c r="C97" s="734">
        <f t="shared" si="720"/>
        <v>0</v>
      </c>
      <c r="D97" s="734"/>
      <c r="E97" s="735"/>
      <c r="F97" s="735"/>
      <c r="G97" s="735"/>
      <c r="H97" s="735"/>
      <c r="I97" s="735"/>
      <c r="J97" s="735"/>
      <c r="K97" s="744"/>
      <c r="M97" s="743" t="s">
        <v>476</v>
      </c>
      <c r="N97" s="736" t="e">
        <f t="shared" si="721"/>
        <v>#DIV/0!</v>
      </c>
      <c r="O97" s="737" t="e">
        <f t="shared" si="722"/>
        <v>#DIV/0!</v>
      </c>
      <c r="P97" s="737" t="e">
        <f t="shared" si="617"/>
        <v>#DIV/0!</v>
      </c>
      <c r="Q97" s="737" t="e">
        <f t="shared" si="618"/>
        <v>#DIV/0!</v>
      </c>
      <c r="R97" s="737" t="e">
        <f t="shared" si="619"/>
        <v>#DIV/0!</v>
      </c>
      <c r="S97" s="737" t="e">
        <f t="shared" si="620"/>
        <v>#DIV/0!</v>
      </c>
      <c r="T97" s="737" t="e">
        <f t="shared" si="621"/>
        <v>#DIV/0!</v>
      </c>
      <c r="U97" s="737" t="e">
        <f t="shared" si="622"/>
        <v>#DIV/0!</v>
      </c>
      <c r="V97" s="746" t="e">
        <f t="shared" si="623"/>
        <v>#DIV/0!</v>
      </c>
      <c r="X97" s="743" t="s">
        <v>476</v>
      </c>
      <c r="Y97" s="738" t="e">
        <f>+Z97/Z112</f>
        <v>#DIV/0!</v>
      </c>
      <c r="Z97" s="734">
        <f t="shared" si="624"/>
        <v>0</v>
      </c>
      <c r="AA97" s="734"/>
      <c r="AB97" s="735"/>
      <c r="AC97" s="735"/>
      <c r="AD97" s="735"/>
      <c r="AE97" s="735"/>
      <c r="AF97" s="735"/>
      <c r="AG97" s="735"/>
      <c r="AH97" s="744"/>
      <c r="AJ97" s="743" t="s">
        <v>476</v>
      </c>
      <c r="AK97" s="736" t="e">
        <f t="shared" si="723"/>
        <v>#DIV/0!</v>
      </c>
      <c r="AL97" s="737" t="e">
        <f t="shared" si="724"/>
        <v>#DIV/0!</v>
      </c>
      <c r="AM97" s="737" t="e">
        <f t="shared" si="625"/>
        <v>#DIV/0!</v>
      </c>
      <c r="AN97" s="737" t="e">
        <f t="shared" si="626"/>
        <v>#DIV/0!</v>
      </c>
      <c r="AO97" s="737" t="e">
        <f t="shared" si="627"/>
        <v>#DIV/0!</v>
      </c>
      <c r="AP97" s="737" t="e">
        <f t="shared" si="628"/>
        <v>#DIV/0!</v>
      </c>
      <c r="AQ97" s="737" t="e">
        <f t="shared" si="629"/>
        <v>#DIV/0!</v>
      </c>
      <c r="AR97" s="737" t="e">
        <f t="shared" si="630"/>
        <v>#DIV/0!</v>
      </c>
      <c r="AS97" s="746" t="e">
        <f t="shared" si="631"/>
        <v>#DIV/0!</v>
      </c>
      <c r="AU97" s="743" t="s">
        <v>476</v>
      </c>
      <c r="AV97" s="738" t="e">
        <f>+AW97/AW112</f>
        <v>#DIV/0!</v>
      </c>
      <c r="AW97" s="734">
        <f t="shared" si="632"/>
        <v>0</v>
      </c>
      <c r="AX97" s="734"/>
      <c r="AY97" s="735"/>
      <c r="AZ97" s="735"/>
      <c r="BA97" s="735"/>
      <c r="BB97" s="735"/>
      <c r="BC97" s="735"/>
      <c r="BD97" s="735"/>
      <c r="BE97" s="744"/>
      <c r="BG97" s="743" t="s">
        <v>476</v>
      </c>
      <c r="BH97" s="736" t="e">
        <f t="shared" si="725"/>
        <v>#DIV/0!</v>
      </c>
      <c r="BI97" s="737" t="e">
        <f t="shared" si="726"/>
        <v>#DIV/0!</v>
      </c>
      <c r="BJ97" s="737" t="e">
        <f t="shared" si="633"/>
        <v>#DIV/0!</v>
      </c>
      <c r="BK97" s="737" t="e">
        <f t="shared" si="634"/>
        <v>#DIV/0!</v>
      </c>
      <c r="BL97" s="737" t="e">
        <f t="shared" si="635"/>
        <v>#DIV/0!</v>
      </c>
      <c r="BM97" s="737" t="e">
        <f t="shared" si="636"/>
        <v>#DIV/0!</v>
      </c>
      <c r="BN97" s="737" t="e">
        <f t="shared" si="637"/>
        <v>#DIV/0!</v>
      </c>
      <c r="BO97" s="737" t="e">
        <f t="shared" si="638"/>
        <v>#DIV/0!</v>
      </c>
      <c r="BP97" s="746" t="e">
        <f t="shared" si="639"/>
        <v>#DIV/0!</v>
      </c>
      <c r="BR97" s="743" t="s">
        <v>476</v>
      </c>
      <c r="BS97" s="738" t="e">
        <f>+BT97/BT112</f>
        <v>#DIV/0!</v>
      </c>
      <c r="BT97" s="734">
        <f t="shared" si="640"/>
        <v>0</v>
      </c>
      <c r="BU97" s="734"/>
      <c r="BV97" s="735"/>
      <c r="BW97" s="735"/>
      <c r="BX97" s="735"/>
      <c r="BY97" s="735"/>
      <c r="BZ97" s="735"/>
      <c r="CA97" s="735"/>
      <c r="CB97" s="744"/>
      <c r="CD97" s="743" t="s">
        <v>476</v>
      </c>
      <c r="CE97" s="736" t="e">
        <f t="shared" si="727"/>
        <v>#DIV/0!</v>
      </c>
      <c r="CF97" s="737" t="e">
        <f t="shared" si="728"/>
        <v>#DIV/0!</v>
      </c>
      <c r="CG97" s="737" t="e">
        <f t="shared" si="641"/>
        <v>#DIV/0!</v>
      </c>
      <c r="CH97" s="737" t="e">
        <f t="shared" si="642"/>
        <v>#DIV/0!</v>
      </c>
      <c r="CI97" s="737" t="e">
        <f t="shared" si="643"/>
        <v>#DIV/0!</v>
      </c>
      <c r="CJ97" s="737" t="e">
        <f t="shared" si="644"/>
        <v>#DIV/0!</v>
      </c>
      <c r="CK97" s="737" t="e">
        <f t="shared" si="645"/>
        <v>#DIV/0!</v>
      </c>
      <c r="CL97" s="737" t="e">
        <f t="shared" si="646"/>
        <v>#DIV/0!</v>
      </c>
      <c r="CM97" s="746" t="e">
        <f t="shared" si="647"/>
        <v>#DIV/0!</v>
      </c>
      <c r="CO97" s="743" t="s">
        <v>476</v>
      </c>
      <c r="CP97" s="738" t="e">
        <f>+CQ97/CQ112</f>
        <v>#DIV/0!</v>
      </c>
      <c r="CQ97" s="734">
        <f t="shared" si="648"/>
        <v>0</v>
      </c>
      <c r="CR97" s="734"/>
      <c r="CS97" s="735"/>
      <c r="CT97" s="735"/>
      <c r="CU97" s="735"/>
      <c r="CV97" s="735"/>
      <c r="CW97" s="735"/>
      <c r="CX97" s="735"/>
      <c r="CY97" s="744"/>
      <c r="DA97" s="743" t="s">
        <v>476</v>
      </c>
      <c r="DB97" s="736" t="e">
        <f t="shared" si="729"/>
        <v>#DIV/0!</v>
      </c>
      <c r="DC97" s="737" t="e">
        <f t="shared" si="730"/>
        <v>#DIV/0!</v>
      </c>
      <c r="DD97" s="737" t="e">
        <f t="shared" si="649"/>
        <v>#DIV/0!</v>
      </c>
      <c r="DE97" s="737" t="e">
        <f t="shared" si="650"/>
        <v>#DIV/0!</v>
      </c>
      <c r="DF97" s="737" t="e">
        <f t="shared" si="651"/>
        <v>#DIV/0!</v>
      </c>
      <c r="DG97" s="737" t="e">
        <f t="shared" si="652"/>
        <v>#DIV/0!</v>
      </c>
      <c r="DH97" s="737" t="e">
        <f t="shared" si="653"/>
        <v>#DIV/0!</v>
      </c>
      <c r="DI97" s="737" t="e">
        <f t="shared" si="654"/>
        <v>#DIV/0!</v>
      </c>
      <c r="DJ97" s="746" t="e">
        <f t="shared" si="655"/>
        <v>#DIV/0!</v>
      </c>
      <c r="DL97" s="743" t="s">
        <v>476</v>
      </c>
      <c r="DM97" s="738" t="e">
        <f>+DN97/DN112</f>
        <v>#DIV/0!</v>
      </c>
      <c r="DN97" s="734">
        <f t="shared" si="656"/>
        <v>0</v>
      </c>
      <c r="DO97" s="734"/>
      <c r="DP97" s="735"/>
      <c r="DQ97" s="735"/>
      <c r="DR97" s="735"/>
      <c r="DS97" s="735"/>
      <c r="DT97" s="735"/>
      <c r="DU97" s="735"/>
      <c r="DV97" s="744"/>
      <c r="DX97" s="743" t="s">
        <v>476</v>
      </c>
      <c r="DY97" s="736" t="e">
        <f t="shared" si="731"/>
        <v>#DIV/0!</v>
      </c>
      <c r="DZ97" s="737" t="e">
        <f t="shared" si="732"/>
        <v>#DIV/0!</v>
      </c>
      <c r="EA97" s="737" t="e">
        <f t="shared" si="657"/>
        <v>#DIV/0!</v>
      </c>
      <c r="EB97" s="737" t="e">
        <f t="shared" si="658"/>
        <v>#DIV/0!</v>
      </c>
      <c r="EC97" s="737" t="e">
        <f t="shared" si="659"/>
        <v>#DIV/0!</v>
      </c>
      <c r="ED97" s="737" t="e">
        <f t="shared" si="660"/>
        <v>#DIV/0!</v>
      </c>
      <c r="EE97" s="737" t="e">
        <f t="shared" si="661"/>
        <v>#DIV/0!</v>
      </c>
      <c r="EF97" s="737" t="e">
        <f t="shared" si="662"/>
        <v>#DIV/0!</v>
      </c>
      <c r="EG97" s="746" t="e">
        <f t="shared" si="663"/>
        <v>#DIV/0!</v>
      </c>
      <c r="EI97" s="743" t="s">
        <v>476</v>
      </c>
      <c r="EJ97" s="738" t="e">
        <f>+EK97/EK112</f>
        <v>#DIV/0!</v>
      </c>
      <c r="EK97" s="734">
        <f t="shared" si="664"/>
        <v>0</v>
      </c>
      <c r="EL97" s="734"/>
      <c r="EM97" s="735"/>
      <c r="EN97" s="735"/>
      <c r="EO97" s="735"/>
      <c r="EP97" s="735"/>
      <c r="EQ97" s="735"/>
      <c r="ER97" s="735"/>
      <c r="ES97" s="744"/>
      <c r="EU97" s="743" t="s">
        <v>476</v>
      </c>
      <c r="EV97" s="736" t="e">
        <f t="shared" si="733"/>
        <v>#DIV/0!</v>
      </c>
      <c r="EW97" s="737" t="e">
        <f t="shared" si="734"/>
        <v>#DIV/0!</v>
      </c>
      <c r="EX97" s="737" t="e">
        <f t="shared" si="665"/>
        <v>#DIV/0!</v>
      </c>
      <c r="EY97" s="737" t="e">
        <f t="shared" si="666"/>
        <v>#DIV/0!</v>
      </c>
      <c r="EZ97" s="737" t="e">
        <f t="shared" si="667"/>
        <v>#DIV/0!</v>
      </c>
      <c r="FA97" s="737" t="e">
        <f t="shared" si="668"/>
        <v>#DIV/0!</v>
      </c>
      <c r="FB97" s="737" t="e">
        <f t="shared" si="669"/>
        <v>#DIV/0!</v>
      </c>
      <c r="FC97" s="737" t="e">
        <f t="shared" si="670"/>
        <v>#DIV/0!</v>
      </c>
      <c r="FD97" s="746" t="e">
        <f t="shared" si="671"/>
        <v>#DIV/0!</v>
      </c>
      <c r="FF97" s="743" t="s">
        <v>476</v>
      </c>
      <c r="FG97" s="738" t="e">
        <f>+FH97/FH112</f>
        <v>#DIV/0!</v>
      </c>
      <c r="FH97" s="734">
        <f t="shared" si="672"/>
        <v>0</v>
      </c>
      <c r="FI97" s="734"/>
      <c r="FJ97" s="735"/>
      <c r="FK97" s="735"/>
      <c r="FL97" s="735"/>
      <c r="FM97" s="735"/>
      <c r="FN97" s="735"/>
      <c r="FO97" s="735"/>
      <c r="FP97" s="744"/>
      <c r="FR97" s="743" t="s">
        <v>476</v>
      </c>
      <c r="FS97" s="736" t="e">
        <f t="shared" si="735"/>
        <v>#DIV/0!</v>
      </c>
      <c r="FT97" s="737" t="e">
        <f t="shared" si="736"/>
        <v>#DIV/0!</v>
      </c>
      <c r="FU97" s="737" t="e">
        <f t="shared" si="673"/>
        <v>#DIV/0!</v>
      </c>
      <c r="FV97" s="737" t="e">
        <f t="shared" si="674"/>
        <v>#DIV/0!</v>
      </c>
      <c r="FW97" s="737" t="e">
        <f t="shared" si="675"/>
        <v>#DIV/0!</v>
      </c>
      <c r="FX97" s="737" t="e">
        <f t="shared" si="676"/>
        <v>#DIV/0!</v>
      </c>
      <c r="FY97" s="737" t="e">
        <f t="shared" si="677"/>
        <v>#DIV/0!</v>
      </c>
      <c r="FZ97" s="737" t="e">
        <f t="shared" si="678"/>
        <v>#DIV/0!</v>
      </c>
      <c r="GA97" s="746" t="e">
        <f t="shared" si="679"/>
        <v>#DIV/0!</v>
      </c>
      <c r="GC97" s="743" t="s">
        <v>476</v>
      </c>
      <c r="GD97" s="738" t="e">
        <f>+GE97/GE112</f>
        <v>#DIV/0!</v>
      </c>
      <c r="GE97" s="734">
        <f t="shared" si="680"/>
        <v>0</v>
      </c>
      <c r="GF97" s="734"/>
      <c r="GG97" s="735"/>
      <c r="GH97" s="735"/>
      <c r="GI97" s="735"/>
      <c r="GJ97" s="735"/>
      <c r="GK97" s="735"/>
      <c r="GL97" s="735"/>
      <c r="GM97" s="744"/>
      <c r="GO97" s="743" t="s">
        <v>476</v>
      </c>
      <c r="GP97" s="736" t="e">
        <f t="shared" si="737"/>
        <v>#DIV/0!</v>
      </c>
      <c r="GQ97" s="737" t="e">
        <f t="shared" si="738"/>
        <v>#DIV/0!</v>
      </c>
      <c r="GR97" s="737" t="e">
        <f t="shared" si="681"/>
        <v>#DIV/0!</v>
      </c>
      <c r="GS97" s="737" t="e">
        <f t="shared" si="682"/>
        <v>#DIV/0!</v>
      </c>
      <c r="GT97" s="737" t="e">
        <f t="shared" si="683"/>
        <v>#DIV/0!</v>
      </c>
      <c r="GU97" s="737" t="e">
        <f t="shared" si="684"/>
        <v>#DIV/0!</v>
      </c>
      <c r="GV97" s="737" t="e">
        <f t="shared" si="685"/>
        <v>#DIV/0!</v>
      </c>
      <c r="GW97" s="737" t="e">
        <f t="shared" si="686"/>
        <v>#DIV/0!</v>
      </c>
      <c r="GX97" s="746" t="e">
        <f t="shared" si="687"/>
        <v>#DIV/0!</v>
      </c>
      <c r="GZ97" s="743" t="s">
        <v>476</v>
      </c>
      <c r="HA97" s="738" t="e">
        <f>+HB97/HB112</f>
        <v>#DIV/0!</v>
      </c>
      <c r="HB97" s="734">
        <f t="shared" si="688"/>
        <v>0</v>
      </c>
      <c r="HC97" s="734"/>
      <c r="HD97" s="735"/>
      <c r="HE97" s="735"/>
      <c r="HF97" s="735"/>
      <c r="HG97" s="735"/>
      <c r="HH97" s="735"/>
      <c r="HI97" s="735"/>
      <c r="HJ97" s="744"/>
      <c r="HL97" s="743" t="s">
        <v>476</v>
      </c>
      <c r="HM97" s="736" t="e">
        <f t="shared" si="739"/>
        <v>#DIV/0!</v>
      </c>
      <c r="HN97" s="737" t="e">
        <f t="shared" si="740"/>
        <v>#DIV/0!</v>
      </c>
      <c r="HO97" s="737" t="e">
        <f t="shared" si="689"/>
        <v>#DIV/0!</v>
      </c>
      <c r="HP97" s="737" t="e">
        <f t="shared" si="690"/>
        <v>#DIV/0!</v>
      </c>
      <c r="HQ97" s="737" t="e">
        <f t="shared" si="691"/>
        <v>#DIV/0!</v>
      </c>
      <c r="HR97" s="737" t="e">
        <f t="shared" si="692"/>
        <v>#DIV/0!</v>
      </c>
      <c r="HS97" s="737" t="e">
        <f t="shared" si="693"/>
        <v>#DIV/0!</v>
      </c>
      <c r="HT97" s="737" t="e">
        <f t="shared" si="694"/>
        <v>#DIV/0!</v>
      </c>
      <c r="HU97" s="746" t="e">
        <f t="shared" si="695"/>
        <v>#DIV/0!</v>
      </c>
      <c r="HW97" s="743" t="s">
        <v>476</v>
      </c>
      <c r="HX97" s="738" t="e">
        <f>+HY97/HY112</f>
        <v>#DIV/0!</v>
      </c>
      <c r="HY97" s="734">
        <f t="shared" si="696"/>
        <v>0</v>
      </c>
      <c r="HZ97" s="734"/>
      <c r="IA97" s="735"/>
      <c r="IB97" s="735"/>
      <c r="IC97" s="735"/>
      <c r="ID97" s="735"/>
      <c r="IE97" s="735"/>
      <c r="IF97" s="735"/>
      <c r="IG97" s="744"/>
      <c r="II97" s="743" t="s">
        <v>476</v>
      </c>
      <c r="IJ97" s="736" t="e">
        <f t="shared" si="741"/>
        <v>#DIV/0!</v>
      </c>
      <c r="IK97" s="737" t="e">
        <f t="shared" si="742"/>
        <v>#DIV/0!</v>
      </c>
      <c r="IL97" s="737" t="e">
        <f t="shared" si="697"/>
        <v>#DIV/0!</v>
      </c>
      <c r="IM97" s="737" t="e">
        <f t="shared" si="698"/>
        <v>#DIV/0!</v>
      </c>
      <c r="IN97" s="737" t="e">
        <f t="shared" si="699"/>
        <v>#DIV/0!</v>
      </c>
      <c r="IO97" s="737" t="e">
        <f t="shared" si="700"/>
        <v>#DIV/0!</v>
      </c>
      <c r="IP97" s="737" t="e">
        <f t="shared" si="701"/>
        <v>#DIV/0!</v>
      </c>
      <c r="IQ97" s="737" t="e">
        <f t="shared" si="702"/>
        <v>#DIV/0!</v>
      </c>
      <c r="IR97" s="746" t="e">
        <f t="shared" si="703"/>
        <v>#DIV/0!</v>
      </c>
      <c r="IT97" s="743" t="s">
        <v>476</v>
      </c>
      <c r="IU97" s="738" t="e">
        <f>+IV97/IV112</f>
        <v>#DIV/0!</v>
      </c>
      <c r="IV97" s="734">
        <f t="shared" si="704"/>
        <v>0</v>
      </c>
      <c r="IW97" s="734"/>
      <c r="IX97" s="735"/>
      <c r="IY97" s="735"/>
      <c r="IZ97" s="735"/>
      <c r="JA97" s="735"/>
      <c r="JB97" s="735"/>
      <c r="JC97" s="735"/>
      <c r="JD97" s="744"/>
      <c r="JF97" s="743" t="s">
        <v>476</v>
      </c>
      <c r="JG97" s="736" t="e">
        <f t="shared" si="743"/>
        <v>#DIV/0!</v>
      </c>
      <c r="JH97" s="737" t="e">
        <f t="shared" si="744"/>
        <v>#DIV/0!</v>
      </c>
      <c r="JI97" s="737" t="e">
        <f t="shared" si="705"/>
        <v>#DIV/0!</v>
      </c>
      <c r="JJ97" s="737" t="e">
        <f t="shared" si="706"/>
        <v>#DIV/0!</v>
      </c>
      <c r="JK97" s="737" t="e">
        <f t="shared" si="707"/>
        <v>#DIV/0!</v>
      </c>
      <c r="JL97" s="737" t="e">
        <f t="shared" si="708"/>
        <v>#DIV/0!</v>
      </c>
      <c r="JM97" s="737" t="e">
        <f t="shared" si="709"/>
        <v>#DIV/0!</v>
      </c>
      <c r="JN97" s="737" t="e">
        <f t="shared" si="710"/>
        <v>#DIV/0!</v>
      </c>
      <c r="JO97" s="746" t="e">
        <f t="shared" si="711"/>
        <v>#DIV/0!</v>
      </c>
      <c r="JQ97" s="743" t="s">
        <v>476</v>
      </c>
      <c r="JR97" s="738" t="e">
        <f>+JS97/JS112</f>
        <v>#DIV/0!</v>
      </c>
      <c r="JS97" s="734">
        <f t="shared" si="712"/>
        <v>0</v>
      </c>
      <c r="JT97" s="734"/>
      <c r="JU97" s="735"/>
      <c r="JV97" s="735"/>
      <c r="JW97" s="735"/>
      <c r="JX97" s="735"/>
      <c r="JY97" s="735"/>
      <c r="JZ97" s="735"/>
      <c r="KA97" s="744"/>
      <c r="KC97" s="743" t="s">
        <v>476</v>
      </c>
      <c r="KD97" s="736" t="e">
        <f t="shared" si="745"/>
        <v>#DIV/0!</v>
      </c>
      <c r="KE97" s="737" t="e">
        <f t="shared" si="746"/>
        <v>#DIV/0!</v>
      </c>
      <c r="KF97" s="737" t="e">
        <f t="shared" si="713"/>
        <v>#DIV/0!</v>
      </c>
      <c r="KG97" s="737" t="e">
        <f t="shared" si="714"/>
        <v>#DIV/0!</v>
      </c>
      <c r="KH97" s="737" t="e">
        <f t="shared" si="715"/>
        <v>#DIV/0!</v>
      </c>
      <c r="KI97" s="737" t="e">
        <f t="shared" si="716"/>
        <v>#DIV/0!</v>
      </c>
      <c r="KJ97" s="737" t="e">
        <f t="shared" si="717"/>
        <v>#DIV/0!</v>
      </c>
      <c r="KK97" s="737" t="e">
        <f t="shared" si="718"/>
        <v>#DIV/0!</v>
      </c>
      <c r="KL97" s="746" t="e">
        <f t="shared" si="719"/>
        <v>#DIV/0!</v>
      </c>
    </row>
    <row r="98" spans="1:298" ht="15.5" customHeight="1" x14ac:dyDescent="0.2">
      <c r="A98" s="743" t="s">
        <v>477</v>
      </c>
      <c r="B98" s="738" t="e">
        <f>+C98/C112</f>
        <v>#DIV/0!</v>
      </c>
      <c r="C98" s="734">
        <f t="shared" si="720"/>
        <v>0</v>
      </c>
      <c r="D98" s="734"/>
      <c r="E98" s="735"/>
      <c r="F98" s="735"/>
      <c r="G98" s="735"/>
      <c r="H98" s="735"/>
      <c r="I98" s="735"/>
      <c r="J98" s="735"/>
      <c r="K98" s="744"/>
      <c r="M98" s="743" t="s">
        <v>477</v>
      </c>
      <c r="N98" s="736" t="e">
        <f t="shared" si="721"/>
        <v>#DIV/0!</v>
      </c>
      <c r="O98" s="737" t="e">
        <f t="shared" si="722"/>
        <v>#DIV/0!</v>
      </c>
      <c r="P98" s="737" t="e">
        <f t="shared" si="617"/>
        <v>#DIV/0!</v>
      </c>
      <c r="Q98" s="737" t="e">
        <f t="shared" si="618"/>
        <v>#DIV/0!</v>
      </c>
      <c r="R98" s="737" t="e">
        <f t="shared" si="619"/>
        <v>#DIV/0!</v>
      </c>
      <c r="S98" s="737" t="e">
        <f t="shared" si="620"/>
        <v>#DIV/0!</v>
      </c>
      <c r="T98" s="737" t="e">
        <f t="shared" si="621"/>
        <v>#DIV/0!</v>
      </c>
      <c r="U98" s="737" t="e">
        <f t="shared" si="622"/>
        <v>#DIV/0!</v>
      </c>
      <c r="V98" s="746" t="e">
        <f t="shared" si="623"/>
        <v>#DIV/0!</v>
      </c>
      <c r="X98" s="743" t="s">
        <v>477</v>
      </c>
      <c r="Y98" s="738" t="e">
        <f>+Z98/Z112</f>
        <v>#DIV/0!</v>
      </c>
      <c r="Z98" s="734">
        <f t="shared" si="624"/>
        <v>0</v>
      </c>
      <c r="AA98" s="734"/>
      <c r="AB98" s="735"/>
      <c r="AC98" s="735"/>
      <c r="AD98" s="735"/>
      <c r="AE98" s="735"/>
      <c r="AF98" s="735"/>
      <c r="AG98" s="735"/>
      <c r="AH98" s="744"/>
      <c r="AJ98" s="743" t="s">
        <v>477</v>
      </c>
      <c r="AK98" s="736" t="e">
        <f t="shared" si="723"/>
        <v>#DIV/0!</v>
      </c>
      <c r="AL98" s="737" t="e">
        <f t="shared" si="724"/>
        <v>#DIV/0!</v>
      </c>
      <c r="AM98" s="737" t="e">
        <f t="shared" si="625"/>
        <v>#DIV/0!</v>
      </c>
      <c r="AN98" s="737" t="e">
        <f t="shared" si="626"/>
        <v>#DIV/0!</v>
      </c>
      <c r="AO98" s="737" t="e">
        <f t="shared" si="627"/>
        <v>#DIV/0!</v>
      </c>
      <c r="AP98" s="737" t="e">
        <f t="shared" si="628"/>
        <v>#DIV/0!</v>
      </c>
      <c r="AQ98" s="737" t="e">
        <f t="shared" si="629"/>
        <v>#DIV/0!</v>
      </c>
      <c r="AR98" s="737" t="e">
        <f t="shared" si="630"/>
        <v>#DIV/0!</v>
      </c>
      <c r="AS98" s="746" t="e">
        <f t="shared" si="631"/>
        <v>#DIV/0!</v>
      </c>
      <c r="AU98" s="743" t="s">
        <v>477</v>
      </c>
      <c r="AV98" s="738" t="e">
        <f>+AW98/AW112</f>
        <v>#DIV/0!</v>
      </c>
      <c r="AW98" s="734">
        <f t="shared" si="632"/>
        <v>0</v>
      </c>
      <c r="AX98" s="734"/>
      <c r="AY98" s="735"/>
      <c r="AZ98" s="735"/>
      <c r="BA98" s="735"/>
      <c r="BB98" s="735"/>
      <c r="BC98" s="735"/>
      <c r="BD98" s="735"/>
      <c r="BE98" s="744"/>
      <c r="BG98" s="743" t="s">
        <v>477</v>
      </c>
      <c r="BH98" s="736" t="e">
        <f t="shared" si="725"/>
        <v>#DIV/0!</v>
      </c>
      <c r="BI98" s="737" t="e">
        <f t="shared" si="726"/>
        <v>#DIV/0!</v>
      </c>
      <c r="BJ98" s="737" t="e">
        <f t="shared" si="633"/>
        <v>#DIV/0!</v>
      </c>
      <c r="BK98" s="737" t="e">
        <f t="shared" si="634"/>
        <v>#DIV/0!</v>
      </c>
      <c r="BL98" s="737" t="e">
        <f t="shared" si="635"/>
        <v>#DIV/0!</v>
      </c>
      <c r="BM98" s="737" t="e">
        <f t="shared" si="636"/>
        <v>#DIV/0!</v>
      </c>
      <c r="BN98" s="737" t="e">
        <f t="shared" si="637"/>
        <v>#DIV/0!</v>
      </c>
      <c r="BO98" s="737" t="e">
        <f t="shared" si="638"/>
        <v>#DIV/0!</v>
      </c>
      <c r="BP98" s="746" t="e">
        <f t="shared" si="639"/>
        <v>#DIV/0!</v>
      </c>
      <c r="BR98" s="743" t="s">
        <v>477</v>
      </c>
      <c r="BS98" s="738" t="e">
        <f>+BT98/BT112</f>
        <v>#DIV/0!</v>
      </c>
      <c r="BT98" s="734">
        <f t="shared" si="640"/>
        <v>0</v>
      </c>
      <c r="BU98" s="734"/>
      <c r="BV98" s="735"/>
      <c r="BW98" s="735"/>
      <c r="BX98" s="735"/>
      <c r="BY98" s="735"/>
      <c r="BZ98" s="735"/>
      <c r="CA98" s="735"/>
      <c r="CB98" s="744"/>
      <c r="CD98" s="743" t="s">
        <v>477</v>
      </c>
      <c r="CE98" s="736" t="e">
        <f t="shared" si="727"/>
        <v>#DIV/0!</v>
      </c>
      <c r="CF98" s="737" t="e">
        <f t="shared" si="728"/>
        <v>#DIV/0!</v>
      </c>
      <c r="CG98" s="737" t="e">
        <f t="shared" si="641"/>
        <v>#DIV/0!</v>
      </c>
      <c r="CH98" s="737" t="e">
        <f t="shared" si="642"/>
        <v>#DIV/0!</v>
      </c>
      <c r="CI98" s="737" t="e">
        <f t="shared" si="643"/>
        <v>#DIV/0!</v>
      </c>
      <c r="CJ98" s="737" t="e">
        <f t="shared" si="644"/>
        <v>#DIV/0!</v>
      </c>
      <c r="CK98" s="737" t="e">
        <f t="shared" si="645"/>
        <v>#DIV/0!</v>
      </c>
      <c r="CL98" s="737" t="e">
        <f t="shared" si="646"/>
        <v>#DIV/0!</v>
      </c>
      <c r="CM98" s="746" t="e">
        <f t="shared" si="647"/>
        <v>#DIV/0!</v>
      </c>
      <c r="CO98" s="743" t="s">
        <v>477</v>
      </c>
      <c r="CP98" s="738" t="e">
        <f>+CQ98/CQ112</f>
        <v>#DIV/0!</v>
      </c>
      <c r="CQ98" s="734">
        <f t="shared" si="648"/>
        <v>0</v>
      </c>
      <c r="CR98" s="734"/>
      <c r="CS98" s="735"/>
      <c r="CT98" s="735"/>
      <c r="CU98" s="735"/>
      <c r="CV98" s="735"/>
      <c r="CW98" s="735"/>
      <c r="CX98" s="735"/>
      <c r="CY98" s="744"/>
      <c r="DA98" s="743" t="s">
        <v>477</v>
      </c>
      <c r="DB98" s="736" t="e">
        <f t="shared" si="729"/>
        <v>#DIV/0!</v>
      </c>
      <c r="DC98" s="737" t="e">
        <f t="shared" si="730"/>
        <v>#DIV/0!</v>
      </c>
      <c r="DD98" s="737" t="e">
        <f t="shared" si="649"/>
        <v>#DIV/0!</v>
      </c>
      <c r="DE98" s="737" t="e">
        <f t="shared" si="650"/>
        <v>#DIV/0!</v>
      </c>
      <c r="DF98" s="737" t="e">
        <f t="shared" si="651"/>
        <v>#DIV/0!</v>
      </c>
      <c r="DG98" s="737" t="e">
        <f t="shared" si="652"/>
        <v>#DIV/0!</v>
      </c>
      <c r="DH98" s="737" t="e">
        <f t="shared" si="653"/>
        <v>#DIV/0!</v>
      </c>
      <c r="DI98" s="737" t="e">
        <f t="shared" si="654"/>
        <v>#DIV/0!</v>
      </c>
      <c r="DJ98" s="746" t="e">
        <f t="shared" si="655"/>
        <v>#DIV/0!</v>
      </c>
      <c r="DL98" s="743" t="s">
        <v>477</v>
      </c>
      <c r="DM98" s="738" t="e">
        <f>+DN98/DN112</f>
        <v>#DIV/0!</v>
      </c>
      <c r="DN98" s="734">
        <f t="shared" si="656"/>
        <v>0</v>
      </c>
      <c r="DO98" s="734"/>
      <c r="DP98" s="735"/>
      <c r="DQ98" s="735"/>
      <c r="DR98" s="735"/>
      <c r="DS98" s="735"/>
      <c r="DT98" s="735"/>
      <c r="DU98" s="735"/>
      <c r="DV98" s="744"/>
      <c r="DX98" s="743" t="s">
        <v>477</v>
      </c>
      <c r="DY98" s="736" t="e">
        <f t="shared" si="731"/>
        <v>#DIV/0!</v>
      </c>
      <c r="DZ98" s="737" t="e">
        <f t="shared" si="732"/>
        <v>#DIV/0!</v>
      </c>
      <c r="EA98" s="737" t="e">
        <f t="shared" si="657"/>
        <v>#DIV/0!</v>
      </c>
      <c r="EB98" s="737" t="e">
        <f t="shared" si="658"/>
        <v>#DIV/0!</v>
      </c>
      <c r="EC98" s="737" t="e">
        <f t="shared" si="659"/>
        <v>#DIV/0!</v>
      </c>
      <c r="ED98" s="737" t="e">
        <f t="shared" si="660"/>
        <v>#DIV/0!</v>
      </c>
      <c r="EE98" s="737" t="e">
        <f t="shared" si="661"/>
        <v>#DIV/0!</v>
      </c>
      <c r="EF98" s="737" t="e">
        <f t="shared" si="662"/>
        <v>#DIV/0!</v>
      </c>
      <c r="EG98" s="746" t="e">
        <f t="shared" si="663"/>
        <v>#DIV/0!</v>
      </c>
      <c r="EI98" s="743" t="s">
        <v>477</v>
      </c>
      <c r="EJ98" s="738" t="e">
        <f>+EK98/EK112</f>
        <v>#DIV/0!</v>
      </c>
      <c r="EK98" s="734">
        <f t="shared" si="664"/>
        <v>0</v>
      </c>
      <c r="EL98" s="734"/>
      <c r="EM98" s="735"/>
      <c r="EN98" s="735"/>
      <c r="EO98" s="735"/>
      <c r="EP98" s="735"/>
      <c r="EQ98" s="735"/>
      <c r="ER98" s="735"/>
      <c r="ES98" s="744"/>
      <c r="EU98" s="743" t="s">
        <v>477</v>
      </c>
      <c r="EV98" s="736" t="e">
        <f t="shared" si="733"/>
        <v>#DIV/0!</v>
      </c>
      <c r="EW98" s="737" t="e">
        <f t="shared" si="734"/>
        <v>#DIV/0!</v>
      </c>
      <c r="EX98" s="737" t="e">
        <f t="shared" si="665"/>
        <v>#DIV/0!</v>
      </c>
      <c r="EY98" s="737" t="e">
        <f t="shared" si="666"/>
        <v>#DIV/0!</v>
      </c>
      <c r="EZ98" s="737" t="e">
        <f t="shared" si="667"/>
        <v>#DIV/0!</v>
      </c>
      <c r="FA98" s="737" t="e">
        <f t="shared" si="668"/>
        <v>#DIV/0!</v>
      </c>
      <c r="FB98" s="737" t="e">
        <f t="shared" si="669"/>
        <v>#DIV/0!</v>
      </c>
      <c r="FC98" s="737" t="e">
        <f t="shared" si="670"/>
        <v>#DIV/0!</v>
      </c>
      <c r="FD98" s="746" t="e">
        <f t="shared" si="671"/>
        <v>#DIV/0!</v>
      </c>
      <c r="FF98" s="743" t="s">
        <v>477</v>
      </c>
      <c r="FG98" s="738" t="e">
        <f>+FH98/FH112</f>
        <v>#DIV/0!</v>
      </c>
      <c r="FH98" s="734">
        <f t="shared" si="672"/>
        <v>0</v>
      </c>
      <c r="FI98" s="734"/>
      <c r="FJ98" s="735"/>
      <c r="FK98" s="735"/>
      <c r="FL98" s="735"/>
      <c r="FM98" s="735"/>
      <c r="FN98" s="735"/>
      <c r="FO98" s="735"/>
      <c r="FP98" s="744"/>
      <c r="FR98" s="743" t="s">
        <v>477</v>
      </c>
      <c r="FS98" s="736" t="e">
        <f t="shared" si="735"/>
        <v>#DIV/0!</v>
      </c>
      <c r="FT98" s="737" t="e">
        <f t="shared" si="736"/>
        <v>#DIV/0!</v>
      </c>
      <c r="FU98" s="737" t="e">
        <f t="shared" si="673"/>
        <v>#DIV/0!</v>
      </c>
      <c r="FV98" s="737" t="e">
        <f t="shared" si="674"/>
        <v>#DIV/0!</v>
      </c>
      <c r="FW98" s="737" t="e">
        <f t="shared" si="675"/>
        <v>#DIV/0!</v>
      </c>
      <c r="FX98" s="737" t="e">
        <f t="shared" si="676"/>
        <v>#DIV/0!</v>
      </c>
      <c r="FY98" s="737" t="e">
        <f t="shared" si="677"/>
        <v>#DIV/0!</v>
      </c>
      <c r="FZ98" s="737" t="e">
        <f t="shared" si="678"/>
        <v>#DIV/0!</v>
      </c>
      <c r="GA98" s="746" t="e">
        <f t="shared" si="679"/>
        <v>#DIV/0!</v>
      </c>
      <c r="GC98" s="743" t="s">
        <v>477</v>
      </c>
      <c r="GD98" s="738" t="e">
        <f>+GE98/GE112</f>
        <v>#DIV/0!</v>
      </c>
      <c r="GE98" s="734">
        <f t="shared" si="680"/>
        <v>0</v>
      </c>
      <c r="GF98" s="734"/>
      <c r="GG98" s="735"/>
      <c r="GH98" s="735"/>
      <c r="GI98" s="735"/>
      <c r="GJ98" s="735"/>
      <c r="GK98" s="735"/>
      <c r="GL98" s="735"/>
      <c r="GM98" s="744"/>
      <c r="GO98" s="743" t="s">
        <v>477</v>
      </c>
      <c r="GP98" s="736" t="e">
        <f t="shared" si="737"/>
        <v>#DIV/0!</v>
      </c>
      <c r="GQ98" s="737" t="e">
        <f t="shared" si="738"/>
        <v>#DIV/0!</v>
      </c>
      <c r="GR98" s="737" t="e">
        <f t="shared" si="681"/>
        <v>#DIV/0!</v>
      </c>
      <c r="GS98" s="737" t="e">
        <f t="shared" si="682"/>
        <v>#DIV/0!</v>
      </c>
      <c r="GT98" s="737" t="e">
        <f t="shared" si="683"/>
        <v>#DIV/0!</v>
      </c>
      <c r="GU98" s="737" t="e">
        <f t="shared" si="684"/>
        <v>#DIV/0!</v>
      </c>
      <c r="GV98" s="737" t="e">
        <f t="shared" si="685"/>
        <v>#DIV/0!</v>
      </c>
      <c r="GW98" s="737" t="e">
        <f t="shared" si="686"/>
        <v>#DIV/0!</v>
      </c>
      <c r="GX98" s="746" t="e">
        <f t="shared" si="687"/>
        <v>#DIV/0!</v>
      </c>
      <c r="GZ98" s="743" t="s">
        <v>477</v>
      </c>
      <c r="HA98" s="738" t="e">
        <f>+HB98/HB112</f>
        <v>#DIV/0!</v>
      </c>
      <c r="HB98" s="734">
        <f t="shared" si="688"/>
        <v>0</v>
      </c>
      <c r="HC98" s="734"/>
      <c r="HD98" s="735"/>
      <c r="HE98" s="735"/>
      <c r="HF98" s="735"/>
      <c r="HG98" s="735"/>
      <c r="HH98" s="735"/>
      <c r="HI98" s="735"/>
      <c r="HJ98" s="744"/>
      <c r="HL98" s="743" t="s">
        <v>477</v>
      </c>
      <c r="HM98" s="736" t="e">
        <f t="shared" si="739"/>
        <v>#DIV/0!</v>
      </c>
      <c r="HN98" s="737" t="e">
        <f t="shared" si="740"/>
        <v>#DIV/0!</v>
      </c>
      <c r="HO98" s="737" t="e">
        <f t="shared" si="689"/>
        <v>#DIV/0!</v>
      </c>
      <c r="HP98" s="737" t="e">
        <f t="shared" si="690"/>
        <v>#DIV/0!</v>
      </c>
      <c r="HQ98" s="737" t="e">
        <f t="shared" si="691"/>
        <v>#DIV/0!</v>
      </c>
      <c r="HR98" s="737" t="e">
        <f t="shared" si="692"/>
        <v>#DIV/0!</v>
      </c>
      <c r="HS98" s="737" t="e">
        <f t="shared" si="693"/>
        <v>#DIV/0!</v>
      </c>
      <c r="HT98" s="737" t="e">
        <f t="shared" si="694"/>
        <v>#DIV/0!</v>
      </c>
      <c r="HU98" s="746" t="e">
        <f t="shared" si="695"/>
        <v>#DIV/0!</v>
      </c>
      <c r="HW98" s="743" t="s">
        <v>477</v>
      </c>
      <c r="HX98" s="738" t="e">
        <f>+HY98/HY112</f>
        <v>#DIV/0!</v>
      </c>
      <c r="HY98" s="734">
        <f t="shared" si="696"/>
        <v>0</v>
      </c>
      <c r="HZ98" s="734"/>
      <c r="IA98" s="735"/>
      <c r="IB98" s="735"/>
      <c r="IC98" s="735"/>
      <c r="ID98" s="735"/>
      <c r="IE98" s="735"/>
      <c r="IF98" s="735"/>
      <c r="IG98" s="744"/>
      <c r="II98" s="743" t="s">
        <v>477</v>
      </c>
      <c r="IJ98" s="736" t="e">
        <f t="shared" si="741"/>
        <v>#DIV/0!</v>
      </c>
      <c r="IK98" s="737" t="e">
        <f t="shared" si="742"/>
        <v>#DIV/0!</v>
      </c>
      <c r="IL98" s="737" t="e">
        <f t="shared" si="697"/>
        <v>#DIV/0!</v>
      </c>
      <c r="IM98" s="737" t="e">
        <f t="shared" si="698"/>
        <v>#DIV/0!</v>
      </c>
      <c r="IN98" s="737" t="e">
        <f t="shared" si="699"/>
        <v>#DIV/0!</v>
      </c>
      <c r="IO98" s="737" t="e">
        <f t="shared" si="700"/>
        <v>#DIV/0!</v>
      </c>
      <c r="IP98" s="737" t="e">
        <f t="shared" si="701"/>
        <v>#DIV/0!</v>
      </c>
      <c r="IQ98" s="737" t="e">
        <f t="shared" si="702"/>
        <v>#DIV/0!</v>
      </c>
      <c r="IR98" s="746" t="e">
        <f t="shared" si="703"/>
        <v>#DIV/0!</v>
      </c>
      <c r="IT98" s="743" t="s">
        <v>477</v>
      </c>
      <c r="IU98" s="738" t="e">
        <f>+IV98/IV112</f>
        <v>#DIV/0!</v>
      </c>
      <c r="IV98" s="734">
        <f t="shared" si="704"/>
        <v>0</v>
      </c>
      <c r="IW98" s="734"/>
      <c r="IX98" s="735"/>
      <c r="IY98" s="735"/>
      <c r="IZ98" s="735"/>
      <c r="JA98" s="735"/>
      <c r="JB98" s="735"/>
      <c r="JC98" s="735"/>
      <c r="JD98" s="744"/>
      <c r="JF98" s="743" t="s">
        <v>477</v>
      </c>
      <c r="JG98" s="736" t="e">
        <f t="shared" si="743"/>
        <v>#DIV/0!</v>
      </c>
      <c r="JH98" s="737" t="e">
        <f t="shared" si="744"/>
        <v>#DIV/0!</v>
      </c>
      <c r="JI98" s="737" t="e">
        <f t="shared" si="705"/>
        <v>#DIV/0!</v>
      </c>
      <c r="JJ98" s="737" t="e">
        <f t="shared" si="706"/>
        <v>#DIV/0!</v>
      </c>
      <c r="JK98" s="737" t="e">
        <f t="shared" si="707"/>
        <v>#DIV/0!</v>
      </c>
      <c r="JL98" s="737" t="e">
        <f t="shared" si="708"/>
        <v>#DIV/0!</v>
      </c>
      <c r="JM98" s="737" t="e">
        <f t="shared" si="709"/>
        <v>#DIV/0!</v>
      </c>
      <c r="JN98" s="737" t="e">
        <f t="shared" si="710"/>
        <v>#DIV/0!</v>
      </c>
      <c r="JO98" s="746" t="e">
        <f t="shared" si="711"/>
        <v>#DIV/0!</v>
      </c>
      <c r="JQ98" s="743" t="s">
        <v>477</v>
      </c>
      <c r="JR98" s="738" t="e">
        <f>+JS98/JS112</f>
        <v>#DIV/0!</v>
      </c>
      <c r="JS98" s="734">
        <f t="shared" si="712"/>
        <v>0</v>
      </c>
      <c r="JT98" s="734"/>
      <c r="JU98" s="735"/>
      <c r="JV98" s="735"/>
      <c r="JW98" s="735"/>
      <c r="JX98" s="735"/>
      <c r="JY98" s="735"/>
      <c r="JZ98" s="735"/>
      <c r="KA98" s="744"/>
      <c r="KC98" s="743" t="s">
        <v>477</v>
      </c>
      <c r="KD98" s="736" t="e">
        <f t="shared" si="745"/>
        <v>#DIV/0!</v>
      </c>
      <c r="KE98" s="737" t="e">
        <f t="shared" si="746"/>
        <v>#DIV/0!</v>
      </c>
      <c r="KF98" s="737" t="e">
        <f t="shared" si="713"/>
        <v>#DIV/0!</v>
      </c>
      <c r="KG98" s="737" t="e">
        <f t="shared" si="714"/>
        <v>#DIV/0!</v>
      </c>
      <c r="KH98" s="737" t="e">
        <f t="shared" si="715"/>
        <v>#DIV/0!</v>
      </c>
      <c r="KI98" s="737" t="e">
        <f t="shared" si="716"/>
        <v>#DIV/0!</v>
      </c>
      <c r="KJ98" s="737" t="e">
        <f t="shared" si="717"/>
        <v>#DIV/0!</v>
      </c>
      <c r="KK98" s="737" t="e">
        <f t="shared" si="718"/>
        <v>#DIV/0!</v>
      </c>
      <c r="KL98" s="746" t="e">
        <f t="shared" si="719"/>
        <v>#DIV/0!</v>
      </c>
    </row>
    <row r="99" spans="1:298" ht="15.5" customHeight="1" x14ac:dyDescent="0.2">
      <c r="A99" s="743" t="s">
        <v>478</v>
      </c>
      <c r="B99" s="738" t="e">
        <f>+C99/C112</f>
        <v>#DIV/0!</v>
      </c>
      <c r="C99" s="734">
        <f t="shared" si="720"/>
        <v>0</v>
      </c>
      <c r="D99" s="734"/>
      <c r="E99" s="735"/>
      <c r="F99" s="735"/>
      <c r="G99" s="735"/>
      <c r="H99" s="735"/>
      <c r="I99" s="735"/>
      <c r="J99" s="735"/>
      <c r="K99" s="744"/>
      <c r="M99" s="743" t="s">
        <v>478</v>
      </c>
      <c r="N99" s="736" t="e">
        <f t="shared" si="721"/>
        <v>#DIV/0!</v>
      </c>
      <c r="O99" s="737" t="e">
        <f t="shared" si="722"/>
        <v>#DIV/0!</v>
      </c>
      <c r="P99" s="737" t="e">
        <f t="shared" si="617"/>
        <v>#DIV/0!</v>
      </c>
      <c r="Q99" s="737" t="e">
        <f t="shared" si="618"/>
        <v>#DIV/0!</v>
      </c>
      <c r="R99" s="737" t="e">
        <f t="shared" si="619"/>
        <v>#DIV/0!</v>
      </c>
      <c r="S99" s="737" t="e">
        <f t="shared" si="620"/>
        <v>#DIV/0!</v>
      </c>
      <c r="T99" s="737" t="e">
        <f t="shared" si="621"/>
        <v>#DIV/0!</v>
      </c>
      <c r="U99" s="737" t="e">
        <f t="shared" si="622"/>
        <v>#DIV/0!</v>
      </c>
      <c r="V99" s="746" t="e">
        <f t="shared" si="623"/>
        <v>#DIV/0!</v>
      </c>
      <c r="X99" s="743" t="s">
        <v>478</v>
      </c>
      <c r="Y99" s="738" t="e">
        <f>+Z99/Z112</f>
        <v>#DIV/0!</v>
      </c>
      <c r="Z99" s="734">
        <f t="shared" si="624"/>
        <v>0</v>
      </c>
      <c r="AA99" s="734"/>
      <c r="AB99" s="735"/>
      <c r="AC99" s="735"/>
      <c r="AD99" s="735"/>
      <c r="AE99" s="735"/>
      <c r="AF99" s="735"/>
      <c r="AG99" s="735"/>
      <c r="AH99" s="744"/>
      <c r="AJ99" s="743" t="s">
        <v>478</v>
      </c>
      <c r="AK99" s="736" t="e">
        <f t="shared" si="723"/>
        <v>#DIV/0!</v>
      </c>
      <c r="AL99" s="737" t="e">
        <f t="shared" si="724"/>
        <v>#DIV/0!</v>
      </c>
      <c r="AM99" s="737" t="e">
        <f t="shared" si="625"/>
        <v>#DIV/0!</v>
      </c>
      <c r="AN99" s="737" t="e">
        <f t="shared" si="626"/>
        <v>#DIV/0!</v>
      </c>
      <c r="AO99" s="737" t="e">
        <f t="shared" si="627"/>
        <v>#DIV/0!</v>
      </c>
      <c r="AP99" s="737" t="e">
        <f t="shared" si="628"/>
        <v>#DIV/0!</v>
      </c>
      <c r="AQ99" s="737" t="e">
        <f t="shared" si="629"/>
        <v>#DIV/0!</v>
      </c>
      <c r="AR99" s="737" t="e">
        <f t="shared" si="630"/>
        <v>#DIV/0!</v>
      </c>
      <c r="AS99" s="746" t="e">
        <f t="shared" si="631"/>
        <v>#DIV/0!</v>
      </c>
      <c r="AU99" s="743" t="s">
        <v>478</v>
      </c>
      <c r="AV99" s="738" t="e">
        <f>+AW99/AW112</f>
        <v>#DIV/0!</v>
      </c>
      <c r="AW99" s="734">
        <f t="shared" si="632"/>
        <v>0</v>
      </c>
      <c r="AX99" s="734"/>
      <c r="AY99" s="735"/>
      <c r="AZ99" s="735"/>
      <c r="BA99" s="735"/>
      <c r="BB99" s="735"/>
      <c r="BC99" s="735"/>
      <c r="BD99" s="735"/>
      <c r="BE99" s="744"/>
      <c r="BG99" s="743" t="s">
        <v>478</v>
      </c>
      <c r="BH99" s="736" t="e">
        <f t="shared" si="725"/>
        <v>#DIV/0!</v>
      </c>
      <c r="BI99" s="737" t="e">
        <f t="shared" si="726"/>
        <v>#DIV/0!</v>
      </c>
      <c r="BJ99" s="737" t="e">
        <f t="shared" si="633"/>
        <v>#DIV/0!</v>
      </c>
      <c r="BK99" s="737" t="e">
        <f t="shared" si="634"/>
        <v>#DIV/0!</v>
      </c>
      <c r="BL99" s="737" t="e">
        <f t="shared" si="635"/>
        <v>#DIV/0!</v>
      </c>
      <c r="BM99" s="737" t="e">
        <f t="shared" si="636"/>
        <v>#DIV/0!</v>
      </c>
      <c r="BN99" s="737" t="e">
        <f t="shared" si="637"/>
        <v>#DIV/0!</v>
      </c>
      <c r="BO99" s="737" t="e">
        <f t="shared" si="638"/>
        <v>#DIV/0!</v>
      </c>
      <c r="BP99" s="746" t="e">
        <f t="shared" si="639"/>
        <v>#DIV/0!</v>
      </c>
      <c r="BR99" s="743" t="s">
        <v>478</v>
      </c>
      <c r="BS99" s="738" t="e">
        <f>+BT99/BT112</f>
        <v>#DIV/0!</v>
      </c>
      <c r="BT99" s="734">
        <f t="shared" si="640"/>
        <v>0</v>
      </c>
      <c r="BU99" s="734"/>
      <c r="BV99" s="735"/>
      <c r="BW99" s="735"/>
      <c r="BX99" s="735"/>
      <c r="BY99" s="735"/>
      <c r="BZ99" s="735"/>
      <c r="CA99" s="735"/>
      <c r="CB99" s="744"/>
      <c r="CD99" s="743" t="s">
        <v>478</v>
      </c>
      <c r="CE99" s="736" t="e">
        <f t="shared" si="727"/>
        <v>#DIV/0!</v>
      </c>
      <c r="CF99" s="737" t="e">
        <f t="shared" si="728"/>
        <v>#DIV/0!</v>
      </c>
      <c r="CG99" s="737" t="e">
        <f t="shared" si="641"/>
        <v>#DIV/0!</v>
      </c>
      <c r="CH99" s="737" t="e">
        <f t="shared" si="642"/>
        <v>#DIV/0!</v>
      </c>
      <c r="CI99" s="737" t="e">
        <f t="shared" si="643"/>
        <v>#DIV/0!</v>
      </c>
      <c r="CJ99" s="737" t="e">
        <f t="shared" si="644"/>
        <v>#DIV/0!</v>
      </c>
      <c r="CK99" s="737" t="e">
        <f t="shared" si="645"/>
        <v>#DIV/0!</v>
      </c>
      <c r="CL99" s="737" t="e">
        <f t="shared" si="646"/>
        <v>#DIV/0!</v>
      </c>
      <c r="CM99" s="746" t="e">
        <f t="shared" si="647"/>
        <v>#DIV/0!</v>
      </c>
      <c r="CO99" s="743" t="s">
        <v>478</v>
      </c>
      <c r="CP99" s="738" t="e">
        <f>+CQ99/CQ112</f>
        <v>#DIV/0!</v>
      </c>
      <c r="CQ99" s="734">
        <f t="shared" si="648"/>
        <v>0</v>
      </c>
      <c r="CR99" s="734"/>
      <c r="CS99" s="735"/>
      <c r="CT99" s="735"/>
      <c r="CU99" s="735"/>
      <c r="CV99" s="735"/>
      <c r="CW99" s="735"/>
      <c r="CX99" s="735"/>
      <c r="CY99" s="744"/>
      <c r="DA99" s="743" t="s">
        <v>478</v>
      </c>
      <c r="DB99" s="736" t="e">
        <f t="shared" si="729"/>
        <v>#DIV/0!</v>
      </c>
      <c r="DC99" s="737" t="e">
        <f t="shared" si="730"/>
        <v>#DIV/0!</v>
      </c>
      <c r="DD99" s="737" t="e">
        <f t="shared" si="649"/>
        <v>#DIV/0!</v>
      </c>
      <c r="DE99" s="737" t="e">
        <f t="shared" si="650"/>
        <v>#DIV/0!</v>
      </c>
      <c r="DF99" s="737" t="e">
        <f t="shared" si="651"/>
        <v>#DIV/0!</v>
      </c>
      <c r="DG99" s="737" t="e">
        <f t="shared" si="652"/>
        <v>#DIV/0!</v>
      </c>
      <c r="DH99" s="737" t="e">
        <f t="shared" si="653"/>
        <v>#DIV/0!</v>
      </c>
      <c r="DI99" s="737" t="e">
        <f t="shared" si="654"/>
        <v>#DIV/0!</v>
      </c>
      <c r="DJ99" s="746" t="e">
        <f t="shared" si="655"/>
        <v>#DIV/0!</v>
      </c>
      <c r="DL99" s="743" t="s">
        <v>478</v>
      </c>
      <c r="DM99" s="738" t="e">
        <f>+DN99/DN112</f>
        <v>#DIV/0!</v>
      </c>
      <c r="DN99" s="734">
        <f t="shared" si="656"/>
        <v>0</v>
      </c>
      <c r="DO99" s="734"/>
      <c r="DP99" s="735"/>
      <c r="DQ99" s="735"/>
      <c r="DR99" s="735"/>
      <c r="DS99" s="735"/>
      <c r="DT99" s="735"/>
      <c r="DU99" s="735"/>
      <c r="DV99" s="744"/>
      <c r="DX99" s="743" t="s">
        <v>478</v>
      </c>
      <c r="DY99" s="736" t="e">
        <f t="shared" si="731"/>
        <v>#DIV/0!</v>
      </c>
      <c r="DZ99" s="737" t="e">
        <f t="shared" si="732"/>
        <v>#DIV/0!</v>
      </c>
      <c r="EA99" s="737" t="e">
        <f t="shared" si="657"/>
        <v>#DIV/0!</v>
      </c>
      <c r="EB99" s="737" t="e">
        <f t="shared" si="658"/>
        <v>#DIV/0!</v>
      </c>
      <c r="EC99" s="737" t="e">
        <f t="shared" si="659"/>
        <v>#DIV/0!</v>
      </c>
      <c r="ED99" s="737" t="e">
        <f t="shared" si="660"/>
        <v>#DIV/0!</v>
      </c>
      <c r="EE99" s="737" t="e">
        <f t="shared" si="661"/>
        <v>#DIV/0!</v>
      </c>
      <c r="EF99" s="737" t="e">
        <f t="shared" si="662"/>
        <v>#DIV/0!</v>
      </c>
      <c r="EG99" s="746" t="e">
        <f t="shared" si="663"/>
        <v>#DIV/0!</v>
      </c>
      <c r="EI99" s="743" t="s">
        <v>478</v>
      </c>
      <c r="EJ99" s="738" t="e">
        <f>+EK99/EK112</f>
        <v>#DIV/0!</v>
      </c>
      <c r="EK99" s="734">
        <f t="shared" si="664"/>
        <v>0</v>
      </c>
      <c r="EL99" s="734"/>
      <c r="EM99" s="735"/>
      <c r="EN99" s="735"/>
      <c r="EO99" s="735"/>
      <c r="EP99" s="735"/>
      <c r="EQ99" s="735"/>
      <c r="ER99" s="735"/>
      <c r="ES99" s="744"/>
      <c r="EU99" s="743" t="s">
        <v>478</v>
      </c>
      <c r="EV99" s="736" t="e">
        <f t="shared" si="733"/>
        <v>#DIV/0!</v>
      </c>
      <c r="EW99" s="737" t="e">
        <f t="shared" si="734"/>
        <v>#DIV/0!</v>
      </c>
      <c r="EX99" s="737" t="e">
        <f t="shared" si="665"/>
        <v>#DIV/0!</v>
      </c>
      <c r="EY99" s="737" t="e">
        <f t="shared" si="666"/>
        <v>#DIV/0!</v>
      </c>
      <c r="EZ99" s="737" t="e">
        <f t="shared" si="667"/>
        <v>#DIV/0!</v>
      </c>
      <c r="FA99" s="737" t="e">
        <f t="shared" si="668"/>
        <v>#DIV/0!</v>
      </c>
      <c r="FB99" s="737" t="e">
        <f t="shared" si="669"/>
        <v>#DIV/0!</v>
      </c>
      <c r="FC99" s="737" t="e">
        <f t="shared" si="670"/>
        <v>#DIV/0!</v>
      </c>
      <c r="FD99" s="746" t="e">
        <f t="shared" si="671"/>
        <v>#DIV/0!</v>
      </c>
      <c r="FF99" s="743" t="s">
        <v>478</v>
      </c>
      <c r="FG99" s="738" t="e">
        <f>+FH99/FH112</f>
        <v>#DIV/0!</v>
      </c>
      <c r="FH99" s="734">
        <f t="shared" si="672"/>
        <v>0</v>
      </c>
      <c r="FI99" s="734"/>
      <c r="FJ99" s="735"/>
      <c r="FK99" s="735"/>
      <c r="FL99" s="735"/>
      <c r="FM99" s="735"/>
      <c r="FN99" s="735"/>
      <c r="FO99" s="735"/>
      <c r="FP99" s="744"/>
      <c r="FR99" s="743" t="s">
        <v>478</v>
      </c>
      <c r="FS99" s="736" t="e">
        <f t="shared" si="735"/>
        <v>#DIV/0!</v>
      </c>
      <c r="FT99" s="737" t="e">
        <f t="shared" si="736"/>
        <v>#DIV/0!</v>
      </c>
      <c r="FU99" s="737" t="e">
        <f t="shared" si="673"/>
        <v>#DIV/0!</v>
      </c>
      <c r="FV99" s="737" t="e">
        <f t="shared" si="674"/>
        <v>#DIV/0!</v>
      </c>
      <c r="FW99" s="737" t="e">
        <f t="shared" si="675"/>
        <v>#DIV/0!</v>
      </c>
      <c r="FX99" s="737" t="e">
        <f t="shared" si="676"/>
        <v>#DIV/0!</v>
      </c>
      <c r="FY99" s="737" t="e">
        <f t="shared" si="677"/>
        <v>#DIV/0!</v>
      </c>
      <c r="FZ99" s="737" t="e">
        <f t="shared" si="678"/>
        <v>#DIV/0!</v>
      </c>
      <c r="GA99" s="746" t="e">
        <f t="shared" si="679"/>
        <v>#DIV/0!</v>
      </c>
      <c r="GC99" s="743" t="s">
        <v>478</v>
      </c>
      <c r="GD99" s="738" t="e">
        <f>+GE99/GE112</f>
        <v>#DIV/0!</v>
      </c>
      <c r="GE99" s="734">
        <f t="shared" si="680"/>
        <v>0</v>
      </c>
      <c r="GF99" s="734"/>
      <c r="GG99" s="735"/>
      <c r="GH99" s="735"/>
      <c r="GI99" s="735"/>
      <c r="GJ99" s="735"/>
      <c r="GK99" s="735"/>
      <c r="GL99" s="735"/>
      <c r="GM99" s="744"/>
      <c r="GO99" s="743" t="s">
        <v>478</v>
      </c>
      <c r="GP99" s="736" t="e">
        <f t="shared" si="737"/>
        <v>#DIV/0!</v>
      </c>
      <c r="GQ99" s="737" t="e">
        <f t="shared" si="738"/>
        <v>#DIV/0!</v>
      </c>
      <c r="GR99" s="737" t="e">
        <f t="shared" si="681"/>
        <v>#DIV/0!</v>
      </c>
      <c r="GS99" s="737" t="e">
        <f t="shared" si="682"/>
        <v>#DIV/0!</v>
      </c>
      <c r="GT99" s="737" t="e">
        <f t="shared" si="683"/>
        <v>#DIV/0!</v>
      </c>
      <c r="GU99" s="737" t="e">
        <f t="shared" si="684"/>
        <v>#DIV/0!</v>
      </c>
      <c r="GV99" s="737" t="e">
        <f t="shared" si="685"/>
        <v>#DIV/0!</v>
      </c>
      <c r="GW99" s="737" t="e">
        <f t="shared" si="686"/>
        <v>#DIV/0!</v>
      </c>
      <c r="GX99" s="746" t="e">
        <f t="shared" si="687"/>
        <v>#DIV/0!</v>
      </c>
      <c r="GZ99" s="743" t="s">
        <v>478</v>
      </c>
      <c r="HA99" s="738" t="e">
        <f>+HB99/HB112</f>
        <v>#DIV/0!</v>
      </c>
      <c r="HB99" s="734">
        <f t="shared" si="688"/>
        <v>0</v>
      </c>
      <c r="HC99" s="734"/>
      <c r="HD99" s="735"/>
      <c r="HE99" s="735"/>
      <c r="HF99" s="735"/>
      <c r="HG99" s="735"/>
      <c r="HH99" s="735"/>
      <c r="HI99" s="735"/>
      <c r="HJ99" s="744"/>
      <c r="HL99" s="743" t="s">
        <v>478</v>
      </c>
      <c r="HM99" s="736" t="e">
        <f t="shared" si="739"/>
        <v>#DIV/0!</v>
      </c>
      <c r="HN99" s="737" t="e">
        <f t="shared" si="740"/>
        <v>#DIV/0!</v>
      </c>
      <c r="HO99" s="737" t="e">
        <f t="shared" si="689"/>
        <v>#DIV/0!</v>
      </c>
      <c r="HP99" s="737" t="e">
        <f t="shared" si="690"/>
        <v>#DIV/0!</v>
      </c>
      <c r="HQ99" s="737" t="e">
        <f t="shared" si="691"/>
        <v>#DIV/0!</v>
      </c>
      <c r="HR99" s="737" t="e">
        <f t="shared" si="692"/>
        <v>#DIV/0!</v>
      </c>
      <c r="HS99" s="737" t="e">
        <f t="shared" si="693"/>
        <v>#DIV/0!</v>
      </c>
      <c r="HT99" s="737" t="e">
        <f t="shared" si="694"/>
        <v>#DIV/0!</v>
      </c>
      <c r="HU99" s="746" t="e">
        <f t="shared" si="695"/>
        <v>#DIV/0!</v>
      </c>
      <c r="HW99" s="743" t="s">
        <v>478</v>
      </c>
      <c r="HX99" s="738" t="e">
        <f>+HY99/HY112</f>
        <v>#DIV/0!</v>
      </c>
      <c r="HY99" s="734">
        <f t="shared" si="696"/>
        <v>0</v>
      </c>
      <c r="HZ99" s="734"/>
      <c r="IA99" s="735"/>
      <c r="IB99" s="735"/>
      <c r="IC99" s="735"/>
      <c r="ID99" s="735"/>
      <c r="IE99" s="735"/>
      <c r="IF99" s="735"/>
      <c r="IG99" s="744"/>
      <c r="II99" s="743" t="s">
        <v>478</v>
      </c>
      <c r="IJ99" s="736" t="e">
        <f t="shared" si="741"/>
        <v>#DIV/0!</v>
      </c>
      <c r="IK99" s="737" t="e">
        <f t="shared" si="742"/>
        <v>#DIV/0!</v>
      </c>
      <c r="IL99" s="737" t="e">
        <f t="shared" si="697"/>
        <v>#DIV/0!</v>
      </c>
      <c r="IM99" s="737" t="e">
        <f t="shared" si="698"/>
        <v>#DIV/0!</v>
      </c>
      <c r="IN99" s="737" t="e">
        <f t="shared" si="699"/>
        <v>#DIV/0!</v>
      </c>
      <c r="IO99" s="737" t="e">
        <f t="shared" si="700"/>
        <v>#DIV/0!</v>
      </c>
      <c r="IP99" s="737" t="e">
        <f t="shared" si="701"/>
        <v>#DIV/0!</v>
      </c>
      <c r="IQ99" s="737" t="e">
        <f t="shared" si="702"/>
        <v>#DIV/0!</v>
      </c>
      <c r="IR99" s="746" t="e">
        <f t="shared" si="703"/>
        <v>#DIV/0!</v>
      </c>
      <c r="IT99" s="743" t="s">
        <v>478</v>
      </c>
      <c r="IU99" s="738" t="e">
        <f>+IV99/IV112</f>
        <v>#DIV/0!</v>
      </c>
      <c r="IV99" s="734">
        <f t="shared" si="704"/>
        <v>0</v>
      </c>
      <c r="IW99" s="734"/>
      <c r="IX99" s="735"/>
      <c r="IY99" s="735"/>
      <c r="IZ99" s="735"/>
      <c r="JA99" s="735"/>
      <c r="JB99" s="735"/>
      <c r="JC99" s="735"/>
      <c r="JD99" s="744"/>
      <c r="JF99" s="743" t="s">
        <v>478</v>
      </c>
      <c r="JG99" s="736" t="e">
        <f t="shared" si="743"/>
        <v>#DIV/0!</v>
      </c>
      <c r="JH99" s="737" t="e">
        <f t="shared" si="744"/>
        <v>#DIV/0!</v>
      </c>
      <c r="JI99" s="737" t="e">
        <f t="shared" si="705"/>
        <v>#DIV/0!</v>
      </c>
      <c r="JJ99" s="737" t="e">
        <f t="shared" si="706"/>
        <v>#DIV/0!</v>
      </c>
      <c r="JK99" s="737" t="e">
        <f t="shared" si="707"/>
        <v>#DIV/0!</v>
      </c>
      <c r="JL99" s="737" t="e">
        <f t="shared" si="708"/>
        <v>#DIV/0!</v>
      </c>
      <c r="JM99" s="737" t="e">
        <f t="shared" si="709"/>
        <v>#DIV/0!</v>
      </c>
      <c r="JN99" s="737" t="e">
        <f t="shared" si="710"/>
        <v>#DIV/0!</v>
      </c>
      <c r="JO99" s="746" t="e">
        <f t="shared" si="711"/>
        <v>#DIV/0!</v>
      </c>
      <c r="JQ99" s="743" t="s">
        <v>478</v>
      </c>
      <c r="JR99" s="738" t="e">
        <f>+JS99/JS112</f>
        <v>#DIV/0!</v>
      </c>
      <c r="JS99" s="734">
        <f t="shared" si="712"/>
        <v>0</v>
      </c>
      <c r="JT99" s="734"/>
      <c r="JU99" s="735"/>
      <c r="JV99" s="735"/>
      <c r="JW99" s="735"/>
      <c r="JX99" s="735"/>
      <c r="JY99" s="735"/>
      <c r="JZ99" s="735"/>
      <c r="KA99" s="744"/>
      <c r="KC99" s="743" t="s">
        <v>478</v>
      </c>
      <c r="KD99" s="736" t="e">
        <f t="shared" si="745"/>
        <v>#DIV/0!</v>
      </c>
      <c r="KE99" s="737" t="e">
        <f t="shared" si="746"/>
        <v>#DIV/0!</v>
      </c>
      <c r="KF99" s="737" t="e">
        <f t="shared" si="713"/>
        <v>#DIV/0!</v>
      </c>
      <c r="KG99" s="737" t="e">
        <f t="shared" si="714"/>
        <v>#DIV/0!</v>
      </c>
      <c r="KH99" s="737" t="e">
        <f t="shared" si="715"/>
        <v>#DIV/0!</v>
      </c>
      <c r="KI99" s="737" t="e">
        <f t="shared" si="716"/>
        <v>#DIV/0!</v>
      </c>
      <c r="KJ99" s="737" t="e">
        <f t="shared" si="717"/>
        <v>#DIV/0!</v>
      </c>
      <c r="KK99" s="737" t="e">
        <f t="shared" si="718"/>
        <v>#DIV/0!</v>
      </c>
      <c r="KL99" s="746" t="e">
        <f t="shared" si="719"/>
        <v>#DIV/0!</v>
      </c>
    </row>
    <row r="100" spans="1:298" ht="15.5" customHeight="1" x14ac:dyDescent="0.2">
      <c r="A100" s="743" t="s">
        <v>479</v>
      </c>
      <c r="B100" s="738" t="e">
        <f>+C100/C112</f>
        <v>#DIV/0!</v>
      </c>
      <c r="C100" s="734">
        <f t="shared" si="720"/>
        <v>0</v>
      </c>
      <c r="D100" s="734"/>
      <c r="E100" s="735"/>
      <c r="F100" s="735"/>
      <c r="G100" s="735"/>
      <c r="H100" s="735"/>
      <c r="I100" s="735"/>
      <c r="J100" s="735"/>
      <c r="K100" s="744"/>
      <c r="M100" s="743" t="s">
        <v>479</v>
      </c>
      <c r="N100" s="736" t="e">
        <f t="shared" si="721"/>
        <v>#DIV/0!</v>
      </c>
      <c r="O100" s="737" t="e">
        <f t="shared" si="722"/>
        <v>#DIV/0!</v>
      </c>
      <c r="P100" s="737" t="e">
        <f t="shared" si="617"/>
        <v>#DIV/0!</v>
      </c>
      <c r="Q100" s="737" t="e">
        <f t="shared" si="618"/>
        <v>#DIV/0!</v>
      </c>
      <c r="R100" s="737" t="e">
        <f t="shared" si="619"/>
        <v>#DIV/0!</v>
      </c>
      <c r="S100" s="737" t="e">
        <f t="shared" si="620"/>
        <v>#DIV/0!</v>
      </c>
      <c r="T100" s="737" t="e">
        <f t="shared" si="621"/>
        <v>#DIV/0!</v>
      </c>
      <c r="U100" s="737" t="e">
        <f t="shared" si="622"/>
        <v>#DIV/0!</v>
      </c>
      <c r="V100" s="746" t="e">
        <f t="shared" si="623"/>
        <v>#DIV/0!</v>
      </c>
      <c r="X100" s="743" t="s">
        <v>479</v>
      </c>
      <c r="Y100" s="738" t="e">
        <f>+Z100/Z112</f>
        <v>#DIV/0!</v>
      </c>
      <c r="Z100" s="734">
        <f t="shared" si="624"/>
        <v>0</v>
      </c>
      <c r="AA100" s="734"/>
      <c r="AB100" s="735"/>
      <c r="AC100" s="735"/>
      <c r="AD100" s="735"/>
      <c r="AE100" s="735"/>
      <c r="AF100" s="735"/>
      <c r="AG100" s="735"/>
      <c r="AH100" s="744"/>
      <c r="AJ100" s="743" t="s">
        <v>479</v>
      </c>
      <c r="AK100" s="736" t="e">
        <f t="shared" si="723"/>
        <v>#DIV/0!</v>
      </c>
      <c r="AL100" s="737" t="e">
        <f t="shared" si="724"/>
        <v>#DIV/0!</v>
      </c>
      <c r="AM100" s="737" t="e">
        <f t="shared" si="625"/>
        <v>#DIV/0!</v>
      </c>
      <c r="AN100" s="737" t="e">
        <f t="shared" si="626"/>
        <v>#DIV/0!</v>
      </c>
      <c r="AO100" s="737" t="e">
        <f t="shared" si="627"/>
        <v>#DIV/0!</v>
      </c>
      <c r="AP100" s="737" t="e">
        <f t="shared" si="628"/>
        <v>#DIV/0!</v>
      </c>
      <c r="AQ100" s="737" t="e">
        <f t="shared" si="629"/>
        <v>#DIV/0!</v>
      </c>
      <c r="AR100" s="737" t="e">
        <f t="shared" si="630"/>
        <v>#DIV/0!</v>
      </c>
      <c r="AS100" s="746" t="e">
        <f t="shared" si="631"/>
        <v>#DIV/0!</v>
      </c>
      <c r="AU100" s="743" t="s">
        <v>479</v>
      </c>
      <c r="AV100" s="738" t="e">
        <f>+AW100/AW112</f>
        <v>#DIV/0!</v>
      </c>
      <c r="AW100" s="734">
        <f t="shared" si="632"/>
        <v>0</v>
      </c>
      <c r="AX100" s="734"/>
      <c r="AY100" s="735"/>
      <c r="AZ100" s="735"/>
      <c r="BA100" s="735"/>
      <c r="BB100" s="735"/>
      <c r="BC100" s="735"/>
      <c r="BD100" s="735"/>
      <c r="BE100" s="744"/>
      <c r="BG100" s="743" t="s">
        <v>479</v>
      </c>
      <c r="BH100" s="736" t="e">
        <f t="shared" si="725"/>
        <v>#DIV/0!</v>
      </c>
      <c r="BI100" s="737" t="e">
        <f t="shared" si="726"/>
        <v>#DIV/0!</v>
      </c>
      <c r="BJ100" s="737" t="e">
        <f t="shared" si="633"/>
        <v>#DIV/0!</v>
      </c>
      <c r="BK100" s="737" t="e">
        <f t="shared" si="634"/>
        <v>#DIV/0!</v>
      </c>
      <c r="BL100" s="737" t="e">
        <f t="shared" si="635"/>
        <v>#DIV/0!</v>
      </c>
      <c r="BM100" s="737" t="e">
        <f t="shared" si="636"/>
        <v>#DIV/0!</v>
      </c>
      <c r="BN100" s="737" t="e">
        <f t="shared" si="637"/>
        <v>#DIV/0!</v>
      </c>
      <c r="BO100" s="737" t="e">
        <f t="shared" si="638"/>
        <v>#DIV/0!</v>
      </c>
      <c r="BP100" s="746" t="e">
        <f t="shared" si="639"/>
        <v>#DIV/0!</v>
      </c>
      <c r="BR100" s="743" t="s">
        <v>479</v>
      </c>
      <c r="BS100" s="738" t="e">
        <f>+BT100/BT112</f>
        <v>#DIV/0!</v>
      </c>
      <c r="BT100" s="734">
        <f t="shared" si="640"/>
        <v>0</v>
      </c>
      <c r="BU100" s="734"/>
      <c r="BV100" s="735"/>
      <c r="BW100" s="735"/>
      <c r="BX100" s="735"/>
      <c r="BY100" s="735"/>
      <c r="BZ100" s="735"/>
      <c r="CA100" s="735"/>
      <c r="CB100" s="744"/>
      <c r="CD100" s="743" t="s">
        <v>479</v>
      </c>
      <c r="CE100" s="736" t="e">
        <f t="shared" si="727"/>
        <v>#DIV/0!</v>
      </c>
      <c r="CF100" s="737" t="e">
        <f t="shared" si="728"/>
        <v>#DIV/0!</v>
      </c>
      <c r="CG100" s="737" t="e">
        <f t="shared" si="641"/>
        <v>#DIV/0!</v>
      </c>
      <c r="CH100" s="737" t="e">
        <f t="shared" si="642"/>
        <v>#DIV/0!</v>
      </c>
      <c r="CI100" s="737" t="e">
        <f t="shared" si="643"/>
        <v>#DIV/0!</v>
      </c>
      <c r="CJ100" s="737" t="e">
        <f t="shared" si="644"/>
        <v>#DIV/0!</v>
      </c>
      <c r="CK100" s="737" t="e">
        <f t="shared" si="645"/>
        <v>#DIV/0!</v>
      </c>
      <c r="CL100" s="737" t="e">
        <f t="shared" si="646"/>
        <v>#DIV/0!</v>
      </c>
      <c r="CM100" s="746" t="e">
        <f t="shared" si="647"/>
        <v>#DIV/0!</v>
      </c>
      <c r="CO100" s="743" t="s">
        <v>479</v>
      </c>
      <c r="CP100" s="738" t="e">
        <f>+CQ100/CQ112</f>
        <v>#DIV/0!</v>
      </c>
      <c r="CQ100" s="734">
        <f t="shared" si="648"/>
        <v>0</v>
      </c>
      <c r="CR100" s="734"/>
      <c r="CS100" s="735"/>
      <c r="CT100" s="735"/>
      <c r="CU100" s="735"/>
      <c r="CV100" s="735"/>
      <c r="CW100" s="735"/>
      <c r="CX100" s="735"/>
      <c r="CY100" s="744"/>
      <c r="DA100" s="743" t="s">
        <v>479</v>
      </c>
      <c r="DB100" s="736" t="e">
        <f t="shared" si="729"/>
        <v>#DIV/0!</v>
      </c>
      <c r="DC100" s="737" t="e">
        <f t="shared" si="730"/>
        <v>#DIV/0!</v>
      </c>
      <c r="DD100" s="737" t="e">
        <f t="shared" si="649"/>
        <v>#DIV/0!</v>
      </c>
      <c r="DE100" s="737" t="e">
        <f t="shared" si="650"/>
        <v>#DIV/0!</v>
      </c>
      <c r="DF100" s="737" t="e">
        <f t="shared" si="651"/>
        <v>#DIV/0!</v>
      </c>
      <c r="DG100" s="737" t="e">
        <f t="shared" si="652"/>
        <v>#DIV/0!</v>
      </c>
      <c r="DH100" s="737" t="e">
        <f t="shared" si="653"/>
        <v>#DIV/0!</v>
      </c>
      <c r="DI100" s="737" t="e">
        <f t="shared" si="654"/>
        <v>#DIV/0!</v>
      </c>
      <c r="DJ100" s="746" t="e">
        <f t="shared" si="655"/>
        <v>#DIV/0!</v>
      </c>
      <c r="DL100" s="743" t="s">
        <v>479</v>
      </c>
      <c r="DM100" s="738" t="e">
        <f>+DN100/DN112</f>
        <v>#DIV/0!</v>
      </c>
      <c r="DN100" s="734">
        <f t="shared" si="656"/>
        <v>0</v>
      </c>
      <c r="DO100" s="734"/>
      <c r="DP100" s="735"/>
      <c r="DQ100" s="735"/>
      <c r="DR100" s="735"/>
      <c r="DS100" s="735"/>
      <c r="DT100" s="735"/>
      <c r="DU100" s="735"/>
      <c r="DV100" s="744"/>
      <c r="DX100" s="743" t="s">
        <v>479</v>
      </c>
      <c r="DY100" s="736" t="e">
        <f t="shared" si="731"/>
        <v>#DIV/0!</v>
      </c>
      <c r="DZ100" s="737" t="e">
        <f t="shared" si="732"/>
        <v>#DIV/0!</v>
      </c>
      <c r="EA100" s="737" t="e">
        <f t="shared" si="657"/>
        <v>#DIV/0!</v>
      </c>
      <c r="EB100" s="737" t="e">
        <f t="shared" si="658"/>
        <v>#DIV/0!</v>
      </c>
      <c r="EC100" s="737" t="e">
        <f t="shared" si="659"/>
        <v>#DIV/0!</v>
      </c>
      <c r="ED100" s="737" t="e">
        <f t="shared" si="660"/>
        <v>#DIV/0!</v>
      </c>
      <c r="EE100" s="737" t="e">
        <f t="shared" si="661"/>
        <v>#DIV/0!</v>
      </c>
      <c r="EF100" s="737" t="e">
        <f t="shared" si="662"/>
        <v>#DIV/0!</v>
      </c>
      <c r="EG100" s="746" t="e">
        <f t="shared" si="663"/>
        <v>#DIV/0!</v>
      </c>
      <c r="EI100" s="743" t="s">
        <v>479</v>
      </c>
      <c r="EJ100" s="738" t="e">
        <f>+EK100/EK112</f>
        <v>#DIV/0!</v>
      </c>
      <c r="EK100" s="734">
        <f t="shared" si="664"/>
        <v>0</v>
      </c>
      <c r="EL100" s="734"/>
      <c r="EM100" s="735"/>
      <c r="EN100" s="735"/>
      <c r="EO100" s="735"/>
      <c r="EP100" s="735"/>
      <c r="EQ100" s="735"/>
      <c r="ER100" s="735"/>
      <c r="ES100" s="744"/>
      <c r="EU100" s="743" t="s">
        <v>479</v>
      </c>
      <c r="EV100" s="736" t="e">
        <f t="shared" si="733"/>
        <v>#DIV/0!</v>
      </c>
      <c r="EW100" s="737" t="e">
        <f t="shared" si="734"/>
        <v>#DIV/0!</v>
      </c>
      <c r="EX100" s="737" t="e">
        <f t="shared" si="665"/>
        <v>#DIV/0!</v>
      </c>
      <c r="EY100" s="737" t="e">
        <f t="shared" si="666"/>
        <v>#DIV/0!</v>
      </c>
      <c r="EZ100" s="737" t="e">
        <f t="shared" si="667"/>
        <v>#DIV/0!</v>
      </c>
      <c r="FA100" s="737" t="e">
        <f t="shared" si="668"/>
        <v>#DIV/0!</v>
      </c>
      <c r="FB100" s="737" t="e">
        <f t="shared" si="669"/>
        <v>#DIV/0!</v>
      </c>
      <c r="FC100" s="737" t="e">
        <f t="shared" si="670"/>
        <v>#DIV/0!</v>
      </c>
      <c r="FD100" s="746" t="e">
        <f t="shared" si="671"/>
        <v>#DIV/0!</v>
      </c>
      <c r="FF100" s="743" t="s">
        <v>479</v>
      </c>
      <c r="FG100" s="738" t="e">
        <f>+FH100/FH112</f>
        <v>#DIV/0!</v>
      </c>
      <c r="FH100" s="734">
        <f t="shared" si="672"/>
        <v>0</v>
      </c>
      <c r="FI100" s="734"/>
      <c r="FJ100" s="735"/>
      <c r="FK100" s="735"/>
      <c r="FL100" s="735"/>
      <c r="FM100" s="735"/>
      <c r="FN100" s="735"/>
      <c r="FO100" s="735"/>
      <c r="FP100" s="744"/>
      <c r="FR100" s="743" t="s">
        <v>479</v>
      </c>
      <c r="FS100" s="736" t="e">
        <f t="shared" si="735"/>
        <v>#DIV/0!</v>
      </c>
      <c r="FT100" s="737" t="e">
        <f t="shared" si="736"/>
        <v>#DIV/0!</v>
      </c>
      <c r="FU100" s="737" t="e">
        <f t="shared" si="673"/>
        <v>#DIV/0!</v>
      </c>
      <c r="FV100" s="737" t="e">
        <f t="shared" si="674"/>
        <v>#DIV/0!</v>
      </c>
      <c r="FW100" s="737" t="e">
        <f t="shared" si="675"/>
        <v>#DIV/0!</v>
      </c>
      <c r="FX100" s="737" t="e">
        <f t="shared" si="676"/>
        <v>#DIV/0!</v>
      </c>
      <c r="FY100" s="737" t="e">
        <f t="shared" si="677"/>
        <v>#DIV/0!</v>
      </c>
      <c r="FZ100" s="737" t="e">
        <f t="shared" si="678"/>
        <v>#DIV/0!</v>
      </c>
      <c r="GA100" s="746" t="e">
        <f t="shared" si="679"/>
        <v>#DIV/0!</v>
      </c>
      <c r="GC100" s="743" t="s">
        <v>479</v>
      </c>
      <c r="GD100" s="738" t="e">
        <f>+GE100/GE112</f>
        <v>#DIV/0!</v>
      </c>
      <c r="GE100" s="734">
        <f t="shared" si="680"/>
        <v>0</v>
      </c>
      <c r="GF100" s="734"/>
      <c r="GG100" s="735"/>
      <c r="GH100" s="735"/>
      <c r="GI100" s="735"/>
      <c r="GJ100" s="735"/>
      <c r="GK100" s="735"/>
      <c r="GL100" s="735"/>
      <c r="GM100" s="744"/>
      <c r="GO100" s="743" t="s">
        <v>479</v>
      </c>
      <c r="GP100" s="736" t="e">
        <f t="shared" si="737"/>
        <v>#DIV/0!</v>
      </c>
      <c r="GQ100" s="737" t="e">
        <f t="shared" si="738"/>
        <v>#DIV/0!</v>
      </c>
      <c r="GR100" s="737" t="e">
        <f t="shared" si="681"/>
        <v>#DIV/0!</v>
      </c>
      <c r="GS100" s="737" t="e">
        <f t="shared" si="682"/>
        <v>#DIV/0!</v>
      </c>
      <c r="GT100" s="737" t="e">
        <f t="shared" si="683"/>
        <v>#DIV/0!</v>
      </c>
      <c r="GU100" s="737" t="e">
        <f t="shared" si="684"/>
        <v>#DIV/0!</v>
      </c>
      <c r="GV100" s="737" t="e">
        <f t="shared" si="685"/>
        <v>#DIV/0!</v>
      </c>
      <c r="GW100" s="737" t="e">
        <f t="shared" si="686"/>
        <v>#DIV/0!</v>
      </c>
      <c r="GX100" s="746" t="e">
        <f t="shared" si="687"/>
        <v>#DIV/0!</v>
      </c>
      <c r="GZ100" s="743" t="s">
        <v>479</v>
      </c>
      <c r="HA100" s="738" t="e">
        <f>+HB100/HB112</f>
        <v>#DIV/0!</v>
      </c>
      <c r="HB100" s="734">
        <f t="shared" si="688"/>
        <v>0</v>
      </c>
      <c r="HC100" s="734"/>
      <c r="HD100" s="735"/>
      <c r="HE100" s="735"/>
      <c r="HF100" s="735"/>
      <c r="HG100" s="735"/>
      <c r="HH100" s="735"/>
      <c r="HI100" s="735"/>
      <c r="HJ100" s="744"/>
      <c r="HL100" s="743" t="s">
        <v>479</v>
      </c>
      <c r="HM100" s="736" t="e">
        <f t="shared" si="739"/>
        <v>#DIV/0!</v>
      </c>
      <c r="HN100" s="737" t="e">
        <f t="shared" si="740"/>
        <v>#DIV/0!</v>
      </c>
      <c r="HO100" s="737" t="e">
        <f t="shared" si="689"/>
        <v>#DIV/0!</v>
      </c>
      <c r="HP100" s="737" t="e">
        <f t="shared" si="690"/>
        <v>#DIV/0!</v>
      </c>
      <c r="HQ100" s="737" t="e">
        <f t="shared" si="691"/>
        <v>#DIV/0!</v>
      </c>
      <c r="HR100" s="737" t="e">
        <f t="shared" si="692"/>
        <v>#DIV/0!</v>
      </c>
      <c r="HS100" s="737" t="e">
        <f t="shared" si="693"/>
        <v>#DIV/0!</v>
      </c>
      <c r="HT100" s="737" t="e">
        <f t="shared" si="694"/>
        <v>#DIV/0!</v>
      </c>
      <c r="HU100" s="746" t="e">
        <f t="shared" si="695"/>
        <v>#DIV/0!</v>
      </c>
      <c r="HW100" s="743" t="s">
        <v>479</v>
      </c>
      <c r="HX100" s="738" t="e">
        <f>+HY100/HY112</f>
        <v>#DIV/0!</v>
      </c>
      <c r="HY100" s="734">
        <f t="shared" si="696"/>
        <v>0</v>
      </c>
      <c r="HZ100" s="734"/>
      <c r="IA100" s="735"/>
      <c r="IB100" s="735"/>
      <c r="IC100" s="735"/>
      <c r="ID100" s="735"/>
      <c r="IE100" s="735"/>
      <c r="IF100" s="735"/>
      <c r="IG100" s="744"/>
      <c r="II100" s="743" t="s">
        <v>479</v>
      </c>
      <c r="IJ100" s="736" t="e">
        <f t="shared" si="741"/>
        <v>#DIV/0!</v>
      </c>
      <c r="IK100" s="737" t="e">
        <f t="shared" si="742"/>
        <v>#DIV/0!</v>
      </c>
      <c r="IL100" s="737" t="e">
        <f t="shared" si="697"/>
        <v>#DIV/0!</v>
      </c>
      <c r="IM100" s="737" t="e">
        <f t="shared" si="698"/>
        <v>#DIV/0!</v>
      </c>
      <c r="IN100" s="737" t="e">
        <f t="shared" si="699"/>
        <v>#DIV/0!</v>
      </c>
      <c r="IO100" s="737" t="e">
        <f t="shared" si="700"/>
        <v>#DIV/0!</v>
      </c>
      <c r="IP100" s="737" t="e">
        <f t="shared" si="701"/>
        <v>#DIV/0!</v>
      </c>
      <c r="IQ100" s="737" t="e">
        <f t="shared" si="702"/>
        <v>#DIV/0!</v>
      </c>
      <c r="IR100" s="746" t="e">
        <f t="shared" si="703"/>
        <v>#DIV/0!</v>
      </c>
      <c r="IT100" s="743" t="s">
        <v>479</v>
      </c>
      <c r="IU100" s="738" t="e">
        <f>+IV100/IV112</f>
        <v>#DIV/0!</v>
      </c>
      <c r="IV100" s="734">
        <f t="shared" si="704"/>
        <v>0</v>
      </c>
      <c r="IW100" s="734"/>
      <c r="IX100" s="735"/>
      <c r="IY100" s="735"/>
      <c r="IZ100" s="735"/>
      <c r="JA100" s="735"/>
      <c r="JB100" s="735"/>
      <c r="JC100" s="735"/>
      <c r="JD100" s="744"/>
      <c r="JF100" s="743" t="s">
        <v>479</v>
      </c>
      <c r="JG100" s="736" t="e">
        <f t="shared" si="743"/>
        <v>#DIV/0!</v>
      </c>
      <c r="JH100" s="737" t="e">
        <f t="shared" si="744"/>
        <v>#DIV/0!</v>
      </c>
      <c r="JI100" s="737" t="e">
        <f t="shared" si="705"/>
        <v>#DIV/0!</v>
      </c>
      <c r="JJ100" s="737" t="e">
        <f t="shared" si="706"/>
        <v>#DIV/0!</v>
      </c>
      <c r="JK100" s="737" t="e">
        <f t="shared" si="707"/>
        <v>#DIV/0!</v>
      </c>
      <c r="JL100" s="737" t="e">
        <f t="shared" si="708"/>
        <v>#DIV/0!</v>
      </c>
      <c r="JM100" s="737" t="e">
        <f t="shared" si="709"/>
        <v>#DIV/0!</v>
      </c>
      <c r="JN100" s="737" t="e">
        <f t="shared" si="710"/>
        <v>#DIV/0!</v>
      </c>
      <c r="JO100" s="746" t="e">
        <f t="shared" si="711"/>
        <v>#DIV/0!</v>
      </c>
      <c r="JQ100" s="743" t="s">
        <v>479</v>
      </c>
      <c r="JR100" s="738" t="e">
        <f>+JS100/JS112</f>
        <v>#DIV/0!</v>
      </c>
      <c r="JS100" s="734">
        <f t="shared" si="712"/>
        <v>0</v>
      </c>
      <c r="JT100" s="734"/>
      <c r="JU100" s="735"/>
      <c r="JV100" s="735"/>
      <c r="JW100" s="735"/>
      <c r="JX100" s="735"/>
      <c r="JY100" s="735"/>
      <c r="JZ100" s="735"/>
      <c r="KA100" s="744"/>
      <c r="KC100" s="743" t="s">
        <v>479</v>
      </c>
      <c r="KD100" s="736" t="e">
        <f t="shared" si="745"/>
        <v>#DIV/0!</v>
      </c>
      <c r="KE100" s="737" t="e">
        <f t="shared" si="746"/>
        <v>#DIV/0!</v>
      </c>
      <c r="KF100" s="737" t="e">
        <f t="shared" si="713"/>
        <v>#DIV/0!</v>
      </c>
      <c r="KG100" s="737" t="e">
        <f t="shared" si="714"/>
        <v>#DIV/0!</v>
      </c>
      <c r="KH100" s="737" t="e">
        <f t="shared" si="715"/>
        <v>#DIV/0!</v>
      </c>
      <c r="KI100" s="737" t="e">
        <f t="shared" si="716"/>
        <v>#DIV/0!</v>
      </c>
      <c r="KJ100" s="737" t="e">
        <f t="shared" si="717"/>
        <v>#DIV/0!</v>
      </c>
      <c r="KK100" s="737" t="e">
        <f t="shared" si="718"/>
        <v>#DIV/0!</v>
      </c>
      <c r="KL100" s="746" t="e">
        <f t="shared" si="719"/>
        <v>#DIV/0!</v>
      </c>
    </row>
    <row r="101" spans="1:298" ht="15.5" customHeight="1" x14ac:dyDescent="0.2">
      <c r="A101" s="743" t="s">
        <v>480</v>
      </c>
      <c r="B101" s="738" t="e">
        <f>+C101/C112</f>
        <v>#DIV/0!</v>
      </c>
      <c r="C101" s="734">
        <f t="shared" si="720"/>
        <v>0</v>
      </c>
      <c r="D101" s="734"/>
      <c r="E101" s="735"/>
      <c r="F101" s="735"/>
      <c r="G101" s="735"/>
      <c r="H101" s="735"/>
      <c r="I101" s="735"/>
      <c r="J101" s="735"/>
      <c r="K101" s="744"/>
      <c r="M101" s="743" t="s">
        <v>480</v>
      </c>
      <c r="N101" s="736" t="e">
        <f t="shared" si="721"/>
        <v>#DIV/0!</v>
      </c>
      <c r="O101" s="737" t="e">
        <f t="shared" si="722"/>
        <v>#DIV/0!</v>
      </c>
      <c r="P101" s="737" t="e">
        <f t="shared" si="617"/>
        <v>#DIV/0!</v>
      </c>
      <c r="Q101" s="737" t="e">
        <f t="shared" si="618"/>
        <v>#DIV/0!</v>
      </c>
      <c r="R101" s="737" t="e">
        <f t="shared" si="619"/>
        <v>#DIV/0!</v>
      </c>
      <c r="S101" s="737" t="e">
        <f t="shared" si="620"/>
        <v>#DIV/0!</v>
      </c>
      <c r="T101" s="737" t="e">
        <f t="shared" si="621"/>
        <v>#DIV/0!</v>
      </c>
      <c r="U101" s="737" t="e">
        <f t="shared" si="622"/>
        <v>#DIV/0!</v>
      </c>
      <c r="V101" s="746" t="e">
        <f t="shared" si="623"/>
        <v>#DIV/0!</v>
      </c>
      <c r="X101" s="743" t="s">
        <v>480</v>
      </c>
      <c r="Y101" s="738" t="e">
        <f>+Z101/Z112</f>
        <v>#DIV/0!</v>
      </c>
      <c r="Z101" s="734">
        <f t="shared" si="624"/>
        <v>0</v>
      </c>
      <c r="AA101" s="734"/>
      <c r="AB101" s="735"/>
      <c r="AC101" s="735"/>
      <c r="AD101" s="735"/>
      <c r="AE101" s="735"/>
      <c r="AF101" s="735"/>
      <c r="AG101" s="735"/>
      <c r="AH101" s="744"/>
      <c r="AJ101" s="743" t="s">
        <v>480</v>
      </c>
      <c r="AK101" s="736" t="e">
        <f t="shared" si="723"/>
        <v>#DIV/0!</v>
      </c>
      <c r="AL101" s="737" t="e">
        <f t="shared" si="724"/>
        <v>#DIV/0!</v>
      </c>
      <c r="AM101" s="737" t="e">
        <f t="shared" si="625"/>
        <v>#DIV/0!</v>
      </c>
      <c r="AN101" s="737" t="e">
        <f t="shared" si="626"/>
        <v>#DIV/0!</v>
      </c>
      <c r="AO101" s="737" t="e">
        <f t="shared" si="627"/>
        <v>#DIV/0!</v>
      </c>
      <c r="AP101" s="737" t="e">
        <f t="shared" si="628"/>
        <v>#DIV/0!</v>
      </c>
      <c r="AQ101" s="737" t="e">
        <f t="shared" si="629"/>
        <v>#DIV/0!</v>
      </c>
      <c r="AR101" s="737" t="e">
        <f t="shared" si="630"/>
        <v>#DIV/0!</v>
      </c>
      <c r="AS101" s="746" t="e">
        <f t="shared" si="631"/>
        <v>#DIV/0!</v>
      </c>
      <c r="AU101" s="743" t="s">
        <v>480</v>
      </c>
      <c r="AV101" s="738" t="e">
        <f>+AW101/AW112</f>
        <v>#DIV/0!</v>
      </c>
      <c r="AW101" s="734">
        <f t="shared" si="632"/>
        <v>0</v>
      </c>
      <c r="AX101" s="734"/>
      <c r="AY101" s="735"/>
      <c r="AZ101" s="735"/>
      <c r="BA101" s="735"/>
      <c r="BB101" s="735"/>
      <c r="BC101" s="735"/>
      <c r="BD101" s="735"/>
      <c r="BE101" s="744"/>
      <c r="BG101" s="743" t="s">
        <v>480</v>
      </c>
      <c r="BH101" s="736" t="e">
        <f t="shared" si="725"/>
        <v>#DIV/0!</v>
      </c>
      <c r="BI101" s="737" t="e">
        <f t="shared" si="726"/>
        <v>#DIV/0!</v>
      </c>
      <c r="BJ101" s="737" t="e">
        <f t="shared" si="633"/>
        <v>#DIV/0!</v>
      </c>
      <c r="BK101" s="737" t="e">
        <f t="shared" si="634"/>
        <v>#DIV/0!</v>
      </c>
      <c r="BL101" s="737" t="e">
        <f t="shared" si="635"/>
        <v>#DIV/0!</v>
      </c>
      <c r="BM101" s="737" t="e">
        <f t="shared" si="636"/>
        <v>#DIV/0!</v>
      </c>
      <c r="BN101" s="737" t="e">
        <f t="shared" si="637"/>
        <v>#DIV/0!</v>
      </c>
      <c r="BO101" s="737" t="e">
        <f t="shared" si="638"/>
        <v>#DIV/0!</v>
      </c>
      <c r="BP101" s="746" t="e">
        <f t="shared" si="639"/>
        <v>#DIV/0!</v>
      </c>
      <c r="BR101" s="743" t="s">
        <v>480</v>
      </c>
      <c r="BS101" s="738" t="e">
        <f>+BT101/BT112</f>
        <v>#DIV/0!</v>
      </c>
      <c r="BT101" s="734">
        <f t="shared" si="640"/>
        <v>0</v>
      </c>
      <c r="BU101" s="734"/>
      <c r="BV101" s="735"/>
      <c r="BW101" s="735"/>
      <c r="BX101" s="735"/>
      <c r="BY101" s="735"/>
      <c r="BZ101" s="735"/>
      <c r="CA101" s="735"/>
      <c r="CB101" s="744"/>
      <c r="CD101" s="743" t="s">
        <v>480</v>
      </c>
      <c r="CE101" s="736" t="e">
        <f t="shared" si="727"/>
        <v>#DIV/0!</v>
      </c>
      <c r="CF101" s="737" t="e">
        <f t="shared" si="728"/>
        <v>#DIV/0!</v>
      </c>
      <c r="CG101" s="737" t="e">
        <f t="shared" si="641"/>
        <v>#DIV/0!</v>
      </c>
      <c r="CH101" s="737" t="e">
        <f t="shared" si="642"/>
        <v>#DIV/0!</v>
      </c>
      <c r="CI101" s="737" t="e">
        <f t="shared" si="643"/>
        <v>#DIV/0!</v>
      </c>
      <c r="CJ101" s="737" t="e">
        <f t="shared" si="644"/>
        <v>#DIV/0!</v>
      </c>
      <c r="CK101" s="737" t="e">
        <f t="shared" si="645"/>
        <v>#DIV/0!</v>
      </c>
      <c r="CL101" s="737" t="e">
        <f t="shared" si="646"/>
        <v>#DIV/0!</v>
      </c>
      <c r="CM101" s="746" t="e">
        <f t="shared" si="647"/>
        <v>#DIV/0!</v>
      </c>
      <c r="CO101" s="743" t="s">
        <v>480</v>
      </c>
      <c r="CP101" s="738" t="e">
        <f>+CQ101/CQ112</f>
        <v>#DIV/0!</v>
      </c>
      <c r="CQ101" s="734">
        <f t="shared" si="648"/>
        <v>0</v>
      </c>
      <c r="CR101" s="734"/>
      <c r="CS101" s="735"/>
      <c r="CT101" s="735"/>
      <c r="CU101" s="735"/>
      <c r="CV101" s="735"/>
      <c r="CW101" s="735"/>
      <c r="CX101" s="735"/>
      <c r="CY101" s="744"/>
      <c r="DA101" s="743" t="s">
        <v>480</v>
      </c>
      <c r="DB101" s="736" t="e">
        <f t="shared" si="729"/>
        <v>#DIV/0!</v>
      </c>
      <c r="DC101" s="737" t="e">
        <f t="shared" si="730"/>
        <v>#DIV/0!</v>
      </c>
      <c r="DD101" s="737" t="e">
        <f t="shared" si="649"/>
        <v>#DIV/0!</v>
      </c>
      <c r="DE101" s="737" t="e">
        <f t="shared" si="650"/>
        <v>#DIV/0!</v>
      </c>
      <c r="DF101" s="737" t="e">
        <f t="shared" si="651"/>
        <v>#DIV/0!</v>
      </c>
      <c r="DG101" s="737" t="e">
        <f t="shared" si="652"/>
        <v>#DIV/0!</v>
      </c>
      <c r="DH101" s="737" t="e">
        <f t="shared" si="653"/>
        <v>#DIV/0!</v>
      </c>
      <c r="DI101" s="737" t="e">
        <f t="shared" si="654"/>
        <v>#DIV/0!</v>
      </c>
      <c r="DJ101" s="746" t="e">
        <f t="shared" si="655"/>
        <v>#DIV/0!</v>
      </c>
      <c r="DL101" s="743" t="s">
        <v>480</v>
      </c>
      <c r="DM101" s="738" t="e">
        <f>+DN101/DN112</f>
        <v>#DIV/0!</v>
      </c>
      <c r="DN101" s="734">
        <f t="shared" si="656"/>
        <v>0</v>
      </c>
      <c r="DO101" s="734"/>
      <c r="DP101" s="735"/>
      <c r="DQ101" s="735"/>
      <c r="DR101" s="735"/>
      <c r="DS101" s="735"/>
      <c r="DT101" s="735"/>
      <c r="DU101" s="735"/>
      <c r="DV101" s="744"/>
      <c r="DX101" s="743" t="s">
        <v>480</v>
      </c>
      <c r="DY101" s="736" t="e">
        <f t="shared" si="731"/>
        <v>#DIV/0!</v>
      </c>
      <c r="DZ101" s="737" t="e">
        <f t="shared" si="732"/>
        <v>#DIV/0!</v>
      </c>
      <c r="EA101" s="737" t="e">
        <f t="shared" si="657"/>
        <v>#DIV/0!</v>
      </c>
      <c r="EB101" s="737" t="e">
        <f t="shared" si="658"/>
        <v>#DIV/0!</v>
      </c>
      <c r="EC101" s="737" t="e">
        <f t="shared" si="659"/>
        <v>#DIV/0!</v>
      </c>
      <c r="ED101" s="737" t="e">
        <f t="shared" si="660"/>
        <v>#DIV/0!</v>
      </c>
      <c r="EE101" s="737" t="e">
        <f t="shared" si="661"/>
        <v>#DIV/0!</v>
      </c>
      <c r="EF101" s="737" t="e">
        <f t="shared" si="662"/>
        <v>#DIV/0!</v>
      </c>
      <c r="EG101" s="746" t="e">
        <f t="shared" si="663"/>
        <v>#DIV/0!</v>
      </c>
      <c r="EI101" s="743" t="s">
        <v>480</v>
      </c>
      <c r="EJ101" s="738" t="e">
        <f>+EK101/EK112</f>
        <v>#DIV/0!</v>
      </c>
      <c r="EK101" s="734">
        <f t="shared" si="664"/>
        <v>0</v>
      </c>
      <c r="EL101" s="734"/>
      <c r="EM101" s="735"/>
      <c r="EN101" s="735"/>
      <c r="EO101" s="735"/>
      <c r="EP101" s="735"/>
      <c r="EQ101" s="735"/>
      <c r="ER101" s="735"/>
      <c r="ES101" s="744"/>
      <c r="EU101" s="743" t="s">
        <v>480</v>
      </c>
      <c r="EV101" s="736" t="e">
        <f t="shared" si="733"/>
        <v>#DIV/0!</v>
      </c>
      <c r="EW101" s="737" t="e">
        <f t="shared" si="734"/>
        <v>#DIV/0!</v>
      </c>
      <c r="EX101" s="737" t="e">
        <f t="shared" si="665"/>
        <v>#DIV/0!</v>
      </c>
      <c r="EY101" s="737" t="e">
        <f t="shared" si="666"/>
        <v>#DIV/0!</v>
      </c>
      <c r="EZ101" s="737" t="e">
        <f t="shared" si="667"/>
        <v>#DIV/0!</v>
      </c>
      <c r="FA101" s="737" t="e">
        <f t="shared" si="668"/>
        <v>#DIV/0!</v>
      </c>
      <c r="FB101" s="737" t="e">
        <f t="shared" si="669"/>
        <v>#DIV/0!</v>
      </c>
      <c r="FC101" s="737" t="e">
        <f t="shared" si="670"/>
        <v>#DIV/0!</v>
      </c>
      <c r="FD101" s="746" t="e">
        <f t="shared" si="671"/>
        <v>#DIV/0!</v>
      </c>
      <c r="FF101" s="743" t="s">
        <v>480</v>
      </c>
      <c r="FG101" s="738" t="e">
        <f>+FH101/FH112</f>
        <v>#DIV/0!</v>
      </c>
      <c r="FH101" s="734">
        <f t="shared" si="672"/>
        <v>0</v>
      </c>
      <c r="FI101" s="734"/>
      <c r="FJ101" s="735"/>
      <c r="FK101" s="735"/>
      <c r="FL101" s="735"/>
      <c r="FM101" s="735"/>
      <c r="FN101" s="735"/>
      <c r="FO101" s="735"/>
      <c r="FP101" s="744"/>
      <c r="FR101" s="743" t="s">
        <v>480</v>
      </c>
      <c r="FS101" s="736" t="e">
        <f t="shared" si="735"/>
        <v>#DIV/0!</v>
      </c>
      <c r="FT101" s="737" t="e">
        <f t="shared" si="736"/>
        <v>#DIV/0!</v>
      </c>
      <c r="FU101" s="737" t="e">
        <f t="shared" si="673"/>
        <v>#DIV/0!</v>
      </c>
      <c r="FV101" s="737" t="e">
        <f t="shared" si="674"/>
        <v>#DIV/0!</v>
      </c>
      <c r="FW101" s="737" t="e">
        <f t="shared" si="675"/>
        <v>#DIV/0!</v>
      </c>
      <c r="FX101" s="737" t="e">
        <f t="shared" si="676"/>
        <v>#DIV/0!</v>
      </c>
      <c r="FY101" s="737" t="e">
        <f t="shared" si="677"/>
        <v>#DIV/0!</v>
      </c>
      <c r="FZ101" s="737" t="e">
        <f t="shared" si="678"/>
        <v>#DIV/0!</v>
      </c>
      <c r="GA101" s="746" t="e">
        <f t="shared" si="679"/>
        <v>#DIV/0!</v>
      </c>
      <c r="GC101" s="743" t="s">
        <v>480</v>
      </c>
      <c r="GD101" s="738" t="e">
        <f>+GE101/GE112</f>
        <v>#DIV/0!</v>
      </c>
      <c r="GE101" s="734">
        <f t="shared" si="680"/>
        <v>0</v>
      </c>
      <c r="GF101" s="734"/>
      <c r="GG101" s="735"/>
      <c r="GH101" s="735"/>
      <c r="GI101" s="735"/>
      <c r="GJ101" s="735"/>
      <c r="GK101" s="735"/>
      <c r="GL101" s="735"/>
      <c r="GM101" s="744"/>
      <c r="GO101" s="743" t="s">
        <v>480</v>
      </c>
      <c r="GP101" s="736" t="e">
        <f t="shared" si="737"/>
        <v>#DIV/0!</v>
      </c>
      <c r="GQ101" s="737" t="e">
        <f t="shared" si="738"/>
        <v>#DIV/0!</v>
      </c>
      <c r="GR101" s="737" t="e">
        <f t="shared" si="681"/>
        <v>#DIV/0!</v>
      </c>
      <c r="GS101" s="737" t="e">
        <f t="shared" si="682"/>
        <v>#DIV/0!</v>
      </c>
      <c r="GT101" s="737" t="e">
        <f t="shared" si="683"/>
        <v>#DIV/0!</v>
      </c>
      <c r="GU101" s="737" t="e">
        <f t="shared" si="684"/>
        <v>#DIV/0!</v>
      </c>
      <c r="GV101" s="737" t="e">
        <f t="shared" si="685"/>
        <v>#DIV/0!</v>
      </c>
      <c r="GW101" s="737" t="e">
        <f t="shared" si="686"/>
        <v>#DIV/0!</v>
      </c>
      <c r="GX101" s="746" t="e">
        <f t="shared" si="687"/>
        <v>#DIV/0!</v>
      </c>
      <c r="GZ101" s="743" t="s">
        <v>480</v>
      </c>
      <c r="HA101" s="738" t="e">
        <f>+HB101/HB112</f>
        <v>#DIV/0!</v>
      </c>
      <c r="HB101" s="734">
        <f t="shared" si="688"/>
        <v>0</v>
      </c>
      <c r="HC101" s="734"/>
      <c r="HD101" s="735"/>
      <c r="HE101" s="735"/>
      <c r="HF101" s="735"/>
      <c r="HG101" s="735"/>
      <c r="HH101" s="735"/>
      <c r="HI101" s="735"/>
      <c r="HJ101" s="744"/>
      <c r="HL101" s="743" t="s">
        <v>480</v>
      </c>
      <c r="HM101" s="736" t="e">
        <f t="shared" si="739"/>
        <v>#DIV/0!</v>
      </c>
      <c r="HN101" s="737" t="e">
        <f t="shared" si="740"/>
        <v>#DIV/0!</v>
      </c>
      <c r="HO101" s="737" t="e">
        <f t="shared" si="689"/>
        <v>#DIV/0!</v>
      </c>
      <c r="HP101" s="737" t="e">
        <f t="shared" si="690"/>
        <v>#DIV/0!</v>
      </c>
      <c r="HQ101" s="737" t="e">
        <f t="shared" si="691"/>
        <v>#DIV/0!</v>
      </c>
      <c r="HR101" s="737" t="e">
        <f t="shared" si="692"/>
        <v>#DIV/0!</v>
      </c>
      <c r="HS101" s="737" t="e">
        <f t="shared" si="693"/>
        <v>#DIV/0!</v>
      </c>
      <c r="HT101" s="737" t="e">
        <f t="shared" si="694"/>
        <v>#DIV/0!</v>
      </c>
      <c r="HU101" s="746" t="e">
        <f t="shared" si="695"/>
        <v>#DIV/0!</v>
      </c>
      <c r="HW101" s="743" t="s">
        <v>480</v>
      </c>
      <c r="HX101" s="738" t="e">
        <f>+HY101/HY112</f>
        <v>#DIV/0!</v>
      </c>
      <c r="HY101" s="734">
        <f t="shared" si="696"/>
        <v>0</v>
      </c>
      <c r="HZ101" s="734"/>
      <c r="IA101" s="735"/>
      <c r="IB101" s="735"/>
      <c r="IC101" s="735"/>
      <c r="ID101" s="735"/>
      <c r="IE101" s="735"/>
      <c r="IF101" s="735"/>
      <c r="IG101" s="744"/>
      <c r="II101" s="743" t="s">
        <v>480</v>
      </c>
      <c r="IJ101" s="736" t="e">
        <f t="shared" si="741"/>
        <v>#DIV/0!</v>
      </c>
      <c r="IK101" s="737" t="e">
        <f t="shared" si="742"/>
        <v>#DIV/0!</v>
      </c>
      <c r="IL101" s="737" t="e">
        <f t="shared" si="697"/>
        <v>#DIV/0!</v>
      </c>
      <c r="IM101" s="737" t="e">
        <f t="shared" si="698"/>
        <v>#DIV/0!</v>
      </c>
      <c r="IN101" s="737" t="e">
        <f t="shared" si="699"/>
        <v>#DIV/0!</v>
      </c>
      <c r="IO101" s="737" t="e">
        <f t="shared" si="700"/>
        <v>#DIV/0!</v>
      </c>
      <c r="IP101" s="737" t="e">
        <f t="shared" si="701"/>
        <v>#DIV/0!</v>
      </c>
      <c r="IQ101" s="737" t="e">
        <f t="shared" si="702"/>
        <v>#DIV/0!</v>
      </c>
      <c r="IR101" s="746" t="e">
        <f t="shared" si="703"/>
        <v>#DIV/0!</v>
      </c>
      <c r="IT101" s="743" t="s">
        <v>480</v>
      </c>
      <c r="IU101" s="738" t="e">
        <f>+IV101/IV112</f>
        <v>#DIV/0!</v>
      </c>
      <c r="IV101" s="734">
        <f t="shared" si="704"/>
        <v>0</v>
      </c>
      <c r="IW101" s="734"/>
      <c r="IX101" s="735"/>
      <c r="IY101" s="735"/>
      <c r="IZ101" s="735"/>
      <c r="JA101" s="735"/>
      <c r="JB101" s="735"/>
      <c r="JC101" s="735"/>
      <c r="JD101" s="744"/>
      <c r="JF101" s="743" t="s">
        <v>480</v>
      </c>
      <c r="JG101" s="736" t="e">
        <f t="shared" si="743"/>
        <v>#DIV/0!</v>
      </c>
      <c r="JH101" s="737" t="e">
        <f t="shared" si="744"/>
        <v>#DIV/0!</v>
      </c>
      <c r="JI101" s="737" t="e">
        <f t="shared" si="705"/>
        <v>#DIV/0!</v>
      </c>
      <c r="JJ101" s="737" t="e">
        <f t="shared" si="706"/>
        <v>#DIV/0!</v>
      </c>
      <c r="JK101" s="737" t="e">
        <f t="shared" si="707"/>
        <v>#DIV/0!</v>
      </c>
      <c r="JL101" s="737" t="e">
        <f t="shared" si="708"/>
        <v>#DIV/0!</v>
      </c>
      <c r="JM101" s="737" t="e">
        <f t="shared" si="709"/>
        <v>#DIV/0!</v>
      </c>
      <c r="JN101" s="737" t="e">
        <f t="shared" si="710"/>
        <v>#DIV/0!</v>
      </c>
      <c r="JO101" s="746" t="e">
        <f t="shared" si="711"/>
        <v>#DIV/0!</v>
      </c>
      <c r="JQ101" s="743" t="s">
        <v>480</v>
      </c>
      <c r="JR101" s="738" t="e">
        <f>+JS101/JS112</f>
        <v>#DIV/0!</v>
      </c>
      <c r="JS101" s="734">
        <f t="shared" si="712"/>
        <v>0</v>
      </c>
      <c r="JT101" s="734"/>
      <c r="JU101" s="735"/>
      <c r="JV101" s="735"/>
      <c r="JW101" s="735"/>
      <c r="JX101" s="735"/>
      <c r="JY101" s="735"/>
      <c r="JZ101" s="735"/>
      <c r="KA101" s="744"/>
      <c r="KC101" s="743" t="s">
        <v>480</v>
      </c>
      <c r="KD101" s="736" t="e">
        <f t="shared" si="745"/>
        <v>#DIV/0!</v>
      </c>
      <c r="KE101" s="737" t="e">
        <f t="shared" si="746"/>
        <v>#DIV/0!</v>
      </c>
      <c r="KF101" s="737" t="e">
        <f t="shared" si="713"/>
        <v>#DIV/0!</v>
      </c>
      <c r="KG101" s="737" t="e">
        <f t="shared" si="714"/>
        <v>#DIV/0!</v>
      </c>
      <c r="KH101" s="737" t="e">
        <f t="shared" si="715"/>
        <v>#DIV/0!</v>
      </c>
      <c r="KI101" s="737" t="e">
        <f t="shared" si="716"/>
        <v>#DIV/0!</v>
      </c>
      <c r="KJ101" s="737" t="e">
        <f t="shared" si="717"/>
        <v>#DIV/0!</v>
      </c>
      <c r="KK101" s="737" t="e">
        <f t="shared" si="718"/>
        <v>#DIV/0!</v>
      </c>
      <c r="KL101" s="746" t="e">
        <f t="shared" si="719"/>
        <v>#DIV/0!</v>
      </c>
    </row>
    <row r="102" spans="1:298" ht="15.5" customHeight="1" x14ac:dyDescent="0.2">
      <c r="A102" s="743" t="s">
        <v>481</v>
      </c>
      <c r="B102" s="738" t="e">
        <f>+C102/C112</f>
        <v>#DIV/0!</v>
      </c>
      <c r="C102" s="734">
        <f t="shared" si="720"/>
        <v>0</v>
      </c>
      <c r="D102" s="734"/>
      <c r="E102" s="735"/>
      <c r="F102" s="735"/>
      <c r="G102" s="735"/>
      <c r="H102" s="735"/>
      <c r="I102" s="735"/>
      <c r="J102" s="735"/>
      <c r="K102" s="744"/>
      <c r="M102" s="743" t="s">
        <v>481</v>
      </c>
      <c r="N102" s="736" t="e">
        <f t="shared" si="721"/>
        <v>#DIV/0!</v>
      </c>
      <c r="O102" s="737" t="e">
        <f t="shared" si="722"/>
        <v>#DIV/0!</v>
      </c>
      <c r="P102" s="737" t="e">
        <f t="shared" si="617"/>
        <v>#DIV/0!</v>
      </c>
      <c r="Q102" s="737" t="e">
        <f t="shared" si="618"/>
        <v>#DIV/0!</v>
      </c>
      <c r="R102" s="737" t="e">
        <f t="shared" si="619"/>
        <v>#DIV/0!</v>
      </c>
      <c r="S102" s="737" t="e">
        <f t="shared" si="620"/>
        <v>#DIV/0!</v>
      </c>
      <c r="T102" s="737" t="e">
        <f t="shared" si="621"/>
        <v>#DIV/0!</v>
      </c>
      <c r="U102" s="737" t="e">
        <f t="shared" si="622"/>
        <v>#DIV/0!</v>
      </c>
      <c r="V102" s="746" t="e">
        <f t="shared" si="623"/>
        <v>#DIV/0!</v>
      </c>
      <c r="X102" s="743" t="s">
        <v>481</v>
      </c>
      <c r="Y102" s="738" t="e">
        <f>+Z102/Z112</f>
        <v>#DIV/0!</v>
      </c>
      <c r="Z102" s="734">
        <f t="shared" si="624"/>
        <v>0</v>
      </c>
      <c r="AA102" s="734"/>
      <c r="AB102" s="735"/>
      <c r="AC102" s="735"/>
      <c r="AD102" s="735"/>
      <c r="AE102" s="735"/>
      <c r="AF102" s="735"/>
      <c r="AG102" s="735"/>
      <c r="AH102" s="744"/>
      <c r="AJ102" s="743" t="s">
        <v>481</v>
      </c>
      <c r="AK102" s="736" t="e">
        <f t="shared" si="723"/>
        <v>#DIV/0!</v>
      </c>
      <c r="AL102" s="737" t="e">
        <f t="shared" si="724"/>
        <v>#DIV/0!</v>
      </c>
      <c r="AM102" s="737" t="e">
        <f t="shared" si="625"/>
        <v>#DIV/0!</v>
      </c>
      <c r="AN102" s="737" t="e">
        <f t="shared" si="626"/>
        <v>#DIV/0!</v>
      </c>
      <c r="AO102" s="737" t="e">
        <f t="shared" si="627"/>
        <v>#DIV/0!</v>
      </c>
      <c r="AP102" s="737" t="e">
        <f t="shared" si="628"/>
        <v>#DIV/0!</v>
      </c>
      <c r="AQ102" s="737" t="e">
        <f t="shared" si="629"/>
        <v>#DIV/0!</v>
      </c>
      <c r="AR102" s="737" t="e">
        <f t="shared" si="630"/>
        <v>#DIV/0!</v>
      </c>
      <c r="AS102" s="746" t="e">
        <f t="shared" si="631"/>
        <v>#DIV/0!</v>
      </c>
      <c r="AU102" s="743" t="s">
        <v>481</v>
      </c>
      <c r="AV102" s="738" t="e">
        <f>+AW102/AW112</f>
        <v>#DIV/0!</v>
      </c>
      <c r="AW102" s="734">
        <f t="shared" si="632"/>
        <v>0</v>
      </c>
      <c r="AX102" s="734"/>
      <c r="AY102" s="735"/>
      <c r="AZ102" s="735"/>
      <c r="BA102" s="735"/>
      <c r="BB102" s="735"/>
      <c r="BC102" s="735"/>
      <c r="BD102" s="735"/>
      <c r="BE102" s="744"/>
      <c r="BG102" s="743" t="s">
        <v>481</v>
      </c>
      <c r="BH102" s="736" t="e">
        <f t="shared" si="725"/>
        <v>#DIV/0!</v>
      </c>
      <c r="BI102" s="737" t="e">
        <f t="shared" si="726"/>
        <v>#DIV/0!</v>
      </c>
      <c r="BJ102" s="737" t="e">
        <f t="shared" si="633"/>
        <v>#DIV/0!</v>
      </c>
      <c r="BK102" s="737" t="e">
        <f t="shared" si="634"/>
        <v>#DIV/0!</v>
      </c>
      <c r="BL102" s="737" t="e">
        <f t="shared" si="635"/>
        <v>#DIV/0!</v>
      </c>
      <c r="BM102" s="737" t="e">
        <f t="shared" si="636"/>
        <v>#DIV/0!</v>
      </c>
      <c r="BN102" s="737" t="e">
        <f t="shared" si="637"/>
        <v>#DIV/0!</v>
      </c>
      <c r="BO102" s="737" t="e">
        <f t="shared" si="638"/>
        <v>#DIV/0!</v>
      </c>
      <c r="BP102" s="746" t="e">
        <f t="shared" si="639"/>
        <v>#DIV/0!</v>
      </c>
      <c r="BR102" s="743" t="s">
        <v>481</v>
      </c>
      <c r="BS102" s="738" t="e">
        <f>+BT102/BT112</f>
        <v>#DIV/0!</v>
      </c>
      <c r="BT102" s="734">
        <f t="shared" si="640"/>
        <v>0</v>
      </c>
      <c r="BU102" s="734"/>
      <c r="BV102" s="735"/>
      <c r="BW102" s="735"/>
      <c r="BX102" s="735"/>
      <c r="BY102" s="735"/>
      <c r="BZ102" s="735"/>
      <c r="CA102" s="735"/>
      <c r="CB102" s="744"/>
      <c r="CD102" s="743" t="s">
        <v>481</v>
      </c>
      <c r="CE102" s="736" t="e">
        <f t="shared" si="727"/>
        <v>#DIV/0!</v>
      </c>
      <c r="CF102" s="737" t="e">
        <f t="shared" si="728"/>
        <v>#DIV/0!</v>
      </c>
      <c r="CG102" s="737" t="e">
        <f t="shared" si="641"/>
        <v>#DIV/0!</v>
      </c>
      <c r="CH102" s="737" t="e">
        <f t="shared" si="642"/>
        <v>#DIV/0!</v>
      </c>
      <c r="CI102" s="737" t="e">
        <f t="shared" si="643"/>
        <v>#DIV/0!</v>
      </c>
      <c r="CJ102" s="737" t="e">
        <f t="shared" si="644"/>
        <v>#DIV/0!</v>
      </c>
      <c r="CK102" s="737" t="e">
        <f t="shared" si="645"/>
        <v>#DIV/0!</v>
      </c>
      <c r="CL102" s="737" t="e">
        <f t="shared" si="646"/>
        <v>#DIV/0!</v>
      </c>
      <c r="CM102" s="746" t="e">
        <f t="shared" si="647"/>
        <v>#DIV/0!</v>
      </c>
      <c r="CO102" s="743" t="s">
        <v>481</v>
      </c>
      <c r="CP102" s="738" t="e">
        <f>+CQ102/CQ112</f>
        <v>#DIV/0!</v>
      </c>
      <c r="CQ102" s="734">
        <f t="shared" si="648"/>
        <v>0</v>
      </c>
      <c r="CR102" s="734"/>
      <c r="CS102" s="735"/>
      <c r="CT102" s="735"/>
      <c r="CU102" s="735"/>
      <c r="CV102" s="735"/>
      <c r="CW102" s="735"/>
      <c r="CX102" s="735"/>
      <c r="CY102" s="744"/>
      <c r="DA102" s="743" t="s">
        <v>481</v>
      </c>
      <c r="DB102" s="736" t="e">
        <f t="shared" si="729"/>
        <v>#DIV/0!</v>
      </c>
      <c r="DC102" s="737" t="e">
        <f t="shared" si="730"/>
        <v>#DIV/0!</v>
      </c>
      <c r="DD102" s="737" t="e">
        <f t="shared" si="649"/>
        <v>#DIV/0!</v>
      </c>
      <c r="DE102" s="737" t="e">
        <f t="shared" si="650"/>
        <v>#DIV/0!</v>
      </c>
      <c r="DF102" s="737" t="e">
        <f t="shared" si="651"/>
        <v>#DIV/0!</v>
      </c>
      <c r="DG102" s="737" t="e">
        <f t="shared" si="652"/>
        <v>#DIV/0!</v>
      </c>
      <c r="DH102" s="737" t="e">
        <f t="shared" si="653"/>
        <v>#DIV/0!</v>
      </c>
      <c r="DI102" s="737" t="e">
        <f t="shared" si="654"/>
        <v>#DIV/0!</v>
      </c>
      <c r="DJ102" s="746" t="e">
        <f t="shared" si="655"/>
        <v>#DIV/0!</v>
      </c>
      <c r="DL102" s="743" t="s">
        <v>481</v>
      </c>
      <c r="DM102" s="738" t="e">
        <f>+DN102/DN112</f>
        <v>#DIV/0!</v>
      </c>
      <c r="DN102" s="734">
        <f t="shared" si="656"/>
        <v>0</v>
      </c>
      <c r="DO102" s="734"/>
      <c r="DP102" s="735"/>
      <c r="DQ102" s="735"/>
      <c r="DR102" s="735"/>
      <c r="DS102" s="735"/>
      <c r="DT102" s="735"/>
      <c r="DU102" s="735"/>
      <c r="DV102" s="744"/>
      <c r="DX102" s="743" t="s">
        <v>481</v>
      </c>
      <c r="DY102" s="736" t="e">
        <f t="shared" si="731"/>
        <v>#DIV/0!</v>
      </c>
      <c r="DZ102" s="737" t="e">
        <f t="shared" si="732"/>
        <v>#DIV/0!</v>
      </c>
      <c r="EA102" s="737" t="e">
        <f t="shared" si="657"/>
        <v>#DIV/0!</v>
      </c>
      <c r="EB102" s="737" t="e">
        <f t="shared" si="658"/>
        <v>#DIV/0!</v>
      </c>
      <c r="EC102" s="737" t="e">
        <f t="shared" si="659"/>
        <v>#DIV/0!</v>
      </c>
      <c r="ED102" s="737" t="e">
        <f t="shared" si="660"/>
        <v>#DIV/0!</v>
      </c>
      <c r="EE102" s="737" t="e">
        <f t="shared" si="661"/>
        <v>#DIV/0!</v>
      </c>
      <c r="EF102" s="737" t="e">
        <f t="shared" si="662"/>
        <v>#DIV/0!</v>
      </c>
      <c r="EG102" s="746" t="e">
        <f t="shared" si="663"/>
        <v>#DIV/0!</v>
      </c>
      <c r="EI102" s="743" t="s">
        <v>481</v>
      </c>
      <c r="EJ102" s="738" t="e">
        <f>+EK102/EK112</f>
        <v>#DIV/0!</v>
      </c>
      <c r="EK102" s="734">
        <f t="shared" si="664"/>
        <v>0</v>
      </c>
      <c r="EL102" s="734"/>
      <c r="EM102" s="735"/>
      <c r="EN102" s="735"/>
      <c r="EO102" s="735"/>
      <c r="EP102" s="735"/>
      <c r="EQ102" s="735"/>
      <c r="ER102" s="735"/>
      <c r="ES102" s="744"/>
      <c r="EU102" s="743" t="s">
        <v>481</v>
      </c>
      <c r="EV102" s="736" t="e">
        <f t="shared" si="733"/>
        <v>#DIV/0!</v>
      </c>
      <c r="EW102" s="737" t="e">
        <f t="shared" si="734"/>
        <v>#DIV/0!</v>
      </c>
      <c r="EX102" s="737" t="e">
        <f t="shared" si="665"/>
        <v>#DIV/0!</v>
      </c>
      <c r="EY102" s="737" t="e">
        <f t="shared" si="666"/>
        <v>#DIV/0!</v>
      </c>
      <c r="EZ102" s="737" t="e">
        <f t="shared" si="667"/>
        <v>#DIV/0!</v>
      </c>
      <c r="FA102" s="737" t="e">
        <f t="shared" si="668"/>
        <v>#DIV/0!</v>
      </c>
      <c r="FB102" s="737" t="e">
        <f t="shared" si="669"/>
        <v>#DIV/0!</v>
      </c>
      <c r="FC102" s="737" t="e">
        <f t="shared" si="670"/>
        <v>#DIV/0!</v>
      </c>
      <c r="FD102" s="746" t="e">
        <f t="shared" si="671"/>
        <v>#DIV/0!</v>
      </c>
      <c r="FF102" s="743" t="s">
        <v>481</v>
      </c>
      <c r="FG102" s="738" t="e">
        <f>+FH102/FH112</f>
        <v>#DIV/0!</v>
      </c>
      <c r="FH102" s="734">
        <f t="shared" si="672"/>
        <v>0</v>
      </c>
      <c r="FI102" s="734"/>
      <c r="FJ102" s="735"/>
      <c r="FK102" s="735"/>
      <c r="FL102" s="735"/>
      <c r="FM102" s="735"/>
      <c r="FN102" s="735"/>
      <c r="FO102" s="735"/>
      <c r="FP102" s="744"/>
      <c r="FR102" s="743" t="s">
        <v>481</v>
      </c>
      <c r="FS102" s="736" t="e">
        <f t="shared" si="735"/>
        <v>#DIV/0!</v>
      </c>
      <c r="FT102" s="737" t="e">
        <f t="shared" si="736"/>
        <v>#DIV/0!</v>
      </c>
      <c r="FU102" s="737" t="e">
        <f t="shared" si="673"/>
        <v>#DIV/0!</v>
      </c>
      <c r="FV102" s="737" t="e">
        <f t="shared" si="674"/>
        <v>#DIV/0!</v>
      </c>
      <c r="FW102" s="737" t="e">
        <f t="shared" si="675"/>
        <v>#DIV/0!</v>
      </c>
      <c r="FX102" s="737" t="e">
        <f t="shared" si="676"/>
        <v>#DIV/0!</v>
      </c>
      <c r="FY102" s="737" t="e">
        <f t="shared" si="677"/>
        <v>#DIV/0!</v>
      </c>
      <c r="FZ102" s="737" t="e">
        <f t="shared" si="678"/>
        <v>#DIV/0!</v>
      </c>
      <c r="GA102" s="746" t="e">
        <f t="shared" si="679"/>
        <v>#DIV/0!</v>
      </c>
      <c r="GC102" s="743" t="s">
        <v>481</v>
      </c>
      <c r="GD102" s="738" t="e">
        <f>+GE102/GE112</f>
        <v>#DIV/0!</v>
      </c>
      <c r="GE102" s="734">
        <f t="shared" si="680"/>
        <v>0</v>
      </c>
      <c r="GF102" s="734"/>
      <c r="GG102" s="735"/>
      <c r="GH102" s="735"/>
      <c r="GI102" s="735"/>
      <c r="GJ102" s="735"/>
      <c r="GK102" s="735"/>
      <c r="GL102" s="735"/>
      <c r="GM102" s="744"/>
      <c r="GO102" s="743" t="s">
        <v>481</v>
      </c>
      <c r="GP102" s="736" t="e">
        <f t="shared" si="737"/>
        <v>#DIV/0!</v>
      </c>
      <c r="GQ102" s="737" t="e">
        <f t="shared" si="738"/>
        <v>#DIV/0!</v>
      </c>
      <c r="GR102" s="737" t="e">
        <f t="shared" si="681"/>
        <v>#DIV/0!</v>
      </c>
      <c r="GS102" s="737" t="e">
        <f t="shared" si="682"/>
        <v>#DIV/0!</v>
      </c>
      <c r="GT102" s="737" t="e">
        <f t="shared" si="683"/>
        <v>#DIV/0!</v>
      </c>
      <c r="GU102" s="737" t="e">
        <f t="shared" si="684"/>
        <v>#DIV/0!</v>
      </c>
      <c r="GV102" s="737" t="e">
        <f t="shared" si="685"/>
        <v>#DIV/0!</v>
      </c>
      <c r="GW102" s="737" t="e">
        <f t="shared" si="686"/>
        <v>#DIV/0!</v>
      </c>
      <c r="GX102" s="746" t="e">
        <f t="shared" si="687"/>
        <v>#DIV/0!</v>
      </c>
      <c r="GZ102" s="743" t="s">
        <v>481</v>
      </c>
      <c r="HA102" s="738" t="e">
        <f>+HB102/HB112</f>
        <v>#DIV/0!</v>
      </c>
      <c r="HB102" s="734">
        <f t="shared" si="688"/>
        <v>0</v>
      </c>
      <c r="HC102" s="734"/>
      <c r="HD102" s="735"/>
      <c r="HE102" s="735"/>
      <c r="HF102" s="735"/>
      <c r="HG102" s="735"/>
      <c r="HH102" s="735"/>
      <c r="HI102" s="735"/>
      <c r="HJ102" s="744"/>
      <c r="HL102" s="743" t="s">
        <v>481</v>
      </c>
      <c r="HM102" s="736" t="e">
        <f t="shared" si="739"/>
        <v>#DIV/0!</v>
      </c>
      <c r="HN102" s="737" t="e">
        <f t="shared" si="740"/>
        <v>#DIV/0!</v>
      </c>
      <c r="HO102" s="737" t="e">
        <f t="shared" si="689"/>
        <v>#DIV/0!</v>
      </c>
      <c r="HP102" s="737" t="e">
        <f t="shared" si="690"/>
        <v>#DIV/0!</v>
      </c>
      <c r="HQ102" s="737" t="e">
        <f t="shared" si="691"/>
        <v>#DIV/0!</v>
      </c>
      <c r="HR102" s="737" t="e">
        <f t="shared" si="692"/>
        <v>#DIV/0!</v>
      </c>
      <c r="HS102" s="737" t="e">
        <f t="shared" si="693"/>
        <v>#DIV/0!</v>
      </c>
      <c r="HT102" s="737" t="e">
        <f t="shared" si="694"/>
        <v>#DIV/0!</v>
      </c>
      <c r="HU102" s="746" t="e">
        <f t="shared" si="695"/>
        <v>#DIV/0!</v>
      </c>
      <c r="HW102" s="743" t="s">
        <v>481</v>
      </c>
      <c r="HX102" s="738" t="e">
        <f>+HY102/HY112</f>
        <v>#DIV/0!</v>
      </c>
      <c r="HY102" s="734">
        <f t="shared" si="696"/>
        <v>0</v>
      </c>
      <c r="HZ102" s="734"/>
      <c r="IA102" s="735"/>
      <c r="IB102" s="735"/>
      <c r="IC102" s="735"/>
      <c r="ID102" s="735"/>
      <c r="IE102" s="735"/>
      <c r="IF102" s="735"/>
      <c r="IG102" s="744"/>
      <c r="II102" s="743" t="s">
        <v>481</v>
      </c>
      <c r="IJ102" s="736" t="e">
        <f t="shared" si="741"/>
        <v>#DIV/0!</v>
      </c>
      <c r="IK102" s="737" t="e">
        <f t="shared" si="742"/>
        <v>#DIV/0!</v>
      </c>
      <c r="IL102" s="737" t="e">
        <f t="shared" si="697"/>
        <v>#DIV/0!</v>
      </c>
      <c r="IM102" s="737" t="e">
        <f t="shared" si="698"/>
        <v>#DIV/0!</v>
      </c>
      <c r="IN102" s="737" t="e">
        <f t="shared" si="699"/>
        <v>#DIV/0!</v>
      </c>
      <c r="IO102" s="737" t="e">
        <f t="shared" si="700"/>
        <v>#DIV/0!</v>
      </c>
      <c r="IP102" s="737" t="e">
        <f t="shared" si="701"/>
        <v>#DIV/0!</v>
      </c>
      <c r="IQ102" s="737" t="e">
        <f t="shared" si="702"/>
        <v>#DIV/0!</v>
      </c>
      <c r="IR102" s="746" t="e">
        <f t="shared" si="703"/>
        <v>#DIV/0!</v>
      </c>
      <c r="IT102" s="743" t="s">
        <v>481</v>
      </c>
      <c r="IU102" s="738" t="e">
        <f>+IV102/IV112</f>
        <v>#DIV/0!</v>
      </c>
      <c r="IV102" s="734">
        <f t="shared" si="704"/>
        <v>0</v>
      </c>
      <c r="IW102" s="734"/>
      <c r="IX102" s="735"/>
      <c r="IY102" s="735"/>
      <c r="IZ102" s="735"/>
      <c r="JA102" s="735"/>
      <c r="JB102" s="735"/>
      <c r="JC102" s="735"/>
      <c r="JD102" s="744"/>
      <c r="JF102" s="743" t="s">
        <v>481</v>
      </c>
      <c r="JG102" s="736" t="e">
        <f t="shared" si="743"/>
        <v>#DIV/0!</v>
      </c>
      <c r="JH102" s="737" t="e">
        <f t="shared" si="744"/>
        <v>#DIV/0!</v>
      </c>
      <c r="JI102" s="737" t="e">
        <f t="shared" si="705"/>
        <v>#DIV/0!</v>
      </c>
      <c r="JJ102" s="737" t="e">
        <f t="shared" si="706"/>
        <v>#DIV/0!</v>
      </c>
      <c r="JK102" s="737" t="e">
        <f t="shared" si="707"/>
        <v>#DIV/0!</v>
      </c>
      <c r="JL102" s="737" t="e">
        <f t="shared" si="708"/>
        <v>#DIV/0!</v>
      </c>
      <c r="JM102" s="737" t="e">
        <f t="shared" si="709"/>
        <v>#DIV/0!</v>
      </c>
      <c r="JN102" s="737" t="e">
        <f t="shared" si="710"/>
        <v>#DIV/0!</v>
      </c>
      <c r="JO102" s="746" t="e">
        <f t="shared" si="711"/>
        <v>#DIV/0!</v>
      </c>
      <c r="JQ102" s="743" t="s">
        <v>481</v>
      </c>
      <c r="JR102" s="738" t="e">
        <f>+JS102/JS112</f>
        <v>#DIV/0!</v>
      </c>
      <c r="JS102" s="734">
        <f t="shared" si="712"/>
        <v>0</v>
      </c>
      <c r="JT102" s="734"/>
      <c r="JU102" s="735"/>
      <c r="JV102" s="735"/>
      <c r="JW102" s="735"/>
      <c r="JX102" s="735"/>
      <c r="JY102" s="735"/>
      <c r="JZ102" s="735"/>
      <c r="KA102" s="744"/>
      <c r="KC102" s="743" t="s">
        <v>481</v>
      </c>
      <c r="KD102" s="736" t="e">
        <f t="shared" si="745"/>
        <v>#DIV/0!</v>
      </c>
      <c r="KE102" s="737" t="e">
        <f t="shared" si="746"/>
        <v>#DIV/0!</v>
      </c>
      <c r="KF102" s="737" t="e">
        <f t="shared" si="713"/>
        <v>#DIV/0!</v>
      </c>
      <c r="KG102" s="737" t="e">
        <f t="shared" si="714"/>
        <v>#DIV/0!</v>
      </c>
      <c r="KH102" s="737" t="e">
        <f t="shared" si="715"/>
        <v>#DIV/0!</v>
      </c>
      <c r="KI102" s="737" t="e">
        <f t="shared" si="716"/>
        <v>#DIV/0!</v>
      </c>
      <c r="KJ102" s="737" t="e">
        <f t="shared" si="717"/>
        <v>#DIV/0!</v>
      </c>
      <c r="KK102" s="737" t="e">
        <f t="shared" si="718"/>
        <v>#DIV/0!</v>
      </c>
      <c r="KL102" s="746" t="e">
        <f t="shared" si="719"/>
        <v>#DIV/0!</v>
      </c>
    </row>
    <row r="103" spans="1:298" ht="15.5" customHeight="1" x14ac:dyDescent="0.2">
      <c r="A103" s="743" t="s">
        <v>374</v>
      </c>
      <c r="B103" s="738" t="e">
        <f>+C103/C112</f>
        <v>#DIV/0!</v>
      </c>
      <c r="C103" s="734">
        <f t="shared" si="720"/>
        <v>0</v>
      </c>
      <c r="D103" s="734"/>
      <c r="E103" s="735"/>
      <c r="F103" s="735"/>
      <c r="G103" s="735"/>
      <c r="H103" s="735"/>
      <c r="I103" s="735"/>
      <c r="J103" s="735"/>
      <c r="K103" s="744"/>
      <c r="M103" s="743" t="s">
        <v>374</v>
      </c>
      <c r="N103" s="736" t="e">
        <f t="shared" si="721"/>
        <v>#DIV/0!</v>
      </c>
      <c r="O103" s="737" t="e">
        <f t="shared" si="722"/>
        <v>#DIV/0!</v>
      </c>
      <c r="P103" s="737" t="e">
        <f t="shared" si="617"/>
        <v>#DIV/0!</v>
      </c>
      <c r="Q103" s="737" t="e">
        <f t="shared" si="618"/>
        <v>#DIV/0!</v>
      </c>
      <c r="R103" s="737" t="e">
        <f t="shared" si="619"/>
        <v>#DIV/0!</v>
      </c>
      <c r="S103" s="737" t="e">
        <f t="shared" si="620"/>
        <v>#DIV/0!</v>
      </c>
      <c r="T103" s="737" t="e">
        <f t="shared" si="621"/>
        <v>#DIV/0!</v>
      </c>
      <c r="U103" s="737" t="e">
        <f t="shared" si="622"/>
        <v>#DIV/0!</v>
      </c>
      <c r="V103" s="746" t="e">
        <f t="shared" si="623"/>
        <v>#DIV/0!</v>
      </c>
      <c r="X103" s="743" t="s">
        <v>374</v>
      </c>
      <c r="Y103" s="738" t="e">
        <f>+Z103/Z112</f>
        <v>#DIV/0!</v>
      </c>
      <c r="Z103" s="734">
        <f t="shared" ref="Z103:Z110" si="747">SUM(AB103:AH103)</f>
        <v>0</v>
      </c>
      <c r="AA103" s="734"/>
      <c r="AB103" s="735"/>
      <c r="AC103" s="735"/>
      <c r="AD103" s="735"/>
      <c r="AE103" s="735"/>
      <c r="AF103" s="735"/>
      <c r="AG103" s="735"/>
      <c r="AH103" s="744"/>
      <c r="AJ103" s="743" t="s">
        <v>374</v>
      </c>
      <c r="AK103" s="736" t="e">
        <f t="shared" si="723"/>
        <v>#DIV/0!</v>
      </c>
      <c r="AL103" s="737" t="e">
        <f t="shared" si="724"/>
        <v>#DIV/0!</v>
      </c>
      <c r="AM103" s="737" t="e">
        <f t="shared" si="625"/>
        <v>#DIV/0!</v>
      </c>
      <c r="AN103" s="737" t="e">
        <f t="shared" si="626"/>
        <v>#DIV/0!</v>
      </c>
      <c r="AO103" s="737" t="e">
        <f t="shared" si="627"/>
        <v>#DIV/0!</v>
      </c>
      <c r="AP103" s="737" t="e">
        <f t="shared" si="628"/>
        <v>#DIV/0!</v>
      </c>
      <c r="AQ103" s="737" t="e">
        <f t="shared" si="629"/>
        <v>#DIV/0!</v>
      </c>
      <c r="AR103" s="737" t="e">
        <f t="shared" si="630"/>
        <v>#DIV/0!</v>
      </c>
      <c r="AS103" s="746" t="e">
        <f t="shared" si="631"/>
        <v>#DIV/0!</v>
      </c>
      <c r="AU103" s="743" t="s">
        <v>374</v>
      </c>
      <c r="AV103" s="738" t="e">
        <f>+AW103/AW112</f>
        <v>#DIV/0!</v>
      </c>
      <c r="AW103" s="734">
        <f t="shared" ref="AW103:AW110" si="748">SUM(AY103:BE103)</f>
        <v>0</v>
      </c>
      <c r="AX103" s="734"/>
      <c r="AY103" s="735"/>
      <c r="AZ103" s="735"/>
      <c r="BA103" s="735"/>
      <c r="BB103" s="735"/>
      <c r="BC103" s="735"/>
      <c r="BD103" s="735"/>
      <c r="BE103" s="744"/>
      <c r="BG103" s="743" t="s">
        <v>374</v>
      </c>
      <c r="BH103" s="736" t="e">
        <f t="shared" si="725"/>
        <v>#DIV/0!</v>
      </c>
      <c r="BI103" s="737" t="e">
        <f t="shared" si="726"/>
        <v>#DIV/0!</v>
      </c>
      <c r="BJ103" s="737" t="e">
        <f t="shared" si="633"/>
        <v>#DIV/0!</v>
      </c>
      <c r="BK103" s="737" t="e">
        <f t="shared" si="634"/>
        <v>#DIV/0!</v>
      </c>
      <c r="BL103" s="737" t="e">
        <f t="shared" si="635"/>
        <v>#DIV/0!</v>
      </c>
      <c r="BM103" s="737" t="e">
        <f t="shared" si="636"/>
        <v>#DIV/0!</v>
      </c>
      <c r="BN103" s="737" t="e">
        <f t="shared" si="637"/>
        <v>#DIV/0!</v>
      </c>
      <c r="BO103" s="737" t="e">
        <f t="shared" si="638"/>
        <v>#DIV/0!</v>
      </c>
      <c r="BP103" s="746" t="e">
        <f t="shared" si="639"/>
        <v>#DIV/0!</v>
      </c>
      <c r="BR103" s="743" t="s">
        <v>374</v>
      </c>
      <c r="BS103" s="738" t="e">
        <f>+BT103/BT112</f>
        <v>#DIV/0!</v>
      </c>
      <c r="BT103" s="734">
        <f t="shared" ref="BT103:BT110" si="749">SUM(BV103:CB103)</f>
        <v>0</v>
      </c>
      <c r="BU103" s="734"/>
      <c r="BV103" s="735"/>
      <c r="BW103" s="735"/>
      <c r="BX103" s="735"/>
      <c r="BY103" s="735"/>
      <c r="BZ103" s="735"/>
      <c r="CA103" s="735"/>
      <c r="CB103" s="744"/>
      <c r="CD103" s="743" t="s">
        <v>374</v>
      </c>
      <c r="CE103" s="736" t="e">
        <f t="shared" si="727"/>
        <v>#DIV/0!</v>
      </c>
      <c r="CF103" s="737" t="e">
        <f t="shared" si="728"/>
        <v>#DIV/0!</v>
      </c>
      <c r="CG103" s="737" t="e">
        <f t="shared" si="641"/>
        <v>#DIV/0!</v>
      </c>
      <c r="CH103" s="737" t="e">
        <f t="shared" si="642"/>
        <v>#DIV/0!</v>
      </c>
      <c r="CI103" s="737" t="e">
        <f t="shared" si="643"/>
        <v>#DIV/0!</v>
      </c>
      <c r="CJ103" s="737" t="e">
        <f t="shared" si="644"/>
        <v>#DIV/0!</v>
      </c>
      <c r="CK103" s="737" t="e">
        <f t="shared" si="645"/>
        <v>#DIV/0!</v>
      </c>
      <c r="CL103" s="737" t="e">
        <f t="shared" si="646"/>
        <v>#DIV/0!</v>
      </c>
      <c r="CM103" s="746" t="e">
        <f t="shared" si="647"/>
        <v>#DIV/0!</v>
      </c>
      <c r="CO103" s="743" t="s">
        <v>374</v>
      </c>
      <c r="CP103" s="738" t="e">
        <f>+CQ103/CQ112</f>
        <v>#DIV/0!</v>
      </c>
      <c r="CQ103" s="734">
        <f t="shared" ref="CQ103:CQ110" si="750">SUM(CS103:CY103)</f>
        <v>0</v>
      </c>
      <c r="CR103" s="734"/>
      <c r="CS103" s="735"/>
      <c r="CT103" s="735"/>
      <c r="CU103" s="735"/>
      <c r="CV103" s="735"/>
      <c r="CW103" s="735"/>
      <c r="CX103" s="735"/>
      <c r="CY103" s="744"/>
      <c r="DA103" s="743" t="s">
        <v>374</v>
      </c>
      <c r="DB103" s="736" t="e">
        <f t="shared" si="729"/>
        <v>#DIV/0!</v>
      </c>
      <c r="DC103" s="737" t="e">
        <f t="shared" si="730"/>
        <v>#DIV/0!</v>
      </c>
      <c r="DD103" s="737" t="e">
        <f t="shared" si="649"/>
        <v>#DIV/0!</v>
      </c>
      <c r="DE103" s="737" t="e">
        <f t="shared" si="650"/>
        <v>#DIV/0!</v>
      </c>
      <c r="DF103" s="737" t="e">
        <f t="shared" si="651"/>
        <v>#DIV/0!</v>
      </c>
      <c r="DG103" s="737" t="e">
        <f t="shared" si="652"/>
        <v>#DIV/0!</v>
      </c>
      <c r="DH103" s="737" t="e">
        <f t="shared" si="653"/>
        <v>#DIV/0!</v>
      </c>
      <c r="DI103" s="737" t="e">
        <f t="shared" si="654"/>
        <v>#DIV/0!</v>
      </c>
      <c r="DJ103" s="746" t="e">
        <f t="shared" si="655"/>
        <v>#DIV/0!</v>
      </c>
      <c r="DL103" s="743" t="s">
        <v>374</v>
      </c>
      <c r="DM103" s="738" t="e">
        <f>+DN103/DN112</f>
        <v>#DIV/0!</v>
      </c>
      <c r="DN103" s="734">
        <f t="shared" ref="DN103:DN110" si="751">SUM(DP103:DV103)</f>
        <v>0</v>
      </c>
      <c r="DO103" s="734"/>
      <c r="DP103" s="735"/>
      <c r="DQ103" s="735"/>
      <c r="DR103" s="735"/>
      <c r="DS103" s="735"/>
      <c r="DT103" s="735"/>
      <c r="DU103" s="735"/>
      <c r="DV103" s="744"/>
      <c r="DX103" s="743" t="s">
        <v>374</v>
      </c>
      <c r="DY103" s="736" t="e">
        <f t="shared" si="731"/>
        <v>#DIV/0!</v>
      </c>
      <c r="DZ103" s="737" t="e">
        <f t="shared" si="732"/>
        <v>#DIV/0!</v>
      </c>
      <c r="EA103" s="737" t="e">
        <f t="shared" si="657"/>
        <v>#DIV/0!</v>
      </c>
      <c r="EB103" s="737" t="e">
        <f t="shared" si="658"/>
        <v>#DIV/0!</v>
      </c>
      <c r="EC103" s="737" t="e">
        <f t="shared" si="659"/>
        <v>#DIV/0!</v>
      </c>
      <c r="ED103" s="737" t="e">
        <f t="shared" si="660"/>
        <v>#DIV/0!</v>
      </c>
      <c r="EE103" s="737" t="e">
        <f t="shared" si="661"/>
        <v>#DIV/0!</v>
      </c>
      <c r="EF103" s="737" t="e">
        <f t="shared" si="662"/>
        <v>#DIV/0!</v>
      </c>
      <c r="EG103" s="746" t="e">
        <f t="shared" si="663"/>
        <v>#DIV/0!</v>
      </c>
      <c r="EI103" s="743" t="s">
        <v>374</v>
      </c>
      <c r="EJ103" s="738" t="e">
        <f>+EK103/EK112</f>
        <v>#DIV/0!</v>
      </c>
      <c r="EK103" s="734">
        <f t="shared" ref="EK103:EK110" si="752">SUM(EM103:ES103)</f>
        <v>0</v>
      </c>
      <c r="EL103" s="734"/>
      <c r="EM103" s="735"/>
      <c r="EN103" s="735"/>
      <c r="EO103" s="735"/>
      <c r="EP103" s="735"/>
      <c r="EQ103" s="735"/>
      <c r="ER103" s="735"/>
      <c r="ES103" s="744"/>
      <c r="EU103" s="743" t="s">
        <v>374</v>
      </c>
      <c r="EV103" s="736" t="e">
        <f t="shared" si="733"/>
        <v>#DIV/0!</v>
      </c>
      <c r="EW103" s="737" t="e">
        <f t="shared" si="734"/>
        <v>#DIV/0!</v>
      </c>
      <c r="EX103" s="737" t="e">
        <f t="shared" si="665"/>
        <v>#DIV/0!</v>
      </c>
      <c r="EY103" s="737" t="e">
        <f t="shared" si="666"/>
        <v>#DIV/0!</v>
      </c>
      <c r="EZ103" s="737" t="e">
        <f t="shared" si="667"/>
        <v>#DIV/0!</v>
      </c>
      <c r="FA103" s="737" t="e">
        <f t="shared" si="668"/>
        <v>#DIV/0!</v>
      </c>
      <c r="FB103" s="737" t="e">
        <f t="shared" si="669"/>
        <v>#DIV/0!</v>
      </c>
      <c r="FC103" s="737" t="e">
        <f t="shared" si="670"/>
        <v>#DIV/0!</v>
      </c>
      <c r="FD103" s="746" t="e">
        <f t="shared" si="671"/>
        <v>#DIV/0!</v>
      </c>
      <c r="FF103" s="743" t="s">
        <v>374</v>
      </c>
      <c r="FG103" s="738" t="e">
        <f>+FH103/FH112</f>
        <v>#DIV/0!</v>
      </c>
      <c r="FH103" s="734">
        <f t="shared" ref="FH103:FH110" si="753">SUM(FJ103:FP103)</f>
        <v>0</v>
      </c>
      <c r="FI103" s="734"/>
      <c r="FJ103" s="735"/>
      <c r="FK103" s="735"/>
      <c r="FL103" s="735"/>
      <c r="FM103" s="735"/>
      <c r="FN103" s="735"/>
      <c r="FO103" s="735"/>
      <c r="FP103" s="744"/>
      <c r="FR103" s="743" t="s">
        <v>374</v>
      </c>
      <c r="FS103" s="736" t="e">
        <f t="shared" si="735"/>
        <v>#DIV/0!</v>
      </c>
      <c r="FT103" s="737" t="e">
        <f t="shared" si="736"/>
        <v>#DIV/0!</v>
      </c>
      <c r="FU103" s="737" t="e">
        <f t="shared" si="673"/>
        <v>#DIV/0!</v>
      </c>
      <c r="FV103" s="737" t="e">
        <f t="shared" si="674"/>
        <v>#DIV/0!</v>
      </c>
      <c r="FW103" s="737" t="e">
        <f t="shared" si="675"/>
        <v>#DIV/0!</v>
      </c>
      <c r="FX103" s="737" t="e">
        <f t="shared" si="676"/>
        <v>#DIV/0!</v>
      </c>
      <c r="FY103" s="737" t="e">
        <f t="shared" si="677"/>
        <v>#DIV/0!</v>
      </c>
      <c r="FZ103" s="737" t="e">
        <f t="shared" si="678"/>
        <v>#DIV/0!</v>
      </c>
      <c r="GA103" s="746" t="e">
        <f t="shared" si="679"/>
        <v>#DIV/0!</v>
      </c>
      <c r="GC103" s="743" t="s">
        <v>374</v>
      </c>
      <c r="GD103" s="738" t="e">
        <f>+GE103/GE112</f>
        <v>#DIV/0!</v>
      </c>
      <c r="GE103" s="734">
        <f t="shared" ref="GE103:GE110" si="754">SUM(GG103:GM103)</f>
        <v>0</v>
      </c>
      <c r="GF103" s="734"/>
      <c r="GG103" s="735"/>
      <c r="GH103" s="735"/>
      <c r="GI103" s="735"/>
      <c r="GJ103" s="735"/>
      <c r="GK103" s="735"/>
      <c r="GL103" s="735"/>
      <c r="GM103" s="744"/>
      <c r="GO103" s="743" t="s">
        <v>374</v>
      </c>
      <c r="GP103" s="736" t="e">
        <f t="shared" si="737"/>
        <v>#DIV/0!</v>
      </c>
      <c r="GQ103" s="737" t="e">
        <f t="shared" si="738"/>
        <v>#DIV/0!</v>
      </c>
      <c r="GR103" s="737" t="e">
        <f t="shared" si="681"/>
        <v>#DIV/0!</v>
      </c>
      <c r="GS103" s="737" t="e">
        <f t="shared" si="682"/>
        <v>#DIV/0!</v>
      </c>
      <c r="GT103" s="737" t="e">
        <f t="shared" si="683"/>
        <v>#DIV/0!</v>
      </c>
      <c r="GU103" s="737" t="e">
        <f t="shared" si="684"/>
        <v>#DIV/0!</v>
      </c>
      <c r="GV103" s="737" t="e">
        <f t="shared" si="685"/>
        <v>#DIV/0!</v>
      </c>
      <c r="GW103" s="737" t="e">
        <f t="shared" si="686"/>
        <v>#DIV/0!</v>
      </c>
      <c r="GX103" s="746" t="e">
        <f t="shared" si="687"/>
        <v>#DIV/0!</v>
      </c>
      <c r="GZ103" s="743" t="s">
        <v>374</v>
      </c>
      <c r="HA103" s="738" t="e">
        <f>+HB103/HB112</f>
        <v>#DIV/0!</v>
      </c>
      <c r="HB103" s="734">
        <f t="shared" ref="HB103:HB110" si="755">SUM(HD103:HJ103)</f>
        <v>0</v>
      </c>
      <c r="HC103" s="734"/>
      <c r="HD103" s="735"/>
      <c r="HE103" s="735"/>
      <c r="HF103" s="735"/>
      <c r="HG103" s="735"/>
      <c r="HH103" s="735"/>
      <c r="HI103" s="735"/>
      <c r="HJ103" s="744"/>
      <c r="HL103" s="743" t="s">
        <v>374</v>
      </c>
      <c r="HM103" s="736" t="e">
        <f t="shared" si="739"/>
        <v>#DIV/0!</v>
      </c>
      <c r="HN103" s="737" t="e">
        <f t="shared" si="740"/>
        <v>#DIV/0!</v>
      </c>
      <c r="HO103" s="737" t="e">
        <f t="shared" si="689"/>
        <v>#DIV/0!</v>
      </c>
      <c r="HP103" s="737" t="e">
        <f t="shared" si="690"/>
        <v>#DIV/0!</v>
      </c>
      <c r="HQ103" s="737" t="e">
        <f t="shared" si="691"/>
        <v>#DIV/0!</v>
      </c>
      <c r="HR103" s="737" t="e">
        <f t="shared" si="692"/>
        <v>#DIV/0!</v>
      </c>
      <c r="HS103" s="737" t="e">
        <f t="shared" si="693"/>
        <v>#DIV/0!</v>
      </c>
      <c r="HT103" s="737" t="e">
        <f t="shared" si="694"/>
        <v>#DIV/0!</v>
      </c>
      <c r="HU103" s="746" t="e">
        <f t="shared" si="695"/>
        <v>#DIV/0!</v>
      </c>
      <c r="HW103" s="743" t="s">
        <v>374</v>
      </c>
      <c r="HX103" s="738" t="e">
        <f>+HY103/HY112</f>
        <v>#DIV/0!</v>
      </c>
      <c r="HY103" s="734">
        <f t="shared" ref="HY103:HY110" si="756">SUM(IA103:IG103)</f>
        <v>0</v>
      </c>
      <c r="HZ103" s="734"/>
      <c r="IA103" s="735"/>
      <c r="IB103" s="735"/>
      <c r="IC103" s="735"/>
      <c r="ID103" s="735"/>
      <c r="IE103" s="735"/>
      <c r="IF103" s="735"/>
      <c r="IG103" s="744"/>
      <c r="II103" s="743" t="s">
        <v>374</v>
      </c>
      <c r="IJ103" s="736" t="e">
        <f t="shared" si="741"/>
        <v>#DIV/0!</v>
      </c>
      <c r="IK103" s="737" t="e">
        <f t="shared" si="742"/>
        <v>#DIV/0!</v>
      </c>
      <c r="IL103" s="737" t="e">
        <f t="shared" si="697"/>
        <v>#DIV/0!</v>
      </c>
      <c r="IM103" s="737" t="e">
        <f t="shared" si="698"/>
        <v>#DIV/0!</v>
      </c>
      <c r="IN103" s="737" t="e">
        <f t="shared" si="699"/>
        <v>#DIV/0!</v>
      </c>
      <c r="IO103" s="737" t="e">
        <f t="shared" si="700"/>
        <v>#DIV/0!</v>
      </c>
      <c r="IP103" s="737" t="e">
        <f t="shared" si="701"/>
        <v>#DIV/0!</v>
      </c>
      <c r="IQ103" s="737" t="e">
        <f t="shared" si="702"/>
        <v>#DIV/0!</v>
      </c>
      <c r="IR103" s="746" t="e">
        <f t="shared" si="703"/>
        <v>#DIV/0!</v>
      </c>
      <c r="IT103" s="743" t="s">
        <v>374</v>
      </c>
      <c r="IU103" s="738" t="e">
        <f>+IV103/IV112</f>
        <v>#DIV/0!</v>
      </c>
      <c r="IV103" s="734">
        <f t="shared" ref="IV103:IV110" si="757">SUM(IX103:JD103)</f>
        <v>0</v>
      </c>
      <c r="IW103" s="734"/>
      <c r="IX103" s="735"/>
      <c r="IY103" s="735"/>
      <c r="IZ103" s="735"/>
      <c r="JA103" s="735"/>
      <c r="JB103" s="735"/>
      <c r="JC103" s="735"/>
      <c r="JD103" s="744"/>
      <c r="JF103" s="743" t="s">
        <v>374</v>
      </c>
      <c r="JG103" s="736" t="e">
        <f t="shared" si="743"/>
        <v>#DIV/0!</v>
      </c>
      <c r="JH103" s="737" t="e">
        <f t="shared" si="744"/>
        <v>#DIV/0!</v>
      </c>
      <c r="JI103" s="737" t="e">
        <f t="shared" si="705"/>
        <v>#DIV/0!</v>
      </c>
      <c r="JJ103" s="737" t="e">
        <f t="shared" si="706"/>
        <v>#DIV/0!</v>
      </c>
      <c r="JK103" s="737" t="e">
        <f t="shared" si="707"/>
        <v>#DIV/0!</v>
      </c>
      <c r="JL103" s="737" t="e">
        <f t="shared" si="708"/>
        <v>#DIV/0!</v>
      </c>
      <c r="JM103" s="737" t="e">
        <f t="shared" si="709"/>
        <v>#DIV/0!</v>
      </c>
      <c r="JN103" s="737" t="e">
        <f t="shared" si="710"/>
        <v>#DIV/0!</v>
      </c>
      <c r="JO103" s="746" t="e">
        <f t="shared" si="711"/>
        <v>#DIV/0!</v>
      </c>
      <c r="JQ103" s="743" t="s">
        <v>374</v>
      </c>
      <c r="JR103" s="738" t="e">
        <f>+JS103/JS112</f>
        <v>#DIV/0!</v>
      </c>
      <c r="JS103" s="734">
        <f t="shared" ref="JS103:JS110" si="758">SUM(JU103:KA103)</f>
        <v>0</v>
      </c>
      <c r="JT103" s="734"/>
      <c r="JU103" s="735"/>
      <c r="JV103" s="735"/>
      <c r="JW103" s="735"/>
      <c r="JX103" s="735"/>
      <c r="JY103" s="735"/>
      <c r="JZ103" s="735"/>
      <c r="KA103" s="744"/>
      <c r="KC103" s="743" t="s">
        <v>374</v>
      </c>
      <c r="KD103" s="736" t="e">
        <f t="shared" si="745"/>
        <v>#DIV/0!</v>
      </c>
      <c r="KE103" s="737" t="e">
        <f t="shared" si="746"/>
        <v>#DIV/0!</v>
      </c>
      <c r="KF103" s="737" t="e">
        <f t="shared" si="713"/>
        <v>#DIV/0!</v>
      </c>
      <c r="KG103" s="737" t="e">
        <f t="shared" si="714"/>
        <v>#DIV/0!</v>
      </c>
      <c r="KH103" s="737" t="e">
        <f t="shared" si="715"/>
        <v>#DIV/0!</v>
      </c>
      <c r="KI103" s="737" t="e">
        <f t="shared" si="716"/>
        <v>#DIV/0!</v>
      </c>
      <c r="KJ103" s="737" t="e">
        <f t="shared" si="717"/>
        <v>#DIV/0!</v>
      </c>
      <c r="KK103" s="737" t="e">
        <f t="shared" si="718"/>
        <v>#DIV/0!</v>
      </c>
      <c r="KL103" s="746" t="e">
        <f t="shared" si="719"/>
        <v>#DIV/0!</v>
      </c>
    </row>
    <row r="104" spans="1:298" ht="15.5" customHeight="1" x14ac:dyDescent="0.2">
      <c r="A104" s="743" t="s">
        <v>482</v>
      </c>
      <c r="B104" s="738" t="e">
        <f>+C104/C112</f>
        <v>#DIV/0!</v>
      </c>
      <c r="C104" s="734">
        <f t="shared" si="720"/>
        <v>0</v>
      </c>
      <c r="D104" s="734"/>
      <c r="E104" s="735"/>
      <c r="F104" s="735"/>
      <c r="G104" s="735"/>
      <c r="H104" s="735"/>
      <c r="I104" s="735"/>
      <c r="J104" s="735"/>
      <c r="K104" s="744"/>
      <c r="M104" s="743" t="s">
        <v>482</v>
      </c>
      <c r="N104" s="736" t="e">
        <f t="shared" si="721"/>
        <v>#DIV/0!</v>
      </c>
      <c r="O104" s="737" t="e">
        <f t="shared" si="722"/>
        <v>#DIV/0!</v>
      </c>
      <c r="P104" s="737" t="e">
        <f t="shared" si="617"/>
        <v>#DIV/0!</v>
      </c>
      <c r="Q104" s="737" t="e">
        <f t="shared" si="618"/>
        <v>#DIV/0!</v>
      </c>
      <c r="R104" s="737" t="e">
        <f t="shared" si="619"/>
        <v>#DIV/0!</v>
      </c>
      <c r="S104" s="737" t="e">
        <f t="shared" si="620"/>
        <v>#DIV/0!</v>
      </c>
      <c r="T104" s="737" t="e">
        <f t="shared" si="621"/>
        <v>#DIV/0!</v>
      </c>
      <c r="U104" s="737" t="e">
        <f t="shared" si="622"/>
        <v>#DIV/0!</v>
      </c>
      <c r="V104" s="746" t="e">
        <f t="shared" si="623"/>
        <v>#DIV/0!</v>
      </c>
      <c r="X104" s="743" t="s">
        <v>482</v>
      </c>
      <c r="Y104" s="738" t="e">
        <f>+Z104/Z112</f>
        <v>#DIV/0!</v>
      </c>
      <c r="Z104" s="734">
        <f t="shared" si="747"/>
        <v>0</v>
      </c>
      <c r="AA104" s="734"/>
      <c r="AB104" s="735"/>
      <c r="AC104" s="735"/>
      <c r="AD104" s="735"/>
      <c r="AE104" s="735"/>
      <c r="AF104" s="735"/>
      <c r="AG104" s="735"/>
      <c r="AH104" s="744"/>
      <c r="AJ104" s="743" t="s">
        <v>482</v>
      </c>
      <c r="AK104" s="736" t="e">
        <f t="shared" si="723"/>
        <v>#DIV/0!</v>
      </c>
      <c r="AL104" s="737" t="e">
        <f t="shared" si="724"/>
        <v>#DIV/0!</v>
      </c>
      <c r="AM104" s="737" t="e">
        <f t="shared" si="625"/>
        <v>#DIV/0!</v>
      </c>
      <c r="AN104" s="737" t="e">
        <f t="shared" si="626"/>
        <v>#DIV/0!</v>
      </c>
      <c r="AO104" s="737" t="e">
        <f t="shared" si="627"/>
        <v>#DIV/0!</v>
      </c>
      <c r="AP104" s="737" t="e">
        <f t="shared" si="628"/>
        <v>#DIV/0!</v>
      </c>
      <c r="AQ104" s="737" t="e">
        <f t="shared" si="629"/>
        <v>#DIV/0!</v>
      </c>
      <c r="AR104" s="737" t="e">
        <f t="shared" si="630"/>
        <v>#DIV/0!</v>
      </c>
      <c r="AS104" s="746" t="e">
        <f t="shared" si="631"/>
        <v>#DIV/0!</v>
      </c>
      <c r="AU104" s="743" t="s">
        <v>482</v>
      </c>
      <c r="AV104" s="738" t="e">
        <f>+AW104/AW112</f>
        <v>#DIV/0!</v>
      </c>
      <c r="AW104" s="734">
        <f t="shared" si="748"/>
        <v>0</v>
      </c>
      <c r="AX104" s="734"/>
      <c r="AY104" s="735"/>
      <c r="AZ104" s="735"/>
      <c r="BA104" s="735"/>
      <c r="BB104" s="735"/>
      <c r="BC104" s="735"/>
      <c r="BD104" s="735"/>
      <c r="BE104" s="744"/>
      <c r="BG104" s="743" t="s">
        <v>482</v>
      </c>
      <c r="BH104" s="736" t="e">
        <f t="shared" si="725"/>
        <v>#DIV/0!</v>
      </c>
      <c r="BI104" s="737" t="e">
        <f t="shared" si="726"/>
        <v>#DIV/0!</v>
      </c>
      <c r="BJ104" s="737" t="e">
        <f t="shared" si="633"/>
        <v>#DIV/0!</v>
      </c>
      <c r="BK104" s="737" t="e">
        <f t="shared" si="634"/>
        <v>#DIV/0!</v>
      </c>
      <c r="BL104" s="737" t="e">
        <f t="shared" si="635"/>
        <v>#DIV/0!</v>
      </c>
      <c r="BM104" s="737" t="e">
        <f t="shared" si="636"/>
        <v>#DIV/0!</v>
      </c>
      <c r="BN104" s="737" t="e">
        <f t="shared" si="637"/>
        <v>#DIV/0!</v>
      </c>
      <c r="BO104" s="737" t="e">
        <f t="shared" si="638"/>
        <v>#DIV/0!</v>
      </c>
      <c r="BP104" s="746" t="e">
        <f t="shared" si="639"/>
        <v>#DIV/0!</v>
      </c>
      <c r="BR104" s="743" t="s">
        <v>482</v>
      </c>
      <c r="BS104" s="738" t="e">
        <f>+BT104/BT112</f>
        <v>#DIV/0!</v>
      </c>
      <c r="BT104" s="734">
        <f t="shared" si="749"/>
        <v>0</v>
      </c>
      <c r="BU104" s="734"/>
      <c r="BV104" s="735"/>
      <c r="BW104" s="735"/>
      <c r="BX104" s="735"/>
      <c r="BY104" s="735"/>
      <c r="BZ104" s="735"/>
      <c r="CA104" s="735"/>
      <c r="CB104" s="744"/>
      <c r="CD104" s="743" t="s">
        <v>482</v>
      </c>
      <c r="CE104" s="736" t="e">
        <f t="shared" si="727"/>
        <v>#DIV/0!</v>
      </c>
      <c r="CF104" s="737" t="e">
        <f t="shared" si="728"/>
        <v>#DIV/0!</v>
      </c>
      <c r="CG104" s="737" t="e">
        <f t="shared" si="641"/>
        <v>#DIV/0!</v>
      </c>
      <c r="CH104" s="737" t="e">
        <f t="shared" si="642"/>
        <v>#DIV/0!</v>
      </c>
      <c r="CI104" s="737" t="e">
        <f t="shared" si="643"/>
        <v>#DIV/0!</v>
      </c>
      <c r="CJ104" s="737" t="e">
        <f t="shared" si="644"/>
        <v>#DIV/0!</v>
      </c>
      <c r="CK104" s="737" t="e">
        <f t="shared" si="645"/>
        <v>#DIV/0!</v>
      </c>
      <c r="CL104" s="737" t="e">
        <f t="shared" si="646"/>
        <v>#DIV/0!</v>
      </c>
      <c r="CM104" s="746" t="e">
        <f t="shared" si="647"/>
        <v>#DIV/0!</v>
      </c>
      <c r="CO104" s="743" t="s">
        <v>482</v>
      </c>
      <c r="CP104" s="738" t="e">
        <f>+CQ104/CQ112</f>
        <v>#DIV/0!</v>
      </c>
      <c r="CQ104" s="734">
        <f t="shared" si="750"/>
        <v>0</v>
      </c>
      <c r="CR104" s="734"/>
      <c r="CS104" s="735"/>
      <c r="CT104" s="735"/>
      <c r="CU104" s="735"/>
      <c r="CV104" s="735"/>
      <c r="CW104" s="735"/>
      <c r="CX104" s="735"/>
      <c r="CY104" s="744"/>
      <c r="DA104" s="743" t="s">
        <v>482</v>
      </c>
      <c r="DB104" s="736" t="e">
        <f t="shared" si="729"/>
        <v>#DIV/0!</v>
      </c>
      <c r="DC104" s="737" t="e">
        <f t="shared" si="730"/>
        <v>#DIV/0!</v>
      </c>
      <c r="DD104" s="737" t="e">
        <f t="shared" si="649"/>
        <v>#DIV/0!</v>
      </c>
      <c r="DE104" s="737" t="e">
        <f t="shared" si="650"/>
        <v>#DIV/0!</v>
      </c>
      <c r="DF104" s="737" t="e">
        <f t="shared" si="651"/>
        <v>#DIV/0!</v>
      </c>
      <c r="DG104" s="737" t="e">
        <f t="shared" si="652"/>
        <v>#DIV/0!</v>
      </c>
      <c r="DH104" s="737" t="e">
        <f t="shared" si="653"/>
        <v>#DIV/0!</v>
      </c>
      <c r="DI104" s="737" t="e">
        <f t="shared" si="654"/>
        <v>#DIV/0!</v>
      </c>
      <c r="DJ104" s="746" t="e">
        <f t="shared" si="655"/>
        <v>#DIV/0!</v>
      </c>
      <c r="DL104" s="743" t="s">
        <v>482</v>
      </c>
      <c r="DM104" s="738" t="e">
        <f>+DN104/DN112</f>
        <v>#DIV/0!</v>
      </c>
      <c r="DN104" s="734">
        <f t="shared" si="751"/>
        <v>0</v>
      </c>
      <c r="DO104" s="734"/>
      <c r="DP104" s="735"/>
      <c r="DQ104" s="735"/>
      <c r="DR104" s="735"/>
      <c r="DS104" s="735"/>
      <c r="DT104" s="735"/>
      <c r="DU104" s="735"/>
      <c r="DV104" s="744"/>
      <c r="DX104" s="743" t="s">
        <v>482</v>
      </c>
      <c r="DY104" s="736" t="e">
        <f t="shared" si="731"/>
        <v>#DIV/0!</v>
      </c>
      <c r="DZ104" s="737" t="e">
        <f t="shared" si="732"/>
        <v>#DIV/0!</v>
      </c>
      <c r="EA104" s="737" t="e">
        <f t="shared" si="657"/>
        <v>#DIV/0!</v>
      </c>
      <c r="EB104" s="737" t="e">
        <f t="shared" si="658"/>
        <v>#DIV/0!</v>
      </c>
      <c r="EC104" s="737" t="e">
        <f t="shared" si="659"/>
        <v>#DIV/0!</v>
      </c>
      <c r="ED104" s="737" t="e">
        <f t="shared" si="660"/>
        <v>#DIV/0!</v>
      </c>
      <c r="EE104" s="737" t="e">
        <f t="shared" si="661"/>
        <v>#DIV/0!</v>
      </c>
      <c r="EF104" s="737" t="e">
        <f t="shared" si="662"/>
        <v>#DIV/0!</v>
      </c>
      <c r="EG104" s="746" t="e">
        <f t="shared" si="663"/>
        <v>#DIV/0!</v>
      </c>
      <c r="EI104" s="743" t="s">
        <v>482</v>
      </c>
      <c r="EJ104" s="738" t="e">
        <f>+EK104/EK112</f>
        <v>#DIV/0!</v>
      </c>
      <c r="EK104" s="734">
        <f t="shared" si="752"/>
        <v>0</v>
      </c>
      <c r="EL104" s="734"/>
      <c r="EM104" s="735"/>
      <c r="EN104" s="735"/>
      <c r="EO104" s="735"/>
      <c r="EP104" s="735"/>
      <c r="EQ104" s="735"/>
      <c r="ER104" s="735"/>
      <c r="ES104" s="744"/>
      <c r="EU104" s="743" t="s">
        <v>482</v>
      </c>
      <c r="EV104" s="736" t="e">
        <f t="shared" si="733"/>
        <v>#DIV/0!</v>
      </c>
      <c r="EW104" s="737" t="e">
        <f t="shared" si="734"/>
        <v>#DIV/0!</v>
      </c>
      <c r="EX104" s="737" t="e">
        <f t="shared" si="665"/>
        <v>#DIV/0!</v>
      </c>
      <c r="EY104" s="737" t="e">
        <f t="shared" si="666"/>
        <v>#DIV/0!</v>
      </c>
      <c r="EZ104" s="737" t="e">
        <f t="shared" si="667"/>
        <v>#DIV/0!</v>
      </c>
      <c r="FA104" s="737" t="e">
        <f t="shared" si="668"/>
        <v>#DIV/0!</v>
      </c>
      <c r="FB104" s="737" t="e">
        <f t="shared" si="669"/>
        <v>#DIV/0!</v>
      </c>
      <c r="FC104" s="737" t="e">
        <f t="shared" si="670"/>
        <v>#DIV/0!</v>
      </c>
      <c r="FD104" s="746" t="e">
        <f t="shared" si="671"/>
        <v>#DIV/0!</v>
      </c>
      <c r="FF104" s="743" t="s">
        <v>482</v>
      </c>
      <c r="FG104" s="738" t="e">
        <f>+FH104/FH112</f>
        <v>#DIV/0!</v>
      </c>
      <c r="FH104" s="734">
        <f t="shared" si="753"/>
        <v>0</v>
      </c>
      <c r="FI104" s="734"/>
      <c r="FJ104" s="735"/>
      <c r="FK104" s="735"/>
      <c r="FL104" s="735"/>
      <c r="FM104" s="735"/>
      <c r="FN104" s="735"/>
      <c r="FO104" s="735"/>
      <c r="FP104" s="744"/>
      <c r="FR104" s="743" t="s">
        <v>482</v>
      </c>
      <c r="FS104" s="736" t="e">
        <f t="shared" si="735"/>
        <v>#DIV/0!</v>
      </c>
      <c r="FT104" s="737" t="e">
        <f t="shared" si="736"/>
        <v>#DIV/0!</v>
      </c>
      <c r="FU104" s="737" t="e">
        <f t="shared" si="673"/>
        <v>#DIV/0!</v>
      </c>
      <c r="FV104" s="737" t="e">
        <f t="shared" si="674"/>
        <v>#DIV/0!</v>
      </c>
      <c r="FW104" s="737" t="e">
        <f t="shared" si="675"/>
        <v>#DIV/0!</v>
      </c>
      <c r="FX104" s="737" t="e">
        <f t="shared" si="676"/>
        <v>#DIV/0!</v>
      </c>
      <c r="FY104" s="737" t="e">
        <f t="shared" si="677"/>
        <v>#DIV/0!</v>
      </c>
      <c r="FZ104" s="737" t="e">
        <f t="shared" si="678"/>
        <v>#DIV/0!</v>
      </c>
      <c r="GA104" s="746" t="e">
        <f t="shared" si="679"/>
        <v>#DIV/0!</v>
      </c>
      <c r="GC104" s="743" t="s">
        <v>482</v>
      </c>
      <c r="GD104" s="738" t="e">
        <f>+GE104/GE112</f>
        <v>#DIV/0!</v>
      </c>
      <c r="GE104" s="734">
        <f t="shared" si="754"/>
        <v>0</v>
      </c>
      <c r="GF104" s="734"/>
      <c r="GG104" s="735"/>
      <c r="GH104" s="735"/>
      <c r="GI104" s="735"/>
      <c r="GJ104" s="735"/>
      <c r="GK104" s="735"/>
      <c r="GL104" s="735"/>
      <c r="GM104" s="744"/>
      <c r="GO104" s="743" t="s">
        <v>482</v>
      </c>
      <c r="GP104" s="736" t="e">
        <f t="shared" si="737"/>
        <v>#DIV/0!</v>
      </c>
      <c r="GQ104" s="737" t="e">
        <f t="shared" si="738"/>
        <v>#DIV/0!</v>
      </c>
      <c r="GR104" s="737" t="e">
        <f t="shared" si="681"/>
        <v>#DIV/0!</v>
      </c>
      <c r="GS104" s="737" t="e">
        <f t="shared" si="682"/>
        <v>#DIV/0!</v>
      </c>
      <c r="GT104" s="737" t="e">
        <f t="shared" si="683"/>
        <v>#DIV/0!</v>
      </c>
      <c r="GU104" s="737" t="e">
        <f t="shared" si="684"/>
        <v>#DIV/0!</v>
      </c>
      <c r="GV104" s="737" t="e">
        <f t="shared" si="685"/>
        <v>#DIV/0!</v>
      </c>
      <c r="GW104" s="737" t="e">
        <f t="shared" si="686"/>
        <v>#DIV/0!</v>
      </c>
      <c r="GX104" s="746" t="e">
        <f t="shared" si="687"/>
        <v>#DIV/0!</v>
      </c>
      <c r="GZ104" s="743" t="s">
        <v>482</v>
      </c>
      <c r="HA104" s="738" t="e">
        <f>+HB104/HB112</f>
        <v>#DIV/0!</v>
      </c>
      <c r="HB104" s="734">
        <f t="shared" si="755"/>
        <v>0</v>
      </c>
      <c r="HC104" s="734"/>
      <c r="HD104" s="735"/>
      <c r="HE104" s="735"/>
      <c r="HF104" s="735"/>
      <c r="HG104" s="735"/>
      <c r="HH104" s="735"/>
      <c r="HI104" s="735"/>
      <c r="HJ104" s="744"/>
      <c r="HL104" s="743" t="s">
        <v>482</v>
      </c>
      <c r="HM104" s="736" t="e">
        <f t="shared" si="739"/>
        <v>#DIV/0!</v>
      </c>
      <c r="HN104" s="737" t="e">
        <f t="shared" si="740"/>
        <v>#DIV/0!</v>
      </c>
      <c r="HO104" s="737" t="e">
        <f t="shared" si="689"/>
        <v>#DIV/0!</v>
      </c>
      <c r="HP104" s="737" t="e">
        <f t="shared" si="690"/>
        <v>#DIV/0!</v>
      </c>
      <c r="HQ104" s="737" t="e">
        <f t="shared" si="691"/>
        <v>#DIV/0!</v>
      </c>
      <c r="HR104" s="737" t="e">
        <f t="shared" si="692"/>
        <v>#DIV/0!</v>
      </c>
      <c r="HS104" s="737" t="e">
        <f t="shared" si="693"/>
        <v>#DIV/0!</v>
      </c>
      <c r="HT104" s="737" t="e">
        <f t="shared" si="694"/>
        <v>#DIV/0!</v>
      </c>
      <c r="HU104" s="746" t="e">
        <f t="shared" si="695"/>
        <v>#DIV/0!</v>
      </c>
      <c r="HW104" s="743" t="s">
        <v>482</v>
      </c>
      <c r="HX104" s="738" t="e">
        <f>+HY104/HY112</f>
        <v>#DIV/0!</v>
      </c>
      <c r="HY104" s="734">
        <f t="shared" si="756"/>
        <v>0</v>
      </c>
      <c r="HZ104" s="734"/>
      <c r="IA104" s="735"/>
      <c r="IB104" s="735"/>
      <c r="IC104" s="735"/>
      <c r="ID104" s="735"/>
      <c r="IE104" s="735"/>
      <c r="IF104" s="735"/>
      <c r="IG104" s="744"/>
      <c r="II104" s="743" t="s">
        <v>482</v>
      </c>
      <c r="IJ104" s="736" t="e">
        <f t="shared" si="741"/>
        <v>#DIV/0!</v>
      </c>
      <c r="IK104" s="737" t="e">
        <f t="shared" si="742"/>
        <v>#DIV/0!</v>
      </c>
      <c r="IL104" s="737" t="e">
        <f t="shared" si="697"/>
        <v>#DIV/0!</v>
      </c>
      <c r="IM104" s="737" t="e">
        <f t="shared" si="698"/>
        <v>#DIV/0!</v>
      </c>
      <c r="IN104" s="737" t="e">
        <f t="shared" si="699"/>
        <v>#DIV/0!</v>
      </c>
      <c r="IO104" s="737" t="e">
        <f t="shared" si="700"/>
        <v>#DIV/0!</v>
      </c>
      <c r="IP104" s="737" t="e">
        <f t="shared" si="701"/>
        <v>#DIV/0!</v>
      </c>
      <c r="IQ104" s="737" t="e">
        <f t="shared" si="702"/>
        <v>#DIV/0!</v>
      </c>
      <c r="IR104" s="746" t="e">
        <f t="shared" si="703"/>
        <v>#DIV/0!</v>
      </c>
      <c r="IT104" s="743" t="s">
        <v>482</v>
      </c>
      <c r="IU104" s="738" t="e">
        <f>+IV104/IV112</f>
        <v>#DIV/0!</v>
      </c>
      <c r="IV104" s="734">
        <f t="shared" si="757"/>
        <v>0</v>
      </c>
      <c r="IW104" s="734"/>
      <c r="IX104" s="735"/>
      <c r="IY104" s="735"/>
      <c r="IZ104" s="735"/>
      <c r="JA104" s="735"/>
      <c r="JB104" s="735"/>
      <c r="JC104" s="735"/>
      <c r="JD104" s="744"/>
      <c r="JF104" s="743" t="s">
        <v>482</v>
      </c>
      <c r="JG104" s="736" t="e">
        <f t="shared" si="743"/>
        <v>#DIV/0!</v>
      </c>
      <c r="JH104" s="737" t="e">
        <f t="shared" si="744"/>
        <v>#DIV/0!</v>
      </c>
      <c r="JI104" s="737" t="e">
        <f t="shared" si="705"/>
        <v>#DIV/0!</v>
      </c>
      <c r="JJ104" s="737" t="e">
        <f t="shared" si="706"/>
        <v>#DIV/0!</v>
      </c>
      <c r="JK104" s="737" t="e">
        <f t="shared" si="707"/>
        <v>#DIV/0!</v>
      </c>
      <c r="JL104" s="737" t="e">
        <f t="shared" si="708"/>
        <v>#DIV/0!</v>
      </c>
      <c r="JM104" s="737" t="e">
        <f t="shared" si="709"/>
        <v>#DIV/0!</v>
      </c>
      <c r="JN104" s="737" t="e">
        <f t="shared" si="710"/>
        <v>#DIV/0!</v>
      </c>
      <c r="JO104" s="746" t="e">
        <f t="shared" si="711"/>
        <v>#DIV/0!</v>
      </c>
      <c r="JQ104" s="743" t="s">
        <v>482</v>
      </c>
      <c r="JR104" s="738" t="e">
        <f>+JS104/JS112</f>
        <v>#DIV/0!</v>
      </c>
      <c r="JS104" s="734">
        <f t="shared" si="758"/>
        <v>0</v>
      </c>
      <c r="JT104" s="734"/>
      <c r="JU104" s="735"/>
      <c r="JV104" s="735"/>
      <c r="JW104" s="735"/>
      <c r="JX104" s="735"/>
      <c r="JY104" s="735"/>
      <c r="JZ104" s="735"/>
      <c r="KA104" s="744"/>
      <c r="KC104" s="743" t="s">
        <v>482</v>
      </c>
      <c r="KD104" s="736" t="e">
        <f t="shared" si="745"/>
        <v>#DIV/0!</v>
      </c>
      <c r="KE104" s="737" t="e">
        <f t="shared" si="746"/>
        <v>#DIV/0!</v>
      </c>
      <c r="KF104" s="737" t="e">
        <f t="shared" si="713"/>
        <v>#DIV/0!</v>
      </c>
      <c r="KG104" s="737" t="e">
        <f t="shared" si="714"/>
        <v>#DIV/0!</v>
      </c>
      <c r="KH104" s="737" t="e">
        <f t="shared" si="715"/>
        <v>#DIV/0!</v>
      </c>
      <c r="KI104" s="737" t="e">
        <f t="shared" si="716"/>
        <v>#DIV/0!</v>
      </c>
      <c r="KJ104" s="737" t="e">
        <f t="shared" si="717"/>
        <v>#DIV/0!</v>
      </c>
      <c r="KK104" s="737" t="e">
        <f t="shared" si="718"/>
        <v>#DIV/0!</v>
      </c>
      <c r="KL104" s="746" t="e">
        <f t="shared" si="719"/>
        <v>#DIV/0!</v>
      </c>
    </row>
    <row r="105" spans="1:298" ht="15.5" customHeight="1" x14ac:dyDescent="0.2">
      <c r="A105" s="743" t="s">
        <v>483</v>
      </c>
      <c r="B105" s="738" t="e">
        <f>+C105/C112</f>
        <v>#DIV/0!</v>
      </c>
      <c r="C105" s="734">
        <f t="shared" si="720"/>
        <v>0</v>
      </c>
      <c r="D105" s="734"/>
      <c r="E105" s="735"/>
      <c r="F105" s="735"/>
      <c r="G105" s="735"/>
      <c r="H105" s="735"/>
      <c r="I105" s="735"/>
      <c r="J105" s="735"/>
      <c r="K105" s="744"/>
      <c r="M105" s="743" t="s">
        <v>483</v>
      </c>
      <c r="N105" s="736" t="e">
        <f t="shared" si="721"/>
        <v>#DIV/0!</v>
      </c>
      <c r="O105" s="737" t="e">
        <f t="shared" si="722"/>
        <v>#DIV/0!</v>
      </c>
      <c r="P105" s="737" t="e">
        <f t="shared" si="617"/>
        <v>#DIV/0!</v>
      </c>
      <c r="Q105" s="737" t="e">
        <f t="shared" si="618"/>
        <v>#DIV/0!</v>
      </c>
      <c r="R105" s="737" t="e">
        <f t="shared" si="619"/>
        <v>#DIV/0!</v>
      </c>
      <c r="S105" s="737" t="e">
        <f t="shared" si="620"/>
        <v>#DIV/0!</v>
      </c>
      <c r="T105" s="737" t="e">
        <f t="shared" si="621"/>
        <v>#DIV/0!</v>
      </c>
      <c r="U105" s="737" t="e">
        <f t="shared" si="622"/>
        <v>#DIV/0!</v>
      </c>
      <c r="V105" s="746" t="e">
        <f t="shared" si="623"/>
        <v>#DIV/0!</v>
      </c>
      <c r="X105" s="743" t="s">
        <v>483</v>
      </c>
      <c r="Y105" s="738" t="e">
        <f>+Z105/Z112</f>
        <v>#DIV/0!</v>
      </c>
      <c r="Z105" s="734">
        <f t="shared" si="747"/>
        <v>0</v>
      </c>
      <c r="AA105" s="734"/>
      <c r="AB105" s="735"/>
      <c r="AC105" s="735"/>
      <c r="AD105" s="735"/>
      <c r="AE105" s="735"/>
      <c r="AF105" s="735"/>
      <c r="AG105" s="735"/>
      <c r="AH105" s="744"/>
      <c r="AJ105" s="743" t="s">
        <v>483</v>
      </c>
      <c r="AK105" s="736" t="e">
        <f t="shared" si="723"/>
        <v>#DIV/0!</v>
      </c>
      <c r="AL105" s="737" t="e">
        <f t="shared" si="724"/>
        <v>#DIV/0!</v>
      </c>
      <c r="AM105" s="737" t="e">
        <f t="shared" si="625"/>
        <v>#DIV/0!</v>
      </c>
      <c r="AN105" s="737" t="e">
        <f t="shared" si="626"/>
        <v>#DIV/0!</v>
      </c>
      <c r="AO105" s="737" t="e">
        <f t="shared" si="627"/>
        <v>#DIV/0!</v>
      </c>
      <c r="AP105" s="737" t="e">
        <f t="shared" si="628"/>
        <v>#DIV/0!</v>
      </c>
      <c r="AQ105" s="737" t="e">
        <f t="shared" si="629"/>
        <v>#DIV/0!</v>
      </c>
      <c r="AR105" s="737" t="e">
        <f t="shared" si="630"/>
        <v>#DIV/0!</v>
      </c>
      <c r="AS105" s="746" t="e">
        <f t="shared" si="631"/>
        <v>#DIV/0!</v>
      </c>
      <c r="AU105" s="743" t="s">
        <v>483</v>
      </c>
      <c r="AV105" s="738" t="e">
        <f>+AW105/AW112</f>
        <v>#DIV/0!</v>
      </c>
      <c r="AW105" s="734">
        <f t="shared" si="748"/>
        <v>0</v>
      </c>
      <c r="AX105" s="734"/>
      <c r="AY105" s="735"/>
      <c r="AZ105" s="735"/>
      <c r="BA105" s="735"/>
      <c r="BB105" s="735"/>
      <c r="BC105" s="735"/>
      <c r="BD105" s="735"/>
      <c r="BE105" s="744"/>
      <c r="BG105" s="743" t="s">
        <v>483</v>
      </c>
      <c r="BH105" s="736" t="e">
        <f t="shared" si="725"/>
        <v>#DIV/0!</v>
      </c>
      <c r="BI105" s="737" t="e">
        <f t="shared" si="726"/>
        <v>#DIV/0!</v>
      </c>
      <c r="BJ105" s="737" t="e">
        <f t="shared" si="633"/>
        <v>#DIV/0!</v>
      </c>
      <c r="BK105" s="737" t="e">
        <f t="shared" si="634"/>
        <v>#DIV/0!</v>
      </c>
      <c r="BL105" s="737" t="e">
        <f t="shared" si="635"/>
        <v>#DIV/0!</v>
      </c>
      <c r="BM105" s="737" t="e">
        <f t="shared" si="636"/>
        <v>#DIV/0!</v>
      </c>
      <c r="BN105" s="737" t="e">
        <f t="shared" si="637"/>
        <v>#DIV/0!</v>
      </c>
      <c r="BO105" s="737" t="e">
        <f t="shared" si="638"/>
        <v>#DIV/0!</v>
      </c>
      <c r="BP105" s="746" t="e">
        <f t="shared" si="639"/>
        <v>#DIV/0!</v>
      </c>
      <c r="BR105" s="743" t="s">
        <v>483</v>
      </c>
      <c r="BS105" s="738" t="e">
        <f>+BT105/BT112</f>
        <v>#DIV/0!</v>
      </c>
      <c r="BT105" s="734">
        <f t="shared" si="749"/>
        <v>0</v>
      </c>
      <c r="BU105" s="734"/>
      <c r="BV105" s="735"/>
      <c r="BW105" s="735"/>
      <c r="BX105" s="735"/>
      <c r="BY105" s="735"/>
      <c r="BZ105" s="735"/>
      <c r="CA105" s="735"/>
      <c r="CB105" s="744"/>
      <c r="CD105" s="743" t="s">
        <v>483</v>
      </c>
      <c r="CE105" s="736" t="e">
        <f t="shared" si="727"/>
        <v>#DIV/0!</v>
      </c>
      <c r="CF105" s="737" t="e">
        <f t="shared" si="728"/>
        <v>#DIV/0!</v>
      </c>
      <c r="CG105" s="737" t="e">
        <f t="shared" si="641"/>
        <v>#DIV/0!</v>
      </c>
      <c r="CH105" s="737" t="e">
        <f t="shared" si="642"/>
        <v>#DIV/0!</v>
      </c>
      <c r="CI105" s="737" t="e">
        <f t="shared" si="643"/>
        <v>#DIV/0!</v>
      </c>
      <c r="CJ105" s="737" t="e">
        <f t="shared" si="644"/>
        <v>#DIV/0!</v>
      </c>
      <c r="CK105" s="737" t="e">
        <f t="shared" si="645"/>
        <v>#DIV/0!</v>
      </c>
      <c r="CL105" s="737" t="e">
        <f t="shared" si="646"/>
        <v>#DIV/0!</v>
      </c>
      <c r="CM105" s="746" t="e">
        <f t="shared" si="647"/>
        <v>#DIV/0!</v>
      </c>
      <c r="CO105" s="743" t="s">
        <v>483</v>
      </c>
      <c r="CP105" s="738" t="e">
        <f>+CQ105/CQ112</f>
        <v>#DIV/0!</v>
      </c>
      <c r="CQ105" s="734">
        <f t="shared" si="750"/>
        <v>0</v>
      </c>
      <c r="CR105" s="734"/>
      <c r="CS105" s="735"/>
      <c r="CT105" s="735"/>
      <c r="CU105" s="735"/>
      <c r="CV105" s="735"/>
      <c r="CW105" s="735"/>
      <c r="CX105" s="735"/>
      <c r="CY105" s="744"/>
      <c r="DA105" s="743" t="s">
        <v>483</v>
      </c>
      <c r="DB105" s="736" t="e">
        <f t="shared" si="729"/>
        <v>#DIV/0!</v>
      </c>
      <c r="DC105" s="737" t="e">
        <f t="shared" si="730"/>
        <v>#DIV/0!</v>
      </c>
      <c r="DD105" s="737" t="e">
        <f t="shared" si="649"/>
        <v>#DIV/0!</v>
      </c>
      <c r="DE105" s="737" t="e">
        <f t="shared" si="650"/>
        <v>#DIV/0!</v>
      </c>
      <c r="DF105" s="737" t="e">
        <f t="shared" si="651"/>
        <v>#DIV/0!</v>
      </c>
      <c r="DG105" s="737" t="e">
        <f t="shared" si="652"/>
        <v>#DIV/0!</v>
      </c>
      <c r="DH105" s="737" t="e">
        <f t="shared" si="653"/>
        <v>#DIV/0!</v>
      </c>
      <c r="DI105" s="737" t="e">
        <f t="shared" si="654"/>
        <v>#DIV/0!</v>
      </c>
      <c r="DJ105" s="746" t="e">
        <f t="shared" si="655"/>
        <v>#DIV/0!</v>
      </c>
      <c r="DL105" s="743" t="s">
        <v>483</v>
      </c>
      <c r="DM105" s="738" t="e">
        <f>+DN105/DN112</f>
        <v>#DIV/0!</v>
      </c>
      <c r="DN105" s="734">
        <f t="shared" si="751"/>
        <v>0</v>
      </c>
      <c r="DO105" s="734"/>
      <c r="DP105" s="735"/>
      <c r="DQ105" s="735"/>
      <c r="DR105" s="735"/>
      <c r="DS105" s="735"/>
      <c r="DT105" s="735"/>
      <c r="DU105" s="735"/>
      <c r="DV105" s="744"/>
      <c r="DX105" s="743" t="s">
        <v>483</v>
      </c>
      <c r="DY105" s="736" t="e">
        <f t="shared" si="731"/>
        <v>#DIV/0!</v>
      </c>
      <c r="DZ105" s="737" t="e">
        <f t="shared" si="732"/>
        <v>#DIV/0!</v>
      </c>
      <c r="EA105" s="737" t="e">
        <f t="shared" si="657"/>
        <v>#DIV/0!</v>
      </c>
      <c r="EB105" s="737" t="e">
        <f t="shared" si="658"/>
        <v>#DIV/0!</v>
      </c>
      <c r="EC105" s="737" t="e">
        <f t="shared" si="659"/>
        <v>#DIV/0!</v>
      </c>
      <c r="ED105" s="737" t="e">
        <f t="shared" si="660"/>
        <v>#DIV/0!</v>
      </c>
      <c r="EE105" s="737" t="e">
        <f t="shared" si="661"/>
        <v>#DIV/0!</v>
      </c>
      <c r="EF105" s="737" t="e">
        <f t="shared" si="662"/>
        <v>#DIV/0!</v>
      </c>
      <c r="EG105" s="746" t="e">
        <f t="shared" si="663"/>
        <v>#DIV/0!</v>
      </c>
      <c r="EI105" s="743" t="s">
        <v>483</v>
      </c>
      <c r="EJ105" s="738" t="e">
        <f>+EK105/EK112</f>
        <v>#DIV/0!</v>
      </c>
      <c r="EK105" s="734">
        <f t="shared" si="752"/>
        <v>0</v>
      </c>
      <c r="EL105" s="734"/>
      <c r="EM105" s="735"/>
      <c r="EN105" s="735"/>
      <c r="EO105" s="735"/>
      <c r="EP105" s="735"/>
      <c r="EQ105" s="735"/>
      <c r="ER105" s="735"/>
      <c r="ES105" s="744"/>
      <c r="EU105" s="743" t="s">
        <v>483</v>
      </c>
      <c r="EV105" s="736" t="e">
        <f t="shared" si="733"/>
        <v>#DIV/0!</v>
      </c>
      <c r="EW105" s="737" t="e">
        <f t="shared" si="734"/>
        <v>#DIV/0!</v>
      </c>
      <c r="EX105" s="737" t="e">
        <f t="shared" si="665"/>
        <v>#DIV/0!</v>
      </c>
      <c r="EY105" s="737" t="e">
        <f t="shared" si="666"/>
        <v>#DIV/0!</v>
      </c>
      <c r="EZ105" s="737" t="e">
        <f t="shared" si="667"/>
        <v>#DIV/0!</v>
      </c>
      <c r="FA105" s="737" t="e">
        <f t="shared" si="668"/>
        <v>#DIV/0!</v>
      </c>
      <c r="FB105" s="737" t="e">
        <f t="shared" si="669"/>
        <v>#DIV/0!</v>
      </c>
      <c r="FC105" s="737" t="e">
        <f t="shared" si="670"/>
        <v>#DIV/0!</v>
      </c>
      <c r="FD105" s="746" t="e">
        <f t="shared" si="671"/>
        <v>#DIV/0!</v>
      </c>
      <c r="FF105" s="743" t="s">
        <v>483</v>
      </c>
      <c r="FG105" s="738" t="e">
        <f>+FH105/FH112</f>
        <v>#DIV/0!</v>
      </c>
      <c r="FH105" s="734">
        <f t="shared" si="753"/>
        <v>0</v>
      </c>
      <c r="FI105" s="734"/>
      <c r="FJ105" s="735"/>
      <c r="FK105" s="735"/>
      <c r="FL105" s="735"/>
      <c r="FM105" s="735"/>
      <c r="FN105" s="735"/>
      <c r="FO105" s="735"/>
      <c r="FP105" s="744"/>
      <c r="FR105" s="743" t="s">
        <v>483</v>
      </c>
      <c r="FS105" s="736" t="e">
        <f t="shared" si="735"/>
        <v>#DIV/0!</v>
      </c>
      <c r="FT105" s="737" t="e">
        <f t="shared" si="736"/>
        <v>#DIV/0!</v>
      </c>
      <c r="FU105" s="737" t="e">
        <f t="shared" si="673"/>
        <v>#DIV/0!</v>
      </c>
      <c r="FV105" s="737" t="e">
        <f t="shared" si="674"/>
        <v>#DIV/0!</v>
      </c>
      <c r="FW105" s="737" t="e">
        <f t="shared" si="675"/>
        <v>#DIV/0!</v>
      </c>
      <c r="FX105" s="737" t="e">
        <f t="shared" si="676"/>
        <v>#DIV/0!</v>
      </c>
      <c r="FY105" s="737" t="e">
        <f t="shared" si="677"/>
        <v>#DIV/0!</v>
      </c>
      <c r="FZ105" s="737" t="e">
        <f t="shared" si="678"/>
        <v>#DIV/0!</v>
      </c>
      <c r="GA105" s="746" t="e">
        <f t="shared" si="679"/>
        <v>#DIV/0!</v>
      </c>
      <c r="GC105" s="743" t="s">
        <v>483</v>
      </c>
      <c r="GD105" s="738" t="e">
        <f>+GE105/GE112</f>
        <v>#DIV/0!</v>
      </c>
      <c r="GE105" s="734">
        <f t="shared" si="754"/>
        <v>0</v>
      </c>
      <c r="GF105" s="734"/>
      <c r="GG105" s="735"/>
      <c r="GH105" s="735"/>
      <c r="GI105" s="735"/>
      <c r="GJ105" s="735"/>
      <c r="GK105" s="735"/>
      <c r="GL105" s="735"/>
      <c r="GM105" s="744"/>
      <c r="GO105" s="743" t="s">
        <v>483</v>
      </c>
      <c r="GP105" s="736" t="e">
        <f t="shared" si="737"/>
        <v>#DIV/0!</v>
      </c>
      <c r="GQ105" s="737" t="e">
        <f t="shared" si="738"/>
        <v>#DIV/0!</v>
      </c>
      <c r="GR105" s="737" t="e">
        <f t="shared" si="681"/>
        <v>#DIV/0!</v>
      </c>
      <c r="GS105" s="737" t="e">
        <f t="shared" si="682"/>
        <v>#DIV/0!</v>
      </c>
      <c r="GT105" s="737" t="e">
        <f t="shared" si="683"/>
        <v>#DIV/0!</v>
      </c>
      <c r="GU105" s="737" t="e">
        <f t="shared" si="684"/>
        <v>#DIV/0!</v>
      </c>
      <c r="GV105" s="737" t="e">
        <f t="shared" si="685"/>
        <v>#DIV/0!</v>
      </c>
      <c r="GW105" s="737" t="e">
        <f t="shared" si="686"/>
        <v>#DIV/0!</v>
      </c>
      <c r="GX105" s="746" t="e">
        <f t="shared" si="687"/>
        <v>#DIV/0!</v>
      </c>
      <c r="GZ105" s="743" t="s">
        <v>483</v>
      </c>
      <c r="HA105" s="738" t="e">
        <f>+HB105/HB112</f>
        <v>#DIV/0!</v>
      </c>
      <c r="HB105" s="734">
        <f t="shared" si="755"/>
        <v>0</v>
      </c>
      <c r="HC105" s="734"/>
      <c r="HD105" s="735"/>
      <c r="HE105" s="735"/>
      <c r="HF105" s="735"/>
      <c r="HG105" s="735"/>
      <c r="HH105" s="735"/>
      <c r="HI105" s="735"/>
      <c r="HJ105" s="744"/>
      <c r="HL105" s="743" t="s">
        <v>483</v>
      </c>
      <c r="HM105" s="736" t="e">
        <f t="shared" si="739"/>
        <v>#DIV/0!</v>
      </c>
      <c r="HN105" s="737" t="e">
        <f t="shared" si="740"/>
        <v>#DIV/0!</v>
      </c>
      <c r="HO105" s="737" t="e">
        <f t="shared" si="689"/>
        <v>#DIV/0!</v>
      </c>
      <c r="HP105" s="737" t="e">
        <f t="shared" si="690"/>
        <v>#DIV/0!</v>
      </c>
      <c r="HQ105" s="737" t="e">
        <f t="shared" si="691"/>
        <v>#DIV/0!</v>
      </c>
      <c r="HR105" s="737" t="e">
        <f t="shared" si="692"/>
        <v>#DIV/0!</v>
      </c>
      <c r="HS105" s="737" t="e">
        <f t="shared" si="693"/>
        <v>#DIV/0!</v>
      </c>
      <c r="HT105" s="737" t="e">
        <f t="shared" si="694"/>
        <v>#DIV/0!</v>
      </c>
      <c r="HU105" s="746" t="e">
        <f t="shared" si="695"/>
        <v>#DIV/0!</v>
      </c>
      <c r="HW105" s="743" t="s">
        <v>483</v>
      </c>
      <c r="HX105" s="738" t="e">
        <f>+HY105/HY112</f>
        <v>#DIV/0!</v>
      </c>
      <c r="HY105" s="734">
        <f t="shared" si="756"/>
        <v>0</v>
      </c>
      <c r="HZ105" s="734"/>
      <c r="IA105" s="735"/>
      <c r="IB105" s="735"/>
      <c r="IC105" s="735"/>
      <c r="ID105" s="735"/>
      <c r="IE105" s="735"/>
      <c r="IF105" s="735"/>
      <c r="IG105" s="744"/>
      <c r="II105" s="743" t="s">
        <v>483</v>
      </c>
      <c r="IJ105" s="736" t="e">
        <f t="shared" si="741"/>
        <v>#DIV/0!</v>
      </c>
      <c r="IK105" s="737" t="e">
        <f t="shared" si="742"/>
        <v>#DIV/0!</v>
      </c>
      <c r="IL105" s="737" t="e">
        <f t="shared" si="697"/>
        <v>#DIV/0!</v>
      </c>
      <c r="IM105" s="737" t="e">
        <f t="shared" si="698"/>
        <v>#DIV/0!</v>
      </c>
      <c r="IN105" s="737" t="e">
        <f t="shared" si="699"/>
        <v>#DIV/0!</v>
      </c>
      <c r="IO105" s="737" t="e">
        <f t="shared" si="700"/>
        <v>#DIV/0!</v>
      </c>
      <c r="IP105" s="737" t="e">
        <f t="shared" si="701"/>
        <v>#DIV/0!</v>
      </c>
      <c r="IQ105" s="737" t="e">
        <f t="shared" si="702"/>
        <v>#DIV/0!</v>
      </c>
      <c r="IR105" s="746" t="e">
        <f t="shared" si="703"/>
        <v>#DIV/0!</v>
      </c>
      <c r="IT105" s="743" t="s">
        <v>483</v>
      </c>
      <c r="IU105" s="738" t="e">
        <f>+IV105/IV112</f>
        <v>#DIV/0!</v>
      </c>
      <c r="IV105" s="734">
        <f t="shared" si="757"/>
        <v>0</v>
      </c>
      <c r="IW105" s="734"/>
      <c r="IX105" s="735"/>
      <c r="IY105" s="735"/>
      <c r="IZ105" s="735"/>
      <c r="JA105" s="735"/>
      <c r="JB105" s="735"/>
      <c r="JC105" s="735"/>
      <c r="JD105" s="744"/>
      <c r="JF105" s="743" t="s">
        <v>483</v>
      </c>
      <c r="JG105" s="736" t="e">
        <f t="shared" si="743"/>
        <v>#DIV/0!</v>
      </c>
      <c r="JH105" s="737" t="e">
        <f t="shared" si="744"/>
        <v>#DIV/0!</v>
      </c>
      <c r="JI105" s="737" t="e">
        <f t="shared" si="705"/>
        <v>#DIV/0!</v>
      </c>
      <c r="JJ105" s="737" t="e">
        <f t="shared" si="706"/>
        <v>#DIV/0!</v>
      </c>
      <c r="JK105" s="737" t="e">
        <f t="shared" si="707"/>
        <v>#DIV/0!</v>
      </c>
      <c r="JL105" s="737" t="e">
        <f t="shared" si="708"/>
        <v>#DIV/0!</v>
      </c>
      <c r="JM105" s="737" t="e">
        <f t="shared" si="709"/>
        <v>#DIV/0!</v>
      </c>
      <c r="JN105" s="737" t="e">
        <f t="shared" si="710"/>
        <v>#DIV/0!</v>
      </c>
      <c r="JO105" s="746" t="e">
        <f t="shared" si="711"/>
        <v>#DIV/0!</v>
      </c>
      <c r="JQ105" s="743" t="s">
        <v>483</v>
      </c>
      <c r="JR105" s="738" t="e">
        <f>+JS105/JS112</f>
        <v>#DIV/0!</v>
      </c>
      <c r="JS105" s="734">
        <f t="shared" si="758"/>
        <v>0</v>
      </c>
      <c r="JT105" s="734"/>
      <c r="JU105" s="735"/>
      <c r="JV105" s="735"/>
      <c r="JW105" s="735"/>
      <c r="JX105" s="735"/>
      <c r="JY105" s="735"/>
      <c r="JZ105" s="735"/>
      <c r="KA105" s="744"/>
      <c r="KC105" s="743" t="s">
        <v>483</v>
      </c>
      <c r="KD105" s="736" t="e">
        <f t="shared" si="745"/>
        <v>#DIV/0!</v>
      </c>
      <c r="KE105" s="737" t="e">
        <f t="shared" si="746"/>
        <v>#DIV/0!</v>
      </c>
      <c r="KF105" s="737" t="e">
        <f t="shared" si="713"/>
        <v>#DIV/0!</v>
      </c>
      <c r="KG105" s="737" t="e">
        <f t="shared" si="714"/>
        <v>#DIV/0!</v>
      </c>
      <c r="KH105" s="737" t="e">
        <f t="shared" si="715"/>
        <v>#DIV/0!</v>
      </c>
      <c r="KI105" s="737" t="e">
        <f t="shared" si="716"/>
        <v>#DIV/0!</v>
      </c>
      <c r="KJ105" s="737" t="e">
        <f t="shared" si="717"/>
        <v>#DIV/0!</v>
      </c>
      <c r="KK105" s="737" t="e">
        <f t="shared" si="718"/>
        <v>#DIV/0!</v>
      </c>
      <c r="KL105" s="746" t="e">
        <f t="shared" si="719"/>
        <v>#DIV/0!</v>
      </c>
    </row>
    <row r="106" spans="1:298" ht="15.5" customHeight="1" x14ac:dyDescent="0.2">
      <c r="A106" s="743" t="s">
        <v>484</v>
      </c>
      <c r="B106" s="738" t="e">
        <f>+C106/C112</f>
        <v>#DIV/0!</v>
      </c>
      <c r="C106" s="734">
        <f t="shared" si="720"/>
        <v>0</v>
      </c>
      <c r="D106" s="734"/>
      <c r="E106" s="735"/>
      <c r="F106" s="735"/>
      <c r="G106" s="735"/>
      <c r="H106" s="735"/>
      <c r="I106" s="735"/>
      <c r="J106" s="735"/>
      <c r="K106" s="744"/>
      <c r="M106" s="743" t="s">
        <v>484</v>
      </c>
      <c r="N106" s="736" t="e">
        <f t="shared" si="721"/>
        <v>#DIV/0!</v>
      </c>
      <c r="O106" s="737" t="e">
        <f t="shared" si="722"/>
        <v>#DIV/0!</v>
      </c>
      <c r="P106" s="737" t="e">
        <f t="shared" si="617"/>
        <v>#DIV/0!</v>
      </c>
      <c r="Q106" s="737" t="e">
        <f t="shared" si="618"/>
        <v>#DIV/0!</v>
      </c>
      <c r="R106" s="737" t="e">
        <f t="shared" si="619"/>
        <v>#DIV/0!</v>
      </c>
      <c r="S106" s="737" t="e">
        <f t="shared" si="620"/>
        <v>#DIV/0!</v>
      </c>
      <c r="T106" s="737" t="e">
        <f t="shared" si="621"/>
        <v>#DIV/0!</v>
      </c>
      <c r="U106" s="737" t="e">
        <f t="shared" si="622"/>
        <v>#DIV/0!</v>
      </c>
      <c r="V106" s="746" t="e">
        <f t="shared" si="623"/>
        <v>#DIV/0!</v>
      </c>
      <c r="X106" s="743" t="s">
        <v>484</v>
      </c>
      <c r="Y106" s="738" t="e">
        <f>+Z106/Z112</f>
        <v>#DIV/0!</v>
      </c>
      <c r="Z106" s="734">
        <f t="shared" si="747"/>
        <v>0</v>
      </c>
      <c r="AA106" s="734"/>
      <c r="AB106" s="735"/>
      <c r="AC106" s="735"/>
      <c r="AD106" s="735"/>
      <c r="AE106" s="735"/>
      <c r="AF106" s="735"/>
      <c r="AG106" s="735"/>
      <c r="AH106" s="744"/>
      <c r="AJ106" s="743" t="s">
        <v>484</v>
      </c>
      <c r="AK106" s="736" t="e">
        <f t="shared" si="723"/>
        <v>#DIV/0!</v>
      </c>
      <c r="AL106" s="737" t="e">
        <f t="shared" si="724"/>
        <v>#DIV/0!</v>
      </c>
      <c r="AM106" s="737" t="e">
        <f t="shared" si="625"/>
        <v>#DIV/0!</v>
      </c>
      <c r="AN106" s="737" t="e">
        <f t="shared" si="626"/>
        <v>#DIV/0!</v>
      </c>
      <c r="AO106" s="737" t="e">
        <f t="shared" si="627"/>
        <v>#DIV/0!</v>
      </c>
      <c r="AP106" s="737" t="e">
        <f t="shared" si="628"/>
        <v>#DIV/0!</v>
      </c>
      <c r="AQ106" s="737" t="e">
        <f t="shared" si="629"/>
        <v>#DIV/0!</v>
      </c>
      <c r="AR106" s="737" t="e">
        <f t="shared" si="630"/>
        <v>#DIV/0!</v>
      </c>
      <c r="AS106" s="746" t="e">
        <f t="shared" si="631"/>
        <v>#DIV/0!</v>
      </c>
      <c r="AU106" s="743" t="s">
        <v>484</v>
      </c>
      <c r="AV106" s="738" t="e">
        <f>+AW106/AW112</f>
        <v>#DIV/0!</v>
      </c>
      <c r="AW106" s="734">
        <f t="shared" si="748"/>
        <v>0</v>
      </c>
      <c r="AX106" s="734"/>
      <c r="AY106" s="735"/>
      <c r="AZ106" s="735"/>
      <c r="BA106" s="735"/>
      <c r="BB106" s="735"/>
      <c r="BC106" s="735"/>
      <c r="BD106" s="735"/>
      <c r="BE106" s="744"/>
      <c r="BG106" s="743" t="s">
        <v>484</v>
      </c>
      <c r="BH106" s="736" t="e">
        <f t="shared" si="725"/>
        <v>#DIV/0!</v>
      </c>
      <c r="BI106" s="737" t="e">
        <f t="shared" si="726"/>
        <v>#DIV/0!</v>
      </c>
      <c r="BJ106" s="737" t="e">
        <f t="shared" si="633"/>
        <v>#DIV/0!</v>
      </c>
      <c r="BK106" s="737" t="e">
        <f t="shared" si="634"/>
        <v>#DIV/0!</v>
      </c>
      <c r="BL106" s="737" t="e">
        <f t="shared" si="635"/>
        <v>#DIV/0!</v>
      </c>
      <c r="BM106" s="737" t="e">
        <f t="shared" si="636"/>
        <v>#DIV/0!</v>
      </c>
      <c r="BN106" s="737" t="e">
        <f t="shared" si="637"/>
        <v>#DIV/0!</v>
      </c>
      <c r="BO106" s="737" t="e">
        <f t="shared" si="638"/>
        <v>#DIV/0!</v>
      </c>
      <c r="BP106" s="746" t="e">
        <f t="shared" si="639"/>
        <v>#DIV/0!</v>
      </c>
      <c r="BR106" s="743" t="s">
        <v>484</v>
      </c>
      <c r="BS106" s="738" t="e">
        <f>+BT106/BT112</f>
        <v>#DIV/0!</v>
      </c>
      <c r="BT106" s="734">
        <f t="shared" si="749"/>
        <v>0</v>
      </c>
      <c r="BU106" s="734"/>
      <c r="BV106" s="735"/>
      <c r="BW106" s="735"/>
      <c r="BX106" s="735"/>
      <c r="BY106" s="735"/>
      <c r="BZ106" s="735"/>
      <c r="CA106" s="735"/>
      <c r="CB106" s="744"/>
      <c r="CD106" s="743" t="s">
        <v>484</v>
      </c>
      <c r="CE106" s="736" t="e">
        <f t="shared" si="727"/>
        <v>#DIV/0!</v>
      </c>
      <c r="CF106" s="737" t="e">
        <f t="shared" si="728"/>
        <v>#DIV/0!</v>
      </c>
      <c r="CG106" s="737" t="e">
        <f t="shared" si="641"/>
        <v>#DIV/0!</v>
      </c>
      <c r="CH106" s="737" t="e">
        <f t="shared" si="642"/>
        <v>#DIV/0!</v>
      </c>
      <c r="CI106" s="737" t="e">
        <f t="shared" si="643"/>
        <v>#DIV/0!</v>
      </c>
      <c r="CJ106" s="737" t="e">
        <f t="shared" si="644"/>
        <v>#DIV/0!</v>
      </c>
      <c r="CK106" s="737" t="e">
        <f t="shared" si="645"/>
        <v>#DIV/0!</v>
      </c>
      <c r="CL106" s="737" t="e">
        <f t="shared" si="646"/>
        <v>#DIV/0!</v>
      </c>
      <c r="CM106" s="746" t="e">
        <f t="shared" si="647"/>
        <v>#DIV/0!</v>
      </c>
      <c r="CO106" s="743" t="s">
        <v>484</v>
      </c>
      <c r="CP106" s="738" t="e">
        <f>+CQ106/CQ112</f>
        <v>#DIV/0!</v>
      </c>
      <c r="CQ106" s="734">
        <f t="shared" si="750"/>
        <v>0</v>
      </c>
      <c r="CR106" s="734"/>
      <c r="CS106" s="735"/>
      <c r="CT106" s="735"/>
      <c r="CU106" s="735"/>
      <c r="CV106" s="735"/>
      <c r="CW106" s="735"/>
      <c r="CX106" s="735"/>
      <c r="CY106" s="744"/>
      <c r="DA106" s="743" t="s">
        <v>484</v>
      </c>
      <c r="DB106" s="736" t="e">
        <f t="shared" si="729"/>
        <v>#DIV/0!</v>
      </c>
      <c r="DC106" s="737" t="e">
        <f t="shared" si="730"/>
        <v>#DIV/0!</v>
      </c>
      <c r="DD106" s="737" t="e">
        <f t="shared" si="649"/>
        <v>#DIV/0!</v>
      </c>
      <c r="DE106" s="737" t="e">
        <f t="shared" si="650"/>
        <v>#DIV/0!</v>
      </c>
      <c r="DF106" s="737" t="e">
        <f t="shared" si="651"/>
        <v>#DIV/0!</v>
      </c>
      <c r="DG106" s="737" t="e">
        <f t="shared" si="652"/>
        <v>#DIV/0!</v>
      </c>
      <c r="DH106" s="737" t="e">
        <f t="shared" si="653"/>
        <v>#DIV/0!</v>
      </c>
      <c r="DI106" s="737" t="e">
        <f t="shared" si="654"/>
        <v>#DIV/0!</v>
      </c>
      <c r="DJ106" s="746" t="e">
        <f t="shared" si="655"/>
        <v>#DIV/0!</v>
      </c>
      <c r="DL106" s="743" t="s">
        <v>484</v>
      </c>
      <c r="DM106" s="738" t="e">
        <f>+DN106/DN112</f>
        <v>#DIV/0!</v>
      </c>
      <c r="DN106" s="734">
        <f t="shared" si="751"/>
        <v>0</v>
      </c>
      <c r="DO106" s="734"/>
      <c r="DP106" s="735"/>
      <c r="DQ106" s="735"/>
      <c r="DR106" s="735"/>
      <c r="DS106" s="735"/>
      <c r="DT106" s="735"/>
      <c r="DU106" s="735"/>
      <c r="DV106" s="744"/>
      <c r="DX106" s="743" t="s">
        <v>484</v>
      </c>
      <c r="DY106" s="736" t="e">
        <f t="shared" si="731"/>
        <v>#DIV/0!</v>
      </c>
      <c r="DZ106" s="737" t="e">
        <f t="shared" si="732"/>
        <v>#DIV/0!</v>
      </c>
      <c r="EA106" s="737" t="e">
        <f t="shared" si="657"/>
        <v>#DIV/0!</v>
      </c>
      <c r="EB106" s="737" t="e">
        <f t="shared" si="658"/>
        <v>#DIV/0!</v>
      </c>
      <c r="EC106" s="737" t="e">
        <f t="shared" si="659"/>
        <v>#DIV/0!</v>
      </c>
      <c r="ED106" s="737" t="e">
        <f t="shared" si="660"/>
        <v>#DIV/0!</v>
      </c>
      <c r="EE106" s="737" t="e">
        <f t="shared" si="661"/>
        <v>#DIV/0!</v>
      </c>
      <c r="EF106" s="737" t="e">
        <f t="shared" si="662"/>
        <v>#DIV/0!</v>
      </c>
      <c r="EG106" s="746" t="e">
        <f t="shared" si="663"/>
        <v>#DIV/0!</v>
      </c>
      <c r="EI106" s="743" t="s">
        <v>484</v>
      </c>
      <c r="EJ106" s="738" t="e">
        <f>+EK106/EK112</f>
        <v>#DIV/0!</v>
      </c>
      <c r="EK106" s="734">
        <f t="shared" si="752"/>
        <v>0</v>
      </c>
      <c r="EL106" s="734"/>
      <c r="EM106" s="735"/>
      <c r="EN106" s="735"/>
      <c r="EO106" s="735"/>
      <c r="EP106" s="735"/>
      <c r="EQ106" s="735"/>
      <c r="ER106" s="735"/>
      <c r="ES106" s="744"/>
      <c r="EU106" s="743" t="s">
        <v>484</v>
      </c>
      <c r="EV106" s="736" t="e">
        <f t="shared" si="733"/>
        <v>#DIV/0!</v>
      </c>
      <c r="EW106" s="737" t="e">
        <f t="shared" si="734"/>
        <v>#DIV/0!</v>
      </c>
      <c r="EX106" s="737" t="e">
        <f t="shared" si="665"/>
        <v>#DIV/0!</v>
      </c>
      <c r="EY106" s="737" t="e">
        <f t="shared" si="666"/>
        <v>#DIV/0!</v>
      </c>
      <c r="EZ106" s="737" t="e">
        <f t="shared" si="667"/>
        <v>#DIV/0!</v>
      </c>
      <c r="FA106" s="737" t="e">
        <f t="shared" si="668"/>
        <v>#DIV/0!</v>
      </c>
      <c r="FB106" s="737" t="e">
        <f t="shared" si="669"/>
        <v>#DIV/0!</v>
      </c>
      <c r="FC106" s="737" t="e">
        <f t="shared" si="670"/>
        <v>#DIV/0!</v>
      </c>
      <c r="FD106" s="746" t="e">
        <f t="shared" si="671"/>
        <v>#DIV/0!</v>
      </c>
      <c r="FF106" s="743" t="s">
        <v>484</v>
      </c>
      <c r="FG106" s="738" t="e">
        <f>+FH106/FH112</f>
        <v>#DIV/0!</v>
      </c>
      <c r="FH106" s="734">
        <f t="shared" si="753"/>
        <v>0</v>
      </c>
      <c r="FI106" s="734"/>
      <c r="FJ106" s="735"/>
      <c r="FK106" s="735"/>
      <c r="FL106" s="735"/>
      <c r="FM106" s="735"/>
      <c r="FN106" s="735"/>
      <c r="FO106" s="735"/>
      <c r="FP106" s="744"/>
      <c r="FR106" s="743" t="s">
        <v>484</v>
      </c>
      <c r="FS106" s="736" t="e">
        <f t="shared" si="735"/>
        <v>#DIV/0!</v>
      </c>
      <c r="FT106" s="737" t="e">
        <f t="shared" si="736"/>
        <v>#DIV/0!</v>
      </c>
      <c r="FU106" s="737" t="e">
        <f t="shared" si="673"/>
        <v>#DIV/0!</v>
      </c>
      <c r="FV106" s="737" t="e">
        <f t="shared" si="674"/>
        <v>#DIV/0!</v>
      </c>
      <c r="FW106" s="737" t="e">
        <f t="shared" si="675"/>
        <v>#DIV/0!</v>
      </c>
      <c r="FX106" s="737" t="e">
        <f t="shared" si="676"/>
        <v>#DIV/0!</v>
      </c>
      <c r="FY106" s="737" t="e">
        <f t="shared" si="677"/>
        <v>#DIV/0!</v>
      </c>
      <c r="FZ106" s="737" t="e">
        <f t="shared" si="678"/>
        <v>#DIV/0!</v>
      </c>
      <c r="GA106" s="746" t="e">
        <f t="shared" si="679"/>
        <v>#DIV/0!</v>
      </c>
      <c r="GC106" s="743" t="s">
        <v>484</v>
      </c>
      <c r="GD106" s="738" t="e">
        <f>+GE106/GE112</f>
        <v>#DIV/0!</v>
      </c>
      <c r="GE106" s="734">
        <f t="shared" si="754"/>
        <v>0</v>
      </c>
      <c r="GF106" s="734"/>
      <c r="GG106" s="735"/>
      <c r="GH106" s="735"/>
      <c r="GI106" s="735"/>
      <c r="GJ106" s="735"/>
      <c r="GK106" s="735"/>
      <c r="GL106" s="735"/>
      <c r="GM106" s="744"/>
      <c r="GO106" s="743" t="s">
        <v>484</v>
      </c>
      <c r="GP106" s="736" t="e">
        <f t="shared" si="737"/>
        <v>#DIV/0!</v>
      </c>
      <c r="GQ106" s="737" t="e">
        <f t="shared" si="738"/>
        <v>#DIV/0!</v>
      </c>
      <c r="GR106" s="737" t="e">
        <f t="shared" si="681"/>
        <v>#DIV/0!</v>
      </c>
      <c r="GS106" s="737" t="e">
        <f t="shared" si="682"/>
        <v>#DIV/0!</v>
      </c>
      <c r="GT106" s="737" t="e">
        <f t="shared" si="683"/>
        <v>#DIV/0!</v>
      </c>
      <c r="GU106" s="737" t="e">
        <f t="shared" si="684"/>
        <v>#DIV/0!</v>
      </c>
      <c r="GV106" s="737" t="e">
        <f t="shared" si="685"/>
        <v>#DIV/0!</v>
      </c>
      <c r="GW106" s="737" t="e">
        <f t="shared" si="686"/>
        <v>#DIV/0!</v>
      </c>
      <c r="GX106" s="746" t="e">
        <f t="shared" si="687"/>
        <v>#DIV/0!</v>
      </c>
      <c r="GZ106" s="743" t="s">
        <v>484</v>
      </c>
      <c r="HA106" s="738" t="e">
        <f>+HB106/HB112</f>
        <v>#DIV/0!</v>
      </c>
      <c r="HB106" s="734">
        <f t="shared" si="755"/>
        <v>0</v>
      </c>
      <c r="HC106" s="734"/>
      <c r="HD106" s="735"/>
      <c r="HE106" s="735"/>
      <c r="HF106" s="735"/>
      <c r="HG106" s="735"/>
      <c r="HH106" s="735"/>
      <c r="HI106" s="735"/>
      <c r="HJ106" s="744"/>
      <c r="HL106" s="743" t="s">
        <v>484</v>
      </c>
      <c r="HM106" s="736" t="e">
        <f t="shared" si="739"/>
        <v>#DIV/0!</v>
      </c>
      <c r="HN106" s="737" t="e">
        <f t="shared" si="740"/>
        <v>#DIV/0!</v>
      </c>
      <c r="HO106" s="737" t="e">
        <f t="shared" si="689"/>
        <v>#DIV/0!</v>
      </c>
      <c r="HP106" s="737" t="e">
        <f t="shared" si="690"/>
        <v>#DIV/0!</v>
      </c>
      <c r="HQ106" s="737" t="e">
        <f t="shared" si="691"/>
        <v>#DIV/0!</v>
      </c>
      <c r="HR106" s="737" t="e">
        <f t="shared" si="692"/>
        <v>#DIV/0!</v>
      </c>
      <c r="HS106" s="737" t="e">
        <f t="shared" si="693"/>
        <v>#DIV/0!</v>
      </c>
      <c r="HT106" s="737" t="e">
        <f t="shared" si="694"/>
        <v>#DIV/0!</v>
      </c>
      <c r="HU106" s="746" t="e">
        <f t="shared" si="695"/>
        <v>#DIV/0!</v>
      </c>
      <c r="HW106" s="743" t="s">
        <v>484</v>
      </c>
      <c r="HX106" s="738" t="e">
        <f>+HY106/HY112</f>
        <v>#DIV/0!</v>
      </c>
      <c r="HY106" s="734">
        <f t="shared" si="756"/>
        <v>0</v>
      </c>
      <c r="HZ106" s="734"/>
      <c r="IA106" s="735"/>
      <c r="IB106" s="735"/>
      <c r="IC106" s="735"/>
      <c r="ID106" s="735"/>
      <c r="IE106" s="735"/>
      <c r="IF106" s="735"/>
      <c r="IG106" s="744"/>
      <c r="II106" s="743" t="s">
        <v>484</v>
      </c>
      <c r="IJ106" s="736" t="e">
        <f t="shared" si="741"/>
        <v>#DIV/0!</v>
      </c>
      <c r="IK106" s="737" t="e">
        <f t="shared" si="742"/>
        <v>#DIV/0!</v>
      </c>
      <c r="IL106" s="737" t="e">
        <f t="shared" si="697"/>
        <v>#DIV/0!</v>
      </c>
      <c r="IM106" s="737" t="e">
        <f t="shared" si="698"/>
        <v>#DIV/0!</v>
      </c>
      <c r="IN106" s="737" t="e">
        <f t="shared" si="699"/>
        <v>#DIV/0!</v>
      </c>
      <c r="IO106" s="737" t="e">
        <f t="shared" si="700"/>
        <v>#DIV/0!</v>
      </c>
      <c r="IP106" s="737" t="e">
        <f t="shared" si="701"/>
        <v>#DIV/0!</v>
      </c>
      <c r="IQ106" s="737" t="e">
        <f t="shared" si="702"/>
        <v>#DIV/0!</v>
      </c>
      <c r="IR106" s="746" t="e">
        <f t="shared" si="703"/>
        <v>#DIV/0!</v>
      </c>
      <c r="IT106" s="743" t="s">
        <v>484</v>
      </c>
      <c r="IU106" s="738" t="e">
        <f>+IV106/IV112</f>
        <v>#DIV/0!</v>
      </c>
      <c r="IV106" s="734">
        <f t="shared" si="757"/>
        <v>0</v>
      </c>
      <c r="IW106" s="734"/>
      <c r="IX106" s="735"/>
      <c r="IY106" s="735"/>
      <c r="IZ106" s="735"/>
      <c r="JA106" s="735"/>
      <c r="JB106" s="735"/>
      <c r="JC106" s="735"/>
      <c r="JD106" s="744"/>
      <c r="JF106" s="743" t="s">
        <v>484</v>
      </c>
      <c r="JG106" s="736" t="e">
        <f t="shared" si="743"/>
        <v>#DIV/0!</v>
      </c>
      <c r="JH106" s="737" t="e">
        <f t="shared" si="744"/>
        <v>#DIV/0!</v>
      </c>
      <c r="JI106" s="737" t="e">
        <f t="shared" si="705"/>
        <v>#DIV/0!</v>
      </c>
      <c r="JJ106" s="737" t="e">
        <f t="shared" si="706"/>
        <v>#DIV/0!</v>
      </c>
      <c r="JK106" s="737" t="e">
        <f t="shared" si="707"/>
        <v>#DIV/0!</v>
      </c>
      <c r="JL106" s="737" t="e">
        <f t="shared" si="708"/>
        <v>#DIV/0!</v>
      </c>
      <c r="JM106" s="737" t="e">
        <f t="shared" si="709"/>
        <v>#DIV/0!</v>
      </c>
      <c r="JN106" s="737" t="e">
        <f t="shared" si="710"/>
        <v>#DIV/0!</v>
      </c>
      <c r="JO106" s="746" t="e">
        <f t="shared" si="711"/>
        <v>#DIV/0!</v>
      </c>
      <c r="JQ106" s="743" t="s">
        <v>484</v>
      </c>
      <c r="JR106" s="738" t="e">
        <f>+JS106/JS112</f>
        <v>#DIV/0!</v>
      </c>
      <c r="JS106" s="734">
        <f t="shared" si="758"/>
        <v>0</v>
      </c>
      <c r="JT106" s="734"/>
      <c r="JU106" s="735"/>
      <c r="JV106" s="735"/>
      <c r="JW106" s="735"/>
      <c r="JX106" s="735"/>
      <c r="JY106" s="735"/>
      <c r="JZ106" s="735"/>
      <c r="KA106" s="744"/>
      <c r="KC106" s="743" t="s">
        <v>484</v>
      </c>
      <c r="KD106" s="736" t="e">
        <f t="shared" si="745"/>
        <v>#DIV/0!</v>
      </c>
      <c r="KE106" s="737" t="e">
        <f t="shared" si="746"/>
        <v>#DIV/0!</v>
      </c>
      <c r="KF106" s="737" t="e">
        <f t="shared" si="713"/>
        <v>#DIV/0!</v>
      </c>
      <c r="KG106" s="737" t="e">
        <f t="shared" si="714"/>
        <v>#DIV/0!</v>
      </c>
      <c r="KH106" s="737" t="e">
        <f t="shared" si="715"/>
        <v>#DIV/0!</v>
      </c>
      <c r="KI106" s="737" t="e">
        <f t="shared" si="716"/>
        <v>#DIV/0!</v>
      </c>
      <c r="KJ106" s="737" t="e">
        <f t="shared" si="717"/>
        <v>#DIV/0!</v>
      </c>
      <c r="KK106" s="737" t="e">
        <f t="shared" si="718"/>
        <v>#DIV/0!</v>
      </c>
      <c r="KL106" s="746" t="e">
        <f t="shared" si="719"/>
        <v>#DIV/0!</v>
      </c>
    </row>
    <row r="107" spans="1:298" ht="15.5" customHeight="1" x14ac:dyDescent="0.2">
      <c r="A107" s="743" t="s">
        <v>485</v>
      </c>
      <c r="B107" s="738" t="e">
        <f>+C107/C112</f>
        <v>#DIV/0!</v>
      </c>
      <c r="C107" s="734">
        <f t="shared" si="720"/>
        <v>0</v>
      </c>
      <c r="D107" s="734"/>
      <c r="E107" s="735"/>
      <c r="F107" s="735"/>
      <c r="G107" s="735"/>
      <c r="H107" s="735"/>
      <c r="I107" s="735"/>
      <c r="J107" s="735"/>
      <c r="K107" s="744"/>
      <c r="M107" s="743" t="s">
        <v>485</v>
      </c>
      <c r="N107" s="736" t="e">
        <f t="shared" si="721"/>
        <v>#DIV/0!</v>
      </c>
      <c r="O107" s="737" t="e">
        <f t="shared" si="722"/>
        <v>#DIV/0!</v>
      </c>
      <c r="P107" s="737" t="e">
        <f t="shared" si="617"/>
        <v>#DIV/0!</v>
      </c>
      <c r="Q107" s="737" t="e">
        <f t="shared" si="618"/>
        <v>#DIV/0!</v>
      </c>
      <c r="R107" s="737" t="e">
        <f t="shared" si="619"/>
        <v>#DIV/0!</v>
      </c>
      <c r="S107" s="737" t="e">
        <f t="shared" si="620"/>
        <v>#DIV/0!</v>
      </c>
      <c r="T107" s="737" t="e">
        <f t="shared" si="621"/>
        <v>#DIV/0!</v>
      </c>
      <c r="U107" s="737" t="e">
        <f t="shared" si="622"/>
        <v>#DIV/0!</v>
      </c>
      <c r="V107" s="746" t="e">
        <f t="shared" si="623"/>
        <v>#DIV/0!</v>
      </c>
      <c r="X107" s="743" t="s">
        <v>485</v>
      </c>
      <c r="Y107" s="738" t="e">
        <f>+Z107/Z112</f>
        <v>#DIV/0!</v>
      </c>
      <c r="Z107" s="734">
        <f t="shared" si="747"/>
        <v>0</v>
      </c>
      <c r="AA107" s="734"/>
      <c r="AB107" s="735"/>
      <c r="AC107" s="735"/>
      <c r="AD107" s="735"/>
      <c r="AE107" s="735"/>
      <c r="AF107" s="735"/>
      <c r="AG107" s="735"/>
      <c r="AH107" s="744"/>
      <c r="AJ107" s="743" t="s">
        <v>485</v>
      </c>
      <c r="AK107" s="736" t="e">
        <f t="shared" si="723"/>
        <v>#DIV/0!</v>
      </c>
      <c r="AL107" s="737" t="e">
        <f t="shared" si="724"/>
        <v>#DIV/0!</v>
      </c>
      <c r="AM107" s="737" t="e">
        <f t="shared" si="625"/>
        <v>#DIV/0!</v>
      </c>
      <c r="AN107" s="737" t="e">
        <f t="shared" si="626"/>
        <v>#DIV/0!</v>
      </c>
      <c r="AO107" s="737" t="e">
        <f t="shared" si="627"/>
        <v>#DIV/0!</v>
      </c>
      <c r="AP107" s="737" t="e">
        <f t="shared" si="628"/>
        <v>#DIV/0!</v>
      </c>
      <c r="AQ107" s="737" t="e">
        <f t="shared" si="629"/>
        <v>#DIV/0!</v>
      </c>
      <c r="AR107" s="737" t="e">
        <f t="shared" si="630"/>
        <v>#DIV/0!</v>
      </c>
      <c r="AS107" s="746" t="e">
        <f t="shared" si="631"/>
        <v>#DIV/0!</v>
      </c>
      <c r="AU107" s="743" t="s">
        <v>485</v>
      </c>
      <c r="AV107" s="738" t="e">
        <f>+AW107/AW112</f>
        <v>#DIV/0!</v>
      </c>
      <c r="AW107" s="734">
        <f t="shared" si="748"/>
        <v>0</v>
      </c>
      <c r="AX107" s="734"/>
      <c r="AY107" s="735"/>
      <c r="AZ107" s="735"/>
      <c r="BA107" s="735"/>
      <c r="BB107" s="735"/>
      <c r="BC107" s="735"/>
      <c r="BD107" s="735"/>
      <c r="BE107" s="744"/>
      <c r="BG107" s="743" t="s">
        <v>485</v>
      </c>
      <c r="BH107" s="736" t="e">
        <f t="shared" si="725"/>
        <v>#DIV/0!</v>
      </c>
      <c r="BI107" s="737" t="e">
        <f t="shared" si="726"/>
        <v>#DIV/0!</v>
      </c>
      <c r="BJ107" s="737" t="e">
        <f t="shared" si="633"/>
        <v>#DIV/0!</v>
      </c>
      <c r="BK107" s="737" t="e">
        <f t="shared" si="634"/>
        <v>#DIV/0!</v>
      </c>
      <c r="BL107" s="737" t="e">
        <f t="shared" si="635"/>
        <v>#DIV/0!</v>
      </c>
      <c r="BM107" s="737" t="e">
        <f t="shared" si="636"/>
        <v>#DIV/0!</v>
      </c>
      <c r="BN107" s="737" t="e">
        <f t="shared" si="637"/>
        <v>#DIV/0!</v>
      </c>
      <c r="BO107" s="737" t="e">
        <f t="shared" si="638"/>
        <v>#DIV/0!</v>
      </c>
      <c r="BP107" s="746" t="e">
        <f t="shared" si="639"/>
        <v>#DIV/0!</v>
      </c>
      <c r="BR107" s="743" t="s">
        <v>485</v>
      </c>
      <c r="BS107" s="738" t="e">
        <f>+BT107/BT112</f>
        <v>#DIV/0!</v>
      </c>
      <c r="BT107" s="734">
        <f t="shared" si="749"/>
        <v>0</v>
      </c>
      <c r="BU107" s="734"/>
      <c r="BV107" s="735"/>
      <c r="BW107" s="735"/>
      <c r="BX107" s="735"/>
      <c r="BY107" s="735"/>
      <c r="BZ107" s="735"/>
      <c r="CA107" s="735"/>
      <c r="CB107" s="744"/>
      <c r="CD107" s="743" t="s">
        <v>485</v>
      </c>
      <c r="CE107" s="736" t="e">
        <f t="shared" si="727"/>
        <v>#DIV/0!</v>
      </c>
      <c r="CF107" s="737" t="e">
        <f t="shared" si="728"/>
        <v>#DIV/0!</v>
      </c>
      <c r="CG107" s="737" t="e">
        <f t="shared" si="641"/>
        <v>#DIV/0!</v>
      </c>
      <c r="CH107" s="737" t="e">
        <f t="shared" si="642"/>
        <v>#DIV/0!</v>
      </c>
      <c r="CI107" s="737" t="e">
        <f t="shared" si="643"/>
        <v>#DIV/0!</v>
      </c>
      <c r="CJ107" s="737" t="e">
        <f t="shared" si="644"/>
        <v>#DIV/0!</v>
      </c>
      <c r="CK107" s="737" t="e">
        <f t="shared" si="645"/>
        <v>#DIV/0!</v>
      </c>
      <c r="CL107" s="737" t="e">
        <f t="shared" si="646"/>
        <v>#DIV/0!</v>
      </c>
      <c r="CM107" s="746" t="e">
        <f t="shared" si="647"/>
        <v>#DIV/0!</v>
      </c>
      <c r="CO107" s="743" t="s">
        <v>485</v>
      </c>
      <c r="CP107" s="738" t="e">
        <f>+CQ107/CQ112</f>
        <v>#DIV/0!</v>
      </c>
      <c r="CQ107" s="734">
        <f t="shared" si="750"/>
        <v>0</v>
      </c>
      <c r="CR107" s="734"/>
      <c r="CS107" s="735"/>
      <c r="CT107" s="735"/>
      <c r="CU107" s="735"/>
      <c r="CV107" s="735"/>
      <c r="CW107" s="735"/>
      <c r="CX107" s="735"/>
      <c r="CY107" s="744"/>
      <c r="DA107" s="743" t="s">
        <v>485</v>
      </c>
      <c r="DB107" s="736" t="e">
        <f t="shared" si="729"/>
        <v>#DIV/0!</v>
      </c>
      <c r="DC107" s="737" t="e">
        <f t="shared" si="730"/>
        <v>#DIV/0!</v>
      </c>
      <c r="DD107" s="737" t="e">
        <f t="shared" si="649"/>
        <v>#DIV/0!</v>
      </c>
      <c r="DE107" s="737" t="e">
        <f t="shared" si="650"/>
        <v>#DIV/0!</v>
      </c>
      <c r="DF107" s="737" t="e">
        <f t="shared" si="651"/>
        <v>#DIV/0!</v>
      </c>
      <c r="DG107" s="737" t="e">
        <f t="shared" si="652"/>
        <v>#DIV/0!</v>
      </c>
      <c r="DH107" s="737" t="e">
        <f t="shared" si="653"/>
        <v>#DIV/0!</v>
      </c>
      <c r="DI107" s="737" t="e">
        <f t="shared" si="654"/>
        <v>#DIV/0!</v>
      </c>
      <c r="DJ107" s="746" t="e">
        <f t="shared" si="655"/>
        <v>#DIV/0!</v>
      </c>
      <c r="DL107" s="743" t="s">
        <v>485</v>
      </c>
      <c r="DM107" s="738" t="e">
        <f>+DN107/DN112</f>
        <v>#DIV/0!</v>
      </c>
      <c r="DN107" s="734">
        <f t="shared" si="751"/>
        <v>0</v>
      </c>
      <c r="DO107" s="734"/>
      <c r="DP107" s="735"/>
      <c r="DQ107" s="735"/>
      <c r="DR107" s="735"/>
      <c r="DS107" s="735"/>
      <c r="DT107" s="735"/>
      <c r="DU107" s="735"/>
      <c r="DV107" s="744"/>
      <c r="DX107" s="743" t="s">
        <v>485</v>
      </c>
      <c r="DY107" s="736" t="e">
        <f t="shared" si="731"/>
        <v>#DIV/0!</v>
      </c>
      <c r="DZ107" s="737" t="e">
        <f t="shared" si="732"/>
        <v>#DIV/0!</v>
      </c>
      <c r="EA107" s="737" t="e">
        <f t="shared" si="657"/>
        <v>#DIV/0!</v>
      </c>
      <c r="EB107" s="737" t="e">
        <f t="shared" si="658"/>
        <v>#DIV/0!</v>
      </c>
      <c r="EC107" s="737" t="e">
        <f t="shared" si="659"/>
        <v>#DIV/0!</v>
      </c>
      <c r="ED107" s="737" t="e">
        <f t="shared" si="660"/>
        <v>#DIV/0!</v>
      </c>
      <c r="EE107" s="737" t="e">
        <f t="shared" si="661"/>
        <v>#DIV/0!</v>
      </c>
      <c r="EF107" s="737" t="e">
        <f t="shared" si="662"/>
        <v>#DIV/0!</v>
      </c>
      <c r="EG107" s="746" t="e">
        <f t="shared" si="663"/>
        <v>#DIV/0!</v>
      </c>
      <c r="EI107" s="743" t="s">
        <v>485</v>
      </c>
      <c r="EJ107" s="738" t="e">
        <f>+EK107/EK112</f>
        <v>#DIV/0!</v>
      </c>
      <c r="EK107" s="734">
        <f t="shared" si="752"/>
        <v>0</v>
      </c>
      <c r="EL107" s="734"/>
      <c r="EM107" s="735"/>
      <c r="EN107" s="735"/>
      <c r="EO107" s="735"/>
      <c r="EP107" s="735"/>
      <c r="EQ107" s="735"/>
      <c r="ER107" s="735"/>
      <c r="ES107" s="744"/>
      <c r="EU107" s="743" t="s">
        <v>485</v>
      </c>
      <c r="EV107" s="736" t="e">
        <f t="shared" si="733"/>
        <v>#DIV/0!</v>
      </c>
      <c r="EW107" s="737" t="e">
        <f t="shared" si="734"/>
        <v>#DIV/0!</v>
      </c>
      <c r="EX107" s="737" t="e">
        <f t="shared" si="665"/>
        <v>#DIV/0!</v>
      </c>
      <c r="EY107" s="737" t="e">
        <f t="shared" si="666"/>
        <v>#DIV/0!</v>
      </c>
      <c r="EZ107" s="737" t="e">
        <f t="shared" si="667"/>
        <v>#DIV/0!</v>
      </c>
      <c r="FA107" s="737" t="e">
        <f t="shared" si="668"/>
        <v>#DIV/0!</v>
      </c>
      <c r="FB107" s="737" t="e">
        <f t="shared" si="669"/>
        <v>#DIV/0!</v>
      </c>
      <c r="FC107" s="737" t="e">
        <f t="shared" si="670"/>
        <v>#DIV/0!</v>
      </c>
      <c r="FD107" s="746" t="e">
        <f t="shared" si="671"/>
        <v>#DIV/0!</v>
      </c>
      <c r="FF107" s="743" t="s">
        <v>485</v>
      </c>
      <c r="FG107" s="738" t="e">
        <f>+FH107/FH112</f>
        <v>#DIV/0!</v>
      </c>
      <c r="FH107" s="734">
        <f t="shared" si="753"/>
        <v>0</v>
      </c>
      <c r="FI107" s="734"/>
      <c r="FJ107" s="735"/>
      <c r="FK107" s="735"/>
      <c r="FL107" s="735"/>
      <c r="FM107" s="735"/>
      <c r="FN107" s="735"/>
      <c r="FO107" s="735"/>
      <c r="FP107" s="744"/>
      <c r="FR107" s="743" t="s">
        <v>485</v>
      </c>
      <c r="FS107" s="736" t="e">
        <f t="shared" si="735"/>
        <v>#DIV/0!</v>
      </c>
      <c r="FT107" s="737" t="e">
        <f t="shared" si="736"/>
        <v>#DIV/0!</v>
      </c>
      <c r="FU107" s="737" t="e">
        <f t="shared" si="673"/>
        <v>#DIV/0!</v>
      </c>
      <c r="FV107" s="737" t="e">
        <f t="shared" si="674"/>
        <v>#DIV/0!</v>
      </c>
      <c r="FW107" s="737" t="e">
        <f t="shared" si="675"/>
        <v>#DIV/0!</v>
      </c>
      <c r="FX107" s="737" t="e">
        <f t="shared" si="676"/>
        <v>#DIV/0!</v>
      </c>
      <c r="FY107" s="737" t="e">
        <f t="shared" si="677"/>
        <v>#DIV/0!</v>
      </c>
      <c r="FZ107" s="737" t="e">
        <f t="shared" si="678"/>
        <v>#DIV/0!</v>
      </c>
      <c r="GA107" s="746" t="e">
        <f t="shared" si="679"/>
        <v>#DIV/0!</v>
      </c>
      <c r="GC107" s="743" t="s">
        <v>485</v>
      </c>
      <c r="GD107" s="738" t="e">
        <f>+GE107/GE112</f>
        <v>#DIV/0!</v>
      </c>
      <c r="GE107" s="734">
        <f t="shared" si="754"/>
        <v>0</v>
      </c>
      <c r="GF107" s="734"/>
      <c r="GG107" s="735"/>
      <c r="GH107" s="735"/>
      <c r="GI107" s="735"/>
      <c r="GJ107" s="735"/>
      <c r="GK107" s="735"/>
      <c r="GL107" s="735"/>
      <c r="GM107" s="744"/>
      <c r="GO107" s="743" t="s">
        <v>485</v>
      </c>
      <c r="GP107" s="736" t="e">
        <f t="shared" si="737"/>
        <v>#DIV/0!</v>
      </c>
      <c r="GQ107" s="737" t="e">
        <f t="shared" si="738"/>
        <v>#DIV/0!</v>
      </c>
      <c r="GR107" s="737" t="e">
        <f t="shared" si="681"/>
        <v>#DIV/0!</v>
      </c>
      <c r="GS107" s="737" t="e">
        <f t="shared" si="682"/>
        <v>#DIV/0!</v>
      </c>
      <c r="GT107" s="737" t="e">
        <f t="shared" si="683"/>
        <v>#DIV/0!</v>
      </c>
      <c r="GU107" s="737" t="e">
        <f t="shared" si="684"/>
        <v>#DIV/0!</v>
      </c>
      <c r="GV107" s="737" t="e">
        <f t="shared" si="685"/>
        <v>#DIV/0!</v>
      </c>
      <c r="GW107" s="737" t="e">
        <f t="shared" si="686"/>
        <v>#DIV/0!</v>
      </c>
      <c r="GX107" s="746" t="e">
        <f t="shared" si="687"/>
        <v>#DIV/0!</v>
      </c>
      <c r="GZ107" s="743" t="s">
        <v>485</v>
      </c>
      <c r="HA107" s="738" t="e">
        <f>+HB107/HB112</f>
        <v>#DIV/0!</v>
      </c>
      <c r="HB107" s="734">
        <f t="shared" si="755"/>
        <v>0</v>
      </c>
      <c r="HC107" s="734"/>
      <c r="HD107" s="735"/>
      <c r="HE107" s="735"/>
      <c r="HF107" s="735"/>
      <c r="HG107" s="735"/>
      <c r="HH107" s="735"/>
      <c r="HI107" s="735"/>
      <c r="HJ107" s="744"/>
      <c r="HL107" s="743" t="s">
        <v>485</v>
      </c>
      <c r="HM107" s="736" t="e">
        <f t="shared" si="739"/>
        <v>#DIV/0!</v>
      </c>
      <c r="HN107" s="737" t="e">
        <f t="shared" si="740"/>
        <v>#DIV/0!</v>
      </c>
      <c r="HO107" s="737" t="e">
        <f t="shared" si="689"/>
        <v>#DIV/0!</v>
      </c>
      <c r="HP107" s="737" t="e">
        <f t="shared" si="690"/>
        <v>#DIV/0!</v>
      </c>
      <c r="HQ107" s="737" t="e">
        <f t="shared" si="691"/>
        <v>#DIV/0!</v>
      </c>
      <c r="HR107" s="737" t="e">
        <f t="shared" si="692"/>
        <v>#DIV/0!</v>
      </c>
      <c r="HS107" s="737" t="e">
        <f t="shared" si="693"/>
        <v>#DIV/0!</v>
      </c>
      <c r="HT107" s="737" t="e">
        <f t="shared" si="694"/>
        <v>#DIV/0!</v>
      </c>
      <c r="HU107" s="746" t="e">
        <f t="shared" si="695"/>
        <v>#DIV/0!</v>
      </c>
      <c r="HW107" s="743" t="s">
        <v>485</v>
      </c>
      <c r="HX107" s="738" t="e">
        <f>+HY107/HY112</f>
        <v>#DIV/0!</v>
      </c>
      <c r="HY107" s="734">
        <f t="shared" si="756"/>
        <v>0</v>
      </c>
      <c r="HZ107" s="734"/>
      <c r="IA107" s="735"/>
      <c r="IB107" s="735"/>
      <c r="IC107" s="735"/>
      <c r="ID107" s="735"/>
      <c r="IE107" s="735"/>
      <c r="IF107" s="735"/>
      <c r="IG107" s="744"/>
      <c r="II107" s="743" t="s">
        <v>485</v>
      </c>
      <c r="IJ107" s="736" t="e">
        <f t="shared" si="741"/>
        <v>#DIV/0!</v>
      </c>
      <c r="IK107" s="737" t="e">
        <f t="shared" si="742"/>
        <v>#DIV/0!</v>
      </c>
      <c r="IL107" s="737" t="e">
        <f t="shared" si="697"/>
        <v>#DIV/0!</v>
      </c>
      <c r="IM107" s="737" t="e">
        <f t="shared" si="698"/>
        <v>#DIV/0!</v>
      </c>
      <c r="IN107" s="737" t="e">
        <f t="shared" si="699"/>
        <v>#DIV/0!</v>
      </c>
      <c r="IO107" s="737" t="e">
        <f t="shared" si="700"/>
        <v>#DIV/0!</v>
      </c>
      <c r="IP107" s="737" t="e">
        <f t="shared" si="701"/>
        <v>#DIV/0!</v>
      </c>
      <c r="IQ107" s="737" t="e">
        <f t="shared" si="702"/>
        <v>#DIV/0!</v>
      </c>
      <c r="IR107" s="746" t="e">
        <f t="shared" si="703"/>
        <v>#DIV/0!</v>
      </c>
      <c r="IT107" s="743" t="s">
        <v>485</v>
      </c>
      <c r="IU107" s="738" t="e">
        <f>+IV107/IV112</f>
        <v>#DIV/0!</v>
      </c>
      <c r="IV107" s="734">
        <f t="shared" si="757"/>
        <v>0</v>
      </c>
      <c r="IW107" s="734"/>
      <c r="IX107" s="735"/>
      <c r="IY107" s="735"/>
      <c r="IZ107" s="735"/>
      <c r="JA107" s="735"/>
      <c r="JB107" s="735"/>
      <c r="JC107" s="735"/>
      <c r="JD107" s="744"/>
      <c r="JF107" s="743" t="s">
        <v>485</v>
      </c>
      <c r="JG107" s="736" t="e">
        <f t="shared" si="743"/>
        <v>#DIV/0!</v>
      </c>
      <c r="JH107" s="737" t="e">
        <f t="shared" si="744"/>
        <v>#DIV/0!</v>
      </c>
      <c r="JI107" s="737" t="e">
        <f t="shared" si="705"/>
        <v>#DIV/0!</v>
      </c>
      <c r="JJ107" s="737" t="e">
        <f t="shared" si="706"/>
        <v>#DIV/0!</v>
      </c>
      <c r="JK107" s="737" t="e">
        <f t="shared" si="707"/>
        <v>#DIV/0!</v>
      </c>
      <c r="JL107" s="737" t="e">
        <f t="shared" si="708"/>
        <v>#DIV/0!</v>
      </c>
      <c r="JM107" s="737" t="e">
        <f t="shared" si="709"/>
        <v>#DIV/0!</v>
      </c>
      <c r="JN107" s="737" t="e">
        <f t="shared" si="710"/>
        <v>#DIV/0!</v>
      </c>
      <c r="JO107" s="746" t="e">
        <f t="shared" si="711"/>
        <v>#DIV/0!</v>
      </c>
      <c r="JQ107" s="743" t="s">
        <v>485</v>
      </c>
      <c r="JR107" s="738" t="e">
        <f>+JS107/JS112</f>
        <v>#DIV/0!</v>
      </c>
      <c r="JS107" s="734">
        <f t="shared" si="758"/>
        <v>0</v>
      </c>
      <c r="JT107" s="734"/>
      <c r="JU107" s="735"/>
      <c r="JV107" s="735"/>
      <c r="JW107" s="735"/>
      <c r="JX107" s="735"/>
      <c r="JY107" s="735"/>
      <c r="JZ107" s="735"/>
      <c r="KA107" s="744"/>
      <c r="KC107" s="743" t="s">
        <v>485</v>
      </c>
      <c r="KD107" s="736" t="e">
        <f t="shared" si="745"/>
        <v>#DIV/0!</v>
      </c>
      <c r="KE107" s="737" t="e">
        <f t="shared" si="746"/>
        <v>#DIV/0!</v>
      </c>
      <c r="KF107" s="737" t="e">
        <f t="shared" si="713"/>
        <v>#DIV/0!</v>
      </c>
      <c r="KG107" s="737" t="e">
        <f t="shared" si="714"/>
        <v>#DIV/0!</v>
      </c>
      <c r="KH107" s="737" t="e">
        <f t="shared" si="715"/>
        <v>#DIV/0!</v>
      </c>
      <c r="KI107" s="737" t="e">
        <f t="shared" si="716"/>
        <v>#DIV/0!</v>
      </c>
      <c r="KJ107" s="737" t="e">
        <f t="shared" si="717"/>
        <v>#DIV/0!</v>
      </c>
      <c r="KK107" s="737" t="e">
        <f t="shared" si="718"/>
        <v>#DIV/0!</v>
      </c>
      <c r="KL107" s="746" t="e">
        <f t="shared" si="719"/>
        <v>#DIV/0!</v>
      </c>
    </row>
    <row r="108" spans="1:298" ht="15.5" customHeight="1" x14ac:dyDescent="0.2">
      <c r="A108" s="743" t="s">
        <v>486</v>
      </c>
      <c r="B108" s="738" t="e">
        <f>+C108/C112</f>
        <v>#DIV/0!</v>
      </c>
      <c r="C108" s="734">
        <f t="shared" si="720"/>
        <v>0</v>
      </c>
      <c r="D108" s="734"/>
      <c r="E108" s="735"/>
      <c r="F108" s="735"/>
      <c r="G108" s="735"/>
      <c r="H108" s="735"/>
      <c r="I108" s="735"/>
      <c r="J108" s="735"/>
      <c r="K108" s="744"/>
      <c r="M108" s="743" t="s">
        <v>486</v>
      </c>
      <c r="N108" s="736" t="e">
        <f t="shared" si="721"/>
        <v>#DIV/0!</v>
      </c>
      <c r="O108" s="737" t="e">
        <f t="shared" si="722"/>
        <v>#DIV/0!</v>
      </c>
      <c r="P108" s="737" t="e">
        <f t="shared" si="617"/>
        <v>#DIV/0!</v>
      </c>
      <c r="Q108" s="737" t="e">
        <f t="shared" si="618"/>
        <v>#DIV/0!</v>
      </c>
      <c r="R108" s="737" t="e">
        <f t="shared" si="619"/>
        <v>#DIV/0!</v>
      </c>
      <c r="S108" s="737" t="e">
        <f t="shared" si="620"/>
        <v>#DIV/0!</v>
      </c>
      <c r="T108" s="737" t="e">
        <f t="shared" si="621"/>
        <v>#DIV/0!</v>
      </c>
      <c r="U108" s="737" t="e">
        <f t="shared" si="622"/>
        <v>#DIV/0!</v>
      </c>
      <c r="V108" s="746" t="e">
        <f t="shared" si="623"/>
        <v>#DIV/0!</v>
      </c>
      <c r="X108" s="743" t="s">
        <v>486</v>
      </c>
      <c r="Y108" s="738" t="e">
        <f>+Z108/Z112</f>
        <v>#DIV/0!</v>
      </c>
      <c r="Z108" s="734">
        <f t="shared" si="747"/>
        <v>0</v>
      </c>
      <c r="AA108" s="734"/>
      <c r="AB108" s="735"/>
      <c r="AC108" s="735"/>
      <c r="AD108" s="735"/>
      <c r="AE108" s="735"/>
      <c r="AF108" s="735"/>
      <c r="AG108" s="735"/>
      <c r="AH108" s="744"/>
      <c r="AJ108" s="743" t="s">
        <v>486</v>
      </c>
      <c r="AK108" s="736" t="e">
        <f t="shared" si="723"/>
        <v>#DIV/0!</v>
      </c>
      <c r="AL108" s="737" t="e">
        <f t="shared" si="724"/>
        <v>#DIV/0!</v>
      </c>
      <c r="AM108" s="737" t="e">
        <f t="shared" si="625"/>
        <v>#DIV/0!</v>
      </c>
      <c r="AN108" s="737" t="e">
        <f t="shared" si="626"/>
        <v>#DIV/0!</v>
      </c>
      <c r="AO108" s="737" t="e">
        <f t="shared" si="627"/>
        <v>#DIV/0!</v>
      </c>
      <c r="AP108" s="737" t="e">
        <f t="shared" si="628"/>
        <v>#DIV/0!</v>
      </c>
      <c r="AQ108" s="737" t="e">
        <f t="shared" si="629"/>
        <v>#DIV/0!</v>
      </c>
      <c r="AR108" s="737" t="e">
        <f t="shared" si="630"/>
        <v>#DIV/0!</v>
      </c>
      <c r="AS108" s="746" t="e">
        <f t="shared" si="631"/>
        <v>#DIV/0!</v>
      </c>
      <c r="AU108" s="743" t="s">
        <v>486</v>
      </c>
      <c r="AV108" s="738" t="e">
        <f>+AW108/AW112</f>
        <v>#DIV/0!</v>
      </c>
      <c r="AW108" s="734">
        <f t="shared" si="748"/>
        <v>0</v>
      </c>
      <c r="AX108" s="734"/>
      <c r="AY108" s="735"/>
      <c r="AZ108" s="735"/>
      <c r="BA108" s="735"/>
      <c r="BB108" s="735"/>
      <c r="BC108" s="735"/>
      <c r="BD108" s="735"/>
      <c r="BE108" s="744"/>
      <c r="BG108" s="743" t="s">
        <v>486</v>
      </c>
      <c r="BH108" s="736" t="e">
        <f t="shared" si="725"/>
        <v>#DIV/0!</v>
      </c>
      <c r="BI108" s="737" t="e">
        <f t="shared" si="726"/>
        <v>#DIV/0!</v>
      </c>
      <c r="BJ108" s="737" t="e">
        <f t="shared" si="633"/>
        <v>#DIV/0!</v>
      </c>
      <c r="BK108" s="737" t="e">
        <f t="shared" si="634"/>
        <v>#DIV/0!</v>
      </c>
      <c r="BL108" s="737" t="e">
        <f t="shared" si="635"/>
        <v>#DIV/0!</v>
      </c>
      <c r="BM108" s="737" t="e">
        <f t="shared" si="636"/>
        <v>#DIV/0!</v>
      </c>
      <c r="BN108" s="737" t="e">
        <f t="shared" si="637"/>
        <v>#DIV/0!</v>
      </c>
      <c r="BO108" s="737" t="e">
        <f t="shared" si="638"/>
        <v>#DIV/0!</v>
      </c>
      <c r="BP108" s="746" t="e">
        <f t="shared" si="639"/>
        <v>#DIV/0!</v>
      </c>
      <c r="BR108" s="743" t="s">
        <v>486</v>
      </c>
      <c r="BS108" s="738" t="e">
        <f>+BT108/BT112</f>
        <v>#DIV/0!</v>
      </c>
      <c r="BT108" s="734">
        <f t="shared" si="749"/>
        <v>0</v>
      </c>
      <c r="BU108" s="734"/>
      <c r="BV108" s="735"/>
      <c r="BW108" s="735"/>
      <c r="BX108" s="735"/>
      <c r="BY108" s="735"/>
      <c r="BZ108" s="735"/>
      <c r="CA108" s="735"/>
      <c r="CB108" s="744"/>
      <c r="CD108" s="743" t="s">
        <v>486</v>
      </c>
      <c r="CE108" s="736" t="e">
        <f t="shared" si="727"/>
        <v>#DIV/0!</v>
      </c>
      <c r="CF108" s="737" t="e">
        <f t="shared" si="728"/>
        <v>#DIV/0!</v>
      </c>
      <c r="CG108" s="737" t="e">
        <f t="shared" si="641"/>
        <v>#DIV/0!</v>
      </c>
      <c r="CH108" s="737" t="e">
        <f t="shared" si="642"/>
        <v>#DIV/0!</v>
      </c>
      <c r="CI108" s="737" t="e">
        <f t="shared" si="643"/>
        <v>#DIV/0!</v>
      </c>
      <c r="CJ108" s="737" t="e">
        <f t="shared" si="644"/>
        <v>#DIV/0!</v>
      </c>
      <c r="CK108" s="737" t="e">
        <f t="shared" si="645"/>
        <v>#DIV/0!</v>
      </c>
      <c r="CL108" s="737" t="e">
        <f t="shared" si="646"/>
        <v>#DIV/0!</v>
      </c>
      <c r="CM108" s="746" t="e">
        <f t="shared" si="647"/>
        <v>#DIV/0!</v>
      </c>
      <c r="CO108" s="743" t="s">
        <v>486</v>
      </c>
      <c r="CP108" s="738" t="e">
        <f>+CQ108/CQ112</f>
        <v>#DIV/0!</v>
      </c>
      <c r="CQ108" s="734">
        <f t="shared" si="750"/>
        <v>0</v>
      </c>
      <c r="CR108" s="734"/>
      <c r="CS108" s="735"/>
      <c r="CT108" s="735"/>
      <c r="CU108" s="735"/>
      <c r="CV108" s="735"/>
      <c r="CW108" s="735"/>
      <c r="CX108" s="735"/>
      <c r="CY108" s="744"/>
      <c r="DA108" s="743" t="s">
        <v>486</v>
      </c>
      <c r="DB108" s="736" t="e">
        <f t="shared" si="729"/>
        <v>#DIV/0!</v>
      </c>
      <c r="DC108" s="737" t="e">
        <f t="shared" si="730"/>
        <v>#DIV/0!</v>
      </c>
      <c r="DD108" s="737" t="e">
        <f t="shared" si="649"/>
        <v>#DIV/0!</v>
      </c>
      <c r="DE108" s="737" t="e">
        <f t="shared" si="650"/>
        <v>#DIV/0!</v>
      </c>
      <c r="DF108" s="737" t="e">
        <f t="shared" si="651"/>
        <v>#DIV/0!</v>
      </c>
      <c r="DG108" s="737" t="e">
        <f t="shared" si="652"/>
        <v>#DIV/0!</v>
      </c>
      <c r="DH108" s="737" t="e">
        <f t="shared" si="653"/>
        <v>#DIV/0!</v>
      </c>
      <c r="DI108" s="737" t="e">
        <f t="shared" si="654"/>
        <v>#DIV/0!</v>
      </c>
      <c r="DJ108" s="746" t="e">
        <f t="shared" si="655"/>
        <v>#DIV/0!</v>
      </c>
      <c r="DL108" s="743" t="s">
        <v>486</v>
      </c>
      <c r="DM108" s="738" t="e">
        <f>+DN108/DN112</f>
        <v>#DIV/0!</v>
      </c>
      <c r="DN108" s="734">
        <f t="shared" si="751"/>
        <v>0</v>
      </c>
      <c r="DO108" s="734"/>
      <c r="DP108" s="735"/>
      <c r="DQ108" s="735"/>
      <c r="DR108" s="735"/>
      <c r="DS108" s="735"/>
      <c r="DT108" s="735"/>
      <c r="DU108" s="735"/>
      <c r="DV108" s="744"/>
      <c r="DX108" s="743" t="s">
        <v>486</v>
      </c>
      <c r="DY108" s="736" t="e">
        <f t="shared" si="731"/>
        <v>#DIV/0!</v>
      </c>
      <c r="DZ108" s="737" t="e">
        <f t="shared" si="732"/>
        <v>#DIV/0!</v>
      </c>
      <c r="EA108" s="737" t="e">
        <f t="shared" si="657"/>
        <v>#DIV/0!</v>
      </c>
      <c r="EB108" s="737" t="e">
        <f t="shared" si="658"/>
        <v>#DIV/0!</v>
      </c>
      <c r="EC108" s="737" t="e">
        <f t="shared" si="659"/>
        <v>#DIV/0!</v>
      </c>
      <c r="ED108" s="737" t="e">
        <f t="shared" si="660"/>
        <v>#DIV/0!</v>
      </c>
      <c r="EE108" s="737" t="e">
        <f t="shared" si="661"/>
        <v>#DIV/0!</v>
      </c>
      <c r="EF108" s="737" t="e">
        <f t="shared" si="662"/>
        <v>#DIV/0!</v>
      </c>
      <c r="EG108" s="746" t="e">
        <f t="shared" si="663"/>
        <v>#DIV/0!</v>
      </c>
      <c r="EI108" s="743" t="s">
        <v>486</v>
      </c>
      <c r="EJ108" s="738" t="e">
        <f>+EK108/EK112</f>
        <v>#DIV/0!</v>
      </c>
      <c r="EK108" s="734">
        <f t="shared" si="752"/>
        <v>0</v>
      </c>
      <c r="EL108" s="734"/>
      <c r="EM108" s="735"/>
      <c r="EN108" s="735"/>
      <c r="EO108" s="735"/>
      <c r="EP108" s="735"/>
      <c r="EQ108" s="735"/>
      <c r="ER108" s="735"/>
      <c r="ES108" s="744"/>
      <c r="EU108" s="743" t="s">
        <v>486</v>
      </c>
      <c r="EV108" s="736" t="e">
        <f t="shared" si="733"/>
        <v>#DIV/0!</v>
      </c>
      <c r="EW108" s="737" t="e">
        <f t="shared" si="734"/>
        <v>#DIV/0!</v>
      </c>
      <c r="EX108" s="737" t="e">
        <f t="shared" si="665"/>
        <v>#DIV/0!</v>
      </c>
      <c r="EY108" s="737" t="e">
        <f t="shared" si="666"/>
        <v>#DIV/0!</v>
      </c>
      <c r="EZ108" s="737" t="e">
        <f t="shared" si="667"/>
        <v>#DIV/0!</v>
      </c>
      <c r="FA108" s="737" t="e">
        <f t="shared" si="668"/>
        <v>#DIV/0!</v>
      </c>
      <c r="FB108" s="737" t="e">
        <f t="shared" si="669"/>
        <v>#DIV/0!</v>
      </c>
      <c r="FC108" s="737" t="e">
        <f t="shared" si="670"/>
        <v>#DIV/0!</v>
      </c>
      <c r="FD108" s="746" t="e">
        <f t="shared" si="671"/>
        <v>#DIV/0!</v>
      </c>
      <c r="FF108" s="743" t="s">
        <v>486</v>
      </c>
      <c r="FG108" s="738" t="e">
        <f>+FH108/FH112</f>
        <v>#DIV/0!</v>
      </c>
      <c r="FH108" s="734">
        <f t="shared" si="753"/>
        <v>0</v>
      </c>
      <c r="FI108" s="734"/>
      <c r="FJ108" s="735"/>
      <c r="FK108" s="735"/>
      <c r="FL108" s="735"/>
      <c r="FM108" s="735"/>
      <c r="FN108" s="735"/>
      <c r="FO108" s="735"/>
      <c r="FP108" s="744"/>
      <c r="FR108" s="743" t="s">
        <v>486</v>
      </c>
      <c r="FS108" s="736" t="e">
        <f t="shared" si="735"/>
        <v>#DIV/0!</v>
      </c>
      <c r="FT108" s="737" t="e">
        <f t="shared" si="736"/>
        <v>#DIV/0!</v>
      </c>
      <c r="FU108" s="737" t="e">
        <f t="shared" si="673"/>
        <v>#DIV/0!</v>
      </c>
      <c r="FV108" s="737" t="e">
        <f t="shared" si="674"/>
        <v>#DIV/0!</v>
      </c>
      <c r="FW108" s="737" t="e">
        <f t="shared" si="675"/>
        <v>#DIV/0!</v>
      </c>
      <c r="FX108" s="737" t="e">
        <f t="shared" si="676"/>
        <v>#DIV/0!</v>
      </c>
      <c r="FY108" s="737" t="e">
        <f t="shared" si="677"/>
        <v>#DIV/0!</v>
      </c>
      <c r="FZ108" s="737" t="e">
        <f t="shared" si="678"/>
        <v>#DIV/0!</v>
      </c>
      <c r="GA108" s="746" t="e">
        <f t="shared" si="679"/>
        <v>#DIV/0!</v>
      </c>
      <c r="GC108" s="743" t="s">
        <v>486</v>
      </c>
      <c r="GD108" s="738" t="e">
        <f>+GE108/GE112</f>
        <v>#DIV/0!</v>
      </c>
      <c r="GE108" s="734">
        <f t="shared" si="754"/>
        <v>0</v>
      </c>
      <c r="GF108" s="734"/>
      <c r="GG108" s="735"/>
      <c r="GH108" s="735"/>
      <c r="GI108" s="735"/>
      <c r="GJ108" s="735"/>
      <c r="GK108" s="735"/>
      <c r="GL108" s="735"/>
      <c r="GM108" s="744"/>
      <c r="GO108" s="743" t="s">
        <v>486</v>
      </c>
      <c r="GP108" s="736" t="e">
        <f t="shared" si="737"/>
        <v>#DIV/0!</v>
      </c>
      <c r="GQ108" s="737" t="e">
        <f t="shared" si="738"/>
        <v>#DIV/0!</v>
      </c>
      <c r="GR108" s="737" t="e">
        <f t="shared" si="681"/>
        <v>#DIV/0!</v>
      </c>
      <c r="GS108" s="737" t="e">
        <f t="shared" si="682"/>
        <v>#DIV/0!</v>
      </c>
      <c r="GT108" s="737" t="e">
        <f t="shared" si="683"/>
        <v>#DIV/0!</v>
      </c>
      <c r="GU108" s="737" t="e">
        <f t="shared" si="684"/>
        <v>#DIV/0!</v>
      </c>
      <c r="GV108" s="737" t="e">
        <f t="shared" si="685"/>
        <v>#DIV/0!</v>
      </c>
      <c r="GW108" s="737" t="e">
        <f t="shared" si="686"/>
        <v>#DIV/0!</v>
      </c>
      <c r="GX108" s="746" t="e">
        <f t="shared" si="687"/>
        <v>#DIV/0!</v>
      </c>
      <c r="GZ108" s="743" t="s">
        <v>486</v>
      </c>
      <c r="HA108" s="738" t="e">
        <f>+HB108/HB112</f>
        <v>#DIV/0!</v>
      </c>
      <c r="HB108" s="734">
        <f t="shared" si="755"/>
        <v>0</v>
      </c>
      <c r="HC108" s="734"/>
      <c r="HD108" s="735"/>
      <c r="HE108" s="735"/>
      <c r="HF108" s="735"/>
      <c r="HG108" s="735"/>
      <c r="HH108" s="735"/>
      <c r="HI108" s="735"/>
      <c r="HJ108" s="744"/>
      <c r="HL108" s="743" t="s">
        <v>486</v>
      </c>
      <c r="HM108" s="736" t="e">
        <f t="shared" si="739"/>
        <v>#DIV/0!</v>
      </c>
      <c r="HN108" s="737" t="e">
        <f t="shared" si="740"/>
        <v>#DIV/0!</v>
      </c>
      <c r="HO108" s="737" t="e">
        <f t="shared" si="689"/>
        <v>#DIV/0!</v>
      </c>
      <c r="HP108" s="737" t="e">
        <f t="shared" si="690"/>
        <v>#DIV/0!</v>
      </c>
      <c r="HQ108" s="737" t="e">
        <f t="shared" si="691"/>
        <v>#DIV/0!</v>
      </c>
      <c r="HR108" s="737" t="e">
        <f t="shared" si="692"/>
        <v>#DIV/0!</v>
      </c>
      <c r="HS108" s="737" t="e">
        <f t="shared" si="693"/>
        <v>#DIV/0!</v>
      </c>
      <c r="HT108" s="737" t="e">
        <f t="shared" si="694"/>
        <v>#DIV/0!</v>
      </c>
      <c r="HU108" s="746" t="e">
        <f t="shared" si="695"/>
        <v>#DIV/0!</v>
      </c>
      <c r="HW108" s="743" t="s">
        <v>486</v>
      </c>
      <c r="HX108" s="738" t="e">
        <f>+HY108/HY112</f>
        <v>#DIV/0!</v>
      </c>
      <c r="HY108" s="734">
        <f t="shared" si="756"/>
        <v>0</v>
      </c>
      <c r="HZ108" s="734"/>
      <c r="IA108" s="735"/>
      <c r="IB108" s="735"/>
      <c r="IC108" s="735"/>
      <c r="ID108" s="735"/>
      <c r="IE108" s="735"/>
      <c r="IF108" s="735"/>
      <c r="IG108" s="744"/>
      <c r="II108" s="743" t="s">
        <v>486</v>
      </c>
      <c r="IJ108" s="736" t="e">
        <f t="shared" si="741"/>
        <v>#DIV/0!</v>
      </c>
      <c r="IK108" s="737" t="e">
        <f t="shared" si="742"/>
        <v>#DIV/0!</v>
      </c>
      <c r="IL108" s="737" t="e">
        <f t="shared" si="697"/>
        <v>#DIV/0!</v>
      </c>
      <c r="IM108" s="737" t="e">
        <f t="shared" si="698"/>
        <v>#DIV/0!</v>
      </c>
      <c r="IN108" s="737" t="e">
        <f t="shared" si="699"/>
        <v>#DIV/0!</v>
      </c>
      <c r="IO108" s="737" t="e">
        <f t="shared" si="700"/>
        <v>#DIV/0!</v>
      </c>
      <c r="IP108" s="737" t="e">
        <f t="shared" si="701"/>
        <v>#DIV/0!</v>
      </c>
      <c r="IQ108" s="737" t="e">
        <f t="shared" si="702"/>
        <v>#DIV/0!</v>
      </c>
      <c r="IR108" s="746" t="e">
        <f t="shared" si="703"/>
        <v>#DIV/0!</v>
      </c>
      <c r="IT108" s="743" t="s">
        <v>486</v>
      </c>
      <c r="IU108" s="738" t="e">
        <f>+IV108/IV112</f>
        <v>#DIV/0!</v>
      </c>
      <c r="IV108" s="734">
        <f t="shared" si="757"/>
        <v>0</v>
      </c>
      <c r="IW108" s="734"/>
      <c r="IX108" s="735"/>
      <c r="IY108" s="735"/>
      <c r="IZ108" s="735"/>
      <c r="JA108" s="735"/>
      <c r="JB108" s="735"/>
      <c r="JC108" s="735"/>
      <c r="JD108" s="744"/>
      <c r="JF108" s="743" t="s">
        <v>486</v>
      </c>
      <c r="JG108" s="736" t="e">
        <f t="shared" si="743"/>
        <v>#DIV/0!</v>
      </c>
      <c r="JH108" s="737" t="e">
        <f t="shared" si="744"/>
        <v>#DIV/0!</v>
      </c>
      <c r="JI108" s="737" t="e">
        <f t="shared" si="705"/>
        <v>#DIV/0!</v>
      </c>
      <c r="JJ108" s="737" t="e">
        <f t="shared" si="706"/>
        <v>#DIV/0!</v>
      </c>
      <c r="JK108" s="737" t="e">
        <f t="shared" si="707"/>
        <v>#DIV/0!</v>
      </c>
      <c r="JL108" s="737" t="e">
        <f t="shared" si="708"/>
        <v>#DIV/0!</v>
      </c>
      <c r="JM108" s="737" t="e">
        <f t="shared" si="709"/>
        <v>#DIV/0!</v>
      </c>
      <c r="JN108" s="737" t="e">
        <f t="shared" si="710"/>
        <v>#DIV/0!</v>
      </c>
      <c r="JO108" s="746" t="e">
        <f t="shared" si="711"/>
        <v>#DIV/0!</v>
      </c>
      <c r="JQ108" s="743" t="s">
        <v>486</v>
      </c>
      <c r="JR108" s="738" t="e">
        <f>+JS108/JS112</f>
        <v>#DIV/0!</v>
      </c>
      <c r="JS108" s="734">
        <f t="shared" si="758"/>
        <v>0</v>
      </c>
      <c r="JT108" s="734"/>
      <c r="JU108" s="735"/>
      <c r="JV108" s="735"/>
      <c r="JW108" s="735"/>
      <c r="JX108" s="735"/>
      <c r="JY108" s="735"/>
      <c r="JZ108" s="735"/>
      <c r="KA108" s="744"/>
      <c r="KC108" s="743" t="s">
        <v>486</v>
      </c>
      <c r="KD108" s="736" t="e">
        <f t="shared" si="745"/>
        <v>#DIV/0!</v>
      </c>
      <c r="KE108" s="737" t="e">
        <f t="shared" si="746"/>
        <v>#DIV/0!</v>
      </c>
      <c r="KF108" s="737" t="e">
        <f t="shared" si="713"/>
        <v>#DIV/0!</v>
      </c>
      <c r="KG108" s="737" t="e">
        <f t="shared" si="714"/>
        <v>#DIV/0!</v>
      </c>
      <c r="KH108" s="737" t="e">
        <f t="shared" si="715"/>
        <v>#DIV/0!</v>
      </c>
      <c r="KI108" s="737" t="e">
        <f t="shared" si="716"/>
        <v>#DIV/0!</v>
      </c>
      <c r="KJ108" s="737" t="e">
        <f t="shared" si="717"/>
        <v>#DIV/0!</v>
      </c>
      <c r="KK108" s="737" t="e">
        <f t="shared" si="718"/>
        <v>#DIV/0!</v>
      </c>
      <c r="KL108" s="746" t="e">
        <f t="shared" si="719"/>
        <v>#DIV/0!</v>
      </c>
    </row>
    <row r="109" spans="1:298" ht="15.5" customHeight="1" x14ac:dyDescent="0.2">
      <c r="A109" s="743" t="s">
        <v>487</v>
      </c>
      <c r="B109" s="738" t="e">
        <f>+C109/C112</f>
        <v>#DIV/0!</v>
      </c>
      <c r="C109" s="734">
        <f t="shared" si="720"/>
        <v>0</v>
      </c>
      <c r="D109" s="734"/>
      <c r="E109" s="735"/>
      <c r="F109" s="735"/>
      <c r="G109" s="735"/>
      <c r="H109" s="735"/>
      <c r="I109" s="735"/>
      <c r="J109" s="735"/>
      <c r="K109" s="744"/>
      <c r="M109" s="743" t="s">
        <v>487</v>
      </c>
      <c r="N109" s="736" t="e">
        <f t="shared" si="721"/>
        <v>#DIV/0!</v>
      </c>
      <c r="O109" s="737" t="e">
        <f t="shared" si="722"/>
        <v>#DIV/0!</v>
      </c>
      <c r="P109" s="737" t="e">
        <f t="shared" si="617"/>
        <v>#DIV/0!</v>
      </c>
      <c r="Q109" s="737" t="e">
        <f t="shared" si="618"/>
        <v>#DIV/0!</v>
      </c>
      <c r="R109" s="737" t="e">
        <f t="shared" si="619"/>
        <v>#DIV/0!</v>
      </c>
      <c r="S109" s="737" t="e">
        <f t="shared" si="620"/>
        <v>#DIV/0!</v>
      </c>
      <c r="T109" s="737" t="e">
        <f t="shared" si="621"/>
        <v>#DIV/0!</v>
      </c>
      <c r="U109" s="737" t="e">
        <f t="shared" si="622"/>
        <v>#DIV/0!</v>
      </c>
      <c r="V109" s="746" t="e">
        <f t="shared" si="623"/>
        <v>#DIV/0!</v>
      </c>
      <c r="X109" s="743" t="s">
        <v>487</v>
      </c>
      <c r="Y109" s="738" t="e">
        <f>+Z109/Z112</f>
        <v>#DIV/0!</v>
      </c>
      <c r="Z109" s="734">
        <f t="shared" si="747"/>
        <v>0</v>
      </c>
      <c r="AA109" s="734"/>
      <c r="AB109" s="735"/>
      <c r="AC109" s="735"/>
      <c r="AD109" s="735"/>
      <c r="AE109" s="735"/>
      <c r="AF109" s="735"/>
      <c r="AG109" s="735"/>
      <c r="AH109" s="744"/>
      <c r="AJ109" s="743" t="s">
        <v>487</v>
      </c>
      <c r="AK109" s="736" t="e">
        <f t="shared" si="723"/>
        <v>#DIV/0!</v>
      </c>
      <c r="AL109" s="737" t="e">
        <f t="shared" si="724"/>
        <v>#DIV/0!</v>
      </c>
      <c r="AM109" s="737" t="e">
        <f t="shared" si="625"/>
        <v>#DIV/0!</v>
      </c>
      <c r="AN109" s="737" t="e">
        <f t="shared" si="626"/>
        <v>#DIV/0!</v>
      </c>
      <c r="AO109" s="737" t="e">
        <f t="shared" si="627"/>
        <v>#DIV/0!</v>
      </c>
      <c r="AP109" s="737" t="e">
        <f t="shared" si="628"/>
        <v>#DIV/0!</v>
      </c>
      <c r="AQ109" s="737" t="e">
        <f t="shared" si="629"/>
        <v>#DIV/0!</v>
      </c>
      <c r="AR109" s="737" t="e">
        <f t="shared" si="630"/>
        <v>#DIV/0!</v>
      </c>
      <c r="AS109" s="746" t="e">
        <f t="shared" si="631"/>
        <v>#DIV/0!</v>
      </c>
      <c r="AU109" s="743" t="s">
        <v>487</v>
      </c>
      <c r="AV109" s="738" t="e">
        <f>+AW109/AW112</f>
        <v>#DIV/0!</v>
      </c>
      <c r="AW109" s="734">
        <f t="shared" si="748"/>
        <v>0</v>
      </c>
      <c r="AX109" s="734"/>
      <c r="AY109" s="735"/>
      <c r="AZ109" s="735"/>
      <c r="BA109" s="735"/>
      <c r="BB109" s="735"/>
      <c r="BC109" s="735"/>
      <c r="BD109" s="735"/>
      <c r="BE109" s="744"/>
      <c r="BG109" s="743" t="s">
        <v>487</v>
      </c>
      <c r="BH109" s="736" t="e">
        <f t="shared" si="725"/>
        <v>#DIV/0!</v>
      </c>
      <c r="BI109" s="737" t="e">
        <f t="shared" si="726"/>
        <v>#DIV/0!</v>
      </c>
      <c r="BJ109" s="737" t="e">
        <f t="shared" si="633"/>
        <v>#DIV/0!</v>
      </c>
      <c r="BK109" s="737" t="e">
        <f t="shared" si="634"/>
        <v>#DIV/0!</v>
      </c>
      <c r="BL109" s="737" t="e">
        <f t="shared" si="635"/>
        <v>#DIV/0!</v>
      </c>
      <c r="BM109" s="737" t="e">
        <f t="shared" si="636"/>
        <v>#DIV/0!</v>
      </c>
      <c r="BN109" s="737" t="e">
        <f t="shared" si="637"/>
        <v>#DIV/0!</v>
      </c>
      <c r="BO109" s="737" t="e">
        <f t="shared" si="638"/>
        <v>#DIV/0!</v>
      </c>
      <c r="BP109" s="746" t="e">
        <f t="shared" si="639"/>
        <v>#DIV/0!</v>
      </c>
      <c r="BR109" s="743" t="s">
        <v>487</v>
      </c>
      <c r="BS109" s="738" t="e">
        <f>+BT109/BT112</f>
        <v>#DIV/0!</v>
      </c>
      <c r="BT109" s="734">
        <f t="shared" si="749"/>
        <v>0</v>
      </c>
      <c r="BU109" s="734"/>
      <c r="BV109" s="735"/>
      <c r="BW109" s="735"/>
      <c r="BX109" s="735"/>
      <c r="BY109" s="735"/>
      <c r="BZ109" s="735"/>
      <c r="CA109" s="735"/>
      <c r="CB109" s="744"/>
      <c r="CD109" s="743" t="s">
        <v>487</v>
      </c>
      <c r="CE109" s="736" t="e">
        <f t="shared" si="727"/>
        <v>#DIV/0!</v>
      </c>
      <c r="CF109" s="737" t="e">
        <f t="shared" si="728"/>
        <v>#DIV/0!</v>
      </c>
      <c r="CG109" s="737" t="e">
        <f t="shared" si="641"/>
        <v>#DIV/0!</v>
      </c>
      <c r="CH109" s="737" t="e">
        <f t="shared" si="642"/>
        <v>#DIV/0!</v>
      </c>
      <c r="CI109" s="737" t="e">
        <f t="shared" si="643"/>
        <v>#DIV/0!</v>
      </c>
      <c r="CJ109" s="737" t="e">
        <f t="shared" si="644"/>
        <v>#DIV/0!</v>
      </c>
      <c r="CK109" s="737" t="e">
        <f t="shared" si="645"/>
        <v>#DIV/0!</v>
      </c>
      <c r="CL109" s="737" t="e">
        <f t="shared" si="646"/>
        <v>#DIV/0!</v>
      </c>
      <c r="CM109" s="746" t="e">
        <f t="shared" si="647"/>
        <v>#DIV/0!</v>
      </c>
      <c r="CO109" s="743" t="s">
        <v>487</v>
      </c>
      <c r="CP109" s="738" t="e">
        <f>+CQ109/CQ112</f>
        <v>#DIV/0!</v>
      </c>
      <c r="CQ109" s="734">
        <f t="shared" si="750"/>
        <v>0</v>
      </c>
      <c r="CR109" s="734"/>
      <c r="CS109" s="735"/>
      <c r="CT109" s="735"/>
      <c r="CU109" s="735"/>
      <c r="CV109" s="735"/>
      <c r="CW109" s="735"/>
      <c r="CX109" s="735"/>
      <c r="CY109" s="744"/>
      <c r="DA109" s="743" t="s">
        <v>487</v>
      </c>
      <c r="DB109" s="736" t="e">
        <f t="shared" si="729"/>
        <v>#DIV/0!</v>
      </c>
      <c r="DC109" s="737" t="e">
        <f t="shared" si="730"/>
        <v>#DIV/0!</v>
      </c>
      <c r="DD109" s="737" t="e">
        <f t="shared" si="649"/>
        <v>#DIV/0!</v>
      </c>
      <c r="DE109" s="737" t="e">
        <f t="shared" si="650"/>
        <v>#DIV/0!</v>
      </c>
      <c r="DF109" s="737" t="e">
        <f t="shared" si="651"/>
        <v>#DIV/0!</v>
      </c>
      <c r="DG109" s="737" t="e">
        <f t="shared" si="652"/>
        <v>#DIV/0!</v>
      </c>
      <c r="DH109" s="737" t="e">
        <f t="shared" si="653"/>
        <v>#DIV/0!</v>
      </c>
      <c r="DI109" s="737" t="e">
        <f t="shared" si="654"/>
        <v>#DIV/0!</v>
      </c>
      <c r="DJ109" s="746" t="e">
        <f t="shared" si="655"/>
        <v>#DIV/0!</v>
      </c>
      <c r="DL109" s="743" t="s">
        <v>487</v>
      </c>
      <c r="DM109" s="738" t="e">
        <f>+DN109/DN112</f>
        <v>#DIV/0!</v>
      </c>
      <c r="DN109" s="734">
        <f t="shared" si="751"/>
        <v>0</v>
      </c>
      <c r="DO109" s="734"/>
      <c r="DP109" s="735"/>
      <c r="DQ109" s="735"/>
      <c r="DR109" s="735"/>
      <c r="DS109" s="735"/>
      <c r="DT109" s="735"/>
      <c r="DU109" s="735"/>
      <c r="DV109" s="744"/>
      <c r="DX109" s="743" t="s">
        <v>487</v>
      </c>
      <c r="DY109" s="736" t="e">
        <f t="shared" si="731"/>
        <v>#DIV/0!</v>
      </c>
      <c r="DZ109" s="737" t="e">
        <f t="shared" si="732"/>
        <v>#DIV/0!</v>
      </c>
      <c r="EA109" s="737" t="e">
        <f t="shared" si="657"/>
        <v>#DIV/0!</v>
      </c>
      <c r="EB109" s="737" t="e">
        <f t="shared" si="658"/>
        <v>#DIV/0!</v>
      </c>
      <c r="EC109" s="737" t="e">
        <f t="shared" si="659"/>
        <v>#DIV/0!</v>
      </c>
      <c r="ED109" s="737" t="e">
        <f t="shared" si="660"/>
        <v>#DIV/0!</v>
      </c>
      <c r="EE109" s="737" t="e">
        <f t="shared" si="661"/>
        <v>#DIV/0!</v>
      </c>
      <c r="EF109" s="737" t="e">
        <f t="shared" si="662"/>
        <v>#DIV/0!</v>
      </c>
      <c r="EG109" s="746" t="e">
        <f t="shared" si="663"/>
        <v>#DIV/0!</v>
      </c>
      <c r="EI109" s="743" t="s">
        <v>487</v>
      </c>
      <c r="EJ109" s="738" t="e">
        <f>+EK109/EK112</f>
        <v>#DIV/0!</v>
      </c>
      <c r="EK109" s="734">
        <f t="shared" si="752"/>
        <v>0</v>
      </c>
      <c r="EL109" s="734"/>
      <c r="EM109" s="735"/>
      <c r="EN109" s="735"/>
      <c r="EO109" s="735"/>
      <c r="EP109" s="735"/>
      <c r="EQ109" s="735"/>
      <c r="ER109" s="735"/>
      <c r="ES109" s="744"/>
      <c r="EU109" s="743" t="s">
        <v>487</v>
      </c>
      <c r="EV109" s="736" t="e">
        <f t="shared" si="733"/>
        <v>#DIV/0!</v>
      </c>
      <c r="EW109" s="737" t="e">
        <f t="shared" si="734"/>
        <v>#DIV/0!</v>
      </c>
      <c r="EX109" s="737" t="e">
        <f t="shared" si="665"/>
        <v>#DIV/0!</v>
      </c>
      <c r="EY109" s="737" t="e">
        <f t="shared" si="666"/>
        <v>#DIV/0!</v>
      </c>
      <c r="EZ109" s="737" t="e">
        <f t="shared" si="667"/>
        <v>#DIV/0!</v>
      </c>
      <c r="FA109" s="737" t="e">
        <f t="shared" si="668"/>
        <v>#DIV/0!</v>
      </c>
      <c r="FB109" s="737" t="e">
        <f t="shared" si="669"/>
        <v>#DIV/0!</v>
      </c>
      <c r="FC109" s="737" t="e">
        <f t="shared" si="670"/>
        <v>#DIV/0!</v>
      </c>
      <c r="FD109" s="746" t="e">
        <f t="shared" si="671"/>
        <v>#DIV/0!</v>
      </c>
      <c r="FF109" s="743" t="s">
        <v>487</v>
      </c>
      <c r="FG109" s="738" t="e">
        <f>+FH109/FH112</f>
        <v>#DIV/0!</v>
      </c>
      <c r="FH109" s="734">
        <f t="shared" si="753"/>
        <v>0</v>
      </c>
      <c r="FI109" s="734"/>
      <c r="FJ109" s="735"/>
      <c r="FK109" s="735"/>
      <c r="FL109" s="735"/>
      <c r="FM109" s="735"/>
      <c r="FN109" s="735"/>
      <c r="FO109" s="735"/>
      <c r="FP109" s="744"/>
      <c r="FR109" s="743" t="s">
        <v>487</v>
      </c>
      <c r="FS109" s="736" t="e">
        <f t="shared" si="735"/>
        <v>#DIV/0!</v>
      </c>
      <c r="FT109" s="737" t="e">
        <f t="shared" si="736"/>
        <v>#DIV/0!</v>
      </c>
      <c r="FU109" s="737" t="e">
        <f t="shared" si="673"/>
        <v>#DIV/0!</v>
      </c>
      <c r="FV109" s="737" t="e">
        <f t="shared" si="674"/>
        <v>#DIV/0!</v>
      </c>
      <c r="FW109" s="737" t="e">
        <f t="shared" si="675"/>
        <v>#DIV/0!</v>
      </c>
      <c r="FX109" s="737" t="e">
        <f t="shared" si="676"/>
        <v>#DIV/0!</v>
      </c>
      <c r="FY109" s="737" t="e">
        <f t="shared" si="677"/>
        <v>#DIV/0!</v>
      </c>
      <c r="FZ109" s="737" t="e">
        <f t="shared" si="678"/>
        <v>#DIV/0!</v>
      </c>
      <c r="GA109" s="746" t="e">
        <f t="shared" si="679"/>
        <v>#DIV/0!</v>
      </c>
      <c r="GC109" s="743" t="s">
        <v>487</v>
      </c>
      <c r="GD109" s="738" t="e">
        <f>+GE109/GE112</f>
        <v>#DIV/0!</v>
      </c>
      <c r="GE109" s="734">
        <f t="shared" si="754"/>
        <v>0</v>
      </c>
      <c r="GF109" s="734"/>
      <c r="GG109" s="735"/>
      <c r="GH109" s="735"/>
      <c r="GI109" s="735"/>
      <c r="GJ109" s="735"/>
      <c r="GK109" s="735"/>
      <c r="GL109" s="735"/>
      <c r="GM109" s="744"/>
      <c r="GO109" s="743" t="s">
        <v>487</v>
      </c>
      <c r="GP109" s="736" t="e">
        <f t="shared" si="737"/>
        <v>#DIV/0!</v>
      </c>
      <c r="GQ109" s="737" t="e">
        <f t="shared" si="738"/>
        <v>#DIV/0!</v>
      </c>
      <c r="GR109" s="737" t="e">
        <f t="shared" si="681"/>
        <v>#DIV/0!</v>
      </c>
      <c r="GS109" s="737" t="e">
        <f t="shared" si="682"/>
        <v>#DIV/0!</v>
      </c>
      <c r="GT109" s="737" t="e">
        <f t="shared" si="683"/>
        <v>#DIV/0!</v>
      </c>
      <c r="GU109" s="737" t="e">
        <f t="shared" si="684"/>
        <v>#DIV/0!</v>
      </c>
      <c r="GV109" s="737" t="e">
        <f t="shared" si="685"/>
        <v>#DIV/0!</v>
      </c>
      <c r="GW109" s="737" t="e">
        <f t="shared" si="686"/>
        <v>#DIV/0!</v>
      </c>
      <c r="GX109" s="746" t="e">
        <f t="shared" si="687"/>
        <v>#DIV/0!</v>
      </c>
      <c r="GZ109" s="743" t="s">
        <v>487</v>
      </c>
      <c r="HA109" s="738" t="e">
        <f>+HB109/HB112</f>
        <v>#DIV/0!</v>
      </c>
      <c r="HB109" s="734">
        <f t="shared" si="755"/>
        <v>0</v>
      </c>
      <c r="HC109" s="734"/>
      <c r="HD109" s="735"/>
      <c r="HE109" s="735"/>
      <c r="HF109" s="735"/>
      <c r="HG109" s="735"/>
      <c r="HH109" s="735"/>
      <c r="HI109" s="735"/>
      <c r="HJ109" s="744"/>
      <c r="HL109" s="743" t="s">
        <v>487</v>
      </c>
      <c r="HM109" s="736" t="e">
        <f t="shared" si="739"/>
        <v>#DIV/0!</v>
      </c>
      <c r="HN109" s="737" t="e">
        <f t="shared" si="740"/>
        <v>#DIV/0!</v>
      </c>
      <c r="HO109" s="737" t="e">
        <f t="shared" si="689"/>
        <v>#DIV/0!</v>
      </c>
      <c r="HP109" s="737" t="e">
        <f t="shared" si="690"/>
        <v>#DIV/0!</v>
      </c>
      <c r="HQ109" s="737" t="e">
        <f t="shared" si="691"/>
        <v>#DIV/0!</v>
      </c>
      <c r="HR109" s="737" t="e">
        <f t="shared" si="692"/>
        <v>#DIV/0!</v>
      </c>
      <c r="HS109" s="737" t="e">
        <f t="shared" si="693"/>
        <v>#DIV/0!</v>
      </c>
      <c r="HT109" s="737" t="e">
        <f t="shared" si="694"/>
        <v>#DIV/0!</v>
      </c>
      <c r="HU109" s="746" t="e">
        <f t="shared" si="695"/>
        <v>#DIV/0!</v>
      </c>
      <c r="HW109" s="743" t="s">
        <v>487</v>
      </c>
      <c r="HX109" s="738" t="e">
        <f>+HY109/HY112</f>
        <v>#DIV/0!</v>
      </c>
      <c r="HY109" s="734">
        <f t="shared" si="756"/>
        <v>0</v>
      </c>
      <c r="HZ109" s="734"/>
      <c r="IA109" s="735"/>
      <c r="IB109" s="735"/>
      <c r="IC109" s="735"/>
      <c r="ID109" s="735"/>
      <c r="IE109" s="735"/>
      <c r="IF109" s="735"/>
      <c r="IG109" s="744"/>
      <c r="II109" s="743" t="s">
        <v>487</v>
      </c>
      <c r="IJ109" s="736" t="e">
        <f t="shared" si="741"/>
        <v>#DIV/0!</v>
      </c>
      <c r="IK109" s="737" t="e">
        <f t="shared" si="742"/>
        <v>#DIV/0!</v>
      </c>
      <c r="IL109" s="737" t="e">
        <f t="shared" si="697"/>
        <v>#DIV/0!</v>
      </c>
      <c r="IM109" s="737" t="e">
        <f t="shared" si="698"/>
        <v>#DIV/0!</v>
      </c>
      <c r="IN109" s="737" t="e">
        <f t="shared" si="699"/>
        <v>#DIV/0!</v>
      </c>
      <c r="IO109" s="737" t="e">
        <f t="shared" si="700"/>
        <v>#DIV/0!</v>
      </c>
      <c r="IP109" s="737" t="e">
        <f t="shared" si="701"/>
        <v>#DIV/0!</v>
      </c>
      <c r="IQ109" s="737" t="e">
        <f t="shared" si="702"/>
        <v>#DIV/0!</v>
      </c>
      <c r="IR109" s="746" t="e">
        <f t="shared" si="703"/>
        <v>#DIV/0!</v>
      </c>
      <c r="IT109" s="743" t="s">
        <v>487</v>
      </c>
      <c r="IU109" s="738" t="e">
        <f>+IV109/IV112</f>
        <v>#DIV/0!</v>
      </c>
      <c r="IV109" s="734">
        <f t="shared" si="757"/>
        <v>0</v>
      </c>
      <c r="IW109" s="734"/>
      <c r="IX109" s="735"/>
      <c r="IY109" s="735"/>
      <c r="IZ109" s="735"/>
      <c r="JA109" s="735"/>
      <c r="JB109" s="735"/>
      <c r="JC109" s="735"/>
      <c r="JD109" s="744"/>
      <c r="JF109" s="743" t="s">
        <v>487</v>
      </c>
      <c r="JG109" s="736" t="e">
        <f t="shared" si="743"/>
        <v>#DIV/0!</v>
      </c>
      <c r="JH109" s="737" t="e">
        <f t="shared" si="744"/>
        <v>#DIV/0!</v>
      </c>
      <c r="JI109" s="737" t="e">
        <f t="shared" si="705"/>
        <v>#DIV/0!</v>
      </c>
      <c r="JJ109" s="737" t="e">
        <f t="shared" si="706"/>
        <v>#DIV/0!</v>
      </c>
      <c r="JK109" s="737" t="e">
        <f t="shared" si="707"/>
        <v>#DIV/0!</v>
      </c>
      <c r="JL109" s="737" t="e">
        <f t="shared" si="708"/>
        <v>#DIV/0!</v>
      </c>
      <c r="JM109" s="737" t="e">
        <f t="shared" si="709"/>
        <v>#DIV/0!</v>
      </c>
      <c r="JN109" s="737" t="e">
        <f t="shared" si="710"/>
        <v>#DIV/0!</v>
      </c>
      <c r="JO109" s="746" t="e">
        <f t="shared" si="711"/>
        <v>#DIV/0!</v>
      </c>
      <c r="JQ109" s="743" t="s">
        <v>487</v>
      </c>
      <c r="JR109" s="738" t="e">
        <f>+JS109/JS112</f>
        <v>#DIV/0!</v>
      </c>
      <c r="JS109" s="734">
        <f t="shared" si="758"/>
        <v>0</v>
      </c>
      <c r="JT109" s="734"/>
      <c r="JU109" s="735"/>
      <c r="JV109" s="735"/>
      <c r="JW109" s="735"/>
      <c r="JX109" s="735"/>
      <c r="JY109" s="735"/>
      <c r="JZ109" s="735"/>
      <c r="KA109" s="744"/>
      <c r="KC109" s="743" t="s">
        <v>487</v>
      </c>
      <c r="KD109" s="736" t="e">
        <f t="shared" si="745"/>
        <v>#DIV/0!</v>
      </c>
      <c r="KE109" s="737" t="e">
        <f t="shared" si="746"/>
        <v>#DIV/0!</v>
      </c>
      <c r="KF109" s="737" t="e">
        <f t="shared" si="713"/>
        <v>#DIV/0!</v>
      </c>
      <c r="KG109" s="737" t="e">
        <f t="shared" si="714"/>
        <v>#DIV/0!</v>
      </c>
      <c r="KH109" s="737" t="e">
        <f t="shared" si="715"/>
        <v>#DIV/0!</v>
      </c>
      <c r="KI109" s="737" t="e">
        <f t="shared" si="716"/>
        <v>#DIV/0!</v>
      </c>
      <c r="KJ109" s="737" t="e">
        <f t="shared" si="717"/>
        <v>#DIV/0!</v>
      </c>
      <c r="KK109" s="737" t="e">
        <f t="shared" si="718"/>
        <v>#DIV/0!</v>
      </c>
      <c r="KL109" s="746" t="e">
        <f t="shared" si="719"/>
        <v>#DIV/0!</v>
      </c>
    </row>
    <row r="110" spans="1:298" ht="15.5" customHeight="1" x14ac:dyDescent="0.2">
      <c r="A110" s="743" t="s">
        <v>488</v>
      </c>
      <c r="B110" s="738" t="e">
        <f>+C110/C112</f>
        <v>#DIV/0!</v>
      </c>
      <c r="C110" s="734">
        <f t="shared" si="720"/>
        <v>0</v>
      </c>
      <c r="D110" s="734"/>
      <c r="E110" s="735"/>
      <c r="F110" s="735"/>
      <c r="G110" s="735"/>
      <c r="H110" s="735"/>
      <c r="I110" s="735"/>
      <c r="J110" s="735"/>
      <c r="K110" s="744"/>
      <c r="M110" s="743" t="s">
        <v>488</v>
      </c>
      <c r="N110" s="736" t="e">
        <f t="shared" si="721"/>
        <v>#DIV/0!</v>
      </c>
      <c r="O110" s="737" t="e">
        <f t="shared" si="722"/>
        <v>#DIV/0!</v>
      </c>
      <c r="P110" s="737" t="e">
        <f t="shared" si="617"/>
        <v>#DIV/0!</v>
      </c>
      <c r="Q110" s="737" t="e">
        <f t="shared" si="618"/>
        <v>#DIV/0!</v>
      </c>
      <c r="R110" s="737" t="e">
        <f t="shared" si="619"/>
        <v>#DIV/0!</v>
      </c>
      <c r="S110" s="737" t="e">
        <f t="shared" si="620"/>
        <v>#DIV/0!</v>
      </c>
      <c r="T110" s="737" t="e">
        <f t="shared" si="621"/>
        <v>#DIV/0!</v>
      </c>
      <c r="U110" s="737" t="e">
        <f t="shared" si="622"/>
        <v>#DIV/0!</v>
      </c>
      <c r="V110" s="746" t="e">
        <f t="shared" si="623"/>
        <v>#DIV/0!</v>
      </c>
      <c r="X110" s="743" t="s">
        <v>488</v>
      </c>
      <c r="Y110" s="738" t="e">
        <f>+Z110/Z112</f>
        <v>#DIV/0!</v>
      </c>
      <c r="Z110" s="734">
        <f t="shared" si="747"/>
        <v>0</v>
      </c>
      <c r="AA110" s="734"/>
      <c r="AB110" s="735"/>
      <c r="AC110" s="735"/>
      <c r="AD110" s="735"/>
      <c r="AE110" s="735"/>
      <c r="AF110" s="735"/>
      <c r="AG110" s="735"/>
      <c r="AH110" s="744"/>
      <c r="AJ110" s="743" t="s">
        <v>488</v>
      </c>
      <c r="AK110" s="736" t="e">
        <f t="shared" si="723"/>
        <v>#DIV/0!</v>
      </c>
      <c r="AL110" s="737" t="e">
        <f t="shared" si="724"/>
        <v>#DIV/0!</v>
      </c>
      <c r="AM110" s="737" t="e">
        <f t="shared" si="625"/>
        <v>#DIV/0!</v>
      </c>
      <c r="AN110" s="737" t="e">
        <f t="shared" si="626"/>
        <v>#DIV/0!</v>
      </c>
      <c r="AO110" s="737" t="e">
        <f t="shared" si="627"/>
        <v>#DIV/0!</v>
      </c>
      <c r="AP110" s="737" t="e">
        <f t="shared" si="628"/>
        <v>#DIV/0!</v>
      </c>
      <c r="AQ110" s="737" t="e">
        <f t="shared" si="629"/>
        <v>#DIV/0!</v>
      </c>
      <c r="AR110" s="737" t="e">
        <f t="shared" si="630"/>
        <v>#DIV/0!</v>
      </c>
      <c r="AS110" s="746" t="e">
        <f t="shared" si="631"/>
        <v>#DIV/0!</v>
      </c>
      <c r="AU110" s="743" t="s">
        <v>488</v>
      </c>
      <c r="AV110" s="738" t="e">
        <f>+AW110/AW112</f>
        <v>#DIV/0!</v>
      </c>
      <c r="AW110" s="734">
        <f t="shared" si="748"/>
        <v>0</v>
      </c>
      <c r="AX110" s="734"/>
      <c r="AY110" s="735"/>
      <c r="AZ110" s="735"/>
      <c r="BA110" s="735"/>
      <c r="BB110" s="735"/>
      <c r="BC110" s="735"/>
      <c r="BD110" s="735"/>
      <c r="BE110" s="744"/>
      <c r="BG110" s="743" t="s">
        <v>488</v>
      </c>
      <c r="BH110" s="736" t="e">
        <f t="shared" si="725"/>
        <v>#DIV/0!</v>
      </c>
      <c r="BI110" s="737" t="e">
        <f t="shared" si="726"/>
        <v>#DIV/0!</v>
      </c>
      <c r="BJ110" s="737" t="e">
        <f t="shared" si="633"/>
        <v>#DIV/0!</v>
      </c>
      <c r="BK110" s="737" t="e">
        <f t="shared" si="634"/>
        <v>#DIV/0!</v>
      </c>
      <c r="BL110" s="737" t="e">
        <f t="shared" si="635"/>
        <v>#DIV/0!</v>
      </c>
      <c r="BM110" s="737" t="e">
        <f t="shared" si="636"/>
        <v>#DIV/0!</v>
      </c>
      <c r="BN110" s="737" t="e">
        <f t="shared" si="637"/>
        <v>#DIV/0!</v>
      </c>
      <c r="BO110" s="737" t="e">
        <f t="shared" si="638"/>
        <v>#DIV/0!</v>
      </c>
      <c r="BP110" s="746" t="e">
        <f t="shared" si="639"/>
        <v>#DIV/0!</v>
      </c>
      <c r="BR110" s="743" t="s">
        <v>488</v>
      </c>
      <c r="BS110" s="738" t="e">
        <f>+BT110/BT112</f>
        <v>#DIV/0!</v>
      </c>
      <c r="BT110" s="734">
        <f t="shared" si="749"/>
        <v>0</v>
      </c>
      <c r="BU110" s="734"/>
      <c r="BV110" s="735"/>
      <c r="BW110" s="735"/>
      <c r="BX110" s="735"/>
      <c r="BY110" s="735"/>
      <c r="BZ110" s="735"/>
      <c r="CA110" s="735"/>
      <c r="CB110" s="744"/>
      <c r="CD110" s="743" t="s">
        <v>488</v>
      </c>
      <c r="CE110" s="736" t="e">
        <f t="shared" si="727"/>
        <v>#DIV/0!</v>
      </c>
      <c r="CF110" s="737" t="e">
        <f t="shared" si="728"/>
        <v>#DIV/0!</v>
      </c>
      <c r="CG110" s="737" t="e">
        <f t="shared" si="641"/>
        <v>#DIV/0!</v>
      </c>
      <c r="CH110" s="737" t="e">
        <f t="shared" si="642"/>
        <v>#DIV/0!</v>
      </c>
      <c r="CI110" s="737" t="e">
        <f t="shared" si="643"/>
        <v>#DIV/0!</v>
      </c>
      <c r="CJ110" s="737" t="e">
        <f t="shared" si="644"/>
        <v>#DIV/0!</v>
      </c>
      <c r="CK110" s="737" t="e">
        <f t="shared" si="645"/>
        <v>#DIV/0!</v>
      </c>
      <c r="CL110" s="737" t="e">
        <f t="shared" si="646"/>
        <v>#DIV/0!</v>
      </c>
      <c r="CM110" s="746" t="e">
        <f t="shared" si="647"/>
        <v>#DIV/0!</v>
      </c>
      <c r="CO110" s="743" t="s">
        <v>488</v>
      </c>
      <c r="CP110" s="738" t="e">
        <f>+CQ110/CQ112</f>
        <v>#DIV/0!</v>
      </c>
      <c r="CQ110" s="734">
        <f t="shared" si="750"/>
        <v>0</v>
      </c>
      <c r="CR110" s="734"/>
      <c r="CS110" s="735"/>
      <c r="CT110" s="735"/>
      <c r="CU110" s="735"/>
      <c r="CV110" s="735"/>
      <c r="CW110" s="735"/>
      <c r="CX110" s="735"/>
      <c r="CY110" s="744"/>
      <c r="DA110" s="743" t="s">
        <v>488</v>
      </c>
      <c r="DB110" s="736" t="e">
        <f t="shared" si="729"/>
        <v>#DIV/0!</v>
      </c>
      <c r="DC110" s="737" t="e">
        <f t="shared" si="730"/>
        <v>#DIV/0!</v>
      </c>
      <c r="DD110" s="737" t="e">
        <f t="shared" si="649"/>
        <v>#DIV/0!</v>
      </c>
      <c r="DE110" s="737" t="e">
        <f t="shared" si="650"/>
        <v>#DIV/0!</v>
      </c>
      <c r="DF110" s="737" t="e">
        <f t="shared" si="651"/>
        <v>#DIV/0!</v>
      </c>
      <c r="DG110" s="737" t="e">
        <f t="shared" si="652"/>
        <v>#DIV/0!</v>
      </c>
      <c r="DH110" s="737" t="e">
        <f t="shared" si="653"/>
        <v>#DIV/0!</v>
      </c>
      <c r="DI110" s="737" t="e">
        <f t="shared" si="654"/>
        <v>#DIV/0!</v>
      </c>
      <c r="DJ110" s="746" t="e">
        <f t="shared" si="655"/>
        <v>#DIV/0!</v>
      </c>
      <c r="DL110" s="743" t="s">
        <v>488</v>
      </c>
      <c r="DM110" s="738" t="e">
        <f>+DN110/DN112</f>
        <v>#DIV/0!</v>
      </c>
      <c r="DN110" s="734">
        <f t="shared" si="751"/>
        <v>0</v>
      </c>
      <c r="DO110" s="734"/>
      <c r="DP110" s="735"/>
      <c r="DQ110" s="735"/>
      <c r="DR110" s="735"/>
      <c r="DS110" s="735"/>
      <c r="DT110" s="735"/>
      <c r="DU110" s="735"/>
      <c r="DV110" s="744"/>
      <c r="DX110" s="743" t="s">
        <v>488</v>
      </c>
      <c r="DY110" s="736" t="e">
        <f t="shared" si="731"/>
        <v>#DIV/0!</v>
      </c>
      <c r="DZ110" s="737" t="e">
        <f t="shared" si="732"/>
        <v>#DIV/0!</v>
      </c>
      <c r="EA110" s="737" t="e">
        <f t="shared" si="657"/>
        <v>#DIV/0!</v>
      </c>
      <c r="EB110" s="737" t="e">
        <f t="shared" si="658"/>
        <v>#DIV/0!</v>
      </c>
      <c r="EC110" s="737" t="e">
        <f t="shared" si="659"/>
        <v>#DIV/0!</v>
      </c>
      <c r="ED110" s="737" t="e">
        <f t="shared" si="660"/>
        <v>#DIV/0!</v>
      </c>
      <c r="EE110" s="737" t="e">
        <f t="shared" si="661"/>
        <v>#DIV/0!</v>
      </c>
      <c r="EF110" s="737" t="e">
        <f t="shared" si="662"/>
        <v>#DIV/0!</v>
      </c>
      <c r="EG110" s="746" t="e">
        <f t="shared" si="663"/>
        <v>#DIV/0!</v>
      </c>
      <c r="EI110" s="743" t="s">
        <v>488</v>
      </c>
      <c r="EJ110" s="738" t="e">
        <f>+EK110/EK112</f>
        <v>#DIV/0!</v>
      </c>
      <c r="EK110" s="734">
        <f t="shared" si="752"/>
        <v>0</v>
      </c>
      <c r="EL110" s="734"/>
      <c r="EM110" s="735"/>
      <c r="EN110" s="735"/>
      <c r="EO110" s="735"/>
      <c r="EP110" s="735"/>
      <c r="EQ110" s="735"/>
      <c r="ER110" s="735"/>
      <c r="ES110" s="744"/>
      <c r="EU110" s="743" t="s">
        <v>488</v>
      </c>
      <c r="EV110" s="736" t="e">
        <f t="shared" si="733"/>
        <v>#DIV/0!</v>
      </c>
      <c r="EW110" s="737" t="e">
        <f t="shared" si="734"/>
        <v>#DIV/0!</v>
      </c>
      <c r="EX110" s="737" t="e">
        <f t="shared" si="665"/>
        <v>#DIV/0!</v>
      </c>
      <c r="EY110" s="737" t="e">
        <f t="shared" si="666"/>
        <v>#DIV/0!</v>
      </c>
      <c r="EZ110" s="737" t="e">
        <f t="shared" si="667"/>
        <v>#DIV/0!</v>
      </c>
      <c r="FA110" s="737" t="e">
        <f t="shared" si="668"/>
        <v>#DIV/0!</v>
      </c>
      <c r="FB110" s="737" t="e">
        <f t="shared" si="669"/>
        <v>#DIV/0!</v>
      </c>
      <c r="FC110" s="737" t="e">
        <f t="shared" si="670"/>
        <v>#DIV/0!</v>
      </c>
      <c r="FD110" s="746" t="e">
        <f t="shared" si="671"/>
        <v>#DIV/0!</v>
      </c>
      <c r="FF110" s="743" t="s">
        <v>488</v>
      </c>
      <c r="FG110" s="738" t="e">
        <f>+FH110/FH112</f>
        <v>#DIV/0!</v>
      </c>
      <c r="FH110" s="734">
        <f t="shared" si="753"/>
        <v>0</v>
      </c>
      <c r="FI110" s="734"/>
      <c r="FJ110" s="735"/>
      <c r="FK110" s="735"/>
      <c r="FL110" s="735"/>
      <c r="FM110" s="735"/>
      <c r="FN110" s="735"/>
      <c r="FO110" s="735"/>
      <c r="FP110" s="744"/>
      <c r="FR110" s="743" t="s">
        <v>488</v>
      </c>
      <c r="FS110" s="736" t="e">
        <f t="shared" si="735"/>
        <v>#DIV/0!</v>
      </c>
      <c r="FT110" s="737" t="e">
        <f t="shared" si="736"/>
        <v>#DIV/0!</v>
      </c>
      <c r="FU110" s="737" t="e">
        <f t="shared" si="673"/>
        <v>#DIV/0!</v>
      </c>
      <c r="FV110" s="737" t="e">
        <f t="shared" si="674"/>
        <v>#DIV/0!</v>
      </c>
      <c r="FW110" s="737" t="e">
        <f t="shared" si="675"/>
        <v>#DIV/0!</v>
      </c>
      <c r="FX110" s="737" t="e">
        <f t="shared" si="676"/>
        <v>#DIV/0!</v>
      </c>
      <c r="FY110" s="737" t="e">
        <f t="shared" si="677"/>
        <v>#DIV/0!</v>
      </c>
      <c r="FZ110" s="737" t="e">
        <f t="shared" si="678"/>
        <v>#DIV/0!</v>
      </c>
      <c r="GA110" s="746" t="e">
        <f t="shared" si="679"/>
        <v>#DIV/0!</v>
      </c>
      <c r="GC110" s="743" t="s">
        <v>488</v>
      </c>
      <c r="GD110" s="738" t="e">
        <f>+GE110/GE112</f>
        <v>#DIV/0!</v>
      </c>
      <c r="GE110" s="734">
        <f t="shared" si="754"/>
        <v>0</v>
      </c>
      <c r="GF110" s="734"/>
      <c r="GG110" s="735"/>
      <c r="GH110" s="735"/>
      <c r="GI110" s="735"/>
      <c r="GJ110" s="735"/>
      <c r="GK110" s="735"/>
      <c r="GL110" s="735"/>
      <c r="GM110" s="744"/>
      <c r="GO110" s="743" t="s">
        <v>488</v>
      </c>
      <c r="GP110" s="736" t="e">
        <f t="shared" si="737"/>
        <v>#DIV/0!</v>
      </c>
      <c r="GQ110" s="737" t="e">
        <f t="shared" si="738"/>
        <v>#DIV/0!</v>
      </c>
      <c r="GR110" s="737" t="e">
        <f t="shared" si="681"/>
        <v>#DIV/0!</v>
      </c>
      <c r="GS110" s="737" t="e">
        <f t="shared" si="682"/>
        <v>#DIV/0!</v>
      </c>
      <c r="GT110" s="737" t="e">
        <f t="shared" si="683"/>
        <v>#DIV/0!</v>
      </c>
      <c r="GU110" s="737" t="e">
        <f t="shared" si="684"/>
        <v>#DIV/0!</v>
      </c>
      <c r="GV110" s="737" t="e">
        <f t="shared" si="685"/>
        <v>#DIV/0!</v>
      </c>
      <c r="GW110" s="737" t="e">
        <f t="shared" si="686"/>
        <v>#DIV/0!</v>
      </c>
      <c r="GX110" s="746" t="e">
        <f t="shared" si="687"/>
        <v>#DIV/0!</v>
      </c>
      <c r="GZ110" s="743" t="s">
        <v>488</v>
      </c>
      <c r="HA110" s="738" t="e">
        <f>+HB110/HB112</f>
        <v>#DIV/0!</v>
      </c>
      <c r="HB110" s="734">
        <f t="shared" si="755"/>
        <v>0</v>
      </c>
      <c r="HC110" s="734"/>
      <c r="HD110" s="735"/>
      <c r="HE110" s="735"/>
      <c r="HF110" s="735"/>
      <c r="HG110" s="735"/>
      <c r="HH110" s="735"/>
      <c r="HI110" s="735"/>
      <c r="HJ110" s="744"/>
      <c r="HL110" s="743" t="s">
        <v>488</v>
      </c>
      <c r="HM110" s="736" t="e">
        <f t="shared" si="739"/>
        <v>#DIV/0!</v>
      </c>
      <c r="HN110" s="737" t="e">
        <f t="shared" si="740"/>
        <v>#DIV/0!</v>
      </c>
      <c r="HO110" s="737" t="e">
        <f t="shared" si="689"/>
        <v>#DIV/0!</v>
      </c>
      <c r="HP110" s="737" t="e">
        <f t="shared" si="690"/>
        <v>#DIV/0!</v>
      </c>
      <c r="HQ110" s="737" t="e">
        <f t="shared" si="691"/>
        <v>#DIV/0!</v>
      </c>
      <c r="HR110" s="737" t="e">
        <f t="shared" si="692"/>
        <v>#DIV/0!</v>
      </c>
      <c r="HS110" s="737" t="e">
        <f t="shared" si="693"/>
        <v>#DIV/0!</v>
      </c>
      <c r="HT110" s="737" t="e">
        <f t="shared" si="694"/>
        <v>#DIV/0!</v>
      </c>
      <c r="HU110" s="746" t="e">
        <f t="shared" si="695"/>
        <v>#DIV/0!</v>
      </c>
      <c r="HW110" s="743" t="s">
        <v>488</v>
      </c>
      <c r="HX110" s="738" t="e">
        <f>+HY110/HY112</f>
        <v>#DIV/0!</v>
      </c>
      <c r="HY110" s="734">
        <f t="shared" si="756"/>
        <v>0</v>
      </c>
      <c r="HZ110" s="734"/>
      <c r="IA110" s="735"/>
      <c r="IB110" s="735"/>
      <c r="IC110" s="735"/>
      <c r="ID110" s="735"/>
      <c r="IE110" s="735"/>
      <c r="IF110" s="735"/>
      <c r="IG110" s="744"/>
      <c r="II110" s="743" t="s">
        <v>488</v>
      </c>
      <c r="IJ110" s="736" t="e">
        <f t="shared" si="741"/>
        <v>#DIV/0!</v>
      </c>
      <c r="IK110" s="737" t="e">
        <f t="shared" si="742"/>
        <v>#DIV/0!</v>
      </c>
      <c r="IL110" s="737" t="e">
        <f t="shared" si="697"/>
        <v>#DIV/0!</v>
      </c>
      <c r="IM110" s="737" t="e">
        <f t="shared" si="698"/>
        <v>#DIV/0!</v>
      </c>
      <c r="IN110" s="737" t="e">
        <f t="shared" si="699"/>
        <v>#DIV/0!</v>
      </c>
      <c r="IO110" s="737" t="e">
        <f t="shared" si="700"/>
        <v>#DIV/0!</v>
      </c>
      <c r="IP110" s="737" t="e">
        <f t="shared" si="701"/>
        <v>#DIV/0!</v>
      </c>
      <c r="IQ110" s="737" t="e">
        <f t="shared" si="702"/>
        <v>#DIV/0!</v>
      </c>
      <c r="IR110" s="746" t="e">
        <f t="shared" si="703"/>
        <v>#DIV/0!</v>
      </c>
      <c r="IT110" s="743" t="s">
        <v>488</v>
      </c>
      <c r="IU110" s="738" t="e">
        <f>+IV110/IV112</f>
        <v>#DIV/0!</v>
      </c>
      <c r="IV110" s="734">
        <f t="shared" si="757"/>
        <v>0</v>
      </c>
      <c r="IW110" s="734"/>
      <c r="IX110" s="735"/>
      <c r="IY110" s="735"/>
      <c r="IZ110" s="735"/>
      <c r="JA110" s="735"/>
      <c r="JB110" s="735"/>
      <c r="JC110" s="735"/>
      <c r="JD110" s="744"/>
      <c r="JF110" s="743" t="s">
        <v>488</v>
      </c>
      <c r="JG110" s="736" t="e">
        <f t="shared" si="743"/>
        <v>#DIV/0!</v>
      </c>
      <c r="JH110" s="737" t="e">
        <f t="shared" si="744"/>
        <v>#DIV/0!</v>
      </c>
      <c r="JI110" s="737" t="e">
        <f t="shared" si="705"/>
        <v>#DIV/0!</v>
      </c>
      <c r="JJ110" s="737" t="e">
        <f t="shared" si="706"/>
        <v>#DIV/0!</v>
      </c>
      <c r="JK110" s="737" t="e">
        <f t="shared" si="707"/>
        <v>#DIV/0!</v>
      </c>
      <c r="JL110" s="737" t="e">
        <f t="shared" si="708"/>
        <v>#DIV/0!</v>
      </c>
      <c r="JM110" s="737" t="e">
        <f t="shared" si="709"/>
        <v>#DIV/0!</v>
      </c>
      <c r="JN110" s="737" t="e">
        <f t="shared" si="710"/>
        <v>#DIV/0!</v>
      </c>
      <c r="JO110" s="746" t="e">
        <f t="shared" si="711"/>
        <v>#DIV/0!</v>
      </c>
      <c r="JQ110" s="743" t="s">
        <v>488</v>
      </c>
      <c r="JR110" s="738" t="e">
        <f>+JS110/JS112</f>
        <v>#DIV/0!</v>
      </c>
      <c r="JS110" s="734">
        <f t="shared" si="758"/>
        <v>0</v>
      </c>
      <c r="JT110" s="734"/>
      <c r="JU110" s="735"/>
      <c r="JV110" s="735"/>
      <c r="JW110" s="735"/>
      <c r="JX110" s="735"/>
      <c r="JY110" s="735"/>
      <c r="JZ110" s="735"/>
      <c r="KA110" s="744"/>
      <c r="KC110" s="743" t="s">
        <v>488</v>
      </c>
      <c r="KD110" s="736" t="e">
        <f t="shared" si="745"/>
        <v>#DIV/0!</v>
      </c>
      <c r="KE110" s="737" t="e">
        <f t="shared" si="746"/>
        <v>#DIV/0!</v>
      </c>
      <c r="KF110" s="737" t="e">
        <f t="shared" si="713"/>
        <v>#DIV/0!</v>
      </c>
      <c r="KG110" s="737" t="e">
        <f t="shared" si="714"/>
        <v>#DIV/0!</v>
      </c>
      <c r="KH110" s="737" t="e">
        <f t="shared" si="715"/>
        <v>#DIV/0!</v>
      </c>
      <c r="KI110" s="737" t="e">
        <f t="shared" si="716"/>
        <v>#DIV/0!</v>
      </c>
      <c r="KJ110" s="737" t="e">
        <f t="shared" si="717"/>
        <v>#DIV/0!</v>
      </c>
      <c r="KK110" s="737" t="e">
        <f t="shared" si="718"/>
        <v>#DIV/0!</v>
      </c>
      <c r="KL110" s="746" t="e">
        <f t="shared" si="719"/>
        <v>#DIV/0!</v>
      </c>
    </row>
    <row r="111" spans="1:298" ht="15.5" customHeight="1" x14ac:dyDescent="0.2">
      <c r="A111" s="743" t="s">
        <v>489</v>
      </c>
      <c r="B111" s="738" t="e">
        <f>+C111/C112</f>
        <v>#DIV/0!</v>
      </c>
      <c r="C111" s="734">
        <f t="shared" si="720"/>
        <v>0</v>
      </c>
      <c r="D111" s="734"/>
      <c r="E111" s="735"/>
      <c r="F111" s="735"/>
      <c r="G111" s="735"/>
      <c r="H111" s="735"/>
      <c r="I111" s="735"/>
      <c r="J111" s="735"/>
      <c r="K111" s="744"/>
      <c r="M111" s="743" t="s">
        <v>489</v>
      </c>
      <c r="N111" s="736" t="e">
        <f t="shared" si="721"/>
        <v>#DIV/0!</v>
      </c>
      <c r="O111" s="737" t="e">
        <f t="shared" si="722"/>
        <v>#DIV/0!</v>
      </c>
      <c r="P111" s="737" t="e">
        <f t="shared" si="617"/>
        <v>#DIV/0!</v>
      </c>
      <c r="Q111" s="737" t="e">
        <f t="shared" si="618"/>
        <v>#DIV/0!</v>
      </c>
      <c r="R111" s="737" t="e">
        <f t="shared" si="619"/>
        <v>#DIV/0!</v>
      </c>
      <c r="S111" s="737" t="e">
        <f t="shared" si="620"/>
        <v>#DIV/0!</v>
      </c>
      <c r="T111" s="737" t="e">
        <f t="shared" si="621"/>
        <v>#DIV/0!</v>
      </c>
      <c r="U111" s="737" t="e">
        <f t="shared" si="622"/>
        <v>#DIV/0!</v>
      </c>
      <c r="V111" s="746" t="e">
        <f t="shared" si="623"/>
        <v>#DIV/0!</v>
      </c>
      <c r="X111" s="743" t="s">
        <v>489</v>
      </c>
      <c r="Y111" s="738" t="e">
        <f>+Z111/Z112</f>
        <v>#DIV/0!</v>
      </c>
      <c r="Z111" s="734">
        <f>SUM(AB111:AH111)</f>
        <v>0</v>
      </c>
      <c r="AA111" s="734"/>
      <c r="AB111" s="735"/>
      <c r="AC111" s="735"/>
      <c r="AD111" s="735"/>
      <c r="AE111" s="735"/>
      <c r="AF111" s="735"/>
      <c r="AG111" s="735"/>
      <c r="AH111" s="744"/>
      <c r="AJ111" s="743" t="s">
        <v>489</v>
      </c>
      <c r="AK111" s="736" t="e">
        <f t="shared" si="723"/>
        <v>#DIV/0!</v>
      </c>
      <c r="AL111" s="737" t="e">
        <f t="shared" si="724"/>
        <v>#DIV/0!</v>
      </c>
      <c r="AM111" s="737" t="e">
        <f t="shared" si="625"/>
        <v>#DIV/0!</v>
      </c>
      <c r="AN111" s="737" t="e">
        <f t="shared" si="626"/>
        <v>#DIV/0!</v>
      </c>
      <c r="AO111" s="737" t="e">
        <f t="shared" si="627"/>
        <v>#DIV/0!</v>
      </c>
      <c r="AP111" s="737" t="e">
        <f t="shared" si="628"/>
        <v>#DIV/0!</v>
      </c>
      <c r="AQ111" s="737" t="e">
        <f t="shared" si="629"/>
        <v>#DIV/0!</v>
      </c>
      <c r="AR111" s="737" t="e">
        <f t="shared" si="630"/>
        <v>#DIV/0!</v>
      </c>
      <c r="AS111" s="746" t="e">
        <f t="shared" si="631"/>
        <v>#DIV/0!</v>
      </c>
      <c r="AU111" s="743" t="s">
        <v>489</v>
      </c>
      <c r="AV111" s="738" t="e">
        <f>+AW111/AW112</f>
        <v>#DIV/0!</v>
      </c>
      <c r="AW111" s="734">
        <f>SUM(AY111:BE111)</f>
        <v>0</v>
      </c>
      <c r="AX111" s="734"/>
      <c r="AY111" s="735"/>
      <c r="AZ111" s="735"/>
      <c r="BA111" s="735"/>
      <c r="BB111" s="735"/>
      <c r="BC111" s="735"/>
      <c r="BD111" s="735"/>
      <c r="BE111" s="744"/>
      <c r="BG111" s="743" t="s">
        <v>489</v>
      </c>
      <c r="BH111" s="736" t="e">
        <f t="shared" si="725"/>
        <v>#DIV/0!</v>
      </c>
      <c r="BI111" s="737" t="e">
        <f t="shared" si="726"/>
        <v>#DIV/0!</v>
      </c>
      <c r="BJ111" s="737" t="e">
        <f t="shared" si="633"/>
        <v>#DIV/0!</v>
      </c>
      <c r="BK111" s="737" t="e">
        <f t="shared" si="634"/>
        <v>#DIV/0!</v>
      </c>
      <c r="BL111" s="737" t="e">
        <f t="shared" si="635"/>
        <v>#DIV/0!</v>
      </c>
      <c r="BM111" s="737" t="e">
        <f t="shared" si="636"/>
        <v>#DIV/0!</v>
      </c>
      <c r="BN111" s="737" t="e">
        <f t="shared" si="637"/>
        <v>#DIV/0!</v>
      </c>
      <c r="BO111" s="737" t="e">
        <f t="shared" si="638"/>
        <v>#DIV/0!</v>
      </c>
      <c r="BP111" s="746" t="e">
        <f t="shared" si="639"/>
        <v>#DIV/0!</v>
      </c>
      <c r="BR111" s="743" t="s">
        <v>489</v>
      </c>
      <c r="BS111" s="738" t="e">
        <f>+BT111/BT112</f>
        <v>#DIV/0!</v>
      </c>
      <c r="BT111" s="734">
        <f>SUM(BV111:CB111)</f>
        <v>0</v>
      </c>
      <c r="BU111" s="734"/>
      <c r="BV111" s="735"/>
      <c r="BW111" s="735"/>
      <c r="BX111" s="735"/>
      <c r="BY111" s="735"/>
      <c r="BZ111" s="735"/>
      <c r="CA111" s="735"/>
      <c r="CB111" s="744"/>
      <c r="CD111" s="743" t="s">
        <v>489</v>
      </c>
      <c r="CE111" s="736" t="e">
        <f t="shared" si="727"/>
        <v>#DIV/0!</v>
      </c>
      <c r="CF111" s="737" t="e">
        <f t="shared" si="728"/>
        <v>#DIV/0!</v>
      </c>
      <c r="CG111" s="737" t="e">
        <f t="shared" si="641"/>
        <v>#DIV/0!</v>
      </c>
      <c r="CH111" s="737" t="e">
        <f t="shared" si="642"/>
        <v>#DIV/0!</v>
      </c>
      <c r="CI111" s="737" t="e">
        <f t="shared" si="643"/>
        <v>#DIV/0!</v>
      </c>
      <c r="CJ111" s="737" t="e">
        <f t="shared" si="644"/>
        <v>#DIV/0!</v>
      </c>
      <c r="CK111" s="737" t="e">
        <f t="shared" si="645"/>
        <v>#DIV/0!</v>
      </c>
      <c r="CL111" s="737" t="e">
        <f t="shared" si="646"/>
        <v>#DIV/0!</v>
      </c>
      <c r="CM111" s="746" t="e">
        <f t="shared" si="647"/>
        <v>#DIV/0!</v>
      </c>
      <c r="CO111" s="743" t="s">
        <v>489</v>
      </c>
      <c r="CP111" s="738" t="e">
        <f>+CQ111/CQ112</f>
        <v>#DIV/0!</v>
      </c>
      <c r="CQ111" s="734">
        <f>SUM(CS111:CY111)</f>
        <v>0</v>
      </c>
      <c r="CR111" s="734"/>
      <c r="CS111" s="735"/>
      <c r="CT111" s="735"/>
      <c r="CU111" s="735"/>
      <c r="CV111" s="735"/>
      <c r="CW111" s="735"/>
      <c r="CX111" s="735"/>
      <c r="CY111" s="744"/>
      <c r="DA111" s="743" t="s">
        <v>489</v>
      </c>
      <c r="DB111" s="736" t="e">
        <f t="shared" si="729"/>
        <v>#DIV/0!</v>
      </c>
      <c r="DC111" s="737" t="e">
        <f t="shared" si="730"/>
        <v>#DIV/0!</v>
      </c>
      <c r="DD111" s="737" t="e">
        <f t="shared" si="649"/>
        <v>#DIV/0!</v>
      </c>
      <c r="DE111" s="737" t="e">
        <f t="shared" si="650"/>
        <v>#DIV/0!</v>
      </c>
      <c r="DF111" s="737" t="e">
        <f t="shared" si="651"/>
        <v>#DIV/0!</v>
      </c>
      <c r="DG111" s="737" t="e">
        <f t="shared" si="652"/>
        <v>#DIV/0!</v>
      </c>
      <c r="DH111" s="737" t="e">
        <f t="shared" si="653"/>
        <v>#DIV/0!</v>
      </c>
      <c r="DI111" s="737" t="e">
        <f t="shared" si="654"/>
        <v>#DIV/0!</v>
      </c>
      <c r="DJ111" s="746" t="e">
        <f t="shared" si="655"/>
        <v>#DIV/0!</v>
      </c>
      <c r="DL111" s="743" t="s">
        <v>489</v>
      </c>
      <c r="DM111" s="738" t="e">
        <f>+DN111/DN112</f>
        <v>#DIV/0!</v>
      </c>
      <c r="DN111" s="734">
        <f>SUM(DP111:DV111)</f>
        <v>0</v>
      </c>
      <c r="DO111" s="734"/>
      <c r="DP111" s="735"/>
      <c r="DQ111" s="735"/>
      <c r="DR111" s="735"/>
      <c r="DS111" s="735"/>
      <c r="DT111" s="735"/>
      <c r="DU111" s="735"/>
      <c r="DV111" s="744"/>
      <c r="DX111" s="743" t="s">
        <v>489</v>
      </c>
      <c r="DY111" s="736" t="e">
        <f t="shared" si="731"/>
        <v>#DIV/0!</v>
      </c>
      <c r="DZ111" s="737" t="e">
        <f t="shared" si="732"/>
        <v>#DIV/0!</v>
      </c>
      <c r="EA111" s="737" t="e">
        <f t="shared" si="657"/>
        <v>#DIV/0!</v>
      </c>
      <c r="EB111" s="737" t="e">
        <f t="shared" si="658"/>
        <v>#DIV/0!</v>
      </c>
      <c r="EC111" s="737" t="e">
        <f t="shared" si="659"/>
        <v>#DIV/0!</v>
      </c>
      <c r="ED111" s="737" t="e">
        <f t="shared" si="660"/>
        <v>#DIV/0!</v>
      </c>
      <c r="EE111" s="737" t="e">
        <f t="shared" si="661"/>
        <v>#DIV/0!</v>
      </c>
      <c r="EF111" s="737" t="e">
        <f t="shared" si="662"/>
        <v>#DIV/0!</v>
      </c>
      <c r="EG111" s="746" t="e">
        <f t="shared" si="663"/>
        <v>#DIV/0!</v>
      </c>
      <c r="EI111" s="743" t="s">
        <v>489</v>
      </c>
      <c r="EJ111" s="738" t="e">
        <f>+EK111/EK112</f>
        <v>#DIV/0!</v>
      </c>
      <c r="EK111" s="734">
        <f>SUM(EM111:ES111)</f>
        <v>0</v>
      </c>
      <c r="EL111" s="734"/>
      <c r="EM111" s="735"/>
      <c r="EN111" s="735"/>
      <c r="EO111" s="735"/>
      <c r="EP111" s="735"/>
      <c r="EQ111" s="735"/>
      <c r="ER111" s="735"/>
      <c r="ES111" s="744"/>
      <c r="EU111" s="743" t="s">
        <v>489</v>
      </c>
      <c r="EV111" s="736" t="e">
        <f t="shared" si="733"/>
        <v>#DIV/0!</v>
      </c>
      <c r="EW111" s="737" t="e">
        <f t="shared" si="734"/>
        <v>#DIV/0!</v>
      </c>
      <c r="EX111" s="737" t="e">
        <f t="shared" si="665"/>
        <v>#DIV/0!</v>
      </c>
      <c r="EY111" s="737" t="e">
        <f t="shared" si="666"/>
        <v>#DIV/0!</v>
      </c>
      <c r="EZ111" s="737" t="e">
        <f t="shared" si="667"/>
        <v>#DIV/0!</v>
      </c>
      <c r="FA111" s="737" t="e">
        <f t="shared" si="668"/>
        <v>#DIV/0!</v>
      </c>
      <c r="FB111" s="737" t="e">
        <f t="shared" si="669"/>
        <v>#DIV/0!</v>
      </c>
      <c r="FC111" s="737" t="e">
        <f t="shared" si="670"/>
        <v>#DIV/0!</v>
      </c>
      <c r="FD111" s="746" t="e">
        <f t="shared" si="671"/>
        <v>#DIV/0!</v>
      </c>
      <c r="FF111" s="743" t="s">
        <v>489</v>
      </c>
      <c r="FG111" s="738" t="e">
        <f>+FH111/FH112</f>
        <v>#DIV/0!</v>
      </c>
      <c r="FH111" s="734">
        <f>SUM(FJ111:FP111)</f>
        <v>0</v>
      </c>
      <c r="FI111" s="734"/>
      <c r="FJ111" s="735"/>
      <c r="FK111" s="735"/>
      <c r="FL111" s="735"/>
      <c r="FM111" s="735"/>
      <c r="FN111" s="735"/>
      <c r="FO111" s="735"/>
      <c r="FP111" s="744"/>
      <c r="FR111" s="743" t="s">
        <v>489</v>
      </c>
      <c r="FS111" s="736" t="e">
        <f t="shared" si="735"/>
        <v>#DIV/0!</v>
      </c>
      <c r="FT111" s="737" t="e">
        <f t="shared" si="736"/>
        <v>#DIV/0!</v>
      </c>
      <c r="FU111" s="737" t="e">
        <f t="shared" si="673"/>
        <v>#DIV/0!</v>
      </c>
      <c r="FV111" s="737" t="e">
        <f t="shared" si="674"/>
        <v>#DIV/0!</v>
      </c>
      <c r="FW111" s="737" t="e">
        <f t="shared" si="675"/>
        <v>#DIV/0!</v>
      </c>
      <c r="FX111" s="737" t="e">
        <f t="shared" si="676"/>
        <v>#DIV/0!</v>
      </c>
      <c r="FY111" s="737" t="e">
        <f t="shared" si="677"/>
        <v>#DIV/0!</v>
      </c>
      <c r="FZ111" s="737" t="e">
        <f t="shared" si="678"/>
        <v>#DIV/0!</v>
      </c>
      <c r="GA111" s="746" t="e">
        <f t="shared" si="679"/>
        <v>#DIV/0!</v>
      </c>
      <c r="GC111" s="743" t="s">
        <v>489</v>
      </c>
      <c r="GD111" s="738" t="e">
        <f>+GE111/GE112</f>
        <v>#DIV/0!</v>
      </c>
      <c r="GE111" s="734">
        <f>SUM(GG111:GM111)</f>
        <v>0</v>
      </c>
      <c r="GF111" s="734"/>
      <c r="GG111" s="735"/>
      <c r="GH111" s="735"/>
      <c r="GI111" s="735"/>
      <c r="GJ111" s="735"/>
      <c r="GK111" s="735"/>
      <c r="GL111" s="735"/>
      <c r="GM111" s="744"/>
      <c r="GO111" s="743" t="s">
        <v>489</v>
      </c>
      <c r="GP111" s="736" t="e">
        <f t="shared" si="737"/>
        <v>#DIV/0!</v>
      </c>
      <c r="GQ111" s="737" t="e">
        <f t="shared" si="738"/>
        <v>#DIV/0!</v>
      </c>
      <c r="GR111" s="737" t="e">
        <f t="shared" si="681"/>
        <v>#DIV/0!</v>
      </c>
      <c r="GS111" s="737" t="e">
        <f t="shared" si="682"/>
        <v>#DIV/0!</v>
      </c>
      <c r="GT111" s="737" t="e">
        <f t="shared" si="683"/>
        <v>#DIV/0!</v>
      </c>
      <c r="GU111" s="737" t="e">
        <f t="shared" si="684"/>
        <v>#DIV/0!</v>
      </c>
      <c r="GV111" s="737" t="e">
        <f t="shared" si="685"/>
        <v>#DIV/0!</v>
      </c>
      <c r="GW111" s="737" t="e">
        <f t="shared" si="686"/>
        <v>#DIV/0!</v>
      </c>
      <c r="GX111" s="746" t="e">
        <f t="shared" si="687"/>
        <v>#DIV/0!</v>
      </c>
      <c r="GZ111" s="743" t="s">
        <v>489</v>
      </c>
      <c r="HA111" s="738" t="e">
        <f>+HB111/HB112</f>
        <v>#DIV/0!</v>
      </c>
      <c r="HB111" s="734">
        <f>SUM(HD111:HJ111)</f>
        <v>0</v>
      </c>
      <c r="HC111" s="734"/>
      <c r="HD111" s="735"/>
      <c r="HE111" s="735"/>
      <c r="HF111" s="735"/>
      <c r="HG111" s="735"/>
      <c r="HH111" s="735"/>
      <c r="HI111" s="735"/>
      <c r="HJ111" s="744"/>
      <c r="HL111" s="743" t="s">
        <v>489</v>
      </c>
      <c r="HM111" s="736" t="e">
        <f t="shared" si="739"/>
        <v>#DIV/0!</v>
      </c>
      <c r="HN111" s="737" t="e">
        <f t="shared" si="740"/>
        <v>#DIV/0!</v>
      </c>
      <c r="HO111" s="737" t="e">
        <f t="shared" si="689"/>
        <v>#DIV/0!</v>
      </c>
      <c r="HP111" s="737" t="e">
        <f t="shared" si="690"/>
        <v>#DIV/0!</v>
      </c>
      <c r="HQ111" s="737" t="e">
        <f t="shared" si="691"/>
        <v>#DIV/0!</v>
      </c>
      <c r="HR111" s="737" t="e">
        <f t="shared" si="692"/>
        <v>#DIV/0!</v>
      </c>
      <c r="HS111" s="737" t="e">
        <f t="shared" si="693"/>
        <v>#DIV/0!</v>
      </c>
      <c r="HT111" s="737" t="e">
        <f t="shared" si="694"/>
        <v>#DIV/0!</v>
      </c>
      <c r="HU111" s="746" t="e">
        <f t="shared" si="695"/>
        <v>#DIV/0!</v>
      </c>
      <c r="HW111" s="743" t="s">
        <v>489</v>
      </c>
      <c r="HX111" s="738" t="e">
        <f>+HY111/HY112</f>
        <v>#DIV/0!</v>
      </c>
      <c r="HY111" s="734">
        <f>SUM(IA111:IG111)</f>
        <v>0</v>
      </c>
      <c r="HZ111" s="734"/>
      <c r="IA111" s="735"/>
      <c r="IB111" s="735"/>
      <c r="IC111" s="735"/>
      <c r="ID111" s="735"/>
      <c r="IE111" s="735"/>
      <c r="IF111" s="735"/>
      <c r="IG111" s="744"/>
      <c r="II111" s="743" t="s">
        <v>489</v>
      </c>
      <c r="IJ111" s="736" t="e">
        <f t="shared" si="741"/>
        <v>#DIV/0!</v>
      </c>
      <c r="IK111" s="737" t="e">
        <f t="shared" si="742"/>
        <v>#DIV/0!</v>
      </c>
      <c r="IL111" s="737" t="e">
        <f t="shared" si="697"/>
        <v>#DIV/0!</v>
      </c>
      <c r="IM111" s="737" t="e">
        <f t="shared" si="698"/>
        <v>#DIV/0!</v>
      </c>
      <c r="IN111" s="737" t="e">
        <f t="shared" si="699"/>
        <v>#DIV/0!</v>
      </c>
      <c r="IO111" s="737" t="e">
        <f t="shared" si="700"/>
        <v>#DIV/0!</v>
      </c>
      <c r="IP111" s="737" t="e">
        <f t="shared" si="701"/>
        <v>#DIV/0!</v>
      </c>
      <c r="IQ111" s="737" t="e">
        <f t="shared" si="702"/>
        <v>#DIV/0!</v>
      </c>
      <c r="IR111" s="746" t="e">
        <f t="shared" si="703"/>
        <v>#DIV/0!</v>
      </c>
      <c r="IT111" s="743" t="s">
        <v>489</v>
      </c>
      <c r="IU111" s="738" t="e">
        <f>+IV111/IV112</f>
        <v>#DIV/0!</v>
      </c>
      <c r="IV111" s="734">
        <f>SUM(IX111:JD111)</f>
        <v>0</v>
      </c>
      <c r="IW111" s="734"/>
      <c r="IX111" s="735"/>
      <c r="IY111" s="735"/>
      <c r="IZ111" s="735"/>
      <c r="JA111" s="735"/>
      <c r="JB111" s="735"/>
      <c r="JC111" s="735"/>
      <c r="JD111" s="744"/>
      <c r="JF111" s="743" t="s">
        <v>489</v>
      </c>
      <c r="JG111" s="736" t="e">
        <f t="shared" si="743"/>
        <v>#DIV/0!</v>
      </c>
      <c r="JH111" s="737" t="e">
        <f t="shared" si="744"/>
        <v>#DIV/0!</v>
      </c>
      <c r="JI111" s="737" t="e">
        <f t="shared" si="705"/>
        <v>#DIV/0!</v>
      </c>
      <c r="JJ111" s="737" t="e">
        <f t="shared" si="706"/>
        <v>#DIV/0!</v>
      </c>
      <c r="JK111" s="737" t="e">
        <f t="shared" si="707"/>
        <v>#DIV/0!</v>
      </c>
      <c r="JL111" s="737" t="e">
        <f t="shared" si="708"/>
        <v>#DIV/0!</v>
      </c>
      <c r="JM111" s="737" t="e">
        <f t="shared" si="709"/>
        <v>#DIV/0!</v>
      </c>
      <c r="JN111" s="737" t="e">
        <f t="shared" si="710"/>
        <v>#DIV/0!</v>
      </c>
      <c r="JO111" s="746" t="e">
        <f t="shared" si="711"/>
        <v>#DIV/0!</v>
      </c>
      <c r="JQ111" s="743" t="s">
        <v>489</v>
      </c>
      <c r="JR111" s="738" t="e">
        <f>+JS111/JS112</f>
        <v>#DIV/0!</v>
      </c>
      <c r="JS111" s="734">
        <f>SUM(JU111:KA111)</f>
        <v>0</v>
      </c>
      <c r="JT111" s="734"/>
      <c r="JU111" s="735"/>
      <c r="JV111" s="735"/>
      <c r="JW111" s="735"/>
      <c r="JX111" s="735"/>
      <c r="JY111" s="735"/>
      <c r="JZ111" s="735"/>
      <c r="KA111" s="744"/>
      <c r="KC111" s="743" t="s">
        <v>489</v>
      </c>
      <c r="KD111" s="736" t="e">
        <f t="shared" si="745"/>
        <v>#DIV/0!</v>
      </c>
      <c r="KE111" s="737" t="e">
        <f t="shared" si="746"/>
        <v>#DIV/0!</v>
      </c>
      <c r="KF111" s="737" t="e">
        <f t="shared" si="713"/>
        <v>#DIV/0!</v>
      </c>
      <c r="KG111" s="737" t="e">
        <f t="shared" si="714"/>
        <v>#DIV/0!</v>
      </c>
      <c r="KH111" s="737" t="e">
        <f t="shared" si="715"/>
        <v>#DIV/0!</v>
      </c>
      <c r="KI111" s="737" t="e">
        <f t="shared" si="716"/>
        <v>#DIV/0!</v>
      </c>
      <c r="KJ111" s="737" t="e">
        <f t="shared" si="717"/>
        <v>#DIV/0!</v>
      </c>
      <c r="KK111" s="737" t="e">
        <f t="shared" si="718"/>
        <v>#DIV/0!</v>
      </c>
      <c r="KL111" s="746" t="e">
        <f t="shared" si="719"/>
        <v>#DIV/0!</v>
      </c>
    </row>
    <row r="112" spans="1:298" ht="15.5" customHeight="1" thickBot="1" x14ac:dyDescent="0.25">
      <c r="A112" s="1446" t="str">
        <f>X112</f>
        <v>TOTAL</v>
      </c>
      <c r="B112" s="1447" t="e">
        <f>SUM(B93:B111)</f>
        <v>#DIV/0!</v>
      </c>
      <c r="C112" s="1448">
        <f>SUM(C93:C111)</f>
        <v>0</v>
      </c>
      <c r="D112" s="1448">
        <f t="shared" ref="D112:K112" si="759">SUM(D93:D111)</f>
        <v>0</v>
      </c>
      <c r="E112" s="1448">
        <f t="shared" si="759"/>
        <v>0</v>
      </c>
      <c r="F112" s="1448">
        <f t="shared" si="759"/>
        <v>0</v>
      </c>
      <c r="G112" s="1448">
        <f t="shared" si="759"/>
        <v>0</v>
      </c>
      <c r="H112" s="1448">
        <f t="shared" si="759"/>
        <v>0</v>
      </c>
      <c r="I112" s="1448">
        <f t="shared" si="759"/>
        <v>0</v>
      </c>
      <c r="J112" s="1448">
        <f t="shared" si="759"/>
        <v>0</v>
      </c>
      <c r="K112" s="1449">
        <f t="shared" si="759"/>
        <v>0</v>
      </c>
      <c r="M112" s="1446" t="str">
        <f>A112</f>
        <v>TOTAL</v>
      </c>
      <c r="N112" s="1450" t="e">
        <f t="shared" si="721"/>
        <v>#DIV/0!</v>
      </c>
      <c r="O112" s="1450" t="e">
        <f t="shared" si="722"/>
        <v>#DIV/0!</v>
      </c>
      <c r="P112" s="1451" t="e">
        <f>+E112/C112</f>
        <v>#DIV/0!</v>
      </c>
      <c r="Q112" s="1451" t="e">
        <f>+F112/C112</f>
        <v>#DIV/0!</v>
      </c>
      <c r="R112" s="1451" t="e">
        <f>+G112/C112</f>
        <v>#DIV/0!</v>
      </c>
      <c r="S112" s="1451" t="e">
        <f>+H112/C112</f>
        <v>#DIV/0!</v>
      </c>
      <c r="T112" s="1451" t="e">
        <f>+I112/C112</f>
        <v>#DIV/0!</v>
      </c>
      <c r="U112" s="1451" t="e">
        <f>+J112/C112</f>
        <v>#DIV/0!</v>
      </c>
      <c r="V112" s="1452" t="e">
        <f>+K112/C112</f>
        <v>#DIV/0!</v>
      </c>
      <c r="X112" s="1446" t="s">
        <v>462</v>
      </c>
      <c r="Y112" s="1447" t="e">
        <f t="shared" ref="Y112:AH112" si="760">SUM(Y93:Y111)</f>
        <v>#DIV/0!</v>
      </c>
      <c r="Z112" s="1448">
        <f t="shared" si="760"/>
        <v>0</v>
      </c>
      <c r="AA112" s="1448">
        <f t="shared" si="760"/>
        <v>0</v>
      </c>
      <c r="AB112" s="1448">
        <f t="shared" si="760"/>
        <v>0</v>
      </c>
      <c r="AC112" s="1448">
        <f t="shared" si="760"/>
        <v>0</v>
      </c>
      <c r="AD112" s="1448">
        <f t="shared" si="760"/>
        <v>0</v>
      </c>
      <c r="AE112" s="1448">
        <f t="shared" si="760"/>
        <v>0</v>
      </c>
      <c r="AF112" s="1448">
        <f t="shared" si="760"/>
        <v>0</v>
      </c>
      <c r="AG112" s="1448">
        <f t="shared" si="760"/>
        <v>0</v>
      </c>
      <c r="AH112" s="1449">
        <f t="shared" si="760"/>
        <v>0</v>
      </c>
      <c r="AJ112" s="1446" t="str">
        <f>X112</f>
        <v>TOTAL</v>
      </c>
      <c r="AK112" s="1450" t="e">
        <f t="shared" si="723"/>
        <v>#DIV/0!</v>
      </c>
      <c r="AL112" s="1450" t="e">
        <f t="shared" si="724"/>
        <v>#DIV/0!</v>
      </c>
      <c r="AM112" s="1451" t="e">
        <f>+AB112/Z112</f>
        <v>#DIV/0!</v>
      </c>
      <c r="AN112" s="1451" t="e">
        <f>+AC112/Z112</f>
        <v>#DIV/0!</v>
      </c>
      <c r="AO112" s="1451" t="e">
        <f>+AD112/Z112</f>
        <v>#DIV/0!</v>
      </c>
      <c r="AP112" s="1451" t="e">
        <f>+AE112/Z112</f>
        <v>#DIV/0!</v>
      </c>
      <c r="AQ112" s="1451" t="e">
        <f>+AF112/Z112</f>
        <v>#DIV/0!</v>
      </c>
      <c r="AR112" s="1451" t="e">
        <f>+AG112/Z112</f>
        <v>#DIV/0!</v>
      </c>
      <c r="AS112" s="1452" t="e">
        <f>+AH112/Z112</f>
        <v>#DIV/0!</v>
      </c>
      <c r="AU112" s="1446" t="s">
        <v>462</v>
      </c>
      <c r="AV112" s="1447" t="e">
        <f t="shared" ref="AV112:BE112" si="761">SUM(AV93:AV111)</f>
        <v>#DIV/0!</v>
      </c>
      <c r="AW112" s="1448">
        <f t="shared" si="761"/>
        <v>0</v>
      </c>
      <c r="AX112" s="1448">
        <f t="shared" si="761"/>
        <v>0</v>
      </c>
      <c r="AY112" s="1448">
        <f t="shared" si="761"/>
        <v>0</v>
      </c>
      <c r="AZ112" s="1448">
        <f t="shared" si="761"/>
        <v>0</v>
      </c>
      <c r="BA112" s="1448">
        <f t="shared" si="761"/>
        <v>0</v>
      </c>
      <c r="BB112" s="1448">
        <f t="shared" si="761"/>
        <v>0</v>
      </c>
      <c r="BC112" s="1448">
        <f t="shared" si="761"/>
        <v>0</v>
      </c>
      <c r="BD112" s="1448">
        <f t="shared" si="761"/>
        <v>0</v>
      </c>
      <c r="BE112" s="1449">
        <f t="shared" si="761"/>
        <v>0</v>
      </c>
      <c r="BG112" s="1446" t="str">
        <f>AU112</f>
        <v>TOTAL</v>
      </c>
      <c r="BH112" s="1450" t="e">
        <f t="shared" si="725"/>
        <v>#DIV/0!</v>
      </c>
      <c r="BI112" s="1450" t="e">
        <f t="shared" si="726"/>
        <v>#DIV/0!</v>
      </c>
      <c r="BJ112" s="1451" t="e">
        <f>+AY112/AW112</f>
        <v>#DIV/0!</v>
      </c>
      <c r="BK112" s="1451" t="e">
        <f>+AZ112/AW112</f>
        <v>#DIV/0!</v>
      </c>
      <c r="BL112" s="1451" t="e">
        <f>+BA112/AW112</f>
        <v>#DIV/0!</v>
      </c>
      <c r="BM112" s="1451" t="e">
        <f>+BB112/AW112</f>
        <v>#DIV/0!</v>
      </c>
      <c r="BN112" s="1451" t="e">
        <f>+BC112/AW112</f>
        <v>#DIV/0!</v>
      </c>
      <c r="BO112" s="1451" t="e">
        <f>+BD112/AW112</f>
        <v>#DIV/0!</v>
      </c>
      <c r="BP112" s="1452" t="e">
        <f>+BE112/AW112</f>
        <v>#DIV/0!</v>
      </c>
      <c r="BR112" s="1446" t="s">
        <v>462</v>
      </c>
      <c r="BS112" s="1447" t="e">
        <f t="shared" ref="BS112:CB112" si="762">SUM(BS93:BS111)</f>
        <v>#DIV/0!</v>
      </c>
      <c r="BT112" s="1448">
        <f t="shared" si="762"/>
        <v>0</v>
      </c>
      <c r="BU112" s="1448">
        <f t="shared" si="762"/>
        <v>0</v>
      </c>
      <c r="BV112" s="1448">
        <f t="shared" si="762"/>
        <v>0</v>
      </c>
      <c r="BW112" s="1448">
        <f t="shared" si="762"/>
        <v>0</v>
      </c>
      <c r="BX112" s="1448">
        <f t="shared" si="762"/>
        <v>0</v>
      </c>
      <c r="BY112" s="1448">
        <f t="shared" si="762"/>
        <v>0</v>
      </c>
      <c r="BZ112" s="1448">
        <f t="shared" si="762"/>
        <v>0</v>
      </c>
      <c r="CA112" s="1448">
        <f t="shared" si="762"/>
        <v>0</v>
      </c>
      <c r="CB112" s="1449">
        <f t="shared" si="762"/>
        <v>0</v>
      </c>
      <c r="CD112" s="1446" t="str">
        <f>BR112</f>
        <v>TOTAL</v>
      </c>
      <c r="CE112" s="1450" t="e">
        <f t="shared" si="727"/>
        <v>#DIV/0!</v>
      </c>
      <c r="CF112" s="1450" t="e">
        <f t="shared" si="728"/>
        <v>#DIV/0!</v>
      </c>
      <c r="CG112" s="1451" t="e">
        <f>+BV112/BT112</f>
        <v>#DIV/0!</v>
      </c>
      <c r="CH112" s="1451" t="e">
        <f>+BW112/BT112</f>
        <v>#DIV/0!</v>
      </c>
      <c r="CI112" s="1451" t="e">
        <f>+BX112/BT112</f>
        <v>#DIV/0!</v>
      </c>
      <c r="CJ112" s="1451" t="e">
        <f>+BY112/BT112</f>
        <v>#DIV/0!</v>
      </c>
      <c r="CK112" s="1451" t="e">
        <f>+BZ112/BT112</f>
        <v>#DIV/0!</v>
      </c>
      <c r="CL112" s="1451" t="e">
        <f>+CA112/BT112</f>
        <v>#DIV/0!</v>
      </c>
      <c r="CM112" s="1452" t="e">
        <f>+CB112/BT112</f>
        <v>#DIV/0!</v>
      </c>
      <c r="CO112" s="1446" t="s">
        <v>462</v>
      </c>
      <c r="CP112" s="1447" t="e">
        <f t="shared" ref="CP112:CY112" si="763">SUM(CP93:CP111)</f>
        <v>#DIV/0!</v>
      </c>
      <c r="CQ112" s="1448">
        <f t="shared" si="763"/>
        <v>0</v>
      </c>
      <c r="CR112" s="1448">
        <f t="shared" si="763"/>
        <v>0</v>
      </c>
      <c r="CS112" s="1448">
        <f t="shared" si="763"/>
        <v>0</v>
      </c>
      <c r="CT112" s="1448">
        <f t="shared" si="763"/>
        <v>0</v>
      </c>
      <c r="CU112" s="1448">
        <f t="shared" si="763"/>
        <v>0</v>
      </c>
      <c r="CV112" s="1448">
        <f t="shared" si="763"/>
        <v>0</v>
      </c>
      <c r="CW112" s="1448">
        <f t="shared" si="763"/>
        <v>0</v>
      </c>
      <c r="CX112" s="1448">
        <f t="shared" si="763"/>
        <v>0</v>
      </c>
      <c r="CY112" s="1449">
        <f t="shared" si="763"/>
        <v>0</v>
      </c>
      <c r="DA112" s="1446" t="str">
        <f>CO112</f>
        <v>TOTAL</v>
      </c>
      <c r="DB112" s="1450" t="e">
        <f t="shared" si="729"/>
        <v>#DIV/0!</v>
      </c>
      <c r="DC112" s="1450" t="e">
        <f t="shared" si="730"/>
        <v>#DIV/0!</v>
      </c>
      <c r="DD112" s="1451" t="e">
        <f>+CS112/CQ112</f>
        <v>#DIV/0!</v>
      </c>
      <c r="DE112" s="1451" t="e">
        <f>+CT112/CQ112</f>
        <v>#DIV/0!</v>
      </c>
      <c r="DF112" s="1451" t="e">
        <f>+CU112/CQ112</f>
        <v>#DIV/0!</v>
      </c>
      <c r="DG112" s="1451" t="e">
        <f>+CV112/CQ112</f>
        <v>#DIV/0!</v>
      </c>
      <c r="DH112" s="1451" t="e">
        <f>+CW112/CQ112</f>
        <v>#DIV/0!</v>
      </c>
      <c r="DI112" s="1451" t="e">
        <f>+CX112/CQ112</f>
        <v>#DIV/0!</v>
      </c>
      <c r="DJ112" s="1452" t="e">
        <f>+CY112/CQ112</f>
        <v>#DIV/0!</v>
      </c>
      <c r="DL112" s="1446" t="s">
        <v>462</v>
      </c>
      <c r="DM112" s="1447" t="e">
        <f t="shared" ref="DM112:DV112" si="764">SUM(DM93:DM111)</f>
        <v>#DIV/0!</v>
      </c>
      <c r="DN112" s="1448">
        <f t="shared" si="764"/>
        <v>0</v>
      </c>
      <c r="DO112" s="1448">
        <f t="shared" si="764"/>
        <v>0</v>
      </c>
      <c r="DP112" s="1448">
        <f t="shared" si="764"/>
        <v>0</v>
      </c>
      <c r="DQ112" s="1448">
        <f t="shared" si="764"/>
        <v>0</v>
      </c>
      <c r="DR112" s="1448">
        <f t="shared" si="764"/>
        <v>0</v>
      </c>
      <c r="DS112" s="1448">
        <f t="shared" si="764"/>
        <v>0</v>
      </c>
      <c r="DT112" s="1448">
        <f t="shared" si="764"/>
        <v>0</v>
      </c>
      <c r="DU112" s="1448">
        <f t="shared" si="764"/>
        <v>0</v>
      </c>
      <c r="DV112" s="1449">
        <f t="shared" si="764"/>
        <v>0</v>
      </c>
      <c r="DX112" s="1446" t="str">
        <f>DL112</f>
        <v>TOTAL</v>
      </c>
      <c r="DY112" s="1450" t="e">
        <f t="shared" si="731"/>
        <v>#DIV/0!</v>
      </c>
      <c r="DZ112" s="1450" t="e">
        <f t="shared" si="732"/>
        <v>#DIV/0!</v>
      </c>
      <c r="EA112" s="1451" t="e">
        <f>+DP112/DN112</f>
        <v>#DIV/0!</v>
      </c>
      <c r="EB112" s="1451" t="e">
        <f>+DQ112/DN112</f>
        <v>#DIV/0!</v>
      </c>
      <c r="EC112" s="1451" t="e">
        <f>+DR112/DN112</f>
        <v>#DIV/0!</v>
      </c>
      <c r="ED112" s="1451" t="e">
        <f>+DS112/DN112</f>
        <v>#DIV/0!</v>
      </c>
      <c r="EE112" s="1451" t="e">
        <f>+DT112/DN112</f>
        <v>#DIV/0!</v>
      </c>
      <c r="EF112" s="1451" t="e">
        <f>+DU112/DN112</f>
        <v>#DIV/0!</v>
      </c>
      <c r="EG112" s="1452" t="e">
        <f>+DV112/DN112</f>
        <v>#DIV/0!</v>
      </c>
      <c r="EI112" s="1446" t="s">
        <v>462</v>
      </c>
      <c r="EJ112" s="1447" t="e">
        <f t="shared" ref="EJ112:ES112" si="765">SUM(EJ93:EJ111)</f>
        <v>#DIV/0!</v>
      </c>
      <c r="EK112" s="1448">
        <f t="shared" si="765"/>
        <v>0</v>
      </c>
      <c r="EL112" s="1448">
        <f t="shared" si="765"/>
        <v>0</v>
      </c>
      <c r="EM112" s="1448">
        <f t="shared" si="765"/>
        <v>0</v>
      </c>
      <c r="EN112" s="1448">
        <f t="shared" si="765"/>
        <v>0</v>
      </c>
      <c r="EO112" s="1448">
        <f t="shared" si="765"/>
        <v>0</v>
      </c>
      <c r="EP112" s="1448">
        <f t="shared" si="765"/>
        <v>0</v>
      </c>
      <c r="EQ112" s="1448">
        <f t="shared" si="765"/>
        <v>0</v>
      </c>
      <c r="ER112" s="1448">
        <f t="shared" si="765"/>
        <v>0</v>
      </c>
      <c r="ES112" s="1449">
        <f t="shared" si="765"/>
        <v>0</v>
      </c>
      <c r="EU112" s="1446" t="str">
        <f>EI112</f>
        <v>TOTAL</v>
      </c>
      <c r="EV112" s="1450" t="e">
        <f t="shared" si="733"/>
        <v>#DIV/0!</v>
      </c>
      <c r="EW112" s="1450" t="e">
        <f t="shared" si="734"/>
        <v>#DIV/0!</v>
      </c>
      <c r="EX112" s="1451" t="e">
        <f>+EM112/EK112</f>
        <v>#DIV/0!</v>
      </c>
      <c r="EY112" s="1451" t="e">
        <f>+EN112/EK112</f>
        <v>#DIV/0!</v>
      </c>
      <c r="EZ112" s="1451" t="e">
        <f>+EO112/EK112</f>
        <v>#DIV/0!</v>
      </c>
      <c r="FA112" s="1451" t="e">
        <f>+EP112/EK112</f>
        <v>#DIV/0!</v>
      </c>
      <c r="FB112" s="1451" t="e">
        <f>+EQ112/EK112</f>
        <v>#DIV/0!</v>
      </c>
      <c r="FC112" s="1451" t="e">
        <f>+ER112/EK112</f>
        <v>#DIV/0!</v>
      </c>
      <c r="FD112" s="1452" t="e">
        <f>+ES112/EK112</f>
        <v>#DIV/0!</v>
      </c>
      <c r="FF112" s="1446" t="s">
        <v>462</v>
      </c>
      <c r="FG112" s="1447" t="e">
        <f t="shared" ref="FG112:FP112" si="766">SUM(FG93:FG111)</f>
        <v>#DIV/0!</v>
      </c>
      <c r="FH112" s="1448">
        <f t="shared" si="766"/>
        <v>0</v>
      </c>
      <c r="FI112" s="1448">
        <f t="shared" si="766"/>
        <v>0</v>
      </c>
      <c r="FJ112" s="1448">
        <f t="shared" si="766"/>
        <v>0</v>
      </c>
      <c r="FK112" s="1448">
        <f t="shared" si="766"/>
        <v>0</v>
      </c>
      <c r="FL112" s="1448">
        <f t="shared" si="766"/>
        <v>0</v>
      </c>
      <c r="FM112" s="1448">
        <f t="shared" si="766"/>
        <v>0</v>
      </c>
      <c r="FN112" s="1448">
        <f t="shared" si="766"/>
        <v>0</v>
      </c>
      <c r="FO112" s="1448">
        <f t="shared" si="766"/>
        <v>0</v>
      </c>
      <c r="FP112" s="1449">
        <f t="shared" si="766"/>
        <v>0</v>
      </c>
      <c r="FR112" s="1446" t="str">
        <f>FF112</f>
        <v>TOTAL</v>
      </c>
      <c r="FS112" s="1450" t="e">
        <f t="shared" si="735"/>
        <v>#DIV/0!</v>
      </c>
      <c r="FT112" s="1450" t="e">
        <f t="shared" si="736"/>
        <v>#DIV/0!</v>
      </c>
      <c r="FU112" s="1451" t="e">
        <f>+FJ112/FH112</f>
        <v>#DIV/0!</v>
      </c>
      <c r="FV112" s="1451" t="e">
        <f>+FK112/FH112</f>
        <v>#DIV/0!</v>
      </c>
      <c r="FW112" s="1451" t="e">
        <f>+FL112/FH112</f>
        <v>#DIV/0!</v>
      </c>
      <c r="FX112" s="1451" t="e">
        <f>+FM112/FH112</f>
        <v>#DIV/0!</v>
      </c>
      <c r="FY112" s="1451" t="e">
        <f>+FN112/FH112</f>
        <v>#DIV/0!</v>
      </c>
      <c r="FZ112" s="1451" t="e">
        <f>+FO112/FH112</f>
        <v>#DIV/0!</v>
      </c>
      <c r="GA112" s="1452" t="e">
        <f>+FP112/FH112</f>
        <v>#DIV/0!</v>
      </c>
      <c r="GC112" s="1446" t="s">
        <v>462</v>
      </c>
      <c r="GD112" s="1447" t="e">
        <f t="shared" ref="GD112:GM112" si="767">SUM(GD93:GD111)</f>
        <v>#DIV/0!</v>
      </c>
      <c r="GE112" s="1448">
        <f t="shared" si="767"/>
        <v>0</v>
      </c>
      <c r="GF112" s="1448">
        <f t="shared" si="767"/>
        <v>0</v>
      </c>
      <c r="GG112" s="1448">
        <f t="shared" si="767"/>
        <v>0</v>
      </c>
      <c r="GH112" s="1448">
        <f t="shared" si="767"/>
        <v>0</v>
      </c>
      <c r="GI112" s="1448">
        <f t="shared" si="767"/>
        <v>0</v>
      </c>
      <c r="GJ112" s="1448">
        <f t="shared" si="767"/>
        <v>0</v>
      </c>
      <c r="GK112" s="1448">
        <f t="shared" si="767"/>
        <v>0</v>
      </c>
      <c r="GL112" s="1448">
        <f t="shared" si="767"/>
        <v>0</v>
      </c>
      <c r="GM112" s="1449">
        <f t="shared" si="767"/>
        <v>0</v>
      </c>
      <c r="GO112" s="1446" t="str">
        <f>GC112</f>
        <v>TOTAL</v>
      </c>
      <c r="GP112" s="1450" t="e">
        <f t="shared" si="737"/>
        <v>#DIV/0!</v>
      </c>
      <c r="GQ112" s="1450" t="e">
        <f t="shared" si="738"/>
        <v>#DIV/0!</v>
      </c>
      <c r="GR112" s="1451" t="e">
        <f>+GG112/GE112</f>
        <v>#DIV/0!</v>
      </c>
      <c r="GS112" s="1451" t="e">
        <f>+GH112/GE112</f>
        <v>#DIV/0!</v>
      </c>
      <c r="GT112" s="1451" t="e">
        <f>+GI112/GE112</f>
        <v>#DIV/0!</v>
      </c>
      <c r="GU112" s="1451" t="e">
        <f>+GJ112/GE112</f>
        <v>#DIV/0!</v>
      </c>
      <c r="GV112" s="1451" t="e">
        <f>+GK112/GE112</f>
        <v>#DIV/0!</v>
      </c>
      <c r="GW112" s="1451" t="e">
        <f>+GL112/GE112</f>
        <v>#DIV/0!</v>
      </c>
      <c r="GX112" s="1452" t="e">
        <f>+GM112/GE112</f>
        <v>#DIV/0!</v>
      </c>
      <c r="GZ112" s="1446" t="s">
        <v>462</v>
      </c>
      <c r="HA112" s="1447" t="e">
        <f t="shared" ref="HA112:HJ112" si="768">SUM(HA93:HA111)</f>
        <v>#DIV/0!</v>
      </c>
      <c r="HB112" s="1448">
        <f t="shared" si="768"/>
        <v>0</v>
      </c>
      <c r="HC112" s="1448">
        <f t="shared" si="768"/>
        <v>0</v>
      </c>
      <c r="HD112" s="1448">
        <f t="shared" si="768"/>
        <v>0</v>
      </c>
      <c r="HE112" s="1448">
        <f t="shared" si="768"/>
        <v>0</v>
      </c>
      <c r="HF112" s="1448">
        <f t="shared" si="768"/>
        <v>0</v>
      </c>
      <c r="HG112" s="1448">
        <f t="shared" si="768"/>
        <v>0</v>
      </c>
      <c r="HH112" s="1448">
        <f t="shared" si="768"/>
        <v>0</v>
      </c>
      <c r="HI112" s="1448">
        <f t="shared" si="768"/>
        <v>0</v>
      </c>
      <c r="HJ112" s="1449">
        <f t="shared" si="768"/>
        <v>0</v>
      </c>
      <c r="HL112" s="1446" t="str">
        <f>GZ112</f>
        <v>TOTAL</v>
      </c>
      <c r="HM112" s="1450" t="e">
        <f t="shared" si="739"/>
        <v>#DIV/0!</v>
      </c>
      <c r="HN112" s="1450" t="e">
        <f t="shared" si="740"/>
        <v>#DIV/0!</v>
      </c>
      <c r="HO112" s="1451" t="e">
        <f>+HD112/HB112</f>
        <v>#DIV/0!</v>
      </c>
      <c r="HP112" s="1451" t="e">
        <f>+HE112/HB112</f>
        <v>#DIV/0!</v>
      </c>
      <c r="HQ112" s="1451" t="e">
        <f>+HF112/HB112</f>
        <v>#DIV/0!</v>
      </c>
      <c r="HR112" s="1451" t="e">
        <f>+HG112/HB112</f>
        <v>#DIV/0!</v>
      </c>
      <c r="HS112" s="1451" t="e">
        <f>+HH112/HB112</f>
        <v>#DIV/0!</v>
      </c>
      <c r="HT112" s="1451" t="e">
        <f>+HI112/HB112</f>
        <v>#DIV/0!</v>
      </c>
      <c r="HU112" s="1452" t="e">
        <f>+HJ112/HB112</f>
        <v>#DIV/0!</v>
      </c>
      <c r="HW112" s="1446" t="s">
        <v>462</v>
      </c>
      <c r="HX112" s="1447" t="e">
        <f t="shared" ref="HX112:IG112" si="769">SUM(HX93:HX111)</f>
        <v>#DIV/0!</v>
      </c>
      <c r="HY112" s="1448">
        <f t="shared" si="769"/>
        <v>0</v>
      </c>
      <c r="HZ112" s="1448">
        <f t="shared" si="769"/>
        <v>0</v>
      </c>
      <c r="IA112" s="1448">
        <f t="shared" si="769"/>
        <v>0</v>
      </c>
      <c r="IB112" s="1448">
        <f t="shared" si="769"/>
        <v>0</v>
      </c>
      <c r="IC112" s="1448">
        <f t="shared" si="769"/>
        <v>0</v>
      </c>
      <c r="ID112" s="1448">
        <f t="shared" si="769"/>
        <v>0</v>
      </c>
      <c r="IE112" s="1448">
        <f t="shared" si="769"/>
        <v>0</v>
      </c>
      <c r="IF112" s="1448">
        <f t="shared" si="769"/>
        <v>0</v>
      </c>
      <c r="IG112" s="1449">
        <f t="shared" si="769"/>
        <v>0</v>
      </c>
      <c r="II112" s="1446" t="str">
        <f>HW112</f>
        <v>TOTAL</v>
      </c>
      <c r="IJ112" s="1450" t="e">
        <f t="shared" si="741"/>
        <v>#DIV/0!</v>
      </c>
      <c r="IK112" s="1450" t="e">
        <f t="shared" si="742"/>
        <v>#DIV/0!</v>
      </c>
      <c r="IL112" s="1451" t="e">
        <f>+IA112/HY112</f>
        <v>#DIV/0!</v>
      </c>
      <c r="IM112" s="1451" t="e">
        <f>+IB112/HY112</f>
        <v>#DIV/0!</v>
      </c>
      <c r="IN112" s="1451" t="e">
        <f>+IC112/HY112</f>
        <v>#DIV/0!</v>
      </c>
      <c r="IO112" s="1451" t="e">
        <f>+ID112/HY112</f>
        <v>#DIV/0!</v>
      </c>
      <c r="IP112" s="1451" t="e">
        <f>+IE112/HY112</f>
        <v>#DIV/0!</v>
      </c>
      <c r="IQ112" s="1451" t="e">
        <f>+IF112/HY112</f>
        <v>#DIV/0!</v>
      </c>
      <c r="IR112" s="1452" t="e">
        <f>+IG112/HY112</f>
        <v>#DIV/0!</v>
      </c>
      <c r="IT112" s="1446" t="s">
        <v>462</v>
      </c>
      <c r="IU112" s="1447" t="e">
        <f t="shared" ref="IU112:JD112" si="770">SUM(IU93:IU111)</f>
        <v>#DIV/0!</v>
      </c>
      <c r="IV112" s="1448">
        <f t="shared" si="770"/>
        <v>0</v>
      </c>
      <c r="IW112" s="1448">
        <f t="shared" si="770"/>
        <v>0</v>
      </c>
      <c r="IX112" s="1448">
        <f t="shared" si="770"/>
        <v>0</v>
      </c>
      <c r="IY112" s="1448">
        <f t="shared" si="770"/>
        <v>0</v>
      </c>
      <c r="IZ112" s="1448">
        <f t="shared" si="770"/>
        <v>0</v>
      </c>
      <c r="JA112" s="1448">
        <f t="shared" si="770"/>
        <v>0</v>
      </c>
      <c r="JB112" s="1448">
        <f t="shared" si="770"/>
        <v>0</v>
      </c>
      <c r="JC112" s="1448">
        <f t="shared" si="770"/>
        <v>0</v>
      </c>
      <c r="JD112" s="1449">
        <f t="shared" si="770"/>
        <v>0</v>
      </c>
      <c r="JF112" s="1446" t="str">
        <f>IT112</f>
        <v>TOTAL</v>
      </c>
      <c r="JG112" s="1450" t="e">
        <f t="shared" si="743"/>
        <v>#DIV/0!</v>
      </c>
      <c r="JH112" s="1450" t="e">
        <f t="shared" si="744"/>
        <v>#DIV/0!</v>
      </c>
      <c r="JI112" s="1451" t="e">
        <f>+IX112/IV112</f>
        <v>#DIV/0!</v>
      </c>
      <c r="JJ112" s="1451" t="e">
        <f>+IY112/IV112</f>
        <v>#DIV/0!</v>
      </c>
      <c r="JK112" s="1451" t="e">
        <f>+IZ112/IV112</f>
        <v>#DIV/0!</v>
      </c>
      <c r="JL112" s="1451" t="e">
        <f>+JA112/IV112</f>
        <v>#DIV/0!</v>
      </c>
      <c r="JM112" s="1451" t="e">
        <f>+JB112/IV112</f>
        <v>#DIV/0!</v>
      </c>
      <c r="JN112" s="1451" t="e">
        <f>+JC112/IV112</f>
        <v>#DIV/0!</v>
      </c>
      <c r="JO112" s="1452" t="e">
        <f>+JD112/IV112</f>
        <v>#DIV/0!</v>
      </c>
      <c r="JQ112" s="1446" t="s">
        <v>462</v>
      </c>
      <c r="JR112" s="1447" t="e">
        <f t="shared" ref="JR112:KA112" si="771">SUM(JR93:JR111)</f>
        <v>#DIV/0!</v>
      </c>
      <c r="JS112" s="1448">
        <f t="shared" si="771"/>
        <v>0</v>
      </c>
      <c r="JT112" s="1448">
        <f t="shared" si="771"/>
        <v>0</v>
      </c>
      <c r="JU112" s="1448">
        <f t="shared" si="771"/>
        <v>0</v>
      </c>
      <c r="JV112" s="1448">
        <f t="shared" si="771"/>
        <v>0</v>
      </c>
      <c r="JW112" s="1448">
        <f t="shared" si="771"/>
        <v>0</v>
      </c>
      <c r="JX112" s="1448">
        <f t="shared" si="771"/>
        <v>0</v>
      </c>
      <c r="JY112" s="1448">
        <f t="shared" si="771"/>
        <v>0</v>
      </c>
      <c r="JZ112" s="1448">
        <f t="shared" si="771"/>
        <v>0</v>
      </c>
      <c r="KA112" s="1449">
        <f t="shared" si="771"/>
        <v>0</v>
      </c>
      <c r="KC112" s="1446" t="str">
        <f>JQ112</f>
        <v>TOTAL</v>
      </c>
      <c r="KD112" s="1450" t="e">
        <f t="shared" si="745"/>
        <v>#DIV/0!</v>
      </c>
      <c r="KE112" s="1450" t="e">
        <f t="shared" si="746"/>
        <v>#DIV/0!</v>
      </c>
      <c r="KF112" s="1451" t="e">
        <f>+JU112/JS112</f>
        <v>#DIV/0!</v>
      </c>
      <c r="KG112" s="1451" t="e">
        <f>+JV112/JS112</f>
        <v>#DIV/0!</v>
      </c>
      <c r="KH112" s="1451" t="e">
        <f>+JW112/JS112</f>
        <v>#DIV/0!</v>
      </c>
      <c r="KI112" s="1451" t="e">
        <f>+JX112/JS112</f>
        <v>#DIV/0!</v>
      </c>
      <c r="KJ112" s="1451" t="e">
        <f>+JY112/JS112</f>
        <v>#DIV/0!</v>
      </c>
      <c r="KK112" s="1451" t="e">
        <f>+JZ112/JS112</f>
        <v>#DIV/0!</v>
      </c>
      <c r="KL112" s="1452" t="e">
        <f>+KA112/JS112</f>
        <v>#DIV/0!</v>
      </c>
    </row>
    <row r="113" spans="1:45" x14ac:dyDescent="0.2">
      <c r="P113" s="323"/>
      <c r="Q113" s="323"/>
      <c r="R113" s="323"/>
      <c r="S113" s="323"/>
      <c r="T113" s="323"/>
      <c r="U113" s="323"/>
      <c r="V113" s="323"/>
      <c r="AM113" s="323"/>
      <c r="AN113" s="323"/>
      <c r="AO113" s="323"/>
      <c r="AP113" s="323"/>
      <c r="AQ113" s="323"/>
      <c r="AR113" s="323"/>
      <c r="AS113" s="323"/>
    </row>
    <row r="114" spans="1:45" ht="16" thickBot="1" x14ac:dyDescent="0.25">
      <c r="A114" s="1093" t="s">
        <v>294</v>
      </c>
      <c r="P114" s="323"/>
      <c r="Q114" s="323"/>
      <c r="R114" s="323"/>
      <c r="S114" s="323"/>
      <c r="T114" s="323"/>
      <c r="U114" s="323"/>
      <c r="V114" s="323"/>
      <c r="AM114" s="323"/>
      <c r="AN114" s="323"/>
      <c r="AO114" s="323"/>
      <c r="AP114" s="323"/>
      <c r="AQ114" s="323"/>
      <c r="AR114" s="323"/>
      <c r="AS114" s="323"/>
    </row>
    <row r="115" spans="1:45" x14ac:dyDescent="0.2">
      <c r="A115" s="2089" t="s">
        <v>494</v>
      </c>
      <c r="B115" s="2090"/>
      <c r="C115" s="2090"/>
      <c r="D115" s="2090"/>
      <c r="E115" s="2090"/>
      <c r="F115" s="2090"/>
      <c r="G115" s="2090"/>
      <c r="H115" s="2090"/>
      <c r="I115" s="2090"/>
      <c r="J115" s="2090"/>
      <c r="K115" s="2091"/>
      <c r="P115" s="323"/>
      <c r="Q115" s="323"/>
      <c r="R115" s="323"/>
      <c r="S115" s="323"/>
      <c r="T115" s="323"/>
      <c r="U115" s="323"/>
      <c r="V115" s="323"/>
      <c r="AM115" s="323"/>
      <c r="AN115" s="323"/>
      <c r="AO115" s="323"/>
      <c r="AP115" s="323"/>
      <c r="AQ115" s="323"/>
      <c r="AR115" s="323"/>
      <c r="AS115" s="323"/>
    </row>
    <row r="116" spans="1:45" x14ac:dyDescent="0.2">
      <c r="A116" s="2092"/>
      <c r="B116" s="2093"/>
      <c r="C116" s="2093"/>
      <c r="D116" s="2093"/>
      <c r="E116" s="2093"/>
      <c r="F116" s="2093"/>
      <c r="G116" s="2093"/>
      <c r="H116" s="2093"/>
      <c r="I116" s="2093"/>
      <c r="J116" s="2093"/>
      <c r="K116" s="2094"/>
      <c r="P116" s="323"/>
      <c r="Q116" s="323"/>
      <c r="R116" s="323"/>
      <c r="S116" s="323"/>
      <c r="T116" s="323"/>
      <c r="U116" s="323"/>
      <c r="V116" s="323"/>
      <c r="AM116" s="323"/>
      <c r="AN116" s="323"/>
      <c r="AO116" s="323"/>
      <c r="AP116" s="323"/>
      <c r="AQ116" s="323"/>
      <c r="AR116" s="323"/>
      <c r="AS116" s="323"/>
    </row>
    <row r="117" spans="1:45" x14ac:dyDescent="0.2">
      <c r="A117" s="2092"/>
      <c r="B117" s="2093"/>
      <c r="C117" s="2093"/>
      <c r="D117" s="2093"/>
      <c r="E117" s="2093"/>
      <c r="F117" s="2093"/>
      <c r="G117" s="2093"/>
      <c r="H117" s="2093"/>
      <c r="I117" s="2093"/>
      <c r="J117" s="2093"/>
      <c r="K117" s="2094"/>
      <c r="P117" s="323"/>
      <c r="Q117" s="323"/>
      <c r="R117" s="323"/>
      <c r="S117" s="323"/>
      <c r="T117" s="323"/>
      <c r="U117" s="323"/>
      <c r="V117" s="323"/>
      <c r="AM117" s="323"/>
      <c r="AN117" s="323"/>
      <c r="AO117" s="323"/>
      <c r="AP117" s="323"/>
      <c r="AQ117" s="323"/>
      <c r="AR117" s="323"/>
      <c r="AS117" s="323"/>
    </row>
    <row r="118" spans="1:45" ht="16" thickBot="1" x14ac:dyDescent="0.25">
      <c r="A118" s="2095"/>
      <c r="B118" s="2096"/>
      <c r="C118" s="2096"/>
      <c r="D118" s="2096"/>
      <c r="E118" s="2096"/>
      <c r="F118" s="2096"/>
      <c r="G118" s="2096"/>
      <c r="H118" s="2096"/>
      <c r="I118" s="2096"/>
      <c r="J118" s="2096"/>
      <c r="K118" s="2097"/>
      <c r="P118" s="323"/>
      <c r="Q118" s="323"/>
      <c r="R118" s="323"/>
      <c r="S118" s="323"/>
      <c r="T118" s="323"/>
      <c r="U118" s="323"/>
      <c r="V118" s="323"/>
      <c r="AM118" s="323"/>
      <c r="AN118" s="323"/>
      <c r="AO118" s="323"/>
      <c r="AP118" s="323"/>
      <c r="AQ118" s="323"/>
      <c r="AR118" s="323"/>
      <c r="AS118" s="323"/>
    </row>
    <row r="119" spans="1:45" x14ac:dyDescent="0.2">
      <c r="P119" s="323"/>
      <c r="Q119" s="323"/>
      <c r="R119" s="323"/>
      <c r="S119" s="323"/>
      <c r="T119" s="323"/>
      <c r="U119" s="323"/>
      <c r="V119" s="323"/>
      <c r="AM119" s="323"/>
      <c r="AN119" s="323"/>
      <c r="AO119" s="323"/>
      <c r="AP119" s="323"/>
      <c r="AQ119" s="323"/>
      <c r="AR119" s="323"/>
      <c r="AS119" s="323"/>
    </row>
  </sheetData>
  <mergeCells count="2">
    <mergeCell ref="F1:V4"/>
    <mergeCell ref="A115:K118"/>
  </mergeCells>
  <hyperlinks>
    <hyperlink ref="AB1" location="'X2  Index'!A1" display="Return to index" xr:uid="{00000000-0004-0000-0C00-000000000000}"/>
  </hyperlinks>
  <printOptions horizontalCentered="1"/>
  <pageMargins left="0.2" right="0.2" top="0.5" bottom="0.5" header="0.3" footer="0.3"/>
  <pageSetup scale="52" fitToWidth="2" fitToHeight="2" orientation="portrait" r:id="rId1"/>
  <headerFooter>
    <oddHeader>&amp;RPerformed by West Fork Advisory Services, LLC&amp;LPerformed for Enter Lender</oddHeader>
    <oddFooter>&amp;L&amp;F&amp;CRestricted and Confidential&amp;R&amp;A</oddFooter>
  </headerFooter>
  <rowBreaks count="1" manualBreakCount="1">
    <brk id="49" max="19"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FFFF00"/>
  </sheetPr>
  <dimension ref="A1:EL411"/>
  <sheetViews>
    <sheetView showGridLines="0" tabSelected="1" topLeftCell="A41" zoomScale="150" zoomScaleNormal="70" workbookViewId="0">
      <selection activeCell="D63" sqref="D63"/>
    </sheetView>
  </sheetViews>
  <sheetFormatPr baseColWidth="10" defaultColWidth="9.33203125" defaultRowHeight="15" x14ac:dyDescent="0.2"/>
  <cols>
    <col min="1" max="1" width="18.33203125" style="504" customWidth="1"/>
    <col min="2" max="2" width="12.6640625" style="504" bestFit="1" customWidth="1"/>
    <col min="3" max="3" width="12.6640625" style="504" customWidth="1"/>
    <col min="4" max="10" width="11.6640625" style="504" customWidth="1"/>
    <col min="11" max="11" width="2.5" style="504" customWidth="1"/>
    <col min="12" max="12" width="17" style="504" bestFit="1" customWidth="1"/>
    <col min="13" max="13" width="11.6640625" style="504" bestFit="1" customWidth="1"/>
    <col min="14" max="14" width="11.6640625" style="504" customWidth="1"/>
    <col min="15" max="17" width="11.6640625" style="504" bestFit="1" customWidth="1"/>
    <col min="18" max="19" width="10.6640625" style="504" bestFit="1" customWidth="1"/>
    <col min="20" max="20" width="10.6640625" style="504" customWidth="1"/>
    <col min="21" max="21" width="11.6640625" style="504" bestFit="1" customWidth="1"/>
    <col min="22" max="22" width="9.33203125" style="504"/>
    <col min="23" max="23" width="17" style="504" bestFit="1" customWidth="1"/>
    <col min="24" max="24" width="11.6640625" style="504" bestFit="1" customWidth="1"/>
    <col min="25" max="25" width="11.6640625" style="504" customWidth="1"/>
    <col min="26" max="30" width="10.6640625" style="504" bestFit="1" customWidth="1"/>
    <col min="31" max="31" width="10.6640625" style="504" customWidth="1"/>
    <col min="32" max="32" width="11.6640625" style="504" bestFit="1" customWidth="1"/>
    <col min="33" max="33" width="9.33203125" style="504"/>
    <col min="34" max="34" width="17.5" style="504" customWidth="1"/>
    <col min="35" max="35" width="10.6640625" style="504" bestFit="1" customWidth="1"/>
    <col min="36" max="36" width="10.6640625" style="504" customWidth="1"/>
    <col min="37" max="37" width="10.6640625" style="504" bestFit="1" customWidth="1"/>
    <col min="38" max="40" width="9.33203125" style="504" bestFit="1" customWidth="1"/>
    <col min="41" max="41" width="9.6640625" style="504" bestFit="1" customWidth="1"/>
    <col min="42" max="42" width="9.6640625" style="504" customWidth="1"/>
    <col min="43" max="43" width="10.6640625" style="504" bestFit="1" customWidth="1"/>
    <col min="44" max="44" width="9.33203125" style="504"/>
    <col min="45" max="45" width="17.5" style="504" customWidth="1"/>
    <col min="46" max="46" width="10.6640625" style="504" bestFit="1" customWidth="1"/>
    <col min="47" max="47" width="10.6640625" style="504" customWidth="1"/>
    <col min="48" max="48" width="10.6640625" style="504" bestFit="1" customWidth="1"/>
    <col min="49" max="51" width="9.33203125" style="504" bestFit="1" customWidth="1"/>
    <col min="52" max="52" width="9.6640625" style="504" bestFit="1" customWidth="1"/>
    <col min="53" max="53" width="9.6640625" style="504" customWidth="1"/>
    <col min="54" max="54" width="10.6640625" style="504" bestFit="1" customWidth="1"/>
    <col min="55" max="55" width="9.33203125" style="504"/>
    <col min="56" max="56" width="17.5" style="504" customWidth="1"/>
    <col min="57" max="57" width="10.6640625" style="504" bestFit="1" customWidth="1"/>
    <col min="58" max="58" width="10.6640625" style="504" customWidth="1"/>
    <col min="59" max="59" width="10.6640625" style="504" bestFit="1" customWidth="1"/>
    <col min="60" max="62" width="9.33203125" style="504" bestFit="1" customWidth="1"/>
    <col min="63" max="63" width="9.6640625" style="504" bestFit="1" customWidth="1"/>
    <col min="64" max="64" width="9.6640625" style="504" customWidth="1"/>
    <col min="65" max="65" width="10.6640625" style="504" bestFit="1" customWidth="1"/>
    <col min="66" max="66" width="9.33203125" style="504"/>
    <col min="67" max="67" width="17.5" style="504" customWidth="1"/>
    <col min="68" max="68" width="10.6640625" style="504" bestFit="1" customWidth="1"/>
    <col min="69" max="69" width="10.6640625" style="504" customWidth="1"/>
    <col min="70" max="70" width="10.6640625" style="504" bestFit="1" customWidth="1"/>
    <col min="71" max="73" width="9.33203125" style="504" bestFit="1" customWidth="1"/>
    <col min="74" max="74" width="9.6640625" style="504" bestFit="1" customWidth="1"/>
    <col min="75" max="75" width="9.6640625" style="504" customWidth="1"/>
    <col min="76" max="76" width="10.6640625" style="504" bestFit="1" customWidth="1"/>
    <col min="77" max="77" width="9.33203125" style="504"/>
    <col min="78" max="78" width="17.5" style="504" customWidth="1"/>
    <col min="79" max="79" width="10.6640625" style="504" bestFit="1" customWidth="1"/>
    <col min="80" max="80" width="10.6640625" style="504" customWidth="1"/>
    <col min="81" max="81" width="10.6640625" style="504" bestFit="1" customWidth="1"/>
    <col min="82" max="84" width="9.33203125" style="504" bestFit="1" customWidth="1"/>
    <col min="85" max="85" width="9.6640625" style="504" bestFit="1" customWidth="1"/>
    <col min="86" max="86" width="9.6640625" style="504" customWidth="1"/>
    <col min="87" max="87" width="10.6640625" style="504" bestFit="1" customWidth="1"/>
    <col min="88" max="88" width="9.33203125" style="504"/>
    <col min="89" max="89" width="17.5" style="504" customWidth="1"/>
    <col min="90" max="90" width="10.6640625" style="504" bestFit="1" customWidth="1"/>
    <col min="91" max="91" width="10.6640625" style="504" customWidth="1"/>
    <col min="92" max="92" width="10.6640625" style="504" bestFit="1" customWidth="1"/>
    <col min="93" max="95" width="9.33203125" style="504" bestFit="1" customWidth="1"/>
    <col min="96" max="96" width="9.6640625" style="504" bestFit="1" customWidth="1"/>
    <col min="97" max="97" width="9.6640625" style="504" customWidth="1"/>
    <col min="98" max="98" width="10.6640625" style="504" bestFit="1" customWidth="1"/>
    <col min="99" max="99" width="9.33203125" style="504"/>
    <col min="100" max="100" width="17.5" style="504" customWidth="1"/>
    <col min="101" max="101" width="10.6640625" style="504" bestFit="1" customWidth="1"/>
    <col min="102" max="102" width="10.6640625" style="504" customWidth="1"/>
    <col min="103" max="103" width="10.6640625" style="504" bestFit="1" customWidth="1"/>
    <col min="104" max="106" width="9.33203125" style="504" bestFit="1" customWidth="1"/>
    <col min="107" max="107" width="9.6640625" style="504" bestFit="1" customWidth="1"/>
    <col min="108" max="108" width="9.6640625" style="504" customWidth="1"/>
    <col min="109" max="109" width="10.6640625" style="504" bestFit="1" customWidth="1"/>
    <col min="110" max="110" width="9.33203125" style="504"/>
    <col min="111" max="111" width="17.5" style="504" customWidth="1"/>
    <col min="112" max="112" width="10.6640625" style="504" bestFit="1" customWidth="1"/>
    <col min="113" max="113" width="10.6640625" style="504" customWidth="1"/>
    <col min="114" max="114" width="10.6640625" style="504" bestFit="1" customWidth="1"/>
    <col min="115" max="117" width="9.33203125" style="504" bestFit="1" customWidth="1"/>
    <col min="118" max="118" width="9.6640625" style="504" bestFit="1" customWidth="1"/>
    <col min="119" max="119" width="9.6640625" style="504" customWidth="1"/>
    <col min="120" max="120" width="10.6640625" style="504" bestFit="1" customWidth="1"/>
    <col min="121" max="121" width="9.33203125" style="504"/>
    <col min="122" max="122" width="17.5" style="504" customWidth="1"/>
    <col min="123" max="123" width="10.6640625" style="504" bestFit="1" customWidth="1"/>
    <col min="124" max="124" width="10.6640625" style="504" customWidth="1"/>
    <col min="125" max="125" width="10.6640625" style="504" bestFit="1" customWidth="1"/>
    <col min="126" max="128" width="9.33203125" style="504" bestFit="1" customWidth="1"/>
    <col min="129" max="129" width="9.6640625" style="504" bestFit="1" customWidth="1"/>
    <col min="130" max="130" width="9.6640625" style="504" customWidth="1"/>
    <col min="131" max="131" width="10.6640625" style="504" bestFit="1" customWidth="1"/>
    <col min="132" max="132" width="9.33203125" style="504"/>
    <col min="133" max="133" width="17.5" style="504" customWidth="1"/>
    <col min="134" max="134" width="10.6640625" style="504" bestFit="1" customWidth="1"/>
    <col min="135" max="135" width="10.6640625" style="504" customWidth="1"/>
    <col min="136" max="136" width="10.6640625" style="504" bestFit="1" customWidth="1"/>
    <col min="137" max="139" width="9.33203125" style="504" bestFit="1" customWidth="1"/>
    <col min="140" max="140" width="9.6640625" style="504" bestFit="1" customWidth="1"/>
    <col min="141" max="141" width="9.6640625" style="504" customWidth="1"/>
    <col min="142" max="142" width="10.6640625" style="504" bestFit="1" customWidth="1"/>
    <col min="143" max="16384" width="9.33203125" style="504"/>
  </cols>
  <sheetData>
    <row r="1" spans="1:142" x14ac:dyDescent="0.2">
      <c r="A1" s="200" t="str">
        <f>+'X1  ReportCoverPage'!D9</f>
        <v>Example Company</v>
      </c>
      <c r="B1" s="1126"/>
      <c r="C1" s="1126"/>
      <c r="E1" s="1083"/>
      <c r="F1" s="1083"/>
      <c r="G1" s="1083"/>
      <c r="H1" s="1083"/>
      <c r="I1" s="1083"/>
      <c r="J1" s="1083"/>
      <c r="L1" s="1141" t="s">
        <v>209</v>
      </c>
    </row>
    <row r="2" spans="1:142" x14ac:dyDescent="0.2">
      <c r="A2" s="353" t="str">
        <f>'X2  Index'!A3</f>
        <v>Jan 2023 (Update date on Index tab)</v>
      </c>
      <c r="B2" s="1126"/>
      <c r="C2" s="1126"/>
      <c r="E2" s="1083"/>
      <c r="F2" s="1083"/>
      <c r="G2" s="1083"/>
      <c r="H2" s="1083"/>
      <c r="I2" s="1083"/>
      <c r="J2" s="1083"/>
      <c r="L2" s="1141"/>
    </row>
    <row r="3" spans="1:142" x14ac:dyDescent="0.2">
      <c r="A3" s="353" t="s">
        <v>495</v>
      </c>
      <c r="B3" s="353"/>
      <c r="C3" s="353"/>
      <c r="E3" s="1083"/>
      <c r="F3" s="1083"/>
      <c r="G3" s="1083"/>
      <c r="H3" s="1083"/>
      <c r="I3" s="1083"/>
      <c r="J3" s="1083"/>
      <c r="L3" s="1126"/>
      <c r="M3" s="353"/>
      <c r="N3" s="353"/>
      <c r="Q3" s="1"/>
      <c r="X3" s="353"/>
      <c r="Y3" s="353"/>
      <c r="AB3" s="1"/>
      <c r="AH3" s="353"/>
      <c r="AI3" s="353"/>
      <c r="AJ3" s="353"/>
      <c r="AM3" s="1"/>
    </row>
    <row r="4" spans="1:142" x14ac:dyDescent="0.2">
      <c r="A4" s="1094" t="s">
        <v>496</v>
      </c>
      <c r="B4" s="1095"/>
      <c r="C4" s="1095"/>
      <c r="D4" s="1096"/>
      <c r="E4" s="1083"/>
      <c r="F4" s="1083"/>
      <c r="G4" s="1083"/>
      <c r="H4" s="1083"/>
      <c r="I4" s="1083"/>
      <c r="J4" s="1083"/>
      <c r="L4" s="353"/>
      <c r="M4" s="353"/>
      <c r="N4" s="353"/>
      <c r="Q4" s="1"/>
      <c r="W4" s="353"/>
      <c r="X4" s="353"/>
      <c r="Y4" s="353"/>
      <c r="AB4" s="1"/>
      <c r="AH4" s="353"/>
      <c r="AI4" s="353"/>
      <c r="AJ4" s="353"/>
      <c r="AM4" s="1"/>
    </row>
    <row r="5" spans="1:142" ht="15" customHeight="1" x14ac:dyDescent="0.2">
      <c r="A5" s="359"/>
      <c r="B5" s="353"/>
      <c r="C5" s="353"/>
      <c r="E5" s="1083"/>
      <c r="F5" s="1083"/>
      <c r="G5" s="1083"/>
      <c r="H5" s="1083"/>
      <c r="I5" s="1083"/>
      <c r="J5" s="1083"/>
      <c r="L5" s="353"/>
      <c r="M5" s="353"/>
      <c r="N5" s="353"/>
      <c r="Q5" s="1"/>
      <c r="W5" s="353"/>
      <c r="X5" s="353"/>
      <c r="Y5" s="353"/>
      <c r="AB5" s="1"/>
      <c r="AH5" s="353"/>
      <c r="AI5" s="353"/>
      <c r="AJ5" s="353"/>
      <c r="AM5" s="1"/>
    </row>
    <row r="6" spans="1:142" ht="15" customHeight="1" thickBot="1" x14ac:dyDescent="0.25">
      <c r="A6" s="359" t="s">
        <v>294</v>
      </c>
      <c r="B6" s="353"/>
      <c r="C6" s="353"/>
      <c r="E6" s="1083"/>
      <c r="F6" s="1083"/>
      <c r="G6" s="1083"/>
      <c r="H6" s="1083"/>
      <c r="I6" s="1083"/>
      <c r="J6" s="1083"/>
      <c r="L6" s="1068" t="s">
        <v>497</v>
      </c>
      <c r="M6" s="353"/>
      <c r="N6" s="353"/>
      <c r="Q6" s="1"/>
      <c r="W6" s="353"/>
      <c r="X6" s="353"/>
      <c r="Y6" s="353"/>
      <c r="AB6" s="1"/>
      <c r="AH6" s="353"/>
      <c r="AI6" s="353"/>
      <c r="AJ6" s="353"/>
      <c r="AM6" s="1"/>
    </row>
    <row r="7" spans="1:142" ht="15" customHeight="1" x14ac:dyDescent="0.2">
      <c r="A7" s="2098" t="s">
        <v>214</v>
      </c>
      <c r="B7" s="2099"/>
      <c r="C7" s="2099"/>
      <c r="D7" s="2099"/>
      <c r="E7" s="2099"/>
      <c r="F7" s="2099"/>
      <c r="G7" s="2099"/>
      <c r="H7" s="2099"/>
      <c r="I7" s="2099"/>
      <c r="J7" s="2100"/>
      <c r="L7" s="1068" t="s">
        <v>498</v>
      </c>
      <c r="M7" s="353"/>
      <c r="N7" s="353"/>
      <c r="Q7" s="1"/>
      <c r="W7" s="353"/>
      <c r="X7" s="353"/>
      <c r="Y7" s="353"/>
      <c r="AB7" s="1"/>
      <c r="AH7" s="353"/>
      <c r="AI7" s="353"/>
      <c r="AJ7" s="353"/>
      <c r="AM7" s="1"/>
    </row>
    <row r="8" spans="1:142" ht="15" customHeight="1" x14ac:dyDescent="0.2">
      <c r="A8" s="2101"/>
      <c r="B8" s="2102"/>
      <c r="C8" s="2102"/>
      <c r="D8" s="2102"/>
      <c r="E8" s="2102"/>
      <c r="F8" s="2102"/>
      <c r="G8" s="2102"/>
      <c r="H8" s="2102"/>
      <c r="I8" s="2102"/>
      <c r="J8" s="2103"/>
      <c r="L8" s="1068" t="s">
        <v>499</v>
      </c>
      <c r="M8" s="353"/>
      <c r="N8" s="353"/>
      <c r="Q8" s="1"/>
      <c r="W8" s="353"/>
      <c r="X8" s="353"/>
      <c r="Y8" s="353"/>
      <c r="AB8" s="1"/>
      <c r="AH8" s="353"/>
      <c r="AI8" s="353"/>
      <c r="AJ8" s="353"/>
      <c r="AM8" s="1"/>
    </row>
    <row r="9" spans="1:142" ht="15" customHeight="1" x14ac:dyDescent="0.2">
      <c r="A9" s="2101"/>
      <c r="B9" s="2102"/>
      <c r="C9" s="2102"/>
      <c r="D9" s="2102"/>
      <c r="E9" s="2102"/>
      <c r="F9" s="2102"/>
      <c r="G9" s="2102"/>
      <c r="H9" s="2102"/>
      <c r="I9" s="2102"/>
      <c r="J9" s="2103"/>
      <c r="L9" s="353"/>
      <c r="M9" s="353"/>
      <c r="N9" s="353"/>
      <c r="Q9" s="1"/>
      <c r="W9" s="353"/>
      <c r="X9" s="353"/>
      <c r="Y9" s="353"/>
      <c r="AB9" s="1"/>
      <c r="AH9" s="353"/>
      <c r="AI9" s="353"/>
      <c r="AJ9" s="353"/>
      <c r="AM9" s="1"/>
    </row>
    <row r="10" spans="1:142" ht="15" customHeight="1" x14ac:dyDescent="0.2">
      <c r="A10" s="2101"/>
      <c r="B10" s="2102"/>
      <c r="C10" s="2102"/>
      <c r="D10" s="2102"/>
      <c r="E10" s="2102"/>
      <c r="F10" s="2102"/>
      <c r="G10" s="2102"/>
      <c r="H10" s="2102"/>
      <c r="I10" s="2102"/>
      <c r="J10" s="2103"/>
      <c r="L10" s="353"/>
      <c r="M10" s="353"/>
      <c r="N10" s="353"/>
      <c r="Q10" s="1"/>
      <c r="W10" s="353"/>
      <c r="X10" s="353"/>
      <c r="Y10" s="353"/>
      <c r="AB10" s="1"/>
      <c r="AH10" s="353"/>
      <c r="AI10" s="353"/>
      <c r="AJ10" s="353"/>
      <c r="AM10" s="1"/>
    </row>
    <row r="11" spans="1:142" ht="15" customHeight="1" x14ac:dyDescent="0.2">
      <c r="A11" s="2101"/>
      <c r="B11" s="2102"/>
      <c r="C11" s="2102"/>
      <c r="D11" s="2102"/>
      <c r="E11" s="2102"/>
      <c r="F11" s="2102"/>
      <c r="G11" s="2102"/>
      <c r="H11" s="2102"/>
      <c r="I11" s="2102"/>
      <c r="J11" s="2103"/>
      <c r="L11" s="353"/>
      <c r="M11" s="353"/>
      <c r="N11" s="353"/>
      <c r="Q11" s="1"/>
      <c r="W11" s="353"/>
      <c r="X11" s="353"/>
      <c r="Y11" s="353"/>
      <c r="AB11" s="1"/>
      <c r="AH11" s="353"/>
      <c r="AI11" s="353"/>
      <c r="AJ11" s="353"/>
      <c r="AM11" s="1"/>
    </row>
    <row r="12" spans="1:142" ht="15" customHeight="1" thickBot="1" x14ac:dyDescent="0.25">
      <c r="A12" s="2104"/>
      <c r="B12" s="2105"/>
      <c r="C12" s="2105"/>
      <c r="D12" s="2105"/>
      <c r="E12" s="2105"/>
      <c r="F12" s="2105"/>
      <c r="G12" s="2105"/>
      <c r="H12" s="2105"/>
      <c r="I12" s="2105"/>
      <c r="J12" s="2106"/>
      <c r="L12" s="353"/>
      <c r="M12" s="353"/>
      <c r="N12" s="353"/>
      <c r="Q12" s="1"/>
      <c r="W12" s="353"/>
      <c r="X12" s="353"/>
      <c r="Y12" s="353"/>
      <c r="AB12" s="1"/>
      <c r="AH12" s="353"/>
      <c r="AI12" s="353"/>
      <c r="AJ12" s="353"/>
      <c r="AM12" s="1"/>
    </row>
    <row r="13" spans="1:142" ht="15" customHeight="1" x14ac:dyDescent="0.2">
      <c r="A13" s="359"/>
      <c r="B13" s="353"/>
      <c r="C13" s="353"/>
      <c r="E13" s="1083"/>
      <c r="F13" s="1083"/>
      <c r="G13" s="1083"/>
      <c r="H13" s="1083"/>
      <c r="I13" s="1083"/>
      <c r="J13" s="1083"/>
      <c r="L13" s="353"/>
      <c r="M13" s="353"/>
      <c r="N13" s="353"/>
      <c r="Q13" s="1"/>
      <c r="W13" s="353"/>
      <c r="X13" s="353"/>
      <c r="Y13" s="353"/>
      <c r="AB13" s="1"/>
      <c r="AH13" s="353"/>
      <c r="AI13" s="353"/>
      <c r="AJ13" s="353"/>
      <c r="AM13" s="1"/>
    </row>
    <row r="14" spans="1:142" ht="22.5" customHeight="1" thickBot="1" x14ac:dyDescent="0.25">
      <c r="A14" s="1" t="s">
        <v>500</v>
      </c>
      <c r="B14" s="34"/>
      <c r="C14" s="34"/>
      <c r="L14" s="354"/>
      <c r="M14" s="355" t="s">
        <v>501</v>
      </c>
      <c r="N14" s="355"/>
      <c r="W14" s="354"/>
      <c r="X14" s="355" t="s">
        <v>502</v>
      </c>
      <c r="Y14" s="355"/>
      <c r="AH14" s="354"/>
      <c r="AI14" s="355" t="s">
        <v>503</v>
      </c>
      <c r="AJ14" s="355"/>
      <c r="AS14" s="354"/>
      <c r="AT14" s="355" t="s">
        <v>504</v>
      </c>
      <c r="AU14" s="355"/>
      <c r="BD14" s="354"/>
      <c r="BE14" s="355" t="s">
        <v>505</v>
      </c>
      <c r="BF14" s="355"/>
      <c r="BO14" s="354"/>
      <c r="BP14" s="355" t="s">
        <v>506</v>
      </c>
      <c r="BQ14" s="355"/>
      <c r="BZ14" s="354"/>
      <c r="CA14" s="355" t="s">
        <v>507</v>
      </c>
      <c r="CB14" s="355"/>
      <c r="CK14" s="354"/>
      <c r="CL14" s="355" t="s">
        <v>508</v>
      </c>
      <c r="CM14" s="355"/>
      <c r="CV14" s="354"/>
      <c r="CW14" s="355" t="s">
        <v>509</v>
      </c>
      <c r="CX14" s="355"/>
      <c r="DG14" s="354"/>
      <c r="DH14" s="355" t="s">
        <v>510</v>
      </c>
      <c r="DI14" s="355"/>
      <c r="DR14" s="354"/>
      <c r="DS14" s="355" t="s">
        <v>511</v>
      </c>
      <c r="DT14" s="355"/>
      <c r="EC14" s="354"/>
      <c r="ED14" s="355" t="s">
        <v>512</v>
      </c>
      <c r="EE14" s="355"/>
    </row>
    <row r="15" spans="1:142" ht="16" thickBot="1" x14ac:dyDescent="0.25">
      <c r="A15" s="1332" t="s">
        <v>513</v>
      </c>
      <c r="B15" s="356" t="s">
        <v>514</v>
      </c>
      <c r="C15" s="356" t="s">
        <v>463</v>
      </c>
      <c r="D15" s="356" t="s">
        <v>515</v>
      </c>
      <c r="E15" s="356" t="s">
        <v>516</v>
      </c>
      <c r="F15" s="356" t="s">
        <v>517</v>
      </c>
      <c r="G15" s="356" t="s">
        <v>518</v>
      </c>
      <c r="H15" s="356" t="s">
        <v>519</v>
      </c>
      <c r="I15" s="992" t="s">
        <v>469</v>
      </c>
      <c r="J15" s="357" t="s">
        <v>520</v>
      </c>
      <c r="L15" s="1332" t="s">
        <v>513</v>
      </c>
      <c r="M15" s="356" t="s">
        <v>514</v>
      </c>
      <c r="N15" s="356" t="s">
        <v>463</v>
      </c>
      <c r="O15" s="356" t="s">
        <v>515</v>
      </c>
      <c r="P15" s="356" t="s">
        <v>516</v>
      </c>
      <c r="Q15" s="356" t="s">
        <v>517</v>
      </c>
      <c r="R15" s="356" t="s">
        <v>518</v>
      </c>
      <c r="S15" s="356" t="s">
        <v>519</v>
      </c>
      <c r="T15" s="992" t="s">
        <v>469</v>
      </c>
      <c r="U15" s="357" t="s">
        <v>520</v>
      </c>
      <c r="W15" s="1332" t="s">
        <v>513</v>
      </c>
      <c r="X15" s="356" t="s">
        <v>514</v>
      </c>
      <c r="Y15" s="356" t="s">
        <v>463</v>
      </c>
      <c r="Z15" s="356" t="s">
        <v>515</v>
      </c>
      <c r="AA15" s="356" t="s">
        <v>516</v>
      </c>
      <c r="AB15" s="356" t="s">
        <v>517</v>
      </c>
      <c r="AC15" s="356" t="s">
        <v>518</v>
      </c>
      <c r="AD15" s="356" t="s">
        <v>519</v>
      </c>
      <c r="AE15" s="992" t="s">
        <v>469</v>
      </c>
      <c r="AF15" s="357" t="s">
        <v>520</v>
      </c>
      <c r="AH15" s="1332" t="s">
        <v>513</v>
      </c>
      <c r="AI15" s="356" t="s">
        <v>514</v>
      </c>
      <c r="AJ15" s="356" t="s">
        <v>463</v>
      </c>
      <c r="AK15" s="356" t="s">
        <v>515</v>
      </c>
      <c r="AL15" s="356" t="s">
        <v>516</v>
      </c>
      <c r="AM15" s="356" t="s">
        <v>517</v>
      </c>
      <c r="AN15" s="356" t="s">
        <v>518</v>
      </c>
      <c r="AO15" s="356" t="s">
        <v>519</v>
      </c>
      <c r="AP15" s="992" t="s">
        <v>469</v>
      </c>
      <c r="AQ15" s="357" t="s">
        <v>520</v>
      </c>
      <c r="AS15" s="1332" t="s">
        <v>513</v>
      </c>
      <c r="AT15" s="356" t="s">
        <v>514</v>
      </c>
      <c r="AU15" s="356" t="s">
        <v>463</v>
      </c>
      <c r="AV15" s="356" t="s">
        <v>515</v>
      </c>
      <c r="AW15" s="356" t="s">
        <v>516</v>
      </c>
      <c r="AX15" s="356" t="s">
        <v>517</v>
      </c>
      <c r="AY15" s="356" t="s">
        <v>518</v>
      </c>
      <c r="AZ15" s="356" t="s">
        <v>519</v>
      </c>
      <c r="BA15" s="992" t="s">
        <v>469</v>
      </c>
      <c r="BB15" s="357" t="s">
        <v>520</v>
      </c>
      <c r="BD15" s="1332" t="s">
        <v>513</v>
      </c>
      <c r="BE15" s="356" t="s">
        <v>514</v>
      </c>
      <c r="BF15" s="356" t="s">
        <v>463</v>
      </c>
      <c r="BG15" s="356" t="s">
        <v>515</v>
      </c>
      <c r="BH15" s="356" t="s">
        <v>516</v>
      </c>
      <c r="BI15" s="356" t="s">
        <v>517</v>
      </c>
      <c r="BJ15" s="356" t="s">
        <v>518</v>
      </c>
      <c r="BK15" s="356" t="s">
        <v>519</v>
      </c>
      <c r="BL15" s="992" t="s">
        <v>469</v>
      </c>
      <c r="BM15" s="357" t="s">
        <v>520</v>
      </c>
      <c r="BO15" s="1332" t="s">
        <v>513</v>
      </c>
      <c r="BP15" s="356" t="s">
        <v>514</v>
      </c>
      <c r="BQ15" s="356" t="s">
        <v>463</v>
      </c>
      <c r="BR15" s="356" t="s">
        <v>515</v>
      </c>
      <c r="BS15" s="356" t="s">
        <v>516</v>
      </c>
      <c r="BT15" s="356" t="s">
        <v>517</v>
      </c>
      <c r="BU15" s="356" t="s">
        <v>518</v>
      </c>
      <c r="BV15" s="356" t="s">
        <v>519</v>
      </c>
      <c r="BW15" s="992" t="s">
        <v>469</v>
      </c>
      <c r="BX15" s="357" t="s">
        <v>520</v>
      </c>
      <c r="BZ15" s="1332" t="s">
        <v>513</v>
      </c>
      <c r="CA15" s="356" t="s">
        <v>514</v>
      </c>
      <c r="CB15" s="356" t="s">
        <v>463</v>
      </c>
      <c r="CC15" s="356" t="s">
        <v>515</v>
      </c>
      <c r="CD15" s="356" t="s">
        <v>516</v>
      </c>
      <c r="CE15" s="356" t="s">
        <v>517</v>
      </c>
      <c r="CF15" s="356" t="s">
        <v>518</v>
      </c>
      <c r="CG15" s="356" t="s">
        <v>519</v>
      </c>
      <c r="CH15" s="992" t="s">
        <v>469</v>
      </c>
      <c r="CI15" s="357" t="s">
        <v>520</v>
      </c>
      <c r="CK15" s="1332" t="s">
        <v>513</v>
      </c>
      <c r="CL15" s="356" t="s">
        <v>514</v>
      </c>
      <c r="CM15" s="356" t="s">
        <v>463</v>
      </c>
      <c r="CN15" s="356" t="s">
        <v>515</v>
      </c>
      <c r="CO15" s="356" t="s">
        <v>516</v>
      </c>
      <c r="CP15" s="356" t="s">
        <v>517</v>
      </c>
      <c r="CQ15" s="356" t="s">
        <v>518</v>
      </c>
      <c r="CR15" s="356" t="s">
        <v>519</v>
      </c>
      <c r="CS15" s="992" t="s">
        <v>469</v>
      </c>
      <c r="CT15" s="357" t="s">
        <v>520</v>
      </c>
      <c r="CV15" s="1332" t="s">
        <v>513</v>
      </c>
      <c r="CW15" s="356" t="s">
        <v>514</v>
      </c>
      <c r="CX15" s="356" t="s">
        <v>463</v>
      </c>
      <c r="CY15" s="356" t="s">
        <v>515</v>
      </c>
      <c r="CZ15" s="356" t="s">
        <v>516</v>
      </c>
      <c r="DA15" s="356" t="s">
        <v>517</v>
      </c>
      <c r="DB15" s="356" t="s">
        <v>518</v>
      </c>
      <c r="DC15" s="356" t="s">
        <v>519</v>
      </c>
      <c r="DD15" s="992" t="s">
        <v>469</v>
      </c>
      <c r="DE15" s="357" t="s">
        <v>520</v>
      </c>
      <c r="DG15" s="1332" t="s">
        <v>513</v>
      </c>
      <c r="DH15" s="356" t="s">
        <v>514</v>
      </c>
      <c r="DI15" s="356" t="s">
        <v>463</v>
      </c>
      <c r="DJ15" s="356" t="s">
        <v>515</v>
      </c>
      <c r="DK15" s="356" t="s">
        <v>516</v>
      </c>
      <c r="DL15" s="356" t="s">
        <v>517</v>
      </c>
      <c r="DM15" s="356" t="s">
        <v>518</v>
      </c>
      <c r="DN15" s="356" t="s">
        <v>519</v>
      </c>
      <c r="DO15" s="992" t="s">
        <v>469</v>
      </c>
      <c r="DP15" s="357" t="s">
        <v>520</v>
      </c>
      <c r="DR15" s="1332" t="s">
        <v>513</v>
      </c>
      <c r="DS15" s="356" t="s">
        <v>514</v>
      </c>
      <c r="DT15" s="356" t="s">
        <v>463</v>
      </c>
      <c r="DU15" s="356" t="s">
        <v>515</v>
      </c>
      <c r="DV15" s="356" t="s">
        <v>516</v>
      </c>
      <c r="DW15" s="356" t="s">
        <v>517</v>
      </c>
      <c r="DX15" s="356" t="s">
        <v>518</v>
      </c>
      <c r="DY15" s="356" t="s">
        <v>519</v>
      </c>
      <c r="DZ15" s="992" t="s">
        <v>469</v>
      </c>
      <c r="EA15" s="357" t="s">
        <v>520</v>
      </c>
      <c r="EC15" s="1332" t="s">
        <v>513</v>
      </c>
      <c r="ED15" s="356" t="s">
        <v>514</v>
      </c>
      <c r="EE15" s="356" t="s">
        <v>463</v>
      </c>
      <c r="EF15" s="356" t="s">
        <v>515</v>
      </c>
      <c r="EG15" s="356" t="s">
        <v>516</v>
      </c>
      <c r="EH15" s="356" t="s">
        <v>517</v>
      </c>
      <c r="EI15" s="356" t="s">
        <v>518</v>
      </c>
      <c r="EJ15" s="356" t="s">
        <v>519</v>
      </c>
      <c r="EK15" s="992" t="s">
        <v>469</v>
      </c>
      <c r="EL15" s="357" t="s">
        <v>520</v>
      </c>
    </row>
    <row r="16" spans="1:142" x14ac:dyDescent="0.2">
      <c r="A16" s="358">
        <f t="shared" ref="A16:A37" si="0">EOMONTH(A17,-1)</f>
        <v>44561</v>
      </c>
      <c r="B16" s="507">
        <f>SUM(C16:J16)</f>
        <v>0</v>
      </c>
      <c r="C16" s="507">
        <f>+N16+Y16+AJ16+AU16+BF16+BQ16+CB16+CM16+CX16+DI16+DT16+EE16</f>
        <v>0</v>
      </c>
      <c r="D16" s="507">
        <f t="shared" ref="D16:D39" si="1">+O16+Z16+AK16+AV16+BG16+BR16+CC16+CN16+CY16+DJ16+DU16+EF16</f>
        <v>0</v>
      </c>
      <c r="E16" s="507">
        <f t="shared" ref="E16:E39" si="2">+P16+AA16+AL16+AW16+BH16+BS16+CD16+CO16+CZ16+DK16+DV16+EG16</f>
        <v>0</v>
      </c>
      <c r="F16" s="507">
        <f t="shared" ref="F16:F39" si="3">+Q16+AB16+AM16+AX16+BI16+BT16+CE16+CP16+DA16+DL16+DW16+EH16</f>
        <v>0</v>
      </c>
      <c r="G16" s="507">
        <f t="shared" ref="G16:G39" si="4">+R16+AC16+AN16+AY16+BJ16+BU16+CF16+CQ16+DB16+DM16+DX16+EI16</f>
        <v>0</v>
      </c>
      <c r="H16" s="507">
        <f t="shared" ref="H16:H39" si="5">+S16+AD16+AO16+AZ16+BK16+BV16+CG16+CR16+DC16+DN16+DY16+EJ16</f>
        <v>0</v>
      </c>
      <c r="I16" s="507">
        <f t="shared" ref="I16:I39" si="6">+T16+AE16+AP16+BA16+BL16+BW16+CH16+CS16+DD16+DO16+DZ16+EK16</f>
        <v>0</v>
      </c>
      <c r="J16" s="507">
        <f t="shared" ref="J16:J39" si="7">+U16+AF16+AQ16+BB16+BM16+BX16+CI16+CT16+DE16+DP16+EA16+EL16</f>
        <v>0</v>
      </c>
      <c r="L16" s="358">
        <f t="shared" ref="L16:L37" si="8">EOMONTH(L17,-1)</f>
        <v>44561</v>
      </c>
      <c r="M16" s="507">
        <f>SUM(N16:U16)</f>
        <v>0</v>
      </c>
      <c r="N16" s="507">
        <f>N81+N114+N147+N180+N213+N246+N280+N314+N348+N382</f>
        <v>0</v>
      </c>
      <c r="O16" s="507">
        <f t="shared" ref="O16:U16" si="9">O81+O114+O147+O180+O213+O246+O280+O314+O348+O382</f>
        <v>0</v>
      </c>
      <c r="P16" s="507">
        <f t="shared" si="9"/>
        <v>0</v>
      </c>
      <c r="Q16" s="507">
        <f t="shared" si="9"/>
        <v>0</v>
      </c>
      <c r="R16" s="507">
        <f t="shared" si="9"/>
        <v>0</v>
      </c>
      <c r="S16" s="507">
        <f t="shared" si="9"/>
        <v>0</v>
      </c>
      <c r="T16" s="507">
        <f t="shared" si="9"/>
        <v>0</v>
      </c>
      <c r="U16" s="507">
        <f t="shared" si="9"/>
        <v>0</v>
      </c>
      <c r="W16" s="358">
        <f t="shared" ref="W16:W37" si="10">EOMONTH(W17,-1)</f>
        <v>44561</v>
      </c>
      <c r="X16" s="507">
        <f>SUM(Y16:AF16)</f>
        <v>0</v>
      </c>
      <c r="Y16" s="507">
        <f>Y81+Y114+Y147+Y180+Y213+Y246+Y280+Y314+Y348+Y382</f>
        <v>0</v>
      </c>
      <c r="Z16" s="507">
        <f t="shared" ref="Z16:AF16" si="11">Z81+Z114+Z147+Z180+Z213+Z246+Z280+Z314+Z348+Z382</f>
        <v>0</v>
      </c>
      <c r="AA16" s="507">
        <f t="shared" si="11"/>
        <v>0</v>
      </c>
      <c r="AB16" s="507">
        <f t="shared" si="11"/>
        <v>0</v>
      </c>
      <c r="AC16" s="507">
        <f t="shared" si="11"/>
        <v>0</v>
      </c>
      <c r="AD16" s="507">
        <f t="shared" si="11"/>
        <v>0</v>
      </c>
      <c r="AE16" s="507">
        <f t="shared" si="11"/>
        <v>0</v>
      </c>
      <c r="AF16" s="507">
        <f t="shared" si="11"/>
        <v>0</v>
      </c>
      <c r="AH16" s="358">
        <f t="shared" ref="AH16:AH37" si="12">EOMONTH(AH17,-1)</f>
        <v>44561</v>
      </c>
      <c r="AI16" s="507">
        <f>SUM(AJ16:AQ16)</f>
        <v>0</v>
      </c>
      <c r="AJ16" s="507">
        <f>AJ81+AJ114+AJ147+AJ180+AJ213+AJ246+AJ280+AJ314+AJ348+AJ382</f>
        <v>0</v>
      </c>
      <c r="AK16" s="507">
        <f t="shared" ref="AK16:AQ16" si="13">AK81+AK114+AK147+AK180+AK213+AK246+AK280+AK314+AK348+AK382</f>
        <v>0</v>
      </c>
      <c r="AL16" s="507">
        <f t="shared" si="13"/>
        <v>0</v>
      </c>
      <c r="AM16" s="507">
        <f t="shared" si="13"/>
        <v>0</v>
      </c>
      <c r="AN16" s="507">
        <f t="shared" si="13"/>
        <v>0</v>
      </c>
      <c r="AO16" s="507">
        <f t="shared" si="13"/>
        <v>0</v>
      </c>
      <c r="AP16" s="507">
        <f t="shared" si="13"/>
        <v>0</v>
      </c>
      <c r="AQ16" s="507">
        <f t="shared" si="13"/>
        <v>0</v>
      </c>
      <c r="AS16" s="358">
        <f t="shared" ref="AS16:AS37" si="14">EOMONTH(AS17,-1)</f>
        <v>44561</v>
      </c>
      <c r="AT16" s="507">
        <f>SUM(AU16:BB16)</f>
        <v>0</v>
      </c>
      <c r="AU16" s="507">
        <f>AU81+AU114+AU147+AU180+AU213+AU246+AU280+AU314+AU348+AU382</f>
        <v>0</v>
      </c>
      <c r="AV16" s="507">
        <f t="shared" ref="AV16:BB16" si="15">AV81+AV114+AV147+AV180+AV213+AV246+AV280+AV314+AV348+AV382</f>
        <v>0</v>
      </c>
      <c r="AW16" s="507">
        <f t="shared" si="15"/>
        <v>0</v>
      </c>
      <c r="AX16" s="507">
        <f t="shared" si="15"/>
        <v>0</v>
      </c>
      <c r="AY16" s="507">
        <f t="shared" si="15"/>
        <v>0</v>
      </c>
      <c r="AZ16" s="507">
        <f t="shared" si="15"/>
        <v>0</v>
      </c>
      <c r="BA16" s="507">
        <f t="shared" si="15"/>
        <v>0</v>
      </c>
      <c r="BB16" s="507">
        <f t="shared" si="15"/>
        <v>0</v>
      </c>
      <c r="BD16" s="358">
        <f t="shared" ref="BD16:BD37" si="16">EOMONTH(BD17,-1)</f>
        <v>44561</v>
      </c>
      <c r="BE16" s="507">
        <f>SUM(BF16:BM16)</f>
        <v>0</v>
      </c>
      <c r="BF16" s="507">
        <f>BF81+BF114+BF147+BF180+BF213+BF246+BF280+BF314+BF348+BF382</f>
        <v>0</v>
      </c>
      <c r="BG16" s="507">
        <f t="shared" ref="BG16:BM16" si="17">BG81+BG114+BG147+BG180+BG213+BG246+BG280+BG314+BG348+BG382</f>
        <v>0</v>
      </c>
      <c r="BH16" s="507">
        <f t="shared" si="17"/>
        <v>0</v>
      </c>
      <c r="BI16" s="507">
        <f t="shared" si="17"/>
        <v>0</v>
      </c>
      <c r="BJ16" s="507">
        <f t="shared" si="17"/>
        <v>0</v>
      </c>
      <c r="BK16" s="507">
        <f t="shared" si="17"/>
        <v>0</v>
      </c>
      <c r="BL16" s="507">
        <f t="shared" si="17"/>
        <v>0</v>
      </c>
      <c r="BM16" s="507">
        <f t="shared" si="17"/>
        <v>0</v>
      </c>
      <c r="BO16" s="358">
        <f t="shared" ref="BO16:BO37" si="18">EOMONTH(BO17,-1)</f>
        <v>44561</v>
      </c>
      <c r="BP16" s="507">
        <f>SUM(BQ16:BX16)</f>
        <v>0</v>
      </c>
      <c r="BQ16" s="507">
        <f>BQ81+BQ114+BQ147+BQ180+BQ213+BQ246+BQ280+BQ314+BQ348+BQ382</f>
        <v>0</v>
      </c>
      <c r="BR16" s="507">
        <f t="shared" ref="BR16:BX16" si="19">BR81+BR114+BR147+BR180+BR213+BR246+BR280+BR314+BR348+BR382</f>
        <v>0</v>
      </c>
      <c r="BS16" s="507">
        <f t="shared" si="19"/>
        <v>0</v>
      </c>
      <c r="BT16" s="507">
        <f t="shared" si="19"/>
        <v>0</v>
      </c>
      <c r="BU16" s="507">
        <f t="shared" si="19"/>
        <v>0</v>
      </c>
      <c r="BV16" s="507">
        <f t="shared" si="19"/>
        <v>0</v>
      </c>
      <c r="BW16" s="507">
        <f t="shared" si="19"/>
        <v>0</v>
      </c>
      <c r="BX16" s="507">
        <f t="shared" si="19"/>
        <v>0</v>
      </c>
      <c r="BZ16" s="358">
        <f t="shared" ref="BZ16:BZ37" si="20">EOMONTH(BZ17,-1)</f>
        <v>44561</v>
      </c>
      <c r="CA16" s="507">
        <f>SUM(CB16:CI16)</f>
        <v>0</v>
      </c>
      <c r="CB16" s="507">
        <f>CB81+CB114+CB147+CB180+CB213+CB246+CB280+CB314+CB348+CB382</f>
        <v>0</v>
      </c>
      <c r="CC16" s="507">
        <f t="shared" ref="CC16:CI16" si="21">CC81+CC114+CC147+CC180+CC213+CC246+CC280+CC314+CC348+CC382</f>
        <v>0</v>
      </c>
      <c r="CD16" s="507">
        <f t="shared" si="21"/>
        <v>0</v>
      </c>
      <c r="CE16" s="507">
        <f t="shared" si="21"/>
        <v>0</v>
      </c>
      <c r="CF16" s="507">
        <f t="shared" si="21"/>
        <v>0</v>
      </c>
      <c r="CG16" s="507">
        <f t="shared" si="21"/>
        <v>0</v>
      </c>
      <c r="CH16" s="507">
        <f t="shared" si="21"/>
        <v>0</v>
      </c>
      <c r="CI16" s="507">
        <f t="shared" si="21"/>
        <v>0</v>
      </c>
      <c r="CK16" s="358">
        <f t="shared" ref="CK16:CK37" si="22">EOMONTH(CK17,-1)</f>
        <v>44561</v>
      </c>
      <c r="CL16" s="507">
        <f>SUM(CM16:CT16)</f>
        <v>0</v>
      </c>
      <c r="CM16" s="507">
        <f>CM81+CM114+CM147+CM180+CM213+CM246+CM280+CM314+CM348+CM382</f>
        <v>0</v>
      </c>
      <c r="CN16" s="507">
        <f t="shared" ref="CN16:CT16" si="23">CN81+CN114+CN147+CN180+CN213+CN246+CN280+CN314+CN348+CN382</f>
        <v>0</v>
      </c>
      <c r="CO16" s="507">
        <f t="shared" si="23"/>
        <v>0</v>
      </c>
      <c r="CP16" s="507">
        <f t="shared" si="23"/>
        <v>0</v>
      </c>
      <c r="CQ16" s="507">
        <f t="shared" si="23"/>
        <v>0</v>
      </c>
      <c r="CR16" s="507">
        <f t="shared" si="23"/>
        <v>0</v>
      </c>
      <c r="CS16" s="507">
        <f t="shared" si="23"/>
        <v>0</v>
      </c>
      <c r="CT16" s="507">
        <f t="shared" si="23"/>
        <v>0</v>
      </c>
      <c r="CV16" s="358">
        <f t="shared" ref="CV16:CV37" si="24">EOMONTH(CV17,-1)</f>
        <v>44561</v>
      </c>
      <c r="CW16" s="507">
        <f>SUM(CX16:DE16)</f>
        <v>0</v>
      </c>
      <c r="CX16" s="507">
        <f>CX81+CX114+CX147+CX180+CX213+CX246+CX280+CX314+CX348+CX382</f>
        <v>0</v>
      </c>
      <c r="CY16" s="507">
        <f t="shared" ref="CY16:DE16" si="25">CY81+CY114+CY147+CY180+CY213+CY246+CY280+CY314+CY348+CY382</f>
        <v>0</v>
      </c>
      <c r="CZ16" s="507">
        <f t="shared" si="25"/>
        <v>0</v>
      </c>
      <c r="DA16" s="507">
        <f t="shared" si="25"/>
        <v>0</v>
      </c>
      <c r="DB16" s="507">
        <f t="shared" si="25"/>
        <v>0</v>
      </c>
      <c r="DC16" s="507">
        <f t="shared" si="25"/>
        <v>0</v>
      </c>
      <c r="DD16" s="507">
        <f t="shared" si="25"/>
        <v>0</v>
      </c>
      <c r="DE16" s="507">
        <f t="shared" si="25"/>
        <v>0</v>
      </c>
      <c r="DG16" s="358">
        <f t="shared" ref="DG16:DG37" si="26">EOMONTH(DG17,-1)</f>
        <v>44561</v>
      </c>
      <c r="DH16" s="507">
        <f>SUM(DI16:DP16)</f>
        <v>0</v>
      </c>
      <c r="DI16" s="507">
        <f>DI81+DI114+DI147+DI180+DI213+DI246+DI280+DI314+DI348+DI382</f>
        <v>0</v>
      </c>
      <c r="DJ16" s="507">
        <f t="shared" ref="DJ16:DP16" si="27">DJ81+DJ114+DJ147+DJ180+DJ213+DJ246+DJ280+DJ314+DJ348+DJ382</f>
        <v>0</v>
      </c>
      <c r="DK16" s="507">
        <f t="shared" si="27"/>
        <v>0</v>
      </c>
      <c r="DL16" s="507">
        <f t="shared" si="27"/>
        <v>0</v>
      </c>
      <c r="DM16" s="507">
        <f t="shared" si="27"/>
        <v>0</v>
      </c>
      <c r="DN16" s="507">
        <f t="shared" si="27"/>
        <v>0</v>
      </c>
      <c r="DO16" s="507">
        <f t="shared" si="27"/>
        <v>0</v>
      </c>
      <c r="DP16" s="507">
        <f t="shared" si="27"/>
        <v>0</v>
      </c>
      <c r="DR16" s="358">
        <f t="shared" ref="DR16:DR37" si="28">EOMONTH(DR17,-1)</f>
        <v>44561</v>
      </c>
      <c r="DS16" s="507">
        <f>SUM(DT16:EA16)</f>
        <v>0</v>
      </c>
      <c r="DT16" s="507">
        <f>DT81+DT114+DT147+DT180+DT213+DT246+DT280+DT314+DT348+DT382</f>
        <v>0</v>
      </c>
      <c r="DU16" s="507">
        <f t="shared" ref="DU16:EA16" si="29">DU81+DU114+DU147+DU180+DU213+DU246+DU280+DU314+DU348+DU382</f>
        <v>0</v>
      </c>
      <c r="DV16" s="507">
        <f t="shared" si="29"/>
        <v>0</v>
      </c>
      <c r="DW16" s="507">
        <f t="shared" si="29"/>
        <v>0</v>
      </c>
      <c r="DX16" s="507">
        <f t="shared" si="29"/>
        <v>0</v>
      </c>
      <c r="DY16" s="507">
        <f t="shared" si="29"/>
        <v>0</v>
      </c>
      <c r="DZ16" s="507">
        <f t="shared" si="29"/>
        <v>0</v>
      </c>
      <c r="EA16" s="507">
        <f t="shared" si="29"/>
        <v>0</v>
      </c>
      <c r="EC16" s="358">
        <f t="shared" ref="EC16:EC37" si="30">EOMONTH(EC17,-1)</f>
        <v>44561</v>
      </c>
      <c r="ED16" s="507">
        <f>SUM(EE16:EL16)</f>
        <v>0</v>
      </c>
      <c r="EE16" s="507">
        <f>EE81+EE114+EE147+EE180+EE213+EE246+EE280+EE314+EE348+EE382</f>
        <v>0</v>
      </c>
      <c r="EF16" s="507">
        <f t="shared" ref="EF16:EL16" si="31">EF81+EF114+EF147+EF180+EF213+EF246+EF280+EF314+EF348+EF382</f>
        <v>0</v>
      </c>
      <c r="EG16" s="507">
        <f t="shared" si="31"/>
        <v>0</v>
      </c>
      <c r="EH16" s="507">
        <f t="shared" si="31"/>
        <v>0</v>
      </c>
      <c r="EI16" s="507">
        <f t="shared" si="31"/>
        <v>0</v>
      </c>
      <c r="EJ16" s="507">
        <f t="shared" si="31"/>
        <v>0</v>
      </c>
      <c r="EK16" s="507">
        <f t="shared" si="31"/>
        <v>0</v>
      </c>
      <c r="EL16" s="507">
        <f t="shared" si="31"/>
        <v>0</v>
      </c>
    </row>
    <row r="17" spans="1:142" x14ac:dyDescent="0.2">
      <c r="A17" s="358">
        <f t="shared" si="0"/>
        <v>44592</v>
      </c>
      <c r="B17" s="507">
        <f t="shared" ref="B17:B39" si="32">SUM(C17:J17)</f>
        <v>0</v>
      </c>
      <c r="C17" s="507">
        <f t="shared" ref="C17:C39" si="33">+N17+Y17+AJ17+AU17+BF17+BQ17+CB17+CM17+CX17+DI17+DT17+EE17</f>
        <v>0</v>
      </c>
      <c r="D17" s="507">
        <f t="shared" si="1"/>
        <v>0</v>
      </c>
      <c r="E17" s="507">
        <f t="shared" si="2"/>
        <v>0</v>
      </c>
      <c r="F17" s="507">
        <f t="shared" si="3"/>
        <v>0</v>
      </c>
      <c r="G17" s="507">
        <f>+R17+AC17+AN17+AY17+BJ17+BU17+CF17+CQ17+DB17+DM17+DX17+EI17</f>
        <v>0</v>
      </c>
      <c r="H17" s="507">
        <f t="shared" si="5"/>
        <v>0</v>
      </c>
      <c r="I17" s="507">
        <f t="shared" si="6"/>
        <v>0</v>
      </c>
      <c r="J17" s="507">
        <f t="shared" si="7"/>
        <v>0</v>
      </c>
      <c r="L17" s="358">
        <f t="shared" si="8"/>
        <v>44592</v>
      </c>
      <c r="M17" s="507">
        <f t="shared" ref="M17:M39" si="34">SUM(N17:U17)</f>
        <v>0</v>
      </c>
      <c r="N17" s="507">
        <f t="shared" ref="N17:U39" si="35">N82+N115+N148+N181+N214+N247+N281+N315+N349+N383</f>
        <v>0</v>
      </c>
      <c r="O17" s="507">
        <f t="shared" si="35"/>
        <v>0</v>
      </c>
      <c r="P17" s="507">
        <f t="shared" si="35"/>
        <v>0</v>
      </c>
      <c r="Q17" s="507">
        <f t="shared" si="35"/>
        <v>0</v>
      </c>
      <c r="R17" s="507">
        <f t="shared" si="35"/>
        <v>0</v>
      </c>
      <c r="S17" s="507">
        <f t="shared" si="35"/>
        <v>0</v>
      </c>
      <c r="T17" s="507">
        <f t="shared" si="35"/>
        <v>0</v>
      </c>
      <c r="U17" s="507">
        <f t="shared" si="35"/>
        <v>0</v>
      </c>
      <c r="W17" s="358">
        <f t="shared" si="10"/>
        <v>44592</v>
      </c>
      <c r="X17" s="507">
        <f t="shared" ref="X17:X39" si="36">SUM(Y17:AF17)</f>
        <v>0</v>
      </c>
      <c r="Y17" s="507">
        <f t="shared" ref="Y17:AF17" si="37">Y82+Y115+Y148+Y181+Y214+Y247+Y281+Y315+Y349+Y383</f>
        <v>0</v>
      </c>
      <c r="Z17" s="507">
        <f t="shared" si="37"/>
        <v>0</v>
      </c>
      <c r="AA17" s="507">
        <f t="shared" si="37"/>
        <v>0</v>
      </c>
      <c r="AB17" s="507">
        <f t="shared" si="37"/>
        <v>0</v>
      </c>
      <c r="AC17" s="507">
        <f t="shared" si="37"/>
        <v>0</v>
      </c>
      <c r="AD17" s="507">
        <f t="shared" si="37"/>
        <v>0</v>
      </c>
      <c r="AE17" s="507">
        <f t="shared" si="37"/>
        <v>0</v>
      </c>
      <c r="AF17" s="507">
        <f t="shared" si="37"/>
        <v>0</v>
      </c>
      <c r="AH17" s="358">
        <f t="shared" si="12"/>
        <v>44592</v>
      </c>
      <c r="AI17" s="507">
        <f t="shared" ref="AI17:AI39" si="38">SUM(AJ17:AQ17)</f>
        <v>0</v>
      </c>
      <c r="AJ17" s="507">
        <f t="shared" ref="AJ17:AQ17" si="39">AJ82+AJ115+AJ148+AJ181+AJ214+AJ247+AJ281+AJ315+AJ349+AJ383</f>
        <v>0</v>
      </c>
      <c r="AK17" s="507">
        <f t="shared" si="39"/>
        <v>0</v>
      </c>
      <c r="AL17" s="507">
        <f t="shared" si="39"/>
        <v>0</v>
      </c>
      <c r="AM17" s="507">
        <f t="shared" si="39"/>
        <v>0</v>
      </c>
      <c r="AN17" s="507">
        <f t="shared" si="39"/>
        <v>0</v>
      </c>
      <c r="AO17" s="507">
        <f t="shared" si="39"/>
        <v>0</v>
      </c>
      <c r="AP17" s="507">
        <f t="shared" si="39"/>
        <v>0</v>
      </c>
      <c r="AQ17" s="507">
        <f t="shared" si="39"/>
        <v>0</v>
      </c>
      <c r="AS17" s="358">
        <f t="shared" si="14"/>
        <v>44592</v>
      </c>
      <c r="AT17" s="507">
        <f t="shared" ref="AT17:AT39" si="40">SUM(AU17:BB17)</f>
        <v>0</v>
      </c>
      <c r="AU17" s="507">
        <f t="shared" ref="AU17:BB17" si="41">AU82+AU115+AU148+AU181+AU214+AU247+AU281+AU315+AU349+AU383</f>
        <v>0</v>
      </c>
      <c r="AV17" s="507">
        <f t="shared" si="41"/>
        <v>0</v>
      </c>
      <c r="AW17" s="507">
        <f t="shared" si="41"/>
        <v>0</v>
      </c>
      <c r="AX17" s="507">
        <f t="shared" si="41"/>
        <v>0</v>
      </c>
      <c r="AY17" s="507">
        <f t="shared" si="41"/>
        <v>0</v>
      </c>
      <c r="AZ17" s="507">
        <f t="shared" si="41"/>
        <v>0</v>
      </c>
      <c r="BA17" s="507">
        <f t="shared" si="41"/>
        <v>0</v>
      </c>
      <c r="BB17" s="507">
        <f t="shared" si="41"/>
        <v>0</v>
      </c>
      <c r="BD17" s="358">
        <f t="shared" si="16"/>
        <v>44592</v>
      </c>
      <c r="BE17" s="507">
        <f t="shared" ref="BE17:BE39" si="42">SUM(BF17:BM17)</f>
        <v>0</v>
      </c>
      <c r="BF17" s="507">
        <f t="shared" ref="BF17:BM17" si="43">BF82+BF115+BF148+BF181+BF214+BF247+BF281+BF315+BF349+BF383</f>
        <v>0</v>
      </c>
      <c r="BG17" s="507">
        <f t="shared" si="43"/>
        <v>0</v>
      </c>
      <c r="BH17" s="507">
        <f t="shared" si="43"/>
        <v>0</v>
      </c>
      <c r="BI17" s="507">
        <f t="shared" si="43"/>
        <v>0</v>
      </c>
      <c r="BJ17" s="507">
        <f t="shared" si="43"/>
        <v>0</v>
      </c>
      <c r="BK17" s="507">
        <f t="shared" si="43"/>
        <v>0</v>
      </c>
      <c r="BL17" s="507">
        <f t="shared" si="43"/>
        <v>0</v>
      </c>
      <c r="BM17" s="507">
        <f t="shared" si="43"/>
        <v>0</v>
      </c>
      <c r="BO17" s="358">
        <f t="shared" si="18"/>
        <v>44592</v>
      </c>
      <c r="BP17" s="507">
        <f t="shared" ref="BP17:BP39" si="44">SUM(BQ17:BX17)</f>
        <v>0</v>
      </c>
      <c r="BQ17" s="507">
        <f t="shared" ref="BQ17:BX17" si="45">BQ82+BQ115+BQ148+BQ181+BQ214+BQ247+BQ281+BQ315+BQ349+BQ383</f>
        <v>0</v>
      </c>
      <c r="BR17" s="507">
        <f t="shared" si="45"/>
        <v>0</v>
      </c>
      <c r="BS17" s="507">
        <f t="shared" si="45"/>
        <v>0</v>
      </c>
      <c r="BT17" s="507">
        <f t="shared" si="45"/>
        <v>0</v>
      </c>
      <c r="BU17" s="507">
        <f t="shared" si="45"/>
        <v>0</v>
      </c>
      <c r="BV17" s="507">
        <f t="shared" si="45"/>
        <v>0</v>
      </c>
      <c r="BW17" s="507">
        <f t="shared" si="45"/>
        <v>0</v>
      </c>
      <c r="BX17" s="507">
        <f t="shared" si="45"/>
        <v>0</v>
      </c>
      <c r="BZ17" s="358">
        <f t="shared" si="20"/>
        <v>44592</v>
      </c>
      <c r="CA17" s="507">
        <f t="shared" ref="CA17:CA39" si="46">SUM(CB17:CI17)</f>
        <v>0</v>
      </c>
      <c r="CB17" s="507">
        <f t="shared" ref="CB17:CI17" si="47">CB82+CB115+CB148+CB181+CB214+CB247+CB281+CB315+CB349+CB383</f>
        <v>0</v>
      </c>
      <c r="CC17" s="507">
        <f t="shared" si="47"/>
        <v>0</v>
      </c>
      <c r="CD17" s="507">
        <f t="shared" si="47"/>
        <v>0</v>
      </c>
      <c r="CE17" s="507">
        <f t="shared" si="47"/>
        <v>0</v>
      </c>
      <c r="CF17" s="507">
        <f t="shared" si="47"/>
        <v>0</v>
      </c>
      <c r="CG17" s="507">
        <f t="shared" si="47"/>
        <v>0</v>
      </c>
      <c r="CH17" s="507">
        <f t="shared" si="47"/>
        <v>0</v>
      </c>
      <c r="CI17" s="507">
        <f t="shared" si="47"/>
        <v>0</v>
      </c>
      <c r="CK17" s="358">
        <f t="shared" si="22"/>
        <v>44592</v>
      </c>
      <c r="CL17" s="507">
        <f t="shared" ref="CL17:CL39" si="48">SUM(CM17:CT17)</f>
        <v>0</v>
      </c>
      <c r="CM17" s="507">
        <f t="shared" ref="CM17:CT17" si="49">CM82+CM115+CM148+CM181+CM214+CM247+CM281+CM315+CM349+CM383</f>
        <v>0</v>
      </c>
      <c r="CN17" s="507">
        <f t="shared" si="49"/>
        <v>0</v>
      </c>
      <c r="CO17" s="507">
        <f t="shared" si="49"/>
        <v>0</v>
      </c>
      <c r="CP17" s="507">
        <f t="shared" si="49"/>
        <v>0</v>
      </c>
      <c r="CQ17" s="507">
        <f t="shared" si="49"/>
        <v>0</v>
      </c>
      <c r="CR17" s="507">
        <f t="shared" si="49"/>
        <v>0</v>
      </c>
      <c r="CS17" s="507">
        <f t="shared" si="49"/>
        <v>0</v>
      </c>
      <c r="CT17" s="507">
        <f t="shared" si="49"/>
        <v>0</v>
      </c>
      <c r="CV17" s="358">
        <f t="shared" si="24"/>
        <v>44592</v>
      </c>
      <c r="CW17" s="507">
        <f t="shared" ref="CW17:CW39" si="50">SUM(CX17:DE17)</f>
        <v>0</v>
      </c>
      <c r="CX17" s="507">
        <f t="shared" ref="CX17:DE17" si="51">CX82+CX115+CX148+CX181+CX214+CX247+CX281+CX315+CX349+CX383</f>
        <v>0</v>
      </c>
      <c r="CY17" s="507">
        <f t="shared" si="51"/>
        <v>0</v>
      </c>
      <c r="CZ17" s="507">
        <f t="shared" si="51"/>
        <v>0</v>
      </c>
      <c r="DA17" s="507">
        <f t="shared" si="51"/>
        <v>0</v>
      </c>
      <c r="DB17" s="507">
        <f t="shared" si="51"/>
        <v>0</v>
      </c>
      <c r="DC17" s="507">
        <f t="shared" si="51"/>
        <v>0</v>
      </c>
      <c r="DD17" s="507">
        <f t="shared" si="51"/>
        <v>0</v>
      </c>
      <c r="DE17" s="507">
        <f t="shared" si="51"/>
        <v>0</v>
      </c>
      <c r="DG17" s="358">
        <f t="shared" si="26"/>
        <v>44592</v>
      </c>
      <c r="DH17" s="507">
        <f t="shared" ref="DH17:DH39" si="52">SUM(DI17:DP17)</f>
        <v>0</v>
      </c>
      <c r="DI17" s="507">
        <f t="shared" ref="DI17:DP17" si="53">DI82+DI115+DI148+DI181+DI214+DI247+DI281+DI315+DI349+DI383</f>
        <v>0</v>
      </c>
      <c r="DJ17" s="507">
        <f t="shared" si="53"/>
        <v>0</v>
      </c>
      <c r="DK17" s="507">
        <f t="shared" si="53"/>
        <v>0</v>
      </c>
      <c r="DL17" s="507">
        <f t="shared" si="53"/>
        <v>0</v>
      </c>
      <c r="DM17" s="507">
        <f t="shared" si="53"/>
        <v>0</v>
      </c>
      <c r="DN17" s="507">
        <f t="shared" si="53"/>
        <v>0</v>
      </c>
      <c r="DO17" s="507">
        <f t="shared" si="53"/>
        <v>0</v>
      </c>
      <c r="DP17" s="507">
        <f t="shared" si="53"/>
        <v>0</v>
      </c>
      <c r="DR17" s="358">
        <f t="shared" si="28"/>
        <v>44592</v>
      </c>
      <c r="DS17" s="507">
        <f t="shared" ref="DS17:DS39" si="54">SUM(DT17:EA17)</f>
        <v>0</v>
      </c>
      <c r="DT17" s="507">
        <f t="shared" ref="DT17:EA17" si="55">DT82+DT115+DT148+DT181+DT214+DT247+DT281+DT315+DT349+DT383</f>
        <v>0</v>
      </c>
      <c r="DU17" s="507">
        <f t="shared" si="55"/>
        <v>0</v>
      </c>
      <c r="DV17" s="507">
        <f t="shared" si="55"/>
        <v>0</v>
      </c>
      <c r="DW17" s="507">
        <f t="shared" si="55"/>
        <v>0</v>
      </c>
      <c r="DX17" s="507">
        <f t="shared" si="55"/>
        <v>0</v>
      </c>
      <c r="DY17" s="507">
        <f t="shared" si="55"/>
        <v>0</v>
      </c>
      <c r="DZ17" s="507">
        <f t="shared" si="55"/>
        <v>0</v>
      </c>
      <c r="EA17" s="507">
        <f t="shared" si="55"/>
        <v>0</v>
      </c>
      <c r="EC17" s="358">
        <f t="shared" si="30"/>
        <v>44592</v>
      </c>
      <c r="ED17" s="507">
        <f t="shared" ref="ED17:ED39" si="56">SUM(EE17:EL17)</f>
        <v>0</v>
      </c>
      <c r="EE17" s="507">
        <f t="shared" ref="EE17:EL17" si="57">EE82+EE115+EE148+EE181+EE214+EE247+EE281+EE315+EE349+EE383</f>
        <v>0</v>
      </c>
      <c r="EF17" s="507">
        <f t="shared" si="57"/>
        <v>0</v>
      </c>
      <c r="EG17" s="507">
        <f t="shared" si="57"/>
        <v>0</v>
      </c>
      <c r="EH17" s="507">
        <f t="shared" si="57"/>
        <v>0</v>
      </c>
      <c r="EI17" s="507">
        <f t="shared" si="57"/>
        <v>0</v>
      </c>
      <c r="EJ17" s="507">
        <f t="shared" si="57"/>
        <v>0</v>
      </c>
      <c r="EK17" s="507">
        <f t="shared" si="57"/>
        <v>0</v>
      </c>
      <c r="EL17" s="507">
        <f t="shared" si="57"/>
        <v>0</v>
      </c>
    </row>
    <row r="18" spans="1:142" x14ac:dyDescent="0.2">
      <c r="A18" s="358">
        <f t="shared" si="0"/>
        <v>44620</v>
      </c>
      <c r="B18" s="507">
        <f t="shared" si="32"/>
        <v>0</v>
      </c>
      <c r="C18" s="507">
        <f t="shared" si="33"/>
        <v>0</v>
      </c>
      <c r="D18" s="507">
        <f t="shared" si="1"/>
        <v>0</v>
      </c>
      <c r="E18" s="507">
        <f t="shared" si="2"/>
        <v>0</v>
      </c>
      <c r="F18" s="507">
        <f t="shared" si="3"/>
        <v>0</v>
      </c>
      <c r="G18" s="507">
        <f t="shared" si="4"/>
        <v>0</v>
      </c>
      <c r="H18" s="507">
        <f t="shared" si="5"/>
        <v>0</v>
      </c>
      <c r="I18" s="507">
        <f t="shared" si="6"/>
        <v>0</v>
      </c>
      <c r="J18" s="507">
        <f t="shared" si="7"/>
        <v>0</v>
      </c>
      <c r="L18" s="358">
        <f t="shared" si="8"/>
        <v>44620</v>
      </c>
      <c r="M18" s="507">
        <f t="shared" si="34"/>
        <v>0</v>
      </c>
      <c r="N18" s="507">
        <f t="shared" si="35"/>
        <v>0</v>
      </c>
      <c r="O18" s="507">
        <f t="shared" si="35"/>
        <v>0</v>
      </c>
      <c r="P18" s="507">
        <f t="shared" si="35"/>
        <v>0</v>
      </c>
      <c r="Q18" s="507">
        <f t="shared" si="35"/>
        <v>0</v>
      </c>
      <c r="R18" s="507">
        <f t="shared" si="35"/>
        <v>0</v>
      </c>
      <c r="S18" s="507">
        <f t="shared" si="35"/>
        <v>0</v>
      </c>
      <c r="T18" s="507">
        <f t="shared" si="35"/>
        <v>0</v>
      </c>
      <c r="U18" s="507">
        <f t="shared" si="35"/>
        <v>0</v>
      </c>
      <c r="W18" s="358">
        <f t="shared" si="10"/>
        <v>44620</v>
      </c>
      <c r="X18" s="507">
        <f t="shared" si="36"/>
        <v>0</v>
      </c>
      <c r="Y18" s="507">
        <f t="shared" ref="Y18:AF18" si="58">Y83+Y116+Y149+Y182+Y215+Y248+Y282+Y316+Y350+Y384</f>
        <v>0</v>
      </c>
      <c r="Z18" s="507">
        <f t="shared" si="58"/>
        <v>0</v>
      </c>
      <c r="AA18" s="507">
        <f t="shared" si="58"/>
        <v>0</v>
      </c>
      <c r="AB18" s="507">
        <f t="shared" si="58"/>
        <v>0</v>
      </c>
      <c r="AC18" s="507">
        <f t="shared" si="58"/>
        <v>0</v>
      </c>
      <c r="AD18" s="507">
        <f t="shared" si="58"/>
        <v>0</v>
      </c>
      <c r="AE18" s="507">
        <f t="shared" si="58"/>
        <v>0</v>
      </c>
      <c r="AF18" s="507">
        <f t="shared" si="58"/>
        <v>0</v>
      </c>
      <c r="AH18" s="358">
        <f t="shared" si="12"/>
        <v>44620</v>
      </c>
      <c r="AI18" s="507">
        <f t="shared" si="38"/>
        <v>0</v>
      </c>
      <c r="AJ18" s="507">
        <f t="shared" ref="AJ18:AQ18" si="59">AJ83+AJ116+AJ149+AJ182+AJ215+AJ248+AJ282+AJ316+AJ350+AJ384</f>
        <v>0</v>
      </c>
      <c r="AK18" s="507">
        <f t="shared" si="59"/>
        <v>0</v>
      </c>
      <c r="AL18" s="507">
        <f t="shared" si="59"/>
        <v>0</v>
      </c>
      <c r="AM18" s="507">
        <f t="shared" si="59"/>
        <v>0</v>
      </c>
      <c r="AN18" s="507">
        <f t="shared" si="59"/>
        <v>0</v>
      </c>
      <c r="AO18" s="507">
        <f t="shared" si="59"/>
        <v>0</v>
      </c>
      <c r="AP18" s="507">
        <f t="shared" si="59"/>
        <v>0</v>
      </c>
      <c r="AQ18" s="507">
        <f t="shared" si="59"/>
        <v>0</v>
      </c>
      <c r="AS18" s="358">
        <f t="shared" si="14"/>
        <v>44620</v>
      </c>
      <c r="AT18" s="507">
        <f t="shared" si="40"/>
        <v>0</v>
      </c>
      <c r="AU18" s="507">
        <f t="shared" ref="AU18:BB18" si="60">AU83+AU116+AU149+AU182+AU215+AU248+AU282+AU316+AU350+AU384</f>
        <v>0</v>
      </c>
      <c r="AV18" s="507">
        <f t="shared" si="60"/>
        <v>0</v>
      </c>
      <c r="AW18" s="507">
        <f t="shared" si="60"/>
        <v>0</v>
      </c>
      <c r="AX18" s="507">
        <f t="shared" si="60"/>
        <v>0</v>
      </c>
      <c r="AY18" s="507">
        <f t="shared" si="60"/>
        <v>0</v>
      </c>
      <c r="AZ18" s="507">
        <f t="shared" si="60"/>
        <v>0</v>
      </c>
      <c r="BA18" s="507">
        <f t="shared" si="60"/>
        <v>0</v>
      </c>
      <c r="BB18" s="507">
        <f t="shared" si="60"/>
        <v>0</v>
      </c>
      <c r="BD18" s="358">
        <f t="shared" si="16"/>
        <v>44620</v>
      </c>
      <c r="BE18" s="507">
        <f t="shared" si="42"/>
        <v>0</v>
      </c>
      <c r="BF18" s="507">
        <f t="shared" ref="BF18:BM18" si="61">BF83+BF116+BF149+BF182+BF215+BF248+BF282+BF316+BF350+BF384</f>
        <v>0</v>
      </c>
      <c r="BG18" s="507">
        <f t="shared" si="61"/>
        <v>0</v>
      </c>
      <c r="BH18" s="507">
        <f t="shared" si="61"/>
        <v>0</v>
      </c>
      <c r="BI18" s="507">
        <f t="shared" si="61"/>
        <v>0</v>
      </c>
      <c r="BJ18" s="507">
        <f t="shared" si="61"/>
        <v>0</v>
      </c>
      <c r="BK18" s="507">
        <f t="shared" si="61"/>
        <v>0</v>
      </c>
      <c r="BL18" s="507">
        <f t="shared" si="61"/>
        <v>0</v>
      </c>
      <c r="BM18" s="507">
        <f t="shared" si="61"/>
        <v>0</v>
      </c>
      <c r="BO18" s="358">
        <f t="shared" si="18"/>
        <v>44620</v>
      </c>
      <c r="BP18" s="507">
        <f t="shared" si="44"/>
        <v>0</v>
      </c>
      <c r="BQ18" s="507">
        <f t="shared" ref="BQ18:BX18" si="62">BQ83+BQ116+BQ149+BQ182+BQ215+BQ248+BQ282+BQ316+BQ350+BQ384</f>
        <v>0</v>
      </c>
      <c r="BR18" s="507">
        <f t="shared" si="62"/>
        <v>0</v>
      </c>
      <c r="BS18" s="507">
        <f t="shared" si="62"/>
        <v>0</v>
      </c>
      <c r="BT18" s="507">
        <f t="shared" si="62"/>
        <v>0</v>
      </c>
      <c r="BU18" s="507">
        <f t="shared" si="62"/>
        <v>0</v>
      </c>
      <c r="BV18" s="507">
        <f t="shared" si="62"/>
        <v>0</v>
      </c>
      <c r="BW18" s="507">
        <f t="shared" si="62"/>
        <v>0</v>
      </c>
      <c r="BX18" s="507">
        <f t="shared" si="62"/>
        <v>0</v>
      </c>
      <c r="BZ18" s="358">
        <f t="shared" si="20"/>
        <v>44620</v>
      </c>
      <c r="CA18" s="507">
        <f t="shared" si="46"/>
        <v>0</v>
      </c>
      <c r="CB18" s="507">
        <f t="shared" ref="CB18:CI18" si="63">CB83+CB116+CB149+CB182+CB215+CB248+CB282+CB316+CB350+CB384</f>
        <v>0</v>
      </c>
      <c r="CC18" s="507">
        <f t="shared" si="63"/>
        <v>0</v>
      </c>
      <c r="CD18" s="507">
        <f t="shared" si="63"/>
        <v>0</v>
      </c>
      <c r="CE18" s="507">
        <f t="shared" si="63"/>
        <v>0</v>
      </c>
      <c r="CF18" s="507">
        <f t="shared" si="63"/>
        <v>0</v>
      </c>
      <c r="CG18" s="507">
        <f t="shared" si="63"/>
        <v>0</v>
      </c>
      <c r="CH18" s="507">
        <f t="shared" si="63"/>
        <v>0</v>
      </c>
      <c r="CI18" s="507">
        <f t="shared" si="63"/>
        <v>0</v>
      </c>
      <c r="CK18" s="358">
        <f t="shared" si="22"/>
        <v>44620</v>
      </c>
      <c r="CL18" s="507">
        <f t="shared" si="48"/>
        <v>0</v>
      </c>
      <c r="CM18" s="507">
        <f t="shared" ref="CM18:CT18" si="64">CM83+CM116+CM149+CM182+CM215+CM248+CM282+CM316+CM350+CM384</f>
        <v>0</v>
      </c>
      <c r="CN18" s="507">
        <f t="shared" si="64"/>
        <v>0</v>
      </c>
      <c r="CO18" s="507">
        <f t="shared" si="64"/>
        <v>0</v>
      </c>
      <c r="CP18" s="507">
        <f t="shared" si="64"/>
        <v>0</v>
      </c>
      <c r="CQ18" s="507">
        <f t="shared" si="64"/>
        <v>0</v>
      </c>
      <c r="CR18" s="507">
        <f t="shared" si="64"/>
        <v>0</v>
      </c>
      <c r="CS18" s="507">
        <f t="shared" si="64"/>
        <v>0</v>
      </c>
      <c r="CT18" s="507">
        <f t="shared" si="64"/>
        <v>0</v>
      </c>
      <c r="CV18" s="358">
        <f t="shared" si="24"/>
        <v>44620</v>
      </c>
      <c r="CW18" s="507">
        <f t="shared" si="50"/>
        <v>0</v>
      </c>
      <c r="CX18" s="507">
        <f t="shared" ref="CX18:DE18" si="65">CX83+CX116+CX149+CX182+CX215+CX248+CX282+CX316+CX350+CX384</f>
        <v>0</v>
      </c>
      <c r="CY18" s="507">
        <f t="shared" si="65"/>
        <v>0</v>
      </c>
      <c r="CZ18" s="507">
        <f t="shared" si="65"/>
        <v>0</v>
      </c>
      <c r="DA18" s="507">
        <f t="shared" si="65"/>
        <v>0</v>
      </c>
      <c r="DB18" s="507">
        <f t="shared" si="65"/>
        <v>0</v>
      </c>
      <c r="DC18" s="507">
        <f t="shared" si="65"/>
        <v>0</v>
      </c>
      <c r="DD18" s="507">
        <f t="shared" si="65"/>
        <v>0</v>
      </c>
      <c r="DE18" s="507">
        <f t="shared" si="65"/>
        <v>0</v>
      </c>
      <c r="DG18" s="358">
        <f t="shared" si="26"/>
        <v>44620</v>
      </c>
      <c r="DH18" s="507">
        <f t="shared" si="52"/>
        <v>0</v>
      </c>
      <c r="DI18" s="507">
        <f t="shared" ref="DI18:DP18" si="66">DI83+DI116+DI149+DI182+DI215+DI248+DI282+DI316+DI350+DI384</f>
        <v>0</v>
      </c>
      <c r="DJ18" s="507">
        <f t="shared" si="66"/>
        <v>0</v>
      </c>
      <c r="DK18" s="507">
        <f t="shared" si="66"/>
        <v>0</v>
      </c>
      <c r="DL18" s="507">
        <f t="shared" si="66"/>
        <v>0</v>
      </c>
      <c r="DM18" s="507">
        <f t="shared" si="66"/>
        <v>0</v>
      </c>
      <c r="DN18" s="507">
        <f t="shared" si="66"/>
        <v>0</v>
      </c>
      <c r="DO18" s="507">
        <f t="shared" si="66"/>
        <v>0</v>
      </c>
      <c r="DP18" s="507">
        <f t="shared" si="66"/>
        <v>0</v>
      </c>
      <c r="DR18" s="358">
        <f t="shared" si="28"/>
        <v>44620</v>
      </c>
      <c r="DS18" s="507">
        <f t="shared" si="54"/>
        <v>0</v>
      </c>
      <c r="DT18" s="507">
        <f t="shared" ref="DT18:EA18" si="67">DT83+DT116+DT149+DT182+DT215+DT248+DT282+DT316+DT350+DT384</f>
        <v>0</v>
      </c>
      <c r="DU18" s="507">
        <f t="shared" si="67"/>
        <v>0</v>
      </c>
      <c r="DV18" s="507">
        <f t="shared" si="67"/>
        <v>0</v>
      </c>
      <c r="DW18" s="507">
        <f t="shared" si="67"/>
        <v>0</v>
      </c>
      <c r="DX18" s="507">
        <f t="shared" si="67"/>
        <v>0</v>
      </c>
      <c r="DY18" s="507">
        <f t="shared" si="67"/>
        <v>0</v>
      </c>
      <c r="DZ18" s="507">
        <f t="shared" si="67"/>
        <v>0</v>
      </c>
      <c r="EA18" s="507">
        <f t="shared" si="67"/>
        <v>0</v>
      </c>
      <c r="EC18" s="358">
        <f t="shared" si="30"/>
        <v>44620</v>
      </c>
      <c r="ED18" s="507">
        <f t="shared" si="56"/>
        <v>0</v>
      </c>
      <c r="EE18" s="507">
        <f t="shared" ref="EE18:EL18" si="68">EE83+EE116+EE149+EE182+EE215+EE248+EE282+EE316+EE350+EE384</f>
        <v>0</v>
      </c>
      <c r="EF18" s="507">
        <f t="shared" si="68"/>
        <v>0</v>
      </c>
      <c r="EG18" s="507">
        <f t="shared" si="68"/>
        <v>0</v>
      </c>
      <c r="EH18" s="507">
        <f t="shared" si="68"/>
        <v>0</v>
      </c>
      <c r="EI18" s="507">
        <f t="shared" si="68"/>
        <v>0</v>
      </c>
      <c r="EJ18" s="507">
        <f t="shared" si="68"/>
        <v>0</v>
      </c>
      <c r="EK18" s="507">
        <f t="shared" si="68"/>
        <v>0</v>
      </c>
      <c r="EL18" s="507">
        <f t="shared" si="68"/>
        <v>0</v>
      </c>
    </row>
    <row r="19" spans="1:142" x14ac:dyDescent="0.2">
      <c r="A19" s="358">
        <f t="shared" si="0"/>
        <v>44651</v>
      </c>
      <c r="B19" s="507">
        <f t="shared" si="32"/>
        <v>0</v>
      </c>
      <c r="C19" s="507">
        <f t="shared" si="33"/>
        <v>0</v>
      </c>
      <c r="D19" s="507">
        <f t="shared" si="1"/>
        <v>0</v>
      </c>
      <c r="E19" s="507">
        <f t="shared" si="2"/>
        <v>0</v>
      </c>
      <c r="F19" s="507">
        <f t="shared" si="3"/>
        <v>0</v>
      </c>
      <c r="G19" s="507">
        <f t="shared" si="4"/>
        <v>0</v>
      </c>
      <c r="H19" s="507">
        <f t="shared" si="5"/>
        <v>0</v>
      </c>
      <c r="I19" s="507">
        <f t="shared" si="6"/>
        <v>0</v>
      </c>
      <c r="J19" s="507">
        <f t="shared" si="7"/>
        <v>0</v>
      </c>
      <c r="L19" s="358">
        <f t="shared" si="8"/>
        <v>44651</v>
      </c>
      <c r="M19" s="507">
        <f t="shared" si="34"/>
        <v>0</v>
      </c>
      <c r="N19" s="507">
        <f t="shared" si="35"/>
        <v>0</v>
      </c>
      <c r="O19" s="507">
        <f t="shared" si="35"/>
        <v>0</v>
      </c>
      <c r="P19" s="507">
        <f t="shared" si="35"/>
        <v>0</v>
      </c>
      <c r="Q19" s="507">
        <f t="shared" si="35"/>
        <v>0</v>
      </c>
      <c r="R19" s="507">
        <f t="shared" si="35"/>
        <v>0</v>
      </c>
      <c r="S19" s="507">
        <f t="shared" si="35"/>
        <v>0</v>
      </c>
      <c r="T19" s="507">
        <f t="shared" si="35"/>
        <v>0</v>
      </c>
      <c r="U19" s="507">
        <f t="shared" si="35"/>
        <v>0</v>
      </c>
      <c r="W19" s="358">
        <f t="shared" si="10"/>
        <v>44651</v>
      </c>
      <c r="X19" s="507">
        <f t="shared" si="36"/>
        <v>0</v>
      </c>
      <c r="Y19" s="507">
        <f t="shared" ref="Y19:AF19" si="69">Y84+Y117+Y150+Y183+Y216+Y249+Y283+Y317+Y351+Y385</f>
        <v>0</v>
      </c>
      <c r="Z19" s="507">
        <f t="shared" si="69"/>
        <v>0</v>
      </c>
      <c r="AA19" s="507">
        <f t="shared" si="69"/>
        <v>0</v>
      </c>
      <c r="AB19" s="507">
        <f t="shared" si="69"/>
        <v>0</v>
      </c>
      <c r="AC19" s="507">
        <f t="shared" si="69"/>
        <v>0</v>
      </c>
      <c r="AD19" s="507">
        <f t="shared" si="69"/>
        <v>0</v>
      </c>
      <c r="AE19" s="507">
        <f t="shared" si="69"/>
        <v>0</v>
      </c>
      <c r="AF19" s="507">
        <f t="shared" si="69"/>
        <v>0</v>
      </c>
      <c r="AH19" s="358">
        <f t="shared" si="12"/>
        <v>44651</v>
      </c>
      <c r="AI19" s="507">
        <f t="shared" si="38"/>
        <v>0</v>
      </c>
      <c r="AJ19" s="507">
        <f t="shared" ref="AJ19:AQ19" si="70">AJ84+AJ117+AJ150+AJ183+AJ216+AJ249+AJ283+AJ317+AJ351+AJ385</f>
        <v>0</v>
      </c>
      <c r="AK19" s="507">
        <f t="shared" si="70"/>
        <v>0</v>
      </c>
      <c r="AL19" s="507">
        <f t="shared" si="70"/>
        <v>0</v>
      </c>
      <c r="AM19" s="507">
        <f t="shared" si="70"/>
        <v>0</v>
      </c>
      <c r="AN19" s="507">
        <f t="shared" si="70"/>
        <v>0</v>
      </c>
      <c r="AO19" s="507">
        <f t="shared" si="70"/>
        <v>0</v>
      </c>
      <c r="AP19" s="507">
        <f t="shared" si="70"/>
        <v>0</v>
      </c>
      <c r="AQ19" s="507">
        <f t="shared" si="70"/>
        <v>0</v>
      </c>
      <c r="AS19" s="358">
        <f t="shared" si="14"/>
        <v>44651</v>
      </c>
      <c r="AT19" s="507">
        <f t="shared" si="40"/>
        <v>0</v>
      </c>
      <c r="AU19" s="507">
        <f t="shared" ref="AU19:BB19" si="71">AU84+AU117+AU150+AU183+AU216+AU249+AU283+AU317+AU351+AU385</f>
        <v>0</v>
      </c>
      <c r="AV19" s="507">
        <f t="shared" si="71"/>
        <v>0</v>
      </c>
      <c r="AW19" s="507">
        <f t="shared" si="71"/>
        <v>0</v>
      </c>
      <c r="AX19" s="507">
        <f t="shared" si="71"/>
        <v>0</v>
      </c>
      <c r="AY19" s="507">
        <f t="shared" si="71"/>
        <v>0</v>
      </c>
      <c r="AZ19" s="507">
        <f t="shared" si="71"/>
        <v>0</v>
      </c>
      <c r="BA19" s="507">
        <f t="shared" si="71"/>
        <v>0</v>
      </c>
      <c r="BB19" s="507">
        <f t="shared" si="71"/>
        <v>0</v>
      </c>
      <c r="BD19" s="358">
        <f t="shared" si="16"/>
        <v>44651</v>
      </c>
      <c r="BE19" s="507">
        <f t="shared" si="42"/>
        <v>0</v>
      </c>
      <c r="BF19" s="507">
        <f t="shared" ref="BF19:BM19" si="72">BF84+BF117+BF150+BF183+BF216+BF249+BF283+BF317+BF351+BF385</f>
        <v>0</v>
      </c>
      <c r="BG19" s="507">
        <f t="shared" si="72"/>
        <v>0</v>
      </c>
      <c r="BH19" s="507">
        <f t="shared" si="72"/>
        <v>0</v>
      </c>
      <c r="BI19" s="507">
        <f t="shared" si="72"/>
        <v>0</v>
      </c>
      <c r="BJ19" s="507">
        <f t="shared" si="72"/>
        <v>0</v>
      </c>
      <c r="BK19" s="507">
        <f t="shared" si="72"/>
        <v>0</v>
      </c>
      <c r="BL19" s="507">
        <f t="shared" si="72"/>
        <v>0</v>
      </c>
      <c r="BM19" s="507">
        <f t="shared" si="72"/>
        <v>0</v>
      </c>
      <c r="BO19" s="358">
        <f t="shared" si="18"/>
        <v>44651</v>
      </c>
      <c r="BP19" s="507">
        <f t="shared" si="44"/>
        <v>0</v>
      </c>
      <c r="BQ19" s="507">
        <f t="shared" ref="BQ19:BX19" si="73">BQ84+BQ117+BQ150+BQ183+BQ216+BQ249+BQ283+BQ317+BQ351+BQ385</f>
        <v>0</v>
      </c>
      <c r="BR19" s="507">
        <f t="shared" si="73"/>
        <v>0</v>
      </c>
      <c r="BS19" s="507">
        <f t="shared" si="73"/>
        <v>0</v>
      </c>
      <c r="BT19" s="507">
        <f t="shared" si="73"/>
        <v>0</v>
      </c>
      <c r="BU19" s="507">
        <f t="shared" si="73"/>
        <v>0</v>
      </c>
      <c r="BV19" s="507">
        <f t="shared" si="73"/>
        <v>0</v>
      </c>
      <c r="BW19" s="507">
        <f t="shared" si="73"/>
        <v>0</v>
      </c>
      <c r="BX19" s="507">
        <f t="shared" si="73"/>
        <v>0</v>
      </c>
      <c r="BZ19" s="358">
        <f t="shared" si="20"/>
        <v>44651</v>
      </c>
      <c r="CA19" s="507">
        <f t="shared" si="46"/>
        <v>0</v>
      </c>
      <c r="CB19" s="507">
        <f t="shared" ref="CB19:CI19" si="74">CB84+CB117+CB150+CB183+CB216+CB249+CB283+CB317+CB351+CB385</f>
        <v>0</v>
      </c>
      <c r="CC19" s="507">
        <f t="shared" si="74"/>
        <v>0</v>
      </c>
      <c r="CD19" s="507">
        <f t="shared" si="74"/>
        <v>0</v>
      </c>
      <c r="CE19" s="507">
        <f t="shared" si="74"/>
        <v>0</v>
      </c>
      <c r="CF19" s="507">
        <f t="shared" si="74"/>
        <v>0</v>
      </c>
      <c r="CG19" s="507">
        <f t="shared" si="74"/>
        <v>0</v>
      </c>
      <c r="CH19" s="507">
        <f t="shared" si="74"/>
        <v>0</v>
      </c>
      <c r="CI19" s="507">
        <f t="shared" si="74"/>
        <v>0</v>
      </c>
      <c r="CK19" s="358">
        <f t="shared" si="22"/>
        <v>44651</v>
      </c>
      <c r="CL19" s="507">
        <f t="shared" si="48"/>
        <v>0</v>
      </c>
      <c r="CM19" s="507">
        <f t="shared" ref="CM19:CT19" si="75">CM84+CM117+CM150+CM183+CM216+CM249+CM283+CM317+CM351+CM385</f>
        <v>0</v>
      </c>
      <c r="CN19" s="507">
        <f t="shared" si="75"/>
        <v>0</v>
      </c>
      <c r="CO19" s="507">
        <f t="shared" si="75"/>
        <v>0</v>
      </c>
      <c r="CP19" s="507">
        <f t="shared" si="75"/>
        <v>0</v>
      </c>
      <c r="CQ19" s="507">
        <f t="shared" si="75"/>
        <v>0</v>
      </c>
      <c r="CR19" s="507">
        <f t="shared" si="75"/>
        <v>0</v>
      </c>
      <c r="CS19" s="507">
        <f t="shared" si="75"/>
        <v>0</v>
      </c>
      <c r="CT19" s="507">
        <f t="shared" si="75"/>
        <v>0</v>
      </c>
      <c r="CV19" s="358">
        <f t="shared" si="24"/>
        <v>44651</v>
      </c>
      <c r="CW19" s="507">
        <f t="shared" si="50"/>
        <v>0</v>
      </c>
      <c r="CX19" s="507">
        <f t="shared" ref="CX19:DE19" si="76">CX84+CX117+CX150+CX183+CX216+CX249+CX283+CX317+CX351+CX385</f>
        <v>0</v>
      </c>
      <c r="CY19" s="507">
        <f t="shared" si="76"/>
        <v>0</v>
      </c>
      <c r="CZ19" s="507">
        <f t="shared" si="76"/>
        <v>0</v>
      </c>
      <c r="DA19" s="507">
        <f t="shared" si="76"/>
        <v>0</v>
      </c>
      <c r="DB19" s="507">
        <f t="shared" si="76"/>
        <v>0</v>
      </c>
      <c r="DC19" s="507">
        <f t="shared" si="76"/>
        <v>0</v>
      </c>
      <c r="DD19" s="507">
        <f t="shared" si="76"/>
        <v>0</v>
      </c>
      <c r="DE19" s="507">
        <f t="shared" si="76"/>
        <v>0</v>
      </c>
      <c r="DG19" s="358">
        <f t="shared" si="26"/>
        <v>44651</v>
      </c>
      <c r="DH19" s="507">
        <f t="shared" si="52"/>
        <v>0</v>
      </c>
      <c r="DI19" s="507">
        <f t="shared" ref="DI19:DP19" si="77">DI84+DI117+DI150+DI183+DI216+DI249+DI283+DI317+DI351+DI385</f>
        <v>0</v>
      </c>
      <c r="DJ19" s="507">
        <f t="shared" si="77"/>
        <v>0</v>
      </c>
      <c r="DK19" s="507">
        <f t="shared" si="77"/>
        <v>0</v>
      </c>
      <c r="DL19" s="507">
        <f t="shared" si="77"/>
        <v>0</v>
      </c>
      <c r="DM19" s="507">
        <f t="shared" si="77"/>
        <v>0</v>
      </c>
      <c r="DN19" s="507">
        <f t="shared" si="77"/>
        <v>0</v>
      </c>
      <c r="DO19" s="507">
        <f t="shared" si="77"/>
        <v>0</v>
      </c>
      <c r="DP19" s="507">
        <f t="shared" si="77"/>
        <v>0</v>
      </c>
      <c r="DR19" s="358">
        <f t="shared" si="28"/>
        <v>44651</v>
      </c>
      <c r="DS19" s="507">
        <f t="shared" si="54"/>
        <v>0</v>
      </c>
      <c r="DT19" s="507">
        <f t="shared" ref="DT19:EA19" si="78">DT84+DT117+DT150+DT183+DT216+DT249+DT283+DT317+DT351+DT385</f>
        <v>0</v>
      </c>
      <c r="DU19" s="507">
        <f t="shared" si="78"/>
        <v>0</v>
      </c>
      <c r="DV19" s="507">
        <f t="shared" si="78"/>
        <v>0</v>
      </c>
      <c r="DW19" s="507">
        <f t="shared" si="78"/>
        <v>0</v>
      </c>
      <c r="DX19" s="507">
        <f t="shared" si="78"/>
        <v>0</v>
      </c>
      <c r="DY19" s="507">
        <f t="shared" si="78"/>
        <v>0</v>
      </c>
      <c r="DZ19" s="507">
        <f t="shared" si="78"/>
        <v>0</v>
      </c>
      <c r="EA19" s="507">
        <f t="shared" si="78"/>
        <v>0</v>
      </c>
      <c r="EC19" s="358">
        <f t="shared" si="30"/>
        <v>44651</v>
      </c>
      <c r="ED19" s="507">
        <f t="shared" si="56"/>
        <v>0</v>
      </c>
      <c r="EE19" s="507">
        <f t="shared" ref="EE19:EL19" si="79">EE84+EE117+EE150+EE183+EE216+EE249+EE283+EE317+EE351+EE385</f>
        <v>0</v>
      </c>
      <c r="EF19" s="507">
        <f t="shared" si="79"/>
        <v>0</v>
      </c>
      <c r="EG19" s="507">
        <f t="shared" si="79"/>
        <v>0</v>
      </c>
      <c r="EH19" s="507">
        <f t="shared" si="79"/>
        <v>0</v>
      </c>
      <c r="EI19" s="507">
        <f t="shared" si="79"/>
        <v>0</v>
      </c>
      <c r="EJ19" s="507">
        <f t="shared" si="79"/>
        <v>0</v>
      </c>
      <c r="EK19" s="507">
        <f t="shared" si="79"/>
        <v>0</v>
      </c>
      <c r="EL19" s="507">
        <f t="shared" si="79"/>
        <v>0</v>
      </c>
    </row>
    <row r="20" spans="1:142" x14ac:dyDescent="0.2">
      <c r="A20" s="358">
        <f t="shared" si="0"/>
        <v>44681</v>
      </c>
      <c r="B20" s="507">
        <f t="shared" si="32"/>
        <v>0</v>
      </c>
      <c r="C20" s="507">
        <f t="shared" si="33"/>
        <v>0</v>
      </c>
      <c r="D20" s="507">
        <f t="shared" si="1"/>
        <v>0</v>
      </c>
      <c r="E20" s="507">
        <f t="shared" si="2"/>
        <v>0</v>
      </c>
      <c r="F20" s="507">
        <f t="shared" si="3"/>
        <v>0</v>
      </c>
      <c r="G20" s="507">
        <f t="shared" si="4"/>
        <v>0</v>
      </c>
      <c r="H20" s="507">
        <f t="shared" si="5"/>
        <v>0</v>
      </c>
      <c r="I20" s="507">
        <f t="shared" si="6"/>
        <v>0</v>
      </c>
      <c r="J20" s="507">
        <f t="shared" si="7"/>
        <v>0</v>
      </c>
      <c r="L20" s="358">
        <f t="shared" si="8"/>
        <v>44681</v>
      </c>
      <c r="M20" s="507">
        <f t="shared" si="34"/>
        <v>0</v>
      </c>
      <c r="N20" s="507">
        <f t="shared" si="35"/>
        <v>0</v>
      </c>
      <c r="O20" s="507">
        <f t="shared" si="35"/>
        <v>0</v>
      </c>
      <c r="P20" s="507">
        <f t="shared" si="35"/>
        <v>0</v>
      </c>
      <c r="Q20" s="507">
        <f t="shared" si="35"/>
        <v>0</v>
      </c>
      <c r="R20" s="507">
        <f t="shared" si="35"/>
        <v>0</v>
      </c>
      <c r="S20" s="507">
        <f t="shared" si="35"/>
        <v>0</v>
      </c>
      <c r="T20" s="507">
        <f t="shared" si="35"/>
        <v>0</v>
      </c>
      <c r="U20" s="507">
        <f t="shared" si="35"/>
        <v>0</v>
      </c>
      <c r="W20" s="358">
        <f t="shared" si="10"/>
        <v>44681</v>
      </c>
      <c r="X20" s="507">
        <f t="shared" si="36"/>
        <v>0</v>
      </c>
      <c r="Y20" s="507">
        <f t="shared" ref="Y20:AF20" si="80">Y85+Y118+Y151+Y184+Y217+Y250+Y284+Y318+Y352+Y386</f>
        <v>0</v>
      </c>
      <c r="Z20" s="507">
        <f t="shared" si="80"/>
        <v>0</v>
      </c>
      <c r="AA20" s="507">
        <f t="shared" si="80"/>
        <v>0</v>
      </c>
      <c r="AB20" s="507">
        <f t="shared" si="80"/>
        <v>0</v>
      </c>
      <c r="AC20" s="507">
        <f t="shared" si="80"/>
        <v>0</v>
      </c>
      <c r="AD20" s="507">
        <f t="shared" si="80"/>
        <v>0</v>
      </c>
      <c r="AE20" s="507">
        <f t="shared" si="80"/>
        <v>0</v>
      </c>
      <c r="AF20" s="507">
        <f t="shared" si="80"/>
        <v>0</v>
      </c>
      <c r="AH20" s="358">
        <f t="shared" si="12"/>
        <v>44681</v>
      </c>
      <c r="AI20" s="507">
        <f t="shared" si="38"/>
        <v>0</v>
      </c>
      <c r="AJ20" s="507">
        <f t="shared" ref="AJ20:AQ20" si="81">AJ85+AJ118+AJ151+AJ184+AJ217+AJ250+AJ284+AJ318+AJ352+AJ386</f>
        <v>0</v>
      </c>
      <c r="AK20" s="507">
        <f t="shared" si="81"/>
        <v>0</v>
      </c>
      <c r="AL20" s="507">
        <f t="shared" si="81"/>
        <v>0</v>
      </c>
      <c r="AM20" s="507">
        <f t="shared" si="81"/>
        <v>0</v>
      </c>
      <c r="AN20" s="507">
        <f t="shared" si="81"/>
        <v>0</v>
      </c>
      <c r="AO20" s="507">
        <f t="shared" si="81"/>
        <v>0</v>
      </c>
      <c r="AP20" s="507">
        <f t="shared" si="81"/>
        <v>0</v>
      </c>
      <c r="AQ20" s="507">
        <f t="shared" si="81"/>
        <v>0</v>
      </c>
      <c r="AS20" s="358">
        <f t="shared" si="14"/>
        <v>44681</v>
      </c>
      <c r="AT20" s="507">
        <f t="shared" si="40"/>
        <v>0</v>
      </c>
      <c r="AU20" s="507">
        <f t="shared" ref="AU20:BB20" si="82">AU85+AU118+AU151+AU184+AU217+AU250+AU284+AU318+AU352+AU386</f>
        <v>0</v>
      </c>
      <c r="AV20" s="507">
        <f t="shared" si="82"/>
        <v>0</v>
      </c>
      <c r="AW20" s="507">
        <f t="shared" si="82"/>
        <v>0</v>
      </c>
      <c r="AX20" s="507">
        <f t="shared" si="82"/>
        <v>0</v>
      </c>
      <c r="AY20" s="507">
        <f t="shared" si="82"/>
        <v>0</v>
      </c>
      <c r="AZ20" s="507">
        <f t="shared" si="82"/>
        <v>0</v>
      </c>
      <c r="BA20" s="507">
        <f t="shared" si="82"/>
        <v>0</v>
      </c>
      <c r="BB20" s="507">
        <f t="shared" si="82"/>
        <v>0</v>
      </c>
      <c r="BD20" s="358">
        <f t="shared" si="16"/>
        <v>44681</v>
      </c>
      <c r="BE20" s="507">
        <f t="shared" si="42"/>
        <v>0</v>
      </c>
      <c r="BF20" s="507">
        <f t="shared" ref="BF20:BM20" si="83">BF85+BF118+BF151+BF184+BF217+BF250+BF284+BF318+BF352+BF386</f>
        <v>0</v>
      </c>
      <c r="BG20" s="507">
        <f t="shared" si="83"/>
        <v>0</v>
      </c>
      <c r="BH20" s="507">
        <f t="shared" si="83"/>
        <v>0</v>
      </c>
      <c r="BI20" s="507">
        <f t="shared" si="83"/>
        <v>0</v>
      </c>
      <c r="BJ20" s="507">
        <f t="shared" si="83"/>
        <v>0</v>
      </c>
      <c r="BK20" s="507">
        <f t="shared" si="83"/>
        <v>0</v>
      </c>
      <c r="BL20" s="507">
        <f t="shared" si="83"/>
        <v>0</v>
      </c>
      <c r="BM20" s="507">
        <f t="shared" si="83"/>
        <v>0</v>
      </c>
      <c r="BO20" s="358">
        <f t="shared" si="18"/>
        <v>44681</v>
      </c>
      <c r="BP20" s="507">
        <f t="shared" si="44"/>
        <v>0</v>
      </c>
      <c r="BQ20" s="507">
        <f t="shared" ref="BQ20:BX20" si="84">BQ85+BQ118+BQ151+BQ184+BQ217+BQ250+BQ284+BQ318+BQ352+BQ386</f>
        <v>0</v>
      </c>
      <c r="BR20" s="507">
        <f t="shared" si="84"/>
        <v>0</v>
      </c>
      <c r="BS20" s="507">
        <f t="shared" si="84"/>
        <v>0</v>
      </c>
      <c r="BT20" s="507">
        <f t="shared" si="84"/>
        <v>0</v>
      </c>
      <c r="BU20" s="507">
        <f t="shared" si="84"/>
        <v>0</v>
      </c>
      <c r="BV20" s="507">
        <f t="shared" si="84"/>
        <v>0</v>
      </c>
      <c r="BW20" s="507">
        <f t="shared" si="84"/>
        <v>0</v>
      </c>
      <c r="BX20" s="507">
        <f t="shared" si="84"/>
        <v>0</v>
      </c>
      <c r="BZ20" s="358">
        <f t="shared" si="20"/>
        <v>44681</v>
      </c>
      <c r="CA20" s="507">
        <f t="shared" si="46"/>
        <v>0</v>
      </c>
      <c r="CB20" s="507">
        <f t="shared" ref="CB20:CI20" si="85">CB85+CB118+CB151+CB184+CB217+CB250+CB284+CB318+CB352+CB386</f>
        <v>0</v>
      </c>
      <c r="CC20" s="507">
        <f t="shared" si="85"/>
        <v>0</v>
      </c>
      <c r="CD20" s="507">
        <f t="shared" si="85"/>
        <v>0</v>
      </c>
      <c r="CE20" s="507">
        <f t="shared" si="85"/>
        <v>0</v>
      </c>
      <c r="CF20" s="507">
        <f t="shared" si="85"/>
        <v>0</v>
      </c>
      <c r="CG20" s="507">
        <f t="shared" si="85"/>
        <v>0</v>
      </c>
      <c r="CH20" s="507">
        <f t="shared" si="85"/>
        <v>0</v>
      </c>
      <c r="CI20" s="507">
        <f t="shared" si="85"/>
        <v>0</v>
      </c>
      <c r="CK20" s="358">
        <f t="shared" si="22"/>
        <v>44681</v>
      </c>
      <c r="CL20" s="507">
        <f t="shared" si="48"/>
        <v>0</v>
      </c>
      <c r="CM20" s="507">
        <f t="shared" ref="CM20:CT20" si="86">CM85+CM118+CM151+CM184+CM217+CM250+CM284+CM318+CM352+CM386</f>
        <v>0</v>
      </c>
      <c r="CN20" s="507">
        <f t="shared" si="86"/>
        <v>0</v>
      </c>
      <c r="CO20" s="507">
        <f t="shared" si="86"/>
        <v>0</v>
      </c>
      <c r="CP20" s="507">
        <f t="shared" si="86"/>
        <v>0</v>
      </c>
      <c r="CQ20" s="507">
        <f t="shared" si="86"/>
        <v>0</v>
      </c>
      <c r="CR20" s="507">
        <f t="shared" si="86"/>
        <v>0</v>
      </c>
      <c r="CS20" s="507">
        <f t="shared" si="86"/>
        <v>0</v>
      </c>
      <c r="CT20" s="507">
        <f t="shared" si="86"/>
        <v>0</v>
      </c>
      <c r="CV20" s="358">
        <f t="shared" si="24"/>
        <v>44681</v>
      </c>
      <c r="CW20" s="507">
        <f t="shared" si="50"/>
        <v>0</v>
      </c>
      <c r="CX20" s="507">
        <f t="shared" ref="CX20:DE20" si="87">CX85+CX118+CX151+CX184+CX217+CX250+CX284+CX318+CX352+CX386</f>
        <v>0</v>
      </c>
      <c r="CY20" s="507">
        <f t="shared" si="87"/>
        <v>0</v>
      </c>
      <c r="CZ20" s="507">
        <f t="shared" si="87"/>
        <v>0</v>
      </c>
      <c r="DA20" s="507">
        <f t="shared" si="87"/>
        <v>0</v>
      </c>
      <c r="DB20" s="507">
        <f t="shared" si="87"/>
        <v>0</v>
      </c>
      <c r="DC20" s="507">
        <f t="shared" si="87"/>
        <v>0</v>
      </c>
      <c r="DD20" s="507">
        <f t="shared" si="87"/>
        <v>0</v>
      </c>
      <c r="DE20" s="507">
        <f t="shared" si="87"/>
        <v>0</v>
      </c>
      <c r="DG20" s="358">
        <f t="shared" si="26"/>
        <v>44681</v>
      </c>
      <c r="DH20" s="507">
        <f t="shared" si="52"/>
        <v>0</v>
      </c>
      <c r="DI20" s="507">
        <f t="shared" ref="DI20:DP20" si="88">DI85+DI118+DI151+DI184+DI217+DI250+DI284+DI318+DI352+DI386</f>
        <v>0</v>
      </c>
      <c r="DJ20" s="507">
        <f t="shared" si="88"/>
        <v>0</v>
      </c>
      <c r="DK20" s="507">
        <f t="shared" si="88"/>
        <v>0</v>
      </c>
      <c r="DL20" s="507">
        <f t="shared" si="88"/>
        <v>0</v>
      </c>
      <c r="DM20" s="507">
        <f t="shared" si="88"/>
        <v>0</v>
      </c>
      <c r="DN20" s="507">
        <f t="shared" si="88"/>
        <v>0</v>
      </c>
      <c r="DO20" s="507">
        <f t="shared" si="88"/>
        <v>0</v>
      </c>
      <c r="DP20" s="507">
        <f t="shared" si="88"/>
        <v>0</v>
      </c>
      <c r="DR20" s="358">
        <f t="shared" si="28"/>
        <v>44681</v>
      </c>
      <c r="DS20" s="507">
        <f t="shared" si="54"/>
        <v>0</v>
      </c>
      <c r="DT20" s="507">
        <f t="shared" ref="DT20:EA20" si="89">DT85+DT118+DT151+DT184+DT217+DT250+DT284+DT318+DT352+DT386</f>
        <v>0</v>
      </c>
      <c r="DU20" s="507">
        <f t="shared" si="89"/>
        <v>0</v>
      </c>
      <c r="DV20" s="507">
        <f t="shared" si="89"/>
        <v>0</v>
      </c>
      <c r="DW20" s="507">
        <f t="shared" si="89"/>
        <v>0</v>
      </c>
      <c r="DX20" s="507">
        <f t="shared" si="89"/>
        <v>0</v>
      </c>
      <c r="DY20" s="507">
        <f t="shared" si="89"/>
        <v>0</v>
      </c>
      <c r="DZ20" s="507">
        <f t="shared" si="89"/>
        <v>0</v>
      </c>
      <c r="EA20" s="507">
        <f t="shared" si="89"/>
        <v>0</v>
      </c>
      <c r="EC20" s="358">
        <f t="shared" si="30"/>
        <v>44681</v>
      </c>
      <c r="ED20" s="507">
        <f t="shared" si="56"/>
        <v>0</v>
      </c>
      <c r="EE20" s="507">
        <f t="shared" ref="EE20:EL20" si="90">EE85+EE118+EE151+EE184+EE217+EE250+EE284+EE318+EE352+EE386</f>
        <v>0</v>
      </c>
      <c r="EF20" s="507">
        <f t="shared" si="90"/>
        <v>0</v>
      </c>
      <c r="EG20" s="507">
        <f t="shared" si="90"/>
        <v>0</v>
      </c>
      <c r="EH20" s="507">
        <f t="shared" si="90"/>
        <v>0</v>
      </c>
      <c r="EI20" s="507">
        <f t="shared" si="90"/>
        <v>0</v>
      </c>
      <c r="EJ20" s="507">
        <f t="shared" si="90"/>
        <v>0</v>
      </c>
      <c r="EK20" s="507">
        <f t="shared" si="90"/>
        <v>0</v>
      </c>
      <c r="EL20" s="507">
        <f t="shared" si="90"/>
        <v>0</v>
      </c>
    </row>
    <row r="21" spans="1:142" x14ac:dyDescent="0.2">
      <c r="A21" s="358">
        <f t="shared" si="0"/>
        <v>44712</v>
      </c>
      <c r="B21" s="507">
        <f t="shared" si="32"/>
        <v>0</v>
      </c>
      <c r="C21" s="507">
        <f t="shared" si="33"/>
        <v>0</v>
      </c>
      <c r="D21" s="507">
        <f t="shared" si="1"/>
        <v>0</v>
      </c>
      <c r="E21" s="507">
        <f t="shared" si="2"/>
        <v>0</v>
      </c>
      <c r="F21" s="507">
        <f t="shared" si="3"/>
        <v>0</v>
      </c>
      <c r="G21" s="507">
        <f t="shared" si="4"/>
        <v>0</v>
      </c>
      <c r="H21" s="507">
        <f t="shared" si="5"/>
        <v>0</v>
      </c>
      <c r="I21" s="507">
        <f t="shared" si="6"/>
        <v>0</v>
      </c>
      <c r="J21" s="507">
        <f t="shared" si="7"/>
        <v>0</v>
      </c>
      <c r="L21" s="358">
        <f t="shared" si="8"/>
        <v>44712</v>
      </c>
      <c r="M21" s="507">
        <f t="shared" si="34"/>
        <v>0</v>
      </c>
      <c r="N21" s="507">
        <f t="shared" si="35"/>
        <v>0</v>
      </c>
      <c r="O21" s="507">
        <f t="shared" si="35"/>
        <v>0</v>
      </c>
      <c r="P21" s="507">
        <f t="shared" si="35"/>
        <v>0</v>
      </c>
      <c r="Q21" s="507">
        <f t="shared" si="35"/>
        <v>0</v>
      </c>
      <c r="R21" s="507">
        <f t="shared" si="35"/>
        <v>0</v>
      </c>
      <c r="S21" s="507">
        <f t="shared" si="35"/>
        <v>0</v>
      </c>
      <c r="T21" s="507">
        <f t="shared" si="35"/>
        <v>0</v>
      </c>
      <c r="U21" s="507">
        <f t="shared" si="35"/>
        <v>0</v>
      </c>
      <c r="W21" s="358">
        <f t="shared" si="10"/>
        <v>44712</v>
      </c>
      <c r="X21" s="507">
        <f t="shared" si="36"/>
        <v>0</v>
      </c>
      <c r="Y21" s="507">
        <f t="shared" ref="Y21:AF21" si="91">Y86+Y119+Y152+Y185+Y218+Y251+Y285+Y319+Y353+Y387</f>
        <v>0</v>
      </c>
      <c r="Z21" s="507">
        <f t="shared" si="91"/>
        <v>0</v>
      </c>
      <c r="AA21" s="507">
        <f t="shared" si="91"/>
        <v>0</v>
      </c>
      <c r="AB21" s="507">
        <f t="shared" si="91"/>
        <v>0</v>
      </c>
      <c r="AC21" s="507">
        <f t="shared" si="91"/>
        <v>0</v>
      </c>
      <c r="AD21" s="507">
        <f t="shared" si="91"/>
        <v>0</v>
      </c>
      <c r="AE21" s="507">
        <f t="shared" si="91"/>
        <v>0</v>
      </c>
      <c r="AF21" s="507">
        <f t="shared" si="91"/>
        <v>0</v>
      </c>
      <c r="AH21" s="358">
        <f t="shared" si="12"/>
        <v>44712</v>
      </c>
      <c r="AI21" s="507">
        <f t="shared" si="38"/>
        <v>0</v>
      </c>
      <c r="AJ21" s="507">
        <f t="shared" ref="AJ21:AQ21" si="92">AJ86+AJ119+AJ152+AJ185+AJ218+AJ251+AJ285+AJ319+AJ353+AJ387</f>
        <v>0</v>
      </c>
      <c r="AK21" s="507">
        <f t="shared" si="92"/>
        <v>0</v>
      </c>
      <c r="AL21" s="507">
        <f t="shared" si="92"/>
        <v>0</v>
      </c>
      <c r="AM21" s="507">
        <f t="shared" si="92"/>
        <v>0</v>
      </c>
      <c r="AN21" s="507">
        <f t="shared" si="92"/>
        <v>0</v>
      </c>
      <c r="AO21" s="507">
        <f t="shared" si="92"/>
        <v>0</v>
      </c>
      <c r="AP21" s="507">
        <f t="shared" si="92"/>
        <v>0</v>
      </c>
      <c r="AQ21" s="507">
        <f t="shared" si="92"/>
        <v>0</v>
      </c>
      <c r="AS21" s="358">
        <f t="shared" si="14"/>
        <v>44712</v>
      </c>
      <c r="AT21" s="507">
        <f t="shared" si="40"/>
        <v>0</v>
      </c>
      <c r="AU21" s="507">
        <f t="shared" ref="AU21:BB21" si="93">AU86+AU119+AU152+AU185+AU218+AU251+AU285+AU319+AU353+AU387</f>
        <v>0</v>
      </c>
      <c r="AV21" s="507">
        <f t="shared" si="93"/>
        <v>0</v>
      </c>
      <c r="AW21" s="507">
        <f t="shared" si="93"/>
        <v>0</v>
      </c>
      <c r="AX21" s="507">
        <f t="shared" si="93"/>
        <v>0</v>
      </c>
      <c r="AY21" s="507">
        <f t="shared" si="93"/>
        <v>0</v>
      </c>
      <c r="AZ21" s="507">
        <f t="shared" si="93"/>
        <v>0</v>
      </c>
      <c r="BA21" s="507">
        <f t="shared" si="93"/>
        <v>0</v>
      </c>
      <c r="BB21" s="507">
        <f t="shared" si="93"/>
        <v>0</v>
      </c>
      <c r="BD21" s="358">
        <f t="shared" si="16"/>
        <v>44712</v>
      </c>
      <c r="BE21" s="507">
        <f t="shared" si="42"/>
        <v>0</v>
      </c>
      <c r="BF21" s="507">
        <f t="shared" ref="BF21:BM21" si="94">BF86+BF119+BF152+BF185+BF218+BF251+BF285+BF319+BF353+BF387</f>
        <v>0</v>
      </c>
      <c r="BG21" s="507">
        <f t="shared" si="94"/>
        <v>0</v>
      </c>
      <c r="BH21" s="507">
        <f t="shared" si="94"/>
        <v>0</v>
      </c>
      <c r="BI21" s="507">
        <f t="shared" si="94"/>
        <v>0</v>
      </c>
      <c r="BJ21" s="507">
        <f t="shared" si="94"/>
        <v>0</v>
      </c>
      <c r="BK21" s="507">
        <f t="shared" si="94"/>
        <v>0</v>
      </c>
      <c r="BL21" s="507">
        <f t="shared" si="94"/>
        <v>0</v>
      </c>
      <c r="BM21" s="507">
        <f t="shared" si="94"/>
        <v>0</v>
      </c>
      <c r="BO21" s="358">
        <f t="shared" si="18"/>
        <v>44712</v>
      </c>
      <c r="BP21" s="507">
        <f t="shared" si="44"/>
        <v>0</v>
      </c>
      <c r="BQ21" s="507">
        <f t="shared" ref="BQ21:BX21" si="95">BQ86+BQ119+BQ152+BQ185+BQ218+BQ251+BQ285+BQ319+BQ353+BQ387</f>
        <v>0</v>
      </c>
      <c r="BR21" s="507">
        <f t="shared" si="95"/>
        <v>0</v>
      </c>
      <c r="BS21" s="507">
        <f t="shared" si="95"/>
        <v>0</v>
      </c>
      <c r="BT21" s="507">
        <f t="shared" si="95"/>
        <v>0</v>
      </c>
      <c r="BU21" s="507">
        <f t="shared" si="95"/>
        <v>0</v>
      </c>
      <c r="BV21" s="507">
        <f t="shared" si="95"/>
        <v>0</v>
      </c>
      <c r="BW21" s="507">
        <f t="shared" si="95"/>
        <v>0</v>
      </c>
      <c r="BX21" s="507">
        <f t="shared" si="95"/>
        <v>0</v>
      </c>
      <c r="BZ21" s="358">
        <f t="shared" si="20"/>
        <v>44712</v>
      </c>
      <c r="CA21" s="507">
        <f t="shared" si="46"/>
        <v>0</v>
      </c>
      <c r="CB21" s="507">
        <f t="shared" ref="CB21:CI21" si="96">CB86+CB119+CB152+CB185+CB218+CB251+CB285+CB319+CB353+CB387</f>
        <v>0</v>
      </c>
      <c r="CC21" s="507">
        <f t="shared" si="96"/>
        <v>0</v>
      </c>
      <c r="CD21" s="507">
        <f t="shared" si="96"/>
        <v>0</v>
      </c>
      <c r="CE21" s="507">
        <f t="shared" si="96"/>
        <v>0</v>
      </c>
      <c r="CF21" s="507">
        <f t="shared" si="96"/>
        <v>0</v>
      </c>
      <c r="CG21" s="507">
        <f t="shared" si="96"/>
        <v>0</v>
      </c>
      <c r="CH21" s="507">
        <f t="shared" si="96"/>
        <v>0</v>
      </c>
      <c r="CI21" s="507">
        <f t="shared" si="96"/>
        <v>0</v>
      </c>
      <c r="CK21" s="358">
        <f t="shared" si="22"/>
        <v>44712</v>
      </c>
      <c r="CL21" s="507">
        <f t="shared" si="48"/>
        <v>0</v>
      </c>
      <c r="CM21" s="507">
        <f t="shared" ref="CM21:CT21" si="97">CM86+CM119+CM152+CM185+CM218+CM251+CM285+CM319+CM353+CM387</f>
        <v>0</v>
      </c>
      <c r="CN21" s="507">
        <f t="shared" si="97"/>
        <v>0</v>
      </c>
      <c r="CO21" s="507">
        <f t="shared" si="97"/>
        <v>0</v>
      </c>
      <c r="CP21" s="507">
        <f t="shared" si="97"/>
        <v>0</v>
      </c>
      <c r="CQ21" s="507">
        <f t="shared" si="97"/>
        <v>0</v>
      </c>
      <c r="CR21" s="507">
        <f t="shared" si="97"/>
        <v>0</v>
      </c>
      <c r="CS21" s="507">
        <f t="shared" si="97"/>
        <v>0</v>
      </c>
      <c r="CT21" s="507">
        <f t="shared" si="97"/>
        <v>0</v>
      </c>
      <c r="CV21" s="358">
        <f t="shared" si="24"/>
        <v>44712</v>
      </c>
      <c r="CW21" s="507">
        <f t="shared" si="50"/>
        <v>0</v>
      </c>
      <c r="CX21" s="507">
        <f t="shared" ref="CX21:DE21" si="98">CX86+CX119+CX152+CX185+CX218+CX251+CX285+CX319+CX353+CX387</f>
        <v>0</v>
      </c>
      <c r="CY21" s="507">
        <f t="shared" si="98"/>
        <v>0</v>
      </c>
      <c r="CZ21" s="507">
        <f t="shared" si="98"/>
        <v>0</v>
      </c>
      <c r="DA21" s="507">
        <f t="shared" si="98"/>
        <v>0</v>
      </c>
      <c r="DB21" s="507">
        <f t="shared" si="98"/>
        <v>0</v>
      </c>
      <c r="DC21" s="507">
        <f t="shared" si="98"/>
        <v>0</v>
      </c>
      <c r="DD21" s="507">
        <f t="shared" si="98"/>
        <v>0</v>
      </c>
      <c r="DE21" s="507">
        <f t="shared" si="98"/>
        <v>0</v>
      </c>
      <c r="DG21" s="358">
        <f t="shared" si="26"/>
        <v>44712</v>
      </c>
      <c r="DH21" s="507">
        <f t="shared" si="52"/>
        <v>0</v>
      </c>
      <c r="DI21" s="507">
        <f t="shared" ref="DI21:DP21" si="99">DI86+DI119+DI152+DI185+DI218+DI251+DI285+DI319+DI353+DI387</f>
        <v>0</v>
      </c>
      <c r="DJ21" s="507">
        <f t="shared" si="99"/>
        <v>0</v>
      </c>
      <c r="DK21" s="507">
        <f t="shared" si="99"/>
        <v>0</v>
      </c>
      <c r="DL21" s="507">
        <f t="shared" si="99"/>
        <v>0</v>
      </c>
      <c r="DM21" s="507">
        <f t="shared" si="99"/>
        <v>0</v>
      </c>
      <c r="DN21" s="507">
        <f t="shared" si="99"/>
        <v>0</v>
      </c>
      <c r="DO21" s="507">
        <f t="shared" si="99"/>
        <v>0</v>
      </c>
      <c r="DP21" s="507">
        <f t="shared" si="99"/>
        <v>0</v>
      </c>
      <c r="DR21" s="358">
        <f t="shared" si="28"/>
        <v>44712</v>
      </c>
      <c r="DS21" s="507">
        <f t="shared" si="54"/>
        <v>0</v>
      </c>
      <c r="DT21" s="507">
        <f t="shared" ref="DT21:EA21" si="100">DT86+DT119+DT152+DT185+DT218+DT251+DT285+DT319+DT353+DT387</f>
        <v>0</v>
      </c>
      <c r="DU21" s="507">
        <f t="shared" si="100"/>
        <v>0</v>
      </c>
      <c r="DV21" s="507">
        <f t="shared" si="100"/>
        <v>0</v>
      </c>
      <c r="DW21" s="507">
        <f t="shared" si="100"/>
        <v>0</v>
      </c>
      <c r="DX21" s="507">
        <f t="shared" si="100"/>
        <v>0</v>
      </c>
      <c r="DY21" s="507">
        <f t="shared" si="100"/>
        <v>0</v>
      </c>
      <c r="DZ21" s="507">
        <f t="shared" si="100"/>
        <v>0</v>
      </c>
      <c r="EA21" s="507">
        <f t="shared" si="100"/>
        <v>0</v>
      </c>
      <c r="EC21" s="358">
        <f t="shared" si="30"/>
        <v>44712</v>
      </c>
      <c r="ED21" s="507">
        <f t="shared" si="56"/>
        <v>0</v>
      </c>
      <c r="EE21" s="507">
        <f t="shared" ref="EE21:EL21" si="101">EE86+EE119+EE152+EE185+EE218+EE251+EE285+EE319+EE353+EE387</f>
        <v>0</v>
      </c>
      <c r="EF21" s="507">
        <f t="shared" si="101"/>
        <v>0</v>
      </c>
      <c r="EG21" s="507">
        <f t="shared" si="101"/>
        <v>0</v>
      </c>
      <c r="EH21" s="507">
        <f t="shared" si="101"/>
        <v>0</v>
      </c>
      <c r="EI21" s="507">
        <f t="shared" si="101"/>
        <v>0</v>
      </c>
      <c r="EJ21" s="507">
        <f t="shared" si="101"/>
        <v>0</v>
      </c>
      <c r="EK21" s="507">
        <f t="shared" si="101"/>
        <v>0</v>
      </c>
      <c r="EL21" s="507">
        <f t="shared" si="101"/>
        <v>0</v>
      </c>
    </row>
    <row r="22" spans="1:142" x14ac:dyDescent="0.2">
      <c r="A22" s="358">
        <f t="shared" si="0"/>
        <v>44742</v>
      </c>
      <c r="B22" s="507">
        <f t="shared" si="32"/>
        <v>0</v>
      </c>
      <c r="C22" s="507">
        <f t="shared" si="33"/>
        <v>0</v>
      </c>
      <c r="D22" s="507">
        <f t="shared" si="1"/>
        <v>0</v>
      </c>
      <c r="E22" s="507">
        <f t="shared" si="2"/>
        <v>0</v>
      </c>
      <c r="F22" s="507">
        <f t="shared" si="3"/>
        <v>0</v>
      </c>
      <c r="G22" s="507">
        <f t="shared" si="4"/>
        <v>0</v>
      </c>
      <c r="H22" s="507">
        <f t="shared" si="5"/>
        <v>0</v>
      </c>
      <c r="I22" s="507">
        <f t="shared" si="6"/>
        <v>0</v>
      </c>
      <c r="J22" s="507">
        <f t="shared" si="7"/>
        <v>0</v>
      </c>
      <c r="L22" s="358">
        <f t="shared" si="8"/>
        <v>44742</v>
      </c>
      <c r="M22" s="507">
        <f t="shared" si="34"/>
        <v>0</v>
      </c>
      <c r="N22" s="507">
        <f t="shared" si="35"/>
        <v>0</v>
      </c>
      <c r="O22" s="507">
        <f t="shared" si="35"/>
        <v>0</v>
      </c>
      <c r="P22" s="507">
        <f t="shared" si="35"/>
        <v>0</v>
      </c>
      <c r="Q22" s="507">
        <f t="shared" si="35"/>
        <v>0</v>
      </c>
      <c r="R22" s="507">
        <f t="shared" si="35"/>
        <v>0</v>
      </c>
      <c r="S22" s="507">
        <f t="shared" si="35"/>
        <v>0</v>
      </c>
      <c r="T22" s="507">
        <f t="shared" si="35"/>
        <v>0</v>
      </c>
      <c r="U22" s="507">
        <f t="shared" si="35"/>
        <v>0</v>
      </c>
      <c r="W22" s="358">
        <f t="shared" si="10"/>
        <v>44742</v>
      </c>
      <c r="X22" s="507">
        <f t="shared" si="36"/>
        <v>0</v>
      </c>
      <c r="Y22" s="507">
        <f t="shared" ref="Y22:AF22" si="102">Y87+Y120+Y153+Y186+Y219+Y252+Y286+Y320+Y354+Y388</f>
        <v>0</v>
      </c>
      <c r="Z22" s="507">
        <f t="shared" si="102"/>
        <v>0</v>
      </c>
      <c r="AA22" s="507">
        <f t="shared" si="102"/>
        <v>0</v>
      </c>
      <c r="AB22" s="507">
        <f t="shared" si="102"/>
        <v>0</v>
      </c>
      <c r="AC22" s="507">
        <f t="shared" si="102"/>
        <v>0</v>
      </c>
      <c r="AD22" s="507">
        <f t="shared" si="102"/>
        <v>0</v>
      </c>
      <c r="AE22" s="507">
        <f t="shared" si="102"/>
        <v>0</v>
      </c>
      <c r="AF22" s="507">
        <f t="shared" si="102"/>
        <v>0</v>
      </c>
      <c r="AH22" s="358">
        <f t="shared" si="12"/>
        <v>44742</v>
      </c>
      <c r="AI22" s="507">
        <f t="shared" si="38"/>
        <v>0</v>
      </c>
      <c r="AJ22" s="507">
        <f t="shared" ref="AJ22:AQ22" si="103">AJ87+AJ120+AJ153+AJ186+AJ219+AJ252+AJ286+AJ320+AJ354+AJ388</f>
        <v>0</v>
      </c>
      <c r="AK22" s="507">
        <f t="shared" si="103"/>
        <v>0</v>
      </c>
      <c r="AL22" s="507">
        <f t="shared" si="103"/>
        <v>0</v>
      </c>
      <c r="AM22" s="507">
        <f t="shared" si="103"/>
        <v>0</v>
      </c>
      <c r="AN22" s="507">
        <f t="shared" si="103"/>
        <v>0</v>
      </c>
      <c r="AO22" s="507">
        <f t="shared" si="103"/>
        <v>0</v>
      </c>
      <c r="AP22" s="507">
        <f t="shared" si="103"/>
        <v>0</v>
      </c>
      <c r="AQ22" s="507">
        <f t="shared" si="103"/>
        <v>0</v>
      </c>
      <c r="AS22" s="358">
        <f t="shared" si="14"/>
        <v>44742</v>
      </c>
      <c r="AT22" s="507">
        <f t="shared" si="40"/>
        <v>0</v>
      </c>
      <c r="AU22" s="507">
        <f t="shared" ref="AU22:BB22" si="104">AU87+AU120+AU153+AU186+AU219+AU252+AU286+AU320+AU354+AU388</f>
        <v>0</v>
      </c>
      <c r="AV22" s="507">
        <f t="shared" si="104"/>
        <v>0</v>
      </c>
      <c r="AW22" s="507">
        <f t="shared" si="104"/>
        <v>0</v>
      </c>
      <c r="AX22" s="507">
        <f t="shared" si="104"/>
        <v>0</v>
      </c>
      <c r="AY22" s="507">
        <f t="shared" si="104"/>
        <v>0</v>
      </c>
      <c r="AZ22" s="507">
        <f t="shared" si="104"/>
        <v>0</v>
      </c>
      <c r="BA22" s="507">
        <f t="shared" si="104"/>
        <v>0</v>
      </c>
      <c r="BB22" s="507">
        <f t="shared" si="104"/>
        <v>0</v>
      </c>
      <c r="BD22" s="358">
        <f t="shared" si="16"/>
        <v>44742</v>
      </c>
      <c r="BE22" s="507">
        <f t="shared" si="42"/>
        <v>0</v>
      </c>
      <c r="BF22" s="507">
        <f t="shared" ref="BF22:BM22" si="105">BF87+BF120+BF153+BF186+BF219+BF252+BF286+BF320+BF354+BF388</f>
        <v>0</v>
      </c>
      <c r="BG22" s="507">
        <f t="shared" si="105"/>
        <v>0</v>
      </c>
      <c r="BH22" s="507">
        <f t="shared" si="105"/>
        <v>0</v>
      </c>
      <c r="BI22" s="507">
        <f t="shared" si="105"/>
        <v>0</v>
      </c>
      <c r="BJ22" s="507">
        <f t="shared" si="105"/>
        <v>0</v>
      </c>
      <c r="BK22" s="507">
        <f t="shared" si="105"/>
        <v>0</v>
      </c>
      <c r="BL22" s="507">
        <f t="shared" si="105"/>
        <v>0</v>
      </c>
      <c r="BM22" s="507">
        <f t="shared" si="105"/>
        <v>0</v>
      </c>
      <c r="BO22" s="358">
        <f t="shared" si="18"/>
        <v>44742</v>
      </c>
      <c r="BP22" s="507">
        <f t="shared" si="44"/>
        <v>0</v>
      </c>
      <c r="BQ22" s="507">
        <f t="shared" ref="BQ22:BX22" si="106">BQ87+BQ120+BQ153+BQ186+BQ219+BQ252+BQ286+BQ320+BQ354+BQ388</f>
        <v>0</v>
      </c>
      <c r="BR22" s="507">
        <f t="shared" si="106"/>
        <v>0</v>
      </c>
      <c r="BS22" s="507">
        <f t="shared" si="106"/>
        <v>0</v>
      </c>
      <c r="BT22" s="507">
        <f t="shared" si="106"/>
        <v>0</v>
      </c>
      <c r="BU22" s="507">
        <f t="shared" si="106"/>
        <v>0</v>
      </c>
      <c r="BV22" s="507">
        <f t="shared" si="106"/>
        <v>0</v>
      </c>
      <c r="BW22" s="507">
        <f t="shared" si="106"/>
        <v>0</v>
      </c>
      <c r="BX22" s="507">
        <f t="shared" si="106"/>
        <v>0</v>
      </c>
      <c r="BZ22" s="358">
        <f t="shared" si="20"/>
        <v>44742</v>
      </c>
      <c r="CA22" s="507">
        <f t="shared" si="46"/>
        <v>0</v>
      </c>
      <c r="CB22" s="507">
        <f t="shared" ref="CB22:CI22" si="107">CB87+CB120+CB153+CB186+CB219+CB252+CB286+CB320+CB354+CB388</f>
        <v>0</v>
      </c>
      <c r="CC22" s="507">
        <f t="shared" si="107"/>
        <v>0</v>
      </c>
      <c r="CD22" s="507">
        <f t="shared" si="107"/>
        <v>0</v>
      </c>
      <c r="CE22" s="507">
        <f t="shared" si="107"/>
        <v>0</v>
      </c>
      <c r="CF22" s="507">
        <f t="shared" si="107"/>
        <v>0</v>
      </c>
      <c r="CG22" s="507">
        <f t="shared" si="107"/>
        <v>0</v>
      </c>
      <c r="CH22" s="507">
        <f t="shared" si="107"/>
        <v>0</v>
      </c>
      <c r="CI22" s="507">
        <f t="shared" si="107"/>
        <v>0</v>
      </c>
      <c r="CK22" s="358">
        <f t="shared" si="22"/>
        <v>44742</v>
      </c>
      <c r="CL22" s="507">
        <f t="shared" si="48"/>
        <v>0</v>
      </c>
      <c r="CM22" s="507">
        <f t="shared" ref="CM22:CT22" si="108">CM87+CM120+CM153+CM186+CM219+CM252+CM286+CM320+CM354+CM388</f>
        <v>0</v>
      </c>
      <c r="CN22" s="507">
        <f t="shared" si="108"/>
        <v>0</v>
      </c>
      <c r="CO22" s="507">
        <f t="shared" si="108"/>
        <v>0</v>
      </c>
      <c r="CP22" s="507">
        <f t="shared" si="108"/>
        <v>0</v>
      </c>
      <c r="CQ22" s="507">
        <f t="shared" si="108"/>
        <v>0</v>
      </c>
      <c r="CR22" s="507">
        <f t="shared" si="108"/>
        <v>0</v>
      </c>
      <c r="CS22" s="507">
        <f t="shared" si="108"/>
        <v>0</v>
      </c>
      <c r="CT22" s="507">
        <f t="shared" si="108"/>
        <v>0</v>
      </c>
      <c r="CV22" s="358">
        <f t="shared" si="24"/>
        <v>44742</v>
      </c>
      <c r="CW22" s="507">
        <f t="shared" si="50"/>
        <v>0</v>
      </c>
      <c r="CX22" s="507">
        <f t="shared" ref="CX22:DE22" si="109">CX87+CX120+CX153+CX186+CX219+CX252+CX286+CX320+CX354+CX388</f>
        <v>0</v>
      </c>
      <c r="CY22" s="507">
        <f t="shared" si="109"/>
        <v>0</v>
      </c>
      <c r="CZ22" s="507">
        <f t="shared" si="109"/>
        <v>0</v>
      </c>
      <c r="DA22" s="507">
        <f t="shared" si="109"/>
        <v>0</v>
      </c>
      <c r="DB22" s="507">
        <f t="shared" si="109"/>
        <v>0</v>
      </c>
      <c r="DC22" s="507">
        <f t="shared" si="109"/>
        <v>0</v>
      </c>
      <c r="DD22" s="507">
        <f t="shared" si="109"/>
        <v>0</v>
      </c>
      <c r="DE22" s="507">
        <f t="shared" si="109"/>
        <v>0</v>
      </c>
      <c r="DG22" s="358">
        <f t="shared" si="26"/>
        <v>44742</v>
      </c>
      <c r="DH22" s="507">
        <f t="shared" si="52"/>
        <v>0</v>
      </c>
      <c r="DI22" s="507">
        <f t="shared" ref="DI22:DP22" si="110">DI87+DI120+DI153+DI186+DI219+DI252+DI286+DI320+DI354+DI388</f>
        <v>0</v>
      </c>
      <c r="DJ22" s="507">
        <f t="shared" si="110"/>
        <v>0</v>
      </c>
      <c r="DK22" s="507">
        <f t="shared" si="110"/>
        <v>0</v>
      </c>
      <c r="DL22" s="507">
        <f t="shared" si="110"/>
        <v>0</v>
      </c>
      <c r="DM22" s="507">
        <f t="shared" si="110"/>
        <v>0</v>
      </c>
      <c r="DN22" s="507">
        <f t="shared" si="110"/>
        <v>0</v>
      </c>
      <c r="DO22" s="507">
        <f t="shared" si="110"/>
        <v>0</v>
      </c>
      <c r="DP22" s="507">
        <f t="shared" si="110"/>
        <v>0</v>
      </c>
      <c r="DR22" s="358">
        <f t="shared" si="28"/>
        <v>44742</v>
      </c>
      <c r="DS22" s="507">
        <f t="shared" si="54"/>
        <v>0</v>
      </c>
      <c r="DT22" s="507">
        <f t="shared" ref="DT22:EA22" si="111">DT87+DT120+DT153+DT186+DT219+DT252+DT286+DT320+DT354+DT388</f>
        <v>0</v>
      </c>
      <c r="DU22" s="507">
        <f t="shared" si="111"/>
        <v>0</v>
      </c>
      <c r="DV22" s="507">
        <f t="shared" si="111"/>
        <v>0</v>
      </c>
      <c r="DW22" s="507">
        <f t="shared" si="111"/>
        <v>0</v>
      </c>
      <c r="DX22" s="507">
        <f t="shared" si="111"/>
        <v>0</v>
      </c>
      <c r="DY22" s="507">
        <f t="shared" si="111"/>
        <v>0</v>
      </c>
      <c r="DZ22" s="507">
        <f t="shared" si="111"/>
        <v>0</v>
      </c>
      <c r="EA22" s="507">
        <f t="shared" si="111"/>
        <v>0</v>
      </c>
      <c r="EC22" s="358">
        <f t="shared" si="30"/>
        <v>44742</v>
      </c>
      <c r="ED22" s="507">
        <f t="shared" si="56"/>
        <v>0</v>
      </c>
      <c r="EE22" s="507">
        <f t="shared" ref="EE22:EL22" si="112">EE87+EE120+EE153+EE186+EE219+EE252+EE286+EE320+EE354+EE388</f>
        <v>0</v>
      </c>
      <c r="EF22" s="507">
        <f t="shared" si="112"/>
        <v>0</v>
      </c>
      <c r="EG22" s="507">
        <f t="shared" si="112"/>
        <v>0</v>
      </c>
      <c r="EH22" s="507">
        <f t="shared" si="112"/>
        <v>0</v>
      </c>
      <c r="EI22" s="507">
        <f t="shared" si="112"/>
        <v>0</v>
      </c>
      <c r="EJ22" s="507">
        <f t="shared" si="112"/>
        <v>0</v>
      </c>
      <c r="EK22" s="507">
        <f t="shared" si="112"/>
        <v>0</v>
      </c>
      <c r="EL22" s="507">
        <f t="shared" si="112"/>
        <v>0</v>
      </c>
    </row>
    <row r="23" spans="1:142" x14ac:dyDescent="0.2">
      <c r="A23" s="358">
        <f t="shared" si="0"/>
        <v>44773</v>
      </c>
      <c r="B23" s="507">
        <f t="shared" si="32"/>
        <v>0</v>
      </c>
      <c r="C23" s="507">
        <f t="shared" si="33"/>
        <v>0</v>
      </c>
      <c r="D23" s="507">
        <f t="shared" si="1"/>
        <v>0</v>
      </c>
      <c r="E23" s="507">
        <f t="shared" si="2"/>
        <v>0</v>
      </c>
      <c r="F23" s="507">
        <f t="shared" si="3"/>
        <v>0</v>
      </c>
      <c r="G23" s="507">
        <f t="shared" si="4"/>
        <v>0</v>
      </c>
      <c r="H23" s="507">
        <f t="shared" si="5"/>
        <v>0</v>
      </c>
      <c r="I23" s="507">
        <f t="shared" si="6"/>
        <v>0</v>
      </c>
      <c r="J23" s="507">
        <f t="shared" si="7"/>
        <v>0</v>
      </c>
      <c r="L23" s="358">
        <f t="shared" si="8"/>
        <v>44773</v>
      </c>
      <c r="M23" s="507">
        <f t="shared" si="34"/>
        <v>0</v>
      </c>
      <c r="N23" s="507">
        <f t="shared" si="35"/>
        <v>0</v>
      </c>
      <c r="O23" s="507">
        <f t="shared" si="35"/>
        <v>0</v>
      </c>
      <c r="P23" s="507">
        <f t="shared" si="35"/>
        <v>0</v>
      </c>
      <c r="Q23" s="507">
        <f t="shared" si="35"/>
        <v>0</v>
      </c>
      <c r="R23" s="507">
        <f t="shared" si="35"/>
        <v>0</v>
      </c>
      <c r="S23" s="507">
        <f t="shared" si="35"/>
        <v>0</v>
      </c>
      <c r="T23" s="507">
        <f t="shared" si="35"/>
        <v>0</v>
      </c>
      <c r="U23" s="507">
        <f t="shared" si="35"/>
        <v>0</v>
      </c>
      <c r="W23" s="358">
        <f t="shared" si="10"/>
        <v>44773</v>
      </c>
      <c r="X23" s="507">
        <f t="shared" si="36"/>
        <v>0</v>
      </c>
      <c r="Y23" s="507">
        <f t="shared" ref="Y23:AF23" si="113">Y88+Y121+Y154+Y187+Y220+Y253+Y287+Y321+Y355+Y389</f>
        <v>0</v>
      </c>
      <c r="Z23" s="507">
        <f t="shared" si="113"/>
        <v>0</v>
      </c>
      <c r="AA23" s="507">
        <f t="shared" si="113"/>
        <v>0</v>
      </c>
      <c r="AB23" s="507">
        <f t="shared" si="113"/>
        <v>0</v>
      </c>
      <c r="AC23" s="507">
        <f t="shared" si="113"/>
        <v>0</v>
      </c>
      <c r="AD23" s="507">
        <f t="shared" si="113"/>
        <v>0</v>
      </c>
      <c r="AE23" s="507">
        <f t="shared" si="113"/>
        <v>0</v>
      </c>
      <c r="AF23" s="507">
        <f t="shared" si="113"/>
        <v>0</v>
      </c>
      <c r="AH23" s="358">
        <f t="shared" si="12"/>
        <v>44773</v>
      </c>
      <c r="AI23" s="507">
        <f t="shared" si="38"/>
        <v>0</v>
      </c>
      <c r="AJ23" s="507">
        <f t="shared" ref="AJ23:AQ23" si="114">AJ88+AJ121+AJ154+AJ187+AJ220+AJ253+AJ287+AJ321+AJ355+AJ389</f>
        <v>0</v>
      </c>
      <c r="AK23" s="507">
        <f t="shared" si="114"/>
        <v>0</v>
      </c>
      <c r="AL23" s="507">
        <f t="shared" si="114"/>
        <v>0</v>
      </c>
      <c r="AM23" s="507">
        <f t="shared" si="114"/>
        <v>0</v>
      </c>
      <c r="AN23" s="507">
        <f t="shared" si="114"/>
        <v>0</v>
      </c>
      <c r="AO23" s="507">
        <f t="shared" si="114"/>
        <v>0</v>
      </c>
      <c r="AP23" s="507">
        <f t="shared" si="114"/>
        <v>0</v>
      </c>
      <c r="AQ23" s="507">
        <f t="shared" si="114"/>
        <v>0</v>
      </c>
      <c r="AS23" s="358">
        <f t="shared" si="14"/>
        <v>44773</v>
      </c>
      <c r="AT23" s="507">
        <f t="shared" si="40"/>
        <v>0</v>
      </c>
      <c r="AU23" s="507">
        <f t="shared" ref="AU23:BB23" si="115">AU88+AU121+AU154+AU187+AU220+AU253+AU287+AU321+AU355+AU389</f>
        <v>0</v>
      </c>
      <c r="AV23" s="507">
        <f t="shared" si="115"/>
        <v>0</v>
      </c>
      <c r="AW23" s="507">
        <f t="shared" si="115"/>
        <v>0</v>
      </c>
      <c r="AX23" s="507">
        <f t="shared" si="115"/>
        <v>0</v>
      </c>
      <c r="AY23" s="507">
        <f t="shared" si="115"/>
        <v>0</v>
      </c>
      <c r="AZ23" s="507">
        <f t="shared" si="115"/>
        <v>0</v>
      </c>
      <c r="BA23" s="507">
        <f t="shared" si="115"/>
        <v>0</v>
      </c>
      <c r="BB23" s="507">
        <f t="shared" si="115"/>
        <v>0</v>
      </c>
      <c r="BD23" s="358">
        <f t="shared" si="16"/>
        <v>44773</v>
      </c>
      <c r="BE23" s="507">
        <f t="shared" si="42"/>
        <v>0</v>
      </c>
      <c r="BF23" s="507">
        <f t="shared" ref="BF23:BM23" si="116">BF88+BF121+BF154+BF187+BF220+BF253+BF287+BF321+BF355+BF389</f>
        <v>0</v>
      </c>
      <c r="BG23" s="507">
        <f t="shared" si="116"/>
        <v>0</v>
      </c>
      <c r="BH23" s="507">
        <f t="shared" si="116"/>
        <v>0</v>
      </c>
      <c r="BI23" s="507">
        <f t="shared" si="116"/>
        <v>0</v>
      </c>
      <c r="BJ23" s="507">
        <f t="shared" si="116"/>
        <v>0</v>
      </c>
      <c r="BK23" s="507">
        <f t="shared" si="116"/>
        <v>0</v>
      </c>
      <c r="BL23" s="507">
        <f t="shared" si="116"/>
        <v>0</v>
      </c>
      <c r="BM23" s="507">
        <f t="shared" si="116"/>
        <v>0</v>
      </c>
      <c r="BO23" s="358">
        <f t="shared" si="18"/>
        <v>44773</v>
      </c>
      <c r="BP23" s="507">
        <f t="shared" si="44"/>
        <v>0</v>
      </c>
      <c r="BQ23" s="507">
        <f t="shared" ref="BQ23:BX23" si="117">BQ88+BQ121+BQ154+BQ187+BQ220+BQ253+BQ287+BQ321+BQ355+BQ389</f>
        <v>0</v>
      </c>
      <c r="BR23" s="507">
        <f t="shared" si="117"/>
        <v>0</v>
      </c>
      <c r="BS23" s="507">
        <f t="shared" si="117"/>
        <v>0</v>
      </c>
      <c r="BT23" s="507">
        <f t="shared" si="117"/>
        <v>0</v>
      </c>
      <c r="BU23" s="507">
        <f t="shared" si="117"/>
        <v>0</v>
      </c>
      <c r="BV23" s="507">
        <f t="shared" si="117"/>
        <v>0</v>
      </c>
      <c r="BW23" s="507">
        <f t="shared" si="117"/>
        <v>0</v>
      </c>
      <c r="BX23" s="507">
        <f t="shared" si="117"/>
        <v>0</v>
      </c>
      <c r="BZ23" s="358">
        <f t="shared" si="20"/>
        <v>44773</v>
      </c>
      <c r="CA23" s="507">
        <f t="shared" si="46"/>
        <v>0</v>
      </c>
      <c r="CB23" s="507">
        <f t="shared" ref="CB23:CI23" si="118">CB88+CB121+CB154+CB187+CB220+CB253+CB287+CB321+CB355+CB389</f>
        <v>0</v>
      </c>
      <c r="CC23" s="507">
        <f t="shared" si="118"/>
        <v>0</v>
      </c>
      <c r="CD23" s="507">
        <f t="shared" si="118"/>
        <v>0</v>
      </c>
      <c r="CE23" s="507">
        <f t="shared" si="118"/>
        <v>0</v>
      </c>
      <c r="CF23" s="507">
        <f t="shared" si="118"/>
        <v>0</v>
      </c>
      <c r="CG23" s="507">
        <f t="shared" si="118"/>
        <v>0</v>
      </c>
      <c r="CH23" s="507">
        <f t="shared" si="118"/>
        <v>0</v>
      </c>
      <c r="CI23" s="507">
        <f t="shared" si="118"/>
        <v>0</v>
      </c>
      <c r="CK23" s="358">
        <f t="shared" si="22"/>
        <v>44773</v>
      </c>
      <c r="CL23" s="507">
        <f t="shared" si="48"/>
        <v>0</v>
      </c>
      <c r="CM23" s="507">
        <f t="shared" ref="CM23:CT23" si="119">CM88+CM121+CM154+CM187+CM220+CM253+CM287+CM321+CM355+CM389</f>
        <v>0</v>
      </c>
      <c r="CN23" s="507">
        <f t="shared" si="119"/>
        <v>0</v>
      </c>
      <c r="CO23" s="507">
        <f t="shared" si="119"/>
        <v>0</v>
      </c>
      <c r="CP23" s="507">
        <f t="shared" si="119"/>
        <v>0</v>
      </c>
      <c r="CQ23" s="507">
        <f t="shared" si="119"/>
        <v>0</v>
      </c>
      <c r="CR23" s="507">
        <f t="shared" si="119"/>
        <v>0</v>
      </c>
      <c r="CS23" s="507">
        <f t="shared" si="119"/>
        <v>0</v>
      </c>
      <c r="CT23" s="507">
        <f t="shared" si="119"/>
        <v>0</v>
      </c>
      <c r="CV23" s="358">
        <f t="shared" si="24"/>
        <v>44773</v>
      </c>
      <c r="CW23" s="507">
        <f t="shared" si="50"/>
        <v>0</v>
      </c>
      <c r="CX23" s="507">
        <f t="shared" ref="CX23:DE23" si="120">CX88+CX121+CX154+CX187+CX220+CX253+CX287+CX321+CX355+CX389</f>
        <v>0</v>
      </c>
      <c r="CY23" s="507">
        <f t="shared" si="120"/>
        <v>0</v>
      </c>
      <c r="CZ23" s="507">
        <f t="shared" si="120"/>
        <v>0</v>
      </c>
      <c r="DA23" s="507">
        <f t="shared" si="120"/>
        <v>0</v>
      </c>
      <c r="DB23" s="507">
        <f t="shared" si="120"/>
        <v>0</v>
      </c>
      <c r="DC23" s="507">
        <f t="shared" si="120"/>
        <v>0</v>
      </c>
      <c r="DD23" s="507">
        <f t="shared" si="120"/>
        <v>0</v>
      </c>
      <c r="DE23" s="507">
        <f t="shared" si="120"/>
        <v>0</v>
      </c>
      <c r="DG23" s="358">
        <f t="shared" si="26"/>
        <v>44773</v>
      </c>
      <c r="DH23" s="507">
        <f t="shared" si="52"/>
        <v>0</v>
      </c>
      <c r="DI23" s="507">
        <f t="shared" ref="DI23:DP23" si="121">DI88+DI121+DI154+DI187+DI220+DI253+DI287+DI321+DI355+DI389</f>
        <v>0</v>
      </c>
      <c r="DJ23" s="507">
        <f t="shared" si="121"/>
        <v>0</v>
      </c>
      <c r="DK23" s="507">
        <f t="shared" si="121"/>
        <v>0</v>
      </c>
      <c r="DL23" s="507">
        <f t="shared" si="121"/>
        <v>0</v>
      </c>
      <c r="DM23" s="507">
        <f t="shared" si="121"/>
        <v>0</v>
      </c>
      <c r="DN23" s="507">
        <f t="shared" si="121"/>
        <v>0</v>
      </c>
      <c r="DO23" s="507">
        <f t="shared" si="121"/>
        <v>0</v>
      </c>
      <c r="DP23" s="507">
        <f t="shared" si="121"/>
        <v>0</v>
      </c>
      <c r="DR23" s="358">
        <f t="shared" si="28"/>
        <v>44773</v>
      </c>
      <c r="DS23" s="507">
        <f t="shared" si="54"/>
        <v>0</v>
      </c>
      <c r="DT23" s="507">
        <f t="shared" ref="DT23:EA23" si="122">DT88+DT121+DT154+DT187+DT220+DT253+DT287+DT321+DT355+DT389</f>
        <v>0</v>
      </c>
      <c r="DU23" s="507">
        <f t="shared" si="122"/>
        <v>0</v>
      </c>
      <c r="DV23" s="507">
        <f t="shared" si="122"/>
        <v>0</v>
      </c>
      <c r="DW23" s="507">
        <f t="shared" si="122"/>
        <v>0</v>
      </c>
      <c r="DX23" s="507">
        <f t="shared" si="122"/>
        <v>0</v>
      </c>
      <c r="DY23" s="507">
        <f t="shared" si="122"/>
        <v>0</v>
      </c>
      <c r="DZ23" s="507">
        <f t="shared" si="122"/>
        <v>0</v>
      </c>
      <c r="EA23" s="507">
        <f t="shared" si="122"/>
        <v>0</v>
      </c>
      <c r="EC23" s="358">
        <f t="shared" si="30"/>
        <v>44773</v>
      </c>
      <c r="ED23" s="507">
        <f t="shared" si="56"/>
        <v>0</v>
      </c>
      <c r="EE23" s="507">
        <f t="shared" ref="EE23:EL23" si="123">EE88+EE121+EE154+EE187+EE220+EE253+EE287+EE321+EE355+EE389</f>
        <v>0</v>
      </c>
      <c r="EF23" s="507">
        <f t="shared" si="123"/>
        <v>0</v>
      </c>
      <c r="EG23" s="507">
        <f t="shared" si="123"/>
        <v>0</v>
      </c>
      <c r="EH23" s="507">
        <f t="shared" si="123"/>
        <v>0</v>
      </c>
      <c r="EI23" s="507">
        <f t="shared" si="123"/>
        <v>0</v>
      </c>
      <c r="EJ23" s="507">
        <f t="shared" si="123"/>
        <v>0</v>
      </c>
      <c r="EK23" s="507">
        <f t="shared" si="123"/>
        <v>0</v>
      </c>
      <c r="EL23" s="507">
        <f t="shared" si="123"/>
        <v>0</v>
      </c>
    </row>
    <row r="24" spans="1:142" x14ac:dyDescent="0.2">
      <c r="A24" s="358">
        <f t="shared" si="0"/>
        <v>44804</v>
      </c>
      <c r="B24" s="507">
        <f t="shared" si="32"/>
        <v>0</v>
      </c>
      <c r="C24" s="507">
        <f t="shared" si="33"/>
        <v>0</v>
      </c>
      <c r="D24" s="507">
        <f t="shared" si="1"/>
        <v>0</v>
      </c>
      <c r="E24" s="507">
        <f t="shared" si="2"/>
        <v>0</v>
      </c>
      <c r="F24" s="507">
        <f t="shared" si="3"/>
        <v>0</v>
      </c>
      <c r="G24" s="507">
        <f t="shared" si="4"/>
        <v>0</v>
      </c>
      <c r="H24" s="507">
        <f t="shared" si="5"/>
        <v>0</v>
      </c>
      <c r="I24" s="507">
        <f t="shared" si="6"/>
        <v>0</v>
      </c>
      <c r="J24" s="507">
        <f t="shared" si="7"/>
        <v>0</v>
      </c>
      <c r="L24" s="358">
        <f t="shared" si="8"/>
        <v>44804</v>
      </c>
      <c r="M24" s="507">
        <f t="shared" si="34"/>
        <v>0</v>
      </c>
      <c r="N24" s="507">
        <f t="shared" si="35"/>
        <v>0</v>
      </c>
      <c r="O24" s="507">
        <f t="shared" si="35"/>
        <v>0</v>
      </c>
      <c r="P24" s="507">
        <f t="shared" si="35"/>
        <v>0</v>
      </c>
      <c r="Q24" s="507">
        <f t="shared" si="35"/>
        <v>0</v>
      </c>
      <c r="R24" s="507">
        <f t="shared" si="35"/>
        <v>0</v>
      </c>
      <c r="S24" s="507">
        <f t="shared" si="35"/>
        <v>0</v>
      </c>
      <c r="T24" s="507">
        <f t="shared" si="35"/>
        <v>0</v>
      </c>
      <c r="U24" s="507">
        <f t="shared" si="35"/>
        <v>0</v>
      </c>
      <c r="W24" s="358">
        <f t="shared" si="10"/>
        <v>44804</v>
      </c>
      <c r="X24" s="507">
        <f t="shared" si="36"/>
        <v>0</v>
      </c>
      <c r="Y24" s="507">
        <f t="shared" ref="Y24:AF24" si="124">Y89+Y122+Y155+Y188+Y221+Y254+Y288+Y322+Y356+Y390</f>
        <v>0</v>
      </c>
      <c r="Z24" s="507">
        <f t="shared" si="124"/>
        <v>0</v>
      </c>
      <c r="AA24" s="507">
        <f t="shared" si="124"/>
        <v>0</v>
      </c>
      <c r="AB24" s="507">
        <f t="shared" si="124"/>
        <v>0</v>
      </c>
      <c r="AC24" s="507">
        <f t="shared" si="124"/>
        <v>0</v>
      </c>
      <c r="AD24" s="507">
        <f t="shared" si="124"/>
        <v>0</v>
      </c>
      <c r="AE24" s="507">
        <f t="shared" si="124"/>
        <v>0</v>
      </c>
      <c r="AF24" s="507">
        <f t="shared" si="124"/>
        <v>0</v>
      </c>
      <c r="AH24" s="358">
        <f t="shared" si="12"/>
        <v>44804</v>
      </c>
      <c r="AI24" s="507">
        <f t="shared" si="38"/>
        <v>0</v>
      </c>
      <c r="AJ24" s="507">
        <f t="shared" ref="AJ24:AQ24" si="125">AJ89+AJ122+AJ155+AJ188+AJ221+AJ254+AJ288+AJ322+AJ356+AJ390</f>
        <v>0</v>
      </c>
      <c r="AK24" s="507">
        <f t="shared" si="125"/>
        <v>0</v>
      </c>
      <c r="AL24" s="507">
        <f t="shared" si="125"/>
        <v>0</v>
      </c>
      <c r="AM24" s="507">
        <f t="shared" si="125"/>
        <v>0</v>
      </c>
      <c r="AN24" s="507">
        <f t="shared" si="125"/>
        <v>0</v>
      </c>
      <c r="AO24" s="507">
        <f t="shared" si="125"/>
        <v>0</v>
      </c>
      <c r="AP24" s="507">
        <f t="shared" si="125"/>
        <v>0</v>
      </c>
      <c r="AQ24" s="507">
        <f t="shared" si="125"/>
        <v>0</v>
      </c>
      <c r="AS24" s="358">
        <f t="shared" si="14"/>
        <v>44804</v>
      </c>
      <c r="AT24" s="507">
        <f t="shared" si="40"/>
        <v>0</v>
      </c>
      <c r="AU24" s="507">
        <f t="shared" ref="AU24:BB24" si="126">AU89+AU122+AU155+AU188+AU221+AU254+AU288+AU322+AU356+AU390</f>
        <v>0</v>
      </c>
      <c r="AV24" s="507">
        <f t="shared" si="126"/>
        <v>0</v>
      </c>
      <c r="AW24" s="507">
        <f t="shared" si="126"/>
        <v>0</v>
      </c>
      <c r="AX24" s="507">
        <f t="shared" si="126"/>
        <v>0</v>
      </c>
      <c r="AY24" s="507">
        <f t="shared" si="126"/>
        <v>0</v>
      </c>
      <c r="AZ24" s="507">
        <f t="shared" si="126"/>
        <v>0</v>
      </c>
      <c r="BA24" s="507">
        <f t="shared" si="126"/>
        <v>0</v>
      </c>
      <c r="BB24" s="507">
        <f t="shared" si="126"/>
        <v>0</v>
      </c>
      <c r="BD24" s="358">
        <f t="shared" si="16"/>
        <v>44804</v>
      </c>
      <c r="BE24" s="507">
        <f t="shared" si="42"/>
        <v>0</v>
      </c>
      <c r="BF24" s="507">
        <f t="shared" ref="BF24:BM24" si="127">BF89+BF122+BF155+BF188+BF221+BF254+BF288+BF322+BF356+BF390</f>
        <v>0</v>
      </c>
      <c r="BG24" s="507">
        <f t="shared" si="127"/>
        <v>0</v>
      </c>
      <c r="BH24" s="507">
        <f t="shared" si="127"/>
        <v>0</v>
      </c>
      <c r="BI24" s="507">
        <f t="shared" si="127"/>
        <v>0</v>
      </c>
      <c r="BJ24" s="507">
        <f t="shared" si="127"/>
        <v>0</v>
      </c>
      <c r="BK24" s="507">
        <f t="shared" si="127"/>
        <v>0</v>
      </c>
      <c r="BL24" s="507">
        <f t="shared" si="127"/>
        <v>0</v>
      </c>
      <c r="BM24" s="507">
        <f t="shared" si="127"/>
        <v>0</v>
      </c>
      <c r="BO24" s="358">
        <f t="shared" si="18"/>
        <v>44804</v>
      </c>
      <c r="BP24" s="507">
        <f t="shared" si="44"/>
        <v>0</v>
      </c>
      <c r="BQ24" s="507">
        <f t="shared" ref="BQ24:BX24" si="128">BQ89+BQ122+BQ155+BQ188+BQ221+BQ254+BQ288+BQ322+BQ356+BQ390</f>
        <v>0</v>
      </c>
      <c r="BR24" s="507">
        <f t="shared" si="128"/>
        <v>0</v>
      </c>
      <c r="BS24" s="507">
        <f t="shared" si="128"/>
        <v>0</v>
      </c>
      <c r="BT24" s="507">
        <f t="shared" si="128"/>
        <v>0</v>
      </c>
      <c r="BU24" s="507">
        <f t="shared" si="128"/>
        <v>0</v>
      </c>
      <c r="BV24" s="507">
        <f t="shared" si="128"/>
        <v>0</v>
      </c>
      <c r="BW24" s="507">
        <f t="shared" si="128"/>
        <v>0</v>
      </c>
      <c r="BX24" s="507">
        <f t="shared" si="128"/>
        <v>0</v>
      </c>
      <c r="BZ24" s="358">
        <f t="shared" si="20"/>
        <v>44804</v>
      </c>
      <c r="CA24" s="507">
        <f t="shared" si="46"/>
        <v>0</v>
      </c>
      <c r="CB24" s="507">
        <f t="shared" ref="CB24:CI24" si="129">CB89+CB122+CB155+CB188+CB221+CB254+CB288+CB322+CB356+CB390</f>
        <v>0</v>
      </c>
      <c r="CC24" s="507">
        <f t="shared" si="129"/>
        <v>0</v>
      </c>
      <c r="CD24" s="507">
        <f t="shared" si="129"/>
        <v>0</v>
      </c>
      <c r="CE24" s="507">
        <f t="shared" si="129"/>
        <v>0</v>
      </c>
      <c r="CF24" s="507">
        <f t="shared" si="129"/>
        <v>0</v>
      </c>
      <c r="CG24" s="507">
        <f t="shared" si="129"/>
        <v>0</v>
      </c>
      <c r="CH24" s="507">
        <f t="shared" si="129"/>
        <v>0</v>
      </c>
      <c r="CI24" s="507">
        <f t="shared" si="129"/>
        <v>0</v>
      </c>
      <c r="CK24" s="358">
        <f t="shared" si="22"/>
        <v>44804</v>
      </c>
      <c r="CL24" s="507">
        <f t="shared" si="48"/>
        <v>0</v>
      </c>
      <c r="CM24" s="507">
        <f t="shared" ref="CM24:CT24" si="130">CM89+CM122+CM155+CM188+CM221+CM254+CM288+CM322+CM356+CM390</f>
        <v>0</v>
      </c>
      <c r="CN24" s="507">
        <f t="shared" si="130"/>
        <v>0</v>
      </c>
      <c r="CO24" s="507">
        <f t="shared" si="130"/>
        <v>0</v>
      </c>
      <c r="CP24" s="507">
        <f t="shared" si="130"/>
        <v>0</v>
      </c>
      <c r="CQ24" s="507">
        <f t="shared" si="130"/>
        <v>0</v>
      </c>
      <c r="CR24" s="507">
        <f t="shared" si="130"/>
        <v>0</v>
      </c>
      <c r="CS24" s="507">
        <f t="shared" si="130"/>
        <v>0</v>
      </c>
      <c r="CT24" s="507">
        <f t="shared" si="130"/>
        <v>0</v>
      </c>
      <c r="CV24" s="358">
        <f t="shared" si="24"/>
        <v>44804</v>
      </c>
      <c r="CW24" s="507">
        <f t="shared" si="50"/>
        <v>0</v>
      </c>
      <c r="CX24" s="507">
        <f t="shared" ref="CX24:DE24" si="131">CX89+CX122+CX155+CX188+CX221+CX254+CX288+CX322+CX356+CX390</f>
        <v>0</v>
      </c>
      <c r="CY24" s="507">
        <f t="shared" si="131"/>
        <v>0</v>
      </c>
      <c r="CZ24" s="507">
        <f t="shared" si="131"/>
        <v>0</v>
      </c>
      <c r="DA24" s="507">
        <f t="shared" si="131"/>
        <v>0</v>
      </c>
      <c r="DB24" s="507">
        <f t="shared" si="131"/>
        <v>0</v>
      </c>
      <c r="DC24" s="507">
        <f t="shared" si="131"/>
        <v>0</v>
      </c>
      <c r="DD24" s="507">
        <f t="shared" si="131"/>
        <v>0</v>
      </c>
      <c r="DE24" s="507">
        <f t="shared" si="131"/>
        <v>0</v>
      </c>
      <c r="DG24" s="358">
        <f t="shared" si="26"/>
        <v>44804</v>
      </c>
      <c r="DH24" s="507">
        <f t="shared" si="52"/>
        <v>0</v>
      </c>
      <c r="DI24" s="507">
        <f t="shared" ref="DI24:DP24" si="132">DI89+DI122+DI155+DI188+DI221+DI254+DI288+DI322+DI356+DI390</f>
        <v>0</v>
      </c>
      <c r="DJ24" s="507">
        <f t="shared" si="132"/>
        <v>0</v>
      </c>
      <c r="DK24" s="507">
        <f t="shared" si="132"/>
        <v>0</v>
      </c>
      <c r="DL24" s="507">
        <f t="shared" si="132"/>
        <v>0</v>
      </c>
      <c r="DM24" s="507">
        <f t="shared" si="132"/>
        <v>0</v>
      </c>
      <c r="DN24" s="507">
        <f t="shared" si="132"/>
        <v>0</v>
      </c>
      <c r="DO24" s="507">
        <f t="shared" si="132"/>
        <v>0</v>
      </c>
      <c r="DP24" s="507">
        <f t="shared" si="132"/>
        <v>0</v>
      </c>
      <c r="DR24" s="358">
        <f t="shared" si="28"/>
        <v>44804</v>
      </c>
      <c r="DS24" s="507">
        <f t="shared" si="54"/>
        <v>0</v>
      </c>
      <c r="DT24" s="507">
        <f t="shared" ref="DT24:EA24" si="133">DT89+DT122+DT155+DT188+DT221+DT254+DT288+DT322+DT356+DT390</f>
        <v>0</v>
      </c>
      <c r="DU24" s="507">
        <f t="shared" si="133"/>
        <v>0</v>
      </c>
      <c r="DV24" s="507">
        <f t="shared" si="133"/>
        <v>0</v>
      </c>
      <c r="DW24" s="507">
        <f t="shared" si="133"/>
        <v>0</v>
      </c>
      <c r="DX24" s="507">
        <f t="shared" si="133"/>
        <v>0</v>
      </c>
      <c r="DY24" s="507">
        <f t="shared" si="133"/>
        <v>0</v>
      </c>
      <c r="DZ24" s="507">
        <f t="shared" si="133"/>
        <v>0</v>
      </c>
      <c r="EA24" s="507">
        <f t="shared" si="133"/>
        <v>0</v>
      </c>
      <c r="EC24" s="358">
        <f t="shared" si="30"/>
        <v>44804</v>
      </c>
      <c r="ED24" s="507">
        <f t="shared" si="56"/>
        <v>0</v>
      </c>
      <c r="EE24" s="507">
        <f t="shared" ref="EE24:EL24" si="134">EE89+EE122+EE155+EE188+EE221+EE254+EE288+EE322+EE356+EE390</f>
        <v>0</v>
      </c>
      <c r="EF24" s="507">
        <f t="shared" si="134"/>
        <v>0</v>
      </c>
      <c r="EG24" s="507">
        <f t="shared" si="134"/>
        <v>0</v>
      </c>
      <c r="EH24" s="507">
        <f t="shared" si="134"/>
        <v>0</v>
      </c>
      <c r="EI24" s="507">
        <f t="shared" si="134"/>
        <v>0</v>
      </c>
      <c r="EJ24" s="507">
        <f t="shared" si="134"/>
        <v>0</v>
      </c>
      <c r="EK24" s="507">
        <f t="shared" si="134"/>
        <v>0</v>
      </c>
      <c r="EL24" s="507">
        <f t="shared" si="134"/>
        <v>0</v>
      </c>
    </row>
    <row r="25" spans="1:142" x14ac:dyDescent="0.2">
      <c r="A25" s="358">
        <f t="shared" si="0"/>
        <v>44834</v>
      </c>
      <c r="B25" s="507">
        <f t="shared" si="32"/>
        <v>0</v>
      </c>
      <c r="C25" s="507">
        <f t="shared" si="33"/>
        <v>0</v>
      </c>
      <c r="D25" s="507">
        <f t="shared" si="1"/>
        <v>0</v>
      </c>
      <c r="E25" s="507">
        <f t="shared" si="2"/>
        <v>0</v>
      </c>
      <c r="F25" s="507">
        <f t="shared" si="3"/>
        <v>0</v>
      </c>
      <c r="G25" s="507">
        <f t="shared" si="4"/>
        <v>0</v>
      </c>
      <c r="H25" s="507">
        <f t="shared" si="5"/>
        <v>0</v>
      </c>
      <c r="I25" s="507">
        <f t="shared" si="6"/>
        <v>0</v>
      </c>
      <c r="J25" s="507">
        <f t="shared" si="7"/>
        <v>0</v>
      </c>
      <c r="L25" s="358">
        <f t="shared" si="8"/>
        <v>44834</v>
      </c>
      <c r="M25" s="507">
        <f t="shared" si="34"/>
        <v>0</v>
      </c>
      <c r="N25" s="507">
        <f t="shared" si="35"/>
        <v>0</v>
      </c>
      <c r="O25" s="507">
        <f t="shared" si="35"/>
        <v>0</v>
      </c>
      <c r="P25" s="507">
        <f t="shared" si="35"/>
        <v>0</v>
      </c>
      <c r="Q25" s="507">
        <f t="shared" si="35"/>
        <v>0</v>
      </c>
      <c r="R25" s="507">
        <f t="shared" si="35"/>
        <v>0</v>
      </c>
      <c r="S25" s="507">
        <f t="shared" si="35"/>
        <v>0</v>
      </c>
      <c r="T25" s="507">
        <f t="shared" si="35"/>
        <v>0</v>
      </c>
      <c r="U25" s="507">
        <f t="shared" si="35"/>
        <v>0</v>
      </c>
      <c r="W25" s="358">
        <f t="shared" si="10"/>
        <v>44834</v>
      </c>
      <c r="X25" s="507">
        <f t="shared" si="36"/>
        <v>0</v>
      </c>
      <c r="Y25" s="507">
        <f t="shared" ref="Y25:AF25" si="135">Y90+Y123+Y156+Y189+Y222+Y255+Y289+Y323+Y357+Y391</f>
        <v>0</v>
      </c>
      <c r="Z25" s="507">
        <f t="shared" si="135"/>
        <v>0</v>
      </c>
      <c r="AA25" s="507">
        <f t="shared" si="135"/>
        <v>0</v>
      </c>
      <c r="AB25" s="507">
        <f t="shared" si="135"/>
        <v>0</v>
      </c>
      <c r="AC25" s="507">
        <f t="shared" si="135"/>
        <v>0</v>
      </c>
      <c r="AD25" s="507">
        <f t="shared" si="135"/>
        <v>0</v>
      </c>
      <c r="AE25" s="507">
        <f t="shared" si="135"/>
        <v>0</v>
      </c>
      <c r="AF25" s="507">
        <f t="shared" si="135"/>
        <v>0</v>
      </c>
      <c r="AH25" s="358">
        <f t="shared" si="12"/>
        <v>44834</v>
      </c>
      <c r="AI25" s="507">
        <f t="shared" si="38"/>
        <v>0</v>
      </c>
      <c r="AJ25" s="507">
        <f t="shared" ref="AJ25:AQ25" si="136">AJ90+AJ123+AJ156+AJ189+AJ222+AJ255+AJ289+AJ323+AJ357+AJ391</f>
        <v>0</v>
      </c>
      <c r="AK25" s="507">
        <f t="shared" si="136"/>
        <v>0</v>
      </c>
      <c r="AL25" s="507">
        <f t="shared" si="136"/>
        <v>0</v>
      </c>
      <c r="AM25" s="507">
        <f t="shared" si="136"/>
        <v>0</v>
      </c>
      <c r="AN25" s="507">
        <f t="shared" si="136"/>
        <v>0</v>
      </c>
      <c r="AO25" s="507">
        <f t="shared" si="136"/>
        <v>0</v>
      </c>
      <c r="AP25" s="507">
        <f t="shared" si="136"/>
        <v>0</v>
      </c>
      <c r="AQ25" s="507">
        <f t="shared" si="136"/>
        <v>0</v>
      </c>
      <c r="AS25" s="358">
        <f t="shared" si="14"/>
        <v>44834</v>
      </c>
      <c r="AT25" s="507">
        <f t="shared" si="40"/>
        <v>0</v>
      </c>
      <c r="AU25" s="507">
        <f t="shared" ref="AU25:BB25" si="137">AU90+AU123+AU156+AU189+AU222+AU255+AU289+AU323+AU357+AU391</f>
        <v>0</v>
      </c>
      <c r="AV25" s="507">
        <f t="shared" si="137"/>
        <v>0</v>
      </c>
      <c r="AW25" s="507">
        <f t="shared" si="137"/>
        <v>0</v>
      </c>
      <c r="AX25" s="507">
        <f t="shared" si="137"/>
        <v>0</v>
      </c>
      <c r="AY25" s="507">
        <f t="shared" si="137"/>
        <v>0</v>
      </c>
      <c r="AZ25" s="507">
        <f t="shared" si="137"/>
        <v>0</v>
      </c>
      <c r="BA25" s="507">
        <f t="shared" si="137"/>
        <v>0</v>
      </c>
      <c r="BB25" s="507">
        <f t="shared" si="137"/>
        <v>0</v>
      </c>
      <c r="BD25" s="358">
        <f t="shared" si="16"/>
        <v>44834</v>
      </c>
      <c r="BE25" s="507">
        <f t="shared" si="42"/>
        <v>0</v>
      </c>
      <c r="BF25" s="507">
        <f t="shared" ref="BF25:BM25" si="138">BF90+BF123+BF156+BF189+BF222+BF255+BF289+BF323+BF357+BF391</f>
        <v>0</v>
      </c>
      <c r="BG25" s="507">
        <f t="shared" si="138"/>
        <v>0</v>
      </c>
      <c r="BH25" s="507">
        <f t="shared" si="138"/>
        <v>0</v>
      </c>
      <c r="BI25" s="507">
        <f t="shared" si="138"/>
        <v>0</v>
      </c>
      <c r="BJ25" s="507">
        <f t="shared" si="138"/>
        <v>0</v>
      </c>
      <c r="BK25" s="507">
        <f t="shared" si="138"/>
        <v>0</v>
      </c>
      <c r="BL25" s="507">
        <f t="shared" si="138"/>
        <v>0</v>
      </c>
      <c r="BM25" s="507">
        <f t="shared" si="138"/>
        <v>0</v>
      </c>
      <c r="BO25" s="358">
        <f t="shared" si="18"/>
        <v>44834</v>
      </c>
      <c r="BP25" s="507">
        <f t="shared" si="44"/>
        <v>0</v>
      </c>
      <c r="BQ25" s="507">
        <f t="shared" ref="BQ25:BX25" si="139">BQ90+BQ123+BQ156+BQ189+BQ222+BQ255+BQ289+BQ323+BQ357+BQ391</f>
        <v>0</v>
      </c>
      <c r="BR25" s="507">
        <f t="shared" si="139"/>
        <v>0</v>
      </c>
      <c r="BS25" s="507">
        <f t="shared" si="139"/>
        <v>0</v>
      </c>
      <c r="BT25" s="507">
        <f t="shared" si="139"/>
        <v>0</v>
      </c>
      <c r="BU25" s="507">
        <f t="shared" si="139"/>
        <v>0</v>
      </c>
      <c r="BV25" s="507">
        <f t="shared" si="139"/>
        <v>0</v>
      </c>
      <c r="BW25" s="507">
        <f t="shared" si="139"/>
        <v>0</v>
      </c>
      <c r="BX25" s="507">
        <f t="shared" si="139"/>
        <v>0</v>
      </c>
      <c r="BZ25" s="358">
        <f t="shared" si="20"/>
        <v>44834</v>
      </c>
      <c r="CA25" s="507">
        <f t="shared" si="46"/>
        <v>0</v>
      </c>
      <c r="CB25" s="507">
        <f t="shared" ref="CB25:CI25" si="140">CB90+CB123+CB156+CB189+CB222+CB255+CB289+CB323+CB357+CB391</f>
        <v>0</v>
      </c>
      <c r="CC25" s="507">
        <f t="shared" si="140"/>
        <v>0</v>
      </c>
      <c r="CD25" s="507">
        <f t="shared" si="140"/>
        <v>0</v>
      </c>
      <c r="CE25" s="507">
        <f t="shared" si="140"/>
        <v>0</v>
      </c>
      <c r="CF25" s="507">
        <f t="shared" si="140"/>
        <v>0</v>
      </c>
      <c r="CG25" s="507">
        <f t="shared" si="140"/>
        <v>0</v>
      </c>
      <c r="CH25" s="507">
        <f t="shared" si="140"/>
        <v>0</v>
      </c>
      <c r="CI25" s="507">
        <f t="shared" si="140"/>
        <v>0</v>
      </c>
      <c r="CK25" s="358">
        <f t="shared" si="22"/>
        <v>44834</v>
      </c>
      <c r="CL25" s="507">
        <f t="shared" si="48"/>
        <v>0</v>
      </c>
      <c r="CM25" s="507">
        <f t="shared" ref="CM25:CT25" si="141">CM90+CM123+CM156+CM189+CM222+CM255+CM289+CM323+CM357+CM391</f>
        <v>0</v>
      </c>
      <c r="CN25" s="507">
        <f t="shared" si="141"/>
        <v>0</v>
      </c>
      <c r="CO25" s="507">
        <f t="shared" si="141"/>
        <v>0</v>
      </c>
      <c r="CP25" s="507">
        <f t="shared" si="141"/>
        <v>0</v>
      </c>
      <c r="CQ25" s="507">
        <f t="shared" si="141"/>
        <v>0</v>
      </c>
      <c r="CR25" s="507">
        <f t="shared" si="141"/>
        <v>0</v>
      </c>
      <c r="CS25" s="507">
        <f t="shared" si="141"/>
        <v>0</v>
      </c>
      <c r="CT25" s="507">
        <f t="shared" si="141"/>
        <v>0</v>
      </c>
      <c r="CV25" s="358">
        <f t="shared" si="24"/>
        <v>44834</v>
      </c>
      <c r="CW25" s="507">
        <f t="shared" si="50"/>
        <v>0</v>
      </c>
      <c r="CX25" s="507">
        <f t="shared" ref="CX25:DE25" si="142">CX90+CX123+CX156+CX189+CX222+CX255+CX289+CX323+CX357+CX391</f>
        <v>0</v>
      </c>
      <c r="CY25" s="507">
        <f t="shared" si="142"/>
        <v>0</v>
      </c>
      <c r="CZ25" s="507">
        <f t="shared" si="142"/>
        <v>0</v>
      </c>
      <c r="DA25" s="507">
        <f t="shared" si="142"/>
        <v>0</v>
      </c>
      <c r="DB25" s="507">
        <f t="shared" si="142"/>
        <v>0</v>
      </c>
      <c r="DC25" s="507">
        <f t="shared" si="142"/>
        <v>0</v>
      </c>
      <c r="DD25" s="507">
        <f t="shared" si="142"/>
        <v>0</v>
      </c>
      <c r="DE25" s="507">
        <f t="shared" si="142"/>
        <v>0</v>
      </c>
      <c r="DG25" s="358">
        <f t="shared" si="26"/>
        <v>44834</v>
      </c>
      <c r="DH25" s="507">
        <f t="shared" si="52"/>
        <v>0</v>
      </c>
      <c r="DI25" s="507">
        <f t="shared" ref="DI25:DP25" si="143">DI90+DI123+DI156+DI189+DI222+DI255+DI289+DI323+DI357+DI391</f>
        <v>0</v>
      </c>
      <c r="DJ25" s="507">
        <f t="shared" si="143"/>
        <v>0</v>
      </c>
      <c r="DK25" s="507">
        <f t="shared" si="143"/>
        <v>0</v>
      </c>
      <c r="DL25" s="507">
        <f t="shared" si="143"/>
        <v>0</v>
      </c>
      <c r="DM25" s="507">
        <f t="shared" si="143"/>
        <v>0</v>
      </c>
      <c r="DN25" s="507">
        <f t="shared" si="143"/>
        <v>0</v>
      </c>
      <c r="DO25" s="507">
        <f t="shared" si="143"/>
        <v>0</v>
      </c>
      <c r="DP25" s="507">
        <f t="shared" si="143"/>
        <v>0</v>
      </c>
      <c r="DR25" s="358">
        <f t="shared" si="28"/>
        <v>44834</v>
      </c>
      <c r="DS25" s="507">
        <f t="shared" si="54"/>
        <v>0</v>
      </c>
      <c r="DT25" s="507">
        <f t="shared" ref="DT25:EA25" si="144">DT90+DT123+DT156+DT189+DT222+DT255+DT289+DT323+DT357+DT391</f>
        <v>0</v>
      </c>
      <c r="DU25" s="507">
        <f t="shared" si="144"/>
        <v>0</v>
      </c>
      <c r="DV25" s="507">
        <f t="shared" si="144"/>
        <v>0</v>
      </c>
      <c r="DW25" s="507">
        <f t="shared" si="144"/>
        <v>0</v>
      </c>
      <c r="DX25" s="507">
        <f t="shared" si="144"/>
        <v>0</v>
      </c>
      <c r="DY25" s="507">
        <f t="shared" si="144"/>
        <v>0</v>
      </c>
      <c r="DZ25" s="507">
        <f t="shared" si="144"/>
        <v>0</v>
      </c>
      <c r="EA25" s="507">
        <f t="shared" si="144"/>
        <v>0</v>
      </c>
      <c r="EC25" s="358">
        <f t="shared" si="30"/>
        <v>44834</v>
      </c>
      <c r="ED25" s="507">
        <f t="shared" si="56"/>
        <v>0</v>
      </c>
      <c r="EE25" s="507">
        <f t="shared" ref="EE25:EL25" si="145">EE90+EE123+EE156+EE189+EE222+EE255+EE289+EE323+EE357+EE391</f>
        <v>0</v>
      </c>
      <c r="EF25" s="507">
        <f t="shared" si="145"/>
        <v>0</v>
      </c>
      <c r="EG25" s="507">
        <f t="shared" si="145"/>
        <v>0</v>
      </c>
      <c r="EH25" s="507">
        <f t="shared" si="145"/>
        <v>0</v>
      </c>
      <c r="EI25" s="507">
        <f t="shared" si="145"/>
        <v>0</v>
      </c>
      <c r="EJ25" s="507">
        <f t="shared" si="145"/>
        <v>0</v>
      </c>
      <c r="EK25" s="507">
        <f t="shared" si="145"/>
        <v>0</v>
      </c>
      <c r="EL25" s="507">
        <f t="shared" si="145"/>
        <v>0</v>
      </c>
    </row>
    <row r="26" spans="1:142" x14ac:dyDescent="0.2">
      <c r="A26" s="358">
        <f t="shared" si="0"/>
        <v>44865</v>
      </c>
      <c r="B26" s="507">
        <f t="shared" si="32"/>
        <v>0</v>
      </c>
      <c r="C26" s="507">
        <f t="shared" si="33"/>
        <v>0</v>
      </c>
      <c r="D26" s="507">
        <f t="shared" si="1"/>
        <v>0</v>
      </c>
      <c r="E26" s="507">
        <f t="shared" si="2"/>
        <v>0</v>
      </c>
      <c r="F26" s="507">
        <f t="shared" si="3"/>
        <v>0</v>
      </c>
      <c r="G26" s="507">
        <f t="shared" si="4"/>
        <v>0</v>
      </c>
      <c r="H26" s="507">
        <f t="shared" si="5"/>
        <v>0</v>
      </c>
      <c r="I26" s="507">
        <f t="shared" si="6"/>
        <v>0</v>
      </c>
      <c r="J26" s="507">
        <f t="shared" si="7"/>
        <v>0</v>
      </c>
      <c r="L26" s="358">
        <f t="shared" si="8"/>
        <v>44865</v>
      </c>
      <c r="M26" s="507">
        <f t="shared" si="34"/>
        <v>0</v>
      </c>
      <c r="N26" s="507">
        <f t="shared" si="35"/>
        <v>0</v>
      </c>
      <c r="O26" s="507">
        <f t="shared" si="35"/>
        <v>0</v>
      </c>
      <c r="P26" s="507">
        <f t="shared" si="35"/>
        <v>0</v>
      </c>
      <c r="Q26" s="507">
        <f t="shared" si="35"/>
        <v>0</v>
      </c>
      <c r="R26" s="507">
        <f t="shared" si="35"/>
        <v>0</v>
      </c>
      <c r="S26" s="507">
        <f t="shared" si="35"/>
        <v>0</v>
      </c>
      <c r="T26" s="507">
        <f t="shared" si="35"/>
        <v>0</v>
      </c>
      <c r="U26" s="507">
        <f t="shared" si="35"/>
        <v>0</v>
      </c>
      <c r="W26" s="358">
        <f t="shared" si="10"/>
        <v>44865</v>
      </c>
      <c r="X26" s="507">
        <f t="shared" si="36"/>
        <v>0</v>
      </c>
      <c r="Y26" s="507">
        <f t="shared" ref="Y26:AF26" si="146">Y91+Y124+Y157+Y190+Y223+Y256+Y290+Y324+Y358+Y392</f>
        <v>0</v>
      </c>
      <c r="Z26" s="507">
        <f t="shared" si="146"/>
        <v>0</v>
      </c>
      <c r="AA26" s="507">
        <f t="shared" si="146"/>
        <v>0</v>
      </c>
      <c r="AB26" s="507">
        <f t="shared" si="146"/>
        <v>0</v>
      </c>
      <c r="AC26" s="507">
        <f t="shared" si="146"/>
        <v>0</v>
      </c>
      <c r="AD26" s="507">
        <f t="shared" si="146"/>
        <v>0</v>
      </c>
      <c r="AE26" s="507">
        <f t="shared" si="146"/>
        <v>0</v>
      </c>
      <c r="AF26" s="507">
        <f t="shared" si="146"/>
        <v>0</v>
      </c>
      <c r="AH26" s="358">
        <f t="shared" si="12"/>
        <v>44865</v>
      </c>
      <c r="AI26" s="507">
        <f t="shared" si="38"/>
        <v>0</v>
      </c>
      <c r="AJ26" s="507">
        <f t="shared" ref="AJ26:AQ26" si="147">AJ91+AJ124+AJ157+AJ190+AJ223+AJ256+AJ290+AJ324+AJ358+AJ392</f>
        <v>0</v>
      </c>
      <c r="AK26" s="507">
        <f t="shared" si="147"/>
        <v>0</v>
      </c>
      <c r="AL26" s="507">
        <f t="shared" si="147"/>
        <v>0</v>
      </c>
      <c r="AM26" s="507">
        <f t="shared" si="147"/>
        <v>0</v>
      </c>
      <c r="AN26" s="507">
        <f t="shared" si="147"/>
        <v>0</v>
      </c>
      <c r="AO26" s="507">
        <f t="shared" si="147"/>
        <v>0</v>
      </c>
      <c r="AP26" s="507">
        <f t="shared" si="147"/>
        <v>0</v>
      </c>
      <c r="AQ26" s="507">
        <f t="shared" si="147"/>
        <v>0</v>
      </c>
      <c r="AS26" s="358">
        <f t="shared" si="14"/>
        <v>44865</v>
      </c>
      <c r="AT26" s="507">
        <f t="shared" si="40"/>
        <v>0</v>
      </c>
      <c r="AU26" s="507">
        <f t="shared" ref="AU26:BB26" si="148">AU91+AU124+AU157+AU190+AU223+AU256+AU290+AU324+AU358+AU392</f>
        <v>0</v>
      </c>
      <c r="AV26" s="507">
        <f t="shared" si="148"/>
        <v>0</v>
      </c>
      <c r="AW26" s="507">
        <f t="shared" si="148"/>
        <v>0</v>
      </c>
      <c r="AX26" s="507">
        <f t="shared" si="148"/>
        <v>0</v>
      </c>
      <c r="AY26" s="507">
        <f t="shared" si="148"/>
        <v>0</v>
      </c>
      <c r="AZ26" s="507">
        <f t="shared" si="148"/>
        <v>0</v>
      </c>
      <c r="BA26" s="507">
        <f t="shared" si="148"/>
        <v>0</v>
      </c>
      <c r="BB26" s="507">
        <f t="shared" si="148"/>
        <v>0</v>
      </c>
      <c r="BD26" s="358">
        <f t="shared" si="16"/>
        <v>44865</v>
      </c>
      <c r="BE26" s="507">
        <f t="shared" si="42"/>
        <v>0</v>
      </c>
      <c r="BF26" s="507">
        <f t="shared" ref="BF26:BM26" si="149">BF91+BF124+BF157+BF190+BF223+BF256+BF290+BF324+BF358+BF392</f>
        <v>0</v>
      </c>
      <c r="BG26" s="507">
        <f t="shared" si="149"/>
        <v>0</v>
      </c>
      <c r="BH26" s="507">
        <f t="shared" si="149"/>
        <v>0</v>
      </c>
      <c r="BI26" s="507">
        <f t="shared" si="149"/>
        <v>0</v>
      </c>
      <c r="BJ26" s="507">
        <f t="shared" si="149"/>
        <v>0</v>
      </c>
      <c r="BK26" s="507">
        <f t="shared" si="149"/>
        <v>0</v>
      </c>
      <c r="BL26" s="507">
        <f t="shared" si="149"/>
        <v>0</v>
      </c>
      <c r="BM26" s="507">
        <f t="shared" si="149"/>
        <v>0</v>
      </c>
      <c r="BO26" s="358">
        <f t="shared" si="18"/>
        <v>44865</v>
      </c>
      <c r="BP26" s="507">
        <f t="shared" si="44"/>
        <v>0</v>
      </c>
      <c r="BQ26" s="507">
        <f t="shared" ref="BQ26:BX26" si="150">BQ91+BQ124+BQ157+BQ190+BQ223+BQ256+BQ290+BQ324+BQ358+BQ392</f>
        <v>0</v>
      </c>
      <c r="BR26" s="507">
        <f t="shared" si="150"/>
        <v>0</v>
      </c>
      <c r="BS26" s="507">
        <f t="shared" si="150"/>
        <v>0</v>
      </c>
      <c r="BT26" s="507">
        <f t="shared" si="150"/>
        <v>0</v>
      </c>
      <c r="BU26" s="507">
        <f t="shared" si="150"/>
        <v>0</v>
      </c>
      <c r="BV26" s="507">
        <f t="shared" si="150"/>
        <v>0</v>
      </c>
      <c r="BW26" s="507">
        <f t="shared" si="150"/>
        <v>0</v>
      </c>
      <c r="BX26" s="507">
        <f t="shared" si="150"/>
        <v>0</v>
      </c>
      <c r="BZ26" s="358">
        <f t="shared" si="20"/>
        <v>44865</v>
      </c>
      <c r="CA26" s="507">
        <f t="shared" si="46"/>
        <v>0</v>
      </c>
      <c r="CB26" s="507">
        <f t="shared" ref="CB26:CI26" si="151">CB91+CB124+CB157+CB190+CB223+CB256+CB290+CB324+CB358+CB392</f>
        <v>0</v>
      </c>
      <c r="CC26" s="507">
        <f t="shared" si="151"/>
        <v>0</v>
      </c>
      <c r="CD26" s="507">
        <f t="shared" si="151"/>
        <v>0</v>
      </c>
      <c r="CE26" s="507">
        <f t="shared" si="151"/>
        <v>0</v>
      </c>
      <c r="CF26" s="507">
        <f t="shared" si="151"/>
        <v>0</v>
      </c>
      <c r="CG26" s="507">
        <f t="shared" si="151"/>
        <v>0</v>
      </c>
      <c r="CH26" s="507">
        <f t="shared" si="151"/>
        <v>0</v>
      </c>
      <c r="CI26" s="507">
        <f t="shared" si="151"/>
        <v>0</v>
      </c>
      <c r="CK26" s="358">
        <f t="shared" si="22"/>
        <v>44865</v>
      </c>
      <c r="CL26" s="507">
        <f t="shared" si="48"/>
        <v>0</v>
      </c>
      <c r="CM26" s="507">
        <f t="shared" ref="CM26:CT26" si="152">CM91+CM124+CM157+CM190+CM223+CM256+CM290+CM324+CM358+CM392</f>
        <v>0</v>
      </c>
      <c r="CN26" s="507">
        <f t="shared" si="152"/>
        <v>0</v>
      </c>
      <c r="CO26" s="507">
        <f t="shared" si="152"/>
        <v>0</v>
      </c>
      <c r="CP26" s="507">
        <f t="shared" si="152"/>
        <v>0</v>
      </c>
      <c r="CQ26" s="507">
        <f t="shared" si="152"/>
        <v>0</v>
      </c>
      <c r="CR26" s="507">
        <f t="shared" si="152"/>
        <v>0</v>
      </c>
      <c r="CS26" s="507">
        <f t="shared" si="152"/>
        <v>0</v>
      </c>
      <c r="CT26" s="507">
        <f t="shared" si="152"/>
        <v>0</v>
      </c>
      <c r="CV26" s="358">
        <f t="shared" si="24"/>
        <v>44865</v>
      </c>
      <c r="CW26" s="507">
        <f t="shared" si="50"/>
        <v>0</v>
      </c>
      <c r="CX26" s="507">
        <f t="shared" ref="CX26:DE26" si="153">CX91+CX124+CX157+CX190+CX223+CX256+CX290+CX324+CX358+CX392</f>
        <v>0</v>
      </c>
      <c r="CY26" s="507">
        <f t="shared" si="153"/>
        <v>0</v>
      </c>
      <c r="CZ26" s="507">
        <f t="shared" si="153"/>
        <v>0</v>
      </c>
      <c r="DA26" s="507">
        <f t="shared" si="153"/>
        <v>0</v>
      </c>
      <c r="DB26" s="507">
        <f t="shared" si="153"/>
        <v>0</v>
      </c>
      <c r="DC26" s="507">
        <f t="shared" si="153"/>
        <v>0</v>
      </c>
      <c r="DD26" s="507">
        <f t="shared" si="153"/>
        <v>0</v>
      </c>
      <c r="DE26" s="507">
        <f t="shared" si="153"/>
        <v>0</v>
      </c>
      <c r="DG26" s="358">
        <f t="shared" si="26"/>
        <v>44865</v>
      </c>
      <c r="DH26" s="507">
        <f t="shared" si="52"/>
        <v>0</v>
      </c>
      <c r="DI26" s="507">
        <f t="shared" ref="DI26:DP26" si="154">DI91+DI124+DI157+DI190+DI223+DI256+DI290+DI324+DI358+DI392</f>
        <v>0</v>
      </c>
      <c r="DJ26" s="507">
        <f t="shared" si="154"/>
        <v>0</v>
      </c>
      <c r="DK26" s="507">
        <f t="shared" si="154"/>
        <v>0</v>
      </c>
      <c r="DL26" s="507">
        <f t="shared" si="154"/>
        <v>0</v>
      </c>
      <c r="DM26" s="507">
        <f t="shared" si="154"/>
        <v>0</v>
      </c>
      <c r="DN26" s="507">
        <f t="shared" si="154"/>
        <v>0</v>
      </c>
      <c r="DO26" s="507">
        <f t="shared" si="154"/>
        <v>0</v>
      </c>
      <c r="DP26" s="507">
        <f t="shared" si="154"/>
        <v>0</v>
      </c>
      <c r="DR26" s="358">
        <f t="shared" si="28"/>
        <v>44865</v>
      </c>
      <c r="DS26" s="507">
        <f t="shared" si="54"/>
        <v>0</v>
      </c>
      <c r="DT26" s="507">
        <f t="shared" ref="DT26:EA26" si="155">DT91+DT124+DT157+DT190+DT223+DT256+DT290+DT324+DT358+DT392</f>
        <v>0</v>
      </c>
      <c r="DU26" s="507">
        <f t="shared" si="155"/>
        <v>0</v>
      </c>
      <c r="DV26" s="507">
        <f t="shared" si="155"/>
        <v>0</v>
      </c>
      <c r="DW26" s="507">
        <f t="shared" si="155"/>
        <v>0</v>
      </c>
      <c r="DX26" s="507">
        <f t="shared" si="155"/>
        <v>0</v>
      </c>
      <c r="DY26" s="507">
        <f t="shared" si="155"/>
        <v>0</v>
      </c>
      <c r="DZ26" s="507">
        <f t="shared" si="155"/>
        <v>0</v>
      </c>
      <c r="EA26" s="507">
        <f t="shared" si="155"/>
        <v>0</v>
      </c>
      <c r="EC26" s="358">
        <f t="shared" si="30"/>
        <v>44865</v>
      </c>
      <c r="ED26" s="507">
        <f t="shared" si="56"/>
        <v>0</v>
      </c>
      <c r="EE26" s="507">
        <f t="shared" ref="EE26:EL26" si="156">EE91+EE124+EE157+EE190+EE223+EE256+EE290+EE324+EE358+EE392</f>
        <v>0</v>
      </c>
      <c r="EF26" s="507">
        <f t="shared" si="156"/>
        <v>0</v>
      </c>
      <c r="EG26" s="507">
        <f t="shared" si="156"/>
        <v>0</v>
      </c>
      <c r="EH26" s="507">
        <f t="shared" si="156"/>
        <v>0</v>
      </c>
      <c r="EI26" s="507">
        <f t="shared" si="156"/>
        <v>0</v>
      </c>
      <c r="EJ26" s="507">
        <f t="shared" si="156"/>
        <v>0</v>
      </c>
      <c r="EK26" s="507">
        <f t="shared" si="156"/>
        <v>0</v>
      </c>
      <c r="EL26" s="507">
        <f t="shared" si="156"/>
        <v>0</v>
      </c>
    </row>
    <row r="27" spans="1:142" x14ac:dyDescent="0.2">
      <c r="A27" s="358">
        <f t="shared" si="0"/>
        <v>44895</v>
      </c>
      <c r="B27" s="507">
        <f t="shared" si="32"/>
        <v>0</v>
      </c>
      <c r="C27" s="507">
        <f t="shared" si="33"/>
        <v>0</v>
      </c>
      <c r="D27" s="507">
        <f t="shared" si="1"/>
        <v>0</v>
      </c>
      <c r="E27" s="507">
        <f t="shared" si="2"/>
        <v>0</v>
      </c>
      <c r="F27" s="507">
        <f t="shared" si="3"/>
        <v>0</v>
      </c>
      <c r="G27" s="507">
        <f t="shared" si="4"/>
        <v>0</v>
      </c>
      <c r="H27" s="507">
        <f t="shared" si="5"/>
        <v>0</v>
      </c>
      <c r="I27" s="507">
        <f t="shared" si="6"/>
        <v>0</v>
      </c>
      <c r="J27" s="507">
        <f t="shared" si="7"/>
        <v>0</v>
      </c>
      <c r="L27" s="358">
        <f t="shared" si="8"/>
        <v>44895</v>
      </c>
      <c r="M27" s="507">
        <f t="shared" si="34"/>
        <v>0</v>
      </c>
      <c r="N27" s="507">
        <f t="shared" si="35"/>
        <v>0</v>
      </c>
      <c r="O27" s="507">
        <f t="shared" si="35"/>
        <v>0</v>
      </c>
      <c r="P27" s="507">
        <f t="shared" si="35"/>
        <v>0</v>
      </c>
      <c r="Q27" s="507">
        <f t="shared" si="35"/>
        <v>0</v>
      </c>
      <c r="R27" s="507">
        <f t="shared" si="35"/>
        <v>0</v>
      </c>
      <c r="S27" s="507">
        <f t="shared" si="35"/>
        <v>0</v>
      </c>
      <c r="T27" s="507">
        <f t="shared" si="35"/>
        <v>0</v>
      </c>
      <c r="U27" s="507">
        <f t="shared" si="35"/>
        <v>0</v>
      </c>
      <c r="W27" s="358">
        <f t="shared" si="10"/>
        <v>44895</v>
      </c>
      <c r="X27" s="507">
        <f t="shared" si="36"/>
        <v>0</v>
      </c>
      <c r="Y27" s="507">
        <f t="shared" ref="Y27:AF27" si="157">Y92+Y125+Y158+Y191+Y224+Y257+Y291+Y325+Y359+Y393</f>
        <v>0</v>
      </c>
      <c r="Z27" s="507">
        <f t="shared" si="157"/>
        <v>0</v>
      </c>
      <c r="AA27" s="507">
        <f t="shared" si="157"/>
        <v>0</v>
      </c>
      <c r="AB27" s="507">
        <f t="shared" si="157"/>
        <v>0</v>
      </c>
      <c r="AC27" s="507">
        <f t="shared" si="157"/>
        <v>0</v>
      </c>
      <c r="AD27" s="507">
        <f t="shared" si="157"/>
        <v>0</v>
      </c>
      <c r="AE27" s="507">
        <f t="shared" si="157"/>
        <v>0</v>
      </c>
      <c r="AF27" s="507">
        <f t="shared" si="157"/>
        <v>0</v>
      </c>
      <c r="AH27" s="358">
        <f t="shared" si="12"/>
        <v>44895</v>
      </c>
      <c r="AI27" s="507">
        <f t="shared" si="38"/>
        <v>0</v>
      </c>
      <c r="AJ27" s="507">
        <f t="shared" ref="AJ27:AQ27" si="158">AJ92+AJ125+AJ158+AJ191+AJ224+AJ257+AJ291+AJ325+AJ359+AJ393</f>
        <v>0</v>
      </c>
      <c r="AK27" s="507">
        <f t="shared" si="158"/>
        <v>0</v>
      </c>
      <c r="AL27" s="507">
        <f t="shared" si="158"/>
        <v>0</v>
      </c>
      <c r="AM27" s="507">
        <f t="shared" si="158"/>
        <v>0</v>
      </c>
      <c r="AN27" s="507">
        <f t="shared" si="158"/>
        <v>0</v>
      </c>
      <c r="AO27" s="507">
        <f t="shared" si="158"/>
        <v>0</v>
      </c>
      <c r="AP27" s="507">
        <f t="shared" si="158"/>
        <v>0</v>
      </c>
      <c r="AQ27" s="507">
        <f t="shared" si="158"/>
        <v>0</v>
      </c>
      <c r="AS27" s="358">
        <f t="shared" si="14"/>
        <v>44895</v>
      </c>
      <c r="AT27" s="507">
        <f t="shared" si="40"/>
        <v>0</v>
      </c>
      <c r="AU27" s="507">
        <f t="shared" ref="AU27:BB27" si="159">AU92+AU125+AU158+AU191+AU224+AU257+AU291+AU325+AU359+AU393</f>
        <v>0</v>
      </c>
      <c r="AV27" s="507">
        <f t="shared" si="159"/>
        <v>0</v>
      </c>
      <c r="AW27" s="507">
        <f t="shared" si="159"/>
        <v>0</v>
      </c>
      <c r="AX27" s="507">
        <f t="shared" si="159"/>
        <v>0</v>
      </c>
      <c r="AY27" s="507">
        <f t="shared" si="159"/>
        <v>0</v>
      </c>
      <c r="AZ27" s="507">
        <f t="shared" si="159"/>
        <v>0</v>
      </c>
      <c r="BA27" s="507">
        <f t="shared" si="159"/>
        <v>0</v>
      </c>
      <c r="BB27" s="507">
        <f t="shared" si="159"/>
        <v>0</v>
      </c>
      <c r="BD27" s="358">
        <f t="shared" si="16"/>
        <v>44895</v>
      </c>
      <c r="BE27" s="507">
        <f t="shared" si="42"/>
        <v>0</v>
      </c>
      <c r="BF27" s="507">
        <f t="shared" ref="BF27:BM27" si="160">BF92+BF125+BF158+BF191+BF224+BF257+BF291+BF325+BF359+BF393</f>
        <v>0</v>
      </c>
      <c r="BG27" s="507">
        <f t="shared" si="160"/>
        <v>0</v>
      </c>
      <c r="BH27" s="507">
        <f t="shared" si="160"/>
        <v>0</v>
      </c>
      <c r="BI27" s="507">
        <f t="shared" si="160"/>
        <v>0</v>
      </c>
      <c r="BJ27" s="507">
        <f t="shared" si="160"/>
        <v>0</v>
      </c>
      <c r="BK27" s="507">
        <f t="shared" si="160"/>
        <v>0</v>
      </c>
      <c r="BL27" s="507">
        <f t="shared" si="160"/>
        <v>0</v>
      </c>
      <c r="BM27" s="507">
        <f t="shared" si="160"/>
        <v>0</v>
      </c>
      <c r="BO27" s="358">
        <f t="shared" si="18"/>
        <v>44895</v>
      </c>
      <c r="BP27" s="507">
        <f t="shared" si="44"/>
        <v>0</v>
      </c>
      <c r="BQ27" s="507">
        <f t="shared" ref="BQ27:BX27" si="161">BQ92+BQ125+BQ158+BQ191+BQ224+BQ257+BQ291+BQ325+BQ359+BQ393</f>
        <v>0</v>
      </c>
      <c r="BR27" s="507">
        <f t="shared" si="161"/>
        <v>0</v>
      </c>
      <c r="BS27" s="507">
        <f t="shared" si="161"/>
        <v>0</v>
      </c>
      <c r="BT27" s="507">
        <f t="shared" si="161"/>
        <v>0</v>
      </c>
      <c r="BU27" s="507">
        <f t="shared" si="161"/>
        <v>0</v>
      </c>
      <c r="BV27" s="507">
        <f t="shared" si="161"/>
        <v>0</v>
      </c>
      <c r="BW27" s="507">
        <f t="shared" si="161"/>
        <v>0</v>
      </c>
      <c r="BX27" s="507">
        <f t="shared" si="161"/>
        <v>0</v>
      </c>
      <c r="BZ27" s="358">
        <f t="shared" si="20"/>
        <v>44895</v>
      </c>
      <c r="CA27" s="507">
        <f t="shared" si="46"/>
        <v>0</v>
      </c>
      <c r="CB27" s="507">
        <f t="shared" ref="CB27:CI27" si="162">CB92+CB125+CB158+CB191+CB224+CB257+CB291+CB325+CB359+CB393</f>
        <v>0</v>
      </c>
      <c r="CC27" s="507">
        <f t="shared" si="162"/>
        <v>0</v>
      </c>
      <c r="CD27" s="507">
        <f t="shared" si="162"/>
        <v>0</v>
      </c>
      <c r="CE27" s="507">
        <f t="shared" si="162"/>
        <v>0</v>
      </c>
      <c r="CF27" s="507">
        <f t="shared" si="162"/>
        <v>0</v>
      </c>
      <c r="CG27" s="507">
        <f t="shared" si="162"/>
        <v>0</v>
      </c>
      <c r="CH27" s="507">
        <f t="shared" si="162"/>
        <v>0</v>
      </c>
      <c r="CI27" s="507">
        <f t="shared" si="162"/>
        <v>0</v>
      </c>
      <c r="CK27" s="358">
        <f t="shared" si="22"/>
        <v>44895</v>
      </c>
      <c r="CL27" s="507">
        <f t="shared" si="48"/>
        <v>0</v>
      </c>
      <c r="CM27" s="507">
        <f t="shared" ref="CM27:CT27" si="163">CM92+CM125+CM158+CM191+CM224+CM257+CM291+CM325+CM359+CM393</f>
        <v>0</v>
      </c>
      <c r="CN27" s="507">
        <f t="shared" si="163"/>
        <v>0</v>
      </c>
      <c r="CO27" s="507">
        <f t="shared" si="163"/>
        <v>0</v>
      </c>
      <c r="CP27" s="507">
        <f t="shared" si="163"/>
        <v>0</v>
      </c>
      <c r="CQ27" s="507">
        <f t="shared" si="163"/>
        <v>0</v>
      </c>
      <c r="CR27" s="507">
        <f t="shared" si="163"/>
        <v>0</v>
      </c>
      <c r="CS27" s="507">
        <f t="shared" si="163"/>
        <v>0</v>
      </c>
      <c r="CT27" s="507">
        <f t="shared" si="163"/>
        <v>0</v>
      </c>
      <c r="CV27" s="358">
        <f t="shared" si="24"/>
        <v>44895</v>
      </c>
      <c r="CW27" s="507">
        <f t="shared" si="50"/>
        <v>0</v>
      </c>
      <c r="CX27" s="507">
        <f t="shared" ref="CX27:DE27" si="164">CX92+CX125+CX158+CX191+CX224+CX257+CX291+CX325+CX359+CX393</f>
        <v>0</v>
      </c>
      <c r="CY27" s="507">
        <f t="shared" si="164"/>
        <v>0</v>
      </c>
      <c r="CZ27" s="507">
        <f t="shared" si="164"/>
        <v>0</v>
      </c>
      <c r="DA27" s="507">
        <f t="shared" si="164"/>
        <v>0</v>
      </c>
      <c r="DB27" s="507">
        <f t="shared" si="164"/>
        <v>0</v>
      </c>
      <c r="DC27" s="507">
        <f t="shared" si="164"/>
        <v>0</v>
      </c>
      <c r="DD27" s="507">
        <f t="shared" si="164"/>
        <v>0</v>
      </c>
      <c r="DE27" s="507">
        <f t="shared" si="164"/>
        <v>0</v>
      </c>
      <c r="DG27" s="358">
        <f t="shared" si="26"/>
        <v>44895</v>
      </c>
      <c r="DH27" s="507">
        <f t="shared" si="52"/>
        <v>0</v>
      </c>
      <c r="DI27" s="507">
        <f t="shared" ref="DI27:DP27" si="165">DI92+DI125+DI158+DI191+DI224+DI257+DI291+DI325+DI359+DI393</f>
        <v>0</v>
      </c>
      <c r="DJ27" s="507">
        <f t="shared" si="165"/>
        <v>0</v>
      </c>
      <c r="DK27" s="507">
        <f t="shared" si="165"/>
        <v>0</v>
      </c>
      <c r="DL27" s="507">
        <f t="shared" si="165"/>
        <v>0</v>
      </c>
      <c r="DM27" s="507">
        <f t="shared" si="165"/>
        <v>0</v>
      </c>
      <c r="DN27" s="507">
        <f t="shared" si="165"/>
        <v>0</v>
      </c>
      <c r="DO27" s="507">
        <f t="shared" si="165"/>
        <v>0</v>
      </c>
      <c r="DP27" s="507">
        <f t="shared" si="165"/>
        <v>0</v>
      </c>
      <c r="DR27" s="358">
        <f t="shared" si="28"/>
        <v>44895</v>
      </c>
      <c r="DS27" s="507">
        <f t="shared" si="54"/>
        <v>0</v>
      </c>
      <c r="DT27" s="507">
        <f t="shared" ref="DT27:EA27" si="166">DT92+DT125+DT158+DT191+DT224+DT257+DT291+DT325+DT359+DT393</f>
        <v>0</v>
      </c>
      <c r="DU27" s="507">
        <f t="shared" si="166"/>
        <v>0</v>
      </c>
      <c r="DV27" s="507">
        <f t="shared" si="166"/>
        <v>0</v>
      </c>
      <c r="DW27" s="507">
        <f t="shared" si="166"/>
        <v>0</v>
      </c>
      <c r="DX27" s="507">
        <f t="shared" si="166"/>
        <v>0</v>
      </c>
      <c r="DY27" s="507">
        <f t="shared" si="166"/>
        <v>0</v>
      </c>
      <c r="DZ27" s="507">
        <f t="shared" si="166"/>
        <v>0</v>
      </c>
      <c r="EA27" s="507">
        <f t="shared" si="166"/>
        <v>0</v>
      </c>
      <c r="EC27" s="358">
        <f t="shared" si="30"/>
        <v>44895</v>
      </c>
      <c r="ED27" s="507">
        <f t="shared" si="56"/>
        <v>0</v>
      </c>
      <c r="EE27" s="507">
        <f t="shared" ref="EE27:EL27" si="167">EE92+EE125+EE158+EE191+EE224+EE257+EE291+EE325+EE359+EE393</f>
        <v>0</v>
      </c>
      <c r="EF27" s="507">
        <f t="shared" si="167"/>
        <v>0</v>
      </c>
      <c r="EG27" s="507">
        <f t="shared" si="167"/>
        <v>0</v>
      </c>
      <c r="EH27" s="507">
        <f t="shared" si="167"/>
        <v>0</v>
      </c>
      <c r="EI27" s="507">
        <f t="shared" si="167"/>
        <v>0</v>
      </c>
      <c r="EJ27" s="507">
        <f t="shared" si="167"/>
        <v>0</v>
      </c>
      <c r="EK27" s="507">
        <f t="shared" si="167"/>
        <v>0</v>
      </c>
      <c r="EL27" s="507">
        <f t="shared" si="167"/>
        <v>0</v>
      </c>
    </row>
    <row r="28" spans="1:142" x14ac:dyDescent="0.2">
      <c r="A28" s="358">
        <f t="shared" si="0"/>
        <v>44926</v>
      </c>
      <c r="B28" s="507">
        <f t="shared" si="32"/>
        <v>0</v>
      </c>
      <c r="C28" s="507">
        <f t="shared" si="33"/>
        <v>0</v>
      </c>
      <c r="D28" s="507">
        <f t="shared" si="1"/>
        <v>0</v>
      </c>
      <c r="E28" s="507">
        <f t="shared" si="2"/>
        <v>0</v>
      </c>
      <c r="F28" s="507">
        <f t="shared" si="3"/>
        <v>0</v>
      </c>
      <c r="G28" s="507">
        <f t="shared" si="4"/>
        <v>0</v>
      </c>
      <c r="H28" s="507">
        <f t="shared" si="5"/>
        <v>0</v>
      </c>
      <c r="I28" s="507">
        <f t="shared" si="6"/>
        <v>0</v>
      </c>
      <c r="J28" s="507">
        <f t="shared" si="7"/>
        <v>0</v>
      </c>
      <c r="L28" s="358">
        <f t="shared" si="8"/>
        <v>44926</v>
      </c>
      <c r="M28" s="507">
        <f t="shared" si="34"/>
        <v>0</v>
      </c>
      <c r="N28" s="507">
        <f t="shared" si="35"/>
        <v>0</v>
      </c>
      <c r="O28" s="507">
        <f t="shared" si="35"/>
        <v>0</v>
      </c>
      <c r="P28" s="507">
        <f t="shared" si="35"/>
        <v>0</v>
      </c>
      <c r="Q28" s="507">
        <f t="shared" si="35"/>
        <v>0</v>
      </c>
      <c r="R28" s="507">
        <f t="shared" si="35"/>
        <v>0</v>
      </c>
      <c r="S28" s="507">
        <f t="shared" si="35"/>
        <v>0</v>
      </c>
      <c r="T28" s="507">
        <f t="shared" si="35"/>
        <v>0</v>
      </c>
      <c r="U28" s="507">
        <f t="shared" si="35"/>
        <v>0</v>
      </c>
      <c r="W28" s="358">
        <f t="shared" si="10"/>
        <v>44926</v>
      </c>
      <c r="X28" s="507">
        <f t="shared" si="36"/>
        <v>0</v>
      </c>
      <c r="Y28" s="507">
        <f t="shared" ref="Y28:AF28" si="168">Y93+Y126+Y159+Y192+Y225+Y258+Y292+Y326+Y360+Y394</f>
        <v>0</v>
      </c>
      <c r="Z28" s="507">
        <f t="shared" si="168"/>
        <v>0</v>
      </c>
      <c r="AA28" s="507">
        <f t="shared" si="168"/>
        <v>0</v>
      </c>
      <c r="AB28" s="507">
        <f t="shared" si="168"/>
        <v>0</v>
      </c>
      <c r="AC28" s="507">
        <f t="shared" si="168"/>
        <v>0</v>
      </c>
      <c r="AD28" s="507">
        <f t="shared" si="168"/>
        <v>0</v>
      </c>
      <c r="AE28" s="507">
        <f t="shared" si="168"/>
        <v>0</v>
      </c>
      <c r="AF28" s="507">
        <f t="shared" si="168"/>
        <v>0</v>
      </c>
      <c r="AH28" s="358">
        <f t="shared" si="12"/>
        <v>44926</v>
      </c>
      <c r="AI28" s="507">
        <f t="shared" si="38"/>
        <v>0</v>
      </c>
      <c r="AJ28" s="507">
        <f t="shared" ref="AJ28:AQ28" si="169">AJ93+AJ126+AJ159+AJ192+AJ225+AJ258+AJ292+AJ326+AJ360+AJ394</f>
        <v>0</v>
      </c>
      <c r="AK28" s="507">
        <f t="shared" si="169"/>
        <v>0</v>
      </c>
      <c r="AL28" s="507">
        <f t="shared" si="169"/>
        <v>0</v>
      </c>
      <c r="AM28" s="507">
        <f t="shared" si="169"/>
        <v>0</v>
      </c>
      <c r="AN28" s="507">
        <f t="shared" si="169"/>
        <v>0</v>
      </c>
      <c r="AO28" s="507">
        <f t="shared" si="169"/>
        <v>0</v>
      </c>
      <c r="AP28" s="507">
        <f t="shared" si="169"/>
        <v>0</v>
      </c>
      <c r="AQ28" s="507">
        <f t="shared" si="169"/>
        <v>0</v>
      </c>
      <c r="AS28" s="358">
        <f t="shared" si="14"/>
        <v>44926</v>
      </c>
      <c r="AT28" s="507">
        <f t="shared" si="40"/>
        <v>0</v>
      </c>
      <c r="AU28" s="507">
        <f t="shared" ref="AU28:BB28" si="170">AU93+AU126+AU159+AU192+AU225+AU258+AU292+AU326+AU360+AU394</f>
        <v>0</v>
      </c>
      <c r="AV28" s="507">
        <f t="shared" si="170"/>
        <v>0</v>
      </c>
      <c r="AW28" s="507">
        <f t="shared" si="170"/>
        <v>0</v>
      </c>
      <c r="AX28" s="507">
        <f t="shared" si="170"/>
        <v>0</v>
      </c>
      <c r="AY28" s="507">
        <f t="shared" si="170"/>
        <v>0</v>
      </c>
      <c r="AZ28" s="507">
        <f t="shared" si="170"/>
        <v>0</v>
      </c>
      <c r="BA28" s="507">
        <f t="shared" si="170"/>
        <v>0</v>
      </c>
      <c r="BB28" s="507">
        <f t="shared" si="170"/>
        <v>0</v>
      </c>
      <c r="BD28" s="358">
        <f t="shared" si="16"/>
        <v>44926</v>
      </c>
      <c r="BE28" s="507">
        <f t="shared" si="42"/>
        <v>0</v>
      </c>
      <c r="BF28" s="507">
        <f t="shared" ref="BF28:BM28" si="171">BF93+BF126+BF159+BF192+BF225+BF258+BF292+BF326+BF360+BF394</f>
        <v>0</v>
      </c>
      <c r="BG28" s="507">
        <f t="shared" si="171"/>
        <v>0</v>
      </c>
      <c r="BH28" s="507">
        <f t="shared" si="171"/>
        <v>0</v>
      </c>
      <c r="BI28" s="507">
        <f t="shared" si="171"/>
        <v>0</v>
      </c>
      <c r="BJ28" s="507">
        <f t="shared" si="171"/>
        <v>0</v>
      </c>
      <c r="BK28" s="507">
        <f t="shared" si="171"/>
        <v>0</v>
      </c>
      <c r="BL28" s="507">
        <f t="shared" si="171"/>
        <v>0</v>
      </c>
      <c r="BM28" s="507">
        <f t="shared" si="171"/>
        <v>0</v>
      </c>
      <c r="BO28" s="358">
        <f t="shared" si="18"/>
        <v>44926</v>
      </c>
      <c r="BP28" s="507">
        <f t="shared" si="44"/>
        <v>0</v>
      </c>
      <c r="BQ28" s="507">
        <f t="shared" ref="BQ28:BX28" si="172">BQ93+BQ126+BQ159+BQ192+BQ225+BQ258+BQ292+BQ326+BQ360+BQ394</f>
        <v>0</v>
      </c>
      <c r="BR28" s="507">
        <f t="shared" si="172"/>
        <v>0</v>
      </c>
      <c r="BS28" s="507">
        <f t="shared" si="172"/>
        <v>0</v>
      </c>
      <c r="BT28" s="507">
        <f t="shared" si="172"/>
        <v>0</v>
      </c>
      <c r="BU28" s="507">
        <f t="shared" si="172"/>
        <v>0</v>
      </c>
      <c r="BV28" s="507">
        <f t="shared" si="172"/>
        <v>0</v>
      </c>
      <c r="BW28" s="507">
        <f t="shared" si="172"/>
        <v>0</v>
      </c>
      <c r="BX28" s="507">
        <f t="shared" si="172"/>
        <v>0</v>
      </c>
      <c r="BZ28" s="358">
        <f t="shared" si="20"/>
        <v>44926</v>
      </c>
      <c r="CA28" s="507">
        <f t="shared" si="46"/>
        <v>0</v>
      </c>
      <c r="CB28" s="507">
        <f t="shared" ref="CB28:CI28" si="173">CB93+CB126+CB159+CB192+CB225+CB258+CB292+CB326+CB360+CB394</f>
        <v>0</v>
      </c>
      <c r="CC28" s="507">
        <f t="shared" si="173"/>
        <v>0</v>
      </c>
      <c r="CD28" s="507">
        <f t="shared" si="173"/>
        <v>0</v>
      </c>
      <c r="CE28" s="507">
        <f t="shared" si="173"/>
        <v>0</v>
      </c>
      <c r="CF28" s="507">
        <f t="shared" si="173"/>
        <v>0</v>
      </c>
      <c r="CG28" s="507">
        <f t="shared" si="173"/>
        <v>0</v>
      </c>
      <c r="CH28" s="507">
        <f t="shared" si="173"/>
        <v>0</v>
      </c>
      <c r="CI28" s="507">
        <f t="shared" si="173"/>
        <v>0</v>
      </c>
      <c r="CK28" s="358">
        <f t="shared" si="22"/>
        <v>44926</v>
      </c>
      <c r="CL28" s="507">
        <f t="shared" si="48"/>
        <v>0</v>
      </c>
      <c r="CM28" s="507">
        <f t="shared" ref="CM28:CT28" si="174">CM93+CM126+CM159+CM192+CM225+CM258+CM292+CM326+CM360+CM394</f>
        <v>0</v>
      </c>
      <c r="CN28" s="507">
        <f t="shared" si="174"/>
        <v>0</v>
      </c>
      <c r="CO28" s="507">
        <f t="shared" si="174"/>
        <v>0</v>
      </c>
      <c r="CP28" s="507">
        <f t="shared" si="174"/>
        <v>0</v>
      </c>
      <c r="CQ28" s="507">
        <f t="shared" si="174"/>
        <v>0</v>
      </c>
      <c r="CR28" s="507">
        <f t="shared" si="174"/>
        <v>0</v>
      </c>
      <c r="CS28" s="507">
        <f t="shared" si="174"/>
        <v>0</v>
      </c>
      <c r="CT28" s="507">
        <f t="shared" si="174"/>
        <v>0</v>
      </c>
      <c r="CV28" s="358">
        <f t="shared" si="24"/>
        <v>44926</v>
      </c>
      <c r="CW28" s="507">
        <f t="shared" si="50"/>
        <v>0</v>
      </c>
      <c r="CX28" s="507">
        <f t="shared" ref="CX28:DE28" si="175">CX93+CX126+CX159+CX192+CX225+CX258+CX292+CX326+CX360+CX394</f>
        <v>0</v>
      </c>
      <c r="CY28" s="507">
        <f t="shared" si="175"/>
        <v>0</v>
      </c>
      <c r="CZ28" s="507">
        <f t="shared" si="175"/>
        <v>0</v>
      </c>
      <c r="DA28" s="507">
        <f t="shared" si="175"/>
        <v>0</v>
      </c>
      <c r="DB28" s="507">
        <f t="shared" si="175"/>
        <v>0</v>
      </c>
      <c r="DC28" s="507">
        <f t="shared" si="175"/>
        <v>0</v>
      </c>
      <c r="DD28" s="507">
        <f t="shared" si="175"/>
        <v>0</v>
      </c>
      <c r="DE28" s="507">
        <f t="shared" si="175"/>
        <v>0</v>
      </c>
      <c r="DG28" s="358">
        <f t="shared" si="26"/>
        <v>44926</v>
      </c>
      <c r="DH28" s="507">
        <f t="shared" si="52"/>
        <v>0</v>
      </c>
      <c r="DI28" s="507">
        <f t="shared" ref="DI28:DP28" si="176">DI93+DI126+DI159+DI192+DI225+DI258+DI292+DI326+DI360+DI394</f>
        <v>0</v>
      </c>
      <c r="DJ28" s="507">
        <f t="shared" si="176"/>
        <v>0</v>
      </c>
      <c r="DK28" s="507">
        <f t="shared" si="176"/>
        <v>0</v>
      </c>
      <c r="DL28" s="507">
        <f t="shared" si="176"/>
        <v>0</v>
      </c>
      <c r="DM28" s="507">
        <f t="shared" si="176"/>
        <v>0</v>
      </c>
      <c r="DN28" s="507">
        <f t="shared" si="176"/>
        <v>0</v>
      </c>
      <c r="DO28" s="507">
        <f t="shared" si="176"/>
        <v>0</v>
      </c>
      <c r="DP28" s="507">
        <f t="shared" si="176"/>
        <v>0</v>
      </c>
      <c r="DR28" s="358">
        <f t="shared" si="28"/>
        <v>44926</v>
      </c>
      <c r="DS28" s="507">
        <f t="shared" si="54"/>
        <v>0</v>
      </c>
      <c r="DT28" s="507">
        <f t="shared" ref="DT28:EA28" si="177">DT93+DT126+DT159+DT192+DT225+DT258+DT292+DT326+DT360+DT394</f>
        <v>0</v>
      </c>
      <c r="DU28" s="507">
        <f t="shared" si="177"/>
        <v>0</v>
      </c>
      <c r="DV28" s="507">
        <f t="shared" si="177"/>
        <v>0</v>
      </c>
      <c r="DW28" s="507">
        <f t="shared" si="177"/>
        <v>0</v>
      </c>
      <c r="DX28" s="507">
        <f t="shared" si="177"/>
        <v>0</v>
      </c>
      <c r="DY28" s="507">
        <f t="shared" si="177"/>
        <v>0</v>
      </c>
      <c r="DZ28" s="507">
        <f t="shared" si="177"/>
        <v>0</v>
      </c>
      <c r="EA28" s="507">
        <f t="shared" si="177"/>
        <v>0</v>
      </c>
      <c r="EC28" s="358">
        <f t="shared" si="30"/>
        <v>44926</v>
      </c>
      <c r="ED28" s="507">
        <f t="shared" si="56"/>
        <v>0</v>
      </c>
      <c r="EE28" s="507">
        <f t="shared" ref="EE28:EL28" si="178">EE93+EE126+EE159+EE192+EE225+EE258+EE292+EE326+EE360+EE394</f>
        <v>0</v>
      </c>
      <c r="EF28" s="507">
        <f t="shared" si="178"/>
        <v>0</v>
      </c>
      <c r="EG28" s="507">
        <f t="shared" si="178"/>
        <v>0</v>
      </c>
      <c r="EH28" s="507">
        <f t="shared" si="178"/>
        <v>0</v>
      </c>
      <c r="EI28" s="507">
        <f t="shared" si="178"/>
        <v>0</v>
      </c>
      <c r="EJ28" s="507">
        <f t="shared" si="178"/>
        <v>0</v>
      </c>
      <c r="EK28" s="507">
        <f t="shared" si="178"/>
        <v>0</v>
      </c>
      <c r="EL28" s="507">
        <f t="shared" si="178"/>
        <v>0</v>
      </c>
    </row>
    <row r="29" spans="1:142" x14ac:dyDescent="0.2">
      <c r="A29" s="358">
        <f t="shared" si="0"/>
        <v>44957</v>
      </c>
      <c r="B29" s="507">
        <f t="shared" si="32"/>
        <v>0</v>
      </c>
      <c r="C29" s="507">
        <f t="shared" si="33"/>
        <v>0</v>
      </c>
      <c r="D29" s="507">
        <f t="shared" si="1"/>
        <v>0</v>
      </c>
      <c r="E29" s="507">
        <f t="shared" si="2"/>
        <v>0</v>
      </c>
      <c r="F29" s="507">
        <f t="shared" si="3"/>
        <v>0</v>
      </c>
      <c r="G29" s="507">
        <f t="shared" si="4"/>
        <v>0</v>
      </c>
      <c r="H29" s="507">
        <f t="shared" si="5"/>
        <v>0</v>
      </c>
      <c r="I29" s="507">
        <f t="shared" si="6"/>
        <v>0</v>
      </c>
      <c r="J29" s="507">
        <f t="shared" si="7"/>
        <v>0</v>
      </c>
      <c r="L29" s="358">
        <f t="shared" si="8"/>
        <v>44957</v>
      </c>
      <c r="M29" s="507">
        <f t="shared" si="34"/>
        <v>0</v>
      </c>
      <c r="N29" s="507">
        <f t="shared" si="35"/>
        <v>0</v>
      </c>
      <c r="O29" s="507">
        <f t="shared" si="35"/>
        <v>0</v>
      </c>
      <c r="P29" s="507">
        <f t="shared" si="35"/>
        <v>0</v>
      </c>
      <c r="Q29" s="507">
        <f t="shared" si="35"/>
        <v>0</v>
      </c>
      <c r="R29" s="507">
        <f t="shared" si="35"/>
        <v>0</v>
      </c>
      <c r="S29" s="507">
        <f t="shared" si="35"/>
        <v>0</v>
      </c>
      <c r="T29" s="507">
        <f t="shared" si="35"/>
        <v>0</v>
      </c>
      <c r="U29" s="507">
        <f t="shared" si="35"/>
        <v>0</v>
      </c>
      <c r="W29" s="358">
        <f t="shared" si="10"/>
        <v>44957</v>
      </c>
      <c r="X29" s="507">
        <f t="shared" si="36"/>
        <v>0</v>
      </c>
      <c r="Y29" s="507">
        <f t="shared" ref="Y29:AF29" si="179">Y94+Y127+Y160+Y193+Y226+Y259+Y293+Y327+Y361+Y395</f>
        <v>0</v>
      </c>
      <c r="Z29" s="507">
        <f t="shared" si="179"/>
        <v>0</v>
      </c>
      <c r="AA29" s="507">
        <f t="shared" si="179"/>
        <v>0</v>
      </c>
      <c r="AB29" s="507">
        <f t="shared" si="179"/>
        <v>0</v>
      </c>
      <c r="AC29" s="507">
        <f t="shared" si="179"/>
        <v>0</v>
      </c>
      <c r="AD29" s="507">
        <f t="shared" si="179"/>
        <v>0</v>
      </c>
      <c r="AE29" s="507">
        <f t="shared" si="179"/>
        <v>0</v>
      </c>
      <c r="AF29" s="507">
        <f t="shared" si="179"/>
        <v>0</v>
      </c>
      <c r="AH29" s="358">
        <f t="shared" si="12"/>
        <v>44957</v>
      </c>
      <c r="AI29" s="507">
        <f t="shared" si="38"/>
        <v>0</v>
      </c>
      <c r="AJ29" s="507">
        <f t="shared" ref="AJ29:AQ29" si="180">AJ94+AJ127+AJ160+AJ193+AJ226+AJ259+AJ293+AJ327+AJ361+AJ395</f>
        <v>0</v>
      </c>
      <c r="AK29" s="507">
        <f t="shared" si="180"/>
        <v>0</v>
      </c>
      <c r="AL29" s="507">
        <f t="shared" si="180"/>
        <v>0</v>
      </c>
      <c r="AM29" s="507">
        <f t="shared" si="180"/>
        <v>0</v>
      </c>
      <c r="AN29" s="507">
        <f t="shared" si="180"/>
        <v>0</v>
      </c>
      <c r="AO29" s="507">
        <f t="shared" si="180"/>
        <v>0</v>
      </c>
      <c r="AP29" s="507">
        <f t="shared" si="180"/>
        <v>0</v>
      </c>
      <c r="AQ29" s="507">
        <f t="shared" si="180"/>
        <v>0</v>
      </c>
      <c r="AS29" s="358">
        <f t="shared" si="14"/>
        <v>44957</v>
      </c>
      <c r="AT29" s="507">
        <f t="shared" si="40"/>
        <v>0</v>
      </c>
      <c r="AU29" s="507">
        <f t="shared" ref="AU29:BB29" si="181">AU94+AU127+AU160+AU193+AU226+AU259+AU293+AU327+AU361+AU395</f>
        <v>0</v>
      </c>
      <c r="AV29" s="507">
        <f t="shared" si="181"/>
        <v>0</v>
      </c>
      <c r="AW29" s="507">
        <f t="shared" si="181"/>
        <v>0</v>
      </c>
      <c r="AX29" s="507">
        <f t="shared" si="181"/>
        <v>0</v>
      </c>
      <c r="AY29" s="507">
        <f t="shared" si="181"/>
        <v>0</v>
      </c>
      <c r="AZ29" s="507">
        <f t="shared" si="181"/>
        <v>0</v>
      </c>
      <c r="BA29" s="507">
        <f t="shared" si="181"/>
        <v>0</v>
      </c>
      <c r="BB29" s="507">
        <f t="shared" si="181"/>
        <v>0</v>
      </c>
      <c r="BD29" s="358">
        <f t="shared" si="16"/>
        <v>44957</v>
      </c>
      <c r="BE29" s="507">
        <f t="shared" si="42"/>
        <v>0</v>
      </c>
      <c r="BF29" s="507">
        <f t="shared" ref="BF29:BM29" si="182">BF94+BF127+BF160+BF193+BF226+BF259+BF293+BF327+BF361+BF395</f>
        <v>0</v>
      </c>
      <c r="BG29" s="507">
        <f t="shared" si="182"/>
        <v>0</v>
      </c>
      <c r="BH29" s="507">
        <f t="shared" si="182"/>
        <v>0</v>
      </c>
      <c r="BI29" s="507">
        <f t="shared" si="182"/>
        <v>0</v>
      </c>
      <c r="BJ29" s="507">
        <f t="shared" si="182"/>
        <v>0</v>
      </c>
      <c r="BK29" s="507">
        <f t="shared" si="182"/>
        <v>0</v>
      </c>
      <c r="BL29" s="507">
        <f t="shared" si="182"/>
        <v>0</v>
      </c>
      <c r="BM29" s="507">
        <f t="shared" si="182"/>
        <v>0</v>
      </c>
      <c r="BO29" s="358">
        <f t="shared" si="18"/>
        <v>44957</v>
      </c>
      <c r="BP29" s="507">
        <f t="shared" si="44"/>
        <v>0</v>
      </c>
      <c r="BQ29" s="507">
        <f t="shared" ref="BQ29:BX29" si="183">BQ94+BQ127+BQ160+BQ193+BQ226+BQ259+BQ293+BQ327+BQ361+BQ395</f>
        <v>0</v>
      </c>
      <c r="BR29" s="507">
        <f t="shared" si="183"/>
        <v>0</v>
      </c>
      <c r="BS29" s="507">
        <f t="shared" si="183"/>
        <v>0</v>
      </c>
      <c r="BT29" s="507">
        <f t="shared" si="183"/>
        <v>0</v>
      </c>
      <c r="BU29" s="507">
        <f t="shared" si="183"/>
        <v>0</v>
      </c>
      <c r="BV29" s="507">
        <f t="shared" si="183"/>
        <v>0</v>
      </c>
      <c r="BW29" s="507">
        <f t="shared" si="183"/>
        <v>0</v>
      </c>
      <c r="BX29" s="507">
        <f t="shared" si="183"/>
        <v>0</v>
      </c>
      <c r="BZ29" s="358">
        <f t="shared" si="20"/>
        <v>44957</v>
      </c>
      <c r="CA29" s="507">
        <f t="shared" si="46"/>
        <v>0</v>
      </c>
      <c r="CB29" s="507">
        <f t="shared" ref="CB29:CI29" si="184">CB94+CB127+CB160+CB193+CB226+CB259+CB293+CB327+CB361+CB395</f>
        <v>0</v>
      </c>
      <c r="CC29" s="507">
        <f t="shared" si="184"/>
        <v>0</v>
      </c>
      <c r="CD29" s="507">
        <f t="shared" si="184"/>
        <v>0</v>
      </c>
      <c r="CE29" s="507">
        <f t="shared" si="184"/>
        <v>0</v>
      </c>
      <c r="CF29" s="507">
        <f t="shared" si="184"/>
        <v>0</v>
      </c>
      <c r="CG29" s="507">
        <f t="shared" si="184"/>
        <v>0</v>
      </c>
      <c r="CH29" s="507">
        <f t="shared" si="184"/>
        <v>0</v>
      </c>
      <c r="CI29" s="507">
        <f t="shared" si="184"/>
        <v>0</v>
      </c>
      <c r="CK29" s="358">
        <f t="shared" si="22"/>
        <v>44957</v>
      </c>
      <c r="CL29" s="507">
        <f t="shared" si="48"/>
        <v>0</v>
      </c>
      <c r="CM29" s="507">
        <f t="shared" ref="CM29:CT29" si="185">CM94+CM127+CM160+CM193+CM226+CM259+CM293+CM327+CM361+CM395</f>
        <v>0</v>
      </c>
      <c r="CN29" s="507">
        <f t="shared" si="185"/>
        <v>0</v>
      </c>
      <c r="CO29" s="507">
        <f t="shared" si="185"/>
        <v>0</v>
      </c>
      <c r="CP29" s="507">
        <f t="shared" si="185"/>
        <v>0</v>
      </c>
      <c r="CQ29" s="507">
        <f t="shared" si="185"/>
        <v>0</v>
      </c>
      <c r="CR29" s="507">
        <f t="shared" si="185"/>
        <v>0</v>
      </c>
      <c r="CS29" s="507">
        <f t="shared" si="185"/>
        <v>0</v>
      </c>
      <c r="CT29" s="507">
        <f t="shared" si="185"/>
        <v>0</v>
      </c>
      <c r="CV29" s="358">
        <f t="shared" si="24"/>
        <v>44957</v>
      </c>
      <c r="CW29" s="507">
        <f t="shared" si="50"/>
        <v>0</v>
      </c>
      <c r="CX29" s="507">
        <f t="shared" ref="CX29:DE29" si="186">CX94+CX127+CX160+CX193+CX226+CX259+CX293+CX327+CX361+CX395</f>
        <v>0</v>
      </c>
      <c r="CY29" s="507">
        <f t="shared" si="186"/>
        <v>0</v>
      </c>
      <c r="CZ29" s="507">
        <f t="shared" si="186"/>
        <v>0</v>
      </c>
      <c r="DA29" s="507">
        <f t="shared" si="186"/>
        <v>0</v>
      </c>
      <c r="DB29" s="507">
        <f t="shared" si="186"/>
        <v>0</v>
      </c>
      <c r="DC29" s="507">
        <f t="shared" si="186"/>
        <v>0</v>
      </c>
      <c r="DD29" s="507">
        <f t="shared" si="186"/>
        <v>0</v>
      </c>
      <c r="DE29" s="507">
        <f t="shared" si="186"/>
        <v>0</v>
      </c>
      <c r="DG29" s="358">
        <f t="shared" si="26"/>
        <v>44957</v>
      </c>
      <c r="DH29" s="507">
        <f t="shared" si="52"/>
        <v>0</v>
      </c>
      <c r="DI29" s="507">
        <f t="shared" ref="DI29:DP29" si="187">DI94+DI127+DI160+DI193+DI226+DI259+DI293+DI327+DI361+DI395</f>
        <v>0</v>
      </c>
      <c r="DJ29" s="507">
        <f t="shared" si="187"/>
        <v>0</v>
      </c>
      <c r="DK29" s="507">
        <f t="shared" si="187"/>
        <v>0</v>
      </c>
      <c r="DL29" s="507">
        <f t="shared" si="187"/>
        <v>0</v>
      </c>
      <c r="DM29" s="507">
        <f t="shared" si="187"/>
        <v>0</v>
      </c>
      <c r="DN29" s="507">
        <f t="shared" si="187"/>
        <v>0</v>
      </c>
      <c r="DO29" s="507">
        <f t="shared" si="187"/>
        <v>0</v>
      </c>
      <c r="DP29" s="507">
        <f t="shared" si="187"/>
        <v>0</v>
      </c>
      <c r="DR29" s="358">
        <f t="shared" si="28"/>
        <v>44957</v>
      </c>
      <c r="DS29" s="507">
        <f t="shared" si="54"/>
        <v>0</v>
      </c>
      <c r="DT29" s="507">
        <f t="shared" ref="DT29:EA29" si="188">DT94+DT127+DT160+DT193+DT226+DT259+DT293+DT327+DT361+DT395</f>
        <v>0</v>
      </c>
      <c r="DU29" s="507">
        <f t="shared" si="188"/>
        <v>0</v>
      </c>
      <c r="DV29" s="507">
        <f t="shared" si="188"/>
        <v>0</v>
      </c>
      <c r="DW29" s="507">
        <f t="shared" si="188"/>
        <v>0</v>
      </c>
      <c r="DX29" s="507">
        <f t="shared" si="188"/>
        <v>0</v>
      </c>
      <c r="DY29" s="507">
        <f t="shared" si="188"/>
        <v>0</v>
      </c>
      <c r="DZ29" s="507">
        <f t="shared" si="188"/>
        <v>0</v>
      </c>
      <c r="EA29" s="507">
        <f t="shared" si="188"/>
        <v>0</v>
      </c>
      <c r="EC29" s="358">
        <f t="shared" si="30"/>
        <v>44957</v>
      </c>
      <c r="ED29" s="507">
        <f t="shared" si="56"/>
        <v>0</v>
      </c>
      <c r="EE29" s="507">
        <f t="shared" ref="EE29:EL29" si="189">EE94+EE127+EE160+EE193+EE226+EE259+EE293+EE327+EE361+EE395</f>
        <v>0</v>
      </c>
      <c r="EF29" s="507">
        <f t="shared" si="189"/>
        <v>0</v>
      </c>
      <c r="EG29" s="507">
        <f t="shared" si="189"/>
        <v>0</v>
      </c>
      <c r="EH29" s="507">
        <f t="shared" si="189"/>
        <v>0</v>
      </c>
      <c r="EI29" s="507">
        <f t="shared" si="189"/>
        <v>0</v>
      </c>
      <c r="EJ29" s="507">
        <f t="shared" si="189"/>
        <v>0</v>
      </c>
      <c r="EK29" s="507">
        <f t="shared" si="189"/>
        <v>0</v>
      </c>
      <c r="EL29" s="507">
        <f t="shared" si="189"/>
        <v>0</v>
      </c>
    </row>
    <row r="30" spans="1:142" x14ac:dyDescent="0.2">
      <c r="A30" s="358">
        <f t="shared" si="0"/>
        <v>44985</v>
      </c>
      <c r="B30" s="507">
        <f t="shared" si="32"/>
        <v>0</v>
      </c>
      <c r="C30" s="507">
        <f t="shared" si="33"/>
        <v>0</v>
      </c>
      <c r="D30" s="507">
        <f t="shared" si="1"/>
        <v>0</v>
      </c>
      <c r="E30" s="507">
        <f t="shared" si="2"/>
        <v>0</v>
      </c>
      <c r="F30" s="507">
        <f t="shared" si="3"/>
        <v>0</v>
      </c>
      <c r="G30" s="507">
        <f t="shared" si="4"/>
        <v>0</v>
      </c>
      <c r="H30" s="507">
        <f t="shared" si="5"/>
        <v>0</v>
      </c>
      <c r="I30" s="507">
        <f t="shared" si="6"/>
        <v>0</v>
      </c>
      <c r="J30" s="507">
        <f t="shared" si="7"/>
        <v>0</v>
      </c>
      <c r="L30" s="358">
        <f t="shared" si="8"/>
        <v>44985</v>
      </c>
      <c r="M30" s="507">
        <f t="shared" si="34"/>
        <v>0</v>
      </c>
      <c r="N30" s="507">
        <f t="shared" si="35"/>
        <v>0</v>
      </c>
      <c r="O30" s="507">
        <f t="shared" si="35"/>
        <v>0</v>
      </c>
      <c r="P30" s="507">
        <f t="shared" si="35"/>
        <v>0</v>
      </c>
      <c r="Q30" s="507">
        <f t="shared" si="35"/>
        <v>0</v>
      </c>
      <c r="R30" s="507">
        <f t="shared" si="35"/>
        <v>0</v>
      </c>
      <c r="S30" s="507">
        <f t="shared" si="35"/>
        <v>0</v>
      </c>
      <c r="T30" s="507">
        <f t="shared" si="35"/>
        <v>0</v>
      </c>
      <c r="U30" s="507">
        <f t="shared" si="35"/>
        <v>0</v>
      </c>
      <c r="W30" s="358">
        <f t="shared" si="10"/>
        <v>44985</v>
      </c>
      <c r="X30" s="507">
        <f t="shared" si="36"/>
        <v>0</v>
      </c>
      <c r="Y30" s="507">
        <f t="shared" ref="Y30:AF30" si="190">Y95+Y128+Y161+Y194+Y227+Y260+Y294+Y328+Y362+Y396</f>
        <v>0</v>
      </c>
      <c r="Z30" s="507">
        <f t="shared" si="190"/>
        <v>0</v>
      </c>
      <c r="AA30" s="507">
        <f t="shared" si="190"/>
        <v>0</v>
      </c>
      <c r="AB30" s="507">
        <f t="shared" si="190"/>
        <v>0</v>
      </c>
      <c r="AC30" s="507">
        <f t="shared" si="190"/>
        <v>0</v>
      </c>
      <c r="AD30" s="507">
        <f t="shared" si="190"/>
        <v>0</v>
      </c>
      <c r="AE30" s="507">
        <f t="shared" si="190"/>
        <v>0</v>
      </c>
      <c r="AF30" s="507">
        <f t="shared" si="190"/>
        <v>0</v>
      </c>
      <c r="AH30" s="358">
        <f t="shared" si="12"/>
        <v>44985</v>
      </c>
      <c r="AI30" s="507">
        <f t="shared" si="38"/>
        <v>0</v>
      </c>
      <c r="AJ30" s="507">
        <f t="shared" ref="AJ30:AQ30" si="191">AJ95+AJ128+AJ161+AJ194+AJ227+AJ260+AJ294+AJ328+AJ362+AJ396</f>
        <v>0</v>
      </c>
      <c r="AK30" s="507">
        <f t="shared" si="191"/>
        <v>0</v>
      </c>
      <c r="AL30" s="507">
        <f t="shared" si="191"/>
        <v>0</v>
      </c>
      <c r="AM30" s="507">
        <f t="shared" si="191"/>
        <v>0</v>
      </c>
      <c r="AN30" s="507">
        <f t="shared" si="191"/>
        <v>0</v>
      </c>
      <c r="AO30" s="507">
        <f t="shared" si="191"/>
        <v>0</v>
      </c>
      <c r="AP30" s="507">
        <f t="shared" si="191"/>
        <v>0</v>
      </c>
      <c r="AQ30" s="507">
        <f t="shared" si="191"/>
        <v>0</v>
      </c>
      <c r="AS30" s="358">
        <f t="shared" si="14"/>
        <v>44985</v>
      </c>
      <c r="AT30" s="507">
        <f t="shared" si="40"/>
        <v>0</v>
      </c>
      <c r="AU30" s="507">
        <f t="shared" ref="AU30:BB30" si="192">AU95+AU128+AU161+AU194+AU227+AU260+AU294+AU328+AU362+AU396</f>
        <v>0</v>
      </c>
      <c r="AV30" s="507">
        <f t="shared" si="192"/>
        <v>0</v>
      </c>
      <c r="AW30" s="507">
        <f t="shared" si="192"/>
        <v>0</v>
      </c>
      <c r="AX30" s="507">
        <f t="shared" si="192"/>
        <v>0</v>
      </c>
      <c r="AY30" s="507">
        <f t="shared" si="192"/>
        <v>0</v>
      </c>
      <c r="AZ30" s="507">
        <f t="shared" si="192"/>
        <v>0</v>
      </c>
      <c r="BA30" s="507">
        <f t="shared" si="192"/>
        <v>0</v>
      </c>
      <c r="BB30" s="507">
        <f t="shared" si="192"/>
        <v>0</v>
      </c>
      <c r="BD30" s="358">
        <f t="shared" si="16"/>
        <v>44985</v>
      </c>
      <c r="BE30" s="507">
        <f t="shared" si="42"/>
        <v>0</v>
      </c>
      <c r="BF30" s="507">
        <f t="shared" ref="BF30:BM30" si="193">BF95+BF128+BF161+BF194+BF227+BF260+BF294+BF328+BF362+BF396</f>
        <v>0</v>
      </c>
      <c r="BG30" s="507">
        <f t="shared" si="193"/>
        <v>0</v>
      </c>
      <c r="BH30" s="507">
        <f t="shared" si="193"/>
        <v>0</v>
      </c>
      <c r="BI30" s="507">
        <f t="shared" si="193"/>
        <v>0</v>
      </c>
      <c r="BJ30" s="507">
        <f t="shared" si="193"/>
        <v>0</v>
      </c>
      <c r="BK30" s="507">
        <f t="shared" si="193"/>
        <v>0</v>
      </c>
      <c r="BL30" s="507">
        <f t="shared" si="193"/>
        <v>0</v>
      </c>
      <c r="BM30" s="507">
        <f t="shared" si="193"/>
        <v>0</v>
      </c>
      <c r="BO30" s="358">
        <f t="shared" si="18"/>
        <v>44985</v>
      </c>
      <c r="BP30" s="507">
        <f t="shared" si="44"/>
        <v>0</v>
      </c>
      <c r="BQ30" s="507">
        <f t="shared" ref="BQ30:BX30" si="194">BQ95+BQ128+BQ161+BQ194+BQ227+BQ260+BQ294+BQ328+BQ362+BQ396</f>
        <v>0</v>
      </c>
      <c r="BR30" s="507">
        <f t="shared" si="194"/>
        <v>0</v>
      </c>
      <c r="BS30" s="507">
        <f t="shared" si="194"/>
        <v>0</v>
      </c>
      <c r="BT30" s="507">
        <f t="shared" si="194"/>
        <v>0</v>
      </c>
      <c r="BU30" s="507">
        <f t="shared" si="194"/>
        <v>0</v>
      </c>
      <c r="BV30" s="507">
        <f t="shared" si="194"/>
        <v>0</v>
      </c>
      <c r="BW30" s="507">
        <f t="shared" si="194"/>
        <v>0</v>
      </c>
      <c r="BX30" s="507">
        <f t="shared" si="194"/>
        <v>0</v>
      </c>
      <c r="BZ30" s="358">
        <f t="shared" si="20"/>
        <v>44985</v>
      </c>
      <c r="CA30" s="507">
        <f t="shared" si="46"/>
        <v>0</v>
      </c>
      <c r="CB30" s="507">
        <f t="shared" ref="CB30:CI30" si="195">CB95+CB128+CB161+CB194+CB227+CB260+CB294+CB328+CB362+CB396</f>
        <v>0</v>
      </c>
      <c r="CC30" s="507">
        <f t="shared" si="195"/>
        <v>0</v>
      </c>
      <c r="CD30" s="507">
        <f t="shared" si="195"/>
        <v>0</v>
      </c>
      <c r="CE30" s="507">
        <f t="shared" si="195"/>
        <v>0</v>
      </c>
      <c r="CF30" s="507">
        <f t="shared" si="195"/>
        <v>0</v>
      </c>
      <c r="CG30" s="507">
        <f t="shared" si="195"/>
        <v>0</v>
      </c>
      <c r="CH30" s="507">
        <f t="shared" si="195"/>
        <v>0</v>
      </c>
      <c r="CI30" s="507">
        <f t="shared" si="195"/>
        <v>0</v>
      </c>
      <c r="CK30" s="358">
        <f t="shared" si="22"/>
        <v>44985</v>
      </c>
      <c r="CL30" s="507">
        <f t="shared" si="48"/>
        <v>0</v>
      </c>
      <c r="CM30" s="507">
        <f t="shared" ref="CM30:CT30" si="196">CM95+CM128+CM161+CM194+CM227+CM260+CM294+CM328+CM362+CM396</f>
        <v>0</v>
      </c>
      <c r="CN30" s="507">
        <f t="shared" si="196"/>
        <v>0</v>
      </c>
      <c r="CO30" s="507">
        <f t="shared" si="196"/>
        <v>0</v>
      </c>
      <c r="CP30" s="507">
        <f t="shared" si="196"/>
        <v>0</v>
      </c>
      <c r="CQ30" s="507">
        <f t="shared" si="196"/>
        <v>0</v>
      </c>
      <c r="CR30" s="507">
        <f t="shared" si="196"/>
        <v>0</v>
      </c>
      <c r="CS30" s="507">
        <f t="shared" si="196"/>
        <v>0</v>
      </c>
      <c r="CT30" s="507">
        <f t="shared" si="196"/>
        <v>0</v>
      </c>
      <c r="CV30" s="358">
        <f t="shared" si="24"/>
        <v>44985</v>
      </c>
      <c r="CW30" s="507">
        <f t="shared" si="50"/>
        <v>0</v>
      </c>
      <c r="CX30" s="507">
        <f t="shared" ref="CX30:DE30" si="197">CX95+CX128+CX161+CX194+CX227+CX260+CX294+CX328+CX362+CX396</f>
        <v>0</v>
      </c>
      <c r="CY30" s="507">
        <f t="shared" si="197"/>
        <v>0</v>
      </c>
      <c r="CZ30" s="507">
        <f t="shared" si="197"/>
        <v>0</v>
      </c>
      <c r="DA30" s="507">
        <f t="shared" si="197"/>
        <v>0</v>
      </c>
      <c r="DB30" s="507">
        <f t="shared" si="197"/>
        <v>0</v>
      </c>
      <c r="DC30" s="507">
        <f t="shared" si="197"/>
        <v>0</v>
      </c>
      <c r="DD30" s="507">
        <f t="shared" si="197"/>
        <v>0</v>
      </c>
      <c r="DE30" s="507">
        <f t="shared" si="197"/>
        <v>0</v>
      </c>
      <c r="DG30" s="358">
        <f t="shared" si="26"/>
        <v>44985</v>
      </c>
      <c r="DH30" s="507">
        <f t="shared" si="52"/>
        <v>0</v>
      </c>
      <c r="DI30" s="507">
        <f t="shared" ref="DI30:DP30" si="198">DI95+DI128+DI161+DI194+DI227+DI260+DI294+DI328+DI362+DI396</f>
        <v>0</v>
      </c>
      <c r="DJ30" s="507">
        <f t="shared" si="198"/>
        <v>0</v>
      </c>
      <c r="DK30" s="507">
        <f t="shared" si="198"/>
        <v>0</v>
      </c>
      <c r="DL30" s="507">
        <f t="shared" si="198"/>
        <v>0</v>
      </c>
      <c r="DM30" s="507">
        <f t="shared" si="198"/>
        <v>0</v>
      </c>
      <c r="DN30" s="507">
        <f t="shared" si="198"/>
        <v>0</v>
      </c>
      <c r="DO30" s="507">
        <f t="shared" si="198"/>
        <v>0</v>
      </c>
      <c r="DP30" s="507">
        <f t="shared" si="198"/>
        <v>0</v>
      </c>
      <c r="DR30" s="358">
        <f t="shared" si="28"/>
        <v>44985</v>
      </c>
      <c r="DS30" s="507">
        <f t="shared" si="54"/>
        <v>0</v>
      </c>
      <c r="DT30" s="507">
        <f t="shared" ref="DT30:EA30" si="199">DT95+DT128+DT161+DT194+DT227+DT260+DT294+DT328+DT362+DT396</f>
        <v>0</v>
      </c>
      <c r="DU30" s="507">
        <f t="shared" si="199"/>
        <v>0</v>
      </c>
      <c r="DV30" s="507">
        <f t="shared" si="199"/>
        <v>0</v>
      </c>
      <c r="DW30" s="507">
        <f t="shared" si="199"/>
        <v>0</v>
      </c>
      <c r="DX30" s="507">
        <f t="shared" si="199"/>
        <v>0</v>
      </c>
      <c r="DY30" s="507">
        <f t="shared" si="199"/>
        <v>0</v>
      </c>
      <c r="DZ30" s="507">
        <f t="shared" si="199"/>
        <v>0</v>
      </c>
      <c r="EA30" s="507">
        <f t="shared" si="199"/>
        <v>0</v>
      </c>
      <c r="EC30" s="358">
        <f t="shared" si="30"/>
        <v>44985</v>
      </c>
      <c r="ED30" s="507">
        <f t="shared" si="56"/>
        <v>0</v>
      </c>
      <c r="EE30" s="507">
        <f t="shared" ref="EE30:EL30" si="200">EE95+EE128+EE161+EE194+EE227+EE260+EE294+EE328+EE362+EE396</f>
        <v>0</v>
      </c>
      <c r="EF30" s="507">
        <f t="shared" si="200"/>
        <v>0</v>
      </c>
      <c r="EG30" s="507">
        <f t="shared" si="200"/>
        <v>0</v>
      </c>
      <c r="EH30" s="507">
        <f t="shared" si="200"/>
        <v>0</v>
      </c>
      <c r="EI30" s="507">
        <f t="shared" si="200"/>
        <v>0</v>
      </c>
      <c r="EJ30" s="507">
        <f t="shared" si="200"/>
        <v>0</v>
      </c>
      <c r="EK30" s="507">
        <f t="shared" si="200"/>
        <v>0</v>
      </c>
      <c r="EL30" s="507">
        <f t="shared" si="200"/>
        <v>0</v>
      </c>
    </row>
    <row r="31" spans="1:142" x14ac:dyDescent="0.2">
      <c r="A31" s="358">
        <f t="shared" si="0"/>
        <v>45016</v>
      </c>
      <c r="B31" s="507">
        <f t="shared" si="32"/>
        <v>0</v>
      </c>
      <c r="C31" s="507">
        <f t="shared" si="33"/>
        <v>0</v>
      </c>
      <c r="D31" s="507">
        <f t="shared" si="1"/>
        <v>0</v>
      </c>
      <c r="E31" s="507">
        <f t="shared" si="2"/>
        <v>0</v>
      </c>
      <c r="F31" s="507">
        <f t="shared" si="3"/>
        <v>0</v>
      </c>
      <c r="G31" s="507">
        <f t="shared" si="4"/>
        <v>0</v>
      </c>
      <c r="H31" s="507">
        <f t="shared" si="5"/>
        <v>0</v>
      </c>
      <c r="I31" s="507">
        <f t="shared" si="6"/>
        <v>0</v>
      </c>
      <c r="J31" s="507">
        <f t="shared" si="7"/>
        <v>0</v>
      </c>
      <c r="L31" s="358">
        <f t="shared" si="8"/>
        <v>45016</v>
      </c>
      <c r="M31" s="507">
        <f t="shared" si="34"/>
        <v>0</v>
      </c>
      <c r="N31" s="507">
        <f t="shared" si="35"/>
        <v>0</v>
      </c>
      <c r="O31" s="507">
        <f t="shared" si="35"/>
        <v>0</v>
      </c>
      <c r="P31" s="507">
        <f t="shared" si="35"/>
        <v>0</v>
      </c>
      <c r="Q31" s="507">
        <f t="shared" si="35"/>
        <v>0</v>
      </c>
      <c r="R31" s="507">
        <f t="shared" si="35"/>
        <v>0</v>
      </c>
      <c r="S31" s="507">
        <f t="shared" si="35"/>
        <v>0</v>
      </c>
      <c r="T31" s="507">
        <f t="shared" si="35"/>
        <v>0</v>
      </c>
      <c r="U31" s="507">
        <f t="shared" si="35"/>
        <v>0</v>
      </c>
      <c r="W31" s="358">
        <f t="shared" si="10"/>
        <v>45016</v>
      </c>
      <c r="X31" s="507">
        <f t="shared" si="36"/>
        <v>0</v>
      </c>
      <c r="Y31" s="507">
        <f t="shared" ref="Y31:AF31" si="201">Y96+Y129+Y162+Y195+Y228+Y261+Y295+Y329+Y363+Y397</f>
        <v>0</v>
      </c>
      <c r="Z31" s="507">
        <f t="shared" si="201"/>
        <v>0</v>
      </c>
      <c r="AA31" s="507">
        <f t="shared" si="201"/>
        <v>0</v>
      </c>
      <c r="AB31" s="507">
        <f t="shared" si="201"/>
        <v>0</v>
      </c>
      <c r="AC31" s="507">
        <f t="shared" si="201"/>
        <v>0</v>
      </c>
      <c r="AD31" s="507">
        <f t="shared" si="201"/>
        <v>0</v>
      </c>
      <c r="AE31" s="507">
        <f t="shared" si="201"/>
        <v>0</v>
      </c>
      <c r="AF31" s="507">
        <f t="shared" si="201"/>
        <v>0</v>
      </c>
      <c r="AH31" s="358">
        <f t="shared" si="12"/>
        <v>45016</v>
      </c>
      <c r="AI31" s="507">
        <f t="shared" si="38"/>
        <v>0</v>
      </c>
      <c r="AJ31" s="507">
        <f t="shared" ref="AJ31:AQ31" si="202">AJ96+AJ129+AJ162+AJ195+AJ228+AJ261+AJ295+AJ329+AJ363+AJ397</f>
        <v>0</v>
      </c>
      <c r="AK31" s="507">
        <f t="shared" si="202"/>
        <v>0</v>
      </c>
      <c r="AL31" s="507">
        <f t="shared" si="202"/>
        <v>0</v>
      </c>
      <c r="AM31" s="507">
        <f t="shared" si="202"/>
        <v>0</v>
      </c>
      <c r="AN31" s="507">
        <f t="shared" si="202"/>
        <v>0</v>
      </c>
      <c r="AO31" s="507">
        <f t="shared" si="202"/>
        <v>0</v>
      </c>
      <c r="AP31" s="507">
        <f t="shared" si="202"/>
        <v>0</v>
      </c>
      <c r="AQ31" s="507">
        <f t="shared" si="202"/>
        <v>0</v>
      </c>
      <c r="AS31" s="358">
        <f t="shared" si="14"/>
        <v>45016</v>
      </c>
      <c r="AT31" s="507">
        <f t="shared" si="40"/>
        <v>0</v>
      </c>
      <c r="AU31" s="507">
        <f t="shared" ref="AU31:BB31" si="203">AU96+AU129+AU162+AU195+AU228+AU261+AU295+AU329+AU363+AU397</f>
        <v>0</v>
      </c>
      <c r="AV31" s="507">
        <f t="shared" si="203"/>
        <v>0</v>
      </c>
      <c r="AW31" s="507">
        <f t="shared" si="203"/>
        <v>0</v>
      </c>
      <c r="AX31" s="507">
        <f t="shared" si="203"/>
        <v>0</v>
      </c>
      <c r="AY31" s="507">
        <f t="shared" si="203"/>
        <v>0</v>
      </c>
      <c r="AZ31" s="507">
        <f t="shared" si="203"/>
        <v>0</v>
      </c>
      <c r="BA31" s="507">
        <f t="shared" si="203"/>
        <v>0</v>
      </c>
      <c r="BB31" s="507">
        <f t="shared" si="203"/>
        <v>0</v>
      </c>
      <c r="BD31" s="358">
        <f t="shared" si="16"/>
        <v>45016</v>
      </c>
      <c r="BE31" s="507">
        <f t="shared" si="42"/>
        <v>0</v>
      </c>
      <c r="BF31" s="507">
        <f t="shared" ref="BF31:BM31" si="204">BF96+BF129+BF162+BF195+BF228+BF261+BF295+BF329+BF363+BF397</f>
        <v>0</v>
      </c>
      <c r="BG31" s="507">
        <f t="shared" si="204"/>
        <v>0</v>
      </c>
      <c r="BH31" s="507">
        <f t="shared" si="204"/>
        <v>0</v>
      </c>
      <c r="BI31" s="507">
        <f t="shared" si="204"/>
        <v>0</v>
      </c>
      <c r="BJ31" s="507">
        <f t="shared" si="204"/>
        <v>0</v>
      </c>
      <c r="BK31" s="507">
        <f t="shared" si="204"/>
        <v>0</v>
      </c>
      <c r="BL31" s="507">
        <f t="shared" si="204"/>
        <v>0</v>
      </c>
      <c r="BM31" s="507">
        <f t="shared" si="204"/>
        <v>0</v>
      </c>
      <c r="BO31" s="358">
        <f t="shared" si="18"/>
        <v>45016</v>
      </c>
      <c r="BP31" s="507">
        <f t="shared" si="44"/>
        <v>0</v>
      </c>
      <c r="BQ31" s="507">
        <f t="shared" ref="BQ31:BX31" si="205">BQ96+BQ129+BQ162+BQ195+BQ228+BQ261+BQ295+BQ329+BQ363+BQ397</f>
        <v>0</v>
      </c>
      <c r="BR31" s="507">
        <f t="shared" si="205"/>
        <v>0</v>
      </c>
      <c r="BS31" s="507">
        <f t="shared" si="205"/>
        <v>0</v>
      </c>
      <c r="BT31" s="507">
        <f t="shared" si="205"/>
        <v>0</v>
      </c>
      <c r="BU31" s="507">
        <f t="shared" si="205"/>
        <v>0</v>
      </c>
      <c r="BV31" s="507">
        <f t="shared" si="205"/>
        <v>0</v>
      </c>
      <c r="BW31" s="507">
        <f t="shared" si="205"/>
        <v>0</v>
      </c>
      <c r="BX31" s="507">
        <f t="shared" si="205"/>
        <v>0</v>
      </c>
      <c r="BZ31" s="358">
        <f t="shared" si="20"/>
        <v>45016</v>
      </c>
      <c r="CA31" s="507">
        <f t="shared" si="46"/>
        <v>0</v>
      </c>
      <c r="CB31" s="507">
        <f t="shared" ref="CB31:CI31" si="206">CB96+CB129+CB162+CB195+CB228+CB261+CB295+CB329+CB363+CB397</f>
        <v>0</v>
      </c>
      <c r="CC31" s="507">
        <f t="shared" si="206"/>
        <v>0</v>
      </c>
      <c r="CD31" s="507">
        <f t="shared" si="206"/>
        <v>0</v>
      </c>
      <c r="CE31" s="507">
        <f t="shared" si="206"/>
        <v>0</v>
      </c>
      <c r="CF31" s="507">
        <f t="shared" si="206"/>
        <v>0</v>
      </c>
      <c r="CG31" s="507">
        <f t="shared" si="206"/>
        <v>0</v>
      </c>
      <c r="CH31" s="507">
        <f t="shared" si="206"/>
        <v>0</v>
      </c>
      <c r="CI31" s="507">
        <f t="shared" si="206"/>
        <v>0</v>
      </c>
      <c r="CK31" s="358">
        <f t="shared" si="22"/>
        <v>45016</v>
      </c>
      <c r="CL31" s="507">
        <f t="shared" si="48"/>
        <v>0</v>
      </c>
      <c r="CM31" s="507">
        <f t="shared" ref="CM31:CT31" si="207">CM96+CM129+CM162+CM195+CM228+CM261+CM295+CM329+CM363+CM397</f>
        <v>0</v>
      </c>
      <c r="CN31" s="507">
        <f t="shared" si="207"/>
        <v>0</v>
      </c>
      <c r="CO31" s="507">
        <f t="shared" si="207"/>
        <v>0</v>
      </c>
      <c r="CP31" s="507">
        <f t="shared" si="207"/>
        <v>0</v>
      </c>
      <c r="CQ31" s="507">
        <f t="shared" si="207"/>
        <v>0</v>
      </c>
      <c r="CR31" s="507">
        <f t="shared" si="207"/>
        <v>0</v>
      </c>
      <c r="CS31" s="507">
        <f t="shared" si="207"/>
        <v>0</v>
      </c>
      <c r="CT31" s="507">
        <f t="shared" si="207"/>
        <v>0</v>
      </c>
      <c r="CV31" s="358">
        <f t="shared" si="24"/>
        <v>45016</v>
      </c>
      <c r="CW31" s="507">
        <f t="shared" si="50"/>
        <v>0</v>
      </c>
      <c r="CX31" s="507">
        <f t="shared" ref="CX31:DE31" si="208">CX96+CX129+CX162+CX195+CX228+CX261+CX295+CX329+CX363+CX397</f>
        <v>0</v>
      </c>
      <c r="CY31" s="507">
        <f t="shared" si="208"/>
        <v>0</v>
      </c>
      <c r="CZ31" s="507">
        <f t="shared" si="208"/>
        <v>0</v>
      </c>
      <c r="DA31" s="507">
        <f t="shared" si="208"/>
        <v>0</v>
      </c>
      <c r="DB31" s="507">
        <f t="shared" si="208"/>
        <v>0</v>
      </c>
      <c r="DC31" s="507">
        <f t="shared" si="208"/>
        <v>0</v>
      </c>
      <c r="DD31" s="507">
        <f t="shared" si="208"/>
        <v>0</v>
      </c>
      <c r="DE31" s="507">
        <f t="shared" si="208"/>
        <v>0</v>
      </c>
      <c r="DG31" s="358">
        <f t="shared" si="26"/>
        <v>45016</v>
      </c>
      <c r="DH31" s="507">
        <f t="shared" si="52"/>
        <v>0</v>
      </c>
      <c r="DI31" s="507">
        <f t="shared" ref="DI31:DP31" si="209">DI96+DI129+DI162+DI195+DI228+DI261+DI295+DI329+DI363+DI397</f>
        <v>0</v>
      </c>
      <c r="DJ31" s="507">
        <f t="shared" si="209"/>
        <v>0</v>
      </c>
      <c r="DK31" s="507">
        <f t="shared" si="209"/>
        <v>0</v>
      </c>
      <c r="DL31" s="507">
        <f t="shared" si="209"/>
        <v>0</v>
      </c>
      <c r="DM31" s="507">
        <f t="shared" si="209"/>
        <v>0</v>
      </c>
      <c r="DN31" s="507">
        <f t="shared" si="209"/>
        <v>0</v>
      </c>
      <c r="DO31" s="507">
        <f t="shared" si="209"/>
        <v>0</v>
      </c>
      <c r="DP31" s="507">
        <f t="shared" si="209"/>
        <v>0</v>
      </c>
      <c r="DR31" s="358">
        <f t="shared" si="28"/>
        <v>45016</v>
      </c>
      <c r="DS31" s="507">
        <f t="shared" si="54"/>
        <v>0</v>
      </c>
      <c r="DT31" s="507">
        <f t="shared" ref="DT31:EA31" si="210">DT96+DT129+DT162+DT195+DT228+DT261+DT295+DT329+DT363+DT397</f>
        <v>0</v>
      </c>
      <c r="DU31" s="507">
        <f t="shared" si="210"/>
        <v>0</v>
      </c>
      <c r="DV31" s="507">
        <f t="shared" si="210"/>
        <v>0</v>
      </c>
      <c r="DW31" s="507">
        <f t="shared" si="210"/>
        <v>0</v>
      </c>
      <c r="DX31" s="507">
        <f t="shared" si="210"/>
        <v>0</v>
      </c>
      <c r="DY31" s="507">
        <f t="shared" si="210"/>
        <v>0</v>
      </c>
      <c r="DZ31" s="507">
        <f t="shared" si="210"/>
        <v>0</v>
      </c>
      <c r="EA31" s="507">
        <f t="shared" si="210"/>
        <v>0</v>
      </c>
      <c r="EC31" s="358">
        <f t="shared" si="30"/>
        <v>45016</v>
      </c>
      <c r="ED31" s="507">
        <f t="shared" si="56"/>
        <v>0</v>
      </c>
      <c r="EE31" s="507">
        <f t="shared" ref="EE31:EL31" si="211">EE96+EE129+EE162+EE195+EE228+EE261+EE295+EE329+EE363+EE397</f>
        <v>0</v>
      </c>
      <c r="EF31" s="507">
        <f t="shared" si="211"/>
        <v>0</v>
      </c>
      <c r="EG31" s="507">
        <f t="shared" si="211"/>
        <v>0</v>
      </c>
      <c r="EH31" s="507">
        <f t="shared" si="211"/>
        <v>0</v>
      </c>
      <c r="EI31" s="507">
        <f t="shared" si="211"/>
        <v>0</v>
      </c>
      <c r="EJ31" s="507">
        <f t="shared" si="211"/>
        <v>0</v>
      </c>
      <c r="EK31" s="507">
        <f t="shared" si="211"/>
        <v>0</v>
      </c>
      <c r="EL31" s="507">
        <f t="shared" si="211"/>
        <v>0</v>
      </c>
    </row>
    <row r="32" spans="1:142" x14ac:dyDescent="0.2">
      <c r="A32" s="358">
        <f t="shared" si="0"/>
        <v>45046</v>
      </c>
      <c r="B32" s="507">
        <f t="shared" si="32"/>
        <v>0</v>
      </c>
      <c r="C32" s="507">
        <f t="shared" si="33"/>
        <v>0</v>
      </c>
      <c r="D32" s="507">
        <f t="shared" si="1"/>
        <v>0</v>
      </c>
      <c r="E32" s="507">
        <f t="shared" si="2"/>
        <v>0</v>
      </c>
      <c r="F32" s="507">
        <f t="shared" si="3"/>
        <v>0</v>
      </c>
      <c r="G32" s="507">
        <f t="shared" si="4"/>
        <v>0</v>
      </c>
      <c r="H32" s="507">
        <f t="shared" si="5"/>
        <v>0</v>
      </c>
      <c r="I32" s="507">
        <f t="shared" si="6"/>
        <v>0</v>
      </c>
      <c r="J32" s="507">
        <f t="shared" si="7"/>
        <v>0</v>
      </c>
      <c r="L32" s="358">
        <f t="shared" si="8"/>
        <v>45046</v>
      </c>
      <c r="M32" s="507">
        <f t="shared" si="34"/>
        <v>0</v>
      </c>
      <c r="N32" s="507">
        <f t="shared" si="35"/>
        <v>0</v>
      </c>
      <c r="O32" s="507">
        <f t="shared" si="35"/>
        <v>0</v>
      </c>
      <c r="P32" s="507">
        <f t="shared" si="35"/>
        <v>0</v>
      </c>
      <c r="Q32" s="507">
        <f t="shared" si="35"/>
        <v>0</v>
      </c>
      <c r="R32" s="507">
        <f t="shared" si="35"/>
        <v>0</v>
      </c>
      <c r="S32" s="507">
        <f t="shared" si="35"/>
        <v>0</v>
      </c>
      <c r="T32" s="507">
        <f t="shared" si="35"/>
        <v>0</v>
      </c>
      <c r="U32" s="507">
        <f t="shared" si="35"/>
        <v>0</v>
      </c>
      <c r="W32" s="358">
        <f t="shared" si="10"/>
        <v>45046</v>
      </c>
      <c r="X32" s="507">
        <f t="shared" si="36"/>
        <v>0</v>
      </c>
      <c r="Y32" s="507">
        <f t="shared" ref="Y32:AF32" si="212">Y97+Y130+Y163+Y196+Y229+Y262+Y296+Y330+Y364+Y398</f>
        <v>0</v>
      </c>
      <c r="Z32" s="507">
        <f t="shared" si="212"/>
        <v>0</v>
      </c>
      <c r="AA32" s="507">
        <f t="shared" si="212"/>
        <v>0</v>
      </c>
      <c r="AB32" s="507">
        <f t="shared" si="212"/>
        <v>0</v>
      </c>
      <c r="AC32" s="507">
        <f t="shared" si="212"/>
        <v>0</v>
      </c>
      <c r="AD32" s="507">
        <f t="shared" si="212"/>
        <v>0</v>
      </c>
      <c r="AE32" s="507">
        <f t="shared" si="212"/>
        <v>0</v>
      </c>
      <c r="AF32" s="507">
        <f t="shared" si="212"/>
        <v>0</v>
      </c>
      <c r="AH32" s="358">
        <f t="shared" si="12"/>
        <v>45046</v>
      </c>
      <c r="AI32" s="507">
        <f t="shared" si="38"/>
        <v>0</v>
      </c>
      <c r="AJ32" s="507">
        <f t="shared" ref="AJ32:AQ32" si="213">AJ97+AJ130+AJ163+AJ196+AJ229+AJ262+AJ296+AJ330+AJ364+AJ398</f>
        <v>0</v>
      </c>
      <c r="AK32" s="507">
        <f t="shared" si="213"/>
        <v>0</v>
      </c>
      <c r="AL32" s="507">
        <f t="shared" si="213"/>
        <v>0</v>
      </c>
      <c r="AM32" s="507">
        <f t="shared" si="213"/>
        <v>0</v>
      </c>
      <c r="AN32" s="507">
        <f t="shared" si="213"/>
        <v>0</v>
      </c>
      <c r="AO32" s="507">
        <f t="shared" si="213"/>
        <v>0</v>
      </c>
      <c r="AP32" s="507">
        <f t="shared" si="213"/>
        <v>0</v>
      </c>
      <c r="AQ32" s="507">
        <f t="shared" si="213"/>
        <v>0</v>
      </c>
      <c r="AS32" s="358">
        <f t="shared" si="14"/>
        <v>45046</v>
      </c>
      <c r="AT32" s="507">
        <f t="shared" si="40"/>
        <v>0</v>
      </c>
      <c r="AU32" s="507">
        <f t="shared" ref="AU32:BB32" si="214">AU97+AU130+AU163+AU196+AU229+AU262+AU296+AU330+AU364+AU398</f>
        <v>0</v>
      </c>
      <c r="AV32" s="507">
        <f t="shared" si="214"/>
        <v>0</v>
      </c>
      <c r="AW32" s="507">
        <f t="shared" si="214"/>
        <v>0</v>
      </c>
      <c r="AX32" s="507">
        <f t="shared" si="214"/>
        <v>0</v>
      </c>
      <c r="AY32" s="507">
        <f t="shared" si="214"/>
        <v>0</v>
      </c>
      <c r="AZ32" s="507">
        <f t="shared" si="214"/>
        <v>0</v>
      </c>
      <c r="BA32" s="507">
        <f t="shared" si="214"/>
        <v>0</v>
      </c>
      <c r="BB32" s="507">
        <f t="shared" si="214"/>
        <v>0</v>
      </c>
      <c r="BD32" s="358">
        <f t="shared" si="16"/>
        <v>45046</v>
      </c>
      <c r="BE32" s="507">
        <f t="shared" si="42"/>
        <v>0</v>
      </c>
      <c r="BF32" s="507">
        <f t="shared" ref="BF32:BM32" si="215">BF97+BF130+BF163+BF196+BF229+BF262+BF296+BF330+BF364+BF398</f>
        <v>0</v>
      </c>
      <c r="BG32" s="507">
        <f t="shared" si="215"/>
        <v>0</v>
      </c>
      <c r="BH32" s="507">
        <f t="shared" si="215"/>
        <v>0</v>
      </c>
      <c r="BI32" s="507">
        <f t="shared" si="215"/>
        <v>0</v>
      </c>
      <c r="BJ32" s="507">
        <f t="shared" si="215"/>
        <v>0</v>
      </c>
      <c r="BK32" s="507">
        <f t="shared" si="215"/>
        <v>0</v>
      </c>
      <c r="BL32" s="507">
        <f t="shared" si="215"/>
        <v>0</v>
      </c>
      <c r="BM32" s="507">
        <f t="shared" si="215"/>
        <v>0</v>
      </c>
      <c r="BO32" s="358">
        <f t="shared" si="18"/>
        <v>45046</v>
      </c>
      <c r="BP32" s="507">
        <f t="shared" si="44"/>
        <v>0</v>
      </c>
      <c r="BQ32" s="507">
        <f t="shared" ref="BQ32:BX32" si="216">BQ97+BQ130+BQ163+BQ196+BQ229+BQ262+BQ296+BQ330+BQ364+BQ398</f>
        <v>0</v>
      </c>
      <c r="BR32" s="507">
        <f t="shared" si="216"/>
        <v>0</v>
      </c>
      <c r="BS32" s="507">
        <f t="shared" si="216"/>
        <v>0</v>
      </c>
      <c r="BT32" s="507">
        <f t="shared" si="216"/>
        <v>0</v>
      </c>
      <c r="BU32" s="507">
        <f t="shared" si="216"/>
        <v>0</v>
      </c>
      <c r="BV32" s="507">
        <f t="shared" si="216"/>
        <v>0</v>
      </c>
      <c r="BW32" s="507">
        <f t="shared" si="216"/>
        <v>0</v>
      </c>
      <c r="BX32" s="507">
        <f t="shared" si="216"/>
        <v>0</v>
      </c>
      <c r="BZ32" s="358">
        <f t="shared" si="20"/>
        <v>45046</v>
      </c>
      <c r="CA32" s="507">
        <f t="shared" si="46"/>
        <v>0</v>
      </c>
      <c r="CB32" s="507">
        <f t="shared" ref="CB32:CI32" si="217">CB97+CB130+CB163+CB196+CB229+CB262+CB296+CB330+CB364+CB398</f>
        <v>0</v>
      </c>
      <c r="CC32" s="507">
        <f t="shared" si="217"/>
        <v>0</v>
      </c>
      <c r="CD32" s="507">
        <f t="shared" si="217"/>
        <v>0</v>
      </c>
      <c r="CE32" s="507">
        <f t="shared" si="217"/>
        <v>0</v>
      </c>
      <c r="CF32" s="507">
        <f t="shared" si="217"/>
        <v>0</v>
      </c>
      <c r="CG32" s="507">
        <f t="shared" si="217"/>
        <v>0</v>
      </c>
      <c r="CH32" s="507">
        <f t="shared" si="217"/>
        <v>0</v>
      </c>
      <c r="CI32" s="507">
        <f t="shared" si="217"/>
        <v>0</v>
      </c>
      <c r="CK32" s="358">
        <f t="shared" si="22"/>
        <v>45046</v>
      </c>
      <c r="CL32" s="507">
        <f t="shared" si="48"/>
        <v>0</v>
      </c>
      <c r="CM32" s="507">
        <f t="shared" ref="CM32:CT32" si="218">CM97+CM130+CM163+CM196+CM229+CM262+CM296+CM330+CM364+CM398</f>
        <v>0</v>
      </c>
      <c r="CN32" s="507">
        <f t="shared" si="218"/>
        <v>0</v>
      </c>
      <c r="CO32" s="507">
        <f t="shared" si="218"/>
        <v>0</v>
      </c>
      <c r="CP32" s="507">
        <f t="shared" si="218"/>
        <v>0</v>
      </c>
      <c r="CQ32" s="507">
        <f t="shared" si="218"/>
        <v>0</v>
      </c>
      <c r="CR32" s="507">
        <f t="shared" si="218"/>
        <v>0</v>
      </c>
      <c r="CS32" s="507">
        <f t="shared" si="218"/>
        <v>0</v>
      </c>
      <c r="CT32" s="507">
        <f t="shared" si="218"/>
        <v>0</v>
      </c>
      <c r="CV32" s="358">
        <f t="shared" si="24"/>
        <v>45046</v>
      </c>
      <c r="CW32" s="507">
        <f t="shared" si="50"/>
        <v>0</v>
      </c>
      <c r="CX32" s="507">
        <f t="shared" ref="CX32:DE32" si="219">CX97+CX130+CX163+CX196+CX229+CX262+CX296+CX330+CX364+CX398</f>
        <v>0</v>
      </c>
      <c r="CY32" s="507">
        <f t="shared" si="219"/>
        <v>0</v>
      </c>
      <c r="CZ32" s="507">
        <f t="shared" si="219"/>
        <v>0</v>
      </c>
      <c r="DA32" s="507">
        <f t="shared" si="219"/>
        <v>0</v>
      </c>
      <c r="DB32" s="507">
        <f t="shared" si="219"/>
        <v>0</v>
      </c>
      <c r="DC32" s="507">
        <f t="shared" si="219"/>
        <v>0</v>
      </c>
      <c r="DD32" s="507">
        <f t="shared" si="219"/>
        <v>0</v>
      </c>
      <c r="DE32" s="507">
        <f t="shared" si="219"/>
        <v>0</v>
      </c>
      <c r="DG32" s="358">
        <f t="shared" si="26"/>
        <v>45046</v>
      </c>
      <c r="DH32" s="507">
        <f t="shared" si="52"/>
        <v>0</v>
      </c>
      <c r="DI32" s="507">
        <f t="shared" ref="DI32:DP32" si="220">DI97+DI130+DI163+DI196+DI229+DI262+DI296+DI330+DI364+DI398</f>
        <v>0</v>
      </c>
      <c r="DJ32" s="507">
        <f t="shared" si="220"/>
        <v>0</v>
      </c>
      <c r="DK32" s="507">
        <f t="shared" si="220"/>
        <v>0</v>
      </c>
      <c r="DL32" s="507">
        <f t="shared" si="220"/>
        <v>0</v>
      </c>
      <c r="DM32" s="507">
        <f t="shared" si="220"/>
        <v>0</v>
      </c>
      <c r="DN32" s="507">
        <f t="shared" si="220"/>
        <v>0</v>
      </c>
      <c r="DO32" s="507">
        <f t="shared" si="220"/>
        <v>0</v>
      </c>
      <c r="DP32" s="507">
        <f t="shared" si="220"/>
        <v>0</v>
      </c>
      <c r="DR32" s="358">
        <f t="shared" si="28"/>
        <v>45046</v>
      </c>
      <c r="DS32" s="507">
        <f t="shared" si="54"/>
        <v>0</v>
      </c>
      <c r="DT32" s="507">
        <f t="shared" ref="DT32:EA32" si="221">DT97+DT130+DT163+DT196+DT229+DT262+DT296+DT330+DT364+DT398</f>
        <v>0</v>
      </c>
      <c r="DU32" s="507">
        <f t="shared" si="221"/>
        <v>0</v>
      </c>
      <c r="DV32" s="507">
        <f t="shared" si="221"/>
        <v>0</v>
      </c>
      <c r="DW32" s="507">
        <f t="shared" si="221"/>
        <v>0</v>
      </c>
      <c r="DX32" s="507">
        <f t="shared" si="221"/>
        <v>0</v>
      </c>
      <c r="DY32" s="507">
        <f t="shared" si="221"/>
        <v>0</v>
      </c>
      <c r="DZ32" s="507">
        <f t="shared" si="221"/>
        <v>0</v>
      </c>
      <c r="EA32" s="507">
        <f t="shared" si="221"/>
        <v>0</v>
      </c>
      <c r="EC32" s="358">
        <f t="shared" si="30"/>
        <v>45046</v>
      </c>
      <c r="ED32" s="507">
        <f t="shared" si="56"/>
        <v>0</v>
      </c>
      <c r="EE32" s="507">
        <f t="shared" ref="EE32:EL32" si="222">EE97+EE130+EE163+EE196+EE229+EE262+EE296+EE330+EE364+EE398</f>
        <v>0</v>
      </c>
      <c r="EF32" s="507">
        <f t="shared" si="222"/>
        <v>0</v>
      </c>
      <c r="EG32" s="507">
        <f t="shared" si="222"/>
        <v>0</v>
      </c>
      <c r="EH32" s="507">
        <f t="shared" si="222"/>
        <v>0</v>
      </c>
      <c r="EI32" s="507">
        <f t="shared" si="222"/>
        <v>0</v>
      </c>
      <c r="EJ32" s="507">
        <f t="shared" si="222"/>
        <v>0</v>
      </c>
      <c r="EK32" s="507">
        <f t="shared" si="222"/>
        <v>0</v>
      </c>
      <c r="EL32" s="507">
        <f t="shared" si="222"/>
        <v>0</v>
      </c>
    </row>
    <row r="33" spans="1:142" x14ac:dyDescent="0.2">
      <c r="A33" s="358">
        <f t="shared" si="0"/>
        <v>45077</v>
      </c>
      <c r="B33" s="507">
        <f t="shared" si="32"/>
        <v>0</v>
      </c>
      <c r="C33" s="507">
        <f t="shared" si="33"/>
        <v>0</v>
      </c>
      <c r="D33" s="507">
        <f t="shared" si="1"/>
        <v>0</v>
      </c>
      <c r="E33" s="507">
        <f t="shared" si="2"/>
        <v>0</v>
      </c>
      <c r="F33" s="507">
        <f t="shared" si="3"/>
        <v>0</v>
      </c>
      <c r="G33" s="507">
        <f t="shared" si="4"/>
        <v>0</v>
      </c>
      <c r="H33" s="507">
        <f t="shared" si="5"/>
        <v>0</v>
      </c>
      <c r="I33" s="507">
        <f t="shared" si="6"/>
        <v>0</v>
      </c>
      <c r="J33" s="507">
        <f t="shared" si="7"/>
        <v>0</v>
      </c>
      <c r="L33" s="358">
        <f t="shared" si="8"/>
        <v>45077</v>
      </c>
      <c r="M33" s="507">
        <f t="shared" si="34"/>
        <v>0</v>
      </c>
      <c r="N33" s="507">
        <f t="shared" si="35"/>
        <v>0</v>
      </c>
      <c r="O33" s="507">
        <f t="shared" si="35"/>
        <v>0</v>
      </c>
      <c r="P33" s="507">
        <f t="shared" si="35"/>
        <v>0</v>
      </c>
      <c r="Q33" s="507">
        <f t="shared" si="35"/>
        <v>0</v>
      </c>
      <c r="R33" s="507">
        <f t="shared" si="35"/>
        <v>0</v>
      </c>
      <c r="S33" s="507">
        <f t="shared" si="35"/>
        <v>0</v>
      </c>
      <c r="T33" s="507">
        <f t="shared" si="35"/>
        <v>0</v>
      </c>
      <c r="U33" s="507">
        <f t="shared" si="35"/>
        <v>0</v>
      </c>
      <c r="W33" s="358">
        <f t="shared" si="10"/>
        <v>45077</v>
      </c>
      <c r="X33" s="507">
        <f t="shared" si="36"/>
        <v>0</v>
      </c>
      <c r="Y33" s="507">
        <f t="shared" ref="Y33:AF33" si="223">Y98+Y131+Y164+Y197+Y230+Y263+Y297+Y331+Y365+Y399</f>
        <v>0</v>
      </c>
      <c r="Z33" s="507">
        <f t="shared" si="223"/>
        <v>0</v>
      </c>
      <c r="AA33" s="507">
        <f t="shared" si="223"/>
        <v>0</v>
      </c>
      <c r="AB33" s="507">
        <f t="shared" si="223"/>
        <v>0</v>
      </c>
      <c r="AC33" s="507">
        <f t="shared" si="223"/>
        <v>0</v>
      </c>
      <c r="AD33" s="507">
        <f t="shared" si="223"/>
        <v>0</v>
      </c>
      <c r="AE33" s="507">
        <f t="shared" si="223"/>
        <v>0</v>
      </c>
      <c r="AF33" s="507">
        <f t="shared" si="223"/>
        <v>0</v>
      </c>
      <c r="AH33" s="358">
        <f t="shared" si="12"/>
        <v>45077</v>
      </c>
      <c r="AI33" s="507">
        <f t="shared" si="38"/>
        <v>0</v>
      </c>
      <c r="AJ33" s="507">
        <f t="shared" ref="AJ33:AQ33" si="224">AJ98+AJ131+AJ164+AJ197+AJ230+AJ263+AJ297+AJ331+AJ365+AJ399</f>
        <v>0</v>
      </c>
      <c r="AK33" s="507">
        <f t="shared" si="224"/>
        <v>0</v>
      </c>
      <c r="AL33" s="507">
        <f t="shared" si="224"/>
        <v>0</v>
      </c>
      <c r="AM33" s="507">
        <f t="shared" si="224"/>
        <v>0</v>
      </c>
      <c r="AN33" s="507">
        <f t="shared" si="224"/>
        <v>0</v>
      </c>
      <c r="AO33" s="507">
        <f t="shared" si="224"/>
        <v>0</v>
      </c>
      <c r="AP33" s="507">
        <f t="shared" si="224"/>
        <v>0</v>
      </c>
      <c r="AQ33" s="507">
        <f t="shared" si="224"/>
        <v>0</v>
      </c>
      <c r="AS33" s="358">
        <f t="shared" si="14"/>
        <v>45077</v>
      </c>
      <c r="AT33" s="507">
        <f t="shared" si="40"/>
        <v>0</v>
      </c>
      <c r="AU33" s="507">
        <f t="shared" ref="AU33:BB33" si="225">AU98+AU131+AU164+AU197+AU230+AU263+AU297+AU331+AU365+AU399</f>
        <v>0</v>
      </c>
      <c r="AV33" s="507">
        <f t="shared" si="225"/>
        <v>0</v>
      </c>
      <c r="AW33" s="507">
        <f t="shared" si="225"/>
        <v>0</v>
      </c>
      <c r="AX33" s="507">
        <f t="shared" si="225"/>
        <v>0</v>
      </c>
      <c r="AY33" s="507">
        <f t="shared" si="225"/>
        <v>0</v>
      </c>
      <c r="AZ33" s="507">
        <f t="shared" si="225"/>
        <v>0</v>
      </c>
      <c r="BA33" s="507">
        <f t="shared" si="225"/>
        <v>0</v>
      </c>
      <c r="BB33" s="507">
        <f t="shared" si="225"/>
        <v>0</v>
      </c>
      <c r="BD33" s="358">
        <f t="shared" si="16"/>
        <v>45077</v>
      </c>
      <c r="BE33" s="507">
        <f t="shared" si="42"/>
        <v>0</v>
      </c>
      <c r="BF33" s="507">
        <f t="shared" ref="BF33:BM33" si="226">BF98+BF131+BF164+BF197+BF230+BF263+BF297+BF331+BF365+BF399</f>
        <v>0</v>
      </c>
      <c r="BG33" s="507">
        <f t="shared" si="226"/>
        <v>0</v>
      </c>
      <c r="BH33" s="507">
        <f t="shared" si="226"/>
        <v>0</v>
      </c>
      <c r="BI33" s="507">
        <f t="shared" si="226"/>
        <v>0</v>
      </c>
      <c r="BJ33" s="507">
        <f t="shared" si="226"/>
        <v>0</v>
      </c>
      <c r="BK33" s="507">
        <f t="shared" si="226"/>
        <v>0</v>
      </c>
      <c r="BL33" s="507">
        <f t="shared" si="226"/>
        <v>0</v>
      </c>
      <c r="BM33" s="507">
        <f t="shared" si="226"/>
        <v>0</v>
      </c>
      <c r="BO33" s="358">
        <f t="shared" si="18"/>
        <v>45077</v>
      </c>
      <c r="BP33" s="507">
        <f t="shared" si="44"/>
        <v>0</v>
      </c>
      <c r="BQ33" s="507">
        <f t="shared" ref="BQ33:BX33" si="227">BQ98+BQ131+BQ164+BQ197+BQ230+BQ263+BQ297+BQ331+BQ365+BQ399</f>
        <v>0</v>
      </c>
      <c r="BR33" s="507">
        <f t="shared" si="227"/>
        <v>0</v>
      </c>
      <c r="BS33" s="507">
        <f t="shared" si="227"/>
        <v>0</v>
      </c>
      <c r="BT33" s="507">
        <f t="shared" si="227"/>
        <v>0</v>
      </c>
      <c r="BU33" s="507">
        <f t="shared" si="227"/>
        <v>0</v>
      </c>
      <c r="BV33" s="507">
        <f t="shared" si="227"/>
        <v>0</v>
      </c>
      <c r="BW33" s="507">
        <f t="shared" si="227"/>
        <v>0</v>
      </c>
      <c r="BX33" s="507">
        <f t="shared" si="227"/>
        <v>0</v>
      </c>
      <c r="BZ33" s="358">
        <f t="shared" si="20"/>
        <v>45077</v>
      </c>
      <c r="CA33" s="507">
        <f t="shared" si="46"/>
        <v>0</v>
      </c>
      <c r="CB33" s="507">
        <f t="shared" ref="CB33:CI33" si="228">CB98+CB131+CB164+CB197+CB230+CB263+CB297+CB331+CB365+CB399</f>
        <v>0</v>
      </c>
      <c r="CC33" s="507">
        <f t="shared" si="228"/>
        <v>0</v>
      </c>
      <c r="CD33" s="507">
        <f t="shared" si="228"/>
        <v>0</v>
      </c>
      <c r="CE33" s="507">
        <f t="shared" si="228"/>
        <v>0</v>
      </c>
      <c r="CF33" s="507">
        <f t="shared" si="228"/>
        <v>0</v>
      </c>
      <c r="CG33" s="507">
        <f t="shared" si="228"/>
        <v>0</v>
      </c>
      <c r="CH33" s="507">
        <f t="shared" si="228"/>
        <v>0</v>
      </c>
      <c r="CI33" s="507">
        <f t="shared" si="228"/>
        <v>0</v>
      </c>
      <c r="CK33" s="358">
        <f t="shared" si="22"/>
        <v>45077</v>
      </c>
      <c r="CL33" s="507">
        <f t="shared" si="48"/>
        <v>0</v>
      </c>
      <c r="CM33" s="507">
        <f t="shared" ref="CM33:CT33" si="229">CM98+CM131+CM164+CM197+CM230+CM263+CM297+CM331+CM365+CM399</f>
        <v>0</v>
      </c>
      <c r="CN33" s="507">
        <f t="shared" si="229"/>
        <v>0</v>
      </c>
      <c r="CO33" s="507">
        <f t="shared" si="229"/>
        <v>0</v>
      </c>
      <c r="CP33" s="507">
        <f t="shared" si="229"/>
        <v>0</v>
      </c>
      <c r="CQ33" s="507">
        <f t="shared" si="229"/>
        <v>0</v>
      </c>
      <c r="CR33" s="507">
        <f t="shared" si="229"/>
        <v>0</v>
      </c>
      <c r="CS33" s="507">
        <f t="shared" si="229"/>
        <v>0</v>
      </c>
      <c r="CT33" s="507">
        <f t="shared" si="229"/>
        <v>0</v>
      </c>
      <c r="CV33" s="358">
        <f t="shared" si="24"/>
        <v>45077</v>
      </c>
      <c r="CW33" s="507">
        <f t="shared" si="50"/>
        <v>0</v>
      </c>
      <c r="CX33" s="507">
        <f t="shared" ref="CX33:DE33" si="230">CX98+CX131+CX164+CX197+CX230+CX263+CX297+CX331+CX365+CX399</f>
        <v>0</v>
      </c>
      <c r="CY33" s="507">
        <f t="shared" si="230"/>
        <v>0</v>
      </c>
      <c r="CZ33" s="507">
        <f t="shared" si="230"/>
        <v>0</v>
      </c>
      <c r="DA33" s="507">
        <f t="shared" si="230"/>
        <v>0</v>
      </c>
      <c r="DB33" s="507">
        <f t="shared" si="230"/>
        <v>0</v>
      </c>
      <c r="DC33" s="507">
        <f t="shared" si="230"/>
        <v>0</v>
      </c>
      <c r="DD33" s="507">
        <f t="shared" si="230"/>
        <v>0</v>
      </c>
      <c r="DE33" s="507">
        <f t="shared" si="230"/>
        <v>0</v>
      </c>
      <c r="DG33" s="358">
        <f t="shared" si="26"/>
        <v>45077</v>
      </c>
      <c r="DH33" s="507">
        <f t="shared" si="52"/>
        <v>0</v>
      </c>
      <c r="DI33" s="507">
        <f t="shared" ref="DI33:DP33" si="231">DI98+DI131+DI164+DI197+DI230+DI263+DI297+DI331+DI365+DI399</f>
        <v>0</v>
      </c>
      <c r="DJ33" s="507">
        <f t="shared" si="231"/>
        <v>0</v>
      </c>
      <c r="DK33" s="507">
        <f t="shared" si="231"/>
        <v>0</v>
      </c>
      <c r="DL33" s="507">
        <f t="shared" si="231"/>
        <v>0</v>
      </c>
      <c r="DM33" s="507">
        <f t="shared" si="231"/>
        <v>0</v>
      </c>
      <c r="DN33" s="507">
        <f t="shared" si="231"/>
        <v>0</v>
      </c>
      <c r="DO33" s="507">
        <f t="shared" si="231"/>
        <v>0</v>
      </c>
      <c r="DP33" s="507">
        <f t="shared" si="231"/>
        <v>0</v>
      </c>
      <c r="DR33" s="358">
        <f t="shared" si="28"/>
        <v>45077</v>
      </c>
      <c r="DS33" s="507">
        <f t="shared" si="54"/>
        <v>0</v>
      </c>
      <c r="DT33" s="507">
        <f t="shared" ref="DT33:EA33" si="232">DT98+DT131+DT164+DT197+DT230+DT263+DT297+DT331+DT365+DT399</f>
        <v>0</v>
      </c>
      <c r="DU33" s="507">
        <f t="shared" si="232"/>
        <v>0</v>
      </c>
      <c r="DV33" s="507">
        <f t="shared" si="232"/>
        <v>0</v>
      </c>
      <c r="DW33" s="507">
        <f t="shared" si="232"/>
        <v>0</v>
      </c>
      <c r="DX33" s="507">
        <f t="shared" si="232"/>
        <v>0</v>
      </c>
      <c r="DY33" s="507">
        <f t="shared" si="232"/>
        <v>0</v>
      </c>
      <c r="DZ33" s="507">
        <f t="shared" si="232"/>
        <v>0</v>
      </c>
      <c r="EA33" s="507">
        <f t="shared" si="232"/>
        <v>0</v>
      </c>
      <c r="EC33" s="358">
        <f t="shared" si="30"/>
        <v>45077</v>
      </c>
      <c r="ED33" s="507">
        <f t="shared" si="56"/>
        <v>0</v>
      </c>
      <c r="EE33" s="507">
        <f t="shared" ref="EE33:EL33" si="233">EE98+EE131+EE164+EE197+EE230+EE263+EE297+EE331+EE365+EE399</f>
        <v>0</v>
      </c>
      <c r="EF33" s="507">
        <f t="shared" si="233"/>
        <v>0</v>
      </c>
      <c r="EG33" s="507">
        <f t="shared" si="233"/>
        <v>0</v>
      </c>
      <c r="EH33" s="507">
        <f t="shared" si="233"/>
        <v>0</v>
      </c>
      <c r="EI33" s="507">
        <f t="shared" si="233"/>
        <v>0</v>
      </c>
      <c r="EJ33" s="507">
        <f t="shared" si="233"/>
        <v>0</v>
      </c>
      <c r="EK33" s="507">
        <f t="shared" si="233"/>
        <v>0</v>
      </c>
      <c r="EL33" s="507">
        <f t="shared" si="233"/>
        <v>0</v>
      </c>
    </row>
    <row r="34" spans="1:142" x14ac:dyDescent="0.2">
      <c r="A34" s="358">
        <f t="shared" si="0"/>
        <v>45107</v>
      </c>
      <c r="B34" s="507">
        <f t="shared" si="32"/>
        <v>0</v>
      </c>
      <c r="C34" s="507">
        <f t="shared" si="33"/>
        <v>0</v>
      </c>
      <c r="D34" s="507">
        <f t="shared" si="1"/>
        <v>0</v>
      </c>
      <c r="E34" s="507">
        <f t="shared" si="2"/>
        <v>0</v>
      </c>
      <c r="F34" s="507">
        <f t="shared" si="3"/>
        <v>0</v>
      </c>
      <c r="G34" s="507">
        <f t="shared" si="4"/>
        <v>0</v>
      </c>
      <c r="H34" s="507">
        <f t="shared" si="5"/>
        <v>0</v>
      </c>
      <c r="I34" s="507">
        <f t="shared" si="6"/>
        <v>0</v>
      </c>
      <c r="J34" s="507">
        <f t="shared" si="7"/>
        <v>0</v>
      </c>
      <c r="L34" s="358">
        <f t="shared" si="8"/>
        <v>45107</v>
      </c>
      <c r="M34" s="507">
        <f t="shared" si="34"/>
        <v>0</v>
      </c>
      <c r="N34" s="507">
        <f t="shared" si="35"/>
        <v>0</v>
      </c>
      <c r="O34" s="507">
        <f t="shared" si="35"/>
        <v>0</v>
      </c>
      <c r="P34" s="507">
        <f t="shared" si="35"/>
        <v>0</v>
      </c>
      <c r="Q34" s="507">
        <f t="shared" si="35"/>
        <v>0</v>
      </c>
      <c r="R34" s="507">
        <f t="shared" si="35"/>
        <v>0</v>
      </c>
      <c r="S34" s="507">
        <f t="shared" si="35"/>
        <v>0</v>
      </c>
      <c r="T34" s="507">
        <f t="shared" si="35"/>
        <v>0</v>
      </c>
      <c r="U34" s="507">
        <f t="shared" si="35"/>
        <v>0</v>
      </c>
      <c r="W34" s="358">
        <f t="shared" si="10"/>
        <v>45107</v>
      </c>
      <c r="X34" s="507">
        <f t="shared" si="36"/>
        <v>0</v>
      </c>
      <c r="Y34" s="507">
        <f t="shared" ref="Y34:AF34" si="234">Y99+Y132+Y165+Y198+Y231+Y264+Y298+Y332+Y366+Y400</f>
        <v>0</v>
      </c>
      <c r="Z34" s="507">
        <f t="shared" si="234"/>
        <v>0</v>
      </c>
      <c r="AA34" s="507">
        <f t="shared" si="234"/>
        <v>0</v>
      </c>
      <c r="AB34" s="507">
        <f t="shared" si="234"/>
        <v>0</v>
      </c>
      <c r="AC34" s="507">
        <f t="shared" si="234"/>
        <v>0</v>
      </c>
      <c r="AD34" s="507">
        <f t="shared" si="234"/>
        <v>0</v>
      </c>
      <c r="AE34" s="507">
        <f t="shared" si="234"/>
        <v>0</v>
      </c>
      <c r="AF34" s="507">
        <f t="shared" si="234"/>
        <v>0</v>
      </c>
      <c r="AH34" s="358">
        <f t="shared" si="12"/>
        <v>45107</v>
      </c>
      <c r="AI34" s="507">
        <f t="shared" si="38"/>
        <v>0</v>
      </c>
      <c r="AJ34" s="507">
        <f t="shared" ref="AJ34:AQ34" si="235">AJ99+AJ132+AJ165+AJ198+AJ231+AJ264+AJ298+AJ332+AJ366+AJ400</f>
        <v>0</v>
      </c>
      <c r="AK34" s="507">
        <f t="shared" si="235"/>
        <v>0</v>
      </c>
      <c r="AL34" s="507">
        <f t="shared" si="235"/>
        <v>0</v>
      </c>
      <c r="AM34" s="507">
        <f t="shared" si="235"/>
        <v>0</v>
      </c>
      <c r="AN34" s="507">
        <f t="shared" si="235"/>
        <v>0</v>
      </c>
      <c r="AO34" s="507">
        <f t="shared" si="235"/>
        <v>0</v>
      </c>
      <c r="AP34" s="507">
        <f t="shared" si="235"/>
        <v>0</v>
      </c>
      <c r="AQ34" s="507">
        <f t="shared" si="235"/>
        <v>0</v>
      </c>
      <c r="AS34" s="358">
        <f t="shared" si="14"/>
        <v>45107</v>
      </c>
      <c r="AT34" s="507">
        <f t="shared" si="40"/>
        <v>0</v>
      </c>
      <c r="AU34" s="507">
        <f t="shared" ref="AU34:BB34" si="236">AU99+AU132+AU165+AU198+AU231+AU264+AU298+AU332+AU366+AU400</f>
        <v>0</v>
      </c>
      <c r="AV34" s="507">
        <f t="shared" si="236"/>
        <v>0</v>
      </c>
      <c r="AW34" s="507">
        <f t="shared" si="236"/>
        <v>0</v>
      </c>
      <c r="AX34" s="507">
        <f t="shared" si="236"/>
        <v>0</v>
      </c>
      <c r="AY34" s="507">
        <f t="shared" si="236"/>
        <v>0</v>
      </c>
      <c r="AZ34" s="507">
        <f t="shared" si="236"/>
        <v>0</v>
      </c>
      <c r="BA34" s="507">
        <f t="shared" si="236"/>
        <v>0</v>
      </c>
      <c r="BB34" s="507">
        <f t="shared" si="236"/>
        <v>0</v>
      </c>
      <c r="BD34" s="358">
        <f t="shared" si="16"/>
        <v>45107</v>
      </c>
      <c r="BE34" s="507">
        <f t="shared" si="42"/>
        <v>0</v>
      </c>
      <c r="BF34" s="507">
        <f t="shared" ref="BF34:BM34" si="237">BF99+BF132+BF165+BF198+BF231+BF264+BF298+BF332+BF366+BF400</f>
        <v>0</v>
      </c>
      <c r="BG34" s="507">
        <f t="shared" si="237"/>
        <v>0</v>
      </c>
      <c r="BH34" s="507">
        <f t="shared" si="237"/>
        <v>0</v>
      </c>
      <c r="BI34" s="507">
        <f t="shared" si="237"/>
        <v>0</v>
      </c>
      <c r="BJ34" s="507">
        <f t="shared" si="237"/>
        <v>0</v>
      </c>
      <c r="BK34" s="507">
        <f t="shared" si="237"/>
        <v>0</v>
      </c>
      <c r="BL34" s="507">
        <f t="shared" si="237"/>
        <v>0</v>
      </c>
      <c r="BM34" s="507">
        <f t="shared" si="237"/>
        <v>0</v>
      </c>
      <c r="BO34" s="358">
        <f t="shared" si="18"/>
        <v>45107</v>
      </c>
      <c r="BP34" s="507">
        <f t="shared" si="44"/>
        <v>0</v>
      </c>
      <c r="BQ34" s="507">
        <f t="shared" ref="BQ34:BX34" si="238">BQ99+BQ132+BQ165+BQ198+BQ231+BQ264+BQ298+BQ332+BQ366+BQ400</f>
        <v>0</v>
      </c>
      <c r="BR34" s="507">
        <f t="shared" si="238"/>
        <v>0</v>
      </c>
      <c r="BS34" s="507">
        <f t="shared" si="238"/>
        <v>0</v>
      </c>
      <c r="BT34" s="507">
        <f t="shared" si="238"/>
        <v>0</v>
      </c>
      <c r="BU34" s="507">
        <f t="shared" si="238"/>
        <v>0</v>
      </c>
      <c r="BV34" s="507">
        <f t="shared" si="238"/>
        <v>0</v>
      </c>
      <c r="BW34" s="507">
        <f t="shared" si="238"/>
        <v>0</v>
      </c>
      <c r="BX34" s="507">
        <f t="shared" si="238"/>
        <v>0</v>
      </c>
      <c r="BZ34" s="358">
        <f t="shared" si="20"/>
        <v>45107</v>
      </c>
      <c r="CA34" s="507">
        <f t="shared" si="46"/>
        <v>0</v>
      </c>
      <c r="CB34" s="507">
        <f t="shared" ref="CB34:CI34" si="239">CB99+CB132+CB165+CB198+CB231+CB264+CB298+CB332+CB366+CB400</f>
        <v>0</v>
      </c>
      <c r="CC34" s="507">
        <f t="shared" si="239"/>
        <v>0</v>
      </c>
      <c r="CD34" s="507">
        <f t="shared" si="239"/>
        <v>0</v>
      </c>
      <c r="CE34" s="507">
        <f t="shared" si="239"/>
        <v>0</v>
      </c>
      <c r="CF34" s="507">
        <f t="shared" si="239"/>
        <v>0</v>
      </c>
      <c r="CG34" s="507">
        <f t="shared" si="239"/>
        <v>0</v>
      </c>
      <c r="CH34" s="507">
        <f t="shared" si="239"/>
        <v>0</v>
      </c>
      <c r="CI34" s="507">
        <f t="shared" si="239"/>
        <v>0</v>
      </c>
      <c r="CK34" s="358">
        <f t="shared" si="22"/>
        <v>45107</v>
      </c>
      <c r="CL34" s="507">
        <f t="shared" si="48"/>
        <v>0</v>
      </c>
      <c r="CM34" s="507">
        <f t="shared" ref="CM34:CT34" si="240">CM99+CM132+CM165+CM198+CM231+CM264+CM298+CM332+CM366+CM400</f>
        <v>0</v>
      </c>
      <c r="CN34" s="507">
        <f t="shared" si="240"/>
        <v>0</v>
      </c>
      <c r="CO34" s="507">
        <f t="shared" si="240"/>
        <v>0</v>
      </c>
      <c r="CP34" s="507">
        <f t="shared" si="240"/>
        <v>0</v>
      </c>
      <c r="CQ34" s="507">
        <f t="shared" si="240"/>
        <v>0</v>
      </c>
      <c r="CR34" s="507">
        <f t="shared" si="240"/>
        <v>0</v>
      </c>
      <c r="CS34" s="507">
        <f t="shared" si="240"/>
        <v>0</v>
      </c>
      <c r="CT34" s="507">
        <f t="shared" si="240"/>
        <v>0</v>
      </c>
      <c r="CV34" s="358">
        <f t="shared" si="24"/>
        <v>45107</v>
      </c>
      <c r="CW34" s="507">
        <f t="shared" si="50"/>
        <v>0</v>
      </c>
      <c r="CX34" s="507">
        <f t="shared" ref="CX34:DE34" si="241">CX99+CX132+CX165+CX198+CX231+CX264+CX298+CX332+CX366+CX400</f>
        <v>0</v>
      </c>
      <c r="CY34" s="507">
        <f t="shared" si="241"/>
        <v>0</v>
      </c>
      <c r="CZ34" s="507">
        <f t="shared" si="241"/>
        <v>0</v>
      </c>
      <c r="DA34" s="507">
        <f t="shared" si="241"/>
        <v>0</v>
      </c>
      <c r="DB34" s="507">
        <f t="shared" si="241"/>
        <v>0</v>
      </c>
      <c r="DC34" s="507">
        <f t="shared" si="241"/>
        <v>0</v>
      </c>
      <c r="DD34" s="507">
        <f t="shared" si="241"/>
        <v>0</v>
      </c>
      <c r="DE34" s="507">
        <f t="shared" si="241"/>
        <v>0</v>
      </c>
      <c r="DG34" s="358">
        <f t="shared" si="26"/>
        <v>45107</v>
      </c>
      <c r="DH34" s="507">
        <f t="shared" si="52"/>
        <v>0</v>
      </c>
      <c r="DI34" s="507">
        <f t="shared" ref="DI34:DP34" si="242">DI99+DI132+DI165+DI198+DI231+DI264+DI298+DI332+DI366+DI400</f>
        <v>0</v>
      </c>
      <c r="DJ34" s="507">
        <f t="shared" si="242"/>
        <v>0</v>
      </c>
      <c r="DK34" s="507">
        <f t="shared" si="242"/>
        <v>0</v>
      </c>
      <c r="DL34" s="507">
        <f t="shared" si="242"/>
        <v>0</v>
      </c>
      <c r="DM34" s="507">
        <f t="shared" si="242"/>
        <v>0</v>
      </c>
      <c r="DN34" s="507">
        <f t="shared" si="242"/>
        <v>0</v>
      </c>
      <c r="DO34" s="507">
        <f t="shared" si="242"/>
        <v>0</v>
      </c>
      <c r="DP34" s="507">
        <f t="shared" si="242"/>
        <v>0</v>
      </c>
      <c r="DR34" s="358">
        <f t="shared" si="28"/>
        <v>45107</v>
      </c>
      <c r="DS34" s="507">
        <f t="shared" si="54"/>
        <v>0</v>
      </c>
      <c r="DT34" s="507">
        <f t="shared" ref="DT34:EA34" si="243">DT99+DT132+DT165+DT198+DT231+DT264+DT298+DT332+DT366+DT400</f>
        <v>0</v>
      </c>
      <c r="DU34" s="507">
        <f t="shared" si="243"/>
        <v>0</v>
      </c>
      <c r="DV34" s="507">
        <f t="shared" si="243"/>
        <v>0</v>
      </c>
      <c r="DW34" s="507">
        <f t="shared" si="243"/>
        <v>0</v>
      </c>
      <c r="DX34" s="507">
        <f t="shared" si="243"/>
        <v>0</v>
      </c>
      <c r="DY34" s="507">
        <f t="shared" si="243"/>
        <v>0</v>
      </c>
      <c r="DZ34" s="507">
        <f t="shared" si="243"/>
        <v>0</v>
      </c>
      <c r="EA34" s="507">
        <f t="shared" si="243"/>
        <v>0</v>
      </c>
      <c r="EC34" s="358">
        <f t="shared" si="30"/>
        <v>45107</v>
      </c>
      <c r="ED34" s="507">
        <f t="shared" si="56"/>
        <v>0</v>
      </c>
      <c r="EE34" s="507">
        <f t="shared" ref="EE34:EL34" si="244">EE99+EE132+EE165+EE198+EE231+EE264+EE298+EE332+EE366+EE400</f>
        <v>0</v>
      </c>
      <c r="EF34" s="507">
        <f t="shared" si="244"/>
        <v>0</v>
      </c>
      <c r="EG34" s="507">
        <f t="shared" si="244"/>
        <v>0</v>
      </c>
      <c r="EH34" s="507">
        <f t="shared" si="244"/>
        <v>0</v>
      </c>
      <c r="EI34" s="507">
        <f t="shared" si="244"/>
        <v>0</v>
      </c>
      <c r="EJ34" s="507">
        <f t="shared" si="244"/>
        <v>0</v>
      </c>
      <c r="EK34" s="507">
        <f t="shared" si="244"/>
        <v>0</v>
      </c>
      <c r="EL34" s="507">
        <f t="shared" si="244"/>
        <v>0</v>
      </c>
    </row>
    <row r="35" spans="1:142" x14ac:dyDescent="0.2">
      <c r="A35" s="358">
        <f t="shared" si="0"/>
        <v>45138</v>
      </c>
      <c r="B35" s="507">
        <f t="shared" si="32"/>
        <v>0</v>
      </c>
      <c r="C35" s="507">
        <f t="shared" si="33"/>
        <v>0</v>
      </c>
      <c r="D35" s="507">
        <f t="shared" si="1"/>
        <v>0</v>
      </c>
      <c r="E35" s="507">
        <f t="shared" si="2"/>
        <v>0</v>
      </c>
      <c r="F35" s="507">
        <f t="shared" si="3"/>
        <v>0</v>
      </c>
      <c r="G35" s="507">
        <f t="shared" si="4"/>
        <v>0</v>
      </c>
      <c r="H35" s="507">
        <f t="shared" si="5"/>
        <v>0</v>
      </c>
      <c r="I35" s="507">
        <f t="shared" si="6"/>
        <v>0</v>
      </c>
      <c r="J35" s="507">
        <f t="shared" si="7"/>
        <v>0</v>
      </c>
      <c r="L35" s="358">
        <f t="shared" si="8"/>
        <v>45138</v>
      </c>
      <c r="M35" s="507">
        <f t="shared" si="34"/>
        <v>0</v>
      </c>
      <c r="N35" s="507">
        <f t="shared" si="35"/>
        <v>0</v>
      </c>
      <c r="O35" s="507">
        <f t="shared" si="35"/>
        <v>0</v>
      </c>
      <c r="P35" s="507">
        <f t="shared" si="35"/>
        <v>0</v>
      </c>
      <c r="Q35" s="507">
        <f t="shared" si="35"/>
        <v>0</v>
      </c>
      <c r="R35" s="507">
        <f t="shared" si="35"/>
        <v>0</v>
      </c>
      <c r="S35" s="507">
        <f t="shared" si="35"/>
        <v>0</v>
      </c>
      <c r="T35" s="507">
        <f t="shared" si="35"/>
        <v>0</v>
      </c>
      <c r="U35" s="507">
        <f t="shared" si="35"/>
        <v>0</v>
      </c>
      <c r="W35" s="358">
        <f t="shared" si="10"/>
        <v>45138</v>
      </c>
      <c r="X35" s="507">
        <f t="shared" si="36"/>
        <v>0</v>
      </c>
      <c r="Y35" s="507">
        <f t="shared" ref="Y35:AF35" si="245">Y100+Y133+Y166+Y199+Y232+Y265+Y299+Y333+Y367+Y401</f>
        <v>0</v>
      </c>
      <c r="Z35" s="507">
        <f t="shared" si="245"/>
        <v>0</v>
      </c>
      <c r="AA35" s="507">
        <f t="shared" si="245"/>
        <v>0</v>
      </c>
      <c r="AB35" s="507">
        <f t="shared" si="245"/>
        <v>0</v>
      </c>
      <c r="AC35" s="507">
        <f t="shared" si="245"/>
        <v>0</v>
      </c>
      <c r="AD35" s="507">
        <f t="shared" si="245"/>
        <v>0</v>
      </c>
      <c r="AE35" s="507">
        <f t="shared" si="245"/>
        <v>0</v>
      </c>
      <c r="AF35" s="507">
        <f t="shared" si="245"/>
        <v>0</v>
      </c>
      <c r="AH35" s="358">
        <f t="shared" si="12"/>
        <v>45138</v>
      </c>
      <c r="AI35" s="507">
        <f t="shared" si="38"/>
        <v>0</v>
      </c>
      <c r="AJ35" s="507">
        <f t="shared" ref="AJ35:AQ35" si="246">AJ100+AJ133+AJ166+AJ199+AJ232+AJ265+AJ299+AJ333+AJ367+AJ401</f>
        <v>0</v>
      </c>
      <c r="AK35" s="507">
        <f t="shared" si="246"/>
        <v>0</v>
      </c>
      <c r="AL35" s="507">
        <f t="shared" si="246"/>
        <v>0</v>
      </c>
      <c r="AM35" s="507">
        <f t="shared" si="246"/>
        <v>0</v>
      </c>
      <c r="AN35" s="507">
        <f t="shared" si="246"/>
        <v>0</v>
      </c>
      <c r="AO35" s="507">
        <f t="shared" si="246"/>
        <v>0</v>
      </c>
      <c r="AP35" s="507">
        <f t="shared" si="246"/>
        <v>0</v>
      </c>
      <c r="AQ35" s="507">
        <f t="shared" si="246"/>
        <v>0</v>
      </c>
      <c r="AS35" s="358">
        <f t="shared" si="14"/>
        <v>45138</v>
      </c>
      <c r="AT35" s="507">
        <f t="shared" si="40"/>
        <v>0</v>
      </c>
      <c r="AU35" s="507">
        <f t="shared" ref="AU35:BB35" si="247">AU100+AU133+AU166+AU199+AU232+AU265+AU299+AU333+AU367+AU401</f>
        <v>0</v>
      </c>
      <c r="AV35" s="507">
        <f t="shared" si="247"/>
        <v>0</v>
      </c>
      <c r="AW35" s="507">
        <f t="shared" si="247"/>
        <v>0</v>
      </c>
      <c r="AX35" s="507">
        <f t="shared" si="247"/>
        <v>0</v>
      </c>
      <c r="AY35" s="507">
        <f t="shared" si="247"/>
        <v>0</v>
      </c>
      <c r="AZ35" s="507">
        <f t="shared" si="247"/>
        <v>0</v>
      </c>
      <c r="BA35" s="507">
        <f t="shared" si="247"/>
        <v>0</v>
      </c>
      <c r="BB35" s="507">
        <f t="shared" si="247"/>
        <v>0</v>
      </c>
      <c r="BD35" s="358">
        <f t="shared" si="16"/>
        <v>45138</v>
      </c>
      <c r="BE35" s="507">
        <f t="shared" si="42"/>
        <v>0</v>
      </c>
      <c r="BF35" s="507">
        <f t="shared" ref="BF35:BM35" si="248">BF100+BF133+BF166+BF199+BF232+BF265+BF299+BF333+BF367+BF401</f>
        <v>0</v>
      </c>
      <c r="BG35" s="507">
        <f t="shared" si="248"/>
        <v>0</v>
      </c>
      <c r="BH35" s="507">
        <f t="shared" si="248"/>
        <v>0</v>
      </c>
      <c r="BI35" s="507">
        <f t="shared" si="248"/>
        <v>0</v>
      </c>
      <c r="BJ35" s="507">
        <f t="shared" si="248"/>
        <v>0</v>
      </c>
      <c r="BK35" s="507">
        <f t="shared" si="248"/>
        <v>0</v>
      </c>
      <c r="BL35" s="507">
        <f t="shared" si="248"/>
        <v>0</v>
      </c>
      <c r="BM35" s="507">
        <f t="shared" si="248"/>
        <v>0</v>
      </c>
      <c r="BO35" s="358">
        <f t="shared" si="18"/>
        <v>45138</v>
      </c>
      <c r="BP35" s="507">
        <f t="shared" si="44"/>
        <v>0</v>
      </c>
      <c r="BQ35" s="507">
        <f t="shared" ref="BQ35:BX35" si="249">BQ100+BQ133+BQ166+BQ199+BQ232+BQ265+BQ299+BQ333+BQ367+BQ401</f>
        <v>0</v>
      </c>
      <c r="BR35" s="507">
        <f t="shared" si="249"/>
        <v>0</v>
      </c>
      <c r="BS35" s="507">
        <f t="shared" si="249"/>
        <v>0</v>
      </c>
      <c r="BT35" s="507">
        <f t="shared" si="249"/>
        <v>0</v>
      </c>
      <c r="BU35" s="507">
        <f t="shared" si="249"/>
        <v>0</v>
      </c>
      <c r="BV35" s="507">
        <f t="shared" si="249"/>
        <v>0</v>
      </c>
      <c r="BW35" s="507">
        <f t="shared" si="249"/>
        <v>0</v>
      </c>
      <c r="BX35" s="507">
        <f t="shared" si="249"/>
        <v>0</v>
      </c>
      <c r="BZ35" s="358">
        <f t="shared" si="20"/>
        <v>45138</v>
      </c>
      <c r="CA35" s="507">
        <f t="shared" si="46"/>
        <v>0</v>
      </c>
      <c r="CB35" s="507">
        <f t="shared" ref="CB35:CI35" si="250">CB100+CB133+CB166+CB199+CB232+CB265+CB299+CB333+CB367+CB401</f>
        <v>0</v>
      </c>
      <c r="CC35" s="507">
        <f t="shared" si="250"/>
        <v>0</v>
      </c>
      <c r="CD35" s="507">
        <f t="shared" si="250"/>
        <v>0</v>
      </c>
      <c r="CE35" s="507">
        <f t="shared" si="250"/>
        <v>0</v>
      </c>
      <c r="CF35" s="507">
        <f t="shared" si="250"/>
        <v>0</v>
      </c>
      <c r="CG35" s="507">
        <f t="shared" si="250"/>
        <v>0</v>
      </c>
      <c r="CH35" s="507">
        <f t="shared" si="250"/>
        <v>0</v>
      </c>
      <c r="CI35" s="507">
        <f t="shared" si="250"/>
        <v>0</v>
      </c>
      <c r="CK35" s="358">
        <f t="shared" si="22"/>
        <v>45138</v>
      </c>
      <c r="CL35" s="507">
        <f t="shared" si="48"/>
        <v>0</v>
      </c>
      <c r="CM35" s="507">
        <f t="shared" ref="CM35:CT35" si="251">CM100+CM133+CM166+CM199+CM232+CM265+CM299+CM333+CM367+CM401</f>
        <v>0</v>
      </c>
      <c r="CN35" s="507">
        <f t="shared" si="251"/>
        <v>0</v>
      </c>
      <c r="CO35" s="507">
        <f t="shared" si="251"/>
        <v>0</v>
      </c>
      <c r="CP35" s="507">
        <f t="shared" si="251"/>
        <v>0</v>
      </c>
      <c r="CQ35" s="507">
        <f t="shared" si="251"/>
        <v>0</v>
      </c>
      <c r="CR35" s="507">
        <f t="shared" si="251"/>
        <v>0</v>
      </c>
      <c r="CS35" s="507">
        <f t="shared" si="251"/>
        <v>0</v>
      </c>
      <c r="CT35" s="507">
        <f t="shared" si="251"/>
        <v>0</v>
      </c>
      <c r="CV35" s="358">
        <f t="shared" si="24"/>
        <v>45138</v>
      </c>
      <c r="CW35" s="507">
        <f t="shared" si="50"/>
        <v>0</v>
      </c>
      <c r="CX35" s="507">
        <f t="shared" ref="CX35:DE35" si="252">CX100+CX133+CX166+CX199+CX232+CX265+CX299+CX333+CX367+CX401</f>
        <v>0</v>
      </c>
      <c r="CY35" s="507">
        <f t="shared" si="252"/>
        <v>0</v>
      </c>
      <c r="CZ35" s="507">
        <f t="shared" si="252"/>
        <v>0</v>
      </c>
      <c r="DA35" s="507">
        <f t="shared" si="252"/>
        <v>0</v>
      </c>
      <c r="DB35" s="507">
        <f t="shared" si="252"/>
        <v>0</v>
      </c>
      <c r="DC35" s="507">
        <f t="shared" si="252"/>
        <v>0</v>
      </c>
      <c r="DD35" s="507">
        <f t="shared" si="252"/>
        <v>0</v>
      </c>
      <c r="DE35" s="507">
        <f t="shared" si="252"/>
        <v>0</v>
      </c>
      <c r="DG35" s="358">
        <f t="shared" si="26"/>
        <v>45138</v>
      </c>
      <c r="DH35" s="507">
        <f t="shared" si="52"/>
        <v>0</v>
      </c>
      <c r="DI35" s="507">
        <f t="shared" ref="DI35:DP35" si="253">DI100+DI133+DI166+DI199+DI232+DI265+DI299+DI333+DI367+DI401</f>
        <v>0</v>
      </c>
      <c r="DJ35" s="507">
        <f t="shared" si="253"/>
        <v>0</v>
      </c>
      <c r="DK35" s="507">
        <f t="shared" si="253"/>
        <v>0</v>
      </c>
      <c r="DL35" s="507">
        <f t="shared" si="253"/>
        <v>0</v>
      </c>
      <c r="DM35" s="507">
        <f t="shared" si="253"/>
        <v>0</v>
      </c>
      <c r="DN35" s="507">
        <f t="shared" si="253"/>
        <v>0</v>
      </c>
      <c r="DO35" s="507">
        <f t="shared" si="253"/>
        <v>0</v>
      </c>
      <c r="DP35" s="507">
        <f t="shared" si="253"/>
        <v>0</v>
      </c>
      <c r="DR35" s="358">
        <f t="shared" si="28"/>
        <v>45138</v>
      </c>
      <c r="DS35" s="507">
        <f t="shared" si="54"/>
        <v>0</v>
      </c>
      <c r="DT35" s="507">
        <f t="shared" ref="DT35:EA35" si="254">DT100+DT133+DT166+DT199+DT232+DT265+DT299+DT333+DT367+DT401</f>
        <v>0</v>
      </c>
      <c r="DU35" s="507">
        <f t="shared" si="254"/>
        <v>0</v>
      </c>
      <c r="DV35" s="507">
        <f t="shared" si="254"/>
        <v>0</v>
      </c>
      <c r="DW35" s="507">
        <f t="shared" si="254"/>
        <v>0</v>
      </c>
      <c r="DX35" s="507">
        <f t="shared" si="254"/>
        <v>0</v>
      </c>
      <c r="DY35" s="507">
        <f t="shared" si="254"/>
        <v>0</v>
      </c>
      <c r="DZ35" s="507">
        <f t="shared" si="254"/>
        <v>0</v>
      </c>
      <c r="EA35" s="507">
        <f t="shared" si="254"/>
        <v>0</v>
      </c>
      <c r="EC35" s="358">
        <f t="shared" si="30"/>
        <v>45138</v>
      </c>
      <c r="ED35" s="507">
        <f t="shared" si="56"/>
        <v>0</v>
      </c>
      <c r="EE35" s="507">
        <f t="shared" ref="EE35:EL35" si="255">EE100+EE133+EE166+EE199+EE232+EE265+EE299+EE333+EE367+EE401</f>
        <v>0</v>
      </c>
      <c r="EF35" s="507">
        <f t="shared" si="255"/>
        <v>0</v>
      </c>
      <c r="EG35" s="507">
        <f t="shared" si="255"/>
        <v>0</v>
      </c>
      <c r="EH35" s="507">
        <f t="shared" si="255"/>
        <v>0</v>
      </c>
      <c r="EI35" s="507">
        <f t="shared" si="255"/>
        <v>0</v>
      </c>
      <c r="EJ35" s="507">
        <f t="shared" si="255"/>
        <v>0</v>
      </c>
      <c r="EK35" s="507">
        <f t="shared" si="255"/>
        <v>0</v>
      </c>
      <c r="EL35" s="507">
        <f t="shared" si="255"/>
        <v>0</v>
      </c>
    </row>
    <row r="36" spans="1:142" x14ac:dyDescent="0.2">
      <c r="A36" s="358">
        <f t="shared" si="0"/>
        <v>45169</v>
      </c>
      <c r="B36" s="507">
        <f t="shared" si="32"/>
        <v>0</v>
      </c>
      <c r="C36" s="507">
        <f t="shared" si="33"/>
        <v>0</v>
      </c>
      <c r="D36" s="507">
        <f t="shared" si="1"/>
        <v>0</v>
      </c>
      <c r="E36" s="507">
        <f t="shared" si="2"/>
        <v>0</v>
      </c>
      <c r="F36" s="507">
        <f t="shared" si="3"/>
        <v>0</v>
      </c>
      <c r="G36" s="507">
        <f t="shared" si="4"/>
        <v>0</v>
      </c>
      <c r="H36" s="507">
        <f t="shared" si="5"/>
        <v>0</v>
      </c>
      <c r="I36" s="507">
        <f t="shared" si="6"/>
        <v>0</v>
      </c>
      <c r="J36" s="507">
        <f t="shared" si="7"/>
        <v>0</v>
      </c>
      <c r="L36" s="358">
        <f t="shared" si="8"/>
        <v>45169</v>
      </c>
      <c r="M36" s="507">
        <f t="shared" si="34"/>
        <v>0</v>
      </c>
      <c r="N36" s="507">
        <f t="shared" si="35"/>
        <v>0</v>
      </c>
      <c r="O36" s="507">
        <f t="shared" si="35"/>
        <v>0</v>
      </c>
      <c r="P36" s="507">
        <f t="shared" si="35"/>
        <v>0</v>
      </c>
      <c r="Q36" s="507">
        <f t="shared" si="35"/>
        <v>0</v>
      </c>
      <c r="R36" s="507">
        <f t="shared" si="35"/>
        <v>0</v>
      </c>
      <c r="S36" s="507">
        <f t="shared" si="35"/>
        <v>0</v>
      </c>
      <c r="T36" s="507">
        <f t="shared" si="35"/>
        <v>0</v>
      </c>
      <c r="U36" s="507">
        <f t="shared" si="35"/>
        <v>0</v>
      </c>
      <c r="W36" s="358">
        <f t="shared" si="10"/>
        <v>45169</v>
      </c>
      <c r="X36" s="507">
        <f t="shared" si="36"/>
        <v>0</v>
      </c>
      <c r="Y36" s="507">
        <f t="shared" ref="Y36:AF36" si="256">Y101+Y134+Y167+Y200+Y233+Y266+Y300+Y334+Y368+Y402</f>
        <v>0</v>
      </c>
      <c r="Z36" s="507">
        <f t="shared" si="256"/>
        <v>0</v>
      </c>
      <c r="AA36" s="507">
        <f t="shared" si="256"/>
        <v>0</v>
      </c>
      <c r="AB36" s="507">
        <f t="shared" si="256"/>
        <v>0</v>
      </c>
      <c r="AC36" s="507">
        <f t="shared" si="256"/>
        <v>0</v>
      </c>
      <c r="AD36" s="507">
        <f t="shared" si="256"/>
        <v>0</v>
      </c>
      <c r="AE36" s="507">
        <f t="shared" si="256"/>
        <v>0</v>
      </c>
      <c r="AF36" s="507">
        <f t="shared" si="256"/>
        <v>0</v>
      </c>
      <c r="AH36" s="358">
        <f t="shared" si="12"/>
        <v>45169</v>
      </c>
      <c r="AI36" s="507">
        <f t="shared" si="38"/>
        <v>0</v>
      </c>
      <c r="AJ36" s="507">
        <f t="shared" ref="AJ36:AQ36" si="257">AJ101+AJ134+AJ167+AJ200+AJ233+AJ266+AJ300+AJ334+AJ368+AJ402</f>
        <v>0</v>
      </c>
      <c r="AK36" s="507">
        <f t="shared" si="257"/>
        <v>0</v>
      </c>
      <c r="AL36" s="507">
        <f t="shared" si="257"/>
        <v>0</v>
      </c>
      <c r="AM36" s="507">
        <f t="shared" si="257"/>
        <v>0</v>
      </c>
      <c r="AN36" s="507">
        <f t="shared" si="257"/>
        <v>0</v>
      </c>
      <c r="AO36" s="507">
        <f t="shared" si="257"/>
        <v>0</v>
      </c>
      <c r="AP36" s="507">
        <f t="shared" si="257"/>
        <v>0</v>
      </c>
      <c r="AQ36" s="507">
        <f t="shared" si="257"/>
        <v>0</v>
      </c>
      <c r="AS36" s="358">
        <f t="shared" si="14"/>
        <v>45169</v>
      </c>
      <c r="AT36" s="507">
        <f t="shared" si="40"/>
        <v>0</v>
      </c>
      <c r="AU36" s="507">
        <f t="shared" ref="AU36:BB36" si="258">AU101+AU134+AU167+AU200+AU233+AU266+AU300+AU334+AU368+AU402</f>
        <v>0</v>
      </c>
      <c r="AV36" s="507">
        <f t="shared" si="258"/>
        <v>0</v>
      </c>
      <c r="AW36" s="507">
        <f t="shared" si="258"/>
        <v>0</v>
      </c>
      <c r="AX36" s="507">
        <f t="shared" si="258"/>
        <v>0</v>
      </c>
      <c r="AY36" s="507">
        <f t="shared" si="258"/>
        <v>0</v>
      </c>
      <c r="AZ36" s="507">
        <f t="shared" si="258"/>
        <v>0</v>
      </c>
      <c r="BA36" s="507">
        <f t="shared" si="258"/>
        <v>0</v>
      </c>
      <c r="BB36" s="507">
        <f t="shared" si="258"/>
        <v>0</v>
      </c>
      <c r="BD36" s="358">
        <f t="shared" si="16"/>
        <v>45169</v>
      </c>
      <c r="BE36" s="507">
        <f t="shared" si="42"/>
        <v>0</v>
      </c>
      <c r="BF36" s="507">
        <f t="shared" ref="BF36:BM36" si="259">BF101+BF134+BF167+BF200+BF233+BF266+BF300+BF334+BF368+BF402</f>
        <v>0</v>
      </c>
      <c r="BG36" s="507">
        <f t="shared" si="259"/>
        <v>0</v>
      </c>
      <c r="BH36" s="507">
        <f t="shared" si="259"/>
        <v>0</v>
      </c>
      <c r="BI36" s="507">
        <f t="shared" si="259"/>
        <v>0</v>
      </c>
      <c r="BJ36" s="507">
        <f t="shared" si="259"/>
        <v>0</v>
      </c>
      <c r="BK36" s="507">
        <f t="shared" si="259"/>
        <v>0</v>
      </c>
      <c r="BL36" s="507">
        <f t="shared" si="259"/>
        <v>0</v>
      </c>
      <c r="BM36" s="507">
        <f t="shared" si="259"/>
        <v>0</v>
      </c>
      <c r="BO36" s="358">
        <f t="shared" si="18"/>
        <v>45169</v>
      </c>
      <c r="BP36" s="507">
        <f t="shared" si="44"/>
        <v>0</v>
      </c>
      <c r="BQ36" s="507">
        <f t="shared" ref="BQ36:BX36" si="260">BQ101+BQ134+BQ167+BQ200+BQ233+BQ266+BQ300+BQ334+BQ368+BQ402</f>
        <v>0</v>
      </c>
      <c r="BR36" s="507">
        <f t="shared" si="260"/>
        <v>0</v>
      </c>
      <c r="BS36" s="507">
        <f t="shared" si="260"/>
        <v>0</v>
      </c>
      <c r="BT36" s="507">
        <f t="shared" si="260"/>
        <v>0</v>
      </c>
      <c r="BU36" s="507">
        <f t="shared" si="260"/>
        <v>0</v>
      </c>
      <c r="BV36" s="507">
        <f t="shared" si="260"/>
        <v>0</v>
      </c>
      <c r="BW36" s="507">
        <f t="shared" si="260"/>
        <v>0</v>
      </c>
      <c r="BX36" s="507">
        <f t="shared" si="260"/>
        <v>0</v>
      </c>
      <c r="BZ36" s="358">
        <f t="shared" si="20"/>
        <v>45169</v>
      </c>
      <c r="CA36" s="507">
        <f t="shared" si="46"/>
        <v>0</v>
      </c>
      <c r="CB36" s="507">
        <f t="shared" ref="CB36:CI36" si="261">CB101+CB134+CB167+CB200+CB233+CB266+CB300+CB334+CB368+CB402</f>
        <v>0</v>
      </c>
      <c r="CC36" s="507">
        <f t="shared" si="261"/>
        <v>0</v>
      </c>
      <c r="CD36" s="507">
        <f t="shared" si="261"/>
        <v>0</v>
      </c>
      <c r="CE36" s="507">
        <f t="shared" si="261"/>
        <v>0</v>
      </c>
      <c r="CF36" s="507">
        <f t="shared" si="261"/>
        <v>0</v>
      </c>
      <c r="CG36" s="507">
        <f t="shared" si="261"/>
        <v>0</v>
      </c>
      <c r="CH36" s="507">
        <f t="shared" si="261"/>
        <v>0</v>
      </c>
      <c r="CI36" s="507">
        <f t="shared" si="261"/>
        <v>0</v>
      </c>
      <c r="CK36" s="358">
        <f t="shared" si="22"/>
        <v>45169</v>
      </c>
      <c r="CL36" s="507">
        <f t="shared" si="48"/>
        <v>0</v>
      </c>
      <c r="CM36" s="507">
        <f t="shared" ref="CM36:CT36" si="262">CM101+CM134+CM167+CM200+CM233+CM266+CM300+CM334+CM368+CM402</f>
        <v>0</v>
      </c>
      <c r="CN36" s="507">
        <f t="shared" si="262"/>
        <v>0</v>
      </c>
      <c r="CO36" s="507">
        <f t="shared" si="262"/>
        <v>0</v>
      </c>
      <c r="CP36" s="507">
        <f t="shared" si="262"/>
        <v>0</v>
      </c>
      <c r="CQ36" s="507">
        <f t="shared" si="262"/>
        <v>0</v>
      </c>
      <c r="CR36" s="507">
        <f t="shared" si="262"/>
        <v>0</v>
      </c>
      <c r="CS36" s="507">
        <f t="shared" si="262"/>
        <v>0</v>
      </c>
      <c r="CT36" s="507">
        <f t="shared" si="262"/>
        <v>0</v>
      </c>
      <c r="CV36" s="358">
        <f t="shared" si="24"/>
        <v>45169</v>
      </c>
      <c r="CW36" s="507">
        <f t="shared" si="50"/>
        <v>0</v>
      </c>
      <c r="CX36" s="507">
        <f t="shared" ref="CX36:DE36" si="263">CX101+CX134+CX167+CX200+CX233+CX266+CX300+CX334+CX368+CX402</f>
        <v>0</v>
      </c>
      <c r="CY36" s="507">
        <f t="shared" si="263"/>
        <v>0</v>
      </c>
      <c r="CZ36" s="507">
        <f t="shared" si="263"/>
        <v>0</v>
      </c>
      <c r="DA36" s="507">
        <f t="shared" si="263"/>
        <v>0</v>
      </c>
      <c r="DB36" s="507">
        <f t="shared" si="263"/>
        <v>0</v>
      </c>
      <c r="DC36" s="507">
        <f t="shared" si="263"/>
        <v>0</v>
      </c>
      <c r="DD36" s="507">
        <f t="shared" si="263"/>
        <v>0</v>
      </c>
      <c r="DE36" s="507">
        <f t="shared" si="263"/>
        <v>0</v>
      </c>
      <c r="DG36" s="358">
        <f t="shared" si="26"/>
        <v>45169</v>
      </c>
      <c r="DH36" s="507">
        <f t="shared" si="52"/>
        <v>0</v>
      </c>
      <c r="DI36" s="507">
        <f t="shared" ref="DI36:DP36" si="264">DI101+DI134+DI167+DI200+DI233+DI266+DI300+DI334+DI368+DI402</f>
        <v>0</v>
      </c>
      <c r="DJ36" s="507">
        <f t="shared" si="264"/>
        <v>0</v>
      </c>
      <c r="DK36" s="507">
        <f t="shared" si="264"/>
        <v>0</v>
      </c>
      <c r="DL36" s="507">
        <f t="shared" si="264"/>
        <v>0</v>
      </c>
      <c r="DM36" s="507">
        <f t="shared" si="264"/>
        <v>0</v>
      </c>
      <c r="DN36" s="507">
        <f t="shared" si="264"/>
        <v>0</v>
      </c>
      <c r="DO36" s="507">
        <f t="shared" si="264"/>
        <v>0</v>
      </c>
      <c r="DP36" s="507">
        <f t="shared" si="264"/>
        <v>0</v>
      </c>
      <c r="DR36" s="358">
        <f t="shared" si="28"/>
        <v>45169</v>
      </c>
      <c r="DS36" s="507">
        <f t="shared" si="54"/>
        <v>0</v>
      </c>
      <c r="DT36" s="507">
        <f t="shared" ref="DT36:EA36" si="265">DT101+DT134+DT167+DT200+DT233+DT266+DT300+DT334+DT368+DT402</f>
        <v>0</v>
      </c>
      <c r="DU36" s="507">
        <f t="shared" si="265"/>
        <v>0</v>
      </c>
      <c r="DV36" s="507">
        <f t="shared" si="265"/>
        <v>0</v>
      </c>
      <c r="DW36" s="507">
        <f t="shared" si="265"/>
        <v>0</v>
      </c>
      <c r="DX36" s="507">
        <f t="shared" si="265"/>
        <v>0</v>
      </c>
      <c r="DY36" s="507">
        <f t="shared" si="265"/>
        <v>0</v>
      </c>
      <c r="DZ36" s="507">
        <f t="shared" si="265"/>
        <v>0</v>
      </c>
      <c r="EA36" s="507">
        <f t="shared" si="265"/>
        <v>0</v>
      </c>
      <c r="EC36" s="358">
        <f t="shared" si="30"/>
        <v>45169</v>
      </c>
      <c r="ED36" s="507">
        <f t="shared" si="56"/>
        <v>0</v>
      </c>
      <c r="EE36" s="507">
        <f t="shared" ref="EE36:EL36" si="266">EE101+EE134+EE167+EE200+EE233+EE266+EE300+EE334+EE368+EE402</f>
        <v>0</v>
      </c>
      <c r="EF36" s="507">
        <f t="shared" si="266"/>
        <v>0</v>
      </c>
      <c r="EG36" s="507">
        <f t="shared" si="266"/>
        <v>0</v>
      </c>
      <c r="EH36" s="507">
        <f t="shared" si="266"/>
        <v>0</v>
      </c>
      <c r="EI36" s="507">
        <f t="shared" si="266"/>
        <v>0</v>
      </c>
      <c r="EJ36" s="507">
        <f t="shared" si="266"/>
        <v>0</v>
      </c>
      <c r="EK36" s="507">
        <f t="shared" si="266"/>
        <v>0</v>
      </c>
      <c r="EL36" s="507">
        <f t="shared" si="266"/>
        <v>0</v>
      </c>
    </row>
    <row r="37" spans="1:142" x14ac:dyDescent="0.2">
      <c r="A37" s="358">
        <f t="shared" si="0"/>
        <v>45199</v>
      </c>
      <c r="B37" s="507">
        <f t="shared" si="32"/>
        <v>0</v>
      </c>
      <c r="C37" s="507">
        <f t="shared" si="33"/>
        <v>0</v>
      </c>
      <c r="D37" s="507">
        <f t="shared" si="1"/>
        <v>0</v>
      </c>
      <c r="E37" s="507">
        <f t="shared" si="2"/>
        <v>0</v>
      </c>
      <c r="F37" s="507">
        <f t="shared" si="3"/>
        <v>0</v>
      </c>
      <c r="G37" s="507">
        <f t="shared" si="4"/>
        <v>0</v>
      </c>
      <c r="H37" s="507">
        <f t="shared" si="5"/>
        <v>0</v>
      </c>
      <c r="I37" s="507">
        <f t="shared" si="6"/>
        <v>0</v>
      </c>
      <c r="J37" s="507">
        <f t="shared" si="7"/>
        <v>0</v>
      </c>
      <c r="L37" s="358">
        <f t="shared" si="8"/>
        <v>45199</v>
      </c>
      <c r="M37" s="507">
        <f t="shared" si="34"/>
        <v>0</v>
      </c>
      <c r="N37" s="507">
        <f t="shared" si="35"/>
        <v>0</v>
      </c>
      <c r="O37" s="507">
        <f t="shared" si="35"/>
        <v>0</v>
      </c>
      <c r="P37" s="507">
        <f t="shared" si="35"/>
        <v>0</v>
      </c>
      <c r="Q37" s="507">
        <f t="shared" si="35"/>
        <v>0</v>
      </c>
      <c r="R37" s="507">
        <f t="shared" si="35"/>
        <v>0</v>
      </c>
      <c r="S37" s="507">
        <f t="shared" si="35"/>
        <v>0</v>
      </c>
      <c r="T37" s="507">
        <f t="shared" si="35"/>
        <v>0</v>
      </c>
      <c r="U37" s="507">
        <f t="shared" si="35"/>
        <v>0</v>
      </c>
      <c r="W37" s="358">
        <f t="shared" si="10"/>
        <v>45199</v>
      </c>
      <c r="X37" s="507">
        <f t="shared" si="36"/>
        <v>0</v>
      </c>
      <c r="Y37" s="507">
        <f t="shared" ref="Y37:AF37" si="267">Y102+Y135+Y168+Y201+Y234+Y267+Y301+Y335+Y369+Y403</f>
        <v>0</v>
      </c>
      <c r="Z37" s="507">
        <f t="shared" si="267"/>
        <v>0</v>
      </c>
      <c r="AA37" s="507">
        <f t="shared" si="267"/>
        <v>0</v>
      </c>
      <c r="AB37" s="507">
        <f t="shared" si="267"/>
        <v>0</v>
      </c>
      <c r="AC37" s="507">
        <f t="shared" si="267"/>
        <v>0</v>
      </c>
      <c r="AD37" s="507">
        <f t="shared" si="267"/>
        <v>0</v>
      </c>
      <c r="AE37" s="507">
        <f t="shared" si="267"/>
        <v>0</v>
      </c>
      <c r="AF37" s="507">
        <f t="shared" si="267"/>
        <v>0</v>
      </c>
      <c r="AH37" s="358">
        <f t="shared" si="12"/>
        <v>45199</v>
      </c>
      <c r="AI37" s="507">
        <f t="shared" si="38"/>
        <v>0</v>
      </c>
      <c r="AJ37" s="507">
        <f t="shared" ref="AJ37:AQ37" si="268">AJ102+AJ135+AJ168+AJ201+AJ234+AJ267+AJ301+AJ335+AJ369+AJ403</f>
        <v>0</v>
      </c>
      <c r="AK37" s="507">
        <f t="shared" si="268"/>
        <v>0</v>
      </c>
      <c r="AL37" s="507">
        <f t="shared" si="268"/>
        <v>0</v>
      </c>
      <c r="AM37" s="507">
        <f t="shared" si="268"/>
        <v>0</v>
      </c>
      <c r="AN37" s="507">
        <f t="shared" si="268"/>
        <v>0</v>
      </c>
      <c r="AO37" s="507">
        <f t="shared" si="268"/>
        <v>0</v>
      </c>
      <c r="AP37" s="507">
        <f t="shared" si="268"/>
        <v>0</v>
      </c>
      <c r="AQ37" s="507">
        <f t="shared" si="268"/>
        <v>0</v>
      </c>
      <c r="AS37" s="358">
        <f t="shared" si="14"/>
        <v>45199</v>
      </c>
      <c r="AT37" s="507">
        <f t="shared" si="40"/>
        <v>0</v>
      </c>
      <c r="AU37" s="507">
        <f t="shared" ref="AU37:BB37" si="269">AU102+AU135+AU168+AU201+AU234+AU267+AU301+AU335+AU369+AU403</f>
        <v>0</v>
      </c>
      <c r="AV37" s="507">
        <f t="shared" si="269"/>
        <v>0</v>
      </c>
      <c r="AW37" s="507">
        <f t="shared" si="269"/>
        <v>0</v>
      </c>
      <c r="AX37" s="507">
        <f t="shared" si="269"/>
        <v>0</v>
      </c>
      <c r="AY37" s="507">
        <f t="shared" si="269"/>
        <v>0</v>
      </c>
      <c r="AZ37" s="507">
        <f t="shared" si="269"/>
        <v>0</v>
      </c>
      <c r="BA37" s="507">
        <f t="shared" si="269"/>
        <v>0</v>
      </c>
      <c r="BB37" s="507">
        <f t="shared" si="269"/>
        <v>0</v>
      </c>
      <c r="BD37" s="358">
        <f t="shared" si="16"/>
        <v>45199</v>
      </c>
      <c r="BE37" s="507">
        <f t="shared" si="42"/>
        <v>0</v>
      </c>
      <c r="BF37" s="507">
        <f t="shared" ref="BF37:BM37" si="270">BF102+BF135+BF168+BF201+BF234+BF267+BF301+BF335+BF369+BF403</f>
        <v>0</v>
      </c>
      <c r="BG37" s="507">
        <f t="shared" si="270"/>
        <v>0</v>
      </c>
      <c r="BH37" s="507">
        <f t="shared" si="270"/>
        <v>0</v>
      </c>
      <c r="BI37" s="507">
        <f t="shared" si="270"/>
        <v>0</v>
      </c>
      <c r="BJ37" s="507">
        <f t="shared" si="270"/>
        <v>0</v>
      </c>
      <c r="BK37" s="507">
        <f t="shared" si="270"/>
        <v>0</v>
      </c>
      <c r="BL37" s="507">
        <f t="shared" si="270"/>
        <v>0</v>
      </c>
      <c r="BM37" s="507">
        <f t="shared" si="270"/>
        <v>0</v>
      </c>
      <c r="BO37" s="358">
        <f t="shared" si="18"/>
        <v>45199</v>
      </c>
      <c r="BP37" s="507">
        <f t="shared" si="44"/>
        <v>0</v>
      </c>
      <c r="BQ37" s="507">
        <f t="shared" ref="BQ37:BX37" si="271">BQ102+BQ135+BQ168+BQ201+BQ234+BQ267+BQ301+BQ335+BQ369+BQ403</f>
        <v>0</v>
      </c>
      <c r="BR37" s="507">
        <f t="shared" si="271"/>
        <v>0</v>
      </c>
      <c r="BS37" s="507">
        <f t="shared" si="271"/>
        <v>0</v>
      </c>
      <c r="BT37" s="507">
        <f t="shared" si="271"/>
        <v>0</v>
      </c>
      <c r="BU37" s="507">
        <f t="shared" si="271"/>
        <v>0</v>
      </c>
      <c r="BV37" s="507">
        <f t="shared" si="271"/>
        <v>0</v>
      </c>
      <c r="BW37" s="507">
        <f t="shared" si="271"/>
        <v>0</v>
      </c>
      <c r="BX37" s="507">
        <f t="shared" si="271"/>
        <v>0</v>
      </c>
      <c r="BZ37" s="358">
        <f t="shared" si="20"/>
        <v>45199</v>
      </c>
      <c r="CA37" s="507">
        <f t="shared" si="46"/>
        <v>0</v>
      </c>
      <c r="CB37" s="507">
        <f t="shared" ref="CB37:CI37" si="272">CB102+CB135+CB168+CB201+CB234+CB267+CB301+CB335+CB369+CB403</f>
        <v>0</v>
      </c>
      <c r="CC37" s="507">
        <f t="shared" si="272"/>
        <v>0</v>
      </c>
      <c r="CD37" s="507">
        <f t="shared" si="272"/>
        <v>0</v>
      </c>
      <c r="CE37" s="507">
        <f t="shared" si="272"/>
        <v>0</v>
      </c>
      <c r="CF37" s="507">
        <f t="shared" si="272"/>
        <v>0</v>
      </c>
      <c r="CG37" s="507">
        <f t="shared" si="272"/>
        <v>0</v>
      </c>
      <c r="CH37" s="507">
        <f t="shared" si="272"/>
        <v>0</v>
      </c>
      <c r="CI37" s="507">
        <f t="shared" si="272"/>
        <v>0</v>
      </c>
      <c r="CK37" s="358">
        <f t="shared" si="22"/>
        <v>45199</v>
      </c>
      <c r="CL37" s="507">
        <f t="shared" si="48"/>
        <v>0</v>
      </c>
      <c r="CM37" s="507">
        <f t="shared" ref="CM37:CT37" si="273">CM102+CM135+CM168+CM201+CM234+CM267+CM301+CM335+CM369+CM403</f>
        <v>0</v>
      </c>
      <c r="CN37" s="507">
        <f t="shared" si="273"/>
        <v>0</v>
      </c>
      <c r="CO37" s="507">
        <f t="shared" si="273"/>
        <v>0</v>
      </c>
      <c r="CP37" s="507">
        <f t="shared" si="273"/>
        <v>0</v>
      </c>
      <c r="CQ37" s="507">
        <f t="shared" si="273"/>
        <v>0</v>
      </c>
      <c r="CR37" s="507">
        <f t="shared" si="273"/>
        <v>0</v>
      </c>
      <c r="CS37" s="507">
        <f t="shared" si="273"/>
        <v>0</v>
      </c>
      <c r="CT37" s="507">
        <f t="shared" si="273"/>
        <v>0</v>
      </c>
      <c r="CV37" s="358">
        <f t="shared" si="24"/>
        <v>45199</v>
      </c>
      <c r="CW37" s="507">
        <f t="shared" si="50"/>
        <v>0</v>
      </c>
      <c r="CX37" s="507">
        <f t="shared" ref="CX37:DE37" si="274">CX102+CX135+CX168+CX201+CX234+CX267+CX301+CX335+CX369+CX403</f>
        <v>0</v>
      </c>
      <c r="CY37" s="507">
        <f t="shared" si="274"/>
        <v>0</v>
      </c>
      <c r="CZ37" s="507">
        <f t="shared" si="274"/>
        <v>0</v>
      </c>
      <c r="DA37" s="507">
        <f t="shared" si="274"/>
        <v>0</v>
      </c>
      <c r="DB37" s="507">
        <f t="shared" si="274"/>
        <v>0</v>
      </c>
      <c r="DC37" s="507">
        <f t="shared" si="274"/>
        <v>0</v>
      </c>
      <c r="DD37" s="507">
        <f t="shared" si="274"/>
        <v>0</v>
      </c>
      <c r="DE37" s="507">
        <f t="shared" si="274"/>
        <v>0</v>
      </c>
      <c r="DG37" s="358">
        <f t="shared" si="26"/>
        <v>45199</v>
      </c>
      <c r="DH37" s="507">
        <f t="shared" si="52"/>
        <v>0</v>
      </c>
      <c r="DI37" s="507">
        <f t="shared" ref="DI37:DP37" si="275">DI102+DI135+DI168+DI201+DI234+DI267+DI301+DI335+DI369+DI403</f>
        <v>0</v>
      </c>
      <c r="DJ37" s="507">
        <f t="shared" si="275"/>
        <v>0</v>
      </c>
      <c r="DK37" s="507">
        <f t="shared" si="275"/>
        <v>0</v>
      </c>
      <c r="DL37" s="507">
        <f t="shared" si="275"/>
        <v>0</v>
      </c>
      <c r="DM37" s="507">
        <f t="shared" si="275"/>
        <v>0</v>
      </c>
      <c r="DN37" s="507">
        <f t="shared" si="275"/>
        <v>0</v>
      </c>
      <c r="DO37" s="507">
        <f t="shared" si="275"/>
        <v>0</v>
      </c>
      <c r="DP37" s="507">
        <f t="shared" si="275"/>
        <v>0</v>
      </c>
      <c r="DR37" s="358">
        <f t="shared" si="28"/>
        <v>45199</v>
      </c>
      <c r="DS37" s="507">
        <f t="shared" si="54"/>
        <v>0</v>
      </c>
      <c r="DT37" s="507">
        <f t="shared" ref="DT37:EA37" si="276">DT102+DT135+DT168+DT201+DT234+DT267+DT301+DT335+DT369+DT403</f>
        <v>0</v>
      </c>
      <c r="DU37" s="507">
        <f t="shared" si="276"/>
        <v>0</v>
      </c>
      <c r="DV37" s="507">
        <f t="shared" si="276"/>
        <v>0</v>
      </c>
      <c r="DW37" s="507">
        <f t="shared" si="276"/>
        <v>0</v>
      </c>
      <c r="DX37" s="507">
        <f t="shared" si="276"/>
        <v>0</v>
      </c>
      <c r="DY37" s="507">
        <f t="shared" si="276"/>
        <v>0</v>
      </c>
      <c r="DZ37" s="507">
        <f t="shared" si="276"/>
        <v>0</v>
      </c>
      <c r="EA37" s="507">
        <f t="shared" si="276"/>
        <v>0</v>
      </c>
      <c r="EC37" s="358">
        <f t="shared" si="30"/>
        <v>45199</v>
      </c>
      <c r="ED37" s="507">
        <f t="shared" si="56"/>
        <v>0</v>
      </c>
      <c r="EE37" s="507">
        <f t="shared" ref="EE37:EL37" si="277">EE102+EE135+EE168+EE201+EE234+EE267+EE301+EE335+EE369+EE403</f>
        <v>0</v>
      </c>
      <c r="EF37" s="507">
        <f t="shared" si="277"/>
        <v>0</v>
      </c>
      <c r="EG37" s="507">
        <f t="shared" si="277"/>
        <v>0</v>
      </c>
      <c r="EH37" s="507">
        <f t="shared" si="277"/>
        <v>0</v>
      </c>
      <c r="EI37" s="507">
        <f t="shared" si="277"/>
        <v>0</v>
      </c>
      <c r="EJ37" s="507">
        <f t="shared" si="277"/>
        <v>0</v>
      </c>
      <c r="EK37" s="507">
        <f t="shared" si="277"/>
        <v>0</v>
      </c>
      <c r="EL37" s="507">
        <f t="shared" si="277"/>
        <v>0</v>
      </c>
    </row>
    <row r="38" spans="1:142" x14ac:dyDescent="0.2">
      <c r="A38" s="358">
        <f>EOMONTH(A39,-1)</f>
        <v>45230</v>
      </c>
      <c r="B38" s="507">
        <f t="shared" si="32"/>
        <v>0</v>
      </c>
      <c r="C38" s="507">
        <f t="shared" si="33"/>
        <v>0</v>
      </c>
      <c r="D38" s="507">
        <f t="shared" si="1"/>
        <v>0</v>
      </c>
      <c r="E38" s="507">
        <f t="shared" si="2"/>
        <v>0</v>
      </c>
      <c r="F38" s="507">
        <f t="shared" si="3"/>
        <v>0</v>
      </c>
      <c r="G38" s="507">
        <f t="shared" si="4"/>
        <v>0</v>
      </c>
      <c r="H38" s="507">
        <f t="shared" si="5"/>
        <v>0</v>
      </c>
      <c r="I38" s="507">
        <f t="shared" si="6"/>
        <v>0</v>
      </c>
      <c r="J38" s="507">
        <f t="shared" si="7"/>
        <v>0</v>
      </c>
      <c r="L38" s="358">
        <f>EOMONTH(L39,-1)</f>
        <v>45230</v>
      </c>
      <c r="M38" s="507">
        <f t="shared" si="34"/>
        <v>0</v>
      </c>
      <c r="N38" s="507">
        <f t="shared" si="35"/>
        <v>0</v>
      </c>
      <c r="O38" s="507">
        <f t="shared" si="35"/>
        <v>0</v>
      </c>
      <c r="P38" s="507">
        <f t="shared" si="35"/>
        <v>0</v>
      </c>
      <c r="Q38" s="507">
        <f t="shared" si="35"/>
        <v>0</v>
      </c>
      <c r="R38" s="507">
        <f t="shared" si="35"/>
        <v>0</v>
      </c>
      <c r="S38" s="507">
        <f t="shared" si="35"/>
        <v>0</v>
      </c>
      <c r="T38" s="507">
        <f t="shared" si="35"/>
        <v>0</v>
      </c>
      <c r="U38" s="507">
        <f t="shared" si="35"/>
        <v>0</v>
      </c>
      <c r="W38" s="358">
        <f>EOMONTH(W39,-1)</f>
        <v>45230</v>
      </c>
      <c r="X38" s="507">
        <f t="shared" si="36"/>
        <v>0</v>
      </c>
      <c r="Y38" s="507">
        <f t="shared" ref="Y38:AF38" si="278">Y103+Y136+Y169+Y202+Y235+Y268+Y302+Y336+Y370+Y404</f>
        <v>0</v>
      </c>
      <c r="Z38" s="507">
        <f t="shared" si="278"/>
        <v>0</v>
      </c>
      <c r="AA38" s="507">
        <f t="shared" si="278"/>
        <v>0</v>
      </c>
      <c r="AB38" s="507">
        <f t="shared" si="278"/>
        <v>0</v>
      </c>
      <c r="AC38" s="507">
        <f t="shared" si="278"/>
        <v>0</v>
      </c>
      <c r="AD38" s="507">
        <f t="shared" si="278"/>
        <v>0</v>
      </c>
      <c r="AE38" s="507">
        <f t="shared" si="278"/>
        <v>0</v>
      </c>
      <c r="AF38" s="507">
        <f t="shared" si="278"/>
        <v>0</v>
      </c>
      <c r="AH38" s="358">
        <f>EOMONTH(AH39,-1)</f>
        <v>45230</v>
      </c>
      <c r="AI38" s="507">
        <f t="shared" si="38"/>
        <v>0</v>
      </c>
      <c r="AJ38" s="507">
        <f t="shared" ref="AJ38:AQ38" si="279">AJ103+AJ136+AJ169+AJ202+AJ235+AJ268+AJ302+AJ336+AJ370+AJ404</f>
        <v>0</v>
      </c>
      <c r="AK38" s="507">
        <f t="shared" si="279"/>
        <v>0</v>
      </c>
      <c r="AL38" s="507">
        <f t="shared" si="279"/>
        <v>0</v>
      </c>
      <c r="AM38" s="507">
        <f t="shared" si="279"/>
        <v>0</v>
      </c>
      <c r="AN38" s="507">
        <f t="shared" si="279"/>
        <v>0</v>
      </c>
      <c r="AO38" s="507">
        <f t="shared" si="279"/>
        <v>0</v>
      </c>
      <c r="AP38" s="507">
        <f t="shared" si="279"/>
        <v>0</v>
      </c>
      <c r="AQ38" s="507">
        <f t="shared" si="279"/>
        <v>0</v>
      </c>
      <c r="AS38" s="358">
        <f>EOMONTH(AS39,-1)</f>
        <v>45230</v>
      </c>
      <c r="AT38" s="507">
        <f t="shared" si="40"/>
        <v>0</v>
      </c>
      <c r="AU38" s="507">
        <f t="shared" ref="AU38:BB38" si="280">AU103+AU136+AU169+AU202+AU235+AU268+AU302+AU336+AU370+AU404</f>
        <v>0</v>
      </c>
      <c r="AV38" s="507">
        <f t="shared" si="280"/>
        <v>0</v>
      </c>
      <c r="AW38" s="507">
        <f t="shared" si="280"/>
        <v>0</v>
      </c>
      <c r="AX38" s="507">
        <f t="shared" si="280"/>
        <v>0</v>
      </c>
      <c r="AY38" s="507">
        <f t="shared" si="280"/>
        <v>0</v>
      </c>
      <c r="AZ38" s="507">
        <f t="shared" si="280"/>
        <v>0</v>
      </c>
      <c r="BA38" s="507">
        <f t="shared" si="280"/>
        <v>0</v>
      </c>
      <c r="BB38" s="507">
        <f t="shared" si="280"/>
        <v>0</v>
      </c>
      <c r="BD38" s="358">
        <f>EOMONTH(BD39,-1)</f>
        <v>45230</v>
      </c>
      <c r="BE38" s="507">
        <f t="shared" si="42"/>
        <v>0</v>
      </c>
      <c r="BF38" s="507">
        <f t="shared" ref="BF38:BM38" si="281">BF103+BF136+BF169+BF202+BF235+BF268+BF302+BF336+BF370+BF404</f>
        <v>0</v>
      </c>
      <c r="BG38" s="507">
        <f t="shared" si="281"/>
        <v>0</v>
      </c>
      <c r="BH38" s="507">
        <f t="shared" si="281"/>
        <v>0</v>
      </c>
      <c r="BI38" s="507">
        <f t="shared" si="281"/>
        <v>0</v>
      </c>
      <c r="BJ38" s="507">
        <f t="shared" si="281"/>
        <v>0</v>
      </c>
      <c r="BK38" s="507">
        <f t="shared" si="281"/>
        <v>0</v>
      </c>
      <c r="BL38" s="507">
        <f t="shared" si="281"/>
        <v>0</v>
      </c>
      <c r="BM38" s="507">
        <f t="shared" si="281"/>
        <v>0</v>
      </c>
      <c r="BO38" s="358">
        <f>EOMONTH(BO39,-1)</f>
        <v>45230</v>
      </c>
      <c r="BP38" s="507">
        <f t="shared" si="44"/>
        <v>0</v>
      </c>
      <c r="BQ38" s="507">
        <f t="shared" ref="BQ38:BX38" si="282">BQ103+BQ136+BQ169+BQ202+BQ235+BQ268+BQ302+BQ336+BQ370+BQ404</f>
        <v>0</v>
      </c>
      <c r="BR38" s="507">
        <f t="shared" si="282"/>
        <v>0</v>
      </c>
      <c r="BS38" s="507">
        <f t="shared" si="282"/>
        <v>0</v>
      </c>
      <c r="BT38" s="507">
        <f t="shared" si="282"/>
        <v>0</v>
      </c>
      <c r="BU38" s="507">
        <f t="shared" si="282"/>
        <v>0</v>
      </c>
      <c r="BV38" s="507">
        <f t="shared" si="282"/>
        <v>0</v>
      </c>
      <c r="BW38" s="507">
        <f t="shared" si="282"/>
        <v>0</v>
      </c>
      <c r="BX38" s="507">
        <f t="shared" si="282"/>
        <v>0</v>
      </c>
      <c r="BZ38" s="358">
        <f>EOMONTH(BZ39,-1)</f>
        <v>45230</v>
      </c>
      <c r="CA38" s="507">
        <f t="shared" si="46"/>
        <v>0</v>
      </c>
      <c r="CB38" s="507">
        <f t="shared" ref="CB38:CI38" si="283">CB103+CB136+CB169+CB202+CB235+CB268+CB302+CB336+CB370+CB404</f>
        <v>0</v>
      </c>
      <c r="CC38" s="507">
        <f t="shared" si="283"/>
        <v>0</v>
      </c>
      <c r="CD38" s="507">
        <f t="shared" si="283"/>
        <v>0</v>
      </c>
      <c r="CE38" s="507">
        <f t="shared" si="283"/>
        <v>0</v>
      </c>
      <c r="CF38" s="507">
        <f t="shared" si="283"/>
        <v>0</v>
      </c>
      <c r="CG38" s="507">
        <f t="shared" si="283"/>
        <v>0</v>
      </c>
      <c r="CH38" s="507">
        <f t="shared" si="283"/>
        <v>0</v>
      </c>
      <c r="CI38" s="507">
        <f t="shared" si="283"/>
        <v>0</v>
      </c>
      <c r="CK38" s="358">
        <f>EOMONTH(CK39,-1)</f>
        <v>45230</v>
      </c>
      <c r="CL38" s="507">
        <f t="shared" si="48"/>
        <v>0</v>
      </c>
      <c r="CM38" s="507">
        <f t="shared" ref="CM38:CT38" si="284">CM103+CM136+CM169+CM202+CM235+CM268+CM302+CM336+CM370+CM404</f>
        <v>0</v>
      </c>
      <c r="CN38" s="507">
        <f t="shared" si="284"/>
        <v>0</v>
      </c>
      <c r="CO38" s="507">
        <f t="shared" si="284"/>
        <v>0</v>
      </c>
      <c r="CP38" s="507">
        <f t="shared" si="284"/>
        <v>0</v>
      </c>
      <c r="CQ38" s="507">
        <f t="shared" si="284"/>
        <v>0</v>
      </c>
      <c r="CR38" s="507">
        <f t="shared" si="284"/>
        <v>0</v>
      </c>
      <c r="CS38" s="507">
        <f t="shared" si="284"/>
        <v>0</v>
      </c>
      <c r="CT38" s="507">
        <f t="shared" si="284"/>
        <v>0</v>
      </c>
      <c r="CV38" s="358">
        <f>EOMONTH(CV39,-1)</f>
        <v>45230</v>
      </c>
      <c r="CW38" s="507">
        <f t="shared" si="50"/>
        <v>0</v>
      </c>
      <c r="CX38" s="507">
        <f t="shared" ref="CX38:DE38" si="285">CX103+CX136+CX169+CX202+CX235+CX268+CX302+CX336+CX370+CX404</f>
        <v>0</v>
      </c>
      <c r="CY38" s="507">
        <f t="shared" si="285"/>
        <v>0</v>
      </c>
      <c r="CZ38" s="507">
        <f t="shared" si="285"/>
        <v>0</v>
      </c>
      <c r="DA38" s="507">
        <f t="shared" si="285"/>
        <v>0</v>
      </c>
      <c r="DB38" s="507">
        <f t="shared" si="285"/>
        <v>0</v>
      </c>
      <c r="DC38" s="507">
        <f t="shared" si="285"/>
        <v>0</v>
      </c>
      <c r="DD38" s="507">
        <f t="shared" si="285"/>
        <v>0</v>
      </c>
      <c r="DE38" s="507">
        <f t="shared" si="285"/>
        <v>0</v>
      </c>
      <c r="DG38" s="358">
        <f>EOMONTH(DG39,-1)</f>
        <v>45230</v>
      </c>
      <c r="DH38" s="507">
        <f t="shared" si="52"/>
        <v>0</v>
      </c>
      <c r="DI38" s="507">
        <f t="shared" ref="DI38:DP38" si="286">DI103+DI136+DI169+DI202+DI235+DI268+DI302+DI336+DI370+DI404</f>
        <v>0</v>
      </c>
      <c r="DJ38" s="507">
        <f t="shared" si="286"/>
        <v>0</v>
      </c>
      <c r="DK38" s="507">
        <f t="shared" si="286"/>
        <v>0</v>
      </c>
      <c r="DL38" s="507">
        <f t="shared" si="286"/>
        <v>0</v>
      </c>
      <c r="DM38" s="507">
        <f t="shared" si="286"/>
        <v>0</v>
      </c>
      <c r="DN38" s="507">
        <f t="shared" si="286"/>
        <v>0</v>
      </c>
      <c r="DO38" s="507">
        <f t="shared" si="286"/>
        <v>0</v>
      </c>
      <c r="DP38" s="507">
        <f t="shared" si="286"/>
        <v>0</v>
      </c>
      <c r="DR38" s="358">
        <f>EOMONTH(DR39,-1)</f>
        <v>45230</v>
      </c>
      <c r="DS38" s="507">
        <f t="shared" si="54"/>
        <v>0</v>
      </c>
      <c r="DT38" s="507">
        <f t="shared" ref="DT38:EA38" si="287">DT103+DT136+DT169+DT202+DT235+DT268+DT302+DT336+DT370+DT404</f>
        <v>0</v>
      </c>
      <c r="DU38" s="507">
        <f t="shared" si="287"/>
        <v>0</v>
      </c>
      <c r="DV38" s="507">
        <f t="shared" si="287"/>
        <v>0</v>
      </c>
      <c r="DW38" s="507">
        <f t="shared" si="287"/>
        <v>0</v>
      </c>
      <c r="DX38" s="507">
        <f t="shared" si="287"/>
        <v>0</v>
      </c>
      <c r="DY38" s="507">
        <f t="shared" si="287"/>
        <v>0</v>
      </c>
      <c r="DZ38" s="507">
        <f t="shared" si="287"/>
        <v>0</v>
      </c>
      <c r="EA38" s="507">
        <f t="shared" si="287"/>
        <v>0</v>
      </c>
      <c r="EC38" s="358">
        <f>EOMONTH(EC39,-1)</f>
        <v>45230</v>
      </c>
      <c r="ED38" s="507">
        <f t="shared" si="56"/>
        <v>0</v>
      </c>
      <c r="EE38" s="507">
        <f t="shared" ref="EE38:EL38" si="288">EE103+EE136+EE169+EE202+EE235+EE268+EE302+EE336+EE370+EE404</f>
        <v>0</v>
      </c>
      <c r="EF38" s="507">
        <f t="shared" si="288"/>
        <v>0</v>
      </c>
      <c r="EG38" s="507">
        <f t="shared" si="288"/>
        <v>0</v>
      </c>
      <c r="EH38" s="507">
        <f t="shared" si="288"/>
        <v>0</v>
      </c>
      <c r="EI38" s="507">
        <f t="shared" si="288"/>
        <v>0</v>
      </c>
      <c r="EJ38" s="507">
        <f t="shared" si="288"/>
        <v>0</v>
      </c>
      <c r="EK38" s="507">
        <f t="shared" si="288"/>
        <v>0</v>
      </c>
      <c r="EL38" s="507">
        <f t="shared" si="288"/>
        <v>0</v>
      </c>
    </row>
    <row r="39" spans="1:142" x14ac:dyDescent="0.2">
      <c r="A39" s="1453">
        <v>45260</v>
      </c>
      <c r="B39" s="1454">
        <f t="shared" si="32"/>
        <v>0</v>
      </c>
      <c r="C39" s="1454">
        <f t="shared" si="33"/>
        <v>0</v>
      </c>
      <c r="D39" s="1454">
        <f t="shared" si="1"/>
        <v>0</v>
      </c>
      <c r="E39" s="1454">
        <f t="shared" si="2"/>
        <v>0</v>
      </c>
      <c r="F39" s="1454">
        <f t="shared" si="3"/>
        <v>0</v>
      </c>
      <c r="G39" s="1454">
        <f t="shared" si="4"/>
        <v>0</v>
      </c>
      <c r="H39" s="1454">
        <f t="shared" si="5"/>
        <v>0</v>
      </c>
      <c r="I39" s="1454">
        <f t="shared" si="6"/>
        <v>0</v>
      </c>
      <c r="J39" s="1454">
        <f t="shared" si="7"/>
        <v>0</v>
      </c>
      <c r="L39" s="1453">
        <f>$A$39</f>
        <v>45260</v>
      </c>
      <c r="M39" s="1454">
        <f t="shared" si="34"/>
        <v>0</v>
      </c>
      <c r="N39" s="1454">
        <f t="shared" si="35"/>
        <v>0</v>
      </c>
      <c r="O39" s="1454">
        <f t="shared" si="35"/>
        <v>0</v>
      </c>
      <c r="P39" s="1454">
        <f t="shared" si="35"/>
        <v>0</v>
      </c>
      <c r="Q39" s="1454">
        <f t="shared" si="35"/>
        <v>0</v>
      </c>
      <c r="R39" s="1454">
        <f t="shared" si="35"/>
        <v>0</v>
      </c>
      <c r="S39" s="1454">
        <f t="shared" si="35"/>
        <v>0</v>
      </c>
      <c r="T39" s="1454">
        <f t="shared" si="35"/>
        <v>0</v>
      </c>
      <c r="U39" s="1454">
        <f t="shared" si="35"/>
        <v>0</v>
      </c>
      <c r="W39" s="1453">
        <f>$A$39</f>
        <v>45260</v>
      </c>
      <c r="X39" s="1454">
        <f t="shared" si="36"/>
        <v>0</v>
      </c>
      <c r="Y39" s="1454">
        <f t="shared" ref="Y39:AF39" si="289">Y104+Y137+Y170+Y203+Y236+Y269+Y303+Y337+Y371+Y405</f>
        <v>0</v>
      </c>
      <c r="Z39" s="1454">
        <f t="shared" si="289"/>
        <v>0</v>
      </c>
      <c r="AA39" s="1454">
        <f t="shared" si="289"/>
        <v>0</v>
      </c>
      <c r="AB39" s="1454">
        <f t="shared" si="289"/>
        <v>0</v>
      </c>
      <c r="AC39" s="1454">
        <f t="shared" si="289"/>
        <v>0</v>
      </c>
      <c r="AD39" s="1454">
        <f t="shared" si="289"/>
        <v>0</v>
      </c>
      <c r="AE39" s="1454">
        <f t="shared" si="289"/>
        <v>0</v>
      </c>
      <c r="AF39" s="1454">
        <f t="shared" si="289"/>
        <v>0</v>
      </c>
      <c r="AH39" s="1453">
        <f>$A$39</f>
        <v>45260</v>
      </c>
      <c r="AI39" s="1454">
        <f t="shared" si="38"/>
        <v>0</v>
      </c>
      <c r="AJ39" s="1454">
        <f t="shared" ref="AJ39:AQ39" si="290">AJ104+AJ137+AJ170+AJ203+AJ236+AJ269+AJ303+AJ337+AJ371+AJ405</f>
        <v>0</v>
      </c>
      <c r="AK39" s="1454">
        <f t="shared" si="290"/>
        <v>0</v>
      </c>
      <c r="AL39" s="1454">
        <f t="shared" si="290"/>
        <v>0</v>
      </c>
      <c r="AM39" s="1454">
        <f t="shared" si="290"/>
        <v>0</v>
      </c>
      <c r="AN39" s="1454">
        <f t="shared" si="290"/>
        <v>0</v>
      </c>
      <c r="AO39" s="1454">
        <f t="shared" si="290"/>
        <v>0</v>
      </c>
      <c r="AP39" s="1454">
        <f t="shared" si="290"/>
        <v>0</v>
      </c>
      <c r="AQ39" s="1454">
        <f t="shared" si="290"/>
        <v>0</v>
      </c>
      <c r="AS39" s="1453">
        <f>$A$39</f>
        <v>45260</v>
      </c>
      <c r="AT39" s="1454">
        <f t="shared" si="40"/>
        <v>0</v>
      </c>
      <c r="AU39" s="1454">
        <f t="shared" ref="AU39:BB39" si="291">AU104+AU137+AU170+AU203+AU236+AU269+AU303+AU337+AU371+AU405</f>
        <v>0</v>
      </c>
      <c r="AV39" s="1454">
        <f t="shared" si="291"/>
        <v>0</v>
      </c>
      <c r="AW39" s="1454">
        <f t="shared" si="291"/>
        <v>0</v>
      </c>
      <c r="AX39" s="1454">
        <f t="shared" si="291"/>
        <v>0</v>
      </c>
      <c r="AY39" s="1454">
        <f t="shared" si="291"/>
        <v>0</v>
      </c>
      <c r="AZ39" s="1454">
        <f t="shared" si="291"/>
        <v>0</v>
      </c>
      <c r="BA39" s="1454">
        <f t="shared" si="291"/>
        <v>0</v>
      </c>
      <c r="BB39" s="1454">
        <f t="shared" si="291"/>
        <v>0</v>
      </c>
      <c r="BD39" s="1453">
        <f>$A$39</f>
        <v>45260</v>
      </c>
      <c r="BE39" s="1454">
        <f t="shared" si="42"/>
        <v>0</v>
      </c>
      <c r="BF39" s="1454">
        <f t="shared" ref="BF39:BM39" si="292">BF104+BF137+BF170+BF203+BF236+BF269+BF303+BF337+BF371+BF405</f>
        <v>0</v>
      </c>
      <c r="BG39" s="1454">
        <f t="shared" si="292"/>
        <v>0</v>
      </c>
      <c r="BH39" s="1454">
        <f t="shared" si="292"/>
        <v>0</v>
      </c>
      <c r="BI39" s="1454">
        <f t="shared" si="292"/>
        <v>0</v>
      </c>
      <c r="BJ39" s="1454">
        <f t="shared" si="292"/>
        <v>0</v>
      </c>
      <c r="BK39" s="1454">
        <f t="shared" si="292"/>
        <v>0</v>
      </c>
      <c r="BL39" s="1454">
        <f t="shared" si="292"/>
        <v>0</v>
      </c>
      <c r="BM39" s="1454">
        <f t="shared" si="292"/>
        <v>0</v>
      </c>
      <c r="BO39" s="1453">
        <f>$A$39</f>
        <v>45260</v>
      </c>
      <c r="BP39" s="1454">
        <f t="shared" si="44"/>
        <v>0</v>
      </c>
      <c r="BQ39" s="1454">
        <f t="shared" ref="BQ39:BX39" si="293">BQ104+BQ137+BQ170+BQ203+BQ236+BQ269+BQ303+BQ337+BQ371+BQ405</f>
        <v>0</v>
      </c>
      <c r="BR39" s="1454">
        <f t="shared" si="293"/>
        <v>0</v>
      </c>
      <c r="BS39" s="1454">
        <f t="shared" si="293"/>
        <v>0</v>
      </c>
      <c r="BT39" s="1454">
        <f t="shared" si="293"/>
        <v>0</v>
      </c>
      <c r="BU39" s="1454">
        <f t="shared" si="293"/>
        <v>0</v>
      </c>
      <c r="BV39" s="1454">
        <f t="shared" si="293"/>
        <v>0</v>
      </c>
      <c r="BW39" s="1454">
        <f t="shared" si="293"/>
        <v>0</v>
      </c>
      <c r="BX39" s="1454">
        <f t="shared" si="293"/>
        <v>0</v>
      </c>
      <c r="BZ39" s="1453">
        <f>$A$39</f>
        <v>45260</v>
      </c>
      <c r="CA39" s="1454">
        <f t="shared" si="46"/>
        <v>0</v>
      </c>
      <c r="CB39" s="1454">
        <f t="shared" ref="CB39:CI39" si="294">CB104+CB137+CB170+CB203+CB236+CB269+CB303+CB337+CB371+CB405</f>
        <v>0</v>
      </c>
      <c r="CC39" s="1454">
        <f t="shared" si="294"/>
        <v>0</v>
      </c>
      <c r="CD39" s="1454">
        <f t="shared" si="294"/>
        <v>0</v>
      </c>
      <c r="CE39" s="1454">
        <f t="shared" si="294"/>
        <v>0</v>
      </c>
      <c r="CF39" s="1454">
        <f t="shared" si="294"/>
        <v>0</v>
      </c>
      <c r="CG39" s="1454">
        <f t="shared" si="294"/>
        <v>0</v>
      </c>
      <c r="CH39" s="1454">
        <f t="shared" si="294"/>
        <v>0</v>
      </c>
      <c r="CI39" s="1454">
        <f t="shared" si="294"/>
        <v>0</v>
      </c>
      <c r="CK39" s="1453">
        <f>$A$39</f>
        <v>45260</v>
      </c>
      <c r="CL39" s="1454">
        <f t="shared" si="48"/>
        <v>0</v>
      </c>
      <c r="CM39" s="1454">
        <f t="shared" ref="CM39:CT39" si="295">CM104+CM137+CM170+CM203+CM236+CM269+CM303+CM337+CM371+CM405</f>
        <v>0</v>
      </c>
      <c r="CN39" s="1454">
        <f t="shared" si="295"/>
        <v>0</v>
      </c>
      <c r="CO39" s="1454">
        <f t="shared" si="295"/>
        <v>0</v>
      </c>
      <c r="CP39" s="1454">
        <f t="shared" si="295"/>
        <v>0</v>
      </c>
      <c r="CQ39" s="1454">
        <f t="shared" si="295"/>
        <v>0</v>
      </c>
      <c r="CR39" s="1454">
        <f t="shared" si="295"/>
        <v>0</v>
      </c>
      <c r="CS39" s="1454">
        <f t="shared" si="295"/>
        <v>0</v>
      </c>
      <c r="CT39" s="1454">
        <f t="shared" si="295"/>
        <v>0</v>
      </c>
      <c r="CV39" s="1453">
        <f>$A$39</f>
        <v>45260</v>
      </c>
      <c r="CW39" s="1454">
        <f t="shared" si="50"/>
        <v>0</v>
      </c>
      <c r="CX39" s="1454">
        <f t="shared" ref="CX39:DE39" si="296">CX104+CX137+CX170+CX203+CX236+CX269+CX303+CX337+CX371+CX405</f>
        <v>0</v>
      </c>
      <c r="CY39" s="1454">
        <f t="shared" si="296"/>
        <v>0</v>
      </c>
      <c r="CZ39" s="1454">
        <f t="shared" si="296"/>
        <v>0</v>
      </c>
      <c r="DA39" s="1454">
        <f t="shared" si="296"/>
        <v>0</v>
      </c>
      <c r="DB39" s="1454">
        <f t="shared" si="296"/>
        <v>0</v>
      </c>
      <c r="DC39" s="1454">
        <f t="shared" si="296"/>
        <v>0</v>
      </c>
      <c r="DD39" s="1454">
        <f t="shared" si="296"/>
        <v>0</v>
      </c>
      <c r="DE39" s="1454">
        <f t="shared" si="296"/>
        <v>0</v>
      </c>
      <c r="DG39" s="1453">
        <f>$A$39</f>
        <v>45260</v>
      </c>
      <c r="DH39" s="1454">
        <f t="shared" si="52"/>
        <v>0</v>
      </c>
      <c r="DI39" s="1454">
        <f t="shared" ref="DI39:DP39" si="297">DI104+DI137+DI170+DI203+DI236+DI269+DI303+DI337+DI371+DI405</f>
        <v>0</v>
      </c>
      <c r="DJ39" s="1454">
        <f t="shared" si="297"/>
        <v>0</v>
      </c>
      <c r="DK39" s="1454">
        <f t="shared" si="297"/>
        <v>0</v>
      </c>
      <c r="DL39" s="1454">
        <f t="shared" si="297"/>
        <v>0</v>
      </c>
      <c r="DM39" s="1454">
        <f t="shared" si="297"/>
        <v>0</v>
      </c>
      <c r="DN39" s="1454">
        <f t="shared" si="297"/>
        <v>0</v>
      </c>
      <c r="DO39" s="1454">
        <f t="shared" si="297"/>
        <v>0</v>
      </c>
      <c r="DP39" s="1454">
        <f t="shared" si="297"/>
        <v>0</v>
      </c>
      <c r="DR39" s="1453">
        <f>$A$39</f>
        <v>45260</v>
      </c>
      <c r="DS39" s="1454">
        <f t="shared" si="54"/>
        <v>0</v>
      </c>
      <c r="DT39" s="1454">
        <f t="shared" ref="DT39:EA39" si="298">DT104+DT137+DT170+DT203+DT236+DT269+DT303+DT337+DT371+DT405</f>
        <v>0</v>
      </c>
      <c r="DU39" s="1454">
        <f t="shared" si="298"/>
        <v>0</v>
      </c>
      <c r="DV39" s="1454">
        <f t="shared" si="298"/>
        <v>0</v>
      </c>
      <c r="DW39" s="1454">
        <f t="shared" si="298"/>
        <v>0</v>
      </c>
      <c r="DX39" s="1454">
        <f t="shared" si="298"/>
        <v>0</v>
      </c>
      <c r="DY39" s="1454">
        <f t="shared" si="298"/>
        <v>0</v>
      </c>
      <c r="DZ39" s="1454">
        <f t="shared" si="298"/>
        <v>0</v>
      </c>
      <c r="EA39" s="1454">
        <f t="shared" si="298"/>
        <v>0</v>
      </c>
      <c r="EC39" s="1453">
        <f>$A$39</f>
        <v>45260</v>
      </c>
      <c r="ED39" s="1454">
        <f t="shared" si="56"/>
        <v>0</v>
      </c>
      <c r="EE39" s="1454">
        <f t="shared" ref="EE39:EL39" si="299">EE104+EE137+EE170+EE203+EE236+EE269+EE303+EE337+EE371+EE405</f>
        <v>0</v>
      </c>
      <c r="EF39" s="1454">
        <f t="shared" si="299"/>
        <v>0</v>
      </c>
      <c r="EG39" s="1454">
        <f t="shared" si="299"/>
        <v>0</v>
      </c>
      <c r="EH39" s="1454">
        <f t="shared" si="299"/>
        <v>0</v>
      </c>
      <c r="EI39" s="1454">
        <f t="shared" si="299"/>
        <v>0</v>
      </c>
      <c r="EJ39" s="1454">
        <f t="shared" si="299"/>
        <v>0</v>
      </c>
      <c r="EK39" s="1454">
        <f t="shared" si="299"/>
        <v>0</v>
      </c>
      <c r="EL39" s="1454">
        <f t="shared" si="299"/>
        <v>0</v>
      </c>
    </row>
    <row r="40" spans="1:142" x14ac:dyDescent="0.2">
      <c r="A40" s="504" t="s">
        <v>521</v>
      </c>
      <c r="B40" s="507">
        <f t="shared" ref="B40:B45" si="300">SUM(C40:J40)</f>
        <v>0</v>
      </c>
      <c r="C40" s="507">
        <f>AVERAGE(C37:C39)</f>
        <v>0</v>
      </c>
      <c r="D40" s="507">
        <f t="shared" ref="D40:J40" si="301">AVERAGE(D37:D39)</f>
        <v>0</v>
      </c>
      <c r="E40" s="507">
        <f t="shared" si="301"/>
        <v>0</v>
      </c>
      <c r="F40" s="507">
        <f t="shared" si="301"/>
        <v>0</v>
      </c>
      <c r="G40" s="507">
        <f t="shared" si="301"/>
        <v>0</v>
      </c>
      <c r="H40" s="507">
        <f t="shared" si="301"/>
        <v>0</v>
      </c>
      <c r="I40" s="507">
        <f>AVERAGE(I37:I39)</f>
        <v>0</v>
      </c>
      <c r="J40" s="507">
        <f t="shared" si="301"/>
        <v>0</v>
      </c>
      <c r="L40" s="504" t="s">
        <v>521</v>
      </c>
      <c r="M40" s="507">
        <f t="shared" ref="M40:M45" si="302">SUM(N40:U40)</f>
        <v>0</v>
      </c>
      <c r="N40" s="507">
        <f t="shared" ref="N40:S40" si="303">AVERAGE(N37:N39)</f>
        <v>0</v>
      </c>
      <c r="O40" s="507">
        <f t="shared" si="303"/>
        <v>0</v>
      </c>
      <c r="P40" s="507">
        <f t="shared" si="303"/>
        <v>0</v>
      </c>
      <c r="Q40" s="507">
        <f t="shared" si="303"/>
        <v>0</v>
      </c>
      <c r="R40" s="507">
        <f t="shared" si="303"/>
        <v>0</v>
      </c>
      <c r="S40" s="507">
        <f t="shared" si="303"/>
        <v>0</v>
      </c>
      <c r="T40" s="507">
        <f>AVERAGE(T37:T39)</f>
        <v>0</v>
      </c>
      <c r="U40" s="507">
        <f>AVERAGE(U37:U39)</f>
        <v>0</v>
      </c>
      <c r="W40" s="504" t="s">
        <v>521</v>
      </c>
      <c r="X40" s="507">
        <f t="shared" ref="X40:X45" si="304">SUM(Y40:AF40)</f>
        <v>0</v>
      </c>
      <c r="Y40" s="507">
        <f t="shared" ref="Y40:AD40" si="305">AVERAGE(Y37:Y39)</f>
        <v>0</v>
      </c>
      <c r="Z40" s="507">
        <f t="shared" si="305"/>
        <v>0</v>
      </c>
      <c r="AA40" s="507">
        <f t="shared" si="305"/>
        <v>0</v>
      </c>
      <c r="AB40" s="507">
        <f t="shared" si="305"/>
        <v>0</v>
      </c>
      <c r="AC40" s="507">
        <f t="shared" si="305"/>
        <v>0</v>
      </c>
      <c r="AD40" s="507">
        <f t="shared" si="305"/>
        <v>0</v>
      </c>
      <c r="AE40" s="507">
        <f>AVERAGE(AE37:AE39)</f>
        <v>0</v>
      </c>
      <c r="AF40" s="507">
        <f>AVERAGE(AF37:AF39)</f>
        <v>0</v>
      </c>
      <c r="AH40" s="504" t="s">
        <v>521</v>
      </c>
      <c r="AI40" s="507">
        <f t="shared" ref="AI40:AI45" si="306">SUM(AJ40:AQ40)</f>
        <v>0</v>
      </c>
      <c r="AJ40" s="507">
        <f t="shared" ref="AJ40:AO40" si="307">AVERAGE(AJ37:AJ39)</f>
        <v>0</v>
      </c>
      <c r="AK40" s="507">
        <f t="shared" si="307"/>
        <v>0</v>
      </c>
      <c r="AL40" s="507">
        <f t="shared" si="307"/>
        <v>0</v>
      </c>
      <c r="AM40" s="507">
        <f t="shared" si="307"/>
        <v>0</v>
      </c>
      <c r="AN40" s="507">
        <f t="shared" si="307"/>
        <v>0</v>
      </c>
      <c r="AO40" s="507">
        <f t="shared" si="307"/>
        <v>0</v>
      </c>
      <c r="AP40" s="507">
        <f>AVERAGE(AP37:AP39)</f>
        <v>0</v>
      </c>
      <c r="AQ40" s="507">
        <f>AVERAGE(AQ37:AQ39)</f>
        <v>0</v>
      </c>
      <c r="AS40" s="504" t="s">
        <v>521</v>
      </c>
      <c r="AT40" s="507">
        <f t="shared" ref="AT40:AT45" si="308">SUM(AU40:BB40)</f>
        <v>0</v>
      </c>
      <c r="AU40" s="507">
        <f t="shared" ref="AU40:AZ40" si="309">AVERAGE(AU37:AU39)</f>
        <v>0</v>
      </c>
      <c r="AV40" s="507">
        <f t="shared" si="309"/>
        <v>0</v>
      </c>
      <c r="AW40" s="507">
        <f t="shared" si="309"/>
        <v>0</v>
      </c>
      <c r="AX40" s="507">
        <f t="shared" si="309"/>
        <v>0</v>
      </c>
      <c r="AY40" s="507">
        <f t="shared" si="309"/>
        <v>0</v>
      </c>
      <c r="AZ40" s="507">
        <f t="shared" si="309"/>
        <v>0</v>
      </c>
      <c r="BA40" s="507">
        <f>AVERAGE(BA37:BA39)</f>
        <v>0</v>
      </c>
      <c r="BB40" s="507">
        <f>AVERAGE(BB37:BB39)</f>
        <v>0</v>
      </c>
      <c r="BD40" s="504" t="s">
        <v>521</v>
      </c>
      <c r="BE40" s="507">
        <f t="shared" ref="BE40:BE45" si="310">SUM(BF40:BM40)</f>
        <v>0</v>
      </c>
      <c r="BF40" s="507">
        <f t="shared" ref="BF40:BK40" si="311">AVERAGE(BF37:BF39)</f>
        <v>0</v>
      </c>
      <c r="BG40" s="507">
        <f t="shared" si="311"/>
        <v>0</v>
      </c>
      <c r="BH40" s="507">
        <f t="shared" si="311"/>
        <v>0</v>
      </c>
      <c r="BI40" s="507">
        <f t="shared" si="311"/>
        <v>0</v>
      </c>
      <c r="BJ40" s="507">
        <f t="shared" si="311"/>
        <v>0</v>
      </c>
      <c r="BK40" s="507">
        <f t="shared" si="311"/>
        <v>0</v>
      </c>
      <c r="BL40" s="507">
        <f>AVERAGE(BL37:BL39)</f>
        <v>0</v>
      </c>
      <c r="BM40" s="507">
        <f>AVERAGE(BM37:BM39)</f>
        <v>0</v>
      </c>
      <c r="BO40" s="504" t="s">
        <v>521</v>
      </c>
      <c r="BP40" s="507">
        <f t="shared" ref="BP40:BP45" si="312">SUM(BQ40:BX40)</f>
        <v>0</v>
      </c>
      <c r="BQ40" s="507">
        <f t="shared" ref="BQ40:BV40" si="313">AVERAGE(BQ37:BQ39)</f>
        <v>0</v>
      </c>
      <c r="BR40" s="507">
        <f t="shared" si="313"/>
        <v>0</v>
      </c>
      <c r="BS40" s="507">
        <f t="shared" si="313"/>
        <v>0</v>
      </c>
      <c r="BT40" s="507">
        <f t="shared" si="313"/>
        <v>0</v>
      </c>
      <c r="BU40" s="507">
        <f t="shared" si="313"/>
        <v>0</v>
      </c>
      <c r="BV40" s="507">
        <f t="shared" si="313"/>
        <v>0</v>
      </c>
      <c r="BW40" s="507">
        <f>AVERAGE(BW37:BW39)</f>
        <v>0</v>
      </c>
      <c r="BX40" s="507">
        <f>AVERAGE(BX37:BX39)</f>
        <v>0</v>
      </c>
      <c r="BZ40" s="504" t="s">
        <v>521</v>
      </c>
      <c r="CA40" s="507">
        <f t="shared" ref="CA40:CA45" si="314">SUM(CB40:CI40)</f>
        <v>0</v>
      </c>
      <c r="CB40" s="507">
        <f t="shared" ref="CB40:CG40" si="315">AVERAGE(CB37:CB39)</f>
        <v>0</v>
      </c>
      <c r="CC40" s="507">
        <f t="shared" si="315"/>
        <v>0</v>
      </c>
      <c r="CD40" s="507">
        <f t="shared" si="315"/>
        <v>0</v>
      </c>
      <c r="CE40" s="507">
        <f t="shared" si="315"/>
        <v>0</v>
      </c>
      <c r="CF40" s="507">
        <f t="shared" si="315"/>
        <v>0</v>
      </c>
      <c r="CG40" s="507">
        <f t="shared" si="315"/>
        <v>0</v>
      </c>
      <c r="CH40" s="507">
        <f>AVERAGE(CH37:CH39)</f>
        <v>0</v>
      </c>
      <c r="CI40" s="507">
        <f>AVERAGE(CI37:CI39)</f>
        <v>0</v>
      </c>
      <c r="CK40" s="504" t="s">
        <v>521</v>
      </c>
      <c r="CL40" s="507">
        <f t="shared" ref="CL40:CL45" si="316">SUM(CM40:CT40)</f>
        <v>0</v>
      </c>
      <c r="CM40" s="507">
        <f t="shared" ref="CM40:CR40" si="317">AVERAGE(CM37:CM39)</f>
        <v>0</v>
      </c>
      <c r="CN40" s="507">
        <f t="shared" si="317"/>
        <v>0</v>
      </c>
      <c r="CO40" s="507">
        <f t="shared" si="317"/>
        <v>0</v>
      </c>
      <c r="CP40" s="507">
        <f t="shared" si="317"/>
        <v>0</v>
      </c>
      <c r="CQ40" s="507">
        <f t="shared" si="317"/>
        <v>0</v>
      </c>
      <c r="CR40" s="507">
        <f t="shared" si="317"/>
        <v>0</v>
      </c>
      <c r="CS40" s="507">
        <f>AVERAGE(CS37:CS39)</f>
        <v>0</v>
      </c>
      <c r="CT40" s="507">
        <f>AVERAGE(CT37:CT39)</f>
        <v>0</v>
      </c>
      <c r="CV40" s="504" t="s">
        <v>521</v>
      </c>
      <c r="CW40" s="507">
        <f t="shared" ref="CW40:CW45" si="318">SUM(CX40:DE40)</f>
        <v>0</v>
      </c>
      <c r="CX40" s="507">
        <f t="shared" ref="CX40:DC40" si="319">AVERAGE(CX37:CX39)</f>
        <v>0</v>
      </c>
      <c r="CY40" s="507">
        <f t="shared" si="319"/>
        <v>0</v>
      </c>
      <c r="CZ40" s="507">
        <f t="shared" si="319"/>
        <v>0</v>
      </c>
      <c r="DA40" s="507">
        <f t="shared" si="319"/>
        <v>0</v>
      </c>
      <c r="DB40" s="507">
        <f t="shared" si="319"/>
        <v>0</v>
      </c>
      <c r="DC40" s="507">
        <f t="shared" si="319"/>
        <v>0</v>
      </c>
      <c r="DD40" s="507">
        <f>AVERAGE(DD37:DD39)</f>
        <v>0</v>
      </c>
      <c r="DE40" s="507">
        <f>AVERAGE(DE37:DE39)</f>
        <v>0</v>
      </c>
      <c r="DG40" s="504" t="s">
        <v>521</v>
      </c>
      <c r="DH40" s="507">
        <f t="shared" ref="DH40:DH45" si="320">SUM(DI40:DP40)</f>
        <v>0</v>
      </c>
      <c r="DI40" s="507">
        <f t="shared" ref="DI40:DN40" si="321">AVERAGE(DI37:DI39)</f>
        <v>0</v>
      </c>
      <c r="DJ40" s="507">
        <f t="shared" si="321"/>
        <v>0</v>
      </c>
      <c r="DK40" s="507">
        <f t="shared" si="321"/>
        <v>0</v>
      </c>
      <c r="DL40" s="507">
        <f t="shared" si="321"/>
        <v>0</v>
      </c>
      <c r="DM40" s="507">
        <f t="shared" si="321"/>
        <v>0</v>
      </c>
      <c r="DN40" s="507">
        <f t="shared" si="321"/>
        <v>0</v>
      </c>
      <c r="DO40" s="507">
        <f>AVERAGE(DO37:DO39)</f>
        <v>0</v>
      </c>
      <c r="DP40" s="507">
        <f>AVERAGE(DP37:DP39)</f>
        <v>0</v>
      </c>
      <c r="DR40" s="504" t="s">
        <v>521</v>
      </c>
      <c r="DS40" s="507">
        <f t="shared" ref="DS40:DS45" si="322">SUM(DT40:EA40)</f>
        <v>0</v>
      </c>
      <c r="DT40" s="507">
        <f t="shared" ref="DT40:DY40" si="323">AVERAGE(DT37:DT39)</f>
        <v>0</v>
      </c>
      <c r="DU40" s="507">
        <f t="shared" si="323"/>
        <v>0</v>
      </c>
      <c r="DV40" s="507">
        <f t="shared" si="323"/>
        <v>0</v>
      </c>
      <c r="DW40" s="507">
        <f t="shared" si="323"/>
        <v>0</v>
      </c>
      <c r="DX40" s="507">
        <f t="shared" si="323"/>
        <v>0</v>
      </c>
      <c r="DY40" s="507">
        <f t="shared" si="323"/>
        <v>0</v>
      </c>
      <c r="DZ40" s="507">
        <f>AVERAGE(DZ37:DZ39)</f>
        <v>0</v>
      </c>
      <c r="EA40" s="507">
        <f>AVERAGE(EA37:EA39)</f>
        <v>0</v>
      </c>
      <c r="EC40" s="504" t="s">
        <v>521</v>
      </c>
      <c r="ED40" s="507">
        <f t="shared" ref="ED40:ED45" si="324">SUM(EE40:EL40)</f>
        <v>0</v>
      </c>
      <c r="EE40" s="507">
        <f t="shared" ref="EE40:EJ40" si="325">AVERAGE(EE37:EE39)</f>
        <v>0</v>
      </c>
      <c r="EF40" s="507">
        <f t="shared" si="325"/>
        <v>0</v>
      </c>
      <c r="EG40" s="507">
        <f t="shared" si="325"/>
        <v>0</v>
      </c>
      <c r="EH40" s="507">
        <f t="shared" si="325"/>
        <v>0</v>
      </c>
      <c r="EI40" s="507">
        <f t="shared" si="325"/>
        <v>0</v>
      </c>
      <c r="EJ40" s="507">
        <f t="shared" si="325"/>
        <v>0</v>
      </c>
      <c r="EK40" s="507">
        <f>AVERAGE(EK37:EK39)</f>
        <v>0</v>
      </c>
      <c r="EL40" s="507">
        <f>AVERAGE(EL37:EL39)</f>
        <v>0</v>
      </c>
    </row>
    <row r="41" spans="1:142" x14ac:dyDescent="0.2">
      <c r="A41" s="504" t="s">
        <v>522</v>
      </c>
      <c r="B41" s="507">
        <f t="shared" si="300"/>
        <v>0</v>
      </c>
      <c r="C41" s="507">
        <f>AVERAGE(C34:C39)</f>
        <v>0</v>
      </c>
      <c r="D41" s="507">
        <f t="shared" ref="D41:J41" si="326">AVERAGE(D34:D39)</f>
        <v>0</v>
      </c>
      <c r="E41" s="507">
        <f t="shared" si="326"/>
        <v>0</v>
      </c>
      <c r="F41" s="507">
        <f t="shared" si="326"/>
        <v>0</v>
      </c>
      <c r="G41" s="507">
        <f t="shared" si="326"/>
        <v>0</v>
      </c>
      <c r="H41" s="507">
        <f t="shared" si="326"/>
        <v>0</v>
      </c>
      <c r="I41" s="507">
        <f>AVERAGE(I34:I39)</f>
        <v>0</v>
      </c>
      <c r="J41" s="507">
        <f t="shared" si="326"/>
        <v>0</v>
      </c>
      <c r="L41" s="504" t="s">
        <v>522</v>
      </c>
      <c r="M41" s="507">
        <f t="shared" si="302"/>
        <v>0</v>
      </c>
      <c r="N41" s="507">
        <f t="shared" ref="N41:S41" si="327">AVERAGE(N34:N39)</f>
        <v>0</v>
      </c>
      <c r="O41" s="507">
        <f t="shared" si="327"/>
        <v>0</v>
      </c>
      <c r="P41" s="507">
        <f t="shared" si="327"/>
        <v>0</v>
      </c>
      <c r="Q41" s="507">
        <f t="shared" si="327"/>
        <v>0</v>
      </c>
      <c r="R41" s="507">
        <f t="shared" si="327"/>
        <v>0</v>
      </c>
      <c r="S41" s="507">
        <f t="shared" si="327"/>
        <v>0</v>
      </c>
      <c r="T41" s="507">
        <f>AVERAGE(T34:T39)</f>
        <v>0</v>
      </c>
      <c r="U41" s="507">
        <f>AVERAGE(U34:U39)</f>
        <v>0</v>
      </c>
      <c r="W41" s="504" t="s">
        <v>522</v>
      </c>
      <c r="X41" s="507">
        <f t="shared" si="304"/>
        <v>0</v>
      </c>
      <c r="Y41" s="507">
        <f t="shared" ref="Y41:AD41" si="328">AVERAGE(Y34:Y39)</f>
        <v>0</v>
      </c>
      <c r="Z41" s="507">
        <f t="shared" si="328"/>
        <v>0</v>
      </c>
      <c r="AA41" s="507">
        <f t="shared" si="328"/>
        <v>0</v>
      </c>
      <c r="AB41" s="507">
        <f t="shared" si="328"/>
        <v>0</v>
      </c>
      <c r="AC41" s="507">
        <f t="shared" si="328"/>
        <v>0</v>
      </c>
      <c r="AD41" s="507">
        <f t="shared" si="328"/>
        <v>0</v>
      </c>
      <c r="AE41" s="507">
        <f>AVERAGE(AE34:AE39)</f>
        <v>0</v>
      </c>
      <c r="AF41" s="507">
        <f>AVERAGE(AF34:AF39)</f>
        <v>0</v>
      </c>
      <c r="AH41" s="504" t="s">
        <v>522</v>
      </c>
      <c r="AI41" s="507">
        <f t="shared" si="306"/>
        <v>0</v>
      </c>
      <c r="AJ41" s="507">
        <f t="shared" ref="AJ41:AO41" si="329">AVERAGE(AJ34:AJ39)</f>
        <v>0</v>
      </c>
      <c r="AK41" s="507">
        <f t="shared" si="329"/>
        <v>0</v>
      </c>
      <c r="AL41" s="507">
        <f t="shared" si="329"/>
        <v>0</v>
      </c>
      <c r="AM41" s="507">
        <f t="shared" si="329"/>
        <v>0</v>
      </c>
      <c r="AN41" s="507">
        <f t="shared" si="329"/>
        <v>0</v>
      </c>
      <c r="AO41" s="507">
        <f t="shared" si="329"/>
        <v>0</v>
      </c>
      <c r="AP41" s="507">
        <f>AVERAGE(AP34:AP39)</f>
        <v>0</v>
      </c>
      <c r="AQ41" s="507">
        <f>AVERAGE(AQ34:AQ39)</f>
        <v>0</v>
      </c>
      <c r="AS41" s="504" t="s">
        <v>522</v>
      </c>
      <c r="AT41" s="507">
        <f t="shared" si="308"/>
        <v>0</v>
      </c>
      <c r="AU41" s="507">
        <f t="shared" ref="AU41:AZ41" si="330">AVERAGE(AU34:AU39)</f>
        <v>0</v>
      </c>
      <c r="AV41" s="507">
        <f t="shared" si="330"/>
        <v>0</v>
      </c>
      <c r="AW41" s="507">
        <f t="shared" si="330"/>
        <v>0</v>
      </c>
      <c r="AX41" s="507">
        <f t="shared" si="330"/>
        <v>0</v>
      </c>
      <c r="AY41" s="507">
        <f t="shared" si="330"/>
        <v>0</v>
      </c>
      <c r="AZ41" s="507">
        <f t="shared" si="330"/>
        <v>0</v>
      </c>
      <c r="BA41" s="507">
        <f>AVERAGE(BA34:BA39)</f>
        <v>0</v>
      </c>
      <c r="BB41" s="507">
        <f>AVERAGE(BB34:BB39)</f>
        <v>0</v>
      </c>
      <c r="BD41" s="504" t="s">
        <v>522</v>
      </c>
      <c r="BE41" s="507">
        <f t="shared" si="310"/>
        <v>0</v>
      </c>
      <c r="BF41" s="507">
        <f t="shared" ref="BF41:BK41" si="331">AVERAGE(BF34:BF39)</f>
        <v>0</v>
      </c>
      <c r="BG41" s="507">
        <f t="shared" si="331"/>
        <v>0</v>
      </c>
      <c r="BH41" s="507">
        <f t="shared" si="331"/>
        <v>0</v>
      </c>
      <c r="BI41" s="507">
        <f t="shared" si="331"/>
        <v>0</v>
      </c>
      <c r="BJ41" s="507">
        <f t="shared" si="331"/>
        <v>0</v>
      </c>
      <c r="BK41" s="507">
        <f t="shared" si="331"/>
        <v>0</v>
      </c>
      <c r="BL41" s="507">
        <f>AVERAGE(BL34:BL39)</f>
        <v>0</v>
      </c>
      <c r="BM41" s="507">
        <f>AVERAGE(BM34:BM39)</f>
        <v>0</v>
      </c>
      <c r="BO41" s="504" t="s">
        <v>522</v>
      </c>
      <c r="BP41" s="507">
        <f t="shared" si="312"/>
        <v>0</v>
      </c>
      <c r="BQ41" s="507">
        <f t="shared" ref="BQ41:BV41" si="332">AVERAGE(BQ34:BQ39)</f>
        <v>0</v>
      </c>
      <c r="BR41" s="507">
        <f t="shared" si="332"/>
        <v>0</v>
      </c>
      <c r="BS41" s="507">
        <f t="shared" si="332"/>
        <v>0</v>
      </c>
      <c r="BT41" s="507">
        <f t="shared" si="332"/>
        <v>0</v>
      </c>
      <c r="BU41" s="507">
        <f t="shared" si="332"/>
        <v>0</v>
      </c>
      <c r="BV41" s="507">
        <f t="shared" si="332"/>
        <v>0</v>
      </c>
      <c r="BW41" s="507">
        <f>AVERAGE(BW34:BW39)</f>
        <v>0</v>
      </c>
      <c r="BX41" s="507">
        <f>AVERAGE(BX34:BX39)</f>
        <v>0</v>
      </c>
      <c r="BZ41" s="504" t="s">
        <v>522</v>
      </c>
      <c r="CA41" s="507">
        <f t="shared" si="314"/>
        <v>0</v>
      </c>
      <c r="CB41" s="507">
        <f t="shared" ref="CB41:CG41" si="333">AVERAGE(CB34:CB39)</f>
        <v>0</v>
      </c>
      <c r="CC41" s="507">
        <f t="shared" si="333"/>
        <v>0</v>
      </c>
      <c r="CD41" s="507">
        <f t="shared" si="333"/>
        <v>0</v>
      </c>
      <c r="CE41" s="507">
        <f t="shared" si="333"/>
        <v>0</v>
      </c>
      <c r="CF41" s="507">
        <f t="shared" si="333"/>
        <v>0</v>
      </c>
      <c r="CG41" s="507">
        <f t="shared" si="333"/>
        <v>0</v>
      </c>
      <c r="CH41" s="507">
        <f>AVERAGE(CH34:CH39)</f>
        <v>0</v>
      </c>
      <c r="CI41" s="507">
        <f>AVERAGE(CI34:CI39)</f>
        <v>0</v>
      </c>
      <c r="CK41" s="504" t="s">
        <v>522</v>
      </c>
      <c r="CL41" s="507">
        <f t="shared" si="316"/>
        <v>0</v>
      </c>
      <c r="CM41" s="507">
        <f t="shared" ref="CM41:CR41" si="334">AVERAGE(CM34:CM39)</f>
        <v>0</v>
      </c>
      <c r="CN41" s="507">
        <f t="shared" si="334"/>
        <v>0</v>
      </c>
      <c r="CO41" s="507">
        <f t="shared" si="334"/>
        <v>0</v>
      </c>
      <c r="CP41" s="507">
        <f t="shared" si="334"/>
        <v>0</v>
      </c>
      <c r="CQ41" s="507">
        <f t="shared" si="334"/>
        <v>0</v>
      </c>
      <c r="CR41" s="507">
        <f t="shared" si="334"/>
        <v>0</v>
      </c>
      <c r="CS41" s="507">
        <f>AVERAGE(CS34:CS39)</f>
        <v>0</v>
      </c>
      <c r="CT41" s="507">
        <f>AVERAGE(CT34:CT39)</f>
        <v>0</v>
      </c>
      <c r="CV41" s="504" t="s">
        <v>522</v>
      </c>
      <c r="CW41" s="507">
        <f t="shared" si="318"/>
        <v>0</v>
      </c>
      <c r="CX41" s="507">
        <f t="shared" ref="CX41:DC41" si="335">AVERAGE(CX34:CX39)</f>
        <v>0</v>
      </c>
      <c r="CY41" s="507">
        <f t="shared" si="335"/>
        <v>0</v>
      </c>
      <c r="CZ41" s="507">
        <f t="shared" si="335"/>
        <v>0</v>
      </c>
      <c r="DA41" s="507">
        <f t="shared" si="335"/>
        <v>0</v>
      </c>
      <c r="DB41" s="507">
        <f t="shared" si="335"/>
        <v>0</v>
      </c>
      <c r="DC41" s="507">
        <f t="shared" si="335"/>
        <v>0</v>
      </c>
      <c r="DD41" s="507">
        <f>AVERAGE(DD34:DD39)</f>
        <v>0</v>
      </c>
      <c r="DE41" s="507">
        <f>AVERAGE(DE34:DE39)</f>
        <v>0</v>
      </c>
      <c r="DG41" s="504" t="s">
        <v>522</v>
      </c>
      <c r="DH41" s="507">
        <f t="shared" si="320"/>
        <v>0</v>
      </c>
      <c r="DI41" s="507">
        <f t="shared" ref="DI41:DN41" si="336">AVERAGE(DI34:DI39)</f>
        <v>0</v>
      </c>
      <c r="DJ41" s="507">
        <f t="shared" si="336"/>
        <v>0</v>
      </c>
      <c r="DK41" s="507">
        <f t="shared" si="336"/>
        <v>0</v>
      </c>
      <c r="DL41" s="507">
        <f t="shared" si="336"/>
        <v>0</v>
      </c>
      <c r="DM41" s="507">
        <f t="shared" si="336"/>
        <v>0</v>
      </c>
      <c r="DN41" s="507">
        <f t="shared" si="336"/>
        <v>0</v>
      </c>
      <c r="DO41" s="507">
        <f>AVERAGE(DO34:DO39)</f>
        <v>0</v>
      </c>
      <c r="DP41" s="507">
        <f>AVERAGE(DP34:DP39)</f>
        <v>0</v>
      </c>
      <c r="DR41" s="504" t="s">
        <v>522</v>
      </c>
      <c r="DS41" s="507">
        <f t="shared" si="322"/>
        <v>0</v>
      </c>
      <c r="DT41" s="507">
        <f t="shared" ref="DT41:DY41" si="337">AVERAGE(DT34:DT39)</f>
        <v>0</v>
      </c>
      <c r="DU41" s="507">
        <f t="shared" si="337"/>
        <v>0</v>
      </c>
      <c r="DV41" s="507">
        <f t="shared" si="337"/>
        <v>0</v>
      </c>
      <c r="DW41" s="507">
        <f t="shared" si="337"/>
        <v>0</v>
      </c>
      <c r="DX41" s="507">
        <f t="shared" si="337"/>
        <v>0</v>
      </c>
      <c r="DY41" s="507">
        <f t="shared" si="337"/>
        <v>0</v>
      </c>
      <c r="DZ41" s="507">
        <f>AVERAGE(DZ34:DZ39)</f>
        <v>0</v>
      </c>
      <c r="EA41" s="507">
        <f>AVERAGE(EA34:EA39)</f>
        <v>0</v>
      </c>
      <c r="EC41" s="504" t="s">
        <v>522</v>
      </c>
      <c r="ED41" s="507">
        <f t="shared" si="324"/>
        <v>0</v>
      </c>
      <c r="EE41" s="507">
        <f t="shared" ref="EE41:EJ41" si="338">AVERAGE(EE34:EE39)</f>
        <v>0</v>
      </c>
      <c r="EF41" s="507">
        <f t="shared" si="338"/>
        <v>0</v>
      </c>
      <c r="EG41" s="507">
        <f t="shared" si="338"/>
        <v>0</v>
      </c>
      <c r="EH41" s="507">
        <f t="shared" si="338"/>
        <v>0</v>
      </c>
      <c r="EI41" s="507">
        <f t="shared" si="338"/>
        <v>0</v>
      </c>
      <c r="EJ41" s="507">
        <f t="shared" si="338"/>
        <v>0</v>
      </c>
      <c r="EK41" s="507">
        <f>AVERAGE(EK34:EK39)</f>
        <v>0</v>
      </c>
      <c r="EL41" s="507">
        <f>AVERAGE(EL34:EL39)</f>
        <v>0</v>
      </c>
    </row>
    <row r="42" spans="1:142" x14ac:dyDescent="0.2">
      <c r="A42" s="504" t="s">
        <v>523</v>
      </c>
      <c r="B42" s="507">
        <f t="shared" si="300"/>
        <v>0</v>
      </c>
      <c r="C42" s="507">
        <f>AVERAGE(C28:C39)</f>
        <v>0</v>
      </c>
      <c r="D42" s="507">
        <f t="shared" ref="D42:J42" si="339">AVERAGE(D28:D39)</f>
        <v>0</v>
      </c>
      <c r="E42" s="507">
        <f t="shared" si="339"/>
        <v>0</v>
      </c>
      <c r="F42" s="507">
        <f t="shared" si="339"/>
        <v>0</v>
      </c>
      <c r="G42" s="507">
        <f t="shared" si="339"/>
        <v>0</v>
      </c>
      <c r="H42" s="507">
        <f t="shared" si="339"/>
        <v>0</v>
      </c>
      <c r="I42" s="507">
        <f>AVERAGE(I28:I39)</f>
        <v>0</v>
      </c>
      <c r="J42" s="507">
        <f t="shared" si="339"/>
        <v>0</v>
      </c>
      <c r="L42" s="504" t="s">
        <v>523</v>
      </c>
      <c r="M42" s="507">
        <f t="shared" si="302"/>
        <v>0</v>
      </c>
      <c r="N42" s="507">
        <f t="shared" ref="N42:S42" si="340">AVERAGE(N28:N39)</f>
        <v>0</v>
      </c>
      <c r="O42" s="507">
        <f t="shared" si="340"/>
        <v>0</v>
      </c>
      <c r="P42" s="507">
        <f t="shared" si="340"/>
        <v>0</v>
      </c>
      <c r="Q42" s="507">
        <f t="shared" si="340"/>
        <v>0</v>
      </c>
      <c r="R42" s="507">
        <f t="shared" si="340"/>
        <v>0</v>
      </c>
      <c r="S42" s="507">
        <f t="shared" si="340"/>
        <v>0</v>
      </c>
      <c r="T42" s="507">
        <f>AVERAGE(T28:T39)</f>
        <v>0</v>
      </c>
      <c r="U42" s="507">
        <f>AVERAGE(U28:U39)</f>
        <v>0</v>
      </c>
      <c r="W42" s="504" t="s">
        <v>523</v>
      </c>
      <c r="X42" s="507">
        <f t="shared" si="304"/>
        <v>0</v>
      </c>
      <c r="Y42" s="507">
        <f t="shared" ref="Y42:AD42" si="341">AVERAGE(Y28:Y39)</f>
        <v>0</v>
      </c>
      <c r="Z42" s="507">
        <f t="shared" si="341"/>
        <v>0</v>
      </c>
      <c r="AA42" s="507">
        <f t="shared" si="341"/>
        <v>0</v>
      </c>
      <c r="AB42" s="507">
        <f t="shared" si="341"/>
        <v>0</v>
      </c>
      <c r="AC42" s="507">
        <f t="shared" si="341"/>
        <v>0</v>
      </c>
      <c r="AD42" s="507">
        <f t="shared" si="341"/>
        <v>0</v>
      </c>
      <c r="AE42" s="507">
        <f>AVERAGE(AE28:AE39)</f>
        <v>0</v>
      </c>
      <c r="AF42" s="507">
        <f>AVERAGE(AF28:AF39)</f>
        <v>0</v>
      </c>
      <c r="AH42" s="504" t="s">
        <v>523</v>
      </c>
      <c r="AI42" s="507">
        <f t="shared" si="306"/>
        <v>0</v>
      </c>
      <c r="AJ42" s="507">
        <f t="shared" ref="AJ42:AO42" si="342">AVERAGE(AJ28:AJ39)</f>
        <v>0</v>
      </c>
      <c r="AK42" s="507">
        <f t="shared" si="342"/>
        <v>0</v>
      </c>
      <c r="AL42" s="507">
        <f t="shared" si="342"/>
        <v>0</v>
      </c>
      <c r="AM42" s="507">
        <f t="shared" si="342"/>
        <v>0</v>
      </c>
      <c r="AN42" s="507">
        <f t="shared" si="342"/>
        <v>0</v>
      </c>
      <c r="AO42" s="507">
        <f t="shared" si="342"/>
        <v>0</v>
      </c>
      <c r="AP42" s="507">
        <f>AVERAGE(AP28:AP39)</f>
        <v>0</v>
      </c>
      <c r="AQ42" s="507">
        <f>AVERAGE(AQ28:AQ39)</f>
        <v>0</v>
      </c>
      <c r="AS42" s="504" t="s">
        <v>523</v>
      </c>
      <c r="AT42" s="507">
        <f t="shared" si="308"/>
        <v>0</v>
      </c>
      <c r="AU42" s="507">
        <f t="shared" ref="AU42:AZ42" si="343">AVERAGE(AU28:AU39)</f>
        <v>0</v>
      </c>
      <c r="AV42" s="507">
        <f t="shared" si="343"/>
        <v>0</v>
      </c>
      <c r="AW42" s="507">
        <f t="shared" si="343"/>
        <v>0</v>
      </c>
      <c r="AX42" s="507">
        <f t="shared" si="343"/>
        <v>0</v>
      </c>
      <c r="AY42" s="507">
        <f t="shared" si="343"/>
        <v>0</v>
      </c>
      <c r="AZ42" s="507">
        <f t="shared" si="343"/>
        <v>0</v>
      </c>
      <c r="BA42" s="507">
        <f>AVERAGE(BA28:BA39)</f>
        <v>0</v>
      </c>
      <c r="BB42" s="507">
        <f>AVERAGE(BB28:BB39)</f>
        <v>0</v>
      </c>
      <c r="BD42" s="504" t="s">
        <v>523</v>
      </c>
      <c r="BE42" s="507">
        <f t="shared" si="310"/>
        <v>0</v>
      </c>
      <c r="BF42" s="507">
        <f t="shared" ref="BF42:BK42" si="344">AVERAGE(BF28:BF39)</f>
        <v>0</v>
      </c>
      <c r="BG42" s="507">
        <f t="shared" si="344"/>
        <v>0</v>
      </c>
      <c r="BH42" s="507">
        <f t="shared" si="344"/>
        <v>0</v>
      </c>
      <c r="BI42" s="507">
        <f t="shared" si="344"/>
        <v>0</v>
      </c>
      <c r="BJ42" s="507">
        <f t="shared" si="344"/>
        <v>0</v>
      </c>
      <c r="BK42" s="507">
        <f t="shared" si="344"/>
        <v>0</v>
      </c>
      <c r="BL42" s="507">
        <f>AVERAGE(BL28:BL39)</f>
        <v>0</v>
      </c>
      <c r="BM42" s="507">
        <f>AVERAGE(BM28:BM39)</f>
        <v>0</v>
      </c>
      <c r="BO42" s="504" t="s">
        <v>523</v>
      </c>
      <c r="BP42" s="507">
        <f t="shared" si="312"/>
        <v>0</v>
      </c>
      <c r="BQ42" s="507">
        <f t="shared" ref="BQ42:BV42" si="345">AVERAGE(BQ28:BQ39)</f>
        <v>0</v>
      </c>
      <c r="BR42" s="507">
        <f t="shared" si="345"/>
        <v>0</v>
      </c>
      <c r="BS42" s="507">
        <f t="shared" si="345"/>
        <v>0</v>
      </c>
      <c r="BT42" s="507">
        <f t="shared" si="345"/>
        <v>0</v>
      </c>
      <c r="BU42" s="507">
        <f t="shared" si="345"/>
        <v>0</v>
      </c>
      <c r="BV42" s="507">
        <f t="shared" si="345"/>
        <v>0</v>
      </c>
      <c r="BW42" s="507">
        <f>AVERAGE(BW28:BW39)</f>
        <v>0</v>
      </c>
      <c r="BX42" s="507">
        <f>AVERAGE(BX28:BX39)</f>
        <v>0</v>
      </c>
      <c r="BZ42" s="504" t="s">
        <v>523</v>
      </c>
      <c r="CA42" s="507">
        <f t="shared" si="314"/>
        <v>0</v>
      </c>
      <c r="CB42" s="507">
        <f t="shared" ref="CB42:CG42" si="346">AVERAGE(CB28:CB39)</f>
        <v>0</v>
      </c>
      <c r="CC42" s="507">
        <f t="shared" si="346"/>
        <v>0</v>
      </c>
      <c r="CD42" s="507">
        <f t="shared" si="346"/>
        <v>0</v>
      </c>
      <c r="CE42" s="507">
        <f t="shared" si="346"/>
        <v>0</v>
      </c>
      <c r="CF42" s="507">
        <f t="shared" si="346"/>
        <v>0</v>
      </c>
      <c r="CG42" s="507">
        <f t="shared" si="346"/>
        <v>0</v>
      </c>
      <c r="CH42" s="507">
        <f>AVERAGE(CH28:CH39)</f>
        <v>0</v>
      </c>
      <c r="CI42" s="507">
        <f>AVERAGE(CI28:CI39)</f>
        <v>0</v>
      </c>
      <c r="CK42" s="504" t="s">
        <v>523</v>
      </c>
      <c r="CL42" s="507">
        <f t="shared" si="316"/>
        <v>0</v>
      </c>
      <c r="CM42" s="507">
        <f t="shared" ref="CM42:CR42" si="347">AVERAGE(CM28:CM39)</f>
        <v>0</v>
      </c>
      <c r="CN42" s="507">
        <f t="shared" si="347"/>
        <v>0</v>
      </c>
      <c r="CO42" s="507">
        <f t="shared" si="347"/>
        <v>0</v>
      </c>
      <c r="CP42" s="507">
        <f t="shared" si="347"/>
        <v>0</v>
      </c>
      <c r="CQ42" s="507">
        <f t="shared" si="347"/>
        <v>0</v>
      </c>
      <c r="CR42" s="507">
        <f t="shared" si="347"/>
        <v>0</v>
      </c>
      <c r="CS42" s="507">
        <f>AVERAGE(CS28:CS39)</f>
        <v>0</v>
      </c>
      <c r="CT42" s="507">
        <f>AVERAGE(CT28:CT39)</f>
        <v>0</v>
      </c>
      <c r="CV42" s="504" t="s">
        <v>523</v>
      </c>
      <c r="CW42" s="507">
        <f t="shared" si="318"/>
        <v>0</v>
      </c>
      <c r="CX42" s="507">
        <f t="shared" ref="CX42:DC42" si="348">AVERAGE(CX28:CX39)</f>
        <v>0</v>
      </c>
      <c r="CY42" s="507">
        <f t="shared" si="348"/>
        <v>0</v>
      </c>
      <c r="CZ42" s="507">
        <f t="shared" si="348"/>
        <v>0</v>
      </c>
      <c r="DA42" s="507">
        <f t="shared" si="348"/>
        <v>0</v>
      </c>
      <c r="DB42" s="507">
        <f t="shared" si="348"/>
        <v>0</v>
      </c>
      <c r="DC42" s="507">
        <f t="shared" si="348"/>
        <v>0</v>
      </c>
      <c r="DD42" s="507">
        <f>AVERAGE(DD28:DD39)</f>
        <v>0</v>
      </c>
      <c r="DE42" s="507">
        <f>AVERAGE(DE28:DE39)</f>
        <v>0</v>
      </c>
      <c r="DG42" s="504" t="s">
        <v>523</v>
      </c>
      <c r="DH42" s="507">
        <f t="shared" si="320"/>
        <v>0</v>
      </c>
      <c r="DI42" s="507">
        <f t="shared" ref="DI42:DN42" si="349">AVERAGE(DI28:DI39)</f>
        <v>0</v>
      </c>
      <c r="DJ42" s="507">
        <f t="shared" si="349"/>
        <v>0</v>
      </c>
      <c r="DK42" s="507">
        <f t="shared" si="349"/>
        <v>0</v>
      </c>
      <c r="DL42" s="507">
        <f t="shared" si="349"/>
        <v>0</v>
      </c>
      <c r="DM42" s="507">
        <f t="shared" si="349"/>
        <v>0</v>
      </c>
      <c r="DN42" s="507">
        <f t="shared" si="349"/>
        <v>0</v>
      </c>
      <c r="DO42" s="507">
        <f>AVERAGE(DO28:DO39)</f>
        <v>0</v>
      </c>
      <c r="DP42" s="507">
        <f>AVERAGE(DP28:DP39)</f>
        <v>0</v>
      </c>
      <c r="DR42" s="504" t="s">
        <v>523</v>
      </c>
      <c r="DS42" s="507">
        <f t="shared" si="322"/>
        <v>0</v>
      </c>
      <c r="DT42" s="507">
        <f t="shared" ref="DT42:DY42" si="350">AVERAGE(DT28:DT39)</f>
        <v>0</v>
      </c>
      <c r="DU42" s="507">
        <f t="shared" si="350"/>
        <v>0</v>
      </c>
      <c r="DV42" s="507">
        <f t="shared" si="350"/>
        <v>0</v>
      </c>
      <c r="DW42" s="507">
        <f t="shared" si="350"/>
        <v>0</v>
      </c>
      <c r="DX42" s="507">
        <f t="shared" si="350"/>
        <v>0</v>
      </c>
      <c r="DY42" s="507">
        <f t="shared" si="350"/>
        <v>0</v>
      </c>
      <c r="DZ42" s="507">
        <f>AVERAGE(DZ28:DZ39)</f>
        <v>0</v>
      </c>
      <c r="EA42" s="507">
        <f>AVERAGE(EA28:EA39)</f>
        <v>0</v>
      </c>
      <c r="EC42" s="504" t="s">
        <v>523</v>
      </c>
      <c r="ED42" s="507">
        <f t="shared" si="324"/>
        <v>0</v>
      </c>
      <c r="EE42" s="507">
        <f t="shared" ref="EE42:EJ42" si="351">AVERAGE(EE28:EE39)</f>
        <v>0</v>
      </c>
      <c r="EF42" s="507">
        <f t="shared" si="351"/>
        <v>0</v>
      </c>
      <c r="EG42" s="507">
        <f t="shared" si="351"/>
        <v>0</v>
      </c>
      <c r="EH42" s="507">
        <f t="shared" si="351"/>
        <v>0</v>
      </c>
      <c r="EI42" s="507">
        <f t="shared" si="351"/>
        <v>0</v>
      </c>
      <c r="EJ42" s="507">
        <f t="shared" si="351"/>
        <v>0</v>
      </c>
      <c r="EK42" s="507">
        <f>AVERAGE(EK28:EK39)</f>
        <v>0</v>
      </c>
      <c r="EL42" s="507">
        <f>AVERAGE(EL28:EL39)</f>
        <v>0</v>
      </c>
    </row>
    <row r="43" spans="1:142" x14ac:dyDescent="0.2">
      <c r="A43" s="504" t="s">
        <v>524</v>
      </c>
      <c r="B43" s="507">
        <f t="shared" si="300"/>
        <v>0</v>
      </c>
      <c r="C43" s="507">
        <f>AVERAGE(C25:C27)</f>
        <v>0</v>
      </c>
      <c r="D43" s="507">
        <f t="shared" ref="D43:J43" si="352">AVERAGE(D25:D27)</f>
        <v>0</v>
      </c>
      <c r="E43" s="507">
        <f t="shared" si="352"/>
        <v>0</v>
      </c>
      <c r="F43" s="507">
        <f t="shared" si="352"/>
        <v>0</v>
      </c>
      <c r="G43" s="507">
        <f t="shared" si="352"/>
        <v>0</v>
      </c>
      <c r="H43" s="507">
        <f t="shared" si="352"/>
        <v>0</v>
      </c>
      <c r="I43" s="507">
        <f>AVERAGE(I25:I27)</f>
        <v>0</v>
      </c>
      <c r="J43" s="507">
        <f t="shared" si="352"/>
        <v>0</v>
      </c>
      <c r="L43" s="504" t="s">
        <v>524</v>
      </c>
      <c r="M43" s="507">
        <f t="shared" si="302"/>
        <v>0</v>
      </c>
      <c r="N43" s="507">
        <f t="shared" ref="N43:S43" si="353">AVERAGE(N25:N27)</f>
        <v>0</v>
      </c>
      <c r="O43" s="507">
        <f t="shared" si="353"/>
        <v>0</v>
      </c>
      <c r="P43" s="507">
        <f t="shared" si="353"/>
        <v>0</v>
      </c>
      <c r="Q43" s="507">
        <f t="shared" si="353"/>
        <v>0</v>
      </c>
      <c r="R43" s="507">
        <f t="shared" si="353"/>
        <v>0</v>
      </c>
      <c r="S43" s="507">
        <f t="shared" si="353"/>
        <v>0</v>
      </c>
      <c r="T43" s="507">
        <f>AVERAGE(T25:T27)</f>
        <v>0</v>
      </c>
      <c r="U43" s="507">
        <f>AVERAGE(U25:U27)</f>
        <v>0</v>
      </c>
      <c r="W43" s="504" t="s">
        <v>524</v>
      </c>
      <c r="X43" s="507">
        <f t="shared" si="304"/>
        <v>0</v>
      </c>
      <c r="Y43" s="507">
        <f t="shared" ref="Y43:AD43" si="354">AVERAGE(Y25:Y27)</f>
        <v>0</v>
      </c>
      <c r="Z43" s="507">
        <f t="shared" si="354"/>
        <v>0</v>
      </c>
      <c r="AA43" s="507">
        <f t="shared" si="354"/>
        <v>0</v>
      </c>
      <c r="AB43" s="507">
        <f t="shared" si="354"/>
        <v>0</v>
      </c>
      <c r="AC43" s="507">
        <f t="shared" si="354"/>
        <v>0</v>
      </c>
      <c r="AD43" s="507">
        <f t="shared" si="354"/>
        <v>0</v>
      </c>
      <c r="AE43" s="507">
        <f>AVERAGE(AE25:AE27)</f>
        <v>0</v>
      </c>
      <c r="AF43" s="507">
        <f>AVERAGE(AF25:AF27)</f>
        <v>0</v>
      </c>
      <c r="AH43" s="504" t="s">
        <v>524</v>
      </c>
      <c r="AI43" s="507">
        <f t="shared" si="306"/>
        <v>0</v>
      </c>
      <c r="AJ43" s="507">
        <f t="shared" ref="AJ43:AO43" si="355">AVERAGE(AJ25:AJ27)</f>
        <v>0</v>
      </c>
      <c r="AK43" s="507">
        <f t="shared" si="355"/>
        <v>0</v>
      </c>
      <c r="AL43" s="507">
        <f t="shared" si="355"/>
        <v>0</v>
      </c>
      <c r="AM43" s="507">
        <f t="shared" si="355"/>
        <v>0</v>
      </c>
      <c r="AN43" s="507">
        <f t="shared" si="355"/>
        <v>0</v>
      </c>
      <c r="AO43" s="507">
        <f t="shared" si="355"/>
        <v>0</v>
      </c>
      <c r="AP43" s="507">
        <f>AVERAGE(AP25:AP27)</f>
        <v>0</v>
      </c>
      <c r="AQ43" s="507">
        <f>AVERAGE(AQ25:AQ27)</f>
        <v>0</v>
      </c>
      <c r="AS43" s="504" t="s">
        <v>524</v>
      </c>
      <c r="AT43" s="507">
        <f t="shared" si="308"/>
        <v>0</v>
      </c>
      <c r="AU43" s="507">
        <f t="shared" ref="AU43:AZ43" si="356">AVERAGE(AU25:AU27)</f>
        <v>0</v>
      </c>
      <c r="AV43" s="507">
        <f t="shared" si="356"/>
        <v>0</v>
      </c>
      <c r="AW43" s="507">
        <f t="shared" si="356"/>
        <v>0</v>
      </c>
      <c r="AX43" s="507">
        <f t="shared" si="356"/>
        <v>0</v>
      </c>
      <c r="AY43" s="507">
        <f t="shared" si="356"/>
        <v>0</v>
      </c>
      <c r="AZ43" s="507">
        <f t="shared" si="356"/>
        <v>0</v>
      </c>
      <c r="BA43" s="507">
        <f>AVERAGE(BA25:BA27)</f>
        <v>0</v>
      </c>
      <c r="BB43" s="507">
        <f>AVERAGE(BB25:BB27)</f>
        <v>0</v>
      </c>
      <c r="BD43" s="504" t="s">
        <v>524</v>
      </c>
      <c r="BE43" s="507">
        <f t="shared" si="310"/>
        <v>0</v>
      </c>
      <c r="BF43" s="507">
        <f t="shared" ref="BF43:BK43" si="357">AVERAGE(BF25:BF27)</f>
        <v>0</v>
      </c>
      <c r="BG43" s="507">
        <f t="shared" si="357"/>
        <v>0</v>
      </c>
      <c r="BH43" s="507">
        <f t="shared" si="357"/>
        <v>0</v>
      </c>
      <c r="BI43" s="507">
        <f t="shared" si="357"/>
        <v>0</v>
      </c>
      <c r="BJ43" s="507">
        <f t="shared" si="357"/>
        <v>0</v>
      </c>
      <c r="BK43" s="507">
        <f t="shared" si="357"/>
        <v>0</v>
      </c>
      <c r="BL43" s="507">
        <f>AVERAGE(BL25:BL27)</f>
        <v>0</v>
      </c>
      <c r="BM43" s="507">
        <f>AVERAGE(BM25:BM27)</f>
        <v>0</v>
      </c>
      <c r="BO43" s="504" t="s">
        <v>524</v>
      </c>
      <c r="BP43" s="507">
        <f t="shared" si="312"/>
        <v>0</v>
      </c>
      <c r="BQ43" s="507">
        <f t="shared" ref="BQ43:BV43" si="358">AVERAGE(BQ25:BQ27)</f>
        <v>0</v>
      </c>
      <c r="BR43" s="507">
        <f t="shared" si="358"/>
        <v>0</v>
      </c>
      <c r="BS43" s="507">
        <f t="shared" si="358"/>
        <v>0</v>
      </c>
      <c r="BT43" s="507">
        <f t="shared" si="358"/>
        <v>0</v>
      </c>
      <c r="BU43" s="507">
        <f t="shared" si="358"/>
        <v>0</v>
      </c>
      <c r="BV43" s="507">
        <f t="shared" si="358"/>
        <v>0</v>
      </c>
      <c r="BW43" s="507">
        <f>AVERAGE(BW25:BW27)</f>
        <v>0</v>
      </c>
      <c r="BX43" s="507">
        <f>AVERAGE(BX25:BX27)</f>
        <v>0</v>
      </c>
      <c r="BZ43" s="504" t="s">
        <v>524</v>
      </c>
      <c r="CA43" s="507">
        <f t="shared" si="314"/>
        <v>0</v>
      </c>
      <c r="CB43" s="507">
        <f t="shared" ref="CB43:CG43" si="359">AVERAGE(CB25:CB27)</f>
        <v>0</v>
      </c>
      <c r="CC43" s="507">
        <f t="shared" si="359"/>
        <v>0</v>
      </c>
      <c r="CD43" s="507">
        <f t="shared" si="359"/>
        <v>0</v>
      </c>
      <c r="CE43" s="507">
        <f t="shared" si="359"/>
        <v>0</v>
      </c>
      <c r="CF43" s="507">
        <f t="shared" si="359"/>
        <v>0</v>
      </c>
      <c r="CG43" s="507">
        <f t="shared" si="359"/>
        <v>0</v>
      </c>
      <c r="CH43" s="507">
        <f>AVERAGE(CH25:CH27)</f>
        <v>0</v>
      </c>
      <c r="CI43" s="507">
        <f>AVERAGE(CI25:CI27)</f>
        <v>0</v>
      </c>
      <c r="CK43" s="504" t="s">
        <v>524</v>
      </c>
      <c r="CL43" s="507">
        <f t="shared" si="316"/>
        <v>0</v>
      </c>
      <c r="CM43" s="507">
        <f t="shared" ref="CM43:CR43" si="360">AVERAGE(CM25:CM27)</f>
        <v>0</v>
      </c>
      <c r="CN43" s="507">
        <f t="shared" si="360"/>
        <v>0</v>
      </c>
      <c r="CO43" s="507">
        <f t="shared" si="360"/>
        <v>0</v>
      </c>
      <c r="CP43" s="507">
        <f t="shared" si="360"/>
        <v>0</v>
      </c>
      <c r="CQ43" s="507">
        <f t="shared" si="360"/>
        <v>0</v>
      </c>
      <c r="CR43" s="507">
        <f t="shared" si="360"/>
        <v>0</v>
      </c>
      <c r="CS43" s="507">
        <f>AVERAGE(CS25:CS27)</f>
        <v>0</v>
      </c>
      <c r="CT43" s="507">
        <f>AVERAGE(CT25:CT27)</f>
        <v>0</v>
      </c>
      <c r="CV43" s="504" t="s">
        <v>524</v>
      </c>
      <c r="CW43" s="507">
        <f t="shared" si="318"/>
        <v>0</v>
      </c>
      <c r="CX43" s="507">
        <f t="shared" ref="CX43:DC43" si="361">AVERAGE(CX25:CX27)</f>
        <v>0</v>
      </c>
      <c r="CY43" s="507">
        <f t="shared" si="361"/>
        <v>0</v>
      </c>
      <c r="CZ43" s="507">
        <f t="shared" si="361"/>
        <v>0</v>
      </c>
      <c r="DA43" s="507">
        <f t="shared" si="361"/>
        <v>0</v>
      </c>
      <c r="DB43" s="507">
        <f t="shared" si="361"/>
        <v>0</v>
      </c>
      <c r="DC43" s="507">
        <f t="shared" si="361"/>
        <v>0</v>
      </c>
      <c r="DD43" s="507">
        <f>AVERAGE(DD25:DD27)</f>
        <v>0</v>
      </c>
      <c r="DE43" s="507">
        <f>AVERAGE(DE25:DE27)</f>
        <v>0</v>
      </c>
      <c r="DG43" s="504" t="s">
        <v>524</v>
      </c>
      <c r="DH43" s="507">
        <f t="shared" si="320"/>
        <v>0</v>
      </c>
      <c r="DI43" s="507">
        <f t="shared" ref="DI43:DN43" si="362">AVERAGE(DI25:DI27)</f>
        <v>0</v>
      </c>
      <c r="DJ43" s="507">
        <f t="shared" si="362"/>
        <v>0</v>
      </c>
      <c r="DK43" s="507">
        <f t="shared" si="362"/>
        <v>0</v>
      </c>
      <c r="DL43" s="507">
        <f t="shared" si="362"/>
        <v>0</v>
      </c>
      <c r="DM43" s="507">
        <f t="shared" si="362"/>
        <v>0</v>
      </c>
      <c r="DN43" s="507">
        <f t="shared" si="362"/>
        <v>0</v>
      </c>
      <c r="DO43" s="507">
        <f>AVERAGE(DO25:DO27)</f>
        <v>0</v>
      </c>
      <c r="DP43" s="507">
        <f>AVERAGE(DP25:DP27)</f>
        <v>0</v>
      </c>
      <c r="DR43" s="504" t="s">
        <v>524</v>
      </c>
      <c r="DS43" s="507">
        <f t="shared" si="322"/>
        <v>0</v>
      </c>
      <c r="DT43" s="507">
        <f t="shared" ref="DT43:DY43" si="363">AVERAGE(DT25:DT27)</f>
        <v>0</v>
      </c>
      <c r="DU43" s="507">
        <f t="shared" si="363"/>
        <v>0</v>
      </c>
      <c r="DV43" s="507">
        <f t="shared" si="363"/>
        <v>0</v>
      </c>
      <c r="DW43" s="507">
        <f t="shared" si="363"/>
        <v>0</v>
      </c>
      <c r="DX43" s="507">
        <f t="shared" si="363"/>
        <v>0</v>
      </c>
      <c r="DY43" s="507">
        <f t="shared" si="363"/>
        <v>0</v>
      </c>
      <c r="DZ43" s="507">
        <f>AVERAGE(DZ25:DZ27)</f>
        <v>0</v>
      </c>
      <c r="EA43" s="507">
        <f>AVERAGE(EA25:EA27)</f>
        <v>0</v>
      </c>
      <c r="EC43" s="504" t="s">
        <v>524</v>
      </c>
      <c r="ED43" s="507">
        <f t="shared" si="324"/>
        <v>0</v>
      </c>
      <c r="EE43" s="507">
        <f t="shared" ref="EE43:EJ43" si="364">AVERAGE(EE25:EE27)</f>
        <v>0</v>
      </c>
      <c r="EF43" s="507">
        <f t="shared" si="364"/>
        <v>0</v>
      </c>
      <c r="EG43" s="507">
        <f t="shared" si="364"/>
        <v>0</v>
      </c>
      <c r="EH43" s="507">
        <f t="shared" si="364"/>
        <v>0</v>
      </c>
      <c r="EI43" s="507">
        <f t="shared" si="364"/>
        <v>0</v>
      </c>
      <c r="EJ43" s="507">
        <f t="shared" si="364"/>
        <v>0</v>
      </c>
      <c r="EK43" s="507">
        <f>AVERAGE(EK25:EK27)</f>
        <v>0</v>
      </c>
      <c r="EL43" s="507">
        <f>AVERAGE(EL25:EL27)</f>
        <v>0</v>
      </c>
    </row>
    <row r="44" spans="1:142" x14ac:dyDescent="0.2">
      <c r="A44" s="504" t="s">
        <v>525</v>
      </c>
      <c r="B44" s="507">
        <f t="shared" si="300"/>
        <v>0</v>
      </c>
      <c r="C44" s="507">
        <f>AVERAGE(C22:C27)</f>
        <v>0</v>
      </c>
      <c r="D44" s="507">
        <f t="shared" ref="D44:J44" si="365">AVERAGE(D22:D27)</f>
        <v>0</v>
      </c>
      <c r="E44" s="507">
        <f t="shared" si="365"/>
        <v>0</v>
      </c>
      <c r="F44" s="507">
        <f t="shared" si="365"/>
        <v>0</v>
      </c>
      <c r="G44" s="507">
        <f t="shared" si="365"/>
        <v>0</v>
      </c>
      <c r="H44" s="507">
        <f t="shared" si="365"/>
        <v>0</v>
      </c>
      <c r="I44" s="507">
        <f>AVERAGE(I22:I27)</f>
        <v>0</v>
      </c>
      <c r="J44" s="507">
        <f t="shared" si="365"/>
        <v>0</v>
      </c>
      <c r="L44" s="504" t="s">
        <v>525</v>
      </c>
      <c r="M44" s="507">
        <f t="shared" si="302"/>
        <v>0</v>
      </c>
      <c r="N44" s="507">
        <f t="shared" ref="N44:S44" si="366">AVERAGE(N22:N27)</f>
        <v>0</v>
      </c>
      <c r="O44" s="507">
        <f t="shared" si="366"/>
        <v>0</v>
      </c>
      <c r="P44" s="507">
        <f t="shared" si="366"/>
        <v>0</v>
      </c>
      <c r="Q44" s="507">
        <f t="shared" si="366"/>
        <v>0</v>
      </c>
      <c r="R44" s="507">
        <f t="shared" si="366"/>
        <v>0</v>
      </c>
      <c r="S44" s="507">
        <f t="shared" si="366"/>
        <v>0</v>
      </c>
      <c r="T44" s="507">
        <f>AVERAGE(T22:T27)</f>
        <v>0</v>
      </c>
      <c r="U44" s="507">
        <f>AVERAGE(U22:U27)</f>
        <v>0</v>
      </c>
      <c r="W44" s="504" t="s">
        <v>525</v>
      </c>
      <c r="X44" s="507">
        <f t="shared" si="304"/>
        <v>0</v>
      </c>
      <c r="Y44" s="507">
        <f t="shared" ref="Y44:AD44" si="367">AVERAGE(Y22:Y27)</f>
        <v>0</v>
      </c>
      <c r="Z44" s="507">
        <f t="shared" si="367"/>
        <v>0</v>
      </c>
      <c r="AA44" s="507">
        <f t="shared" si="367"/>
        <v>0</v>
      </c>
      <c r="AB44" s="507">
        <f t="shared" si="367"/>
        <v>0</v>
      </c>
      <c r="AC44" s="507">
        <f t="shared" si="367"/>
        <v>0</v>
      </c>
      <c r="AD44" s="507">
        <f t="shared" si="367"/>
        <v>0</v>
      </c>
      <c r="AE44" s="507">
        <f>AVERAGE(AE22:AE27)</f>
        <v>0</v>
      </c>
      <c r="AF44" s="507">
        <f>AVERAGE(AF22:AF27)</f>
        <v>0</v>
      </c>
      <c r="AH44" s="504" t="s">
        <v>525</v>
      </c>
      <c r="AI44" s="507">
        <f t="shared" si="306"/>
        <v>0</v>
      </c>
      <c r="AJ44" s="507">
        <f t="shared" ref="AJ44:AO44" si="368">AVERAGE(AJ22:AJ27)</f>
        <v>0</v>
      </c>
      <c r="AK44" s="507">
        <f t="shared" si="368"/>
        <v>0</v>
      </c>
      <c r="AL44" s="507">
        <f t="shared" si="368"/>
        <v>0</v>
      </c>
      <c r="AM44" s="507">
        <f t="shared" si="368"/>
        <v>0</v>
      </c>
      <c r="AN44" s="507">
        <f t="shared" si="368"/>
        <v>0</v>
      </c>
      <c r="AO44" s="507">
        <f t="shared" si="368"/>
        <v>0</v>
      </c>
      <c r="AP44" s="507">
        <f>AVERAGE(AP22:AP27)</f>
        <v>0</v>
      </c>
      <c r="AQ44" s="507">
        <f>AVERAGE(AQ22:AQ27)</f>
        <v>0</v>
      </c>
      <c r="AS44" s="504" t="s">
        <v>525</v>
      </c>
      <c r="AT44" s="507">
        <f t="shared" si="308"/>
        <v>0</v>
      </c>
      <c r="AU44" s="507">
        <f t="shared" ref="AU44:AZ44" si="369">AVERAGE(AU22:AU27)</f>
        <v>0</v>
      </c>
      <c r="AV44" s="507">
        <f t="shared" si="369"/>
        <v>0</v>
      </c>
      <c r="AW44" s="507">
        <f t="shared" si="369"/>
        <v>0</v>
      </c>
      <c r="AX44" s="507">
        <f t="shared" si="369"/>
        <v>0</v>
      </c>
      <c r="AY44" s="507">
        <f t="shared" si="369"/>
        <v>0</v>
      </c>
      <c r="AZ44" s="507">
        <f t="shared" si="369"/>
        <v>0</v>
      </c>
      <c r="BA44" s="507">
        <f>AVERAGE(BA22:BA27)</f>
        <v>0</v>
      </c>
      <c r="BB44" s="507">
        <f>AVERAGE(BB22:BB27)</f>
        <v>0</v>
      </c>
      <c r="BD44" s="504" t="s">
        <v>525</v>
      </c>
      <c r="BE44" s="507">
        <f t="shared" si="310"/>
        <v>0</v>
      </c>
      <c r="BF44" s="507">
        <f t="shared" ref="BF44:BK44" si="370">AVERAGE(BF22:BF27)</f>
        <v>0</v>
      </c>
      <c r="BG44" s="507">
        <f t="shared" si="370"/>
        <v>0</v>
      </c>
      <c r="BH44" s="507">
        <f t="shared" si="370"/>
        <v>0</v>
      </c>
      <c r="BI44" s="507">
        <f t="shared" si="370"/>
        <v>0</v>
      </c>
      <c r="BJ44" s="507">
        <f t="shared" si="370"/>
        <v>0</v>
      </c>
      <c r="BK44" s="507">
        <f t="shared" si="370"/>
        <v>0</v>
      </c>
      <c r="BL44" s="507">
        <f>AVERAGE(BL22:BL27)</f>
        <v>0</v>
      </c>
      <c r="BM44" s="507">
        <f>AVERAGE(BM22:BM27)</f>
        <v>0</v>
      </c>
      <c r="BO44" s="504" t="s">
        <v>525</v>
      </c>
      <c r="BP44" s="507">
        <f t="shared" si="312"/>
        <v>0</v>
      </c>
      <c r="BQ44" s="507">
        <f t="shared" ref="BQ44:BV44" si="371">AVERAGE(BQ22:BQ27)</f>
        <v>0</v>
      </c>
      <c r="BR44" s="507">
        <f t="shared" si="371"/>
        <v>0</v>
      </c>
      <c r="BS44" s="507">
        <f t="shared" si="371"/>
        <v>0</v>
      </c>
      <c r="BT44" s="507">
        <f t="shared" si="371"/>
        <v>0</v>
      </c>
      <c r="BU44" s="507">
        <f t="shared" si="371"/>
        <v>0</v>
      </c>
      <c r="BV44" s="507">
        <f t="shared" si="371"/>
        <v>0</v>
      </c>
      <c r="BW44" s="507">
        <f>AVERAGE(BW22:BW27)</f>
        <v>0</v>
      </c>
      <c r="BX44" s="507">
        <f>AVERAGE(BX22:BX27)</f>
        <v>0</v>
      </c>
      <c r="BZ44" s="504" t="s">
        <v>525</v>
      </c>
      <c r="CA44" s="507">
        <f t="shared" si="314"/>
        <v>0</v>
      </c>
      <c r="CB44" s="507">
        <f t="shared" ref="CB44:CG44" si="372">AVERAGE(CB22:CB27)</f>
        <v>0</v>
      </c>
      <c r="CC44" s="507">
        <f t="shared" si="372"/>
        <v>0</v>
      </c>
      <c r="CD44" s="507">
        <f t="shared" si="372"/>
        <v>0</v>
      </c>
      <c r="CE44" s="507">
        <f t="shared" si="372"/>
        <v>0</v>
      </c>
      <c r="CF44" s="507">
        <f t="shared" si="372"/>
        <v>0</v>
      </c>
      <c r="CG44" s="507">
        <f t="shared" si="372"/>
        <v>0</v>
      </c>
      <c r="CH44" s="507">
        <f>AVERAGE(CH22:CH27)</f>
        <v>0</v>
      </c>
      <c r="CI44" s="507">
        <f>AVERAGE(CI22:CI27)</f>
        <v>0</v>
      </c>
      <c r="CK44" s="504" t="s">
        <v>525</v>
      </c>
      <c r="CL44" s="507">
        <f t="shared" si="316"/>
        <v>0</v>
      </c>
      <c r="CM44" s="507">
        <f t="shared" ref="CM44:CR44" si="373">AVERAGE(CM22:CM27)</f>
        <v>0</v>
      </c>
      <c r="CN44" s="507">
        <f t="shared" si="373"/>
        <v>0</v>
      </c>
      <c r="CO44" s="507">
        <f t="shared" si="373"/>
        <v>0</v>
      </c>
      <c r="CP44" s="507">
        <f t="shared" si="373"/>
        <v>0</v>
      </c>
      <c r="CQ44" s="507">
        <f t="shared" si="373"/>
        <v>0</v>
      </c>
      <c r="CR44" s="507">
        <f t="shared" si="373"/>
        <v>0</v>
      </c>
      <c r="CS44" s="507">
        <f>AVERAGE(CS22:CS27)</f>
        <v>0</v>
      </c>
      <c r="CT44" s="507">
        <f>AVERAGE(CT22:CT27)</f>
        <v>0</v>
      </c>
      <c r="CV44" s="504" t="s">
        <v>525</v>
      </c>
      <c r="CW44" s="507">
        <f t="shared" si="318"/>
        <v>0</v>
      </c>
      <c r="CX44" s="507">
        <f t="shared" ref="CX44:DC44" si="374">AVERAGE(CX22:CX27)</f>
        <v>0</v>
      </c>
      <c r="CY44" s="507">
        <f t="shared" si="374"/>
        <v>0</v>
      </c>
      <c r="CZ44" s="507">
        <f t="shared" si="374"/>
        <v>0</v>
      </c>
      <c r="DA44" s="507">
        <f t="shared" si="374"/>
        <v>0</v>
      </c>
      <c r="DB44" s="507">
        <f t="shared" si="374"/>
        <v>0</v>
      </c>
      <c r="DC44" s="507">
        <f t="shared" si="374"/>
        <v>0</v>
      </c>
      <c r="DD44" s="507">
        <f>AVERAGE(DD22:DD27)</f>
        <v>0</v>
      </c>
      <c r="DE44" s="507">
        <f>AVERAGE(DE22:DE27)</f>
        <v>0</v>
      </c>
      <c r="DG44" s="504" t="s">
        <v>525</v>
      </c>
      <c r="DH44" s="507">
        <f t="shared" si="320"/>
        <v>0</v>
      </c>
      <c r="DI44" s="507">
        <f t="shared" ref="DI44:DN44" si="375">AVERAGE(DI22:DI27)</f>
        <v>0</v>
      </c>
      <c r="DJ44" s="507">
        <f t="shared" si="375"/>
        <v>0</v>
      </c>
      <c r="DK44" s="507">
        <f t="shared" si="375"/>
        <v>0</v>
      </c>
      <c r="DL44" s="507">
        <f t="shared" si="375"/>
        <v>0</v>
      </c>
      <c r="DM44" s="507">
        <f t="shared" si="375"/>
        <v>0</v>
      </c>
      <c r="DN44" s="507">
        <f t="shared" si="375"/>
        <v>0</v>
      </c>
      <c r="DO44" s="507">
        <f>AVERAGE(DO22:DO27)</f>
        <v>0</v>
      </c>
      <c r="DP44" s="507">
        <f>AVERAGE(DP22:DP27)</f>
        <v>0</v>
      </c>
      <c r="DR44" s="504" t="s">
        <v>525</v>
      </c>
      <c r="DS44" s="507">
        <f t="shared" si="322"/>
        <v>0</v>
      </c>
      <c r="DT44" s="507">
        <f t="shared" ref="DT44:DY44" si="376">AVERAGE(DT22:DT27)</f>
        <v>0</v>
      </c>
      <c r="DU44" s="507">
        <f t="shared" si="376"/>
        <v>0</v>
      </c>
      <c r="DV44" s="507">
        <f t="shared" si="376"/>
        <v>0</v>
      </c>
      <c r="DW44" s="507">
        <f t="shared" si="376"/>
        <v>0</v>
      </c>
      <c r="DX44" s="507">
        <f t="shared" si="376"/>
        <v>0</v>
      </c>
      <c r="DY44" s="507">
        <f t="shared" si="376"/>
        <v>0</v>
      </c>
      <c r="DZ44" s="507">
        <f>AVERAGE(DZ22:DZ27)</f>
        <v>0</v>
      </c>
      <c r="EA44" s="507">
        <f>AVERAGE(EA22:EA27)</f>
        <v>0</v>
      </c>
      <c r="EC44" s="504" t="s">
        <v>525</v>
      </c>
      <c r="ED44" s="507">
        <f t="shared" si="324"/>
        <v>0</v>
      </c>
      <c r="EE44" s="507">
        <f t="shared" ref="EE44:EJ44" si="377">AVERAGE(EE22:EE27)</f>
        <v>0</v>
      </c>
      <c r="EF44" s="507">
        <f t="shared" si="377"/>
        <v>0</v>
      </c>
      <c r="EG44" s="507">
        <f t="shared" si="377"/>
        <v>0</v>
      </c>
      <c r="EH44" s="507">
        <f t="shared" si="377"/>
        <v>0</v>
      </c>
      <c r="EI44" s="507">
        <f t="shared" si="377"/>
        <v>0</v>
      </c>
      <c r="EJ44" s="507">
        <f t="shared" si="377"/>
        <v>0</v>
      </c>
      <c r="EK44" s="507">
        <f>AVERAGE(EK22:EK27)</f>
        <v>0</v>
      </c>
      <c r="EL44" s="507">
        <f>AVERAGE(EL22:EL27)</f>
        <v>0</v>
      </c>
    </row>
    <row r="45" spans="1:142" x14ac:dyDescent="0.2">
      <c r="A45" s="504" t="s">
        <v>526</v>
      </c>
      <c r="B45" s="507">
        <f t="shared" si="300"/>
        <v>0</v>
      </c>
      <c r="C45" s="507">
        <f>AVERAGE(C16:C27)</f>
        <v>0</v>
      </c>
      <c r="D45" s="507">
        <f t="shared" ref="D45:J45" si="378">AVERAGE(D16:D27)</f>
        <v>0</v>
      </c>
      <c r="E45" s="507">
        <f t="shared" si="378"/>
        <v>0</v>
      </c>
      <c r="F45" s="507">
        <f t="shared" si="378"/>
        <v>0</v>
      </c>
      <c r="G45" s="507">
        <f t="shared" si="378"/>
        <v>0</v>
      </c>
      <c r="H45" s="507">
        <f t="shared" si="378"/>
        <v>0</v>
      </c>
      <c r="I45" s="507">
        <f>AVERAGE(I16:I27)</f>
        <v>0</v>
      </c>
      <c r="J45" s="507">
        <f t="shared" si="378"/>
        <v>0</v>
      </c>
      <c r="L45" s="504" t="s">
        <v>526</v>
      </c>
      <c r="M45" s="507">
        <f t="shared" si="302"/>
        <v>0</v>
      </c>
      <c r="N45" s="507">
        <f t="shared" ref="N45:S45" si="379">AVERAGE(N16:N27)</f>
        <v>0</v>
      </c>
      <c r="O45" s="507">
        <f t="shared" si="379"/>
        <v>0</v>
      </c>
      <c r="P45" s="507">
        <f t="shared" si="379"/>
        <v>0</v>
      </c>
      <c r="Q45" s="507">
        <f t="shared" si="379"/>
        <v>0</v>
      </c>
      <c r="R45" s="507">
        <f t="shared" si="379"/>
        <v>0</v>
      </c>
      <c r="S45" s="507">
        <f t="shared" si="379"/>
        <v>0</v>
      </c>
      <c r="T45" s="507">
        <f>AVERAGE(T16:T27)</f>
        <v>0</v>
      </c>
      <c r="U45" s="507">
        <f>AVERAGE(U16:U27)</f>
        <v>0</v>
      </c>
      <c r="W45" s="504" t="s">
        <v>526</v>
      </c>
      <c r="X45" s="507">
        <f t="shared" si="304"/>
        <v>0</v>
      </c>
      <c r="Y45" s="507">
        <f t="shared" ref="Y45:AD45" si="380">AVERAGE(Y16:Y27)</f>
        <v>0</v>
      </c>
      <c r="Z45" s="507">
        <f t="shared" si="380"/>
        <v>0</v>
      </c>
      <c r="AA45" s="507">
        <f t="shared" si="380"/>
        <v>0</v>
      </c>
      <c r="AB45" s="507">
        <f t="shared" si="380"/>
        <v>0</v>
      </c>
      <c r="AC45" s="507">
        <f t="shared" si="380"/>
        <v>0</v>
      </c>
      <c r="AD45" s="507">
        <f t="shared" si="380"/>
        <v>0</v>
      </c>
      <c r="AE45" s="507">
        <f>AVERAGE(AE16:AE27)</f>
        <v>0</v>
      </c>
      <c r="AF45" s="507">
        <f>AVERAGE(AF16:AF27)</f>
        <v>0</v>
      </c>
      <c r="AH45" s="504" t="s">
        <v>526</v>
      </c>
      <c r="AI45" s="507">
        <f t="shared" si="306"/>
        <v>0</v>
      </c>
      <c r="AJ45" s="507">
        <f t="shared" ref="AJ45:AO45" si="381">AVERAGE(AJ16:AJ27)</f>
        <v>0</v>
      </c>
      <c r="AK45" s="507">
        <f t="shared" si="381"/>
        <v>0</v>
      </c>
      <c r="AL45" s="507">
        <f t="shared" si="381"/>
        <v>0</v>
      </c>
      <c r="AM45" s="507">
        <f t="shared" si="381"/>
        <v>0</v>
      </c>
      <c r="AN45" s="507">
        <f t="shared" si="381"/>
        <v>0</v>
      </c>
      <c r="AO45" s="507">
        <f t="shared" si="381"/>
        <v>0</v>
      </c>
      <c r="AP45" s="507">
        <f>AVERAGE(AP16:AP27)</f>
        <v>0</v>
      </c>
      <c r="AQ45" s="507">
        <f>AVERAGE(AQ16:AQ27)</f>
        <v>0</v>
      </c>
      <c r="AS45" s="504" t="s">
        <v>526</v>
      </c>
      <c r="AT45" s="507">
        <f t="shared" si="308"/>
        <v>0</v>
      </c>
      <c r="AU45" s="507">
        <f t="shared" ref="AU45:AZ45" si="382">AVERAGE(AU16:AU27)</f>
        <v>0</v>
      </c>
      <c r="AV45" s="507">
        <f t="shared" si="382"/>
        <v>0</v>
      </c>
      <c r="AW45" s="507">
        <f t="shared" si="382"/>
        <v>0</v>
      </c>
      <c r="AX45" s="507">
        <f t="shared" si="382"/>
        <v>0</v>
      </c>
      <c r="AY45" s="507">
        <f t="shared" si="382"/>
        <v>0</v>
      </c>
      <c r="AZ45" s="507">
        <f t="shared" si="382"/>
        <v>0</v>
      </c>
      <c r="BA45" s="507">
        <f>AVERAGE(BA16:BA27)</f>
        <v>0</v>
      </c>
      <c r="BB45" s="507">
        <f>AVERAGE(BB16:BB27)</f>
        <v>0</v>
      </c>
      <c r="BD45" s="504" t="s">
        <v>526</v>
      </c>
      <c r="BE45" s="507">
        <f t="shared" si="310"/>
        <v>0</v>
      </c>
      <c r="BF45" s="507">
        <f t="shared" ref="BF45:BK45" si="383">AVERAGE(BF16:BF27)</f>
        <v>0</v>
      </c>
      <c r="BG45" s="507">
        <f t="shared" si="383"/>
        <v>0</v>
      </c>
      <c r="BH45" s="507">
        <f t="shared" si="383"/>
        <v>0</v>
      </c>
      <c r="BI45" s="507">
        <f t="shared" si="383"/>
        <v>0</v>
      </c>
      <c r="BJ45" s="507">
        <f t="shared" si="383"/>
        <v>0</v>
      </c>
      <c r="BK45" s="507">
        <f t="shared" si="383"/>
        <v>0</v>
      </c>
      <c r="BL45" s="507">
        <f>AVERAGE(BL16:BL27)</f>
        <v>0</v>
      </c>
      <c r="BM45" s="507">
        <f>AVERAGE(BM16:BM27)</f>
        <v>0</v>
      </c>
      <c r="BO45" s="504" t="s">
        <v>526</v>
      </c>
      <c r="BP45" s="507">
        <f t="shared" si="312"/>
        <v>0</v>
      </c>
      <c r="BQ45" s="507">
        <f t="shared" ref="BQ45:BV45" si="384">AVERAGE(BQ16:BQ27)</f>
        <v>0</v>
      </c>
      <c r="BR45" s="507">
        <f t="shared" si="384"/>
        <v>0</v>
      </c>
      <c r="BS45" s="507">
        <f t="shared" si="384"/>
        <v>0</v>
      </c>
      <c r="BT45" s="507">
        <f t="shared" si="384"/>
        <v>0</v>
      </c>
      <c r="BU45" s="507">
        <f t="shared" si="384"/>
        <v>0</v>
      </c>
      <c r="BV45" s="507">
        <f t="shared" si="384"/>
        <v>0</v>
      </c>
      <c r="BW45" s="507">
        <f>AVERAGE(BW16:BW27)</f>
        <v>0</v>
      </c>
      <c r="BX45" s="507">
        <f>AVERAGE(BX16:BX27)</f>
        <v>0</v>
      </c>
      <c r="BZ45" s="504" t="s">
        <v>526</v>
      </c>
      <c r="CA45" s="507">
        <f t="shared" si="314"/>
        <v>0</v>
      </c>
      <c r="CB45" s="507">
        <f t="shared" ref="CB45:CG45" si="385">AVERAGE(CB16:CB27)</f>
        <v>0</v>
      </c>
      <c r="CC45" s="507">
        <f t="shared" si="385"/>
        <v>0</v>
      </c>
      <c r="CD45" s="507">
        <f t="shared" si="385"/>
        <v>0</v>
      </c>
      <c r="CE45" s="507">
        <f t="shared" si="385"/>
        <v>0</v>
      </c>
      <c r="CF45" s="507">
        <f t="shared" si="385"/>
        <v>0</v>
      </c>
      <c r="CG45" s="507">
        <f t="shared" si="385"/>
        <v>0</v>
      </c>
      <c r="CH45" s="507">
        <f>AVERAGE(CH16:CH27)</f>
        <v>0</v>
      </c>
      <c r="CI45" s="507">
        <f>AVERAGE(CI16:CI27)</f>
        <v>0</v>
      </c>
      <c r="CK45" s="504" t="s">
        <v>526</v>
      </c>
      <c r="CL45" s="507">
        <f t="shared" si="316"/>
        <v>0</v>
      </c>
      <c r="CM45" s="507">
        <f t="shared" ref="CM45:CR45" si="386">AVERAGE(CM16:CM27)</f>
        <v>0</v>
      </c>
      <c r="CN45" s="507">
        <f t="shared" si="386"/>
        <v>0</v>
      </c>
      <c r="CO45" s="507">
        <f t="shared" si="386"/>
        <v>0</v>
      </c>
      <c r="CP45" s="507">
        <f t="shared" si="386"/>
        <v>0</v>
      </c>
      <c r="CQ45" s="507">
        <f t="shared" si="386"/>
        <v>0</v>
      </c>
      <c r="CR45" s="507">
        <f t="shared" si="386"/>
        <v>0</v>
      </c>
      <c r="CS45" s="507">
        <f>AVERAGE(CS16:CS27)</f>
        <v>0</v>
      </c>
      <c r="CT45" s="507">
        <f>AVERAGE(CT16:CT27)</f>
        <v>0</v>
      </c>
      <c r="CV45" s="504" t="s">
        <v>526</v>
      </c>
      <c r="CW45" s="507">
        <f t="shared" si="318"/>
        <v>0</v>
      </c>
      <c r="CX45" s="507">
        <f t="shared" ref="CX45:DC45" si="387">AVERAGE(CX16:CX27)</f>
        <v>0</v>
      </c>
      <c r="CY45" s="507">
        <f t="shared" si="387"/>
        <v>0</v>
      </c>
      <c r="CZ45" s="507">
        <f t="shared" si="387"/>
        <v>0</v>
      </c>
      <c r="DA45" s="507">
        <f t="shared" si="387"/>
        <v>0</v>
      </c>
      <c r="DB45" s="507">
        <f t="shared" si="387"/>
        <v>0</v>
      </c>
      <c r="DC45" s="507">
        <f t="shared" si="387"/>
        <v>0</v>
      </c>
      <c r="DD45" s="507">
        <f>AVERAGE(DD16:DD27)</f>
        <v>0</v>
      </c>
      <c r="DE45" s="507">
        <f>AVERAGE(DE16:DE27)</f>
        <v>0</v>
      </c>
      <c r="DG45" s="504" t="s">
        <v>526</v>
      </c>
      <c r="DH45" s="507">
        <f t="shared" si="320"/>
        <v>0</v>
      </c>
      <c r="DI45" s="507">
        <f t="shared" ref="DI45:DN45" si="388">AVERAGE(DI16:DI27)</f>
        <v>0</v>
      </c>
      <c r="DJ45" s="507">
        <f t="shared" si="388"/>
        <v>0</v>
      </c>
      <c r="DK45" s="507">
        <f t="shared" si="388"/>
        <v>0</v>
      </c>
      <c r="DL45" s="507">
        <f t="shared" si="388"/>
        <v>0</v>
      </c>
      <c r="DM45" s="507">
        <f t="shared" si="388"/>
        <v>0</v>
      </c>
      <c r="DN45" s="507">
        <f t="shared" si="388"/>
        <v>0</v>
      </c>
      <c r="DO45" s="507">
        <f>AVERAGE(DO16:DO27)</f>
        <v>0</v>
      </c>
      <c r="DP45" s="507">
        <f>AVERAGE(DP16:DP27)</f>
        <v>0</v>
      </c>
      <c r="DR45" s="504" t="s">
        <v>526</v>
      </c>
      <c r="DS45" s="507">
        <f t="shared" si="322"/>
        <v>0</v>
      </c>
      <c r="DT45" s="507">
        <f t="shared" ref="DT45:DY45" si="389">AVERAGE(DT16:DT27)</f>
        <v>0</v>
      </c>
      <c r="DU45" s="507">
        <f t="shared" si="389"/>
        <v>0</v>
      </c>
      <c r="DV45" s="507">
        <f t="shared" si="389"/>
        <v>0</v>
      </c>
      <c r="DW45" s="507">
        <f t="shared" si="389"/>
        <v>0</v>
      </c>
      <c r="DX45" s="507">
        <f t="shared" si="389"/>
        <v>0</v>
      </c>
      <c r="DY45" s="507">
        <f t="shared" si="389"/>
        <v>0</v>
      </c>
      <c r="DZ45" s="507">
        <f>AVERAGE(DZ16:DZ27)</f>
        <v>0</v>
      </c>
      <c r="EA45" s="507">
        <f>AVERAGE(EA16:EA27)</f>
        <v>0</v>
      </c>
      <c r="EC45" s="504" t="s">
        <v>526</v>
      </c>
      <c r="ED45" s="507">
        <f t="shared" si="324"/>
        <v>0</v>
      </c>
      <c r="EE45" s="507">
        <f t="shared" ref="EE45:EJ45" si="390">AVERAGE(EE16:EE27)</f>
        <v>0</v>
      </c>
      <c r="EF45" s="507">
        <f t="shared" si="390"/>
        <v>0</v>
      </c>
      <c r="EG45" s="507">
        <f t="shared" si="390"/>
        <v>0</v>
      </c>
      <c r="EH45" s="507">
        <f t="shared" si="390"/>
        <v>0</v>
      </c>
      <c r="EI45" s="507">
        <f t="shared" si="390"/>
        <v>0</v>
      </c>
      <c r="EJ45" s="507">
        <f t="shared" si="390"/>
        <v>0</v>
      </c>
      <c r="EK45" s="507">
        <f>AVERAGE(EK16:EK27)</f>
        <v>0</v>
      </c>
      <c r="EL45" s="507">
        <f>AVERAGE(EL16:EL27)</f>
        <v>0</v>
      </c>
    </row>
    <row r="47" spans="1:142" x14ac:dyDescent="0.2">
      <c r="A47" s="1455" t="s">
        <v>513</v>
      </c>
      <c r="B47" s="1456" t="s">
        <v>514</v>
      </c>
      <c r="C47" s="1456" t="s">
        <v>463</v>
      </c>
      <c r="D47" s="1456" t="s">
        <v>515</v>
      </c>
      <c r="E47" s="1456" t="s">
        <v>516</v>
      </c>
      <c r="F47" s="1456" t="s">
        <v>517</v>
      </c>
      <c r="G47" s="1456" t="s">
        <v>518</v>
      </c>
      <c r="H47" s="1456" t="s">
        <v>519</v>
      </c>
      <c r="I47" s="1456" t="s">
        <v>469</v>
      </c>
      <c r="J47" s="1456" t="s">
        <v>520</v>
      </c>
      <c r="L47" s="1455" t="s">
        <v>513</v>
      </c>
      <c r="M47" s="1456" t="s">
        <v>514</v>
      </c>
      <c r="N47" s="1456" t="s">
        <v>463</v>
      </c>
      <c r="O47" s="1456" t="s">
        <v>515</v>
      </c>
      <c r="P47" s="1456" t="s">
        <v>516</v>
      </c>
      <c r="Q47" s="1456" t="s">
        <v>517</v>
      </c>
      <c r="R47" s="1456" t="s">
        <v>518</v>
      </c>
      <c r="S47" s="1456" t="s">
        <v>519</v>
      </c>
      <c r="T47" s="1456" t="s">
        <v>469</v>
      </c>
      <c r="U47" s="1456" t="s">
        <v>520</v>
      </c>
      <c r="W47" s="1455" t="s">
        <v>513</v>
      </c>
      <c r="X47" s="1456" t="s">
        <v>514</v>
      </c>
      <c r="Y47" s="1456" t="s">
        <v>463</v>
      </c>
      <c r="Z47" s="1456" t="s">
        <v>515</v>
      </c>
      <c r="AA47" s="1456" t="s">
        <v>516</v>
      </c>
      <c r="AB47" s="1456" t="s">
        <v>517</v>
      </c>
      <c r="AC47" s="1456" t="s">
        <v>518</v>
      </c>
      <c r="AD47" s="1456" t="s">
        <v>519</v>
      </c>
      <c r="AE47" s="1456" t="s">
        <v>469</v>
      </c>
      <c r="AF47" s="1456" t="s">
        <v>520</v>
      </c>
      <c r="AH47" s="1455" t="s">
        <v>513</v>
      </c>
      <c r="AI47" s="1456" t="s">
        <v>514</v>
      </c>
      <c r="AJ47" s="1456" t="s">
        <v>463</v>
      </c>
      <c r="AK47" s="1456" t="s">
        <v>515</v>
      </c>
      <c r="AL47" s="1456" t="s">
        <v>516</v>
      </c>
      <c r="AM47" s="1456" t="s">
        <v>517</v>
      </c>
      <c r="AN47" s="1456" t="s">
        <v>518</v>
      </c>
      <c r="AO47" s="1456" t="s">
        <v>519</v>
      </c>
      <c r="AP47" s="1456" t="s">
        <v>469</v>
      </c>
      <c r="AQ47" s="1456" t="s">
        <v>520</v>
      </c>
      <c r="AS47" s="1455" t="s">
        <v>513</v>
      </c>
      <c r="AT47" s="1456" t="s">
        <v>514</v>
      </c>
      <c r="AU47" s="1456" t="s">
        <v>463</v>
      </c>
      <c r="AV47" s="1456" t="s">
        <v>515</v>
      </c>
      <c r="AW47" s="1456" t="s">
        <v>516</v>
      </c>
      <c r="AX47" s="1456" t="s">
        <v>517</v>
      </c>
      <c r="AY47" s="1456" t="s">
        <v>518</v>
      </c>
      <c r="AZ47" s="1456" t="s">
        <v>519</v>
      </c>
      <c r="BA47" s="1456" t="s">
        <v>469</v>
      </c>
      <c r="BB47" s="1456" t="s">
        <v>520</v>
      </c>
      <c r="BD47" s="1455" t="s">
        <v>513</v>
      </c>
      <c r="BE47" s="1456" t="s">
        <v>514</v>
      </c>
      <c r="BF47" s="1456" t="s">
        <v>463</v>
      </c>
      <c r="BG47" s="1456" t="s">
        <v>515</v>
      </c>
      <c r="BH47" s="1456" t="s">
        <v>516</v>
      </c>
      <c r="BI47" s="1456" t="s">
        <v>517</v>
      </c>
      <c r="BJ47" s="1456" t="s">
        <v>518</v>
      </c>
      <c r="BK47" s="1456" t="s">
        <v>519</v>
      </c>
      <c r="BL47" s="1456" t="s">
        <v>469</v>
      </c>
      <c r="BM47" s="1456" t="s">
        <v>520</v>
      </c>
      <c r="BO47" s="1455" t="s">
        <v>513</v>
      </c>
      <c r="BP47" s="1456" t="s">
        <v>514</v>
      </c>
      <c r="BQ47" s="1456" t="s">
        <v>463</v>
      </c>
      <c r="BR47" s="1456" t="s">
        <v>515</v>
      </c>
      <c r="BS47" s="1456" t="s">
        <v>516</v>
      </c>
      <c r="BT47" s="1456" t="s">
        <v>517</v>
      </c>
      <c r="BU47" s="1456" t="s">
        <v>518</v>
      </c>
      <c r="BV47" s="1456" t="s">
        <v>519</v>
      </c>
      <c r="BW47" s="1456" t="s">
        <v>469</v>
      </c>
      <c r="BX47" s="1456" t="s">
        <v>520</v>
      </c>
      <c r="BZ47" s="1455" t="s">
        <v>513</v>
      </c>
      <c r="CA47" s="1456" t="s">
        <v>514</v>
      </c>
      <c r="CB47" s="1456" t="s">
        <v>463</v>
      </c>
      <c r="CC47" s="1456" t="s">
        <v>515</v>
      </c>
      <c r="CD47" s="1456" t="s">
        <v>516</v>
      </c>
      <c r="CE47" s="1456" t="s">
        <v>517</v>
      </c>
      <c r="CF47" s="1456" t="s">
        <v>518</v>
      </c>
      <c r="CG47" s="1456" t="s">
        <v>519</v>
      </c>
      <c r="CH47" s="1456" t="s">
        <v>469</v>
      </c>
      <c r="CI47" s="1456" t="s">
        <v>520</v>
      </c>
      <c r="CK47" s="1455" t="s">
        <v>513</v>
      </c>
      <c r="CL47" s="1456" t="s">
        <v>514</v>
      </c>
      <c r="CM47" s="1456" t="s">
        <v>463</v>
      </c>
      <c r="CN47" s="1456" t="s">
        <v>515</v>
      </c>
      <c r="CO47" s="1456" t="s">
        <v>516</v>
      </c>
      <c r="CP47" s="1456" t="s">
        <v>517</v>
      </c>
      <c r="CQ47" s="1456" t="s">
        <v>518</v>
      </c>
      <c r="CR47" s="1456" t="s">
        <v>519</v>
      </c>
      <c r="CS47" s="1456" t="s">
        <v>469</v>
      </c>
      <c r="CT47" s="1456" t="s">
        <v>520</v>
      </c>
      <c r="CV47" s="1455" t="s">
        <v>513</v>
      </c>
      <c r="CW47" s="1456" t="s">
        <v>514</v>
      </c>
      <c r="CX47" s="1456" t="s">
        <v>463</v>
      </c>
      <c r="CY47" s="1456" t="s">
        <v>515</v>
      </c>
      <c r="CZ47" s="1456" t="s">
        <v>516</v>
      </c>
      <c r="DA47" s="1456" t="s">
        <v>517</v>
      </c>
      <c r="DB47" s="1456" t="s">
        <v>518</v>
      </c>
      <c r="DC47" s="1456" t="s">
        <v>519</v>
      </c>
      <c r="DD47" s="1456" t="s">
        <v>469</v>
      </c>
      <c r="DE47" s="1456" t="s">
        <v>520</v>
      </c>
      <c r="DG47" s="1455" t="s">
        <v>513</v>
      </c>
      <c r="DH47" s="1456" t="s">
        <v>514</v>
      </c>
      <c r="DI47" s="1456" t="s">
        <v>463</v>
      </c>
      <c r="DJ47" s="1456" t="s">
        <v>515</v>
      </c>
      <c r="DK47" s="1456" t="s">
        <v>516</v>
      </c>
      <c r="DL47" s="1456" t="s">
        <v>517</v>
      </c>
      <c r="DM47" s="1456" t="s">
        <v>518</v>
      </c>
      <c r="DN47" s="1456" t="s">
        <v>519</v>
      </c>
      <c r="DO47" s="1456" t="s">
        <v>469</v>
      </c>
      <c r="DP47" s="1456" t="s">
        <v>520</v>
      </c>
      <c r="DR47" s="1455" t="s">
        <v>513</v>
      </c>
      <c r="DS47" s="1456" t="s">
        <v>514</v>
      </c>
      <c r="DT47" s="1456" t="s">
        <v>463</v>
      </c>
      <c r="DU47" s="1456" t="s">
        <v>515</v>
      </c>
      <c r="DV47" s="1456" t="s">
        <v>516</v>
      </c>
      <c r="DW47" s="1456" t="s">
        <v>517</v>
      </c>
      <c r="DX47" s="1456" t="s">
        <v>518</v>
      </c>
      <c r="DY47" s="1456" t="s">
        <v>519</v>
      </c>
      <c r="DZ47" s="1456" t="s">
        <v>469</v>
      </c>
      <c r="EA47" s="1456" t="s">
        <v>520</v>
      </c>
      <c r="EC47" s="1455" t="s">
        <v>513</v>
      </c>
      <c r="ED47" s="1456" t="s">
        <v>514</v>
      </c>
      <c r="EE47" s="1456" t="s">
        <v>463</v>
      </c>
      <c r="EF47" s="1456" t="s">
        <v>515</v>
      </c>
      <c r="EG47" s="1456" t="s">
        <v>516</v>
      </c>
      <c r="EH47" s="1456" t="s">
        <v>517</v>
      </c>
      <c r="EI47" s="1456" t="s">
        <v>518</v>
      </c>
      <c r="EJ47" s="1456" t="s">
        <v>519</v>
      </c>
      <c r="EK47" s="1456" t="s">
        <v>469</v>
      </c>
      <c r="EL47" s="1456" t="s">
        <v>520</v>
      </c>
    </row>
    <row r="48" spans="1:142" x14ac:dyDescent="0.2">
      <c r="A48" s="358">
        <f>+A16</f>
        <v>44561</v>
      </c>
      <c r="B48" s="756" t="e">
        <f>SUM(C48:J48)</f>
        <v>#DIV/0!</v>
      </c>
      <c r="C48" s="756" t="e">
        <f t="shared" ref="C48:C77" si="391">+C16/$B16</f>
        <v>#DIV/0!</v>
      </c>
      <c r="D48" s="756" t="e">
        <f t="shared" ref="D48:J63" si="392">+D16/$B16</f>
        <v>#DIV/0!</v>
      </c>
      <c r="E48" s="756" t="e">
        <f t="shared" si="392"/>
        <v>#DIV/0!</v>
      </c>
      <c r="F48" s="756" t="e">
        <f t="shared" si="392"/>
        <v>#DIV/0!</v>
      </c>
      <c r="G48" s="756" t="e">
        <f t="shared" si="392"/>
        <v>#DIV/0!</v>
      </c>
      <c r="H48" s="756" t="e">
        <f t="shared" si="392"/>
        <v>#DIV/0!</v>
      </c>
      <c r="I48" s="756" t="e">
        <f t="shared" ref="I48:I77" si="393">+I16/$B16</f>
        <v>#DIV/0!</v>
      </c>
      <c r="J48" s="756" t="e">
        <f t="shared" si="392"/>
        <v>#DIV/0!</v>
      </c>
      <c r="L48" s="358">
        <f>+L16</f>
        <v>44561</v>
      </c>
      <c r="M48" s="756" t="e">
        <f>SUM(N48:U48)</f>
        <v>#DIV/0!</v>
      </c>
      <c r="N48" s="756" t="e">
        <f t="shared" ref="N48:U63" si="394">+N16/$B16</f>
        <v>#DIV/0!</v>
      </c>
      <c r="O48" s="756" t="e">
        <f t="shared" si="394"/>
        <v>#DIV/0!</v>
      </c>
      <c r="P48" s="756" t="e">
        <f t="shared" si="394"/>
        <v>#DIV/0!</v>
      </c>
      <c r="Q48" s="756" t="e">
        <f t="shared" si="394"/>
        <v>#DIV/0!</v>
      </c>
      <c r="R48" s="756" t="e">
        <f t="shared" si="394"/>
        <v>#DIV/0!</v>
      </c>
      <c r="S48" s="756" t="e">
        <f t="shared" si="394"/>
        <v>#DIV/0!</v>
      </c>
      <c r="T48" s="756" t="e">
        <f t="shared" si="394"/>
        <v>#DIV/0!</v>
      </c>
      <c r="U48" s="756" t="e">
        <f t="shared" si="394"/>
        <v>#DIV/0!</v>
      </c>
      <c r="W48" s="358">
        <f>+W16</f>
        <v>44561</v>
      </c>
      <c r="X48" s="756" t="e">
        <f>SUM(Y48:AF48)</f>
        <v>#DIV/0!</v>
      </c>
      <c r="Y48" s="756" t="e">
        <f t="shared" ref="Y48:AF63" si="395">+Y16/$B16</f>
        <v>#DIV/0!</v>
      </c>
      <c r="Z48" s="756" t="e">
        <f t="shared" si="395"/>
        <v>#DIV/0!</v>
      </c>
      <c r="AA48" s="756" t="e">
        <f t="shared" si="395"/>
        <v>#DIV/0!</v>
      </c>
      <c r="AB48" s="756" t="e">
        <f t="shared" si="395"/>
        <v>#DIV/0!</v>
      </c>
      <c r="AC48" s="756" t="e">
        <f t="shared" si="395"/>
        <v>#DIV/0!</v>
      </c>
      <c r="AD48" s="756" t="e">
        <f t="shared" si="395"/>
        <v>#DIV/0!</v>
      </c>
      <c r="AE48" s="756" t="e">
        <f t="shared" si="395"/>
        <v>#DIV/0!</v>
      </c>
      <c r="AF48" s="756" t="e">
        <f t="shared" si="395"/>
        <v>#DIV/0!</v>
      </c>
      <c r="AH48" s="358">
        <f>+AH16</f>
        <v>44561</v>
      </c>
      <c r="AI48" s="756" t="e">
        <f>SUM(AJ48:AQ48)</f>
        <v>#DIV/0!</v>
      </c>
      <c r="AJ48" s="756" t="e">
        <f t="shared" ref="AJ48:AQ63" si="396">+AJ16/$B16</f>
        <v>#DIV/0!</v>
      </c>
      <c r="AK48" s="756" t="e">
        <f t="shared" si="396"/>
        <v>#DIV/0!</v>
      </c>
      <c r="AL48" s="756" t="e">
        <f t="shared" si="396"/>
        <v>#DIV/0!</v>
      </c>
      <c r="AM48" s="756" t="e">
        <f t="shared" si="396"/>
        <v>#DIV/0!</v>
      </c>
      <c r="AN48" s="756" t="e">
        <f t="shared" si="396"/>
        <v>#DIV/0!</v>
      </c>
      <c r="AO48" s="756" t="e">
        <f t="shared" si="396"/>
        <v>#DIV/0!</v>
      </c>
      <c r="AP48" s="756" t="e">
        <f t="shared" si="396"/>
        <v>#DIV/0!</v>
      </c>
      <c r="AQ48" s="756" t="e">
        <f t="shared" si="396"/>
        <v>#DIV/0!</v>
      </c>
      <c r="AS48" s="358">
        <f>+AS16</f>
        <v>44561</v>
      </c>
      <c r="AT48" s="756" t="e">
        <f>SUM(AU48:BB48)</f>
        <v>#DIV/0!</v>
      </c>
      <c r="AU48" s="756" t="e">
        <f t="shared" ref="AU48:BB63" si="397">+AU16/$B16</f>
        <v>#DIV/0!</v>
      </c>
      <c r="AV48" s="756" t="e">
        <f t="shared" si="397"/>
        <v>#DIV/0!</v>
      </c>
      <c r="AW48" s="756" t="e">
        <f t="shared" si="397"/>
        <v>#DIV/0!</v>
      </c>
      <c r="AX48" s="756" t="e">
        <f t="shared" si="397"/>
        <v>#DIV/0!</v>
      </c>
      <c r="AY48" s="756" t="e">
        <f t="shared" si="397"/>
        <v>#DIV/0!</v>
      </c>
      <c r="AZ48" s="756" t="e">
        <f t="shared" si="397"/>
        <v>#DIV/0!</v>
      </c>
      <c r="BA48" s="756" t="e">
        <f t="shared" si="397"/>
        <v>#DIV/0!</v>
      </c>
      <c r="BB48" s="756" t="e">
        <f t="shared" si="397"/>
        <v>#DIV/0!</v>
      </c>
      <c r="BD48" s="358">
        <f>+BD16</f>
        <v>44561</v>
      </c>
      <c r="BE48" s="756" t="e">
        <f>SUM(BF48:BM48)</f>
        <v>#DIV/0!</v>
      </c>
      <c r="BF48" s="756" t="e">
        <f t="shared" ref="BF48:BM63" si="398">+BF16/$B16</f>
        <v>#DIV/0!</v>
      </c>
      <c r="BG48" s="756" t="e">
        <f t="shared" si="398"/>
        <v>#DIV/0!</v>
      </c>
      <c r="BH48" s="756" t="e">
        <f t="shared" si="398"/>
        <v>#DIV/0!</v>
      </c>
      <c r="BI48" s="756" t="e">
        <f t="shared" si="398"/>
        <v>#DIV/0!</v>
      </c>
      <c r="BJ48" s="756" t="e">
        <f t="shared" si="398"/>
        <v>#DIV/0!</v>
      </c>
      <c r="BK48" s="756" t="e">
        <f t="shared" si="398"/>
        <v>#DIV/0!</v>
      </c>
      <c r="BL48" s="756" t="e">
        <f t="shared" si="398"/>
        <v>#DIV/0!</v>
      </c>
      <c r="BM48" s="756" t="e">
        <f t="shared" si="398"/>
        <v>#DIV/0!</v>
      </c>
      <c r="BO48" s="358">
        <f>+BO16</f>
        <v>44561</v>
      </c>
      <c r="BP48" s="756" t="e">
        <f>SUM(BQ48:BX48)</f>
        <v>#DIV/0!</v>
      </c>
      <c r="BQ48" s="756" t="e">
        <f t="shared" ref="BQ48:BX63" si="399">+BQ16/$B16</f>
        <v>#DIV/0!</v>
      </c>
      <c r="BR48" s="756" t="e">
        <f t="shared" si="399"/>
        <v>#DIV/0!</v>
      </c>
      <c r="BS48" s="756" t="e">
        <f t="shared" si="399"/>
        <v>#DIV/0!</v>
      </c>
      <c r="BT48" s="756" t="e">
        <f t="shared" si="399"/>
        <v>#DIV/0!</v>
      </c>
      <c r="BU48" s="756" t="e">
        <f t="shared" si="399"/>
        <v>#DIV/0!</v>
      </c>
      <c r="BV48" s="756" t="e">
        <f t="shared" si="399"/>
        <v>#DIV/0!</v>
      </c>
      <c r="BW48" s="756" t="e">
        <f t="shared" si="399"/>
        <v>#DIV/0!</v>
      </c>
      <c r="BX48" s="756" t="e">
        <f t="shared" si="399"/>
        <v>#DIV/0!</v>
      </c>
      <c r="BZ48" s="358">
        <f>+BZ16</f>
        <v>44561</v>
      </c>
      <c r="CA48" s="756" t="e">
        <f>SUM(CB48:CI48)</f>
        <v>#DIV/0!</v>
      </c>
      <c r="CB48" s="756" t="e">
        <f t="shared" ref="CB48:CI63" si="400">+CB16/$B16</f>
        <v>#DIV/0!</v>
      </c>
      <c r="CC48" s="756" t="e">
        <f t="shared" si="400"/>
        <v>#DIV/0!</v>
      </c>
      <c r="CD48" s="756" t="e">
        <f t="shared" si="400"/>
        <v>#DIV/0!</v>
      </c>
      <c r="CE48" s="756" t="e">
        <f t="shared" si="400"/>
        <v>#DIV/0!</v>
      </c>
      <c r="CF48" s="756" t="e">
        <f t="shared" si="400"/>
        <v>#DIV/0!</v>
      </c>
      <c r="CG48" s="756" t="e">
        <f t="shared" si="400"/>
        <v>#DIV/0!</v>
      </c>
      <c r="CH48" s="756" t="e">
        <f t="shared" si="400"/>
        <v>#DIV/0!</v>
      </c>
      <c r="CI48" s="756" t="e">
        <f t="shared" si="400"/>
        <v>#DIV/0!</v>
      </c>
      <c r="CK48" s="358">
        <f>+CK16</f>
        <v>44561</v>
      </c>
      <c r="CL48" s="756" t="e">
        <f>SUM(CM48:CT48)</f>
        <v>#DIV/0!</v>
      </c>
      <c r="CM48" s="756" t="e">
        <f t="shared" ref="CM48:CT63" si="401">+CM16/$B16</f>
        <v>#DIV/0!</v>
      </c>
      <c r="CN48" s="756" t="e">
        <f t="shared" si="401"/>
        <v>#DIV/0!</v>
      </c>
      <c r="CO48" s="756" t="e">
        <f t="shared" si="401"/>
        <v>#DIV/0!</v>
      </c>
      <c r="CP48" s="756" t="e">
        <f t="shared" si="401"/>
        <v>#DIV/0!</v>
      </c>
      <c r="CQ48" s="756" t="e">
        <f t="shared" si="401"/>
        <v>#DIV/0!</v>
      </c>
      <c r="CR48" s="756" t="e">
        <f t="shared" si="401"/>
        <v>#DIV/0!</v>
      </c>
      <c r="CS48" s="756" t="e">
        <f t="shared" si="401"/>
        <v>#DIV/0!</v>
      </c>
      <c r="CT48" s="756" t="e">
        <f t="shared" si="401"/>
        <v>#DIV/0!</v>
      </c>
      <c r="CV48" s="358">
        <f>+CV16</f>
        <v>44561</v>
      </c>
      <c r="CW48" s="756" t="e">
        <f>SUM(CX48:DE48)</f>
        <v>#DIV/0!</v>
      </c>
      <c r="CX48" s="756" t="e">
        <f t="shared" ref="CX48:DE63" si="402">+CX16/$B16</f>
        <v>#DIV/0!</v>
      </c>
      <c r="CY48" s="756" t="e">
        <f t="shared" si="402"/>
        <v>#DIV/0!</v>
      </c>
      <c r="CZ48" s="756" t="e">
        <f t="shared" si="402"/>
        <v>#DIV/0!</v>
      </c>
      <c r="DA48" s="756" t="e">
        <f t="shared" si="402"/>
        <v>#DIV/0!</v>
      </c>
      <c r="DB48" s="756" t="e">
        <f t="shared" si="402"/>
        <v>#DIV/0!</v>
      </c>
      <c r="DC48" s="756" t="e">
        <f t="shared" si="402"/>
        <v>#DIV/0!</v>
      </c>
      <c r="DD48" s="756" t="e">
        <f t="shared" si="402"/>
        <v>#DIV/0!</v>
      </c>
      <c r="DE48" s="756" t="e">
        <f t="shared" si="402"/>
        <v>#DIV/0!</v>
      </c>
      <c r="DG48" s="358">
        <f>+DG16</f>
        <v>44561</v>
      </c>
      <c r="DH48" s="756" t="e">
        <f>SUM(DI48:DP48)</f>
        <v>#DIV/0!</v>
      </c>
      <c r="DI48" s="756" t="e">
        <f t="shared" ref="DI48:DP63" si="403">+DI16/$B16</f>
        <v>#DIV/0!</v>
      </c>
      <c r="DJ48" s="756" t="e">
        <f t="shared" si="403"/>
        <v>#DIV/0!</v>
      </c>
      <c r="DK48" s="756" t="e">
        <f t="shared" si="403"/>
        <v>#DIV/0!</v>
      </c>
      <c r="DL48" s="756" t="e">
        <f t="shared" si="403"/>
        <v>#DIV/0!</v>
      </c>
      <c r="DM48" s="756" t="e">
        <f t="shared" si="403"/>
        <v>#DIV/0!</v>
      </c>
      <c r="DN48" s="756" t="e">
        <f t="shared" si="403"/>
        <v>#DIV/0!</v>
      </c>
      <c r="DO48" s="756" t="e">
        <f t="shared" si="403"/>
        <v>#DIV/0!</v>
      </c>
      <c r="DP48" s="756" t="e">
        <f t="shared" si="403"/>
        <v>#DIV/0!</v>
      </c>
      <c r="DR48" s="358">
        <f>+DR16</f>
        <v>44561</v>
      </c>
      <c r="DS48" s="756" t="e">
        <f>SUM(DT48:EA48)</f>
        <v>#DIV/0!</v>
      </c>
      <c r="DT48" s="756" t="e">
        <f t="shared" ref="DT48:EA63" si="404">+DT16/$B16</f>
        <v>#DIV/0!</v>
      </c>
      <c r="DU48" s="756" t="e">
        <f t="shared" si="404"/>
        <v>#DIV/0!</v>
      </c>
      <c r="DV48" s="756" t="e">
        <f t="shared" si="404"/>
        <v>#DIV/0!</v>
      </c>
      <c r="DW48" s="756" t="e">
        <f t="shared" si="404"/>
        <v>#DIV/0!</v>
      </c>
      <c r="DX48" s="756" t="e">
        <f t="shared" si="404"/>
        <v>#DIV/0!</v>
      </c>
      <c r="DY48" s="756" t="e">
        <f t="shared" si="404"/>
        <v>#DIV/0!</v>
      </c>
      <c r="DZ48" s="756" t="e">
        <f t="shared" si="404"/>
        <v>#DIV/0!</v>
      </c>
      <c r="EA48" s="756" t="e">
        <f t="shared" si="404"/>
        <v>#DIV/0!</v>
      </c>
      <c r="EC48" s="358">
        <f>+EC16</f>
        <v>44561</v>
      </c>
      <c r="ED48" s="756" t="e">
        <f>SUM(EE48:EL48)</f>
        <v>#DIV/0!</v>
      </c>
      <c r="EE48" s="756" t="e">
        <f t="shared" ref="EE48:EL63" si="405">+EE16/$B16</f>
        <v>#DIV/0!</v>
      </c>
      <c r="EF48" s="756" t="e">
        <f t="shared" si="405"/>
        <v>#DIV/0!</v>
      </c>
      <c r="EG48" s="756" t="e">
        <f t="shared" si="405"/>
        <v>#DIV/0!</v>
      </c>
      <c r="EH48" s="756" t="e">
        <f t="shared" si="405"/>
        <v>#DIV/0!</v>
      </c>
      <c r="EI48" s="756" t="e">
        <f t="shared" si="405"/>
        <v>#DIV/0!</v>
      </c>
      <c r="EJ48" s="756" t="e">
        <f t="shared" si="405"/>
        <v>#DIV/0!</v>
      </c>
      <c r="EK48" s="756" t="e">
        <f t="shared" si="405"/>
        <v>#DIV/0!</v>
      </c>
      <c r="EL48" s="756" t="e">
        <f t="shared" si="405"/>
        <v>#DIV/0!</v>
      </c>
    </row>
    <row r="49" spans="1:142" x14ac:dyDescent="0.2">
      <c r="A49" s="358">
        <f t="shared" ref="A49:A71" si="406">+A17</f>
        <v>44592</v>
      </c>
      <c r="B49" s="756" t="e">
        <f t="shared" ref="B49:B77" si="407">SUM(C49:J49)</f>
        <v>#DIV/0!</v>
      </c>
      <c r="C49" s="756" t="e">
        <f t="shared" si="391"/>
        <v>#DIV/0!</v>
      </c>
      <c r="D49" s="756" t="e">
        <f t="shared" si="392"/>
        <v>#DIV/0!</v>
      </c>
      <c r="E49" s="756" t="e">
        <f t="shared" si="392"/>
        <v>#DIV/0!</v>
      </c>
      <c r="F49" s="756" t="e">
        <f t="shared" si="392"/>
        <v>#DIV/0!</v>
      </c>
      <c r="G49" s="756" t="e">
        <f t="shared" si="392"/>
        <v>#DIV/0!</v>
      </c>
      <c r="H49" s="756" t="e">
        <f t="shared" si="392"/>
        <v>#DIV/0!</v>
      </c>
      <c r="I49" s="756" t="e">
        <f t="shared" si="393"/>
        <v>#DIV/0!</v>
      </c>
      <c r="J49" s="756" t="e">
        <f t="shared" si="392"/>
        <v>#DIV/0!</v>
      </c>
      <c r="L49" s="358">
        <f t="shared" ref="L49:L71" si="408">+L17</f>
        <v>44592</v>
      </c>
      <c r="M49" s="756" t="e">
        <f t="shared" ref="M49:M77" si="409">SUM(N49:U49)</f>
        <v>#DIV/0!</v>
      </c>
      <c r="N49" s="756" t="e">
        <f t="shared" si="394"/>
        <v>#DIV/0!</v>
      </c>
      <c r="O49" s="756" t="e">
        <f t="shared" si="394"/>
        <v>#DIV/0!</v>
      </c>
      <c r="P49" s="756" t="e">
        <f t="shared" si="394"/>
        <v>#DIV/0!</v>
      </c>
      <c r="Q49" s="756" t="e">
        <f t="shared" si="394"/>
        <v>#DIV/0!</v>
      </c>
      <c r="R49" s="756" t="e">
        <f t="shared" si="394"/>
        <v>#DIV/0!</v>
      </c>
      <c r="S49" s="756" t="e">
        <f t="shared" si="394"/>
        <v>#DIV/0!</v>
      </c>
      <c r="T49" s="756" t="e">
        <f t="shared" si="394"/>
        <v>#DIV/0!</v>
      </c>
      <c r="U49" s="756" t="e">
        <f t="shared" si="394"/>
        <v>#DIV/0!</v>
      </c>
      <c r="W49" s="358">
        <f t="shared" ref="W49:W71" si="410">+W17</f>
        <v>44592</v>
      </c>
      <c r="X49" s="756" t="e">
        <f t="shared" ref="X49:X77" si="411">SUM(Y49:AF49)</f>
        <v>#DIV/0!</v>
      </c>
      <c r="Y49" s="756" t="e">
        <f t="shared" si="395"/>
        <v>#DIV/0!</v>
      </c>
      <c r="Z49" s="756" t="e">
        <f t="shared" si="395"/>
        <v>#DIV/0!</v>
      </c>
      <c r="AA49" s="756" t="e">
        <f t="shared" si="395"/>
        <v>#DIV/0!</v>
      </c>
      <c r="AB49" s="756" t="e">
        <f t="shared" si="395"/>
        <v>#DIV/0!</v>
      </c>
      <c r="AC49" s="756" t="e">
        <f t="shared" si="395"/>
        <v>#DIV/0!</v>
      </c>
      <c r="AD49" s="756" t="e">
        <f t="shared" si="395"/>
        <v>#DIV/0!</v>
      </c>
      <c r="AE49" s="756" t="e">
        <f t="shared" si="395"/>
        <v>#DIV/0!</v>
      </c>
      <c r="AF49" s="756" t="e">
        <f t="shared" si="395"/>
        <v>#DIV/0!</v>
      </c>
      <c r="AH49" s="358">
        <f t="shared" ref="AH49:AH71" si="412">+AH17</f>
        <v>44592</v>
      </c>
      <c r="AI49" s="756" t="e">
        <f t="shared" ref="AI49:AI77" si="413">SUM(AJ49:AQ49)</f>
        <v>#DIV/0!</v>
      </c>
      <c r="AJ49" s="756" t="e">
        <f t="shared" si="396"/>
        <v>#DIV/0!</v>
      </c>
      <c r="AK49" s="756" t="e">
        <f t="shared" si="396"/>
        <v>#DIV/0!</v>
      </c>
      <c r="AL49" s="756" t="e">
        <f t="shared" si="396"/>
        <v>#DIV/0!</v>
      </c>
      <c r="AM49" s="756" t="e">
        <f t="shared" si="396"/>
        <v>#DIV/0!</v>
      </c>
      <c r="AN49" s="756" t="e">
        <f t="shared" si="396"/>
        <v>#DIV/0!</v>
      </c>
      <c r="AO49" s="756" t="e">
        <f t="shared" si="396"/>
        <v>#DIV/0!</v>
      </c>
      <c r="AP49" s="756" t="e">
        <f t="shared" si="396"/>
        <v>#DIV/0!</v>
      </c>
      <c r="AQ49" s="756" t="e">
        <f t="shared" si="396"/>
        <v>#DIV/0!</v>
      </c>
      <c r="AS49" s="358">
        <f t="shared" ref="AS49:AS71" si="414">+AS17</f>
        <v>44592</v>
      </c>
      <c r="AT49" s="756" t="e">
        <f t="shared" ref="AT49:AT77" si="415">SUM(AU49:BB49)</f>
        <v>#DIV/0!</v>
      </c>
      <c r="AU49" s="756" t="e">
        <f t="shared" si="397"/>
        <v>#DIV/0!</v>
      </c>
      <c r="AV49" s="756" t="e">
        <f t="shared" si="397"/>
        <v>#DIV/0!</v>
      </c>
      <c r="AW49" s="756" t="e">
        <f t="shared" si="397"/>
        <v>#DIV/0!</v>
      </c>
      <c r="AX49" s="756" t="e">
        <f t="shared" si="397"/>
        <v>#DIV/0!</v>
      </c>
      <c r="AY49" s="756" t="e">
        <f t="shared" si="397"/>
        <v>#DIV/0!</v>
      </c>
      <c r="AZ49" s="756" t="e">
        <f t="shared" si="397"/>
        <v>#DIV/0!</v>
      </c>
      <c r="BA49" s="756" t="e">
        <f t="shared" si="397"/>
        <v>#DIV/0!</v>
      </c>
      <c r="BB49" s="756" t="e">
        <f t="shared" si="397"/>
        <v>#DIV/0!</v>
      </c>
      <c r="BD49" s="358">
        <f t="shared" ref="BD49:BD71" si="416">+BD17</f>
        <v>44592</v>
      </c>
      <c r="BE49" s="756" t="e">
        <f t="shared" ref="BE49:BE77" si="417">SUM(BF49:BM49)</f>
        <v>#DIV/0!</v>
      </c>
      <c r="BF49" s="756" t="e">
        <f t="shared" si="398"/>
        <v>#DIV/0!</v>
      </c>
      <c r="BG49" s="756" t="e">
        <f t="shared" si="398"/>
        <v>#DIV/0!</v>
      </c>
      <c r="BH49" s="756" t="e">
        <f t="shared" si="398"/>
        <v>#DIV/0!</v>
      </c>
      <c r="BI49" s="756" t="e">
        <f t="shared" si="398"/>
        <v>#DIV/0!</v>
      </c>
      <c r="BJ49" s="756" t="e">
        <f t="shared" si="398"/>
        <v>#DIV/0!</v>
      </c>
      <c r="BK49" s="756" t="e">
        <f t="shared" si="398"/>
        <v>#DIV/0!</v>
      </c>
      <c r="BL49" s="756" t="e">
        <f t="shared" si="398"/>
        <v>#DIV/0!</v>
      </c>
      <c r="BM49" s="756" t="e">
        <f t="shared" si="398"/>
        <v>#DIV/0!</v>
      </c>
      <c r="BO49" s="358">
        <f t="shared" ref="BO49:BO71" si="418">+BO17</f>
        <v>44592</v>
      </c>
      <c r="BP49" s="756" t="e">
        <f t="shared" ref="BP49:BP77" si="419">SUM(BQ49:BX49)</f>
        <v>#DIV/0!</v>
      </c>
      <c r="BQ49" s="756" t="e">
        <f t="shared" si="399"/>
        <v>#DIV/0!</v>
      </c>
      <c r="BR49" s="756" t="e">
        <f t="shared" si="399"/>
        <v>#DIV/0!</v>
      </c>
      <c r="BS49" s="756" t="e">
        <f t="shared" si="399"/>
        <v>#DIV/0!</v>
      </c>
      <c r="BT49" s="756" t="e">
        <f t="shared" si="399"/>
        <v>#DIV/0!</v>
      </c>
      <c r="BU49" s="756" t="e">
        <f t="shared" si="399"/>
        <v>#DIV/0!</v>
      </c>
      <c r="BV49" s="756" t="e">
        <f t="shared" si="399"/>
        <v>#DIV/0!</v>
      </c>
      <c r="BW49" s="756" t="e">
        <f t="shared" si="399"/>
        <v>#DIV/0!</v>
      </c>
      <c r="BX49" s="756" t="e">
        <f t="shared" si="399"/>
        <v>#DIV/0!</v>
      </c>
      <c r="BZ49" s="358">
        <f t="shared" ref="BZ49:BZ71" si="420">+BZ17</f>
        <v>44592</v>
      </c>
      <c r="CA49" s="756" t="e">
        <f t="shared" ref="CA49:CA77" si="421">SUM(CB49:CI49)</f>
        <v>#DIV/0!</v>
      </c>
      <c r="CB49" s="756" t="e">
        <f t="shared" si="400"/>
        <v>#DIV/0!</v>
      </c>
      <c r="CC49" s="756" t="e">
        <f t="shared" si="400"/>
        <v>#DIV/0!</v>
      </c>
      <c r="CD49" s="756" t="e">
        <f t="shared" si="400"/>
        <v>#DIV/0!</v>
      </c>
      <c r="CE49" s="756" t="e">
        <f t="shared" si="400"/>
        <v>#DIV/0!</v>
      </c>
      <c r="CF49" s="756" t="e">
        <f t="shared" si="400"/>
        <v>#DIV/0!</v>
      </c>
      <c r="CG49" s="756" t="e">
        <f t="shared" si="400"/>
        <v>#DIV/0!</v>
      </c>
      <c r="CH49" s="756" t="e">
        <f t="shared" si="400"/>
        <v>#DIV/0!</v>
      </c>
      <c r="CI49" s="756" t="e">
        <f t="shared" si="400"/>
        <v>#DIV/0!</v>
      </c>
      <c r="CK49" s="358">
        <f t="shared" ref="CK49:CK71" si="422">+CK17</f>
        <v>44592</v>
      </c>
      <c r="CL49" s="756" t="e">
        <f t="shared" ref="CL49:CL77" si="423">SUM(CM49:CT49)</f>
        <v>#DIV/0!</v>
      </c>
      <c r="CM49" s="756" t="e">
        <f t="shared" si="401"/>
        <v>#DIV/0!</v>
      </c>
      <c r="CN49" s="756" t="e">
        <f t="shared" si="401"/>
        <v>#DIV/0!</v>
      </c>
      <c r="CO49" s="756" t="e">
        <f t="shared" si="401"/>
        <v>#DIV/0!</v>
      </c>
      <c r="CP49" s="756" t="e">
        <f t="shared" si="401"/>
        <v>#DIV/0!</v>
      </c>
      <c r="CQ49" s="756" t="e">
        <f t="shared" si="401"/>
        <v>#DIV/0!</v>
      </c>
      <c r="CR49" s="756" t="e">
        <f t="shared" si="401"/>
        <v>#DIV/0!</v>
      </c>
      <c r="CS49" s="756" t="e">
        <f t="shared" si="401"/>
        <v>#DIV/0!</v>
      </c>
      <c r="CT49" s="756" t="e">
        <f t="shared" si="401"/>
        <v>#DIV/0!</v>
      </c>
      <c r="CV49" s="358">
        <f t="shared" ref="CV49:CV71" si="424">+CV17</f>
        <v>44592</v>
      </c>
      <c r="CW49" s="756" t="e">
        <f t="shared" ref="CW49:CW77" si="425">SUM(CX49:DE49)</f>
        <v>#DIV/0!</v>
      </c>
      <c r="CX49" s="756" t="e">
        <f t="shared" si="402"/>
        <v>#DIV/0!</v>
      </c>
      <c r="CY49" s="756" t="e">
        <f t="shared" si="402"/>
        <v>#DIV/0!</v>
      </c>
      <c r="CZ49" s="756" t="e">
        <f t="shared" si="402"/>
        <v>#DIV/0!</v>
      </c>
      <c r="DA49" s="756" t="e">
        <f t="shared" si="402"/>
        <v>#DIV/0!</v>
      </c>
      <c r="DB49" s="756" t="e">
        <f t="shared" si="402"/>
        <v>#DIV/0!</v>
      </c>
      <c r="DC49" s="756" t="e">
        <f t="shared" si="402"/>
        <v>#DIV/0!</v>
      </c>
      <c r="DD49" s="756" t="e">
        <f t="shared" si="402"/>
        <v>#DIV/0!</v>
      </c>
      <c r="DE49" s="756" t="e">
        <f t="shared" si="402"/>
        <v>#DIV/0!</v>
      </c>
      <c r="DG49" s="358">
        <f t="shared" ref="DG49:DG71" si="426">+DG17</f>
        <v>44592</v>
      </c>
      <c r="DH49" s="756" t="e">
        <f t="shared" ref="DH49:DH77" si="427">SUM(DI49:DP49)</f>
        <v>#DIV/0!</v>
      </c>
      <c r="DI49" s="756" t="e">
        <f t="shared" si="403"/>
        <v>#DIV/0!</v>
      </c>
      <c r="DJ49" s="756" t="e">
        <f t="shared" si="403"/>
        <v>#DIV/0!</v>
      </c>
      <c r="DK49" s="756" t="e">
        <f t="shared" si="403"/>
        <v>#DIV/0!</v>
      </c>
      <c r="DL49" s="756" t="e">
        <f t="shared" si="403"/>
        <v>#DIV/0!</v>
      </c>
      <c r="DM49" s="756" t="e">
        <f t="shared" si="403"/>
        <v>#DIV/0!</v>
      </c>
      <c r="DN49" s="756" t="e">
        <f t="shared" si="403"/>
        <v>#DIV/0!</v>
      </c>
      <c r="DO49" s="756" t="e">
        <f t="shared" si="403"/>
        <v>#DIV/0!</v>
      </c>
      <c r="DP49" s="756" t="e">
        <f t="shared" si="403"/>
        <v>#DIV/0!</v>
      </c>
      <c r="DR49" s="358">
        <f t="shared" ref="DR49:DR71" si="428">+DR17</f>
        <v>44592</v>
      </c>
      <c r="DS49" s="756" t="e">
        <f t="shared" ref="DS49:DS77" si="429">SUM(DT49:EA49)</f>
        <v>#DIV/0!</v>
      </c>
      <c r="DT49" s="756" t="e">
        <f t="shared" si="404"/>
        <v>#DIV/0!</v>
      </c>
      <c r="DU49" s="756" t="e">
        <f t="shared" si="404"/>
        <v>#DIV/0!</v>
      </c>
      <c r="DV49" s="756" t="e">
        <f t="shared" si="404"/>
        <v>#DIV/0!</v>
      </c>
      <c r="DW49" s="756" t="e">
        <f t="shared" si="404"/>
        <v>#DIV/0!</v>
      </c>
      <c r="DX49" s="756" t="e">
        <f t="shared" si="404"/>
        <v>#DIV/0!</v>
      </c>
      <c r="DY49" s="756" t="e">
        <f t="shared" si="404"/>
        <v>#DIV/0!</v>
      </c>
      <c r="DZ49" s="756" t="e">
        <f t="shared" si="404"/>
        <v>#DIV/0!</v>
      </c>
      <c r="EA49" s="756" t="e">
        <f t="shared" si="404"/>
        <v>#DIV/0!</v>
      </c>
      <c r="EC49" s="358">
        <f t="shared" ref="EC49:EC71" si="430">+EC17</f>
        <v>44592</v>
      </c>
      <c r="ED49" s="756" t="e">
        <f t="shared" ref="ED49:ED77" si="431">SUM(EE49:EL49)</f>
        <v>#DIV/0!</v>
      </c>
      <c r="EE49" s="756" t="e">
        <f t="shared" si="405"/>
        <v>#DIV/0!</v>
      </c>
      <c r="EF49" s="756" t="e">
        <f t="shared" si="405"/>
        <v>#DIV/0!</v>
      </c>
      <c r="EG49" s="756" t="e">
        <f t="shared" si="405"/>
        <v>#DIV/0!</v>
      </c>
      <c r="EH49" s="756" t="e">
        <f t="shared" si="405"/>
        <v>#DIV/0!</v>
      </c>
      <c r="EI49" s="756" t="e">
        <f t="shared" si="405"/>
        <v>#DIV/0!</v>
      </c>
      <c r="EJ49" s="756" t="e">
        <f t="shared" si="405"/>
        <v>#DIV/0!</v>
      </c>
      <c r="EK49" s="756" t="e">
        <f t="shared" si="405"/>
        <v>#DIV/0!</v>
      </c>
      <c r="EL49" s="756" t="e">
        <f t="shared" si="405"/>
        <v>#DIV/0!</v>
      </c>
    </row>
    <row r="50" spans="1:142" x14ac:dyDescent="0.2">
      <c r="A50" s="358">
        <f t="shared" si="406"/>
        <v>44620</v>
      </c>
      <c r="B50" s="756" t="e">
        <f t="shared" si="407"/>
        <v>#DIV/0!</v>
      </c>
      <c r="C50" s="756" t="e">
        <f t="shared" si="391"/>
        <v>#DIV/0!</v>
      </c>
      <c r="D50" s="756" t="e">
        <f t="shared" si="392"/>
        <v>#DIV/0!</v>
      </c>
      <c r="E50" s="756" t="e">
        <f t="shared" si="392"/>
        <v>#DIV/0!</v>
      </c>
      <c r="F50" s="756" t="e">
        <f t="shared" si="392"/>
        <v>#DIV/0!</v>
      </c>
      <c r="G50" s="756" t="e">
        <f t="shared" si="392"/>
        <v>#DIV/0!</v>
      </c>
      <c r="H50" s="756" t="e">
        <f t="shared" si="392"/>
        <v>#DIV/0!</v>
      </c>
      <c r="I50" s="756" t="e">
        <f t="shared" si="393"/>
        <v>#DIV/0!</v>
      </c>
      <c r="J50" s="756" t="e">
        <f t="shared" si="392"/>
        <v>#DIV/0!</v>
      </c>
      <c r="L50" s="358">
        <f t="shared" si="408"/>
        <v>44620</v>
      </c>
      <c r="M50" s="756" t="e">
        <f t="shared" si="409"/>
        <v>#DIV/0!</v>
      </c>
      <c r="N50" s="756" t="e">
        <f t="shared" si="394"/>
        <v>#DIV/0!</v>
      </c>
      <c r="O50" s="756" t="e">
        <f t="shared" si="394"/>
        <v>#DIV/0!</v>
      </c>
      <c r="P50" s="756" t="e">
        <f t="shared" si="394"/>
        <v>#DIV/0!</v>
      </c>
      <c r="Q50" s="756" t="e">
        <f t="shared" si="394"/>
        <v>#DIV/0!</v>
      </c>
      <c r="R50" s="756" t="e">
        <f t="shared" si="394"/>
        <v>#DIV/0!</v>
      </c>
      <c r="S50" s="756" t="e">
        <f t="shared" si="394"/>
        <v>#DIV/0!</v>
      </c>
      <c r="T50" s="756" t="e">
        <f t="shared" si="394"/>
        <v>#DIV/0!</v>
      </c>
      <c r="U50" s="756" t="e">
        <f t="shared" si="394"/>
        <v>#DIV/0!</v>
      </c>
      <c r="W50" s="358">
        <f t="shared" si="410"/>
        <v>44620</v>
      </c>
      <c r="X50" s="756" t="e">
        <f t="shared" si="411"/>
        <v>#DIV/0!</v>
      </c>
      <c r="Y50" s="756" t="e">
        <f t="shared" si="395"/>
        <v>#DIV/0!</v>
      </c>
      <c r="Z50" s="756" t="e">
        <f t="shared" si="395"/>
        <v>#DIV/0!</v>
      </c>
      <c r="AA50" s="756" t="e">
        <f t="shared" si="395"/>
        <v>#DIV/0!</v>
      </c>
      <c r="AB50" s="756" t="e">
        <f t="shared" si="395"/>
        <v>#DIV/0!</v>
      </c>
      <c r="AC50" s="756" t="e">
        <f t="shared" si="395"/>
        <v>#DIV/0!</v>
      </c>
      <c r="AD50" s="756" t="e">
        <f t="shared" si="395"/>
        <v>#DIV/0!</v>
      </c>
      <c r="AE50" s="756" t="e">
        <f t="shared" si="395"/>
        <v>#DIV/0!</v>
      </c>
      <c r="AF50" s="756" t="e">
        <f t="shared" si="395"/>
        <v>#DIV/0!</v>
      </c>
      <c r="AH50" s="358">
        <f t="shared" si="412"/>
        <v>44620</v>
      </c>
      <c r="AI50" s="756" t="e">
        <f t="shared" si="413"/>
        <v>#DIV/0!</v>
      </c>
      <c r="AJ50" s="756" t="e">
        <f t="shared" si="396"/>
        <v>#DIV/0!</v>
      </c>
      <c r="AK50" s="756" t="e">
        <f t="shared" si="396"/>
        <v>#DIV/0!</v>
      </c>
      <c r="AL50" s="756" t="e">
        <f t="shared" si="396"/>
        <v>#DIV/0!</v>
      </c>
      <c r="AM50" s="756" t="e">
        <f t="shared" si="396"/>
        <v>#DIV/0!</v>
      </c>
      <c r="AN50" s="756" t="e">
        <f t="shared" si="396"/>
        <v>#DIV/0!</v>
      </c>
      <c r="AO50" s="756" t="e">
        <f t="shared" si="396"/>
        <v>#DIV/0!</v>
      </c>
      <c r="AP50" s="756" t="e">
        <f t="shared" si="396"/>
        <v>#DIV/0!</v>
      </c>
      <c r="AQ50" s="756" t="e">
        <f t="shared" si="396"/>
        <v>#DIV/0!</v>
      </c>
      <c r="AS50" s="358">
        <f t="shared" si="414"/>
        <v>44620</v>
      </c>
      <c r="AT50" s="756" t="e">
        <f t="shared" si="415"/>
        <v>#DIV/0!</v>
      </c>
      <c r="AU50" s="756" t="e">
        <f t="shared" si="397"/>
        <v>#DIV/0!</v>
      </c>
      <c r="AV50" s="756" t="e">
        <f t="shared" si="397"/>
        <v>#DIV/0!</v>
      </c>
      <c r="AW50" s="756" t="e">
        <f t="shared" si="397"/>
        <v>#DIV/0!</v>
      </c>
      <c r="AX50" s="756" t="e">
        <f t="shared" si="397"/>
        <v>#DIV/0!</v>
      </c>
      <c r="AY50" s="756" t="e">
        <f t="shared" si="397"/>
        <v>#DIV/0!</v>
      </c>
      <c r="AZ50" s="756" t="e">
        <f t="shared" si="397"/>
        <v>#DIV/0!</v>
      </c>
      <c r="BA50" s="756" t="e">
        <f t="shared" si="397"/>
        <v>#DIV/0!</v>
      </c>
      <c r="BB50" s="756" t="e">
        <f t="shared" si="397"/>
        <v>#DIV/0!</v>
      </c>
      <c r="BD50" s="358">
        <f t="shared" si="416"/>
        <v>44620</v>
      </c>
      <c r="BE50" s="756" t="e">
        <f t="shared" si="417"/>
        <v>#DIV/0!</v>
      </c>
      <c r="BF50" s="756" t="e">
        <f t="shared" si="398"/>
        <v>#DIV/0!</v>
      </c>
      <c r="BG50" s="756" t="e">
        <f t="shared" si="398"/>
        <v>#DIV/0!</v>
      </c>
      <c r="BH50" s="756" t="e">
        <f t="shared" si="398"/>
        <v>#DIV/0!</v>
      </c>
      <c r="BI50" s="756" t="e">
        <f t="shared" si="398"/>
        <v>#DIV/0!</v>
      </c>
      <c r="BJ50" s="756" t="e">
        <f t="shared" si="398"/>
        <v>#DIV/0!</v>
      </c>
      <c r="BK50" s="756" t="e">
        <f t="shared" si="398"/>
        <v>#DIV/0!</v>
      </c>
      <c r="BL50" s="756" t="e">
        <f t="shared" si="398"/>
        <v>#DIV/0!</v>
      </c>
      <c r="BM50" s="756" t="e">
        <f t="shared" si="398"/>
        <v>#DIV/0!</v>
      </c>
      <c r="BO50" s="358">
        <f t="shared" si="418"/>
        <v>44620</v>
      </c>
      <c r="BP50" s="756" t="e">
        <f t="shared" si="419"/>
        <v>#DIV/0!</v>
      </c>
      <c r="BQ50" s="756" t="e">
        <f t="shared" si="399"/>
        <v>#DIV/0!</v>
      </c>
      <c r="BR50" s="756" t="e">
        <f t="shared" si="399"/>
        <v>#DIV/0!</v>
      </c>
      <c r="BS50" s="756" t="e">
        <f t="shared" si="399"/>
        <v>#DIV/0!</v>
      </c>
      <c r="BT50" s="756" t="e">
        <f t="shared" si="399"/>
        <v>#DIV/0!</v>
      </c>
      <c r="BU50" s="756" t="e">
        <f t="shared" si="399"/>
        <v>#DIV/0!</v>
      </c>
      <c r="BV50" s="756" t="e">
        <f t="shared" si="399"/>
        <v>#DIV/0!</v>
      </c>
      <c r="BW50" s="756" t="e">
        <f t="shared" si="399"/>
        <v>#DIV/0!</v>
      </c>
      <c r="BX50" s="756" t="e">
        <f t="shared" si="399"/>
        <v>#DIV/0!</v>
      </c>
      <c r="BZ50" s="358">
        <f t="shared" si="420"/>
        <v>44620</v>
      </c>
      <c r="CA50" s="756" t="e">
        <f t="shared" si="421"/>
        <v>#DIV/0!</v>
      </c>
      <c r="CB50" s="756" t="e">
        <f t="shared" si="400"/>
        <v>#DIV/0!</v>
      </c>
      <c r="CC50" s="756" t="e">
        <f t="shared" si="400"/>
        <v>#DIV/0!</v>
      </c>
      <c r="CD50" s="756" t="e">
        <f t="shared" si="400"/>
        <v>#DIV/0!</v>
      </c>
      <c r="CE50" s="756" t="e">
        <f t="shared" si="400"/>
        <v>#DIV/0!</v>
      </c>
      <c r="CF50" s="756" t="e">
        <f t="shared" si="400"/>
        <v>#DIV/0!</v>
      </c>
      <c r="CG50" s="756" t="e">
        <f t="shared" si="400"/>
        <v>#DIV/0!</v>
      </c>
      <c r="CH50" s="756" t="e">
        <f t="shared" si="400"/>
        <v>#DIV/0!</v>
      </c>
      <c r="CI50" s="756" t="e">
        <f t="shared" si="400"/>
        <v>#DIV/0!</v>
      </c>
      <c r="CK50" s="358">
        <f t="shared" si="422"/>
        <v>44620</v>
      </c>
      <c r="CL50" s="756" t="e">
        <f t="shared" si="423"/>
        <v>#DIV/0!</v>
      </c>
      <c r="CM50" s="756" t="e">
        <f t="shared" si="401"/>
        <v>#DIV/0!</v>
      </c>
      <c r="CN50" s="756" t="e">
        <f t="shared" si="401"/>
        <v>#DIV/0!</v>
      </c>
      <c r="CO50" s="756" t="e">
        <f t="shared" si="401"/>
        <v>#DIV/0!</v>
      </c>
      <c r="CP50" s="756" t="e">
        <f t="shared" si="401"/>
        <v>#DIV/0!</v>
      </c>
      <c r="CQ50" s="756" t="e">
        <f t="shared" si="401"/>
        <v>#DIV/0!</v>
      </c>
      <c r="CR50" s="756" t="e">
        <f t="shared" si="401"/>
        <v>#DIV/0!</v>
      </c>
      <c r="CS50" s="756" t="e">
        <f t="shared" si="401"/>
        <v>#DIV/0!</v>
      </c>
      <c r="CT50" s="756" t="e">
        <f t="shared" si="401"/>
        <v>#DIV/0!</v>
      </c>
      <c r="CV50" s="358">
        <f t="shared" si="424"/>
        <v>44620</v>
      </c>
      <c r="CW50" s="756" t="e">
        <f t="shared" si="425"/>
        <v>#DIV/0!</v>
      </c>
      <c r="CX50" s="756" t="e">
        <f t="shared" si="402"/>
        <v>#DIV/0!</v>
      </c>
      <c r="CY50" s="756" t="e">
        <f t="shared" si="402"/>
        <v>#DIV/0!</v>
      </c>
      <c r="CZ50" s="756" t="e">
        <f t="shared" si="402"/>
        <v>#DIV/0!</v>
      </c>
      <c r="DA50" s="756" t="e">
        <f t="shared" si="402"/>
        <v>#DIV/0!</v>
      </c>
      <c r="DB50" s="756" t="e">
        <f t="shared" si="402"/>
        <v>#DIV/0!</v>
      </c>
      <c r="DC50" s="756" t="e">
        <f t="shared" si="402"/>
        <v>#DIV/0!</v>
      </c>
      <c r="DD50" s="756" t="e">
        <f t="shared" si="402"/>
        <v>#DIV/0!</v>
      </c>
      <c r="DE50" s="756" t="e">
        <f t="shared" si="402"/>
        <v>#DIV/0!</v>
      </c>
      <c r="DG50" s="358">
        <f t="shared" si="426"/>
        <v>44620</v>
      </c>
      <c r="DH50" s="756" t="e">
        <f t="shared" si="427"/>
        <v>#DIV/0!</v>
      </c>
      <c r="DI50" s="756" t="e">
        <f t="shared" si="403"/>
        <v>#DIV/0!</v>
      </c>
      <c r="DJ50" s="756" t="e">
        <f t="shared" si="403"/>
        <v>#DIV/0!</v>
      </c>
      <c r="DK50" s="756" t="e">
        <f t="shared" si="403"/>
        <v>#DIV/0!</v>
      </c>
      <c r="DL50" s="756" t="e">
        <f t="shared" si="403"/>
        <v>#DIV/0!</v>
      </c>
      <c r="DM50" s="756" t="e">
        <f t="shared" si="403"/>
        <v>#DIV/0!</v>
      </c>
      <c r="DN50" s="756" t="e">
        <f t="shared" si="403"/>
        <v>#DIV/0!</v>
      </c>
      <c r="DO50" s="756" t="e">
        <f t="shared" si="403"/>
        <v>#DIV/0!</v>
      </c>
      <c r="DP50" s="756" t="e">
        <f t="shared" si="403"/>
        <v>#DIV/0!</v>
      </c>
      <c r="DR50" s="358">
        <f t="shared" si="428"/>
        <v>44620</v>
      </c>
      <c r="DS50" s="756" t="e">
        <f t="shared" si="429"/>
        <v>#DIV/0!</v>
      </c>
      <c r="DT50" s="756" t="e">
        <f t="shared" si="404"/>
        <v>#DIV/0!</v>
      </c>
      <c r="DU50" s="756" t="e">
        <f t="shared" si="404"/>
        <v>#DIV/0!</v>
      </c>
      <c r="DV50" s="756" t="e">
        <f t="shared" si="404"/>
        <v>#DIV/0!</v>
      </c>
      <c r="DW50" s="756" t="e">
        <f t="shared" si="404"/>
        <v>#DIV/0!</v>
      </c>
      <c r="DX50" s="756" t="e">
        <f t="shared" si="404"/>
        <v>#DIV/0!</v>
      </c>
      <c r="DY50" s="756" t="e">
        <f t="shared" si="404"/>
        <v>#DIV/0!</v>
      </c>
      <c r="DZ50" s="756" t="e">
        <f t="shared" si="404"/>
        <v>#DIV/0!</v>
      </c>
      <c r="EA50" s="756" t="e">
        <f t="shared" si="404"/>
        <v>#DIV/0!</v>
      </c>
      <c r="EC50" s="358">
        <f t="shared" si="430"/>
        <v>44620</v>
      </c>
      <c r="ED50" s="756" t="e">
        <f t="shared" si="431"/>
        <v>#DIV/0!</v>
      </c>
      <c r="EE50" s="756" t="e">
        <f t="shared" si="405"/>
        <v>#DIV/0!</v>
      </c>
      <c r="EF50" s="756" t="e">
        <f t="shared" si="405"/>
        <v>#DIV/0!</v>
      </c>
      <c r="EG50" s="756" t="e">
        <f t="shared" si="405"/>
        <v>#DIV/0!</v>
      </c>
      <c r="EH50" s="756" t="e">
        <f t="shared" si="405"/>
        <v>#DIV/0!</v>
      </c>
      <c r="EI50" s="756" t="e">
        <f t="shared" si="405"/>
        <v>#DIV/0!</v>
      </c>
      <c r="EJ50" s="756" t="e">
        <f t="shared" si="405"/>
        <v>#DIV/0!</v>
      </c>
      <c r="EK50" s="756" t="e">
        <f t="shared" si="405"/>
        <v>#DIV/0!</v>
      </c>
      <c r="EL50" s="756" t="e">
        <f t="shared" si="405"/>
        <v>#DIV/0!</v>
      </c>
    </row>
    <row r="51" spans="1:142" x14ac:dyDescent="0.2">
      <c r="A51" s="358">
        <f t="shared" si="406"/>
        <v>44651</v>
      </c>
      <c r="B51" s="756" t="e">
        <f t="shared" si="407"/>
        <v>#DIV/0!</v>
      </c>
      <c r="C51" s="756" t="e">
        <f t="shared" si="391"/>
        <v>#DIV/0!</v>
      </c>
      <c r="D51" s="1228" t="e">
        <f t="shared" si="392"/>
        <v>#DIV/0!</v>
      </c>
      <c r="E51" s="756" t="e">
        <f t="shared" si="392"/>
        <v>#DIV/0!</v>
      </c>
      <c r="F51" s="756" t="e">
        <f t="shared" si="392"/>
        <v>#DIV/0!</v>
      </c>
      <c r="G51" s="756" t="e">
        <f t="shared" si="392"/>
        <v>#DIV/0!</v>
      </c>
      <c r="H51" s="756" t="e">
        <f t="shared" si="392"/>
        <v>#DIV/0!</v>
      </c>
      <c r="I51" s="756" t="e">
        <f t="shared" si="393"/>
        <v>#DIV/0!</v>
      </c>
      <c r="J51" s="756" t="e">
        <f t="shared" si="392"/>
        <v>#DIV/0!</v>
      </c>
      <c r="L51" s="358">
        <f t="shared" si="408"/>
        <v>44651</v>
      </c>
      <c r="M51" s="756" t="e">
        <f t="shared" si="409"/>
        <v>#DIV/0!</v>
      </c>
      <c r="N51" s="756" t="e">
        <f t="shared" si="394"/>
        <v>#DIV/0!</v>
      </c>
      <c r="O51" s="756" t="e">
        <f t="shared" si="394"/>
        <v>#DIV/0!</v>
      </c>
      <c r="P51" s="756" t="e">
        <f t="shared" si="394"/>
        <v>#DIV/0!</v>
      </c>
      <c r="Q51" s="756" t="e">
        <f t="shared" si="394"/>
        <v>#DIV/0!</v>
      </c>
      <c r="R51" s="756" t="e">
        <f t="shared" si="394"/>
        <v>#DIV/0!</v>
      </c>
      <c r="S51" s="756" t="e">
        <f t="shared" si="394"/>
        <v>#DIV/0!</v>
      </c>
      <c r="T51" s="756" t="e">
        <f t="shared" si="394"/>
        <v>#DIV/0!</v>
      </c>
      <c r="U51" s="756" t="e">
        <f t="shared" si="394"/>
        <v>#DIV/0!</v>
      </c>
      <c r="W51" s="358">
        <f t="shared" si="410"/>
        <v>44651</v>
      </c>
      <c r="X51" s="756" t="e">
        <f t="shared" si="411"/>
        <v>#DIV/0!</v>
      </c>
      <c r="Y51" s="756" t="e">
        <f t="shared" si="395"/>
        <v>#DIV/0!</v>
      </c>
      <c r="Z51" s="756" t="e">
        <f t="shared" si="395"/>
        <v>#DIV/0!</v>
      </c>
      <c r="AA51" s="756" t="e">
        <f t="shared" si="395"/>
        <v>#DIV/0!</v>
      </c>
      <c r="AB51" s="756" t="e">
        <f t="shared" si="395"/>
        <v>#DIV/0!</v>
      </c>
      <c r="AC51" s="756" t="e">
        <f t="shared" si="395"/>
        <v>#DIV/0!</v>
      </c>
      <c r="AD51" s="756" t="e">
        <f t="shared" si="395"/>
        <v>#DIV/0!</v>
      </c>
      <c r="AE51" s="756" t="e">
        <f t="shared" si="395"/>
        <v>#DIV/0!</v>
      </c>
      <c r="AF51" s="756" t="e">
        <f t="shared" si="395"/>
        <v>#DIV/0!</v>
      </c>
      <c r="AH51" s="358">
        <f t="shared" si="412"/>
        <v>44651</v>
      </c>
      <c r="AI51" s="756" t="e">
        <f t="shared" si="413"/>
        <v>#DIV/0!</v>
      </c>
      <c r="AJ51" s="756" t="e">
        <f t="shared" si="396"/>
        <v>#DIV/0!</v>
      </c>
      <c r="AK51" s="756" t="e">
        <f t="shared" si="396"/>
        <v>#DIV/0!</v>
      </c>
      <c r="AL51" s="756" t="e">
        <f t="shared" si="396"/>
        <v>#DIV/0!</v>
      </c>
      <c r="AM51" s="756" t="e">
        <f t="shared" si="396"/>
        <v>#DIV/0!</v>
      </c>
      <c r="AN51" s="756" t="e">
        <f t="shared" si="396"/>
        <v>#DIV/0!</v>
      </c>
      <c r="AO51" s="756" t="e">
        <f t="shared" si="396"/>
        <v>#DIV/0!</v>
      </c>
      <c r="AP51" s="756" t="e">
        <f t="shared" si="396"/>
        <v>#DIV/0!</v>
      </c>
      <c r="AQ51" s="756" t="e">
        <f t="shared" si="396"/>
        <v>#DIV/0!</v>
      </c>
      <c r="AS51" s="358">
        <f t="shared" si="414"/>
        <v>44651</v>
      </c>
      <c r="AT51" s="756" t="e">
        <f t="shared" si="415"/>
        <v>#DIV/0!</v>
      </c>
      <c r="AU51" s="756" t="e">
        <f t="shared" si="397"/>
        <v>#DIV/0!</v>
      </c>
      <c r="AV51" s="756" t="e">
        <f t="shared" si="397"/>
        <v>#DIV/0!</v>
      </c>
      <c r="AW51" s="756" t="e">
        <f t="shared" si="397"/>
        <v>#DIV/0!</v>
      </c>
      <c r="AX51" s="756" t="e">
        <f t="shared" si="397"/>
        <v>#DIV/0!</v>
      </c>
      <c r="AY51" s="756" t="e">
        <f t="shared" si="397"/>
        <v>#DIV/0!</v>
      </c>
      <c r="AZ51" s="756" t="e">
        <f t="shared" si="397"/>
        <v>#DIV/0!</v>
      </c>
      <c r="BA51" s="756" t="e">
        <f t="shared" si="397"/>
        <v>#DIV/0!</v>
      </c>
      <c r="BB51" s="756" t="e">
        <f t="shared" si="397"/>
        <v>#DIV/0!</v>
      </c>
      <c r="BD51" s="358">
        <f t="shared" si="416"/>
        <v>44651</v>
      </c>
      <c r="BE51" s="756" t="e">
        <f t="shared" si="417"/>
        <v>#DIV/0!</v>
      </c>
      <c r="BF51" s="756" t="e">
        <f t="shared" si="398"/>
        <v>#DIV/0!</v>
      </c>
      <c r="BG51" s="756" t="e">
        <f t="shared" si="398"/>
        <v>#DIV/0!</v>
      </c>
      <c r="BH51" s="756" t="e">
        <f t="shared" si="398"/>
        <v>#DIV/0!</v>
      </c>
      <c r="BI51" s="756" t="e">
        <f t="shared" si="398"/>
        <v>#DIV/0!</v>
      </c>
      <c r="BJ51" s="756" t="e">
        <f t="shared" si="398"/>
        <v>#DIV/0!</v>
      </c>
      <c r="BK51" s="756" t="e">
        <f t="shared" si="398"/>
        <v>#DIV/0!</v>
      </c>
      <c r="BL51" s="756" t="e">
        <f t="shared" si="398"/>
        <v>#DIV/0!</v>
      </c>
      <c r="BM51" s="756" t="e">
        <f t="shared" si="398"/>
        <v>#DIV/0!</v>
      </c>
      <c r="BO51" s="358">
        <f t="shared" si="418"/>
        <v>44651</v>
      </c>
      <c r="BP51" s="756" t="e">
        <f t="shared" si="419"/>
        <v>#DIV/0!</v>
      </c>
      <c r="BQ51" s="756" t="e">
        <f t="shared" si="399"/>
        <v>#DIV/0!</v>
      </c>
      <c r="BR51" s="756" t="e">
        <f t="shared" si="399"/>
        <v>#DIV/0!</v>
      </c>
      <c r="BS51" s="756" t="e">
        <f t="shared" si="399"/>
        <v>#DIV/0!</v>
      </c>
      <c r="BT51" s="756" t="e">
        <f t="shared" si="399"/>
        <v>#DIV/0!</v>
      </c>
      <c r="BU51" s="756" t="e">
        <f t="shared" si="399"/>
        <v>#DIV/0!</v>
      </c>
      <c r="BV51" s="756" t="e">
        <f t="shared" si="399"/>
        <v>#DIV/0!</v>
      </c>
      <c r="BW51" s="756" t="e">
        <f t="shared" si="399"/>
        <v>#DIV/0!</v>
      </c>
      <c r="BX51" s="756" t="e">
        <f t="shared" si="399"/>
        <v>#DIV/0!</v>
      </c>
      <c r="BZ51" s="358">
        <f t="shared" si="420"/>
        <v>44651</v>
      </c>
      <c r="CA51" s="756" t="e">
        <f t="shared" si="421"/>
        <v>#DIV/0!</v>
      </c>
      <c r="CB51" s="756" t="e">
        <f t="shared" si="400"/>
        <v>#DIV/0!</v>
      </c>
      <c r="CC51" s="756" t="e">
        <f t="shared" si="400"/>
        <v>#DIV/0!</v>
      </c>
      <c r="CD51" s="756" t="e">
        <f t="shared" si="400"/>
        <v>#DIV/0!</v>
      </c>
      <c r="CE51" s="756" t="e">
        <f t="shared" si="400"/>
        <v>#DIV/0!</v>
      </c>
      <c r="CF51" s="756" t="e">
        <f t="shared" si="400"/>
        <v>#DIV/0!</v>
      </c>
      <c r="CG51" s="756" t="e">
        <f t="shared" si="400"/>
        <v>#DIV/0!</v>
      </c>
      <c r="CH51" s="756" t="e">
        <f t="shared" si="400"/>
        <v>#DIV/0!</v>
      </c>
      <c r="CI51" s="756" t="e">
        <f t="shared" si="400"/>
        <v>#DIV/0!</v>
      </c>
      <c r="CK51" s="358">
        <f t="shared" si="422"/>
        <v>44651</v>
      </c>
      <c r="CL51" s="756" t="e">
        <f t="shared" si="423"/>
        <v>#DIV/0!</v>
      </c>
      <c r="CM51" s="756" t="e">
        <f t="shared" si="401"/>
        <v>#DIV/0!</v>
      </c>
      <c r="CN51" s="756" t="e">
        <f t="shared" si="401"/>
        <v>#DIV/0!</v>
      </c>
      <c r="CO51" s="756" t="e">
        <f t="shared" si="401"/>
        <v>#DIV/0!</v>
      </c>
      <c r="CP51" s="756" t="e">
        <f t="shared" si="401"/>
        <v>#DIV/0!</v>
      </c>
      <c r="CQ51" s="756" t="e">
        <f t="shared" si="401"/>
        <v>#DIV/0!</v>
      </c>
      <c r="CR51" s="756" t="e">
        <f t="shared" si="401"/>
        <v>#DIV/0!</v>
      </c>
      <c r="CS51" s="756" t="e">
        <f t="shared" si="401"/>
        <v>#DIV/0!</v>
      </c>
      <c r="CT51" s="756" t="e">
        <f t="shared" si="401"/>
        <v>#DIV/0!</v>
      </c>
      <c r="CV51" s="358">
        <f t="shared" si="424"/>
        <v>44651</v>
      </c>
      <c r="CW51" s="756" t="e">
        <f t="shared" si="425"/>
        <v>#DIV/0!</v>
      </c>
      <c r="CX51" s="756" t="e">
        <f t="shared" si="402"/>
        <v>#DIV/0!</v>
      </c>
      <c r="CY51" s="756" t="e">
        <f t="shared" si="402"/>
        <v>#DIV/0!</v>
      </c>
      <c r="CZ51" s="756" t="e">
        <f t="shared" si="402"/>
        <v>#DIV/0!</v>
      </c>
      <c r="DA51" s="756" t="e">
        <f t="shared" si="402"/>
        <v>#DIV/0!</v>
      </c>
      <c r="DB51" s="756" t="e">
        <f t="shared" si="402"/>
        <v>#DIV/0!</v>
      </c>
      <c r="DC51" s="756" t="e">
        <f t="shared" si="402"/>
        <v>#DIV/0!</v>
      </c>
      <c r="DD51" s="756" t="e">
        <f t="shared" si="402"/>
        <v>#DIV/0!</v>
      </c>
      <c r="DE51" s="756" t="e">
        <f t="shared" si="402"/>
        <v>#DIV/0!</v>
      </c>
      <c r="DG51" s="358">
        <f t="shared" si="426"/>
        <v>44651</v>
      </c>
      <c r="DH51" s="756" t="e">
        <f t="shared" si="427"/>
        <v>#DIV/0!</v>
      </c>
      <c r="DI51" s="756" t="e">
        <f t="shared" si="403"/>
        <v>#DIV/0!</v>
      </c>
      <c r="DJ51" s="756" t="e">
        <f t="shared" si="403"/>
        <v>#DIV/0!</v>
      </c>
      <c r="DK51" s="756" t="e">
        <f t="shared" si="403"/>
        <v>#DIV/0!</v>
      </c>
      <c r="DL51" s="756" t="e">
        <f t="shared" si="403"/>
        <v>#DIV/0!</v>
      </c>
      <c r="DM51" s="756" t="e">
        <f t="shared" si="403"/>
        <v>#DIV/0!</v>
      </c>
      <c r="DN51" s="756" t="e">
        <f t="shared" si="403"/>
        <v>#DIV/0!</v>
      </c>
      <c r="DO51" s="756" t="e">
        <f t="shared" si="403"/>
        <v>#DIV/0!</v>
      </c>
      <c r="DP51" s="756" t="e">
        <f t="shared" si="403"/>
        <v>#DIV/0!</v>
      </c>
      <c r="DR51" s="358">
        <f t="shared" si="428"/>
        <v>44651</v>
      </c>
      <c r="DS51" s="756" t="e">
        <f t="shared" si="429"/>
        <v>#DIV/0!</v>
      </c>
      <c r="DT51" s="756" t="e">
        <f t="shared" si="404"/>
        <v>#DIV/0!</v>
      </c>
      <c r="DU51" s="756" t="e">
        <f t="shared" si="404"/>
        <v>#DIV/0!</v>
      </c>
      <c r="DV51" s="756" t="e">
        <f t="shared" si="404"/>
        <v>#DIV/0!</v>
      </c>
      <c r="DW51" s="756" t="e">
        <f t="shared" si="404"/>
        <v>#DIV/0!</v>
      </c>
      <c r="DX51" s="756" t="e">
        <f t="shared" si="404"/>
        <v>#DIV/0!</v>
      </c>
      <c r="DY51" s="756" t="e">
        <f t="shared" si="404"/>
        <v>#DIV/0!</v>
      </c>
      <c r="DZ51" s="756" t="e">
        <f t="shared" si="404"/>
        <v>#DIV/0!</v>
      </c>
      <c r="EA51" s="756" t="e">
        <f t="shared" si="404"/>
        <v>#DIV/0!</v>
      </c>
      <c r="EC51" s="358">
        <f t="shared" si="430"/>
        <v>44651</v>
      </c>
      <c r="ED51" s="756" t="e">
        <f t="shared" si="431"/>
        <v>#DIV/0!</v>
      </c>
      <c r="EE51" s="756" t="e">
        <f t="shared" si="405"/>
        <v>#DIV/0!</v>
      </c>
      <c r="EF51" s="756" t="e">
        <f t="shared" si="405"/>
        <v>#DIV/0!</v>
      </c>
      <c r="EG51" s="756" t="e">
        <f t="shared" si="405"/>
        <v>#DIV/0!</v>
      </c>
      <c r="EH51" s="756" t="e">
        <f t="shared" si="405"/>
        <v>#DIV/0!</v>
      </c>
      <c r="EI51" s="756" t="e">
        <f t="shared" si="405"/>
        <v>#DIV/0!</v>
      </c>
      <c r="EJ51" s="756" t="e">
        <f t="shared" si="405"/>
        <v>#DIV/0!</v>
      </c>
      <c r="EK51" s="756" t="e">
        <f t="shared" si="405"/>
        <v>#DIV/0!</v>
      </c>
      <c r="EL51" s="756" t="e">
        <f t="shared" si="405"/>
        <v>#DIV/0!</v>
      </c>
    </row>
    <row r="52" spans="1:142" x14ac:dyDescent="0.2">
      <c r="A52" s="358">
        <f t="shared" si="406"/>
        <v>44681</v>
      </c>
      <c r="B52" s="756" t="e">
        <f t="shared" si="407"/>
        <v>#DIV/0!</v>
      </c>
      <c r="C52" s="756" t="e">
        <f t="shared" si="391"/>
        <v>#DIV/0!</v>
      </c>
      <c r="D52" s="756" t="e">
        <f t="shared" si="392"/>
        <v>#DIV/0!</v>
      </c>
      <c r="E52" s="756" t="e">
        <f t="shared" si="392"/>
        <v>#DIV/0!</v>
      </c>
      <c r="F52" s="756" t="e">
        <f t="shared" si="392"/>
        <v>#DIV/0!</v>
      </c>
      <c r="G52" s="756" t="e">
        <f t="shared" si="392"/>
        <v>#DIV/0!</v>
      </c>
      <c r="H52" s="756" t="e">
        <f t="shared" si="392"/>
        <v>#DIV/0!</v>
      </c>
      <c r="I52" s="756" t="e">
        <f t="shared" si="393"/>
        <v>#DIV/0!</v>
      </c>
      <c r="J52" s="756" t="e">
        <f t="shared" si="392"/>
        <v>#DIV/0!</v>
      </c>
      <c r="L52" s="358">
        <f t="shared" si="408"/>
        <v>44681</v>
      </c>
      <c r="M52" s="756" t="e">
        <f t="shared" si="409"/>
        <v>#DIV/0!</v>
      </c>
      <c r="N52" s="756" t="e">
        <f t="shared" si="394"/>
        <v>#DIV/0!</v>
      </c>
      <c r="O52" s="756" t="e">
        <f t="shared" si="394"/>
        <v>#DIV/0!</v>
      </c>
      <c r="P52" s="756" t="e">
        <f t="shared" si="394"/>
        <v>#DIV/0!</v>
      </c>
      <c r="Q52" s="756" t="e">
        <f t="shared" si="394"/>
        <v>#DIV/0!</v>
      </c>
      <c r="R52" s="756" t="e">
        <f t="shared" si="394"/>
        <v>#DIV/0!</v>
      </c>
      <c r="S52" s="756" t="e">
        <f t="shared" si="394"/>
        <v>#DIV/0!</v>
      </c>
      <c r="T52" s="756" t="e">
        <f t="shared" si="394"/>
        <v>#DIV/0!</v>
      </c>
      <c r="U52" s="756" t="e">
        <f t="shared" si="394"/>
        <v>#DIV/0!</v>
      </c>
      <c r="W52" s="358">
        <f t="shared" si="410"/>
        <v>44681</v>
      </c>
      <c r="X52" s="756" t="e">
        <f t="shared" si="411"/>
        <v>#DIV/0!</v>
      </c>
      <c r="Y52" s="756" t="e">
        <f t="shared" si="395"/>
        <v>#DIV/0!</v>
      </c>
      <c r="Z52" s="756" t="e">
        <f t="shared" si="395"/>
        <v>#DIV/0!</v>
      </c>
      <c r="AA52" s="756" t="e">
        <f t="shared" si="395"/>
        <v>#DIV/0!</v>
      </c>
      <c r="AB52" s="756" t="e">
        <f t="shared" si="395"/>
        <v>#DIV/0!</v>
      </c>
      <c r="AC52" s="756" t="e">
        <f t="shared" si="395"/>
        <v>#DIV/0!</v>
      </c>
      <c r="AD52" s="756" t="e">
        <f t="shared" si="395"/>
        <v>#DIV/0!</v>
      </c>
      <c r="AE52" s="756" t="e">
        <f t="shared" si="395"/>
        <v>#DIV/0!</v>
      </c>
      <c r="AF52" s="756" t="e">
        <f t="shared" si="395"/>
        <v>#DIV/0!</v>
      </c>
      <c r="AH52" s="358">
        <f t="shared" si="412"/>
        <v>44681</v>
      </c>
      <c r="AI52" s="756" t="e">
        <f t="shared" si="413"/>
        <v>#DIV/0!</v>
      </c>
      <c r="AJ52" s="756" t="e">
        <f t="shared" si="396"/>
        <v>#DIV/0!</v>
      </c>
      <c r="AK52" s="756" t="e">
        <f t="shared" si="396"/>
        <v>#DIV/0!</v>
      </c>
      <c r="AL52" s="756" t="e">
        <f t="shared" si="396"/>
        <v>#DIV/0!</v>
      </c>
      <c r="AM52" s="756" t="e">
        <f t="shared" si="396"/>
        <v>#DIV/0!</v>
      </c>
      <c r="AN52" s="756" t="e">
        <f t="shared" si="396"/>
        <v>#DIV/0!</v>
      </c>
      <c r="AO52" s="756" t="e">
        <f t="shared" si="396"/>
        <v>#DIV/0!</v>
      </c>
      <c r="AP52" s="756" t="e">
        <f t="shared" si="396"/>
        <v>#DIV/0!</v>
      </c>
      <c r="AQ52" s="756" t="e">
        <f t="shared" si="396"/>
        <v>#DIV/0!</v>
      </c>
      <c r="AS52" s="358">
        <f t="shared" si="414"/>
        <v>44681</v>
      </c>
      <c r="AT52" s="756" t="e">
        <f t="shared" si="415"/>
        <v>#DIV/0!</v>
      </c>
      <c r="AU52" s="756" t="e">
        <f t="shared" si="397"/>
        <v>#DIV/0!</v>
      </c>
      <c r="AV52" s="756" t="e">
        <f t="shared" si="397"/>
        <v>#DIV/0!</v>
      </c>
      <c r="AW52" s="756" t="e">
        <f t="shared" si="397"/>
        <v>#DIV/0!</v>
      </c>
      <c r="AX52" s="756" t="e">
        <f t="shared" si="397"/>
        <v>#DIV/0!</v>
      </c>
      <c r="AY52" s="756" t="e">
        <f t="shared" si="397"/>
        <v>#DIV/0!</v>
      </c>
      <c r="AZ52" s="756" t="e">
        <f t="shared" si="397"/>
        <v>#DIV/0!</v>
      </c>
      <c r="BA52" s="756" t="e">
        <f t="shared" si="397"/>
        <v>#DIV/0!</v>
      </c>
      <c r="BB52" s="756" t="e">
        <f t="shared" si="397"/>
        <v>#DIV/0!</v>
      </c>
      <c r="BD52" s="358">
        <f t="shared" si="416"/>
        <v>44681</v>
      </c>
      <c r="BE52" s="756" t="e">
        <f t="shared" si="417"/>
        <v>#DIV/0!</v>
      </c>
      <c r="BF52" s="756" t="e">
        <f t="shared" si="398"/>
        <v>#DIV/0!</v>
      </c>
      <c r="BG52" s="756" t="e">
        <f t="shared" si="398"/>
        <v>#DIV/0!</v>
      </c>
      <c r="BH52" s="756" t="e">
        <f t="shared" si="398"/>
        <v>#DIV/0!</v>
      </c>
      <c r="BI52" s="756" t="e">
        <f t="shared" si="398"/>
        <v>#DIV/0!</v>
      </c>
      <c r="BJ52" s="756" t="e">
        <f t="shared" si="398"/>
        <v>#DIV/0!</v>
      </c>
      <c r="BK52" s="756" t="e">
        <f t="shared" si="398"/>
        <v>#DIV/0!</v>
      </c>
      <c r="BL52" s="756" t="e">
        <f t="shared" si="398"/>
        <v>#DIV/0!</v>
      </c>
      <c r="BM52" s="756" t="e">
        <f t="shared" si="398"/>
        <v>#DIV/0!</v>
      </c>
      <c r="BO52" s="358">
        <f t="shared" si="418"/>
        <v>44681</v>
      </c>
      <c r="BP52" s="756" t="e">
        <f t="shared" si="419"/>
        <v>#DIV/0!</v>
      </c>
      <c r="BQ52" s="756" t="e">
        <f t="shared" si="399"/>
        <v>#DIV/0!</v>
      </c>
      <c r="BR52" s="756" t="e">
        <f t="shared" si="399"/>
        <v>#DIV/0!</v>
      </c>
      <c r="BS52" s="756" t="e">
        <f t="shared" si="399"/>
        <v>#DIV/0!</v>
      </c>
      <c r="BT52" s="756" t="e">
        <f t="shared" si="399"/>
        <v>#DIV/0!</v>
      </c>
      <c r="BU52" s="756" t="e">
        <f t="shared" si="399"/>
        <v>#DIV/0!</v>
      </c>
      <c r="BV52" s="756" t="e">
        <f t="shared" si="399"/>
        <v>#DIV/0!</v>
      </c>
      <c r="BW52" s="756" t="e">
        <f t="shared" si="399"/>
        <v>#DIV/0!</v>
      </c>
      <c r="BX52" s="756" t="e">
        <f t="shared" si="399"/>
        <v>#DIV/0!</v>
      </c>
      <c r="BZ52" s="358">
        <f t="shared" si="420"/>
        <v>44681</v>
      </c>
      <c r="CA52" s="756" t="e">
        <f t="shared" si="421"/>
        <v>#DIV/0!</v>
      </c>
      <c r="CB52" s="756" t="e">
        <f t="shared" si="400"/>
        <v>#DIV/0!</v>
      </c>
      <c r="CC52" s="756" t="e">
        <f t="shared" si="400"/>
        <v>#DIV/0!</v>
      </c>
      <c r="CD52" s="756" t="e">
        <f t="shared" si="400"/>
        <v>#DIV/0!</v>
      </c>
      <c r="CE52" s="756" t="e">
        <f t="shared" si="400"/>
        <v>#DIV/0!</v>
      </c>
      <c r="CF52" s="756" t="e">
        <f t="shared" si="400"/>
        <v>#DIV/0!</v>
      </c>
      <c r="CG52" s="756" t="e">
        <f t="shared" si="400"/>
        <v>#DIV/0!</v>
      </c>
      <c r="CH52" s="756" t="e">
        <f t="shared" si="400"/>
        <v>#DIV/0!</v>
      </c>
      <c r="CI52" s="756" t="e">
        <f t="shared" si="400"/>
        <v>#DIV/0!</v>
      </c>
      <c r="CK52" s="358">
        <f t="shared" si="422"/>
        <v>44681</v>
      </c>
      <c r="CL52" s="756" t="e">
        <f t="shared" si="423"/>
        <v>#DIV/0!</v>
      </c>
      <c r="CM52" s="756" t="e">
        <f t="shared" si="401"/>
        <v>#DIV/0!</v>
      </c>
      <c r="CN52" s="756" t="e">
        <f t="shared" si="401"/>
        <v>#DIV/0!</v>
      </c>
      <c r="CO52" s="756" t="e">
        <f t="shared" si="401"/>
        <v>#DIV/0!</v>
      </c>
      <c r="CP52" s="756" t="e">
        <f t="shared" si="401"/>
        <v>#DIV/0!</v>
      </c>
      <c r="CQ52" s="756" t="e">
        <f t="shared" si="401"/>
        <v>#DIV/0!</v>
      </c>
      <c r="CR52" s="756" t="e">
        <f t="shared" si="401"/>
        <v>#DIV/0!</v>
      </c>
      <c r="CS52" s="756" t="e">
        <f t="shared" si="401"/>
        <v>#DIV/0!</v>
      </c>
      <c r="CT52" s="756" t="e">
        <f t="shared" si="401"/>
        <v>#DIV/0!</v>
      </c>
      <c r="CV52" s="358">
        <f t="shared" si="424"/>
        <v>44681</v>
      </c>
      <c r="CW52" s="756" t="e">
        <f t="shared" si="425"/>
        <v>#DIV/0!</v>
      </c>
      <c r="CX52" s="756" t="e">
        <f t="shared" si="402"/>
        <v>#DIV/0!</v>
      </c>
      <c r="CY52" s="756" t="e">
        <f t="shared" si="402"/>
        <v>#DIV/0!</v>
      </c>
      <c r="CZ52" s="756" t="e">
        <f t="shared" si="402"/>
        <v>#DIV/0!</v>
      </c>
      <c r="DA52" s="756" t="e">
        <f t="shared" si="402"/>
        <v>#DIV/0!</v>
      </c>
      <c r="DB52" s="756" t="e">
        <f t="shared" si="402"/>
        <v>#DIV/0!</v>
      </c>
      <c r="DC52" s="756" t="e">
        <f t="shared" si="402"/>
        <v>#DIV/0!</v>
      </c>
      <c r="DD52" s="756" t="e">
        <f t="shared" si="402"/>
        <v>#DIV/0!</v>
      </c>
      <c r="DE52" s="756" t="e">
        <f t="shared" si="402"/>
        <v>#DIV/0!</v>
      </c>
      <c r="DG52" s="358">
        <f t="shared" si="426"/>
        <v>44681</v>
      </c>
      <c r="DH52" s="756" t="e">
        <f t="shared" si="427"/>
        <v>#DIV/0!</v>
      </c>
      <c r="DI52" s="756" t="e">
        <f t="shared" si="403"/>
        <v>#DIV/0!</v>
      </c>
      <c r="DJ52" s="756" t="e">
        <f t="shared" si="403"/>
        <v>#DIV/0!</v>
      </c>
      <c r="DK52" s="756" t="e">
        <f t="shared" si="403"/>
        <v>#DIV/0!</v>
      </c>
      <c r="DL52" s="756" t="e">
        <f t="shared" si="403"/>
        <v>#DIV/0!</v>
      </c>
      <c r="DM52" s="756" t="e">
        <f t="shared" si="403"/>
        <v>#DIV/0!</v>
      </c>
      <c r="DN52" s="756" t="e">
        <f t="shared" si="403"/>
        <v>#DIV/0!</v>
      </c>
      <c r="DO52" s="756" t="e">
        <f t="shared" si="403"/>
        <v>#DIV/0!</v>
      </c>
      <c r="DP52" s="756" t="e">
        <f t="shared" si="403"/>
        <v>#DIV/0!</v>
      </c>
      <c r="DR52" s="358">
        <f t="shared" si="428"/>
        <v>44681</v>
      </c>
      <c r="DS52" s="756" t="e">
        <f t="shared" si="429"/>
        <v>#DIV/0!</v>
      </c>
      <c r="DT52" s="756" t="e">
        <f t="shared" si="404"/>
        <v>#DIV/0!</v>
      </c>
      <c r="DU52" s="756" t="e">
        <f t="shared" si="404"/>
        <v>#DIV/0!</v>
      </c>
      <c r="DV52" s="756" t="e">
        <f t="shared" si="404"/>
        <v>#DIV/0!</v>
      </c>
      <c r="DW52" s="756" t="e">
        <f t="shared" si="404"/>
        <v>#DIV/0!</v>
      </c>
      <c r="DX52" s="756" t="e">
        <f t="shared" si="404"/>
        <v>#DIV/0!</v>
      </c>
      <c r="DY52" s="756" t="e">
        <f t="shared" si="404"/>
        <v>#DIV/0!</v>
      </c>
      <c r="DZ52" s="756" t="e">
        <f t="shared" si="404"/>
        <v>#DIV/0!</v>
      </c>
      <c r="EA52" s="756" t="e">
        <f t="shared" si="404"/>
        <v>#DIV/0!</v>
      </c>
      <c r="EC52" s="358">
        <f t="shared" si="430"/>
        <v>44681</v>
      </c>
      <c r="ED52" s="756" t="e">
        <f t="shared" si="431"/>
        <v>#DIV/0!</v>
      </c>
      <c r="EE52" s="756" t="e">
        <f t="shared" si="405"/>
        <v>#DIV/0!</v>
      </c>
      <c r="EF52" s="756" t="e">
        <f t="shared" si="405"/>
        <v>#DIV/0!</v>
      </c>
      <c r="EG52" s="756" t="e">
        <f t="shared" si="405"/>
        <v>#DIV/0!</v>
      </c>
      <c r="EH52" s="756" t="e">
        <f t="shared" si="405"/>
        <v>#DIV/0!</v>
      </c>
      <c r="EI52" s="756" t="e">
        <f t="shared" si="405"/>
        <v>#DIV/0!</v>
      </c>
      <c r="EJ52" s="756" t="e">
        <f t="shared" si="405"/>
        <v>#DIV/0!</v>
      </c>
      <c r="EK52" s="756" t="e">
        <f t="shared" si="405"/>
        <v>#DIV/0!</v>
      </c>
      <c r="EL52" s="756" t="e">
        <f t="shared" si="405"/>
        <v>#DIV/0!</v>
      </c>
    </row>
    <row r="53" spans="1:142" x14ac:dyDescent="0.2">
      <c r="A53" s="358">
        <f t="shared" si="406"/>
        <v>44712</v>
      </c>
      <c r="B53" s="756" t="e">
        <f t="shared" si="407"/>
        <v>#DIV/0!</v>
      </c>
      <c r="C53" s="756" t="e">
        <f t="shared" si="391"/>
        <v>#DIV/0!</v>
      </c>
      <c r="D53" s="756" t="e">
        <f t="shared" si="392"/>
        <v>#DIV/0!</v>
      </c>
      <c r="E53" s="756" t="e">
        <f t="shared" si="392"/>
        <v>#DIV/0!</v>
      </c>
      <c r="F53" s="756" t="e">
        <f t="shared" si="392"/>
        <v>#DIV/0!</v>
      </c>
      <c r="G53" s="756" t="e">
        <f t="shared" si="392"/>
        <v>#DIV/0!</v>
      </c>
      <c r="H53" s="756" t="e">
        <f t="shared" si="392"/>
        <v>#DIV/0!</v>
      </c>
      <c r="I53" s="756" t="e">
        <f t="shared" si="393"/>
        <v>#DIV/0!</v>
      </c>
      <c r="J53" s="756" t="e">
        <f t="shared" si="392"/>
        <v>#DIV/0!</v>
      </c>
      <c r="L53" s="358">
        <f t="shared" si="408"/>
        <v>44712</v>
      </c>
      <c r="M53" s="756" t="e">
        <f t="shared" si="409"/>
        <v>#DIV/0!</v>
      </c>
      <c r="N53" s="756" t="e">
        <f t="shared" si="394"/>
        <v>#DIV/0!</v>
      </c>
      <c r="O53" s="756" t="e">
        <f t="shared" si="394"/>
        <v>#DIV/0!</v>
      </c>
      <c r="P53" s="756" t="e">
        <f t="shared" si="394"/>
        <v>#DIV/0!</v>
      </c>
      <c r="Q53" s="756" t="e">
        <f t="shared" si="394"/>
        <v>#DIV/0!</v>
      </c>
      <c r="R53" s="756" t="e">
        <f t="shared" si="394"/>
        <v>#DIV/0!</v>
      </c>
      <c r="S53" s="756" t="e">
        <f t="shared" si="394"/>
        <v>#DIV/0!</v>
      </c>
      <c r="T53" s="756" t="e">
        <f t="shared" si="394"/>
        <v>#DIV/0!</v>
      </c>
      <c r="U53" s="756" t="e">
        <f t="shared" si="394"/>
        <v>#DIV/0!</v>
      </c>
      <c r="W53" s="358">
        <f t="shared" si="410"/>
        <v>44712</v>
      </c>
      <c r="X53" s="756" t="e">
        <f t="shared" si="411"/>
        <v>#DIV/0!</v>
      </c>
      <c r="Y53" s="756" t="e">
        <f t="shared" si="395"/>
        <v>#DIV/0!</v>
      </c>
      <c r="Z53" s="756" t="e">
        <f t="shared" si="395"/>
        <v>#DIV/0!</v>
      </c>
      <c r="AA53" s="756" t="e">
        <f t="shared" si="395"/>
        <v>#DIV/0!</v>
      </c>
      <c r="AB53" s="756" t="e">
        <f t="shared" si="395"/>
        <v>#DIV/0!</v>
      </c>
      <c r="AC53" s="756" t="e">
        <f t="shared" si="395"/>
        <v>#DIV/0!</v>
      </c>
      <c r="AD53" s="756" t="e">
        <f t="shared" si="395"/>
        <v>#DIV/0!</v>
      </c>
      <c r="AE53" s="756" t="e">
        <f t="shared" si="395"/>
        <v>#DIV/0!</v>
      </c>
      <c r="AF53" s="756" t="e">
        <f t="shared" si="395"/>
        <v>#DIV/0!</v>
      </c>
      <c r="AH53" s="358">
        <f t="shared" si="412"/>
        <v>44712</v>
      </c>
      <c r="AI53" s="756" t="e">
        <f t="shared" si="413"/>
        <v>#DIV/0!</v>
      </c>
      <c r="AJ53" s="756" t="e">
        <f t="shared" si="396"/>
        <v>#DIV/0!</v>
      </c>
      <c r="AK53" s="756" t="e">
        <f t="shared" si="396"/>
        <v>#DIV/0!</v>
      </c>
      <c r="AL53" s="756" t="e">
        <f t="shared" si="396"/>
        <v>#DIV/0!</v>
      </c>
      <c r="AM53" s="756" t="e">
        <f t="shared" si="396"/>
        <v>#DIV/0!</v>
      </c>
      <c r="AN53" s="756" t="e">
        <f t="shared" si="396"/>
        <v>#DIV/0!</v>
      </c>
      <c r="AO53" s="756" t="e">
        <f t="shared" si="396"/>
        <v>#DIV/0!</v>
      </c>
      <c r="AP53" s="756" t="e">
        <f t="shared" si="396"/>
        <v>#DIV/0!</v>
      </c>
      <c r="AQ53" s="756" t="e">
        <f t="shared" si="396"/>
        <v>#DIV/0!</v>
      </c>
      <c r="AS53" s="358">
        <f t="shared" si="414"/>
        <v>44712</v>
      </c>
      <c r="AT53" s="756" t="e">
        <f t="shared" si="415"/>
        <v>#DIV/0!</v>
      </c>
      <c r="AU53" s="756" t="e">
        <f t="shared" si="397"/>
        <v>#DIV/0!</v>
      </c>
      <c r="AV53" s="756" t="e">
        <f t="shared" si="397"/>
        <v>#DIV/0!</v>
      </c>
      <c r="AW53" s="756" t="e">
        <f t="shared" si="397"/>
        <v>#DIV/0!</v>
      </c>
      <c r="AX53" s="756" t="e">
        <f t="shared" si="397"/>
        <v>#DIV/0!</v>
      </c>
      <c r="AY53" s="756" t="e">
        <f t="shared" si="397"/>
        <v>#DIV/0!</v>
      </c>
      <c r="AZ53" s="756" t="e">
        <f t="shared" si="397"/>
        <v>#DIV/0!</v>
      </c>
      <c r="BA53" s="756" t="e">
        <f t="shared" si="397"/>
        <v>#DIV/0!</v>
      </c>
      <c r="BB53" s="756" t="e">
        <f t="shared" si="397"/>
        <v>#DIV/0!</v>
      </c>
      <c r="BD53" s="358">
        <f t="shared" si="416"/>
        <v>44712</v>
      </c>
      <c r="BE53" s="756" t="e">
        <f t="shared" si="417"/>
        <v>#DIV/0!</v>
      </c>
      <c r="BF53" s="756" t="e">
        <f t="shared" si="398"/>
        <v>#DIV/0!</v>
      </c>
      <c r="BG53" s="756" t="e">
        <f t="shared" si="398"/>
        <v>#DIV/0!</v>
      </c>
      <c r="BH53" s="756" t="e">
        <f t="shared" si="398"/>
        <v>#DIV/0!</v>
      </c>
      <c r="BI53" s="756" t="e">
        <f t="shared" si="398"/>
        <v>#DIV/0!</v>
      </c>
      <c r="BJ53" s="756" t="e">
        <f t="shared" si="398"/>
        <v>#DIV/0!</v>
      </c>
      <c r="BK53" s="756" t="e">
        <f t="shared" si="398"/>
        <v>#DIV/0!</v>
      </c>
      <c r="BL53" s="756" t="e">
        <f t="shared" si="398"/>
        <v>#DIV/0!</v>
      </c>
      <c r="BM53" s="756" t="e">
        <f t="shared" si="398"/>
        <v>#DIV/0!</v>
      </c>
      <c r="BO53" s="358">
        <f t="shared" si="418"/>
        <v>44712</v>
      </c>
      <c r="BP53" s="756" t="e">
        <f t="shared" si="419"/>
        <v>#DIV/0!</v>
      </c>
      <c r="BQ53" s="756" t="e">
        <f t="shared" si="399"/>
        <v>#DIV/0!</v>
      </c>
      <c r="BR53" s="756" t="e">
        <f t="shared" si="399"/>
        <v>#DIV/0!</v>
      </c>
      <c r="BS53" s="756" t="e">
        <f t="shared" si="399"/>
        <v>#DIV/0!</v>
      </c>
      <c r="BT53" s="756" t="e">
        <f t="shared" si="399"/>
        <v>#DIV/0!</v>
      </c>
      <c r="BU53" s="756" t="e">
        <f t="shared" si="399"/>
        <v>#DIV/0!</v>
      </c>
      <c r="BV53" s="756" t="e">
        <f t="shared" si="399"/>
        <v>#DIV/0!</v>
      </c>
      <c r="BW53" s="756" t="e">
        <f t="shared" si="399"/>
        <v>#DIV/0!</v>
      </c>
      <c r="BX53" s="756" t="e">
        <f t="shared" si="399"/>
        <v>#DIV/0!</v>
      </c>
      <c r="BZ53" s="358">
        <f t="shared" si="420"/>
        <v>44712</v>
      </c>
      <c r="CA53" s="756" t="e">
        <f t="shared" si="421"/>
        <v>#DIV/0!</v>
      </c>
      <c r="CB53" s="756" t="e">
        <f t="shared" si="400"/>
        <v>#DIV/0!</v>
      </c>
      <c r="CC53" s="756" t="e">
        <f t="shared" si="400"/>
        <v>#DIV/0!</v>
      </c>
      <c r="CD53" s="756" t="e">
        <f t="shared" si="400"/>
        <v>#DIV/0!</v>
      </c>
      <c r="CE53" s="756" t="e">
        <f t="shared" si="400"/>
        <v>#DIV/0!</v>
      </c>
      <c r="CF53" s="756" t="e">
        <f t="shared" si="400"/>
        <v>#DIV/0!</v>
      </c>
      <c r="CG53" s="756" t="e">
        <f t="shared" si="400"/>
        <v>#DIV/0!</v>
      </c>
      <c r="CH53" s="756" t="e">
        <f t="shared" si="400"/>
        <v>#DIV/0!</v>
      </c>
      <c r="CI53" s="756" t="e">
        <f t="shared" si="400"/>
        <v>#DIV/0!</v>
      </c>
      <c r="CK53" s="358">
        <f t="shared" si="422"/>
        <v>44712</v>
      </c>
      <c r="CL53" s="756" t="e">
        <f t="shared" si="423"/>
        <v>#DIV/0!</v>
      </c>
      <c r="CM53" s="756" t="e">
        <f t="shared" si="401"/>
        <v>#DIV/0!</v>
      </c>
      <c r="CN53" s="756" t="e">
        <f t="shared" si="401"/>
        <v>#DIV/0!</v>
      </c>
      <c r="CO53" s="756" t="e">
        <f t="shared" si="401"/>
        <v>#DIV/0!</v>
      </c>
      <c r="CP53" s="756" t="e">
        <f t="shared" si="401"/>
        <v>#DIV/0!</v>
      </c>
      <c r="CQ53" s="756" t="e">
        <f t="shared" si="401"/>
        <v>#DIV/0!</v>
      </c>
      <c r="CR53" s="756" t="e">
        <f t="shared" si="401"/>
        <v>#DIV/0!</v>
      </c>
      <c r="CS53" s="756" t="e">
        <f t="shared" si="401"/>
        <v>#DIV/0!</v>
      </c>
      <c r="CT53" s="756" t="e">
        <f t="shared" si="401"/>
        <v>#DIV/0!</v>
      </c>
      <c r="CV53" s="358">
        <f t="shared" si="424"/>
        <v>44712</v>
      </c>
      <c r="CW53" s="756" t="e">
        <f t="shared" si="425"/>
        <v>#DIV/0!</v>
      </c>
      <c r="CX53" s="756" t="e">
        <f t="shared" si="402"/>
        <v>#DIV/0!</v>
      </c>
      <c r="CY53" s="756" t="e">
        <f t="shared" si="402"/>
        <v>#DIV/0!</v>
      </c>
      <c r="CZ53" s="756" t="e">
        <f t="shared" si="402"/>
        <v>#DIV/0!</v>
      </c>
      <c r="DA53" s="756" t="e">
        <f t="shared" si="402"/>
        <v>#DIV/0!</v>
      </c>
      <c r="DB53" s="756" t="e">
        <f t="shared" si="402"/>
        <v>#DIV/0!</v>
      </c>
      <c r="DC53" s="756" t="e">
        <f t="shared" si="402"/>
        <v>#DIV/0!</v>
      </c>
      <c r="DD53" s="756" t="e">
        <f t="shared" si="402"/>
        <v>#DIV/0!</v>
      </c>
      <c r="DE53" s="756" t="e">
        <f t="shared" si="402"/>
        <v>#DIV/0!</v>
      </c>
      <c r="DG53" s="358">
        <f t="shared" si="426"/>
        <v>44712</v>
      </c>
      <c r="DH53" s="756" t="e">
        <f t="shared" si="427"/>
        <v>#DIV/0!</v>
      </c>
      <c r="DI53" s="756" t="e">
        <f t="shared" si="403"/>
        <v>#DIV/0!</v>
      </c>
      <c r="DJ53" s="756" t="e">
        <f t="shared" si="403"/>
        <v>#DIV/0!</v>
      </c>
      <c r="DK53" s="756" t="e">
        <f t="shared" si="403"/>
        <v>#DIV/0!</v>
      </c>
      <c r="DL53" s="756" t="e">
        <f t="shared" si="403"/>
        <v>#DIV/0!</v>
      </c>
      <c r="DM53" s="756" t="e">
        <f t="shared" si="403"/>
        <v>#DIV/0!</v>
      </c>
      <c r="DN53" s="756" t="e">
        <f t="shared" si="403"/>
        <v>#DIV/0!</v>
      </c>
      <c r="DO53" s="756" t="e">
        <f t="shared" si="403"/>
        <v>#DIV/0!</v>
      </c>
      <c r="DP53" s="756" t="e">
        <f t="shared" si="403"/>
        <v>#DIV/0!</v>
      </c>
      <c r="DR53" s="358">
        <f t="shared" si="428"/>
        <v>44712</v>
      </c>
      <c r="DS53" s="756" t="e">
        <f t="shared" si="429"/>
        <v>#DIV/0!</v>
      </c>
      <c r="DT53" s="756" t="e">
        <f t="shared" si="404"/>
        <v>#DIV/0!</v>
      </c>
      <c r="DU53" s="756" t="e">
        <f t="shared" si="404"/>
        <v>#DIV/0!</v>
      </c>
      <c r="DV53" s="756" t="e">
        <f t="shared" si="404"/>
        <v>#DIV/0!</v>
      </c>
      <c r="DW53" s="756" t="e">
        <f t="shared" si="404"/>
        <v>#DIV/0!</v>
      </c>
      <c r="DX53" s="756" t="e">
        <f t="shared" si="404"/>
        <v>#DIV/0!</v>
      </c>
      <c r="DY53" s="756" t="e">
        <f t="shared" si="404"/>
        <v>#DIV/0!</v>
      </c>
      <c r="DZ53" s="756" t="e">
        <f t="shared" si="404"/>
        <v>#DIV/0!</v>
      </c>
      <c r="EA53" s="756" t="e">
        <f t="shared" si="404"/>
        <v>#DIV/0!</v>
      </c>
      <c r="EC53" s="358">
        <f t="shared" si="430"/>
        <v>44712</v>
      </c>
      <c r="ED53" s="756" t="e">
        <f t="shared" si="431"/>
        <v>#DIV/0!</v>
      </c>
      <c r="EE53" s="756" t="e">
        <f t="shared" si="405"/>
        <v>#DIV/0!</v>
      </c>
      <c r="EF53" s="756" t="e">
        <f t="shared" si="405"/>
        <v>#DIV/0!</v>
      </c>
      <c r="EG53" s="756" t="e">
        <f t="shared" si="405"/>
        <v>#DIV/0!</v>
      </c>
      <c r="EH53" s="756" t="e">
        <f t="shared" si="405"/>
        <v>#DIV/0!</v>
      </c>
      <c r="EI53" s="756" t="e">
        <f t="shared" si="405"/>
        <v>#DIV/0!</v>
      </c>
      <c r="EJ53" s="756" t="e">
        <f t="shared" si="405"/>
        <v>#DIV/0!</v>
      </c>
      <c r="EK53" s="756" t="e">
        <f t="shared" si="405"/>
        <v>#DIV/0!</v>
      </c>
      <c r="EL53" s="756" t="e">
        <f t="shared" si="405"/>
        <v>#DIV/0!</v>
      </c>
    </row>
    <row r="54" spans="1:142" x14ac:dyDescent="0.2">
      <c r="A54" s="358">
        <f t="shared" si="406"/>
        <v>44742</v>
      </c>
      <c r="B54" s="756" t="e">
        <f t="shared" si="407"/>
        <v>#DIV/0!</v>
      </c>
      <c r="C54" s="756" t="e">
        <f t="shared" si="391"/>
        <v>#DIV/0!</v>
      </c>
      <c r="D54" s="756" t="e">
        <f t="shared" si="392"/>
        <v>#DIV/0!</v>
      </c>
      <c r="E54" s="756" t="e">
        <f t="shared" si="392"/>
        <v>#DIV/0!</v>
      </c>
      <c r="F54" s="756" t="e">
        <f t="shared" si="392"/>
        <v>#DIV/0!</v>
      </c>
      <c r="G54" s="756" t="e">
        <f t="shared" si="392"/>
        <v>#DIV/0!</v>
      </c>
      <c r="H54" s="756" t="e">
        <f t="shared" si="392"/>
        <v>#DIV/0!</v>
      </c>
      <c r="I54" s="756" t="e">
        <f t="shared" si="393"/>
        <v>#DIV/0!</v>
      </c>
      <c r="J54" s="756" t="e">
        <f t="shared" si="392"/>
        <v>#DIV/0!</v>
      </c>
      <c r="L54" s="358">
        <f t="shared" si="408"/>
        <v>44742</v>
      </c>
      <c r="M54" s="756" t="e">
        <f t="shared" si="409"/>
        <v>#DIV/0!</v>
      </c>
      <c r="N54" s="756" t="e">
        <f t="shared" si="394"/>
        <v>#DIV/0!</v>
      </c>
      <c r="O54" s="756" t="e">
        <f t="shared" si="394"/>
        <v>#DIV/0!</v>
      </c>
      <c r="P54" s="756" t="e">
        <f t="shared" si="394"/>
        <v>#DIV/0!</v>
      </c>
      <c r="Q54" s="756" t="e">
        <f t="shared" si="394"/>
        <v>#DIV/0!</v>
      </c>
      <c r="R54" s="756" t="e">
        <f t="shared" si="394"/>
        <v>#DIV/0!</v>
      </c>
      <c r="S54" s="756" t="e">
        <f t="shared" si="394"/>
        <v>#DIV/0!</v>
      </c>
      <c r="T54" s="756" t="e">
        <f t="shared" si="394"/>
        <v>#DIV/0!</v>
      </c>
      <c r="U54" s="756" t="e">
        <f t="shared" si="394"/>
        <v>#DIV/0!</v>
      </c>
      <c r="W54" s="358">
        <f t="shared" si="410"/>
        <v>44742</v>
      </c>
      <c r="X54" s="756" t="e">
        <f t="shared" si="411"/>
        <v>#DIV/0!</v>
      </c>
      <c r="Y54" s="756" t="e">
        <f t="shared" si="395"/>
        <v>#DIV/0!</v>
      </c>
      <c r="Z54" s="756" t="e">
        <f t="shared" si="395"/>
        <v>#DIV/0!</v>
      </c>
      <c r="AA54" s="756" t="e">
        <f t="shared" si="395"/>
        <v>#DIV/0!</v>
      </c>
      <c r="AB54" s="756" t="e">
        <f t="shared" si="395"/>
        <v>#DIV/0!</v>
      </c>
      <c r="AC54" s="756" t="e">
        <f t="shared" si="395"/>
        <v>#DIV/0!</v>
      </c>
      <c r="AD54" s="756" t="e">
        <f t="shared" si="395"/>
        <v>#DIV/0!</v>
      </c>
      <c r="AE54" s="756" t="e">
        <f t="shared" si="395"/>
        <v>#DIV/0!</v>
      </c>
      <c r="AF54" s="756" t="e">
        <f t="shared" si="395"/>
        <v>#DIV/0!</v>
      </c>
      <c r="AH54" s="358">
        <f t="shared" si="412"/>
        <v>44742</v>
      </c>
      <c r="AI54" s="756" t="e">
        <f t="shared" si="413"/>
        <v>#DIV/0!</v>
      </c>
      <c r="AJ54" s="756" t="e">
        <f t="shared" si="396"/>
        <v>#DIV/0!</v>
      </c>
      <c r="AK54" s="756" t="e">
        <f t="shared" si="396"/>
        <v>#DIV/0!</v>
      </c>
      <c r="AL54" s="756" t="e">
        <f t="shared" si="396"/>
        <v>#DIV/0!</v>
      </c>
      <c r="AM54" s="756" t="e">
        <f t="shared" si="396"/>
        <v>#DIV/0!</v>
      </c>
      <c r="AN54" s="756" t="e">
        <f t="shared" si="396"/>
        <v>#DIV/0!</v>
      </c>
      <c r="AO54" s="756" t="e">
        <f t="shared" si="396"/>
        <v>#DIV/0!</v>
      </c>
      <c r="AP54" s="756" t="e">
        <f t="shared" si="396"/>
        <v>#DIV/0!</v>
      </c>
      <c r="AQ54" s="756" t="e">
        <f t="shared" si="396"/>
        <v>#DIV/0!</v>
      </c>
      <c r="AS54" s="358">
        <f t="shared" si="414"/>
        <v>44742</v>
      </c>
      <c r="AT54" s="756" t="e">
        <f t="shared" si="415"/>
        <v>#DIV/0!</v>
      </c>
      <c r="AU54" s="756" t="e">
        <f t="shared" si="397"/>
        <v>#DIV/0!</v>
      </c>
      <c r="AV54" s="756" t="e">
        <f t="shared" si="397"/>
        <v>#DIV/0!</v>
      </c>
      <c r="AW54" s="756" t="e">
        <f t="shared" si="397"/>
        <v>#DIV/0!</v>
      </c>
      <c r="AX54" s="756" t="e">
        <f t="shared" si="397"/>
        <v>#DIV/0!</v>
      </c>
      <c r="AY54" s="756" t="e">
        <f t="shared" si="397"/>
        <v>#DIV/0!</v>
      </c>
      <c r="AZ54" s="756" t="e">
        <f t="shared" si="397"/>
        <v>#DIV/0!</v>
      </c>
      <c r="BA54" s="756" t="e">
        <f t="shared" si="397"/>
        <v>#DIV/0!</v>
      </c>
      <c r="BB54" s="756" t="e">
        <f t="shared" si="397"/>
        <v>#DIV/0!</v>
      </c>
      <c r="BD54" s="358">
        <f t="shared" si="416"/>
        <v>44742</v>
      </c>
      <c r="BE54" s="756" t="e">
        <f t="shared" si="417"/>
        <v>#DIV/0!</v>
      </c>
      <c r="BF54" s="756" t="e">
        <f t="shared" si="398"/>
        <v>#DIV/0!</v>
      </c>
      <c r="BG54" s="756" t="e">
        <f t="shared" si="398"/>
        <v>#DIV/0!</v>
      </c>
      <c r="BH54" s="756" t="e">
        <f t="shared" si="398"/>
        <v>#DIV/0!</v>
      </c>
      <c r="BI54" s="756" t="e">
        <f t="shared" si="398"/>
        <v>#DIV/0!</v>
      </c>
      <c r="BJ54" s="756" t="e">
        <f t="shared" si="398"/>
        <v>#DIV/0!</v>
      </c>
      <c r="BK54" s="756" t="e">
        <f t="shared" si="398"/>
        <v>#DIV/0!</v>
      </c>
      <c r="BL54" s="756" t="e">
        <f t="shared" si="398"/>
        <v>#DIV/0!</v>
      </c>
      <c r="BM54" s="756" t="e">
        <f t="shared" si="398"/>
        <v>#DIV/0!</v>
      </c>
      <c r="BO54" s="358">
        <f t="shared" si="418"/>
        <v>44742</v>
      </c>
      <c r="BP54" s="756" t="e">
        <f t="shared" si="419"/>
        <v>#DIV/0!</v>
      </c>
      <c r="BQ54" s="756" t="e">
        <f t="shared" si="399"/>
        <v>#DIV/0!</v>
      </c>
      <c r="BR54" s="756" t="e">
        <f t="shared" si="399"/>
        <v>#DIV/0!</v>
      </c>
      <c r="BS54" s="756" t="e">
        <f t="shared" si="399"/>
        <v>#DIV/0!</v>
      </c>
      <c r="BT54" s="756" t="e">
        <f t="shared" si="399"/>
        <v>#DIV/0!</v>
      </c>
      <c r="BU54" s="756" t="e">
        <f t="shared" si="399"/>
        <v>#DIV/0!</v>
      </c>
      <c r="BV54" s="756" t="e">
        <f t="shared" si="399"/>
        <v>#DIV/0!</v>
      </c>
      <c r="BW54" s="756" t="e">
        <f t="shared" si="399"/>
        <v>#DIV/0!</v>
      </c>
      <c r="BX54" s="756" t="e">
        <f t="shared" si="399"/>
        <v>#DIV/0!</v>
      </c>
      <c r="BZ54" s="358">
        <f t="shared" si="420"/>
        <v>44742</v>
      </c>
      <c r="CA54" s="756" t="e">
        <f t="shared" si="421"/>
        <v>#DIV/0!</v>
      </c>
      <c r="CB54" s="756" t="e">
        <f t="shared" si="400"/>
        <v>#DIV/0!</v>
      </c>
      <c r="CC54" s="756" t="e">
        <f t="shared" si="400"/>
        <v>#DIV/0!</v>
      </c>
      <c r="CD54" s="756" t="e">
        <f t="shared" si="400"/>
        <v>#DIV/0!</v>
      </c>
      <c r="CE54" s="756" t="e">
        <f t="shared" si="400"/>
        <v>#DIV/0!</v>
      </c>
      <c r="CF54" s="756" t="e">
        <f t="shared" si="400"/>
        <v>#DIV/0!</v>
      </c>
      <c r="CG54" s="756" t="e">
        <f t="shared" si="400"/>
        <v>#DIV/0!</v>
      </c>
      <c r="CH54" s="756" t="e">
        <f t="shared" si="400"/>
        <v>#DIV/0!</v>
      </c>
      <c r="CI54" s="756" t="e">
        <f t="shared" si="400"/>
        <v>#DIV/0!</v>
      </c>
      <c r="CK54" s="358">
        <f t="shared" si="422"/>
        <v>44742</v>
      </c>
      <c r="CL54" s="756" t="e">
        <f t="shared" si="423"/>
        <v>#DIV/0!</v>
      </c>
      <c r="CM54" s="756" t="e">
        <f t="shared" si="401"/>
        <v>#DIV/0!</v>
      </c>
      <c r="CN54" s="756" t="e">
        <f t="shared" si="401"/>
        <v>#DIV/0!</v>
      </c>
      <c r="CO54" s="756" t="e">
        <f t="shared" si="401"/>
        <v>#DIV/0!</v>
      </c>
      <c r="CP54" s="756" t="e">
        <f t="shared" si="401"/>
        <v>#DIV/0!</v>
      </c>
      <c r="CQ54" s="756" t="e">
        <f t="shared" si="401"/>
        <v>#DIV/0!</v>
      </c>
      <c r="CR54" s="756" t="e">
        <f t="shared" si="401"/>
        <v>#DIV/0!</v>
      </c>
      <c r="CS54" s="756" t="e">
        <f t="shared" si="401"/>
        <v>#DIV/0!</v>
      </c>
      <c r="CT54" s="756" t="e">
        <f t="shared" si="401"/>
        <v>#DIV/0!</v>
      </c>
      <c r="CV54" s="358">
        <f t="shared" si="424"/>
        <v>44742</v>
      </c>
      <c r="CW54" s="756" t="e">
        <f t="shared" si="425"/>
        <v>#DIV/0!</v>
      </c>
      <c r="CX54" s="756" t="e">
        <f t="shared" si="402"/>
        <v>#DIV/0!</v>
      </c>
      <c r="CY54" s="756" t="e">
        <f t="shared" si="402"/>
        <v>#DIV/0!</v>
      </c>
      <c r="CZ54" s="756" t="e">
        <f t="shared" si="402"/>
        <v>#DIV/0!</v>
      </c>
      <c r="DA54" s="756" t="e">
        <f t="shared" si="402"/>
        <v>#DIV/0!</v>
      </c>
      <c r="DB54" s="756" t="e">
        <f t="shared" si="402"/>
        <v>#DIV/0!</v>
      </c>
      <c r="DC54" s="756" t="e">
        <f t="shared" si="402"/>
        <v>#DIV/0!</v>
      </c>
      <c r="DD54" s="756" t="e">
        <f t="shared" si="402"/>
        <v>#DIV/0!</v>
      </c>
      <c r="DE54" s="756" t="e">
        <f t="shared" si="402"/>
        <v>#DIV/0!</v>
      </c>
      <c r="DG54" s="358">
        <f t="shared" si="426"/>
        <v>44742</v>
      </c>
      <c r="DH54" s="756" t="e">
        <f t="shared" si="427"/>
        <v>#DIV/0!</v>
      </c>
      <c r="DI54" s="756" t="e">
        <f t="shared" si="403"/>
        <v>#DIV/0!</v>
      </c>
      <c r="DJ54" s="756" t="e">
        <f t="shared" si="403"/>
        <v>#DIV/0!</v>
      </c>
      <c r="DK54" s="756" t="e">
        <f t="shared" si="403"/>
        <v>#DIV/0!</v>
      </c>
      <c r="DL54" s="756" t="e">
        <f t="shared" si="403"/>
        <v>#DIV/0!</v>
      </c>
      <c r="DM54" s="756" t="e">
        <f t="shared" si="403"/>
        <v>#DIV/0!</v>
      </c>
      <c r="DN54" s="756" t="e">
        <f t="shared" si="403"/>
        <v>#DIV/0!</v>
      </c>
      <c r="DO54" s="756" t="e">
        <f t="shared" si="403"/>
        <v>#DIV/0!</v>
      </c>
      <c r="DP54" s="756" t="e">
        <f t="shared" si="403"/>
        <v>#DIV/0!</v>
      </c>
      <c r="DR54" s="358">
        <f t="shared" si="428"/>
        <v>44742</v>
      </c>
      <c r="DS54" s="756" t="e">
        <f t="shared" si="429"/>
        <v>#DIV/0!</v>
      </c>
      <c r="DT54" s="756" t="e">
        <f t="shared" si="404"/>
        <v>#DIV/0!</v>
      </c>
      <c r="DU54" s="756" t="e">
        <f t="shared" si="404"/>
        <v>#DIV/0!</v>
      </c>
      <c r="DV54" s="756" t="e">
        <f t="shared" si="404"/>
        <v>#DIV/0!</v>
      </c>
      <c r="DW54" s="756" t="e">
        <f t="shared" si="404"/>
        <v>#DIV/0!</v>
      </c>
      <c r="DX54" s="756" t="e">
        <f t="shared" si="404"/>
        <v>#DIV/0!</v>
      </c>
      <c r="DY54" s="756" t="e">
        <f t="shared" si="404"/>
        <v>#DIV/0!</v>
      </c>
      <c r="DZ54" s="756" t="e">
        <f t="shared" si="404"/>
        <v>#DIV/0!</v>
      </c>
      <c r="EA54" s="756" t="e">
        <f t="shared" si="404"/>
        <v>#DIV/0!</v>
      </c>
      <c r="EC54" s="358">
        <f t="shared" si="430"/>
        <v>44742</v>
      </c>
      <c r="ED54" s="756" t="e">
        <f t="shared" si="431"/>
        <v>#DIV/0!</v>
      </c>
      <c r="EE54" s="756" t="e">
        <f t="shared" si="405"/>
        <v>#DIV/0!</v>
      </c>
      <c r="EF54" s="756" t="e">
        <f t="shared" si="405"/>
        <v>#DIV/0!</v>
      </c>
      <c r="EG54" s="756" t="e">
        <f t="shared" si="405"/>
        <v>#DIV/0!</v>
      </c>
      <c r="EH54" s="756" t="e">
        <f t="shared" si="405"/>
        <v>#DIV/0!</v>
      </c>
      <c r="EI54" s="756" t="e">
        <f t="shared" si="405"/>
        <v>#DIV/0!</v>
      </c>
      <c r="EJ54" s="756" t="e">
        <f t="shared" si="405"/>
        <v>#DIV/0!</v>
      </c>
      <c r="EK54" s="756" t="e">
        <f t="shared" si="405"/>
        <v>#DIV/0!</v>
      </c>
      <c r="EL54" s="756" t="e">
        <f t="shared" si="405"/>
        <v>#DIV/0!</v>
      </c>
    </row>
    <row r="55" spans="1:142" x14ac:dyDescent="0.2">
      <c r="A55" s="358">
        <f t="shared" si="406"/>
        <v>44773</v>
      </c>
      <c r="B55" s="756" t="e">
        <f t="shared" si="407"/>
        <v>#DIV/0!</v>
      </c>
      <c r="C55" s="756" t="e">
        <f t="shared" si="391"/>
        <v>#DIV/0!</v>
      </c>
      <c r="D55" s="756" t="e">
        <f t="shared" si="392"/>
        <v>#DIV/0!</v>
      </c>
      <c r="E55" s="756" t="e">
        <f t="shared" si="392"/>
        <v>#DIV/0!</v>
      </c>
      <c r="F55" s="756" t="e">
        <f t="shared" si="392"/>
        <v>#DIV/0!</v>
      </c>
      <c r="G55" s="756" t="e">
        <f t="shared" si="392"/>
        <v>#DIV/0!</v>
      </c>
      <c r="H55" s="756" t="e">
        <f t="shared" si="392"/>
        <v>#DIV/0!</v>
      </c>
      <c r="I55" s="756" t="e">
        <f t="shared" si="393"/>
        <v>#DIV/0!</v>
      </c>
      <c r="J55" s="756" t="e">
        <f t="shared" si="392"/>
        <v>#DIV/0!</v>
      </c>
      <c r="L55" s="358">
        <f t="shared" si="408"/>
        <v>44773</v>
      </c>
      <c r="M55" s="756" t="e">
        <f t="shared" si="409"/>
        <v>#DIV/0!</v>
      </c>
      <c r="N55" s="756" t="e">
        <f t="shared" si="394"/>
        <v>#DIV/0!</v>
      </c>
      <c r="O55" s="756" t="e">
        <f t="shared" si="394"/>
        <v>#DIV/0!</v>
      </c>
      <c r="P55" s="756" t="e">
        <f t="shared" si="394"/>
        <v>#DIV/0!</v>
      </c>
      <c r="Q55" s="756" t="e">
        <f t="shared" si="394"/>
        <v>#DIV/0!</v>
      </c>
      <c r="R55" s="756" t="e">
        <f t="shared" si="394"/>
        <v>#DIV/0!</v>
      </c>
      <c r="S55" s="756" t="e">
        <f t="shared" si="394"/>
        <v>#DIV/0!</v>
      </c>
      <c r="T55" s="756" t="e">
        <f t="shared" si="394"/>
        <v>#DIV/0!</v>
      </c>
      <c r="U55" s="756" t="e">
        <f t="shared" si="394"/>
        <v>#DIV/0!</v>
      </c>
      <c r="W55" s="358">
        <f t="shared" si="410"/>
        <v>44773</v>
      </c>
      <c r="X55" s="756" t="e">
        <f t="shared" si="411"/>
        <v>#DIV/0!</v>
      </c>
      <c r="Y55" s="756" t="e">
        <f t="shared" si="395"/>
        <v>#DIV/0!</v>
      </c>
      <c r="Z55" s="756" t="e">
        <f t="shared" si="395"/>
        <v>#DIV/0!</v>
      </c>
      <c r="AA55" s="756" t="e">
        <f t="shared" si="395"/>
        <v>#DIV/0!</v>
      </c>
      <c r="AB55" s="756" t="e">
        <f t="shared" si="395"/>
        <v>#DIV/0!</v>
      </c>
      <c r="AC55" s="756" t="e">
        <f t="shared" si="395"/>
        <v>#DIV/0!</v>
      </c>
      <c r="AD55" s="756" t="e">
        <f t="shared" si="395"/>
        <v>#DIV/0!</v>
      </c>
      <c r="AE55" s="756" t="e">
        <f t="shared" si="395"/>
        <v>#DIV/0!</v>
      </c>
      <c r="AF55" s="756" t="e">
        <f t="shared" si="395"/>
        <v>#DIV/0!</v>
      </c>
      <c r="AH55" s="358">
        <f t="shared" si="412"/>
        <v>44773</v>
      </c>
      <c r="AI55" s="756" t="e">
        <f t="shared" si="413"/>
        <v>#DIV/0!</v>
      </c>
      <c r="AJ55" s="756" t="e">
        <f t="shared" si="396"/>
        <v>#DIV/0!</v>
      </c>
      <c r="AK55" s="756" t="e">
        <f t="shared" si="396"/>
        <v>#DIV/0!</v>
      </c>
      <c r="AL55" s="756" t="e">
        <f t="shared" si="396"/>
        <v>#DIV/0!</v>
      </c>
      <c r="AM55" s="756" t="e">
        <f t="shared" si="396"/>
        <v>#DIV/0!</v>
      </c>
      <c r="AN55" s="756" t="e">
        <f t="shared" si="396"/>
        <v>#DIV/0!</v>
      </c>
      <c r="AO55" s="756" t="e">
        <f t="shared" si="396"/>
        <v>#DIV/0!</v>
      </c>
      <c r="AP55" s="756" t="e">
        <f t="shared" si="396"/>
        <v>#DIV/0!</v>
      </c>
      <c r="AQ55" s="756" t="e">
        <f t="shared" si="396"/>
        <v>#DIV/0!</v>
      </c>
      <c r="AS55" s="358">
        <f t="shared" si="414"/>
        <v>44773</v>
      </c>
      <c r="AT55" s="756" t="e">
        <f t="shared" si="415"/>
        <v>#DIV/0!</v>
      </c>
      <c r="AU55" s="756" t="e">
        <f t="shared" si="397"/>
        <v>#DIV/0!</v>
      </c>
      <c r="AV55" s="756" t="e">
        <f t="shared" si="397"/>
        <v>#DIV/0!</v>
      </c>
      <c r="AW55" s="756" t="e">
        <f t="shared" si="397"/>
        <v>#DIV/0!</v>
      </c>
      <c r="AX55" s="756" t="e">
        <f t="shared" si="397"/>
        <v>#DIV/0!</v>
      </c>
      <c r="AY55" s="756" t="e">
        <f t="shared" si="397"/>
        <v>#DIV/0!</v>
      </c>
      <c r="AZ55" s="756" t="e">
        <f t="shared" si="397"/>
        <v>#DIV/0!</v>
      </c>
      <c r="BA55" s="756" t="e">
        <f t="shared" si="397"/>
        <v>#DIV/0!</v>
      </c>
      <c r="BB55" s="756" t="e">
        <f t="shared" si="397"/>
        <v>#DIV/0!</v>
      </c>
      <c r="BD55" s="358">
        <f t="shared" si="416"/>
        <v>44773</v>
      </c>
      <c r="BE55" s="756" t="e">
        <f t="shared" si="417"/>
        <v>#DIV/0!</v>
      </c>
      <c r="BF55" s="756" t="e">
        <f t="shared" si="398"/>
        <v>#DIV/0!</v>
      </c>
      <c r="BG55" s="756" t="e">
        <f t="shared" si="398"/>
        <v>#DIV/0!</v>
      </c>
      <c r="BH55" s="756" t="e">
        <f t="shared" si="398"/>
        <v>#DIV/0!</v>
      </c>
      <c r="BI55" s="756" t="e">
        <f t="shared" si="398"/>
        <v>#DIV/0!</v>
      </c>
      <c r="BJ55" s="756" t="e">
        <f t="shared" si="398"/>
        <v>#DIV/0!</v>
      </c>
      <c r="BK55" s="756" t="e">
        <f t="shared" si="398"/>
        <v>#DIV/0!</v>
      </c>
      <c r="BL55" s="756" t="e">
        <f t="shared" si="398"/>
        <v>#DIV/0!</v>
      </c>
      <c r="BM55" s="756" t="e">
        <f t="shared" si="398"/>
        <v>#DIV/0!</v>
      </c>
      <c r="BO55" s="358">
        <f t="shared" si="418"/>
        <v>44773</v>
      </c>
      <c r="BP55" s="756" t="e">
        <f t="shared" si="419"/>
        <v>#DIV/0!</v>
      </c>
      <c r="BQ55" s="756" t="e">
        <f t="shared" si="399"/>
        <v>#DIV/0!</v>
      </c>
      <c r="BR55" s="756" t="e">
        <f t="shared" si="399"/>
        <v>#DIV/0!</v>
      </c>
      <c r="BS55" s="756" t="e">
        <f t="shared" si="399"/>
        <v>#DIV/0!</v>
      </c>
      <c r="BT55" s="756" t="e">
        <f t="shared" si="399"/>
        <v>#DIV/0!</v>
      </c>
      <c r="BU55" s="756" t="e">
        <f t="shared" si="399"/>
        <v>#DIV/0!</v>
      </c>
      <c r="BV55" s="756" t="e">
        <f t="shared" si="399"/>
        <v>#DIV/0!</v>
      </c>
      <c r="BW55" s="756" t="e">
        <f t="shared" si="399"/>
        <v>#DIV/0!</v>
      </c>
      <c r="BX55" s="756" t="e">
        <f t="shared" si="399"/>
        <v>#DIV/0!</v>
      </c>
      <c r="BZ55" s="358">
        <f t="shared" si="420"/>
        <v>44773</v>
      </c>
      <c r="CA55" s="756" t="e">
        <f t="shared" si="421"/>
        <v>#DIV/0!</v>
      </c>
      <c r="CB55" s="756" t="e">
        <f t="shared" si="400"/>
        <v>#DIV/0!</v>
      </c>
      <c r="CC55" s="756" t="e">
        <f t="shared" si="400"/>
        <v>#DIV/0!</v>
      </c>
      <c r="CD55" s="756" t="e">
        <f t="shared" si="400"/>
        <v>#DIV/0!</v>
      </c>
      <c r="CE55" s="756" t="e">
        <f t="shared" si="400"/>
        <v>#DIV/0!</v>
      </c>
      <c r="CF55" s="756" t="e">
        <f t="shared" si="400"/>
        <v>#DIV/0!</v>
      </c>
      <c r="CG55" s="756" t="e">
        <f t="shared" si="400"/>
        <v>#DIV/0!</v>
      </c>
      <c r="CH55" s="756" t="e">
        <f t="shared" si="400"/>
        <v>#DIV/0!</v>
      </c>
      <c r="CI55" s="756" t="e">
        <f t="shared" si="400"/>
        <v>#DIV/0!</v>
      </c>
      <c r="CK55" s="358">
        <f t="shared" si="422"/>
        <v>44773</v>
      </c>
      <c r="CL55" s="756" t="e">
        <f t="shared" si="423"/>
        <v>#DIV/0!</v>
      </c>
      <c r="CM55" s="756" t="e">
        <f t="shared" si="401"/>
        <v>#DIV/0!</v>
      </c>
      <c r="CN55" s="756" t="e">
        <f t="shared" si="401"/>
        <v>#DIV/0!</v>
      </c>
      <c r="CO55" s="756" t="e">
        <f t="shared" si="401"/>
        <v>#DIV/0!</v>
      </c>
      <c r="CP55" s="756" t="e">
        <f t="shared" si="401"/>
        <v>#DIV/0!</v>
      </c>
      <c r="CQ55" s="756" t="e">
        <f t="shared" si="401"/>
        <v>#DIV/0!</v>
      </c>
      <c r="CR55" s="756" t="e">
        <f t="shared" si="401"/>
        <v>#DIV/0!</v>
      </c>
      <c r="CS55" s="756" t="e">
        <f t="shared" si="401"/>
        <v>#DIV/0!</v>
      </c>
      <c r="CT55" s="756" t="e">
        <f t="shared" si="401"/>
        <v>#DIV/0!</v>
      </c>
      <c r="CV55" s="358">
        <f t="shared" si="424"/>
        <v>44773</v>
      </c>
      <c r="CW55" s="756" t="e">
        <f t="shared" si="425"/>
        <v>#DIV/0!</v>
      </c>
      <c r="CX55" s="756" t="e">
        <f t="shared" si="402"/>
        <v>#DIV/0!</v>
      </c>
      <c r="CY55" s="756" t="e">
        <f t="shared" si="402"/>
        <v>#DIV/0!</v>
      </c>
      <c r="CZ55" s="756" t="e">
        <f t="shared" si="402"/>
        <v>#DIV/0!</v>
      </c>
      <c r="DA55" s="756" t="e">
        <f t="shared" si="402"/>
        <v>#DIV/0!</v>
      </c>
      <c r="DB55" s="756" t="e">
        <f t="shared" si="402"/>
        <v>#DIV/0!</v>
      </c>
      <c r="DC55" s="756" t="e">
        <f t="shared" si="402"/>
        <v>#DIV/0!</v>
      </c>
      <c r="DD55" s="756" t="e">
        <f t="shared" si="402"/>
        <v>#DIV/0!</v>
      </c>
      <c r="DE55" s="756" t="e">
        <f t="shared" si="402"/>
        <v>#DIV/0!</v>
      </c>
      <c r="DG55" s="358">
        <f t="shared" si="426"/>
        <v>44773</v>
      </c>
      <c r="DH55" s="756" t="e">
        <f t="shared" si="427"/>
        <v>#DIV/0!</v>
      </c>
      <c r="DI55" s="756" t="e">
        <f t="shared" si="403"/>
        <v>#DIV/0!</v>
      </c>
      <c r="DJ55" s="756" t="e">
        <f t="shared" si="403"/>
        <v>#DIV/0!</v>
      </c>
      <c r="DK55" s="756" t="e">
        <f t="shared" si="403"/>
        <v>#DIV/0!</v>
      </c>
      <c r="DL55" s="756" t="e">
        <f t="shared" si="403"/>
        <v>#DIV/0!</v>
      </c>
      <c r="DM55" s="756" t="e">
        <f t="shared" si="403"/>
        <v>#DIV/0!</v>
      </c>
      <c r="DN55" s="756" t="e">
        <f t="shared" si="403"/>
        <v>#DIV/0!</v>
      </c>
      <c r="DO55" s="756" t="e">
        <f t="shared" si="403"/>
        <v>#DIV/0!</v>
      </c>
      <c r="DP55" s="756" t="e">
        <f t="shared" si="403"/>
        <v>#DIV/0!</v>
      </c>
      <c r="DR55" s="358">
        <f t="shared" si="428"/>
        <v>44773</v>
      </c>
      <c r="DS55" s="756" t="e">
        <f t="shared" si="429"/>
        <v>#DIV/0!</v>
      </c>
      <c r="DT55" s="756" t="e">
        <f t="shared" si="404"/>
        <v>#DIV/0!</v>
      </c>
      <c r="DU55" s="756" t="e">
        <f t="shared" si="404"/>
        <v>#DIV/0!</v>
      </c>
      <c r="DV55" s="756" t="e">
        <f t="shared" si="404"/>
        <v>#DIV/0!</v>
      </c>
      <c r="DW55" s="756" t="e">
        <f t="shared" si="404"/>
        <v>#DIV/0!</v>
      </c>
      <c r="DX55" s="756" t="e">
        <f t="shared" si="404"/>
        <v>#DIV/0!</v>
      </c>
      <c r="DY55" s="756" t="e">
        <f t="shared" si="404"/>
        <v>#DIV/0!</v>
      </c>
      <c r="DZ55" s="756" t="e">
        <f t="shared" si="404"/>
        <v>#DIV/0!</v>
      </c>
      <c r="EA55" s="756" t="e">
        <f t="shared" si="404"/>
        <v>#DIV/0!</v>
      </c>
      <c r="EC55" s="358">
        <f t="shared" si="430"/>
        <v>44773</v>
      </c>
      <c r="ED55" s="756" t="e">
        <f t="shared" si="431"/>
        <v>#DIV/0!</v>
      </c>
      <c r="EE55" s="756" t="e">
        <f t="shared" si="405"/>
        <v>#DIV/0!</v>
      </c>
      <c r="EF55" s="756" t="e">
        <f t="shared" si="405"/>
        <v>#DIV/0!</v>
      </c>
      <c r="EG55" s="756" t="e">
        <f t="shared" si="405"/>
        <v>#DIV/0!</v>
      </c>
      <c r="EH55" s="756" t="e">
        <f t="shared" si="405"/>
        <v>#DIV/0!</v>
      </c>
      <c r="EI55" s="756" t="e">
        <f t="shared" si="405"/>
        <v>#DIV/0!</v>
      </c>
      <c r="EJ55" s="756" t="e">
        <f t="shared" si="405"/>
        <v>#DIV/0!</v>
      </c>
      <c r="EK55" s="756" t="e">
        <f t="shared" si="405"/>
        <v>#DIV/0!</v>
      </c>
      <c r="EL55" s="756" t="e">
        <f t="shared" si="405"/>
        <v>#DIV/0!</v>
      </c>
    </row>
    <row r="56" spans="1:142" x14ac:dyDescent="0.2">
      <c r="A56" s="358">
        <f t="shared" si="406"/>
        <v>44804</v>
      </c>
      <c r="B56" s="756" t="e">
        <f t="shared" si="407"/>
        <v>#DIV/0!</v>
      </c>
      <c r="C56" s="756" t="e">
        <f t="shared" si="391"/>
        <v>#DIV/0!</v>
      </c>
      <c r="D56" s="756" t="e">
        <f t="shared" si="392"/>
        <v>#DIV/0!</v>
      </c>
      <c r="E56" s="756" t="e">
        <f t="shared" si="392"/>
        <v>#DIV/0!</v>
      </c>
      <c r="F56" s="756" t="e">
        <f t="shared" si="392"/>
        <v>#DIV/0!</v>
      </c>
      <c r="G56" s="756" t="e">
        <f t="shared" si="392"/>
        <v>#DIV/0!</v>
      </c>
      <c r="H56" s="756" t="e">
        <f t="shared" si="392"/>
        <v>#DIV/0!</v>
      </c>
      <c r="I56" s="756" t="e">
        <f t="shared" si="393"/>
        <v>#DIV/0!</v>
      </c>
      <c r="J56" s="756" t="e">
        <f t="shared" si="392"/>
        <v>#DIV/0!</v>
      </c>
      <c r="L56" s="358">
        <f t="shared" si="408"/>
        <v>44804</v>
      </c>
      <c r="M56" s="756" t="e">
        <f t="shared" si="409"/>
        <v>#DIV/0!</v>
      </c>
      <c r="N56" s="756" t="e">
        <f t="shared" si="394"/>
        <v>#DIV/0!</v>
      </c>
      <c r="O56" s="756" t="e">
        <f t="shared" si="394"/>
        <v>#DIV/0!</v>
      </c>
      <c r="P56" s="756" t="e">
        <f t="shared" si="394"/>
        <v>#DIV/0!</v>
      </c>
      <c r="Q56" s="756" t="e">
        <f t="shared" si="394"/>
        <v>#DIV/0!</v>
      </c>
      <c r="R56" s="756" t="e">
        <f t="shared" si="394"/>
        <v>#DIV/0!</v>
      </c>
      <c r="S56" s="756" t="e">
        <f t="shared" si="394"/>
        <v>#DIV/0!</v>
      </c>
      <c r="T56" s="756" t="e">
        <f t="shared" si="394"/>
        <v>#DIV/0!</v>
      </c>
      <c r="U56" s="756" t="e">
        <f t="shared" si="394"/>
        <v>#DIV/0!</v>
      </c>
      <c r="W56" s="358">
        <f t="shared" si="410"/>
        <v>44804</v>
      </c>
      <c r="X56" s="756" t="e">
        <f t="shared" si="411"/>
        <v>#DIV/0!</v>
      </c>
      <c r="Y56" s="756" t="e">
        <f t="shared" si="395"/>
        <v>#DIV/0!</v>
      </c>
      <c r="Z56" s="756" t="e">
        <f t="shared" si="395"/>
        <v>#DIV/0!</v>
      </c>
      <c r="AA56" s="756" t="e">
        <f t="shared" si="395"/>
        <v>#DIV/0!</v>
      </c>
      <c r="AB56" s="756" t="e">
        <f t="shared" si="395"/>
        <v>#DIV/0!</v>
      </c>
      <c r="AC56" s="756" t="e">
        <f t="shared" si="395"/>
        <v>#DIV/0!</v>
      </c>
      <c r="AD56" s="756" t="e">
        <f t="shared" si="395"/>
        <v>#DIV/0!</v>
      </c>
      <c r="AE56" s="756" t="e">
        <f t="shared" si="395"/>
        <v>#DIV/0!</v>
      </c>
      <c r="AF56" s="756" t="e">
        <f t="shared" si="395"/>
        <v>#DIV/0!</v>
      </c>
      <c r="AH56" s="358">
        <f t="shared" si="412"/>
        <v>44804</v>
      </c>
      <c r="AI56" s="756" t="e">
        <f t="shared" si="413"/>
        <v>#DIV/0!</v>
      </c>
      <c r="AJ56" s="756" t="e">
        <f t="shared" si="396"/>
        <v>#DIV/0!</v>
      </c>
      <c r="AK56" s="756" t="e">
        <f t="shared" si="396"/>
        <v>#DIV/0!</v>
      </c>
      <c r="AL56" s="756" t="e">
        <f t="shared" si="396"/>
        <v>#DIV/0!</v>
      </c>
      <c r="AM56" s="756" t="e">
        <f t="shared" si="396"/>
        <v>#DIV/0!</v>
      </c>
      <c r="AN56" s="756" t="e">
        <f t="shared" si="396"/>
        <v>#DIV/0!</v>
      </c>
      <c r="AO56" s="756" t="e">
        <f t="shared" si="396"/>
        <v>#DIV/0!</v>
      </c>
      <c r="AP56" s="756" t="e">
        <f t="shared" si="396"/>
        <v>#DIV/0!</v>
      </c>
      <c r="AQ56" s="756" t="e">
        <f t="shared" si="396"/>
        <v>#DIV/0!</v>
      </c>
      <c r="AS56" s="358">
        <f t="shared" si="414"/>
        <v>44804</v>
      </c>
      <c r="AT56" s="756" t="e">
        <f t="shared" si="415"/>
        <v>#DIV/0!</v>
      </c>
      <c r="AU56" s="756" t="e">
        <f t="shared" si="397"/>
        <v>#DIV/0!</v>
      </c>
      <c r="AV56" s="756" t="e">
        <f t="shared" si="397"/>
        <v>#DIV/0!</v>
      </c>
      <c r="AW56" s="756" t="e">
        <f t="shared" si="397"/>
        <v>#DIV/0!</v>
      </c>
      <c r="AX56" s="756" t="e">
        <f t="shared" si="397"/>
        <v>#DIV/0!</v>
      </c>
      <c r="AY56" s="756" t="e">
        <f t="shared" si="397"/>
        <v>#DIV/0!</v>
      </c>
      <c r="AZ56" s="756" t="e">
        <f t="shared" si="397"/>
        <v>#DIV/0!</v>
      </c>
      <c r="BA56" s="756" t="e">
        <f t="shared" si="397"/>
        <v>#DIV/0!</v>
      </c>
      <c r="BB56" s="756" t="e">
        <f t="shared" si="397"/>
        <v>#DIV/0!</v>
      </c>
      <c r="BD56" s="358">
        <f t="shared" si="416"/>
        <v>44804</v>
      </c>
      <c r="BE56" s="756" t="e">
        <f t="shared" si="417"/>
        <v>#DIV/0!</v>
      </c>
      <c r="BF56" s="756" t="e">
        <f t="shared" si="398"/>
        <v>#DIV/0!</v>
      </c>
      <c r="BG56" s="756" t="e">
        <f t="shared" si="398"/>
        <v>#DIV/0!</v>
      </c>
      <c r="BH56" s="756" t="e">
        <f t="shared" si="398"/>
        <v>#DIV/0!</v>
      </c>
      <c r="BI56" s="756" t="e">
        <f t="shared" si="398"/>
        <v>#DIV/0!</v>
      </c>
      <c r="BJ56" s="756" t="e">
        <f t="shared" si="398"/>
        <v>#DIV/0!</v>
      </c>
      <c r="BK56" s="756" t="e">
        <f t="shared" si="398"/>
        <v>#DIV/0!</v>
      </c>
      <c r="BL56" s="756" t="e">
        <f t="shared" si="398"/>
        <v>#DIV/0!</v>
      </c>
      <c r="BM56" s="756" t="e">
        <f t="shared" si="398"/>
        <v>#DIV/0!</v>
      </c>
      <c r="BO56" s="358">
        <f t="shared" si="418"/>
        <v>44804</v>
      </c>
      <c r="BP56" s="756" t="e">
        <f t="shared" si="419"/>
        <v>#DIV/0!</v>
      </c>
      <c r="BQ56" s="756" t="e">
        <f t="shared" si="399"/>
        <v>#DIV/0!</v>
      </c>
      <c r="BR56" s="756" t="e">
        <f t="shared" si="399"/>
        <v>#DIV/0!</v>
      </c>
      <c r="BS56" s="756" t="e">
        <f t="shared" si="399"/>
        <v>#DIV/0!</v>
      </c>
      <c r="BT56" s="756" t="e">
        <f t="shared" si="399"/>
        <v>#DIV/0!</v>
      </c>
      <c r="BU56" s="756" t="e">
        <f t="shared" si="399"/>
        <v>#DIV/0!</v>
      </c>
      <c r="BV56" s="756" t="e">
        <f t="shared" si="399"/>
        <v>#DIV/0!</v>
      </c>
      <c r="BW56" s="756" t="e">
        <f t="shared" si="399"/>
        <v>#DIV/0!</v>
      </c>
      <c r="BX56" s="756" t="e">
        <f t="shared" si="399"/>
        <v>#DIV/0!</v>
      </c>
      <c r="BZ56" s="358">
        <f t="shared" si="420"/>
        <v>44804</v>
      </c>
      <c r="CA56" s="756" t="e">
        <f t="shared" si="421"/>
        <v>#DIV/0!</v>
      </c>
      <c r="CB56" s="756" t="e">
        <f t="shared" si="400"/>
        <v>#DIV/0!</v>
      </c>
      <c r="CC56" s="756" t="e">
        <f t="shared" si="400"/>
        <v>#DIV/0!</v>
      </c>
      <c r="CD56" s="756" t="e">
        <f t="shared" si="400"/>
        <v>#DIV/0!</v>
      </c>
      <c r="CE56" s="756" t="e">
        <f t="shared" si="400"/>
        <v>#DIV/0!</v>
      </c>
      <c r="CF56" s="756" t="e">
        <f t="shared" si="400"/>
        <v>#DIV/0!</v>
      </c>
      <c r="CG56" s="756" t="e">
        <f t="shared" si="400"/>
        <v>#DIV/0!</v>
      </c>
      <c r="CH56" s="756" t="e">
        <f t="shared" si="400"/>
        <v>#DIV/0!</v>
      </c>
      <c r="CI56" s="756" t="e">
        <f t="shared" si="400"/>
        <v>#DIV/0!</v>
      </c>
      <c r="CK56" s="358">
        <f t="shared" si="422"/>
        <v>44804</v>
      </c>
      <c r="CL56" s="756" t="e">
        <f t="shared" si="423"/>
        <v>#DIV/0!</v>
      </c>
      <c r="CM56" s="756" t="e">
        <f t="shared" si="401"/>
        <v>#DIV/0!</v>
      </c>
      <c r="CN56" s="756" t="e">
        <f t="shared" si="401"/>
        <v>#DIV/0!</v>
      </c>
      <c r="CO56" s="756" t="e">
        <f t="shared" si="401"/>
        <v>#DIV/0!</v>
      </c>
      <c r="CP56" s="756" t="e">
        <f t="shared" si="401"/>
        <v>#DIV/0!</v>
      </c>
      <c r="CQ56" s="756" t="e">
        <f t="shared" si="401"/>
        <v>#DIV/0!</v>
      </c>
      <c r="CR56" s="756" t="e">
        <f t="shared" si="401"/>
        <v>#DIV/0!</v>
      </c>
      <c r="CS56" s="756" t="e">
        <f t="shared" si="401"/>
        <v>#DIV/0!</v>
      </c>
      <c r="CT56" s="756" t="e">
        <f t="shared" si="401"/>
        <v>#DIV/0!</v>
      </c>
      <c r="CV56" s="358">
        <f t="shared" si="424"/>
        <v>44804</v>
      </c>
      <c r="CW56" s="756" t="e">
        <f t="shared" si="425"/>
        <v>#DIV/0!</v>
      </c>
      <c r="CX56" s="756" t="e">
        <f t="shared" si="402"/>
        <v>#DIV/0!</v>
      </c>
      <c r="CY56" s="756" t="e">
        <f t="shared" si="402"/>
        <v>#DIV/0!</v>
      </c>
      <c r="CZ56" s="756" t="e">
        <f t="shared" si="402"/>
        <v>#DIV/0!</v>
      </c>
      <c r="DA56" s="756" t="e">
        <f t="shared" si="402"/>
        <v>#DIV/0!</v>
      </c>
      <c r="DB56" s="756" t="e">
        <f t="shared" si="402"/>
        <v>#DIV/0!</v>
      </c>
      <c r="DC56" s="756" t="e">
        <f t="shared" si="402"/>
        <v>#DIV/0!</v>
      </c>
      <c r="DD56" s="756" t="e">
        <f t="shared" si="402"/>
        <v>#DIV/0!</v>
      </c>
      <c r="DE56" s="756" t="e">
        <f t="shared" si="402"/>
        <v>#DIV/0!</v>
      </c>
      <c r="DG56" s="358">
        <f t="shared" si="426"/>
        <v>44804</v>
      </c>
      <c r="DH56" s="756" t="e">
        <f t="shared" si="427"/>
        <v>#DIV/0!</v>
      </c>
      <c r="DI56" s="756" t="e">
        <f t="shared" si="403"/>
        <v>#DIV/0!</v>
      </c>
      <c r="DJ56" s="756" t="e">
        <f t="shared" si="403"/>
        <v>#DIV/0!</v>
      </c>
      <c r="DK56" s="756" t="e">
        <f t="shared" si="403"/>
        <v>#DIV/0!</v>
      </c>
      <c r="DL56" s="756" t="e">
        <f t="shared" si="403"/>
        <v>#DIV/0!</v>
      </c>
      <c r="DM56" s="756" t="e">
        <f t="shared" si="403"/>
        <v>#DIV/0!</v>
      </c>
      <c r="DN56" s="756" t="e">
        <f t="shared" si="403"/>
        <v>#DIV/0!</v>
      </c>
      <c r="DO56" s="756" t="e">
        <f t="shared" si="403"/>
        <v>#DIV/0!</v>
      </c>
      <c r="DP56" s="756" t="e">
        <f t="shared" si="403"/>
        <v>#DIV/0!</v>
      </c>
      <c r="DR56" s="358">
        <f t="shared" si="428"/>
        <v>44804</v>
      </c>
      <c r="DS56" s="756" t="e">
        <f t="shared" si="429"/>
        <v>#DIV/0!</v>
      </c>
      <c r="DT56" s="756" t="e">
        <f t="shared" si="404"/>
        <v>#DIV/0!</v>
      </c>
      <c r="DU56" s="756" t="e">
        <f t="shared" si="404"/>
        <v>#DIV/0!</v>
      </c>
      <c r="DV56" s="756" t="e">
        <f t="shared" si="404"/>
        <v>#DIV/0!</v>
      </c>
      <c r="DW56" s="756" t="e">
        <f t="shared" si="404"/>
        <v>#DIV/0!</v>
      </c>
      <c r="DX56" s="756" t="e">
        <f t="shared" si="404"/>
        <v>#DIV/0!</v>
      </c>
      <c r="DY56" s="756" t="e">
        <f t="shared" si="404"/>
        <v>#DIV/0!</v>
      </c>
      <c r="DZ56" s="756" t="e">
        <f t="shared" si="404"/>
        <v>#DIV/0!</v>
      </c>
      <c r="EA56" s="756" t="e">
        <f t="shared" si="404"/>
        <v>#DIV/0!</v>
      </c>
      <c r="EC56" s="358">
        <f t="shared" si="430"/>
        <v>44804</v>
      </c>
      <c r="ED56" s="756" t="e">
        <f t="shared" si="431"/>
        <v>#DIV/0!</v>
      </c>
      <c r="EE56" s="756" t="e">
        <f t="shared" si="405"/>
        <v>#DIV/0!</v>
      </c>
      <c r="EF56" s="756" t="e">
        <f t="shared" si="405"/>
        <v>#DIV/0!</v>
      </c>
      <c r="EG56" s="756" t="e">
        <f t="shared" si="405"/>
        <v>#DIV/0!</v>
      </c>
      <c r="EH56" s="756" t="e">
        <f t="shared" si="405"/>
        <v>#DIV/0!</v>
      </c>
      <c r="EI56" s="756" t="e">
        <f t="shared" si="405"/>
        <v>#DIV/0!</v>
      </c>
      <c r="EJ56" s="756" t="e">
        <f t="shared" si="405"/>
        <v>#DIV/0!</v>
      </c>
      <c r="EK56" s="756" t="e">
        <f t="shared" si="405"/>
        <v>#DIV/0!</v>
      </c>
      <c r="EL56" s="756" t="e">
        <f t="shared" si="405"/>
        <v>#DIV/0!</v>
      </c>
    </row>
    <row r="57" spans="1:142" x14ac:dyDescent="0.2">
      <c r="A57" s="358">
        <f t="shared" si="406"/>
        <v>44834</v>
      </c>
      <c r="B57" s="756" t="e">
        <f t="shared" si="407"/>
        <v>#DIV/0!</v>
      </c>
      <c r="C57" s="756" t="e">
        <f t="shared" si="391"/>
        <v>#DIV/0!</v>
      </c>
      <c r="D57" s="756" t="e">
        <f t="shared" si="392"/>
        <v>#DIV/0!</v>
      </c>
      <c r="E57" s="756" t="e">
        <f t="shared" si="392"/>
        <v>#DIV/0!</v>
      </c>
      <c r="F57" s="756" t="e">
        <f t="shared" si="392"/>
        <v>#DIV/0!</v>
      </c>
      <c r="G57" s="756" t="e">
        <f t="shared" si="392"/>
        <v>#DIV/0!</v>
      </c>
      <c r="H57" s="756" t="e">
        <f t="shared" si="392"/>
        <v>#DIV/0!</v>
      </c>
      <c r="I57" s="756" t="e">
        <f t="shared" si="393"/>
        <v>#DIV/0!</v>
      </c>
      <c r="J57" s="756" t="e">
        <f t="shared" si="392"/>
        <v>#DIV/0!</v>
      </c>
      <c r="L57" s="358">
        <f t="shared" si="408"/>
        <v>44834</v>
      </c>
      <c r="M57" s="756" t="e">
        <f t="shared" si="409"/>
        <v>#DIV/0!</v>
      </c>
      <c r="N57" s="756" t="e">
        <f t="shared" si="394"/>
        <v>#DIV/0!</v>
      </c>
      <c r="O57" s="756" t="e">
        <f t="shared" si="394"/>
        <v>#DIV/0!</v>
      </c>
      <c r="P57" s="756" t="e">
        <f t="shared" si="394"/>
        <v>#DIV/0!</v>
      </c>
      <c r="Q57" s="756" t="e">
        <f t="shared" si="394"/>
        <v>#DIV/0!</v>
      </c>
      <c r="R57" s="756" t="e">
        <f t="shared" si="394"/>
        <v>#DIV/0!</v>
      </c>
      <c r="S57" s="756" t="e">
        <f t="shared" si="394"/>
        <v>#DIV/0!</v>
      </c>
      <c r="T57" s="756" t="e">
        <f t="shared" si="394"/>
        <v>#DIV/0!</v>
      </c>
      <c r="U57" s="756" t="e">
        <f t="shared" si="394"/>
        <v>#DIV/0!</v>
      </c>
      <c r="W57" s="358">
        <f t="shared" si="410"/>
        <v>44834</v>
      </c>
      <c r="X57" s="756" t="e">
        <f t="shared" si="411"/>
        <v>#DIV/0!</v>
      </c>
      <c r="Y57" s="756" t="e">
        <f t="shared" si="395"/>
        <v>#DIV/0!</v>
      </c>
      <c r="Z57" s="756" t="e">
        <f t="shared" si="395"/>
        <v>#DIV/0!</v>
      </c>
      <c r="AA57" s="756" t="e">
        <f t="shared" si="395"/>
        <v>#DIV/0!</v>
      </c>
      <c r="AB57" s="756" t="e">
        <f t="shared" si="395"/>
        <v>#DIV/0!</v>
      </c>
      <c r="AC57" s="756" t="e">
        <f t="shared" si="395"/>
        <v>#DIV/0!</v>
      </c>
      <c r="AD57" s="756" t="e">
        <f t="shared" si="395"/>
        <v>#DIV/0!</v>
      </c>
      <c r="AE57" s="756" t="e">
        <f t="shared" si="395"/>
        <v>#DIV/0!</v>
      </c>
      <c r="AF57" s="756" t="e">
        <f t="shared" si="395"/>
        <v>#DIV/0!</v>
      </c>
      <c r="AH57" s="358">
        <f t="shared" si="412"/>
        <v>44834</v>
      </c>
      <c r="AI57" s="756" t="e">
        <f t="shared" si="413"/>
        <v>#DIV/0!</v>
      </c>
      <c r="AJ57" s="756" t="e">
        <f t="shared" si="396"/>
        <v>#DIV/0!</v>
      </c>
      <c r="AK57" s="756" t="e">
        <f t="shared" si="396"/>
        <v>#DIV/0!</v>
      </c>
      <c r="AL57" s="756" t="e">
        <f t="shared" si="396"/>
        <v>#DIV/0!</v>
      </c>
      <c r="AM57" s="756" t="e">
        <f t="shared" si="396"/>
        <v>#DIV/0!</v>
      </c>
      <c r="AN57" s="756" t="e">
        <f t="shared" si="396"/>
        <v>#DIV/0!</v>
      </c>
      <c r="AO57" s="756" t="e">
        <f t="shared" si="396"/>
        <v>#DIV/0!</v>
      </c>
      <c r="AP57" s="756" t="e">
        <f t="shared" si="396"/>
        <v>#DIV/0!</v>
      </c>
      <c r="AQ57" s="756" t="e">
        <f t="shared" si="396"/>
        <v>#DIV/0!</v>
      </c>
      <c r="AS57" s="358">
        <f t="shared" si="414"/>
        <v>44834</v>
      </c>
      <c r="AT57" s="756" t="e">
        <f t="shared" si="415"/>
        <v>#DIV/0!</v>
      </c>
      <c r="AU57" s="756" t="e">
        <f t="shared" si="397"/>
        <v>#DIV/0!</v>
      </c>
      <c r="AV57" s="756" t="e">
        <f t="shared" si="397"/>
        <v>#DIV/0!</v>
      </c>
      <c r="AW57" s="756" t="e">
        <f t="shared" si="397"/>
        <v>#DIV/0!</v>
      </c>
      <c r="AX57" s="756" t="e">
        <f t="shared" si="397"/>
        <v>#DIV/0!</v>
      </c>
      <c r="AY57" s="756" t="e">
        <f t="shared" si="397"/>
        <v>#DIV/0!</v>
      </c>
      <c r="AZ57" s="756" t="e">
        <f t="shared" si="397"/>
        <v>#DIV/0!</v>
      </c>
      <c r="BA57" s="756" t="e">
        <f t="shared" si="397"/>
        <v>#DIV/0!</v>
      </c>
      <c r="BB57" s="756" t="e">
        <f t="shared" si="397"/>
        <v>#DIV/0!</v>
      </c>
      <c r="BD57" s="358">
        <f t="shared" si="416"/>
        <v>44834</v>
      </c>
      <c r="BE57" s="756" t="e">
        <f t="shared" si="417"/>
        <v>#DIV/0!</v>
      </c>
      <c r="BF57" s="756" t="e">
        <f t="shared" si="398"/>
        <v>#DIV/0!</v>
      </c>
      <c r="BG57" s="756" t="e">
        <f t="shared" si="398"/>
        <v>#DIV/0!</v>
      </c>
      <c r="BH57" s="756" t="e">
        <f t="shared" si="398"/>
        <v>#DIV/0!</v>
      </c>
      <c r="BI57" s="756" t="e">
        <f t="shared" si="398"/>
        <v>#DIV/0!</v>
      </c>
      <c r="BJ57" s="756" t="e">
        <f t="shared" si="398"/>
        <v>#DIV/0!</v>
      </c>
      <c r="BK57" s="756" t="e">
        <f t="shared" si="398"/>
        <v>#DIV/0!</v>
      </c>
      <c r="BL57" s="756" t="e">
        <f t="shared" si="398"/>
        <v>#DIV/0!</v>
      </c>
      <c r="BM57" s="756" t="e">
        <f t="shared" si="398"/>
        <v>#DIV/0!</v>
      </c>
      <c r="BO57" s="358">
        <f t="shared" si="418"/>
        <v>44834</v>
      </c>
      <c r="BP57" s="756" t="e">
        <f t="shared" si="419"/>
        <v>#DIV/0!</v>
      </c>
      <c r="BQ57" s="756" t="e">
        <f t="shared" si="399"/>
        <v>#DIV/0!</v>
      </c>
      <c r="BR57" s="756" t="e">
        <f t="shared" si="399"/>
        <v>#DIV/0!</v>
      </c>
      <c r="BS57" s="756" t="e">
        <f t="shared" si="399"/>
        <v>#DIV/0!</v>
      </c>
      <c r="BT57" s="756" t="e">
        <f t="shared" si="399"/>
        <v>#DIV/0!</v>
      </c>
      <c r="BU57" s="756" t="e">
        <f t="shared" si="399"/>
        <v>#DIV/0!</v>
      </c>
      <c r="BV57" s="756" t="e">
        <f t="shared" si="399"/>
        <v>#DIV/0!</v>
      </c>
      <c r="BW57" s="756" t="e">
        <f t="shared" si="399"/>
        <v>#DIV/0!</v>
      </c>
      <c r="BX57" s="756" t="e">
        <f t="shared" si="399"/>
        <v>#DIV/0!</v>
      </c>
      <c r="BZ57" s="358">
        <f t="shared" si="420"/>
        <v>44834</v>
      </c>
      <c r="CA57" s="756" t="e">
        <f t="shared" si="421"/>
        <v>#DIV/0!</v>
      </c>
      <c r="CB57" s="756" t="e">
        <f t="shared" si="400"/>
        <v>#DIV/0!</v>
      </c>
      <c r="CC57" s="756" t="e">
        <f t="shared" si="400"/>
        <v>#DIV/0!</v>
      </c>
      <c r="CD57" s="756" t="e">
        <f t="shared" si="400"/>
        <v>#DIV/0!</v>
      </c>
      <c r="CE57" s="756" t="e">
        <f t="shared" si="400"/>
        <v>#DIV/0!</v>
      </c>
      <c r="CF57" s="756" t="e">
        <f t="shared" si="400"/>
        <v>#DIV/0!</v>
      </c>
      <c r="CG57" s="756" t="e">
        <f t="shared" si="400"/>
        <v>#DIV/0!</v>
      </c>
      <c r="CH57" s="756" t="e">
        <f t="shared" si="400"/>
        <v>#DIV/0!</v>
      </c>
      <c r="CI57" s="756" t="e">
        <f t="shared" si="400"/>
        <v>#DIV/0!</v>
      </c>
      <c r="CK57" s="358">
        <f t="shared" si="422"/>
        <v>44834</v>
      </c>
      <c r="CL57" s="756" t="e">
        <f t="shared" si="423"/>
        <v>#DIV/0!</v>
      </c>
      <c r="CM57" s="756" t="e">
        <f t="shared" si="401"/>
        <v>#DIV/0!</v>
      </c>
      <c r="CN57" s="756" t="e">
        <f t="shared" si="401"/>
        <v>#DIV/0!</v>
      </c>
      <c r="CO57" s="756" t="e">
        <f t="shared" si="401"/>
        <v>#DIV/0!</v>
      </c>
      <c r="CP57" s="756" t="e">
        <f t="shared" si="401"/>
        <v>#DIV/0!</v>
      </c>
      <c r="CQ57" s="756" t="e">
        <f t="shared" si="401"/>
        <v>#DIV/0!</v>
      </c>
      <c r="CR57" s="756" t="e">
        <f t="shared" si="401"/>
        <v>#DIV/0!</v>
      </c>
      <c r="CS57" s="756" t="e">
        <f t="shared" si="401"/>
        <v>#DIV/0!</v>
      </c>
      <c r="CT57" s="756" t="e">
        <f t="shared" si="401"/>
        <v>#DIV/0!</v>
      </c>
      <c r="CV57" s="358">
        <f t="shared" si="424"/>
        <v>44834</v>
      </c>
      <c r="CW57" s="756" t="e">
        <f t="shared" si="425"/>
        <v>#DIV/0!</v>
      </c>
      <c r="CX57" s="756" t="e">
        <f t="shared" si="402"/>
        <v>#DIV/0!</v>
      </c>
      <c r="CY57" s="756" t="e">
        <f t="shared" si="402"/>
        <v>#DIV/0!</v>
      </c>
      <c r="CZ57" s="756" t="e">
        <f t="shared" si="402"/>
        <v>#DIV/0!</v>
      </c>
      <c r="DA57" s="756" t="e">
        <f t="shared" si="402"/>
        <v>#DIV/0!</v>
      </c>
      <c r="DB57" s="756" t="e">
        <f t="shared" si="402"/>
        <v>#DIV/0!</v>
      </c>
      <c r="DC57" s="756" t="e">
        <f t="shared" si="402"/>
        <v>#DIV/0!</v>
      </c>
      <c r="DD57" s="756" t="e">
        <f t="shared" si="402"/>
        <v>#DIV/0!</v>
      </c>
      <c r="DE57" s="756" t="e">
        <f t="shared" si="402"/>
        <v>#DIV/0!</v>
      </c>
      <c r="DG57" s="358">
        <f t="shared" si="426"/>
        <v>44834</v>
      </c>
      <c r="DH57" s="756" t="e">
        <f t="shared" si="427"/>
        <v>#DIV/0!</v>
      </c>
      <c r="DI57" s="756" t="e">
        <f t="shared" si="403"/>
        <v>#DIV/0!</v>
      </c>
      <c r="DJ57" s="756" t="e">
        <f t="shared" si="403"/>
        <v>#DIV/0!</v>
      </c>
      <c r="DK57" s="756" t="e">
        <f t="shared" si="403"/>
        <v>#DIV/0!</v>
      </c>
      <c r="DL57" s="756" t="e">
        <f t="shared" si="403"/>
        <v>#DIV/0!</v>
      </c>
      <c r="DM57" s="756" t="e">
        <f t="shared" si="403"/>
        <v>#DIV/0!</v>
      </c>
      <c r="DN57" s="756" t="e">
        <f t="shared" si="403"/>
        <v>#DIV/0!</v>
      </c>
      <c r="DO57" s="756" t="e">
        <f t="shared" si="403"/>
        <v>#DIV/0!</v>
      </c>
      <c r="DP57" s="756" t="e">
        <f t="shared" si="403"/>
        <v>#DIV/0!</v>
      </c>
      <c r="DR57" s="358">
        <f t="shared" si="428"/>
        <v>44834</v>
      </c>
      <c r="DS57" s="756" t="e">
        <f t="shared" si="429"/>
        <v>#DIV/0!</v>
      </c>
      <c r="DT57" s="756" t="e">
        <f t="shared" si="404"/>
        <v>#DIV/0!</v>
      </c>
      <c r="DU57" s="756" t="e">
        <f t="shared" si="404"/>
        <v>#DIV/0!</v>
      </c>
      <c r="DV57" s="756" t="e">
        <f t="shared" si="404"/>
        <v>#DIV/0!</v>
      </c>
      <c r="DW57" s="756" t="e">
        <f t="shared" si="404"/>
        <v>#DIV/0!</v>
      </c>
      <c r="DX57" s="756" t="e">
        <f t="shared" si="404"/>
        <v>#DIV/0!</v>
      </c>
      <c r="DY57" s="756" t="e">
        <f t="shared" si="404"/>
        <v>#DIV/0!</v>
      </c>
      <c r="DZ57" s="756" t="e">
        <f t="shared" si="404"/>
        <v>#DIV/0!</v>
      </c>
      <c r="EA57" s="756" t="e">
        <f t="shared" si="404"/>
        <v>#DIV/0!</v>
      </c>
      <c r="EC57" s="358">
        <f t="shared" si="430"/>
        <v>44834</v>
      </c>
      <c r="ED57" s="756" t="e">
        <f t="shared" si="431"/>
        <v>#DIV/0!</v>
      </c>
      <c r="EE57" s="756" t="e">
        <f t="shared" si="405"/>
        <v>#DIV/0!</v>
      </c>
      <c r="EF57" s="756" t="e">
        <f t="shared" si="405"/>
        <v>#DIV/0!</v>
      </c>
      <c r="EG57" s="756" t="e">
        <f t="shared" si="405"/>
        <v>#DIV/0!</v>
      </c>
      <c r="EH57" s="756" t="e">
        <f t="shared" si="405"/>
        <v>#DIV/0!</v>
      </c>
      <c r="EI57" s="756" t="e">
        <f t="shared" si="405"/>
        <v>#DIV/0!</v>
      </c>
      <c r="EJ57" s="756" t="e">
        <f t="shared" si="405"/>
        <v>#DIV/0!</v>
      </c>
      <c r="EK57" s="756" t="e">
        <f t="shared" si="405"/>
        <v>#DIV/0!</v>
      </c>
      <c r="EL57" s="756" t="e">
        <f t="shared" si="405"/>
        <v>#DIV/0!</v>
      </c>
    </row>
    <row r="58" spans="1:142" x14ac:dyDescent="0.2">
      <c r="A58" s="358">
        <f t="shared" si="406"/>
        <v>44865</v>
      </c>
      <c r="B58" s="756" t="e">
        <f t="shared" si="407"/>
        <v>#DIV/0!</v>
      </c>
      <c r="C58" s="756" t="e">
        <f t="shared" si="391"/>
        <v>#DIV/0!</v>
      </c>
      <c r="D58" s="756" t="e">
        <f t="shared" si="392"/>
        <v>#DIV/0!</v>
      </c>
      <c r="E58" s="756" t="e">
        <f t="shared" si="392"/>
        <v>#DIV/0!</v>
      </c>
      <c r="F58" s="756" t="e">
        <f t="shared" si="392"/>
        <v>#DIV/0!</v>
      </c>
      <c r="G58" s="756" t="e">
        <f t="shared" si="392"/>
        <v>#DIV/0!</v>
      </c>
      <c r="H58" s="756" t="e">
        <f t="shared" si="392"/>
        <v>#DIV/0!</v>
      </c>
      <c r="I58" s="756" t="e">
        <f t="shared" si="393"/>
        <v>#DIV/0!</v>
      </c>
      <c r="J58" s="756" t="e">
        <f t="shared" si="392"/>
        <v>#DIV/0!</v>
      </c>
      <c r="L58" s="358">
        <f t="shared" si="408"/>
        <v>44865</v>
      </c>
      <c r="M58" s="756" t="e">
        <f t="shared" si="409"/>
        <v>#DIV/0!</v>
      </c>
      <c r="N58" s="756" t="e">
        <f t="shared" si="394"/>
        <v>#DIV/0!</v>
      </c>
      <c r="O58" s="756" t="e">
        <f t="shared" si="394"/>
        <v>#DIV/0!</v>
      </c>
      <c r="P58" s="756" t="e">
        <f t="shared" si="394"/>
        <v>#DIV/0!</v>
      </c>
      <c r="Q58" s="756" t="e">
        <f t="shared" si="394"/>
        <v>#DIV/0!</v>
      </c>
      <c r="R58" s="756" t="e">
        <f t="shared" si="394"/>
        <v>#DIV/0!</v>
      </c>
      <c r="S58" s="756" t="e">
        <f t="shared" si="394"/>
        <v>#DIV/0!</v>
      </c>
      <c r="T58" s="756" t="e">
        <f t="shared" si="394"/>
        <v>#DIV/0!</v>
      </c>
      <c r="U58" s="756" t="e">
        <f t="shared" si="394"/>
        <v>#DIV/0!</v>
      </c>
      <c r="W58" s="358">
        <f t="shared" si="410"/>
        <v>44865</v>
      </c>
      <c r="X58" s="756" t="e">
        <f t="shared" si="411"/>
        <v>#DIV/0!</v>
      </c>
      <c r="Y58" s="756" t="e">
        <f t="shared" si="395"/>
        <v>#DIV/0!</v>
      </c>
      <c r="Z58" s="756" t="e">
        <f t="shared" si="395"/>
        <v>#DIV/0!</v>
      </c>
      <c r="AA58" s="756" t="e">
        <f t="shared" si="395"/>
        <v>#DIV/0!</v>
      </c>
      <c r="AB58" s="756" t="e">
        <f t="shared" si="395"/>
        <v>#DIV/0!</v>
      </c>
      <c r="AC58" s="756" t="e">
        <f t="shared" si="395"/>
        <v>#DIV/0!</v>
      </c>
      <c r="AD58" s="756" t="e">
        <f t="shared" si="395"/>
        <v>#DIV/0!</v>
      </c>
      <c r="AE58" s="756" t="e">
        <f t="shared" si="395"/>
        <v>#DIV/0!</v>
      </c>
      <c r="AF58" s="756" t="e">
        <f t="shared" si="395"/>
        <v>#DIV/0!</v>
      </c>
      <c r="AH58" s="358">
        <f t="shared" si="412"/>
        <v>44865</v>
      </c>
      <c r="AI58" s="756" t="e">
        <f t="shared" si="413"/>
        <v>#DIV/0!</v>
      </c>
      <c r="AJ58" s="756" t="e">
        <f t="shared" si="396"/>
        <v>#DIV/0!</v>
      </c>
      <c r="AK58" s="756" t="e">
        <f t="shared" si="396"/>
        <v>#DIV/0!</v>
      </c>
      <c r="AL58" s="756" t="e">
        <f t="shared" si="396"/>
        <v>#DIV/0!</v>
      </c>
      <c r="AM58" s="756" t="e">
        <f t="shared" si="396"/>
        <v>#DIV/0!</v>
      </c>
      <c r="AN58" s="756" t="e">
        <f t="shared" si="396"/>
        <v>#DIV/0!</v>
      </c>
      <c r="AO58" s="756" t="e">
        <f t="shared" si="396"/>
        <v>#DIV/0!</v>
      </c>
      <c r="AP58" s="756" t="e">
        <f t="shared" si="396"/>
        <v>#DIV/0!</v>
      </c>
      <c r="AQ58" s="756" t="e">
        <f t="shared" si="396"/>
        <v>#DIV/0!</v>
      </c>
      <c r="AS58" s="358">
        <f t="shared" si="414"/>
        <v>44865</v>
      </c>
      <c r="AT58" s="756" t="e">
        <f t="shared" si="415"/>
        <v>#DIV/0!</v>
      </c>
      <c r="AU58" s="756" t="e">
        <f t="shared" si="397"/>
        <v>#DIV/0!</v>
      </c>
      <c r="AV58" s="756" t="e">
        <f t="shared" si="397"/>
        <v>#DIV/0!</v>
      </c>
      <c r="AW58" s="756" t="e">
        <f t="shared" si="397"/>
        <v>#DIV/0!</v>
      </c>
      <c r="AX58" s="756" t="e">
        <f t="shared" si="397"/>
        <v>#DIV/0!</v>
      </c>
      <c r="AY58" s="756" t="e">
        <f t="shared" si="397"/>
        <v>#DIV/0!</v>
      </c>
      <c r="AZ58" s="756" t="e">
        <f t="shared" si="397"/>
        <v>#DIV/0!</v>
      </c>
      <c r="BA58" s="756" t="e">
        <f t="shared" si="397"/>
        <v>#DIV/0!</v>
      </c>
      <c r="BB58" s="756" t="e">
        <f t="shared" si="397"/>
        <v>#DIV/0!</v>
      </c>
      <c r="BD58" s="358">
        <f t="shared" si="416"/>
        <v>44865</v>
      </c>
      <c r="BE58" s="756" t="e">
        <f t="shared" si="417"/>
        <v>#DIV/0!</v>
      </c>
      <c r="BF58" s="756" t="e">
        <f t="shared" si="398"/>
        <v>#DIV/0!</v>
      </c>
      <c r="BG58" s="756" t="e">
        <f t="shared" si="398"/>
        <v>#DIV/0!</v>
      </c>
      <c r="BH58" s="756" t="e">
        <f t="shared" si="398"/>
        <v>#DIV/0!</v>
      </c>
      <c r="BI58" s="756" t="e">
        <f t="shared" si="398"/>
        <v>#DIV/0!</v>
      </c>
      <c r="BJ58" s="756" t="e">
        <f t="shared" si="398"/>
        <v>#DIV/0!</v>
      </c>
      <c r="BK58" s="756" t="e">
        <f t="shared" si="398"/>
        <v>#DIV/0!</v>
      </c>
      <c r="BL58" s="756" t="e">
        <f t="shared" si="398"/>
        <v>#DIV/0!</v>
      </c>
      <c r="BM58" s="756" t="e">
        <f t="shared" si="398"/>
        <v>#DIV/0!</v>
      </c>
      <c r="BO58" s="358">
        <f t="shared" si="418"/>
        <v>44865</v>
      </c>
      <c r="BP58" s="756" t="e">
        <f t="shared" si="419"/>
        <v>#DIV/0!</v>
      </c>
      <c r="BQ58" s="756" t="e">
        <f t="shared" si="399"/>
        <v>#DIV/0!</v>
      </c>
      <c r="BR58" s="756" t="e">
        <f t="shared" si="399"/>
        <v>#DIV/0!</v>
      </c>
      <c r="BS58" s="756" t="e">
        <f t="shared" si="399"/>
        <v>#DIV/0!</v>
      </c>
      <c r="BT58" s="756" t="e">
        <f t="shared" si="399"/>
        <v>#DIV/0!</v>
      </c>
      <c r="BU58" s="756" t="e">
        <f t="shared" si="399"/>
        <v>#DIV/0!</v>
      </c>
      <c r="BV58" s="756" t="e">
        <f t="shared" si="399"/>
        <v>#DIV/0!</v>
      </c>
      <c r="BW58" s="756" t="e">
        <f t="shared" si="399"/>
        <v>#DIV/0!</v>
      </c>
      <c r="BX58" s="756" t="e">
        <f t="shared" si="399"/>
        <v>#DIV/0!</v>
      </c>
      <c r="BZ58" s="358">
        <f t="shared" si="420"/>
        <v>44865</v>
      </c>
      <c r="CA58" s="756" t="e">
        <f t="shared" si="421"/>
        <v>#DIV/0!</v>
      </c>
      <c r="CB58" s="756" t="e">
        <f t="shared" si="400"/>
        <v>#DIV/0!</v>
      </c>
      <c r="CC58" s="756" t="e">
        <f t="shared" si="400"/>
        <v>#DIV/0!</v>
      </c>
      <c r="CD58" s="756" t="e">
        <f t="shared" si="400"/>
        <v>#DIV/0!</v>
      </c>
      <c r="CE58" s="756" t="e">
        <f t="shared" si="400"/>
        <v>#DIV/0!</v>
      </c>
      <c r="CF58" s="756" t="e">
        <f t="shared" si="400"/>
        <v>#DIV/0!</v>
      </c>
      <c r="CG58" s="756" t="e">
        <f t="shared" si="400"/>
        <v>#DIV/0!</v>
      </c>
      <c r="CH58" s="756" t="e">
        <f t="shared" si="400"/>
        <v>#DIV/0!</v>
      </c>
      <c r="CI58" s="756" t="e">
        <f t="shared" si="400"/>
        <v>#DIV/0!</v>
      </c>
      <c r="CK58" s="358">
        <f t="shared" si="422"/>
        <v>44865</v>
      </c>
      <c r="CL58" s="756" t="e">
        <f t="shared" si="423"/>
        <v>#DIV/0!</v>
      </c>
      <c r="CM58" s="756" t="e">
        <f t="shared" si="401"/>
        <v>#DIV/0!</v>
      </c>
      <c r="CN58" s="756" t="e">
        <f t="shared" si="401"/>
        <v>#DIV/0!</v>
      </c>
      <c r="CO58" s="756" t="e">
        <f t="shared" si="401"/>
        <v>#DIV/0!</v>
      </c>
      <c r="CP58" s="756" t="e">
        <f t="shared" si="401"/>
        <v>#DIV/0!</v>
      </c>
      <c r="CQ58" s="756" t="e">
        <f t="shared" si="401"/>
        <v>#DIV/0!</v>
      </c>
      <c r="CR58" s="756" t="e">
        <f t="shared" si="401"/>
        <v>#DIV/0!</v>
      </c>
      <c r="CS58" s="756" t="e">
        <f t="shared" si="401"/>
        <v>#DIV/0!</v>
      </c>
      <c r="CT58" s="756" t="e">
        <f t="shared" si="401"/>
        <v>#DIV/0!</v>
      </c>
      <c r="CV58" s="358">
        <f t="shared" si="424"/>
        <v>44865</v>
      </c>
      <c r="CW58" s="756" t="e">
        <f t="shared" si="425"/>
        <v>#DIV/0!</v>
      </c>
      <c r="CX58" s="756" t="e">
        <f t="shared" si="402"/>
        <v>#DIV/0!</v>
      </c>
      <c r="CY58" s="756" t="e">
        <f t="shared" si="402"/>
        <v>#DIV/0!</v>
      </c>
      <c r="CZ58" s="756" t="e">
        <f t="shared" si="402"/>
        <v>#DIV/0!</v>
      </c>
      <c r="DA58" s="756" t="e">
        <f t="shared" si="402"/>
        <v>#DIV/0!</v>
      </c>
      <c r="DB58" s="756" t="e">
        <f t="shared" si="402"/>
        <v>#DIV/0!</v>
      </c>
      <c r="DC58" s="756" t="e">
        <f t="shared" si="402"/>
        <v>#DIV/0!</v>
      </c>
      <c r="DD58" s="756" t="e">
        <f t="shared" si="402"/>
        <v>#DIV/0!</v>
      </c>
      <c r="DE58" s="756" t="e">
        <f t="shared" si="402"/>
        <v>#DIV/0!</v>
      </c>
      <c r="DG58" s="358">
        <f t="shared" si="426"/>
        <v>44865</v>
      </c>
      <c r="DH58" s="756" t="e">
        <f t="shared" si="427"/>
        <v>#DIV/0!</v>
      </c>
      <c r="DI58" s="756" t="e">
        <f t="shared" si="403"/>
        <v>#DIV/0!</v>
      </c>
      <c r="DJ58" s="756" t="e">
        <f t="shared" si="403"/>
        <v>#DIV/0!</v>
      </c>
      <c r="DK58" s="756" t="e">
        <f t="shared" si="403"/>
        <v>#DIV/0!</v>
      </c>
      <c r="DL58" s="756" t="e">
        <f t="shared" si="403"/>
        <v>#DIV/0!</v>
      </c>
      <c r="DM58" s="756" t="e">
        <f t="shared" si="403"/>
        <v>#DIV/0!</v>
      </c>
      <c r="DN58" s="756" t="e">
        <f t="shared" si="403"/>
        <v>#DIV/0!</v>
      </c>
      <c r="DO58" s="756" t="e">
        <f t="shared" si="403"/>
        <v>#DIV/0!</v>
      </c>
      <c r="DP58" s="756" t="e">
        <f t="shared" si="403"/>
        <v>#DIV/0!</v>
      </c>
      <c r="DR58" s="358">
        <f t="shared" si="428"/>
        <v>44865</v>
      </c>
      <c r="DS58" s="756" t="e">
        <f t="shared" si="429"/>
        <v>#DIV/0!</v>
      </c>
      <c r="DT58" s="756" t="e">
        <f t="shared" si="404"/>
        <v>#DIV/0!</v>
      </c>
      <c r="DU58" s="756" t="e">
        <f t="shared" si="404"/>
        <v>#DIV/0!</v>
      </c>
      <c r="DV58" s="756" t="e">
        <f t="shared" si="404"/>
        <v>#DIV/0!</v>
      </c>
      <c r="DW58" s="756" t="e">
        <f t="shared" si="404"/>
        <v>#DIV/0!</v>
      </c>
      <c r="DX58" s="756" t="e">
        <f t="shared" si="404"/>
        <v>#DIV/0!</v>
      </c>
      <c r="DY58" s="756" t="e">
        <f t="shared" si="404"/>
        <v>#DIV/0!</v>
      </c>
      <c r="DZ58" s="756" t="e">
        <f t="shared" si="404"/>
        <v>#DIV/0!</v>
      </c>
      <c r="EA58" s="756" t="e">
        <f t="shared" si="404"/>
        <v>#DIV/0!</v>
      </c>
      <c r="EC58" s="358">
        <f t="shared" si="430"/>
        <v>44865</v>
      </c>
      <c r="ED58" s="756" t="e">
        <f t="shared" si="431"/>
        <v>#DIV/0!</v>
      </c>
      <c r="EE58" s="756" t="e">
        <f t="shared" si="405"/>
        <v>#DIV/0!</v>
      </c>
      <c r="EF58" s="756" t="e">
        <f t="shared" si="405"/>
        <v>#DIV/0!</v>
      </c>
      <c r="EG58" s="756" t="e">
        <f t="shared" si="405"/>
        <v>#DIV/0!</v>
      </c>
      <c r="EH58" s="756" t="e">
        <f t="shared" si="405"/>
        <v>#DIV/0!</v>
      </c>
      <c r="EI58" s="756" t="e">
        <f t="shared" si="405"/>
        <v>#DIV/0!</v>
      </c>
      <c r="EJ58" s="756" t="e">
        <f t="shared" si="405"/>
        <v>#DIV/0!</v>
      </c>
      <c r="EK58" s="756" t="e">
        <f t="shared" si="405"/>
        <v>#DIV/0!</v>
      </c>
      <c r="EL58" s="756" t="e">
        <f t="shared" si="405"/>
        <v>#DIV/0!</v>
      </c>
    </row>
    <row r="59" spans="1:142" x14ac:dyDescent="0.2">
      <c r="A59" s="358">
        <f t="shared" si="406"/>
        <v>44895</v>
      </c>
      <c r="B59" s="756" t="e">
        <f t="shared" si="407"/>
        <v>#DIV/0!</v>
      </c>
      <c r="C59" s="756" t="e">
        <f t="shared" si="391"/>
        <v>#DIV/0!</v>
      </c>
      <c r="D59" s="756" t="e">
        <f t="shared" si="392"/>
        <v>#DIV/0!</v>
      </c>
      <c r="E59" s="756" t="e">
        <f t="shared" si="392"/>
        <v>#DIV/0!</v>
      </c>
      <c r="F59" s="756" t="e">
        <f t="shared" si="392"/>
        <v>#DIV/0!</v>
      </c>
      <c r="G59" s="756" t="e">
        <f t="shared" si="392"/>
        <v>#DIV/0!</v>
      </c>
      <c r="H59" s="756" t="e">
        <f t="shared" si="392"/>
        <v>#DIV/0!</v>
      </c>
      <c r="I59" s="756" t="e">
        <f t="shared" si="393"/>
        <v>#DIV/0!</v>
      </c>
      <c r="J59" s="756" t="e">
        <f t="shared" si="392"/>
        <v>#DIV/0!</v>
      </c>
      <c r="L59" s="358">
        <f t="shared" si="408"/>
        <v>44895</v>
      </c>
      <c r="M59" s="756" t="e">
        <f t="shared" si="409"/>
        <v>#DIV/0!</v>
      </c>
      <c r="N59" s="756" t="e">
        <f t="shared" si="394"/>
        <v>#DIV/0!</v>
      </c>
      <c r="O59" s="756" t="e">
        <f t="shared" si="394"/>
        <v>#DIV/0!</v>
      </c>
      <c r="P59" s="756" t="e">
        <f t="shared" si="394"/>
        <v>#DIV/0!</v>
      </c>
      <c r="Q59" s="756" t="e">
        <f t="shared" si="394"/>
        <v>#DIV/0!</v>
      </c>
      <c r="R59" s="756" t="e">
        <f t="shared" si="394"/>
        <v>#DIV/0!</v>
      </c>
      <c r="S59" s="756" t="e">
        <f t="shared" si="394"/>
        <v>#DIV/0!</v>
      </c>
      <c r="T59" s="756" t="e">
        <f t="shared" si="394"/>
        <v>#DIV/0!</v>
      </c>
      <c r="U59" s="756" t="e">
        <f t="shared" si="394"/>
        <v>#DIV/0!</v>
      </c>
      <c r="W59" s="358">
        <f t="shared" si="410"/>
        <v>44895</v>
      </c>
      <c r="X59" s="756" t="e">
        <f t="shared" si="411"/>
        <v>#DIV/0!</v>
      </c>
      <c r="Y59" s="756" t="e">
        <f t="shared" si="395"/>
        <v>#DIV/0!</v>
      </c>
      <c r="Z59" s="756" t="e">
        <f t="shared" si="395"/>
        <v>#DIV/0!</v>
      </c>
      <c r="AA59" s="756" t="e">
        <f t="shared" si="395"/>
        <v>#DIV/0!</v>
      </c>
      <c r="AB59" s="756" t="e">
        <f t="shared" si="395"/>
        <v>#DIV/0!</v>
      </c>
      <c r="AC59" s="756" t="e">
        <f t="shared" si="395"/>
        <v>#DIV/0!</v>
      </c>
      <c r="AD59" s="756" t="e">
        <f t="shared" si="395"/>
        <v>#DIV/0!</v>
      </c>
      <c r="AE59" s="756" t="e">
        <f t="shared" si="395"/>
        <v>#DIV/0!</v>
      </c>
      <c r="AF59" s="756" t="e">
        <f t="shared" si="395"/>
        <v>#DIV/0!</v>
      </c>
      <c r="AH59" s="358">
        <f t="shared" si="412"/>
        <v>44895</v>
      </c>
      <c r="AI59" s="756" t="e">
        <f t="shared" si="413"/>
        <v>#DIV/0!</v>
      </c>
      <c r="AJ59" s="756" t="e">
        <f t="shared" si="396"/>
        <v>#DIV/0!</v>
      </c>
      <c r="AK59" s="756" t="e">
        <f t="shared" si="396"/>
        <v>#DIV/0!</v>
      </c>
      <c r="AL59" s="756" t="e">
        <f t="shared" si="396"/>
        <v>#DIV/0!</v>
      </c>
      <c r="AM59" s="756" t="e">
        <f t="shared" si="396"/>
        <v>#DIV/0!</v>
      </c>
      <c r="AN59" s="756" t="e">
        <f t="shared" si="396"/>
        <v>#DIV/0!</v>
      </c>
      <c r="AO59" s="756" t="e">
        <f t="shared" si="396"/>
        <v>#DIV/0!</v>
      </c>
      <c r="AP59" s="756" t="e">
        <f t="shared" si="396"/>
        <v>#DIV/0!</v>
      </c>
      <c r="AQ59" s="756" t="e">
        <f t="shared" si="396"/>
        <v>#DIV/0!</v>
      </c>
      <c r="AS59" s="358">
        <f t="shared" si="414"/>
        <v>44895</v>
      </c>
      <c r="AT59" s="756" t="e">
        <f t="shared" si="415"/>
        <v>#DIV/0!</v>
      </c>
      <c r="AU59" s="756" t="e">
        <f t="shared" si="397"/>
        <v>#DIV/0!</v>
      </c>
      <c r="AV59" s="756" t="e">
        <f t="shared" si="397"/>
        <v>#DIV/0!</v>
      </c>
      <c r="AW59" s="756" t="e">
        <f t="shared" si="397"/>
        <v>#DIV/0!</v>
      </c>
      <c r="AX59" s="756" t="e">
        <f t="shared" si="397"/>
        <v>#DIV/0!</v>
      </c>
      <c r="AY59" s="756" t="e">
        <f t="shared" si="397"/>
        <v>#DIV/0!</v>
      </c>
      <c r="AZ59" s="756" t="e">
        <f t="shared" si="397"/>
        <v>#DIV/0!</v>
      </c>
      <c r="BA59" s="756" t="e">
        <f t="shared" si="397"/>
        <v>#DIV/0!</v>
      </c>
      <c r="BB59" s="756" t="e">
        <f t="shared" si="397"/>
        <v>#DIV/0!</v>
      </c>
      <c r="BD59" s="358">
        <f t="shared" si="416"/>
        <v>44895</v>
      </c>
      <c r="BE59" s="756" t="e">
        <f t="shared" si="417"/>
        <v>#DIV/0!</v>
      </c>
      <c r="BF59" s="756" t="e">
        <f t="shared" si="398"/>
        <v>#DIV/0!</v>
      </c>
      <c r="BG59" s="756" t="e">
        <f t="shared" si="398"/>
        <v>#DIV/0!</v>
      </c>
      <c r="BH59" s="756" t="e">
        <f t="shared" si="398"/>
        <v>#DIV/0!</v>
      </c>
      <c r="BI59" s="756" t="e">
        <f t="shared" si="398"/>
        <v>#DIV/0!</v>
      </c>
      <c r="BJ59" s="756" t="e">
        <f t="shared" si="398"/>
        <v>#DIV/0!</v>
      </c>
      <c r="BK59" s="756" t="e">
        <f t="shared" si="398"/>
        <v>#DIV/0!</v>
      </c>
      <c r="BL59" s="756" t="e">
        <f t="shared" si="398"/>
        <v>#DIV/0!</v>
      </c>
      <c r="BM59" s="756" t="e">
        <f t="shared" si="398"/>
        <v>#DIV/0!</v>
      </c>
      <c r="BO59" s="358">
        <f t="shared" si="418"/>
        <v>44895</v>
      </c>
      <c r="BP59" s="756" t="e">
        <f t="shared" si="419"/>
        <v>#DIV/0!</v>
      </c>
      <c r="BQ59" s="756" t="e">
        <f t="shared" si="399"/>
        <v>#DIV/0!</v>
      </c>
      <c r="BR59" s="756" t="e">
        <f t="shared" si="399"/>
        <v>#DIV/0!</v>
      </c>
      <c r="BS59" s="756" t="e">
        <f t="shared" si="399"/>
        <v>#DIV/0!</v>
      </c>
      <c r="BT59" s="756" t="e">
        <f t="shared" si="399"/>
        <v>#DIV/0!</v>
      </c>
      <c r="BU59" s="756" t="e">
        <f t="shared" si="399"/>
        <v>#DIV/0!</v>
      </c>
      <c r="BV59" s="756" t="e">
        <f t="shared" si="399"/>
        <v>#DIV/0!</v>
      </c>
      <c r="BW59" s="756" t="e">
        <f t="shared" si="399"/>
        <v>#DIV/0!</v>
      </c>
      <c r="BX59" s="756" t="e">
        <f t="shared" si="399"/>
        <v>#DIV/0!</v>
      </c>
      <c r="BZ59" s="358">
        <f t="shared" si="420"/>
        <v>44895</v>
      </c>
      <c r="CA59" s="756" t="e">
        <f t="shared" si="421"/>
        <v>#DIV/0!</v>
      </c>
      <c r="CB59" s="756" t="e">
        <f t="shared" si="400"/>
        <v>#DIV/0!</v>
      </c>
      <c r="CC59" s="756" t="e">
        <f t="shared" si="400"/>
        <v>#DIV/0!</v>
      </c>
      <c r="CD59" s="756" t="e">
        <f t="shared" si="400"/>
        <v>#DIV/0!</v>
      </c>
      <c r="CE59" s="756" t="e">
        <f t="shared" si="400"/>
        <v>#DIV/0!</v>
      </c>
      <c r="CF59" s="756" t="e">
        <f t="shared" si="400"/>
        <v>#DIV/0!</v>
      </c>
      <c r="CG59" s="756" t="e">
        <f t="shared" si="400"/>
        <v>#DIV/0!</v>
      </c>
      <c r="CH59" s="756" t="e">
        <f t="shared" si="400"/>
        <v>#DIV/0!</v>
      </c>
      <c r="CI59" s="756" t="e">
        <f t="shared" si="400"/>
        <v>#DIV/0!</v>
      </c>
      <c r="CK59" s="358">
        <f t="shared" si="422"/>
        <v>44895</v>
      </c>
      <c r="CL59" s="756" t="e">
        <f t="shared" si="423"/>
        <v>#DIV/0!</v>
      </c>
      <c r="CM59" s="756" t="e">
        <f t="shared" si="401"/>
        <v>#DIV/0!</v>
      </c>
      <c r="CN59" s="756" t="e">
        <f t="shared" si="401"/>
        <v>#DIV/0!</v>
      </c>
      <c r="CO59" s="756" t="e">
        <f t="shared" si="401"/>
        <v>#DIV/0!</v>
      </c>
      <c r="CP59" s="756" t="e">
        <f t="shared" si="401"/>
        <v>#DIV/0!</v>
      </c>
      <c r="CQ59" s="756" t="e">
        <f t="shared" si="401"/>
        <v>#DIV/0!</v>
      </c>
      <c r="CR59" s="756" t="e">
        <f t="shared" si="401"/>
        <v>#DIV/0!</v>
      </c>
      <c r="CS59" s="756" t="e">
        <f t="shared" si="401"/>
        <v>#DIV/0!</v>
      </c>
      <c r="CT59" s="756" t="e">
        <f t="shared" si="401"/>
        <v>#DIV/0!</v>
      </c>
      <c r="CV59" s="358">
        <f t="shared" si="424"/>
        <v>44895</v>
      </c>
      <c r="CW59" s="756" t="e">
        <f t="shared" si="425"/>
        <v>#DIV/0!</v>
      </c>
      <c r="CX59" s="756" t="e">
        <f t="shared" si="402"/>
        <v>#DIV/0!</v>
      </c>
      <c r="CY59" s="756" t="e">
        <f t="shared" si="402"/>
        <v>#DIV/0!</v>
      </c>
      <c r="CZ59" s="756" t="e">
        <f t="shared" si="402"/>
        <v>#DIV/0!</v>
      </c>
      <c r="DA59" s="756" t="e">
        <f t="shared" si="402"/>
        <v>#DIV/0!</v>
      </c>
      <c r="DB59" s="756" t="e">
        <f t="shared" si="402"/>
        <v>#DIV/0!</v>
      </c>
      <c r="DC59" s="756" t="e">
        <f t="shared" si="402"/>
        <v>#DIV/0!</v>
      </c>
      <c r="DD59" s="756" t="e">
        <f t="shared" si="402"/>
        <v>#DIV/0!</v>
      </c>
      <c r="DE59" s="756" t="e">
        <f t="shared" si="402"/>
        <v>#DIV/0!</v>
      </c>
      <c r="DG59" s="358">
        <f t="shared" si="426"/>
        <v>44895</v>
      </c>
      <c r="DH59" s="756" t="e">
        <f t="shared" si="427"/>
        <v>#DIV/0!</v>
      </c>
      <c r="DI59" s="756" t="e">
        <f t="shared" si="403"/>
        <v>#DIV/0!</v>
      </c>
      <c r="DJ59" s="756" t="e">
        <f t="shared" si="403"/>
        <v>#DIV/0!</v>
      </c>
      <c r="DK59" s="756" t="e">
        <f t="shared" si="403"/>
        <v>#DIV/0!</v>
      </c>
      <c r="DL59" s="756" t="e">
        <f t="shared" si="403"/>
        <v>#DIV/0!</v>
      </c>
      <c r="DM59" s="756" t="e">
        <f t="shared" si="403"/>
        <v>#DIV/0!</v>
      </c>
      <c r="DN59" s="756" t="e">
        <f t="shared" si="403"/>
        <v>#DIV/0!</v>
      </c>
      <c r="DO59" s="756" t="e">
        <f t="shared" si="403"/>
        <v>#DIV/0!</v>
      </c>
      <c r="DP59" s="756" t="e">
        <f t="shared" si="403"/>
        <v>#DIV/0!</v>
      </c>
      <c r="DR59" s="358">
        <f t="shared" si="428"/>
        <v>44895</v>
      </c>
      <c r="DS59" s="756" t="e">
        <f t="shared" si="429"/>
        <v>#DIV/0!</v>
      </c>
      <c r="DT59" s="756" t="e">
        <f t="shared" si="404"/>
        <v>#DIV/0!</v>
      </c>
      <c r="DU59" s="756" t="e">
        <f t="shared" si="404"/>
        <v>#DIV/0!</v>
      </c>
      <c r="DV59" s="756" t="e">
        <f t="shared" si="404"/>
        <v>#DIV/0!</v>
      </c>
      <c r="DW59" s="756" t="e">
        <f t="shared" si="404"/>
        <v>#DIV/0!</v>
      </c>
      <c r="DX59" s="756" t="e">
        <f t="shared" si="404"/>
        <v>#DIV/0!</v>
      </c>
      <c r="DY59" s="756" t="e">
        <f t="shared" si="404"/>
        <v>#DIV/0!</v>
      </c>
      <c r="DZ59" s="756" t="e">
        <f t="shared" si="404"/>
        <v>#DIV/0!</v>
      </c>
      <c r="EA59" s="756" t="e">
        <f t="shared" si="404"/>
        <v>#DIV/0!</v>
      </c>
      <c r="EC59" s="358">
        <f t="shared" si="430"/>
        <v>44895</v>
      </c>
      <c r="ED59" s="756" t="e">
        <f t="shared" si="431"/>
        <v>#DIV/0!</v>
      </c>
      <c r="EE59" s="756" t="e">
        <f t="shared" si="405"/>
        <v>#DIV/0!</v>
      </c>
      <c r="EF59" s="756" t="e">
        <f t="shared" si="405"/>
        <v>#DIV/0!</v>
      </c>
      <c r="EG59" s="756" t="e">
        <f t="shared" si="405"/>
        <v>#DIV/0!</v>
      </c>
      <c r="EH59" s="756" t="e">
        <f t="shared" si="405"/>
        <v>#DIV/0!</v>
      </c>
      <c r="EI59" s="756" t="e">
        <f t="shared" si="405"/>
        <v>#DIV/0!</v>
      </c>
      <c r="EJ59" s="756" t="e">
        <f t="shared" si="405"/>
        <v>#DIV/0!</v>
      </c>
      <c r="EK59" s="756" t="e">
        <f t="shared" si="405"/>
        <v>#DIV/0!</v>
      </c>
      <c r="EL59" s="756" t="e">
        <f t="shared" si="405"/>
        <v>#DIV/0!</v>
      </c>
    </row>
    <row r="60" spans="1:142" x14ac:dyDescent="0.2">
      <c r="A60" s="358">
        <f t="shared" si="406"/>
        <v>44926</v>
      </c>
      <c r="B60" s="756" t="e">
        <f t="shared" si="407"/>
        <v>#DIV/0!</v>
      </c>
      <c r="C60" s="756" t="e">
        <f t="shared" si="391"/>
        <v>#DIV/0!</v>
      </c>
      <c r="D60" s="756" t="e">
        <f t="shared" si="392"/>
        <v>#DIV/0!</v>
      </c>
      <c r="E60" s="756" t="e">
        <f t="shared" si="392"/>
        <v>#DIV/0!</v>
      </c>
      <c r="F60" s="756" t="e">
        <f t="shared" si="392"/>
        <v>#DIV/0!</v>
      </c>
      <c r="G60" s="756" t="e">
        <f t="shared" si="392"/>
        <v>#DIV/0!</v>
      </c>
      <c r="H60" s="756" t="e">
        <f t="shared" si="392"/>
        <v>#DIV/0!</v>
      </c>
      <c r="I60" s="756" t="e">
        <f t="shared" si="393"/>
        <v>#DIV/0!</v>
      </c>
      <c r="J60" s="756" t="e">
        <f t="shared" si="392"/>
        <v>#DIV/0!</v>
      </c>
      <c r="L60" s="358">
        <f t="shared" si="408"/>
        <v>44926</v>
      </c>
      <c r="M60" s="756" t="e">
        <f t="shared" si="409"/>
        <v>#DIV/0!</v>
      </c>
      <c r="N60" s="756" t="e">
        <f t="shared" si="394"/>
        <v>#DIV/0!</v>
      </c>
      <c r="O60" s="756" t="e">
        <f t="shared" si="394"/>
        <v>#DIV/0!</v>
      </c>
      <c r="P60" s="756" t="e">
        <f t="shared" si="394"/>
        <v>#DIV/0!</v>
      </c>
      <c r="Q60" s="756" t="e">
        <f t="shared" si="394"/>
        <v>#DIV/0!</v>
      </c>
      <c r="R60" s="756" t="e">
        <f t="shared" si="394"/>
        <v>#DIV/0!</v>
      </c>
      <c r="S60" s="756" t="e">
        <f t="shared" si="394"/>
        <v>#DIV/0!</v>
      </c>
      <c r="T60" s="756" t="e">
        <f t="shared" si="394"/>
        <v>#DIV/0!</v>
      </c>
      <c r="U60" s="756" t="e">
        <f t="shared" si="394"/>
        <v>#DIV/0!</v>
      </c>
      <c r="W60" s="358">
        <f t="shared" si="410"/>
        <v>44926</v>
      </c>
      <c r="X60" s="756" t="e">
        <f t="shared" si="411"/>
        <v>#DIV/0!</v>
      </c>
      <c r="Y60" s="756" t="e">
        <f t="shared" si="395"/>
        <v>#DIV/0!</v>
      </c>
      <c r="Z60" s="756" t="e">
        <f t="shared" si="395"/>
        <v>#DIV/0!</v>
      </c>
      <c r="AA60" s="756" t="e">
        <f t="shared" si="395"/>
        <v>#DIV/0!</v>
      </c>
      <c r="AB60" s="756" t="e">
        <f t="shared" si="395"/>
        <v>#DIV/0!</v>
      </c>
      <c r="AC60" s="756" t="e">
        <f t="shared" si="395"/>
        <v>#DIV/0!</v>
      </c>
      <c r="AD60" s="756" t="e">
        <f t="shared" si="395"/>
        <v>#DIV/0!</v>
      </c>
      <c r="AE60" s="756" t="e">
        <f t="shared" si="395"/>
        <v>#DIV/0!</v>
      </c>
      <c r="AF60" s="756" t="e">
        <f t="shared" si="395"/>
        <v>#DIV/0!</v>
      </c>
      <c r="AH60" s="358">
        <f t="shared" si="412"/>
        <v>44926</v>
      </c>
      <c r="AI60" s="756" t="e">
        <f t="shared" si="413"/>
        <v>#DIV/0!</v>
      </c>
      <c r="AJ60" s="756" t="e">
        <f t="shared" si="396"/>
        <v>#DIV/0!</v>
      </c>
      <c r="AK60" s="756" t="e">
        <f t="shared" si="396"/>
        <v>#DIV/0!</v>
      </c>
      <c r="AL60" s="756" t="e">
        <f t="shared" si="396"/>
        <v>#DIV/0!</v>
      </c>
      <c r="AM60" s="756" t="e">
        <f t="shared" si="396"/>
        <v>#DIV/0!</v>
      </c>
      <c r="AN60" s="756" t="e">
        <f t="shared" si="396"/>
        <v>#DIV/0!</v>
      </c>
      <c r="AO60" s="756" t="e">
        <f t="shared" si="396"/>
        <v>#DIV/0!</v>
      </c>
      <c r="AP60" s="756" t="e">
        <f t="shared" si="396"/>
        <v>#DIV/0!</v>
      </c>
      <c r="AQ60" s="756" t="e">
        <f t="shared" si="396"/>
        <v>#DIV/0!</v>
      </c>
      <c r="AS60" s="358">
        <f t="shared" si="414"/>
        <v>44926</v>
      </c>
      <c r="AT60" s="756" t="e">
        <f t="shared" si="415"/>
        <v>#DIV/0!</v>
      </c>
      <c r="AU60" s="756" t="e">
        <f t="shared" si="397"/>
        <v>#DIV/0!</v>
      </c>
      <c r="AV60" s="756" t="e">
        <f t="shared" si="397"/>
        <v>#DIV/0!</v>
      </c>
      <c r="AW60" s="756" t="e">
        <f t="shared" si="397"/>
        <v>#DIV/0!</v>
      </c>
      <c r="AX60" s="756" t="e">
        <f t="shared" si="397"/>
        <v>#DIV/0!</v>
      </c>
      <c r="AY60" s="756" t="e">
        <f t="shared" si="397"/>
        <v>#DIV/0!</v>
      </c>
      <c r="AZ60" s="756" t="e">
        <f t="shared" si="397"/>
        <v>#DIV/0!</v>
      </c>
      <c r="BA60" s="756" t="e">
        <f t="shared" si="397"/>
        <v>#DIV/0!</v>
      </c>
      <c r="BB60" s="756" t="e">
        <f t="shared" si="397"/>
        <v>#DIV/0!</v>
      </c>
      <c r="BD60" s="358">
        <f t="shared" si="416"/>
        <v>44926</v>
      </c>
      <c r="BE60" s="756" t="e">
        <f t="shared" si="417"/>
        <v>#DIV/0!</v>
      </c>
      <c r="BF60" s="756" t="e">
        <f t="shared" si="398"/>
        <v>#DIV/0!</v>
      </c>
      <c r="BG60" s="756" t="e">
        <f t="shared" si="398"/>
        <v>#DIV/0!</v>
      </c>
      <c r="BH60" s="756" t="e">
        <f t="shared" si="398"/>
        <v>#DIV/0!</v>
      </c>
      <c r="BI60" s="756" t="e">
        <f t="shared" si="398"/>
        <v>#DIV/0!</v>
      </c>
      <c r="BJ60" s="756" t="e">
        <f t="shared" si="398"/>
        <v>#DIV/0!</v>
      </c>
      <c r="BK60" s="756" t="e">
        <f t="shared" si="398"/>
        <v>#DIV/0!</v>
      </c>
      <c r="BL60" s="756" t="e">
        <f t="shared" si="398"/>
        <v>#DIV/0!</v>
      </c>
      <c r="BM60" s="756" t="e">
        <f t="shared" si="398"/>
        <v>#DIV/0!</v>
      </c>
      <c r="BO60" s="358">
        <f t="shared" si="418"/>
        <v>44926</v>
      </c>
      <c r="BP60" s="756" t="e">
        <f t="shared" si="419"/>
        <v>#DIV/0!</v>
      </c>
      <c r="BQ60" s="756" t="e">
        <f t="shared" si="399"/>
        <v>#DIV/0!</v>
      </c>
      <c r="BR60" s="756" t="e">
        <f t="shared" si="399"/>
        <v>#DIV/0!</v>
      </c>
      <c r="BS60" s="756" t="e">
        <f t="shared" si="399"/>
        <v>#DIV/0!</v>
      </c>
      <c r="BT60" s="756" t="e">
        <f t="shared" si="399"/>
        <v>#DIV/0!</v>
      </c>
      <c r="BU60" s="756" t="e">
        <f t="shared" si="399"/>
        <v>#DIV/0!</v>
      </c>
      <c r="BV60" s="756" t="e">
        <f t="shared" si="399"/>
        <v>#DIV/0!</v>
      </c>
      <c r="BW60" s="756" t="e">
        <f t="shared" si="399"/>
        <v>#DIV/0!</v>
      </c>
      <c r="BX60" s="756" t="e">
        <f t="shared" si="399"/>
        <v>#DIV/0!</v>
      </c>
      <c r="BZ60" s="358">
        <f t="shared" si="420"/>
        <v>44926</v>
      </c>
      <c r="CA60" s="756" t="e">
        <f t="shared" si="421"/>
        <v>#DIV/0!</v>
      </c>
      <c r="CB60" s="756" t="e">
        <f t="shared" si="400"/>
        <v>#DIV/0!</v>
      </c>
      <c r="CC60" s="756" t="e">
        <f t="shared" si="400"/>
        <v>#DIV/0!</v>
      </c>
      <c r="CD60" s="756" t="e">
        <f t="shared" si="400"/>
        <v>#DIV/0!</v>
      </c>
      <c r="CE60" s="756" t="e">
        <f t="shared" si="400"/>
        <v>#DIV/0!</v>
      </c>
      <c r="CF60" s="756" t="e">
        <f t="shared" si="400"/>
        <v>#DIV/0!</v>
      </c>
      <c r="CG60" s="756" t="e">
        <f t="shared" si="400"/>
        <v>#DIV/0!</v>
      </c>
      <c r="CH60" s="756" t="e">
        <f t="shared" si="400"/>
        <v>#DIV/0!</v>
      </c>
      <c r="CI60" s="756" t="e">
        <f t="shared" si="400"/>
        <v>#DIV/0!</v>
      </c>
      <c r="CK60" s="358">
        <f t="shared" si="422"/>
        <v>44926</v>
      </c>
      <c r="CL60" s="756" t="e">
        <f t="shared" si="423"/>
        <v>#DIV/0!</v>
      </c>
      <c r="CM60" s="756" t="e">
        <f t="shared" si="401"/>
        <v>#DIV/0!</v>
      </c>
      <c r="CN60" s="756" t="e">
        <f t="shared" si="401"/>
        <v>#DIV/0!</v>
      </c>
      <c r="CO60" s="756" t="e">
        <f t="shared" si="401"/>
        <v>#DIV/0!</v>
      </c>
      <c r="CP60" s="756" t="e">
        <f t="shared" si="401"/>
        <v>#DIV/0!</v>
      </c>
      <c r="CQ60" s="756" t="e">
        <f t="shared" si="401"/>
        <v>#DIV/0!</v>
      </c>
      <c r="CR60" s="756" t="e">
        <f t="shared" si="401"/>
        <v>#DIV/0!</v>
      </c>
      <c r="CS60" s="756" t="e">
        <f t="shared" si="401"/>
        <v>#DIV/0!</v>
      </c>
      <c r="CT60" s="756" t="e">
        <f t="shared" si="401"/>
        <v>#DIV/0!</v>
      </c>
      <c r="CV60" s="358">
        <f t="shared" si="424"/>
        <v>44926</v>
      </c>
      <c r="CW60" s="756" t="e">
        <f t="shared" si="425"/>
        <v>#DIV/0!</v>
      </c>
      <c r="CX60" s="756" t="e">
        <f t="shared" si="402"/>
        <v>#DIV/0!</v>
      </c>
      <c r="CY60" s="756" t="e">
        <f t="shared" si="402"/>
        <v>#DIV/0!</v>
      </c>
      <c r="CZ60" s="756" t="e">
        <f t="shared" si="402"/>
        <v>#DIV/0!</v>
      </c>
      <c r="DA60" s="756" t="e">
        <f t="shared" si="402"/>
        <v>#DIV/0!</v>
      </c>
      <c r="DB60" s="756" t="e">
        <f t="shared" si="402"/>
        <v>#DIV/0!</v>
      </c>
      <c r="DC60" s="756" t="e">
        <f t="shared" si="402"/>
        <v>#DIV/0!</v>
      </c>
      <c r="DD60" s="756" t="e">
        <f t="shared" si="402"/>
        <v>#DIV/0!</v>
      </c>
      <c r="DE60" s="756" t="e">
        <f t="shared" si="402"/>
        <v>#DIV/0!</v>
      </c>
      <c r="DG60" s="358">
        <f t="shared" si="426"/>
        <v>44926</v>
      </c>
      <c r="DH60" s="756" t="e">
        <f t="shared" si="427"/>
        <v>#DIV/0!</v>
      </c>
      <c r="DI60" s="756" t="e">
        <f t="shared" si="403"/>
        <v>#DIV/0!</v>
      </c>
      <c r="DJ60" s="756" t="e">
        <f t="shared" si="403"/>
        <v>#DIV/0!</v>
      </c>
      <c r="DK60" s="756" t="e">
        <f t="shared" si="403"/>
        <v>#DIV/0!</v>
      </c>
      <c r="DL60" s="756" t="e">
        <f t="shared" si="403"/>
        <v>#DIV/0!</v>
      </c>
      <c r="DM60" s="756" t="e">
        <f t="shared" si="403"/>
        <v>#DIV/0!</v>
      </c>
      <c r="DN60" s="756" t="e">
        <f t="shared" si="403"/>
        <v>#DIV/0!</v>
      </c>
      <c r="DO60" s="756" t="e">
        <f t="shared" si="403"/>
        <v>#DIV/0!</v>
      </c>
      <c r="DP60" s="756" t="e">
        <f t="shared" si="403"/>
        <v>#DIV/0!</v>
      </c>
      <c r="DR60" s="358">
        <f t="shared" si="428"/>
        <v>44926</v>
      </c>
      <c r="DS60" s="756" t="e">
        <f t="shared" si="429"/>
        <v>#DIV/0!</v>
      </c>
      <c r="DT60" s="756" t="e">
        <f t="shared" si="404"/>
        <v>#DIV/0!</v>
      </c>
      <c r="DU60" s="756" t="e">
        <f t="shared" si="404"/>
        <v>#DIV/0!</v>
      </c>
      <c r="DV60" s="756" t="e">
        <f t="shared" si="404"/>
        <v>#DIV/0!</v>
      </c>
      <c r="DW60" s="756" t="e">
        <f t="shared" si="404"/>
        <v>#DIV/0!</v>
      </c>
      <c r="DX60" s="756" t="e">
        <f t="shared" si="404"/>
        <v>#DIV/0!</v>
      </c>
      <c r="DY60" s="756" t="e">
        <f t="shared" si="404"/>
        <v>#DIV/0!</v>
      </c>
      <c r="DZ60" s="756" t="e">
        <f t="shared" si="404"/>
        <v>#DIV/0!</v>
      </c>
      <c r="EA60" s="756" t="e">
        <f t="shared" si="404"/>
        <v>#DIV/0!</v>
      </c>
      <c r="EC60" s="358">
        <f t="shared" si="430"/>
        <v>44926</v>
      </c>
      <c r="ED60" s="756" t="e">
        <f t="shared" si="431"/>
        <v>#DIV/0!</v>
      </c>
      <c r="EE60" s="756" t="e">
        <f t="shared" si="405"/>
        <v>#DIV/0!</v>
      </c>
      <c r="EF60" s="756" t="e">
        <f t="shared" si="405"/>
        <v>#DIV/0!</v>
      </c>
      <c r="EG60" s="756" t="e">
        <f t="shared" si="405"/>
        <v>#DIV/0!</v>
      </c>
      <c r="EH60" s="756" t="e">
        <f t="shared" si="405"/>
        <v>#DIV/0!</v>
      </c>
      <c r="EI60" s="756" t="e">
        <f t="shared" si="405"/>
        <v>#DIV/0!</v>
      </c>
      <c r="EJ60" s="756" t="e">
        <f t="shared" si="405"/>
        <v>#DIV/0!</v>
      </c>
      <c r="EK60" s="756" t="e">
        <f t="shared" si="405"/>
        <v>#DIV/0!</v>
      </c>
      <c r="EL60" s="756" t="e">
        <f t="shared" si="405"/>
        <v>#DIV/0!</v>
      </c>
    </row>
    <row r="61" spans="1:142" x14ac:dyDescent="0.2">
      <c r="A61" s="358">
        <f t="shared" si="406"/>
        <v>44957</v>
      </c>
      <c r="B61" s="756" t="e">
        <f t="shared" si="407"/>
        <v>#DIV/0!</v>
      </c>
      <c r="C61" s="756" t="e">
        <f t="shared" si="391"/>
        <v>#DIV/0!</v>
      </c>
      <c r="D61" s="756" t="e">
        <f t="shared" si="392"/>
        <v>#DIV/0!</v>
      </c>
      <c r="E61" s="756" t="e">
        <f t="shared" si="392"/>
        <v>#DIV/0!</v>
      </c>
      <c r="F61" s="756" t="e">
        <f t="shared" si="392"/>
        <v>#DIV/0!</v>
      </c>
      <c r="G61" s="756" t="e">
        <f t="shared" si="392"/>
        <v>#DIV/0!</v>
      </c>
      <c r="H61" s="756" t="e">
        <f t="shared" si="392"/>
        <v>#DIV/0!</v>
      </c>
      <c r="I61" s="756" t="e">
        <f t="shared" si="393"/>
        <v>#DIV/0!</v>
      </c>
      <c r="J61" s="756" t="e">
        <f t="shared" si="392"/>
        <v>#DIV/0!</v>
      </c>
      <c r="L61" s="358">
        <f t="shared" si="408"/>
        <v>44957</v>
      </c>
      <c r="M61" s="756" t="e">
        <f t="shared" si="409"/>
        <v>#DIV/0!</v>
      </c>
      <c r="N61" s="756" t="e">
        <f t="shared" si="394"/>
        <v>#DIV/0!</v>
      </c>
      <c r="O61" s="756" t="e">
        <f t="shared" si="394"/>
        <v>#DIV/0!</v>
      </c>
      <c r="P61" s="756" t="e">
        <f t="shared" si="394"/>
        <v>#DIV/0!</v>
      </c>
      <c r="Q61" s="756" t="e">
        <f t="shared" si="394"/>
        <v>#DIV/0!</v>
      </c>
      <c r="R61" s="756" t="e">
        <f t="shared" si="394"/>
        <v>#DIV/0!</v>
      </c>
      <c r="S61" s="756" t="e">
        <f t="shared" si="394"/>
        <v>#DIV/0!</v>
      </c>
      <c r="T61" s="756" t="e">
        <f t="shared" si="394"/>
        <v>#DIV/0!</v>
      </c>
      <c r="U61" s="756" t="e">
        <f t="shared" si="394"/>
        <v>#DIV/0!</v>
      </c>
      <c r="W61" s="358">
        <f t="shared" si="410"/>
        <v>44957</v>
      </c>
      <c r="X61" s="756" t="e">
        <f t="shared" si="411"/>
        <v>#DIV/0!</v>
      </c>
      <c r="Y61" s="756" t="e">
        <f t="shared" si="395"/>
        <v>#DIV/0!</v>
      </c>
      <c r="Z61" s="756" t="e">
        <f t="shared" si="395"/>
        <v>#DIV/0!</v>
      </c>
      <c r="AA61" s="756" t="e">
        <f t="shared" si="395"/>
        <v>#DIV/0!</v>
      </c>
      <c r="AB61" s="756" t="e">
        <f t="shared" si="395"/>
        <v>#DIV/0!</v>
      </c>
      <c r="AC61" s="756" t="e">
        <f t="shared" si="395"/>
        <v>#DIV/0!</v>
      </c>
      <c r="AD61" s="756" t="e">
        <f t="shared" si="395"/>
        <v>#DIV/0!</v>
      </c>
      <c r="AE61" s="756" t="e">
        <f t="shared" si="395"/>
        <v>#DIV/0!</v>
      </c>
      <c r="AF61" s="756" t="e">
        <f t="shared" si="395"/>
        <v>#DIV/0!</v>
      </c>
      <c r="AH61" s="358">
        <f t="shared" si="412"/>
        <v>44957</v>
      </c>
      <c r="AI61" s="756" t="e">
        <f t="shared" si="413"/>
        <v>#DIV/0!</v>
      </c>
      <c r="AJ61" s="756" t="e">
        <f t="shared" si="396"/>
        <v>#DIV/0!</v>
      </c>
      <c r="AK61" s="756" t="e">
        <f t="shared" si="396"/>
        <v>#DIV/0!</v>
      </c>
      <c r="AL61" s="756" t="e">
        <f t="shared" si="396"/>
        <v>#DIV/0!</v>
      </c>
      <c r="AM61" s="756" t="e">
        <f t="shared" si="396"/>
        <v>#DIV/0!</v>
      </c>
      <c r="AN61" s="756" t="e">
        <f t="shared" si="396"/>
        <v>#DIV/0!</v>
      </c>
      <c r="AO61" s="756" t="e">
        <f t="shared" si="396"/>
        <v>#DIV/0!</v>
      </c>
      <c r="AP61" s="756" t="e">
        <f t="shared" si="396"/>
        <v>#DIV/0!</v>
      </c>
      <c r="AQ61" s="756" t="e">
        <f t="shared" si="396"/>
        <v>#DIV/0!</v>
      </c>
      <c r="AS61" s="358">
        <f t="shared" si="414"/>
        <v>44957</v>
      </c>
      <c r="AT61" s="756" t="e">
        <f t="shared" si="415"/>
        <v>#DIV/0!</v>
      </c>
      <c r="AU61" s="756" t="e">
        <f t="shared" si="397"/>
        <v>#DIV/0!</v>
      </c>
      <c r="AV61" s="756" t="e">
        <f t="shared" si="397"/>
        <v>#DIV/0!</v>
      </c>
      <c r="AW61" s="756" t="e">
        <f t="shared" si="397"/>
        <v>#DIV/0!</v>
      </c>
      <c r="AX61" s="756" t="e">
        <f t="shared" si="397"/>
        <v>#DIV/0!</v>
      </c>
      <c r="AY61" s="756" t="e">
        <f t="shared" si="397"/>
        <v>#DIV/0!</v>
      </c>
      <c r="AZ61" s="756" t="e">
        <f t="shared" si="397"/>
        <v>#DIV/0!</v>
      </c>
      <c r="BA61" s="756" t="e">
        <f t="shared" si="397"/>
        <v>#DIV/0!</v>
      </c>
      <c r="BB61" s="756" t="e">
        <f t="shared" si="397"/>
        <v>#DIV/0!</v>
      </c>
      <c r="BD61" s="358">
        <f t="shared" si="416"/>
        <v>44957</v>
      </c>
      <c r="BE61" s="756" t="e">
        <f t="shared" si="417"/>
        <v>#DIV/0!</v>
      </c>
      <c r="BF61" s="756" t="e">
        <f t="shared" si="398"/>
        <v>#DIV/0!</v>
      </c>
      <c r="BG61" s="756" t="e">
        <f t="shared" si="398"/>
        <v>#DIV/0!</v>
      </c>
      <c r="BH61" s="756" t="e">
        <f t="shared" si="398"/>
        <v>#DIV/0!</v>
      </c>
      <c r="BI61" s="756" t="e">
        <f t="shared" si="398"/>
        <v>#DIV/0!</v>
      </c>
      <c r="BJ61" s="756" t="e">
        <f t="shared" si="398"/>
        <v>#DIV/0!</v>
      </c>
      <c r="BK61" s="756" t="e">
        <f t="shared" si="398"/>
        <v>#DIV/0!</v>
      </c>
      <c r="BL61" s="756" t="e">
        <f t="shared" si="398"/>
        <v>#DIV/0!</v>
      </c>
      <c r="BM61" s="756" t="e">
        <f t="shared" si="398"/>
        <v>#DIV/0!</v>
      </c>
      <c r="BO61" s="358">
        <f t="shared" si="418"/>
        <v>44957</v>
      </c>
      <c r="BP61" s="756" t="e">
        <f t="shared" si="419"/>
        <v>#DIV/0!</v>
      </c>
      <c r="BQ61" s="756" t="e">
        <f t="shared" si="399"/>
        <v>#DIV/0!</v>
      </c>
      <c r="BR61" s="756" t="e">
        <f t="shared" si="399"/>
        <v>#DIV/0!</v>
      </c>
      <c r="BS61" s="756" t="e">
        <f t="shared" si="399"/>
        <v>#DIV/0!</v>
      </c>
      <c r="BT61" s="756" t="e">
        <f t="shared" si="399"/>
        <v>#DIV/0!</v>
      </c>
      <c r="BU61" s="756" t="e">
        <f t="shared" si="399"/>
        <v>#DIV/0!</v>
      </c>
      <c r="BV61" s="756" t="e">
        <f t="shared" si="399"/>
        <v>#DIV/0!</v>
      </c>
      <c r="BW61" s="756" t="e">
        <f t="shared" si="399"/>
        <v>#DIV/0!</v>
      </c>
      <c r="BX61" s="756" t="e">
        <f t="shared" si="399"/>
        <v>#DIV/0!</v>
      </c>
      <c r="BZ61" s="358">
        <f t="shared" si="420"/>
        <v>44957</v>
      </c>
      <c r="CA61" s="756" t="e">
        <f t="shared" si="421"/>
        <v>#DIV/0!</v>
      </c>
      <c r="CB61" s="756" t="e">
        <f t="shared" si="400"/>
        <v>#DIV/0!</v>
      </c>
      <c r="CC61" s="756" t="e">
        <f t="shared" si="400"/>
        <v>#DIV/0!</v>
      </c>
      <c r="CD61" s="756" t="e">
        <f t="shared" si="400"/>
        <v>#DIV/0!</v>
      </c>
      <c r="CE61" s="756" t="e">
        <f t="shared" si="400"/>
        <v>#DIV/0!</v>
      </c>
      <c r="CF61" s="756" t="e">
        <f t="shared" si="400"/>
        <v>#DIV/0!</v>
      </c>
      <c r="CG61" s="756" t="e">
        <f t="shared" si="400"/>
        <v>#DIV/0!</v>
      </c>
      <c r="CH61" s="756" t="e">
        <f t="shared" si="400"/>
        <v>#DIV/0!</v>
      </c>
      <c r="CI61" s="756" t="e">
        <f t="shared" si="400"/>
        <v>#DIV/0!</v>
      </c>
      <c r="CK61" s="358">
        <f t="shared" si="422"/>
        <v>44957</v>
      </c>
      <c r="CL61" s="756" t="e">
        <f t="shared" si="423"/>
        <v>#DIV/0!</v>
      </c>
      <c r="CM61" s="756" t="e">
        <f t="shared" si="401"/>
        <v>#DIV/0!</v>
      </c>
      <c r="CN61" s="756" t="e">
        <f t="shared" si="401"/>
        <v>#DIV/0!</v>
      </c>
      <c r="CO61" s="756" t="e">
        <f t="shared" si="401"/>
        <v>#DIV/0!</v>
      </c>
      <c r="CP61" s="756" t="e">
        <f t="shared" si="401"/>
        <v>#DIV/0!</v>
      </c>
      <c r="CQ61" s="756" t="e">
        <f t="shared" si="401"/>
        <v>#DIV/0!</v>
      </c>
      <c r="CR61" s="756" t="e">
        <f t="shared" si="401"/>
        <v>#DIV/0!</v>
      </c>
      <c r="CS61" s="756" t="e">
        <f t="shared" si="401"/>
        <v>#DIV/0!</v>
      </c>
      <c r="CT61" s="756" t="e">
        <f t="shared" si="401"/>
        <v>#DIV/0!</v>
      </c>
      <c r="CV61" s="358">
        <f t="shared" si="424"/>
        <v>44957</v>
      </c>
      <c r="CW61" s="756" t="e">
        <f t="shared" si="425"/>
        <v>#DIV/0!</v>
      </c>
      <c r="CX61" s="756" t="e">
        <f t="shared" si="402"/>
        <v>#DIV/0!</v>
      </c>
      <c r="CY61" s="756" t="e">
        <f t="shared" si="402"/>
        <v>#DIV/0!</v>
      </c>
      <c r="CZ61" s="756" t="e">
        <f t="shared" si="402"/>
        <v>#DIV/0!</v>
      </c>
      <c r="DA61" s="756" t="e">
        <f t="shared" si="402"/>
        <v>#DIV/0!</v>
      </c>
      <c r="DB61" s="756" t="e">
        <f t="shared" si="402"/>
        <v>#DIV/0!</v>
      </c>
      <c r="DC61" s="756" t="e">
        <f t="shared" si="402"/>
        <v>#DIV/0!</v>
      </c>
      <c r="DD61" s="756" t="e">
        <f t="shared" si="402"/>
        <v>#DIV/0!</v>
      </c>
      <c r="DE61" s="756" t="e">
        <f t="shared" si="402"/>
        <v>#DIV/0!</v>
      </c>
      <c r="DG61" s="358">
        <f t="shared" si="426"/>
        <v>44957</v>
      </c>
      <c r="DH61" s="756" t="e">
        <f t="shared" si="427"/>
        <v>#DIV/0!</v>
      </c>
      <c r="DI61" s="756" t="e">
        <f t="shared" si="403"/>
        <v>#DIV/0!</v>
      </c>
      <c r="DJ61" s="756" t="e">
        <f t="shared" si="403"/>
        <v>#DIV/0!</v>
      </c>
      <c r="DK61" s="756" t="e">
        <f t="shared" si="403"/>
        <v>#DIV/0!</v>
      </c>
      <c r="DL61" s="756" t="e">
        <f t="shared" si="403"/>
        <v>#DIV/0!</v>
      </c>
      <c r="DM61" s="756" t="e">
        <f t="shared" si="403"/>
        <v>#DIV/0!</v>
      </c>
      <c r="DN61" s="756" t="e">
        <f t="shared" si="403"/>
        <v>#DIV/0!</v>
      </c>
      <c r="DO61" s="756" t="e">
        <f t="shared" si="403"/>
        <v>#DIV/0!</v>
      </c>
      <c r="DP61" s="756" t="e">
        <f t="shared" si="403"/>
        <v>#DIV/0!</v>
      </c>
      <c r="DR61" s="358">
        <f t="shared" si="428"/>
        <v>44957</v>
      </c>
      <c r="DS61" s="756" t="e">
        <f t="shared" si="429"/>
        <v>#DIV/0!</v>
      </c>
      <c r="DT61" s="756" t="e">
        <f t="shared" si="404"/>
        <v>#DIV/0!</v>
      </c>
      <c r="DU61" s="756" t="e">
        <f t="shared" si="404"/>
        <v>#DIV/0!</v>
      </c>
      <c r="DV61" s="756" t="e">
        <f t="shared" si="404"/>
        <v>#DIV/0!</v>
      </c>
      <c r="DW61" s="756" t="e">
        <f t="shared" si="404"/>
        <v>#DIV/0!</v>
      </c>
      <c r="DX61" s="756" t="e">
        <f t="shared" si="404"/>
        <v>#DIV/0!</v>
      </c>
      <c r="DY61" s="756" t="e">
        <f t="shared" si="404"/>
        <v>#DIV/0!</v>
      </c>
      <c r="DZ61" s="756" t="e">
        <f t="shared" si="404"/>
        <v>#DIV/0!</v>
      </c>
      <c r="EA61" s="756" t="e">
        <f t="shared" si="404"/>
        <v>#DIV/0!</v>
      </c>
      <c r="EC61" s="358">
        <f t="shared" si="430"/>
        <v>44957</v>
      </c>
      <c r="ED61" s="756" t="e">
        <f t="shared" si="431"/>
        <v>#DIV/0!</v>
      </c>
      <c r="EE61" s="756" t="e">
        <f t="shared" si="405"/>
        <v>#DIV/0!</v>
      </c>
      <c r="EF61" s="756" t="e">
        <f t="shared" si="405"/>
        <v>#DIV/0!</v>
      </c>
      <c r="EG61" s="756" t="e">
        <f t="shared" si="405"/>
        <v>#DIV/0!</v>
      </c>
      <c r="EH61" s="756" t="e">
        <f t="shared" si="405"/>
        <v>#DIV/0!</v>
      </c>
      <c r="EI61" s="756" t="e">
        <f t="shared" si="405"/>
        <v>#DIV/0!</v>
      </c>
      <c r="EJ61" s="756" t="e">
        <f t="shared" si="405"/>
        <v>#DIV/0!</v>
      </c>
      <c r="EK61" s="756" t="e">
        <f t="shared" si="405"/>
        <v>#DIV/0!</v>
      </c>
      <c r="EL61" s="756" t="e">
        <f t="shared" si="405"/>
        <v>#DIV/0!</v>
      </c>
    </row>
    <row r="62" spans="1:142" x14ac:dyDescent="0.2">
      <c r="A62" s="358">
        <f t="shared" si="406"/>
        <v>44985</v>
      </c>
      <c r="B62" s="756" t="e">
        <f t="shared" si="407"/>
        <v>#DIV/0!</v>
      </c>
      <c r="C62" s="756" t="e">
        <f t="shared" si="391"/>
        <v>#DIV/0!</v>
      </c>
      <c r="D62" s="756" t="e">
        <f t="shared" si="392"/>
        <v>#DIV/0!</v>
      </c>
      <c r="E62" s="756" t="e">
        <f t="shared" si="392"/>
        <v>#DIV/0!</v>
      </c>
      <c r="F62" s="756" t="e">
        <f t="shared" si="392"/>
        <v>#DIV/0!</v>
      </c>
      <c r="G62" s="756" t="e">
        <f t="shared" si="392"/>
        <v>#DIV/0!</v>
      </c>
      <c r="H62" s="756" t="e">
        <f t="shared" si="392"/>
        <v>#DIV/0!</v>
      </c>
      <c r="I62" s="756" t="e">
        <f t="shared" si="393"/>
        <v>#DIV/0!</v>
      </c>
      <c r="J62" s="756" t="e">
        <f t="shared" si="392"/>
        <v>#DIV/0!</v>
      </c>
      <c r="L62" s="358">
        <f t="shared" si="408"/>
        <v>44985</v>
      </c>
      <c r="M62" s="756" t="e">
        <f t="shared" si="409"/>
        <v>#DIV/0!</v>
      </c>
      <c r="N62" s="756" t="e">
        <f t="shared" si="394"/>
        <v>#DIV/0!</v>
      </c>
      <c r="O62" s="756" t="e">
        <f t="shared" si="394"/>
        <v>#DIV/0!</v>
      </c>
      <c r="P62" s="756" t="e">
        <f t="shared" si="394"/>
        <v>#DIV/0!</v>
      </c>
      <c r="Q62" s="756" t="e">
        <f t="shared" si="394"/>
        <v>#DIV/0!</v>
      </c>
      <c r="R62" s="756" t="e">
        <f t="shared" si="394"/>
        <v>#DIV/0!</v>
      </c>
      <c r="S62" s="756" t="e">
        <f t="shared" si="394"/>
        <v>#DIV/0!</v>
      </c>
      <c r="T62" s="756" t="e">
        <f t="shared" si="394"/>
        <v>#DIV/0!</v>
      </c>
      <c r="U62" s="756" t="e">
        <f t="shared" si="394"/>
        <v>#DIV/0!</v>
      </c>
      <c r="W62" s="358">
        <f t="shared" si="410"/>
        <v>44985</v>
      </c>
      <c r="X62" s="756" t="e">
        <f t="shared" si="411"/>
        <v>#DIV/0!</v>
      </c>
      <c r="Y62" s="756" t="e">
        <f t="shared" si="395"/>
        <v>#DIV/0!</v>
      </c>
      <c r="Z62" s="756" t="e">
        <f t="shared" si="395"/>
        <v>#DIV/0!</v>
      </c>
      <c r="AA62" s="756" t="e">
        <f t="shared" si="395"/>
        <v>#DIV/0!</v>
      </c>
      <c r="AB62" s="756" t="e">
        <f t="shared" si="395"/>
        <v>#DIV/0!</v>
      </c>
      <c r="AC62" s="756" t="e">
        <f t="shared" si="395"/>
        <v>#DIV/0!</v>
      </c>
      <c r="AD62" s="756" t="e">
        <f t="shared" si="395"/>
        <v>#DIV/0!</v>
      </c>
      <c r="AE62" s="756" t="e">
        <f t="shared" si="395"/>
        <v>#DIV/0!</v>
      </c>
      <c r="AF62" s="756" t="e">
        <f t="shared" si="395"/>
        <v>#DIV/0!</v>
      </c>
      <c r="AH62" s="358">
        <f t="shared" si="412"/>
        <v>44985</v>
      </c>
      <c r="AI62" s="756" t="e">
        <f t="shared" si="413"/>
        <v>#DIV/0!</v>
      </c>
      <c r="AJ62" s="756" t="e">
        <f t="shared" si="396"/>
        <v>#DIV/0!</v>
      </c>
      <c r="AK62" s="756" t="e">
        <f t="shared" si="396"/>
        <v>#DIV/0!</v>
      </c>
      <c r="AL62" s="756" t="e">
        <f t="shared" si="396"/>
        <v>#DIV/0!</v>
      </c>
      <c r="AM62" s="756" t="e">
        <f t="shared" si="396"/>
        <v>#DIV/0!</v>
      </c>
      <c r="AN62" s="756" t="e">
        <f t="shared" si="396"/>
        <v>#DIV/0!</v>
      </c>
      <c r="AO62" s="756" t="e">
        <f t="shared" si="396"/>
        <v>#DIV/0!</v>
      </c>
      <c r="AP62" s="756" t="e">
        <f t="shared" si="396"/>
        <v>#DIV/0!</v>
      </c>
      <c r="AQ62" s="756" t="e">
        <f t="shared" si="396"/>
        <v>#DIV/0!</v>
      </c>
      <c r="AS62" s="358">
        <f t="shared" si="414"/>
        <v>44985</v>
      </c>
      <c r="AT62" s="756" t="e">
        <f t="shared" si="415"/>
        <v>#DIV/0!</v>
      </c>
      <c r="AU62" s="756" t="e">
        <f t="shared" si="397"/>
        <v>#DIV/0!</v>
      </c>
      <c r="AV62" s="756" t="e">
        <f t="shared" si="397"/>
        <v>#DIV/0!</v>
      </c>
      <c r="AW62" s="756" t="e">
        <f t="shared" si="397"/>
        <v>#DIV/0!</v>
      </c>
      <c r="AX62" s="756" t="e">
        <f t="shared" si="397"/>
        <v>#DIV/0!</v>
      </c>
      <c r="AY62" s="756" t="e">
        <f t="shared" si="397"/>
        <v>#DIV/0!</v>
      </c>
      <c r="AZ62" s="756" t="e">
        <f t="shared" si="397"/>
        <v>#DIV/0!</v>
      </c>
      <c r="BA62" s="756" t="e">
        <f t="shared" si="397"/>
        <v>#DIV/0!</v>
      </c>
      <c r="BB62" s="756" t="e">
        <f t="shared" si="397"/>
        <v>#DIV/0!</v>
      </c>
      <c r="BD62" s="358">
        <f t="shared" si="416"/>
        <v>44985</v>
      </c>
      <c r="BE62" s="756" t="e">
        <f t="shared" si="417"/>
        <v>#DIV/0!</v>
      </c>
      <c r="BF62" s="756" t="e">
        <f t="shared" si="398"/>
        <v>#DIV/0!</v>
      </c>
      <c r="BG62" s="756" t="e">
        <f t="shared" si="398"/>
        <v>#DIV/0!</v>
      </c>
      <c r="BH62" s="756" t="e">
        <f t="shared" si="398"/>
        <v>#DIV/0!</v>
      </c>
      <c r="BI62" s="756" t="e">
        <f t="shared" si="398"/>
        <v>#DIV/0!</v>
      </c>
      <c r="BJ62" s="756" t="e">
        <f t="shared" si="398"/>
        <v>#DIV/0!</v>
      </c>
      <c r="BK62" s="756" t="e">
        <f t="shared" si="398"/>
        <v>#DIV/0!</v>
      </c>
      <c r="BL62" s="756" t="e">
        <f t="shared" si="398"/>
        <v>#DIV/0!</v>
      </c>
      <c r="BM62" s="756" t="e">
        <f t="shared" si="398"/>
        <v>#DIV/0!</v>
      </c>
      <c r="BO62" s="358">
        <f t="shared" si="418"/>
        <v>44985</v>
      </c>
      <c r="BP62" s="756" t="e">
        <f t="shared" si="419"/>
        <v>#DIV/0!</v>
      </c>
      <c r="BQ62" s="756" t="e">
        <f t="shared" si="399"/>
        <v>#DIV/0!</v>
      </c>
      <c r="BR62" s="756" t="e">
        <f t="shared" si="399"/>
        <v>#DIV/0!</v>
      </c>
      <c r="BS62" s="756" t="e">
        <f t="shared" si="399"/>
        <v>#DIV/0!</v>
      </c>
      <c r="BT62" s="756" t="e">
        <f t="shared" si="399"/>
        <v>#DIV/0!</v>
      </c>
      <c r="BU62" s="756" t="e">
        <f t="shared" si="399"/>
        <v>#DIV/0!</v>
      </c>
      <c r="BV62" s="756" t="e">
        <f t="shared" si="399"/>
        <v>#DIV/0!</v>
      </c>
      <c r="BW62" s="756" t="e">
        <f t="shared" si="399"/>
        <v>#DIV/0!</v>
      </c>
      <c r="BX62" s="756" t="e">
        <f t="shared" si="399"/>
        <v>#DIV/0!</v>
      </c>
      <c r="BZ62" s="358">
        <f t="shared" si="420"/>
        <v>44985</v>
      </c>
      <c r="CA62" s="756" t="e">
        <f t="shared" si="421"/>
        <v>#DIV/0!</v>
      </c>
      <c r="CB62" s="756" t="e">
        <f t="shared" si="400"/>
        <v>#DIV/0!</v>
      </c>
      <c r="CC62" s="756" t="e">
        <f t="shared" si="400"/>
        <v>#DIV/0!</v>
      </c>
      <c r="CD62" s="756" t="e">
        <f t="shared" si="400"/>
        <v>#DIV/0!</v>
      </c>
      <c r="CE62" s="756" t="e">
        <f t="shared" si="400"/>
        <v>#DIV/0!</v>
      </c>
      <c r="CF62" s="756" t="e">
        <f t="shared" si="400"/>
        <v>#DIV/0!</v>
      </c>
      <c r="CG62" s="756" t="e">
        <f t="shared" si="400"/>
        <v>#DIV/0!</v>
      </c>
      <c r="CH62" s="756" t="e">
        <f t="shared" si="400"/>
        <v>#DIV/0!</v>
      </c>
      <c r="CI62" s="756" t="e">
        <f t="shared" si="400"/>
        <v>#DIV/0!</v>
      </c>
      <c r="CK62" s="358">
        <f t="shared" si="422"/>
        <v>44985</v>
      </c>
      <c r="CL62" s="756" t="e">
        <f t="shared" si="423"/>
        <v>#DIV/0!</v>
      </c>
      <c r="CM62" s="756" t="e">
        <f t="shared" si="401"/>
        <v>#DIV/0!</v>
      </c>
      <c r="CN62" s="756" t="e">
        <f t="shared" si="401"/>
        <v>#DIV/0!</v>
      </c>
      <c r="CO62" s="756" t="e">
        <f t="shared" si="401"/>
        <v>#DIV/0!</v>
      </c>
      <c r="CP62" s="756" t="e">
        <f t="shared" si="401"/>
        <v>#DIV/0!</v>
      </c>
      <c r="CQ62" s="756" t="e">
        <f t="shared" si="401"/>
        <v>#DIV/0!</v>
      </c>
      <c r="CR62" s="756" t="e">
        <f t="shared" si="401"/>
        <v>#DIV/0!</v>
      </c>
      <c r="CS62" s="756" t="e">
        <f t="shared" si="401"/>
        <v>#DIV/0!</v>
      </c>
      <c r="CT62" s="756" t="e">
        <f t="shared" si="401"/>
        <v>#DIV/0!</v>
      </c>
      <c r="CV62" s="358">
        <f t="shared" si="424"/>
        <v>44985</v>
      </c>
      <c r="CW62" s="756" t="e">
        <f t="shared" si="425"/>
        <v>#DIV/0!</v>
      </c>
      <c r="CX62" s="756" t="e">
        <f t="shared" si="402"/>
        <v>#DIV/0!</v>
      </c>
      <c r="CY62" s="756" t="e">
        <f t="shared" si="402"/>
        <v>#DIV/0!</v>
      </c>
      <c r="CZ62" s="756" t="e">
        <f t="shared" si="402"/>
        <v>#DIV/0!</v>
      </c>
      <c r="DA62" s="756" t="e">
        <f t="shared" si="402"/>
        <v>#DIV/0!</v>
      </c>
      <c r="DB62" s="756" t="e">
        <f t="shared" si="402"/>
        <v>#DIV/0!</v>
      </c>
      <c r="DC62" s="756" t="e">
        <f t="shared" si="402"/>
        <v>#DIV/0!</v>
      </c>
      <c r="DD62" s="756" t="e">
        <f t="shared" si="402"/>
        <v>#DIV/0!</v>
      </c>
      <c r="DE62" s="756" t="e">
        <f t="shared" si="402"/>
        <v>#DIV/0!</v>
      </c>
      <c r="DG62" s="358">
        <f t="shared" si="426"/>
        <v>44985</v>
      </c>
      <c r="DH62" s="756" t="e">
        <f t="shared" si="427"/>
        <v>#DIV/0!</v>
      </c>
      <c r="DI62" s="756" t="e">
        <f t="shared" si="403"/>
        <v>#DIV/0!</v>
      </c>
      <c r="DJ62" s="756" t="e">
        <f t="shared" si="403"/>
        <v>#DIV/0!</v>
      </c>
      <c r="DK62" s="756" t="e">
        <f t="shared" si="403"/>
        <v>#DIV/0!</v>
      </c>
      <c r="DL62" s="756" t="e">
        <f t="shared" si="403"/>
        <v>#DIV/0!</v>
      </c>
      <c r="DM62" s="756" t="e">
        <f t="shared" si="403"/>
        <v>#DIV/0!</v>
      </c>
      <c r="DN62" s="756" t="e">
        <f t="shared" si="403"/>
        <v>#DIV/0!</v>
      </c>
      <c r="DO62" s="756" t="e">
        <f t="shared" si="403"/>
        <v>#DIV/0!</v>
      </c>
      <c r="DP62" s="756" t="e">
        <f t="shared" si="403"/>
        <v>#DIV/0!</v>
      </c>
      <c r="DR62" s="358">
        <f t="shared" si="428"/>
        <v>44985</v>
      </c>
      <c r="DS62" s="756" t="e">
        <f t="shared" si="429"/>
        <v>#DIV/0!</v>
      </c>
      <c r="DT62" s="756" t="e">
        <f t="shared" si="404"/>
        <v>#DIV/0!</v>
      </c>
      <c r="DU62" s="756" t="e">
        <f t="shared" si="404"/>
        <v>#DIV/0!</v>
      </c>
      <c r="DV62" s="756" t="e">
        <f t="shared" si="404"/>
        <v>#DIV/0!</v>
      </c>
      <c r="DW62" s="756" t="e">
        <f t="shared" si="404"/>
        <v>#DIV/0!</v>
      </c>
      <c r="DX62" s="756" t="e">
        <f t="shared" si="404"/>
        <v>#DIV/0!</v>
      </c>
      <c r="DY62" s="756" t="e">
        <f t="shared" si="404"/>
        <v>#DIV/0!</v>
      </c>
      <c r="DZ62" s="756" t="e">
        <f t="shared" si="404"/>
        <v>#DIV/0!</v>
      </c>
      <c r="EA62" s="756" t="e">
        <f t="shared" si="404"/>
        <v>#DIV/0!</v>
      </c>
      <c r="EC62" s="358">
        <f t="shared" si="430"/>
        <v>44985</v>
      </c>
      <c r="ED62" s="756" t="e">
        <f t="shared" si="431"/>
        <v>#DIV/0!</v>
      </c>
      <c r="EE62" s="756" t="e">
        <f t="shared" si="405"/>
        <v>#DIV/0!</v>
      </c>
      <c r="EF62" s="756" t="e">
        <f t="shared" si="405"/>
        <v>#DIV/0!</v>
      </c>
      <c r="EG62" s="756" t="e">
        <f t="shared" si="405"/>
        <v>#DIV/0!</v>
      </c>
      <c r="EH62" s="756" t="e">
        <f t="shared" si="405"/>
        <v>#DIV/0!</v>
      </c>
      <c r="EI62" s="756" t="e">
        <f t="shared" si="405"/>
        <v>#DIV/0!</v>
      </c>
      <c r="EJ62" s="756" t="e">
        <f t="shared" si="405"/>
        <v>#DIV/0!</v>
      </c>
      <c r="EK62" s="756" t="e">
        <f t="shared" si="405"/>
        <v>#DIV/0!</v>
      </c>
      <c r="EL62" s="756" t="e">
        <f t="shared" si="405"/>
        <v>#DIV/0!</v>
      </c>
    </row>
    <row r="63" spans="1:142" x14ac:dyDescent="0.2">
      <c r="A63" s="358">
        <f t="shared" si="406"/>
        <v>45016</v>
      </c>
      <c r="B63" s="756" t="e">
        <f t="shared" si="407"/>
        <v>#DIV/0!</v>
      </c>
      <c r="C63" s="756" t="e">
        <f t="shared" si="391"/>
        <v>#DIV/0!</v>
      </c>
      <c r="D63" s="756" t="e">
        <f t="shared" si="392"/>
        <v>#DIV/0!</v>
      </c>
      <c r="E63" s="756" t="e">
        <f t="shared" si="392"/>
        <v>#DIV/0!</v>
      </c>
      <c r="F63" s="756" t="e">
        <f t="shared" si="392"/>
        <v>#DIV/0!</v>
      </c>
      <c r="G63" s="756" t="e">
        <f t="shared" si="392"/>
        <v>#DIV/0!</v>
      </c>
      <c r="H63" s="756" t="e">
        <f t="shared" si="392"/>
        <v>#DIV/0!</v>
      </c>
      <c r="I63" s="756" t="e">
        <f t="shared" si="393"/>
        <v>#DIV/0!</v>
      </c>
      <c r="J63" s="756" t="e">
        <f t="shared" si="392"/>
        <v>#DIV/0!</v>
      </c>
      <c r="L63" s="358">
        <f t="shared" si="408"/>
        <v>45016</v>
      </c>
      <c r="M63" s="756" t="e">
        <f t="shared" si="409"/>
        <v>#DIV/0!</v>
      </c>
      <c r="N63" s="756" t="e">
        <f t="shared" si="394"/>
        <v>#DIV/0!</v>
      </c>
      <c r="O63" s="756" t="e">
        <f t="shared" si="394"/>
        <v>#DIV/0!</v>
      </c>
      <c r="P63" s="756" t="e">
        <f t="shared" si="394"/>
        <v>#DIV/0!</v>
      </c>
      <c r="Q63" s="756" t="e">
        <f t="shared" si="394"/>
        <v>#DIV/0!</v>
      </c>
      <c r="R63" s="756" t="e">
        <f t="shared" si="394"/>
        <v>#DIV/0!</v>
      </c>
      <c r="S63" s="756" t="e">
        <f t="shared" si="394"/>
        <v>#DIV/0!</v>
      </c>
      <c r="T63" s="756" t="e">
        <f t="shared" si="394"/>
        <v>#DIV/0!</v>
      </c>
      <c r="U63" s="756" t="e">
        <f t="shared" si="394"/>
        <v>#DIV/0!</v>
      </c>
      <c r="W63" s="358">
        <f t="shared" si="410"/>
        <v>45016</v>
      </c>
      <c r="X63" s="756" t="e">
        <f t="shared" si="411"/>
        <v>#DIV/0!</v>
      </c>
      <c r="Y63" s="756" t="e">
        <f t="shared" si="395"/>
        <v>#DIV/0!</v>
      </c>
      <c r="Z63" s="756" t="e">
        <f t="shared" si="395"/>
        <v>#DIV/0!</v>
      </c>
      <c r="AA63" s="756" t="e">
        <f t="shared" si="395"/>
        <v>#DIV/0!</v>
      </c>
      <c r="AB63" s="756" t="e">
        <f t="shared" si="395"/>
        <v>#DIV/0!</v>
      </c>
      <c r="AC63" s="756" t="e">
        <f t="shared" si="395"/>
        <v>#DIV/0!</v>
      </c>
      <c r="AD63" s="756" t="e">
        <f t="shared" si="395"/>
        <v>#DIV/0!</v>
      </c>
      <c r="AE63" s="756" t="e">
        <f t="shared" si="395"/>
        <v>#DIV/0!</v>
      </c>
      <c r="AF63" s="756" t="e">
        <f t="shared" si="395"/>
        <v>#DIV/0!</v>
      </c>
      <c r="AH63" s="358">
        <f t="shared" si="412"/>
        <v>45016</v>
      </c>
      <c r="AI63" s="756" t="e">
        <f t="shared" si="413"/>
        <v>#DIV/0!</v>
      </c>
      <c r="AJ63" s="756" t="e">
        <f t="shared" si="396"/>
        <v>#DIV/0!</v>
      </c>
      <c r="AK63" s="756" t="e">
        <f t="shared" si="396"/>
        <v>#DIV/0!</v>
      </c>
      <c r="AL63" s="756" t="e">
        <f t="shared" si="396"/>
        <v>#DIV/0!</v>
      </c>
      <c r="AM63" s="756" t="e">
        <f t="shared" si="396"/>
        <v>#DIV/0!</v>
      </c>
      <c r="AN63" s="756" t="e">
        <f t="shared" si="396"/>
        <v>#DIV/0!</v>
      </c>
      <c r="AO63" s="756" t="e">
        <f t="shared" si="396"/>
        <v>#DIV/0!</v>
      </c>
      <c r="AP63" s="756" t="e">
        <f t="shared" si="396"/>
        <v>#DIV/0!</v>
      </c>
      <c r="AQ63" s="756" t="e">
        <f t="shared" si="396"/>
        <v>#DIV/0!</v>
      </c>
      <c r="AS63" s="358">
        <f t="shared" si="414"/>
        <v>45016</v>
      </c>
      <c r="AT63" s="756" t="e">
        <f t="shared" si="415"/>
        <v>#DIV/0!</v>
      </c>
      <c r="AU63" s="756" t="e">
        <f t="shared" si="397"/>
        <v>#DIV/0!</v>
      </c>
      <c r="AV63" s="756" t="e">
        <f t="shared" si="397"/>
        <v>#DIV/0!</v>
      </c>
      <c r="AW63" s="756" t="e">
        <f t="shared" si="397"/>
        <v>#DIV/0!</v>
      </c>
      <c r="AX63" s="756" t="e">
        <f t="shared" si="397"/>
        <v>#DIV/0!</v>
      </c>
      <c r="AY63" s="756" t="e">
        <f t="shared" si="397"/>
        <v>#DIV/0!</v>
      </c>
      <c r="AZ63" s="756" t="e">
        <f t="shared" si="397"/>
        <v>#DIV/0!</v>
      </c>
      <c r="BA63" s="756" t="e">
        <f t="shared" si="397"/>
        <v>#DIV/0!</v>
      </c>
      <c r="BB63" s="756" t="e">
        <f t="shared" si="397"/>
        <v>#DIV/0!</v>
      </c>
      <c r="BD63" s="358">
        <f t="shared" si="416"/>
        <v>45016</v>
      </c>
      <c r="BE63" s="756" t="e">
        <f t="shared" si="417"/>
        <v>#DIV/0!</v>
      </c>
      <c r="BF63" s="756" t="e">
        <f t="shared" si="398"/>
        <v>#DIV/0!</v>
      </c>
      <c r="BG63" s="756" t="e">
        <f t="shared" si="398"/>
        <v>#DIV/0!</v>
      </c>
      <c r="BH63" s="756" t="e">
        <f t="shared" si="398"/>
        <v>#DIV/0!</v>
      </c>
      <c r="BI63" s="756" t="e">
        <f t="shared" si="398"/>
        <v>#DIV/0!</v>
      </c>
      <c r="BJ63" s="756" t="e">
        <f t="shared" si="398"/>
        <v>#DIV/0!</v>
      </c>
      <c r="BK63" s="756" t="e">
        <f t="shared" si="398"/>
        <v>#DIV/0!</v>
      </c>
      <c r="BL63" s="756" t="e">
        <f t="shared" si="398"/>
        <v>#DIV/0!</v>
      </c>
      <c r="BM63" s="756" t="e">
        <f t="shared" si="398"/>
        <v>#DIV/0!</v>
      </c>
      <c r="BO63" s="358">
        <f t="shared" si="418"/>
        <v>45016</v>
      </c>
      <c r="BP63" s="756" t="e">
        <f t="shared" si="419"/>
        <v>#DIV/0!</v>
      </c>
      <c r="BQ63" s="756" t="e">
        <f t="shared" si="399"/>
        <v>#DIV/0!</v>
      </c>
      <c r="BR63" s="756" t="e">
        <f t="shared" si="399"/>
        <v>#DIV/0!</v>
      </c>
      <c r="BS63" s="756" t="e">
        <f t="shared" si="399"/>
        <v>#DIV/0!</v>
      </c>
      <c r="BT63" s="756" t="e">
        <f t="shared" si="399"/>
        <v>#DIV/0!</v>
      </c>
      <c r="BU63" s="756" t="e">
        <f t="shared" si="399"/>
        <v>#DIV/0!</v>
      </c>
      <c r="BV63" s="756" t="e">
        <f t="shared" si="399"/>
        <v>#DIV/0!</v>
      </c>
      <c r="BW63" s="756" t="e">
        <f t="shared" si="399"/>
        <v>#DIV/0!</v>
      </c>
      <c r="BX63" s="756" t="e">
        <f t="shared" si="399"/>
        <v>#DIV/0!</v>
      </c>
      <c r="BZ63" s="358">
        <f t="shared" si="420"/>
        <v>45016</v>
      </c>
      <c r="CA63" s="756" t="e">
        <f t="shared" si="421"/>
        <v>#DIV/0!</v>
      </c>
      <c r="CB63" s="756" t="e">
        <f t="shared" si="400"/>
        <v>#DIV/0!</v>
      </c>
      <c r="CC63" s="756" t="e">
        <f t="shared" si="400"/>
        <v>#DIV/0!</v>
      </c>
      <c r="CD63" s="756" t="e">
        <f t="shared" si="400"/>
        <v>#DIV/0!</v>
      </c>
      <c r="CE63" s="756" t="e">
        <f t="shared" si="400"/>
        <v>#DIV/0!</v>
      </c>
      <c r="CF63" s="756" t="e">
        <f t="shared" si="400"/>
        <v>#DIV/0!</v>
      </c>
      <c r="CG63" s="756" t="e">
        <f t="shared" si="400"/>
        <v>#DIV/0!</v>
      </c>
      <c r="CH63" s="756" t="e">
        <f t="shared" si="400"/>
        <v>#DIV/0!</v>
      </c>
      <c r="CI63" s="756" t="e">
        <f t="shared" si="400"/>
        <v>#DIV/0!</v>
      </c>
      <c r="CK63" s="358">
        <f t="shared" si="422"/>
        <v>45016</v>
      </c>
      <c r="CL63" s="756" t="e">
        <f t="shared" si="423"/>
        <v>#DIV/0!</v>
      </c>
      <c r="CM63" s="756" t="e">
        <f t="shared" si="401"/>
        <v>#DIV/0!</v>
      </c>
      <c r="CN63" s="756" t="e">
        <f t="shared" si="401"/>
        <v>#DIV/0!</v>
      </c>
      <c r="CO63" s="756" t="e">
        <f t="shared" si="401"/>
        <v>#DIV/0!</v>
      </c>
      <c r="CP63" s="756" t="e">
        <f t="shared" si="401"/>
        <v>#DIV/0!</v>
      </c>
      <c r="CQ63" s="756" t="e">
        <f t="shared" si="401"/>
        <v>#DIV/0!</v>
      </c>
      <c r="CR63" s="756" t="e">
        <f t="shared" si="401"/>
        <v>#DIV/0!</v>
      </c>
      <c r="CS63" s="756" t="e">
        <f t="shared" si="401"/>
        <v>#DIV/0!</v>
      </c>
      <c r="CT63" s="756" t="e">
        <f t="shared" si="401"/>
        <v>#DIV/0!</v>
      </c>
      <c r="CV63" s="358">
        <f t="shared" si="424"/>
        <v>45016</v>
      </c>
      <c r="CW63" s="756" t="e">
        <f t="shared" si="425"/>
        <v>#DIV/0!</v>
      </c>
      <c r="CX63" s="756" t="e">
        <f t="shared" si="402"/>
        <v>#DIV/0!</v>
      </c>
      <c r="CY63" s="756" t="e">
        <f t="shared" si="402"/>
        <v>#DIV/0!</v>
      </c>
      <c r="CZ63" s="756" t="e">
        <f t="shared" si="402"/>
        <v>#DIV/0!</v>
      </c>
      <c r="DA63" s="756" t="e">
        <f t="shared" si="402"/>
        <v>#DIV/0!</v>
      </c>
      <c r="DB63" s="756" t="e">
        <f t="shared" si="402"/>
        <v>#DIV/0!</v>
      </c>
      <c r="DC63" s="756" t="e">
        <f t="shared" si="402"/>
        <v>#DIV/0!</v>
      </c>
      <c r="DD63" s="756" t="e">
        <f t="shared" si="402"/>
        <v>#DIV/0!</v>
      </c>
      <c r="DE63" s="756" t="e">
        <f t="shared" si="402"/>
        <v>#DIV/0!</v>
      </c>
      <c r="DG63" s="358">
        <f t="shared" si="426"/>
        <v>45016</v>
      </c>
      <c r="DH63" s="756" t="e">
        <f t="shared" si="427"/>
        <v>#DIV/0!</v>
      </c>
      <c r="DI63" s="756" t="e">
        <f t="shared" si="403"/>
        <v>#DIV/0!</v>
      </c>
      <c r="DJ63" s="756" t="e">
        <f t="shared" si="403"/>
        <v>#DIV/0!</v>
      </c>
      <c r="DK63" s="756" t="e">
        <f t="shared" si="403"/>
        <v>#DIV/0!</v>
      </c>
      <c r="DL63" s="756" t="e">
        <f t="shared" si="403"/>
        <v>#DIV/0!</v>
      </c>
      <c r="DM63" s="756" t="e">
        <f t="shared" si="403"/>
        <v>#DIV/0!</v>
      </c>
      <c r="DN63" s="756" t="e">
        <f t="shared" si="403"/>
        <v>#DIV/0!</v>
      </c>
      <c r="DO63" s="756" t="e">
        <f t="shared" si="403"/>
        <v>#DIV/0!</v>
      </c>
      <c r="DP63" s="756" t="e">
        <f t="shared" si="403"/>
        <v>#DIV/0!</v>
      </c>
      <c r="DR63" s="358">
        <f t="shared" si="428"/>
        <v>45016</v>
      </c>
      <c r="DS63" s="756" t="e">
        <f t="shared" si="429"/>
        <v>#DIV/0!</v>
      </c>
      <c r="DT63" s="756" t="e">
        <f t="shared" si="404"/>
        <v>#DIV/0!</v>
      </c>
      <c r="DU63" s="756" t="e">
        <f t="shared" si="404"/>
        <v>#DIV/0!</v>
      </c>
      <c r="DV63" s="756" t="e">
        <f t="shared" si="404"/>
        <v>#DIV/0!</v>
      </c>
      <c r="DW63" s="756" t="e">
        <f t="shared" si="404"/>
        <v>#DIV/0!</v>
      </c>
      <c r="DX63" s="756" t="e">
        <f t="shared" si="404"/>
        <v>#DIV/0!</v>
      </c>
      <c r="DY63" s="756" t="e">
        <f t="shared" si="404"/>
        <v>#DIV/0!</v>
      </c>
      <c r="DZ63" s="756" t="e">
        <f t="shared" si="404"/>
        <v>#DIV/0!</v>
      </c>
      <c r="EA63" s="756" t="e">
        <f t="shared" si="404"/>
        <v>#DIV/0!</v>
      </c>
      <c r="EC63" s="358">
        <f t="shared" si="430"/>
        <v>45016</v>
      </c>
      <c r="ED63" s="756" t="e">
        <f t="shared" si="431"/>
        <v>#DIV/0!</v>
      </c>
      <c r="EE63" s="756" t="e">
        <f t="shared" si="405"/>
        <v>#DIV/0!</v>
      </c>
      <c r="EF63" s="756" t="e">
        <f t="shared" si="405"/>
        <v>#DIV/0!</v>
      </c>
      <c r="EG63" s="756" t="e">
        <f t="shared" si="405"/>
        <v>#DIV/0!</v>
      </c>
      <c r="EH63" s="756" t="e">
        <f t="shared" si="405"/>
        <v>#DIV/0!</v>
      </c>
      <c r="EI63" s="756" t="e">
        <f t="shared" si="405"/>
        <v>#DIV/0!</v>
      </c>
      <c r="EJ63" s="756" t="e">
        <f t="shared" si="405"/>
        <v>#DIV/0!</v>
      </c>
      <c r="EK63" s="756" t="e">
        <f t="shared" si="405"/>
        <v>#DIV/0!</v>
      </c>
      <c r="EL63" s="756" t="e">
        <f t="shared" si="405"/>
        <v>#DIV/0!</v>
      </c>
    </row>
    <row r="64" spans="1:142" x14ac:dyDescent="0.2">
      <c r="A64" s="358">
        <f t="shared" si="406"/>
        <v>45046</v>
      </c>
      <c r="B64" s="756" t="e">
        <f t="shared" si="407"/>
        <v>#DIV/0!</v>
      </c>
      <c r="C64" s="756" t="e">
        <f t="shared" si="391"/>
        <v>#DIV/0!</v>
      </c>
      <c r="D64" s="756" t="e">
        <f t="shared" ref="D64:J77" si="432">+D32/$B32</f>
        <v>#DIV/0!</v>
      </c>
      <c r="E64" s="756" t="e">
        <f t="shared" si="432"/>
        <v>#DIV/0!</v>
      </c>
      <c r="F64" s="756" t="e">
        <f t="shared" si="432"/>
        <v>#DIV/0!</v>
      </c>
      <c r="G64" s="756" t="e">
        <f t="shared" si="432"/>
        <v>#DIV/0!</v>
      </c>
      <c r="H64" s="756" t="e">
        <f t="shared" si="432"/>
        <v>#DIV/0!</v>
      </c>
      <c r="I64" s="756" t="e">
        <f t="shared" si="393"/>
        <v>#DIV/0!</v>
      </c>
      <c r="J64" s="756" t="e">
        <f t="shared" si="432"/>
        <v>#DIV/0!</v>
      </c>
      <c r="L64" s="358">
        <f t="shared" si="408"/>
        <v>45046</v>
      </c>
      <c r="M64" s="756" t="e">
        <f t="shared" si="409"/>
        <v>#DIV/0!</v>
      </c>
      <c r="N64" s="756" t="e">
        <f t="shared" ref="N64:U77" si="433">+N32/$B32</f>
        <v>#DIV/0!</v>
      </c>
      <c r="O64" s="756" t="e">
        <f t="shared" si="433"/>
        <v>#DIV/0!</v>
      </c>
      <c r="P64" s="756" t="e">
        <f t="shared" si="433"/>
        <v>#DIV/0!</v>
      </c>
      <c r="Q64" s="756" t="e">
        <f t="shared" si="433"/>
        <v>#DIV/0!</v>
      </c>
      <c r="R64" s="756" t="e">
        <f t="shared" si="433"/>
        <v>#DIV/0!</v>
      </c>
      <c r="S64" s="756" t="e">
        <f t="shared" si="433"/>
        <v>#DIV/0!</v>
      </c>
      <c r="T64" s="756" t="e">
        <f t="shared" si="433"/>
        <v>#DIV/0!</v>
      </c>
      <c r="U64" s="756" t="e">
        <f t="shared" si="433"/>
        <v>#DIV/0!</v>
      </c>
      <c r="W64" s="358">
        <f t="shared" si="410"/>
        <v>45046</v>
      </c>
      <c r="X64" s="756" t="e">
        <f t="shared" si="411"/>
        <v>#DIV/0!</v>
      </c>
      <c r="Y64" s="756" t="e">
        <f t="shared" ref="Y64:AF77" si="434">+Y32/$B32</f>
        <v>#DIV/0!</v>
      </c>
      <c r="Z64" s="756" t="e">
        <f t="shared" si="434"/>
        <v>#DIV/0!</v>
      </c>
      <c r="AA64" s="756" t="e">
        <f t="shared" si="434"/>
        <v>#DIV/0!</v>
      </c>
      <c r="AB64" s="756" t="e">
        <f t="shared" si="434"/>
        <v>#DIV/0!</v>
      </c>
      <c r="AC64" s="756" t="e">
        <f t="shared" si="434"/>
        <v>#DIV/0!</v>
      </c>
      <c r="AD64" s="756" t="e">
        <f t="shared" si="434"/>
        <v>#DIV/0!</v>
      </c>
      <c r="AE64" s="756" t="e">
        <f t="shared" si="434"/>
        <v>#DIV/0!</v>
      </c>
      <c r="AF64" s="756" t="e">
        <f t="shared" si="434"/>
        <v>#DIV/0!</v>
      </c>
      <c r="AH64" s="358">
        <f t="shared" si="412"/>
        <v>45046</v>
      </c>
      <c r="AI64" s="756" t="e">
        <f t="shared" si="413"/>
        <v>#DIV/0!</v>
      </c>
      <c r="AJ64" s="756" t="e">
        <f t="shared" ref="AJ64:AQ77" si="435">+AJ32/$B32</f>
        <v>#DIV/0!</v>
      </c>
      <c r="AK64" s="756" t="e">
        <f t="shared" si="435"/>
        <v>#DIV/0!</v>
      </c>
      <c r="AL64" s="756" t="e">
        <f t="shared" si="435"/>
        <v>#DIV/0!</v>
      </c>
      <c r="AM64" s="756" t="e">
        <f t="shared" si="435"/>
        <v>#DIV/0!</v>
      </c>
      <c r="AN64" s="756" t="e">
        <f t="shared" si="435"/>
        <v>#DIV/0!</v>
      </c>
      <c r="AO64" s="756" t="e">
        <f t="shared" si="435"/>
        <v>#DIV/0!</v>
      </c>
      <c r="AP64" s="756" t="e">
        <f t="shared" si="435"/>
        <v>#DIV/0!</v>
      </c>
      <c r="AQ64" s="756" t="e">
        <f t="shared" si="435"/>
        <v>#DIV/0!</v>
      </c>
      <c r="AS64" s="358">
        <f t="shared" si="414"/>
        <v>45046</v>
      </c>
      <c r="AT64" s="756" t="e">
        <f t="shared" si="415"/>
        <v>#DIV/0!</v>
      </c>
      <c r="AU64" s="756" t="e">
        <f t="shared" ref="AU64:BB77" si="436">+AU32/$B32</f>
        <v>#DIV/0!</v>
      </c>
      <c r="AV64" s="756" t="e">
        <f t="shared" si="436"/>
        <v>#DIV/0!</v>
      </c>
      <c r="AW64" s="756" t="e">
        <f t="shared" si="436"/>
        <v>#DIV/0!</v>
      </c>
      <c r="AX64" s="756" t="e">
        <f t="shared" si="436"/>
        <v>#DIV/0!</v>
      </c>
      <c r="AY64" s="756" t="e">
        <f t="shared" si="436"/>
        <v>#DIV/0!</v>
      </c>
      <c r="AZ64" s="756" t="e">
        <f t="shared" si="436"/>
        <v>#DIV/0!</v>
      </c>
      <c r="BA64" s="756" t="e">
        <f t="shared" si="436"/>
        <v>#DIV/0!</v>
      </c>
      <c r="BB64" s="756" t="e">
        <f t="shared" si="436"/>
        <v>#DIV/0!</v>
      </c>
      <c r="BD64" s="358">
        <f t="shared" si="416"/>
        <v>45046</v>
      </c>
      <c r="BE64" s="756" t="e">
        <f t="shared" si="417"/>
        <v>#DIV/0!</v>
      </c>
      <c r="BF64" s="756" t="e">
        <f t="shared" ref="BF64:BM77" si="437">+BF32/$B32</f>
        <v>#DIV/0!</v>
      </c>
      <c r="BG64" s="756" t="e">
        <f t="shared" si="437"/>
        <v>#DIV/0!</v>
      </c>
      <c r="BH64" s="756" t="e">
        <f t="shared" si="437"/>
        <v>#DIV/0!</v>
      </c>
      <c r="BI64" s="756" t="e">
        <f t="shared" si="437"/>
        <v>#DIV/0!</v>
      </c>
      <c r="BJ64" s="756" t="e">
        <f t="shared" si="437"/>
        <v>#DIV/0!</v>
      </c>
      <c r="BK64" s="756" t="e">
        <f t="shared" si="437"/>
        <v>#DIV/0!</v>
      </c>
      <c r="BL64" s="756" t="e">
        <f t="shared" si="437"/>
        <v>#DIV/0!</v>
      </c>
      <c r="BM64" s="756" t="e">
        <f t="shared" si="437"/>
        <v>#DIV/0!</v>
      </c>
      <c r="BO64" s="358">
        <f t="shared" si="418"/>
        <v>45046</v>
      </c>
      <c r="BP64" s="756" t="e">
        <f t="shared" si="419"/>
        <v>#DIV/0!</v>
      </c>
      <c r="BQ64" s="756" t="e">
        <f t="shared" ref="BQ64:BX77" si="438">+BQ32/$B32</f>
        <v>#DIV/0!</v>
      </c>
      <c r="BR64" s="756" t="e">
        <f t="shared" si="438"/>
        <v>#DIV/0!</v>
      </c>
      <c r="BS64" s="756" t="e">
        <f t="shared" si="438"/>
        <v>#DIV/0!</v>
      </c>
      <c r="BT64" s="756" t="e">
        <f t="shared" si="438"/>
        <v>#DIV/0!</v>
      </c>
      <c r="BU64" s="756" t="e">
        <f t="shared" si="438"/>
        <v>#DIV/0!</v>
      </c>
      <c r="BV64" s="756" t="e">
        <f t="shared" si="438"/>
        <v>#DIV/0!</v>
      </c>
      <c r="BW64" s="756" t="e">
        <f t="shared" si="438"/>
        <v>#DIV/0!</v>
      </c>
      <c r="BX64" s="756" t="e">
        <f t="shared" si="438"/>
        <v>#DIV/0!</v>
      </c>
      <c r="BZ64" s="358">
        <f t="shared" si="420"/>
        <v>45046</v>
      </c>
      <c r="CA64" s="756" t="e">
        <f t="shared" si="421"/>
        <v>#DIV/0!</v>
      </c>
      <c r="CB64" s="756" t="e">
        <f t="shared" ref="CB64:CI77" si="439">+CB32/$B32</f>
        <v>#DIV/0!</v>
      </c>
      <c r="CC64" s="756" t="e">
        <f t="shared" si="439"/>
        <v>#DIV/0!</v>
      </c>
      <c r="CD64" s="756" t="e">
        <f t="shared" si="439"/>
        <v>#DIV/0!</v>
      </c>
      <c r="CE64" s="756" t="e">
        <f t="shared" si="439"/>
        <v>#DIV/0!</v>
      </c>
      <c r="CF64" s="756" t="e">
        <f t="shared" si="439"/>
        <v>#DIV/0!</v>
      </c>
      <c r="CG64" s="756" t="e">
        <f t="shared" si="439"/>
        <v>#DIV/0!</v>
      </c>
      <c r="CH64" s="756" t="e">
        <f t="shared" si="439"/>
        <v>#DIV/0!</v>
      </c>
      <c r="CI64" s="756" t="e">
        <f t="shared" si="439"/>
        <v>#DIV/0!</v>
      </c>
      <c r="CK64" s="358">
        <f t="shared" si="422"/>
        <v>45046</v>
      </c>
      <c r="CL64" s="756" t="e">
        <f t="shared" si="423"/>
        <v>#DIV/0!</v>
      </c>
      <c r="CM64" s="756" t="e">
        <f t="shared" ref="CM64:CT77" si="440">+CM32/$B32</f>
        <v>#DIV/0!</v>
      </c>
      <c r="CN64" s="756" t="e">
        <f t="shared" si="440"/>
        <v>#DIV/0!</v>
      </c>
      <c r="CO64" s="756" t="e">
        <f t="shared" si="440"/>
        <v>#DIV/0!</v>
      </c>
      <c r="CP64" s="756" t="e">
        <f t="shared" si="440"/>
        <v>#DIV/0!</v>
      </c>
      <c r="CQ64" s="756" t="e">
        <f t="shared" si="440"/>
        <v>#DIV/0!</v>
      </c>
      <c r="CR64" s="756" t="e">
        <f t="shared" si="440"/>
        <v>#DIV/0!</v>
      </c>
      <c r="CS64" s="756" t="e">
        <f t="shared" si="440"/>
        <v>#DIV/0!</v>
      </c>
      <c r="CT64" s="756" t="e">
        <f t="shared" si="440"/>
        <v>#DIV/0!</v>
      </c>
      <c r="CV64" s="358">
        <f t="shared" si="424"/>
        <v>45046</v>
      </c>
      <c r="CW64" s="756" t="e">
        <f t="shared" si="425"/>
        <v>#DIV/0!</v>
      </c>
      <c r="CX64" s="756" t="e">
        <f t="shared" ref="CX64:DE77" si="441">+CX32/$B32</f>
        <v>#DIV/0!</v>
      </c>
      <c r="CY64" s="756" t="e">
        <f t="shared" si="441"/>
        <v>#DIV/0!</v>
      </c>
      <c r="CZ64" s="756" t="e">
        <f t="shared" si="441"/>
        <v>#DIV/0!</v>
      </c>
      <c r="DA64" s="756" t="e">
        <f t="shared" si="441"/>
        <v>#DIV/0!</v>
      </c>
      <c r="DB64" s="756" t="e">
        <f t="shared" si="441"/>
        <v>#DIV/0!</v>
      </c>
      <c r="DC64" s="756" t="e">
        <f t="shared" si="441"/>
        <v>#DIV/0!</v>
      </c>
      <c r="DD64" s="756" t="e">
        <f t="shared" si="441"/>
        <v>#DIV/0!</v>
      </c>
      <c r="DE64" s="756" t="e">
        <f t="shared" si="441"/>
        <v>#DIV/0!</v>
      </c>
      <c r="DG64" s="358">
        <f t="shared" si="426"/>
        <v>45046</v>
      </c>
      <c r="DH64" s="756" t="e">
        <f t="shared" si="427"/>
        <v>#DIV/0!</v>
      </c>
      <c r="DI64" s="756" t="e">
        <f t="shared" ref="DI64:DP77" si="442">+DI32/$B32</f>
        <v>#DIV/0!</v>
      </c>
      <c r="DJ64" s="756" t="e">
        <f t="shared" si="442"/>
        <v>#DIV/0!</v>
      </c>
      <c r="DK64" s="756" t="e">
        <f t="shared" si="442"/>
        <v>#DIV/0!</v>
      </c>
      <c r="DL64" s="756" t="e">
        <f t="shared" si="442"/>
        <v>#DIV/0!</v>
      </c>
      <c r="DM64" s="756" t="e">
        <f t="shared" si="442"/>
        <v>#DIV/0!</v>
      </c>
      <c r="DN64" s="756" t="e">
        <f t="shared" si="442"/>
        <v>#DIV/0!</v>
      </c>
      <c r="DO64" s="756" t="e">
        <f t="shared" si="442"/>
        <v>#DIV/0!</v>
      </c>
      <c r="DP64" s="756" t="e">
        <f t="shared" si="442"/>
        <v>#DIV/0!</v>
      </c>
      <c r="DR64" s="358">
        <f t="shared" si="428"/>
        <v>45046</v>
      </c>
      <c r="DS64" s="756" t="e">
        <f t="shared" si="429"/>
        <v>#DIV/0!</v>
      </c>
      <c r="DT64" s="756" t="e">
        <f t="shared" ref="DT64:EA77" si="443">+DT32/$B32</f>
        <v>#DIV/0!</v>
      </c>
      <c r="DU64" s="756" t="e">
        <f t="shared" si="443"/>
        <v>#DIV/0!</v>
      </c>
      <c r="DV64" s="756" t="e">
        <f t="shared" si="443"/>
        <v>#DIV/0!</v>
      </c>
      <c r="DW64" s="756" t="e">
        <f t="shared" si="443"/>
        <v>#DIV/0!</v>
      </c>
      <c r="DX64" s="756" t="e">
        <f t="shared" si="443"/>
        <v>#DIV/0!</v>
      </c>
      <c r="DY64" s="756" t="e">
        <f t="shared" si="443"/>
        <v>#DIV/0!</v>
      </c>
      <c r="DZ64" s="756" t="e">
        <f t="shared" si="443"/>
        <v>#DIV/0!</v>
      </c>
      <c r="EA64" s="756" t="e">
        <f t="shared" si="443"/>
        <v>#DIV/0!</v>
      </c>
      <c r="EC64" s="358">
        <f t="shared" si="430"/>
        <v>45046</v>
      </c>
      <c r="ED64" s="756" t="e">
        <f t="shared" si="431"/>
        <v>#DIV/0!</v>
      </c>
      <c r="EE64" s="756" t="e">
        <f t="shared" ref="EE64:EL77" si="444">+EE32/$B32</f>
        <v>#DIV/0!</v>
      </c>
      <c r="EF64" s="756" t="e">
        <f t="shared" si="444"/>
        <v>#DIV/0!</v>
      </c>
      <c r="EG64" s="756" t="e">
        <f t="shared" si="444"/>
        <v>#DIV/0!</v>
      </c>
      <c r="EH64" s="756" t="e">
        <f t="shared" si="444"/>
        <v>#DIV/0!</v>
      </c>
      <c r="EI64" s="756" t="e">
        <f t="shared" si="444"/>
        <v>#DIV/0!</v>
      </c>
      <c r="EJ64" s="756" t="e">
        <f t="shared" si="444"/>
        <v>#DIV/0!</v>
      </c>
      <c r="EK64" s="756" t="e">
        <f t="shared" si="444"/>
        <v>#DIV/0!</v>
      </c>
      <c r="EL64" s="756" t="e">
        <f t="shared" si="444"/>
        <v>#DIV/0!</v>
      </c>
    </row>
    <row r="65" spans="1:142" x14ac:dyDescent="0.2">
      <c r="A65" s="358">
        <f t="shared" si="406"/>
        <v>45077</v>
      </c>
      <c r="B65" s="756" t="e">
        <f t="shared" si="407"/>
        <v>#DIV/0!</v>
      </c>
      <c r="C65" s="756" t="e">
        <f t="shared" si="391"/>
        <v>#DIV/0!</v>
      </c>
      <c r="D65" s="756" t="e">
        <f t="shared" si="432"/>
        <v>#DIV/0!</v>
      </c>
      <c r="E65" s="756" t="e">
        <f t="shared" si="432"/>
        <v>#DIV/0!</v>
      </c>
      <c r="F65" s="756" t="e">
        <f t="shared" si="432"/>
        <v>#DIV/0!</v>
      </c>
      <c r="G65" s="756" t="e">
        <f t="shared" si="432"/>
        <v>#DIV/0!</v>
      </c>
      <c r="H65" s="756" t="e">
        <f t="shared" si="432"/>
        <v>#DIV/0!</v>
      </c>
      <c r="I65" s="756" t="e">
        <f t="shared" si="393"/>
        <v>#DIV/0!</v>
      </c>
      <c r="J65" s="756" t="e">
        <f t="shared" si="432"/>
        <v>#DIV/0!</v>
      </c>
      <c r="L65" s="358">
        <f t="shared" si="408"/>
        <v>45077</v>
      </c>
      <c r="M65" s="756" t="e">
        <f t="shared" si="409"/>
        <v>#DIV/0!</v>
      </c>
      <c r="N65" s="756" t="e">
        <f t="shared" si="433"/>
        <v>#DIV/0!</v>
      </c>
      <c r="O65" s="756" t="e">
        <f t="shared" si="433"/>
        <v>#DIV/0!</v>
      </c>
      <c r="P65" s="756" t="e">
        <f t="shared" si="433"/>
        <v>#DIV/0!</v>
      </c>
      <c r="Q65" s="756" t="e">
        <f t="shared" si="433"/>
        <v>#DIV/0!</v>
      </c>
      <c r="R65" s="756" t="e">
        <f t="shared" si="433"/>
        <v>#DIV/0!</v>
      </c>
      <c r="S65" s="756" t="e">
        <f t="shared" si="433"/>
        <v>#DIV/0!</v>
      </c>
      <c r="T65" s="756" t="e">
        <f t="shared" si="433"/>
        <v>#DIV/0!</v>
      </c>
      <c r="U65" s="756" t="e">
        <f t="shared" si="433"/>
        <v>#DIV/0!</v>
      </c>
      <c r="W65" s="358">
        <f t="shared" si="410"/>
        <v>45077</v>
      </c>
      <c r="X65" s="756" t="e">
        <f t="shared" si="411"/>
        <v>#DIV/0!</v>
      </c>
      <c r="Y65" s="756" t="e">
        <f t="shared" si="434"/>
        <v>#DIV/0!</v>
      </c>
      <c r="Z65" s="756" t="e">
        <f t="shared" si="434"/>
        <v>#DIV/0!</v>
      </c>
      <c r="AA65" s="756" t="e">
        <f t="shared" si="434"/>
        <v>#DIV/0!</v>
      </c>
      <c r="AB65" s="756" t="e">
        <f t="shared" si="434"/>
        <v>#DIV/0!</v>
      </c>
      <c r="AC65" s="756" t="e">
        <f t="shared" si="434"/>
        <v>#DIV/0!</v>
      </c>
      <c r="AD65" s="756" t="e">
        <f t="shared" si="434"/>
        <v>#DIV/0!</v>
      </c>
      <c r="AE65" s="756" t="e">
        <f t="shared" si="434"/>
        <v>#DIV/0!</v>
      </c>
      <c r="AF65" s="756" t="e">
        <f t="shared" si="434"/>
        <v>#DIV/0!</v>
      </c>
      <c r="AH65" s="358">
        <f t="shared" si="412"/>
        <v>45077</v>
      </c>
      <c r="AI65" s="756" t="e">
        <f t="shared" si="413"/>
        <v>#DIV/0!</v>
      </c>
      <c r="AJ65" s="756" t="e">
        <f t="shared" si="435"/>
        <v>#DIV/0!</v>
      </c>
      <c r="AK65" s="756" t="e">
        <f t="shared" si="435"/>
        <v>#DIV/0!</v>
      </c>
      <c r="AL65" s="756" t="e">
        <f t="shared" si="435"/>
        <v>#DIV/0!</v>
      </c>
      <c r="AM65" s="756" t="e">
        <f t="shared" si="435"/>
        <v>#DIV/0!</v>
      </c>
      <c r="AN65" s="756" t="e">
        <f t="shared" si="435"/>
        <v>#DIV/0!</v>
      </c>
      <c r="AO65" s="756" t="e">
        <f t="shared" si="435"/>
        <v>#DIV/0!</v>
      </c>
      <c r="AP65" s="756" t="e">
        <f t="shared" si="435"/>
        <v>#DIV/0!</v>
      </c>
      <c r="AQ65" s="756" t="e">
        <f t="shared" si="435"/>
        <v>#DIV/0!</v>
      </c>
      <c r="AS65" s="358">
        <f t="shared" si="414"/>
        <v>45077</v>
      </c>
      <c r="AT65" s="756" t="e">
        <f t="shared" si="415"/>
        <v>#DIV/0!</v>
      </c>
      <c r="AU65" s="756" t="e">
        <f t="shared" si="436"/>
        <v>#DIV/0!</v>
      </c>
      <c r="AV65" s="756" t="e">
        <f t="shared" si="436"/>
        <v>#DIV/0!</v>
      </c>
      <c r="AW65" s="756" t="e">
        <f t="shared" si="436"/>
        <v>#DIV/0!</v>
      </c>
      <c r="AX65" s="756" t="e">
        <f t="shared" si="436"/>
        <v>#DIV/0!</v>
      </c>
      <c r="AY65" s="756" t="e">
        <f t="shared" si="436"/>
        <v>#DIV/0!</v>
      </c>
      <c r="AZ65" s="756" t="e">
        <f t="shared" si="436"/>
        <v>#DIV/0!</v>
      </c>
      <c r="BA65" s="756" t="e">
        <f t="shared" si="436"/>
        <v>#DIV/0!</v>
      </c>
      <c r="BB65" s="756" t="e">
        <f t="shared" si="436"/>
        <v>#DIV/0!</v>
      </c>
      <c r="BD65" s="358">
        <f t="shared" si="416"/>
        <v>45077</v>
      </c>
      <c r="BE65" s="756" t="e">
        <f t="shared" si="417"/>
        <v>#DIV/0!</v>
      </c>
      <c r="BF65" s="756" t="e">
        <f t="shared" si="437"/>
        <v>#DIV/0!</v>
      </c>
      <c r="BG65" s="756" t="e">
        <f t="shared" si="437"/>
        <v>#DIV/0!</v>
      </c>
      <c r="BH65" s="756" t="e">
        <f t="shared" si="437"/>
        <v>#DIV/0!</v>
      </c>
      <c r="BI65" s="756" t="e">
        <f t="shared" si="437"/>
        <v>#DIV/0!</v>
      </c>
      <c r="BJ65" s="756" t="e">
        <f t="shared" si="437"/>
        <v>#DIV/0!</v>
      </c>
      <c r="BK65" s="756" t="e">
        <f t="shared" si="437"/>
        <v>#DIV/0!</v>
      </c>
      <c r="BL65" s="756" t="e">
        <f t="shared" si="437"/>
        <v>#DIV/0!</v>
      </c>
      <c r="BM65" s="756" t="e">
        <f t="shared" si="437"/>
        <v>#DIV/0!</v>
      </c>
      <c r="BO65" s="358">
        <f t="shared" si="418"/>
        <v>45077</v>
      </c>
      <c r="BP65" s="756" t="e">
        <f t="shared" si="419"/>
        <v>#DIV/0!</v>
      </c>
      <c r="BQ65" s="756" t="e">
        <f t="shared" si="438"/>
        <v>#DIV/0!</v>
      </c>
      <c r="BR65" s="756" t="e">
        <f t="shared" si="438"/>
        <v>#DIV/0!</v>
      </c>
      <c r="BS65" s="756" t="e">
        <f t="shared" si="438"/>
        <v>#DIV/0!</v>
      </c>
      <c r="BT65" s="756" t="e">
        <f t="shared" si="438"/>
        <v>#DIV/0!</v>
      </c>
      <c r="BU65" s="756" t="e">
        <f t="shared" si="438"/>
        <v>#DIV/0!</v>
      </c>
      <c r="BV65" s="756" t="e">
        <f t="shared" si="438"/>
        <v>#DIV/0!</v>
      </c>
      <c r="BW65" s="756" t="e">
        <f t="shared" si="438"/>
        <v>#DIV/0!</v>
      </c>
      <c r="BX65" s="756" t="e">
        <f t="shared" si="438"/>
        <v>#DIV/0!</v>
      </c>
      <c r="BZ65" s="358">
        <f t="shared" si="420"/>
        <v>45077</v>
      </c>
      <c r="CA65" s="756" t="e">
        <f t="shared" si="421"/>
        <v>#DIV/0!</v>
      </c>
      <c r="CB65" s="756" t="e">
        <f t="shared" si="439"/>
        <v>#DIV/0!</v>
      </c>
      <c r="CC65" s="756" t="e">
        <f t="shared" si="439"/>
        <v>#DIV/0!</v>
      </c>
      <c r="CD65" s="756" t="e">
        <f t="shared" si="439"/>
        <v>#DIV/0!</v>
      </c>
      <c r="CE65" s="756" t="e">
        <f t="shared" si="439"/>
        <v>#DIV/0!</v>
      </c>
      <c r="CF65" s="756" t="e">
        <f t="shared" si="439"/>
        <v>#DIV/0!</v>
      </c>
      <c r="CG65" s="756" t="e">
        <f t="shared" si="439"/>
        <v>#DIV/0!</v>
      </c>
      <c r="CH65" s="756" t="e">
        <f t="shared" si="439"/>
        <v>#DIV/0!</v>
      </c>
      <c r="CI65" s="756" t="e">
        <f t="shared" si="439"/>
        <v>#DIV/0!</v>
      </c>
      <c r="CK65" s="358">
        <f t="shared" si="422"/>
        <v>45077</v>
      </c>
      <c r="CL65" s="756" t="e">
        <f t="shared" si="423"/>
        <v>#DIV/0!</v>
      </c>
      <c r="CM65" s="756" t="e">
        <f t="shared" si="440"/>
        <v>#DIV/0!</v>
      </c>
      <c r="CN65" s="756" t="e">
        <f t="shared" si="440"/>
        <v>#DIV/0!</v>
      </c>
      <c r="CO65" s="756" t="e">
        <f t="shared" si="440"/>
        <v>#DIV/0!</v>
      </c>
      <c r="CP65" s="756" t="e">
        <f t="shared" si="440"/>
        <v>#DIV/0!</v>
      </c>
      <c r="CQ65" s="756" t="e">
        <f t="shared" si="440"/>
        <v>#DIV/0!</v>
      </c>
      <c r="CR65" s="756" t="e">
        <f t="shared" si="440"/>
        <v>#DIV/0!</v>
      </c>
      <c r="CS65" s="756" t="e">
        <f t="shared" si="440"/>
        <v>#DIV/0!</v>
      </c>
      <c r="CT65" s="756" t="e">
        <f t="shared" si="440"/>
        <v>#DIV/0!</v>
      </c>
      <c r="CV65" s="358">
        <f t="shared" si="424"/>
        <v>45077</v>
      </c>
      <c r="CW65" s="756" t="e">
        <f t="shared" si="425"/>
        <v>#DIV/0!</v>
      </c>
      <c r="CX65" s="756" t="e">
        <f t="shared" si="441"/>
        <v>#DIV/0!</v>
      </c>
      <c r="CY65" s="756" t="e">
        <f t="shared" si="441"/>
        <v>#DIV/0!</v>
      </c>
      <c r="CZ65" s="756" t="e">
        <f t="shared" si="441"/>
        <v>#DIV/0!</v>
      </c>
      <c r="DA65" s="756" t="e">
        <f t="shared" si="441"/>
        <v>#DIV/0!</v>
      </c>
      <c r="DB65" s="756" t="e">
        <f t="shared" si="441"/>
        <v>#DIV/0!</v>
      </c>
      <c r="DC65" s="756" t="e">
        <f t="shared" si="441"/>
        <v>#DIV/0!</v>
      </c>
      <c r="DD65" s="756" t="e">
        <f t="shared" si="441"/>
        <v>#DIV/0!</v>
      </c>
      <c r="DE65" s="756" t="e">
        <f t="shared" si="441"/>
        <v>#DIV/0!</v>
      </c>
      <c r="DG65" s="358">
        <f t="shared" si="426"/>
        <v>45077</v>
      </c>
      <c r="DH65" s="756" t="e">
        <f t="shared" si="427"/>
        <v>#DIV/0!</v>
      </c>
      <c r="DI65" s="756" t="e">
        <f t="shared" si="442"/>
        <v>#DIV/0!</v>
      </c>
      <c r="DJ65" s="756" t="e">
        <f t="shared" si="442"/>
        <v>#DIV/0!</v>
      </c>
      <c r="DK65" s="756" t="e">
        <f t="shared" si="442"/>
        <v>#DIV/0!</v>
      </c>
      <c r="DL65" s="756" t="e">
        <f t="shared" si="442"/>
        <v>#DIV/0!</v>
      </c>
      <c r="DM65" s="756" t="e">
        <f t="shared" si="442"/>
        <v>#DIV/0!</v>
      </c>
      <c r="DN65" s="756" t="e">
        <f t="shared" si="442"/>
        <v>#DIV/0!</v>
      </c>
      <c r="DO65" s="756" t="e">
        <f t="shared" si="442"/>
        <v>#DIV/0!</v>
      </c>
      <c r="DP65" s="756" t="e">
        <f t="shared" si="442"/>
        <v>#DIV/0!</v>
      </c>
      <c r="DR65" s="358">
        <f t="shared" si="428"/>
        <v>45077</v>
      </c>
      <c r="DS65" s="756" t="e">
        <f t="shared" si="429"/>
        <v>#DIV/0!</v>
      </c>
      <c r="DT65" s="756" t="e">
        <f t="shared" si="443"/>
        <v>#DIV/0!</v>
      </c>
      <c r="DU65" s="756" t="e">
        <f t="shared" si="443"/>
        <v>#DIV/0!</v>
      </c>
      <c r="DV65" s="756" t="e">
        <f t="shared" si="443"/>
        <v>#DIV/0!</v>
      </c>
      <c r="DW65" s="756" t="e">
        <f t="shared" si="443"/>
        <v>#DIV/0!</v>
      </c>
      <c r="DX65" s="756" t="e">
        <f t="shared" si="443"/>
        <v>#DIV/0!</v>
      </c>
      <c r="DY65" s="756" t="e">
        <f t="shared" si="443"/>
        <v>#DIV/0!</v>
      </c>
      <c r="DZ65" s="756" t="e">
        <f t="shared" si="443"/>
        <v>#DIV/0!</v>
      </c>
      <c r="EA65" s="756" t="e">
        <f t="shared" si="443"/>
        <v>#DIV/0!</v>
      </c>
      <c r="EC65" s="358">
        <f t="shared" si="430"/>
        <v>45077</v>
      </c>
      <c r="ED65" s="756" t="e">
        <f t="shared" si="431"/>
        <v>#DIV/0!</v>
      </c>
      <c r="EE65" s="756" t="e">
        <f t="shared" si="444"/>
        <v>#DIV/0!</v>
      </c>
      <c r="EF65" s="756" t="e">
        <f t="shared" si="444"/>
        <v>#DIV/0!</v>
      </c>
      <c r="EG65" s="756" t="e">
        <f t="shared" si="444"/>
        <v>#DIV/0!</v>
      </c>
      <c r="EH65" s="756" t="e">
        <f t="shared" si="444"/>
        <v>#DIV/0!</v>
      </c>
      <c r="EI65" s="756" t="e">
        <f t="shared" si="444"/>
        <v>#DIV/0!</v>
      </c>
      <c r="EJ65" s="756" t="e">
        <f t="shared" si="444"/>
        <v>#DIV/0!</v>
      </c>
      <c r="EK65" s="756" t="e">
        <f t="shared" si="444"/>
        <v>#DIV/0!</v>
      </c>
      <c r="EL65" s="756" t="e">
        <f t="shared" si="444"/>
        <v>#DIV/0!</v>
      </c>
    </row>
    <row r="66" spans="1:142" x14ac:dyDescent="0.2">
      <c r="A66" s="358">
        <f t="shared" si="406"/>
        <v>45107</v>
      </c>
      <c r="B66" s="756" t="e">
        <f t="shared" si="407"/>
        <v>#DIV/0!</v>
      </c>
      <c r="C66" s="756" t="e">
        <f t="shared" si="391"/>
        <v>#DIV/0!</v>
      </c>
      <c r="D66" s="756" t="e">
        <f t="shared" si="432"/>
        <v>#DIV/0!</v>
      </c>
      <c r="E66" s="756" t="e">
        <f t="shared" si="432"/>
        <v>#DIV/0!</v>
      </c>
      <c r="F66" s="756" t="e">
        <f t="shared" si="432"/>
        <v>#DIV/0!</v>
      </c>
      <c r="G66" s="756" t="e">
        <f t="shared" si="432"/>
        <v>#DIV/0!</v>
      </c>
      <c r="H66" s="756" t="e">
        <f t="shared" si="432"/>
        <v>#DIV/0!</v>
      </c>
      <c r="I66" s="756" t="e">
        <f t="shared" si="393"/>
        <v>#DIV/0!</v>
      </c>
      <c r="J66" s="756" t="e">
        <f t="shared" si="432"/>
        <v>#DIV/0!</v>
      </c>
      <c r="L66" s="358">
        <f t="shared" si="408"/>
        <v>45107</v>
      </c>
      <c r="M66" s="756" t="e">
        <f t="shared" si="409"/>
        <v>#DIV/0!</v>
      </c>
      <c r="N66" s="756" t="e">
        <f t="shared" si="433"/>
        <v>#DIV/0!</v>
      </c>
      <c r="O66" s="756" t="e">
        <f t="shared" si="433"/>
        <v>#DIV/0!</v>
      </c>
      <c r="P66" s="756" t="e">
        <f t="shared" si="433"/>
        <v>#DIV/0!</v>
      </c>
      <c r="Q66" s="756" t="e">
        <f t="shared" si="433"/>
        <v>#DIV/0!</v>
      </c>
      <c r="R66" s="756" t="e">
        <f t="shared" si="433"/>
        <v>#DIV/0!</v>
      </c>
      <c r="S66" s="756" t="e">
        <f t="shared" si="433"/>
        <v>#DIV/0!</v>
      </c>
      <c r="T66" s="756" t="e">
        <f t="shared" si="433"/>
        <v>#DIV/0!</v>
      </c>
      <c r="U66" s="756" t="e">
        <f t="shared" si="433"/>
        <v>#DIV/0!</v>
      </c>
      <c r="W66" s="358">
        <f t="shared" si="410"/>
        <v>45107</v>
      </c>
      <c r="X66" s="756" t="e">
        <f t="shared" si="411"/>
        <v>#DIV/0!</v>
      </c>
      <c r="Y66" s="756" t="e">
        <f t="shared" si="434"/>
        <v>#DIV/0!</v>
      </c>
      <c r="Z66" s="756" t="e">
        <f t="shared" si="434"/>
        <v>#DIV/0!</v>
      </c>
      <c r="AA66" s="756" t="e">
        <f t="shared" si="434"/>
        <v>#DIV/0!</v>
      </c>
      <c r="AB66" s="756" t="e">
        <f t="shared" si="434"/>
        <v>#DIV/0!</v>
      </c>
      <c r="AC66" s="756" t="e">
        <f t="shared" si="434"/>
        <v>#DIV/0!</v>
      </c>
      <c r="AD66" s="756" t="e">
        <f t="shared" si="434"/>
        <v>#DIV/0!</v>
      </c>
      <c r="AE66" s="756" t="e">
        <f t="shared" si="434"/>
        <v>#DIV/0!</v>
      </c>
      <c r="AF66" s="756" t="e">
        <f t="shared" si="434"/>
        <v>#DIV/0!</v>
      </c>
      <c r="AH66" s="358">
        <f t="shared" si="412"/>
        <v>45107</v>
      </c>
      <c r="AI66" s="756" t="e">
        <f t="shared" si="413"/>
        <v>#DIV/0!</v>
      </c>
      <c r="AJ66" s="756" t="e">
        <f t="shared" si="435"/>
        <v>#DIV/0!</v>
      </c>
      <c r="AK66" s="756" t="e">
        <f t="shared" si="435"/>
        <v>#DIV/0!</v>
      </c>
      <c r="AL66" s="756" t="e">
        <f t="shared" si="435"/>
        <v>#DIV/0!</v>
      </c>
      <c r="AM66" s="756" t="e">
        <f t="shared" si="435"/>
        <v>#DIV/0!</v>
      </c>
      <c r="AN66" s="756" t="e">
        <f t="shared" si="435"/>
        <v>#DIV/0!</v>
      </c>
      <c r="AO66" s="756" t="e">
        <f t="shared" si="435"/>
        <v>#DIV/0!</v>
      </c>
      <c r="AP66" s="756" t="e">
        <f t="shared" si="435"/>
        <v>#DIV/0!</v>
      </c>
      <c r="AQ66" s="756" t="e">
        <f t="shared" si="435"/>
        <v>#DIV/0!</v>
      </c>
      <c r="AS66" s="358">
        <f t="shared" si="414"/>
        <v>45107</v>
      </c>
      <c r="AT66" s="756" t="e">
        <f t="shared" si="415"/>
        <v>#DIV/0!</v>
      </c>
      <c r="AU66" s="756" t="e">
        <f t="shared" si="436"/>
        <v>#DIV/0!</v>
      </c>
      <c r="AV66" s="756" t="e">
        <f t="shared" si="436"/>
        <v>#DIV/0!</v>
      </c>
      <c r="AW66" s="756" t="e">
        <f t="shared" si="436"/>
        <v>#DIV/0!</v>
      </c>
      <c r="AX66" s="756" t="e">
        <f t="shared" si="436"/>
        <v>#DIV/0!</v>
      </c>
      <c r="AY66" s="756" t="e">
        <f t="shared" si="436"/>
        <v>#DIV/0!</v>
      </c>
      <c r="AZ66" s="756" t="e">
        <f t="shared" si="436"/>
        <v>#DIV/0!</v>
      </c>
      <c r="BA66" s="756" t="e">
        <f t="shared" si="436"/>
        <v>#DIV/0!</v>
      </c>
      <c r="BB66" s="756" t="e">
        <f t="shared" si="436"/>
        <v>#DIV/0!</v>
      </c>
      <c r="BD66" s="358">
        <f t="shared" si="416"/>
        <v>45107</v>
      </c>
      <c r="BE66" s="756" t="e">
        <f t="shared" si="417"/>
        <v>#DIV/0!</v>
      </c>
      <c r="BF66" s="756" t="e">
        <f t="shared" si="437"/>
        <v>#DIV/0!</v>
      </c>
      <c r="BG66" s="756" t="e">
        <f t="shared" si="437"/>
        <v>#DIV/0!</v>
      </c>
      <c r="BH66" s="756" t="e">
        <f t="shared" si="437"/>
        <v>#DIV/0!</v>
      </c>
      <c r="BI66" s="756" t="e">
        <f t="shared" si="437"/>
        <v>#DIV/0!</v>
      </c>
      <c r="BJ66" s="756" t="e">
        <f t="shared" si="437"/>
        <v>#DIV/0!</v>
      </c>
      <c r="BK66" s="756" t="e">
        <f t="shared" si="437"/>
        <v>#DIV/0!</v>
      </c>
      <c r="BL66" s="756" t="e">
        <f t="shared" si="437"/>
        <v>#DIV/0!</v>
      </c>
      <c r="BM66" s="756" t="e">
        <f t="shared" si="437"/>
        <v>#DIV/0!</v>
      </c>
      <c r="BO66" s="358">
        <f t="shared" si="418"/>
        <v>45107</v>
      </c>
      <c r="BP66" s="756" t="e">
        <f t="shared" si="419"/>
        <v>#DIV/0!</v>
      </c>
      <c r="BQ66" s="756" t="e">
        <f t="shared" si="438"/>
        <v>#DIV/0!</v>
      </c>
      <c r="BR66" s="756" t="e">
        <f t="shared" si="438"/>
        <v>#DIV/0!</v>
      </c>
      <c r="BS66" s="756" t="e">
        <f t="shared" si="438"/>
        <v>#DIV/0!</v>
      </c>
      <c r="BT66" s="756" t="e">
        <f t="shared" si="438"/>
        <v>#DIV/0!</v>
      </c>
      <c r="BU66" s="756" t="e">
        <f t="shared" si="438"/>
        <v>#DIV/0!</v>
      </c>
      <c r="BV66" s="756" t="e">
        <f t="shared" si="438"/>
        <v>#DIV/0!</v>
      </c>
      <c r="BW66" s="756" t="e">
        <f t="shared" si="438"/>
        <v>#DIV/0!</v>
      </c>
      <c r="BX66" s="756" t="e">
        <f t="shared" si="438"/>
        <v>#DIV/0!</v>
      </c>
      <c r="BZ66" s="358">
        <f t="shared" si="420"/>
        <v>45107</v>
      </c>
      <c r="CA66" s="756" t="e">
        <f t="shared" si="421"/>
        <v>#DIV/0!</v>
      </c>
      <c r="CB66" s="756" t="e">
        <f t="shared" si="439"/>
        <v>#DIV/0!</v>
      </c>
      <c r="CC66" s="756" t="e">
        <f t="shared" si="439"/>
        <v>#DIV/0!</v>
      </c>
      <c r="CD66" s="756" t="e">
        <f t="shared" si="439"/>
        <v>#DIV/0!</v>
      </c>
      <c r="CE66" s="756" t="e">
        <f t="shared" si="439"/>
        <v>#DIV/0!</v>
      </c>
      <c r="CF66" s="756" t="e">
        <f t="shared" si="439"/>
        <v>#DIV/0!</v>
      </c>
      <c r="CG66" s="756" t="e">
        <f t="shared" si="439"/>
        <v>#DIV/0!</v>
      </c>
      <c r="CH66" s="756" t="e">
        <f t="shared" si="439"/>
        <v>#DIV/0!</v>
      </c>
      <c r="CI66" s="756" t="e">
        <f t="shared" si="439"/>
        <v>#DIV/0!</v>
      </c>
      <c r="CK66" s="358">
        <f t="shared" si="422"/>
        <v>45107</v>
      </c>
      <c r="CL66" s="756" t="e">
        <f t="shared" si="423"/>
        <v>#DIV/0!</v>
      </c>
      <c r="CM66" s="756" t="e">
        <f t="shared" si="440"/>
        <v>#DIV/0!</v>
      </c>
      <c r="CN66" s="756" t="e">
        <f t="shared" si="440"/>
        <v>#DIV/0!</v>
      </c>
      <c r="CO66" s="756" t="e">
        <f t="shared" si="440"/>
        <v>#DIV/0!</v>
      </c>
      <c r="CP66" s="756" t="e">
        <f t="shared" si="440"/>
        <v>#DIV/0!</v>
      </c>
      <c r="CQ66" s="756" t="e">
        <f t="shared" si="440"/>
        <v>#DIV/0!</v>
      </c>
      <c r="CR66" s="756" t="e">
        <f t="shared" si="440"/>
        <v>#DIV/0!</v>
      </c>
      <c r="CS66" s="756" t="e">
        <f t="shared" si="440"/>
        <v>#DIV/0!</v>
      </c>
      <c r="CT66" s="756" t="e">
        <f t="shared" si="440"/>
        <v>#DIV/0!</v>
      </c>
      <c r="CV66" s="358">
        <f t="shared" si="424"/>
        <v>45107</v>
      </c>
      <c r="CW66" s="756" t="e">
        <f t="shared" si="425"/>
        <v>#DIV/0!</v>
      </c>
      <c r="CX66" s="756" t="e">
        <f t="shared" si="441"/>
        <v>#DIV/0!</v>
      </c>
      <c r="CY66" s="756" t="e">
        <f t="shared" si="441"/>
        <v>#DIV/0!</v>
      </c>
      <c r="CZ66" s="756" t="e">
        <f t="shared" si="441"/>
        <v>#DIV/0!</v>
      </c>
      <c r="DA66" s="756" t="e">
        <f t="shared" si="441"/>
        <v>#DIV/0!</v>
      </c>
      <c r="DB66" s="756" t="e">
        <f t="shared" si="441"/>
        <v>#DIV/0!</v>
      </c>
      <c r="DC66" s="756" t="e">
        <f t="shared" si="441"/>
        <v>#DIV/0!</v>
      </c>
      <c r="DD66" s="756" t="e">
        <f t="shared" si="441"/>
        <v>#DIV/0!</v>
      </c>
      <c r="DE66" s="756" t="e">
        <f t="shared" si="441"/>
        <v>#DIV/0!</v>
      </c>
      <c r="DG66" s="358">
        <f t="shared" si="426"/>
        <v>45107</v>
      </c>
      <c r="DH66" s="756" t="e">
        <f t="shared" si="427"/>
        <v>#DIV/0!</v>
      </c>
      <c r="DI66" s="756" t="e">
        <f t="shared" si="442"/>
        <v>#DIV/0!</v>
      </c>
      <c r="DJ66" s="756" t="e">
        <f t="shared" si="442"/>
        <v>#DIV/0!</v>
      </c>
      <c r="DK66" s="756" t="e">
        <f t="shared" si="442"/>
        <v>#DIV/0!</v>
      </c>
      <c r="DL66" s="756" t="e">
        <f t="shared" si="442"/>
        <v>#DIV/0!</v>
      </c>
      <c r="DM66" s="756" t="e">
        <f t="shared" si="442"/>
        <v>#DIV/0!</v>
      </c>
      <c r="DN66" s="756" t="e">
        <f t="shared" si="442"/>
        <v>#DIV/0!</v>
      </c>
      <c r="DO66" s="756" t="e">
        <f t="shared" si="442"/>
        <v>#DIV/0!</v>
      </c>
      <c r="DP66" s="756" t="e">
        <f t="shared" si="442"/>
        <v>#DIV/0!</v>
      </c>
      <c r="DR66" s="358">
        <f t="shared" si="428"/>
        <v>45107</v>
      </c>
      <c r="DS66" s="756" t="e">
        <f t="shared" si="429"/>
        <v>#DIV/0!</v>
      </c>
      <c r="DT66" s="756" t="e">
        <f t="shared" si="443"/>
        <v>#DIV/0!</v>
      </c>
      <c r="DU66" s="756" t="e">
        <f t="shared" si="443"/>
        <v>#DIV/0!</v>
      </c>
      <c r="DV66" s="756" t="e">
        <f t="shared" si="443"/>
        <v>#DIV/0!</v>
      </c>
      <c r="DW66" s="756" t="e">
        <f t="shared" si="443"/>
        <v>#DIV/0!</v>
      </c>
      <c r="DX66" s="756" t="e">
        <f t="shared" si="443"/>
        <v>#DIV/0!</v>
      </c>
      <c r="DY66" s="756" t="e">
        <f t="shared" si="443"/>
        <v>#DIV/0!</v>
      </c>
      <c r="DZ66" s="756" t="e">
        <f t="shared" si="443"/>
        <v>#DIV/0!</v>
      </c>
      <c r="EA66" s="756" t="e">
        <f t="shared" si="443"/>
        <v>#DIV/0!</v>
      </c>
      <c r="EC66" s="358">
        <f t="shared" si="430"/>
        <v>45107</v>
      </c>
      <c r="ED66" s="756" t="e">
        <f t="shared" si="431"/>
        <v>#DIV/0!</v>
      </c>
      <c r="EE66" s="756" t="e">
        <f t="shared" si="444"/>
        <v>#DIV/0!</v>
      </c>
      <c r="EF66" s="756" t="e">
        <f t="shared" si="444"/>
        <v>#DIV/0!</v>
      </c>
      <c r="EG66" s="756" t="e">
        <f t="shared" si="444"/>
        <v>#DIV/0!</v>
      </c>
      <c r="EH66" s="756" t="e">
        <f t="shared" si="444"/>
        <v>#DIV/0!</v>
      </c>
      <c r="EI66" s="756" t="e">
        <f t="shared" si="444"/>
        <v>#DIV/0!</v>
      </c>
      <c r="EJ66" s="756" t="e">
        <f t="shared" si="444"/>
        <v>#DIV/0!</v>
      </c>
      <c r="EK66" s="756" t="e">
        <f t="shared" si="444"/>
        <v>#DIV/0!</v>
      </c>
      <c r="EL66" s="756" t="e">
        <f t="shared" si="444"/>
        <v>#DIV/0!</v>
      </c>
    </row>
    <row r="67" spans="1:142" x14ac:dyDescent="0.2">
      <c r="A67" s="358">
        <f t="shared" si="406"/>
        <v>45138</v>
      </c>
      <c r="B67" s="756" t="e">
        <f t="shared" si="407"/>
        <v>#DIV/0!</v>
      </c>
      <c r="C67" s="756" t="e">
        <f t="shared" si="391"/>
        <v>#DIV/0!</v>
      </c>
      <c r="D67" s="756" t="e">
        <f t="shared" si="432"/>
        <v>#DIV/0!</v>
      </c>
      <c r="E67" s="756" t="e">
        <f t="shared" si="432"/>
        <v>#DIV/0!</v>
      </c>
      <c r="F67" s="756" t="e">
        <f t="shared" si="432"/>
        <v>#DIV/0!</v>
      </c>
      <c r="G67" s="756" t="e">
        <f t="shared" si="432"/>
        <v>#DIV/0!</v>
      </c>
      <c r="H67" s="756" t="e">
        <f t="shared" si="432"/>
        <v>#DIV/0!</v>
      </c>
      <c r="I67" s="756" t="e">
        <f t="shared" si="393"/>
        <v>#DIV/0!</v>
      </c>
      <c r="J67" s="756" t="e">
        <f t="shared" si="432"/>
        <v>#DIV/0!</v>
      </c>
      <c r="L67" s="358">
        <f t="shared" si="408"/>
        <v>45138</v>
      </c>
      <c r="M67" s="756" t="e">
        <f t="shared" si="409"/>
        <v>#DIV/0!</v>
      </c>
      <c r="N67" s="756" t="e">
        <f t="shared" si="433"/>
        <v>#DIV/0!</v>
      </c>
      <c r="O67" s="756" t="e">
        <f t="shared" si="433"/>
        <v>#DIV/0!</v>
      </c>
      <c r="P67" s="756" t="e">
        <f t="shared" si="433"/>
        <v>#DIV/0!</v>
      </c>
      <c r="Q67" s="756" t="e">
        <f t="shared" si="433"/>
        <v>#DIV/0!</v>
      </c>
      <c r="R67" s="756" t="e">
        <f t="shared" si="433"/>
        <v>#DIV/0!</v>
      </c>
      <c r="S67" s="756" t="e">
        <f t="shared" si="433"/>
        <v>#DIV/0!</v>
      </c>
      <c r="T67" s="756" t="e">
        <f t="shared" si="433"/>
        <v>#DIV/0!</v>
      </c>
      <c r="U67" s="756" t="e">
        <f t="shared" si="433"/>
        <v>#DIV/0!</v>
      </c>
      <c r="W67" s="358">
        <f t="shared" si="410"/>
        <v>45138</v>
      </c>
      <c r="X67" s="756" t="e">
        <f t="shared" si="411"/>
        <v>#DIV/0!</v>
      </c>
      <c r="Y67" s="756" t="e">
        <f t="shared" si="434"/>
        <v>#DIV/0!</v>
      </c>
      <c r="Z67" s="756" t="e">
        <f t="shared" si="434"/>
        <v>#DIV/0!</v>
      </c>
      <c r="AA67" s="756" t="e">
        <f t="shared" si="434"/>
        <v>#DIV/0!</v>
      </c>
      <c r="AB67" s="756" t="e">
        <f t="shared" si="434"/>
        <v>#DIV/0!</v>
      </c>
      <c r="AC67" s="756" t="e">
        <f t="shared" si="434"/>
        <v>#DIV/0!</v>
      </c>
      <c r="AD67" s="756" t="e">
        <f t="shared" si="434"/>
        <v>#DIV/0!</v>
      </c>
      <c r="AE67" s="756" t="e">
        <f t="shared" si="434"/>
        <v>#DIV/0!</v>
      </c>
      <c r="AF67" s="756" t="e">
        <f t="shared" si="434"/>
        <v>#DIV/0!</v>
      </c>
      <c r="AH67" s="358">
        <f t="shared" si="412"/>
        <v>45138</v>
      </c>
      <c r="AI67" s="756" t="e">
        <f t="shared" si="413"/>
        <v>#DIV/0!</v>
      </c>
      <c r="AJ67" s="756" t="e">
        <f t="shared" si="435"/>
        <v>#DIV/0!</v>
      </c>
      <c r="AK67" s="756" t="e">
        <f t="shared" si="435"/>
        <v>#DIV/0!</v>
      </c>
      <c r="AL67" s="756" t="e">
        <f t="shared" si="435"/>
        <v>#DIV/0!</v>
      </c>
      <c r="AM67" s="756" t="e">
        <f t="shared" si="435"/>
        <v>#DIV/0!</v>
      </c>
      <c r="AN67" s="756" t="e">
        <f t="shared" si="435"/>
        <v>#DIV/0!</v>
      </c>
      <c r="AO67" s="756" t="e">
        <f t="shared" si="435"/>
        <v>#DIV/0!</v>
      </c>
      <c r="AP67" s="756" t="e">
        <f t="shared" si="435"/>
        <v>#DIV/0!</v>
      </c>
      <c r="AQ67" s="756" t="e">
        <f t="shared" si="435"/>
        <v>#DIV/0!</v>
      </c>
      <c r="AS67" s="358">
        <f t="shared" si="414"/>
        <v>45138</v>
      </c>
      <c r="AT67" s="756" t="e">
        <f t="shared" si="415"/>
        <v>#DIV/0!</v>
      </c>
      <c r="AU67" s="756" t="e">
        <f t="shared" si="436"/>
        <v>#DIV/0!</v>
      </c>
      <c r="AV67" s="756" t="e">
        <f t="shared" si="436"/>
        <v>#DIV/0!</v>
      </c>
      <c r="AW67" s="756" t="e">
        <f t="shared" si="436"/>
        <v>#DIV/0!</v>
      </c>
      <c r="AX67" s="756" t="e">
        <f t="shared" si="436"/>
        <v>#DIV/0!</v>
      </c>
      <c r="AY67" s="756" t="e">
        <f t="shared" si="436"/>
        <v>#DIV/0!</v>
      </c>
      <c r="AZ67" s="756" t="e">
        <f t="shared" si="436"/>
        <v>#DIV/0!</v>
      </c>
      <c r="BA67" s="756" t="e">
        <f t="shared" si="436"/>
        <v>#DIV/0!</v>
      </c>
      <c r="BB67" s="756" t="e">
        <f t="shared" si="436"/>
        <v>#DIV/0!</v>
      </c>
      <c r="BD67" s="358">
        <f t="shared" si="416"/>
        <v>45138</v>
      </c>
      <c r="BE67" s="756" t="e">
        <f t="shared" si="417"/>
        <v>#DIV/0!</v>
      </c>
      <c r="BF67" s="756" t="e">
        <f t="shared" si="437"/>
        <v>#DIV/0!</v>
      </c>
      <c r="BG67" s="756" t="e">
        <f t="shared" si="437"/>
        <v>#DIV/0!</v>
      </c>
      <c r="BH67" s="756" t="e">
        <f t="shared" si="437"/>
        <v>#DIV/0!</v>
      </c>
      <c r="BI67" s="756" t="e">
        <f t="shared" si="437"/>
        <v>#DIV/0!</v>
      </c>
      <c r="BJ67" s="756" t="e">
        <f t="shared" si="437"/>
        <v>#DIV/0!</v>
      </c>
      <c r="BK67" s="756" t="e">
        <f t="shared" si="437"/>
        <v>#DIV/0!</v>
      </c>
      <c r="BL67" s="756" t="e">
        <f t="shared" si="437"/>
        <v>#DIV/0!</v>
      </c>
      <c r="BM67" s="756" t="e">
        <f t="shared" si="437"/>
        <v>#DIV/0!</v>
      </c>
      <c r="BO67" s="358">
        <f t="shared" si="418"/>
        <v>45138</v>
      </c>
      <c r="BP67" s="756" t="e">
        <f t="shared" si="419"/>
        <v>#DIV/0!</v>
      </c>
      <c r="BQ67" s="756" t="e">
        <f t="shared" si="438"/>
        <v>#DIV/0!</v>
      </c>
      <c r="BR67" s="756" t="e">
        <f t="shared" si="438"/>
        <v>#DIV/0!</v>
      </c>
      <c r="BS67" s="756" t="e">
        <f t="shared" si="438"/>
        <v>#DIV/0!</v>
      </c>
      <c r="BT67" s="756" t="e">
        <f t="shared" si="438"/>
        <v>#DIV/0!</v>
      </c>
      <c r="BU67" s="756" t="e">
        <f t="shared" si="438"/>
        <v>#DIV/0!</v>
      </c>
      <c r="BV67" s="756" t="e">
        <f t="shared" si="438"/>
        <v>#DIV/0!</v>
      </c>
      <c r="BW67" s="756" t="e">
        <f t="shared" si="438"/>
        <v>#DIV/0!</v>
      </c>
      <c r="BX67" s="756" t="e">
        <f t="shared" si="438"/>
        <v>#DIV/0!</v>
      </c>
      <c r="BZ67" s="358">
        <f t="shared" si="420"/>
        <v>45138</v>
      </c>
      <c r="CA67" s="756" t="e">
        <f t="shared" si="421"/>
        <v>#DIV/0!</v>
      </c>
      <c r="CB67" s="756" t="e">
        <f t="shared" si="439"/>
        <v>#DIV/0!</v>
      </c>
      <c r="CC67" s="756" t="e">
        <f t="shared" si="439"/>
        <v>#DIV/0!</v>
      </c>
      <c r="CD67" s="756" t="e">
        <f t="shared" si="439"/>
        <v>#DIV/0!</v>
      </c>
      <c r="CE67" s="756" t="e">
        <f t="shared" si="439"/>
        <v>#DIV/0!</v>
      </c>
      <c r="CF67" s="756" t="e">
        <f t="shared" si="439"/>
        <v>#DIV/0!</v>
      </c>
      <c r="CG67" s="756" t="e">
        <f t="shared" si="439"/>
        <v>#DIV/0!</v>
      </c>
      <c r="CH67" s="756" t="e">
        <f t="shared" si="439"/>
        <v>#DIV/0!</v>
      </c>
      <c r="CI67" s="756" t="e">
        <f t="shared" si="439"/>
        <v>#DIV/0!</v>
      </c>
      <c r="CK67" s="358">
        <f t="shared" si="422"/>
        <v>45138</v>
      </c>
      <c r="CL67" s="756" t="e">
        <f t="shared" si="423"/>
        <v>#DIV/0!</v>
      </c>
      <c r="CM67" s="756" t="e">
        <f t="shared" si="440"/>
        <v>#DIV/0!</v>
      </c>
      <c r="CN67" s="756" t="e">
        <f t="shared" si="440"/>
        <v>#DIV/0!</v>
      </c>
      <c r="CO67" s="756" t="e">
        <f t="shared" si="440"/>
        <v>#DIV/0!</v>
      </c>
      <c r="CP67" s="756" t="e">
        <f t="shared" si="440"/>
        <v>#DIV/0!</v>
      </c>
      <c r="CQ67" s="756" t="e">
        <f t="shared" si="440"/>
        <v>#DIV/0!</v>
      </c>
      <c r="CR67" s="756" t="e">
        <f t="shared" si="440"/>
        <v>#DIV/0!</v>
      </c>
      <c r="CS67" s="756" t="e">
        <f t="shared" si="440"/>
        <v>#DIV/0!</v>
      </c>
      <c r="CT67" s="756" t="e">
        <f t="shared" si="440"/>
        <v>#DIV/0!</v>
      </c>
      <c r="CV67" s="358">
        <f t="shared" si="424"/>
        <v>45138</v>
      </c>
      <c r="CW67" s="756" t="e">
        <f t="shared" si="425"/>
        <v>#DIV/0!</v>
      </c>
      <c r="CX67" s="756" t="e">
        <f t="shared" si="441"/>
        <v>#DIV/0!</v>
      </c>
      <c r="CY67" s="756" t="e">
        <f t="shared" si="441"/>
        <v>#DIV/0!</v>
      </c>
      <c r="CZ67" s="756" t="e">
        <f t="shared" si="441"/>
        <v>#DIV/0!</v>
      </c>
      <c r="DA67" s="756" t="e">
        <f t="shared" si="441"/>
        <v>#DIV/0!</v>
      </c>
      <c r="DB67" s="756" t="e">
        <f t="shared" si="441"/>
        <v>#DIV/0!</v>
      </c>
      <c r="DC67" s="756" t="e">
        <f t="shared" si="441"/>
        <v>#DIV/0!</v>
      </c>
      <c r="DD67" s="756" t="e">
        <f t="shared" si="441"/>
        <v>#DIV/0!</v>
      </c>
      <c r="DE67" s="756" t="e">
        <f t="shared" si="441"/>
        <v>#DIV/0!</v>
      </c>
      <c r="DG67" s="358">
        <f t="shared" si="426"/>
        <v>45138</v>
      </c>
      <c r="DH67" s="756" t="e">
        <f t="shared" si="427"/>
        <v>#DIV/0!</v>
      </c>
      <c r="DI67" s="756" t="e">
        <f t="shared" si="442"/>
        <v>#DIV/0!</v>
      </c>
      <c r="DJ67" s="756" t="e">
        <f t="shared" si="442"/>
        <v>#DIV/0!</v>
      </c>
      <c r="DK67" s="756" t="e">
        <f t="shared" si="442"/>
        <v>#DIV/0!</v>
      </c>
      <c r="DL67" s="756" t="e">
        <f t="shared" si="442"/>
        <v>#DIV/0!</v>
      </c>
      <c r="DM67" s="756" t="e">
        <f t="shared" si="442"/>
        <v>#DIV/0!</v>
      </c>
      <c r="DN67" s="756" t="e">
        <f t="shared" si="442"/>
        <v>#DIV/0!</v>
      </c>
      <c r="DO67" s="756" t="e">
        <f t="shared" si="442"/>
        <v>#DIV/0!</v>
      </c>
      <c r="DP67" s="756" t="e">
        <f t="shared" si="442"/>
        <v>#DIV/0!</v>
      </c>
      <c r="DR67" s="358">
        <f t="shared" si="428"/>
        <v>45138</v>
      </c>
      <c r="DS67" s="756" t="e">
        <f t="shared" si="429"/>
        <v>#DIV/0!</v>
      </c>
      <c r="DT67" s="756" t="e">
        <f t="shared" si="443"/>
        <v>#DIV/0!</v>
      </c>
      <c r="DU67" s="756" t="e">
        <f t="shared" si="443"/>
        <v>#DIV/0!</v>
      </c>
      <c r="DV67" s="756" t="e">
        <f t="shared" si="443"/>
        <v>#DIV/0!</v>
      </c>
      <c r="DW67" s="756" t="e">
        <f t="shared" si="443"/>
        <v>#DIV/0!</v>
      </c>
      <c r="DX67" s="756" t="e">
        <f t="shared" si="443"/>
        <v>#DIV/0!</v>
      </c>
      <c r="DY67" s="756" t="e">
        <f t="shared" si="443"/>
        <v>#DIV/0!</v>
      </c>
      <c r="DZ67" s="756" t="e">
        <f t="shared" si="443"/>
        <v>#DIV/0!</v>
      </c>
      <c r="EA67" s="756" t="e">
        <f t="shared" si="443"/>
        <v>#DIV/0!</v>
      </c>
      <c r="EC67" s="358">
        <f t="shared" si="430"/>
        <v>45138</v>
      </c>
      <c r="ED67" s="756" t="e">
        <f t="shared" si="431"/>
        <v>#DIV/0!</v>
      </c>
      <c r="EE67" s="756" t="e">
        <f t="shared" si="444"/>
        <v>#DIV/0!</v>
      </c>
      <c r="EF67" s="756" t="e">
        <f t="shared" si="444"/>
        <v>#DIV/0!</v>
      </c>
      <c r="EG67" s="756" t="e">
        <f t="shared" si="444"/>
        <v>#DIV/0!</v>
      </c>
      <c r="EH67" s="756" t="e">
        <f t="shared" si="444"/>
        <v>#DIV/0!</v>
      </c>
      <c r="EI67" s="756" t="e">
        <f t="shared" si="444"/>
        <v>#DIV/0!</v>
      </c>
      <c r="EJ67" s="756" t="e">
        <f t="shared" si="444"/>
        <v>#DIV/0!</v>
      </c>
      <c r="EK67" s="756" t="e">
        <f t="shared" si="444"/>
        <v>#DIV/0!</v>
      </c>
      <c r="EL67" s="756" t="e">
        <f t="shared" si="444"/>
        <v>#DIV/0!</v>
      </c>
    </row>
    <row r="68" spans="1:142" x14ac:dyDescent="0.2">
      <c r="A68" s="358">
        <f t="shared" si="406"/>
        <v>45169</v>
      </c>
      <c r="B68" s="756" t="e">
        <f t="shared" si="407"/>
        <v>#DIV/0!</v>
      </c>
      <c r="C68" s="756" t="e">
        <f t="shared" si="391"/>
        <v>#DIV/0!</v>
      </c>
      <c r="D68" s="756" t="e">
        <f t="shared" si="432"/>
        <v>#DIV/0!</v>
      </c>
      <c r="E68" s="756" t="e">
        <f t="shared" si="432"/>
        <v>#DIV/0!</v>
      </c>
      <c r="F68" s="756" t="e">
        <f t="shared" si="432"/>
        <v>#DIV/0!</v>
      </c>
      <c r="G68" s="756" t="e">
        <f t="shared" si="432"/>
        <v>#DIV/0!</v>
      </c>
      <c r="H68" s="756" t="e">
        <f t="shared" si="432"/>
        <v>#DIV/0!</v>
      </c>
      <c r="I68" s="756" t="e">
        <f t="shared" si="393"/>
        <v>#DIV/0!</v>
      </c>
      <c r="J68" s="756" t="e">
        <f t="shared" si="432"/>
        <v>#DIV/0!</v>
      </c>
      <c r="L68" s="358">
        <f t="shared" si="408"/>
        <v>45169</v>
      </c>
      <c r="M68" s="756" t="e">
        <f t="shared" si="409"/>
        <v>#DIV/0!</v>
      </c>
      <c r="N68" s="756" t="e">
        <f t="shared" si="433"/>
        <v>#DIV/0!</v>
      </c>
      <c r="O68" s="756" t="e">
        <f t="shared" si="433"/>
        <v>#DIV/0!</v>
      </c>
      <c r="P68" s="756" t="e">
        <f t="shared" si="433"/>
        <v>#DIV/0!</v>
      </c>
      <c r="Q68" s="756" t="e">
        <f t="shared" si="433"/>
        <v>#DIV/0!</v>
      </c>
      <c r="R68" s="756" t="e">
        <f t="shared" si="433"/>
        <v>#DIV/0!</v>
      </c>
      <c r="S68" s="756" t="e">
        <f t="shared" si="433"/>
        <v>#DIV/0!</v>
      </c>
      <c r="T68" s="756" t="e">
        <f t="shared" si="433"/>
        <v>#DIV/0!</v>
      </c>
      <c r="U68" s="756" t="e">
        <f t="shared" si="433"/>
        <v>#DIV/0!</v>
      </c>
      <c r="W68" s="358">
        <f t="shared" si="410"/>
        <v>45169</v>
      </c>
      <c r="X68" s="756" t="e">
        <f t="shared" si="411"/>
        <v>#DIV/0!</v>
      </c>
      <c r="Y68" s="756" t="e">
        <f t="shared" si="434"/>
        <v>#DIV/0!</v>
      </c>
      <c r="Z68" s="756" t="e">
        <f t="shared" si="434"/>
        <v>#DIV/0!</v>
      </c>
      <c r="AA68" s="756" t="e">
        <f t="shared" si="434"/>
        <v>#DIV/0!</v>
      </c>
      <c r="AB68" s="756" t="e">
        <f t="shared" si="434"/>
        <v>#DIV/0!</v>
      </c>
      <c r="AC68" s="756" t="e">
        <f t="shared" si="434"/>
        <v>#DIV/0!</v>
      </c>
      <c r="AD68" s="756" t="e">
        <f t="shared" si="434"/>
        <v>#DIV/0!</v>
      </c>
      <c r="AE68" s="756" t="e">
        <f t="shared" si="434"/>
        <v>#DIV/0!</v>
      </c>
      <c r="AF68" s="756" t="e">
        <f t="shared" si="434"/>
        <v>#DIV/0!</v>
      </c>
      <c r="AH68" s="358">
        <f t="shared" si="412"/>
        <v>45169</v>
      </c>
      <c r="AI68" s="756" t="e">
        <f t="shared" si="413"/>
        <v>#DIV/0!</v>
      </c>
      <c r="AJ68" s="756" t="e">
        <f t="shared" si="435"/>
        <v>#DIV/0!</v>
      </c>
      <c r="AK68" s="756" t="e">
        <f t="shared" si="435"/>
        <v>#DIV/0!</v>
      </c>
      <c r="AL68" s="756" t="e">
        <f t="shared" si="435"/>
        <v>#DIV/0!</v>
      </c>
      <c r="AM68" s="756" t="e">
        <f t="shared" si="435"/>
        <v>#DIV/0!</v>
      </c>
      <c r="AN68" s="756" t="e">
        <f t="shared" si="435"/>
        <v>#DIV/0!</v>
      </c>
      <c r="AO68" s="756" t="e">
        <f t="shared" si="435"/>
        <v>#DIV/0!</v>
      </c>
      <c r="AP68" s="756" t="e">
        <f t="shared" si="435"/>
        <v>#DIV/0!</v>
      </c>
      <c r="AQ68" s="756" t="e">
        <f t="shared" si="435"/>
        <v>#DIV/0!</v>
      </c>
      <c r="AS68" s="358">
        <f t="shared" si="414"/>
        <v>45169</v>
      </c>
      <c r="AT68" s="756" t="e">
        <f t="shared" si="415"/>
        <v>#DIV/0!</v>
      </c>
      <c r="AU68" s="756" t="e">
        <f t="shared" si="436"/>
        <v>#DIV/0!</v>
      </c>
      <c r="AV68" s="756" t="e">
        <f t="shared" si="436"/>
        <v>#DIV/0!</v>
      </c>
      <c r="AW68" s="756" t="e">
        <f t="shared" si="436"/>
        <v>#DIV/0!</v>
      </c>
      <c r="AX68" s="756" t="e">
        <f t="shared" si="436"/>
        <v>#DIV/0!</v>
      </c>
      <c r="AY68" s="756" t="e">
        <f t="shared" si="436"/>
        <v>#DIV/0!</v>
      </c>
      <c r="AZ68" s="756" t="e">
        <f t="shared" si="436"/>
        <v>#DIV/0!</v>
      </c>
      <c r="BA68" s="756" t="e">
        <f t="shared" si="436"/>
        <v>#DIV/0!</v>
      </c>
      <c r="BB68" s="756" t="e">
        <f t="shared" si="436"/>
        <v>#DIV/0!</v>
      </c>
      <c r="BD68" s="358">
        <f t="shared" si="416"/>
        <v>45169</v>
      </c>
      <c r="BE68" s="756" t="e">
        <f t="shared" si="417"/>
        <v>#DIV/0!</v>
      </c>
      <c r="BF68" s="756" t="e">
        <f t="shared" si="437"/>
        <v>#DIV/0!</v>
      </c>
      <c r="BG68" s="756" t="e">
        <f t="shared" si="437"/>
        <v>#DIV/0!</v>
      </c>
      <c r="BH68" s="756" t="e">
        <f t="shared" si="437"/>
        <v>#DIV/0!</v>
      </c>
      <c r="BI68" s="756" t="e">
        <f t="shared" si="437"/>
        <v>#DIV/0!</v>
      </c>
      <c r="BJ68" s="756" t="e">
        <f t="shared" si="437"/>
        <v>#DIV/0!</v>
      </c>
      <c r="BK68" s="756" t="e">
        <f t="shared" si="437"/>
        <v>#DIV/0!</v>
      </c>
      <c r="BL68" s="756" t="e">
        <f t="shared" si="437"/>
        <v>#DIV/0!</v>
      </c>
      <c r="BM68" s="756" t="e">
        <f t="shared" si="437"/>
        <v>#DIV/0!</v>
      </c>
      <c r="BO68" s="358">
        <f t="shared" si="418"/>
        <v>45169</v>
      </c>
      <c r="BP68" s="756" t="e">
        <f t="shared" si="419"/>
        <v>#DIV/0!</v>
      </c>
      <c r="BQ68" s="756" t="e">
        <f t="shared" si="438"/>
        <v>#DIV/0!</v>
      </c>
      <c r="BR68" s="756" t="e">
        <f t="shared" si="438"/>
        <v>#DIV/0!</v>
      </c>
      <c r="BS68" s="756" t="e">
        <f t="shared" si="438"/>
        <v>#DIV/0!</v>
      </c>
      <c r="BT68" s="756" t="e">
        <f t="shared" si="438"/>
        <v>#DIV/0!</v>
      </c>
      <c r="BU68" s="756" t="e">
        <f t="shared" si="438"/>
        <v>#DIV/0!</v>
      </c>
      <c r="BV68" s="756" t="e">
        <f t="shared" si="438"/>
        <v>#DIV/0!</v>
      </c>
      <c r="BW68" s="756" t="e">
        <f t="shared" si="438"/>
        <v>#DIV/0!</v>
      </c>
      <c r="BX68" s="756" t="e">
        <f t="shared" si="438"/>
        <v>#DIV/0!</v>
      </c>
      <c r="BZ68" s="358">
        <f t="shared" si="420"/>
        <v>45169</v>
      </c>
      <c r="CA68" s="756" t="e">
        <f t="shared" si="421"/>
        <v>#DIV/0!</v>
      </c>
      <c r="CB68" s="756" t="e">
        <f t="shared" si="439"/>
        <v>#DIV/0!</v>
      </c>
      <c r="CC68" s="756" t="e">
        <f t="shared" si="439"/>
        <v>#DIV/0!</v>
      </c>
      <c r="CD68" s="756" t="e">
        <f t="shared" si="439"/>
        <v>#DIV/0!</v>
      </c>
      <c r="CE68" s="756" t="e">
        <f t="shared" si="439"/>
        <v>#DIV/0!</v>
      </c>
      <c r="CF68" s="756" t="e">
        <f t="shared" si="439"/>
        <v>#DIV/0!</v>
      </c>
      <c r="CG68" s="756" t="e">
        <f t="shared" si="439"/>
        <v>#DIV/0!</v>
      </c>
      <c r="CH68" s="756" t="e">
        <f t="shared" si="439"/>
        <v>#DIV/0!</v>
      </c>
      <c r="CI68" s="756" t="e">
        <f t="shared" si="439"/>
        <v>#DIV/0!</v>
      </c>
      <c r="CK68" s="358">
        <f t="shared" si="422"/>
        <v>45169</v>
      </c>
      <c r="CL68" s="756" t="e">
        <f t="shared" si="423"/>
        <v>#DIV/0!</v>
      </c>
      <c r="CM68" s="756" t="e">
        <f t="shared" si="440"/>
        <v>#DIV/0!</v>
      </c>
      <c r="CN68" s="756" t="e">
        <f t="shared" si="440"/>
        <v>#DIV/0!</v>
      </c>
      <c r="CO68" s="756" t="e">
        <f t="shared" si="440"/>
        <v>#DIV/0!</v>
      </c>
      <c r="CP68" s="756" t="e">
        <f t="shared" si="440"/>
        <v>#DIV/0!</v>
      </c>
      <c r="CQ68" s="756" t="e">
        <f t="shared" si="440"/>
        <v>#DIV/0!</v>
      </c>
      <c r="CR68" s="756" t="e">
        <f t="shared" si="440"/>
        <v>#DIV/0!</v>
      </c>
      <c r="CS68" s="756" t="e">
        <f t="shared" si="440"/>
        <v>#DIV/0!</v>
      </c>
      <c r="CT68" s="756" t="e">
        <f t="shared" si="440"/>
        <v>#DIV/0!</v>
      </c>
      <c r="CV68" s="358">
        <f t="shared" si="424"/>
        <v>45169</v>
      </c>
      <c r="CW68" s="756" t="e">
        <f t="shared" si="425"/>
        <v>#DIV/0!</v>
      </c>
      <c r="CX68" s="756" t="e">
        <f t="shared" si="441"/>
        <v>#DIV/0!</v>
      </c>
      <c r="CY68" s="756" t="e">
        <f t="shared" si="441"/>
        <v>#DIV/0!</v>
      </c>
      <c r="CZ68" s="756" t="e">
        <f t="shared" si="441"/>
        <v>#DIV/0!</v>
      </c>
      <c r="DA68" s="756" t="e">
        <f t="shared" si="441"/>
        <v>#DIV/0!</v>
      </c>
      <c r="DB68" s="756" t="e">
        <f t="shared" si="441"/>
        <v>#DIV/0!</v>
      </c>
      <c r="DC68" s="756" t="e">
        <f t="shared" si="441"/>
        <v>#DIV/0!</v>
      </c>
      <c r="DD68" s="756" t="e">
        <f t="shared" si="441"/>
        <v>#DIV/0!</v>
      </c>
      <c r="DE68" s="756" t="e">
        <f t="shared" si="441"/>
        <v>#DIV/0!</v>
      </c>
      <c r="DG68" s="358">
        <f t="shared" si="426"/>
        <v>45169</v>
      </c>
      <c r="DH68" s="756" t="e">
        <f t="shared" si="427"/>
        <v>#DIV/0!</v>
      </c>
      <c r="DI68" s="756" t="e">
        <f t="shared" si="442"/>
        <v>#DIV/0!</v>
      </c>
      <c r="DJ68" s="756" t="e">
        <f t="shared" si="442"/>
        <v>#DIV/0!</v>
      </c>
      <c r="DK68" s="756" t="e">
        <f t="shared" si="442"/>
        <v>#DIV/0!</v>
      </c>
      <c r="DL68" s="756" t="e">
        <f t="shared" si="442"/>
        <v>#DIV/0!</v>
      </c>
      <c r="DM68" s="756" t="e">
        <f t="shared" si="442"/>
        <v>#DIV/0!</v>
      </c>
      <c r="DN68" s="756" t="e">
        <f t="shared" si="442"/>
        <v>#DIV/0!</v>
      </c>
      <c r="DO68" s="756" t="e">
        <f t="shared" si="442"/>
        <v>#DIV/0!</v>
      </c>
      <c r="DP68" s="756" t="e">
        <f t="shared" si="442"/>
        <v>#DIV/0!</v>
      </c>
      <c r="DR68" s="358">
        <f t="shared" si="428"/>
        <v>45169</v>
      </c>
      <c r="DS68" s="756" t="e">
        <f t="shared" si="429"/>
        <v>#DIV/0!</v>
      </c>
      <c r="DT68" s="756" t="e">
        <f t="shared" si="443"/>
        <v>#DIV/0!</v>
      </c>
      <c r="DU68" s="756" t="e">
        <f t="shared" si="443"/>
        <v>#DIV/0!</v>
      </c>
      <c r="DV68" s="756" t="e">
        <f t="shared" si="443"/>
        <v>#DIV/0!</v>
      </c>
      <c r="DW68" s="756" t="e">
        <f t="shared" si="443"/>
        <v>#DIV/0!</v>
      </c>
      <c r="DX68" s="756" t="e">
        <f t="shared" si="443"/>
        <v>#DIV/0!</v>
      </c>
      <c r="DY68" s="756" t="e">
        <f t="shared" si="443"/>
        <v>#DIV/0!</v>
      </c>
      <c r="DZ68" s="756" t="e">
        <f t="shared" si="443"/>
        <v>#DIV/0!</v>
      </c>
      <c r="EA68" s="756" t="e">
        <f t="shared" si="443"/>
        <v>#DIV/0!</v>
      </c>
      <c r="EC68" s="358">
        <f t="shared" si="430"/>
        <v>45169</v>
      </c>
      <c r="ED68" s="756" t="e">
        <f t="shared" si="431"/>
        <v>#DIV/0!</v>
      </c>
      <c r="EE68" s="756" t="e">
        <f t="shared" si="444"/>
        <v>#DIV/0!</v>
      </c>
      <c r="EF68" s="756" t="e">
        <f t="shared" si="444"/>
        <v>#DIV/0!</v>
      </c>
      <c r="EG68" s="756" t="e">
        <f t="shared" si="444"/>
        <v>#DIV/0!</v>
      </c>
      <c r="EH68" s="756" t="e">
        <f t="shared" si="444"/>
        <v>#DIV/0!</v>
      </c>
      <c r="EI68" s="756" t="e">
        <f t="shared" si="444"/>
        <v>#DIV/0!</v>
      </c>
      <c r="EJ68" s="756" t="e">
        <f t="shared" si="444"/>
        <v>#DIV/0!</v>
      </c>
      <c r="EK68" s="756" t="e">
        <f t="shared" si="444"/>
        <v>#DIV/0!</v>
      </c>
      <c r="EL68" s="756" t="e">
        <f t="shared" si="444"/>
        <v>#DIV/0!</v>
      </c>
    </row>
    <row r="69" spans="1:142" x14ac:dyDescent="0.2">
      <c r="A69" s="358">
        <f t="shared" si="406"/>
        <v>45199</v>
      </c>
      <c r="B69" s="756" t="e">
        <f t="shared" si="407"/>
        <v>#DIV/0!</v>
      </c>
      <c r="C69" s="756" t="e">
        <f t="shared" si="391"/>
        <v>#DIV/0!</v>
      </c>
      <c r="D69" s="756" t="e">
        <f t="shared" si="432"/>
        <v>#DIV/0!</v>
      </c>
      <c r="E69" s="756" t="e">
        <f t="shared" si="432"/>
        <v>#DIV/0!</v>
      </c>
      <c r="F69" s="756" t="e">
        <f t="shared" si="432"/>
        <v>#DIV/0!</v>
      </c>
      <c r="G69" s="756" t="e">
        <f t="shared" si="432"/>
        <v>#DIV/0!</v>
      </c>
      <c r="H69" s="756" t="e">
        <f t="shared" si="432"/>
        <v>#DIV/0!</v>
      </c>
      <c r="I69" s="756" t="e">
        <f t="shared" si="393"/>
        <v>#DIV/0!</v>
      </c>
      <c r="J69" s="756" t="e">
        <f t="shared" si="432"/>
        <v>#DIV/0!</v>
      </c>
      <c r="L69" s="358">
        <f t="shared" si="408"/>
        <v>45199</v>
      </c>
      <c r="M69" s="756" t="e">
        <f t="shared" si="409"/>
        <v>#DIV/0!</v>
      </c>
      <c r="N69" s="756" t="e">
        <f t="shared" si="433"/>
        <v>#DIV/0!</v>
      </c>
      <c r="O69" s="756" t="e">
        <f t="shared" si="433"/>
        <v>#DIV/0!</v>
      </c>
      <c r="P69" s="756" t="e">
        <f t="shared" si="433"/>
        <v>#DIV/0!</v>
      </c>
      <c r="Q69" s="756" t="e">
        <f t="shared" si="433"/>
        <v>#DIV/0!</v>
      </c>
      <c r="R69" s="756" t="e">
        <f t="shared" si="433"/>
        <v>#DIV/0!</v>
      </c>
      <c r="S69" s="756" t="e">
        <f t="shared" si="433"/>
        <v>#DIV/0!</v>
      </c>
      <c r="T69" s="756" t="e">
        <f t="shared" si="433"/>
        <v>#DIV/0!</v>
      </c>
      <c r="U69" s="756" t="e">
        <f t="shared" si="433"/>
        <v>#DIV/0!</v>
      </c>
      <c r="W69" s="358">
        <f t="shared" si="410"/>
        <v>45199</v>
      </c>
      <c r="X69" s="756" t="e">
        <f t="shared" si="411"/>
        <v>#DIV/0!</v>
      </c>
      <c r="Y69" s="756" t="e">
        <f t="shared" si="434"/>
        <v>#DIV/0!</v>
      </c>
      <c r="Z69" s="756" t="e">
        <f t="shared" si="434"/>
        <v>#DIV/0!</v>
      </c>
      <c r="AA69" s="756" t="e">
        <f t="shared" si="434"/>
        <v>#DIV/0!</v>
      </c>
      <c r="AB69" s="756" t="e">
        <f t="shared" si="434"/>
        <v>#DIV/0!</v>
      </c>
      <c r="AC69" s="756" t="e">
        <f t="shared" si="434"/>
        <v>#DIV/0!</v>
      </c>
      <c r="AD69" s="756" t="e">
        <f t="shared" si="434"/>
        <v>#DIV/0!</v>
      </c>
      <c r="AE69" s="756" t="e">
        <f t="shared" si="434"/>
        <v>#DIV/0!</v>
      </c>
      <c r="AF69" s="756" t="e">
        <f t="shared" si="434"/>
        <v>#DIV/0!</v>
      </c>
      <c r="AH69" s="358">
        <f t="shared" si="412"/>
        <v>45199</v>
      </c>
      <c r="AI69" s="756" t="e">
        <f t="shared" si="413"/>
        <v>#DIV/0!</v>
      </c>
      <c r="AJ69" s="756" t="e">
        <f t="shared" si="435"/>
        <v>#DIV/0!</v>
      </c>
      <c r="AK69" s="756" t="e">
        <f t="shared" si="435"/>
        <v>#DIV/0!</v>
      </c>
      <c r="AL69" s="756" t="e">
        <f t="shared" si="435"/>
        <v>#DIV/0!</v>
      </c>
      <c r="AM69" s="756" t="e">
        <f t="shared" si="435"/>
        <v>#DIV/0!</v>
      </c>
      <c r="AN69" s="756" t="e">
        <f t="shared" si="435"/>
        <v>#DIV/0!</v>
      </c>
      <c r="AO69" s="756" t="e">
        <f t="shared" si="435"/>
        <v>#DIV/0!</v>
      </c>
      <c r="AP69" s="756" t="e">
        <f t="shared" si="435"/>
        <v>#DIV/0!</v>
      </c>
      <c r="AQ69" s="756" t="e">
        <f t="shared" si="435"/>
        <v>#DIV/0!</v>
      </c>
      <c r="AS69" s="358">
        <f t="shared" si="414"/>
        <v>45199</v>
      </c>
      <c r="AT69" s="756" t="e">
        <f t="shared" si="415"/>
        <v>#DIV/0!</v>
      </c>
      <c r="AU69" s="756" t="e">
        <f t="shared" si="436"/>
        <v>#DIV/0!</v>
      </c>
      <c r="AV69" s="756" t="e">
        <f t="shared" si="436"/>
        <v>#DIV/0!</v>
      </c>
      <c r="AW69" s="756" t="e">
        <f t="shared" si="436"/>
        <v>#DIV/0!</v>
      </c>
      <c r="AX69" s="756" t="e">
        <f t="shared" si="436"/>
        <v>#DIV/0!</v>
      </c>
      <c r="AY69" s="756" t="e">
        <f t="shared" si="436"/>
        <v>#DIV/0!</v>
      </c>
      <c r="AZ69" s="756" t="e">
        <f t="shared" si="436"/>
        <v>#DIV/0!</v>
      </c>
      <c r="BA69" s="756" t="e">
        <f t="shared" si="436"/>
        <v>#DIV/0!</v>
      </c>
      <c r="BB69" s="756" t="e">
        <f t="shared" si="436"/>
        <v>#DIV/0!</v>
      </c>
      <c r="BD69" s="358">
        <f t="shared" si="416"/>
        <v>45199</v>
      </c>
      <c r="BE69" s="756" t="e">
        <f t="shared" si="417"/>
        <v>#DIV/0!</v>
      </c>
      <c r="BF69" s="756" t="e">
        <f t="shared" si="437"/>
        <v>#DIV/0!</v>
      </c>
      <c r="BG69" s="756" t="e">
        <f t="shared" si="437"/>
        <v>#DIV/0!</v>
      </c>
      <c r="BH69" s="756" t="e">
        <f t="shared" si="437"/>
        <v>#DIV/0!</v>
      </c>
      <c r="BI69" s="756" t="e">
        <f t="shared" si="437"/>
        <v>#DIV/0!</v>
      </c>
      <c r="BJ69" s="756" t="e">
        <f t="shared" si="437"/>
        <v>#DIV/0!</v>
      </c>
      <c r="BK69" s="756" t="e">
        <f t="shared" si="437"/>
        <v>#DIV/0!</v>
      </c>
      <c r="BL69" s="756" t="e">
        <f t="shared" si="437"/>
        <v>#DIV/0!</v>
      </c>
      <c r="BM69" s="756" t="e">
        <f t="shared" si="437"/>
        <v>#DIV/0!</v>
      </c>
      <c r="BO69" s="358">
        <f t="shared" si="418"/>
        <v>45199</v>
      </c>
      <c r="BP69" s="756" t="e">
        <f t="shared" si="419"/>
        <v>#DIV/0!</v>
      </c>
      <c r="BQ69" s="756" t="e">
        <f t="shared" si="438"/>
        <v>#DIV/0!</v>
      </c>
      <c r="BR69" s="756" t="e">
        <f t="shared" si="438"/>
        <v>#DIV/0!</v>
      </c>
      <c r="BS69" s="756" t="e">
        <f t="shared" si="438"/>
        <v>#DIV/0!</v>
      </c>
      <c r="BT69" s="756" t="e">
        <f t="shared" si="438"/>
        <v>#DIV/0!</v>
      </c>
      <c r="BU69" s="756" t="e">
        <f t="shared" si="438"/>
        <v>#DIV/0!</v>
      </c>
      <c r="BV69" s="756" t="e">
        <f t="shared" si="438"/>
        <v>#DIV/0!</v>
      </c>
      <c r="BW69" s="756" t="e">
        <f t="shared" si="438"/>
        <v>#DIV/0!</v>
      </c>
      <c r="BX69" s="756" t="e">
        <f t="shared" si="438"/>
        <v>#DIV/0!</v>
      </c>
      <c r="BZ69" s="358">
        <f t="shared" si="420"/>
        <v>45199</v>
      </c>
      <c r="CA69" s="756" t="e">
        <f t="shared" si="421"/>
        <v>#DIV/0!</v>
      </c>
      <c r="CB69" s="756" t="e">
        <f t="shared" si="439"/>
        <v>#DIV/0!</v>
      </c>
      <c r="CC69" s="756" t="e">
        <f t="shared" si="439"/>
        <v>#DIV/0!</v>
      </c>
      <c r="CD69" s="756" t="e">
        <f t="shared" si="439"/>
        <v>#DIV/0!</v>
      </c>
      <c r="CE69" s="756" t="e">
        <f t="shared" si="439"/>
        <v>#DIV/0!</v>
      </c>
      <c r="CF69" s="756" t="e">
        <f t="shared" si="439"/>
        <v>#DIV/0!</v>
      </c>
      <c r="CG69" s="756" t="e">
        <f t="shared" si="439"/>
        <v>#DIV/0!</v>
      </c>
      <c r="CH69" s="756" t="e">
        <f t="shared" si="439"/>
        <v>#DIV/0!</v>
      </c>
      <c r="CI69" s="756" t="e">
        <f t="shared" si="439"/>
        <v>#DIV/0!</v>
      </c>
      <c r="CK69" s="358">
        <f t="shared" si="422"/>
        <v>45199</v>
      </c>
      <c r="CL69" s="756" t="e">
        <f t="shared" si="423"/>
        <v>#DIV/0!</v>
      </c>
      <c r="CM69" s="756" t="e">
        <f t="shared" si="440"/>
        <v>#DIV/0!</v>
      </c>
      <c r="CN69" s="756" t="e">
        <f t="shared" si="440"/>
        <v>#DIV/0!</v>
      </c>
      <c r="CO69" s="756" t="e">
        <f t="shared" si="440"/>
        <v>#DIV/0!</v>
      </c>
      <c r="CP69" s="756" t="e">
        <f t="shared" si="440"/>
        <v>#DIV/0!</v>
      </c>
      <c r="CQ69" s="756" t="e">
        <f t="shared" si="440"/>
        <v>#DIV/0!</v>
      </c>
      <c r="CR69" s="756" t="e">
        <f t="shared" si="440"/>
        <v>#DIV/0!</v>
      </c>
      <c r="CS69" s="756" t="e">
        <f t="shared" si="440"/>
        <v>#DIV/0!</v>
      </c>
      <c r="CT69" s="756" t="e">
        <f t="shared" si="440"/>
        <v>#DIV/0!</v>
      </c>
      <c r="CV69" s="358">
        <f t="shared" si="424"/>
        <v>45199</v>
      </c>
      <c r="CW69" s="756" t="e">
        <f t="shared" si="425"/>
        <v>#DIV/0!</v>
      </c>
      <c r="CX69" s="756" t="e">
        <f t="shared" si="441"/>
        <v>#DIV/0!</v>
      </c>
      <c r="CY69" s="756" t="e">
        <f t="shared" si="441"/>
        <v>#DIV/0!</v>
      </c>
      <c r="CZ69" s="756" t="e">
        <f t="shared" si="441"/>
        <v>#DIV/0!</v>
      </c>
      <c r="DA69" s="756" t="e">
        <f t="shared" si="441"/>
        <v>#DIV/0!</v>
      </c>
      <c r="DB69" s="756" t="e">
        <f t="shared" si="441"/>
        <v>#DIV/0!</v>
      </c>
      <c r="DC69" s="756" t="e">
        <f t="shared" si="441"/>
        <v>#DIV/0!</v>
      </c>
      <c r="DD69" s="756" t="e">
        <f t="shared" si="441"/>
        <v>#DIV/0!</v>
      </c>
      <c r="DE69" s="756" t="e">
        <f t="shared" si="441"/>
        <v>#DIV/0!</v>
      </c>
      <c r="DG69" s="358">
        <f t="shared" si="426"/>
        <v>45199</v>
      </c>
      <c r="DH69" s="756" t="e">
        <f t="shared" si="427"/>
        <v>#DIV/0!</v>
      </c>
      <c r="DI69" s="756" t="e">
        <f t="shared" si="442"/>
        <v>#DIV/0!</v>
      </c>
      <c r="DJ69" s="756" t="e">
        <f t="shared" si="442"/>
        <v>#DIV/0!</v>
      </c>
      <c r="DK69" s="756" t="e">
        <f t="shared" si="442"/>
        <v>#DIV/0!</v>
      </c>
      <c r="DL69" s="756" t="e">
        <f t="shared" si="442"/>
        <v>#DIV/0!</v>
      </c>
      <c r="DM69" s="756" t="e">
        <f t="shared" si="442"/>
        <v>#DIV/0!</v>
      </c>
      <c r="DN69" s="756" t="e">
        <f t="shared" si="442"/>
        <v>#DIV/0!</v>
      </c>
      <c r="DO69" s="756" t="e">
        <f t="shared" si="442"/>
        <v>#DIV/0!</v>
      </c>
      <c r="DP69" s="756" t="e">
        <f t="shared" si="442"/>
        <v>#DIV/0!</v>
      </c>
      <c r="DR69" s="358">
        <f t="shared" si="428"/>
        <v>45199</v>
      </c>
      <c r="DS69" s="756" t="e">
        <f t="shared" si="429"/>
        <v>#DIV/0!</v>
      </c>
      <c r="DT69" s="756" t="e">
        <f t="shared" si="443"/>
        <v>#DIV/0!</v>
      </c>
      <c r="DU69" s="756" t="e">
        <f t="shared" si="443"/>
        <v>#DIV/0!</v>
      </c>
      <c r="DV69" s="756" t="e">
        <f t="shared" si="443"/>
        <v>#DIV/0!</v>
      </c>
      <c r="DW69" s="756" t="e">
        <f t="shared" si="443"/>
        <v>#DIV/0!</v>
      </c>
      <c r="DX69" s="756" t="e">
        <f t="shared" si="443"/>
        <v>#DIV/0!</v>
      </c>
      <c r="DY69" s="756" t="e">
        <f t="shared" si="443"/>
        <v>#DIV/0!</v>
      </c>
      <c r="DZ69" s="756" t="e">
        <f t="shared" si="443"/>
        <v>#DIV/0!</v>
      </c>
      <c r="EA69" s="756" t="e">
        <f t="shared" si="443"/>
        <v>#DIV/0!</v>
      </c>
      <c r="EC69" s="358">
        <f t="shared" si="430"/>
        <v>45199</v>
      </c>
      <c r="ED69" s="756" t="e">
        <f t="shared" si="431"/>
        <v>#DIV/0!</v>
      </c>
      <c r="EE69" s="756" t="e">
        <f t="shared" si="444"/>
        <v>#DIV/0!</v>
      </c>
      <c r="EF69" s="756" t="e">
        <f t="shared" si="444"/>
        <v>#DIV/0!</v>
      </c>
      <c r="EG69" s="756" t="e">
        <f t="shared" si="444"/>
        <v>#DIV/0!</v>
      </c>
      <c r="EH69" s="756" t="e">
        <f t="shared" si="444"/>
        <v>#DIV/0!</v>
      </c>
      <c r="EI69" s="756" t="e">
        <f t="shared" si="444"/>
        <v>#DIV/0!</v>
      </c>
      <c r="EJ69" s="756" t="e">
        <f t="shared" si="444"/>
        <v>#DIV/0!</v>
      </c>
      <c r="EK69" s="756" t="e">
        <f t="shared" si="444"/>
        <v>#DIV/0!</v>
      </c>
      <c r="EL69" s="756" t="e">
        <f t="shared" si="444"/>
        <v>#DIV/0!</v>
      </c>
    </row>
    <row r="70" spans="1:142" x14ac:dyDescent="0.2">
      <c r="A70" s="358">
        <f t="shared" si="406"/>
        <v>45230</v>
      </c>
      <c r="B70" s="756" t="e">
        <f t="shared" si="407"/>
        <v>#DIV/0!</v>
      </c>
      <c r="C70" s="756" t="e">
        <f t="shared" si="391"/>
        <v>#DIV/0!</v>
      </c>
      <c r="D70" s="756" t="e">
        <f t="shared" si="432"/>
        <v>#DIV/0!</v>
      </c>
      <c r="E70" s="756" t="e">
        <f t="shared" si="432"/>
        <v>#DIV/0!</v>
      </c>
      <c r="F70" s="756" t="e">
        <f t="shared" si="432"/>
        <v>#DIV/0!</v>
      </c>
      <c r="G70" s="756" t="e">
        <f t="shared" si="432"/>
        <v>#DIV/0!</v>
      </c>
      <c r="H70" s="756" t="e">
        <f t="shared" si="432"/>
        <v>#DIV/0!</v>
      </c>
      <c r="I70" s="756" t="e">
        <f t="shared" si="393"/>
        <v>#DIV/0!</v>
      </c>
      <c r="J70" s="756" t="e">
        <f t="shared" si="432"/>
        <v>#DIV/0!</v>
      </c>
      <c r="L70" s="358">
        <f t="shared" si="408"/>
        <v>45230</v>
      </c>
      <c r="M70" s="756" t="e">
        <f t="shared" si="409"/>
        <v>#DIV/0!</v>
      </c>
      <c r="N70" s="756" t="e">
        <f t="shared" si="433"/>
        <v>#DIV/0!</v>
      </c>
      <c r="O70" s="756" t="e">
        <f t="shared" si="433"/>
        <v>#DIV/0!</v>
      </c>
      <c r="P70" s="756" t="e">
        <f t="shared" si="433"/>
        <v>#DIV/0!</v>
      </c>
      <c r="Q70" s="756" t="e">
        <f t="shared" si="433"/>
        <v>#DIV/0!</v>
      </c>
      <c r="R70" s="756" t="e">
        <f t="shared" si="433"/>
        <v>#DIV/0!</v>
      </c>
      <c r="S70" s="756" t="e">
        <f t="shared" si="433"/>
        <v>#DIV/0!</v>
      </c>
      <c r="T70" s="756" t="e">
        <f t="shared" si="433"/>
        <v>#DIV/0!</v>
      </c>
      <c r="U70" s="756" t="e">
        <f t="shared" si="433"/>
        <v>#DIV/0!</v>
      </c>
      <c r="W70" s="358">
        <f t="shared" si="410"/>
        <v>45230</v>
      </c>
      <c r="X70" s="756" t="e">
        <f t="shared" si="411"/>
        <v>#DIV/0!</v>
      </c>
      <c r="Y70" s="756" t="e">
        <f t="shared" si="434"/>
        <v>#DIV/0!</v>
      </c>
      <c r="Z70" s="756" t="e">
        <f t="shared" si="434"/>
        <v>#DIV/0!</v>
      </c>
      <c r="AA70" s="756" t="e">
        <f t="shared" si="434"/>
        <v>#DIV/0!</v>
      </c>
      <c r="AB70" s="756" t="e">
        <f t="shared" si="434"/>
        <v>#DIV/0!</v>
      </c>
      <c r="AC70" s="756" t="e">
        <f t="shared" si="434"/>
        <v>#DIV/0!</v>
      </c>
      <c r="AD70" s="756" t="e">
        <f t="shared" si="434"/>
        <v>#DIV/0!</v>
      </c>
      <c r="AE70" s="756" t="e">
        <f t="shared" si="434"/>
        <v>#DIV/0!</v>
      </c>
      <c r="AF70" s="756" t="e">
        <f t="shared" si="434"/>
        <v>#DIV/0!</v>
      </c>
      <c r="AH70" s="358">
        <f t="shared" si="412"/>
        <v>45230</v>
      </c>
      <c r="AI70" s="756" t="e">
        <f t="shared" si="413"/>
        <v>#DIV/0!</v>
      </c>
      <c r="AJ70" s="756" t="e">
        <f t="shared" si="435"/>
        <v>#DIV/0!</v>
      </c>
      <c r="AK70" s="756" t="e">
        <f t="shared" si="435"/>
        <v>#DIV/0!</v>
      </c>
      <c r="AL70" s="756" t="e">
        <f t="shared" si="435"/>
        <v>#DIV/0!</v>
      </c>
      <c r="AM70" s="756" t="e">
        <f t="shared" si="435"/>
        <v>#DIV/0!</v>
      </c>
      <c r="AN70" s="756" t="e">
        <f t="shared" si="435"/>
        <v>#DIV/0!</v>
      </c>
      <c r="AO70" s="756" t="e">
        <f t="shared" si="435"/>
        <v>#DIV/0!</v>
      </c>
      <c r="AP70" s="756" t="e">
        <f t="shared" si="435"/>
        <v>#DIV/0!</v>
      </c>
      <c r="AQ70" s="756" t="e">
        <f t="shared" si="435"/>
        <v>#DIV/0!</v>
      </c>
      <c r="AS70" s="358">
        <f t="shared" si="414"/>
        <v>45230</v>
      </c>
      <c r="AT70" s="756" t="e">
        <f t="shared" si="415"/>
        <v>#DIV/0!</v>
      </c>
      <c r="AU70" s="756" t="e">
        <f t="shared" si="436"/>
        <v>#DIV/0!</v>
      </c>
      <c r="AV70" s="756" t="e">
        <f t="shared" si="436"/>
        <v>#DIV/0!</v>
      </c>
      <c r="AW70" s="756" t="e">
        <f t="shared" si="436"/>
        <v>#DIV/0!</v>
      </c>
      <c r="AX70" s="756" t="e">
        <f t="shared" si="436"/>
        <v>#DIV/0!</v>
      </c>
      <c r="AY70" s="756" t="e">
        <f t="shared" si="436"/>
        <v>#DIV/0!</v>
      </c>
      <c r="AZ70" s="756" t="e">
        <f t="shared" si="436"/>
        <v>#DIV/0!</v>
      </c>
      <c r="BA70" s="756" t="e">
        <f t="shared" si="436"/>
        <v>#DIV/0!</v>
      </c>
      <c r="BB70" s="756" t="e">
        <f t="shared" si="436"/>
        <v>#DIV/0!</v>
      </c>
      <c r="BD70" s="358">
        <f t="shared" si="416"/>
        <v>45230</v>
      </c>
      <c r="BE70" s="756" t="e">
        <f t="shared" si="417"/>
        <v>#DIV/0!</v>
      </c>
      <c r="BF70" s="756" t="e">
        <f t="shared" si="437"/>
        <v>#DIV/0!</v>
      </c>
      <c r="BG70" s="756" t="e">
        <f t="shared" si="437"/>
        <v>#DIV/0!</v>
      </c>
      <c r="BH70" s="756" t="e">
        <f t="shared" si="437"/>
        <v>#DIV/0!</v>
      </c>
      <c r="BI70" s="756" t="e">
        <f t="shared" si="437"/>
        <v>#DIV/0!</v>
      </c>
      <c r="BJ70" s="756" t="e">
        <f t="shared" si="437"/>
        <v>#DIV/0!</v>
      </c>
      <c r="BK70" s="756" t="e">
        <f t="shared" si="437"/>
        <v>#DIV/0!</v>
      </c>
      <c r="BL70" s="756" t="e">
        <f t="shared" si="437"/>
        <v>#DIV/0!</v>
      </c>
      <c r="BM70" s="756" t="e">
        <f t="shared" si="437"/>
        <v>#DIV/0!</v>
      </c>
      <c r="BO70" s="358">
        <f t="shared" si="418"/>
        <v>45230</v>
      </c>
      <c r="BP70" s="756" t="e">
        <f t="shared" si="419"/>
        <v>#DIV/0!</v>
      </c>
      <c r="BQ70" s="756" t="e">
        <f t="shared" si="438"/>
        <v>#DIV/0!</v>
      </c>
      <c r="BR70" s="756" t="e">
        <f t="shared" si="438"/>
        <v>#DIV/0!</v>
      </c>
      <c r="BS70" s="756" t="e">
        <f t="shared" si="438"/>
        <v>#DIV/0!</v>
      </c>
      <c r="BT70" s="756" t="e">
        <f t="shared" si="438"/>
        <v>#DIV/0!</v>
      </c>
      <c r="BU70" s="756" t="e">
        <f t="shared" si="438"/>
        <v>#DIV/0!</v>
      </c>
      <c r="BV70" s="756" t="e">
        <f t="shared" si="438"/>
        <v>#DIV/0!</v>
      </c>
      <c r="BW70" s="756" t="e">
        <f t="shared" si="438"/>
        <v>#DIV/0!</v>
      </c>
      <c r="BX70" s="756" t="e">
        <f t="shared" si="438"/>
        <v>#DIV/0!</v>
      </c>
      <c r="BZ70" s="358">
        <f t="shared" si="420"/>
        <v>45230</v>
      </c>
      <c r="CA70" s="756" t="e">
        <f t="shared" si="421"/>
        <v>#DIV/0!</v>
      </c>
      <c r="CB70" s="756" t="e">
        <f t="shared" si="439"/>
        <v>#DIV/0!</v>
      </c>
      <c r="CC70" s="756" t="e">
        <f t="shared" si="439"/>
        <v>#DIV/0!</v>
      </c>
      <c r="CD70" s="756" t="e">
        <f t="shared" si="439"/>
        <v>#DIV/0!</v>
      </c>
      <c r="CE70" s="756" t="e">
        <f t="shared" si="439"/>
        <v>#DIV/0!</v>
      </c>
      <c r="CF70" s="756" t="e">
        <f t="shared" si="439"/>
        <v>#DIV/0!</v>
      </c>
      <c r="CG70" s="756" t="e">
        <f t="shared" si="439"/>
        <v>#DIV/0!</v>
      </c>
      <c r="CH70" s="756" t="e">
        <f t="shared" si="439"/>
        <v>#DIV/0!</v>
      </c>
      <c r="CI70" s="756" t="e">
        <f t="shared" si="439"/>
        <v>#DIV/0!</v>
      </c>
      <c r="CK70" s="358">
        <f t="shared" si="422"/>
        <v>45230</v>
      </c>
      <c r="CL70" s="756" t="e">
        <f t="shared" si="423"/>
        <v>#DIV/0!</v>
      </c>
      <c r="CM70" s="756" t="e">
        <f t="shared" si="440"/>
        <v>#DIV/0!</v>
      </c>
      <c r="CN70" s="756" t="e">
        <f t="shared" si="440"/>
        <v>#DIV/0!</v>
      </c>
      <c r="CO70" s="756" t="e">
        <f t="shared" si="440"/>
        <v>#DIV/0!</v>
      </c>
      <c r="CP70" s="756" t="e">
        <f t="shared" si="440"/>
        <v>#DIV/0!</v>
      </c>
      <c r="CQ70" s="756" t="e">
        <f t="shared" si="440"/>
        <v>#DIV/0!</v>
      </c>
      <c r="CR70" s="756" t="e">
        <f t="shared" si="440"/>
        <v>#DIV/0!</v>
      </c>
      <c r="CS70" s="756" t="e">
        <f t="shared" si="440"/>
        <v>#DIV/0!</v>
      </c>
      <c r="CT70" s="756" t="e">
        <f t="shared" si="440"/>
        <v>#DIV/0!</v>
      </c>
      <c r="CV70" s="358">
        <f t="shared" si="424"/>
        <v>45230</v>
      </c>
      <c r="CW70" s="756" t="e">
        <f t="shared" si="425"/>
        <v>#DIV/0!</v>
      </c>
      <c r="CX70" s="756" t="e">
        <f t="shared" si="441"/>
        <v>#DIV/0!</v>
      </c>
      <c r="CY70" s="756" t="e">
        <f t="shared" si="441"/>
        <v>#DIV/0!</v>
      </c>
      <c r="CZ70" s="756" t="e">
        <f t="shared" si="441"/>
        <v>#DIV/0!</v>
      </c>
      <c r="DA70" s="756" t="e">
        <f t="shared" si="441"/>
        <v>#DIV/0!</v>
      </c>
      <c r="DB70" s="756" t="e">
        <f t="shared" si="441"/>
        <v>#DIV/0!</v>
      </c>
      <c r="DC70" s="756" t="e">
        <f t="shared" si="441"/>
        <v>#DIV/0!</v>
      </c>
      <c r="DD70" s="756" t="e">
        <f t="shared" si="441"/>
        <v>#DIV/0!</v>
      </c>
      <c r="DE70" s="756" t="e">
        <f t="shared" si="441"/>
        <v>#DIV/0!</v>
      </c>
      <c r="DG70" s="358">
        <f t="shared" si="426"/>
        <v>45230</v>
      </c>
      <c r="DH70" s="756" t="e">
        <f t="shared" si="427"/>
        <v>#DIV/0!</v>
      </c>
      <c r="DI70" s="756" t="e">
        <f t="shared" si="442"/>
        <v>#DIV/0!</v>
      </c>
      <c r="DJ70" s="756" t="e">
        <f t="shared" si="442"/>
        <v>#DIV/0!</v>
      </c>
      <c r="DK70" s="756" t="e">
        <f t="shared" si="442"/>
        <v>#DIV/0!</v>
      </c>
      <c r="DL70" s="756" t="e">
        <f t="shared" si="442"/>
        <v>#DIV/0!</v>
      </c>
      <c r="DM70" s="756" t="e">
        <f t="shared" si="442"/>
        <v>#DIV/0!</v>
      </c>
      <c r="DN70" s="756" t="e">
        <f t="shared" si="442"/>
        <v>#DIV/0!</v>
      </c>
      <c r="DO70" s="756" t="e">
        <f t="shared" si="442"/>
        <v>#DIV/0!</v>
      </c>
      <c r="DP70" s="756" t="e">
        <f t="shared" si="442"/>
        <v>#DIV/0!</v>
      </c>
      <c r="DR70" s="358">
        <f t="shared" si="428"/>
        <v>45230</v>
      </c>
      <c r="DS70" s="756" t="e">
        <f t="shared" si="429"/>
        <v>#DIV/0!</v>
      </c>
      <c r="DT70" s="756" t="e">
        <f t="shared" si="443"/>
        <v>#DIV/0!</v>
      </c>
      <c r="DU70" s="756" t="e">
        <f t="shared" si="443"/>
        <v>#DIV/0!</v>
      </c>
      <c r="DV70" s="756" t="e">
        <f t="shared" si="443"/>
        <v>#DIV/0!</v>
      </c>
      <c r="DW70" s="756" t="e">
        <f t="shared" si="443"/>
        <v>#DIV/0!</v>
      </c>
      <c r="DX70" s="756" t="e">
        <f t="shared" si="443"/>
        <v>#DIV/0!</v>
      </c>
      <c r="DY70" s="756" t="e">
        <f t="shared" si="443"/>
        <v>#DIV/0!</v>
      </c>
      <c r="DZ70" s="756" t="e">
        <f t="shared" si="443"/>
        <v>#DIV/0!</v>
      </c>
      <c r="EA70" s="756" t="e">
        <f t="shared" si="443"/>
        <v>#DIV/0!</v>
      </c>
      <c r="EC70" s="358">
        <f t="shared" si="430"/>
        <v>45230</v>
      </c>
      <c r="ED70" s="756" t="e">
        <f t="shared" si="431"/>
        <v>#DIV/0!</v>
      </c>
      <c r="EE70" s="756" t="e">
        <f t="shared" si="444"/>
        <v>#DIV/0!</v>
      </c>
      <c r="EF70" s="756" t="e">
        <f t="shared" si="444"/>
        <v>#DIV/0!</v>
      </c>
      <c r="EG70" s="756" t="e">
        <f t="shared" si="444"/>
        <v>#DIV/0!</v>
      </c>
      <c r="EH70" s="756" t="e">
        <f t="shared" si="444"/>
        <v>#DIV/0!</v>
      </c>
      <c r="EI70" s="756" t="e">
        <f t="shared" si="444"/>
        <v>#DIV/0!</v>
      </c>
      <c r="EJ70" s="756" t="e">
        <f t="shared" si="444"/>
        <v>#DIV/0!</v>
      </c>
      <c r="EK70" s="756" t="e">
        <f t="shared" si="444"/>
        <v>#DIV/0!</v>
      </c>
      <c r="EL70" s="756" t="e">
        <f t="shared" si="444"/>
        <v>#DIV/0!</v>
      </c>
    </row>
    <row r="71" spans="1:142" x14ac:dyDescent="0.2">
      <c r="A71" s="1457">
        <f t="shared" si="406"/>
        <v>45260</v>
      </c>
      <c r="B71" s="1458" t="e">
        <f t="shared" si="407"/>
        <v>#DIV/0!</v>
      </c>
      <c r="C71" s="1458" t="e">
        <f t="shared" si="391"/>
        <v>#DIV/0!</v>
      </c>
      <c r="D71" s="1458" t="e">
        <f t="shared" si="432"/>
        <v>#DIV/0!</v>
      </c>
      <c r="E71" s="1458" t="e">
        <f t="shared" si="432"/>
        <v>#DIV/0!</v>
      </c>
      <c r="F71" s="1458" t="e">
        <f t="shared" si="432"/>
        <v>#DIV/0!</v>
      </c>
      <c r="G71" s="1458" t="e">
        <f t="shared" si="432"/>
        <v>#DIV/0!</v>
      </c>
      <c r="H71" s="1458" t="e">
        <f t="shared" si="432"/>
        <v>#DIV/0!</v>
      </c>
      <c r="I71" s="1458" t="e">
        <f t="shared" si="393"/>
        <v>#DIV/0!</v>
      </c>
      <c r="J71" s="1458" t="e">
        <f t="shared" si="432"/>
        <v>#DIV/0!</v>
      </c>
      <c r="L71" s="1457">
        <f t="shared" si="408"/>
        <v>45260</v>
      </c>
      <c r="M71" s="1458" t="e">
        <f t="shared" si="409"/>
        <v>#DIV/0!</v>
      </c>
      <c r="N71" s="1458" t="e">
        <f t="shared" si="433"/>
        <v>#DIV/0!</v>
      </c>
      <c r="O71" s="1458" t="e">
        <f t="shared" si="433"/>
        <v>#DIV/0!</v>
      </c>
      <c r="P71" s="1458" t="e">
        <f t="shared" si="433"/>
        <v>#DIV/0!</v>
      </c>
      <c r="Q71" s="1458" t="e">
        <f t="shared" si="433"/>
        <v>#DIV/0!</v>
      </c>
      <c r="R71" s="1458" t="e">
        <f t="shared" si="433"/>
        <v>#DIV/0!</v>
      </c>
      <c r="S71" s="1458" t="e">
        <f t="shared" si="433"/>
        <v>#DIV/0!</v>
      </c>
      <c r="T71" s="1458" t="e">
        <f t="shared" si="433"/>
        <v>#DIV/0!</v>
      </c>
      <c r="U71" s="1458" t="e">
        <f t="shared" si="433"/>
        <v>#DIV/0!</v>
      </c>
      <c r="W71" s="1457">
        <f t="shared" si="410"/>
        <v>45260</v>
      </c>
      <c r="X71" s="1458" t="e">
        <f t="shared" si="411"/>
        <v>#DIV/0!</v>
      </c>
      <c r="Y71" s="1458" t="e">
        <f t="shared" si="434"/>
        <v>#DIV/0!</v>
      </c>
      <c r="Z71" s="1458" t="e">
        <f t="shared" si="434"/>
        <v>#DIV/0!</v>
      </c>
      <c r="AA71" s="1458" t="e">
        <f t="shared" si="434"/>
        <v>#DIV/0!</v>
      </c>
      <c r="AB71" s="1458" t="e">
        <f t="shared" si="434"/>
        <v>#DIV/0!</v>
      </c>
      <c r="AC71" s="1458" t="e">
        <f t="shared" si="434"/>
        <v>#DIV/0!</v>
      </c>
      <c r="AD71" s="1458" t="e">
        <f t="shared" si="434"/>
        <v>#DIV/0!</v>
      </c>
      <c r="AE71" s="1458" t="e">
        <f t="shared" si="434"/>
        <v>#DIV/0!</v>
      </c>
      <c r="AF71" s="1458" t="e">
        <f t="shared" si="434"/>
        <v>#DIV/0!</v>
      </c>
      <c r="AH71" s="1457">
        <f t="shared" si="412"/>
        <v>45260</v>
      </c>
      <c r="AI71" s="1458" t="e">
        <f t="shared" si="413"/>
        <v>#DIV/0!</v>
      </c>
      <c r="AJ71" s="1458" t="e">
        <f t="shared" si="435"/>
        <v>#DIV/0!</v>
      </c>
      <c r="AK71" s="1458" t="e">
        <f t="shared" si="435"/>
        <v>#DIV/0!</v>
      </c>
      <c r="AL71" s="1458" t="e">
        <f t="shared" si="435"/>
        <v>#DIV/0!</v>
      </c>
      <c r="AM71" s="1458" t="e">
        <f t="shared" si="435"/>
        <v>#DIV/0!</v>
      </c>
      <c r="AN71" s="1458" t="e">
        <f t="shared" si="435"/>
        <v>#DIV/0!</v>
      </c>
      <c r="AO71" s="1458" t="e">
        <f t="shared" si="435"/>
        <v>#DIV/0!</v>
      </c>
      <c r="AP71" s="1458" t="e">
        <f t="shared" si="435"/>
        <v>#DIV/0!</v>
      </c>
      <c r="AQ71" s="1458" t="e">
        <f t="shared" si="435"/>
        <v>#DIV/0!</v>
      </c>
      <c r="AS71" s="1457">
        <f t="shared" si="414"/>
        <v>45260</v>
      </c>
      <c r="AT71" s="1458" t="e">
        <f t="shared" si="415"/>
        <v>#DIV/0!</v>
      </c>
      <c r="AU71" s="1458" t="e">
        <f t="shared" si="436"/>
        <v>#DIV/0!</v>
      </c>
      <c r="AV71" s="1458" t="e">
        <f t="shared" si="436"/>
        <v>#DIV/0!</v>
      </c>
      <c r="AW71" s="1458" t="e">
        <f t="shared" si="436"/>
        <v>#DIV/0!</v>
      </c>
      <c r="AX71" s="1458" t="e">
        <f t="shared" si="436"/>
        <v>#DIV/0!</v>
      </c>
      <c r="AY71" s="1458" t="e">
        <f t="shared" si="436"/>
        <v>#DIV/0!</v>
      </c>
      <c r="AZ71" s="1458" t="e">
        <f t="shared" si="436"/>
        <v>#DIV/0!</v>
      </c>
      <c r="BA71" s="1458" t="e">
        <f t="shared" si="436"/>
        <v>#DIV/0!</v>
      </c>
      <c r="BB71" s="1458" t="e">
        <f t="shared" si="436"/>
        <v>#DIV/0!</v>
      </c>
      <c r="BD71" s="1457">
        <f t="shared" si="416"/>
        <v>45260</v>
      </c>
      <c r="BE71" s="1458" t="e">
        <f t="shared" si="417"/>
        <v>#DIV/0!</v>
      </c>
      <c r="BF71" s="1458" t="e">
        <f t="shared" si="437"/>
        <v>#DIV/0!</v>
      </c>
      <c r="BG71" s="1458" t="e">
        <f t="shared" si="437"/>
        <v>#DIV/0!</v>
      </c>
      <c r="BH71" s="1458" t="e">
        <f t="shared" si="437"/>
        <v>#DIV/0!</v>
      </c>
      <c r="BI71" s="1458" t="e">
        <f t="shared" si="437"/>
        <v>#DIV/0!</v>
      </c>
      <c r="BJ71" s="1458" t="e">
        <f t="shared" si="437"/>
        <v>#DIV/0!</v>
      </c>
      <c r="BK71" s="1458" t="e">
        <f t="shared" si="437"/>
        <v>#DIV/0!</v>
      </c>
      <c r="BL71" s="1458" t="e">
        <f t="shared" si="437"/>
        <v>#DIV/0!</v>
      </c>
      <c r="BM71" s="1458" t="e">
        <f t="shared" si="437"/>
        <v>#DIV/0!</v>
      </c>
      <c r="BO71" s="1457">
        <f t="shared" si="418"/>
        <v>45260</v>
      </c>
      <c r="BP71" s="1458" t="e">
        <f t="shared" si="419"/>
        <v>#DIV/0!</v>
      </c>
      <c r="BQ71" s="1458" t="e">
        <f t="shared" si="438"/>
        <v>#DIV/0!</v>
      </c>
      <c r="BR71" s="1458" t="e">
        <f t="shared" si="438"/>
        <v>#DIV/0!</v>
      </c>
      <c r="BS71" s="1458" t="e">
        <f t="shared" si="438"/>
        <v>#DIV/0!</v>
      </c>
      <c r="BT71" s="1458" t="e">
        <f t="shared" si="438"/>
        <v>#DIV/0!</v>
      </c>
      <c r="BU71" s="1458" t="e">
        <f t="shared" si="438"/>
        <v>#DIV/0!</v>
      </c>
      <c r="BV71" s="1458" t="e">
        <f t="shared" si="438"/>
        <v>#DIV/0!</v>
      </c>
      <c r="BW71" s="1458" t="e">
        <f t="shared" si="438"/>
        <v>#DIV/0!</v>
      </c>
      <c r="BX71" s="1458" t="e">
        <f t="shared" si="438"/>
        <v>#DIV/0!</v>
      </c>
      <c r="BZ71" s="1457">
        <f t="shared" si="420"/>
        <v>45260</v>
      </c>
      <c r="CA71" s="1458" t="e">
        <f t="shared" si="421"/>
        <v>#DIV/0!</v>
      </c>
      <c r="CB71" s="1458" t="e">
        <f t="shared" si="439"/>
        <v>#DIV/0!</v>
      </c>
      <c r="CC71" s="1458" t="e">
        <f t="shared" si="439"/>
        <v>#DIV/0!</v>
      </c>
      <c r="CD71" s="1458" t="e">
        <f t="shared" si="439"/>
        <v>#DIV/0!</v>
      </c>
      <c r="CE71" s="1458" t="e">
        <f t="shared" si="439"/>
        <v>#DIV/0!</v>
      </c>
      <c r="CF71" s="1458" t="e">
        <f t="shared" si="439"/>
        <v>#DIV/0!</v>
      </c>
      <c r="CG71" s="1458" t="e">
        <f t="shared" si="439"/>
        <v>#DIV/0!</v>
      </c>
      <c r="CH71" s="1458" t="e">
        <f t="shared" si="439"/>
        <v>#DIV/0!</v>
      </c>
      <c r="CI71" s="1458" t="e">
        <f t="shared" si="439"/>
        <v>#DIV/0!</v>
      </c>
      <c r="CK71" s="1457">
        <f t="shared" si="422"/>
        <v>45260</v>
      </c>
      <c r="CL71" s="1458" t="e">
        <f t="shared" si="423"/>
        <v>#DIV/0!</v>
      </c>
      <c r="CM71" s="1458" t="e">
        <f t="shared" si="440"/>
        <v>#DIV/0!</v>
      </c>
      <c r="CN71" s="1458" t="e">
        <f t="shared" si="440"/>
        <v>#DIV/0!</v>
      </c>
      <c r="CO71" s="1458" t="e">
        <f t="shared" si="440"/>
        <v>#DIV/0!</v>
      </c>
      <c r="CP71" s="1458" t="e">
        <f t="shared" si="440"/>
        <v>#DIV/0!</v>
      </c>
      <c r="CQ71" s="1458" t="e">
        <f t="shared" si="440"/>
        <v>#DIV/0!</v>
      </c>
      <c r="CR71" s="1458" t="e">
        <f t="shared" si="440"/>
        <v>#DIV/0!</v>
      </c>
      <c r="CS71" s="1458" t="e">
        <f t="shared" si="440"/>
        <v>#DIV/0!</v>
      </c>
      <c r="CT71" s="1458" t="e">
        <f t="shared" si="440"/>
        <v>#DIV/0!</v>
      </c>
      <c r="CV71" s="1457">
        <f t="shared" si="424"/>
        <v>45260</v>
      </c>
      <c r="CW71" s="1458" t="e">
        <f t="shared" si="425"/>
        <v>#DIV/0!</v>
      </c>
      <c r="CX71" s="1458" t="e">
        <f t="shared" si="441"/>
        <v>#DIV/0!</v>
      </c>
      <c r="CY71" s="1458" t="e">
        <f t="shared" si="441"/>
        <v>#DIV/0!</v>
      </c>
      <c r="CZ71" s="1458" t="e">
        <f t="shared" si="441"/>
        <v>#DIV/0!</v>
      </c>
      <c r="DA71" s="1458" t="e">
        <f t="shared" si="441"/>
        <v>#DIV/0!</v>
      </c>
      <c r="DB71" s="1458" t="e">
        <f t="shared" si="441"/>
        <v>#DIV/0!</v>
      </c>
      <c r="DC71" s="1458" t="e">
        <f t="shared" si="441"/>
        <v>#DIV/0!</v>
      </c>
      <c r="DD71" s="1458" t="e">
        <f t="shared" si="441"/>
        <v>#DIV/0!</v>
      </c>
      <c r="DE71" s="1458" t="e">
        <f t="shared" si="441"/>
        <v>#DIV/0!</v>
      </c>
      <c r="DG71" s="1457">
        <f t="shared" si="426"/>
        <v>45260</v>
      </c>
      <c r="DH71" s="1458" t="e">
        <f t="shared" si="427"/>
        <v>#DIV/0!</v>
      </c>
      <c r="DI71" s="1458" t="e">
        <f t="shared" si="442"/>
        <v>#DIV/0!</v>
      </c>
      <c r="DJ71" s="1458" t="e">
        <f t="shared" si="442"/>
        <v>#DIV/0!</v>
      </c>
      <c r="DK71" s="1458" t="e">
        <f t="shared" si="442"/>
        <v>#DIV/0!</v>
      </c>
      <c r="DL71" s="1458" t="e">
        <f t="shared" si="442"/>
        <v>#DIV/0!</v>
      </c>
      <c r="DM71" s="1458" t="e">
        <f t="shared" si="442"/>
        <v>#DIV/0!</v>
      </c>
      <c r="DN71" s="1458" t="e">
        <f t="shared" si="442"/>
        <v>#DIV/0!</v>
      </c>
      <c r="DO71" s="1458" t="e">
        <f t="shared" si="442"/>
        <v>#DIV/0!</v>
      </c>
      <c r="DP71" s="1458" t="e">
        <f t="shared" si="442"/>
        <v>#DIV/0!</v>
      </c>
      <c r="DR71" s="1457">
        <f t="shared" si="428"/>
        <v>45260</v>
      </c>
      <c r="DS71" s="1458" t="e">
        <f t="shared" si="429"/>
        <v>#DIV/0!</v>
      </c>
      <c r="DT71" s="1458" t="e">
        <f t="shared" si="443"/>
        <v>#DIV/0!</v>
      </c>
      <c r="DU71" s="1458" t="e">
        <f t="shared" si="443"/>
        <v>#DIV/0!</v>
      </c>
      <c r="DV71" s="1458" t="e">
        <f t="shared" si="443"/>
        <v>#DIV/0!</v>
      </c>
      <c r="DW71" s="1458" t="e">
        <f t="shared" si="443"/>
        <v>#DIV/0!</v>
      </c>
      <c r="DX71" s="1458" t="e">
        <f t="shared" si="443"/>
        <v>#DIV/0!</v>
      </c>
      <c r="DY71" s="1458" t="e">
        <f t="shared" si="443"/>
        <v>#DIV/0!</v>
      </c>
      <c r="DZ71" s="1458" t="e">
        <f t="shared" si="443"/>
        <v>#DIV/0!</v>
      </c>
      <c r="EA71" s="1458" t="e">
        <f t="shared" si="443"/>
        <v>#DIV/0!</v>
      </c>
      <c r="EC71" s="1457">
        <f t="shared" si="430"/>
        <v>45260</v>
      </c>
      <c r="ED71" s="1458" t="e">
        <f t="shared" si="431"/>
        <v>#DIV/0!</v>
      </c>
      <c r="EE71" s="1458" t="e">
        <f t="shared" si="444"/>
        <v>#DIV/0!</v>
      </c>
      <c r="EF71" s="1458" t="e">
        <f t="shared" si="444"/>
        <v>#DIV/0!</v>
      </c>
      <c r="EG71" s="1458" t="e">
        <f t="shared" si="444"/>
        <v>#DIV/0!</v>
      </c>
      <c r="EH71" s="1458" t="e">
        <f t="shared" si="444"/>
        <v>#DIV/0!</v>
      </c>
      <c r="EI71" s="1458" t="e">
        <f t="shared" si="444"/>
        <v>#DIV/0!</v>
      </c>
      <c r="EJ71" s="1458" t="e">
        <f t="shared" si="444"/>
        <v>#DIV/0!</v>
      </c>
      <c r="EK71" s="1458" t="e">
        <f t="shared" si="444"/>
        <v>#DIV/0!</v>
      </c>
      <c r="EL71" s="1458" t="e">
        <f t="shared" si="444"/>
        <v>#DIV/0!</v>
      </c>
    </row>
    <row r="72" spans="1:142" x14ac:dyDescent="0.2">
      <c r="A72" s="504" t="s">
        <v>521</v>
      </c>
      <c r="B72" s="756" t="e">
        <f t="shared" si="407"/>
        <v>#DIV/0!</v>
      </c>
      <c r="C72" s="756" t="e">
        <f t="shared" si="391"/>
        <v>#DIV/0!</v>
      </c>
      <c r="D72" s="756" t="e">
        <f t="shared" si="432"/>
        <v>#DIV/0!</v>
      </c>
      <c r="E72" s="756" t="e">
        <f t="shared" si="432"/>
        <v>#DIV/0!</v>
      </c>
      <c r="F72" s="756" t="e">
        <f t="shared" si="432"/>
        <v>#DIV/0!</v>
      </c>
      <c r="G72" s="756" t="e">
        <f t="shared" si="432"/>
        <v>#DIV/0!</v>
      </c>
      <c r="H72" s="756" t="e">
        <f t="shared" si="432"/>
        <v>#DIV/0!</v>
      </c>
      <c r="I72" s="756" t="e">
        <f t="shared" si="393"/>
        <v>#DIV/0!</v>
      </c>
      <c r="J72" s="756" t="e">
        <f t="shared" si="432"/>
        <v>#DIV/0!</v>
      </c>
      <c r="L72" s="504" t="s">
        <v>521</v>
      </c>
      <c r="M72" s="756" t="e">
        <f t="shared" si="409"/>
        <v>#DIV/0!</v>
      </c>
      <c r="N72" s="756" t="e">
        <f t="shared" si="433"/>
        <v>#DIV/0!</v>
      </c>
      <c r="O72" s="756" t="e">
        <f t="shared" si="433"/>
        <v>#DIV/0!</v>
      </c>
      <c r="P72" s="756" t="e">
        <f t="shared" si="433"/>
        <v>#DIV/0!</v>
      </c>
      <c r="Q72" s="756" t="e">
        <f t="shared" si="433"/>
        <v>#DIV/0!</v>
      </c>
      <c r="R72" s="756" t="e">
        <f t="shared" si="433"/>
        <v>#DIV/0!</v>
      </c>
      <c r="S72" s="756" t="e">
        <f t="shared" si="433"/>
        <v>#DIV/0!</v>
      </c>
      <c r="T72" s="756" t="e">
        <f t="shared" si="433"/>
        <v>#DIV/0!</v>
      </c>
      <c r="U72" s="756" t="e">
        <f t="shared" si="433"/>
        <v>#DIV/0!</v>
      </c>
      <c r="W72" s="504" t="s">
        <v>521</v>
      </c>
      <c r="X72" s="756" t="e">
        <f t="shared" si="411"/>
        <v>#DIV/0!</v>
      </c>
      <c r="Y72" s="756" t="e">
        <f t="shared" si="434"/>
        <v>#DIV/0!</v>
      </c>
      <c r="Z72" s="756" t="e">
        <f t="shared" si="434"/>
        <v>#DIV/0!</v>
      </c>
      <c r="AA72" s="756" t="e">
        <f t="shared" si="434"/>
        <v>#DIV/0!</v>
      </c>
      <c r="AB72" s="756" t="e">
        <f t="shared" si="434"/>
        <v>#DIV/0!</v>
      </c>
      <c r="AC72" s="756" t="e">
        <f t="shared" si="434"/>
        <v>#DIV/0!</v>
      </c>
      <c r="AD72" s="756" t="e">
        <f t="shared" si="434"/>
        <v>#DIV/0!</v>
      </c>
      <c r="AE72" s="756" t="e">
        <f t="shared" si="434"/>
        <v>#DIV/0!</v>
      </c>
      <c r="AF72" s="756" t="e">
        <f t="shared" si="434"/>
        <v>#DIV/0!</v>
      </c>
      <c r="AH72" s="504" t="s">
        <v>521</v>
      </c>
      <c r="AI72" s="756" t="e">
        <f t="shared" si="413"/>
        <v>#DIV/0!</v>
      </c>
      <c r="AJ72" s="756" t="e">
        <f t="shared" si="435"/>
        <v>#DIV/0!</v>
      </c>
      <c r="AK72" s="756" t="e">
        <f t="shared" si="435"/>
        <v>#DIV/0!</v>
      </c>
      <c r="AL72" s="756" t="e">
        <f t="shared" si="435"/>
        <v>#DIV/0!</v>
      </c>
      <c r="AM72" s="756" t="e">
        <f t="shared" si="435"/>
        <v>#DIV/0!</v>
      </c>
      <c r="AN72" s="756" t="e">
        <f t="shared" si="435"/>
        <v>#DIV/0!</v>
      </c>
      <c r="AO72" s="756" t="e">
        <f t="shared" si="435"/>
        <v>#DIV/0!</v>
      </c>
      <c r="AP72" s="756" t="e">
        <f t="shared" si="435"/>
        <v>#DIV/0!</v>
      </c>
      <c r="AQ72" s="756" t="e">
        <f t="shared" si="435"/>
        <v>#DIV/0!</v>
      </c>
      <c r="AS72" s="504" t="s">
        <v>521</v>
      </c>
      <c r="AT72" s="756" t="e">
        <f t="shared" si="415"/>
        <v>#DIV/0!</v>
      </c>
      <c r="AU72" s="756" t="e">
        <f t="shared" si="436"/>
        <v>#DIV/0!</v>
      </c>
      <c r="AV72" s="756" t="e">
        <f t="shared" si="436"/>
        <v>#DIV/0!</v>
      </c>
      <c r="AW72" s="756" t="e">
        <f t="shared" si="436"/>
        <v>#DIV/0!</v>
      </c>
      <c r="AX72" s="756" t="e">
        <f t="shared" si="436"/>
        <v>#DIV/0!</v>
      </c>
      <c r="AY72" s="756" t="e">
        <f t="shared" si="436"/>
        <v>#DIV/0!</v>
      </c>
      <c r="AZ72" s="756" t="e">
        <f t="shared" si="436"/>
        <v>#DIV/0!</v>
      </c>
      <c r="BA72" s="756" t="e">
        <f t="shared" si="436"/>
        <v>#DIV/0!</v>
      </c>
      <c r="BB72" s="756" t="e">
        <f t="shared" si="436"/>
        <v>#DIV/0!</v>
      </c>
      <c r="BD72" s="504" t="s">
        <v>521</v>
      </c>
      <c r="BE72" s="756" t="e">
        <f t="shared" si="417"/>
        <v>#DIV/0!</v>
      </c>
      <c r="BF72" s="756" t="e">
        <f t="shared" si="437"/>
        <v>#DIV/0!</v>
      </c>
      <c r="BG72" s="756" t="e">
        <f t="shared" si="437"/>
        <v>#DIV/0!</v>
      </c>
      <c r="BH72" s="756" t="e">
        <f t="shared" si="437"/>
        <v>#DIV/0!</v>
      </c>
      <c r="BI72" s="756" t="e">
        <f t="shared" si="437"/>
        <v>#DIV/0!</v>
      </c>
      <c r="BJ72" s="756" t="e">
        <f t="shared" si="437"/>
        <v>#DIV/0!</v>
      </c>
      <c r="BK72" s="756" t="e">
        <f t="shared" si="437"/>
        <v>#DIV/0!</v>
      </c>
      <c r="BL72" s="756" t="e">
        <f t="shared" si="437"/>
        <v>#DIV/0!</v>
      </c>
      <c r="BM72" s="756" t="e">
        <f t="shared" si="437"/>
        <v>#DIV/0!</v>
      </c>
      <c r="BO72" s="504" t="s">
        <v>521</v>
      </c>
      <c r="BP72" s="756" t="e">
        <f t="shared" si="419"/>
        <v>#DIV/0!</v>
      </c>
      <c r="BQ72" s="756" t="e">
        <f t="shared" si="438"/>
        <v>#DIV/0!</v>
      </c>
      <c r="BR72" s="756" t="e">
        <f t="shared" si="438"/>
        <v>#DIV/0!</v>
      </c>
      <c r="BS72" s="756" t="e">
        <f t="shared" si="438"/>
        <v>#DIV/0!</v>
      </c>
      <c r="BT72" s="756" t="e">
        <f t="shared" si="438"/>
        <v>#DIV/0!</v>
      </c>
      <c r="BU72" s="756" t="e">
        <f t="shared" si="438"/>
        <v>#DIV/0!</v>
      </c>
      <c r="BV72" s="756" t="e">
        <f t="shared" si="438"/>
        <v>#DIV/0!</v>
      </c>
      <c r="BW72" s="756" t="e">
        <f t="shared" si="438"/>
        <v>#DIV/0!</v>
      </c>
      <c r="BX72" s="756" t="e">
        <f t="shared" si="438"/>
        <v>#DIV/0!</v>
      </c>
      <c r="BZ72" s="504" t="s">
        <v>521</v>
      </c>
      <c r="CA72" s="756" t="e">
        <f t="shared" si="421"/>
        <v>#DIV/0!</v>
      </c>
      <c r="CB72" s="756" t="e">
        <f t="shared" si="439"/>
        <v>#DIV/0!</v>
      </c>
      <c r="CC72" s="756" t="e">
        <f t="shared" si="439"/>
        <v>#DIV/0!</v>
      </c>
      <c r="CD72" s="756" t="e">
        <f t="shared" si="439"/>
        <v>#DIV/0!</v>
      </c>
      <c r="CE72" s="756" t="e">
        <f t="shared" si="439"/>
        <v>#DIV/0!</v>
      </c>
      <c r="CF72" s="756" t="e">
        <f t="shared" si="439"/>
        <v>#DIV/0!</v>
      </c>
      <c r="CG72" s="756" t="e">
        <f t="shared" si="439"/>
        <v>#DIV/0!</v>
      </c>
      <c r="CH72" s="756" t="e">
        <f t="shared" si="439"/>
        <v>#DIV/0!</v>
      </c>
      <c r="CI72" s="756" t="e">
        <f t="shared" si="439"/>
        <v>#DIV/0!</v>
      </c>
      <c r="CK72" s="504" t="s">
        <v>521</v>
      </c>
      <c r="CL72" s="756" t="e">
        <f t="shared" si="423"/>
        <v>#DIV/0!</v>
      </c>
      <c r="CM72" s="756" t="e">
        <f t="shared" si="440"/>
        <v>#DIV/0!</v>
      </c>
      <c r="CN72" s="756" t="e">
        <f t="shared" si="440"/>
        <v>#DIV/0!</v>
      </c>
      <c r="CO72" s="756" t="e">
        <f t="shared" si="440"/>
        <v>#DIV/0!</v>
      </c>
      <c r="CP72" s="756" t="e">
        <f t="shared" si="440"/>
        <v>#DIV/0!</v>
      </c>
      <c r="CQ72" s="756" t="e">
        <f t="shared" si="440"/>
        <v>#DIV/0!</v>
      </c>
      <c r="CR72" s="756" t="e">
        <f t="shared" si="440"/>
        <v>#DIV/0!</v>
      </c>
      <c r="CS72" s="756" t="e">
        <f t="shared" si="440"/>
        <v>#DIV/0!</v>
      </c>
      <c r="CT72" s="756" t="e">
        <f t="shared" si="440"/>
        <v>#DIV/0!</v>
      </c>
      <c r="CV72" s="504" t="s">
        <v>521</v>
      </c>
      <c r="CW72" s="756" t="e">
        <f t="shared" si="425"/>
        <v>#DIV/0!</v>
      </c>
      <c r="CX72" s="756" t="e">
        <f t="shared" si="441"/>
        <v>#DIV/0!</v>
      </c>
      <c r="CY72" s="756" t="e">
        <f t="shared" si="441"/>
        <v>#DIV/0!</v>
      </c>
      <c r="CZ72" s="756" t="e">
        <f t="shared" si="441"/>
        <v>#DIV/0!</v>
      </c>
      <c r="DA72" s="756" t="e">
        <f t="shared" si="441"/>
        <v>#DIV/0!</v>
      </c>
      <c r="DB72" s="756" t="e">
        <f t="shared" si="441"/>
        <v>#DIV/0!</v>
      </c>
      <c r="DC72" s="756" t="e">
        <f t="shared" si="441"/>
        <v>#DIV/0!</v>
      </c>
      <c r="DD72" s="756" t="e">
        <f t="shared" si="441"/>
        <v>#DIV/0!</v>
      </c>
      <c r="DE72" s="756" t="e">
        <f t="shared" si="441"/>
        <v>#DIV/0!</v>
      </c>
      <c r="DG72" s="504" t="s">
        <v>521</v>
      </c>
      <c r="DH72" s="756" t="e">
        <f t="shared" si="427"/>
        <v>#DIV/0!</v>
      </c>
      <c r="DI72" s="756" t="e">
        <f t="shared" si="442"/>
        <v>#DIV/0!</v>
      </c>
      <c r="DJ72" s="756" t="e">
        <f t="shared" si="442"/>
        <v>#DIV/0!</v>
      </c>
      <c r="DK72" s="756" t="e">
        <f t="shared" si="442"/>
        <v>#DIV/0!</v>
      </c>
      <c r="DL72" s="756" t="e">
        <f t="shared" si="442"/>
        <v>#DIV/0!</v>
      </c>
      <c r="DM72" s="756" t="e">
        <f t="shared" si="442"/>
        <v>#DIV/0!</v>
      </c>
      <c r="DN72" s="756" t="e">
        <f t="shared" si="442"/>
        <v>#DIV/0!</v>
      </c>
      <c r="DO72" s="756" t="e">
        <f t="shared" si="442"/>
        <v>#DIV/0!</v>
      </c>
      <c r="DP72" s="756" t="e">
        <f t="shared" si="442"/>
        <v>#DIV/0!</v>
      </c>
      <c r="DR72" s="504" t="s">
        <v>521</v>
      </c>
      <c r="DS72" s="756" t="e">
        <f t="shared" si="429"/>
        <v>#DIV/0!</v>
      </c>
      <c r="DT72" s="756" t="e">
        <f t="shared" si="443"/>
        <v>#DIV/0!</v>
      </c>
      <c r="DU72" s="756" t="e">
        <f t="shared" si="443"/>
        <v>#DIV/0!</v>
      </c>
      <c r="DV72" s="756" t="e">
        <f t="shared" si="443"/>
        <v>#DIV/0!</v>
      </c>
      <c r="DW72" s="756" t="e">
        <f t="shared" si="443"/>
        <v>#DIV/0!</v>
      </c>
      <c r="DX72" s="756" t="e">
        <f t="shared" si="443"/>
        <v>#DIV/0!</v>
      </c>
      <c r="DY72" s="756" t="e">
        <f t="shared" si="443"/>
        <v>#DIV/0!</v>
      </c>
      <c r="DZ72" s="756" t="e">
        <f t="shared" si="443"/>
        <v>#DIV/0!</v>
      </c>
      <c r="EA72" s="756" t="e">
        <f t="shared" si="443"/>
        <v>#DIV/0!</v>
      </c>
      <c r="EC72" s="504" t="s">
        <v>521</v>
      </c>
      <c r="ED72" s="756" t="e">
        <f t="shared" si="431"/>
        <v>#DIV/0!</v>
      </c>
      <c r="EE72" s="756" t="e">
        <f t="shared" si="444"/>
        <v>#DIV/0!</v>
      </c>
      <c r="EF72" s="756" t="e">
        <f t="shared" si="444"/>
        <v>#DIV/0!</v>
      </c>
      <c r="EG72" s="756" t="e">
        <f t="shared" si="444"/>
        <v>#DIV/0!</v>
      </c>
      <c r="EH72" s="756" t="e">
        <f t="shared" si="444"/>
        <v>#DIV/0!</v>
      </c>
      <c r="EI72" s="756" t="e">
        <f t="shared" si="444"/>
        <v>#DIV/0!</v>
      </c>
      <c r="EJ72" s="756" t="e">
        <f t="shared" si="444"/>
        <v>#DIV/0!</v>
      </c>
      <c r="EK72" s="756" t="e">
        <f t="shared" si="444"/>
        <v>#DIV/0!</v>
      </c>
      <c r="EL72" s="756" t="e">
        <f t="shared" si="444"/>
        <v>#DIV/0!</v>
      </c>
    </row>
    <row r="73" spans="1:142" x14ac:dyDescent="0.2">
      <c r="A73" s="504" t="s">
        <v>522</v>
      </c>
      <c r="B73" s="756" t="e">
        <f t="shared" si="407"/>
        <v>#DIV/0!</v>
      </c>
      <c r="C73" s="756" t="e">
        <f t="shared" si="391"/>
        <v>#DIV/0!</v>
      </c>
      <c r="D73" s="756" t="e">
        <f t="shared" si="432"/>
        <v>#DIV/0!</v>
      </c>
      <c r="E73" s="756" t="e">
        <f t="shared" si="432"/>
        <v>#DIV/0!</v>
      </c>
      <c r="F73" s="756" t="e">
        <f t="shared" si="432"/>
        <v>#DIV/0!</v>
      </c>
      <c r="G73" s="756" t="e">
        <f t="shared" si="432"/>
        <v>#DIV/0!</v>
      </c>
      <c r="H73" s="756" t="e">
        <f t="shared" si="432"/>
        <v>#DIV/0!</v>
      </c>
      <c r="I73" s="756" t="e">
        <f t="shared" si="393"/>
        <v>#DIV/0!</v>
      </c>
      <c r="J73" s="756" t="e">
        <f t="shared" si="432"/>
        <v>#DIV/0!</v>
      </c>
      <c r="L73" s="504" t="s">
        <v>522</v>
      </c>
      <c r="M73" s="756" t="e">
        <f t="shared" si="409"/>
        <v>#DIV/0!</v>
      </c>
      <c r="N73" s="756" t="e">
        <f t="shared" si="433"/>
        <v>#DIV/0!</v>
      </c>
      <c r="O73" s="756" t="e">
        <f t="shared" si="433"/>
        <v>#DIV/0!</v>
      </c>
      <c r="P73" s="756" t="e">
        <f t="shared" si="433"/>
        <v>#DIV/0!</v>
      </c>
      <c r="Q73" s="756" t="e">
        <f t="shared" si="433"/>
        <v>#DIV/0!</v>
      </c>
      <c r="R73" s="756" t="e">
        <f t="shared" si="433"/>
        <v>#DIV/0!</v>
      </c>
      <c r="S73" s="756" t="e">
        <f t="shared" si="433"/>
        <v>#DIV/0!</v>
      </c>
      <c r="T73" s="756" t="e">
        <f t="shared" si="433"/>
        <v>#DIV/0!</v>
      </c>
      <c r="U73" s="756" t="e">
        <f t="shared" si="433"/>
        <v>#DIV/0!</v>
      </c>
      <c r="W73" s="504" t="s">
        <v>522</v>
      </c>
      <c r="X73" s="756" t="e">
        <f t="shared" si="411"/>
        <v>#DIV/0!</v>
      </c>
      <c r="Y73" s="756" t="e">
        <f t="shared" si="434"/>
        <v>#DIV/0!</v>
      </c>
      <c r="Z73" s="756" t="e">
        <f t="shared" si="434"/>
        <v>#DIV/0!</v>
      </c>
      <c r="AA73" s="756" t="e">
        <f t="shared" si="434"/>
        <v>#DIV/0!</v>
      </c>
      <c r="AB73" s="756" t="e">
        <f t="shared" si="434"/>
        <v>#DIV/0!</v>
      </c>
      <c r="AC73" s="756" t="e">
        <f t="shared" si="434"/>
        <v>#DIV/0!</v>
      </c>
      <c r="AD73" s="756" t="e">
        <f t="shared" si="434"/>
        <v>#DIV/0!</v>
      </c>
      <c r="AE73" s="756" t="e">
        <f t="shared" si="434"/>
        <v>#DIV/0!</v>
      </c>
      <c r="AF73" s="756" t="e">
        <f t="shared" si="434"/>
        <v>#DIV/0!</v>
      </c>
      <c r="AH73" s="504" t="s">
        <v>522</v>
      </c>
      <c r="AI73" s="756" t="e">
        <f t="shared" si="413"/>
        <v>#DIV/0!</v>
      </c>
      <c r="AJ73" s="756" t="e">
        <f t="shared" si="435"/>
        <v>#DIV/0!</v>
      </c>
      <c r="AK73" s="756" t="e">
        <f t="shared" si="435"/>
        <v>#DIV/0!</v>
      </c>
      <c r="AL73" s="756" t="e">
        <f t="shared" si="435"/>
        <v>#DIV/0!</v>
      </c>
      <c r="AM73" s="756" t="e">
        <f t="shared" si="435"/>
        <v>#DIV/0!</v>
      </c>
      <c r="AN73" s="756" t="e">
        <f t="shared" si="435"/>
        <v>#DIV/0!</v>
      </c>
      <c r="AO73" s="756" t="e">
        <f t="shared" si="435"/>
        <v>#DIV/0!</v>
      </c>
      <c r="AP73" s="756" t="e">
        <f t="shared" si="435"/>
        <v>#DIV/0!</v>
      </c>
      <c r="AQ73" s="756" t="e">
        <f t="shared" si="435"/>
        <v>#DIV/0!</v>
      </c>
      <c r="AS73" s="504" t="s">
        <v>522</v>
      </c>
      <c r="AT73" s="756" t="e">
        <f t="shared" si="415"/>
        <v>#DIV/0!</v>
      </c>
      <c r="AU73" s="756" t="e">
        <f t="shared" si="436"/>
        <v>#DIV/0!</v>
      </c>
      <c r="AV73" s="756" t="e">
        <f t="shared" si="436"/>
        <v>#DIV/0!</v>
      </c>
      <c r="AW73" s="756" t="e">
        <f t="shared" si="436"/>
        <v>#DIV/0!</v>
      </c>
      <c r="AX73" s="756" t="e">
        <f t="shared" si="436"/>
        <v>#DIV/0!</v>
      </c>
      <c r="AY73" s="756" t="e">
        <f t="shared" si="436"/>
        <v>#DIV/0!</v>
      </c>
      <c r="AZ73" s="756" t="e">
        <f t="shared" si="436"/>
        <v>#DIV/0!</v>
      </c>
      <c r="BA73" s="756" t="e">
        <f t="shared" si="436"/>
        <v>#DIV/0!</v>
      </c>
      <c r="BB73" s="756" t="e">
        <f t="shared" si="436"/>
        <v>#DIV/0!</v>
      </c>
      <c r="BD73" s="504" t="s">
        <v>522</v>
      </c>
      <c r="BE73" s="756" t="e">
        <f t="shared" si="417"/>
        <v>#DIV/0!</v>
      </c>
      <c r="BF73" s="756" t="e">
        <f t="shared" si="437"/>
        <v>#DIV/0!</v>
      </c>
      <c r="BG73" s="756" t="e">
        <f t="shared" si="437"/>
        <v>#DIV/0!</v>
      </c>
      <c r="BH73" s="756" t="e">
        <f t="shared" si="437"/>
        <v>#DIV/0!</v>
      </c>
      <c r="BI73" s="756" t="e">
        <f t="shared" si="437"/>
        <v>#DIV/0!</v>
      </c>
      <c r="BJ73" s="756" t="e">
        <f t="shared" si="437"/>
        <v>#DIV/0!</v>
      </c>
      <c r="BK73" s="756" t="e">
        <f t="shared" si="437"/>
        <v>#DIV/0!</v>
      </c>
      <c r="BL73" s="756" t="e">
        <f t="shared" si="437"/>
        <v>#DIV/0!</v>
      </c>
      <c r="BM73" s="756" t="e">
        <f t="shared" si="437"/>
        <v>#DIV/0!</v>
      </c>
      <c r="BO73" s="504" t="s">
        <v>522</v>
      </c>
      <c r="BP73" s="756" t="e">
        <f t="shared" si="419"/>
        <v>#DIV/0!</v>
      </c>
      <c r="BQ73" s="756" t="e">
        <f t="shared" si="438"/>
        <v>#DIV/0!</v>
      </c>
      <c r="BR73" s="756" t="e">
        <f t="shared" si="438"/>
        <v>#DIV/0!</v>
      </c>
      <c r="BS73" s="756" t="e">
        <f t="shared" si="438"/>
        <v>#DIV/0!</v>
      </c>
      <c r="BT73" s="756" t="e">
        <f t="shared" si="438"/>
        <v>#DIV/0!</v>
      </c>
      <c r="BU73" s="756" t="e">
        <f t="shared" si="438"/>
        <v>#DIV/0!</v>
      </c>
      <c r="BV73" s="756" t="e">
        <f t="shared" si="438"/>
        <v>#DIV/0!</v>
      </c>
      <c r="BW73" s="756" t="e">
        <f t="shared" si="438"/>
        <v>#DIV/0!</v>
      </c>
      <c r="BX73" s="756" t="e">
        <f t="shared" si="438"/>
        <v>#DIV/0!</v>
      </c>
      <c r="BZ73" s="504" t="s">
        <v>522</v>
      </c>
      <c r="CA73" s="756" t="e">
        <f t="shared" si="421"/>
        <v>#DIV/0!</v>
      </c>
      <c r="CB73" s="756" t="e">
        <f t="shared" si="439"/>
        <v>#DIV/0!</v>
      </c>
      <c r="CC73" s="756" t="e">
        <f t="shared" si="439"/>
        <v>#DIV/0!</v>
      </c>
      <c r="CD73" s="756" t="e">
        <f t="shared" si="439"/>
        <v>#DIV/0!</v>
      </c>
      <c r="CE73" s="756" t="e">
        <f t="shared" si="439"/>
        <v>#DIV/0!</v>
      </c>
      <c r="CF73" s="756" t="e">
        <f t="shared" si="439"/>
        <v>#DIV/0!</v>
      </c>
      <c r="CG73" s="756" t="e">
        <f t="shared" si="439"/>
        <v>#DIV/0!</v>
      </c>
      <c r="CH73" s="756" t="e">
        <f t="shared" si="439"/>
        <v>#DIV/0!</v>
      </c>
      <c r="CI73" s="756" t="e">
        <f t="shared" si="439"/>
        <v>#DIV/0!</v>
      </c>
      <c r="CK73" s="504" t="s">
        <v>522</v>
      </c>
      <c r="CL73" s="756" t="e">
        <f t="shared" si="423"/>
        <v>#DIV/0!</v>
      </c>
      <c r="CM73" s="756" t="e">
        <f t="shared" si="440"/>
        <v>#DIV/0!</v>
      </c>
      <c r="CN73" s="756" t="e">
        <f t="shared" si="440"/>
        <v>#DIV/0!</v>
      </c>
      <c r="CO73" s="756" t="e">
        <f t="shared" si="440"/>
        <v>#DIV/0!</v>
      </c>
      <c r="CP73" s="756" t="e">
        <f t="shared" si="440"/>
        <v>#DIV/0!</v>
      </c>
      <c r="CQ73" s="756" t="e">
        <f t="shared" si="440"/>
        <v>#DIV/0!</v>
      </c>
      <c r="CR73" s="756" t="e">
        <f t="shared" si="440"/>
        <v>#DIV/0!</v>
      </c>
      <c r="CS73" s="756" t="e">
        <f t="shared" si="440"/>
        <v>#DIV/0!</v>
      </c>
      <c r="CT73" s="756" t="e">
        <f t="shared" si="440"/>
        <v>#DIV/0!</v>
      </c>
      <c r="CV73" s="504" t="s">
        <v>522</v>
      </c>
      <c r="CW73" s="756" t="e">
        <f t="shared" si="425"/>
        <v>#DIV/0!</v>
      </c>
      <c r="CX73" s="756" t="e">
        <f t="shared" si="441"/>
        <v>#DIV/0!</v>
      </c>
      <c r="CY73" s="756" t="e">
        <f t="shared" si="441"/>
        <v>#DIV/0!</v>
      </c>
      <c r="CZ73" s="756" t="e">
        <f t="shared" si="441"/>
        <v>#DIV/0!</v>
      </c>
      <c r="DA73" s="756" t="e">
        <f t="shared" si="441"/>
        <v>#DIV/0!</v>
      </c>
      <c r="DB73" s="756" t="e">
        <f t="shared" si="441"/>
        <v>#DIV/0!</v>
      </c>
      <c r="DC73" s="756" t="e">
        <f t="shared" si="441"/>
        <v>#DIV/0!</v>
      </c>
      <c r="DD73" s="756" t="e">
        <f t="shared" si="441"/>
        <v>#DIV/0!</v>
      </c>
      <c r="DE73" s="756" t="e">
        <f t="shared" si="441"/>
        <v>#DIV/0!</v>
      </c>
      <c r="DG73" s="504" t="s">
        <v>522</v>
      </c>
      <c r="DH73" s="756" t="e">
        <f t="shared" si="427"/>
        <v>#DIV/0!</v>
      </c>
      <c r="DI73" s="756" t="e">
        <f t="shared" si="442"/>
        <v>#DIV/0!</v>
      </c>
      <c r="DJ73" s="756" t="e">
        <f t="shared" si="442"/>
        <v>#DIV/0!</v>
      </c>
      <c r="DK73" s="756" t="e">
        <f t="shared" si="442"/>
        <v>#DIV/0!</v>
      </c>
      <c r="DL73" s="756" t="e">
        <f t="shared" si="442"/>
        <v>#DIV/0!</v>
      </c>
      <c r="DM73" s="756" t="e">
        <f t="shared" si="442"/>
        <v>#DIV/0!</v>
      </c>
      <c r="DN73" s="756" t="e">
        <f t="shared" si="442"/>
        <v>#DIV/0!</v>
      </c>
      <c r="DO73" s="756" t="e">
        <f t="shared" si="442"/>
        <v>#DIV/0!</v>
      </c>
      <c r="DP73" s="756" t="e">
        <f t="shared" si="442"/>
        <v>#DIV/0!</v>
      </c>
      <c r="DR73" s="504" t="s">
        <v>522</v>
      </c>
      <c r="DS73" s="756" t="e">
        <f t="shared" si="429"/>
        <v>#DIV/0!</v>
      </c>
      <c r="DT73" s="756" t="e">
        <f t="shared" si="443"/>
        <v>#DIV/0!</v>
      </c>
      <c r="DU73" s="756" t="e">
        <f t="shared" si="443"/>
        <v>#DIV/0!</v>
      </c>
      <c r="DV73" s="756" t="e">
        <f t="shared" si="443"/>
        <v>#DIV/0!</v>
      </c>
      <c r="DW73" s="756" t="e">
        <f t="shared" si="443"/>
        <v>#DIV/0!</v>
      </c>
      <c r="DX73" s="756" t="e">
        <f t="shared" si="443"/>
        <v>#DIV/0!</v>
      </c>
      <c r="DY73" s="756" t="e">
        <f t="shared" si="443"/>
        <v>#DIV/0!</v>
      </c>
      <c r="DZ73" s="756" t="e">
        <f t="shared" si="443"/>
        <v>#DIV/0!</v>
      </c>
      <c r="EA73" s="756" t="e">
        <f t="shared" si="443"/>
        <v>#DIV/0!</v>
      </c>
      <c r="EC73" s="504" t="s">
        <v>522</v>
      </c>
      <c r="ED73" s="756" t="e">
        <f t="shared" si="431"/>
        <v>#DIV/0!</v>
      </c>
      <c r="EE73" s="756" t="e">
        <f t="shared" si="444"/>
        <v>#DIV/0!</v>
      </c>
      <c r="EF73" s="756" t="e">
        <f t="shared" si="444"/>
        <v>#DIV/0!</v>
      </c>
      <c r="EG73" s="756" t="e">
        <f t="shared" si="444"/>
        <v>#DIV/0!</v>
      </c>
      <c r="EH73" s="756" t="e">
        <f t="shared" si="444"/>
        <v>#DIV/0!</v>
      </c>
      <c r="EI73" s="756" t="e">
        <f t="shared" si="444"/>
        <v>#DIV/0!</v>
      </c>
      <c r="EJ73" s="756" t="e">
        <f t="shared" si="444"/>
        <v>#DIV/0!</v>
      </c>
      <c r="EK73" s="756" t="e">
        <f t="shared" si="444"/>
        <v>#DIV/0!</v>
      </c>
      <c r="EL73" s="756" t="e">
        <f t="shared" si="444"/>
        <v>#DIV/0!</v>
      </c>
    </row>
    <row r="74" spans="1:142" x14ac:dyDescent="0.2">
      <c r="A74" s="504" t="s">
        <v>523</v>
      </c>
      <c r="B74" s="756" t="e">
        <f t="shared" si="407"/>
        <v>#DIV/0!</v>
      </c>
      <c r="C74" s="756" t="e">
        <f t="shared" si="391"/>
        <v>#DIV/0!</v>
      </c>
      <c r="D74" s="756" t="e">
        <f t="shared" si="432"/>
        <v>#DIV/0!</v>
      </c>
      <c r="E74" s="756" t="e">
        <f t="shared" si="432"/>
        <v>#DIV/0!</v>
      </c>
      <c r="F74" s="756" t="e">
        <f t="shared" si="432"/>
        <v>#DIV/0!</v>
      </c>
      <c r="G74" s="756" t="e">
        <f t="shared" si="432"/>
        <v>#DIV/0!</v>
      </c>
      <c r="H74" s="756" t="e">
        <f t="shared" si="432"/>
        <v>#DIV/0!</v>
      </c>
      <c r="I74" s="756" t="e">
        <f t="shared" si="393"/>
        <v>#DIV/0!</v>
      </c>
      <c r="J74" s="756" t="e">
        <f t="shared" si="432"/>
        <v>#DIV/0!</v>
      </c>
      <c r="L74" s="504" t="s">
        <v>523</v>
      </c>
      <c r="M74" s="756" t="e">
        <f t="shared" si="409"/>
        <v>#DIV/0!</v>
      </c>
      <c r="N74" s="756" t="e">
        <f t="shared" si="433"/>
        <v>#DIV/0!</v>
      </c>
      <c r="O74" s="756" t="e">
        <f t="shared" si="433"/>
        <v>#DIV/0!</v>
      </c>
      <c r="P74" s="756" t="e">
        <f t="shared" si="433"/>
        <v>#DIV/0!</v>
      </c>
      <c r="Q74" s="756" t="e">
        <f t="shared" si="433"/>
        <v>#DIV/0!</v>
      </c>
      <c r="R74" s="756" t="e">
        <f t="shared" si="433"/>
        <v>#DIV/0!</v>
      </c>
      <c r="S74" s="756" t="e">
        <f t="shared" si="433"/>
        <v>#DIV/0!</v>
      </c>
      <c r="T74" s="756" t="e">
        <f t="shared" si="433"/>
        <v>#DIV/0!</v>
      </c>
      <c r="U74" s="756" t="e">
        <f t="shared" si="433"/>
        <v>#DIV/0!</v>
      </c>
      <c r="W74" s="504" t="s">
        <v>523</v>
      </c>
      <c r="X74" s="756" t="e">
        <f t="shared" si="411"/>
        <v>#DIV/0!</v>
      </c>
      <c r="Y74" s="756" t="e">
        <f t="shared" si="434"/>
        <v>#DIV/0!</v>
      </c>
      <c r="Z74" s="756" t="e">
        <f t="shared" si="434"/>
        <v>#DIV/0!</v>
      </c>
      <c r="AA74" s="756" t="e">
        <f t="shared" si="434"/>
        <v>#DIV/0!</v>
      </c>
      <c r="AB74" s="756" t="e">
        <f t="shared" si="434"/>
        <v>#DIV/0!</v>
      </c>
      <c r="AC74" s="756" t="e">
        <f t="shared" si="434"/>
        <v>#DIV/0!</v>
      </c>
      <c r="AD74" s="756" t="e">
        <f t="shared" si="434"/>
        <v>#DIV/0!</v>
      </c>
      <c r="AE74" s="756" t="e">
        <f t="shared" si="434"/>
        <v>#DIV/0!</v>
      </c>
      <c r="AF74" s="756" t="e">
        <f t="shared" si="434"/>
        <v>#DIV/0!</v>
      </c>
      <c r="AH74" s="504" t="s">
        <v>523</v>
      </c>
      <c r="AI74" s="756" t="e">
        <f t="shared" si="413"/>
        <v>#DIV/0!</v>
      </c>
      <c r="AJ74" s="756" t="e">
        <f t="shared" si="435"/>
        <v>#DIV/0!</v>
      </c>
      <c r="AK74" s="756" t="e">
        <f t="shared" si="435"/>
        <v>#DIV/0!</v>
      </c>
      <c r="AL74" s="756" t="e">
        <f t="shared" si="435"/>
        <v>#DIV/0!</v>
      </c>
      <c r="AM74" s="756" t="e">
        <f t="shared" si="435"/>
        <v>#DIV/0!</v>
      </c>
      <c r="AN74" s="756" t="e">
        <f t="shared" si="435"/>
        <v>#DIV/0!</v>
      </c>
      <c r="AO74" s="756" t="e">
        <f t="shared" si="435"/>
        <v>#DIV/0!</v>
      </c>
      <c r="AP74" s="756" t="e">
        <f t="shared" si="435"/>
        <v>#DIV/0!</v>
      </c>
      <c r="AQ74" s="756" t="e">
        <f t="shared" si="435"/>
        <v>#DIV/0!</v>
      </c>
      <c r="AS74" s="504" t="s">
        <v>523</v>
      </c>
      <c r="AT74" s="756" t="e">
        <f t="shared" si="415"/>
        <v>#DIV/0!</v>
      </c>
      <c r="AU74" s="756" t="e">
        <f t="shared" si="436"/>
        <v>#DIV/0!</v>
      </c>
      <c r="AV74" s="756" t="e">
        <f t="shared" si="436"/>
        <v>#DIV/0!</v>
      </c>
      <c r="AW74" s="756" t="e">
        <f t="shared" si="436"/>
        <v>#DIV/0!</v>
      </c>
      <c r="AX74" s="756" t="e">
        <f t="shared" si="436"/>
        <v>#DIV/0!</v>
      </c>
      <c r="AY74" s="756" t="e">
        <f t="shared" si="436"/>
        <v>#DIV/0!</v>
      </c>
      <c r="AZ74" s="756" t="e">
        <f t="shared" si="436"/>
        <v>#DIV/0!</v>
      </c>
      <c r="BA74" s="756" t="e">
        <f t="shared" si="436"/>
        <v>#DIV/0!</v>
      </c>
      <c r="BB74" s="756" t="e">
        <f t="shared" si="436"/>
        <v>#DIV/0!</v>
      </c>
      <c r="BD74" s="504" t="s">
        <v>523</v>
      </c>
      <c r="BE74" s="756" t="e">
        <f t="shared" si="417"/>
        <v>#DIV/0!</v>
      </c>
      <c r="BF74" s="756" t="e">
        <f t="shared" si="437"/>
        <v>#DIV/0!</v>
      </c>
      <c r="BG74" s="756" t="e">
        <f t="shared" si="437"/>
        <v>#DIV/0!</v>
      </c>
      <c r="BH74" s="756" t="e">
        <f t="shared" si="437"/>
        <v>#DIV/0!</v>
      </c>
      <c r="BI74" s="756" t="e">
        <f t="shared" si="437"/>
        <v>#DIV/0!</v>
      </c>
      <c r="BJ74" s="756" t="e">
        <f t="shared" si="437"/>
        <v>#DIV/0!</v>
      </c>
      <c r="BK74" s="756" t="e">
        <f t="shared" si="437"/>
        <v>#DIV/0!</v>
      </c>
      <c r="BL74" s="756" t="e">
        <f t="shared" si="437"/>
        <v>#DIV/0!</v>
      </c>
      <c r="BM74" s="756" t="e">
        <f t="shared" si="437"/>
        <v>#DIV/0!</v>
      </c>
      <c r="BO74" s="504" t="s">
        <v>523</v>
      </c>
      <c r="BP74" s="756" t="e">
        <f t="shared" si="419"/>
        <v>#DIV/0!</v>
      </c>
      <c r="BQ74" s="756" t="e">
        <f t="shared" si="438"/>
        <v>#DIV/0!</v>
      </c>
      <c r="BR74" s="756" t="e">
        <f t="shared" si="438"/>
        <v>#DIV/0!</v>
      </c>
      <c r="BS74" s="756" t="e">
        <f t="shared" si="438"/>
        <v>#DIV/0!</v>
      </c>
      <c r="BT74" s="756" t="e">
        <f t="shared" si="438"/>
        <v>#DIV/0!</v>
      </c>
      <c r="BU74" s="756" t="e">
        <f t="shared" si="438"/>
        <v>#DIV/0!</v>
      </c>
      <c r="BV74" s="756" t="e">
        <f t="shared" si="438"/>
        <v>#DIV/0!</v>
      </c>
      <c r="BW74" s="756" t="e">
        <f t="shared" si="438"/>
        <v>#DIV/0!</v>
      </c>
      <c r="BX74" s="756" t="e">
        <f t="shared" si="438"/>
        <v>#DIV/0!</v>
      </c>
      <c r="BZ74" s="504" t="s">
        <v>523</v>
      </c>
      <c r="CA74" s="756" t="e">
        <f t="shared" si="421"/>
        <v>#DIV/0!</v>
      </c>
      <c r="CB74" s="756" t="e">
        <f t="shared" si="439"/>
        <v>#DIV/0!</v>
      </c>
      <c r="CC74" s="756" t="e">
        <f t="shared" si="439"/>
        <v>#DIV/0!</v>
      </c>
      <c r="CD74" s="756" t="e">
        <f t="shared" si="439"/>
        <v>#DIV/0!</v>
      </c>
      <c r="CE74" s="756" t="e">
        <f t="shared" si="439"/>
        <v>#DIV/0!</v>
      </c>
      <c r="CF74" s="756" t="e">
        <f t="shared" si="439"/>
        <v>#DIV/0!</v>
      </c>
      <c r="CG74" s="756" t="e">
        <f t="shared" si="439"/>
        <v>#DIV/0!</v>
      </c>
      <c r="CH74" s="756" t="e">
        <f t="shared" si="439"/>
        <v>#DIV/0!</v>
      </c>
      <c r="CI74" s="756" t="e">
        <f t="shared" si="439"/>
        <v>#DIV/0!</v>
      </c>
      <c r="CK74" s="504" t="s">
        <v>523</v>
      </c>
      <c r="CL74" s="756" t="e">
        <f t="shared" si="423"/>
        <v>#DIV/0!</v>
      </c>
      <c r="CM74" s="756" t="e">
        <f t="shared" si="440"/>
        <v>#DIV/0!</v>
      </c>
      <c r="CN74" s="756" t="e">
        <f t="shared" si="440"/>
        <v>#DIV/0!</v>
      </c>
      <c r="CO74" s="756" t="e">
        <f t="shared" si="440"/>
        <v>#DIV/0!</v>
      </c>
      <c r="CP74" s="756" t="e">
        <f t="shared" si="440"/>
        <v>#DIV/0!</v>
      </c>
      <c r="CQ74" s="756" t="e">
        <f t="shared" si="440"/>
        <v>#DIV/0!</v>
      </c>
      <c r="CR74" s="756" t="e">
        <f t="shared" si="440"/>
        <v>#DIV/0!</v>
      </c>
      <c r="CS74" s="756" t="e">
        <f t="shared" si="440"/>
        <v>#DIV/0!</v>
      </c>
      <c r="CT74" s="756" t="e">
        <f t="shared" si="440"/>
        <v>#DIV/0!</v>
      </c>
      <c r="CV74" s="504" t="s">
        <v>523</v>
      </c>
      <c r="CW74" s="756" t="e">
        <f t="shared" si="425"/>
        <v>#DIV/0!</v>
      </c>
      <c r="CX74" s="756" t="e">
        <f t="shared" si="441"/>
        <v>#DIV/0!</v>
      </c>
      <c r="CY74" s="756" t="e">
        <f t="shared" si="441"/>
        <v>#DIV/0!</v>
      </c>
      <c r="CZ74" s="756" t="e">
        <f t="shared" si="441"/>
        <v>#DIV/0!</v>
      </c>
      <c r="DA74" s="756" t="e">
        <f t="shared" si="441"/>
        <v>#DIV/0!</v>
      </c>
      <c r="DB74" s="756" t="e">
        <f t="shared" si="441"/>
        <v>#DIV/0!</v>
      </c>
      <c r="DC74" s="756" t="e">
        <f t="shared" si="441"/>
        <v>#DIV/0!</v>
      </c>
      <c r="DD74" s="756" t="e">
        <f t="shared" si="441"/>
        <v>#DIV/0!</v>
      </c>
      <c r="DE74" s="756" t="e">
        <f t="shared" si="441"/>
        <v>#DIV/0!</v>
      </c>
      <c r="DG74" s="504" t="s">
        <v>523</v>
      </c>
      <c r="DH74" s="756" t="e">
        <f t="shared" si="427"/>
        <v>#DIV/0!</v>
      </c>
      <c r="DI74" s="756" t="e">
        <f t="shared" si="442"/>
        <v>#DIV/0!</v>
      </c>
      <c r="DJ74" s="756" t="e">
        <f t="shared" si="442"/>
        <v>#DIV/0!</v>
      </c>
      <c r="DK74" s="756" t="e">
        <f t="shared" si="442"/>
        <v>#DIV/0!</v>
      </c>
      <c r="DL74" s="756" t="e">
        <f t="shared" si="442"/>
        <v>#DIV/0!</v>
      </c>
      <c r="DM74" s="756" t="e">
        <f t="shared" si="442"/>
        <v>#DIV/0!</v>
      </c>
      <c r="DN74" s="756" t="e">
        <f t="shared" si="442"/>
        <v>#DIV/0!</v>
      </c>
      <c r="DO74" s="756" t="e">
        <f t="shared" si="442"/>
        <v>#DIV/0!</v>
      </c>
      <c r="DP74" s="756" t="e">
        <f t="shared" si="442"/>
        <v>#DIV/0!</v>
      </c>
      <c r="DR74" s="504" t="s">
        <v>523</v>
      </c>
      <c r="DS74" s="756" t="e">
        <f t="shared" si="429"/>
        <v>#DIV/0!</v>
      </c>
      <c r="DT74" s="756" t="e">
        <f t="shared" si="443"/>
        <v>#DIV/0!</v>
      </c>
      <c r="DU74" s="756" t="e">
        <f t="shared" si="443"/>
        <v>#DIV/0!</v>
      </c>
      <c r="DV74" s="756" t="e">
        <f t="shared" si="443"/>
        <v>#DIV/0!</v>
      </c>
      <c r="DW74" s="756" t="e">
        <f t="shared" si="443"/>
        <v>#DIV/0!</v>
      </c>
      <c r="DX74" s="756" t="e">
        <f t="shared" si="443"/>
        <v>#DIV/0!</v>
      </c>
      <c r="DY74" s="756" t="e">
        <f t="shared" si="443"/>
        <v>#DIV/0!</v>
      </c>
      <c r="DZ74" s="756" t="e">
        <f t="shared" si="443"/>
        <v>#DIV/0!</v>
      </c>
      <c r="EA74" s="756" t="e">
        <f t="shared" si="443"/>
        <v>#DIV/0!</v>
      </c>
      <c r="EC74" s="504" t="s">
        <v>523</v>
      </c>
      <c r="ED74" s="756" t="e">
        <f t="shared" si="431"/>
        <v>#DIV/0!</v>
      </c>
      <c r="EE74" s="756" t="e">
        <f t="shared" si="444"/>
        <v>#DIV/0!</v>
      </c>
      <c r="EF74" s="756" t="e">
        <f t="shared" si="444"/>
        <v>#DIV/0!</v>
      </c>
      <c r="EG74" s="756" t="e">
        <f t="shared" si="444"/>
        <v>#DIV/0!</v>
      </c>
      <c r="EH74" s="756" t="e">
        <f t="shared" si="444"/>
        <v>#DIV/0!</v>
      </c>
      <c r="EI74" s="756" t="e">
        <f t="shared" si="444"/>
        <v>#DIV/0!</v>
      </c>
      <c r="EJ74" s="756" t="e">
        <f t="shared" si="444"/>
        <v>#DIV/0!</v>
      </c>
      <c r="EK74" s="756" t="e">
        <f t="shared" si="444"/>
        <v>#DIV/0!</v>
      </c>
      <c r="EL74" s="756" t="e">
        <f t="shared" si="444"/>
        <v>#DIV/0!</v>
      </c>
    </row>
    <row r="75" spans="1:142" x14ac:dyDescent="0.2">
      <c r="A75" s="504" t="s">
        <v>524</v>
      </c>
      <c r="B75" s="756" t="e">
        <f t="shared" si="407"/>
        <v>#DIV/0!</v>
      </c>
      <c r="C75" s="756" t="e">
        <f t="shared" si="391"/>
        <v>#DIV/0!</v>
      </c>
      <c r="D75" s="756" t="e">
        <f t="shared" si="432"/>
        <v>#DIV/0!</v>
      </c>
      <c r="E75" s="756" t="e">
        <f t="shared" si="432"/>
        <v>#DIV/0!</v>
      </c>
      <c r="F75" s="756" t="e">
        <f t="shared" si="432"/>
        <v>#DIV/0!</v>
      </c>
      <c r="G75" s="756" t="e">
        <f t="shared" si="432"/>
        <v>#DIV/0!</v>
      </c>
      <c r="H75" s="756" t="e">
        <f t="shared" si="432"/>
        <v>#DIV/0!</v>
      </c>
      <c r="I75" s="756" t="e">
        <f t="shared" si="393"/>
        <v>#DIV/0!</v>
      </c>
      <c r="J75" s="756" t="e">
        <f t="shared" si="432"/>
        <v>#DIV/0!</v>
      </c>
      <c r="L75" s="504" t="s">
        <v>524</v>
      </c>
      <c r="M75" s="756" t="e">
        <f t="shared" si="409"/>
        <v>#DIV/0!</v>
      </c>
      <c r="N75" s="756" t="e">
        <f t="shared" si="433"/>
        <v>#DIV/0!</v>
      </c>
      <c r="O75" s="756" t="e">
        <f t="shared" si="433"/>
        <v>#DIV/0!</v>
      </c>
      <c r="P75" s="756" t="e">
        <f t="shared" si="433"/>
        <v>#DIV/0!</v>
      </c>
      <c r="Q75" s="756" t="e">
        <f t="shared" si="433"/>
        <v>#DIV/0!</v>
      </c>
      <c r="R75" s="756" t="e">
        <f t="shared" si="433"/>
        <v>#DIV/0!</v>
      </c>
      <c r="S75" s="756" t="e">
        <f t="shared" si="433"/>
        <v>#DIV/0!</v>
      </c>
      <c r="T75" s="756" t="e">
        <f t="shared" si="433"/>
        <v>#DIV/0!</v>
      </c>
      <c r="U75" s="756" t="e">
        <f t="shared" si="433"/>
        <v>#DIV/0!</v>
      </c>
      <c r="W75" s="504" t="s">
        <v>524</v>
      </c>
      <c r="X75" s="756" t="e">
        <f t="shared" si="411"/>
        <v>#DIV/0!</v>
      </c>
      <c r="Y75" s="756" t="e">
        <f t="shared" si="434"/>
        <v>#DIV/0!</v>
      </c>
      <c r="Z75" s="756" t="e">
        <f t="shared" si="434"/>
        <v>#DIV/0!</v>
      </c>
      <c r="AA75" s="756" t="e">
        <f t="shared" si="434"/>
        <v>#DIV/0!</v>
      </c>
      <c r="AB75" s="756" t="e">
        <f t="shared" si="434"/>
        <v>#DIV/0!</v>
      </c>
      <c r="AC75" s="756" t="e">
        <f t="shared" si="434"/>
        <v>#DIV/0!</v>
      </c>
      <c r="AD75" s="756" t="e">
        <f t="shared" si="434"/>
        <v>#DIV/0!</v>
      </c>
      <c r="AE75" s="756" t="e">
        <f t="shared" si="434"/>
        <v>#DIV/0!</v>
      </c>
      <c r="AF75" s="756" t="e">
        <f t="shared" si="434"/>
        <v>#DIV/0!</v>
      </c>
      <c r="AH75" s="504" t="s">
        <v>524</v>
      </c>
      <c r="AI75" s="756" t="e">
        <f t="shared" si="413"/>
        <v>#DIV/0!</v>
      </c>
      <c r="AJ75" s="756" t="e">
        <f t="shared" si="435"/>
        <v>#DIV/0!</v>
      </c>
      <c r="AK75" s="756" t="e">
        <f t="shared" si="435"/>
        <v>#DIV/0!</v>
      </c>
      <c r="AL75" s="756" t="e">
        <f t="shared" si="435"/>
        <v>#DIV/0!</v>
      </c>
      <c r="AM75" s="756" t="e">
        <f t="shared" si="435"/>
        <v>#DIV/0!</v>
      </c>
      <c r="AN75" s="756" t="e">
        <f t="shared" si="435"/>
        <v>#DIV/0!</v>
      </c>
      <c r="AO75" s="756" t="e">
        <f t="shared" si="435"/>
        <v>#DIV/0!</v>
      </c>
      <c r="AP75" s="756" t="e">
        <f t="shared" si="435"/>
        <v>#DIV/0!</v>
      </c>
      <c r="AQ75" s="756" t="e">
        <f t="shared" si="435"/>
        <v>#DIV/0!</v>
      </c>
      <c r="AS75" s="504" t="s">
        <v>524</v>
      </c>
      <c r="AT75" s="756" t="e">
        <f t="shared" si="415"/>
        <v>#DIV/0!</v>
      </c>
      <c r="AU75" s="756" t="e">
        <f t="shared" si="436"/>
        <v>#DIV/0!</v>
      </c>
      <c r="AV75" s="756" t="e">
        <f t="shared" si="436"/>
        <v>#DIV/0!</v>
      </c>
      <c r="AW75" s="756" t="e">
        <f t="shared" si="436"/>
        <v>#DIV/0!</v>
      </c>
      <c r="AX75" s="756" t="e">
        <f t="shared" si="436"/>
        <v>#DIV/0!</v>
      </c>
      <c r="AY75" s="756" t="e">
        <f t="shared" si="436"/>
        <v>#DIV/0!</v>
      </c>
      <c r="AZ75" s="756" t="e">
        <f t="shared" si="436"/>
        <v>#DIV/0!</v>
      </c>
      <c r="BA75" s="756" t="e">
        <f t="shared" si="436"/>
        <v>#DIV/0!</v>
      </c>
      <c r="BB75" s="756" t="e">
        <f t="shared" si="436"/>
        <v>#DIV/0!</v>
      </c>
      <c r="BD75" s="504" t="s">
        <v>524</v>
      </c>
      <c r="BE75" s="756" t="e">
        <f t="shared" si="417"/>
        <v>#DIV/0!</v>
      </c>
      <c r="BF75" s="756" t="e">
        <f t="shared" si="437"/>
        <v>#DIV/0!</v>
      </c>
      <c r="BG75" s="756" t="e">
        <f t="shared" si="437"/>
        <v>#DIV/0!</v>
      </c>
      <c r="BH75" s="756" t="e">
        <f t="shared" si="437"/>
        <v>#DIV/0!</v>
      </c>
      <c r="BI75" s="756" t="e">
        <f t="shared" si="437"/>
        <v>#DIV/0!</v>
      </c>
      <c r="BJ75" s="756" t="e">
        <f t="shared" si="437"/>
        <v>#DIV/0!</v>
      </c>
      <c r="BK75" s="756" t="e">
        <f t="shared" si="437"/>
        <v>#DIV/0!</v>
      </c>
      <c r="BL75" s="756" t="e">
        <f t="shared" si="437"/>
        <v>#DIV/0!</v>
      </c>
      <c r="BM75" s="756" t="e">
        <f t="shared" si="437"/>
        <v>#DIV/0!</v>
      </c>
      <c r="BO75" s="504" t="s">
        <v>524</v>
      </c>
      <c r="BP75" s="756" t="e">
        <f t="shared" si="419"/>
        <v>#DIV/0!</v>
      </c>
      <c r="BQ75" s="756" t="e">
        <f t="shared" si="438"/>
        <v>#DIV/0!</v>
      </c>
      <c r="BR75" s="756" t="e">
        <f t="shared" si="438"/>
        <v>#DIV/0!</v>
      </c>
      <c r="BS75" s="756" t="e">
        <f t="shared" si="438"/>
        <v>#DIV/0!</v>
      </c>
      <c r="BT75" s="756" t="e">
        <f t="shared" si="438"/>
        <v>#DIV/0!</v>
      </c>
      <c r="BU75" s="756" t="e">
        <f t="shared" si="438"/>
        <v>#DIV/0!</v>
      </c>
      <c r="BV75" s="756" t="e">
        <f t="shared" si="438"/>
        <v>#DIV/0!</v>
      </c>
      <c r="BW75" s="756" t="e">
        <f t="shared" si="438"/>
        <v>#DIV/0!</v>
      </c>
      <c r="BX75" s="756" t="e">
        <f t="shared" si="438"/>
        <v>#DIV/0!</v>
      </c>
      <c r="BZ75" s="504" t="s">
        <v>524</v>
      </c>
      <c r="CA75" s="756" t="e">
        <f t="shared" si="421"/>
        <v>#DIV/0!</v>
      </c>
      <c r="CB75" s="756" t="e">
        <f t="shared" si="439"/>
        <v>#DIV/0!</v>
      </c>
      <c r="CC75" s="756" t="e">
        <f t="shared" si="439"/>
        <v>#DIV/0!</v>
      </c>
      <c r="CD75" s="756" t="e">
        <f t="shared" si="439"/>
        <v>#DIV/0!</v>
      </c>
      <c r="CE75" s="756" t="e">
        <f t="shared" si="439"/>
        <v>#DIV/0!</v>
      </c>
      <c r="CF75" s="756" t="e">
        <f t="shared" si="439"/>
        <v>#DIV/0!</v>
      </c>
      <c r="CG75" s="756" t="e">
        <f t="shared" si="439"/>
        <v>#DIV/0!</v>
      </c>
      <c r="CH75" s="756" t="e">
        <f t="shared" si="439"/>
        <v>#DIV/0!</v>
      </c>
      <c r="CI75" s="756" t="e">
        <f t="shared" si="439"/>
        <v>#DIV/0!</v>
      </c>
      <c r="CK75" s="504" t="s">
        <v>524</v>
      </c>
      <c r="CL75" s="756" t="e">
        <f t="shared" si="423"/>
        <v>#DIV/0!</v>
      </c>
      <c r="CM75" s="756" t="e">
        <f t="shared" si="440"/>
        <v>#DIV/0!</v>
      </c>
      <c r="CN75" s="756" t="e">
        <f t="shared" si="440"/>
        <v>#DIV/0!</v>
      </c>
      <c r="CO75" s="756" t="e">
        <f t="shared" si="440"/>
        <v>#DIV/0!</v>
      </c>
      <c r="CP75" s="756" t="e">
        <f t="shared" si="440"/>
        <v>#DIV/0!</v>
      </c>
      <c r="CQ75" s="756" t="e">
        <f t="shared" si="440"/>
        <v>#DIV/0!</v>
      </c>
      <c r="CR75" s="756" t="e">
        <f t="shared" si="440"/>
        <v>#DIV/0!</v>
      </c>
      <c r="CS75" s="756" t="e">
        <f t="shared" si="440"/>
        <v>#DIV/0!</v>
      </c>
      <c r="CT75" s="756" t="e">
        <f t="shared" si="440"/>
        <v>#DIV/0!</v>
      </c>
      <c r="CV75" s="504" t="s">
        <v>524</v>
      </c>
      <c r="CW75" s="756" t="e">
        <f t="shared" si="425"/>
        <v>#DIV/0!</v>
      </c>
      <c r="CX75" s="756" t="e">
        <f t="shared" si="441"/>
        <v>#DIV/0!</v>
      </c>
      <c r="CY75" s="756" t="e">
        <f t="shared" si="441"/>
        <v>#DIV/0!</v>
      </c>
      <c r="CZ75" s="756" t="e">
        <f t="shared" si="441"/>
        <v>#DIV/0!</v>
      </c>
      <c r="DA75" s="756" t="e">
        <f t="shared" si="441"/>
        <v>#DIV/0!</v>
      </c>
      <c r="DB75" s="756" t="e">
        <f t="shared" si="441"/>
        <v>#DIV/0!</v>
      </c>
      <c r="DC75" s="756" t="e">
        <f t="shared" si="441"/>
        <v>#DIV/0!</v>
      </c>
      <c r="DD75" s="756" t="e">
        <f t="shared" si="441"/>
        <v>#DIV/0!</v>
      </c>
      <c r="DE75" s="756" t="e">
        <f t="shared" si="441"/>
        <v>#DIV/0!</v>
      </c>
      <c r="DG75" s="504" t="s">
        <v>524</v>
      </c>
      <c r="DH75" s="756" t="e">
        <f t="shared" si="427"/>
        <v>#DIV/0!</v>
      </c>
      <c r="DI75" s="756" t="e">
        <f t="shared" si="442"/>
        <v>#DIV/0!</v>
      </c>
      <c r="DJ75" s="756" t="e">
        <f t="shared" si="442"/>
        <v>#DIV/0!</v>
      </c>
      <c r="DK75" s="756" t="e">
        <f t="shared" si="442"/>
        <v>#DIV/0!</v>
      </c>
      <c r="DL75" s="756" t="e">
        <f t="shared" si="442"/>
        <v>#DIV/0!</v>
      </c>
      <c r="DM75" s="756" t="e">
        <f t="shared" si="442"/>
        <v>#DIV/0!</v>
      </c>
      <c r="DN75" s="756" t="e">
        <f t="shared" si="442"/>
        <v>#DIV/0!</v>
      </c>
      <c r="DO75" s="756" t="e">
        <f t="shared" si="442"/>
        <v>#DIV/0!</v>
      </c>
      <c r="DP75" s="756" t="e">
        <f t="shared" si="442"/>
        <v>#DIV/0!</v>
      </c>
      <c r="DR75" s="504" t="s">
        <v>524</v>
      </c>
      <c r="DS75" s="756" t="e">
        <f t="shared" si="429"/>
        <v>#DIV/0!</v>
      </c>
      <c r="DT75" s="756" t="e">
        <f t="shared" si="443"/>
        <v>#DIV/0!</v>
      </c>
      <c r="DU75" s="756" t="e">
        <f t="shared" si="443"/>
        <v>#DIV/0!</v>
      </c>
      <c r="DV75" s="756" t="e">
        <f t="shared" si="443"/>
        <v>#DIV/0!</v>
      </c>
      <c r="DW75" s="756" t="e">
        <f t="shared" si="443"/>
        <v>#DIV/0!</v>
      </c>
      <c r="DX75" s="756" t="e">
        <f t="shared" si="443"/>
        <v>#DIV/0!</v>
      </c>
      <c r="DY75" s="756" t="e">
        <f t="shared" si="443"/>
        <v>#DIV/0!</v>
      </c>
      <c r="DZ75" s="756" t="e">
        <f t="shared" si="443"/>
        <v>#DIV/0!</v>
      </c>
      <c r="EA75" s="756" t="e">
        <f t="shared" si="443"/>
        <v>#DIV/0!</v>
      </c>
      <c r="EC75" s="504" t="s">
        <v>524</v>
      </c>
      <c r="ED75" s="756" t="e">
        <f t="shared" si="431"/>
        <v>#DIV/0!</v>
      </c>
      <c r="EE75" s="756" t="e">
        <f t="shared" si="444"/>
        <v>#DIV/0!</v>
      </c>
      <c r="EF75" s="756" t="e">
        <f t="shared" si="444"/>
        <v>#DIV/0!</v>
      </c>
      <c r="EG75" s="756" t="e">
        <f t="shared" si="444"/>
        <v>#DIV/0!</v>
      </c>
      <c r="EH75" s="756" t="e">
        <f t="shared" si="444"/>
        <v>#DIV/0!</v>
      </c>
      <c r="EI75" s="756" t="e">
        <f t="shared" si="444"/>
        <v>#DIV/0!</v>
      </c>
      <c r="EJ75" s="756" t="e">
        <f t="shared" si="444"/>
        <v>#DIV/0!</v>
      </c>
      <c r="EK75" s="756" t="e">
        <f t="shared" si="444"/>
        <v>#DIV/0!</v>
      </c>
      <c r="EL75" s="756" t="e">
        <f t="shared" si="444"/>
        <v>#DIV/0!</v>
      </c>
    </row>
    <row r="76" spans="1:142" x14ac:dyDescent="0.2">
      <c r="A76" s="504" t="s">
        <v>525</v>
      </c>
      <c r="B76" s="756" t="e">
        <f t="shared" si="407"/>
        <v>#DIV/0!</v>
      </c>
      <c r="C76" s="756" t="e">
        <f t="shared" si="391"/>
        <v>#DIV/0!</v>
      </c>
      <c r="D76" s="756" t="e">
        <f t="shared" si="432"/>
        <v>#DIV/0!</v>
      </c>
      <c r="E76" s="756" t="e">
        <f t="shared" si="432"/>
        <v>#DIV/0!</v>
      </c>
      <c r="F76" s="756" t="e">
        <f t="shared" si="432"/>
        <v>#DIV/0!</v>
      </c>
      <c r="G76" s="756" t="e">
        <f t="shared" si="432"/>
        <v>#DIV/0!</v>
      </c>
      <c r="H76" s="756" t="e">
        <f t="shared" si="432"/>
        <v>#DIV/0!</v>
      </c>
      <c r="I76" s="756" t="e">
        <f t="shared" si="393"/>
        <v>#DIV/0!</v>
      </c>
      <c r="J76" s="756" t="e">
        <f t="shared" si="432"/>
        <v>#DIV/0!</v>
      </c>
      <c r="L76" s="504" t="s">
        <v>525</v>
      </c>
      <c r="M76" s="756" t="e">
        <f t="shared" si="409"/>
        <v>#DIV/0!</v>
      </c>
      <c r="N76" s="756" t="e">
        <f t="shared" si="433"/>
        <v>#DIV/0!</v>
      </c>
      <c r="O76" s="756" t="e">
        <f t="shared" si="433"/>
        <v>#DIV/0!</v>
      </c>
      <c r="P76" s="756" t="e">
        <f t="shared" si="433"/>
        <v>#DIV/0!</v>
      </c>
      <c r="Q76" s="756" t="e">
        <f t="shared" si="433"/>
        <v>#DIV/0!</v>
      </c>
      <c r="R76" s="756" t="e">
        <f t="shared" si="433"/>
        <v>#DIV/0!</v>
      </c>
      <c r="S76" s="756" t="e">
        <f t="shared" si="433"/>
        <v>#DIV/0!</v>
      </c>
      <c r="T76" s="756" t="e">
        <f t="shared" si="433"/>
        <v>#DIV/0!</v>
      </c>
      <c r="U76" s="756" t="e">
        <f t="shared" si="433"/>
        <v>#DIV/0!</v>
      </c>
      <c r="W76" s="504" t="s">
        <v>525</v>
      </c>
      <c r="X76" s="756" t="e">
        <f t="shared" si="411"/>
        <v>#DIV/0!</v>
      </c>
      <c r="Y76" s="756" t="e">
        <f t="shared" si="434"/>
        <v>#DIV/0!</v>
      </c>
      <c r="Z76" s="756" t="e">
        <f t="shared" si="434"/>
        <v>#DIV/0!</v>
      </c>
      <c r="AA76" s="756" t="e">
        <f t="shared" si="434"/>
        <v>#DIV/0!</v>
      </c>
      <c r="AB76" s="756" t="e">
        <f t="shared" si="434"/>
        <v>#DIV/0!</v>
      </c>
      <c r="AC76" s="756" t="e">
        <f t="shared" si="434"/>
        <v>#DIV/0!</v>
      </c>
      <c r="AD76" s="756" t="e">
        <f t="shared" si="434"/>
        <v>#DIV/0!</v>
      </c>
      <c r="AE76" s="756" t="e">
        <f t="shared" si="434"/>
        <v>#DIV/0!</v>
      </c>
      <c r="AF76" s="756" t="e">
        <f t="shared" si="434"/>
        <v>#DIV/0!</v>
      </c>
      <c r="AH76" s="504" t="s">
        <v>525</v>
      </c>
      <c r="AI76" s="756" t="e">
        <f t="shared" si="413"/>
        <v>#DIV/0!</v>
      </c>
      <c r="AJ76" s="756" t="e">
        <f t="shared" si="435"/>
        <v>#DIV/0!</v>
      </c>
      <c r="AK76" s="756" t="e">
        <f t="shared" si="435"/>
        <v>#DIV/0!</v>
      </c>
      <c r="AL76" s="756" t="e">
        <f t="shared" si="435"/>
        <v>#DIV/0!</v>
      </c>
      <c r="AM76" s="756" t="e">
        <f t="shared" si="435"/>
        <v>#DIV/0!</v>
      </c>
      <c r="AN76" s="756" t="e">
        <f t="shared" si="435"/>
        <v>#DIV/0!</v>
      </c>
      <c r="AO76" s="756" t="e">
        <f t="shared" si="435"/>
        <v>#DIV/0!</v>
      </c>
      <c r="AP76" s="756" t="e">
        <f t="shared" si="435"/>
        <v>#DIV/0!</v>
      </c>
      <c r="AQ76" s="756" t="e">
        <f t="shared" si="435"/>
        <v>#DIV/0!</v>
      </c>
      <c r="AS76" s="504" t="s">
        <v>525</v>
      </c>
      <c r="AT76" s="756" t="e">
        <f t="shared" si="415"/>
        <v>#DIV/0!</v>
      </c>
      <c r="AU76" s="756" t="e">
        <f t="shared" si="436"/>
        <v>#DIV/0!</v>
      </c>
      <c r="AV76" s="756" t="e">
        <f t="shared" si="436"/>
        <v>#DIV/0!</v>
      </c>
      <c r="AW76" s="756" t="e">
        <f t="shared" si="436"/>
        <v>#DIV/0!</v>
      </c>
      <c r="AX76" s="756" t="e">
        <f t="shared" si="436"/>
        <v>#DIV/0!</v>
      </c>
      <c r="AY76" s="756" t="e">
        <f t="shared" si="436"/>
        <v>#DIV/0!</v>
      </c>
      <c r="AZ76" s="756" t="e">
        <f t="shared" si="436"/>
        <v>#DIV/0!</v>
      </c>
      <c r="BA76" s="756" t="e">
        <f t="shared" si="436"/>
        <v>#DIV/0!</v>
      </c>
      <c r="BB76" s="756" t="e">
        <f t="shared" si="436"/>
        <v>#DIV/0!</v>
      </c>
      <c r="BD76" s="504" t="s">
        <v>525</v>
      </c>
      <c r="BE76" s="756" t="e">
        <f t="shared" si="417"/>
        <v>#DIV/0!</v>
      </c>
      <c r="BF76" s="756" t="e">
        <f t="shared" si="437"/>
        <v>#DIV/0!</v>
      </c>
      <c r="BG76" s="756" t="e">
        <f t="shared" si="437"/>
        <v>#DIV/0!</v>
      </c>
      <c r="BH76" s="756" t="e">
        <f t="shared" si="437"/>
        <v>#DIV/0!</v>
      </c>
      <c r="BI76" s="756" t="e">
        <f t="shared" si="437"/>
        <v>#DIV/0!</v>
      </c>
      <c r="BJ76" s="756" t="e">
        <f t="shared" si="437"/>
        <v>#DIV/0!</v>
      </c>
      <c r="BK76" s="756" t="e">
        <f t="shared" si="437"/>
        <v>#DIV/0!</v>
      </c>
      <c r="BL76" s="756" t="e">
        <f t="shared" si="437"/>
        <v>#DIV/0!</v>
      </c>
      <c r="BM76" s="756" t="e">
        <f t="shared" si="437"/>
        <v>#DIV/0!</v>
      </c>
      <c r="BO76" s="504" t="s">
        <v>525</v>
      </c>
      <c r="BP76" s="756" t="e">
        <f t="shared" si="419"/>
        <v>#DIV/0!</v>
      </c>
      <c r="BQ76" s="756" t="e">
        <f t="shared" si="438"/>
        <v>#DIV/0!</v>
      </c>
      <c r="BR76" s="756" t="e">
        <f t="shared" si="438"/>
        <v>#DIV/0!</v>
      </c>
      <c r="BS76" s="756" t="e">
        <f t="shared" si="438"/>
        <v>#DIV/0!</v>
      </c>
      <c r="BT76" s="756" t="e">
        <f t="shared" si="438"/>
        <v>#DIV/0!</v>
      </c>
      <c r="BU76" s="756" t="e">
        <f t="shared" si="438"/>
        <v>#DIV/0!</v>
      </c>
      <c r="BV76" s="756" t="e">
        <f t="shared" si="438"/>
        <v>#DIV/0!</v>
      </c>
      <c r="BW76" s="756" t="e">
        <f t="shared" si="438"/>
        <v>#DIV/0!</v>
      </c>
      <c r="BX76" s="756" t="e">
        <f t="shared" si="438"/>
        <v>#DIV/0!</v>
      </c>
      <c r="BZ76" s="504" t="s">
        <v>525</v>
      </c>
      <c r="CA76" s="756" t="e">
        <f t="shared" si="421"/>
        <v>#DIV/0!</v>
      </c>
      <c r="CB76" s="756" t="e">
        <f t="shared" si="439"/>
        <v>#DIV/0!</v>
      </c>
      <c r="CC76" s="756" t="e">
        <f t="shared" si="439"/>
        <v>#DIV/0!</v>
      </c>
      <c r="CD76" s="756" t="e">
        <f t="shared" si="439"/>
        <v>#DIV/0!</v>
      </c>
      <c r="CE76" s="756" t="e">
        <f t="shared" si="439"/>
        <v>#DIV/0!</v>
      </c>
      <c r="CF76" s="756" t="e">
        <f t="shared" si="439"/>
        <v>#DIV/0!</v>
      </c>
      <c r="CG76" s="756" t="e">
        <f t="shared" si="439"/>
        <v>#DIV/0!</v>
      </c>
      <c r="CH76" s="756" t="e">
        <f t="shared" si="439"/>
        <v>#DIV/0!</v>
      </c>
      <c r="CI76" s="756" t="e">
        <f t="shared" si="439"/>
        <v>#DIV/0!</v>
      </c>
      <c r="CK76" s="504" t="s">
        <v>525</v>
      </c>
      <c r="CL76" s="756" t="e">
        <f t="shared" si="423"/>
        <v>#DIV/0!</v>
      </c>
      <c r="CM76" s="756" t="e">
        <f t="shared" si="440"/>
        <v>#DIV/0!</v>
      </c>
      <c r="CN76" s="756" t="e">
        <f t="shared" si="440"/>
        <v>#DIV/0!</v>
      </c>
      <c r="CO76" s="756" t="e">
        <f t="shared" si="440"/>
        <v>#DIV/0!</v>
      </c>
      <c r="CP76" s="756" t="e">
        <f t="shared" si="440"/>
        <v>#DIV/0!</v>
      </c>
      <c r="CQ76" s="756" t="e">
        <f t="shared" si="440"/>
        <v>#DIV/0!</v>
      </c>
      <c r="CR76" s="756" t="e">
        <f t="shared" si="440"/>
        <v>#DIV/0!</v>
      </c>
      <c r="CS76" s="756" t="e">
        <f t="shared" si="440"/>
        <v>#DIV/0!</v>
      </c>
      <c r="CT76" s="756" t="e">
        <f t="shared" si="440"/>
        <v>#DIV/0!</v>
      </c>
      <c r="CV76" s="504" t="s">
        <v>525</v>
      </c>
      <c r="CW76" s="756" t="e">
        <f t="shared" si="425"/>
        <v>#DIV/0!</v>
      </c>
      <c r="CX76" s="756" t="e">
        <f t="shared" si="441"/>
        <v>#DIV/0!</v>
      </c>
      <c r="CY76" s="756" t="e">
        <f t="shared" si="441"/>
        <v>#DIV/0!</v>
      </c>
      <c r="CZ76" s="756" t="e">
        <f t="shared" si="441"/>
        <v>#DIV/0!</v>
      </c>
      <c r="DA76" s="756" t="e">
        <f t="shared" si="441"/>
        <v>#DIV/0!</v>
      </c>
      <c r="DB76" s="756" t="e">
        <f t="shared" si="441"/>
        <v>#DIV/0!</v>
      </c>
      <c r="DC76" s="756" t="e">
        <f t="shared" si="441"/>
        <v>#DIV/0!</v>
      </c>
      <c r="DD76" s="756" t="e">
        <f t="shared" si="441"/>
        <v>#DIV/0!</v>
      </c>
      <c r="DE76" s="756" t="e">
        <f t="shared" si="441"/>
        <v>#DIV/0!</v>
      </c>
      <c r="DG76" s="504" t="s">
        <v>525</v>
      </c>
      <c r="DH76" s="756" t="e">
        <f t="shared" si="427"/>
        <v>#DIV/0!</v>
      </c>
      <c r="DI76" s="756" t="e">
        <f t="shared" si="442"/>
        <v>#DIV/0!</v>
      </c>
      <c r="DJ76" s="756" t="e">
        <f t="shared" si="442"/>
        <v>#DIV/0!</v>
      </c>
      <c r="DK76" s="756" t="e">
        <f t="shared" si="442"/>
        <v>#DIV/0!</v>
      </c>
      <c r="DL76" s="756" t="e">
        <f t="shared" si="442"/>
        <v>#DIV/0!</v>
      </c>
      <c r="DM76" s="756" t="e">
        <f t="shared" si="442"/>
        <v>#DIV/0!</v>
      </c>
      <c r="DN76" s="756" t="e">
        <f t="shared" si="442"/>
        <v>#DIV/0!</v>
      </c>
      <c r="DO76" s="756" t="e">
        <f t="shared" si="442"/>
        <v>#DIV/0!</v>
      </c>
      <c r="DP76" s="756" t="e">
        <f t="shared" si="442"/>
        <v>#DIV/0!</v>
      </c>
      <c r="DR76" s="504" t="s">
        <v>525</v>
      </c>
      <c r="DS76" s="756" t="e">
        <f t="shared" si="429"/>
        <v>#DIV/0!</v>
      </c>
      <c r="DT76" s="756" t="e">
        <f t="shared" si="443"/>
        <v>#DIV/0!</v>
      </c>
      <c r="DU76" s="756" t="e">
        <f t="shared" si="443"/>
        <v>#DIV/0!</v>
      </c>
      <c r="DV76" s="756" t="e">
        <f t="shared" si="443"/>
        <v>#DIV/0!</v>
      </c>
      <c r="DW76" s="756" t="e">
        <f t="shared" si="443"/>
        <v>#DIV/0!</v>
      </c>
      <c r="DX76" s="756" t="e">
        <f t="shared" si="443"/>
        <v>#DIV/0!</v>
      </c>
      <c r="DY76" s="756" t="e">
        <f t="shared" si="443"/>
        <v>#DIV/0!</v>
      </c>
      <c r="DZ76" s="756" t="e">
        <f t="shared" si="443"/>
        <v>#DIV/0!</v>
      </c>
      <c r="EA76" s="756" t="e">
        <f t="shared" si="443"/>
        <v>#DIV/0!</v>
      </c>
      <c r="EC76" s="504" t="s">
        <v>525</v>
      </c>
      <c r="ED76" s="756" t="e">
        <f t="shared" si="431"/>
        <v>#DIV/0!</v>
      </c>
      <c r="EE76" s="756" t="e">
        <f t="shared" si="444"/>
        <v>#DIV/0!</v>
      </c>
      <c r="EF76" s="756" t="e">
        <f t="shared" si="444"/>
        <v>#DIV/0!</v>
      </c>
      <c r="EG76" s="756" t="e">
        <f t="shared" si="444"/>
        <v>#DIV/0!</v>
      </c>
      <c r="EH76" s="756" t="e">
        <f t="shared" si="444"/>
        <v>#DIV/0!</v>
      </c>
      <c r="EI76" s="756" t="e">
        <f t="shared" si="444"/>
        <v>#DIV/0!</v>
      </c>
      <c r="EJ76" s="756" t="e">
        <f t="shared" si="444"/>
        <v>#DIV/0!</v>
      </c>
      <c r="EK76" s="756" t="e">
        <f t="shared" si="444"/>
        <v>#DIV/0!</v>
      </c>
      <c r="EL76" s="756" t="e">
        <f t="shared" si="444"/>
        <v>#DIV/0!</v>
      </c>
    </row>
    <row r="77" spans="1:142" x14ac:dyDescent="0.2">
      <c r="A77" s="504" t="s">
        <v>526</v>
      </c>
      <c r="B77" s="756" t="e">
        <f t="shared" si="407"/>
        <v>#DIV/0!</v>
      </c>
      <c r="C77" s="756" t="e">
        <f t="shared" si="391"/>
        <v>#DIV/0!</v>
      </c>
      <c r="D77" s="756" t="e">
        <f t="shared" si="432"/>
        <v>#DIV/0!</v>
      </c>
      <c r="E77" s="756" t="e">
        <f t="shared" si="432"/>
        <v>#DIV/0!</v>
      </c>
      <c r="F77" s="756" t="e">
        <f t="shared" si="432"/>
        <v>#DIV/0!</v>
      </c>
      <c r="G77" s="756" t="e">
        <f t="shared" si="432"/>
        <v>#DIV/0!</v>
      </c>
      <c r="H77" s="756" t="e">
        <f t="shared" si="432"/>
        <v>#DIV/0!</v>
      </c>
      <c r="I77" s="756" t="e">
        <f t="shared" si="393"/>
        <v>#DIV/0!</v>
      </c>
      <c r="J77" s="756" t="e">
        <f t="shared" si="432"/>
        <v>#DIV/0!</v>
      </c>
      <c r="L77" s="504" t="s">
        <v>526</v>
      </c>
      <c r="M77" s="756" t="e">
        <f t="shared" si="409"/>
        <v>#DIV/0!</v>
      </c>
      <c r="N77" s="756" t="e">
        <f t="shared" si="433"/>
        <v>#DIV/0!</v>
      </c>
      <c r="O77" s="756" t="e">
        <f t="shared" si="433"/>
        <v>#DIV/0!</v>
      </c>
      <c r="P77" s="756" t="e">
        <f t="shared" si="433"/>
        <v>#DIV/0!</v>
      </c>
      <c r="Q77" s="756" t="e">
        <f t="shared" si="433"/>
        <v>#DIV/0!</v>
      </c>
      <c r="R77" s="756" t="e">
        <f t="shared" si="433"/>
        <v>#DIV/0!</v>
      </c>
      <c r="S77" s="756" t="e">
        <f t="shared" si="433"/>
        <v>#DIV/0!</v>
      </c>
      <c r="T77" s="756" t="e">
        <f t="shared" si="433"/>
        <v>#DIV/0!</v>
      </c>
      <c r="U77" s="756" t="e">
        <f t="shared" si="433"/>
        <v>#DIV/0!</v>
      </c>
      <c r="W77" s="504" t="s">
        <v>526</v>
      </c>
      <c r="X77" s="756" t="e">
        <f t="shared" si="411"/>
        <v>#DIV/0!</v>
      </c>
      <c r="Y77" s="756" t="e">
        <f t="shared" si="434"/>
        <v>#DIV/0!</v>
      </c>
      <c r="Z77" s="756" t="e">
        <f t="shared" si="434"/>
        <v>#DIV/0!</v>
      </c>
      <c r="AA77" s="756" t="e">
        <f t="shared" si="434"/>
        <v>#DIV/0!</v>
      </c>
      <c r="AB77" s="756" t="e">
        <f t="shared" si="434"/>
        <v>#DIV/0!</v>
      </c>
      <c r="AC77" s="756" t="e">
        <f t="shared" si="434"/>
        <v>#DIV/0!</v>
      </c>
      <c r="AD77" s="756" t="e">
        <f t="shared" si="434"/>
        <v>#DIV/0!</v>
      </c>
      <c r="AE77" s="756" t="e">
        <f t="shared" si="434"/>
        <v>#DIV/0!</v>
      </c>
      <c r="AF77" s="756" t="e">
        <f t="shared" si="434"/>
        <v>#DIV/0!</v>
      </c>
      <c r="AH77" s="504" t="s">
        <v>526</v>
      </c>
      <c r="AI77" s="756" t="e">
        <f t="shared" si="413"/>
        <v>#DIV/0!</v>
      </c>
      <c r="AJ77" s="756" t="e">
        <f t="shared" si="435"/>
        <v>#DIV/0!</v>
      </c>
      <c r="AK77" s="756" t="e">
        <f t="shared" si="435"/>
        <v>#DIV/0!</v>
      </c>
      <c r="AL77" s="756" t="e">
        <f t="shared" si="435"/>
        <v>#DIV/0!</v>
      </c>
      <c r="AM77" s="756" t="e">
        <f t="shared" si="435"/>
        <v>#DIV/0!</v>
      </c>
      <c r="AN77" s="756" t="e">
        <f t="shared" si="435"/>
        <v>#DIV/0!</v>
      </c>
      <c r="AO77" s="756" t="e">
        <f t="shared" si="435"/>
        <v>#DIV/0!</v>
      </c>
      <c r="AP77" s="756" t="e">
        <f t="shared" si="435"/>
        <v>#DIV/0!</v>
      </c>
      <c r="AQ77" s="756" t="e">
        <f t="shared" si="435"/>
        <v>#DIV/0!</v>
      </c>
      <c r="AS77" s="504" t="s">
        <v>526</v>
      </c>
      <c r="AT77" s="756" t="e">
        <f t="shared" si="415"/>
        <v>#DIV/0!</v>
      </c>
      <c r="AU77" s="756" t="e">
        <f t="shared" si="436"/>
        <v>#DIV/0!</v>
      </c>
      <c r="AV77" s="756" t="e">
        <f t="shared" si="436"/>
        <v>#DIV/0!</v>
      </c>
      <c r="AW77" s="756" t="e">
        <f t="shared" si="436"/>
        <v>#DIV/0!</v>
      </c>
      <c r="AX77" s="756" t="e">
        <f t="shared" si="436"/>
        <v>#DIV/0!</v>
      </c>
      <c r="AY77" s="756" t="e">
        <f t="shared" si="436"/>
        <v>#DIV/0!</v>
      </c>
      <c r="AZ77" s="756" t="e">
        <f t="shared" si="436"/>
        <v>#DIV/0!</v>
      </c>
      <c r="BA77" s="756" t="e">
        <f t="shared" si="436"/>
        <v>#DIV/0!</v>
      </c>
      <c r="BB77" s="756" t="e">
        <f t="shared" si="436"/>
        <v>#DIV/0!</v>
      </c>
      <c r="BD77" s="504" t="s">
        <v>526</v>
      </c>
      <c r="BE77" s="756" t="e">
        <f t="shared" si="417"/>
        <v>#DIV/0!</v>
      </c>
      <c r="BF77" s="756" t="e">
        <f t="shared" si="437"/>
        <v>#DIV/0!</v>
      </c>
      <c r="BG77" s="756" t="e">
        <f t="shared" si="437"/>
        <v>#DIV/0!</v>
      </c>
      <c r="BH77" s="756" t="e">
        <f t="shared" si="437"/>
        <v>#DIV/0!</v>
      </c>
      <c r="BI77" s="756" t="e">
        <f t="shared" si="437"/>
        <v>#DIV/0!</v>
      </c>
      <c r="BJ77" s="756" t="e">
        <f t="shared" si="437"/>
        <v>#DIV/0!</v>
      </c>
      <c r="BK77" s="756" t="e">
        <f t="shared" si="437"/>
        <v>#DIV/0!</v>
      </c>
      <c r="BL77" s="756" t="e">
        <f t="shared" si="437"/>
        <v>#DIV/0!</v>
      </c>
      <c r="BM77" s="756" t="e">
        <f t="shared" si="437"/>
        <v>#DIV/0!</v>
      </c>
      <c r="BO77" s="504" t="s">
        <v>526</v>
      </c>
      <c r="BP77" s="756" t="e">
        <f t="shared" si="419"/>
        <v>#DIV/0!</v>
      </c>
      <c r="BQ77" s="756" t="e">
        <f t="shared" si="438"/>
        <v>#DIV/0!</v>
      </c>
      <c r="BR77" s="756" t="e">
        <f t="shared" si="438"/>
        <v>#DIV/0!</v>
      </c>
      <c r="BS77" s="756" t="e">
        <f t="shared" si="438"/>
        <v>#DIV/0!</v>
      </c>
      <c r="BT77" s="756" t="e">
        <f t="shared" si="438"/>
        <v>#DIV/0!</v>
      </c>
      <c r="BU77" s="756" t="e">
        <f t="shared" si="438"/>
        <v>#DIV/0!</v>
      </c>
      <c r="BV77" s="756" t="e">
        <f t="shared" si="438"/>
        <v>#DIV/0!</v>
      </c>
      <c r="BW77" s="756" t="e">
        <f t="shared" si="438"/>
        <v>#DIV/0!</v>
      </c>
      <c r="BX77" s="756" t="e">
        <f t="shared" si="438"/>
        <v>#DIV/0!</v>
      </c>
      <c r="BZ77" s="504" t="s">
        <v>526</v>
      </c>
      <c r="CA77" s="756" t="e">
        <f t="shared" si="421"/>
        <v>#DIV/0!</v>
      </c>
      <c r="CB77" s="756" t="e">
        <f t="shared" si="439"/>
        <v>#DIV/0!</v>
      </c>
      <c r="CC77" s="756" t="e">
        <f t="shared" si="439"/>
        <v>#DIV/0!</v>
      </c>
      <c r="CD77" s="756" t="e">
        <f t="shared" si="439"/>
        <v>#DIV/0!</v>
      </c>
      <c r="CE77" s="756" t="e">
        <f t="shared" si="439"/>
        <v>#DIV/0!</v>
      </c>
      <c r="CF77" s="756" t="e">
        <f t="shared" si="439"/>
        <v>#DIV/0!</v>
      </c>
      <c r="CG77" s="756" t="e">
        <f t="shared" si="439"/>
        <v>#DIV/0!</v>
      </c>
      <c r="CH77" s="756" t="e">
        <f t="shared" si="439"/>
        <v>#DIV/0!</v>
      </c>
      <c r="CI77" s="756" t="e">
        <f t="shared" si="439"/>
        <v>#DIV/0!</v>
      </c>
      <c r="CK77" s="504" t="s">
        <v>526</v>
      </c>
      <c r="CL77" s="756" t="e">
        <f t="shared" si="423"/>
        <v>#DIV/0!</v>
      </c>
      <c r="CM77" s="756" t="e">
        <f t="shared" si="440"/>
        <v>#DIV/0!</v>
      </c>
      <c r="CN77" s="756" t="e">
        <f t="shared" si="440"/>
        <v>#DIV/0!</v>
      </c>
      <c r="CO77" s="756" t="e">
        <f t="shared" si="440"/>
        <v>#DIV/0!</v>
      </c>
      <c r="CP77" s="756" t="e">
        <f t="shared" si="440"/>
        <v>#DIV/0!</v>
      </c>
      <c r="CQ77" s="756" t="e">
        <f t="shared" si="440"/>
        <v>#DIV/0!</v>
      </c>
      <c r="CR77" s="756" t="e">
        <f t="shared" si="440"/>
        <v>#DIV/0!</v>
      </c>
      <c r="CS77" s="756" t="e">
        <f t="shared" si="440"/>
        <v>#DIV/0!</v>
      </c>
      <c r="CT77" s="756" t="e">
        <f t="shared" si="440"/>
        <v>#DIV/0!</v>
      </c>
      <c r="CV77" s="504" t="s">
        <v>526</v>
      </c>
      <c r="CW77" s="756" t="e">
        <f t="shared" si="425"/>
        <v>#DIV/0!</v>
      </c>
      <c r="CX77" s="756" t="e">
        <f t="shared" si="441"/>
        <v>#DIV/0!</v>
      </c>
      <c r="CY77" s="756" t="e">
        <f t="shared" si="441"/>
        <v>#DIV/0!</v>
      </c>
      <c r="CZ77" s="756" t="e">
        <f t="shared" si="441"/>
        <v>#DIV/0!</v>
      </c>
      <c r="DA77" s="756" t="e">
        <f t="shared" si="441"/>
        <v>#DIV/0!</v>
      </c>
      <c r="DB77" s="756" t="e">
        <f t="shared" si="441"/>
        <v>#DIV/0!</v>
      </c>
      <c r="DC77" s="756" t="e">
        <f t="shared" si="441"/>
        <v>#DIV/0!</v>
      </c>
      <c r="DD77" s="756" t="e">
        <f t="shared" si="441"/>
        <v>#DIV/0!</v>
      </c>
      <c r="DE77" s="756" t="e">
        <f t="shared" si="441"/>
        <v>#DIV/0!</v>
      </c>
      <c r="DG77" s="504" t="s">
        <v>526</v>
      </c>
      <c r="DH77" s="756" t="e">
        <f t="shared" si="427"/>
        <v>#DIV/0!</v>
      </c>
      <c r="DI77" s="756" t="e">
        <f t="shared" si="442"/>
        <v>#DIV/0!</v>
      </c>
      <c r="DJ77" s="756" t="e">
        <f t="shared" si="442"/>
        <v>#DIV/0!</v>
      </c>
      <c r="DK77" s="756" t="e">
        <f t="shared" si="442"/>
        <v>#DIV/0!</v>
      </c>
      <c r="DL77" s="756" t="e">
        <f t="shared" si="442"/>
        <v>#DIV/0!</v>
      </c>
      <c r="DM77" s="756" t="e">
        <f t="shared" si="442"/>
        <v>#DIV/0!</v>
      </c>
      <c r="DN77" s="756" t="e">
        <f t="shared" si="442"/>
        <v>#DIV/0!</v>
      </c>
      <c r="DO77" s="756" t="e">
        <f t="shared" si="442"/>
        <v>#DIV/0!</v>
      </c>
      <c r="DP77" s="756" t="e">
        <f t="shared" si="442"/>
        <v>#DIV/0!</v>
      </c>
      <c r="DR77" s="504" t="s">
        <v>526</v>
      </c>
      <c r="DS77" s="756" t="e">
        <f t="shared" si="429"/>
        <v>#DIV/0!</v>
      </c>
      <c r="DT77" s="756" t="e">
        <f t="shared" si="443"/>
        <v>#DIV/0!</v>
      </c>
      <c r="DU77" s="756" t="e">
        <f t="shared" si="443"/>
        <v>#DIV/0!</v>
      </c>
      <c r="DV77" s="756" t="e">
        <f t="shared" si="443"/>
        <v>#DIV/0!</v>
      </c>
      <c r="DW77" s="756" t="e">
        <f t="shared" si="443"/>
        <v>#DIV/0!</v>
      </c>
      <c r="DX77" s="756" t="e">
        <f t="shared" si="443"/>
        <v>#DIV/0!</v>
      </c>
      <c r="DY77" s="756" t="e">
        <f t="shared" si="443"/>
        <v>#DIV/0!</v>
      </c>
      <c r="DZ77" s="756" t="e">
        <f t="shared" si="443"/>
        <v>#DIV/0!</v>
      </c>
      <c r="EA77" s="756" t="e">
        <f t="shared" si="443"/>
        <v>#DIV/0!</v>
      </c>
      <c r="EC77" s="504" t="s">
        <v>526</v>
      </c>
      <c r="ED77" s="756" t="e">
        <f t="shared" si="431"/>
        <v>#DIV/0!</v>
      </c>
      <c r="EE77" s="756" t="e">
        <f t="shared" si="444"/>
        <v>#DIV/0!</v>
      </c>
      <c r="EF77" s="756" t="e">
        <f t="shared" si="444"/>
        <v>#DIV/0!</v>
      </c>
      <c r="EG77" s="756" t="e">
        <f t="shared" si="444"/>
        <v>#DIV/0!</v>
      </c>
      <c r="EH77" s="756" t="e">
        <f t="shared" si="444"/>
        <v>#DIV/0!</v>
      </c>
      <c r="EI77" s="756" t="e">
        <f t="shared" si="444"/>
        <v>#DIV/0!</v>
      </c>
      <c r="EJ77" s="756" t="e">
        <f t="shared" si="444"/>
        <v>#DIV/0!</v>
      </c>
      <c r="EK77" s="756" t="e">
        <f t="shared" si="444"/>
        <v>#DIV/0!</v>
      </c>
      <c r="EL77" s="756" t="e">
        <f t="shared" si="444"/>
        <v>#DIV/0!</v>
      </c>
    </row>
    <row r="79" spans="1:142" ht="22.5" customHeight="1" thickBot="1" x14ac:dyDescent="0.25">
      <c r="A79" s="1" t="s">
        <v>527</v>
      </c>
      <c r="B79" s="34"/>
      <c r="C79" s="34"/>
      <c r="L79" s="354"/>
      <c r="M79" s="355" t="str">
        <f>$A$79&amp;"-"&amp;M$14</f>
        <v>Payor 1-Facility #1</v>
      </c>
      <c r="N79" s="355"/>
      <c r="W79" s="354"/>
      <c r="X79" s="355" t="str">
        <f>$A$79&amp;"-"&amp;X$14</f>
        <v>Payor 1-Facility #2</v>
      </c>
      <c r="Y79" s="355"/>
      <c r="AH79" s="354"/>
      <c r="AI79" s="355" t="str">
        <f>$A$79&amp;"-"&amp;AI$14</f>
        <v>Payor 1-Facility #3</v>
      </c>
      <c r="AJ79" s="355"/>
      <c r="AS79" s="354"/>
      <c r="AT79" s="355" t="str">
        <f>$A$79&amp;"-"&amp;AT$14</f>
        <v>Payor 1-Facility #4</v>
      </c>
      <c r="AU79" s="355"/>
      <c r="BD79" s="354"/>
      <c r="BE79" s="355" t="str">
        <f>$A$79&amp;"-"&amp;BE$14</f>
        <v>Payor 1-Facility #5</v>
      </c>
      <c r="BF79" s="355"/>
      <c r="BO79" s="354"/>
      <c r="BP79" s="355" t="str">
        <f>$A$79&amp;"-"&amp;BP$14</f>
        <v>Payor 1-Facility #6</v>
      </c>
      <c r="BQ79" s="355"/>
      <c r="BZ79" s="354"/>
      <c r="CA79" s="355" t="str">
        <f>$A$79&amp;"-"&amp;CA$14</f>
        <v>Payor 1-Facility #7</v>
      </c>
      <c r="CB79" s="355"/>
      <c r="CK79" s="354"/>
      <c r="CL79" s="355" t="str">
        <f>$A$79&amp;"-"&amp;CL$14</f>
        <v>Payor 1-Facility #8</v>
      </c>
      <c r="CM79" s="355"/>
      <c r="CV79" s="354"/>
      <c r="CW79" s="355" t="str">
        <f>$A$79&amp;"-"&amp;CW$14</f>
        <v>Payor 1-Facility #9</v>
      </c>
      <c r="CX79" s="355"/>
      <c r="DG79" s="354"/>
      <c r="DH79" s="355" t="str">
        <f>$A$79&amp;"-"&amp;DH$14</f>
        <v>Payor 1-Facility #10</v>
      </c>
      <c r="DI79" s="355"/>
      <c r="DR79" s="354"/>
      <c r="DS79" s="355" t="str">
        <f>$A$79&amp;"-"&amp;DS$14</f>
        <v>Payor 1-Facility #11</v>
      </c>
      <c r="DT79" s="355"/>
      <c r="EC79" s="354"/>
      <c r="ED79" s="355" t="str">
        <f>$A$79&amp;"-"&amp;ED$14</f>
        <v>Payor 1-Facility #12</v>
      </c>
      <c r="EE79" s="355"/>
    </row>
    <row r="80" spans="1:142" ht="16" thickBot="1" x14ac:dyDescent="0.25">
      <c r="A80" s="1332" t="s">
        <v>513</v>
      </c>
      <c r="B80" s="356" t="s">
        <v>514</v>
      </c>
      <c r="C80" s="356" t="s">
        <v>463</v>
      </c>
      <c r="D80" s="356" t="s">
        <v>515</v>
      </c>
      <c r="E80" s="356" t="s">
        <v>516</v>
      </c>
      <c r="F80" s="356" t="s">
        <v>517</v>
      </c>
      <c r="G80" s="356" t="s">
        <v>518</v>
      </c>
      <c r="H80" s="356" t="s">
        <v>519</v>
      </c>
      <c r="I80" s="992" t="s">
        <v>469</v>
      </c>
      <c r="J80" s="357" t="s">
        <v>520</v>
      </c>
      <c r="L80" s="1332" t="s">
        <v>513</v>
      </c>
      <c r="M80" s="356" t="s">
        <v>514</v>
      </c>
      <c r="N80" s="356" t="s">
        <v>463</v>
      </c>
      <c r="O80" s="356" t="s">
        <v>515</v>
      </c>
      <c r="P80" s="356" t="s">
        <v>516</v>
      </c>
      <c r="Q80" s="356" t="s">
        <v>517</v>
      </c>
      <c r="R80" s="356" t="s">
        <v>518</v>
      </c>
      <c r="S80" s="356" t="s">
        <v>519</v>
      </c>
      <c r="T80" s="992" t="s">
        <v>469</v>
      </c>
      <c r="U80" s="357" t="s">
        <v>520</v>
      </c>
      <c r="W80" s="1332" t="s">
        <v>513</v>
      </c>
      <c r="X80" s="356" t="s">
        <v>514</v>
      </c>
      <c r="Y80" s="356" t="s">
        <v>463</v>
      </c>
      <c r="Z80" s="356" t="s">
        <v>515</v>
      </c>
      <c r="AA80" s="356" t="s">
        <v>516</v>
      </c>
      <c r="AB80" s="356" t="s">
        <v>517</v>
      </c>
      <c r="AC80" s="356" t="s">
        <v>518</v>
      </c>
      <c r="AD80" s="356" t="s">
        <v>519</v>
      </c>
      <c r="AE80" s="992" t="s">
        <v>469</v>
      </c>
      <c r="AF80" s="357" t="s">
        <v>520</v>
      </c>
      <c r="AH80" s="1332" t="s">
        <v>513</v>
      </c>
      <c r="AI80" s="356" t="s">
        <v>514</v>
      </c>
      <c r="AJ80" s="356" t="s">
        <v>463</v>
      </c>
      <c r="AK80" s="356" t="s">
        <v>515</v>
      </c>
      <c r="AL80" s="356" t="s">
        <v>516</v>
      </c>
      <c r="AM80" s="356" t="s">
        <v>517</v>
      </c>
      <c r="AN80" s="356" t="s">
        <v>518</v>
      </c>
      <c r="AO80" s="356" t="s">
        <v>519</v>
      </c>
      <c r="AP80" s="992" t="s">
        <v>469</v>
      </c>
      <c r="AQ80" s="357" t="s">
        <v>520</v>
      </c>
      <c r="AS80" s="1332" t="s">
        <v>513</v>
      </c>
      <c r="AT80" s="356" t="s">
        <v>514</v>
      </c>
      <c r="AU80" s="356" t="s">
        <v>463</v>
      </c>
      <c r="AV80" s="356" t="s">
        <v>515</v>
      </c>
      <c r="AW80" s="356" t="s">
        <v>516</v>
      </c>
      <c r="AX80" s="356" t="s">
        <v>517</v>
      </c>
      <c r="AY80" s="356" t="s">
        <v>518</v>
      </c>
      <c r="AZ80" s="356" t="s">
        <v>519</v>
      </c>
      <c r="BA80" s="992" t="s">
        <v>469</v>
      </c>
      <c r="BB80" s="357" t="s">
        <v>520</v>
      </c>
      <c r="BD80" s="1332" t="s">
        <v>513</v>
      </c>
      <c r="BE80" s="356" t="s">
        <v>514</v>
      </c>
      <c r="BF80" s="356" t="s">
        <v>463</v>
      </c>
      <c r="BG80" s="356" t="s">
        <v>515</v>
      </c>
      <c r="BH80" s="356" t="s">
        <v>516</v>
      </c>
      <c r="BI80" s="356" t="s">
        <v>517</v>
      </c>
      <c r="BJ80" s="356" t="s">
        <v>518</v>
      </c>
      <c r="BK80" s="356" t="s">
        <v>519</v>
      </c>
      <c r="BL80" s="992" t="s">
        <v>469</v>
      </c>
      <c r="BM80" s="357" t="s">
        <v>520</v>
      </c>
      <c r="BO80" s="1332" t="s">
        <v>513</v>
      </c>
      <c r="BP80" s="356" t="s">
        <v>514</v>
      </c>
      <c r="BQ80" s="356" t="s">
        <v>463</v>
      </c>
      <c r="BR80" s="356" t="s">
        <v>515</v>
      </c>
      <c r="BS80" s="356" t="s">
        <v>516</v>
      </c>
      <c r="BT80" s="356" t="s">
        <v>517</v>
      </c>
      <c r="BU80" s="356" t="s">
        <v>518</v>
      </c>
      <c r="BV80" s="356" t="s">
        <v>519</v>
      </c>
      <c r="BW80" s="992" t="s">
        <v>469</v>
      </c>
      <c r="BX80" s="357" t="s">
        <v>520</v>
      </c>
      <c r="BZ80" s="1332" t="s">
        <v>513</v>
      </c>
      <c r="CA80" s="356" t="s">
        <v>514</v>
      </c>
      <c r="CB80" s="356" t="s">
        <v>463</v>
      </c>
      <c r="CC80" s="356" t="s">
        <v>515</v>
      </c>
      <c r="CD80" s="356" t="s">
        <v>516</v>
      </c>
      <c r="CE80" s="356" t="s">
        <v>517</v>
      </c>
      <c r="CF80" s="356" t="s">
        <v>518</v>
      </c>
      <c r="CG80" s="356" t="s">
        <v>519</v>
      </c>
      <c r="CH80" s="992" t="s">
        <v>469</v>
      </c>
      <c r="CI80" s="357" t="s">
        <v>520</v>
      </c>
      <c r="CK80" s="1332" t="s">
        <v>513</v>
      </c>
      <c r="CL80" s="356" t="s">
        <v>514</v>
      </c>
      <c r="CM80" s="356" t="s">
        <v>463</v>
      </c>
      <c r="CN80" s="356" t="s">
        <v>515</v>
      </c>
      <c r="CO80" s="356" t="s">
        <v>516</v>
      </c>
      <c r="CP80" s="356" t="s">
        <v>517</v>
      </c>
      <c r="CQ80" s="356" t="s">
        <v>518</v>
      </c>
      <c r="CR80" s="356" t="s">
        <v>519</v>
      </c>
      <c r="CS80" s="992" t="s">
        <v>469</v>
      </c>
      <c r="CT80" s="357" t="s">
        <v>520</v>
      </c>
      <c r="CV80" s="1332" t="s">
        <v>513</v>
      </c>
      <c r="CW80" s="356" t="s">
        <v>514</v>
      </c>
      <c r="CX80" s="356" t="s">
        <v>463</v>
      </c>
      <c r="CY80" s="356" t="s">
        <v>515</v>
      </c>
      <c r="CZ80" s="356" t="s">
        <v>516</v>
      </c>
      <c r="DA80" s="356" t="s">
        <v>517</v>
      </c>
      <c r="DB80" s="356" t="s">
        <v>518</v>
      </c>
      <c r="DC80" s="356" t="s">
        <v>519</v>
      </c>
      <c r="DD80" s="992" t="s">
        <v>469</v>
      </c>
      <c r="DE80" s="357" t="s">
        <v>520</v>
      </c>
      <c r="DG80" s="1332" t="s">
        <v>513</v>
      </c>
      <c r="DH80" s="356" t="s">
        <v>514</v>
      </c>
      <c r="DI80" s="356" t="s">
        <v>463</v>
      </c>
      <c r="DJ80" s="356" t="s">
        <v>515</v>
      </c>
      <c r="DK80" s="356" t="s">
        <v>516</v>
      </c>
      <c r="DL80" s="356" t="s">
        <v>517</v>
      </c>
      <c r="DM80" s="356" t="s">
        <v>518</v>
      </c>
      <c r="DN80" s="356" t="s">
        <v>519</v>
      </c>
      <c r="DO80" s="992" t="s">
        <v>469</v>
      </c>
      <c r="DP80" s="357" t="s">
        <v>520</v>
      </c>
      <c r="DR80" s="1332" t="s">
        <v>513</v>
      </c>
      <c r="DS80" s="356" t="s">
        <v>514</v>
      </c>
      <c r="DT80" s="356" t="s">
        <v>463</v>
      </c>
      <c r="DU80" s="356" t="s">
        <v>515</v>
      </c>
      <c r="DV80" s="356" t="s">
        <v>516</v>
      </c>
      <c r="DW80" s="356" t="s">
        <v>517</v>
      </c>
      <c r="DX80" s="356" t="s">
        <v>518</v>
      </c>
      <c r="DY80" s="356" t="s">
        <v>519</v>
      </c>
      <c r="DZ80" s="992" t="s">
        <v>469</v>
      </c>
      <c r="EA80" s="357" t="s">
        <v>520</v>
      </c>
      <c r="EC80" s="1332" t="s">
        <v>513</v>
      </c>
      <c r="ED80" s="356" t="s">
        <v>514</v>
      </c>
      <c r="EE80" s="356" t="s">
        <v>463</v>
      </c>
      <c r="EF80" s="356" t="s">
        <v>515</v>
      </c>
      <c r="EG80" s="356" t="s">
        <v>516</v>
      </c>
      <c r="EH80" s="356" t="s">
        <v>517</v>
      </c>
      <c r="EI80" s="356" t="s">
        <v>518</v>
      </c>
      <c r="EJ80" s="356" t="s">
        <v>519</v>
      </c>
      <c r="EK80" s="992" t="s">
        <v>469</v>
      </c>
      <c r="EL80" s="357" t="s">
        <v>520</v>
      </c>
    </row>
    <row r="81" spans="1:142" x14ac:dyDescent="0.2">
      <c r="A81" s="358">
        <f t="shared" ref="A81:A102" si="445">EOMONTH(A82,-1)</f>
        <v>44561</v>
      </c>
      <c r="B81" s="507">
        <f>SUM(C81:J81)</f>
        <v>0</v>
      </c>
      <c r="C81" s="507">
        <f>+N81+Y81+AJ81+AU81+BF81+BQ81+CB81+CM81+CX81+DI81+DT81+EE81</f>
        <v>0</v>
      </c>
      <c r="D81" s="507">
        <f t="shared" ref="D81:D104" si="446">+O81+Z81+AK81+AV81+BG81+BR81+CC81+CN81+CY81+DJ81+DU81+EF81</f>
        <v>0</v>
      </c>
      <c r="E81" s="507">
        <f t="shared" ref="E81:E104" si="447">+P81+AA81+AL81+AW81+BH81+BS81+CD81+CO81+CZ81+DK81+DV81+EG81</f>
        <v>0</v>
      </c>
      <c r="F81" s="507">
        <f t="shared" ref="F81:F104" si="448">+Q81+AB81+AM81+AX81+BI81+BT81+CE81+CP81+DA81+DL81+DW81+EH81</f>
        <v>0</v>
      </c>
      <c r="G81" s="507">
        <f t="shared" ref="G81:G104" si="449">+R81+AC81+AN81+AY81+BJ81+BU81+CF81+CQ81+DB81+DM81+DX81+EI81</f>
        <v>0</v>
      </c>
      <c r="H81" s="507">
        <f t="shared" ref="H81:H104" si="450">+S81+AD81+AO81+AZ81+BK81+BV81+CG81+CR81+DC81+DN81+DY81+EJ81</f>
        <v>0</v>
      </c>
      <c r="I81" s="507">
        <f t="shared" ref="I81:I104" si="451">+T81+AE81+AP81+BA81+BL81+BW81+CH81+CS81+DD81+DO81+DZ81+EK81</f>
        <v>0</v>
      </c>
      <c r="J81" s="507">
        <f t="shared" ref="J81:J104" si="452">+U81+AF81+AQ81+BB81+BM81+BX81+CI81+CT81+DE81+DP81+EA81+EL81</f>
        <v>0</v>
      </c>
      <c r="L81" s="358">
        <f t="shared" ref="L81:L102" si="453">EOMONTH(L82,-1)</f>
        <v>44561</v>
      </c>
      <c r="M81" s="507">
        <f>SUM(N81:U81)</f>
        <v>0</v>
      </c>
      <c r="N81" s="507">
        <v>0</v>
      </c>
      <c r="O81" s="507">
        <v>0</v>
      </c>
      <c r="P81" s="507">
        <v>0</v>
      </c>
      <c r="Q81" s="507">
        <v>0</v>
      </c>
      <c r="R81" s="507">
        <v>0</v>
      </c>
      <c r="S81" s="507">
        <v>0</v>
      </c>
      <c r="T81" s="507">
        <v>0</v>
      </c>
      <c r="U81" s="507">
        <v>0</v>
      </c>
      <c r="W81" s="358">
        <f t="shared" ref="W81:W102" si="454">EOMONTH(W82,-1)</f>
        <v>44561</v>
      </c>
      <c r="X81" s="507">
        <f>SUM(Y81:AF81)</f>
        <v>0</v>
      </c>
      <c r="Y81" s="507">
        <v>0</v>
      </c>
      <c r="Z81" s="507">
        <v>0</v>
      </c>
      <c r="AA81" s="507">
        <v>0</v>
      </c>
      <c r="AB81" s="507">
        <v>0</v>
      </c>
      <c r="AC81" s="507">
        <v>0</v>
      </c>
      <c r="AD81" s="507">
        <v>0</v>
      </c>
      <c r="AE81" s="507">
        <v>0</v>
      </c>
      <c r="AF81" s="507">
        <v>0</v>
      </c>
      <c r="AH81" s="358">
        <f t="shared" ref="AH81:AH102" si="455">EOMONTH(AH82,-1)</f>
        <v>44561</v>
      </c>
      <c r="AI81" s="507">
        <f>SUM(AJ81:AQ81)</f>
        <v>0</v>
      </c>
      <c r="AJ81" s="507">
        <v>0</v>
      </c>
      <c r="AK81" s="507">
        <v>0</v>
      </c>
      <c r="AL81" s="507">
        <v>0</v>
      </c>
      <c r="AM81" s="507">
        <v>0</v>
      </c>
      <c r="AN81" s="507">
        <v>0</v>
      </c>
      <c r="AO81" s="507">
        <v>0</v>
      </c>
      <c r="AP81" s="507">
        <v>0</v>
      </c>
      <c r="AQ81" s="507">
        <v>0</v>
      </c>
      <c r="AS81" s="358">
        <f t="shared" ref="AS81:AS102" si="456">EOMONTH(AS82,-1)</f>
        <v>44561</v>
      </c>
      <c r="AT81" s="507">
        <f>SUM(AU81:BB81)</f>
        <v>0</v>
      </c>
      <c r="AU81" s="507">
        <v>0</v>
      </c>
      <c r="AV81" s="507">
        <v>0</v>
      </c>
      <c r="AW81" s="507">
        <v>0</v>
      </c>
      <c r="AX81" s="507">
        <v>0</v>
      </c>
      <c r="AY81" s="507">
        <v>0</v>
      </c>
      <c r="AZ81" s="507">
        <v>0</v>
      </c>
      <c r="BA81" s="507">
        <v>0</v>
      </c>
      <c r="BB81" s="507">
        <v>0</v>
      </c>
      <c r="BD81" s="358">
        <f t="shared" ref="BD81:BD102" si="457">EOMONTH(BD82,-1)</f>
        <v>44561</v>
      </c>
      <c r="BE81" s="507">
        <f>SUM(BF81:BM81)</f>
        <v>0</v>
      </c>
      <c r="BF81" s="507">
        <v>0</v>
      </c>
      <c r="BG81" s="507">
        <v>0</v>
      </c>
      <c r="BH81" s="507">
        <v>0</v>
      </c>
      <c r="BI81" s="507">
        <v>0</v>
      </c>
      <c r="BJ81" s="507">
        <v>0</v>
      </c>
      <c r="BK81" s="507">
        <v>0</v>
      </c>
      <c r="BL81" s="507">
        <v>0</v>
      </c>
      <c r="BM81" s="507">
        <v>0</v>
      </c>
      <c r="BO81" s="358">
        <f t="shared" ref="BO81:BO102" si="458">EOMONTH(BO82,-1)</f>
        <v>44561</v>
      </c>
      <c r="BP81" s="507">
        <f>SUM(BQ81:BX81)</f>
        <v>0</v>
      </c>
      <c r="BQ81" s="507">
        <v>0</v>
      </c>
      <c r="BR81" s="507">
        <v>0</v>
      </c>
      <c r="BS81" s="507">
        <v>0</v>
      </c>
      <c r="BT81" s="507">
        <v>0</v>
      </c>
      <c r="BU81" s="507">
        <v>0</v>
      </c>
      <c r="BV81" s="507">
        <v>0</v>
      </c>
      <c r="BW81" s="507">
        <v>0</v>
      </c>
      <c r="BX81" s="507">
        <v>0</v>
      </c>
      <c r="BZ81" s="358">
        <f t="shared" ref="BZ81:BZ102" si="459">EOMONTH(BZ82,-1)</f>
        <v>44561</v>
      </c>
      <c r="CA81" s="507">
        <f>SUM(CB81:CI81)</f>
        <v>0</v>
      </c>
      <c r="CB81" s="507">
        <v>0</v>
      </c>
      <c r="CC81" s="507">
        <v>0</v>
      </c>
      <c r="CD81" s="507">
        <v>0</v>
      </c>
      <c r="CE81" s="507">
        <v>0</v>
      </c>
      <c r="CF81" s="507">
        <v>0</v>
      </c>
      <c r="CG81" s="507">
        <v>0</v>
      </c>
      <c r="CH81" s="507">
        <v>0</v>
      </c>
      <c r="CI81" s="507">
        <v>0</v>
      </c>
      <c r="CK81" s="358">
        <f t="shared" ref="CK81:CK102" si="460">EOMONTH(CK82,-1)</f>
        <v>44561</v>
      </c>
      <c r="CL81" s="507">
        <f>SUM(CM81:CT81)</f>
        <v>0</v>
      </c>
      <c r="CM81" s="507">
        <v>0</v>
      </c>
      <c r="CN81" s="507">
        <v>0</v>
      </c>
      <c r="CO81" s="507">
        <v>0</v>
      </c>
      <c r="CP81" s="507">
        <v>0</v>
      </c>
      <c r="CQ81" s="507">
        <v>0</v>
      </c>
      <c r="CR81" s="507">
        <v>0</v>
      </c>
      <c r="CS81" s="507">
        <v>0</v>
      </c>
      <c r="CT81" s="507">
        <v>0</v>
      </c>
      <c r="CV81" s="358">
        <f t="shared" ref="CV81:CV102" si="461">EOMONTH(CV82,-1)</f>
        <v>44561</v>
      </c>
      <c r="CW81" s="507">
        <f>SUM(CX81:DE81)</f>
        <v>0</v>
      </c>
      <c r="CX81" s="507">
        <v>0</v>
      </c>
      <c r="CY81" s="507">
        <v>0</v>
      </c>
      <c r="CZ81" s="507">
        <v>0</v>
      </c>
      <c r="DA81" s="507">
        <v>0</v>
      </c>
      <c r="DB81" s="507">
        <v>0</v>
      </c>
      <c r="DC81" s="507">
        <v>0</v>
      </c>
      <c r="DD81" s="507">
        <v>0</v>
      </c>
      <c r="DE81" s="507">
        <v>0</v>
      </c>
      <c r="DG81" s="358">
        <f t="shared" ref="DG81:DG102" si="462">EOMONTH(DG82,-1)</f>
        <v>44561</v>
      </c>
      <c r="DH81" s="507">
        <f>SUM(DI81:DP81)</f>
        <v>0</v>
      </c>
      <c r="DI81" s="507">
        <v>0</v>
      </c>
      <c r="DJ81" s="507">
        <v>0</v>
      </c>
      <c r="DK81" s="507">
        <v>0</v>
      </c>
      <c r="DL81" s="507">
        <v>0</v>
      </c>
      <c r="DM81" s="507">
        <v>0</v>
      </c>
      <c r="DN81" s="507">
        <v>0</v>
      </c>
      <c r="DO81" s="507">
        <v>0</v>
      </c>
      <c r="DP81" s="507">
        <v>0</v>
      </c>
      <c r="DR81" s="358">
        <f t="shared" ref="DR81:DR102" si="463">EOMONTH(DR82,-1)</f>
        <v>44561</v>
      </c>
      <c r="DS81" s="507">
        <f>SUM(DT81:EA81)</f>
        <v>0</v>
      </c>
      <c r="DT81" s="507">
        <v>0</v>
      </c>
      <c r="DU81" s="507">
        <v>0</v>
      </c>
      <c r="DV81" s="507">
        <v>0</v>
      </c>
      <c r="DW81" s="507">
        <v>0</v>
      </c>
      <c r="DX81" s="507">
        <v>0</v>
      </c>
      <c r="DY81" s="507">
        <v>0</v>
      </c>
      <c r="DZ81" s="507">
        <v>0</v>
      </c>
      <c r="EA81" s="507">
        <v>0</v>
      </c>
      <c r="EC81" s="358">
        <f t="shared" ref="EC81:EC102" si="464">EOMONTH(EC82,-1)</f>
        <v>44561</v>
      </c>
      <c r="ED81" s="507">
        <f>SUM(EE81:EL81)</f>
        <v>0</v>
      </c>
      <c r="EE81" s="507">
        <v>0</v>
      </c>
      <c r="EF81" s="507">
        <v>0</v>
      </c>
      <c r="EG81" s="507">
        <v>0</v>
      </c>
      <c r="EH81" s="507">
        <v>0</v>
      </c>
      <c r="EI81" s="507">
        <v>0</v>
      </c>
      <c r="EJ81" s="507">
        <v>0</v>
      </c>
      <c r="EK81" s="507">
        <v>0</v>
      </c>
      <c r="EL81" s="507">
        <v>0</v>
      </c>
    </row>
    <row r="82" spans="1:142" x14ac:dyDescent="0.2">
      <c r="A82" s="358">
        <f t="shared" si="445"/>
        <v>44592</v>
      </c>
      <c r="B82" s="507">
        <f t="shared" ref="B82:B104" si="465">SUM(C82:J82)</f>
        <v>0</v>
      </c>
      <c r="C82" s="507">
        <f t="shared" ref="C82:C104" si="466">+N82+Y82+AJ82+AU82+BF82+BQ82+CB82+CM82+CX82+DI82+DT82+EE82</f>
        <v>0</v>
      </c>
      <c r="D82" s="507">
        <f t="shared" si="446"/>
        <v>0</v>
      </c>
      <c r="E82" s="507">
        <f t="shared" si="447"/>
        <v>0</v>
      </c>
      <c r="F82" s="507">
        <f t="shared" si="448"/>
        <v>0</v>
      </c>
      <c r="G82" s="507">
        <f t="shared" si="449"/>
        <v>0</v>
      </c>
      <c r="H82" s="507">
        <f t="shared" si="450"/>
        <v>0</v>
      </c>
      <c r="I82" s="507">
        <f t="shared" si="451"/>
        <v>0</v>
      </c>
      <c r="J82" s="507">
        <f t="shared" si="452"/>
        <v>0</v>
      </c>
      <c r="L82" s="358">
        <f t="shared" si="453"/>
        <v>44592</v>
      </c>
      <c r="M82" s="507">
        <f t="shared" ref="M82:M104" si="467">SUM(N82:U82)</f>
        <v>0</v>
      </c>
      <c r="N82" s="507">
        <v>0</v>
      </c>
      <c r="O82" s="507">
        <v>0</v>
      </c>
      <c r="P82" s="507">
        <v>0</v>
      </c>
      <c r="Q82" s="507">
        <v>0</v>
      </c>
      <c r="R82" s="507">
        <v>0</v>
      </c>
      <c r="S82" s="507">
        <v>0</v>
      </c>
      <c r="T82" s="507">
        <v>0</v>
      </c>
      <c r="U82" s="507">
        <v>0</v>
      </c>
      <c r="W82" s="358">
        <f t="shared" si="454"/>
        <v>44592</v>
      </c>
      <c r="X82" s="507">
        <f t="shared" ref="X82:X104" si="468">SUM(Y82:AF82)</f>
        <v>0</v>
      </c>
      <c r="Y82" s="507">
        <v>0</v>
      </c>
      <c r="Z82" s="507">
        <v>0</v>
      </c>
      <c r="AA82" s="507">
        <v>0</v>
      </c>
      <c r="AB82" s="507">
        <v>0</v>
      </c>
      <c r="AC82" s="507">
        <v>0</v>
      </c>
      <c r="AD82" s="507">
        <v>0</v>
      </c>
      <c r="AE82" s="507">
        <v>0</v>
      </c>
      <c r="AF82" s="507">
        <v>0</v>
      </c>
      <c r="AH82" s="358">
        <f t="shared" si="455"/>
        <v>44592</v>
      </c>
      <c r="AI82" s="507">
        <f t="shared" ref="AI82:AI104" si="469">SUM(AJ82:AQ82)</f>
        <v>0</v>
      </c>
      <c r="AJ82" s="507">
        <v>0</v>
      </c>
      <c r="AK82" s="507">
        <v>0</v>
      </c>
      <c r="AL82" s="507">
        <v>0</v>
      </c>
      <c r="AM82" s="507">
        <v>0</v>
      </c>
      <c r="AN82" s="507">
        <v>0</v>
      </c>
      <c r="AO82" s="507">
        <v>0</v>
      </c>
      <c r="AP82" s="507">
        <v>0</v>
      </c>
      <c r="AQ82" s="507">
        <v>0</v>
      </c>
      <c r="AS82" s="358">
        <f t="shared" si="456"/>
        <v>44592</v>
      </c>
      <c r="AT82" s="507">
        <f t="shared" ref="AT82:AT104" si="470">SUM(AU82:BB82)</f>
        <v>0</v>
      </c>
      <c r="AU82" s="507">
        <v>0</v>
      </c>
      <c r="AV82" s="507">
        <v>0</v>
      </c>
      <c r="AW82" s="507">
        <v>0</v>
      </c>
      <c r="AX82" s="507">
        <v>0</v>
      </c>
      <c r="AY82" s="507">
        <v>0</v>
      </c>
      <c r="AZ82" s="507">
        <v>0</v>
      </c>
      <c r="BA82" s="507">
        <v>0</v>
      </c>
      <c r="BB82" s="507">
        <v>0</v>
      </c>
      <c r="BD82" s="358">
        <f t="shared" si="457"/>
        <v>44592</v>
      </c>
      <c r="BE82" s="507">
        <f t="shared" ref="BE82:BE104" si="471">SUM(BF82:BM82)</f>
        <v>0</v>
      </c>
      <c r="BF82" s="507">
        <v>0</v>
      </c>
      <c r="BG82" s="507">
        <v>0</v>
      </c>
      <c r="BH82" s="507">
        <v>0</v>
      </c>
      <c r="BI82" s="507">
        <v>0</v>
      </c>
      <c r="BJ82" s="507">
        <v>0</v>
      </c>
      <c r="BK82" s="507">
        <v>0</v>
      </c>
      <c r="BL82" s="507">
        <v>0</v>
      </c>
      <c r="BM82" s="507">
        <v>0</v>
      </c>
      <c r="BO82" s="358">
        <f t="shared" si="458"/>
        <v>44592</v>
      </c>
      <c r="BP82" s="507">
        <f t="shared" ref="BP82:BP104" si="472">SUM(BQ82:BX82)</f>
        <v>0</v>
      </c>
      <c r="BQ82" s="507">
        <v>0</v>
      </c>
      <c r="BR82" s="507">
        <v>0</v>
      </c>
      <c r="BS82" s="507">
        <v>0</v>
      </c>
      <c r="BT82" s="507">
        <v>0</v>
      </c>
      <c r="BU82" s="507">
        <v>0</v>
      </c>
      <c r="BV82" s="507">
        <v>0</v>
      </c>
      <c r="BW82" s="507">
        <v>0</v>
      </c>
      <c r="BX82" s="507">
        <v>0</v>
      </c>
      <c r="BZ82" s="358">
        <f t="shared" si="459"/>
        <v>44592</v>
      </c>
      <c r="CA82" s="507">
        <f t="shared" ref="CA82:CA104" si="473">SUM(CB82:CI82)</f>
        <v>0</v>
      </c>
      <c r="CB82" s="507">
        <v>0</v>
      </c>
      <c r="CC82" s="507">
        <v>0</v>
      </c>
      <c r="CD82" s="507">
        <v>0</v>
      </c>
      <c r="CE82" s="507">
        <v>0</v>
      </c>
      <c r="CF82" s="507">
        <v>0</v>
      </c>
      <c r="CG82" s="507">
        <v>0</v>
      </c>
      <c r="CH82" s="507">
        <v>0</v>
      </c>
      <c r="CI82" s="507">
        <v>0</v>
      </c>
      <c r="CK82" s="358">
        <f t="shared" si="460"/>
        <v>44592</v>
      </c>
      <c r="CL82" s="507">
        <f t="shared" ref="CL82:CL104" si="474">SUM(CM82:CT82)</f>
        <v>0</v>
      </c>
      <c r="CM82" s="507">
        <v>0</v>
      </c>
      <c r="CN82" s="507">
        <v>0</v>
      </c>
      <c r="CO82" s="507">
        <v>0</v>
      </c>
      <c r="CP82" s="507">
        <v>0</v>
      </c>
      <c r="CQ82" s="507">
        <v>0</v>
      </c>
      <c r="CR82" s="507">
        <v>0</v>
      </c>
      <c r="CS82" s="507">
        <v>0</v>
      </c>
      <c r="CT82" s="507">
        <v>0</v>
      </c>
      <c r="CV82" s="358">
        <f t="shared" si="461"/>
        <v>44592</v>
      </c>
      <c r="CW82" s="507">
        <f t="shared" ref="CW82:CW104" si="475">SUM(CX82:DE82)</f>
        <v>0</v>
      </c>
      <c r="CX82" s="507">
        <v>0</v>
      </c>
      <c r="CY82" s="507">
        <v>0</v>
      </c>
      <c r="CZ82" s="507">
        <v>0</v>
      </c>
      <c r="DA82" s="507">
        <v>0</v>
      </c>
      <c r="DB82" s="507">
        <v>0</v>
      </c>
      <c r="DC82" s="507">
        <v>0</v>
      </c>
      <c r="DD82" s="507">
        <v>0</v>
      </c>
      <c r="DE82" s="507">
        <v>0</v>
      </c>
      <c r="DG82" s="358">
        <f t="shared" si="462"/>
        <v>44592</v>
      </c>
      <c r="DH82" s="507">
        <f t="shared" ref="DH82:DH104" si="476">SUM(DI82:DP82)</f>
        <v>0</v>
      </c>
      <c r="DI82" s="507">
        <v>0</v>
      </c>
      <c r="DJ82" s="507">
        <v>0</v>
      </c>
      <c r="DK82" s="507">
        <v>0</v>
      </c>
      <c r="DL82" s="507">
        <v>0</v>
      </c>
      <c r="DM82" s="507">
        <v>0</v>
      </c>
      <c r="DN82" s="507">
        <v>0</v>
      </c>
      <c r="DO82" s="507">
        <v>0</v>
      </c>
      <c r="DP82" s="507">
        <v>0</v>
      </c>
      <c r="DR82" s="358">
        <f t="shared" si="463"/>
        <v>44592</v>
      </c>
      <c r="DS82" s="507">
        <f t="shared" ref="DS82:DS104" si="477">SUM(DT82:EA82)</f>
        <v>0</v>
      </c>
      <c r="DT82" s="507">
        <v>0</v>
      </c>
      <c r="DU82" s="507">
        <v>0</v>
      </c>
      <c r="DV82" s="507">
        <v>0</v>
      </c>
      <c r="DW82" s="507">
        <v>0</v>
      </c>
      <c r="DX82" s="507">
        <v>0</v>
      </c>
      <c r="DY82" s="507">
        <v>0</v>
      </c>
      <c r="DZ82" s="507">
        <v>0</v>
      </c>
      <c r="EA82" s="507">
        <v>0</v>
      </c>
      <c r="EC82" s="358">
        <f t="shared" si="464"/>
        <v>44592</v>
      </c>
      <c r="ED82" s="507">
        <f t="shared" ref="ED82:ED104" si="478">SUM(EE82:EL82)</f>
        <v>0</v>
      </c>
      <c r="EE82" s="507">
        <v>0</v>
      </c>
      <c r="EF82" s="507">
        <v>0</v>
      </c>
      <c r="EG82" s="507">
        <v>0</v>
      </c>
      <c r="EH82" s="507">
        <v>0</v>
      </c>
      <c r="EI82" s="507">
        <v>0</v>
      </c>
      <c r="EJ82" s="507">
        <v>0</v>
      </c>
      <c r="EK82" s="507">
        <v>0</v>
      </c>
      <c r="EL82" s="507">
        <v>0</v>
      </c>
    </row>
    <row r="83" spans="1:142" x14ac:dyDescent="0.2">
      <c r="A83" s="358">
        <f t="shared" si="445"/>
        <v>44620</v>
      </c>
      <c r="B83" s="507">
        <f t="shared" si="465"/>
        <v>0</v>
      </c>
      <c r="C83" s="507">
        <f t="shared" si="466"/>
        <v>0</v>
      </c>
      <c r="D83" s="507">
        <f t="shared" si="446"/>
        <v>0</v>
      </c>
      <c r="E83" s="507">
        <f t="shared" si="447"/>
        <v>0</v>
      </c>
      <c r="F83" s="507">
        <f t="shared" si="448"/>
        <v>0</v>
      </c>
      <c r="G83" s="507">
        <f t="shared" si="449"/>
        <v>0</v>
      </c>
      <c r="H83" s="507">
        <f t="shared" si="450"/>
        <v>0</v>
      </c>
      <c r="I83" s="507">
        <f t="shared" si="451"/>
        <v>0</v>
      </c>
      <c r="J83" s="507">
        <f t="shared" si="452"/>
        <v>0</v>
      </c>
      <c r="L83" s="358">
        <f t="shared" si="453"/>
        <v>44620</v>
      </c>
      <c r="M83" s="507">
        <f t="shared" si="467"/>
        <v>0</v>
      </c>
      <c r="N83" s="507">
        <v>0</v>
      </c>
      <c r="O83" s="507">
        <v>0</v>
      </c>
      <c r="P83" s="507">
        <v>0</v>
      </c>
      <c r="Q83" s="507">
        <v>0</v>
      </c>
      <c r="R83" s="507">
        <v>0</v>
      </c>
      <c r="S83" s="507">
        <v>0</v>
      </c>
      <c r="T83" s="507">
        <v>0</v>
      </c>
      <c r="U83" s="507">
        <v>0</v>
      </c>
      <c r="W83" s="358">
        <f t="shared" si="454"/>
        <v>44620</v>
      </c>
      <c r="X83" s="507">
        <f t="shared" si="468"/>
        <v>0</v>
      </c>
      <c r="Y83" s="507">
        <v>0</v>
      </c>
      <c r="Z83" s="507">
        <v>0</v>
      </c>
      <c r="AA83" s="507">
        <v>0</v>
      </c>
      <c r="AB83" s="507">
        <v>0</v>
      </c>
      <c r="AC83" s="507">
        <v>0</v>
      </c>
      <c r="AD83" s="507">
        <v>0</v>
      </c>
      <c r="AE83" s="507">
        <v>0</v>
      </c>
      <c r="AF83" s="507">
        <v>0</v>
      </c>
      <c r="AH83" s="358">
        <f t="shared" si="455"/>
        <v>44620</v>
      </c>
      <c r="AI83" s="507">
        <f t="shared" si="469"/>
        <v>0</v>
      </c>
      <c r="AJ83" s="507">
        <v>0</v>
      </c>
      <c r="AK83" s="507">
        <v>0</v>
      </c>
      <c r="AL83" s="507">
        <v>0</v>
      </c>
      <c r="AM83" s="507">
        <v>0</v>
      </c>
      <c r="AN83" s="507">
        <v>0</v>
      </c>
      <c r="AO83" s="507">
        <v>0</v>
      </c>
      <c r="AP83" s="507">
        <v>0</v>
      </c>
      <c r="AQ83" s="507">
        <v>0</v>
      </c>
      <c r="AS83" s="358">
        <f t="shared" si="456"/>
        <v>44620</v>
      </c>
      <c r="AT83" s="507">
        <f t="shared" si="470"/>
        <v>0</v>
      </c>
      <c r="AU83" s="507">
        <v>0</v>
      </c>
      <c r="AV83" s="507">
        <v>0</v>
      </c>
      <c r="AW83" s="507">
        <v>0</v>
      </c>
      <c r="AX83" s="507">
        <v>0</v>
      </c>
      <c r="AY83" s="507">
        <v>0</v>
      </c>
      <c r="AZ83" s="507">
        <v>0</v>
      </c>
      <c r="BA83" s="507">
        <v>0</v>
      </c>
      <c r="BB83" s="507">
        <v>0</v>
      </c>
      <c r="BD83" s="358">
        <f t="shared" si="457"/>
        <v>44620</v>
      </c>
      <c r="BE83" s="507">
        <f t="shared" si="471"/>
        <v>0</v>
      </c>
      <c r="BF83" s="507">
        <v>0</v>
      </c>
      <c r="BG83" s="507">
        <v>0</v>
      </c>
      <c r="BH83" s="507">
        <v>0</v>
      </c>
      <c r="BI83" s="507">
        <v>0</v>
      </c>
      <c r="BJ83" s="507">
        <v>0</v>
      </c>
      <c r="BK83" s="507">
        <v>0</v>
      </c>
      <c r="BL83" s="507">
        <v>0</v>
      </c>
      <c r="BM83" s="507">
        <v>0</v>
      </c>
      <c r="BO83" s="358">
        <f t="shared" si="458"/>
        <v>44620</v>
      </c>
      <c r="BP83" s="507">
        <f t="shared" si="472"/>
        <v>0</v>
      </c>
      <c r="BQ83" s="507">
        <v>0</v>
      </c>
      <c r="BR83" s="507">
        <v>0</v>
      </c>
      <c r="BS83" s="507">
        <v>0</v>
      </c>
      <c r="BT83" s="507">
        <v>0</v>
      </c>
      <c r="BU83" s="507">
        <v>0</v>
      </c>
      <c r="BV83" s="507">
        <v>0</v>
      </c>
      <c r="BW83" s="507">
        <v>0</v>
      </c>
      <c r="BX83" s="507">
        <v>0</v>
      </c>
      <c r="BZ83" s="358">
        <f t="shared" si="459"/>
        <v>44620</v>
      </c>
      <c r="CA83" s="507">
        <f t="shared" si="473"/>
        <v>0</v>
      </c>
      <c r="CB83" s="507">
        <v>0</v>
      </c>
      <c r="CC83" s="507">
        <v>0</v>
      </c>
      <c r="CD83" s="507">
        <v>0</v>
      </c>
      <c r="CE83" s="507">
        <v>0</v>
      </c>
      <c r="CF83" s="507">
        <v>0</v>
      </c>
      <c r="CG83" s="507">
        <v>0</v>
      </c>
      <c r="CH83" s="507">
        <v>0</v>
      </c>
      <c r="CI83" s="507">
        <v>0</v>
      </c>
      <c r="CK83" s="358">
        <f t="shared" si="460"/>
        <v>44620</v>
      </c>
      <c r="CL83" s="507">
        <f t="shared" si="474"/>
        <v>0</v>
      </c>
      <c r="CM83" s="507">
        <v>0</v>
      </c>
      <c r="CN83" s="507">
        <v>0</v>
      </c>
      <c r="CO83" s="507">
        <v>0</v>
      </c>
      <c r="CP83" s="507">
        <v>0</v>
      </c>
      <c r="CQ83" s="507">
        <v>0</v>
      </c>
      <c r="CR83" s="507">
        <v>0</v>
      </c>
      <c r="CS83" s="507">
        <v>0</v>
      </c>
      <c r="CT83" s="507">
        <v>0</v>
      </c>
      <c r="CV83" s="358">
        <f t="shared" si="461"/>
        <v>44620</v>
      </c>
      <c r="CW83" s="507">
        <f t="shared" si="475"/>
        <v>0</v>
      </c>
      <c r="CX83" s="507">
        <v>0</v>
      </c>
      <c r="CY83" s="507">
        <v>0</v>
      </c>
      <c r="CZ83" s="507">
        <v>0</v>
      </c>
      <c r="DA83" s="507">
        <v>0</v>
      </c>
      <c r="DB83" s="507">
        <v>0</v>
      </c>
      <c r="DC83" s="507">
        <v>0</v>
      </c>
      <c r="DD83" s="507">
        <v>0</v>
      </c>
      <c r="DE83" s="507">
        <v>0</v>
      </c>
      <c r="DG83" s="358">
        <f t="shared" si="462"/>
        <v>44620</v>
      </c>
      <c r="DH83" s="507">
        <f t="shared" si="476"/>
        <v>0</v>
      </c>
      <c r="DI83" s="507">
        <v>0</v>
      </c>
      <c r="DJ83" s="507">
        <v>0</v>
      </c>
      <c r="DK83" s="507">
        <v>0</v>
      </c>
      <c r="DL83" s="507">
        <v>0</v>
      </c>
      <c r="DM83" s="507">
        <v>0</v>
      </c>
      <c r="DN83" s="507">
        <v>0</v>
      </c>
      <c r="DO83" s="507">
        <v>0</v>
      </c>
      <c r="DP83" s="507">
        <v>0</v>
      </c>
      <c r="DR83" s="358">
        <f t="shared" si="463"/>
        <v>44620</v>
      </c>
      <c r="DS83" s="507">
        <f t="shared" si="477"/>
        <v>0</v>
      </c>
      <c r="DT83" s="507">
        <v>0</v>
      </c>
      <c r="DU83" s="507">
        <v>0</v>
      </c>
      <c r="DV83" s="507">
        <v>0</v>
      </c>
      <c r="DW83" s="507">
        <v>0</v>
      </c>
      <c r="DX83" s="507">
        <v>0</v>
      </c>
      <c r="DY83" s="507">
        <v>0</v>
      </c>
      <c r="DZ83" s="507">
        <v>0</v>
      </c>
      <c r="EA83" s="507">
        <v>0</v>
      </c>
      <c r="EC83" s="358">
        <f t="shared" si="464"/>
        <v>44620</v>
      </c>
      <c r="ED83" s="507">
        <f t="shared" si="478"/>
        <v>0</v>
      </c>
      <c r="EE83" s="507">
        <v>0</v>
      </c>
      <c r="EF83" s="507">
        <v>0</v>
      </c>
      <c r="EG83" s="507">
        <v>0</v>
      </c>
      <c r="EH83" s="507">
        <v>0</v>
      </c>
      <c r="EI83" s="507">
        <v>0</v>
      </c>
      <c r="EJ83" s="507">
        <v>0</v>
      </c>
      <c r="EK83" s="507">
        <v>0</v>
      </c>
      <c r="EL83" s="507">
        <v>0</v>
      </c>
    </row>
    <row r="84" spans="1:142" x14ac:dyDescent="0.2">
      <c r="A84" s="358">
        <f t="shared" si="445"/>
        <v>44651</v>
      </c>
      <c r="B84" s="507">
        <f t="shared" si="465"/>
        <v>0</v>
      </c>
      <c r="C84" s="507">
        <f t="shared" si="466"/>
        <v>0</v>
      </c>
      <c r="D84" s="507">
        <f t="shared" si="446"/>
        <v>0</v>
      </c>
      <c r="E84" s="507">
        <f t="shared" si="447"/>
        <v>0</v>
      </c>
      <c r="F84" s="507">
        <f t="shared" si="448"/>
        <v>0</v>
      </c>
      <c r="G84" s="507">
        <f t="shared" si="449"/>
        <v>0</v>
      </c>
      <c r="H84" s="507">
        <f t="shared" si="450"/>
        <v>0</v>
      </c>
      <c r="I84" s="507">
        <f t="shared" si="451"/>
        <v>0</v>
      </c>
      <c r="J84" s="507">
        <f t="shared" si="452"/>
        <v>0</v>
      </c>
      <c r="L84" s="358">
        <f t="shared" si="453"/>
        <v>44651</v>
      </c>
      <c r="M84" s="507">
        <f t="shared" si="467"/>
        <v>0</v>
      </c>
      <c r="N84" s="507">
        <v>0</v>
      </c>
      <c r="O84" s="507">
        <v>0</v>
      </c>
      <c r="P84" s="507">
        <v>0</v>
      </c>
      <c r="Q84" s="507">
        <v>0</v>
      </c>
      <c r="R84" s="507">
        <v>0</v>
      </c>
      <c r="S84" s="507">
        <v>0</v>
      </c>
      <c r="T84" s="507">
        <v>0</v>
      </c>
      <c r="U84" s="507">
        <v>0</v>
      </c>
      <c r="W84" s="358">
        <f t="shared" si="454"/>
        <v>44651</v>
      </c>
      <c r="X84" s="507">
        <f t="shared" si="468"/>
        <v>0</v>
      </c>
      <c r="Y84" s="507">
        <v>0</v>
      </c>
      <c r="Z84" s="507">
        <v>0</v>
      </c>
      <c r="AA84" s="507">
        <v>0</v>
      </c>
      <c r="AB84" s="507">
        <v>0</v>
      </c>
      <c r="AC84" s="507">
        <v>0</v>
      </c>
      <c r="AD84" s="507">
        <v>0</v>
      </c>
      <c r="AE84" s="507">
        <v>0</v>
      </c>
      <c r="AF84" s="507">
        <v>0</v>
      </c>
      <c r="AH84" s="358">
        <f t="shared" si="455"/>
        <v>44651</v>
      </c>
      <c r="AI84" s="507">
        <f t="shared" si="469"/>
        <v>0</v>
      </c>
      <c r="AJ84" s="507">
        <v>0</v>
      </c>
      <c r="AK84" s="507">
        <v>0</v>
      </c>
      <c r="AL84" s="507">
        <v>0</v>
      </c>
      <c r="AM84" s="507">
        <v>0</v>
      </c>
      <c r="AN84" s="507">
        <v>0</v>
      </c>
      <c r="AO84" s="507">
        <v>0</v>
      </c>
      <c r="AP84" s="507">
        <v>0</v>
      </c>
      <c r="AQ84" s="507">
        <v>0</v>
      </c>
      <c r="AS84" s="358">
        <f t="shared" si="456"/>
        <v>44651</v>
      </c>
      <c r="AT84" s="507">
        <f t="shared" si="470"/>
        <v>0</v>
      </c>
      <c r="AU84" s="507">
        <v>0</v>
      </c>
      <c r="AV84" s="507">
        <v>0</v>
      </c>
      <c r="AW84" s="507">
        <v>0</v>
      </c>
      <c r="AX84" s="507">
        <v>0</v>
      </c>
      <c r="AY84" s="507">
        <v>0</v>
      </c>
      <c r="AZ84" s="507">
        <v>0</v>
      </c>
      <c r="BA84" s="507">
        <v>0</v>
      </c>
      <c r="BB84" s="507">
        <v>0</v>
      </c>
      <c r="BD84" s="358">
        <f t="shared" si="457"/>
        <v>44651</v>
      </c>
      <c r="BE84" s="507">
        <f t="shared" si="471"/>
        <v>0</v>
      </c>
      <c r="BF84" s="507">
        <v>0</v>
      </c>
      <c r="BG84" s="507">
        <v>0</v>
      </c>
      <c r="BH84" s="507">
        <v>0</v>
      </c>
      <c r="BI84" s="507">
        <v>0</v>
      </c>
      <c r="BJ84" s="507">
        <v>0</v>
      </c>
      <c r="BK84" s="507">
        <v>0</v>
      </c>
      <c r="BL84" s="507">
        <v>0</v>
      </c>
      <c r="BM84" s="507">
        <v>0</v>
      </c>
      <c r="BO84" s="358">
        <f t="shared" si="458"/>
        <v>44651</v>
      </c>
      <c r="BP84" s="507">
        <f t="shared" si="472"/>
        <v>0</v>
      </c>
      <c r="BQ84" s="507">
        <v>0</v>
      </c>
      <c r="BR84" s="507">
        <v>0</v>
      </c>
      <c r="BS84" s="507">
        <v>0</v>
      </c>
      <c r="BT84" s="507">
        <v>0</v>
      </c>
      <c r="BU84" s="507">
        <v>0</v>
      </c>
      <c r="BV84" s="507">
        <v>0</v>
      </c>
      <c r="BW84" s="507">
        <v>0</v>
      </c>
      <c r="BX84" s="507">
        <v>0</v>
      </c>
      <c r="BZ84" s="358">
        <f t="shared" si="459"/>
        <v>44651</v>
      </c>
      <c r="CA84" s="507">
        <f t="shared" si="473"/>
        <v>0</v>
      </c>
      <c r="CB84" s="507">
        <v>0</v>
      </c>
      <c r="CC84" s="507">
        <v>0</v>
      </c>
      <c r="CD84" s="507">
        <v>0</v>
      </c>
      <c r="CE84" s="507">
        <v>0</v>
      </c>
      <c r="CF84" s="507">
        <v>0</v>
      </c>
      <c r="CG84" s="507">
        <v>0</v>
      </c>
      <c r="CH84" s="507">
        <v>0</v>
      </c>
      <c r="CI84" s="507">
        <v>0</v>
      </c>
      <c r="CK84" s="358">
        <f t="shared" si="460"/>
        <v>44651</v>
      </c>
      <c r="CL84" s="507">
        <f t="shared" si="474"/>
        <v>0</v>
      </c>
      <c r="CM84" s="507">
        <v>0</v>
      </c>
      <c r="CN84" s="507">
        <v>0</v>
      </c>
      <c r="CO84" s="507">
        <v>0</v>
      </c>
      <c r="CP84" s="507">
        <v>0</v>
      </c>
      <c r="CQ84" s="507">
        <v>0</v>
      </c>
      <c r="CR84" s="507">
        <v>0</v>
      </c>
      <c r="CS84" s="507">
        <v>0</v>
      </c>
      <c r="CT84" s="507">
        <v>0</v>
      </c>
      <c r="CV84" s="358">
        <f t="shared" si="461"/>
        <v>44651</v>
      </c>
      <c r="CW84" s="507">
        <f t="shared" si="475"/>
        <v>0</v>
      </c>
      <c r="CX84" s="507">
        <v>0</v>
      </c>
      <c r="CY84" s="507">
        <v>0</v>
      </c>
      <c r="CZ84" s="507">
        <v>0</v>
      </c>
      <c r="DA84" s="507">
        <v>0</v>
      </c>
      <c r="DB84" s="507">
        <v>0</v>
      </c>
      <c r="DC84" s="507">
        <v>0</v>
      </c>
      <c r="DD84" s="507">
        <v>0</v>
      </c>
      <c r="DE84" s="507">
        <v>0</v>
      </c>
      <c r="DG84" s="358">
        <f t="shared" si="462"/>
        <v>44651</v>
      </c>
      <c r="DH84" s="507">
        <f t="shared" si="476"/>
        <v>0</v>
      </c>
      <c r="DI84" s="507">
        <v>0</v>
      </c>
      <c r="DJ84" s="507">
        <v>0</v>
      </c>
      <c r="DK84" s="507">
        <v>0</v>
      </c>
      <c r="DL84" s="507">
        <v>0</v>
      </c>
      <c r="DM84" s="507">
        <v>0</v>
      </c>
      <c r="DN84" s="507">
        <v>0</v>
      </c>
      <c r="DO84" s="507">
        <v>0</v>
      </c>
      <c r="DP84" s="507">
        <v>0</v>
      </c>
      <c r="DR84" s="358">
        <f t="shared" si="463"/>
        <v>44651</v>
      </c>
      <c r="DS84" s="507">
        <f t="shared" si="477"/>
        <v>0</v>
      </c>
      <c r="DT84" s="507">
        <v>0</v>
      </c>
      <c r="DU84" s="507">
        <v>0</v>
      </c>
      <c r="DV84" s="507">
        <v>0</v>
      </c>
      <c r="DW84" s="507">
        <v>0</v>
      </c>
      <c r="DX84" s="507">
        <v>0</v>
      </c>
      <c r="DY84" s="507">
        <v>0</v>
      </c>
      <c r="DZ84" s="507">
        <v>0</v>
      </c>
      <c r="EA84" s="507">
        <v>0</v>
      </c>
      <c r="EC84" s="358">
        <f t="shared" si="464"/>
        <v>44651</v>
      </c>
      <c r="ED84" s="507">
        <f t="shared" si="478"/>
        <v>0</v>
      </c>
      <c r="EE84" s="507">
        <v>0</v>
      </c>
      <c r="EF84" s="507">
        <v>0</v>
      </c>
      <c r="EG84" s="507">
        <v>0</v>
      </c>
      <c r="EH84" s="507">
        <v>0</v>
      </c>
      <c r="EI84" s="507">
        <v>0</v>
      </c>
      <c r="EJ84" s="507">
        <v>0</v>
      </c>
      <c r="EK84" s="507">
        <v>0</v>
      </c>
      <c r="EL84" s="507">
        <v>0</v>
      </c>
    </row>
    <row r="85" spans="1:142" x14ac:dyDescent="0.2">
      <c r="A85" s="358">
        <f t="shared" si="445"/>
        <v>44681</v>
      </c>
      <c r="B85" s="507">
        <f t="shared" si="465"/>
        <v>0</v>
      </c>
      <c r="C85" s="507">
        <f t="shared" si="466"/>
        <v>0</v>
      </c>
      <c r="D85" s="507">
        <f t="shared" si="446"/>
        <v>0</v>
      </c>
      <c r="E85" s="507">
        <f t="shared" si="447"/>
        <v>0</v>
      </c>
      <c r="F85" s="507">
        <f t="shared" si="448"/>
        <v>0</v>
      </c>
      <c r="G85" s="507">
        <f t="shared" si="449"/>
        <v>0</v>
      </c>
      <c r="H85" s="507">
        <f t="shared" si="450"/>
        <v>0</v>
      </c>
      <c r="I85" s="507">
        <f t="shared" si="451"/>
        <v>0</v>
      </c>
      <c r="J85" s="507">
        <f t="shared" si="452"/>
        <v>0</v>
      </c>
      <c r="L85" s="358">
        <f t="shared" si="453"/>
        <v>44681</v>
      </c>
      <c r="M85" s="507">
        <f t="shared" si="467"/>
        <v>0</v>
      </c>
      <c r="N85" s="507">
        <v>0</v>
      </c>
      <c r="O85" s="507">
        <v>0</v>
      </c>
      <c r="P85" s="507">
        <v>0</v>
      </c>
      <c r="Q85" s="507">
        <v>0</v>
      </c>
      <c r="R85" s="507">
        <v>0</v>
      </c>
      <c r="S85" s="507">
        <v>0</v>
      </c>
      <c r="T85" s="507">
        <v>0</v>
      </c>
      <c r="U85" s="507">
        <v>0</v>
      </c>
      <c r="W85" s="358">
        <f t="shared" si="454"/>
        <v>44681</v>
      </c>
      <c r="X85" s="507">
        <f t="shared" si="468"/>
        <v>0</v>
      </c>
      <c r="Y85" s="507">
        <v>0</v>
      </c>
      <c r="Z85" s="507">
        <v>0</v>
      </c>
      <c r="AA85" s="507">
        <v>0</v>
      </c>
      <c r="AB85" s="507">
        <v>0</v>
      </c>
      <c r="AC85" s="507">
        <v>0</v>
      </c>
      <c r="AD85" s="507">
        <v>0</v>
      </c>
      <c r="AE85" s="507">
        <v>0</v>
      </c>
      <c r="AF85" s="507">
        <v>0</v>
      </c>
      <c r="AH85" s="358">
        <f t="shared" si="455"/>
        <v>44681</v>
      </c>
      <c r="AI85" s="507">
        <f t="shared" si="469"/>
        <v>0</v>
      </c>
      <c r="AJ85" s="507">
        <v>0</v>
      </c>
      <c r="AK85" s="507">
        <v>0</v>
      </c>
      <c r="AL85" s="507">
        <v>0</v>
      </c>
      <c r="AM85" s="507">
        <v>0</v>
      </c>
      <c r="AN85" s="507">
        <v>0</v>
      </c>
      <c r="AO85" s="507">
        <v>0</v>
      </c>
      <c r="AP85" s="507">
        <v>0</v>
      </c>
      <c r="AQ85" s="507">
        <v>0</v>
      </c>
      <c r="AS85" s="358">
        <f t="shared" si="456"/>
        <v>44681</v>
      </c>
      <c r="AT85" s="507">
        <f t="shared" si="470"/>
        <v>0</v>
      </c>
      <c r="AU85" s="507">
        <v>0</v>
      </c>
      <c r="AV85" s="507">
        <v>0</v>
      </c>
      <c r="AW85" s="507">
        <v>0</v>
      </c>
      <c r="AX85" s="507">
        <v>0</v>
      </c>
      <c r="AY85" s="507">
        <v>0</v>
      </c>
      <c r="AZ85" s="507">
        <v>0</v>
      </c>
      <c r="BA85" s="507">
        <v>0</v>
      </c>
      <c r="BB85" s="507">
        <v>0</v>
      </c>
      <c r="BD85" s="358">
        <f t="shared" si="457"/>
        <v>44681</v>
      </c>
      <c r="BE85" s="507">
        <f t="shared" si="471"/>
        <v>0</v>
      </c>
      <c r="BF85" s="507">
        <v>0</v>
      </c>
      <c r="BG85" s="507">
        <v>0</v>
      </c>
      <c r="BH85" s="507">
        <v>0</v>
      </c>
      <c r="BI85" s="507">
        <v>0</v>
      </c>
      <c r="BJ85" s="507">
        <v>0</v>
      </c>
      <c r="BK85" s="507">
        <v>0</v>
      </c>
      <c r="BL85" s="507">
        <v>0</v>
      </c>
      <c r="BM85" s="507">
        <v>0</v>
      </c>
      <c r="BO85" s="358">
        <f t="shared" si="458"/>
        <v>44681</v>
      </c>
      <c r="BP85" s="507">
        <f t="shared" si="472"/>
        <v>0</v>
      </c>
      <c r="BQ85" s="507">
        <v>0</v>
      </c>
      <c r="BR85" s="507">
        <v>0</v>
      </c>
      <c r="BS85" s="507">
        <v>0</v>
      </c>
      <c r="BT85" s="507">
        <v>0</v>
      </c>
      <c r="BU85" s="507">
        <v>0</v>
      </c>
      <c r="BV85" s="507">
        <v>0</v>
      </c>
      <c r="BW85" s="507">
        <v>0</v>
      </c>
      <c r="BX85" s="507">
        <v>0</v>
      </c>
      <c r="BZ85" s="358">
        <f t="shared" si="459"/>
        <v>44681</v>
      </c>
      <c r="CA85" s="507">
        <f t="shared" si="473"/>
        <v>0</v>
      </c>
      <c r="CB85" s="507">
        <v>0</v>
      </c>
      <c r="CC85" s="507">
        <v>0</v>
      </c>
      <c r="CD85" s="507">
        <v>0</v>
      </c>
      <c r="CE85" s="507">
        <v>0</v>
      </c>
      <c r="CF85" s="507">
        <v>0</v>
      </c>
      <c r="CG85" s="507">
        <v>0</v>
      </c>
      <c r="CH85" s="507">
        <v>0</v>
      </c>
      <c r="CI85" s="507">
        <v>0</v>
      </c>
      <c r="CK85" s="358">
        <f t="shared" si="460"/>
        <v>44681</v>
      </c>
      <c r="CL85" s="507">
        <f t="shared" si="474"/>
        <v>0</v>
      </c>
      <c r="CM85" s="507">
        <v>0</v>
      </c>
      <c r="CN85" s="507">
        <v>0</v>
      </c>
      <c r="CO85" s="507">
        <v>0</v>
      </c>
      <c r="CP85" s="507">
        <v>0</v>
      </c>
      <c r="CQ85" s="507">
        <v>0</v>
      </c>
      <c r="CR85" s="507">
        <v>0</v>
      </c>
      <c r="CS85" s="507">
        <v>0</v>
      </c>
      <c r="CT85" s="507">
        <v>0</v>
      </c>
      <c r="CV85" s="358">
        <f t="shared" si="461"/>
        <v>44681</v>
      </c>
      <c r="CW85" s="507">
        <f t="shared" si="475"/>
        <v>0</v>
      </c>
      <c r="CX85" s="507">
        <v>0</v>
      </c>
      <c r="CY85" s="507">
        <v>0</v>
      </c>
      <c r="CZ85" s="507">
        <v>0</v>
      </c>
      <c r="DA85" s="507">
        <v>0</v>
      </c>
      <c r="DB85" s="507">
        <v>0</v>
      </c>
      <c r="DC85" s="507">
        <v>0</v>
      </c>
      <c r="DD85" s="507">
        <v>0</v>
      </c>
      <c r="DE85" s="507">
        <v>0</v>
      </c>
      <c r="DG85" s="358">
        <f t="shared" si="462"/>
        <v>44681</v>
      </c>
      <c r="DH85" s="507">
        <f t="shared" si="476"/>
        <v>0</v>
      </c>
      <c r="DI85" s="507">
        <v>0</v>
      </c>
      <c r="DJ85" s="507">
        <v>0</v>
      </c>
      <c r="DK85" s="507">
        <v>0</v>
      </c>
      <c r="DL85" s="507">
        <v>0</v>
      </c>
      <c r="DM85" s="507">
        <v>0</v>
      </c>
      <c r="DN85" s="507">
        <v>0</v>
      </c>
      <c r="DO85" s="507">
        <v>0</v>
      </c>
      <c r="DP85" s="507">
        <v>0</v>
      </c>
      <c r="DR85" s="358">
        <f t="shared" si="463"/>
        <v>44681</v>
      </c>
      <c r="DS85" s="507">
        <f t="shared" si="477"/>
        <v>0</v>
      </c>
      <c r="DT85" s="507">
        <v>0</v>
      </c>
      <c r="DU85" s="507">
        <v>0</v>
      </c>
      <c r="DV85" s="507">
        <v>0</v>
      </c>
      <c r="DW85" s="507">
        <v>0</v>
      </c>
      <c r="DX85" s="507">
        <v>0</v>
      </c>
      <c r="DY85" s="507">
        <v>0</v>
      </c>
      <c r="DZ85" s="507">
        <v>0</v>
      </c>
      <c r="EA85" s="507">
        <v>0</v>
      </c>
      <c r="EC85" s="358">
        <f t="shared" si="464"/>
        <v>44681</v>
      </c>
      <c r="ED85" s="507">
        <f t="shared" si="478"/>
        <v>0</v>
      </c>
      <c r="EE85" s="507">
        <v>0</v>
      </c>
      <c r="EF85" s="507">
        <v>0</v>
      </c>
      <c r="EG85" s="507">
        <v>0</v>
      </c>
      <c r="EH85" s="507">
        <v>0</v>
      </c>
      <c r="EI85" s="507">
        <v>0</v>
      </c>
      <c r="EJ85" s="507">
        <v>0</v>
      </c>
      <c r="EK85" s="507">
        <v>0</v>
      </c>
      <c r="EL85" s="507">
        <v>0</v>
      </c>
    </row>
    <row r="86" spans="1:142" x14ac:dyDescent="0.2">
      <c r="A86" s="358">
        <f t="shared" si="445"/>
        <v>44712</v>
      </c>
      <c r="B86" s="507">
        <f t="shared" si="465"/>
        <v>0</v>
      </c>
      <c r="C86" s="507">
        <f t="shared" si="466"/>
        <v>0</v>
      </c>
      <c r="D86" s="507">
        <f t="shared" si="446"/>
        <v>0</v>
      </c>
      <c r="E86" s="507">
        <f t="shared" si="447"/>
        <v>0</v>
      </c>
      <c r="F86" s="507">
        <f t="shared" si="448"/>
        <v>0</v>
      </c>
      <c r="G86" s="507">
        <f t="shared" si="449"/>
        <v>0</v>
      </c>
      <c r="H86" s="507">
        <f t="shared" si="450"/>
        <v>0</v>
      </c>
      <c r="I86" s="507">
        <f t="shared" si="451"/>
        <v>0</v>
      </c>
      <c r="J86" s="507">
        <f t="shared" si="452"/>
        <v>0</v>
      </c>
      <c r="L86" s="358">
        <f t="shared" si="453"/>
        <v>44712</v>
      </c>
      <c r="M86" s="507">
        <f t="shared" si="467"/>
        <v>0</v>
      </c>
      <c r="N86" s="507">
        <v>0</v>
      </c>
      <c r="O86" s="507">
        <v>0</v>
      </c>
      <c r="P86" s="507">
        <v>0</v>
      </c>
      <c r="Q86" s="507">
        <v>0</v>
      </c>
      <c r="R86" s="507">
        <v>0</v>
      </c>
      <c r="S86" s="507">
        <v>0</v>
      </c>
      <c r="T86" s="507">
        <v>0</v>
      </c>
      <c r="U86" s="507">
        <v>0</v>
      </c>
      <c r="W86" s="358">
        <f t="shared" si="454"/>
        <v>44712</v>
      </c>
      <c r="X86" s="507">
        <f t="shared" si="468"/>
        <v>0</v>
      </c>
      <c r="Y86" s="507">
        <v>0</v>
      </c>
      <c r="Z86" s="507">
        <v>0</v>
      </c>
      <c r="AA86" s="507">
        <v>0</v>
      </c>
      <c r="AB86" s="507">
        <v>0</v>
      </c>
      <c r="AC86" s="507">
        <v>0</v>
      </c>
      <c r="AD86" s="507">
        <v>0</v>
      </c>
      <c r="AE86" s="507">
        <v>0</v>
      </c>
      <c r="AF86" s="507">
        <v>0</v>
      </c>
      <c r="AH86" s="358">
        <f t="shared" si="455"/>
        <v>44712</v>
      </c>
      <c r="AI86" s="507">
        <f t="shared" si="469"/>
        <v>0</v>
      </c>
      <c r="AJ86" s="507">
        <v>0</v>
      </c>
      <c r="AK86" s="507">
        <v>0</v>
      </c>
      <c r="AL86" s="507">
        <v>0</v>
      </c>
      <c r="AM86" s="507">
        <v>0</v>
      </c>
      <c r="AN86" s="507">
        <v>0</v>
      </c>
      <c r="AO86" s="507">
        <v>0</v>
      </c>
      <c r="AP86" s="507">
        <v>0</v>
      </c>
      <c r="AQ86" s="507">
        <v>0</v>
      </c>
      <c r="AS86" s="358">
        <f t="shared" si="456"/>
        <v>44712</v>
      </c>
      <c r="AT86" s="507">
        <f t="shared" si="470"/>
        <v>0</v>
      </c>
      <c r="AU86" s="507">
        <v>0</v>
      </c>
      <c r="AV86" s="507">
        <v>0</v>
      </c>
      <c r="AW86" s="507">
        <v>0</v>
      </c>
      <c r="AX86" s="507">
        <v>0</v>
      </c>
      <c r="AY86" s="507">
        <v>0</v>
      </c>
      <c r="AZ86" s="507">
        <v>0</v>
      </c>
      <c r="BA86" s="507">
        <v>0</v>
      </c>
      <c r="BB86" s="507">
        <v>0</v>
      </c>
      <c r="BD86" s="358">
        <f t="shared" si="457"/>
        <v>44712</v>
      </c>
      <c r="BE86" s="507">
        <f t="shared" si="471"/>
        <v>0</v>
      </c>
      <c r="BF86" s="507">
        <v>0</v>
      </c>
      <c r="BG86" s="507">
        <v>0</v>
      </c>
      <c r="BH86" s="507">
        <v>0</v>
      </c>
      <c r="BI86" s="507">
        <v>0</v>
      </c>
      <c r="BJ86" s="507">
        <v>0</v>
      </c>
      <c r="BK86" s="507">
        <v>0</v>
      </c>
      <c r="BL86" s="507">
        <v>0</v>
      </c>
      <c r="BM86" s="507">
        <v>0</v>
      </c>
      <c r="BO86" s="358">
        <f t="shared" si="458"/>
        <v>44712</v>
      </c>
      <c r="BP86" s="507">
        <f t="shared" si="472"/>
        <v>0</v>
      </c>
      <c r="BQ86" s="507">
        <v>0</v>
      </c>
      <c r="BR86" s="507">
        <v>0</v>
      </c>
      <c r="BS86" s="507">
        <v>0</v>
      </c>
      <c r="BT86" s="507">
        <v>0</v>
      </c>
      <c r="BU86" s="507">
        <v>0</v>
      </c>
      <c r="BV86" s="507">
        <v>0</v>
      </c>
      <c r="BW86" s="507">
        <v>0</v>
      </c>
      <c r="BX86" s="507">
        <v>0</v>
      </c>
      <c r="BZ86" s="358">
        <f t="shared" si="459"/>
        <v>44712</v>
      </c>
      <c r="CA86" s="507">
        <f t="shared" si="473"/>
        <v>0</v>
      </c>
      <c r="CB86" s="507">
        <v>0</v>
      </c>
      <c r="CC86" s="507">
        <v>0</v>
      </c>
      <c r="CD86" s="507">
        <v>0</v>
      </c>
      <c r="CE86" s="507">
        <v>0</v>
      </c>
      <c r="CF86" s="507">
        <v>0</v>
      </c>
      <c r="CG86" s="507">
        <v>0</v>
      </c>
      <c r="CH86" s="507">
        <v>0</v>
      </c>
      <c r="CI86" s="507">
        <v>0</v>
      </c>
      <c r="CK86" s="358">
        <f t="shared" si="460"/>
        <v>44712</v>
      </c>
      <c r="CL86" s="507">
        <f t="shared" si="474"/>
        <v>0</v>
      </c>
      <c r="CM86" s="507">
        <v>0</v>
      </c>
      <c r="CN86" s="507">
        <v>0</v>
      </c>
      <c r="CO86" s="507">
        <v>0</v>
      </c>
      <c r="CP86" s="507">
        <v>0</v>
      </c>
      <c r="CQ86" s="507">
        <v>0</v>
      </c>
      <c r="CR86" s="507">
        <v>0</v>
      </c>
      <c r="CS86" s="507">
        <v>0</v>
      </c>
      <c r="CT86" s="507">
        <v>0</v>
      </c>
      <c r="CV86" s="358">
        <f t="shared" si="461"/>
        <v>44712</v>
      </c>
      <c r="CW86" s="507">
        <f t="shared" si="475"/>
        <v>0</v>
      </c>
      <c r="CX86" s="507">
        <v>0</v>
      </c>
      <c r="CY86" s="507">
        <v>0</v>
      </c>
      <c r="CZ86" s="507">
        <v>0</v>
      </c>
      <c r="DA86" s="507">
        <v>0</v>
      </c>
      <c r="DB86" s="507">
        <v>0</v>
      </c>
      <c r="DC86" s="507">
        <v>0</v>
      </c>
      <c r="DD86" s="507">
        <v>0</v>
      </c>
      <c r="DE86" s="507">
        <v>0</v>
      </c>
      <c r="DG86" s="358">
        <f t="shared" si="462"/>
        <v>44712</v>
      </c>
      <c r="DH86" s="507">
        <f t="shared" si="476"/>
        <v>0</v>
      </c>
      <c r="DI86" s="507">
        <v>0</v>
      </c>
      <c r="DJ86" s="507">
        <v>0</v>
      </c>
      <c r="DK86" s="507">
        <v>0</v>
      </c>
      <c r="DL86" s="507">
        <v>0</v>
      </c>
      <c r="DM86" s="507">
        <v>0</v>
      </c>
      <c r="DN86" s="507">
        <v>0</v>
      </c>
      <c r="DO86" s="507">
        <v>0</v>
      </c>
      <c r="DP86" s="507">
        <v>0</v>
      </c>
      <c r="DR86" s="358">
        <f t="shared" si="463"/>
        <v>44712</v>
      </c>
      <c r="DS86" s="507">
        <f t="shared" si="477"/>
        <v>0</v>
      </c>
      <c r="DT86" s="507">
        <v>0</v>
      </c>
      <c r="DU86" s="507">
        <v>0</v>
      </c>
      <c r="DV86" s="507">
        <v>0</v>
      </c>
      <c r="DW86" s="507">
        <v>0</v>
      </c>
      <c r="DX86" s="507">
        <v>0</v>
      </c>
      <c r="DY86" s="507">
        <v>0</v>
      </c>
      <c r="DZ86" s="507">
        <v>0</v>
      </c>
      <c r="EA86" s="507">
        <v>0</v>
      </c>
      <c r="EC86" s="358">
        <f t="shared" si="464"/>
        <v>44712</v>
      </c>
      <c r="ED86" s="507">
        <f t="shared" si="478"/>
        <v>0</v>
      </c>
      <c r="EE86" s="507">
        <v>0</v>
      </c>
      <c r="EF86" s="507">
        <v>0</v>
      </c>
      <c r="EG86" s="507">
        <v>0</v>
      </c>
      <c r="EH86" s="507">
        <v>0</v>
      </c>
      <c r="EI86" s="507">
        <v>0</v>
      </c>
      <c r="EJ86" s="507">
        <v>0</v>
      </c>
      <c r="EK86" s="507">
        <v>0</v>
      </c>
      <c r="EL86" s="507">
        <v>0</v>
      </c>
    </row>
    <row r="87" spans="1:142" x14ac:dyDescent="0.2">
      <c r="A87" s="358">
        <f t="shared" si="445"/>
        <v>44742</v>
      </c>
      <c r="B87" s="507">
        <f t="shared" si="465"/>
        <v>0</v>
      </c>
      <c r="C87" s="507">
        <f t="shared" si="466"/>
        <v>0</v>
      </c>
      <c r="D87" s="507">
        <f t="shared" si="446"/>
        <v>0</v>
      </c>
      <c r="E87" s="507">
        <f t="shared" si="447"/>
        <v>0</v>
      </c>
      <c r="F87" s="507">
        <f t="shared" si="448"/>
        <v>0</v>
      </c>
      <c r="G87" s="507">
        <f t="shared" si="449"/>
        <v>0</v>
      </c>
      <c r="H87" s="507">
        <f t="shared" si="450"/>
        <v>0</v>
      </c>
      <c r="I87" s="507">
        <f t="shared" si="451"/>
        <v>0</v>
      </c>
      <c r="J87" s="507">
        <f t="shared" si="452"/>
        <v>0</v>
      </c>
      <c r="L87" s="358">
        <f t="shared" si="453"/>
        <v>44742</v>
      </c>
      <c r="M87" s="507">
        <f t="shared" si="467"/>
        <v>0</v>
      </c>
      <c r="N87" s="507">
        <v>0</v>
      </c>
      <c r="O87" s="507">
        <v>0</v>
      </c>
      <c r="P87" s="507">
        <v>0</v>
      </c>
      <c r="Q87" s="507">
        <v>0</v>
      </c>
      <c r="R87" s="507">
        <v>0</v>
      </c>
      <c r="S87" s="507">
        <v>0</v>
      </c>
      <c r="T87" s="507">
        <v>0</v>
      </c>
      <c r="U87" s="507">
        <v>0</v>
      </c>
      <c r="W87" s="358">
        <f t="shared" si="454"/>
        <v>44742</v>
      </c>
      <c r="X87" s="507">
        <f t="shared" si="468"/>
        <v>0</v>
      </c>
      <c r="Y87" s="507">
        <v>0</v>
      </c>
      <c r="Z87" s="507">
        <v>0</v>
      </c>
      <c r="AA87" s="507">
        <v>0</v>
      </c>
      <c r="AB87" s="507">
        <v>0</v>
      </c>
      <c r="AC87" s="507">
        <v>0</v>
      </c>
      <c r="AD87" s="507">
        <v>0</v>
      </c>
      <c r="AE87" s="507">
        <v>0</v>
      </c>
      <c r="AF87" s="507">
        <v>0</v>
      </c>
      <c r="AH87" s="358">
        <f t="shared" si="455"/>
        <v>44742</v>
      </c>
      <c r="AI87" s="507">
        <f t="shared" si="469"/>
        <v>0</v>
      </c>
      <c r="AJ87" s="507">
        <v>0</v>
      </c>
      <c r="AK87" s="507">
        <v>0</v>
      </c>
      <c r="AL87" s="507">
        <v>0</v>
      </c>
      <c r="AM87" s="507">
        <v>0</v>
      </c>
      <c r="AN87" s="507">
        <v>0</v>
      </c>
      <c r="AO87" s="507">
        <v>0</v>
      </c>
      <c r="AP87" s="507">
        <v>0</v>
      </c>
      <c r="AQ87" s="507">
        <v>0</v>
      </c>
      <c r="AS87" s="358">
        <f t="shared" si="456"/>
        <v>44742</v>
      </c>
      <c r="AT87" s="507">
        <f t="shared" si="470"/>
        <v>0</v>
      </c>
      <c r="AU87" s="507">
        <v>0</v>
      </c>
      <c r="AV87" s="507">
        <v>0</v>
      </c>
      <c r="AW87" s="507">
        <v>0</v>
      </c>
      <c r="AX87" s="507">
        <v>0</v>
      </c>
      <c r="AY87" s="507">
        <v>0</v>
      </c>
      <c r="AZ87" s="507">
        <v>0</v>
      </c>
      <c r="BA87" s="507">
        <v>0</v>
      </c>
      <c r="BB87" s="507">
        <v>0</v>
      </c>
      <c r="BD87" s="358">
        <f t="shared" si="457"/>
        <v>44742</v>
      </c>
      <c r="BE87" s="507">
        <f t="shared" si="471"/>
        <v>0</v>
      </c>
      <c r="BF87" s="507">
        <v>0</v>
      </c>
      <c r="BG87" s="507">
        <v>0</v>
      </c>
      <c r="BH87" s="507">
        <v>0</v>
      </c>
      <c r="BI87" s="507">
        <v>0</v>
      </c>
      <c r="BJ87" s="507">
        <v>0</v>
      </c>
      <c r="BK87" s="507">
        <v>0</v>
      </c>
      <c r="BL87" s="507">
        <v>0</v>
      </c>
      <c r="BM87" s="507">
        <v>0</v>
      </c>
      <c r="BO87" s="358">
        <f t="shared" si="458"/>
        <v>44742</v>
      </c>
      <c r="BP87" s="507">
        <f t="shared" si="472"/>
        <v>0</v>
      </c>
      <c r="BQ87" s="507">
        <v>0</v>
      </c>
      <c r="BR87" s="507">
        <v>0</v>
      </c>
      <c r="BS87" s="507">
        <v>0</v>
      </c>
      <c r="BT87" s="507">
        <v>0</v>
      </c>
      <c r="BU87" s="507">
        <v>0</v>
      </c>
      <c r="BV87" s="507">
        <v>0</v>
      </c>
      <c r="BW87" s="507">
        <v>0</v>
      </c>
      <c r="BX87" s="507">
        <v>0</v>
      </c>
      <c r="BZ87" s="358">
        <f t="shared" si="459"/>
        <v>44742</v>
      </c>
      <c r="CA87" s="507">
        <f t="shared" si="473"/>
        <v>0</v>
      </c>
      <c r="CB87" s="507">
        <v>0</v>
      </c>
      <c r="CC87" s="507">
        <v>0</v>
      </c>
      <c r="CD87" s="507">
        <v>0</v>
      </c>
      <c r="CE87" s="507">
        <v>0</v>
      </c>
      <c r="CF87" s="507">
        <v>0</v>
      </c>
      <c r="CG87" s="507">
        <v>0</v>
      </c>
      <c r="CH87" s="507">
        <v>0</v>
      </c>
      <c r="CI87" s="507">
        <v>0</v>
      </c>
      <c r="CK87" s="358">
        <f t="shared" si="460"/>
        <v>44742</v>
      </c>
      <c r="CL87" s="507">
        <f t="shared" si="474"/>
        <v>0</v>
      </c>
      <c r="CM87" s="507">
        <v>0</v>
      </c>
      <c r="CN87" s="507">
        <v>0</v>
      </c>
      <c r="CO87" s="507">
        <v>0</v>
      </c>
      <c r="CP87" s="507">
        <v>0</v>
      </c>
      <c r="CQ87" s="507">
        <v>0</v>
      </c>
      <c r="CR87" s="507">
        <v>0</v>
      </c>
      <c r="CS87" s="507">
        <v>0</v>
      </c>
      <c r="CT87" s="507">
        <v>0</v>
      </c>
      <c r="CV87" s="358">
        <f t="shared" si="461"/>
        <v>44742</v>
      </c>
      <c r="CW87" s="507">
        <f t="shared" si="475"/>
        <v>0</v>
      </c>
      <c r="CX87" s="507">
        <v>0</v>
      </c>
      <c r="CY87" s="507">
        <v>0</v>
      </c>
      <c r="CZ87" s="507">
        <v>0</v>
      </c>
      <c r="DA87" s="507">
        <v>0</v>
      </c>
      <c r="DB87" s="507">
        <v>0</v>
      </c>
      <c r="DC87" s="507">
        <v>0</v>
      </c>
      <c r="DD87" s="507">
        <v>0</v>
      </c>
      <c r="DE87" s="507">
        <v>0</v>
      </c>
      <c r="DG87" s="358">
        <f t="shared" si="462"/>
        <v>44742</v>
      </c>
      <c r="DH87" s="507">
        <f t="shared" si="476"/>
        <v>0</v>
      </c>
      <c r="DI87" s="507">
        <v>0</v>
      </c>
      <c r="DJ87" s="507">
        <v>0</v>
      </c>
      <c r="DK87" s="507">
        <v>0</v>
      </c>
      <c r="DL87" s="507">
        <v>0</v>
      </c>
      <c r="DM87" s="507">
        <v>0</v>
      </c>
      <c r="DN87" s="507">
        <v>0</v>
      </c>
      <c r="DO87" s="507">
        <v>0</v>
      </c>
      <c r="DP87" s="507">
        <v>0</v>
      </c>
      <c r="DR87" s="358">
        <f t="shared" si="463"/>
        <v>44742</v>
      </c>
      <c r="DS87" s="507">
        <f t="shared" si="477"/>
        <v>0</v>
      </c>
      <c r="DT87" s="507">
        <v>0</v>
      </c>
      <c r="DU87" s="507">
        <v>0</v>
      </c>
      <c r="DV87" s="507">
        <v>0</v>
      </c>
      <c r="DW87" s="507">
        <v>0</v>
      </c>
      <c r="DX87" s="507">
        <v>0</v>
      </c>
      <c r="DY87" s="507">
        <v>0</v>
      </c>
      <c r="DZ87" s="507">
        <v>0</v>
      </c>
      <c r="EA87" s="507">
        <v>0</v>
      </c>
      <c r="EC87" s="358">
        <f t="shared" si="464"/>
        <v>44742</v>
      </c>
      <c r="ED87" s="507">
        <f t="shared" si="478"/>
        <v>0</v>
      </c>
      <c r="EE87" s="507">
        <v>0</v>
      </c>
      <c r="EF87" s="507">
        <v>0</v>
      </c>
      <c r="EG87" s="507">
        <v>0</v>
      </c>
      <c r="EH87" s="507">
        <v>0</v>
      </c>
      <c r="EI87" s="507">
        <v>0</v>
      </c>
      <c r="EJ87" s="507">
        <v>0</v>
      </c>
      <c r="EK87" s="507">
        <v>0</v>
      </c>
      <c r="EL87" s="507">
        <v>0</v>
      </c>
    </row>
    <row r="88" spans="1:142" x14ac:dyDescent="0.2">
      <c r="A88" s="358">
        <f t="shared" si="445"/>
        <v>44773</v>
      </c>
      <c r="B88" s="507">
        <f t="shared" si="465"/>
        <v>0</v>
      </c>
      <c r="C88" s="507">
        <f t="shared" si="466"/>
        <v>0</v>
      </c>
      <c r="D88" s="507">
        <f t="shared" si="446"/>
        <v>0</v>
      </c>
      <c r="E88" s="507">
        <f t="shared" si="447"/>
        <v>0</v>
      </c>
      <c r="F88" s="507">
        <f t="shared" si="448"/>
        <v>0</v>
      </c>
      <c r="G88" s="507">
        <f t="shared" si="449"/>
        <v>0</v>
      </c>
      <c r="H88" s="507">
        <f t="shared" si="450"/>
        <v>0</v>
      </c>
      <c r="I88" s="507">
        <f t="shared" si="451"/>
        <v>0</v>
      </c>
      <c r="J88" s="507">
        <f t="shared" si="452"/>
        <v>0</v>
      </c>
      <c r="L88" s="358">
        <f t="shared" si="453"/>
        <v>44773</v>
      </c>
      <c r="M88" s="507">
        <f t="shared" si="467"/>
        <v>0</v>
      </c>
      <c r="N88" s="507">
        <v>0</v>
      </c>
      <c r="O88" s="507">
        <v>0</v>
      </c>
      <c r="P88" s="507">
        <v>0</v>
      </c>
      <c r="Q88" s="507">
        <v>0</v>
      </c>
      <c r="R88" s="507">
        <v>0</v>
      </c>
      <c r="S88" s="507">
        <v>0</v>
      </c>
      <c r="T88" s="507">
        <v>0</v>
      </c>
      <c r="U88" s="507">
        <v>0</v>
      </c>
      <c r="W88" s="358">
        <f t="shared" si="454"/>
        <v>44773</v>
      </c>
      <c r="X88" s="507">
        <f t="shared" si="468"/>
        <v>0</v>
      </c>
      <c r="Y88" s="507">
        <v>0</v>
      </c>
      <c r="Z88" s="507">
        <v>0</v>
      </c>
      <c r="AA88" s="507">
        <v>0</v>
      </c>
      <c r="AB88" s="507">
        <v>0</v>
      </c>
      <c r="AC88" s="507">
        <v>0</v>
      </c>
      <c r="AD88" s="507">
        <v>0</v>
      </c>
      <c r="AE88" s="507">
        <v>0</v>
      </c>
      <c r="AF88" s="507">
        <v>0</v>
      </c>
      <c r="AH88" s="358">
        <f t="shared" si="455"/>
        <v>44773</v>
      </c>
      <c r="AI88" s="507">
        <f t="shared" si="469"/>
        <v>0</v>
      </c>
      <c r="AJ88" s="507">
        <v>0</v>
      </c>
      <c r="AK88" s="507">
        <v>0</v>
      </c>
      <c r="AL88" s="507">
        <v>0</v>
      </c>
      <c r="AM88" s="507">
        <v>0</v>
      </c>
      <c r="AN88" s="507">
        <v>0</v>
      </c>
      <c r="AO88" s="507">
        <v>0</v>
      </c>
      <c r="AP88" s="507">
        <v>0</v>
      </c>
      <c r="AQ88" s="507">
        <v>0</v>
      </c>
      <c r="AS88" s="358">
        <f t="shared" si="456"/>
        <v>44773</v>
      </c>
      <c r="AT88" s="507">
        <f t="shared" si="470"/>
        <v>0</v>
      </c>
      <c r="AU88" s="507">
        <v>0</v>
      </c>
      <c r="AV88" s="507">
        <v>0</v>
      </c>
      <c r="AW88" s="507">
        <v>0</v>
      </c>
      <c r="AX88" s="507">
        <v>0</v>
      </c>
      <c r="AY88" s="507">
        <v>0</v>
      </c>
      <c r="AZ88" s="507">
        <v>0</v>
      </c>
      <c r="BA88" s="507">
        <v>0</v>
      </c>
      <c r="BB88" s="507">
        <v>0</v>
      </c>
      <c r="BD88" s="358">
        <f t="shared" si="457"/>
        <v>44773</v>
      </c>
      <c r="BE88" s="507">
        <f t="shared" si="471"/>
        <v>0</v>
      </c>
      <c r="BF88" s="507">
        <v>0</v>
      </c>
      <c r="BG88" s="507">
        <v>0</v>
      </c>
      <c r="BH88" s="507">
        <v>0</v>
      </c>
      <c r="BI88" s="507">
        <v>0</v>
      </c>
      <c r="BJ88" s="507">
        <v>0</v>
      </c>
      <c r="BK88" s="507">
        <v>0</v>
      </c>
      <c r="BL88" s="507">
        <v>0</v>
      </c>
      <c r="BM88" s="507">
        <v>0</v>
      </c>
      <c r="BO88" s="358">
        <f t="shared" si="458"/>
        <v>44773</v>
      </c>
      <c r="BP88" s="507">
        <f t="shared" si="472"/>
        <v>0</v>
      </c>
      <c r="BQ88" s="507">
        <v>0</v>
      </c>
      <c r="BR88" s="507">
        <v>0</v>
      </c>
      <c r="BS88" s="507">
        <v>0</v>
      </c>
      <c r="BT88" s="507">
        <v>0</v>
      </c>
      <c r="BU88" s="507">
        <v>0</v>
      </c>
      <c r="BV88" s="507">
        <v>0</v>
      </c>
      <c r="BW88" s="507">
        <v>0</v>
      </c>
      <c r="BX88" s="507">
        <v>0</v>
      </c>
      <c r="BZ88" s="358">
        <f t="shared" si="459"/>
        <v>44773</v>
      </c>
      <c r="CA88" s="507">
        <f t="shared" si="473"/>
        <v>0</v>
      </c>
      <c r="CB88" s="507">
        <v>0</v>
      </c>
      <c r="CC88" s="507">
        <v>0</v>
      </c>
      <c r="CD88" s="507">
        <v>0</v>
      </c>
      <c r="CE88" s="507">
        <v>0</v>
      </c>
      <c r="CF88" s="507">
        <v>0</v>
      </c>
      <c r="CG88" s="507">
        <v>0</v>
      </c>
      <c r="CH88" s="507">
        <v>0</v>
      </c>
      <c r="CI88" s="507">
        <v>0</v>
      </c>
      <c r="CK88" s="358">
        <f t="shared" si="460"/>
        <v>44773</v>
      </c>
      <c r="CL88" s="507">
        <f t="shared" si="474"/>
        <v>0</v>
      </c>
      <c r="CM88" s="507">
        <v>0</v>
      </c>
      <c r="CN88" s="507">
        <v>0</v>
      </c>
      <c r="CO88" s="507">
        <v>0</v>
      </c>
      <c r="CP88" s="507">
        <v>0</v>
      </c>
      <c r="CQ88" s="507">
        <v>0</v>
      </c>
      <c r="CR88" s="507">
        <v>0</v>
      </c>
      <c r="CS88" s="507">
        <v>0</v>
      </c>
      <c r="CT88" s="507">
        <v>0</v>
      </c>
      <c r="CV88" s="358">
        <f t="shared" si="461"/>
        <v>44773</v>
      </c>
      <c r="CW88" s="507">
        <f t="shared" si="475"/>
        <v>0</v>
      </c>
      <c r="CX88" s="507">
        <v>0</v>
      </c>
      <c r="CY88" s="507">
        <v>0</v>
      </c>
      <c r="CZ88" s="507">
        <v>0</v>
      </c>
      <c r="DA88" s="507">
        <v>0</v>
      </c>
      <c r="DB88" s="507">
        <v>0</v>
      </c>
      <c r="DC88" s="507">
        <v>0</v>
      </c>
      <c r="DD88" s="507">
        <v>0</v>
      </c>
      <c r="DE88" s="507">
        <v>0</v>
      </c>
      <c r="DG88" s="358">
        <f t="shared" si="462"/>
        <v>44773</v>
      </c>
      <c r="DH88" s="507">
        <f t="shared" si="476"/>
        <v>0</v>
      </c>
      <c r="DI88" s="507">
        <v>0</v>
      </c>
      <c r="DJ88" s="507">
        <v>0</v>
      </c>
      <c r="DK88" s="507">
        <v>0</v>
      </c>
      <c r="DL88" s="507">
        <v>0</v>
      </c>
      <c r="DM88" s="507">
        <v>0</v>
      </c>
      <c r="DN88" s="507">
        <v>0</v>
      </c>
      <c r="DO88" s="507">
        <v>0</v>
      </c>
      <c r="DP88" s="507">
        <v>0</v>
      </c>
      <c r="DR88" s="358">
        <f t="shared" si="463"/>
        <v>44773</v>
      </c>
      <c r="DS88" s="507">
        <f t="shared" si="477"/>
        <v>0</v>
      </c>
      <c r="DT88" s="507">
        <v>0</v>
      </c>
      <c r="DU88" s="507">
        <v>0</v>
      </c>
      <c r="DV88" s="507">
        <v>0</v>
      </c>
      <c r="DW88" s="507">
        <v>0</v>
      </c>
      <c r="DX88" s="507">
        <v>0</v>
      </c>
      <c r="DY88" s="507">
        <v>0</v>
      </c>
      <c r="DZ88" s="507">
        <v>0</v>
      </c>
      <c r="EA88" s="507">
        <v>0</v>
      </c>
      <c r="EC88" s="358">
        <f t="shared" si="464"/>
        <v>44773</v>
      </c>
      <c r="ED88" s="507">
        <f t="shared" si="478"/>
        <v>0</v>
      </c>
      <c r="EE88" s="507">
        <v>0</v>
      </c>
      <c r="EF88" s="507">
        <v>0</v>
      </c>
      <c r="EG88" s="507">
        <v>0</v>
      </c>
      <c r="EH88" s="507">
        <v>0</v>
      </c>
      <c r="EI88" s="507">
        <v>0</v>
      </c>
      <c r="EJ88" s="507">
        <v>0</v>
      </c>
      <c r="EK88" s="507">
        <v>0</v>
      </c>
      <c r="EL88" s="507">
        <v>0</v>
      </c>
    </row>
    <row r="89" spans="1:142" x14ac:dyDescent="0.2">
      <c r="A89" s="358">
        <f t="shared" si="445"/>
        <v>44804</v>
      </c>
      <c r="B89" s="507">
        <f t="shared" si="465"/>
        <v>0</v>
      </c>
      <c r="C89" s="507">
        <f t="shared" si="466"/>
        <v>0</v>
      </c>
      <c r="D89" s="507">
        <f t="shared" si="446"/>
        <v>0</v>
      </c>
      <c r="E89" s="507">
        <f t="shared" si="447"/>
        <v>0</v>
      </c>
      <c r="F89" s="507">
        <f t="shared" si="448"/>
        <v>0</v>
      </c>
      <c r="G89" s="507">
        <f t="shared" si="449"/>
        <v>0</v>
      </c>
      <c r="H89" s="507">
        <f t="shared" si="450"/>
        <v>0</v>
      </c>
      <c r="I89" s="507">
        <f t="shared" si="451"/>
        <v>0</v>
      </c>
      <c r="J89" s="507">
        <f t="shared" si="452"/>
        <v>0</v>
      </c>
      <c r="L89" s="358">
        <f t="shared" si="453"/>
        <v>44804</v>
      </c>
      <c r="M89" s="507">
        <f t="shared" si="467"/>
        <v>0</v>
      </c>
      <c r="N89" s="507">
        <v>0</v>
      </c>
      <c r="O89" s="507">
        <v>0</v>
      </c>
      <c r="P89" s="507">
        <v>0</v>
      </c>
      <c r="Q89" s="507">
        <v>0</v>
      </c>
      <c r="R89" s="507">
        <v>0</v>
      </c>
      <c r="S89" s="507">
        <v>0</v>
      </c>
      <c r="T89" s="507">
        <v>0</v>
      </c>
      <c r="U89" s="507">
        <v>0</v>
      </c>
      <c r="W89" s="358">
        <f t="shared" si="454"/>
        <v>44804</v>
      </c>
      <c r="X89" s="507">
        <f t="shared" si="468"/>
        <v>0</v>
      </c>
      <c r="Y89" s="507">
        <v>0</v>
      </c>
      <c r="Z89" s="507">
        <v>0</v>
      </c>
      <c r="AA89" s="507">
        <v>0</v>
      </c>
      <c r="AB89" s="507">
        <v>0</v>
      </c>
      <c r="AC89" s="507">
        <v>0</v>
      </c>
      <c r="AD89" s="507">
        <v>0</v>
      </c>
      <c r="AE89" s="507">
        <v>0</v>
      </c>
      <c r="AF89" s="507">
        <v>0</v>
      </c>
      <c r="AH89" s="358">
        <f t="shared" si="455"/>
        <v>44804</v>
      </c>
      <c r="AI89" s="507">
        <f t="shared" si="469"/>
        <v>0</v>
      </c>
      <c r="AJ89" s="507">
        <v>0</v>
      </c>
      <c r="AK89" s="507">
        <v>0</v>
      </c>
      <c r="AL89" s="507">
        <v>0</v>
      </c>
      <c r="AM89" s="507">
        <v>0</v>
      </c>
      <c r="AN89" s="507">
        <v>0</v>
      </c>
      <c r="AO89" s="507">
        <v>0</v>
      </c>
      <c r="AP89" s="507">
        <v>0</v>
      </c>
      <c r="AQ89" s="507">
        <v>0</v>
      </c>
      <c r="AS89" s="358">
        <f t="shared" si="456"/>
        <v>44804</v>
      </c>
      <c r="AT89" s="507">
        <f t="shared" si="470"/>
        <v>0</v>
      </c>
      <c r="AU89" s="507">
        <v>0</v>
      </c>
      <c r="AV89" s="507">
        <v>0</v>
      </c>
      <c r="AW89" s="507">
        <v>0</v>
      </c>
      <c r="AX89" s="507">
        <v>0</v>
      </c>
      <c r="AY89" s="507">
        <v>0</v>
      </c>
      <c r="AZ89" s="507">
        <v>0</v>
      </c>
      <c r="BA89" s="507">
        <v>0</v>
      </c>
      <c r="BB89" s="507">
        <v>0</v>
      </c>
      <c r="BD89" s="358">
        <f t="shared" si="457"/>
        <v>44804</v>
      </c>
      <c r="BE89" s="507">
        <f t="shared" si="471"/>
        <v>0</v>
      </c>
      <c r="BF89" s="507">
        <v>0</v>
      </c>
      <c r="BG89" s="507">
        <v>0</v>
      </c>
      <c r="BH89" s="507">
        <v>0</v>
      </c>
      <c r="BI89" s="507">
        <v>0</v>
      </c>
      <c r="BJ89" s="507">
        <v>0</v>
      </c>
      <c r="BK89" s="507">
        <v>0</v>
      </c>
      <c r="BL89" s="507">
        <v>0</v>
      </c>
      <c r="BM89" s="507">
        <v>0</v>
      </c>
      <c r="BO89" s="358">
        <f t="shared" si="458"/>
        <v>44804</v>
      </c>
      <c r="BP89" s="507">
        <f t="shared" si="472"/>
        <v>0</v>
      </c>
      <c r="BQ89" s="507">
        <v>0</v>
      </c>
      <c r="BR89" s="507">
        <v>0</v>
      </c>
      <c r="BS89" s="507">
        <v>0</v>
      </c>
      <c r="BT89" s="507">
        <v>0</v>
      </c>
      <c r="BU89" s="507">
        <v>0</v>
      </c>
      <c r="BV89" s="507">
        <v>0</v>
      </c>
      <c r="BW89" s="507">
        <v>0</v>
      </c>
      <c r="BX89" s="507">
        <v>0</v>
      </c>
      <c r="BZ89" s="358">
        <f t="shared" si="459"/>
        <v>44804</v>
      </c>
      <c r="CA89" s="507">
        <f t="shared" si="473"/>
        <v>0</v>
      </c>
      <c r="CB89" s="507">
        <v>0</v>
      </c>
      <c r="CC89" s="507">
        <v>0</v>
      </c>
      <c r="CD89" s="507">
        <v>0</v>
      </c>
      <c r="CE89" s="507">
        <v>0</v>
      </c>
      <c r="CF89" s="507">
        <v>0</v>
      </c>
      <c r="CG89" s="507">
        <v>0</v>
      </c>
      <c r="CH89" s="507">
        <v>0</v>
      </c>
      <c r="CI89" s="507">
        <v>0</v>
      </c>
      <c r="CK89" s="358">
        <f t="shared" si="460"/>
        <v>44804</v>
      </c>
      <c r="CL89" s="507">
        <f t="shared" si="474"/>
        <v>0</v>
      </c>
      <c r="CM89" s="507">
        <v>0</v>
      </c>
      <c r="CN89" s="507">
        <v>0</v>
      </c>
      <c r="CO89" s="507">
        <v>0</v>
      </c>
      <c r="CP89" s="507">
        <v>0</v>
      </c>
      <c r="CQ89" s="507">
        <v>0</v>
      </c>
      <c r="CR89" s="507">
        <v>0</v>
      </c>
      <c r="CS89" s="507">
        <v>0</v>
      </c>
      <c r="CT89" s="507">
        <v>0</v>
      </c>
      <c r="CV89" s="358">
        <f t="shared" si="461"/>
        <v>44804</v>
      </c>
      <c r="CW89" s="507">
        <f t="shared" si="475"/>
        <v>0</v>
      </c>
      <c r="CX89" s="507">
        <v>0</v>
      </c>
      <c r="CY89" s="507">
        <v>0</v>
      </c>
      <c r="CZ89" s="507">
        <v>0</v>
      </c>
      <c r="DA89" s="507">
        <v>0</v>
      </c>
      <c r="DB89" s="507">
        <v>0</v>
      </c>
      <c r="DC89" s="507">
        <v>0</v>
      </c>
      <c r="DD89" s="507">
        <v>0</v>
      </c>
      <c r="DE89" s="507">
        <v>0</v>
      </c>
      <c r="DG89" s="358">
        <f t="shared" si="462"/>
        <v>44804</v>
      </c>
      <c r="DH89" s="507">
        <f t="shared" si="476"/>
        <v>0</v>
      </c>
      <c r="DI89" s="507">
        <v>0</v>
      </c>
      <c r="DJ89" s="507">
        <v>0</v>
      </c>
      <c r="DK89" s="507">
        <v>0</v>
      </c>
      <c r="DL89" s="507">
        <v>0</v>
      </c>
      <c r="DM89" s="507">
        <v>0</v>
      </c>
      <c r="DN89" s="507">
        <v>0</v>
      </c>
      <c r="DO89" s="507">
        <v>0</v>
      </c>
      <c r="DP89" s="507">
        <v>0</v>
      </c>
      <c r="DR89" s="358">
        <f t="shared" si="463"/>
        <v>44804</v>
      </c>
      <c r="DS89" s="507">
        <f t="shared" si="477"/>
        <v>0</v>
      </c>
      <c r="DT89" s="507">
        <v>0</v>
      </c>
      <c r="DU89" s="507">
        <v>0</v>
      </c>
      <c r="DV89" s="507">
        <v>0</v>
      </c>
      <c r="DW89" s="507">
        <v>0</v>
      </c>
      <c r="DX89" s="507">
        <v>0</v>
      </c>
      <c r="DY89" s="507">
        <v>0</v>
      </c>
      <c r="DZ89" s="507">
        <v>0</v>
      </c>
      <c r="EA89" s="507">
        <v>0</v>
      </c>
      <c r="EC89" s="358">
        <f t="shared" si="464"/>
        <v>44804</v>
      </c>
      <c r="ED89" s="507">
        <f t="shared" si="478"/>
        <v>0</v>
      </c>
      <c r="EE89" s="507">
        <v>0</v>
      </c>
      <c r="EF89" s="507">
        <v>0</v>
      </c>
      <c r="EG89" s="507">
        <v>0</v>
      </c>
      <c r="EH89" s="507">
        <v>0</v>
      </c>
      <c r="EI89" s="507">
        <v>0</v>
      </c>
      <c r="EJ89" s="507">
        <v>0</v>
      </c>
      <c r="EK89" s="507">
        <v>0</v>
      </c>
      <c r="EL89" s="507">
        <v>0</v>
      </c>
    </row>
    <row r="90" spans="1:142" x14ac:dyDescent="0.2">
      <c r="A90" s="358">
        <f t="shared" si="445"/>
        <v>44834</v>
      </c>
      <c r="B90" s="507">
        <f t="shared" si="465"/>
        <v>0</v>
      </c>
      <c r="C90" s="507">
        <f t="shared" si="466"/>
        <v>0</v>
      </c>
      <c r="D90" s="507">
        <f t="shared" si="446"/>
        <v>0</v>
      </c>
      <c r="E90" s="507">
        <f t="shared" si="447"/>
        <v>0</v>
      </c>
      <c r="F90" s="507">
        <f t="shared" si="448"/>
        <v>0</v>
      </c>
      <c r="G90" s="507">
        <f t="shared" si="449"/>
        <v>0</v>
      </c>
      <c r="H90" s="507">
        <f t="shared" si="450"/>
        <v>0</v>
      </c>
      <c r="I90" s="507">
        <f t="shared" si="451"/>
        <v>0</v>
      </c>
      <c r="J90" s="507">
        <f t="shared" si="452"/>
        <v>0</v>
      </c>
      <c r="L90" s="358">
        <f t="shared" si="453"/>
        <v>44834</v>
      </c>
      <c r="M90" s="507">
        <f t="shared" si="467"/>
        <v>0</v>
      </c>
      <c r="N90" s="507">
        <v>0</v>
      </c>
      <c r="O90" s="507">
        <v>0</v>
      </c>
      <c r="P90" s="507">
        <v>0</v>
      </c>
      <c r="Q90" s="507">
        <v>0</v>
      </c>
      <c r="R90" s="507">
        <v>0</v>
      </c>
      <c r="S90" s="507">
        <v>0</v>
      </c>
      <c r="T90" s="507">
        <v>0</v>
      </c>
      <c r="U90" s="507">
        <v>0</v>
      </c>
      <c r="W90" s="358">
        <f t="shared" si="454"/>
        <v>44834</v>
      </c>
      <c r="X90" s="507">
        <f t="shared" si="468"/>
        <v>0</v>
      </c>
      <c r="Y90" s="507">
        <v>0</v>
      </c>
      <c r="Z90" s="507">
        <v>0</v>
      </c>
      <c r="AA90" s="507">
        <v>0</v>
      </c>
      <c r="AB90" s="507">
        <v>0</v>
      </c>
      <c r="AC90" s="507">
        <v>0</v>
      </c>
      <c r="AD90" s="507">
        <v>0</v>
      </c>
      <c r="AE90" s="507">
        <v>0</v>
      </c>
      <c r="AF90" s="507">
        <v>0</v>
      </c>
      <c r="AH90" s="358">
        <f t="shared" si="455"/>
        <v>44834</v>
      </c>
      <c r="AI90" s="507">
        <f t="shared" si="469"/>
        <v>0</v>
      </c>
      <c r="AJ90" s="507">
        <v>0</v>
      </c>
      <c r="AK90" s="507">
        <v>0</v>
      </c>
      <c r="AL90" s="507">
        <v>0</v>
      </c>
      <c r="AM90" s="507">
        <v>0</v>
      </c>
      <c r="AN90" s="507">
        <v>0</v>
      </c>
      <c r="AO90" s="507">
        <v>0</v>
      </c>
      <c r="AP90" s="507">
        <v>0</v>
      </c>
      <c r="AQ90" s="507">
        <v>0</v>
      </c>
      <c r="AS90" s="358">
        <f t="shared" si="456"/>
        <v>44834</v>
      </c>
      <c r="AT90" s="507">
        <f t="shared" si="470"/>
        <v>0</v>
      </c>
      <c r="AU90" s="507">
        <v>0</v>
      </c>
      <c r="AV90" s="507">
        <v>0</v>
      </c>
      <c r="AW90" s="507">
        <v>0</v>
      </c>
      <c r="AX90" s="507">
        <v>0</v>
      </c>
      <c r="AY90" s="507">
        <v>0</v>
      </c>
      <c r="AZ90" s="507">
        <v>0</v>
      </c>
      <c r="BA90" s="507">
        <v>0</v>
      </c>
      <c r="BB90" s="507">
        <v>0</v>
      </c>
      <c r="BD90" s="358">
        <f t="shared" si="457"/>
        <v>44834</v>
      </c>
      <c r="BE90" s="507">
        <f t="shared" si="471"/>
        <v>0</v>
      </c>
      <c r="BF90" s="507">
        <v>0</v>
      </c>
      <c r="BG90" s="507">
        <v>0</v>
      </c>
      <c r="BH90" s="507">
        <v>0</v>
      </c>
      <c r="BI90" s="507">
        <v>0</v>
      </c>
      <c r="BJ90" s="507">
        <v>0</v>
      </c>
      <c r="BK90" s="507">
        <v>0</v>
      </c>
      <c r="BL90" s="507">
        <v>0</v>
      </c>
      <c r="BM90" s="507">
        <v>0</v>
      </c>
      <c r="BO90" s="358">
        <f t="shared" si="458"/>
        <v>44834</v>
      </c>
      <c r="BP90" s="507">
        <f t="shared" si="472"/>
        <v>0</v>
      </c>
      <c r="BQ90" s="507">
        <v>0</v>
      </c>
      <c r="BR90" s="507">
        <v>0</v>
      </c>
      <c r="BS90" s="507">
        <v>0</v>
      </c>
      <c r="BT90" s="507">
        <v>0</v>
      </c>
      <c r="BU90" s="507">
        <v>0</v>
      </c>
      <c r="BV90" s="507">
        <v>0</v>
      </c>
      <c r="BW90" s="507">
        <v>0</v>
      </c>
      <c r="BX90" s="507">
        <v>0</v>
      </c>
      <c r="BZ90" s="358">
        <f t="shared" si="459"/>
        <v>44834</v>
      </c>
      <c r="CA90" s="507">
        <f t="shared" si="473"/>
        <v>0</v>
      </c>
      <c r="CB90" s="507">
        <v>0</v>
      </c>
      <c r="CC90" s="507">
        <v>0</v>
      </c>
      <c r="CD90" s="507">
        <v>0</v>
      </c>
      <c r="CE90" s="507">
        <v>0</v>
      </c>
      <c r="CF90" s="507">
        <v>0</v>
      </c>
      <c r="CG90" s="507">
        <v>0</v>
      </c>
      <c r="CH90" s="507">
        <v>0</v>
      </c>
      <c r="CI90" s="507">
        <v>0</v>
      </c>
      <c r="CK90" s="358">
        <f t="shared" si="460"/>
        <v>44834</v>
      </c>
      <c r="CL90" s="507">
        <f t="shared" si="474"/>
        <v>0</v>
      </c>
      <c r="CM90" s="507">
        <v>0</v>
      </c>
      <c r="CN90" s="507">
        <v>0</v>
      </c>
      <c r="CO90" s="507">
        <v>0</v>
      </c>
      <c r="CP90" s="507">
        <v>0</v>
      </c>
      <c r="CQ90" s="507">
        <v>0</v>
      </c>
      <c r="CR90" s="507">
        <v>0</v>
      </c>
      <c r="CS90" s="507">
        <v>0</v>
      </c>
      <c r="CT90" s="507">
        <v>0</v>
      </c>
      <c r="CV90" s="358">
        <f t="shared" si="461"/>
        <v>44834</v>
      </c>
      <c r="CW90" s="507">
        <f t="shared" si="475"/>
        <v>0</v>
      </c>
      <c r="CX90" s="507">
        <v>0</v>
      </c>
      <c r="CY90" s="507">
        <v>0</v>
      </c>
      <c r="CZ90" s="507">
        <v>0</v>
      </c>
      <c r="DA90" s="507">
        <v>0</v>
      </c>
      <c r="DB90" s="507">
        <v>0</v>
      </c>
      <c r="DC90" s="507">
        <v>0</v>
      </c>
      <c r="DD90" s="507">
        <v>0</v>
      </c>
      <c r="DE90" s="507">
        <v>0</v>
      </c>
      <c r="DG90" s="358">
        <f t="shared" si="462"/>
        <v>44834</v>
      </c>
      <c r="DH90" s="507">
        <f t="shared" si="476"/>
        <v>0</v>
      </c>
      <c r="DI90" s="507">
        <v>0</v>
      </c>
      <c r="DJ90" s="507">
        <v>0</v>
      </c>
      <c r="DK90" s="507">
        <v>0</v>
      </c>
      <c r="DL90" s="507">
        <v>0</v>
      </c>
      <c r="DM90" s="507">
        <v>0</v>
      </c>
      <c r="DN90" s="507">
        <v>0</v>
      </c>
      <c r="DO90" s="507">
        <v>0</v>
      </c>
      <c r="DP90" s="507">
        <v>0</v>
      </c>
      <c r="DR90" s="358">
        <f t="shared" si="463"/>
        <v>44834</v>
      </c>
      <c r="DS90" s="507">
        <f t="shared" si="477"/>
        <v>0</v>
      </c>
      <c r="DT90" s="507">
        <v>0</v>
      </c>
      <c r="DU90" s="507">
        <v>0</v>
      </c>
      <c r="DV90" s="507">
        <v>0</v>
      </c>
      <c r="DW90" s="507">
        <v>0</v>
      </c>
      <c r="DX90" s="507">
        <v>0</v>
      </c>
      <c r="DY90" s="507">
        <v>0</v>
      </c>
      <c r="DZ90" s="507">
        <v>0</v>
      </c>
      <c r="EA90" s="507">
        <v>0</v>
      </c>
      <c r="EC90" s="358">
        <f t="shared" si="464"/>
        <v>44834</v>
      </c>
      <c r="ED90" s="507">
        <f t="shared" si="478"/>
        <v>0</v>
      </c>
      <c r="EE90" s="507">
        <v>0</v>
      </c>
      <c r="EF90" s="507">
        <v>0</v>
      </c>
      <c r="EG90" s="507">
        <v>0</v>
      </c>
      <c r="EH90" s="507">
        <v>0</v>
      </c>
      <c r="EI90" s="507">
        <v>0</v>
      </c>
      <c r="EJ90" s="507">
        <v>0</v>
      </c>
      <c r="EK90" s="507">
        <v>0</v>
      </c>
      <c r="EL90" s="507">
        <v>0</v>
      </c>
    </row>
    <row r="91" spans="1:142" x14ac:dyDescent="0.2">
      <c r="A91" s="358">
        <f t="shared" si="445"/>
        <v>44865</v>
      </c>
      <c r="B91" s="507">
        <f t="shared" si="465"/>
        <v>0</v>
      </c>
      <c r="C91" s="507">
        <f t="shared" si="466"/>
        <v>0</v>
      </c>
      <c r="D91" s="507">
        <f t="shared" si="446"/>
        <v>0</v>
      </c>
      <c r="E91" s="507">
        <f t="shared" si="447"/>
        <v>0</v>
      </c>
      <c r="F91" s="507">
        <f t="shared" si="448"/>
        <v>0</v>
      </c>
      <c r="G91" s="507">
        <f t="shared" si="449"/>
        <v>0</v>
      </c>
      <c r="H91" s="507">
        <f t="shared" si="450"/>
        <v>0</v>
      </c>
      <c r="I91" s="507">
        <f t="shared" si="451"/>
        <v>0</v>
      </c>
      <c r="J91" s="507">
        <f t="shared" si="452"/>
        <v>0</v>
      </c>
      <c r="L91" s="358">
        <f t="shared" si="453"/>
        <v>44865</v>
      </c>
      <c r="M91" s="507">
        <f t="shared" si="467"/>
        <v>0</v>
      </c>
      <c r="N91" s="507">
        <v>0</v>
      </c>
      <c r="O91" s="507">
        <v>0</v>
      </c>
      <c r="P91" s="507">
        <v>0</v>
      </c>
      <c r="Q91" s="507">
        <v>0</v>
      </c>
      <c r="R91" s="507">
        <v>0</v>
      </c>
      <c r="S91" s="507">
        <v>0</v>
      </c>
      <c r="T91" s="507">
        <v>0</v>
      </c>
      <c r="U91" s="507">
        <v>0</v>
      </c>
      <c r="W91" s="358">
        <f t="shared" si="454"/>
        <v>44865</v>
      </c>
      <c r="X91" s="507">
        <f t="shared" si="468"/>
        <v>0</v>
      </c>
      <c r="Y91" s="507">
        <v>0</v>
      </c>
      <c r="Z91" s="507">
        <v>0</v>
      </c>
      <c r="AA91" s="507">
        <v>0</v>
      </c>
      <c r="AB91" s="507">
        <v>0</v>
      </c>
      <c r="AC91" s="507">
        <v>0</v>
      </c>
      <c r="AD91" s="507">
        <v>0</v>
      </c>
      <c r="AE91" s="507">
        <v>0</v>
      </c>
      <c r="AF91" s="507">
        <v>0</v>
      </c>
      <c r="AH91" s="358">
        <f t="shared" si="455"/>
        <v>44865</v>
      </c>
      <c r="AI91" s="507">
        <f t="shared" si="469"/>
        <v>0</v>
      </c>
      <c r="AJ91" s="507">
        <v>0</v>
      </c>
      <c r="AK91" s="507">
        <v>0</v>
      </c>
      <c r="AL91" s="507">
        <v>0</v>
      </c>
      <c r="AM91" s="507">
        <v>0</v>
      </c>
      <c r="AN91" s="507">
        <v>0</v>
      </c>
      <c r="AO91" s="507">
        <v>0</v>
      </c>
      <c r="AP91" s="507">
        <v>0</v>
      </c>
      <c r="AQ91" s="507">
        <v>0</v>
      </c>
      <c r="AS91" s="358">
        <f t="shared" si="456"/>
        <v>44865</v>
      </c>
      <c r="AT91" s="507">
        <f t="shared" si="470"/>
        <v>0</v>
      </c>
      <c r="AU91" s="507">
        <v>0</v>
      </c>
      <c r="AV91" s="507">
        <v>0</v>
      </c>
      <c r="AW91" s="507">
        <v>0</v>
      </c>
      <c r="AX91" s="507">
        <v>0</v>
      </c>
      <c r="AY91" s="507">
        <v>0</v>
      </c>
      <c r="AZ91" s="507">
        <v>0</v>
      </c>
      <c r="BA91" s="507">
        <v>0</v>
      </c>
      <c r="BB91" s="507">
        <v>0</v>
      </c>
      <c r="BD91" s="358">
        <f t="shared" si="457"/>
        <v>44865</v>
      </c>
      <c r="BE91" s="507">
        <f t="shared" si="471"/>
        <v>0</v>
      </c>
      <c r="BF91" s="507">
        <v>0</v>
      </c>
      <c r="BG91" s="507">
        <v>0</v>
      </c>
      <c r="BH91" s="507">
        <v>0</v>
      </c>
      <c r="BI91" s="507">
        <v>0</v>
      </c>
      <c r="BJ91" s="507">
        <v>0</v>
      </c>
      <c r="BK91" s="507">
        <v>0</v>
      </c>
      <c r="BL91" s="507">
        <v>0</v>
      </c>
      <c r="BM91" s="507">
        <v>0</v>
      </c>
      <c r="BO91" s="358">
        <f t="shared" si="458"/>
        <v>44865</v>
      </c>
      <c r="BP91" s="507">
        <f t="shared" si="472"/>
        <v>0</v>
      </c>
      <c r="BQ91" s="507">
        <v>0</v>
      </c>
      <c r="BR91" s="507">
        <v>0</v>
      </c>
      <c r="BS91" s="507">
        <v>0</v>
      </c>
      <c r="BT91" s="507">
        <v>0</v>
      </c>
      <c r="BU91" s="507">
        <v>0</v>
      </c>
      <c r="BV91" s="507">
        <v>0</v>
      </c>
      <c r="BW91" s="507">
        <v>0</v>
      </c>
      <c r="BX91" s="507">
        <v>0</v>
      </c>
      <c r="BZ91" s="358">
        <f t="shared" si="459"/>
        <v>44865</v>
      </c>
      <c r="CA91" s="507">
        <f t="shared" si="473"/>
        <v>0</v>
      </c>
      <c r="CB91" s="507">
        <v>0</v>
      </c>
      <c r="CC91" s="507">
        <v>0</v>
      </c>
      <c r="CD91" s="507">
        <v>0</v>
      </c>
      <c r="CE91" s="507">
        <v>0</v>
      </c>
      <c r="CF91" s="507">
        <v>0</v>
      </c>
      <c r="CG91" s="507">
        <v>0</v>
      </c>
      <c r="CH91" s="507">
        <v>0</v>
      </c>
      <c r="CI91" s="507">
        <v>0</v>
      </c>
      <c r="CK91" s="358">
        <f t="shared" si="460"/>
        <v>44865</v>
      </c>
      <c r="CL91" s="507">
        <f t="shared" si="474"/>
        <v>0</v>
      </c>
      <c r="CM91" s="507">
        <v>0</v>
      </c>
      <c r="CN91" s="507">
        <v>0</v>
      </c>
      <c r="CO91" s="507">
        <v>0</v>
      </c>
      <c r="CP91" s="507">
        <v>0</v>
      </c>
      <c r="CQ91" s="507">
        <v>0</v>
      </c>
      <c r="CR91" s="507">
        <v>0</v>
      </c>
      <c r="CS91" s="507">
        <v>0</v>
      </c>
      <c r="CT91" s="507">
        <v>0</v>
      </c>
      <c r="CV91" s="358">
        <f t="shared" si="461"/>
        <v>44865</v>
      </c>
      <c r="CW91" s="507">
        <f t="shared" si="475"/>
        <v>0</v>
      </c>
      <c r="CX91" s="507">
        <v>0</v>
      </c>
      <c r="CY91" s="507">
        <v>0</v>
      </c>
      <c r="CZ91" s="507">
        <v>0</v>
      </c>
      <c r="DA91" s="507">
        <v>0</v>
      </c>
      <c r="DB91" s="507">
        <v>0</v>
      </c>
      <c r="DC91" s="507">
        <v>0</v>
      </c>
      <c r="DD91" s="507">
        <v>0</v>
      </c>
      <c r="DE91" s="507">
        <v>0</v>
      </c>
      <c r="DG91" s="358">
        <f t="shared" si="462"/>
        <v>44865</v>
      </c>
      <c r="DH91" s="507">
        <f t="shared" si="476"/>
        <v>0</v>
      </c>
      <c r="DI91" s="507">
        <v>0</v>
      </c>
      <c r="DJ91" s="507">
        <v>0</v>
      </c>
      <c r="DK91" s="507">
        <v>0</v>
      </c>
      <c r="DL91" s="507">
        <v>0</v>
      </c>
      <c r="DM91" s="507">
        <v>0</v>
      </c>
      <c r="DN91" s="507">
        <v>0</v>
      </c>
      <c r="DO91" s="507">
        <v>0</v>
      </c>
      <c r="DP91" s="507">
        <v>0</v>
      </c>
      <c r="DR91" s="358">
        <f t="shared" si="463"/>
        <v>44865</v>
      </c>
      <c r="DS91" s="507">
        <f t="shared" si="477"/>
        <v>0</v>
      </c>
      <c r="DT91" s="507">
        <v>0</v>
      </c>
      <c r="DU91" s="507">
        <v>0</v>
      </c>
      <c r="DV91" s="507">
        <v>0</v>
      </c>
      <c r="DW91" s="507">
        <v>0</v>
      </c>
      <c r="DX91" s="507">
        <v>0</v>
      </c>
      <c r="DY91" s="507">
        <v>0</v>
      </c>
      <c r="DZ91" s="507">
        <v>0</v>
      </c>
      <c r="EA91" s="507">
        <v>0</v>
      </c>
      <c r="EC91" s="358">
        <f t="shared" si="464"/>
        <v>44865</v>
      </c>
      <c r="ED91" s="507">
        <f t="shared" si="478"/>
        <v>0</v>
      </c>
      <c r="EE91" s="507">
        <v>0</v>
      </c>
      <c r="EF91" s="507">
        <v>0</v>
      </c>
      <c r="EG91" s="507">
        <v>0</v>
      </c>
      <c r="EH91" s="507">
        <v>0</v>
      </c>
      <c r="EI91" s="507">
        <v>0</v>
      </c>
      <c r="EJ91" s="507">
        <v>0</v>
      </c>
      <c r="EK91" s="507">
        <v>0</v>
      </c>
      <c r="EL91" s="507">
        <v>0</v>
      </c>
    </row>
    <row r="92" spans="1:142" x14ac:dyDescent="0.2">
      <c r="A92" s="358">
        <f t="shared" si="445"/>
        <v>44895</v>
      </c>
      <c r="B92" s="507">
        <f t="shared" si="465"/>
        <v>0</v>
      </c>
      <c r="C92" s="507">
        <f t="shared" si="466"/>
        <v>0</v>
      </c>
      <c r="D92" s="507">
        <f t="shared" si="446"/>
        <v>0</v>
      </c>
      <c r="E92" s="507">
        <f t="shared" si="447"/>
        <v>0</v>
      </c>
      <c r="F92" s="507">
        <f t="shared" si="448"/>
        <v>0</v>
      </c>
      <c r="G92" s="507">
        <f t="shared" si="449"/>
        <v>0</v>
      </c>
      <c r="H92" s="507">
        <f t="shared" si="450"/>
        <v>0</v>
      </c>
      <c r="I92" s="507">
        <f t="shared" si="451"/>
        <v>0</v>
      </c>
      <c r="J92" s="507">
        <f t="shared" si="452"/>
        <v>0</v>
      </c>
      <c r="L92" s="358">
        <f t="shared" si="453"/>
        <v>44895</v>
      </c>
      <c r="M92" s="507">
        <f t="shared" si="467"/>
        <v>0</v>
      </c>
      <c r="N92" s="507">
        <v>0</v>
      </c>
      <c r="O92" s="507">
        <v>0</v>
      </c>
      <c r="P92" s="507">
        <v>0</v>
      </c>
      <c r="Q92" s="507">
        <v>0</v>
      </c>
      <c r="R92" s="507">
        <v>0</v>
      </c>
      <c r="S92" s="507">
        <v>0</v>
      </c>
      <c r="T92" s="507">
        <v>0</v>
      </c>
      <c r="U92" s="507">
        <v>0</v>
      </c>
      <c r="W92" s="358">
        <f t="shared" si="454"/>
        <v>44895</v>
      </c>
      <c r="X92" s="507">
        <f t="shared" si="468"/>
        <v>0</v>
      </c>
      <c r="Y92" s="507">
        <v>0</v>
      </c>
      <c r="Z92" s="507">
        <v>0</v>
      </c>
      <c r="AA92" s="507">
        <v>0</v>
      </c>
      <c r="AB92" s="507">
        <v>0</v>
      </c>
      <c r="AC92" s="507">
        <v>0</v>
      </c>
      <c r="AD92" s="507">
        <v>0</v>
      </c>
      <c r="AE92" s="507">
        <v>0</v>
      </c>
      <c r="AF92" s="507">
        <v>0</v>
      </c>
      <c r="AH92" s="358">
        <f t="shared" si="455"/>
        <v>44895</v>
      </c>
      <c r="AI92" s="507">
        <f t="shared" si="469"/>
        <v>0</v>
      </c>
      <c r="AJ92" s="507">
        <v>0</v>
      </c>
      <c r="AK92" s="507">
        <v>0</v>
      </c>
      <c r="AL92" s="507">
        <v>0</v>
      </c>
      <c r="AM92" s="507">
        <v>0</v>
      </c>
      <c r="AN92" s="507">
        <v>0</v>
      </c>
      <c r="AO92" s="507">
        <v>0</v>
      </c>
      <c r="AP92" s="507">
        <v>0</v>
      </c>
      <c r="AQ92" s="507">
        <v>0</v>
      </c>
      <c r="AS92" s="358">
        <f t="shared" si="456"/>
        <v>44895</v>
      </c>
      <c r="AT92" s="507">
        <f t="shared" si="470"/>
        <v>0</v>
      </c>
      <c r="AU92" s="507">
        <v>0</v>
      </c>
      <c r="AV92" s="507">
        <v>0</v>
      </c>
      <c r="AW92" s="507">
        <v>0</v>
      </c>
      <c r="AX92" s="507">
        <v>0</v>
      </c>
      <c r="AY92" s="507">
        <v>0</v>
      </c>
      <c r="AZ92" s="507">
        <v>0</v>
      </c>
      <c r="BA92" s="507">
        <v>0</v>
      </c>
      <c r="BB92" s="507">
        <v>0</v>
      </c>
      <c r="BD92" s="358">
        <f t="shared" si="457"/>
        <v>44895</v>
      </c>
      <c r="BE92" s="507">
        <f t="shared" si="471"/>
        <v>0</v>
      </c>
      <c r="BF92" s="507">
        <v>0</v>
      </c>
      <c r="BG92" s="507">
        <v>0</v>
      </c>
      <c r="BH92" s="507">
        <v>0</v>
      </c>
      <c r="BI92" s="507">
        <v>0</v>
      </c>
      <c r="BJ92" s="507">
        <v>0</v>
      </c>
      <c r="BK92" s="507">
        <v>0</v>
      </c>
      <c r="BL92" s="507">
        <v>0</v>
      </c>
      <c r="BM92" s="507">
        <v>0</v>
      </c>
      <c r="BO92" s="358">
        <f t="shared" si="458"/>
        <v>44895</v>
      </c>
      <c r="BP92" s="507">
        <f t="shared" si="472"/>
        <v>0</v>
      </c>
      <c r="BQ92" s="507">
        <v>0</v>
      </c>
      <c r="BR92" s="507">
        <v>0</v>
      </c>
      <c r="BS92" s="507">
        <v>0</v>
      </c>
      <c r="BT92" s="507">
        <v>0</v>
      </c>
      <c r="BU92" s="507">
        <v>0</v>
      </c>
      <c r="BV92" s="507">
        <v>0</v>
      </c>
      <c r="BW92" s="507">
        <v>0</v>
      </c>
      <c r="BX92" s="507">
        <v>0</v>
      </c>
      <c r="BZ92" s="358">
        <f t="shared" si="459"/>
        <v>44895</v>
      </c>
      <c r="CA92" s="507">
        <f t="shared" si="473"/>
        <v>0</v>
      </c>
      <c r="CB92" s="507">
        <v>0</v>
      </c>
      <c r="CC92" s="507">
        <v>0</v>
      </c>
      <c r="CD92" s="507">
        <v>0</v>
      </c>
      <c r="CE92" s="507">
        <v>0</v>
      </c>
      <c r="CF92" s="507">
        <v>0</v>
      </c>
      <c r="CG92" s="507">
        <v>0</v>
      </c>
      <c r="CH92" s="507">
        <v>0</v>
      </c>
      <c r="CI92" s="507">
        <v>0</v>
      </c>
      <c r="CK92" s="358">
        <f t="shared" si="460"/>
        <v>44895</v>
      </c>
      <c r="CL92" s="507">
        <f t="shared" si="474"/>
        <v>0</v>
      </c>
      <c r="CM92" s="507">
        <v>0</v>
      </c>
      <c r="CN92" s="507">
        <v>0</v>
      </c>
      <c r="CO92" s="507">
        <v>0</v>
      </c>
      <c r="CP92" s="507">
        <v>0</v>
      </c>
      <c r="CQ92" s="507">
        <v>0</v>
      </c>
      <c r="CR92" s="507">
        <v>0</v>
      </c>
      <c r="CS92" s="507">
        <v>0</v>
      </c>
      <c r="CT92" s="507">
        <v>0</v>
      </c>
      <c r="CV92" s="358">
        <f t="shared" si="461"/>
        <v>44895</v>
      </c>
      <c r="CW92" s="507">
        <f t="shared" si="475"/>
        <v>0</v>
      </c>
      <c r="CX92" s="507">
        <v>0</v>
      </c>
      <c r="CY92" s="507">
        <v>0</v>
      </c>
      <c r="CZ92" s="507">
        <v>0</v>
      </c>
      <c r="DA92" s="507">
        <v>0</v>
      </c>
      <c r="DB92" s="507">
        <v>0</v>
      </c>
      <c r="DC92" s="507">
        <v>0</v>
      </c>
      <c r="DD92" s="507">
        <v>0</v>
      </c>
      <c r="DE92" s="507">
        <v>0</v>
      </c>
      <c r="DG92" s="358">
        <f t="shared" si="462"/>
        <v>44895</v>
      </c>
      <c r="DH92" s="507">
        <f t="shared" si="476"/>
        <v>0</v>
      </c>
      <c r="DI92" s="507">
        <v>0</v>
      </c>
      <c r="DJ92" s="507">
        <v>0</v>
      </c>
      <c r="DK92" s="507">
        <v>0</v>
      </c>
      <c r="DL92" s="507">
        <v>0</v>
      </c>
      <c r="DM92" s="507">
        <v>0</v>
      </c>
      <c r="DN92" s="507">
        <v>0</v>
      </c>
      <c r="DO92" s="507">
        <v>0</v>
      </c>
      <c r="DP92" s="507">
        <v>0</v>
      </c>
      <c r="DR92" s="358">
        <f t="shared" si="463"/>
        <v>44895</v>
      </c>
      <c r="DS92" s="507">
        <f t="shared" si="477"/>
        <v>0</v>
      </c>
      <c r="DT92" s="507">
        <v>0</v>
      </c>
      <c r="DU92" s="507">
        <v>0</v>
      </c>
      <c r="DV92" s="507">
        <v>0</v>
      </c>
      <c r="DW92" s="507">
        <v>0</v>
      </c>
      <c r="DX92" s="507">
        <v>0</v>
      </c>
      <c r="DY92" s="507">
        <v>0</v>
      </c>
      <c r="DZ92" s="507">
        <v>0</v>
      </c>
      <c r="EA92" s="507">
        <v>0</v>
      </c>
      <c r="EC92" s="358">
        <f t="shared" si="464"/>
        <v>44895</v>
      </c>
      <c r="ED92" s="507">
        <f t="shared" si="478"/>
        <v>0</v>
      </c>
      <c r="EE92" s="507">
        <v>0</v>
      </c>
      <c r="EF92" s="507">
        <v>0</v>
      </c>
      <c r="EG92" s="507">
        <v>0</v>
      </c>
      <c r="EH92" s="507">
        <v>0</v>
      </c>
      <c r="EI92" s="507">
        <v>0</v>
      </c>
      <c r="EJ92" s="507">
        <v>0</v>
      </c>
      <c r="EK92" s="507">
        <v>0</v>
      </c>
      <c r="EL92" s="507">
        <v>0</v>
      </c>
    </row>
    <row r="93" spans="1:142" x14ac:dyDescent="0.2">
      <c r="A93" s="358">
        <f t="shared" si="445"/>
        <v>44926</v>
      </c>
      <c r="B93" s="507">
        <f t="shared" si="465"/>
        <v>0</v>
      </c>
      <c r="C93" s="507">
        <f t="shared" si="466"/>
        <v>0</v>
      </c>
      <c r="D93" s="507">
        <f t="shared" si="446"/>
        <v>0</v>
      </c>
      <c r="E93" s="507">
        <f t="shared" si="447"/>
        <v>0</v>
      </c>
      <c r="F93" s="507">
        <f t="shared" si="448"/>
        <v>0</v>
      </c>
      <c r="G93" s="507">
        <f t="shared" si="449"/>
        <v>0</v>
      </c>
      <c r="H93" s="507">
        <f t="shared" si="450"/>
        <v>0</v>
      </c>
      <c r="I93" s="507">
        <f t="shared" si="451"/>
        <v>0</v>
      </c>
      <c r="J93" s="507">
        <f t="shared" si="452"/>
        <v>0</v>
      </c>
      <c r="L93" s="358">
        <f t="shared" si="453"/>
        <v>44926</v>
      </c>
      <c r="M93" s="507">
        <f t="shared" si="467"/>
        <v>0</v>
      </c>
      <c r="N93" s="507">
        <v>0</v>
      </c>
      <c r="O93" s="507">
        <v>0</v>
      </c>
      <c r="P93" s="507">
        <v>0</v>
      </c>
      <c r="Q93" s="507">
        <v>0</v>
      </c>
      <c r="R93" s="507">
        <v>0</v>
      </c>
      <c r="S93" s="507">
        <v>0</v>
      </c>
      <c r="T93" s="507">
        <v>0</v>
      </c>
      <c r="U93" s="507">
        <v>0</v>
      </c>
      <c r="W93" s="358">
        <f t="shared" si="454"/>
        <v>44926</v>
      </c>
      <c r="X93" s="507">
        <f t="shared" si="468"/>
        <v>0</v>
      </c>
      <c r="Y93" s="507">
        <v>0</v>
      </c>
      <c r="Z93" s="507">
        <v>0</v>
      </c>
      <c r="AA93" s="507">
        <v>0</v>
      </c>
      <c r="AB93" s="507">
        <v>0</v>
      </c>
      <c r="AC93" s="507">
        <v>0</v>
      </c>
      <c r="AD93" s="507">
        <v>0</v>
      </c>
      <c r="AE93" s="507">
        <v>0</v>
      </c>
      <c r="AF93" s="507">
        <v>0</v>
      </c>
      <c r="AH93" s="358">
        <f t="shared" si="455"/>
        <v>44926</v>
      </c>
      <c r="AI93" s="507">
        <f t="shared" si="469"/>
        <v>0</v>
      </c>
      <c r="AJ93" s="507">
        <v>0</v>
      </c>
      <c r="AK93" s="507">
        <v>0</v>
      </c>
      <c r="AL93" s="507">
        <v>0</v>
      </c>
      <c r="AM93" s="507">
        <v>0</v>
      </c>
      <c r="AN93" s="507">
        <v>0</v>
      </c>
      <c r="AO93" s="507">
        <v>0</v>
      </c>
      <c r="AP93" s="507">
        <v>0</v>
      </c>
      <c r="AQ93" s="507">
        <v>0</v>
      </c>
      <c r="AS93" s="358">
        <f t="shared" si="456"/>
        <v>44926</v>
      </c>
      <c r="AT93" s="507">
        <f t="shared" si="470"/>
        <v>0</v>
      </c>
      <c r="AU93" s="507">
        <v>0</v>
      </c>
      <c r="AV93" s="507">
        <v>0</v>
      </c>
      <c r="AW93" s="507">
        <v>0</v>
      </c>
      <c r="AX93" s="507">
        <v>0</v>
      </c>
      <c r="AY93" s="507">
        <v>0</v>
      </c>
      <c r="AZ93" s="507">
        <v>0</v>
      </c>
      <c r="BA93" s="507">
        <v>0</v>
      </c>
      <c r="BB93" s="507">
        <v>0</v>
      </c>
      <c r="BD93" s="358">
        <f t="shared" si="457"/>
        <v>44926</v>
      </c>
      <c r="BE93" s="507">
        <f t="shared" si="471"/>
        <v>0</v>
      </c>
      <c r="BF93" s="507">
        <v>0</v>
      </c>
      <c r="BG93" s="507">
        <v>0</v>
      </c>
      <c r="BH93" s="507">
        <v>0</v>
      </c>
      <c r="BI93" s="507">
        <v>0</v>
      </c>
      <c r="BJ93" s="507">
        <v>0</v>
      </c>
      <c r="BK93" s="507">
        <v>0</v>
      </c>
      <c r="BL93" s="507">
        <v>0</v>
      </c>
      <c r="BM93" s="507">
        <v>0</v>
      </c>
      <c r="BO93" s="358">
        <f t="shared" si="458"/>
        <v>44926</v>
      </c>
      <c r="BP93" s="507">
        <f t="shared" si="472"/>
        <v>0</v>
      </c>
      <c r="BQ93" s="507">
        <v>0</v>
      </c>
      <c r="BR93" s="507">
        <v>0</v>
      </c>
      <c r="BS93" s="507">
        <v>0</v>
      </c>
      <c r="BT93" s="507">
        <v>0</v>
      </c>
      <c r="BU93" s="507">
        <v>0</v>
      </c>
      <c r="BV93" s="507">
        <v>0</v>
      </c>
      <c r="BW93" s="507">
        <v>0</v>
      </c>
      <c r="BX93" s="507">
        <v>0</v>
      </c>
      <c r="BZ93" s="358">
        <f t="shared" si="459"/>
        <v>44926</v>
      </c>
      <c r="CA93" s="507">
        <f t="shared" si="473"/>
        <v>0</v>
      </c>
      <c r="CB93" s="507">
        <v>0</v>
      </c>
      <c r="CC93" s="507">
        <v>0</v>
      </c>
      <c r="CD93" s="507">
        <v>0</v>
      </c>
      <c r="CE93" s="507">
        <v>0</v>
      </c>
      <c r="CF93" s="507">
        <v>0</v>
      </c>
      <c r="CG93" s="507">
        <v>0</v>
      </c>
      <c r="CH93" s="507">
        <v>0</v>
      </c>
      <c r="CI93" s="507">
        <v>0</v>
      </c>
      <c r="CK93" s="358">
        <f t="shared" si="460"/>
        <v>44926</v>
      </c>
      <c r="CL93" s="507">
        <f t="shared" si="474"/>
        <v>0</v>
      </c>
      <c r="CM93" s="507">
        <v>0</v>
      </c>
      <c r="CN93" s="507">
        <v>0</v>
      </c>
      <c r="CO93" s="507">
        <v>0</v>
      </c>
      <c r="CP93" s="507">
        <v>0</v>
      </c>
      <c r="CQ93" s="507">
        <v>0</v>
      </c>
      <c r="CR93" s="507">
        <v>0</v>
      </c>
      <c r="CS93" s="507">
        <v>0</v>
      </c>
      <c r="CT93" s="507">
        <v>0</v>
      </c>
      <c r="CV93" s="358">
        <f t="shared" si="461"/>
        <v>44926</v>
      </c>
      <c r="CW93" s="507">
        <f t="shared" si="475"/>
        <v>0</v>
      </c>
      <c r="CX93" s="507">
        <v>0</v>
      </c>
      <c r="CY93" s="507">
        <v>0</v>
      </c>
      <c r="CZ93" s="507">
        <v>0</v>
      </c>
      <c r="DA93" s="507">
        <v>0</v>
      </c>
      <c r="DB93" s="507">
        <v>0</v>
      </c>
      <c r="DC93" s="507">
        <v>0</v>
      </c>
      <c r="DD93" s="507">
        <v>0</v>
      </c>
      <c r="DE93" s="507">
        <v>0</v>
      </c>
      <c r="DG93" s="358">
        <f t="shared" si="462"/>
        <v>44926</v>
      </c>
      <c r="DH93" s="507">
        <f t="shared" si="476"/>
        <v>0</v>
      </c>
      <c r="DI93" s="507">
        <v>0</v>
      </c>
      <c r="DJ93" s="507">
        <v>0</v>
      </c>
      <c r="DK93" s="507">
        <v>0</v>
      </c>
      <c r="DL93" s="507">
        <v>0</v>
      </c>
      <c r="DM93" s="507">
        <v>0</v>
      </c>
      <c r="DN93" s="507">
        <v>0</v>
      </c>
      <c r="DO93" s="507">
        <v>0</v>
      </c>
      <c r="DP93" s="507">
        <v>0</v>
      </c>
      <c r="DR93" s="358">
        <f t="shared" si="463"/>
        <v>44926</v>
      </c>
      <c r="DS93" s="507">
        <f t="shared" si="477"/>
        <v>0</v>
      </c>
      <c r="DT93" s="507">
        <v>0</v>
      </c>
      <c r="DU93" s="507">
        <v>0</v>
      </c>
      <c r="DV93" s="507">
        <v>0</v>
      </c>
      <c r="DW93" s="507">
        <v>0</v>
      </c>
      <c r="DX93" s="507">
        <v>0</v>
      </c>
      <c r="DY93" s="507">
        <v>0</v>
      </c>
      <c r="DZ93" s="507">
        <v>0</v>
      </c>
      <c r="EA93" s="507">
        <v>0</v>
      </c>
      <c r="EC93" s="358">
        <f t="shared" si="464"/>
        <v>44926</v>
      </c>
      <c r="ED93" s="507">
        <f t="shared" si="478"/>
        <v>0</v>
      </c>
      <c r="EE93" s="507">
        <v>0</v>
      </c>
      <c r="EF93" s="507">
        <v>0</v>
      </c>
      <c r="EG93" s="507">
        <v>0</v>
      </c>
      <c r="EH93" s="507">
        <v>0</v>
      </c>
      <c r="EI93" s="507">
        <v>0</v>
      </c>
      <c r="EJ93" s="507">
        <v>0</v>
      </c>
      <c r="EK93" s="507">
        <v>0</v>
      </c>
      <c r="EL93" s="507">
        <v>0</v>
      </c>
    </row>
    <row r="94" spans="1:142" x14ac:dyDescent="0.2">
      <c r="A94" s="358">
        <f t="shared" si="445"/>
        <v>44957</v>
      </c>
      <c r="B94" s="507">
        <f t="shared" si="465"/>
        <v>0</v>
      </c>
      <c r="C94" s="507">
        <f t="shared" si="466"/>
        <v>0</v>
      </c>
      <c r="D94" s="507">
        <f t="shared" si="446"/>
        <v>0</v>
      </c>
      <c r="E94" s="507">
        <f t="shared" si="447"/>
        <v>0</v>
      </c>
      <c r="F94" s="507">
        <f t="shared" si="448"/>
        <v>0</v>
      </c>
      <c r="G94" s="507">
        <f t="shared" si="449"/>
        <v>0</v>
      </c>
      <c r="H94" s="507">
        <f t="shared" si="450"/>
        <v>0</v>
      </c>
      <c r="I94" s="507">
        <f t="shared" si="451"/>
        <v>0</v>
      </c>
      <c r="J94" s="507">
        <f t="shared" si="452"/>
        <v>0</v>
      </c>
      <c r="L94" s="358">
        <f t="shared" si="453"/>
        <v>44957</v>
      </c>
      <c r="M94" s="507">
        <f t="shared" si="467"/>
        <v>0</v>
      </c>
      <c r="N94" s="507">
        <v>0</v>
      </c>
      <c r="O94" s="507">
        <v>0</v>
      </c>
      <c r="P94" s="507">
        <v>0</v>
      </c>
      <c r="Q94" s="507">
        <v>0</v>
      </c>
      <c r="R94" s="507">
        <v>0</v>
      </c>
      <c r="S94" s="507">
        <v>0</v>
      </c>
      <c r="T94" s="507">
        <v>0</v>
      </c>
      <c r="U94" s="507">
        <v>0</v>
      </c>
      <c r="W94" s="358">
        <f t="shared" si="454"/>
        <v>44957</v>
      </c>
      <c r="X94" s="507">
        <f t="shared" si="468"/>
        <v>0</v>
      </c>
      <c r="Y94" s="507">
        <v>0</v>
      </c>
      <c r="Z94" s="507">
        <v>0</v>
      </c>
      <c r="AA94" s="507">
        <v>0</v>
      </c>
      <c r="AB94" s="507">
        <v>0</v>
      </c>
      <c r="AC94" s="507">
        <v>0</v>
      </c>
      <c r="AD94" s="507">
        <v>0</v>
      </c>
      <c r="AE94" s="507">
        <v>0</v>
      </c>
      <c r="AF94" s="507">
        <v>0</v>
      </c>
      <c r="AH94" s="358">
        <f t="shared" si="455"/>
        <v>44957</v>
      </c>
      <c r="AI94" s="507">
        <f t="shared" si="469"/>
        <v>0</v>
      </c>
      <c r="AJ94" s="507">
        <v>0</v>
      </c>
      <c r="AK94" s="507">
        <v>0</v>
      </c>
      <c r="AL94" s="507">
        <v>0</v>
      </c>
      <c r="AM94" s="507">
        <v>0</v>
      </c>
      <c r="AN94" s="507">
        <v>0</v>
      </c>
      <c r="AO94" s="507">
        <v>0</v>
      </c>
      <c r="AP94" s="507">
        <v>0</v>
      </c>
      <c r="AQ94" s="507">
        <v>0</v>
      </c>
      <c r="AS94" s="358">
        <f t="shared" si="456"/>
        <v>44957</v>
      </c>
      <c r="AT94" s="507">
        <f t="shared" si="470"/>
        <v>0</v>
      </c>
      <c r="AU94" s="507">
        <v>0</v>
      </c>
      <c r="AV94" s="507">
        <v>0</v>
      </c>
      <c r="AW94" s="507">
        <v>0</v>
      </c>
      <c r="AX94" s="507">
        <v>0</v>
      </c>
      <c r="AY94" s="507">
        <v>0</v>
      </c>
      <c r="AZ94" s="507">
        <v>0</v>
      </c>
      <c r="BA94" s="507">
        <v>0</v>
      </c>
      <c r="BB94" s="507">
        <v>0</v>
      </c>
      <c r="BD94" s="358">
        <f t="shared" si="457"/>
        <v>44957</v>
      </c>
      <c r="BE94" s="507">
        <f t="shared" si="471"/>
        <v>0</v>
      </c>
      <c r="BF94" s="507">
        <v>0</v>
      </c>
      <c r="BG94" s="507">
        <v>0</v>
      </c>
      <c r="BH94" s="507">
        <v>0</v>
      </c>
      <c r="BI94" s="507">
        <v>0</v>
      </c>
      <c r="BJ94" s="507">
        <v>0</v>
      </c>
      <c r="BK94" s="507">
        <v>0</v>
      </c>
      <c r="BL94" s="507">
        <v>0</v>
      </c>
      <c r="BM94" s="507">
        <v>0</v>
      </c>
      <c r="BO94" s="358">
        <f t="shared" si="458"/>
        <v>44957</v>
      </c>
      <c r="BP94" s="507">
        <f t="shared" si="472"/>
        <v>0</v>
      </c>
      <c r="BQ94" s="507">
        <v>0</v>
      </c>
      <c r="BR94" s="507">
        <v>0</v>
      </c>
      <c r="BS94" s="507">
        <v>0</v>
      </c>
      <c r="BT94" s="507">
        <v>0</v>
      </c>
      <c r="BU94" s="507">
        <v>0</v>
      </c>
      <c r="BV94" s="507">
        <v>0</v>
      </c>
      <c r="BW94" s="507">
        <v>0</v>
      </c>
      <c r="BX94" s="507">
        <v>0</v>
      </c>
      <c r="BZ94" s="358">
        <f t="shared" si="459"/>
        <v>44957</v>
      </c>
      <c r="CA94" s="507">
        <f t="shared" si="473"/>
        <v>0</v>
      </c>
      <c r="CB94" s="507">
        <v>0</v>
      </c>
      <c r="CC94" s="507">
        <v>0</v>
      </c>
      <c r="CD94" s="507">
        <v>0</v>
      </c>
      <c r="CE94" s="507">
        <v>0</v>
      </c>
      <c r="CF94" s="507">
        <v>0</v>
      </c>
      <c r="CG94" s="507">
        <v>0</v>
      </c>
      <c r="CH94" s="507">
        <v>0</v>
      </c>
      <c r="CI94" s="507">
        <v>0</v>
      </c>
      <c r="CK94" s="358">
        <f t="shared" si="460"/>
        <v>44957</v>
      </c>
      <c r="CL94" s="507">
        <f t="shared" si="474"/>
        <v>0</v>
      </c>
      <c r="CM94" s="507">
        <v>0</v>
      </c>
      <c r="CN94" s="507">
        <v>0</v>
      </c>
      <c r="CO94" s="507">
        <v>0</v>
      </c>
      <c r="CP94" s="507">
        <v>0</v>
      </c>
      <c r="CQ94" s="507">
        <v>0</v>
      </c>
      <c r="CR94" s="507">
        <v>0</v>
      </c>
      <c r="CS94" s="507">
        <v>0</v>
      </c>
      <c r="CT94" s="507">
        <v>0</v>
      </c>
      <c r="CV94" s="358">
        <f t="shared" si="461"/>
        <v>44957</v>
      </c>
      <c r="CW94" s="507">
        <f t="shared" si="475"/>
        <v>0</v>
      </c>
      <c r="CX94" s="507">
        <v>0</v>
      </c>
      <c r="CY94" s="507">
        <v>0</v>
      </c>
      <c r="CZ94" s="507">
        <v>0</v>
      </c>
      <c r="DA94" s="507">
        <v>0</v>
      </c>
      <c r="DB94" s="507">
        <v>0</v>
      </c>
      <c r="DC94" s="507">
        <v>0</v>
      </c>
      <c r="DD94" s="507">
        <v>0</v>
      </c>
      <c r="DE94" s="507">
        <v>0</v>
      </c>
      <c r="DG94" s="358">
        <f t="shared" si="462"/>
        <v>44957</v>
      </c>
      <c r="DH94" s="507">
        <f t="shared" si="476"/>
        <v>0</v>
      </c>
      <c r="DI94" s="507">
        <v>0</v>
      </c>
      <c r="DJ94" s="507">
        <v>0</v>
      </c>
      <c r="DK94" s="507">
        <v>0</v>
      </c>
      <c r="DL94" s="507">
        <v>0</v>
      </c>
      <c r="DM94" s="507">
        <v>0</v>
      </c>
      <c r="DN94" s="507">
        <v>0</v>
      </c>
      <c r="DO94" s="507">
        <v>0</v>
      </c>
      <c r="DP94" s="507">
        <v>0</v>
      </c>
      <c r="DR94" s="358">
        <f t="shared" si="463"/>
        <v>44957</v>
      </c>
      <c r="DS94" s="507">
        <f t="shared" si="477"/>
        <v>0</v>
      </c>
      <c r="DT94" s="507">
        <v>0</v>
      </c>
      <c r="DU94" s="507">
        <v>0</v>
      </c>
      <c r="DV94" s="507">
        <v>0</v>
      </c>
      <c r="DW94" s="507">
        <v>0</v>
      </c>
      <c r="DX94" s="507">
        <v>0</v>
      </c>
      <c r="DY94" s="507">
        <v>0</v>
      </c>
      <c r="DZ94" s="507">
        <v>0</v>
      </c>
      <c r="EA94" s="507">
        <v>0</v>
      </c>
      <c r="EC94" s="358">
        <f t="shared" si="464"/>
        <v>44957</v>
      </c>
      <c r="ED94" s="507">
        <f t="shared" si="478"/>
        <v>0</v>
      </c>
      <c r="EE94" s="507">
        <v>0</v>
      </c>
      <c r="EF94" s="507">
        <v>0</v>
      </c>
      <c r="EG94" s="507">
        <v>0</v>
      </c>
      <c r="EH94" s="507">
        <v>0</v>
      </c>
      <c r="EI94" s="507">
        <v>0</v>
      </c>
      <c r="EJ94" s="507">
        <v>0</v>
      </c>
      <c r="EK94" s="507">
        <v>0</v>
      </c>
      <c r="EL94" s="507">
        <v>0</v>
      </c>
    </row>
    <row r="95" spans="1:142" x14ac:dyDescent="0.2">
      <c r="A95" s="358">
        <f t="shared" si="445"/>
        <v>44985</v>
      </c>
      <c r="B95" s="507">
        <f t="shared" si="465"/>
        <v>0</v>
      </c>
      <c r="C95" s="507">
        <f t="shared" si="466"/>
        <v>0</v>
      </c>
      <c r="D95" s="507">
        <f t="shared" si="446"/>
        <v>0</v>
      </c>
      <c r="E95" s="507">
        <f t="shared" si="447"/>
        <v>0</v>
      </c>
      <c r="F95" s="507">
        <f t="shared" si="448"/>
        <v>0</v>
      </c>
      <c r="G95" s="507">
        <f t="shared" si="449"/>
        <v>0</v>
      </c>
      <c r="H95" s="507">
        <f t="shared" si="450"/>
        <v>0</v>
      </c>
      <c r="I95" s="507">
        <f t="shared" si="451"/>
        <v>0</v>
      </c>
      <c r="J95" s="507">
        <f t="shared" si="452"/>
        <v>0</v>
      </c>
      <c r="L95" s="358">
        <f t="shared" si="453"/>
        <v>44985</v>
      </c>
      <c r="M95" s="507">
        <f t="shared" si="467"/>
        <v>0</v>
      </c>
      <c r="N95" s="507">
        <v>0</v>
      </c>
      <c r="O95" s="507">
        <v>0</v>
      </c>
      <c r="P95" s="507">
        <v>0</v>
      </c>
      <c r="Q95" s="507">
        <v>0</v>
      </c>
      <c r="R95" s="507">
        <v>0</v>
      </c>
      <c r="S95" s="507">
        <v>0</v>
      </c>
      <c r="T95" s="507">
        <v>0</v>
      </c>
      <c r="U95" s="507">
        <v>0</v>
      </c>
      <c r="W95" s="358">
        <f t="shared" si="454"/>
        <v>44985</v>
      </c>
      <c r="X95" s="507">
        <f t="shared" si="468"/>
        <v>0</v>
      </c>
      <c r="Y95" s="507">
        <v>0</v>
      </c>
      <c r="Z95" s="507">
        <v>0</v>
      </c>
      <c r="AA95" s="507">
        <v>0</v>
      </c>
      <c r="AB95" s="507">
        <v>0</v>
      </c>
      <c r="AC95" s="507">
        <v>0</v>
      </c>
      <c r="AD95" s="507">
        <v>0</v>
      </c>
      <c r="AE95" s="507">
        <v>0</v>
      </c>
      <c r="AF95" s="507">
        <v>0</v>
      </c>
      <c r="AH95" s="358">
        <f t="shared" si="455"/>
        <v>44985</v>
      </c>
      <c r="AI95" s="507">
        <f t="shared" si="469"/>
        <v>0</v>
      </c>
      <c r="AJ95" s="507">
        <v>0</v>
      </c>
      <c r="AK95" s="507">
        <v>0</v>
      </c>
      <c r="AL95" s="507">
        <v>0</v>
      </c>
      <c r="AM95" s="507">
        <v>0</v>
      </c>
      <c r="AN95" s="507">
        <v>0</v>
      </c>
      <c r="AO95" s="507">
        <v>0</v>
      </c>
      <c r="AP95" s="507">
        <v>0</v>
      </c>
      <c r="AQ95" s="507">
        <v>0</v>
      </c>
      <c r="AS95" s="358">
        <f t="shared" si="456"/>
        <v>44985</v>
      </c>
      <c r="AT95" s="507">
        <f t="shared" si="470"/>
        <v>0</v>
      </c>
      <c r="AU95" s="507">
        <v>0</v>
      </c>
      <c r="AV95" s="507">
        <v>0</v>
      </c>
      <c r="AW95" s="507">
        <v>0</v>
      </c>
      <c r="AX95" s="507">
        <v>0</v>
      </c>
      <c r="AY95" s="507">
        <v>0</v>
      </c>
      <c r="AZ95" s="507">
        <v>0</v>
      </c>
      <c r="BA95" s="507">
        <v>0</v>
      </c>
      <c r="BB95" s="507">
        <v>0</v>
      </c>
      <c r="BD95" s="358">
        <f t="shared" si="457"/>
        <v>44985</v>
      </c>
      <c r="BE95" s="507">
        <f t="shared" si="471"/>
        <v>0</v>
      </c>
      <c r="BF95" s="507">
        <v>0</v>
      </c>
      <c r="BG95" s="507">
        <v>0</v>
      </c>
      <c r="BH95" s="507">
        <v>0</v>
      </c>
      <c r="BI95" s="507">
        <v>0</v>
      </c>
      <c r="BJ95" s="507">
        <v>0</v>
      </c>
      <c r="BK95" s="507">
        <v>0</v>
      </c>
      <c r="BL95" s="507">
        <v>0</v>
      </c>
      <c r="BM95" s="507">
        <v>0</v>
      </c>
      <c r="BO95" s="358">
        <f t="shared" si="458"/>
        <v>44985</v>
      </c>
      <c r="BP95" s="507">
        <f t="shared" si="472"/>
        <v>0</v>
      </c>
      <c r="BQ95" s="507">
        <v>0</v>
      </c>
      <c r="BR95" s="507">
        <v>0</v>
      </c>
      <c r="BS95" s="507">
        <v>0</v>
      </c>
      <c r="BT95" s="507">
        <v>0</v>
      </c>
      <c r="BU95" s="507">
        <v>0</v>
      </c>
      <c r="BV95" s="507">
        <v>0</v>
      </c>
      <c r="BW95" s="507">
        <v>0</v>
      </c>
      <c r="BX95" s="507">
        <v>0</v>
      </c>
      <c r="BZ95" s="358">
        <f t="shared" si="459"/>
        <v>44985</v>
      </c>
      <c r="CA95" s="507">
        <f t="shared" si="473"/>
        <v>0</v>
      </c>
      <c r="CB95" s="507">
        <v>0</v>
      </c>
      <c r="CC95" s="507">
        <v>0</v>
      </c>
      <c r="CD95" s="507">
        <v>0</v>
      </c>
      <c r="CE95" s="507">
        <v>0</v>
      </c>
      <c r="CF95" s="507">
        <v>0</v>
      </c>
      <c r="CG95" s="507">
        <v>0</v>
      </c>
      <c r="CH95" s="507">
        <v>0</v>
      </c>
      <c r="CI95" s="507">
        <v>0</v>
      </c>
      <c r="CK95" s="358">
        <f t="shared" si="460"/>
        <v>44985</v>
      </c>
      <c r="CL95" s="507">
        <f t="shared" si="474"/>
        <v>0</v>
      </c>
      <c r="CM95" s="507">
        <v>0</v>
      </c>
      <c r="CN95" s="507">
        <v>0</v>
      </c>
      <c r="CO95" s="507">
        <v>0</v>
      </c>
      <c r="CP95" s="507">
        <v>0</v>
      </c>
      <c r="CQ95" s="507">
        <v>0</v>
      </c>
      <c r="CR95" s="507">
        <v>0</v>
      </c>
      <c r="CS95" s="507">
        <v>0</v>
      </c>
      <c r="CT95" s="507">
        <v>0</v>
      </c>
      <c r="CV95" s="358">
        <f t="shared" si="461"/>
        <v>44985</v>
      </c>
      <c r="CW95" s="507">
        <f t="shared" si="475"/>
        <v>0</v>
      </c>
      <c r="CX95" s="507">
        <v>0</v>
      </c>
      <c r="CY95" s="507">
        <v>0</v>
      </c>
      <c r="CZ95" s="507">
        <v>0</v>
      </c>
      <c r="DA95" s="507">
        <v>0</v>
      </c>
      <c r="DB95" s="507">
        <v>0</v>
      </c>
      <c r="DC95" s="507">
        <v>0</v>
      </c>
      <c r="DD95" s="507">
        <v>0</v>
      </c>
      <c r="DE95" s="507">
        <v>0</v>
      </c>
      <c r="DG95" s="358">
        <f t="shared" si="462"/>
        <v>44985</v>
      </c>
      <c r="DH95" s="507">
        <f t="shared" si="476"/>
        <v>0</v>
      </c>
      <c r="DI95" s="507">
        <v>0</v>
      </c>
      <c r="DJ95" s="507">
        <v>0</v>
      </c>
      <c r="DK95" s="507">
        <v>0</v>
      </c>
      <c r="DL95" s="507">
        <v>0</v>
      </c>
      <c r="DM95" s="507">
        <v>0</v>
      </c>
      <c r="DN95" s="507">
        <v>0</v>
      </c>
      <c r="DO95" s="507">
        <v>0</v>
      </c>
      <c r="DP95" s="507">
        <v>0</v>
      </c>
      <c r="DR95" s="358">
        <f t="shared" si="463"/>
        <v>44985</v>
      </c>
      <c r="DS95" s="507">
        <f t="shared" si="477"/>
        <v>0</v>
      </c>
      <c r="DT95" s="507">
        <v>0</v>
      </c>
      <c r="DU95" s="507">
        <v>0</v>
      </c>
      <c r="DV95" s="507">
        <v>0</v>
      </c>
      <c r="DW95" s="507">
        <v>0</v>
      </c>
      <c r="DX95" s="507">
        <v>0</v>
      </c>
      <c r="DY95" s="507">
        <v>0</v>
      </c>
      <c r="DZ95" s="507">
        <v>0</v>
      </c>
      <c r="EA95" s="507">
        <v>0</v>
      </c>
      <c r="EC95" s="358">
        <f t="shared" si="464"/>
        <v>44985</v>
      </c>
      <c r="ED95" s="507">
        <f t="shared" si="478"/>
        <v>0</v>
      </c>
      <c r="EE95" s="507">
        <v>0</v>
      </c>
      <c r="EF95" s="507">
        <v>0</v>
      </c>
      <c r="EG95" s="507">
        <v>0</v>
      </c>
      <c r="EH95" s="507">
        <v>0</v>
      </c>
      <c r="EI95" s="507">
        <v>0</v>
      </c>
      <c r="EJ95" s="507">
        <v>0</v>
      </c>
      <c r="EK95" s="507">
        <v>0</v>
      </c>
      <c r="EL95" s="507">
        <v>0</v>
      </c>
    </row>
    <row r="96" spans="1:142" x14ac:dyDescent="0.2">
      <c r="A96" s="358">
        <f t="shared" si="445"/>
        <v>45016</v>
      </c>
      <c r="B96" s="507">
        <f t="shared" si="465"/>
        <v>0</v>
      </c>
      <c r="C96" s="507">
        <f t="shared" si="466"/>
        <v>0</v>
      </c>
      <c r="D96" s="507">
        <f t="shared" si="446"/>
        <v>0</v>
      </c>
      <c r="E96" s="507">
        <f t="shared" si="447"/>
        <v>0</v>
      </c>
      <c r="F96" s="507">
        <f t="shared" si="448"/>
        <v>0</v>
      </c>
      <c r="G96" s="507">
        <f t="shared" si="449"/>
        <v>0</v>
      </c>
      <c r="H96" s="507">
        <f t="shared" si="450"/>
        <v>0</v>
      </c>
      <c r="I96" s="507">
        <f t="shared" si="451"/>
        <v>0</v>
      </c>
      <c r="J96" s="507">
        <f t="shared" si="452"/>
        <v>0</v>
      </c>
      <c r="L96" s="358">
        <f t="shared" si="453"/>
        <v>45016</v>
      </c>
      <c r="M96" s="507">
        <f t="shared" si="467"/>
        <v>0</v>
      </c>
      <c r="N96" s="507">
        <v>0</v>
      </c>
      <c r="O96" s="507">
        <v>0</v>
      </c>
      <c r="P96" s="507">
        <v>0</v>
      </c>
      <c r="Q96" s="507">
        <v>0</v>
      </c>
      <c r="R96" s="507">
        <v>0</v>
      </c>
      <c r="S96" s="507">
        <v>0</v>
      </c>
      <c r="T96" s="507">
        <v>0</v>
      </c>
      <c r="U96" s="507">
        <v>0</v>
      </c>
      <c r="W96" s="358">
        <f t="shared" si="454"/>
        <v>45016</v>
      </c>
      <c r="X96" s="507">
        <f t="shared" si="468"/>
        <v>0</v>
      </c>
      <c r="Y96" s="507">
        <v>0</v>
      </c>
      <c r="Z96" s="507">
        <v>0</v>
      </c>
      <c r="AA96" s="507">
        <v>0</v>
      </c>
      <c r="AB96" s="507">
        <v>0</v>
      </c>
      <c r="AC96" s="507">
        <v>0</v>
      </c>
      <c r="AD96" s="507">
        <v>0</v>
      </c>
      <c r="AE96" s="507">
        <v>0</v>
      </c>
      <c r="AF96" s="507">
        <v>0</v>
      </c>
      <c r="AH96" s="358">
        <f t="shared" si="455"/>
        <v>45016</v>
      </c>
      <c r="AI96" s="507">
        <f t="shared" si="469"/>
        <v>0</v>
      </c>
      <c r="AJ96" s="507">
        <v>0</v>
      </c>
      <c r="AK96" s="507">
        <v>0</v>
      </c>
      <c r="AL96" s="507">
        <v>0</v>
      </c>
      <c r="AM96" s="507">
        <v>0</v>
      </c>
      <c r="AN96" s="507">
        <v>0</v>
      </c>
      <c r="AO96" s="507">
        <v>0</v>
      </c>
      <c r="AP96" s="507">
        <v>0</v>
      </c>
      <c r="AQ96" s="507">
        <v>0</v>
      </c>
      <c r="AS96" s="358">
        <f t="shared" si="456"/>
        <v>45016</v>
      </c>
      <c r="AT96" s="507">
        <f t="shared" si="470"/>
        <v>0</v>
      </c>
      <c r="AU96" s="507">
        <v>0</v>
      </c>
      <c r="AV96" s="507">
        <v>0</v>
      </c>
      <c r="AW96" s="507">
        <v>0</v>
      </c>
      <c r="AX96" s="507">
        <v>0</v>
      </c>
      <c r="AY96" s="507">
        <v>0</v>
      </c>
      <c r="AZ96" s="507">
        <v>0</v>
      </c>
      <c r="BA96" s="507">
        <v>0</v>
      </c>
      <c r="BB96" s="507">
        <v>0</v>
      </c>
      <c r="BD96" s="358">
        <f t="shared" si="457"/>
        <v>45016</v>
      </c>
      <c r="BE96" s="507">
        <f t="shared" si="471"/>
        <v>0</v>
      </c>
      <c r="BF96" s="507">
        <v>0</v>
      </c>
      <c r="BG96" s="507">
        <v>0</v>
      </c>
      <c r="BH96" s="507">
        <v>0</v>
      </c>
      <c r="BI96" s="507">
        <v>0</v>
      </c>
      <c r="BJ96" s="507">
        <v>0</v>
      </c>
      <c r="BK96" s="507">
        <v>0</v>
      </c>
      <c r="BL96" s="507">
        <v>0</v>
      </c>
      <c r="BM96" s="507">
        <v>0</v>
      </c>
      <c r="BO96" s="358">
        <f t="shared" si="458"/>
        <v>45016</v>
      </c>
      <c r="BP96" s="507">
        <f t="shared" si="472"/>
        <v>0</v>
      </c>
      <c r="BQ96" s="507">
        <v>0</v>
      </c>
      <c r="BR96" s="507">
        <v>0</v>
      </c>
      <c r="BS96" s="507">
        <v>0</v>
      </c>
      <c r="BT96" s="507">
        <v>0</v>
      </c>
      <c r="BU96" s="507">
        <v>0</v>
      </c>
      <c r="BV96" s="507">
        <v>0</v>
      </c>
      <c r="BW96" s="507">
        <v>0</v>
      </c>
      <c r="BX96" s="507">
        <v>0</v>
      </c>
      <c r="BZ96" s="358">
        <f t="shared" si="459"/>
        <v>45016</v>
      </c>
      <c r="CA96" s="507">
        <f t="shared" si="473"/>
        <v>0</v>
      </c>
      <c r="CB96" s="507">
        <v>0</v>
      </c>
      <c r="CC96" s="507">
        <v>0</v>
      </c>
      <c r="CD96" s="507">
        <v>0</v>
      </c>
      <c r="CE96" s="507">
        <v>0</v>
      </c>
      <c r="CF96" s="507">
        <v>0</v>
      </c>
      <c r="CG96" s="507">
        <v>0</v>
      </c>
      <c r="CH96" s="507">
        <v>0</v>
      </c>
      <c r="CI96" s="507">
        <v>0</v>
      </c>
      <c r="CK96" s="358">
        <f t="shared" si="460"/>
        <v>45016</v>
      </c>
      <c r="CL96" s="507">
        <f t="shared" si="474"/>
        <v>0</v>
      </c>
      <c r="CM96" s="507">
        <v>0</v>
      </c>
      <c r="CN96" s="507">
        <v>0</v>
      </c>
      <c r="CO96" s="507">
        <v>0</v>
      </c>
      <c r="CP96" s="507">
        <v>0</v>
      </c>
      <c r="CQ96" s="507">
        <v>0</v>
      </c>
      <c r="CR96" s="507">
        <v>0</v>
      </c>
      <c r="CS96" s="507">
        <v>0</v>
      </c>
      <c r="CT96" s="507">
        <v>0</v>
      </c>
      <c r="CV96" s="358">
        <f t="shared" si="461"/>
        <v>45016</v>
      </c>
      <c r="CW96" s="507">
        <f t="shared" si="475"/>
        <v>0</v>
      </c>
      <c r="CX96" s="507">
        <v>0</v>
      </c>
      <c r="CY96" s="507">
        <v>0</v>
      </c>
      <c r="CZ96" s="507">
        <v>0</v>
      </c>
      <c r="DA96" s="507">
        <v>0</v>
      </c>
      <c r="DB96" s="507">
        <v>0</v>
      </c>
      <c r="DC96" s="507">
        <v>0</v>
      </c>
      <c r="DD96" s="507">
        <v>0</v>
      </c>
      <c r="DE96" s="507">
        <v>0</v>
      </c>
      <c r="DG96" s="358">
        <f t="shared" si="462"/>
        <v>45016</v>
      </c>
      <c r="DH96" s="507">
        <f t="shared" si="476"/>
        <v>0</v>
      </c>
      <c r="DI96" s="507">
        <v>0</v>
      </c>
      <c r="DJ96" s="507">
        <v>0</v>
      </c>
      <c r="DK96" s="507">
        <v>0</v>
      </c>
      <c r="DL96" s="507">
        <v>0</v>
      </c>
      <c r="DM96" s="507">
        <v>0</v>
      </c>
      <c r="DN96" s="507">
        <v>0</v>
      </c>
      <c r="DO96" s="507">
        <v>0</v>
      </c>
      <c r="DP96" s="507">
        <v>0</v>
      </c>
      <c r="DR96" s="358">
        <f t="shared" si="463"/>
        <v>45016</v>
      </c>
      <c r="DS96" s="507">
        <f t="shared" si="477"/>
        <v>0</v>
      </c>
      <c r="DT96" s="507">
        <v>0</v>
      </c>
      <c r="DU96" s="507">
        <v>0</v>
      </c>
      <c r="DV96" s="507">
        <v>0</v>
      </c>
      <c r="DW96" s="507">
        <v>0</v>
      </c>
      <c r="DX96" s="507">
        <v>0</v>
      </c>
      <c r="DY96" s="507">
        <v>0</v>
      </c>
      <c r="DZ96" s="507">
        <v>0</v>
      </c>
      <c r="EA96" s="507">
        <v>0</v>
      </c>
      <c r="EC96" s="358">
        <f t="shared" si="464"/>
        <v>45016</v>
      </c>
      <c r="ED96" s="507">
        <f t="shared" si="478"/>
        <v>0</v>
      </c>
      <c r="EE96" s="507">
        <v>0</v>
      </c>
      <c r="EF96" s="507">
        <v>0</v>
      </c>
      <c r="EG96" s="507">
        <v>0</v>
      </c>
      <c r="EH96" s="507">
        <v>0</v>
      </c>
      <c r="EI96" s="507">
        <v>0</v>
      </c>
      <c r="EJ96" s="507">
        <v>0</v>
      </c>
      <c r="EK96" s="507">
        <v>0</v>
      </c>
      <c r="EL96" s="507">
        <v>0</v>
      </c>
    </row>
    <row r="97" spans="1:142" x14ac:dyDescent="0.2">
      <c r="A97" s="358">
        <f t="shared" si="445"/>
        <v>45046</v>
      </c>
      <c r="B97" s="507">
        <f t="shared" si="465"/>
        <v>0</v>
      </c>
      <c r="C97" s="507">
        <f t="shared" si="466"/>
        <v>0</v>
      </c>
      <c r="D97" s="507">
        <f t="shared" si="446"/>
        <v>0</v>
      </c>
      <c r="E97" s="507">
        <f t="shared" si="447"/>
        <v>0</v>
      </c>
      <c r="F97" s="507">
        <f t="shared" si="448"/>
        <v>0</v>
      </c>
      <c r="G97" s="507">
        <f t="shared" si="449"/>
        <v>0</v>
      </c>
      <c r="H97" s="507">
        <f t="shared" si="450"/>
        <v>0</v>
      </c>
      <c r="I97" s="507">
        <f t="shared" si="451"/>
        <v>0</v>
      </c>
      <c r="J97" s="507">
        <f t="shared" si="452"/>
        <v>0</v>
      </c>
      <c r="L97" s="358">
        <f t="shared" si="453"/>
        <v>45046</v>
      </c>
      <c r="M97" s="507">
        <f t="shared" si="467"/>
        <v>0</v>
      </c>
      <c r="N97" s="507">
        <v>0</v>
      </c>
      <c r="O97" s="507">
        <v>0</v>
      </c>
      <c r="P97" s="507">
        <v>0</v>
      </c>
      <c r="Q97" s="507">
        <v>0</v>
      </c>
      <c r="R97" s="507">
        <v>0</v>
      </c>
      <c r="S97" s="507">
        <v>0</v>
      </c>
      <c r="T97" s="507">
        <v>0</v>
      </c>
      <c r="U97" s="507">
        <v>0</v>
      </c>
      <c r="W97" s="358">
        <f t="shared" si="454"/>
        <v>45046</v>
      </c>
      <c r="X97" s="507">
        <f t="shared" si="468"/>
        <v>0</v>
      </c>
      <c r="Y97" s="507">
        <v>0</v>
      </c>
      <c r="Z97" s="507">
        <v>0</v>
      </c>
      <c r="AA97" s="507">
        <v>0</v>
      </c>
      <c r="AB97" s="507">
        <v>0</v>
      </c>
      <c r="AC97" s="507">
        <v>0</v>
      </c>
      <c r="AD97" s="507">
        <v>0</v>
      </c>
      <c r="AE97" s="507">
        <v>0</v>
      </c>
      <c r="AF97" s="507">
        <v>0</v>
      </c>
      <c r="AH97" s="358">
        <f t="shared" si="455"/>
        <v>45046</v>
      </c>
      <c r="AI97" s="507">
        <f t="shared" si="469"/>
        <v>0</v>
      </c>
      <c r="AJ97" s="507">
        <v>0</v>
      </c>
      <c r="AK97" s="507">
        <v>0</v>
      </c>
      <c r="AL97" s="507">
        <v>0</v>
      </c>
      <c r="AM97" s="507">
        <v>0</v>
      </c>
      <c r="AN97" s="507">
        <v>0</v>
      </c>
      <c r="AO97" s="507">
        <v>0</v>
      </c>
      <c r="AP97" s="507">
        <v>0</v>
      </c>
      <c r="AQ97" s="507">
        <v>0</v>
      </c>
      <c r="AS97" s="358">
        <f t="shared" si="456"/>
        <v>45046</v>
      </c>
      <c r="AT97" s="507">
        <f t="shared" si="470"/>
        <v>0</v>
      </c>
      <c r="AU97" s="507">
        <v>0</v>
      </c>
      <c r="AV97" s="507">
        <v>0</v>
      </c>
      <c r="AW97" s="507">
        <v>0</v>
      </c>
      <c r="AX97" s="507">
        <v>0</v>
      </c>
      <c r="AY97" s="507">
        <v>0</v>
      </c>
      <c r="AZ97" s="507">
        <v>0</v>
      </c>
      <c r="BA97" s="507">
        <v>0</v>
      </c>
      <c r="BB97" s="507">
        <v>0</v>
      </c>
      <c r="BD97" s="358">
        <f t="shared" si="457"/>
        <v>45046</v>
      </c>
      <c r="BE97" s="507">
        <f t="shared" si="471"/>
        <v>0</v>
      </c>
      <c r="BF97" s="507">
        <v>0</v>
      </c>
      <c r="BG97" s="507">
        <v>0</v>
      </c>
      <c r="BH97" s="507">
        <v>0</v>
      </c>
      <c r="BI97" s="507">
        <v>0</v>
      </c>
      <c r="BJ97" s="507">
        <v>0</v>
      </c>
      <c r="BK97" s="507">
        <v>0</v>
      </c>
      <c r="BL97" s="507">
        <v>0</v>
      </c>
      <c r="BM97" s="507">
        <v>0</v>
      </c>
      <c r="BO97" s="358">
        <f t="shared" si="458"/>
        <v>45046</v>
      </c>
      <c r="BP97" s="507">
        <f t="shared" si="472"/>
        <v>0</v>
      </c>
      <c r="BQ97" s="507">
        <v>0</v>
      </c>
      <c r="BR97" s="507">
        <v>0</v>
      </c>
      <c r="BS97" s="507">
        <v>0</v>
      </c>
      <c r="BT97" s="507">
        <v>0</v>
      </c>
      <c r="BU97" s="507">
        <v>0</v>
      </c>
      <c r="BV97" s="507">
        <v>0</v>
      </c>
      <c r="BW97" s="507">
        <v>0</v>
      </c>
      <c r="BX97" s="507">
        <v>0</v>
      </c>
      <c r="BZ97" s="358">
        <f t="shared" si="459"/>
        <v>45046</v>
      </c>
      <c r="CA97" s="507">
        <f t="shared" si="473"/>
        <v>0</v>
      </c>
      <c r="CB97" s="507">
        <v>0</v>
      </c>
      <c r="CC97" s="507">
        <v>0</v>
      </c>
      <c r="CD97" s="507">
        <v>0</v>
      </c>
      <c r="CE97" s="507">
        <v>0</v>
      </c>
      <c r="CF97" s="507">
        <v>0</v>
      </c>
      <c r="CG97" s="507">
        <v>0</v>
      </c>
      <c r="CH97" s="507">
        <v>0</v>
      </c>
      <c r="CI97" s="507">
        <v>0</v>
      </c>
      <c r="CK97" s="358">
        <f t="shared" si="460"/>
        <v>45046</v>
      </c>
      <c r="CL97" s="507">
        <f t="shared" si="474"/>
        <v>0</v>
      </c>
      <c r="CM97" s="507">
        <v>0</v>
      </c>
      <c r="CN97" s="507">
        <v>0</v>
      </c>
      <c r="CO97" s="507">
        <v>0</v>
      </c>
      <c r="CP97" s="507">
        <v>0</v>
      </c>
      <c r="CQ97" s="507">
        <v>0</v>
      </c>
      <c r="CR97" s="507">
        <v>0</v>
      </c>
      <c r="CS97" s="507">
        <v>0</v>
      </c>
      <c r="CT97" s="507">
        <v>0</v>
      </c>
      <c r="CV97" s="358">
        <f t="shared" si="461"/>
        <v>45046</v>
      </c>
      <c r="CW97" s="507">
        <f t="shared" si="475"/>
        <v>0</v>
      </c>
      <c r="CX97" s="507">
        <v>0</v>
      </c>
      <c r="CY97" s="507">
        <v>0</v>
      </c>
      <c r="CZ97" s="507">
        <v>0</v>
      </c>
      <c r="DA97" s="507">
        <v>0</v>
      </c>
      <c r="DB97" s="507">
        <v>0</v>
      </c>
      <c r="DC97" s="507">
        <v>0</v>
      </c>
      <c r="DD97" s="507">
        <v>0</v>
      </c>
      <c r="DE97" s="507">
        <v>0</v>
      </c>
      <c r="DG97" s="358">
        <f t="shared" si="462"/>
        <v>45046</v>
      </c>
      <c r="DH97" s="507">
        <f t="shared" si="476"/>
        <v>0</v>
      </c>
      <c r="DI97" s="507">
        <v>0</v>
      </c>
      <c r="DJ97" s="507">
        <v>0</v>
      </c>
      <c r="DK97" s="507">
        <v>0</v>
      </c>
      <c r="DL97" s="507">
        <v>0</v>
      </c>
      <c r="DM97" s="507">
        <v>0</v>
      </c>
      <c r="DN97" s="507">
        <v>0</v>
      </c>
      <c r="DO97" s="507">
        <v>0</v>
      </c>
      <c r="DP97" s="507">
        <v>0</v>
      </c>
      <c r="DR97" s="358">
        <f t="shared" si="463"/>
        <v>45046</v>
      </c>
      <c r="DS97" s="507">
        <f t="shared" si="477"/>
        <v>0</v>
      </c>
      <c r="DT97" s="507">
        <v>0</v>
      </c>
      <c r="DU97" s="507">
        <v>0</v>
      </c>
      <c r="DV97" s="507">
        <v>0</v>
      </c>
      <c r="DW97" s="507">
        <v>0</v>
      </c>
      <c r="DX97" s="507">
        <v>0</v>
      </c>
      <c r="DY97" s="507">
        <v>0</v>
      </c>
      <c r="DZ97" s="507">
        <v>0</v>
      </c>
      <c r="EA97" s="507">
        <v>0</v>
      </c>
      <c r="EC97" s="358">
        <f t="shared" si="464"/>
        <v>45046</v>
      </c>
      <c r="ED97" s="507">
        <f t="shared" si="478"/>
        <v>0</v>
      </c>
      <c r="EE97" s="507">
        <v>0</v>
      </c>
      <c r="EF97" s="507">
        <v>0</v>
      </c>
      <c r="EG97" s="507">
        <v>0</v>
      </c>
      <c r="EH97" s="507">
        <v>0</v>
      </c>
      <c r="EI97" s="507">
        <v>0</v>
      </c>
      <c r="EJ97" s="507">
        <v>0</v>
      </c>
      <c r="EK97" s="507">
        <v>0</v>
      </c>
      <c r="EL97" s="507">
        <v>0</v>
      </c>
    </row>
    <row r="98" spans="1:142" x14ac:dyDescent="0.2">
      <c r="A98" s="358">
        <f t="shared" si="445"/>
        <v>45077</v>
      </c>
      <c r="B98" s="507">
        <f t="shared" si="465"/>
        <v>0</v>
      </c>
      <c r="C98" s="507">
        <f t="shared" si="466"/>
        <v>0</v>
      </c>
      <c r="D98" s="507">
        <f t="shared" si="446"/>
        <v>0</v>
      </c>
      <c r="E98" s="507">
        <f t="shared" si="447"/>
        <v>0</v>
      </c>
      <c r="F98" s="507">
        <f t="shared" si="448"/>
        <v>0</v>
      </c>
      <c r="G98" s="507">
        <f t="shared" si="449"/>
        <v>0</v>
      </c>
      <c r="H98" s="507">
        <f t="shared" si="450"/>
        <v>0</v>
      </c>
      <c r="I98" s="507">
        <f t="shared" si="451"/>
        <v>0</v>
      </c>
      <c r="J98" s="507">
        <f t="shared" si="452"/>
        <v>0</v>
      </c>
      <c r="L98" s="358">
        <f t="shared" si="453"/>
        <v>45077</v>
      </c>
      <c r="M98" s="507">
        <f t="shared" si="467"/>
        <v>0</v>
      </c>
      <c r="N98" s="507">
        <v>0</v>
      </c>
      <c r="O98" s="507">
        <v>0</v>
      </c>
      <c r="P98" s="507">
        <v>0</v>
      </c>
      <c r="Q98" s="507">
        <v>0</v>
      </c>
      <c r="R98" s="507">
        <v>0</v>
      </c>
      <c r="S98" s="507">
        <v>0</v>
      </c>
      <c r="T98" s="507">
        <v>0</v>
      </c>
      <c r="U98" s="507">
        <v>0</v>
      </c>
      <c r="W98" s="358">
        <f t="shared" si="454"/>
        <v>45077</v>
      </c>
      <c r="X98" s="507">
        <f t="shared" si="468"/>
        <v>0</v>
      </c>
      <c r="Y98" s="507">
        <v>0</v>
      </c>
      <c r="Z98" s="507">
        <v>0</v>
      </c>
      <c r="AA98" s="507">
        <v>0</v>
      </c>
      <c r="AB98" s="507">
        <v>0</v>
      </c>
      <c r="AC98" s="507">
        <v>0</v>
      </c>
      <c r="AD98" s="507">
        <v>0</v>
      </c>
      <c r="AE98" s="507">
        <v>0</v>
      </c>
      <c r="AF98" s="507">
        <v>0</v>
      </c>
      <c r="AH98" s="358">
        <f t="shared" si="455"/>
        <v>45077</v>
      </c>
      <c r="AI98" s="507">
        <f t="shared" si="469"/>
        <v>0</v>
      </c>
      <c r="AJ98" s="507">
        <v>0</v>
      </c>
      <c r="AK98" s="507">
        <v>0</v>
      </c>
      <c r="AL98" s="507">
        <v>0</v>
      </c>
      <c r="AM98" s="507">
        <v>0</v>
      </c>
      <c r="AN98" s="507">
        <v>0</v>
      </c>
      <c r="AO98" s="507">
        <v>0</v>
      </c>
      <c r="AP98" s="507">
        <v>0</v>
      </c>
      <c r="AQ98" s="507">
        <v>0</v>
      </c>
      <c r="AS98" s="358">
        <f t="shared" si="456"/>
        <v>45077</v>
      </c>
      <c r="AT98" s="507">
        <f t="shared" si="470"/>
        <v>0</v>
      </c>
      <c r="AU98" s="507">
        <v>0</v>
      </c>
      <c r="AV98" s="507">
        <v>0</v>
      </c>
      <c r="AW98" s="507">
        <v>0</v>
      </c>
      <c r="AX98" s="507">
        <v>0</v>
      </c>
      <c r="AY98" s="507">
        <v>0</v>
      </c>
      <c r="AZ98" s="507">
        <v>0</v>
      </c>
      <c r="BA98" s="507">
        <v>0</v>
      </c>
      <c r="BB98" s="507">
        <v>0</v>
      </c>
      <c r="BD98" s="358">
        <f t="shared" si="457"/>
        <v>45077</v>
      </c>
      <c r="BE98" s="507">
        <f t="shared" si="471"/>
        <v>0</v>
      </c>
      <c r="BF98" s="507">
        <v>0</v>
      </c>
      <c r="BG98" s="507">
        <v>0</v>
      </c>
      <c r="BH98" s="507">
        <v>0</v>
      </c>
      <c r="BI98" s="507">
        <v>0</v>
      </c>
      <c r="BJ98" s="507">
        <v>0</v>
      </c>
      <c r="BK98" s="507">
        <v>0</v>
      </c>
      <c r="BL98" s="507">
        <v>0</v>
      </c>
      <c r="BM98" s="507">
        <v>0</v>
      </c>
      <c r="BO98" s="358">
        <f t="shared" si="458"/>
        <v>45077</v>
      </c>
      <c r="BP98" s="507">
        <f t="shared" si="472"/>
        <v>0</v>
      </c>
      <c r="BQ98" s="507">
        <v>0</v>
      </c>
      <c r="BR98" s="507">
        <v>0</v>
      </c>
      <c r="BS98" s="507">
        <v>0</v>
      </c>
      <c r="BT98" s="507">
        <v>0</v>
      </c>
      <c r="BU98" s="507">
        <v>0</v>
      </c>
      <c r="BV98" s="507">
        <v>0</v>
      </c>
      <c r="BW98" s="507">
        <v>0</v>
      </c>
      <c r="BX98" s="507">
        <v>0</v>
      </c>
      <c r="BZ98" s="358">
        <f t="shared" si="459"/>
        <v>45077</v>
      </c>
      <c r="CA98" s="507">
        <f t="shared" si="473"/>
        <v>0</v>
      </c>
      <c r="CB98" s="507">
        <v>0</v>
      </c>
      <c r="CC98" s="507">
        <v>0</v>
      </c>
      <c r="CD98" s="507">
        <v>0</v>
      </c>
      <c r="CE98" s="507">
        <v>0</v>
      </c>
      <c r="CF98" s="507">
        <v>0</v>
      </c>
      <c r="CG98" s="507">
        <v>0</v>
      </c>
      <c r="CH98" s="507">
        <v>0</v>
      </c>
      <c r="CI98" s="507">
        <v>0</v>
      </c>
      <c r="CK98" s="358">
        <f t="shared" si="460"/>
        <v>45077</v>
      </c>
      <c r="CL98" s="507">
        <f t="shared" si="474"/>
        <v>0</v>
      </c>
      <c r="CM98" s="507">
        <v>0</v>
      </c>
      <c r="CN98" s="507">
        <v>0</v>
      </c>
      <c r="CO98" s="507">
        <v>0</v>
      </c>
      <c r="CP98" s="507">
        <v>0</v>
      </c>
      <c r="CQ98" s="507">
        <v>0</v>
      </c>
      <c r="CR98" s="507">
        <v>0</v>
      </c>
      <c r="CS98" s="507">
        <v>0</v>
      </c>
      <c r="CT98" s="507">
        <v>0</v>
      </c>
      <c r="CV98" s="358">
        <f t="shared" si="461"/>
        <v>45077</v>
      </c>
      <c r="CW98" s="507">
        <f t="shared" si="475"/>
        <v>0</v>
      </c>
      <c r="CX98" s="507">
        <v>0</v>
      </c>
      <c r="CY98" s="507">
        <v>0</v>
      </c>
      <c r="CZ98" s="507">
        <v>0</v>
      </c>
      <c r="DA98" s="507">
        <v>0</v>
      </c>
      <c r="DB98" s="507">
        <v>0</v>
      </c>
      <c r="DC98" s="507">
        <v>0</v>
      </c>
      <c r="DD98" s="507">
        <v>0</v>
      </c>
      <c r="DE98" s="507">
        <v>0</v>
      </c>
      <c r="DG98" s="358">
        <f t="shared" si="462"/>
        <v>45077</v>
      </c>
      <c r="DH98" s="507">
        <f t="shared" si="476"/>
        <v>0</v>
      </c>
      <c r="DI98" s="507">
        <v>0</v>
      </c>
      <c r="DJ98" s="507">
        <v>0</v>
      </c>
      <c r="DK98" s="507">
        <v>0</v>
      </c>
      <c r="DL98" s="507">
        <v>0</v>
      </c>
      <c r="DM98" s="507">
        <v>0</v>
      </c>
      <c r="DN98" s="507">
        <v>0</v>
      </c>
      <c r="DO98" s="507">
        <v>0</v>
      </c>
      <c r="DP98" s="507">
        <v>0</v>
      </c>
      <c r="DR98" s="358">
        <f t="shared" si="463"/>
        <v>45077</v>
      </c>
      <c r="DS98" s="507">
        <f t="shared" si="477"/>
        <v>0</v>
      </c>
      <c r="DT98" s="507">
        <v>0</v>
      </c>
      <c r="DU98" s="507">
        <v>0</v>
      </c>
      <c r="DV98" s="507">
        <v>0</v>
      </c>
      <c r="DW98" s="507">
        <v>0</v>
      </c>
      <c r="DX98" s="507">
        <v>0</v>
      </c>
      <c r="DY98" s="507">
        <v>0</v>
      </c>
      <c r="DZ98" s="507">
        <v>0</v>
      </c>
      <c r="EA98" s="507">
        <v>0</v>
      </c>
      <c r="EC98" s="358">
        <f t="shared" si="464"/>
        <v>45077</v>
      </c>
      <c r="ED98" s="507">
        <f t="shared" si="478"/>
        <v>0</v>
      </c>
      <c r="EE98" s="507">
        <v>0</v>
      </c>
      <c r="EF98" s="507">
        <v>0</v>
      </c>
      <c r="EG98" s="507">
        <v>0</v>
      </c>
      <c r="EH98" s="507">
        <v>0</v>
      </c>
      <c r="EI98" s="507">
        <v>0</v>
      </c>
      <c r="EJ98" s="507">
        <v>0</v>
      </c>
      <c r="EK98" s="507">
        <v>0</v>
      </c>
      <c r="EL98" s="507">
        <v>0</v>
      </c>
    </row>
    <row r="99" spans="1:142" x14ac:dyDescent="0.2">
      <c r="A99" s="358">
        <f t="shared" si="445"/>
        <v>45107</v>
      </c>
      <c r="B99" s="507">
        <f t="shared" si="465"/>
        <v>0</v>
      </c>
      <c r="C99" s="507">
        <f t="shared" si="466"/>
        <v>0</v>
      </c>
      <c r="D99" s="507">
        <f t="shared" si="446"/>
        <v>0</v>
      </c>
      <c r="E99" s="507">
        <f t="shared" si="447"/>
        <v>0</v>
      </c>
      <c r="F99" s="507">
        <f t="shared" si="448"/>
        <v>0</v>
      </c>
      <c r="G99" s="507">
        <f t="shared" si="449"/>
        <v>0</v>
      </c>
      <c r="H99" s="507">
        <f t="shared" si="450"/>
        <v>0</v>
      </c>
      <c r="I99" s="507">
        <f t="shared" si="451"/>
        <v>0</v>
      </c>
      <c r="J99" s="507">
        <f t="shared" si="452"/>
        <v>0</v>
      </c>
      <c r="L99" s="358">
        <f t="shared" si="453"/>
        <v>45107</v>
      </c>
      <c r="M99" s="507">
        <f t="shared" si="467"/>
        <v>0</v>
      </c>
      <c r="N99" s="507">
        <v>0</v>
      </c>
      <c r="O99" s="507">
        <v>0</v>
      </c>
      <c r="P99" s="507">
        <v>0</v>
      </c>
      <c r="Q99" s="507">
        <v>0</v>
      </c>
      <c r="R99" s="507">
        <v>0</v>
      </c>
      <c r="S99" s="507">
        <v>0</v>
      </c>
      <c r="T99" s="507">
        <v>0</v>
      </c>
      <c r="U99" s="507">
        <v>0</v>
      </c>
      <c r="W99" s="358">
        <f t="shared" si="454"/>
        <v>45107</v>
      </c>
      <c r="X99" s="507">
        <f t="shared" si="468"/>
        <v>0</v>
      </c>
      <c r="Y99" s="507">
        <v>0</v>
      </c>
      <c r="Z99" s="507">
        <v>0</v>
      </c>
      <c r="AA99" s="507">
        <v>0</v>
      </c>
      <c r="AB99" s="507">
        <v>0</v>
      </c>
      <c r="AC99" s="507">
        <v>0</v>
      </c>
      <c r="AD99" s="507">
        <v>0</v>
      </c>
      <c r="AE99" s="507">
        <v>0</v>
      </c>
      <c r="AF99" s="507">
        <v>0</v>
      </c>
      <c r="AH99" s="358">
        <f t="shared" si="455"/>
        <v>45107</v>
      </c>
      <c r="AI99" s="507">
        <f t="shared" si="469"/>
        <v>0</v>
      </c>
      <c r="AJ99" s="507">
        <v>0</v>
      </c>
      <c r="AK99" s="507">
        <v>0</v>
      </c>
      <c r="AL99" s="507">
        <v>0</v>
      </c>
      <c r="AM99" s="507">
        <v>0</v>
      </c>
      <c r="AN99" s="507">
        <v>0</v>
      </c>
      <c r="AO99" s="507">
        <v>0</v>
      </c>
      <c r="AP99" s="507">
        <v>0</v>
      </c>
      <c r="AQ99" s="507">
        <v>0</v>
      </c>
      <c r="AS99" s="358">
        <f t="shared" si="456"/>
        <v>45107</v>
      </c>
      <c r="AT99" s="507">
        <f t="shared" si="470"/>
        <v>0</v>
      </c>
      <c r="AU99" s="507">
        <v>0</v>
      </c>
      <c r="AV99" s="507">
        <v>0</v>
      </c>
      <c r="AW99" s="507">
        <v>0</v>
      </c>
      <c r="AX99" s="507">
        <v>0</v>
      </c>
      <c r="AY99" s="507">
        <v>0</v>
      </c>
      <c r="AZ99" s="507">
        <v>0</v>
      </c>
      <c r="BA99" s="507">
        <v>0</v>
      </c>
      <c r="BB99" s="507">
        <v>0</v>
      </c>
      <c r="BD99" s="358">
        <f t="shared" si="457"/>
        <v>45107</v>
      </c>
      <c r="BE99" s="507">
        <f t="shared" si="471"/>
        <v>0</v>
      </c>
      <c r="BF99" s="507">
        <v>0</v>
      </c>
      <c r="BG99" s="507">
        <v>0</v>
      </c>
      <c r="BH99" s="507">
        <v>0</v>
      </c>
      <c r="BI99" s="507">
        <v>0</v>
      </c>
      <c r="BJ99" s="507">
        <v>0</v>
      </c>
      <c r="BK99" s="507">
        <v>0</v>
      </c>
      <c r="BL99" s="507">
        <v>0</v>
      </c>
      <c r="BM99" s="507">
        <v>0</v>
      </c>
      <c r="BO99" s="358">
        <f t="shared" si="458"/>
        <v>45107</v>
      </c>
      <c r="BP99" s="507">
        <f t="shared" si="472"/>
        <v>0</v>
      </c>
      <c r="BQ99" s="507">
        <v>0</v>
      </c>
      <c r="BR99" s="507">
        <v>0</v>
      </c>
      <c r="BS99" s="507">
        <v>0</v>
      </c>
      <c r="BT99" s="507">
        <v>0</v>
      </c>
      <c r="BU99" s="507">
        <v>0</v>
      </c>
      <c r="BV99" s="507">
        <v>0</v>
      </c>
      <c r="BW99" s="507">
        <v>0</v>
      </c>
      <c r="BX99" s="507">
        <v>0</v>
      </c>
      <c r="BZ99" s="358">
        <f t="shared" si="459"/>
        <v>45107</v>
      </c>
      <c r="CA99" s="507">
        <f t="shared" si="473"/>
        <v>0</v>
      </c>
      <c r="CB99" s="507">
        <v>0</v>
      </c>
      <c r="CC99" s="507">
        <v>0</v>
      </c>
      <c r="CD99" s="507">
        <v>0</v>
      </c>
      <c r="CE99" s="507">
        <v>0</v>
      </c>
      <c r="CF99" s="507">
        <v>0</v>
      </c>
      <c r="CG99" s="507">
        <v>0</v>
      </c>
      <c r="CH99" s="507">
        <v>0</v>
      </c>
      <c r="CI99" s="507">
        <v>0</v>
      </c>
      <c r="CK99" s="358">
        <f t="shared" si="460"/>
        <v>45107</v>
      </c>
      <c r="CL99" s="507">
        <f t="shared" si="474"/>
        <v>0</v>
      </c>
      <c r="CM99" s="507">
        <v>0</v>
      </c>
      <c r="CN99" s="507">
        <v>0</v>
      </c>
      <c r="CO99" s="507">
        <v>0</v>
      </c>
      <c r="CP99" s="507">
        <v>0</v>
      </c>
      <c r="CQ99" s="507">
        <v>0</v>
      </c>
      <c r="CR99" s="507">
        <v>0</v>
      </c>
      <c r="CS99" s="507">
        <v>0</v>
      </c>
      <c r="CT99" s="507">
        <v>0</v>
      </c>
      <c r="CV99" s="358">
        <f t="shared" si="461"/>
        <v>45107</v>
      </c>
      <c r="CW99" s="507">
        <f t="shared" si="475"/>
        <v>0</v>
      </c>
      <c r="CX99" s="507">
        <v>0</v>
      </c>
      <c r="CY99" s="507">
        <v>0</v>
      </c>
      <c r="CZ99" s="507">
        <v>0</v>
      </c>
      <c r="DA99" s="507">
        <v>0</v>
      </c>
      <c r="DB99" s="507">
        <v>0</v>
      </c>
      <c r="DC99" s="507">
        <v>0</v>
      </c>
      <c r="DD99" s="507">
        <v>0</v>
      </c>
      <c r="DE99" s="507">
        <v>0</v>
      </c>
      <c r="DG99" s="358">
        <f t="shared" si="462"/>
        <v>45107</v>
      </c>
      <c r="DH99" s="507">
        <f t="shared" si="476"/>
        <v>0</v>
      </c>
      <c r="DI99" s="507">
        <v>0</v>
      </c>
      <c r="DJ99" s="507">
        <v>0</v>
      </c>
      <c r="DK99" s="507">
        <v>0</v>
      </c>
      <c r="DL99" s="507">
        <v>0</v>
      </c>
      <c r="DM99" s="507">
        <v>0</v>
      </c>
      <c r="DN99" s="507">
        <v>0</v>
      </c>
      <c r="DO99" s="507">
        <v>0</v>
      </c>
      <c r="DP99" s="507">
        <v>0</v>
      </c>
      <c r="DR99" s="358">
        <f t="shared" si="463"/>
        <v>45107</v>
      </c>
      <c r="DS99" s="507">
        <f t="shared" si="477"/>
        <v>0</v>
      </c>
      <c r="DT99" s="507">
        <v>0</v>
      </c>
      <c r="DU99" s="507">
        <v>0</v>
      </c>
      <c r="DV99" s="507">
        <v>0</v>
      </c>
      <c r="DW99" s="507">
        <v>0</v>
      </c>
      <c r="DX99" s="507">
        <v>0</v>
      </c>
      <c r="DY99" s="507">
        <v>0</v>
      </c>
      <c r="DZ99" s="507">
        <v>0</v>
      </c>
      <c r="EA99" s="507">
        <v>0</v>
      </c>
      <c r="EC99" s="358">
        <f t="shared" si="464"/>
        <v>45107</v>
      </c>
      <c r="ED99" s="507">
        <f t="shared" si="478"/>
        <v>0</v>
      </c>
      <c r="EE99" s="507">
        <v>0</v>
      </c>
      <c r="EF99" s="507">
        <v>0</v>
      </c>
      <c r="EG99" s="507">
        <v>0</v>
      </c>
      <c r="EH99" s="507">
        <v>0</v>
      </c>
      <c r="EI99" s="507">
        <v>0</v>
      </c>
      <c r="EJ99" s="507">
        <v>0</v>
      </c>
      <c r="EK99" s="507">
        <v>0</v>
      </c>
      <c r="EL99" s="507">
        <v>0</v>
      </c>
    </row>
    <row r="100" spans="1:142" x14ac:dyDescent="0.2">
      <c r="A100" s="358">
        <f t="shared" si="445"/>
        <v>45138</v>
      </c>
      <c r="B100" s="507">
        <f t="shared" si="465"/>
        <v>0</v>
      </c>
      <c r="C100" s="507">
        <f t="shared" si="466"/>
        <v>0</v>
      </c>
      <c r="D100" s="507">
        <f t="shared" si="446"/>
        <v>0</v>
      </c>
      <c r="E100" s="507">
        <f t="shared" si="447"/>
        <v>0</v>
      </c>
      <c r="F100" s="507">
        <f t="shared" si="448"/>
        <v>0</v>
      </c>
      <c r="G100" s="507">
        <f t="shared" si="449"/>
        <v>0</v>
      </c>
      <c r="H100" s="507">
        <f t="shared" si="450"/>
        <v>0</v>
      </c>
      <c r="I100" s="507">
        <f t="shared" si="451"/>
        <v>0</v>
      </c>
      <c r="J100" s="507">
        <f t="shared" si="452"/>
        <v>0</v>
      </c>
      <c r="L100" s="358">
        <f t="shared" si="453"/>
        <v>45138</v>
      </c>
      <c r="M100" s="507">
        <f t="shared" si="467"/>
        <v>0</v>
      </c>
      <c r="N100" s="507">
        <v>0</v>
      </c>
      <c r="O100" s="507">
        <v>0</v>
      </c>
      <c r="P100" s="507">
        <v>0</v>
      </c>
      <c r="Q100" s="507">
        <v>0</v>
      </c>
      <c r="R100" s="507">
        <v>0</v>
      </c>
      <c r="S100" s="507">
        <v>0</v>
      </c>
      <c r="T100" s="507">
        <v>0</v>
      </c>
      <c r="U100" s="507">
        <v>0</v>
      </c>
      <c r="W100" s="358">
        <f t="shared" si="454"/>
        <v>45138</v>
      </c>
      <c r="X100" s="507">
        <f t="shared" si="468"/>
        <v>0</v>
      </c>
      <c r="Y100" s="507">
        <v>0</v>
      </c>
      <c r="Z100" s="507">
        <v>0</v>
      </c>
      <c r="AA100" s="507">
        <v>0</v>
      </c>
      <c r="AB100" s="507">
        <v>0</v>
      </c>
      <c r="AC100" s="507">
        <v>0</v>
      </c>
      <c r="AD100" s="507">
        <v>0</v>
      </c>
      <c r="AE100" s="507">
        <v>0</v>
      </c>
      <c r="AF100" s="507">
        <v>0</v>
      </c>
      <c r="AH100" s="358">
        <f t="shared" si="455"/>
        <v>45138</v>
      </c>
      <c r="AI100" s="507">
        <f t="shared" si="469"/>
        <v>0</v>
      </c>
      <c r="AJ100" s="507">
        <v>0</v>
      </c>
      <c r="AK100" s="507">
        <v>0</v>
      </c>
      <c r="AL100" s="507">
        <v>0</v>
      </c>
      <c r="AM100" s="507">
        <v>0</v>
      </c>
      <c r="AN100" s="507">
        <v>0</v>
      </c>
      <c r="AO100" s="507">
        <v>0</v>
      </c>
      <c r="AP100" s="507">
        <v>0</v>
      </c>
      <c r="AQ100" s="507">
        <v>0</v>
      </c>
      <c r="AS100" s="358">
        <f t="shared" si="456"/>
        <v>45138</v>
      </c>
      <c r="AT100" s="507">
        <f t="shared" si="470"/>
        <v>0</v>
      </c>
      <c r="AU100" s="507">
        <v>0</v>
      </c>
      <c r="AV100" s="507">
        <v>0</v>
      </c>
      <c r="AW100" s="507">
        <v>0</v>
      </c>
      <c r="AX100" s="507">
        <v>0</v>
      </c>
      <c r="AY100" s="507">
        <v>0</v>
      </c>
      <c r="AZ100" s="507">
        <v>0</v>
      </c>
      <c r="BA100" s="507">
        <v>0</v>
      </c>
      <c r="BB100" s="507">
        <v>0</v>
      </c>
      <c r="BD100" s="358">
        <f t="shared" si="457"/>
        <v>45138</v>
      </c>
      <c r="BE100" s="507">
        <f t="shared" si="471"/>
        <v>0</v>
      </c>
      <c r="BF100" s="507">
        <v>0</v>
      </c>
      <c r="BG100" s="507">
        <v>0</v>
      </c>
      <c r="BH100" s="507">
        <v>0</v>
      </c>
      <c r="BI100" s="507">
        <v>0</v>
      </c>
      <c r="BJ100" s="507">
        <v>0</v>
      </c>
      <c r="BK100" s="507">
        <v>0</v>
      </c>
      <c r="BL100" s="507">
        <v>0</v>
      </c>
      <c r="BM100" s="507">
        <v>0</v>
      </c>
      <c r="BO100" s="358">
        <f t="shared" si="458"/>
        <v>45138</v>
      </c>
      <c r="BP100" s="507">
        <f t="shared" si="472"/>
        <v>0</v>
      </c>
      <c r="BQ100" s="507">
        <v>0</v>
      </c>
      <c r="BR100" s="507">
        <v>0</v>
      </c>
      <c r="BS100" s="507">
        <v>0</v>
      </c>
      <c r="BT100" s="507">
        <v>0</v>
      </c>
      <c r="BU100" s="507">
        <v>0</v>
      </c>
      <c r="BV100" s="507">
        <v>0</v>
      </c>
      <c r="BW100" s="507">
        <v>0</v>
      </c>
      <c r="BX100" s="507">
        <v>0</v>
      </c>
      <c r="BZ100" s="358">
        <f t="shared" si="459"/>
        <v>45138</v>
      </c>
      <c r="CA100" s="507">
        <f t="shared" si="473"/>
        <v>0</v>
      </c>
      <c r="CB100" s="507">
        <v>0</v>
      </c>
      <c r="CC100" s="507">
        <v>0</v>
      </c>
      <c r="CD100" s="507">
        <v>0</v>
      </c>
      <c r="CE100" s="507">
        <v>0</v>
      </c>
      <c r="CF100" s="507">
        <v>0</v>
      </c>
      <c r="CG100" s="507">
        <v>0</v>
      </c>
      <c r="CH100" s="507">
        <v>0</v>
      </c>
      <c r="CI100" s="507">
        <v>0</v>
      </c>
      <c r="CK100" s="358">
        <f t="shared" si="460"/>
        <v>45138</v>
      </c>
      <c r="CL100" s="507">
        <f t="shared" si="474"/>
        <v>0</v>
      </c>
      <c r="CM100" s="507">
        <v>0</v>
      </c>
      <c r="CN100" s="507">
        <v>0</v>
      </c>
      <c r="CO100" s="507">
        <v>0</v>
      </c>
      <c r="CP100" s="507">
        <v>0</v>
      </c>
      <c r="CQ100" s="507">
        <v>0</v>
      </c>
      <c r="CR100" s="507">
        <v>0</v>
      </c>
      <c r="CS100" s="507">
        <v>0</v>
      </c>
      <c r="CT100" s="507">
        <v>0</v>
      </c>
      <c r="CV100" s="358">
        <f t="shared" si="461"/>
        <v>45138</v>
      </c>
      <c r="CW100" s="507">
        <f t="shared" si="475"/>
        <v>0</v>
      </c>
      <c r="CX100" s="507">
        <v>0</v>
      </c>
      <c r="CY100" s="507">
        <v>0</v>
      </c>
      <c r="CZ100" s="507">
        <v>0</v>
      </c>
      <c r="DA100" s="507">
        <v>0</v>
      </c>
      <c r="DB100" s="507">
        <v>0</v>
      </c>
      <c r="DC100" s="507">
        <v>0</v>
      </c>
      <c r="DD100" s="507">
        <v>0</v>
      </c>
      <c r="DE100" s="507">
        <v>0</v>
      </c>
      <c r="DG100" s="358">
        <f t="shared" si="462"/>
        <v>45138</v>
      </c>
      <c r="DH100" s="507">
        <f t="shared" si="476"/>
        <v>0</v>
      </c>
      <c r="DI100" s="507">
        <v>0</v>
      </c>
      <c r="DJ100" s="507">
        <v>0</v>
      </c>
      <c r="DK100" s="507">
        <v>0</v>
      </c>
      <c r="DL100" s="507">
        <v>0</v>
      </c>
      <c r="DM100" s="507">
        <v>0</v>
      </c>
      <c r="DN100" s="507">
        <v>0</v>
      </c>
      <c r="DO100" s="507">
        <v>0</v>
      </c>
      <c r="DP100" s="507">
        <v>0</v>
      </c>
      <c r="DR100" s="358">
        <f t="shared" si="463"/>
        <v>45138</v>
      </c>
      <c r="DS100" s="507">
        <f t="shared" si="477"/>
        <v>0</v>
      </c>
      <c r="DT100" s="507">
        <v>0</v>
      </c>
      <c r="DU100" s="507">
        <v>0</v>
      </c>
      <c r="DV100" s="507">
        <v>0</v>
      </c>
      <c r="DW100" s="507">
        <v>0</v>
      </c>
      <c r="DX100" s="507">
        <v>0</v>
      </c>
      <c r="DY100" s="507">
        <v>0</v>
      </c>
      <c r="DZ100" s="507">
        <v>0</v>
      </c>
      <c r="EA100" s="507">
        <v>0</v>
      </c>
      <c r="EC100" s="358">
        <f t="shared" si="464"/>
        <v>45138</v>
      </c>
      <c r="ED100" s="507">
        <f t="shared" si="478"/>
        <v>0</v>
      </c>
      <c r="EE100" s="507">
        <v>0</v>
      </c>
      <c r="EF100" s="507">
        <v>0</v>
      </c>
      <c r="EG100" s="507">
        <v>0</v>
      </c>
      <c r="EH100" s="507">
        <v>0</v>
      </c>
      <c r="EI100" s="507">
        <v>0</v>
      </c>
      <c r="EJ100" s="507">
        <v>0</v>
      </c>
      <c r="EK100" s="507">
        <v>0</v>
      </c>
      <c r="EL100" s="507">
        <v>0</v>
      </c>
    </row>
    <row r="101" spans="1:142" x14ac:dyDescent="0.2">
      <c r="A101" s="358">
        <f t="shared" si="445"/>
        <v>45169</v>
      </c>
      <c r="B101" s="507">
        <f t="shared" si="465"/>
        <v>0</v>
      </c>
      <c r="C101" s="507">
        <f t="shared" si="466"/>
        <v>0</v>
      </c>
      <c r="D101" s="507">
        <f t="shared" si="446"/>
        <v>0</v>
      </c>
      <c r="E101" s="507">
        <f t="shared" si="447"/>
        <v>0</v>
      </c>
      <c r="F101" s="507">
        <f t="shared" si="448"/>
        <v>0</v>
      </c>
      <c r="G101" s="507">
        <f t="shared" si="449"/>
        <v>0</v>
      </c>
      <c r="H101" s="507">
        <f t="shared" si="450"/>
        <v>0</v>
      </c>
      <c r="I101" s="507">
        <f t="shared" si="451"/>
        <v>0</v>
      </c>
      <c r="J101" s="507">
        <f t="shared" si="452"/>
        <v>0</v>
      </c>
      <c r="L101" s="358">
        <f t="shared" si="453"/>
        <v>45169</v>
      </c>
      <c r="M101" s="507">
        <f t="shared" si="467"/>
        <v>0</v>
      </c>
      <c r="N101" s="507">
        <v>0</v>
      </c>
      <c r="O101" s="507">
        <v>0</v>
      </c>
      <c r="P101" s="507">
        <v>0</v>
      </c>
      <c r="Q101" s="507">
        <v>0</v>
      </c>
      <c r="R101" s="507">
        <v>0</v>
      </c>
      <c r="S101" s="507">
        <v>0</v>
      </c>
      <c r="T101" s="507">
        <v>0</v>
      </c>
      <c r="U101" s="507">
        <v>0</v>
      </c>
      <c r="W101" s="358">
        <f t="shared" si="454"/>
        <v>45169</v>
      </c>
      <c r="X101" s="507">
        <f t="shared" si="468"/>
        <v>0</v>
      </c>
      <c r="Y101" s="507">
        <v>0</v>
      </c>
      <c r="Z101" s="507">
        <v>0</v>
      </c>
      <c r="AA101" s="507">
        <v>0</v>
      </c>
      <c r="AB101" s="507">
        <v>0</v>
      </c>
      <c r="AC101" s="507">
        <v>0</v>
      </c>
      <c r="AD101" s="507">
        <v>0</v>
      </c>
      <c r="AE101" s="507">
        <v>0</v>
      </c>
      <c r="AF101" s="507">
        <v>0</v>
      </c>
      <c r="AH101" s="358">
        <f t="shared" si="455"/>
        <v>45169</v>
      </c>
      <c r="AI101" s="507">
        <f t="shared" si="469"/>
        <v>0</v>
      </c>
      <c r="AJ101" s="507">
        <v>0</v>
      </c>
      <c r="AK101" s="507">
        <v>0</v>
      </c>
      <c r="AL101" s="507">
        <v>0</v>
      </c>
      <c r="AM101" s="507">
        <v>0</v>
      </c>
      <c r="AN101" s="507">
        <v>0</v>
      </c>
      <c r="AO101" s="507">
        <v>0</v>
      </c>
      <c r="AP101" s="507">
        <v>0</v>
      </c>
      <c r="AQ101" s="507">
        <v>0</v>
      </c>
      <c r="AS101" s="358">
        <f t="shared" si="456"/>
        <v>45169</v>
      </c>
      <c r="AT101" s="507">
        <f t="shared" si="470"/>
        <v>0</v>
      </c>
      <c r="AU101" s="507">
        <v>0</v>
      </c>
      <c r="AV101" s="507">
        <v>0</v>
      </c>
      <c r="AW101" s="507">
        <v>0</v>
      </c>
      <c r="AX101" s="507">
        <v>0</v>
      </c>
      <c r="AY101" s="507">
        <v>0</v>
      </c>
      <c r="AZ101" s="507">
        <v>0</v>
      </c>
      <c r="BA101" s="507">
        <v>0</v>
      </c>
      <c r="BB101" s="507">
        <v>0</v>
      </c>
      <c r="BD101" s="358">
        <f t="shared" si="457"/>
        <v>45169</v>
      </c>
      <c r="BE101" s="507">
        <f t="shared" si="471"/>
        <v>0</v>
      </c>
      <c r="BF101" s="507">
        <v>0</v>
      </c>
      <c r="BG101" s="507">
        <v>0</v>
      </c>
      <c r="BH101" s="507">
        <v>0</v>
      </c>
      <c r="BI101" s="507">
        <v>0</v>
      </c>
      <c r="BJ101" s="507">
        <v>0</v>
      </c>
      <c r="BK101" s="507">
        <v>0</v>
      </c>
      <c r="BL101" s="507">
        <v>0</v>
      </c>
      <c r="BM101" s="507">
        <v>0</v>
      </c>
      <c r="BO101" s="358">
        <f t="shared" si="458"/>
        <v>45169</v>
      </c>
      <c r="BP101" s="507">
        <f t="shared" si="472"/>
        <v>0</v>
      </c>
      <c r="BQ101" s="507">
        <v>0</v>
      </c>
      <c r="BR101" s="507">
        <v>0</v>
      </c>
      <c r="BS101" s="507">
        <v>0</v>
      </c>
      <c r="BT101" s="507">
        <v>0</v>
      </c>
      <c r="BU101" s="507">
        <v>0</v>
      </c>
      <c r="BV101" s="507">
        <v>0</v>
      </c>
      <c r="BW101" s="507">
        <v>0</v>
      </c>
      <c r="BX101" s="507">
        <v>0</v>
      </c>
      <c r="BZ101" s="358">
        <f t="shared" si="459"/>
        <v>45169</v>
      </c>
      <c r="CA101" s="507">
        <f t="shared" si="473"/>
        <v>0</v>
      </c>
      <c r="CB101" s="507">
        <v>0</v>
      </c>
      <c r="CC101" s="507">
        <v>0</v>
      </c>
      <c r="CD101" s="507">
        <v>0</v>
      </c>
      <c r="CE101" s="507">
        <v>0</v>
      </c>
      <c r="CF101" s="507">
        <v>0</v>
      </c>
      <c r="CG101" s="507">
        <v>0</v>
      </c>
      <c r="CH101" s="507">
        <v>0</v>
      </c>
      <c r="CI101" s="507">
        <v>0</v>
      </c>
      <c r="CK101" s="358">
        <f t="shared" si="460"/>
        <v>45169</v>
      </c>
      <c r="CL101" s="507">
        <f t="shared" si="474"/>
        <v>0</v>
      </c>
      <c r="CM101" s="507">
        <v>0</v>
      </c>
      <c r="CN101" s="507">
        <v>0</v>
      </c>
      <c r="CO101" s="507">
        <v>0</v>
      </c>
      <c r="CP101" s="507">
        <v>0</v>
      </c>
      <c r="CQ101" s="507">
        <v>0</v>
      </c>
      <c r="CR101" s="507">
        <v>0</v>
      </c>
      <c r="CS101" s="507">
        <v>0</v>
      </c>
      <c r="CT101" s="507">
        <v>0</v>
      </c>
      <c r="CV101" s="358">
        <f t="shared" si="461"/>
        <v>45169</v>
      </c>
      <c r="CW101" s="507">
        <f t="shared" si="475"/>
        <v>0</v>
      </c>
      <c r="CX101" s="507">
        <v>0</v>
      </c>
      <c r="CY101" s="507">
        <v>0</v>
      </c>
      <c r="CZ101" s="507">
        <v>0</v>
      </c>
      <c r="DA101" s="507">
        <v>0</v>
      </c>
      <c r="DB101" s="507">
        <v>0</v>
      </c>
      <c r="DC101" s="507">
        <v>0</v>
      </c>
      <c r="DD101" s="507">
        <v>0</v>
      </c>
      <c r="DE101" s="507">
        <v>0</v>
      </c>
      <c r="DG101" s="358">
        <f t="shared" si="462"/>
        <v>45169</v>
      </c>
      <c r="DH101" s="507">
        <f t="shared" si="476"/>
        <v>0</v>
      </c>
      <c r="DI101" s="507">
        <v>0</v>
      </c>
      <c r="DJ101" s="507">
        <v>0</v>
      </c>
      <c r="DK101" s="507">
        <v>0</v>
      </c>
      <c r="DL101" s="507">
        <v>0</v>
      </c>
      <c r="DM101" s="507">
        <v>0</v>
      </c>
      <c r="DN101" s="507">
        <v>0</v>
      </c>
      <c r="DO101" s="507">
        <v>0</v>
      </c>
      <c r="DP101" s="507">
        <v>0</v>
      </c>
      <c r="DR101" s="358">
        <f t="shared" si="463"/>
        <v>45169</v>
      </c>
      <c r="DS101" s="507">
        <f t="shared" si="477"/>
        <v>0</v>
      </c>
      <c r="DT101" s="507">
        <v>0</v>
      </c>
      <c r="DU101" s="507">
        <v>0</v>
      </c>
      <c r="DV101" s="507">
        <v>0</v>
      </c>
      <c r="DW101" s="507">
        <v>0</v>
      </c>
      <c r="DX101" s="507">
        <v>0</v>
      </c>
      <c r="DY101" s="507">
        <v>0</v>
      </c>
      <c r="DZ101" s="507">
        <v>0</v>
      </c>
      <c r="EA101" s="507">
        <v>0</v>
      </c>
      <c r="EC101" s="358">
        <f t="shared" si="464"/>
        <v>45169</v>
      </c>
      <c r="ED101" s="507">
        <f t="shared" si="478"/>
        <v>0</v>
      </c>
      <c r="EE101" s="507">
        <v>0</v>
      </c>
      <c r="EF101" s="507">
        <v>0</v>
      </c>
      <c r="EG101" s="507">
        <v>0</v>
      </c>
      <c r="EH101" s="507">
        <v>0</v>
      </c>
      <c r="EI101" s="507">
        <v>0</v>
      </c>
      <c r="EJ101" s="507">
        <v>0</v>
      </c>
      <c r="EK101" s="507">
        <v>0</v>
      </c>
      <c r="EL101" s="507">
        <v>0</v>
      </c>
    </row>
    <row r="102" spans="1:142" x14ac:dyDescent="0.2">
      <c r="A102" s="358">
        <f t="shared" si="445"/>
        <v>45199</v>
      </c>
      <c r="B102" s="507">
        <f t="shared" si="465"/>
        <v>0</v>
      </c>
      <c r="C102" s="507">
        <f t="shared" si="466"/>
        <v>0</v>
      </c>
      <c r="D102" s="507">
        <f t="shared" si="446"/>
        <v>0</v>
      </c>
      <c r="E102" s="507">
        <f t="shared" si="447"/>
        <v>0</v>
      </c>
      <c r="F102" s="507">
        <f t="shared" si="448"/>
        <v>0</v>
      </c>
      <c r="G102" s="507">
        <f t="shared" si="449"/>
        <v>0</v>
      </c>
      <c r="H102" s="507">
        <f t="shared" si="450"/>
        <v>0</v>
      </c>
      <c r="I102" s="507">
        <f t="shared" si="451"/>
        <v>0</v>
      </c>
      <c r="J102" s="507">
        <f t="shared" si="452"/>
        <v>0</v>
      </c>
      <c r="L102" s="358">
        <f t="shared" si="453"/>
        <v>45199</v>
      </c>
      <c r="M102" s="507">
        <f t="shared" si="467"/>
        <v>0</v>
      </c>
      <c r="N102" s="507">
        <v>0</v>
      </c>
      <c r="O102" s="507">
        <v>0</v>
      </c>
      <c r="P102" s="507">
        <v>0</v>
      </c>
      <c r="Q102" s="507">
        <v>0</v>
      </c>
      <c r="R102" s="507">
        <v>0</v>
      </c>
      <c r="S102" s="507">
        <v>0</v>
      </c>
      <c r="T102" s="507">
        <v>0</v>
      </c>
      <c r="U102" s="507">
        <v>0</v>
      </c>
      <c r="W102" s="358">
        <f t="shared" si="454"/>
        <v>45199</v>
      </c>
      <c r="X102" s="507">
        <f t="shared" si="468"/>
        <v>0</v>
      </c>
      <c r="Y102" s="507">
        <v>0</v>
      </c>
      <c r="Z102" s="507">
        <v>0</v>
      </c>
      <c r="AA102" s="507">
        <v>0</v>
      </c>
      <c r="AB102" s="507">
        <v>0</v>
      </c>
      <c r="AC102" s="507">
        <v>0</v>
      </c>
      <c r="AD102" s="507">
        <v>0</v>
      </c>
      <c r="AE102" s="507">
        <v>0</v>
      </c>
      <c r="AF102" s="507">
        <v>0</v>
      </c>
      <c r="AH102" s="358">
        <f t="shared" si="455"/>
        <v>45199</v>
      </c>
      <c r="AI102" s="507">
        <f t="shared" si="469"/>
        <v>0</v>
      </c>
      <c r="AJ102" s="507">
        <v>0</v>
      </c>
      <c r="AK102" s="507">
        <v>0</v>
      </c>
      <c r="AL102" s="507">
        <v>0</v>
      </c>
      <c r="AM102" s="507">
        <v>0</v>
      </c>
      <c r="AN102" s="507">
        <v>0</v>
      </c>
      <c r="AO102" s="507">
        <v>0</v>
      </c>
      <c r="AP102" s="507">
        <v>0</v>
      </c>
      <c r="AQ102" s="507">
        <v>0</v>
      </c>
      <c r="AS102" s="358">
        <f t="shared" si="456"/>
        <v>45199</v>
      </c>
      <c r="AT102" s="507">
        <f t="shared" si="470"/>
        <v>0</v>
      </c>
      <c r="AU102" s="507">
        <v>0</v>
      </c>
      <c r="AV102" s="507">
        <v>0</v>
      </c>
      <c r="AW102" s="507">
        <v>0</v>
      </c>
      <c r="AX102" s="507">
        <v>0</v>
      </c>
      <c r="AY102" s="507">
        <v>0</v>
      </c>
      <c r="AZ102" s="507">
        <v>0</v>
      </c>
      <c r="BA102" s="507">
        <v>0</v>
      </c>
      <c r="BB102" s="507">
        <v>0</v>
      </c>
      <c r="BD102" s="358">
        <f t="shared" si="457"/>
        <v>45199</v>
      </c>
      <c r="BE102" s="507">
        <f t="shared" si="471"/>
        <v>0</v>
      </c>
      <c r="BF102" s="507">
        <v>0</v>
      </c>
      <c r="BG102" s="507">
        <v>0</v>
      </c>
      <c r="BH102" s="507">
        <v>0</v>
      </c>
      <c r="BI102" s="507">
        <v>0</v>
      </c>
      <c r="BJ102" s="507">
        <v>0</v>
      </c>
      <c r="BK102" s="507">
        <v>0</v>
      </c>
      <c r="BL102" s="507">
        <v>0</v>
      </c>
      <c r="BM102" s="507">
        <v>0</v>
      </c>
      <c r="BO102" s="358">
        <f t="shared" si="458"/>
        <v>45199</v>
      </c>
      <c r="BP102" s="507">
        <f t="shared" si="472"/>
        <v>0</v>
      </c>
      <c r="BQ102" s="507">
        <v>0</v>
      </c>
      <c r="BR102" s="507">
        <v>0</v>
      </c>
      <c r="BS102" s="507">
        <v>0</v>
      </c>
      <c r="BT102" s="507">
        <v>0</v>
      </c>
      <c r="BU102" s="507">
        <v>0</v>
      </c>
      <c r="BV102" s="507">
        <v>0</v>
      </c>
      <c r="BW102" s="507">
        <v>0</v>
      </c>
      <c r="BX102" s="507">
        <v>0</v>
      </c>
      <c r="BZ102" s="358">
        <f t="shared" si="459"/>
        <v>45199</v>
      </c>
      <c r="CA102" s="507">
        <f t="shared" si="473"/>
        <v>0</v>
      </c>
      <c r="CB102" s="507">
        <v>0</v>
      </c>
      <c r="CC102" s="507">
        <v>0</v>
      </c>
      <c r="CD102" s="507">
        <v>0</v>
      </c>
      <c r="CE102" s="507">
        <v>0</v>
      </c>
      <c r="CF102" s="507">
        <v>0</v>
      </c>
      <c r="CG102" s="507">
        <v>0</v>
      </c>
      <c r="CH102" s="507">
        <v>0</v>
      </c>
      <c r="CI102" s="507">
        <v>0</v>
      </c>
      <c r="CK102" s="358">
        <f t="shared" si="460"/>
        <v>45199</v>
      </c>
      <c r="CL102" s="507">
        <f t="shared" si="474"/>
        <v>0</v>
      </c>
      <c r="CM102" s="507">
        <v>0</v>
      </c>
      <c r="CN102" s="507">
        <v>0</v>
      </c>
      <c r="CO102" s="507">
        <v>0</v>
      </c>
      <c r="CP102" s="507">
        <v>0</v>
      </c>
      <c r="CQ102" s="507">
        <v>0</v>
      </c>
      <c r="CR102" s="507">
        <v>0</v>
      </c>
      <c r="CS102" s="507">
        <v>0</v>
      </c>
      <c r="CT102" s="507">
        <v>0</v>
      </c>
      <c r="CV102" s="358">
        <f t="shared" si="461"/>
        <v>45199</v>
      </c>
      <c r="CW102" s="507">
        <f t="shared" si="475"/>
        <v>0</v>
      </c>
      <c r="CX102" s="507">
        <v>0</v>
      </c>
      <c r="CY102" s="507">
        <v>0</v>
      </c>
      <c r="CZ102" s="507">
        <v>0</v>
      </c>
      <c r="DA102" s="507">
        <v>0</v>
      </c>
      <c r="DB102" s="507">
        <v>0</v>
      </c>
      <c r="DC102" s="507">
        <v>0</v>
      </c>
      <c r="DD102" s="507">
        <v>0</v>
      </c>
      <c r="DE102" s="507">
        <v>0</v>
      </c>
      <c r="DG102" s="358">
        <f t="shared" si="462"/>
        <v>45199</v>
      </c>
      <c r="DH102" s="507">
        <f t="shared" si="476"/>
        <v>0</v>
      </c>
      <c r="DI102" s="507">
        <v>0</v>
      </c>
      <c r="DJ102" s="507">
        <v>0</v>
      </c>
      <c r="DK102" s="507">
        <v>0</v>
      </c>
      <c r="DL102" s="507">
        <v>0</v>
      </c>
      <c r="DM102" s="507">
        <v>0</v>
      </c>
      <c r="DN102" s="507">
        <v>0</v>
      </c>
      <c r="DO102" s="507">
        <v>0</v>
      </c>
      <c r="DP102" s="507">
        <v>0</v>
      </c>
      <c r="DR102" s="358">
        <f t="shared" si="463"/>
        <v>45199</v>
      </c>
      <c r="DS102" s="507">
        <f t="shared" si="477"/>
        <v>0</v>
      </c>
      <c r="DT102" s="507">
        <v>0</v>
      </c>
      <c r="DU102" s="507">
        <v>0</v>
      </c>
      <c r="DV102" s="507">
        <v>0</v>
      </c>
      <c r="DW102" s="507">
        <v>0</v>
      </c>
      <c r="DX102" s="507">
        <v>0</v>
      </c>
      <c r="DY102" s="507">
        <v>0</v>
      </c>
      <c r="DZ102" s="507">
        <v>0</v>
      </c>
      <c r="EA102" s="507">
        <v>0</v>
      </c>
      <c r="EC102" s="358">
        <f t="shared" si="464"/>
        <v>45199</v>
      </c>
      <c r="ED102" s="507">
        <f t="shared" si="478"/>
        <v>0</v>
      </c>
      <c r="EE102" s="507">
        <v>0</v>
      </c>
      <c r="EF102" s="507">
        <v>0</v>
      </c>
      <c r="EG102" s="507">
        <v>0</v>
      </c>
      <c r="EH102" s="507">
        <v>0</v>
      </c>
      <c r="EI102" s="507">
        <v>0</v>
      </c>
      <c r="EJ102" s="507">
        <v>0</v>
      </c>
      <c r="EK102" s="507">
        <v>0</v>
      </c>
      <c r="EL102" s="507">
        <v>0</v>
      </c>
    </row>
    <row r="103" spans="1:142" x14ac:dyDescent="0.2">
      <c r="A103" s="358">
        <f>EOMONTH(A104,-1)</f>
        <v>45230</v>
      </c>
      <c r="B103" s="507">
        <f t="shared" si="465"/>
        <v>0</v>
      </c>
      <c r="C103" s="507">
        <f t="shared" si="466"/>
        <v>0</v>
      </c>
      <c r="D103" s="507">
        <f t="shared" si="446"/>
        <v>0</v>
      </c>
      <c r="E103" s="507">
        <f t="shared" si="447"/>
        <v>0</v>
      </c>
      <c r="F103" s="507">
        <f t="shared" si="448"/>
        <v>0</v>
      </c>
      <c r="G103" s="507">
        <f t="shared" si="449"/>
        <v>0</v>
      </c>
      <c r="H103" s="507">
        <f t="shared" si="450"/>
        <v>0</v>
      </c>
      <c r="I103" s="507">
        <f t="shared" si="451"/>
        <v>0</v>
      </c>
      <c r="J103" s="507">
        <f t="shared" si="452"/>
        <v>0</v>
      </c>
      <c r="L103" s="358">
        <f>EOMONTH(L104,-1)</f>
        <v>45230</v>
      </c>
      <c r="M103" s="507">
        <f t="shared" si="467"/>
        <v>0</v>
      </c>
      <c r="N103" s="507">
        <v>0</v>
      </c>
      <c r="O103" s="507">
        <v>0</v>
      </c>
      <c r="P103" s="507">
        <v>0</v>
      </c>
      <c r="Q103" s="507">
        <v>0</v>
      </c>
      <c r="R103" s="507">
        <v>0</v>
      </c>
      <c r="S103" s="507">
        <v>0</v>
      </c>
      <c r="T103" s="507">
        <v>0</v>
      </c>
      <c r="U103" s="507">
        <v>0</v>
      </c>
      <c r="W103" s="358">
        <f>EOMONTH(W104,-1)</f>
        <v>45230</v>
      </c>
      <c r="X103" s="507">
        <f t="shared" si="468"/>
        <v>0</v>
      </c>
      <c r="Y103" s="507">
        <v>0</v>
      </c>
      <c r="Z103" s="507">
        <v>0</v>
      </c>
      <c r="AA103" s="507">
        <v>0</v>
      </c>
      <c r="AB103" s="507">
        <v>0</v>
      </c>
      <c r="AC103" s="507">
        <v>0</v>
      </c>
      <c r="AD103" s="507">
        <v>0</v>
      </c>
      <c r="AE103" s="507">
        <v>0</v>
      </c>
      <c r="AF103" s="507">
        <v>0</v>
      </c>
      <c r="AH103" s="358">
        <f>EOMONTH(AH104,-1)</f>
        <v>45230</v>
      </c>
      <c r="AI103" s="507">
        <f t="shared" si="469"/>
        <v>0</v>
      </c>
      <c r="AJ103" s="507">
        <v>0</v>
      </c>
      <c r="AK103" s="507">
        <v>0</v>
      </c>
      <c r="AL103" s="507">
        <v>0</v>
      </c>
      <c r="AM103" s="507">
        <v>0</v>
      </c>
      <c r="AN103" s="507">
        <v>0</v>
      </c>
      <c r="AO103" s="507">
        <v>0</v>
      </c>
      <c r="AP103" s="507">
        <v>0</v>
      </c>
      <c r="AQ103" s="507">
        <v>0</v>
      </c>
      <c r="AS103" s="358">
        <f>EOMONTH(AS104,-1)</f>
        <v>45230</v>
      </c>
      <c r="AT103" s="507">
        <f t="shared" si="470"/>
        <v>0</v>
      </c>
      <c r="AU103" s="507">
        <v>0</v>
      </c>
      <c r="AV103" s="507">
        <v>0</v>
      </c>
      <c r="AW103" s="507">
        <v>0</v>
      </c>
      <c r="AX103" s="507">
        <v>0</v>
      </c>
      <c r="AY103" s="507">
        <v>0</v>
      </c>
      <c r="AZ103" s="507">
        <v>0</v>
      </c>
      <c r="BA103" s="507">
        <v>0</v>
      </c>
      <c r="BB103" s="507">
        <v>0</v>
      </c>
      <c r="BD103" s="358">
        <f>EOMONTH(BD104,-1)</f>
        <v>45230</v>
      </c>
      <c r="BE103" s="507">
        <f t="shared" si="471"/>
        <v>0</v>
      </c>
      <c r="BF103" s="507">
        <v>0</v>
      </c>
      <c r="BG103" s="507">
        <v>0</v>
      </c>
      <c r="BH103" s="507">
        <v>0</v>
      </c>
      <c r="BI103" s="507">
        <v>0</v>
      </c>
      <c r="BJ103" s="507">
        <v>0</v>
      </c>
      <c r="BK103" s="507">
        <v>0</v>
      </c>
      <c r="BL103" s="507">
        <v>0</v>
      </c>
      <c r="BM103" s="507">
        <v>0</v>
      </c>
      <c r="BO103" s="358">
        <f>EOMONTH(BO104,-1)</f>
        <v>45230</v>
      </c>
      <c r="BP103" s="507">
        <f t="shared" si="472"/>
        <v>0</v>
      </c>
      <c r="BQ103" s="507">
        <v>0</v>
      </c>
      <c r="BR103" s="507">
        <v>0</v>
      </c>
      <c r="BS103" s="507">
        <v>0</v>
      </c>
      <c r="BT103" s="507">
        <v>0</v>
      </c>
      <c r="BU103" s="507">
        <v>0</v>
      </c>
      <c r="BV103" s="507">
        <v>0</v>
      </c>
      <c r="BW103" s="507">
        <v>0</v>
      </c>
      <c r="BX103" s="507">
        <v>0</v>
      </c>
      <c r="BZ103" s="358">
        <f>EOMONTH(BZ104,-1)</f>
        <v>45230</v>
      </c>
      <c r="CA103" s="507">
        <f t="shared" si="473"/>
        <v>0</v>
      </c>
      <c r="CB103" s="507">
        <v>0</v>
      </c>
      <c r="CC103" s="507">
        <v>0</v>
      </c>
      <c r="CD103" s="507">
        <v>0</v>
      </c>
      <c r="CE103" s="507">
        <v>0</v>
      </c>
      <c r="CF103" s="507">
        <v>0</v>
      </c>
      <c r="CG103" s="507">
        <v>0</v>
      </c>
      <c r="CH103" s="507">
        <v>0</v>
      </c>
      <c r="CI103" s="507">
        <v>0</v>
      </c>
      <c r="CK103" s="358">
        <f>EOMONTH(CK104,-1)</f>
        <v>45230</v>
      </c>
      <c r="CL103" s="507">
        <f t="shared" si="474"/>
        <v>0</v>
      </c>
      <c r="CM103" s="507">
        <v>0</v>
      </c>
      <c r="CN103" s="507">
        <v>0</v>
      </c>
      <c r="CO103" s="507">
        <v>0</v>
      </c>
      <c r="CP103" s="507">
        <v>0</v>
      </c>
      <c r="CQ103" s="507">
        <v>0</v>
      </c>
      <c r="CR103" s="507">
        <v>0</v>
      </c>
      <c r="CS103" s="507">
        <v>0</v>
      </c>
      <c r="CT103" s="507">
        <v>0</v>
      </c>
      <c r="CV103" s="358">
        <f>EOMONTH(CV104,-1)</f>
        <v>45230</v>
      </c>
      <c r="CW103" s="507">
        <f t="shared" si="475"/>
        <v>0</v>
      </c>
      <c r="CX103" s="507">
        <v>0</v>
      </c>
      <c r="CY103" s="507">
        <v>0</v>
      </c>
      <c r="CZ103" s="507">
        <v>0</v>
      </c>
      <c r="DA103" s="507">
        <v>0</v>
      </c>
      <c r="DB103" s="507">
        <v>0</v>
      </c>
      <c r="DC103" s="507">
        <v>0</v>
      </c>
      <c r="DD103" s="507">
        <v>0</v>
      </c>
      <c r="DE103" s="507">
        <v>0</v>
      </c>
      <c r="DG103" s="358">
        <f>EOMONTH(DG104,-1)</f>
        <v>45230</v>
      </c>
      <c r="DH103" s="507">
        <f t="shared" si="476"/>
        <v>0</v>
      </c>
      <c r="DI103" s="507">
        <v>0</v>
      </c>
      <c r="DJ103" s="507">
        <v>0</v>
      </c>
      <c r="DK103" s="507">
        <v>0</v>
      </c>
      <c r="DL103" s="507">
        <v>0</v>
      </c>
      <c r="DM103" s="507">
        <v>0</v>
      </c>
      <c r="DN103" s="507">
        <v>0</v>
      </c>
      <c r="DO103" s="507">
        <v>0</v>
      </c>
      <c r="DP103" s="507">
        <v>0</v>
      </c>
      <c r="DR103" s="358">
        <f>EOMONTH(DR104,-1)</f>
        <v>45230</v>
      </c>
      <c r="DS103" s="507">
        <f t="shared" si="477"/>
        <v>0</v>
      </c>
      <c r="DT103" s="507">
        <v>0</v>
      </c>
      <c r="DU103" s="507">
        <v>0</v>
      </c>
      <c r="DV103" s="507">
        <v>0</v>
      </c>
      <c r="DW103" s="507">
        <v>0</v>
      </c>
      <c r="DX103" s="507">
        <v>0</v>
      </c>
      <c r="DY103" s="507">
        <v>0</v>
      </c>
      <c r="DZ103" s="507">
        <v>0</v>
      </c>
      <c r="EA103" s="507">
        <v>0</v>
      </c>
      <c r="EC103" s="358">
        <f>EOMONTH(EC104,-1)</f>
        <v>45230</v>
      </c>
      <c r="ED103" s="507">
        <f t="shared" si="478"/>
        <v>0</v>
      </c>
      <c r="EE103" s="507">
        <v>0</v>
      </c>
      <c r="EF103" s="507">
        <v>0</v>
      </c>
      <c r="EG103" s="507">
        <v>0</v>
      </c>
      <c r="EH103" s="507">
        <v>0</v>
      </c>
      <c r="EI103" s="507">
        <v>0</v>
      </c>
      <c r="EJ103" s="507">
        <v>0</v>
      </c>
      <c r="EK103" s="507">
        <v>0</v>
      </c>
      <c r="EL103" s="507">
        <v>0</v>
      </c>
    </row>
    <row r="104" spans="1:142" x14ac:dyDescent="0.2">
      <c r="A104" s="1453">
        <f>$A$39</f>
        <v>45260</v>
      </c>
      <c r="B104" s="1454">
        <f t="shared" si="465"/>
        <v>0</v>
      </c>
      <c r="C104" s="1454">
        <f t="shared" si="466"/>
        <v>0</v>
      </c>
      <c r="D104" s="1454">
        <f t="shared" si="446"/>
        <v>0</v>
      </c>
      <c r="E104" s="1454">
        <f t="shared" si="447"/>
        <v>0</v>
      </c>
      <c r="F104" s="1454">
        <f t="shared" si="448"/>
        <v>0</v>
      </c>
      <c r="G104" s="1454">
        <f t="shared" si="449"/>
        <v>0</v>
      </c>
      <c r="H104" s="1454">
        <f t="shared" si="450"/>
        <v>0</v>
      </c>
      <c r="I104" s="1454">
        <f t="shared" si="451"/>
        <v>0</v>
      </c>
      <c r="J104" s="1454">
        <f t="shared" si="452"/>
        <v>0</v>
      </c>
      <c r="L104" s="1453">
        <f>$A$39</f>
        <v>45260</v>
      </c>
      <c r="M104" s="1454">
        <f t="shared" si="467"/>
        <v>0</v>
      </c>
      <c r="N104" s="1454">
        <v>0</v>
      </c>
      <c r="O104" s="1454">
        <v>0</v>
      </c>
      <c r="P104" s="1454">
        <v>0</v>
      </c>
      <c r="Q104" s="1454">
        <v>0</v>
      </c>
      <c r="R104" s="1454">
        <v>0</v>
      </c>
      <c r="S104" s="1454">
        <v>0</v>
      </c>
      <c r="T104" s="1454">
        <v>0</v>
      </c>
      <c r="U104" s="1454">
        <v>0</v>
      </c>
      <c r="W104" s="1453">
        <f>$A$39</f>
        <v>45260</v>
      </c>
      <c r="X104" s="1454">
        <f t="shared" si="468"/>
        <v>0</v>
      </c>
      <c r="Y104" s="1454">
        <v>0</v>
      </c>
      <c r="Z104" s="1454">
        <v>0</v>
      </c>
      <c r="AA104" s="1454">
        <v>0</v>
      </c>
      <c r="AB104" s="1454">
        <v>0</v>
      </c>
      <c r="AC104" s="1454">
        <v>0</v>
      </c>
      <c r="AD104" s="1454">
        <v>0</v>
      </c>
      <c r="AE104" s="1454">
        <v>0</v>
      </c>
      <c r="AF104" s="1454">
        <v>0</v>
      </c>
      <c r="AH104" s="1453">
        <f>$A$39</f>
        <v>45260</v>
      </c>
      <c r="AI104" s="1454">
        <f t="shared" si="469"/>
        <v>0</v>
      </c>
      <c r="AJ104" s="1454">
        <v>0</v>
      </c>
      <c r="AK104" s="1454">
        <v>0</v>
      </c>
      <c r="AL104" s="1454">
        <v>0</v>
      </c>
      <c r="AM104" s="1454">
        <v>0</v>
      </c>
      <c r="AN104" s="1454">
        <v>0</v>
      </c>
      <c r="AO104" s="1454">
        <v>0</v>
      </c>
      <c r="AP104" s="1454">
        <v>0</v>
      </c>
      <c r="AQ104" s="1454">
        <v>0</v>
      </c>
      <c r="AS104" s="1453">
        <f>$A$39</f>
        <v>45260</v>
      </c>
      <c r="AT104" s="1454">
        <f t="shared" si="470"/>
        <v>0</v>
      </c>
      <c r="AU104" s="1454">
        <v>0</v>
      </c>
      <c r="AV104" s="1454">
        <v>0</v>
      </c>
      <c r="AW104" s="1454">
        <v>0</v>
      </c>
      <c r="AX104" s="1454">
        <v>0</v>
      </c>
      <c r="AY104" s="1454">
        <v>0</v>
      </c>
      <c r="AZ104" s="1454">
        <v>0</v>
      </c>
      <c r="BA104" s="1454">
        <v>0</v>
      </c>
      <c r="BB104" s="1454">
        <v>0</v>
      </c>
      <c r="BD104" s="1453">
        <f>$A$39</f>
        <v>45260</v>
      </c>
      <c r="BE104" s="1454">
        <f t="shared" si="471"/>
        <v>0</v>
      </c>
      <c r="BF104" s="1454">
        <v>0</v>
      </c>
      <c r="BG104" s="1454">
        <v>0</v>
      </c>
      <c r="BH104" s="1454">
        <v>0</v>
      </c>
      <c r="BI104" s="1454">
        <v>0</v>
      </c>
      <c r="BJ104" s="1454">
        <v>0</v>
      </c>
      <c r="BK104" s="1454">
        <v>0</v>
      </c>
      <c r="BL104" s="1454">
        <v>0</v>
      </c>
      <c r="BM104" s="1454">
        <v>0</v>
      </c>
      <c r="BO104" s="1453">
        <f>$A$39</f>
        <v>45260</v>
      </c>
      <c r="BP104" s="1454">
        <f t="shared" si="472"/>
        <v>0</v>
      </c>
      <c r="BQ104" s="1454">
        <v>0</v>
      </c>
      <c r="BR104" s="1454">
        <v>0</v>
      </c>
      <c r="BS104" s="1454">
        <v>0</v>
      </c>
      <c r="BT104" s="1454">
        <v>0</v>
      </c>
      <c r="BU104" s="1454">
        <v>0</v>
      </c>
      <c r="BV104" s="1454">
        <v>0</v>
      </c>
      <c r="BW104" s="1454">
        <v>0</v>
      </c>
      <c r="BX104" s="1454">
        <v>0</v>
      </c>
      <c r="BZ104" s="1453">
        <f>$A$39</f>
        <v>45260</v>
      </c>
      <c r="CA104" s="1454">
        <f t="shared" si="473"/>
        <v>0</v>
      </c>
      <c r="CB104" s="1454">
        <v>0</v>
      </c>
      <c r="CC104" s="1454">
        <v>0</v>
      </c>
      <c r="CD104" s="1454">
        <v>0</v>
      </c>
      <c r="CE104" s="1454">
        <v>0</v>
      </c>
      <c r="CF104" s="1454">
        <v>0</v>
      </c>
      <c r="CG104" s="1454">
        <v>0</v>
      </c>
      <c r="CH104" s="1454">
        <v>0</v>
      </c>
      <c r="CI104" s="1454">
        <v>0</v>
      </c>
      <c r="CK104" s="1453">
        <f>$A$39</f>
        <v>45260</v>
      </c>
      <c r="CL104" s="1454">
        <f t="shared" si="474"/>
        <v>0</v>
      </c>
      <c r="CM104" s="1454">
        <v>0</v>
      </c>
      <c r="CN104" s="1454">
        <v>0</v>
      </c>
      <c r="CO104" s="1454">
        <v>0</v>
      </c>
      <c r="CP104" s="1454">
        <v>0</v>
      </c>
      <c r="CQ104" s="1454">
        <v>0</v>
      </c>
      <c r="CR104" s="1454">
        <v>0</v>
      </c>
      <c r="CS104" s="1454">
        <v>0</v>
      </c>
      <c r="CT104" s="1454">
        <v>0</v>
      </c>
      <c r="CV104" s="1453">
        <f>$A$39</f>
        <v>45260</v>
      </c>
      <c r="CW104" s="1454">
        <f t="shared" si="475"/>
        <v>0</v>
      </c>
      <c r="CX104" s="1454">
        <v>0</v>
      </c>
      <c r="CY104" s="1454">
        <v>0</v>
      </c>
      <c r="CZ104" s="1454">
        <v>0</v>
      </c>
      <c r="DA104" s="1454">
        <v>0</v>
      </c>
      <c r="DB104" s="1454">
        <v>0</v>
      </c>
      <c r="DC104" s="1454">
        <v>0</v>
      </c>
      <c r="DD104" s="1454">
        <v>0</v>
      </c>
      <c r="DE104" s="1454">
        <v>0</v>
      </c>
      <c r="DG104" s="1453">
        <f>$A$39</f>
        <v>45260</v>
      </c>
      <c r="DH104" s="1454">
        <f t="shared" si="476"/>
        <v>0</v>
      </c>
      <c r="DI104" s="1454">
        <v>0</v>
      </c>
      <c r="DJ104" s="1454">
        <v>0</v>
      </c>
      <c r="DK104" s="1454">
        <v>0</v>
      </c>
      <c r="DL104" s="1454">
        <v>0</v>
      </c>
      <c r="DM104" s="1454">
        <v>0</v>
      </c>
      <c r="DN104" s="1454">
        <v>0</v>
      </c>
      <c r="DO104" s="1454">
        <v>0</v>
      </c>
      <c r="DP104" s="1454">
        <v>0</v>
      </c>
      <c r="DR104" s="1453">
        <f>$A$39</f>
        <v>45260</v>
      </c>
      <c r="DS104" s="1454">
        <f t="shared" si="477"/>
        <v>0</v>
      </c>
      <c r="DT104" s="1454">
        <v>0</v>
      </c>
      <c r="DU104" s="1454">
        <v>0</v>
      </c>
      <c r="DV104" s="1454">
        <v>0</v>
      </c>
      <c r="DW104" s="1454">
        <v>0</v>
      </c>
      <c r="DX104" s="1454">
        <v>0</v>
      </c>
      <c r="DY104" s="1454">
        <v>0</v>
      </c>
      <c r="DZ104" s="1454">
        <v>0</v>
      </c>
      <c r="EA104" s="1454">
        <v>0</v>
      </c>
      <c r="EC104" s="1453">
        <f>$A$39</f>
        <v>45260</v>
      </c>
      <c r="ED104" s="1454">
        <f t="shared" si="478"/>
        <v>0</v>
      </c>
      <c r="EE104" s="1454">
        <v>0</v>
      </c>
      <c r="EF104" s="1454">
        <v>0</v>
      </c>
      <c r="EG104" s="1454">
        <v>0</v>
      </c>
      <c r="EH104" s="1454">
        <v>0</v>
      </c>
      <c r="EI104" s="1454">
        <v>0</v>
      </c>
      <c r="EJ104" s="1454">
        <v>0</v>
      </c>
      <c r="EK104" s="1454">
        <v>0</v>
      </c>
      <c r="EL104" s="1454">
        <v>0</v>
      </c>
    </row>
    <row r="105" spans="1:142" x14ac:dyDescent="0.2">
      <c r="A105" s="504" t="s">
        <v>521</v>
      </c>
      <c r="B105" s="507">
        <f t="shared" ref="B105:B110" si="479">SUM(C105:J105)</f>
        <v>0</v>
      </c>
      <c r="C105" s="507">
        <f t="shared" ref="C105:H105" si="480">AVERAGE(C102:C104)</f>
        <v>0</v>
      </c>
      <c r="D105" s="507">
        <f t="shared" si="480"/>
        <v>0</v>
      </c>
      <c r="E105" s="507">
        <f t="shared" si="480"/>
        <v>0</v>
      </c>
      <c r="F105" s="507">
        <f t="shared" si="480"/>
        <v>0</v>
      </c>
      <c r="G105" s="507">
        <f t="shared" si="480"/>
        <v>0</v>
      </c>
      <c r="H105" s="507">
        <f t="shared" si="480"/>
        <v>0</v>
      </c>
      <c r="I105" s="507">
        <f>AVERAGE(I102:I104)</f>
        <v>0</v>
      </c>
      <c r="J105" s="507">
        <f>AVERAGE(J102:J104)</f>
        <v>0</v>
      </c>
      <c r="L105" s="504" t="s">
        <v>521</v>
      </c>
      <c r="M105" s="507">
        <f t="shared" ref="M105:M110" si="481">SUM(N105:U105)</f>
        <v>0</v>
      </c>
      <c r="N105" s="507">
        <f t="shared" ref="N105:S105" si="482">AVERAGE(N102:N104)</f>
        <v>0</v>
      </c>
      <c r="O105" s="507">
        <f t="shared" si="482"/>
        <v>0</v>
      </c>
      <c r="P105" s="507">
        <f t="shared" si="482"/>
        <v>0</v>
      </c>
      <c r="Q105" s="507">
        <f t="shared" si="482"/>
        <v>0</v>
      </c>
      <c r="R105" s="507">
        <f t="shared" si="482"/>
        <v>0</v>
      </c>
      <c r="S105" s="507">
        <f t="shared" si="482"/>
        <v>0</v>
      </c>
      <c r="T105" s="507">
        <f>AVERAGE(T102:T104)</f>
        <v>0</v>
      </c>
      <c r="U105" s="507">
        <f>AVERAGE(U102:U104)</f>
        <v>0</v>
      </c>
      <c r="W105" s="504" t="s">
        <v>521</v>
      </c>
      <c r="X105" s="507">
        <f t="shared" ref="X105:X110" si="483">SUM(Y105:AF105)</f>
        <v>0</v>
      </c>
      <c r="Y105" s="507">
        <f t="shared" ref="Y105:AD105" si="484">AVERAGE(Y102:Y104)</f>
        <v>0</v>
      </c>
      <c r="Z105" s="507">
        <f t="shared" si="484"/>
        <v>0</v>
      </c>
      <c r="AA105" s="507">
        <f t="shared" si="484"/>
        <v>0</v>
      </c>
      <c r="AB105" s="507">
        <f t="shared" si="484"/>
        <v>0</v>
      </c>
      <c r="AC105" s="507">
        <f t="shared" si="484"/>
        <v>0</v>
      </c>
      <c r="AD105" s="507">
        <f t="shared" si="484"/>
        <v>0</v>
      </c>
      <c r="AE105" s="507">
        <f>AVERAGE(AE102:AE104)</f>
        <v>0</v>
      </c>
      <c r="AF105" s="507">
        <f>AVERAGE(AF102:AF104)</f>
        <v>0</v>
      </c>
      <c r="AH105" s="504" t="s">
        <v>521</v>
      </c>
      <c r="AI105" s="507">
        <f t="shared" ref="AI105:AI110" si="485">SUM(AJ105:AQ105)</f>
        <v>0</v>
      </c>
      <c r="AJ105" s="507">
        <f t="shared" ref="AJ105:AO105" si="486">AVERAGE(AJ102:AJ104)</f>
        <v>0</v>
      </c>
      <c r="AK105" s="507">
        <f t="shared" si="486"/>
        <v>0</v>
      </c>
      <c r="AL105" s="507">
        <f t="shared" si="486"/>
        <v>0</v>
      </c>
      <c r="AM105" s="507">
        <f t="shared" si="486"/>
        <v>0</v>
      </c>
      <c r="AN105" s="507">
        <f t="shared" si="486"/>
        <v>0</v>
      </c>
      <c r="AO105" s="507">
        <f t="shared" si="486"/>
        <v>0</v>
      </c>
      <c r="AP105" s="507">
        <f>AVERAGE(AP102:AP104)</f>
        <v>0</v>
      </c>
      <c r="AQ105" s="507">
        <f>AVERAGE(AQ102:AQ104)</f>
        <v>0</v>
      </c>
      <c r="AS105" s="504" t="s">
        <v>521</v>
      </c>
      <c r="AT105" s="507">
        <f t="shared" ref="AT105:AT110" si="487">SUM(AU105:BB105)</f>
        <v>0</v>
      </c>
      <c r="AU105" s="507">
        <f t="shared" ref="AU105:AZ105" si="488">AVERAGE(AU102:AU104)</f>
        <v>0</v>
      </c>
      <c r="AV105" s="507">
        <f t="shared" si="488"/>
        <v>0</v>
      </c>
      <c r="AW105" s="507">
        <f t="shared" si="488"/>
        <v>0</v>
      </c>
      <c r="AX105" s="507">
        <f t="shared" si="488"/>
        <v>0</v>
      </c>
      <c r="AY105" s="507">
        <f t="shared" si="488"/>
        <v>0</v>
      </c>
      <c r="AZ105" s="507">
        <f t="shared" si="488"/>
        <v>0</v>
      </c>
      <c r="BA105" s="507">
        <f>AVERAGE(BA102:BA104)</f>
        <v>0</v>
      </c>
      <c r="BB105" s="507">
        <f>AVERAGE(BB102:BB104)</f>
        <v>0</v>
      </c>
      <c r="BD105" s="504" t="s">
        <v>521</v>
      </c>
      <c r="BE105" s="507">
        <f t="shared" ref="BE105:BE110" si="489">SUM(BF105:BM105)</f>
        <v>0</v>
      </c>
      <c r="BF105" s="507">
        <f t="shared" ref="BF105:BK105" si="490">AVERAGE(BF102:BF104)</f>
        <v>0</v>
      </c>
      <c r="BG105" s="507">
        <f t="shared" si="490"/>
        <v>0</v>
      </c>
      <c r="BH105" s="507">
        <f t="shared" si="490"/>
        <v>0</v>
      </c>
      <c r="BI105" s="507">
        <f t="shared" si="490"/>
        <v>0</v>
      </c>
      <c r="BJ105" s="507">
        <f t="shared" si="490"/>
        <v>0</v>
      </c>
      <c r="BK105" s="507">
        <f t="shared" si="490"/>
        <v>0</v>
      </c>
      <c r="BL105" s="507">
        <f>AVERAGE(BL102:BL104)</f>
        <v>0</v>
      </c>
      <c r="BM105" s="507">
        <f>AVERAGE(BM102:BM104)</f>
        <v>0</v>
      </c>
      <c r="BO105" s="504" t="s">
        <v>521</v>
      </c>
      <c r="BP105" s="507">
        <f t="shared" ref="BP105:BP110" si="491">SUM(BQ105:BX105)</f>
        <v>0</v>
      </c>
      <c r="BQ105" s="507">
        <f t="shared" ref="BQ105:BV105" si="492">AVERAGE(BQ102:BQ104)</f>
        <v>0</v>
      </c>
      <c r="BR105" s="507">
        <f t="shared" si="492"/>
        <v>0</v>
      </c>
      <c r="BS105" s="507">
        <f t="shared" si="492"/>
        <v>0</v>
      </c>
      <c r="BT105" s="507">
        <f t="shared" si="492"/>
        <v>0</v>
      </c>
      <c r="BU105" s="507">
        <f t="shared" si="492"/>
        <v>0</v>
      </c>
      <c r="BV105" s="507">
        <f t="shared" si="492"/>
        <v>0</v>
      </c>
      <c r="BW105" s="507">
        <f>AVERAGE(BW102:BW104)</f>
        <v>0</v>
      </c>
      <c r="BX105" s="507">
        <f>AVERAGE(BX102:BX104)</f>
        <v>0</v>
      </c>
      <c r="BZ105" s="504" t="s">
        <v>521</v>
      </c>
      <c r="CA105" s="507">
        <f t="shared" ref="CA105:CA110" si="493">SUM(CB105:CI105)</f>
        <v>0</v>
      </c>
      <c r="CB105" s="507">
        <f t="shared" ref="CB105:CG105" si="494">AVERAGE(CB102:CB104)</f>
        <v>0</v>
      </c>
      <c r="CC105" s="507">
        <f t="shared" si="494"/>
        <v>0</v>
      </c>
      <c r="CD105" s="507">
        <f t="shared" si="494"/>
        <v>0</v>
      </c>
      <c r="CE105" s="507">
        <f t="shared" si="494"/>
        <v>0</v>
      </c>
      <c r="CF105" s="507">
        <f t="shared" si="494"/>
        <v>0</v>
      </c>
      <c r="CG105" s="507">
        <f t="shared" si="494"/>
        <v>0</v>
      </c>
      <c r="CH105" s="507">
        <f>AVERAGE(CH102:CH104)</f>
        <v>0</v>
      </c>
      <c r="CI105" s="507">
        <f>AVERAGE(CI102:CI104)</f>
        <v>0</v>
      </c>
      <c r="CK105" s="504" t="s">
        <v>521</v>
      </c>
      <c r="CL105" s="507">
        <f t="shared" ref="CL105:CL110" si="495">SUM(CM105:CT105)</f>
        <v>0</v>
      </c>
      <c r="CM105" s="507">
        <f t="shared" ref="CM105:CR105" si="496">AVERAGE(CM102:CM104)</f>
        <v>0</v>
      </c>
      <c r="CN105" s="507">
        <f t="shared" si="496"/>
        <v>0</v>
      </c>
      <c r="CO105" s="507">
        <f t="shared" si="496"/>
        <v>0</v>
      </c>
      <c r="CP105" s="507">
        <f t="shared" si="496"/>
        <v>0</v>
      </c>
      <c r="CQ105" s="507">
        <f t="shared" si="496"/>
        <v>0</v>
      </c>
      <c r="CR105" s="507">
        <f t="shared" si="496"/>
        <v>0</v>
      </c>
      <c r="CS105" s="507">
        <f>AVERAGE(CS102:CS104)</f>
        <v>0</v>
      </c>
      <c r="CT105" s="507">
        <f>AVERAGE(CT102:CT104)</f>
        <v>0</v>
      </c>
      <c r="CV105" s="504" t="s">
        <v>521</v>
      </c>
      <c r="CW105" s="507">
        <f t="shared" ref="CW105:CW110" si="497">SUM(CX105:DE105)</f>
        <v>0</v>
      </c>
      <c r="CX105" s="507">
        <f t="shared" ref="CX105:DC105" si="498">AVERAGE(CX102:CX104)</f>
        <v>0</v>
      </c>
      <c r="CY105" s="507">
        <f t="shared" si="498"/>
        <v>0</v>
      </c>
      <c r="CZ105" s="507">
        <f t="shared" si="498"/>
        <v>0</v>
      </c>
      <c r="DA105" s="507">
        <f t="shared" si="498"/>
        <v>0</v>
      </c>
      <c r="DB105" s="507">
        <f t="shared" si="498"/>
        <v>0</v>
      </c>
      <c r="DC105" s="507">
        <f t="shared" si="498"/>
        <v>0</v>
      </c>
      <c r="DD105" s="507">
        <f>AVERAGE(DD102:DD104)</f>
        <v>0</v>
      </c>
      <c r="DE105" s="507">
        <f>AVERAGE(DE102:DE104)</f>
        <v>0</v>
      </c>
      <c r="DG105" s="504" t="s">
        <v>521</v>
      </c>
      <c r="DH105" s="507">
        <f t="shared" ref="DH105:DH110" si="499">SUM(DI105:DP105)</f>
        <v>0</v>
      </c>
      <c r="DI105" s="507">
        <f t="shared" ref="DI105:DN105" si="500">AVERAGE(DI102:DI104)</f>
        <v>0</v>
      </c>
      <c r="DJ105" s="507">
        <f t="shared" si="500"/>
        <v>0</v>
      </c>
      <c r="DK105" s="507">
        <f t="shared" si="500"/>
        <v>0</v>
      </c>
      <c r="DL105" s="507">
        <f t="shared" si="500"/>
        <v>0</v>
      </c>
      <c r="DM105" s="507">
        <f t="shared" si="500"/>
        <v>0</v>
      </c>
      <c r="DN105" s="507">
        <f t="shared" si="500"/>
        <v>0</v>
      </c>
      <c r="DO105" s="507">
        <f>AVERAGE(DO102:DO104)</f>
        <v>0</v>
      </c>
      <c r="DP105" s="507">
        <f>AVERAGE(DP102:DP104)</f>
        <v>0</v>
      </c>
      <c r="DR105" s="504" t="s">
        <v>521</v>
      </c>
      <c r="DS105" s="507">
        <f t="shared" ref="DS105:DS110" si="501">SUM(DT105:EA105)</f>
        <v>0</v>
      </c>
      <c r="DT105" s="507">
        <f t="shared" ref="DT105:DY105" si="502">AVERAGE(DT102:DT104)</f>
        <v>0</v>
      </c>
      <c r="DU105" s="507">
        <f t="shared" si="502"/>
        <v>0</v>
      </c>
      <c r="DV105" s="507">
        <f t="shared" si="502"/>
        <v>0</v>
      </c>
      <c r="DW105" s="507">
        <f t="shared" si="502"/>
        <v>0</v>
      </c>
      <c r="DX105" s="507">
        <f t="shared" si="502"/>
        <v>0</v>
      </c>
      <c r="DY105" s="507">
        <f t="shared" si="502"/>
        <v>0</v>
      </c>
      <c r="DZ105" s="507">
        <f>AVERAGE(DZ102:DZ104)</f>
        <v>0</v>
      </c>
      <c r="EA105" s="507">
        <f>AVERAGE(EA102:EA104)</f>
        <v>0</v>
      </c>
      <c r="EC105" s="504" t="s">
        <v>521</v>
      </c>
      <c r="ED105" s="507">
        <f t="shared" ref="ED105:ED110" si="503">SUM(EE105:EL105)</f>
        <v>0</v>
      </c>
      <c r="EE105" s="507">
        <f t="shared" ref="EE105:EJ105" si="504">AVERAGE(EE102:EE104)</f>
        <v>0</v>
      </c>
      <c r="EF105" s="507">
        <f t="shared" si="504"/>
        <v>0</v>
      </c>
      <c r="EG105" s="507">
        <f t="shared" si="504"/>
        <v>0</v>
      </c>
      <c r="EH105" s="507">
        <f t="shared" si="504"/>
        <v>0</v>
      </c>
      <c r="EI105" s="507">
        <f t="shared" si="504"/>
        <v>0</v>
      </c>
      <c r="EJ105" s="507">
        <f t="shared" si="504"/>
        <v>0</v>
      </c>
      <c r="EK105" s="507">
        <f>AVERAGE(EK102:EK104)</f>
        <v>0</v>
      </c>
      <c r="EL105" s="507">
        <f>AVERAGE(EL102:EL104)</f>
        <v>0</v>
      </c>
    </row>
    <row r="106" spans="1:142" x14ac:dyDescent="0.2">
      <c r="A106" s="504" t="s">
        <v>522</v>
      </c>
      <c r="B106" s="507">
        <f t="shared" si="479"/>
        <v>0</v>
      </c>
      <c r="C106" s="507">
        <f t="shared" ref="C106:H106" si="505">AVERAGE(C99:C104)</f>
        <v>0</v>
      </c>
      <c r="D106" s="507">
        <f t="shared" si="505"/>
        <v>0</v>
      </c>
      <c r="E106" s="507">
        <f t="shared" si="505"/>
        <v>0</v>
      </c>
      <c r="F106" s="507">
        <f t="shared" si="505"/>
        <v>0</v>
      </c>
      <c r="G106" s="507">
        <f t="shared" si="505"/>
        <v>0</v>
      </c>
      <c r="H106" s="507">
        <f t="shared" si="505"/>
        <v>0</v>
      </c>
      <c r="I106" s="507">
        <f>AVERAGE(I99:I104)</f>
        <v>0</v>
      </c>
      <c r="J106" s="507">
        <f>AVERAGE(J99:J104)</f>
        <v>0</v>
      </c>
      <c r="L106" s="504" t="s">
        <v>522</v>
      </c>
      <c r="M106" s="507">
        <f t="shared" si="481"/>
        <v>0</v>
      </c>
      <c r="N106" s="507">
        <f t="shared" ref="N106:S106" si="506">AVERAGE(N99:N104)</f>
        <v>0</v>
      </c>
      <c r="O106" s="507">
        <f t="shared" si="506"/>
        <v>0</v>
      </c>
      <c r="P106" s="507">
        <f t="shared" si="506"/>
        <v>0</v>
      </c>
      <c r="Q106" s="507">
        <f t="shared" si="506"/>
        <v>0</v>
      </c>
      <c r="R106" s="507">
        <f t="shared" si="506"/>
        <v>0</v>
      </c>
      <c r="S106" s="507">
        <f t="shared" si="506"/>
        <v>0</v>
      </c>
      <c r="T106" s="507">
        <f>AVERAGE(T99:T104)</f>
        <v>0</v>
      </c>
      <c r="U106" s="507">
        <f>AVERAGE(U99:U104)</f>
        <v>0</v>
      </c>
      <c r="W106" s="504" t="s">
        <v>522</v>
      </c>
      <c r="X106" s="507">
        <f t="shared" si="483"/>
        <v>0</v>
      </c>
      <c r="Y106" s="507">
        <f t="shared" ref="Y106:AD106" si="507">AVERAGE(Y99:Y104)</f>
        <v>0</v>
      </c>
      <c r="Z106" s="507">
        <f t="shared" si="507"/>
        <v>0</v>
      </c>
      <c r="AA106" s="507">
        <f t="shared" si="507"/>
        <v>0</v>
      </c>
      <c r="AB106" s="507">
        <f t="shared" si="507"/>
        <v>0</v>
      </c>
      <c r="AC106" s="507">
        <f t="shared" si="507"/>
        <v>0</v>
      </c>
      <c r="AD106" s="507">
        <f t="shared" si="507"/>
        <v>0</v>
      </c>
      <c r="AE106" s="507">
        <f>AVERAGE(AE99:AE104)</f>
        <v>0</v>
      </c>
      <c r="AF106" s="507">
        <f>AVERAGE(AF99:AF104)</f>
        <v>0</v>
      </c>
      <c r="AH106" s="504" t="s">
        <v>522</v>
      </c>
      <c r="AI106" s="507">
        <f t="shared" si="485"/>
        <v>0</v>
      </c>
      <c r="AJ106" s="507">
        <f t="shared" ref="AJ106:AO106" si="508">AVERAGE(AJ99:AJ104)</f>
        <v>0</v>
      </c>
      <c r="AK106" s="507">
        <f t="shared" si="508"/>
        <v>0</v>
      </c>
      <c r="AL106" s="507">
        <f t="shared" si="508"/>
        <v>0</v>
      </c>
      <c r="AM106" s="507">
        <f t="shared" si="508"/>
        <v>0</v>
      </c>
      <c r="AN106" s="507">
        <f t="shared" si="508"/>
        <v>0</v>
      </c>
      <c r="AO106" s="507">
        <f t="shared" si="508"/>
        <v>0</v>
      </c>
      <c r="AP106" s="507">
        <f>AVERAGE(AP99:AP104)</f>
        <v>0</v>
      </c>
      <c r="AQ106" s="507">
        <f>AVERAGE(AQ99:AQ104)</f>
        <v>0</v>
      </c>
      <c r="AS106" s="504" t="s">
        <v>522</v>
      </c>
      <c r="AT106" s="507">
        <f t="shared" si="487"/>
        <v>0</v>
      </c>
      <c r="AU106" s="507">
        <f t="shared" ref="AU106:AZ106" si="509">AVERAGE(AU99:AU104)</f>
        <v>0</v>
      </c>
      <c r="AV106" s="507">
        <f t="shared" si="509"/>
        <v>0</v>
      </c>
      <c r="AW106" s="507">
        <f t="shared" si="509"/>
        <v>0</v>
      </c>
      <c r="AX106" s="507">
        <f t="shared" si="509"/>
        <v>0</v>
      </c>
      <c r="AY106" s="507">
        <f t="shared" si="509"/>
        <v>0</v>
      </c>
      <c r="AZ106" s="507">
        <f t="shared" si="509"/>
        <v>0</v>
      </c>
      <c r="BA106" s="507">
        <f>AVERAGE(BA99:BA104)</f>
        <v>0</v>
      </c>
      <c r="BB106" s="507">
        <f>AVERAGE(BB99:BB104)</f>
        <v>0</v>
      </c>
      <c r="BD106" s="504" t="s">
        <v>522</v>
      </c>
      <c r="BE106" s="507">
        <f t="shared" si="489"/>
        <v>0</v>
      </c>
      <c r="BF106" s="507">
        <f t="shared" ref="BF106:BK106" si="510">AVERAGE(BF99:BF104)</f>
        <v>0</v>
      </c>
      <c r="BG106" s="507">
        <f t="shared" si="510"/>
        <v>0</v>
      </c>
      <c r="BH106" s="507">
        <f t="shared" si="510"/>
        <v>0</v>
      </c>
      <c r="BI106" s="507">
        <f t="shared" si="510"/>
        <v>0</v>
      </c>
      <c r="BJ106" s="507">
        <f t="shared" si="510"/>
        <v>0</v>
      </c>
      <c r="BK106" s="507">
        <f t="shared" si="510"/>
        <v>0</v>
      </c>
      <c r="BL106" s="507">
        <f>AVERAGE(BL99:BL104)</f>
        <v>0</v>
      </c>
      <c r="BM106" s="507">
        <f>AVERAGE(BM99:BM104)</f>
        <v>0</v>
      </c>
      <c r="BO106" s="504" t="s">
        <v>522</v>
      </c>
      <c r="BP106" s="507">
        <f t="shared" si="491"/>
        <v>0</v>
      </c>
      <c r="BQ106" s="507">
        <f t="shared" ref="BQ106:BV106" si="511">AVERAGE(BQ99:BQ104)</f>
        <v>0</v>
      </c>
      <c r="BR106" s="507">
        <f t="shared" si="511"/>
        <v>0</v>
      </c>
      <c r="BS106" s="507">
        <f t="shared" si="511"/>
        <v>0</v>
      </c>
      <c r="BT106" s="507">
        <f t="shared" si="511"/>
        <v>0</v>
      </c>
      <c r="BU106" s="507">
        <f t="shared" si="511"/>
        <v>0</v>
      </c>
      <c r="BV106" s="507">
        <f t="shared" si="511"/>
        <v>0</v>
      </c>
      <c r="BW106" s="507">
        <f>AVERAGE(BW99:BW104)</f>
        <v>0</v>
      </c>
      <c r="BX106" s="507">
        <f>AVERAGE(BX99:BX104)</f>
        <v>0</v>
      </c>
      <c r="BZ106" s="504" t="s">
        <v>522</v>
      </c>
      <c r="CA106" s="507">
        <f t="shared" si="493"/>
        <v>0</v>
      </c>
      <c r="CB106" s="507">
        <f t="shared" ref="CB106:CG106" si="512">AVERAGE(CB99:CB104)</f>
        <v>0</v>
      </c>
      <c r="CC106" s="507">
        <f t="shared" si="512"/>
        <v>0</v>
      </c>
      <c r="CD106" s="507">
        <f t="shared" si="512"/>
        <v>0</v>
      </c>
      <c r="CE106" s="507">
        <f t="shared" si="512"/>
        <v>0</v>
      </c>
      <c r="CF106" s="507">
        <f t="shared" si="512"/>
        <v>0</v>
      </c>
      <c r="CG106" s="507">
        <f t="shared" si="512"/>
        <v>0</v>
      </c>
      <c r="CH106" s="507">
        <f>AVERAGE(CH99:CH104)</f>
        <v>0</v>
      </c>
      <c r="CI106" s="507">
        <f>AVERAGE(CI99:CI104)</f>
        <v>0</v>
      </c>
      <c r="CK106" s="504" t="s">
        <v>522</v>
      </c>
      <c r="CL106" s="507">
        <f t="shared" si="495"/>
        <v>0</v>
      </c>
      <c r="CM106" s="507">
        <f t="shared" ref="CM106:CR106" si="513">AVERAGE(CM99:CM104)</f>
        <v>0</v>
      </c>
      <c r="CN106" s="507">
        <f t="shared" si="513"/>
        <v>0</v>
      </c>
      <c r="CO106" s="507">
        <f t="shared" si="513"/>
        <v>0</v>
      </c>
      <c r="CP106" s="507">
        <f t="shared" si="513"/>
        <v>0</v>
      </c>
      <c r="CQ106" s="507">
        <f t="shared" si="513"/>
        <v>0</v>
      </c>
      <c r="CR106" s="507">
        <f t="shared" si="513"/>
        <v>0</v>
      </c>
      <c r="CS106" s="507">
        <f>AVERAGE(CS99:CS104)</f>
        <v>0</v>
      </c>
      <c r="CT106" s="507">
        <f>AVERAGE(CT99:CT104)</f>
        <v>0</v>
      </c>
      <c r="CV106" s="504" t="s">
        <v>522</v>
      </c>
      <c r="CW106" s="507">
        <f t="shared" si="497"/>
        <v>0</v>
      </c>
      <c r="CX106" s="507">
        <f t="shared" ref="CX106:DC106" si="514">AVERAGE(CX99:CX104)</f>
        <v>0</v>
      </c>
      <c r="CY106" s="507">
        <f t="shared" si="514"/>
        <v>0</v>
      </c>
      <c r="CZ106" s="507">
        <f t="shared" si="514"/>
        <v>0</v>
      </c>
      <c r="DA106" s="507">
        <f t="shared" si="514"/>
        <v>0</v>
      </c>
      <c r="DB106" s="507">
        <f t="shared" si="514"/>
        <v>0</v>
      </c>
      <c r="DC106" s="507">
        <f t="shared" si="514"/>
        <v>0</v>
      </c>
      <c r="DD106" s="507">
        <f>AVERAGE(DD99:DD104)</f>
        <v>0</v>
      </c>
      <c r="DE106" s="507">
        <f>AVERAGE(DE99:DE104)</f>
        <v>0</v>
      </c>
      <c r="DG106" s="504" t="s">
        <v>522</v>
      </c>
      <c r="DH106" s="507">
        <f t="shared" si="499"/>
        <v>0</v>
      </c>
      <c r="DI106" s="507">
        <f t="shared" ref="DI106:DN106" si="515">AVERAGE(DI99:DI104)</f>
        <v>0</v>
      </c>
      <c r="DJ106" s="507">
        <f t="shared" si="515"/>
        <v>0</v>
      </c>
      <c r="DK106" s="507">
        <f t="shared" si="515"/>
        <v>0</v>
      </c>
      <c r="DL106" s="507">
        <f t="shared" si="515"/>
        <v>0</v>
      </c>
      <c r="DM106" s="507">
        <f t="shared" si="515"/>
        <v>0</v>
      </c>
      <c r="DN106" s="507">
        <f t="shared" si="515"/>
        <v>0</v>
      </c>
      <c r="DO106" s="507">
        <f>AVERAGE(DO99:DO104)</f>
        <v>0</v>
      </c>
      <c r="DP106" s="507">
        <f>AVERAGE(DP99:DP104)</f>
        <v>0</v>
      </c>
      <c r="DR106" s="504" t="s">
        <v>522</v>
      </c>
      <c r="DS106" s="507">
        <f t="shared" si="501"/>
        <v>0</v>
      </c>
      <c r="DT106" s="507">
        <f t="shared" ref="DT106:DY106" si="516">AVERAGE(DT99:DT104)</f>
        <v>0</v>
      </c>
      <c r="DU106" s="507">
        <f t="shared" si="516"/>
        <v>0</v>
      </c>
      <c r="DV106" s="507">
        <f t="shared" si="516"/>
        <v>0</v>
      </c>
      <c r="DW106" s="507">
        <f t="shared" si="516"/>
        <v>0</v>
      </c>
      <c r="DX106" s="507">
        <f t="shared" si="516"/>
        <v>0</v>
      </c>
      <c r="DY106" s="507">
        <f t="shared" si="516"/>
        <v>0</v>
      </c>
      <c r="DZ106" s="507">
        <f>AVERAGE(DZ99:DZ104)</f>
        <v>0</v>
      </c>
      <c r="EA106" s="507">
        <f>AVERAGE(EA99:EA104)</f>
        <v>0</v>
      </c>
      <c r="EC106" s="504" t="s">
        <v>522</v>
      </c>
      <c r="ED106" s="507">
        <f t="shared" si="503"/>
        <v>0</v>
      </c>
      <c r="EE106" s="507">
        <f t="shared" ref="EE106:EJ106" si="517">AVERAGE(EE99:EE104)</f>
        <v>0</v>
      </c>
      <c r="EF106" s="507">
        <f t="shared" si="517"/>
        <v>0</v>
      </c>
      <c r="EG106" s="507">
        <f t="shared" si="517"/>
        <v>0</v>
      </c>
      <c r="EH106" s="507">
        <f t="shared" si="517"/>
        <v>0</v>
      </c>
      <c r="EI106" s="507">
        <f t="shared" si="517"/>
        <v>0</v>
      </c>
      <c r="EJ106" s="507">
        <f t="shared" si="517"/>
        <v>0</v>
      </c>
      <c r="EK106" s="507">
        <f>AVERAGE(EK99:EK104)</f>
        <v>0</v>
      </c>
      <c r="EL106" s="507">
        <f>AVERAGE(EL99:EL104)</f>
        <v>0</v>
      </c>
    </row>
    <row r="107" spans="1:142" x14ac:dyDescent="0.2">
      <c r="A107" s="504" t="s">
        <v>523</v>
      </c>
      <c r="B107" s="507">
        <f t="shared" si="479"/>
        <v>0</v>
      </c>
      <c r="C107" s="507">
        <f t="shared" ref="C107:H107" si="518">AVERAGE(C93:C104)</f>
        <v>0</v>
      </c>
      <c r="D107" s="507">
        <f t="shared" si="518"/>
        <v>0</v>
      </c>
      <c r="E107" s="507">
        <f t="shared" si="518"/>
        <v>0</v>
      </c>
      <c r="F107" s="507">
        <f t="shared" si="518"/>
        <v>0</v>
      </c>
      <c r="G107" s="507">
        <f t="shared" si="518"/>
        <v>0</v>
      </c>
      <c r="H107" s="507">
        <f t="shared" si="518"/>
        <v>0</v>
      </c>
      <c r="I107" s="507">
        <f>AVERAGE(I93:I104)</f>
        <v>0</v>
      </c>
      <c r="J107" s="507">
        <f>AVERAGE(J93:J104)</f>
        <v>0</v>
      </c>
      <c r="L107" s="504" t="s">
        <v>523</v>
      </c>
      <c r="M107" s="507">
        <f t="shared" si="481"/>
        <v>0</v>
      </c>
      <c r="N107" s="507">
        <f t="shared" ref="N107:S107" si="519">AVERAGE(N93:N104)</f>
        <v>0</v>
      </c>
      <c r="O107" s="507">
        <f t="shared" si="519"/>
        <v>0</v>
      </c>
      <c r="P107" s="507">
        <f t="shared" si="519"/>
        <v>0</v>
      </c>
      <c r="Q107" s="507">
        <f t="shared" si="519"/>
        <v>0</v>
      </c>
      <c r="R107" s="507">
        <f t="shared" si="519"/>
        <v>0</v>
      </c>
      <c r="S107" s="507">
        <f t="shared" si="519"/>
        <v>0</v>
      </c>
      <c r="T107" s="507">
        <f>AVERAGE(T93:T104)</f>
        <v>0</v>
      </c>
      <c r="U107" s="507">
        <f>AVERAGE(U93:U104)</f>
        <v>0</v>
      </c>
      <c r="W107" s="504" t="s">
        <v>523</v>
      </c>
      <c r="X107" s="507">
        <f t="shared" si="483"/>
        <v>0</v>
      </c>
      <c r="Y107" s="507">
        <f t="shared" ref="Y107:AD107" si="520">AVERAGE(Y93:Y104)</f>
        <v>0</v>
      </c>
      <c r="Z107" s="507">
        <f t="shared" si="520"/>
        <v>0</v>
      </c>
      <c r="AA107" s="507">
        <f t="shared" si="520"/>
        <v>0</v>
      </c>
      <c r="AB107" s="507">
        <f t="shared" si="520"/>
        <v>0</v>
      </c>
      <c r="AC107" s="507">
        <f t="shared" si="520"/>
        <v>0</v>
      </c>
      <c r="AD107" s="507">
        <f t="shared" si="520"/>
        <v>0</v>
      </c>
      <c r="AE107" s="507">
        <f>AVERAGE(AE93:AE104)</f>
        <v>0</v>
      </c>
      <c r="AF107" s="507">
        <f>AVERAGE(AF93:AF104)</f>
        <v>0</v>
      </c>
      <c r="AH107" s="504" t="s">
        <v>523</v>
      </c>
      <c r="AI107" s="507">
        <f t="shared" si="485"/>
        <v>0</v>
      </c>
      <c r="AJ107" s="507">
        <f t="shared" ref="AJ107:AO107" si="521">AVERAGE(AJ93:AJ104)</f>
        <v>0</v>
      </c>
      <c r="AK107" s="507">
        <f t="shared" si="521"/>
        <v>0</v>
      </c>
      <c r="AL107" s="507">
        <f t="shared" si="521"/>
        <v>0</v>
      </c>
      <c r="AM107" s="507">
        <f t="shared" si="521"/>
        <v>0</v>
      </c>
      <c r="AN107" s="507">
        <f t="shared" si="521"/>
        <v>0</v>
      </c>
      <c r="AO107" s="507">
        <f t="shared" si="521"/>
        <v>0</v>
      </c>
      <c r="AP107" s="507">
        <f>AVERAGE(AP93:AP104)</f>
        <v>0</v>
      </c>
      <c r="AQ107" s="507">
        <f>AVERAGE(AQ93:AQ104)</f>
        <v>0</v>
      </c>
      <c r="AS107" s="504" t="s">
        <v>523</v>
      </c>
      <c r="AT107" s="507">
        <f t="shared" si="487"/>
        <v>0</v>
      </c>
      <c r="AU107" s="507">
        <f t="shared" ref="AU107:AZ107" si="522">AVERAGE(AU93:AU104)</f>
        <v>0</v>
      </c>
      <c r="AV107" s="507">
        <f t="shared" si="522"/>
        <v>0</v>
      </c>
      <c r="AW107" s="507">
        <f t="shared" si="522"/>
        <v>0</v>
      </c>
      <c r="AX107" s="507">
        <f t="shared" si="522"/>
        <v>0</v>
      </c>
      <c r="AY107" s="507">
        <f t="shared" si="522"/>
        <v>0</v>
      </c>
      <c r="AZ107" s="507">
        <f t="shared" si="522"/>
        <v>0</v>
      </c>
      <c r="BA107" s="507">
        <f>AVERAGE(BA93:BA104)</f>
        <v>0</v>
      </c>
      <c r="BB107" s="507">
        <f>AVERAGE(BB93:BB104)</f>
        <v>0</v>
      </c>
      <c r="BD107" s="504" t="s">
        <v>523</v>
      </c>
      <c r="BE107" s="507">
        <f t="shared" si="489"/>
        <v>0</v>
      </c>
      <c r="BF107" s="507">
        <f t="shared" ref="BF107:BK107" si="523">AVERAGE(BF93:BF104)</f>
        <v>0</v>
      </c>
      <c r="BG107" s="507">
        <f t="shared" si="523"/>
        <v>0</v>
      </c>
      <c r="BH107" s="507">
        <f t="shared" si="523"/>
        <v>0</v>
      </c>
      <c r="BI107" s="507">
        <f t="shared" si="523"/>
        <v>0</v>
      </c>
      <c r="BJ107" s="507">
        <f t="shared" si="523"/>
        <v>0</v>
      </c>
      <c r="BK107" s="507">
        <f t="shared" si="523"/>
        <v>0</v>
      </c>
      <c r="BL107" s="507">
        <f>AVERAGE(BL93:BL104)</f>
        <v>0</v>
      </c>
      <c r="BM107" s="507">
        <f>AVERAGE(BM93:BM104)</f>
        <v>0</v>
      </c>
      <c r="BO107" s="504" t="s">
        <v>523</v>
      </c>
      <c r="BP107" s="507">
        <f t="shared" si="491"/>
        <v>0</v>
      </c>
      <c r="BQ107" s="507">
        <f t="shared" ref="BQ107:BV107" si="524">AVERAGE(BQ93:BQ104)</f>
        <v>0</v>
      </c>
      <c r="BR107" s="507">
        <f t="shared" si="524"/>
        <v>0</v>
      </c>
      <c r="BS107" s="507">
        <f t="shared" si="524"/>
        <v>0</v>
      </c>
      <c r="BT107" s="507">
        <f t="shared" si="524"/>
        <v>0</v>
      </c>
      <c r="BU107" s="507">
        <f t="shared" si="524"/>
        <v>0</v>
      </c>
      <c r="BV107" s="507">
        <f t="shared" si="524"/>
        <v>0</v>
      </c>
      <c r="BW107" s="507">
        <f>AVERAGE(BW93:BW104)</f>
        <v>0</v>
      </c>
      <c r="BX107" s="507">
        <f>AVERAGE(BX93:BX104)</f>
        <v>0</v>
      </c>
      <c r="BZ107" s="504" t="s">
        <v>523</v>
      </c>
      <c r="CA107" s="507">
        <f t="shared" si="493"/>
        <v>0</v>
      </c>
      <c r="CB107" s="507">
        <f t="shared" ref="CB107:CG107" si="525">AVERAGE(CB93:CB104)</f>
        <v>0</v>
      </c>
      <c r="CC107" s="507">
        <f t="shared" si="525"/>
        <v>0</v>
      </c>
      <c r="CD107" s="507">
        <f t="shared" si="525"/>
        <v>0</v>
      </c>
      <c r="CE107" s="507">
        <f t="shared" si="525"/>
        <v>0</v>
      </c>
      <c r="CF107" s="507">
        <f t="shared" si="525"/>
        <v>0</v>
      </c>
      <c r="CG107" s="507">
        <f t="shared" si="525"/>
        <v>0</v>
      </c>
      <c r="CH107" s="507">
        <f>AVERAGE(CH93:CH104)</f>
        <v>0</v>
      </c>
      <c r="CI107" s="507">
        <f>AVERAGE(CI93:CI104)</f>
        <v>0</v>
      </c>
      <c r="CK107" s="504" t="s">
        <v>523</v>
      </c>
      <c r="CL107" s="507">
        <f t="shared" si="495"/>
        <v>0</v>
      </c>
      <c r="CM107" s="507">
        <f t="shared" ref="CM107:CR107" si="526">AVERAGE(CM93:CM104)</f>
        <v>0</v>
      </c>
      <c r="CN107" s="507">
        <f t="shared" si="526"/>
        <v>0</v>
      </c>
      <c r="CO107" s="507">
        <f t="shared" si="526"/>
        <v>0</v>
      </c>
      <c r="CP107" s="507">
        <f t="shared" si="526"/>
        <v>0</v>
      </c>
      <c r="CQ107" s="507">
        <f t="shared" si="526"/>
        <v>0</v>
      </c>
      <c r="CR107" s="507">
        <f t="shared" si="526"/>
        <v>0</v>
      </c>
      <c r="CS107" s="507">
        <f>AVERAGE(CS93:CS104)</f>
        <v>0</v>
      </c>
      <c r="CT107" s="507">
        <f>AVERAGE(CT93:CT104)</f>
        <v>0</v>
      </c>
      <c r="CV107" s="504" t="s">
        <v>523</v>
      </c>
      <c r="CW107" s="507">
        <f t="shared" si="497"/>
        <v>0</v>
      </c>
      <c r="CX107" s="507">
        <f t="shared" ref="CX107:DC107" si="527">AVERAGE(CX93:CX104)</f>
        <v>0</v>
      </c>
      <c r="CY107" s="507">
        <f t="shared" si="527"/>
        <v>0</v>
      </c>
      <c r="CZ107" s="507">
        <f t="shared" si="527"/>
        <v>0</v>
      </c>
      <c r="DA107" s="507">
        <f t="shared" si="527"/>
        <v>0</v>
      </c>
      <c r="DB107" s="507">
        <f t="shared" si="527"/>
        <v>0</v>
      </c>
      <c r="DC107" s="507">
        <f t="shared" si="527"/>
        <v>0</v>
      </c>
      <c r="DD107" s="507">
        <f>AVERAGE(DD93:DD104)</f>
        <v>0</v>
      </c>
      <c r="DE107" s="507">
        <f>AVERAGE(DE93:DE104)</f>
        <v>0</v>
      </c>
      <c r="DG107" s="504" t="s">
        <v>523</v>
      </c>
      <c r="DH107" s="507">
        <f t="shared" si="499"/>
        <v>0</v>
      </c>
      <c r="DI107" s="507">
        <f t="shared" ref="DI107:DN107" si="528">AVERAGE(DI93:DI104)</f>
        <v>0</v>
      </c>
      <c r="DJ107" s="507">
        <f t="shared" si="528"/>
        <v>0</v>
      </c>
      <c r="DK107" s="507">
        <f t="shared" si="528"/>
        <v>0</v>
      </c>
      <c r="DL107" s="507">
        <f t="shared" si="528"/>
        <v>0</v>
      </c>
      <c r="DM107" s="507">
        <f t="shared" si="528"/>
        <v>0</v>
      </c>
      <c r="DN107" s="507">
        <f t="shared" si="528"/>
        <v>0</v>
      </c>
      <c r="DO107" s="507">
        <f>AVERAGE(DO93:DO104)</f>
        <v>0</v>
      </c>
      <c r="DP107" s="507">
        <f>AVERAGE(DP93:DP104)</f>
        <v>0</v>
      </c>
      <c r="DR107" s="504" t="s">
        <v>523</v>
      </c>
      <c r="DS107" s="507">
        <f t="shared" si="501"/>
        <v>0</v>
      </c>
      <c r="DT107" s="507">
        <f t="shared" ref="DT107:DY107" si="529">AVERAGE(DT93:DT104)</f>
        <v>0</v>
      </c>
      <c r="DU107" s="507">
        <f t="shared" si="529"/>
        <v>0</v>
      </c>
      <c r="DV107" s="507">
        <f t="shared" si="529"/>
        <v>0</v>
      </c>
      <c r="DW107" s="507">
        <f t="shared" si="529"/>
        <v>0</v>
      </c>
      <c r="DX107" s="507">
        <f t="shared" si="529"/>
        <v>0</v>
      </c>
      <c r="DY107" s="507">
        <f t="shared" si="529"/>
        <v>0</v>
      </c>
      <c r="DZ107" s="507">
        <f>AVERAGE(DZ93:DZ104)</f>
        <v>0</v>
      </c>
      <c r="EA107" s="507">
        <f>AVERAGE(EA93:EA104)</f>
        <v>0</v>
      </c>
      <c r="EC107" s="504" t="s">
        <v>523</v>
      </c>
      <c r="ED107" s="507">
        <f t="shared" si="503"/>
        <v>0</v>
      </c>
      <c r="EE107" s="507">
        <f t="shared" ref="EE107:EJ107" si="530">AVERAGE(EE93:EE104)</f>
        <v>0</v>
      </c>
      <c r="EF107" s="507">
        <f t="shared" si="530"/>
        <v>0</v>
      </c>
      <c r="EG107" s="507">
        <f t="shared" si="530"/>
        <v>0</v>
      </c>
      <c r="EH107" s="507">
        <f t="shared" si="530"/>
        <v>0</v>
      </c>
      <c r="EI107" s="507">
        <f t="shared" si="530"/>
        <v>0</v>
      </c>
      <c r="EJ107" s="507">
        <f t="shared" si="530"/>
        <v>0</v>
      </c>
      <c r="EK107" s="507">
        <f>AVERAGE(EK93:EK104)</f>
        <v>0</v>
      </c>
      <c r="EL107" s="507">
        <f>AVERAGE(EL93:EL104)</f>
        <v>0</v>
      </c>
    </row>
    <row r="108" spans="1:142" x14ac:dyDescent="0.2">
      <c r="A108" s="504" t="s">
        <v>524</v>
      </c>
      <c r="B108" s="507">
        <f t="shared" si="479"/>
        <v>0</v>
      </c>
      <c r="C108" s="507">
        <f t="shared" ref="C108:H108" si="531">AVERAGE(C90:C92)</f>
        <v>0</v>
      </c>
      <c r="D108" s="507">
        <f t="shared" si="531"/>
        <v>0</v>
      </c>
      <c r="E108" s="507">
        <f t="shared" si="531"/>
        <v>0</v>
      </c>
      <c r="F108" s="507">
        <f t="shared" si="531"/>
        <v>0</v>
      </c>
      <c r="G108" s="507">
        <f t="shared" si="531"/>
        <v>0</v>
      </c>
      <c r="H108" s="507">
        <f t="shared" si="531"/>
        <v>0</v>
      </c>
      <c r="I108" s="507">
        <f>AVERAGE(I90:I92)</f>
        <v>0</v>
      </c>
      <c r="J108" s="507">
        <f>AVERAGE(J90:J92)</f>
        <v>0</v>
      </c>
      <c r="L108" s="504" t="s">
        <v>524</v>
      </c>
      <c r="M108" s="507">
        <f t="shared" si="481"/>
        <v>0</v>
      </c>
      <c r="N108" s="507">
        <f t="shared" ref="N108:S108" si="532">AVERAGE(N90:N92)</f>
        <v>0</v>
      </c>
      <c r="O108" s="507">
        <f t="shared" si="532"/>
        <v>0</v>
      </c>
      <c r="P108" s="507">
        <f t="shared" si="532"/>
        <v>0</v>
      </c>
      <c r="Q108" s="507">
        <f t="shared" si="532"/>
        <v>0</v>
      </c>
      <c r="R108" s="507">
        <f t="shared" si="532"/>
        <v>0</v>
      </c>
      <c r="S108" s="507">
        <f t="shared" si="532"/>
        <v>0</v>
      </c>
      <c r="T108" s="507">
        <f>AVERAGE(T90:T92)</f>
        <v>0</v>
      </c>
      <c r="U108" s="507">
        <f>AVERAGE(U90:U92)</f>
        <v>0</v>
      </c>
      <c r="W108" s="504" t="s">
        <v>524</v>
      </c>
      <c r="X108" s="507">
        <f t="shared" si="483"/>
        <v>0</v>
      </c>
      <c r="Y108" s="507">
        <f t="shared" ref="Y108:AD108" si="533">AVERAGE(Y90:Y92)</f>
        <v>0</v>
      </c>
      <c r="Z108" s="507">
        <f t="shared" si="533"/>
        <v>0</v>
      </c>
      <c r="AA108" s="507">
        <f t="shared" si="533"/>
        <v>0</v>
      </c>
      <c r="AB108" s="507">
        <f t="shared" si="533"/>
        <v>0</v>
      </c>
      <c r="AC108" s="507">
        <f t="shared" si="533"/>
        <v>0</v>
      </c>
      <c r="AD108" s="507">
        <f t="shared" si="533"/>
        <v>0</v>
      </c>
      <c r="AE108" s="507">
        <f>AVERAGE(AE90:AE92)</f>
        <v>0</v>
      </c>
      <c r="AF108" s="507">
        <f>AVERAGE(AF90:AF92)</f>
        <v>0</v>
      </c>
      <c r="AH108" s="504" t="s">
        <v>524</v>
      </c>
      <c r="AI108" s="507">
        <f t="shared" si="485"/>
        <v>0</v>
      </c>
      <c r="AJ108" s="507">
        <f t="shared" ref="AJ108:AO108" si="534">AVERAGE(AJ90:AJ92)</f>
        <v>0</v>
      </c>
      <c r="AK108" s="507">
        <f t="shared" si="534"/>
        <v>0</v>
      </c>
      <c r="AL108" s="507">
        <f t="shared" si="534"/>
        <v>0</v>
      </c>
      <c r="AM108" s="507">
        <f t="shared" si="534"/>
        <v>0</v>
      </c>
      <c r="AN108" s="507">
        <f t="shared" si="534"/>
        <v>0</v>
      </c>
      <c r="AO108" s="507">
        <f t="shared" si="534"/>
        <v>0</v>
      </c>
      <c r="AP108" s="507">
        <f>AVERAGE(AP90:AP92)</f>
        <v>0</v>
      </c>
      <c r="AQ108" s="507">
        <f>AVERAGE(AQ90:AQ92)</f>
        <v>0</v>
      </c>
      <c r="AS108" s="504" t="s">
        <v>524</v>
      </c>
      <c r="AT108" s="507">
        <f t="shared" si="487"/>
        <v>0</v>
      </c>
      <c r="AU108" s="507">
        <f t="shared" ref="AU108:AZ108" si="535">AVERAGE(AU90:AU92)</f>
        <v>0</v>
      </c>
      <c r="AV108" s="507">
        <f t="shared" si="535"/>
        <v>0</v>
      </c>
      <c r="AW108" s="507">
        <f t="shared" si="535"/>
        <v>0</v>
      </c>
      <c r="AX108" s="507">
        <f t="shared" si="535"/>
        <v>0</v>
      </c>
      <c r="AY108" s="507">
        <f t="shared" si="535"/>
        <v>0</v>
      </c>
      <c r="AZ108" s="507">
        <f t="shared" si="535"/>
        <v>0</v>
      </c>
      <c r="BA108" s="507">
        <f>AVERAGE(BA90:BA92)</f>
        <v>0</v>
      </c>
      <c r="BB108" s="507">
        <f>AVERAGE(BB90:BB92)</f>
        <v>0</v>
      </c>
      <c r="BD108" s="504" t="s">
        <v>524</v>
      </c>
      <c r="BE108" s="507">
        <f t="shared" si="489"/>
        <v>0</v>
      </c>
      <c r="BF108" s="507">
        <f t="shared" ref="BF108:BK108" si="536">AVERAGE(BF90:BF92)</f>
        <v>0</v>
      </c>
      <c r="BG108" s="507">
        <f t="shared" si="536"/>
        <v>0</v>
      </c>
      <c r="BH108" s="507">
        <f t="shared" si="536"/>
        <v>0</v>
      </c>
      <c r="BI108" s="507">
        <f t="shared" si="536"/>
        <v>0</v>
      </c>
      <c r="BJ108" s="507">
        <f t="shared" si="536"/>
        <v>0</v>
      </c>
      <c r="BK108" s="507">
        <f t="shared" si="536"/>
        <v>0</v>
      </c>
      <c r="BL108" s="507">
        <f>AVERAGE(BL90:BL92)</f>
        <v>0</v>
      </c>
      <c r="BM108" s="507">
        <f>AVERAGE(BM90:BM92)</f>
        <v>0</v>
      </c>
      <c r="BO108" s="504" t="s">
        <v>524</v>
      </c>
      <c r="BP108" s="507">
        <f t="shared" si="491"/>
        <v>0</v>
      </c>
      <c r="BQ108" s="507">
        <f t="shared" ref="BQ108:BV108" si="537">AVERAGE(BQ90:BQ92)</f>
        <v>0</v>
      </c>
      <c r="BR108" s="507">
        <f t="shared" si="537"/>
        <v>0</v>
      </c>
      <c r="BS108" s="507">
        <f t="shared" si="537"/>
        <v>0</v>
      </c>
      <c r="BT108" s="507">
        <f t="shared" si="537"/>
        <v>0</v>
      </c>
      <c r="BU108" s="507">
        <f t="shared" si="537"/>
        <v>0</v>
      </c>
      <c r="BV108" s="507">
        <f t="shared" si="537"/>
        <v>0</v>
      </c>
      <c r="BW108" s="507">
        <f>AVERAGE(BW90:BW92)</f>
        <v>0</v>
      </c>
      <c r="BX108" s="507">
        <f>AVERAGE(BX90:BX92)</f>
        <v>0</v>
      </c>
      <c r="BZ108" s="504" t="s">
        <v>524</v>
      </c>
      <c r="CA108" s="507">
        <f t="shared" si="493"/>
        <v>0</v>
      </c>
      <c r="CB108" s="507">
        <f t="shared" ref="CB108:CG108" si="538">AVERAGE(CB90:CB92)</f>
        <v>0</v>
      </c>
      <c r="CC108" s="507">
        <f t="shared" si="538"/>
        <v>0</v>
      </c>
      <c r="CD108" s="507">
        <f t="shared" si="538"/>
        <v>0</v>
      </c>
      <c r="CE108" s="507">
        <f t="shared" si="538"/>
        <v>0</v>
      </c>
      <c r="CF108" s="507">
        <f t="shared" si="538"/>
        <v>0</v>
      </c>
      <c r="CG108" s="507">
        <f t="shared" si="538"/>
        <v>0</v>
      </c>
      <c r="CH108" s="507">
        <f>AVERAGE(CH90:CH92)</f>
        <v>0</v>
      </c>
      <c r="CI108" s="507">
        <f>AVERAGE(CI90:CI92)</f>
        <v>0</v>
      </c>
      <c r="CK108" s="504" t="s">
        <v>524</v>
      </c>
      <c r="CL108" s="507">
        <f t="shared" si="495"/>
        <v>0</v>
      </c>
      <c r="CM108" s="507">
        <f t="shared" ref="CM108:CR108" si="539">AVERAGE(CM90:CM92)</f>
        <v>0</v>
      </c>
      <c r="CN108" s="507">
        <f t="shared" si="539"/>
        <v>0</v>
      </c>
      <c r="CO108" s="507">
        <f t="shared" si="539"/>
        <v>0</v>
      </c>
      <c r="CP108" s="507">
        <f t="shared" si="539"/>
        <v>0</v>
      </c>
      <c r="CQ108" s="507">
        <f t="shared" si="539"/>
        <v>0</v>
      </c>
      <c r="CR108" s="507">
        <f t="shared" si="539"/>
        <v>0</v>
      </c>
      <c r="CS108" s="507">
        <f>AVERAGE(CS90:CS92)</f>
        <v>0</v>
      </c>
      <c r="CT108" s="507">
        <f>AVERAGE(CT90:CT92)</f>
        <v>0</v>
      </c>
      <c r="CV108" s="504" t="s">
        <v>524</v>
      </c>
      <c r="CW108" s="507">
        <f t="shared" si="497"/>
        <v>0</v>
      </c>
      <c r="CX108" s="507">
        <f t="shared" ref="CX108:DC108" si="540">AVERAGE(CX90:CX92)</f>
        <v>0</v>
      </c>
      <c r="CY108" s="507">
        <f t="shared" si="540"/>
        <v>0</v>
      </c>
      <c r="CZ108" s="507">
        <f t="shared" si="540"/>
        <v>0</v>
      </c>
      <c r="DA108" s="507">
        <f t="shared" si="540"/>
        <v>0</v>
      </c>
      <c r="DB108" s="507">
        <f t="shared" si="540"/>
        <v>0</v>
      </c>
      <c r="DC108" s="507">
        <f t="shared" si="540"/>
        <v>0</v>
      </c>
      <c r="DD108" s="507">
        <f>AVERAGE(DD90:DD92)</f>
        <v>0</v>
      </c>
      <c r="DE108" s="507">
        <f>AVERAGE(DE90:DE92)</f>
        <v>0</v>
      </c>
      <c r="DG108" s="504" t="s">
        <v>524</v>
      </c>
      <c r="DH108" s="507">
        <f t="shared" si="499"/>
        <v>0</v>
      </c>
      <c r="DI108" s="507">
        <f t="shared" ref="DI108:DN108" si="541">AVERAGE(DI90:DI92)</f>
        <v>0</v>
      </c>
      <c r="DJ108" s="507">
        <f t="shared" si="541"/>
        <v>0</v>
      </c>
      <c r="DK108" s="507">
        <f t="shared" si="541"/>
        <v>0</v>
      </c>
      <c r="DL108" s="507">
        <f t="shared" si="541"/>
        <v>0</v>
      </c>
      <c r="DM108" s="507">
        <f t="shared" si="541"/>
        <v>0</v>
      </c>
      <c r="DN108" s="507">
        <f t="shared" si="541"/>
        <v>0</v>
      </c>
      <c r="DO108" s="507">
        <f>AVERAGE(DO90:DO92)</f>
        <v>0</v>
      </c>
      <c r="DP108" s="507">
        <f>AVERAGE(DP90:DP92)</f>
        <v>0</v>
      </c>
      <c r="DR108" s="504" t="s">
        <v>524</v>
      </c>
      <c r="DS108" s="507">
        <f t="shared" si="501"/>
        <v>0</v>
      </c>
      <c r="DT108" s="507">
        <f t="shared" ref="DT108:DY108" si="542">AVERAGE(DT90:DT92)</f>
        <v>0</v>
      </c>
      <c r="DU108" s="507">
        <f t="shared" si="542"/>
        <v>0</v>
      </c>
      <c r="DV108" s="507">
        <f t="shared" si="542"/>
        <v>0</v>
      </c>
      <c r="DW108" s="507">
        <f t="shared" si="542"/>
        <v>0</v>
      </c>
      <c r="DX108" s="507">
        <f t="shared" si="542"/>
        <v>0</v>
      </c>
      <c r="DY108" s="507">
        <f t="shared" si="542"/>
        <v>0</v>
      </c>
      <c r="DZ108" s="507">
        <f>AVERAGE(DZ90:DZ92)</f>
        <v>0</v>
      </c>
      <c r="EA108" s="507">
        <f>AVERAGE(EA90:EA92)</f>
        <v>0</v>
      </c>
      <c r="EC108" s="504" t="s">
        <v>524</v>
      </c>
      <c r="ED108" s="507">
        <f t="shared" si="503"/>
        <v>0</v>
      </c>
      <c r="EE108" s="507">
        <f t="shared" ref="EE108:EJ108" si="543">AVERAGE(EE90:EE92)</f>
        <v>0</v>
      </c>
      <c r="EF108" s="507">
        <f t="shared" si="543"/>
        <v>0</v>
      </c>
      <c r="EG108" s="507">
        <f t="shared" si="543"/>
        <v>0</v>
      </c>
      <c r="EH108" s="507">
        <f t="shared" si="543"/>
        <v>0</v>
      </c>
      <c r="EI108" s="507">
        <f t="shared" si="543"/>
        <v>0</v>
      </c>
      <c r="EJ108" s="507">
        <f t="shared" si="543"/>
        <v>0</v>
      </c>
      <c r="EK108" s="507">
        <f>AVERAGE(EK90:EK92)</f>
        <v>0</v>
      </c>
      <c r="EL108" s="507">
        <f>AVERAGE(EL90:EL92)</f>
        <v>0</v>
      </c>
    </row>
    <row r="109" spans="1:142" x14ac:dyDescent="0.2">
      <c r="A109" s="504" t="s">
        <v>525</v>
      </c>
      <c r="B109" s="507">
        <f t="shared" si="479"/>
        <v>0</v>
      </c>
      <c r="C109" s="507">
        <f t="shared" ref="C109:H109" si="544">AVERAGE(C87:C92)</f>
        <v>0</v>
      </c>
      <c r="D109" s="507">
        <f t="shared" si="544"/>
        <v>0</v>
      </c>
      <c r="E109" s="507">
        <f t="shared" si="544"/>
        <v>0</v>
      </c>
      <c r="F109" s="507">
        <f t="shared" si="544"/>
        <v>0</v>
      </c>
      <c r="G109" s="507">
        <f t="shared" si="544"/>
        <v>0</v>
      </c>
      <c r="H109" s="507">
        <f t="shared" si="544"/>
        <v>0</v>
      </c>
      <c r="I109" s="507">
        <f>AVERAGE(I87:I92)</f>
        <v>0</v>
      </c>
      <c r="J109" s="507">
        <f>AVERAGE(J87:J92)</f>
        <v>0</v>
      </c>
      <c r="L109" s="504" t="s">
        <v>525</v>
      </c>
      <c r="M109" s="507">
        <f t="shared" si="481"/>
        <v>0</v>
      </c>
      <c r="N109" s="507">
        <f t="shared" ref="N109:S109" si="545">AVERAGE(N87:N92)</f>
        <v>0</v>
      </c>
      <c r="O109" s="507">
        <f t="shared" si="545"/>
        <v>0</v>
      </c>
      <c r="P109" s="507">
        <f t="shared" si="545"/>
        <v>0</v>
      </c>
      <c r="Q109" s="507">
        <f t="shared" si="545"/>
        <v>0</v>
      </c>
      <c r="R109" s="507">
        <f t="shared" si="545"/>
        <v>0</v>
      </c>
      <c r="S109" s="507">
        <f t="shared" si="545"/>
        <v>0</v>
      </c>
      <c r="T109" s="507">
        <f>AVERAGE(T87:T92)</f>
        <v>0</v>
      </c>
      <c r="U109" s="507">
        <f>AVERAGE(U87:U92)</f>
        <v>0</v>
      </c>
      <c r="W109" s="504" t="s">
        <v>525</v>
      </c>
      <c r="X109" s="507">
        <f t="shared" si="483"/>
        <v>0</v>
      </c>
      <c r="Y109" s="507">
        <f t="shared" ref="Y109:AD109" si="546">AVERAGE(Y87:Y92)</f>
        <v>0</v>
      </c>
      <c r="Z109" s="507">
        <f t="shared" si="546"/>
        <v>0</v>
      </c>
      <c r="AA109" s="507">
        <f t="shared" si="546"/>
        <v>0</v>
      </c>
      <c r="AB109" s="507">
        <f t="shared" si="546"/>
        <v>0</v>
      </c>
      <c r="AC109" s="507">
        <f t="shared" si="546"/>
        <v>0</v>
      </c>
      <c r="AD109" s="507">
        <f t="shared" si="546"/>
        <v>0</v>
      </c>
      <c r="AE109" s="507">
        <f>AVERAGE(AE87:AE92)</f>
        <v>0</v>
      </c>
      <c r="AF109" s="507">
        <f>AVERAGE(AF87:AF92)</f>
        <v>0</v>
      </c>
      <c r="AH109" s="504" t="s">
        <v>525</v>
      </c>
      <c r="AI109" s="507">
        <f t="shared" si="485"/>
        <v>0</v>
      </c>
      <c r="AJ109" s="507">
        <f t="shared" ref="AJ109:AO109" si="547">AVERAGE(AJ87:AJ92)</f>
        <v>0</v>
      </c>
      <c r="AK109" s="507">
        <f t="shared" si="547"/>
        <v>0</v>
      </c>
      <c r="AL109" s="507">
        <f t="shared" si="547"/>
        <v>0</v>
      </c>
      <c r="AM109" s="507">
        <f t="shared" si="547"/>
        <v>0</v>
      </c>
      <c r="AN109" s="507">
        <f t="shared" si="547"/>
        <v>0</v>
      </c>
      <c r="AO109" s="507">
        <f t="shared" si="547"/>
        <v>0</v>
      </c>
      <c r="AP109" s="507">
        <f>AVERAGE(AP87:AP92)</f>
        <v>0</v>
      </c>
      <c r="AQ109" s="507">
        <f>AVERAGE(AQ87:AQ92)</f>
        <v>0</v>
      </c>
      <c r="AS109" s="504" t="s">
        <v>525</v>
      </c>
      <c r="AT109" s="507">
        <f t="shared" si="487"/>
        <v>0</v>
      </c>
      <c r="AU109" s="507">
        <f t="shared" ref="AU109:AZ109" si="548">AVERAGE(AU87:AU92)</f>
        <v>0</v>
      </c>
      <c r="AV109" s="507">
        <f t="shared" si="548"/>
        <v>0</v>
      </c>
      <c r="AW109" s="507">
        <f t="shared" si="548"/>
        <v>0</v>
      </c>
      <c r="AX109" s="507">
        <f t="shared" si="548"/>
        <v>0</v>
      </c>
      <c r="AY109" s="507">
        <f t="shared" si="548"/>
        <v>0</v>
      </c>
      <c r="AZ109" s="507">
        <f t="shared" si="548"/>
        <v>0</v>
      </c>
      <c r="BA109" s="507">
        <f>AVERAGE(BA87:BA92)</f>
        <v>0</v>
      </c>
      <c r="BB109" s="507">
        <f>AVERAGE(BB87:BB92)</f>
        <v>0</v>
      </c>
      <c r="BD109" s="504" t="s">
        <v>525</v>
      </c>
      <c r="BE109" s="507">
        <f t="shared" si="489"/>
        <v>0</v>
      </c>
      <c r="BF109" s="507">
        <f t="shared" ref="BF109:BK109" si="549">AVERAGE(BF87:BF92)</f>
        <v>0</v>
      </c>
      <c r="BG109" s="507">
        <f t="shared" si="549"/>
        <v>0</v>
      </c>
      <c r="BH109" s="507">
        <f t="shared" si="549"/>
        <v>0</v>
      </c>
      <c r="BI109" s="507">
        <f t="shared" si="549"/>
        <v>0</v>
      </c>
      <c r="BJ109" s="507">
        <f t="shared" si="549"/>
        <v>0</v>
      </c>
      <c r="BK109" s="507">
        <f t="shared" si="549"/>
        <v>0</v>
      </c>
      <c r="BL109" s="507">
        <f>AVERAGE(BL87:BL92)</f>
        <v>0</v>
      </c>
      <c r="BM109" s="507">
        <f>AVERAGE(BM87:BM92)</f>
        <v>0</v>
      </c>
      <c r="BO109" s="504" t="s">
        <v>525</v>
      </c>
      <c r="BP109" s="507">
        <f t="shared" si="491"/>
        <v>0</v>
      </c>
      <c r="BQ109" s="507">
        <f t="shared" ref="BQ109:BV109" si="550">AVERAGE(BQ87:BQ92)</f>
        <v>0</v>
      </c>
      <c r="BR109" s="507">
        <f t="shared" si="550"/>
        <v>0</v>
      </c>
      <c r="BS109" s="507">
        <f t="shared" si="550"/>
        <v>0</v>
      </c>
      <c r="BT109" s="507">
        <f t="shared" si="550"/>
        <v>0</v>
      </c>
      <c r="BU109" s="507">
        <f t="shared" si="550"/>
        <v>0</v>
      </c>
      <c r="BV109" s="507">
        <f t="shared" si="550"/>
        <v>0</v>
      </c>
      <c r="BW109" s="507">
        <f>AVERAGE(BW87:BW92)</f>
        <v>0</v>
      </c>
      <c r="BX109" s="507">
        <f>AVERAGE(BX87:BX92)</f>
        <v>0</v>
      </c>
      <c r="BZ109" s="504" t="s">
        <v>525</v>
      </c>
      <c r="CA109" s="507">
        <f t="shared" si="493"/>
        <v>0</v>
      </c>
      <c r="CB109" s="507">
        <f t="shared" ref="CB109:CG109" si="551">AVERAGE(CB87:CB92)</f>
        <v>0</v>
      </c>
      <c r="CC109" s="507">
        <f t="shared" si="551"/>
        <v>0</v>
      </c>
      <c r="CD109" s="507">
        <f t="shared" si="551"/>
        <v>0</v>
      </c>
      <c r="CE109" s="507">
        <f t="shared" si="551"/>
        <v>0</v>
      </c>
      <c r="CF109" s="507">
        <f t="shared" si="551"/>
        <v>0</v>
      </c>
      <c r="CG109" s="507">
        <f t="shared" si="551"/>
        <v>0</v>
      </c>
      <c r="CH109" s="507">
        <f>AVERAGE(CH87:CH92)</f>
        <v>0</v>
      </c>
      <c r="CI109" s="507">
        <f>AVERAGE(CI87:CI92)</f>
        <v>0</v>
      </c>
      <c r="CK109" s="504" t="s">
        <v>525</v>
      </c>
      <c r="CL109" s="507">
        <f t="shared" si="495"/>
        <v>0</v>
      </c>
      <c r="CM109" s="507">
        <f t="shared" ref="CM109:CR109" si="552">AVERAGE(CM87:CM92)</f>
        <v>0</v>
      </c>
      <c r="CN109" s="507">
        <f t="shared" si="552"/>
        <v>0</v>
      </c>
      <c r="CO109" s="507">
        <f t="shared" si="552"/>
        <v>0</v>
      </c>
      <c r="CP109" s="507">
        <f t="shared" si="552"/>
        <v>0</v>
      </c>
      <c r="CQ109" s="507">
        <f t="shared" si="552"/>
        <v>0</v>
      </c>
      <c r="CR109" s="507">
        <f t="shared" si="552"/>
        <v>0</v>
      </c>
      <c r="CS109" s="507">
        <f>AVERAGE(CS87:CS92)</f>
        <v>0</v>
      </c>
      <c r="CT109" s="507">
        <f>AVERAGE(CT87:CT92)</f>
        <v>0</v>
      </c>
      <c r="CV109" s="504" t="s">
        <v>525</v>
      </c>
      <c r="CW109" s="507">
        <f t="shared" si="497"/>
        <v>0</v>
      </c>
      <c r="CX109" s="507">
        <f t="shared" ref="CX109:DC109" si="553">AVERAGE(CX87:CX92)</f>
        <v>0</v>
      </c>
      <c r="CY109" s="507">
        <f t="shared" si="553"/>
        <v>0</v>
      </c>
      <c r="CZ109" s="507">
        <f t="shared" si="553"/>
        <v>0</v>
      </c>
      <c r="DA109" s="507">
        <f t="shared" si="553"/>
        <v>0</v>
      </c>
      <c r="DB109" s="507">
        <f t="shared" si="553"/>
        <v>0</v>
      </c>
      <c r="DC109" s="507">
        <f t="shared" si="553"/>
        <v>0</v>
      </c>
      <c r="DD109" s="507">
        <f>AVERAGE(DD87:DD92)</f>
        <v>0</v>
      </c>
      <c r="DE109" s="507">
        <f>AVERAGE(DE87:DE92)</f>
        <v>0</v>
      </c>
      <c r="DG109" s="504" t="s">
        <v>525</v>
      </c>
      <c r="DH109" s="507">
        <f t="shared" si="499"/>
        <v>0</v>
      </c>
      <c r="DI109" s="507">
        <f t="shared" ref="DI109:DN109" si="554">AVERAGE(DI87:DI92)</f>
        <v>0</v>
      </c>
      <c r="DJ109" s="507">
        <f t="shared" si="554"/>
        <v>0</v>
      </c>
      <c r="DK109" s="507">
        <f t="shared" si="554"/>
        <v>0</v>
      </c>
      <c r="DL109" s="507">
        <f t="shared" si="554"/>
        <v>0</v>
      </c>
      <c r="DM109" s="507">
        <f t="shared" si="554"/>
        <v>0</v>
      </c>
      <c r="DN109" s="507">
        <f t="shared" si="554"/>
        <v>0</v>
      </c>
      <c r="DO109" s="507">
        <f>AVERAGE(DO87:DO92)</f>
        <v>0</v>
      </c>
      <c r="DP109" s="507">
        <f>AVERAGE(DP87:DP92)</f>
        <v>0</v>
      </c>
      <c r="DR109" s="504" t="s">
        <v>525</v>
      </c>
      <c r="DS109" s="507">
        <f t="shared" si="501"/>
        <v>0</v>
      </c>
      <c r="DT109" s="507">
        <f t="shared" ref="DT109:DY109" si="555">AVERAGE(DT87:DT92)</f>
        <v>0</v>
      </c>
      <c r="DU109" s="507">
        <f t="shared" si="555"/>
        <v>0</v>
      </c>
      <c r="DV109" s="507">
        <f t="shared" si="555"/>
        <v>0</v>
      </c>
      <c r="DW109" s="507">
        <f t="shared" si="555"/>
        <v>0</v>
      </c>
      <c r="DX109" s="507">
        <f t="shared" si="555"/>
        <v>0</v>
      </c>
      <c r="DY109" s="507">
        <f t="shared" si="555"/>
        <v>0</v>
      </c>
      <c r="DZ109" s="507">
        <f>AVERAGE(DZ87:DZ92)</f>
        <v>0</v>
      </c>
      <c r="EA109" s="507">
        <f>AVERAGE(EA87:EA92)</f>
        <v>0</v>
      </c>
      <c r="EC109" s="504" t="s">
        <v>525</v>
      </c>
      <c r="ED109" s="507">
        <f t="shared" si="503"/>
        <v>0</v>
      </c>
      <c r="EE109" s="507">
        <f t="shared" ref="EE109:EJ109" si="556">AVERAGE(EE87:EE92)</f>
        <v>0</v>
      </c>
      <c r="EF109" s="507">
        <f t="shared" si="556"/>
        <v>0</v>
      </c>
      <c r="EG109" s="507">
        <f t="shared" si="556"/>
        <v>0</v>
      </c>
      <c r="EH109" s="507">
        <f t="shared" si="556"/>
        <v>0</v>
      </c>
      <c r="EI109" s="507">
        <f t="shared" si="556"/>
        <v>0</v>
      </c>
      <c r="EJ109" s="507">
        <f t="shared" si="556"/>
        <v>0</v>
      </c>
      <c r="EK109" s="507">
        <f>AVERAGE(EK87:EK92)</f>
        <v>0</v>
      </c>
      <c r="EL109" s="507">
        <f>AVERAGE(EL87:EL92)</f>
        <v>0</v>
      </c>
    </row>
    <row r="110" spans="1:142" x14ac:dyDescent="0.2">
      <c r="A110" s="504" t="s">
        <v>526</v>
      </c>
      <c r="B110" s="507">
        <f t="shared" si="479"/>
        <v>0</v>
      </c>
      <c r="C110" s="507">
        <f t="shared" ref="C110:H110" si="557">AVERAGE(C81:C92)</f>
        <v>0</v>
      </c>
      <c r="D110" s="507">
        <f t="shared" si="557"/>
        <v>0</v>
      </c>
      <c r="E110" s="507">
        <f t="shared" si="557"/>
        <v>0</v>
      </c>
      <c r="F110" s="507">
        <f t="shared" si="557"/>
        <v>0</v>
      </c>
      <c r="G110" s="507">
        <f t="shared" si="557"/>
        <v>0</v>
      </c>
      <c r="H110" s="507">
        <f t="shared" si="557"/>
        <v>0</v>
      </c>
      <c r="I110" s="507">
        <f>AVERAGE(I81:I92)</f>
        <v>0</v>
      </c>
      <c r="J110" s="507">
        <f>AVERAGE(J81:J92)</f>
        <v>0</v>
      </c>
      <c r="L110" s="504" t="s">
        <v>526</v>
      </c>
      <c r="M110" s="507">
        <f t="shared" si="481"/>
        <v>0</v>
      </c>
      <c r="N110" s="507">
        <f t="shared" ref="N110:S110" si="558">AVERAGE(N81:N92)</f>
        <v>0</v>
      </c>
      <c r="O110" s="507">
        <f t="shared" si="558"/>
        <v>0</v>
      </c>
      <c r="P110" s="507">
        <f t="shared" si="558"/>
        <v>0</v>
      </c>
      <c r="Q110" s="507">
        <f t="shared" si="558"/>
        <v>0</v>
      </c>
      <c r="R110" s="507">
        <f t="shared" si="558"/>
        <v>0</v>
      </c>
      <c r="S110" s="507">
        <f t="shared" si="558"/>
        <v>0</v>
      </c>
      <c r="T110" s="507">
        <f>AVERAGE(T81:T92)</f>
        <v>0</v>
      </c>
      <c r="U110" s="507">
        <f>AVERAGE(U81:U92)</f>
        <v>0</v>
      </c>
      <c r="W110" s="504" t="s">
        <v>526</v>
      </c>
      <c r="X110" s="507">
        <f t="shared" si="483"/>
        <v>0</v>
      </c>
      <c r="Y110" s="507">
        <f t="shared" ref="Y110:AD110" si="559">AVERAGE(Y81:Y92)</f>
        <v>0</v>
      </c>
      <c r="Z110" s="507">
        <f t="shared" si="559"/>
        <v>0</v>
      </c>
      <c r="AA110" s="507">
        <f t="shared" si="559"/>
        <v>0</v>
      </c>
      <c r="AB110" s="507">
        <f t="shared" si="559"/>
        <v>0</v>
      </c>
      <c r="AC110" s="507">
        <f t="shared" si="559"/>
        <v>0</v>
      </c>
      <c r="AD110" s="507">
        <f t="shared" si="559"/>
        <v>0</v>
      </c>
      <c r="AE110" s="507">
        <f>AVERAGE(AE81:AE92)</f>
        <v>0</v>
      </c>
      <c r="AF110" s="507">
        <f>AVERAGE(AF81:AF92)</f>
        <v>0</v>
      </c>
      <c r="AH110" s="504" t="s">
        <v>526</v>
      </c>
      <c r="AI110" s="507">
        <f t="shared" si="485"/>
        <v>0</v>
      </c>
      <c r="AJ110" s="507">
        <f t="shared" ref="AJ110:AO110" si="560">AVERAGE(AJ81:AJ92)</f>
        <v>0</v>
      </c>
      <c r="AK110" s="507">
        <f t="shared" si="560"/>
        <v>0</v>
      </c>
      <c r="AL110" s="507">
        <f t="shared" si="560"/>
        <v>0</v>
      </c>
      <c r="AM110" s="507">
        <f t="shared" si="560"/>
        <v>0</v>
      </c>
      <c r="AN110" s="507">
        <f t="shared" si="560"/>
        <v>0</v>
      </c>
      <c r="AO110" s="507">
        <f t="shared" si="560"/>
        <v>0</v>
      </c>
      <c r="AP110" s="507">
        <f>AVERAGE(AP81:AP92)</f>
        <v>0</v>
      </c>
      <c r="AQ110" s="507">
        <f>AVERAGE(AQ81:AQ92)</f>
        <v>0</v>
      </c>
      <c r="AS110" s="504" t="s">
        <v>526</v>
      </c>
      <c r="AT110" s="507">
        <f t="shared" si="487"/>
        <v>0</v>
      </c>
      <c r="AU110" s="507">
        <f t="shared" ref="AU110:AZ110" si="561">AVERAGE(AU81:AU92)</f>
        <v>0</v>
      </c>
      <c r="AV110" s="507">
        <f t="shared" si="561"/>
        <v>0</v>
      </c>
      <c r="AW110" s="507">
        <f t="shared" si="561"/>
        <v>0</v>
      </c>
      <c r="AX110" s="507">
        <f t="shared" si="561"/>
        <v>0</v>
      </c>
      <c r="AY110" s="507">
        <f t="shared" si="561"/>
        <v>0</v>
      </c>
      <c r="AZ110" s="507">
        <f t="shared" si="561"/>
        <v>0</v>
      </c>
      <c r="BA110" s="507">
        <f>AVERAGE(BA81:BA92)</f>
        <v>0</v>
      </c>
      <c r="BB110" s="507">
        <f>AVERAGE(BB81:BB92)</f>
        <v>0</v>
      </c>
      <c r="BD110" s="504" t="s">
        <v>526</v>
      </c>
      <c r="BE110" s="507">
        <f t="shared" si="489"/>
        <v>0</v>
      </c>
      <c r="BF110" s="507">
        <f t="shared" ref="BF110:BK110" si="562">AVERAGE(BF81:BF92)</f>
        <v>0</v>
      </c>
      <c r="BG110" s="507">
        <f t="shared" si="562"/>
        <v>0</v>
      </c>
      <c r="BH110" s="507">
        <f t="shared" si="562"/>
        <v>0</v>
      </c>
      <c r="BI110" s="507">
        <f t="shared" si="562"/>
        <v>0</v>
      </c>
      <c r="BJ110" s="507">
        <f t="shared" si="562"/>
        <v>0</v>
      </c>
      <c r="BK110" s="507">
        <f t="shared" si="562"/>
        <v>0</v>
      </c>
      <c r="BL110" s="507">
        <f>AVERAGE(BL81:BL92)</f>
        <v>0</v>
      </c>
      <c r="BM110" s="507">
        <f>AVERAGE(BM81:BM92)</f>
        <v>0</v>
      </c>
      <c r="BO110" s="504" t="s">
        <v>526</v>
      </c>
      <c r="BP110" s="507">
        <f t="shared" si="491"/>
        <v>0</v>
      </c>
      <c r="BQ110" s="507">
        <f t="shared" ref="BQ110:BV110" si="563">AVERAGE(BQ81:BQ92)</f>
        <v>0</v>
      </c>
      <c r="BR110" s="507">
        <f t="shared" si="563"/>
        <v>0</v>
      </c>
      <c r="BS110" s="507">
        <f t="shared" si="563"/>
        <v>0</v>
      </c>
      <c r="BT110" s="507">
        <f t="shared" si="563"/>
        <v>0</v>
      </c>
      <c r="BU110" s="507">
        <f t="shared" si="563"/>
        <v>0</v>
      </c>
      <c r="BV110" s="507">
        <f t="shared" si="563"/>
        <v>0</v>
      </c>
      <c r="BW110" s="507">
        <f>AVERAGE(BW81:BW92)</f>
        <v>0</v>
      </c>
      <c r="BX110" s="507">
        <f>AVERAGE(BX81:BX92)</f>
        <v>0</v>
      </c>
      <c r="BZ110" s="504" t="s">
        <v>526</v>
      </c>
      <c r="CA110" s="507">
        <f t="shared" si="493"/>
        <v>0</v>
      </c>
      <c r="CB110" s="507">
        <f t="shared" ref="CB110:CG110" si="564">AVERAGE(CB81:CB92)</f>
        <v>0</v>
      </c>
      <c r="CC110" s="507">
        <f t="shared" si="564"/>
        <v>0</v>
      </c>
      <c r="CD110" s="507">
        <f t="shared" si="564"/>
        <v>0</v>
      </c>
      <c r="CE110" s="507">
        <f t="shared" si="564"/>
        <v>0</v>
      </c>
      <c r="CF110" s="507">
        <f t="shared" si="564"/>
        <v>0</v>
      </c>
      <c r="CG110" s="507">
        <f t="shared" si="564"/>
        <v>0</v>
      </c>
      <c r="CH110" s="507">
        <f>AVERAGE(CH81:CH92)</f>
        <v>0</v>
      </c>
      <c r="CI110" s="507">
        <f>AVERAGE(CI81:CI92)</f>
        <v>0</v>
      </c>
      <c r="CK110" s="504" t="s">
        <v>526</v>
      </c>
      <c r="CL110" s="507">
        <f t="shared" si="495"/>
        <v>0</v>
      </c>
      <c r="CM110" s="507">
        <f t="shared" ref="CM110:CR110" si="565">AVERAGE(CM81:CM92)</f>
        <v>0</v>
      </c>
      <c r="CN110" s="507">
        <f t="shared" si="565"/>
        <v>0</v>
      </c>
      <c r="CO110" s="507">
        <f t="shared" si="565"/>
        <v>0</v>
      </c>
      <c r="CP110" s="507">
        <f t="shared" si="565"/>
        <v>0</v>
      </c>
      <c r="CQ110" s="507">
        <f t="shared" si="565"/>
        <v>0</v>
      </c>
      <c r="CR110" s="507">
        <f t="shared" si="565"/>
        <v>0</v>
      </c>
      <c r="CS110" s="507">
        <f>AVERAGE(CS81:CS92)</f>
        <v>0</v>
      </c>
      <c r="CT110" s="507">
        <f>AVERAGE(CT81:CT92)</f>
        <v>0</v>
      </c>
      <c r="CV110" s="504" t="s">
        <v>526</v>
      </c>
      <c r="CW110" s="507">
        <f t="shared" si="497"/>
        <v>0</v>
      </c>
      <c r="CX110" s="507">
        <f t="shared" ref="CX110:DC110" si="566">AVERAGE(CX81:CX92)</f>
        <v>0</v>
      </c>
      <c r="CY110" s="507">
        <f t="shared" si="566"/>
        <v>0</v>
      </c>
      <c r="CZ110" s="507">
        <f t="shared" si="566"/>
        <v>0</v>
      </c>
      <c r="DA110" s="507">
        <f t="shared" si="566"/>
        <v>0</v>
      </c>
      <c r="DB110" s="507">
        <f t="shared" si="566"/>
        <v>0</v>
      </c>
      <c r="DC110" s="507">
        <f t="shared" si="566"/>
        <v>0</v>
      </c>
      <c r="DD110" s="507">
        <f>AVERAGE(DD81:DD92)</f>
        <v>0</v>
      </c>
      <c r="DE110" s="507">
        <f>AVERAGE(DE81:DE92)</f>
        <v>0</v>
      </c>
      <c r="DG110" s="504" t="s">
        <v>526</v>
      </c>
      <c r="DH110" s="507">
        <f t="shared" si="499"/>
        <v>0</v>
      </c>
      <c r="DI110" s="507">
        <f t="shared" ref="DI110:DN110" si="567">AVERAGE(DI81:DI92)</f>
        <v>0</v>
      </c>
      <c r="DJ110" s="507">
        <f t="shared" si="567"/>
        <v>0</v>
      </c>
      <c r="DK110" s="507">
        <f t="shared" si="567"/>
        <v>0</v>
      </c>
      <c r="DL110" s="507">
        <f t="shared" si="567"/>
        <v>0</v>
      </c>
      <c r="DM110" s="507">
        <f t="shared" si="567"/>
        <v>0</v>
      </c>
      <c r="DN110" s="507">
        <f t="shared" si="567"/>
        <v>0</v>
      </c>
      <c r="DO110" s="507">
        <f>AVERAGE(DO81:DO92)</f>
        <v>0</v>
      </c>
      <c r="DP110" s="507">
        <f>AVERAGE(DP81:DP92)</f>
        <v>0</v>
      </c>
      <c r="DR110" s="504" t="s">
        <v>526</v>
      </c>
      <c r="DS110" s="507">
        <f t="shared" si="501"/>
        <v>0</v>
      </c>
      <c r="DT110" s="507">
        <f t="shared" ref="DT110:DY110" si="568">AVERAGE(DT81:DT92)</f>
        <v>0</v>
      </c>
      <c r="DU110" s="507">
        <f t="shared" si="568"/>
        <v>0</v>
      </c>
      <c r="DV110" s="507">
        <f t="shared" si="568"/>
        <v>0</v>
      </c>
      <c r="DW110" s="507">
        <f t="shared" si="568"/>
        <v>0</v>
      </c>
      <c r="DX110" s="507">
        <f t="shared" si="568"/>
        <v>0</v>
      </c>
      <c r="DY110" s="507">
        <f t="shared" si="568"/>
        <v>0</v>
      </c>
      <c r="DZ110" s="507">
        <f>AVERAGE(DZ81:DZ92)</f>
        <v>0</v>
      </c>
      <c r="EA110" s="507">
        <f>AVERAGE(EA81:EA92)</f>
        <v>0</v>
      </c>
      <c r="EC110" s="504" t="s">
        <v>526</v>
      </c>
      <c r="ED110" s="507">
        <f t="shared" si="503"/>
        <v>0</v>
      </c>
      <c r="EE110" s="507">
        <f t="shared" ref="EE110:EJ110" si="569">AVERAGE(EE81:EE92)</f>
        <v>0</v>
      </c>
      <c r="EF110" s="507">
        <f t="shared" si="569"/>
        <v>0</v>
      </c>
      <c r="EG110" s="507">
        <f t="shared" si="569"/>
        <v>0</v>
      </c>
      <c r="EH110" s="507">
        <f t="shared" si="569"/>
        <v>0</v>
      </c>
      <c r="EI110" s="507">
        <f t="shared" si="569"/>
        <v>0</v>
      </c>
      <c r="EJ110" s="507">
        <f t="shared" si="569"/>
        <v>0</v>
      </c>
      <c r="EK110" s="507">
        <f>AVERAGE(EK81:EK92)</f>
        <v>0</v>
      </c>
      <c r="EL110" s="507">
        <f>AVERAGE(EL81:EL92)</f>
        <v>0</v>
      </c>
    </row>
    <row r="112" spans="1:142" ht="22.5" customHeight="1" thickBot="1" x14ac:dyDescent="0.25">
      <c r="A112" s="1" t="s">
        <v>528</v>
      </c>
      <c r="B112" s="34"/>
      <c r="C112" s="34"/>
      <c r="L112" s="354"/>
      <c r="M112" s="355" t="str">
        <f>$A$112&amp;"-"&amp;M$14</f>
        <v>Payor 2-Facility #1</v>
      </c>
      <c r="N112" s="355"/>
      <c r="W112" s="354"/>
      <c r="X112" s="355" t="str">
        <f>$A$112&amp;"-"&amp;X$14</f>
        <v>Payor 2-Facility #2</v>
      </c>
      <c r="Y112" s="355"/>
      <c r="AH112" s="354"/>
      <c r="AI112" s="355" t="str">
        <f>$A$112&amp;"-"&amp;AI$14</f>
        <v>Payor 2-Facility #3</v>
      </c>
      <c r="AJ112" s="355"/>
      <c r="AS112" s="354"/>
      <c r="AT112" s="355" t="str">
        <f>$A$112&amp;"-"&amp;AT$14</f>
        <v>Payor 2-Facility #4</v>
      </c>
      <c r="AU112" s="355"/>
      <c r="BD112" s="354"/>
      <c r="BE112" s="355" t="str">
        <f>$A$112&amp;"-"&amp;BE$14</f>
        <v>Payor 2-Facility #5</v>
      </c>
      <c r="BF112" s="355"/>
      <c r="BO112" s="354"/>
      <c r="BP112" s="355" t="str">
        <f>$A$112&amp;"-"&amp;BP$14</f>
        <v>Payor 2-Facility #6</v>
      </c>
      <c r="BQ112" s="355"/>
      <c r="BZ112" s="354"/>
      <c r="CA112" s="355" t="str">
        <f>$A$112&amp;"-"&amp;CA$14</f>
        <v>Payor 2-Facility #7</v>
      </c>
      <c r="CB112" s="355"/>
      <c r="CK112" s="354"/>
      <c r="CL112" s="355" t="str">
        <f>$A$112&amp;"-"&amp;CL$14</f>
        <v>Payor 2-Facility #8</v>
      </c>
      <c r="CM112" s="355"/>
      <c r="CV112" s="354"/>
      <c r="CW112" s="355" t="str">
        <f>$A$112&amp;"-"&amp;CW$14</f>
        <v>Payor 2-Facility #9</v>
      </c>
      <c r="CX112" s="355"/>
      <c r="DG112" s="354"/>
      <c r="DH112" s="355" t="str">
        <f>$A$112&amp;"-"&amp;DH$14</f>
        <v>Payor 2-Facility #10</v>
      </c>
      <c r="DI112" s="355"/>
      <c r="DR112" s="354"/>
      <c r="DS112" s="355" t="str">
        <f>$A$112&amp;"-"&amp;DS$14</f>
        <v>Payor 2-Facility #11</v>
      </c>
      <c r="DT112" s="355"/>
      <c r="EC112" s="354"/>
      <c r="ED112" s="355" t="str">
        <f>$A$112&amp;"-"&amp;ED$14</f>
        <v>Payor 2-Facility #12</v>
      </c>
      <c r="EE112" s="355"/>
    </row>
    <row r="113" spans="1:142" ht="16" thickBot="1" x14ac:dyDescent="0.25">
      <c r="A113" s="1332" t="s">
        <v>513</v>
      </c>
      <c r="B113" s="356" t="s">
        <v>514</v>
      </c>
      <c r="C113" s="356" t="s">
        <v>463</v>
      </c>
      <c r="D113" s="356" t="s">
        <v>515</v>
      </c>
      <c r="E113" s="356" t="s">
        <v>516</v>
      </c>
      <c r="F113" s="356" t="s">
        <v>517</v>
      </c>
      <c r="G113" s="356" t="s">
        <v>518</v>
      </c>
      <c r="H113" s="356" t="s">
        <v>519</v>
      </c>
      <c r="I113" s="992" t="s">
        <v>469</v>
      </c>
      <c r="J113" s="357" t="s">
        <v>520</v>
      </c>
      <c r="L113" s="1332" t="s">
        <v>513</v>
      </c>
      <c r="M113" s="356" t="s">
        <v>514</v>
      </c>
      <c r="N113" s="356" t="s">
        <v>463</v>
      </c>
      <c r="O113" s="356" t="s">
        <v>515</v>
      </c>
      <c r="P113" s="356" t="s">
        <v>516</v>
      </c>
      <c r="Q113" s="356" t="s">
        <v>517</v>
      </c>
      <c r="R113" s="356" t="s">
        <v>518</v>
      </c>
      <c r="S113" s="356" t="s">
        <v>519</v>
      </c>
      <c r="T113" s="992" t="s">
        <v>469</v>
      </c>
      <c r="U113" s="357" t="s">
        <v>520</v>
      </c>
      <c r="W113" s="1332" t="s">
        <v>513</v>
      </c>
      <c r="X113" s="356" t="s">
        <v>514</v>
      </c>
      <c r="Y113" s="356" t="s">
        <v>463</v>
      </c>
      <c r="Z113" s="356" t="s">
        <v>515</v>
      </c>
      <c r="AA113" s="356" t="s">
        <v>516</v>
      </c>
      <c r="AB113" s="356" t="s">
        <v>517</v>
      </c>
      <c r="AC113" s="356" t="s">
        <v>518</v>
      </c>
      <c r="AD113" s="356" t="s">
        <v>519</v>
      </c>
      <c r="AE113" s="992" t="s">
        <v>469</v>
      </c>
      <c r="AF113" s="357" t="s">
        <v>520</v>
      </c>
      <c r="AH113" s="1332" t="s">
        <v>513</v>
      </c>
      <c r="AI113" s="356" t="s">
        <v>514</v>
      </c>
      <c r="AJ113" s="356" t="s">
        <v>463</v>
      </c>
      <c r="AK113" s="356" t="s">
        <v>515</v>
      </c>
      <c r="AL113" s="356" t="s">
        <v>516</v>
      </c>
      <c r="AM113" s="356" t="s">
        <v>517</v>
      </c>
      <c r="AN113" s="356" t="s">
        <v>518</v>
      </c>
      <c r="AO113" s="356" t="s">
        <v>519</v>
      </c>
      <c r="AP113" s="992" t="s">
        <v>469</v>
      </c>
      <c r="AQ113" s="357" t="s">
        <v>520</v>
      </c>
      <c r="AS113" s="1332" t="s">
        <v>513</v>
      </c>
      <c r="AT113" s="356" t="s">
        <v>514</v>
      </c>
      <c r="AU113" s="356" t="s">
        <v>463</v>
      </c>
      <c r="AV113" s="356" t="s">
        <v>515</v>
      </c>
      <c r="AW113" s="356" t="s">
        <v>516</v>
      </c>
      <c r="AX113" s="356" t="s">
        <v>517</v>
      </c>
      <c r="AY113" s="356" t="s">
        <v>518</v>
      </c>
      <c r="AZ113" s="356" t="s">
        <v>519</v>
      </c>
      <c r="BA113" s="992" t="s">
        <v>469</v>
      </c>
      <c r="BB113" s="357" t="s">
        <v>520</v>
      </c>
      <c r="BD113" s="1332" t="s">
        <v>513</v>
      </c>
      <c r="BE113" s="356" t="s">
        <v>514</v>
      </c>
      <c r="BF113" s="356" t="s">
        <v>463</v>
      </c>
      <c r="BG113" s="356" t="s">
        <v>515</v>
      </c>
      <c r="BH113" s="356" t="s">
        <v>516</v>
      </c>
      <c r="BI113" s="356" t="s">
        <v>517</v>
      </c>
      <c r="BJ113" s="356" t="s">
        <v>518</v>
      </c>
      <c r="BK113" s="356" t="s">
        <v>519</v>
      </c>
      <c r="BL113" s="992" t="s">
        <v>469</v>
      </c>
      <c r="BM113" s="357" t="s">
        <v>520</v>
      </c>
      <c r="BO113" s="1332" t="s">
        <v>513</v>
      </c>
      <c r="BP113" s="356" t="s">
        <v>514</v>
      </c>
      <c r="BQ113" s="356" t="s">
        <v>463</v>
      </c>
      <c r="BR113" s="356" t="s">
        <v>515</v>
      </c>
      <c r="BS113" s="356" t="s">
        <v>516</v>
      </c>
      <c r="BT113" s="356" t="s">
        <v>517</v>
      </c>
      <c r="BU113" s="356" t="s">
        <v>518</v>
      </c>
      <c r="BV113" s="356" t="s">
        <v>519</v>
      </c>
      <c r="BW113" s="992" t="s">
        <v>469</v>
      </c>
      <c r="BX113" s="357" t="s">
        <v>520</v>
      </c>
      <c r="BZ113" s="1332" t="s">
        <v>513</v>
      </c>
      <c r="CA113" s="356" t="s">
        <v>514</v>
      </c>
      <c r="CB113" s="356" t="s">
        <v>463</v>
      </c>
      <c r="CC113" s="356" t="s">
        <v>515</v>
      </c>
      <c r="CD113" s="356" t="s">
        <v>516</v>
      </c>
      <c r="CE113" s="356" t="s">
        <v>517</v>
      </c>
      <c r="CF113" s="356" t="s">
        <v>518</v>
      </c>
      <c r="CG113" s="356" t="s">
        <v>519</v>
      </c>
      <c r="CH113" s="992" t="s">
        <v>469</v>
      </c>
      <c r="CI113" s="357" t="s">
        <v>520</v>
      </c>
      <c r="CK113" s="1332" t="s">
        <v>513</v>
      </c>
      <c r="CL113" s="356" t="s">
        <v>514</v>
      </c>
      <c r="CM113" s="356" t="s">
        <v>463</v>
      </c>
      <c r="CN113" s="356" t="s">
        <v>515</v>
      </c>
      <c r="CO113" s="356" t="s">
        <v>516</v>
      </c>
      <c r="CP113" s="356" t="s">
        <v>517</v>
      </c>
      <c r="CQ113" s="356" t="s">
        <v>518</v>
      </c>
      <c r="CR113" s="356" t="s">
        <v>519</v>
      </c>
      <c r="CS113" s="992" t="s">
        <v>469</v>
      </c>
      <c r="CT113" s="357" t="s">
        <v>520</v>
      </c>
      <c r="CV113" s="1332" t="s">
        <v>513</v>
      </c>
      <c r="CW113" s="356" t="s">
        <v>514</v>
      </c>
      <c r="CX113" s="356" t="s">
        <v>463</v>
      </c>
      <c r="CY113" s="356" t="s">
        <v>515</v>
      </c>
      <c r="CZ113" s="356" t="s">
        <v>516</v>
      </c>
      <c r="DA113" s="356" t="s">
        <v>517</v>
      </c>
      <c r="DB113" s="356" t="s">
        <v>518</v>
      </c>
      <c r="DC113" s="356" t="s">
        <v>519</v>
      </c>
      <c r="DD113" s="992" t="s">
        <v>469</v>
      </c>
      <c r="DE113" s="357" t="s">
        <v>520</v>
      </c>
      <c r="DG113" s="1332" t="s">
        <v>513</v>
      </c>
      <c r="DH113" s="356" t="s">
        <v>514</v>
      </c>
      <c r="DI113" s="356" t="s">
        <v>463</v>
      </c>
      <c r="DJ113" s="356" t="s">
        <v>515</v>
      </c>
      <c r="DK113" s="356" t="s">
        <v>516</v>
      </c>
      <c r="DL113" s="356" t="s">
        <v>517</v>
      </c>
      <c r="DM113" s="356" t="s">
        <v>518</v>
      </c>
      <c r="DN113" s="356" t="s">
        <v>519</v>
      </c>
      <c r="DO113" s="992" t="s">
        <v>469</v>
      </c>
      <c r="DP113" s="357" t="s">
        <v>520</v>
      </c>
      <c r="DR113" s="1332" t="s">
        <v>513</v>
      </c>
      <c r="DS113" s="356" t="s">
        <v>514</v>
      </c>
      <c r="DT113" s="356" t="s">
        <v>463</v>
      </c>
      <c r="DU113" s="356" t="s">
        <v>515</v>
      </c>
      <c r="DV113" s="356" t="s">
        <v>516</v>
      </c>
      <c r="DW113" s="356" t="s">
        <v>517</v>
      </c>
      <c r="DX113" s="356" t="s">
        <v>518</v>
      </c>
      <c r="DY113" s="356" t="s">
        <v>519</v>
      </c>
      <c r="DZ113" s="992" t="s">
        <v>469</v>
      </c>
      <c r="EA113" s="357" t="s">
        <v>520</v>
      </c>
      <c r="EC113" s="1332" t="s">
        <v>513</v>
      </c>
      <c r="ED113" s="356" t="s">
        <v>514</v>
      </c>
      <c r="EE113" s="356" t="s">
        <v>463</v>
      </c>
      <c r="EF113" s="356" t="s">
        <v>515</v>
      </c>
      <c r="EG113" s="356" t="s">
        <v>516</v>
      </c>
      <c r="EH113" s="356" t="s">
        <v>517</v>
      </c>
      <c r="EI113" s="356" t="s">
        <v>518</v>
      </c>
      <c r="EJ113" s="356" t="s">
        <v>519</v>
      </c>
      <c r="EK113" s="992" t="s">
        <v>469</v>
      </c>
      <c r="EL113" s="357" t="s">
        <v>520</v>
      </c>
    </row>
    <row r="114" spans="1:142" x14ac:dyDescent="0.2">
      <c r="A114" s="358">
        <f t="shared" ref="A114:A135" si="570">EOMONTH(A115,-1)</f>
        <v>44561</v>
      </c>
      <c r="B114" s="507">
        <f>SUM(C114:J114)</f>
        <v>0</v>
      </c>
      <c r="C114" s="507">
        <f>+N114+Y114+AJ114+AU114+BF114+BQ114+CB114+CM114+CX114+DI114+DT114+EE114</f>
        <v>0</v>
      </c>
      <c r="D114" s="507">
        <f t="shared" ref="D114:D137" si="571">+O114+Z114+AK114+AV114+BG114+BR114+CC114+CN114+CY114+DJ114+DU114+EF114</f>
        <v>0</v>
      </c>
      <c r="E114" s="507">
        <f t="shared" ref="E114:E137" si="572">+P114+AA114+AL114+AW114+BH114+BS114+CD114+CO114+CZ114+DK114+DV114+EG114</f>
        <v>0</v>
      </c>
      <c r="F114" s="507">
        <f t="shared" ref="F114:F137" si="573">+Q114+AB114+AM114+AX114+BI114+BT114+CE114+CP114+DA114+DL114+DW114+EH114</f>
        <v>0</v>
      </c>
      <c r="G114" s="507">
        <f t="shared" ref="G114:G137" si="574">+R114+AC114+AN114+AY114+BJ114+BU114+CF114+CQ114+DB114+DM114+DX114+EI114</f>
        <v>0</v>
      </c>
      <c r="H114" s="507">
        <f t="shared" ref="H114:H137" si="575">+S114+AD114+AO114+AZ114+BK114+BV114+CG114+CR114+DC114+DN114+DY114+EJ114</f>
        <v>0</v>
      </c>
      <c r="I114" s="507">
        <f t="shared" ref="I114:I137" si="576">+T114+AE114+AP114+BA114+BL114+BW114+CH114+CS114+DD114+DO114+DZ114+EK114</f>
        <v>0</v>
      </c>
      <c r="J114" s="507">
        <f t="shared" ref="J114:J137" si="577">+U114+AF114+AQ114+BB114+BM114+BX114+CI114+CT114+DE114+DP114+EA114+EL114</f>
        <v>0</v>
      </c>
      <c r="L114" s="358">
        <f t="shared" ref="L114:L135" si="578">EOMONTH(L115,-1)</f>
        <v>44561</v>
      </c>
      <c r="M114" s="507">
        <f>SUM(N114:U114)</f>
        <v>0</v>
      </c>
      <c r="N114" s="507">
        <v>0</v>
      </c>
      <c r="O114" s="507">
        <v>0</v>
      </c>
      <c r="P114" s="507">
        <v>0</v>
      </c>
      <c r="Q114" s="507">
        <v>0</v>
      </c>
      <c r="R114" s="507">
        <v>0</v>
      </c>
      <c r="S114" s="507">
        <v>0</v>
      </c>
      <c r="T114" s="507">
        <v>0</v>
      </c>
      <c r="U114" s="507">
        <v>0</v>
      </c>
      <c r="W114" s="358">
        <f t="shared" ref="W114:W135" si="579">EOMONTH(W115,-1)</f>
        <v>44561</v>
      </c>
      <c r="X114" s="507">
        <f>SUM(Y114:AF114)</f>
        <v>0</v>
      </c>
      <c r="Y114" s="507">
        <v>0</v>
      </c>
      <c r="Z114" s="507">
        <v>0</v>
      </c>
      <c r="AA114" s="507">
        <v>0</v>
      </c>
      <c r="AB114" s="507">
        <v>0</v>
      </c>
      <c r="AC114" s="507">
        <v>0</v>
      </c>
      <c r="AD114" s="507">
        <v>0</v>
      </c>
      <c r="AE114" s="507">
        <v>0</v>
      </c>
      <c r="AF114" s="507">
        <v>0</v>
      </c>
      <c r="AH114" s="358">
        <f t="shared" ref="AH114:AH135" si="580">EOMONTH(AH115,-1)</f>
        <v>44561</v>
      </c>
      <c r="AI114" s="507">
        <f>SUM(AJ114:AQ114)</f>
        <v>0</v>
      </c>
      <c r="AJ114" s="507">
        <v>0</v>
      </c>
      <c r="AK114" s="507">
        <v>0</v>
      </c>
      <c r="AL114" s="507">
        <v>0</v>
      </c>
      <c r="AM114" s="507">
        <v>0</v>
      </c>
      <c r="AN114" s="507">
        <v>0</v>
      </c>
      <c r="AO114" s="507">
        <v>0</v>
      </c>
      <c r="AP114" s="507">
        <v>0</v>
      </c>
      <c r="AQ114" s="507">
        <v>0</v>
      </c>
      <c r="AS114" s="358">
        <f t="shared" ref="AS114:AS135" si="581">EOMONTH(AS115,-1)</f>
        <v>44561</v>
      </c>
      <c r="AT114" s="507">
        <f>SUM(AU114:BB114)</f>
        <v>0</v>
      </c>
      <c r="AU114" s="507">
        <v>0</v>
      </c>
      <c r="AV114" s="507">
        <v>0</v>
      </c>
      <c r="AW114" s="507">
        <v>0</v>
      </c>
      <c r="AX114" s="507">
        <v>0</v>
      </c>
      <c r="AY114" s="507">
        <v>0</v>
      </c>
      <c r="AZ114" s="507">
        <v>0</v>
      </c>
      <c r="BA114" s="507">
        <v>0</v>
      </c>
      <c r="BB114" s="507">
        <v>0</v>
      </c>
      <c r="BD114" s="358">
        <f t="shared" ref="BD114:BD135" si="582">EOMONTH(BD115,-1)</f>
        <v>44561</v>
      </c>
      <c r="BE114" s="507">
        <f>SUM(BF114:BM114)</f>
        <v>0</v>
      </c>
      <c r="BF114" s="507">
        <v>0</v>
      </c>
      <c r="BG114" s="507">
        <v>0</v>
      </c>
      <c r="BH114" s="507">
        <v>0</v>
      </c>
      <c r="BI114" s="507">
        <v>0</v>
      </c>
      <c r="BJ114" s="507">
        <v>0</v>
      </c>
      <c r="BK114" s="507">
        <v>0</v>
      </c>
      <c r="BL114" s="507">
        <v>0</v>
      </c>
      <c r="BM114" s="507">
        <v>0</v>
      </c>
      <c r="BO114" s="358">
        <f t="shared" ref="BO114:BO135" si="583">EOMONTH(BO115,-1)</f>
        <v>44561</v>
      </c>
      <c r="BP114" s="507">
        <f>SUM(BQ114:BX114)</f>
        <v>0</v>
      </c>
      <c r="BQ114" s="507">
        <v>0</v>
      </c>
      <c r="BR114" s="507">
        <v>0</v>
      </c>
      <c r="BS114" s="507">
        <v>0</v>
      </c>
      <c r="BT114" s="507">
        <v>0</v>
      </c>
      <c r="BU114" s="507">
        <v>0</v>
      </c>
      <c r="BV114" s="507">
        <v>0</v>
      </c>
      <c r="BW114" s="507">
        <v>0</v>
      </c>
      <c r="BX114" s="507">
        <v>0</v>
      </c>
      <c r="BZ114" s="358">
        <f t="shared" ref="BZ114:BZ135" si="584">EOMONTH(BZ115,-1)</f>
        <v>44561</v>
      </c>
      <c r="CA114" s="507">
        <f>SUM(CB114:CI114)</f>
        <v>0</v>
      </c>
      <c r="CB114" s="507">
        <v>0</v>
      </c>
      <c r="CC114" s="507">
        <v>0</v>
      </c>
      <c r="CD114" s="507">
        <v>0</v>
      </c>
      <c r="CE114" s="507">
        <v>0</v>
      </c>
      <c r="CF114" s="507">
        <v>0</v>
      </c>
      <c r="CG114" s="507">
        <v>0</v>
      </c>
      <c r="CH114" s="507">
        <v>0</v>
      </c>
      <c r="CI114" s="507">
        <v>0</v>
      </c>
      <c r="CK114" s="358">
        <f t="shared" ref="CK114:CK135" si="585">EOMONTH(CK115,-1)</f>
        <v>44561</v>
      </c>
      <c r="CL114" s="507">
        <f>SUM(CM114:CT114)</f>
        <v>0</v>
      </c>
      <c r="CM114" s="507">
        <v>0</v>
      </c>
      <c r="CN114" s="507">
        <v>0</v>
      </c>
      <c r="CO114" s="507">
        <v>0</v>
      </c>
      <c r="CP114" s="507">
        <v>0</v>
      </c>
      <c r="CQ114" s="507">
        <v>0</v>
      </c>
      <c r="CR114" s="507">
        <v>0</v>
      </c>
      <c r="CS114" s="507">
        <v>0</v>
      </c>
      <c r="CT114" s="507">
        <v>0</v>
      </c>
      <c r="CV114" s="358">
        <f t="shared" ref="CV114:CV135" si="586">EOMONTH(CV115,-1)</f>
        <v>44561</v>
      </c>
      <c r="CW114" s="507">
        <f>SUM(CX114:DE114)</f>
        <v>0</v>
      </c>
      <c r="CX114" s="507">
        <v>0</v>
      </c>
      <c r="CY114" s="507">
        <v>0</v>
      </c>
      <c r="CZ114" s="507">
        <v>0</v>
      </c>
      <c r="DA114" s="507">
        <v>0</v>
      </c>
      <c r="DB114" s="507">
        <v>0</v>
      </c>
      <c r="DC114" s="507">
        <v>0</v>
      </c>
      <c r="DD114" s="507">
        <v>0</v>
      </c>
      <c r="DE114" s="507">
        <v>0</v>
      </c>
      <c r="DG114" s="358">
        <f t="shared" ref="DG114:DG135" si="587">EOMONTH(DG115,-1)</f>
        <v>44561</v>
      </c>
      <c r="DH114" s="507">
        <f>SUM(DI114:DP114)</f>
        <v>0</v>
      </c>
      <c r="DI114" s="507">
        <v>0</v>
      </c>
      <c r="DJ114" s="507">
        <v>0</v>
      </c>
      <c r="DK114" s="507">
        <v>0</v>
      </c>
      <c r="DL114" s="507">
        <v>0</v>
      </c>
      <c r="DM114" s="507">
        <v>0</v>
      </c>
      <c r="DN114" s="507">
        <v>0</v>
      </c>
      <c r="DO114" s="507">
        <v>0</v>
      </c>
      <c r="DP114" s="507">
        <v>0</v>
      </c>
      <c r="DR114" s="358">
        <f t="shared" ref="DR114:DR135" si="588">EOMONTH(DR115,-1)</f>
        <v>44561</v>
      </c>
      <c r="DS114" s="507">
        <f>SUM(DT114:EA114)</f>
        <v>0</v>
      </c>
      <c r="DT114" s="507">
        <v>0</v>
      </c>
      <c r="DU114" s="507">
        <v>0</v>
      </c>
      <c r="DV114" s="507">
        <v>0</v>
      </c>
      <c r="DW114" s="507">
        <v>0</v>
      </c>
      <c r="DX114" s="507">
        <v>0</v>
      </c>
      <c r="DY114" s="507">
        <v>0</v>
      </c>
      <c r="DZ114" s="507">
        <v>0</v>
      </c>
      <c r="EA114" s="507">
        <v>0</v>
      </c>
      <c r="EC114" s="358">
        <f t="shared" ref="EC114:EC135" si="589">EOMONTH(EC115,-1)</f>
        <v>44561</v>
      </c>
      <c r="ED114" s="507">
        <f>SUM(EE114:EL114)</f>
        <v>0</v>
      </c>
      <c r="EE114" s="507">
        <v>0</v>
      </c>
      <c r="EF114" s="507">
        <v>0</v>
      </c>
      <c r="EG114" s="507">
        <v>0</v>
      </c>
      <c r="EH114" s="507">
        <v>0</v>
      </c>
      <c r="EI114" s="507">
        <v>0</v>
      </c>
      <c r="EJ114" s="507">
        <v>0</v>
      </c>
      <c r="EK114" s="507">
        <v>0</v>
      </c>
      <c r="EL114" s="507">
        <v>0</v>
      </c>
    </row>
    <row r="115" spans="1:142" x14ac:dyDescent="0.2">
      <c r="A115" s="358">
        <f t="shared" si="570"/>
        <v>44592</v>
      </c>
      <c r="B115" s="507">
        <f t="shared" ref="B115:B137" si="590">SUM(C115:J115)</f>
        <v>0</v>
      </c>
      <c r="C115" s="507">
        <f t="shared" ref="C115:C137" si="591">+N115+Y115+AJ115+AU115+BF115+BQ115+CB115+CM115+CX115+DI115+DT115+EE115</f>
        <v>0</v>
      </c>
      <c r="D115" s="507">
        <f t="shared" si="571"/>
        <v>0</v>
      </c>
      <c r="E115" s="507">
        <f t="shared" si="572"/>
        <v>0</v>
      </c>
      <c r="F115" s="507">
        <f t="shared" si="573"/>
        <v>0</v>
      </c>
      <c r="G115" s="507">
        <f t="shared" si="574"/>
        <v>0</v>
      </c>
      <c r="H115" s="507">
        <f t="shared" si="575"/>
        <v>0</v>
      </c>
      <c r="I115" s="507">
        <f t="shared" si="576"/>
        <v>0</v>
      </c>
      <c r="J115" s="507">
        <f t="shared" si="577"/>
        <v>0</v>
      </c>
      <c r="L115" s="358">
        <f t="shared" si="578"/>
        <v>44592</v>
      </c>
      <c r="M115" s="507">
        <f t="shared" ref="M115:M137" si="592">SUM(N115:U115)</f>
        <v>0</v>
      </c>
      <c r="N115" s="507">
        <v>0</v>
      </c>
      <c r="O115" s="507">
        <v>0</v>
      </c>
      <c r="P115" s="507">
        <v>0</v>
      </c>
      <c r="Q115" s="507">
        <v>0</v>
      </c>
      <c r="R115" s="507">
        <v>0</v>
      </c>
      <c r="S115" s="507">
        <v>0</v>
      </c>
      <c r="T115" s="507">
        <v>0</v>
      </c>
      <c r="U115" s="507">
        <v>0</v>
      </c>
      <c r="W115" s="358">
        <f t="shared" si="579"/>
        <v>44592</v>
      </c>
      <c r="X115" s="507">
        <f t="shared" ref="X115:X137" si="593">SUM(Y115:AF115)</f>
        <v>0</v>
      </c>
      <c r="Y115" s="507">
        <v>0</v>
      </c>
      <c r="Z115" s="507">
        <v>0</v>
      </c>
      <c r="AA115" s="507">
        <v>0</v>
      </c>
      <c r="AB115" s="507">
        <v>0</v>
      </c>
      <c r="AC115" s="507">
        <v>0</v>
      </c>
      <c r="AD115" s="507">
        <v>0</v>
      </c>
      <c r="AE115" s="507">
        <v>0</v>
      </c>
      <c r="AF115" s="507">
        <v>0</v>
      </c>
      <c r="AH115" s="358">
        <f t="shared" si="580"/>
        <v>44592</v>
      </c>
      <c r="AI115" s="507">
        <f t="shared" ref="AI115:AI137" si="594">SUM(AJ115:AQ115)</f>
        <v>0</v>
      </c>
      <c r="AJ115" s="507">
        <v>0</v>
      </c>
      <c r="AK115" s="507">
        <v>0</v>
      </c>
      <c r="AL115" s="507">
        <v>0</v>
      </c>
      <c r="AM115" s="507">
        <v>0</v>
      </c>
      <c r="AN115" s="507">
        <v>0</v>
      </c>
      <c r="AO115" s="507">
        <v>0</v>
      </c>
      <c r="AP115" s="507">
        <v>0</v>
      </c>
      <c r="AQ115" s="507">
        <v>0</v>
      </c>
      <c r="AS115" s="358">
        <f t="shared" si="581"/>
        <v>44592</v>
      </c>
      <c r="AT115" s="507">
        <f t="shared" ref="AT115:AT137" si="595">SUM(AU115:BB115)</f>
        <v>0</v>
      </c>
      <c r="AU115" s="507">
        <v>0</v>
      </c>
      <c r="AV115" s="507">
        <v>0</v>
      </c>
      <c r="AW115" s="507">
        <v>0</v>
      </c>
      <c r="AX115" s="507">
        <v>0</v>
      </c>
      <c r="AY115" s="507">
        <v>0</v>
      </c>
      <c r="AZ115" s="507">
        <v>0</v>
      </c>
      <c r="BA115" s="507">
        <v>0</v>
      </c>
      <c r="BB115" s="507">
        <v>0</v>
      </c>
      <c r="BD115" s="358">
        <f t="shared" si="582"/>
        <v>44592</v>
      </c>
      <c r="BE115" s="507">
        <f t="shared" ref="BE115:BE137" si="596">SUM(BF115:BM115)</f>
        <v>0</v>
      </c>
      <c r="BF115" s="507">
        <v>0</v>
      </c>
      <c r="BG115" s="507">
        <v>0</v>
      </c>
      <c r="BH115" s="507">
        <v>0</v>
      </c>
      <c r="BI115" s="507">
        <v>0</v>
      </c>
      <c r="BJ115" s="507">
        <v>0</v>
      </c>
      <c r="BK115" s="507">
        <v>0</v>
      </c>
      <c r="BL115" s="507">
        <v>0</v>
      </c>
      <c r="BM115" s="507">
        <v>0</v>
      </c>
      <c r="BO115" s="358">
        <f t="shared" si="583"/>
        <v>44592</v>
      </c>
      <c r="BP115" s="507">
        <f t="shared" ref="BP115:BP137" si="597">SUM(BQ115:BX115)</f>
        <v>0</v>
      </c>
      <c r="BQ115" s="507">
        <v>0</v>
      </c>
      <c r="BR115" s="507">
        <v>0</v>
      </c>
      <c r="BS115" s="507">
        <v>0</v>
      </c>
      <c r="BT115" s="507">
        <v>0</v>
      </c>
      <c r="BU115" s="507">
        <v>0</v>
      </c>
      <c r="BV115" s="507">
        <v>0</v>
      </c>
      <c r="BW115" s="507">
        <v>0</v>
      </c>
      <c r="BX115" s="507">
        <v>0</v>
      </c>
      <c r="BZ115" s="358">
        <f t="shared" si="584"/>
        <v>44592</v>
      </c>
      <c r="CA115" s="507">
        <f t="shared" ref="CA115:CA137" si="598">SUM(CB115:CI115)</f>
        <v>0</v>
      </c>
      <c r="CB115" s="507">
        <v>0</v>
      </c>
      <c r="CC115" s="507">
        <v>0</v>
      </c>
      <c r="CD115" s="507">
        <v>0</v>
      </c>
      <c r="CE115" s="507">
        <v>0</v>
      </c>
      <c r="CF115" s="507">
        <v>0</v>
      </c>
      <c r="CG115" s="507">
        <v>0</v>
      </c>
      <c r="CH115" s="507">
        <v>0</v>
      </c>
      <c r="CI115" s="507">
        <v>0</v>
      </c>
      <c r="CK115" s="358">
        <f t="shared" si="585"/>
        <v>44592</v>
      </c>
      <c r="CL115" s="507">
        <f t="shared" ref="CL115:CL137" si="599">SUM(CM115:CT115)</f>
        <v>0</v>
      </c>
      <c r="CM115" s="507">
        <v>0</v>
      </c>
      <c r="CN115" s="507">
        <v>0</v>
      </c>
      <c r="CO115" s="507">
        <v>0</v>
      </c>
      <c r="CP115" s="507">
        <v>0</v>
      </c>
      <c r="CQ115" s="507">
        <v>0</v>
      </c>
      <c r="CR115" s="507">
        <v>0</v>
      </c>
      <c r="CS115" s="507">
        <v>0</v>
      </c>
      <c r="CT115" s="507">
        <v>0</v>
      </c>
      <c r="CV115" s="358">
        <f t="shared" si="586"/>
        <v>44592</v>
      </c>
      <c r="CW115" s="507">
        <f t="shared" ref="CW115:CW137" si="600">SUM(CX115:DE115)</f>
        <v>0</v>
      </c>
      <c r="CX115" s="507">
        <v>0</v>
      </c>
      <c r="CY115" s="507">
        <v>0</v>
      </c>
      <c r="CZ115" s="507">
        <v>0</v>
      </c>
      <c r="DA115" s="507">
        <v>0</v>
      </c>
      <c r="DB115" s="507">
        <v>0</v>
      </c>
      <c r="DC115" s="507">
        <v>0</v>
      </c>
      <c r="DD115" s="507">
        <v>0</v>
      </c>
      <c r="DE115" s="507">
        <v>0</v>
      </c>
      <c r="DG115" s="358">
        <f t="shared" si="587"/>
        <v>44592</v>
      </c>
      <c r="DH115" s="507">
        <f t="shared" ref="DH115:DH137" si="601">SUM(DI115:DP115)</f>
        <v>0</v>
      </c>
      <c r="DI115" s="507">
        <v>0</v>
      </c>
      <c r="DJ115" s="507">
        <v>0</v>
      </c>
      <c r="DK115" s="507">
        <v>0</v>
      </c>
      <c r="DL115" s="507">
        <v>0</v>
      </c>
      <c r="DM115" s="507">
        <v>0</v>
      </c>
      <c r="DN115" s="507">
        <v>0</v>
      </c>
      <c r="DO115" s="507">
        <v>0</v>
      </c>
      <c r="DP115" s="507">
        <v>0</v>
      </c>
      <c r="DR115" s="358">
        <f t="shared" si="588"/>
        <v>44592</v>
      </c>
      <c r="DS115" s="507">
        <f t="shared" ref="DS115:DS137" si="602">SUM(DT115:EA115)</f>
        <v>0</v>
      </c>
      <c r="DT115" s="507">
        <v>0</v>
      </c>
      <c r="DU115" s="507">
        <v>0</v>
      </c>
      <c r="DV115" s="507">
        <v>0</v>
      </c>
      <c r="DW115" s="507">
        <v>0</v>
      </c>
      <c r="DX115" s="507">
        <v>0</v>
      </c>
      <c r="DY115" s="507">
        <v>0</v>
      </c>
      <c r="DZ115" s="507">
        <v>0</v>
      </c>
      <c r="EA115" s="507">
        <v>0</v>
      </c>
      <c r="EC115" s="358">
        <f t="shared" si="589"/>
        <v>44592</v>
      </c>
      <c r="ED115" s="507">
        <f t="shared" ref="ED115:ED137" si="603">SUM(EE115:EL115)</f>
        <v>0</v>
      </c>
      <c r="EE115" s="507">
        <v>0</v>
      </c>
      <c r="EF115" s="507">
        <v>0</v>
      </c>
      <c r="EG115" s="507">
        <v>0</v>
      </c>
      <c r="EH115" s="507">
        <v>0</v>
      </c>
      <c r="EI115" s="507">
        <v>0</v>
      </c>
      <c r="EJ115" s="507">
        <v>0</v>
      </c>
      <c r="EK115" s="507">
        <v>0</v>
      </c>
      <c r="EL115" s="507">
        <v>0</v>
      </c>
    </row>
    <row r="116" spans="1:142" x14ac:dyDescent="0.2">
      <c r="A116" s="358">
        <f t="shared" si="570"/>
        <v>44620</v>
      </c>
      <c r="B116" s="507">
        <f t="shared" si="590"/>
        <v>0</v>
      </c>
      <c r="C116" s="507">
        <f t="shared" si="591"/>
        <v>0</v>
      </c>
      <c r="D116" s="507">
        <f t="shared" si="571"/>
        <v>0</v>
      </c>
      <c r="E116" s="507">
        <f t="shared" si="572"/>
        <v>0</v>
      </c>
      <c r="F116" s="507">
        <f t="shared" si="573"/>
        <v>0</v>
      </c>
      <c r="G116" s="507">
        <f t="shared" si="574"/>
        <v>0</v>
      </c>
      <c r="H116" s="507">
        <f t="shared" si="575"/>
        <v>0</v>
      </c>
      <c r="I116" s="507">
        <f t="shared" si="576"/>
        <v>0</v>
      </c>
      <c r="J116" s="507">
        <f t="shared" si="577"/>
        <v>0</v>
      </c>
      <c r="L116" s="358">
        <f t="shared" si="578"/>
        <v>44620</v>
      </c>
      <c r="M116" s="507">
        <f t="shared" si="592"/>
        <v>0</v>
      </c>
      <c r="N116" s="507">
        <v>0</v>
      </c>
      <c r="O116" s="507">
        <v>0</v>
      </c>
      <c r="P116" s="507">
        <v>0</v>
      </c>
      <c r="Q116" s="507">
        <v>0</v>
      </c>
      <c r="R116" s="507">
        <v>0</v>
      </c>
      <c r="S116" s="507">
        <v>0</v>
      </c>
      <c r="T116" s="507">
        <v>0</v>
      </c>
      <c r="U116" s="507">
        <v>0</v>
      </c>
      <c r="W116" s="358">
        <f t="shared" si="579"/>
        <v>44620</v>
      </c>
      <c r="X116" s="507">
        <f t="shared" si="593"/>
        <v>0</v>
      </c>
      <c r="Y116" s="507">
        <v>0</v>
      </c>
      <c r="Z116" s="507">
        <v>0</v>
      </c>
      <c r="AA116" s="507">
        <v>0</v>
      </c>
      <c r="AB116" s="507">
        <v>0</v>
      </c>
      <c r="AC116" s="507">
        <v>0</v>
      </c>
      <c r="AD116" s="507">
        <v>0</v>
      </c>
      <c r="AE116" s="507">
        <v>0</v>
      </c>
      <c r="AF116" s="507">
        <v>0</v>
      </c>
      <c r="AH116" s="358">
        <f t="shared" si="580"/>
        <v>44620</v>
      </c>
      <c r="AI116" s="507">
        <f t="shared" si="594"/>
        <v>0</v>
      </c>
      <c r="AJ116" s="507">
        <v>0</v>
      </c>
      <c r="AK116" s="507">
        <v>0</v>
      </c>
      <c r="AL116" s="507">
        <v>0</v>
      </c>
      <c r="AM116" s="507">
        <v>0</v>
      </c>
      <c r="AN116" s="507">
        <v>0</v>
      </c>
      <c r="AO116" s="507">
        <v>0</v>
      </c>
      <c r="AP116" s="507">
        <v>0</v>
      </c>
      <c r="AQ116" s="507">
        <v>0</v>
      </c>
      <c r="AS116" s="358">
        <f t="shared" si="581"/>
        <v>44620</v>
      </c>
      <c r="AT116" s="507">
        <f t="shared" si="595"/>
        <v>0</v>
      </c>
      <c r="AU116" s="507">
        <v>0</v>
      </c>
      <c r="AV116" s="507">
        <v>0</v>
      </c>
      <c r="AW116" s="507">
        <v>0</v>
      </c>
      <c r="AX116" s="507">
        <v>0</v>
      </c>
      <c r="AY116" s="507">
        <v>0</v>
      </c>
      <c r="AZ116" s="507">
        <v>0</v>
      </c>
      <c r="BA116" s="507">
        <v>0</v>
      </c>
      <c r="BB116" s="507">
        <v>0</v>
      </c>
      <c r="BD116" s="358">
        <f t="shared" si="582"/>
        <v>44620</v>
      </c>
      <c r="BE116" s="507">
        <f t="shared" si="596"/>
        <v>0</v>
      </c>
      <c r="BF116" s="507">
        <v>0</v>
      </c>
      <c r="BG116" s="507">
        <v>0</v>
      </c>
      <c r="BH116" s="507">
        <v>0</v>
      </c>
      <c r="BI116" s="507">
        <v>0</v>
      </c>
      <c r="BJ116" s="507">
        <v>0</v>
      </c>
      <c r="BK116" s="507">
        <v>0</v>
      </c>
      <c r="BL116" s="507">
        <v>0</v>
      </c>
      <c r="BM116" s="507">
        <v>0</v>
      </c>
      <c r="BO116" s="358">
        <f t="shared" si="583"/>
        <v>44620</v>
      </c>
      <c r="BP116" s="507">
        <f t="shared" si="597"/>
        <v>0</v>
      </c>
      <c r="BQ116" s="507">
        <v>0</v>
      </c>
      <c r="BR116" s="507">
        <v>0</v>
      </c>
      <c r="BS116" s="507">
        <v>0</v>
      </c>
      <c r="BT116" s="507">
        <v>0</v>
      </c>
      <c r="BU116" s="507">
        <v>0</v>
      </c>
      <c r="BV116" s="507">
        <v>0</v>
      </c>
      <c r="BW116" s="507">
        <v>0</v>
      </c>
      <c r="BX116" s="507">
        <v>0</v>
      </c>
      <c r="BZ116" s="358">
        <f t="shared" si="584"/>
        <v>44620</v>
      </c>
      <c r="CA116" s="507">
        <f t="shared" si="598"/>
        <v>0</v>
      </c>
      <c r="CB116" s="507">
        <v>0</v>
      </c>
      <c r="CC116" s="507">
        <v>0</v>
      </c>
      <c r="CD116" s="507">
        <v>0</v>
      </c>
      <c r="CE116" s="507">
        <v>0</v>
      </c>
      <c r="CF116" s="507">
        <v>0</v>
      </c>
      <c r="CG116" s="507">
        <v>0</v>
      </c>
      <c r="CH116" s="507">
        <v>0</v>
      </c>
      <c r="CI116" s="507">
        <v>0</v>
      </c>
      <c r="CK116" s="358">
        <f t="shared" si="585"/>
        <v>44620</v>
      </c>
      <c r="CL116" s="507">
        <f t="shared" si="599"/>
        <v>0</v>
      </c>
      <c r="CM116" s="507">
        <v>0</v>
      </c>
      <c r="CN116" s="507">
        <v>0</v>
      </c>
      <c r="CO116" s="507">
        <v>0</v>
      </c>
      <c r="CP116" s="507">
        <v>0</v>
      </c>
      <c r="CQ116" s="507">
        <v>0</v>
      </c>
      <c r="CR116" s="507">
        <v>0</v>
      </c>
      <c r="CS116" s="507">
        <v>0</v>
      </c>
      <c r="CT116" s="507">
        <v>0</v>
      </c>
      <c r="CV116" s="358">
        <f t="shared" si="586"/>
        <v>44620</v>
      </c>
      <c r="CW116" s="507">
        <f t="shared" si="600"/>
        <v>0</v>
      </c>
      <c r="CX116" s="507">
        <v>0</v>
      </c>
      <c r="CY116" s="507">
        <v>0</v>
      </c>
      <c r="CZ116" s="507">
        <v>0</v>
      </c>
      <c r="DA116" s="507">
        <v>0</v>
      </c>
      <c r="DB116" s="507">
        <v>0</v>
      </c>
      <c r="DC116" s="507">
        <v>0</v>
      </c>
      <c r="DD116" s="507">
        <v>0</v>
      </c>
      <c r="DE116" s="507">
        <v>0</v>
      </c>
      <c r="DG116" s="358">
        <f t="shared" si="587"/>
        <v>44620</v>
      </c>
      <c r="DH116" s="507">
        <f t="shared" si="601"/>
        <v>0</v>
      </c>
      <c r="DI116" s="507">
        <v>0</v>
      </c>
      <c r="DJ116" s="507">
        <v>0</v>
      </c>
      <c r="DK116" s="507">
        <v>0</v>
      </c>
      <c r="DL116" s="507">
        <v>0</v>
      </c>
      <c r="DM116" s="507">
        <v>0</v>
      </c>
      <c r="DN116" s="507">
        <v>0</v>
      </c>
      <c r="DO116" s="507">
        <v>0</v>
      </c>
      <c r="DP116" s="507">
        <v>0</v>
      </c>
      <c r="DR116" s="358">
        <f t="shared" si="588"/>
        <v>44620</v>
      </c>
      <c r="DS116" s="507">
        <f t="shared" si="602"/>
        <v>0</v>
      </c>
      <c r="DT116" s="507">
        <v>0</v>
      </c>
      <c r="DU116" s="507">
        <v>0</v>
      </c>
      <c r="DV116" s="507">
        <v>0</v>
      </c>
      <c r="DW116" s="507">
        <v>0</v>
      </c>
      <c r="DX116" s="507">
        <v>0</v>
      </c>
      <c r="DY116" s="507">
        <v>0</v>
      </c>
      <c r="DZ116" s="507">
        <v>0</v>
      </c>
      <c r="EA116" s="507">
        <v>0</v>
      </c>
      <c r="EC116" s="358">
        <f t="shared" si="589"/>
        <v>44620</v>
      </c>
      <c r="ED116" s="507">
        <f t="shared" si="603"/>
        <v>0</v>
      </c>
      <c r="EE116" s="507">
        <v>0</v>
      </c>
      <c r="EF116" s="507">
        <v>0</v>
      </c>
      <c r="EG116" s="507">
        <v>0</v>
      </c>
      <c r="EH116" s="507">
        <v>0</v>
      </c>
      <c r="EI116" s="507">
        <v>0</v>
      </c>
      <c r="EJ116" s="507">
        <v>0</v>
      </c>
      <c r="EK116" s="507">
        <v>0</v>
      </c>
      <c r="EL116" s="507">
        <v>0</v>
      </c>
    </row>
    <row r="117" spans="1:142" x14ac:dyDescent="0.2">
      <c r="A117" s="358">
        <f t="shared" si="570"/>
        <v>44651</v>
      </c>
      <c r="B117" s="507">
        <f t="shared" si="590"/>
        <v>0</v>
      </c>
      <c r="C117" s="507">
        <f t="shared" si="591"/>
        <v>0</v>
      </c>
      <c r="D117" s="507">
        <f t="shared" si="571"/>
        <v>0</v>
      </c>
      <c r="E117" s="507">
        <f t="shared" si="572"/>
        <v>0</v>
      </c>
      <c r="F117" s="507">
        <f t="shared" si="573"/>
        <v>0</v>
      </c>
      <c r="G117" s="507">
        <f t="shared" si="574"/>
        <v>0</v>
      </c>
      <c r="H117" s="507">
        <f t="shared" si="575"/>
        <v>0</v>
      </c>
      <c r="I117" s="507">
        <f t="shared" si="576"/>
        <v>0</v>
      </c>
      <c r="J117" s="507">
        <f t="shared" si="577"/>
        <v>0</v>
      </c>
      <c r="L117" s="358">
        <f t="shared" si="578"/>
        <v>44651</v>
      </c>
      <c r="M117" s="507">
        <f t="shared" si="592"/>
        <v>0</v>
      </c>
      <c r="N117" s="507">
        <v>0</v>
      </c>
      <c r="O117" s="507">
        <v>0</v>
      </c>
      <c r="P117" s="507">
        <v>0</v>
      </c>
      <c r="Q117" s="507">
        <v>0</v>
      </c>
      <c r="R117" s="507">
        <v>0</v>
      </c>
      <c r="S117" s="507">
        <v>0</v>
      </c>
      <c r="T117" s="507">
        <v>0</v>
      </c>
      <c r="U117" s="507">
        <v>0</v>
      </c>
      <c r="W117" s="358">
        <f t="shared" si="579"/>
        <v>44651</v>
      </c>
      <c r="X117" s="507">
        <f t="shared" si="593"/>
        <v>0</v>
      </c>
      <c r="Y117" s="507">
        <v>0</v>
      </c>
      <c r="Z117" s="507">
        <v>0</v>
      </c>
      <c r="AA117" s="507">
        <v>0</v>
      </c>
      <c r="AB117" s="507">
        <v>0</v>
      </c>
      <c r="AC117" s="507">
        <v>0</v>
      </c>
      <c r="AD117" s="507">
        <v>0</v>
      </c>
      <c r="AE117" s="507">
        <v>0</v>
      </c>
      <c r="AF117" s="507">
        <v>0</v>
      </c>
      <c r="AH117" s="358">
        <f t="shared" si="580"/>
        <v>44651</v>
      </c>
      <c r="AI117" s="507">
        <f t="shared" si="594"/>
        <v>0</v>
      </c>
      <c r="AJ117" s="507">
        <v>0</v>
      </c>
      <c r="AK117" s="507">
        <v>0</v>
      </c>
      <c r="AL117" s="507">
        <v>0</v>
      </c>
      <c r="AM117" s="507">
        <v>0</v>
      </c>
      <c r="AN117" s="507">
        <v>0</v>
      </c>
      <c r="AO117" s="507">
        <v>0</v>
      </c>
      <c r="AP117" s="507">
        <v>0</v>
      </c>
      <c r="AQ117" s="507">
        <v>0</v>
      </c>
      <c r="AS117" s="358">
        <f t="shared" si="581"/>
        <v>44651</v>
      </c>
      <c r="AT117" s="507">
        <f t="shared" si="595"/>
        <v>0</v>
      </c>
      <c r="AU117" s="507">
        <v>0</v>
      </c>
      <c r="AV117" s="507">
        <v>0</v>
      </c>
      <c r="AW117" s="507">
        <v>0</v>
      </c>
      <c r="AX117" s="507">
        <v>0</v>
      </c>
      <c r="AY117" s="507">
        <v>0</v>
      </c>
      <c r="AZ117" s="507">
        <v>0</v>
      </c>
      <c r="BA117" s="507">
        <v>0</v>
      </c>
      <c r="BB117" s="507">
        <v>0</v>
      </c>
      <c r="BD117" s="358">
        <f t="shared" si="582"/>
        <v>44651</v>
      </c>
      <c r="BE117" s="507">
        <f t="shared" si="596"/>
        <v>0</v>
      </c>
      <c r="BF117" s="507">
        <v>0</v>
      </c>
      <c r="BG117" s="507">
        <v>0</v>
      </c>
      <c r="BH117" s="507">
        <v>0</v>
      </c>
      <c r="BI117" s="507">
        <v>0</v>
      </c>
      <c r="BJ117" s="507">
        <v>0</v>
      </c>
      <c r="BK117" s="507">
        <v>0</v>
      </c>
      <c r="BL117" s="507">
        <v>0</v>
      </c>
      <c r="BM117" s="507">
        <v>0</v>
      </c>
      <c r="BO117" s="358">
        <f t="shared" si="583"/>
        <v>44651</v>
      </c>
      <c r="BP117" s="507">
        <f t="shared" si="597"/>
        <v>0</v>
      </c>
      <c r="BQ117" s="507">
        <v>0</v>
      </c>
      <c r="BR117" s="507">
        <v>0</v>
      </c>
      <c r="BS117" s="507">
        <v>0</v>
      </c>
      <c r="BT117" s="507">
        <v>0</v>
      </c>
      <c r="BU117" s="507">
        <v>0</v>
      </c>
      <c r="BV117" s="507">
        <v>0</v>
      </c>
      <c r="BW117" s="507">
        <v>0</v>
      </c>
      <c r="BX117" s="507">
        <v>0</v>
      </c>
      <c r="BZ117" s="358">
        <f t="shared" si="584"/>
        <v>44651</v>
      </c>
      <c r="CA117" s="507">
        <f t="shared" si="598"/>
        <v>0</v>
      </c>
      <c r="CB117" s="507">
        <v>0</v>
      </c>
      <c r="CC117" s="507">
        <v>0</v>
      </c>
      <c r="CD117" s="507">
        <v>0</v>
      </c>
      <c r="CE117" s="507">
        <v>0</v>
      </c>
      <c r="CF117" s="507">
        <v>0</v>
      </c>
      <c r="CG117" s="507">
        <v>0</v>
      </c>
      <c r="CH117" s="507">
        <v>0</v>
      </c>
      <c r="CI117" s="507">
        <v>0</v>
      </c>
      <c r="CK117" s="358">
        <f t="shared" si="585"/>
        <v>44651</v>
      </c>
      <c r="CL117" s="507">
        <f t="shared" si="599"/>
        <v>0</v>
      </c>
      <c r="CM117" s="507">
        <v>0</v>
      </c>
      <c r="CN117" s="507">
        <v>0</v>
      </c>
      <c r="CO117" s="507">
        <v>0</v>
      </c>
      <c r="CP117" s="507">
        <v>0</v>
      </c>
      <c r="CQ117" s="507">
        <v>0</v>
      </c>
      <c r="CR117" s="507">
        <v>0</v>
      </c>
      <c r="CS117" s="507">
        <v>0</v>
      </c>
      <c r="CT117" s="507">
        <v>0</v>
      </c>
      <c r="CV117" s="358">
        <f t="shared" si="586"/>
        <v>44651</v>
      </c>
      <c r="CW117" s="507">
        <f t="shared" si="600"/>
        <v>0</v>
      </c>
      <c r="CX117" s="507">
        <v>0</v>
      </c>
      <c r="CY117" s="507">
        <v>0</v>
      </c>
      <c r="CZ117" s="507">
        <v>0</v>
      </c>
      <c r="DA117" s="507">
        <v>0</v>
      </c>
      <c r="DB117" s="507">
        <v>0</v>
      </c>
      <c r="DC117" s="507">
        <v>0</v>
      </c>
      <c r="DD117" s="507">
        <v>0</v>
      </c>
      <c r="DE117" s="507">
        <v>0</v>
      </c>
      <c r="DG117" s="358">
        <f t="shared" si="587"/>
        <v>44651</v>
      </c>
      <c r="DH117" s="507">
        <f t="shared" si="601"/>
        <v>0</v>
      </c>
      <c r="DI117" s="507">
        <v>0</v>
      </c>
      <c r="DJ117" s="507">
        <v>0</v>
      </c>
      <c r="DK117" s="507">
        <v>0</v>
      </c>
      <c r="DL117" s="507">
        <v>0</v>
      </c>
      <c r="DM117" s="507">
        <v>0</v>
      </c>
      <c r="DN117" s="507">
        <v>0</v>
      </c>
      <c r="DO117" s="507">
        <v>0</v>
      </c>
      <c r="DP117" s="507">
        <v>0</v>
      </c>
      <c r="DR117" s="358">
        <f t="shared" si="588"/>
        <v>44651</v>
      </c>
      <c r="DS117" s="507">
        <f t="shared" si="602"/>
        <v>0</v>
      </c>
      <c r="DT117" s="507">
        <v>0</v>
      </c>
      <c r="DU117" s="507">
        <v>0</v>
      </c>
      <c r="DV117" s="507">
        <v>0</v>
      </c>
      <c r="DW117" s="507">
        <v>0</v>
      </c>
      <c r="DX117" s="507">
        <v>0</v>
      </c>
      <c r="DY117" s="507">
        <v>0</v>
      </c>
      <c r="DZ117" s="507">
        <v>0</v>
      </c>
      <c r="EA117" s="507">
        <v>0</v>
      </c>
      <c r="EC117" s="358">
        <f t="shared" si="589"/>
        <v>44651</v>
      </c>
      <c r="ED117" s="507">
        <f t="shared" si="603"/>
        <v>0</v>
      </c>
      <c r="EE117" s="507">
        <v>0</v>
      </c>
      <c r="EF117" s="507">
        <v>0</v>
      </c>
      <c r="EG117" s="507">
        <v>0</v>
      </c>
      <c r="EH117" s="507">
        <v>0</v>
      </c>
      <c r="EI117" s="507">
        <v>0</v>
      </c>
      <c r="EJ117" s="507">
        <v>0</v>
      </c>
      <c r="EK117" s="507">
        <v>0</v>
      </c>
      <c r="EL117" s="507">
        <v>0</v>
      </c>
    </row>
    <row r="118" spans="1:142" x14ac:dyDescent="0.2">
      <c r="A118" s="358">
        <f t="shared" si="570"/>
        <v>44681</v>
      </c>
      <c r="B118" s="507">
        <f t="shared" si="590"/>
        <v>0</v>
      </c>
      <c r="C118" s="507">
        <f t="shared" si="591"/>
        <v>0</v>
      </c>
      <c r="D118" s="507">
        <f t="shared" si="571"/>
        <v>0</v>
      </c>
      <c r="E118" s="507">
        <f t="shared" si="572"/>
        <v>0</v>
      </c>
      <c r="F118" s="507">
        <f t="shared" si="573"/>
        <v>0</v>
      </c>
      <c r="G118" s="507">
        <f t="shared" si="574"/>
        <v>0</v>
      </c>
      <c r="H118" s="507">
        <f t="shared" si="575"/>
        <v>0</v>
      </c>
      <c r="I118" s="507">
        <f t="shared" si="576"/>
        <v>0</v>
      </c>
      <c r="J118" s="507">
        <f t="shared" si="577"/>
        <v>0</v>
      </c>
      <c r="L118" s="358">
        <f t="shared" si="578"/>
        <v>44681</v>
      </c>
      <c r="M118" s="507">
        <f t="shared" si="592"/>
        <v>0</v>
      </c>
      <c r="N118" s="507">
        <v>0</v>
      </c>
      <c r="O118" s="507">
        <v>0</v>
      </c>
      <c r="P118" s="507">
        <v>0</v>
      </c>
      <c r="Q118" s="507">
        <v>0</v>
      </c>
      <c r="R118" s="507">
        <v>0</v>
      </c>
      <c r="S118" s="507">
        <v>0</v>
      </c>
      <c r="T118" s="507">
        <v>0</v>
      </c>
      <c r="U118" s="507">
        <v>0</v>
      </c>
      <c r="W118" s="358">
        <f t="shared" si="579"/>
        <v>44681</v>
      </c>
      <c r="X118" s="507">
        <f t="shared" si="593"/>
        <v>0</v>
      </c>
      <c r="Y118" s="507">
        <v>0</v>
      </c>
      <c r="Z118" s="507">
        <v>0</v>
      </c>
      <c r="AA118" s="507">
        <v>0</v>
      </c>
      <c r="AB118" s="507">
        <v>0</v>
      </c>
      <c r="AC118" s="507">
        <v>0</v>
      </c>
      <c r="AD118" s="507">
        <v>0</v>
      </c>
      <c r="AE118" s="507">
        <v>0</v>
      </c>
      <c r="AF118" s="507">
        <v>0</v>
      </c>
      <c r="AH118" s="358">
        <f t="shared" si="580"/>
        <v>44681</v>
      </c>
      <c r="AI118" s="507">
        <f t="shared" si="594"/>
        <v>0</v>
      </c>
      <c r="AJ118" s="507">
        <v>0</v>
      </c>
      <c r="AK118" s="507">
        <v>0</v>
      </c>
      <c r="AL118" s="507">
        <v>0</v>
      </c>
      <c r="AM118" s="507">
        <v>0</v>
      </c>
      <c r="AN118" s="507">
        <v>0</v>
      </c>
      <c r="AO118" s="507">
        <v>0</v>
      </c>
      <c r="AP118" s="507">
        <v>0</v>
      </c>
      <c r="AQ118" s="507">
        <v>0</v>
      </c>
      <c r="AS118" s="358">
        <f t="shared" si="581"/>
        <v>44681</v>
      </c>
      <c r="AT118" s="507">
        <f t="shared" si="595"/>
        <v>0</v>
      </c>
      <c r="AU118" s="507">
        <v>0</v>
      </c>
      <c r="AV118" s="507">
        <v>0</v>
      </c>
      <c r="AW118" s="507">
        <v>0</v>
      </c>
      <c r="AX118" s="507">
        <v>0</v>
      </c>
      <c r="AY118" s="507">
        <v>0</v>
      </c>
      <c r="AZ118" s="507">
        <v>0</v>
      </c>
      <c r="BA118" s="507">
        <v>0</v>
      </c>
      <c r="BB118" s="507">
        <v>0</v>
      </c>
      <c r="BD118" s="358">
        <f t="shared" si="582"/>
        <v>44681</v>
      </c>
      <c r="BE118" s="507">
        <f t="shared" si="596"/>
        <v>0</v>
      </c>
      <c r="BF118" s="507">
        <v>0</v>
      </c>
      <c r="BG118" s="507">
        <v>0</v>
      </c>
      <c r="BH118" s="507">
        <v>0</v>
      </c>
      <c r="BI118" s="507">
        <v>0</v>
      </c>
      <c r="BJ118" s="507">
        <v>0</v>
      </c>
      <c r="BK118" s="507">
        <v>0</v>
      </c>
      <c r="BL118" s="507">
        <v>0</v>
      </c>
      <c r="BM118" s="507">
        <v>0</v>
      </c>
      <c r="BO118" s="358">
        <f t="shared" si="583"/>
        <v>44681</v>
      </c>
      <c r="BP118" s="507">
        <f t="shared" si="597"/>
        <v>0</v>
      </c>
      <c r="BQ118" s="507">
        <v>0</v>
      </c>
      <c r="BR118" s="507">
        <v>0</v>
      </c>
      <c r="BS118" s="507">
        <v>0</v>
      </c>
      <c r="BT118" s="507">
        <v>0</v>
      </c>
      <c r="BU118" s="507">
        <v>0</v>
      </c>
      <c r="BV118" s="507">
        <v>0</v>
      </c>
      <c r="BW118" s="507">
        <v>0</v>
      </c>
      <c r="BX118" s="507">
        <v>0</v>
      </c>
      <c r="BZ118" s="358">
        <f t="shared" si="584"/>
        <v>44681</v>
      </c>
      <c r="CA118" s="507">
        <f t="shared" si="598"/>
        <v>0</v>
      </c>
      <c r="CB118" s="507">
        <v>0</v>
      </c>
      <c r="CC118" s="507">
        <v>0</v>
      </c>
      <c r="CD118" s="507">
        <v>0</v>
      </c>
      <c r="CE118" s="507">
        <v>0</v>
      </c>
      <c r="CF118" s="507">
        <v>0</v>
      </c>
      <c r="CG118" s="507">
        <v>0</v>
      </c>
      <c r="CH118" s="507">
        <v>0</v>
      </c>
      <c r="CI118" s="507">
        <v>0</v>
      </c>
      <c r="CK118" s="358">
        <f t="shared" si="585"/>
        <v>44681</v>
      </c>
      <c r="CL118" s="507">
        <f t="shared" si="599"/>
        <v>0</v>
      </c>
      <c r="CM118" s="507">
        <v>0</v>
      </c>
      <c r="CN118" s="507">
        <v>0</v>
      </c>
      <c r="CO118" s="507">
        <v>0</v>
      </c>
      <c r="CP118" s="507">
        <v>0</v>
      </c>
      <c r="CQ118" s="507">
        <v>0</v>
      </c>
      <c r="CR118" s="507">
        <v>0</v>
      </c>
      <c r="CS118" s="507">
        <v>0</v>
      </c>
      <c r="CT118" s="507">
        <v>0</v>
      </c>
      <c r="CV118" s="358">
        <f t="shared" si="586"/>
        <v>44681</v>
      </c>
      <c r="CW118" s="507">
        <f t="shared" si="600"/>
        <v>0</v>
      </c>
      <c r="CX118" s="507">
        <v>0</v>
      </c>
      <c r="CY118" s="507">
        <v>0</v>
      </c>
      <c r="CZ118" s="507">
        <v>0</v>
      </c>
      <c r="DA118" s="507">
        <v>0</v>
      </c>
      <c r="DB118" s="507">
        <v>0</v>
      </c>
      <c r="DC118" s="507">
        <v>0</v>
      </c>
      <c r="DD118" s="507">
        <v>0</v>
      </c>
      <c r="DE118" s="507">
        <v>0</v>
      </c>
      <c r="DG118" s="358">
        <f t="shared" si="587"/>
        <v>44681</v>
      </c>
      <c r="DH118" s="507">
        <f t="shared" si="601"/>
        <v>0</v>
      </c>
      <c r="DI118" s="507">
        <v>0</v>
      </c>
      <c r="DJ118" s="507">
        <v>0</v>
      </c>
      <c r="DK118" s="507">
        <v>0</v>
      </c>
      <c r="DL118" s="507">
        <v>0</v>
      </c>
      <c r="DM118" s="507">
        <v>0</v>
      </c>
      <c r="DN118" s="507">
        <v>0</v>
      </c>
      <c r="DO118" s="507">
        <v>0</v>
      </c>
      <c r="DP118" s="507">
        <v>0</v>
      </c>
      <c r="DR118" s="358">
        <f t="shared" si="588"/>
        <v>44681</v>
      </c>
      <c r="DS118" s="507">
        <f t="shared" si="602"/>
        <v>0</v>
      </c>
      <c r="DT118" s="507">
        <v>0</v>
      </c>
      <c r="DU118" s="507">
        <v>0</v>
      </c>
      <c r="DV118" s="507">
        <v>0</v>
      </c>
      <c r="DW118" s="507">
        <v>0</v>
      </c>
      <c r="DX118" s="507">
        <v>0</v>
      </c>
      <c r="DY118" s="507">
        <v>0</v>
      </c>
      <c r="DZ118" s="507">
        <v>0</v>
      </c>
      <c r="EA118" s="507">
        <v>0</v>
      </c>
      <c r="EC118" s="358">
        <f t="shared" si="589"/>
        <v>44681</v>
      </c>
      <c r="ED118" s="507">
        <f t="shared" si="603"/>
        <v>0</v>
      </c>
      <c r="EE118" s="507">
        <v>0</v>
      </c>
      <c r="EF118" s="507">
        <v>0</v>
      </c>
      <c r="EG118" s="507">
        <v>0</v>
      </c>
      <c r="EH118" s="507">
        <v>0</v>
      </c>
      <c r="EI118" s="507">
        <v>0</v>
      </c>
      <c r="EJ118" s="507">
        <v>0</v>
      </c>
      <c r="EK118" s="507">
        <v>0</v>
      </c>
      <c r="EL118" s="507">
        <v>0</v>
      </c>
    </row>
    <row r="119" spans="1:142" x14ac:dyDescent="0.2">
      <c r="A119" s="358">
        <f t="shared" si="570"/>
        <v>44712</v>
      </c>
      <c r="B119" s="507">
        <f t="shared" si="590"/>
        <v>0</v>
      </c>
      <c r="C119" s="507">
        <f t="shared" si="591"/>
        <v>0</v>
      </c>
      <c r="D119" s="507">
        <f t="shared" si="571"/>
        <v>0</v>
      </c>
      <c r="E119" s="507">
        <f t="shared" si="572"/>
        <v>0</v>
      </c>
      <c r="F119" s="507">
        <f t="shared" si="573"/>
        <v>0</v>
      </c>
      <c r="G119" s="507">
        <f t="shared" si="574"/>
        <v>0</v>
      </c>
      <c r="H119" s="507">
        <f t="shared" si="575"/>
        <v>0</v>
      </c>
      <c r="I119" s="507">
        <f t="shared" si="576"/>
        <v>0</v>
      </c>
      <c r="J119" s="507">
        <f t="shared" si="577"/>
        <v>0</v>
      </c>
      <c r="L119" s="358">
        <f t="shared" si="578"/>
        <v>44712</v>
      </c>
      <c r="M119" s="507">
        <f t="shared" si="592"/>
        <v>0</v>
      </c>
      <c r="N119" s="507">
        <v>0</v>
      </c>
      <c r="O119" s="507">
        <v>0</v>
      </c>
      <c r="P119" s="507">
        <v>0</v>
      </c>
      <c r="Q119" s="507">
        <v>0</v>
      </c>
      <c r="R119" s="507">
        <v>0</v>
      </c>
      <c r="S119" s="507">
        <v>0</v>
      </c>
      <c r="T119" s="507">
        <v>0</v>
      </c>
      <c r="U119" s="507">
        <v>0</v>
      </c>
      <c r="W119" s="358">
        <f t="shared" si="579"/>
        <v>44712</v>
      </c>
      <c r="X119" s="507">
        <f t="shared" si="593"/>
        <v>0</v>
      </c>
      <c r="Y119" s="507">
        <v>0</v>
      </c>
      <c r="Z119" s="507">
        <v>0</v>
      </c>
      <c r="AA119" s="507">
        <v>0</v>
      </c>
      <c r="AB119" s="507">
        <v>0</v>
      </c>
      <c r="AC119" s="507">
        <v>0</v>
      </c>
      <c r="AD119" s="507">
        <v>0</v>
      </c>
      <c r="AE119" s="507">
        <v>0</v>
      </c>
      <c r="AF119" s="507">
        <v>0</v>
      </c>
      <c r="AH119" s="358">
        <f t="shared" si="580"/>
        <v>44712</v>
      </c>
      <c r="AI119" s="507">
        <f t="shared" si="594"/>
        <v>0</v>
      </c>
      <c r="AJ119" s="507">
        <v>0</v>
      </c>
      <c r="AK119" s="507">
        <v>0</v>
      </c>
      <c r="AL119" s="507">
        <v>0</v>
      </c>
      <c r="AM119" s="507">
        <v>0</v>
      </c>
      <c r="AN119" s="507">
        <v>0</v>
      </c>
      <c r="AO119" s="507">
        <v>0</v>
      </c>
      <c r="AP119" s="507">
        <v>0</v>
      </c>
      <c r="AQ119" s="507">
        <v>0</v>
      </c>
      <c r="AS119" s="358">
        <f t="shared" si="581"/>
        <v>44712</v>
      </c>
      <c r="AT119" s="507">
        <f t="shared" si="595"/>
        <v>0</v>
      </c>
      <c r="AU119" s="507">
        <v>0</v>
      </c>
      <c r="AV119" s="507">
        <v>0</v>
      </c>
      <c r="AW119" s="507">
        <v>0</v>
      </c>
      <c r="AX119" s="507">
        <v>0</v>
      </c>
      <c r="AY119" s="507">
        <v>0</v>
      </c>
      <c r="AZ119" s="507">
        <v>0</v>
      </c>
      <c r="BA119" s="507">
        <v>0</v>
      </c>
      <c r="BB119" s="507">
        <v>0</v>
      </c>
      <c r="BD119" s="358">
        <f t="shared" si="582"/>
        <v>44712</v>
      </c>
      <c r="BE119" s="507">
        <f t="shared" si="596"/>
        <v>0</v>
      </c>
      <c r="BF119" s="507">
        <v>0</v>
      </c>
      <c r="BG119" s="507">
        <v>0</v>
      </c>
      <c r="BH119" s="507">
        <v>0</v>
      </c>
      <c r="BI119" s="507">
        <v>0</v>
      </c>
      <c r="BJ119" s="507">
        <v>0</v>
      </c>
      <c r="BK119" s="507">
        <v>0</v>
      </c>
      <c r="BL119" s="507">
        <v>0</v>
      </c>
      <c r="BM119" s="507">
        <v>0</v>
      </c>
      <c r="BO119" s="358">
        <f t="shared" si="583"/>
        <v>44712</v>
      </c>
      <c r="BP119" s="507">
        <f t="shared" si="597"/>
        <v>0</v>
      </c>
      <c r="BQ119" s="507">
        <v>0</v>
      </c>
      <c r="BR119" s="507">
        <v>0</v>
      </c>
      <c r="BS119" s="507">
        <v>0</v>
      </c>
      <c r="BT119" s="507">
        <v>0</v>
      </c>
      <c r="BU119" s="507">
        <v>0</v>
      </c>
      <c r="BV119" s="507">
        <v>0</v>
      </c>
      <c r="BW119" s="507">
        <v>0</v>
      </c>
      <c r="BX119" s="507">
        <v>0</v>
      </c>
      <c r="BZ119" s="358">
        <f t="shared" si="584"/>
        <v>44712</v>
      </c>
      <c r="CA119" s="507">
        <f t="shared" si="598"/>
        <v>0</v>
      </c>
      <c r="CB119" s="507">
        <v>0</v>
      </c>
      <c r="CC119" s="507">
        <v>0</v>
      </c>
      <c r="CD119" s="507">
        <v>0</v>
      </c>
      <c r="CE119" s="507">
        <v>0</v>
      </c>
      <c r="CF119" s="507">
        <v>0</v>
      </c>
      <c r="CG119" s="507">
        <v>0</v>
      </c>
      <c r="CH119" s="507">
        <v>0</v>
      </c>
      <c r="CI119" s="507">
        <v>0</v>
      </c>
      <c r="CK119" s="358">
        <f t="shared" si="585"/>
        <v>44712</v>
      </c>
      <c r="CL119" s="507">
        <f t="shared" si="599"/>
        <v>0</v>
      </c>
      <c r="CM119" s="507">
        <v>0</v>
      </c>
      <c r="CN119" s="507">
        <v>0</v>
      </c>
      <c r="CO119" s="507">
        <v>0</v>
      </c>
      <c r="CP119" s="507">
        <v>0</v>
      </c>
      <c r="CQ119" s="507">
        <v>0</v>
      </c>
      <c r="CR119" s="507">
        <v>0</v>
      </c>
      <c r="CS119" s="507">
        <v>0</v>
      </c>
      <c r="CT119" s="507">
        <v>0</v>
      </c>
      <c r="CV119" s="358">
        <f t="shared" si="586"/>
        <v>44712</v>
      </c>
      <c r="CW119" s="507">
        <f t="shared" si="600"/>
        <v>0</v>
      </c>
      <c r="CX119" s="507">
        <v>0</v>
      </c>
      <c r="CY119" s="507">
        <v>0</v>
      </c>
      <c r="CZ119" s="507">
        <v>0</v>
      </c>
      <c r="DA119" s="507">
        <v>0</v>
      </c>
      <c r="DB119" s="507">
        <v>0</v>
      </c>
      <c r="DC119" s="507">
        <v>0</v>
      </c>
      <c r="DD119" s="507">
        <v>0</v>
      </c>
      <c r="DE119" s="507">
        <v>0</v>
      </c>
      <c r="DG119" s="358">
        <f t="shared" si="587"/>
        <v>44712</v>
      </c>
      <c r="DH119" s="507">
        <f t="shared" si="601"/>
        <v>0</v>
      </c>
      <c r="DI119" s="507">
        <v>0</v>
      </c>
      <c r="DJ119" s="507">
        <v>0</v>
      </c>
      <c r="DK119" s="507">
        <v>0</v>
      </c>
      <c r="DL119" s="507">
        <v>0</v>
      </c>
      <c r="DM119" s="507">
        <v>0</v>
      </c>
      <c r="DN119" s="507">
        <v>0</v>
      </c>
      <c r="DO119" s="507">
        <v>0</v>
      </c>
      <c r="DP119" s="507">
        <v>0</v>
      </c>
      <c r="DR119" s="358">
        <f t="shared" si="588"/>
        <v>44712</v>
      </c>
      <c r="DS119" s="507">
        <f t="shared" si="602"/>
        <v>0</v>
      </c>
      <c r="DT119" s="507">
        <v>0</v>
      </c>
      <c r="DU119" s="507">
        <v>0</v>
      </c>
      <c r="DV119" s="507">
        <v>0</v>
      </c>
      <c r="DW119" s="507">
        <v>0</v>
      </c>
      <c r="DX119" s="507">
        <v>0</v>
      </c>
      <c r="DY119" s="507">
        <v>0</v>
      </c>
      <c r="DZ119" s="507">
        <v>0</v>
      </c>
      <c r="EA119" s="507">
        <v>0</v>
      </c>
      <c r="EC119" s="358">
        <f t="shared" si="589"/>
        <v>44712</v>
      </c>
      <c r="ED119" s="507">
        <f t="shared" si="603"/>
        <v>0</v>
      </c>
      <c r="EE119" s="507">
        <v>0</v>
      </c>
      <c r="EF119" s="507">
        <v>0</v>
      </c>
      <c r="EG119" s="507">
        <v>0</v>
      </c>
      <c r="EH119" s="507">
        <v>0</v>
      </c>
      <c r="EI119" s="507">
        <v>0</v>
      </c>
      <c r="EJ119" s="507">
        <v>0</v>
      </c>
      <c r="EK119" s="507">
        <v>0</v>
      </c>
      <c r="EL119" s="507">
        <v>0</v>
      </c>
    </row>
    <row r="120" spans="1:142" x14ac:dyDescent="0.2">
      <c r="A120" s="358">
        <f t="shared" si="570"/>
        <v>44742</v>
      </c>
      <c r="B120" s="507">
        <f t="shared" si="590"/>
        <v>0</v>
      </c>
      <c r="C120" s="507">
        <f t="shared" si="591"/>
        <v>0</v>
      </c>
      <c r="D120" s="507">
        <f t="shared" si="571"/>
        <v>0</v>
      </c>
      <c r="E120" s="507">
        <f t="shared" si="572"/>
        <v>0</v>
      </c>
      <c r="F120" s="507">
        <f t="shared" si="573"/>
        <v>0</v>
      </c>
      <c r="G120" s="507">
        <f t="shared" si="574"/>
        <v>0</v>
      </c>
      <c r="H120" s="507">
        <f t="shared" si="575"/>
        <v>0</v>
      </c>
      <c r="I120" s="507">
        <f t="shared" si="576"/>
        <v>0</v>
      </c>
      <c r="J120" s="507">
        <f t="shared" si="577"/>
        <v>0</v>
      </c>
      <c r="L120" s="358">
        <f t="shared" si="578"/>
        <v>44742</v>
      </c>
      <c r="M120" s="507">
        <f t="shared" si="592"/>
        <v>0</v>
      </c>
      <c r="N120" s="507">
        <v>0</v>
      </c>
      <c r="O120" s="507">
        <v>0</v>
      </c>
      <c r="P120" s="507">
        <v>0</v>
      </c>
      <c r="Q120" s="507">
        <v>0</v>
      </c>
      <c r="R120" s="507">
        <v>0</v>
      </c>
      <c r="S120" s="507">
        <v>0</v>
      </c>
      <c r="T120" s="507">
        <v>0</v>
      </c>
      <c r="U120" s="507">
        <v>0</v>
      </c>
      <c r="W120" s="358">
        <f t="shared" si="579"/>
        <v>44742</v>
      </c>
      <c r="X120" s="507">
        <f t="shared" si="593"/>
        <v>0</v>
      </c>
      <c r="Y120" s="507">
        <v>0</v>
      </c>
      <c r="Z120" s="507">
        <v>0</v>
      </c>
      <c r="AA120" s="507">
        <v>0</v>
      </c>
      <c r="AB120" s="507">
        <v>0</v>
      </c>
      <c r="AC120" s="507">
        <v>0</v>
      </c>
      <c r="AD120" s="507">
        <v>0</v>
      </c>
      <c r="AE120" s="507">
        <v>0</v>
      </c>
      <c r="AF120" s="507">
        <v>0</v>
      </c>
      <c r="AH120" s="358">
        <f t="shared" si="580"/>
        <v>44742</v>
      </c>
      <c r="AI120" s="507">
        <f t="shared" si="594"/>
        <v>0</v>
      </c>
      <c r="AJ120" s="507">
        <v>0</v>
      </c>
      <c r="AK120" s="507">
        <v>0</v>
      </c>
      <c r="AL120" s="507">
        <v>0</v>
      </c>
      <c r="AM120" s="507">
        <v>0</v>
      </c>
      <c r="AN120" s="507">
        <v>0</v>
      </c>
      <c r="AO120" s="507">
        <v>0</v>
      </c>
      <c r="AP120" s="507">
        <v>0</v>
      </c>
      <c r="AQ120" s="507">
        <v>0</v>
      </c>
      <c r="AS120" s="358">
        <f t="shared" si="581"/>
        <v>44742</v>
      </c>
      <c r="AT120" s="507">
        <f t="shared" si="595"/>
        <v>0</v>
      </c>
      <c r="AU120" s="507">
        <v>0</v>
      </c>
      <c r="AV120" s="507">
        <v>0</v>
      </c>
      <c r="AW120" s="507">
        <v>0</v>
      </c>
      <c r="AX120" s="507">
        <v>0</v>
      </c>
      <c r="AY120" s="507">
        <v>0</v>
      </c>
      <c r="AZ120" s="507">
        <v>0</v>
      </c>
      <c r="BA120" s="507">
        <v>0</v>
      </c>
      <c r="BB120" s="507">
        <v>0</v>
      </c>
      <c r="BD120" s="358">
        <f t="shared" si="582"/>
        <v>44742</v>
      </c>
      <c r="BE120" s="507">
        <f t="shared" si="596"/>
        <v>0</v>
      </c>
      <c r="BF120" s="507">
        <v>0</v>
      </c>
      <c r="BG120" s="507">
        <v>0</v>
      </c>
      <c r="BH120" s="507">
        <v>0</v>
      </c>
      <c r="BI120" s="507">
        <v>0</v>
      </c>
      <c r="BJ120" s="507">
        <v>0</v>
      </c>
      <c r="BK120" s="507">
        <v>0</v>
      </c>
      <c r="BL120" s="507">
        <v>0</v>
      </c>
      <c r="BM120" s="507">
        <v>0</v>
      </c>
      <c r="BO120" s="358">
        <f t="shared" si="583"/>
        <v>44742</v>
      </c>
      <c r="BP120" s="507">
        <f t="shared" si="597"/>
        <v>0</v>
      </c>
      <c r="BQ120" s="507">
        <v>0</v>
      </c>
      <c r="BR120" s="507">
        <v>0</v>
      </c>
      <c r="BS120" s="507">
        <v>0</v>
      </c>
      <c r="BT120" s="507">
        <v>0</v>
      </c>
      <c r="BU120" s="507">
        <v>0</v>
      </c>
      <c r="BV120" s="507">
        <v>0</v>
      </c>
      <c r="BW120" s="507">
        <v>0</v>
      </c>
      <c r="BX120" s="507">
        <v>0</v>
      </c>
      <c r="BZ120" s="358">
        <f t="shared" si="584"/>
        <v>44742</v>
      </c>
      <c r="CA120" s="507">
        <f t="shared" si="598"/>
        <v>0</v>
      </c>
      <c r="CB120" s="507">
        <v>0</v>
      </c>
      <c r="CC120" s="507">
        <v>0</v>
      </c>
      <c r="CD120" s="507">
        <v>0</v>
      </c>
      <c r="CE120" s="507">
        <v>0</v>
      </c>
      <c r="CF120" s="507">
        <v>0</v>
      </c>
      <c r="CG120" s="507">
        <v>0</v>
      </c>
      <c r="CH120" s="507">
        <v>0</v>
      </c>
      <c r="CI120" s="507">
        <v>0</v>
      </c>
      <c r="CK120" s="358">
        <f t="shared" si="585"/>
        <v>44742</v>
      </c>
      <c r="CL120" s="507">
        <f t="shared" si="599"/>
        <v>0</v>
      </c>
      <c r="CM120" s="507">
        <v>0</v>
      </c>
      <c r="CN120" s="507">
        <v>0</v>
      </c>
      <c r="CO120" s="507">
        <v>0</v>
      </c>
      <c r="CP120" s="507">
        <v>0</v>
      </c>
      <c r="CQ120" s="507">
        <v>0</v>
      </c>
      <c r="CR120" s="507">
        <v>0</v>
      </c>
      <c r="CS120" s="507">
        <v>0</v>
      </c>
      <c r="CT120" s="507">
        <v>0</v>
      </c>
      <c r="CV120" s="358">
        <f t="shared" si="586"/>
        <v>44742</v>
      </c>
      <c r="CW120" s="507">
        <f t="shared" si="600"/>
        <v>0</v>
      </c>
      <c r="CX120" s="507">
        <v>0</v>
      </c>
      <c r="CY120" s="507">
        <v>0</v>
      </c>
      <c r="CZ120" s="507">
        <v>0</v>
      </c>
      <c r="DA120" s="507">
        <v>0</v>
      </c>
      <c r="DB120" s="507">
        <v>0</v>
      </c>
      <c r="DC120" s="507">
        <v>0</v>
      </c>
      <c r="DD120" s="507">
        <v>0</v>
      </c>
      <c r="DE120" s="507">
        <v>0</v>
      </c>
      <c r="DG120" s="358">
        <f t="shared" si="587"/>
        <v>44742</v>
      </c>
      <c r="DH120" s="507">
        <f t="shared" si="601"/>
        <v>0</v>
      </c>
      <c r="DI120" s="507">
        <v>0</v>
      </c>
      <c r="DJ120" s="507">
        <v>0</v>
      </c>
      <c r="DK120" s="507">
        <v>0</v>
      </c>
      <c r="DL120" s="507">
        <v>0</v>
      </c>
      <c r="DM120" s="507">
        <v>0</v>
      </c>
      <c r="DN120" s="507">
        <v>0</v>
      </c>
      <c r="DO120" s="507">
        <v>0</v>
      </c>
      <c r="DP120" s="507">
        <v>0</v>
      </c>
      <c r="DR120" s="358">
        <f t="shared" si="588"/>
        <v>44742</v>
      </c>
      <c r="DS120" s="507">
        <f t="shared" si="602"/>
        <v>0</v>
      </c>
      <c r="DT120" s="507">
        <v>0</v>
      </c>
      <c r="DU120" s="507">
        <v>0</v>
      </c>
      <c r="DV120" s="507">
        <v>0</v>
      </c>
      <c r="DW120" s="507">
        <v>0</v>
      </c>
      <c r="DX120" s="507">
        <v>0</v>
      </c>
      <c r="DY120" s="507">
        <v>0</v>
      </c>
      <c r="DZ120" s="507">
        <v>0</v>
      </c>
      <c r="EA120" s="507">
        <v>0</v>
      </c>
      <c r="EC120" s="358">
        <f t="shared" si="589"/>
        <v>44742</v>
      </c>
      <c r="ED120" s="507">
        <f t="shared" si="603"/>
        <v>0</v>
      </c>
      <c r="EE120" s="507">
        <v>0</v>
      </c>
      <c r="EF120" s="507">
        <v>0</v>
      </c>
      <c r="EG120" s="507">
        <v>0</v>
      </c>
      <c r="EH120" s="507">
        <v>0</v>
      </c>
      <c r="EI120" s="507">
        <v>0</v>
      </c>
      <c r="EJ120" s="507">
        <v>0</v>
      </c>
      <c r="EK120" s="507">
        <v>0</v>
      </c>
      <c r="EL120" s="507">
        <v>0</v>
      </c>
    </row>
    <row r="121" spans="1:142" x14ac:dyDescent="0.2">
      <c r="A121" s="358">
        <f t="shared" si="570"/>
        <v>44773</v>
      </c>
      <c r="B121" s="507">
        <f t="shared" si="590"/>
        <v>0</v>
      </c>
      <c r="C121" s="507">
        <f t="shared" si="591"/>
        <v>0</v>
      </c>
      <c r="D121" s="507">
        <f t="shared" si="571"/>
        <v>0</v>
      </c>
      <c r="E121" s="507">
        <f t="shared" si="572"/>
        <v>0</v>
      </c>
      <c r="F121" s="507">
        <f t="shared" si="573"/>
        <v>0</v>
      </c>
      <c r="G121" s="507">
        <f t="shared" si="574"/>
        <v>0</v>
      </c>
      <c r="H121" s="507">
        <f t="shared" si="575"/>
        <v>0</v>
      </c>
      <c r="I121" s="507">
        <f t="shared" si="576"/>
        <v>0</v>
      </c>
      <c r="J121" s="507">
        <f t="shared" si="577"/>
        <v>0</v>
      </c>
      <c r="L121" s="358">
        <f t="shared" si="578"/>
        <v>44773</v>
      </c>
      <c r="M121" s="507">
        <f t="shared" si="592"/>
        <v>0</v>
      </c>
      <c r="N121" s="507">
        <v>0</v>
      </c>
      <c r="O121" s="507">
        <v>0</v>
      </c>
      <c r="P121" s="507">
        <v>0</v>
      </c>
      <c r="Q121" s="507">
        <v>0</v>
      </c>
      <c r="R121" s="507">
        <v>0</v>
      </c>
      <c r="S121" s="507">
        <v>0</v>
      </c>
      <c r="T121" s="507">
        <v>0</v>
      </c>
      <c r="U121" s="507">
        <v>0</v>
      </c>
      <c r="W121" s="358">
        <f t="shared" si="579"/>
        <v>44773</v>
      </c>
      <c r="X121" s="507">
        <f t="shared" si="593"/>
        <v>0</v>
      </c>
      <c r="Y121" s="507">
        <v>0</v>
      </c>
      <c r="Z121" s="507">
        <v>0</v>
      </c>
      <c r="AA121" s="507">
        <v>0</v>
      </c>
      <c r="AB121" s="507">
        <v>0</v>
      </c>
      <c r="AC121" s="507">
        <v>0</v>
      </c>
      <c r="AD121" s="507">
        <v>0</v>
      </c>
      <c r="AE121" s="507">
        <v>0</v>
      </c>
      <c r="AF121" s="507">
        <v>0</v>
      </c>
      <c r="AH121" s="358">
        <f t="shared" si="580"/>
        <v>44773</v>
      </c>
      <c r="AI121" s="507">
        <f t="shared" si="594"/>
        <v>0</v>
      </c>
      <c r="AJ121" s="507">
        <v>0</v>
      </c>
      <c r="AK121" s="507">
        <v>0</v>
      </c>
      <c r="AL121" s="507">
        <v>0</v>
      </c>
      <c r="AM121" s="507">
        <v>0</v>
      </c>
      <c r="AN121" s="507">
        <v>0</v>
      </c>
      <c r="AO121" s="507">
        <v>0</v>
      </c>
      <c r="AP121" s="507">
        <v>0</v>
      </c>
      <c r="AQ121" s="507">
        <v>0</v>
      </c>
      <c r="AS121" s="358">
        <f t="shared" si="581"/>
        <v>44773</v>
      </c>
      <c r="AT121" s="507">
        <f t="shared" si="595"/>
        <v>0</v>
      </c>
      <c r="AU121" s="507">
        <v>0</v>
      </c>
      <c r="AV121" s="507">
        <v>0</v>
      </c>
      <c r="AW121" s="507">
        <v>0</v>
      </c>
      <c r="AX121" s="507">
        <v>0</v>
      </c>
      <c r="AY121" s="507">
        <v>0</v>
      </c>
      <c r="AZ121" s="507">
        <v>0</v>
      </c>
      <c r="BA121" s="507">
        <v>0</v>
      </c>
      <c r="BB121" s="507">
        <v>0</v>
      </c>
      <c r="BD121" s="358">
        <f t="shared" si="582"/>
        <v>44773</v>
      </c>
      <c r="BE121" s="507">
        <f t="shared" si="596"/>
        <v>0</v>
      </c>
      <c r="BF121" s="507">
        <v>0</v>
      </c>
      <c r="BG121" s="507">
        <v>0</v>
      </c>
      <c r="BH121" s="507">
        <v>0</v>
      </c>
      <c r="BI121" s="507">
        <v>0</v>
      </c>
      <c r="BJ121" s="507">
        <v>0</v>
      </c>
      <c r="BK121" s="507">
        <v>0</v>
      </c>
      <c r="BL121" s="507">
        <v>0</v>
      </c>
      <c r="BM121" s="507">
        <v>0</v>
      </c>
      <c r="BO121" s="358">
        <f t="shared" si="583"/>
        <v>44773</v>
      </c>
      <c r="BP121" s="507">
        <f t="shared" si="597"/>
        <v>0</v>
      </c>
      <c r="BQ121" s="507">
        <v>0</v>
      </c>
      <c r="BR121" s="507">
        <v>0</v>
      </c>
      <c r="BS121" s="507">
        <v>0</v>
      </c>
      <c r="BT121" s="507">
        <v>0</v>
      </c>
      <c r="BU121" s="507">
        <v>0</v>
      </c>
      <c r="BV121" s="507">
        <v>0</v>
      </c>
      <c r="BW121" s="507">
        <v>0</v>
      </c>
      <c r="BX121" s="507">
        <v>0</v>
      </c>
      <c r="BZ121" s="358">
        <f t="shared" si="584"/>
        <v>44773</v>
      </c>
      <c r="CA121" s="507">
        <f t="shared" si="598"/>
        <v>0</v>
      </c>
      <c r="CB121" s="507">
        <v>0</v>
      </c>
      <c r="CC121" s="507">
        <v>0</v>
      </c>
      <c r="CD121" s="507">
        <v>0</v>
      </c>
      <c r="CE121" s="507">
        <v>0</v>
      </c>
      <c r="CF121" s="507">
        <v>0</v>
      </c>
      <c r="CG121" s="507">
        <v>0</v>
      </c>
      <c r="CH121" s="507">
        <v>0</v>
      </c>
      <c r="CI121" s="507">
        <v>0</v>
      </c>
      <c r="CK121" s="358">
        <f t="shared" si="585"/>
        <v>44773</v>
      </c>
      <c r="CL121" s="507">
        <f t="shared" si="599"/>
        <v>0</v>
      </c>
      <c r="CM121" s="507">
        <v>0</v>
      </c>
      <c r="CN121" s="507">
        <v>0</v>
      </c>
      <c r="CO121" s="507">
        <v>0</v>
      </c>
      <c r="CP121" s="507">
        <v>0</v>
      </c>
      <c r="CQ121" s="507">
        <v>0</v>
      </c>
      <c r="CR121" s="507">
        <v>0</v>
      </c>
      <c r="CS121" s="507">
        <v>0</v>
      </c>
      <c r="CT121" s="507">
        <v>0</v>
      </c>
      <c r="CV121" s="358">
        <f t="shared" si="586"/>
        <v>44773</v>
      </c>
      <c r="CW121" s="507">
        <f t="shared" si="600"/>
        <v>0</v>
      </c>
      <c r="CX121" s="507">
        <v>0</v>
      </c>
      <c r="CY121" s="507">
        <v>0</v>
      </c>
      <c r="CZ121" s="507">
        <v>0</v>
      </c>
      <c r="DA121" s="507">
        <v>0</v>
      </c>
      <c r="DB121" s="507">
        <v>0</v>
      </c>
      <c r="DC121" s="507">
        <v>0</v>
      </c>
      <c r="DD121" s="507">
        <v>0</v>
      </c>
      <c r="DE121" s="507">
        <v>0</v>
      </c>
      <c r="DG121" s="358">
        <f t="shared" si="587"/>
        <v>44773</v>
      </c>
      <c r="DH121" s="507">
        <f t="shared" si="601"/>
        <v>0</v>
      </c>
      <c r="DI121" s="507">
        <v>0</v>
      </c>
      <c r="DJ121" s="507">
        <v>0</v>
      </c>
      <c r="DK121" s="507">
        <v>0</v>
      </c>
      <c r="DL121" s="507">
        <v>0</v>
      </c>
      <c r="DM121" s="507">
        <v>0</v>
      </c>
      <c r="DN121" s="507">
        <v>0</v>
      </c>
      <c r="DO121" s="507">
        <v>0</v>
      </c>
      <c r="DP121" s="507">
        <v>0</v>
      </c>
      <c r="DR121" s="358">
        <f t="shared" si="588"/>
        <v>44773</v>
      </c>
      <c r="DS121" s="507">
        <f t="shared" si="602"/>
        <v>0</v>
      </c>
      <c r="DT121" s="507">
        <v>0</v>
      </c>
      <c r="DU121" s="507">
        <v>0</v>
      </c>
      <c r="DV121" s="507">
        <v>0</v>
      </c>
      <c r="DW121" s="507">
        <v>0</v>
      </c>
      <c r="DX121" s="507">
        <v>0</v>
      </c>
      <c r="DY121" s="507">
        <v>0</v>
      </c>
      <c r="DZ121" s="507">
        <v>0</v>
      </c>
      <c r="EA121" s="507">
        <v>0</v>
      </c>
      <c r="EC121" s="358">
        <f t="shared" si="589"/>
        <v>44773</v>
      </c>
      <c r="ED121" s="507">
        <f t="shared" si="603"/>
        <v>0</v>
      </c>
      <c r="EE121" s="507">
        <v>0</v>
      </c>
      <c r="EF121" s="507">
        <v>0</v>
      </c>
      <c r="EG121" s="507">
        <v>0</v>
      </c>
      <c r="EH121" s="507">
        <v>0</v>
      </c>
      <c r="EI121" s="507">
        <v>0</v>
      </c>
      <c r="EJ121" s="507">
        <v>0</v>
      </c>
      <c r="EK121" s="507">
        <v>0</v>
      </c>
      <c r="EL121" s="507">
        <v>0</v>
      </c>
    </row>
    <row r="122" spans="1:142" x14ac:dyDescent="0.2">
      <c r="A122" s="358">
        <f t="shared" si="570"/>
        <v>44804</v>
      </c>
      <c r="B122" s="507">
        <f t="shared" si="590"/>
        <v>0</v>
      </c>
      <c r="C122" s="507">
        <f t="shared" si="591"/>
        <v>0</v>
      </c>
      <c r="D122" s="507">
        <f t="shared" si="571"/>
        <v>0</v>
      </c>
      <c r="E122" s="507">
        <f t="shared" si="572"/>
        <v>0</v>
      </c>
      <c r="F122" s="507">
        <f t="shared" si="573"/>
        <v>0</v>
      </c>
      <c r="G122" s="507">
        <f t="shared" si="574"/>
        <v>0</v>
      </c>
      <c r="H122" s="507">
        <f t="shared" si="575"/>
        <v>0</v>
      </c>
      <c r="I122" s="507">
        <f t="shared" si="576"/>
        <v>0</v>
      </c>
      <c r="J122" s="507">
        <f t="shared" si="577"/>
        <v>0</v>
      </c>
      <c r="L122" s="358">
        <f t="shared" si="578"/>
        <v>44804</v>
      </c>
      <c r="M122" s="507">
        <f t="shared" si="592"/>
        <v>0</v>
      </c>
      <c r="N122" s="507">
        <v>0</v>
      </c>
      <c r="O122" s="507">
        <v>0</v>
      </c>
      <c r="P122" s="507">
        <v>0</v>
      </c>
      <c r="Q122" s="507">
        <v>0</v>
      </c>
      <c r="R122" s="507">
        <v>0</v>
      </c>
      <c r="S122" s="507">
        <v>0</v>
      </c>
      <c r="T122" s="507">
        <v>0</v>
      </c>
      <c r="U122" s="507">
        <v>0</v>
      </c>
      <c r="W122" s="358">
        <f t="shared" si="579"/>
        <v>44804</v>
      </c>
      <c r="X122" s="507">
        <f t="shared" si="593"/>
        <v>0</v>
      </c>
      <c r="Y122" s="507">
        <v>0</v>
      </c>
      <c r="Z122" s="507">
        <v>0</v>
      </c>
      <c r="AA122" s="507">
        <v>0</v>
      </c>
      <c r="AB122" s="507">
        <v>0</v>
      </c>
      <c r="AC122" s="507">
        <v>0</v>
      </c>
      <c r="AD122" s="507">
        <v>0</v>
      </c>
      <c r="AE122" s="507">
        <v>0</v>
      </c>
      <c r="AF122" s="507">
        <v>0</v>
      </c>
      <c r="AH122" s="358">
        <f t="shared" si="580"/>
        <v>44804</v>
      </c>
      <c r="AI122" s="507">
        <f t="shared" si="594"/>
        <v>0</v>
      </c>
      <c r="AJ122" s="507">
        <v>0</v>
      </c>
      <c r="AK122" s="507">
        <v>0</v>
      </c>
      <c r="AL122" s="507">
        <v>0</v>
      </c>
      <c r="AM122" s="507">
        <v>0</v>
      </c>
      <c r="AN122" s="507">
        <v>0</v>
      </c>
      <c r="AO122" s="507">
        <v>0</v>
      </c>
      <c r="AP122" s="507">
        <v>0</v>
      </c>
      <c r="AQ122" s="507">
        <v>0</v>
      </c>
      <c r="AS122" s="358">
        <f t="shared" si="581"/>
        <v>44804</v>
      </c>
      <c r="AT122" s="507">
        <f t="shared" si="595"/>
        <v>0</v>
      </c>
      <c r="AU122" s="507">
        <v>0</v>
      </c>
      <c r="AV122" s="507">
        <v>0</v>
      </c>
      <c r="AW122" s="507">
        <v>0</v>
      </c>
      <c r="AX122" s="507">
        <v>0</v>
      </c>
      <c r="AY122" s="507">
        <v>0</v>
      </c>
      <c r="AZ122" s="507">
        <v>0</v>
      </c>
      <c r="BA122" s="507">
        <v>0</v>
      </c>
      <c r="BB122" s="507">
        <v>0</v>
      </c>
      <c r="BD122" s="358">
        <f t="shared" si="582"/>
        <v>44804</v>
      </c>
      <c r="BE122" s="507">
        <f t="shared" si="596"/>
        <v>0</v>
      </c>
      <c r="BF122" s="507">
        <v>0</v>
      </c>
      <c r="BG122" s="507">
        <v>0</v>
      </c>
      <c r="BH122" s="507">
        <v>0</v>
      </c>
      <c r="BI122" s="507">
        <v>0</v>
      </c>
      <c r="BJ122" s="507">
        <v>0</v>
      </c>
      <c r="BK122" s="507">
        <v>0</v>
      </c>
      <c r="BL122" s="507">
        <v>0</v>
      </c>
      <c r="BM122" s="507">
        <v>0</v>
      </c>
      <c r="BO122" s="358">
        <f t="shared" si="583"/>
        <v>44804</v>
      </c>
      <c r="BP122" s="507">
        <f t="shared" si="597"/>
        <v>0</v>
      </c>
      <c r="BQ122" s="507">
        <v>0</v>
      </c>
      <c r="BR122" s="507">
        <v>0</v>
      </c>
      <c r="BS122" s="507">
        <v>0</v>
      </c>
      <c r="BT122" s="507">
        <v>0</v>
      </c>
      <c r="BU122" s="507">
        <v>0</v>
      </c>
      <c r="BV122" s="507">
        <v>0</v>
      </c>
      <c r="BW122" s="507">
        <v>0</v>
      </c>
      <c r="BX122" s="507">
        <v>0</v>
      </c>
      <c r="BZ122" s="358">
        <f t="shared" si="584"/>
        <v>44804</v>
      </c>
      <c r="CA122" s="507">
        <f t="shared" si="598"/>
        <v>0</v>
      </c>
      <c r="CB122" s="507">
        <v>0</v>
      </c>
      <c r="CC122" s="507">
        <v>0</v>
      </c>
      <c r="CD122" s="507">
        <v>0</v>
      </c>
      <c r="CE122" s="507">
        <v>0</v>
      </c>
      <c r="CF122" s="507">
        <v>0</v>
      </c>
      <c r="CG122" s="507">
        <v>0</v>
      </c>
      <c r="CH122" s="507">
        <v>0</v>
      </c>
      <c r="CI122" s="507">
        <v>0</v>
      </c>
      <c r="CK122" s="358">
        <f t="shared" si="585"/>
        <v>44804</v>
      </c>
      <c r="CL122" s="507">
        <f t="shared" si="599"/>
        <v>0</v>
      </c>
      <c r="CM122" s="507">
        <v>0</v>
      </c>
      <c r="CN122" s="507">
        <v>0</v>
      </c>
      <c r="CO122" s="507">
        <v>0</v>
      </c>
      <c r="CP122" s="507">
        <v>0</v>
      </c>
      <c r="CQ122" s="507">
        <v>0</v>
      </c>
      <c r="CR122" s="507">
        <v>0</v>
      </c>
      <c r="CS122" s="507">
        <v>0</v>
      </c>
      <c r="CT122" s="507">
        <v>0</v>
      </c>
      <c r="CV122" s="358">
        <f t="shared" si="586"/>
        <v>44804</v>
      </c>
      <c r="CW122" s="507">
        <f t="shared" si="600"/>
        <v>0</v>
      </c>
      <c r="CX122" s="507">
        <v>0</v>
      </c>
      <c r="CY122" s="507">
        <v>0</v>
      </c>
      <c r="CZ122" s="507">
        <v>0</v>
      </c>
      <c r="DA122" s="507">
        <v>0</v>
      </c>
      <c r="DB122" s="507">
        <v>0</v>
      </c>
      <c r="DC122" s="507">
        <v>0</v>
      </c>
      <c r="DD122" s="507">
        <v>0</v>
      </c>
      <c r="DE122" s="507">
        <v>0</v>
      </c>
      <c r="DG122" s="358">
        <f t="shared" si="587"/>
        <v>44804</v>
      </c>
      <c r="DH122" s="507">
        <f t="shared" si="601"/>
        <v>0</v>
      </c>
      <c r="DI122" s="507">
        <v>0</v>
      </c>
      <c r="DJ122" s="507">
        <v>0</v>
      </c>
      <c r="DK122" s="507">
        <v>0</v>
      </c>
      <c r="DL122" s="507">
        <v>0</v>
      </c>
      <c r="DM122" s="507">
        <v>0</v>
      </c>
      <c r="DN122" s="507">
        <v>0</v>
      </c>
      <c r="DO122" s="507">
        <v>0</v>
      </c>
      <c r="DP122" s="507">
        <v>0</v>
      </c>
      <c r="DR122" s="358">
        <f t="shared" si="588"/>
        <v>44804</v>
      </c>
      <c r="DS122" s="507">
        <f t="shared" si="602"/>
        <v>0</v>
      </c>
      <c r="DT122" s="507">
        <v>0</v>
      </c>
      <c r="DU122" s="507">
        <v>0</v>
      </c>
      <c r="DV122" s="507">
        <v>0</v>
      </c>
      <c r="DW122" s="507">
        <v>0</v>
      </c>
      <c r="DX122" s="507">
        <v>0</v>
      </c>
      <c r="DY122" s="507">
        <v>0</v>
      </c>
      <c r="DZ122" s="507">
        <v>0</v>
      </c>
      <c r="EA122" s="507">
        <v>0</v>
      </c>
      <c r="EC122" s="358">
        <f t="shared" si="589"/>
        <v>44804</v>
      </c>
      <c r="ED122" s="507">
        <f t="shared" si="603"/>
        <v>0</v>
      </c>
      <c r="EE122" s="507">
        <v>0</v>
      </c>
      <c r="EF122" s="507">
        <v>0</v>
      </c>
      <c r="EG122" s="507">
        <v>0</v>
      </c>
      <c r="EH122" s="507">
        <v>0</v>
      </c>
      <c r="EI122" s="507">
        <v>0</v>
      </c>
      <c r="EJ122" s="507">
        <v>0</v>
      </c>
      <c r="EK122" s="507">
        <v>0</v>
      </c>
      <c r="EL122" s="507">
        <v>0</v>
      </c>
    </row>
    <row r="123" spans="1:142" x14ac:dyDescent="0.2">
      <c r="A123" s="358">
        <f t="shared" si="570"/>
        <v>44834</v>
      </c>
      <c r="B123" s="507">
        <f t="shared" si="590"/>
        <v>0</v>
      </c>
      <c r="C123" s="507">
        <f t="shared" si="591"/>
        <v>0</v>
      </c>
      <c r="D123" s="507">
        <f t="shared" si="571"/>
        <v>0</v>
      </c>
      <c r="E123" s="507">
        <f t="shared" si="572"/>
        <v>0</v>
      </c>
      <c r="F123" s="507">
        <f t="shared" si="573"/>
        <v>0</v>
      </c>
      <c r="G123" s="507">
        <f t="shared" si="574"/>
        <v>0</v>
      </c>
      <c r="H123" s="507">
        <f t="shared" si="575"/>
        <v>0</v>
      </c>
      <c r="I123" s="507">
        <f t="shared" si="576"/>
        <v>0</v>
      </c>
      <c r="J123" s="507">
        <f t="shared" si="577"/>
        <v>0</v>
      </c>
      <c r="L123" s="358">
        <f t="shared" si="578"/>
        <v>44834</v>
      </c>
      <c r="M123" s="507">
        <f t="shared" si="592"/>
        <v>0</v>
      </c>
      <c r="N123" s="507">
        <v>0</v>
      </c>
      <c r="O123" s="507">
        <v>0</v>
      </c>
      <c r="P123" s="507">
        <v>0</v>
      </c>
      <c r="Q123" s="507">
        <v>0</v>
      </c>
      <c r="R123" s="507">
        <v>0</v>
      </c>
      <c r="S123" s="507">
        <v>0</v>
      </c>
      <c r="T123" s="507">
        <v>0</v>
      </c>
      <c r="U123" s="507">
        <v>0</v>
      </c>
      <c r="W123" s="358">
        <f t="shared" si="579"/>
        <v>44834</v>
      </c>
      <c r="X123" s="507">
        <f t="shared" si="593"/>
        <v>0</v>
      </c>
      <c r="Y123" s="507">
        <v>0</v>
      </c>
      <c r="Z123" s="507">
        <v>0</v>
      </c>
      <c r="AA123" s="507">
        <v>0</v>
      </c>
      <c r="AB123" s="507">
        <v>0</v>
      </c>
      <c r="AC123" s="507">
        <v>0</v>
      </c>
      <c r="AD123" s="507">
        <v>0</v>
      </c>
      <c r="AE123" s="507">
        <v>0</v>
      </c>
      <c r="AF123" s="507">
        <v>0</v>
      </c>
      <c r="AH123" s="358">
        <f t="shared" si="580"/>
        <v>44834</v>
      </c>
      <c r="AI123" s="507">
        <f t="shared" si="594"/>
        <v>0</v>
      </c>
      <c r="AJ123" s="507">
        <v>0</v>
      </c>
      <c r="AK123" s="507">
        <v>0</v>
      </c>
      <c r="AL123" s="507">
        <v>0</v>
      </c>
      <c r="AM123" s="507">
        <v>0</v>
      </c>
      <c r="AN123" s="507">
        <v>0</v>
      </c>
      <c r="AO123" s="507">
        <v>0</v>
      </c>
      <c r="AP123" s="507">
        <v>0</v>
      </c>
      <c r="AQ123" s="507">
        <v>0</v>
      </c>
      <c r="AS123" s="358">
        <f t="shared" si="581"/>
        <v>44834</v>
      </c>
      <c r="AT123" s="507">
        <f t="shared" si="595"/>
        <v>0</v>
      </c>
      <c r="AU123" s="507">
        <v>0</v>
      </c>
      <c r="AV123" s="507">
        <v>0</v>
      </c>
      <c r="AW123" s="507">
        <v>0</v>
      </c>
      <c r="AX123" s="507">
        <v>0</v>
      </c>
      <c r="AY123" s="507">
        <v>0</v>
      </c>
      <c r="AZ123" s="507">
        <v>0</v>
      </c>
      <c r="BA123" s="507">
        <v>0</v>
      </c>
      <c r="BB123" s="507">
        <v>0</v>
      </c>
      <c r="BD123" s="358">
        <f t="shared" si="582"/>
        <v>44834</v>
      </c>
      <c r="BE123" s="507">
        <f t="shared" si="596"/>
        <v>0</v>
      </c>
      <c r="BF123" s="507">
        <v>0</v>
      </c>
      <c r="BG123" s="507">
        <v>0</v>
      </c>
      <c r="BH123" s="507">
        <v>0</v>
      </c>
      <c r="BI123" s="507">
        <v>0</v>
      </c>
      <c r="BJ123" s="507">
        <v>0</v>
      </c>
      <c r="BK123" s="507">
        <v>0</v>
      </c>
      <c r="BL123" s="507">
        <v>0</v>
      </c>
      <c r="BM123" s="507">
        <v>0</v>
      </c>
      <c r="BO123" s="358">
        <f t="shared" si="583"/>
        <v>44834</v>
      </c>
      <c r="BP123" s="507">
        <f t="shared" si="597"/>
        <v>0</v>
      </c>
      <c r="BQ123" s="507">
        <v>0</v>
      </c>
      <c r="BR123" s="507">
        <v>0</v>
      </c>
      <c r="BS123" s="507">
        <v>0</v>
      </c>
      <c r="BT123" s="507">
        <v>0</v>
      </c>
      <c r="BU123" s="507">
        <v>0</v>
      </c>
      <c r="BV123" s="507">
        <v>0</v>
      </c>
      <c r="BW123" s="507">
        <v>0</v>
      </c>
      <c r="BX123" s="507">
        <v>0</v>
      </c>
      <c r="BZ123" s="358">
        <f t="shared" si="584"/>
        <v>44834</v>
      </c>
      <c r="CA123" s="507">
        <f t="shared" si="598"/>
        <v>0</v>
      </c>
      <c r="CB123" s="507">
        <v>0</v>
      </c>
      <c r="CC123" s="507">
        <v>0</v>
      </c>
      <c r="CD123" s="507">
        <v>0</v>
      </c>
      <c r="CE123" s="507">
        <v>0</v>
      </c>
      <c r="CF123" s="507">
        <v>0</v>
      </c>
      <c r="CG123" s="507">
        <v>0</v>
      </c>
      <c r="CH123" s="507">
        <v>0</v>
      </c>
      <c r="CI123" s="507">
        <v>0</v>
      </c>
      <c r="CK123" s="358">
        <f t="shared" si="585"/>
        <v>44834</v>
      </c>
      <c r="CL123" s="507">
        <f t="shared" si="599"/>
        <v>0</v>
      </c>
      <c r="CM123" s="507">
        <v>0</v>
      </c>
      <c r="CN123" s="507">
        <v>0</v>
      </c>
      <c r="CO123" s="507">
        <v>0</v>
      </c>
      <c r="CP123" s="507">
        <v>0</v>
      </c>
      <c r="CQ123" s="507">
        <v>0</v>
      </c>
      <c r="CR123" s="507">
        <v>0</v>
      </c>
      <c r="CS123" s="507">
        <v>0</v>
      </c>
      <c r="CT123" s="507">
        <v>0</v>
      </c>
      <c r="CV123" s="358">
        <f t="shared" si="586"/>
        <v>44834</v>
      </c>
      <c r="CW123" s="507">
        <f t="shared" si="600"/>
        <v>0</v>
      </c>
      <c r="CX123" s="507">
        <v>0</v>
      </c>
      <c r="CY123" s="507">
        <v>0</v>
      </c>
      <c r="CZ123" s="507">
        <v>0</v>
      </c>
      <c r="DA123" s="507">
        <v>0</v>
      </c>
      <c r="DB123" s="507">
        <v>0</v>
      </c>
      <c r="DC123" s="507">
        <v>0</v>
      </c>
      <c r="DD123" s="507">
        <v>0</v>
      </c>
      <c r="DE123" s="507">
        <v>0</v>
      </c>
      <c r="DG123" s="358">
        <f t="shared" si="587"/>
        <v>44834</v>
      </c>
      <c r="DH123" s="507">
        <f t="shared" si="601"/>
        <v>0</v>
      </c>
      <c r="DI123" s="507">
        <v>0</v>
      </c>
      <c r="DJ123" s="507">
        <v>0</v>
      </c>
      <c r="DK123" s="507">
        <v>0</v>
      </c>
      <c r="DL123" s="507">
        <v>0</v>
      </c>
      <c r="DM123" s="507">
        <v>0</v>
      </c>
      <c r="DN123" s="507">
        <v>0</v>
      </c>
      <c r="DO123" s="507">
        <v>0</v>
      </c>
      <c r="DP123" s="507">
        <v>0</v>
      </c>
      <c r="DR123" s="358">
        <f t="shared" si="588"/>
        <v>44834</v>
      </c>
      <c r="DS123" s="507">
        <f t="shared" si="602"/>
        <v>0</v>
      </c>
      <c r="DT123" s="507">
        <v>0</v>
      </c>
      <c r="DU123" s="507">
        <v>0</v>
      </c>
      <c r="DV123" s="507">
        <v>0</v>
      </c>
      <c r="DW123" s="507">
        <v>0</v>
      </c>
      <c r="DX123" s="507">
        <v>0</v>
      </c>
      <c r="DY123" s="507">
        <v>0</v>
      </c>
      <c r="DZ123" s="507">
        <v>0</v>
      </c>
      <c r="EA123" s="507">
        <v>0</v>
      </c>
      <c r="EC123" s="358">
        <f t="shared" si="589"/>
        <v>44834</v>
      </c>
      <c r="ED123" s="507">
        <f t="shared" si="603"/>
        <v>0</v>
      </c>
      <c r="EE123" s="507">
        <v>0</v>
      </c>
      <c r="EF123" s="507">
        <v>0</v>
      </c>
      <c r="EG123" s="507">
        <v>0</v>
      </c>
      <c r="EH123" s="507">
        <v>0</v>
      </c>
      <c r="EI123" s="507">
        <v>0</v>
      </c>
      <c r="EJ123" s="507">
        <v>0</v>
      </c>
      <c r="EK123" s="507">
        <v>0</v>
      </c>
      <c r="EL123" s="507">
        <v>0</v>
      </c>
    </row>
    <row r="124" spans="1:142" x14ac:dyDescent="0.2">
      <c r="A124" s="358">
        <f t="shared" si="570"/>
        <v>44865</v>
      </c>
      <c r="B124" s="507">
        <f t="shared" si="590"/>
        <v>0</v>
      </c>
      <c r="C124" s="507">
        <f t="shared" si="591"/>
        <v>0</v>
      </c>
      <c r="D124" s="507">
        <f t="shared" si="571"/>
        <v>0</v>
      </c>
      <c r="E124" s="507">
        <f t="shared" si="572"/>
        <v>0</v>
      </c>
      <c r="F124" s="507">
        <f t="shared" si="573"/>
        <v>0</v>
      </c>
      <c r="G124" s="507">
        <f t="shared" si="574"/>
        <v>0</v>
      </c>
      <c r="H124" s="507">
        <f t="shared" si="575"/>
        <v>0</v>
      </c>
      <c r="I124" s="507">
        <f t="shared" si="576"/>
        <v>0</v>
      </c>
      <c r="J124" s="507">
        <f t="shared" si="577"/>
        <v>0</v>
      </c>
      <c r="L124" s="358">
        <f t="shared" si="578"/>
        <v>44865</v>
      </c>
      <c r="M124" s="507">
        <f t="shared" si="592"/>
        <v>0</v>
      </c>
      <c r="N124" s="507">
        <v>0</v>
      </c>
      <c r="O124" s="507">
        <v>0</v>
      </c>
      <c r="P124" s="507">
        <v>0</v>
      </c>
      <c r="Q124" s="507">
        <v>0</v>
      </c>
      <c r="R124" s="507">
        <v>0</v>
      </c>
      <c r="S124" s="507">
        <v>0</v>
      </c>
      <c r="T124" s="507">
        <v>0</v>
      </c>
      <c r="U124" s="507">
        <v>0</v>
      </c>
      <c r="W124" s="358">
        <f t="shared" si="579"/>
        <v>44865</v>
      </c>
      <c r="X124" s="507">
        <f t="shared" si="593"/>
        <v>0</v>
      </c>
      <c r="Y124" s="507">
        <v>0</v>
      </c>
      <c r="Z124" s="507">
        <v>0</v>
      </c>
      <c r="AA124" s="507">
        <v>0</v>
      </c>
      <c r="AB124" s="507">
        <v>0</v>
      </c>
      <c r="AC124" s="507">
        <v>0</v>
      </c>
      <c r="AD124" s="507">
        <v>0</v>
      </c>
      <c r="AE124" s="507">
        <v>0</v>
      </c>
      <c r="AF124" s="507">
        <v>0</v>
      </c>
      <c r="AH124" s="358">
        <f t="shared" si="580"/>
        <v>44865</v>
      </c>
      <c r="AI124" s="507">
        <f t="shared" si="594"/>
        <v>0</v>
      </c>
      <c r="AJ124" s="507">
        <v>0</v>
      </c>
      <c r="AK124" s="507">
        <v>0</v>
      </c>
      <c r="AL124" s="507">
        <v>0</v>
      </c>
      <c r="AM124" s="507">
        <v>0</v>
      </c>
      <c r="AN124" s="507">
        <v>0</v>
      </c>
      <c r="AO124" s="507">
        <v>0</v>
      </c>
      <c r="AP124" s="507">
        <v>0</v>
      </c>
      <c r="AQ124" s="507">
        <v>0</v>
      </c>
      <c r="AS124" s="358">
        <f t="shared" si="581"/>
        <v>44865</v>
      </c>
      <c r="AT124" s="507">
        <f t="shared" si="595"/>
        <v>0</v>
      </c>
      <c r="AU124" s="507">
        <v>0</v>
      </c>
      <c r="AV124" s="507">
        <v>0</v>
      </c>
      <c r="AW124" s="507">
        <v>0</v>
      </c>
      <c r="AX124" s="507">
        <v>0</v>
      </c>
      <c r="AY124" s="507">
        <v>0</v>
      </c>
      <c r="AZ124" s="507">
        <v>0</v>
      </c>
      <c r="BA124" s="507">
        <v>0</v>
      </c>
      <c r="BB124" s="507">
        <v>0</v>
      </c>
      <c r="BD124" s="358">
        <f t="shared" si="582"/>
        <v>44865</v>
      </c>
      <c r="BE124" s="507">
        <f t="shared" si="596"/>
        <v>0</v>
      </c>
      <c r="BF124" s="507">
        <v>0</v>
      </c>
      <c r="BG124" s="507">
        <v>0</v>
      </c>
      <c r="BH124" s="507">
        <v>0</v>
      </c>
      <c r="BI124" s="507">
        <v>0</v>
      </c>
      <c r="BJ124" s="507">
        <v>0</v>
      </c>
      <c r="BK124" s="507">
        <v>0</v>
      </c>
      <c r="BL124" s="507">
        <v>0</v>
      </c>
      <c r="BM124" s="507">
        <v>0</v>
      </c>
      <c r="BO124" s="358">
        <f t="shared" si="583"/>
        <v>44865</v>
      </c>
      <c r="BP124" s="507">
        <f t="shared" si="597"/>
        <v>0</v>
      </c>
      <c r="BQ124" s="507">
        <v>0</v>
      </c>
      <c r="BR124" s="507">
        <v>0</v>
      </c>
      <c r="BS124" s="507">
        <v>0</v>
      </c>
      <c r="BT124" s="507">
        <v>0</v>
      </c>
      <c r="BU124" s="507">
        <v>0</v>
      </c>
      <c r="BV124" s="507">
        <v>0</v>
      </c>
      <c r="BW124" s="507">
        <v>0</v>
      </c>
      <c r="BX124" s="507">
        <v>0</v>
      </c>
      <c r="BZ124" s="358">
        <f t="shared" si="584"/>
        <v>44865</v>
      </c>
      <c r="CA124" s="507">
        <f t="shared" si="598"/>
        <v>0</v>
      </c>
      <c r="CB124" s="507">
        <v>0</v>
      </c>
      <c r="CC124" s="507">
        <v>0</v>
      </c>
      <c r="CD124" s="507">
        <v>0</v>
      </c>
      <c r="CE124" s="507">
        <v>0</v>
      </c>
      <c r="CF124" s="507">
        <v>0</v>
      </c>
      <c r="CG124" s="507">
        <v>0</v>
      </c>
      <c r="CH124" s="507">
        <v>0</v>
      </c>
      <c r="CI124" s="507">
        <v>0</v>
      </c>
      <c r="CK124" s="358">
        <f t="shared" si="585"/>
        <v>44865</v>
      </c>
      <c r="CL124" s="507">
        <f t="shared" si="599"/>
        <v>0</v>
      </c>
      <c r="CM124" s="507">
        <v>0</v>
      </c>
      <c r="CN124" s="507">
        <v>0</v>
      </c>
      <c r="CO124" s="507">
        <v>0</v>
      </c>
      <c r="CP124" s="507">
        <v>0</v>
      </c>
      <c r="CQ124" s="507">
        <v>0</v>
      </c>
      <c r="CR124" s="507">
        <v>0</v>
      </c>
      <c r="CS124" s="507">
        <v>0</v>
      </c>
      <c r="CT124" s="507">
        <v>0</v>
      </c>
      <c r="CV124" s="358">
        <f t="shared" si="586"/>
        <v>44865</v>
      </c>
      <c r="CW124" s="507">
        <f t="shared" si="600"/>
        <v>0</v>
      </c>
      <c r="CX124" s="507">
        <v>0</v>
      </c>
      <c r="CY124" s="507">
        <v>0</v>
      </c>
      <c r="CZ124" s="507">
        <v>0</v>
      </c>
      <c r="DA124" s="507">
        <v>0</v>
      </c>
      <c r="DB124" s="507">
        <v>0</v>
      </c>
      <c r="DC124" s="507">
        <v>0</v>
      </c>
      <c r="DD124" s="507">
        <v>0</v>
      </c>
      <c r="DE124" s="507">
        <v>0</v>
      </c>
      <c r="DG124" s="358">
        <f t="shared" si="587"/>
        <v>44865</v>
      </c>
      <c r="DH124" s="507">
        <f t="shared" si="601"/>
        <v>0</v>
      </c>
      <c r="DI124" s="507">
        <v>0</v>
      </c>
      <c r="DJ124" s="507">
        <v>0</v>
      </c>
      <c r="DK124" s="507">
        <v>0</v>
      </c>
      <c r="DL124" s="507">
        <v>0</v>
      </c>
      <c r="DM124" s="507">
        <v>0</v>
      </c>
      <c r="DN124" s="507">
        <v>0</v>
      </c>
      <c r="DO124" s="507">
        <v>0</v>
      </c>
      <c r="DP124" s="507">
        <v>0</v>
      </c>
      <c r="DR124" s="358">
        <f t="shared" si="588"/>
        <v>44865</v>
      </c>
      <c r="DS124" s="507">
        <f t="shared" si="602"/>
        <v>0</v>
      </c>
      <c r="DT124" s="507">
        <v>0</v>
      </c>
      <c r="DU124" s="507">
        <v>0</v>
      </c>
      <c r="DV124" s="507">
        <v>0</v>
      </c>
      <c r="DW124" s="507">
        <v>0</v>
      </c>
      <c r="DX124" s="507">
        <v>0</v>
      </c>
      <c r="DY124" s="507">
        <v>0</v>
      </c>
      <c r="DZ124" s="507">
        <v>0</v>
      </c>
      <c r="EA124" s="507">
        <v>0</v>
      </c>
      <c r="EC124" s="358">
        <f t="shared" si="589"/>
        <v>44865</v>
      </c>
      <c r="ED124" s="507">
        <f t="shared" si="603"/>
        <v>0</v>
      </c>
      <c r="EE124" s="507">
        <v>0</v>
      </c>
      <c r="EF124" s="507">
        <v>0</v>
      </c>
      <c r="EG124" s="507">
        <v>0</v>
      </c>
      <c r="EH124" s="507">
        <v>0</v>
      </c>
      <c r="EI124" s="507">
        <v>0</v>
      </c>
      <c r="EJ124" s="507">
        <v>0</v>
      </c>
      <c r="EK124" s="507">
        <v>0</v>
      </c>
      <c r="EL124" s="507">
        <v>0</v>
      </c>
    </row>
    <row r="125" spans="1:142" x14ac:dyDescent="0.2">
      <c r="A125" s="358">
        <f t="shared" si="570"/>
        <v>44895</v>
      </c>
      <c r="B125" s="507">
        <f t="shared" si="590"/>
        <v>0</v>
      </c>
      <c r="C125" s="507">
        <f t="shared" si="591"/>
        <v>0</v>
      </c>
      <c r="D125" s="507">
        <f t="shared" si="571"/>
        <v>0</v>
      </c>
      <c r="E125" s="507">
        <f t="shared" si="572"/>
        <v>0</v>
      </c>
      <c r="F125" s="507">
        <f t="shared" si="573"/>
        <v>0</v>
      </c>
      <c r="G125" s="507">
        <f t="shared" si="574"/>
        <v>0</v>
      </c>
      <c r="H125" s="507">
        <f t="shared" si="575"/>
        <v>0</v>
      </c>
      <c r="I125" s="507">
        <f t="shared" si="576"/>
        <v>0</v>
      </c>
      <c r="J125" s="507">
        <f t="shared" si="577"/>
        <v>0</v>
      </c>
      <c r="L125" s="358">
        <f t="shared" si="578"/>
        <v>44895</v>
      </c>
      <c r="M125" s="507">
        <f t="shared" si="592"/>
        <v>0</v>
      </c>
      <c r="N125" s="507">
        <v>0</v>
      </c>
      <c r="O125" s="507">
        <v>0</v>
      </c>
      <c r="P125" s="507">
        <v>0</v>
      </c>
      <c r="Q125" s="507">
        <v>0</v>
      </c>
      <c r="R125" s="507">
        <v>0</v>
      </c>
      <c r="S125" s="507">
        <v>0</v>
      </c>
      <c r="T125" s="507">
        <v>0</v>
      </c>
      <c r="U125" s="507">
        <v>0</v>
      </c>
      <c r="W125" s="358">
        <f t="shared" si="579"/>
        <v>44895</v>
      </c>
      <c r="X125" s="507">
        <f t="shared" si="593"/>
        <v>0</v>
      </c>
      <c r="Y125" s="507">
        <v>0</v>
      </c>
      <c r="Z125" s="507">
        <v>0</v>
      </c>
      <c r="AA125" s="507">
        <v>0</v>
      </c>
      <c r="AB125" s="507">
        <v>0</v>
      </c>
      <c r="AC125" s="507">
        <v>0</v>
      </c>
      <c r="AD125" s="507">
        <v>0</v>
      </c>
      <c r="AE125" s="507">
        <v>0</v>
      </c>
      <c r="AF125" s="507">
        <v>0</v>
      </c>
      <c r="AH125" s="358">
        <f t="shared" si="580"/>
        <v>44895</v>
      </c>
      <c r="AI125" s="507">
        <f t="shared" si="594"/>
        <v>0</v>
      </c>
      <c r="AJ125" s="507">
        <v>0</v>
      </c>
      <c r="AK125" s="507">
        <v>0</v>
      </c>
      <c r="AL125" s="507">
        <v>0</v>
      </c>
      <c r="AM125" s="507">
        <v>0</v>
      </c>
      <c r="AN125" s="507">
        <v>0</v>
      </c>
      <c r="AO125" s="507">
        <v>0</v>
      </c>
      <c r="AP125" s="507">
        <v>0</v>
      </c>
      <c r="AQ125" s="507">
        <v>0</v>
      </c>
      <c r="AS125" s="358">
        <f t="shared" si="581"/>
        <v>44895</v>
      </c>
      <c r="AT125" s="507">
        <f t="shared" si="595"/>
        <v>0</v>
      </c>
      <c r="AU125" s="507">
        <v>0</v>
      </c>
      <c r="AV125" s="507">
        <v>0</v>
      </c>
      <c r="AW125" s="507">
        <v>0</v>
      </c>
      <c r="AX125" s="507">
        <v>0</v>
      </c>
      <c r="AY125" s="507">
        <v>0</v>
      </c>
      <c r="AZ125" s="507">
        <v>0</v>
      </c>
      <c r="BA125" s="507">
        <v>0</v>
      </c>
      <c r="BB125" s="507">
        <v>0</v>
      </c>
      <c r="BD125" s="358">
        <f t="shared" si="582"/>
        <v>44895</v>
      </c>
      <c r="BE125" s="507">
        <f t="shared" si="596"/>
        <v>0</v>
      </c>
      <c r="BF125" s="507">
        <v>0</v>
      </c>
      <c r="BG125" s="507">
        <v>0</v>
      </c>
      <c r="BH125" s="507">
        <v>0</v>
      </c>
      <c r="BI125" s="507">
        <v>0</v>
      </c>
      <c r="BJ125" s="507">
        <v>0</v>
      </c>
      <c r="BK125" s="507">
        <v>0</v>
      </c>
      <c r="BL125" s="507">
        <v>0</v>
      </c>
      <c r="BM125" s="507">
        <v>0</v>
      </c>
      <c r="BO125" s="358">
        <f t="shared" si="583"/>
        <v>44895</v>
      </c>
      <c r="BP125" s="507">
        <f t="shared" si="597"/>
        <v>0</v>
      </c>
      <c r="BQ125" s="507">
        <v>0</v>
      </c>
      <c r="BR125" s="507">
        <v>0</v>
      </c>
      <c r="BS125" s="507">
        <v>0</v>
      </c>
      <c r="BT125" s="507">
        <v>0</v>
      </c>
      <c r="BU125" s="507">
        <v>0</v>
      </c>
      <c r="BV125" s="507">
        <v>0</v>
      </c>
      <c r="BW125" s="507">
        <v>0</v>
      </c>
      <c r="BX125" s="507">
        <v>0</v>
      </c>
      <c r="BZ125" s="358">
        <f t="shared" si="584"/>
        <v>44895</v>
      </c>
      <c r="CA125" s="507">
        <f t="shared" si="598"/>
        <v>0</v>
      </c>
      <c r="CB125" s="507">
        <v>0</v>
      </c>
      <c r="CC125" s="507">
        <v>0</v>
      </c>
      <c r="CD125" s="507">
        <v>0</v>
      </c>
      <c r="CE125" s="507">
        <v>0</v>
      </c>
      <c r="CF125" s="507">
        <v>0</v>
      </c>
      <c r="CG125" s="507">
        <v>0</v>
      </c>
      <c r="CH125" s="507">
        <v>0</v>
      </c>
      <c r="CI125" s="507">
        <v>0</v>
      </c>
      <c r="CK125" s="358">
        <f t="shared" si="585"/>
        <v>44895</v>
      </c>
      <c r="CL125" s="507">
        <f t="shared" si="599"/>
        <v>0</v>
      </c>
      <c r="CM125" s="507">
        <v>0</v>
      </c>
      <c r="CN125" s="507">
        <v>0</v>
      </c>
      <c r="CO125" s="507">
        <v>0</v>
      </c>
      <c r="CP125" s="507">
        <v>0</v>
      </c>
      <c r="CQ125" s="507">
        <v>0</v>
      </c>
      <c r="CR125" s="507">
        <v>0</v>
      </c>
      <c r="CS125" s="507">
        <v>0</v>
      </c>
      <c r="CT125" s="507">
        <v>0</v>
      </c>
      <c r="CV125" s="358">
        <f t="shared" si="586"/>
        <v>44895</v>
      </c>
      <c r="CW125" s="507">
        <f t="shared" si="600"/>
        <v>0</v>
      </c>
      <c r="CX125" s="507">
        <v>0</v>
      </c>
      <c r="CY125" s="507">
        <v>0</v>
      </c>
      <c r="CZ125" s="507">
        <v>0</v>
      </c>
      <c r="DA125" s="507">
        <v>0</v>
      </c>
      <c r="DB125" s="507">
        <v>0</v>
      </c>
      <c r="DC125" s="507">
        <v>0</v>
      </c>
      <c r="DD125" s="507">
        <v>0</v>
      </c>
      <c r="DE125" s="507">
        <v>0</v>
      </c>
      <c r="DG125" s="358">
        <f t="shared" si="587"/>
        <v>44895</v>
      </c>
      <c r="DH125" s="507">
        <f t="shared" si="601"/>
        <v>0</v>
      </c>
      <c r="DI125" s="507">
        <v>0</v>
      </c>
      <c r="DJ125" s="507">
        <v>0</v>
      </c>
      <c r="DK125" s="507">
        <v>0</v>
      </c>
      <c r="DL125" s="507">
        <v>0</v>
      </c>
      <c r="DM125" s="507">
        <v>0</v>
      </c>
      <c r="DN125" s="507">
        <v>0</v>
      </c>
      <c r="DO125" s="507">
        <v>0</v>
      </c>
      <c r="DP125" s="507">
        <v>0</v>
      </c>
      <c r="DR125" s="358">
        <f t="shared" si="588"/>
        <v>44895</v>
      </c>
      <c r="DS125" s="507">
        <f t="shared" si="602"/>
        <v>0</v>
      </c>
      <c r="DT125" s="507">
        <v>0</v>
      </c>
      <c r="DU125" s="507">
        <v>0</v>
      </c>
      <c r="DV125" s="507">
        <v>0</v>
      </c>
      <c r="DW125" s="507">
        <v>0</v>
      </c>
      <c r="DX125" s="507">
        <v>0</v>
      </c>
      <c r="DY125" s="507">
        <v>0</v>
      </c>
      <c r="DZ125" s="507">
        <v>0</v>
      </c>
      <c r="EA125" s="507">
        <v>0</v>
      </c>
      <c r="EC125" s="358">
        <f t="shared" si="589"/>
        <v>44895</v>
      </c>
      <c r="ED125" s="507">
        <f t="shared" si="603"/>
        <v>0</v>
      </c>
      <c r="EE125" s="507">
        <v>0</v>
      </c>
      <c r="EF125" s="507">
        <v>0</v>
      </c>
      <c r="EG125" s="507">
        <v>0</v>
      </c>
      <c r="EH125" s="507">
        <v>0</v>
      </c>
      <c r="EI125" s="507">
        <v>0</v>
      </c>
      <c r="EJ125" s="507">
        <v>0</v>
      </c>
      <c r="EK125" s="507">
        <v>0</v>
      </c>
      <c r="EL125" s="507">
        <v>0</v>
      </c>
    </row>
    <row r="126" spans="1:142" x14ac:dyDescent="0.2">
      <c r="A126" s="358">
        <f t="shared" si="570"/>
        <v>44926</v>
      </c>
      <c r="B126" s="507">
        <f t="shared" si="590"/>
        <v>0</v>
      </c>
      <c r="C126" s="507">
        <f t="shared" si="591"/>
        <v>0</v>
      </c>
      <c r="D126" s="507">
        <f t="shared" si="571"/>
        <v>0</v>
      </c>
      <c r="E126" s="507">
        <f t="shared" si="572"/>
        <v>0</v>
      </c>
      <c r="F126" s="507">
        <f t="shared" si="573"/>
        <v>0</v>
      </c>
      <c r="G126" s="507">
        <f t="shared" si="574"/>
        <v>0</v>
      </c>
      <c r="H126" s="507">
        <f t="shared" si="575"/>
        <v>0</v>
      </c>
      <c r="I126" s="507">
        <f t="shared" si="576"/>
        <v>0</v>
      </c>
      <c r="J126" s="507">
        <f t="shared" si="577"/>
        <v>0</v>
      </c>
      <c r="L126" s="358">
        <f t="shared" si="578"/>
        <v>44926</v>
      </c>
      <c r="M126" s="507">
        <f t="shared" si="592"/>
        <v>0</v>
      </c>
      <c r="N126" s="507">
        <v>0</v>
      </c>
      <c r="O126" s="507">
        <v>0</v>
      </c>
      <c r="P126" s="507">
        <v>0</v>
      </c>
      <c r="Q126" s="507">
        <v>0</v>
      </c>
      <c r="R126" s="507">
        <v>0</v>
      </c>
      <c r="S126" s="507">
        <v>0</v>
      </c>
      <c r="T126" s="507">
        <v>0</v>
      </c>
      <c r="U126" s="507">
        <v>0</v>
      </c>
      <c r="W126" s="358">
        <f t="shared" si="579"/>
        <v>44926</v>
      </c>
      <c r="X126" s="507">
        <f t="shared" si="593"/>
        <v>0</v>
      </c>
      <c r="Y126" s="507">
        <v>0</v>
      </c>
      <c r="Z126" s="507">
        <v>0</v>
      </c>
      <c r="AA126" s="507">
        <v>0</v>
      </c>
      <c r="AB126" s="507">
        <v>0</v>
      </c>
      <c r="AC126" s="507">
        <v>0</v>
      </c>
      <c r="AD126" s="507">
        <v>0</v>
      </c>
      <c r="AE126" s="507">
        <v>0</v>
      </c>
      <c r="AF126" s="507">
        <v>0</v>
      </c>
      <c r="AH126" s="358">
        <f t="shared" si="580"/>
        <v>44926</v>
      </c>
      <c r="AI126" s="507">
        <f t="shared" si="594"/>
        <v>0</v>
      </c>
      <c r="AJ126" s="507">
        <v>0</v>
      </c>
      <c r="AK126" s="507">
        <v>0</v>
      </c>
      <c r="AL126" s="507">
        <v>0</v>
      </c>
      <c r="AM126" s="507">
        <v>0</v>
      </c>
      <c r="AN126" s="507">
        <v>0</v>
      </c>
      <c r="AO126" s="507">
        <v>0</v>
      </c>
      <c r="AP126" s="507">
        <v>0</v>
      </c>
      <c r="AQ126" s="507">
        <v>0</v>
      </c>
      <c r="AS126" s="358">
        <f t="shared" si="581"/>
        <v>44926</v>
      </c>
      <c r="AT126" s="507">
        <f t="shared" si="595"/>
        <v>0</v>
      </c>
      <c r="AU126" s="507">
        <v>0</v>
      </c>
      <c r="AV126" s="507">
        <v>0</v>
      </c>
      <c r="AW126" s="507">
        <v>0</v>
      </c>
      <c r="AX126" s="507">
        <v>0</v>
      </c>
      <c r="AY126" s="507">
        <v>0</v>
      </c>
      <c r="AZ126" s="507">
        <v>0</v>
      </c>
      <c r="BA126" s="507">
        <v>0</v>
      </c>
      <c r="BB126" s="507">
        <v>0</v>
      </c>
      <c r="BD126" s="358">
        <f t="shared" si="582"/>
        <v>44926</v>
      </c>
      <c r="BE126" s="507">
        <f t="shared" si="596"/>
        <v>0</v>
      </c>
      <c r="BF126" s="507">
        <v>0</v>
      </c>
      <c r="BG126" s="507">
        <v>0</v>
      </c>
      <c r="BH126" s="507">
        <v>0</v>
      </c>
      <c r="BI126" s="507">
        <v>0</v>
      </c>
      <c r="BJ126" s="507">
        <v>0</v>
      </c>
      <c r="BK126" s="507">
        <v>0</v>
      </c>
      <c r="BL126" s="507">
        <v>0</v>
      </c>
      <c r="BM126" s="507">
        <v>0</v>
      </c>
      <c r="BO126" s="358">
        <f t="shared" si="583"/>
        <v>44926</v>
      </c>
      <c r="BP126" s="507">
        <f t="shared" si="597"/>
        <v>0</v>
      </c>
      <c r="BQ126" s="507">
        <v>0</v>
      </c>
      <c r="BR126" s="507">
        <v>0</v>
      </c>
      <c r="BS126" s="507">
        <v>0</v>
      </c>
      <c r="BT126" s="507">
        <v>0</v>
      </c>
      <c r="BU126" s="507">
        <v>0</v>
      </c>
      <c r="BV126" s="507">
        <v>0</v>
      </c>
      <c r="BW126" s="507">
        <v>0</v>
      </c>
      <c r="BX126" s="507">
        <v>0</v>
      </c>
      <c r="BZ126" s="358">
        <f t="shared" si="584"/>
        <v>44926</v>
      </c>
      <c r="CA126" s="507">
        <f t="shared" si="598"/>
        <v>0</v>
      </c>
      <c r="CB126" s="507">
        <v>0</v>
      </c>
      <c r="CC126" s="507">
        <v>0</v>
      </c>
      <c r="CD126" s="507">
        <v>0</v>
      </c>
      <c r="CE126" s="507">
        <v>0</v>
      </c>
      <c r="CF126" s="507">
        <v>0</v>
      </c>
      <c r="CG126" s="507">
        <v>0</v>
      </c>
      <c r="CH126" s="507">
        <v>0</v>
      </c>
      <c r="CI126" s="507">
        <v>0</v>
      </c>
      <c r="CK126" s="358">
        <f t="shared" si="585"/>
        <v>44926</v>
      </c>
      <c r="CL126" s="507">
        <f t="shared" si="599"/>
        <v>0</v>
      </c>
      <c r="CM126" s="507">
        <v>0</v>
      </c>
      <c r="CN126" s="507">
        <v>0</v>
      </c>
      <c r="CO126" s="507">
        <v>0</v>
      </c>
      <c r="CP126" s="507">
        <v>0</v>
      </c>
      <c r="CQ126" s="507">
        <v>0</v>
      </c>
      <c r="CR126" s="507">
        <v>0</v>
      </c>
      <c r="CS126" s="507">
        <v>0</v>
      </c>
      <c r="CT126" s="507">
        <v>0</v>
      </c>
      <c r="CV126" s="358">
        <f t="shared" si="586"/>
        <v>44926</v>
      </c>
      <c r="CW126" s="507">
        <f t="shared" si="600"/>
        <v>0</v>
      </c>
      <c r="CX126" s="507">
        <v>0</v>
      </c>
      <c r="CY126" s="507">
        <v>0</v>
      </c>
      <c r="CZ126" s="507">
        <v>0</v>
      </c>
      <c r="DA126" s="507">
        <v>0</v>
      </c>
      <c r="DB126" s="507">
        <v>0</v>
      </c>
      <c r="DC126" s="507">
        <v>0</v>
      </c>
      <c r="DD126" s="507">
        <v>0</v>
      </c>
      <c r="DE126" s="507">
        <v>0</v>
      </c>
      <c r="DG126" s="358">
        <f t="shared" si="587"/>
        <v>44926</v>
      </c>
      <c r="DH126" s="507">
        <f t="shared" si="601"/>
        <v>0</v>
      </c>
      <c r="DI126" s="507">
        <v>0</v>
      </c>
      <c r="DJ126" s="507">
        <v>0</v>
      </c>
      <c r="DK126" s="507">
        <v>0</v>
      </c>
      <c r="DL126" s="507">
        <v>0</v>
      </c>
      <c r="DM126" s="507">
        <v>0</v>
      </c>
      <c r="DN126" s="507">
        <v>0</v>
      </c>
      <c r="DO126" s="507">
        <v>0</v>
      </c>
      <c r="DP126" s="507">
        <v>0</v>
      </c>
      <c r="DR126" s="358">
        <f t="shared" si="588"/>
        <v>44926</v>
      </c>
      <c r="DS126" s="507">
        <f t="shared" si="602"/>
        <v>0</v>
      </c>
      <c r="DT126" s="507">
        <v>0</v>
      </c>
      <c r="DU126" s="507">
        <v>0</v>
      </c>
      <c r="DV126" s="507">
        <v>0</v>
      </c>
      <c r="DW126" s="507">
        <v>0</v>
      </c>
      <c r="DX126" s="507">
        <v>0</v>
      </c>
      <c r="DY126" s="507">
        <v>0</v>
      </c>
      <c r="DZ126" s="507">
        <v>0</v>
      </c>
      <c r="EA126" s="507">
        <v>0</v>
      </c>
      <c r="EC126" s="358">
        <f t="shared" si="589"/>
        <v>44926</v>
      </c>
      <c r="ED126" s="507">
        <f t="shared" si="603"/>
        <v>0</v>
      </c>
      <c r="EE126" s="507">
        <v>0</v>
      </c>
      <c r="EF126" s="507">
        <v>0</v>
      </c>
      <c r="EG126" s="507">
        <v>0</v>
      </c>
      <c r="EH126" s="507">
        <v>0</v>
      </c>
      <c r="EI126" s="507">
        <v>0</v>
      </c>
      <c r="EJ126" s="507">
        <v>0</v>
      </c>
      <c r="EK126" s="507">
        <v>0</v>
      </c>
      <c r="EL126" s="507">
        <v>0</v>
      </c>
    </row>
    <row r="127" spans="1:142" x14ac:dyDescent="0.2">
      <c r="A127" s="358">
        <f t="shared" si="570"/>
        <v>44957</v>
      </c>
      <c r="B127" s="507">
        <f t="shared" si="590"/>
        <v>0</v>
      </c>
      <c r="C127" s="507">
        <f t="shared" si="591"/>
        <v>0</v>
      </c>
      <c r="D127" s="507">
        <f t="shared" si="571"/>
        <v>0</v>
      </c>
      <c r="E127" s="507">
        <f t="shared" si="572"/>
        <v>0</v>
      </c>
      <c r="F127" s="507">
        <f t="shared" si="573"/>
        <v>0</v>
      </c>
      <c r="G127" s="507">
        <f t="shared" si="574"/>
        <v>0</v>
      </c>
      <c r="H127" s="507">
        <f t="shared" si="575"/>
        <v>0</v>
      </c>
      <c r="I127" s="507">
        <f t="shared" si="576"/>
        <v>0</v>
      </c>
      <c r="J127" s="507">
        <f t="shared" si="577"/>
        <v>0</v>
      </c>
      <c r="L127" s="358">
        <f t="shared" si="578"/>
        <v>44957</v>
      </c>
      <c r="M127" s="507">
        <f t="shared" si="592"/>
        <v>0</v>
      </c>
      <c r="N127" s="507">
        <v>0</v>
      </c>
      <c r="O127" s="507">
        <v>0</v>
      </c>
      <c r="P127" s="507">
        <v>0</v>
      </c>
      <c r="Q127" s="507">
        <v>0</v>
      </c>
      <c r="R127" s="507">
        <v>0</v>
      </c>
      <c r="S127" s="507">
        <v>0</v>
      </c>
      <c r="T127" s="507">
        <v>0</v>
      </c>
      <c r="U127" s="507">
        <v>0</v>
      </c>
      <c r="W127" s="358">
        <f t="shared" si="579"/>
        <v>44957</v>
      </c>
      <c r="X127" s="507">
        <f t="shared" si="593"/>
        <v>0</v>
      </c>
      <c r="Y127" s="507">
        <v>0</v>
      </c>
      <c r="Z127" s="507">
        <v>0</v>
      </c>
      <c r="AA127" s="507">
        <v>0</v>
      </c>
      <c r="AB127" s="507">
        <v>0</v>
      </c>
      <c r="AC127" s="507">
        <v>0</v>
      </c>
      <c r="AD127" s="507">
        <v>0</v>
      </c>
      <c r="AE127" s="507">
        <v>0</v>
      </c>
      <c r="AF127" s="507">
        <v>0</v>
      </c>
      <c r="AH127" s="358">
        <f t="shared" si="580"/>
        <v>44957</v>
      </c>
      <c r="AI127" s="507">
        <f t="shared" si="594"/>
        <v>0</v>
      </c>
      <c r="AJ127" s="507">
        <v>0</v>
      </c>
      <c r="AK127" s="507">
        <v>0</v>
      </c>
      <c r="AL127" s="507">
        <v>0</v>
      </c>
      <c r="AM127" s="507">
        <v>0</v>
      </c>
      <c r="AN127" s="507">
        <v>0</v>
      </c>
      <c r="AO127" s="507">
        <v>0</v>
      </c>
      <c r="AP127" s="507">
        <v>0</v>
      </c>
      <c r="AQ127" s="507">
        <v>0</v>
      </c>
      <c r="AS127" s="358">
        <f t="shared" si="581"/>
        <v>44957</v>
      </c>
      <c r="AT127" s="507">
        <f t="shared" si="595"/>
        <v>0</v>
      </c>
      <c r="AU127" s="507">
        <v>0</v>
      </c>
      <c r="AV127" s="507">
        <v>0</v>
      </c>
      <c r="AW127" s="507">
        <v>0</v>
      </c>
      <c r="AX127" s="507">
        <v>0</v>
      </c>
      <c r="AY127" s="507">
        <v>0</v>
      </c>
      <c r="AZ127" s="507">
        <v>0</v>
      </c>
      <c r="BA127" s="507">
        <v>0</v>
      </c>
      <c r="BB127" s="507">
        <v>0</v>
      </c>
      <c r="BD127" s="358">
        <f t="shared" si="582"/>
        <v>44957</v>
      </c>
      <c r="BE127" s="507">
        <f t="shared" si="596"/>
        <v>0</v>
      </c>
      <c r="BF127" s="507">
        <v>0</v>
      </c>
      <c r="BG127" s="507">
        <v>0</v>
      </c>
      <c r="BH127" s="507">
        <v>0</v>
      </c>
      <c r="BI127" s="507">
        <v>0</v>
      </c>
      <c r="BJ127" s="507">
        <v>0</v>
      </c>
      <c r="BK127" s="507">
        <v>0</v>
      </c>
      <c r="BL127" s="507">
        <v>0</v>
      </c>
      <c r="BM127" s="507">
        <v>0</v>
      </c>
      <c r="BO127" s="358">
        <f t="shared" si="583"/>
        <v>44957</v>
      </c>
      <c r="BP127" s="507">
        <f t="shared" si="597"/>
        <v>0</v>
      </c>
      <c r="BQ127" s="507">
        <v>0</v>
      </c>
      <c r="BR127" s="507">
        <v>0</v>
      </c>
      <c r="BS127" s="507">
        <v>0</v>
      </c>
      <c r="BT127" s="507">
        <v>0</v>
      </c>
      <c r="BU127" s="507">
        <v>0</v>
      </c>
      <c r="BV127" s="507">
        <v>0</v>
      </c>
      <c r="BW127" s="507">
        <v>0</v>
      </c>
      <c r="BX127" s="507">
        <v>0</v>
      </c>
      <c r="BZ127" s="358">
        <f t="shared" si="584"/>
        <v>44957</v>
      </c>
      <c r="CA127" s="507">
        <f t="shared" si="598"/>
        <v>0</v>
      </c>
      <c r="CB127" s="507">
        <v>0</v>
      </c>
      <c r="CC127" s="507">
        <v>0</v>
      </c>
      <c r="CD127" s="507">
        <v>0</v>
      </c>
      <c r="CE127" s="507">
        <v>0</v>
      </c>
      <c r="CF127" s="507">
        <v>0</v>
      </c>
      <c r="CG127" s="507">
        <v>0</v>
      </c>
      <c r="CH127" s="507">
        <v>0</v>
      </c>
      <c r="CI127" s="507">
        <v>0</v>
      </c>
      <c r="CK127" s="358">
        <f t="shared" si="585"/>
        <v>44957</v>
      </c>
      <c r="CL127" s="507">
        <f t="shared" si="599"/>
        <v>0</v>
      </c>
      <c r="CM127" s="507">
        <v>0</v>
      </c>
      <c r="CN127" s="507">
        <v>0</v>
      </c>
      <c r="CO127" s="507">
        <v>0</v>
      </c>
      <c r="CP127" s="507">
        <v>0</v>
      </c>
      <c r="CQ127" s="507">
        <v>0</v>
      </c>
      <c r="CR127" s="507">
        <v>0</v>
      </c>
      <c r="CS127" s="507">
        <v>0</v>
      </c>
      <c r="CT127" s="507">
        <v>0</v>
      </c>
      <c r="CV127" s="358">
        <f t="shared" si="586"/>
        <v>44957</v>
      </c>
      <c r="CW127" s="507">
        <f t="shared" si="600"/>
        <v>0</v>
      </c>
      <c r="CX127" s="507">
        <v>0</v>
      </c>
      <c r="CY127" s="507">
        <v>0</v>
      </c>
      <c r="CZ127" s="507">
        <v>0</v>
      </c>
      <c r="DA127" s="507">
        <v>0</v>
      </c>
      <c r="DB127" s="507">
        <v>0</v>
      </c>
      <c r="DC127" s="507">
        <v>0</v>
      </c>
      <c r="DD127" s="507">
        <v>0</v>
      </c>
      <c r="DE127" s="507">
        <v>0</v>
      </c>
      <c r="DG127" s="358">
        <f t="shared" si="587"/>
        <v>44957</v>
      </c>
      <c r="DH127" s="507">
        <f t="shared" si="601"/>
        <v>0</v>
      </c>
      <c r="DI127" s="507">
        <v>0</v>
      </c>
      <c r="DJ127" s="507">
        <v>0</v>
      </c>
      <c r="DK127" s="507">
        <v>0</v>
      </c>
      <c r="DL127" s="507">
        <v>0</v>
      </c>
      <c r="DM127" s="507">
        <v>0</v>
      </c>
      <c r="DN127" s="507">
        <v>0</v>
      </c>
      <c r="DO127" s="507">
        <v>0</v>
      </c>
      <c r="DP127" s="507">
        <v>0</v>
      </c>
      <c r="DR127" s="358">
        <f t="shared" si="588"/>
        <v>44957</v>
      </c>
      <c r="DS127" s="507">
        <f t="shared" si="602"/>
        <v>0</v>
      </c>
      <c r="DT127" s="507">
        <v>0</v>
      </c>
      <c r="DU127" s="507">
        <v>0</v>
      </c>
      <c r="DV127" s="507">
        <v>0</v>
      </c>
      <c r="DW127" s="507">
        <v>0</v>
      </c>
      <c r="DX127" s="507">
        <v>0</v>
      </c>
      <c r="DY127" s="507">
        <v>0</v>
      </c>
      <c r="DZ127" s="507">
        <v>0</v>
      </c>
      <c r="EA127" s="507">
        <v>0</v>
      </c>
      <c r="EC127" s="358">
        <f t="shared" si="589"/>
        <v>44957</v>
      </c>
      <c r="ED127" s="507">
        <f t="shared" si="603"/>
        <v>0</v>
      </c>
      <c r="EE127" s="507">
        <v>0</v>
      </c>
      <c r="EF127" s="507">
        <v>0</v>
      </c>
      <c r="EG127" s="507">
        <v>0</v>
      </c>
      <c r="EH127" s="507">
        <v>0</v>
      </c>
      <c r="EI127" s="507">
        <v>0</v>
      </c>
      <c r="EJ127" s="507">
        <v>0</v>
      </c>
      <c r="EK127" s="507">
        <v>0</v>
      </c>
      <c r="EL127" s="507">
        <v>0</v>
      </c>
    </row>
    <row r="128" spans="1:142" x14ac:dyDescent="0.2">
      <c r="A128" s="358">
        <f t="shared" si="570"/>
        <v>44985</v>
      </c>
      <c r="B128" s="507">
        <f t="shared" si="590"/>
        <v>0</v>
      </c>
      <c r="C128" s="507">
        <f t="shared" si="591"/>
        <v>0</v>
      </c>
      <c r="D128" s="507">
        <f t="shared" si="571"/>
        <v>0</v>
      </c>
      <c r="E128" s="507">
        <f t="shared" si="572"/>
        <v>0</v>
      </c>
      <c r="F128" s="507">
        <f t="shared" si="573"/>
        <v>0</v>
      </c>
      <c r="G128" s="507">
        <f t="shared" si="574"/>
        <v>0</v>
      </c>
      <c r="H128" s="507">
        <f t="shared" si="575"/>
        <v>0</v>
      </c>
      <c r="I128" s="507">
        <f t="shared" si="576"/>
        <v>0</v>
      </c>
      <c r="J128" s="507">
        <f t="shared" si="577"/>
        <v>0</v>
      </c>
      <c r="L128" s="358">
        <f t="shared" si="578"/>
        <v>44985</v>
      </c>
      <c r="M128" s="507">
        <f t="shared" si="592"/>
        <v>0</v>
      </c>
      <c r="N128" s="507">
        <v>0</v>
      </c>
      <c r="O128" s="507">
        <v>0</v>
      </c>
      <c r="P128" s="507">
        <v>0</v>
      </c>
      <c r="Q128" s="507">
        <v>0</v>
      </c>
      <c r="R128" s="507">
        <v>0</v>
      </c>
      <c r="S128" s="507">
        <v>0</v>
      </c>
      <c r="T128" s="507">
        <v>0</v>
      </c>
      <c r="U128" s="507">
        <v>0</v>
      </c>
      <c r="W128" s="358">
        <f t="shared" si="579"/>
        <v>44985</v>
      </c>
      <c r="X128" s="507">
        <f t="shared" si="593"/>
        <v>0</v>
      </c>
      <c r="Y128" s="507">
        <v>0</v>
      </c>
      <c r="Z128" s="507">
        <v>0</v>
      </c>
      <c r="AA128" s="507">
        <v>0</v>
      </c>
      <c r="AB128" s="507">
        <v>0</v>
      </c>
      <c r="AC128" s="507">
        <v>0</v>
      </c>
      <c r="AD128" s="507">
        <v>0</v>
      </c>
      <c r="AE128" s="507">
        <v>0</v>
      </c>
      <c r="AF128" s="507">
        <v>0</v>
      </c>
      <c r="AH128" s="358">
        <f t="shared" si="580"/>
        <v>44985</v>
      </c>
      <c r="AI128" s="507">
        <f t="shared" si="594"/>
        <v>0</v>
      </c>
      <c r="AJ128" s="507">
        <v>0</v>
      </c>
      <c r="AK128" s="507">
        <v>0</v>
      </c>
      <c r="AL128" s="507">
        <v>0</v>
      </c>
      <c r="AM128" s="507">
        <v>0</v>
      </c>
      <c r="AN128" s="507">
        <v>0</v>
      </c>
      <c r="AO128" s="507">
        <v>0</v>
      </c>
      <c r="AP128" s="507">
        <v>0</v>
      </c>
      <c r="AQ128" s="507">
        <v>0</v>
      </c>
      <c r="AS128" s="358">
        <f t="shared" si="581"/>
        <v>44985</v>
      </c>
      <c r="AT128" s="507">
        <f t="shared" si="595"/>
        <v>0</v>
      </c>
      <c r="AU128" s="507">
        <v>0</v>
      </c>
      <c r="AV128" s="507">
        <v>0</v>
      </c>
      <c r="AW128" s="507">
        <v>0</v>
      </c>
      <c r="AX128" s="507">
        <v>0</v>
      </c>
      <c r="AY128" s="507">
        <v>0</v>
      </c>
      <c r="AZ128" s="507">
        <v>0</v>
      </c>
      <c r="BA128" s="507">
        <v>0</v>
      </c>
      <c r="BB128" s="507">
        <v>0</v>
      </c>
      <c r="BD128" s="358">
        <f t="shared" si="582"/>
        <v>44985</v>
      </c>
      <c r="BE128" s="507">
        <f t="shared" si="596"/>
        <v>0</v>
      </c>
      <c r="BF128" s="507">
        <v>0</v>
      </c>
      <c r="BG128" s="507">
        <v>0</v>
      </c>
      <c r="BH128" s="507">
        <v>0</v>
      </c>
      <c r="BI128" s="507">
        <v>0</v>
      </c>
      <c r="BJ128" s="507">
        <v>0</v>
      </c>
      <c r="BK128" s="507">
        <v>0</v>
      </c>
      <c r="BL128" s="507">
        <v>0</v>
      </c>
      <c r="BM128" s="507">
        <v>0</v>
      </c>
      <c r="BO128" s="358">
        <f t="shared" si="583"/>
        <v>44985</v>
      </c>
      <c r="BP128" s="507">
        <f t="shared" si="597"/>
        <v>0</v>
      </c>
      <c r="BQ128" s="507">
        <v>0</v>
      </c>
      <c r="BR128" s="507">
        <v>0</v>
      </c>
      <c r="BS128" s="507">
        <v>0</v>
      </c>
      <c r="BT128" s="507">
        <v>0</v>
      </c>
      <c r="BU128" s="507">
        <v>0</v>
      </c>
      <c r="BV128" s="507">
        <v>0</v>
      </c>
      <c r="BW128" s="507">
        <v>0</v>
      </c>
      <c r="BX128" s="507">
        <v>0</v>
      </c>
      <c r="BZ128" s="358">
        <f t="shared" si="584"/>
        <v>44985</v>
      </c>
      <c r="CA128" s="507">
        <f t="shared" si="598"/>
        <v>0</v>
      </c>
      <c r="CB128" s="507">
        <v>0</v>
      </c>
      <c r="CC128" s="507">
        <v>0</v>
      </c>
      <c r="CD128" s="507">
        <v>0</v>
      </c>
      <c r="CE128" s="507">
        <v>0</v>
      </c>
      <c r="CF128" s="507">
        <v>0</v>
      </c>
      <c r="CG128" s="507">
        <v>0</v>
      </c>
      <c r="CH128" s="507">
        <v>0</v>
      </c>
      <c r="CI128" s="507">
        <v>0</v>
      </c>
      <c r="CK128" s="358">
        <f t="shared" si="585"/>
        <v>44985</v>
      </c>
      <c r="CL128" s="507">
        <f t="shared" si="599"/>
        <v>0</v>
      </c>
      <c r="CM128" s="507">
        <v>0</v>
      </c>
      <c r="CN128" s="507">
        <v>0</v>
      </c>
      <c r="CO128" s="507">
        <v>0</v>
      </c>
      <c r="CP128" s="507">
        <v>0</v>
      </c>
      <c r="CQ128" s="507">
        <v>0</v>
      </c>
      <c r="CR128" s="507">
        <v>0</v>
      </c>
      <c r="CS128" s="507">
        <v>0</v>
      </c>
      <c r="CT128" s="507">
        <v>0</v>
      </c>
      <c r="CV128" s="358">
        <f t="shared" si="586"/>
        <v>44985</v>
      </c>
      <c r="CW128" s="507">
        <f t="shared" si="600"/>
        <v>0</v>
      </c>
      <c r="CX128" s="507">
        <v>0</v>
      </c>
      <c r="CY128" s="507">
        <v>0</v>
      </c>
      <c r="CZ128" s="507">
        <v>0</v>
      </c>
      <c r="DA128" s="507">
        <v>0</v>
      </c>
      <c r="DB128" s="507">
        <v>0</v>
      </c>
      <c r="DC128" s="507">
        <v>0</v>
      </c>
      <c r="DD128" s="507">
        <v>0</v>
      </c>
      <c r="DE128" s="507">
        <v>0</v>
      </c>
      <c r="DG128" s="358">
        <f t="shared" si="587"/>
        <v>44985</v>
      </c>
      <c r="DH128" s="507">
        <f t="shared" si="601"/>
        <v>0</v>
      </c>
      <c r="DI128" s="507">
        <v>0</v>
      </c>
      <c r="DJ128" s="507">
        <v>0</v>
      </c>
      <c r="DK128" s="507">
        <v>0</v>
      </c>
      <c r="DL128" s="507">
        <v>0</v>
      </c>
      <c r="DM128" s="507">
        <v>0</v>
      </c>
      <c r="DN128" s="507">
        <v>0</v>
      </c>
      <c r="DO128" s="507">
        <v>0</v>
      </c>
      <c r="DP128" s="507">
        <v>0</v>
      </c>
      <c r="DR128" s="358">
        <f t="shared" si="588"/>
        <v>44985</v>
      </c>
      <c r="DS128" s="507">
        <f t="shared" si="602"/>
        <v>0</v>
      </c>
      <c r="DT128" s="507">
        <v>0</v>
      </c>
      <c r="DU128" s="507">
        <v>0</v>
      </c>
      <c r="DV128" s="507">
        <v>0</v>
      </c>
      <c r="DW128" s="507">
        <v>0</v>
      </c>
      <c r="DX128" s="507">
        <v>0</v>
      </c>
      <c r="DY128" s="507">
        <v>0</v>
      </c>
      <c r="DZ128" s="507">
        <v>0</v>
      </c>
      <c r="EA128" s="507">
        <v>0</v>
      </c>
      <c r="EC128" s="358">
        <f t="shared" si="589"/>
        <v>44985</v>
      </c>
      <c r="ED128" s="507">
        <f t="shared" si="603"/>
        <v>0</v>
      </c>
      <c r="EE128" s="507">
        <v>0</v>
      </c>
      <c r="EF128" s="507">
        <v>0</v>
      </c>
      <c r="EG128" s="507">
        <v>0</v>
      </c>
      <c r="EH128" s="507">
        <v>0</v>
      </c>
      <c r="EI128" s="507">
        <v>0</v>
      </c>
      <c r="EJ128" s="507">
        <v>0</v>
      </c>
      <c r="EK128" s="507">
        <v>0</v>
      </c>
      <c r="EL128" s="507">
        <v>0</v>
      </c>
    </row>
    <row r="129" spans="1:142" x14ac:dyDescent="0.2">
      <c r="A129" s="358">
        <f t="shared" si="570"/>
        <v>45016</v>
      </c>
      <c r="B129" s="507">
        <f t="shared" si="590"/>
        <v>0</v>
      </c>
      <c r="C129" s="507">
        <f t="shared" si="591"/>
        <v>0</v>
      </c>
      <c r="D129" s="507">
        <f t="shared" si="571"/>
        <v>0</v>
      </c>
      <c r="E129" s="507">
        <f t="shared" si="572"/>
        <v>0</v>
      </c>
      <c r="F129" s="507">
        <f t="shared" si="573"/>
        <v>0</v>
      </c>
      <c r="G129" s="507">
        <f t="shared" si="574"/>
        <v>0</v>
      </c>
      <c r="H129" s="507">
        <f t="shared" si="575"/>
        <v>0</v>
      </c>
      <c r="I129" s="507">
        <f t="shared" si="576"/>
        <v>0</v>
      </c>
      <c r="J129" s="507">
        <f t="shared" si="577"/>
        <v>0</v>
      </c>
      <c r="L129" s="358">
        <f t="shared" si="578"/>
        <v>45016</v>
      </c>
      <c r="M129" s="507">
        <f t="shared" si="592"/>
        <v>0</v>
      </c>
      <c r="N129" s="507">
        <v>0</v>
      </c>
      <c r="O129" s="507">
        <v>0</v>
      </c>
      <c r="P129" s="507">
        <v>0</v>
      </c>
      <c r="Q129" s="507">
        <v>0</v>
      </c>
      <c r="R129" s="507">
        <v>0</v>
      </c>
      <c r="S129" s="507">
        <v>0</v>
      </c>
      <c r="T129" s="507">
        <v>0</v>
      </c>
      <c r="U129" s="507">
        <v>0</v>
      </c>
      <c r="W129" s="358">
        <f t="shared" si="579"/>
        <v>45016</v>
      </c>
      <c r="X129" s="507">
        <f t="shared" si="593"/>
        <v>0</v>
      </c>
      <c r="Y129" s="507">
        <v>0</v>
      </c>
      <c r="Z129" s="507">
        <v>0</v>
      </c>
      <c r="AA129" s="507">
        <v>0</v>
      </c>
      <c r="AB129" s="507">
        <v>0</v>
      </c>
      <c r="AC129" s="507">
        <v>0</v>
      </c>
      <c r="AD129" s="507">
        <v>0</v>
      </c>
      <c r="AE129" s="507">
        <v>0</v>
      </c>
      <c r="AF129" s="507">
        <v>0</v>
      </c>
      <c r="AH129" s="358">
        <f t="shared" si="580"/>
        <v>45016</v>
      </c>
      <c r="AI129" s="507">
        <f t="shared" si="594"/>
        <v>0</v>
      </c>
      <c r="AJ129" s="507">
        <v>0</v>
      </c>
      <c r="AK129" s="507">
        <v>0</v>
      </c>
      <c r="AL129" s="507">
        <v>0</v>
      </c>
      <c r="AM129" s="507">
        <v>0</v>
      </c>
      <c r="AN129" s="507">
        <v>0</v>
      </c>
      <c r="AO129" s="507">
        <v>0</v>
      </c>
      <c r="AP129" s="507">
        <v>0</v>
      </c>
      <c r="AQ129" s="507">
        <v>0</v>
      </c>
      <c r="AS129" s="358">
        <f t="shared" si="581"/>
        <v>45016</v>
      </c>
      <c r="AT129" s="507">
        <f t="shared" si="595"/>
        <v>0</v>
      </c>
      <c r="AU129" s="507">
        <v>0</v>
      </c>
      <c r="AV129" s="507">
        <v>0</v>
      </c>
      <c r="AW129" s="507">
        <v>0</v>
      </c>
      <c r="AX129" s="507">
        <v>0</v>
      </c>
      <c r="AY129" s="507">
        <v>0</v>
      </c>
      <c r="AZ129" s="507">
        <v>0</v>
      </c>
      <c r="BA129" s="507">
        <v>0</v>
      </c>
      <c r="BB129" s="507">
        <v>0</v>
      </c>
      <c r="BD129" s="358">
        <f t="shared" si="582"/>
        <v>45016</v>
      </c>
      <c r="BE129" s="507">
        <f t="shared" si="596"/>
        <v>0</v>
      </c>
      <c r="BF129" s="507">
        <v>0</v>
      </c>
      <c r="BG129" s="507">
        <v>0</v>
      </c>
      <c r="BH129" s="507">
        <v>0</v>
      </c>
      <c r="BI129" s="507">
        <v>0</v>
      </c>
      <c r="BJ129" s="507">
        <v>0</v>
      </c>
      <c r="BK129" s="507">
        <v>0</v>
      </c>
      <c r="BL129" s="507">
        <v>0</v>
      </c>
      <c r="BM129" s="507">
        <v>0</v>
      </c>
      <c r="BO129" s="358">
        <f t="shared" si="583"/>
        <v>45016</v>
      </c>
      <c r="BP129" s="507">
        <f t="shared" si="597"/>
        <v>0</v>
      </c>
      <c r="BQ129" s="507">
        <v>0</v>
      </c>
      <c r="BR129" s="507">
        <v>0</v>
      </c>
      <c r="BS129" s="507">
        <v>0</v>
      </c>
      <c r="BT129" s="507">
        <v>0</v>
      </c>
      <c r="BU129" s="507">
        <v>0</v>
      </c>
      <c r="BV129" s="507">
        <v>0</v>
      </c>
      <c r="BW129" s="507">
        <v>0</v>
      </c>
      <c r="BX129" s="507">
        <v>0</v>
      </c>
      <c r="BZ129" s="358">
        <f t="shared" si="584"/>
        <v>45016</v>
      </c>
      <c r="CA129" s="507">
        <f t="shared" si="598"/>
        <v>0</v>
      </c>
      <c r="CB129" s="507">
        <v>0</v>
      </c>
      <c r="CC129" s="507">
        <v>0</v>
      </c>
      <c r="CD129" s="507">
        <v>0</v>
      </c>
      <c r="CE129" s="507">
        <v>0</v>
      </c>
      <c r="CF129" s="507">
        <v>0</v>
      </c>
      <c r="CG129" s="507">
        <v>0</v>
      </c>
      <c r="CH129" s="507">
        <v>0</v>
      </c>
      <c r="CI129" s="507">
        <v>0</v>
      </c>
      <c r="CK129" s="358">
        <f t="shared" si="585"/>
        <v>45016</v>
      </c>
      <c r="CL129" s="507">
        <f t="shared" si="599"/>
        <v>0</v>
      </c>
      <c r="CM129" s="507">
        <v>0</v>
      </c>
      <c r="CN129" s="507">
        <v>0</v>
      </c>
      <c r="CO129" s="507">
        <v>0</v>
      </c>
      <c r="CP129" s="507">
        <v>0</v>
      </c>
      <c r="CQ129" s="507">
        <v>0</v>
      </c>
      <c r="CR129" s="507">
        <v>0</v>
      </c>
      <c r="CS129" s="507">
        <v>0</v>
      </c>
      <c r="CT129" s="507">
        <v>0</v>
      </c>
      <c r="CV129" s="358">
        <f t="shared" si="586"/>
        <v>45016</v>
      </c>
      <c r="CW129" s="507">
        <f t="shared" si="600"/>
        <v>0</v>
      </c>
      <c r="CX129" s="507">
        <v>0</v>
      </c>
      <c r="CY129" s="507">
        <v>0</v>
      </c>
      <c r="CZ129" s="507">
        <v>0</v>
      </c>
      <c r="DA129" s="507">
        <v>0</v>
      </c>
      <c r="DB129" s="507">
        <v>0</v>
      </c>
      <c r="DC129" s="507">
        <v>0</v>
      </c>
      <c r="DD129" s="507">
        <v>0</v>
      </c>
      <c r="DE129" s="507">
        <v>0</v>
      </c>
      <c r="DG129" s="358">
        <f t="shared" si="587"/>
        <v>45016</v>
      </c>
      <c r="DH129" s="507">
        <f t="shared" si="601"/>
        <v>0</v>
      </c>
      <c r="DI129" s="507">
        <v>0</v>
      </c>
      <c r="DJ129" s="507">
        <v>0</v>
      </c>
      <c r="DK129" s="507">
        <v>0</v>
      </c>
      <c r="DL129" s="507">
        <v>0</v>
      </c>
      <c r="DM129" s="507">
        <v>0</v>
      </c>
      <c r="DN129" s="507">
        <v>0</v>
      </c>
      <c r="DO129" s="507">
        <v>0</v>
      </c>
      <c r="DP129" s="507">
        <v>0</v>
      </c>
      <c r="DR129" s="358">
        <f t="shared" si="588"/>
        <v>45016</v>
      </c>
      <c r="DS129" s="507">
        <f t="shared" si="602"/>
        <v>0</v>
      </c>
      <c r="DT129" s="507">
        <v>0</v>
      </c>
      <c r="DU129" s="507">
        <v>0</v>
      </c>
      <c r="DV129" s="507">
        <v>0</v>
      </c>
      <c r="DW129" s="507">
        <v>0</v>
      </c>
      <c r="DX129" s="507">
        <v>0</v>
      </c>
      <c r="DY129" s="507">
        <v>0</v>
      </c>
      <c r="DZ129" s="507">
        <v>0</v>
      </c>
      <c r="EA129" s="507">
        <v>0</v>
      </c>
      <c r="EC129" s="358">
        <f t="shared" si="589"/>
        <v>45016</v>
      </c>
      <c r="ED129" s="507">
        <f t="shared" si="603"/>
        <v>0</v>
      </c>
      <c r="EE129" s="507">
        <v>0</v>
      </c>
      <c r="EF129" s="507">
        <v>0</v>
      </c>
      <c r="EG129" s="507">
        <v>0</v>
      </c>
      <c r="EH129" s="507">
        <v>0</v>
      </c>
      <c r="EI129" s="507">
        <v>0</v>
      </c>
      <c r="EJ129" s="507">
        <v>0</v>
      </c>
      <c r="EK129" s="507">
        <v>0</v>
      </c>
      <c r="EL129" s="507">
        <v>0</v>
      </c>
    </row>
    <row r="130" spans="1:142" x14ac:dyDescent="0.2">
      <c r="A130" s="358">
        <f t="shared" si="570"/>
        <v>45046</v>
      </c>
      <c r="B130" s="507">
        <f t="shared" si="590"/>
        <v>0</v>
      </c>
      <c r="C130" s="507">
        <f t="shared" si="591"/>
        <v>0</v>
      </c>
      <c r="D130" s="507">
        <f t="shared" si="571"/>
        <v>0</v>
      </c>
      <c r="E130" s="507">
        <f t="shared" si="572"/>
        <v>0</v>
      </c>
      <c r="F130" s="507">
        <f t="shared" si="573"/>
        <v>0</v>
      </c>
      <c r="G130" s="507">
        <f t="shared" si="574"/>
        <v>0</v>
      </c>
      <c r="H130" s="507">
        <f t="shared" si="575"/>
        <v>0</v>
      </c>
      <c r="I130" s="507">
        <f t="shared" si="576"/>
        <v>0</v>
      </c>
      <c r="J130" s="507">
        <f t="shared" si="577"/>
        <v>0</v>
      </c>
      <c r="L130" s="358">
        <f t="shared" si="578"/>
        <v>45046</v>
      </c>
      <c r="M130" s="507">
        <f t="shared" si="592"/>
        <v>0</v>
      </c>
      <c r="N130" s="507">
        <v>0</v>
      </c>
      <c r="O130" s="507">
        <v>0</v>
      </c>
      <c r="P130" s="507">
        <v>0</v>
      </c>
      <c r="Q130" s="507">
        <v>0</v>
      </c>
      <c r="R130" s="507">
        <v>0</v>
      </c>
      <c r="S130" s="507">
        <v>0</v>
      </c>
      <c r="T130" s="507">
        <v>0</v>
      </c>
      <c r="U130" s="507">
        <v>0</v>
      </c>
      <c r="W130" s="358">
        <f t="shared" si="579"/>
        <v>45046</v>
      </c>
      <c r="X130" s="507">
        <f t="shared" si="593"/>
        <v>0</v>
      </c>
      <c r="Y130" s="507">
        <v>0</v>
      </c>
      <c r="Z130" s="507">
        <v>0</v>
      </c>
      <c r="AA130" s="507">
        <v>0</v>
      </c>
      <c r="AB130" s="507">
        <v>0</v>
      </c>
      <c r="AC130" s="507">
        <v>0</v>
      </c>
      <c r="AD130" s="507">
        <v>0</v>
      </c>
      <c r="AE130" s="507">
        <v>0</v>
      </c>
      <c r="AF130" s="507">
        <v>0</v>
      </c>
      <c r="AH130" s="358">
        <f t="shared" si="580"/>
        <v>45046</v>
      </c>
      <c r="AI130" s="507">
        <f t="shared" si="594"/>
        <v>0</v>
      </c>
      <c r="AJ130" s="507">
        <v>0</v>
      </c>
      <c r="AK130" s="507">
        <v>0</v>
      </c>
      <c r="AL130" s="507">
        <v>0</v>
      </c>
      <c r="AM130" s="507">
        <v>0</v>
      </c>
      <c r="AN130" s="507">
        <v>0</v>
      </c>
      <c r="AO130" s="507">
        <v>0</v>
      </c>
      <c r="AP130" s="507">
        <v>0</v>
      </c>
      <c r="AQ130" s="507">
        <v>0</v>
      </c>
      <c r="AS130" s="358">
        <f t="shared" si="581"/>
        <v>45046</v>
      </c>
      <c r="AT130" s="507">
        <f t="shared" si="595"/>
        <v>0</v>
      </c>
      <c r="AU130" s="507">
        <v>0</v>
      </c>
      <c r="AV130" s="507">
        <v>0</v>
      </c>
      <c r="AW130" s="507">
        <v>0</v>
      </c>
      <c r="AX130" s="507">
        <v>0</v>
      </c>
      <c r="AY130" s="507">
        <v>0</v>
      </c>
      <c r="AZ130" s="507">
        <v>0</v>
      </c>
      <c r="BA130" s="507">
        <v>0</v>
      </c>
      <c r="BB130" s="507">
        <v>0</v>
      </c>
      <c r="BD130" s="358">
        <f t="shared" si="582"/>
        <v>45046</v>
      </c>
      <c r="BE130" s="507">
        <f t="shared" si="596"/>
        <v>0</v>
      </c>
      <c r="BF130" s="507">
        <v>0</v>
      </c>
      <c r="BG130" s="507">
        <v>0</v>
      </c>
      <c r="BH130" s="507">
        <v>0</v>
      </c>
      <c r="BI130" s="507">
        <v>0</v>
      </c>
      <c r="BJ130" s="507">
        <v>0</v>
      </c>
      <c r="BK130" s="507">
        <v>0</v>
      </c>
      <c r="BL130" s="507">
        <v>0</v>
      </c>
      <c r="BM130" s="507">
        <v>0</v>
      </c>
      <c r="BO130" s="358">
        <f t="shared" si="583"/>
        <v>45046</v>
      </c>
      <c r="BP130" s="507">
        <f t="shared" si="597"/>
        <v>0</v>
      </c>
      <c r="BQ130" s="507">
        <v>0</v>
      </c>
      <c r="BR130" s="507">
        <v>0</v>
      </c>
      <c r="BS130" s="507">
        <v>0</v>
      </c>
      <c r="BT130" s="507">
        <v>0</v>
      </c>
      <c r="BU130" s="507">
        <v>0</v>
      </c>
      <c r="BV130" s="507">
        <v>0</v>
      </c>
      <c r="BW130" s="507">
        <v>0</v>
      </c>
      <c r="BX130" s="507">
        <v>0</v>
      </c>
      <c r="BZ130" s="358">
        <f t="shared" si="584"/>
        <v>45046</v>
      </c>
      <c r="CA130" s="507">
        <f t="shared" si="598"/>
        <v>0</v>
      </c>
      <c r="CB130" s="507">
        <v>0</v>
      </c>
      <c r="CC130" s="507">
        <v>0</v>
      </c>
      <c r="CD130" s="507">
        <v>0</v>
      </c>
      <c r="CE130" s="507">
        <v>0</v>
      </c>
      <c r="CF130" s="507">
        <v>0</v>
      </c>
      <c r="CG130" s="507">
        <v>0</v>
      </c>
      <c r="CH130" s="507">
        <v>0</v>
      </c>
      <c r="CI130" s="507">
        <v>0</v>
      </c>
      <c r="CK130" s="358">
        <f t="shared" si="585"/>
        <v>45046</v>
      </c>
      <c r="CL130" s="507">
        <f t="shared" si="599"/>
        <v>0</v>
      </c>
      <c r="CM130" s="507">
        <v>0</v>
      </c>
      <c r="CN130" s="507">
        <v>0</v>
      </c>
      <c r="CO130" s="507">
        <v>0</v>
      </c>
      <c r="CP130" s="507">
        <v>0</v>
      </c>
      <c r="CQ130" s="507">
        <v>0</v>
      </c>
      <c r="CR130" s="507">
        <v>0</v>
      </c>
      <c r="CS130" s="507">
        <v>0</v>
      </c>
      <c r="CT130" s="507">
        <v>0</v>
      </c>
      <c r="CV130" s="358">
        <f t="shared" si="586"/>
        <v>45046</v>
      </c>
      <c r="CW130" s="507">
        <f t="shared" si="600"/>
        <v>0</v>
      </c>
      <c r="CX130" s="507">
        <v>0</v>
      </c>
      <c r="CY130" s="507">
        <v>0</v>
      </c>
      <c r="CZ130" s="507">
        <v>0</v>
      </c>
      <c r="DA130" s="507">
        <v>0</v>
      </c>
      <c r="DB130" s="507">
        <v>0</v>
      </c>
      <c r="DC130" s="507">
        <v>0</v>
      </c>
      <c r="DD130" s="507">
        <v>0</v>
      </c>
      <c r="DE130" s="507">
        <v>0</v>
      </c>
      <c r="DG130" s="358">
        <f t="shared" si="587"/>
        <v>45046</v>
      </c>
      <c r="DH130" s="507">
        <f t="shared" si="601"/>
        <v>0</v>
      </c>
      <c r="DI130" s="507">
        <v>0</v>
      </c>
      <c r="DJ130" s="507">
        <v>0</v>
      </c>
      <c r="DK130" s="507">
        <v>0</v>
      </c>
      <c r="DL130" s="507">
        <v>0</v>
      </c>
      <c r="DM130" s="507">
        <v>0</v>
      </c>
      <c r="DN130" s="507">
        <v>0</v>
      </c>
      <c r="DO130" s="507">
        <v>0</v>
      </c>
      <c r="DP130" s="507">
        <v>0</v>
      </c>
      <c r="DR130" s="358">
        <f t="shared" si="588"/>
        <v>45046</v>
      </c>
      <c r="DS130" s="507">
        <f t="shared" si="602"/>
        <v>0</v>
      </c>
      <c r="DT130" s="507">
        <v>0</v>
      </c>
      <c r="DU130" s="507">
        <v>0</v>
      </c>
      <c r="DV130" s="507">
        <v>0</v>
      </c>
      <c r="DW130" s="507">
        <v>0</v>
      </c>
      <c r="DX130" s="507">
        <v>0</v>
      </c>
      <c r="DY130" s="507">
        <v>0</v>
      </c>
      <c r="DZ130" s="507">
        <v>0</v>
      </c>
      <c r="EA130" s="507">
        <v>0</v>
      </c>
      <c r="EC130" s="358">
        <f t="shared" si="589"/>
        <v>45046</v>
      </c>
      <c r="ED130" s="507">
        <f t="shared" si="603"/>
        <v>0</v>
      </c>
      <c r="EE130" s="507">
        <v>0</v>
      </c>
      <c r="EF130" s="507">
        <v>0</v>
      </c>
      <c r="EG130" s="507">
        <v>0</v>
      </c>
      <c r="EH130" s="507">
        <v>0</v>
      </c>
      <c r="EI130" s="507">
        <v>0</v>
      </c>
      <c r="EJ130" s="507">
        <v>0</v>
      </c>
      <c r="EK130" s="507">
        <v>0</v>
      </c>
      <c r="EL130" s="507">
        <v>0</v>
      </c>
    </row>
    <row r="131" spans="1:142" x14ac:dyDescent="0.2">
      <c r="A131" s="358">
        <f t="shared" si="570"/>
        <v>45077</v>
      </c>
      <c r="B131" s="507">
        <f t="shared" si="590"/>
        <v>0</v>
      </c>
      <c r="C131" s="507">
        <f t="shared" si="591"/>
        <v>0</v>
      </c>
      <c r="D131" s="507">
        <f t="shared" si="571"/>
        <v>0</v>
      </c>
      <c r="E131" s="507">
        <f t="shared" si="572"/>
        <v>0</v>
      </c>
      <c r="F131" s="507">
        <f t="shared" si="573"/>
        <v>0</v>
      </c>
      <c r="G131" s="507">
        <f t="shared" si="574"/>
        <v>0</v>
      </c>
      <c r="H131" s="507">
        <f t="shared" si="575"/>
        <v>0</v>
      </c>
      <c r="I131" s="507">
        <f t="shared" si="576"/>
        <v>0</v>
      </c>
      <c r="J131" s="507">
        <f t="shared" si="577"/>
        <v>0</v>
      </c>
      <c r="L131" s="358">
        <f t="shared" si="578"/>
        <v>45077</v>
      </c>
      <c r="M131" s="507">
        <f t="shared" si="592"/>
        <v>0</v>
      </c>
      <c r="N131" s="507">
        <v>0</v>
      </c>
      <c r="O131" s="507">
        <v>0</v>
      </c>
      <c r="P131" s="507">
        <v>0</v>
      </c>
      <c r="Q131" s="507">
        <v>0</v>
      </c>
      <c r="R131" s="507">
        <v>0</v>
      </c>
      <c r="S131" s="507">
        <v>0</v>
      </c>
      <c r="T131" s="507">
        <v>0</v>
      </c>
      <c r="U131" s="507">
        <v>0</v>
      </c>
      <c r="W131" s="358">
        <f t="shared" si="579"/>
        <v>45077</v>
      </c>
      <c r="X131" s="507">
        <f t="shared" si="593"/>
        <v>0</v>
      </c>
      <c r="Y131" s="507">
        <v>0</v>
      </c>
      <c r="Z131" s="507">
        <v>0</v>
      </c>
      <c r="AA131" s="507">
        <v>0</v>
      </c>
      <c r="AB131" s="507">
        <v>0</v>
      </c>
      <c r="AC131" s="507">
        <v>0</v>
      </c>
      <c r="AD131" s="507">
        <v>0</v>
      </c>
      <c r="AE131" s="507">
        <v>0</v>
      </c>
      <c r="AF131" s="507">
        <v>0</v>
      </c>
      <c r="AH131" s="358">
        <f t="shared" si="580"/>
        <v>45077</v>
      </c>
      <c r="AI131" s="507">
        <f t="shared" si="594"/>
        <v>0</v>
      </c>
      <c r="AJ131" s="507">
        <v>0</v>
      </c>
      <c r="AK131" s="507">
        <v>0</v>
      </c>
      <c r="AL131" s="507">
        <v>0</v>
      </c>
      <c r="AM131" s="507">
        <v>0</v>
      </c>
      <c r="AN131" s="507">
        <v>0</v>
      </c>
      <c r="AO131" s="507">
        <v>0</v>
      </c>
      <c r="AP131" s="507">
        <v>0</v>
      </c>
      <c r="AQ131" s="507">
        <v>0</v>
      </c>
      <c r="AS131" s="358">
        <f t="shared" si="581"/>
        <v>45077</v>
      </c>
      <c r="AT131" s="507">
        <f t="shared" si="595"/>
        <v>0</v>
      </c>
      <c r="AU131" s="507">
        <v>0</v>
      </c>
      <c r="AV131" s="507">
        <v>0</v>
      </c>
      <c r="AW131" s="507">
        <v>0</v>
      </c>
      <c r="AX131" s="507">
        <v>0</v>
      </c>
      <c r="AY131" s="507">
        <v>0</v>
      </c>
      <c r="AZ131" s="507">
        <v>0</v>
      </c>
      <c r="BA131" s="507">
        <v>0</v>
      </c>
      <c r="BB131" s="507">
        <v>0</v>
      </c>
      <c r="BD131" s="358">
        <f t="shared" si="582"/>
        <v>45077</v>
      </c>
      <c r="BE131" s="507">
        <f t="shared" si="596"/>
        <v>0</v>
      </c>
      <c r="BF131" s="507">
        <v>0</v>
      </c>
      <c r="BG131" s="507">
        <v>0</v>
      </c>
      <c r="BH131" s="507">
        <v>0</v>
      </c>
      <c r="BI131" s="507">
        <v>0</v>
      </c>
      <c r="BJ131" s="507">
        <v>0</v>
      </c>
      <c r="BK131" s="507">
        <v>0</v>
      </c>
      <c r="BL131" s="507">
        <v>0</v>
      </c>
      <c r="BM131" s="507">
        <v>0</v>
      </c>
      <c r="BO131" s="358">
        <f t="shared" si="583"/>
        <v>45077</v>
      </c>
      <c r="BP131" s="507">
        <f t="shared" si="597"/>
        <v>0</v>
      </c>
      <c r="BQ131" s="507">
        <v>0</v>
      </c>
      <c r="BR131" s="507">
        <v>0</v>
      </c>
      <c r="BS131" s="507">
        <v>0</v>
      </c>
      <c r="BT131" s="507">
        <v>0</v>
      </c>
      <c r="BU131" s="507">
        <v>0</v>
      </c>
      <c r="BV131" s="507">
        <v>0</v>
      </c>
      <c r="BW131" s="507">
        <v>0</v>
      </c>
      <c r="BX131" s="507">
        <v>0</v>
      </c>
      <c r="BZ131" s="358">
        <f t="shared" si="584"/>
        <v>45077</v>
      </c>
      <c r="CA131" s="507">
        <f t="shared" si="598"/>
        <v>0</v>
      </c>
      <c r="CB131" s="507">
        <v>0</v>
      </c>
      <c r="CC131" s="507">
        <v>0</v>
      </c>
      <c r="CD131" s="507">
        <v>0</v>
      </c>
      <c r="CE131" s="507">
        <v>0</v>
      </c>
      <c r="CF131" s="507">
        <v>0</v>
      </c>
      <c r="CG131" s="507">
        <v>0</v>
      </c>
      <c r="CH131" s="507">
        <v>0</v>
      </c>
      <c r="CI131" s="507">
        <v>0</v>
      </c>
      <c r="CK131" s="358">
        <f t="shared" si="585"/>
        <v>45077</v>
      </c>
      <c r="CL131" s="507">
        <f t="shared" si="599"/>
        <v>0</v>
      </c>
      <c r="CM131" s="507">
        <v>0</v>
      </c>
      <c r="CN131" s="507">
        <v>0</v>
      </c>
      <c r="CO131" s="507">
        <v>0</v>
      </c>
      <c r="CP131" s="507">
        <v>0</v>
      </c>
      <c r="CQ131" s="507">
        <v>0</v>
      </c>
      <c r="CR131" s="507">
        <v>0</v>
      </c>
      <c r="CS131" s="507">
        <v>0</v>
      </c>
      <c r="CT131" s="507">
        <v>0</v>
      </c>
      <c r="CV131" s="358">
        <f t="shared" si="586"/>
        <v>45077</v>
      </c>
      <c r="CW131" s="507">
        <f t="shared" si="600"/>
        <v>0</v>
      </c>
      <c r="CX131" s="507">
        <v>0</v>
      </c>
      <c r="CY131" s="507">
        <v>0</v>
      </c>
      <c r="CZ131" s="507">
        <v>0</v>
      </c>
      <c r="DA131" s="507">
        <v>0</v>
      </c>
      <c r="DB131" s="507">
        <v>0</v>
      </c>
      <c r="DC131" s="507">
        <v>0</v>
      </c>
      <c r="DD131" s="507">
        <v>0</v>
      </c>
      <c r="DE131" s="507">
        <v>0</v>
      </c>
      <c r="DG131" s="358">
        <f t="shared" si="587"/>
        <v>45077</v>
      </c>
      <c r="DH131" s="507">
        <f t="shared" si="601"/>
        <v>0</v>
      </c>
      <c r="DI131" s="507">
        <v>0</v>
      </c>
      <c r="DJ131" s="507">
        <v>0</v>
      </c>
      <c r="DK131" s="507">
        <v>0</v>
      </c>
      <c r="DL131" s="507">
        <v>0</v>
      </c>
      <c r="DM131" s="507">
        <v>0</v>
      </c>
      <c r="DN131" s="507">
        <v>0</v>
      </c>
      <c r="DO131" s="507">
        <v>0</v>
      </c>
      <c r="DP131" s="507">
        <v>0</v>
      </c>
      <c r="DR131" s="358">
        <f t="shared" si="588"/>
        <v>45077</v>
      </c>
      <c r="DS131" s="507">
        <f t="shared" si="602"/>
        <v>0</v>
      </c>
      <c r="DT131" s="507">
        <v>0</v>
      </c>
      <c r="DU131" s="507">
        <v>0</v>
      </c>
      <c r="DV131" s="507">
        <v>0</v>
      </c>
      <c r="DW131" s="507">
        <v>0</v>
      </c>
      <c r="DX131" s="507">
        <v>0</v>
      </c>
      <c r="DY131" s="507">
        <v>0</v>
      </c>
      <c r="DZ131" s="507">
        <v>0</v>
      </c>
      <c r="EA131" s="507">
        <v>0</v>
      </c>
      <c r="EC131" s="358">
        <f t="shared" si="589"/>
        <v>45077</v>
      </c>
      <c r="ED131" s="507">
        <f t="shared" si="603"/>
        <v>0</v>
      </c>
      <c r="EE131" s="507">
        <v>0</v>
      </c>
      <c r="EF131" s="507">
        <v>0</v>
      </c>
      <c r="EG131" s="507">
        <v>0</v>
      </c>
      <c r="EH131" s="507">
        <v>0</v>
      </c>
      <c r="EI131" s="507">
        <v>0</v>
      </c>
      <c r="EJ131" s="507">
        <v>0</v>
      </c>
      <c r="EK131" s="507">
        <v>0</v>
      </c>
      <c r="EL131" s="507">
        <v>0</v>
      </c>
    </row>
    <row r="132" spans="1:142" x14ac:dyDescent="0.2">
      <c r="A132" s="358">
        <f t="shared" si="570"/>
        <v>45107</v>
      </c>
      <c r="B132" s="507">
        <f t="shared" si="590"/>
        <v>0</v>
      </c>
      <c r="C132" s="507">
        <f t="shared" si="591"/>
        <v>0</v>
      </c>
      <c r="D132" s="507">
        <f t="shared" si="571"/>
        <v>0</v>
      </c>
      <c r="E132" s="507">
        <f t="shared" si="572"/>
        <v>0</v>
      </c>
      <c r="F132" s="507">
        <f t="shared" si="573"/>
        <v>0</v>
      </c>
      <c r="G132" s="507">
        <f t="shared" si="574"/>
        <v>0</v>
      </c>
      <c r="H132" s="507">
        <f t="shared" si="575"/>
        <v>0</v>
      </c>
      <c r="I132" s="507">
        <f t="shared" si="576"/>
        <v>0</v>
      </c>
      <c r="J132" s="507">
        <f t="shared" si="577"/>
        <v>0</v>
      </c>
      <c r="L132" s="358">
        <f t="shared" si="578"/>
        <v>45107</v>
      </c>
      <c r="M132" s="507">
        <f t="shared" si="592"/>
        <v>0</v>
      </c>
      <c r="N132" s="507">
        <v>0</v>
      </c>
      <c r="O132" s="507">
        <v>0</v>
      </c>
      <c r="P132" s="507">
        <v>0</v>
      </c>
      <c r="Q132" s="507">
        <v>0</v>
      </c>
      <c r="R132" s="507">
        <v>0</v>
      </c>
      <c r="S132" s="507">
        <v>0</v>
      </c>
      <c r="T132" s="507">
        <v>0</v>
      </c>
      <c r="U132" s="507">
        <v>0</v>
      </c>
      <c r="W132" s="358">
        <f t="shared" si="579"/>
        <v>45107</v>
      </c>
      <c r="X132" s="507">
        <f t="shared" si="593"/>
        <v>0</v>
      </c>
      <c r="Y132" s="507">
        <v>0</v>
      </c>
      <c r="Z132" s="507">
        <v>0</v>
      </c>
      <c r="AA132" s="507">
        <v>0</v>
      </c>
      <c r="AB132" s="507">
        <v>0</v>
      </c>
      <c r="AC132" s="507">
        <v>0</v>
      </c>
      <c r="AD132" s="507">
        <v>0</v>
      </c>
      <c r="AE132" s="507">
        <v>0</v>
      </c>
      <c r="AF132" s="507">
        <v>0</v>
      </c>
      <c r="AH132" s="358">
        <f t="shared" si="580"/>
        <v>45107</v>
      </c>
      <c r="AI132" s="507">
        <f t="shared" si="594"/>
        <v>0</v>
      </c>
      <c r="AJ132" s="507">
        <v>0</v>
      </c>
      <c r="AK132" s="507">
        <v>0</v>
      </c>
      <c r="AL132" s="507">
        <v>0</v>
      </c>
      <c r="AM132" s="507">
        <v>0</v>
      </c>
      <c r="AN132" s="507">
        <v>0</v>
      </c>
      <c r="AO132" s="507">
        <v>0</v>
      </c>
      <c r="AP132" s="507">
        <v>0</v>
      </c>
      <c r="AQ132" s="507">
        <v>0</v>
      </c>
      <c r="AS132" s="358">
        <f t="shared" si="581"/>
        <v>45107</v>
      </c>
      <c r="AT132" s="507">
        <f t="shared" si="595"/>
        <v>0</v>
      </c>
      <c r="AU132" s="507">
        <v>0</v>
      </c>
      <c r="AV132" s="507">
        <v>0</v>
      </c>
      <c r="AW132" s="507">
        <v>0</v>
      </c>
      <c r="AX132" s="507">
        <v>0</v>
      </c>
      <c r="AY132" s="507">
        <v>0</v>
      </c>
      <c r="AZ132" s="507">
        <v>0</v>
      </c>
      <c r="BA132" s="507">
        <v>0</v>
      </c>
      <c r="BB132" s="507">
        <v>0</v>
      </c>
      <c r="BD132" s="358">
        <f t="shared" si="582"/>
        <v>45107</v>
      </c>
      <c r="BE132" s="507">
        <f t="shared" si="596"/>
        <v>0</v>
      </c>
      <c r="BF132" s="507">
        <v>0</v>
      </c>
      <c r="BG132" s="507">
        <v>0</v>
      </c>
      <c r="BH132" s="507">
        <v>0</v>
      </c>
      <c r="BI132" s="507">
        <v>0</v>
      </c>
      <c r="BJ132" s="507">
        <v>0</v>
      </c>
      <c r="BK132" s="507">
        <v>0</v>
      </c>
      <c r="BL132" s="507">
        <v>0</v>
      </c>
      <c r="BM132" s="507">
        <v>0</v>
      </c>
      <c r="BO132" s="358">
        <f t="shared" si="583"/>
        <v>45107</v>
      </c>
      <c r="BP132" s="507">
        <f t="shared" si="597"/>
        <v>0</v>
      </c>
      <c r="BQ132" s="507">
        <v>0</v>
      </c>
      <c r="BR132" s="507">
        <v>0</v>
      </c>
      <c r="BS132" s="507">
        <v>0</v>
      </c>
      <c r="BT132" s="507">
        <v>0</v>
      </c>
      <c r="BU132" s="507">
        <v>0</v>
      </c>
      <c r="BV132" s="507">
        <v>0</v>
      </c>
      <c r="BW132" s="507">
        <v>0</v>
      </c>
      <c r="BX132" s="507">
        <v>0</v>
      </c>
      <c r="BZ132" s="358">
        <f t="shared" si="584"/>
        <v>45107</v>
      </c>
      <c r="CA132" s="507">
        <f t="shared" si="598"/>
        <v>0</v>
      </c>
      <c r="CB132" s="507">
        <v>0</v>
      </c>
      <c r="CC132" s="507">
        <v>0</v>
      </c>
      <c r="CD132" s="507">
        <v>0</v>
      </c>
      <c r="CE132" s="507">
        <v>0</v>
      </c>
      <c r="CF132" s="507">
        <v>0</v>
      </c>
      <c r="CG132" s="507">
        <v>0</v>
      </c>
      <c r="CH132" s="507">
        <v>0</v>
      </c>
      <c r="CI132" s="507">
        <v>0</v>
      </c>
      <c r="CK132" s="358">
        <f t="shared" si="585"/>
        <v>45107</v>
      </c>
      <c r="CL132" s="507">
        <f t="shared" si="599"/>
        <v>0</v>
      </c>
      <c r="CM132" s="507">
        <v>0</v>
      </c>
      <c r="CN132" s="507">
        <v>0</v>
      </c>
      <c r="CO132" s="507">
        <v>0</v>
      </c>
      <c r="CP132" s="507">
        <v>0</v>
      </c>
      <c r="CQ132" s="507">
        <v>0</v>
      </c>
      <c r="CR132" s="507">
        <v>0</v>
      </c>
      <c r="CS132" s="507">
        <v>0</v>
      </c>
      <c r="CT132" s="507">
        <v>0</v>
      </c>
      <c r="CV132" s="358">
        <f t="shared" si="586"/>
        <v>45107</v>
      </c>
      <c r="CW132" s="507">
        <f t="shared" si="600"/>
        <v>0</v>
      </c>
      <c r="CX132" s="507">
        <v>0</v>
      </c>
      <c r="CY132" s="507">
        <v>0</v>
      </c>
      <c r="CZ132" s="507">
        <v>0</v>
      </c>
      <c r="DA132" s="507">
        <v>0</v>
      </c>
      <c r="DB132" s="507">
        <v>0</v>
      </c>
      <c r="DC132" s="507">
        <v>0</v>
      </c>
      <c r="DD132" s="507">
        <v>0</v>
      </c>
      <c r="DE132" s="507">
        <v>0</v>
      </c>
      <c r="DG132" s="358">
        <f t="shared" si="587"/>
        <v>45107</v>
      </c>
      <c r="DH132" s="507">
        <f t="shared" si="601"/>
        <v>0</v>
      </c>
      <c r="DI132" s="507">
        <v>0</v>
      </c>
      <c r="DJ132" s="507">
        <v>0</v>
      </c>
      <c r="DK132" s="507">
        <v>0</v>
      </c>
      <c r="DL132" s="507">
        <v>0</v>
      </c>
      <c r="DM132" s="507">
        <v>0</v>
      </c>
      <c r="DN132" s="507">
        <v>0</v>
      </c>
      <c r="DO132" s="507">
        <v>0</v>
      </c>
      <c r="DP132" s="507">
        <v>0</v>
      </c>
      <c r="DR132" s="358">
        <f t="shared" si="588"/>
        <v>45107</v>
      </c>
      <c r="DS132" s="507">
        <f t="shared" si="602"/>
        <v>0</v>
      </c>
      <c r="DT132" s="507">
        <v>0</v>
      </c>
      <c r="DU132" s="507">
        <v>0</v>
      </c>
      <c r="DV132" s="507">
        <v>0</v>
      </c>
      <c r="DW132" s="507">
        <v>0</v>
      </c>
      <c r="DX132" s="507">
        <v>0</v>
      </c>
      <c r="DY132" s="507">
        <v>0</v>
      </c>
      <c r="DZ132" s="507">
        <v>0</v>
      </c>
      <c r="EA132" s="507">
        <v>0</v>
      </c>
      <c r="EC132" s="358">
        <f t="shared" si="589"/>
        <v>45107</v>
      </c>
      <c r="ED132" s="507">
        <f t="shared" si="603"/>
        <v>0</v>
      </c>
      <c r="EE132" s="507">
        <v>0</v>
      </c>
      <c r="EF132" s="507">
        <v>0</v>
      </c>
      <c r="EG132" s="507">
        <v>0</v>
      </c>
      <c r="EH132" s="507">
        <v>0</v>
      </c>
      <c r="EI132" s="507">
        <v>0</v>
      </c>
      <c r="EJ132" s="507">
        <v>0</v>
      </c>
      <c r="EK132" s="507">
        <v>0</v>
      </c>
      <c r="EL132" s="507">
        <v>0</v>
      </c>
    </row>
    <row r="133" spans="1:142" x14ac:dyDescent="0.2">
      <c r="A133" s="358">
        <f t="shared" si="570"/>
        <v>45138</v>
      </c>
      <c r="B133" s="507">
        <f t="shared" si="590"/>
        <v>0</v>
      </c>
      <c r="C133" s="507">
        <f t="shared" si="591"/>
        <v>0</v>
      </c>
      <c r="D133" s="507">
        <f t="shared" si="571"/>
        <v>0</v>
      </c>
      <c r="E133" s="507">
        <f t="shared" si="572"/>
        <v>0</v>
      </c>
      <c r="F133" s="507">
        <f t="shared" si="573"/>
        <v>0</v>
      </c>
      <c r="G133" s="507">
        <f t="shared" si="574"/>
        <v>0</v>
      </c>
      <c r="H133" s="507">
        <f t="shared" si="575"/>
        <v>0</v>
      </c>
      <c r="I133" s="507">
        <f t="shared" si="576"/>
        <v>0</v>
      </c>
      <c r="J133" s="507">
        <f t="shared" si="577"/>
        <v>0</v>
      </c>
      <c r="L133" s="358">
        <f t="shared" si="578"/>
        <v>45138</v>
      </c>
      <c r="M133" s="507">
        <f t="shared" si="592"/>
        <v>0</v>
      </c>
      <c r="N133" s="507">
        <v>0</v>
      </c>
      <c r="O133" s="507">
        <v>0</v>
      </c>
      <c r="P133" s="507">
        <v>0</v>
      </c>
      <c r="Q133" s="507">
        <v>0</v>
      </c>
      <c r="R133" s="507">
        <v>0</v>
      </c>
      <c r="S133" s="507">
        <v>0</v>
      </c>
      <c r="T133" s="507">
        <v>0</v>
      </c>
      <c r="U133" s="507">
        <v>0</v>
      </c>
      <c r="W133" s="358">
        <f t="shared" si="579"/>
        <v>45138</v>
      </c>
      <c r="X133" s="507">
        <f t="shared" si="593"/>
        <v>0</v>
      </c>
      <c r="Y133" s="507">
        <v>0</v>
      </c>
      <c r="Z133" s="507">
        <v>0</v>
      </c>
      <c r="AA133" s="507">
        <v>0</v>
      </c>
      <c r="AB133" s="507">
        <v>0</v>
      </c>
      <c r="AC133" s="507">
        <v>0</v>
      </c>
      <c r="AD133" s="507">
        <v>0</v>
      </c>
      <c r="AE133" s="507">
        <v>0</v>
      </c>
      <c r="AF133" s="507">
        <v>0</v>
      </c>
      <c r="AH133" s="358">
        <f t="shared" si="580"/>
        <v>45138</v>
      </c>
      <c r="AI133" s="507">
        <f t="shared" si="594"/>
        <v>0</v>
      </c>
      <c r="AJ133" s="507">
        <v>0</v>
      </c>
      <c r="AK133" s="507">
        <v>0</v>
      </c>
      <c r="AL133" s="507">
        <v>0</v>
      </c>
      <c r="AM133" s="507">
        <v>0</v>
      </c>
      <c r="AN133" s="507">
        <v>0</v>
      </c>
      <c r="AO133" s="507">
        <v>0</v>
      </c>
      <c r="AP133" s="507">
        <v>0</v>
      </c>
      <c r="AQ133" s="507">
        <v>0</v>
      </c>
      <c r="AS133" s="358">
        <f t="shared" si="581"/>
        <v>45138</v>
      </c>
      <c r="AT133" s="507">
        <f t="shared" si="595"/>
        <v>0</v>
      </c>
      <c r="AU133" s="507">
        <v>0</v>
      </c>
      <c r="AV133" s="507">
        <v>0</v>
      </c>
      <c r="AW133" s="507">
        <v>0</v>
      </c>
      <c r="AX133" s="507">
        <v>0</v>
      </c>
      <c r="AY133" s="507">
        <v>0</v>
      </c>
      <c r="AZ133" s="507">
        <v>0</v>
      </c>
      <c r="BA133" s="507">
        <v>0</v>
      </c>
      <c r="BB133" s="507">
        <v>0</v>
      </c>
      <c r="BD133" s="358">
        <f t="shared" si="582"/>
        <v>45138</v>
      </c>
      <c r="BE133" s="507">
        <f t="shared" si="596"/>
        <v>0</v>
      </c>
      <c r="BF133" s="507">
        <v>0</v>
      </c>
      <c r="BG133" s="507">
        <v>0</v>
      </c>
      <c r="BH133" s="507">
        <v>0</v>
      </c>
      <c r="BI133" s="507">
        <v>0</v>
      </c>
      <c r="BJ133" s="507">
        <v>0</v>
      </c>
      <c r="BK133" s="507">
        <v>0</v>
      </c>
      <c r="BL133" s="507">
        <v>0</v>
      </c>
      <c r="BM133" s="507">
        <v>0</v>
      </c>
      <c r="BO133" s="358">
        <f t="shared" si="583"/>
        <v>45138</v>
      </c>
      <c r="BP133" s="507">
        <f t="shared" si="597"/>
        <v>0</v>
      </c>
      <c r="BQ133" s="507">
        <v>0</v>
      </c>
      <c r="BR133" s="507">
        <v>0</v>
      </c>
      <c r="BS133" s="507">
        <v>0</v>
      </c>
      <c r="BT133" s="507">
        <v>0</v>
      </c>
      <c r="BU133" s="507">
        <v>0</v>
      </c>
      <c r="BV133" s="507">
        <v>0</v>
      </c>
      <c r="BW133" s="507">
        <v>0</v>
      </c>
      <c r="BX133" s="507">
        <v>0</v>
      </c>
      <c r="BZ133" s="358">
        <f t="shared" si="584"/>
        <v>45138</v>
      </c>
      <c r="CA133" s="507">
        <f t="shared" si="598"/>
        <v>0</v>
      </c>
      <c r="CB133" s="507">
        <v>0</v>
      </c>
      <c r="CC133" s="507">
        <v>0</v>
      </c>
      <c r="CD133" s="507">
        <v>0</v>
      </c>
      <c r="CE133" s="507">
        <v>0</v>
      </c>
      <c r="CF133" s="507">
        <v>0</v>
      </c>
      <c r="CG133" s="507">
        <v>0</v>
      </c>
      <c r="CH133" s="507">
        <v>0</v>
      </c>
      <c r="CI133" s="507">
        <v>0</v>
      </c>
      <c r="CK133" s="358">
        <f t="shared" si="585"/>
        <v>45138</v>
      </c>
      <c r="CL133" s="507">
        <f t="shared" si="599"/>
        <v>0</v>
      </c>
      <c r="CM133" s="507">
        <v>0</v>
      </c>
      <c r="CN133" s="507">
        <v>0</v>
      </c>
      <c r="CO133" s="507">
        <v>0</v>
      </c>
      <c r="CP133" s="507">
        <v>0</v>
      </c>
      <c r="CQ133" s="507">
        <v>0</v>
      </c>
      <c r="CR133" s="507">
        <v>0</v>
      </c>
      <c r="CS133" s="507">
        <v>0</v>
      </c>
      <c r="CT133" s="507">
        <v>0</v>
      </c>
      <c r="CV133" s="358">
        <f t="shared" si="586"/>
        <v>45138</v>
      </c>
      <c r="CW133" s="507">
        <f t="shared" si="600"/>
        <v>0</v>
      </c>
      <c r="CX133" s="507">
        <v>0</v>
      </c>
      <c r="CY133" s="507">
        <v>0</v>
      </c>
      <c r="CZ133" s="507">
        <v>0</v>
      </c>
      <c r="DA133" s="507">
        <v>0</v>
      </c>
      <c r="DB133" s="507">
        <v>0</v>
      </c>
      <c r="DC133" s="507">
        <v>0</v>
      </c>
      <c r="DD133" s="507">
        <v>0</v>
      </c>
      <c r="DE133" s="507">
        <v>0</v>
      </c>
      <c r="DG133" s="358">
        <f t="shared" si="587"/>
        <v>45138</v>
      </c>
      <c r="DH133" s="507">
        <f t="shared" si="601"/>
        <v>0</v>
      </c>
      <c r="DI133" s="507">
        <v>0</v>
      </c>
      <c r="DJ133" s="507">
        <v>0</v>
      </c>
      <c r="DK133" s="507">
        <v>0</v>
      </c>
      <c r="DL133" s="507">
        <v>0</v>
      </c>
      <c r="DM133" s="507">
        <v>0</v>
      </c>
      <c r="DN133" s="507">
        <v>0</v>
      </c>
      <c r="DO133" s="507">
        <v>0</v>
      </c>
      <c r="DP133" s="507">
        <v>0</v>
      </c>
      <c r="DR133" s="358">
        <f t="shared" si="588"/>
        <v>45138</v>
      </c>
      <c r="DS133" s="507">
        <f t="shared" si="602"/>
        <v>0</v>
      </c>
      <c r="DT133" s="507">
        <v>0</v>
      </c>
      <c r="DU133" s="507">
        <v>0</v>
      </c>
      <c r="DV133" s="507">
        <v>0</v>
      </c>
      <c r="DW133" s="507">
        <v>0</v>
      </c>
      <c r="DX133" s="507">
        <v>0</v>
      </c>
      <c r="DY133" s="507">
        <v>0</v>
      </c>
      <c r="DZ133" s="507">
        <v>0</v>
      </c>
      <c r="EA133" s="507">
        <v>0</v>
      </c>
      <c r="EC133" s="358">
        <f t="shared" si="589"/>
        <v>45138</v>
      </c>
      <c r="ED133" s="507">
        <f t="shared" si="603"/>
        <v>0</v>
      </c>
      <c r="EE133" s="507">
        <v>0</v>
      </c>
      <c r="EF133" s="507">
        <v>0</v>
      </c>
      <c r="EG133" s="507">
        <v>0</v>
      </c>
      <c r="EH133" s="507">
        <v>0</v>
      </c>
      <c r="EI133" s="507">
        <v>0</v>
      </c>
      <c r="EJ133" s="507">
        <v>0</v>
      </c>
      <c r="EK133" s="507">
        <v>0</v>
      </c>
      <c r="EL133" s="507">
        <v>0</v>
      </c>
    </row>
    <row r="134" spans="1:142" x14ac:dyDescent="0.2">
      <c r="A134" s="358">
        <f t="shared" si="570"/>
        <v>45169</v>
      </c>
      <c r="B134" s="507">
        <f t="shared" si="590"/>
        <v>0</v>
      </c>
      <c r="C134" s="507">
        <f t="shared" si="591"/>
        <v>0</v>
      </c>
      <c r="D134" s="507">
        <f t="shared" si="571"/>
        <v>0</v>
      </c>
      <c r="E134" s="507">
        <f t="shared" si="572"/>
        <v>0</v>
      </c>
      <c r="F134" s="507">
        <f t="shared" si="573"/>
        <v>0</v>
      </c>
      <c r="G134" s="507">
        <f t="shared" si="574"/>
        <v>0</v>
      </c>
      <c r="H134" s="507">
        <f t="shared" si="575"/>
        <v>0</v>
      </c>
      <c r="I134" s="507">
        <f t="shared" si="576"/>
        <v>0</v>
      </c>
      <c r="J134" s="507">
        <f t="shared" si="577"/>
        <v>0</v>
      </c>
      <c r="L134" s="358">
        <f t="shared" si="578"/>
        <v>45169</v>
      </c>
      <c r="M134" s="507">
        <f t="shared" si="592"/>
        <v>0</v>
      </c>
      <c r="N134" s="507">
        <v>0</v>
      </c>
      <c r="O134" s="507">
        <v>0</v>
      </c>
      <c r="P134" s="507">
        <v>0</v>
      </c>
      <c r="Q134" s="507">
        <v>0</v>
      </c>
      <c r="R134" s="507">
        <v>0</v>
      </c>
      <c r="S134" s="507">
        <v>0</v>
      </c>
      <c r="T134" s="507">
        <v>0</v>
      </c>
      <c r="U134" s="507">
        <v>0</v>
      </c>
      <c r="W134" s="358">
        <f t="shared" si="579"/>
        <v>45169</v>
      </c>
      <c r="X134" s="507">
        <f t="shared" si="593"/>
        <v>0</v>
      </c>
      <c r="Y134" s="507">
        <v>0</v>
      </c>
      <c r="Z134" s="507">
        <v>0</v>
      </c>
      <c r="AA134" s="507">
        <v>0</v>
      </c>
      <c r="AB134" s="507">
        <v>0</v>
      </c>
      <c r="AC134" s="507">
        <v>0</v>
      </c>
      <c r="AD134" s="507">
        <v>0</v>
      </c>
      <c r="AE134" s="507">
        <v>0</v>
      </c>
      <c r="AF134" s="507">
        <v>0</v>
      </c>
      <c r="AH134" s="358">
        <f t="shared" si="580"/>
        <v>45169</v>
      </c>
      <c r="AI134" s="507">
        <f t="shared" si="594"/>
        <v>0</v>
      </c>
      <c r="AJ134" s="507">
        <v>0</v>
      </c>
      <c r="AK134" s="507">
        <v>0</v>
      </c>
      <c r="AL134" s="507">
        <v>0</v>
      </c>
      <c r="AM134" s="507">
        <v>0</v>
      </c>
      <c r="AN134" s="507">
        <v>0</v>
      </c>
      <c r="AO134" s="507">
        <v>0</v>
      </c>
      <c r="AP134" s="507">
        <v>0</v>
      </c>
      <c r="AQ134" s="507">
        <v>0</v>
      </c>
      <c r="AS134" s="358">
        <f t="shared" si="581"/>
        <v>45169</v>
      </c>
      <c r="AT134" s="507">
        <f t="shared" si="595"/>
        <v>0</v>
      </c>
      <c r="AU134" s="507">
        <v>0</v>
      </c>
      <c r="AV134" s="507">
        <v>0</v>
      </c>
      <c r="AW134" s="507">
        <v>0</v>
      </c>
      <c r="AX134" s="507">
        <v>0</v>
      </c>
      <c r="AY134" s="507">
        <v>0</v>
      </c>
      <c r="AZ134" s="507">
        <v>0</v>
      </c>
      <c r="BA134" s="507">
        <v>0</v>
      </c>
      <c r="BB134" s="507">
        <v>0</v>
      </c>
      <c r="BD134" s="358">
        <f t="shared" si="582"/>
        <v>45169</v>
      </c>
      <c r="BE134" s="507">
        <f t="shared" si="596"/>
        <v>0</v>
      </c>
      <c r="BF134" s="507">
        <v>0</v>
      </c>
      <c r="BG134" s="507">
        <v>0</v>
      </c>
      <c r="BH134" s="507">
        <v>0</v>
      </c>
      <c r="BI134" s="507">
        <v>0</v>
      </c>
      <c r="BJ134" s="507">
        <v>0</v>
      </c>
      <c r="BK134" s="507">
        <v>0</v>
      </c>
      <c r="BL134" s="507">
        <v>0</v>
      </c>
      <c r="BM134" s="507">
        <v>0</v>
      </c>
      <c r="BO134" s="358">
        <f t="shared" si="583"/>
        <v>45169</v>
      </c>
      <c r="BP134" s="507">
        <f t="shared" si="597"/>
        <v>0</v>
      </c>
      <c r="BQ134" s="507">
        <v>0</v>
      </c>
      <c r="BR134" s="507">
        <v>0</v>
      </c>
      <c r="BS134" s="507">
        <v>0</v>
      </c>
      <c r="BT134" s="507">
        <v>0</v>
      </c>
      <c r="BU134" s="507">
        <v>0</v>
      </c>
      <c r="BV134" s="507">
        <v>0</v>
      </c>
      <c r="BW134" s="507">
        <v>0</v>
      </c>
      <c r="BX134" s="507">
        <v>0</v>
      </c>
      <c r="BZ134" s="358">
        <f t="shared" si="584"/>
        <v>45169</v>
      </c>
      <c r="CA134" s="507">
        <f t="shared" si="598"/>
        <v>0</v>
      </c>
      <c r="CB134" s="507">
        <v>0</v>
      </c>
      <c r="CC134" s="507">
        <v>0</v>
      </c>
      <c r="CD134" s="507">
        <v>0</v>
      </c>
      <c r="CE134" s="507">
        <v>0</v>
      </c>
      <c r="CF134" s="507">
        <v>0</v>
      </c>
      <c r="CG134" s="507">
        <v>0</v>
      </c>
      <c r="CH134" s="507">
        <v>0</v>
      </c>
      <c r="CI134" s="507">
        <v>0</v>
      </c>
      <c r="CK134" s="358">
        <f t="shared" si="585"/>
        <v>45169</v>
      </c>
      <c r="CL134" s="507">
        <f t="shared" si="599"/>
        <v>0</v>
      </c>
      <c r="CM134" s="507">
        <v>0</v>
      </c>
      <c r="CN134" s="507">
        <v>0</v>
      </c>
      <c r="CO134" s="507">
        <v>0</v>
      </c>
      <c r="CP134" s="507">
        <v>0</v>
      </c>
      <c r="CQ134" s="507">
        <v>0</v>
      </c>
      <c r="CR134" s="507">
        <v>0</v>
      </c>
      <c r="CS134" s="507">
        <v>0</v>
      </c>
      <c r="CT134" s="507">
        <v>0</v>
      </c>
      <c r="CV134" s="358">
        <f t="shared" si="586"/>
        <v>45169</v>
      </c>
      <c r="CW134" s="507">
        <f t="shared" si="600"/>
        <v>0</v>
      </c>
      <c r="CX134" s="507">
        <v>0</v>
      </c>
      <c r="CY134" s="507">
        <v>0</v>
      </c>
      <c r="CZ134" s="507">
        <v>0</v>
      </c>
      <c r="DA134" s="507">
        <v>0</v>
      </c>
      <c r="DB134" s="507">
        <v>0</v>
      </c>
      <c r="DC134" s="507">
        <v>0</v>
      </c>
      <c r="DD134" s="507">
        <v>0</v>
      </c>
      <c r="DE134" s="507">
        <v>0</v>
      </c>
      <c r="DG134" s="358">
        <f t="shared" si="587"/>
        <v>45169</v>
      </c>
      <c r="DH134" s="507">
        <f t="shared" si="601"/>
        <v>0</v>
      </c>
      <c r="DI134" s="507">
        <v>0</v>
      </c>
      <c r="DJ134" s="507">
        <v>0</v>
      </c>
      <c r="DK134" s="507">
        <v>0</v>
      </c>
      <c r="DL134" s="507">
        <v>0</v>
      </c>
      <c r="DM134" s="507">
        <v>0</v>
      </c>
      <c r="DN134" s="507">
        <v>0</v>
      </c>
      <c r="DO134" s="507">
        <v>0</v>
      </c>
      <c r="DP134" s="507">
        <v>0</v>
      </c>
      <c r="DR134" s="358">
        <f t="shared" si="588"/>
        <v>45169</v>
      </c>
      <c r="DS134" s="507">
        <f t="shared" si="602"/>
        <v>0</v>
      </c>
      <c r="DT134" s="507">
        <v>0</v>
      </c>
      <c r="DU134" s="507">
        <v>0</v>
      </c>
      <c r="DV134" s="507">
        <v>0</v>
      </c>
      <c r="DW134" s="507">
        <v>0</v>
      </c>
      <c r="DX134" s="507">
        <v>0</v>
      </c>
      <c r="DY134" s="507">
        <v>0</v>
      </c>
      <c r="DZ134" s="507">
        <v>0</v>
      </c>
      <c r="EA134" s="507">
        <v>0</v>
      </c>
      <c r="EC134" s="358">
        <f t="shared" si="589"/>
        <v>45169</v>
      </c>
      <c r="ED134" s="507">
        <f t="shared" si="603"/>
        <v>0</v>
      </c>
      <c r="EE134" s="507">
        <v>0</v>
      </c>
      <c r="EF134" s="507">
        <v>0</v>
      </c>
      <c r="EG134" s="507">
        <v>0</v>
      </c>
      <c r="EH134" s="507">
        <v>0</v>
      </c>
      <c r="EI134" s="507">
        <v>0</v>
      </c>
      <c r="EJ134" s="507">
        <v>0</v>
      </c>
      <c r="EK134" s="507">
        <v>0</v>
      </c>
      <c r="EL134" s="507">
        <v>0</v>
      </c>
    </row>
    <row r="135" spans="1:142" x14ac:dyDescent="0.2">
      <c r="A135" s="358">
        <f t="shared" si="570"/>
        <v>45199</v>
      </c>
      <c r="B135" s="507">
        <f t="shared" si="590"/>
        <v>0</v>
      </c>
      <c r="C135" s="507">
        <f t="shared" si="591"/>
        <v>0</v>
      </c>
      <c r="D135" s="507">
        <f t="shared" si="571"/>
        <v>0</v>
      </c>
      <c r="E135" s="507">
        <f t="shared" si="572"/>
        <v>0</v>
      </c>
      <c r="F135" s="507">
        <f t="shared" si="573"/>
        <v>0</v>
      </c>
      <c r="G135" s="507">
        <f t="shared" si="574"/>
        <v>0</v>
      </c>
      <c r="H135" s="507">
        <f t="shared" si="575"/>
        <v>0</v>
      </c>
      <c r="I135" s="507">
        <f t="shared" si="576"/>
        <v>0</v>
      </c>
      <c r="J135" s="507">
        <f t="shared" si="577"/>
        <v>0</v>
      </c>
      <c r="L135" s="358">
        <f t="shared" si="578"/>
        <v>45199</v>
      </c>
      <c r="M135" s="507">
        <f t="shared" si="592"/>
        <v>0</v>
      </c>
      <c r="N135" s="507">
        <v>0</v>
      </c>
      <c r="O135" s="507">
        <v>0</v>
      </c>
      <c r="P135" s="507">
        <v>0</v>
      </c>
      <c r="Q135" s="507">
        <v>0</v>
      </c>
      <c r="R135" s="507">
        <v>0</v>
      </c>
      <c r="S135" s="507">
        <v>0</v>
      </c>
      <c r="T135" s="507">
        <v>0</v>
      </c>
      <c r="U135" s="507">
        <v>0</v>
      </c>
      <c r="W135" s="358">
        <f t="shared" si="579"/>
        <v>45199</v>
      </c>
      <c r="X135" s="507">
        <f t="shared" si="593"/>
        <v>0</v>
      </c>
      <c r="Y135" s="507">
        <v>0</v>
      </c>
      <c r="Z135" s="507">
        <v>0</v>
      </c>
      <c r="AA135" s="507">
        <v>0</v>
      </c>
      <c r="AB135" s="507">
        <v>0</v>
      </c>
      <c r="AC135" s="507">
        <v>0</v>
      </c>
      <c r="AD135" s="507">
        <v>0</v>
      </c>
      <c r="AE135" s="507">
        <v>0</v>
      </c>
      <c r="AF135" s="507">
        <v>0</v>
      </c>
      <c r="AH135" s="358">
        <f t="shared" si="580"/>
        <v>45199</v>
      </c>
      <c r="AI135" s="507">
        <f t="shared" si="594"/>
        <v>0</v>
      </c>
      <c r="AJ135" s="507">
        <v>0</v>
      </c>
      <c r="AK135" s="507">
        <v>0</v>
      </c>
      <c r="AL135" s="507">
        <v>0</v>
      </c>
      <c r="AM135" s="507">
        <v>0</v>
      </c>
      <c r="AN135" s="507">
        <v>0</v>
      </c>
      <c r="AO135" s="507">
        <v>0</v>
      </c>
      <c r="AP135" s="507">
        <v>0</v>
      </c>
      <c r="AQ135" s="507">
        <v>0</v>
      </c>
      <c r="AS135" s="358">
        <f t="shared" si="581"/>
        <v>45199</v>
      </c>
      <c r="AT135" s="507">
        <f t="shared" si="595"/>
        <v>0</v>
      </c>
      <c r="AU135" s="507">
        <v>0</v>
      </c>
      <c r="AV135" s="507">
        <v>0</v>
      </c>
      <c r="AW135" s="507">
        <v>0</v>
      </c>
      <c r="AX135" s="507">
        <v>0</v>
      </c>
      <c r="AY135" s="507">
        <v>0</v>
      </c>
      <c r="AZ135" s="507">
        <v>0</v>
      </c>
      <c r="BA135" s="507">
        <v>0</v>
      </c>
      <c r="BB135" s="507">
        <v>0</v>
      </c>
      <c r="BD135" s="358">
        <f t="shared" si="582"/>
        <v>45199</v>
      </c>
      <c r="BE135" s="507">
        <f t="shared" si="596"/>
        <v>0</v>
      </c>
      <c r="BF135" s="507">
        <v>0</v>
      </c>
      <c r="BG135" s="507">
        <v>0</v>
      </c>
      <c r="BH135" s="507">
        <v>0</v>
      </c>
      <c r="BI135" s="507">
        <v>0</v>
      </c>
      <c r="BJ135" s="507">
        <v>0</v>
      </c>
      <c r="BK135" s="507">
        <v>0</v>
      </c>
      <c r="BL135" s="507">
        <v>0</v>
      </c>
      <c r="BM135" s="507">
        <v>0</v>
      </c>
      <c r="BO135" s="358">
        <f t="shared" si="583"/>
        <v>45199</v>
      </c>
      <c r="BP135" s="507">
        <f t="shared" si="597"/>
        <v>0</v>
      </c>
      <c r="BQ135" s="507">
        <v>0</v>
      </c>
      <c r="BR135" s="507">
        <v>0</v>
      </c>
      <c r="BS135" s="507">
        <v>0</v>
      </c>
      <c r="BT135" s="507">
        <v>0</v>
      </c>
      <c r="BU135" s="507">
        <v>0</v>
      </c>
      <c r="BV135" s="507">
        <v>0</v>
      </c>
      <c r="BW135" s="507">
        <v>0</v>
      </c>
      <c r="BX135" s="507">
        <v>0</v>
      </c>
      <c r="BZ135" s="358">
        <f t="shared" si="584"/>
        <v>45199</v>
      </c>
      <c r="CA135" s="507">
        <f t="shared" si="598"/>
        <v>0</v>
      </c>
      <c r="CB135" s="507">
        <v>0</v>
      </c>
      <c r="CC135" s="507">
        <v>0</v>
      </c>
      <c r="CD135" s="507">
        <v>0</v>
      </c>
      <c r="CE135" s="507">
        <v>0</v>
      </c>
      <c r="CF135" s="507">
        <v>0</v>
      </c>
      <c r="CG135" s="507">
        <v>0</v>
      </c>
      <c r="CH135" s="507">
        <v>0</v>
      </c>
      <c r="CI135" s="507">
        <v>0</v>
      </c>
      <c r="CK135" s="358">
        <f t="shared" si="585"/>
        <v>45199</v>
      </c>
      <c r="CL135" s="507">
        <f t="shared" si="599"/>
        <v>0</v>
      </c>
      <c r="CM135" s="507">
        <v>0</v>
      </c>
      <c r="CN135" s="507">
        <v>0</v>
      </c>
      <c r="CO135" s="507">
        <v>0</v>
      </c>
      <c r="CP135" s="507">
        <v>0</v>
      </c>
      <c r="CQ135" s="507">
        <v>0</v>
      </c>
      <c r="CR135" s="507">
        <v>0</v>
      </c>
      <c r="CS135" s="507">
        <v>0</v>
      </c>
      <c r="CT135" s="507">
        <v>0</v>
      </c>
      <c r="CV135" s="358">
        <f t="shared" si="586"/>
        <v>45199</v>
      </c>
      <c r="CW135" s="507">
        <f t="shared" si="600"/>
        <v>0</v>
      </c>
      <c r="CX135" s="507">
        <v>0</v>
      </c>
      <c r="CY135" s="507">
        <v>0</v>
      </c>
      <c r="CZ135" s="507">
        <v>0</v>
      </c>
      <c r="DA135" s="507">
        <v>0</v>
      </c>
      <c r="DB135" s="507">
        <v>0</v>
      </c>
      <c r="DC135" s="507">
        <v>0</v>
      </c>
      <c r="DD135" s="507">
        <v>0</v>
      </c>
      <c r="DE135" s="507">
        <v>0</v>
      </c>
      <c r="DG135" s="358">
        <f t="shared" si="587"/>
        <v>45199</v>
      </c>
      <c r="DH135" s="507">
        <f t="shared" si="601"/>
        <v>0</v>
      </c>
      <c r="DI135" s="507">
        <v>0</v>
      </c>
      <c r="DJ135" s="507">
        <v>0</v>
      </c>
      <c r="DK135" s="507">
        <v>0</v>
      </c>
      <c r="DL135" s="507">
        <v>0</v>
      </c>
      <c r="DM135" s="507">
        <v>0</v>
      </c>
      <c r="DN135" s="507">
        <v>0</v>
      </c>
      <c r="DO135" s="507">
        <v>0</v>
      </c>
      <c r="DP135" s="507">
        <v>0</v>
      </c>
      <c r="DR135" s="358">
        <f t="shared" si="588"/>
        <v>45199</v>
      </c>
      <c r="DS135" s="507">
        <f t="shared" si="602"/>
        <v>0</v>
      </c>
      <c r="DT135" s="507">
        <v>0</v>
      </c>
      <c r="DU135" s="507">
        <v>0</v>
      </c>
      <c r="DV135" s="507">
        <v>0</v>
      </c>
      <c r="DW135" s="507">
        <v>0</v>
      </c>
      <c r="DX135" s="507">
        <v>0</v>
      </c>
      <c r="DY135" s="507">
        <v>0</v>
      </c>
      <c r="DZ135" s="507">
        <v>0</v>
      </c>
      <c r="EA135" s="507">
        <v>0</v>
      </c>
      <c r="EC135" s="358">
        <f t="shared" si="589"/>
        <v>45199</v>
      </c>
      <c r="ED135" s="507">
        <f t="shared" si="603"/>
        <v>0</v>
      </c>
      <c r="EE135" s="507">
        <v>0</v>
      </c>
      <c r="EF135" s="507">
        <v>0</v>
      </c>
      <c r="EG135" s="507">
        <v>0</v>
      </c>
      <c r="EH135" s="507">
        <v>0</v>
      </c>
      <c r="EI135" s="507">
        <v>0</v>
      </c>
      <c r="EJ135" s="507">
        <v>0</v>
      </c>
      <c r="EK135" s="507">
        <v>0</v>
      </c>
      <c r="EL135" s="507">
        <v>0</v>
      </c>
    </row>
    <row r="136" spans="1:142" x14ac:dyDescent="0.2">
      <c r="A136" s="358">
        <f>EOMONTH(A137,-1)</f>
        <v>45230</v>
      </c>
      <c r="B136" s="507">
        <f t="shared" si="590"/>
        <v>0</v>
      </c>
      <c r="C136" s="507">
        <f t="shared" si="591"/>
        <v>0</v>
      </c>
      <c r="D136" s="507">
        <f t="shared" si="571"/>
        <v>0</v>
      </c>
      <c r="E136" s="507">
        <f t="shared" si="572"/>
        <v>0</v>
      </c>
      <c r="F136" s="507">
        <f t="shared" si="573"/>
        <v>0</v>
      </c>
      <c r="G136" s="507">
        <f t="shared" si="574"/>
        <v>0</v>
      </c>
      <c r="H136" s="507">
        <f t="shared" si="575"/>
        <v>0</v>
      </c>
      <c r="I136" s="507">
        <f t="shared" si="576"/>
        <v>0</v>
      </c>
      <c r="J136" s="507">
        <f t="shared" si="577"/>
        <v>0</v>
      </c>
      <c r="L136" s="358">
        <f>EOMONTH(L137,-1)</f>
        <v>45230</v>
      </c>
      <c r="M136" s="507">
        <f t="shared" si="592"/>
        <v>0</v>
      </c>
      <c r="N136" s="507">
        <v>0</v>
      </c>
      <c r="O136" s="507">
        <v>0</v>
      </c>
      <c r="P136" s="507">
        <v>0</v>
      </c>
      <c r="Q136" s="507">
        <v>0</v>
      </c>
      <c r="R136" s="507">
        <v>0</v>
      </c>
      <c r="S136" s="507">
        <v>0</v>
      </c>
      <c r="T136" s="507">
        <v>0</v>
      </c>
      <c r="U136" s="507">
        <v>0</v>
      </c>
      <c r="W136" s="358">
        <f>EOMONTH(W137,-1)</f>
        <v>45230</v>
      </c>
      <c r="X136" s="507">
        <f t="shared" si="593"/>
        <v>0</v>
      </c>
      <c r="Y136" s="507">
        <v>0</v>
      </c>
      <c r="Z136" s="507">
        <v>0</v>
      </c>
      <c r="AA136" s="507">
        <v>0</v>
      </c>
      <c r="AB136" s="507">
        <v>0</v>
      </c>
      <c r="AC136" s="507">
        <v>0</v>
      </c>
      <c r="AD136" s="507">
        <v>0</v>
      </c>
      <c r="AE136" s="507">
        <v>0</v>
      </c>
      <c r="AF136" s="507">
        <v>0</v>
      </c>
      <c r="AH136" s="358">
        <f>EOMONTH(AH137,-1)</f>
        <v>45230</v>
      </c>
      <c r="AI136" s="507">
        <f t="shared" si="594"/>
        <v>0</v>
      </c>
      <c r="AJ136" s="507">
        <v>0</v>
      </c>
      <c r="AK136" s="507">
        <v>0</v>
      </c>
      <c r="AL136" s="507">
        <v>0</v>
      </c>
      <c r="AM136" s="507">
        <v>0</v>
      </c>
      <c r="AN136" s="507">
        <v>0</v>
      </c>
      <c r="AO136" s="507">
        <v>0</v>
      </c>
      <c r="AP136" s="507">
        <v>0</v>
      </c>
      <c r="AQ136" s="507">
        <v>0</v>
      </c>
      <c r="AS136" s="358">
        <f>EOMONTH(AS137,-1)</f>
        <v>45230</v>
      </c>
      <c r="AT136" s="507">
        <f t="shared" si="595"/>
        <v>0</v>
      </c>
      <c r="AU136" s="507">
        <v>0</v>
      </c>
      <c r="AV136" s="507">
        <v>0</v>
      </c>
      <c r="AW136" s="507">
        <v>0</v>
      </c>
      <c r="AX136" s="507">
        <v>0</v>
      </c>
      <c r="AY136" s="507">
        <v>0</v>
      </c>
      <c r="AZ136" s="507">
        <v>0</v>
      </c>
      <c r="BA136" s="507">
        <v>0</v>
      </c>
      <c r="BB136" s="507">
        <v>0</v>
      </c>
      <c r="BD136" s="358">
        <f>EOMONTH(BD137,-1)</f>
        <v>45230</v>
      </c>
      <c r="BE136" s="507">
        <f t="shared" si="596"/>
        <v>0</v>
      </c>
      <c r="BF136" s="507">
        <v>0</v>
      </c>
      <c r="BG136" s="507">
        <v>0</v>
      </c>
      <c r="BH136" s="507">
        <v>0</v>
      </c>
      <c r="BI136" s="507">
        <v>0</v>
      </c>
      <c r="BJ136" s="507">
        <v>0</v>
      </c>
      <c r="BK136" s="507">
        <v>0</v>
      </c>
      <c r="BL136" s="507">
        <v>0</v>
      </c>
      <c r="BM136" s="507">
        <v>0</v>
      </c>
      <c r="BO136" s="358">
        <f>EOMONTH(BO137,-1)</f>
        <v>45230</v>
      </c>
      <c r="BP136" s="507">
        <f t="shared" si="597"/>
        <v>0</v>
      </c>
      <c r="BQ136" s="507">
        <v>0</v>
      </c>
      <c r="BR136" s="507">
        <v>0</v>
      </c>
      <c r="BS136" s="507">
        <v>0</v>
      </c>
      <c r="BT136" s="507">
        <v>0</v>
      </c>
      <c r="BU136" s="507">
        <v>0</v>
      </c>
      <c r="BV136" s="507">
        <v>0</v>
      </c>
      <c r="BW136" s="507">
        <v>0</v>
      </c>
      <c r="BX136" s="507">
        <v>0</v>
      </c>
      <c r="BZ136" s="358">
        <f>EOMONTH(BZ137,-1)</f>
        <v>45230</v>
      </c>
      <c r="CA136" s="507">
        <f t="shared" si="598"/>
        <v>0</v>
      </c>
      <c r="CB136" s="507">
        <v>0</v>
      </c>
      <c r="CC136" s="507">
        <v>0</v>
      </c>
      <c r="CD136" s="507">
        <v>0</v>
      </c>
      <c r="CE136" s="507">
        <v>0</v>
      </c>
      <c r="CF136" s="507">
        <v>0</v>
      </c>
      <c r="CG136" s="507">
        <v>0</v>
      </c>
      <c r="CH136" s="507">
        <v>0</v>
      </c>
      <c r="CI136" s="507">
        <v>0</v>
      </c>
      <c r="CK136" s="358">
        <f>EOMONTH(CK137,-1)</f>
        <v>45230</v>
      </c>
      <c r="CL136" s="507">
        <f t="shared" si="599"/>
        <v>0</v>
      </c>
      <c r="CM136" s="507">
        <v>0</v>
      </c>
      <c r="CN136" s="507">
        <v>0</v>
      </c>
      <c r="CO136" s="507">
        <v>0</v>
      </c>
      <c r="CP136" s="507">
        <v>0</v>
      </c>
      <c r="CQ136" s="507">
        <v>0</v>
      </c>
      <c r="CR136" s="507">
        <v>0</v>
      </c>
      <c r="CS136" s="507">
        <v>0</v>
      </c>
      <c r="CT136" s="507">
        <v>0</v>
      </c>
      <c r="CV136" s="358">
        <f>EOMONTH(CV137,-1)</f>
        <v>45230</v>
      </c>
      <c r="CW136" s="507">
        <f t="shared" si="600"/>
        <v>0</v>
      </c>
      <c r="CX136" s="507">
        <v>0</v>
      </c>
      <c r="CY136" s="507">
        <v>0</v>
      </c>
      <c r="CZ136" s="507">
        <v>0</v>
      </c>
      <c r="DA136" s="507">
        <v>0</v>
      </c>
      <c r="DB136" s="507">
        <v>0</v>
      </c>
      <c r="DC136" s="507">
        <v>0</v>
      </c>
      <c r="DD136" s="507">
        <v>0</v>
      </c>
      <c r="DE136" s="507">
        <v>0</v>
      </c>
      <c r="DG136" s="358">
        <f>EOMONTH(DG137,-1)</f>
        <v>45230</v>
      </c>
      <c r="DH136" s="507">
        <f t="shared" si="601"/>
        <v>0</v>
      </c>
      <c r="DI136" s="507">
        <v>0</v>
      </c>
      <c r="DJ136" s="507">
        <v>0</v>
      </c>
      <c r="DK136" s="507">
        <v>0</v>
      </c>
      <c r="DL136" s="507">
        <v>0</v>
      </c>
      <c r="DM136" s="507">
        <v>0</v>
      </c>
      <c r="DN136" s="507">
        <v>0</v>
      </c>
      <c r="DO136" s="507">
        <v>0</v>
      </c>
      <c r="DP136" s="507">
        <v>0</v>
      </c>
      <c r="DR136" s="358">
        <f>EOMONTH(DR137,-1)</f>
        <v>45230</v>
      </c>
      <c r="DS136" s="507">
        <f t="shared" si="602"/>
        <v>0</v>
      </c>
      <c r="DT136" s="507">
        <v>0</v>
      </c>
      <c r="DU136" s="507">
        <v>0</v>
      </c>
      <c r="DV136" s="507">
        <v>0</v>
      </c>
      <c r="DW136" s="507">
        <v>0</v>
      </c>
      <c r="DX136" s="507">
        <v>0</v>
      </c>
      <c r="DY136" s="507">
        <v>0</v>
      </c>
      <c r="DZ136" s="507">
        <v>0</v>
      </c>
      <c r="EA136" s="507">
        <v>0</v>
      </c>
      <c r="EC136" s="358">
        <f>EOMONTH(EC137,-1)</f>
        <v>45230</v>
      </c>
      <c r="ED136" s="507">
        <f t="shared" si="603"/>
        <v>0</v>
      </c>
      <c r="EE136" s="507">
        <v>0</v>
      </c>
      <c r="EF136" s="507">
        <v>0</v>
      </c>
      <c r="EG136" s="507">
        <v>0</v>
      </c>
      <c r="EH136" s="507">
        <v>0</v>
      </c>
      <c r="EI136" s="507">
        <v>0</v>
      </c>
      <c r="EJ136" s="507">
        <v>0</v>
      </c>
      <c r="EK136" s="507">
        <v>0</v>
      </c>
      <c r="EL136" s="507">
        <v>0</v>
      </c>
    </row>
    <row r="137" spans="1:142" x14ac:dyDescent="0.2">
      <c r="A137" s="1453">
        <f>$A$39</f>
        <v>45260</v>
      </c>
      <c r="B137" s="1454">
        <f t="shared" si="590"/>
        <v>0</v>
      </c>
      <c r="C137" s="1454">
        <f t="shared" si="591"/>
        <v>0</v>
      </c>
      <c r="D137" s="1454">
        <f t="shared" si="571"/>
        <v>0</v>
      </c>
      <c r="E137" s="1454">
        <f t="shared" si="572"/>
        <v>0</v>
      </c>
      <c r="F137" s="1454">
        <f t="shared" si="573"/>
        <v>0</v>
      </c>
      <c r="G137" s="1454">
        <f t="shared" si="574"/>
        <v>0</v>
      </c>
      <c r="H137" s="1454">
        <f t="shared" si="575"/>
        <v>0</v>
      </c>
      <c r="I137" s="1454">
        <f t="shared" si="576"/>
        <v>0</v>
      </c>
      <c r="J137" s="1454">
        <f t="shared" si="577"/>
        <v>0</v>
      </c>
      <c r="L137" s="1453">
        <f>$A$39</f>
        <v>45260</v>
      </c>
      <c r="M137" s="1454">
        <f t="shared" si="592"/>
        <v>0</v>
      </c>
      <c r="N137" s="1454">
        <v>0</v>
      </c>
      <c r="O137" s="1454">
        <v>0</v>
      </c>
      <c r="P137" s="1454">
        <v>0</v>
      </c>
      <c r="Q137" s="1454">
        <v>0</v>
      </c>
      <c r="R137" s="1454">
        <v>0</v>
      </c>
      <c r="S137" s="1454">
        <v>0</v>
      </c>
      <c r="T137" s="1454">
        <v>0</v>
      </c>
      <c r="U137" s="1454">
        <v>0</v>
      </c>
      <c r="W137" s="1453">
        <f>$A$39</f>
        <v>45260</v>
      </c>
      <c r="X137" s="1454">
        <f t="shared" si="593"/>
        <v>0</v>
      </c>
      <c r="Y137" s="1454">
        <v>0</v>
      </c>
      <c r="Z137" s="1454">
        <v>0</v>
      </c>
      <c r="AA137" s="1454">
        <v>0</v>
      </c>
      <c r="AB137" s="1454">
        <v>0</v>
      </c>
      <c r="AC137" s="1454">
        <v>0</v>
      </c>
      <c r="AD137" s="1454">
        <v>0</v>
      </c>
      <c r="AE137" s="1454">
        <v>0</v>
      </c>
      <c r="AF137" s="1454">
        <v>0</v>
      </c>
      <c r="AH137" s="1453">
        <f>$A$39</f>
        <v>45260</v>
      </c>
      <c r="AI137" s="1454">
        <f t="shared" si="594"/>
        <v>0</v>
      </c>
      <c r="AJ137" s="1454">
        <v>0</v>
      </c>
      <c r="AK137" s="1454">
        <v>0</v>
      </c>
      <c r="AL137" s="1454">
        <v>0</v>
      </c>
      <c r="AM137" s="1454">
        <v>0</v>
      </c>
      <c r="AN137" s="1454">
        <v>0</v>
      </c>
      <c r="AO137" s="1454">
        <v>0</v>
      </c>
      <c r="AP137" s="1454">
        <v>0</v>
      </c>
      <c r="AQ137" s="1454">
        <v>0</v>
      </c>
      <c r="AS137" s="1453">
        <f>$A$39</f>
        <v>45260</v>
      </c>
      <c r="AT137" s="1454">
        <f t="shared" si="595"/>
        <v>0</v>
      </c>
      <c r="AU137" s="1454">
        <v>0</v>
      </c>
      <c r="AV137" s="1454">
        <v>0</v>
      </c>
      <c r="AW137" s="1454">
        <v>0</v>
      </c>
      <c r="AX137" s="1454">
        <v>0</v>
      </c>
      <c r="AY137" s="1454">
        <v>0</v>
      </c>
      <c r="AZ137" s="1454">
        <v>0</v>
      </c>
      <c r="BA137" s="1454">
        <v>0</v>
      </c>
      <c r="BB137" s="1454">
        <v>0</v>
      </c>
      <c r="BD137" s="1453">
        <f>$A$39</f>
        <v>45260</v>
      </c>
      <c r="BE137" s="1454">
        <f t="shared" si="596"/>
        <v>0</v>
      </c>
      <c r="BF137" s="1454">
        <v>0</v>
      </c>
      <c r="BG137" s="1454">
        <v>0</v>
      </c>
      <c r="BH137" s="1454">
        <v>0</v>
      </c>
      <c r="BI137" s="1454">
        <v>0</v>
      </c>
      <c r="BJ137" s="1454">
        <v>0</v>
      </c>
      <c r="BK137" s="1454">
        <v>0</v>
      </c>
      <c r="BL137" s="1454">
        <v>0</v>
      </c>
      <c r="BM137" s="1454">
        <v>0</v>
      </c>
      <c r="BO137" s="1453">
        <f>$A$39</f>
        <v>45260</v>
      </c>
      <c r="BP137" s="1454">
        <f t="shared" si="597"/>
        <v>0</v>
      </c>
      <c r="BQ137" s="1454">
        <v>0</v>
      </c>
      <c r="BR137" s="1454">
        <v>0</v>
      </c>
      <c r="BS137" s="1454">
        <v>0</v>
      </c>
      <c r="BT137" s="1454">
        <v>0</v>
      </c>
      <c r="BU137" s="1454">
        <v>0</v>
      </c>
      <c r="BV137" s="1454">
        <v>0</v>
      </c>
      <c r="BW137" s="1454">
        <v>0</v>
      </c>
      <c r="BX137" s="1454">
        <v>0</v>
      </c>
      <c r="BZ137" s="1453">
        <f>$A$39</f>
        <v>45260</v>
      </c>
      <c r="CA137" s="1454">
        <f t="shared" si="598"/>
        <v>0</v>
      </c>
      <c r="CB137" s="1454">
        <v>0</v>
      </c>
      <c r="CC137" s="1454">
        <v>0</v>
      </c>
      <c r="CD137" s="1454">
        <v>0</v>
      </c>
      <c r="CE137" s="1454">
        <v>0</v>
      </c>
      <c r="CF137" s="1454">
        <v>0</v>
      </c>
      <c r="CG137" s="1454">
        <v>0</v>
      </c>
      <c r="CH137" s="1454">
        <v>0</v>
      </c>
      <c r="CI137" s="1454">
        <v>0</v>
      </c>
      <c r="CK137" s="1453">
        <f>$A$39</f>
        <v>45260</v>
      </c>
      <c r="CL137" s="1454">
        <f t="shared" si="599"/>
        <v>0</v>
      </c>
      <c r="CM137" s="1454">
        <v>0</v>
      </c>
      <c r="CN137" s="1454">
        <v>0</v>
      </c>
      <c r="CO137" s="1454">
        <v>0</v>
      </c>
      <c r="CP137" s="1454">
        <v>0</v>
      </c>
      <c r="CQ137" s="1454">
        <v>0</v>
      </c>
      <c r="CR137" s="1454">
        <v>0</v>
      </c>
      <c r="CS137" s="1454">
        <v>0</v>
      </c>
      <c r="CT137" s="1454">
        <v>0</v>
      </c>
      <c r="CV137" s="1453">
        <f>$A$39</f>
        <v>45260</v>
      </c>
      <c r="CW137" s="1454">
        <f t="shared" si="600"/>
        <v>0</v>
      </c>
      <c r="CX137" s="1454">
        <v>0</v>
      </c>
      <c r="CY137" s="1454">
        <v>0</v>
      </c>
      <c r="CZ137" s="1454">
        <v>0</v>
      </c>
      <c r="DA137" s="1454">
        <v>0</v>
      </c>
      <c r="DB137" s="1454">
        <v>0</v>
      </c>
      <c r="DC137" s="1454">
        <v>0</v>
      </c>
      <c r="DD137" s="1454">
        <v>0</v>
      </c>
      <c r="DE137" s="1454">
        <v>0</v>
      </c>
      <c r="DG137" s="1453">
        <f>$A$39</f>
        <v>45260</v>
      </c>
      <c r="DH137" s="1454">
        <f t="shared" si="601"/>
        <v>0</v>
      </c>
      <c r="DI137" s="1454">
        <v>0</v>
      </c>
      <c r="DJ137" s="1454">
        <v>0</v>
      </c>
      <c r="DK137" s="1454">
        <v>0</v>
      </c>
      <c r="DL137" s="1454">
        <v>0</v>
      </c>
      <c r="DM137" s="1454">
        <v>0</v>
      </c>
      <c r="DN137" s="1454">
        <v>0</v>
      </c>
      <c r="DO137" s="1454">
        <v>0</v>
      </c>
      <c r="DP137" s="1454">
        <v>0</v>
      </c>
      <c r="DR137" s="1453">
        <f>$A$39</f>
        <v>45260</v>
      </c>
      <c r="DS137" s="1454">
        <f t="shared" si="602"/>
        <v>0</v>
      </c>
      <c r="DT137" s="1454">
        <v>0</v>
      </c>
      <c r="DU137" s="1454">
        <v>0</v>
      </c>
      <c r="DV137" s="1454">
        <v>0</v>
      </c>
      <c r="DW137" s="1454">
        <v>0</v>
      </c>
      <c r="DX137" s="1454">
        <v>0</v>
      </c>
      <c r="DY137" s="1454">
        <v>0</v>
      </c>
      <c r="DZ137" s="1454">
        <v>0</v>
      </c>
      <c r="EA137" s="1454">
        <v>0</v>
      </c>
      <c r="EC137" s="1453">
        <f>$A$39</f>
        <v>45260</v>
      </c>
      <c r="ED137" s="1454">
        <f t="shared" si="603"/>
        <v>0</v>
      </c>
      <c r="EE137" s="1454">
        <v>0</v>
      </c>
      <c r="EF137" s="1454">
        <v>0</v>
      </c>
      <c r="EG137" s="1454">
        <v>0</v>
      </c>
      <c r="EH137" s="1454">
        <v>0</v>
      </c>
      <c r="EI137" s="1454">
        <v>0</v>
      </c>
      <c r="EJ137" s="1454">
        <v>0</v>
      </c>
      <c r="EK137" s="1454">
        <v>0</v>
      </c>
      <c r="EL137" s="1454">
        <v>0</v>
      </c>
    </row>
    <row r="138" spans="1:142" x14ac:dyDescent="0.2">
      <c r="A138" s="504" t="s">
        <v>521</v>
      </c>
      <c r="B138" s="507">
        <f t="shared" ref="B138:B143" si="604">SUM(C138:J138)</f>
        <v>0</v>
      </c>
      <c r="C138" s="507">
        <f t="shared" ref="C138:H138" si="605">AVERAGE(C135:C137)</f>
        <v>0</v>
      </c>
      <c r="D138" s="507">
        <f t="shared" si="605"/>
        <v>0</v>
      </c>
      <c r="E138" s="507">
        <f t="shared" si="605"/>
        <v>0</v>
      </c>
      <c r="F138" s="507">
        <f t="shared" si="605"/>
        <v>0</v>
      </c>
      <c r="G138" s="507">
        <f t="shared" si="605"/>
        <v>0</v>
      </c>
      <c r="H138" s="507">
        <f t="shared" si="605"/>
        <v>0</v>
      </c>
      <c r="I138" s="507">
        <f>AVERAGE(I135:I137)</f>
        <v>0</v>
      </c>
      <c r="J138" s="507">
        <f>AVERAGE(J135:J137)</f>
        <v>0</v>
      </c>
      <c r="L138" s="504" t="s">
        <v>521</v>
      </c>
      <c r="M138" s="507">
        <f t="shared" ref="M138:M143" si="606">SUM(N138:U138)</f>
        <v>0</v>
      </c>
      <c r="N138" s="507">
        <f t="shared" ref="N138:S138" si="607">AVERAGE(N135:N137)</f>
        <v>0</v>
      </c>
      <c r="O138" s="507">
        <f t="shared" si="607"/>
        <v>0</v>
      </c>
      <c r="P138" s="507">
        <f t="shared" si="607"/>
        <v>0</v>
      </c>
      <c r="Q138" s="507">
        <f t="shared" si="607"/>
        <v>0</v>
      </c>
      <c r="R138" s="507">
        <f t="shared" si="607"/>
        <v>0</v>
      </c>
      <c r="S138" s="507">
        <f t="shared" si="607"/>
        <v>0</v>
      </c>
      <c r="T138" s="507">
        <f>AVERAGE(T135:T137)</f>
        <v>0</v>
      </c>
      <c r="U138" s="507">
        <f>AVERAGE(U135:U137)</f>
        <v>0</v>
      </c>
      <c r="W138" s="504" t="s">
        <v>521</v>
      </c>
      <c r="X138" s="507">
        <f t="shared" ref="X138:X143" si="608">SUM(Y138:AF138)</f>
        <v>0</v>
      </c>
      <c r="Y138" s="507">
        <f t="shared" ref="Y138:AD138" si="609">AVERAGE(Y135:Y137)</f>
        <v>0</v>
      </c>
      <c r="Z138" s="507">
        <f t="shared" si="609"/>
        <v>0</v>
      </c>
      <c r="AA138" s="507">
        <f t="shared" si="609"/>
        <v>0</v>
      </c>
      <c r="AB138" s="507">
        <f t="shared" si="609"/>
        <v>0</v>
      </c>
      <c r="AC138" s="507">
        <f t="shared" si="609"/>
        <v>0</v>
      </c>
      <c r="AD138" s="507">
        <f t="shared" si="609"/>
        <v>0</v>
      </c>
      <c r="AE138" s="507">
        <f>AVERAGE(AE135:AE137)</f>
        <v>0</v>
      </c>
      <c r="AF138" s="507">
        <f>AVERAGE(AF135:AF137)</f>
        <v>0</v>
      </c>
      <c r="AH138" s="504" t="s">
        <v>521</v>
      </c>
      <c r="AI138" s="507">
        <f t="shared" ref="AI138:AI143" si="610">SUM(AJ138:AQ138)</f>
        <v>0</v>
      </c>
      <c r="AJ138" s="507">
        <f t="shared" ref="AJ138:AO138" si="611">AVERAGE(AJ135:AJ137)</f>
        <v>0</v>
      </c>
      <c r="AK138" s="507">
        <f t="shared" si="611"/>
        <v>0</v>
      </c>
      <c r="AL138" s="507">
        <f t="shared" si="611"/>
        <v>0</v>
      </c>
      <c r="AM138" s="507">
        <f t="shared" si="611"/>
        <v>0</v>
      </c>
      <c r="AN138" s="507">
        <f t="shared" si="611"/>
        <v>0</v>
      </c>
      <c r="AO138" s="507">
        <f t="shared" si="611"/>
        <v>0</v>
      </c>
      <c r="AP138" s="507">
        <f>AVERAGE(AP135:AP137)</f>
        <v>0</v>
      </c>
      <c r="AQ138" s="507">
        <f>AVERAGE(AQ135:AQ137)</f>
        <v>0</v>
      </c>
      <c r="AS138" s="504" t="s">
        <v>521</v>
      </c>
      <c r="AT138" s="507">
        <f t="shared" ref="AT138:AT143" si="612">SUM(AU138:BB138)</f>
        <v>0</v>
      </c>
      <c r="AU138" s="507">
        <f t="shared" ref="AU138:AZ138" si="613">AVERAGE(AU135:AU137)</f>
        <v>0</v>
      </c>
      <c r="AV138" s="507">
        <f t="shared" si="613"/>
        <v>0</v>
      </c>
      <c r="AW138" s="507">
        <f t="shared" si="613"/>
        <v>0</v>
      </c>
      <c r="AX138" s="507">
        <f t="shared" si="613"/>
        <v>0</v>
      </c>
      <c r="AY138" s="507">
        <f t="shared" si="613"/>
        <v>0</v>
      </c>
      <c r="AZ138" s="507">
        <f t="shared" si="613"/>
        <v>0</v>
      </c>
      <c r="BA138" s="507">
        <f>AVERAGE(BA135:BA137)</f>
        <v>0</v>
      </c>
      <c r="BB138" s="507">
        <f>AVERAGE(BB135:BB137)</f>
        <v>0</v>
      </c>
      <c r="BD138" s="504" t="s">
        <v>521</v>
      </c>
      <c r="BE138" s="507">
        <f t="shared" ref="BE138:BE143" si="614">SUM(BF138:BM138)</f>
        <v>0</v>
      </c>
      <c r="BF138" s="507">
        <f t="shared" ref="BF138:BK138" si="615">AVERAGE(BF135:BF137)</f>
        <v>0</v>
      </c>
      <c r="BG138" s="507">
        <f t="shared" si="615"/>
        <v>0</v>
      </c>
      <c r="BH138" s="507">
        <f t="shared" si="615"/>
        <v>0</v>
      </c>
      <c r="BI138" s="507">
        <f t="shared" si="615"/>
        <v>0</v>
      </c>
      <c r="BJ138" s="507">
        <f t="shared" si="615"/>
        <v>0</v>
      </c>
      <c r="BK138" s="507">
        <f t="shared" si="615"/>
        <v>0</v>
      </c>
      <c r="BL138" s="507">
        <f>AVERAGE(BL135:BL137)</f>
        <v>0</v>
      </c>
      <c r="BM138" s="507">
        <f>AVERAGE(BM135:BM137)</f>
        <v>0</v>
      </c>
      <c r="BO138" s="504" t="s">
        <v>521</v>
      </c>
      <c r="BP138" s="507">
        <f t="shared" ref="BP138:BP143" si="616">SUM(BQ138:BX138)</f>
        <v>0</v>
      </c>
      <c r="BQ138" s="507">
        <f t="shared" ref="BQ138:BV138" si="617">AVERAGE(BQ135:BQ137)</f>
        <v>0</v>
      </c>
      <c r="BR138" s="507">
        <f t="shared" si="617"/>
        <v>0</v>
      </c>
      <c r="BS138" s="507">
        <f t="shared" si="617"/>
        <v>0</v>
      </c>
      <c r="BT138" s="507">
        <f t="shared" si="617"/>
        <v>0</v>
      </c>
      <c r="BU138" s="507">
        <f t="shared" si="617"/>
        <v>0</v>
      </c>
      <c r="BV138" s="507">
        <f t="shared" si="617"/>
        <v>0</v>
      </c>
      <c r="BW138" s="507">
        <f>AVERAGE(BW135:BW137)</f>
        <v>0</v>
      </c>
      <c r="BX138" s="507">
        <f>AVERAGE(BX135:BX137)</f>
        <v>0</v>
      </c>
      <c r="BZ138" s="504" t="s">
        <v>521</v>
      </c>
      <c r="CA138" s="507">
        <f t="shared" ref="CA138:CA143" si="618">SUM(CB138:CI138)</f>
        <v>0</v>
      </c>
      <c r="CB138" s="507">
        <f t="shared" ref="CB138:CG138" si="619">AVERAGE(CB135:CB137)</f>
        <v>0</v>
      </c>
      <c r="CC138" s="507">
        <f t="shared" si="619"/>
        <v>0</v>
      </c>
      <c r="CD138" s="507">
        <f t="shared" si="619"/>
        <v>0</v>
      </c>
      <c r="CE138" s="507">
        <f t="shared" si="619"/>
        <v>0</v>
      </c>
      <c r="CF138" s="507">
        <f t="shared" si="619"/>
        <v>0</v>
      </c>
      <c r="CG138" s="507">
        <f t="shared" si="619"/>
        <v>0</v>
      </c>
      <c r="CH138" s="507">
        <f>AVERAGE(CH135:CH137)</f>
        <v>0</v>
      </c>
      <c r="CI138" s="507">
        <f>AVERAGE(CI135:CI137)</f>
        <v>0</v>
      </c>
      <c r="CK138" s="504" t="s">
        <v>521</v>
      </c>
      <c r="CL138" s="507">
        <f t="shared" ref="CL138:CL143" si="620">SUM(CM138:CT138)</f>
        <v>0</v>
      </c>
      <c r="CM138" s="507">
        <f t="shared" ref="CM138:CR138" si="621">AVERAGE(CM135:CM137)</f>
        <v>0</v>
      </c>
      <c r="CN138" s="507">
        <f t="shared" si="621"/>
        <v>0</v>
      </c>
      <c r="CO138" s="507">
        <f t="shared" si="621"/>
        <v>0</v>
      </c>
      <c r="CP138" s="507">
        <f t="shared" si="621"/>
        <v>0</v>
      </c>
      <c r="CQ138" s="507">
        <f t="shared" si="621"/>
        <v>0</v>
      </c>
      <c r="CR138" s="507">
        <f t="shared" si="621"/>
        <v>0</v>
      </c>
      <c r="CS138" s="507">
        <f>AVERAGE(CS135:CS137)</f>
        <v>0</v>
      </c>
      <c r="CT138" s="507">
        <f>AVERAGE(CT135:CT137)</f>
        <v>0</v>
      </c>
      <c r="CV138" s="504" t="s">
        <v>521</v>
      </c>
      <c r="CW138" s="507">
        <f t="shared" ref="CW138:CW143" si="622">SUM(CX138:DE138)</f>
        <v>0</v>
      </c>
      <c r="CX138" s="507">
        <f t="shared" ref="CX138:DC138" si="623">AVERAGE(CX135:CX137)</f>
        <v>0</v>
      </c>
      <c r="CY138" s="507">
        <f t="shared" si="623"/>
        <v>0</v>
      </c>
      <c r="CZ138" s="507">
        <f t="shared" si="623"/>
        <v>0</v>
      </c>
      <c r="DA138" s="507">
        <f t="shared" si="623"/>
        <v>0</v>
      </c>
      <c r="DB138" s="507">
        <f t="shared" si="623"/>
        <v>0</v>
      </c>
      <c r="DC138" s="507">
        <f t="shared" si="623"/>
        <v>0</v>
      </c>
      <c r="DD138" s="507">
        <f>AVERAGE(DD135:DD137)</f>
        <v>0</v>
      </c>
      <c r="DE138" s="507">
        <f>AVERAGE(DE135:DE137)</f>
        <v>0</v>
      </c>
      <c r="DG138" s="504" t="s">
        <v>521</v>
      </c>
      <c r="DH138" s="507">
        <f t="shared" ref="DH138:DH143" si="624">SUM(DI138:DP138)</f>
        <v>0</v>
      </c>
      <c r="DI138" s="507">
        <f t="shared" ref="DI138:DN138" si="625">AVERAGE(DI135:DI137)</f>
        <v>0</v>
      </c>
      <c r="DJ138" s="507">
        <f t="shared" si="625"/>
        <v>0</v>
      </c>
      <c r="DK138" s="507">
        <f t="shared" si="625"/>
        <v>0</v>
      </c>
      <c r="DL138" s="507">
        <f t="shared" si="625"/>
        <v>0</v>
      </c>
      <c r="DM138" s="507">
        <f t="shared" si="625"/>
        <v>0</v>
      </c>
      <c r="DN138" s="507">
        <f t="shared" si="625"/>
        <v>0</v>
      </c>
      <c r="DO138" s="507">
        <f>AVERAGE(DO135:DO137)</f>
        <v>0</v>
      </c>
      <c r="DP138" s="507">
        <f>AVERAGE(DP135:DP137)</f>
        <v>0</v>
      </c>
      <c r="DR138" s="504" t="s">
        <v>521</v>
      </c>
      <c r="DS138" s="507">
        <f t="shared" ref="DS138:DS143" si="626">SUM(DT138:EA138)</f>
        <v>0</v>
      </c>
      <c r="DT138" s="507">
        <f t="shared" ref="DT138:DY138" si="627">AVERAGE(DT135:DT137)</f>
        <v>0</v>
      </c>
      <c r="DU138" s="507">
        <f t="shared" si="627"/>
        <v>0</v>
      </c>
      <c r="DV138" s="507">
        <f t="shared" si="627"/>
        <v>0</v>
      </c>
      <c r="DW138" s="507">
        <f t="shared" si="627"/>
        <v>0</v>
      </c>
      <c r="DX138" s="507">
        <f t="shared" si="627"/>
        <v>0</v>
      </c>
      <c r="DY138" s="507">
        <f t="shared" si="627"/>
        <v>0</v>
      </c>
      <c r="DZ138" s="507">
        <f>AVERAGE(DZ135:DZ137)</f>
        <v>0</v>
      </c>
      <c r="EA138" s="507">
        <f>AVERAGE(EA135:EA137)</f>
        <v>0</v>
      </c>
      <c r="EC138" s="504" t="s">
        <v>521</v>
      </c>
      <c r="ED138" s="507">
        <f t="shared" ref="ED138:ED143" si="628">SUM(EE138:EL138)</f>
        <v>0</v>
      </c>
      <c r="EE138" s="507">
        <f t="shared" ref="EE138:EJ138" si="629">AVERAGE(EE135:EE137)</f>
        <v>0</v>
      </c>
      <c r="EF138" s="507">
        <f t="shared" si="629"/>
        <v>0</v>
      </c>
      <c r="EG138" s="507">
        <f t="shared" si="629"/>
        <v>0</v>
      </c>
      <c r="EH138" s="507">
        <f t="shared" si="629"/>
        <v>0</v>
      </c>
      <c r="EI138" s="507">
        <f t="shared" si="629"/>
        <v>0</v>
      </c>
      <c r="EJ138" s="507">
        <f t="shared" si="629"/>
        <v>0</v>
      </c>
      <c r="EK138" s="507">
        <f>AVERAGE(EK135:EK137)</f>
        <v>0</v>
      </c>
      <c r="EL138" s="507">
        <f>AVERAGE(EL135:EL137)</f>
        <v>0</v>
      </c>
    </row>
    <row r="139" spans="1:142" x14ac:dyDescent="0.2">
      <c r="A139" s="504" t="s">
        <v>522</v>
      </c>
      <c r="B139" s="507">
        <f t="shared" si="604"/>
        <v>0</v>
      </c>
      <c r="C139" s="507">
        <f t="shared" ref="C139:H139" si="630">AVERAGE(C132:C137)</f>
        <v>0</v>
      </c>
      <c r="D139" s="507">
        <f t="shared" si="630"/>
        <v>0</v>
      </c>
      <c r="E139" s="507">
        <f t="shared" si="630"/>
        <v>0</v>
      </c>
      <c r="F139" s="507">
        <f t="shared" si="630"/>
        <v>0</v>
      </c>
      <c r="G139" s="507">
        <f t="shared" si="630"/>
        <v>0</v>
      </c>
      <c r="H139" s="507">
        <f t="shared" si="630"/>
        <v>0</v>
      </c>
      <c r="I139" s="507">
        <f>AVERAGE(I132:I137)</f>
        <v>0</v>
      </c>
      <c r="J139" s="507">
        <f>AVERAGE(J132:J137)</f>
        <v>0</v>
      </c>
      <c r="L139" s="504" t="s">
        <v>522</v>
      </c>
      <c r="M139" s="507">
        <f t="shared" si="606"/>
        <v>0</v>
      </c>
      <c r="N139" s="507">
        <f t="shared" ref="N139:S139" si="631">AVERAGE(N132:N137)</f>
        <v>0</v>
      </c>
      <c r="O139" s="507">
        <f t="shared" si="631"/>
        <v>0</v>
      </c>
      <c r="P139" s="507">
        <f t="shared" si="631"/>
        <v>0</v>
      </c>
      <c r="Q139" s="507">
        <f t="shared" si="631"/>
        <v>0</v>
      </c>
      <c r="R139" s="507">
        <f t="shared" si="631"/>
        <v>0</v>
      </c>
      <c r="S139" s="507">
        <f t="shared" si="631"/>
        <v>0</v>
      </c>
      <c r="T139" s="507">
        <f>AVERAGE(T132:T137)</f>
        <v>0</v>
      </c>
      <c r="U139" s="507">
        <f>AVERAGE(U132:U137)</f>
        <v>0</v>
      </c>
      <c r="W139" s="504" t="s">
        <v>522</v>
      </c>
      <c r="X139" s="507">
        <f t="shared" si="608"/>
        <v>0</v>
      </c>
      <c r="Y139" s="507">
        <f t="shared" ref="Y139:AD139" si="632">AVERAGE(Y132:Y137)</f>
        <v>0</v>
      </c>
      <c r="Z139" s="507">
        <f t="shared" si="632"/>
        <v>0</v>
      </c>
      <c r="AA139" s="507">
        <f t="shared" si="632"/>
        <v>0</v>
      </c>
      <c r="AB139" s="507">
        <f t="shared" si="632"/>
        <v>0</v>
      </c>
      <c r="AC139" s="507">
        <f t="shared" si="632"/>
        <v>0</v>
      </c>
      <c r="AD139" s="507">
        <f t="shared" si="632"/>
        <v>0</v>
      </c>
      <c r="AE139" s="507">
        <f>AVERAGE(AE132:AE137)</f>
        <v>0</v>
      </c>
      <c r="AF139" s="507">
        <f>AVERAGE(AF132:AF137)</f>
        <v>0</v>
      </c>
      <c r="AH139" s="504" t="s">
        <v>522</v>
      </c>
      <c r="AI139" s="507">
        <f t="shared" si="610"/>
        <v>0</v>
      </c>
      <c r="AJ139" s="507">
        <f t="shared" ref="AJ139:AO139" si="633">AVERAGE(AJ132:AJ137)</f>
        <v>0</v>
      </c>
      <c r="AK139" s="507">
        <f t="shared" si="633"/>
        <v>0</v>
      </c>
      <c r="AL139" s="507">
        <f t="shared" si="633"/>
        <v>0</v>
      </c>
      <c r="AM139" s="507">
        <f t="shared" si="633"/>
        <v>0</v>
      </c>
      <c r="AN139" s="507">
        <f t="shared" si="633"/>
        <v>0</v>
      </c>
      <c r="AO139" s="507">
        <f t="shared" si="633"/>
        <v>0</v>
      </c>
      <c r="AP139" s="507">
        <f>AVERAGE(AP132:AP137)</f>
        <v>0</v>
      </c>
      <c r="AQ139" s="507">
        <f>AVERAGE(AQ132:AQ137)</f>
        <v>0</v>
      </c>
      <c r="AS139" s="504" t="s">
        <v>522</v>
      </c>
      <c r="AT139" s="507">
        <f t="shared" si="612"/>
        <v>0</v>
      </c>
      <c r="AU139" s="507">
        <f t="shared" ref="AU139:AZ139" si="634">AVERAGE(AU132:AU137)</f>
        <v>0</v>
      </c>
      <c r="AV139" s="507">
        <f t="shared" si="634"/>
        <v>0</v>
      </c>
      <c r="AW139" s="507">
        <f t="shared" si="634"/>
        <v>0</v>
      </c>
      <c r="AX139" s="507">
        <f t="shared" si="634"/>
        <v>0</v>
      </c>
      <c r="AY139" s="507">
        <f t="shared" si="634"/>
        <v>0</v>
      </c>
      <c r="AZ139" s="507">
        <f t="shared" si="634"/>
        <v>0</v>
      </c>
      <c r="BA139" s="507">
        <f>AVERAGE(BA132:BA137)</f>
        <v>0</v>
      </c>
      <c r="BB139" s="507">
        <f>AVERAGE(BB132:BB137)</f>
        <v>0</v>
      </c>
      <c r="BD139" s="504" t="s">
        <v>522</v>
      </c>
      <c r="BE139" s="507">
        <f t="shared" si="614"/>
        <v>0</v>
      </c>
      <c r="BF139" s="507">
        <f t="shared" ref="BF139:BK139" si="635">AVERAGE(BF132:BF137)</f>
        <v>0</v>
      </c>
      <c r="BG139" s="507">
        <f t="shared" si="635"/>
        <v>0</v>
      </c>
      <c r="BH139" s="507">
        <f t="shared" si="635"/>
        <v>0</v>
      </c>
      <c r="BI139" s="507">
        <f t="shared" si="635"/>
        <v>0</v>
      </c>
      <c r="BJ139" s="507">
        <f t="shared" si="635"/>
        <v>0</v>
      </c>
      <c r="BK139" s="507">
        <f t="shared" si="635"/>
        <v>0</v>
      </c>
      <c r="BL139" s="507">
        <f>AVERAGE(BL132:BL137)</f>
        <v>0</v>
      </c>
      <c r="BM139" s="507">
        <f>AVERAGE(BM132:BM137)</f>
        <v>0</v>
      </c>
      <c r="BO139" s="504" t="s">
        <v>522</v>
      </c>
      <c r="BP139" s="507">
        <f t="shared" si="616"/>
        <v>0</v>
      </c>
      <c r="BQ139" s="507">
        <f t="shared" ref="BQ139:BV139" si="636">AVERAGE(BQ132:BQ137)</f>
        <v>0</v>
      </c>
      <c r="BR139" s="507">
        <f t="shared" si="636"/>
        <v>0</v>
      </c>
      <c r="BS139" s="507">
        <f t="shared" si="636"/>
        <v>0</v>
      </c>
      <c r="BT139" s="507">
        <f t="shared" si="636"/>
        <v>0</v>
      </c>
      <c r="BU139" s="507">
        <f t="shared" si="636"/>
        <v>0</v>
      </c>
      <c r="BV139" s="507">
        <f t="shared" si="636"/>
        <v>0</v>
      </c>
      <c r="BW139" s="507">
        <f>AVERAGE(BW132:BW137)</f>
        <v>0</v>
      </c>
      <c r="BX139" s="507">
        <f>AVERAGE(BX132:BX137)</f>
        <v>0</v>
      </c>
      <c r="BZ139" s="504" t="s">
        <v>522</v>
      </c>
      <c r="CA139" s="507">
        <f t="shared" si="618"/>
        <v>0</v>
      </c>
      <c r="CB139" s="507">
        <f t="shared" ref="CB139:CG139" si="637">AVERAGE(CB132:CB137)</f>
        <v>0</v>
      </c>
      <c r="CC139" s="507">
        <f t="shared" si="637"/>
        <v>0</v>
      </c>
      <c r="CD139" s="507">
        <f t="shared" si="637"/>
        <v>0</v>
      </c>
      <c r="CE139" s="507">
        <f t="shared" si="637"/>
        <v>0</v>
      </c>
      <c r="CF139" s="507">
        <f t="shared" si="637"/>
        <v>0</v>
      </c>
      <c r="CG139" s="507">
        <f t="shared" si="637"/>
        <v>0</v>
      </c>
      <c r="CH139" s="507">
        <f>AVERAGE(CH132:CH137)</f>
        <v>0</v>
      </c>
      <c r="CI139" s="507">
        <f>AVERAGE(CI132:CI137)</f>
        <v>0</v>
      </c>
      <c r="CK139" s="504" t="s">
        <v>522</v>
      </c>
      <c r="CL139" s="507">
        <f t="shared" si="620"/>
        <v>0</v>
      </c>
      <c r="CM139" s="507">
        <f t="shared" ref="CM139:CR139" si="638">AVERAGE(CM132:CM137)</f>
        <v>0</v>
      </c>
      <c r="CN139" s="507">
        <f t="shared" si="638"/>
        <v>0</v>
      </c>
      <c r="CO139" s="507">
        <f t="shared" si="638"/>
        <v>0</v>
      </c>
      <c r="CP139" s="507">
        <f t="shared" si="638"/>
        <v>0</v>
      </c>
      <c r="CQ139" s="507">
        <f t="shared" si="638"/>
        <v>0</v>
      </c>
      <c r="CR139" s="507">
        <f t="shared" si="638"/>
        <v>0</v>
      </c>
      <c r="CS139" s="507">
        <f>AVERAGE(CS132:CS137)</f>
        <v>0</v>
      </c>
      <c r="CT139" s="507">
        <f>AVERAGE(CT132:CT137)</f>
        <v>0</v>
      </c>
      <c r="CV139" s="504" t="s">
        <v>522</v>
      </c>
      <c r="CW139" s="507">
        <f t="shared" si="622"/>
        <v>0</v>
      </c>
      <c r="CX139" s="507">
        <f t="shared" ref="CX139:DC139" si="639">AVERAGE(CX132:CX137)</f>
        <v>0</v>
      </c>
      <c r="CY139" s="507">
        <f t="shared" si="639"/>
        <v>0</v>
      </c>
      <c r="CZ139" s="507">
        <f t="shared" si="639"/>
        <v>0</v>
      </c>
      <c r="DA139" s="507">
        <f t="shared" si="639"/>
        <v>0</v>
      </c>
      <c r="DB139" s="507">
        <f t="shared" si="639"/>
        <v>0</v>
      </c>
      <c r="DC139" s="507">
        <f t="shared" si="639"/>
        <v>0</v>
      </c>
      <c r="DD139" s="507">
        <f>AVERAGE(DD132:DD137)</f>
        <v>0</v>
      </c>
      <c r="DE139" s="507">
        <f>AVERAGE(DE132:DE137)</f>
        <v>0</v>
      </c>
      <c r="DG139" s="504" t="s">
        <v>522</v>
      </c>
      <c r="DH139" s="507">
        <f t="shared" si="624"/>
        <v>0</v>
      </c>
      <c r="DI139" s="507">
        <f t="shared" ref="DI139:DN139" si="640">AVERAGE(DI132:DI137)</f>
        <v>0</v>
      </c>
      <c r="DJ139" s="507">
        <f t="shared" si="640"/>
        <v>0</v>
      </c>
      <c r="DK139" s="507">
        <f t="shared" si="640"/>
        <v>0</v>
      </c>
      <c r="DL139" s="507">
        <f t="shared" si="640"/>
        <v>0</v>
      </c>
      <c r="DM139" s="507">
        <f t="shared" si="640"/>
        <v>0</v>
      </c>
      <c r="DN139" s="507">
        <f t="shared" si="640"/>
        <v>0</v>
      </c>
      <c r="DO139" s="507">
        <f>AVERAGE(DO132:DO137)</f>
        <v>0</v>
      </c>
      <c r="DP139" s="507">
        <f>AVERAGE(DP132:DP137)</f>
        <v>0</v>
      </c>
      <c r="DR139" s="504" t="s">
        <v>522</v>
      </c>
      <c r="DS139" s="507">
        <f t="shared" si="626"/>
        <v>0</v>
      </c>
      <c r="DT139" s="507">
        <f t="shared" ref="DT139:DY139" si="641">AVERAGE(DT132:DT137)</f>
        <v>0</v>
      </c>
      <c r="DU139" s="507">
        <f t="shared" si="641"/>
        <v>0</v>
      </c>
      <c r="DV139" s="507">
        <f t="shared" si="641"/>
        <v>0</v>
      </c>
      <c r="DW139" s="507">
        <f t="shared" si="641"/>
        <v>0</v>
      </c>
      <c r="DX139" s="507">
        <f t="shared" si="641"/>
        <v>0</v>
      </c>
      <c r="DY139" s="507">
        <f t="shared" si="641"/>
        <v>0</v>
      </c>
      <c r="DZ139" s="507">
        <f>AVERAGE(DZ132:DZ137)</f>
        <v>0</v>
      </c>
      <c r="EA139" s="507">
        <f>AVERAGE(EA132:EA137)</f>
        <v>0</v>
      </c>
      <c r="EC139" s="504" t="s">
        <v>522</v>
      </c>
      <c r="ED139" s="507">
        <f t="shared" si="628"/>
        <v>0</v>
      </c>
      <c r="EE139" s="507">
        <f t="shared" ref="EE139:EJ139" si="642">AVERAGE(EE132:EE137)</f>
        <v>0</v>
      </c>
      <c r="EF139" s="507">
        <f t="shared" si="642"/>
        <v>0</v>
      </c>
      <c r="EG139" s="507">
        <f t="shared" si="642"/>
        <v>0</v>
      </c>
      <c r="EH139" s="507">
        <f t="shared" si="642"/>
        <v>0</v>
      </c>
      <c r="EI139" s="507">
        <f t="shared" si="642"/>
        <v>0</v>
      </c>
      <c r="EJ139" s="507">
        <f t="shared" si="642"/>
        <v>0</v>
      </c>
      <c r="EK139" s="507">
        <f>AVERAGE(EK132:EK137)</f>
        <v>0</v>
      </c>
      <c r="EL139" s="507">
        <f>AVERAGE(EL132:EL137)</f>
        <v>0</v>
      </c>
    </row>
    <row r="140" spans="1:142" x14ac:dyDescent="0.2">
      <c r="A140" s="504" t="s">
        <v>523</v>
      </c>
      <c r="B140" s="507">
        <f t="shared" si="604"/>
        <v>0</v>
      </c>
      <c r="C140" s="507">
        <f t="shared" ref="C140:H140" si="643">AVERAGE(C126:C137)</f>
        <v>0</v>
      </c>
      <c r="D140" s="507">
        <f t="shared" si="643"/>
        <v>0</v>
      </c>
      <c r="E140" s="507">
        <f t="shared" si="643"/>
        <v>0</v>
      </c>
      <c r="F140" s="507">
        <f t="shared" si="643"/>
        <v>0</v>
      </c>
      <c r="G140" s="507">
        <f t="shared" si="643"/>
        <v>0</v>
      </c>
      <c r="H140" s="507">
        <f t="shared" si="643"/>
        <v>0</v>
      </c>
      <c r="I140" s="507">
        <f>AVERAGE(I126:I137)</f>
        <v>0</v>
      </c>
      <c r="J140" s="507">
        <f>AVERAGE(J126:J137)</f>
        <v>0</v>
      </c>
      <c r="L140" s="504" t="s">
        <v>523</v>
      </c>
      <c r="M140" s="507">
        <f t="shared" si="606"/>
        <v>0</v>
      </c>
      <c r="N140" s="507">
        <f t="shared" ref="N140:S140" si="644">AVERAGE(N126:N137)</f>
        <v>0</v>
      </c>
      <c r="O140" s="507">
        <f t="shared" si="644"/>
        <v>0</v>
      </c>
      <c r="P140" s="507">
        <f t="shared" si="644"/>
        <v>0</v>
      </c>
      <c r="Q140" s="507">
        <f t="shared" si="644"/>
        <v>0</v>
      </c>
      <c r="R140" s="507">
        <f t="shared" si="644"/>
        <v>0</v>
      </c>
      <c r="S140" s="507">
        <f t="shared" si="644"/>
        <v>0</v>
      </c>
      <c r="T140" s="507">
        <f>AVERAGE(T126:T137)</f>
        <v>0</v>
      </c>
      <c r="U140" s="507">
        <f>AVERAGE(U126:U137)</f>
        <v>0</v>
      </c>
      <c r="W140" s="504" t="s">
        <v>523</v>
      </c>
      <c r="X140" s="507">
        <f t="shared" si="608"/>
        <v>0</v>
      </c>
      <c r="Y140" s="507">
        <f t="shared" ref="Y140:AD140" si="645">AVERAGE(Y126:Y137)</f>
        <v>0</v>
      </c>
      <c r="Z140" s="507">
        <f t="shared" si="645"/>
        <v>0</v>
      </c>
      <c r="AA140" s="507">
        <f t="shared" si="645"/>
        <v>0</v>
      </c>
      <c r="AB140" s="507">
        <f t="shared" si="645"/>
        <v>0</v>
      </c>
      <c r="AC140" s="507">
        <f t="shared" si="645"/>
        <v>0</v>
      </c>
      <c r="AD140" s="507">
        <f t="shared" si="645"/>
        <v>0</v>
      </c>
      <c r="AE140" s="507">
        <f>AVERAGE(AE126:AE137)</f>
        <v>0</v>
      </c>
      <c r="AF140" s="507">
        <f>AVERAGE(AF126:AF137)</f>
        <v>0</v>
      </c>
      <c r="AH140" s="504" t="s">
        <v>523</v>
      </c>
      <c r="AI140" s="507">
        <f t="shared" si="610"/>
        <v>0</v>
      </c>
      <c r="AJ140" s="507">
        <f t="shared" ref="AJ140:AO140" si="646">AVERAGE(AJ126:AJ137)</f>
        <v>0</v>
      </c>
      <c r="AK140" s="507">
        <f t="shared" si="646"/>
        <v>0</v>
      </c>
      <c r="AL140" s="507">
        <f t="shared" si="646"/>
        <v>0</v>
      </c>
      <c r="AM140" s="507">
        <f t="shared" si="646"/>
        <v>0</v>
      </c>
      <c r="AN140" s="507">
        <f t="shared" si="646"/>
        <v>0</v>
      </c>
      <c r="AO140" s="507">
        <f t="shared" si="646"/>
        <v>0</v>
      </c>
      <c r="AP140" s="507">
        <f>AVERAGE(AP126:AP137)</f>
        <v>0</v>
      </c>
      <c r="AQ140" s="507">
        <f>AVERAGE(AQ126:AQ137)</f>
        <v>0</v>
      </c>
      <c r="AS140" s="504" t="s">
        <v>523</v>
      </c>
      <c r="AT140" s="507">
        <f t="shared" si="612"/>
        <v>0</v>
      </c>
      <c r="AU140" s="507">
        <f t="shared" ref="AU140:AZ140" si="647">AVERAGE(AU126:AU137)</f>
        <v>0</v>
      </c>
      <c r="AV140" s="507">
        <f t="shared" si="647"/>
        <v>0</v>
      </c>
      <c r="AW140" s="507">
        <f t="shared" si="647"/>
        <v>0</v>
      </c>
      <c r="AX140" s="507">
        <f t="shared" si="647"/>
        <v>0</v>
      </c>
      <c r="AY140" s="507">
        <f t="shared" si="647"/>
        <v>0</v>
      </c>
      <c r="AZ140" s="507">
        <f t="shared" si="647"/>
        <v>0</v>
      </c>
      <c r="BA140" s="507">
        <f>AVERAGE(BA126:BA137)</f>
        <v>0</v>
      </c>
      <c r="BB140" s="507">
        <f>AVERAGE(BB126:BB137)</f>
        <v>0</v>
      </c>
      <c r="BD140" s="504" t="s">
        <v>523</v>
      </c>
      <c r="BE140" s="507">
        <f t="shared" si="614"/>
        <v>0</v>
      </c>
      <c r="BF140" s="507">
        <f t="shared" ref="BF140:BK140" si="648">AVERAGE(BF126:BF137)</f>
        <v>0</v>
      </c>
      <c r="BG140" s="507">
        <f t="shared" si="648"/>
        <v>0</v>
      </c>
      <c r="BH140" s="507">
        <f t="shared" si="648"/>
        <v>0</v>
      </c>
      <c r="BI140" s="507">
        <f t="shared" si="648"/>
        <v>0</v>
      </c>
      <c r="BJ140" s="507">
        <f t="shared" si="648"/>
        <v>0</v>
      </c>
      <c r="BK140" s="507">
        <f t="shared" si="648"/>
        <v>0</v>
      </c>
      <c r="BL140" s="507">
        <f>AVERAGE(BL126:BL137)</f>
        <v>0</v>
      </c>
      <c r="BM140" s="507">
        <f>AVERAGE(BM126:BM137)</f>
        <v>0</v>
      </c>
      <c r="BO140" s="504" t="s">
        <v>523</v>
      </c>
      <c r="BP140" s="507">
        <f t="shared" si="616"/>
        <v>0</v>
      </c>
      <c r="BQ140" s="507">
        <f t="shared" ref="BQ140:BV140" si="649">AVERAGE(BQ126:BQ137)</f>
        <v>0</v>
      </c>
      <c r="BR140" s="507">
        <f t="shared" si="649"/>
        <v>0</v>
      </c>
      <c r="BS140" s="507">
        <f t="shared" si="649"/>
        <v>0</v>
      </c>
      <c r="BT140" s="507">
        <f t="shared" si="649"/>
        <v>0</v>
      </c>
      <c r="BU140" s="507">
        <f t="shared" si="649"/>
        <v>0</v>
      </c>
      <c r="BV140" s="507">
        <f t="shared" si="649"/>
        <v>0</v>
      </c>
      <c r="BW140" s="507">
        <f>AVERAGE(BW126:BW137)</f>
        <v>0</v>
      </c>
      <c r="BX140" s="507">
        <f>AVERAGE(BX126:BX137)</f>
        <v>0</v>
      </c>
      <c r="BZ140" s="504" t="s">
        <v>523</v>
      </c>
      <c r="CA140" s="507">
        <f t="shared" si="618"/>
        <v>0</v>
      </c>
      <c r="CB140" s="507">
        <f t="shared" ref="CB140:CG140" si="650">AVERAGE(CB126:CB137)</f>
        <v>0</v>
      </c>
      <c r="CC140" s="507">
        <f t="shared" si="650"/>
        <v>0</v>
      </c>
      <c r="CD140" s="507">
        <f t="shared" si="650"/>
        <v>0</v>
      </c>
      <c r="CE140" s="507">
        <f t="shared" si="650"/>
        <v>0</v>
      </c>
      <c r="CF140" s="507">
        <f t="shared" si="650"/>
        <v>0</v>
      </c>
      <c r="CG140" s="507">
        <f t="shared" si="650"/>
        <v>0</v>
      </c>
      <c r="CH140" s="507">
        <f>AVERAGE(CH126:CH137)</f>
        <v>0</v>
      </c>
      <c r="CI140" s="507">
        <f>AVERAGE(CI126:CI137)</f>
        <v>0</v>
      </c>
      <c r="CK140" s="504" t="s">
        <v>523</v>
      </c>
      <c r="CL140" s="507">
        <f t="shared" si="620"/>
        <v>0</v>
      </c>
      <c r="CM140" s="507">
        <f t="shared" ref="CM140:CR140" si="651">AVERAGE(CM126:CM137)</f>
        <v>0</v>
      </c>
      <c r="CN140" s="507">
        <f t="shared" si="651"/>
        <v>0</v>
      </c>
      <c r="CO140" s="507">
        <f t="shared" si="651"/>
        <v>0</v>
      </c>
      <c r="CP140" s="507">
        <f t="shared" si="651"/>
        <v>0</v>
      </c>
      <c r="CQ140" s="507">
        <f t="shared" si="651"/>
        <v>0</v>
      </c>
      <c r="CR140" s="507">
        <f t="shared" si="651"/>
        <v>0</v>
      </c>
      <c r="CS140" s="507">
        <f>AVERAGE(CS126:CS137)</f>
        <v>0</v>
      </c>
      <c r="CT140" s="507">
        <f>AVERAGE(CT126:CT137)</f>
        <v>0</v>
      </c>
      <c r="CV140" s="504" t="s">
        <v>523</v>
      </c>
      <c r="CW140" s="507">
        <f t="shared" si="622"/>
        <v>0</v>
      </c>
      <c r="CX140" s="507">
        <f t="shared" ref="CX140:DC140" si="652">AVERAGE(CX126:CX137)</f>
        <v>0</v>
      </c>
      <c r="CY140" s="507">
        <f t="shared" si="652"/>
        <v>0</v>
      </c>
      <c r="CZ140" s="507">
        <f t="shared" si="652"/>
        <v>0</v>
      </c>
      <c r="DA140" s="507">
        <f t="shared" si="652"/>
        <v>0</v>
      </c>
      <c r="DB140" s="507">
        <f t="shared" si="652"/>
        <v>0</v>
      </c>
      <c r="DC140" s="507">
        <f t="shared" si="652"/>
        <v>0</v>
      </c>
      <c r="DD140" s="507">
        <f>AVERAGE(DD126:DD137)</f>
        <v>0</v>
      </c>
      <c r="DE140" s="507">
        <f>AVERAGE(DE126:DE137)</f>
        <v>0</v>
      </c>
      <c r="DG140" s="504" t="s">
        <v>523</v>
      </c>
      <c r="DH140" s="507">
        <f t="shared" si="624"/>
        <v>0</v>
      </c>
      <c r="DI140" s="507">
        <f t="shared" ref="DI140:DN140" si="653">AVERAGE(DI126:DI137)</f>
        <v>0</v>
      </c>
      <c r="DJ140" s="507">
        <f t="shared" si="653"/>
        <v>0</v>
      </c>
      <c r="DK140" s="507">
        <f t="shared" si="653"/>
        <v>0</v>
      </c>
      <c r="DL140" s="507">
        <f t="shared" si="653"/>
        <v>0</v>
      </c>
      <c r="DM140" s="507">
        <f t="shared" si="653"/>
        <v>0</v>
      </c>
      <c r="DN140" s="507">
        <f t="shared" si="653"/>
        <v>0</v>
      </c>
      <c r="DO140" s="507">
        <f>AVERAGE(DO126:DO137)</f>
        <v>0</v>
      </c>
      <c r="DP140" s="507">
        <f>AVERAGE(DP126:DP137)</f>
        <v>0</v>
      </c>
      <c r="DR140" s="504" t="s">
        <v>523</v>
      </c>
      <c r="DS140" s="507">
        <f t="shared" si="626"/>
        <v>0</v>
      </c>
      <c r="DT140" s="507">
        <f t="shared" ref="DT140:DY140" si="654">AVERAGE(DT126:DT137)</f>
        <v>0</v>
      </c>
      <c r="DU140" s="507">
        <f t="shared" si="654"/>
        <v>0</v>
      </c>
      <c r="DV140" s="507">
        <f t="shared" si="654"/>
        <v>0</v>
      </c>
      <c r="DW140" s="507">
        <f t="shared" si="654"/>
        <v>0</v>
      </c>
      <c r="DX140" s="507">
        <f t="shared" si="654"/>
        <v>0</v>
      </c>
      <c r="DY140" s="507">
        <f t="shared" si="654"/>
        <v>0</v>
      </c>
      <c r="DZ140" s="507">
        <f>AVERAGE(DZ126:DZ137)</f>
        <v>0</v>
      </c>
      <c r="EA140" s="507">
        <f>AVERAGE(EA126:EA137)</f>
        <v>0</v>
      </c>
      <c r="EC140" s="504" t="s">
        <v>523</v>
      </c>
      <c r="ED140" s="507">
        <f t="shared" si="628"/>
        <v>0</v>
      </c>
      <c r="EE140" s="507">
        <f t="shared" ref="EE140:EJ140" si="655">AVERAGE(EE126:EE137)</f>
        <v>0</v>
      </c>
      <c r="EF140" s="507">
        <f t="shared" si="655"/>
        <v>0</v>
      </c>
      <c r="EG140" s="507">
        <f t="shared" si="655"/>
        <v>0</v>
      </c>
      <c r="EH140" s="507">
        <f t="shared" si="655"/>
        <v>0</v>
      </c>
      <c r="EI140" s="507">
        <f t="shared" si="655"/>
        <v>0</v>
      </c>
      <c r="EJ140" s="507">
        <f t="shared" si="655"/>
        <v>0</v>
      </c>
      <c r="EK140" s="507">
        <f>AVERAGE(EK126:EK137)</f>
        <v>0</v>
      </c>
      <c r="EL140" s="507">
        <f>AVERAGE(EL126:EL137)</f>
        <v>0</v>
      </c>
    </row>
    <row r="141" spans="1:142" x14ac:dyDescent="0.2">
      <c r="A141" s="504" t="s">
        <v>524</v>
      </c>
      <c r="B141" s="507">
        <f t="shared" si="604"/>
        <v>0</v>
      </c>
      <c r="C141" s="507">
        <f t="shared" ref="C141:H141" si="656">AVERAGE(C123:C125)</f>
        <v>0</v>
      </c>
      <c r="D141" s="507">
        <f t="shared" si="656"/>
        <v>0</v>
      </c>
      <c r="E141" s="507">
        <f t="shared" si="656"/>
        <v>0</v>
      </c>
      <c r="F141" s="507">
        <f t="shared" si="656"/>
        <v>0</v>
      </c>
      <c r="G141" s="507">
        <f t="shared" si="656"/>
        <v>0</v>
      </c>
      <c r="H141" s="507">
        <f t="shared" si="656"/>
        <v>0</v>
      </c>
      <c r="I141" s="507">
        <f>AVERAGE(I123:I125)</f>
        <v>0</v>
      </c>
      <c r="J141" s="507">
        <f>AVERAGE(J123:J125)</f>
        <v>0</v>
      </c>
      <c r="L141" s="504" t="s">
        <v>524</v>
      </c>
      <c r="M141" s="507">
        <f t="shared" si="606"/>
        <v>0</v>
      </c>
      <c r="N141" s="507">
        <f t="shared" ref="N141:S141" si="657">AVERAGE(N123:N125)</f>
        <v>0</v>
      </c>
      <c r="O141" s="507">
        <f t="shared" si="657"/>
        <v>0</v>
      </c>
      <c r="P141" s="507">
        <f t="shared" si="657"/>
        <v>0</v>
      </c>
      <c r="Q141" s="507">
        <f t="shared" si="657"/>
        <v>0</v>
      </c>
      <c r="R141" s="507">
        <f t="shared" si="657"/>
        <v>0</v>
      </c>
      <c r="S141" s="507">
        <f t="shared" si="657"/>
        <v>0</v>
      </c>
      <c r="T141" s="507">
        <f>AVERAGE(T123:T125)</f>
        <v>0</v>
      </c>
      <c r="U141" s="507">
        <f>AVERAGE(U123:U125)</f>
        <v>0</v>
      </c>
      <c r="W141" s="504" t="s">
        <v>524</v>
      </c>
      <c r="X141" s="507">
        <f t="shared" si="608"/>
        <v>0</v>
      </c>
      <c r="Y141" s="507">
        <f t="shared" ref="Y141:AD141" si="658">AVERAGE(Y123:Y125)</f>
        <v>0</v>
      </c>
      <c r="Z141" s="507">
        <f t="shared" si="658"/>
        <v>0</v>
      </c>
      <c r="AA141" s="507">
        <f t="shared" si="658"/>
        <v>0</v>
      </c>
      <c r="AB141" s="507">
        <f t="shared" si="658"/>
        <v>0</v>
      </c>
      <c r="AC141" s="507">
        <f t="shared" si="658"/>
        <v>0</v>
      </c>
      <c r="AD141" s="507">
        <f t="shared" si="658"/>
        <v>0</v>
      </c>
      <c r="AE141" s="507">
        <f>AVERAGE(AE123:AE125)</f>
        <v>0</v>
      </c>
      <c r="AF141" s="507">
        <f>AVERAGE(AF123:AF125)</f>
        <v>0</v>
      </c>
      <c r="AH141" s="504" t="s">
        <v>524</v>
      </c>
      <c r="AI141" s="507">
        <f t="shared" si="610"/>
        <v>0</v>
      </c>
      <c r="AJ141" s="507">
        <f t="shared" ref="AJ141:AO141" si="659">AVERAGE(AJ123:AJ125)</f>
        <v>0</v>
      </c>
      <c r="AK141" s="507">
        <f t="shared" si="659"/>
        <v>0</v>
      </c>
      <c r="AL141" s="507">
        <f t="shared" si="659"/>
        <v>0</v>
      </c>
      <c r="AM141" s="507">
        <f t="shared" si="659"/>
        <v>0</v>
      </c>
      <c r="AN141" s="507">
        <f t="shared" si="659"/>
        <v>0</v>
      </c>
      <c r="AO141" s="507">
        <f t="shared" si="659"/>
        <v>0</v>
      </c>
      <c r="AP141" s="507">
        <f>AVERAGE(AP123:AP125)</f>
        <v>0</v>
      </c>
      <c r="AQ141" s="507">
        <f>AVERAGE(AQ123:AQ125)</f>
        <v>0</v>
      </c>
      <c r="AS141" s="504" t="s">
        <v>524</v>
      </c>
      <c r="AT141" s="507">
        <f t="shared" si="612"/>
        <v>0</v>
      </c>
      <c r="AU141" s="507">
        <f t="shared" ref="AU141:AZ141" si="660">AVERAGE(AU123:AU125)</f>
        <v>0</v>
      </c>
      <c r="AV141" s="507">
        <f t="shared" si="660"/>
        <v>0</v>
      </c>
      <c r="AW141" s="507">
        <f t="shared" si="660"/>
        <v>0</v>
      </c>
      <c r="AX141" s="507">
        <f t="shared" si="660"/>
        <v>0</v>
      </c>
      <c r="AY141" s="507">
        <f t="shared" si="660"/>
        <v>0</v>
      </c>
      <c r="AZ141" s="507">
        <f t="shared" si="660"/>
        <v>0</v>
      </c>
      <c r="BA141" s="507">
        <f>AVERAGE(BA123:BA125)</f>
        <v>0</v>
      </c>
      <c r="BB141" s="507">
        <f>AVERAGE(BB123:BB125)</f>
        <v>0</v>
      </c>
      <c r="BD141" s="504" t="s">
        <v>524</v>
      </c>
      <c r="BE141" s="507">
        <f t="shared" si="614"/>
        <v>0</v>
      </c>
      <c r="BF141" s="507">
        <f t="shared" ref="BF141:BK141" si="661">AVERAGE(BF123:BF125)</f>
        <v>0</v>
      </c>
      <c r="BG141" s="507">
        <f t="shared" si="661"/>
        <v>0</v>
      </c>
      <c r="BH141" s="507">
        <f t="shared" si="661"/>
        <v>0</v>
      </c>
      <c r="BI141" s="507">
        <f t="shared" si="661"/>
        <v>0</v>
      </c>
      <c r="BJ141" s="507">
        <f t="shared" si="661"/>
        <v>0</v>
      </c>
      <c r="BK141" s="507">
        <f t="shared" si="661"/>
        <v>0</v>
      </c>
      <c r="BL141" s="507">
        <f>AVERAGE(BL123:BL125)</f>
        <v>0</v>
      </c>
      <c r="BM141" s="507">
        <f>AVERAGE(BM123:BM125)</f>
        <v>0</v>
      </c>
      <c r="BO141" s="504" t="s">
        <v>524</v>
      </c>
      <c r="BP141" s="507">
        <f t="shared" si="616"/>
        <v>0</v>
      </c>
      <c r="BQ141" s="507">
        <f t="shared" ref="BQ141:BV141" si="662">AVERAGE(BQ123:BQ125)</f>
        <v>0</v>
      </c>
      <c r="BR141" s="507">
        <f t="shared" si="662"/>
        <v>0</v>
      </c>
      <c r="BS141" s="507">
        <f t="shared" si="662"/>
        <v>0</v>
      </c>
      <c r="BT141" s="507">
        <f t="shared" si="662"/>
        <v>0</v>
      </c>
      <c r="BU141" s="507">
        <f t="shared" si="662"/>
        <v>0</v>
      </c>
      <c r="BV141" s="507">
        <f t="shared" si="662"/>
        <v>0</v>
      </c>
      <c r="BW141" s="507">
        <f>AVERAGE(BW123:BW125)</f>
        <v>0</v>
      </c>
      <c r="BX141" s="507">
        <f>AVERAGE(BX123:BX125)</f>
        <v>0</v>
      </c>
      <c r="BZ141" s="504" t="s">
        <v>524</v>
      </c>
      <c r="CA141" s="507">
        <f t="shared" si="618"/>
        <v>0</v>
      </c>
      <c r="CB141" s="507">
        <f t="shared" ref="CB141:CG141" si="663">AVERAGE(CB123:CB125)</f>
        <v>0</v>
      </c>
      <c r="CC141" s="507">
        <f t="shared" si="663"/>
        <v>0</v>
      </c>
      <c r="CD141" s="507">
        <f t="shared" si="663"/>
        <v>0</v>
      </c>
      <c r="CE141" s="507">
        <f t="shared" si="663"/>
        <v>0</v>
      </c>
      <c r="CF141" s="507">
        <f t="shared" si="663"/>
        <v>0</v>
      </c>
      <c r="CG141" s="507">
        <f t="shared" si="663"/>
        <v>0</v>
      </c>
      <c r="CH141" s="507">
        <f>AVERAGE(CH123:CH125)</f>
        <v>0</v>
      </c>
      <c r="CI141" s="507">
        <f>AVERAGE(CI123:CI125)</f>
        <v>0</v>
      </c>
      <c r="CK141" s="504" t="s">
        <v>524</v>
      </c>
      <c r="CL141" s="507">
        <f t="shared" si="620"/>
        <v>0</v>
      </c>
      <c r="CM141" s="507">
        <f t="shared" ref="CM141:CR141" si="664">AVERAGE(CM123:CM125)</f>
        <v>0</v>
      </c>
      <c r="CN141" s="507">
        <f t="shared" si="664"/>
        <v>0</v>
      </c>
      <c r="CO141" s="507">
        <f t="shared" si="664"/>
        <v>0</v>
      </c>
      <c r="CP141" s="507">
        <f t="shared" si="664"/>
        <v>0</v>
      </c>
      <c r="CQ141" s="507">
        <f t="shared" si="664"/>
        <v>0</v>
      </c>
      <c r="CR141" s="507">
        <f t="shared" si="664"/>
        <v>0</v>
      </c>
      <c r="CS141" s="507">
        <f>AVERAGE(CS123:CS125)</f>
        <v>0</v>
      </c>
      <c r="CT141" s="507">
        <f>AVERAGE(CT123:CT125)</f>
        <v>0</v>
      </c>
      <c r="CV141" s="504" t="s">
        <v>524</v>
      </c>
      <c r="CW141" s="507">
        <f t="shared" si="622"/>
        <v>0</v>
      </c>
      <c r="CX141" s="507">
        <f t="shared" ref="CX141:DC141" si="665">AVERAGE(CX123:CX125)</f>
        <v>0</v>
      </c>
      <c r="CY141" s="507">
        <f t="shared" si="665"/>
        <v>0</v>
      </c>
      <c r="CZ141" s="507">
        <f t="shared" si="665"/>
        <v>0</v>
      </c>
      <c r="DA141" s="507">
        <f t="shared" si="665"/>
        <v>0</v>
      </c>
      <c r="DB141" s="507">
        <f t="shared" si="665"/>
        <v>0</v>
      </c>
      <c r="DC141" s="507">
        <f t="shared" si="665"/>
        <v>0</v>
      </c>
      <c r="DD141" s="507">
        <f>AVERAGE(DD123:DD125)</f>
        <v>0</v>
      </c>
      <c r="DE141" s="507">
        <f>AVERAGE(DE123:DE125)</f>
        <v>0</v>
      </c>
      <c r="DG141" s="504" t="s">
        <v>524</v>
      </c>
      <c r="DH141" s="507">
        <f t="shared" si="624"/>
        <v>0</v>
      </c>
      <c r="DI141" s="507">
        <f t="shared" ref="DI141:DN141" si="666">AVERAGE(DI123:DI125)</f>
        <v>0</v>
      </c>
      <c r="DJ141" s="507">
        <f t="shared" si="666"/>
        <v>0</v>
      </c>
      <c r="DK141" s="507">
        <f t="shared" si="666"/>
        <v>0</v>
      </c>
      <c r="DL141" s="507">
        <f t="shared" si="666"/>
        <v>0</v>
      </c>
      <c r="DM141" s="507">
        <f t="shared" si="666"/>
        <v>0</v>
      </c>
      <c r="DN141" s="507">
        <f t="shared" si="666"/>
        <v>0</v>
      </c>
      <c r="DO141" s="507">
        <f>AVERAGE(DO123:DO125)</f>
        <v>0</v>
      </c>
      <c r="DP141" s="507">
        <f>AVERAGE(DP123:DP125)</f>
        <v>0</v>
      </c>
      <c r="DR141" s="504" t="s">
        <v>524</v>
      </c>
      <c r="DS141" s="507">
        <f t="shared" si="626"/>
        <v>0</v>
      </c>
      <c r="DT141" s="507">
        <f t="shared" ref="DT141:DY141" si="667">AVERAGE(DT123:DT125)</f>
        <v>0</v>
      </c>
      <c r="DU141" s="507">
        <f t="shared" si="667"/>
        <v>0</v>
      </c>
      <c r="DV141" s="507">
        <f t="shared" si="667"/>
        <v>0</v>
      </c>
      <c r="DW141" s="507">
        <f t="shared" si="667"/>
        <v>0</v>
      </c>
      <c r="DX141" s="507">
        <f t="shared" si="667"/>
        <v>0</v>
      </c>
      <c r="DY141" s="507">
        <f t="shared" si="667"/>
        <v>0</v>
      </c>
      <c r="DZ141" s="507">
        <f>AVERAGE(DZ123:DZ125)</f>
        <v>0</v>
      </c>
      <c r="EA141" s="507">
        <f>AVERAGE(EA123:EA125)</f>
        <v>0</v>
      </c>
      <c r="EC141" s="504" t="s">
        <v>524</v>
      </c>
      <c r="ED141" s="507">
        <f t="shared" si="628"/>
        <v>0</v>
      </c>
      <c r="EE141" s="507">
        <f t="shared" ref="EE141:EJ141" si="668">AVERAGE(EE123:EE125)</f>
        <v>0</v>
      </c>
      <c r="EF141" s="507">
        <f t="shared" si="668"/>
        <v>0</v>
      </c>
      <c r="EG141" s="507">
        <f t="shared" si="668"/>
        <v>0</v>
      </c>
      <c r="EH141" s="507">
        <f t="shared" si="668"/>
        <v>0</v>
      </c>
      <c r="EI141" s="507">
        <f t="shared" si="668"/>
        <v>0</v>
      </c>
      <c r="EJ141" s="507">
        <f t="shared" si="668"/>
        <v>0</v>
      </c>
      <c r="EK141" s="507">
        <f>AVERAGE(EK123:EK125)</f>
        <v>0</v>
      </c>
      <c r="EL141" s="507">
        <f>AVERAGE(EL123:EL125)</f>
        <v>0</v>
      </c>
    </row>
    <row r="142" spans="1:142" x14ac:dyDescent="0.2">
      <c r="A142" s="504" t="s">
        <v>525</v>
      </c>
      <c r="B142" s="507">
        <f t="shared" si="604"/>
        <v>0</v>
      </c>
      <c r="C142" s="507">
        <f t="shared" ref="C142:H142" si="669">AVERAGE(C120:C125)</f>
        <v>0</v>
      </c>
      <c r="D142" s="507">
        <f t="shared" si="669"/>
        <v>0</v>
      </c>
      <c r="E142" s="507">
        <f t="shared" si="669"/>
        <v>0</v>
      </c>
      <c r="F142" s="507">
        <f t="shared" si="669"/>
        <v>0</v>
      </c>
      <c r="G142" s="507">
        <f t="shared" si="669"/>
        <v>0</v>
      </c>
      <c r="H142" s="507">
        <f t="shared" si="669"/>
        <v>0</v>
      </c>
      <c r="I142" s="507">
        <f>AVERAGE(I120:I125)</f>
        <v>0</v>
      </c>
      <c r="J142" s="507">
        <f>AVERAGE(J120:J125)</f>
        <v>0</v>
      </c>
      <c r="L142" s="504" t="s">
        <v>525</v>
      </c>
      <c r="M142" s="507">
        <f t="shared" si="606"/>
        <v>0</v>
      </c>
      <c r="N142" s="507">
        <f t="shared" ref="N142:S142" si="670">AVERAGE(N120:N125)</f>
        <v>0</v>
      </c>
      <c r="O142" s="507">
        <f t="shared" si="670"/>
        <v>0</v>
      </c>
      <c r="P142" s="507">
        <f t="shared" si="670"/>
        <v>0</v>
      </c>
      <c r="Q142" s="507">
        <f t="shared" si="670"/>
        <v>0</v>
      </c>
      <c r="R142" s="507">
        <f t="shared" si="670"/>
        <v>0</v>
      </c>
      <c r="S142" s="507">
        <f t="shared" si="670"/>
        <v>0</v>
      </c>
      <c r="T142" s="507">
        <f>AVERAGE(T120:T125)</f>
        <v>0</v>
      </c>
      <c r="U142" s="507">
        <f>AVERAGE(U120:U125)</f>
        <v>0</v>
      </c>
      <c r="W142" s="504" t="s">
        <v>525</v>
      </c>
      <c r="X142" s="507">
        <f t="shared" si="608"/>
        <v>0</v>
      </c>
      <c r="Y142" s="507">
        <f t="shared" ref="Y142:AD142" si="671">AVERAGE(Y120:Y125)</f>
        <v>0</v>
      </c>
      <c r="Z142" s="507">
        <f t="shared" si="671"/>
        <v>0</v>
      </c>
      <c r="AA142" s="507">
        <f t="shared" si="671"/>
        <v>0</v>
      </c>
      <c r="AB142" s="507">
        <f t="shared" si="671"/>
        <v>0</v>
      </c>
      <c r="AC142" s="507">
        <f t="shared" si="671"/>
        <v>0</v>
      </c>
      <c r="AD142" s="507">
        <f t="shared" si="671"/>
        <v>0</v>
      </c>
      <c r="AE142" s="507">
        <f>AVERAGE(AE120:AE125)</f>
        <v>0</v>
      </c>
      <c r="AF142" s="507">
        <f>AVERAGE(AF120:AF125)</f>
        <v>0</v>
      </c>
      <c r="AH142" s="504" t="s">
        <v>525</v>
      </c>
      <c r="AI142" s="507">
        <f t="shared" si="610"/>
        <v>0</v>
      </c>
      <c r="AJ142" s="507">
        <f t="shared" ref="AJ142:AO142" si="672">AVERAGE(AJ120:AJ125)</f>
        <v>0</v>
      </c>
      <c r="AK142" s="507">
        <f t="shared" si="672"/>
        <v>0</v>
      </c>
      <c r="AL142" s="507">
        <f t="shared" si="672"/>
        <v>0</v>
      </c>
      <c r="AM142" s="507">
        <f t="shared" si="672"/>
        <v>0</v>
      </c>
      <c r="AN142" s="507">
        <f t="shared" si="672"/>
        <v>0</v>
      </c>
      <c r="AO142" s="507">
        <f t="shared" si="672"/>
        <v>0</v>
      </c>
      <c r="AP142" s="507">
        <f>AVERAGE(AP120:AP125)</f>
        <v>0</v>
      </c>
      <c r="AQ142" s="507">
        <f>AVERAGE(AQ120:AQ125)</f>
        <v>0</v>
      </c>
      <c r="AS142" s="504" t="s">
        <v>525</v>
      </c>
      <c r="AT142" s="507">
        <f t="shared" si="612"/>
        <v>0</v>
      </c>
      <c r="AU142" s="507">
        <f t="shared" ref="AU142:AZ142" si="673">AVERAGE(AU120:AU125)</f>
        <v>0</v>
      </c>
      <c r="AV142" s="507">
        <f t="shared" si="673"/>
        <v>0</v>
      </c>
      <c r="AW142" s="507">
        <f t="shared" si="673"/>
        <v>0</v>
      </c>
      <c r="AX142" s="507">
        <f t="shared" si="673"/>
        <v>0</v>
      </c>
      <c r="AY142" s="507">
        <f t="shared" si="673"/>
        <v>0</v>
      </c>
      <c r="AZ142" s="507">
        <f t="shared" si="673"/>
        <v>0</v>
      </c>
      <c r="BA142" s="507">
        <f>AVERAGE(BA120:BA125)</f>
        <v>0</v>
      </c>
      <c r="BB142" s="507">
        <f>AVERAGE(BB120:BB125)</f>
        <v>0</v>
      </c>
      <c r="BD142" s="504" t="s">
        <v>525</v>
      </c>
      <c r="BE142" s="507">
        <f t="shared" si="614"/>
        <v>0</v>
      </c>
      <c r="BF142" s="507">
        <f t="shared" ref="BF142:BK142" si="674">AVERAGE(BF120:BF125)</f>
        <v>0</v>
      </c>
      <c r="BG142" s="507">
        <f t="shared" si="674"/>
        <v>0</v>
      </c>
      <c r="BH142" s="507">
        <f t="shared" si="674"/>
        <v>0</v>
      </c>
      <c r="BI142" s="507">
        <f t="shared" si="674"/>
        <v>0</v>
      </c>
      <c r="BJ142" s="507">
        <f t="shared" si="674"/>
        <v>0</v>
      </c>
      <c r="BK142" s="507">
        <f t="shared" si="674"/>
        <v>0</v>
      </c>
      <c r="BL142" s="507">
        <f>AVERAGE(BL120:BL125)</f>
        <v>0</v>
      </c>
      <c r="BM142" s="507">
        <f>AVERAGE(BM120:BM125)</f>
        <v>0</v>
      </c>
      <c r="BO142" s="504" t="s">
        <v>525</v>
      </c>
      <c r="BP142" s="507">
        <f t="shared" si="616"/>
        <v>0</v>
      </c>
      <c r="BQ142" s="507">
        <f t="shared" ref="BQ142:BV142" si="675">AVERAGE(BQ120:BQ125)</f>
        <v>0</v>
      </c>
      <c r="BR142" s="507">
        <f t="shared" si="675"/>
        <v>0</v>
      </c>
      <c r="BS142" s="507">
        <f t="shared" si="675"/>
        <v>0</v>
      </c>
      <c r="BT142" s="507">
        <f t="shared" si="675"/>
        <v>0</v>
      </c>
      <c r="BU142" s="507">
        <f t="shared" si="675"/>
        <v>0</v>
      </c>
      <c r="BV142" s="507">
        <f t="shared" si="675"/>
        <v>0</v>
      </c>
      <c r="BW142" s="507">
        <f>AVERAGE(BW120:BW125)</f>
        <v>0</v>
      </c>
      <c r="BX142" s="507">
        <f>AVERAGE(BX120:BX125)</f>
        <v>0</v>
      </c>
      <c r="BZ142" s="504" t="s">
        <v>525</v>
      </c>
      <c r="CA142" s="507">
        <f t="shared" si="618"/>
        <v>0</v>
      </c>
      <c r="CB142" s="507">
        <f t="shared" ref="CB142:CG142" si="676">AVERAGE(CB120:CB125)</f>
        <v>0</v>
      </c>
      <c r="CC142" s="507">
        <f t="shared" si="676"/>
        <v>0</v>
      </c>
      <c r="CD142" s="507">
        <f t="shared" si="676"/>
        <v>0</v>
      </c>
      <c r="CE142" s="507">
        <f t="shared" si="676"/>
        <v>0</v>
      </c>
      <c r="CF142" s="507">
        <f t="shared" si="676"/>
        <v>0</v>
      </c>
      <c r="CG142" s="507">
        <f t="shared" si="676"/>
        <v>0</v>
      </c>
      <c r="CH142" s="507">
        <f>AVERAGE(CH120:CH125)</f>
        <v>0</v>
      </c>
      <c r="CI142" s="507">
        <f>AVERAGE(CI120:CI125)</f>
        <v>0</v>
      </c>
      <c r="CK142" s="504" t="s">
        <v>525</v>
      </c>
      <c r="CL142" s="507">
        <f t="shared" si="620"/>
        <v>0</v>
      </c>
      <c r="CM142" s="507">
        <f t="shared" ref="CM142:CR142" si="677">AVERAGE(CM120:CM125)</f>
        <v>0</v>
      </c>
      <c r="CN142" s="507">
        <f t="shared" si="677"/>
        <v>0</v>
      </c>
      <c r="CO142" s="507">
        <f t="shared" si="677"/>
        <v>0</v>
      </c>
      <c r="CP142" s="507">
        <f t="shared" si="677"/>
        <v>0</v>
      </c>
      <c r="CQ142" s="507">
        <f t="shared" si="677"/>
        <v>0</v>
      </c>
      <c r="CR142" s="507">
        <f t="shared" si="677"/>
        <v>0</v>
      </c>
      <c r="CS142" s="507">
        <f>AVERAGE(CS120:CS125)</f>
        <v>0</v>
      </c>
      <c r="CT142" s="507">
        <f>AVERAGE(CT120:CT125)</f>
        <v>0</v>
      </c>
      <c r="CV142" s="504" t="s">
        <v>525</v>
      </c>
      <c r="CW142" s="507">
        <f t="shared" si="622"/>
        <v>0</v>
      </c>
      <c r="CX142" s="507">
        <f t="shared" ref="CX142:DC142" si="678">AVERAGE(CX120:CX125)</f>
        <v>0</v>
      </c>
      <c r="CY142" s="507">
        <f t="shared" si="678"/>
        <v>0</v>
      </c>
      <c r="CZ142" s="507">
        <f t="shared" si="678"/>
        <v>0</v>
      </c>
      <c r="DA142" s="507">
        <f t="shared" si="678"/>
        <v>0</v>
      </c>
      <c r="DB142" s="507">
        <f t="shared" si="678"/>
        <v>0</v>
      </c>
      <c r="DC142" s="507">
        <f t="shared" si="678"/>
        <v>0</v>
      </c>
      <c r="DD142" s="507">
        <f>AVERAGE(DD120:DD125)</f>
        <v>0</v>
      </c>
      <c r="DE142" s="507">
        <f>AVERAGE(DE120:DE125)</f>
        <v>0</v>
      </c>
      <c r="DG142" s="504" t="s">
        <v>525</v>
      </c>
      <c r="DH142" s="507">
        <f t="shared" si="624"/>
        <v>0</v>
      </c>
      <c r="DI142" s="507">
        <f t="shared" ref="DI142:DN142" si="679">AVERAGE(DI120:DI125)</f>
        <v>0</v>
      </c>
      <c r="DJ142" s="507">
        <f t="shared" si="679"/>
        <v>0</v>
      </c>
      <c r="DK142" s="507">
        <f t="shared" si="679"/>
        <v>0</v>
      </c>
      <c r="DL142" s="507">
        <f t="shared" si="679"/>
        <v>0</v>
      </c>
      <c r="DM142" s="507">
        <f t="shared" si="679"/>
        <v>0</v>
      </c>
      <c r="DN142" s="507">
        <f t="shared" si="679"/>
        <v>0</v>
      </c>
      <c r="DO142" s="507">
        <f>AVERAGE(DO120:DO125)</f>
        <v>0</v>
      </c>
      <c r="DP142" s="507">
        <f>AVERAGE(DP120:DP125)</f>
        <v>0</v>
      </c>
      <c r="DR142" s="504" t="s">
        <v>525</v>
      </c>
      <c r="DS142" s="507">
        <f t="shared" si="626"/>
        <v>0</v>
      </c>
      <c r="DT142" s="507">
        <f t="shared" ref="DT142:DY142" si="680">AVERAGE(DT120:DT125)</f>
        <v>0</v>
      </c>
      <c r="DU142" s="507">
        <f t="shared" si="680"/>
        <v>0</v>
      </c>
      <c r="DV142" s="507">
        <f t="shared" si="680"/>
        <v>0</v>
      </c>
      <c r="DW142" s="507">
        <f t="shared" si="680"/>
        <v>0</v>
      </c>
      <c r="DX142" s="507">
        <f t="shared" si="680"/>
        <v>0</v>
      </c>
      <c r="DY142" s="507">
        <f t="shared" si="680"/>
        <v>0</v>
      </c>
      <c r="DZ142" s="507">
        <f>AVERAGE(DZ120:DZ125)</f>
        <v>0</v>
      </c>
      <c r="EA142" s="507">
        <f>AVERAGE(EA120:EA125)</f>
        <v>0</v>
      </c>
      <c r="EC142" s="504" t="s">
        <v>525</v>
      </c>
      <c r="ED142" s="507">
        <f t="shared" si="628"/>
        <v>0</v>
      </c>
      <c r="EE142" s="507">
        <f t="shared" ref="EE142:EJ142" si="681">AVERAGE(EE120:EE125)</f>
        <v>0</v>
      </c>
      <c r="EF142" s="507">
        <f t="shared" si="681"/>
        <v>0</v>
      </c>
      <c r="EG142" s="507">
        <f t="shared" si="681"/>
        <v>0</v>
      </c>
      <c r="EH142" s="507">
        <f t="shared" si="681"/>
        <v>0</v>
      </c>
      <c r="EI142" s="507">
        <f t="shared" si="681"/>
        <v>0</v>
      </c>
      <c r="EJ142" s="507">
        <f t="shared" si="681"/>
        <v>0</v>
      </c>
      <c r="EK142" s="507">
        <f>AVERAGE(EK120:EK125)</f>
        <v>0</v>
      </c>
      <c r="EL142" s="507">
        <f>AVERAGE(EL120:EL125)</f>
        <v>0</v>
      </c>
    </row>
    <row r="143" spans="1:142" x14ac:dyDescent="0.2">
      <c r="A143" s="504" t="s">
        <v>526</v>
      </c>
      <c r="B143" s="507">
        <f t="shared" si="604"/>
        <v>0</v>
      </c>
      <c r="C143" s="507">
        <f t="shared" ref="C143:H143" si="682">AVERAGE(C114:C125)</f>
        <v>0</v>
      </c>
      <c r="D143" s="507">
        <f t="shared" si="682"/>
        <v>0</v>
      </c>
      <c r="E143" s="507">
        <f t="shared" si="682"/>
        <v>0</v>
      </c>
      <c r="F143" s="507">
        <f t="shared" si="682"/>
        <v>0</v>
      </c>
      <c r="G143" s="507">
        <f t="shared" si="682"/>
        <v>0</v>
      </c>
      <c r="H143" s="507">
        <f t="shared" si="682"/>
        <v>0</v>
      </c>
      <c r="I143" s="507">
        <f>AVERAGE(I114:I125)</f>
        <v>0</v>
      </c>
      <c r="J143" s="507">
        <f>AVERAGE(J114:J125)</f>
        <v>0</v>
      </c>
      <c r="L143" s="504" t="s">
        <v>526</v>
      </c>
      <c r="M143" s="507">
        <f t="shared" si="606"/>
        <v>0</v>
      </c>
      <c r="N143" s="507">
        <f t="shared" ref="N143:S143" si="683">AVERAGE(N114:N125)</f>
        <v>0</v>
      </c>
      <c r="O143" s="507">
        <f t="shared" si="683"/>
        <v>0</v>
      </c>
      <c r="P143" s="507">
        <f t="shared" si="683"/>
        <v>0</v>
      </c>
      <c r="Q143" s="507">
        <f t="shared" si="683"/>
        <v>0</v>
      </c>
      <c r="R143" s="507">
        <f t="shared" si="683"/>
        <v>0</v>
      </c>
      <c r="S143" s="507">
        <f t="shared" si="683"/>
        <v>0</v>
      </c>
      <c r="T143" s="507">
        <f>AVERAGE(T114:T125)</f>
        <v>0</v>
      </c>
      <c r="U143" s="507">
        <f>AVERAGE(U114:U125)</f>
        <v>0</v>
      </c>
      <c r="W143" s="504" t="s">
        <v>526</v>
      </c>
      <c r="X143" s="507">
        <f t="shared" si="608"/>
        <v>0</v>
      </c>
      <c r="Y143" s="507">
        <f t="shared" ref="Y143:AD143" si="684">AVERAGE(Y114:Y125)</f>
        <v>0</v>
      </c>
      <c r="Z143" s="507">
        <f t="shared" si="684"/>
        <v>0</v>
      </c>
      <c r="AA143" s="507">
        <f t="shared" si="684"/>
        <v>0</v>
      </c>
      <c r="AB143" s="507">
        <f t="shared" si="684"/>
        <v>0</v>
      </c>
      <c r="AC143" s="507">
        <f t="shared" si="684"/>
        <v>0</v>
      </c>
      <c r="AD143" s="507">
        <f t="shared" si="684"/>
        <v>0</v>
      </c>
      <c r="AE143" s="507">
        <f>AVERAGE(AE114:AE125)</f>
        <v>0</v>
      </c>
      <c r="AF143" s="507">
        <f>AVERAGE(AF114:AF125)</f>
        <v>0</v>
      </c>
      <c r="AH143" s="504" t="s">
        <v>526</v>
      </c>
      <c r="AI143" s="507">
        <f t="shared" si="610"/>
        <v>0</v>
      </c>
      <c r="AJ143" s="507">
        <f t="shared" ref="AJ143:AO143" si="685">AVERAGE(AJ114:AJ125)</f>
        <v>0</v>
      </c>
      <c r="AK143" s="507">
        <f t="shared" si="685"/>
        <v>0</v>
      </c>
      <c r="AL143" s="507">
        <f t="shared" si="685"/>
        <v>0</v>
      </c>
      <c r="AM143" s="507">
        <f t="shared" si="685"/>
        <v>0</v>
      </c>
      <c r="AN143" s="507">
        <f t="shared" si="685"/>
        <v>0</v>
      </c>
      <c r="AO143" s="507">
        <f t="shared" si="685"/>
        <v>0</v>
      </c>
      <c r="AP143" s="507">
        <f>AVERAGE(AP114:AP125)</f>
        <v>0</v>
      </c>
      <c r="AQ143" s="507">
        <f>AVERAGE(AQ114:AQ125)</f>
        <v>0</v>
      </c>
      <c r="AS143" s="504" t="s">
        <v>526</v>
      </c>
      <c r="AT143" s="507">
        <f t="shared" si="612"/>
        <v>0</v>
      </c>
      <c r="AU143" s="507">
        <f t="shared" ref="AU143:AZ143" si="686">AVERAGE(AU114:AU125)</f>
        <v>0</v>
      </c>
      <c r="AV143" s="507">
        <f t="shared" si="686"/>
        <v>0</v>
      </c>
      <c r="AW143" s="507">
        <f t="shared" si="686"/>
        <v>0</v>
      </c>
      <c r="AX143" s="507">
        <f t="shared" si="686"/>
        <v>0</v>
      </c>
      <c r="AY143" s="507">
        <f t="shared" si="686"/>
        <v>0</v>
      </c>
      <c r="AZ143" s="507">
        <f t="shared" si="686"/>
        <v>0</v>
      </c>
      <c r="BA143" s="507">
        <f>AVERAGE(BA114:BA125)</f>
        <v>0</v>
      </c>
      <c r="BB143" s="507">
        <f>AVERAGE(BB114:BB125)</f>
        <v>0</v>
      </c>
      <c r="BD143" s="504" t="s">
        <v>526</v>
      </c>
      <c r="BE143" s="507">
        <f t="shared" si="614"/>
        <v>0</v>
      </c>
      <c r="BF143" s="507">
        <f t="shared" ref="BF143:BK143" si="687">AVERAGE(BF114:BF125)</f>
        <v>0</v>
      </c>
      <c r="BG143" s="507">
        <f t="shared" si="687"/>
        <v>0</v>
      </c>
      <c r="BH143" s="507">
        <f t="shared" si="687"/>
        <v>0</v>
      </c>
      <c r="BI143" s="507">
        <f t="shared" si="687"/>
        <v>0</v>
      </c>
      <c r="BJ143" s="507">
        <f t="shared" si="687"/>
        <v>0</v>
      </c>
      <c r="BK143" s="507">
        <f t="shared" si="687"/>
        <v>0</v>
      </c>
      <c r="BL143" s="507">
        <f>AVERAGE(BL114:BL125)</f>
        <v>0</v>
      </c>
      <c r="BM143" s="507">
        <f>AVERAGE(BM114:BM125)</f>
        <v>0</v>
      </c>
      <c r="BO143" s="504" t="s">
        <v>526</v>
      </c>
      <c r="BP143" s="507">
        <f t="shared" si="616"/>
        <v>0</v>
      </c>
      <c r="BQ143" s="507">
        <f t="shared" ref="BQ143:BV143" si="688">AVERAGE(BQ114:BQ125)</f>
        <v>0</v>
      </c>
      <c r="BR143" s="507">
        <f t="shared" si="688"/>
        <v>0</v>
      </c>
      <c r="BS143" s="507">
        <f t="shared" si="688"/>
        <v>0</v>
      </c>
      <c r="BT143" s="507">
        <f t="shared" si="688"/>
        <v>0</v>
      </c>
      <c r="BU143" s="507">
        <f t="shared" si="688"/>
        <v>0</v>
      </c>
      <c r="BV143" s="507">
        <f t="shared" si="688"/>
        <v>0</v>
      </c>
      <c r="BW143" s="507">
        <f>AVERAGE(BW114:BW125)</f>
        <v>0</v>
      </c>
      <c r="BX143" s="507">
        <f>AVERAGE(BX114:BX125)</f>
        <v>0</v>
      </c>
      <c r="BZ143" s="504" t="s">
        <v>526</v>
      </c>
      <c r="CA143" s="507">
        <f t="shared" si="618"/>
        <v>0</v>
      </c>
      <c r="CB143" s="507">
        <f t="shared" ref="CB143:CG143" si="689">AVERAGE(CB114:CB125)</f>
        <v>0</v>
      </c>
      <c r="CC143" s="507">
        <f t="shared" si="689"/>
        <v>0</v>
      </c>
      <c r="CD143" s="507">
        <f t="shared" si="689"/>
        <v>0</v>
      </c>
      <c r="CE143" s="507">
        <f t="shared" si="689"/>
        <v>0</v>
      </c>
      <c r="CF143" s="507">
        <f t="shared" si="689"/>
        <v>0</v>
      </c>
      <c r="CG143" s="507">
        <f t="shared" si="689"/>
        <v>0</v>
      </c>
      <c r="CH143" s="507">
        <f>AVERAGE(CH114:CH125)</f>
        <v>0</v>
      </c>
      <c r="CI143" s="507">
        <f>AVERAGE(CI114:CI125)</f>
        <v>0</v>
      </c>
      <c r="CK143" s="504" t="s">
        <v>526</v>
      </c>
      <c r="CL143" s="507">
        <f t="shared" si="620"/>
        <v>0</v>
      </c>
      <c r="CM143" s="507">
        <f t="shared" ref="CM143:CR143" si="690">AVERAGE(CM114:CM125)</f>
        <v>0</v>
      </c>
      <c r="CN143" s="507">
        <f t="shared" si="690"/>
        <v>0</v>
      </c>
      <c r="CO143" s="507">
        <f t="shared" si="690"/>
        <v>0</v>
      </c>
      <c r="CP143" s="507">
        <f t="shared" si="690"/>
        <v>0</v>
      </c>
      <c r="CQ143" s="507">
        <f t="shared" si="690"/>
        <v>0</v>
      </c>
      <c r="CR143" s="507">
        <f t="shared" si="690"/>
        <v>0</v>
      </c>
      <c r="CS143" s="507">
        <f>AVERAGE(CS114:CS125)</f>
        <v>0</v>
      </c>
      <c r="CT143" s="507">
        <f>AVERAGE(CT114:CT125)</f>
        <v>0</v>
      </c>
      <c r="CV143" s="504" t="s">
        <v>526</v>
      </c>
      <c r="CW143" s="507">
        <f t="shared" si="622"/>
        <v>0</v>
      </c>
      <c r="CX143" s="507">
        <f t="shared" ref="CX143:DC143" si="691">AVERAGE(CX114:CX125)</f>
        <v>0</v>
      </c>
      <c r="CY143" s="507">
        <f t="shared" si="691"/>
        <v>0</v>
      </c>
      <c r="CZ143" s="507">
        <f t="shared" si="691"/>
        <v>0</v>
      </c>
      <c r="DA143" s="507">
        <f t="shared" si="691"/>
        <v>0</v>
      </c>
      <c r="DB143" s="507">
        <f t="shared" si="691"/>
        <v>0</v>
      </c>
      <c r="DC143" s="507">
        <f t="shared" si="691"/>
        <v>0</v>
      </c>
      <c r="DD143" s="507">
        <f>AVERAGE(DD114:DD125)</f>
        <v>0</v>
      </c>
      <c r="DE143" s="507">
        <f>AVERAGE(DE114:DE125)</f>
        <v>0</v>
      </c>
      <c r="DG143" s="504" t="s">
        <v>526</v>
      </c>
      <c r="DH143" s="507">
        <f t="shared" si="624"/>
        <v>0</v>
      </c>
      <c r="DI143" s="507">
        <f t="shared" ref="DI143:DN143" si="692">AVERAGE(DI114:DI125)</f>
        <v>0</v>
      </c>
      <c r="DJ143" s="507">
        <f t="shared" si="692"/>
        <v>0</v>
      </c>
      <c r="DK143" s="507">
        <f t="shared" si="692"/>
        <v>0</v>
      </c>
      <c r="DL143" s="507">
        <f t="shared" si="692"/>
        <v>0</v>
      </c>
      <c r="DM143" s="507">
        <f t="shared" si="692"/>
        <v>0</v>
      </c>
      <c r="DN143" s="507">
        <f t="shared" si="692"/>
        <v>0</v>
      </c>
      <c r="DO143" s="507">
        <f>AVERAGE(DO114:DO125)</f>
        <v>0</v>
      </c>
      <c r="DP143" s="507">
        <f>AVERAGE(DP114:DP125)</f>
        <v>0</v>
      </c>
      <c r="DR143" s="504" t="s">
        <v>526</v>
      </c>
      <c r="DS143" s="507">
        <f t="shared" si="626"/>
        <v>0</v>
      </c>
      <c r="DT143" s="507">
        <f t="shared" ref="DT143:DY143" si="693">AVERAGE(DT114:DT125)</f>
        <v>0</v>
      </c>
      <c r="DU143" s="507">
        <f t="shared" si="693"/>
        <v>0</v>
      </c>
      <c r="DV143" s="507">
        <f t="shared" si="693"/>
        <v>0</v>
      </c>
      <c r="DW143" s="507">
        <f t="shared" si="693"/>
        <v>0</v>
      </c>
      <c r="DX143" s="507">
        <f t="shared" si="693"/>
        <v>0</v>
      </c>
      <c r="DY143" s="507">
        <f t="shared" si="693"/>
        <v>0</v>
      </c>
      <c r="DZ143" s="507">
        <f>AVERAGE(DZ114:DZ125)</f>
        <v>0</v>
      </c>
      <c r="EA143" s="507">
        <f>AVERAGE(EA114:EA125)</f>
        <v>0</v>
      </c>
      <c r="EC143" s="504" t="s">
        <v>526</v>
      </c>
      <c r="ED143" s="507">
        <f t="shared" si="628"/>
        <v>0</v>
      </c>
      <c r="EE143" s="507">
        <f t="shared" ref="EE143:EJ143" si="694">AVERAGE(EE114:EE125)</f>
        <v>0</v>
      </c>
      <c r="EF143" s="507">
        <f t="shared" si="694"/>
        <v>0</v>
      </c>
      <c r="EG143" s="507">
        <f t="shared" si="694"/>
        <v>0</v>
      </c>
      <c r="EH143" s="507">
        <f t="shared" si="694"/>
        <v>0</v>
      </c>
      <c r="EI143" s="507">
        <f t="shared" si="694"/>
        <v>0</v>
      </c>
      <c r="EJ143" s="507">
        <f t="shared" si="694"/>
        <v>0</v>
      </c>
      <c r="EK143" s="507">
        <f>AVERAGE(EK114:EK125)</f>
        <v>0</v>
      </c>
      <c r="EL143" s="507">
        <f>AVERAGE(EL114:EL125)</f>
        <v>0</v>
      </c>
    </row>
    <row r="145" spans="1:142" ht="22.5" customHeight="1" thickBot="1" x14ac:dyDescent="0.25">
      <c r="A145" s="1" t="s">
        <v>529</v>
      </c>
      <c r="B145" s="34"/>
      <c r="C145" s="34"/>
      <c r="L145" s="354"/>
      <c r="M145" s="355" t="str">
        <f>$A$145&amp;"-"&amp;M$14</f>
        <v>Payor 3-Facility #1</v>
      </c>
      <c r="N145" s="355"/>
      <c r="W145" s="354"/>
      <c r="X145" s="355" t="str">
        <f>$A$145&amp;"-"&amp;X$14</f>
        <v>Payor 3-Facility #2</v>
      </c>
      <c r="Y145" s="355"/>
      <c r="AH145" s="354"/>
      <c r="AI145" s="355" t="str">
        <f>$A$145&amp;"-"&amp;AI$14</f>
        <v>Payor 3-Facility #3</v>
      </c>
      <c r="AJ145" s="355"/>
      <c r="AS145" s="354"/>
      <c r="AT145" s="355" t="str">
        <f>$A$145&amp;"-"&amp;AT$14</f>
        <v>Payor 3-Facility #4</v>
      </c>
      <c r="AU145" s="355"/>
      <c r="BD145" s="354"/>
      <c r="BE145" s="355" t="str">
        <f>$A$145&amp;"-"&amp;BE$14</f>
        <v>Payor 3-Facility #5</v>
      </c>
      <c r="BF145" s="355"/>
      <c r="BO145" s="354"/>
      <c r="BP145" s="355" t="str">
        <f>$A$145&amp;"-"&amp;BP$14</f>
        <v>Payor 3-Facility #6</v>
      </c>
      <c r="BQ145" s="355"/>
      <c r="BZ145" s="354"/>
      <c r="CA145" s="355" t="str">
        <f>$A$145&amp;"-"&amp;CA$14</f>
        <v>Payor 3-Facility #7</v>
      </c>
      <c r="CB145" s="355"/>
      <c r="CK145" s="354"/>
      <c r="CL145" s="355" t="str">
        <f>$A$145&amp;"-"&amp;CL$14</f>
        <v>Payor 3-Facility #8</v>
      </c>
      <c r="CM145" s="355"/>
      <c r="CV145" s="354"/>
      <c r="CW145" s="355" t="str">
        <f>$A$145&amp;"-"&amp;CW$14</f>
        <v>Payor 3-Facility #9</v>
      </c>
      <c r="CX145" s="355"/>
      <c r="DG145" s="354"/>
      <c r="DH145" s="355" t="str">
        <f>$A$145&amp;"-"&amp;DH$14</f>
        <v>Payor 3-Facility #10</v>
      </c>
      <c r="DI145" s="355"/>
      <c r="DR145" s="354"/>
      <c r="DS145" s="355" t="str">
        <f>$A$145&amp;"-"&amp;DS$14</f>
        <v>Payor 3-Facility #11</v>
      </c>
      <c r="DT145" s="355"/>
      <c r="EC145" s="354"/>
      <c r="ED145" s="355" t="str">
        <f>$A$145&amp;"-"&amp;ED$14</f>
        <v>Payor 3-Facility #12</v>
      </c>
      <c r="EE145" s="355"/>
    </row>
    <row r="146" spans="1:142" ht="16" thickBot="1" x14ac:dyDescent="0.25">
      <c r="A146" s="1332" t="s">
        <v>513</v>
      </c>
      <c r="B146" s="356" t="s">
        <v>514</v>
      </c>
      <c r="C146" s="356" t="s">
        <v>463</v>
      </c>
      <c r="D146" s="356" t="s">
        <v>515</v>
      </c>
      <c r="E146" s="356" t="s">
        <v>516</v>
      </c>
      <c r="F146" s="356" t="s">
        <v>517</v>
      </c>
      <c r="G146" s="356" t="s">
        <v>518</v>
      </c>
      <c r="H146" s="356" t="s">
        <v>519</v>
      </c>
      <c r="I146" s="992" t="s">
        <v>469</v>
      </c>
      <c r="J146" s="357" t="s">
        <v>520</v>
      </c>
      <c r="L146" s="1332" t="s">
        <v>513</v>
      </c>
      <c r="M146" s="356" t="s">
        <v>514</v>
      </c>
      <c r="N146" s="356" t="s">
        <v>463</v>
      </c>
      <c r="O146" s="356" t="s">
        <v>515</v>
      </c>
      <c r="P146" s="356" t="s">
        <v>516</v>
      </c>
      <c r="Q146" s="356" t="s">
        <v>517</v>
      </c>
      <c r="R146" s="356" t="s">
        <v>518</v>
      </c>
      <c r="S146" s="356" t="s">
        <v>519</v>
      </c>
      <c r="T146" s="992" t="s">
        <v>469</v>
      </c>
      <c r="U146" s="357" t="s">
        <v>520</v>
      </c>
      <c r="W146" s="1332" t="s">
        <v>513</v>
      </c>
      <c r="X146" s="356" t="s">
        <v>514</v>
      </c>
      <c r="Y146" s="356" t="s">
        <v>463</v>
      </c>
      <c r="Z146" s="356" t="s">
        <v>515</v>
      </c>
      <c r="AA146" s="356" t="s">
        <v>516</v>
      </c>
      <c r="AB146" s="356" t="s">
        <v>517</v>
      </c>
      <c r="AC146" s="356" t="s">
        <v>518</v>
      </c>
      <c r="AD146" s="356" t="s">
        <v>519</v>
      </c>
      <c r="AE146" s="992" t="s">
        <v>469</v>
      </c>
      <c r="AF146" s="357" t="s">
        <v>520</v>
      </c>
      <c r="AH146" s="1332" t="s">
        <v>513</v>
      </c>
      <c r="AI146" s="356" t="s">
        <v>514</v>
      </c>
      <c r="AJ146" s="356" t="s">
        <v>463</v>
      </c>
      <c r="AK146" s="356" t="s">
        <v>515</v>
      </c>
      <c r="AL146" s="356" t="s">
        <v>516</v>
      </c>
      <c r="AM146" s="356" t="s">
        <v>517</v>
      </c>
      <c r="AN146" s="356" t="s">
        <v>518</v>
      </c>
      <c r="AO146" s="356" t="s">
        <v>519</v>
      </c>
      <c r="AP146" s="992" t="s">
        <v>469</v>
      </c>
      <c r="AQ146" s="357" t="s">
        <v>520</v>
      </c>
      <c r="AS146" s="1332" t="s">
        <v>513</v>
      </c>
      <c r="AT146" s="356" t="s">
        <v>514</v>
      </c>
      <c r="AU146" s="356" t="s">
        <v>463</v>
      </c>
      <c r="AV146" s="356" t="s">
        <v>515</v>
      </c>
      <c r="AW146" s="356" t="s">
        <v>516</v>
      </c>
      <c r="AX146" s="356" t="s">
        <v>517</v>
      </c>
      <c r="AY146" s="356" t="s">
        <v>518</v>
      </c>
      <c r="AZ146" s="356" t="s">
        <v>519</v>
      </c>
      <c r="BA146" s="992" t="s">
        <v>469</v>
      </c>
      <c r="BB146" s="357" t="s">
        <v>520</v>
      </c>
      <c r="BD146" s="1332" t="s">
        <v>513</v>
      </c>
      <c r="BE146" s="356" t="s">
        <v>514</v>
      </c>
      <c r="BF146" s="356" t="s">
        <v>463</v>
      </c>
      <c r="BG146" s="356" t="s">
        <v>515</v>
      </c>
      <c r="BH146" s="356" t="s">
        <v>516</v>
      </c>
      <c r="BI146" s="356" t="s">
        <v>517</v>
      </c>
      <c r="BJ146" s="356" t="s">
        <v>518</v>
      </c>
      <c r="BK146" s="356" t="s">
        <v>519</v>
      </c>
      <c r="BL146" s="992" t="s">
        <v>469</v>
      </c>
      <c r="BM146" s="357" t="s">
        <v>520</v>
      </c>
      <c r="BO146" s="1332" t="s">
        <v>513</v>
      </c>
      <c r="BP146" s="356" t="s">
        <v>514</v>
      </c>
      <c r="BQ146" s="356" t="s">
        <v>463</v>
      </c>
      <c r="BR146" s="356" t="s">
        <v>515</v>
      </c>
      <c r="BS146" s="356" t="s">
        <v>516</v>
      </c>
      <c r="BT146" s="356" t="s">
        <v>517</v>
      </c>
      <c r="BU146" s="356" t="s">
        <v>518</v>
      </c>
      <c r="BV146" s="356" t="s">
        <v>519</v>
      </c>
      <c r="BW146" s="992" t="s">
        <v>469</v>
      </c>
      <c r="BX146" s="357" t="s">
        <v>520</v>
      </c>
      <c r="BZ146" s="1332" t="s">
        <v>513</v>
      </c>
      <c r="CA146" s="356" t="s">
        <v>514</v>
      </c>
      <c r="CB146" s="356" t="s">
        <v>463</v>
      </c>
      <c r="CC146" s="356" t="s">
        <v>515</v>
      </c>
      <c r="CD146" s="356" t="s">
        <v>516</v>
      </c>
      <c r="CE146" s="356" t="s">
        <v>517</v>
      </c>
      <c r="CF146" s="356" t="s">
        <v>518</v>
      </c>
      <c r="CG146" s="356" t="s">
        <v>519</v>
      </c>
      <c r="CH146" s="992" t="s">
        <v>469</v>
      </c>
      <c r="CI146" s="357" t="s">
        <v>520</v>
      </c>
      <c r="CK146" s="1332" t="s">
        <v>513</v>
      </c>
      <c r="CL146" s="356" t="s">
        <v>514</v>
      </c>
      <c r="CM146" s="356" t="s">
        <v>463</v>
      </c>
      <c r="CN146" s="356" t="s">
        <v>515</v>
      </c>
      <c r="CO146" s="356" t="s">
        <v>516</v>
      </c>
      <c r="CP146" s="356" t="s">
        <v>517</v>
      </c>
      <c r="CQ146" s="356" t="s">
        <v>518</v>
      </c>
      <c r="CR146" s="356" t="s">
        <v>519</v>
      </c>
      <c r="CS146" s="992" t="s">
        <v>469</v>
      </c>
      <c r="CT146" s="357" t="s">
        <v>520</v>
      </c>
      <c r="CV146" s="1332" t="s">
        <v>513</v>
      </c>
      <c r="CW146" s="356" t="s">
        <v>514</v>
      </c>
      <c r="CX146" s="356" t="s">
        <v>463</v>
      </c>
      <c r="CY146" s="356" t="s">
        <v>515</v>
      </c>
      <c r="CZ146" s="356" t="s">
        <v>516</v>
      </c>
      <c r="DA146" s="356" t="s">
        <v>517</v>
      </c>
      <c r="DB146" s="356" t="s">
        <v>518</v>
      </c>
      <c r="DC146" s="356" t="s">
        <v>519</v>
      </c>
      <c r="DD146" s="992" t="s">
        <v>469</v>
      </c>
      <c r="DE146" s="357" t="s">
        <v>520</v>
      </c>
      <c r="DG146" s="1332" t="s">
        <v>513</v>
      </c>
      <c r="DH146" s="356" t="s">
        <v>514</v>
      </c>
      <c r="DI146" s="356" t="s">
        <v>463</v>
      </c>
      <c r="DJ146" s="356" t="s">
        <v>515</v>
      </c>
      <c r="DK146" s="356" t="s">
        <v>516</v>
      </c>
      <c r="DL146" s="356" t="s">
        <v>517</v>
      </c>
      <c r="DM146" s="356" t="s">
        <v>518</v>
      </c>
      <c r="DN146" s="356" t="s">
        <v>519</v>
      </c>
      <c r="DO146" s="992" t="s">
        <v>469</v>
      </c>
      <c r="DP146" s="357" t="s">
        <v>520</v>
      </c>
      <c r="DR146" s="1332" t="s">
        <v>513</v>
      </c>
      <c r="DS146" s="356" t="s">
        <v>514</v>
      </c>
      <c r="DT146" s="356" t="s">
        <v>463</v>
      </c>
      <c r="DU146" s="356" t="s">
        <v>515</v>
      </c>
      <c r="DV146" s="356" t="s">
        <v>516</v>
      </c>
      <c r="DW146" s="356" t="s">
        <v>517</v>
      </c>
      <c r="DX146" s="356" t="s">
        <v>518</v>
      </c>
      <c r="DY146" s="356" t="s">
        <v>519</v>
      </c>
      <c r="DZ146" s="992" t="s">
        <v>469</v>
      </c>
      <c r="EA146" s="357" t="s">
        <v>520</v>
      </c>
      <c r="EC146" s="1332" t="s">
        <v>513</v>
      </c>
      <c r="ED146" s="356" t="s">
        <v>514</v>
      </c>
      <c r="EE146" s="356" t="s">
        <v>463</v>
      </c>
      <c r="EF146" s="356" t="s">
        <v>515</v>
      </c>
      <c r="EG146" s="356" t="s">
        <v>516</v>
      </c>
      <c r="EH146" s="356" t="s">
        <v>517</v>
      </c>
      <c r="EI146" s="356" t="s">
        <v>518</v>
      </c>
      <c r="EJ146" s="356" t="s">
        <v>519</v>
      </c>
      <c r="EK146" s="992" t="s">
        <v>469</v>
      </c>
      <c r="EL146" s="357" t="s">
        <v>520</v>
      </c>
    </row>
    <row r="147" spans="1:142" x14ac:dyDescent="0.2">
      <c r="A147" s="358">
        <f t="shared" ref="A147:A168" si="695">EOMONTH(A148,-1)</f>
        <v>44561</v>
      </c>
      <c r="B147" s="507">
        <f>SUM(C147:J147)</f>
        <v>0</v>
      </c>
      <c r="C147" s="507">
        <f>+N147+Y147+AJ147+AU147+BF147+BQ147+CB147+CM147+CX147+DI147+DT147+EE147</f>
        <v>0</v>
      </c>
      <c r="D147" s="507">
        <f t="shared" ref="D147:D170" si="696">+O147+Z147+AK147+AV147+BG147+BR147+CC147+CN147+CY147+DJ147+DU147+EF147</f>
        <v>0</v>
      </c>
      <c r="E147" s="507">
        <f t="shared" ref="E147:E170" si="697">+P147+AA147+AL147+AW147+BH147+BS147+CD147+CO147+CZ147+DK147+DV147+EG147</f>
        <v>0</v>
      </c>
      <c r="F147" s="507">
        <f t="shared" ref="F147:F170" si="698">+Q147+AB147+AM147+AX147+BI147+BT147+CE147+CP147+DA147+DL147+DW147+EH147</f>
        <v>0</v>
      </c>
      <c r="G147" s="507">
        <f t="shared" ref="G147:G170" si="699">+R147+AC147+AN147+AY147+BJ147+BU147+CF147+CQ147+DB147+DM147+DX147+EI147</f>
        <v>0</v>
      </c>
      <c r="H147" s="507">
        <f t="shared" ref="H147:H170" si="700">+S147+AD147+AO147+AZ147+BK147+BV147+CG147+CR147+DC147+DN147+DY147+EJ147</f>
        <v>0</v>
      </c>
      <c r="I147" s="507">
        <f t="shared" ref="I147:I170" si="701">+T147+AE147+AP147+BA147+BL147+BW147+CH147+CS147+DD147+DO147+DZ147+EK147</f>
        <v>0</v>
      </c>
      <c r="J147" s="507">
        <f t="shared" ref="J147:J170" si="702">+U147+AF147+AQ147+BB147+BM147+BX147+CI147+CT147+DE147+DP147+EA147+EL147</f>
        <v>0</v>
      </c>
      <c r="L147" s="358">
        <f t="shared" ref="L147:L168" si="703">EOMONTH(L148,-1)</f>
        <v>44561</v>
      </c>
      <c r="M147" s="507">
        <f>SUM(N147:U147)</f>
        <v>0</v>
      </c>
      <c r="N147" s="507">
        <v>0</v>
      </c>
      <c r="O147" s="507">
        <v>0</v>
      </c>
      <c r="P147" s="507">
        <v>0</v>
      </c>
      <c r="Q147" s="507">
        <v>0</v>
      </c>
      <c r="R147" s="507">
        <v>0</v>
      </c>
      <c r="S147" s="507">
        <v>0</v>
      </c>
      <c r="T147" s="507">
        <v>0</v>
      </c>
      <c r="U147" s="507">
        <v>0</v>
      </c>
      <c r="W147" s="358">
        <f t="shared" ref="W147:W168" si="704">EOMONTH(W148,-1)</f>
        <v>44561</v>
      </c>
      <c r="X147" s="507">
        <f>SUM(Y147:AF147)</f>
        <v>0</v>
      </c>
      <c r="Y147" s="507">
        <v>0</v>
      </c>
      <c r="Z147" s="507">
        <v>0</v>
      </c>
      <c r="AA147" s="507">
        <v>0</v>
      </c>
      <c r="AB147" s="507">
        <v>0</v>
      </c>
      <c r="AC147" s="507">
        <v>0</v>
      </c>
      <c r="AD147" s="507">
        <v>0</v>
      </c>
      <c r="AE147" s="507">
        <v>0</v>
      </c>
      <c r="AF147" s="507">
        <v>0</v>
      </c>
      <c r="AH147" s="358">
        <f t="shared" ref="AH147:AH168" si="705">EOMONTH(AH148,-1)</f>
        <v>44561</v>
      </c>
      <c r="AI147" s="507">
        <f>SUM(AJ147:AQ147)</f>
        <v>0</v>
      </c>
      <c r="AJ147" s="507">
        <v>0</v>
      </c>
      <c r="AK147" s="507">
        <v>0</v>
      </c>
      <c r="AL147" s="507">
        <v>0</v>
      </c>
      <c r="AM147" s="507">
        <v>0</v>
      </c>
      <c r="AN147" s="507">
        <v>0</v>
      </c>
      <c r="AO147" s="507">
        <v>0</v>
      </c>
      <c r="AP147" s="507">
        <v>0</v>
      </c>
      <c r="AQ147" s="507">
        <v>0</v>
      </c>
      <c r="AS147" s="358">
        <f t="shared" ref="AS147:AS168" si="706">EOMONTH(AS148,-1)</f>
        <v>44561</v>
      </c>
      <c r="AT147" s="507">
        <f>SUM(AU147:BB147)</f>
        <v>0</v>
      </c>
      <c r="AU147" s="507">
        <v>0</v>
      </c>
      <c r="AV147" s="507">
        <v>0</v>
      </c>
      <c r="AW147" s="507">
        <v>0</v>
      </c>
      <c r="AX147" s="507">
        <v>0</v>
      </c>
      <c r="AY147" s="507">
        <v>0</v>
      </c>
      <c r="AZ147" s="507">
        <v>0</v>
      </c>
      <c r="BA147" s="507">
        <v>0</v>
      </c>
      <c r="BB147" s="507">
        <v>0</v>
      </c>
      <c r="BD147" s="358">
        <f t="shared" ref="BD147:BD168" si="707">EOMONTH(BD148,-1)</f>
        <v>44561</v>
      </c>
      <c r="BE147" s="507">
        <f>SUM(BF147:BM147)</f>
        <v>0</v>
      </c>
      <c r="BF147" s="507">
        <v>0</v>
      </c>
      <c r="BG147" s="507">
        <v>0</v>
      </c>
      <c r="BH147" s="507">
        <v>0</v>
      </c>
      <c r="BI147" s="507">
        <v>0</v>
      </c>
      <c r="BJ147" s="507">
        <v>0</v>
      </c>
      <c r="BK147" s="507">
        <v>0</v>
      </c>
      <c r="BL147" s="507">
        <v>0</v>
      </c>
      <c r="BM147" s="507">
        <v>0</v>
      </c>
      <c r="BO147" s="358">
        <f t="shared" ref="BO147:BO168" si="708">EOMONTH(BO148,-1)</f>
        <v>44561</v>
      </c>
      <c r="BP147" s="507">
        <f>SUM(BQ147:BX147)</f>
        <v>0</v>
      </c>
      <c r="BQ147" s="507">
        <v>0</v>
      </c>
      <c r="BR147" s="507">
        <v>0</v>
      </c>
      <c r="BS147" s="507">
        <v>0</v>
      </c>
      <c r="BT147" s="507">
        <v>0</v>
      </c>
      <c r="BU147" s="507">
        <v>0</v>
      </c>
      <c r="BV147" s="507">
        <v>0</v>
      </c>
      <c r="BW147" s="507">
        <v>0</v>
      </c>
      <c r="BX147" s="507">
        <v>0</v>
      </c>
      <c r="BZ147" s="358">
        <f t="shared" ref="BZ147:BZ168" si="709">EOMONTH(BZ148,-1)</f>
        <v>44561</v>
      </c>
      <c r="CA147" s="507">
        <f>SUM(CB147:CI147)</f>
        <v>0</v>
      </c>
      <c r="CB147" s="507">
        <v>0</v>
      </c>
      <c r="CC147" s="507">
        <v>0</v>
      </c>
      <c r="CD147" s="507">
        <v>0</v>
      </c>
      <c r="CE147" s="507">
        <v>0</v>
      </c>
      <c r="CF147" s="507">
        <v>0</v>
      </c>
      <c r="CG147" s="507">
        <v>0</v>
      </c>
      <c r="CH147" s="507">
        <v>0</v>
      </c>
      <c r="CI147" s="507">
        <v>0</v>
      </c>
      <c r="CK147" s="358">
        <f t="shared" ref="CK147:CK168" si="710">EOMONTH(CK148,-1)</f>
        <v>44561</v>
      </c>
      <c r="CL147" s="507">
        <f>SUM(CM147:CT147)</f>
        <v>0</v>
      </c>
      <c r="CM147" s="507">
        <v>0</v>
      </c>
      <c r="CN147" s="507">
        <v>0</v>
      </c>
      <c r="CO147" s="507">
        <v>0</v>
      </c>
      <c r="CP147" s="507">
        <v>0</v>
      </c>
      <c r="CQ147" s="507">
        <v>0</v>
      </c>
      <c r="CR147" s="507">
        <v>0</v>
      </c>
      <c r="CS147" s="507">
        <v>0</v>
      </c>
      <c r="CT147" s="507">
        <v>0</v>
      </c>
      <c r="CV147" s="358">
        <f t="shared" ref="CV147:CV168" si="711">EOMONTH(CV148,-1)</f>
        <v>44561</v>
      </c>
      <c r="CW147" s="507">
        <f>SUM(CX147:DE147)</f>
        <v>0</v>
      </c>
      <c r="CX147" s="507">
        <v>0</v>
      </c>
      <c r="CY147" s="507">
        <v>0</v>
      </c>
      <c r="CZ147" s="507">
        <v>0</v>
      </c>
      <c r="DA147" s="507">
        <v>0</v>
      </c>
      <c r="DB147" s="507">
        <v>0</v>
      </c>
      <c r="DC147" s="507">
        <v>0</v>
      </c>
      <c r="DD147" s="507">
        <v>0</v>
      </c>
      <c r="DE147" s="507">
        <v>0</v>
      </c>
      <c r="DG147" s="358">
        <f t="shared" ref="DG147:DG168" si="712">EOMONTH(DG148,-1)</f>
        <v>44561</v>
      </c>
      <c r="DH147" s="507">
        <f>SUM(DI147:DP147)</f>
        <v>0</v>
      </c>
      <c r="DI147" s="507">
        <v>0</v>
      </c>
      <c r="DJ147" s="507">
        <v>0</v>
      </c>
      <c r="DK147" s="507">
        <v>0</v>
      </c>
      <c r="DL147" s="507">
        <v>0</v>
      </c>
      <c r="DM147" s="507">
        <v>0</v>
      </c>
      <c r="DN147" s="507">
        <v>0</v>
      </c>
      <c r="DO147" s="507">
        <v>0</v>
      </c>
      <c r="DP147" s="507">
        <v>0</v>
      </c>
      <c r="DR147" s="358">
        <f t="shared" ref="DR147:DR168" si="713">EOMONTH(DR148,-1)</f>
        <v>44561</v>
      </c>
      <c r="DS147" s="507">
        <f>SUM(DT147:EA147)</f>
        <v>0</v>
      </c>
      <c r="DT147" s="507">
        <v>0</v>
      </c>
      <c r="DU147" s="507">
        <v>0</v>
      </c>
      <c r="DV147" s="507">
        <v>0</v>
      </c>
      <c r="DW147" s="507">
        <v>0</v>
      </c>
      <c r="DX147" s="507">
        <v>0</v>
      </c>
      <c r="DY147" s="507">
        <v>0</v>
      </c>
      <c r="DZ147" s="507">
        <v>0</v>
      </c>
      <c r="EA147" s="507">
        <v>0</v>
      </c>
      <c r="EC147" s="358">
        <f t="shared" ref="EC147:EC168" si="714">EOMONTH(EC148,-1)</f>
        <v>44561</v>
      </c>
      <c r="ED147" s="507">
        <f>SUM(EE147:EL147)</f>
        <v>0</v>
      </c>
      <c r="EE147" s="507">
        <v>0</v>
      </c>
      <c r="EF147" s="507">
        <v>0</v>
      </c>
      <c r="EG147" s="507">
        <v>0</v>
      </c>
      <c r="EH147" s="507">
        <v>0</v>
      </c>
      <c r="EI147" s="507">
        <v>0</v>
      </c>
      <c r="EJ147" s="507">
        <v>0</v>
      </c>
      <c r="EK147" s="507">
        <v>0</v>
      </c>
      <c r="EL147" s="507">
        <v>0</v>
      </c>
    </row>
    <row r="148" spans="1:142" x14ac:dyDescent="0.2">
      <c r="A148" s="358">
        <f t="shared" si="695"/>
        <v>44592</v>
      </c>
      <c r="B148" s="507">
        <f t="shared" ref="B148:B170" si="715">SUM(C148:J148)</f>
        <v>0</v>
      </c>
      <c r="C148" s="507">
        <f t="shared" ref="C148:C170" si="716">+N148+Y148+AJ148+AU148+BF148+BQ148+CB148+CM148+CX148+DI148+DT148+EE148</f>
        <v>0</v>
      </c>
      <c r="D148" s="507">
        <f t="shared" si="696"/>
        <v>0</v>
      </c>
      <c r="E148" s="507">
        <f t="shared" si="697"/>
        <v>0</v>
      </c>
      <c r="F148" s="507">
        <f t="shared" si="698"/>
        <v>0</v>
      </c>
      <c r="G148" s="507">
        <f t="shared" si="699"/>
        <v>0</v>
      </c>
      <c r="H148" s="507">
        <f t="shared" si="700"/>
        <v>0</v>
      </c>
      <c r="I148" s="507">
        <f t="shared" si="701"/>
        <v>0</v>
      </c>
      <c r="J148" s="507">
        <f t="shared" si="702"/>
        <v>0</v>
      </c>
      <c r="L148" s="358">
        <f t="shared" si="703"/>
        <v>44592</v>
      </c>
      <c r="M148" s="507">
        <f t="shared" ref="M148:M170" si="717">SUM(N148:U148)</f>
        <v>0</v>
      </c>
      <c r="N148" s="507">
        <v>0</v>
      </c>
      <c r="O148" s="507">
        <v>0</v>
      </c>
      <c r="P148" s="507">
        <v>0</v>
      </c>
      <c r="Q148" s="507">
        <v>0</v>
      </c>
      <c r="R148" s="507">
        <v>0</v>
      </c>
      <c r="S148" s="507">
        <v>0</v>
      </c>
      <c r="T148" s="507">
        <v>0</v>
      </c>
      <c r="U148" s="507">
        <v>0</v>
      </c>
      <c r="W148" s="358">
        <f t="shared" si="704"/>
        <v>44592</v>
      </c>
      <c r="X148" s="507">
        <f t="shared" ref="X148:X170" si="718">SUM(Y148:AF148)</f>
        <v>0</v>
      </c>
      <c r="Y148" s="507">
        <v>0</v>
      </c>
      <c r="Z148" s="507">
        <v>0</v>
      </c>
      <c r="AA148" s="507">
        <v>0</v>
      </c>
      <c r="AB148" s="507">
        <v>0</v>
      </c>
      <c r="AC148" s="507">
        <v>0</v>
      </c>
      <c r="AD148" s="507">
        <v>0</v>
      </c>
      <c r="AE148" s="507">
        <v>0</v>
      </c>
      <c r="AF148" s="507">
        <v>0</v>
      </c>
      <c r="AH148" s="358">
        <f t="shared" si="705"/>
        <v>44592</v>
      </c>
      <c r="AI148" s="507">
        <f t="shared" ref="AI148:AI170" si="719">SUM(AJ148:AQ148)</f>
        <v>0</v>
      </c>
      <c r="AJ148" s="507">
        <v>0</v>
      </c>
      <c r="AK148" s="507">
        <v>0</v>
      </c>
      <c r="AL148" s="507">
        <v>0</v>
      </c>
      <c r="AM148" s="507">
        <v>0</v>
      </c>
      <c r="AN148" s="507">
        <v>0</v>
      </c>
      <c r="AO148" s="507">
        <v>0</v>
      </c>
      <c r="AP148" s="507">
        <v>0</v>
      </c>
      <c r="AQ148" s="507">
        <v>0</v>
      </c>
      <c r="AS148" s="358">
        <f t="shared" si="706"/>
        <v>44592</v>
      </c>
      <c r="AT148" s="507">
        <f t="shared" ref="AT148:AT170" si="720">SUM(AU148:BB148)</f>
        <v>0</v>
      </c>
      <c r="AU148" s="507">
        <v>0</v>
      </c>
      <c r="AV148" s="507">
        <v>0</v>
      </c>
      <c r="AW148" s="507">
        <v>0</v>
      </c>
      <c r="AX148" s="507">
        <v>0</v>
      </c>
      <c r="AY148" s="507">
        <v>0</v>
      </c>
      <c r="AZ148" s="507">
        <v>0</v>
      </c>
      <c r="BA148" s="507">
        <v>0</v>
      </c>
      <c r="BB148" s="507">
        <v>0</v>
      </c>
      <c r="BD148" s="358">
        <f t="shared" si="707"/>
        <v>44592</v>
      </c>
      <c r="BE148" s="507">
        <f t="shared" ref="BE148:BE170" si="721">SUM(BF148:BM148)</f>
        <v>0</v>
      </c>
      <c r="BF148" s="507">
        <v>0</v>
      </c>
      <c r="BG148" s="507">
        <v>0</v>
      </c>
      <c r="BH148" s="507">
        <v>0</v>
      </c>
      <c r="BI148" s="507">
        <v>0</v>
      </c>
      <c r="BJ148" s="507">
        <v>0</v>
      </c>
      <c r="BK148" s="507">
        <v>0</v>
      </c>
      <c r="BL148" s="507">
        <v>0</v>
      </c>
      <c r="BM148" s="507">
        <v>0</v>
      </c>
      <c r="BO148" s="358">
        <f t="shared" si="708"/>
        <v>44592</v>
      </c>
      <c r="BP148" s="507">
        <f t="shared" ref="BP148:BP170" si="722">SUM(BQ148:BX148)</f>
        <v>0</v>
      </c>
      <c r="BQ148" s="507">
        <v>0</v>
      </c>
      <c r="BR148" s="507">
        <v>0</v>
      </c>
      <c r="BS148" s="507">
        <v>0</v>
      </c>
      <c r="BT148" s="507">
        <v>0</v>
      </c>
      <c r="BU148" s="507">
        <v>0</v>
      </c>
      <c r="BV148" s="507">
        <v>0</v>
      </c>
      <c r="BW148" s="507">
        <v>0</v>
      </c>
      <c r="BX148" s="507">
        <v>0</v>
      </c>
      <c r="BZ148" s="358">
        <f t="shared" si="709"/>
        <v>44592</v>
      </c>
      <c r="CA148" s="507">
        <f t="shared" ref="CA148:CA170" si="723">SUM(CB148:CI148)</f>
        <v>0</v>
      </c>
      <c r="CB148" s="507">
        <v>0</v>
      </c>
      <c r="CC148" s="507">
        <v>0</v>
      </c>
      <c r="CD148" s="507">
        <v>0</v>
      </c>
      <c r="CE148" s="507">
        <v>0</v>
      </c>
      <c r="CF148" s="507">
        <v>0</v>
      </c>
      <c r="CG148" s="507">
        <v>0</v>
      </c>
      <c r="CH148" s="507">
        <v>0</v>
      </c>
      <c r="CI148" s="507">
        <v>0</v>
      </c>
      <c r="CK148" s="358">
        <f t="shared" si="710"/>
        <v>44592</v>
      </c>
      <c r="CL148" s="507">
        <f t="shared" ref="CL148:CL170" si="724">SUM(CM148:CT148)</f>
        <v>0</v>
      </c>
      <c r="CM148" s="507">
        <v>0</v>
      </c>
      <c r="CN148" s="507">
        <v>0</v>
      </c>
      <c r="CO148" s="507">
        <v>0</v>
      </c>
      <c r="CP148" s="507">
        <v>0</v>
      </c>
      <c r="CQ148" s="507">
        <v>0</v>
      </c>
      <c r="CR148" s="507">
        <v>0</v>
      </c>
      <c r="CS148" s="507">
        <v>0</v>
      </c>
      <c r="CT148" s="507">
        <v>0</v>
      </c>
      <c r="CV148" s="358">
        <f t="shared" si="711"/>
        <v>44592</v>
      </c>
      <c r="CW148" s="507">
        <f t="shared" ref="CW148:CW170" si="725">SUM(CX148:DE148)</f>
        <v>0</v>
      </c>
      <c r="CX148" s="507">
        <v>0</v>
      </c>
      <c r="CY148" s="507">
        <v>0</v>
      </c>
      <c r="CZ148" s="507">
        <v>0</v>
      </c>
      <c r="DA148" s="507">
        <v>0</v>
      </c>
      <c r="DB148" s="507">
        <v>0</v>
      </c>
      <c r="DC148" s="507">
        <v>0</v>
      </c>
      <c r="DD148" s="507">
        <v>0</v>
      </c>
      <c r="DE148" s="507">
        <v>0</v>
      </c>
      <c r="DG148" s="358">
        <f t="shared" si="712"/>
        <v>44592</v>
      </c>
      <c r="DH148" s="507">
        <f t="shared" ref="DH148:DH170" si="726">SUM(DI148:DP148)</f>
        <v>0</v>
      </c>
      <c r="DI148" s="507">
        <v>0</v>
      </c>
      <c r="DJ148" s="507">
        <v>0</v>
      </c>
      <c r="DK148" s="507">
        <v>0</v>
      </c>
      <c r="DL148" s="507">
        <v>0</v>
      </c>
      <c r="DM148" s="507">
        <v>0</v>
      </c>
      <c r="DN148" s="507">
        <v>0</v>
      </c>
      <c r="DO148" s="507">
        <v>0</v>
      </c>
      <c r="DP148" s="507">
        <v>0</v>
      </c>
      <c r="DR148" s="358">
        <f t="shared" si="713"/>
        <v>44592</v>
      </c>
      <c r="DS148" s="507">
        <f t="shared" ref="DS148:DS170" si="727">SUM(DT148:EA148)</f>
        <v>0</v>
      </c>
      <c r="DT148" s="507">
        <v>0</v>
      </c>
      <c r="DU148" s="507">
        <v>0</v>
      </c>
      <c r="DV148" s="507">
        <v>0</v>
      </c>
      <c r="DW148" s="507">
        <v>0</v>
      </c>
      <c r="DX148" s="507">
        <v>0</v>
      </c>
      <c r="DY148" s="507">
        <v>0</v>
      </c>
      <c r="DZ148" s="507">
        <v>0</v>
      </c>
      <c r="EA148" s="507">
        <v>0</v>
      </c>
      <c r="EC148" s="358">
        <f t="shared" si="714"/>
        <v>44592</v>
      </c>
      <c r="ED148" s="507">
        <f t="shared" ref="ED148:ED170" si="728">SUM(EE148:EL148)</f>
        <v>0</v>
      </c>
      <c r="EE148" s="507">
        <v>0</v>
      </c>
      <c r="EF148" s="507">
        <v>0</v>
      </c>
      <c r="EG148" s="507">
        <v>0</v>
      </c>
      <c r="EH148" s="507">
        <v>0</v>
      </c>
      <c r="EI148" s="507">
        <v>0</v>
      </c>
      <c r="EJ148" s="507">
        <v>0</v>
      </c>
      <c r="EK148" s="507">
        <v>0</v>
      </c>
      <c r="EL148" s="507">
        <v>0</v>
      </c>
    </row>
    <row r="149" spans="1:142" x14ac:dyDescent="0.2">
      <c r="A149" s="358">
        <f t="shared" si="695"/>
        <v>44620</v>
      </c>
      <c r="B149" s="507">
        <f t="shared" si="715"/>
        <v>0</v>
      </c>
      <c r="C149" s="507">
        <f t="shared" si="716"/>
        <v>0</v>
      </c>
      <c r="D149" s="507">
        <f t="shared" si="696"/>
        <v>0</v>
      </c>
      <c r="E149" s="507">
        <f t="shared" si="697"/>
        <v>0</v>
      </c>
      <c r="F149" s="507">
        <f t="shared" si="698"/>
        <v>0</v>
      </c>
      <c r="G149" s="507">
        <f t="shared" si="699"/>
        <v>0</v>
      </c>
      <c r="H149" s="507">
        <f t="shared" si="700"/>
        <v>0</v>
      </c>
      <c r="I149" s="507">
        <f t="shared" si="701"/>
        <v>0</v>
      </c>
      <c r="J149" s="507">
        <f t="shared" si="702"/>
        <v>0</v>
      </c>
      <c r="L149" s="358">
        <f t="shared" si="703"/>
        <v>44620</v>
      </c>
      <c r="M149" s="507">
        <f t="shared" si="717"/>
        <v>0</v>
      </c>
      <c r="N149" s="507">
        <v>0</v>
      </c>
      <c r="O149" s="507">
        <v>0</v>
      </c>
      <c r="P149" s="507">
        <v>0</v>
      </c>
      <c r="Q149" s="507">
        <v>0</v>
      </c>
      <c r="R149" s="507">
        <v>0</v>
      </c>
      <c r="S149" s="507">
        <v>0</v>
      </c>
      <c r="T149" s="507">
        <v>0</v>
      </c>
      <c r="U149" s="507">
        <v>0</v>
      </c>
      <c r="W149" s="358">
        <f t="shared" si="704"/>
        <v>44620</v>
      </c>
      <c r="X149" s="507">
        <f t="shared" si="718"/>
        <v>0</v>
      </c>
      <c r="Y149" s="507">
        <v>0</v>
      </c>
      <c r="Z149" s="507">
        <v>0</v>
      </c>
      <c r="AA149" s="507">
        <v>0</v>
      </c>
      <c r="AB149" s="507">
        <v>0</v>
      </c>
      <c r="AC149" s="507">
        <v>0</v>
      </c>
      <c r="AD149" s="507">
        <v>0</v>
      </c>
      <c r="AE149" s="507">
        <v>0</v>
      </c>
      <c r="AF149" s="507">
        <v>0</v>
      </c>
      <c r="AH149" s="358">
        <f t="shared" si="705"/>
        <v>44620</v>
      </c>
      <c r="AI149" s="507">
        <f t="shared" si="719"/>
        <v>0</v>
      </c>
      <c r="AJ149" s="507">
        <v>0</v>
      </c>
      <c r="AK149" s="507">
        <v>0</v>
      </c>
      <c r="AL149" s="507">
        <v>0</v>
      </c>
      <c r="AM149" s="507">
        <v>0</v>
      </c>
      <c r="AN149" s="507">
        <v>0</v>
      </c>
      <c r="AO149" s="507">
        <v>0</v>
      </c>
      <c r="AP149" s="507">
        <v>0</v>
      </c>
      <c r="AQ149" s="507">
        <v>0</v>
      </c>
      <c r="AS149" s="358">
        <f t="shared" si="706"/>
        <v>44620</v>
      </c>
      <c r="AT149" s="507">
        <f t="shared" si="720"/>
        <v>0</v>
      </c>
      <c r="AU149" s="507">
        <v>0</v>
      </c>
      <c r="AV149" s="507">
        <v>0</v>
      </c>
      <c r="AW149" s="507">
        <v>0</v>
      </c>
      <c r="AX149" s="507">
        <v>0</v>
      </c>
      <c r="AY149" s="507">
        <v>0</v>
      </c>
      <c r="AZ149" s="507">
        <v>0</v>
      </c>
      <c r="BA149" s="507">
        <v>0</v>
      </c>
      <c r="BB149" s="507">
        <v>0</v>
      </c>
      <c r="BD149" s="358">
        <f t="shared" si="707"/>
        <v>44620</v>
      </c>
      <c r="BE149" s="507">
        <f t="shared" si="721"/>
        <v>0</v>
      </c>
      <c r="BF149" s="507">
        <v>0</v>
      </c>
      <c r="BG149" s="507">
        <v>0</v>
      </c>
      <c r="BH149" s="507">
        <v>0</v>
      </c>
      <c r="BI149" s="507">
        <v>0</v>
      </c>
      <c r="BJ149" s="507">
        <v>0</v>
      </c>
      <c r="BK149" s="507">
        <v>0</v>
      </c>
      <c r="BL149" s="507">
        <v>0</v>
      </c>
      <c r="BM149" s="507">
        <v>0</v>
      </c>
      <c r="BO149" s="358">
        <f t="shared" si="708"/>
        <v>44620</v>
      </c>
      <c r="BP149" s="507">
        <f t="shared" si="722"/>
        <v>0</v>
      </c>
      <c r="BQ149" s="507">
        <v>0</v>
      </c>
      <c r="BR149" s="507">
        <v>0</v>
      </c>
      <c r="BS149" s="507">
        <v>0</v>
      </c>
      <c r="BT149" s="507">
        <v>0</v>
      </c>
      <c r="BU149" s="507">
        <v>0</v>
      </c>
      <c r="BV149" s="507">
        <v>0</v>
      </c>
      <c r="BW149" s="507">
        <v>0</v>
      </c>
      <c r="BX149" s="507">
        <v>0</v>
      </c>
      <c r="BZ149" s="358">
        <f t="shared" si="709"/>
        <v>44620</v>
      </c>
      <c r="CA149" s="507">
        <f t="shared" si="723"/>
        <v>0</v>
      </c>
      <c r="CB149" s="507">
        <v>0</v>
      </c>
      <c r="CC149" s="507">
        <v>0</v>
      </c>
      <c r="CD149" s="507">
        <v>0</v>
      </c>
      <c r="CE149" s="507">
        <v>0</v>
      </c>
      <c r="CF149" s="507">
        <v>0</v>
      </c>
      <c r="CG149" s="507">
        <v>0</v>
      </c>
      <c r="CH149" s="507">
        <v>0</v>
      </c>
      <c r="CI149" s="507">
        <v>0</v>
      </c>
      <c r="CK149" s="358">
        <f t="shared" si="710"/>
        <v>44620</v>
      </c>
      <c r="CL149" s="507">
        <f t="shared" si="724"/>
        <v>0</v>
      </c>
      <c r="CM149" s="507">
        <v>0</v>
      </c>
      <c r="CN149" s="507">
        <v>0</v>
      </c>
      <c r="CO149" s="507">
        <v>0</v>
      </c>
      <c r="CP149" s="507">
        <v>0</v>
      </c>
      <c r="CQ149" s="507">
        <v>0</v>
      </c>
      <c r="CR149" s="507">
        <v>0</v>
      </c>
      <c r="CS149" s="507">
        <v>0</v>
      </c>
      <c r="CT149" s="507">
        <v>0</v>
      </c>
      <c r="CV149" s="358">
        <f t="shared" si="711"/>
        <v>44620</v>
      </c>
      <c r="CW149" s="507">
        <f t="shared" si="725"/>
        <v>0</v>
      </c>
      <c r="CX149" s="507">
        <v>0</v>
      </c>
      <c r="CY149" s="507">
        <v>0</v>
      </c>
      <c r="CZ149" s="507">
        <v>0</v>
      </c>
      <c r="DA149" s="507">
        <v>0</v>
      </c>
      <c r="DB149" s="507">
        <v>0</v>
      </c>
      <c r="DC149" s="507">
        <v>0</v>
      </c>
      <c r="DD149" s="507">
        <v>0</v>
      </c>
      <c r="DE149" s="507">
        <v>0</v>
      </c>
      <c r="DG149" s="358">
        <f t="shared" si="712"/>
        <v>44620</v>
      </c>
      <c r="DH149" s="507">
        <f t="shared" si="726"/>
        <v>0</v>
      </c>
      <c r="DI149" s="507">
        <v>0</v>
      </c>
      <c r="DJ149" s="507">
        <v>0</v>
      </c>
      <c r="DK149" s="507">
        <v>0</v>
      </c>
      <c r="DL149" s="507">
        <v>0</v>
      </c>
      <c r="DM149" s="507">
        <v>0</v>
      </c>
      <c r="DN149" s="507">
        <v>0</v>
      </c>
      <c r="DO149" s="507">
        <v>0</v>
      </c>
      <c r="DP149" s="507">
        <v>0</v>
      </c>
      <c r="DR149" s="358">
        <f t="shared" si="713"/>
        <v>44620</v>
      </c>
      <c r="DS149" s="507">
        <f t="shared" si="727"/>
        <v>0</v>
      </c>
      <c r="DT149" s="507">
        <v>0</v>
      </c>
      <c r="DU149" s="507">
        <v>0</v>
      </c>
      <c r="DV149" s="507">
        <v>0</v>
      </c>
      <c r="DW149" s="507">
        <v>0</v>
      </c>
      <c r="DX149" s="507">
        <v>0</v>
      </c>
      <c r="DY149" s="507">
        <v>0</v>
      </c>
      <c r="DZ149" s="507">
        <v>0</v>
      </c>
      <c r="EA149" s="507">
        <v>0</v>
      </c>
      <c r="EC149" s="358">
        <f t="shared" si="714"/>
        <v>44620</v>
      </c>
      <c r="ED149" s="507">
        <f t="shared" si="728"/>
        <v>0</v>
      </c>
      <c r="EE149" s="507">
        <v>0</v>
      </c>
      <c r="EF149" s="507">
        <v>0</v>
      </c>
      <c r="EG149" s="507">
        <v>0</v>
      </c>
      <c r="EH149" s="507">
        <v>0</v>
      </c>
      <c r="EI149" s="507">
        <v>0</v>
      </c>
      <c r="EJ149" s="507">
        <v>0</v>
      </c>
      <c r="EK149" s="507">
        <v>0</v>
      </c>
      <c r="EL149" s="507">
        <v>0</v>
      </c>
    </row>
    <row r="150" spans="1:142" x14ac:dyDescent="0.2">
      <c r="A150" s="358">
        <f t="shared" si="695"/>
        <v>44651</v>
      </c>
      <c r="B150" s="507">
        <f t="shared" si="715"/>
        <v>0</v>
      </c>
      <c r="C150" s="507">
        <f t="shared" si="716"/>
        <v>0</v>
      </c>
      <c r="D150" s="507">
        <f t="shared" si="696"/>
        <v>0</v>
      </c>
      <c r="E150" s="507">
        <f t="shared" si="697"/>
        <v>0</v>
      </c>
      <c r="F150" s="507">
        <f t="shared" si="698"/>
        <v>0</v>
      </c>
      <c r="G150" s="507">
        <f t="shared" si="699"/>
        <v>0</v>
      </c>
      <c r="H150" s="507">
        <f t="shared" si="700"/>
        <v>0</v>
      </c>
      <c r="I150" s="507">
        <f t="shared" si="701"/>
        <v>0</v>
      </c>
      <c r="J150" s="507">
        <f t="shared" si="702"/>
        <v>0</v>
      </c>
      <c r="L150" s="358">
        <f t="shared" si="703"/>
        <v>44651</v>
      </c>
      <c r="M150" s="507">
        <f t="shared" si="717"/>
        <v>0</v>
      </c>
      <c r="N150" s="507">
        <v>0</v>
      </c>
      <c r="O150" s="507">
        <v>0</v>
      </c>
      <c r="P150" s="507">
        <v>0</v>
      </c>
      <c r="Q150" s="507">
        <v>0</v>
      </c>
      <c r="R150" s="507">
        <v>0</v>
      </c>
      <c r="S150" s="507">
        <v>0</v>
      </c>
      <c r="T150" s="507">
        <v>0</v>
      </c>
      <c r="U150" s="507">
        <v>0</v>
      </c>
      <c r="W150" s="358">
        <f t="shared" si="704"/>
        <v>44651</v>
      </c>
      <c r="X150" s="507">
        <f t="shared" si="718"/>
        <v>0</v>
      </c>
      <c r="Y150" s="507">
        <v>0</v>
      </c>
      <c r="Z150" s="507">
        <v>0</v>
      </c>
      <c r="AA150" s="507">
        <v>0</v>
      </c>
      <c r="AB150" s="507">
        <v>0</v>
      </c>
      <c r="AC150" s="507">
        <v>0</v>
      </c>
      <c r="AD150" s="507">
        <v>0</v>
      </c>
      <c r="AE150" s="507">
        <v>0</v>
      </c>
      <c r="AF150" s="507">
        <v>0</v>
      </c>
      <c r="AH150" s="358">
        <f t="shared" si="705"/>
        <v>44651</v>
      </c>
      <c r="AI150" s="507">
        <f t="shared" si="719"/>
        <v>0</v>
      </c>
      <c r="AJ150" s="507">
        <v>0</v>
      </c>
      <c r="AK150" s="507">
        <v>0</v>
      </c>
      <c r="AL150" s="507">
        <v>0</v>
      </c>
      <c r="AM150" s="507">
        <v>0</v>
      </c>
      <c r="AN150" s="507">
        <v>0</v>
      </c>
      <c r="AO150" s="507">
        <v>0</v>
      </c>
      <c r="AP150" s="507">
        <v>0</v>
      </c>
      <c r="AQ150" s="507">
        <v>0</v>
      </c>
      <c r="AS150" s="358">
        <f t="shared" si="706"/>
        <v>44651</v>
      </c>
      <c r="AT150" s="507">
        <f t="shared" si="720"/>
        <v>0</v>
      </c>
      <c r="AU150" s="507">
        <v>0</v>
      </c>
      <c r="AV150" s="507">
        <v>0</v>
      </c>
      <c r="AW150" s="507">
        <v>0</v>
      </c>
      <c r="AX150" s="507">
        <v>0</v>
      </c>
      <c r="AY150" s="507">
        <v>0</v>
      </c>
      <c r="AZ150" s="507">
        <v>0</v>
      </c>
      <c r="BA150" s="507">
        <v>0</v>
      </c>
      <c r="BB150" s="507">
        <v>0</v>
      </c>
      <c r="BD150" s="358">
        <f t="shared" si="707"/>
        <v>44651</v>
      </c>
      <c r="BE150" s="507">
        <f t="shared" si="721"/>
        <v>0</v>
      </c>
      <c r="BF150" s="507">
        <v>0</v>
      </c>
      <c r="BG150" s="507">
        <v>0</v>
      </c>
      <c r="BH150" s="507">
        <v>0</v>
      </c>
      <c r="BI150" s="507">
        <v>0</v>
      </c>
      <c r="BJ150" s="507">
        <v>0</v>
      </c>
      <c r="BK150" s="507">
        <v>0</v>
      </c>
      <c r="BL150" s="507">
        <v>0</v>
      </c>
      <c r="BM150" s="507">
        <v>0</v>
      </c>
      <c r="BO150" s="358">
        <f t="shared" si="708"/>
        <v>44651</v>
      </c>
      <c r="BP150" s="507">
        <f t="shared" si="722"/>
        <v>0</v>
      </c>
      <c r="BQ150" s="507">
        <v>0</v>
      </c>
      <c r="BR150" s="507">
        <v>0</v>
      </c>
      <c r="BS150" s="507">
        <v>0</v>
      </c>
      <c r="BT150" s="507">
        <v>0</v>
      </c>
      <c r="BU150" s="507">
        <v>0</v>
      </c>
      <c r="BV150" s="507">
        <v>0</v>
      </c>
      <c r="BW150" s="507">
        <v>0</v>
      </c>
      <c r="BX150" s="507">
        <v>0</v>
      </c>
      <c r="BZ150" s="358">
        <f t="shared" si="709"/>
        <v>44651</v>
      </c>
      <c r="CA150" s="507">
        <f t="shared" si="723"/>
        <v>0</v>
      </c>
      <c r="CB150" s="507">
        <v>0</v>
      </c>
      <c r="CC150" s="507">
        <v>0</v>
      </c>
      <c r="CD150" s="507">
        <v>0</v>
      </c>
      <c r="CE150" s="507">
        <v>0</v>
      </c>
      <c r="CF150" s="507">
        <v>0</v>
      </c>
      <c r="CG150" s="507">
        <v>0</v>
      </c>
      <c r="CH150" s="507">
        <v>0</v>
      </c>
      <c r="CI150" s="507">
        <v>0</v>
      </c>
      <c r="CK150" s="358">
        <f t="shared" si="710"/>
        <v>44651</v>
      </c>
      <c r="CL150" s="507">
        <f t="shared" si="724"/>
        <v>0</v>
      </c>
      <c r="CM150" s="507">
        <v>0</v>
      </c>
      <c r="CN150" s="507">
        <v>0</v>
      </c>
      <c r="CO150" s="507">
        <v>0</v>
      </c>
      <c r="CP150" s="507">
        <v>0</v>
      </c>
      <c r="CQ150" s="507">
        <v>0</v>
      </c>
      <c r="CR150" s="507">
        <v>0</v>
      </c>
      <c r="CS150" s="507">
        <v>0</v>
      </c>
      <c r="CT150" s="507">
        <v>0</v>
      </c>
      <c r="CV150" s="358">
        <f t="shared" si="711"/>
        <v>44651</v>
      </c>
      <c r="CW150" s="507">
        <f t="shared" si="725"/>
        <v>0</v>
      </c>
      <c r="CX150" s="507">
        <v>0</v>
      </c>
      <c r="CY150" s="507">
        <v>0</v>
      </c>
      <c r="CZ150" s="507">
        <v>0</v>
      </c>
      <c r="DA150" s="507">
        <v>0</v>
      </c>
      <c r="DB150" s="507">
        <v>0</v>
      </c>
      <c r="DC150" s="507">
        <v>0</v>
      </c>
      <c r="DD150" s="507">
        <v>0</v>
      </c>
      <c r="DE150" s="507">
        <v>0</v>
      </c>
      <c r="DG150" s="358">
        <f t="shared" si="712"/>
        <v>44651</v>
      </c>
      <c r="DH150" s="507">
        <f t="shared" si="726"/>
        <v>0</v>
      </c>
      <c r="DI150" s="507">
        <v>0</v>
      </c>
      <c r="DJ150" s="507">
        <v>0</v>
      </c>
      <c r="DK150" s="507">
        <v>0</v>
      </c>
      <c r="DL150" s="507">
        <v>0</v>
      </c>
      <c r="DM150" s="507">
        <v>0</v>
      </c>
      <c r="DN150" s="507">
        <v>0</v>
      </c>
      <c r="DO150" s="507">
        <v>0</v>
      </c>
      <c r="DP150" s="507">
        <v>0</v>
      </c>
      <c r="DR150" s="358">
        <f t="shared" si="713"/>
        <v>44651</v>
      </c>
      <c r="DS150" s="507">
        <f t="shared" si="727"/>
        <v>0</v>
      </c>
      <c r="DT150" s="507">
        <v>0</v>
      </c>
      <c r="DU150" s="507">
        <v>0</v>
      </c>
      <c r="DV150" s="507">
        <v>0</v>
      </c>
      <c r="DW150" s="507">
        <v>0</v>
      </c>
      <c r="DX150" s="507">
        <v>0</v>
      </c>
      <c r="DY150" s="507">
        <v>0</v>
      </c>
      <c r="DZ150" s="507">
        <v>0</v>
      </c>
      <c r="EA150" s="507">
        <v>0</v>
      </c>
      <c r="EC150" s="358">
        <f t="shared" si="714"/>
        <v>44651</v>
      </c>
      <c r="ED150" s="507">
        <f t="shared" si="728"/>
        <v>0</v>
      </c>
      <c r="EE150" s="507">
        <v>0</v>
      </c>
      <c r="EF150" s="507">
        <v>0</v>
      </c>
      <c r="EG150" s="507">
        <v>0</v>
      </c>
      <c r="EH150" s="507">
        <v>0</v>
      </c>
      <c r="EI150" s="507">
        <v>0</v>
      </c>
      <c r="EJ150" s="507">
        <v>0</v>
      </c>
      <c r="EK150" s="507">
        <v>0</v>
      </c>
      <c r="EL150" s="507">
        <v>0</v>
      </c>
    </row>
    <row r="151" spans="1:142" x14ac:dyDescent="0.2">
      <c r="A151" s="358">
        <f t="shared" si="695"/>
        <v>44681</v>
      </c>
      <c r="B151" s="507">
        <f t="shared" si="715"/>
        <v>0</v>
      </c>
      <c r="C151" s="507">
        <f t="shared" si="716"/>
        <v>0</v>
      </c>
      <c r="D151" s="507">
        <f t="shared" si="696"/>
        <v>0</v>
      </c>
      <c r="E151" s="507">
        <f t="shared" si="697"/>
        <v>0</v>
      </c>
      <c r="F151" s="507">
        <f t="shared" si="698"/>
        <v>0</v>
      </c>
      <c r="G151" s="507">
        <f t="shared" si="699"/>
        <v>0</v>
      </c>
      <c r="H151" s="507">
        <f t="shared" si="700"/>
        <v>0</v>
      </c>
      <c r="I151" s="507">
        <f t="shared" si="701"/>
        <v>0</v>
      </c>
      <c r="J151" s="507">
        <f t="shared" si="702"/>
        <v>0</v>
      </c>
      <c r="L151" s="358">
        <f t="shared" si="703"/>
        <v>44681</v>
      </c>
      <c r="M151" s="507">
        <f t="shared" si="717"/>
        <v>0</v>
      </c>
      <c r="N151" s="507">
        <v>0</v>
      </c>
      <c r="O151" s="507">
        <v>0</v>
      </c>
      <c r="P151" s="507">
        <v>0</v>
      </c>
      <c r="Q151" s="507">
        <v>0</v>
      </c>
      <c r="R151" s="507">
        <v>0</v>
      </c>
      <c r="S151" s="507">
        <v>0</v>
      </c>
      <c r="T151" s="507">
        <v>0</v>
      </c>
      <c r="U151" s="507">
        <v>0</v>
      </c>
      <c r="W151" s="358">
        <f t="shared" si="704"/>
        <v>44681</v>
      </c>
      <c r="X151" s="507">
        <f t="shared" si="718"/>
        <v>0</v>
      </c>
      <c r="Y151" s="507">
        <v>0</v>
      </c>
      <c r="Z151" s="507">
        <v>0</v>
      </c>
      <c r="AA151" s="507">
        <v>0</v>
      </c>
      <c r="AB151" s="507">
        <v>0</v>
      </c>
      <c r="AC151" s="507">
        <v>0</v>
      </c>
      <c r="AD151" s="507">
        <v>0</v>
      </c>
      <c r="AE151" s="507">
        <v>0</v>
      </c>
      <c r="AF151" s="507">
        <v>0</v>
      </c>
      <c r="AH151" s="358">
        <f t="shared" si="705"/>
        <v>44681</v>
      </c>
      <c r="AI151" s="507">
        <f t="shared" si="719"/>
        <v>0</v>
      </c>
      <c r="AJ151" s="507">
        <v>0</v>
      </c>
      <c r="AK151" s="507">
        <v>0</v>
      </c>
      <c r="AL151" s="507">
        <v>0</v>
      </c>
      <c r="AM151" s="507">
        <v>0</v>
      </c>
      <c r="AN151" s="507">
        <v>0</v>
      </c>
      <c r="AO151" s="507">
        <v>0</v>
      </c>
      <c r="AP151" s="507">
        <v>0</v>
      </c>
      <c r="AQ151" s="507">
        <v>0</v>
      </c>
      <c r="AS151" s="358">
        <f t="shared" si="706"/>
        <v>44681</v>
      </c>
      <c r="AT151" s="507">
        <f t="shared" si="720"/>
        <v>0</v>
      </c>
      <c r="AU151" s="507">
        <v>0</v>
      </c>
      <c r="AV151" s="507">
        <v>0</v>
      </c>
      <c r="AW151" s="507">
        <v>0</v>
      </c>
      <c r="AX151" s="507">
        <v>0</v>
      </c>
      <c r="AY151" s="507">
        <v>0</v>
      </c>
      <c r="AZ151" s="507">
        <v>0</v>
      </c>
      <c r="BA151" s="507">
        <v>0</v>
      </c>
      <c r="BB151" s="507">
        <v>0</v>
      </c>
      <c r="BD151" s="358">
        <f t="shared" si="707"/>
        <v>44681</v>
      </c>
      <c r="BE151" s="507">
        <f t="shared" si="721"/>
        <v>0</v>
      </c>
      <c r="BF151" s="507">
        <v>0</v>
      </c>
      <c r="BG151" s="507">
        <v>0</v>
      </c>
      <c r="BH151" s="507">
        <v>0</v>
      </c>
      <c r="BI151" s="507">
        <v>0</v>
      </c>
      <c r="BJ151" s="507">
        <v>0</v>
      </c>
      <c r="BK151" s="507">
        <v>0</v>
      </c>
      <c r="BL151" s="507">
        <v>0</v>
      </c>
      <c r="BM151" s="507">
        <v>0</v>
      </c>
      <c r="BO151" s="358">
        <f t="shared" si="708"/>
        <v>44681</v>
      </c>
      <c r="BP151" s="507">
        <f t="shared" si="722"/>
        <v>0</v>
      </c>
      <c r="BQ151" s="507">
        <v>0</v>
      </c>
      <c r="BR151" s="507">
        <v>0</v>
      </c>
      <c r="BS151" s="507">
        <v>0</v>
      </c>
      <c r="BT151" s="507">
        <v>0</v>
      </c>
      <c r="BU151" s="507">
        <v>0</v>
      </c>
      <c r="BV151" s="507">
        <v>0</v>
      </c>
      <c r="BW151" s="507">
        <v>0</v>
      </c>
      <c r="BX151" s="507">
        <v>0</v>
      </c>
      <c r="BZ151" s="358">
        <f t="shared" si="709"/>
        <v>44681</v>
      </c>
      <c r="CA151" s="507">
        <f t="shared" si="723"/>
        <v>0</v>
      </c>
      <c r="CB151" s="507">
        <v>0</v>
      </c>
      <c r="CC151" s="507">
        <v>0</v>
      </c>
      <c r="CD151" s="507">
        <v>0</v>
      </c>
      <c r="CE151" s="507">
        <v>0</v>
      </c>
      <c r="CF151" s="507">
        <v>0</v>
      </c>
      <c r="CG151" s="507">
        <v>0</v>
      </c>
      <c r="CH151" s="507">
        <v>0</v>
      </c>
      <c r="CI151" s="507">
        <v>0</v>
      </c>
      <c r="CK151" s="358">
        <f t="shared" si="710"/>
        <v>44681</v>
      </c>
      <c r="CL151" s="507">
        <f t="shared" si="724"/>
        <v>0</v>
      </c>
      <c r="CM151" s="507">
        <v>0</v>
      </c>
      <c r="CN151" s="507">
        <v>0</v>
      </c>
      <c r="CO151" s="507">
        <v>0</v>
      </c>
      <c r="CP151" s="507">
        <v>0</v>
      </c>
      <c r="CQ151" s="507">
        <v>0</v>
      </c>
      <c r="CR151" s="507">
        <v>0</v>
      </c>
      <c r="CS151" s="507">
        <v>0</v>
      </c>
      <c r="CT151" s="507">
        <v>0</v>
      </c>
      <c r="CV151" s="358">
        <f t="shared" si="711"/>
        <v>44681</v>
      </c>
      <c r="CW151" s="507">
        <f t="shared" si="725"/>
        <v>0</v>
      </c>
      <c r="CX151" s="507">
        <v>0</v>
      </c>
      <c r="CY151" s="507">
        <v>0</v>
      </c>
      <c r="CZ151" s="507">
        <v>0</v>
      </c>
      <c r="DA151" s="507">
        <v>0</v>
      </c>
      <c r="DB151" s="507">
        <v>0</v>
      </c>
      <c r="DC151" s="507">
        <v>0</v>
      </c>
      <c r="DD151" s="507">
        <v>0</v>
      </c>
      <c r="DE151" s="507">
        <v>0</v>
      </c>
      <c r="DG151" s="358">
        <f t="shared" si="712"/>
        <v>44681</v>
      </c>
      <c r="DH151" s="507">
        <f t="shared" si="726"/>
        <v>0</v>
      </c>
      <c r="DI151" s="507">
        <v>0</v>
      </c>
      <c r="DJ151" s="507">
        <v>0</v>
      </c>
      <c r="DK151" s="507">
        <v>0</v>
      </c>
      <c r="DL151" s="507">
        <v>0</v>
      </c>
      <c r="DM151" s="507">
        <v>0</v>
      </c>
      <c r="DN151" s="507">
        <v>0</v>
      </c>
      <c r="DO151" s="507">
        <v>0</v>
      </c>
      <c r="DP151" s="507">
        <v>0</v>
      </c>
      <c r="DR151" s="358">
        <f t="shared" si="713"/>
        <v>44681</v>
      </c>
      <c r="DS151" s="507">
        <f t="shared" si="727"/>
        <v>0</v>
      </c>
      <c r="DT151" s="507">
        <v>0</v>
      </c>
      <c r="DU151" s="507">
        <v>0</v>
      </c>
      <c r="DV151" s="507">
        <v>0</v>
      </c>
      <c r="DW151" s="507">
        <v>0</v>
      </c>
      <c r="DX151" s="507">
        <v>0</v>
      </c>
      <c r="DY151" s="507">
        <v>0</v>
      </c>
      <c r="DZ151" s="507">
        <v>0</v>
      </c>
      <c r="EA151" s="507">
        <v>0</v>
      </c>
      <c r="EC151" s="358">
        <f t="shared" si="714"/>
        <v>44681</v>
      </c>
      <c r="ED151" s="507">
        <f t="shared" si="728"/>
        <v>0</v>
      </c>
      <c r="EE151" s="507">
        <v>0</v>
      </c>
      <c r="EF151" s="507">
        <v>0</v>
      </c>
      <c r="EG151" s="507">
        <v>0</v>
      </c>
      <c r="EH151" s="507">
        <v>0</v>
      </c>
      <c r="EI151" s="507">
        <v>0</v>
      </c>
      <c r="EJ151" s="507">
        <v>0</v>
      </c>
      <c r="EK151" s="507">
        <v>0</v>
      </c>
      <c r="EL151" s="507">
        <v>0</v>
      </c>
    </row>
    <row r="152" spans="1:142" x14ac:dyDescent="0.2">
      <c r="A152" s="358">
        <f t="shared" si="695"/>
        <v>44712</v>
      </c>
      <c r="B152" s="507">
        <f t="shared" si="715"/>
        <v>0</v>
      </c>
      <c r="C152" s="507">
        <f t="shared" si="716"/>
        <v>0</v>
      </c>
      <c r="D152" s="507">
        <f t="shared" si="696"/>
        <v>0</v>
      </c>
      <c r="E152" s="507">
        <f t="shared" si="697"/>
        <v>0</v>
      </c>
      <c r="F152" s="507">
        <f t="shared" si="698"/>
        <v>0</v>
      </c>
      <c r="G152" s="507">
        <f t="shared" si="699"/>
        <v>0</v>
      </c>
      <c r="H152" s="507">
        <f t="shared" si="700"/>
        <v>0</v>
      </c>
      <c r="I152" s="507">
        <f t="shared" si="701"/>
        <v>0</v>
      </c>
      <c r="J152" s="507">
        <f t="shared" si="702"/>
        <v>0</v>
      </c>
      <c r="L152" s="358">
        <f t="shared" si="703"/>
        <v>44712</v>
      </c>
      <c r="M152" s="507">
        <f t="shared" si="717"/>
        <v>0</v>
      </c>
      <c r="N152" s="507">
        <v>0</v>
      </c>
      <c r="O152" s="507">
        <v>0</v>
      </c>
      <c r="P152" s="507">
        <v>0</v>
      </c>
      <c r="Q152" s="507">
        <v>0</v>
      </c>
      <c r="R152" s="507">
        <v>0</v>
      </c>
      <c r="S152" s="507">
        <v>0</v>
      </c>
      <c r="T152" s="507">
        <v>0</v>
      </c>
      <c r="U152" s="507">
        <v>0</v>
      </c>
      <c r="W152" s="358">
        <f t="shared" si="704"/>
        <v>44712</v>
      </c>
      <c r="X152" s="507">
        <f t="shared" si="718"/>
        <v>0</v>
      </c>
      <c r="Y152" s="507">
        <v>0</v>
      </c>
      <c r="Z152" s="507">
        <v>0</v>
      </c>
      <c r="AA152" s="507">
        <v>0</v>
      </c>
      <c r="AB152" s="507">
        <v>0</v>
      </c>
      <c r="AC152" s="507">
        <v>0</v>
      </c>
      <c r="AD152" s="507">
        <v>0</v>
      </c>
      <c r="AE152" s="507">
        <v>0</v>
      </c>
      <c r="AF152" s="507">
        <v>0</v>
      </c>
      <c r="AH152" s="358">
        <f t="shared" si="705"/>
        <v>44712</v>
      </c>
      <c r="AI152" s="507">
        <f t="shared" si="719"/>
        <v>0</v>
      </c>
      <c r="AJ152" s="507">
        <v>0</v>
      </c>
      <c r="AK152" s="507">
        <v>0</v>
      </c>
      <c r="AL152" s="507">
        <v>0</v>
      </c>
      <c r="AM152" s="507">
        <v>0</v>
      </c>
      <c r="AN152" s="507">
        <v>0</v>
      </c>
      <c r="AO152" s="507">
        <v>0</v>
      </c>
      <c r="AP152" s="507">
        <v>0</v>
      </c>
      <c r="AQ152" s="507">
        <v>0</v>
      </c>
      <c r="AS152" s="358">
        <f t="shared" si="706"/>
        <v>44712</v>
      </c>
      <c r="AT152" s="507">
        <f t="shared" si="720"/>
        <v>0</v>
      </c>
      <c r="AU152" s="507">
        <v>0</v>
      </c>
      <c r="AV152" s="507">
        <v>0</v>
      </c>
      <c r="AW152" s="507">
        <v>0</v>
      </c>
      <c r="AX152" s="507">
        <v>0</v>
      </c>
      <c r="AY152" s="507">
        <v>0</v>
      </c>
      <c r="AZ152" s="507">
        <v>0</v>
      </c>
      <c r="BA152" s="507">
        <v>0</v>
      </c>
      <c r="BB152" s="507">
        <v>0</v>
      </c>
      <c r="BD152" s="358">
        <f t="shared" si="707"/>
        <v>44712</v>
      </c>
      <c r="BE152" s="507">
        <f t="shared" si="721"/>
        <v>0</v>
      </c>
      <c r="BF152" s="507">
        <v>0</v>
      </c>
      <c r="BG152" s="507">
        <v>0</v>
      </c>
      <c r="BH152" s="507">
        <v>0</v>
      </c>
      <c r="BI152" s="507">
        <v>0</v>
      </c>
      <c r="BJ152" s="507">
        <v>0</v>
      </c>
      <c r="BK152" s="507">
        <v>0</v>
      </c>
      <c r="BL152" s="507">
        <v>0</v>
      </c>
      <c r="BM152" s="507">
        <v>0</v>
      </c>
      <c r="BO152" s="358">
        <f t="shared" si="708"/>
        <v>44712</v>
      </c>
      <c r="BP152" s="507">
        <f t="shared" si="722"/>
        <v>0</v>
      </c>
      <c r="BQ152" s="507">
        <v>0</v>
      </c>
      <c r="BR152" s="507">
        <v>0</v>
      </c>
      <c r="BS152" s="507">
        <v>0</v>
      </c>
      <c r="BT152" s="507">
        <v>0</v>
      </c>
      <c r="BU152" s="507">
        <v>0</v>
      </c>
      <c r="BV152" s="507">
        <v>0</v>
      </c>
      <c r="BW152" s="507">
        <v>0</v>
      </c>
      <c r="BX152" s="507">
        <v>0</v>
      </c>
      <c r="BZ152" s="358">
        <f t="shared" si="709"/>
        <v>44712</v>
      </c>
      <c r="CA152" s="507">
        <f t="shared" si="723"/>
        <v>0</v>
      </c>
      <c r="CB152" s="507">
        <v>0</v>
      </c>
      <c r="CC152" s="507">
        <v>0</v>
      </c>
      <c r="CD152" s="507">
        <v>0</v>
      </c>
      <c r="CE152" s="507">
        <v>0</v>
      </c>
      <c r="CF152" s="507">
        <v>0</v>
      </c>
      <c r="CG152" s="507">
        <v>0</v>
      </c>
      <c r="CH152" s="507">
        <v>0</v>
      </c>
      <c r="CI152" s="507">
        <v>0</v>
      </c>
      <c r="CK152" s="358">
        <f t="shared" si="710"/>
        <v>44712</v>
      </c>
      <c r="CL152" s="507">
        <f t="shared" si="724"/>
        <v>0</v>
      </c>
      <c r="CM152" s="507">
        <v>0</v>
      </c>
      <c r="CN152" s="507">
        <v>0</v>
      </c>
      <c r="CO152" s="507">
        <v>0</v>
      </c>
      <c r="CP152" s="507">
        <v>0</v>
      </c>
      <c r="CQ152" s="507">
        <v>0</v>
      </c>
      <c r="CR152" s="507">
        <v>0</v>
      </c>
      <c r="CS152" s="507">
        <v>0</v>
      </c>
      <c r="CT152" s="507">
        <v>0</v>
      </c>
      <c r="CV152" s="358">
        <f t="shared" si="711"/>
        <v>44712</v>
      </c>
      <c r="CW152" s="507">
        <f t="shared" si="725"/>
        <v>0</v>
      </c>
      <c r="CX152" s="507">
        <v>0</v>
      </c>
      <c r="CY152" s="507">
        <v>0</v>
      </c>
      <c r="CZ152" s="507">
        <v>0</v>
      </c>
      <c r="DA152" s="507">
        <v>0</v>
      </c>
      <c r="DB152" s="507">
        <v>0</v>
      </c>
      <c r="DC152" s="507">
        <v>0</v>
      </c>
      <c r="DD152" s="507">
        <v>0</v>
      </c>
      <c r="DE152" s="507">
        <v>0</v>
      </c>
      <c r="DG152" s="358">
        <f t="shared" si="712"/>
        <v>44712</v>
      </c>
      <c r="DH152" s="507">
        <f t="shared" si="726"/>
        <v>0</v>
      </c>
      <c r="DI152" s="507">
        <v>0</v>
      </c>
      <c r="DJ152" s="507">
        <v>0</v>
      </c>
      <c r="DK152" s="507">
        <v>0</v>
      </c>
      <c r="DL152" s="507">
        <v>0</v>
      </c>
      <c r="DM152" s="507">
        <v>0</v>
      </c>
      <c r="DN152" s="507">
        <v>0</v>
      </c>
      <c r="DO152" s="507">
        <v>0</v>
      </c>
      <c r="DP152" s="507">
        <v>0</v>
      </c>
      <c r="DR152" s="358">
        <f t="shared" si="713"/>
        <v>44712</v>
      </c>
      <c r="DS152" s="507">
        <f t="shared" si="727"/>
        <v>0</v>
      </c>
      <c r="DT152" s="507">
        <v>0</v>
      </c>
      <c r="DU152" s="507">
        <v>0</v>
      </c>
      <c r="DV152" s="507">
        <v>0</v>
      </c>
      <c r="DW152" s="507">
        <v>0</v>
      </c>
      <c r="DX152" s="507">
        <v>0</v>
      </c>
      <c r="DY152" s="507">
        <v>0</v>
      </c>
      <c r="DZ152" s="507">
        <v>0</v>
      </c>
      <c r="EA152" s="507">
        <v>0</v>
      </c>
      <c r="EC152" s="358">
        <f t="shared" si="714"/>
        <v>44712</v>
      </c>
      <c r="ED152" s="507">
        <f t="shared" si="728"/>
        <v>0</v>
      </c>
      <c r="EE152" s="507">
        <v>0</v>
      </c>
      <c r="EF152" s="507">
        <v>0</v>
      </c>
      <c r="EG152" s="507">
        <v>0</v>
      </c>
      <c r="EH152" s="507">
        <v>0</v>
      </c>
      <c r="EI152" s="507">
        <v>0</v>
      </c>
      <c r="EJ152" s="507">
        <v>0</v>
      </c>
      <c r="EK152" s="507">
        <v>0</v>
      </c>
      <c r="EL152" s="507">
        <v>0</v>
      </c>
    </row>
    <row r="153" spans="1:142" x14ac:dyDescent="0.2">
      <c r="A153" s="358">
        <f t="shared" si="695"/>
        <v>44742</v>
      </c>
      <c r="B153" s="507">
        <f t="shared" si="715"/>
        <v>0</v>
      </c>
      <c r="C153" s="507">
        <f t="shared" si="716"/>
        <v>0</v>
      </c>
      <c r="D153" s="507">
        <f t="shared" si="696"/>
        <v>0</v>
      </c>
      <c r="E153" s="507">
        <f t="shared" si="697"/>
        <v>0</v>
      </c>
      <c r="F153" s="507">
        <f t="shared" si="698"/>
        <v>0</v>
      </c>
      <c r="G153" s="507">
        <f t="shared" si="699"/>
        <v>0</v>
      </c>
      <c r="H153" s="507">
        <f t="shared" si="700"/>
        <v>0</v>
      </c>
      <c r="I153" s="507">
        <f t="shared" si="701"/>
        <v>0</v>
      </c>
      <c r="J153" s="507">
        <f t="shared" si="702"/>
        <v>0</v>
      </c>
      <c r="L153" s="358">
        <f t="shared" si="703"/>
        <v>44742</v>
      </c>
      <c r="M153" s="507">
        <f t="shared" si="717"/>
        <v>0</v>
      </c>
      <c r="N153" s="507">
        <v>0</v>
      </c>
      <c r="O153" s="507">
        <v>0</v>
      </c>
      <c r="P153" s="507">
        <v>0</v>
      </c>
      <c r="Q153" s="507">
        <v>0</v>
      </c>
      <c r="R153" s="507">
        <v>0</v>
      </c>
      <c r="S153" s="507">
        <v>0</v>
      </c>
      <c r="T153" s="507">
        <v>0</v>
      </c>
      <c r="U153" s="507">
        <v>0</v>
      </c>
      <c r="W153" s="358">
        <f t="shared" si="704"/>
        <v>44742</v>
      </c>
      <c r="X153" s="507">
        <f t="shared" si="718"/>
        <v>0</v>
      </c>
      <c r="Y153" s="507">
        <v>0</v>
      </c>
      <c r="Z153" s="507">
        <v>0</v>
      </c>
      <c r="AA153" s="507">
        <v>0</v>
      </c>
      <c r="AB153" s="507">
        <v>0</v>
      </c>
      <c r="AC153" s="507">
        <v>0</v>
      </c>
      <c r="AD153" s="507">
        <v>0</v>
      </c>
      <c r="AE153" s="507">
        <v>0</v>
      </c>
      <c r="AF153" s="507">
        <v>0</v>
      </c>
      <c r="AH153" s="358">
        <f t="shared" si="705"/>
        <v>44742</v>
      </c>
      <c r="AI153" s="507">
        <f t="shared" si="719"/>
        <v>0</v>
      </c>
      <c r="AJ153" s="507">
        <v>0</v>
      </c>
      <c r="AK153" s="507">
        <v>0</v>
      </c>
      <c r="AL153" s="507">
        <v>0</v>
      </c>
      <c r="AM153" s="507">
        <v>0</v>
      </c>
      <c r="AN153" s="507">
        <v>0</v>
      </c>
      <c r="AO153" s="507">
        <v>0</v>
      </c>
      <c r="AP153" s="507">
        <v>0</v>
      </c>
      <c r="AQ153" s="507">
        <v>0</v>
      </c>
      <c r="AS153" s="358">
        <f t="shared" si="706"/>
        <v>44742</v>
      </c>
      <c r="AT153" s="507">
        <f t="shared" si="720"/>
        <v>0</v>
      </c>
      <c r="AU153" s="507">
        <v>0</v>
      </c>
      <c r="AV153" s="507">
        <v>0</v>
      </c>
      <c r="AW153" s="507">
        <v>0</v>
      </c>
      <c r="AX153" s="507">
        <v>0</v>
      </c>
      <c r="AY153" s="507">
        <v>0</v>
      </c>
      <c r="AZ153" s="507">
        <v>0</v>
      </c>
      <c r="BA153" s="507">
        <v>0</v>
      </c>
      <c r="BB153" s="507">
        <v>0</v>
      </c>
      <c r="BD153" s="358">
        <f t="shared" si="707"/>
        <v>44742</v>
      </c>
      <c r="BE153" s="507">
        <f t="shared" si="721"/>
        <v>0</v>
      </c>
      <c r="BF153" s="507">
        <v>0</v>
      </c>
      <c r="BG153" s="507">
        <v>0</v>
      </c>
      <c r="BH153" s="507">
        <v>0</v>
      </c>
      <c r="BI153" s="507">
        <v>0</v>
      </c>
      <c r="BJ153" s="507">
        <v>0</v>
      </c>
      <c r="BK153" s="507">
        <v>0</v>
      </c>
      <c r="BL153" s="507">
        <v>0</v>
      </c>
      <c r="BM153" s="507">
        <v>0</v>
      </c>
      <c r="BO153" s="358">
        <f t="shared" si="708"/>
        <v>44742</v>
      </c>
      <c r="BP153" s="507">
        <f t="shared" si="722"/>
        <v>0</v>
      </c>
      <c r="BQ153" s="507">
        <v>0</v>
      </c>
      <c r="BR153" s="507">
        <v>0</v>
      </c>
      <c r="BS153" s="507">
        <v>0</v>
      </c>
      <c r="BT153" s="507">
        <v>0</v>
      </c>
      <c r="BU153" s="507">
        <v>0</v>
      </c>
      <c r="BV153" s="507">
        <v>0</v>
      </c>
      <c r="BW153" s="507">
        <v>0</v>
      </c>
      <c r="BX153" s="507">
        <v>0</v>
      </c>
      <c r="BZ153" s="358">
        <f t="shared" si="709"/>
        <v>44742</v>
      </c>
      <c r="CA153" s="507">
        <f t="shared" si="723"/>
        <v>0</v>
      </c>
      <c r="CB153" s="507">
        <v>0</v>
      </c>
      <c r="CC153" s="507">
        <v>0</v>
      </c>
      <c r="CD153" s="507">
        <v>0</v>
      </c>
      <c r="CE153" s="507">
        <v>0</v>
      </c>
      <c r="CF153" s="507">
        <v>0</v>
      </c>
      <c r="CG153" s="507">
        <v>0</v>
      </c>
      <c r="CH153" s="507">
        <v>0</v>
      </c>
      <c r="CI153" s="507">
        <v>0</v>
      </c>
      <c r="CK153" s="358">
        <f t="shared" si="710"/>
        <v>44742</v>
      </c>
      <c r="CL153" s="507">
        <f t="shared" si="724"/>
        <v>0</v>
      </c>
      <c r="CM153" s="507">
        <v>0</v>
      </c>
      <c r="CN153" s="507">
        <v>0</v>
      </c>
      <c r="CO153" s="507">
        <v>0</v>
      </c>
      <c r="CP153" s="507">
        <v>0</v>
      </c>
      <c r="CQ153" s="507">
        <v>0</v>
      </c>
      <c r="CR153" s="507">
        <v>0</v>
      </c>
      <c r="CS153" s="507">
        <v>0</v>
      </c>
      <c r="CT153" s="507">
        <v>0</v>
      </c>
      <c r="CV153" s="358">
        <f t="shared" si="711"/>
        <v>44742</v>
      </c>
      <c r="CW153" s="507">
        <f t="shared" si="725"/>
        <v>0</v>
      </c>
      <c r="CX153" s="507">
        <v>0</v>
      </c>
      <c r="CY153" s="507">
        <v>0</v>
      </c>
      <c r="CZ153" s="507">
        <v>0</v>
      </c>
      <c r="DA153" s="507">
        <v>0</v>
      </c>
      <c r="DB153" s="507">
        <v>0</v>
      </c>
      <c r="DC153" s="507">
        <v>0</v>
      </c>
      <c r="DD153" s="507">
        <v>0</v>
      </c>
      <c r="DE153" s="507">
        <v>0</v>
      </c>
      <c r="DG153" s="358">
        <f t="shared" si="712"/>
        <v>44742</v>
      </c>
      <c r="DH153" s="507">
        <f t="shared" si="726"/>
        <v>0</v>
      </c>
      <c r="DI153" s="507">
        <v>0</v>
      </c>
      <c r="DJ153" s="507">
        <v>0</v>
      </c>
      <c r="DK153" s="507">
        <v>0</v>
      </c>
      <c r="DL153" s="507">
        <v>0</v>
      </c>
      <c r="DM153" s="507">
        <v>0</v>
      </c>
      <c r="DN153" s="507">
        <v>0</v>
      </c>
      <c r="DO153" s="507">
        <v>0</v>
      </c>
      <c r="DP153" s="507">
        <v>0</v>
      </c>
      <c r="DR153" s="358">
        <f t="shared" si="713"/>
        <v>44742</v>
      </c>
      <c r="DS153" s="507">
        <f t="shared" si="727"/>
        <v>0</v>
      </c>
      <c r="DT153" s="507">
        <v>0</v>
      </c>
      <c r="DU153" s="507">
        <v>0</v>
      </c>
      <c r="DV153" s="507">
        <v>0</v>
      </c>
      <c r="DW153" s="507">
        <v>0</v>
      </c>
      <c r="DX153" s="507">
        <v>0</v>
      </c>
      <c r="DY153" s="507">
        <v>0</v>
      </c>
      <c r="DZ153" s="507">
        <v>0</v>
      </c>
      <c r="EA153" s="507">
        <v>0</v>
      </c>
      <c r="EC153" s="358">
        <f t="shared" si="714"/>
        <v>44742</v>
      </c>
      <c r="ED153" s="507">
        <f t="shared" si="728"/>
        <v>0</v>
      </c>
      <c r="EE153" s="507">
        <v>0</v>
      </c>
      <c r="EF153" s="507">
        <v>0</v>
      </c>
      <c r="EG153" s="507">
        <v>0</v>
      </c>
      <c r="EH153" s="507">
        <v>0</v>
      </c>
      <c r="EI153" s="507">
        <v>0</v>
      </c>
      <c r="EJ153" s="507">
        <v>0</v>
      </c>
      <c r="EK153" s="507">
        <v>0</v>
      </c>
      <c r="EL153" s="507">
        <v>0</v>
      </c>
    </row>
    <row r="154" spans="1:142" x14ac:dyDescent="0.2">
      <c r="A154" s="358">
        <f t="shared" si="695"/>
        <v>44773</v>
      </c>
      <c r="B154" s="507">
        <f t="shared" si="715"/>
        <v>0</v>
      </c>
      <c r="C154" s="507">
        <f t="shared" si="716"/>
        <v>0</v>
      </c>
      <c r="D154" s="507">
        <f t="shared" si="696"/>
        <v>0</v>
      </c>
      <c r="E154" s="507">
        <f t="shared" si="697"/>
        <v>0</v>
      </c>
      <c r="F154" s="507">
        <f t="shared" si="698"/>
        <v>0</v>
      </c>
      <c r="G154" s="507">
        <f t="shared" si="699"/>
        <v>0</v>
      </c>
      <c r="H154" s="507">
        <f t="shared" si="700"/>
        <v>0</v>
      </c>
      <c r="I154" s="507">
        <f t="shared" si="701"/>
        <v>0</v>
      </c>
      <c r="J154" s="507">
        <f t="shared" si="702"/>
        <v>0</v>
      </c>
      <c r="L154" s="358">
        <f t="shared" si="703"/>
        <v>44773</v>
      </c>
      <c r="M154" s="507">
        <f t="shared" si="717"/>
        <v>0</v>
      </c>
      <c r="N154" s="507">
        <v>0</v>
      </c>
      <c r="O154" s="507">
        <v>0</v>
      </c>
      <c r="P154" s="507">
        <v>0</v>
      </c>
      <c r="Q154" s="507">
        <v>0</v>
      </c>
      <c r="R154" s="507">
        <v>0</v>
      </c>
      <c r="S154" s="507">
        <v>0</v>
      </c>
      <c r="T154" s="507">
        <v>0</v>
      </c>
      <c r="U154" s="507">
        <v>0</v>
      </c>
      <c r="W154" s="358">
        <f t="shared" si="704"/>
        <v>44773</v>
      </c>
      <c r="X154" s="507">
        <f t="shared" si="718"/>
        <v>0</v>
      </c>
      <c r="Y154" s="507">
        <v>0</v>
      </c>
      <c r="Z154" s="507">
        <v>0</v>
      </c>
      <c r="AA154" s="507">
        <v>0</v>
      </c>
      <c r="AB154" s="507">
        <v>0</v>
      </c>
      <c r="AC154" s="507">
        <v>0</v>
      </c>
      <c r="AD154" s="507">
        <v>0</v>
      </c>
      <c r="AE154" s="507">
        <v>0</v>
      </c>
      <c r="AF154" s="507">
        <v>0</v>
      </c>
      <c r="AH154" s="358">
        <f t="shared" si="705"/>
        <v>44773</v>
      </c>
      <c r="AI154" s="507">
        <f t="shared" si="719"/>
        <v>0</v>
      </c>
      <c r="AJ154" s="507">
        <v>0</v>
      </c>
      <c r="AK154" s="507">
        <v>0</v>
      </c>
      <c r="AL154" s="507">
        <v>0</v>
      </c>
      <c r="AM154" s="507">
        <v>0</v>
      </c>
      <c r="AN154" s="507">
        <v>0</v>
      </c>
      <c r="AO154" s="507">
        <v>0</v>
      </c>
      <c r="AP154" s="507">
        <v>0</v>
      </c>
      <c r="AQ154" s="507">
        <v>0</v>
      </c>
      <c r="AS154" s="358">
        <f t="shared" si="706"/>
        <v>44773</v>
      </c>
      <c r="AT154" s="507">
        <f t="shared" si="720"/>
        <v>0</v>
      </c>
      <c r="AU154" s="507">
        <v>0</v>
      </c>
      <c r="AV154" s="507">
        <v>0</v>
      </c>
      <c r="AW154" s="507">
        <v>0</v>
      </c>
      <c r="AX154" s="507">
        <v>0</v>
      </c>
      <c r="AY154" s="507">
        <v>0</v>
      </c>
      <c r="AZ154" s="507">
        <v>0</v>
      </c>
      <c r="BA154" s="507">
        <v>0</v>
      </c>
      <c r="BB154" s="507">
        <v>0</v>
      </c>
      <c r="BD154" s="358">
        <f t="shared" si="707"/>
        <v>44773</v>
      </c>
      <c r="BE154" s="507">
        <f t="shared" si="721"/>
        <v>0</v>
      </c>
      <c r="BF154" s="507">
        <v>0</v>
      </c>
      <c r="BG154" s="507">
        <v>0</v>
      </c>
      <c r="BH154" s="507">
        <v>0</v>
      </c>
      <c r="BI154" s="507">
        <v>0</v>
      </c>
      <c r="BJ154" s="507">
        <v>0</v>
      </c>
      <c r="BK154" s="507">
        <v>0</v>
      </c>
      <c r="BL154" s="507">
        <v>0</v>
      </c>
      <c r="BM154" s="507">
        <v>0</v>
      </c>
      <c r="BO154" s="358">
        <f t="shared" si="708"/>
        <v>44773</v>
      </c>
      <c r="BP154" s="507">
        <f t="shared" si="722"/>
        <v>0</v>
      </c>
      <c r="BQ154" s="507">
        <v>0</v>
      </c>
      <c r="BR154" s="507">
        <v>0</v>
      </c>
      <c r="BS154" s="507">
        <v>0</v>
      </c>
      <c r="BT154" s="507">
        <v>0</v>
      </c>
      <c r="BU154" s="507">
        <v>0</v>
      </c>
      <c r="BV154" s="507">
        <v>0</v>
      </c>
      <c r="BW154" s="507">
        <v>0</v>
      </c>
      <c r="BX154" s="507">
        <v>0</v>
      </c>
      <c r="BZ154" s="358">
        <f t="shared" si="709"/>
        <v>44773</v>
      </c>
      <c r="CA154" s="507">
        <f t="shared" si="723"/>
        <v>0</v>
      </c>
      <c r="CB154" s="507">
        <v>0</v>
      </c>
      <c r="CC154" s="507">
        <v>0</v>
      </c>
      <c r="CD154" s="507">
        <v>0</v>
      </c>
      <c r="CE154" s="507">
        <v>0</v>
      </c>
      <c r="CF154" s="507">
        <v>0</v>
      </c>
      <c r="CG154" s="507">
        <v>0</v>
      </c>
      <c r="CH154" s="507">
        <v>0</v>
      </c>
      <c r="CI154" s="507">
        <v>0</v>
      </c>
      <c r="CK154" s="358">
        <f t="shared" si="710"/>
        <v>44773</v>
      </c>
      <c r="CL154" s="507">
        <f t="shared" si="724"/>
        <v>0</v>
      </c>
      <c r="CM154" s="507">
        <v>0</v>
      </c>
      <c r="CN154" s="507">
        <v>0</v>
      </c>
      <c r="CO154" s="507">
        <v>0</v>
      </c>
      <c r="CP154" s="507">
        <v>0</v>
      </c>
      <c r="CQ154" s="507">
        <v>0</v>
      </c>
      <c r="CR154" s="507">
        <v>0</v>
      </c>
      <c r="CS154" s="507">
        <v>0</v>
      </c>
      <c r="CT154" s="507">
        <v>0</v>
      </c>
      <c r="CV154" s="358">
        <f t="shared" si="711"/>
        <v>44773</v>
      </c>
      <c r="CW154" s="507">
        <f t="shared" si="725"/>
        <v>0</v>
      </c>
      <c r="CX154" s="507">
        <v>0</v>
      </c>
      <c r="CY154" s="507">
        <v>0</v>
      </c>
      <c r="CZ154" s="507">
        <v>0</v>
      </c>
      <c r="DA154" s="507">
        <v>0</v>
      </c>
      <c r="DB154" s="507">
        <v>0</v>
      </c>
      <c r="DC154" s="507">
        <v>0</v>
      </c>
      <c r="DD154" s="507">
        <v>0</v>
      </c>
      <c r="DE154" s="507">
        <v>0</v>
      </c>
      <c r="DG154" s="358">
        <f t="shared" si="712"/>
        <v>44773</v>
      </c>
      <c r="DH154" s="507">
        <f t="shared" si="726"/>
        <v>0</v>
      </c>
      <c r="DI154" s="507">
        <v>0</v>
      </c>
      <c r="DJ154" s="507">
        <v>0</v>
      </c>
      <c r="DK154" s="507">
        <v>0</v>
      </c>
      <c r="DL154" s="507">
        <v>0</v>
      </c>
      <c r="DM154" s="507">
        <v>0</v>
      </c>
      <c r="DN154" s="507">
        <v>0</v>
      </c>
      <c r="DO154" s="507">
        <v>0</v>
      </c>
      <c r="DP154" s="507">
        <v>0</v>
      </c>
      <c r="DR154" s="358">
        <f t="shared" si="713"/>
        <v>44773</v>
      </c>
      <c r="DS154" s="507">
        <f t="shared" si="727"/>
        <v>0</v>
      </c>
      <c r="DT154" s="507">
        <v>0</v>
      </c>
      <c r="DU154" s="507">
        <v>0</v>
      </c>
      <c r="DV154" s="507">
        <v>0</v>
      </c>
      <c r="DW154" s="507">
        <v>0</v>
      </c>
      <c r="DX154" s="507">
        <v>0</v>
      </c>
      <c r="DY154" s="507">
        <v>0</v>
      </c>
      <c r="DZ154" s="507">
        <v>0</v>
      </c>
      <c r="EA154" s="507">
        <v>0</v>
      </c>
      <c r="EC154" s="358">
        <f t="shared" si="714"/>
        <v>44773</v>
      </c>
      <c r="ED154" s="507">
        <f t="shared" si="728"/>
        <v>0</v>
      </c>
      <c r="EE154" s="507">
        <v>0</v>
      </c>
      <c r="EF154" s="507">
        <v>0</v>
      </c>
      <c r="EG154" s="507">
        <v>0</v>
      </c>
      <c r="EH154" s="507">
        <v>0</v>
      </c>
      <c r="EI154" s="507">
        <v>0</v>
      </c>
      <c r="EJ154" s="507">
        <v>0</v>
      </c>
      <c r="EK154" s="507">
        <v>0</v>
      </c>
      <c r="EL154" s="507">
        <v>0</v>
      </c>
    </row>
    <row r="155" spans="1:142" x14ac:dyDescent="0.2">
      <c r="A155" s="358">
        <f t="shared" si="695"/>
        <v>44804</v>
      </c>
      <c r="B155" s="507">
        <f t="shared" si="715"/>
        <v>0</v>
      </c>
      <c r="C155" s="507">
        <f t="shared" si="716"/>
        <v>0</v>
      </c>
      <c r="D155" s="507">
        <f t="shared" si="696"/>
        <v>0</v>
      </c>
      <c r="E155" s="507">
        <f t="shared" si="697"/>
        <v>0</v>
      </c>
      <c r="F155" s="507">
        <f t="shared" si="698"/>
        <v>0</v>
      </c>
      <c r="G155" s="507">
        <f t="shared" si="699"/>
        <v>0</v>
      </c>
      <c r="H155" s="507">
        <f t="shared" si="700"/>
        <v>0</v>
      </c>
      <c r="I155" s="507">
        <f t="shared" si="701"/>
        <v>0</v>
      </c>
      <c r="J155" s="507">
        <f t="shared" si="702"/>
        <v>0</v>
      </c>
      <c r="L155" s="358">
        <f t="shared" si="703"/>
        <v>44804</v>
      </c>
      <c r="M155" s="507">
        <f t="shared" si="717"/>
        <v>0</v>
      </c>
      <c r="N155" s="507">
        <v>0</v>
      </c>
      <c r="O155" s="507">
        <v>0</v>
      </c>
      <c r="P155" s="507">
        <v>0</v>
      </c>
      <c r="Q155" s="507">
        <v>0</v>
      </c>
      <c r="R155" s="507">
        <v>0</v>
      </c>
      <c r="S155" s="507">
        <v>0</v>
      </c>
      <c r="T155" s="507">
        <v>0</v>
      </c>
      <c r="U155" s="507">
        <v>0</v>
      </c>
      <c r="W155" s="358">
        <f t="shared" si="704"/>
        <v>44804</v>
      </c>
      <c r="X155" s="507">
        <f t="shared" si="718"/>
        <v>0</v>
      </c>
      <c r="Y155" s="507">
        <v>0</v>
      </c>
      <c r="Z155" s="507">
        <v>0</v>
      </c>
      <c r="AA155" s="507">
        <v>0</v>
      </c>
      <c r="AB155" s="507">
        <v>0</v>
      </c>
      <c r="AC155" s="507">
        <v>0</v>
      </c>
      <c r="AD155" s="507">
        <v>0</v>
      </c>
      <c r="AE155" s="507">
        <v>0</v>
      </c>
      <c r="AF155" s="507">
        <v>0</v>
      </c>
      <c r="AH155" s="358">
        <f t="shared" si="705"/>
        <v>44804</v>
      </c>
      <c r="AI155" s="507">
        <f t="shared" si="719"/>
        <v>0</v>
      </c>
      <c r="AJ155" s="507">
        <v>0</v>
      </c>
      <c r="AK155" s="507">
        <v>0</v>
      </c>
      <c r="AL155" s="507">
        <v>0</v>
      </c>
      <c r="AM155" s="507">
        <v>0</v>
      </c>
      <c r="AN155" s="507">
        <v>0</v>
      </c>
      <c r="AO155" s="507">
        <v>0</v>
      </c>
      <c r="AP155" s="507">
        <v>0</v>
      </c>
      <c r="AQ155" s="507">
        <v>0</v>
      </c>
      <c r="AS155" s="358">
        <f t="shared" si="706"/>
        <v>44804</v>
      </c>
      <c r="AT155" s="507">
        <f t="shared" si="720"/>
        <v>0</v>
      </c>
      <c r="AU155" s="507">
        <v>0</v>
      </c>
      <c r="AV155" s="507">
        <v>0</v>
      </c>
      <c r="AW155" s="507">
        <v>0</v>
      </c>
      <c r="AX155" s="507">
        <v>0</v>
      </c>
      <c r="AY155" s="507">
        <v>0</v>
      </c>
      <c r="AZ155" s="507">
        <v>0</v>
      </c>
      <c r="BA155" s="507">
        <v>0</v>
      </c>
      <c r="BB155" s="507">
        <v>0</v>
      </c>
      <c r="BD155" s="358">
        <f t="shared" si="707"/>
        <v>44804</v>
      </c>
      <c r="BE155" s="507">
        <f t="shared" si="721"/>
        <v>0</v>
      </c>
      <c r="BF155" s="507">
        <v>0</v>
      </c>
      <c r="BG155" s="507">
        <v>0</v>
      </c>
      <c r="BH155" s="507">
        <v>0</v>
      </c>
      <c r="BI155" s="507">
        <v>0</v>
      </c>
      <c r="BJ155" s="507">
        <v>0</v>
      </c>
      <c r="BK155" s="507">
        <v>0</v>
      </c>
      <c r="BL155" s="507">
        <v>0</v>
      </c>
      <c r="BM155" s="507">
        <v>0</v>
      </c>
      <c r="BO155" s="358">
        <f t="shared" si="708"/>
        <v>44804</v>
      </c>
      <c r="BP155" s="507">
        <f t="shared" si="722"/>
        <v>0</v>
      </c>
      <c r="BQ155" s="507">
        <v>0</v>
      </c>
      <c r="BR155" s="507">
        <v>0</v>
      </c>
      <c r="BS155" s="507">
        <v>0</v>
      </c>
      <c r="BT155" s="507">
        <v>0</v>
      </c>
      <c r="BU155" s="507">
        <v>0</v>
      </c>
      <c r="BV155" s="507">
        <v>0</v>
      </c>
      <c r="BW155" s="507">
        <v>0</v>
      </c>
      <c r="BX155" s="507">
        <v>0</v>
      </c>
      <c r="BZ155" s="358">
        <f t="shared" si="709"/>
        <v>44804</v>
      </c>
      <c r="CA155" s="507">
        <f t="shared" si="723"/>
        <v>0</v>
      </c>
      <c r="CB155" s="507">
        <v>0</v>
      </c>
      <c r="CC155" s="507">
        <v>0</v>
      </c>
      <c r="CD155" s="507">
        <v>0</v>
      </c>
      <c r="CE155" s="507">
        <v>0</v>
      </c>
      <c r="CF155" s="507">
        <v>0</v>
      </c>
      <c r="CG155" s="507">
        <v>0</v>
      </c>
      <c r="CH155" s="507">
        <v>0</v>
      </c>
      <c r="CI155" s="507">
        <v>0</v>
      </c>
      <c r="CK155" s="358">
        <f t="shared" si="710"/>
        <v>44804</v>
      </c>
      <c r="CL155" s="507">
        <f t="shared" si="724"/>
        <v>0</v>
      </c>
      <c r="CM155" s="507">
        <v>0</v>
      </c>
      <c r="CN155" s="507">
        <v>0</v>
      </c>
      <c r="CO155" s="507">
        <v>0</v>
      </c>
      <c r="CP155" s="507">
        <v>0</v>
      </c>
      <c r="CQ155" s="507">
        <v>0</v>
      </c>
      <c r="CR155" s="507">
        <v>0</v>
      </c>
      <c r="CS155" s="507">
        <v>0</v>
      </c>
      <c r="CT155" s="507">
        <v>0</v>
      </c>
      <c r="CV155" s="358">
        <f t="shared" si="711"/>
        <v>44804</v>
      </c>
      <c r="CW155" s="507">
        <f t="shared" si="725"/>
        <v>0</v>
      </c>
      <c r="CX155" s="507">
        <v>0</v>
      </c>
      <c r="CY155" s="507">
        <v>0</v>
      </c>
      <c r="CZ155" s="507">
        <v>0</v>
      </c>
      <c r="DA155" s="507">
        <v>0</v>
      </c>
      <c r="DB155" s="507">
        <v>0</v>
      </c>
      <c r="DC155" s="507">
        <v>0</v>
      </c>
      <c r="DD155" s="507">
        <v>0</v>
      </c>
      <c r="DE155" s="507">
        <v>0</v>
      </c>
      <c r="DG155" s="358">
        <f t="shared" si="712"/>
        <v>44804</v>
      </c>
      <c r="DH155" s="507">
        <f t="shared" si="726"/>
        <v>0</v>
      </c>
      <c r="DI155" s="507">
        <v>0</v>
      </c>
      <c r="DJ155" s="507">
        <v>0</v>
      </c>
      <c r="DK155" s="507">
        <v>0</v>
      </c>
      <c r="DL155" s="507">
        <v>0</v>
      </c>
      <c r="DM155" s="507">
        <v>0</v>
      </c>
      <c r="DN155" s="507">
        <v>0</v>
      </c>
      <c r="DO155" s="507">
        <v>0</v>
      </c>
      <c r="DP155" s="507">
        <v>0</v>
      </c>
      <c r="DR155" s="358">
        <f t="shared" si="713"/>
        <v>44804</v>
      </c>
      <c r="DS155" s="507">
        <f t="shared" si="727"/>
        <v>0</v>
      </c>
      <c r="DT155" s="507">
        <v>0</v>
      </c>
      <c r="DU155" s="507">
        <v>0</v>
      </c>
      <c r="DV155" s="507">
        <v>0</v>
      </c>
      <c r="DW155" s="507">
        <v>0</v>
      </c>
      <c r="DX155" s="507">
        <v>0</v>
      </c>
      <c r="DY155" s="507">
        <v>0</v>
      </c>
      <c r="DZ155" s="507">
        <v>0</v>
      </c>
      <c r="EA155" s="507">
        <v>0</v>
      </c>
      <c r="EC155" s="358">
        <f t="shared" si="714"/>
        <v>44804</v>
      </c>
      <c r="ED155" s="507">
        <f t="shared" si="728"/>
        <v>0</v>
      </c>
      <c r="EE155" s="507">
        <v>0</v>
      </c>
      <c r="EF155" s="507">
        <v>0</v>
      </c>
      <c r="EG155" s="507">
        <v>0</v>
      </c>
      <c r="EH155" s="507">
        <v>0</v>
      </c>
      <c r="EI155" s="507">
        <v>0</v>
      </c>
      <c r="EJ155" s="507">
        <v>0</v>
      </c>
      <c r="EK155" s="507">
        <v>0</v>
      </c>
      <c r="EL155" s="507">
        <v>0</v>
      </c>
    </row>
    <row r="156" spans="1:142" x14ac:dyDescent="0.2">
      <c r="A156" s="358">
        <f t="shared" si="695"/>
        <v>44834</v>
      </c>
      <c r="B156" s="507">
        <f t="shared" si="715"/>
        <v>0</v>
      </c>
      <c r="C156" s="507">
        <f t="shared" si="716"/>
        <v>0</v>
      </c>
      <c r="D156" s="507">
        <f t="shared" si="696"/>
        <v>0</v>
      </c>
      <c r="E156" s="507">
        <f t="shared" si="697"/>
        <v>0</v>
      </c>
      <c r="F156" s="507">
        <f t="shared" si="698"/>
        <v>0</v>
      </c>
      <c r="G156" s="507">
        <f t="shared" si="699"/>
        <v>0</v>
      </c>
      <c r="H156" s="507">
        <f t="shared" si="700"/>
        <v>0</v>
      </c>
      <c r="I156" s="507">
        <f t="shared" si="701"/>
        <v>0</v>
      </c>
      <c r="J156" s="507">
        <f t="shared" si="702"/>
        <v>0</v>
      </c>
      <c r="L156" s="358">
        <f t="shared" si="703"/>
        <v>44834</v>
      </c>
      <c r="M156" s="507">
        <f t="shared" si="717"/>
        <v>0</v>
      </c>
      <c r="N156" s="507">
        <v>0</v>
      </c>
      <c r="O156" s="507">
        <v>0</v>
      </c>
      <c r="P156" s="507">
        <v>0</v>
      </c>
      <c r="Q156" s="507">
        <v>0</v>
      </c>
      <c r="R156" s="507">
        <v>0</v>
      </c>
      <c r="S156" s="507">
        <v>0</v>
      </c>
      <c r="T156" s="507">
        <v>0</v>
      </c>
      <c r="U156" s="507">
        <v>0</v>
      </c>
      <c r="W156" s="358">
        <f t="shared" si="704"/>
        <v>44834</v>
      </c>
      <c r="X156" s="507">
        <f t="shared" si="718"/>
        <v>0</v>
      </c>
      <c r="Y156" s="507">
        <v>0</v>
      </c>
      <c r="Z156" s="507">
        <v>0</v>
      </c>
      <c r="AA156" s="507">
        <v>0</v>
      </c>
      <c r="AB156" s="507">
        <v>0</v>
      </c>
      <c r="AC156" s="507">
        <v>0</v>
      </c>
      <c r="AD156" s="507">
        <v>0</v>
      </c>
      <c r="AE156" s="507">
        <v>0</v>
      </c>
      <c r="AF156" s="507">
        <v>0</v>
      </c>
      <c r="AH156" s="358">
        <f t="shared" si="705"/>
        <v>44834</v>
      </c>
      <c r="AI156" s="507">
        <f t="shared" si="719"/>
        <v>0</v>
      </c>
      <c r="AJ156" s="507">
        <v>0</v>
      </c>
      <c r="AK156" s="507">
        <v>0</v>
      </c>
      <c r="AL156" s="507">
        <v>0</v>
      </c>
      <c r="AM156" s="507">
        <v>0</v>
      </c>
      <c r="AN156" s="507">
        <v>0</v>
      </c>
      <c r="AO156" s="507">
        <v>0</v>
      </c>
      <c r="AP156" s="507">
        <v>0</v>
      </c>
      <c r="AQ156" s="507">
        <v>0</v>
      </c>
      <c r="AS156" s="358">
        <f t="shared" si="706"/>
        <v>44834</v>
      </c>
      <c r="AT156" s="507">
        <f t="shared" si="720"/>
        <v>0</v>
      </c>
      <c r="AU156" s="507">
        <v>0</v>
      </c>
      <c r="AV156" s="507">
        <v>0</v>
      </c>
      <c r="AW156" s="507">
        <v>0</v>
      </c>
      <c r="AX156" s="507">
        <v>0</v>
      </c>
      <c r="AY156" s="507">
        <v>0</v>
      </c>
      <c r="AZ156" s="507">
        <v>0</v>
      </c>
      <c r="BA156" s="507">
        <v>0</v>
      </c>
      <c r="BB156" s="507">
        <v>0</v>
      </c>
      <c r="BD156" s="358">
        <f t="shared" si="707"/>
        <v>44834</v>
      </c>
      <c r="BE156" s="507">
        <f t="shared" si="721"/>
        <v>0</v>
      </c>
      <c r="BF156" s="507">
        <v>0</v>
      </c>
      <c r="BG156" s="507">
        <v>0</v>
      </c>
      <c r="BH156" s="507">
        <v>0</v>
      </c>
      <c r="BI156" s="507">
        <v>0</v>
      </c>
      <c r="BJ156" s="507">
        <v>0</v>
      </c>
      <c r="BK156" s="507">
        <v>0</v>
      </c>
      <c r="BL156" s="507">
        <v>0</v>
      </c>
      <c r="BM156" s="507">
        <v>0</v>
      </c>
      <c r="BO156" s="358">
        <f t="shared" si="708"/>
        <v>44834</v>
      </c>
      <c r="BP156" s="507">
        <f t="shared" si="722"/>
        <v>0</v>
      </c>
      <c r="BQ156" s="507">
        <v>0</v>
      </c>
      <c r="BR156" s="507">
        <v>0</v>
      </c>
      <c r="BS156" s="507">
        <v>0</v>
      </c>
      <c r="BT156" s="507">
        <v>0</v>
      </c>
      <c r="BU156" s="507">
        <v>0</v>
      </c>
      <c r="BV156" s="507">
        <v>0</v>
      </c>
      <c r="BW156" s="507">
        <v>0</v>
      </c>
      <c r="BX156" s="507">
        <v>0</v>
      </c>
      <c r="BZ156" s="358">
        <f t="shared" si="709"/>
        <v>44834</v>
      </c>
      <c r="CA156" s="507">
        <f t="shared" si="723"/>
        <v>0</v>
      </c>
      <c r="CB156" s="507">
        <v>0</v>
      </c>
      <c r="CC156" s="507">
        <v>0</v>
      </c>
      <c r="CD156" s="507">
        <v>0</v>
      </c>
      <c r="CE156" s="507">
        <v>0</v>
      </c>
      <c r="CF156" s="507">
        <v>0</v>
      </c>
      <c r="CG156" s="507">
        <v>0</v>
      </c>
      <c r="CH156" s="507">
        <v>0</v>
      </c>
      <c r="CI156" s="507">
        <v>0</v>
      </c>
      <c r="CK156" s="358">
        <f t="shared" si="710"/>
        <v>44834</v>
      </c>
      <c r="CL156" s="507">
        <f t="shared" si="724"/>
        <v>0</v>
      </c>
      <c r="CM156" s="507">
        <v>0</v>
      </c>
      <c r="CN156" s="507">
        <v>0</v>
      </c>
      <c r="CO156" s="507">
        <v>0</v>
      </c>
      <c r="CP156" s="507">
        <v>0</v>
      </c>
      <c r="CQ156" s="507">
        <v>0</v>
      </c>
      <c r="CR156" s="507">
        <v>0</v>
      </c>
      <c r="CS156" s="507">
        <v>0</v>
      </c>
      <c r="CT156" s="507">
        <v>0</v>
      </c>
      <c r="CV156" s="358">
        <f t="shared" si="711"/>
        <v>44834</v>
      </c>
      <c r="CW156" s="507">
        <f t="shared" si="725"/>
        <v>0</v>
      </c>
      <c r="CX156" s="507">
        <v>0</v>
      </c>
      <c r="CY156" s="507">
        <v>0</v>
      </c>
      <c r="CZ156" s="507">
        <v>0</v>
      </c>
      <c r="DA156" s="507">
        <v>0</v>
      </c>
      <c r="DB156" s="507">
        <v>0</v>
      </c>
      <c r="DC156" s="507">
        <v>0</v>
      </c>
      <c r="DD156" s="507">
        <v>0</v>
      </c>
      <c r="DE156" s="507">
        <v>0</v>
      </c>
      <c r="DG156" s="358">
        <f t="shared" si="712"/>
        <v>44834</v>
      </c>
      <c r="DH156" s="507">
        <f t="shared" si="726"/>
        <v>0</v>
      </c>
      <c r="DI156" s="507">
        <v>0</v>
      </c>
      <c r="DJ156" s="507">
        <v>0</v>
      </c>
      <c r="DK156" s="507">
        <v>0</v>
      </c>
      <c r="DL156" s="507">
        <v>0</v>
      </c>
      <c r="DM156" s="507">
        <v>0</v>
      </c>
      <c r="DN156" s="507">
        <v>0</v>
      </c>
      <c r="DO156" s="507">
        <v>0</v>
      </c>
      <c r="DP156" s="507">
        <v>0</v>
      </c>
      <c r="DR156" s="358">
        <f t="shared" si="713"/>
        <v>44834</v>
      </c>
      <c r="DS156" s="507">
        <f t="shared" si="727"/>
        <v>0</v>
      </c>
      <c r="DT156" s="507">
        <v>0</v>
      </c>
      <c r="DU156" s="507">
        <v>0</v>
      </c>
      <c r="DV156" s="507">
        <v>0</v>
      </c>
      <c r="DW156" s="507">
        <v>0</v>
      </c>
      <c r="DX156" s="507">
        <v>0</v>
      </c>
      <c r="DY156" s="507">
        <v>0</v>
      </c>
      <c r="DZ156" s="507">
        <v>0</v>
      </c>
      <c r="EA156" s="507">
        <v>0</v>
      </c>
      <c r="EC156" s="358">
        <f t="shared" si="714"/>
        <v>44834</v>
      </c>
      <c r="ED156" s="507">
        <f t="shared" si="728"/>
        <v>0</v>
      </c>
      <c r="EE156" s="507">
        <v>0</v>
      </c>
      <c r="EF156" s="507">
        <v>0</v>
      </c>
      <c r="EG156" s="507">
        <v>0</v>
      </c>
      <c r="EH156" s="507">
        <v>0</v>
      </c>
      <c r="EI156" s="507">
        <v>0</v>
      </c>
      <c r="EJ156" s="507">
        <v>0</v>
      </c>
      <c r="EK156" s="507">
        <v>0</v>
      </c>
      <c r="EL156" s="507">
        <v>0</v>
      </c>
    </row>
    <row r="157" spans="1:142" x14ac:dyDescent="0.2">
      <c r="A157" s="358">
        <f t="shared" si="695"/>
        <v>44865</v>
      </c>
      <c r="B157" s="507">
        <f t="shared" si="715"/>
        <v>0</v>
      </c>
      <c r="C157" s="507">
        <f t="shared" si="716"/>
        <v>0</v>
      </c>
      <c r="D157" s="507">
        <f t="shared" si="696"/>
        <v>0</v>
      </c>
      <c r="E157" s="507">
        <f t="shared" si="697"/>
        <v>0</v>
      </c>
      <c r="F157" s="507">
        <f t="shared" si="698"/>
        <v>0</v>
      </c>
      <c r="G157" s="507">
        <f t="shared" si="699"/>
        <v>0</v>
      </c>
      <c r="H157" s="507">
        <f t="shared" si="700"/>
        <v>0</v>
      </c>
      <c r="I157" s="507">
        <f t="shared" si="701"/>
        <v>0</v>
      </c>
      <c r="J157" s="507">
        <f t="shared" si="702"/>
        <v>0</v>
      </c>
      <c r="L157" s="358">
        <f t="shared" si="703"/>
        <v>44865</v>
      </c>
      <c r="M157" s="507">
        <f t="shared" si="717"/>
        <v>0</v>
      </c>
      <c r="N157" s="507">
        <v>0</v>
      </c>
      <c r="O157" s="507">
        <v>0</v>
      </c>
      <c r="P157" s="507">
        <v>0</v>
      </c>
      <c r="Q157" s="507">
        <v>0</v>
      </c>
      <c r="R157" s="507">
        <v>0</v>
      </c>
      <c r="S157" s="507">
        <v>0</v>
      </c>
      <c r="T157" s="507">
        <v>0</v>
      </c>
      <c r="U157" s="507">
        <v>0</v>
      </c>
      <c r="W157" s="358">
        <f t="shared" si="704"/>
        <v>44865</v>
      </c>
      <c r="X157" s="507">
        <f t="shared" si="718"/>
        <v>0</v>
      </c>
      <c r="Y157" s="507">
        <v>0</v>
      </c>
      <c r="Z157" s="507">
        <v>0</v>
      </c>
      <c r="AA157" s="507">
        <v>0</v>
      </c>
      <c r="AB157" s="507">
        <v>0</v>
      </c>
      <c r="AC157" s="507">
        <v>0</v>
      </c>
      <c r="AD157" s="507">
        <v>0</v>
      </c>
      <c r="AE157" s="507">
        <v>0</v>
      </c>
      <c r="AF157" s="507">
        <v>0</v>
      </c>
      <c r="AH157" s="358">
        <f t="shared" si="705"/>
        <v>44865</v>
      </c>
      <c r="AI157" s="507">
        <f t="shared" si="719"/>
        <v>0</v>
      </c>
      <c r="AJ157" s="507">
        <v>0</v>
      </c>
      <c r="AK157" s="507">
        <v>0</v>
      </c>
      <c r="AL157" s="507">
        <v>0</v>
      </c>
      <c r="AM157" s="507">
        <v>0</v>
      </c>
      <c r="AN157" s="507">
        <v>0</v>
      </c>
      <c r="AO157" s="507">
        <v>0</v>
      </c>
      <c r="AP157" s="507">
        <v>0</v>
      </c>
      <c r="AQ157" s="507">
        <v>0</v>
      </c>
      <c r="AS157" s="358">
        <f t="shared" si="706"/>
        <v>44865</v>
      </c>
      <c r="AT157" s="507">
        <f t="shared" si="720"/>
        <v>0</v>
      </c>
      <c r="AU157" s="507">
        <v>0</v>
      </c>
      <c r="AV157" s="507">
        <v>0</v>
      </c>
      <c r="AW157" s="507">
        <v>0</v>
      </c>
      <c r="AX157" s="507">
        <v>0</v>
      </c>
      <c r="AY157" s="507">
        <v>0</v>
      </c>
      <c r="AZ157" s="507">
        <v>0</v>
      </c>
      <c r="BA157" s="507">
        <v>0</v>
      </c>
      <c r="BB157" s="507">
        <v>0</v>
      </c>
      <c r="BD157" s="358">
        <f t="shared" si="707"/>
        <v>44865</v>
      </c>
      <c r="BE157" s="507">
        <f t="shared" si="721"/>
        <v>0</v>
      </c>
      <c r="BF157" s="507">
        <v>0</v>
      </c>
      <c r="BG157" s="507">
        <v>0</v>
      </c>
      <c r="BH157" s="507">
        <v>0</v>
      </c>
      <c r="BI157" s="507">
        <v>0</v>
      </c>
      <c r="BJ157" s="507">
        <v>0</v>
      </c>
      <c r="BK157" s="507">
        <v>0</v>
      </c>
      <c r="BL157" s="507">
        <v>0</v>
      </c>
      <c r="BM157" s="507">
        <v>0</v>
      </c>
      <c r="BO157" s="358">
        <f t="shared" si="708"/>
        <v>44865</v>
      </c>
      <c r="BP157" s="507">
        <f t="shared" si="722"/>
        <v>0</v>
      </c>
      <c r="BQ157" s="507">
        <v>0</v>
      </c>
      <c r="BR157" s="507">
        <v>0</v>
      </c>
      <c r="BS157" s="507">
        <v>0</v>
      </c>
      <c r="BT157" s="507">
        <v>0</v>
      </c>
      <c r="BU157" s="507">
        <v>0</v>
      </c>
      <c r="BV157" s="507">
        <v>0</v>
      </c>
      <c r="BW157" s="507">
        <v>0</v>
      </c>
      <c r="BX157" s="507">
        <v>0</v>
      </c>
      <c r="BZ157" s="358">
        <f t="shared" si="709"/>
        <v>44865</v>
      </c>
      <c r="CA157" s="507">
        <f t="shared" si="723"/>
        <v>0</v>
      </c>
      <c r="CB157" s="507">
        <v>0</v>
      </c>
      <c r="CC157" s="507">
        <v>0</v>
      </c>
      <c r="CD157" s="507">
        <v>0</v>
      </c>
      <c r="CE157" s="507">
        <v>0</v>
      </c>
      <c r="CF157" s="507">
        <v>0</v>
      </c>
      <c r="CG157" s="507">
        <v>0</v>
      </c>
      <c r="CH157" s="507">
        <v>0</v>
      </c>
      <c r="CI157" s="507">
        <v>0</v>
      </c>
      <c r="CK157" s="358">
        <f t="shared" si="710"/>
        <v>44865</v>
      </c>
      <c r="CL157" s="507">
        <f t="shared" si="724"/>
        <v>0</v>
      </c>
      <c r="CM157" s="507">
        <v>0</v>
      </c>
      <c r="CN157" s="507">
        <v>0</v>
      </c>
      <c r="CO157" s="507">
        <v>0</v>
      </c>
      <c r="CP157" s="507">
        <v>0</v>
      </c>
      <c r="CQ157" s="507">
        <v>0</v>
      </c>
      <c r="CR157" s="507">
        <v>0</v>
      </c>
      <c r="CS157" s="507">
        <v>0</v>
      </c>
      <c r="CT157" s="507">
        <v>0</v>
      </c>
      <c r="CV157" s="358">
        <f t="shared" si="711"/>
        <v>44865</v>
      </c>
      <c r="CW157" s="507">
        <f t="shared" si="725"/>
        <v>0</v>
      </c>
      <c r="CX157" s="507">
        <v>0</v>
      </c>
      <c r="CY157" s="507">
        <v>0</v>
      </c>
      <c r="CZ157" s="507">
        <v>0</v>
      </c>
      <c r="DA157" s="507">
        <v>0</v>
      </c>
      <c r="DB157" s="507">
        <v>0</v>
      </c>
      <c r="DC157" s="507">
        <v>0</v>
      </c>
      <c r="DD157" s="507">
        <v>0</v>
      </c>
      <c r="DE157" s="507">
        <v>0</v>
      </c>
      <c r="DG157" s="358">
        <f t="shared" si="712"/>
        <v>44865</v>
      </c>
      <c r="DH157" s="507">
        <f t="shared" si="726"/>
        <v>0</v>
      </c>
      <c r="DI157" s="507">
        <v>0</v>
      </c>
      <c r="DJ157" s="507">
        <v>0</v>
      </c>
      <c r="DK157" s="507">
        <v>0</v>
      </c>
      <c r="DL157" s="507">
        <v>0</v>
      </c>
      <c r="DM157" s="507">
        <v>0</v>
      </c>
      <c r="DN157" s="507">
        <v>0</v>
      </c>
      <c r="DO157" s="507">
        <v>0</v>
      </c>
      <c r="DP157" s="507">
        <v>0</v>
      </c>
      <c r="DR157" s="358">
        <f t="shared" si="713"/>
        <v>44865</v>
      </c>
      <c r="DS157" s="507">
        <f t="shared" si="727"/>
        <v>0</v>
      </c>
      <c r="DT157" s="507">
        <v>0</v>
      </c>
      <c r="DU157" s="507">
        <v>0</v>
      </c>
      <c r="DV157" s="507">
        <v>0</v>
      </c>
      <c r="DW157" s="507">
        <v>0</v>
      </c>
      <c r="DX157" s="507">
        <v>0</v>
      </c>
      <c r="DY157" s="507">
        <v>0</v>
      </c>
      <c r="DZ157" s="507">
        <v>0</v>
      </c>
      <c r="EA157" s="507">
        <v>0</v>
      </c>
      <c r="EC157" s="358">
        <f t="shared" si="714"/>
        <v>44865</v>
      </c>
      <c r="ED157" s="507">
        <f t="shared" si="728"/>
        <v>0</v>
      </c>
      <c r="EE157" s="507">
        <v>0</v>
      </c>
      <c r="EF157" s="507">
        <v>0</v>
      </c>
      <c r="EG157" s="507">
        <v>0</v>
      </c>
      <c r="EH157" s="507">
        <v>0</v>
      </c>
      <c r="EI157" s="507">
        <v>0</v>
      </c>
      <c r="EJ157" s="507">
        <v>0</v>
      </c>
      <c r="EK157" s="507">
        <v>0</v>
      </c>
      <c r="EL157" s="507">
        <v>0</v>
      </c>
    </row>
    <row r="158" spans="1:142" x14ac:dyDescent="0.2">
      <c r="A158" s="358">
        <f t="shared" si="695"/>
        <v>44895</v>
      </c>
      <c r="B158" s="507">
        <f t="shared" si="715"/>
        <v>0</v>
      </c>
      <c r="C158" s="507">
        <f t="shared" si="716"/>
        <v>0</v>
      </c>
      <c r="D158" s="507">
        <f t="shared" si="696"/>
        <v>0</v>
      </c>
      <c r="E158" s="507">
        <f t="shared" si="697"/>
        <v>0</v>
      </c>
      <c r="F158" s="507">
        <f t="shared" si="698"/>
        <v>0</v>
      </c>
      <c r="G158" s="507">
        <f t="shared" si="699"/>
        <v>0</v>
      </c>
      <c r="H158" s="507">
        <f t="shared" si="700"/>
        <v>0</v>
      </c>
      <c r="I158" s="507">
        <f t="shared" si="701"/>
        <v>0</v>
      </c>
      <c r="J158" s="507">
        <f t="shared" si="702"/>
        <v>0</v>
      </c>
      <c r="L158" s="358">
        <f t="shared" si="703"/>
        <v>44895</v>
      </c>
      <c r="M158" s="507">
        <f t="shared" si="717"/>
        <v>0</v>
      </c>
      <c r="N158" s="507">
        <v>0</v>
      </c>
      <c r="O158" s="507">
        <v>0</v>
      </c>
      <c r="P158" s="507">
        <v>0</v>
      </c>
      <c r="Q158" s="507">
        <v>0</v>
      </c>
      <c r="R158" s="507">
        <v>0</v>
      </c>
      <c r="S158" s="507">
        <v>0</v>
      </c>
      <c r="T158" s="507">
        <v>0</v>
      </c>
      <c r="U158" s="507">
        <v>0</v>
      </c>
      <c r="W158" s="358">
        <f t="shared" si="704"/>
        <v>44895</v>
      </c>
      <c r="X158" s="507">
        <f t="shared" si="718"/>
        <v>0</v>
      </c>
      <c r="Y158" s="507">
        <v>0</v>
      </c>
      <c r="Z158" s="507">
        <v>0</v>
      </c>
      <c r="AA158" s="507">
        <v>0</v>
      </c>
      <c r="AB158" s="507">
        <v>0</v>
      </c>
      <c r="AC158" s="507">
        <v>0</v>
      </c>
      <c r="AD158" s="507">
        <v>0</v>
      </c>
      <c r="AE158" s="507">
        <v>0</v>
      </c>
      <c r="AF158" s="507">
        <v>0</v>
      </c>
      <c r="AH158" s="358">
        <f t="shared" si="705"/>
        <v>44895</v>
      </c>
      <c r="AI158" s="507">
        <f t="shared" si="719"/>
        <v>0</v>
      </c>
      <c r="AJ158" s="507">
        <v>0</v>
      </c>
      <c r="AK158" s="507">
        <v>0</v>
      </c>
      <c r="AL158" s="507">
        <v>0</v>
      </c>
      <c r="AM158" s="507">
        <v>0</v>
      </c>
      <c r="AN158" s="507">
        <v>0</v>
      </c>
      <c r="AO158" s="507">
        <v>0</v>
      </c>
      <c r="AP158" s="507">
        <v>0</v>
      </c>
      <c r="AQ158" s="507">
        <v>0</v>
      </c>
      <c r="AS158" s="358">
        <f t="shared" si="706"/>
        <v>44895</v>
      </c>
      <c r="AT158" s="507">
        <f t="shared" si="720"/>
        <v>0</v>
      </c>
      <c r="AU158" s="507">
        <v>0</v>
      </c>
      <c r="AV158" s="507">
        <v>0</v>
      </c>
      <c r="AW158" s="507">
        <v>0</v>
      </c>
      <c r="AX158" s="507">
        <v>0</v>
      </c>
      <c r="AY158" s="507">
        <v>0</v>
      </c>
      <c r="AZ158" s="507">
        <v>0</v>
      </c>
      <c r="BA158" s="507">
        <v>0</v>
      </c>
      <c r="BB158" s="507">
        <v>0</v>
      </c>
      <c r="BD158" s="358">
        <f t="shared" si="707"/>
        <v>44895</v>
      </c>
      <c r="BE158" s="507">
        <f t="shared" si="721"/>
        <v>0</v>
      </c>
      <c r="BF158" s="507">
        <v>0</v>
      </c>
      <c r="BG158" s="507">
        <v>0</v>
      </c>
      <c r="BH158" s="507">
        <v>0</v>
      </c>
      <c r="BI158" s="507">
        <v>0</v>
      </c>
      <c r="BJ158" s="507">
        <v>0</v>
      </c>
      <c r="BK158" s="507">
        <v>0</v>
      </c>
      <c r="BL158" s="507">
        <v>0</v>
      </c>
      <c r="BM158" s="507">
        <v>0</v>
      </c>
      <c r="BO158" s="358">
        <f t="shared" si="708"/>
        <v>44895</v>
      </c>
      <c r="BP158" s="507">
        <f t="shared" si="722"/>
        <v>0</v>
      </c>
      <c r="BQ158" s="507">
        <v>0</v>
      </c>
      <c r="BR158" s="507">
        <v>0</v>
      </c>
      <c r="BS158" s="507">
        <v>0</v>
      </c>
      <c r="BT158" s="507">
        <v>0</v>
      </c>
      <c r="BU158" s="507">
        <v>0</v>
      </c>
      <c r="BV158" s="507">
        <v>0</v>
      </c>
      <c r="BW158" s="507">
        <v>0</v>
      </c>
      <c r="BX158" s="507">
        <v>0</v>
      </c>
      <c r="BZ158" s="358">
        <f t="shared" si="709"/>
        <v>44895</v>
      </c>
      <c r="CA158" s="507">
        <f t="shared" si="723"/>
        <v>0</v>
      </c>
      <c r="CB158" s="507">
        <v>0</v>
      </c>
      <c r="CC158" s="507">
        <v>0</v>
      </c>
      <c r="CD158" s="507">
        <v>0</v>
      </c>
      <c r="CE158" s="507">
        <v>0</v>
      </c>
      <c r="CF158" s="507">
        <v>0</v>
      </c>
      <c r="CG158" s="507">
        <v>0</v>
      </c>
      <c r="CH158" s="507">
        <v>0</v>
      </c>
      <c r="CI158" s="507">
        <v>0</v>
      </c>
      <c r="CK158" s="358">
        <f t="shared" si="710"/>
        <v>44895</v>
      </c>
      <c r="CL158" s="507">
        <f t="shared" si="724"/>
        <v>0</v>
      </c>
      <c r="CM158" s="507">
        <v>0</v>
      </c>
      <c r="CN158" s="507">
        <v>0</v>
      </c>
      <c r="CO158" s="507">
        <v>0</v>
      </c>
      <c r="CP158" s="507">
        <v>0</v>
      </c>
      <c r="CQ158" s="507">
        <v>0</v>
      </c>
      <c r="CR158" s="507">
        <v>0</v>
      </c>
      <c r="CS158" s="507">
        <v>0</v>
      </c>
      <c r="CT158" s="507">
        <v>0</v>
      </c>
      <c r="CV158" s="358">
        <f t="shared" si="711"/>
        <v>44895</v>
      </c>
      <c r="CW158" s="507">
        <f t="shared" si="725"/>
        <v>0</v>
      </c>
      <c r="CX158" s="507">
        <v>0</v>
      </c>
      <c r="CY158" s="507">
        <v>0</v>
      </c>
      <c r="CZ158" s="507">
        <v>0</v>
      </c>
      <c r="DA158" s="507">
        <v>0</v>
      </c>
      <c r="DB158" s="507">
        <v>0</v>
      </c>
      <c r="DC158" s="507">
        <v>0</v>
      </c>
      <c r="DD158" s="507">
        <v>0</v>
      </c>
      <c r="DE158" s="507">
        <v>0</v>
      </c>
      <c r="DG158" s="358">
        <f t="shared" si="712"/>
        <v>44895</v>
      </c>
      <c r="DH158" s="507">
        <f t="shared" si="726"/>
        <v>0</v>
      </c>
      <c r="DI158" s="507">
        <v>0</v>
      </c>
      <c r="DJ158" s="507">
        <v>0</v>
      </c>
      <c r="DK158" s="507">
        <v>0</v>
      </c>
      <c r="DL158" s="507">
        <v>0</v>
      </c>
      <c r="DM158" s="507">
        <v>0</v>
      </c>
      <c r="DN158" s="507">
        <v>0</v>
      </c>
      <c r="DO158" s="507">
        <v>0</v>
      </c>
      <c r="DP158" s="507">
        <v>0</v>
      </c>
      <c r="DR158" s="358">
        <f t="shared" si="713"/>
        <v>44895</v>
      </c>
      <c r="DS158" s="507">
        <f t="shared" si="727"/>
        <v>0</v>
      </c>
      <c r="DT158" s="507">
        <v>0</v>
      </c>
      <c r="DU158" s="507">
        <v>0</v>
      </c>
      <c r="DV158" s="507">
        <v>0</v>
      </c>
      <c r="DW158" s="507">
        <v>0</v>
      </c>
      <c r="DX158" s="507">
        <v>0</v>
      </c>
      <c r="DY158" s="507">
        <v>0</v>
      </c>
      <c r="DZ158" s="507">
        <v>0</v>
      </c>
      <c r="EA158" s="507">
        <v>0</v>
      </c>
      <c r="EC158" s="358">
        <f t="shared" si="714"/>
        <v>44895</v>
      </c>
      <c r="ED158" s="507">
        <f t="shared" si="728"/>
        <v>0</v>
      </c>
      <c r="EE158" s="507">
        <v>0</v>
      </c>
      <c r="EF158" s="507">
        <v>0</v>
      </c>
      <c r="EG158" s="507">
        <v>0</v>
      </c>
      <c r="EH158" s="507">
        <v>0</v>
      </c>
      <c r="EI158" s="507">
        <v>0</v>
      </c>
      <c r="EJ158" s="507">
        <v>0</v>
      </c>
      <c r="EK158" s="507">
        <v>0</v>
      </c>
      <c r="EL158" s="507">
        <v>0</v>
      </c>
    </row>
    <row r="159" spans="1:142" x14ac:dyDescent="0.2">
      <c r="A159" s="358">
        <f t="shared" si="695"/>
        <v>44926</v>
      </c>
      <c r="B159" s="507">
        <f t="shared" si="715"/>
        <v>0</v>
      </c>
      <c r="C159" s="507">
        <f t="shared" si="716"/>
        <v>0</v>
      </c>
      <c r="D159" s="507">
        <f t="shared" si="696"/>
        <v>0</v>
      </c>
      <c r="E159" s="507">
        <f t="shared" si="697"/>
        <v>0</v>
      </c>
      <c r="F159" s="507">
        <f t="shared" si="698"/>
        <v>0</v>
      </c>
      <c r="G159" s="507">
        <f t="shared" si="699"/>
        <v>0</v>
      </c>
      <c r="H159" s="507">
        <f t="shared" si="700"/>
        <v>0</v>
      </c>
      <c r="I159" s="507">
        <f t="shared" si="701"/>
        <v>0</v>
      </c>
      <c r="J159" s="507">
        <f t="shared" si="702"/>
        <v>0</v>
      </c>
      <c r="L159" s="358">
        <f t="shared" si="703"/>
        <v>44926</v>
      </c>
      <c r="M159" s="507">
        <f t="shared" si="717"/>
        <v>0</v>
      </c>
      <c r="N159" s="507">
        <v>0</v>
      </c>
      <c r="O159" s="507">
        <v>0</v>
      </c>
      <c r="P159" s="507">
        <v>0</v>
      </c>
      <c r="Q159" s="507">
        <v>0</v>
      </c>
      <c r="R159" s="507">
        <v>0</v>
      </c>
      <c r="S159" s="507">
        <v>0</v>
      </c>
      <c r="T159" s="507">
        <v>0</v>
      </c>
      <c r="U159" s="507">
        <v>0</v>
      </c>
      <c r="W159" s="358">
        <f t="shared" si="704"/>
        <v>44926</v>
      </c>
      <c r="X159" s="507">
        <f t="shared" si="718"/>
        <v>0</v>
      </c>
      <c r="Y159" s="507">
        <v>0</v>
      </c>
      <c r="Z159" s="507">
        <v>0</v>
      </c>
      <c r="AA159" s="507">
        <v>0</v>
      </c>
      <c r="AB159" s="507">
        <v>0</v>
      </c>
      <c r="AC159" s="507">
        <v>0</v>
      </c>
      <c r="AD159" s="507">
        <v>0</v>
      </c>
      <c r="AE159" s="507">
        <v>0</v>
      </c>
      <c r="AF159" s="507">
        <v>0</v>
      </c>
      <c r="AH159" s="358">
        <f t="shared" si="705"/>
        <v>44926</v>
      </c>
      <c r="AI159" s="507">
        <f t="shared" si="719"/>
        <v>0</v>
      </c>
      <c r="AJ159" s="507">
        <v>0</v>
      </c>
      <c r="AK159" s="507">
        <v>0</v>
      </c>
      <c r="AL159" s="507">
        <v>0</v>
      </c>
      <c r="AM159" s="507">
        <v>0</v>
      </c>
      <c r="AN159" s="507">
        <v>0</v>
      </c>
      <c r="AO159" s="507">
        <v>0</v>
      </c>
      <c r="AP159" s="507">
        <v>0</v>
      </c>
      <c r="AQ159" s="507">
        <v>0</v>
      </c>
      <c r="AS159" s="358">
        <f t="shared" si="706"/>
        <v>44926</v>
      </c>
      <c r="AT159" s="507">
        <f t="shared" si="720"/>
        <v>0</v>
      </c>
      <c r="AU159" s="507">
        <v>0</v>
      </c>
      <c r="AV159" s="507">
        <v>0</v>
      </c>
      <c r="AW159" s="507">
        <v>0</v>
      </c>
      <c r="AX159" s="507">
        <v>0</v>
      </c>
      <c r="AY159" s="507">
        <v>0</v>
      </c>
      <c r="AZ159" s="507">
        <v>0</v>
      </c>
      <c r="BA159" s="507">
        <v>0</v>
      </c>
      <c r="BB159" s="507">
        <v>0</v>
      </c>
      <c r="BD159" s="358">
        <f t="shared" si="707"/>
        <v>44926</v>
      </c>
      <c r="BE159" s="507">
        <f t="shared" si="721"/>
        <v>0</v>
      </c>
      <c r="BF159" s="507">
        <v>0</v>
      </c>
      <c r="BG159" s="507">
        <v>0</v>
      </c>
      <c r="BH159" s="507">
        <v>0</v>
      </c>
      <c r="BI159" s="507">
        <v>0</v>
      </c>
      <c r="BJ159" s="507">
        <v>0</v>
      </c>
      <c r="BK159" s="507">
        <v>0</v>
      </c>
      <c r="BL159" s="507">
        <v>0</v>
      </c>
      <c r="BM159" s="507">
        <v>0</v>
      </c>
      <c r="BO159" s="358">
        <f t="shared" si="708"/>
        <v>44926</v>
      </c>
      <c r="BP159" s="507">
        <f t="shared" si="722"/>
        <v>0</v>
      </c>
      <c r="BQ159" s="507">
        <v>0</v>
      </c>
      <c r="BR159" s="507">
        <v>0</v>
      </c>
      <c r="BS159" s="507">
        <v>0</v>
      </c>
      <c r="BT159" s="507">
        <v>0</v>
      </c>
      <c r="BU159" s="507">
        <v>0</v>
      </c>
      <c r="BV159" s="507">
        <v>0</v>
      </c>
      <c r="BW159" s="507">
        <v>0</v>
      </c>
      <c r="BX159" s="507">
        <v>0</v>
      </c>
      <c r="BZ159" s="358">
        <f t="shared" si="709"/>
        <v>44926</v>
      </c>
      <c r="CA159" s="507">
        <f t="shared" si="723"/>
        <v>0</v>
      </c>
      <c r="CB159" s="507">
        <v>0</v>
      </c>
      <c r="CC159" s="507">
        <v>0</v>
      </c>
      <c r="CD159" s="507">
        <v>0</v>
      </c>
      <c r="CE159" s="507">
        <v>0</v>
      </c>
      <c r="CF159" s="507">
        <v>0</v>
      </c>
      <c r="CG159" s="507">
        <v>0</v>
      </c>
      <c r="CH159" s="507">
        <v>0</v>
      </c>
      <c r="CI159" s="507">
        <v>0</v>
      </c>
      <c r="CK159" s="358">
        <f t="shared" si="710"/>
        <v>44926</v>
      </c>
      <c r="CL159" s="507">
        <f t="shared" si="724"/>
        <v>0</v>
      </c>
      <c r="CM159" s="507">
        <v>0</v>
      </c>
      <c r="CN159" s="507">
        <v>0</v>
      </c>
      <c r="CO159" s="507">
        <v>0</v>
      </c>
      <c r="CP159" s="507">
        <v>0</v>
      </c>
      <c r="CQ159" s="507">
        <v>0</v>
      </c>
      <c r="CR159" s="507">
        <v>0</v>
      </c>
      <c r="CS159" s="507">
        <v>0</v>
      </c>
      <c r="CT159" s="507">
        <v>0</v>
      </c>
      <c r="CV159" s="358">
        <f t="shared" si="711"/>
        <v>44926</v>
      </c>
      <c r="CW159" s="507">
        <f t="shared" si="725"/>
        <v>0</v>
      </c>
      <c r="CX159" s="507">
        <v>0</v>
      </c>
      <c r="CY159" s="507">
        <v>0</v>
      </c>
      <c r="CZ159" s="507">
        <v>0</v>
      </c>
      <c r="DA159" s="507">
        <v>0</v>
      </c>
      <c r="DB159" s="507">
        <v>0</v>
      </c>
      <c r="DC159" s="507">
        <v>0</v>
      </c>
      <c r="DD159" s="507">
        <v>0</v>
      </c>
      <c r="DE159" s="507">
        <v>0</v>
      </c>
      <c r="DG159" s="358">
        <f t="shared" si="712"/>
        <v>44926</v>
      </c>
      <c r="DH159" s="507">
        <f t="shared" si="726"/>
        <v>0</v>
      </c>
      <c r="DI159" s="507">
        <v>0</v>
      </c>
      <c r="DJ159" s="507">
        <v>0</v>
      </c>
      <c r="DK159" s="507">
        <v>0</v>
      </c>
      <c r="DL159" s="507">
        <v>0</v>
      </c>
      <c r="DM159" s="507">
        <v>0</v>
      </c>
      <c r="DN159" s="507">
        <v>0</v>
      </c>
      <c r="DO159" s="507">
        <v>0</v>
      </c>
      <c r="DP159" s="507">
        <v>0</v>
      </c>
      <c r="DR159" s="358">
        <f t="shared" si="713"/>
        <v>44926</v>
      </c>
      <c r="DS159" s="507">
        <f t="shared" si="727"/>
        <v>0</v>
      </c>
      <c r="DT159" s="507">
        <v>0</v>
      </c>
      <c r="DU159" s="507">
        <v>0</v>
      </c>
      <c r="DV159" s="507">
        <v>0</v>
      </c>
      <c r="DW159" s="507">
        <v>0</v>
      </c>
      <c r="DX159" s="507">
        <v>0</v>
      </c>
      <c r="DY159" s="507">
        <v>0</v>
      </c>
      <c r="DZ159" s="507">
        <v>0</v>
      </c>
      <c r="EA159" s="507">
        <v>0</v>
      </c>
      <c r="EC159" s="358">
        <f t="shared" si="714"/>
        <v>44926</v>
      </c>
      <c r="ED159" s="507">
        <f t="shared" si="728"/>
        <v>0</v>
      </c>
      <c r="EE159" s="507">
        <v>0</v>
      </c>
      <c r="EF159" s="507">
        <v>0</v>
      </c>
      <c r="EG159" s="507">
        <v>0</v>
      </c>
      <c r="EH159" s="507">
        <v>0</v>
      </c>
      <c r="EI159" s="507">
        <v>0</v>
      </c>
      <c r="EJ159" s="507">
        <v>0</v>
      </c>
      <c r="EK159" s="507">
        <v>0</v>
      </c>
      <c r="EL159" s="507">
        <v>0</v>
      </c>
    </row>
    <row r="160" spans="1:142" x14ac:dyDescent="0.2">
      <c r="A160" s="358">
        <f t="shared" si="695"/>
        <v>44957</v>
      </c>
      <c r="B160" s="507">
        <f t="shared" si="715"/>
        <v>0</v>
      </c>
      <c r="C160" s="507">
        <f t="shared" si="716"/>
        <v>0</v>
      </c>
      <c r="D160" s="507">
        <f t="shared" si="696"/>
        <v>0</v>
      </c>
      <c r="E160" s="507">
        <f t="shared" si="697"/>
        <v>0</v>
      </c>
      <c r="F160" s="507">
        <f t="shared" si="698"/>
        <v>0</v>
      </c>
      <c r="G160" s="507">
        <f t="shared" si="699"/>
        <v>0</v>
      </c>
      <c r="H160" s="507">
        <f t="shared" si="700"/>
        <v>0</v>
      </c>
      <c r="I160" s="507">
        <f t="shared" si="701"/>
        <v>0</v>
      </c>
      <c r="J160" s="507">
        <f t="shared" si="702"/>
        <v>0</v>
      </c>
      <c r="L160" s="358">
        <f t="shared" si="703"/>
        <v>44957</v>
      </c>
      <c r="M160" s="507">
        <f t="shared" si="717"/>
        <v>0</v>
      </c>
      <c r="N160" s="507">
        <v>0</v>
      </c>
      <c r="O160" s="507">
        <v>0</v>
      </c>
      <c r="P160" s="507">
        <v>0</v>
      </c>
      <c r="Q160" s="507">
        <v>0</v>
      </c>
      <c r="R160" s="507">
        <v>0</v>
      </c>
      <c r="S160" s="507">
        <v>0</v>
      </c>
      <c r="T160" s="507">
        <v>0</v>
      </c>
      <c r="U160" s="507">
        <v>0</v>
      </c>
      <c r="W160" s="358">
        <f t="shared" si="704"/>
        <v>44957</v>
      </c>
      <c r="X160" s="507">
        <f t="shared" si="718"/>
        <v>0</v>
      </c>
      <c r="Y160" s="507">
        <v>0</v>
      </c>
      <c r="Z160" s="507">
        <v>0</v>
      </c>
      <c r="AA160" s="507">
        <v>0</v>
      </c>
      <c r="AB160" s="507">
        <v>0</v>
      </c>
      <c r="AC160" s="507">
        <v>0</v>
      </c>
      <c r="AD160" s="507">
        <v>0</v>
      </c>
      <c r="AE160" s="507">
        <v>0</v>
      </c>
      <c r="AF160" s="507">
        <v>0</v>
      </c>
      <c r="AH160" s="358">
        <f t="shared" si="705"/>
        <v>44957</v>
      </c>
      <c r="AI160" s="507">
        <f t="shared" si="719"/>
        <v>0</v>
      </c>
      <c r="AJ160" s="507">
        <v>0</v>
      </c>
      <c r="AK160" s="507">
        <v>0</v>
      </c>
      <c r="AL160" s="507">
        <v>0</v>
      </c>
      <c r="AM160" s="507">
        <v>0</v>
      </c>
      <c r="AN160" s="507">
        <v>0</v>
      </c>
      <c r="AO160" s="507">
        <v>0</v>
      </c>
      <c r="AP160" s="507">
        <v>0</v>
      </c>
      <c r="AQ160" s="507">
        <v>0</v>
      </c>
      <c r="AS160" s="358">
        <f t="shared" si="706"/>
        <v>44957</v>
      </c>
      <c r="AT160" s="507">
        <f t="shared" si="720"/>
        <v>0</v>
      </c>
      <c r="AU160" s="507">
        <v>0</v>
      </c>
      <c r="AV160" s="507">
        <v>0</v>
      </c>
      <c r="AW160" s="507">
        <v>0</v>
      </c>
      <c r="AX160" s="507">
        <v>0</v>
      </c>
      <c r="AY160" s="507">
        <v>0</v>
      </c>
      <c r="AZ160" s="507">
        <v>0</v>
      </c>
      <c r="BA160" s="507">
        <v>0</v>
      </c>
      <c r="BB160" s="507">
        <v>0</v>
      </c>
      <c r="BD160" s="358">
        <f t="shared" si="707"/>
        <v>44957</v>
      </c>
      <c r="BE160" s="507">
        <f t="shared" si="721"/>
        <v>0</v>
      </c>
      <c r="BF160" s="507">
        <v>0</v>
      </c>
      <c r="BG160" s="507">
        <v>0</v>
      </c>
      <c r="BH160" s="507">
        <v>0</v>
      </c>
      <c r="BI160" s="507">
        <v>0</v>
      </c>
      <c r="BJ160" s="507">
        <v>0</v>
      </c>
      <c r="BK160" s="507">
        <v>0</v>
      </c>
      <c r="BL160" s="507">
        <v>0</v>
      </c>
      <c r="BM160" s="507">
        <v>0</v>
      </c>
      <c r="BO160" s="358">
        <f t="shared" si="708"/>
        <v>44957</v>
      </c>
      <c r="BP160" s="507">
        <f t="shared" si="722"/>
        <v>0</v>
      </c>
      <c r="BQ160" s="507">
        <v>0</v>
      </c>
      <c r="BR160" s="507">
        <v>0</v>
      </c>
      <c r="BS160" s="507">
        <v>0</v>
      </c>
      <c r="BT160" s="507">
        <v>0</v>
      </c>
      <c r="BU160" s="507">
        <v>0</v>
      </c>
      <c r="BV160" s="507">
        <v>0</v>
      </c>
      <c r="BW160" s="507">
        <v>0</v>
      </c>
      <c r="BX160" s="507">
        <v>0</v>
      </c>
      <c r="BZ160" s="358">
        <f t="shared" si="709"/>
        <v>44957</v>
      </c>
      <c r="CA160" s="507">
        <f t="shared" si="723"/>
        <v>0</v>
      </c>
      <c r="CB160" s="507">
        <v>0</v>
      </c>
      <c r="CC160" s="507">
        <v>0</v>
      </c>
      <c r="CD160" s="507">
        <v>0</v>
      </c>
      <c r="CE160" s="507">
        <v>0</v>
      </c>
      <c r="CF160" s="507">
        <v>0</v>
      </c>
      <c r="CG160" s="507">
        <v>0</v>
      </c>
      <c r="CH160" s="507">
        <v>0</v>
      </c>
      <c r="CI160" s="507">
        <v>0</v>
      </c>
      <c r="CK160" s="358">
        <f t="shared" si="710"/>
        <v>44957</v>
      </c>
      <c r="CL160" s="507">
        <f t="shared" si="724"/>
        <v>0</v>
      </c>
      <c r="CM160" s="507">
        <v>0</v>
      </c>
      <c r="CN160" s="507">
        <v>0</v>
      </c>
      <c r="CO160" s="507">
        <v>0</v>
      </c>
      <c r="CP160" s="507">
        <v>0</v>
      </c>
      <c r="CQ160" s="507">
        <v>0</v>
      </c>
      <c r="CR160" s="507">
        <v>0</v>
      </c>
      <c r="CS160" s="507">
        <v>0</v>
      </c>
      <c r="CT160" s="507">
        <v>0</v>
      </c>
      <c r="CV160" s="358">
        <f t="shared" si="711"/>
        <v>44957</v>
      </c>
      <c r="CW160" s="507">
        <f t="shared" si="725"/>
        <v>0</v>
      </c>
      <c r="CX160" s="507">
        <v>0</v>
      </c>
      <c r="CY160" s="507">
        <v>0</v>
      </c>
      <c r="CZ160" s="507">
        <v>0</v>
      </c>
      <c r="DA160" s="507">
        <v>0</v>
      </c>
      <c r="DB160" s="507">
        <v>0</v>
      </c>
      <c r="DC160" s="507">
        <v>0</v>
      </c>
      <c r="DD160" s="507">
        <v>0</v>
      </c>
      <c r="DE160" s="507">
        <v>0</v>
      </c>
      <c r="DG160" s="358">
        <f t="shared" si="712"/>
        <v>44957</v>
      </c>
      <c r="DH160" s="507">
        <f t="shared" si="726"/>
        <v>0</v>
      </c>
      <c r="DI160" s="507">
        <v>0</v>
      </c>
      <c r="DJ160" s="507">
        <v>0</v>
      </c>
      <c r="DK160" s="507">
        <v>0</v>
      </c>
      <c r="DL160" s="507">
        <v>0</v>
      </c>
      <c r="DM160" s="507">
        <v>0</v>
      </c>
      <c r="DN160" s="507">
        <v>0</v>
      </c>
      <c r="DO160" s="507">
        <v>0</v>
      </c>
      <c r="DP160" s="507">
        <v>0</v>
      </c>
      <c r="DR160" s="358">
        <f t="shared" si="713"/>
        <v>44957</v>
      </c>
      <c r="DS160" s="507">
        <f t="shared" si="727"/>
        <v>0</v>
      </c>
      <c r="DT160" s="507">
        <v>0</v>
      </c>
      <c r="DU160" s="507">
        <v>0</v>
      </c>
      <c r="DV160" s="507">
        <v>0</v>
      </c>
      <c r="DW160" s="507">
        <v>0</v>
      </c>
      <c r="DX160" s="507">
        <v>0</v>
      </c>
      <c r="DY160" s="507">
        <v>0</v>
      </c>
      <c r="DZ160" s="507">
        <v>0</v>
      </c>
      <c r="EA160" s="507">
        <v>0</v>
      </c>
      <c r="EC160" s="358">
        <f t="shared" si="714"/>
        <v>44957</v>
      </c>
      <c r="ED160" s="507">
        <f t="shared" si="728"/>
        <v>0</v>
      </c>
      <c r="EE160" s="507">
        <v>0</v>
      </c>
      <c r="EF160" s="507">
        <v>0</v>
      </c>
      <c r="EG160" s="507">
        <v>0</v>
      </c>
      <c r="EH160" s="507">
        <v>0</v>
      </c>
      <c r="EI160" s="507">
        <v>0</v>
      </c>
      <c r="EJ160" s="507">
        <v>0</v>
      </c>
      <c r="EK160" s="507">
        <v>0</v>
      </c>
      <c r="EL160" s="507">
        <v>0</v>
      </c>
    </row>
    <row r="161" spans="1:142" x14ac:dyDescent="0.2">
      <c r="A161" s="358">
        <f t="shared" si="695"/>
        <v>44985</v>
      </c>
      <c r="B161" s="507">
        <f t="shared" si="715"/>
        <v>0</v>
      </c>
      <c r="C161" s="507">
        <f t="shared" si="716"/>
        <v>0</v>
      </c>
      <c r="D161" s="507">
        <f t="shared" si="696"/>
        <v>0</v>
      </c>
      <c r="E161" s="507">
        <f t="shared" si="697"/>
        <v>0</v>
      </c>
      <c r="F161" s="507">
        <f t="shared" si="698"/>
        <v>0</v>
      </c>
      <c r="G161" s="507">
        <f t="shared" si="699"/>
        <v>0</v>
      </c>
      <c r="H161" s="507">
        <f t="shared" si="700"/>
        <v>0</v>
      </c>
      <c r="I161" s="507">
        <f t="shared" si="701"/>
        <v>0</v>
      </c>
      <c r="J161" s="507">
        <f t="shared" si="702"/>
        <v>0</v>
      </c>
      <c r="L161" s="358">
        <f t="shared" si="703"/>
        <v>44985</v>
      </c>
      <c r="M161" s="507">
        <f t="shared" si="717"/>
        <v>0</v>
      </c>
      <c r="N161" s="507">
        <v>0</v>
      </c>
      <c r="O161" s="507">
        <v>0</v>
      </c>
      <c r="P161" s="507">
        <v>0</v>
      </c>
      <c r="Q161" s="507">
        <v>0</v>
      </c>
      <c r="R161" s="507">
        <v>0</v>
      </c>
      <c r="S161" s="507">
        <v>0</v>
      </c>
      <c r="T161" s="507">
        <v>0</v>
      </c>
      <c r="U161" s="507">
        <v>0</v>
      </c>
      <c r="W161" s="358">
        <f t="shared" si="704"/>
        <v>44985</v>
      </c>
      <c r="X161" s="507">
        <f t="shared" si="718"/>
        <v>0</v>
      </c>
      <c r="Y161" s="507">
        <v>0</v>
      </c>
      <c r="Z161" s="507">
        <v>0</v>
      </c>
      <c r="AA161" s="507">
        <v>0</v>
      </c>
      <c r="AB161" s="507">
        <v>0</v>
      </c>
      <c r="AC161" s="507">
        <v>0</v>
      </c>
      <c r="AD161" s="507">
        <v>0</v>
      </c>
      <c r="AE161" s="507">
        <v>0</v>
      </c>
      <c r="AF161" s="507">
        <v>0</v>
      </c>
      <c r="AH161" s="358">
        <f t="shared" si="705"/>
        <v>44985</v>
      </c>
      <c r="AI161" s="507">
        <f t="shared" si="719"/>
        <v>0</v>
      </c>
      <c r="AJ161" s="507">
        <v>0</v>
      </c>
      <c r="AK161" s="507">
        <v>0</v>
      </c>
      <c r="AL161" s="507">
        <v>0</v>
      </c>
      <c r="AM161" s="507">
        <v>0</v>
      </c>
      <c r="AN161" s="507">
        <v>0</v>
      </c>
      <c r="AO161" s="507">
        <v>0</v>
      </c>
      <c r="AP161" s="507">
        <v>0</v>
      </c>
      <c r="AQ161" s="507">
        <v>0</v>
      </c>
      <c r="AS161" s="358">
        <f t="shared" si="706"/>
        <v>44985</v>
      </c>
      <c r="AT161" s="507">
        <f t="shared" si="720"/>
        <v>0</v>
      </c>
      <c r="AU161" s="507">
        <v>0</v>
      </c>
      <c r="AV161" s="507">
        <v>0</v>
      </c>
      <c r="AW161" s="507">
        <v>0</v>
      </c>
      <c r="AX161" s="507">
        <v>0</v>
      </c>
      <c r="AY161" s="507">
        <v>0</v>
      </c>
      <c r="AZ161" s="507">
        <v>0</v>
      </c>
      <c r="BA161" s="507">
        <v>0</v>
      </c>
      <c r="BB161" s="507">
        <v>0</v>
      </c>
      <c r="BD161" s="358">
        <f t="shared" si="707"/>
        <v>44985</v>
      </c>
      <c r="BE161" s="507">
        <f t="shared" si="721"/>
        <v>0</v>
      </c>
      <c r="BF161" s="507">
        <v>0</v>
      </c>
      <c r="BG161" s="507">
        <v>0</v>
      </c>
      <c r="BH161" s="507">
        <v>0</v>
      </c>
      <c r="BI161" s="507">
        <v>0</v>
      </c>
      <c r="BJ161" s="507">
        <v>0</v>
      </c>
      <c r="BK161" s="507">
        <v>0</v>
      </c>
      <c r="BL161" s="507">
        <v>0</v>
      </c>
      <c r="BM161" s="507">
        <v>0</v>
      </c>
      <c r="BO161" s="358">
        <f t="shared" si="708"/>
        <v>44985</v>
      </c>
      <c r="BP161" s="507">
        <f t="shared" si="722"/>
        <v>0</v>
      </c>
      <c r="BQ161" s="507">
        <v>0</v>
      </c>
      <c r="BR161" s="507">
        <v>0</v>
      </c>
      <c r="BS161" s="507">
        <v>0</v>
      </c>
      <c r="BT161" s="507">
        <v>0</v>
      </c>
      <c r="BU161" s="507">
        <v>0</v>
      </c>
      <c r="BV161" s="507">
        <v>0</v>
      </c>
      <c r="BW161" s="507">
        <v>0</v>
      </c>
      <c r="BX161" s="507">
        <v>0</v>
      </c>
      <c r="BZ161" s="358">
        <f t="shared" si="709"/>
        <v>44985</v>
      </c>
      <c r="CA161" s="507">
        <f t="shared" si="723"/>
        <v>0</v>
      </c>
      <c r="CB161" s="507">
        <v>0</v>
      </c>
      <c r="CC161" s="507">
        <v>0</v>
      </c>
      <c r="CD161" s="507">
        <v>0</v>
      </c>
      <c r="CE161" s="507">
        <v>0</v>
      </c>
      <c r="CF161" s="507">
        <v>0</v>
      </c>
      <c r="CG161" s="507">
        <v>0</v>
      </c>
      <c r="CH161" s="507">
        <v>0</v>
      </c>
      <c r="CI161" s="507">
        <v>0</v>
      </c>
      <c r="CK161" s="358">
        <f t="shared" si="710"/>
        <v>44985</v>
      </c>
      <c r="CL161" s="507">
        <f t="shared" si="724"/>
        <v>0</v>
      </c>
      <c r="CM161" s="507">
        <v>0</v>
      </c>
      <c r="CN161" s="507">
        <v>0</v>
      </c>
      <c r="CO161" s="507">
        <v>0</v>
      </c>
      <c r="CP161" s="507">
        <v>0</v>
      </c>
      <c r="CQ161" s="507">
        <v>0</v>
      </c>
      <c r="CR161" s="507">
        <v>0</v>
      </c>
      <c r="CS161" s="507">
        <v>0</v>
      </c>
      <c r="CT161" s="507">
        <v>0</v>
      </c>
      <c r="CV161" s="358">
        <f t="shared" si="711"/>
        <v>44985</v>
      </c>
      <c r="CW161" s="507">
        <f t="shared" si="725"/>
        <v>0</v>
      </c>
      <c r="CX161" s="507">
        <v>0</v>
      </c>
      <c r="CY161" s="507">
        <v>0</v>
      </c>
      <c r="CZ161" s="507">
        <v>0</v>
      </c>
      <c r="DA161" s="507">
        <v>0</v>
      </c>
      <c r="DB161" s="507">
        <v>0</v>
      </c>
      <c r="DC161" s="507">
        <v>0</v>
      </c>
      <c r="DD161" s="507">
        <v>0</v>
      </c>
      <c r="DE161" s="507">
        <v>0</v>
      </c>
      <c r="DG161" s="358">
        <f t="shared" si="712"/>
        <v>44985</v>
      </c>
      <c r="DH161" s="507">
        <f t="shared" si="726"/>
        <v>0</v>
      </c>
      <c r="DI161" s="507">
        <v>0</v>
      </c>
      <c r="DJ161" s="507">
        <v>0</v>
      </c>
      <c r="DK161" s="507">
        <v>0</v>
      </c>
      <c r="DL161" s="507">
        <v>0</v>
      </c>
      <c r="DM161" s="507">
        <v>0</v>
      </c>
      <c r="DN161" s="507">
        <v>0</v>
      </c>
      <c r="DO161" s="507">
        <v>0</v>
      </c>
      <c r="DP161" s="507">
        <v>0</v>
      </c>
      <c r="DR161" s="358">
        <f t="shared" si="713"/>
        <v>44985</v>
      </c>
      <c r="DS161" s="507">
        <f t="shared" si="727"/>
        <v>0</v>
      </c>
      <c r="DT161" s="507">
        <v>0</v>
      </c>
      <c r="DU161" s="507">
        <v>0</v>
      </c>
      <c r="DV161" s="507">
        <v>0</v>
      </c>
      <c r="DW161" s="507">
        <v>0</v>
      </c>
      <c r="DX161" s="507">
        <v>0</v>
      </c>
      <c r="DY161" s="507">
        <v>0</v>
      </c>
      <c r="DZ161" s="507">
        <v>0</v>
      </c>
      <c r="EA161" s="507">
        <v>0</v>
      </c>
      <c r="EC161" s="358">
        <f t="shared" si="714"/>
        <v>44985</v>
      </c>
      <c r="ED161" s="507">
        <f t="shared" si="728"/>
        <v>0</v>
      </c>
      <c r="EE161" s="507">
        <v>0</v>
      </c>
      <c r="EF161" s="507">
        <v>0</v>
      </c>
      <c r="EG161" s="507">
        <v>0</v>
      </c>
      <c r="EH161" s="507">
        <v>0</v>
      </c>
      <c r="EI161" s="507">
        <v>0</v>
      </c>
      <c r="EJ161" s="507">
        <v>0</v>
      </c>
      <c r="EK161" s="507">
        <v>0</v>
      </c>
      <c r="EL161" s="507">
        <v>0</v>
      </c>
    </row>
    <row r="162" spans="1:142" x14ac:dyDescent="0.2">
      <c r="A162" s="358">
        <f t="shared" si="695"/>
        <v>45016</v>
      </c>
      <c r="B162" s="507">
        <f t="shared" si="715"/>
        <v>0</v>
      </c>
      <c r="C162" s="507">
        <f t="shared" si="716"/>
        <v>0</v>
      </c>
      <c r="D162" s="507">
        <f t="shared" si="696"/>
        <v>0</v>
      </c>
      <c r="E162" s="507">
        <f t="shared" si="697"/>
        <v>0</v>
      </c>
      <c r="F162" s="507">
        <f t="shared" si="698"/>
        <v>0</v>
      </c>
      <c r="G162" s="507">
        <f t="shared" si="699"/>
        <v>0</v>
      </c>
      <c r="H162" s="507">
        <f t="shared" si="700"/>
        <v>0</v>
      </c>
      <c r="I162" s="507">
        <f t="shared" si="701"/>
        <v>0</v>
      </c>
      <c r="J162" s="507">
        <f t="shared" si="702"/>
        <v>0</v>
      </c>
      <c r="L162" s="358">
        <f t="shared" si="703"/>
        <v>45016</v>
      </c>
      <c r="M162" s="507">
        <f t="shared" si="717"/>
        <v>0</v>
      </c>
      <c r="N162" s="507">
        <v>0</v>
      </c>
      <c r="O162" s="507">
        <v>0</v>
      </c>
      <c r="P162" s="507">
        <v>0</v>
      </c>
      <c r="Q162" s="507">
        <v>0</v>
      </c>
      <c r="R162" s="507">
        <v>0</v>
      </c>
      <c r="S162" s="507">
        <v>0</v>
      </c>
      <c r="T162" s="507">
        <v>0</v>
      </c>
      <c r="U162" s="507">
        <v>0</v>
      </c>
      <c r="W162" s="358">
        <f t="shared" si="704"/>
        <v>45016</v>
      </c>
      <c r="X162" s="507">
        <f t="shared" si="718"/>
        <v>0</v>
      </c>
      <c r="Y162" s="507">
        <v>0</v>
      </c>
      <c r="Z162" s="507">
        <v>0</v>
      </c>
      <c r="AA162" s="507">
        <v>0</v>
      </c>
      <c r="AB162" s="507">
        <v>0</v>
      </c>
      <c r="AC162" s="507">
        <v>0</v>
      </c>
      <c r="AD162" s="507">
        <v>0</v>
      </c>
      <c r="AE162" s="507">
        <v>0</v>
      </c>
      <c r="AF162" s="507">
        <v>0</v>
      </c>
      <c r="AH162" s="358">
        <f t="shared" si="705"/>
        <v>45016</v>
      </c>
      <c r="AI162" s="507">
        <f t="shared" si="719"/>
        <v>0</v>
      </c>
      <c r="AJ162" s="507">
        <v>0</v>
      </c>
      <c r="AK162" s="507">
        <v>0</v>
      </c>
      <c r="AL162" s="507">
        <v>0</v>
      </c>
      <c r="AM162" s="507">
        <v>0</v>
      </c>
      <c r="AN162" s="507">
        <v>0</v>
      </c>
      <c r="AO162" s="507">
        <v>0</v>
      </c>
      <c r="AP162" s="507">
        <v>0</v>
      </c>
      <c r="AQ162" s="507">
        <v>0</v>
      </c>
      <c r="AS162" s="358">
        <f t="shared" si="706"/>
        <v>45016</v>
      </c>
      <c r="AT162" s="507">
        <f t="shared" si="720"/>
        <v>0</v>
      </c>
      <c r="AU162" s="507">
        <v>0</v>
      </c>
      <c r="AV162" s="507">
        <v>0</v>
      </c>
      <c r="AW162" s="507">
        <v>0</v>
      </c>
      <c r="AX162" s="507">
        <v>0</v>
      </c>
      <c r="AY162" s="507">
        <v>0</v>
      </c>
      <c r="AZ162" s="507">
        <v>0</v>
      </c>
      <c r="BA162" s="507">
        <v>0</v>
      </c>
      <c r="BB162" s="507">
        <v>0</v>
      </c>
      <c r="BD162" s="358">
        <f t="shared" si="707"/>
        <v>45016</v>
      </c>
      <c r="BE162" s="507">
        <f t="shared" si="721"/>
        <v>0</v>
      </c>
      <c r="BF162" s="507">
        <v>0</v>
      </c>
      <c r="BG162" s="507">
        <v>0</v>
      </c>
      <c r="BH162" s="507">
        <v>0</v>
      </c>
      <c r="BI162" s="507">
        <v>0</v>
      </c>
      <c r="BJ162" s="507">
        <v>0</v>
      </c>
      <c r="BK162" s="507">
        <v>0</v>
      </c>
      <c r="BL162" s="507">
        <v>0</v>
      </c>
      <c r="BM162" s="507">
        <v>0</v>
      </c>
      <c r="BO162" s="358">
        <f t="shared" si="708"/>
        <v>45016</v>
      </c>
      <c r="BP162" s="507">
        <f t="shared" si="722"/>
        <v>0</v>
      </c>
      <c r="BQ162" s="507">
        <v>0</v>
      </c>
      <c r="BR162" s="507">
        <v>0</v>
      </c>
      <c r="BS162" s="507">
        <v>0</v>
      </c>
      <c r="BT162" s="507">
        <v>0</v>
      </c>
      <c r="BU162" s="507">
        <v>0</v>
      </c>
      <c r="BV162" s="507">
        <v>0</v>
      </c>
      <c r="BW162" s="507">
        <v>0</v>
      </c>
      <c r="BX162" s="507">
        <v>0</v>
      </c>
      <c r="BZ162" s="358">
        <f t="shared" si="709"/>
        <v>45016</v>
      </c>
      <c r="CA162" s="507">
        <f t="shared" si="723"/>
        <v>0</v>
      </c>
      <c r="CB162" s="507">
        <v>0</v>
      </c>
      <c r="CC162" s="507">
        <v>0</v>
      </c>
      <c r="CD162" s="507">
        <v>0</v>
      </c>
      <c r="CE162" s="507">
        <v>0</v>
      </c>
      <c r="CF162" s="507">
        <v>0</v>
      </c>
      <c r="CG162" s="507">
        <v>0</v>
      </c>
      <c r="CH162" s="507">
        <v>0</v>
      </c>
      <c r="CI162" s="507">
        <v>0</v>
      </c>
      <c r="CK162" s="358">
        <f t="shared" si="710"/>
        <v>45016</v>
      </c>
      <c r="CL162" s="507">
        <f t="shared" si="724"/>
        <v>0</v>
      </c>
      <c r="CM162" s="507">
        <v>0</v>
      </c>
      <c r="CN162" s="507">
        <v>0</v>
      </c>
      <c r="CO162" s="507">
        <v>0</v>
      </c>
      <c r="CP162" s="507">
        <v>0</v>
      </c>
      <c r="CQ162" s="507">
        <v>0</v>
      </c>
      <c r="CR162" s="507">
        <v>0</v>
      </c>
      <c r="CS162" s="507">
        <v>0</v>
      </c>
      <c r="CT162" s="507">
        <v>0</v>
      </c>
      <c r="CV162" s="358">
        <f t="shared" si="711"/>
        <v>45016</v>
      </c>
      <c r="CW162" s="507">
        <f t="shared" si="725"/>
        <v>0</v>
      </c>
      <c r="CX162" s="507">
        <v>0</v>
      </c>
      <c r="CY162" s="507">
        <v>0</v>
      </c>
      <c r="CZ162" s="507">
        <v>0</v>
      </c>
      <c r="DA162" s="507">
        <v>0</v>
      </c>
      <c r="DB162" s="507">
        <v>0</v>
      </c>
      <c r="DC162" s="507">
        <v>0</v>
      </c>
      <c r="DD162" s="507">
        <v>0</v>
      </c>
      <c r="DE162" s="507">
        <v>0</v>
      </c>
      <c r="DG162" s="358">
        <f t="shared" si="712"/>
        <v>45016</v>
      </c>
      <c r="DH162" s="507">
        <f t="shared" si="726"/>
        <v>0</v>
      </c>
      <c r="DI162" s="507">
        <v>0</v>
      </c>
      <c r="DJ162" s="507">
        <v>0</v>
      </c>
      <c r="DK162" s="507">
        <v>0</v>
      </c>
      <c r="DL162" s="507">
        <v>0</v>
      </c>
      <c r="DM162" s="507">
        <v>0</v>
      </c>
      <c r="DN162" s="507">
        <v>0</v>
      </c>
      <c r="DO162" s="507">
        <v>0</v>
      </c>
      <c r="DP162" s="507">
        <v>0</v>
      </c>
      <c r="DR162" s="358">
        <f t="shared" si="713"/>
        <v>45016</v>
      </c>
      <c r="DS162" s="507">
        <f t="shared" si="727"/>
        <v>0</v>
      </c>
      <c r="DT162" s="507">
        <v>0</v>
      </c>
      <c r="DU162" s="507">
        <v>0</v>
      </c>
      <c r="DV162" s="507">
        <v>0</v>
      </c>
      <c r="DW162" s="507">
        <v>0</v>
      </c>
      <c r="DX162" s="507">
        <v>0</v>
      </c>
      <c r="DY162" s="507">
        <v>0</v>
      </c>
      <c r="DZ162" s="507">
        <v>0</v>
      </c>
      <c r="EA162" s="507">
        <v>0</v>
      </c>
      <c r="EC162" s="358">
        <f t="shared" si="714"/>
        <v>45016</v>
      </c>
      <c r="ED162" s="507">
        <f t="shared" si="728"/>
        <v>0</v>
      </c>
      <c r="EE162" s="507">
        <v>0</v>
      </c>
      <c r="EF162" s="507">
        <v>0</v>
      </c>
      <c r="EG162" s="507">
        <v>0</v>
      </c>
      <c r="EH162" s="507">
        <v>0</v>
      </c>
      <c r="EI162" s="507">
        <v>0</v>
      </c>
      <c r="EJ162" s="507">
        <v>0</v>
      </c>
      <c r="EK162" s="507">
        <v>0</v>
      </c>
      <c r="EL162" s="507">
        <v>0</v>
      </c>
    </row>
    <row r="163" spans="1:142" x14ac:dyDescent="0.2">
      <c r="A163" s="358">
        <f t="shared" si="695"/>
        <v>45046</v>
      </c>
      <c r="B163" s="507">
        <f t="shared" si="715"/>
        <v>0</v>
      </c>
      <c r="C163" s="507">
        <f t="shared" si="716"/>
        <v>0</v>
      </c>
      <c r="D163" s="507">
        <f t="shared" si="696"/>
        <v>0</v>
      </c>
      <c r="E163" s="507">
        <f t="shared" si="697"/>
        <v>0</v>
      </c>
      <c r="F163" s="507">
        <f t="shared" si="698"/>
        <v>0</v>
      </c>
      <c r="G163" s="507">
        <f t="shared" si="699"/>
        <v>0</v>
      </c>
      <c r="H163" s="507">
        <f t="shared" si="700"/>
        <v>0</v>
      </c>
      <c r="I163" s="507">
        <f t="shared" si="701"/>
        <v>0</v>
      </c>
      <c r="J163" s="507">
        <f t="shared" si="702"/>
        <v>0</v>
      </c>
      <c r="L163" s="358">
        <f t="shared" si="703"/>
        <v>45046</v>
      </c>
      <c r="M163" s="507">
        <f t="shared" si="717"/>
        <v>0</v>
      </c>
      <c r="N163" s="507">
        <v>0</v>
      </c>
      <c r="O163" s="507">
        <v>0</v>
      </c>
      <c r="P163" s="507">
        <v>0</v>
      </c>
      <c r="Q163" s="507">
        <v>0</v>
      </c>
      <c r="R163" s="507">
        <v>0</v>
      </c>
      <c r="S163" s="507">
        <v>0</v>
      </c>
      <c r="T163" s="507">
        <v>0</v>
      </c>
      <c r="U163" s="507">
        <v>0</v>
      </c>
      <c r="W163" s="358">
        <f t="shared" si="704"/>
        <v>45046</v>
      </c>
      <c r="X163" s="507">
        <f t="shared" si="718"/>
        <v>0</v>
      </c>
      <c r="Y163" s="507">
        <v>0</v>
      </c>
      <c r="Z163" s="507">
        <v>0</v>
      </c>
      <c r="AA163" s="507">
        <v>0</v>
      </c>
      <c r="AB163" s="507">
        <v>0</v>
      </c>
      <c r="AC163" s="507">
        <v>0</v>
      </c>
      <c r="AD163" s="507">
        <v>0</v>
      </c>
      <c r="AE163" s="507">
        <v>0</v>
      </c>
      <c r="AF163" s="507">
        <v>0</v>
      </c>
      <c r="AH163" s="358">
        <f t="shared" si="705"/>
        <v>45046</v>
      </c>
      <c r="AI163" s="507">
        <f t="shared" si="719"/>
        <v>0</v>
      </c>
      <c r="AJ163" s="507">
        <v>0</v>
      </c>
      <c r="AK163" s="507">
        <v>0</v>
      </c>
      <c r="AL163" s="507">
        <v>0</v>
      </c>
      <c r="AM163" s="507">
        <v>0</v>
      </c>
      <c r="AN163" s="507">
        <v>0</v>
      </c>
      <c r="AO163" s="507">
        <v>0</v>
      </c>
      <c r="AP163" s="507">
        <v>0</v>
      </c>
      <c r="AQ163" s="507">
        <v>0</v>
      </c>
      <c r="AS163" s="358">
        <f t="shared" si="706"/>
        <v>45046</v>
      </c>
      <c r="AT163" s="507">
        <f t="shared" si="720"/>
        <v>0</v>
      </c>
      <c r="AU163" s="507">
        <v>0</v>
      </c>
      <c r="AV163" s="507">
        <v>0</v>
      </c>
      <c r="AW163" s="507">
        <v>0</v>
      </c>
      <c r="AX163" s="507">
        <v>0</v>
      </c>
      <c r="AY163" s="507">
        <v>0</v>
      </c>
      <c r="AZ163" s="507">
        <v>0</v>
      </c>
      <c r="BA163" s="507">
        <v>0</v>
      </c>
      <c r="BB163" s="507">
        <v>0</v>
      </c>
      <c r="BD163" s="358">
        <f t="shared" si="707"/>
        <v>45046</v>
      </c>
      <c r="BE163" s="507">
        <f t="shared" si="721"/>
        <v>0</v>
      </c>
      <c r="BF163" s="507">
        <v>0</v>
      </c>
      <c r="BG163" s="507">
        <v>0</v>
      </c>
      <c r="BH163" s="507">
        <v>0</v>
      </c>
      <c r="BI163" s="507">
        <v>0</v>
      </c>
      <c r="BJ163" s="507">
        <v>0</v>
      </c>
      <c r="BK163" s="507">
        <v>0</v>
      </c>
      <c r="BL163" s="507">
        <v>0</v>
      </c>
      <c r="BM163" s="507">
        <v>0</v>
      </c>
      <c r="BO163" s="358">
        <f t="shared" si="708"/>
        <v>45046</v>
      </c>
      <c r="BP163" s="507">
        <f t="shared" si="722"/>
        <v>0</v>
      </c>
      <c r="BQ163" s="507">
        <v>0</v>
      </c>
      <c r="BR163" s="507">
        <v>0</v>
      </c>
      <c r="BS163" s="507">
        <v>0</v>
      </c>
      <c r="BT163" s="507">
        <v>0</v>
      </c>
      <c r="BU163" s="507">
        <v>0</v>
      </c>
      <c r="BV163" s="507">
        <v>0</v>
      </c>
      <c r="BW163" s="507">
        <v>0</v>
      </c>
      <c r="BX163" s="507">
        <v>0</v>
      </c>
      <c r="BZ163" s="358">
        <f t="shared" si="709"/>
        <v>45046</v>
      </c>
      <c r="CA163" s="507">
        <f t="shared" si="723"/>
        <v>0</v>
      </c>
      <c r="CB163" s="507">
        <v>0</v>
      </c>
      <c r="CC163" s="507">
        <v>0</v>
      </c>
      <c r="CD163" s="507">
        <v>0</v>
      </c>
      <c r="CE163" s="507">
        <v>0</v>
      </c>
      <c r="CF163" s="507">
        <v>0</v>
      </c>
      <c r="CG163" s="507">
        <v>0</v>
      </c>
      <c r="CH163" s="507">
        <v>0</v>
      </c>
      <c r="CI163" s="507">
        <v>0</v>
      </c>
      <c r="CK163" s="358">
        <f t="shared" si="710"/>
        <v>45046</v>
      </c>
      <c r="CL163" s="507">
        <f t="shared" si="724"/>
        <v>0</v>
      </c>
      <c r="CM163" s="507">
        <v>0</v>
      </c>
      <c r="CN163" s="507">
        <v>0</v>
      </c>
      <c r="CO163" s="507">
        <v>0</v>
      </c>
      <c r="CP163" s="507">
        <v>0</v>
      </c>
      <c r="CQ163" s="507">
        <v>0</v>
      </c>
      <c r="CR163" s="507">
        <v>0</v>
      </c>
      <c r="CS163" s="507">
        <v>0</v>
      </c>
      <c r="CT163" s="507">
        <v>0</v>
      </c>
      <c r="CV163" s="358">
        <f t="shared" si="711"/>
        <v>45046</v>
      </c>
      <c r="CW163" s="507">
        <f t="shared" si="725"/>
        <v>0</v>
      </c>
      <c r="CX163" s="507">
        <v>0</v>
      </c>
      <c r="CY163" s="507">
        <v>0</v>
      </c>
      <c r="CZ163" s="507">
        <v>0</v>
      </c>
      <c r="DA163" s="507">
        <v>0</v>
      </c>
      <c r="DB163" s="507">
        <v>0</v>
      </c>
      <c r="DC163" s="507">
        <v>0</v>
      </c>
      <c r="DD163" s="507">
        <v>0</v>
      </c>
      <c r="DE163" s="507">
        <v>0</v>
      </c>
      <c r="DG163" s="358">
        <f t="shared" si="712"/>
        <v>45046</v>
      </c>
      <c r="DH163" s="507">
        <f t="shared" si="726"/>
        <v>0</v>
      </c>
      <c r="DI163" s="507">
        <v>0</v>
      </c>
      <c r="DJ163" s="507">
        <v>0</v>
      </c>
      <c r="DK163" s="507">
        <v>0</v>
      </c>
      <c r="DL163" s="507">
        <v>0</v>
      </c>
      <c r="DM163" s="507">
        <v>0</v>
      </c>
      <c r="DN163" s="507">
        <v>0</v>
      </c>
      <c r="DO163" s="507">
        <v>0</v>
      </c>
      <c r="DP163" s="507">
        <v>0</v>
      </c>
      <c r="DR163" s="358">
        <f t="shared" si="713"/>
        <v>45046</v>
      </c>
      <c r="DS163" s="507">
        <f t="shared" si="727"/>
        <v>0</v>
      </c>
      <c r="DT163" s="507">
        <v>0</v>
      </c>
      <c r="DU163" s="507">
        <v>0</v>
      </c>
      <c r="DV163" s="507">
        <v>0</v>
      </c>
      <c r="DW163" s="507">
        <v>0</v>
      </c>
      <c r="DX163" s="507">
        <v>0</v>
      </c>
      <c r="DY163" s="507">
        <v>0</v>
      </c>
      <c r="DZ163" s="507">
        <v>0</v>
      </c>
      <c r="EA163" s="507">
        <v>0</v>
      </c>
      <c r="EC163" s="358">
        <f t="shared" si="714"/>
        <v>45046</v>
      </c>
      <c r="ED163" s="507">
        <f t="shared" si="728"/>
        <v>0</v>
      </c>
      <c r="EE163" s="507">
        <v>0</v>
      </c>
      <c r="EF163" s="507">
        <v>0</v>
      </c>
      <c r="EG163" s="507">
        <v>0</v>
      </c>
      <c r="EH163" s="507">
        <v>0</v>
      </c>
      <c r="EI163" s="507">
        <v>0</v>
      </c>
      <c r="EJ163" s="507">
        <v>0</v>
      </c>
      <c r="EK163" s="507">
        <v>0</v>
      </c>
      <c r="EL163" s="507">
        <v>0</v>
      </c>
    </row>
    <row r="164" spans="1:142" x14ac:dyDescent="0.2">
      <c r="A164" s="358">
        <f t="shared" si="695"/>
        <v>45077</v>
      </c>
      <c r="B164" s="507">
        <f t="shared" si="715"/>
        <v>0</v>
      </c>
      <c r="C164" s="507">
        <f t="shared" si="716"/>
        <v>0</v>
      </c>
      <c r="D164" s="507">
        <f t="shared" si="696"/>
        <v>0</v>
      </c>
      <c r="E164" s="507">
        <f t="shared" si="697"/>
        <v>0</v>
      </c>
      <c r="F164" s="507">
        <f t="shared" si="698"/>
        <v>0</v>
      </c>
      <c r="G164" s="507">
        <f t="shared" si="699"/>
        <v>0</v>
      </c>
      <c r="H164" s="507">
        <f t="shared" si="700"/>
        <v>0</v>
      </c>
      <c r="I164" s="507">
        <f t="shared" si="701"/>
        <v>0</v>
      </c>
      <c r="J164" s="507">
        <f t="shared" si="702"/>
        <v>0</v>
      </c>
      <c r="L164" s="358">
        <f t="shared" si="703"/>
        <v>45077</v>
      </c>
      <c r="M164" s="507">
        <f t="shared" si="717"/>
        <v>0</v>
      </c>
      <c r="N164" s="507">
        <v>0</v>
      </c>
      <c r="O164" s="507">
        <v>0</v>
      </c>
      <c r="P164" s="507">
        <v>0</v>
      </c>
      <c r="Q164" s="507">
        <v>0</v>
      </c>
      <c r="R164" s="507">
        <v>0</v>
      </c>
      <c r="S164" s="507">
        <v>0</v>
      </c>
      <c r="T164" s="507">
        <v>0</v>
      </c>
      <c r="U164" s="507">
        <v>0</v>
      </c>
      <c r="W164" s="358">
        <f t="shared" si="704"/>
        <v>45077</v>
      </c>
      <c r="X164" s="507">
        <f t="shared" si="718"/>
        <v>0</v>
      </c>
      <c r="Y164" s="507">
        <v>0</v>
      </c>
      <c r="Z164" s="507">
        <v>0</v>
      </c>
      <c r="AA164" s="507">
        <v>0</v>
      </c>
      <c r="AB164" s="507">
        <v>0</v>
      </c>
      <c r="AC164" s="507">
        <v>0</v>
      </c>
      <c r="AD164" s="507">
        <v>0</v>
      </c>
      <c r="AE164" s="507">
        <v>0</v>
      </c>
      <c r="AF164" s="507">
        <v>0</v>
      </c>
      <c r="AH164" s="358">
        <f t="shared" si="705"/>
        <v>45077</v>
      </c>
      <c r="AI164" s="507">
        <f t="shared" si="719"/>
        <v>0</v>
      </c>
      <c r="AJ164" s="507">
        <v>0</v>
      </c>
      <c r="AK164" s="507">
        <v>0</v>
      </c>
      <c r="AL164" s="507">
        <v>0</v>
      </c>
      <c r="AM164" s="507">
        <v>0</v>
      </c>
      <c r="AN164" s="507">
        <v>0</v>
      </c>
      <c r="AO164" s="507">
        <v>0</v>
      </c>
      <c r="AP164" s="507">
        <v>0</v>
      </c>
      <c r="AQ164" s="507">
        <v>0</v>
      </c>
      <c r="AS164" s="358">
        <f t="shared" si="706"/>
        <v>45077</v>
      </c>
      <c r="AT164" s="507">
        <f t="shared" si="720"/>
        <v>0</v>
      </c>
      <c r="AU164" s="507">
        <v>0</v>
      </c>
      <c r="AV164" s="507">
        <v>0</v>
      </c>
      <c r="AW164" s="507">
        <v>0</v>
      </c>
      <c r="AX164" s="507">
        <v>0</v>
      </c>
      <c r="AY164" s="507">
        <v>0</v>
      </c>
      <c r="AZ164" s="507">
        <v>0</v>
      </c>
      <c r="BA164" s="507">
        <v>0</v>
      </c>
      <c r="BB164" s="507">
        <v>0</v>
      </c>
      <c r="BD164" s="358">
        <f t="shared" si="707"/>
        <v>45077</v>
      </c>
      <c r="BE164" s="507">
        <f t="shared" si="721"/>
        <v>0</v>
      </c>
      <c r="BF164" s="507">
        <v>0</v>
      </c>
      <c r="BG164" s="507">
        <v>0</v>
      </c>
      <c r="BH164" s="507">
        <v>0</v>
      </c>
      <c r="BI164" s="507">
        <v>0</v>
      </c>
      <c r="BJ164" s="507">
        <v>0</v>
      </c>
      <c r="BK164" s="507">
        <v>0</v>
      </c>
      <c r="BL164" s="507">
        <v>0</v>
      </c>
      <c r="BM164" s="507">
        <v>0</v>
      </c>
      <c r="BO164" s="358">
        <f t="shared" si="708"/>
        <v>45077</v>
      </c>
      <c r="BP164" s="507">
        <f t="shared" si="722"/>
        <v>0</v>
      </c>
      <c r="BQ164" s="507">
        <v>0</v>
      </c>
      <c r="BR164" s="507">
        <v>0</v>
      </c>
      <c r="BS164" s="507">
        <v>0</v>
      </c>
      <c r="BT164" s="507">
        <v>0</v>
      </c>
      <c r="BU164" s="507">
        <v>0</v>
      </c>
      <c r="BV164" s="507">
        <v>0</v>
      </c>
      <c r="BW164" s="507">
        <v>0</v>
      </c>
      <c r="BX164" s="507">
        <v>0</v>
      </c>
      <c r="BZ164" s="358">
        <f t="shared" si="709"/>
        <v>45077</v>
      </c>
      <c r="CA164" s="507">
        <f t="shared" si="723"/>
        <v>0</v>
      </c>
      <c r="CB164" s="507">
        <v>0</v>
      </c>
      <c r="CC164" s="507">
        <v>0</v>
      </c>
      <c r="CD164" s="507">
        <v>0</v>
      </c>
      <c r="CE164" s="507">
        <v>0</v>
      </c>
      <c r="CF164" s="507">
        <v>0</v>
      </c>
      <c r="CG164" s="507">
        <v>0</v>
      </c>
      <c r="CH164" s="507">
        <v>0</v>
      </c>
      <c r="CI164" s="507">
        <v>0</v>
      </c>
      <c r="CK164" s="358">
        <f t="shared" si="710"/>
        <v>45077</v>
      </c>
      <c r="CL164" s="507">
        <f t="shared" si="724"/>
        <v>0</v>
      </c>
      <c r="CM164" s="507">
        <v>0</v>
      </c>
      <c r="CN164" s="507">
        <v>0</v>
      </c>
      <c r="CO164" s="507">
        <v>0</v>
      </c>
      <c r="CP164" s="507">
        <v>0</v>
      </c>
      <c r="CQ164" s="507">
        <v>0</v>
      </c>
      <c r="CR164" s="507">
        <v>0</v>
      </c>
      <c r="CS164" s="507">
        <v>0</v>
      </c>
      <c r="CT164" s="507">
        <v>0</v>
      </c>
      <c r="CV164" s="358">
        <f t="shared" si="711"/>
        <v>45077</v>
      </c>
      <c r="CW164" s="507">
        <f t="shared" si="725"/>
        <v>0</v>
      </c>
      <c r="CX164" s="507">
        <v>0</v>
      </c>
      <c r="CY164" s="507">
        <v>0</v>
      </c>
      <c r="CZ164" s="507">
        <v>0</v>
      </c>
      <c r="DA164" s="507">
        <v>0</v>
      </c>
      <c r="DB164" s="507">
        <v>0</v>
      </c>
      <c r="DC164" s="507">
        <v>0</v>
      </c>
      <c r="DD164" s="507">
        <v>0</v>
      </c>
      <c r="DE164" s="507">
        <v>0</v>
      </c>
      <c r="DG164" s="358">
        <f t="shared" si="712"/>
        <v>45077</v>
      </c>
      <c r="DH164" s="507">
        <f t="shared" si="726"/>
        <v>0</v>
      </c>
      <c r="DI164" s="507">
        <v>0</v>
      </c>
      <c r="DJ164" s="507">
        <v>0</v>
      </c>
      <c r="DK164" s="507">
        <v>0</v>
      </c>
      <c r="DL164" s="507">
        <v>0</v>
      </c>
      <c r="DM164" s="507">
        <v>0</v>
      </c>
      <c r="DN164" s="507">
        <v>0</v>
      </c>
      <c r="DO164" s="507">
        <v>0</v>
      </c>
      <c r="DP164" s="507">
        <v>0</v>
      </c>
      <c r="DR164" s="358">
        <f t="shared" si="713"/>
        <v>45077</v>
      </c>
      <c r="DS164" s="507">
        <f t="shared" si="727"/>
        <v>0</v>
      </c>
      <c r="DT164" s="507">
        <v>0</v>
      </c>
      <c r="DU164" s="507">
        <v>0</v>
      </c>
      <c r="DV164" s="507">
        <v>0</v>
      </c>
      <c r="DW164" s="507">
        <v>0</v>
      </c>
      <c r="DX164" s="507">
        <v>0</v>
      </c>
      <c r="DY164" s="507">
        <v>0</v>
      </c>
      <c r="DZ164" s="507">
        <v>0</v>
      </c>
      <c r="EA164" s="507">
        <v>0</v>
      </c>
      <c r="EC164" s="358">
        <f t="shared" si="714"/>
        <v>45077</v>
      </c>
      <c r="ED164" s="507">
        <f t="shared" si="728"/>
        <v>0</v>
      </c>
      <c r="EE164" s="507">
        <v>0</v>
      </c>
      <c r="EF164" s="507">
        <v>0</v>
      </c>
      <c r="EG164" s="507">
        <v>0</v>
      </c>
      <c r="EH164" s="507">
        <v>0</v>
      </c>
      <c r="EI164" s="507">
        <v>0</v>
      </c>
      <c r="EJ164" s="507">
        <v>0</v>
      </c>
      <c r="EK164" s="507">
        <v>0</v>
      </c>
      <c r="EL164" s="507">
        <v>0</v>
      </c>
    </row>
    <row r="165" spans="1:142" x14ac:dyDescent="0.2">
      <c r="A165" s="358">
        <f t="shared" si="695"/>
        <v>45107</v>
      </c>
      <c r="B165" s="507">
        <f t="shared" si="715"/>
        <v>0</v>
      </c>
      <c r="C165" s="507">
        <f t="shared" si="716"/>
        <v>0</v>
      </c>
      <c r="D165" s="507">
        <f t="shared" si="696"/>
        <v>0</v>
      </c>
      <c r="E165" s="507">
        <f t="shared" si="697"/>
        <v>0</v>
      </c>
      <c r="F165" s="507">
        <f t="shared" si="698"/>
        <v>0</v>
      </c>
      <c r="G165" s="507">
        <f t="shared" si="699"/>
        <v>0</v>
      </c>
      <c r="H165" s="507">
        <f t="shared" si="700"/>
        <v>0</v>
      </c>
      <c r="I165" s="507">
        <f t="shared" si="701"/>
        <v>0</v>
      </c>
      <c r="J165" s="507">
        <f t="shared" si="702"/>
        <v>0</v>
      </c>
      <c r="L165" s="358">
        <f t="shared" si="703"/>
        <v>45107</v>
      </c>
      <c r="M165" s="507">
        <f t="shared" si="717"/>
        <v>0</v>
      </c>
      <c r="N165" s="507">
        <v>0</v>
      </c>
      <c r="O165" s="507">
        <v>0</v>
      </c>
      <c r="P165" s="507">
        <v>0</v>
      </c>
      <c r="Q165" s="507">
        <v>0</v>
      </c>
      <c r="R165" s="507">
        <v>0</v>
      </c>
      <c r="S165" s="507">
        <v>0</v>
      </c>
      <c r="T165" s="507">
        <v>0</v>
      </c>
      <c r="U165" s="507">
        <v>0</v>
      </c>
      <c r="W165" s="358">
        <f t="shared" si="704"/>
        <v>45107</v>
      </c>
      <c r="X165" s="507">
        <f t="shared" si="718"/>
        <v>0</v>
      </c>
      <c r="Y165" s="507">
        <v>0</v>
      </c>
      <c r="Z165" s="507">
        <v>0</v>
      </c>
      <c r="AA165" s="507">
        <v>0</v>
      </c>
      <c r="AB165" s="507">
        <v>0</v>
      </c>
      <c r="AC165" s="507">
        <v>0</v>
      </c>
      <c r="AD165" s="507">
        <v>0</v>
      </c>
      <c r="AE165" s="507">
        <v>0</v>
      </c>
      <c r="AF165" s="507">
        <v>0</v>
      </c>
      <c r="AH165" s="358">
        <f t="shared" si="705"/>
        <v>45107</v>
      </c>
      <c r="AI165" s="507">
        <f t="shared" si="719"/>
        <v>0</v>
      </c>
      <c r="AJ165" s="507">
        <v>0</v>
      </c>
      <c r="AK165" s="507">
        <v>0</v>
      </c>
      <c r="AL165" s="507">
        <v>0</v>
      </c>
      <c r="AM165" s="507">
        <v>0</v>
      </c>
      <c r="AN165" s="507">
        <v>0</v>
      </c>
      <c r="AO165" s="507">
        <v>0</v>
      </c>
      <c r="AP165" s="507">
        <v>0</v>
      </c>
      <c r="AQ165" s="507">
        <v>0</v>
      </c>
      <c r="AS165" s="358">
        <f t="shared" si="706"/>
        <v>45107</v>
      </c>
      <c r="AT165" s="507">
        <f t="shared" si="720"/>
        <v>0</v>
      </c>
      <c r="AU165" s="507">
        <v>0</v>
      </c>
      <c r="AV165" s="507">
        <v>0</v>
      </c>
      <c r="AW165" s="507">
        <v>0</v>
      </c>
      <c r="AX165" s="507">
        <v>0</v>
      </c>
      <c r="AY165" s="507">
        <v>0</v>
      </c>
      <c r="AZ165" s="507">
        <v>0</v>
      </c>
      <c r="BA165" s="507">
        <v>0</v>
      </c>
      <c r="BB165" s="507">
        <v>0</v>
      </c>
      <c r="BD165" s="358">
        <f t="shared" si="707"/>
        <v>45107</v>
      </c>
      <c r="BE165" s="507">
        <f t="shared" si="721"/>
        <v>0</v>
      </c>
      <c r="BF165" s="507">
        <v>0</v>
      </c>
      <c r="BG165" s="507">
        <v>0</v>
      </c>
      <c r="BH165" s="507">
        <v>0</v>
      </c>
      <c r="BI165" s="507">
        <v>0</v>
      </c>
      <c r="BJ165" s="507">
        <v>0</v>
      </c>
      <c r="BK165" s="507">
        <v>0</v>
      </c>
      <c r="BL165" s="507">
        <v>0</v>
      </c>
      <c r="BM165" s="507">
        <v>0</v>
      </c>
      <c r="BO165" s="358">
        <f t="shared" si="708"/>
        <v>45107</v>
      </c>
      <c r="BP165" s="507">
        <f t="shared" si="722"/>
        <v>0</v>
      </c>
      <c r="BQ165" s="507">
        <v>0</v>
      </c>
      <c r="BR165" s="507">
        <v>0</v>
      </c>
      <c r="BS165" s="507">
        <v>0</v>
      </c>
      <c r="BT165" s="507">
        <v>0</v>
      </c>
      <c r="BU165" s="507">
        <v>0</v>
      </c>
      <c r="BV165" s="507">
        <v>0</v>
      </c>
      <c r="BW165" s="507">
        <v>0</v>
      </c>
      <c r="BX165" s="507">
        <v>0</v>
      </c>
      <c r="BZ165" s="358">
        <f t="shared" si="709"/>
        <v>45107</v>
      </c>
      <c r="CA165" s="507">
        <f t="shared" si="723"/>
        <v>0</v>
      </c>
      <c r="CB165" s="507">
        <v>0</v>
      </c>
      <c r="CC165" s="507">
        <v>0</v>
      </c>
      <c r="CD165" s="507">
        <v>0</v>
      </c>
      <c r="CE165" s="507">
        <v>0</v>
      </c>
      <c r="CF165" s="507">
        <v>0</v>
      </c>
      <c r="CG165" s="507">
        <v>0</v>
      </c>
      <c r="CH165" s="507">
        <v>0</v>
      </c>
      <c r="CI165" s="507">
        <v>0</v>
      </c>
      <c r="CK165" s="358">
        <f t="shared" si="710"/>
        <v>45107</v>
      </c>
      <c r="CL165" s="507">
        <f t="shared" si="724"/>
        <v>0</v>
      </c>
      <c r="CM165" s="507">
        <v>0</v>
      </c>
      <c r="CN165" s="507">
        <v>0</v>
      </c>
      <c r="CO165" s="507">
        <v>0</v>
      </c>
      <c r="CP165" s="507">
        <v>0</v>
      </c>
      <c r="CQ165" s="507">
        <v>0</v>
      </c>
      <c r="CR165" s="507">
        <v>0</v>
      </c>
      <c r="CS165" s="507">
        <v>0</v>
      </c>
      <c r="CT165" s="507">
        <v>0</v>
      </c>
      <c r="CV165" s="358">
        <f t="shared" si="711"/>
        <v>45107</v>
      </c>
      <c r="CW165" s="507">
        <f t="shared" si="725"/>
        <v>0</v>
      </c>
      <c r="CX165" s="507">
        <v>0</v>
      </c>
      <c r="CY165" s="507">
        <v>0</v>
      </c>
      <c r="CZ165" s="507">
        <v>0</v>
      </c>
      <c r="DA165" s="507">
        <v>0</v>
      </c>
      <c r="DB165" s="507">
        <v>0</v>
      </c>
      <c r="DC165" s="507">
        <v>0</v>
      </c>
      <c r="DD165" s="507">
        <v>0</v>
      </c>
      <c r="DE165" s="507">
        <v>0</v>
      </c>
      <c r="DG165" s="358">
        <f t="shared" si="712"/>
        <v>45107</v>
      </c>
      <c r="DH165" s="507">
        <f t="shared" si="726"/>
        <v>0</v>
      </c>
      <c r="DI165" s="507">
        <v>0</v>
      </c>
      <c r="DJ165" s="507">
        <v>0</v>
      </c>
      <c r="DK165" s="507">
        <v>0</v>
      </c>
      <c r="DL165" s="507">
        <v>0</v>
      </c>
      <c r="DM165" s="507">
        <v>0</v>
      </c>
      <c r="DN165" s="507">
        <v>0</v>
      </c>
      <c r="DO165" s="507">
        <v>0</v>
      </c>
      <c r="DP165" s="507">
        <v>0</v>
      </c>
      <c r="DR165" s="358">
        <f t="shared" si="713"/>
        <v>45107</v>
      </c>
      <c r="DS165" s="507">
        <f t="shared" si="727"/>
        <v>0</v>
      </c>
      <c r="DT165" s="507">
        <v>0</v>
      </c>
      <c r="DU165" s="507">
        <v>0</v>
      </c>
      <c r="DV165" s="507">
        <v>0</v>
      </c>
      <c r="DW165" s="507">
        <v>0</v>
      </c>
      <c r="DX165" s="507">
        <v>0</v>
      </c>
      <c r="DY165" s="507">
        <v>0</v>
      </c>
      <c r="DZ165" s="507">
        <v>0</v>
      </c>
      <c r="EA165" s="507">
        <v>0</v>
      </c>
      <c r="EC165" s="358">
        <f t="shared" si="714"/>
        <v>45107</v>
      </c>
      <c r="ED165" s="507">
        <f t="shared" si="728"/>
        <v>0</v>
      </c>
      <c r="EE165" s="507">
        <v>0</v>
      </c>
      <c r="EF165" s="507">
        <v>0</v>
      </c>
      <c r="EG165" s="507">
        <v>0</v>
      </c>
      <c r="EH165" s="507">
        <v>0</v>
      </c>
      <c r="EI165" s="507">
        <v>0</v>
      </c>
      <c r="EJ165" s="507">
        <v>0</v>
      </c>
      <c r="EK165" s="507">
        <v>0</v>
      </c>
      <c r="EL165" s="507">
        <v>0</v>
      </c>
    </row>
    <row r="166" spans="1:142" x14ac:dyDescent="0.2">
      <c r="A166" s="358">
        <f t="shared" si="695"/>
        <v>45138</v>
      </c>
      <c r="B166" s="507">
        <f t="shared" si="715"/>
        <v>0</v>
      </c>
      <c r="C166" s="507">
        <f t="shared" si="716"/>
        <v>0</v>
      </c>
      <c r="D166" s="507">
        <f t="shared" si="696"/>
        <v>0</v>
      </c>
      <c r="E166" s="507">
        <f t="shared" si="697"/>
        <v>0</v>
      </c>
      <c r="F166" s="507">
        <f t="shared" si="698"/>
        <v>0</v>
      </c>
      <c r="G166" s="507">
        <f t="shared" si="699"/>
        <v>0</v>
      </c>
      <c r="H166" s="507">
        <f t="shared" si="700"/>
        <v>0</v>
      </c>
      <c r="I166" s="507">
        <f t="shared" si="701"/>
        <v>0</v>
      </c>
      <c r="J166" s="507">
        <f t="shared" si="702"/>
        <v>0</v>
      </c>
      <c r="L166" s="358">
        <f t="shared" si="703"/>
        <v>45138</v>
      </c>
      <c r="M166" s="507">
        <f t="shared" si="717"/>
        <v>0</v>
      </c>
      <c r="N166" s="507">
        <v>0</v>
      </c>
      <c r="O166" s="507">
        <v>0</v>
      </c>
      <c r="P166" s="507">
        <v>0</v>
      </c>
      <c r="Q166" s="507">
        <v>0</v>
      </c>
      <c r="R166" s="507">
        <v>0</v>
      </c>
      <c r="S166" s="507">
        <v>0</v>
      </c>
      <c r="T166" s="507">
        <v>0</v>
      </c>
      <c r="U166" s="507">
        <v>0</v>
      </c>
      <c r="W166" s="358">
        <f t="shared" si="704"/>
        <v>45138</v>
      </c>
      <c r="X166" s="507">
        <f t="shared" si="718"/>
        <v>0</v>
      </c>
      <c r="Y166" s="507">
        <v>0</v>
      </c>
      <c r="Z166" s="507">
        <v>0</v>
      </c>
      <c r="AA166" s="507">
        <v>0</v>
      </c>
      <c r="AB166" s="507">
        <v>0</v>
      </c>
      <c r="AC166" s="507">
        <v>0</v>
      </c>
      <c r="AD166" s="507">
        <v>0</v>
      </c>
      <c r="AE166" s="507">
        <v>0</v>
      </c>
      <c r="AF166" s="507">
        <v>0</v>
      </c>
      <c r="AH166" s="358">
        <f t="shared" si="705"/>
        <v>45138</v>
      </c>
      <c r="AI166" s="507">
        <f t="shared" si="719"/>
        <v>0</v>
      </c>
      <c r="AJ166" s="507">
        <v>0</v>
      </c>
      <c r="AK166" s="507">
        <v>0</v>
      </c>
      <c r="AL166" s="507">
        <v>0</v>
      </c>
      <c r="AM166" s="507">
        <v>0</v>
      </c>
      <c r="AN166" s="507">
        <v>0</v>
      </c>
      <c r="AO166" s="507">
        <v>0</v>
      </c>
      <c r="AP166" s="507">
        <v>0</v>
      </c>
      <c r="AQ166" s="507">
        <v>0</v>
      </c>
      <c r="AS166" s="358">
        <f t="shared" si="706"/>
        <v>45138</v>
      </c>
      <c r="AT166" s="507">
        <f t="shared" si="720"/>
        <v>0</v>
      </c>
      <c r="AU166" s="507">
        <v>0</v>
      </c>
      <c r="AV166" s="507">
        <v>0</v>
      </c>
      <c r="AW166" s="507">
        <v>0</v>
      </c>
      <c r="AX166" s="507">
        <v>0</v>
      </c>
      <c r="AY166" s="507">
        <v>0</v>
      </c>
      <c r="AZ166" s="507">
        <v>0</v>
      </c>
      <c r="BA166" s="507">
        <v>0</v>
      </c>
      <c r="BB166" s="507">
        <v>0</v>
      </c>
      <c r="BD166" s="358">
        <f t="shared" si="707"/>
        <v>45138</v>
      </c>
      <c r="BE166" s="507">
        <f t="shared" si="721"/>
        <v>0</v>
      </c>
      <c r="BF166" s="507">
        <v>0</v>
      </c>
      <c r="BG166" s="507">
        <v>0</v>
      </c>
      <c r="BH166" s="507">
        <v>0</v>
      </c>
      <c r="BI166" s="507">
        <v>0</v>
      </c>
      <c r="BJ166" s="507">
        <v>0</v>
      </c>
      <c r="BK166" s="507">
        <v>0</v>
      </c>
      <c r="BL166" s="507">
        <v>0</v>
      </c>
      <c r="BM166" s="507">
        <v>0</v>
      </c>
      <c r="BO166" s="358">
        <f t="shared" si="708"/>
        <v>45138</v>
      </c>
      <c r="BP166" s="507">
        <f t="shared" si="722"/>
        <v>0</v>
      </c>
      <c r="BQ166" s="507">
        <v>0</v>
      </c>
      <c r="BR166" s="507">
        <v>0</v>
      </c>
      <c r="BS166" s="507">
        <v>0</v>
      </c>
      <c r="BT166" s="507">
        <v>0</v>
      </c>
      <c r="BU166" s="507">
        <v>0</v>
      </c>
      <c r="BV166" s="507">
        <v>0</v>
      </c>
      <c r="BW166" s="507">
        <v>0</v>
      </c>
      <c r="BX166" s="507">
        <v>0</v>
      </c>
      <c r="BZ166" s="358">
        <f t="shared" si="709"/>
        <v>45138</v>
      </c>
      <c r="CA166" s="507">
        <f t="shared" si="723"/>
        <v>0</v>
      </c>
      <c r="CB166" s="507">
        <v>0</v>
      </c>
      <c r="CC166" s="507">
        <v>0</v>
      </c>
      <c r="CD166" s="507">
        <v>0</v>
      </c>
      <c r="CE166" s="507">
        <v>0</v>
      </c>
      <c r="CF166" s="507">
        <v>0</v>
      </c>
      <c r="CG166" s="507">
        <v>0</v>
      </c>
      <c r="CH166" s="507">
        <v>0</v>
      </c>
      <c r="CI166" s="507">
        <v>0</v>
      </c>
      <c r="CK166" s="358">
        <f t="shared" si="710"/>
        <v>45138</v>
      </c>
      <c r="CL166" s="507">
        <f t="shared" si="724"/>
        <v>0</v>
      </c>
      <c r="CM166" s="507">
        <v>0</v>
      </c>
      <c r="CN166" s="507">
        <v>0</v>
      </c>
      <c r="CO166" s="507">
        <v>0</v>
      </c>
      <c r="CP166" s="507">
        <v>0</v>
      </c>
      <c r="CQ166" s="507">
        <v>0</v>
      </c>
      <c r="CR166" s="507">
        <v>0</v>
      </c>
      <c r="CS166" s="507">
        <v>0</v>
      </c>
      <c r="CT166" s="507">
        <v>0</v>
      </c>
      <c r="CV166" s="358">
        <f t="shared" si="711"/>
        <v>45138</v>
      </c>
      <c r="CW166" s="507">
        <f t="shared" si="725"/>
        <v>0</v>
      </c>
      <c r="CX166" s="507">
        <v>0</v>
      </c>
      <c r="CY166" s="507">
        <v>0</v>
      </c>
      <c r="CZ166" s="507">
        <v>0</v>
      </c>
      <c r="DA166" s="507">
        <v>0</v>
      </c>
      <c r="DB166" s="507">
        <v>0</v>
      </c>
      <c r="DC166" s="507">
        <v>0</v>
      </c>
      <c r="DD166" s="507">
        <v>0</v>
      </c>
      <c r="DE166" s="507">
        <v>0</v>
      </c>
      <c r="DG166" s="358">
        <f t="shared" si="712"/>
        <v>45138</v>
      </c>
      <c r="DH166" s="507">
        <f t="shared" si="726"/>
        <v>0</v>
      </c>
      <c r="DI166" s="507">
        <v>0</v>
      </c>
      <c r="DJ166" s="507">
        <v>0</v>
      </c>
      <c r="DK166" s="507">
        <v>0</v>
      </c>
      <c r="DL166" s="507">
        <v>0</v>
      </c>
      <c r="DM166" s="507">
        <v>0</v>
      </c>
      <c r="DN166" s="507">
        <v>0</v>
      </c>
      <c r="DO166" s="507">
        <v>0</v>
      </c>
      <c r="DP166" s="507">
        <v>0</v>
      </c>
      <c r="DR166" s="358">
        <f t="shared" si="713"/>
        <v>45138</v>
      </c>
      <c r="DS166" s="507">
        <f t="shared" si="727"/>
        <v>0</v>
      </c>
      <c r="DT166" s="507">
        <v>0</v>
      </c>
      <c r="DU166" s="507">
        <v>0</v>
      </c>
      <c r="DV166" s="507">
        <v>0</v>
      </c>
      <c r="DW166" s="507">
        <v>0</v>
      </c>
      <c r="DX166" s="507">
        <v>0</v>
      </c>
      <c r="DY166" s="507">
        <v>0</v>
      </c>
      <c r="DZ166" s="507">
        <v>0</v>
      </c>
      <c r="EA166" s="507">
        <v>0</v>
      </c>
      <c r="EC166" s="358">
        <f t="shared" si="714"/>
        <v>45138</v>
      </c>
      <c r="ED166" s="507">
        <f t="shared" si="728"/>
        <v>0</v>
      </c>
      <c r="EE166" s="507">
        <v>0</v>
      </c>
      <c r="EF166" s="507">
        <v>0</v>
      </c>
      <c r="EG166" s="507">
        <v>0</v>
      </c>
      <c r="EH166" s="507">
        <v>0</v>
      </c>
      <c r="EI166" s="507">
        <v>0</v>
      </c>
      <c r="EJ166" s="507">
        <v>0</v>
      </c>
      <c r="EK166" s="507">
        <v>0</v>
      </c>
      <c r="EL166" s="507">
        <v>0</v>
      </c>
    </row>
    <row r="167" spans="1:142" x14ac:dyDescent="0.2">
      <c r="A167" s="358">
        <f t="shared" si="695"/>
        <v>45169</v>
      </c>
      <c r="B167" s="507">
        <f t="shared" si="715"/>
        <v>0</v>
      </c>
      <c r="C167" s="507">
        <f t="shared" si="716"/>
        <v>0</v>
      </c>
      <c r="D167" s="507">
        <f t="shared" si="696"/>
        <v>0</v>
      </c>
      <c r="E167" s="507">
        <f t="shared" si="697"/>
        <v>0</v>
      </c>
      <c r="F167" s="507">
        <f t="shared" si="698"/>
        <v>0</v>
      </c>
      <c r="G167" s="507">
        <f t="shared" si="699"/>
        <v>0</v>
      </c>
      <c r="H167" s="507">
        <f t="shared" si="700"/>
        <v>0</v>
      </c>
      <c r="I167" s="507">
        <f t="shared" si="701"/>
        <v>0</v>
      </c>
      <c r="J167" s="507">
        <f t="shared" si="702"/>
        <v>0</v>
      </c>
      <c r="L167" s="358">
        <f t="shared" si="703"/>
        <v>45169</v>
      </c>
      <c r="M167" s="507">
        <f t="shared" si="717"/>
        <v>0</v>
      </c>
      <c r="N167" s="507">
        <v>0</v>
      </c>
      <c r="O167" s="507">
        <v>0</v>
      </c>
      <c r="P167" s="507">
        <v>0</v>
      </c>
      <c r="Q167" s="507">
        <v>0</v>
      </c>
      <c r="R167" s="507">
        <v>0</v>
      </c>
      <c r="S167" s="507">
        <v>0</v>
      </c>
      <c r="T167" s="507">
        <v>0</v>
      </c>
      <c r="U167" s="507">
        <v>0</v>
      </c>
      <c r="W167" s="358">
        <f t="shared" si="704"/>
        <v>45169</v>
      </c>
      <c r="X167" s="507">
        <f t="shared" si="718"/>
        <v>0</v>
      </c>
      <c r="Y167" s="507">
        <v>0</v>
      </c>
      <c r="Z167" s="507">
        <v>0</v>
      </c>
      <c r="AA167" s="507">
        <v>0</v>
      </c>
      <c r="AB167" s="507">
        <v>0</v>
      </c>
      <c r="AC167" s="507">
        <v>0</v>
      </c>
      <c r="AD167" s="507">
        <v>0</v>
      </c>
      <c r="AE167" s="507">
        <v>0</v>
      </c>
      <c r="AF167" s="507">
        <v>0</v>
      </c>
      <c r="AH167" s="358">
        <f t="shared" si="705"/>
        <v>45169</v>
      </c>
      <c r="AI167" s="507">
        <f t="shared" si="719"/>
        <v>0</v>
      </c>
      <c r="AJ167" s="507">
        <v>0</v>
      </c>
      <c r="AK167" s="507">
        <v>0</v>
      </c>
      <c r="AL167" s="507">
        <v>0</v>
      </c>
      <c r="AM167" s="507">
        <v>0</v>
      </c>
      <c r="AN167" s="507">
        <v>0</v>
      </c>
      <c r="AO167" s="507">
        <v>0</v>
      </c>
      <c r="AP167" s="507">
        <v>0</v>
      </c>
      <c r="AQ167" s="507">
        <v>0</v>
      </c>
      <c r="AS167" s="358">
        <f t="shared" si="706"/>
        <v>45169</v>
      </c>
      <c r="AT167" s="507">
        <f t="shared" si="720"/>
        <v>0</v>
      </c>
      <c r="AU167" s="507">
        <v>0</v>
      </c>
      <c r="AV167" s="507">
        <v>0</v>
      </c>
      <c r="AW167" s="507">
        <v>0</v>
      </c>
      <c r="AX167" s="507">
        <v>0</v>
      </c>
      <c r="AY167" s="507">
        <v>0</v>
      </c>
      <c r="AZ167" s="507">
        <v>0</v>
      </c>
      <c r="BA167" s="507">
        <v>0</v>
      </c>
      <c r="BB167" s="507">
        <v>0</v>
      </c>
      <c r="BD167" s="358">
        <f t="shared" si="707"/>
        <v>45169</v>
      </c>
      <c r="BE167" s="507">
        <f t="shared" si="721"/>
        <v>0</v>
      </c>
      <c r="BF167" s="507">
        <v>0</v>
      </c>
      <c r="BG167" s="507">
        <v>0</v>
      </c>
      <c r="BH167" s="507">
        <v>0</v>
      </c>
      <c r="BI167" s="507">
        <v>0</v>
      </c>
      <c r="BJ167" s="507">
        <v>0</v>
      </c>
      <c r="BK167" s="507">
        <v>0</v>
      </c>
      <c r="BL167" s="507">
        <v>0</v>
      </c>
      <c r="BM167" s="507">
        <v>0</v>
      </c>
      <c r="BO167" s="358">
        <f t="shared" si="708"/>
        <v>45169</v>
      </c>
      <c r="BP167" s="507">
        <f t="shared" si="722"/>
        <v>0</v>
      </c>
      <c r="BQ167" s="507">
        <v>0</v>
      </c>
      <c r="BR167" s="507">
        <v>0</v>
      </c>
      <c r="BS167" s="507">
        <v>0</v>
      </c>
      <c r="BT167" s="507">
        <v>0</v>
      </c>
      <c r="BU167" s="507">
        <v>0</v>
      </c>
      <c r="BV167" s="507">
        <v>0</v>
      </c>
      <c r="BW167" s="507">
        <v>0</v>
      </c>
      <c r="BX167" s="507">
        <v>0</v>
      </c>
      <c r="BZ167" s="358">
        <f t="shared" si="709"/>
        <v>45169</v>
      </c>
      <c r="CA167" s="507">
        <f t="shared" si="723"/>
        <v>0</v>
      </c>
      <c r="CB167" s="507">
        <v>0</v>
      </c>
      <c r="CC167" s="507">
        <v>0</v>
      </c>
      <c r="CD167" s="507">
        <v>0</v>
      </c>
      <c r="CE167" s="507">
        <v>0</v>
      </c>
      <c r="CF167" s="507">
        <v>0</v>
      </c>
      <c r="CG167" s="507">
        <v>0</v>
      </c>
      <c r="CH167" s="507">
        <v>0</v>
      </c>
      <c r="CI167" s="507">
        <v>0</v>
      </c>
      <c r="CK167" s="358">
        <f t="shared" si="710"/>
        <v>45169</v>
      </c>
      <c r="CL167" s="507">
        <f t="shared" si="724"/>
        <v>0</v>
      </c>
      <c r="CM167" s="507">
        <v>0</v>
      </c>
      <c r="CN167" s="507">
        <v>0</v>
      </c>
      <c r="CO167" s="507">
        <v>0</v>
      </c>
      <c r="CP167" s="507">
        <v>0</v>
      </c>
      <c r="CQ167" s="507">
        <v>0</v>
      </c>
      <c r="CR167" s="507">
        <v>0</v>
      </c>
      <c r="CS167" s="507">
        <v>0</v>
      </c>
      <c r="CT167" s="507">
        <v>0</v>
      </c>
      <c r="CV167" s="358">
        <f t="shared" si="711"/>
        <v>45169</v>
      </c>
      <c r="CW167" s="507">
        <f t="shared" si="725"/>
        <v>0</v>
      </c>
      <c r="CX167" s="507">
        <v>0</v>
      </c>
      <c r="CY167" s="507">
        <v>0</v>
      </c>
      <c r="CZ167" s="507">
        <v>0</v>
      </c>
      <c r="DA167" s="507">
        <v>0</v>
      </c>
      <c r="DB167" s="507">
        <v>0</v>
      </c>
      <c r="DC167" s="507">
        <v>0</v>
      </c>
      <c r="DD167" s="507">
        <v>0</v>
      </c>
      <c r="DE167" s="507">
        <v>0</v>
      </c>
      <c r="DG167" s="358">
        <f t="shared" si="712"/>
        <v>45169</v>
      </c>
      <c r="DH167" s="507">
        <f t="shared" si="726"/>
        <v>0</v>
      </c>
      <c r="DI167" s="507">
        <v>0</v>
      </c>
      <c r="DJ167" s="507">
        <v>0</v>
      </c>
      <c r="DK167" s="507">
        <v>0</v>
      </c>
      <c r="DL167" s="507">
        <v>0</v>
      </c>
      <c r="DM167" s="507">
        <v>0</v>
      </c>
      <c r="DN167" s="507">
        <v>0</v>
      </c>
      <c r="DO167" s="507">
        <v>0</v>
      </c>
      <c r="DP167" s="507">
        <v>0</v>
      </c>
      <c r="DR167" s="358">
        <f t="shared" si="713"/>
        <v>45169</v>
      </c>
      <c r="DS167" s="507">
        <f t="shared" si="727"/>
        <v>0</v>
      </c>
      <c r="DT167" s="507">
        <v>0</v>
      </c>
      <c r="DU167" s="507">
        <v>0</v>
      </c>
      <c r="DV167" s="507">
        <v>0</v>
      </c>
      <c r="DW167" s="507">
        <v>0</v>
      </c>
      <c r="DX167" s="507">
        <v>0</v>
      </c>
      <c r="DY167" s="507">
        <v>0</v>
      </c>
      <c r="DZ167" s="507">
        <v>0</v>
      </c>
      <c r="EA167" s="507">
        <v>0</v>
      </c>
      <c r="EC167" s="358">
        <f t="shared" si="714"/>
        <v>45169</v>
      </c>
      <c r="ED167" s="507">
        <f t="shared" si="728"/>
        <v>0</v>
      </c>
      <c r="EE167" s="507">
        <v>0</v>
      </c>
      <c r="EF167" s="507">
        <v>0</v>
      </c>
      <c r="EG167" s="507">
        <v>0</v>
      </c>
      <c r="EH167" s="507">
        <v>0</v>
      </c>
      <c r="EI167" s="507">
        <v>0</v>
      </c>
      <c r="EJ167" s="507">
        <v>0</v>
      </c>
      <c r="EK167" s="507">
        <v>0</v>
      </c>
      <c r="EL167" s="507">
        <v>0</v>
      </c>
    </row>
    <row r="168" spans="1:142" x14ac:dyDescent="0.2">
      <c r="A168" s="358">
        <f t="shared" si="695"/>
        <v>45199</v>
      </c>
      <c r="B168" s="507">
        <f t="shared" si="715"/>
        <v>0</v>
      </c>
      <c r="C168" s="507">
        <f t="shared" si="716"/>
        <v>0</v>
      </c>
      <c r="D168" s="507">
        <f t="shared" si="696"/>
        <v>0</v>
      </c>
      <c r="E168" s="507">
        <f t="shared" si="697"/>
        <v>0</v>
      </c>
      <c r="F168" s="507">
        <f t="shared" si="698"/>
        <v>0</v>
      </c>
      <c r="G168" s="507">
        <f t="shared" si="699"/>
        <v>0</v>
      </c>
      <c r="H168" s="507">
        <f t="shared" si="700"/>
        <v>0</v>
      </c>
      <c r="I168" s="507">
        <f t="shared" si="701"/>
        <v>0</v>
      </c>
      <c r="J168" s="507">
        <f t="shared" si="702"/>
        <v>0</v>
      </c>
      <c r="L168" s="358">
        <f t="shared" si="703"/>
        <v>45199</v>
      </c>
      <c r="M168" s="507">
        <f t="shared" si="717"/>
        <v>0</v>
      </c>
      <c r="N168" s="507">
        <v>0</v>
      </c>
      <c r="O168" s="507">
        <v>0</v>
      </c>
      <c r="P168" s="507">
        <v>0</v>
      </c>
      <c r="Q168" s="507">
        <v>0</v>
      </c>
      <c r="R168" s="507">
        <v>0</v>
      </c>
      <c r="S168" s="507">
        <v>0</v>
      </c>
      <c r="T168" s="507">
        <v>0</v>
      </c>
      <c r="U168" s="507">
        <v>0</v>
      </c>
      <c r="W168" s="358">
        <f t="shared" si="704"/>
        <v>45199</v>
      </c>
      <c r="X168" s="507">
        <f t="shared" si="718"/>
        <v>0</v>
      </c>
      <c r="Y168" s="507">
        <v>0</v>
      </c>
      <c r="Z168" s="507">
        <v>0</v>
      </c>
      <c r="AA168" s="507">
        <v>0</v>
      </c>
      <c r="AB168" s="507">
        <v>0</v>
      </c>
      <c r="AC168" s="507">
        <v>0</v>
      </c>
      <c r="AD168" s="507">
        <v>0</v>
      </c>
      <c r="AE168" s="507">
        <v>0</v>
      </c>
      <c r="AF168" s="507">
        <v>0</v>
      </c>
      <c r="AH168" s="358">
        <f t="shared" si="705"/>
        <v>45199</v>
      </c>
      <c r="AI168" s="507">
        <f t="shared" si="719"/>
        <v>0</v>
      </c>
      <c r="AJ168" s="507">
        <v>0</v>
      </c>
      <c r="AK168" s="507">
        <v>0</v>
      </c>
      <c r="AL168" s="507">
        <v>0</v>
      </c>
      <c r="AM168" s="507">
        <v>0</v>
      </c>
      <c r="AN168" s="507">
        <v>0</v>
      </c>
      <c r="AO168" s="507">
        <v>0</v>
      </c>
      <c r="AP168" s="507">
        <v>0</v>
      </c>
      <c r="AQ168" s="507">
        <v>0</v>
      </c>
      <c r="AS168" s="358">
        <f t="shared" si="706"/>
        <v>45199</v>
      </c>
      <c r="AT168" s="507">
        <f t="shared" si="720"/>
        <v>0</v>
      </c>
      <c r="AU168" s="507">
        <v>0</v>
      </c>
      <c r="AV168" s="507">
        <v>0</v>
      </c>
      <c r="AW168" s="507">
        <v>0</v>
      </c>
      <c r="AX168" s="507">
        <v>0</v>
      </c>
      <c r="AY168" s="507">
        <v>0</v>
      </c>
      <c r="AZ168" s="507">
        <v>0</v>
      </c>
      <c r="BA168" s="507">
        <v>0</v>
      </c>
      <c r="BB168" s="507">
        <v>0</v>
      </c>
      <c r="BD168" s="358">
        <f t="shared" si="707"/>
        <v>45199</v>
      </c>
      <c r="BE168" s="507">
        <f t="shared" si="721"/>
        <v>0</v>
      </c>
      <c r="BF168" s="507">
        <v>0</v>
      </c>
      <c r="BG168" s="507">
        <v>0</v>
      </c>
      <c r="BH168" s="507">
        <v>0</v>
      </c>
      <c r="BI168" s="507">
        <v>0</v>
      </c>
      <c r="BJ168" s="507">
        <v>0</v>
      </c>
      <c r="BK168" s="507">
        <v>0</v>
      </c>
      <c r="BL168" s="507">
        <v>0</v>
      </c>
      <c r="BM168" s="507">
        <v>0</v>
      </c>
      <c r="BO168" s="358">
        <f t="shared" si="708"/>
        <v>45199</v>
      </c>
      <c r="BP168" s="507">
        <f t="shared" si="722"/>
        <v>0</v>
      </c>
      <c r="BQ168" s="507">
        <v>0</v>
      </c>
      <c r="BR168" s="507">
        <v>0</v>
      </c>
      <c r="BS168" s="507">
        <v>0</v>
      </c>
      <c r="BT168" s="507">
        <v>0</v>
      </c>
      <c r="BU168" s="507">
        <v>0</v>
      </c>
      <c r="BV168" s="507">
        <v>0</v>
      </c>
      <c r="BW168" s="507">
        <v>0</v>
      </c>
      <c r="BX168" s="507">
        <v>0</v>
      </c>
      <c r="BZ168" s="358">
        <f t="shared" si="709"/>
        <v>45199</v>
      </c>
      <c r="CA168" s="507">
        <f t="shared" si="723"/>
        <v>0</v>
      </c>
      <c r="CB168" s="507">
        <v>0</v>
      </c>
      <c r="CC168" s="507">
        <v>0</v>
      </c>
      <c r="CD168" s="507">
        <v>0</v>
      </c>
      <c r="CE168" s="507">
        <v>0</v>
      </c>
      <c r="CF168" s="507">
        <v>0</v>
      </c>
      <c r="CG168" s="507">
        <v>0</v>
      </c>
      <c r="CH168" s="507">
        <v>0</v>
      </c>
      <c r="CI168" s="507">
        <v>0</v>
      </c>
      <c r="CK168" s="358">
        <f t="shared" si="710"/>
        <v>45199</v>
      </c>
      <c r="CL168" s="507">
        <f t="shared" si="724"/>
        <v>0</v>
      </c>
      <c r="CM168" s="507">
        <v>0</v>
      </c>
      <c r="CN168" s="507">
        <v>0</v>
      </c>
      <c r="CO168" s="507">
        <v>0</v>
      </c>
      <c r="CP168" s="507">
        <v>0</v>
      </c>
      <c r="CQ168" s="507">
        <v>0</v>
      </c>
      <c r="CR168" s="507">
        <v>0</v>
      </c>
      <c r="CS168" s="507">
        <v>0</v>
      </c>
      <c r="CT168" s="507">
        <v>0</v>
      </c>
      <c r="CV168" s="358">
        <f t="shared" si="711"/>
        <v>45199</v>
      </c>
      <c r="CW168" s="507">
        <f t="shared" si="725"/>
        <v>0</v>
      </c>
      <c r="CX168" s="507">
        <v>0</v>
      </c>
      <c r="CY168" s="507">
        <v>0</v>
      </c>
      <c r="CZ168" s="507">
        <v>0</v>
      </c>
      <c r="DA168" s="507">
        <v>0</v>
      </c>
      <c r="DB168" s="507">
        <v>0</v>
      </c>
      <c r="DC168" s="507">
        <v>0</v>
      </c>
      <c r="DD168" s="507">
        <v>0</v>
      </c>
      <c r="DE168" s="507">
        <v>0</v>
      </c>
      <c r="DG168" s="358">
        <f t="shared" si="712"/>
        <v>45199</v>
      </c>
      <c r="DH168" s="507">
        <f t="shared" si="726"/>
        <v>0</v>
      </c>
      <c r="DI168" s="507">
        <v>0</v>
      </c>
      <c r="DJ168" s="507">
        <v>0</v>
      </c>
      <c r="DK168" s="507">
        <v>0</v>
      </c>
      <c r="DL168" s="507">
        <v>0</v>
      </c>
      <c r="DM168" s="507">
        <v>0</v>
      </c>
      <c r="DN168" s="507">
        <v>0</v>
      </c>
      <c r="DO168" s="507">
        <v>0</v>
      </c>
      <c r="DP168" s="507">
        <v>0</v>
      </c>
      <c r="DR168" s="358">
        <f t="shared" si="713"/>
        <v>45199</v>
      </c>
      <c r="DS168" s="507">
        <f t="shared" si="727"/>
        <v>0</v>
      </c>
      <c r="DT168" s="507">
        <v>0</v>
      </c>
      <c r="DU168" s="507">
        <v>0</v>
      </c>
      <c r="DV168" s="507">
        <v>0</v>
      </c>
      <c r="DW168" s="507">
        <v>0</v>
      </c>
      <c r="DX168" s="507">
        <v>0</v>
      </c>
      <c r="DY168" s="507">
        <v>0</v>
      </c>
      <c r="DZ168" s="507">
        <v>0</v>
      </c>
      <c r="EA168" s="507">
        <v>0</v>
      </c>
      <c r="EC168" s="358">
        <f t="shared" si="714"/>
        <v>45199</v>
      </c>
      <c r="ED168" s="507">
        <f t="shared" si="728"/>
        <v>0</v>
      </c>
      <c r="EE168" s="507">
        <v>0</v>
      </c>
      <c r="EF168" s="507">
        <v>0</v>
      </c>
      <c r="EG168" s="507">
        <v>0</v>
      </c>
      <c r="EH168" s="507">
        <v>0</v>
      </c>
      <c r="EI168" s="507">
        <v>0</v>
      </c>
      <c r="EJ168" s="507">
        <v>0</v>
      </c>
      <c r="EK168" s="507">
        <v>0</v>
      </c>
      <c r="EL168" s="507">
        <v>0</v>
      </c>
    </row>
    <row r="169" spans="1:142" x14ac:dyDescent="0.2">
      <c r="A169" s="358">
        <f>EOMONTH(A170,-1)</f>
        <v>45230</v>
      </c>
      <c r="B169" s="507">
        <f t="shared" si="715"/>
        <v>0</v>
      </c>
      <c r="C169" s="507">
        <f t="shared" si="716"/>
        <v>0</v>
      </c>
      <c r="D169" s="507">
        <f t="shared" si="696"/>
        <v>0</v>
      </c>
      <c r="E169" s="507">
        <f t="shared" si="697"/>
        <v>0</v>
      </c>
      <c r="F169" s="507">
        <f t="shared" si="698"/>
        <v>0</v>
      </c>
      <c r="G169" s="507">
        <f t="shared" si="699"/>
        <v>0</v>
      </c>
      <c r="H169" s="507">
        <f t="shared" si="700"/>
        <v>0</v>
      </c>
      <c r="I169" s="507">
        <f t="shared" si="701"/>
        <v>0</v>
      </c>
      <c r="J169" s="507">
        <f t="shared" si="702"/>
        <v>0</v>
      </c>
      <c r="L169" s="358">
        <f>EOMONTH(L170,-1)</f>
        <v>45230</v>
      </c>
      <c r="M169" s="507">
        <f t="shared" si="717"/>
        <v>0</v>
      </c>
      <c r="N169" s="507">
        <v>0</v>
      </c>
      <c r="O169" s="507">
        <v>0</v>
      </c>
      <c r="P169" s="507">
        <v>0</v>
      </c>
      <c r="Q169" s="507">
        <v>0</v>
      </c>
      <c r="R169" s="507">
        <v>0</v>
      </c>
      <c r="S169" s="507">
        <v>0</v>
      </c>
      <c r="T169" s="507">
        <v>0</v>
      </c>
      <c r="U169" s="507">
        <v>0</v>
      </c>
      <c r="W169" s="358">
        <f>EOMONTH(W170,-1)</f>
        <v>45230</v>
      </c>
      <c r="X169" s="507">
        <f t="shared" si="718"/>
        <v>0</v>
      </c>
      <c r="Y169" s="507">
        <v>0</v>
      </c>
      <c r="Z169" s="507">
        <v>0</v>
      </c>
      <c r="AA169" s="507">
        <v>0</v>
      </c>
      <c r="AB169" s="507">
        <v>0</v>
      </c>
      <c r="AC169" s="507">
        <v>0</v>
      </c>
      <c r="AD169" s="507">
        <v>0</v>
      </c>
      <c r="AE169" s="507">
        <v>0</v>
      </c>
      <c r="AF169" s="507">
        <v>0</v>
      </c>
      <c r="AH169" s="358">
        <f>EOMONTH(AH170,-1)</f>
        <v>45230</v>
      </c>
      <c r="AI169" s="507">
        <f t="shared" si="719"/>
        <v>0</v>
      </c>
      <c r="AJ169" s="507">
        <v>0</v>
      </c>
      <c r="AK169" s="507">
        <v>0</v>
      </c>
      <c r="AL169" s="507">
        <v>0</v>
      </c>
      <c r="AM169" s="507">
        <v>0</v>
      </c>
      <c r="AN169" s="507">
        <v>0</v>
      </c>
      <c r="AO169" s="507">
        <v>0</v>
      </c>
      <c r="AP169" s="507">
        <v>0</v>
      </c>
      <c r="AQ169" s="507">
        <v>0</v>
      </c>
      <c r="AS169" s="358">
        <f>EOMONTH(AS170,-1)</f>
        <v>45230</v>
      </c>
      <c r="AT169" s="507">
        <f t="shared" si="720"/>
        <v>0</v>
      </c>
      <c r="AU169" s="507">
        <v>0</v>
      </c>
      <c r="AV169" s="507">
        <v>0</v>
      </c>
      <c r="AW169" s="507">
        <v>0</v>
      </c>
      <c r="AX169" s="507">
        <v>0</v>
      </c>
      <c r="AY169" s="507">
        <v>0</v>
      </c>
      <c r="AZ169" s="507">
        <v>0</v>
      </c>
      <c r="BA169" s="507">
        <v>0</v>
      </c>
      <c r="BB169" s="507">
        <v>0</v>
      </c>
      <c r="BD169" s="358">
        <f>EOMONTH(BD170,-1)</f>
        <v>45230</v>
      </c>
      <c r="BE169" s="507">
        <f t="shared" si="721"/>
        <v>0</v>
      </c>
      <c r="BF169" s="507">
        <v>0</v>
      </c>
      <c r="BG169" s="507">
        <v>0</v>
      </c>
      <c r="BH169" s="507">
        <v>0</v>
      </c>
      <c r="BI169" s="507">
        <v>0</v>
      </c>
      <c r="BJ169" s="507">
        <v>0</v>
      </c>
      <c r="BK169" s="507">
        <v>0</v>
      </c>
      <c r="BL169" s="507">
        <v>0</v>
      </c>
      <c r="BM169" s="507">
        <v>0</v>
      </c>
      <c r="BO169" s="358">
        <f>EOMONTH(BO170,-1)</f>
        <v>45230</v>
      </c>
      <c r="BP169" s="507">
        <f t="shared" si="722"/>
        <v>0</v>
      </c>
      <c r="BQ169" s="507">
        <v>0</v>
      </c>
      <c r="BR169" s="507">
        <v>0</v>
      </c>
      <c r="BS169" s="507">
        <v>0</v>
      </c>
      <c r="BT169" s="507">
        <v>0</v>
      </c>
      <c r="BU169" s="507">
        <v>0</v>
      </c>
      <c r="BV169" s="507">
        <v>0</v>
      </c>
      <c r="BW169" s="507">
        <v>0</v>
      </c>
      <c r="BX169" s="507">
        <v>0</v>
      </c>
      <c r="BZ169" s="358">
        <f>EOMONTH(BZ170,-1)</f>
        <v>45230</v>
      </c>
      <c r="CA169" s="507">
        <f t="shared" si="723"/>
        <v>0</v>
      </c>
      <c r="CB169" s="507">
        <v>0</v>
      </c>
      <c r="CC169" s="507">
        <v>0</v>
      </c>
      <c r="CD169" s="507">
        <v>0</v>
      </c>
      <c r="CE169" s="507">
        <v>0</v>
      </c>
      <c r="CF169" s="507">
        <v>0</v>
      </c>
      <c r="CG169" s="507">
        <v>0</v>
      </c>
      <c r="CH169" s="507">
        <v>0</v>
      </c>
      <c r="CI169" s="507">
        <v>0</v>
      </c>
      <c r="CK169" s="358">
        <f>EOMONTH(CK170,-1)</f>
        <v>45230</v>
      </c>
      <c r="CL169" s="507">
        <f t="shared" si="724"/>
        <v>0</v>
      </c>
      <c r="CM169" s="507">
        <v>0</v>
      </c>
      <c r="CN169" s="507">
        <v>0</v>
      </c>
      <c r="CO169" s="507">
        <v>0</v>
      </c>
      <c r="CP169" s="507">
        <v>0</v>
      </c>
      <c r="CQ169" s="507">
        <v>0</v>
      </c>
      <c r="CR169" s="507">
        <v>0</v>
      </c>
      <c r="CS169" s="507">
        <v>0</v>
      </c>
      <c r="CT169" s="507">
        <v>0</v>
      </c>
      <c r="CV169" s="358">
        <f>EOMONTH(CV170,-1)</f>
        <v>45230</v>
      </c>
      <c r="CW169" s="507">
        <f t="shared" si="725"/>
        <v>0</v>
      </c>
      <c r="CX169" s="507">
        <v>0</v>
      </c>
      <c r="CY169" s="507">
        <v>0</v>
      </c>
      <c r="CZ169" s="507">
        <v>0</v>
      </c>
      <c r="DA169" s="507">
        <v>0</v>
      </c>
      <c r="DB169" s="507">
        <v>0</v>
      </c>
      <c r="DC169" s="507">
        <v>0</v>
      </c>
      <c r="DD169" s="507">
        <v>0</v>
      </c>
      <c r="DE169" s="507">
        <v>0</v>
      </c>
      <c r="DG169" s="358">
        <f>EOMONTH(DG170,-1)</f>
        <v>45230</v>
      </c>
      <c r="DH169" s="507">
        <f t="shared" si="726"/>
        <v>0</v>
      </c>
      <c r="DI169" s="507">
        <v>0</v>
      </c>
      <c r="DJ169" s="507">
        <v>0</v>
      </c>
      <c r="DK169" s="507">
        <v>0</v>
      </c>
      <c r="DL169" s="507">
        <v>0</v>
      </c>
      <c r="DM169" s="507">
        <v>0</v>
      </c>
      <c r="DN169" s="507">
        <v>0</v>
      </c>
      <c r="DO169" s="507">
        <v>0</v>
      </c>
      <c r="DP169" s="507">
        <v>0</v>
      </c>
      <c r="DR169" s="358">
        <f>EOMONTH(DR170,-1)</f>
        <v>45230</v>
      </c>
      <c r="DS169" s="507">
        <f t="shared" si="727"/>
        <v>0</v>
      </c>
      <c r="DT169" s="507">
        <v>0</v>
      </c>
      <c r="DU169" s="507">
        <v>0</v>
      </c>
      <c r="DV169" s="507">
        <v>0</v>
      </c>
      <c r="DW169" s="507">
        <v>0</v>
      </c>
      <c r="DX169" s="507">
        <v>0</v>
      </c>
      <c r="DY169" s="507">
        <v>0</v>
      </c>
      <c r="DZ169" s="507">
        <v>0</v>
      </c>
      <c r="EA169" s="507">
        <v>0</v>
      </c>
      <c r="EC169" s="358">
        <f>EOMONTH(EC170,-1)</f>
        <v>45230</v>
      </c>
      <c r="ED169" s="507">
        <f t="shared" si="728"/>
        <v>0</v>
      </c>
      <c r="EE169" s="507">
        <v>0</v>
      </c>
      <c r="EF169" s="507">
        <v>0</v>
      </c>
      <c r="EG169" s="507">
        <v>0</v>
      </c>
      <c r="EH169" s="507">
        <v>0</v>
      </c>
      <c r="EI169" s="507">
        <v>0</v>
      </c>
      <c r="EJ169" s="507">
        <v>0</v>
      </c>
      <c r="EK169" s="507">
        <v>0</v>
      </c>
      <c r="EL169" s="507">
        <v>0</v>
      </c>
    </row>
    <row r="170" spans="1:142" x14ac:dyDescent="0.2">
      <c r="A170" s="1453">
        <f>$A$39</f>
        <v>45260</v>
      </c>
      <c r="B170" s="1454">
        <f t="shared" si="715"/>
        <v>0</v>
      </c>
      <c r="C170" s="1454">
        <f t="shared" si="716"/>
        <v>0</v>
      </c>
      <c r="D170" s="1454">
        <f t="shared" si="696"/>
        <v>0</v>
      </c>
      <c r="E170" s="1454">
        <f t="shared" si="697"/>
        <v>0</v>
      </c>
      <c r="F170" s="1454">
        <f t="shared" si="698"/>
        <v>0</v>
      </c>
      <c r="G170" s="1454">
        <f t="shared" si="699"/>
        <v>0</v>
      </c>
      <c r="H170" s="1454">
        <f t="shared" si="700"/>
        <v>0</v>
      </c>
      <c r="I170" s="1454">
        <f t="shared" si="701"/>
        <v>0</v>
      </c>
      <c r="J170" s="1454">
        <f t="shared" si="702"/>
        <v>0</v>
      </c>
      <c r="L170" s="1453">
        <f>$A$39</f>
        <v>45260</v>
      </c>
      <c r="M170" s="1454">
        <f t="shared" si="717"/>
        <v>0</v>
      </c>
      <c r="N170" s="1454">
        <v>0</v>
      </c>
      <c r="O170" s="1454">
        <v>0</v>
      </c>
      <c r="P170" s="1454">
        <v>0</v>
      </c>
      <c r="Q170" s="1454">
        <v>0</v>
      </c>
      <c r="R170" s="1454">
        <v>0</v>
      </c>
      <c r="S170" s="1454">
        <v>0</v>
      </c>
      <c r="T170" s="1454">
        <v>0</v>
      </c>
      <c r="U170" s="1454">
        <v>0</v>
      </c>
      <c r="W170" s="1453">
        <f>$A$39</f>
        <v>45260</v>
      </c>
      <c r="X170" s="1454">
        <f t="shared" si="718"/>
        <v>0</v>
      </c>
      <c r="Y170" s="1454">
        <v>0</v>
      </c>
      <c r="Z170" s="1454">
        <v>0</v>
      </c>
      <c r="AA170" s="1454">
        <v>0</v>
      </c>
      <c r="AB170" s="1454">
        <v>0</v>
      </c>
      <c r="AC170" s="1454">
        <v>0</v>
      </c>
      <c r="AD170" s="1454">
        <v>0</v>
      </c>
      <c r="AE170" s="1454">
        <v>0</v>
      </c>
      <c r="AF170" s="1454">
        <v>0</v>
      </c>
      <c r="AH170" s="1453">
        <f>$A$39</f>
        <v>45260</v>
      </c>
      <c r="AI170" s="1454">
        <f t="shared" si="719"/>
        <v>0</v>
      </c>
      <c r="AJ170" s="1454">
        <v>0</v>
      </c>
      <c r="AK170" s="1454">
        <v>0</v>
      </c>
      <c r="AL170" s="1454">
        <v>0</v>
      </c>
      <c r="AM170" s="1454">
        <v>0</v>
      </c>
      <c r="AN170" s="1454">
        <v>0</v>
      </c>
      <c r="AO170" s="1454">
        <v>0</v>
      </c>
      <c r="AP170" s="1454">
        <v>0</v>
      </c>
      <c r="AQ170" s="1454">
        <v>0</v>
      </c>
      <c r="AS170" s="1453">
        <f>$A$39</f>
        <v>45260</v>
      </c>
      <c r="AT170" s="1454">
        <f t="shared" si="720"/>
        <v>0</v>
      </c>
      <c r="AU170" s="1454">
        <v>0</v>
      </c>
      <c r="AV170" s="1454">
        <v>0</v>
      </c>
      <c r="AW170" s="1454">
        <v>0</v>
      </c>
      <c r="AX170" s="1454">
        <v>0</v>
      </c>
      <c r="AY170" s="1454">
        <v>0</v>
      </c>
      <c r="AZ170" s="1454">
        <v>0</v>
      </c>
      <c r="BA170" s="1454">
        <v>0</v>
      </c>
      <c r="BB170" s="1454">
        <v>0</v>
      </c>
      <c r="BD170" s="1453">
        <f>$A$39</f>
        <v>45260</v>
      </c>
      <c r="BE170" s="1454">
        <f t="shared" si="721"/>
        <v>0</v>
      </c>
      <c r="BF170" s="1454">
        <v>0</v>
      </c>
      <c r="BG170" s="1454">
        <v>0</v>
      </c>
      <c r="BH170" s="1454">
        <v>0</v>
      </c>
      <c r="BI170" s="1454">
        <v>0</v>
      </c>
      <c r="BJ170" s="1454">
        <v>0</v>
      </c>
      <c r="BK170" s="1454">
        <v>0</v>
      </c>
      <c r="BL170" s="1454">
        <v>0</v>
      </c>
      <c r="BM170" s="1454">
        <v>0</v>
      </c>
      <c r="BO170" s="1453">
        <f>$A$39</f>
        <v>45260</v>
      </c>
      <c r="BP170" s="1454">
        <f t="shared" si="722"/>
        <v>0</v>
      </c>
      <c r="BQ170" s="1454">
        <v>0</v>
      </c>
      <c r="BR170" s="1454">
        <v>0</v>
      </c>
      <c r="BS170" s="1454">
        <v>0</v>
      </c>
      <c r="BT170" s="1454">
        <v>0</v>
      </c>
      <c r="BU170" s="1454">
        <v>0</v>
      </c>
      <c r="BV170" s="1454">
        <v>0</v>
      </c>
      <c r="BW170" s="1454">
        <v>0</v>
      </c>
      <c r="BX170" s="1454">
        <v>0</v>
      </c>
      <c r="BZ170" s="1453">
        <f>$A$39</f>
        <v>45260</v>
      </c>
      <c r="CA170" s="1454">
        <f t="shared" si="723"/>
        <v>0</v>
      </c>
      <c r="CB170" s="1454">
        <v>0</v>
      </c>
      <c r="CC170" s="1454">
        <v>0</v>
      </c>
      <c r="CD170" s="1454">
        <v>0</v>
      </c>
      <c r="CE170" s="1454">
        <v>0</v>
      </c>
      <c r="CF170" s="1454">
        <v>0</v>
      </c>
      <c r="CG170" s="1454">
        <v>0</v>
      </c>
      <c r="CH170" s="1454">
        <v>0</v>
      </c>
      <c r="CI170" s="1454">
        <v>0</v>
      </c>
      <c r="CK170" s="1453">
        <f>$A$39</f>
        <v>45260</v>
      </c>
      <c r="CL170" s="1454">
        <f t="shared" si="724"/>
        <v>0</v>
      </c>
      <c r="CM170" s="1454">
        <v>0</v>
      </c>
      <c r="CN170" s="1454">
        <v>0</v>
      </c>
      <c r="CO170" s="1454">
        <v>0</v>
      </c>
      <c r="CP170" s="1454">
        <v>0</v>
      </c>
      <c r="CQ170" s="1454">
        <v>0</v>
      </c>
      <c r="CR170" s="1454">
        <v>0</v>
      </c>
      <c r="CS170" s="1454">
        <v>0</v>
      </c>
      <c r="CT170" s="1454">
        <v>0</v>
      </c>
      <c r="CV170" s="1453">
        <f>$A$39</f>
        <v>45260</v>
      </c>
      <c r="CW170" s="1454">
        <f t="shared" si="725"/>
        <v>0</v>
      </c>
      <c r="CX170" s="1454">
        <v>0</v>
      </c>
      <c r="CY170" s="1454">
        <v>0</v>
      </c>
      <c r="CZ170" s="1454">
        <v>0</v>
      </c>
      <c r="DA170" s="1454">
        <v>0</v>
      </c>
      <c r="DB170" s="1454">
        <v>0</v>
      </c>
      <c r="DC170" s="1454">
        <v>0</v>
      </c>
      <c r="DD170" s="1454">
        <v>0</v>
      </c>
      <c r="DE170" s="1454">
        <v>0</v>
      </c>
      <c r="DG170" s="1453">
        <f>$A$39</f>
        <v>45260</v>
      </c>
      <c r="DH170" s="1454">
        <f t="shared" si="726"/>
        <v>0</v>
      </c>
      <c r="DI170" s="1454">
        <v>0</v>
      </c>
      <c r="DJ170" s="1454">
        <v>0</v>
      </c>
      <c r="DK170" s="1454">
        <v>0</v>
      </c>
      <c r="DL170" s="1454">
        <v>0</v>
      </c>
      <c r="DM170" s="1454">
        <v>0</v>
      </c>
      <c r="DN170" s="1454">
        <v>0</v>
      </c>
      <c r="DO170" s="1454">
        <v>0</v>
      </c>
      <c r="DP170" s="1454">
        <v>0</v>
      </c>
      <c r="DR170" s="1453">
        <f>$A$39</f>
        <v>45260</v>
      </c>
      <c r="DS170" s="1454">
        <f t="shared" si="727"/>
        <v>0</v>
      </c>
      <c r="DT170" s="1454">
        <v>0</v>
      </c>
      <c r="DU170" s="1454">
        <v>0</v>
      </c>
      <c r="DV170" s="1454">
        <v>0</v>
      </c>
      <c r="DW170" s="1454">
        <v>0</v>
      </c>
      <c r="DX170" s="1454">
        <v>0</v>
      </c>
      <c r="DY170" s="1454">
        <v>0</v>
      </c>
      <c r="DZ170" s="1454">
        <v>0</v>
      </c>
      <c r="EA170" s="1454">
        <v>0</v>
      </c>
      <c r="EC170" s="1453">
        <f>$A$39</f>
        <v>45260</v>
      </c>
      <c r="ED170" s="1454">
        <f t="shared" si="728"/>
        <v>0</v>
      </c>
      <c r="EE170" s="1454">
        <v>0</v>
      </c>
      <c r="EF170" s="1454">
        <v>0</v>
      </c>
      <c r="EG170" s="1454">
        <v>0</v>
      </c>
      <c r="EH170" s="1454">
        <v>0</v>
      </c>
      <c r="EI170" s="1454">
        <v>0</v>
      </c>
      <c r="EJ170" s="1454">
        <v>0</v>
      </c>
      <c r="EK170" s="1454">
        <v>0</v>
      </c>
      <c r="EL170" s="1454">
        <v>0</v>
      </c>
    </row>
    <row r="171" spans="1:142" x14ac:dyDescent="0.2">
      <c r="A171" s="504" t="s">
        <v>521</v>
      </c>
      <c r="B171" s="507">
        <f t="shared" ref="B171:B176" si="729">SUM(C171:J171)</f>
        <v>0</v>
      </c>
      <c r="C171" s="507">
        <f t="shared" ref="C171:H171" si="730">AVERAGE(C168:C170)</f>
        <v>0</v>
      </c>
      <c r="D171" s="507">
        <f t="shared" si="730"/>
        <v>0</v>
      </c>
      <c r="E171" s="507">
        <f t="shared" si="730"/>
        <v>0</v>
      </c>
      <c r="F171" s="507">
        <f t="shared" si="730"/>
        <v>0</v>
      </c>
      <c r="G171" s="507">
        <f t="shared" si="730"/>
        <v>0</v>
      </c>
      <c r="H171" s="507">
        <f t="shared" si="730"/>
        <v>0</v>
      </c>
      <c r="I171" s="507">
        <f>AVERAGE(I168:I170)</f>
        <v>0</v>
      </c>
      <c r="J171" s="507">
        <f>AVERAGE(J168:J170)</f>
        <v>0</v>
      </c>
      <c r="L171" s="504" t="s">
        <v>521</v>
      </c>
      <c r="M171" s="507">
        <f t="shared" ref="M171:M176" si="731">SUM(N171:U171)</f>
        <v>0</v>
      </c>
      <c r="N171" s="507">
        <f t="shared" ref="N171:S171" si="732">AVERAGE(N168:N170)</f>
        <v>0</v>
      </c>
      <c r="O171" s="507">
        <f t="shared" si="732"/>
        <v>0</v>
      </c>
      <c r="P171" s="507">
        <f t="shared" si="732"/>
        <v>0</v>
      </c>
      <c r="Q171" s="507">
        <f t="shared" si="732"/>
        <v>0</v>
      </c>
      <c r="R171" s="507">
        <f t="shared" si="732"/>
        <v>0</v>
      </c>
      <c r="S171" s="507">
        <f t="shared" si="732"/>
        <v>0</v>
      </c>
      <c r="T171" s="507">
        <f>AVERAGE(T168:T170)</f>
        <v>0</v>
      </c>
      <c r="U171" s="507">
        <f>AVERAGE(U168:U170)</f>
        <v>0</v>
      </c>
      <c r="W171" s="504" t="s">
        <v>521</v>
      </c>
      <c r="X171" s="507">
        <f t="shared" ref="X171:X176" si="733">SUM(Y171:AF171)</f>
        <v>0</v>
      </c>
      <c r="Y171" s="507">
        <f t="shared" ref="Y171:AD171" si="734">AVERAGE(Y168:Y170)</f>
        <v>0</v>
      </c>
      <c r="Z171" s="507">
        <f t="shared" si="734"/>
        <v>0</v>
      </c>
      <c r="AA171" s="507">
        <f t="shared" si="734"/>
        <v>0</v>
      </c>
      <c r="AB171" s="507">
        <f t="shared" si="734"/>
        <v>0</v>
      </c>
      <c r="AC171" s="507">
        <f t="shared" si="734"/>
        <v>0</v>
      </c>
      <c r="AD171" s="507">
        <f t="shared" si="734"/>
        <v>0</v>
      </c>
      <c r="AE171" s="507">
        <f>AVERAGE(AE168:AE170)</f>
        <v>0</v>
      </c>
      <c r="AF171" s="507">
        <f>AVERAGE(AF168:AF170)</f>
        <v>0</v>
      </c>
      <c r="AH171" s="504" t="s">
        <v>521</v>
      </c>
      <c r="AI171" s="507">
        <f t="shared" ref="AI171:AI176" si="735">SUM(AJ171:AQ171)</f>
        <v>0</v>
      </c>
      <c r="AJ171" s="507">
        <f t="shared" ref="AJ171:AO171" si="736">AVERAGE(AJ168:AJ170)</f>
        <v>0</v>
      </c>
      <c r="AK171" s="507">
        <f t="shared" si="736"/>
        <v>0</v>
      </c>
      <c r="AL171" s="507">
        <f t="shared" si="736"/>
        <v>0</v>
      </c>
      <c r="AM171" s="507">
        <f t="shared" si="736"/>
        <v>0</v>
      </c>
      <c r="AN171" s="507">
        <f t="shared" si="736"/>
        <v>0</v>
      </c>
      <c r="AO171" s="507">
        <f t="shared" si="736"/>
        <v>0</v>
      </c>
      <c r="AP171" s="507">
        <f>AVERAGE(AP168:AP170)</f>
        <v>0</v>
      </c>
      <c r="AQ171" s="507">
        <f>AVERAGE(AQ168:AQ170)</f>
        <v>0</v>
      </c>
      <c r="AS171" s="504" t="s">
        <v>521</v>
      </c>
      <c r="AT171" s="507">
        <f t="shared" ref="AT171:AT176" si="737">SUM(AU171:BB171)</f>
        <v>0</v>
      </c>
      <c r="AU171" s="507">
        <f t="shared" ref="AU171:AZ171" si="738">AVERAGE(AU168:AU170)</f>
        <v>0</v>
      </c>
      <c r="AV171" s="507">
        <f t="shared" si="738"/>
        <v>0</v>
      </c>
      <c r="AW171" s="507">
        <f t="shared" si="738"/>
        <v>0</v>
      </c>
      <c r="AX171" s="507">
        <f t="shared" si="738"/>
        <v>0</v>
      </c>
      <c r="AY171" s="507">
        <f t="shared" si="738"/>
        <v>0</v>
      </c>
      <c r="AZ171" s="507">
        <f t="shared" si="738"/>
        <v>0</v>
      </c>
      <c r="BA171" s="507">
        <f>AVERAGE(BA168:BA170)</f>
        <v>0</v>
      </c>
      <c r="BB171" s="507">
        <f>AVERAGE(BB168:BB170)</f>
        <v>0</v>
      </c>
      <c r="BD171" s="504" t="s">
        <v>521</v>
      </c>
      <c r="BE171" s="507">
        <f t="shared" ref="BE171:BE176" si="739">SUM(BF171:BM171)</f>
        <v>0</v>
      </c>
      <c r="BF171" s="507">
        <f t="shared" ref="BF171:BK171" si="740">AVERAGE(BF168:BF170)</f>
        <v>0</v>
      </c>
      <c r="BG171" s="507">
        <f t="shared" si="740"/>
        <v>0</v>
      </c>
      <c r="BH171" s="507">
        <f t="shared" si="740"/>
        <v>0</v>
      </c>
      <c r="BI171" s="507">
        <f t="shared" si="740"/>
        <v>0</v>
      </c>
      <c r="BJ171" s="507">
        <f t="shared" si="740"/>
        <v>0</v>
      </c>
      <c r="BK171" s="507">
        <f t="shared" si="740"/>
        <v>0</v>
      </c>
      <c r="BL171" s="507">
        <f>AVERAGE(BL168:BL170)</f>
        <v>0</v>
      </c>
      <c r="BM171" s="507">
        <f>AVERAGE(BM168:BM170)</f>
        <v>0</v>
      </c>
      <c r="BO171" s="504" t="s">
        <v>521</v>
      </c>
      <c r="BP171" s="507">
        <f t="shared" ref="BP171:BP176" si="741">SUM(BQ171:BX171)</f>
        <v>0</v>
      </c>
      <c r="BQ171" s="507">
        <f t="shared" ref="BQ171:BV171" si="742">AVERAGE(BQ168:BQ170)</f>
        <v>0</v>
      </c>
      <c r="BR171" s="507">
        <f t="shared" si="742"/>
        <v>0</v>
      </c>
      <c r="BS171" s="507">
        <f t="shared" si="742"/>
        <v>0</v>
      </c>
      <c r="BT171" s="507">
        <f t="shared" si="742"/>
        <v>0</v>
      </c>
      <c r="BU171" s="507">
        <f t="shared" si="742"/>
        <v>0</v>
      </c>
      <c r="BV171" s="507">
        <f t="shared" si="742"/>
        <v>0</v>
      </c>
      <c r="BW171" s="507">
        <f>AVERAGE(BW168:BW170)</f>
        <v>0</v>
      </c>
      <c r="BX171" s="507">
        <f>AVERAGE(BX168:BX170)</f>
        <v>0</v>
      </c>
      <c r="BZ171" s="504" t="s">
        <v>521</v>
      </c>
      <c r="CA171" s="507">
        <f t="shared" ref="CA171:CA176" si="743">SUM(CB171:CI171)</f>
        <v>0</v>
      </c>
      <c r="CB171" s="507">
        <f t="shared" ref="CB171:CG171" si="744">AVERAGE(CB168:CB170)</f>
        <v>0</v>
      </c>
      <c r="CC171" s="507">
        <f t="shared" si="744"/>
        <v>0</v>
      </c>
      <c r="CD171" s="507">
        <f t="shared" si="744"/>
        <v>0</v>
      </c>
      <c r="CE171" s="507">
        <f t="shared" si="744"/>
        <v>0</v>
      </c>
      <c r="CF171" s="507">
        <f t="shared" si="744"/>
        <v>0</v>
      </c>
      <c r="CG171" s="507">
        <f t="shared" si="744"/>
        <v>0</v>
      </c>
      <c r="CH171" s="507">
        <f>AVERAGE(CH168:CH170)</f>
        <v>0</v>
      </c>
      <c r="CI171" s="507">
        <f>AVERAGE(CI168:CI170)</f>
        <v>0</v>
      </c>
      <c r="CK171" s="504" t="s">
        <v>521</v>
      </c>
      <c r="CL171" s="507">
        <f t="shared" ref="CL171:CL176" si="745">SUM(CM171:CT171)</f>
        <v>0</v>
      </c>
      <c r="CM171" s="507">
        <f t="shared" ref="CM171:CR171" si="746">AVERAGE(CM168:CM170)</f>
        <v>0</v>
      </c>
      <c r="CN171" s="507">
        <f t="shared" si="746"/>
        <v>0</v>
      </c>
      <c r="CO171" s="507">
        <f t="shared" si="746"/>
        <v>0</v>
      </c>
      <c r="CP171" s="507">
        <f t="shared" si="746"/>
        <v>0</v>
      </c>
      <c r="CQ171" s="507">
        <f t="shared" si="746"/>
        <v>0</v>
      </c>
      <c r="CR171" s="507">
        <f t="shared" si="746"/>
        <v>0</v>
      </c>
      <c r="CS171" s="507">
        <f>AVERAGE(CS168:CS170)</f>
        <v>0</v>
      </c>
      <c r="CT171" s="507">
        <f>AVERAGE(CT168:CT170)</f>
        <v>0</v>
      </c>
      <c r="CV171" s="504" t="s">
        <v>521</v>
      </c>
      <c r="CW171" s="507">
        <f t="shared" ref="CW171:CW176" si="747">SUM(CX171:DE171)</f>
        <v>0</v>
      </c>
      <c r="CX171" s="507">
        <f t="shared" ref="CX171:DC171" si="748">AVERAGE(CX168:CX170)</f>
        <v>0</v>
      </c>
      <c r="CY171" s="507">
        <f t="shared" si="748"/>
        <v>0</v>
      </c>
      <c r="CZ171" s="507">
        <f t="shared" si="748"/>
        <v>0</v>
      </c>
      <c r="DA171" s="507">
        <f t="shared" si="748"/>
        <v>0</v>
      </c>
      <c r="DB171" s="507">
        <f t="shared" si="748"/>
        <v>0</v>
      </c>
      <c r="DC171" s="507">
        <f t="shared" si="748"/>
        <v>0</v>
      </c>
      <c r="DD171" s="507">
        <f>AVERAGE(DD168:DD170)</f>
        <v>0</v>
      </c>
      <c r="DE171" s="507">
        <f>AVERAGE(DE168:DE170)</f>
        <v>0</v>
      </c>
      <c r="DG171" s="504" t="s">
        <v>521</v>
      </c>
      <c r="DH171" s="507">
        <f t="shared" ref="DH171:DH176" si="749">SUM(DI171:DP171)</f>
        <v>0</v>
      </c>
      <c r="DI171" s="507">
        <f t="shared" ref="DI171:DN171" si="750">AVERAGE(DI168:DI170)</f>
        <v>0</v>
      </c>
      <c r="DJ171" s="507">
        <f t="shared" si="750"/>
        <v>0</v>
      </c>
      <c r="DK171" s="507">
        <f t="shared" si="750"/>
        <v>0</v>
      </c>
      <c r="DL171" s="507">
        <f t="shared" si="750"/>
        <v>0</v>
      </c>
      <c r="DM171" s="507">
        <f t="shared" si="750"/>
        <v>0</v>
      </c>
      <c r="DN171" s="507">
        <f t="shared" si="750"/>
        <v>0</v>
      </c>
      <c r="DO171" s="507">
        <f>AVERAGE(DO168:DO170)</f>
        <v>0</v>
      </c>
      <c r="DP171" s="507">
        <f>AVERAGE(DP168:DP170)</f>
        <v>0</v>
      </c>
      <c r="DR171" s="504" t="s">
        <v>521</v>
      </c>
      <c r="DS171" s="507">
        <f t="shared" ref="DS171:DS176" si="751">SUM(DT171:EA171)</f>
        <v>0</v>
      </c>
      <c r="DT171" s="507">
        <f t="shared" ref="DT171:DY171" si="752">AVERAGE(DT168:DT170)</f>
        <v>0</v>
      </c>
      <c r="DU171" s="507">
        <f t="shared" si="752"/>
        <v>0</v>
      </c>
      <c r="DV171" s="507">
        <f t="shared" si="752"/>
        <v>0</v>
      </c>
      <c r="DW171" s="507">
        <f t="shared" si="752"/>
        <v>0</v>
      </c>
      <c r="DX171" s="507">
        <f t="shared" si="752"/>
        <v>0</v>
      </c>
      <c r="DY171" s="507">
        <f t="shared" si="752"/>
        <v>0</v>
      </c>
      <c r="DZ171" s="507">
        <f>AVERAGE(DZ168:DZ170)</f>
        <v>0</v>
      </c>
      <c r="EA171" s="507">
        <f>AVERAGE(EA168:EA170)</f>
        <v>0</v>
      </c>
      <c r="EC171" s="504" t="s">
        <v>521</v>
      </c>
      <c r="ED171" s="507">
        <f t="shared" ref="ED171:ED176" si="753">SUM(EE171:EL171)</f>
        <v>0</v>
      </c>
      <c r="EE171" s="507">
        <f t="shared" ref="EE171:EJ171" si="754">AVERAGE(EE168:EE170)</f>
        <v>0</v>
      </c>
      <c r="EF171" s="507">
        <f t="shared" si="754"/>
        <v>0</v>
      </c>
      <c r="EG171" s="507">
        <f t="shared" si="754"/>
        <v>0</v>
      </c>
      <c r="EH171" s="507">
        <f t="shared" si="754"/>
        <v>0</v>
      </c>
      <c r="EI171" s="507">
        <f t="shared" si="754"/>
        <v>0</v>
      </c>
      <c r="EJ171" s="507">
        <f t="shared" si="754"/>
        <v>0</v>
      </c>
      <c r="EK171" s="507">
        <f>AVERAGE(EK168:EK170)</f>
        <v>0</v>
      </c>
      <c r="EL171" s="507">
        <f>AVERAGE(EL168:EL170)</f>
        <v>0</v>
      </c>
    </row>
    <row r="172" spans="1:142" x14ac:dyDescent="0.2">
      <c r="A172" s="504" t="s">
        <v>522</v>
      </c>
      <c r="B172" s="507">
        <f t="shared" si="729"/>
        <v>0</v>
      </c>
      <c r="C172" s="507">
        <f t="shared" ref="C172:H172" si="755">AVERAGE(C165:C170)</f>
        <v>0</v>
      </c>
      <c r="D172" s="507">
        <f t="shared" si="755"/>
        <v>0</v>
      </c>
      <c r="E172" s="507">
        <f t="shared" si="755"/>
        <v>0</v>
      </c>
      <c r="F172" s="507">
        <f t="shared" si="755"/>
        <v>0</v>
      </c>
      <c r="G172" s="507">
        <f t="shared" si="755"/>
        <v>0</v>
      </c>
      <c r="H172" s="507">
        <f t="shared" si="755"/>
        <v>0</v>
      </c>
      <c r="I172" s="507">
        <f>AVERAGE(I165:I170)</f>
        <v>0</v>
      </c>
      <c r="J172" s="507">
        <f>AVERAGE(J165:J170)</f>
        <v>0</v>
      </c>
      <c r="L172" s="504" t="s">
        <v>522</v>
      </c>
      <c r="M172" s="507">
        <f t="shared" si="731"/>
        <v>0</v>
      </c>
      <c r="N172" s="507">
        <f t="shared" ref="N172:S172" si="756">AVERAGE(N165:N170)</f>
        <v>0</v>
      </c>
      <c r="O172" s="507">
        <f t="shared" si="756"/>
        <v>0</v>
      </c>
      <c r="P172" s="507">
        <f t="shared" si="756"/>
        <v>0</v>
      </c>
      <c r="Q172" s="507">
        <f t="shared" si="756"/>
        <v>0</v>
      </c>
      <c r="R172" s="507">
        <f t="shared" si="756"/>
        <v>0</v>
      </c>
      <c r="S172" s="507">
        <f t="shared" si="756"/>
        <v>0</v>
      </c>
      <c r="T172" s="507">
        <f>AVERAGE(T165:T170)</f>
        <v>0</v>
      </c>
      <c r="U172" s="507">
        <f>AVERAGE(U165:U170)</f>
        <v>0</v>
      </c>
      <c r="W172" s="504" t="s">
        <v>522</v>
      </c>
      <c r="X172" s="507">
        <f t="shared" si="733"/>
        <v>0</v>
      </c>
      <c r="Y172" s="507">
        <f t="shared" ref="Y172:AD172" si="757">AVERAGE(Y165:Y170)</f>
        <v>0</v>
      </c>
      <c r="Z172" s="507">
        <f t="shared" si="757"/>
        <v>0</v>
      </c>
      <c r="AA172" s="507">
        <f t="shared" si="757"/>
        <v>0</v>
      </c>
      <c r="AB172" s="507">
        <f t="shared" si="757"/>
        <v>0</v>
      </c>
      <c r="AC172" s="507">
        <f t="shared" si="757"/>
        <v>0</v>
      </c>
      <c r="AD172" s="507">
        <f t="shared" si="757"/>
        <v>0</v>
      </c>
      <c r="AE172" s="507">
        <f>AVERAGE(AE165:AE170)</f>
        <v>0</v>
      </c>
      <c r="AF172" s="507">
        <f>AVERAGE(AF165:AF170)</f>
        <v>0</v>
      </c>
      <c r="AH172" s="504" t="s">
        <v>522</v>
      </c>
      <c r="AI172" s="507">
        <f t="shared" si="735"/>
        <v>0</v>
      </c>
      <c r="AJ172" s="507">
        <f t="shared" ref="AJ172:AO172" si="758">AVERAGE(AJ165:AJ170)</f>
        <v>0</v>
      </c>
      <c r="AK172" s="507">
        <f t="shared" si="758"/>
        <v>0</v>
      </c>
      <c r="AL172" s="507">
        <f t="shared" si="758"/>
        <v>0</v>
      </c>
      <c r="AM172" s="507">
        <f t="shared" si="758"/>
        <v>0</v>
      </c>
      <c r="AN172" s="507">
        <f t="shared" si="758"/>
        <v>0</v>
      </c>
      <c r="AO172" s="507">
        <f t="shared" si="758"/>
        <v>0</v>
      </c>
      <c r="AP172" s="507">
        <f>AVERAGE(AP165:AP170)</f>
        <v>0</v>
      </c>
      <c r="AQ172" s="507">
        <f>AVERAGE(AQ165:AQ170)</f>
        <v>0</v>
      </c>
      <c r="AS172" s="504" t="s">
        <v>522</v>
      </c>
      <c r="AT172" s="507">
        <f t="shared" si="737"/>
        <v>0</v>
      </c>
      <c r="AU172" s="507">
        <f t="shared" ref="AU172:AZ172" si="759">AVERAGE(AU165:AU170)</f>
        <v>0</v>
      </c>
      <c r="AV172" s="507">
        <f t="shared" si="759"/>
        <v>0</v>
      </c>
      <c r="AW172" s="507">
        <f t="shared" si="759"/>
        <v>0</v>
      </c>
      <c r="AX172" s="507">
        <f t="shared" si="759"/>
        <v>0</v>
      </c>
      <c r="AY172" s="507">
        <f t="shared" si="759"/>
        <v>0</v>
      </c>
      <c r="AZ172" s="507">
        <f t="shared" si="759"/>
        <v>0</v>
      </c>
      <c r="BA172" s="507">
        <f>AVERAGE(BA165:BA170)</f>
        <v>0</v>
      </c>
      <c r="BB172" s="507">
        <f>AVERAGE(BB165:BB170)</f>
        <v>0</v>
      </c>
      <c r="BD172" s="504" t="s">
        <v>522</v>
      </c>
      <c r="BE172" s="507">
        <f t="shared" si="739"/>
        <v>0</v>
      </c>
      <c r="BF172" s="507">
        <f t="shared" ref="BF172:BK172" si="760">AVERAGE(BF165:BF170)</f>
        <v>0</v>
      </c>
      <c r="BG172" s="507">
        <f t="shared" si="760"/>
        <v>0</v>
      </c>
      <c r="BH172" s="507">
        <f t="shared" si="760"/>
        <v>0</v>
      </c>
      <c r="BI172" s="507">
        <f t="shared" si="760"/>
        <v>0</v>
      </c>
      <c r="BJ172" s="507">
        <f t="shared" si="760"/>
        <v>0</v>
      </c>
      <c r="BK172" s="507">
        <f t="shared" si="760"/>
        <v>0</v>
      </c>
      <c r="BL172" s="507">
        <f>AVERAGE(BL165:BL170)</f>
        <v>0</v>
      </c>
      <c r="BM172" s="507">
        <f>AVERAGE(BM165:BM170)</f>
        <v>0</v>
      </c>
      <c r="BO172" s="504" t="s">
        <v>522</v>
      </c>
      <c r="BP172" s="507">
        <f t="shared" si="741"/>
        <v>0</v>
      </c>
      <c r="BQ172" s="507">
        <f t="shared" ref="BQ172:BV172" si="761">AVERAGE(BQ165:BQ170)</f>
        <v>0</v>
      </c>
      <c r="BR172" s="507">
        <f t="shared" si="761"/>
        <v>0</v>
      </c>
      <c r="BS172" s="507">
        <f t="shared" si="761"/>
        <v>0</v>
      </c>
      <c r="BT172" s="507">
        <f t="shared" si="761"/>
        <v>0</v>
      </c>
      <c r="BU172" s="507">
        <f t="shared" si="761"/>
        <v>0</v>
      </c>
      <c r="BV172" s="507">
        <f t="shared" si="761"/>
        <v>0</v>
      </c>
      <c r="BW172" s="507">
        <f>AVERAGE(BW165:BW170)</f>
        <v>0</v>
      </c>
      <c r="BX172" s="507">
        <f>AVERAGE(BX165:BX170)</f>
        <v>0</v>
      </c>
      <c r="BZ172" s="504" t="s">
        <v>522</v>
      </c>
      <c r="CA172" s="507">
        <f t="shared" si="743"/>
        <v>0</v>
      </c>
      <c r="CB172" s="507">
        <f t="shared" ref="CB172:CG172" si="762">AVERAGE(CB165:CB170)</f>
        <v>0</v>
      </c>
      <c r="CC172" s="507">
        <f t="shared" si="762"/>
        <v>0</v>
      </c>
      <c r="CD172" s="507">
        <f t="shared" si="762"/>
        <v>0</v>
      </c>
      <c r="CE172" s="507">
        <f t="shared" si="762"/>
        <v>0</v>
      </c>
      <c r="CF172" s="507">
        <f t="shared" si="762"/>
        <v>0</v>
      </c>
      <c r="CG172" s="507">
        <f t="shared" si="762"/>
        <v>0</v>
      </c>
      <c r="CH172" s="507">
        <f>AVERAGE(CH165:CH170)</f>
        <v>0</v>
      </c>
      <c r="CI172" s="507">
        <f>AVERAGE(CI165:CI170)</f>
        <v>0</v>
      </c>
      <c r="CK172" s="504" t="s">
        <v>522</v>
      </c>
      <c r="CL172" s="507">
        <f t="shared" si="745"/>
        <v>0</v>
      </c>
      <c r="CM172" s="507">
        <f t="shared" ref="CM172:CR172" si="763">AVERAGE(CM165:CM170)</f>
        <v>0</v>
      </c>
      <c r="CN172" s="507">
        <f t="shared" si="763"/>
        <v>0</v>
      </c>
      <c r="CO172" s="507">
        <f t="shared" si="763"/>
        <v>0</v>
      </c>
      <c r="CP172" s="507">
        <f t="shared" si="763"/>
        <v>0</v>
      </c>
      <c r="CQ172" s="507">
        <f t="shared" si="763"/>
        <v>0</v>
      </c>
      <c r="CR172" s="507">
        <f t="shared" si="763"/>
        <v>0</v>
      </c>
      <c r="CS172" s="507">
        <f>AVERAGE(CS165:CS170)</f>
        <v>0</v>
      </c>
      <c r="CT172" s="507">
        <f>AVERAGE(CT165:CT170)</f>
        <v>0</v>
      </c>
      <c r="CV172" s="504" t="s">
        <v>522</v>
      </c>
      <c r="CW172" s="507">
        <f t="shared" si="747"/>
        <v>0</v>
      </c>
      <c r="CX172" s="507">
        <f t="shared" ref="CX172:DC172" si="764">AVERAGE(CX165:CX170)</f>
        <v>0</v>
      </c>
      <c r="CY172" s="507">
        <f t="shared" si="764"/>
        <v>0</v>
      </c>
      <c r="CZ172" s="507">
        <f t="shared" si="764"/>
        <v>0</v>
      </c>
      <c r="DA172" s="507">
        <f t="shared" si="764"/>
        <v>0</v>
      </c>
      <c r="DB172" s="507">
        <f t="shared" si="764"/>
        <v>0</v>
      </c>
      <c r="DC172" s="507">
        <f t="shared" si="764"/>
        <v>0</v>
      </c>
      <c r="DD172" s="507">
        <f>AVERAGE(DD165:DD170)</f>
        <v>0</v>
      </c>
      <c r="DE172" s="507">
        <f>AVERAGE(DE165:DE170)</f>
        <v>0</v>
      </c>
      <c r="DG172" s="504" t="s">
        <v>522</v>
      </c>
      <c r="DH172" s="507">
        <f t="shared" si="749"/>
        <v>0</v>
      </c>
      <c r="DI172" s="507">
        <f t="shared" ref="DI172:DN172" si="765">AVERAGE(DI165:DI170)</f>
        <v>0</v>
      </c>
      <c r="DJ172" s="507">
        <f t="shared" si="765"/>
        <v>0</v>
      </c>
      <c r="DK172" s="507">
        <f t="shared" si="765"/>
        <v>0</v>
      </c>
      <c r="DL172" s="507">
        <f t="shared" si="765"/>
        <v>0</v>
      </c>
      <c r="DM172" s="507">
        <f t="shared" si="765"/>
        <v>0</v>
      </c>
      <c r="DN172" s="507">
        <f t="shared" si="765"/>
        <v>0</v>
      </c>
      <c r="DO172" s="507">
        <f>AVERAGE(DO165:DO170)</f>
        <v>0</v>
      </c>
      <c r="DP172" s="507">
        <f>AVERAGE(DP165:DP170)</f>
        <v>0</v>
      </c>
      <c r="DR172" s="504" t="s">
        <v>522</v>
      </c>
      <c r="DS172" s="507">
        <f t="shared" si="751"/>
        <v>0</v>
      </c>
      <c r="DT172" s="507">
        <f t="shared" ref="DT172:DY172" si="766">AVERAGE(DT165:DT170)</f>
        <v>0</v>
      </c>
      <c r="DU172" s="507">
        <f t="shared" si="766"/>
        <v>0</v>
      </c>
      <c r="DV172" s="507">
        <f t="shared" si="766"/>
        <v>0</v>
      </c>
      <c r="DW172" s="507">
        <f t="shared" si="766"/>
        <v>0</v>
      </c>
      <c r="DX172" s="507">
        <f t="shared" si="766"/>
        <v>0</v>
      </c>
      <c r="DY172" s="507">
        <f t="shared" si="766"/>
        <v>0</v>
      </c>
      <c r="DZ172" s="507">
        <f>AVERAGE(DZ165:DZ170)</f>
        <v>0</v>
      </c>
      <c r="EA172" s="507">
        <f>AVERAGE(EA165:EA170)</f>
        <v>0</v>
      </c>
      <c r="EC172" s="504" t="s">
        <v>522</v>
      </c>
      <c r="ED172" s="507">
        <f t="shared" si="753"/>
        <v>0</v>
      </c>
      <c r="EE172" s="507">
        <f t="shared" ref="EE172:EJ172" si="767">AVERAGE(EE165:EE170)</f>
        <v>0</v>
      </c>
      <c r="EF172" s="507">
        <f t="shared" si="767"/>
        <v>0</v>
      </c>
      <c r="EG172" s="507">
        <f t="shared" si="767"/>
        <v>0</v>
      </c>
      <c r="EH172" s="507">
        <f t="shared" si="767"/>
        <v>0</v>
      </c>
      <c r="EI172" s="507">
        <f t="shared" si="767"/>
        <v>0</v>
      </c>
      <c r="EJ172" s="507">
        <f t="shared" si="767"/>
        <v>0</v>
      </c>
      <c r="EK172" s="507">
        <f>AVERAGE(EK165:EK170)</f>
        <v>0</v>
      </c>
      <c r="EL172" s="507">
        <f>AVERAGE(EL165:EL170)</f>
        <v>0</v>
      </c>
    </row>
    <row r="173" spans="1:142" x14ac:dyDescent="0.2">
      <c r="A173" s="504" t="s">
        <v>523</v>
      </c>
      <c r="B173" s="507">
        <f t="shared" si="729"/>
        <v>0</v>
      </c>
      <c r="C173" s="507">
        <f t="shared" ref="C173:H173" si="768">AVERAGE(C159:C170)</f>
        <v>0</v>
      </c>
      <c r="D173" s="507">
        <f t="shared" si="768"/>
        <v>0</v>
      </c>
      <c r="E173" s="507">
        <f t="shared" si="768"/>
        <v>0</v>
      </c>
      <c r="F173" s="507">
        <f t="shared" si="768"/>
        <v>0</v>
      </c>
      <c r="G173" s="507">
        <f t="shared" si="768"/>
        <v>0</v>
      </c>
      <c r="H173" s="507">
        <f t="shared" si="768"/>
        <v>0</v>
      </c>
      <c r="I173" s="507">
        <f>AVERAGE(I159:I170)</f>
        <v>0</v>
      </c>
      <c r="J173" s="507">
        <f>AVERAGE(J159:J170)</f>
        <v>0</v>
      </c>
      <c r="L173" s="504" t="s">
        <v>523</v>
      </c>
      <c r="M173" s="507">
        <f t="shared" si="731"/>
        <v>0</v>
      </c>
      <c r="N173" s="507">
        <f t="shared" ref="N173:S173" si="769">AVERAGE(N159:N170)</f>
        <v>0</v>
      </c>
      <c r="O173" s="507">
        <f t="shared" si="769"/>
        <v>0</v>
      </c>
      <c r="P173" s="507">
        <f t="shared" si="769"/>
        <v>0</v>
      </c>
      <c r="Q173" s="507">
        <f t="shared" si="769"/>
        <v>0</v>
      </c>
      <c r="R173" s="507">
        <f t="shared" si="769"/>
        <v>0</v>
      </c>
      <c r="S173" s="507">
        <f t="shared" si="769"/>
        <v>0</v>
      </c>
      <c r="T173" s="507">
        <f>AVERAGE(T159:T170)</f>
        <v>0</v>
      </c>
      <c r="U173" s="507">
        <f>AVERAGE(U159:U170)</f>
        <v>0</v>
      </c>
      <c r="W173" s="504" t="s">
        <v>523</v>
      </c>
      <c r="X173" s="507">
        <f t="shared" si="733"/>
        <v>0</v>
      </c>
      <c r="Y173" s="507">
        <f t="shared" ref="Y173:AD173" si="770">AVERAGE(Y159:Y170)</f>
        <v>0</v>
      </c>
      <c r="Z173" s="507">
        <f t="shared" si="770"/>
        <v>0</v>
      </c>
      <c r="AA173" s="507">
        <f t="shared" si="770"/>
        <v>0</v>
      </c>
      <c r="AB173" s="507">
        <f t="shared" si="770"/>
        <v>0</v>
      </c>
      <c r="AC173" s="507">
        <f t="shared" si="770"/>
        <v>0</v>
      </c>
      <c r="AD173" s="507">
        <f t="shared" si="770"/>
        <v>0</v>
      </c>
      <c r="AE173" s="507">
        <f>AVERAGE(AE159:AE170)</f>
        <v>0</v>
      </c>
      <c r="AF173" s="507">
        <f>AVERAGE(AF159:AF170)</f>
        <v>0</v>
      </c>
      <c r="AH173" s="504" t="s">
        <v>523</v>
      </c>
      <c r="AI173" s="507">
        <f t="shared" si="735"/>
        <v>0</v>
      </c>
      <c r="AJ173" s="507">
        <f t="shared" ref="AJ173:AO173" si="771">AVERAGE(AJ159:AJ170)</f>
        <v>0</v>
      </c>
      <c r="AK173" s="507">
        <f t="shared" si="771"/>
        <v>0</v>
      </c>
      <c r="AL173" s="507">
        <f t="shared" si="771"/>
        <v>0</v>
      </c>
      <c r="AM173" s="507">
        <f t="shared" si="771"/>
        <v>0</v>
      </c>
      <c r="AN173" s="507">
        <f t="shared" si="771"/>
        <v>0</v>
      </c>
      <c r="AO173" s="507">
        <f t="shared" si="771"/>
        <v>0</v>
      </c>
      <c r="AP173" s="507">
        <f>AVERAGE(AP159:AP170)</f>
        <v>0</v>
      </c>
      <c r="AQ173" s="507">
        <f>AVERAGE(AQ159:AQ170)</f>
        <v>0</v>
      </c>
      <c r="AS173" s="504" t="s">
        <v>523</v>
      </c>
      <c r="AT173" s="507">
        <f t="shared" si="737"/>
        <v>0</v>
      </c>
      <c r="AU173" s="507">
        <f t="shared" ref="AU173:AZ173" si="772">AVERAGE(AU159:AU170)</f>
        <v>0</v>
      </c>
      <c r="AV173" s="507">
        <f t="shared" si="772"/>
        <v>0</v>
      </c>
      <c r="AW173" s="507">
        <f t="shared" si="772"/>
        <v>0</v>
      </c>
      <c r="AX173" s="507">
        <f t="shared" si="772"/>
        <v>0</v>
      </c>
      <c r="AY173" s="507">
        <f t="shared" si="772"/>
        <v>0</v>
      </c>
      <c r="AZ173" s="507">
        <f t="shared" si="772"/>
        <v>0</v>
      </c>
      <c r="BA173" s="507">
        <f>AVERAGE(BA159:BA170)</f>
        <v>0</v>
      </c>
      <c r="BB173" s="507">
        <f>AVERAGE(BB159:BB170)</f>
        <v>0</v>
      </c>
      <c r="BD173" s="504" t="s">
        <v>523</v>
      </c>
      <c r="BE173" s="507">
        <f t="shared" si="739"/>
        <v>0</v>
      </c>
      <c r="BF173" s="507">
        <f t="shared" ref="BF173:BK173" si="773">AVERAGE(BF159:BF170)</f>
        <v>0</v>
      </c>
      <c r="BG173" s="507">
        <f t="shared" si="773"/>
        <v>0</v>
      </c>
      <c r="BH173" s="507">
        <f t="shared" si="773"/>
        <v>0</v>
      </c>
      <c r="BI173" s="507">
        <f t="shared" si="773"/>
        <v>0</v>
      </c>
      <c r="BJ173" s="507">
        <f t="shared" si="773"/>
        <v>0</v>
      </c>
      <c r="BK173" s="507">
        <f t="shared" si="773"/>
        <v>0</v>
      </c>
      <c r="BL173" s="507">
        <f>AVERAGE(BL159:BL170)</f>
        <v>0</v>
      </c>
      <c r="BM173" s="507">
        <f>AVERAGE(BM159:BM170)</f>
        <v>0</v>
      </c>
      <c r="BO173" s="504" t="s">
        <v>523</v>
      </c>
      <c r="BP173" s="507">
        <f t="shared" si="741"/>
        <v>0</v>
      </c>
      <c r="BQ173" s="507">
        <f t="shared" ref="BQ173:BV173" si="774">AVERAGE(BQ159:BQ170)</f>
        <v>0</v>
      </c>
      <c r="BR173" s="507">
        <f t="shared" si="774"/>
        <v>0</v>
      </c>
      <c r="BS173" s="507">
        <f t="shared" si="774"/>
        <v>0</v>
      </c>
      <c r="BT173" s="507">
        <f t="shared" si="774"/>
        <v>0</v>
      </c>
      <c r="BU173" s="507">
        <f t="shared" si="774"/>
        <v>0</v>
      </c>
      <c r="BV173" s="507">
        <f t="shared" si="774"/>
        <v>0</v>
      </c>
      <c r="BW173" s="507">
        <f>AVERAGE(BW159:BW170)</f>
        <v>0</v>
      </c>
      <c r="BX173" s="507">
        <f>AVERAGE(BX159:BX170)</f>
        <v>0</v>
      </c>
      <c r="BZ173" s="504" t="s">
        <v>523</v>
      </c>
      <c r="CA173" s="507">
        <f t="shared" si="743"/>
        <v>0</v>
      </c>
      <c r="CB173" s="507">
        <f t="shared" ref="CB173:CG173" si="775">AVERAGE(CB159:CB170)</f>
        <v>0</v>
      </c>
      <c r="CC173" s="507">
        <f t="shared" si="775"/>
        <v>0</v>
      </c>
      <c r="CD173" s="507">
        <f t="shared" si="775"/>
        <v>0</v>
      </c>
      <c r="CE173" s="507">
        <f t="shared" si="775"/>
        <v>0</v>
      </c>
      <c r="CF173" s="507">
        <f t="shared" si="775"/>
        <v>0</v>
      </c>
      <c r="CG173" s="507">
        <f t="shared" si="775"/>
        <v>0</v>
      </c>
      <c r="CH173" s="507">
        <f>AVERAGE(CH159:CH170)</f>
        <v>0</v>
      </c>
      <c r="CI173" s="507">
        <f>AVERAGE(CI159:CI170)</f>
        <v>0</v>
      </c>
      <c r="CK173" s="504" t="s">
        <v>523</v>
      </c>
      <c r="CL173" s="507">
        <f t="shared" si="745"/>
        <v>0</v>
      </c>
      <c r="CM173" s="507">
        <f t="shared" ref="CM173:CR173" si="776">AVERAGE(CM159:CM170)</f>
        <v>0</v>
      </c>
      <c r="CN173" s="507">
        <f t="shared" si="776"/>
        <v>0</v>
      </c>
      <c r="CO173" s="507">
        <f t="shared" si="776"/>
        <v>0</v>
      </c>
      <c r="CP173" s="507">
        <f t="shared" si="776"/>
        <v>0</v>
      </c>
      <c r="CQ173" s="507">
        <f t="shared" si="776"/>
        <v>0</v>
      </c>
      <c r="CR173" s="507">
        <f t="shared" si="776"/>
        <v>0</v>
      </c>
      <c r="CS173" s="507">
        <f>AVERAGE(CS159:CS170)</f>
        <v>0</v>
      </c>
      <c r="CT173" s="507">
        <f>AVERAGE(CT159:CT170)</f>
        <v>0</v>
      </c>
      <c r="CV173" s="504" t="s">
        <v>523</v>
      </c>
      <c r="CW173" s="507">
        <f t="shared" si="747"/>
        <v>0</v>
      </c>
      <c r="CX173" s="507">
        <f t="shared" ref="CX173:DC173" si="777">AVERAGE(CX159:CX170)</f>
        <v>0</v>
      </c>
      <c r="CY173" s="507">
        <f t="shared" si="777"/>
        <v>0</v>
      </c>
      <c r="CZ173" s="507">
        <f t="shared" si="777"/>
        <v>0</v>
      </c>
      <c r="DA173" s="507">
        <f t="shared" si="777"/>
        <v>0</v>
      </c>
      <c r="DB173" s="507">
        <f t="shared" si="777"/>
        <v>0</v>
      </c>
      <c r="DC173" s="507">
        <f t="shared" si="777"/>
        <v>0</v>
      </c>
      <c r="DD173" s="507">
        <f>AVERAGE(DD159:DD170)</f>
        <v>0</v>
      </c>
      <c r="DE173" s="507">
        <f>AVERAGE(DE159:DE170)</f>
        <v>0</v>
      </c>
      <c r="DG173" s="504" t="s">
        <v>523</v>
      </c>
      <c r="DH173" s="507">
        <f t="shared" si="749"/>
        <v>0</v>
      </c>
      <c r="DI173" s="507">
        <f t="shared" ref="DI173:DN173" si="778">AVERAGE(DI159:DI170)</f>
        <v>0</v>
      </c>
      <c r="DJ173" s="507">
        <f t="shared" si="778"/>
        <v>0</v>
      </c>
      <c r="DK173" s="507">
        <f t="shared" si="778"/>
        <v>0</v>
      </c>
      <c r="DL173" s="507">
        <f t="shared" si="778"/>
        <v>0</v>
      </c>
      <c r="DM173" s="507">
        <f t="shared" si="778"/>
        <v>0</v>
      </c>
      <c r="DN173" s="507">
        <f t="shared" si="778"/>
        <v>0</v>
      </c>
      <c r="DO173" s="507">
        <f>AVERAGE(DO159:DO170)</f>
        <v>0</v>
      </c>
      <c r="DP173" s="507">
        <f>AVERAGE(DP159:DP170)</f>
        <v>0</v>
      </c>
      <c r="DR173" s="504" t="s">
        <v>523</v>
      </c>
      <c r="DS173" s="507">
        <f t="shared" si="751"/>
        <v>0</v>
      </c>
      <c r="DT173" s="507">
        <f t="shared" ref="DT173:DY173" si="779">AVERAGE(DT159:DT170)</f>
        <v>0</v>
      </c>
      <c r="DU173" s="507">
        <f t="shared" si="779"/>
        <v>0</v>
      </c>
      <c r="DV173" s="507">
        <f t="shared" si="779"/>
        <v>0</v>
      </c>
      <c r="DW173" s="507">
        <f t="shared" si="779"/>
        <v>0</v>
      </c>
      <c r="DX173" s="507">
        <f t="shared" si="779"/>
        <v>0</v>
      </c>
      <c r="DY173" s="507">
        <f t="shared" si="779"/>
        <v>0</v>
      </c>
      <c r="DZ173" s="507">
        <f>AVERAGE(DZ159:DZ170)</f>
        <v>0</v>
      </c>
      <c r="EA173" s="507">
        <f>AVERAGE(EA159:EA170)</f>
        <v>0</v>
      </c>
      <c r="EC173" s="504" t="s">
        <v>523</v>
      </c>
      <c r="ED173" s="507">
        <f t="shared" si="753"/>
        <v>0</v>
      </c>
      <c r="EE173" s="507">
        <f t="shared" ref="EE173:EJ173" si="780">AVERAGE(EE159:EE170)</f>
        <v>0</v>
      </c>
      <c r="EF173" s="507">
        <f t="shared" si="780"/>
        <v>0</v>
      </c>
      <c r="EG173" s="507">
        <f t="shared" si="780"/>
        <v>0</v>
      </c>
      <c r="EH173" s="507">
        <f t="shared" si="780"/>
        <v>0</v>
      </c>
      <c r="EI173" s="507">
        <f t="shared" si="780"/>
        <v>0</v>
      </c>
      <c r="EJ173" s="507">
        <f t="shared" si="780"/>
        <v>0</v>
      </c>
      <c r="EK173" s="507">
        <f>AVERAGE(EK159:EK170)</f>
        <v>0</v>
      </c>
      <c r="EL173" s="507">
        <f>AVERAGE(EL159:EL170)</f>
        <v>0</v>
      </c>
    </row>
    <row r="174" spans="1:142" x14ac:dyDescent="0.2">
      <c r="A174" s="504" t="s">
        <v>524</v>
      </c>
      <c r="B174" s="507">
        <f t="shared" si="729"/>
        <v>0</v>
      </c>
      <c r="C174" s="507">
        <f t="shared" ref="C174:H174" si="781">AVERAGE(C156:C158)</f>
        <v>0</v>
      </c>
      <c r="D174" s="507">
        <f t="shared" si="781"/>
        <v>0</v>
      </c>
      <c r="E174" s="507">
        <f t="shared" si="781"/>
        <v>0</v>
      </c>
      <c r="F174" s="507">
        <f t="shared" si="781"/>
        <v>0</v>
      </c>
      <c r="G174" s="507">
        <f t="shared" si="781"/>
        <v>0</v>
      </c>
      <c r="H174" s="507">
        <f t="shared" si="781"/>
        <v>0</v>
      </c>
      <c r="I174" s="507">
        <f>AVERAGE(I156:I158)</f>
        <v>0</v>
      </c>
      <c r="J174" s="507">
        <f>AVERAGE(J156:J158)</f>
        <v>0</v>
      </c>
      <c r="L174" s="504" t="s">
        <v>524</v>
      </c>
      <c r="M174" s="507">
        <f t="shared" si="731"/>
        <v>0</v>
      </c>
      <c r="N174" s="507">
        <f t="shared" ref="N174:S174" si="782">AVERAGE(N156:N158)</f>
        <v>0</v>
      </c>
      <c r="O174" s="507">
        <f t="shared" si="782"/>
        <v>0</v>
      </c>
      <c r="P174" s="507">
        <f t="shared" si="782"/>
        <v>0</v>
      </c>
      <c r="Q174" s="507">
        <f t="shared" si="782"/>
        <v>0</v>
      </c>
      <c r="R174" s="507">
        <f t="shared" si="782"/>
        <v>0</v>
      </c>
      <c r="S174" s="507">
        <f t="shared" si="782"/>
        <v>0</v>
      </c>
      <c r="T174" s="507">
        <f>AVERAGE(T156:T158)</f>
        <v>0</v>
      </c>
      <c r="U174" s="507">
        <f>AVERAGE(U156:U158)</f>
        <v>0</v>
      </c>
      <c r="W174" s="504" t="s">
        <v>524</v>
      </c>
      <c r="X174" s="507">
        <f t="shared" si="733"/>
        <v>0</v>
      </c>
      <c r="Y174" s="507">
        <f t="shared" ref="Y174:AD174" si="783">AVERAGE(Y156:Y158)</f>
        <v>0</v>
      </c>
      <c r="Z174" s="507">
        <f t="shared" si="783"/>
        <v>0</v>
      </c>
      <c r="AA174" s="507">
        <f t="shared" si="783"/>
        <v>0</v>
      </c>
      <c r="AB174" s="507">
        <f t="shared" si="783"/>
        <v>0</v>
      </c>
      <c r="AC174" s="507">
        <f t="shared" si="783"/>
        <v>0</v>
      </c>
      <c r="AD174" s="507">
        <f t="shared" si="783"/>
        <v>0</v>
      </c>
      <c r="AE174" s="507">
        <f>AVERAGE(AE156:AE158)</f>
        <v>0</v>
      </c>
      <c r="AF174" s="507">
        <f>AVERAGE(AF156:AF158)</f>
        <v>0</v>
      </c>
      <c r="AH174" s="504" t="s">
        <v>524</v>
      </c>
      <c r="AI174" s="507">
        <f t="shared" si="735"/>
        <v>0</v>
      </c>
      <c r="AJ174" s="507">
        <f t="shared" ref="AJ174:AO174" si="784">AVERAGE(AJ156:AJ158)</f>
        <v>0</v>
      </c>
      <c r="AK174" s="507">
        <f t="shared" si="784"/>
        <v>0</v>
      </c>
      <c r="AL174" s="507">
        <f t="shared" si="784"/>
        <v>0</v>
      </c>
      <c r="AM174" s="507">
        <f t="shared" si="784"/>
        <v>0</v>
      </c>
      <c r="AN174" s="507">
        <f t="shared" si="784"/>
        <v>0</v>
      </c>
      <c r="AO174" s="507">
        <f t="shared" si="784"/>
        <v>0</v>
      </c>
      <c r="AP174" s="507">
        <f>AVERAGE(AP156:AP158)</f>
        <v>0</v>
      </c>
      <c r="AQ174" s="507">
        <f>AVERAGE(AQ156:AQ158)</f>
        <v>0</v>
      </c>
      <c r="AS174" s="504" t="s">
        <v>524</v>
      </c>
      <c r="AT174" s="507">
        <f t="shared" si="737"/>
        <v>0</v>
      </c>
      <c r="AU174" s="507">
        <f t="shared" ref="AU174:AZ174" si="785">AVERAGE(AU156:AU158)</f>
        <v>0</v>
      </c>
      <c r="AV174" s="507">
        <f t="shared" si="785"/>
        <v>0</v>
      </c>
      <c r="AW174" s="507">
        <f t="shared" si="785"/>
        <v>0</v>
      </c>
      <c r="AX174" s="507">
        <f t="shared" si="785"/>
        <v>0</v>
      </c>
      <c r="AY174" s="507">
        <f t="shared" si="785"/>
        <v>0</v>
      </c>
      <c r="AZ174" s="507">
        <f t="shared" si="785"/>
        <v>0</v>
      </c>
      <c r="BA174" s="507">
        <f>AVERAGE(BA156:BA158)</f>
        <v>0</v>
      </c>
      <c r="BB174" s="507">
        <f>AVERAGE(BB156:BB158)</f>
        <v>0</v>
      </c>
      <c r="BD174" s="504" t="s">
        <v>524</v>
      </c>
      <c r="BE174" s="507">
        <f t="shared" si="739"/>
        <v>0</v>
      </c>
      <c r="BF174" s="507">
        <f t="shared" ref="BF174:BK174" si="786">AVERAGE(BF156:BF158)</f>
        <v>0</v>
      </c>
      <c r="BG174" s="507">
        <f t="shared" si="786"/>
        <v>0</v>
      </c>
      <c r="BH174" s="507">
        <f t="shared" si="786"/>
        <v>0</v>
      </c>
      <c r="BI174" s="507">
        <f t="shared" si="786"/>
        <v>0</v>
      </c>
      <c r="BJ174" s="507">
        <f t="shared" si="786"/>
        <v>0</v>
      </c>
      <c r="BK174" s="507">
        <f t="shared" si="786"/>
        <v>0</v>
      </c>
      <c r="BL174" s="507">
        <f>AVERAGE(BL156:BL158)</f>
        <v>0</v>
      </c>
      <c r="BM174" s="507">
        <f>AVERAGE(BM156:BM158)</f>
        <v>0</v>
      </c>
      <c r="BO174" s="504" t="s">
        <v>524</v>
      </c>
      <c r="BP174" s="507">
        <f t="shared" si="741"/>
        <v>0</v>
      </c>
      <c r="BQ174" s="507">
        <f t="shared" ref="BQ174:BV174" si="787">AVERAGE(BQ156:BQ158)</f>
        <v>0</v>
      </c>
      <c r="BR174" s="507">
        <f t="shared" si="787"/>
        <v>0</v>
      </c>
      <c r="BS174" s="507">
        <f t="shared" si="787"/>
        <v>0</v>
      </c>
      <c r="BT174" s="507">
        <f t="shared" si="787"/>
        <v>0</v>
      </c>
      <c r="BU174" s="507">
        <f t="shared" si="787"/>
        <v>0</v>
      </c>
      <c r="BV174" s="507">
        <f t="shared" si="787"/>
        <v>0</v>
      </c>
      <c r="BW174" s="507">
        <f>AVERAGE(BW156:BW158)</f>
        <v>0</v>
      </c>
      <c r="BX174" s="507">
        <f>AVERAGE(BX156:BX158)</f>
        <v>0</v>
      </c>
      <c r="BZ174" s="504" t="s">
        <v>524</v>
      </c>
      <c r="CA174" s="507">
        <f t="shared" si="743"/>
        <v>0</v>
      </c>
      <c r="CB174" s="507">
        <f t="shared" ref="CB174:CG174" si="788">AVERAGE(CB156:CB158)</f>
        <v>0</v>
      </c>
      <c r="CC174" s="507">
        <f t="shared" si="788"/>
        <v>0</v>
      </c>
      <c r="CD174" s="507">
        <f t="shared" si="788"/>
        <v>0</v>
      </c>
      <c r="CE174" s="507">
        <f t="shared" si="788"/>
        <v>0</v>
      </c>
      <c r="CF174" s="507">
        <f t="shared" si="788"/>
        <v>0</v>
      </c>
      <c r="CG174" s="507">
        <f t="shared" si="788"/>
        <v>0</v>
      </c>
      <c r="CH174" s="507">
        <f>AVERAGE(CH156:CH158)</f>
        <v>0</v>
      </c>
      <c r="CI174" s="507">
        <f>AVERAGE(CI156:CI158)</f>
        <v>0</v>
      </c>
      <c r="CK174" s="504" t="s">
        <v>524</v>
      </c>
      <c r="CL174" s="507">
        <f t="shared" si="745"/>
        <v>0</v>
      </c>
      <c r="CM174" s="507">
        <f t="shared" ref="CM174:CR174" si="789">AVERAGE(CM156:CM158)</f>
        <v>0</v>
      </c>
      <c r="CN174" s="507">
        <f t="shared" si="789"/>
        <v>0</v>
      </c>
      <c r="CO174" s="507">
        <f t="shared" si="789"/>
        <v>0</v>
      </c>
      <c r="CP174" s="507">
        <f t="shared" si="789"/>
        <v>0</v>
      </c>
      <c r="CQ174" s="507">
        <f t="shared" si="789"/>
        <v>0</v>
      </c>
      <c r="CR174" s="507">
        <f t="shared" si="789"/>
        <v>0</v>
      </c>
      <c r="CS174" s="507">
        <f>AVERAGE(CS156:CS158)</f>
        <v>0</v>
      </c>
      <c r="CT174" s="507">
        <f>AVERAGE(CT156:CT158)</f>
        <v>0</v>
      </c>
      <c r="CV174" s="504" t="s">
        <v>524</v>
      </c>
      <c r="CW174" s="507">
        <f t="shared" si="747"/>
        <v>0</v>
      </c>
      <c r="CX174" s="507">
        <f t="shared" ref="CX174:DC174" si="790">AVERAGE(CX156:CX158)</f>
        <v>0</v>
      </c>
      <c r="CY174" s="507">
        <f t="shared" si="790"/>
        <v>0</v>
      </c>
      <c r="CZ174" s="507">
        <f t="shared" si="790"/>
        <v>0</v>
      </c>
      <c r="DA174" s="507">
        <f t="shared" si="790"/>
        <v>0</v>
      </c>
      <c r="DB174" s="507">
        <f t="shared" si="790"/>
        <v>0</v>
      </c>
      <c r="DC174" s="507">
        <f t="shared" si="790"/>
        <v>0</v>
      </c>
      <c r="DD174" s="507">
        <f>AVERAGE(DD156:DD158)</f>
        <v>0</v>
      </c>
      <c r="DE174" s="507">
        <f>AVERAGE(DE156:DE158)</f>
        <v>0</v>
      </c>
      <c r="DG174" s="504" t="s">
        <v>524</v>
      </c>
      <c r="DH174" s="507">
        <f t="shared" si="749"/>
        <v>0</v>
      </c>
      <c r="DI174" s="507">
        <f t="shared" ref="DI174:DN174" si="791">AVERAGE(DI156:DI158)</f>
        <v>0</v>
      </c>
      <c r="DJ174" s="507">
        <f t="shared" si="791"/>
        <v>0</v>
      </c>
      <c r="DK174" s="507">
        <f t="shared" si="791"/>
        <v>0</v>
      </c>
      <c r="DL174" s="507">
        <f t="shared" si="791"/>
        <v>0</v>
      </c>
      <c r="DM174" s="507">
        <f t="shared" si="791"/>
        <v>0</v>
      </c>
      <c r="DN174" s="507">
        <f t="shared" si="791"/>
        <v>0</v>
      </c>
      <c r="DO174" s="507">
        <f>AVERAGE(DO156:DO158)</f>
        <v>0</v>
      </c>
      <c r="DP174" s="507">
        <f>AVERAGE(DP156:DP158)</f>
        <v>0</v>
      </c>
      <c r="DR174" s="504" t="s">
        <v>524</v>
      </c>
      <c r="DS174" s="507">
        <f t="shared" si="751"/>
        <v>0</v>
      </c>
      <c r="DT174" s="507">
        <f t="shared" ref="DT174:DY174" si="792">AVERAGE(DT156:DT158)</f>
        <v>0</v>
      </c>
      <c r="DU174" s="507">
        <f t="shared" si="792"/>
        <v>0</v>
      </c>
      <c r="DV174" s="507">
        <f t="shared" si="792"/>
        <v>0</v>
      </c>
      <c r="DW174" s="507">
        <f t="shared" si="792"/>
        <v>0</v>
      </c>
      <c r="DX174" s="507">
        <f t="shared" si="792"/>
        <v>0</v>
      </c>
      <c r="DY174" s="507">
        <f t="shared" si="792"/>
        <v>0</v>
      </c>
      <c r="DZ174" s="507">
        <f>AVERAGE(DZ156:DZ158)</f>
        <v>0</v>
      </c>
      <c r="EA174" s="507">
        <f>AVERAGE(EA156:EA158)</f>
        <v>0</v>
      </c>
      <c r="EC174" s="504" t="s">
        <v>524</v>
      </c>
      <c r="ED174" s="507">
        <f t="shared" si="753"/>
        <v>0</v>
      </c>
      <c r="EE174" s="507">
        <f t="shared" ref="EE174:EJ174" si="793">AVERAGE(EE156:EE158)</f>
        <v>0</v>
      </c>
      <c r="EF174" s="507">
        <f t="shared" si="793"/>
        <v>0</v>
      </c>
      <c r="EG174" s="507">
        <f t="shared" si="793"/>
        <v>0</v>
      </c>
      <c r="EH174" s="507">
        <f t="shared" si="793"/>
        <v>0</v>
      </c>
      <c r="EI174" s="507">
        <f t="shared" si="793"/>
        <v>0</v>
      </c>
      <c r="EJ174" s="507">
        <f t="shared" si="793"/>
        <v>0</v>
      </c>
      <c r="EK174" s="507">
        <f>AVERAGE(EK156:EK158)</f>
        <v>0</v>
      </c>
      <c r="EL174" s="507">
        <f>AVERAGE(EL156:EL158)</f>
        <v>0</v>
      </c>
    </row>
    <row r="175" spans="1:142" x14ac:dyDescent="0.2">
      <c r="A175" s="504" t="s">
        <v>525</v>
      </c>
      <c r="B175" s="507">
        <f t="shared" si="729"/>
        <v>0</v>
      </c>
      <c r="C175" s="507">
        <f t="shared" ref="C175:H175" si="794">AVERAGE(C153:C158)</f>
        <v>0</v>
      </c>
      <c r="D175" s="507">
        <f t="shared" si="794"/>
        <v>0</v>
      </c>
      <c r="E175" s="507">
        <f t="shared" si="794"/>
        <v>0</v>
      </c>
      <c r="F175" s="507">
        <f t="shared" si="794"/>
        <v>0</v>
      </c>
      <c r="G175" s="507">
        <f t="shared" si="794"/>
        <v>0</v>
      </c>
      <c r="H175" s="507">
        <f t="shared" si="794"/>
        <v>0</v>
      </c>
      <c r="I175" s="507">
        <f>AVERAGE(I153:I158)</f>
        <v>0</v>
      </c>
      <c r="J175" s="507">
        <f>AVERAGE(J153:J158)</f>
        <v>0</v>
      </c>
      <c r="L175" s="504" t="s">
        <v>525</v>
      </c>
      <c r="M175" s="507">
        <f t="shared" si="731"/>
        <v>0</v>
      </c>
      <c r="N175" s="507">
        <f t="shared" ref="N175:S175" si="795">AVERAGE(N153:N158)</f>
        <v>0</v>
      </c>
      <c r="O175" s="507">
        <f t="shared" si="795"/>
        <v>0</v>
      </c>
      <c r="P175" s="507">
        <f t="shared" si="795"/>
        <v>0</v>
      </c>
      <c r="Q175" s="507">
        <f t="shared" si="795"/>
        <v>0</v>
      </c>
      <c r="R175" s="507">
        <f t="shared" si="795"/>
        <v>0</v>
      </c>
      <c r="S175" s="507">
        <f t="shared" si="795"/>
        <v>0</v>
      </c>
      <c r="T175" s="507">
        <f>AVERAGE(T153:T158)</f>
        <v>0</v>
      </c>
      <c r="U175" s="507">
        <f>AVERAGE(U153:U158)</f>
        <v>0</v>
      </c>
      <c r="W175" s="504" t="s">
        <v>525</v>
      </c>
      <c r="X175" s="507">
        <f t="shared" si="733"/>
        <v>0</v>
      </c>
      <c r="Y175" s="507">
        <f t="shared" ref="Y175:AD175" si="796">AVERAGE(Y153:Y158)</f>
        <v>0</v>
      </c>
      <c r="Z175" s="507">
        <f t="shared" si="796"/>
        <v>0</v>
      </c>
      <c r="AA175" s="507">
        <f t="shared" si="796"/>
        <v>0</v>
      </c>
      <c r="AB175" s="507">
        <f t="shared" si="796"/>
        <v>0</v>
      </c>
      <c r="AC175" s="507">
        <f t="shared" si="796"/>
        <v>0</v>
      </c>
      <c r="AD175" s="507">
        <f t="shared" si="796"/>
        <v>0</v>
      </c>
      <c r="AE175" s="507">
        <f>AVERAGE(AE153:AE158)</f>
        <v>0</v>
      </c>
      <c r="AF175" s="507">
        <f>AVERAGE(AF153:AF158)</f>
        <v>0</v>
      </c>
      <c r="AH175" s="504" t="s">
        <v>525</v>
      </c>
      <c r="AI175" s="507">
        <f t="shared" si="735"/>
        <v>0</v>
      </c>
      <c r="AJ175" s="507">
        <f t="shared" ref="AJ175:AO175" si="797">AVERAGE(AJ153:AJ158)</f>
        <v>0</v>
      </c>
      <c r="AK175" s="507">
        <f t="shared" si="797"/>
        <v>0</v>
      </c>
      <c r="AL175" s="507">
        <f t="shared" si="797"/>
        <v>0</v>
      </c>
      <c r="AM175" s="507">
        <f t="shared" si="797"/>
        <v>0</v>
      </c>
      <c r="AN175" s="507">
        <f t="shared" si="797"/>
        <v>0</v>
      </c>
      <c r="AO175" s="507">
        <f t="shared" si="797"/>
        <v>0</v>
      </c>
      <c r="AP175" s="507">
        <f>AVERAGE(AP153:AP158)</f>
        <v>0</v>
      </c>
      <c r="AQ175" s="507">
        <f>AVERAGE(AQ153:AQ158)</f>
        <v>0</v>
      </c>
      <c r="AS175" s="504" t="s">
        <v>525</v>
      </c>
      <c r="AT175" s="507">
        <f t="shared" si="737"/>
        <v>0</v>
      </c>
      <c r="AU175" s="507">
        <f t="shared" ref="AU175:AZ175" si="798">AVERAGE(AU153:AU158)</f>
        <v>0</v>
      </c>
      <c r="AV175" s="507">
        <f t="shared" si="798"/>
        <v>0</v>
      </c>
      <c r="AW175" s="507">
        <f t="shared" si="798"/>
        <v>0</v>
      </c>
      <c r="AX175" s="507">
        <f t="shared" si="798"/>
        <v>0</v>
      </c>
      <c r="AY175" s="507">
        <f t="shared" si="798"/>
        <v>0</v>
      </c>
      <c r="AZ175" s="507">
        <f t="shared" si="798"/>
        <v>0</v>
      </c>
      <c r="BA175" s="507">
        <f>AVERAGE(BA153:BA158)</f>
        <v>0</v>
      </c>
      <c r="BB175" s="507">
        <f>AVERAGE(BB153:BB158)</f>
        <v>0</v>
      </c>
      <c r="BD175" s="504" t="s">
        <v>525</v>
      </c>
      <c r="BE175" s="507">
        <f t="shared" si="739"/>
        <v>0</v>
      </c>
      <c r="BF175" s="507">
        <f t="shared" ref="BF175:BK175" si="799">AVERAGE(BF153:BF158)</f>
        <v>0</v>
      </c>
      <c r="BG175" s="507">
        <f t="shared" si="799"/>
        <v>0</v>
      </c>
      <c r="BH175" s="507">
        <f t="shared" si="799"/>
        <v>0</v>
      </c>
      <c r="BI175" s="507">
        <f t="shared" si="799"/>
        <v>0</v>
      </c>
      <c r="BJ175" s="507">
        <f t="shared" si="799"/>
        <v>0</v>
      </c>
      <c r="BK175" s="507">
        <f t="shared" si="799"/>
        <v>0</v>
      </c>
      <c r="BL175" s="507">
        <f>AVERAGE(BL153:BL158)</f>
        <v>0</v>
      </c>
      <c r="BM175" s="507">
        <f>AVERAGE(BM153:BM158)</f>
        <v>0</v>
      </c>
      <c r="BO175" s="504" t="s">
        <v>525</v>
      </c>
      <c r="BP175" s="507">
        <f t="shared" si="741"/>
        <v>0</v>
      </c>
      <c r="BQ175" s="507">
        <f t="shared" ref="BQ175:BV175" si="800">AVERAGE(BQ153:BQ158)</f>
        <v>0</v>
      </c>
      <c r="BR175" s="507">
        <f t="shared" si="800"/>
        <v>0</v>
      </c>
      <c r="BS175" s="507">
        <f t="shared" si="800"/>
        <v>0</v>
      </c>
      <c r="BT175" s="507">
        <f t="shared" si="800"/>
        <v>0</v>
      </c>
      <c r="BU175" s="507">
        <f t="shared" si="800"/>
        <v>0</v>
      </c>
      <c r="BV175" s="507">
        <f t="shared" si="800"/>
        <v>0</v>
      </c>
      <c r="BW175" s="507">
        <f>AVERAGE(BW153:BW158)</f>
        <v>0</v>
      </c>
      <c r="BX175" s="507">
        <f>AVERAGE(BX153:BX158)</f>
        <v>0</v>
      </c>
      <c r="BZ175" s="504" t="s">
        <v>525</v>
      </c>
      <c r="CA175" s="507">
        <f t="shared" si="743"/>
        <v>0</v>
      </c>
      <c r="CB175" s="507">
        <f t="shared" ref="CB175:CG175" si="801">AVERAGE(CB153:CB158)</f>
        <v>0</v>
      </c>
      <c r="CC175" s="507">
        <f t="shared" si="801"/>
        <v>0</v>
      </c>
      <c r="CD175" s="507">
        <f t="shared" si="801"/>
        <v>0</v>
      </c>
      <c r="CE175" s="507">
        <f t="shared" si="801"/>
        <v>0</v>
      </c>
      <c r="CF175" s="507">
        <f t="shared" si="801"/>
        <v>0</v>
      </c>
      <c r="CG175" s="507">
        <f t="shared" si="801"/>
        <v>0</v>
      </c>
      <c r="CH175" s="507">
        <f>AVERAGE(CH153:CH158)</f>
        <v>0</v>
      </c>
      <c r="CI175" s="507">
        <f>AVERAGE(CI153:CI158)</f>
        <v>0</v>
      </c>
      <c r="CK175" s="504" t="s">
        <v>525</v>
      </c>
      <c r="CL175" s="507">
        <f t="shared" si="745"/>
        <v>0</v>
      </c>
      <c r="CM175" s="507">
        <f t="shared" ref="CM175:CR175" si="802">AVERAGE(CM153:CM158)</f>
        <v>0</v>
      </c>
      <c r="CN175" s="507">
        <f t="shared" si="802"/>
        <v>0</v>
      </c>
      <c r="CO175" s="507">
        <f t="shared" si="802"/>
        <v>0</v>
      </c>
      <c r="CP175" s="507">
        <f t="shared" si="802"/>
        <v>0</v>
      </c>
      <c r="CQ175" s="507">
        <f t="shared" si="802"/>
        <v>0</v>
      </c>
      <c r="CR175" s="507">
        <f t="shared" si="802"/>
        <v>0</v>
      </c>
      <c r="CS175" s="507">
        <f>AVERAGE(CS153:CS158)</f>
        <v>0</v>
      </c>
      <c r="CT175" s="507">
        <f>AVERAGE(CT153:CT158)</f>
        <v>0</v>
      </c>
      <c r="CV175" s="504" t="s">
        <v>525</v>
      </c>
      <c r="CW175" s="507">
        <f t="shared" si="747"/>
        <v>0</v>
      </c>
      <c r="CX175" s="507">
        <f t="shared" ref="CX175:DC175" si="803">AVERAGE(CX153:CX158)</f>
        <v>0</v>
      </c>
      <c r="CY175" s="507">
        <f t="shared" si="803"/>
        <v>0</v>
      </c>
      <c r="CZ175" s="507">
        <f t="shared" si="803"/>
        <v>0</v>
      </c>
      <c r="DA175" s="507">
        <f t="shared" si="803"/>
        <v>0</v>
      </c>
      <c r="DB175" s="507">
        <f t="shared" si="803"/>
        <v>0</v>
      </c>
      <c r="DC175" s="507">
        <f t="shared" si="803"/>
        <v>0</v>
      </c>
      <c r="DD175" s="507">
        <f>AVERAGE(DD153:DD158)</f>
        <v>0</v>
      </c>
      <c r="DE175" s="507">
        <f>AVERAGE(DE153:DE158)</f>
        <v>0</v>
      </c>
      <c r="DG175" s="504" t="s">
        <v>525</v>
      </c>
      <c r="DH175" s="507">
        <f t="shared" si="749"/>
        <v>0</v>
      </c>
      <c r="DI175" s="507">
        <f t="shared" ref="DI175:DN175" si="804">AVERAGE(DI153:DI158)</f>
        <v>0</v>
      </c>
      <c r="DJ175" s="507">
        <f t="shared" si="804"/>
        <v>0</v>
      </c>
      <c r="DK175" s="507">
        <f t="shared" si="804"/>
        <v>0</v>
      </c>
      <c r="DL175" s="507">
        <f t="shared" si="804"/>
        <v>0</v>
      </c>
      <c r="DM175" s="507">
        <f t="shared" si="804"/>
        <v>0</v>
      </c>
      <c r="DN175" s="507">
        <f t="shared" si="804"/>
        <v>0</v>
      </c>
      <c r="DO175" s="507">
        <f>AVERAGE(DO153:DO158)</f>
        <v>0</v>
      </c>
      <c r="DP175" s="507">
        <f>AVERAGE(DP153:DP158)</f>
        <v>0</v>
      </c>
      <c r="DR175" s="504" t="s">
        <v>525</v>
      </c>
      <c r="DS175" s="507">
        <f t="shared" si="751"/>
        <v>0</v>
      </c>
      <c r="DT175" s="507">
        <f t="shared" ref="DT175:DY175" si="805">AVERAGE(DT153:DT158)</f>
        <v>0</v>
      </c>
      <c r="DU175" s="507">
        <f t="shared" si="805"/>
        <v>0</v>
      </c>
      <c r="DV175" s="507">
        <f t="shared" si="805"/>
        <v>0</v>
      </c>
      <c r="DW175" s="507">
        <f t="shared" si="805"/>
        <v>0</v>
      </c>
      <c r="DX175" s="507">
        <f t="shared" si="805"/>
        <v>0</v>
      </c>
      <c r="DY175" s="507">
        <f t="shared" si="805"/>
        <v>0</v>
      </c>
      <c r="DZ175" s="507">
        <f>AVERAGE(DZ153:DZ158)</f>
        <v>0</v>
      </c>
      <c r="EA175" s="507">
        <f>AVERAGE(EA153:EA158)</f>
        <v>0</v>
      </c>
      <c r="EC175" s="504" t="s">
        <v>525</v>
      </c>
      <c r="ED175" s="507">
        <f t="shared" si="753"/>
        <v>0</v>
      </c>
      <c r="EE175" s="507">
        <f t="shared" ref="EE175:EJ175" si="806">AVERAGE(EE153:EE158)</f>
        <v>0</v>
      </c>
      <c r="EF175" s="507">
        <f t="shared" si="806"/>
        <v>0</v>
      </c>
      <c r="EG175" s="507">
        <f t="shared" si="806"/>
        <v>0</v>
      </c>
      <c r="EH175" s="507">
        <f t="shared" si="806"/>
        <v>0</v>
      </c>
      <c r="EI175" s="507">
        <f t="shared" si="806"/>
        <v>0</v>
      </c>
      <c r="EJ175" s="507">
        <f t="shared" si="806"/>
        <v>0</v>
      </c>
      <c r="EK175" s="507">
        <f>AVERAGE(EK153:EK158)</f>
        <v>0</v>
      </c>
      <c r="EL175" s="507">
        <f>AVERAGE(EL153:EL158)</f>
        <v>0</v>
      </c>
    </row>
    <row r="176" spans="1:142" x14ac:dyDescent="0.2">
      <c r="A176" s="504" t="s">
        <v>526</v>
      </c>
      <c r="B176" s="507">
        <f t="shared" si="729"/>
        <v>0</v>
      </c>
      <c r="C176" s="507">
        <f t="shared" ref="C176:H176" si="807">AVERAGE(C147:C158)</f>
        <v>0</v>
      </c>
      <c r="D176" s="507">
        <f t="shared" si="807"/>
        <v>0</v>
      </c>
      <c r="E176" s="507">
        <f t="shared" si="807"/>
        <v>0</v>
      </c>
      <c r="F176" s="507">
        <f t="shared" si="807"/>
        <v>0</v>
      </c>
      <c r="G176" s="507">
        <f t="shared" si="807"/>
        <v>0</v>
      </c>
      <c r="H176" s="507">
        <f t="shared" si="807"/>
        <v>0</v>
      </c>
      <c r="I176" s="507">
        <f>AVERAGE(I147:I158)</f>
        <v>0</v>
      </c>
      <c r="J176" s="507">
        <f>AVERAGE(J147:J158)</f>
        <v>0</v>
      </c>
      <c r="L176" s="504" t="s">
        <v>526</v>
      </c>
      <c r="M176" s="507">
        <f t="shared" si="731"/>
        <v>0</v>
      </c>
      <c r="N176" s="507">
        <f t="shared" ref="N176:S176" si="808">AVERAGE(N147:N158)</f>
        <v>0</v>
      </c>
      <c r="O176" s="507">
        <f t="shared" si="808"/>
        <v>0</v>
      </c>
      <c r="P176" s="507">
        <f t="shared" si="808"/>
        <v>0</v>
      </c>
      <c r="Q176" s="507">
        <f t="shared" si="808"/>
        <v>0</v>
      </c>
      <c r="R176" s="507">
        <f t="shared" si="808"/>
        <v>0</v>
      </c>
      <c r="S176" s="507">
        <f t="shared" si="808"/>
        <v>0</v>
      </c>
      <c r="T176" s="507">
        <f>AVERAGE(T147:T158)</f>
        <v>0</v>
      </c>
      <c r="U176" s="507">
        <f>AVERAGE(U147:U158)</f>
        <v>0</v>
      </c>
      <c r="W176" s="504" t="s">
        <v>526</v>
      </c>
      <c r="X176" s="507">
        <f t="shared" si="733"/>
        <v>0</v>
      </c>
      <c r="Y176" s="507">
        <f t="shared" ref="Y176:AD176" si="809">AVERAGE(Y147:Y158)</f>
        <v>0</v>
      </c>
      <c r="Z176" s="507">
        <f t="shared" si="809"/>
        <v>0</v>
      </c>
      <c r="AA176" s="507">
        <f t="shared" si="809"/>
        <v>0</v>
      </c>
      <c r="AB176" s="507">
        <f t="shared" si="809"/>
        <v>0</v>
      </c>
      <c r="AC176" s="507">
        <f t="shared" si="809"/>
        <v>0</v>
      </c>
      <c r="AD176" s="507">
        <f t="shared" si="809"/>
        <v>0</v>
      </c>
      <c r="AE176" s="507">
        <f>AVERAGE(AE147:AE158)</f>
        <v>0</v>
      </c>
      <c r="AF176" s="507">
        <f>AVERAGE(AF147:AF158)</f>
        <v>0</v>
      </c>
      <c r="AH176" s="504" t="s">
        <v>526</v>
      </c>
      <c r="AI176" s="507">
        <f t="shared" si="735"/>
        <v>0</v>
      </c>
      <c r="AJ176" s="507">
        <f t="shared" ref="AJ176:AO176" si="810">AVERAGE(AJ147:AJ158)</f>
        <v>0</v>
      </c>
      <c r="AK176" s="507">
        <f t="shared" si="810"/>
        <v>0</v>
      </c>
      <c r="AL176" s="507">
        <f t="shared" si="810"/>
        <v>0</v>
      </c>
      <c r="AM176" s="507">
        <f t="shared" si="810"/>
        <v>0</v>
      </c>
      <c r="AN176" s="507">
        <f t="shared" si="810"/>
        <v>0</v>
      </c>
      <c r="AO176" s="507">
        <f t="shared" si="810"/>
        <v>0</v>
      </c>
      <c r="AP176" s="507">
        <f>AVERAGE(AP147:AP158)</f>
        <v>0</v>
      </c>
      <c r="AQ176" s="507">
        <f>AVERAGE(AQ147:AQ158)</f>
        <v>0</v>
      </c>
      <c r="AS176" s="504" t="s">
        <v>526</v>
      </c>
      <c r="AT176" s="507">
        <f t="shared" si="737"/>
        <v>0</v>
      </c>
      <c r="AU176" s="507">
        <f t="shared" ref="AU176:AZ176" si="811">AVERAGE(AU147:AU158)</f>
        <v>0</v>
      </c>
      <c r="AV176" s="507">
        <f t="shared" si="811"/>
        <v>0</v>
      </c>
      <c r="AW176" s="507">
        <f t="shared" si="811"/>
        <v>0</v>
      </c>
      <c r="AX176" s="507">
        <f t="shared" si="811"/>
        <v>0</v>
      </c>
      <c r="AY176" s="507">
        <f t="shared" si="811"/>
        <v>0</v>
      </c>
      <c r="AZ176" s="507">
        <f t="shared" si="811"/>
        <v>0</v>
      </c>
      <c r="BA176" s="507">
        <f>AVERAGE(BA147:BA158)</f>
        <v>0</v>
      </c>
      <c r="BB176" s="507">
        <f>AVERAGE(BB147:BB158)</f>
        <v>0</v>
      </c>
      <c r="BD176" s="504" t="s">
        <v>526</v>
      </c>
      <c r="BE176" s="507">
        <f t="shared" si="739"/>
        <v>0</v>
      </c>
      <c r="BF176" s="507">
        <f t="shared" ref="BF176:BK176" si="812">AVERAGE(BF147:BF158)</f>
        <v>0</v>
      </c>
      <c r="BG176" s="507">
        <f t="shared" si="812"/>
        <v>0</v>
      </c>
      <c r="BH176" s="507">
        <f t="shared" si="812"/>
        <v>0</v>
      </c>
      <c r="BI176" s="507">
        <f t="shared" si="812"/>
        <v>0</v>
      </c>
      <c r="BJ176" s="507">
        <f t="shared" si="812"/>
        <v>0</v>
      </c>
      <c r="BK176" s="507">
        <f t="shared" si="812"/>
        <v>0</v>
      </c>
      <c r="BL176" s="507">
        <f>AVERAGE(BL147:BL158)</f>
        <v>0</v>
      </c>
      <c r="BM176" s="507">
        <f>AVERAGE(BM147:BM158)</f>
        <v>0</v>
      </c>
      <c r="BO176" s="504" t="s">
        <v>526</v>
      </c>
      <c r="BP176" s="507">
        <f t="shared" si="741"/>
        <v>0</v>
      </c>
      <c r="BQ176" s="507">
        <f t="shared" ref="BQ176:BV176" si="813">AVERAGE(BQ147:BQ158)</f>
        <v>0</v>
      </c>
      <c r="BR176" s="507">
        <f t="shared" si="813"/>
        <v>0</v>
      </c>
      <c r="BS176" s="507">
        <f t="shared" si="813"/>
        <v>0</v>
      </c>
      <c r="BT176" s="507">
        <f t="shared" si="813"/>
        <v>0</v>
      </c>
      <c r="BU176" s="507">
        <f t="shared" si="813"/>
        <v>0</v>
      </c>
      <c r="BV176" s="507">
        <f t="shared" si="813"/>
        <v>0</v>
      </c>
      <c r="BW176" s="507">
        <f>AVERAGE(BW147:BW158)</f>
        <v>0</v>
      </c>
      <c r="BX176" s="507">
        <f>AVERAGE(BX147:BX158)</f>
        <v>0</v>
      </c>
      <c r="BZ176" s="504" t="s">
        <v>526</v>
      </c>
      <c r="CA176" s="507">
        <f t="shared" si="743"/>
        <v>0</v>
      </c>
      <c r="CB176" s="507">
        <f t="shared" ref="CB176:CG176" si="814">AVERAGE(CB147:CB158)</f>
        <v>0</v>
      </c>
      <c r="CC176" s="507">
        <f t="shared" si="814"/>
        <v>0</v>
      </c>
      <c r="CD176" s="507">
        <f t="shared" si="814"/>
        <v>0</v>
      </c>
      <c r="CE176" s="507">
        <f t="shared" si="814"/>
        <v>0</v>
      </c>
      <c r="CF176" s="507">
        <f t="shared" si="814"/>
        <v>0</v>
      </c>
      <c r="CG176" s="507">
        <f t="shared" si="814"/>
        <v>0</v>
      </c>
      <c r="CH176" s="507">
        <f>AVERAGE(CH147:CH158)</f>
        <v>0</v>
      </c>
      <c r="CI176" s="507">
        <f>AVERAGE(CI147:CI158)</f>
        <v>0</v>
      </c>
      <c r="CK176" s="504" t="s">
        <v>526</v>
      </c>
      <c r="CL176" s="507">
        <f t="shared" si="745"/>
        <v>0</v>
      </c>
      <c r="CM176" s="507">
        <f t="shared" ref="CM176:CR176" si="815">AVERAGE(CM147:CM158)</f>
        <v>0</v>
      </c>
      <c r="CN176" s="507">
        <f t="shared" si="815"/>
        <v>0</v>
      </c>
      <c r="CO176" s="507">
        <f t="shared" si="815"/>
        <v>0</v>
      </c>
      <c r="CP176" s="507">
        <f t="shared" si="815"/>
        <v>0</v>
      </c>
      <c r="CQ176" s="507">
        <f t="shared" si="815"/>
        <v>0</v>
      </c>
      <c r="CR176" s="507">
        <f t="shared" si="815"/>
        <v>0</v>
      </c>
      <c r="CS176" s="507">
        <f>AVERAGE(CS147:CS158)</f>
        <v>0</v>
      </c>
      <c r="CT176" s="507">
        <f>AVERAGE(CT147:CT158)</f>
        <v>0</v>
      </c>
      <c r="CV176" s="504" t="s">
        <v>526</v>
      </c>
      <c r="CW176" s="507">
        <f t="shared" si="747"/>
        <v>0</v>
      </c>
      <c r="CX176" s="507">
        <f t="shared" ref="CX176:DC176" si="816">AVERAGE(CX147:CX158)</f>
        <v>0</v>
      </c>
      <c r="CY176" s="507">
        <f t="shared" si="816"/>
        <v>0</v>
      </c>
      <c r="CZ176" s="507">
        <f t="shared" si="816"/>
        <v>0</v>
      </c>
      <c r="DA176" s="507">
        <f t="shared" si="816"/>
        <v>0</v>
      </c>
      <c r="DB176" s="507">
        <f t="shared" si="816"/>
        <v>0</v>
      </c>
      <c r="DC176" s="507">
        <f t="shared" si="816"/>
        <v>0</v>
      </c>
      <c r="DD176" s="507">
        <f>AVERAGE(DD147:DD158)</f>
        <v>0</v>
      </c>
      <c r="DE176" s="507">
        <f>AVERAGE(DE147:DE158)</f>
        <v>0</v>
      </c>
      <c r="DG176" s="504" t="s">
        <v>526</v>
      </c>
      <c r="DH176" s="507">
        <f t="shared" si="749"/>
        <v>0</v>
      </c>
      <c r="DI176" s="507">
        <f t="shared" ref="DI176:DN176" si="817">AVERAGE(DI147:DI158)</f>
        <v>0</v>
      </c>
      <c r="DJ176" s="507">
        <f t="shared" si="817"/>
        <v>0</v>
      </c>
      <c r="DK176" s="507">
        <f t="shared" si="817"/>
        <v>0</v>
      </c>
      <c r="DL176" s="507">
        <f t="shared" si="817"/>
        <v>0</v>
      </c>
      <c r="DM176" s="507">
        <f t="shared" si="817"/>
        <v>0</v>
      </c>
      <c r="DN176" s="507">
        <f t="shared" si="817"/>
        <v>0</v>
      </c>
      <c r="DO176" s="507">
        <f>AVERAGE(DO147:DO158)</f>
        <v>0</v>
      </c>
      <c r="DP176" s="507">
        <f>AVERAGE(DP147:DP158)</f>
        <v>0</v>
      </c>
      <c r="DR176" s="504" t="s">
        <v>526</v>
      </c>
      <c r="DS176" s="507">
        <f t="shared" si="751"/>
        <v>0</v>
      </c>
      <c r="DT176" s="507">
        <f t="shared" ref="DT176:DY176" si="818">AVERAGE(DT147:DT158)</f>
        <v>0</v>
      </c>
      <c r="DU176" s="507">
        <f t="shared" si="818"/>
        <v>0</v>
      </c>
      <c r="DV176" s="507">
        <f t="shared" si="818"/>
        <v>0</v>
      </c>
      <c r="DW176" s="507">
        <f t="shared" si="818"/>
        <v>0</v>
      </c>
      <c r="DX176" s="507">
        <f t="shared" si="818"/>
        <v>0</v>
      </c>
      <c r="DY176" s="507">
        <f t="shared" si="818"/>
        <v>0</v>
      </c>
      <c r="DZ176" s="507">
        <f>AVERAGE(DZ147:DZ158)</f>
        <v>0</v>
      </c>
      <c r="EA176" s="507">
        <f>AVERAGE(EA147:EA158)</f>
        <v>0</v>
      </c>
      <c r="EC176" s="504" t="s">
        <v>526</v>
      </c>
      <c r="ED176" s="507">
        <f t="shared" si="753"/>
        <v>0</v>
      </c>
      <c r="EE176" s="507">
        <f t="shared" ref="EE176:EJ176" si="819">AVERAGE(EE147:EE158)</f>
        <v>0</v>
      </c>
      <c r="EF176" s="507">
        <f t="shared" si="819"/>
        <v>0</v>
      </c>
      <c r="EG176" s="507">
        <f t="shared" si="819"/>
        <v>0</v>
      </c>
      <c r="EH176" s="507">
        <f t="shared" si="819"/>
        <v>0</v>
      </c>
      <c r="EI176" s="507">
        <f t="shared" si="819"/>
        <v>0</v>
      </c>
      <c r="EJ176" s="507">
        <f t="shared" si="819"/>
        <v>0</v>
      </c>
      <c r="EK176" s="507">
        <f>AVERAGE(EK147:EK158)</f>
        <v>0</v>
      </c>
      <c r="EL176" s="507">
        <f>AVERAGE(EL147:EL158)</f>
        <v>0</v>
      </c>
    </row>
    <row r="178" spans="1:142" ht="22.5" customHeight="1" thickBot="1" x14ac:dyDescent="0.25">
      <c r="A178" s="1" t="s">
        <v>530</v>
      </c>
      <c r="B178" s="34"/>
      <c r="C178" s="34"/>
      <c r="L178" s="354"/>
      <c r="M178" s="355" t="str">
        <f>$A$178&amp;"-"&amp;M$14</f>
        <v>Payor 4-Facility #1</v>
      </c>
      <c r="N178" s="355"/>
      <c r="W178" s="354"/>
      <c r="X178" s="355" t="str">
        <f>$A$178&amp;"-"&amp;X$14</f>
        <v>Payor 4-Facility #2</v>
      </c>
      <c r="Y178" s="355"/>
      <c r="AH178" s="354"/>
      <c r="AI178" s="355" t="str">
        <f>$A$178&amp;"-"&amp;AI$14</f>
        <v>Payor 4-Facility #3</v>
      </c>
      <c r="AJ178" s="355"/>
      <c r="AS178" s="354"/>
      <c r="AT178" s="355" t="str">
        <f>$A$178&amp;"-"&amp;AT$14</f>
        <v>Payor 4-Facility #4</v>
      </c>
      <c r="AU178" s="355"/>
      <c r="BD178" s="354"/>
      <c r="BE178" s="355" t="str">
        <f>$A$178&amp;"-"&amp;BE$14</f>
        <v>Payor 4-Facility #5</v>
      </c>
      <c r="BF178" s="355"/>
      <c r="BO178" s="354"/>
      <c r="BP178" s="355" t="str">
        <f>$A$178&amp;"-"&amp;BP$14</f>
        <v>Payor 4-Facility #6</v>
      </c>
      <c r="BQ178" s="355"/>
      <c r="BZ178" s="354"/>
      <c r="CA178" s="355" t="str">
        <f>$A$178&amp;"-"&amp;CA$14</f>
        <v>Payor 4-Facility #7</v>
      </c>
      <c r="CB178" s="355"/>
      <c r="CK178" s="354"/>
      <c r="CL178" s="355" t="str">
        <f>$A$178&amp;"-"&amp;CL$14</f>
        <v>Payor 4-Facility #8</v>
      </c>
      <c r="CM178" s="355"/>
      <c r="CV178" s="354"/>
      <c r="CW178" s="355" t="str">
        <f>$A$178&amp;"-"&amp;CW$14</f>
        <v>Payor 4-Facility #9</v>
      </c>
      <c r="CX178" s="355"/>
      <c r="DG178" s="354"/>
      <c r="DH178" s="355" t="str">
        <f>$A$178&amp;"-"&amp;DH$14</f>
        <v>Payor 4-Facility #10</v>
      </c>
      <c r="DI178" s="355"/>
      <c r="DR178" s="354"/>
      <c r="DS178" s="355" t="str">
        <f>$A$178&amp;"-"&amp;DS$14</f>
        <v>Payor 4-Facility #11</v>
      </c>
      <c r="DT178" s="355"/>
      <c r="EC178" s="354"/>
      <c r="ED178" s="355" t="str">
        <f>$A$178&amp;"-"&amp;ED$14</f>
        <v>Payor 4-Facility #12</v>
      </c>
      <c r="EE178" s="355"/>
    </row>
    <row r="179" spans="1:142" ht="16" thickBot="1" x14ac:dyDescent="0.25">
      <c r="A179" s="1332" t="s">
        <v>513</v>
      </c>
      <c r="B179" s="356" t="s">
        <v>514</v>
      </c>
      <c r="C179" s="356" t="s">
        <v>463</v>
      </c>
      <c r="D179" s="356" t="s">
        <v>515</v>
      </c>
      <c r="E179" s="356" t="s">
        <v>516</v>
      </c>
      <c r="F179" s="356" t="s">
        <v>517</v>
      </c>
      <c r="G179" s="356" t="s">
        <v>518</v>
      </c>
      <c r="H179" s="356" t="s">
        <v>519</v>
      </c>
      <c r="I179" s="992" t="s">
        <v>469</v>
      </c>
      <c r="J179" s="357" t="s">
        <v>520</v>
      </c>
      <c r="L179" s="1332" t="s">
        <v>513</v>
      </c>
      <c r="M179" s="356" t="s">
        <v>514</v>
      </c>
      <c r="N179" s="356" t="s">
        <v>463</v>
      </c>
      <c r="O179" s="356" t="s">
        <v>515</v>
      </c>
      <c r="P179" s="356" t="s">
        <v>516</v>
      </c>
      <c r="Q179" s="356" t="s">
        <v>517</v>
      </c>
      <c r="R179" s="356" t="s">
        <v>518</v>
      </c>
      <c r="S179" s="356" t="s">
        <v>519</v>
      </c>
      <c r="T179" s="992" t="s">
        <v>469</v>
      </c>
      <c r="U179" s="357" t="s">
        <v>520</v>
      </c>
      <c r="W179" s="1332" t="s">
        <v>513</v>
      </c>
      <c r="X179" s="356" t="s">
        <v>514</v>
      </c>
      <c r="Y179" s="356" t="s">
        <v>463</v>
      </c>
      <c r="Z179" s="356" t="s">
        <v>515</v>
      </c>
      <c r="AA179" s="356" t="s">
        <v>516</v>
      </c>
      <c r="AB179" s="356" t="s">
        <v>517</v>
      </c>
      <c r="AC179" s="356" t="s">
        <v>518</v>
      </c>
      <c r="AD179" s="356" t="s">
        <v>519</v>
      </c>
      <c r="AE179" s="992" t="s">
        <v>469</v>
      </c>
      <c r="AF179" s="357" t="s">
        <v>520</v>
      </c>
      <c r="AH179" s="1332" t="s">
        <v>513</v>
      </c>
      <c r="AI179" s="356" t="s">
        <v>514</v>
      </c>
      <c r="AJ179" s="356" t="s">
        <v>463</v>
      </c>
      <c r="AK179" s="356" t="s">
        <v>515</v>
      </c>
      <c r="AL179" s="356" t="s">
        <v>516</v>
      </c>
      <c r="AM179" s="356" t="s">
        <v>517</v>
      </c>
      <c r="AN179" s="356" t="s">
        <v>518</v>
      </c>
      <c r="AO179" s="356" t="s">
        <v>519</v>
      </c>
      <c r="AP179" s="992" t="s">
        <v>469</v>
      </c>
      <c r="AQ179" s="357" t="s">
        <v>520</v>
      </c>
      <c r="AS179" s="1332" t="s">
        <v>513</v>
      </c>
      <c r="AT179" s="356" t="s">
        <v>514</v>
      </c>
      <c r="AU179" s="356" t="s">
        <v>463</v>
      </c>
      <c r="AV179" s="356" t="s">
        <v>515</v>
      </c>
      <c r="AW179" s="356" t="s">
        <v>516</v>
      </c>
      <c r="AX179" s="356" t="s">
        <v>517</v>
      </c>
      <c r="AY179" s="356" t="s">
        <v>518</v>
      </c>
      <c r="AZ179" s="356" t="s">
        <v>519</v>
      </c>
      <c r="BA179" s="992" t="s">
        <v>469</v>
      </c>
      <c r="BB179" s="357" t="s">
        <v>520</v>
      </c>
      <c r="BD179" s="1332" t="s">
        <v>513</v>
      </c>
      <c r="BE179" s="356" t="s">
        <v>514</v>
      </c>
      <c r="BF179" s="356" t="s">
        <v>463</v>
      </c>
      <c r="BG179" s="356" t="s">
        <v>515</v>
      </c>
      <c r="BH179" s="356" t="s">
        <v>516</v>
      </c>
      <c r="BI179" s="356" t="s">
        <v>517</v>
      </c>
      <c r="BJ179" s="356" t="s">
        <v>518</v>
      </c>
      <c r="BK179" s="356" t="s">
        <v>519</v>
      </c>
      <c r="BL179" s="992" t="s">
        <v>469</v>
      </c>
      <c r="BM179" s="357" t="s">
        <v>520</v>
      </c>
      <c r="BO179" s="1332" t="s">
        <v>513</v>
      </c>
      <c r="BP179" s="356" t="s">
        <v>514</v>
      </c>
      <c r="BQ179" s="356" t="s">
        <v>463</v>
      </c>
      <c r="BR179" s="356" t="s">
        <v>515</v>
      </c>
      <c r="BS179" s="356" t="s">
        <v>516</v>
      </c>
      <c r="BT179" s="356" t="s">
        <v>517</v>
      </c>
      <c r="BU179" s="356" t="s">
        <v>518</v>
      </c>
      <c r="BV179" s="356" t="s">
        <v>519</v>
      </c>
      <c r="BW179" s="992" t="s">
        <v>469</v>
      </c>
      <c r="BX179" s="357" t="s">
        <v>520</v>
      </c>
      <c r="BZ179" s="1332" t="s">
        <v>513</v>
      </c>
      <c r="CA179" s="356" t="s">
        <v>514</v>
      </c>
      <c r="CB179" s="356" t="s">
        <v>463</v>
      </c>
      <c r="CC179" s="356" t="s">
        <v>515</v>
      </c>
      <c r="CD179" s="356" t="s">
        <v>516</v>
      </c>
      <c r="CE179" s="356" t="s">
        <v>517</v>
      </c>
      <c r="CF179" s="356" t="s">
        <v>518</v>
      </c>
      <c r="CG179" s="356" t="s">
        <v>519</v>
      </c>
      <c r="CH179" s="992" t="s">
        <v>469</v>
      </c>
      <c r="CI179" s="357" t="s">
        <v>520</v>
      </c>
      <c r="CK179" s="1332" t="s">
        <v>513</v>
      </c>
      <c r="CL179" s="356" t="s">
        <v>514</v>
      </c>
      <c r="CM179" s="356" t="s">
        <v>463</v>
      </c>
      <c r="CN179" s="356" t="s">
        <v>515</v>
      </c>
      <c r="CO179" s="356" t="s">
        <v>516</v>
      </c>
      <c r="CP179" s="356" t="s">
        <v>517</v>
      </c>
      <c r="CQ179" s="356" t="s">
        <v>518</v>
      </c>
      <c r="CR179" s="356" t="s">
        <v>519</v>
      </c>
      <c r="CS179" s="992" t="s">
        <v>469</v>
      </c>
      <c r="CT179" s="357" t="s">
        <v>520</v>
      </c>
      <c r="CV179" s="1332" t="s">
        <v>513</v>
      </c>
      <c r="CW179" s="356" t="s">
        <v>514</v>
      </c>
      <c r="CX179" s="356" t="s">
        <v>463</v>
      </c>
      <c r="CY179" s="356" t="s">
        <v>515</v>
      </c>
      <c r="CZ179" s="356" t="s">
        <v>516</v>
      </c>
      <c r="DA179" s="356" t="s">
        <v>517</v>
      </c>
      <c r="DB179" s="356" t="s">
        <v>518</v>
      </c>
      <c r="DC179" s="356" t="s">
        <v>519</v>
      </c>
      <c r="DD179" s="992" t="s">
        <v>469</v>
      </c>
      <c r="DE179" s="357" t="s">
        <v>520</v>
      </c>
      <c r="DG179" s="1332" t="s">
        <v>513</v>
      </c>
      <c r="DH179" s="356" t="s">
        <v>514</v>
      </c>
      <c r="DI179" s="356" t="s">
        <v>463</v>
      </c>
      <c r="DJ179" s="356" t="s">
        <v>515</v>
      </c>
      <c r="DK179" s="356" t="s">
        <v>516</v>
      </c>
      <c r="DL179" s="356" t="s">
        <v>517</v>
      </c>
      <c r="DM179" s="356" t="s">
        <v>518</v>
      </c>
      <c r="DN179" s="356" t="s">
        <v>519</v>
      </c>
      <c r="DO179" s="992" t="s">
        <v>469</v>
      </c>
      <c r="DP179" s="357" t="s">
        <v>520</v>
      </c>
      <c r="DR179" s="1332" t="s">
        <v>513</v>
      </c>
      <c r="DS179" s="356" t="s">
        <v>514</v>
      </c>
      <c r="DT179" s="356" t="s">
        <v>463</v>
      </c>
      <c r="DU179" s="356" t="s">
        <v>515</v>
      </c>
      <c r="DV179" s="356" t="s">
        <v>516</v>
      </c>
      <c r="DW179" s="356" t="s">
        <v>517</v>
      </c>
      <c r="DX179" s="356" t="s">
        <v>518</v>
      </c>
      <c r="DY179" s="356" t="s">
        <v>519</v>
      </c>
      <c r="DZ179" s="992" t="s">
        <v>469</v>
      </c>
      <c r="EA179" s="357" t="s">
        <v>520</v>
      </c>
      <c r="EC179" s="1332" t="s">
        <v>513</v>
      </c>
      <c r="ED179" s="356" t="s">
        <v>514</v>
      </c>
      <c r="EE179" s="356" t="s">
        <v>463</v>
      </c>
      <c r="EF179" s="356" t="s">
        <v>515</v>
      </c>
      <c r="EG179" s="356" t="s">
        <v>516</v>
      </c>
      <c r="EH179" s="356" t="s">
        <v>517</v>
      </c>
      <c r="EI179" s="356" t="s">
        <v>518</v>
      </c>
      <c r="EJ179" s="356" t="s">
        <v>519</v>
      </c>
      <c r="EK179" s="992" t="s">
        <v>469</v>
      </c>
      <c r="EL179" s="357" t="s">
        <v>520</v>
      </c>
    </row>
    <row r="180" spans="1:142" x14ac:dyDescent="0.2">
      <c r="A180" s="358">
        <f t="shared" ref="A180:A201" si="820">EOMONTH(A181,-1)</f>
        <v>44561</v>
      </c>
      <c r="B180" s="507">
        <f>SUM(C180:J180)</f>
        <v>0</v>
      </c>
      <c r="C180" s="507">
        <f>+N180+Y180+AJ180+AU180+BF180+BQ180+CB180+CM180+CX180+DI180+DT180+EE180</f>
        <v>0</v>
      </c>
      <c r="D180" s="507">
        <f t="shared" ref="D180:D203" si="821">+O180+Z180+AK180+AV180+BG180+BR180+CC180+CN180+CY180+DJ180+DU180+EF180</f>
        <v>0</v>
      </c>
      <c r="E180" s="507">
        <f t="shared" ref="E180:E203" si="822">+P180+AA180+AL180+AW180+BH180+BS180+CD180+CO180+CZ180+DK180+DV180+EG180</f>
        <v>0</v>
      </c>
      <c r="F180" s="507">
        <f t="shared" ref="F180:F203" si="823">+Q180+AB180+AM180+AX180+BI180+BT180+CE180+CP180+DA180+DL180+DW180+EH180</f>
        <v>0</v>
      </c>
      <c r="G180" s="507">
        <f t="shared" ref="G180:G203" si="824">+R180+AC180+AN180+AY180+BJ180+BU180+CF180+CQ180+DB180+DM180+DX180+EI180</f>
        <v>0</v>
      </c>
      <c r="H180" s="507">
        <f t="shared" ref="H180:H203" si="825">+S180+AD180+AO180+AZ180+BK180+BV180+CG180+CR180+DC180+DN180+DY180+EJ180</f>
        <v>0</v>
      </c>
      <c r="I180" s="507">
        <f t="shared" ref="I180:I203" si="826">+T180+AE180+AP180+BA180+BL180+BW180+CH180+CS180+DD180+DO180+DZ180+EK180</f>
        <v>0</v>
      </c>
      <c r="J180" s="507">
        <f t="shared" ref="J180:J203" si="827">+U180+AF180+AQ180+BB180+BM180+BX180+CI180+CT180+DE180+DP180+EA180+EL180</f>
        <v>0</v>
      </c>
      <c r="L180" s="358">
        <f t="shared" ref="L180:L201" si="828">EOMONTH(L181,-1)</f>
        <v>44561</v>
      </c>
      <c r="M180" s="507">
        <f>SUM(N180:U180)</f>
        <v>0</v>
      </c>
      <c r="N180" s="507">
        <v>0</v>
      </c>
      <c r="O180" s="507">
        <v>0</v>
      </c>
      <c r="P180" s="507">
        <v>0</v>
      </c>
      <c r="Q180" s="507">
        <v>0</v>
      </c>
      <c r="R180" s="507">
        <v>0</v>
      </c>
      <c r="S180" s="507">
        <v>0</v>
      </c>
      <c r="T180" s="507">
        <v>0</v>
      </c>
      <c r="U180" s="507">
        <v>0</v>
      </c>
      <c r="W180" s="358">
        <f t="shared" ref="W180:W201" si="829">EOMONTH(W181,-1)</f>
        <v>44561</v>
      </c>
      <c r="X180" s="507">
        <f>SUM(Y180:AF180)</f>
        <v>0</v>
      </c>
      <c r="Y180" s="507">
        <v>0</v>
      </c>
      <c r="Z180" s="507">
        <v>0</v>
      </c>
      <c r="AA180" s="507">
        <v>0</v>
      </c>
      <c r="AB180" s="507">
        <v>0</v>
      </c>
      <c r="AC180" s="507">
        <v>0</v>
      </c>
      <c r="AD180" s="507">
        <v>0</v>
      </c>
      <c r="AE180" s="507">
        <v>0</v>
      </c>
      <c r="AF180" s="507">
        <v>0</v>
      </c>
      <c r="AH180" s="358">
        <f t="shared" ref="AH180:AH201" si="830">EOMONTH(AH181,-1)</f>
        <v>44561</v>
      </c>
      <c r="AI180" s="507">
        <f>SUM(AJ180:AQ180)</f>
        <v>0</v>
      </c>
      <c r="AJ180" s="507">
        <v>0</v>
      </c>
      <c r="AK180" s="507">
        <v>0</v>
      </c>
      <c r="AL180" s="507">
        <v>0</v>
      </c>
      <c r="AM180" s="507">
        <v>0</v>
      </c>
      <c r="AN180" s="507">
        <v>0</v>
      </c>
      <c r="AO180" s="507">
        <v>0</v>
      </c>
      <c r="AP180" s="507">
        <v>0</v>
      </c>
      <c r="AQ180" s="507">
        <v>0</v>
      </c>
      <c r="AS180" s="358">
        <f t="shared" ref="AS180:AS201" si="831">EOMONTH(AS181,-1)</f>
        <v>44561</v>
      </c>
      <c r="AT180" s="507">
        <f>SUM(AU180:BB180)</f>
        <v>0</v>
      </c>
      <c r="AU180" s="507">
        <v>0</v>
      </c>
      <c r="AV180" s="507">
        <v>0</v>
      </c>
      <c r="AW180" s="507">
        <v>0</v>
      </c>
      <c r="AX180" s="507">
        <v>0</v>
      </c>
      <c r="AY180" s="507">
        <v>0</v>
      </c>
      <c r="AZ180" s="507">
        <v>0</v>
      </c>
      <c r="BA180" s="507">
        <v>0</v>
      </c>
      <c r="BB180" s="507">
        <v>0</v>
      </c>
      <c r="BD180" s="358">
        <f t="shared" ref="BD180:BD201" si="832">EOMONTH(BD181,-1)</f>
        <v>44561</v>
      </c>
      <c r="BE180" s="507">
        <f>SUM(BF180:BM180)</f>
        <v>0</v>
      </c>
      <c r="BF180" s="507">
        <v>0</v>
      </c>
      <c r="BG180" s="507">
        <v>0</v>
      </c>
      <c r="BH180" s="507">
        <v>0</v>
      </c>
      <c r="BI180" s="507">
        <v>0</v>
      </c>
      <c r="BJ180" s="507">
        <v>0</v>
      </c>
      <c r="BK180" s="507">
        <v>0</v>
      </c>
      <c r="BL180" s="507">
        <v>0</v>
      </c>
      <c r="BM180" s="507">
        <v>0</v>
      </c>
      <c r="BO180" s="358">
        <f t="shared" ref="BO180:BO201" si="833">EOMONTH(BO181,-1)</f>
        <v>44561</v>
      </c>
      <c r="BP180" s="507">
        <f>SUM(BQ180:BX180)</f>
        <v>0</v>
      </c>
      <c r="BQ180" s="507">
        <v>0</v>
      </c>
      <c r="BR180" s="507">
        <v>0</v>
      </c>
      <c r="BS180" s="507">
        <v>0</v>
      </c>
      <c r="BT180" s="507">
        <v>0</v>
      </c>
      <c r="BU180" s="507">
        <v>0</v>
      </c>
      <c r="BV180" s="507">
        <v>0</v>
      </c>
      <c r="BW180" s="507">
        <v>0</v>
      </c>
      <c r="BX180" s="507">
        <v>0</v>
      </c>
      <c r="BZ180" s="358">
        <f t="shared" ref="BZ180:BZ201" si="834">EOMONTH(BZ181,-1)</f>
        <v>44561</v>
      </c>
      <c r="CA180" s="507">
        <f>SUM(CB180:CI180)</f>
        <v>0</v>
      </c>
      <c r="CB180" s="507">
        <v>0</v>
      </c>
      <c r="CC180" s="507">
        <v>0</v>
      </c>
      <c r="CD180" s="507">
        <v>0</v>
      </c>
      <c r="CE180" s="507">
        <v>0</v>
      </c>
      <c r="CF180" s="507">
        <v>0</v>
      </c>
      <c r="CG180" s="507">
        <v>0</v>
      </c>
      <c r="CH180" s="507">
        <v>0</v>
      </c>
      <c r="CI180" s="507">
        <v>0</v>
      </c>
      <c r="CK180" s="358">
        <f t="shared" ref="CK180:CK201" si="835">EOMONTH(CK181,-1)</f>
        <v>44561</v>
      </c>
      <c r="CL180" s="507">
        <f>SUM(CM180:CT180)</f>
        <v>0</v>
      </c>
      <c r="CM180" s="507">
        <v>0</v>
      </c>
      <c r="CN180" s="507">
        <v>0</v>
      </c>
      <c r="CO180" s="507">
        <v>0</v>
      </c>
      <c r="CP180" s="507">
        <v>0</v>
      </c>
      <c r="CQ180" s="507">
        <v>0</v>
      </c>
      <c r="CR180" s="507">
        <v>0</v>
      </c>
      <c r="CS180" s="507">
        <v>0</v>
      </c>
      <c r="CT180" s="507">
        <v>0</v>
      </c>
      <c r="CV180" s="358">
        <f t="shared" ref="CV180:CV201" si="836">EOMONTH(CV181,-1)</f>
        <v>44561</v>
      </c>
      <c r="CW180" s="507">
        <f>SUM(CX180:DE180)</f>
        <v>0</v>
      </c>
      <c r="CX180" s="507">
        <v>0</v>
      </c>
      <c r="CY180" s="507">
        <v>0</v>
      </c>
      <c r="CZ180" s="507">
        <v>0</v>
      </c>
      <c r="DA180" s="507">
        <v>0</v>
      </c>
      <c r="DB180" s="507">
        <v>0</v>
      </c>
      <c r="DC180" s="507">
        <v>0</v>
      </c>
      <c r="DD180" s="507">
        <v>0</v>
      </c>
      <c r="DE180" s="507">
        <v>0</v>
      </c>
      <c r="DG180" s="358">
        <f t="shared" ref="DG180:DG201" si="837">EOMONTH(DG181,-1)</f>
        <v>44561</v>
      </c>
      <c r="DH180" s="507">
        <f>SUM(DI180:DP180)</f>
        <v>0</v>
      </c>
      <c r="DI180" s="507">
        <v>0</v>
      </c>
      <c r="DJ180" s="507">
        <v>0</v>
      </c>
      <c r="DK180" s="507">
        <v>0</v>
      </c>
      <c r="DL180" s="507">
        <v>0</v>
      </c>
      <c r="DM180" s="507">
        <v>0</v>
      </c>
      <c r="DN180" s="507">
        <v>0</v>
      </c>
      <c r="DO180" s="507">
        <v>0</v>
      </c>
      <c r="DP180" s="507">
        <v>0</v>
      </c>
      <c r="DR180" s="358">
        <f t="shared" ref="DR180:DR201" si="838">EOMONTH(DR181,-1)</f>
        <v>44561</v>
      </c>
      <c r="DS180" s="507">
        <f>SUM(DT180:EA180)</f>
        <v>0</v>
      </c>
      <c r="DT180" s="507">
        <v>0</v>
      </c>
      <c r="DU180" s="507">
        <v>0</v>
      </c>
      <c r="DV180" s="507">
        <v>0</v>
      </c>
      <c r="DW180" s="507">
        <v>0</v>
      </c>
      <c r="DX180" s="507">
        <v>0</v>
      </c>
      <c r="DY180" s="507">
        <v>0</v>
      </c>
      <c r="DZ180" s="507">
        <v>0</v>
      </c>
      <c r="EA180" s="507">
        <v>0</v>
      </c>
      <c r="EC180" s="358">
        <f t="shared" ref="EC180:EC201" si="839">EOMONTH(EC181,-1)</f>
        <v>44561</v>
      </c>
      <c r="ED180" s="507">
        <f>SUM(EE180:EL180)</f>
        <v>0</v>
      </c>
      <c r="EE180" s="507">
        <v>0</v>
      </c>
      <c r="EF180" s="507">
        <v>0</v>
      </c>
      <c r="EG180" s="507">
        <v>0</v>
      </c>
      <c r="EH180" s="507">
        <v>0</v>
      </c>
      <c r="EI180" s="507">
        <v>0</v>
      </c>
      <c r="EJ180" s="507">
        <v>0</v>
      </c>
      <c r="EK180" s="507">
        <v>0</v>
      </c>
      <c r="EL180" s="507">
        <v>0</v>
      </c>
    </row>
    <row r="181" spans="1:142" x14ac:dyDescent="0.2">
      <c r="A181" s="358">
        <f t="shared" si="820"/>
        <v>44592</v>
      </c>
      <c r="B181" s="507">
        <f t="shared" ref="B181:B203" si="840">SUM(C181:J181)</f>
        <v>0</v>
      </c>
      <c r="C181" s="507">
        <f t="shared" ref="C181:C203" si="841">+N181+Y181+AJ181+AU181+BF181+BQ181+CB181+CM181+CX181+DI181+DT181+EE181</f>
        <v>0</v>
      </c>
      <c r="D181" s="507">
        <f t="shared" si="821"/>
        <v>0</v>
      </c>
      <c r="E181" s="507">
        <f t="shared" si="822"/>
        <v>0</v>
      </c>
      <c r="F181" s="507">
        <f t="shared" si="823"/>
        <v>0</v>
      </c>
      <c r="G181" s="507">
        <f t="shared" si="824"/>
        <v>0</v>
      </c>
      <c r="H181" s="507">
        <f t="shared" si="825"/>
        <v>0</v>
      </c>
      <c r="I181" s="507">
        <f t="shared" si="826"/>
        <v>0</v>
      </c>
      <c r="J181" s="507">
        <f t="shared" si="827"/>
        <v>0</v>
      </c>
      <c r="L181" s="358">
        <f t="shared" si="828"/>
        <v>44592</v>
      </c>
      <c r="M181" s="507">
        <f t="shared" ref="M181:M203" si="842">SUM(N181:U181)</f>
        <v>0</v>
      </c>
      <c r="N181" s="507">
        <v>0</v>
      </c>
      <c r="O181" s="507">
        <v>0</v>
      </c>
      <c r="P181" s="507">
        <v>0</v>
      </c>
      <c r="Q181" s="507">
        <v>0</v>
      </c>
      <c r="R181" s="507">
        <v>0</v>
      </c>
      <c r="S181" s="507">
        <v>0</v>
      </c>
      <c r="T181" s="507">
        <v>0</v>
      </c>
      <c r="U181" s="507">
        <v>0</v>
      </c>
      <c r="W181" s="358">
        <f t="shared" si="829"/>
        <v>44592</v>
      </c>
      <c r="X181" s="507">
        <f t="shared" ref="X181:X203" si="843">SUM(Y181:AF181)</f>
        <v>0</v>
      </c>
      <c r="Y181" s="507">
        <v>0</v>
      </c>
      <c r="Z181" s="507">
        <v>0</v>
      </c>
      <c r="AA181" s="507">
        <v>0</v>
      </c>
      <c r="AB181" s="507">
        <v>0</v>
      </c>
      <c r="AC181" s="507">
        <v>0</v>
      </c>
      <c r="AD181" s="507">
        <v>0</v>
      </c>
      <c r="AE181" s="507">
        <v>0</v>
      </c>
      <c r="AF181" s="507">
        <v>0</v>
      </c>
      <c r="AH181" s="358">
        <f t="shared" si="830"/>
        <v>44592</v>
      </c>
      <c r="AI181" s="507">
        <f t="shared" ref="AI181:AI203" si="844">SUM(AJ181:AQ181)</f>
        <v>0</v>
      </c>
      <c r="AJ181" s="507">
        <v>0</v>
      </c>
      <c r="AK181" s="507">
        <v>0</v>
      </c>
      <c r="AL181" s="507">
        <v>0</v>
      </c>
      <c r="AM181" s="507">
        <v>0</v>
      </c>
      <c r="AN181" s="507">
        <v>0</v>
      </c>
      <c r="AO181" s="507">
        <v>0</v>
      </c>
      <c r="AP181" s="507">
        <v>0</v>
      </c>
      <c r="AQ181" s="507">
        <v>0</v>
      </c>
      <c r="AS181" s="358">
        <f t="shared" si="831"/>
        <v>44592</v>
      </c>
      <c r="AT181" s="507">
        <f t="shared" ref="AT181:AT203" si="845">SUM(AU181:BB181)</f>
        <v>0</v>
      </c>
      <c r="AU181" s="507">
        <v>0</v>
      </c>
      <c r="AV181" s="507">
        <v>0</v>
      </c>
      <c r="AW181" s="507">
        <v>0</v>
      </c>
      <c r="AX181" s="507">
        <v>0</v>
      </c>
      <c r="AY181" s="507">
        <v>0</v>
      </c>
      <c r="AZ181" s="507">
        <v>0</v>
      </c>
      <c r="BA181" s="507">
        <v>0</v>
      </c>
      <c r="BB181" s="507">
        <v>0</v>
      </c>
      <c r="BD181" s="358">
        <f t="shared" si="832"/>
        <v>44592</v>
      </c>
      <c r="BE181" s="507">
        <f t="shared" ref="BE181:BE203" si="846">SUM(BF181:BM181)</f>
        <v>0</v>
      </c>
      <c r="BF181" s="507">
        <v>0</v>
      </c>
      <c r="BG181" s="507">
        <v>0</v>
      </c>
      <c r="BH181" s="507">
        <v>0</v>
      </c>
      <c r="BI181" s="507">
        <v>0</v>
      </c>
      <c r="BJ181" s="507">
        <v>0</v>
      </c>
      <c r="BK181" s="507">
        <v>0</v>
      </c>
      <c r="BL181" s="507">
        <v>0</v>
      </c>
      <c r="BM181" s="507">
        <v>0</v>
      </c>
      <c r="BO181" s="358">
        <f t="shared" si="833"/>
        <v>44592</v>
      </c>
      <c r="BP181" s="507">
        <f t="shared" ref="BP181:BP203" si="847">SUM(BQ181:BX181)</f>
        <v>0</v>
      </c>
      <c r="BQ181" s="507">
        <v>0</v>
      </c>
      <c r="BR181" s="507">
        <v>0</v>
      </c>
      <c r="BS181" s="507">
        <v>0</v>
      </c>
      <c r="BT181" s="507">
        <v>0</v>
      </c>
      <c r="BU181" s="507">
        <v>0</v>
      </c>
      <c r="BV181" s="507">
        <v>0</v>
      </c>
      <c r="BW181" s="507">
        <v>0</v>
      </c>
      <c r="BX181" s="507">
        <v>0</v>
      </c>
      <c r="BZ181" s="358">
        <f t="shared" si="834"/>
        <v>44592</v>
      </c>
      <c r="CA181" s="507">
        <f t="shared" ref="CA181:CA203" si="848">SUM(CB181:CI181)</f>
        <v>0</v>
      </c>
      <c r="CB181" s="507">
        <v>0</v>
      </c>
      <c r="CC181" s="507">
        <v>0</v>
      </c>
      <c r="CD181" s="507">
        <v>0</v>
      </c>
      <c r="CE181" s="507">
        <v>0</v>
      </c>
      <c r="CF181" s="507">
        <v>0</v>
      </c>
      <c r="CG181" s="507">
        <v>0</v>
      </c>
      <c r="CH181" s="507">
        <v>0</v>
      </c>
      <c r="CI181" s="507">
        <v>0</v>
      </c>
      <c r="CK181" s="358">
        <f t="shared" si="835"/>
        <v>44592</v>
      </c>
      <c r="CL181" s="507">
        <f t="shared" ref="CL181:CL203" si="849">SUM(CM181:CT181)</f>
        <v>0</v>
      </c>
      <c r="CM181" s="507">
        <v>0</v>
      </c>
      <c r="CN181" s="507">
        <v>0</v>
      </c>
      <c r="CO181" s="507">
        <v>0</v>
      </c>
      <c r="CP181" s="507">
        <v>0</v>
      </c>
      <c r="CQ181" s="507">
        <v>0</v>
      </c>
      <c r="CR181" s="507">
        <v>0</v>
      </c>
      <c r="CS181" s="507">
        <v>0</v>
      </c>
      <c r="CT181" s="507">
        <v>0</v>
      </c>
      <c r="CV181" s="358">
        <f t="shared" si="836"/>
        <v>44592</v>
      </c>
      <c r="CW181" s="507">
        <f t="shared" ref="CW181:CW203" si="850">SUM(CX181:DE181)</f>
        <v>0</v>
      </c>
      <c r="CX181" s="507">
        <v>0</v>
      </c>
      <c r="CY181" s="507">
        <v>0</v>
      </c>
      <c r="CZ181" s="507">
        <v>0</v>
      </c>
      <c r="DA181" s="507">
        <v>0</v>
      </c>
      <c r="DB181" s="507">
        <v>0</v>
      </c>
      <c r="DC181" s="507">
        <v>0</v>
      </c>
      <c r="DD181" s="507">
        <v>0</v>
      </c>
      <c r="DE181" s="507">
        <v>0</v>
      </c>
      <c r="DG181" s="358">
        <f t="shared" si="837"/>
        <v>44592</v>
      </c>
      <c r="DH181" s="507">
        <f t="shared" ref="DH181:DH203" si="851">SUM(DI181:DP181)</f>
        <v>0</v>
      </c>
      <c r="DI181" s="507">
        <v>0</v>
      </c>
      <c r="DJ181" s="507">
        <v>0</v>
      </c>
      <c r="DK181" s="507">
        <v>0</v>
      </c>
      <c r="DL181" s="507">
        <v>0</v>
      </c>
      <c r="DM181" s="507">
        <v>0</v>
      </c>
      <c r="DN181" s="507">
        <v>0</v>
      </c>
      <c r="DO181" s="507">
        <v>0</v>
      </c>
      <c r="DP181" s="507">
        <v>0</v>
      </c>
      <c r="DR181" s="358">
        <f t="shared" si="838"/>
        <v>44592</v>
      </c>
      <c r="DS181" s="507">
        <f t="shared" ref="DS181:DS203" si="852">SUM(DT181:EA181)</f>
        <v>0</v>
      </c>
      <c r="DT181" s="507">
        <v>0</v>
      </c>
      <c r="DU181" s="507">
        <v>0</v>
      </c>
      <c r="DV181" s="507">
        <v>0</v>
      </c>
      <c r="DW181" s="507">
        <v>0</v>
      </c>
      <c r="DX181" s="507">
        <v>0</v>
      </c>
      <c r="DY181" s="507">
        <v>0</v>
      </c>
      <c r="DZ181" s="507">
        <v>0</v>
      </c>
      <c r="EA181" s="507">
        <v>0</v>
      </c>
      <c r="EC181" s="358">
        <f t="shared" si="839"/>
        <v>44592</v>
      </c>
      <c r="ED181" s="507">
        <f t="shared" ref="ED181:ED203" si="853">SUM(EE181:EL181)</f>
        <v>0</v>
      </c>
      <c r="EE181" s="507">
        <v>0</v>
      </c>
      <c r="EF181" s="507">
        <v>0</v>
      </c>
      <c r="EG181" s="507">
        <v>0</v>
      </c>
      <c r="EH181" s="507">
        <v>0</v>
      </c>
      <c r="EI181" s="507">
        <v>0</v>
      </c>
      <c r="EJ181" s="507">
        <v>0</v>
      </c>
      <c r="EK181" s="507">
        <v>0</v>
      </c>
      <c r="EL181" s="507">
        <v>0</v>
      </c>
    </row>
    <row r="182" spans="1:142" x14ac:dyDescent="0.2">
      <c r="A182" s="358">
        <f t="shared" si="820"/>
        <v>44620</v>
      </c>
      <c r="B182" s="507">
        <f t="shared" si="840"/>
        <v>0</v>
      </c>
      <c r="C182" s="507">
        <f t="shared" si="841"/>
        <v>0</v>
      </c>
      <c r="D182" s="507">
        <f t="shared" si="821"/>
        <v>0</v>
      </c>
      <c r="E182" s="507">
        <f t="shared" si="822"/>
        <v>0</v>
      </c>
      <c r="F182" s="507">
        <f t="shared" si="823"/>
        <v>0</v>
      </c>
      <c r="G182" s="507">
        <f t="shared" si="824"/>
        <v>0</v>
      </c>
      <c r="H182" s="507">
        <f t="shared" si="825"/>
        <v>0</v>
      </c>
      <c r="I182" s="507">
        <f t="shared" si="826"/>
        <v>0</v>
      </c>
      <c r="J182" s="507">
        <f t="shared" si="827"/>
        <v>0</v>
      </c>
      <c r="L182" s="358">
        <f t="shared" si="828"/>
        <v>44620</v>
      </c>
      <c r="M182" s="507">
        <f t="shared" si="842"/>
        <v>0</v>
      </c>
      <c r="N182" s="507">
        <v>0</v>
      </c>
      <c r="O182" s="507">
        <v>0</v>
      </c>
      <c r="P182" s="507">
        <v>0</v>
      </c>
      <c r="Q182" s="507">
        <v>0</v>
      </c>
      <c r="R182" s="507">
        <v>0</v>
      </c>
      <c r="S182" s="507">
        <v>0</v>
      </c>
      <c r="T182" s="507">
        <v>0</v>
      </c>
      <c r="U182" s="507">
        <v>0</v>
      </c>
      <c r="W182" s="358">
        <f t="shared" si="829"/>
        <v>44620</v>
      </c>
      <c r="X182" s="507">
        <f t="shared" si="843"/>
        <v>0</v>
      </c>
      <c r="Y182" s="507">
        <v>0</v>
      </c>
      <c r="Z182" s="507">
        <v>0</v>
      </c>
      <c r="AA182" s="507">
        <v>0</v>
      </c>
      <c r="AB182" s="507">
        <v>0</v>
      </c>
      <c r="AC182" s="507">
        <v>0</v>
      </c>
      <c r="AD182" s="507">
        <v>0</v>
      </c>
      <c r="AE182" s="507">
        <v>0</v>
      </c>
      <c r="AF182" s="507">
        <v>0</v>
      </c>
      <c r="AH182" s="358">
        <f t="shared" si="830"/>
        <v>44620</v>
      </c>
      <c r="AI182" s="507">
        <f t="shared" si="844"/>
        <v>0</v>
      </c>
      <c r="AJ182" s="507">
        <v>0</v>
      </c>
      <c r="AK182" s="507">
        <v>0</v>
      </c>
      <c r="AL182" s="507">
        <v>0</v>
      </c>
      <c r="AM182" s="507">
        <v>0</v>
      </c>
      <c r="AN182" s="507">
        <v>0</v>
      </c>
      <c r="AO182" s="507">
        <v>0</v>
      </c>
      <c r="AP182" s="507">
        <v>0</v>
      </c>
      <c r="AQ182" s="507">
        <v>0</v>
      </c>
      <c r="AS182" s="358">
        <f t="shared" si="831"/>
        <v>44620</v>
      </c>
      <c r="AT182" s="507">
        <f t="shared" si="845"/>
        <v>0</v>
      </c>
      <c r="AU182" s="507">
        <v>0</v>
      </c>
      <c r="AV182" s="507">
        <v>0</v>
      </c>
      <c r="AW182" s="507">
        <v>0</v>
      </c>
      <c r="AX182" s="507">
        <v>0</v>
      </c>
      <c r="AY182" s="507">
        <v>0</v>
      </c>
      <c r="AZ182" s="507">
        <v>0</v>
      </c>
      <c r="BA182" s="507">
        <v>0</v>
      </c>
      <c r="BB182" s="507">
        <v>0</v>
      </c>
      <c r="BD182" s="358">
        <f t="shared" si="832"/>
        <v>44620</v>
      </c>
      <c r="BE182" s="507">
        <f t="shared" si="846"/>
        <v>0</v>
      </c>
      <c r="BF182" s="507">
        <v>0</v>
      </c>
      <c r="BG182" s="507">
        <v>0</v>
      </c>
      <c r="BH182" s="507">
        <v>0</v>
      </c>
      <c r="BI182" s="507">
        <v>0</v>
      </c>
      <c r="BJ182" s="507">
        <v>0</v>
      </c>
      <c r="BK182" s="507">
        <v>0</v>
      </c>
      <c r="BL182" s="507">
        <v>0</v>
      </c>
      <c r="BM182" s="507">
        <v>0</v>
      </c>
      <c r="BO182" s="358">
        <f t="shared" si="833"/>
        <v>44620</v>
      </c>
      <c r="BP182" s="507">
        <f t="shared" si="847"/>
        <v>0</v>
      </c>
      <c r="BQ182" s="507">
        <v>0</v>
      </c>
      <c r="BR182" s="507">
        <v>0</v>
      </c>
      <c r="BS182" s="507">
        <v>0</v>
      </c>
      <c r="BT182" s="507">
        <v>0</v>
      </c>
      <c r="BU182" s="507">
        <v>0</v>
      </c>
      <c r="BV182" s="507">
        <v>0</v>
      </c>
      <c r="BW182" s="507">
        <v>0</v>
      </c>
      <c r="BX182" s="507">
        <v>0</v>
      </c>
      <c r="BZ182" s="358">
        <f t="shared" si="834"/>
        <v>44620</v>
      </c>
      <c r="CA182" s="507">
        <f t="shared" si="848"/>
        <v>0</v>
      </c>
      <c r="CB182" s="507">
        <v>0</v>
      </c>
      <c r="CC182" s="507">
        <v>0</v>
      </c>
      <c r="CD182" s="507">
        <v>0</v>
      </c>
      <c r="CE182" s="507">
        <v>0</v>
      </c>
      <c r="CF182" s="507">
        <v>0</v>
      </c>
      <c r="CG182" s="507">
        <v>0</v>
      </c>
      <c r="CH182" s="507">
        <v>0</v>
      </c>
      <c r="CI182" s="507">
        <v>0</v>
      </c>
      <c r="CK182" s="358">
        <f t="shared" si="835"/>
        <v>44620</v>
      </c>
      <c r="CL182" s="507">
        <f t="shared" si="849"/>
        <v>0</v>
      </c>
      <c r="CM182" s="507">
        <v>0</v>
      </c>
      <c r="CN182" s="507">
        <v>0</v>
      </c>
      <c r="CO182" s="507">
        <v>0</v>
      </c>
      <c r="CP182" s="507">
        <v>0</v>
      </c>
      <c r="CQ182" s="507">
        <v>0</v>
      </c>
      <c r="CR182" s="507">
        <v>0</v>
      </c>
      <c r="CS182" s="507">
        <v>0</v>
      </c>
      <c r="CT182" s="507">
        <v>0</v>
      </c>
      <c r="CV182" s="358">
        <f t="shared" si="836"/>
        <v>44620</v>
      </c>
      <c r="CW182" s="507">
        <f t="shared" si="850"/>
        <v>0</v>
      </c>
      <c r="CX182" s="507">
        <v>0</v>
      </c>
      <c r="CY182" s="507">
        <v>0</v>
      </c>
      <c r="CZ182" s="507">
        <v>0</v>
      </c>
      <c r="DA182" s="507">
        <v>0</v>
      </c>
      <c r="DB182" s="507">
        <v>0</v>
      </c>
      <c r="DC182" s="507">
        <v>0</v>
      </c>
      <c r="DD182" s="507">
        <v>0</v>
      </c>
      <c r="DE182" s="507">
        <v>0</v>
      </c>
      <c r="DG182" s="358">
        <f t="shared" si="837"/>
        <v>44620</v>
      </c>
      <c r="DH182" s="507">
        <f t="shared" si="851"/>
        <v>0</v>
      </c>
      <c r="DI182" s="507">
        <v>0</v>
      </c>
      <c r="DJ182" s="507">
        <v>0</v>
      </c>
      <c r="DK182" s="507">
        <v>0</v>
      </c>
      <c r="DL182" s="507">
        <v>0</v>
      </c>
      <c r="DM182" s="507">
        <v>0</v>
      </c>
      <c r="DN182" s="507">
        <v>0</v>
      </c>
      <c r="DO182" s="507">
        <v>0</v>
      </c>
      <c r="DP182" s="507">
        <v>0</v>
      </c>
      <c r="DR182" s="358">
        <f t="shared" si="838"/>
        <v>44620</v>
      </c>
      <c r="DS182" s="507">
        <f t="shared" si="852"/>
        <v>0</v>
      </c>
      <c r="DT182" s="507">
        <v>0</v>
      </c>
      <c r="DU182" s="507">
        <v>0</v>
      </c>
      <c r="DV182" s="507">
        <v>0</v>
      </c>
      <c r="DW182" s="507">
        <v>0</v>
      </c>
      <c r="DX182" s="507">
        <v>0</v>
      </c>
      <c r="DY182" s="507">
        <v>0</v>
      </c>
      <c r="DZ182" s="507">
        <v>0</v>
      </c>
      <c r="EA182" s="507">
        <v>0</v>
      </c>
      <c r="EC182" s="358">
        <f t="shared" si="839"/>
        <v>44620</v>
      </c>
      <c r="ED182" s="507">
        <f t="shared" si="853"/>
        <v>0</v>
      </c>
      <c r="EE182" s="507">
        <v>0</v>
      </c>
      <c r="EF182" s="507">
        <v>0</v>
      </c>
      <c r="EG182" s="507">
        <v>0</v>
      </c>
      <c r="EH182" s="507">
        <v>0</v>
      </c>
      <c r="EI182" s="507">
        <v>0</v>
      </c>
      <c r="EJ182" s="507">
        <v>0</v>
      </c>
      <c r="EK182" s="507">
        <v>0</v>
      </c>
      <c r="EL182" s="507">
        <v>0</v>
      </c>
    </row>
    <row r="183" spans="1:142" x14ac:dyDescent="0.2">
      <c r="A183" s="358">
        <f t="shared" si="820"/>
        <v>44651</v>
      </c>
      <c r="B183" s="507">
        <f t="shared" si="840"/>
        <v>0</v>
      </c>
      <c r="C183" s="507">
        <f t="shared" si="841"/>
        <v>0</v>
      </c>
      <c r="D183" s="507">
        <f t="shared" si="821"/>
        <v>0</v>
      </c>
      <c r="E183" s="507">
        <f t="shared" si="822"/>
        <v>0</v>
      </c>
      <c r="F183" s="507">
        <f t="shared" si="823"/>
        <v>0</v>
      </c>
      <c r="G183" s="507">
        <f t="shared" si="824"/>
        <v>0</v>
      </c>
      <c r="H183" s="507">
        <f t="shared" si="825"/>
        <v>0</v>
      </c>
      <c r="I183" s="507">
        <f t="shared" si="826"/>
        <v>0</v>
      </c>
      <c r="J183" s="507">
        <f t="shared" si="827"/>
        <v>0</v>
      </c>
      <c r="L183" s="358">
        <f t="shared" si="828"/>
        <v>44651</v>
      </c>
      <c r="M183" s="507">
        <f t="shared" si="842"/>
        <v>0</v>
      </c>
      <c r="N183" s="507">
        <v>0</v>
      </c>
      <c r="O183" s="507">
        <v>0</v>
      </c>
      <c r="P183" s="507">
        <v>0</v>
      </c>
      <c r="Q183" s="507">
        <v>0</v>
      </c>
      <c r="R183" s="507">
        <v>0</v>
      </c>
      <c r="S183" s="507">
        <v>0</v>
      </c>
      <c r="T183" s="507">
        <v>0</v>
      </c>
      <c r="U183" s="507">
        <v>0</v>
      </c>
      <c r="W183" s="358">
        <f t="shared" si="829"/>
        <v>44651</v>
      </c>
      <c r="X183" s="507">
        <f t="shared" si="843"/>
        <v>0</v>
      </c>
      <c r="Y183" s="507">
        <v>0</v>
      </c>
      <c r="Z183" s="507">
        <v>0</v>
      </c>
      <c r="AA183" s="507">
        <v>0</v>
      </c>
      <c r="AB183" s="507">
        <v>0</v>
      </c>
      <c r="AC183" s="507">
        <v>0</v>
      </c>
      <c r="AD183" s="507">
        <v>0</v>
      </c>
      <c r="AE183" s="507">
        <v>0</v>
      </c>
      <c r="AF183" s="507">
        <v>0</v>
      </c>
      <c r="AH183" s="358">
        <f t="shared" si="830"/>
        <v>44651</v>
      </c>
      <c r="AI183" s="507">
        <f t="shared" si="844"/>
        <v>0</v>
      </c>
      <c r="AJ183" s="507">
        <v>0</v>
      </c>
      <c r="AK183" s="507">
        <v>0</v>
      </c>
      <c r="AL183" s="507">
        <v>0</v>
      </c>
      <c r="AM183" s="507">
        <v>0</v>
      </c>
      <c r="AN183" s="507">
        <v>0</v>
      </c>
      <c r="AO183" s="507">
        <v>0</v>
      </c>
      <c r="AP183" s="507">
        <v>0</v>
      </c>
      <c r="AQ183" s="507">
        <v>0</v>
      </c>
      <c r="AS183" s="358">
        <f t="shared" si="831"/>
        <v>44651</v>
      </c>
      <c r="AT183" s="507">
        <f t="shared" si="845"/>
        <v>0</v>
      </c>
      <c r="AU183" s="507">
        <v>0</v>
      </c>
      <c r="AV183" s="507">
        <v>0</v>
      </c>
      <c r="AW183" s="507">
        <v>0</v>
      </c>
      <c r="AX183" s="507">
        <v>0</v>
      </c>
      <c r="AY183" s="507">
        <v>0</v>
      </c>
      <c r="AZ183" s="507">
        <v>0</v>
      </c>
      <c r="BA183" s="507">
        <v>0</v>
      </c>
      <c r="BB183" s="507">
        <v>0</v>
      </c>
      <c r="BD183" s="358">
        <f t="shared" si="832"/>
        <v>44651</v>
      </c>
      <c r="BE183" s="507">
        <f t="shared" si="846"/>
        <v>0</v>
      </c>
      <c r="BF183" s="507">
        <v>0</v>
      </c>
      <c r="BG183" s="507">
        <v>0</v>
      </c>
      <c r="BH183" s="507">
        <v>0</v>
      </c>
      <c r="BI183" s="507">
        <v>0</v>
      </c>
      <c r="BJ183" s="507">
        <v>0</v>
      </c>
      <c r="BK183" s="507">
        <v>0</v>
      </c>
      <c r="BL183" s="507">
        <v>0</v>
      </c>
      <c r="BM183" s="507">
        <v>0</v>
      </c>
      <c r="BO183" s="358">
        <f t="shared" si="833"/>
        <v>44651</v>
      </c>
      <c r="BP183" s="507">
        <f t="shared" si="847"/>
        <v>0</v>
      </c>
      <c r="BQ183" s="507">
        <v>0</v>
      </c>
      <c r="BR183" s="507">
        <v>0</v>
      </c>
      <c r="BS183" s="507">
        <v>0</v>
      </c>
      <c r="BT183" s="507">
        <v>0</v>
      </c>
      <c r="BU183" s="507">
        <v>0</v>
      </c>
      <c r="BV183" s="507">
        <v>0</v>
      </c>
      <c r="BW183" s="507">
        <v>0</v>
      </c>
      <c r="BX183" s="507">
        <v>0</v>
      </c>
      <c r="BZ183" s="358">
        <f t="shared" si="834"/>
        <v>44651</v>
      </c>
      <c r="CA183" s="507">
        <f t="shared" si="848"/>
        <v>0</v>
      </c>
      <c r="CB183" s="507">
        <v>0</v>
      </c>
      <c r="CC183" s="507">
        <v>0</v>
      </c>
      <c r="CD183" s="507">
        <v>0</v>
      </c>
      <c r="CE183" s="507">
        <v>0</v>
      </c>
      <c r="CF183" s="507">
        <v>0</v>
      </c>
      <c r="CG183" s="507">
        <v>0</v>
      </c>
      <c r="CH183" s="507">
        <v>0</v>
      </c>
      <c r="CI183" s="507">
        <v>0</v>
      </c>
      <c r="CK183" s="358">
        <f t="shared" si="835"/>
        <v>44651</v>
      </c>
      <c r="CL183" s="507">
        <f t="shared" si="849"/>
        <v>0</v>
      </c>
      <c r="CM183" s="507">
        <v>0</v>
      </c>
      <c r="CN183" s="507">
        <v>0</v>
      </c>
      <c r="CO183" s="507">
        <v>0</v>
      </c>
      <c r="CP183" s="507">
        <v>0</v>
      </c>
      <c r="CQ183" s="507">
        <v>0</v>
      </c>
      <c r="CR183" s="507">
        <v>0</v>
      </c>
      <c r="CS183" s="507">
        <v>0</v>
      </c>
      <c r="CT183" s="507">
        <v>0</v>
      </c>
      <c r="CV183" s="358">
        <f t="shared" si="836"/>
        <v>44651</v>
      </c>
      <c r="CW183" s="507">
        <f t="shared" si="850"/>
        <v>0</v>
      </c>
      <c r="CX183" s="507">
        <v>0</v>
      </c>
      <c r="CY183" s="507">
        <v>0</v>
      </c>
      <c r="CZ183" s="507">
        <v>0</v>
      </c>
      <c r="DA183" s="507">
        <v>0</v>
      </c>
      <c r="DB183" s="507">
        <v>0</v>
      </c>
      <c r="DC183" s="507">
        <v>0</v>
      </c>
      <c r="DD183" s="507">
        <v>0</v>
      </c>
      <c r="DE183" s="507">
        <v>0</v>
      </c>
      <c r="DG183" s="358">
        <f t="shared" si="837"/>
        <v>44651</v>
      </c>
      <c r="DH183" s="507">
        <f t="shared" si="851"/>
        <v>0</v>
      </c>
      <c r="DI183" s="507">
        <v>0</v>
      </c>
      <c r="DJ183" s="507">
        <v>0</v>
      </c>
      <c r="DK183" s="507">
        <v>0</v>
      </c>
      <c r="DL183" s="507">
        <v>0</v>
      </c>
      <c r="DM183" s="507">
        <v>0</v>
      </c>
      <c r="DN183" s="507">
        <v>0</v>
      </c>
      <c r="DO183" s="507">
        <v>0</v>
      </c>
      <c r="DP183" s="507">
        <v>0</v>
      </c>
      <c r="DR183" s="358">
        <f t="shared" si="838"/>
        <v>44651</v>
      </c>
      <c r="DS183" s="507">
        <f t="shared" si="852"/>
        <v>0</v>
      </c>
      <c r="DT183" s="507">
        <v>0</v>
      </c>
      <c r="DU183" s="507">
        <v>0</v>
      </c>
      <c r="DV183" s="507">
        <v>0</v>
      </c>
      <c r="DW183" s="507">
        <v>0</v>
      </c>
      <c r="DX183" s="507">
        <v>0</v>
      </c>
      <c r="DY183" s="507">
        <v>0</v>
      </c>
      <c r="DZ183" s="507">
        <v>0</v>
      </c>
      <c r="EA183" s="507">
        <v>0</v>
      </c>
      <c r="EC183" s="358">
        <f t="shared" si="839"/>
        <v>44651</v>
      </c>
      <c r="ED183" s="507">
        <f t="shared" si="853"/>
        <v>0</v>
      </c>
      <c r="EE183" s="507">
        <v>0</v>
      </c>
      <c r="EF183" s="507">
        <v>0</v>
      </c>
      <c r="EG183" s="507">
        <v>0</v>
      </c>
      <c r="EH183" s="507">
        <v>0</v>
      </c>
      <c r="EI183" s="507">
        <v>0</v>
      </c>
      <c r="EJ183" s="507">
        <v>0</v>
      </c>
      <c r="EK183" s="507">
        <v>0</v>
      </c>
      <c r="EL183" s="507">
        <v>0</v>
      </c>
    </row>
    <row r="184" spans="1:142" x14ac:dyDescent="0.2">
      <c r="A184" s="358">
        <f t="shared" si="820"/>
        <v>44681</v>
      </c>
      <c r="B184" s="507">
        <f t="shared" si="840"/>
        <v>0</v>
      </c>
      <c r="C184" s="507">
        <f t="shared" si="841"/>
        <v>0</v>
      </c>
      <c r="D184" s="507">
        <f t="shared" si="821"/>
        <v>0</v>
      </c>
      <c r="E184" s="507">
        <f t="shared" si="822"/>
        <v>0</v>
      </c>
      <c r="F184" s="507">
        <f t="shared" si="823"/>
        <v>0</v>
      </c>
      <c r="G184" s="507">
        <f t="shared" si="824"/>
        <v>0</v>
      </c>
      <c r="H184" s="507">
        <f t="shared" si="825"/>
        <v>0</v>
      </c>
      <c r="I184" s="507">
        <f t="shared" si="826"/>
        <v>0</v>
      </c>
      <c r="J184" s="507">
        <f t="shared" si="827"/>
        <v>0</v>
      </c>
      <c r="L184" s="358">
        <f t="shared" si="828"/>
        <v>44681</v>
      </c>
      <c r="M184" s="507">
        <f t="shared" si="842"/>
        <v>0</v>
      </c>
      <c r="N184" s="507">
        <v>0</v>
      </c>
      <c r="O184" s="507">
        <v>0</v>
      </c>
      <c r="P184" s="507">
        <v>0</v>
      </c>
      <c r="Q184" s="507">
        <v>0</v>
      </c>
      <c r="R184" s="507">
        <v>0</v>
      </c>
      <c r="S184" s="507">
        <v>0</v>
      </c>
      <c r="T184" s="507">
        <v>0</v>
      </c>
      <c r="U184" s="507">
        <v>0</v>
      </c>
      <c r="W184" s="358">
        <f t="shared" si="829"/>
        <v>44681</v>
      </c>
      <c r="X184" s="507">
        <f t="shared" si="843"/>
        <v>0</v>
      </c>
      <c r="Y184" s="507">
        <v>0</v>
      </c>
      <c r="Z184" s="507">
        <v>0</v>
      </c>
      <c r="AA184" s="507">
        <v>0</v>
      </c>
      <c r="AB184" s="507">
        <v>0</v>
      </c>
      <c r="AC184" s="507">
        <v>0</v>
      </c>
      <c r="AD184" s="507">
        <v>0</v>
      </c>
      <c r="AE184" s="507">
        <v>0</v>
      </c>
      <c r="AF184" s="507">
        <v>0</v>
      </c>
      <c r="AH184" s="358">
        <f t="shared" si="830"/>
        <v>44681</v>
      </c>
      <c r="AI184" s="507">
        <f t="shared" si="844"/>
        <v>0</v>
      </c>
      <c r="AJ184" s="507">
        <v>0</v>
      </c>
      <c r="AK184" s="507">
        <v>0</v>
      </c>
      <c r="AL184" s="507">
        <v>0</v>
      </c>
      <c r="AM184" s="507">
        <v>0</v>
      </c>
      <c r="AN184" s="507">
        <v>0</v>
      </c>
      <c r="AO184" s="507">
        <v>0</v>
      </c>
      <c r="AP184" s="507">
        <v>0</v>
      </c>
      <c r="AQ184" s="507">
        <v>0</v>
      </c>
      <c r="AS184" s="358">
        <f t="shared" si="831"/>
        <v>44681</v>
      </c>
      <c r="AT184" s="507">
        <f t="shared" si="845"/>
        <v>0</v>
      </c>
      <c r="AU184" s="507">
        <v>0</v>
      </c>
      <c r="AV184" s="507">
        <v>0</v>
      </c>
      <c r="AW184" s="507">
        <v>0</v>
      </c>
      <c r="AX184" s="507">
        <v>0</v>
      </c>
      <c r="AY184" s="507">
        <v>0</v>
      </c>
      <c r="AZ184" s="507">
        <v>0</v>
      </c>
      <c r="BA184" s="507">
        <v>0</v>
      </c>
      <c r="BB184" s="507">
        <v>0</v>
      </c>
      <c r="BD184" s="358">
        <f t="shared" si="832"/>
        <v>44681</v>
      </c>
      <c r="BE184" s="507">
        <f t="shared" si="846"/>
        <v>0</v>
      </c>
      <c r="BF184" s="507">
        <v>0</v>
      </c>
      <c r="BG184" s="507">
        <v>0</v>
      </c>
      <c r="BH184" s="507">
        <v>0</v>
      </c>
      <c r="BI184" s="507">
        <v>0</v>
      </c>
      <c r="BJ184" s="507">
        <v>0</v>
      </c>
      <c r="BK184" s="507">
        <v>0</v>
      </c>
      <c r="BL184" s="507">
        <v>0</v>
      </c>
      <c r="BM184" s="507">
        <v>0</v>
      </c>
      <c r="BO184" s="358">
        <f t="shared" si="833"/>
        <v>44681</v>
      </c>
      <c r="BP184" s="507">
        <f t="shared" si="847"/>
        <v>0</v>
      </c>
      <c r="BQ184" s="507">
        <v>0</v>
      </c>
      <c r="BR184" s="507">
        <v>0</v>
      </c>
      <c r="BS184" s="507">
        <v>0</v>
      </c>
      <c r="BT184" s="507">
        <v>0</v>
      </c>
      <c r="BU184" s="507">
        <v>0</v>
      </c>
      <c r="BV184" s="507">
        <v>0</v>
      </c>
      <c r="BW184" s="507">
        <v>0</v>
      </c>
      <c r="BX184" s="507">
        <v>0</v>
      </c>
      <c r="BZ184" s="358">
        <f t="shared" si="834"/>
        <v>44681</v>
      </c>
      <c r="CA184" s="507">
        <f t="shared" si="848"/>
        <v>0</v>
      </c>
      <c r="CB184" s="507">
        <v>0</v>
      </c>
      <c r="CC184" s="507">
        <v>0</v>
      </c>
      <c r="CD184" s="507">
        <v>0</v>
      </c>
      <c r="CE184" s="507">
        <v>0</v>
      </c>
      <c r="CF184" s="507">
        <v>0</v>
      </c>
      <c r="CG184" s="507">
        <v>0</v>
      </c>
      <c r="CH184" s="507">
        <v>0</v>
      </c>
      <c r="CI184" s="507">
        <v>0</v>
      </c>
      <c r="CK184" s="358">
        <f t="shared" si="835"/>
        <v>44681</v>
      </c>
      <c r="CL184" s="507">
        <f t="shared" si="849"/>
        <v>0</v>
      </c>
      <c r="CM184" s="507">
        <v>0</v>
      </c>
      <c r="CN184" s="507">
        <v>0</v>
      </c>
      <c r="CO184" s="507">
        <v>0</v>
      </c>
      <c r="CP184" s="507">
        <v>0</v>
      </c>
      <c r="CQ184" s="507">
        <v>0</v>
      </c>
      <c r="CR184" s="507">
        <v>0</v>
      </c>
      <c r="CS184" s="507">
        <v>0</v>
      </c>
      <c r="CT184" s="507">
        <v>0</v>
      </c>
      <c r="CV184" s="358">
        <f t="shared" si="836"/>
        <v>44681</v>
      </c>
      <c r="CW184" s="507">
        <f t="shared" si="850"/>
        <v>0</v>
      </c>
      <c r="CX184" s="507">
        <v>0</v>
      </c>
      <c r="CY184" s="507">
        <v>0</v>
      </c>
      <c r="CZ184" s="507">
        <v>0</v>
      </c>
      <c r="DA184" s="507">
        <v>0</v>
      </c>
      <c r="DB184" s="507">
        <v>0</v>
      </c>
      <c r="DC184" s="507">
        <v>0</v>
      </c>
      <c r="DD184" s="507">
        <v>0</v>
      </c>
      <c r="DE184" s="507">
        <v>0</v>
      </c>
      <c r="DG184" s="358">
        <f t="shared" si="837"/>
        <v>44681</v>
      </c>
      <c r="DH184" s="507">
        <f t="shared" si="851"/>
        <v>0</v>
      </c>
      <c r="DI184" s="507">
        <v>0</v>
      </c>
      <c r="DJ184" s="507">
        <v>0</v>
      </c>
      <c r="DK184" s="507">
        <v>0</v>
      </c>
      <c r="DL184" s="507">
        <v>0</v>
      </c>
      <c r="DM184" s="507">
        <v>0</v>
      </c>
      <c r="DN184" s="507">
        <v>0</v>
      </c>
      <c r="DO184" s="507">
        <v>0</v>
      </c>
      <c r="DP184" s="507">
        <v>0</v>
      </c>
      <c r="DR184" s="358">
        <f t="shared" si="838"/>
        <v>44681</v>
      </c>
      <c r="DS184" s="507">
        <f t="shared" si="852"/>
        <v>0</v>
      </c>
      <c r="DT184" s="507">
        <v>0</v>
      </c>
      <c r="DU184" s="507">
        <v>0</v>
      </c>
      <c r="DV184" s="507">
        <v>0</v>
      </c>
      <c r="DW184" s="507">
        <v>0</v>
      </c>
      <c r="DX184" s="507">
        <v>0</v>
      </c>
      <c r="DY184" s="507">
        <v>0</v>
      </c>
      <c r="DZ184" s="507">
        <v>0</v>
      </c>
      <c r="EA184" s="507">
        <v>0</v>
      </c>
      <c r="EC184" s="358">
        <f t="shared" si="839"/>
        <v>44681</v>
      </c>
      <c r="ED184" s="507">
        <f t="shared" si="853"/>
        <v>0</v>
      </c>
      <c r="EE184" s="507">
        <v>0</v>
      </c>
      <c r="EF184" s="507">
        <v>0</v>
      </c>
      <c r="EG184" s="507">
        <v>0</v>
      </c>
      <c r="EH184" s="507">
        <v>0</v>
      </c>
      <c r="EI184" s="507">
        <v>0</v>
      </c>
      <c r="EJ184" s="507">
        <v>0</v>
      </c>
      <c r="EK184" s="507">
        <v>0</v>
      </c>
      <c r="EL184" s="507">
        <v>0</v>
      </c>
    </row>
    <row r="185" spans="1:142" x14ac:dyDescent="0.2">
      <c r="A185" s="358">
        <f t="shared" si="820"/>
        <v>44712</v>
      </c>
      <c r="B185" s="507">
        <f t="shared" si="840"/>
        <v>0</v>
      </c>
      <c r="C185" s="507">
        <f t="shared" si="841"/>
        <v>0</v>
      </c>
      <c r="D185" s="507">
        <f t="shared" si="821"/>
        <v>0</v>
      </c>
      <c r="E185" s="507">
        <f t="shared" si="822"/>
        <v>0</v>
      </c>
      <c r="F185" s="507">
        <f t="shared" si="823"/>
        <v>0</v>
      </c>
      <c r="G185" s="507">
        <f t="shared" si="824"/>
        <v>0</v>
      </c>
      <c r="H185" s="507">
        <f t="shared" si="825"/>
        <v>0</v>
      </c>
      <c r="I185" s="507">
        <f t="shared" si="826"/>
        <v>0</v>
      </c>
      <c r="J185" s="507">
        <f t="shared" si="827"/>
        <v>0</v>
      </c>
      <c r="L185" s="358">
        <f t="shared" si="828"/>
        <v>44712</v>
      </c>
      <c r="M185" s="507">
        <f t="shared" si="842"/>
        <v>0</v>
      </c>
      <c r="N185" s="507">
        <v>0</v>
      </c>
      <c r="O185" s="507">
        <v>0</v>
      </c>
      <c r="P185" s="507">
        <v>0</v>
      </c>
      <c r="Q185" s="507">
        <v>0</v>
      </c>
      <c r="R185" s="507">
        <v>0</v>
      </c>
      <c r="S185" s="507">
        <v>0</v>
      </c>
      <c r="T185" s="507">
        <v>0</v>
      </c>
      <c r="U185" s="507">
        <v>0</v>
      </c>
      <c r="W185" s="358">
        <f t="shared" si="829"/>
        <v>44712</v>
      </c>
      <c r="X185" s="507">
        <f t="shared" si="843"/>
        <v>0</v>
      </c>
      <c r="Y185" s="507">
        <v>0</v>
      </c>
      <c r="Z185" s="507">
        <v>0</v>
      </c>
      <c r="AA185" s="507">
        <v>0</v>
      </c>
      <c r="AB185" s="507">
        <v>0</v>
      </c>
      <c r="AC185" s="507">
        <v>0</v>
      </c>
      <c r="AD185" s="507">
        <v>0</v>
      </c>
      <c r="AE185" s="507">
        <v>0</v>
      </c>
      <c r="AF185" s="507">
        <v>0</v>
      </c>
      <c r="AH185" s="358">
        <f t="shared" si="830"/>
        <v>44712</v>
      </c>
      <c r="AI185" s="507">
        <f t="shared" si="844"/>
        <v>0</v>
      </c>
      <c r="AJ185" s="507">
        <v>0</v>
      </c>
      <c r="AK185" s="507">
        <v>0</v>
      </c>
      <c r="AL185" s="507">
        <v>0</v>
      </c>
      <c r="AM185" s="507">
        <v>0</v>
      </c>
      <c r="AN185" s="507">
        <v>0</v>
      </c>
      <c r="AO185" s="507">
        <v>0</v>
      </c>
      <c r="AP185" s="507">
        <v>0</v>
      </c>
      <c r="AQ185" s="507">
        <v>0</v>
      </c>
      <c r="AS185" s="358">
        <f t="shared" si="831"/>
        <v>44712</v>
      </c>
      <c r="AT185" s="507">
        <f t="shared" si="845"/>
        <v>0</v>
      </c>
      <c r="AU185" s="507">
        <v>0</v>
      </c>
      <c r="AV185" s="507">
        <v>0</v>
      </c>
      <c r="AW185" s="507">
        <v>0</v>
      </c>
      <c r="AX185" s="507">
        <v>0</v>
      </c>
      <c r="AY185" s="507">
        <v>0</v>
      </c>
      <c r="AZ185" s="507">
        <v>0</v>
      </c>
      <c r="BA185" s="507">
        <v>0</v>
      </c>
      <c r="BB185" s="507">
        <v>0</v>
      </c>
      <c r="BD185" s="358">
        <f t="shared" si="832"/>
        <v>44712</v>
      </c>
      <c r="BE185" s="507">
        <f t="shared" si="846"/>
        <v>0</v>
      </c>
      <c r="BF185" s="507">
        <v>0</v>
      </c>
      <c r="BG185" s="507">
        <v>0</v>
      </c>
      <c r="BH185" s="507">
        <v>0</v>
      </c>
      <c r="BI185" s="507">
        <v>0</v>
      </c>
      <c r="BJ185" s="507">
        <v>0</v>
      </c>
      <c r="BK185" s="507">
        <v>0</v>
      </c>
      <c r="BL185" s="507">
        <v>0</v>
      </c>
      <c r="BM185" s="507">
        <v>0</v>
      </c>
      <c r="BO185" s="358">
        <f t="shared" si="833"/>
        <v>44712</v>
      </c>
      <c r="BP185" s="507">
        <f t="shared" si="847"/>
        <v>0</v>
      </c>
      <c r="BQ185" s="507">
        <v>0</v>
      </c>
      <c r="BR185" s="507">
        <v>0</v>
      </c>
      <c r="BS185" s="507">
        <v>0</v>
      </c>
      <c r="BT185" s="507">
        <v>0</v>
      </c>
      <c r="BU185" s="507">
        <v>0</v>
      </c>
      <c r="BV185" s="507">
        <v>0</v>
      </c>
      <c r="BW185" s="507">
        <v>0</v>
      </c>
      <c r="BX185" s="507">
        <v>0</v>
      </c>
      <c r="BZ185" s="358">
        <f t="shared" si="834"/>
        <v>44712</v>
      </c>
      <c r="CA185" s="507">
        <f t="shared" si="848"/>
        <v>0</v>
      </c>
      <c r="CB185" s="507">
        <v>0</v>
      </c>
      <c r="CC185" s="507">
        <v>0</v>
      </c>
      <c r="CD185" s="507">
        <v>0</v>
      </c>
      <c r="CE185" s="507">
        <v>0</v>
      </c>
      <c r="CF185" s="507">
        <v>0</v>
      </c>
      <c r="CG185" s="507">
        <v>0</v>
      </c>
      <c r="CH185" s="507">
        <v>0</v>
      </c>
      <c r="CI185" s="507">
        <v>0</v>
      </c>
      <c r="CK185" s="358">
        <f t="shared" si="835"/>
        <v>44712</v>
      </c>
      <c r="CL185" s="507">
        <f t="shared" si="849"/>
        <v>0</v>
      </c>
      <c r="CM185" s="507">
        <v>0</v>
      </c>
      <c r="CN185" s="507">
        <v>0</v>
      </c>
      <c r="CO185" s="507">
        <v>0</v>
      </c>
      <c r="CP185" s="507">
        <v>0</v>
      </c>
      <c r="CQ185" s="507">
        <v>0</v>
      </c>
      <c r="CR185" s="507">
        <v>0</v>
      </c>
      <c r="CS185" s="507">
        <v>0</v>
      </c>
      <c r="CT185" s="507">
        <v>0</v>
      </c>
      <c r="CV185" s="358">
        <f t="shared" si="836"/>
        <v>44712</v>
      </c>
      <c r="CW185" s="507">
        <f t="shared" si="850"/>
        <v>0</v>
      </c>
      <c r="CX185" s="507">
        <v>0</v>
      </c>
      <c r="CY185" s="507">
        <v>0</v>
      </c>
      <c r="CZ185" s="507">
        <v>0</v>
      </c>
      <c r="DA185" s="507">
        <v>0</v>
      </c>
      <c r="DB185" s="507">
        <v>0</v>
      </c>
      <c r="DC185" s="507">
        <v>0</v>
      </c>
      <c r="DD185" s="507">
        <v>0</v>
      </c>
      <c r="DE185" s="507">
        <v>0</v>
      </c>
      <c r="DG185" s="358">
        <f t="shared" si="837"/>
        <v>44712</v>
      </c>
      <c r="DH185" s="507">
        <f t="shared" si="851"/>
        <v>0</v>
      </c>
      <c r="DI185" s="507">
        <v>0</v>
      </c>
      <c r="DJ185" s="507">
        <v>0</v>
      </c>
      <c r="DK185" s="507">
        <v>0</v>
      </c>
      <c r="DL185" s="507">
        <v>0</v>
      </c>
      <c r="DM185" s="507">
        <v>0</v>
      </c>
      <c r="DN185" s="507">
        <v>0</v>
      </c>
      <c r="DO185" s="507">
        <v>0</v>
      </c>
      <c r="DP185" s="507">
        <v>0</v>
      </c>
      <c r="DR185" s="358">
        <f t="shared" si="838"/>
        <v>44712</v>
      </c>
      <c r="DS185" s="507">
        <f t="shared" si="852"/>
        <v>0</v>
      </c>
      <c r="DT185" s="507">
        <v>0</v>
      </c>
      <c r="DU185" s="507">
        <v>0</v>
      </c>
      <c r="DV185" s="507">
        <v>0</v>
      </c>
      <c r="DW185" s="507">
        <v>0</v>
      </c>
      <c r="DX185" s="507">
        <v>0</v>
      </c>
      <c r="DY185" s="507">
        <v>0</v>
      </c>
      <c r="DZ185" s="507">
        <v>0</v>
      </c>
      <c r="EA185" s="507">
        <v>0</v>
      </c>
      <c r="EC185" s="358">
        <f t="shared" si="839"/>
        <v>44712</v>
      </c>
      <c r="ED185" s="507">
        <f t="shared" si="853"/>
        <v>0</v>
      </c>
      <c r="EE185" s="507">
        <v>0</v>
      </c>
      <c r="EF185" s="507">
        <v>0</v>
      </c>
      <c r="EG185" s="507">
        <v>0</v>
      </c>
      <c r="EH185" s="507">
        <v>0</v>
      </c>
      <c r="EI185" s="507">
        <v>0</v>
      </c>
      <c r="EJ185" s="507">
        <v>0</v>
      </c>
      <c r="EK185" s="507">
        <v>0</v>
      </c>
      <c r="EL185" s="507">
        <v>0</v>
      </c>
    </row>
    <row r="186" spans="1:142" x14ac:dyDescent="0.2">
      <c r="A186" s="358">
        <f t="shared" si="820"/>
        <v>44742</v>
      </c>
      <c r="B186" s="507">
        <f t="shared" si="840"/>
        <v>0</v>
      </c>
      <c r="C186" s="507">
        <f t="shared" si="841"/>
        <v>0</v>
      </c>
      <c r="D186" s="507">
        <f t="shared" si="821"/>
        <v>0</v>
      </c>
      <c r="E186" s="507">
        <f t="shared" si="822"/>
        <v>0</v>
      </c>
      <c r="F186" s="507">
        <f t="shared" si="823"/>
        <v>0</v>
      </c>
      <c r="G186" s="507">
        <f t="shared" si="824"/>
        <v>0</v>
      </c>
      <c r="H186" s="507">
        <f t="shared" si="825"/>
        <v>0</v>
      </c>
      <c r="I186" s="507">
        <f t="shared" si="826"/>
        <v>0</v>
      </c>
      <c r="J186" s="507">
        <f t="shared" si="827"/>
        <v>0</v>
      </c>
      <c r="L186" s="358">
        <f t="shared" si="828"/>
        <v>44742</v>
      </c>
      <c r="M186" s="507">
        <f t="shared" si="842"/>
        <v>0</v>
      </c>
      <c r="N186" s="507">
        <v>0</v>
      </c>
      <c r="O186" s="507">
        <v>0</v>
      </c>
      <c r="P186" s="507">
        <v>0</v>
      </c>
      <c r="Q186" s="507">
        <v>0</v>
      </c>
      <c r="R186" s="507">
        <v>0</v>
      </c>
      <c r="S186" s="507">
        <v>0</v>
      </c>
      <c r="T186" s="507">
        <v>0</v>
      </c>
      <c r="U186" s="507">
        <v>0</v>
      </c>
      <c r="W186" s="358">
        <f t="shared" si="829"/>
        <v>44742</v>
      </c>
      <c r="X186" s="507">
        <f t="shared" si="843"/>
        <v>0</v>
      </c>
      <c r="Y186" s="507">
        <v>0</v>
      </c>
      <c r="Z186" s="507">
        <v>0</v>
      </c>
      <c r="AA186" s="507">
        <v>0</v>
      </c>
      <c r="AB186" s="507">
        <v>0</v>
      </c>
      <c r="AC186" s="507">
        <v>0</v>
      </c>
      <c r="AD186" s="507">
        <v>0</v>
      </c>
      <c r="AE186" s="507">
        <v>0</v>
      </c>
      <c r="AF186" s="507">
        <v>0</v>
      </c>
      <c r="AH186" s="358">
        <f t="shared" si="830"/>
        <v>44742</v>
      </c>
      <c r="AI186" s="507">
        <f t="shared" si="844"/>
        <v>0</v>
      </c>
      <c r="AJ186" s="507">
        <v>0</v>
      </c>
      <c r="AK186" s="507">
        <v>0</v>
      </c>
      <c r="AL186" s="507">
        <v>0</v>
      </c>
      <c r="AM186" s="507">
        <v>0</v>
      </c>
      <c r="AN186" s="507">
        <v>0</v>
      </c>
      <c r="AO186" s="507">
        <v>0</v>
      </c>
      <c r="AP186" s="507">
        <v>0</v>
      </c>
      <c r="AQ186" s="507">
        <v>0</v>
      </c>
      <c r="AS186" s="358">
        <f t="shared" si="831"/>
        <v>44742</v>
      </c>
      <c r="AT186" s="507">
        <f t="shared" si="845"/>
        <v>0</v>
      </c>
      <c r="AU186" s="507">
        <v>0</v>
      </c>
      <c r="AV186" s="507">
        <v>0</v>
      </c>
      <c r="AW186" s="507">
        <v>0</v>
      </c>
      <c r="AX186" s="507">
        <v>0</v>
      </c>
      <c r="AY186" s="507">
        <v>0</v>
      </c>
      <c r="AZ186" s="507">
        <v>0</v>
      </c>
      <c r="BA186" s="507">
        <v>0</v>
      </c>
      <c r="BB186" s="507">
        <v>0</v>
      </c>
      <c r="BD186" s="358">
        <f t="shared" si="832"/>
        <v>44742</v>
      </c>
      <c r="BE186" s="507">
        <f t="shared" si="846"/>
        <v>0</v>
      </c>
      <c r="BF186" s="507">
        <v>0</v>
      </c>
      <c r="BG186" s="507">
        <v>0</v>
      </c>
      <c r="BH186" s="507">
        <v>0</v>
      </c>
      <c r="BI186" s="507">
        <v>0</v>
      </c>
      <c r="BJ186" s="507">
        <v>0</v>
      </c>
      <c r="BK186" s="507">
        <v>0</v>
      </c>
      <c r="BL186" s="507">
        <v>0</v>
      </c>
      <c r="BM186" s="507">
        <v>0</v>
      </c>
      <c r="BO186" s="358">
        <f t="shared" si="833"/>
        <v>44742</v>
      </c>
      <c r="BP186" s="507">
        <f t="shared" si="847"/>
        <v>0</v>
      </c>
      <c r="BQ186" s="507">
        <v>0</v>
      </c>
      <c r="BR186" s="507">
        <v>0</v>
      </c>
      <c r="BS186" s="507">
        <v>0</v>
      </c>
      <c r="BT186" s="507">
        <v>0</v>
      </c>
      <c r="BU186" s="507">
        <v>0</v>
      </c>
      <c r="BV186" s="507">
        <v>0</v>
      </c>
      <c r="BW186" s="507">
        <v>0</v>
      </c>
      <c r="BX186" s="507">
        <v>0</v>
      </c>
      <c r="BZ186" s="358">
        <f t="shared" si="834"/>
        <v>44742</v>
      </c>
      <c r="CA186" s="507">
        <f t="shared" si="848"/>
        <v>0</v>
      </c>
      <c r="CB186" s="507">
        <v>0</v>
      </c>
      <c r="CC186" s="507">
        <v>0</v>
      </c>
      <c r="CD186" s="507">
        <v>0</v>
      </c>
      <c r="CE186" s="507">
        <v>0</v>
      </c>
      <c r="CF186" s="507">
        <v>0</v>
      </c>
      <c r="CG186" s="507">
        <v>0</v>
      </c>
      <c r="CH186" s="507">
        <v>0</v>
      </c>
      <c r="CI186" s="507">
        <v>0</v>
      </c>
      <c r="CK186" s="358">
        <f t="shared" si="835"/>
        <v>44742</v>
      </c>
      <c r="CL186" s="507">
        <f t="shared" si="849"/>
        <v>0</v>
      </c>
      <c r="CM186" s="507">
        <v>0</v>
      </c>
      <c r="CN186" s="507">
        <v>0</v>
      </c>
      <c r="CO186" s="507">
        <v>0</v>
      </c>
      <c r="CP186" s="507">
        <v>0</v>
      </c>
      <c r="CQ186" s="507">
        <v>0</v>
      </c>
      <c r="CR186" s="507">
        <v>0</v>
      </c>
      <c r="CS186" s="507">
        <v>0</v>
      </c>
      <c r="CT186" s="507">
        <v>0</v>
      </c>
      <c r="CV186" s="358">
        <f t="shared" si="836"/>
        <v>44742</v>
      </c>
      <c r="CW186" s="507">
        <f t="shared" si="850"/>
        <v>0</v>
      </c>
      <c r="CX186" s="507">
        <v>0</v>
      </c>
      <c r="CY186" s="507">
        <v>0</v>
      </c>
      <c r="CZ186" s="507">
        <v>0</v>
      </c>
      <c r="DA186" s="507">
        <v>0</v>
      </c>
      <c r="DB186" s="507">
        <v>0</v>
      </c>
      <c r="DC186" s="507">
        <v>0</v>
      </c>
      <c r="DD186" s="507">
        <v>0</v>
      </c>
      <c r="DE186" s="507">
        <v>0</v>
      </c>
      <c r="DG186" s="358">
        <f t="shared" si="837"/>
        <v>44742</v>
      </c>
      <c r="DH186" s="507">
        <f t="shared" si="851"/>
        <v>0</v>
      </c>
      <c r="DI186" s="507">
        <v>0</v>
      </c>
      <c r="DJ186" s="507">
        <v>0</v>
      </c>
      <c r="DK186" s="507">
        <v>0</v>
      </c>
      <c r="DL186" s="507">
        <v>0</v>
      </c>
      <c r="DM186" s="507">
        <v>0</v>
      </c>
      <c r="DN186" s="507">
        <v>0</v>
      </c>
      <c r="DO186" s="507">
        <v>0</v>
      </c>
      <c r="DP186" s="507">
        <v>0</v>
      </c>
      <c r="DR186" s="358">
        <f t="shared" si="838"/>
        <v>44742</v>
      </c>
      <c r="DS186" s="507">
        <f t="shared" si="852"/>
        <v>0</v>
      </c>
      <c r="DT186" s="507">
        <v>0</v>
      </c>
      <c r="DU186" s="507">
        <v>0</v>
      </c>
      <c r="DV186" s="507">
        <v>0</v>
      </c>
      <c r="DW186" s="507">
        <v>0</v>
      </c>
      <c r="DX186" s="507">
        <v>0</v>
      </c>
      <c r="DY186" s="507">
        <v>0</v>
      </c>
      <c r="DZ186" s="507">
        <v>0</v>
      </c>
      <c r="EA186" s="507">
        <v>0</v>
      </c>
      <c r="EC186" s="358">
        <f t="shared" si="839"/>
        <v>44742</v>
      </c>
      <c r="ED186" s="507">
        <f t="shared" si="853"/>
        <v>0</v>
      </c>
      <c r="EE186" s="507">
        <v>0</v>
      </c>
      <c r="EF186" s="507">
        <v>0</v>
      </c>
      <c r="EG186" s="507">
        <v>0</v>
      </c>
      <c r="EH186" s="507">
        <v>0</v>
      </c>
      <c r="EI186" s="507">
        <v>0</v>
      </c>
      <c r="EJ186" s="507">
        <v>0</v>
      </c>
      <c r="EK186" s="507">
        <v>0</v>
      </c>
      <c r="EL186" s="507">
        <v>0</v>
      </c>
    </row>
    <row r="187" spans="1:142" x14ac:dyDescent="0.2">
      <c r="A187" s="358">
        <f t="shared" si="820"/>
        <v>44773</v>
      </c>
      <c r="B187" s="507">
        <f t="shared" si="840"/>
        <v>0</v>
      </c>
      <c r="C187" s="507">
        <f t="shared" si="841"/>
        <v>0</v>
      </c>
      <c r="D187" s="507">
        <f t="shared" si="821"/>
        <v>0</v>
      </c>
      <c r="E187" s="507">
        <f t="shared" si="822"/>
        <v>0</v>
      </c>
      <c r="F187" s="507">
        <f t="shared" si="823"/>
        <v>0</v>
      </c>
      <c r="G187" s="507">
        <f t="shared" si="824"/>
        <v>0</v>
      </c>
      <c r="H187" s="507">
        <f t="shared" si="825"/>
        <v>0</v>
      </c>
      <c r="I187" s="507">
        <f t="shared" si="826"/>
        <v>0</v>
      </c>
      <c r="J187" s="507">
        <f t="shared" si="827"/>
        <v>0</v>
      </c>
      <c r="L187" s="358">
        <f t="shared" si="828"/>
        <v>44773</v>
      </c>
      <c r="M187" s="507">
        <f t="shared" si="842"/>
        <v>0</v>
      </c>
      <c r="N187" s="507">
        <v>0</v>
      </c>
      <c r="O187" s="507">
        <v>0</v>
      </c>
      <c r="P187" s="507">
        <v>0</v>
      </c>
      <c r="Q187" s="507">
        <v>0</v>
      </c>
      <c r="R187" s="507">
        <v>0</v>
      </c>
      <c r="S187" s="507">
        <v>0</v>
      </c>
      <c r="T187" s="507">
        <v>0</v>
      </c>
      <c r="U187" s="507">
        <v>0</v>
      </c>
      <c r="W187" s="358">
        <f t="shared" si="829"/>
        <v>44773</v>
      </c>
      <c r="X187" s="507">
        <f t="shared" si="843"/>
        <v>0</v>
      </c>
      <c r="Y187" s="507">
        <v>0</v>
      </c>
      <c r="Z187" s="507">
        <v>0</v>
      </c>
      <c r="AA187" s="507">
        <v>0</v>
      </c>
      <c r="AB187" s="507">
        <v>0</v>
      </c>
      <c r="AC187" s="507">
        <v>0</v>
      </c>
      <c r="AD187" s="507">
        <v>0</v>
      </c>
      <c r="AE187" s="507">
        <v>0</v>
      </c>
      <c r="AF187" s="507">
        <v>0</v>
      </c>
      <c r="AH187" s="358">
        <f t="shared" si="830"/>
        <v>44773</v>
      </c>
      <c r="AI187" s="507">
        <f t="shared" si="844"/>
        <v>0</v>
      </c>
      <c r="AJ187" s="507">
        <v>0</v>
      </c>
      <c r="AK187" s="507">
        <v>0</v>
      </c>
      <c r="AL187" s="507">
        <v>0</v>
      </c>
      <c r="AM187" s="507">
        <v>0</v>
      </c>
      <c r="AN187" s="507">
        <v>0</v>
      </c>
      <c r="AO187" s="507">
        <v>0</v>
      </c>
      <c r="AP187" s="507">
        <v>0</v>
      </c>
      <c r="AQ187" s="507">
        <v>0</v>
      </c>
      <c r="AS187" s="358">
        <f t="shared" si="831"/>
        <v>44773</v>
      </c>
      <c r="AT187" s="507">
        <f t="shared" si="845"/>
        <v>0</v>
      </c>
      <c r="AU187" s="507">
        <v>0</v>
      </c>
      <c r="AV187" s="507">
        <v>0</v>
      </c>
      <c r="AW187" s="507">
        <v>0</v>
      </c>
      <c r="AX187" s="507">
        <v>0</v>
      </c>
      <c r="AY187" s="507">
        <v>0</v>
      </c>
      <c r="AZ187" s="507">
        <v>0</v>
      </c>
      <c r="BA187" s="507">
        <v>0</v>
      </c>
      <c r="BB187" s="507">
        <v>0</v>
      </c>
      <c r="BD187" s="358">
        <f t="shared" si="832"/>
        <v>44773</v>
      </c>
      <c r="BE187" s="507">
        <f t="shared" si="846"/>
        <v>0</v>
      </c>
      <c r="BF187" s="507">
        <v>0</v>
      </c>
      <c r="BG187" s="507">
        <v>0</v>
      </c>
      <c r="BH187" s="507">
        <v>0</v>
      </c>
      <c r="BI187" s="507">
        <v>0</v>
      </c>
      <c r="BJ187" s="507">
        <v>0</v>
      </c>
      <c r="BK187" s="507">
        <v>0</v>
      </c>
      <c r="BL187" s="507">
        <v>0</v>
      </c>
      <c r="BM187" s="507">
        <v>0</v>
      </c>
      <c r="BO187" s="358">
        <f t="shared" si="833"/>
        <v>44773</v>
      </c>
      <c r="BP187" s="507">
        <f t="shared" si="847"/>
        <v>0</v>
      </c>
      <c r="BQ187" s="507">
        <v>0</v>
      </c>
      <c r="BR187" s="507">
        <v>0</v>
      </c>
      <c r="BS187" s="507">
        <v>0</v>
      </c>
      <c r="BT187" s="507">
        <v>0</v>
      </c>
      <c r="BU187" s="507">
        <v>0</v>
      </c>
      <c r="BV187" s="507">
        <v>0</v>
      </c>
      <c r="BW187" s="507">
        <v>0</v>
      </c>
      <c r="BX187" s="507">
        <v>0</v>
      </c>
      <c r="BZ187" s="358">
        <f t="shared" si="834"/>
        <v>44773</v>
      </c>
      <c r="CA187" s="507">
        <f t="shared" si="848"/>
        <v>0</v>
      </c>
      <c r="CB187" s="507">
        <v>0</v>
      </c>
      <c r="CC187" s="507">
        <v>0</v>
      </c>
      <c r="CD187" s="507">
        <v>0</v>
      </c>
      <c r="CE187" s="507">
        <v>0</v>
      </c>
      <c r="CF187" s="507">
        <v>0</v>
      </c>
      <c r="CG187" s="507">
        <v>0</v>
      </c>
      <c r="CH187" s="507">
        <v>0</v>
      </c>
      <c r="CI187" s="507">
        <v>0</v>
      </c>
      <c r="CK187" s="358">
        <f t="shared" si="835"/>
        <v>44773</v>
      </c>
      <c r="CL187" s="507">
        <f t="shared" si="849"/>
        <v>0</v>
      </c>
      <c r="CM187" s="507">
        <v>0</v>
      </c>
      <c r="CN187" s="507">
        <v>0</v>
      </c>
      <c r="CO187" s="507">
        <v>0</v>
      </c>
      <c r="CP187" s="507">
        <v>0</v>
      </c>
      <c r="CQ187" s="507">
        <v>0</v>
      </c>
      <c r="CR187" s="507">
        <v>0</v>
      </c>
      <c r="CS187" s="507">
        <v>0</v>
      </c>
      <c r="CT187" s="507">
        <v>0</v>
      </c>
      <c r="CV187" s="358">
        <f t="shared" si="836"/>
        <v>44773</v>
      </c>
      <c r="CW187" s="507">
        <f t="shared" si="850"/>
        <v>0</v>
      </c>
      <c r="CX187" s="507">
        <v>0</v>
      </c>
      <c r="CY187" s="507">
        <v>0</v>
      </c>
      <c r="CZ187" s="507">
        <v>0</v>
      </c>
      <c r="DA187" s="507">
        <v>0</v>
      </c>
      <c r="DB187" s="507">
        <v>0</v>
      </c>
      <c r="DC187" s="507">
        <v>0</v>
      </c>
      <c r="DD187" s="507">
        <v>0</v>
      </c>
      <c r="DE187" s="507">
        <v>0</v>
      </c>
      <c r="DG187" s="358">
        <f t="shared" si="837"/>
        <v>44773</v>
      </c>
      <c r="DH187" s="507">
        <f t="shared" si="851"/>
        <v>0</v>
      </c>
      <c r="DI187" s="507">
        <v>0</v>
      </c>
      <c r="DJ187" s="507">
        <v>0</v>
      </c>
      <c r="DK187" s="507">
        <v>0</v>
      </c>
      <c r="DL187" s="507">
        <v>0</v>
      </c>
      <c r="DM187" s="507">
        <v>0</v>
      </c>
      <c r="DN187" s="507">
        <v>0</v>
      </c>
      <c r="DO187" s="507">
        <v>0</v>
      </c>
      <c r="DP187" s="507">
        <v>0</v>
      </c>
      <c r="DR187" s="358">
        <f t="shared" si="838"/>
        <v>44773</v>
      </c>
      <c r="DS187" s="507">
        <f t="shared" si="852"/>
        <v>0</v>
      </c>
      <c r="DT187" s="507">
        <v>0</v>
      </c>
      <c r="DU187" s="507">
        <v>0</v>
      </c>
      <c r="DV187" s="507">
        <v>0</v>
      </c>
      <c r="DW187" s="507">
        <v>0</v>
      </c>
      <c r="DX187" s="507">
        <v>0</v>
      </c>
      <c r="DY187" s="507">
        <v>0</v>
      </c>
      <c r="DZ187" s="507">
        <v>0</v>
      </c>
      <c r="EA187" s="507">
        <v>0</v>
      </c>
      <c r="EC187" s="358">
        <f t="shared" si="839"/>
        <v>44773</v>
      </c>
      <c r="ED187" s="507">
        <f t="shared" si="853"/>
        <v>0</v>
      </c>
      <c r="EE187" s="507">
        <v>0</v>
      </c>
      <c r="EF187" s="507">
        <v>0</v>
      </c>
      <c r="EG187" s="507">
        <v>0</v>
      </c>
      <c r="EH187" s="507">
        <v>0</v>
      </c>
      <c r="EI187" s="507">
        <v>0</v>
      </c>
      <c r="EJ187" s="507">
        <v>0</v>
      </c>
      <c r="EK187" s="507">
        <v>0</v>
      </c>
      <c r="EL187" s="507">
        <v>0</v>
      </c>
    </row>
    <row r="188" spans="1:142" x14ac:dyDescent="0.2">
      <c r="A188" s="358">
        <f t="shared" si="820"/>
        <v>44804</v>
      </c>
      <c r="B188" s="507">
        <f t="shared" si="840"/>
        <v>0</v>
      </c>
      <c r="C188" s="507">
        <f t="shared" si="841"/>
        <v>0</v>
      </c>
      <c r="D188" s="507">
        <f t="shared" si="821"/>
        <v>0</v>
      </c>
      <c r="E188" s="507">
        <f t="shared" si="822"/>
        <v>0</v>
      </c>
      <c r="F188" s="507">
        <f t="shared" si="823"/>
        <v>0</v>
      </c>
      <c r="G188" s="507">
        <f t="shared" si="824"/>
        <v>0</v>
      </c>
      <c r="H188" s="507">
        <f t="shared" si="825"/>
        <v>0</v>
      </c>
      <c r="I188" s="507">
        <f t="shared" si="826"/>
        <v>0</v>
      </c>
      <c r="J188" s="507">
        <f t="shared" si="827"/>
        <v>0</v>
      </c>
      <c r="L188" s="358">
        <f t="shared" si="828"/>
        <v>44804</v>
      </c>
      <c r="M188" s="507">
        <f t="shared" si="842"/>
        <v>0</v>
      </c>
      <c r="N188" s="507">
        <v>0</v>
      </c>
      <c r="O188" s="507">
        <v>0</v>
      </c>
      <c r="P188" s="507">
        <v>0</v>
      </c>
      <c r="Q188" s="507">
        <v>0</v>
      </c>
      <c r="R188" s="507">
        <v>0</v>
      </c>
      <c r="S188" s="507">
        <v>0</v>
      </c>
      <c r="T188" s="507">
        <v>0</v>
      </c>
      <c r="U188" s="507">
        <v>0</v>
      </c>
      <c r="W188" s="358">
        <f t="shared" si="829"/>
        <v>44804</v>
      </c>
      <c r="X188" s="507">
        <f t="shared" si="843"/>
        <v>0</v>
      </c>
      <c r="Y188" s="507">
        <v>0</v>
      </c>
      <c r="Z188" s="507">
        <v>0</v>
      </c>
      <c r="AA188" s="507">
        <v>0</v>
      </c>
      <c r="AB188" s="507">
        <v>0</v>
      </c>
      <c r="AC188" s="507">
        <v>0</v>
      </c>
      <c r="AD188" s="507">
        <v>0</v>
      </c>
      <c r="AE188" s="507">
        <v>0</v>
      </c>
      <c r="AF188" s="507">
        <v>0</v>
      </c>
      <c r="AH188" s="358">
        <f t="shared" si="830"/>
        <v>44804</v>
      </c>
      <c r="AI188" s="507">
        <f t="shared" si="844"/>
        <v>0</v>
      </c>
      <c r="AJ188" s="507">
        <v>0</v>
      </c>
      <c r="AK188" s="507">
        <v>0</v>
      </c>
      <c r="AL188" s="507">
        <v>0</v>
      </c>
      <c r="AM188" s="507">
        <v>0</v>
      </c>
      <c r="AN188" s="507">
        <v>0</v>
      </c>
      <c r="AO188" s="507">
        <v>0</v>
      </c>
      <c r="AP188" s="507">
        <v>0</v>
      </c>
      <c r="AQ188" s="507">
        <v>0</v>
      </c>
      <c r="AS188" s="358">
        <f t="shared" si="831"/>
        <v>44804</v>
      </c>
      <c r="AT188" s="507">
        <f t="shared" si="845"/>
        <v>0</v>
      </c>
      <c r="AU188" s="507">
        <v>0</v>
      </c>
      <c r="AV188" s="507">
        <v>0</v>
      </c>
      <c r="AW188" s="507">
        <v>0</v>
      </c>
      <c r="AX188" s="507">
        <v>0</v>
      </c>
      <c r="AY188" s="507">
        <v>0</v>
      </c>
      <c r="AZ188" s="507">
        <v>0</v>
      </c>
      <c r="BA188" s="507">
        <v>0</v>
      </c>
      <c r="BB188" s="507">
        <v>0</v>
      </c>
      <c r="BD188" s="358">
        <f t="shared" si="832"/>
        <v>44804</v>
      </c>
      <c r="BE188" s="507">
        <f t="shared" si="846"/>
        <v>0</v>
      </c>
      <c r="BF188" s="507">
        <v>0</v>
      </c>
      <c r="BG188" s="507">
        <v>0</v>
      </c>
      <c r="BH188" s="507">
        <v>0</v>
      </c>
      <c r="BI188" s="507">
        <v>0</v>
      </c>
      <c r="BJ188" s="507">
        <v>0</v>
      </c>
      <c r="BK188" s="507">
        <v>0</v>
      </c>
      <c r="BL188" s="507">
        <v>0</v>
      </c>
      <c r="BM188" s="507">
        <v>0</v>
      </c>
      <c r="BO188" s="358">
        <f t="shared" si="833"/>
        <v>44804</v>
      </c>
      <c r="BP188" s="507">
        <f t="shared" si="847"/>
        <v>0</v>
      </c>
      <c r="BQ188" s="507">
        <v>0</v>
      </c>
      <c r="BR188" s="507">
        <v>0</v>
      </c>
      <c r="BS188" s="507">
        <v>0</v>
      </c>
      <c r="BT188" s="507">
        <v>0</v>
      </c>
      <c r="BU188" s="507">
        <v>0</v>
      </c>
      <c r="BV188" s="507">
        <v>0</v>
      </c>
      <c r="BW188" s="507">
        <v>0</v>
      </c>
      <c r="BX188" s="507">
        <v>0</v>
      </c>
      <c r="BZ188" s="358">
        <f t="shared" si="834"/>
        <v>44804</v>
      </c>
      <c r="CA188" s="507">
        <f t="shared" si="848"/>
        <v>0</v>
      </c>
      <c r="CB188" s="507">
        <v>0</v>
      </c>
      <c r="CC188" s="507">
        <v>0</v>
      </c>
      <c r="CD188" s="507">
        <v>0</v>
      </c>
      <c r="CE188" s="507">
        <v>0</v>
      </c>
      <c r="CF188" s="507">
        <v>0</v>
      </c>
      <c r="CG188" s="507">
        <v>0</v>
      </c>
      <c r="CH188" s="507">
        <v>0</v>
      </c>
      <c r="CI188" s="507">
        <v>0</v>
      </c>
      <c r="CK188" s="358">
        <f t="shared" si="835"/>
        <v>44804</v>
      </c>
      <c r="CL188" s="507">
        <f t="shared" si="849"/>
        <v>0</v>
      </c>
      <c r="CM188" s="507">
        <v>0</v>
      </c>
      <c r="CN188" s="507">
        <v>0</v>
      </c>
      <c r="CO188" s="507">
        <v>0</v>
      </c>
      <c r="CP188" s="507">
        <v>0</v>
      </c>
      <c r="CQ188" s="507">
        <v>0</v>
      </c>
      <c r="CR188" s="507">
        <v>0</v>
      </c>
      <c r="CS188" s="507">
        <v>0</v>
      </c>
      <c r="CT188" s="507">
        <v>0</v>
      </c>
      <c r="CV188" s="358">
        <f t="shared" si="836"/>
        <v>44804</v>
      </c>
      <c r="CW188" s="507">
        <f t="shared" si="850"/>
        <v>0</v>
      </c>
      <c r="CX188" s="507">
        <v>0</v>
      </c>
      <c r="CY188" s="507">
        <v>0</v>
      </c>
      <c r="CZ188" s="507">
        <v>0</v>
      </c>
      <c r="DA188" s="507">
        <v>0</v>
      </c>
      <c r="DB188" s="507">
        <v>0</v>
      </c>
      <c r="DC188" s="507">
        <v>0</v>
      </c>
      <c r="DD188" s="507">
        <v>0</v>
      </c>
      <c r="DE188" s="507">
        <v>0</v>
      </c>
      <c r="DG188" s="358">
        <f t="shared" si="837"/>
        <v>44804</v>
      </c>
      <c r="DH188" s="507">
        <f t="shared" si="851"/>
        <v>0</v>
      </c>
      <c r="DI188" s="507">
        <v>0</v>
      </c>
      <c r="DJ188" s="507">
        <v>0</v>
      </c>
      <c r="DK188" s="507">
        <v>0</v>
      </c>
      <c r="DL188" s="507">
        <v>0</v>
      </c>
      <c r="DM188" s="507">
        <v>0</v>
      </c>
      <c r="DN188" s="507">
        <v>0</v>
      </c>
      <c r="DO188" s="507">
        <v>0</v>
      </c>
      <c r="DP188" s="507">
        <v>0</v>
      </c>
      <c r="DR188" s="358">
        <f t="shared" si="838"/>
        <v>44804</v>
      </c>
      <c r="DS188" s="507">
        <f t="shared" si="852"/>
        <v>0</v>
      </c>
      <c r="DT188" s="507">
        <v>0</v>
      </c>
      <c r="DU188" s="507">
        <v>0</v>
      </c>
      <c r="DV188" s="507">
        <v>0</v>
      </c>
      <c r="DW188" s="507">
        <v>0</v>
      </c>
      <c r="DX188" s="507">
        <v>0</v>
      </c>
      <c r="DY188" s="507">
        <v>0</v>
      </c>
      <c r="DZ188" s="507">
        <v>0</v>
      </c>
      <c r="EA188" s="507">
        <v>0</v>
      </c>
      <c r="EC188" s="358">
        <f t="shared" si="839"/>
        <v>44804</v>
      </c>
      <c r="ED188" s="507">
        <f t="shared" si="853"/>
        <v>0</v>
      </c>
      <c r="EE188" s="507">
        <v>0</v>
      </c>
      <c r="EF188" s="507">
        <v>0</v>
      </c>
      <c r="EG188" s="507">
        <v>0</v>
      </c>
      <c r="EH188" s="507">
        <v>0</v>
      </c>
      <c r="EI188" s="507">
        <v>0</v>
      </c>
      <c r="EJ188" s="507">
        <v>0</v>
      </c>
      <c r="EK188" s="507">
        <v>0</v>
      </c>
      <c r="EL188" s="507">
        <v>0</v>
      </c>
    </row>
    <row r="189" spans="1:142" x14ac:dyDescent="0.2">
      <c r="A189" s="358">
        <f t="shared" si="820"/>
        <v>44834</v>
      </c>
      <c r="B189" s="507">
        <f t="shared" si="840"/>
        <v>0</v>
      </c>
      <c r="C189" s="507">
        <f t="shared" si="841"/>
        <v>0</v>
      </c>
      <c r="D189" s="507">
        <f t="shared" si="821"/>
        <v>0</v>
      </c>
      <c r="E189" s="507">
        <f t="shared" si="822"/>
        <v>0</v>
      </c>
      <c r="F189" s="507">
        <f t="shared" si="823"/>
        <v>0</v>
      </c>
      <c r="G189" s="507">
        <f t="shared" si="824"/>
        <v>0</v>
      </c>
      <c r="H189" s="507">
        <f t="shared" si="825"/>
        <v>0</v>
      </c>
      <c r="I189" s="507">
        <f t="shared" si="826"/>
        <v>0</v>
      </c>
      <c r="J189" s="507">
        <f t="shared" si="827"/>
        <v>0</v>
      </c>
      <c r="L189" s="358">
        <f t="shared" si="828"/>
        <v>44834</v>
      </c>
      <c r="M189" s="507">
        <f t="shared" si="842"/>
        <v>0</v>
      </c>
      <c r="N189" s="507">
        <v>0</v>
      </c>
      <c r="O189" s="507">
        <v>0</v>
      </c>
      <c r="P189" s="507">
        <v>0</v>
      </c>
      <c r="Q189" s="507">
        <v>0</v>
      </c>
      <c r="R189" s="507">
        <v>0</v>
      </c>
      <c r="S189" s="507">
        <v>0</v>
      </c>
      <c r="T189" s="507">
        <v>0</v>
      </c>
      <c r="U189" s="507">
        <v>0</v>
      </c>
      <c r="W189" s="358">
        <f t="shared" si="829"/>
        <v>44834</v>
      </c>
      <c r="X189" s="507">
        <f t="shared" si="843"/>
        <v>0</v>
      </c>
      <c r="Y189" s="507">
        <v>0</v>
      </c>
      <c r="Z189" s="507">
        <v>0</v>
      </c>
      <c r="AA189" s="507">
        <v>0</v>
      </c>
      <c r="AB189" s="507">
        <v>0</v>
      </c>
      <c r="AC189" s="507">
        <v>0</v>
      </c>
      <c r="AD189" s="507">
        <v>0</v>
      </c>
      <c r="AE189" s="507">
        <v>0</v>
      </c>
      <c r="AF189" s="507">
        <v>0</v>
      </c>
      <c r="AH189" s="358">
        <f t="shared" si="830"/>
        <v>44834</v>
      </c>
      <c r="AI189" s="507">
        <f t="shared" si="844"/>
        <v>0</v>
      </c>
      <c r="AJ189" s="507">
        <v>0</v>
      </c>
      <c r="AK189" s="507">
        <v>0</v>
      </c>
      <c r="AL189" s="507">
        <v>0</v>
      </c>
      <c r="AM189" s="507">
        <v>0</v>
      </c>
      <c r="AN189" s="507">
        <v>0</v>
      </c>
      <c r="AO189" s="507">
        <v>0</v>
      </c>
      <c r="AP189" s="507">
        <v>0</v>
      </c>
      <c r="AQ189" s="507">
        <v>0</v>
      </c>
      <c r="AS189" s="358">
        <f t="shared" si="831"/>
        <v>44834</v>
      </c>
      <c r="AT189" s="507">
        <f t="shared" si="845"/>
        <v>0</v>
      </c>
      <c r="AU189" s="507">
        <v>0</v>
      </c>
      <c r="AV189" s="507">
        <v>0</v>
      </c>
      <c r="AW189" s="507">
        <v>0</v>
      </c>
      <c r="AX189" s="507">
        <v>0</v>
      </c>
      <c r="AY189" s="507">
        <v>0</v>
      </c>
      <c r="AZ189" s="507">
        <v>0</v>
      </c>
      <c r="BA189" s="507">
        <v>0</v>
      </c>
      <c r="BB189" s="507">
        <v>0</v>
      </c>
      <c r="BD189" s="358">
        <f t="shared" si="832"/>
        <v>44834</v>
      </c>
      <c r="BE189" s="507">
        <f t="shared" si="846"/>
        <v>0</v>
      </c>
      <c r="BF189" s="507">
        <v>0</v>
      </c>
      <c r="BG189" s="507">
        <v>0</v>
      </c>
      <c r="BH189" s="507">
        <v>0</v>
      </c>
      <c r="BI189" s="507">
        <v>0</v>
      </c>
      <c r="BJ189" s="507">
        <v>0</v>
      </c>
      <c r="BK189" s="507">
        <v>0</v>
      </c>
      <c r="BL189" s="507">
        <v>0</v>
      </c>
      <c r="BM189" s="507">
        <v>0</v>
      </c>
      <c r="BO189" s="358">
        <f t="shared" si="833"/>
        <v>44834</v>
      </c>
      <c r="BP189" s="507">
        <f t="shared" si="847"/>
        <v>0</v>
      </c>
      <c r="BQ189" s="507">
        <v>0</v>
      </c>
      <c r="BR189" s="507">
        <v>0</v>
      </c>
      <c r="BS189" s="507">
        <v>0</v>
      </c>
      <c r="BT189" s="507">
        <v>0</v>
      </c>
      <c r="BU189" s="507">
        <v>0</v>
      </c>
      <c r="BV189" s="507">
        <v>0</v>
      </c>
      <c r="BW189" s="507">
        <v>0</v>
      </c>
      <c r="BX189" s="507">
        <v>0</v>
      </c>
      <c r="BZ189" s="358">
        <f t="shared" si="834"/>
        <v>44834</v>
      </c>
      <c r="CA189" s="507">
        <f t="shared" si="848"/>
        <v>0</v>
      </c>
      <c r="CB189" s="507">
        <v>0</v>
      </c>
      <c r="CC189" s="507">
        <v>0</v>
      </c>
      <c r="CD189" s="507">
        <v>0</v>
      </c>
      <c r="CE189" s="507">
        <v>0</v>
      </c>
      <c r="CF189" s="507">
        <v>0</v>
      </c>
      <c r="CG189" s="507">
        <v>0</v>
      </c>
      <c r="CH189" s="507">
        <v>0</v>
      </c>
      <c r="CI189" s="507">
        <v>0</v>
      </c>
      <c r="CK189" s="358">
        <f t="shared" si="835"/>
        <v>44834</v>
      </c>
      <c r="CL189" s="507">
        <f t="shared" si="849"/>
        <v>0</v>
      </c>
      <c r="CM189" s="507">
        <v>0</v>
      </c>
      <c r="CN189" s="507">
        <v>0</v>
      </c>
      <c r="CO189" s="507">
        <v>0</v>
      </c>
      <c r="CP189" s="507">
        <v>0</v>
      </c>
      <c r="CQ189" s="507">
        <v>0</v>
      </c>
      <c r="CR189" s="507">
        <v>0</v>
      </c>
      <c r="CS189" s="507">
        <v>0</v>
      </c>
      <c r="CT189" s="507">
        <v>0</v>
      </c>
      <c r="CV189" s="358">
        <f t="shared" si="836"/>
        <v>44834</v>
      </c>
      <c r="CW189" s="507">
        <f t="shared" si="850"/>
        <v>0</v>
      </c>
      <c r="CX189" s="507">
        <v>0</v>
      </c>
      <c r="CY189" s="507">
        <v>0</v>
      </c>
      <c r="CZ189" s="507">
        <v>0</v>
      </c>
      <c r="DA189" s="507">
        <v>0</v>
      </c>
      <c r="DB189" s="507">
        <v>0</v>
      </c>
      <c r="DC189" s="507">
        <v>0</v>
      </c>
      <c r="DD189" s="507">
        <v>0</v>
      </c>
      <c r="DE189" s="507">
        <v>0</v>
      </c>
      <c r="DG189" s="358">
        <f t="shared" si="837"/>
        <v>44834</v>
      </c>
      <c r="DH189" s="507">
        <f t="shared" si="851"/>
        <v>0</v>
      </c>
      <c r="DI189" s="507">
        <v>0</v>
      </c>
      <c r="DJ189" s="507">
        <v>0</v>
      </c>
      <c r="DK189" s="507">
        <v>0</v>
      </c>
      <c r="DL189" s="507">
        <v>0</v>
      </c>
      <c r="DM189" s="507">
        <v>0</v>
      </c>
      <c r="DN189" s="507">
        <v>0</v>
      </c>
      <c r="DO189" s="507">
        <v>0</v>
      </c>
      <c r="DP189" s="507">
        <v>0</v>
      </c>
      <c r="DR189" s="358">
        <f t="shared" si="838"/>
        <v>44834</v>
      </c>
      <c r="DS189" s="507">
        <f t="shared" si="852"/>
        <v>0</v>
      </c>
      <c r="DT189" s="507">
        <v>0</v>
      </c>
      <c r="DU189" s="507">
        <v>0</v>
      </c>
      <c r="DV189" s="507">
        <v>0</v>
      </c>
      <c r="DW189" s="507">
        <v>0</v>
      </c>
      <c r="DX189" s="507">
        <v>0</v>
      </c>
      <c r="DY189" s="507">
        <v>0</v>
      </c>
      <c r="DZ189" s="507">
        <v>0</v>
      </c>
      <c r="EA189" s="507">
        <v>0</v>
      </c>
      <c r="EC189" s="358">
        <f t="shared" si="839"/>
        <v>44834</v>
      </c>
      <c r="ED189" s="507">
        <f t="shared" si="853"/>
        <v>0</v>
      </c>
      <c r="EE189" s="507">
        <v>0</v>
      </c>
      <c r="EF189" s="507">
        <v>0</v>
      </c>
      <c r="EG189" s="507">
        <v>0</v>
      </c>
      <c r="EH189" s="507">
        <v>0</v>
      </c>
      <c r="EI189" s="507">
        <v>0</v>
      </c>
      <c r="EJ189" s="507">
        <v>0</v>
      </c>
      <c r="EK189" s="507">
        <v>0</v>
      </c>
      <c r="EL189" s="507">
        <v>0</v>
      </c>
    </row>
    <row r="190" spans="1:142" x14ac:dyDescent="0.2">
      <c r="A190" s="358">
        <f t="shared" si="820"/>
        <v>44865</v>
      </c>
      <c r="B190" s="507">
        <f t="shared" si="840"/>
        <v>0</v>
      </c>
      <c r="C190" s="507">
        <f t="shared" si="841"/>
        <v>0</v>
      </c>
      <c r="D190" s="507">
        <f t="shared" si="821"/>
        <v>0</v>
      </c>
      <c r="E190" s="507">
        <f t="shared" si="822"/>
        <v>0</v>
      </c>
      <c r="F190" s="507">
        <f t="shared" si="823"/>
        <v>0</v>
      </c>
      <c r="G190" s="507">
        <f t="shared" si="824"/>
        <v>0</v>
      </c>
      <c r="H190" s="507">
        <f t="shared" si="825"/>
        <v>0</v>
      </c>
      <c r="I190" s="507">
        <f t="shared" si="826"/>
        <v>0</v>
      </c>
      <c r="J190" s="507">
        <f t="shared" si="827"/>
        <v>0</v>
      </c>
      <c r="L190" s="358">
        <f t="shared" si="828"/>
        <v>44865</v>
      </c>
      <c r="M190" s="507">
        <f t="shared" si="842"/>
        <v>0</v>
      </c>
      <c r="N190" s="507">
        <v>0</v>
      </c>
      <c r="O190" s="507">
        <v>0</v>
      </c>
      <c r="P190" s="507">
        <v>0</v>
      </c>
      <c r="Q190" s="507">
        <v>0</v>
      </c>
      <c r="R190" s="507">
        <v>0</v>
      </c>
      <c r="S190" s="507">
        <v>0</v>
      </c>
      <c r="T190" s="507">
        <v>0</v>
      </c>
      <c r="U190" s="507">
        <v>0</v>
      </c>
      <c r="W190" s="358">
        <f t="shared" si="829"/>
        <v>44865</v>
      </c>
      <c r="X190" s="507">
        <f t="shared" si="843"/>
        <v>0</v>
      </c>
      <c r="Y190" s="507">
        <v>0</v>
      </c>
      <c r="Z190" s="507">
        <v>0</v>
      </c>
      <c r="AA190" s="507">
        <v>0</v>
      </c>
      <c r="AB190" s="507">
        <v>0</v>
      </c>
      <c r="AC190" s="507">
        <v>0</v>
      </c>
      <c r="AD190" s="507">
        <v>0</v>
      </c>
      <c r="AE190" s="507">
        <v>0</v>
      </c>
      <c r="AF190" s="507">
        <v>0</v>
      </c>
      <c r="AH190" s="358">
        <f t="shared" si="830"/>
        <v>44865</v>
      </c>
      <c r="AI190" s="507">
        <f t="shared" si="844"/>
        <v>0</v>
      </c>
      <c r="AJ190" s="507">
        <v>0</v>
      </c>
      <c r="AK190" s="507">
        <v>0</v>
      </c>
      <c r="AL190" s="507">
        <v>0</v>
      </c>
      <c r="AM190" s="507">
        <v>0</v>
      </c>
      <c r="AN190" s="507">
        <v>0</v>
      </c>
      <c r="AO190" s="507">
        <v>0</v>
      </c>
      <c r="AP190" s="507">
        <v>0</v>
      </c>
      <c r="AQ190" s="507">
        <v>0</v>
      </c>
      <c r="AS190" s="358">
        <f t="shared" si="831"/>
        <v>44865</v>
      </c>
      <c r="AT190" s="507">
        <f t="shared" si="845"/>
        <v>0</v>
      </c>
      <c r="AU190" s="507">
        <v>0</v>
      </c>
      <c r="AV190" s="507">
        <v>0</v>
      </c>
      <c r="AW190" s="507">
        <v>0</v>
      </c>
      <c r="AX190" s="507">
        <v>0</v>
      </c>
      <c r="AY190" s="507">
        <v>0</v>
      </c>
      <c r="AZ190" s="507">
        <v>0</v>
      </c>
      <c r="BA190" s="507">
        <v>0</v>
      </c>
      <c r="BB190" s="507">
        <v>0</v>
      </c>
      <c r="BD190" s="358">
        <f t="shared" si="832"/>
        <v>44865</v>
      </c>
      <c r="BE190" s="507">
        <f t="shared" si="846"/>
        <v>0</v>
      </c>
      <c r="BF190" s="507">
        <v>0</v>
      </c>
      <c r="BG190" s="507">
        <v>0</v>
      </c>
      <c r="BH190" s="507">
        <v>0</v>
      </c>
      <c r="BI190" s="507">
        <v>0</v>
      </c>
      <c r="BJ190" s="507">
        <v>0</v>
      </c>
      <c r="BK190" s="507">
        <v>0</v>
      </c>
      <c r="BL190" s="507">
        <v>0</v>
      </c>
      <c r="BM190" s="507">
        <v>0</v>
      </c>
      <c r="BO190" s="358">
        <f t="shared" si="833"/>
        <v>44865</v>
      </c>
      <c r="BP190" s="507">
        <f t="shared" si="847"/>
        <v>0</v>
      </c>
      <c r="BQ190" s="507">
        <v>0</v>
      </c>
      <c r="BR190" s="507">
        <v>0</v>
      </c>
      <c r="BS190" s="507">
        <v>0</v>
      </c>
      <c r="BT190" s="507">
        <v>0</v>
      </c>
      <c r="BU190" s="507">
        <v>0</v>
      </c>
      <c r="BV190" s="507">
        <v>0</v>
      </c>
      <c r="BW190" s="507">
        <v>0</v>
      </c>
      <c r="BX190" s="507">
        <v>0</v>
      </c>
      <c r="BZ190" s="358">
        <f t="shared" si="834"/>
        <v>44865</v>
      </c>
      <c r="CA190" s="507">
        <f t="shared" si="848"/>
        <v>0</v>
      </c>
      <c r="CB190" s="507">
        <v>0</v>
      </c>
      <c r="CC190" s="507">
        <v>0</v>
      </c>
      <c r="CD190" s="507">
        <v>0</v>
      </c>
      <c r="CE190" s="507">
        <v>0</v>
      </c>
      <c r="CF190" s="507">
        <v>0</v>
      </c>
      <c r="CG190" s="507">
        <v>0</v>
      </c>
      <c r="CH190" s="507">
        <v>0</v>
      </c>
      <c r="CI190" s="507">
        <v>0</v>
      </c>
      <c r="CK190" s="358">
        <f t="shared" si="835"/>
        <v>44865</v>
      </c>
      <c r="CL190" s="507">
        <f t="shared" si="849"/>
        <v>0</v>
      </c>
      <c r="CM190" s="507">
        <v>0</v>
      </c>
      <c r="CN190" s="507">
        <v>0</v>
      </c>
      <c r="CO190" s="507">
        <v>0</v>
      </c>
      <c r="CP190" s="507">
        <v>0</v>
      </c>
      <c r="CQ190" s="507">
        <v>0</v>
      </c>
      <c r="CR190" s="507">
        <v>0</v>
      </c>
      <c r="CS190" s="507">
        <v>0</v>
      </c>
      <c r="CT190" s="507">
        <v>0</v>
      </c>
      <c r="CV190" s="358">
        <f t="shared" si="836"/>
        <v>44865</v>
      </c>
      <c r="CW190" s="507">
        <f t="shared" si="850"/>
        <v>0</v>
      </c>
      <c r="CX190" s="507">
        <v>0</v>
      </c>
      <c r="CY190" s="507">
        <v>0</v>
      </c>
      <c r="CZ190" s="507">
        <v>0</v>
      </c>
      <c r="DA190" s="507">
        <v>0</v>
      </c>
      <c r="DB190" s="507">
        <v>0</v>
      </c>
      <c r="DC190" s="507">
        <v>0</v>
      </c>
      <c r="DD190" s="507">
        <v>0</v>
      </c>
      <c r="DE190" s="507">
        <v>0</v>
      </c>
      <c r="DG190" s="358">
        <f t="shared" si="837"/>
        <v>44865</v>
      </c>
      <c r="DH190" s="507">
        <f t="shared" si="851"/>
        <v>0</v>
      </c>
      <c r="DI190" s="507">
        <v>0</v>
      </c>
      <c r="DJ190" s="507">
        <v>0</v>
      </c>
      <c r="DK190" s="507">
        <v>0</v>
      </c>
      <c r="DL190" s="507">
        <v>0</v>
      </c>
      <c r="DM190" s="507">
        <v>0</v>
      </c>
      <c r="DN190" s="507">
        <v>0</v>
      </c>
      <c r="DO190" s="507">
        <v>0</v>
      </c>
      <c r="DP190" s="507">
        <v>0</v>
      </c>
      <c r="DR190" s="358">
        <f t="shared" si="838"/>
        <v>44865</v>
      </c>
      <c r="DS190" s="507">
        <f t="shared" si="852"/>
        <v>0</v>
      </c>
      <c r="DT190" s="507">
        <v>0</v>
      </c>
      <c r="DU190" s="507">
        <v>0</v>
      </c>
      <c r="DV190" s="507">
        <v>0</v>
      </c>
      <c r="DW190" s="507">
        <v>0</v>
      </c>
      <c r="DX190" s="507">
        <v>0</v>
      </c>
      <c r="DY190" s="507">
        <v>0</v>
      </c>
      <c r="DZ190" s="507">
        <v>0</v>
      </c>
      <c r="EA190" s="507">
        <v>0</v>
      </c>
      <c r="EC190" s="358">
        <f t="shared" si="839"/>
        <v>44865</v>
      </c>
      <c r="ED190" s="507">
        <f t="shared" si="853"/>
        <v>0</v>
      </c>
      <c r="EE190" s="507">
        <v>0</v>
      </c>
      <c r="EF190" s="507">
        <v>0</v>
      </c>
      <c r="EG190" s="507">
        <v>0</v>
      </c>
      <c r="EH190" s="507">
        <v>0</v>
      </c>
      <c r="EI190" s="507">
        <v>0</v>
      </c>
      <c r="EJ190" s="507">
        <v>0</v>
      </c>
      <c r="EK190" s="507">
        <v>0</v>
      </c>
      <c r="EL190" s="507">
        <v>0</v>
      </c>
    </row>
    <row r="191" spans="1:142" x14ac:dyDescent="0.2">
      <c r="A191" s="358">
        <f t="shared" si="820"/>
        <v>44895</v>
      </c>
      <c r="B191" s="507">
        <f t="shared" si="840"/>
        <v>0</v>
      </c>
      <c r="C191" s="507">
        <f t="shared" si="841"/>
        <v>0</v>
      </c>
      <c r="D191" s="507">
        <f t="shared" si="821"/>
        <v>0</v>
      </c>
      <c r="E191" s="507">
        <f t="shared" si="822"/>
        <v>0</v>
      </c>
      <c r="F191" s="507">
        <f t="shared" si="823"/>
        <v>0</v>
      </c>
      <c r="G191" s="507">
        <f t="shared" si="824"/>
        <v>0</v>
      </c>
      <c r="H191" s="507">
        <f t="shared" si="825"/>
        <v>0</v>
      </c>
      <c r="I191" s="507">
        <f t="shared" si="826"/>
        <v>0</v>
      </c>
      <c r="J191" s="507">
        <f t="shared" si="827"/>
        <v>0</v>
      </c>
      <c r="L191" s="358">
        <f t="shared" si="828"/>
        <v>44895</v>
      </c>
      <c r="M191" s="507">
        <f t="shared" si="842"/>
        <v>0</v>
      </c>
      <c r="N191" s="507">
        <v>0</v>
      </c>
      <c r="O191" s="507">
        <v>0</v>
      </c>
      <c r="P191" s="507">
        <v>0</v>
      </c>
      <c r="Q191" s="507">
        <v>0</v>
      </c>
      <c r="R191" s="507">
        <v>0</v>
      </c>
      <c r="S191" s="507">
        <v>0</v>
      </c>
      <c r="T191" s="507">
        <v>0</v>
      </c>
      <c r="U191" s="507">
        <v>0</v>
      </c>
      <c r="W191" s="358">
        <f t="shared" si="829"/>
        <v>44895</v>
      </c>
      <c r="X191" s="507">
        <f t="shared" si="843"/>
        <v>0</v>
      </c>
      <c r="Y191" s="507">
        <v>0</v>
      </c>
      <c r="Z191" s="507">
        <v>0</v>
      </c>
      <c r="AA191" s="507">
        <v>0</v>
      </c>
      <c r="AB191" s="507">
        <v>0</v>
      </c>
      <c r="AC191" s="507">
        <v>0</v>
      </c>
      <c r="AD191" s="507">
        <v>0</v>
      </c>
      <c r="AE191" s="507">
        <v>0</v>
      </c>
      <c r="AF191" s="507">
        <v>0</v>
      </c>
      <c r="AH191" s="358">
        <f t="shared" si="830"/>
        <v>44895</v>
      </c>
      <c r="AI191" s="507">
        <f t="shared" si="844"/>
        <v>0</v>
      </c>
      <c r="AJ191" s="507">
        <v>0</v>
      </c>
      <c r="AK191" s="507">
        <v>0</v>
      </c>
      <c r="AL191" s="507">
        <v>0</v>
      </c>
      <c r="AM191" s="507">
        <v>0</v>
      </c>
      <c r="AN191" s="507">
        <v>0</v>
      </c>
      <c r="AO191" s="507">
        <v>0</v>
      </c>
      <c r="AP191" s="507">
        <v>0</v>
      </c>
      <c r="AQ191" s="507">
        <v>0</v>
      </c>
      <c r="AS191" s="358">
        <f t="shared" si="831"/>
        <v>44895</v>
      </c>
      <c r="AT191" s="507">
        <f t="shared" si="845"/>
        <v>0</v>
      </c>
      <c r="AU191" s="507">
        <v>0</v>
      </c>
      <c r="AV191" s="507">
        <v>0</v>
      </c>
      <c r="AW191" s="507">
        <v>0</v>
      </c>
      <c r="AX191" s="507">
        <v>0</v>
      </c>
      <c r="AY191" s="507">
        <v>0</v>
      </c>
      <c r="AZ191" s="507">
        <v>0</v>
      </c>
      <c r="BA191" s="507">
        <v>0</v>
      </c>
      <c r="BB191" s="507">
        <v>0</v>
      </c>
      <c r="BD191" s="358">
        <f t="shared" si="832"/>
        <v>44895</v>
      </c>
      <c r="BE191" s="507">
        <f t="shared" si="846"/>
        <v>0</v>
      </c>
      <c r="BF191" s="507">
        <v>0</v>
      </c>
      <c r="BG191" s="507">
        <v>0</v>
      </c>
      <c r="BH191" s="507">
        <v>0</v>
      </c>
      <c r="BI191" s="507">
        <v>0</v>
      </c>
      <c r="BJ191" s="507">
        <v>0</v>
      </c>
      <c r="BK191" s="507">
        <v>0</v>
      </c>
      <c r="BL191" s="507">
        <v>0</v>
      </c>
      <c r="BM191" s="507">
        <v>0</v>
      </c>
      <c r="BO191" s="358">
        <f t="shared" si="833"/>
        <v>44895</v>
      </c>
      <c r="BP191" s="507">
        <f t="shared" si="847"/>
        <v>0</v>
      </c>
      <c r="BQ191" s="507">
        <v>0</v>
      </c>
      <c r="BR191" s="507">
        <v>0</v>
      </c>
      <c r="BS191" s="507">
        <v>0</v>
      </c>
      <c r="BT191" s="507">
        <v>0</v>
      </c>
      <c r="BU191" s="507">
        <v>0</v>
      </c>
      <c r="BV191" s="507">
        <v>0</v>
      </c>
      <c r="BW191" s="507">
        <v>0</v>
      </c>
      <c r="BX191" s="507">
        <v>0</v>
      </c>
      <c r="BZ191" s="358">
        <f t="shared" si="834"/>
        <v>44895</v>
      </c>
      <c r="CA191" s="507">
        <f t="shared" si="848"/>
        <v>0</v>
      </c>
      <c r="CB191" s="507">
        <v>0</v>
      </c>
      <c r="CC191" s="507">
        <v>0</v>
      </c>
      <c r="CD191" s="507">
        <v>0</v>
      </c>
      <c r="CE191" s="507">
        <v>0</v>
      </c>
      <c r="CF191" s="507">
        <v>0</v>
      </c>
      <c r="CG191" s="507">
        <v>0</v>
      </c>
      <c r="CH191" s="507">
        <v>0</v>
      </c>
      <c r="CI191" s="507">
        <v>0</v>
      </c>
      <c r="CK191" s="358">
        <f t="shared" si="835"/>
        <v>44895</v>
      </c>
      <c r="CL191" s="507">
        <f t="shared" si="849"/>
        <v>0</v>
      </c>
      <c r="CM191" s="507">
        <v>0</v>
      </c>
      <c r="CN191" s="507">
        <v>0</v>
      </c>
      <c r="CO191" s="507">
        <v>0</v>
      </c>
      <c r="CP191" s="507">
        <v>0</v>
      </c>
      <c r="CQ191" s="507">
        <v>0</v>
      </c>
      <c r="CR191" s="507">
        <v>0</v>
      </c>
      <c r="CS191" s="507">
        <v>0</v>
      </c>
      <c r="CT191" s="507">
        <v>0</v>
      </c>
      <c r="CV191" s="358">
        <f t="shared" si="836"/>
        <v>44895</v>
      </c>
      <c r="CW191" s="507">
        <f t="shared" si="850"/>
        <v>0</v>
      </c>
      <c r="CX191" s="507">
        <v>0</v>
      </c>
      <c r="CY191" s="507">
        <v>0</v>
      </c>
      <c r="CZ191" s="507">
        <v>0</v>
      </c>
      <c r="DA191" s="507">
        <v>0</v>
      </c>
      <c r="DB191" s="507">
        <v>0</v>
      </c>
      <c r="DC191" s="507">
        <v>0</v>
      </c>
      <c r="DD191" s="507">
        <v>0</v>
      </c>
      <c r="DE191" s="507">
        <v>0</v>
      </c>
      <c r="DG191" s="358">
        <f t="shared" si="837"/>
        <v>44895</v>
      </c>
      <c r="DH191" s="507">
        <f t="shared" si="851"/>
        <v>0</v>
      </c>
      <c r="DI191" s="507">
        <v>0</v>
      </c>
      <c r="DJ191" s="507">
        <v>0</v>
      </c>
      <c r="DK191" s="507">
        <v>0</v>
      </c>
      <c r="DL191" s="507">
        <v>0</v>
      </c>
      <c r="DM191" s="507">
        <v>0</v>
      </c>
      <c r="DN191" s="507">
        <v>0</v>
      </c>
      <c r="DO191" s="507">
        <v>0</v>
      </c>
      <c r="DP191" s="507">
        <v>0</v>
      </c>
      <c r="DR191" s="358">
        <f t="shared" si="838"/>
        <v>44895</v>
      </c>
      <c r="DS191" s="507">
        <f t="shared" si="852"/>
        <v>0</v>
      </c>
      <c r="DT191" s="507">
        <v>0</v>
      </c>
      <c r="DU191" s="507">
        <v>0</v>
      </c>
      <c r="DV191" s="507">
        <v>0</v>
      </c>
      <c r="DW191" s="507">
        <v>0</v>
      </c>
      <c r="DX191" s="507">
        <v>0</v>
      </c>
      <c r="DY191" s="507">
        <v>0</v>
      </c>
      <c r="DZ191" s="507">
        <v>0</v>
      </c>
      <c r="EA191" s="507">
        <v>0</v>
      </c>
      <c r="EC191" s="358">
        <f t="shared" si="839"/>
        <v>44895</v>
      </c>
      <c r="ED191" s="507">
        <f t="shared" si="853"/>
        <v>0</v>
      </c>
      <c r="EE191" s="507">
        <v>0</v>
      </c>
      <c r="EF191" s="507">
        <v>0</v>
      </c>
      <c r="EG191" s="507">
        <v>0</v>
      </c>
      <c r="EH191" s="507">
        <v>0</v>
      </c>
      <c r="EI191" s="507">
        <v>0</v>
      </c>
      <c r="EJ191" s="507">
        <v>0</v>
      </c>
      <c r="EK191" s="507">
        <v>0</v>
      </c>
      <c r="EL191" s="507">
        <v>0</v>
      </c>
    </row>
    <row r="192" spans="1:142" x14ac:dyDescent="0.2">
      <c r="A192" s="358">
        <f t="shared" si="820"/>
        <v>44926</v>
      </c>
      <c r="B192" s="507">
        <f t="shared" si="840"/>
        <v>0</v>
      </c>
      <c r="C192" s="507">
        <f t="shared" si="841"/>
        <v>0</v>
      </c>
      <c r="D192" s="507">
        <f t="shared" si="821"/>
        <v>0</v>
      </c>
      <c r="E192" s="507">
        <f t="shared" si="822"/>
        <v>0</v>
      </c>
      <c r="F192" s="507">
        <f t="shared" si="823"/>
        <v>0</v>
      </c>
      <c r="G192" s="507">
        <f t="shared" si="824"/>
        <v>0</v>
      </c>
      <c r="H192" s="507">
        <f t="shared" si="825"/>
        <v>0</v>
      </c>
      <c r="I192" s="507">
        <f t="shared" si="826"/>
        <v>0</v>
      </c>
      <c r="J192" s="507">
        <f t="shared" si="827"/>
        <v>0</v>
      </c>
      <c r="L192" s="358">
        <f t="shared" si="828"/>
        <v>44926</v>
      </c>
      <c r="M192" s="507">
        <f t="shared" si="842"/>
        <v>0</v>
      </c>
      <c r="N192" s="507">
        <v>0</v>
      </c>
      <c r="O192" s="507">
        <v>0</v>
      </c>
      <c r="P192" s="507">
        <v>0</v>
      </c>
      <c r="Q192" s="507">
        <v>0</v>
      </c>
      <c r="R192" s="507">
        <v>0</v>
      </c>
      <c r="S192" s="507">
        <v>0</v>
      </c>
      <c r="T192" s="507">
        <v>0</v>
      </c>
      <c r="U192" s="507">
        <v>0</v>
      </c>
      <c r="W192" s="358">
        <f t="shared" si="829"/>
        <v>44926</v>
      </c>
      <c r="X192" s="507">
        <f t="shared" si="843"/>
        <v>0</v>
      </c>
      <c r="Y192" s="507">
        <v>0</v>
      </c>
      <c r="Z192" s="507">
        <v>0</v>
      </c>
      <c r="AA192" s="507">
        <v>0</v>
      </c>
      <c r="AB192" s="507">
        <v>0</v>
      </c>
      <c r="AC192" s="507">
        <v>0</v>
      </c>
      <c r="AD192" s="507">
        <v>0</v>
      </c>
      <c r="AE192" s="507">
        <v>0</v>
      </c>
      <c r="AF192" s="507">
        <v>0</v>
      </c>
      <c r="AH192" s="358">
        <f t="shared" si="830"/>
        <v>44926</v>
      </c>
      <c r="AI192" s="507">
        <f t="shared" si="844"/>
        <v>0</v>
      </c>
      <c r="AJ192" s="507">
        <v>0</v>
      </c>
      <c r="AK192" s="507">
        <v>0</v>
      </c>
      <c r="AL192" s="507">
        <v>0</v>
      </c>
      <c r="AM192" s="507">
        <v>0</v>
      </c>
      <c r="AN192" s="507">
        <v>0</v>
      </c>
      <c r="AO192" s="507">
        <v>0</v>
      </c>
      <c r="AP192" s="507">
        <v>0</v>
      </c>
      <c r="AQ192" s="507">
        <v>0</v>
      </c>
      <c r="AS192" s="358">
        <f t="shared" si="831"/>
        <v>44926</v>
      </c>
      <c r="AT192" s="507">
        <f t="shared" si="845"/>
        <v>0</v>
      </c>
      <c r="AU192" s="507">
        <v>0</v>
      </c>
      <c r="AV192" s="507">
        <v>0</v>
      </c>
      <c r="AW192" s="507">
        <v>0</v>
      </c>
      <c r="AX192" s="507">
        <v>0</v>
      </c>
      <c r="AY192" s="507">
        <v>0</v>
      </c>
      <c r="AZ192" s="507">
        <v>0</v>
      </c>
      <c r="BA192" s="507">
        <v>0</v>
      </c>
      <c r="BB192" s="507">
        <v>0</v>
      </c>
      <c r="BD192" s="358">
        <f t="shared" si="832"/>
        <v>44926</v>
      </c>
      <c r="BE192" s="507">
        <f t="shared" si="846"/>
        <v>0</v>
      </c>
      <c r="BF192" s="507">
        <v>0</v>
      </c>
      <c r="BG192" s="507">
        <v>0</v>
      </c>
      <c r="BH192" s="507">
        <v>0</v>
      </c>
      <c r="BI192" s="507">
        <v>0</v>
      </c>
      <c r="BJ192" s="507">
        <v>0</v>
      </c>
      <c r="BK192" s="507">
        <v>0</v>
      </c>
      <c r="BL192" s="507">
        <v>0</v>
      </c>
      <c r="BM192" s="507">
        <v>0</v>
      </c>
      <c r="BO192" s="358">
        <f t="shared" si="833"/>
        <v>44926</v>
      </c>
      <c r="BP192" s="507">
        <f t="shared" si="847"/>
        <v>0</v>
      </c>
      <c r="BQ192" s="507">
        <v>0</v>
      </c>
      <c r="BR192" s="507">
        <v>0</v>
      </c>
      <c r="BS192" s="507">
        <v>0</v>
      </c>
      <c r="BT192" s="507">
        <v>0</v>
      </c>
      <c r="BU192" s="507">
        <v>0</v>
      </c>
      <c r="BV192" s="507">
        <v>0</v>
      </c>
      <c r="BW192" s="507">
        <v>0</v>
      </c>
      <c r="BX192" s="507">
        <v>0</v>
      </c>
      <c r="BZ192" s="358">
        <f t="shared" si="834"/>
        <v>44926</v>
      </c>
      <c r="CA192" s="507">
        <f t="shared" si="848"/>
        <v>0</v>
      </c>
      <c r="CB192" s="507">
        <v>0</v>
      </c>
      <c r="CC192" s="507">
        <v>0</v>
      </c>
      <c r="CD192" s="507">
        <v>0</v>
      </c>
      <c r="CE192" s="507">
        <v>0</v>
      </c>
      <c r="CF192" s="507">
        <v>0</v>
      </c>
      <c r="CG192" s="507">
        <v>0</v>
      </c>
      <c r="CH192" s="507">
        <v>0</v>
      </c>
      <c r="CI192" s="507">
        <v>0</v>
      </c>
      <c r="CK192" s="358">
        <f t="shared" si="835"/>
        <v>44926</v>
      </c>
      <c r="CL192" s="507">
        <f t="shared" si="849"/>
        <v>0</v>
      </c>
      <c r="CM192" s="507">
        <v>0</v>
      </c>
      <c r="CN192" s="507">
        <v>0</v>
      </c>
      <c r="CO192" s="507">
        <v>0</v>
      </c>
      <c r="CP192" s="507">
        <v>0</v>
      </c>
      <c r="CQ192" s="507">
        <v>0</v>
      </c>
      <c r="CR192" s="507">
        <v>0</v>
      </c>
      <c r="CS192" s="507">
        <v>0</v>
      </c>
      <c r="CT192" s="507">
        <v>0</v>
      </c>
      <c r="CV192" s="358">
        <f t="shared" si="836"/>
        <v>44926</v>
      </c>
      <c r="CW192" s="507">
        <f t="shared" si="850"/>
        <v>0</v>
      </c>
      <c r="CX192" s="507">
        <v>0</v>
      </c>
      <c r="CY192" s="507">
        <v>0</v>
      </c>
      <c r="CZ192" s="507">
        <v>0</v>
      </c>
      <c r="DA192" s="507">
        <v>0</v>
      </c>
      <c r="DB192" s="507">
        <v>0</v>
      </c>
      <c r="DC192" s="507">
        <v>0</v>
      </c>
      <c r="DD192" s="507">
        <v>0</v>
      </c>
      <c r="DE192" s="507">
        <v>0</v>
      </c>
      <c r="DG192" s="358">
        <f t="shared" si="837"/>
        <v>44926</v>
      </c>
      <c r="DH192" s="507">
        <f t="shared" si="851"/>
        <v>0</v>
      </c>
      <c r="DI192" s="507">
        <v>0</v>
      </c>
      <c r="DJ192" s="507">
        <v>0</v>
      </c>
      <c r="DK192" s="507">
        <v>0</v>
      </c>
      <c r="DL192" s="507">
        <v>0</v>
      </c>
      <c r="DM192" s="507">
        <v>0</v>
      </c>
      <c r="DN192" s="507">
        <v>0</v>
      </c>
      <c r="DO192" s="507">
        <v>0</v>
      </c>
      <c r="DP192" s="507">
        <v>0</v>
      </c>
      <c r="DR192" s="358">
        <f t="shared" si="838"/>
        <v>44926</v>
      </c>
      <c r="DS192" s="507">
        <f t="shared" si="852"/>
        <v>0</v>
      </c>
      <c r="DT192" s="507">
        <v>0</v>
      </c>
      <c r="DU192" s="507">
        <v>0</v>
      </c>
      <c r="DV192" s="507">
        <v>0</v>
      </c>
      <c r="DW192" s="507">
        <v>0</v>
      </c>
      <c r="DX192" s="507">
        <v>0</v>
      </c>
      <c r="DY192" s="507">
        <v>0</v>
      </c>
      <c r="DZ192" s="507">
        <v>0</v>
      </c>
      <c r="EA192" s="507">
        <v>0</v>
      </c>
      <c r="EC192" s="358">
        <f t="shared" si="839"/>
        <v>44926</v>
      </c>
      <c r="ED192" s="507">
        <f t="shared" si="853"/>
        <v>0</v>
      </c>
      <c r="EE192" s="507">
        <v>0</v>
      </c>
      <c r="EF192" s="507">
        <v>0</v>
      </c>
      <c r="EG192" s="507">
        <v>0</v>
      </c>
      <c r="EH192" s="507">
        <v>0</v>
      </c>
      <c r="EI192" s="507">
        <v>0</v>
      </c>
      <c r="EJ192" s="507">
        <v>0</v>
      </c>
      <c r="EK192" s="507">
        <v>0</v>
      </c>
      <c r="EL192" s="507">
        <v>0</v>
      </c>
    </row>
    <row r="193" spans="1:142" x14ac:dyDescent="0.2">
      <c r="A193" s="358">
        <f t="shared" si="820"/>
        <v>44957</v>
      </c>
      <c r="B193" s="507">
        <f t="shared" si="840"/>
        <v>0</v>
      </c>
      <c r="C193" s="507">
        <f t="shared" si="841"/>
        <v>0</v>
      </c>
      <c r="D193" s="507">
        <f t="shared" si="821"/>
        <v>0</v>
      </c>
      <c r="E193" s="507">
        <f t="shared" si="822"/>
        <v>0</v>
      </c>
      <c r="F193" s="507">
        <f t="shared" si="823"/>
        <v>0</v>
      </c>
      <c r="G193" s="507">
        <f t="shared" si="824"/>
        <v>0</v>
      </c>
      <c r="H193" s="507">
        <f t="shared" si="825"/>
        <v>0</v>
      </c>
      <c r="I193" s="507">
        <f t="shared" si="826"/>
        <v>0</v>
      </c>
      <c r="J193" s="507">
        <f t="shared" si="827"/>
        <v>0</v>
      </c>
      <c r="L193" s="358">
        <f t="shared" si="828"/>
        <v>44957</v>
      </c>
      <c r="M193" s="507">
        <f t="shared" si="842"/>
        <v>0</v>
      </c>
      <c r="N193" s="507">
        <v>0</v>
      </c>
      <c r="O193" s="507">
        <v>0</v>
      </c>
      <c r="P193" s="507">
        <v>0</v>
      </c>
      <c r="Q193" s="507">
        <v>0</v>
      </c>
      <c r="R193" s="507">
        <v>0</v>
      </c>
      <c r="S193" s="507">
        <v>0</v>
      </c>
      <c r="T193" s="507">
        <v>0</v>
      </c>
      <c r="U193" s="507">
        <v>0</v>
      </c>
      <c r="W193" s="358">
        <f t="shared" si="829"/>
        <v>44957</v>
      </c>
      <c r="X193" s="507">
        <f t="shared" si="843"/>
        <v>0</v>
      </c>
      <c r="Y193" s="507">
        <v>0</v>
      </c>
      <c r="Z193" s="507">
        <v>0</v>
      </c>
      <c r="AA193" s="507">
        <v>0</v>
      </c>
      <c r="AB193" s="507">
        <v>0</v>
      </c>
      <c r="AC193" s="507">
        <v>0</v>
      </c>
      <c r="AD193" s="507">
        <v>0</v>
      </c>
      <c r="AE193" s="507">
        <v>0</v>
      </c>
      <c r="AF193" s="507">
        <v>0</v>
      </c>
      <c r="AH193" s="358">
        <f t="shared" si="830"/>
        <v>44957</v>
      </c>
      <c r="AI193" s="507">
        <f t="shared" si="844"/>
        <v>0</v>
      </c>
      <c r="AJ193" s="507">
        <v>0</v>
      </c>
      <c r="AK193" s="507">
        <v>0</v>
      </c>
      <c r="AL193" s="507">
        <v>0</v>
      </c>
      <c r="AM193" s="507">
        <v>0</v>
      </c>
      <c r="AN193" s="507">
        <v>0</v>
      </c>
      <c r="AO193" s="507">
        <v>0</v>
      </c>
      <c r="AP193" s="507">
        <v>0</v>
      </c>
      <c r="AQ193" s="507">
        <v>0</v>
      </c>
      <c r="AS193" s="358">
        <f t="shared" si="831"/>
        <v>44957</v>
      </c>
      <c r="AT193" s="507">
        <f t="shared" si="845"/>
        <v>0</v>
      </c>
      <c r="AU193" s="507">
        <v>0</v>
      </c>
      <c r="AV193" s="507">
        <v>0</v>
      </c>
      <c r="AW193" s="507">
        <v>0</v>
      </c>
      <c r="AX193" s="507">
        <v>0</v>
      </c>
      <c r="AY193" s="507">
        <v>0</v>
      </c>
      <c r="AZ193" s="507">
        <v>0</v>
      </c>
      <c r="BA193" s="507">
        <v>0</v>
      </c>
      <c r="BB193" s="507">
        <v>0</v>
      </c>
      <c r="BD193" s="358">
        <f t="shared" si="832"/>
        <v>44957</v>
      </c>
      <c r="BE193" s="507">
        <f t="shared" si="846"/>
        <v>0</v>
      </c>
      <c r="BF193" s="507">
        <v>0</v>
      </c>
      <c r="BG193" s="507">
        <v>0</v>
      </c>
      <c r="BH193" s="507">
        <v>0</v>
      </c>
      <c r="BI193" s="507">
        <v>0</v>
      </c>
      <c r="BJ193" s="507">
        <v>0</v>
      </c>
      <c r="BK193" s="507">
        <v>0</v>
      </c>
      <c r="BL193" s="507">
        <v>0</v>
      </c>
      <c r="BM193" s="507">
        <v>0</v>
      </c>
      <c r="BO193" s="358">
        <f t="shared" si="833"/>
        <v>44957</v>
      </c>
      <c r="BP193" s="507">
        <f t="shared" si="847"/>
        <v>0</v>
      </c>
      <c r="BQ193" s="507">
        <v>0</v>
      </c>
      <c r="BR193" s="507">
        <v>0</v>
      </c>
      <c r="BS193" s="507">
        <v>0</v>
      </c>
      <c r="BT193" s="507">
        <v>0</v>
      </c>
      <c r="BU193" s="507">
        <v>0</v>
      </c>
      <c r="BV193" s="507">
        <v>0</v>
      </c>
      <c r="BW193" s="507">
        <v>0</v>
      </c>
      <c r="BX193" s="507">
        <v>0</v>
      </c>
      <c r="BZ193" s="358">
        <f t="shared" si="834"/>
        <v>44957</v>
      </c>
      <c r="CA193" s="507">
        <f t="shared" si="848"/>
        <v>0</v>
      </c>
      <c r="CB193" s="507">
        <v>0</v>
      </c>
      <c r="CC193" s="507">
        <v>0</v>
      </c>
      <c r="CD193" s="507">
        <v>0</v>
      </c>
      <c r="CE193" s="507">
        <v>0</v>
      </c>
      <c r="CF193" s="507">
        <v>0</v>
      </c>
      <c r="CG193" s="507">
        <v>0</v>
      </c>
      <c r="CH193" s="507">
        <v>0</v>
      </c>
      <c r="CI193" s="507">
        <v>0</v>
      </c>
      <c r="CK193" s="358">
        <f t="shared" si="835"/>
        <v>44957</v>
      </c>
      <c r="CL193" s="507">
        <f t="shared" si="849"/>
        <v>0</v>
      </c>
      <c r="CM193" s="507">
        <v>0</v>
      </c>
      <c r="CN193" s="507">
        <v>0</v>
      </c>
      <c r="CO193" s="507">
        <v>0</v>
      </c>
      <c r="CP193" s="507">
        <v>0</v>
      </c>
      <c r="CQ193" s="507">
        <v>0</v>
      </c>
      <c r="CR193" s="507">
        <v>0</v>
      </c>
      <c r="CS193" s="507">
        <v>0</v>
      </c>
      <c r="CT193" s="507">
        <v>0</v>
      </c>
      <c r="CV193" s="358">
        <f t="shared" si="836"/>
        <v>44957</v>
      </c>
      <c r="CW193" s="507">
        <f t="shared" si="850"/>
        <v>0</v>
      </c>
      <c r="CX193" s="507">
        <v>0</v>
      </c>
      <c r="CY193" s="507">
        <v>0</v>
      </c>
      <c r="CZ193" s="507">
        <v>0</v>
      </c>
      <c r="DA193" s="507">
        <v>0</v>
      </c>
      <c r="DB193" s="507">
        <v>0</v>
      </c>
      <c r="DC193" s="507">
        <v>0</v>
      </c>
      <c r="DD193" s="507">
        <v>0</v>
      </c>
      <c r="DE193" s="507">
        <v>0</v>
      </c>
      <c r="DG193" s="358">
        <f t="shared" si="837"/>
        <v>44957</v>
      </c>
      <c r="DH193" s="507">
        <f t="shared" si="851"/>
        <v>0</v>
      </c>
      <c r="DI193" s="507">
        <v>0</v>
      </c>
      <c r="DJ193" s="507">
        <v>0</v>
      </c>
      <c r="DK193" s="507">
        <v>0</v>
      </c>
      <c r="DL193" s="507">
        <v>0</v>
      </c>
      <c r="DM193" s="507">
        <v>0</v>
      </c>
      <c r="DN193" s="507">
        <v>0</v>
      </c>
      <c r="DO193" s="507">
        <v>0</v>
      </c>
      <c r="DP193" s="507">
        <v>0</v>
      </c>
      <c r="DR193" s="358">
        <f t="shared" si="838"/>
        <v>44957</v>
      </c>
      <c r="DS193" s="507">
        <f t="shared" si="852"/>
        <v>0</v>
      </c>
      <c r="DT193" s="507">
        <v>0</v>
      </c>
      <c r="DU193" s="507">
        <v>0</v>
      </c>
      <c r="DV193" s="507">
        <v>0</v>
      </c>
      <c r="DW193" s="507">
        <v>0</v>
      </c>
      <c r="DX193" s="507">
        <v>0</v>
      </c>
      <c r="DY193" s="507">
        <v>0</v>
      </c>
      <c r="DZ193" s="507">
        <v>0</v>
      </c>
      <c r="EA193" s="507">
        <v>0</v>
      </c>
      <c r="EC193" s="358">
        <f t="shared" si="839"/>
        <v>44957</v>
      </c>
      <c r="ED193" s="507">
        <f t="shared" si="853"/>
        <v>0</v>
      </c>
      <c r="EE193" s="507">
        <v>0</v>
      </c>
      <c r="EF193" s="507">
        <v>0</v>
      </c>
      <c r="EG193" s="507">
        <v>0</v>
      </c>
      <c r="EH193" s="507">
        <v>0</v>
      </c>
      <c r="EI193" s="507">
        <v>0</v>
      </c>
      <c r="EJ193" s="507">
        <v>0</v>
      </c>
      <c r="EK193" s="507">
        <v>0</v>
      </c>
      <c r="EL193" s="507">
        <v>0</v>
      </c>
    </row>
    <row r="194" spans="1:142" x14ac:dyDescent="0.2">
      <c r="A194" s="358">
        <f t="shared" si="820"/>
        <v>44985</v>
      </c>
      <c r="B194" s="507">
        <f t="shared" si="840"/>
        <v>0</v>
      </c>
      <c r="C194" s="507">
        <f t="shared" si="841"/>
        <v>0</v>
      </c>
      <c r="D194" s="507">
        <f t="shared" si="821"/>
        <v>0</v>
      </c>
      <c r="E194" s="507">
        <f t="shared" si="822"/>
        <v>0</v>
      </c>
      <c r="F194" s="507">
        <f t="shared" si="823"/>
        <v>0</v>
      </c>
      <c r="G194" s="507">
        <f t="shared" si="824"/>
        <v>0</v>
      </c>
      <c r="H194" s="507">
        <f t="shared" si="825"/>
        <v>0</v>
      </c>
      <c r="I194" s="507">
        <f t="shared" si="826"/>
        <v>0</v>
      </c>
      <c r="J194" s="507">
        <f t="shared" si="827"/>
        <v>0</v>
      </c>
      <c r="L194" s="358">
        <f t="shared" si="828"/>
        <v>44985</v>
      </c>
      <c r="M194" s="507">
        <f t="shared" si="842"/>
        <v>0</v>
      </c>
      <c r="N194" s="507">
        <v>0</v>
      </c>
      <c r="O194" s="507">
        <v>0</v>
      </c>
      <c r="P194" s="507">
        <v>0</v>
      </c>
      <c r="Q194" s="507">
        <v>0</v>
      </c>
      <c r="R194" s="507">
        <v>0</v>
      </c>
      <c r="S194" s="507">
        <v>0</v>
      </c>
      <c r="T194" s="507">
        <v>0</v>
      </c>
      <c r="U194" s="507">
        <v>0</v>
      </c>
      <c r="W194" s="358">
        <f t="shared" si="829"/>
        <v>44985</v>
      </c>
      <c r="X194" s="507">
        <f t="shared" si="843"/>
        <v>0</v>
      </c>
      <c r="Y194" s="507">
        <v>0</v>
      </c>
      <c r="Z194" s="507">
        <v>0</v>
      </c>
      <c r="AA194" s="507">
        <v>0</v>
      </c>
      <c r="AB194" s="507">
        <v>0</v>
      </c>
      <c r="AC194" s="507">
        <v>0</v>
      </c>
      <c r="AD194" s="507">
        <v>0</v>
      </c>
      <c r="AE194" s="507">
        <v>0</v>
      </c>
      <c r="AF194" s="507">
        <v>0</v>
      </c>
      <c r="AH194" s="358">
        <f t="shared" si="830"/>
        <v>44985</v>
      </c>
      <c r="AI194" s="507">
        <f t="shared" si="844"/>
        <v>0</v>
      </c>
      <c r="AJ194" s="507">
        <v>0</v>
      </c>
      <c r="AK194" s="507">
        <v>0</v>
      </c>
      <c r="AL194" s="507">
        <v>0</v>
      </c>
      <c r="AM194" s="507">
        <v>0</v>
      </c>
      <c r="AN194" s="507">
        <v>0</v>
      </c>
      <c r="AO194" s="507">
        <v>0</v>
      </c>
      <c r="AP194" s="507">
        <v>0</v>
      </c>
      <c r="AQ194" s="507">
        <v>0</v>
      </c>
      <c r="AS194" s="358">
        <f t="shared" si="831"/>
        <v>44985</v>
      </c>
      <c r="AT194" s="507">
        <f t="shared" si="845"/>
        <v>0</v>
      </c>
      <c r="AU194" s="507">
        <v>0</v>
      </c>
      <c r="AV194" s="507">
        <v>0</v>
      </c>
      <c r="AW194" s="507">
        <v>0</v>
      </c>
      <c r="AX194" s="507">
        <v>0</v>
      </c>
      <c r="AY194" s="507">
        <v>0</v>
      </c>
      <c r="AZ194" s="507">
        <v>0</v>
      </c>
      <c r="BA194" s="507">
        <v>0</v>
      </c>
      <c r="BB194" s="507">
        <v>0</v>
      </c>
      <c r="BD194" s="358">
        <f t="shared" si="832"/>
        <v>44985</v>
      </c>
      <c r="BE194" s="507">
        <f t="shared" si="846"/>
        <v>0</v>
      </c>
      <c r="BF194" s="507">
        <v>0</v>
      </c>
      <c r="BG194" s="507">
        <v>0</v>
      </c>
      <c r="BH194" s="507">
        <v>0</v>
      </c>
      <c r="BI194" s="507">
        <v>0</v>
      </c>
      <c r="BJ194" s="507">
        <v>0</v>
      </c>
      <c r="BK194" s="507">
        <v>0</v>
      </c>
      <c r="BL194" s="507">
        <v>0</v>
      </c>
      <c r="BM194" s="507">
        <v>0</v>
      </c>
      <c r="BO194" s="358">
        <f t="shared" si="833"/>
        <v>44985</v>
      </c>
      <c r="BP194" s="507">
        <f t="shared" si="847"/>
        <v>0</v>
      </c>
      <c r="BQ194" s="507">
        <v>0</v>
      </c>
      <c r="BR194" s="507">
        <v>0</v>
      </c>
      <c r="BS194" s="507">
        <v>0</v>
      </c>
      <c r="BT194" s="507">
        <v>0</v>
      </c>
      <c r="BU194" s="507">
        <v>0</v>
      </c>
      <c r="BV194" s="507">
        <v>0</v>
      </c>
      <c r="BW194" s="507">
        <v>0</v>
      </c>
      <c r="BX194" s="507">
        <v>0</v>
      </c>
      <c r="BZ194" s="358">
        <f t="shared" si="834"/>
        <v>44985</v>
      </c>
      <c r="CA194" s="507">
        <f t="shared" si="848"/>
        <v>0</v>
      </c>
      <c r="CB194" s="507">
        <v>0</v>
      </c>
      <c r="CC194" s="507">
        <v>0</v>
      </c>
      <c r="CD194" s="507">
        <v>0</v>
      </c>
      <c r="CE194" s="507">
        <v>0</v>
      </c>
      <c r="CF194" s="507">
        <v>0</v>
      </c>
      <c r="CG194" s="507">
        <v>0</v>
      </c>
      <c r="CH194" s="507">
        <v>0</v>
      </c>
      <c r="CI194" s="507">
        <v>0</v>
      </c>
      <c r="CK194" s="358">
        <f t="shared" si="835"/>
        <v>44985</v>
      </c>
      <c r="CL194" s="507">
        <f t="shared" si="849"/>
        <v>0</v>
      </c>
      <c r="CM194" s="507">
        <v>0</v>
      </c>
      <c r="CN194" s="507">
        <v>0</v>
      </c>
      <c r="CO194" s="507">
        <v>0</v>
      </c>
      <c r="CP194" s="507">
        <v>0</v>
      </c>
      <c r="CQ194" s="507">
        <v>0</v>
      </c>
      <c r="CR194" s="507">
        <v>0</v>
      </c>
      <c r="CS194" s="507">
        <v>0</v>
      </c>
      <c r="CT194" s="507">
        <v>0</v>
      </c>
      <c r="CV194" s="358">
        <f t="shared" si="836"/>
        <v>44985</v>
      </c>
      <c r="CW194" s="507">
        <f t="shared" si="850"/>
        <v>0</v>
      </c>
      <c r="CX194" s="507">
        <v>0</v>
      </c>
      <c r="CY194" s="507">
        <v>0</v>
      </c>
      <c r="CZ194" s="507">
        <v>0</v>
      </c>
      <c r="DA194" s="507">
        <v>0</v>
      </c>
      <c r="DB194" s="507">
        <v>0</v>
      </c>
      <c r="DC194" s="507">
        <v>0</v>
      </c>
      <c r="DD194" s="507">
        <v>0</v>
      </c>
      <c r="DE194" s="507">
        <v>0</v>
      </c>
      <c r="DG194" s="358">
        <f t="shared" si="837"/>
        <v>44985</v>
      </c>
      <c r="DH194" s="507">
        <f t="shared" si="851"/>
        <v>0</v>
      </c>
      <c r="DI194" s="507">
        <v>0</v>
      </c>
      <c r="DJ194" s="507">
        <v>0</v>
      </c>
      <c r="DK194" s="507">
        <v>0</v>
      </c>
      <c r="DL194" s="507">
        <v>0</v>
      </c>
      <c r="DM194" s="507">
        <v>0</v>
      </c>
      <c r="DN194" s="507">
        <v>0</v>
      </c>
      <c r="DO194" s="507">
        <v>0</v>
      </c>
      <c r="DP194" s="507">
        <v>0</v>
      </c>
      <c r="DR194" s="358">
        <f t="shared" si="838"/>
        <v>44985</v>
      </c>
      <c r="DS194" s="507">
        <f t="shared" si="852"/>
        <v>0</v>
      </c>
      <c r="DT194" s="507">
        <v>0</v>
      </c>
      <c r="DU194" s="507">
        <v>0</v>
      </c>
      <c r="DV194" s="507">
        <v>0</v>
      </c>
      <c r="DW194" s="507">
        <v>0</v>
      </c>
      <c r="DX194" s="507">
        <v>0</v>
      </c>
      <c r="DY194" s="507">
        <v>0</v>
      </c>
      <c r="DZ194" s="507">
        <v>0</v>
      </c>
      <c r="EA194" s="507">
        <v>0</v>
      </c>
      <c r="EC194" s="358">
        <f t="shared" si="839"/>
        <v>44985</v>
      </c>
      <c r="ED194" s="507">
        <f t="shared" si="853"/>
        <v>0</v>
      </c>
      <c r="EE194" s="507">
        <v>0</v>
      </c>
      <c r="EF194" s="507">
        <v>0</v>
      </c>
      <c r="EG194" s="507">
        <v>0</v>
      </c>
      <c r="EH194" s="507">
        <v>0</v>
      </c>
      <c r="EI194" s="507">
        <v>0</v>
      </c>
      <c r="EJ194" s="507">
        <v>0</v>
      </c>
      <c r="EK194" s="507">
        <v>0</v>
      </c>
      <c r="EL194" s="507">
        <v>0</v>
      </c>
    </row>
    <row r="195" spans="1:142" x14ac:dyDescent="0.2">
      <c r="A195" s="358">
        <f t="shared" si="820"/>
        <v>45016</v>
      </c>
      <c r="B195" s="507">
        <f t="shared" si="840"/>
        <v>0</v>
      </c>
      <c r="C195" s="507">
        <f t="shared" si="841"/>
        <v>0</v>
      </c>
      <c r="D195" s="507">
        <f t="shared" si="821"/>
        <v>0</v>
      </c>
      <c r="E195" s="507">
        <f t="shared" si="822"/>
        <v>0</v>
      </c>
      <c r="F195" s="507">
        <f t="shared" si="823"/>
        <v>0</v>
      </c>
      <c r="G195" s="507">
        <f t="shared" si="824"/>
        <v>0</v>
      </c>
      <c r="H195" s="507">
        <f t="shared" si="825"/>
        <v>0</v>
      </c>
      <c r="I195" s="507">
        <f t="shared" si="826"/>
        <v>0</v>
      </c>
      <c r="J195" s="507">
        <f t="shared" si="827"/>
        <v>0</v>
      </c>
      <c r="L195" s="358">
        <f t="shared" si="828"/>
        <v>45016</v>
      </c>
      <c r="M195" s="507">
        <f t="shared" si="842"/>
        <v>0</v>
      </c>
      <c r="N195" s="507">
        <v>0</v>
      </c>
      <c r="O195" s="507">
        <v>0</v>
      </c>
      <c r="P195" s="507">
        <v>0</v>
      </c>
      <c r="Q195" s="507">
        <v>0</v>
      </c>
      <c r="R195" s="507">
        <v>0</v>
      </c>
      <c r="S195" s="507">
        <v>0</v>
      </c>
      <c r="T195" s="507">
        <v>0</v>
      </c>
      <c r="U195" s="507">
        <v>0</v>
      </c>
      <c r="W195" s="358">
        <f t="shared" si="829"/>
        <v>45016</v>
      </c>
      <c r="X195" s="507">
        <f t="shared" si="843"/>
        <v>0</v>
      </c>
      <c r="Y195" s="507">
        <v>0</v>
      </c>
      <c r="Z195" s="507">
        <v>0</v>
      </c>
      <c r="AA195" s="507">
        <v>0</v>
      </c>
      <c r="AB195" s="507">
        <v>0</v>
      </c>
      <c r="AC195" s="507">
        <v>0</v>
      </c>
      <c r="AD195" s="507">
        <v>0</v>
      </c>
      <c r="AE195" s="507">
        <v>0</v>
      </c>
      <c r="AF195" s="507">
        <v>0</v>
      </c>
      <c r="AH195" s="358">
        <f t="shared" si="830"/>
        <v>45016</v>
      </c>
      <c r="AI195" s="507">
        <f t="shared" si="844"/>
        <v>0</v>
      </c>
      <c r="AJ195" s="507">
        <v>0</v>
      </c>
      <c r="AK195" s="507">
        <v>0</v>
      </c>
      <c r="AL195" s="507">
        <v>0</v>
      </c>
      <c r="AM195" s="507">
        <v>0</v>
      </c>
      <c r="AN195" s="507">
        <v>0</v>
      </c>
      <c r="AO195" s="507">
        <v>0</v>
      </c>
      <c r="AP195" s="507">
        <v>0</v>
      </c>
      <c r="AQ195" s="507">
        <v>0</v>
      </c>
      <c r="AS195" s="358">
        <f t="shared" si="831"/>
        <v>45016</v>
      </c>
      <c r="AT195" s="507">
        <f t="shared" si="845"/>
        <v>0</v>
      </c>
      <c r="AU195" s="507">
        <v>0</v>
      </c>
      <c r="AV195" s="507">
        <v>0</v>
      </c>
      <c r="AW195" s="507">
        <v>0</v>
      </c>
      <c r="AX195" s="507">
        <v>0</v>
      </c>
      <c r="AY195" s="507">
        <v>0</v>
      </c>
      <c r="AZ195" s="507">
        <v>0</v>
      </c>
      <c r="BA195" s="507">
        <v>0</v>
      </c>
      <c r="BB195" s="507">
        <v>0</v>
      </c>
      <c r="BD195" s="358">
        <f t="shared" si="832"/>
        <v>45016</v>
      </c>
      <c r="BE195" s="507">
        <f t="shared" si="846"/>
        <v>0</v>
      </c>
      <c r="BF195" s="507">
        <v>0</v>
      </c>
      <c r="BG195" s="507">
        <v>0</v>
      </c>
      <c r="BH195" s="507">
        <v>0</v>
      </c>
      <c r="BI195" s="507">
        <v>0</v>
      </c>
      <c r="BJ195" s="507">
        <v>0</v>
      </c>
      <c r="BK195" s="507">
        <v>0</v>
      </c>
      <c r="BL195" s="507">
        <v>0</v>
      </c>
      <c r="BM195" s="507">
        <v>0</v>
      </c>
      <c r="BO195" s="358">
        <f t="shared" si="833"/>
        <v>45016</v>
      </c>
      <c r="BP195" s="507">
        <f t="shared" si="847"/>
        <v>0</v>
      </c>
      <c r="BQ195" s="507">
        <v>0</v>
      </c>
      <c r="BR195" s="507">
        <v>0</v>
      </c>
      <c r="BS195" s="507">
        <v>0</v>
      </c>
      <c r="BT195" s="507">
        <v>0</v>
      </c>
      <c r="BU195" s="507">
        <v>0</v>
      </c>
      <c r="BV195" s="507">
        <v>0</v>
      </c>
      <c r="BW195" s="507">
        <v>0</v>
      </c>
      <c r="BX195" s="507">
        <v>0</v>
      </c>
      <c r="BZ195" s="358">
        <f t="shared" si="834"/>
        <v>45016</v>
      </c>
      <c r="CA195" s="507">
        <f t="shared" si="848"/>
        <v>0</v>
      </c>
      <c r="CB195" s="507">
        <v>0</v>
      </c>
      <c r="CC195" s="507">
        <v>0</v>
      </c>
      <c r="CD195" s="507">
        <v>0</v>
      </c>
      <c r="CE195" s="507">
        <v>0</v>
      </c>
      <c r="CF195" s="507">
        <v>0</v>
      </c>
      <c r="CG195" s="507">
        <v>0</v>
      </c>
      <c r="CH195" s="507">
        <v>0</v>
      </c>
      <c r="CI195" s="507">
        <v>0</v>
      </c>
      <c r="CK195" s="358">
        <f t="shared" si="835"/>
        <v>45016</v>
      </c>
      <c r="CL195" s="507">
        <f t="shared" si="849"/>
        <v>0</v>
      </c>
      <c r="CM195" s="507">
        <v>0</v>
      </c>
      <c r="CN195" s="507">
        <v>0</v>
      </c>
      <c r="CO195" s="507">
        <v>0</v>
      </c>
      <c r="CP195" s="507">
        <v>0</v>
      </c>
      <c r="CQ195" s="507">
        <v>0</v>
      </c>
      <c r="CR195" s="507">
        <v>0</v>
      </c>
      <c r="CS195" s="507">
        <v>0</v>
      </c>
      <c r="CT195" s="507">
        <v>0</v>
      </c>
      <c r="CV195" s="358">
        <f t="shared" si="836"/>
        <v>45016</v>
      </c>
      <c r="CW195" s="507">
        <f t="shared" si="850"/>
        <v>0</v>
      </c>
      <c r="CX195" s="507">
        <v>0</v>
      </c>
      <c r="CY195" s="507">
        <v>0</v>
      </c>
      <c r="CZ195" s="507">
        <v>0</v>
      </c>
      <c r="DA195" s="507">
        <v>0</v>
      </c>
      <c r="DB195" s="507">
        <v>0</v>
      </c>
      <c r="DC195" s="507">
        <v>0</v>
      </c>
      <c r="DD195" s="507">
        <v>0</v>
      </c>
      <c r="DE195" s="507">
        <v>0</v>
      </c>
      <c r="DG195" s="358">
        <f t="shared" si="837"/>
        <v>45016</v>
      </c>
      <c r="DH195" s="507">
        <f t="shared" si="851"/>
        <v>0</v>
      </c>
      <c r="DI195" s="507">
        <v>0</v>
      </c>
      <c r="DJ195" s="507">
        <v>0</v>
      </c>
      <c r="DK195" s="507">
        <v>0</v>
      </c>
      <c r="DL195" s="507">
        <v>0</v>
      </c>
      <c r="DM195" s="507">
        <v>0</v>
      </c>
      <c r="DN195" s="507">
        <v>0</v>
      </c>
      <c r="DO195" s="507">
        <v>0</v>
      </c>
      <c r="DP195" s="507">
        <v>0</v>
      </c>
      <c r="DR195" s="358">
        <f t="shared" si="838"/>
        <v>45016</v>
      </c>
      <c r="DS195" s="507">
        <f t="shared" si="852"/>
        <v>0</v>
      </c>
      <c r="DT195" s="507">
        <v>0</v>
      </c>
      <c r="DU195" s="507">
        <v>0</v>
      </c>
      <c r="DV195" s="507">
        <v>0</v>
      </c>
      <c r="DW195" s="507">
        <v>0</v>
      </c>
      <c r="DX195" s="507">
        <v>0</v>
      </c>
      <c r="DY195" s="507">
        <v>0</v>
      </c>
      <c r="DZ195" s="507">
        <v>0</v>
      </c>
      <c r="EA195" s="507">
        <v>0</v>
      </c>
      <c r="EC195" s="358">
        <f t="shared" si="839"/>
        <v>45016</v>
      </c>
      <c r="ED195" s="507">
        <f t="shared" si="853"/>
        <v>0</v>
      </c>
      <c r="EE195" s="507">
        <v>0</v>
      </c>
      <c r="EF195" s="507">
        <v>0</v>
      </c>
      <c r="EG195" s="507">
        <v>0</v>
      </c>
      <c r="EH195" s="507">
        <v>0</v>
      </c>
      <c r="EI195" s="507">
        <v>0</v>
      </c>
      <c r="EJ195" s="507">
        <v>0</v>
      </c>
      <c r="EK195" s="507">
        <v>0</v>
      </c>
      <c r="EL195" s="507">
        <v>0</v>
      </c>
    </row>
    <row r="196" spans="1:142" x14ac:dyDescent="0.2">
      <c r="A196" s="358">
        <f t="shared" si="820"/>
        <v>45046</v>
      </c>
      <c r="B196" s="507">
        <f t="shared" si="840"/>
        <v>0</v>
      </c>
      <c r="C196" s="507">
        <f t="shared" si="841"/>
        <v>0</v>
      </c>
      <c r="D196" s="507">
        <f t="shared" si="821"/>
        <v>0</v>
      </c>
      <c r="E196" s="507">
        <f t="shared" si="822"/>
        <v>0</v>
      </c>
      <c r="F196" s="507">
        <f t="shared" si="823"/>
        <v>0</v>
      </c>
      <c r="G196" s="507">
        <f t="shared" si="824"/>
        <v>0</v>
      </c>
      <c r="H196" s="507">
        <f t="shared" si="825"/>
        <v>0</v>
      </c>
      <c r="I196" s="507">
        <f t="shared" si="826"/>
        <v>0</v>
      </c>
      <c r="J196" s="507">
        <f t="shared" si="827"/>
        <v>0</v>
      </c>
      <c r="L196" s="358">
        <f t="shared" si="828"/>
        <v>45046</v>
      </c>
      <c r="M196" s="507">
        <f t="shared" si="842"/>
        <v>0</v>
      </c>
      <c r="N196" s="507">
        <v>0</v>
      </c>
      <c r="O196" s="507">
        <v>0</v>
      </c>
      <c r="P196" s="507">
        <v>0</v>
      </c>
      <c r="Q196" s="507">
        <v>0</v>
      </c>
      <c r="R196" s="507">
        <v>0</v>
      </c>
      <c r="S196" s="507">
        <v>0</v>
      </c>
      <c r="T196" s="507">
        <v>0</v>
      </c>
      <c r="U196" s="507">
        <v>0</v>
      </c>
      <c r="W196" s="358">
        <f t="shared" si="829"/>
        <v>45046</v>
      </c>
      <c r="X196" s="507">
        <f t="shared" si="843"/>
        <v>0</v>
      </c>
      <c r="Y196" s="507">
        <v>0</v>
      </c>
      <c r="Z196" s="507">
        <v>0</v>
      </c>
      <c r="AA196" s="507">
        <v>0</v>
      </c>
      <c r="AB196" s="507">
        <v>0</v>
      </c>
      <c r="AC196" s="507">
        <v>0</v>
      </c>
      <c r="AD196" s="507">
        <v>0</v>
      </c>
      <c r="AE196" s="507">
        <v>0</v>
      </c>
      <c r="AF196" s="507">
        <v>0</v>
      </c>
      <c r="AH196" s="358">
        <f t="shared" si="830"/>
        <v>45046</v>
      </c>
      <c r="AI196" s="507">
        <f t="shared" si="844"/>
        <v>0</v>
      </c>
      <c r="AJ196" s="507">
        <v>0</v>
      </c>
      <c r="AK196" s="507">
        <v>0</v>
      </c>
      <c r="AL196" s="507">
        <v>0</v>
      </c>
      <c r="AM196" s="507">
        <v>0</v>
      </c>
      <c r="AN196" s="507">
        <v>0</v>
      </c>
      <c r="AO196" s="507">
        <v>0</v>
      </c>
      <c r="AP196" s="507">
        <v>0</v>
      </c>
      <c r="AQ196" s="507">
        <v>0</v>
      </c>
      <c r="AS196" s="358">
        <f t="shared" si="831"/>
        <v>45046</v>
      </c>
      <c r="AT196" s="507">
        <f t="shared" si="845"/>
        <v>0</v>
      </c>
      <c r="AU196" s="507">
        <v>0</v>
      </c>
      <c r="AV196" s="507">
        <v>0</v>
      </c>
      <c r="AW196" s="507">
        <v>0</v>
      </c>
      <c r="AX196" s="507">
        <v>0</v>
      </c>
      <c r="AY196" s="507">
        <v>0</v>
      </c>
      <c r="AZ196" s="507">
        <v>0</v>
      </c>
      <c r="BA196" s="507">
        <v>0</v>
      </c>
      <c r="BB196" s="507">
        <v>0</v>
      </c>
      <c r="BD196" s="358">
        <f t="shared" si="832"/>
        <v>45046</v>
      </c>
      <c r="BE196" s="507">
        <f t="shared" si="846"/>
        <v>0</v>
      </c>
      <c r="BF196" s="507">
        <v>0</v>
      </c>
      <c r="BG196" s="507">
        <v>0</v>
      </c>
      <c r="BH196" s="507">
        <v>0</v>
      </c>
      <c r="BI196" s="507">
        <v>0</v>
      </c>
      <c r="BJ196" s="507">
        <v>0</v>
      </c>
      <c r="BK196" s="507">
        <v>0</v>
      </c>
      <c r="BL196" s="507">
        <v>0</v>
      </c>
      <c r="BM196" s="507">
        <v>0</v>
      </c>
      <c r="BO196" s="358">
        <f t="shared" si="833"/>
        <v>45046</v>
      </c>
      <c r="BP196" s="507">
        <f t="shared" si="847"/>
        <v>0</v>
      </c>
      <c r="BQ196" s="507">
        <v>0</v>
      </c>
      <c r="BR196" s="507">
        <v>0</v>
      </c>
      <c r="BS196" s="507">
        <v>0</v>
      </c>
      <c r="BT196" s="507">
        <v>0</v>
      </c>
      <c r="BU196" s="507">
        <v>0</v>
      </c>
      <c r="BV196" s="507">
        <v>0</v>
      </c>
      <c r="BW196" s="507">
        <v>0</v>
      </c>
      <c r="BX196" s="507">
        <v>0</v>
      </c>
      <c r="BZ196" s="358">
        <f t="shared" si="834"/>
        <v>45046</v>
      </c>
      <c r="CA196" s="507">
        <f t="shared" si="848"/>
        <v>0</v>
      </c>
      <c r="CB196" s="507">
        <v>0</v>
      </c>
      <c r="CC196" s="507">
        <v>0</v>
      </c>
      <c r="CD196" s="507">
        <v>0</v>
      </c>
      <c r="CE196" s="507">
        <v>0</v>
      </c>
      <c r="CF196" s="507">
        <v>0</v>
      </c>
      <c r="CG196" s="507">
        <v>0</v>
      </c>
      <c r="CH196" s="507">
        <v>0</v>
      </c>
      <c r="CI196" s="507">
        <v>0</v>
      </c>
      <c r="CK196" s="358">
        <f t="shared" si="835"/>
        <v>45046</v>
      </c>
      <c r="CL196" s="507">
        <f t="shared" si="849"/>
        <v>0</v>
      </c>
      <c r="CM196" s="507">
        <v>0</v>
      </c>
      <c r="CN196" s="507">
        <v>0</v>
      </c>
      <c r="CO196" s="507">
        <v>0</v>
      </c>
      <c r="CP196" s="507">
        <v>0</v>
      </c>
      <c r="CQ196" s="507">
        <v>0</v>
      </c>
      <c r="CR196" s="507">
        <v>0</v>
      </c>
      <c r="CS196" s="507">
        <v>0</v>
      </c>
      <c r="CT196" s="507">
        <v>0</v>
      </c>
      <c r="CV196" s="358">
        <f t="shared" si="836"/>
        <v>45046</v>
      </c>
      <c r="CW196" s="507">
        <f t="shared" si="850"/>
        <v>0</v>
      </c>
      <c r="CX196" s="507">
        <v>0</v>
      </c>
      <c r="CY196" s="507">
        <v>0</v>
      </c>
      <c r="CZ196" s="507">
        <v>0</v>
      </c>
      <c r="DA196" s="507">
        <v>0</v>
      </c>
      <c r="DB196" s="507">
        <v>0</v>
      </c>
      <c r="DC196" s="507">
        <v>0</v>
      </c>
      <c r="DD196" s="507">
        <v>0</v>
      </c>
      <c r="DE196" s="507">
        <v>0</v>
      </c>
      <c r="DG196" s="358">
        <f t="shared" si="837"/>
        <v>45046</v>
      </c>
      <c r="DH196" s="507">
        <f t="shared" si="851"/>
        <v>0</v>
      </c>
      <c r="DI196" s="507">
        <v>0</v>
      </c>
      <c r="DJ196" s="507">
        <v>0</v>
      </c>
      <c r="DK196" s="507">
        <v>0</v>
      </c>
      <c r="DL196" s="507">
        <v>0</v>
      </c>
      <c r="DM196" s="507">
        <v>0</v>
      </c>
      <c r="DN196" s="507">
        <v>0</v>
      </c>
      <c r="DO196" s="507">
        <v>0</v>
      </c>
      <c r="DP196" s="507">
        <v>0</v>
      </c>
      <c r="DR196" s="358">
        <f t="shared" si="838"/>
        <v>45046</v>
      </c>
      <c r="DS196" s="507">
        <f t="shared" si="852"/>
        <v>0</v>
      </c>
      <c r="DT196" s="507">
        <v>0</v>
      </c>
      <c r="DU196" s="507">
        <v>0</v>
      </c>
      <c r="DV196" s="507">
        <v>0</v>
      </c>
      <c r="DW196" s="507">
        <v>0</v>
      </c>
      <c r="DX196" s="507">
        <v>0</v>
      </c>
      <c r="DY196" s="507">
        <v>0</v>
      </c>
      <c r="DZ196" s="507">
        <v>0</v>
      </c>
      <c r="EA196" s="507">
        <v>0</v>
      </c>
      <c r="EC196" s="358">
        <f t="shared" si="839"/>
        <v>45046</v>
      </c>
      <c r="ED196" s="507">
        <f t="shared" si="853"/>
        <v>0</v>
      </c>
      <c r="EE196" s="507">
        <v>0</v>
      </c>
      <c r="EF196" s="507">
        <v>0</v>
      </c>
      <c r="EG196" s="507">
        <v>0</v>
      </c>
      <c r="EH196" s="507">
        <v>0</v>
      </c>
      <c r="EI196" s="507">
        <v>0</v>
      </c>
      <c r="EJ196" s="507">
        <v>0</v>
      </c>
      <c r="EK196" s="507">
        <v>0</v>
      </c>
      <c r="EL196" s="507">
        <v>0</v>
      </c>
    </row>
    <row r="197" spans="1:142" x14ac:dyDescent="0.2">
      <c r="A197" s="358">
        <f t="shared" si="820"/>
        <v>45077</v>
      </c>
      <c r="B197" s="507">
        <f t="shared" si="840"/>
        <v>0</v>
      </c>
      <c r="C197" s="507">
        <f t="shared" si="841"/>
        <v>0</v>
      </c>
      <c r="D197" s="507">
        <f t="shared" si="821"/>
        <v>0</v>
      </c>
      <c r="E197" s="507">
        <f t="shared" si="822"/>
        <v>0</v>
      </c>
      <c r="F197" s="507">
        <f t="shared" si="823"/>
        <v>0</v>
      </c>
      <c r="G197" s="507">
        <f t="shared" si="824"/>
        <v>0</v>
      </c>
      <c r="H197" s="507">
        <f t="shared" si="825"/>
        <v>0</v>
      </c>
      <c r="I197" s="507">
        <f t="shared" si="826"/>
        <v>0</v>
      </c>
      <c r="J197" s="507">
        <f t="shared" si="827"/>
        <v>0</v>
      </c>
      <c r="L197" s="358">
        <f t="shared" si="828"/>
        <v>45077</v>
      </c>
      <c r="M197" s="507">
        <f t="shared" si="842"/>
        <v>0</v>
      </c>
      <c r="N197" s="507">
        <v>0</v>
      </c>
      <c r="O197" s="507">
        <v>0</v>
      </c>
      <c r="P197" s="507">
        <v>0</v>
      </c>
      <c r="Q197" s="507">
        <v>0</v>
      </c>
      <c r="R197" s="507">
        <v>0</v>
      </c>
      <c r="S197" s="507">
        <v>0</v>
      </c>
      <c r="T197" s="507">
        <v>0</v>
      </c>
      <c r="U197" s="507">
        <v>0</v>
      </c>
      <c r="W197" s="358">
        <f t="shared" si="829"/>
        <v>45077</v>
      </c>
      <c r="X197" s="507">
        <f t="shared" si="843"/>
        <v>0</v>
      </c>
      <c r="Y197" s="507">
        <v>0</v>
      </c>
      <c r="Z197" s="507">
        <v>0</v>
      </c>
      <c r="AA197" s="507">
        <v>0</v>
      </c>
      <c r="AB197" s="507">
        <v>0</v>
      </c>
      <c r="AC197" s="507">
        <v>0</v>
      </c>
      <c r="AD197" s="507">
        <v>0</v>
      </c>
      <c r="AE197" s="507">
        <v>0</v>
      </c>
      <c r="AF197" s="507">
        <v>0</v>
      </c>
      <c r="AH197" s="358">
        <f t="shared" si="830"/>
        <v>45077</v>
      </c>
      <c r="AI197" s="507">
        <f t="shared" si="844"/>
        <v>0</v>
      </c>
      <c r="AJ197" s="507">
        <v>0</v>
      </c>
      <c r="AK197" s="507">
        <v>0</v>
      </c>
      <c r="AL197" s="507">
        <v>0</v>
      </c>
      <c r="AM197" s="507">
        <v>0</v>
      </c>
      <c r="AN197" s="507">
        <v>0</v>
      </c>
      <c r="AO197" s="507">
        <v>0</v>
      </c>
      <c r="AP197" s="507">
        <v>0</v>
      </c>
      <c r="AQ197" s="507">
        <v>0</v>
      </c>
      <c r="AS197" s="358">
        <f t="shared" si="831"/>
        <v>45077</v>
      </c>
      <c r="AT197" s="507">
        <f t="shared" si="845"/>
        <v>0</v>
      </c>
      <c r="AU197" s="507">
        <v>0</v>
      </c>
      <c r="AV197" s="507">
        <v>0</v>
      </c>
      <c r="AW197" s="507">
        <v>0</v>
      </c>
      <c r="AX197" s="507">
        <v>0</v>
      </c>
      <c r="AY197" s="507">
        <v>0</v>
      </c>
      <c r="AZ197" s="507">
        <v>0</v>
      </c>
      <c r="BA197" s="507">
        <v>0</v>
      </c>
      <c r="BB197" s="507">
        <v>0</v>
      </c>
      <c r="BD197" s="358">
        <f t="shared" si="832"/>
        <v>45077</v>
      </c>
      <c r="BE197" s="507">
        <f t="shared" si="846"/>
        <v>0</v>
      </c>
      <c r="BF197" s="507">
        <v>0</v>
      </c>
      <c r="BG197" s="507">
        <v>0</v>
      </c>
      <c r="BH197" s="507">
        <v>0</v>
      </c>
      <c r="BI197" s="507">
        <v>0</v>
      </c>
      <c r="BJ197" s="507">
        <v>0</v>
      </c>
      <c r="BK197" s="507">
        <v>0</v>
      </c>
      <c r="BL197" s="507">
        <v>0</v>
      </c>
      <c r="BM197" s="507">
        <v>0</v>
      </c>
      <c r="BO197" s="358">
        <f t="shared" si="833"/>
        <v>45077</v>
      </c>
      <c r="BP197" s="507">
        <f t="shared" si="847"/>
        <v>0</v>
      </c>
      <c r="BQ197" s="507">
        <v>0</v>
      </c>
      <c r="BR197" s="507">
        <v>0</v>
      </c>
      <c r="BS197" s="507">
        <v>0</v>
      </c>
      <c r="BT197" s="507">
        <v>0</v>
      </c>
      <c r="BU197" s="507">
        <v>0</v>
      </c>
      <c r="BV197" s="507">
        <v>0</v>
      </c>
      <c r="BW197" s="507">
        <v>0</v>
      </c>
      <c r="BX197" s="507">
        <v>0</v>
      </c>
      <c r="BZ197" s="358">
        <f t="shared" si="834"/>
        <v>45077</v>
      </c>
      <c r="CA197" s="507">
        <f t="shared" si="848"/>
        <v>0</v>
      </c>
      <c r="CB197" s="507">
        <v>0</v>
      </c>
      <c r="CC197" s="507">
        <v>0</v>
      </c>
      <c r="CD197" s="507">
        <v>0</v>
      </c>
      <c r="CE197" s="507">
        <v>0</v>
      </c>
      <c r="CF197" s="507">
        <v>0</v>
      </c>
      <c r="CG197" s="507">
        <v>0</v>
      </c>
      <c r="CH197" s="507">
        <v>0</v>
      </c>
      <c r="CI197" s="507">
        <v>0</v>
      </c>
      <c r="CK197" s="358">
        <f t="shared" si="835"/>
        <v>45077</v>
      </c>
      <c r="CL197" s="507">
        <f t="shared" si="849"/>
        <v>0</v>
      </c>
      <c r="CM197" s="507">
        <v>0</v>
      </c>
      <c r="CN197" s="507">
        <v>0</v>
      </c>
      <c r="CO197" s="507">
        <v>0</v>
      </c>
      <c r="CP197" s="507">
        <v>0</v>
      </c>
      <c r="CQ197" s="507">
        <v>0</v>
      </c>
      <c r="CR197" s="507">
        <v>0</v>
      </c>
      <c r="CS197" s="507">
        <v>0</v>
      </c>
      <c r="CT197" s="507">
        <v>0</v>
      </c>
      <c r="CV197" s="358">
        <f t="shared" si="836"/>
        <v>45077</v>
      </c>
      <c r="CW197" s="507">
        <f t="shared" si="850"/>
        <v>0</v>
      </c>
      <c r="CX197" s="507">
        <v>0</v>
      </c>
      <c r="CY197" s="507">
        <v>0</v>
      </c>
      <c r="CZ197" s="507">
        <v>0</v>
      </c>
      <c r="DA197" s="507">
        <v>0</v>
      </c>
      <c r="DB197" s="507">
        <v>0</v>
      </c>
      <c r="DC197" s="507">
        <v>0</v>
      </c>
      <c r="DD197" s="507">
        <v>0</v>
      </c>
      <c r="DE197" s="507">
        <v>0</v>
      </c>
      <c r="DG197" s="358">
        <f t="shared" si="837"/>
        <v>45077</v>
      </c>
      <c r="DH197" s="507">
        <f t="shared" si="851"/>
        <v>0</v>
      </c>
      <c r="DI197" s="507">
        <v>0</v>
      </c>
      <c r="DJ197" s="507">
        <v>0</v>
      </c>
      <c r="DK197" s="507">
        <v>0</v>
      </c>
      <c r="DL197" s="507">
        <v>0</v>
      </c>
      <c r="DM197" s="507">
        <v>0</v>
      </c>
      <c r="DN197" s="507">
        <v>0</v>
      </c>
      <c r="DO197" s="507">
        <v>0</v>
      </c>
      <c r="DP197" s="507">
        <v>0</v>
      </c>
      <c r="DR197" s="358">
        <f t="shared" si="838"/>
        <v>45077</v>
      </c>
      <c r="DS197" s="507">
        <f t="shared" si="852"/>
        <v>0</v>
      </c>
      <c r="DT197" s="507">
        <v>0</v>
      </c>
      <c r="DU197" s="507">
        <v>0</v>
      </c>
      <c r="DV197" s="507">
        <v>0</v>
      </c>
      <c r="DW197" s="507">
        <v>0</v>
      </c>
      <c r="DX197" s="507">
        <v>0</v>
      </c>
      <c r="DY197" s="507">
        <v>0</v>
      </c>
      <c r="DZ197" s="507">
        <v>0</v>
      </c>
      <c r="EA197" s="507">
        <v>0</v>
      </c>
      <c r="EC197" s="358">
        <f t="shared" si="839"/>
        <v>45077</v>
      </c>
      <c r="ED197" s="507">
        <f t="shared" si="853"/>
        <v>0</v>
      </c>
      <c r="EE197" s="507">
        <v>0</v>
      </c>
      <c r="EF197" s="507">
        <v>0</v>
      </c>
      <c r="EG197" s="507">
        <v>0</v>
      </c>
      <c r="EH197" s="507">
        <v>0</v>
      </c>
      <c r="EI197" s="507">
        <v>0</v>
      </c>
      <c r="EJ197" s="507">
        <v>0</v>
      </c>
      <c r="EK197" s="507">
        <v>0</v>
      </c>
      <c r="EL197" s="507">
        <v>0</v>
      </c>
    </row>
    <row r="198" spans="1:142" x14ac:dyDescent="0.2">
      <c r="A198" s="358">
        <f t="shared" si="820"/>
        <v>45107</v>
      </c>
      <c r="B198" s="507">
        <f t="shared" si="840"/>
        <v>0</v>
      </c>
      <c r="C198" s="507">
        <f t="shared" si="841"/>
        <v>0</v>
      </c>
      <c r="D198" s="507">
        <f t="shared" si="821"/>
        <v>0</v>
      </c>
      <c r="E198" s="507">
        <f t="shared" si="822"/>
        <v>0</v>
      </c>
      <c r="F198" s="507">
        <f t="shared" si="823"/>
        <v>0</v>
      </c>
      <c r="G198" s="507">
        <f t="shared" si="824"/>
        <v>0</v>
      </c>
      <c r="H198" s="507">
        <f t="shared" si="825"/>
        <v>0</v>
      </c>
      <c r="I198" s="507">
        <f t="shared" si="826"/>
        <v>0</v>
      </c>
      <c r="J198" s="507">
        <f t="shared" si="827"/>
        <v>0</v>
      </c>
      <c r="L198" s="358">
        <f t="shared" si="828"/>
        <v>45107</v>
      </c>
      <c r="M198" s="507">
        <f t="shared" si="842"/>
        <v>0</v>
      </c>
      <c r="N198" s="507">
        <v>0</v>
      </c>
      <c r="O198" s="507">
        <v>0</v>
      </c>
      <c r="P198" s="507">
        <v>0</v>
      </c>
      <c r="Q198" s="507">
        <v>0</v>
      </c>
      <c r="R198" s="507">
        <v>0</v>
      </c>
      <c r="S198" s="507">
        <v>0</v>
      </c>
      <c r="T198" s="507">
        <v>0</v>
      </c>
      <c r="U198" s="507">
        <v>0</v>
      </c>
      <c r="W198" s="358">
        <f t="shared" si="829"/>
        <v>45107</v>
      </c>
      <c r="X198" s="507">
        <f t="shared" si="843"/>
        <v>0</v>
      </c>
      <c r="Y198" s="507">
        <v>0</v>
      </c>
      <c r="Z198" s="507">
        <v>0</v>
      </c>
      <c r="AA198" s="507">
        <v>0</v>
      </c>
      <c r="AB198" s="507">
        <v>0</v>
      </c>
      <c r="AC198" s="507">
        <v>0</v>
      </c>
      <c r="AD198" s="507">
        <v>0</v>
      </c>
      <c r="AE198" s="507">
        <v>0</v>
      </c>
      <c r="AF198" s="507">
        <v>0</v>
      </c>
      <c r="AH198" s="358">
        <f t="shared" si="830"/>
        <v>45107</v>
      </c>
      <c r="AI198" s="507">
        <f t="shared" si="844"/>
        <v>0</v>
      </c>
      <c r="AJ198" s="507">
        <v>0</v>
      </c>
      <c r="AK198" s="507">
        <v>0</v>
      </c>
      <c r="AL198" s="507">
        <v>0</v>
      </c>
      <c r="AM198" s="507">
        <v>0</v>
      </c>
      <c r="AN198" s="507">
        <v>0</v>
      </c>
      <c r="AO198" s="507">
        <v>0</v>
      </c>
      <c r="AP198" s="507">
        <v>0</v>
      </c>
      <c r="AQ198" s="507">
        <v>0</v>
      </c>
      <c r="AS198" s="358">
        <f t="shared" si="831"/>
        <v>45107</v>
      </c>
      <c r="AT198" s="507">
        <f t="shared" si="845"/>
        <v>0</v>
      </c>
      <c r="AU198" s="507">
        <v>0</v>
      </c>
      <c r="AV198" s="507">
        <v>0</v>
      </c>
      <c r="AW198" s="507">
        <v>0</v>
      </c>
      <c r="AX198" s="507">
        <v>0</v>
      </c>
      <c r="AY198" s="507">
        <v>0</v>
      </c>
      <c r="AZ198" s="507">
        <v>0</v>
      </c>
      <c r="BA198" s="507">
        <v>0</v>
      </c>
      <c r="BB198" s="507">
        <v>0</v>
      </c>
      <c r="BD198" s="358">
        <f t="shared" si="832"/>
        <v>45107</v>
      </c>
      <c r="BE198" s="507">
        <f t="shared" si="846"/>
        <v>0</v>
      </c>
      <c r="BF198" s="507">
        <v>0</v>
      </c>
      <c r="BG198" s="507">
        <v>0</v>
      </c>
      <c r="BH198" s="507">
        <v>0</v>
      </c>
      <c r="BI198" s="507">
        <v>0</v>
      </c>
      <c r="BJ198" s="507">
        <v>0</v>
      </c>
      <c r="BK198" s="507">
        <v>0</v>
      </c>
      <c r="BL198" s="507">
        <v>0</v>
      </c>
      <c r="BM198" s="507">
        <v>0</v>
      </c>
      <c r="BO198" s="358">
        <f t="shared" si="833"/>
        <v>45107</v>
      </c>
      <c r="BP198" s="507">
        <f t="shared" si="847"/>
        <v>0</v>
      </c>
      <c r="BQ198" s="507">
        <v>0</v>
      </c>
      <c r="BR198" s="507">
        <v>0</v>
      </c>
      <c r="BS198" s="507">
        <v>0</v>
      </c>
      <c r="BT198" s="507">
        <v>0</v>
      </c>
      <c r="BU198" s="507">
        <v>0</v>
      </c>
      <c r="BV198" s="507">
        <v>0</v>
      </c>
      <c r="BW198" s="507">
        <v>0</v>
      </c>
      <c r="BX198" s="507">
        <v>0</v>
      </c>
      <c r="BZ198" s="358">
        <f t="shared" si="834"/>
        <v>45107</v>
      </c>
      <c r="CA198" s="507">
        <f t="shared" si="848"/>
        <v>0</v>
      </c>
      <c r="CB198" s="507">
        <v>0</v>
      </c>
      <c r="CC198" s="507">
        <v>0</v>
      </c>
      <c r="CD198" s="507">
        <v>0</v>
      </c>
      <c r="CE198" s="507">
        <v>0</v>
      </c>
      <c r="CF198" s="507">
        <v>0</v>
      </c>
      <c r="CG198" s="507">
        <v>0</v>
      </c>
      <c r="CH198" s="507">
        <v>0</v>
      </c>
      <c r="CI198" s="507">
        <v>0</v>
      </c>
      <c r="CK198" s="358">
        <f t="shared" si="835"/>
        <v>45107</v>
      </c>
      <c r="CL198" s="507">
        <f t="shared" si="849"/>
        <v>0</v>
      </c>
      <c r="CM198" s="507">
        <v>0</v>
      </c>
      <c r="CN198" s="507">
        <v>0</v>
      </c>
      <c r="CO198" s="507">
        <v>0</v>
      </c>
      <c r="CP198" s="507">
        <v>0</v>
      </c>
      <c r="CQ198" s="507">
        <v>0</v>
      </c>
      <c r="CR198" s="507">
        <v>0</v>
      </c>
      <c r="CS198" s="507">
        <v>0</v>
      </c>
      <c r="CT198" s="507">
        <v>0</v>
      </c>
      <c r="CV198" s="358">
        <f t="shared" si="836"/>
        <v>45107</v>
      </c>
      <c r="CW198" s="507">
        <f t="shared" si="850"/>
        <v>0</v>
      </c>
      <c r="CX198" s="507">
        <v>0</v>
      </c>
      <c r="CY198" s="507">
        <v>0</v>
      </c>
      <c r="CZ198" s="507">
        <v>0</v>
      </c>
      <c r="DA198" s="507">
        <v>0</v>
      </c>
      <c r="DB198" s="507">
        <v>0</v>
      </c>
      <c r="DC198" s="507">
        <v>0</v>
      </c>
      <c r="DD198" s="507">
        <v>0</v>
      </c>
      <c r="DE198" s="507">
        <v>0</v>
      </c>
      <c r="DG198" s="358">
        <f t="shared" si="837"/>
        <v>45107</v>
      </c>
      <c r="DH198" s="507">
        <f t="shared" si="851"/>
        <v>0</v>
      </c>
      <c r="DI198" s="507">
        <v>0</v>
      </c>
      <c r="DJ198" s="507">
        <v>0</v>
      </c>
      <c r="DK198" s="507">
        <v>0</v>
      </c>
      <c r="DL198" s="507">
        <v>0</v>
      </c>
      <c r="DM198" s="507">
        <v>0</v>
      </c>
      <c r="DN198" s="507">
        <v>0</v>
      </c>
      <c r="DO198" s="507">
        <v>0</v>
      </c>
      <c r="DP198" s="507">
        <v>0</v>
      </c>
      <c r="DR198" s="358">
        <f t="shared" si="838"/>
        <v>45107</v>
      </c>
      <c r="DS198" s="507">
        <f t="shared" si="852"/>
        <v>0</v>
      </c>
      <c r="DT198" s="507">
        <v>0</v>
      </c>
      <c r="DU198" s="507">
        <v>0</v>
      </c>
      <c r="DV198" s="507">
        <v>0</v>
      </c>
      <c r="DW198" s="507">
        <v>0</v>
      </c>
      <c r="DX198" s="507">
        <v>0</v>
      </c>
      <c r="DY198" s="507">
        <v>0</v>
      </c>
      <c r="DZ198" s="507">
        <v>0</v>
      </c>
      <c r="EA198" s="507">
        <v>0</v>
      </c>
      <c r="EC198" s="358">
        <f t="shared" si="839"/>
        <v>45107</v>
      </c>
      <c r="ED198" s="507">
        <f t="shared" si="853"/>
        <v>0</v>
      </c>
      <c r="EE198" s="507">
        <v>0</v>
      </c>
      <c r="EF198" s="507">
        <v>0</v>
      </c>
      <c r="EG198" s="507">
        <v>0</v>
      </c>
      <c r="EH198" s="507">
        <v>0</v>
      </c>
      <c r="EI198" s="507">
        <v>0</v>
      </c>
      <c r="EJ198" s="507">
        <v>0</v>
      </c>
      <c r="EK198" s="507">
        <v>0</v>
      </c>
      <c r="EL198" s="507">
        <v>0</v>
      </c>
    </row>
    <row r="199" spans="1:142" x14ac:dyDescent="0.2">
      <c r="A199" s="358">
        <f t="shared" si="820"/>
        <v>45138</v>
      </c>
      <c r="B199" s="507">
        <f t="shared" si="840"/>
        <v>0</v>
      </c>
      <c r="C199" s="507">
        <f t="shared" si="841"/>
        <v>0</v>
      </c>
      <c r="D199" s="507">
        <f t="shared" si="821"/>
        <v>0</v>
      </c>
      <c r="E199" s="507">
        <f t="shared" si="822"/>
        <v>0</v>
      </c>
      <c r="F199" s="507">
        <f t="shared" si="823"/>
        <v>0</v>
      </c>
      <c r="G199" s="507">
        <f t="shared" si="824"/>
        <v>0</v>
      </c>
      <c r="H199" s="507">
        <f t="shared" si="825"/>
        <v>0</v>
      </c>
      <c r="I199" s="507">
        <f t="shared" si="826"/>
        <v>0</v>
      </c>
      <c r="J199" s="507">
        <f t="shared" si="827"/>
        <v>0</v>
      </c>
      <c r="L199" s="358">
        <f t="shared" si="828"/>
        <v>45138</v>
      </c>
      <c r="M199" s="507">
        <f t="shared" si="842"/>
        <v>0</v>
      </c>
      <c r="N199" s="507">
        <v>0</v>
      </c>
      <c r="O199" s="507">
        <v>0</v>
      </c>
      <c r="P199" s="507">
        <v>0</v>
      </c>
      <c r="Q199" s="507">
        <v>0</v>
      </c>
      <c r="R199" s="507">
        <v>0</v>
      </c>
      <c r="S199" s="507">
        <v>0</v>
      </c>
      <c r="T199" s="507">
        <v>0</v>
      </c>
      <c r="U199" s="507">
        <v>0</v>
      </c>
      <c r="W199" s="358">
        <f t="shared" si="829"/>
        <v>45138</v>
      </c>
      <c r="X199" s="507">
        <f t="shared" si="843"/>
        <v>0</v>
      </c>
      <c r="Y199" s="507">
        <v>0</v>
      </c>
      <c r="Z199" s="507">
        <v>0</v>
      </c>
      <c r="AA199" s="507">
        <v>0</v>
      </c>
      <c r="AB199" s="507">
        <v>0</v>
      </c>
      <c r="AC199" s="507">
        <v>0</v>
      </c>
      <c r="AD199" s="507">
        <v>0</v>
      </c>
      <c r="AE199" s="507">
        <v>0</v>
      </c>
      <c r="AF199" s="507">
        <v>0</v>
      </c>
      <c r="AH199" s="358">
        <f t="shared" si="830"/>
        <v>45138</v>
      </c>
      <c r="AI199" s="507">
        <f t="shared" si="844"/>
        <v>0</v>
      </c>
      <c r="AJ199" s="507">
        <v>0</v>
      </c>
      <c r="AK199" s="507">
        <v>0</v>
      </c>
      <c r="AL199" s="507">
        <v>0</v>
      </c>
      <c r="AM199" s="507">
        <v>0</v>
      </c>
      <c r="AN199" s="507">
        <v>0</v>
      </c>
      <c r="AO199" s="507">
        <v>0</v>
      </c>
      <c r="AP199" s="507">
        <v>0</v>
      </c>
      <c r="AQ199" s="507">
        <v>0</v>
      </c>
      <c r="AS199" s="358">
        <f t="shared" si="831"/>
        <v>45138</v>
      </c>
      <c r="AT199" s="507">
        <f t="shared" si="845"/>
        <v>0</v>
      </c>
      <c r="AU199" s="507">
        <v>0</v>
      </c>
      <c r="AV199" s="507">
        <v>0</v>
      </c>
      <c r="AW199" s="507">
        <v>0</v>
      </c>
      <c r="AX199" s="507">
        <v>0</v>
      </c>
      <c r="AY199" s="507">
        <v>0</v>
      </c>
      <c r="AZ199" s="507">
        <v>0</v>
      </c>
      <c r="BA199" s="507">
        <v>0</v>
      </c>
      <c r="BB199" s="507">
        <v>0</v>
      </c>
      <c r="BD199" s="358">
        <f t="shared" si="832"/>
        <v>45138</v>
      </c>
      <c r="BE199" s="507">
        <f t="shared" si="846"/>
        <v>0</v>
      </c>
      <c r="BF199" s="507">
        <v>0</v>
      </c>
      <c r="BG199" s="507">
        <v>0</v>
      </c>
      <c r="BH199" s="507">
        <v>0</v>
      </c>
      <c r="BI199" s="507">
        <v>0</v>
      </c>
      <c r="BJ199" s="507">
        <v>0</v>
      </c>
      <c r="BK199" s="507">
        <v>0</v>
      </c>
      <c r="BL199" s="507">
        <v>0</v>
      </c>
      <c r="BM199" s="507">
        <v>0</v>
      </c>
      <c r="BO199" s="358">
        <f t="shared" si="833"/>
        <v>45138</v>
      </c>
      <c r="BP199" s="507">
        <f t="shared" si="847"/>
        <v>0</v>
      </c>
      <c r="BQ199" s="507">
        <v>0</v>
      </c>
      <c r="BR199" s="507">
        <v>0</v>
      </c>
      <c r="BS199" s="507">
        <v>0</v>
      </c>
      <c r="BT199" s="507">
        <v>0</v>
      </c>
      <c r="BU199" s="507">
        <v>0</v>
      </c>
      <c r="BV199" s="507">
        <v>0</v>
      </c>
      <c r="BW199" s="507">
        <v>0</v>
      </c>
      <c r="BX199" s="507">
        <v>0</v>
      </c>
      <c r="BZ199" s="358">
        <f t="shared" si="834"/>
        <v>45138</v>
      </c>
      <c r="CA199" s="507">
        <f t="shared" si="848"/>
        <v>0</v>
      </c>
      <c r="CB199" s="507">
        <v>0</v>
      </c>
      <c r="CC199" s="507">
        <v>0</v>
      </c>
      <c r="CD199" s="507">
        <v>0</v>
      </c>
      <c r="CE199" s="507">
        <v>0</v>
      </c>
      <c r="CF199" s="507">
        <v>0</v>
      </c>
      <c r="CG199" s="507">
        <v>0</v>
      </c>
      <c r="CH199" s="507">
        <v>0</v>
      </c>
      <c r="CI199" s="507">
        <v>0</v>
      </c>
      <c r="CK199" s="358">
        <f t="shared" si="835"/>
        <v>45138</v>
      </c>
      <c r="CL199" s="507">
        <f t="shared" si="849"/>
        <v>0</v>
      </c>
      <c r="CM199" s="507">
        <v>0</v>
      </c>
      <c r="CN199" s="507">
        <v>0</v>
      </c>
      <c r="CO199" s="507">
        <v>0</v>
      </c>
      <c r="CP199" s="507">
        <v>0</v>
      </c>
      <c r="CQ199" s="507">
        <v>0</v>
      </c>
      <c r="CR199" s="507">
        <v>0</v>
      </c>
      <c r="CS199" s="507">
        <v>0</v>
      </c>
      <c r="CT199" s="507">
        <v>0</v>
      </c>
      <c r="CV199" s="358">
        <f t="shared" si="836"/>
        <v>45138</v>
      </c>
      <c r="CW199" s="507">
        <f t="shared" si="850"/>
        <v>0</v>
      </c>
      <c r="CX199" s="507">
        <v>0</v>
      </c>
      <c r="CY199" s="507">
        <v>0</v>
      </c>
      <c r="CZ199" s="507">
        <v>0</v>
      </c>
      <c r="DA199" s="507">
        <v>0</v>
      </c>
      <c r="DB199" s="507">
        <v>0</v>
      </c>
      <c r="DC199" s="507">
        <v>0</v>
      </c>
      <c r="DD199" s="507">
        <v>0</v>
      </c>
      <c r="DE199" s="507">
        <v>0</v>
      </c>
      <c r="DG199" s="358">
        <f t="shared" si="837"/>
        <v>45138</v>
      </c>
      <c r="DH199" s="507">
        <f t="shared" si="851"/>
        <v>0</v>
      </c>
      <c r="DI199" s="507">
        <v>0</v>
      </c>
      <c r="DJ199" s="507">
        <v>0</v>
      </c>
      <c r="DK199" s="507">
        <v>0</v>
      </c>
      <c r="DL199" s="507">
        <v>0</v>
      </c>
      <c r="DM199" s="507">
        <v>0</v>
      </c>
      <c r="DN199" s="507">
        <v>0</v>
      </c>
      <c r="DO199" s="507">
        <v>0</v>
      </c>
      <c r="DP199" s="507">
        <v>0</v>
      </c>
      <c r="DR199" s="358">
        <f t="shared" si="838"/>
        <v>45138</v>
      </c>
      <c r="DS199" s="507">
        <f t="shared" si="852"/>
        <v>0</v>
      </c>
      <c r="DT199" s="507">
        <v>0</v>
      </c>
      <c r="DU199" s="507">
        <v>0</v>
      </c>
      <c r="DV199" s="507">
        <v>0</v>
      </c>
      <c r="DW199" s="507">
        <v>0</v>
      </c>
      <c r="DX199" s="507">
        <v>0</v>
      </c>
      <c r="DY199" s="507">
        <v>0</v>
      </c>
      <c r="DZ199" s="507">
        <v>0</v>
      </c>
      <c r="EA199" s="507">
        <v>0</v>
      </c>
      <c r="EC199" s="358">
        <f t="shared" si="839"/>
        <v>45138</v>
      </c>
      <c r="ED199" s="507">
        <f t="shared" si="853"/>
        <v>0</v>
      </c>
      <c r="EE199" s="507">
        <v>0</v>
      </c>
      <c r="EF199" s="507">
        <v>0</v>
      </c>
      <c r="EG199" s="507">
        <v>0</v>
      </c>
      <c r="EH199" s="507">
        <v>0</v>
      </c>
      <c r="EI199" s="507">
        <v>0</v>
      </c>
      <c r="EJ199" s="507">
        <v>0</v>
      </c>
      <c r="EK199" s="507">
        <v>0</v>
      </c>
      <c r="EL199" s="507">
        <v>0</v>
      </c>
    </row>
    <row r="200" spans="1:142" x14ac:dyDescent="0.2">
      <c r="A200" s="358">
        <f t="shared" si="820"/>
        <v>45169</v>
      </c>
      <c r="B200" s="507">
        <f t="shared" si="840"/>
        <v>0</v>
      </c>
      <c r="C200" s="507">
        <f t="shared" si="841"/>
        <v>0</v>
      </c>
      <c r="D200" s="507">
        <f t="shared" si="821"/>
        <v>0</v>
      </c>
      <c r="E200" s="507">
        <f t="shared" si="822"/>
        <v>0</v>
      </c>
      <c r="F200" s="507">
        <f t="shared" si="823"/>
        <v>0</v>
      </c>
      <c r="G200" s="507">
        <f t="shared" si="824"/>
        <v>0</v>
      </c>
      <c r="H200" s="507">
        <f t="shared" si="825"/>
        <v>0</v>
      </c>
      <c r="I200" s="507">
        <f t="shared" si="826"/>
        <v>0</v>
      </c>
      <c r="J200" s="507">
        <f t="shared" si="827"/>
        <v>0</v>
      </c>
      <c r="L200" s="358">
        <f t="shared" si="828"/>
        <v>45169</v>
      </c>
      <c r="M200" s="507">
        <f t="shared" si="842"/>
        <v>0</v>
      </c>
      <c r="N200" s="507">
        <v>0</v>
      </c>
      <c r="O200" s="507">
        <v>0</v>
      </c>
      <c r="P200" s="507">
        <v>0</v>
      </c>
      <c r="Q200" s="507">
        <v>0</v>
      </c>
      <c r="R200" s="507">
        <v>0</v>
      </c>
      <c r="S200" s="507">
        <v>0</v>
      </c>
      <c r="T200" s="507">
        <v>0</v>
      </c>
      <c r="U200" s="507">
        <v>0</v>
      </c>
      <c r="W200" s="358">
        <f t="shared" si="829"/>
        <v>45169</v>
      </c>
      <c r="X200" s="507">
        <f t="shared" si="843"/>
        <v>0</v>
      </c>
      <c r="Y200" s="507">
        <v>0</v>
      </c>
      <c r="Z200" s="507">
        <v>0</v>
      </c>
      <c r="AA200" s="507">
        <v>0</v>
      </c>
      <c r="AB200" s="507">
        <v>0</v>
      </c>
      <c r="AC200" s="507">
        <v>0</v>
      </c>
      <c r="AD200" s="507">
        <v>0</v>
      </c>
      <c r="AE200" s="507">
        <v>0</v>
      </c>
      <c r="AF200" s="507">
        <v>0</v>
      </c>
      <c r="AH200" s="358">
        <f t="shared" si="830"/>
        <v>45169</v>
      </c>
      <c r="AI200" s="507">
        <f t="shared" si="844"/>
        <v>0</v>
      </c>
      <c r="AJ200" s="507">
        <v>0</v>
      </c>
      <c r="AK200" s="507">
        <v>0</v>
      </c>
      <c r="AL200" s="507">
        <v>0</v>
      </c>
      <c r="AM200" s="507">
        <v>0</v>
      </c>
      <c r="AN200" s="507">
        <v>0</v>
      </c>
      <c r="AO200" s="507">
        <v>0</v>
      </c>
      <c r="AP200" s="507">
        <v>0</v>
      </c>
      <c r="AQ200" s="507">
        <v>0</v>
      </c>
      <c r="AS200" s="358">
        <f t="shared" si="831"/>
        <v>45169</v>
      </c>
      <c r="AT200" s="507">
        <f t="shared" si="845"/>
        <v>0</v>
      </c>
      <c r="AU200" s="507">
        <v>0</v>
      </c>
      <c r="AV200" s="507">
        <v>0</v>
      </c>
      <c r="AW200" s="507">
        <v>0</v>
      </c>
      <c r="AX200" s="507">
        <v>0</v>
      </c>
      <c r="AY200" s="507">
        <v>0</v>
      </c>
      <c r="AZ200" s="507">
        <v>0</v>
      </c>
      <c r="BA200" s="507">
        <v>0</v>
      </c>
      <c r="BB200" s="507">
        <v>0</v>
      </c>
      <c r="BD200" s="358">
        <f t="shared" si="832"/>
        <v>45169</v>
      </c>
      <c r="BE200" s="507">
        <f t="shared" si="846"/>
        <v>0</v>
      </c>
      <c r="BF200" s="507">
        <v>0</v>
      </c>
      <c r="BG200" s="507">
        <v>0</v>
      </c>
      <c r="BH200" s="507">
        <v>0</v>
      </c>
      <c r="BI200" s="507">
        <v>0</v>
      </c>
      <c r="BJ200" s="507">
        <v>0</v>
      </c>
      <c r="BK200" s="507">
        <v>0</v>
      </c>
      <c r="BL200" s="507">
        <v>0</v>
      </c>
      <c r="BM200" s="507">
        <v>0</v>
      </c>
      <c r="BO200" s="358">
        <f t="shared" si="833"/>
        <v>45169</v>
      </c>
      <c r="BP200" s="507">
        <f t="shared" si="847"/>
        <v>0</v>
      </c>
      <c r="BQ200" s="507">
        <v>0</v>
      </c>
      <c r="BR200" s="507">
        <v>0</v>
      </c>
      <c r="BS200" s="507">
        <v>0</v>
      </c>
      <c r="BT200" s="507">
        <v>0</v>
      </c>
      <c r="BU200" s="507">
        <v>0</v>
      </c>
      <c r="BV200" s="507">
        <v>0</v>
      </c>
      <c r="BW200" s="507">
        <v>0</v>
      </c>
      <c r="BX200" s="507">
        <v>0</v>
      </c>
      <c r="BZ200" s="358">
        <f t="shared" si="834"/>
        <v>45169</v>
      </c>
      <c r="CA200" s="507">
        <f t="shared" si="848"/>
        <v>0</v>
      </c>
      <c r="CB200" s="507">
        <v>0</v>
      </c>
      <c r="CC200" s="507">
        <v>0</v>
      </c>
      <c r="CD200" s="507">
        <v>0</v>
      </c>
      <c r="CE200" s="507">
        <v>0</v>
      </c>
      <c r="CF200" s="507">
        <v>0</v>
      </c>
      <c r="CG200" s="507">
        <v>0</v>
      </c>
      <c r="CH200" s="507">
        <v>0</v>
      </c>
      <c r="CI200" s="507">
        <v>0</v>
      </c>
      <c r="CK200" s="358">
        <f t="shared" si="835"/>
        <v>45169</v>
      </c>
      <c r="CL200" s="507">
        <f t="shared" si="849"/>
        <v>0</v>
      </c>
      <c r="CM200" s="507">
        <v>0</v>
      </c>
      <c r="CN200" s="507">
        <v>0</v>
      </c>
      <c r="CO200" s="507">
        <v>0</v>
      </c>
      <c r="CP200" s="507">
        <v>0</v>
      </c>
      <c r="CQ200" s="507">
        <v>0</v>
      </c>
      <c r="CR200" s="507">
        <v>0</v>
      </c>
      <c r="CS200" s="507">
        <v>0</v>
      </c>
      <c r="CT200" s="507">
        <v>0</v>
      </c>
      <c r="CV200" s="358">
        <f t="shared" si="836"/>
        <v>45169</v>
      </c>
      <c r="CW200" s="507">
        <f t="shared" si="850"/>
        <v>0</v>
      </c>
      <c r="CX200" s="507">
        <v>0</v>
      </c>
      <c r="CY200" s="507">
        <v>0</v>
      </c>
      <c r="CZ200" s="507">
        <v>0</v>
      </c>
      <c r="DA200" s="507">
        <v>0</v>
      </c>
      <c r="DB200" s="507">
        <v>0</v>
      </c>
      <c r="DC200" s="507">
        <v>0</v>
      </c>
      <c r="DD200" s="507">
        <v>0</v>
      </c>
      <c r="DE200" s="507">
        <v>0</v>
      </c>
      <c r="DG200" s="358">
        <f t="shared" si="837"/>
        <v>45169</v>
      </c>
      <c r="DH200" s="507">
        <f t="shared" si="851"/>
        <v>0</v>
      </c>
      <c r="DI200" s="507">
        <v>0</v>
      </c>
      <c r="DJ200" s="507">
        <v>0</v>
      </c>
      <c r="DK200" s="507">
        <v>0</v>
      </c>
      <c r="DL200" s="507">
        <v>0</v>
      </c>
      <c r="DM200" s="507">
        <v>0</v>
      </c>
      <c r="DN200" s="507">
        <v>0</v>
      </c>
      <c r="DO200" s="507">
        <v>0</v>
      </c>
      <c r="DP200" s="507">
        <v>0</v>
      </c>
      <c r="DR200" s="358">
        <f t="shared" si="838"/>
        <v>45169</v>
      </c>
      <c r="DS200" s="507">
        <f t="shared" si="852"/>
        <v>0</v>
      </c>
      <c r="DT200" s="507">
        <v>0</v>
      </c>
      <c r="DU200" s="507">
        <v>0</v>
      </c>
      <c r="DV200" s="507">
        <v>0</v>
      </c>
      <c r="DW200" s="507">
        <v>0</v>
      </c>
      <c r="DX200" s="507">
        <v>0</v>
      </c>
      <c r="DY200" s="507">
        <v>0</v>
      </c>
      <c r="DZ200" s="507">
        <v>0</v>
      </c>
      <c r="EA200" s="507">
        <v>0</v>
      </c>
      <c r="EC200" s="358">
        <f t="shared" si="839"/>
        <v>45169</v>
      </c>
      <c r="ED200" s="507">
        <f t="shared" si="853"/>
        <v>0</v>
      </c>
      <c r="EE200" s="507">
        <v>0</v>
      </c>
      <c r="EF200" s="507">
        <v>0</v>
      </c>
      <c r="EG200" s="507">
        <v>0</v>
      </c>
      <c r="EH200" s="507">
        <v>0</v>
      </c>
      <c r="EI200" s="507">
        <v>0</v>
      </c>
      <c r="EJ200" s="507">
        <v>0</v>
      </c>
      <c r="EK200" s="507">
        <v>0</v>
      </c>
      <c r="EL200" s="507">
        <v>0</v>
      </c>
    </row>
    <row r="201" spans="1:142" x14ac:dyDescent="0.2">
      <c r="A201" s="358">
        <f t="shared" si="820"/>
        <v>45199</v>
      </c>
      <c r="B201" s="507">
        <f t="shared" si="840"/>
        <v>0</v>
      </c>
      <c r="C201" s="507">
        <f t="shared" si="841"/>
        <v>0</v>
      </c>
      <c r="D201" s="507">
        <f t="shared" si="821"/>
        <v>0</v>
      </c>
      <c r="E201" s="507">
        <f t="shared" si="822"/>
        <v>0</v>
      </c>
      <c r="F201" s="507">
        <f t="shared" si="823"/>
        <v>0</v>
      </c>
      <c r="G201" s="507">
        <f t="shared" si="824"/>
        <v>0</v>
      </c>
      <c r="H201" s="507">
        <f t="shared" si="825"/>
        <v>0</v>
      </c>
      <c r="I201" s="507">
        <f t="shared" si="826"/>
        <v>0</v>
      </c>
      <c r="J201" s="507">
        <f t="shared" si="827"/>
        <v>0</v>
      </c>
      <c r="L201" s="358">
        <f t="shared" si="828"/>
        <v>45199</v>
      </c>
      <c r="M201" s="507">
        <f t="shared" si="842"/>
        <v>0</v>
      </c>
      <c r="N201" s="507">
        <v>0</v>
      </c>
      <c r="O201" s="507">
        <v>0</v>
      </c>
      <c r="P201" s="507">
        <v>0</v>
      </c>
      <c r="Q201" s="507">
        <v>0</v>
      </c>
      <c r="R201" s="507">
        <v>0</v>
      </c>
      <c r="S201" s="507">
        <v>0</v>
      </c>
      <c r="T201" s="507">
        <v>0</v>
      </c>
      <c r="U201" s="507">
        <v>0</v>
      </c>
      <c r="W201" s="358">
        <f t="shared" si="829"/>
        <v>45199</v>
      </c>
      <c r="X201" s="507">
        <f t="shared" si="843"/>
        <v>0</v>
      </c>
      <c r="Y201" s="507">
        <v>0</v>
      </c>
      <c r="Z201" s="507">
        <v>0</v>
      </c>
      <c r="AA201" s="507">
        <v>0</v>
      </c>
      <c r="AB201" s="507">
        <v>0</v>
      </c>
      <c r="AC201" s="507">
        <v>0</v>
      </c>
      <c r="AD201" s="507">
        <v>0</v>
      </c>
      <c r="AE201" s="507">
        <v>0</v>
      </c>
      <c r="AF201" s="507">
        <v>0</v>
      </c>
      <c r="AH201" s="358">
        <f t="shared" si="830"/>
        <v>45199</v>
      </c>
      <c r="AI201" s="507">
        <f t="shared" si="844"/>
        <v>0</v>
      </c>
      <c r="AJ201" s="507">
        <v>0</v>
      </c>
      <c r="AK201" s="507">
        <v>0</v>
      </c>
      <c r="AL201" s="507">
        <v>0</v>
      </c>
      <c r="AM201" s="507">
        <v>0</v>
      </c>
      <c r="AN201" s="507">
        <v>0</v>
      </c>
      <c r="AO201" s="507">
        <v>0</v>
      </c>
      <c r="AP201" s="507">
        <v>0</v>
      </c>
      <c r="AQ201" s="507">
        <v>0</v>
      </c>
      <c r="AS201" s="358">
        <f t="shared" si="831"/>
        <v>45199</v>
      </c>
      <c r="AT201" s="507">
        <f t="shared" si="845"/>
        <v>0</v>
      </c>
      <c r="AU201" s="507">
        <v>0</v>
      </c>
      <c r="AV201" s="507">
        <v>0</v>
      </c>
      <c r="AW201" s="507">
        <v>0</v>
      </c>
      <c r="AX201" s="507">
        <v>0</v>
      </c>
      <c r="AY201" s="507">
        <v>0</v>
      </c>
      <c r="AZ201" s="507">
        <v>0</v>
      </c>
      <c r="BA201" s="507">
        <v>0</v>
      </c>
      <c r="BB201" s="507">
        <v>0</v>
      </c>
      <c r="BD201" s="358">
        <f t="shared" si="832"/>
        <v>45199</v>
      </c>
      <c r="BE201" s="507">
        <f t="shared" si="846"/>
        <v>0</v>
      </c>
      <c r="BF201" s="507">
        <v>0</v>
      </c>
      <c r="BG201" s="507">
        <v>0</v>
      </c>
      <c r="BH201" s="507">
        <v>0</v>
      </c>
      <c r="BI201" s="507">
        <v>0</v>
      </c>
      <c r="BJ201" s="507">
        <v>0</v>
      </c>
      <c r="BK201" s="507">
        <v>0</v>
      </c>
      <c r="BL201" s="507">
        <v>0</v>
      </c>
      <c r="BM201" s="507">
        <v>0</v>
      </c>
      <c r="BO201" s="358">
        <f t="shared" si="833"/>
        <v>45199</v>
      </c>
      <c r="BP201" s="507">
        <f t="shared" si="847"/>
        <v>0</v>
      </c>
      <c r="BQ201" s="507">
        <v>0</v>
      </c>
      <c r="BR201" s="507">
        <v>0</v>
      </c>
      <c r="BS201" s="507">
        <v>0</v>
      </c>
      <c r="BT201" s="507">
        <v>0</v>
      </c>
      <c r="BU201" s="507">
        <v>0</v>
      </c>
      <c r="BV201" s="507">
        <v>0</v>
      </c>
      <c r="BW201" s="507">
        <v>0</v>
      </c>
      <c r="BX201" s="507">
        <v>0</v>
      </c>
      <c r="BZ201" s="358">
        <f t="shared" si="834"/>
        <v>45199</v>
      </c>
      <c r="CA201" s="507">
        <f t="shared" si="848"/>
        <v>0</v>
      </c>
      <c r="CB201" s="507">
        <v>0</v>
      </c>
      <c r="CC201" s="507">
        <v>0</v>
      </c>
      <c r="CD201" s="507">
        <v>0</v>
      </c>
      <c r="CE201" s="507">
        <v>0</v>
      </c>
      <c r="CF201" s="507">
        <v>0</v>
      </c>
      <c r="CG201" s="507">
        <v>0</v>
      </c>
      <c r="CH201" s="507">
        <v>0</v>
      </c>
      <c r="CI201" s="507">
        <v>0</v>
      </c>
      <c r="CK201" s="358">
        <f t="shared" si="835"/>
        <v>45199</v>
      </c>
      <c r="CL201" s="507">
        <f t="shared" si="849"/>
        <v>0</v>
      </c>
      <c r="CM201" s="507">
        <v>0</v>
      </c>
      <c r="CN201" s="507">
        <v>0</v>
      </c>
      <c r="CO201" s="507">
        <v>0</v>
      </c>
      <c r="CP201" s="507">
        <v>0</v>
      </c>
      <c r="CQ201" s="507">
        <v>0</v>
      </c>
      <c r="CR201" s="507">
        <v>0</v>
      </c>
      <c r="CS201" s="507">
        <v>0</v>
      </c>
      <c r="CT201" s="507">
        <v>0</v>
      </c>
      <c r="CV201" s="358">
        <f t="shared" si="836"/>
        <v>45199</v>
      </c>
      <c r="CW201" s="507">
        <f t="shared" si="850"/>
        <v>0</v>
      </c>
      <c r="CX201" s="507">
        <v>0</v>
      </c>
      <c r="CY201" s="507">
        <v>0</v>
      </c>
      <c r="CZ201" s="507">
        <v>0</v>
      </c>
      <c r="DA201" s="507">
        <v>0</v>
      </c>
      <c r="DB201" s="507">
        <v>0</v>
      </c>
      <c r="DC201" s="507">
        <v>0</v>
      </c>
      <c r="DD201" s="507">
        <v>0</v>
      </c>
      <c r="DE201" s="507">
        <v>0</v>
      </c>
      <c r="DG201" s="358">
        <f t="shared" si="837"/>
        <v>45199</v>
      </c>
      <c r="DH201" s="507">
        <f t="shared" si="851"/>
        <v>0</v>
      </c>
      <c r="DI201" s="507">
        <v>0</v>
      </c>
      <c r="DJ201" s="507">
        <v>0</v>
      </c>
      <c r="DK201" s="507">
        <v>0</v>
      </c>
      <c r="DL201" s="507">
        <v>0</v>
      </c>
      <c r="DM201" s="507">
        <v>0</v>
      </c>
      <c r="DN201" s="507">
        <v>0</v>
      </c>
      <c r="DO201" s="507">
        <v>0</v>
      </c>
      <c r="DP201" s="507">
        <v>0</v>
      </c>
      <c r="DR201" s="358">
        <f t="shared" si="838"/>
        <v>45199</v>
      </c>
      <c r="DS201" s="507">
        <f t="shared" si="852"/>
        <v>0</v>
      </c>
      <c r="DT201" s="507">
        <v>0</v>
      </c>
      <c r="DU201" s="507">
        <v>0</v>
      </c>
      <c r="DV201" s="507">
        <v>0</v>
      </c>
      <c r="DW201" s="507">
        <v>0</v>
      </c>
      <c r="DX201" s="507">
        <v>0</v>
      </c>
      <c r="DY201" s="507">
        <v>0</v>
      </c>
      <c r="DZ201" s="507">
        <v>0</v>
      </c>
      <c r="EA201" s="507">
        <v>0</v>
      </c>
      <c r="EC201" s="358">
        <f t="shared" si="839"/>
        <v>45199</v>
      </c>
      <c r="ED201" s="507">
        <f t="shared" si="853"/>
        <v>0</v>
      </c>
      <c r="EE201" s="507">
        <v>0</v>
      </c>
      <c r="EF201" s="507">
        <v>0</v>
      </c>
      <c r="EG201" s="507">
        <v>0</v>
      </c>
      <c r="EH201" s="507">
        <v>0</v>
      </c>
      <c r="EI201" s="507">
        <v>0</v>
      </c>
      <c r="EJ201" s="507">
        <v>0</v>
      </c>
      <c r="EK201" s="507">
        <v>0</v>
      </c>
      <c r="EL201" s="507">
        <v>0</v>
      </c>
    </row>
    <row r="202" spans="1:142" x14ac:dyDescent="0.2">
      <c r="A202" s="358">
        <f>EOMONTH(A203,-1)</f>
        <v>45230</v>
      </c>
      <c r="B202" s="507">
        <f t="shared" si="840"/>
        <v>0</v>
      </c>
      <c r="C202" s="507">
        <f t="shared" si="841"/>
        <v>0</v>
      </c>
      <c r="D202" s="507">
        <f t="shared" si="821"/>
        <v>0</v>
      </c>
      <c r="E202" s="507">
        <f t="shared" si="822"/>
        <v>0</v>
      </c>
      <c r="F202" s="507">
        <f t="shared" si="823"/>
        <v>0</v>
      </c>
      <c r="G202" s="507">
        <f t="shared" si="824"/>
        <v>0</v>
      </c>
      <c r="H202" s="507">
        <f t="shared" si="825"/>
        <v>0</v>
      </c>
      <c r="I202" s="507">
        <f t="shared" si="826"/>
        <v>0</v>
      </c>
      <c r="J202" s="507">
        <f t="shared" si="827"/>
        <v>0</v>
      </c>
      <c r="L202" s="358">
        <f>EOMONTH(L203,-1)</f>
        <v>45230</v>
      </c>
      <c r="M202" s="507">
        <f t="shared" si="842"/>
        <v>0</v>
      </c>
      <c r="N202" s="507">
        <v>0</v>
      </c>
      <c r="O202" s="507">
        <v>0</v>
      </c>
      <c r="P202" s="507">
        <v>0</v>
      </c>
      <c r="Q202" s="507">
        <v>0</v>
      </c>
      <c r="R202" s="507">
        <v>0</v>
      </c>
      <c r="S202" s="507">
        <v>0</v>
      </c>
      <c r="T202" s="507">
        <v>0</v>
      </c>
      <c r="U202" s="507">
        <v>0</v>
      </c>
      <c r="W202" s="358">
        <f>EOMONTH(W203,-1)</f>
        <v>45230</v>
      </c>
      <c r="X202" s="507">
        <f t="shared" si="843"/>
        <v>0</v>
      </c>
      <c r="Y202" s="507">
        <v>0</v>
      </c>
      <c r="Z202" s="507">
        <v>0</v>
      </c>
      <c r="AA202" s="507">
        <v>0</v>
      </c>
      <c r="AB202" s="507">
        <v>0</v>
      </c>
      <c r="AC202" s="507">
        <v>0</v>
      </c>
      <c r="AD202" s="507">
        <v>0</v>
      </c>
      <c r="AE202" s="507">
        <v>0</v>
      </c>
      <c r="AF202" s="507">
        <v>0</v>
      </c>
      <c r="AH202" s="358">
        <f>EOMONTH(AH203,-1)</f>
        <v>45230</v>
      </c>
      <c r="AI202" s="507">
        <f t="shared" si="844"/>
        <v>0</v>
      </c>
      <c r="AJ202" s="507">
        <v>0</v>
      </c>
      <c r="AK202" s="507">
        <v>0</v>
      </c>
      <c r="AL202" s="507">
        <v>0</v>
      </c>
      <c r="AM202" s="507">
        <v>0</v>
      </c>
      <c r="AN202" s="507">
        <v>0</v>
      </c>
      <c r="AO202" s="507">
        <v>0</v>
      </c>
      <c r="AP202" s="507">
        <v>0</v>
      </c>
      <c r="AQ202" s="507">
        <v>0</v>
      </c>
      <c r="AS202" s="358">
        <f>EOMONTH(AS203,-1)</f>
        <v>45230</v>
      </c>
      <c r="AT202" s="507">
        <f t="shared" si="845"/>
        <v>0</v>
      </c>
      <c r="AU202" s="507">
        <v>0</v>
      </c>
      <c r="AV202" s="507">
        <v>0</v>
      </c>
      <c r="AW202" s="507">
        <v>0</v>
      </c>
      <c r="AX202" s="507">
        <v>0</v>
      </c>
      <c r="AY202" s="507">
        <v>0</v>
      </c>
      <c r="AZ202" s="507">
        <v>0</v>
      </c>
      <c r="BA202" s="507">
        <v>0</v>
      </c>
      <c r="BB202" s="507">
        <v>0</v>
      </c>
      <c r="BD202" s="358">
        <f>EOMONTH(BD203,-1)</f>
        <v>45230</v>
      </c>
      <c r="BE202" s="507">
        <f t="shared" si="846"/>
        <v>0</v>
      </c>
      <c r="BF202" s="507">
        <v>0</v>
      </c>
      <c r="BG202" s="507">
        <v>0</v>
      </c>
      <c r="BH202" s="507">
        <v>0</v>
      </c>
      <c r="BI202" s="507">
        <v>0</v>
      </c>
      <c r="BJ202" s="507">
        <v>0</v>
      </c>
      <c r="BK202" s="507">
        <v>0</v>
      </c>
      <c r="BL202" s="507">
        <v>0</v>
      </c>
      <c r="BM202" s="507">
        <v>0</v>
      </c>
      <c r="BO202" s="358">
        <f>EOMONTH(BO203,-1)</f>
        <v>45230</v>
      </c>
      <c r="BP202" s="507">
        <f t="shared" si="847"/>
        <v>0</v>
      </c>
      <c r="BQ202" s="507">
        <v>0</v>
      </c>
      <c r="BR202" s="507">
        <v>0</v>
      </c>
      <c r="BS202" s="507">
        <v>0</v>
      </c>
      <c r="BT202" s="507">
        <v>0</v>
      </c>
      <c r="BU202" s="507">
        <v>0</v>
      </c>
      <c r="BV202" s="507">
        <v>0</v>
      </c>
      <c r="BW202" s="507">
        <v>0</v>
      </c>
      <c r="BX202" s="507">
        <v>0</v>
      </c>
      <c r="BZ202" s="358">
        <f>EOMONTH(BZ203,-1)</f>
        <v>45230</v>
      </c>
      <c r="CA202" s="507">
        <f t="shared" si="848"/>
        <v>0</v>
      </c>
      <c r="CB202" s="507">
        <v>0</v>
      </c>
      <c r="CC202" s="507">
        <v>0</v>
      </c>
      <c r="CD202" s="507">
        <v>0</v>
      </c>
      <c r="CE202" s="507">
        <v>0</v>
      </c>
      <c r="CF202" s="507">
        <v>0</v>
      </c>
      <c r="CG202" s="507">
        <v>0</v>
      </c>
      <c r="CH202" s="507">
        <v>0</v>
      </c>
      <c r="CI202" s="507">
        <v>0</v>
      </c>
      <c r="CK202" s="358">
        <f>EOMONTH(CK203,-1)</f>
        <v>45230</v>
      </c>
      <c r="CL202" s="507">
        <f t="shared" si="849"/>
        <v>0</v>
      </c>
      <c r="CM202" s="507">
        <v>0</v>
      </c>
      <c r="CN202" s="507">
        <v>0</v>
      </c>
      <c r="CO202" s="507">
        <v>0</v>
      </c>
      <c r="CP202" s="507">
        <v>0</v>
      </c>
      <c r="CQ202" s="507">
        <v>0</v>
      </c>
      <c r="CR202" s="507">
        <v>0</v>
      </c>
      <c r="CS202" s="507">
        <v>0</v>
      </c>
      <c r="CT202" s="507">
        <v>0</v>
      </c>
      <c r="CV202" s="358">
        <f>EOMONTH(CV203,-1)</f>
        <v>45230</v>
      </c>
      <c r="CW202" s="507">
        <f t="shared" si="850"/>
        <v>0</v>
      </c>
      <c r="CX202" s="507">
        <v>0</v>
      </c>
      <c r="CY202" s="507">
        <v>0</v>
      </c>
      <c r="CZ202" s="507">
        <v>0</v>
      </c>
      <c r="DA202" s="507">
        <v>0</v>
      </c>
      <c r="DB202" s="507">
        <v>0</v>
      </c>
      <c r="DC202" s="507">
        <v>0</v>
      </c>
      <c r="DD202" s="507">
        <v>0</v>
      </c>
      <c r="DE202" s="507">
        <v>0</v>
      </c>
      <c r="DG202" s="358">
        <f>EOMONTH(DG203,-1)</f>
        <v>45230</v>
      </c>
      <c r="DH202" s="507">
        <f t="shared" si="851"/>
        <v>0</v>
      </c>
      <c r="DI202" s="507">
        <v>0</v>
      </c>
      <c r="DJ202" s="507">
        <v>0</v>
      </c>
      <c r="DK202" s="507">
        <v>0</v>
      </c>
      <c r="DL202" s="507">
        <v>0</v>
      </c>
      <c r="DM202" s="507">
        <v>0</v>
      </c>
      <c r="DN202" s="507">
        <v>0</v>
      </c>
      <c r="DO202" s="507">
        <v>0</v>
      </c>
      <c r="DP202" s="507">
        <v>0</v>
      </c>
      <c r="DR202" s="358">
        <f>EOMONTH(DR203,-1)</f>
        <v>45230</v>
      </c>
      <c r="DS202" s="507">
        <f t="shared" si="852"/>
        <v>0</v>
      </c>
      <c r="DT202" s="507">
        <v>0</v>
      </c>
      <c r="DU202" s="507">
        <v>0</v>
      </c>
      <c r="DV202" s="507">
        <v>0</v>
      </c>
      <c r="DW202" s="507">
        <v>0</v>
      </c>
      <c r="DX202" s="507">
        <v>0</v>
      </c>
      <c r="DY202" s="507">
        <v>0</v>
      </c>
      <c r="DZ202" s="507">
        <v>0</v>
      </c>
      <c r="EA202" s="507">
        <v>0</v>
      </c>
      <c r="EC202" s="358">
        <f>EOMONTH(EC203,-1)</f>
        <v>45230</v>
      </c>
      <c r="ED202" s="507">
        <f t="shared" si="853"/>
        <v>0</v>
      </c>
      <c r="EE202" s="507">
        <v>0</v>
      </c>
      <c r="EF202" s="507">
        <v>0</v>
      </c>
      <c r="EG202" s="507">
        <v>0</v>
      </c>
      <c r="EH202" s="507">
        <v>0</v>
      </c>
      <c r="EI202" s="507">
        <v>0</v>
      </c>
      <c r="EJ202" s="507">
        <v>0</v>
      </c>
      <c r="EK202" s="507">
        <v>0</v>
      </c>
      <c r="EL202" s="507">
        <v>0</v>
      </c>
    </row>
    <row r="203" spans="1:142" x14ac:dyDescent="0.2">
      <c r="A203" s="1453">
        <f>$A$39</f>
        <v>45260</v>
      </c>
      <c r="B203" s="1454">
        <f t="shared" si="840"/>
        <v>0</v>
      </c>
      <c r="C203" s="1454">
        <f t="shared" si="841"/>
        <v>0</v>
      </c>
      <c r="D203" s="1454">
        <f t="shared" si="821"/>
        <v>0</v>
      </c>
      <c r="E203" s="1454">
        <f t="shared" si="822"/>
        <v>0</v>
      </c>
      <c r="F203" s="1454">
        <f t="shared" si="823"/>
        <v>0</v>
      </c>
      <c r="G203" s="1454">
        <f t="shared" si="824"/>
        <v>0</v>
      </c>
      <c r="H203" s="1454">
        <f t="shared" si="825"/>
        <v>0</v>
      </c>
      <c r="I203" s="1454">
        <f t="shared" si="826"/>
        <v>0</v>
      </c>
      <c r="J203" s="1454">
        <f t="shared" si="827"/>
        <v>0</v>
      </c>
      <c r="L203" s="1453">
        <f>$A$39</f>
        <v>45260</v>
      </c>
      <c r="M203" s="1454">
        <f t="shared" si="842"/>
        <v>0</v>
      </c>
      <c r="N203" s="1454">
        <v>0</v>
      </c>
      <c r="O203" s="1454">
        <v>0</v>
      </c>
      <c r="P203" s="1454">
        <v>0</v>
      </c>
      <c r="Q203" s="1454">
        <v>0</v>
      </c>
      <c r="R203" s="1454">
        <v>0</v>
      </c>
      <c r="S203" s="1454">
        <v>0</v>
      </c>
      <c r="T203" s="1454">
        <v>0</v>
      </c>
      <c r="U203" s="1454">
        <v>0</v>
      </c>
      <c r="W203" s="1453">
        <f>$A$39</f>
        <v>45260</v>
      </c>
      <c r="X203" s="1454">
        <f t="shared" si="843"/>
        <v>0</v>
      </c>
      <c r="Y203" s="1454">
        <v>0</v>
      </c>
      <c r="Z203" s="1454">
        <v>0</v>
      </c>
      <c r="AA203" s="1454">
        <v>0</v>
      </c>
      <c r="AB203" s="1454">
        <v>0</v>
      </c>
      <c r="AC203" s="1454">
        <v>0</v>
      </c>
      <c r="AD203" s="1454">
        <v>0</v>
      </c>
      <c r="AE203" s="1454">
        <v>0</v>
      </c>
      <c r="AF203" s="1454">
        <v>0</v>
      </c>
      <c r="AH203" s="1453">
        <f>$A$39</f>
        <v>45260</v>
      </c>
      <c r="AI203" s="1454">
        <f t="shared" si="844"/>
        <v>0</v>
      </c>
      <c r="AJ203" s="1454">
        <v>0</v>
      </c>
      <c r="AK203" s="1454">
        <v>0</v>
      </c>
      <c r="AL203" s="1454">
        <v>0</v>
      </c>
      <c r="AM203" s="1454">
        <v>0</v>
      </c>
      <c r="AN203" s="1454">
        <v>0</v>
      </c>
      <c r="AO203" s="1454">
        <v>0</v>
      </c>
      <c r="AP203" s="1454">
        <v>0</v>
      </c>
      <c r="AQ203" s="1454">
        <v>0</v>
      </c>
      <c r="AS203" s="1453">
        <f>$A$39</f>
        <v>45260</v>
      </c>
      <c r="AT203" s="1454">
        <f t="shared" si="845"/>
        <v>0</v>
      </c>
      <c r="AU203" s="1454">
        <v>0</v>
      </c>
      <c r="AV203" s="1454">
        <v>0</v>
      </c>
      <c r="AW203" s="1454">
        <v>0</v>
      </c>
      <c r="AX203" s="1454">
        <v>0</v>
      </c>
      <c r="AY203" s="1454">
        <v>0</v>
      </c>
      <c r="AZ203" s="1454">
        <v>0</v>
      </c>
      <c r="BA203" s="1454">
        <v>0</v>
      </c>
      <c r="BB203" s="1454">
        <v>0</v>
      </c>
      <c r="BD203" s="1453">
        <f>$A$39</f>
        <v>45260</v>
      </c>
      <c r="BE203" s="1454">
        <f t="shared" si="846"/>
        <v>0</v>
      </c>
      <c r="BF203" s="1454">
        <v>0</v>
      </c>
      <c r="BG203" s="1454">
        <v>0</v>
      </c>
      <c r="BH203" s="1454">
        <v>0</v>
      </c>
      <c r="BI203" s="1454">
        <v>0</v>
      </c>
      <c r="BJ203" s="1454">
        <v>0</v>
      </c>
      <c r="BK203" s="1454">
        <v>0</v>
      </c>
      <c r="BL203" s="1454">
        <v>0</v>
      </c>
      <c r="BM203" s="1454">
        <v>0</v>
      </c>
      <c r="BO203" s="1453">
        <f>$A$39</f>
        <v>45260</v>
      </c>
      <c r="BP203" s="1454">
        <f t="shared" si="847"/>
        <v>0</v>
      </c>
      <c r="BQ203" s="1454">
        <v>0</v>
      </c>
      <c r="BR203" s="1454">
        <v>0</v>
      </c>
      <c r="BS203" s="1454">
        <v>0</v>
      </c>
      <c r="BT203" s="1454">
        <v>0</v>
      </c>
      <c r="BU203" s="1454">
        <v>0</v>
      </c>
      <c r="BV203" s="1454">
        <v>0</v>
      </c>
      <c r="BW203" s="1454">
        <v>0</v>
      </c>
      <c r="BX203" s="1454">
        <v>0</v>
      </c>
      <c r="BZ203" s="1453">
        <f>$A$39</f>
        <v>45260</v>
      </c>
      <c r="CA203" s="1454">
        <f t="shared" si="848"/>
        <v>0</v>
      </c>
      <c r="CB203" s="1454">
        <v>0</v>
      </c>
      <c r="CC203" s="1454">
        <v>0</v>
      </c>
      <c r="CD203" s="1454">
        <v>0</v>
      </c>
      <c r="CE203" s="1454">
        <v>0</v>
      </c>
      <c r="CF203" s="1454">
        <v>0</v>
      </c>
      <c r="CG203" s="1454">
        <v>0</v>
      </c>
      <c r="CH203" s="1454">
        <v>0</v>
      </c>
      <c r="CI203" s="1454">
        <v>0</v>
      </c>
      <c r="CK203" s="1453">
        <f>$A$39</f>
        <v>45260</v>
      </c>
      <c r="CL203" s="1454">
        <f t="shared" si="849"/>
        <v>0</v>
      </c>
      <c r="CM203" s="1454">
        <v>0</v>
      </c>
      <c r="CN203" s="1454">
        <v>0</v>
      </c>
      <c r="CO203" s="1454">
        <v>0</v>
      </c>
      <c r="CP203" s="1454">
        <v>0</v>
      </c>
      <c r="CQ203" s="1454">
        <v>0</v>
      </c>
      <c r="CR203" s="1454">
        <v>0</v>
      </c>
      <c r="CS203" s="1454">
        <v>0</v>
      </c>
      <c r="CT203" s="1454">
        <v>0</v>
      </c>
      <c r="CV203" s="1453">
        <f>$A$39</f>
        <v>45260</v>
      </c>
      <c r="CW203" s="1454">
        <f t="shared" si="850"/>
        <v>0</v>
      </c>
      <c r="CX203" s="1454">
        <v>0</v>
      </c>
      <c r="CY203" s="1454">
        <v>0</v>
      </c>
      <c r="CZ203" s="1454">
        <v>0</v>
      </c>
      <c r="DA203" s="1454">
        <v>0</v>
      </c>
      <c r="DB203" s="1454">
        <v>0</v>
      </c>
      <c r="DC203" s="1454">
        <v>0</v>
      </c>
      <c r="DD203" s="1454">
        <v>0</v>
      </c>
      <c r="DE203" s="1454">
        <v>0</v>
      </c>
      <c r="DG203" s="1453">
        <f>$A$39</f>
        <v>45260</v>
      </c>
      <c r="DH203" s="1454">
        <f t="shared" si="851"/>
        <v>0</v>
      </c>
      <c r="DI203" s="1454">
        <v>0</v>
      </c>
      <c r="DJ203" s="1454">
        <v>0</v>
      </c>
      <c r="DK203" s="1454">
        <v>0</v>
      </c>
      <c r="DL203" s="1454">
        <v>0</v>
      </c>
      <c r="DM203" s="1454">
        <v>0</v>
      </c>
      <c r="DN203" s="1454">
        <v>0</v>
      </c>
      <c r="DO203" s="1454">
        <v>0</v>
      </c>
      <c r="DP203" s="1454">
        <v>0</v>
      </c>
      <c r="DR203" s="1453">
        <f>$A$39</f>
        <v>45260</v>
      </c>
      <c r="DS203" s="1454">
        <f t="shared" si="852"/>
        <v>0</v>
      </c>
      <c r="DT203" s="1454">
        <v>0</v>
      </c>
      <c r="DU203" s="1454">
        <v>0</v>
      </c>
      <c r="DV203" s="1454">
        <v>0</v>
      </c>
      <c r="DW203" s="1454">
        <v>0</v>
      </c>
      <c r="DX203" s="1454">
        <v>0</v>
      </c>
      <c r="DY203" s="1454">
        <v>0</v>
      </c>
      <c r="DZ203" s="1454">
        <v>0</v>
      </c>
      <c r="EA203" s="1454">
        <v>0</v>
      </c>
      <c r="EC203" s="1453">
        <f>$A$39</f>
        <v>45260</v>
      </c>
      <c r="ED203" s="1454">
        <f t="shared" si="853"/>
        <v>0</v>
      </c>
      <c r="EE203" s="1454">
        <v>0</v>
      </c>
      <c r="EF203" s="1454">
        <v>0</v>
      </c>
      <c r="EG203" s="1454">
        <v>0</v>
      </c>
      <c r="EH203" s="1454">
        <v>0</v>
      </c>
      <c r="EI203" s="1454">
        <v>0</v>
      </c>
      <c r="EJ203" s="1454">
        <v>0</v>
      </c>
      <c r="EK203" s="1454">
        <v>0</v>
      </c>
      <c r="EL203" s="1454">
        <v>0</v>
      </c>
    </row>
    <row r="204" spans="1:142" x14ac:dyDescent="0.2">
      <c r="A204" s="504" t="s">
        <v>521</v>
      </c>
      <c r="B204" s="507">
        <f t="shared" ref="B204:B209" si="854">SUM(C204:J204)</f>
        <v>0</v>
      </c>
      <c r="C204" s="507">
        <f t="shared" ref="C204:H204" si="855">AVERAGE(C201:C203)</f>
        <v>0</v>
      </c>
      <c r="D204" s="507">
        <f t="shared" si="855"/>
        <v>0</v>
      </c>
      <c r="E204" s="507">
        <f t="shared" si="855"/>
        <v>0</v>
      </c>
      <c r="F204" s="507">
        <f t="shared" si="855"/>
        <v>0</v>
      </c>
      <c r="G204" s="507">
        <f t="shared" si="855"/>
        <v>0</v>
      </c>
      <c r="H204" s="507">
        <f t="shared" si="855"/>
        <v>0</v>
      </c>
      <c r="I204" s="507">
        <f>AVERAGE(I201:I203)</f>
        <v>0</v>
      </c>
      <c r="J204" s="507">
        <f>AVERAGE(J201:J203)</f>
        <v>0</v>
      </c>
      <c r="L204" s="504" t="s">
        <v>521</v>
      </c>
      <c r="M204" s="507">
        <f t="shared" ref="M204:M209" si="856">SUM(N204:U204)</f>
        <v>0</v>
      </c>
      <c r="N204" s="507">
        <f t="shared" ref="N204:S204" si="857">AVERAGE(N201:N203)</f>
        <v>0</v>
      </c>
      <c r="O204" s="507">
        <f t="shared" si="857"/>
        <v>0</v>
      </c>
      <c r="P204" s="507">
        <f t="shared" si="857"/>
        <v>0</v>
      </c>
      <c r="Q204" s="507">
        <f t="shared" si="857"/>
        <v>0</v>
      </c>
      <c r="R204" s="507">
        <f t="shared" si="857"/>
        <v>0</v>
      </c>
      <c r="S204" s="507">
        <f t="shared" si="857"/>
        <v>0</v>
      </c>
      <c r="T204" s="507">
        <f>AVERAGE(T201:T203)</f>
        <v>0</v>
      </c>
      <c r="U204" s="507">
        <f>AVERAGE(U201:U203)</f>
        <v>0</v>
      </c>
      <c r="W204" s="504" t="s">
        <v>521</v>
      </c>
      <c r="X204" s="507">
        <f t="shared" ref="X204:X209" si="858">SUM(Y204:AF204)</f>
        <v>0</v>
      </c>
      <c r="Y204" s="507">
        <f t="shared" ref="Y204:AD204" si="859">AVERAGE(Y201:Y203)</f>
        <v>0</v>
      </c>
      <c r="Z204" s="507">
        <f t="shared" si="859"/>
        <v>0</v>
      </c>
      <c r="AA204" s="507">
        <f t="shared" si="859"/>
        <v>0</v>
      </c>
      <c r="AB204" s="507">
        <f t="shared" si="859"/>
        <v>0</v>
      </c>
      <c r="AC204" s="507">
        <f t="shared" si="859"/>
        <v>0</v>
      </c>
      <c r="AD204" s="507">
        <f t="shared" si="859"/>
        <v>0</v>
      </c>
      <c r="AE204" s="507">
        <f>AVERAGE(AE201:AE203)</f>
        <v>0</v>
      </c>
      <c r="AF204" s="507">
        <f>AVERAGE(AF201:AF203)</f>
        <v>0</v>
      </c>
      <c r="AH204" s="504" t="s">
        <v>521</v>
      </c>
      <c r="AI204" s="507">
        <f t="shared" ref="AI204:AI209" si="860">SUM(AJ204:AQ204)</f>
        <v>0</v>
      </c>
      <c r="AJ204" s="507">
        <f t="shared" ref="AJ204:AO204" si="861">AVERAGE(AJ201:AJ203)</f>
        <v>0</v>
      </c>
      <c r="AK204" s="507">
        <f t="shared" si="861"/>
        <v>0</v>
      </c>
      <c r="AL204" s="507">
        <f t="shared" si="861"/>
        <v>0</v>
      </c>
      <c r="AM204" s="507">
        <f t="shared" si="861"/>
        <v>0</v>
      </c>
      <c r="AN204" s="507">
        <f t="shared" si="861"/>
        <v>0</v>
      </c>
      <c r="AO204" s="507">
        <f t="shared" si="861"/>
        <v>0</v>
      </c>
      <c r="AP204" s="507">
        <f>AVERAGE(AP201:AP203)</f>
        <v>0</v>
      </c>
      <c r="AQ204" s="507">
        <f>AVERAGE(AQ201:AQ203)</f>
        <v>0</v>
      </c>
      <c r="AS204" s="504" t="s">
        <v>521</v>
      </c>
      <c r="AT204" s="507">
        <f t="shared" ref="AT204:AT209" si="862">SUM(AU204:BB204)</f>
        <v>0</v>
      </c>
      <c r="AU204" s="507">
        <f t="shared" ref="AU204:AZ204" si="863">AVERAGE(AU201:AU203)</f>
        <v>0</v>
      </c>
      <c r="AV204" s="507">
        <f t="shared" si="863"/>
        <v>0</v>
      </c>
      <c r="AW204" s="507">
        <f t="shared" si="863"/>
        <v>0</v>
      </c>
      <c r="AX204" s="507">
        <f t="shared" si="863"/>
        <v>0</v>
      </c>
      <c r="AY204" s="507">
        <f t="shared" si="863"/>
        <v>0</v>
      </c>
      <c r="AZ204" s="507">
        <f t="shared" si="863"/>
        <v>0</v>
      </c>
      <c r="BA204" s="507">
        <f>AVERAGE(BA201:BA203)</f>
        <v>0</v>
      </c>
      <c r="BB204" s="507">
        <f>AVERAGE(BB201:BB203)</f>
        <v>0</v>
      </c>
      <c r="BD204" s="504" t="s">
        <v>521</v>
      </c>
      <c r="BE204" s="507">
        <f t="shared" ref="BE204:BE209" si="864">SUM(BF204:BM204)</f>
        <v>0</v>
      </c>
      <c r="BF204" s="507">
        <f t="shared" ref="BF204:BK204" si="865">AVERAGE(BF201:BF203)</f>
        <v>0</v>
      </c>
      <c r="BG204" s="507">
        <f t="shared" si="865"/>
        <v>0</v>
      </c>
      <c r="BH204" s="507">
        <f t="shared" si="865"/>
        <v>0</v>
      </c>
      <c r="BI204" s="507">
        <f t="shared" si="865"/>
        <v>0</v>
      </c>
      <c r="BJ204" s="507">
        <f t="shared" si="865"/>
        <v>0</v>
      </c>
      <c r="BK204" s="507">
        <f t="shared" si="865"/>
        <v>0</v>
      </c>
      <c r="BL204" s="507">
        <f>AVERAGE(BL201:BL203)</f>
        <v>0</v>
      </c>
      <c r="BM204" s="507">
        <f>AVERAGE(BM201:BM203)</f>
        <v>0</v>
      </c>
      <c r="BO204" s="504" t="s">
        <v>521</v>
      </c>
      <c r="BP204" s="507">
        <f t="shared" ref="BP204:BP209" si="866">SUM(BQ204:BX204)</f>
        <v>0</v>
      </c>
      <c r="BQ204" s="507">
        <f t="shared" ref="BQ204:BV204" si="867">AVERAGE(BQ201:BQ203)</f>
        <v>0</v>
      </c>
      <c r="BR204" s="507">
        <f t="shared" si="867"/>
        <v>0</v>
      </c>
      <c r="BS204" s="507">
        <f t="shared" si="867"/>
        <v>0</v>
      </c>
      <c r="BT204" s="507">
        <f t="shared" si="867"/>
        <v>0</v>
      </c>
      <c r="BU204" s="507">
        <f t="shared" si="867"/>
        <v>0</v>
      </c>
      <c r="BV204" s="507">
        <f t="shared" si="867"/>
        <v>0</v>
      </c>
      <c r="BW204" s="507">
        <f>AVERAGE(BW201:BW203)</f>
        <v>0</v>
      </c>
      <c r="BX204" s="507">
        <f>AVERAGE(BX201:BX203)</f>
        <v>0</v>
      </c>
      <c r="BZ204" s="504" t="s">
        <v>521</v>
      </c>
      <c r="CA204" s="507">
        <f t="shared" ref="CA204:CA209" si="868">SUM(CB204:CI204)</f>
        <v>0</v>
      </c>
      <c r="CB204" s="507">
        <f t="shared" ref="CB204:CG204" si="869">AVERAGE(CB201:CB203)</f>
        <v>0</v>
      </c>
      <c r="CC204" s="507">
        <f t="shared" si="869"/>
        <v>0</v>
      </c>
      <c r="CD204" s="507">
        <f t="shared" si="869"/>
        <v>0</v>
      </c>
      <c r="CE204" s="507">
        <f t="shared" si="869"/>
        <v>0</v>
      </c>
      <c r="CF204" s="507">
        <f t="shared" si="869"/>
        <v>0</v>
      </c>
      <c r="CG204" s="507">
        <f t="shared" si="869"/>
        <v>0</v>
      </c>
      <c r="CH204" s="507">
        <f>AVERAGE(CH201:CH203)</f>
        <v>0</v>
      </c>
      <c r="CI204" s="507">
        <f>AVERAGE(CI201:CI203)</f>
        <v>0</v>
      </c>
      <c r="CK204" s="504" t="s">
        <v>521</v>
      </c>
      <c r="CL204" s="507">
        <f t="shared" ref="CL204:CL209" si="870">SUM(CM204:CT204)</f>
        <v>0</v>
      </c>
      <c r="CM204" s="507">
        <f t="shared" ref="CM204:CR204" si="871">AVERAGE(CM201:CM203)</f>
        <v>0</v>
      </c>
      <c r="CN204" s="507">
        <f t="shared" si="871"/>
        <v>0</v>
      </c>
      <c r="CO204" s="507">
        <f t="shared" si="871"/>
        <v>0</v>
      </c>
      <c r="CP204" s="507">
        <f t="shared" si="871"/>
        <v>0</v>
      </c>
      <c r="CQ204" s="507">
        <f t="shared" si="871"/>
        <v>0</v>
      </c>
      <c r="CR204" s="507">
        <f t="shared" si="871"/>
        <v>0</v>
      </c>
      <c r="CS204" s="507">
        <f>AVERAGE(CS201:CS203)</f>
        <v>0</v>
      </c>
      <c r="CT204" s="507">
        <f>AVERAGE(CT201:CT203)</f>
        <v>0</v>
      </c>
      <c r="CV204" s="504" t="s">
        <v>521</v>
      </c>
      <c r="CW204" s="507">
        <f t="shared" ref="CW204:CW209" si="872">SUM(CX204:DE204)</f>
        <v>0</v>
      </c>
      <c r="CX204" s="507">
        <f t="shared" ref="CX204:DC204" si="873">AVERAGE(CX201:CX203)</f>
        <v>0</v>
      </c>
      <c r="CY204" s="507">
        <f t="shared" si="873"/>
        <v>0</v>
      </c>
      <c r="CZ204" s="507">
        <f t="shared" si="873"/>
        <v>0</v>
      </c>
      <c r="DA204" s="507">
        <f t="shared" si="873"/>
        <v>0</v>
      </c>
      <c r="DB204" s="507">
        <f t="shared" si="873"/>
        <v>0</v>
      </c>
      <c r="DC204" s="507">
        <f t="shared" si="873"/>
        <v>0</v>
      </c>
      <c r="DD204" s="507">
        <f>AVERAGE(DD201:DD203)</f>
        <v>0</v>
      </c>
      <c r="DE204" s="507">
        <f>AVERAGE(DE201:DE203)</f>
        <v>0</v>
      </c>
      <c r="DG204" s="504" t="s">
        <v>521</v>
      </c>
      <c r="DH204" s="507">
        <f t="shared" ref="DH204:DH209" si="874">SUM(DI204:DP204)</f>
        <v>0</v>
      </c>
      <c r="DI204" s="507">
        <f t="shared" ref="DI204:DN204" si="875">AVERAGE(DI201:DI203)</f>
        <v>0</v>
      </c>
      <c r="DJ204" s="507">
        <f t="shared" si="875"/>
        <v>0</v>
      </c>
      <c r="DK204" s="507">
        <f t="shared" si="875"/>
        <v>0</v>
      </c>
      <c r="DL204" s="507">
        <f t="shared" si="875"/>
        <v>0</v>
      </c>
      <c r="DM204" s="507">
        <f t="shared" si="875"/>
        <v>0</v>
      </c>
      <c r="DN204" s="507">
        <f t="shared" si="875"/>
        <v>0</v>
      </c>
      <c r="DO204" s="507">
        <f>AVERAGE(DO201:DO203)</f>
        <v>0</v>
      </c>
      <c r="DP204" s="507">
        <f>AVERAGE(DP201:DP203)</f>
        <v>0</v>
      </c>
      <c r="DR204" s="504" t="s">
        <v>521</v>
      </c>
      <c r="DS204" s="507">
        <f t="shared" ref="DS204:DS209" si="876">SUM(DT204:EA204)</f>
        <v>0</v>
      </c>
      <c r="DT204" s="507">
        <f t="shared" ref="DT204:DY204" si="877">AVERAGE(DT201:DT203)</f>
        <v>0</v>
      </c>
      <c r="DU204" s="507">
        <f t="shared" si="877"/>
        <v>0</v>
      </c>
      <c r="DV204" s="507">
        <f t="shared" si="877"/>
        <v>0</v>
      </c>
      <c r="DW204" s="507">
        <f t="shared" si="877"/>
        <v>0</v>
      </c>
      <c r="DX204" s="507">
        <f t="shared" si="877"/>
        <v>0</v>
      </c>
      <c r="DY204" s="507">
        <f t="shared" si="877"/>
        <v>0</v>
      </c>
      <c r="DZ204" s="507">
        <f>AVERAGE(DZ201:DZ203)</f>
        <v>0</v>
      </c>
      <c r="EA204" s="507">
        <f>AVERAGE(EA201:EA203)</f>
        <v>0</v>
      </c>
      <c r="EC204" s="504" t="s">
        <v>521</v>
      </c>
      <c r="ED204" s="507">
        <f t="shared" ref="ED204:ED209" si="878">SUM(EE204:EL204)</f>
        <v>0</v>
      </c>
      <c r="EE204" s="507">
        <f t="shared" ref="EE204:EJ204" si="879">AVERAGE(EE201:EE203)</f>
        <v>0</v>
      </c>
      <c r="EF204" s="507">
        <f t="shared" si="879"/>
        <v>0</v>
      </c>
      <c r="EG204" s="507">
        <f t="shared" si="879"/>
        <v>0</v>
      </c>
      <c r="EH204" s="507">
        <f t="shared" si="879"/>
        <v>0</v>
      </c>
      <c r="EI204" s="507">
        <f t="shared" si="879"/>
        <v>0</v>
      </c>
      <c r="EJ204" s="507">
        <f t="shared" si="879"/>
        <v>0</v>
      </c>
      <c r="EK204" s="507">
        <f>AVERAGE(EK201:EK203)</f>
        <v>0</v>
      </c>
      <c r="EL204" s="507">
        <f>AVERAGE(EL201:EL203)</f>
        <v>0</v>
      </c>
    </row>
    <row r="205" spans="1:142" x14ac:dyDescent="0.2">
      <c r="A205" s="504" t="s">
        <v>522</v>
      </c>
      <c r="B205" s="507">
        <f t="shared" si="854"/>
        <v>0</v>
      </c>
      <c r="C205" s="507">
        <f t="shared" ref="C205:H205" si="880">AVERAGE(C198:C203)</f>
        <v>0</v>
      </c>
      <c r="D205" s="507">
        <f t="shared" si="880"/>
        <v>0</v>
      </c>
      <c r="E205" s="507">
        <f t="shared" si="880"/>
        <v>0</v>
      </c>
      <c r="F205" s="507">
        <f t="shared" si="880"/>
        <v>0</v>
      </c>
      <c r="G205" s="507">
        <f t="shared" si="880"/>
        <v>0</v>
      </c>
      <c r="H205" s="507">
        <f t="shared" si="880"/>
        <v>0</v>
      </c>
      <c r="I205" s="507">
        <f>AVERAGE(I198:I203)</f>
        <v>0</v>
      </c>
      <c r="J205" s="507">
        <f>AVERAGE(J198:J203)</f>
        <v>0</v>
      </c>
      <c r="L205" s="504" t="s">
        <v>522</v>
      </c>
      <c r="M205" s="507">
        <f t="shared" si="856"/>
        <v>0</v>
      </c>
      <c r="N205" s="507">
        <f t="shared" ref="N205:S205" si="881">AVERAGE(N198:N203)</f>
        <v>0</v>
      </c>
      <c r="O205" s="507">
        <f t="shared" si="881"/>
        <v>0</v>
      </c>
      <c r="P205" s="507">
        <f t="shared" si="881"/>
        <v>0</v>
      </c>
      <c r="Q205" s="507">
        <f t="shared" si="881"/>
        <v>0</v>
      </c>
      <c r="R205" s="507">
        <f t="shared" si="881"/>
        <v>0</v>
      </c>
      <c r="S205" s="507">
        <f t="shared" si="881"/>
        <v>0</v>
      </c>
      <c r="T205" s="507">
        <f>AVERAGE(T198:T203)</f>
        <v>0</v>
      </c>
      <c r="U205" s="507">
        <f>AVERAGE(U198:U203)</f>
        <v>0</v>
      </c>
      <c r="W205" s="504" t="s">
        <v>522</v>
      </c>
      <c r="X205" s="507">
        <f t="shared" si="858"/>
        <v>0</v>
      </c>
      <c r="Y205" s="507">
        <f t="shared" ref="Y205:AD205" si="882">AVERAGE(Y198:Y203)</f>
        <v>0</v>
      </c>
      <c r="Z205" s="507">
        <f t="shared" si="882"/>
        <v>0</v>
      </c>
      <c r="AA205" s="507">
        <f t="shared" si="882"/>
        <v>0</v>
      </c>
      <c r="AB205" s="507">
        <f t="shared" si="882"/>
        <v>0</v>
      </c>
      <c r="AC205" s="507">
        <f t="shared" si="882"/>
        <v>0</v>
      </c>
      <c r="AD205" s="507">
        <f t="shared" si="882"/>
        <v>0</v>
      </c>
      <c r="AE205" s="507">
        <f>AVERAGE(AE198:AE203)</f>
        <v>0</v>
      </c>
      <c r="AF205" s="507">
        <f>AVERAGE(AF198:AF203)</f>
        <v>0</v>
      </c>
      <c r="AH205" s="504" t="s">
        <v>522</v>
      </c>
      <c r="AI205" s="507">
        <f t="shared" si="860"/>
        <v>0</v>
      </c>
      <c r="AJ205" s="507">
        <f t="shared" ref="AJ205:AO205" si="883">AVERAGE(AJ198:AJ203)</f>
        <v>0</v>
      </c>
      <c r="AK205" s="507">
        <f t="shared" si="883"/>
        <v>0</v>
      </c>
      <c r="AL205" s="507">
        <f t="shared" si="883"/>
        <v>0</v>
      </c>
      <c r="AM205" s="507">
        <f t="shared" si="883"/>
        <v>0</v>
      </c>
      <c r="AN205" s="507">
        <f t="shared" si="883"/>
        <v>0</v>
      </c>
      <c r="AO205" s="507">
        <f t="shared" si="883"/>
        <v>0</v>
      </c>
      <c r="AP205" s="507">
        <f>AVERAGE(AP198:AP203)</f>
        <v>0</v>
      </c>
      <c r="AQ205" s="507">
        <f>AVERAGE(AQ198:AQ203)</f>
        <v>0</v>
      </c>
      <c r="AS205" s="504" t="s">
        <v>522</v>
      </c>
      <c r="AT205" s="507">
        <f t="shared" si="862"/>
        <v>0</v>
      </c>
      <c r="AU205" s="507">
        <f t="shared" ref="AU205:AZ205" si="884">AVERAGE(AU198:AU203)</f>
        <v>0</v>
      </c>
      <c r="AV205" s="507">
        <f t="shared" si="884"/>
        <v>0</v>
      </c>
      <c r="AW205" s="507">
        <f t="shared" si="884"/>
        <v>0</v>
      </c>
      <c r="AX205" s="507">
        <f t="shared" si="884"/>
        <v>0</v>
      </c>
      <c r="AY205" s="507">
        <f t="shared" si="884"/>
        <v>0</v>
      </c>
      <c r="AZ205" s="507">
        <f t="shared" si="884"/>
        <v>0</v>
      </c>
      <c r="BA205" s="507">
        <f>AVERAGE(BA198:BA203)</f>
        <v>0</v>
      </c>
      <c r="BB205" s="507">
        <f>AVERAGE(BB198:BB203)</f>
        <v>0</v>
      </c>
      <c r="BD205" s="504" t="s">
        <v>522</v>
      </c>
      <c r="BE205" s="507">
        <f t="shared" si="864"/>
        <v>0</v>
      </c>
      <c r="BF205" s="507">
        <f t="shared" ref="BF205:BK205" si="885">AVERAGE(BF198:BF203)</f>
        <v>0</v>
      </c>
      <c r="BG205" s="507">
        <f t="shared" si="885"/>
        <v>0</v>
      </c>
      <c r="BH205" s="507">
        <f t="shared" si="885"/>
        <v>0</v>
      </c>
      <c r="BI205" s="507">
        <f t="shared" si="885"/>
        <v>0</v>
      </c>
      <c r="BJ205" s="507">
        <f t="shared" si="885"/>
        <v>0</v>
      </c>
      <c r="BK205" s="507">
        <f t="shared" si="885"/>
        <v>0</v>
      </c>
      <c r="BL205" s="507">
        <f>AVERAGE(BL198:BL203)</f>
        <v>0</v>
      </c>
      <c r="BM205" s="507">
        <f>AVERAGE(BM198:BM203)</f>
        <v>0</v>
      </c>
      <c r="BO205" s="504" t="s">
        <v>522</v>
      </c>
      <c r="BP205" s="507">
        <f t="shared" si="866"/>
        <v>0</v>
      </c>
      <c r="BQ205" s="507">
        <f t="shared" ref="BQ205:BV205" si="886">AVERAGE(BQ198:BQ203)</f>
        <v>0</v>
      </c>
      <c r="BR205" s="507">
        <f t="shared" si="886"/>
        <v>0</v>
      </c>
      <c r="BS205" s="507">
        <f t="shared" si="886"/>
        <v>0</v>
      </c>
      <c r="BT205" s="507">
        <f t="shared" si="886"/>
        <v>0</v>
      </c>
      <c r="BU205" s="507">
        <f t="shared" si="886"/>
        <v>0</v>
      </c>
      <c r="BV205" s="507">
        <f t="shared" si="886"/>
        <v>0</v>
      </c>
      <c r="BW205" s="507">
        <f>AVERAGE(BW198:BW203)</f>
        <v>0</v>
      </c>
      <c r="BX205" s="507">
        <f>AVERAGE(BX198:BX203)</f>
        <v>0</v>
      </c>
      <c r="BZ205" s="504" t="s">
        <v>522</v>
      </c>
      <c r="CA205" s="507">
        <f t="shared" si="868"/>
        <v>0</v>
      </c>
      <c r="CB205" s="507">
        <f t="shared" ref="CB205:CG205" si="887">AVERAGE(CB198:CB203)</f>
        <v>0</v>
      </c>
      <c r="CC205" s="507">
        <f t="shared" si="887"/>
        <v>0</v>
      </c>
      <c r="CD205" s="507">
        <f t="shared" si="887"/>
        <v>0</v>
      </c>
      <c r="CE205" s="507">
        <f t="shared" si="887"/>
        <v>0</v>
      </c>
      <c r="CF205" s="507">
        <f t="shared" si="887"/>
        <v>0</v>
      </c>
      <c r="CG205" s="507">
        <f t="shared" si="887"/>
        <v>0</v>
      </c>
      <c r="CH205" s="507">
        <f>AVERAGE(CH198:CH203)</f>
        <v>0</v>
      </c>
      <c r="CI205" s="507">
        <f>AVERAGE(CI198:CI203)</f>
        <v>0</v>
      </c>
      <c r="CK205" s="504" t="s">
        <v>522</v>
      </c>
      <c r="CL205" s="507">
        <f t="shared" si="870"/>
        <v>0</v>
      </c>
      <c r="CM205" s="507">
        <f t="shared" ref="CM205:CR205" si="888">AVERAGE(CM198:CM203)</f>
        <v>0</v>
      </c>
      <c r="CN205" s="507">
        <f t="shared" si="888"/>
        <v>0</v>
      </c>
      <c r="CO205" s="507">
        <f t="shared" si="888"/>
        <v>0</v>
      </c>
      <c r="CP205" s="507">
        <f t="shared" si="888"/>
        <v>0</v>
      </c>
      <c r="CQ205" s="507">
        <f t="shared" si="888"/>
        <v>0</v>
      </c>
      <c r="CR205" s="507">
        <f t="shared" si="888"/>
        <v>0</v>
      </c>
      <c r="CS205" s="507">
        <f>AVERAGE(CS198:CS203)</f>
        <v>0</v>
      </c>
      <c r="CT205" s="507">
        <f>AVERAGE(CT198:CT203)</f>
        <v>0</v>
      </c>
      <c r="CV205" s="504" t="s">
        <v>522</v>
      </c>
      <c r="CW205" s="507">
        <f t="shared" si="872"/>
        <v>0</v>
      </c>
      <c r="CX205" s="507">
        <f t="shared" ref="CX205:DC205" si="889">AVERAGE(CX198:CX203)</f>
        <v>0</v>
      </c>
      <c r="CY205" s="507">
        <f t="shared" si="889"/>
        <v>0</v>
      </c>
      <c r="CZ205" s="507">
        <f t="shared" si="889"/>
        <v>0</v>
      </c>
      <c r="DA205" s="507">
        <f t="shared" si="889"/>
        <v>0</v>
      </c>
      <c r="DB205" s="507">
        <f t="shared" si="889"/>
        <v>0</v>
      </c>
      <c r="DC205" s="507">
        <f t="shared" si="889"/>
        <v>0</v>
      </c>
      <c r="DD205" s="507">
        <f>AVERAGE(DD198:DD203)</f>
        <v>0</v>
      </c>
      <c r="DE205" s="507">
        <f>AVERAGE(DE198:DE203)</f>
        <v>0</v>
      </c>
      <c r="DG205" s="504" t="s">
        <v>522</v>
      </c>
      <c r="DH205" s="507">
        <f t="shared" si="874"/>
        <v>0</v>
      </c>
      <c r="DI205" s="507">
        <f t="shared" ref="DI205:DN205" si="890">AVERAGE(DI198:DI203)</f>
        <v>0</v>
      </c>
      <c r="DJ205" s="507">
        <f t="shared" si="890"/>
        <v>0</v>
      </c>
      <c r="DK205" s="507">
        <f t="shared" si="890"/>
        <v>0</v>
      </c>
      <c r="DL205" s="507">
        <f t="shared" si="890"/>
        <v>0</v>
      </c>
      <c r="DM205" s="507">
        <f t="shared" si="890"/>
        <v>0</v>
      </c>
      <c r="DN205" s="507">
        <f t="shared" si="890"/>
        <v>0</v>
      </c>
      <c r="DO205" s="507">
        <f>AVERAGE(DO198:DO203)</f>
        <v>0</v>
      </c>
      <c r="DP205" s="507">
        <f>AVERAGE(DP198:DP203)</f>
        <v>0</v>
      </c>
      <c r="DR205" s="504" t="s">
        <v>522</v>
      </c>
      <c r="DS205" s="507">
        <f t="shared" si="876"/>
        <v>0</v>
      </c>
      <c r="DT205" s="507">
        <f t="shared" ref="DT205:DY205" si="891">AVERAGE(DT198:DT203)</f>
        <v>0</v>
      </c>
      <c r="DU205" s="507">
        <f t="shared" si="891"/>
        <v>0</v>
      </c>
      <c r="DV205" s="507">
        <f t="shared" si="891"/>
        <v>0</v>
      </c>
      <c r="DW205" s="507">
        <f t="shared" si="891"/>
        <v>0</v>
      </c>
      <c r="DX205" s="507">
        <f t="shared" si="891"/>
        <v>0</v>
      </c>
      <c r="DY205" s="507">
        <f t="shared" si="891"/>
        <v>0</v>
      </c>
      <c r="DZ205" s="507">
        <f>AVERAGE(DZ198:DZ203)</f>
        <v>0</v>
      </c>
      <c r="EA205" s="507">
        <f>AVERAGE(EA198:EA203)</f>
        <v>0</v>
      </c>
      <c r="EC205" s="504" t="s">
        <v>522</v>
      </c>
      <c r="ED205" s="507">
        <f t="shared" si="878"/>
        <v>0</v>
      </c>
      <c r="EE205" s="507">
        <f t="shared" ref="EE205:EJ205" si="892">AVERAGE(EE198:EE203)</f>
        <v>0</v>
      </c>
      <c r="EF205" s="507">
        <f t="shared" si="892"/>
        <v>0</v>
      </c>
      <c r="EG205" s="507">
        <f t="shared" si="892"/>
        <v>0</v>
      </c>
      <c r="EH205" s="507">
        <f t="shared" si="892"/>
        <v>0</v>
      </c>
      <c r="EI205" s="507">
        <f t="shared" si="892"/>
        <v>0</v>
      </c>
      <c r="EJ205" s="507">
        <f t="shared" si="892"/>
        <v>0</v>
      </c>
      <c r="EK205" s="507">
        <f>AVERAGE(EK198:EK203)</f>
        <v>0</v>
      </c>
      <c r="EL205" s="507">
        <f>AVERAGE(EL198:EL203)</f>
        <v>0</v>
      </c>
    </row>
    <row r="206" spans="1:142" x14ac:dyDescent="0.2">
      <c r="A206" s="504" t="s">
        <v>523</v>
      </c>
      <c r="B206" s="507">
        <f t="shared" si="854"/>
        <v>0</v>
      </c>
      <c r="C206" s="507">
        <f t="shared" ref="C206:H206" si="893">AVERAGE(C192:C203)</f>
        <v>0</v>
      </c>
      <c r="D206" s="507">
        <f t="shared" si="893"/>
        <v>0</v>
      </c>
      <c r="E206" s="507">
        <f t="shared" si="893"/>
        <v>0</v>
      </c>
      <c r="F206" s="507">
        <f t="shared" si="893"/>
        <v>0</v>
      </c>
      <c r="G206" s="507">
        <f t="shared" si="893"/>
        <v>0</v>
      </c>
      <c r="H206" s="507">
        <f t="shared" si="893"/>
        <v>0</v>
      </c>
      <c r="I206" s="507">
        <f>AVERAGE(I192:I203)</f>
        <v>0</v>
      </c>
      <c r="J206" s="507">
        <f>AVERAGE(J192:J203)</f>
        <v>0</v>
      </c>
      <c r="L206" s="504" t="s">
        <v>523</v>
      </c>
      <c r="M206" s="507">
        <f t="shared" si="856"/>
        <v>0</v>
      </c>
      <c r="N206" s="507">
        <f t="shared" ref="N206:S206" si="894">AVERAGE(N192:N203)</f>
        <v>0</v>
      </c>
      <c r="O206" s="507">
        <f t="shared" si="894"/>
        <v>0</v>
      </c>
      <c r="P206" s="507">
        <f t="shared" si="894"/>
        <v>0</v>
      </c>
      <c r="Q206" s="507">
        <f t="shared" si="894"/>
        <v>0</v>
      </c>
      <c r="R206" s="507">
        <f t="shared" si="894"/>
        <v>0</v>
      </c>
      <c r="S206" s="507">
        <f t="shared" si="894"/>
        <v>0</v>
      </c>
      <c r="T206" s="507">
        <f>AVERAGE(T192:T203)</f>
        <v>0</v>
      </c>
      <c r="U206" s="507">
        <f>AVERAGE(U192:U203)</f>
        <v>0</v>
      </c>
      <c r="W206" s="504" t="s">
        <v>523</v>
      </c>
      <c r="X206" s="507">
        <f t="shared" si="858"/>
        <v>0</v>
      </c>
      <c r="Y206" s="507">
        <f t="shared" ref="Y206:AD206" si="895">AVERAGE(Y192:Y203)</f>
        <v>0</v>
      </c>
      <c r="Z206" s="507">
        <f t="shared" si="895"/>
        <v>0</v>
      </c>
      <c r="AA206" s="507">
        <f t="shared" si="895"/>
        <v>0</v>
      </c>
      <c r="AB206" s="507">
        <f t="shared" si="895"/>
        <v>0</v>
      </c>
      <c r="AC206" s="507">
        <f t="shared" si="895"/>
        <v>0</v>
      </c>
      <c r="AD206" s="507">
        <f t="shared" si="895"/>
        <v>0</v>
      </c>
      <c r="AE206" s="507">
        <f>AVERAGE(AE192:AE203)</f>
        <v>0</v>
      </c>
      <c r="AF206" s="507">
        <f>AVERAGE(AF192:AF203)</f>
        <v>0</v>
      </c>
      <c r="AH206" s="504" t="s">
        <v>523</v>
      </c>
      <c r="AI206" s="507">
        <f t="shared" si="860"/>
        <v>0</v>
      </c>
      <c r="AJ206" s="507">
        <f t="shared" ref="AJ206:AO206" si="896">AVERAGE(AJ192:AJ203)</f>
        <v>0</v>
      </c>
      <c r="AK206" s="507">
        <f t="shared" si="896"/>
        <v>0</v>
      </c>
      <c r="AL206" s="507">
        <f t="shared" si="896"/>
        <v>0</v>
      </c>
      <c r="AM206" s="507">
        <f t="shared" si="896"/>
        <v>0</v>
      </c>
      <c r="AN206" s="507">
        <f t="shared" si="896"/>
        <v>0</v>
      </c>
      <c r="AO206" s="507">
        <f t="shared" si="896"/>
        <v>0</v>
      </c>
      <c r="AP206" s="507">
        <f>AVERAGE(AP192:AP203)</f>
        <v>0</v>
      </c>
      <c r="AQ206" s="507">
        <f>AVERAGE(AQ192:AQ203)</f>
        <v>0</v>
      </c>
      <c r="AS206" s="504" t="s">
        <v>523</v>
      </c>
      <c r="AT206" s="507">
        <f t="shared" si="862"/>
        <v>0</v>
      </c>
      <c r="AU206" s="507">
        <f t="shared" ref="AU206:AZ206" si="897">AVERAGE(AU192:AU203)</f>
        <v>0</v>
      </c>
      <c r="AV206" s="507">
        <f t="shared" si="897"/>
        <v>0</v>
      </c>
      <c r="AW206" s="507">
        <f t="shared" si="897"/>
        <v>0</v>
      </c>
      <c r="AX206" s="507">
        <f t="shared" si="897"/>
        <v>0</v>
      </c>
      <c r="AY206" s="507">
        <f t="shared" si="897"/>
        <v>0</v>
      </c>
      <c r="AZ206" s="507">
        <f t="shared" si="897"/>
        <v>0</v>
      </c>
      <c r="BA206" s="507">
        <f>AVERAGE(BA192:BA203)</f>
        <v>0</v>
      </c>
      <c r="BB206" s="507">
        <f>AVERAGE(BB192:BB203)</f>
        <v>0</v>
      </c>
      <c r="BD206" s="504" t="s">
        <v>523</v>
      </c>
      <c r="BE206" s="507">
        <f t="shared" si="864"/>
        <v>0</v>
      </c>
      <c r="BF206" s="507">
        <f t="shared" ref="BF206:BK206" si="898">AVERAGE(BF192:BF203)</f>
        <v>0</v>
      </c>
      <c r="BG206" s="507">
        <f t="shared" si="898"/>
        <v>0</v>
      </c>
      <c r="BH206" s="507">
        <f t="shared" si="898"/>
        <v>0</v>
      </c>
      <c r="BI206" s="507">
        <f t="shared" si="898"/>
        <v>0</v>
      </c>
      <c r="BJ206" s="507">
        <f t="shared" si="898"/>
        <v>0</v>
      </c>
      <c r="BK206" s="507">
        <f t="shared" si="898"/>
        <v>0</v>
      </c>
      <c r="BL206" s="507">
        <f>AVERAGE(BL192:BL203)</f>
        <v>0</v>
      </c>
      <c r="BM206" s="507">
        <f>AVERAGE(BM192:BM203)</f>
        <v>0</v>
      </c>
      <c r="BO206" s="504" t="s">
        <v>523</v>
      </c>
      <c r="BP206" s="507">
        <f t="shared" si="866"/>
        <v>0</v>
      </c>
      <c r="BQ206" s="507">
        <f t="shared" ref="BQ206:BV206" si="899">AVERAGE(BQ192:BQ203)</f>
        <v>0</v>
      </c>
      <c r="BR206" s="507">
        <f t="shared" si="899"/>
        <v>0</v>
      </c>
      <c r="BS206" s="507">
        <f t="shared" si="899"/>
        <v>0</v>
      </c>
      <c r="BT206" s="507">
        <f t="shared" si="899"/>
        <v>0</v>
      </c>
      <c r="BU206" s="507">
        <f t="shared" si="899"/>
        <v>0</v>
      </c>
      <c r="BV206" s="507">
        <f t="shared" si="899"/>
        <v>0</v>
      </c>
      <c r="BW206" s="507">
        <f>AVERAGE(BW192:BW203)</f>
        <v>0</v>
      </c>
      <c r="BX206" s="507">
        <f>AVERAGE(BX192:BX203)</f>
        <v>0</v>
      </c>
      <c r="BZ206" s="504" t="s">
        <v>523</v>
      </c>
      <c r="CA206" s="507">
        <f t="shared" si="868"/>
        <v>0</v>
      </c>
      <c r="CB206" s="507">
        <f t="shared" ref="CB206:CG206" si="900">AVERAGE(CB192:CB203)</f>
        <v>0</v>
      </c>
      <c r="CC206" s="507">
        <f t="shared" si="900"/>
        <v>0</v>
      </c>
      <c r="CD206" s="507">
        <f t="shared" si="900"/>
        <v>0</v>
      </c>
      <c r="CE206" s="507">
        <f t="shared" si="900"/>
        <v>0</v>
      </c>
      <c r="CF206" s="507">
        <f t="shared" si="900"/>
        <v>0</v>
      </c>
      <c r="CG206" s="507">
        <f t="shared" si="900"/>
        <v>0</v>
      </c>
      <c r="CH206" s="507">
        <f>AVERAGE(CH192:CH203)</f>
        <v>0</v>
      </c>
      <c r="CI206" s="507">
        <f>AVERAGE(CI192:CI203)</f>
        <v>0</v>
      </c>
      <c r="CK206" s="504" t="s">
        <v>523</v>
      </c>
      <c r="CL206" s="507">
        <f t="shared" si="870"/>
        <v>0</v>
      </c>
      <c r="CM206" s="507">
        <f t="shared" ref="CM206:CR206" si="901">AVERAGE(CM192:CM203)</f>
        <v>0</v>
      </c>
      <c r="CN206" s="507">
        <f t="shared" si="901"/>
        <v>0</v>
      </c>
      <c r="CO206" s="507">
        <f t="shared" si="901"/>
        <v>0</v>
      </c>
      <c r="CP206" s="507">
        <f t="shared" si="901"/>
        <v>0</v>
      </c>
      <c r="CQ206" s="507">
        <f t="shared" si="901"/>
        <v>0</v>
      </c>
      <c r="CR206" s="507">
        <f t="shared" si="901"/>
        <v>0</v>
      </c>
      <c r="CS206" s="507">
        <f>AVERAGE(CS192:CS203)</f>
        <v>0</v>
      </c>
      <c r="CT206" s="507">
        <f>AVERAGE(CT192:CT203)</f>
        <v>0</v>
      </c>
      <c r="CV206" s="504" t="s">
        <v>523</v>
      </c>
      <c r="CW206" s="507">
        <f t="shared" si="872"/>
        <v>0</v>
      </c>
      <c r="CX206" s="507">
        <f t="shared" ref="CX206:DC206" si="902">AVERAGE(CX192:CX203)</f>
        <v>0</v>
      </c>
      <c r="CY206" s="507">
        <f t="shared" si="902"/>
        <v>0</v>
      </c>
      <c r="CZ206" s="507">
        <f t="shared" si="902"/>
        <v>0</v>
      </c>
      <c r="DA206" s="507">
        <f t="shared" si="902"/>
        <v>0</v>
      </c>
      <c r="DB206" s="507">
        <f t="shared" si="902"/>
        <v>0</v>
      </c>
      <c r="DC206" s="507">
        <f t="shared" si="902"/>
        <v>0</v>
      </c>
      <c r="DD206" s="507">
        <f>AVERAGE(DD192:DD203)</f>
        <v>0</v>
      </c>
      <c r="DE206" s="507">
        <f>AVERAGE(DE192:DE203)</f>
        <v>0</v>
      </c>
      <c r="DG206" s="504" t="s">
        <v>523</v>
      </c>
      <c r="DH206" s="507">
        <f t="shared" si="874"/>
        <v>0</v>
      </c>
      <c r="DI206" s="507">
        <f t="shared" ref="DI206:DN206" si="903">AVERAGE(DI192:DI203)</f>
        <v>0</v>
      </c>
      <c r="DJ206" s="507">
        <f t="shared" si="903"/>
        <v>0</v>
      </c>
      <c r="DK206" s="507">
        <f t="shared" si="903"/>
        <v>0</v>
      </c>
      <c r="DL206" s="507">
        <f t="shared" si="903"/>
        <v>0</v>
      </c>
      <c r="DM206" s="507">
        <f t="shared" si="903"/>
        <v>0</v>
      </c>
      <c r="DN206" s="507">
        <f t="shared" si="903"/>
        <v>0</v>
      </c>
      <c r="DO206" s="507">
        <f>AVERAGE(DO192:DO203)</f>
        <v>0</v>
      </c>
      <c r="DP206" s="507">
        <f>AVERAGE(DP192:DP203)</f>
        <v>0</v>
      </c>
      <c r="DR206" s="504" t="s">
        <v>523</v>
      </c>
      <c r="DS206" s="507">
        <f t="shared" si="876"/>
        <v>0</v>
      </c>
      <c r="DT206" s="507">
        <f t="shared" ref="DT206:DY206" si="904">AVERAGE(DT192:DT203)</f>
        <v>0</v>
      </c>
      <c r="DU206" s="507">
        <f t="shared" si="904"/>
        <v>0</v>
      </c>
      <c r="DV206" s="507">
        <f t="shared" si="904"/>
        <v>0</v>
      </c>
      <c r="DW206" s="507">
        <f t="shared" si="904"/>
        <v>0</v>
      </c>
      <c r="DX206" s="507">
        <f t="shared" si="904"/>
        <v>0</v>
      </c>
      <c r="DY206" s="507">
        <f t="shared" si="904"/>
        <v>0</v>
      </c>
      <c r="DZ206" s="507">
        <f>AVERAGE(DZ192:DZ203)</f>
        <v>0</v>
      </c>
      <c r="EA206" s="507">
        <f>AVERAGE(EA192:EA203)</f>
        <v>0</v>
      </c>
      <c r="EC206" s="504" t="s">
        <v>523</v>
      </c>
      <c r="ED206" s="507">
        <f t="shared" si="878"/>
        <v>0</v>
      </c>
      <c r="EE206" s="507">
        <f t="shared" ref="EE206:EJ206" si="905">AVERAGE(EE192:EE203)</f>
        <v>0</v>
      </c>
      <c r="EF206" s="507">
        <f t="shared" si="905"/>
        <v>0</v>
      </c>
      <c r="EG206" s="507">
        <f t="shared" si="905"/>
        <v>0</v>
      </c>
      <c r="EH206" s="507">
        <f t="shared" si="905"/>
        <v>0</v>
      </c>
      <c r="EI206" s="507">
        <f t="shared" si="905"/>
        <v>0</v>
      </c>
      <c r="EJ206" s="507">
        <f t="shared" si="905"/>
        <v>0</v>
      </c>
      <c r="EK206" s="507">
        <f>AVERAGE(EK192:EK203)</f>
        <v>0</v>
      </c>
      <c r="EL206" s="507">
        <f>AVERAGE(EL192:EL203)</f>
        <v>0</v>
      </c>
    </row>
    <row r="207" spans="1:142" x14ac:dyDescent="0.2">
      <c r="A207" s="504" t="s">
        <v>524</v>
      </c>
      <c r="B207" s="507">
        <f t="shared" si="854"/>
        <v>0</v>
      </c>
      <c r="C207" s="507">
        <f t="shared" ref="C207:H207" si="906">AVERAGE(C189:C191)</f>
        <v>0</v>
      </c>
      <c r="D207" s="507">
        <f t="shared" si="906"/>
        <v>0</v>
      </c>
      <c r="E207" s="507">
        <f t="shared" si="906"/>
        <v>0</v>
      </c>
      <c r="F207" s="507">
        <f t="shared" si="906"/>
        <v>0</v>
      </c>
      <c r="G207" s="507">
        <f t="shared" si="906"/>
        <v>0</v>
      </c>
      <c r="H207" s="507">
        <f t="shared" si="906"/>
        <v>0</v>
      </c>
      <c r="I207" s="507">
        <f>AVERAGE(I189:I191)</f>
        <v>0</v>
      </c>
      <c r="J207" s="507">
        <f>AVERAGE(J189:J191)</f>
        <v>0</v>
      </c>
      <c r="L207" s="504" t="s">
        <v>524</v>
      </c>
      <c r="M207" s="507">
        <f t="shared" si="856"/>
        <v>0</v>
      </c>
      <c r="N207" s="507">
        <f t="shared" ref="N207:S207" si="907">AVERAGE(N189:N191)</f>
        <v>0</v>
      </c>
      <c r="O207" s="507">
        <f t="shared" si="907"/>
        <v>0</v>
      </c>
      <c r="P207" s="507">
        <f t="shared" si="907"/>
        <v>0</v>
      </c>
      <c r="Q207" s="507">
        <f t="shared" si="907"/>
        <v>0</v>
      </c>
      <c r="R207" s="507">
        <f t="shared" si="907"/>
        <v>0</v>
      </c>
      <c r="S207" s="507">
        <f t="shared" si="907"/>
        <v>0</v>
      </c>
      <c r="T207" s="507">
        <f>AVERAGE(T189:T191)</f>
        <v>0</v>
      </c>
      <c r="U207" s="507">
        <f>AVERAGE(U189:U191)</f>
        <v>0</v>
      </c>
      <c r="W207" s="504" t="s">
        <v>524</v>
      </c>
      <c r="X207" s="507">
        <f t="shared" si="858"/>
        <v>0</v>
      </c>
      <c r="Y207" s="507">
        <f t="shared" ref="Y207:AD207" si="908">AVERAGE(Y189:Y191)</f>
        <v>0</v>
      </c>
      <c r="Z207" s="507">
        <f t="shared" si="908"/>
        <v>0</v>
      </c>
      <c r="AA207" s="507">
        <f t="shared" si="908"/>
        <v>0</v>
      </c>
      <c r="AB207" s="507">
        <f t="shared" si="908"/>
        <v>0</v>
      </c>
      <c r="AC207" s="507">
        <f t="shared" si="908"/>
        <v>0</v>
      </c>
      <c r="AD207" s="507">
        <f t="shared" si="908"/>
        <v>0</v>
      </c>
      <c r="AE207" s="507">
        <f>AVERAGE(AE189:AE191)</f>
        <v>0</v>
      </c>
      <c r="AF207" s="507">
        <f>AVERAGE(AF189:AF191)</f>
        <v>0</v>
      </c>
      <c r="AH207" s="504" t="s">
        <v>524</v>
      </c>
      <c r="AI207" s="507">
        <f t="shared" si="860"/>
        <v>0</v>
      </c>
      <c r="AJ207" s="507">
        <f t="shared" ref="AJ207:AO207" si="909">AVERAGE(AJ189:AJ191)</f>
        <v>0</v>
      </c>
      <c r="AK207" s="507">
        <f t="shared" si="909"/>
        <v>0</v>
      </c>
      <c r="AL207" s="507">
        <f t="shared" si="909"/>
        <v>0</v>
      </c>
      <c r="AM207" s="507">
        <f t="shared" si="909"/>
        <v>0</v>
      </c>
      <c r="AN207" s="507">
        <f t="shared" si="909"/>
        <v>0</v>
      </c>
      <c r="AO207" s="507">
        <f t="shared" si="909"/>
        <v>0</v>
      </c>
      <c r="AP207" s="507">
        <f>AVERAGE(AP189:AP191)</f>
        <v>0</v>
      </c>
      <c r="AQ207" s="507">
        <f>AVERAGE(AQ189:AQ191)</f>
        <v>0</v>
      </c>
      <c r="AS207" s="504" t="s">
        <v>524</v>
      </c>
      <c r="AT207" s="507">
        <f t="shared" si="862"/>
        <v>0</v>
      </c>
      <c r="AU207" s="507">
        <f t="shared" ref="AU207:AZ207" si="910">AVERAGE(AU189:AU191)</f>
        <v>0</v>
      </c>
      <c r="AV207" s="507">
        <f t="shared" si="910"/>
        <v>0</v>
      </c>
      <c r="AW207" s="507">
        <f t="shared" si="910"/>
        <v>0</v>
      </c>
      <c r="AX207" s="507">
        <f t="shared" si="910"/>
        <v>0</v>
      </c>
      <c r="AY207" s="507">
        <f t="shared" si="910"/>
        <v>0</v>
      </c>
      <c r="AZ207" s="507">
        <f t="shared" si="910"/>
        <v>0</v>
      </c>
      <c r="BA207" s="507">
        <f>AVERAGE(BA189:BA191)</f>
        <v>0</v>
      </c>
      <c r="BB207" s="507">
        <f>AVERAGE(BB189:BB191)</f>
        <v>0</v>
      </c>
      <c r="BD207" s="504" t="s">
        <v>524</v>
      </c>
      <c r="BE207" s="507">
        <f t="shared" si="864"/>
        <v>0</v>
      </c>
      <c r="BF207" s="507">
        <f t="shared" ref="BF207:BK207" si="911">AVERAGE(BF189:BF191)</f>
        <v>0</v>
      </c>
      <c r="BG207" s="507">
        <f t="shared" si="911"/>
        <v>0</v>
      </c>
      <c r="BH207" s="507">
        <f t="shared" si="911"/>
        <v>0</v>
      </c>
      <c r="BI207" s="507">
        <f t="shared" si="911"/>
        <v>0</v>
      </c>
      <c r="BJ207" s="507">
        <f t="shared" si="911"/>
        <v>0</v>
      </c>
      <c r="BK207" s="507">
        <f t="shared" si="911"/>
        <v>0</v>
      </c>
      <c r="BL207" s="507">
        <f>AVERAGE(BL189:BL191)</f>
        <v>0</v>
      </c>
      <c r="BM207" s="507">
        <f>AVERAGE(BM189:BM191)</f>
        <v>0</v>
      </c>
      <c r="BO207" s="504" t="s">
        <v>524</v>
      </c>
      <c r="BP207" s="507">
        <f t="shared" si="866"/>
        <v>0</v>
      </c>
      <c r="BQ207" s="507">
        <f t="shared" ref="BQ207:BV207" si="912">AVERAGE(BQ189:BQ191)</f>
        <v>0</v>
      </c>
      <c r="BR207" s="507">
        <f t="shared" si="912"/>
        <v>0</v>
      </c>
      <c r="BS207" s="507">
        <f t="shared" si="912"/>
        <v>0</v>
      </c>
      <c r="BT207" s="507">
        <f t="shared" si="912"/>
        <v>0</v>
      </c>
      <c r="BU207" s="507">
        <f t="shared" si="912"/>
        <v>0</v>
      </c>
      <c r="BV207" s="507">
        <f t="shared" si="912"/>
        <v>0</v>
      </c>
      <c r="BW207" s="507">
        <f>AVERAGE(BW189:BW191)</f>
        <v>0</v>
      </c>
      <c r="BX207" s="507">
        <f>AVERAGE(BX189:BX191)</f>
        <v>0</v>
      </c>
      <c r="BZ207" s="504" t="s">
        <v>524</v>
      </c>
      <c r="CA207" s="507">
        <f t="shared" si="868"/>
        <v>0</v>
      </c>
      <c r="CB207" s="507">
        <f t="shared" ref="CB207:CG207" si="913">AVERAGE(CB189:CB191)</f>
        <v>0</v>
      </c>
      <c r="CC207" s="507">
        <f t="shared" si="913"/>
        <v>0</v>
      </c>
      <c r="CD207" s="507">
        <f t="shared" si="913"/>
        <v>0</v>
      </c>
      <c r="CE207" s="507">
        <f t="shared" si="913"/>
        <v>0</v>
      </c>
      <c r="CF207" s="507">
        <f t="shared" si="913"/>
        <v>0</v>
      </c>
      <c r="CG207" s="507">
        <f t="shared" si="913"/>
        <v>0</v>
      </c>
      <c r="CH207" s="507">
        <f>AVERAGE(CH189:CH191)</f>
        <v>0</v>
      </c>
      <c r="CI207" s="507">
        <f>AVERAGE(CI189:CI191)</f>
        <v>0</v>
      </c>
      <c r="CK207" s="504" t="s">
        <v>524</v>
      </c>
      <c r="CL207" s="507">
        <f t="shared" si="870"/>
        <v>0</v>
      </c>
      <c r="CM207" s="507">
        <f t="shared" ref="CM207:CR207" si="914">AVERAGE(CM189:CM191)</f>
        <v>0</v>
      </c>
      <c r="CN207" s="507">
        <f t="shared" si="914"/>
        <v>0</v>
      </c>
      <c r="CO207" s="507">
        <f t="shared" si="914"/>
        <v>0</v>
      </c>
      <c r="CP207" s="507">
        <f t="shared" si="914"/>
        <v>0</v>
      </c>
      <c r="CQ207" s="507">
        <f t="shared" si="914"/>
        <v>0</v>
      </c>
      <c r="CR207" s="507">
        <f t="shared" si="914"/>
        <v>0</v>
      </c>
      <c r="CS207" s="507">
        <f>AVERAGE(CS189:CS191)</f>
        <v>0</v>
      </c>
      <c r="CT207" s="507">
        <f>AVERAGE(CT189:CT191)</f>
        <v>0</v>
      </c>
      <c r="CV207" s="504" t="s">
        <v>524</v>
      </c>
      <c r="CW207" s="507">
        <f t="shared" si="872"/>
        <v>0</v>
      </c>
      <c r="CX207" s="507">
        <f t="shared" ref="CX207:DC207" si="915">AVERAGE(CX189:CX191)</f>
        <v>0</v>
      </c>
      <c r="CY207" s="507">
        <f t="shared" si="915"/>
        <v>0</v>
      </c>
      <c r="CZ207" s="507">
        <f t="shared" si="915"/>
        <v>0</v>
      </c>
      <c r="DA207" s="507">
        <f t="shared" si="915"/>
        <v>0</v>
      </c>
      <c r="DB207" s="507">
        <f t="shared" si="915"/>
        <v>0</v>
      </c>
      <c r="DC207" s="507">
        <f t="shared" si="915"/>
        <v>0</v>
      </c>
      <c r="DD207" s="507">
        <f>AVERAGE(DD189:DD191)</f>
        <v>0</v>
      </c>
      <c r="DE207" s="507">
        <f>AVERAGE(DE189:DE191)</f>
        <v>0</v>
      </c>
      <c r="DG207" s="504" t="s">
        <v>524</v>
      </c>
      <c r="DH207" s="507">
        <f t="shared" si="874"/>
        <v>0</v>
      </c>
      <c r="DI207" s="507">
        <f t="shared" ref="DI207:DN207" si="916">AVERAGE(DI189:DI191)</f>
        <v>0</v>
      </c>
      <c r="DJ207" s="507">
        <f t="shared" si="916"/>
        <v>0</v>
      </c>
      <c r="DK207" s="507">
        <f t="shared" si="916"/>
        <v>0</v>
      </c>
      <c r="DL207" s="507">
        <f t="shared" si="916"/>
        <v>0</v>
      </c>
      <c r="DM207" s="507">
        <f t="shared" si="916"/>
        <v>0</v>
      </c>
      <c r="DN207" s="507">
        <f t="shared" si="916"/>
        <v>0</v>
      </c>
      <c r="DO207" s="507">
        <f>AVERAGE(DO189:DO191)</f>
        <v>0</v>
      </c>
      <c r="DP207" s="507">
        <f>AVERAGE(DP189:DP191)</f>
        <v>0</v>
      </c>
      <c r="DR207" s="504" t="s">
        <v>524</v>
      </c>
      <c r="DS207" s="507">
        <f t="shared" si="876"/>
        <v>0</v>
      </c>
      <c r="DT207" s="507">
        <f t="shared" ref="DT207:DY207" si="917">AVERAGE(DT189:DT191)</f>
        <v>0</v>
      </c>
      <c r="DU207" s="507">
        <f t="shared" si="917"/>
        <v>0</v>
      </c>
      <c r="DV207" s="507">
        <f t="shared" si="917"/>
        <v>0</v>
      </c>
      <c r="DW207" s="507">
        <f t="shared" si="917"/>
        <v>0</v>
      </c>
      <c r="DX207" s="507">
        <f t="shared" si="917"/>
        <v>0</v>
      </c>
      <c r="DY207" s="507">
        <f t="shared" si="917"/>
        <v>0</v>
      </c>
      <c r="DZ207" s="507">
        <f>AVERAGE(DZ189:DZ191)</f>
        <v>0</v>
      </c>
      <c r="EA207" s="507">
        <f>AVERAGE(EA189:EA191)</f>
        <v>0</v>
      </c>
      <c r="EC207" s="504" t="s">
        <v>524</v>
      </c>
      <c r="ED207" s="507">
        <f t="shared" si="878"/>
        <v>0</v>
      </c>
      <c r="EE207" s="507">
        <f t="shared" ref="EE207:EJ207" si="918">AVERAGE(EE189:EE191)</f>
        <v>0</v>
      </c>
      <c r="EF207" s="507">
        <f t="shared" si="918"/>
        <v>0</v>
      </c>
      <c r="EG207" s="507">
        <f t="shared" si="918"/>
        <v>0</v>
      </c>
      <c r="EH207" s="507">
        <f t="shared" si="918"/>
        <v>0</v>
      </c>
      <c r="EI207" s="507">
        <f t="shared" si="918"/>
        <v>0</v>
      </c>
      <c r="EJ207" s="507">
        <f t="shared" si="918"/>
        <v>0</v>
      </c>
      <c r="EK207" s="507">
        <f>AVERAGE(EK189:EK191)</f>
        <v>0</v>
      </c>
      <c r="EL207" s="507">
        <f>AVERAGE(EL189:EL191)</f>
        <v>0</v>
      </c>
    </row>
    <row r="208" spans="1:142" x14ac:dyDescent="0.2">
      <c r="A208" s="504" t="s">
        <v>525</v>
      </c>
      <c r="B208" s="507">
        <f t="shared" si="854"/>
        <v>0</v>
      </c>
      <c r="C208" s="507">
        <f t="shared" ref="C208:H208" si="919">AVERAGE(C186:C191)</f>
        <v>0</v>
      </c>
      <c r="D208" s="507">
        <f t="shared" si="919"/>
        <v>0</v>
      </c>
      <c r="E208" s="507">
        <f t="shared" si="919"/>
        <v>0</v>
      </c>
      <c r="F208" s="507">
        <f t="shared" si="919"/>
        <v>0</v>
      </c>
      <c r="G208" s="507">
        <f t="shared" si="919"/>
        <v>0</v>
      </c>
      <c r="H208" s="507">
        <f t="shared" si="919"/>
        <v>0</v>
      </c>
      <c r="I208" s="507">
        <f>AVERAGE(I186:I191)</f>
        <v>0</v>
      </c>
      <c r="J208" s="507">
        <f>AVERAGE(J186:J191)</f>
        <v>0</v>
      </c>
      <c r="L208" s="504" t="s">
        <v>525</v>
      </c>
      <c r="M208" s="507">
        <f t="shared" si="856"/>
        <v>0</v>
      </c>
      <c r="N208" s="507">
        <f t="shared" ref="N208:S208" si="920">AVERAGE(N186:N191)</f>
        <v>0</v>
      </c>
      <c r="O208" s="507">
        <f t="shared" si="920"/>
        <v>0</v>
      </c>
      <c r="P208" s="507">
        <f t="shared" si="920"/>
        <v>0</v>
      </c>
      <c r="Q208" s="507">
        <f t="shared" si="920"/>
        <v>0</v>
      </c>
      <c r="R208" s="507">
        <f t="shared" si="920"/>
        <v>0</v>
      </c>
      <c r="S208" s="507">
        <f t="shared" si="920"/>
        <v>0</v>
      </c>
      <c r="T208" s="507">
        <f>AVERAGE(T186:T191)</f>
        <v>0</v>
      </c>
      <c r="U208" s="507">
        <f>AVERAGE(U186:U191)</f>
        <v>0</v>
      </c>
      <c r="W208" s="504" t="s">
        <v>525</v>
      </c>
      <c r="X208" s="507">
        <f t="shared" si="858"/>
        <v>0</v>
      </c>
      <c r="Y208" s="507">
        <f t="shared" ref="Y208:AD208" si="921">AVERAGE(Y186:Y191)</f>
        <v>0</v>
      </c>
      <c r="Z208" s="507">
        <f t="shared" si="921"/>
        <v>0</v>
      </c>
      <c r="AA208" s="507">
        <f t="shared" si="921"/>
        <v>0</v>
      </c>
      <c r="AB208" s="507">
        <f t="shared" si="921"/>
        <v>0</v>
      </c>
      <c r="AC208" s="507">
        <f t="shared" si="921"/>
        <v>0</v>
      </c>
      <c r="AD208" s="507">
        <f t="shared" si="921"/>
        <v>0</v>
      </c>
      <c r="AE208" s="507">
        <f>AVERAGE(AE186:AE191)</f>
        <v>0</v>
      </c>
      <c r="AF208" s="507">
        <f>AVERAGE(AF186:AF191)</f>
        <v>0</v>
      </c>
      <c r="AH208" s="504" t="s">
        <v>525</v>
      </c>
      <c r="AI208" s="507">
        <f t="shared" si="860"/>
        <v>0</v>
      </c>
      <c r="AJ208" s="507">
        <f t="shared" ref="AJ208:AO208" si="922">AVERAGE(AJ186:AJ191)</f>
        <v>0</v>
      </c>
      <c r="AK208" s="507">
        <f t="shared" si="922"/>
        <v>0</v>
      </c>
      <c r="AL208" s="507">
        <f t="shared" si="922"/>
        <v>0</v>
      </c>
      <c r="AM208" s="507">
        <f t="shared" si="922"/>
        <v>0</v>
      </c>
      <c r="AN208" s="507">
        <f t="shared" si="922"/>
        <v>0</v>
      </c>
      <c r="AO208" s="507">
        <f t="shared" si="922"/>
        <v>0</v>
      </c>
      <c r="AP208" s="507">
        <f>AVERAGE(AP186:AP191)</f>
        <v>0</v>
      </c>
      <c r="AQ208" s="507">
        <f>AVERAGE(AQ186:AQ191)</f>
        <v>0</v>
      </c>
      <c r="AS208" s="504" t="s">
        <v>525</v>
      </c>
      <c r="AT208" s="507">
        <f t="shared" si="862"/>
        <v>0</v>
      </c>
      <c r="AU208" s="507">
        <f t="shared" ref="AU208:AZ208" si="923">AVERAGE(AU186:AU191)</f>
        <v>0</v>
      </c>
      <c r="AV208" s="507">
        <f t="shared" si="923"/>
        <v>0</v>
      </c>
      <c r="AW208" s="507">
        <f t="shared" si="923"/>
        <v>0</v>
      </c>
      <c r="AX208" s="507">
        <f t="shared" si="923"/>
        <v>0</v>
      </c>
      <c r="AY208" s="507">
        <f t="shared" si="923"/>
        <v>0</v>
      </c>
      <c r="AZ208" s="507">
        <f t="shared" si="923"/>
        <v>0</v>
      </c>
      <c r="BA208" s="507">
        <f>AVERAGE(BA186:BA191)</f>
        <v>0</v>
      </c>
      <c r="BB208" s="507">
        <f>AVERAGE(BB186:BB191)</f>
        <v>0</v>
      </c>
      <c r="BD208" s="504" t="s">
        <v>525</v>
      </c>
      <c r="BE208" s="507">
        <f t="shared" si="864"/>
        <v>0</v>
      </c>
      <c r="BF208" s="507">
        <f t="shared" ref="BF208:BK208" si="924">AVERAGE(BF186:BF191)</f>
        <v>0</v>
      </c>
      <c r="BG208" s="507">
        <f t="shared" si="924"/>
        <v>0</v>
      </c>
      <c r="BH208" s="507">
        <f t="shared" si="924"/>
        <v>0</v>
      </c>
      <c r="BI208" s="507">
        <f t="shared" si="924"/>
        <v>0</v>
      </c>
      <c r="BJ208" s="507">
        <f t="shared" si="924"/>
        <v>0</v>
      </c>
      <c r="BK208" s="507">
        <f t="shared" si="924"/>
        <v>0</v>
      </c>
      <c r="BL208" s="507">
        <f>AVERAGE(BL186:BL191)</f>
        <v>0</v>
      </c>
      <c r="BM208" s="507">
        <f>AVERAGE(BM186:BM191)</f>
        <v>0</v>
      </c>
      <c r="BO208" s="504" t="s">
        <v>525</v>
      </c>
      <c r="BP208" s="507">
        <f t="shared" si="866"/>
        <v>0</v>
      </c>
      <c r="BQ208" s="507">
        <f t="shared" ref="BQ208:BV208" si="925">AVERAGE(BQ186:BQ191)</f>
        <v>0</v>
      </c>
      <c r="BR208" s="507">
        <f t="shared" si="925"/>
        <v>0</v>
      </c>
      <c r="BS208" s="507">
        <f t="shared" si="925"/>
        <v>0</v>
      </c>
      <c r="BT208" s="507">
        <f t="shared" si="925"/>
        <v>0</v>
      </c>
      <c r="BU208" s="507">
        <f t="shared" si="925"/>
        <v>0</v>
      </c>
      <c r="BV208" s="507">
        <f t="shared" si="925"/>
        <v>0</v>
      </c>
      <c r="BW208" s="507">
        <f>AVERAGE(BW186:BW191)</f>
        <v>0</v>
      </c>
      <c r="BX208" s="507">
        <f>AVERAGE(BX186:BX191)</f>
        <v>0</v>
      </c>
      <c r="BZ208" s="504" t="s">
        <v>525</v>
      </c>
      <c r="CA208" s="507">
        <f t="shared" si="868"/>
        <v>0</v>
      </c>
      <c r="CB208" s="507">
        <f t="shared" ref="CB208:CG208" si="926">AVERAGE(CB186:CB191)</f>
        <v>0</v>
      </c>
      <c r="CC208" s="507">
        <f t="shared" si="926"/>
        <v>0</v>
      </c>
      <c r="CD208" s="507">
        <f t="shared" si="926"/>
        <v>0</v>
      </c>
      <c r="CE208" s="507">
        <f t="shared" si="926"/>
        <v>0</v>
      </c>
      <c r="CF208" s="507">
        <f t="shared" si="926"/>
        <v>0</v>
      </c>
      <c r="CG208" s="507">
        <f t="shared" si="926"/>
        <v>0</v>
      </c>
      <c r="CH208" s="507">
        <f>AVERAGE(CH186:CH191)</f>
        <v>0</v>
      </c>
      <c r="CI208" s="507">
        <f>AVERAGE(CI186:CI191)</f>
        <v>0</v>
      </c>
      <c r="CK208" s="504" t="s">
        <v>525</v>
      </c>
      <c r="CL208" s="507">
        <f t="shared" si="870"/>
        <v>0</v>
      </c>
      <c r="CM208" s="507">
        <f t="shared" ref="CM208:CR208" si="927">AVERAGE(CM186:CM191)</f>
        <v>0</v>
      </c>
      <c r="CN208" s="507">
        <f t="shared" si="927"/>
        <v>0</v>
      </c>
      <c r="CO208" s="507">
        <f t="shared" si="927"/>
        <v>0</v>
      </c>
      <c r="CP208" s="507">
        <f t="shared" si="927"/>
        <v>0</v>
      </c>
      <c r="CQ208" s="507">
        <f t="shared" si="927"/>
        <v>0</v>
      </c>
      <c r="CR208" s="507">
        <f t="shared" si="927"/>
        <v>0</v>
      </c>
      <c r="CS208" s="507">
        <f>AVERAGE(CS186:CS191)</f>
        <v>0</v>
      </c>
      <c r="CT208" s="507">
        <f>AVERAGE(CT186:CT191)</f>
        <v>0</v>
      </c>
      <c r="CV208" s="504" t="s">
        <v>525</v>
      </c>
      <c r="CW208" s="507">
        <f t="shared" si="872"/>
        <v>0</v>
      </c>
      <c r="CX208" s="507">
        <f t="shared" ref="CX208:DC208" si="928">AVERAGE(CX186:CX191)</f>
        <v>0</v>
      </c>
      <c r="CY208" s="507">
        <f t="shared" si="928"/>
        <v>0</v>
      </c>
      <c r="CZ208" s="507">
        <f t="shared" si="928"/>
        <v>0</v>
      </c>
      <c r="DA208" s="507">
        <f t="shared" si="928"/>
        <v>0</v>
      </c>
      <c r="DB208" s="507">
        <f t="shared" si="928"/>
        <v>0</v>
      </c>
      <c r="DC208" s="507">
        <f t="shared" si="928"/>
        <v>0</v>
      </c>
      <c r="DD208" s="507">
        <f>AVERAGE(DD186:DD191)</f>
        <v>0</v>
      </c>
      <c r="DE208" s="507">
        <f>AVERAGE(DE186:DE191)</f>
        <v>0</v>
      </c>
      <c r="DG208" s="504" t="s">
        <v>525</v>
      </c>
      <c r="DH208" s="507">
        <f t="shared" si="874"/>
        <v>0</v>
      </c>
      <c r="DI208" s="507">
        <f t="shared" ref="DI208:DN208" si="929">AVERAGE(DI186:DI191)</f>
        <v>0</v>
      </c>
      <c r="DJ208" s="507">
        <f t="shared" si="929"/>
        <v>0</v>
      </c>
      <c r="DK208" s="507">
        <f t="shared" si="929"/>
        <v>0</v>
      </c>
      <c r="DL208" s="507">
        <f t="shared" si="929"/>
        <v>0</v>
      </c>
      <c r="DM208" s="507">
        <f t="shared" si="929"/>
        <v>0</v>
      </c>
      <c r="DN208" s="507">
        <f t="shared" si="929"/>
        <v>0</v>
      </c>
      <c r="DO208" s="507">
        <f>AVERAGE(DO186:DO191)</f>
        <v>0</v>
      </c>
      <c r="DP208" s="507">
        <f>AVERAGE(DP186:DP191)</f>
        <v>0</v>
      </c>
      <c r="DR208" s="504" t="s">
        <v>525</v>
      </c>
      <c r="DS208" s="507">
        <f t="shared" si="876"/>
        <v>0</v>
      </c>
      <c r="DT208" s="507">
        <f t="shared" ref="DT208:DY208" si="930">AVERAGE(DT186:DT191)</f>
        <v>0</v>
      </c>
      <c r="DU208" s="507">
        <f t="shared" si="930"/>
        <v>0</v>
      </c>
      <c r="DV208" s="507">
        <f t="shared" si="930"/>
        <v>0</v>
      </c>
      <c r="DW208" s="507">
        <f t="shared" si="930"/>
        <v>0</v>
      </c>
      <c r="DX208" s="507">
        <f t="shared" si="930"/>
        <v>0</v>
      </c>
      <c r="DY208" s="507">
        <f t="shared" si="930"/>
        <v>0</v>
      </c>
      <c r="DZ208" s="507">
        <f>AVERAGE(DZ186:DZ191)</f>
        <v>0</v>
      </c>
      <c r="EA208" s="507">
        <f>AVERAGE(EA186:EA191)</f>
        <v>0</v>
      </c>
      <c r="EC208" s="504" t="s">
        <v>525</v>
      </c>
      <c r="ED208" s="507">
        <f t="shared" si="878"/>
        <v>0</v>
      </c>
      <c r="EE208" s="507">
        <f t="shared" ref="EE208:EJ208" si="931">AVERAGE(EE186:EE191)</f>
        <v>0</v>
      </c>
      <c r="EF208" s="507">
        <f t="shared" si="931"/>
        <v>0</v>
      </c>
      <c r="EG208" s="507">
        <f t="shared" si="931"/>
        <v>0</v>
      </c>
      <c r="EH208" s="507">
        <f t="shared" si="931"/>
        <v>0</v>
      </c>
      <c r="EI208" s="507">
        <f t="shared" si="931"/>
        <v>0</v>
      </c>
      <c r="EJ208" s="507">
        <f t="shared" si="931"/>
        <v>0</v>
      </c>
      <c r="EK208" s="507">
        <f>AVERAGE(EK186:EK191)</f>
        <v>0</v>
      </c>
      <c r="EL208" s="507">
        <f>AVERAGE(EL186:EL191)</f>
        <v>0</v>
      </c>
    </row>
    <row r="209" spans="1:142" x14ac:dyDescent="0.2">
      <c r="A209" s="504" t="s">
        <v>526</v>
      </c>
      <c r="B209" s="507">
        <f t="shared" si="854"/>
        <v>0</v>
      </c>
      <c r="C209" s="507">
        <f t="shared" ref="C209:H209" si="932">AVERAGE(C180:C191)</f>
        <v>0</v>
      </c>
      <c r="D209" s="507">
        <f t="shared" si="932"/>
        <v>0</v>
      </c>
      <c r="E209" s="507">
        <f t="shared" si="932"/>
        <v>0</v>
      </c>
      <c r="F209" s="507">
        <f t="shared" si="932"/>
        <v>0</v>
      </c>
      <c r="G209" s="507">
        <f t="shared" si="932"/>
        <v>0</v>
      </c>
      <c r="H209" s="507">
        <f t="shared" si="932"/>
        <v>0</v>
      </c>
      <c r="I209" s="507">
        <f>AVERAGE(I180:I191)</f>
        <v>0</v>
      </c>
      <c r="J209" s="507">
        <f>AVERAGE(J180:J191)</f>
        <v>0</v>
      </c>
      <c r="L209" s="504" t="s">
        <v>526</v>
      </c>
      <c r="M209" s="507">
        <f t="shared" si="856"/>
        <v>0</v>
      </c>
      <c r="N209" s="507">
        <f t="shared" ref="N209:S209" si="933">AVERAGE(N180:N191)</f>
        <v>0</v>
      </c>
      <c r="O209" s="507">
        <f t="shared" si="933"/>
        <v>0</v>
      </c>
      <c r="P209" s="507">
        <f t="shared" si="933"/>
        <v>0</v>
      </c>
      <c r="Q209" s="507">
        <f t="shared" si="933"/>
        <v>0</v>
      </c>
      <c r="R209" s="507">
        <f t="shared" si="933"/>
        <v>0</v>
      </c>
      <c r="S209" s="507">
        <f t="shared" si="933"/>
        <v>0</v>
      </c>
      <c r="T209" s="507">
        <f>AVERAGE(T180:T191)</f>
        <v>0</v>
      </c>
      <c r="U209" s="507">
        <f>AVERAGE(U180:U191)</f>
        <v>0</v>
      </c>
      <c r="W209" s="504" t="s">
        <v>526</v>
      </c>
      <c r="X209" s="507">
        <f t="shared" si="858"/>
        <v>0</v>
      </c>
      <c r="Y209" s="507">
        <f t="shared" ref="Y209:AD209" si="934">AVERAGE(Y180:Y191)</f>
        <v>0</v>
      </c>
      <c r="Z209" s="507">
        <f t="shared" si="934"/>
        <v>0</v>
      </c>
      <c r="AA209" s="507">
        <f t="shared" si="934"/>
        <v>0</v>
      </c>
      <c r="AB209" s="507">
        <f t="shared" si="934"/>
        <v>0</v>
      </c>
      <c r="AC209" s="507">
        <f t="shared" si="934"/>
        <v>0</v>
      </c>
      <c r="AD209" s="507">
        <f t="shared" si="934"/>
        <v>0</v>
      </c>
      <c r="AE209" s="507">
        <f>AVERAGE(AE180:AE191)</f>
        <v>0</v>
      </c>
      <c r="AF209" s="507">
        <f>AVERAGE(AF180:AF191)</f>
        <v>0</v>
      </c>
      <c r="AH209" s="504" t="s">
        <v>526</v>
      </c>
      <c r="AI209" s="507">
        <f t="shared" si="860"/>
        <v>0</v>
      </c>
      <c r="AJ209" s="507">
        <f t="shared" ref="AJ209:AO209" si="935">AVERAGE(AJ180:AJ191)</f>
        <v>0</v>
      </c>
      <c r="AK209" s="507">
        <f t="shared" si="935"/>
        <v>0</v>
      </c>
      <c r="AL209" s="507">
        <f t="shared" si="935"/>
        <v>0</v>
      </c>
      <c r="AM209" s="507">
        <f t="shared" si="935"/>
        <v>0</v>
      </c>
      <c r="AN209" s="507">
        <f t="shared" si="935"/>
        <v>0</v>
      </c>
      <c r="AO209" s="507">
        <f t="shared" si="935"/>
        <v>0</v>
      </c>
      <c r="AP209" s="507">
        <f>AVERAGE(AP180:AP191)</f>
        <v>0</v>
      </c>
      <c r="AQ209" s="507">
        <f>AVERAGE(AQ180:AQ191)</f>
        <v>0</v>
      </c>
      <c r="AS209" s="504" t="s">
        <v>526</v>
      </c>
      <c r="AT209" s="507">
        <f t="shared" si="862"/>
        <v>0</v>
      </c>
      <c r="AU209" s="507">
        <f t="shared" ref="AU209:AZ209" si="936">AVERAGE(AU180:AU191)</f>
        <v>0</v>
      </c>
      <c r="AV209" s="507">
        <f t="shared" si="936"/>
        <v>0</v>
      </c>
      <c r="AW209" s="507">
        <f t="shared" si="936"/>
        <v>0</v>
      </c>
      <c r="AX209" s="507">
        <f t="shared" si="936"/>
        <v>0</v>
      </c>
      <c r="AY209" s="507">
        <f t="shared" si="936"/>
        <v>0</v>
      </c>
      <c r="AZ209" s="507">
        <f t="shared" si="936"/>
        <v>0</v>
      </c>
      <c r="BA209" s="507">
        <f>AVERAGE(BA180:BA191)</f>
        <v>0</v>
      </c>
      <c r="BB209" s="507">
        <f>AVERAGE(BB180:BB191)</f>
        <v>0</v>
      </c>
      <c r="BD209" s="504" t="s">
        <v>526</v>
      </c>
      <c r="BE209" s="507">
        <f t="shared" si="864"/>
        <v>0</v>
      </c>
      <c r="BF209" s="507">
        <f t="shared" ref="BF209:BK209" si="937">AVERAGE(BF180:BF191)</f>
        <v>0</v>
      </c>
      <c r="BG209" s="507">
        <f t="shared" si="937"/>
        <v>0</v>
      </c>
      <c r="BH209" s="507">
        <f t="shared" si="937"/>
        <v>0</v>
      </c>
      <c r="BI209" s="507">
        <f t="shared" si="937"/>
        <v>0</v>
      </c>
      <c r="BJ209" s="507">
        <f t="shared" si="937"/>
        <v>0</v>
      </c>
      <c r="BK209" s="507">
        <f t="shared" si="937"/>
        <v>0</v>
      </c>
      <c r="BL209" s="507">
        <f>AVERAGE(BL180:BL191)</f>
        <v>0</v>
      </c>
      <c r="BM209" s="507">
        <f>AVERAGE(BM180:BM191)</f>
        <v>0</v>
      </c>
      <c r="BO209" s="504" t="s">
        <v>526</v>
      </c>
      <c r="BP209" s="507">
        <f t="shared" si="866"/>
        <v>0</v>
      </c>
      <c r="BQ209" s="507">
        <f t="shared" ref="BQ209:BV209" si="938">AVERAGE(BQ180:BQ191)</f>
        <v>0</v>
      </c>
      <c r="BR209" s="507">
        <f t="shared" si="938"/>
        <v>0</v>
      </c>
      <c r="BS209" s="507">
        <f t="shared" si="938"/>
        <v>0</v>
      </c>
      <c r="BT209" s="507">
        <f t="shared" si="938"/>
        <v>0</v>
      </c>
      <c r="BU209" s="507">
        <f t="shared" si="938"/>
        <v>0</v>
      </c>
      <c r="BV209" s="507">
        <f t="shared" si="938"/>
        <v>0</v>
      </c>
      <c r="BW209" s="507">
        <f>AVERAGE(BW180:BW191)</f>
        <v>0</v>
      </c>
      <c r="BX209" s="507">
        <f>AVERAGE(BX180:BX191)</f>
        <v>0</v>
      </c>
      <c r="BZ209" s="504" t="s">
        <v>526</v>
      </c>
      <c r="CA209" s="507">
        <f t="shared" si="868"/>
        <v>0</v>
      </c>
      <c r="CB209" s="507">
        <f t="shared" ref="CB209:CG209" si="939">AVERAGE(CB180:CB191)</f>
        <v>0</v>
      </c>
      <c r="CC209" s="507">
        <f t="shared" si="939"/>
        <v>0</v>
      </c>
      <c r="CD209" s="507">
        <f t="shared" si="939"/>
        <v>0</v>
      </c>
      <c r="CE209" s="507">
        <f t="shared" si="939"/>
        <v>0</v>
      </c>
      <c r="CF209" s="507">
        <f t="shared" si="939"/>
        <v>0</v>
      </c>
      <c r="CG209" s="507">
        <f t="shared" si="939"/>
        <v>0</v>
      </c>
      <c r="CH209" s="507">
        <f>AVERAGE(CH180:CH191)</f>
        <v>0</v>
      </c>
      <c r="CI209" s="507">
        <f>AVERAGE(CI180:CI191)</f>
        <v>0</v>
      </c>
      <c r="CK209" s="504" t="s">
        <v>526</v>
      </c>
      <c r="CL209" s="507">
        <f t="shared" si="870"/>
        <v>0</v>
      </c>
      <c r="CM209" s="507">
        <f t="shared" ref="CM209:CR209" si="940">AVERAGE(CM180:CM191)</f>
        <v>0</v>
      </c>
      <c r="CN209" s="507">
        <f t="shared" si="940"/>
        <v>0</v>
      </c>
      <c r="CO209" s="507">
        <f t="shared" si="940"/>
        <v>0</v>
      </c>
      <c r="CP209" s="507">
        <f t="shared" si="940"/>
        <v>0</v>
      </c>
      <c r="CQ209" s="507">
        <f t="shared" si="940"/>
        <v>0</v>
      </c>
      <c r="CR209" s="507">
        <f t="shared" si="940"/>
        <v>0</v>
      </c>
      <c r="CS209" s="507">
        <f>AVERAGE(CS180:CS191)</f>
        <v>0</v>
      </c>
      <c r="CT209" s="507">
        <f>AVERAGE(CT180:CT191)</f>
        <v>0</v>
      </c>
      <c r="CV209" s="504" t="s">
        <v>526</v>
      </c>
      <c r="CW209" s="507">
        <f t="shared" si="872"/>
        <v>0</v>
      </c>
      <c r="CX209" s="507">
        <f t="shared" ref="CX209:DC209" si="941">AVERAGE(CX180:CX191)</f>
        <v>0</v>
      </c>
      <c r="CY209" s="507">
        <f t="shared" si="941"/>
        <v>0</v>
      </c>
      <c r="CZ209" s="507">
        <f t="shared" si="941"/>
        <v>0</v>
      </c>
      <c r="DA209" s="507">
        <f t="shared" si="941"/>
        <v>0</v>
      </c>
      <c r="DB209" s="507">
        <f t="shared" si="941"/>
        <v>0</v>
      </c>
      <c r="DC209" s="507">
        <f t="shared" si="941"/>
        <v>0</v>
      </c>
      <c r="DD209" s="507">
        <f>AVERAGE(DD180:DD191)</f>
        <v>0</v>
      </c>
      <c r="DE209" s="507">
        <f>AVERAGE(DE180:DE191)</f>
        <v>0</v>
      </c>
      <c r="DG209" s="504" t="s">
        <v>526</v>
      </c>
      <c r="DH209" s="507">
        <f t="shared" si="874"/>
        <v>0</v>
      </c>
      <c r="DI209" s="507">
        <f t="shared" ref="DI209:DN209" si="942">AVERAGE(DI180:DI191)</f>
        <v>0</v>
      </c>
      <c r="DJ209" s="507">
        <f t="shared" si="942"/>
        <v>0</v>
      </c>
      <c r="DK209" s="507">
        <f t="shared" si="942"/>
        <v>0</v>
      </c>
      <c r="DL209" s="507">
        <f t="shared" si="942"/>
        <v>0</v>
      </c>
      <c r="DM209" s="507">
        <f t="shared" si="942"/>
        <v>0</v>
      </c>
      <c r="DN209" s="507">
        <f t="shared" si="942"/>
        <v>0</v>
      </c>
      <c r="DO209" s="507">
        <f>AVERAGE(DO180:DO191)</f>
        <v>0</v>
      </c>
      <c r="DP209" s="507">
        <f>AVERAGE(DP180:DP191)</f>
        <v>0</v>
      </c>
      <c r="DR209" s="504" t="s">
        <v>526</v>
      </c>
      <c r="DS209" s="507">
        <f t="shared" si="876"/>
        <v>0</v>
      </c>
      <c r="DT209" s="507">
        <f t="shared" ref="DT209:DY209" si="943">AVERAGE(DT180:DT191)</f>
        <v>0</v>
      </c>
      <c r="DU209" s="507">
        <f t="shared" si="943"/>
        <v>0</v>
      </c>
      <c r="DV209" s="507">
        <f t="shared" si="943"/>
        <v>0</v>
      </c>
      <c r="DW209" s="507">
        <f t="shared" si="943"/>
        <v>0</v>
      </c>
      <c r="DX209" s="507">
        <f t="shared" si="943"/>
        <v>0</v>
      </c>
      <c r="DY209" s="507">
        <f t="shared" si="943"/>
        <v>0</v>
      </c>
      <c r="DZ209" s="507">
        <f>AVERAGE(DZ180:DZ191)</f>
        <v>0</v>
      </c>
      <c r="EA209" s="507">
        <f>AVERAGE(EA180:EA191)</f>
        <v>0</v>
      </c>
      <c r="EC209" s="504" t="s">
        <v>526</v>
      </c>
      <c r="ED209" s="507">
        <f t="shared" si="878"/>
        <v>0</v>
      </c>
      <c r="EE209" s="507">
        <f t="shared" ref="EE209:EJ209" si="944">AVERAGE(EE180:EE191)</f>
        <v>0</v>
      </c>
      <c r="EF209" s="507">
        <f t="shared" si="944"/>
        <v>0</v>
      </c>
      <c r="EG209" s="507">
        <f t="shared" si="944"/>
        <v>0</v>
      </c>
      <c r="EH209" s="507">
        <f t="shared" si="944"/>
        <v>0</v>
      </c>
      <c r="EI209" s="507">
        <f t="shared" si="944"/>
        <v>0</v>
      </c>
      <c r="EJ209" s="507">
        <f t="shared" si="944"/>
        <v>0</v>
      </c>
      <c r="EK209" s="507">
        <f>AVERAGE(EK180:EK191)</f>
        <v>0</v>
      </c>
      <c r="EL209" s="507">
        <f>AVERAGE(EL180:EL191)</f>
        <v>0</v>
      </c>
    </row>
    <row r="211" spans="1:142" ht="22.5" customHeight="1" thickBot="1" x14ac:dyDescent="0.25">
      <c r="A211" s="1" t="s">
        <v>531</v>
      </c>
      <c r="B211" s="34"/>
      <c r="C211" s="34"/>
      <c r="L211" s="354"/>
      <c r="M211" s="355" t="str">
        <f>$A$211&amp;"-"&amp;M$14</f>
        <v>Payor 5-Facility #1</v>
      </c>
      <c r="N211" s="355"/>
      <c r="W211" s="354"/>
      <c r="X211" s="355" t="str">
        <f>$A$211&amp;"-"&amp;X$14</f>
        <v>Payor 5-Facility #2</v>
      </c>
      <c r="Y211" s="355"/>
      <c r="AH211" s="354"/>
      <c r="AI211" s="355" t="str">
        <f>$A$211&amp;"-"&amp;AI$14</f>
        <v>Payor 5-Facility #3</v>
      </c>
      <c r="AJ211" s="355"/>
      <c r="AS211" s="354"/>
      <c r="AT211" s="355" t="str">
        <f>$A$211&amp;"-"&amp;AT$14</f>
        <v>Payor 5-Facility #4</v>
      </c>
      <c r="AU211" s="355"/>
      <c r="BD211" s="354"/>
      <c r="BE211" s="355" t="str">
        <f>$A$211&amp;"-"&amp;BE$14</f>
        <v>Payor 5-Facility #5</v>
      </c>
      <c r="BF211" s="355"/>
      <c r="BO211" s="354"/>
      <c r="BP211" s="355" t="str">
        <f>$A$211&amp;"-"&amp;BP$14</f>
        <v>Payor 5-Facility #6</v>
      </c>
      <c r="BQ211" s="355"/>
      <c r="BZ211" s="354"/>
      <c r="CA211" s="355" t="str">
        <f>$A$211&amp;"-"&amp;CA$14</f>
        <v>Payor 5-Facility #7</v>
      </c>
      <c r="CB211" s="355"/>
      <c r="CK211" s="354"/>
      <c r="CL211" s="355" t="str">
        <f>$A$211&amp;"-"&amp;CL$14</f>
        <v>Payor 5-Facility #8</v>
      </c>
      <c r="CM211" s="355"/>
      <c r="CV211" s="354"/>
      <c r="CW211" s="355" t="str">
        <f>$A$211&amp;"-"&amp;CW$14</f>
        <v>Payor 5-Facility #9</v>
      </c>
      <c r="CX211" s="355"/>
      <c r="DG211" s="354"/>
      <c r="DH211" s="355" t="str">
        <f>$A$211&amp;"-"&amp;DH$14</f>
        <v>Payor 5-Facility #10</v>
      </c>
      <c r="DI211" s="355"/>
      <c r="DR211" s="354"/>
      <c r="DS211" s="355" t="str">
        <f>$A$211&amp;"-"&amp;DS$14</f>
        <v>Payor 5-Facility #11</v>
      </c>
      <c r="DT211" s="355"/>
      <c r="EC211" s="354"/>
      <c r="ED211" s="355" t="str">
        <f>$A$211&amp;"-"&amp;ED$14</f>
        <v>Payor 5-Facility #12</v>
      </c>
      <c r="EE211" s="355"/>
    </row>
    <row r="212" spans="1:142" ht="16" thickBot="1" x14ac:dyDescent="0.25">
      <c r="A212" s="1332" t="s">
        <v>513</v>
      </c>
      <c r="B212" s="356" t="s">
        <v>514</v>
      </c>
      <c r="C212" s="356" t="s">
        <v>463</v>
      </c>
      <c r="D212" s="356" t="s">
        <v>515</v>
      </c>
      <c r="E212" s="356" t="s">
        <v>516</v>
      </c>
      <c r="F212" s="356" t="s">
        <v>517</v>
      </c>
      <c r="G212" s="356" t="s">
        <v>518</v>
      </c>
      <c r="H212" s="356" t="s">
        <v>519</v>
      </c>
      <c r="I212" s="992" t="s">
        <v>469</v>
      </c>
      <c r="J212" s="357" t="s">
        <v>520</v>
      </c>
      <c r="L212" s="1332" t="s">
        <v>513</v>
      </c>
      <c r="M212" s="356" t="s">
        <v>514</v>
      </c>
      <c r="N212" s="356" t="s">
        <v>463</v>
      </c>
      <c r="O212" s="356" t="s">
        <v>515</v>
      </c>
      <c r="P212" s="356" t="s">
        <v>516</v>
      </c>
      <c r="Q212" s="356" t="s">
        <v>517</v>
      </c>
      <c r="R212" s="356" t="s">
        <v>518</v>
      </c>
      <c r="S212" s="356" t="s">
        <v>519</v>
      </c>
      <c r="T212" s="992" t="s">
        <v>469</v>
      </c>
      <c r="U212" s="357" t="s">
        <v>520</v>
      </c>
      <c r="W212" s="1332" t="s">
        <v>513</v>
      </c>
      <c r="X212" s="356" t="s">
        <v>514</v>
      </c>
      <c r="Y212" s="356" t="s">
        <v>463</v>
      </c>
      <c r="Z212" s="356" t="s">
        <v>515</v>
      </c>
      <c r="AA212" s="356" t="s">
        <v>516</v>
      </c>
      <c r="AB212" s="356" t="s">
        <v>517</v>
      </c>
      <c r="AC212" s="356" t="s">
        <v>518</v>
      </c>
      <c r="AD212" s="356" t="s">
        <v>519</v>
      </c>
      <c r="AE212" s="992" t="s">
        <v>469</v>
      </c>
      <c r="AF212" s="357" t="s">
        <v>520</v>
      </c>
      <c r="AH212" s="1332" t="s">
        <v>513</v>
      </c>
      <c r="AI212" s="356" t="s">
        <v>514</v>
      </c>
      <c r="AJ212" s="356" t="s">
        <v>463</v>
      </c>
      <c r="AK212" s="356" t="s">
        <v>515</v>
      </c>
      <c r="AL212" s="356" t="s">
        <v>516</v>
      </c>
      <c r="AM212" s="356" t="s">
        <v>517</v>
      </c>
      <c r="AN212" s="356" t="s">
        <v>518</v>
      </c>
      <c r="AO212" s="356" t="s">
        <v>519</v>
      </c>
      <c r="AP212" s="992" t="s">
        <v>469</v>
      </c>
      <c r="AQ212" s="357" t="s">
        <v>520</v>
      </c>
      <c r="AS212" s="1332" t="s">
        <v>513</v>
      </c>
      <c r="AT212" s="356" t="s">
        <v>514</v>
      </c>
      <c r="AU212" s="356" t="s">
        <v>463</v>
      </c>
      <c r="AV212" s="356" t="s">
        <v>515</v>
      </c>
      <c r="AW212" s="356" t="s">
        <v>516</v>
      </c>
      <c r="AX212" s="356" t="s">
        <v>517</v>
      </c>
      <c r="AY212" s="356" t="s">
        <v>518</v>
      </c>
      <c r="AZ212" s="356" t="s">
        <v>519</v>
      </c>
      <c r="BA212" s="992" t="s">
        <v>469</v>
      </c>
      <c r="BB212" s="357" t="s">
        <v>520</v>
      </c>
      <c r="BD212" s="1332" t="s">
        <v>513</v>
      </c>
      <c r="BE212" s="356" t="s">
        <v>514</v>
      </c>
      <c r="BF212" s="356" t="s">
        <v>463</v>
      </c>
      <c r="BG212" s="356" t="s">
        <v>515</v>
      </c>
      <c r="BH212" s="356" t="s">
        <v>516</v>
      </c>
      <c r="BI212" s="356" t="s">
        <v>517</v>
      </c>
      <c r="BJ212" s="356" t="s">
        <v>518</v>
      </c>
      <c r="BK212" s="356" t="s">
        <v>519</v>
      </c>
      <c r="BL212" s="992" t="s">
        <v>469</v>
      </c>
      <c r="BM212" s="357" t="s">
        <v>520</v>
      </c>
      <c r="BO212" s="1332" t="s">
        <v>513</v>
      </c>
      <c r="BP212" s="356" t="s">
        <v>514</v>
      </c>
      <c r="BQ212" s="356" t="s">
        <v>463</v>
      </c>
      <c r="BR212" s="356" t="s">
        <v>515</v>
      </c>
      <c r="BS212" s="356" t="s">
        <v>516</v>
      </c>
      <c r="BT212" s="356" t="s">
        <v>517</v>
      </c>
      <c r="BU212" s="356" t="s">
        <v>518</v>
      </c>
      <c r="BV212" s="356" t="s">
        <v>519</v>
      </c>
      <c r="BW212" s="992" t="s">
        <v>469</v>
      </c>
      <c r="BX212" s="357" t="s">
        <v>520</v>
      </c>
      <c r="BZ212" s="1332" t="s">
        <v>513</v>
      </c>
      <c r="CA212" s="356" t="s">
        <v>514</v>
      </c>
      <c r="CB212" s="356" t="s">
        <v>463</v>
      </c>
      <c r="CC212" s="356" t="s">
        <v>515</v>
      </c>
      <c r="CD212" s="356" t="s">
        <v>516</v>
      </c>
      <c r="CE212" s="356" t="s">
        <v>517</v>
      </c>
      <c r="CF212" s="356" t="s">
        <v>518</v>
      </c>
      <c r="CG212" s="356" t="s">
        <v>519</v>
      </c>
      <c r="CH212" s="992" t="s">
        <v>469</v>
      </c>
      <c r="CI212" s="357" t="s">
        <v>520</v>
      </c>
      <c r="CK212" s="1332" t="s">
        <v>513</v>
      </c>
      <c r="CL212" s="356" t="s">
        <v>514</v>
      </c>
      <c r="CM212" s="356" t="s">
        <v>463</v>
      </c>
      <c r="CN212" s="356" t="s">
        <v>515</v>
      </c>
      <c r="CO212" s="356" t="s">
        <v>516</v>
      </c>
      <c r="CP212" s="356" t="s">
        <v>517</v>
      </c>
      <c r="CQ212" s="356" t="s">
        <v>518</v>
      </c>
      <c r="CR212" s="356" t="s">
        <v>519</v>
      </c>
      <c r="CS212" s="992" t="s">
        <v>469</v>
      </c>
      <c r="CT212" s="357" t="s">
        <v>520</v>
      </c>
      <c r="CV212" s="1332" t="s">
        <v>513</v>
      </c>
      <c r="CW212" s="356" t="s">
        <v>514</v>
      </c>
      <c r="CX212" s="356" t="s">
        <v>463</v>
      </c>
      <c r="CY212" s="356" t="s">
        <v>515</v>
      </c>
      <c r="CZ212" s="356" t="s">
        <v>516</v>
      </c>
      <c r="DA212" s="356" t="s">
        <v>517</v>
      </c>
      <c r="DB212" s="356" t="s">
        <v>518</v>
      </c>
      <c r="DC212" s="356" t="s">
        <v>519</v>
      </c>
      <c r="DD212" s="992" t="s">
        <v>469</v>
      </c>
      <c r="DE212" s="357" t="s">
        <v>520</v>
      </c>
      <c r="DG212" s="1332" t="s">
        <v>513</v>
      </c>
      <c r="DH212" s="356" t="s">
        <v>514</v>
      </c>
      <c r="DI212" s="356" t="s">
        <v>463</v>
      </c>
      <c r="DJ212" s="356" t="s">
        <v>515</v>
      </c>
      <c r="DK212" s="356" t="s">
        <v>516</v>
      </c>
      <c r="DL212" s="356" t="s">
        <v>517</v>
      </c>
      <c r="DM212" s="356" t="s">
        <v>518</v>
      </c>
      <c r="DN212" s="356" t="s">
        <v>519</v>
      </c>
      <c r="DO212" s="992" t="s">
        <v>469</v>
      </c>
      <c r="DP212" s="357" t="s">
        <v>520</v>
      </c>
      <c r="DR212" s="1332" t="s">
        <v>513</v>
      </c>
      <c r="DS212" s="356" t="s">
        <v>514</v>
      </c>
      <c r="DT212" s="356" t="s">
        <v>463</v>
      </c>
      <c r="DU212" s="356" t="s">
        <v>515</v>
      </c>
      <c r="DV212" s="356" t="s">
        <v>516</v>
      </c>
      <c r="DW212" s="356" t="s">
        <v>517</v>
      </c>
      <c r="DX212" s="356" t="s">
        <v>518</v>
      </c>
      <c r="DY212" s="356" t="s">
        <v>519</v>
      </c>
      <c r="DZ212" s="992" t="s">
        <v>469</v>
      </c>
      <c r="EA212" s="357" t="s">
        <v>520</v>
      </c>
      <c r="EC212" s="1332" t="s">
        <v>513</v>
      </c>
      <c r="ED212" s="356" t="s">
        <v>514</v>
      </c>
      <c r="EE212" s="356" t="s">
        <v>463</v>
      </c>
      <c r="EF212" s="356" t="s">
        <v>515</v>
      </c>
      <c r="EG212" s="356" t="s">
        <v>516</v>
      </c>
      <c r="EH212" s="356" t="s">
        <v>517</v>
      </c>
      <c r="EI212" s="356" t="s">
        <v>518</v>
      </c>
      <c r="EJ212" s="356" t="s">
        <v>519</v>
      </c>
      <c r="EK212" s="992" t="s">
        <v>469</v>
      </c>
      <c r="EL212" s="357" t="s">
        <v>520</v>
      </c>
    </row>
    <row r="213" spans="1:142" x14ac:dyDescent="0.2">
      <c r="A213" s="358">
        <f t="shared" ref="A213:A234" si="945">EOMONTH(A214,-1)</f>
        <v>44561</v>
      </c>
      <c r="B213" s="507">
        <f>SUM(C213:J213)</f>
        <v>0</v>
      </c>
      <c r="C213" s="507">
        <f>+N213+Y213+AJ213+AU213+BF213+BQ213+CB213+CM213+CX213+DI213+DT213+EE213</f>
        <v>0</v>
      </c>
      <c r="D213" s="507">
        <f t="shared" ref="D213:D236" si="946">+O213+Z213+AK213+AV213+BG213+BR213+CC213+CN213+CY213+DJ213+DU213+EF213</f>
        <v>0</v>
      </c>
      <c r="E213" s="507">
        <f t="shared" ref="E213:E236" si="947">+P213+AA213+AL213+AW213+BH213+BS213+CD213+CO213+CZ213+DK213+DV213+EG213</f>
        <v>0</v>
      </c>
      <c r="F213" s="507">
        <f t="shared" ref="F213:F236" si="948">+Q213+AB213+AM213+AX213+BI213+BT213+CE213+CP213+DA213+DL213+DW213+EH213</f>
        <v>0</v>
      </c>
      <c r="G213" s="507">
        <f t="shared" ref="G213:G236" si="949">+R213+AC213+AN213+AY213+BJ213+BU213+CF213+CQ213+DB213+DM213+DX213+EI213</f>
        <v>0</v>
      </c>
      <c r="H213" s="507">
        <f t="shared" ref="H213:H236" si="950">+S213+AD213+AO213+AZ213+BK213+BV213+CG213+CR213+DC213+DN213+DY213+EJ213</f>
        <v>0</v>
      </c>
      <c r="I213" s="507">
        <f t="shared" ref="I213:I236" si="951">+T213+AE213+AP213+BA213+BL213+BW213+CH213+CS213+DD213+DO213+DZ213+EK213</f>
        <v>0</v>
      </c>
      <c r="J213" s="507">
        <f t="shared" ref="J213:J236" si="952">+U213+AF213+AQ213+BB213+BM213+BX213+CI213+CT213+DE213+DP213+EA213+EL213</f>
        <v>0</v>
      </c>
      <c r="L213" s="358">
        <f t="shared" ref="L213:L234" si="953">EOMONTH(L214,-1)</f>
        <v>44561</v>
      </c>
      <c r="M213" s="507">
        <f>SUM(N213:U213)</f>
        <v>0</v>
      </c>
      <c r="N213" s="507">
        <v>0</v>
      </c>
      <c r="O213" s="507">
        <v>0</v>
      </c>
      <c r="P213" s="507">
        <v>0</v>
      </c>
      <c r="Q213" s="507">
        <v>0</v>
      </c>
      <c r="R213" s="507">
        <v>0</v>
      </c>
      <c r="S213" s="507">
        <v>0</v>
      </c>
      <c r="T213" s="507">
        <v>0</v>
      </c>
      <c r="U213" s="507">
        <v>0</v>
      </c>
      <c r="W213" s="358">
        <f t="shared" ref="W213:W234" si="954">EOMONTH(W214,-1)</f>
        <v>44561</v>
      </c>
      <c r="X213" s="507">
        <f>SUM(Y213:AF213)</f>
        <v>0</v>
      </c>
      <c r="Y213" s="507">
        <v>0</v>
      </c>
      <c r="Z213" s="507">
        <v>0</v>
      </c>
      <c r="AA213" s="507">
        <v>0</v>
      </c>
      <c r="AB213" s="507">
        <v>0</v>
      </c>
      <c r="AC213" s="507">
        <v>0</v>
      </c>
      <c r="AD213" s="507">
        <v>0</v>
      </c>
      <c r="AE213" s="507">
        <v>0</v>
      </c>
      <c r="AF213" s="507">
        <v>0</v>
      </c>
      <c r="AH213" s="358">
        <f t="shared" ref="AH213:AH234" si="955">EOMONTH(AH214,-1)</f>
        <v>44561</v>
      </c>
      <c r="AI213" s="507">
        <f>SUM(AJ213:AQ213)</f>
        <v>0</v>
      </c>
      <c r="AJ213" s="507">
        <v>0</v>
      </c>
      <c r="AK213" s="507">
        <v>0</v>
      </c>
      <c r="AL213" s="507">
        <v>0</v>
      </c>
      <c r="AM213" s="507">
        <v>0</v>
      </c>
      <c r="AN213" s="507">
        <v>0</v>
      </c>
      <c r="AO213" s="507">
        <v>0</v>
      </c>
      <c r="AP213" s="507">
        <v>0</v>
      </c>
      <c r="AQ213" s="507">
        <v>0</v>
      </c>
      <c r="AS213" s="358">
        <f t="shared" ref="AS213:AS234" si="956">EOMONTH(AS214,-1)</f>
        <v>44561</v>
      </c>
      <c r="AT213" s="507">
        <f>SUM(AU213:BB213)</f>
        <v>0</v>
      </c>
      <c r="AU213" s="507">
        <v>0</v>
      </c>
      <c r="AV213" s="507">
        <v>0</v>
      </c>
      <c r="AW213" s="507">
        <v>0</v>
      </c>
      <c r="AX213" s="507">
        <v>0</v>
      </c>
      <c r="AY213" s="507">
        <v>0</v>
      </c>
      <c r="AZ213" s="507">
        <v>0</v>
      </c>
      <c r="BA213" s="507">
        <v>0</v>
      </c>
      <c r="BB213" s="507">
        <v>0</v>
      </c>
      <c r="BD213" s="358">
        <f t="shared" ref="BD213:BD234" si="957">EOMONTH(BD214,-1)</f>
        <v>44561</v>
      </c>
      <c r="BE213" s="507">
        <f>SUM(BF213:BM213)</f>
        <v>0</v>
      </c>
      <c r="BF213" s="507">
        <v>0</v>
      </c>
      <c r="BG213" s="507">
        <v>0</v>
      </c>
      <c r="BH213" s="507">
        <v>0</v>
      </c>
      <c r="BI213" s="507">
        <v>0</v>
      </c>
      <c r="BJ213" s="507">
        <v>0</v>
      </c>
      <c r="BK213" s="507">
        <v>0</v>
      </c>
      <c r="BL213" s="507">
        <v>0</v>
      </c>
      <c r="BM213" s="507">
        <v>0</v>
      </c>
      <c r="BO213" s="358">
        <f t="shared" ref="BO213:BO234" si="958">EOMONTH(BO214,-1)</f>
        <v>44561</v>
      </c>
      <c r="BP213" s="507">
        <f>SUM(BQ213:BX213)</f>
        <v>0</v>
      </c>
      <c r="BQ213" s="507">
        <v>0</v>
      </c>
      <c r="BR213" s="507">
        <v>0</v>
      </c>
      <c r="BS213" s="507">
        <v>0</v>
      </c>
      <c r="BT213" s="507">
        <v>0</v>
      </c>
      <c r="BU213" s="507">
        <v>0</v>
      </c>
      <c r="BV213" s="507">
        <v>0</v>
      </c>
      <c r="BW213" s="507">
        <v>0</v>
      </c>
      <c r="BX213" s="507">
        <v>0</v>
      </c>
      <c r="BZ213" s="358">
        <f t="shared" ref="BZ213:BZ234" si="959">EOMONTH(BZ214,-1)</f>
        <v>44561</v>
      </c>
      <c r="CA213" s="507">
        <f>SUM(CB213:CI213)</f>
        <v>0</v>
      </c>
      <c r="CB213" s="507">
        <v>0</v>
      </c>
      <c r="CC213" s="507">
        <v>0</v>
      </c>
      <c r="CD213" s="507">
        <v>0</v>
      </c>
      <c r="CE213" s="507">
        <v>0</v>
      </c>
      <c r="CF213" s="507">
        <v>0</v>
      </c>
      <c r="CG213" s="507">
        <v>0</v>
      </c>
      <c r="CH213" s="507">
        <v>0</v>
      </c>
      <c r="CI213" s="507">
        <v>0</v>
      </c>
      <c r="CK213" s="358">
        <f t="shared" ref="CK213:CK234" si="960">EOMONTH(CK214,-1)</f>
        <v>44561</v>
      </c>
      <c r="CL213" s="507">
        <f>SUM(CM213:CT213)</f>
        <v>0</v>
      </c>
      <c r="CM213" s="507">
        <v>0</v>
      </c>
      <c r="CN213" s="507">
        <v>0</v>
      </c>
      <c r="CO213" s="507">
        <v>0</v>
      </c>
      <c r="CP213" s="507">
        <v>0</v>
      </c>
      <c r="CQ213" s="507">
        <v>0</v>
      </c>
      <c r="CR213" s="507">
        <v>0</v>
      </c>
      <c r="CS213" s="507">
        <v>0</v>
      </c>
      <c r="CT213" s="507">
        <v>0</v>
      </c>
      <c r="CV213" s="358">
        <f t="shared" ref="CV213:CV234" si="961">EOMONTH(CV214,-1)</f>
        <v>44561</v>
      </c>
      <c r="CW213" s="507">
        <f>SUM(CX213:DE213)</f>
        <v>0</v>
      </c>
      <c r="CX213" s="507">
        <v>0</v>
      </c>
      <c r="CY213" s="507">
        <v>0</v>
      </c>
      <c r="CZ213" s="507">
        <v>0</v>
      </c>
      <c r="DA213" s="507">
        <v>0</v>
      </c>
      <c r="DB213" s="507">
        <v>0</v>
      </c>
      <c r="DC213" s="507">
        <v>0</v>
      </c>
      <c r="DD213" s="507">
        <v>0</v>
      </c>
      <c r="DE213" s="507">
        <v>0</v>
      </c>
      <c r="DG213" s="358">
        <f t="shared" ref="DG213:DG234" si="962">EOMONTH(DG214,-1)</f>
        <v>44561</v>
      </c>
      <c r="DH213" s="507">
        <f>SUM(DI213:DP213)</f>
        <v>0</v>
      </c>
      <c r="DI213" s="507">
        <v>0</v>
      </c>
      <c r="DJ213" s="507">
        <v>0</v>
      </c>
      <c r="DK213" s="507">
        <v>0</v>
      </c>
      <c r="DL213" s="507">
        <v>0</v>
      </c>
      <c r="DM213" s="507">
        <v>0</v>
      </c>
      <c r="DN213" s="507">
        <v>0</v>
      </c>
      <c r="DO213" s="507">
        <v>0</v>
      </c>
      <c r="DP213" s="507">
        <v>0</v>
      </c>
      <c r="DR213" s="358">
        <f t="shared" ref="DR213:DR234" si="963">EOMONTH(DR214,-1)</f>
        <v>44561</v>
      </c>
      <c r="DS213" s="507">
        <f>SUM(DT213:EA213)</f>
        <v>0</v>
      </c>
      <c r="DT213" s="507">
        <v>0</v>
      </c>
      <c r="DU213" s="507">
        <v>0</v>
      </c>
      <c r="DV213" s="507">
        <v>0</v>
      </c>
      <c r="DW213" s="507">
        <v>0</v>
      </c>
      <c r="DX213" s="507">
        <v>0</v>
      </c>
      <c r="DY213" s="507">
        <v>0</v>
      </c>
      <c r="DZ213" s="507">
        <v>0</v>
      </c>
      <c r="EA213" s="507">
        <v>0</v>
      </c>
      <c r="EC213" s="358">
        <f t="shared" ref="EC213:EC234" si="964">EOMONTH(EC214,-1)</f>
        <v>44561</v>
      </c>
      <c r="ED213" s="507">
        <f>SUM(EE213:EL213)</f>
        <v>0</v>
      </c>
      <c r="EE213" s="507">
        <v>0</v>
      </c>
      <c r="EF213" s="507">
        <v>0</v>
      </c>
      <c r="EG213" s="507">
        <v>0</v>
      </c>
      <c r="EH213" s="507">
        <v>0</v>
      </c>
      <c r="EI213" s="507">
        <v>0</v>
      </c>
      <c r="EJ213" s="507">
        <v>0</v>
      </c>
      <c r="EK213" s="507">
        <v>0</v>
      </c>
      <c r="EL213" s="507">
        <v>0</v>
      </c>
    </row>
    <row r="214" spans="1:142" x14ac:dyDescent="0.2">
      <c r="A214" s="358">
        <f t="shared" si="945"/>
        <v>44592</v>
      </c>
      <c r="B214" s="507">
        <f t="shared" ref="B214:B236" si="965">SUM(C214:J214)</f>
        <v>0</v>
      </c>
      <c r="C214" s="507">
        <f t="shared" ref="C214:C236" si="966">+N214+Y214+AJ214+AU214+BF214+BQ214+CB214+CM214+CX214+DI214+DT214+EE214</f>
        <v>0</v>
      </c>
      <c r="D214" s="507">
        <f t="shared" si="946"/>
        <v>0</v>
      </c>
      <c r="E214" s="507">
        <f t="shared" si="947"/>
        <v>0</v>
      </c>
      <c r="F214" s="507">
        <f t="shared" si="948"/>
        <v>0</v>
      </c>
      <c r="G214" s="507">
        <f t="shared" si="949"/>
        <v>0</v>
      </c>
      <c r="H214" s="507">
        <f t="shared" si="950"/>
        <v>0</v>
      </c>
      <c r="I214" s="507">
        <f t="shared" si="951"/>
        <v>0</v>
      </c>
      <c r="J214" s="507">
        <f t="shared" si="952"/>
        <v>0</v>
      </c>
      <c r="L214" s="358">
        <f t="shared" si="953"/>
        <v>44592</v>
      </c>
      <c r="M214" s="507">
        <f t="shared" ref="M214:M236" si="967">SUM(N214:U214)</f>
        <v>0</v>
      </c>
      <c r="N214" s="507">
        <v>0</v>
      </c>
      <c r="O214" s="507">
        <v>0</v>
      </c>
      <c r="P214" s="507">
        <v>0</v>
      </c>
      <c r="Q214" s="507">
        <v>0</v>
      </c>
      <c r="R214" s="507">
        <v>0</v>
      </c>
      <c r="S214" s="507">
        <v>0</v>
      </c>
      <c r="T214" s="507">
        <v>0</v>
      </c>
      <c r="U214" s="507">
        <v>0</v>
      </c>
      <c r="W214" s="358">
        <f t="shared" si="954"/>
        <v>44592</v>
      </c>
      <c r="X214" s="507">
        <f t="shared" ref="X214:X236" si="968">SUM(Y214:AF214)</f>
        <v>0</v>
      </c>
      <c r="Y214" s="507">
        <v>0</v>
      </c>
      <c r="Z214" s="507">
        <v>0</v>
      </c>
      <c r="AA214" s="507">
        <v>0</v>
      </c>
      <c r="AB214" s="507">
        <v>0</v>
      </c>
      <c r="AC214" s="507">
        <v>0</v>
      </c>
      <c r="AD214" s="507">
        <v>0</v>
      </c>
      <c r="AE214" s="507">
        <v>0</v>
      </c>
      <c r="AF214" s="507">
        <v>0</v>
      </c>
      <c r="AH214" s="358">
        <f t="shared" si="955"/>
        <v>44592</v>
      </c>
      <c r="AI214" s="507">
        <f t="shared" ref="AI214:AI236" si="969">SUM(AJ214:AQ214)</f>
        <v>0</v>
      </c>
      <c r="AJ214" s="507">
        <v>0</v>
      </c>
      <c r="AK214" s="507">
        <v>0</v>
      </c>
      <c r="AL214" s="507">
        <v>0</v>
      </c>
      <c r="AM214" s="507">
        <v>0</v>
      </c>
      <c r="AN214" s="507">
        <v>0</v>
      </c>
      <c r="AO214" s="507">
        <v>0</v>
      </c>
      <c r="AP214" s="507">
        <v>0</v>
      </c>
      <c r="AQ214" s="507">
        <v>0</v>
      </c>
      <c r="AS214" s="358">
        <f t="shared" si="956"/>
        <v>44592</v>
      </c>
      <c r="AT214" s="507">
        <f t="shared" ref="AT214:AT236" si="970">SUM(AU214:BB214)</f>
        <v>0</v>
      </c>
      <c r="AU214" s="507">
        <v>0</v>
      </c>
      <c r="AV214" s="507">
        <v>0</v>
      </c>
      <c r="AW214" s="507">
        <v>0</v>
      </c>
      <c r="AX214" s="507">
        <v>0</v>
      </c>
      <c r="AY214" s="507">
        <v>0</v>
      </c>
      <c r="AZ214" s="507">
        <v>0</v>
      </c>
      <c r="BA214" s="507">
        <v>0</v>
      </c>
      <c r="BB214" s="507">
        <v>0</v>
      </c>
      <c r="BD214" s="358">
        <f t="shared" si="957"/>
        <v>44592</v>
      </c>
      <c r="BE214" s="507">
        <f t="shared" ref="BE214:BE236" si="971">SUM(BF214:BM214)</f>
        <v>0</v>
      </c>
      <c r="BF214" s="507">
        <v>0</v>
      </c>
      <c r="BG214" s="507">
        <v>0</v>
      </c>
      <c r="BH214" s="507">
        <v>0</v>
      </c>
      <c r="BI214" s="507">
        <v>0</v>
      </c>
      <c r="BJ214" s="507">
        <v>0</v>
      </c>
      <c r="BK214" s="507">
        <v>0</v>
      </c>
      <c r="BL214" s="507">
        <v>0</v>
      </c>
      <c r="BM214" s="507">
        <v>0</v>
      </c>
      <c r="BO214" s="358">
        <f t="shared" si="958"/>
        <v>44592</v>
      </c>
      <c r="BP214" s="507">
        <f t="shared" ref="BP214:BP236" si="972">SUM(BQ214:BX214)</f>
        <v>0</v>
      </c>
      <c r="BQ214" s="507">
        <v>0</v>
      </c>
      <c r="BR214" s="507">
        <v>0</v>
      </c>
      <c r="BS214" s="507">
        <v>0</v>
      </c>
      <c r="BT214" s="507">
        <v>0</v>
      </c>
      <c r="BU214" s="507">
        <v>0</v>
      </c>
      <c r="BV214" s="507">
        <v>0</v>
      </c>
      <c r="BW214" s="507">
        <v>0</v>
      </c>
      <c r="BX214" s="507">
        <v>0</v>
      </c>
      <c r="BZ214" s="358">
        <f t="shared" si="959"/>
        <v>44592</v>
      </c>
      <c r="CA214" s="507">
        <f t="shared" ref="CA214:CA236" si="973">SUM(CB214:CI214)</f>
        <v>0</v>
      </c>
      <c r="CB214" s="507">
        <v>0</v>
      </c>
      <c r="CC214" s="507">
        <v>0</v>
      </c>
      <c r="CD214" s="507">
        <v>0</v>
      </c>
      <c r="CE214" s="507">
        <v>0</v>
      </c>
      <c r="CF214" s="507">
        <v>0</v>
      </c>
      <c r="CG214" s="507">
        <v>0</v>
      </c>
      <c r="CH214" s="507">
        <v>0</v>
      </c>
      <c r="CI214" s="507">
        <v>0</v>
      </c>
      <c r="CK214" s="358">
        <f t="shared" si="960"/>
        <v>44592</v>
      </c>
      <c r="CL214" s="507">
        <f t="shared" ref="CL214:CL236" si="974">SUM(CM214:CT214)</f>
        <v>0</v>
      </c>
      <c r="CM214" s="507">
        <v>0</v>
      </c>
      <c r="CN214" s="507">
        <v>0</v>
      </c>
      <c r="CO214" s="507">
        <v>0</v>
      </c>
      <c r="CP214" s="507">
        <v>0</v>
      </c>
      <c r="CQ214" s="507">
        <v>0</v>
      </c>
      <c r="CR214" s="507">
        <v>0</v>
      </c>
      <c r="CS214" s="507">
        <v>0</v>
      </c>
      <c r="CT214" s="507">
        <v>0</v>
      </c>
      <c r="CV214" s="358">
        <f t="shared" si="961"/>
        <v>44592</v>
      </c>
      <c r="CW214" s="507">
        <f t="shared" ref="CW214:CW236" si="975">SUM(CX214:DE214)</f>
        <v>0</v>
      </c>
      <c r="CX214" s="507">
        <v>0</v>
      </c>
      <c r="CY214" s="507">
        <v>0</v>
      </c>
      <c r="CZ214" s="507">
        <v>0</v>
      </c>
      <c r="DA214" s="507">
        <v>0</v>
      </c>
      <c r="DB214" s="507">
        <v>0</v>
      </c>
      <c r="DC214" s="507">
        <v>0</v>
      </c>
      <c r="DD214" s="507">
        <v>0</v>
      </c>
      <c r="DE214" s="507">
        <v>0</v>
      </c>
      <c r="DG214" s="358">
        <f t="shared" si="962"/>
        <v>44592</v>
      </c>
      <c r="DH214" s="507">
        <f t="shared" ref="DH214:DH236" si="976">SUM(DI214:DP214)</f>
        <v>0</v>
      </c>
      <c r="DI214" s="507">
        <v>0</v>
      </c>
      <c r="DJ214" s="507">
        <v>0</v>
      </c>
      <c r="DK214" s="507">
        <v>0</v>
      </c>
      <c r="DL214" s="507">
        <v>0</v>
      </c>
      <c r="DM214" s="507">
        <v>0</v>
      </c>
      <c r="DN214" s="507">
        <v>0</v>
      </c>
      <c r="DO214" s="507">
        <v>0</v>
      </c>
      <c r="DP214" s="507">
        <v>0</v>
      </c>
      <c r="DR214" s="358">
        <f t="shared" si="963"/>
        <v>44592</v>
      </c>
      <c r="DS214" s="507">
        <f t="shared" ref="DS214:DS236" si="977">SUM(DT214:EA214)</f>
        <v>0</v>
      </c>
      <c r="DT214" s="507">
        <v>0</v>
      </c>
      <c r="DU214" s="507">
        <v>0</v>
      </c>
      <c r="DV214" s="507">
        <v>0</v>
      </c>
      <c r="DW214" s="507">
        <v>0</v>
      </c>
      <c r="DX214" s="507">
        <v>0</v>
      </c>
      <c r="DY214" s="507">
        <v>0</v>
      </c>
      <c r="DZ214" s="507">
        <v>0</v>
      </c>
      <c r="EA214" s="507">
        <v>0</v>
      </c>
      <c r="EC214" s="358">
        <f t="shared" si="964"/>
        <v>44592</v>
      </c>
      <c r="ED214" s="507">
        <f t="shared" ref="ED214:ED236" si="978">SUM(EE214:EL214)</f>
        <v>0</v>
      </c>
      <c r="EE214" s="507">
        <v>0</v>
      </c>
      <c r="EF214" s="507">
        <v>0</v>
      </c>
      <c r="EG214" s="507">
        <v>0</v>
      </c>
      <c r="EH214" s="507">
        <v>0</v>
      </c>
      <c r="EI214" s="507">
        <v>0</v>
      </c>
      <c r="EJ214" s="507">
        <v>0</v>
      </c>
      <c r="EK214" s="507">
        <v>0</v>
      </c>
      <c r="EL214" s="507">
        <v>0</v>
      </c>
    </row>
    <row r="215" spans="1:142" x14ac:dyDescent="0.2">
      <c r="A215" s="358">
        <f t="shared" si="945"/>
        <v>44620</v>
      </c>
      <c r="B215" s="507">
        <f t="shared" si="965"/>
        <v>0</v>
      </c>
      <c r="C215" s="507">
        <f t="shared" si="966"/>
        <v>0</v>
      </c>
      <c r="D215" s="507">
        <f t="shared" si="946"/>
        <v>0</v>
      </c>
      <c r="E215" s="507">
        <f t="shared" si="947"/>
        <v>0</v>
      </c>
      <c r="F215" s="507">
        <f t="shared" si="948"/>
        <v>0</v>
      </c>
      <c r="G215" s="507">
        <f t="shared" si="949"/>
        <v>0</v>
      </c>
      <c r="H215" s="507">
        <f t="shared" si="950"/>
        <v>0</v>
      </c>
      <c r="I215" s="507">
        <f t="shared" si="951"/>
        <v>0</v>
      </c>
      <c r="J215" s="507">
        <f t="shared" si="952"/>
        <v>0</v>
      </c>
      <c r="L215" s="358">
        <f t="shared" si="953"/>
        <v>44620</v>
      </c>
      <c r="M215" s="507">
        <f t="shared" si="967"/>
        <v>0</v>
      </c>
      <c r="N215" s="507">
        <v>0</v>
      </c>
      <c r="O215" s="507">
        <v>0</v>
      </c>
      <c r="P215" s="507">
        <v>0</v>
      </c>
      <c r="Q215" s="507">
        <v>0</v>
      </c>
      <c r="R215" s="507">
        <v>0</v>
      </c>
      <c r="S215" s="507">
        <v>0</v>
      </c>
      <c r="T215" s="507">
        <v>0</v>
      </c>
      <c r="U215" s="507">
        <v>0</v>
      </c>
      <c r="W215" s="358">
        <f t="shared" si="954"/>
        <v>44620</v>
      </c>
      <c r="X215" s="507">
        <f t="shared" si="968"/>
        <v>0</v>
      </c>
      <c r="Y215" s="507">
        <v>0</v>
      </c>
      <c r="Z215" s="507">
        <v>0</v>
      </c>
      <c r="AA215" s="507">
        <v>0</v>
      </c>
      <c r="AB215" s="507">
        <v>0</v>
      </c>
      <c r="AC215" s="507">
        <v>0</v>
      </c>
      <c r="AD215" s="507">
        <v>0</v>
      </c>
      <c r="AE215" s="507">
        <v>0</v>
      </c>
      <c r="AF215" s="507">
        <v>0</v>
      </c>
      <c r="AH215" s="358">
        <f t="shared" si="955"/>
        <v>44620</v>
      </c>
      <c r="AI215" s="507">
        <f t="shared" si="969"/>
        <v>0</v>
      </c>
      <c r="AJ215" s="507">
        <v>0</v>
      </c>
      <c r="AK215" s="507">
        <v>0</v>
      </c>
      <c r="AL215" s="507">
        <v>0</v>
      </c>
      <c r="AM215" s="507">
        <v>0</v>
      </c>
      <c r="AN215" s="507">
        <v>0</v>
      </c>
      <c r="AO215" s="507">
        <v>0</v>
      </c>
      <c r="AP215" s="507">
        <v>0</v>
      </c>
      <c r="AQ215" s="507">
        <v>0</v>
      </c>
      <c r="AS215" s="358">
        <f t="shared" si="956"/>
        <v>44620</v>
      </c>
      <c r="AT215" s="507">
        <f t="shared" si="970"/>
        <v>0</v>
      </c>
      <c r="AU215" s="507">
        <v>0</v>
      </c>
      <c r="AV215" s="507">
        <v>0</v>
      </c>
      <c r="AW215" s="507">
        <v>0</v>
      </c>
      <c r="AX215" s="507">
        <v>0</v>
      </c>
      <c r="AY215" s="507">
        <v>0</v>
      </c>
      <c r="AZ215" s="507">
        <v>0</v>
      </c>
      <c r="BA215" s="507">
        <v>0</v>
      </c>
      <c r="BB215" s="507">
        <v>0</v>
      </c>
      <c r="BD215" s="358">
        <f t="shared" si="957"/>
        <v>44620</v>
      </c>
      <c r="BE215" s="507">
        <f t="shared" si="971"/>
        <v>0</v>
      </c>
      <c r="BF215" s="507">
        <v>0</v>
      </c>
      <c r="BG215" s="507">
        <v>0</v>
      </c>
      <c r="BH215" s="507">
        <v>0</v>
      </c>
      <c r="BI215" s="507">
        <v>0</v>
      </c>
      <c r="BJ215" s="507">
        <v>0</v>
      </c>
      <c r="BK215" s="507">
        <v>0</v>
      </c>
      <c r="BL215" s="507">
        <v>0</v>
      </c>
      <c r="BM215" s="507">
        <v>0</v>
      </c>
      <c r="BO215" s="358">
        <f t="shared" si="958"/>
        <v>44620</v>
      </c>
      <c r="BP215" s="507">
        <f t="shared" si="972"/>
        <v>0</v>
      </c>
      <c r="BQ215" s="507">
        <v>0</v>
      </c>
      <c r="BR215" s="507">
        <v>0</v>
      </c>
      <c r="BS215" s="507">
        <v>0</v>
      </c>
      <c r="BT215" s="507">
        <v>0</v>
      </c>
      <c r="BU215" s="507">
        <v>0</v>
      </c>
      <c r="BV215" s="507">
        <v>0</v>
      </c>
      <c r="BW215" s="507">
        <v>0</v>
      </c>
      <c r="BX215" s="507">
        <v>0</v>
      </c>
      <c r="BZ215" s="358">
        <f t="shared" si="959"/>
        <v>44620</v>
      </c>
      <c r="CA215" s="507">
        <f t="shared" si="973"/>
        <v>0</v>
      </c>
      <c r="CB215" s="507">
        <v>0</v>
      </c>
      <c r="CC215" s="507">
        <v>0</v>
      </c>
      <c r="CD215" s="507">
        <v>0</v>
      </c>
      <c r="CE215" s="507">
        <v>0</v>
      </c>
      <c r="CF215" s="507">
        <v>0</v>
      </c>
      <c r="CG215" s="507">
        <v>0</v>
      </c>
      <c r="CH215" s="507">
        <v>0</v>
      </c>
      <c r="CI215" s="507">
        <v>0</v>
      </c>
      <c r="CK215" s="358">
        <f t="shared" si="960"/>
        <v>44620</v>
      </c>
      <c r="CL215" s="507">
        <f t="shared" si="974"/>
        <v>0</v>
      </c>
      <c r="CM215" s="507">
        <v>0</v>
      </c>
      <c r="CN215" s="507">
        <v>0</v>
      </c>
      <c r="CO215" s="507">
        <v>0</v>
      </c>
      <c r="CP215" s="507">
        <v>0</v>
      </c>
      <c r="CQ215" s="507">
        <v>0</v>
      </c>
      <c r="CR215" s="507">
        <v>0</v>
      </c>
      <c r="CS215" s="507">
        <v>0</v>
      </c>
      <c r="CT215" s="507">
        <v>0</v>
      </c>
      <c r="CV215" s="358">
        <f t="shared" si="961"/>
        <v>44620</v>
      </c>
      <c r="CW215" s="507">
        <f t="shared" si="975"/>
        <v>0</v>
      </c>
      <c r="CX215" s="507">
        <v>0</v>
      </c>
      <c r="CY215" s="507">
        <v>0</v>
      </c>
      <c r="CZ215" s="507">
        <v>0</v>
      </c>
      <c r="DA215" s="507">
        <v>0</v>
      </c>
      <c r="DB215" s="507">
        <v>0</v>
      </c>
      <c r="DC215" s="507">
        <v>0</v>
      </c>
      <c r="DD215" s="507">
        <v>0</v>
      </c>
      <c r="DE215" s="507">
        <v>0</v>
      </c>
      <c r="DG215" s="358">
        <f t="shared" si="962"/>
        <v>44620</v>
      </c>
      <c r="DH215" s="507">
        <f t="shared" si="976"/>
        <v>0</v>
      </c>
      <c r="DI215" s="507">
        <v>0</v>
      </c>
      <c r="DJ215" s="507">
        <v>0</v>
      </c>
      <c r="DK215" s="507">
        <v>0</v>
      </c>
      <c r="DL215" s="507">
        <v>0</v>
      </c>
      <c r="DM215" s="507">
        <v>0</v>
      </c>
      <c r="DN215" s="507">
        <v>0</v>
      </c>
      <c r="DO215" s="507">
        <v>0</v>
      </c>
      <c r="DP215" s="507">
        <v>0</v>
      </c>
      <c r="DR215" s="358">
        <f t="shared" si="963"/>
        <v>44620</v>
      </c>
      <c r="DS215" s="507">
        <f t="shared" si="977"/>
        <v>0</v>
      </c>
      <c r="DT215" s="507">
        <v>0</v>
      </c>
      <c r="DU215" s="507">
        <v>0</v>
      </c>
      <c r="DV215" s="507">
        <v>0</v>
      </c>
      <c r="DW215" s="507">
        <v>0</v>
      </c>
      <c r="DX215" s="507">
        <v>0</v>
      </c>
      <c r="DY215" s="507">
        <v>0</v>
      </c>
      <c r="DZ215" s="507">
        <v>0</v>
      </c>
      <c r="EA215" s="507">
        <v>0</v>
      </c>
      <c r="EC215" s="358">
        <f t="shared" si="964"/>
        <v>44620</v>
      </c>
      <c r="ED215" s="507">
        <f t="shared" si="978"/>
        <v>0</v>
      </c>
      <c r="EE215" s="507">
        <v>0</v>
      </c>
      <c r="EF215" s="507">
        <v>0</v>
      </c>
      <c r="EG215" s="507">
        <v>0</v>
      </c>
      <c r="EH215" s="507">
        <v>0</v>
      </c>
      <c r="EI215" s="507">
        <v>0</v>
      </c>
      <c r="EJ215" s="507">
        <v>0</v>
      </c>
      <c r="EK215" s="507">
        <v>0</v>
      </c>
      <c r="EL215" s="507">
        <v>0</v>
      </c>
    </row>
    <row r="216" spans="1:142" x14ac:dyDescent="0.2">
      <c r="A216" s="358">
        <f t="shared" si="945"/>
        <v>44651</v>
      </c>
      <c r="B216" s="507">
        <f t="shared" si="965"/>
        <v>0</v>
      </c>
      <c r="C216" s="507">
        <f t="shared" si="966"/>
        <v>0</v>
      </c>
      <c r="D216" s="507">
        <f t="shared" si="946"/>
        <v>0</v>
      </c>
      <c r="E216" s="507">
        <f t="shared" si="947"/>
        <v>0</v>
      </c>
      <c r="F216" s="507">
        <f t="shared" si="948"/>
        <v>0</v>
      </c>
      <c r="G216" s="507">
        <f t="shared" si="949"/>
        <v>0</v>
      </c>
      <c r="H216" s="507">
        <f t="shared" si="950"/>
        <v>0</v>
      </c>
      <c r="I216" s="507">
        <f t="shared" si="951"/>
        <v>0</v>
      </c>
      <c r="J216" s="507">
        <f t="shared" si="952"/>
        <v>0</v>
      </c>
      <c r="L216" s="358">
        <f t="shared" si="953"/>
        <v>44651</v>
      </c>
      <c r="M216" s="507">
        <f t="shared" si="967"/>
        <v>0</v>
      </c>
      <c r="N216" s="507">
        <v>0</v>
      </c>
      <c r="O216" s="507">
        <v>0</v>
      </c>
      <c r="P216" s="507">
        <v>0</v>
      </c>
      <c r="Q216" s="507">
        <v>0</v>
      </c>
      <c r="R216" s="507">
        <v>0</v>
      </c>
      <c r="S216" s="507">
        <v>0</v>
      </c>
      <c r="T216" s="507">
        <v>0</v>
      </c>
      <c r="U216" s="507">
        <v>0</v>
      </c>
      <c r="W216" s="358">
        <f t="shared" si="954"/>
        <v>44651</v>
      </c>
      <c r="X216" s="507">
        <f t="shared" si="968"/>
        <v>0</v>
      </c>
      <c r="Y216" s="507">
        <v>0</v>
      </c>
      <c r="Z216" s="507">
        <v>0</v>
      </c>
      <c r="AA216" s="507">
        <v>0</v>
      </c>
      <c r="AB216" s="507">
        <v>0</v>
      </c>
      <c r="AC216" s="507">
        <v>0</v>
      </c>
      <c r="AD216" s="507">
        <v>0</v>
      </c>
      <c r="AE216" s="507">
        <v>0</v>
      </c>
      <c r="AF216" s="507">
        <v>0</v>
      </c>
      <c r="AH216" s="358">
        <f t="shared" si="955"/>
        <v>44651</v>
      </c>
      <c r="AI216" s="507">
        <f t="shared" si="969"/>
        <v>0</v>
      </c>
      <c r="AJ216" s="507">
        <v>0</v>
      </c>
      <c r="AK216" s="507">
        <v>0</v>
      </c>
      <c r="AL216" s="507">
        <v>0</v>
      </c>
      <c r="AM216" s="507">
        <v>0</v>
      </c>
      <c r="AN216" s="507">
        <v>0</v>
      </c>
      <c r="AO216" s="507">
        <v>0</v>
      </c>
      <c r="AP216" s="507">
        <v>0</v>
      </c>
      <c r="AQ216" s="507">
        <v>0</v>
      </c>
      <c r="AS216" s="358">
        <f t="shared" si="956"/>
        <v>44651</v>
      </c>
      <c r="AT216" s="507">
        <f t="shared" si="970"/>
        <v>0</v>
      </c>
      <c r="AU216" s="507">
        <v>0</v>
      </c>
      <c r="AV216" s="507">
        <v>0</v>
      </c>
      <c r="AW216" s="507">
        <v>0</v>
      </c>
      <c r="AX216" s="507">
        <v>0</v>
      </c>
      <c r="AY216" s="507">
        <v>0</v>
      </c>
      <c r="AZ216" s="507">
        <v>0</v>
      </c>
      <c r="BA216" s="507">
        <v>0</v>
      </c>
      <c r="BB216" s="507">
        <v>0</v>
      </c>
      <c r="BD216" s="358">
        <f t="shared" si="957"/>
        <v>44651</v>
      </c>
      <c r="BE216" s="507">
        <f t="shared" si="971"/>
        <v>0</v>
      </c>
      <c r="BF216" s="507">
        <v>0</v>
      </c>
      <c r="BG216" s="507">
        <v>0</v>
      </c>
      <c r="BH216" s="507">
        <v>0</v>
      </c>
      <c r="BI216" s="507">
        <v>0</v>
      </c>
      <c r="BJ216" s="507">
        <v>0</v>
      </c>
      <c r="BK216" s="507">
        <v>0</v>
      </c>
      <c r="BL216" s="507">
        <v>0</v>
      </c>
      <c r="BM216" s="507">
        <v>0</v>
      </c>
      <c r="BO216" s="358">
        <f t="shared" si="958"/>
        <v>44651</v>
      </c>
      <c r="BP216" s="507">
        <f t="shared" si="972"/>
        <v>0</v>
      </c>
      <c r="BQ216" s="507">
        <v>0</v>
      </c>
      <c r="BR216" s="507">
        <v>0</v>
      </c>
      <c r="BS216" s="507">
        <v>0</v>
      </c>
      <c r="BT216" s="507">
        <v>0</v>
      </c>
      <c r="BU216" s="507">
        <v>0</v>
      </c>
      <c r="BV216" s="507">
        <v>0</v>
      </c>
      <c r="BW216" s="507">
        <v>0</v>
      </c>
      <c r="BX216" s="507">
        <v>0</v>
      </c>
      <c r="BZ216" s="358">
        <f t="shared" si="959"/>
        <v>44651</v>
      </c>
      <c r="CA216" s="507">
        <f t="shared" si="973"/>
        <v>0</v>
      </c>
      <c r="CB216" s="507">
        <v>0</v>
      </c>
      <c r="CC216" s="507">
        <v>0</v>
      </c>
      <c r="CD216" s="507">
        <v>0</v>
      </c>
      <c r="CE216" s="507">
        <v>0</v>
      </c>
      <c r="CF216" s="507">
        <v>0</v>
      </c>
      <c r="CG216" s="507">
        <v>0</v>
      </c>
      <c r="CH216" s="507">
        <v>0</v>
      </c>
      <c r="CI216" s="507">
        <v>0</v>
      </c>
      <c r="CK216" s="358">
        <f t="shared" si="960"/>
        <v>44651</v>
      </c>
      <c r="CL216" s="507">
        <f t="shared" si="974"/>
        <v>0</v>
      </c>
      <c r="CM216" s="507">
        <v>0</v>
      </c>
      <c r="CN216" s="507">
        <v>0</v>
      </c>
      <c r="CO216" s="507">
        <v>0</v>
      </c>
      <c r="CP216" s="507">
        <v>0</v>
      </c>
      <c r="CQ216" s="507">
        <v>0</v>
      </c>
      <c r="CR216" s="507">
        <v>0</v>
      </c>
      <c r="CS216" s="507">
        <v>0</v>
      </c>
      <c r="CT216" s="507">
        <v>0</v>
      </c>
      <c r="CV216" s="358">
        <f t="shared" si="961"/>
        <v>44651</v>
      </c>
      <c r="CW216" s="507">
        <f t="shared" si="975"/>
        <v>0</v>
      </c>
      <c r="CX216" s="507">
        <v>0</v>
      </c>
      <c r="CY216" s="507">
        <v>0</v>
      </c>
      <c r="CZ216" s="507">
        <v>0</v>
      </c>
      <c r="DA216" s="507">
        <v>0</v>
      </c>
      <c r="DB216" s="507">
        <v>0</v>
      </c>
      <c r="DC216" s="507">
        <v>0</v>
      </c>
      <c r="DD216" s="507">
        <v>0</v>
      </c>
      <c r="DE216" s="507">
        <v>0</v>
      </c>
      <c r="DG216" s="358">
        <f t="shared" si="962"/>
        <v>44651</v>
      </c>
      <c r="DH216" s="507">
        <f t="shared" si="976"/>
        <v>0</v>
      </c>
      <c r="DI216" s="507">
        <v>0</v>
      </c>
      <c r="DJ216" s="507">
        <v>0</v>
      </c>
      <c r="DK216" s="507">
        <v>0</v>
      </c>
      <c r="DL216" s="507">
        <v>0</v>
      </c>
      <c r="DM216" s="507">
        <v>0</v>
      </c>
      <c r="DN216" s="507">
        <v>0</v>
      </c>
      <c r="DO216" s="507">
        <v>0</v>
      </c>
      <c r="DP216" s="507">
        <v>0</v>
      </c>
      <c r="DR216" s="358">
        <f t="shared" si="963"/>
        <v>44651</v>
      </c>
      <c r="DS216" s="507">
        <f t="shared" si="977"/>
        <v>0</v>
      </c>
      <c r="DT216" s="507">
        <v>0</v>
      </c>
      <c r="DU216" s="507">
        <v>0</v>
      </c>
      <c r="DV216" s="507">
        <v>0</v>
      </c>
      <c r="DW216" s="507">
        <v>0</v>
      </c>
      <c r="DX216" s="507">
        <v>0</v>
      </c>
      <c r="DY216" s="507">
        <v>0</v>
      </c>
      <c r="DZ216" s="507">
        <v>0</v>
      </c>
      <c r="EA216" s="507">
        <v>0</v>
      </c>
      <c r="EC216" s="358">
        <f t="shared" si="964"/>
        <v>44651</v>
      </c>
      <c r="ED216" s="507">
        <f t="shared" si="978"/>
        <v>0</v>
      </c>
      <c r="EE216" s="507">
        <v>0</v>
      </c>
      <c r="EF216" s="507">
        <v>0</v>
      </c>
      <c r="EG216" s="507">
        <v>0</v>
      </c>
      <c r="EH216" s="507">
        <v>0</v>
      </c>
      <c r="EI216" s="507">
        <v>0</v>
      </c>
      <c r="EJ216" s="507">
        <v>0</v>
      </c>
      <c r="EK216" s="507">
        <v>0</v>
      </c>
      <c r="EL216" s="507">
        <v>0</v>
      </c>
    </row>
    <row r="217" spans="1:142" x14ac:dyDescent="0.2">
      <c r="A217" s="358">
        <f t="shared" si="945"/>
        <v>44681</v>
      </c>
      <c r="B217" s="507">
        <f t="shared" si="965"/>
        <v>0</v>
      </c>
      <c r="C217" s="507">
        <f t="shared" si="966"/>
        <v>0</v>
      </c>
      <c r="D217" s="507">
        <f t="shared" si="946"/>
        <v>0</v>
      </c>
      <c r="E217" s="507">
        <f t="shared" si="947"/>
        <v>0</v>
      </c>
      <c r="F217" s="507">
        <f t="shared" si="948"/>
        <v>0</v>
      </c>
      <c r="G217" s="507">
        <f t="shared" si="949"/>
        <v>0</v>
      </c>
      <c r="H217" s="507">
        <f t="shared" si="950"/>
        <v>0</v>
      </c>
      <c r="I217" s="507">
        <f t="shared" si="951"/>
        <v>0</v>
      </c>
      <c r="J217" s="507">
        <f t="shared" si="952"/>
        <v>0</v>
      </c>
      <c r="L217" s="358">
        <f t="shared" si="953"/>
        <v>44681</v>
      </c>
      <c r="M217" s="507">
        <f t="shared" si="967"/>
        <v>0</v>
      </c>
      <c r="N217" s="507">
        <v>0</v>
      </c>
      <c r="O217" s="507">
        <v>0</v>
      </c>
      <c r="P217" s="507">
        <v>0</v>
      </c>
      <c r="Q217" s="507">
        <v>0</v>
      </c>
      <c r="R217" s="507">
        <v>0</v>
      </c>
      <c r="S217" s="507">
        <v>0</v>
      </c>
      <c r="T217" s="507">
        <v>0</v>
      </c>
      <c r="U217" s="507">
        <v>0</v>
      </c>
      <c r="W217" s="358">
        <f t="shared" si="954"/>
        <v>44681</v>
      </c>
      <c r="X217" s="507">
        <f t="shared" si="968"/>
        <v>0</v>
      </c>
      <c r="Y217" s="507">
        <v>0</v>
      </c>
      <c r="Z217" s="507">
        <v>0</v>
      </c>
      <c r="AA217" s="507">
        <v>0</v>
      </c>
      <c r="AB217" s="507">
        <v>0</v>
      </c>
      <c r="AC217" s="507">
        <v>0</v>
      </c>
      <c r="AD217" s="507">
        <v>0</v>
      </c>
      <c r="AE217" s="507">
        <v>0</v>
      </c>
      <c r="AF217" s="507">
        <v>0</v>
      </c>
      <c r="AH217" s="358">
        <f t="shared" si="955"/>
        <v>44681</v>
      </c>
      <c r="AI217" s="507">
        <f t="shared" si="969"/>
        <v>0</v>
      </c>
      <c r="AJ217" s="507">
        <v>0</v>
      </c>
      <c r="AK217" s="507">
        <v>0</v>
      </c>
      <c r="AL217" s="507">
        <v>0</v>
      </c>
      <c r="AM217" s="507">
        <v>0</v>
      </c>
      <c r="AN217" s="507">
        <v>0</v>
      </c>
      <c r="AO217" s="507">
        <v>0</v>
      </c>
      <c r="AP217" s="507">
        <v>0</v>
      </c>
      <c r="AQ217" s="507">
        <v>0</v>
      </c>
      <c r="AS217" s="358">
        <f t="shared" si="956"/>
        <v>44681</v>
      </c>
      <c r="AT217" s="507">
        <f t="shared" si="970"/>
        <v>0</v>
      </c>
      <c r="AU217" s="507">
        <v>0</v>
      </c>
      <c r="AV217" s="507">
        <v>0</v>
      </c>
      <c r="AW217" s="507">
        <v>0</v>
      </c>
      <c r="AX217" s="507">
        <v>0</v>
      </c>
      <c r="AY217" s="507">
        <v>0</v>
      </c>
      <c r="AZ217" s="507">
        <v>0</v>
      </c>
      <c r="BA217" s="507">
        <v>0</v>
      </c>
      <c r="BB217" s="507">
        <v>0</v>
      </c>
      <c r="BD217" s="358">
        <f t="shared" si="957"/>
        <v>44681</v>
      </c>
      <c r="BE217" s="507">
        <f t="shared" si="971"/>
        <v>0</v>
      </c>
      <c r="BF217" s="507">
        <v>0</v>
      </c>
      <c r="BG217" s="507">
        <v>0</v>
      </c>
      <c r="BH217" s="507">
        <v>0</v>
      </c>
      <c r="BI217" s="507">
        <v>0</v>
      </c>
      <c r="BJ217" s="507">
        <v>0</v>
      </c>
      <c r="BK217" s="507">
        <v>0</v>
      </c>
      <c r="BL217" s="507">
        <v>0</v>
      </c>
      <c r="BM217" s="507">
        <v>0</v>
      </c>
      <c r="BO217" s="358">
        <f t="shared" si="958"/>
        <v>44681</v>
      </c>
      <c r="BP217" s="507">
        <f t="shared" si="972"/>
        <v>0</v>
      </c>
      <c r="BQ217" s="507">
        <v>0</v>
      </c>
      <c r="BR217" s="507">
        <v>0</v>
      </c>
      <c r="BS217" s="507">
        <v>0</v>
      </c>
      <c r="BT217" s="507">
        <v>0</v>
      </c>
      <c r="BU217" s="507">
        <v>0</v>
      </c>
      <c r="BV217" s="507">
        <v>0</v>
      </c>
      <c r="BW217" s="507">
        <v>0</v>
      </c>
      <c r="BX217" s="507">
        <v>0</v>
      </c>
      <c r="BZ217" s="358">
        <f t="shared" si="959"/>
        <v>44681</v>
      </c>
      <c r="CA217" s="507">
        <f t="shared" si="973"/>
        <v>0</v>
      </c>
      <c r="CB217" s="507">
        <v>0</v>
      </c>
      <c r="CC217" s="507">
        <v>0</v>
      </c>
      <c r="CD217" s="507">
        <v>0</v>
      </c>
      <c r="CE217" s="507">
        <v>0</v>
      </c>
      <c r="CF217" s="507">
        <v>0</v>
      </c>
      <c r="CG217" s="507">
        <v>0</v>
      </c>
      <c r="CH217" s="507">
        <v>0</v>
      </c>
      <c r="CI217" s="507">
        <v>0</v>
      </c>
      <c r="CK217" s="358">
        <f t="shared" si="960"/>
        <v>44681</v>
      </c>
      <c r="CL217" s="507">
        <f t="shared" si="974"/>
        <v>0</v>
      </c>
      <c r="CM217" s="507">
        <v>0</v>
      </c>
      <c r="CN217" s="507">
        <v>0</v>
      </c>
      <c r="CO217" s="507">
        <v>0</v>
      </c>
      <c r="CP217" s="507">
        <v>0</v>
      </c>
      <c r="CQ217" s="507">
        <v>0</v>
      </c>
      <c r="CR217" s="507">
        <v>0</v>
      </c>
      <c r="CS217" s="507">
        <v>0</v>
      </c>
      <c r="CT217" s="507">
        <v>0</v>
      </c>
      <c r="CV217" s="358">
        <f t="shared" si="961"/>
        <v>44681</v>
      </c>
      <c r="CW217" s="507">
        <f t="shared" si="975"/>
        <v>0</v>
      </c>
      <c r="CX217" s="507">
        <v>0</v>
      </c>
      <c r="CY217" s="507">
        <v>0</v>
      </c>
      <c r="CZ217" s="507">
        <v>0</v>
      </c>
      <c r="DA217" s="507">
        <v>0</v>
      </c>
      <c r="DB217" s="507">
        <v>0</v>
      </c>
      <c r="DC217" s="507">
        <v>0</v>
      </c>
      <c r="DD217" s="507">
        <v>0</v>
      </c>
      <c r="DE217" s="507">
        <v>0</v>
      </c>
      <c r="DG217" s="358">
        <f t="shared" si="962"/>
        <v>44681</v>
      </c>
      <c r="DH217" s="507">
        <f t="shared" si="976"/>
        <v>0</v>
      </c>
      <c r="DI217" s="507">
        <v>0</v>
      </c>
      <c r="DJ217" s="507">
        <v>0</v>
      </c>
      <c r="DK217" s="507">
        <v>0</v>
      </c>
      <c r="DL217" s="507">
        <v>0</v>
      </c>
      <c r="DM217" s="507">
        <v>0</v>
      </c>
      <c r="DN217" s="507">
        <v>0</v>
      </c>
      <c r="DO217" s="507">
        <v>0</v>
      </c>
      <c r="DP217" s="507">
        <v>0</v>
      </c>
      <c r="DR217" s="358">
        <f t="shared" si="963"/>
        <v>44681</v>
      </c>
      <c r="DS217" s="507">
        <f t="shared" si="977"/>
        <v>0</v>
      </c>
      <c r="DT217" s="507">
        <v>0</v>
      </c>
      <c r="DU217" s="507">
        <v>0</v>
      </c>
      <c r="DV217" s="507">
        <v>0</v>
      </c>
      <c r="DW217" s="507">
        <v>0</v>
      </c>
      <c r="DX217" s="507">
        <v>0</v>
      </c>
      <c r="DY217" s="507">
        <v>0</v>
      </c>
      <c r="DZ217" s="507">
        <v>0</v>
      </c>
      <c r="EA217" s="507">
        <v>0</v>
      </c>
      <c r="EC217" s="358">
        <f t="shared" si="964"/>
        <v>44681</v>
      </c>
      <c r="ED217" s="507">
        <f t="shared" si="978"/>
        <v>0</v>
      </c>
      <c r="EE217" s="507">
        <v>0</v>
      </c>
      <c r="EF217" s="507">
        <v>0</v>
      </c>
      <c r="EG217" s="507">
        <v>0</v>
      </c>
      <c r="EH217" s="507">
        <v>0</v>
      </c>
      <c r="EI217" s="507">
        <v>0</v>
      </c>
      <c r="EJ217" s="507">
        <v>0</v>
      </c>
      <c r="EK217" s="507">
        <v>0</v>
      </c>
      <c r="EL217" s="507">
        <v>0</v>
      </c>
    </row>
    <row r="218" spans="1:142" x14ac:dyDescent="0.2">
      <c r="A218" s="358">
        <f t="shared" si="945"/>
        <v>44712</v>
      </c>
      <c r="B218" s="507">
        <f t="shared" si="965"/>
        <v>0</v>
      </c>
      <c r="C218" s="507">
        <f t="shared" si="966"/>
        <v>0</v>
      </c>
      <c r="D218" s="507">
        <f t="shared" si="946"/>
        <v>0</v>
      </c>
      <c r="E218" s="507">
        <f t="shared" si="947"/>
        <v>0</v>
      </c>
      <c r="F218" s="507">
        <f t="shared" si="948"/>
        <v>0</v>
      </c>
      <c r="G218" s="507">
        <f t="shared" si="949"/>
        <v>0</v>
      </c>
      <c r="H218" s="507">
        <f t="shared" si="950"/>
        <v>0</v>
      </c>
      <c r="I218" s="507">
        <f t="shared" si="951"/>
        <v>0</v>
      </c>
      <c r="J218" s="507">
        <f t="shared" si="952"/>
        <v>0</v>
      </c>
      <c r="L218" s="358">
        <f t="shared" si="953"/>
        <v>44712</v>
      </c>
      <c r="M218" s="507">
        <f t="shared" si="967"/>
        <v>0</v>
      </c>
      <c r="N218" s="507">
        <v>0</v>
      </c>
      <c r="O218" s="507">
        <v>0</v>
      </c>
      <c r="P218" s="507">
        <v>0</v>
      </c>
      <c r="Q218" s="507">
        <v>0</v>
      </c>
      <c r="R218" s="507">
        <v>0</v>
      </c>
      <c r="S218" s="507">
        <v>0</v>
      </c>
      <c r="T218" s="507">
        <v>0</v>
      </c>
      <c r="U218" s="507">
        <v>0</v>
      </c>
      <c r="W218" s="358">
        <f t="shared" si="954"/>
        <v>44712</v>
      </c>
      <c r="X218" s="507">
        <f t="shared" si="968"/>
        <v>0</v>
      </c>
      <c r="Y218" s="507">
        <v>0</v>
      </c>
      <c r="Z218" s="507">
        <v>0</v>
      </c>
      <c r="AA218" s="507">
        <v>0</v>
      </c>
      <c r="AB218" s="507">
        <v>0</v>
      </c>
      <c r="AC218" s="507">
        <v>0</v>
      </c>
      <c r="AD218" s="507">
        <v>0</v>
      </c>
      <c r="AE218" s="507">
        <v>0</v>
      </c>
      <c r="AF218" s="507">
        <v>0</v>
      </c>
      <c r="AH218" s="358">
        <f t="shared" si="955"/>
        <v>44712</v>
      </c>
      <c r="AI218" s="507">
        <f t="shared" si="969"/>
        <v>0</v>
      </c>
      <c r="AJ218" s="507">
        <v>0</v>
      </c>
      <c r="AK218" s="507">
        <v>0</v>
      </c>
      <c r="AL218" s="507">
        <v>0</v>
      </c>
      <c r="AM218" s="507">
        <v>0</v>
      </c>
      <c r="AN218" s="507">
        <v>0</v>
      </c>
      <c r="AO218" s="507">
        <v>0</v>
      </c>
      <c r="AP218" s="507">
        <v>0</v>
      </c>
      <c r="AQ218" s="507">
        <v>0</v>
      </c>
      <c r="AS218" s="358">
        <f t="shared" si="956"/>
        <v>44712</v>
      </c>
      <c r="AT218" s="507">
        <f t="shared" si="970"/>
        <v>0</v>
      </c>
      <c r="AU218" s="507">
        <v>0</v>
      </c>
      <c r="AV218" s="507">
        <v>0</v>
      </c>
      <c r="AW218" s="507">
        <v>0</v>
      </c>
      <c r="AX218" s="507">
        <v>0</v>
      </c>
      <c r="AY218" s="507">
        <v>0</v>
      </c>
      <c r="AZ218" s="507">
        <v>0</v>
      </c>
      <c r="BA218" s="507">
        <v>0</v>
      </c>
      <c r="BB218" s="507">
        <v>0</v>
      </c>
      <c r="BD218" s="358">
        <f t="shared" si="957"/>
        <v>44712</v>
      </c>
      <c r="BE218" s="507">
        <f t="shared" si="971"/>
        <v>0</v>
      </c>
      <c r="BF218" s="507">
        <v>0</v>
      </c>
      <c r="BG218" s="507">
        <v>0</v>
      </c>
      <c r="BH218" s="507">
        <v>0</v>
      </c>
      <c r="BI218" s="507">
        <v>0</v>
      </c>
      <c r="BJ218" s="507">
        <v>0</v>
      </c>
      <c r="BK218" s="507">
        <v>0</v>
      </c>
      <c r="BL218" s="507">
        <v>0</v>
      </c>
      <c r="BM218" s="507">
        <v>0</v>
      </c>
      <c r="BO218" s="358">
        <f t="shared" si="958"/>
        <v>44712</v>
      </c>
      <c r="BP218" s="507">
        <f t="shared" si="972"/>
        <v>0</v>
      </c>
      <c r="BQ218" s="507">
        <v>0</v>
      </c>
      <c r="BR218" s="507">
        <v>0</v>
      </c>
      <c r="BS218" s="507">
        <v>0</v>
      </c>
      <c r="BT218" s="507">
        <v>0</v>
      </c>
      <c r="BU218" s="507">
        <v>0</v>
      </c>
      <c r="BV218" s="507">
        <v>0</v>
      </c>
      <c r="BW218" s="507">
        <v>0</v>
      </c>
      <c r="BX218" s="507">
        <v>0</v>
      </c>
      <c r="BZ218" s="358">
        <f t="shared" si="959"/>
        <v>44712</v>
      </c>
      <c r="CA218" s="507">
        <f t="shared" si="973"/>
        <v>0</v>
      </c>
      <c r="CB218" s="507">
        <v>0</v>
      </c>
      <c r="CC218" s="507">
        <v>0</v>
      </c>
      <c r="CD218" s="507">
        <v>0</v>
      </c>
      <c r="CE218" s="507">
        <v>0</v>
      </c>
      <c r="CF218" s="507">
        <v>0</v>
      </c>
      <c r="CG218" s="507">
        <v>0</v>
      </c>
      <c r="CH218" s="507">
        <v>0</v>
      </c>
      <c r="CI218" s="507">
        <v>0</v>
      </c>
      <c r="CK218" s="358">
        <f t="shared" si="960"/>
        <v>44712</v>
      </c>
      <c r="CL218" s="507">
        <f t="shared" si="974"/>
        <v>0</v>
      </c>
      <c r="CM218" s="507">
        <v>0</v>
      </c>
      <c r="CN218" s="507">
        <v>0</v>
      </c>
      <c r="CO218" s="507">
        <v>0</v>
      </c>
      <c r="CP218" s="507">
        <v>0</v>
      </c>
      <c r="CQ218" s="507">
        <v>0</v>
      </c>
      <c r="CR218" s="507">
        <v>0</v>
      </c>
      <c r="CS218" s="507">
        <v>0</v>
      </c>
      <c r="CT218" s="507">
        <v>0</v>
      </c>
      <c r="CV218" s="358">
        <f t="shared" si="961"/>
        <v>44712</v>
      </c>
      <c r="CW218" s="507">
        <f t="shared" si="975"/>
        <v>0</v>
      </c>
      <c r="CX218" s="507">
        <v>0</v>
      </c>
      <c r="CY218" s="507">
        <v>0</v>
      </c>
      <c r="CZ218" s="507">
        <v>0</v>
      </c>
      <c r="DA218" s="507">
        <v>0</v>
      </c>
      <c r="DB218" s="507">
        <v>0</v>
      </c>
      <c r="DC218" s="507">
        <v>0</v>
      </c>
      <c r="DD218" s="507">
        <v>0</v>
      </c>
      <c r="DE218" s="507">
        <v>0</v>
      </c>
      <c r="DG218" s="358">
        <f t="shared" si="962"/>
        <v>44712</v>
      </c>
      <c r="DH218" s="507">
        <f t="shared" si="976"/>
        <v>0</v>
      </c>
      <c r="DI218" s="507">
        <v>0</v>
      </c>
      <c r="DJ218" s="507">
        <v>0</v>
      </c>
      <c r="DK218" s="507">
        <v>0</v>
      </c>
      <c r="DL218" s="507">
        <v>0</v>
      </c>
      <c r="DM218" s="507">
        <v>0</v>
      </c>
      <c r="DN218" s="507">
        <v>0</v>
      </c>
      <c r="DO218" s="507">
        <v>0</v>
      </c>
      <c r="DP218" s="507">
        <v>0</v>
      </c>
      <c r="DR218" s="358">
        <f t="shared" si="963"/>
        <v>44712</v>
      </c>
      <c r="DS218" s="507">
        <f t="shared" si="977"/>
        <v>0</v>
      </c>
      <c r="DT218" s="507">
        <v>0</v>
      </c>
      <c r="DU218" s="507">
        <v>0</v>
      </c>
      <c r="DV218" s="507">
        <v>0</v>
      </c>
      <c r="DW218" s="507">
        <v>0</v>
      </c>
      <c r="DX218" s="507">
        <v>0</v>
      </c>
      <c r="DY218" s="507">
        <v>0</v>
      </c>
      <c r="DZ218" s="507">
        <v>0</v>
      </c>
      <c r="EA218" s="507">
        <v>0</v>
      </c>
      <c r="EC218" s="358">
        <f t="shared" si="964"/>
        <v>44712</v>
      </c>
      <c r="ED218" s="507">
        <f t="shared" si="978"/>
        <v>0</v>
      </c>
      <c r="EE218" s="507">
        <v>0</v>
      </c>
      <c r="EF218" s="507">
        <v>0</v>
      </c>
      <c r="EG218" s="507">
        <v>0</v>
      </c>
      <c r="EH218" s="507">
        <v>0</v>
      </c>
      <c r="EI218" s="507">
        <v>0</v>
      </c>
      <c r="EJ218" s="507">
        <v>0</v>
      </c>
      <c r="EK218" s="507">
        <v>0</v>
      </c>
      <c r="EL218" s="507">
        <v>0</v>
      </c>
    </row>
    <row r="219" spans="1:142" x14ac:dyDescent="0.2">
      <c r="A219" s="358">
        <f t="shared" si="945"/>
        <v>44742</v>
      </c>
      <c r="B219" s="507">
        <f t="shared" si="965"/>
        <v>0</v>
      </c>
      <c r="C219" s="507">
        <f t="shared" si="966"/>
        <v>0</v>
      </c>
      <c r="D219" s="507">
        <f t="shared" si="946"/>
        <v>0</v>
      </c>
      <c r="E219" s="507">
        <f t="shared" si="947"/>
        <v>0</v>
      </c>
      <c r="F219" s="507">
        <f t="shared" si="948"/>
        <v>0</v>
      </c>
      <c r="G219" s="507">
        <f t="shared" si="949"/>
        <v>0</v>
      </c>
      <c r="H219" s="507">
        <f t="shared" si="950"/>
        <v>0</v>
      </c>
      <c r="I219" s="507">
        <f t="shared" si="951"/>
        <v>0</v>
      </c>
      <c r="J219" s="507">
        <f t="shared" si="952"/>
        <v>0</v>
      </c>
      <c r="L219" s="358">
        <f t="shared" si="953"/>
        <v>44742</v>
      </c>
      <c r="M219" s="507">
        <f t="shared" si="967"/>
        <v>0</v>
      </c>
      <c r="N219" s="507">
        <v>0</v>
      </c>
      <c r="O219" s="507">
        <v>0</v>
      </c>
      <c r="P219" s="507">
        <v>0</v>
      </c>
      <c r="Q219" s="507">
        <v>0</v>
      </c>
      <c r="R219" s="507">
        <v>0</v>
      </c>
      <c r="S219" s="507">
        <v>0</v>
      </c>
      <c r="T219" s="507">
        <v>0</v>
      </c>
      <c r="U219" s="507">
        <v>0</v>
      </c>
      <c r="W219" s="358">
        <f t="shared" si="954"/>
        <v>44742</v>
      </c>
      <c r="X219" s="507">
        <f t="shared" si="968"/>
        <v>0</v>
      </c>
      <c r="Y219" s="507">
        <v>0</v>
      </c>
      <c r="Z219" s="507">
        <v>0</v>
      </c>
      <c r="AA219" s="507">
        <v>0</v>
      </c>
      <c r="AB219" s="507">
        <v>0</v>
      </c>
      <c r="AC219" s="507">
        <v>0</v>
      </c>
      <c r="AD219" s="507">
        <v>0</v>
      </c>
      <c r="AE219" s="507">
        <v>0</v>
      </c>
      <c r="AF219" s="507">
        <v>0</v>
      </c>
      <c r="AH219" s="358">
        <f t="shared" si="955"/>
        <v>44742</v>
      </c>
      <c r="AI219" s="507">
        <f t="shared" si="969"/>
        <v>0</v>
      </c>
      <c r="AJ219" s="507">
        <v>0</v>
      </c>
      <c r="AK219" s="507">
        <v>0</v>
      </c>
      <c r="AL219" s="507">
        <v>0</v>
      </c>
      <c r="AM219" s="507">
        <v>0</v>
      </c>
      <c r="AN219" s="507">
        <v>0</v>
      </c>
      <c r="AO219" s="507">
        <v>0</v>
      </c>
      <c r="AP219" s="507">
        <v>0</v>
      </c>
      <c r="AQ219" s="507">
        <v>0</v>
      </c>
      <c r="AS219" s="358">
        <f t="shared" si="956"/>
        <v>44742</v>
      </c>
      <c r="AT219" s="507">
        <f t="shared" si="970"/>
        <v>0</v>
      </c>
      <c r="AU219" s="507">
        <v>0</v>
      </c>
      <c r="AV219" s="507">
        <v>0</v>
      </c>
      <c r="AW219" s="507">
        <v>0</v>
      </c>
      <c r="AX219" s="507">
        <v>0</v>
      </c>
      <c r="AY219" s="507">
        <v>0</v>
      </c>
      <c r="AZ219" s="507">
        <v>0</v>
      </c>
      <c r="BA219" s="507">
        <v>0</v>
      </c>
      <c r="BB219" s="507">
        <v>0</v>
      </c>
      <c r="BD219" s="358">
        <f t="shared" si="957"/>
        <v>44742</v>
      </c>
      <c r="BE219" s="507">
        <f t="shared" si="971"/>
        <v>0</v>
      </c>
      <c r="BF219" s="507">
        <v>0</v>
      </c>
      <c r="BG219" s="507">
        <v>0</v>
      </c>
      <c r="BH219" s="507">
        <v>0</v>
      </c>
      <c r="BI219" s="507">
        <v>0</v>
      </c>
      <c r="BJ219" s="507">
        <v>0</v>
      </c>
      <c r="BK219" s="507">
        <v>0</v>
      </c>
      <c r="BL219" s="507">
        <v>0</v>
      </c>
      <c r="BM219" s="507">
        <v>0</v>
      </c>
      <c r="BO219" s="358">
        <f t="shared" si="958"/>
        <v>44742</v>
      </c>
      <c r="BP219" s="507">
        <f t="shared" si="972"/>
        <v>0</v>
      </c>
      <c r="BQ219" s="507">
        <v>0</v>
      </c>
      <c r="BR219" s="507">
        <v>0</v>
      </c>
      <c r="BS219" s="507">
        <v>0</v>
      </c>
      <c r="BT219" s="507">
        <v>0</v>
      </c>
      <c r="BU219" s="507">
        <v>0</v>
      </c>
      <c r="BV219" s="507">
        <v>0</v>
      </c>
      <c r="BW219" s="507">
        <v>0</v>
      </c>
      <c r="BX219" s="507">
        <v>0</v>
      </c>
      <c r="BZ219" s="358">
        <f t="shared" si="959"/>
        <v>44742</v>
      </c>
      <c r="CA219" s="507">
        <f t="shared" si="973"/>
        <v>0</v>
      </c>
      <c r="CB219" s="507">
        <v>0</v>
      </c>
      <c r="CC219" s="507">
        <v>0</v>
      </c>
      <c r="CD219" s="507">
        <v>0</v>
      </c>
      <c r="CE219" s="507">
        <v>0</v>
      </c>
      <c r="CF219" s="507">
        <v>0</v>
      </c>
      <c r="CG219" s="507">
        <v>0</v>
      </c>
      <c r="CH219" s="507">
        <v>0</v>
      </c>
      <c r="CI219" s="507">
        <v>0</v>
      </c>
      <c r="CK219" s="358">
        <f t="shared" si="960"/>
        <v>44742</v>
      </c>
      <c r="CL219" s="507">
        <f t="shared" si="974"/>
        <v>0</v>
      </c>
      <c r="CM219" s="507">
        <v>0</v>
      </c>
      <c r="CN219" s="507">
        <v>0</v>
      </c>
      <c r="CO219" s="507">
        <v>0</v>
      </c>
      <c r="CP219" s="507">
        <v>0</v>
      </c>
      <c r="CQ219" s="507">
        <v>0</v>
      </c>
      <c r="CR219" s="507">
        <v>0</v>
      </c>
      <c r="CS219" s="507">
        <v>0</v>
      </c>
      <c r="CT219" s="507">
        <v>0</v>
      </c>
      <c r="CV219" s="358">
        <f t="shared" si="961"/>
        <v>44742</v>
      </c>
      <c r="CW219" s="507">
        <f t="shared" si="975"/>
        <v>0</v>
      </c>
      <c r="CX219" s="507">
        <v>0</v>
      </c>
      <c r="CY219" s="507">
        <v>0</v>
      </c>
      <c r="CZ219" s="507">
        <v>0</v>
      </c>
      <c r="DA219" s="507">
        <v>0</v>
      </c>
      <c r="DB219" s="507">
        <v>0</v>
      </c>
      <c r="DC219" s="507">
        <v>0</v>
      </c>
      <c r="DD219" s="507">
        <v>0</v>
      </c>
      <c r="DE219" s="507">
        <v>0</v>
      </c>
      <c r="DG219" s="358">
        <f t="shared" si="962"/>
        <v>44742</v>
      </c>
      <c r="DH219" s="507">
        <f t="shared" si="976"/>
        <v>0</v>
      </c>
      <c r="DI219" s="507">
        <v>0</v>
      </c>
      <c r="DJ219" s="507">
        <v>0</v>
      </c>
      <c r="DK219" s="507">
        <v>0</v>
      </c>
      <c r="DL219" s="507">
        <v>0</v>
      </c>
      <c r="DM219" s="507">
        <v>0</v>
      </c>
      <c r="DN219" s="507">
        <v>0</v>
      </c>
      <c r="DO219" s="507">
        <v>0</v>
      </c>
      <c r="DP219" s="507">
        <v>0</v>
      </c>
      <c r="DR219" s="358">
        <f t="shared" si="963"/>
        <v>44742</v>
      </c>
      <c r="DS219" s="507">
        <f t="shared" si="977"/>
        <v>0</v>
      </c>
      <c r="DT219" s="507">
        <v>0</v>
      </c>
      <c r="DU219" s="507">
        <v>0</v>
      </c>
      <c r="DV219" s="507">
        <v>0</v>
      </c>
      <c r="DW219" s="507">
        <v>0</v>
      </c>
      <c r="DX219" s="507">
        <v>0</v>
      </c>
      <c r="DY219" s="507">
        <v>0</v>
      </c>
      <c r="DZ219" s="507">
        <v>0</v>
      </c>
      <c r="EA219" s="507">
        <v>0</v>
      </c>
      <c r="EC219" s="358">
        <f t="shared" si="964"/>
        <v>44742</v>
      </c>
      <c r="ED219" s="507">
        <f t="shared" si="978"/>
        <v>0</v>
      </c>
      <c r="EE219" s="507">
        <v>0</v>
      </c>
      <c r="EF219" s="507">
        <v>0</v>
      </c>
      <c r="EG219" s="507">
        <v>0</v>
      </c>
      <c r="EH219" s="507">
        <v>0</v>
      </c>
      <c r="EI219" s="507">
        <v>0</v>
      </c>
      <c r="EJ219" s="507">
        <v>0</v>
      </c>
      <c r="EK219" s="507">
        <v>0</v>
      </c>
      <c r="EL219" s="507">
        <v>0</v>
      </c>
    </row>
    <row r="220" spans="1:142" x14ac:dyDescent="0.2">
      <c r="A220" s="358">
        <f t="shared" si="945"/>
        <v>44773</v>
      </c>
      <c r="B220" s="507">
        <f t="shared" si="965"/>
        <v>0</v>
      </c>
      <c r="C220" s="507">
        <f t="shared" si="966"/>
        <v>0</v>
      </c>
      <c r="D220" s="507">
        <f t="shared" si="946"/>
        <v>0</v>
      </c>
      <c r="E220" s="507">
        <f t="shared" si="947"/>
        <v>0</v>
      </c>
      <c r="F220" s="507">
        <f t="shared" si="948"/>
        <v>0</v>
      </c>
      <c r="G220" s="507">
        <f t="shared" si="949"/>
        <v>0</v>
      </c>
      <c r="H220" s="507">
        <f t="shared" si="950"/>
        <v>0</v>
      </c>
      <c r="I220" s="507">
        <f t="shared" si="951"/>
        <v>0</v>
      </c>
      <c r="J220" s="507">
        <f t="shared" si="952"/>
        <v>0</v>
      </c>
      <c r="L220" s="358">
        <f t="shared" si="953"/>
        <v>44773</v>
      </c>
      <c r="M220" s="507">
        <f t="shared" si="967"/>
        <v>0</v>
      </c>
      <c r="N220" s="507">
        <v>0</v>
      </c>
      <c r="O220" s="507">
        <v>0</v>
      </c>
      <c r="P220" s="507">
        <v>0</v>
      </c>
      <c r="Q220" s="507">
        <v>0</v>
      </c>
      <c r="R220" s="507">
        <v>0</v>
      </c>
      <c r="S220" s="507">
        <v>0</v>
      </c>
      <c r="T220" s="507">
        <v>0</v>
      </c>
      <c r="U220" s="507">
        <v>0</v>
      </c>
      <c r="W220" s="358">
        <f t="shared" si="954"/>
        <v>44773</v>
      </c>
      <c r="X220" s="507">
        <f t="shared" si="968"/>
        <v>0</v>
      </c>
      <c r="Y220" s="507">
        <v>0</v>
      </c>
      <c r="Z220" s="507">
        <v>0</v>
      </c>
      <c r="AA220" s="507">
        <v>0</v>
      </c>
      <c r="AB220" s="507">
        <v>0</v>
      </c>
      <c r="AC220" s="507">
        <v>0</v>
      </c>
      <c r="AD220" s="507">
        <v>0</v>
      </c>
      <c r="AE220" s="507">
        <v>0</v>
      </c>
      <c r="AF220" s="507">
        <v>0</v>
      </c>
      <c r="AH220" s="358">
        <f t="shared" si="955"/>
        <v>44773</v>
      </c>
      <c r="AI220" s="507">
        <f t="shared" si="969"/>
        <v>0</v>
      </c>
      <c r="AJ220" s="507">
        <v>0</v>
      </c>
      <c r="AK220" s="507">
        <v>0</v>
      </c>
      <c r="AL220" s="507">
        <v>0</v>
      </c>
      <c r="AM220" s="507">
        <v>0</v>
      </c>
      <c r="AN220" s="507">
        <v>0</v>
      </c>
      <c r="AO220" s="507">
        <v>0</v>
      </c>
      <c r="AP220" s="507">
        <v>0</v>
      </c>
      <c r="AQ220" s="507">
        <v>0</v>
      </c>
      <c r="AS220" s="358">
        <f t="shared" si="956"/>
        <v>44773</v>
      </c>
      <c r="AT220" s="507">
        <f t="shared" si="970"/>
        <v>0</v>
      </c>
      <c r="AU220" s="507">
        <v>0</v>
      </c>
      <c r="AV220" s="507">
        <v>0</v>
      </c>
      <c r="AW220" s="507">
        <v>0</v>
      </c>
      <c r="AX220" s="507">
        <v>0</v>
      </c>
      <c r="AY220" s="507">
        <v>0</v>
      </c>
      <c r="AZ220" s="507">
        <v>0</v>
      </c>
      <c r="BA220" s="507">
        <v>0</v>
      </c>
      <c r="BB220" s="507">
        <v>0</v>
      </c>
      <c r="BD220" s="358">
        <f t="shared" si="957"/>
        <v>44773</v>
      </c>
      <c r="BE220" s="507">
        <f t="shared" si="971"/>
        <v>0</v>
      </c>
      <c r="BF220" s="507">
        <v>0</v>
      </c>
      <c r="BG220" s="507">
        <v>0</v>
      </c>
      <c r="BH220" s="507">
        <v>0</v>
      </c>
      <c r="BI220" s="507">
        <v>0</v>
      </c>
      <c r="BJ220" s="507">
        <v>0</v>
      </c>
      <c r="BK220" s="507">
        <v>0</v>
      </c>
      <c r="BL220" s="507">
        <v>0</v>
      </c>
      <c r="BM220" s="507">
        <v>0</v>
      </c>
      <c r="BO220" s="358">
        <f t="shared" si="958"/>
        <v>44773</v>
      </c>
      <c r="BP220" s="507">
        <f t="shared" si="972"/>
        <v>0</v>
      </c>
      <c r="BQ220" s="507">
        <v>0</v>
      </c>
      <c r="BR220" s="507">
        <v>0</v>
      </c>
      <c r="BS220" s="507">
        <v>0</v>
      </c>
      <c r="BT220" s="507">
        <v>0</v>
      </c>
      <c r="BU220" s="507">
        <v>0</v>
      </c>
      <c r="BV220" s="507">
        <v>0</v>
      </c>
      <c r="BW220" s="507">
        <v>0</v>
      </c>
      <c r="BX220" s="507">
        <v>0</v>
      </c>
      <c r="BZ220" s="358">
        <f t="shared" si="959"/>
        <v>44773</v>
      </c>
      <c r="CA220" s="507">
        <f t="shared" si="973"/>
        <v>0</v>
      </c>
      <c r="CB220" s="507">
        <v>0</v>
      </c>
      <c r="CC220" s="507">
        <v>0</v>
      </c>
      <c r="CD220" s="507">
        <v>0</v>
      </c>
      <c r="CE220" s="507">
        <v>0</v>
      </c>
      <c r="CF220" s="507">
        <v>0</v>
      </c>
      <c r="CG220" s="507">
        <v>0</v>
      </c>
      <c r="CH220" s="507">
        <v>0</v>
      </c>
      <c r="CI220" s="507">
        <v>0</v>
      </c>
      <c r="CK220" s="358">
        <f t="shared" si="960"/>
        <v>44773</v>
      </c>
      <c r="CL220" s="507">
        <f t="shared" si="974"/>
        <v>0</v>
      </c>
      <c r="CM220" s="507">
        <v>0</v>
      </c>
      <c r="CN220" s="507">
        <v>0</v>
      </c>
      <c r="CO220" s="507">
        <v>0</v>
      </c>
      <c r="CP220" s="507">
        <v>0</v>
      </c>
      <c r="CQ220" s="507">
        <v>0</v>
      </c>
      <c r="CR220" s="507">
        <v>0</v>
      </c>
      <c r="CS220" s="507">
        <v>0</v>
      </c>
      <c r="CT220" s="507">
        <v>0</v>
      </c>
      <c r="CV220" s="358">
        <f t="shared" si="961"/>
        <v>44773</v>
      </c>
      <c r="CW220" s="507">
        <f t="shared" si="975"/>
        <v>0</v>
      </c>
      <c r="CX220" s="507">
        <v>0</v>
      </c>
      <c r="CY220" s="507">
        <v>0</v>
      </c>
      <c r="CZ220" s="507">
        <v>0</v>
      </c>
      <c r="DA220" s="507">
        <v>0</v>
      </c>
      <c r="DB220" s="507">
        <v>0</v>
      </c>
      <c r="DC220" s="507">
        <v>0</v>
      </c>
      <c r="DD220" s="507">
        <v>0</v>
      </c>
      <c r="DE220" s="507">
        <v>0</v>
      </c>
      <c r="DG220" s="358">
        <f t="shared" si="962"/>
        <v>44773</v>
      </c>
      <c r="DH220" s="507">
        <f t="shared" si="976"/>
        <v>0</v>
      </c>
      <c r="DI220" s="507">
        <v>0</v>
      </c>
      <c r="DJ220" s="507">
        <v>0</v>
      </c>
      <c r="DK220" s="507">
        <v>0</v>
      </c>
      <c r="DL220" s="507">
        <v>0</v>
      </c>
      <c r="DM220" s="507">
        <v>0</v>
      </c>
      <c r="DN220" s="507">
        <v>0</v>
      </c>
      <c r="DO220" s="507">
        <v>0</v>
      </c>
      <c r="DP220" s="507">
        <v>0</v>
      </c>
      <c r="DR220" s="358">
        <f t="shared" si="963"/>
        <v>44773</v>
      </c>
      <c r="DS220" s="507">
        <f t="shared" si="977"/>
        <v>0</v>
      </c>
      <c r="DT220" s="507">
        <v>0</v>
      </c>
      <c r="DU220" s="507">
        <v>0</v>
      </c>
      <c r="DV220" s="507">
        <v>0</v>
      </c>
      <c r="DW220" s="507">
        <v>0</v>
      </c>
      <c r="DX220" s="507">
        <v>0</v>
      </c>
      <c r="DY220" s="507">
        <v>0</v>
      </c>
      <c r="DZ220" s="507">
        <v>0</v>
      </c>
      <c r="EA220" s="507">
        <v>0</v>
      </c>
      <c r="EC220" s="358">
        <f t="shared" si="964"/>
        <v>44773</v>
      </c>
      <c r="ED220" s="507">
        <f t="shared" si="978"/>
        <v>0</v>
      </c>
      <c r="EE220" s="507">
        <v>0</v>
      </c>
      <c r="EF220" s="507">
        <v>0</v>
      </c>
      <c r="EG220" s="507">
        <v>0</v>
      </c>
      <c r="EH220" s="507">
        <v>0</v>
      </c>
      <c r="EI220" s="507">
        <v>0</v>
      </c>
      <c r="EJ220" s="507">
        <v>0</v>
      </c>
      <c r="EK220" s="507">
        <v>0</v>
      </c>
      <c r="EL220" s="507">
        <v>0</v>
      </c>
    </row>
    <row r="221" spans="1:142" x14ac:dyDescent="0.2">
      <c r="A221" s="358">
        <f t="shared" si="945"/>
        <v>44804</v>
      </c>
      <c r="B221" s="507">
        <f t="shared" si="965"/>
        <v>0</v>
      </c>
      <c r="C221" s="507">
        <f t="shared" si="966"/>
        <v>0</v>
      </c>
      <c r="D221" s="507">
        <f t="shared" si="946"/>
        <v>0</v>
      </c>
      <c r="E221" s="507">
        <f t="shared" si="947"/>
        <v>0</v>
      </c>
      <c r="F221" s="507">
        <f t="shared" si="948"/>
        <v>0</v>
      </c>
      <c r="G221" s="507">
        <f t="shared" si="949"/>
        <v>0</v>
      </c>
      <c r="H221" s="507">
        <f t="shared" si="950"/>
        <v>0</v>
      </c>
      <c r="I221" s="507">
        <f t="shared" si="951"/>
        <v>0</v>
      </c>
      <c r="J221" s="507">
        <f t="shared" si="952"/>
        <v>0</v>
      </c>
      <c r="L221" s="358">
        <f t="shared" si="953"/>
        <v>44804</v>
      </c>
      <c r="M221" s="507">
        <f t="shared" si="967"/>
        <v>0</v>
      </c>
      <c r="N221" s="507">
        <v>0</v>
      </c>
      <c r="O221" s="507">
        <v>0</v>
      </c>
      <c r="P221" s="507">
        <v>0</v>
      </c>
      <c r="Q221" s="507">
        <v>0</v>
      </c>
      <c r="R221" s="507">
        <v>0</v>
      </c>
      <c r="S221" s="507">
        <v>0</v>
      </c>
      <c r="T221" s="507">
        <v>0</v>
      </c>
      <c r="U221" s="507">
        <v>0</v>
      </c>
      <c r="W221" s="358">
        <f t="shared" si="954"/>
        <v>44804</v>
      </c>
      <c r="X221" s="507">
        <f t="shared" si="968"/>
        <v>0</v>
      </c>
      <c r="Y221" s="507">
        <v>0</v>
      </c>
      <c r="Z221" s="507">
        <v>0</v>
      </c>
      <c r="AA221" s="507">
        <v>0</v>
      </c>
      <c r="AB221" s="507">
        <v>0</v>
      </c>
      <c r="AC221" s="507">
        <v>0</v>
      </c>
      <c r="AD221" s="507">
        <v>0</v>
      </c>
      <c r="AE221" s="507">
        <v>0</v>
      </c>
      <c r="AF221" s="507">
        <v>0</v>
      </c>
      <c r="AH221" s="358">
        <f t="shared" si="955"/>
        <v>44804</v>
      </c>
      <c r="AI221" s="507">
        <f t="shared" si="969"/>
        <v>0</v>
      </c>
      <c r="AJ221" s="507">
        <v>0</v>
      </c>
      <c r="AK221" s="507">
        <v>0</v>
      </c>
      <c r="AL221" s="507">
        <v>0</v>
      </c>
      <c r="AM221" s="507">
        <v>0</v>
      </c>
      <c r="AN221" s="507">
        <v>0</v>
      </c>
      <c r="AO221" s="507">
        <v>0</v>
      </c>
      <c r="AP221" s="507">
        <v>0</v>
      </c>
      <c r="AQ221" s="507">
        <v>0</v>
      </c>
      <c r="AS221" s="358">
        <f t="shared" si="956"/>
        <v>44804</v>
      </c>
      <c r="AT221" s="507">
        <f t="shared" si="970"/>
        <v>0</v>
      </c>
      <c r="AU221" s="507">
        <v>0</v>
      </c>
      <c r="AV221" s="507">
        <v>0</v>
      </c>
      <c r="AW221" s="507">
        <v>0</v>
      </c>
      <c r="AX221" s="507">
        <v>0</v>
      </c>
      <c r="AY221" s="507">
        <v>0</v>
      </c>
      <c r="AZ221" s="507">
        <v>0</v>
      </c>
      <c r="BA221" s="507">
        <v>0</v>
      </c>
      <c r="BB221" s="507">
        <v>0</v>
      </c>
      <c r="BD221" s="358">
        <f t="shared" si="957"/>
        <v>44804</v>
      </c>
      <c r="BE221" s="507">
        <f t="shared" si="971"/>
        <v>0</v>
      </c>
      <c r="BF221" s="507">
        <v>0</v>
      </c>
      <c r="BG221" s="507">
        <v>0</v>
      </c>
      <c r="BH221" s="507">
        <v>0</v>
      </c>
      <c r="BI221" s="507">
        <v>0</v>
      </c>
      <c r="BJ221" s="507">
        <v>0</v>
      </c>
      <c r="BK221" s="507">
        <v>0</v>
      </c>
      <c r="BL221" s="507">
        <v>0</v>
      </c>
      <c r="BM221" s="507">
        <v>0</v>
      </c>
      <c r="BO221" s="358">
        <f t="shared" si="958"/>
        <v>44804</v>
      </c>
      <c r="BP221" s="507">
        <f t="shared" si="972"/>
        <v>0</v>
      </c>
      <c r="BQ221" s="507">
        <v>0</v>
      </c>
      <c r="BR221" s="507">
        <v>0</v>
      </c>
      <c r="BS221" s="507">
        <v>0</v>
      </c>
      <c r="BT221" s="507">
        <v>0</v>
      </c>
      <c r="BU221" s="507">
        <v>0</v>
      </c>
      <c r="BV221" s="507">
        <v>0</v>
      </c>
      <c r="BW221" s="507">
        <v>0</v>
      </c>
      <c r="BX221" s="507">
        <v>0</v>
      </c>
      <c r="BZ221" s="358">
        <f t="shared" si="959"/>
        <v>44804</v>
      </c>
      <c r="CA221" s="507">
        <f t="shared" si="973"/>
        <v>0</v>
      </c>
      <c r="CB221" s="507">
        <v>0</v>
      </c>
      <c r="CC221" s="507">
        <v>0</v>
      </c>
      <c r="CD221" s="507">
        <v>0</v>
      </c>
      <c r="CE221" s="507">
        <v>0</v>
      </c>
      <c r="CF221" s="507">
        <v>0</v>
      </c>
      <c r="CG221" s="507">
        <v>0</v>
      </c>
      <c r="CH221" s="507">
        <v>0</v>
      </c>
      <c r="CI221" s="507">
        <v>0</v>
      </c>
      <c r="CK221" s="358">
        <f t="shared" si="960"/>
        <v>44804</v>
      </c>
      <c r="CL221" s="507">
        <f t="shared" si="974"/>
        <v>0</v>
      </c>
      <c r="CM221" s="507">
        <v>0</v>
      </c>
      <c r="CN221" s="507">
        <v>0</v>
      </c>
      <c r="CO221" s="507">
        <v>0</v>
      </c>
      <c r="CP221" s="507">
        <v>0</v>
      </c>
      <c r="CQ221" s="507">
        <v>0</v>
      </c>
      <c r="CR221" s="507">
        <v>0</v>
      </c>
      <c r="CS221" s="507">
        <v>0</v>
      </c>
      <c r="CT221" s="507">
        <v>0</v>
      </c>
      <c r="CV221" s="358">
        <f t="shared" si="961"/>
        <v>44804</v>
      </c>
      <c r="CW221" s="507">
        <f t="shared" si="975"/>
        <v>0</v>
      </c>
      <c r="CX221" s="507">
        <v>0</v>
      </c>
      <c r="CY221" s="507">
        <v>0</v>
      </c>
      <c r="CZ221" s="507">
        <v>0</v>
      </c>
      <c r="DA221" s="507">
        <v>0</v>
      </c>
      <c r="DB221" s="507">
        <v>0</v>
      </c>
      <c r="DC221" s="507">
        <v>0</v>
      </c>
      <c r="DD221" s="507">
        <v>0</v>
      </c>
      <c r="DE221" s="507">
        <v>0</v>
      </c>
      <c r="DG221" s="358">
        <f t="shared" si="962"/>
        <v>44804</v>
      </c>
      <c r="DH221" s="507">
        <f t="shared" si="976"/>
        <v>0</v>
      </c>
      <c r="DI221" s="507">
        <v>0</v>
      </c>
      <c r="DJ221" s="507">
        <v>0</v>
      </c>
      <c r="DK221" s="507">
        <v>0</v>
      </c>
      <c r="DL221" s="507">
        <v>0</v>
      </c>
      <c r="DM221" s="507">
        <v>0</v>
      </c>
      <c r="DN221" s="507">
        <v>0</v>
      </c>
      <c r="DO221" s="507">
        <v>0</v>
      </c>
      <c r="DP221" s="507">
        <v>0</v>
      </c>
      <c r="DR221" s="358">
        <f t="shared" si="963"/>
        <v>44804</v>
      </c>
      <c r="DS221" s="507">
        <f t="shared" si="977"/>
        <v>0</v>
      </c>
      <c r="DT221" s="507">
        <v>0</v>
      </c>
      <c r="DU221" s="507">
        <v>0</v>
      </c>
      <c r="DV221" s="507">
        <v>0</v>
      </c>
      <c r="DW221" s="507">
        <v>0</v>
      </c>
      <c r="DX221" s="507">
        <v>0</v>
      </c>
      <c r="DY221" s="507">
        <v>0</v>
      </c>
      <c r="DZ221" s="507">
        <v>0</v>
      </c>
      <c r="EA221" s="507">
        <v>0</v>
      </c>
      <c r="EC221" s="358">
        <f t="shared" si="964"/>
        <v>44804</v>
      </c>
      <c r="ED221" s="507">
        <f t="shared" si="978"/>
        <v>0</v>
      </c>
      <c r="EE221" s="507">
        <v>0</v>
      </c>
      <c r="EF221" s="507">
        <v>0</v>
      </c>
      <c r="EG221" s="507">
        <v>0</v>
      </c>
      <c r="EH221" s="507">
        <v>0</v>
      </c>
      <c r="EI221" s="507">
        <v>0</v>
      </c>
      <c r="EJ221" s="507">
        <v>0</v>
      </c>
      <c r="EK221" s="507">
        <v>0</v>
      </c>
      <c r="EL221" s="507">
        <v>0</v>
      </c>
    </row>
    <row r="222" spans="1:142" x14ac:dyDescent="0.2">
      <c r="A222" s="358">
        <f t="shared" si="945"/>
        <v>44834</v>
      </c>
      <c r="B222" s="507">
        <f t="shared" si="965"/>
        <v>0</v>
      </c>
      <c r="C222" s="507">
        <f t="shared" si="966"/>
        <v>0</v>
      </c>
      <c r="D222" s="507">
        <f t="shared" si="946"/>
        <v>0</v>
      </c>
      <c r="E222" s="507">
        <f t="shared" si="947"/>
        <v>0</v>
      </c>
      <c r="F222" s="507">
        <f t="shared" si="948"/>
        <v>0</v>
      </c>
      <c r="G222" s="507">
        <f t="shared" si="949"/>
        <v>0</v>
      </c>
      <c r="H222" s="507">
        <f t="shared" si="950"/>
        <v>0</v>
      </c>
      <c r="I222" s="507">
        <f t="shared" si="951"/>
        <v>0</v>
      </c>
      <c r="J222" s="507">
        <f t="shared" si="952"/>
        <v>0</v>
      </c>
      <c r="L222" s="358">
        <f t="shared" si="953"/>
        <v>44834</v>
      </c>
      <c r="M222" s="507">
        <f t="shared" si="967"/>
        <v>0</v>
      </c>
      <c r="N222" s="507">
        <v>0</v>
      </c>
      <c r="O222" s="507">
        <v>0</v>
      </c>
      <c r="P222" s="507">
        <v>0</v>
      </c>
      <c r="Q222" s="507">
        <v>0</v>
      </c>
      <c r="R222" s="507">
        <v>0</v>
      </c>
      <c r="S222" s="507">
        <v>0</v>
      </c>
      <c r="T222" s="507">
        <v>0</v>
      </c>
      <c r="U222" s="507">
        <v>0</v>
      </c>
      <c r="W222" s="358">
        <f t="shared" si="954"/>
        <v>44834</v>
      </c>
      <c r="X222" s="507">
        <f t="shared" si="968"/>
        <v>0</v>
      </c>
      <c r="Y222" s="507">
        <v>0</v>
      </c>
      <c r="Z222" s="507">
        <v>0</v>
      </c>
      <c r="AA222" s="507">
        <v>0</v>
      </c>
      <c r="AB222" s="507">
        <v>0</v>
      </c>
      <c r="AC222" s="507">
        <v>0</v>
      </c>
      <c r="AD222" s="507">
        <v>0</v>
      </c>
      <c r="AE222" s="507">
        <v>0</v>
      </c>
      <c r="AF222" s="507">
        <v>0</v>
      </c>
      <c r="AH222" s="358">
        <f t="shared" si="955"/>
        <v>44834</v>
      </c>
      <c r="AI222" s="507">
        <f t="shared" si="969"/>
        <v>0</v>
      </c>
      <c r="AJ222" s="507">
        <v>0</v>
      </c>
      <c r="AK222" s="507">
        <v>0</v>
      </c>
      <c r="AL222" s="507">
        <v>0</v>
      </c>
      <c r="AM222" s="507">
        <v>0</v>
      </c>
      <c r="AN222" s="507">
        <v>0</v>
      </c>
      <c r="AO222" s="507">
        <v>0</v>
      </c>
      <c r="AP222" s="507">
        <v>0</v>
      </c>
      <c r="AQ222" s="507">
        <v>0</v>
      </c>
      <c r="AS222" s="358">
        <f t="shared" si="956"/>
        <v>44834</v>
      </c>
      <c r="AT222" s="507">
        <f t="shared" si="970"/>
        <v>0</v>
      </c>
      <c r="AU222" s="507">
        <v>0</v>
      </c>
      <c r="AV222" s="507">
        <v>0</v>
      </c>
      <c r="AW222" s="507">
        <v>0</v>
      </c>
      <c r="AX222" s="507">
        <v>0</v>
      </c>
      <c r="AY222" s="507">
        <v>0</v>
      </c>
      <c r="AZ222" s="507">
        <v>0</v>
      </c>
      <c r="BA222" s="507">
        <v>0</v>
      </c>
      <c r="BB222" s="507">
        <v>0</v>
      </c>
      <c r="BD222" s="358">
        <f t="shared" si="957"/>
        <v>44834</v>
      </c>
      <c r="BE222" s="507">
        <f t="shared" si="971"/>
        <v>0</v>
      </c>
      <c r="BF222" s="507">
        <v>0</v>
      </c>
      <c r="BG222" s="507">
        <v>0</v>
      </c>
      <c r="BH222" s="507">
        <v>0</v>
      </c>
      <c r="BI222" s="507">
        <v>0</v>
      </c>
      <c r="BJ222" s="507">
        <v>0</v>
      </c>
      <c r="BK222" s="507">
        <v>0</v>
      </c>
      <c r="BL222" s="507">
        <v>0</v>
      </c>
      <c r="BM222" s="507">
        <v>0</v>
      </c>
      <c r="BO222" s="358">
        <f t="shared" si="958"/>
        <v>44834</v>
      </c>
      <c r="BP222" s="507">
        <f t="shared" si="972"/>
        <v>0</v>
      </c>
      <c r="BQ222" s="507">
        <v>0</v>
      </c>
      <c r="BR222" s="507">
        <v>0</v>
      </c>
      <c r="BS222" s="507">
        <v>0</v>
      </c>
      <c r="BT222" s="507">
        <v>0</v>
      </c>
      <c r="BU222" s="507">
        <v>0</v>
      </c>
      <c r="BV222" s="507">
        <v>0</v>
      </c>
      <c r="BW222" s="507">
        <v>0</v>
      </c>
      <c r="BX222" s="507">
        <v>0</v>
      </c>
      <c r="BZ222" s="358">
        <f t="shared" si="959"/>
        <v>44834</v>
      </c>
      <c r="CA222" s="507">
        <f t="shared" si="973"/>
        <v>0</v>
      </c>
      <c r="CB222" s="507">
        <v>0</v>
      </c>
      <c r="CC222" s="507">
        <v>0</v>
      </c>
      <c r="CD222" s="507">
        <v>0</v>
      </c>
      <c r="CE222" s="507">
        <v>0</v>
      </c>
      <c r="CF222" s="507">
        <v>0</v>
      </c>
      <c r="CG222" s="507">
        <v>0</v>
      </c>
      <c r="CH222" s="507">
        <v>0</v>
      </c>
      <c r="CI222" s="507">
        <v>0</v>
      </c>
      <c r="CK222" s="358">
        <f t="shared" si="960"/>
        <v>44834</v>
      </c>
      <c r="CL222" s="507">
        <f t="shared" si="974"/>
        <v>0</v>
      </c>
      <c r="CM222" s="507">
        <v>0</v>
      </c>
      <c r="CN222" s="507">
        <v>0</v>
      </c>
      <c r="CO222" s="507">
        <v>0</v>
      </c>
      <c r="CP222" s="507">
        <v>0</v>
      </c>
      <c r="CQ222" s="507">
        <v>0</v>
      </c>
      <c r="CR222" s="507">
        <v>0</v>
      </c>
      <c r="CS222" s="507">
        <v>0</v>
      </c>
      <c r="CT222" s="507">
        <v>0</v>
      </c>
      <c r="CV222" s="358">
        <f t="shared" si="961"/>
        <v>44834</v>
      </c>
      <c r="CW222" s="507">
        <f t="shared" si="975"/>
        <v>0</v>
      </c>
      <c r="CX222" s="507">
        <v>0</v>
      </c>
      <c r="CY222" s="507">
        <v>0</v>
      </c>
      <c r="CZ222" s="507">
        <v>0</v>
      </c>
      <c r="DA222" s="507">
        <v>0</v>
      </c>
      <c r="DB222" s="507">
        <v>0</v>
      </c>
      <c r="DC222" s="507">
        <v>0</v>
      </c>
      <c r="DD222" s="507">
        <v>0</v>
      </c>
      <c r="DE222" s="507">
        <v>0</v>
      </c>
      <c r="DG222" s="358">
        <f t="shared" si="962"/>
        <v>44834</v>
      </c>
      <c r="DH222" s="507">
        <f t="shared" si="976"/>
        <v>0</v>
      </c>
      <c r="DI222" s="507">
        <v>0</v>
      </c>
      <c r="DJ222" s="507">
        <v>0</v>
      </c>
      <c r="DK222" s="507">
        <v>0</v>
      </c>
      <c r="DL222" s="507">
        <v>0</v>
      </c>
      <c r="DM222" s="507">
        <v>0</v>
      </c>
      <c r="DN222" s="507">
        <v>0</v>
      </c>
      <c r="DO222" s="507">
        <v>0</v>
      </c>
      <c r="DP222" s="507">
        <v>0</v>
      </c>
      <c r="DR222" s="358">
        <f t="shared" si="963"/>
        <v>44834</v>
      </c>
      <c r="DS222" s="507">
        <f t="shared" si="977"/>
        <v>0</v>
      </c>
      <c r="DT222" s="507">
        <v>0</v>
      </c>
      <c r="DU222" s="507">
        <v>0</v>
      </c>
      <c r="DV222" s="507">
        <v>0</v>
      </c>
      <c r="DW222" s="507">
        <v>0</v>
      </c>
      <c r="DX222" s="507">
        <v>0</v>
      </c>
      <c r="DY222" s="507">
        <v>0</v>
      </c>
      <c r="DZ222" s="507">
        <v>0</v>
      </c>
      <c r="EA222" s="507">
        <v>0</v>
      </c>
      <c r="EC222" s="358">
        <f t="shared" si="964"/>
        <v>44834</v>
      </c>
      <c r="ED222" s="507">
        <f t="shared" si="978"/>
        <v>0</v>
      </c>
      <c r="EE222" s="507">
        <v>0</v>
      </c>
      <c r="EF222" s="507">
        <v>0</v>
      </c>
      <c r="EG222" s="507">
        <v>0</v>
      </c>
      <c r="EH222" s="507">
        <v>0</v>
      </c>
      <c r="EI222" s="507">
        <v>0</v>
      </c>
      <c r="EJ222" s="507">
        <v>0</v>
      </c>
      <c r="EK222" s="507">
        <v>0</v>
      </c>
      <c r="EL222" s="507">
        <v>0</v>
      </c>
    </row>
    <row r="223" spans="1:142" x14ac:dyDescent="0.2">
      <c r="A223" s="358">
        <f t="shared" si="945"/>
        <v>44865</v>
      </c>
      <c r="B223" s="507">
        <f t="shared" si="965"/>
        <v>0</v>
      </c>
      <c r="C223" s="507">
        <f t="shared" si="966"/>
        <v>0</v>
      </c>
      <c r="D223" s="507">
        <f t="shared" si="946"/>
        <v>0</v>
      </c>
      <c r="E223" s="507">
        <f t="shared" si="947"/>
        <v>0</v>
      </c>
      <c r="F223" s="507">
        <f t="shared" si="948"/>
        <v>0</v>
      </c>
      <c r="G223" s="507">
        <f t="shared" si="949"/>
        <v>0</v>
      </c>
      <c r="H223" s="507">
        <f t="shared" si="950"/>
        <v>0</v>
      </c>
      <c r="I223" s="507">
        <f t="shared" si="951"/>
        <v>0</v>
      </c>
      <c r="J223" s="507">
        <f t="shared" si="952"/>
        <v>0</v>
      </c>
      <c r="L223" s="358">
        <f t="shared" si="953"/>
        <v>44865</v>
      </c>
      <c r="M223" s="507">
        <f t="shared" si="967"/>
        <v>0</v>
      </c>
      <c r="N223" s="507">
        <v>0</v>
      </c>
      <c r="O223" s="507">
        <v>0</v>
      </c>
      <c r="P223" s="507">
        <v>0</v>
      </c>
      <c r="Q223" s="507">
        <v>0</v>
      </c>
      <c r="R223" s="507">
        <v>0</v>
      </c>
      <c r="S223" s="507">
        <v>0</v>
      </c>
      <c r="T223" s="507">
        <v>0</v>
      </c>
      <c r="U223" s="507">
        <v>0</v>
      </c>
      <c r="W223" s="358">
        <f t="shared" si="954"/>
        <v>44865</v>
      </c>
      <c r="X223" s="507">
        <f t="shared" si="968"/>
        <v>0</v>
      </c>
      <c r="Y223" s="507">
        <v>0</v>
      </c>
      <c r="Z223" s="507">
        <v>0</v>
      </c>
      <c r="AA223" s="507">
        <v>0</v>
      </c>
      <c r="AB223" s="507">
        <v>0</v>
      </c>
      <c r="AC223" s="507">
        <v>0</v>
      </c>
      <c r="AD223" s="507">
        <v>0</v>
      </c>
      <c r="AE223" s="507">
        <v>0</v>
      </c>
      <c r="AF223" s="507">
        <v>0</v>
      </c>
      <c r="AH223" s="358">
        <f t="shared" si="955"/>
        <v>44865</v>
      </c>
      <c r="AI223" s="507">
        <f t="shared" si="969"/>
        <v>0</v>
      </c>
      <c r="AJ223" s="507">
        <v>0</v>
      </c>
      <c r="AK223" s="507">
        <v>0</v>
      </c>
      <c r="AL223" s="507">
        <v>0</v>
      </c>
      <c r="AM223" s="507">
        <v>0</v>
      </c>
      <c r="AN223" s="507">
        <v>0</v>
      </c>
      <c r="AO223" s="507">
        <v>0</v>
      </c>
      <c r="AP223" s="507">
        <v>0</v>
      </c>
      <c r="AQ223" s="507">
        <v>0</v>
      </c>
      <c r="AS223" s="358">
        <f t="shared" si="956"/>
        <v>44865</v>
      </c>
      <c r="AT223" s="507">
        <f t="shared" si="970"/>
        <v>0</v>
      </c>
      <c r="AU223" s="507">
        <v>0</v>
      </c>
      <c r="AV223" s="507">
        <v>0</v>
      </c>
      <c r="AW223" s="507">
        <v>0</v>
      </c>
      <c r="AX223" s="507">
        <v>0</v>
      </c>
      <c r="AY223" s="507">
        <v>0</v>
      </c>
      <c r="AZ223" s="507">
        <v>0</v>
      </c>
      <c r="BA223" s="507">
        <v>0</v>
      </c>
      <c r="BB223" s="507">
        <v>0</v>
      </c>
      <c r="BD223" s="358">
        <f t="shared" si="957"/>
        <v>44865</v>
      </c>
      <c r="BE223" s="507">
        <f t="shared" si="971"/>
        <v>0</v>
      </c>
      <c r="BF223" s="507">
        <v>0</v>
      </c>
      <c r="BG223" s="507">
        <v>0</v>
      </c>
      <c r="BH223" s="507">
        <v>0</v>
      </c>
      <c r="BI223" s="507">
        <v>0</v>
      </c>
      <c r="BJ223" s="507">
        <v>0</v>
      </c>
      <c r="BK223" s="507">
        <v>0</v>
      </c>
      <c r="BL223" s="507">
        <v>0</v>
      </c>
      <c r="BM223" s="507">
        <v>0</v>
      </c>
      <c r="BO223" s="358">
        <f t="shared" si="958"/>
        <v>44865</v>
      </c>
      <c r="BP223" s="507">
        <f t="shared" si="972"/>
        <v>0</v>
      </c>
      <c r="BQ223" s="507">
        <v>0</v>
      </c>
      <c r="BR223" s="507">
        <v>0</v>
      </c>
      <c r="BS223" s="507">
        <v>0</v>
      </c>
      <c r="BT223" s="507">
        <v>0</v>
      </c>
      <c r="BU223" s="507">
        <v>0</v>
      </c>
      <c r="BV223" s="507">
        <v>0</v>
      </c>
      <c r="BW223" s="507">
        <v>0</v>
      </c>
      <c r="BX223" s="507">
        <v>0</v>
      </c>
      <c r="BZ223" s="358">
        <f t="shared" si="959"/>
        <v>44865</v>
      </c>
      <c r="CA223" s="507">
        <f t="shared" si="973"/>
        <v>0</v>
      </c>
      <c r="CB223" s="507">
        <v>0</v>
      </c>
      <c r="CC223" s="507">
        <v>0</v>
      </c>
      <c r="CD223" s="507">
        <v>0</v>
      </c>
      <c r="CE223" s="507">
        <v>0</v>
      </c>
      <c r="CF223" s="507">
        <v>0</v>
      </c>
      <c r="CG223" s="507">
        <v>0</v>
      </c>
      <c r="CH223" s="507">
        <v>0</v>
      </c>
      <c r="CI223" s="507">
        <v>0</v>
      </c>
      <c r="CK223" s="358">
        <f t="shared" si="960"/>
        <v>44865</v>
      </c>
      <c r="CL223" s="507">
        <f t="shared" si="974"/>
        <v>0</v>
      </c>
      <c r="CM223" s="507">
        <v>0</v>
      </c>
      <c r="CN223" s="507">
        <v>0</v>
      </c>
      <c r="CO223" s="507">
        <v>0</v>
      </c>
      <c r="CP223" s="507">
        <v>0</v>
      </c>
      <c r="CQ223" s="507">
        <v>0</v>
      </c>
      <c r="CR223" s="507">
        <v>0</v>
      </c>
      <c r="CS223" s="507">
        <v>0</v>
      </c>
      <c r="CT223" s="507">
        <v>0</v>
      </c>
      <c r="CV223" s="358">
        <f t="shared" si="961"/>
        <v>44865</v>
      </c>
      <c r="CW223" s="507">
        <f t="shared" si="975"/>
        <v>0</v>
      </c>
      <c r="CX223" s="507">
        <v>0</v>
      </c>
      <c r="CY223" s="507">
        <v>0</v>
      </c>
      <c r="CZ223" s="507">
        <v>0</v>
      </c>
      <c r="DA223" s="507">
        <v>0</v>
      </c>
      <c r="DB223" s="507">
        <v>0</v>
      </c>
      <c r="DC223" s="507">
        <v>0</v>
      </c>
      <c r="DD223" s="507">
        <v>0</v>
      </c>
      <c r="DE223" s="507">
        <v>0</v>
      </c>
      <c r="DG223" s="358">
        <f t="shared" si="962"/>
        <v>44865</v>
      </c>
      <c r="DH223" s="507">
        <f t="shared" si="976"/>
        <v>0</v>
      </c>
      <c r="DI223" s="507">
        <v>0</v>
      </c>
      <c r="DJ223" s="507">
        <v>0</v>
      </c>
      <c r="DK223" s="507">
        <v>0</v>
      </c>
      <c r="DL223" s="507">
        <v>0</v>
      </c>
      <c r="DM223" s="507">
        <v>0</v>
      </c>
      <c r="DN223" s="507">
        <v>0</v>
      </c>
      <c r="DO223" s="507">
        <v>0</v>
      </c>
      <c r="DP223" s="507">
        <v>0</v>
      </c>
      <c r="DR223" s="358">
        <f t="shared" si="963"/>
        <v>44865</v>
      </c>
      <c r="DS223" s="507">
        <f t="shared" si="977"/>
        <v>0</v>
      </c>
      <c r="DT223" s="507">
        <v>0</v>
      </c>
      <c r="DU223" s="507">
        <v>0</v>
      </c>
      <c r="DV223" s="507">
        <v>0</v>
      </c>
      <c r="DW223" s="507">
        <v>0</v>
      </c>
      <c r="DX223" s="507">
        <v>0</v>
      </c>
      <c r="DY223" s="507">
        <v>0</v>
      </c>
      <c r="DZ223" s="507">
        <v>0</v>
      </c>
      <c r="EA223" s="507">
        <v>0</v>
      </c>
      <c r="EC223" s="358">
        <f t="shared" si="964"/>
        <v>44865</v>
      </c>
      <c r="ED223" s="507">
        <f t="shared" si="978"/>
        <v>0</v>
      </c>
      <c r="EE223" s="507">
        <v>0</v>
      </c>
      <c r="EF223" s="507">
        <v>0</v>
      </c>
      <c r="EG223" s="507">
        <v>0</v>
      </c>
      <c r="EH223" s="507">
        <v>0</v>
      </c>
      <c r="EI223" s="507">
        <v>0</v>
      </c>
      <c r="EJ223" s="507">
        <v>0</v>
      </c>
      <c r="EK223" s="507">
        <v>0</v>
      </c>
      <c r="EL223" s="507">
        <v>0</v>
      </c>
    </row>
    <row r="224" spans="1:142" x14ac:dyDescent="0.2">
      <c r="A224" s="358">
        <f t="shared" si="945"/>
        <v>44895</v>
      </c>
      <c r="B224" s="507">
        <f t="shared" si="965"/>
        <v>0</v>
      </c>
      <c r="C224" s="507">
        <f t="shared" si="966"/>
        <v>0</v>
      </c>
      <c r="D224" s="507">
        <f t="shared" si="946"/>
        <v>0</v>
      </c>
      <c r="E224" s="507">
        <f t="shared" si="947"/>
        <v>0</v>
      </c>
      <c r="F224" s="507">
        <f t="shared" si="948"/>
        <v>0</v>
      </c>
      <c r="G224" s="507">
        <f t="shared" si="949"/>
        <v>0</v>
      </c>
      <c r="H224" s="507">
        <f t="shared" si="950"/>
        <v>0</v>
      </c>
      <c r="I224" s="507">
        <f t="shared" si="951"/>
        <v>0</v>
      </c>
      <c r="J224" s="507">
        <f t="shared" si="952"/>
        <v>0</v>
      </c>
      <c r="L224" s="358">
        <f t="shared" si="953"/>
        <v>44895</v>
      </c>
      <c r="M224" s="507">
        <f t="shared" si="967"/>
        <v>0</v>
      </c>
      <c r="N224" s="507">
        <v>0</v>
      </c>
      <c r="O224" s="507">
        <v>0</v>
      </c>
      <c r="P224" s="507">
        <v>0</v>
      </c>
      <c r="Q224" s="507">
        <v>0</v>
      </c>
      <c r="R224" s="507">
        <v>0</v>
      </c>
      <c r="S224" s="507">
        <v>0</v>
      </c>
      <c r="T224" s="507">
        <v>0</v>
      </c>
      <c r="U224" s="507">
        <v>0</v>
      </c>
      <c r="W224" s="358">
        <f t="shared" si="954"/>
        <v>44895</v>
      </c>
      <c r="X224" s="507">
        <f t="shared" si="968"/>
        <v>0</v>
      </c>
      <c r="Y224" s="507">
        <v>0</v>
      </c>
      <c r="Z224" s="507">
        <v>0</v>
      </c>
      <c r="AA224" s="507">
        <v>0</v>
      </c>
      <c r="AB224" s="507">
        <v>0</v>
      </c>
      <c r="AC224" s="507">
        <v>0</v>
      </c>
      <c r="AD224" s="507">
        <v>0</v>
      </c>
      <c r="AE224" s="507">
        <v>0</v>
      </c>
      <c r="AF224" s="507">
        <v>0</v>
      </c>
      <c r="AH224" s="358">
        <f t="shared" si="955"/>
        <v>44895</v>
      </c>
      <c r="AI224" s="507">
        <f t="shared" si="969"/>
        <v>0</v>
      </c>
      <c r="AJ224" s="507">
        <v>0</v>
      </c>
      <c r="AK224" s="507">
        <v>0</v>
      </c>
      <c r="AL224" s="507">
        <v>0</v>
      </c>
      <c r="AM224" s="507">
        <v>0</v>
      </c>
      <c r="AN224" s="507">
        <v>0</v>
      </c>
      <c r="AO224" s="507">
        <v>0</v>
      </c>
      <c r="AP224" s="507">
        <v>0</v>
      </c>
      <c r="AQ224" s="507">
        <v>0</v>
      </c>
      <c r="AS224" s="358">
        <f t="shared" si="956"/>
        <v>44895</v>
      </c>
      <c r="AT224" s="507">
        <f t="shared" si="970"/>
        <v>0</v>
      </c>
      <c r="AU224" s="507">
        <v>0</v>
      </c>
      <c r="AV224" s="507">
        <v>0</v>
      </c>
      <c r="AW224" s="507">
        <v>0</v>
      </c>
      <c r="AX224" s="507">
        <v>0</v>
      </c>
      <c r="AY224" s="507">
        <v>0</v>
      </c>
      <c r="AZ224" s="507">
        <v>0</v>
      </c>
      <c r="BA224" s="507">
        <v>0</v>
      </c>
      <c r="BB224" s="507">
        <v>0</v>
      </c>
      <c r="BD224" s="358">
        <f t="shared" si="957"/>
        <v>44895</v>
      </c>
      <c r="BE224" s="507">
        <f t="shared" si="971"/>
        <v>0</v>
      </c>
      <c r="BF224" s="507">
        <v>0</v>
      </c>
      <c r="BG224" s="507">
        <v>0</v>
      </c>
      <c r="BH224" s="507">
        <v>0</v>
      </c>
      <c r="BI224" s="507">
        <v>0</v>
      </c>
      <c r="BJ224" s="507">
        <v>0</v>
      </c>
      <c r="BK224" s="507">
        <v>0</v>
      </c>
      <c r="BL224" s="507">
        <v>0</v>
      </c>
      <c r="BM224" s="507">
        <v>0</v>
      </c>
      <c r="BO224" s="358">
        <f t="shared" si="958"/>
        <v>44895</v>
      </c>
      <c r="BP224" s="507">
        <f t="shared" si="972"/>
        <v>0</v>
      </c>
      <c r="BQ224" s="507">
        <v>0</v>
      </c>
      <c r="BR224" s="507">
        <v>0</v>
      </c>
      <c r="BS224" s="507">
        <v>0</v>
      </c>
      <c r="BT224" s="507">
        <v>0</v>
      </c>
      <c r="BU224" s="507">
        <v>0</v>
      </c>
      <c r="BV224" s="507">
        <v>0</v>
      </c>
      <c r="BW224" s="507">
        <v>0</v>
      </c>
      <c r="BX224" s="507">
        <v>0</v>
      </c>
      <c r="BZ224" s="358">
        <f t="shared" si="959"/>
        <v>44895</v>
      </c>
      <c r="CA224" s="507">
        <f t="shared" si="973"/>
        <v>0</v>
      </c>
      <c r="CB224" s="507">
        <v>0</v>
      </c>
      <c r="CC224" s="507">
        <v>0</v>
      </c>
      <c r="CD224" s="507">
        <v>0</v>
      </c>
      <c r="CE224" s="507">
        <v>0</v>
      </c>
      <c r="CF224" s="507">
        <v>0</v>
      </c>
      <c r="CG224" s="507">
        <v>0</v>
      </c>
      <c r="CH224" s="507">
        <v>0</v>
      </c>
      <c r="CI224" s="507">
        <v>0</v>
      </c>
      <c r="CK224" s="358">
        <f t="shared" si="960"/>
        <v>44895</v>
      </c>
      <c r="CL224" s="507">
        <f t="shared" si="974"/>
        <v>0</v>
      </c>
      <c r="CM224" s="507">
        <v>0</v>
      </c>
      <c r="CN224" s="507">
        <v>0</v>
      </c>
      <c r="CO224" s="507">
        <v>0</v>
      </c>
      <c r="CP224" s="507">
        <v>0</v>
      </c>
      <c r="CQ224" s="507">
        <v>0</v>
      </c>
      <c r="CR224" s="507">
        <v>0</v>
      </c>
      <c r="CS224" s="507">
        <v>0</v>
      </c>
      <c r="CT224" s="507">
        <v>0</v>
      </c>
      <c r="CV224" s="358">
        <f t="shared" si="961"/>
        <v>44895</v>
      </c>
      <c r="CW224" s="507">
        <f t="shared" si="975"/>
        <v>0</v>
      </c>
      <c r="CX224" s="507">
        <v>0</v>
      </c>
      <c r="CY224" s="507">
        <v>0</v>
      </c>
      <c r="CZ224" s="507">
        <v>0</v>
      </c>
      <c r="DA224" s="507">
        <v>0</v>
      </c>
      <c r="DB224" s="507">
        <v>0</v>
      </c>
      <c r="DC224" s="507">
        <v>0</v>
      </c>
      <c r="DD224" s="507">
        <v>0</v>
      </c>
      <c r="DE224" s="507">
        <v>0</v>
      </c>
      <c r="DG224" s="358">
        <f t="shared" si="962"/>
        <v>44895</v>
      </c>
      <c r="DH224" s="507">
        <f t="shared" si="976"/>
        <v>0</v>
      </c>
      <c r="DI224" s="507">
        <v>0</v>
      </c>
      <c r="DJ224" s="507">
        <v>0</v>
      </c>
      <c r="DK224" s="507">
        <v>0</v>
      </c>
      <c r="DL224" s="507">
        <v>0</v>
      </c>
      <c r="DM224" s="507">
        <v>0</v>
      </c>
      <c r="DN224" s="507">
        <v>0</v>
      </c>
      <c r="DO224" s="507">
        <v>0</v>
      </c>
      <c r="DP224" s="507">
        <v>0</v>
      </c>
      <c r="DR224" s="358">
        <f t="shared" si="963"/>
        <v>44895</v>
      </c>
      <c r="DS224" s="507">
        <f t="shared" si="977"/>
        <v>0</v>
      </c>
      <c r="DT224" s="507">
        <v>0</v>
      </c>
      <c r="DU224" s="507">
        <v>0</v>
      </c>
      <c r="DV224" s="507">
        <v>0</v>
      </c>
      <c r="DW224" s="507">
        <v>0</v>
      </c>
      <c r="DX224" s="507">
        <v>0</v>
      </c>
      <c r="DY224" s="507">
        <v>0</v>
      </c>
      <c r="DZ224" s="507">
        <v>0</v>
      </c>
      <c r="EA224" s="507">
        <v>0</v>
      </c>
      <c r="EC224" s="358">
        <f t="shared" si="964"/>
        <v>44895</v>
      </c>
      <c r="ED224" s="507">
        <f t="shared" si="978"/>
        <v>0</v>
      </c>
      <c r="EE224" s="507">
        <v>0</v>
      </c>
      <c r="EF224" s="507">
        <v>0</v>
      </c>
      <c r="EG224" s="507">
        <v>0</v>
      </c>
      <c r="EH224" s="507">
        <v>0</v>
      </c>
      <c r="EI224" s="507">
        <v>0</v>
      </c>
      <c r="EJ224" s="507">
        <v>0</v>
      </c>
      <c r="EK224" s="507">
        <v>0</v>
      </c>
      <c r="EL224" s="507">
        <v>0</v>
      </c>
    </row>
    <row r="225" spans="1:142" x14ac:dyDescent="0.2">
      <c r="A225" s="358">
        <f t="shared" si="945"/>
        <v>44926</v>
      </c>
      <c r="B225" s="507">
        <f t="shared" si="965"/>
        <v>0</v>
      </c>
      <c r="C225" s="507">
        <f t="shared" si="966"/>
        <v>0</v>
      </c>
      <c r="D225" s="507">
        <f t="shared" si="946"/>
        <v>0</v>
      </c>
      <c r="E225" s="507">
        <f t="shared" si="947"/>
        <v>0</v>
      </c>
      <c r="F225" s="507">
        <f t="shared" si="948"/>
        <v>0</v>
      </c>
      <c r="G225" s="507">
        <f t="shared" si="949"/>
        <v>0</v>
      </c>
      <c r="H225" s="507">
        <f t="shared" si="950"/>
        <v>0</v>
      </c>
      <c r="I225" s="507">
        <f t="shared" si="951"/>
        <v>0</v>
      </c>
      <c r="J225" s="507">
        <f t="shared" si="952"/>
        <v>0</v>
      </c>
      <c r="L225" s="358">
        <f t="shared" si="953"/>
        <v>44926</v>
      </c>
      <c r="M225" s="507">
        <f t="shared" si="967"/>
        <v>0</v>
      </c>
      <c r="N225" s="507">
        <v>0</v>
      </c>
      <c r="O225" s="507">
        <v>0</v>
      </c>
      <c r="P225" s="507">
        <v>0</v>
      </c>
      <c r="Q225" s="507">
        <v>0</v>
      </c>
      <c r="R225" s="507">
        <v>0</v>
      </c>
      <c r="S225" s="507">
        <v>0</v>
      </c>
      <c r="T225" s="507">
        <v>0</v>
      </c>
      <c r="U225" s="507">
        <v>0</v>
      </c>
      <c r="W225" s="358">
        <f t="shared" si="954"/>
        <v>44926</v>
      </c>
      <c r="X225" s="507">
        <f t="shared" si="968"/>
        <v>0</v>
      </c>
      <c r="Y225" s="507">
        <v>0</v>
      </c>
      <c r="Z225" s="507">
        <v>0</v>
      </c>
      <c r="AA225" s="507">
        <v>0</v>
      </c>
      <c r="AB225" s="507">
        <v>0</v>
      </c>
      <c r="AC225" s="507">
        <v>0</v>
      </c>
      <c r="AD225" s="507">
        <v>0</v>
      </c>
      <c r="AE225" s="507">
        <v>0</v>
      </c>
      <c r="AF225" s="507">
        <v>0</v>
      </c>
      <c r="AH225" s="358">
        <f t="shared" si="955"/>
        <v>44926</v>
      </c>
      <c r="AI225" s="507">
        <f t="shared" si="969"/>
        <v>0</v>
      </c>
      <c r="AJ225" s="507">
        <v>0</v>
      </c>
      <c r="AK225" s="507">
        <v>0</v>
      </c>
      <c r="AL225" s="507">
        <v>0</v>
      </c>
      <c r="AM225" s="507">
        <v>0</v>
      </c>
      <c r="AN225" s="507">
        <v>0</v>
      </c>
      <c r="AO225" s="507">
        <v>0</v>
      </c>
      <c r="AP225" s="507">
        <v>0</v>
      </c>
      <c r="AQ225" s="507">
        <v>0</v>
      </c>
      <c r="AS225" s="358">
        <f t="shared" si="956"/>
        <v>44926</v>
      </c>
      <c r="AT225" s="507">
        <f t="shared" si="970"/>
        <v>0</v>
      </c>
      <c r="AU225" s="507">
        <v>0</v>
      </c>
      <c r="AV225" s="507">
        <v>0</v>
      </c>
      <c r="AW225" s="507">
        <v>0</v>
      </c>
      <c r="AX225" s="507">
        <v>0</v>
      </c>
      <c r="AY225" s="507">
        <v>0</v>
      </c>
      <c r="AZ225" s="507">
        <v>0</v>
      </c>
      <c r="BA225" s="507">
        <v>0</v>
      </c>
      <c r="BB225" s="507">
        <v>0</v>
      </c>
      <c r="BD225" s="358">
        <f t="shared" si="957"/>
        <v>44926</v>
      </c>
      <c r="BE225" s="507">
        <f t="shared" si="971"/>
        <v>0</v>
      </c>
      <c r="BF225" s="507">
        <v>0</v>
      </c>
      <c r="BG225" s="507">
        <v>0</v>
      </c>
      <c r="BH225" s="507">
        <v>0</v>
      </c>
      <c r="BI225" s="507">
        <v>0</v>
      </c>
      <c r="BJ225" s="507">
        <v>0</v>
      </c>
      <c r="BK225" s="507">
        <v>0</v>
      </c>
      <c r="BL225" s="507">
        <v>0</v>
      </c>
      <c r="BM225" s="507">
        <v>0</v>
      </c>
      <c r="BO225" s="358">
        <f t="shared" si="958"/>
        <v>44926</v>
      </c>
      <c r="BP225" s="507">
        <f t="shared" si="972"/>
        <v>0</v>
      </c>
      <c r="BQ225" s="507">
        <v>0</v>
      </c>
      <c r="BR225" s="507">
        <v>0</v>
      </c>
      <c r="BS225" s="507">
        <v>0</v>
      </c>
      <c r="BT225" s="507">
        <v>0</v>
      </c>
      <c r="BU225" s="507">
        <v>0</v>
      </c>
      <c r="BV225" s="507">
        <v>0</v>
      </c>
      <c r="BW225" s="507">
        <v>0</v>
      </c>
      <c r="BX225" s="507">
        <v>0</v>
      </c>
      <c r="BZ225" s="358">
        <f t="shared" si="959"/>
        <v>44926</v>
      </c>
      <c r="CA225" s="507">
        <f t="shared" si="973"/>
        <v>0</v>
      </c>
      <c r="CB225" s="507">
        <v>0</v>
      </c>
      <c r="CC225" s="507">
        <v>0</v>
      </c>
      <c r="CD225" s="507">
        <v>0</v>
      </c>
      <c r="CE225" s="507">
        <v>0</v>
      </c>
      <c r="CF225" s="507">
        <v>0</v>
      </c>
      <c r="CG225" s="507">
        <v>0</v>
      </c>
      <c r="CH225" s="507">
        <v>0</v>
      </c>
      <c r="CI225" s="507">
        <v>0</v>
      </c>
      <c r="CK225" s="358">
        <f t="shared" si="960"/>
        <v>44926</v>
      </c>
      <c r="CL225" s="507">
        <f t="shared" si="974"/>
        <v>0</v>
      </c>
      <c r="CM225" s="507">
        <v>0</v>
      </c>
      <c r="CN225" s="507">
        <v>0</v>
      </c>
      <c r="CO225" s="507">
        <v>0</v>
      </c>
      <c r="CP225" s="507">
        <v>0</v>
      </c>
      <c r="CQ225" s="507">
        <v>0</v>
      </c>
      <c r="CR225" s="507">
        <v>0</v>
      </c>
      <c r="CS225" s="507">
        <v>0</v>
      </c>
      <c r="CT225" s="507">
        <v>0</v>
      </c>
      <c r="CV225" s="358">
        <f t="shared" si="961"/>
        <v>44926</v>
      </c>
      <c r="CW225" s="507">
        <f t="shared" si="975"/>
        <v>0</v>
      </c>
      <c r="CX225" s="507">
        <v>0</v>
      </c>
      <c r="CY225" s="507">
        <v>0</v>
      </c>
      <c r="CZ225" s="507">
        <v>0</v>
      </c>
      <c r="DA225" s="507">
        <v>0</v>
      </c>
      <c r="DB225" s="507">
        <v>0</v>
      </c>
      <c r="DC225" s="507">
        <v>0</v>
      </c>
      <c r="DD225" s="507">
        <v>0</v>
      </c>
      <c r="DE225" s="507">
        <v>0</v>
      </c>
      <c r="DG225" s="358">
        <f t="shared" si="962"/>
        <v>44926</v>
      </c>
      <c r="DH225" s="507">
        <f t="shared" si="976"/>
        <v>0</v>
      </c>
      <c r="DI225" s="507">
        <v>0</v>
      </c>
      <c r="DJ225" s="507">
        <v>0</v>
      </c>
      <c r="DK225" s="507">
        <v>0</v>
      </c>
      <c r="DL225" s="507">
        <v>0</v>
      </c>
      <c r="DM225" s="507">
        <v>0</v>
      </c>
      <c r="DN225" s="507">
        <v>0</v>
      </c>
      <c r="DO225" s="507">
        <v>0</v>
      </c>
      <c r="DP225" s="507">
        <v>0</v>
      </c>
      <c r="DR225" s="358">
        <f t="shared" si="963"/>
        <v>44926</v>
      </c>
      <c r="DS225" s="507">
        <f t="shared" si="977"/>
        <v>0</v>
      </c>
      <c r="DT225" s="507">
        <v>0</v>
      </c>
      <c r="DU225" s="507">
        <v>0</v>
      </c>
      <c r="DV225" s="507">
        <v>0</v>
      </c>
      <c r="DW225" s="507">
        <v>0</v>
      </c>
      <c r="DX225" s="507">
        <v>0</v>
      </c>
      <c r="DY225" s="507">
        <v>0</v>
      </c>
      <c r="DZ225" s="507">
        <v>0</v>
      </c>
      <c r="EA225" s="507">
        <v>0</v>
      </c>
      <c r="EC225" s="358">
        <f t="shared" si="964"/>
        <v>44926</v>
      </c>
      <c r="ED225" s="507">
        <f t="shared" si="978"/>
        <v>0</v>
      </c>
      <c r="EE225" s="507">
        <v>0</v>
      </c>
      <c r="EF225" s="507">
        <v>0</v>
      </c>
      <c r="EG225" s="507">
        <v>0</v>
      </c>
      <c r="EH225" s="507">
        <v>0</v>
      </c>
      <c r="EI225" s="507">
        <v>0</v>
      </c>
      <c r="EJ225" s="507">
        <v>0</v>
      </c>
      <c r="EK225" s="507">
        <v>0</v>
      </c>
      <c r="EL225" s="507">
        <v>0</v>
      </c>
    </row>
    <row r="226" spans="1:142" x14ac:dyDescent="0.2">
      <c r="A226" s="358">
        <f t="shared" si="945"/>
        <v>44957</v>
      </c>
      <c r="B226" s="507">
        <f t="shared" si="965"/>
        <v>0</v>
      </c>
      <c r="C226" s="507">
        <f t="shared" si="966"/>
        <v>0</v>
      </c>
      <c r="D226" s="507">
        <f t="shared" si="946"/>
        <v>0</v>
      </c>
      <c r="E226" s="507">
        <f t="shared" si="947"/>
        <v>0</v>
      </c>
      <c r="F226" s="507">
        <f t="shared" si="948"/>
        <v>0</v>
      </c>
      <c r="G226" s="507">
        <f t="shared" si="949"/>
        <v>0</v>
      </c>
      <c r="H226" s="507">
        <f t="shared" si="950"/>
        <v>0</v>
      </c>
      <c r="I226" s="507">
        <f t="shared" si="951"/>
        <v>0</v>
      </c>
      <c r="J226" s="507">
        <f t="shared" si="952"/>
        <v>0</v>
      </c>
      <c r="L226" s="358">
        <f t="shared" si="953"/>
        <v>44957</v>
      </c>
      <c r="M226" s="507">
        <f t="shared" si="967"/>
        <v>0</v>
      </c>
      <c r="N226" s="507">
        <v>0</v>
      </c>
      <c r="O226" s="507">
        <v>0</v>
      </c>
      <c r="P226" s="507">
        <v>0</v>
      </c>
      <c r="Q226" s="507">
        <v>0</v>
      </c>
      <c r="R226" s="507">
        <v>0</v>
      </c>
      <c r="S226" s="507">
        <v>0</v>
      </c>
      <c r="T226" s="507">
        <v>0</v>
      </c>
      <c r="U226" s="507">
        <v>0</v>
      </c>
      <c r="W226" s="358">
        <f t="shared" si="954"/>
        <v>44957</v>
      </c>
      <c r="X226" s="507">
        <f t="shared" si="968"/>
        <v>0</v>
      </c>
      <c r="Y226" s="507">
        <v>0</v>
      </c>
      <c r="Z226" s="507">
        <v>0</v>
      </c>
      <c r="AA226" s="507">
        <v>0</v>
      </c>
      <c r="AB226" s="507">
        <v>0</v>
      </c>
      <c r="AC226" s="507">
        <v>0</v>
      </c>
      <c r="AD226" s="507">
        <v>0</v>
      </c>
      <c r="AE226" s="507">
        <v>0</v>
      </c>
      <c r="AF226" s="507">
        <v>0</v>
      </c>
      <c r="AH226" s="358">
        <f t="shared" si="955"/>
        <v>44957</v>
      </c>
      <c r="AI226" s="507">
        <f t="shared" si="969"/>
        <v>0</v>
      </c>
      <c r="AJ226" s="507">
        <v>0</v>
      </c>
      <c r="AK226" s="507">
        <v>0</v>
      </c>
      <c r="AL226" s="507">
        <v>0</v>
      </c>
      <c r="AM226" s="507">
        <v>0</v>
      </c>
      <c r="AN226" s="507">
        <v>0</v>
      </c>
      <c r="AO226" s="507">
        <v>0</v>
      </c>
      <c r="AP226" s="507">
        <v>0</v>
      </c>
      <c r="AQ226" s="507">
        <v>0</v>
      </c>
      <c r="AS226" s="358">
        <f t="shared" si="956"/>
        <v>44957</v>
      </c>
      <c r="AT226" s="507">
        <f t="shared" si="970"/>
        <v>0</v>
      </c>
      <c r="AU226" s="507">
        <v>0</v>
      </c>
      <c r="AV226" s="507">
        <v>0</v>
      </c>
      <c r="AW226" s="507">
        <v>0</v>
      </c>
      <c r="AX226" s="507">
        <v>0</v>
      </c>
      <c r="AY226" s="507">
        <v>0</v>
      </c>
      <c r="AZ226" s="507">
        <v>0</v>
      </c>
      <c r="BA226" s="507">
        <v>0</v>
      </c>
      <c r="BB226" s="507">
        <v>0</v>
      </c>
      <c r="BD226" s="358">
        <f t="shared" si="957"/>
        <v>44957</v>
      </c>
      <c r="BE226" s="507">
        <f t="shared" si="971"/>
        <v>0</v>
      </c>
      <c r="BF226" s="507">
        <v>0</v>
      </c>
      <c r="BG226" s="507">
        <v>0</v>
      </c>
      <c r="BH226" s="507">
        <v>0</v>
      </c>
      <c r="BI226" s="507">
        <v>0</v>
      </c>
      <c r="BJ226" s="507">
        <v>0</v>
      </c>
      <c r="BK226" s="507">
        <v>0</v>
      </c>
      <c r="BL226" s="507">
        <v>0</v>
      </c>
      <c r="BM226" s="507">
        <v>0</v>
      </c>
      <c r="BO226" s="358">
        <f t="shared" si="958"/>
        <v>44957</v>
      </c>
      <c r="BP226" s="507">
        <f t="shared" si="972"/>
        <v>0</v>
      </c>
      <c r="BQ226" s="507">
        <v>0</v>
      </c>
      <c r="BR226" s="507">
        <v>0</v>
      </c>
      <c r="BS226" s="507">
        <v>0</v>
      </c>
      <c r="BT226" s="507">
        <v>0</v>
      </c>
      <c r="BU226" s="507">
        <v>0</v>
      </c>
      <c r="BV226" s="507">
        <v>0</v>
      </c>
      <c r="BW226" s="507">
        <v>0</v>
      </c>
      <c r="BX226" s="507">
        <v>0</v>
      </c>
      <c r="BZ226" s="358">
        <f t="shared" si="959"/>
        <v>44957</v>
      </c>
      <c r="CA226" s="507">
        <f t="shared" si="973"/>
        <v>0</v>
      </c>
      <c r="CB226" s="507">
        <v>0</v>
      </c>
      <c r="CC226" s="507">
        <v>0</v>
      </c>
      <c r="CD226" s="507">
        <v>0</v>
      </c>
      <c r="CE226" s="507">
        <v>0</v>
      </c>
      <c r="CF226" s="507">
        <v>0</v>
      </c>
      <c r="CG226" s="507">
        <v>0</v>
      </c>
      <c r="CH226" s="507">
        <v>0</v>
      </c>
      <c r="CI226" s="507">
        <v>0</v>
      </c>
      <c r="CK226" s="358">
        <f t="shared" si="960"/>
        <v>44957</v>
      </c>
      <c r="CL226" s="507">
        <f t="shared" si="974"/>
        <v>0</v>
      </c>
      <c r="CM226" s="507">
        <v>0</v>
      </c>
      <c r="CN226" s="507">
        <v>0</v>
      </c>
      <c r="CO226" s="507">
        <v>0</v>
      </c>
      <c r="CP226" s="507">
        <v>0</v>
      </c>
      <c r="CQ226" s="507">
        <v>0</v>
      </c>
      <c r="CR226" s="507">
        <v>0</v>
      </c>
      <c r="CS226" s="507">
        <v>0</v>
      </c>
      <c r="CT226" s="507">
        <v>0</v>
      </c>
      <c r="CV226" s="358">
        <f t="shared" si="961"/>
        <v>44957</v>
      </c>
      <c r="CW226" s="507">
        <f t="shared" si="975"/>
        <v>0</v>
      </c>
      <c r="CX226" s="507">
        <v>0</v>
      </c>
      <c r="CY226" s="507">
        <v>0</v>
      </c>
      <c r="CZ226" s="507">
        <v>0</v>
      </c>
      <c r="DA226" s="507">
        <v>0</v>
      </c>
      <c r="DB226" s="507">
        <v>0</v>
      </c>
      <c r="DC226" s="507">
        <v>0</v>
      </c>
      <c r="DD226" s="507">
        <v>0</v>
      </c>
      <c r="DE226" s="507">
        <v>0</v>
      </c>
      <c r="DG226" s="358">
        <f t="shared" si="962"/>
        <v>44957</v>
      </c>
      <c r="DH226" s="507">
        <f t="shared" si="976"/>
        <v>0</v>
      </c>
      <c r="DI226" s="507">
        <v>0</v>
      </c>
      <c r="DJ226" s="507">
        <v>0</v>
      </c>
      <c r="DK226" s="507">
        <v>0</v>
      </c>
      <c r="DL226" s="507">
        <v>0</v>
      </c>
      <c r="DM226" s="507">
        <v>0</v>
      </c>
      <c r="DN226" s="507">
        <v>0</v>
      </c>
      <c r="DO226" s="507">
        <v>0</v>
      </c>
      <c r="DP226" s="507">
        <v>0</v>
      </c>
      <c r="DR226" s="358">
        <f t="shared" si="963"/>
        <v>44957</v>
      </c>
      <c r="DS226" s="507">
        <f t="shared" si="977"/>
        <v>0</v>
      </c>
      <c r="DT226" s="507">
        <v>0</v>
      </c>
      <c r="DU226" s="507">
        <v>0</v>
      </c>
      <c r="DV226" s="507">
        <v>0</v>
      </c>
      <c r="DW226" s="507">
        <v>0</v>
      </c>
      <c r="DX226" s="507">
        <v>0</v>
      </c>
      <c r="DY226" s="507">
        <v>0</v>
      </c>
      <c r="DZ226" s="507">
        <v>0</v>
      </c>
      <c r="EA226" s="507">
        <v>0</v>
      </c>
      <c r="EC226" s="358">
        <f t="shared" si="964"/>
        <v>44957</v>
      </c>
      <c r="ED226" s="507">
        <f t="shared" si="978"/>
        <v>0</v>
      </c>
      <c r="EE226" s="507">
        <v>0</v>
      </c>
      <c r="EF226" s="507">
        <v>0</v>
      </c>
      <c r="EG226" s="507">
        <v>0</v>
      </c>
      <c r="EH226" s="507">
        <v>0</v>
      </c>
      <c r="EI226" s="507">
        <v>0</v>
      </c>
      <c r="EJ226" s="507">
        <v>0</v>
      </c>
      <c r="EK226" s="507">
        <v>0</v>
      </c>
      <c r="EL226" s="507">
        <v>0</v>
      </c>
    </row>
    <row r="227" spans="1:142" x14ac:dyDescent="0.2">
      <c r="A227" s="358">
        <f t="shared" si="945"/>
        <v>44985</v>
      </c>
      <c r="B227" s="507">
        <f t="shared" si="965"/>
        <v>0</v>
      </c>
      <c r="C227" s="507">
        <f t="shared" si="966"/>
        <v>0</v>
      </c>
      <c r="D227" s="507">
        <f t="shared" si="946"/>
        <v>0</v>
      </c>
      <c r="E227" s="507">
        <f t="shared" si="947"/>
        <v>0</v>
      </c>
      <c r="F227" s="507">
        <f t="shared" si="948"/>
        <v>0</v>
      </c>
      <c r="G227" s="507">
        <f t="shared" si="949"/>
        <v>0</v>
      </c>
      <c r="H227" s="507">
        <f t="shared" si="950"/>
        <v>0</v>
      </c>
      <c r="I227" s="507">
        <f t="shared" si="951"/>
        <v>0</v>
      </c>
      <c r="J227" s="507">
        <f t="shared" si="952"/>
        <v>0</v>
      </c>
      <c r="L227" s="358">
        <f t="shared" si="953"/>
        <v>44985</v>
      </c>
      <c r="M227" s="507">
        <f t="shared" si="967"/>
        <v>0</v>
      </c>
      <c r="N227" s="507">
        <v>0</v>
      </c>
      <c r="O227" s="507">
        <v>0</v>
      </c>
      <c r="P227" s="507">
        <v>0</v>
      </c>
      <c r="Q227" s="507">
        <v>0</v>
      </c>
      <c r="R227" s="507">
        <v>0</v>
      </c>
      <c r="S227" s="507">
        <v>0</v>
      </c>
      <c r="T227" s="507">
        <v>0</v>
      </c>
      <c r="U227" s="507">
        <v>0</v>
      </c>
      <c r="W227" s="358">
        <f t="shared" si="954"/>
        <v>44985</v>
      </c>
      <c r="X227" s="507">
        <f t="shared" si="968"/>
        <v>0</v>
      </c>
      <c r="Y227" s="507">
        <v>0</v>
      </c>
      <c r="Z227" s="507">
        <v>0</v>
      </c>
      <c r="AA227" s="507">
        <v>0</v>
      </c>
      <c r="AB227" s="507">
        <v>0</v>
      </c>
      <c r="AC227" s="507">
        <v>0</v>
      </c>
      <c r="AD227" s="507">
        <v>0</v>
      </c>
      <c r="AE227" s="507">
        <v>0</v>
      </c>
      <c r="AF227" s="507">
        <v>0</v>
      </c>
      <c r="AH227" s="358">
        <f t="shared" si="955"/>
        <v>44985</v>
      </c>
      <c r="AI227" s="507">
        <f t="shared" si="969"/>
        <v>0</v>
      </c>
      <c r="AJ227" s="507">
        <v>0</v>
      </c>
      <c r="AK227" s="507">
        <v>0</v>
      </c>
      <c r="AL227" s="507">
        <v>0</v>
      </c>
      <c r="AM227" s="507">
        <v>0</v>
      </c>
      <c r="AN227" s="507">
        <v>0</v>
      </c>
      <c r="AO227" s="507">
        <v>0</v>
      </c>
      <c r="AP227" s="507">
        <v>0</v>
      </c>
      <c r="AQ227" s="507">
        <v>0</v>
      </c>
      <c r="AS227" s="358">
        <f t="shared" si="956"/>
        <v>44985</v>
      </c>
      <c r="AT227" s="507">
        <f t="shared" si="970"/>
        <v>0</v>
      </c>
      <c r="AU227" s="507">
        <v>0</v>
      </c>
      <c r="AV227" s="507">
        <v>0</v>
      </c>
      <c r="AW227" s="507">
        <v>0</v>
      </c>
      <c r="AX227" s="507">
        <v>0</v>
      </c>
      <c r="AY227" s="507">
        <v>0</v>
      </c>
      <c r="AZ227" s="507">
        <v>0</v>
      </c>
      <c r="BA227" s="507">
        <v>0</v>
      </c>
      <c r="BB227" s="507">
        <v>0</v>
      </c>
      <c r="BD227" s="358">
        <f t="shared" si="957"/>
        <v>44985</v>
      </c>
      <c r="BE227" s="507">
        <f t="shared" si="971"/>
        <v>0</v>
      </c>
      <c r="BF227" s="507">
        <v>0</v>
      </c>
      <c r="BG227" s="507">
        <v>0</v>
      </c>
      <c r="BH227" s="507">
        <v>0</v>
      </c>
      <c r="BI227" s="507">
        <v>0</v>
      </c>
      <c r="BJ227" s="507">
        <v>0</v>
      </c>
      <c r="BK227" s="507">
        <v>0</v>
      </c>
      <c r="BL227" s="507">
        <v>0</v>
      </c>
      <c r="BM227" s="507">
        <v>0</v>
      </c>
      <c r="BO227" s="358">
        <f t="shared" si="958"/>
        <v>44985</v>
      </c>
      <c r="BP227" s="507">
        <f t="shared" si="972"/>
        <v>0</v>
      </c>
      <c r="BQ227" s="507">
        <v>0</v>
      </c>
      <c r="BR227" s="507">
        <v>0</v>
      </c>
      <c r="BS227" s="507">
        <v>0</v>
      </c>
      <c r="BT227" s="507">
        <v>0</v>
      </c>
      <c r="BU227" s="507">
        <v>0</v>
      </c>
      <c r="BV227" s="507">
        <v>0</v>
      </c>
      <c r="BW227" s="507">
        <v>0</v>
      </c>
      <c r="BX227" s="507">
        <v>0</v>
      </c>
      <c r="BZ227" s="358">
        <f t="shared" si="959"/>
        <v>44985</v>
      </c>
      <c r="CA227" s="507">
        <f t="shared" si="973"/>
        <v>0</v>
      </c>
      <c r="CB227" s="507">
        <v>0</v>
      </c>
      <c r="CC227" s="507">
        <v>0</v>
      </c>
      <c r="CD227" s="507">
        <v>0</v>
      </c>
      <c r="CE227" s="507">
        <v>0</v>
      </c>
      <c r="CF227" s="507">
        <v>0</v>
      </c>
      <c r="CG227" s="507">
        <v>0</v>
      </c>
      <c r="CH227" s="507">
        <v>0</v>
      </c>
      <c r="CI227" s="507">
        <v>0</v>
      </c>
      <c r="CK227" s="358">
        <f t="shared" si="960"/>
        <v>44985</v>
      </c>
      <c r="CL227" s="507">
        <f t="shared" si="974"/>
        <v>0</v>
      </c>
      <c r="CM227" s="507">
        <v>0</v>
      </c>
      <c r="CN227" s="507">
        <v>0</v>
      </c>
      <c r="CO227" s="507">
        <v>0</v>
      </c>
      <c r="CP227" s="507">
        <v>0</v>
      </c>
      <c r="CQ227" s="507">
        <v>0</v>
      </c>
      <c r="CR227" s="507">
        <v>0</v>
      </c>
      <c r="CS227" s="507">
        <v>0</v>
      </c>
      <c r="CT227" s="507">
        <v>0</v>
      </c>
      <c r="CV227" s="358">
        <f t="shared" si="961"/>
        <v>44985</v>
      </c>
      <c r="CW227" s="507">
        <f t="shared" si="975"/>
        <v>0</v>
      </c>
      <c r="CX227" s="507">
        <v>0</v>
      </c>
      <c r="CY227" s="507">
        <v>0</v>
      </c>
      <c r="CZ227" s="507">
        <v>0</v>
      </c>
      <c r="DA227" s="507">
        <v>0</v>
      </c>
      <c r="DB227" s="507">
        <v>0</v>
      </c>
      <c r="DC227" s="507">
        <v>0</v>
      </c>
      <c r="DD227" s="507">
        <v>0</v>
      </c>
      <c r="DE227" s="507">
        <v>0</v>
      </c>
      <c r="DG227" s="358">
        <f t="shared" si="962"/>
        <v>44985</v>
      </c>
      <c r="DH227" s="507">
        <f t="shared" si="976"/>
        <v>0</v>
      </c>
      <c r="DI227" s="507">
        <v>0</v>
      </c>
      <c r="DJ227" s="507">
        <v>0</v>
      </c>
      <c r="DK227" s="507">
        <v>0</v>
      </c>
      <c r="DL227" s="507">
        <v>0</v>
      </c>
      <c r="DM227" s="507">
        <v>0</v>
      </c>
      <c r="DN227" s="507">
        <v>0</v>
      </c>
      <c r="DO227" s="507">
        <v>0</v>
      </c>
      <c r="DP227" s="507">
        <v>0</v>
      </c>
      <c r="DR227" s="358">
        <f t="shared" si="963"/>
        <v>44985</v>
      </c>
      <c r="DS227" s="507">
        <f t="shared" si="977"/>
        <v>0</v>
      </c>
      <c r="DT227" s="507">
        <v>0</v>
      </c>
      <c r="DU227" s="507">
        <v>0</v>
      </c>
      <c r="DV227" s="507">
        <v>0</v>
      </c>
      <c r="DW227" s="507">
        <v>0</v>
      </c>
      <c r="DX227" s="507">
        <v>0</v>
      </c>
      <c r="DY227" s="507">
        <v>0</v>
      </c>
      <c r="DZ227" s="507">
        <v>0</v>
      </c>
      <c r="EA227" s="507">
        <v>0</v>
      </c>
      <c r="EC227" s="358">
        <f t="shared" si="964"/>
        <v>44985</v>
      </c>
      <c r="ED227" s="507">
        <f t="shared" si="978"/>
        <v>0</v>
      </c>
      <c r="EE227" s="507">
        <v>0</v>
      </c>
      <c r="EF227" s="507">
        <v>0</v>
      </c>
      <c r="EG227" s="507">
        <v>0</v>
      </c>
      <c r="EH227" s="507">
        <v>0</v>
      </c>
      <c r="EI227" s="507">
        <v>0</v>
      </c>
      <c r="EJ227" s="507">
        <v>0</v>
      </c>
      <c r="EK227" s="507">
        <v>0</v>
      </c>
      <c r="EL227" s="507">
        <v>0</v>
      </c>
    </row>
    <row r="228" spans="1:142" x14ac:dyDescent="0.2">
      <c r="A228" s="358">
        <f t="shared" si="945"/>
        <v>45016</v>
      </c>
      <c r="B228" s="507">
        <f t="shared" si="965"/>
        <v>0</v>
      </c>
      <c r="C228" s="507">
        <f t="shared" si="966"/>
        <v>0</v>
      </c>
      <c r="D228" s="507">
        <f t="shared" si="946"/>
        <v>0</v>
      </c>
      <c r="E228" s="507">
        <f t="shared" si="947"/>
        <v>0</v>
      </c>
      <c r="F228" s="507">
        <f t="shared" si="948"/>
        <v>0</v>
      </c>
      <c r="G228" s="507">
        <f t="shared" si="949"/>
        <v>0</v>
      </c>
      <c r="H228" s="507">
        <f t="shared" si="950"/>
        <v>0</v>
      </c>
      <c r="I228" s="507">
        <f t="shared" si="951"/>
        <v>0</v>
      </c>
      <c r="J228" s="507">
        <f t="shared" si="952"/>
        <v>0</v>
      </c>
      <c r="L228" s="358">
        <f t="shared" si="953"/>
        <v>45016</v>
      </c>
      <c r="M228" s="507">
        <f t="shared" si="967"/>
        <v>0</v>
      </c>
      <c r="N228" s="507">
        <v>0</v>
      </c>
      <c r="O228" s="507">
        <v>0</v>
      </c>
      <c r="P228" s="507">
        <v>0</v>
      </c>
      <c r="Q228" s="507">
        <v>0</v>
      </c>
      <c r="R228" s="507">
        <v>0</v>
      </c>
      <c r="S228" s="507">
        <v>0</v>
      </c>
      <c r="T228" s="507">
        <v>0</v>
      </c>
      <c r="U228" s="507">
        <v>0</v>
      </c>
      <c r="W228" s="358">
        <f t="shared" si="954"/>
        <v>45016</v>
      </c>
      <c r="X228" s="507">
        <f t="shared" si="968"/>
        <v>0</v>
      </c>
      <c r="Y228" s="507">
        <v>0</v>
      </c>
      <c r="Z228" s="507">
        <v>0</v>
      </c>
      <c r="AA228" s="507">
        <v>0</v>
      </c>
      <c r="AB228" s="507">
        <v>0</v>
      </c>
      <c r="AC228" s="507">
        <v>0</v>
      </c>
      <c r="AD228" s="507">
        <v>0</v>
      </c>
      <c r="AE228" s="507">
        <v>0</v>
      </c>
      <c r="AF228" s="507">
        <v>0</v>
      </c>
      <c r="AH228" s="358">
        <f t="shared" si="955"/>
        <v>45016</v>
      </c>
      <c r="AI228" s="507">
        <f t="shared" si="969"/>
        <v>0</v>
      </c>
      <c r="AJ228" s="507">
        <v>0</v>
      </c>
      <c r="AK228" s="507">
        <v>0</v>
      </c>
      <c r="AL228" s="507">
        <v>0</v>
      </c>
      <c r="AM228" s="507">
        <v>0</v>
      </c>
      <c r="AN228" s="507">
        <v>0</v>
      </c>
      <c r="AO228" s="507">
        <v>0</v>
      </c>
      <c r="AP228" s="507">
        <v>0</v>
      </c>
      <c r="AQ228" s="507">
        <v>0</v>
      </c>
      <c r="AS228" s="358">
        <f t="shared" si="956"/>
        <v>45016</v>
      </c>
      <c r="AT228" s="507">
        <f t="shared" si="970"/>
        <v>0</v>
      </c>
      <c r="AU228" s="507">
        <v>0</v>
      </c>
      <c r="AV228" s="507">
        <v>0</v>
      </c>
      <c r="AW228" s="507">
        <v>0</v>
      </c>
      <c r="AX228" s="507">
        <v>0</v>
      </c>
      <c r="AY228" s="507">
        <v>0</v>
      </c>
      <c r="AZ228" s="507">
        <v>0</v>
      </c>
      <c r="BA228" s="507">
        <v>0</v>
      </c>
      <c r="BB228" s="507">
        <v>0</v>
      </c>
      <c r="BD228" s="358">
        <f t="shared" si="957"/>
        <v>45016</v>
      </c>
      <c r="BE228" s="507">
        <f t="shared" si="971"/>
        <v>0</v>
      </c>
      <c r="BF228" s="507">
        <v>0</v>
      </c>
      <c r="BG228" s="507">
        <v>0</v>
      </c>
      <c r="BH228" s="507">
        <v>0</v>
      </c>
      <c r="BI228" s="507">
        <v>0</v>
      </c>
      <c r="BJ228" s="507">
        <v>0</v>
      </c>
      <c r="BK228" s="507">
        <v>0</v>
      </c>
      <c r="BL228" s="507">
        <v>0</v>
      </c>
      <c r="BM228" s="507">
        <v>0</v>
      </c>
      <c r="BO228" s="358">
        <f t="shared" si="958"/>
        <v>45016</v>
      </c>
      <c r="BP228" s="507">
        <f t="shared" si="972"/>
        <v>0</v>
      </c>
      <c r="BQ228" s="507">
        <v>0</v>
      </c>
      <c r="BR228" s="507">
        <v>0</v>
      </c>
      <c r="BS228" s="507">
        <v>0</v>
      </c>
      <c r="BT228" s="507">
        <v>0</v>
      </c>
      <c r="BU228" s="507">
        <v>0</v>
      </c>
      <c r="BV228" s="507">
        <v>0</v>
      </c>
      <c r="BW228" s="507">
        <v>0</v>
      </c>
      <c r="BX228" s="507">
        <v>0</v>
      </c>
      <c r="BZ228" s="358">
        <f t="shared" si="959"/>
        <v>45016</v>
      </c>
      <c r="CA228" s="507">
        <f t="shared" si="973"/>
        <v>0</v>
      </c>
      <c r="CB228" s="507">
        <v>0</v>
      </c>
      <c r="CC228" s="507">
        <v>0</v>
      </c>
      <c r="CD228" s="507">
        <v>0</v>
      </c>
      <c r="CE228" s="507">
        <v>0</v>
      </c>
      <c r="CF228" s="507">
        <v>0</v>
      </c>
      <c r="CG228" s="507">
        <v>0</v>
      </c>
      <c r="CH228" s="507">
        <v>0</v>
      </c>
      <c r="CI228" s="507">
        <v>0</v>
      </c>
      <c r="CK228" s="358">
        <f t="shared" si="960"/>
        <v>45016</v>
      </c>
      <c r="CL228" s="507">
        <f t="shared" si="974"/>
        <v>0</v>
      </c>
      <c r="CM228" s="507">
        <v>0</v>
      </c>
      <c r="CN228" s="507">
        <v>0</v>
      </c>
      <c r="CO228" s="507">
        <v>0</v>
      </c>
      <c r="CP228" s="507">
        <v>0</v>
      </c>
      <c r="CQ228" s="507">
        <v>0</v>
      </c>
      <c r="CR228" s="507">
        <v>0</v>
      </c>
      <c r="CS228" s="507">
        <v>0</v>
      </c>
      <c r="CT228" s="507">
        <v>0</v>
      </c>
      <c r="CV228" s="358">
        <f t="shared" si="961"/>
        <v>45016</v>
      </c>
      <c r="CW228" s="507">
        <f t="shared" si="975"/>
        <v>0</v>
      </c>
      <c r="CX228" s="507">
        <v>0</v>
      </c>
      <c r="CY228" s="507">
        <v>0</v>
      </c>
      <c r="CZ228" s="507">
        <v>0</v>
      </c>
      <c r="DA228" s="507">
        <v>0</v>
      </c>
      <c r="DB228" s="507">
        <v>0</v>
      </c>
      <c r="DC228" s="507">
        <v>0</v>
      </c>
      <c r="DD228" s="507">
        <v>0</v>
      </c>
      <c r="DE228" s="507">
        <v>0</v>
      </c>
      <c r="DG228" s="358">
        <f t="shared" si="962"/>
        <v>45016</v>
      </c>
      <c r="DH228" s="507">
        <f t="shared" si="976"/>
        <v>0</v>
      </c>
      <c r="DI228" s="507">
        <v>0</v>
      </c>
      <c r="DJ228" s="507">
        <v>0</v>
      </c>
      <c r="DK228" s="507">
        <v>0</v>
      </c>
      <c r="DL228" s="507">
        <v>0</v>
      </c>
      <c r="DM228" s="507">
        <v>0</v>
      </c>
      <c r="DN228" s="507">
        <v>0</v>
      </c>
      <c r="DO228" s="507">
        <v>0</v>
      </c>
      <c r="DP228" s="507">
        <v>0</v>
      </c>
      <c r="DR228" s="358">
        <f t="shared" si="963"/>
        <v>45016</v>
      </c>
      <c r="DS228" s="507">
        <f t="shared" si="977"/>
        <v>0</v>
      </c>
      <c r="DT228" s="507">
        <v>0</v>
      </c>
      <c r="DU228" s="507">
        <v>0</v>
      </c>
      <c r="DV228" s="507">
        <v>0</v>
      </c>
      <c r="DW228" s="507">
        <v>0</v>
      </c>
      <c r="DX228" s="507">
        <v>0</v>
      </c>
      <c r="DY228" s="507">
        <v>0</v>
      </c>
      <c r="DZ228" s="507">
        <v>0</v>
      </c>
      <c r="EA228" s="507">
        <v>0</v>
      </c>
      <c r="EC228" s="358">
        <f t="shared" si="964"/>
        <v>45016</v>
      </c>
      <c r="ED228" s="507">
        <f t="shared" si="978"/>
        <v>0</v>
      </c>
      <c r="EE228" s="507">
        <v>0</v>
      </c>
      <c r="EF228" s="507">
        <v>0</v>
      </c>
      <c r="EG228" s="507">
        <v>0</v>
      </c>
      <c r="EH228" s="507">
        <v>0</v>
      </c>
      <c r="EI228" s="507">
        <v>0</v>
      </c>
      <c r="EJ228" s="507">
        <v>0</v>
      </c>
      <c r="EK228" s="507">
        <v>0</v>
      </c>
      <c r="EL228" s="507">
        <v>0</v>
      </c>
    </row>
    <row r="229" spans="1:142" x14ac:dyDescent="0.2">
      <c r="A229" s="358">
        <f t="shared" si="945"/>
        <v>45046</v>
      </c>
      <c r="B229" s="507">
        <f t="shared" si="965"/>
        <v>0</v>
      </c>
      <c r="C229" s="507">
        <f t="shared" si="966"/>
        <v>0</v>
      </c>
      <c r="D229" s="507">
        <f t="shared" si="946"/>
        <v>0</v>
      </c>
      <c r="E229" s="507">
        <f t="shared" si="947"/>
        <v>0</v>
      </c>
      <c r="F229" s="507">
        <f t="shared" si="948"/>
        <v>0</v>
      </c>
      <c r="G229" s="507">
        <f t="shared" si="949"/>
        <v>0</v>
      </c>
      <c r="H229" s="507">
        <f t="shared" si="950"/>
        <v>0</v>
      </c>
      <c r="I229" s="507">
        <f t="shared" si="951"/>
        <v>0</v>
      </c>
      <c r="J229" s="507">
        <f t="shared" si="952"/>
        <v>0</v>
      </c>
      <c r="L229" s="358">
        <f t="shared" si="953"/>
        <v>45046</v>
      </c>
      <c r="M229" s="507">
        <f t="shared" si="967"/>
        <v>0</v>
      </c>
      <c r="N229" s="507">
        <v>0</v>
      </c>
      <c r="O229" s="507">
        <v>0</v>
      </c>
      <c r="P229" s="507">
        <v>0</v>
      </c>
      <c r="Q229" s="507">
        <v>0</v>
      </c>
      <c r="R229" s="507">
        <v>0</v>
      </c>
      <c r="S229" s="507">
        <v>0</v>
      </c>
      <c r="T229" s="507">
        <v>0</v>
      </c>
      <c r="U229" s="507">
        <v>0</v>
      </c>
      <c r="W229" s="358">
        <f t="shared" si="954"/>
        <v>45046</v>
      </c>
      <c r="X229" s="507">
        <f t="shared" si="968"/>
        <v>0</v>
      </c>
      <c r="Y229" s="507">
        <v>0</v>
      </c>
      <c r="Z229" s="507">
        <v>0</v>
      </c>
      <c r="AA229" s="507">
        <v>0</v>
      </c>
      <c r="AB229" s="507">
        <v>0</v>
      </c>
      <c r="AC229" s="507">
        <v>0</v>
      </c>
      <c r="AD229" s="507">
        <v>0</v>
      </c>
      <c r="AE229" s="507">
        <v>0</v>
      </c>
      <c r="AF229" s="507">
        <v>0</v>
      </c>
      <c r="AH229" s="358">
        <f t="shared" si="955"/>
        <v>45046</v>
      </c>
      <c r="AI229" s="507">
        <f t="shared" si="969"/>
        <v>0</v>
      </c>
      <c r="AJ229" s="507">
        <v>0</v>
      </c>
      <c r="AK229" s="507">
        <v>0</v>
      </c>
      <c r="AL229" s="507">
        <v>0</v>
      </c>
      <c r="AM229" s="507">
        <v>0</v>
      </c>
      <c r="AN229" s="507">
        <v>0</v>
      </c>
      <c r="AO229" s="507">
        <v>0</v>
      </c>
      <c r="AP229" s="507">
        <v>0</v>
      </c>
      <c r="AQ229" s="507">
        <v>0</v>
      </c>
      <c r="AS229" s="358">
        <f t="shared" si="956"/>
        <v>45046</v>
      </c>
      <c r="AT229" s="507">
        <f t="shared" si="970"/>
        <v>0</v>
      </c>
      <c r="AU229" s="507">
        <v>0</v>
      </c>
      <c r="AV229" s="507">
        <v>0</v>
      </c>
      <c r="AW229" s="507">
        <v>0</v>
      </c>
      <c r="AX229" s="507">
        <v>0</v>
      </c>
      <c r="AY229" s="507">
        <v>0</v>
      </c>
      <c r="AZ229" s="507">
        <v>0</v>
      </c>
      <c r="BA229" s="507">
        <v>0</v>
      </c>
      <c r="BB229" s="507">
        <v>0</v>
      </c>
      <c r="BD229" s="358">
        <f t="shared" si="957"/>
        <v>45046</v>
      </c>
      <c r="BE229" s="507">
        <f t="shared" si="971"/>
        <v>0</v>
      </c>
      <c r="BF229" s="507">
        <v>0</v>
      </c>
      <c r="BG229" s="507">
        <v>0</v>
      </c>
      <c r="BH229" s="507">
        <v>0</v>
      </c>
      <c r="BI229" s="507">
        <v>0</v>
      </c>
      <c r="BJ229" s="507">
        <v>0</v>
      </c>
      <c r="BK229" s="507">
        <v>0</v>
      </c>
      <c r="BL229" s="507">
        <v>0</v>
      </c>
      <c r="BM229" s="507">
        <v>0</v>
      </c>
      <c r="BO229" s="358">
        <f t="shared" si="958"/>
        <v>45046</v>
      </c>
      <c r="BP229" s="507">
        <f t="shared" si="972"/>
        <v>0</v>
      </c>
      <c r="BQ229" s="507">
        <v>0</v>
      </c>
      <c r="BR229" s="507">
        <v>0</v>
      </c>
      <c r="BS229" s="507">
        <v>0</v>
      </c>
      <c r="BT229" s="507">
        <v>0</v>
      </c>
      <c r="BU229" s="507">
        <v>0</v>
      </c>
      <c r="BV229" s="507">
        <v>0</v>
      </c>
      <c r="BW229" s="507">
        <v>0</v>
      </c>
      <c r="BX229" s="507">
        <v>0</v>
      </c>
      <c r="BZ229" s="358">
        <f t="shared" si="959"/>
        <v>45046</v>
      </c>
      <c r="CA229" s="507">
        <f t="shared" si="973"/>
        <v>0</v>
      </c>
      <c r="CB229" s="507">
        <v>0</v>
      </c>
      <c r="CC229" s="507">
        <v>0</v>
      </c>
      <c r="CD229" s="507">
        <v>0</v>
      </c>
      <c r="CE229" s="507">
        <v>0</v>
      </c>
      <c r="CF229" s="507">
        <v>0</v>
      </c>
      <c r="CG229" s="507">
        <v>0</v>
      </c>
      <c r="CH229" s="507">
        <v>0</v>
      </c>
      <c r="CI229" s="507">
        <v>0</v>
      </c>
      <c r="CK229" s="358">
        <f t="shared" si="960"/>
        <v>45046</v>
      </c>
      <c r="CL229" s="507">
        <f t="shared" si="974"/>
        <v>0</v>
      </c>
      <c r="CM229" s="507">
        <v>0</v>
      </c>
      <c r="CN229" s="507">
        <v>0</v>
      </c>
      <c r="CO229" s="507">
        <v>0</v>
      </c>
      <c r="CP229" s="507">
        <v>0</v>
      </c>
      <c r="CQ229" s="507">
        <v>0</v>
      </c>
      <c r="CR229" s="507">
        <v>0</v>
      </c>
      <c r="CS229" s="507">
        <v>0</v>
      </c>
      <c r="CT229" s="507">
        <v>0</v>
      </c>
      <c r="CV229" s="358">
        <f t="shared" si="961"/>
        <v>45046</v>
      </c>
      <c r="CW229" s="507">
        <f t="shared" si="975"/>
        <v>0</v>
      </c>
      <c r="CX229" s="507">
        <v>0</v>
      </c>
      <c r="CY229" s="507">
        <v>0</v>
      </c>
      <c r="CZ229" s="507">
        <v>0</v>
      </c>
      <c r="DA229" s="507">
        <v>0</v>
      </c>
      <c r="DB229" s="507">
        <v>0</v>
      </c>
      <c r="DC229" s="507">
        <v>0</v>
      </c>
      <c r="DD229" s="507">
        <v>0</v>
      </c>
      <c r="DE229" s="507">
        <v>0</v>
      </c>
      <c r="DG229" s="358">
        <f t="shared" si="962"/>
        <v>45046</v>
      </c>
      <c r="DH229" s="507">
        <f t="shared" si="976"/>
        <v>0</v>
      </c>
      <c r="DI229" s="507">
        <v>0</v>
      </c>
      <c r="DJ229" s="507">
        <v>0</v>
      </c>
      <c r="DK229" s="507">
        <v>0</v>
      </c>
      <c r="DL229" s="507">
        <v>0</v>
      </c>
      <c r="DM229" s="507">
        <v>0</v>
      </c>
      <c r="DN229" s="507">
        <v>0</v>
      </c>
      <c r="DO229" s="507">
        <v>0</v>
      </c>
      <c r="DP229" s="507">
        <v>0</v>
      </c>
      <c r="DR229" s="358">
        <f t="shared" si="963"/>
        <v>45046</v>
      </c>
      <c r="DS229" s="507">
        <f t="shared" si="977"/>
        <v>0</v>
      </c>
      <c r="DT229" s="507">
        <v>0</v>
      </c>
      <c r="DU229" s="507">
        <v>0</v>
      </c>
      <c r="DV229" s="507">
        <v>0</v>
      </c>
      <c r="DW229" s="507">
        <v>0</v>
      </c>
      <c r="DX229" s="507">
        <v>0</v>
      </c>
      <c r="DY229" s="507">
        <v>0</v>
      </c>
      <c r="DZ229" s="507">
        <v>0</v>
      </c>
      <c r="EA229" s="507">
        <v>0</v>
      </c>
      <c r="EC229" s="358">
        <f t="shared" si="964"/>
        <v>45046</v>
      </c>
      <c r="ED229" s="507">
        <f t="shared" si="978"/>
        <v>0</v>
      </c>
      <c r="EE229" s="507">
        <v>0</v>
      </c>
      <c r="EF229" s="507">
        <v>0</v>
      </c>
      <c r="EG229" s="507">
        <v>0</v>
      </c>
      <c r="EH229" s="507">
        <v>0</v>
      </c>
      <c r="EI229" s="507">
        <v>0</v>
      </c>
      <c r="EJ229" s="507">
        <v>0</v>
      </c>
      <c r="EK229" s="507">
        <v>0</v>
      </c>
      <c r="EL229" s="507">
        <v>0</v>
      </c>
    </row>
    <row r="230" spans="1:142" x14ac:dyDescent="0.2">
      <c r="A230" s="358">
        <f t="shared" si="945"/>
        <v>45077</v>
      </c>
      <c r="B230" s="507">
        <f t="shared" si="965"/>
        <v>0</v>
      </c>
      <c r="C230" s="507">
        <f t="shared" si="966"/>
        <v>0</v>
      </c>
      <c r="D230" s="507">
        <f t="shared" si="946"/>
        <v>0</v>
      </c>
      <c r="E230" s="507">
        <f t="shared" si="947"/>
        <v>0</v>
      </c>
      <c r="F230" s="507">
        <f t="shared" si="948"/>
        <v>0</v>
      </c>
      <c r="G230" s="507">
        <f t="shared" si="949"/>
        <v>0</v>
      </c>
      <c r="H230" s="507">
        <f t="shared" si="950"/>
        <v>0</v>
      </c>
      <c r="I230" s="507">
        <f t="shared" si="951"/>
        <v>0</v>
      </c>
      <c r="J230" s="507">
        <f t="shared" si="952"/>
        <v>0</v>
      </c>
      <c r="L230" s="358">
        <f t="shared" si="953"/>
        <v>45077</v>
      </c>
      <c r="M230" s="507">
        <f t="shared" si="967"/>
        <v>0</v>
      </c>
      <c r="N230" s="507">
        <v>0</v>
      </c>
      <c r="O230" s="507">
        <v>0</v>
      </c>
      <c r="P230" s="507">
        <v>0</v>
      </c>
      <c r="Q230" s="507">
        <v>0</v>
      </c>
      <c r="R230" s="507">
        <v>0</v>
      </c>
      <c r="S230" s="507">
        <v>0</v>
      </c>
      <c r="T230" s="507">
        <v>0</v>
      </c>
      <c r="U230" s="507">
        <v>0</v>
      </c>
      <c r="W230" s="358">
        <f t="shared" si="954"/>
        <v>45077</v>
      </c>
      <c r="X230" s="507">
        <f t="shared" si="968"/>
        <v>0</v>
      </c>
      <c r="Y230" s="507">
        <v>0</v>
      </c>
      <c r="Z230" s="507">
        <v>0</v>
      </c>
      <c r="AA230" s="507">
        <v>0</v>
      </c>
      <c r="AB230" s="507">
        <v>0</v>
      </c>
      <c r="AC230" s="507">
        <v>0</v>
      </c>
      <c r="AD230" s="507">
        <v>0</v>
      </c>
      <c r="AE230" s="507">
        <v>0</v>
      </c>
      <c r="AF230" s="507">
        <v>0</v>
      </c>
      <c r="AH230" s="358">
        <f t="shared" si="955"/>
        <v>45077</v>
      </c>
      <c r="AI230" s="507">
        <f t="shared" si="969"/>
        <v>0</v>
      </c>
      <c r="AJ230" s="507">
        <v>0</v>
      </c>
      <c r="AK230" s="507">
        <v>0</v>
      </c>
      <c r="AL230" s="507">
        <v>0</v>
      </c>
      <c r="AM230" s="507">
        <v>0</v>
      </c>
      <c r="AN230" s="507">
        <v>0</v>
      </c>
      <c r="AO230" s="507">
        <v>0</v>
      </c>
      <c r="AP230" s="507">
        <v>0</v>
      </c>
      <c r="AQ230" s="507">
        <v>0</v>
      </c>
      <c r="AS230" s="358">
        <f t="shared" si="956"/>
        <v>45077</v>
      </c>
      <c r="AT230" s="507">
        <f t="shared" si="970"/>
        <v>0</v>
      </c>
      <c r="AU230" s="507">
        <v>0</v>
      </c>
      <c r="AV230" s="507">
        <v>0</v>
      </c>
      <c r="AW230" s="507">
        <v>0</v>
      </c>
      <c r="AX230" s="507">
        <v>0</v>
      </c>
      <c r="AY230" s="507">
        <v>0</v>
      </c>
      <c r="AZ230" s="507">
        <v>0</v>
      </c>
      <c r="BA230" s="507">
        <v>0</v>
      </c>
      <c r="BB230" s="507">
        <v>0</v>
      </c>
      <c r="BD230" s="358">
        <f t="shared" si="957"/>
        <v>45077</v>
      </c>
      <c r="BE230" s="507">
        <f t="shared" si="971"/>
        <v>0</v>
      </c>
      <c r="BF230" s="507">
        <v>0</v>
      </c>
      <c r="BG230" s="507">
        <v>0</v>
      </c>
      <c r="BH230" s="507">
        <v>0</v>
      </c>
      <c r="BI230" s="507">
        <v>0</v>
      </c>
      <c r="BJ230" s="507">
        <v>0</v>
      </c>
      <c r="BK230" s="507">
        <v>0</v>
      </c>
      <c r="BL230" s="507">
        <v>0</v>
      </c>
      <c r="BM230" s="507">
        <v>0</v>
      </c>
      <c r="BO230" s="358">
        <f t="shared" si="958"/>
        <v>45077</v>
      </c>
      <c r="BP230" s="507">
        <f t="shared" si="972"/>
        <v>0</v>
      </c>
      <c r="BQ230" s="507">
        <v>0</v>
      </c>
      <c r="BR230" s="507">
        <v>0</v>
      </c>
      <c r="BS230" s="507">
        <v>0</v>
      </c>
      <c r="BT230" s="507">
        <v>0</v>
      </c>
      <c r="BU230" s="507">
        <v>0</v>
      </c>
      <c r="BV230" s="507">
        <v>0</v>
      </c>
      <c r="BW230" s="507">
        <v>0</v>
      </c>
      <c r="BX230" s="507">
        <v>0</v>
      </c>
      <c r="BZ230" s="358">
        <f t="shared" si="959"/>
        <v>45077</v>
      </c>
      <c r="CA230" s="507">
        <f t="shared" si="973"/>
        <v>0</v>
      </c>
      <c r="CB230" s="507">
        <v>0</v>
      </c>
      <c r="CC230" s="507">
        <v>0</v>
      </c>
      <c r="CD230" s="507">
        <v>0</v>
      </c>
      <c r="CE230" s="507">
        <v>0</v>
      </c>
      <c r="CF230" s="507">
        <v>0</v>
      </c>
      <c r="CG230" s="507">
        <v>0</v>
      </c>
      <c r="CH230" s="507">
        <v>0</v>
      </c>
      <c r="CI230" s="507">
        <v>0</v>
      </c>
      <c r="CK230" s="358">
        <f t="shared" si="960"/>
        <v>45077</v>
      </c>
      <c r="CL230" s="507">
        <f t="shared" si="974"/>
        <v>0</v>
      </c>
      <c r="CM230" s="507">
        <v>0</v>
      </c>
      <c r="CN230" s="507">
        <v>0</v>
      </c>
      <c r="CO230" s="507">
        <v>0</v>
      </c>
      <c r="CP230" s="507">
        <v>0</v>
      </c>
      <c r="CQ230" s="507">
        <v>0</v>
      </c>
      <c r="CR230" s="507">
        <v>0</v>
      </c>
      <c r="CS230" s="507">
        <v>0</v>
      </c>
      <c r="CT230" s="507">
        <v>0</v>
      </c>
      <c r="CV230" s="358">
        <f t="shared" si="961"/>
        <v>45077</v>
      </c>
      <c r="CW230" s="507">
        <f t="shared" si="975"/>
        <v>0</v>
      </c>
      <c r="CX230" s="507">
        <v>0</v>
      </c>
      <c r="CY230" s="507">
        <v>0</v>
      </c>
      <c r="CZ230" s="507">
        <v>0</v>
      </c>
      <c r="DA230" s="507">
        <v>0</v>
      </c>
      <c r="DB230" s="507">
        <v>0</v>
      </c>
      <c r="DC230" s="507">
        <v>0</v>
      </c>
      <c r="DD230" s="507">
        <v>0</v>
      </c>
      <c r="DE230" s="507">
        <v>0</v>
      </c>
      <c r="DG230" s="358">
        <f t="shared" si="962"/>
        <v>45077</v>
      </c>
      <c r="DH230" s="507">
        <f t="shared" si="976"/>
        <v>0</v>
      </c>
      <c r="DI230" s="507">
        <v>0</v>
      </c>
      <c r="DJ230" s="507">
        <v>0</v>
      </c>
      <c r="DK230" s="507">
        <v>0</v>
      </c>
      <c r="DL230" s="507">
        <v>0</v>
      </c>
      <c r="DM230" s="507">
        <v>0</v>
      </c>
      <c r="DN230" s="507">
        <v>0</v>
      </c>
      <c r="DO230" s="507">
        <v>0</v>
      </c>
      <c r="DP230" s="507">
        <v>0</v>
      </c>
      <c r="DR230" s="358">
        <f t="shared" si="963"/>
        <v>45077</v>
      </c>
      <c r="DS230" s="507">
        <f t="shared" si="977"/>
        <v>0</v>
      </c>
      <c r="DT230" s="507">
        <v>0</v>
      </c>
      <c r="DU230" s="507">
        <v>0</v>
      </c>
      <c r="DV230" s="507">
        <v>0</v>
      </c>
      <c r="DW230" s="507">
        <v>0</v>
      </c>
      <c r="DX230" s="507">
        <v>0</v>
      </c>
      <c r="DY230" s="507">
        <v>0</v>
      </c>
      <c r="DZ230" s="507">
        <v>0</v>
      </c>
      <c r="EA230" s="507">
        <v>0</v>
      </c>
      <c r="EC230" s="358">
        <f t="shared" si="964"/>
        <v>45077</v>
      </c>
      <c r="ED230" s="507">
        <f t="shared" si="978"/>
        <v>0</v>
      </c>
      <c r="EE230" s="507">
        <v>0</v>
      </c>
      <c r="EF230" s="507">
        <v>0</v>
      </c>
      <c r="EG230" s="507">
        <v>0</v>
      </c>
      <c r="EH230" s="507">
        <v>0</v>
      </c>
      <c r="EI230" s="507">
        <v>0</v>
      </c>
      <c r="EJ230" s="507">
        <v>0</v>
      </c>
      <c r="EK230" s="507">
        <v>0</v>
      </c>
      <c r="EL230" s="507">
        <v>0</v>
      </c>
    </row>
    <row r="231" spans="1:142" x14ac:dyDescent="0.2">
      <c r="A231" s="358">
        <f t="shared" si="945"/>
        <v>45107</v>
      </c>
      <c r="B231" s="507">
        <f t="shared" si="965"/>
        <v>0</v>
      </c>
      <c r="C231" s="507">
        <f t="shared" si="966"/>
        <v>0</v>
      </c>
      <c r="D231" s="507">
        <f t="shared" si="946"/>
        <v>0</v>
      </c>
      <c r="E231" s="507">
        <f t="shared" si="947"/>
        <v>0</v>
      </c>
      <c r="F231" s="507">
        <f t="shared" si="948"/>
        <v>0</v>
      </c>
      <c r="G231" s="507">
        <f t="shared" si="949"/>
        <v>0</v>
      </c>
      <c r="H231" s="507">
        <f t="shared" si="950"/>
        <v>0</v>
      </c>
      <c r="I231" s="507">
        <f t="shared" si="951"/>
        <v>0</v>
      </c>
      <c r="J231" s="507">
        <f t="shared" si="952"/>
        <v>0</v>
      </c>
      <c r="L231" s="358">
        <f t="shared" si="953"/>
        <v>45107</v>
      </c>
      <c r="M231" s="507">
        <f t="shared" si="967"/>
        <v>0</v>
      </c>
      <c r="N231" s="507">
        <v>0</v>
      </c>
      <c r="O231" s="507">
        <v>0</v>
      </c>
      <c r="P231" s="507">
        <v>0</v>
      </c>
      <c r="Q231" s="507">
        <v>0</v>
      </c>
      <c r="R231" s="507">
        <v>0</v>
      </c>
      <c r="S231" s="507">
        <v>0</v>
      </c>
      <c r="T231" s="507">
        <v>0</v>
      </c>
      <c r="U231" s="507">
        <v>0</v>
      </c>
      <c r="W231" s="358">
        <f t="shared" si="954"/>
        <v>45107</v>
      </c>
      <c r="X231" s="507">
        <f t="shared" si="968"/>
        <v>0</v>
      </c>
      <c r="Y231" s="507">
        <v>0</v>
      </c>
      <c r="Z231" s="507">
        <v>0</v>
      </c>
      <c r="AA231" s="507">
        <v>0</v>
      </c>
      <c r="AB231" s="507">
        <v>0</v>
      </c>
      <c r="AC231" s="507">
        <v>0</v>
      </c>
      <c r="AD231" s="507">
        <v>0</v>
      </c>
      <c r="AE231" s="507">
        <v>0</v>
      </c>
      <c r="AF231" s="507">
        <v>0</v>
      </c>
      <c r="AH231" s="358">
        <f t="shared" si="955"/>
        <v>45107</v>
      </c>
      <c r="AI231" s="507">
        <f t="shared" si="969"/>
        <v>0</v>
      </c>
      <c r="AJ231" s="507">
        <v>0</v>
      </c>
      <c r="AK231" s="507">
        <v>0</v>
      </c>
      <c r="AL231" s="507">
        <v>0</v>
      </c>
      <c r="AM231" s="507">
        <v>0</v>
      </c>
      <c r="AN231" s="507">
        <v>0</v>
      </c>
      <c r="AO231" s="507">
        <v>0</v>
      </c>
      <c r="AP231" s="507">
        <v>0</v>
      </c>
      <c r="AQ231" s="507">
        <v>0</v>
      </c>
      <c r="AS231" s="358">
        <f t="shared" si="956"/>
        <v>45107</v>
      </c>
      <c r="AT231" s="507">
        <f t="shared" si="970"/>
        <v>0</v>
      </c>
      <c r="AU231" s="507">
        <v>0</v>
      </c>
      <c r="AV231" s="507">
        <v>0</v>
      </c>
      <c r="AW231" s="507">
        <v>0</v>
      </c>
      <c r="AX231" s="507">
        <v>0</v>
      </c>
      <c r="AY231" s="507">
        <v>0</v>
      </c>
      <c r="AZ231" s="507">
        <v>0</v>
      </c>
      <c r="BA231" s="507">
        <v>0</v>
      </c>
      <c r="BB231" s="507">
        <v>0</v>
      </c>
      <c r="BD231" s="358">
        <f t="shared" si="957"/>
        <v>45107</v>
      </c>
      <c r="BE231" s="507">
        <f t="shared" si="971"/>
        <v>0</v>
      </c>
      <c r="BF231" s="507">
        <v>0</v>
      </c>
      <c r="BG231" s="507">
        <v>0</v>
      </c>
      <c r="BH231" s="507">
        <v>0</v>
      </c>
      <c r="BI231" s="507">
        <v>0</v>
      </c>
      <c r="BJ231" s="507">
        <v>0</v>
      </c>
      <c r="BK231" s="507">
        <v>0</v>
      </c>
      <c r="BL231" s="507">
        <v>0</v>
      </c>
      <c r="BM231" s="507">
        <v>0</v>
      </c>
      <c r="BO231" s="358">
        <f t="shared" si="958"/>
        <v>45107</v>
      </c>
      <c r="BP231" s="507">
        <f t="shared" si="972"/>
        <v>0</v>
      </c>
      <c r="BQ231" s="507">
        <v>0</v>
      </c>
      <c r="BR231" s="507">
        <v>0</v>
      </c>
      <c r="BS231" s="507">
        <v>0</v>
      </c>
      <c r="BT231" s="507">
        <v>0</v>
      </c>
      <c r="BU231" s="507">
        <v>0</v>
      </c>
      <c r="BV231" s="507">
        <v>0</v>
      </c>
      <c r="BW231" s="507">
        <v>0</v>
      </c>
      <c r="BX231" s="507">
        <v>0</v>
      </c>
      <c r="BZ231" s="358">
        <f t="shared" si="959"/>
        <v>45107</v>
      </c>
      <c r="CA231" s="507">
        <f t="shared" si="973"/>
        <v>0</v>
      </c>
      <c r="CB231" s="507">
        <v>0</v>
      </c>
      <c r="CC231" s="507">
        <v>0</v>
      </c>
      <c r="CD231" s="507">
        <v>0</v>
      </c>
      <c r="CE231" s="507">
        <v>0</v>
      </c>
      <c r="CF231" s="507">
        <v>0</v>
      </c>
      <c r="CG231" s="507">
        <v>0</v>
      </c>
      <c r="CH231" s="507">
        <v>0</v>
      </c>
      <c r="CI231" s="507">
        <v>0</v>
      </c>
      <c r="CK231" s="358">
        <f t="shared" si="960"/>
        <v>45107</v>
      </c>
      <c r="CL231" s="507">
        <f t="shared" si="974"/>
        <v>0</v>
      </c>
      <c r="CM231" s="507">
        <v>0</v>
      </c>
      <c r="CN231" s="507">
        <v>0</v>
      </c>
      <c r="CO231" s="507">
        <v>0</v>
      </c>
      <c r="CP231" s="507">
        <v>0</v>
      </c>
      <c r="CQ231" s="507">
        <v>0</v>
      </c>
      <c r="CR231" s="507">
        <v>0</v>
      </c>
      <c r="CS231" s="507">
        <v>0</v>
      </c>
      <c r="CT231" s="507">
        <v>0</v>
      </c>
      <c r="CV231" s="358">
        <f t="shared" si="961"/>
        <v>45107</v>
      </c>
      <c r="CW231" s="507">
        <f t="shared" si="975"/>
        <v>0</v>
      </c>
      <c r="CX231" s="507">
        <v>0</v>
      </c>
      <c r="CY231" s="507">
        <v>0</v>
      </c>
      <c r="CZ231" s="507">
        <v>0</v>
      </c>
      <c r="DA231" s="507">
        <v>0</v>
      </c>
      <c r="DB231" s="507">
        <v>0</v>
      </c>
      <c r="DC231" s="507">
        <v>0</v>
      </c>
      <c r="DD231" s="507">
        <v>0</v>
      </c>
      <c r="DE231" s="507">
        <v>0</v>
      </c>
      <c r="DG231" s="358">
        <f t="shared" si="962"/>
        <v>45107</v>
      </c>
      <c r="DH231" s="507">
        <f t="shared" si="976"/>
        <v>0</v>
      </c>
      <c r="DI231" s="507">
        <v>0</v>
      </c>
      <c r="DJ231" s="507">
        <v>0</v>
      </c>
      <c r="DK231" s="507">
        <v>0</v>
      </c>
      <c r="DL231" s="507">
        <v>0</v>
      </c>
      <c r="DM231" s="507">
        <v>0</v>
      </c>
      <c r="DN231" s="507">
        <v>0</v>
      </c>
      <c r="DO231" s="507">
        <v>0</v>
      </c>
      <c r="DP231" s="507">
        <v>0</v>
      </c>
      <c r="DR231" s="358">
        <f t="shared" si="963"/>
        <v>45107</v>
      </c>
      <c r="DS231" s="507">
        <f t="shared" si="977"/>
        <v>0</v>
      </c>
      <c r="DT231" s="507">
        <v>0</v>
      </c>
      <c r="DU231" s="507">
        <v>0</v>
      </c>
      <c r="DV231" s="507">
        <v>0</v>
      </c>
      <c r="DW231" s="507">
        <v>0</v>
      </c>
      <c r="DX231" s="507">
        <v>0</v>
      </c>
      <c r="DY231" s="507">
        <v>0</v>
      </c>
      <c r="DZ231" s="507">
        <v>0</v>
      </c>
      <c r="EA231" s="507">
        <v>0</v>
      </c>
      <c r="EC231" s="358">
        <f t="shared" si="964"/>
        <v>45107</v>
      </c>
      <c r="ED231" s="507">
        <f t="shared" si="978"/>
        <v>0</v>
      </c>
      <c r="EE231" s="507">
        <v>0</v>
      </c>
      <c r="EF231" s="507">
        <v>0</v>
      </c>
      <c r="EG231" s="507">
        <v>0</v>
      </c>
      <c r="EH231" s="507">
        <v>0</v>
      </c>
      <c r="EI231" s="507">
        <v>0</v>
      </c>
      <c r="EJ231" s="507">
        <v>0</v>
      </c>
      <c r="EK231" s="507">
        <v>0</v>
      </c>
      <c r="EL231" s="507">
        <v>0</v>
      </c>
    </row>
    <row r="232" spans="1:142" x14ac:dyDescent="0.2">
      <c r="A232" s="358">
        <f t="shared" si="945"/>
        <v>45138</v>
      </c>
      <c r="B232" s="507">
        <f t="shared" si="965"/>
        <v>0</v>
      </c>
      <c r="C232" s="507">
        <f t="shared" si="966"/>
        <v>0</v>
      </c>
      <c r="D232" s="507">
        <f t="shared" si="946"/>
        <v>0</v>
      </c>
      <c r="E232" s="507">
        <f t="shared" si="947"/>
        <v>0</v>
      </c>
      <c r="F232" s="507">
        <f t="shared" si="948"/>
        <v>0</v>
      </c>
      <c r="G232" s="507">
        <f t="shared" si="949"/>
        <v>0</v>
      </c>
      <c r="H232" s="507">
        <f t="shared" si="950"/>
        <v>0</v>
      </c>
      <c r="I232" s="507">
        <f t="shared" si="951"/>
        <v>0</v>
      </c>
      <c r="J232" s="507">
        <f t="shared" si="952"/>
        <v>0</v>
      </c>
      <c r="L232" s="358">
        <f t="shared" si="953"/>
        <v>45138</v>
      </c>
      <c r="M232" s="507">
        <f t="shared" si="967"/>
        <v>0</v>
      </c>
      <c r="N232" s="507">
        <v>0</v>
      </c>
      <c r="O232" s="507">
        <v>0</v>
      </c>
      <c r="P232" s="507">
        <v>0</v>
      </c>
      <c r="Q232" s="507">
        <v>0</v>
      </c>
      <c r="R232" s="507">
        <v>0</v>
      </c>
      <c r="S232" s="507">
        <v>0</v>
      </c>
      <c r="T232" s="507">
        <v>0</v>
      </c>
      <c r="U232" s="507">
        <v>0</v>
      </c>
      <c r="W232" s="358">
        <f t="shared" si="954"/>
        <v>45138</v>
      </c>
      <c r="X232" s="507">
        <f t="shared" si="968"/>
        <v>0</v>
      </c>
      <c r="Y232" s="507">
        <v>0</v>
      </c>
      <c r="Z232" s="507">
        <v>0</v>
      </c>
      <c r="AA232" s="507">
        <v>0</v>
      </c>
      <c r="AB232" s="507">
        <v>0</v>
      </c>
      <c r="AC232" s="507">
        <v>0</v>
      </c>
      <c r="AD232" s="507">
        <v>0</v>
      </c>
      <c r="AE232" s="507">
        <v>0</v>
      </c>
      <c r="AF232" s="507">
        <v>0</v>
      </c>
      <c r="AH232" s="358">
        <f t="shared" si="955"/>
        <v>45138</v>
      </c>
      <c r="AI232" s="507">
        <f t="shared" si="969"/>
        <v>0</v>
      </c>
      <c r="AJ232" s="507">
        <v>0</v>
      </c>
      <c r="AK232" s="507">
        <v>0</v>
      </c>
      <c r="AL232" s="507">
        <v>0</v>
      </c>
      <c r="AM232" s="507">
        <v>0</v>
      </c>
      <c r="AN232" s="507">
        <v>0</v>
      </c>
      <c r="AO232" s="507">
        <v>0</v>
      </c>
      <c r="AP232" s="507">
        <v>0</v>
      </c>
      <c r="AQ232" s="507">
        <v>0</v>
      </c>
      <c r="AS232" s="358">
        <f t="shared" si="956"/>
        <v>45138</v>
      </c>
      <c r="AT232" s="507">
        <f t="shared" si="970"/>
        <v>0</v>
      </c>
      <c r="AU232" s="507">
        <v>0</v>
      </c>
      <c r="AV232" s="507">
        <v>0</v>
      </c>
      <c r="AW232" s="507">
        <v>0</v>
      </c>
      <c r="AX232" s="507">
        <v>0</v>
      </c>
      <c r="AY232" s="507">
        <v>0</v>
      </c>
      <c r="AZ232" s="507">
        <v>0</v>
      </c>
      <c r="BA232" s="507">
        <v>0</v>
      </c>
      <c r="BB232" s="507">
        <v>0</v>
      </c>
      <c r="BD232" s="358">
        <f t="shared" si="957"/>
        <v>45138</v>
      </c>
      <c r="BE232" s="507">
        <f t="shared" si="971"/>
        <v>0</v>
      </c>
      <c r="BF232" s="507">
        <v>0</v>
      </c>
      <c r="BG232" s="507">
        <v>0</v>
      </c>
      <c r="BH232" s="507">
        <v>0</v>
      </c>
      <c r="BI232" s="507">
        <v>0</v>
      </c>
      <c r="BJ232" s="507">
        <v>0</v>
      </c>
      <c r="BK232" s="507">
        <v>0</v>
      </c>
      <c r="BL232" s="507">
        <v>0</v>
      </c>
      <c r="BM232" s="507">
        <v>0</v>
      </c>
      <c r="BO232" s="358">
        <f t="shared" si="958"/>
        <v>45138</v>
      </c>
      <c r="BP232" s="507">
        <f t="shared" si="972"/>
        <v>0</v>
      </c>
      <c r="BQ232" s="507">
        <v>0</v>
      </c>
      <c r="BR232" s="507">
        <v>0</v>
      </c>
      <c r="BS232" s="507">
        <v>0</v>
      </c>
      <c r="BT232" s="507">
        <v>0</v>
      </c>
      <c r="BU232" s="507">
        <v>0</v>
      </c>
      <c r="BV232" s="507">
        <v>0</v>
      </c>
      <c r="BW232" s="507">
        <v>0</v>
      </c>
      <c r="BX232" s="507">
        <v>0</v>
      </c>
      <c r="BZ232" s="358">
        <f t="shared" si="959"/>
        <v>45138</v>
      </c>
      <c r="CA232" s="507">
        <f t="shared" si="973"/>
        <v>0</v>
      </c>
      <c r="CB232" s="507">
        <v>0</v>
      </c>
      <c r="CC232" s="507">
        <v>0</v>
      </c>
      <c r="CD232" s="507">
        <v>0</v>
      </c>
      <c r="CE232" s="507">
        <v>0</v>
      </c>
      <c r="CF232" s="507">
        <v>0</v>
      </c>
      <c r="CG232" s="507">
        <v>0</v>
      </c>
      <c r="CH232" s="507">
        <v>0</v>
      </c>
      <c r="CI232" s="507">
        <v>0</v>
      </c>
      <c r="CK232" s="358">
        <f t="shared" si="960"/>
        <v>45138</v>
      </c>
      <c r="CL232" s="507">
        <f t="shared" si="974"/>
        <v>0</v>
      </c>
      <c r="CM232" s="507">
        <v>0</v>
      </c>
      <c r="CN232" s="507">
        <v>0</v>
      </c>
      <c r="CO232" s="507">
        <v>0</v>
      </c>
      <c r="CP232" s="507">
        <v>0</v>
      </c>
      <c r="CQ232" s="507">
        <v>0</v>
      </c>
      <c r="CR232" s="507">
        <v>0</v>
      </c>
      <c r="CS232" s="507">
        <v>0</v>
      </c>
      <c r="CT232" s="507">
        <v>0</v>
      </c>
      <c r="CV232" s="358">
        <f t="shared" si="961"/>
        <v>45138</v>
      </c>
      <c r="CW232" s="507">
        <f t="shared" si="975"/>
        <v>0</v>
      </c>
      <c r="CX232" s="507">
        <v>0</v>
      </c>
      <c r="CY232" s="507">
        <v>0</v>
      </c>
      <c r="CZ232" s="507">
        <v>0</v>
      </c>
      <c r="DA232" s="507">
        <v>0</v>
      </c>
      <c r="DB232" s="507">
        <v>0</v>
      </c>
      <c r="DC232" s="507">
        <v>0</v>
      </c>
      <c r="DD232" s="507">
        <v>0</v>
      </c>
      <c r="DE232" s="507">
        <v>0</v>
      </c>
      <c r="DG232" s="358">
        <f t="shared" si="962"/>
        <v>45138</v>
      </c>
      <c r="DH232" s="507">
        <f t="shared" si="976"/>
        <v>0</v>
      </c>
      <c r="DI232" s="507">
        <v>0</v>
      </c>
      <c r="DJ232" s="507">
        <v>0</v>
      </c>
      <c r="DK232" s="507">
        <v>0</v>
      </c>
      <c r="DL232" s="507">
        <v>0</v>
      </c>
      <c r="DM232" s="507">
        <v>0</v>
      </c>
      <c r="DN232" s="507">
        <v>0</v>
      </c>
      <c r="DO232" s="507">
        <v>0</v>
      </c>
      <c r="DP232" s="507">
        <v>0</v>
      </c>
      <c r="DR232" s="358">
        <f t="shared" si="963"/>
        <v>45138</v>
      </c>
      <c r="DS232" s="507">
        <f t="shared" si="977"/>
        <v>0</v>
      </c>
      <c r="DT232" s="507">
        <v>0</v>
      </c>
      <c r="DU232" s="507">
        <v>0</v>
      </c>
      <c r="DV232" s="507">
        <v>0</v>
      </c>
      <c r="DW232" s="507">
        <v>0</v>
      </c>
      <c r="DX232" s="507">
        <v>0</v>
      </c>
      <c r="DY232" s="507">
        <v>0</v>
      </c>
      <c r="DZ232" s="507">
        <v>0</v>
      </c>
      <c r="EA232" s="507">
        <v>0</v>
      </c>
      <c r="EC232" s="358">
        <f t="shared" si="964"/>
        <v>45138</v>
      </c>
      <c r="ED232" s="507">
        <f t="shared" si="978"/>
        <v>0</v>
      </c>
      <c r="EE232" s="507">
        <v>0</v>
      </c>
      <c r="EF232" s="507">
        <v>0</v>
      </c>
      <c r="EG232" s="507">
        <v>0</v>
      </c>
      <c r="EH232" s="507">
        <v>0</v>
      </c>
      <c r="EI232" s="507">
        <v>0</v>
      </c>
      <c r="EJ232" s="507">
        <v>0</v>
      </c>
      <c r="EK232" s="507">
        <v>0</v>
      </c>
      <c r="EL232" s="507">
        <v>0</v>
      </c>
    </row>
    <row r="233" spans="1:142" x14ac:dyDescent="0.2">
      <c r="A233" s="358">
        <f t="shared" si="945"/>
        <v>45169</v>
      </c>
      <c r="B233" s="507">
        <f t="shared" si="965"/>
        <v>0</v>
      </c>
      <c r="C233" s="507">
        <f t="shared" si="966"/>
        <v>0</v>
      </c>
      <c r="D233" s="507">
        <f t="shared" si="946"/>
        <v>0</v>
      </c>
      <c r="E233" s="507">
        <f t="shared" si="947"/>
        <v>0</v>
      </c>
      <c r="F233" s="507">
        <f t="shared" si="948"/>
        <v>0</v>
      </c>
      <c r="G233" s="507">
        <f t="shared" si="949"/>
        <v>0</v>
      </c>
      <c r="H233" s="507">
        <f t="shared" si="950"/>
        <v>0</v>
      </c>
      <c r="I233" s="507">
        <f t="shared" si="951"/>
        <v>0</v>
      </c>
      <c r="J233" s="507">
        <f t="shared" si="952"/>
        <v>0</v>
      </c>
      <c r="L233" s="358">
        <f t="shared" si="953"/>
        <v>45169</v>
      </c>
      <c r="M233" s="507">
        <f t="shared" si="967"/>
        <v>0</v>
      </c>
      <c r="N233" s="507">
        <v>0</v>
      </c>
      <c r="O233" s="507">
        <v>0</v>
      </c>
      <c r="P233" s="507">
        <v>0</v>
      </c>
      <c r="Q233" s="507">
        <v>0</v>
      </c>
      <c r="R233" s="507">
        <v>0</v>
      </c>
      <c r="S233" s="507">
        <v>0</v>
      </c>
      <c r="T233" s="507">
        <v>0</v>
      </c>
      <c r="U233" s="507">
        <v>0</v>
      </c>
      <c r="W233" s="358">
        <f t="shared" si="954"/>
        <v>45169</v>
      </c>
      <c r="X233" s="507">
        <f t="shared" si="968"/>
        <v>0</v>
      </c>
      <c r="Y233" s="507">
        <v>0</v>
      </c>
      <c r="Z233" s="507">
        <v>0</v>
      </c>
      <c r="AA233" s="507">
        <v>0</v>
      </c>
      <c r="AB233" s="507">
        <v>0</v>
      </c>
      <c r="AC233" s="507">
        <v>0</v>
      </c>
      <c r="AD233" s="507">
        <v>0</v>
      </c>
      <c r="AE233" s="507">
        <v>0</v>
      </c>
      <c r="AF233" s="507">
        <v>0</v>
      </c>
      <c r="AH233" s="358">
        <f t="shared" si="955"/>
        <v>45169</v>
      </c>
      <c r="AI233" s="507">
        <f t="shared" si="969"/>
        <v>0</v>
      </c>
      <c r="AJ233" s="507">
        <v>0</v>
      </c>
      <c r="AK233" s="507">
        <v>0</v>
      </c>
      <c r="AL233" s="507">
        <v>0</v>
      </c>
      <c r="AM233" s="507">
        <v>0</v>
      </c>
      <c r="AN233" s="507">
        <v>0</v>
      </c>
      <c r="AO233" s="507">
        <v>0</v>
      </c>
      <c r="AP233" s="507">
        <v>0</v>
      </c>
      <c r="AQ233" s="507">
        <v>0</v>
      </c>
      <c r="AS233" s="358">
        <f t="shared" si="956"/>
        <v>45169</v>
      </c>
      <c r="AT233" s="507">
        <f t="shared" si="970"/>
        <v>0</v>
      </c>
      <c r="AU233" s="507">
        <v>0</v>
      </c>
      <c r="AV233" s="507">
        <v>0</v>
      </c>
      <c r="AW233" s="507">
        <v>0</v>
      </c>
      <c r="AX233" s="507">
        <v>0</v>
      </c>
      <c r="AY233" s="507">
        <v>0</v>
      </c>
      <c r="AZ233" s="507">
        <v>0</v>
      </c>
      <c r="BA233" s="507">
        <v>0</v>
      </c>
      <c r="BB233" s="507">
        <v>0</v>
      </c>
      <c r="BD233" s="358">
        <f t="shared" si="957"/>
        <v>45169</v>
      </c>
      <c r="BE233" s="507">
        <f t="shared" si="971"/>
        <v>0</v>
      </c>
      <c r="BF233" s="507">
        <v>0</v>
      </c>
      <c r="BG233" s="507">
        <v>0</v>
      </c>
      <c r="BH233" s="507">
        <v>0</v>
      </c>
      <c r="BI233" s="507">
        <v>0</v>
      </c>
      <c r="BJ233" s="507">
        <v>0</v>
      </c>
      <c r="BK233" s="507">
        <v>0</v>
      </c>
      <c r="BL233" s="507">
        <v>0</v>
      </c>
      <c r="BM233" s="507">
        <v>0</v>
      </c>
      <c r="BO233" s="358">
        <f t="shared" si="958"/>
        <v>45169</v>
      </c>
      <c r="BP233" s="507">
        <f t="shared" si="972"/>
        <v>0</v>
      </c>
      <c r="BQ233" s="507">
        <v>0</v>
      </c>
      <c r="BR233" s="507">
        <v>0</v>
      </c>
      <c r="BS233" s="507">
        <v>0</v>
      </c>
      <c r="BT233" s="507">
        <v>0</v>
      </c>
      <c r="BU233" s="507">
        <v>0</v>
      </c>
      <c r="BV233" s="507">
        <v>0</v>
      </c>
      <c r="BW233" s="507">
        <v>0</v>
      </c>
      <c r="BX233" s="507">
        <v>0</v>
      </c>
      <c r="BZ233" s="358">
        <f t="shared" si="959"/>
        <v>45169</v>
      </c>
      <c r="CA233" s="507">
        <f t="shared" si="973"/>
        <v>0</v>
      </c>
      <c r="CB233" s="507">
        <v>0</v>
      </c>
      <c r="CC233" s="507">
        <v>0</v>
      </c>
      <c r="CD233" s="507">
        <v>0</v>
      </c>
      <c r="CE233" s="507">
        <v>0</v>
      </c>
      <c r="CF233" s="507">
        <v>0</v>
      </c>
      <c r="CG233" s="507">
        <v>0</v>
      </c>
      <c r="CH233" s="507">
        <v>0</v>
      </c>
      <c r="CI233" s="507">
        <v>0</v>
      </c>
      <c r="CK233" s="358">
        <f t="shared" si="960"/>
        <v>45169</v>
      </c>
      <c r="CL233" s="507">
        <f t="shared" si="974"/>
        <v>0</v>
      </c>
      <c r="CM233" s="507">
        <v>0</v>
      </c>
      <c r="CN233" s="507">
        <v>0</v>
      </c>
      <c r="CO233" s="507">
        <v>0</v>
      </c>
      <c r="CP233" s="507">
        <v>0</v>
      </c>
      <c r="CQ233" s="507">
        <v>0</v>
      </c>
      <c r="CR233" s="507">
        <v>0</v>
      </c>
      <c r="CS233" s="507">
        <v>0</v>
      </c>
      <c r="CT233" s="507">
        <v>0</v>
      </c>
      <c r="CV233" s="358">
        <f t="shared" si="961"/>
        <v>45169</v>
      </c>
      <c r="CW233" s="507">
        <f t="shared" si="975"/>
        <v>0</v>
      </c>
      <c r="CX233" s="507">
        <v>0</v>
      </c>
      <c r="CY233" s="507">
        <v>0</v>
      </c>
      <c r="CZ233" s="507">
        <v>0</v>
      </c>
      <c r="DA233" s="507">
        <v>0</v>
      </c>
      <c r="DB233" s="507">
        <v>0</v>
      </c>
      <c r="DC233" s="507">
        <v>0</v>
      </c>
      <c r="DD233" s="507">
        <v>0</v>
      </c>
      <c r="DE233" s="507">
        <v>0</v>
      </c>
      <c r="DG233" s="358">
        <f t="shared" si="962"/>
        <v>45169</v>
      </c>
      <c r="DH233" s="507">
        <f t="shared" si="976"/>
        <v>0</v>
      </c>
      <c r="DI233" s="507">
        <v>0</v>
      </c>
      <c r="DJ233" s="507">
        <v>0</v>
      </c>
      <c r="DK233" s="507">
        <v>0</v>
      </c>
      <c r="DL233" s="507">
        <v>0</v>
      </c>
      <c r="DM233" s="507">
        <v>0</v>
      </c>
      <c r="DN233" s="507">
        <v>0</v>
      </c>
      <c r="DO233" s="507">
        <v>0</v>
      </c>
      <c r="DP233" s="507">
        <v>0</v>
      </c>
      <c r="DR233" s="358">
        <f t="shared" si="963"/>
        <v>45169</v>
      </c>
      <c r="DS233" s="507">
        <f t="shared" si="977"/>
        <v>0</v>
      </c>
      <c r="DT233" s="507">
        <v>0</v>
      </c>
      <c r="DU233" s="507">
        <v>0</v>
      </c>
      <c r="DV233" s="507">
        <v>0</v>
      </c>
      <c r="DW233" s="507">
        <v>0</v>
      </c>
      <c r="DX233" s="507">
        <v>0</v>
      </c>
      <c r="DY233" s="507">
        <v>0</v>
      </c>
      <c r="DZ233" s="507">
        <v>0</v>
      </c>
      <c r="EA233" s="507">
        <v>0</v>
      </c>
      <c r="EC233" s="358">
        <f t="shared" si="964"/>
        <v>45169</v>
      </c>
      <c r="ED233" s="507">
        <f t="shared" si="978"/>
        <v>0</v>
      </c>
      <c r="EE233" s="507">
        <v>0</v>
      </c>
      <c r="EF233" s="507">
        <v>0</v>
      </c>
      <c r="EG233" s="507">
        <v>0</v>
      </c>
      <c r="EH233" s="507">
        <v>0</v>
      </c>
      <c r="EI233" s="507">
        <v>0</v>
      </c>
      <c r="EJ233" s="507">
        <v>0</v>
      </c>
      <c r="EK233" s="507">
        <v>0</v>
      </c>
      <c r="EL233" s="507">
        <v>0</v>
      </c>
    </row>
    <row r="234" spans="1:142" x14ac:dyDescent="0.2">
      <c r="A234" s="358">
        <f t="shared" si="945"/>
        <v>45199</v>
      </c>
      <c r="B234" s="507">
        <f t="shared" si="965"/>
        <v>0</v>
      </c>
      <c r="C234" s="507">
        <f t="shared" si="966"/>
        <v>0</v>
      </c>
      <c r="D234" s="507">
        <f t="shared" si="946"/>
        <v>0</v>
      </c>
      <c r="E234" s="507">
        <f t="shared" si="947"/>
        <v>0</v>
      </c>
      <c r="F234" s="507">
        <f t="shared" si="948"/>
        <v>0</v>
      </c>
      <c r="G234" s="507">
        <f t="shared" si="949"/>
        <v>0</v>
      </c>
      <c r="H234" s="507">
        <f t="shared" si="950"/>
        <v>0</v>
      </c>
      <c r="I234" s="507">
        <f t="shared" si="951"/>
        <v>0</v>
      </c>
      <c r="J234" s="507">
        <f t="shared" si="952"/>
        <v>0</v>
      </c>
      <c r="L234" s="358">
        <f t="shared" si="953"/>
        <v>45199</v>
      </c>
      <c r="M234" s="507">
        <f t="shared" si="967"/>
        <v>0</v>
      </c>
      <c r="N234" s="507">
        <v>0</v>
      </c>
      <c r="O234" s="507">
        <v>0</v>
      </c>
      <c r="P234" s="507">
        <v>0</v>
      </c>
      <c r="Q234" s="507">
        <v>0</v>
      </c>
      <c r="R234" s="507">
        <v>0</v>
      </c>
      <c r="S234" s="507">
        <v>0</v>
      </c>
      <c r="T234" s="507">
        <v>0</v>
      </c>
      <c r="U234" s="507">
        <v>0</v>
      </c>
      <c r="W234" s="358">
        <f t="shared" si="954"/>
        <v>45199</v>
      </c>
      <c r="X234" s="507">
        <f t="shared" si="968"/>
        <v>0</v>
      </c>
      <c r="Y234" s="507">
        <v>0</v>
      </c>
      <c r="Z234" s="507">
        <v>0</v>
      </c>
      <c r="AA234" s="507">
        <v>0</v>
      </c>
      <c r="AB234" s="507">
        <v>0</v>
      </c>
      <c r="AC234" s="507">
        <v>0</v>
      </c>
      <c r="AD234" s="507">
        <v>0</v>
      </c>
      <c r="AE234" s="507">
        <v>0</v>
      </c>
      <c r="AF234" s="507">
        <v>0</v>
      </c>
      <c r="AH234" s="358">
        <f t="shared" si="955"/>
        <v>45199</v>
      </c>
      <c r="AI234" s="507">
        <f t="shared" si="969"/>
        <v>0</v>
      </c>
      <c r="AJ234" s="507">
        <v>0</v>
      </c>
      <c r="AK234" s="507">
        <v>0</v>
      </c>
      <c r="AL234" s="507">
        <v>0</v>
      </c>
      <c r="AM234" s="507">
        <v>0</v>
      </c>
      <c r="AN234" s="507">
        <v>0</v>
      </c>
      <c r="AO234" s="507">
        <v>0</v>
      </c>
      <c r="AP234" s="507">
        <v>0</v>
      </c>
      <c r="AQ234" s="507">
        <v>0</v>
      </c>
      <c r="AS234" s="358">
        <f t="shared" si="956"/>
        <v>45199</v>
      </c>
      <c r="AT234" s="507">
        <f t="shared" si="970"/>
        <v>0</v>
      </c>
      <c r="AU234" s="507">
        <v>0</v>
      </c>
      <c r="AV234" s="507">
        <v>0</v>
      </c>
      <c r="AW234" s="507">
        <v>0</v>
      </c>
      <c r="AX234" s="507">
        <v>0</v>
      </c>
      <c r="AY234" s="507">
        <v>0</v>
      </c>
      <c r="AZ234" s="507">
        <v>0</v>
      </c>
      <c r="BA234" s="507">
        <v>0</v>
      </c>
      <c r="BB234" s="507">
        <v>0</v>
      </c>
      <c r="BD234" s="358">
        <f t="shared" si="957"/>
        <v>45199</v>
      </c>
      <c r="BE234" s="507">
        <f t="shared" si="971"/>
        <v>0</v>
      </c>
      <c r="BF234" s="507">
        <v>0</v>
      </c>
      <c r="BG234" s="507">
        <v>0</v>
      </c>
      <c r="BH234" s="507">
        <v>0</v>
      </c>
      <c r="BI234" s="507">
        <v>0</v>
      </c>
      <c r="BJ234" s="507">
        <v>0</v>
      </c>
      <c r="BK234" s="507">
        <v>0</v>
      </c>
      <c r="BL234" s="507">
        <v>0</v>
      </c>
      <c r="BM234" s="507">
        <v>0</v>
      </c>
      <c r="BO234" s="358">
        <f t="shared" si="958"/>
        <v>45199</v>
      </c>
      <c r="BP234" s="507">
        <f t="shared" si="972"/>
        <v>0</v>
      </c>
      <c r="BQ234" s="507">
        <v>0</v>
      </c>
      <c r="BR234" s="507">
        <v>0</v>
      </c>
      <c r="BS234" s="507">
        <v>0</v>
      </c>
      <c r="BT234" s="507">
        <v>0</v>
      </c>
      <c r="BU234" s="507">
        <v>0</v>
      </c>
      <c r="BV234" s="507">
        <v>0</v>
      </c>
      <c r="BW234" s="507">
        <v>0</v>
      </c>
      <c r="BX234" s="507">
        <v>0</v>
      </c>
      <c r="BZ234" s="358">
        <f t="shared" si="959"/>
        <v>45199</v>
      </c>
      <c r="CA234" s="507">
        <f t="shared" si="973"/>
        <v>0</v>
      </c>
      <c r="CB234" s="507">
        <v>0</v>
      </c>
      <c r="CC234" s="507">
        <v>0</v>
      </c>
      <c r="CD234" s="507">
        <v>0</v>
      </c>
      <c r="CE234" s="507">
        <v>0</v>
      </c>
      <c r="CF234" s="507">
        <v>0</v>
      </c>
      <c r="CG234" s="507">
        <v>0</v>
      </c>
      <c r="CH234" s="507">
        <v>0</v>
      </c>
      <c r="CI234" s="507">
        <v>0</v>
      </c>
      <c r="CK234" s="358">
        <f t="shared" si="960"/>
        <v>45199</v>
      </c>
      <c r="CL234" s="507">
        <f t="shared" si="974"/>
        <v>0</v>
      </c>
      <c r="CM234" s="507">
        <v>0</v>
      </c>
      <c r="CN234" s="507">
        <v>0</v>
      </c>
      <c r="CO234" s="507">
        <v>0</v>
      </c>
      <c r="CP234" s="507">
        <v>0</v>
      </c>
      <c r="CQ234" s="507">
        <v>0</v>
      </c>
      <c r="CR234" s="507">
        <v>0</v>
      </c>
      <c r="CS234" s="507">
        <v>0</v>
      </c>
      <c r="CT234" s="507">
        <v>0</v>
      </c>
      <c r="CV234" s="358">
        <f t="shared" si="961"/>
        <v>45199</v>
      </c>
      <c r="CW234" s="507">
        <f t="shared" si="975"/>
        <v>0</v>
      </c>
      <c r="CX234" s="507">
        <v>0</v>
      </c>
      <c r="CY234" s="507">
        <v>0</v>
      </c>
      <c r="CZ234" s="507">
        <v>0</v>
      </c>
      <c r="DA234" s="507">
        <v>0</v>
      </c>
      <c r="DB234" s="507">
        <v>0</v>
      </c>
      <c r="DC234" s="507">
        <v>0</v>
      </c>
      <c r="DD234" s="507">
        <v>0</v>
      </c>
      <c r="DE234" s="507">
        <v>0</v>
      </c>
      <c r="DG234" s="358">
        <f t="shared" si="962"/>
        <v>45199</v>
      </c>
      <c r="DH234" s="507">
        <f t="shared" si="976"/>
        <v>0</v>
      </c>
      <c r="DI234" s="507">
        <v>0</v>
      </c>
      <c r="DJ234" s="507">
        <v>0</v>
      </c>
      <c r="DK234" s="507">
        <v>0</v>
      </c>
      <c r="DL234" s="507">
        <v>0</v>
      </c>
      <c r="DM234" s="507">
        <v>0</v>
      </c>
      <c r="DN234" s="507">
        <v>0</v>
      </c>
      <c r="DO234" s="507">
        <v>0</v>
      </c>
      <c r="DP234" s="507">
        <v>0</v>
      </c>
      <c r="DR234" s="358">
        <f t="shared" si="963"/>
        <v>45199</v>
      </c>
      <c r="DS234" s="507">
        <f t="shared" si="977"/>
        <v>0</v>
      </c>
      <c r="DT234" s="507">
        <v>0</v>
      </c>
      <c r="DU234" s="507">
        <v>0</v>
      </c>
      <c r="DV234" s="507">
        <v>0</v>
      </c>
      <c r="DW234" s="507">
        <v>0</v>
      </c>
      <c r="DX234" s="507">
        <v>0</v>
      </c>
      <c r="DY234" s="507">
        <v>0</v>
      </c>
      <c r="DZ234" s="507">
        <v>0</v>
      </c>
      <c r="EA234" s="507">
        <v>0</v>
      </c>
      <c r="EC234" s="358">
        <f t="shared" si="964"/>
        <v>45199</v>
      </c>
      <c r="ED234" s="507">
        <f t="shared" si="978"/>
        <v>0</v>
      </c>
      <c r="EE234" s="507">
        <v>0</v>
      </c>
      <c r="EF234" s="507">
        <v>0</v>
      </c>
      <c r="EG234" s="507">
        <v>0</v>
      </c>
      <c r="EH234" s="507">
        <v>0</v>
      </c>
      <c r="EI234" s="507">
        <v>0</v>
      </c>
      <c r="EJ234" s="507">
        <v>0</v>
      </c>
      <c r="EK234" s="507">
        <v>0</v>
      </c>
      <c r="EL234" s="507">
        <v>0</v>
      </c>
    </row>
    <row r="235" spans="1:142" x14ac:dyDescent="0.2">
      <c r="A235" s="358">
        <f>EOMONTH(A236,-1)</f>
        <v>45230</v>
      </c>
      <c r="B235" s="507">
        <f t="shared" si="965"/>
        <v>0</v>
      </c>
      <c r="C235" s="507">
        <f t="shared" si="966"/>
        <v>0</v>
      </c>
      <c r="D235" s="507">
        <f t="shared" si="946"/>
        <v>0</v>
      </c>
      <c r="E235" s="507">
        <f t="shared" si="947"/>
        <v>0</v>
      </c>
      <c r="F235" s="507">
        <f t="shared" si="948"/>
        <v>0</v>
      </c>
      <c r="G235" s="507">
        <f t="shared" si="949"/>
        <v>0</v>
      </c>
      <c r="H235" s="507">
        <f t="shared" si="950"/>
        <v>0</v>
      </c>
      <c r="I235" s="507">
        <f t="shared" si="951"/>
        <v>0</v>
      </c>
      <c r="J235" s="507">
        <f t="shared" si="952"/>
        <v>0</v>
      </c>
      <c r="L235" s="358">
        <f>EOMONTH(L236,-1)</f>
        <v>45230</v>
      </c>
      <c r="M235" s="507">
        <f t="shared" si="967"/>
        <v>0</v>
      </c>
      <c r="N235" s="507">
        <v>0</v>
      </c>
      <c r="O235" s="507">
        <v>0</v>
      </c>
      <c r="P235" s="507">
        <v>0</v>
      </c>
      <c r="Q235" s="507">
        <v>0</v>
      </c>
      <c r="R235" s="507">
        <v>0</v>
      </c>
      <c r="S235" s="507">
        <v>0</v>
      </c>
      <c r="T235" s="507">
        <v>0</v>
      </c>
      <c r="U235" s="507">
        <v>0</v>
      </c>
      <c r="W235" s="358">
        <f>EOMONTH(W236,-1)</f>
        <v>45230</v>
      </c>
      <c r="X235" s="507">
        <f t="shared" si="968"/>
        <v>0</v>
      </c>
      <c r="Y235" s="507">
        <v>0</v>
      </c>
      <c r="Z235" s="507">
        <v>0</v>
      </c>
      <c r="AA235" s="507">
        <v>0</v>
      </c>
      <c r="AB235" s="507">
        <v>0</v>
      </c>
      <c r="AC235" s="507">
        <v>0</v>
      </c>
      <c r="AD235" s="507">
        <v>0</v>
      </c>
      <c r="AE235" s="507">
        <v>0</v>
      </c>
      <c r="AF235" s="507">
        <v>0</v>
      </c>
      <c r="AH235" s="358">
        <f>EOMONTH(AH236,-1)</f>
        <v>45230</v>
      </c>
      <c r="AI235" s="507">
        <f t="shared" si="969"/>
        <v>0</v>
      </c>
      <c r="AJ235" s="507">
        <v>0</v>
      </c>
      <c r="AK235" s="507">
        <v>0</v>
      </c>
      <c r="AL235" s="507">
        <v>0</v>
      </c>
      <c r="AM235" s="507">
        <v>0</v>
      </c>
      <c r="AN235" s="507">
        <v>0</v>
      </c>
      <c r="AO235" s="507">
        <v>0</v>
      </c>
      <c r="AP235" s="507">
        <v>0</v>
      </c>
      <c r="AQ235" s="507">
        <v>0</v>
      </c>
      <c r="AS235" s="358">
        <f>EOMONTH(AS236,-1)</f>
        <v>45230</v>
      </c>
      <c r="AT235" s="507">
        <f t="shared" si="970"/>
        <v>0</v>
      </c>
      <c r="AU235" s="507">
        <v>0</v>
      </c>
      <c r="AV235" s="507">
        <v>0</v>
      </c>
      <c r="AW235" s="507">
        <v>0</v>
      </c>
      <c r="AX235" s="507">
        <v>0</v>
      </c>
      <c r="AY235" s="507">
        <v>0</v>
      </c>
      <c r="AZ235" s="507">
        <v>0</v>
      </c>
      <c r="BA235" s="507">
        <v>0</v>
      </c>
      <c r="BB235" s="507">
        <v>0</v>
      </c>
      <c r="BD235" s="358">
        <f>EOMONTH(BD236,-1)</f>
        <v>45230</v>
      </c>
      <c r="BE235" s="507">
        <f t="shared" si="971"/>
        <v>0</v>
      </c>
      <c r="BF235" s="507">
        <v>0</v>
      </c>
      <c r="BG235" s="507">
        <v>0</v>
      </c>
      <c r="BH235" s="507">
        <v>0</v>
      </c>
      <c r="BI235" s="507">
        <v>0</v>
      </c>
      <c r="BJ235" s="507">
        <v>0</v>
      </c>
      <c r="BK235" s="507">
        <v>0</v>
      </c>
      <c r="BL235" s="507">
        <v>0</v>
      </c>
      <c r="BM235" s="507">
        <v>0</v>
      </c>
      <c r="BO235" s="358">
        <f>EOMONTH(BO236,-1)</f>
        <v>45230</v>
      </c>
      <c r="BP235" s="507">
        <f t="shared" si="972"/>
        <v>0</v>
      </c>
      <c r="BQ235" s="507">
        <v>0</v>
      </c>
      <c r="BR235" s="507">
        <v>0</v>
      </c>
      <c r="BS235" s="507">
        <v>0</v>
      </c>
      <c r="BT235" s="507">
        <v>0</v>
      </c>
      <c r="BU235" s="507">
        <v>0</v>
      </c>
      <c r="BV235" s="507">
        <v>0</v>
      </c>
      <c r="BW235" s="507">
        <v>0</v>
      </c>
      <c r="BX235" s="507">
        <v>0</v>
      </c>
      <c r="BZ235" s="358">
        <f>EOMONTH(BZ236,-1)</f>
        <v>45230</v>
      </c>
      <c r="CA235" s="507">
        <f t="shared" si="973"/>
        <v>0</v>
      </c>
      <c r="CB235" s="507">
        <v>0</v>
      </c>
      <c r="CC235" s="507">
        <v>0</v>
      </c>
      <c r="CD235" s="507">
        <v>0</v>
      </c>
      <c r="CE235" s="507">
        <v>0</v>
      </c>
      <c r="CF235" s="507">
        <v>0</v>
      </c>
      <c r="CG235" s="507">
        <v>0</v>
      </c>
      <c r="CH235" s="507">
        <v>0</v>
      </c>
      <c r="CI235" s="507">
        <v>0</v>
      </c>
      <c r="CK235" s="358">
        <f>EOMONTH(CK236,-1)</f>
        <v>45230</v>
      </c>
      <c r="CL235" s="507">
        <f t="shared" si="974"/>
        <v>0</v>
      </c>
      <c r="CM235" s="507">
        <v>0</v>
      </c>
      <c r="CN235" s="507">
        <v>0</v>
      </c>
      <c r="CO235" s="507">
        <v>0</v>
      </c>
      <c r="CP235" s="507">
        <v>0</v>
      </c>
      <c r="CQ235" s="507">
        <v>0</v>
      </c>
      <c r="CR235" s="507">
        <v>0</v>
      </c>
      <c r="CS235" s="507">
        <v>0</v>
      </c>
      <c r="CT235" s="507">
        <v>0</v>
      </c>
      <c r="CV235" s="358">
        <f>EOMONTH(CV236,-1)</f>
        <v>45230</v>
      </c>
      <c r="CW235" s="507">
        <f t="shared" si="975"/>
        <v>0</v>
      </c>
      <c r="CX235" s="507">
        <v>0</v>
      </c>
      <c r="CY235" s="507">
        <v>0</v>
      </c>
      <c r="CZ235" s="507">
        <v>0</v>
      </c>
      <c r="DA235" s="507">
        <v>0</v>
      </c>
      <c r="DB235" s="507">
        <v>0</v>
      </c>
      <c r="DC235" s="507">
        <v>0</v>
      </c>
      <c r="DD235" s="507">
        <v>0</v>
      </c>
      <c r="DE235" s="507">
        <v>0</v>
      </c>
      <c r="DG235" s="358">
        <f>EOMONTH(DG236,-1)</f>
        <v>45230</v>
      </c>
      <c r="DH235" s="507">
        <f t="shared" si="976"/>
        <v>0</v>
      </c>
      <c r="DI235" s="507">
        <v>0</v>
      </c>
      <c r="DJ235" s="507">
        <v>0</v>
      </c>
      <c r="DK235" s="507">
        <v>0</v>
      </c>
      <c r="DL235" s="507">
        <v>0</v>
      </c>
      <c r="DM235" s="507">
        <v>0</v>
      </c>
      <c r="DN235" s="507">
        <v>0</v>
      </c>
      <c r="DO235" s="507">
        <v>0</v>
      </c>
      <c r="DP235" s="507">
        <v>0</v>
      </c>
      <c r="DR235" s="358">
        <f>EOMONTH(DR236,-1)</f>
        <v>45230</v>
      </c>
      <c r="DS235" s="507">
        <f t="shared" si="977"/>
        <v>0</v>
      </c>
      <c r="DT235" s="507">
        <v>0</v>
      </c>
      <c r="DU235" s="507">
        <v>0</v>
      </c>
      <c r="DV235" s="507">
        <v>0</v>
      </c>
      <c r="DW235" s="507">
        <v>0</v>
      </c>
      <c r="DX235" s="507">
        <v>0</v>
      </c>
      <c r="DY235" s="507">
        <v>0</v>
      </c>
      <c r="DZ235" s="507">
        <v>0</v>
      </c>
      <c r="EA235" s="507">
        <v>0</v>
      </c>
      <c r="EC235" s="358">
        <f>EOMONTH(EC236,-1)</f>
        <v>45230</v>
      </c>
      <c r="ED235" s="507">
        <f t="shared" si="978"/>
        <v>0</v>
      </c>
      <c r="EE235" s="507">
        <v>0</v>
      </c>
      <c r="EF235" s="507">
        <v>0</v>
      </c>
      <c r="EG235" s="507">
        <v>0</v>
      </c>
      <c r="EH235" s="507">
        <v>0</v>
      </c>
      <c r="EI235" s="507">
        <v>0</v>
      </c>
      <c r="EJ235" s="507">
        <v>0</v>
      </c>
      <c r="EK235" s="507">
        <v>0</v>
      </c>
      <c r="EL235" s="507">
        <v>0</v>
      </c>
    </row>
    <row r="236" spans="1:142" x14ac:dyDescent="0.2">
      <c r="A236" s="1453">
        <f>$A$39</f>
        <v>45260</v>
      </c>
      <c r="B236" s="1454">
        <f t="shared" si="965"/>
        <v>0</v>
      </c>
      <c r="C236" s="1454">
        <f t="shared" si="966"/>
        <v>0</v>
      </c>
      <c r="D236" s="1454">
        <f t="shared" si="946"/>
        <v>0</v>
      </c>
      <c r="E236" s="1454">
        <f t="shared" si="947"/>
        <v>0</v>
      </c>
      <c r="F236" s="1454">
        <f t="shared" si="948"/>
        <v>0</v>
      </c>
      <c r="G236" s="1454">
        <f t="shared" si="949"/>
        <v>0</v>
      </c>
      <c r="H236" s="1454">
        <f t="shared" si="950"/>
        <v>0</v>
      </c>
      <c r="I236" s="1454">
        <f t="shared" si="951"/>
        <v>0</v>
      </c>
      <c r="J236" s="1454">
        <f t="shared" si="952"/>
        <v>0</v>
      </c>
      <c r="L236" s="1453">
        <f>$A$39</f>
        <v>45260</v>
      </c>
      <c r="M236" s="1454">
        <f t="shared" si="967"/>
        <v>0</v>
      </c>
      <c r="N236" s="1454">
        <v>0</v>
      </c>
      <c r="O236" s="1454">
        <v>0</v>
      </c>
      <c r="P236" s="1454">
        <v>0</v>
      </c>
      <c r="Q236" s="1454">
        <v>0</v>
      </c>
      <c r="R236" s="1454">
        <v>0</v>
      </c>
      <c r="S236" s="1454">
        <v>0</v>
      </c>
      <c r="T236" s="1454">
        <v>0</v>
      </c>
      <c r="U236" s="1454">
        <v>0</v>
      </c>
      <c r="W236" s="1453">
        <f>$A$39</f>
        <v>45260</v>
      </c>
      <c r="X236" s="1454">
        <f t="shared" si="968"/>
        <v>0</v>
      </c>
      <c r="Y236" s="1454">
        <v>0</v>
      </c>
      <c r="Z236" s="1454">
        <v>0</v>
      </c>
      <c r="AA236" s="1454">
        <v>0</v>
      </c>
      <c r="AB236" s="1454">
        <v>0</v>
      </c>
      <c r="AC236" s="1454">
        <v>0</v>
      </c>
      <c r="AD236" s="1454">
        <v>0</v>
      </c>
      <c r="AE236" s="1454">
        <v>0</v>
      </c>
      <c r="AF236" s="1454">
        <v>0</v>
      </c>
      <c r="AH236" s="1453">
        <f>$A$39</f>
        <v>45260</v>
      </c>
      <c r="AI236" s="1454">
        <f t="shared" si="969"/>
        <v>0</v>
      </c>
      <c r="AJ236" s="1454">
        <v>0</v>
      </c>
      <c r="AK236" s="1454">
        <v>0</v>
      </c>
      <c r="AL236" s="1454">
        <v>0</v>
      </c>
      <c r="AM236" s="1454">
        <v>0</v>
      </c>
      <c r="AN236" s="1454">
        <v>0</v>
      </c>
      <c r="AO236" s="1454">
        <v>0</v>
      </c>
      <c r="AP236" s="1454">
        <v>0</v>
      </c>
      <c r="AQ236" s="1454">
        <v>0</v>
      </c>
      <c r="AS236" s="1453">
        <f>$A$39</f>
        <v>45260</v>
      </c>
      <c r="AT236" s="1454">
        <f t="shared" si="970"/>
        <v>0</v>
      </c>
      <c r="AU236" s="1454">
        <v>0</v>
      </c>
      <c r="AV236" s="1454">
        <v>0</v>
      </c>
      <c r="AW236" s="1454">
        <v>0</v>
      </c>
      <c r="AX236" s="1454">
        <v>0</v>
      </c>
      <c r="AY236" s="1454">
        <v>0</v>
      </c>
      <c r="AZ236" s="1454">
        <v>0</v>
      </c>
      <c r="BA236" s="1454">
        <v>0</v>
      </c>
      <c r="BB236" s="1454">
        <v>0</v>
      </c>
      <c r="BD236" s="1453">
        <f>$A$39</f>
        <v>45260</v>
      </c>
      <c r="BE236" s="1454">
        <f t="shared" si="971"/>
        <v>0</v>
      </c>
      <c r="BF236" s="1454">
        <v>0</v>
      </c>
      <c r="BG236" s="1454">
        <v>0</v>
      </c>
      <c r="BH236" s="1454">
        <v>0</v>
      </c>
      <c r="BI236" s="1454">
        <v>0</v>
      </c>
      <c r="BJ236" s="1454">
        <v>0</v>
      </c>
      <c r="BK236" s="1454">
        <v>0</v>
      </c>
      <c r="BL236" s="1454">
        <v>0</v>
      </c>
      <c r="BM236" s="1454">
        <v>0</v>
      </c>
      <c r="BO236" s="1453">
        <f>$A$39</f>
        <v>45260</v>
      </c>
      <c r="BP236" s="1454">
        <f t="shared" si="972"/>
        <v>0</v>
      </c>
      <c r="BQ236" s="1454">
        <v>0</v>
      </c>
      <c r="BR236" s="1454">
        <v>0</v>
      </c>
      <c r="BS236" s="1454">
        <v>0</v>
      </c>
      <c r="BT236" s="1454">
        <v>0</v>
      </c>
      <c r="BU236" s="1454">
        <v>0</v>
      </c>
      <c r="BV236" s="1454">
        <v>0</v>
      </c>
      <c r="BW236" s="1454">
        <v>0</v>
      </c>
      <c r="BX236" s="1454">
        <v>0</v>
      </c>
      <c r="BZ236" s="1453">
        <f>$A$39</f>
        <v>45260</v>
      </c>
      <c r="CA236" s="1454">
        <f t="shared" si="973"/>
        <v>0</v>
      </c>
      <c r="CB236" s="1454">
        <v>0</v>
      </c>
      <c r="CC236" s="1454">
        <v>0</v>
      </c>
      <c r="CD236" s="1454">
        <v>0</v>
      </c>
      <c r="CE236" s="1454">
        <v>0</v>
      </c>
      <c r="CF236" s="1454">
        <v>0</v>
      </c>
      <c r="CG236" s="1454">
        <v>0</v>
      </c>
      <c r="CH236" s="1454">
        <v>0</v>
      </c>
      <c r="CI236" s="1454">
        <v>0</v>
      </c>
      <c r="CK236" s="1453">
        <f>$A$39</f>
        <v>45260</v>
      </c>
      <c r="CL236" s="1454">
        <f t="shared" si="974"/>
        <v>0</v>
      </c>
      <c r="CM236" s="1454">
        <v>0</v>
      </c>
      <c r="CN236" s="1454">
        <v>0</v>
      </c>
      <c r="CO236" s="1454">
        <v>0</v>
      </c>
      <c r="CP236" s="1454">
        <v>0</v>
      </c>
      <c r="CQ236" s="1454">
        <v>0</v>
      </c>
      <c r="CR236" s="1454">
        <v>0</v>
      </c>
      <c r="CS236" s="1454">
        <v>0</v>
      </c>
      <c r="CT236" s="1454">
        <v>0</v>
      </c>
      <c r="CV236" s="1453">
        <f>$A$39</f>
        <v>45260</v>
      </c>
      <c r="CW236" s="1454">
        <f t="shared" si="975"/>
        <v>0</v>
      </c>
      <c r="CX236" s="1454">
        <v>0</v>
      </c>
      <c r="CY236" s="1454">
        <v>0</v>
      </c>
      <c r="CZ236" s="1454">
        <v>0</v>
      </c>
      <c r="DA236" s="1454">
        <v>0</v>
      </c>
      <c r="DB236" s="1454">
        <v>0</v>
      </c>
      <c r="DC236" s="1454">
        <v>0</v>
      </c>
      <c r="DD236" s="1454">
        <v>0</v>
      </c>
      <c r="DE236" s="1454">
        <v>0</v>
      </c>
      <c r="DG236" s="1453">
        <f>$A$39</f>
        <v>45260</v>
      </c>
      <c r="DH236" s="1454">
        <f t="shared" si="976"/>
        <v>0</v>
      </c>
      <c r="DI236" s="1454">
        <v>0</v>
      </c>
      <c r="DJ236" s="1454">
        <v>0</v>
      </c>
      <c r="DK236" s="1454">
        <v>0</v>
      </c>
      <c r="DL236" s="1454">
        <v>0</v>
      </c>
      <c r="DM236" s="1454">
        <v>0</v>
      </c>
      <c r="DN236" s="1454">
        <v>0</v>
      </c>
      <c r="DO236" s="1454">
        <v>0</v>
      </c>
      <c r="DP236" s="1454">
        <v>0</v>
      </c>
      <c r="DR236" s="1453">
        <f>$A$39</f>
        <v>45260</v>
      </c>
      <c r="DS236" s="1454">
        <f t="shared" si="977"/>
        <v>0</v>
      </c>
      <c r="DT236" s="1454">
        <v>0</v>
      </c>
      <c r="DU236" s="1454">
        <v>0</v>
      </c>
      <c r="DV236" s="1454">
        <v>0</v>
      </c>
      <c r="DW236" s="1454">
        <v>0</v>
      </c>
      <c r="DX236" s="1454">
        <v>0</v>
      </c>
      <c r="DY236" s="1454">
        <v>0</v>
      </c>
      <c r="DZ236" s="1454">
        <v>0</v>
      </c>
      <c r="EA236" s="1454">
        <v>0</v>
      </c>
      <c r="EC236" s="1453">
        <f>$A$39</f>
        <v>45260</v>
      </c>
      <c r="ED236" s="1454">
        <f t="shared" si="978"/>
        <v>0</v>
      </c>
      <c r="EE236" s="1454">
        <v>0</v>
      </c>
      <c r="EF236" s="1454">
        <v>0</v>
      </c>
      <c r="EG236" s="1454">
        <v>0</v>
      </c>
      <c r="EH236" s="1454">
        <v>0</v>
      </c>
      <c r="EI236" s="1454">
        <v>0</v>
      </c>
      <c r="EJ236" s="1454">
        <v>0</v>
      </c>
      <c r="EK236" s="1454">
        <v>0</v>
      </c>
      <c r="EL236" s="1454">
        <v>0</v>
      </c>
    </row>
    <row r="237" spans="1:142" x14ac:dyDescent="0.2">
      <c r="A237" s="504" t="s">
        <v>521</v>
      </c>
      <c r="B237" s="507">
        <f t="shared" ref="B237:B242" si="979">SUM(C237:J237)</f>
        <v>0</v>
      </c>
      <c r="C237" s="507">
        <f t="shared" ref="C237:H237" si="980">AVERAGE(C234:C236)</f>
        <v>0</v>
      </c>
      <c r="D237" s="507">
        <f t="shared" si="980"/>
        <v>0</v>
      </c>
      <c r="E237" s="507">
        <f t="shared" si="980"/>
        <v>0</v>
      </c>
      <c r="F237" s="507">
        <f t="shared" si="980"/>
        <v>0</v>
      </c>
      <c r="G237" s="507">
        <f t="shared" si="980"/>
        <v>0</v>
      </c>
      <c r="H237" s="507">
        <f t="shared" si="980"/>
        <v>0</v>
      </c>
      <c r="I237" s="507">
        <f>AVERAGE(I234:I236)</f>
        <v>0</v>
      </c>
      <c r="J237" s="507">
        <f>AVERAGE(J234:J236)</f>
        <v>0</v>
      </c>
      <c r="L237" s="504" t="s">
        <v>521</v>
      </c>
      <c r="M237" s="507">
        <f t="shared" ref="M237:M242" si="981">SUM(N237:U237)</f>
        <v>0</v>
      </c>
      <c r="N237" s="507">
        <f t="shared" ref="N237:S237" si="982">AVERAGE(N234:N236)</f>
        <v>0</v>
      </c>
      <c r="O237" s="507">
        <f t="shared" si="982"/>
        <v>0</v>
      </c>
      <c r="P237" s="507">
        <f t="shared" si="982"/>
        <v>0</v>
      </c>
      <c r="Q237" s="507">
        <f t="shared" si="982"/>
        <v>0</v>
      </c>
      <c r="R237" s="507">
        <f t="shared" si="982"/>
        <v>0</v>
      </c>
      <c r="S237" s="507">
        <f t="shared" si="982"/>
        <v>0</v>
      </c>
      <c r="T237" s="507">
        <f>AVERAGE(T234:T236)</f>
        <v>0</v>
      </c>
      <c r="U237" s="507">
        <f>AVERAGE(U234:U236)</f>
        <v>0</v>
      </c>
      <c r="W237" s="504" t="s">
        <v>521</v>
      </c>
      <c r="X237" s="507">
        <f t="shared" ref="X237:X242" si="983">SUM(Y237:AF237)</f>
        <v>0</v>
      </c>
      <c r="Y237" s="507">
        <f t="shared" ref="Y237:AD237" si="984">AVERAGE(Y234:Y236)</f>
        <v>0</v>
      </c>
      <c r="Z237" s="507">
        <f t="shared" si="984"/>
        <v>0</v>
      </c>
      <c r="AA237" s="507">
        <f t="shared" si="984"/>
        <v>0</v>
      </c>
      <c r="AB237" s="507">
        <f t="shared" si="984"/>
        <v>0</v>
      </c>
      <c r="AC237" s="507">
        <f t="shared" si="984"/>
        <v>0</v>
      </c>
      <c r="AD237" s="507">
        <f t="shared" si="984"/>
        <v>0</v>
      </c>
      <c r="AE237" s="507">
        <f>AVERAGE(AE234:AE236)</f>
        <v>0</v>
      </c>
      <c r="AF237" s="507">
        <f>AVERAGE(AF234:AF236)</f>
        <v>0</v>
      </c>
      <c r="AH237" s="504" t="s">
        <v>521</v>
      </c>
      <c r="AI237" s="507">
        <f t="shared" ref="AI237:AI242" si="985">SUM(AJ237:AQ237)</f>
        <v>0</v>
      </c>
      <c r="AJ237" s="507">
        <f t="shared" ref="AJ237:AO237" si="986">AVERAGE(AJ234:AJ236)</f>
        <v>0</v>
      </c>
      <c r="AK237" s="507">
        <f t="shared" si="986"/>
        <v>0</v>
      </c>
      <c r="AL237" s="507">
        <f t="shared" si="986"/>
        <v>0</v>
      </c>
      <c r="AM237" s="507">
        <f t="shared" si="986"/>
        <v>0</v>
      </c>
      <c r="AN237" s="507">
        <f t="shared" si="986"/>
        <v>0</v>
      </c>
      <c r="AO237" s="507">
        <f t="shared" si="986"/>
        <v>0</v>
      </c>
      <c r="AP237" s="507">
        <f>AVERAGE(AP234:AP236)</f>
        <v>0</v>
      </c>
      <c r="AQ237" s="507">
        <f>AVERAGE(AQ234:AQ236)</f>
        <v>0</v>
      </c>
      <c r="AS237" s="504" t="s">
        <v>521</v>
      </c>
      <c r="AT237" s="507">
        <f t="shared" ref="AT237:AT242" si="987">SUM(AU237:BB237)</f>
        <v>0</v>
      </c>
      <c r="AU237" s="507">
        <f t="shared" ref="AU237:AZ237" si="988">AVERAGE(AU234:AU236)</f>
        <v>0</v>
      </c>
      <c r="AV237" s="507">
        <f t="shared" si="988"/>
        <v>0</v>
      </c>
      <c r="AW237" s="507">
        <f t="shared" si="988"/>
        <v>0</v>
      </c>
      <c r="AX237" s="507">
        <f t="shared" si="988"/>
        <v>0</v>
      </c>
      <c r="AY237" s="507">
        <f t="shared" si="988"/>
        <v>0</v>
      </c>
      <c r="AZ237" s="507">
        <f t="shared" si="988"/>
        <v>0</v>
      </c>
      <c r="BA237" s="507">
        <f>AVERAGE(BA234:BA236)</f>
        <v>0</v>
      </c>
      <c r="BB237" s="507">
        <f>AVERAGE(BB234:BB236)</f>
        <v>0</v>
      </c>
      <c r="BD237" s="504" t="s">
        <v>521</v>
      </c>
      <c r="BE237" s="507">
        <f t="shared" ref="BE237:BE242" si="989">SUM(BF237:BM237)</f>
        <v>0</v>
      </c>
      <c r="BF237" s="507">
        <f t="shared" ref="BF237:BK237" si="990">AVERAGE(BF234:BF236)</f>
        <v>0</v>
      </c>
      <c r="BG237" s="507">
        <f t="shared" si="990"/>
        <v>0</v>
      </c>
      <c r="BH237" s="507">
        <f t="shared" si="990"/>
        <v>0</v>
      </c>
      <c r="BI237" s="507">
        <f t="shared" si="990"/>
        <v>0</v>
      </c>
      <c r="BJ237" s="507">
        <f t="shared" si="990"/>
        <v>0</v>
      </c>
      <c r="BK237" s="507">
        <f t="shared" si="990"/>
        <v>0</v>
      </c>
      <c r="BL237" s="507">
        <f>AVERAGE(BL234:BL236)</f>
        <v>0</v>
      </c>
      <c r="BM237" s="507">
        <f>AVERAGE(BM234:BM236)</f>
        <v>0</v>
      </c>
      <c r="BO237" s="504" t="s">
        <v>521</v>
      </c>
      <c r="BP237" s="507">
        <f t="shared" ref="BP237:BP242" si="991">SUM(BQ237:BX237)</f>
        <v>0</v>
      </c>
      <c r="BQ237" s="507">
        <f t="shared" ref="BQ237:BV237" si="992">AVERAGE(BQ234:BQ236)</f>
        <v>0</v>
      </c>
      <c r="BR237" s="507">
        <f t="shared" si="992"/>
        <v>0</v>
      </c>
      <c r="BS237" s="507">
        <f t="shared" si="992"/>
        <v>0</v>
      </c>
      <c r="BT237" s="507">
        <f t="shared" si="992"/>
        <v>0</v>
      </c>
      <c r="BU237" s="507">
        <f t="shared" si="992"/>
        <v>0</v>
      </c>
      <c r="BV237" s="507">
        <f t="shared" si="992"/>
        <v>0</v>
      </c>
      <c r="BW237" s="507">
        <f>AVERAGE(BW234:BW236)</f>
        <v>0</v>
      </c>
      <c r="BX237" s="507">
        <f>AVERAGE(BX234:BX236)</f>
        <v>0</v>
      </c>
      <c r="BZ237" s="504" t="s">
        <v>521</v>
      </c>
      <c r="CA237" s="507">
        <f t="shared" ref="CA237:CA242" si="993">SUM(CB237:CI237)</f>
        <v>0</v>
      </c>
      <c r="CB237" s="507">
        <f t="shared" ref="CB237:CG237" si="994">AVERAGE(CB234:CB236)</f>
        <v>0</v>
      </c>
      <c r="CC237" s="507">
        <f t="shared" si="994"/>
        <v>0</v>
      </c>
      <c r="CD237" s="507">
        <f t="shared" si="994"/>
        <v>0</v>
      </c>
      <c r="CE237" s="507">
        <f t="shared" si="994"/>
        <v>0</v>
      </c>
      <c r="CF237" s="507">
        <f t="shared" si="994"/>
        <v>0</v>
      </c>
      <c r="CG237" s="507">
        <f t="shared" si="994"/>
        <v>0</v>
      </c>
      <c r="CH237" s="507">
        <f>AVERAGE(CH234:CH236)</f>
        <v>0</v>
      </c>
      <c r="CI237" s="507">
        <f>AVERAGE(CI234:CI236)</f>
        <v>0</v>
      </c>
      <c r="CK237" s="504" t="s">
        <v>521</v>
      </c>
      <c r="CL237" s="507">
        <f t="shared" ref="CL237:CL242" si="995">SUM(CM237:CT237)</f>
        <v>0</v>
      </c>
      <c r="CM237" s="507">
        <f t="shared" ref="CM237:CR237" si="996">AVERAGE(CM234:CM236)</f>
        <v>0</v>
      </c>
      <c r="CN237" s="507">
        <f t="shared" si="996"/>
        <v>0</v>
      </c>
      <c r="CO237" s="507">
        <f t="shared" si="996"/>
        <v>0</v>
      </c>
      <c r="CP237" s="507">
        <f t="shared" si="996"/>
        <v>0</v>
      </c>
      <c r="CQ237" s="507">
        <f t="shared" si="996"/>
        <v>0</v>
      </c>
      <c r="CR237" s="507">
        <f t="shared" si="996"/>
        <v>0</v>
      </c>
      <c r="CS237" s="507">
        <f>AVERAGE(CS234:CS236)</f>
        <v>0</v>
      </c>
      <c r="CT237" s="507">
        <f>AVERAGE(CT234:CT236)</f>
        <v>0</v>
      </c>
      <c r="CV237" s="504" t="s">
        <v>521</v>
      </c>
      <c r="CW237" s="507">
        <f t="shared" ref="CW237:CW242" si="997">SUM(CX237:DE237)</f>
        <v>0</v>
      </c>
      <c r="CX237" s="507">
        <f t="shared" ref="CX237:DC237" si="998">AVERAGE(CX234:CX236)</f>
        <v>0</v>
      </c>
      <c r="CY237" s="507">
        <f t="shared" si="998"/>
        <v>0</v>
      </c>
      <c r="CZ237" s="507">
        <f t="shared" si="998"/>
        <v>0</v>
      </c>
      <c r="DA237" s="507">
        <f t="shared" si="998"/>
        <v>0</v>
      </c>
      <c r="DB237" s="507">
        <f t="shared" si="998"/>
        <v>0</v>
      </c>
      <c r="DC237" s="507">
        <f t="shared" si="998"/>
        <v>0</v>
      </c>
      <c r="DD237" s="507">
        <f>AVERAGE(DD234:DD236)</f>
        <v>0</v>
      </c>
      <c r="DE237" s="507">
        <f>AVERAGE(DE234:DE236)</f>
        <v>0</v>
      </c>
      <c r="DG237" s="504" t="s">
        <v>521</v>
      </c>
      <c r="DH237" s="507">
        <f t="shared" ref="DH237:DH242" si="999">SUM(DI237:DP237)</f>
        <v>0</v>
      </c>
      <c r="DI237" s="507">
        <f t="shared" ref="DI237:DN237" si="1000">AVERAGE(DI234:DI236)</f>
        <v>0</v>
      </c>
      <c r="DJ237" s="507">
        <f t="shared" si="1000"/>
        <v>0</v>
      </c>
      <c r="DK237" s="507">
        <f t="shared" si="1000"/>
        <v>0</v>
      </c>
      <c r="DL237" s="507">
        <f t="shared" si="1000"/>
        <v>0</v>
      </c>
      <c r="DM237" s="507">
        <f t="shared" si="1000"/>
        <v>0</v>
      </c>
      <c r="DN237" s="507">
        <f t="shared" si="1000"/>
        <v>0</v>
      </c>
      <c r="DO237" s="507">
        <f>AVERAGE(DO234:DO236)</f>
        <v>0</v>
      </c>
      <c r="DP237" s="507">
        <f>AVERAGE(DP234:DP236)</f>
        <v>0</v>
      </c>
      <c r="DR237" s="504" t="s">
        <v>521</v>
      </c>
      <c r="DS237" s="507">
        <f t="shared" ref="DS237:DS242" si="1001">SUM(DT237:EA237)</f>
        <v>0</v>
      </c>
      <c r="DT237" s="507">
        <f t="shared" ref="DT237:DY237" si="1002">AVERAGE(DT234:DT236)</f>
        <v>0</v>
      </c>
      <c r="DU237" s="507">
        <f t="shared" si="1002"/>
        <v>0</v>
      </c>
      <c r="DV237" s="507">
        <f t="shared" si="1002"/>
        <v>0</v>
      </c>
      <c r="DW237" s="507">
        <f t="shared" si="1002"/>
        <v>0</v>
      </c>
      <c r="DX237" s="507">
        <f t="shared" si="1002"/>
        <v>0</v>
      </c>
      <c r="DY237" s="507">
        <f t="shared" si="1002"/>
        <v>0</v>
      </c>
      <c r="DZ237" s="507">
        <f>AVERAGE(DZ234:DZ236)</f>
        <v>0</v>
      </c>
      <c r="EA237" s="507">
        <f>AVERAGE(EA234:EA236)</f>
        <v>0</v>
      </c>
      <c r="EC237" s="504" t="s">
        <v>521</v>
      </c>
      <c r="ED237" s="507">
        <f t="shared" ref="ED237:ED242" si="1003">SUM(EE237:EL237)</f>
        <v>0</v>
      </c>
      <c r="EE237" s="507">
        <f t="shared" ref="EE237:EJ237" si="1004">AVERAGE(EE234:EE236)</f>
        <v>0</v>
      </c>
      <c r="EF237" s="507">
        <f t="shared" si="1004"/>
        <v>0</v>
      </c>
      <c r="EG237" s="507">
        <f t="shared" si="1004"/>
        <v>0</v>
      </c>
      <c r="EH237" s="507">
        <f t="shared" si="1004"/>
        <v>0</v>
      </c>
      <c r="EI237" s="507">
        <f t="shared" si="1004"/>
        <v>0</v>
      </c>
      <c r="EJ237" s="507">
        <f t="shared" si="1004"/>
        <v>0</v>
      </c>
      <c r="EK237" s="507">
        <f>AVERAGE(EK234:EK236)</f>
        <v>0</v>
      </c>
      <c r="EL237" s="507">
        <f>AVERAGE(EL234:EL236)</f>
        <v>0</v>
      </c>
    </row>
    <row r="238" spans="1:142" x14ac:dyDescent="0.2">
      <c r="A238" s="504" t="s">
        <v>522</v>
      </c>
      <c r="B238" s="507">
        <f t="shared" si="979"/>
        <v>0</v>
      </c>
      <c r="C238" s="507">
        <f t="shared" ref="C238:H238" si="1005">AVERAGE(C231:C236)</f>
        <v>0</v>
      </c>
      <c r="D238" s="507">
        <f t="shared" si="1005"/>
        <v>0</v>
      </c>
      <c r="E238" s="507">
        <f t="shared" si="1005"/>
        <v>0</v>
      </c>
      <c r="F238" s="507">
        <f t="shared" si="1005"/>
        <v>0</v>
      </c>
      <c r="G238" s="507">
        <f t="shared" si="1005"/>
        <v>0</v>
      </c>
      <c r="H238" s="507">
        <f t="shared" si="1005"/>
        <v>0</v>
      </c>
      <c r="I238" s="507">
        <f>AVERAGE(I231:I236)</f>
        <v>0</v>
      </c>
      <c r="J238" s="507">
        <f>AVERAGE(J231:J236)</f>
        <v>0</v>
      </c>
      <c r="L238" s="504" t="s">
        <v>522</v>
      </c>
      <c r="M238" s="507">
        <f t="shared" si="981"/>
        <v>0</v>
      </c>
      <c r="N238" s="507">
        <f t="shared" ref="N238:S238" si="1006">AVERAGE(N231:N236)</f>
        <v>0</v>
      </c>
      <c r="O238" s="507">
        <f t="shared" si="1006"/>
        <v>0</v>
      </c>
      <c r="P238" s="507">
        <f t="shared" si="1006"/>
        <v>0</v>
      </c>
      <c r="Q238" s="507">
        <f t="shared" si="1006"/>
        <v>0</v>
      </c>
      <c r="R238" s="507">
        <f t="shared" si="1006"/>
        <v>0</v>
      </c>
      <c r="S238" s="507">
        <f t="shared" si="1006"/>
        <v>0</v>
      </c>
      <c r="T238" s="507">
        <f>AVERAGE(T231:T236)</f>
        <v>0</v>
      </c>
      <c r="U238" s="507">
        <f>AVERAGE(U231:U236)</f>
        <v>0</v>
      </c>
      <c r="W238" s="504" t="s">
        <v>522</v>
      </c>
      <c r="X238" s="507">
        <f t="shared" si="983"/>
        <v>0</v>
      </c>
      <c r="Y238" s="507">
        <f t="shared" ref="Y238:AD238" si="1007">AVERAGE(Y231:Y236)</f>
        <v>0</v>
      </c>
      <c r="Z238" s="507">
        <f t="shared" si="1007"/>
        <v>0</v>
      </c>
      <c r="AA238" s="507">
        <f t="shared" si="1007"/>
        <v>0</v>
      </c>
      <c r="AB238" s="507">
        <f t="shared" si="1007"/>
        <v>0</v>
      </c>
      <c r="AC238" s="507">
        <f t="shared" si="1007"/>
        <v>0</v>
      </c>
      <c r="AD238" s="507">
        <f t="shared" si="1007"/>
        <v>0</v>
      </c>
      <c r="AE238" s="507">
        <f>AVERAGE(AE231:AE236)</f>
        <v>0</v>
      </c>
      <c r="AF238" s="507">
        <f>AVERAGE(AF231:AF236)</f>
        <v>0</v>
      </c>
      <c r="AH238" s="504" t="s">
        <v>522</v>
      </c>
      <c r="AI238" s="507">
        <f t="shared" si="985"/>
        <v>0</v>
      </c>
      <c r="AJ238" s="507">
        <f t="shared" ref="AJ238:AO238" si="1008">AVERAGE(AJ231:AJ236)</f>
        <v>0</v>
      </c>
      <c r="AK238" s="507">
        <f t="shared" si="1008"/>
        <v>0</v>
      </c>
      <c r="AL238" s="507">
        <f t="shared" si="1008"/>
        <v>0</v>
      </c>
      <c r="AM238" s="507">
        <f t="shared" si="1008"/>
        <v>0</v>
      </c>
      <c r="AN238" s="507">
        <f t="shared" si="1008"/>
        <v>0</v>
      </c>
      <c r="AO238" s="507">
        <f t="shared" si="1008"/>
        <v>0</v>
      </c>
      <c r="AP238" s="507">
        <f>AVERAGE(AP231:AP236)</f>
        <v>0</v>
      </c>
      <c r="AQ238" s="507">
        <f>AVERAGE(AQ231:AQ236)</f>
        <v>0</v>
      </c>
      <c r="AS238" s="504" t="s">
        <v>522</v>
      </c>
      <c r="AT238" s="507">
        <f t="shared" si="987"/>
        <v>0</v>
      </c>
      <c r="AU238" s="507">
        <f t="shared" ref="AU238:AZ238" si="1009">AVERAGE(AU231:AU236)</f>
        <v>0</v>
      </c>
      <c r="AV238" s="507">
        <f t="shared" si="1009"/>
        <v>0</v>
      </c>
      <c r="AW238" s="507">
        <f t="shared" si="1009"/>
        <v>0</v>
      </c>
      <c r="AX238" s="507">
        <f t="shared" si="1009"/>
        <v>0</v>
      </c>
      <c r="AY238" s="507">
        <f t="shared" si="1009"/>
        <v>0</v>
      </c>
      <c r="AZ238" s="507">
        <f t="shared" si="1009"/>
        <v>0</v>
      </c>
      <c r="BA238" s="507">
        <f>AVERAGE(BA231:BA236)</f>
        <v>0</v>
      </c>
      <c r="BB238" s="507">
        <f>AVERAGE(BB231:BB236)</f>
        <v>0</v>
      </c>
      <c r="BD238" s="504" t="s">
        <v>522</v>
      </c>
      <c r="BE238" s="507">
        <f t="shared" si="989"/>
        <v>0</v>
      </c>
      <c r="BF238" s="507">
        <f t="shared" ref="BF238:BK238" si="1010">AVERAGE(BF231:BF236)</f>
        <v>0</v>
      </c>
      <c r="BG238" s="507">
        <f t="shared" si="1010"/>
        <v>0</v>
      </c>
      <c r="BH238" s="507">
        <f t="shared" si="1010"/>
        <v>0</v>
      </c>
      <c r="BI238" s="507">
        <f t="shared" si="1010"/>
        <v>0</v>
      </c>
      <c r="BJ238" s="507">
        <f t="shared" si="1010"/>
        <v>0</v>
      </c>
      <c r="BK238" s="507">
        <f t="shared" si="1010"/>
        <v>0</v>
      </c>
      <c r="BL238" s="507">
        <f>AVERAGE(BL231:BL236)</f>
        <v>0</v>
      </c>
      <c r="BM238" s="507">
        <f>AVERAGE(BM231:BM236)</f>
        <v>0</v>
      </c>
      <c r="BO238" s="504" t="s">
        <v>522</v>
      </c>
      <c r="BP238" s="507">
        <f t="shared" si="991"/>
        <v>0</v>
      </c>
      <c r="BQ238" s="507">
        <f t="shared" ref="BQ238:BV238" si="1011">AVERAGE(BQ231:BQ236)</f>
        <v>0</v>
      </c>
      <c r="BR238" s="507">
        <f t="shared" si="1011"/>
        <v>0</v>
      </c>
      <c r="BS238" s="507">
        <f t="shared" si="1011"/>
        <v>0</v>
      </c>
      <c r="BT238" s="507">
        <f t="shared" si="1011"/>
        <v>0</v>
      </c>
      <c r="BU238" s="507">
        <f t="shared" si="1011"/>
        <v>0</v>
      </c>
      <c r="BV238" s="507">
        <f t="shared" si="1011"/>
        <v>0</v>
      </c>
      <c r="BW238" s="507">
        <f>AVERAGE(BW231:BW236)</f>
        <v>0</v>
      </c>
      <c r="BX238" s="507">
        <f>AVERAGE(BX231:BX236)</f>
        <v>0</v>
      </c>
      <c r="BZ238" s="504" t="s">
        <v>522</v>
      </c>
      <c r="CA238" s="507">
        <f t="shared" si="993"/>
        <v>0</v>
      </c>
      <c r="CB238" s="507">
        <f t="shared" ref="CB238:CG238" si="1012">AVERAGE(CB231:CB236)</f>
        <v>0</v>
      </c>
      <c r="CC238" s="507">
        <f t="shared" si="1012"/>
        <v>0</v>
      </c>
      <c r="CD238" s="507">
        <f t="shared" si="1012"/>
        <v>0</v>
      </c>
      <c r="CE238" s="507">
        <f t="shared" si="1012"/>
        <v>0</v>
      </c>
      <c r="CF238" s="507">
        <f t="shared" si="1012"/>
        <v>0</v>
      </c>
      <c r="CG238" s="507">
        <f t="shared" si="1012"/>
        <v>0</v>
      </c>
      <c r="CH238" s="507">
        <f>AVERAGE(CH231:CH236)</f>
        <v>0</v>
      </c>
      <c r="CI238" s="507">
        <f>AVERAGE(CI231:CI236)</f>
        <v>0</v>
      </c>
      <c r="CK238" s="504" t="s">
        <v>522</v>
      </c>
      <c r="CL238" s="507">
        <f t="shared" si="995"/>
        <v>0</v>
      </c>
      <c r="CM238" s="507">
        <f t="shared" ref="CM238:CR238" si="1013">AVERAGE(CM231:CM236)</f>
        <v>0</v>
      </c>
      <c r="CN238" s="507">
        <f t="shared" si="1013"/>
        <v>0</v>
      </c>
      <c r="CO238" s="507">
        <f t="shared" si="1013"/>
        <v>0</v>
      </c>
      <c r="CP238" s="507">
        <f t="shared" si="1013"/>
        <v>0</v>
      </c>
      <c r="CQ238" s="507">
        <f t="shared" si="1013"/>
        <v>0</v>
      </c>
      <c r="CR238" s="507">
        <f t="shared" si="1013"/>
        <v>0</v>
      </c>
      <c r="CS238" s="507">
        <f>AVERAGE(CS231:CS236)</f>
        <v>0</v>
      </c>
      <c r="CT238" s="507">
        <f>AVERAGE(CT231:CT236)</f>
        <v>0</v>
      </c>
      <c r="CV238" s="504" t="s">
        <v>522</v>
      </c>
      <c r="CW238" s="507">
        <f t="shared" si="997"/>
        <v>0</v>
      </c>
      <c r="CX238" s="507">
        <f t="shared" ref="CX238:DC238" si="1014">AVERAGE(CX231:CX236)</f>
        <v>0</v>
      </c>
      <c r="CY238" s="507">
        <f t="shared" si="1014"/>
        <v>0</v>
      </c>
      <c r="CZ238" s="507">
        <f t="shared" si="1014"/>
        <v>0</v>
      </c>
      <c r="DA238" s="507">
        <f t="shared" si="1014"/>
        <v>0</v>
      </c>
      <c r="DB238" s="507">
        <f t="shared" si="1014"/>
        <v>0</v>
      </c>
      <c r="DC238" s="507">
        <f t="shared" si="1014"/>
        <v>0</v>
      </c>
      <c r="DD238" s="507">
        <f>AVERAGE(DD231:DD236)</f>
        <v>0</v>
      </c>
      <c r="DE238" s="507">
        <f>AVERAGE(DE231:DE236)</f>
        <v>0</v>
      </c>
      <c r="DG238" s="504" t="s">
        <v>522</v>
      </c>
      <c r="DH238" s="507">
        <f t="shared" si="999"/>
        <v>0</v>
      </c>
      <c r="DI238" s="507">
        <f t="shared" ref="DI238:DN238" si="1015">AVERAGE(DI231:DI236)</f>
        <v>0</v>
      </c>
      <c r="DJ238" s="507">
        <f t="shared" si="1015"/>
        <v>0</v>
      </c>
      <c r="DK238" s="507">
        <f t="shared" si="1015"/>
        <v>0</v>
      </c>
      <c r="DL238" s="507">
        <f t="shared" si="1015"/>
        <v>0</v>
      </c>
      <c r="DM238" s="507">
        <f t="shared" si="1015"/>
        <v>0</v>
      </c>
      <c r="DN238" s="507">
        <f t="shared" si="1015"/>
        <v>0</v>
      </c>
      <c r="DO238" s="507">
        <f>AVERAGE(DO231:DO236)</f>
        <v>0</v>
      </c>
      <c r="DP238" s="507">
        <f>AVERAGE(DP231:DP236)</f>
        <v>0</v>
      </c>
      <c r="DR238" s="504" t="s">
        <v>522</v>
      </c>
      <c r="DS238" s="507">
        <f t="shared" si="1001"/>
        <v>0</v>
      </c>
      <c r="DT238" s="507">
        <f t="shared" ref="DT238:DY238" si="1016">AVERAGE(DT231:DT236)</f>
        <v>0</v>
      </c>
      <c r="DU238" s="507">
        <f t="shared" si="1016"/>
        <v>0</v>
      </c>
      <c r="DV238" s="507">
        <f t="shared" si="1016"/>
        <v>0</v>
      </c>
      <c r="DW238" s="507">
        <f t="shared" si="1016"/>
        <v>0</v>
      </c>
      <c r="DX238" s="507">
        <f t="shared" si="1016"/>
        <v>0</v>
      </c>
      <c r="DY238" s="507">
        <f t="shared" si="1016"/>
        <v>0</v>
      </c>
      <c r="DZ238" s="507">
        <f>AVERAGE(DZ231:DZ236)</f>
        <v>0</v>
      </c>
      <c r="EA238" s="507">
        <f>AVERAGE(EA231:EA236)</f>
        <v>0</v>
      </c>
      <c r="EC238" s="504" t="s">
        <v>522</v>
      </c>
      <c r="ED238" s="507">
        <f t="shared" si="1003"/>
        <v>0</v>
      </c>
      <c r="EE238" s="507">
        <f t="shared" ref="EE238:EJ238" si="1017">AVERAGE(EE231:EE236)</f>
        <v>0</v>
      </c>
      <c r="EF238" s="507">
        <f t="shared" si="1017"/>
        <v>0</v>
      </c>
      <c r="EG238" s="507">
        <f t="shared" si="1017"/>
        <v>0</v>
      </c>
      <c r="EH238" s="507">
        <f t="shared" si="1017"/>
        <v>0</v>
      </c>
      <c r="EI238" s="507">
        <f t="shared" si="1017"/>
        <v>0</v>
      </c>
      <c r="EJ238" s="507">
        <f t="shared" si="1017"/>
        <v>0</v>
      </c>
      <c r="EK238" s="507">
        <f>AVERAGE(EK231:EK236)</f>
        <v>0</v>
      </c>
      <c r="EL238" s="507">
        <f>AVERAGE(EL231:EL236)</f>
        <v>0</v>
      </c>
    </row>
    <row r="239" spans="1:142" x14ac:dyDescent="0.2">
      <c r="A239" s="504" t="s">
        <v>523</v>
      </c>
      <c r="B239" s="507">
        <f t="shared" si="979"/>
        <v>0</v>
      </c>
      <c r="C239" s="507">
        <f t="shared" ref="C239:H239" si="1018">AVERAGE(C225:C236)</f>
        <v>0</v>
      </c>
      <c r="D239" s="507">
        <f t="shared" si="1018"/>
        <v>0</v>
      </c>
      <c r="E239" s="507">
        <f t="shared" si="1018"/>
        <v>0</v>
      </c>
      <c r="F239" s="507">
        <f t="shared" si="1018"/>
        <v>0</v>
      </c>
      <c r="G239" s="507">
        <f t="shared" si="1018"/>
        <v>0</v>
      </c>
      <c r="H239" s="507">
        <f t="shared" si="1018"/>
        <v>0</v>
      </c>
      <c r="I239" s="507">
        <f>AVERAGE(I225:I236)</f>
        <v>0</v>
      </c>
      <c r="J239" s="507">
        <f>AVERAGE(J225:J236)</f>
        <v>0</v>
      </c>
      <c r="L239" s="504" t="s">
        <v>523</v>
      </c>
      <c r="M239" s="507">
        <f t="shared" si="981"/>
        <v>0</v>
      </c>
      <c r="N239" s="507">
        <f t="shared" ref="N239:S239" si="1019">AVERAGE(N225:N236)</f>
        <v>0</v>
      </c>
      <c r="O239" s="507">
        <f t="shared" si="1019"/>
        <v>0</v>
      </c>
      <c r="P239" s="507">
        <f t="shared" si="1019"/>
        <v>0</v>
      </c>
      <c r="Q239" s="507">
        <f t="shared" si="1019"/>
        <v>0</v>
      </c>
      <c r="R239" s="507">
        <f t="shared" si="1019"/>
        <v>0</v>
      </c>
      <c r="S239" s="507">
        <f t="shared" si="1019"/>
        <v>0</v>
      </c>
      <c r="T239" s="507">
        <f>AVERAGE(T225:T236)</f>
        <v>0</v>
      </c>
      <c r="U239" s="507">
        <f>AVERAGE(U225:U236)</f>
        <v>0</v>
      </c>
      <c r="W239" s="504" t="s">
        <v>523</v>
      </c>
      <c r="X239" s="507">
        <f t="shared" si="983"/>
        <v>0</v>
      </c>
      <c r="Y239" s="507">
        <f t="shared" ref="Y239:AD239" si="1020">AVERAGE(Y225:Y236)</f>
        <v>0</v>
      </c>
      <c r="Z239" s="507">
        <f t="shared" si="1020"/>
        <v>0</v>
      </c>
      <c r="AA239" s="507">
        <f t="shared" si="1020"/>
        <v>0</v>
      </c>
      <c r="AB239" s="507">
        <f t="shared" si="1020"/>
        <v>0</v>
      </c>
      <c r="AC239" s="507">
        <f t="shared" si="1020"/>
        <v>0</v>
      </c>
      <c r="AD239" s="507">
        <f t="shared" si="1020"/>
        <v>0</v>
      </c>
      <c r="AE239" s="507">
        <f>AVERAGE(AE225:AE236)</f>
        <v>0</v>
      </c>
      <c r="AF239" s="507">
        <f>AVERAGE(AF225:AF236)</f>
        <v>0</v>
      </c>
      <c r="AH239" s="504" t="s">
        <v>523</v>
      </c>
      <c r="AI239" s="507">
        <f t="shared" si="985"/>
        <v>0</v>
      </c>
      <c r="AJ239" s="507">
        <f t="shared" ref="AJ239:AO239" si="1021">AVERAGE(AJ225:AJ236)</f>
        <v>0</v>
      </c>
      <c r="AK239" s="507">
        <f t="shared" si="1021"/>
        <v>0</v>
      </c>
      <c r="AL239" s="507">
        <f t="shared" si="1021"/>
        <v>0</v>
      </c>
      <c r="AM239" s="507">
        <f t="shared" si="1021"/>
        <v>0</v>
      </c>
      <c r="AN239" s="507">
        <f t="shared" si="1021"/>
        <v>0</v>
      </c>
      <c r="AO239" s="507">
        <f t="shared" si="1021"/>
        <v>0</v>
      </c>
      <c r="AP239" s="507">
        <f>AVERAGE(AP225:AP236)</f>
        <v>0</v>
      </c>
      <c r="AQ239" s="507">
        <f>AVERAGE(AQ225:AQ236)</f>
        <v>0</v>
      </c>
      <c r="AS239" s="504" t="s">
        <v>523</v>
      </c>
      <c r="AT239" s="507">
        <f t="shared" si="987"/>
        <v>0</v>
      </c>
      <c r="AU239" s="507">
        <f t="shared" ref="AU239:AZ239" si="1022">AVERAGE(AU225:AU236)</f>
        <v>0</v>
      </c>
      <c r="AV239" s="507">
        <f t="shared" si="1022"/>
        <v>0</v>
      </c>
      <c r="AW239" s="507">
        <f t="shared" si="1022"/>
        <v>0</v>
      </c>
      <c r="AX239" s="507">
        <f t="shared" si="1022"/>
        <v>0</v>
      </c>
      <c r="AY239" s="507">
        <f t="shared" si="1022"/>
        <v>0</v>
      </c>
      <c r="AZ239" s="507">
        <f t="shared" si="1022"/>
        <v>0</v>
      </c>
      <c r="BA239" s="507">
        <f>AVERAGE(BA225:BA236)</f>
        <v>0</v>
      </c>
      <c r="BB239" s="507">
        <f>AVERAGE(BB225:BB236)</f>
        <v>0</v>
      </c>
      <c r="BD239" s="504" t="s">
        <v>523</v>
      </c>
      <c r="BE239" s="507">
        <f t="shared" si="989"/>
        <v>0</v>
      </c>
      <c r="BF239" s="507">
        <f t="shared" ref="BF239:BK239" si="1023">AVERAGE(BF225:BF236)</f>
        <v>0</v>
      </c>
      <c r="BG239" s="507">
        <f t="shared" si="1023"/>
        <v>0</v>
      </c>
      <c r="BH239" s="507">
        <f t="shared" si="1023"/>
        <v>0</v>
      </c>
      <c r="BI239" s="507">
        <f t="shared" si="1023"/>
        <v>0</v>
      </c>
      <c r="BJ239" s="507">
        <f t="shared" si="1023"/>
        <v>0</v>
      </c>
      <c r="BK239" s="507">
        <f t="shared" si="1023"/>
        <v>0</v>
      </c>
      <c r="BL239" s="507">
        <f>AVERAGE(BL225:BL236)</f>
        <v>0</v>
      </c>
      <c r="BM239" s="507">
        <f>AVERAGE(BM225:BM236)</f>
        <v>0</v>
      </c>
      <c r="BO239" s="504" t="s">
        <v>523</v>
      </c>
      <c r="BP239" s="507">
        <f t="shared" si="991"/>
        <v>0</v>
      </c>
      <c r="BQ239" s="507">
        <f t="shared" ref="BQ239:BV239" si="1024">AVERAGE(BQ225:BQ236)</f>
        <v>0</v>
      </c>
      <c r="BR239" s="507">
        <f t="shared" si="1024"/>
        <v>0</v>
      </c>
      <c r="BS239" s="507">
        <f t="shared" si="1024"/>
        <v>0</v>
      </c>
      <c r="BT239" s="507">
        <f t="shared" si="1024"/>
        <v>0</v>
      </c>
      <c r="BU239" s="507">
        <f t="shared" si="1024"/>
        <v>0</v>
      </c>
      <c r="BV239" s="507">
        <f t="shared" si="1024"/>
        <v>0</v>
      </c>
      <c r="BW239" s="507">
        <f>AVERAGE(BW225:BW236)</f>
        <v>0</v>
      </c>
      <c r="BX239" s="507">
        <f>AVERAGE(BX225:BX236)</f>
        <v>0</v>
      </c>
      <c r="BZ239" s="504" t="s">
        <v>523</v>
      </c>
      <c r="CA239" s="507">
        <f t="shared" si="993"/>
        <v>0</v>
      </c>
      <c r="CB239" s="507">
        <f t="shared" ref="CB239:CG239" si="1025">AVERAGE(CB225:CB236)</f>
        <v>0</v>
      </c>
      <c r="CC239" s="507">
        <f t="shared" si="1025"/>
        <v>0</v>
      </c>
      <c r="CD239" s="507">
        <f t="shared" si="1025"/>
        <v>0</v>
      </c>
      <c r="CE239" s="507">
        <f t="shared" si="1025"/>
        <v>0</v>
      </c>
      <c r="CF239" s="507">
        <f t="shared" si="1025"/>
        <v>0</v>
      </c>
      <c r="CG239" s="507">
        <f t="shared" si="1025"/>
        <v>0</v>
      </c>
      <c r="CH239" s="507">
        <f>AVERAGE(CH225:CH236)</f>
        <v>0</v>
      </c>
      <c r="CI239" s="507">
        <f>AVERAGE(CI225:CI236)</f>
        <v>0</v>
      </c>
      <c r="CK239" s="504" t="s">
        <v>523</v>
      </c>
      <c r="CL239" s="507">
        <f t="shared" si="995"/>
        <v>0</v>
      </c>
      <c r="CM239" s="507">
        <f t="shared" ref="CM239:CR239" si="1026">AVERAGE(CM225:CM236)</f>
        <v>0</v>
      </c>
      <c r="CN239" s="507">
        <f t="shared" si="1026"/>
        <v>0</v>
      </c>
      <c r="CO239" s="507">
        <f t="shared" si="1026"/>
        <v>0</v>
      </c>
      <c r="CP239" s="507">
        <f t="shared" si="1026"/>
        <v>0</v>
      </c>
      <c r="CQ239" s="507">
        <f t="shared" si="1026"/>
        <v>0</v>
      </c>
      <c r="CR239" s="507">
        <f t="shared" si="1026"/>
        <v>0</v>
      </c>
      <c r="CS239" s="507">
        <f>AVERAGE(CS225:CS236)</f>
        <v>0</v>
      </c>
      <c r="CT239" s="507">
        <f>AVERAGE(CT225:CT236)</f>
        <v>0</v>
      </c>
      <c r="CV239" s="504" t="s">
        <v>523</v>
      </c>
      <c r="CW239" s="507">
        <f t="shared" si="997"/>
        <v>0</v>
      </c>
      <c r="CX239" s="507">
        <f t="shared" ref="CX239:DC239" si="1027">AVERAGE(CX225:CX236)</f>
        <v>0</v>
      </c>
      <c r="CY239" s="507">
        <f t="shared" si="1027"/>
        <v>0</v>
      </c>
      <c r="CZ239" s="507">
        <f t="shared" si="1027"/>
        <v>0</v>
      </c>
      <c r="DA239" s="507">
        <f t="shared" si="1027"/>
        <v>0</v>
      </c>
      <c r="DB239" s="507">
        <f t="shared" si="1027"/>
        <v>0</v>
      </c>
      <c r="DC239" s="507">
        <f t="shared" si="1027"/>
        <v>0</v>
      </c>
      <c r="DD239" s="507">
        <f>AVERAGE(DD225:DD236)</f>
        <v>0</v>
      </c>
      <c r="DE239" s="507">
        <f>AVERAGE(DE225:DE236)</f>
        <v>0</v>
      </c>
      <c r="DG239" s="504" t="s">
        <v>523</v>
      </c>
      <c r="DH239" s="507">
        <f t="shared" si="999"/>
        <v>0</v>
      </c>
      <c r="DI239" s="507">
        <f t="shared" ref="DI239:DN239" si="1028">AVERAGE(DI225:DI236)</f>
        <v>0</v>
      </c>
      <c r="DJ239" s="507">
        <f t="shared" si="1028"/>
        <v>0</v>
      </c>
      <c r="DK239" s="507">
        <f t="shared" si="1028"/>
        <v>0</v>
      </c>
      <c r="DL239" s="507">
        <f t="shared" si="1028"/>
        <v>0</v>
      </c>
      <c r="DM239" s="507">
        <f t="shared" si="1028"/>
        <v>0</v>
      </c>
      <c r="DN239" s="507">
        <f t="shared" si="1028"/>
        <v>0</v>
      </c>
      <c r="DO239" s="507">
        <f>AVERAGE(DO225:DO236)</f>
        <v>0</v>
      </c>
      <c r="DP239" s="507">
        <f>AVERAGE(DP225:DP236)</f>
        <v>0</v>
      </c>
      <c r="DR239" s="504" t="s">
        <v>523</v>
      </c>
      <c r="DS239" s="507">
        <f t="shared" si="1001"/>
        <v>0</v>
      </c>
      <c r="DT239" s="507">
        <f t="shared" ref="DT239:DY239" si="1029">AVERAGE(DT225:DT236)</f>
        <v>0</v>
      </c>
      <c r="DU239" s="507">
        <f t="shared" si="1029"/>
        <v>0</v>
      </c>
      <c r="DV239" s="507">
        <f t="shared" si="1029"/>
        <v>0</v>
      </c>
      <c r="DW239" s="507">
        <f t="shared" si="1029"/>
        <v>0</v>
      </c>
      <c r="DX239" s="507">
        <f t="shared" si="1029"/>
        <v>0</v>
      </c>
      <c r="DY239" s="507">
        <f t="shared" si="1029"/>
        <v>0</v>
      </c>
      <c r="DZ239" s="507">
        <f>AVERAGE(DZ225:DZ236)</f>
        <v>0</v>
      </c>
      <c r="EA239" s="507">
        <f>AVERAGE(EA225:EA236)</f>
        <v>0</v>
      </c>
      <c r="EC239" s="504" t="s">
        <v>523</v>
      </c>
      <c r="ED239" s="507">
        <f t="shared" si="1003"/>
        <v>0</v>
      </c>
      <c r="EE239" s="507">
        <f t="shared" ref="EE239:EJ239" si="1030">AVERAGE(EE225:EE236)</f>
        <v>0</v>
      </c>
      <c r="EF239" s="507">
        <f t="shared" si="1030"/>
        <v>0</v>
      </c>
      <c r="EG239" s="507">
        <f t="shared" si="1030"/>
        <v>0</v>
      </c>
      <c r="EH239" s="507">
        <f t="shared" si="1030"/>
        <v>0</v>
      </c>
      <c r="EI239" s="507">
        <f t="shared" si="1030"/>
        <v>0</v>
      </c>
      <c r="EJ239" s="507">
        <f t="shared" si="1030"/>
        <v>0</v>
      </c>
      <c r="EK239" s="507">
        <f>AVERAGE(EK225:EK236)</f>
        <v>0</v>
      </c>
      <c r="EL239" s="507">
        <f>AVERAGE(EL225:EL236)</f>
        <v>0</v>
      </c>
    </row>
    <row r="240" spans="1:142" x14ac:dyDescent="0.2">
      <c r="A240" s="504" t="s">
        <v>524</v>
      </c>
      <c r="B240" s="507">
        <f t="shared" si="979"/>
        <v>0</v>
      </c>
      <c r="C240" s="507">
        <f t="shared" ref="C240:H240" si="1031">AVERAGE(C222:C224)</f>
        <v>0</v>
      </c>
      <c r="D240" s="507">
        <f t="shared" si="1031"/>
        <v>0</v>
      </c>
      <c r="E240" s="507">
        <f t="shared" si="1031"/>
        <v>0</v>
      </c>
      <c r="F240" s="507">
        <f t="shared" si="1031"/>
        <v>0</v>
      </c>
      <c r="G240" s="507">
        <f t="shared" si="1031"/>
        <v>0</v>
      </c>
      <c r="H240" s="507">
        <f t="shared" si="1031"/>
        <v>0</v>
      </c>
      <c r="I240" s="507">
        <f>AVERAGE(I222:I224)</f>
        <v>0</v>
      </c>
      <c r="J240" s="507">
        <f>AVERAGE(J222:J224)</f>
        <v>0</v>
      </c>
      <c r="L240" s="504" t="s">
        <v>524</v>
      </c>
      <c r="M240" s="507">
        <f t="shared" si="981"/>
        <v>0</v>
      </c>
      <c r="N240" s="507">
        <f t="shared" ref="N240:S240" si="1032">AVERAGE(N222:N224)</f>
        <v>0</v>
      </c>
      <c r="O240" s="507">
        <f t="shared" si="1032"/>
        <v>0</v>
      </c>
      <c r="P240" s="507">
        <f t="shared" si="1032"/>
        <v>0</v>
      </c>
      <c r="Q240" s="507">
        <f t="shared" si="1032"/>
        <v>0</v>
      </c>
      <c r="R240" s="507">
        <f t="shared" si="1032"/>
        <v>0</v>
      </c>
      <c r="S240" s="507">
        <f t="shared" si="1032"/>
        <v>0</v>
      </c>
      <c r="T240" s="507">
        <f>AVERAGE(T222:T224)</f>
        <v>0</v>
      </c>
      <c r="U240" s="507">
        <f>AVERAGE(U222:U224)</f>
        <v>0</v>
      </c>
      <c r="W240" s="504" t="s">
        <v>524</v>
      </c>
      <c r="X240" s="507">
        <f t="shared" si="983"/>
        <v>0</v>
      </c>
      <c r="Y240" s="507">
        <f t="shared" ref="Y240:AD240" si="1033">AVERAGE(Y222:Y224)</f>
        <v>0</v>
      </c>
      <c r="Z240" s="507">
        <f t="shared" si="1033"/>
        <v>0</v>
      </c>
      <c r="AA240" s="507">
        <f t="shared" si="1033"/>
        <v>0</v>
      </c>
      <c r="AB240" s="507">
        <f t="shared" si="1033"/>
        <v>0</v>
      </c>
      <c r="AC240" s="507">
        <f t="shared" si="1033"/>
        <v>0</v>
      </c>
      <c r="AD240" s="507">
        <f t="shared" si="1033"/>
        <v>0</v>
      </c>
      <c r="AE240" s="507">
        <f>AVERAGE(AE222:AE224)</f>
        <v>0</v>
      </c>
      <c r="AF240" s="507">
        <f>AVERAGE(AF222:AF224)</f>
        <v>0</v>
      </c>
      <c r="AH240" s="504" t="s">
        <v>524</v>
      </c>
      <c r="AI240" s="507">
        <f t="shared" si="985"/>
        <v>0</v>
      </c>
      <c r="AJ240" s="507">
        <f t="shared" ref="AJ240:AO240" si="1034">AVERAGE(AJ222:AJ224)</f>
        <v>0</v>
      </c>
      <c r="AK240" s="507">
        <f t="shared" si="1034"/>
        <v>0</v>
      </c>
      <c r="AL240" s="507">
        <f t="shared" si="1034"/>
        <v>0</v>
      </c>
      <c r="AM240" s="507">
        <f t="shared" si="1034"/>
        <v>0</v>
      </c>
      <c r="AN240" s="507">
        <f t="shared" si="1034"/>
        <v>0</v>
      </c>
      <c r="AO240" s="507">
        <f t="shared" si="1034"/>
        <v>0</v>
      </c>
      <c r="AP240" s="507">
        <f>AVERAGE(AP222:AP224)</f>
        <v>0</v>
      </c>
      <c r="AQ240" s="507">
        <f>AVERAGE(AQ222:AQ224)</f>
        <v>0</v>
      </c>
      <c r="AS240" s="504" t="s">
        <v>524</v>
      </c>
      <c r="AT240" s="507">
        <f t="shared" si="987"/>
        <v>0</v>
      </c>
      <c r="AU240" s="507">
        <f t="shared" ref="AU240:AZ240" si="1035">AVERAGE(AU222:AU224)</f>
        <v>0</v>
      </c>
      <c r="AV240" s="507">
        <f t="shared" si="1035"/>
        <v>0</v>
      </c>
      <c r="AW240" s="507">
        <f t="shared" si="1035"/>
        <v>0</v>
      </c>
      <c r="AX240" s="507">
        <f t="shared" si="1035"/>
        <v>0</v>
      </c>
      <c r="AY240" s="507">
        <f t="shared" si="1035"/>
        <v>0</v>
      </c>
      <c r="AZ240" s="507">
        <f t="shared" si="1035"/>
        <v>0</v>
      </c>
      <c r="BA240" s="507">
        <f>AVERAGE(BA222:BA224)</f>
        <v>0</v>
      </c>
      <c r="BB240" s="507">
        <f>AVERAGE(BB222:BB224)</f>
        <v>0</v>
      </c>
      <c r="BD240" s="504" t="s">
        <v>524</v>
      </c>
      <c r="BE240" s="507">
        <f t="shared" si="989"/>
        <v>0</v>
      </c>
      <c r="BF240" s="507">
        <f t="shared" ref="BF240:BK240" si="1036">AVERAGE(BF222:BF224)</f>
        <v>0</v>
      </c>
      <c r="BG240" s="507">
        <f t="shared" si="1036"/>
        <v>0</v>
      </c>
      <c r="BH240" s="507">
        <f t="shared" si="1036"/>
        <v>0</v>
      </c>
      <c r="BI240" s="507">
        <f t="shared" si="1036"/>
        <v>0</v>
      </c>
      <c r="BJ240" s="507">
        <f t="shared" si="1036"/>
        <v>0</v>
      </c>
      <c r="BK240" s="507">
        <f t="shared" si="1036"/>
        <v>0</v>
      </c>
      <c r="BL240" s="507">
        <f>AVERAGE(BL222:BL224)</f>
        <v>0</v>
      </c>
      <c r="BM240" s="507">
        <f>AVERAGE(BM222:BM224)</f>
        <v>0</v>
      </c>
      <c r="BO240" s="504" t="s">
        <v>524</v>
      </c>
      <c r="BP240" s="507">
        <f t="shared" si="991"/>
        <v>0</v>
      </c>
      <c r="BQ240" s="507">
        <f t="shared" ref="BQ240:BV240" si="1037">AVERAGE(BQ222:BQ224)</f>
        <v>0</v>
      </c>
      <c r="BR240" s="507">
        <f t="shared" si="1037"/>
        <v>0</v>
      </c>
      <c r="BS240" s="507">
        <f t="shared" si="1037"/>
        <v>0</v>
      </c>
      <c r="BT240" s="507">
        <f t="shared" si="1037"/>
        <v>0</v>
      </c>
      <c r="BU240" s="507">
        <f t="shared" si="1037"/>
        <v>0</v>
      </c>
      <c r="BV240" s="507">
        <f t="shared" si="1037"/>
        <v>0</v>
      </c>
      <c r="BW240" s="507">
        <f>AVERAGE(BW222:BW224)</f>
        <v>0</v>
      </c>
      <c r="BX240" s="507">
        <f>AVERAGE(BX222:BX224)</f>
        <v>0</v>
      </c>
      <c r="BZ240" s="504" t="s">
        <v>524</v>
      </c>
      <c r="CA240" s="507">
        <f t="shared" si="993"/>
        <v>0</v>
      </c>
      <c r="CB240" s="507">
        <f t="shared" ref="CB240:CG240" si="1038">AVERAGE(CB222:CB224)</f>
        <v>0</v>
      </c>
      <c r="CC240" s="507">
        <f t="shared" si="1038"/>
        <v>0</v>
      </c>
      <c r="CD240" s="507">
        <f t="shared" si="1038"/>
        <v>0</v>
      </c>
      <c r="CE240" s="507">
        <f t="shared" si="1038"/>
        <v>0</v>
      </c>
      <c r="CF240" s="507">
        <f t="shared" si="1038"/>
        <v>0</v>
      </c>
      <c r="CG240" s="507">
        <f t="shared" si="1038"/>
        <v>0</v>
      </c>
      <c r="CH240" s="507">
        <f>AVERAGE(CH222:CH224)</f>
        <v>0</v>
      </c>
      <c r="CI240" s="507">
        <f>AVERAGE(CI222:CI224)</f>
        <v>0</v>
      </c>
      <c r="CK240" s="504" t="s">
        <v>524</v>
      </c>
      <c r="CL240" s="507">
        <f t="shared" si="995"/>
        <v>0</v>
      </c>
      <c r="CM240" s="507">
        <f t="shared" ref="CM240:CR240" si="1039">AVERAGE(CM222:CM224)</f>
        <v>0</v>
      </c>
      <c r="CN240" s="507">
        <f t="shared" si="1039"/>
        <v>0</v>
      </c>
      <c r="CO240" s="507">
        <f t="shared" si="1039"/>
        <v>0</v>
      </c>
      <c r="CP240" s="507">
        <f t="shared" si="1039"/>
        <v>0</v>
      </c>
      <c r="CQ240" s="507">
        <f t="shared" si="1039"/>
        <v>0</v>
      </c>
      <c r="CR240" s="507">
        <f t="shared" si="1039"/>
        <v>0</v>
      </c>
      <c r="CS240" s="507">
        <f>AVERAGE(CS222:CS224)</f>
        <v>0</v>
      </c>
      <c r="CT240" s="507">
        <f>AVERAGE(CT222:CT224)</f>
        <v>0</v>
      </c>
      <c r="CV240" s="504" t="s">
        <v>524</v>
      </c>
      <c r="CW240" s="507">
        <f t="shared" si="997"/>
        <v>0</v>
      </c>
      <c r="CX240" s="507">
        <f t="shared" ref="CX240:DC240" si="1040">AVERAGE(CX222:CX224)</f>
        <v>0</v>
      </c>
      <c r="CY240" s="507">
        <f t="shared" si="1040"/>
        <v>0</v>
      </c>
      <c r="CZ240" s="507">
        <f t="shared" si="1040"/>
        <v>0</v>
      </c>
      <c r="DA240" s="507">
        <f t="shared" si="1040"/>
        <v>0</v>
      </c>
      <c r="DB240" s="507">
        <f t="shared" si="1040"/>
        <v>0</v>
      </c>
      <c r="DC240" s="507">
        <f t="shared" si="1040"/>
        <v>0</v>
      </c>
      <c r="DD240" s="507">
        <f>AVERAGE(DD222:DD224)</f>
        <v>0</v>
      </c>
      <c r="DE240" s="507">
        <f>AVERAGE(DE222:DE224)</f>
        <v>0</v>
      </c>
      <c r="DG240" s="504" t="s">
        <v>524</v>
      </c>
      <c r="DH240" s="507">
        <f t="shared" si="999"/>
        <v>0</v>
      </c>
      <c r="DI240" s="507">
        <f t="shared" ref="DI240:DN240" si="1041">AVERAGE(DI222:DI224)</f>
        <v>0</v>
      </c>
      <c r="DJ240" s="507">
        <f t="shared" si="1041"/>
        <v>0</v>
      </c>
      <c r="DK240" s="507">
        <f t="shared" si="1041"/>
        <v>0</v>
      </c>
      <c r="DL240" s="507">
        <f t="shared" si="1041"/>
        <v>0</v>
      </c>
      <c r="DM240" s="507">
        <f t="shared" si="1041"/>
        <v>0</v>
      </c>
      <c r="DN240" s="507">
        <f t="shared" si="1041"/>
        <v>0</v>
      </c>
      <c r="DO240" s="507">
        <f>AVERAGE(DO222:DO224)</f>
        <v>0</v>
      </c>
      <c r="DP240" s="507">
        <f>AVERAGE(DP222:DP224)</f>
        <v>0</v>
      </c>
      <c r="DR240" s="504" t="s">
        <v>524</v>
      </c>
      <c r="DS240" s="507">
        <f t="shared" si="1001"/>
        <v>0</v>
      </c>
      <c r="DT240" s="507">
        <f t="shared" ref="DT240:DY240" si="1042">AVERAGE(DT222:DT224)</f>
        <v>0</v>
      </c>
      <c r="DU240" s="507">
        <f t="shared" si="1042"/>
        <v>0</v>
      </c>
      <c r="DV240" s="507">
        <f t="shared" si="1042"/>
        <v>0</v>
      </c>
      <c r="DW240" s="507">
        <f t="shared" si="1042"/>
        <v>0</v>
      </c>
      <c r="DX240" s="507">
        <f t="shared" si="1042"/>
        <v>0</v>
      </c>
      <c r="DY240" s="507">
        <f t="shared" si="1042"/>
        <v>0</v>
      </c>
      <c r="DZ240" s="507">
        <f>AVERAGE(DZ222:DZ224)</f>
        <v>0</v>
      </c>
      <c r="EA240" s="507">
        <f>AVERAGE(EA222:EA224)</f>
        <v>0</v>
      </c>
      <c r="EC240" s="504" t="s">
        <v>524</v>
      </c>
      <c r="ED240" s="507">
        <f t="shared" si="1003"/>
        <v>0</v>
      </c>
      <c r="EE240" s="507">
        <f t="shared" ref="EE240:EJ240" si="1043">AVERAGE(EE222:EE224)</f>
        <v>0</v>
      </c>
      <c r="EF240" s="507">
        <f t="shared" si="1043"/>
        <v>0</v>
      </c>
      <c r="EG240" s="507">
        <f t="shared" si="1043"/>
        <v>0</v>
      </c>
      <c r="EH240" s="507">
        <f t="shared" si="1043"/>
        <v>0</v>
      </c>
      <c r="EI240" s="507">
        <f t="shared" si="1043"/>
        <v>0</v>
      </c>
      <c r="EJ240" s="507">
        <f t="shared" si="1043"/>
        <v>0</v>
      </c>
      <c r="EK240" s="507">
        <f>AVERAGE(EK222:EK224)</f>
        <v>0</v>
      </c>
      <c r="EL240" s="507">
        <f>AVERAGE(EL222:EL224)</f>
        <v>0</v>
      </c>
    </row>
    <row r="241" spans="1:142" x14ac:dyDescent="0.2">
      <c r="A241" s="504" t="s">
        <v>525</v>
      </c>
      <c r="B241" s="507">
        <f t="shared" si="979"/>
        <v>0</v>
      </c>
      <c r="C241" s="507">
        <f t="shared" ref="C241:H241" si="1044">AVERAGE(C219:C224)</f>
        <v>0</v>
      </c>
      <c r="D241" s="507">
        <f t="shared" si="1044"/>
        <v>0</v>
      </c>
      <c r="E241" s="507">
        <f t="shared" si="1044"/>
        <v>0</v>
      </c>
      <c r="F241" s="507">
        <f t="shared" si="1044"/>
        <v>0</v>
      </c>
      <c r="G241" s="507">
        <f t="shared" si="1044"/>
        <v>0</v>
      </c>
      <c r="H241" s="507">
        <f t="shared" si="1044"/>
        <v>0</v>
      </c>
      <c r="I241" s="507">
        <f>AVERAGE(I219:I224)</f>
        <v>0</v>
      </c>
      <c r="J241" s="507">
        <f>AVERAGE(J219:J224)</f>
        <v>0</v>
      </c>
      <c r="L241" s="504" t="s">
        <v>525</v>
      </c>
      <c r="M241" s="507">
        <f t="shared" si="981"/>
        <v>0</v>
      </c>
      <c r="N241" s="507">
        <f t="shared" ref="N241:S241" si="1045">AVERAGE(N219:N224)</f>
        <v>0</v>
      </c>
      <c r="O241" s="507">
        <f t="shared" si="1045"/>
        <v>0</v>
      </c>
      <c r="P241" s="507">
        <f t="shared" si="1045"/>
        <v>0</v>
      </c>
      <c r="Q241" s="507">
        <f t="shared" si="1045"/>
        <v>0</v>
      </c>
      <c r="R241" s="507">
        <f t="shared" si="1045"/>
        <v>0</v>
      </c>
      <c r="S241" s="507">
        <f t="shared" si="1045"/>
        <v>0</v>
      </c>
      <c r="T241" s="507">
        <f>AVERAGE(T219:T224)</f>
        <v>0</v>
      </c>
      <c r="U241" s="507">
        <f>AVERAGE(U219:U224)</f>
        <v>0</v>
      </c>
      <c r="W241" s="504" t="s">
        <v>525</v>
      </c>
      <c r="X241" s="507">
        <f t="shared" si="983"/>
        <v>0</v>
      </c>
      <c r="Y241" s="507">
        <f t="shared" ref="Y241:AD241" si="1046">AVERAGE(Y219:Y224)</f>
        <v>0</v>
      </c>
      <c r="Z241" s="507">
        <f t="shared" si="1046"/>
        <v>0</v>
      </c>
      <c r="AA241" s="507">
        <f t="shared" si="1046"/>
        <v>0</v>
      </c>
      <c r="AB241" s="507">
        <f t="shared" si="1046"/>
        <v>0</v>
      </c>
      <c r="AC241" s="507">
        <f t="shared" si="1046"/>
        <v>0</v>
      </c>
      <c r="AD241" s="507">
        <f t="shared" si="1046"/>
        <v>0</v>
      </c>
      <c r="AE241" s="507">
        <f>AVERAGE(AE219:AE224)</f>
        <v>0</v>
      </c>
      <c r="AF241" s="507">
        <f>AVERAGE(AF219:AF224)</f>
        <v>0</v>
      </c>
      <c r="AH241" s="504" t="s">
        <v>525</v>
      </c>
      <c r="AI241" s="507">
        <f t="shared" si="985"/>
        <v>0</v>
      </c>
      <c r="AJ241" s="507">
        <f t="shared" ref="AJ241:AO241" si="1047">AVERAGE(AJ219:AJ224)</f>
        <v>0</v>
      </c>
      <c r="AK241" s="507">
        <f t="shared" si="1047"/>
        <v>0</v>
      </c>
      <c r="AL241" s="507">
        <f t="shared" si="1047"/>
        <v>0</v>
      </c>
      <c r="AM241" s="507">
        <f t="shared" si="1047"/>
        <v>0</v>
      </c>
      <c r="AN241" s="507">
        <f t="shared" si="1047"/>
        <v>0</v>
      </c>
      <c r="AO241" s="507">
        <f t="shared" si="1047"/>
        <v>0</v>
      </c>
      <c r="AP241" s="507">
        <f>AVERAGE(AP219:AP224)</f>
        <v>0</v>
      </c>
      <c r="AQ241" s="507">
        <f>AVERAGE(AQ219:AQ224)</f>
        <v>0</v>
      </c>
      <c r="AS241" s="504" t="s">
        <v>525</v>
      </c>
      <c r="AT241" s="507">
        <f t="shared" si="987"/>
        <v>0</v>
      </c>
      <c r="AU241" s="507">
        <f t="shared" ref="AU241:AZ241" si="1048">AVERAGE(AU219:AU224)</f>
        <v>0</v>
      </c>
      <c r="AV241" s="507">
        <f t="shared" si="1048"/>
        <v>0</v>
      </c>
      <c r="AW241" s="507">
        <f t="shared" si="1048"/>
        <v>0</v>
      </c>
      <c r="AX241" s="507">
        <f t="shared" si="1048"/>
        <v>0</v>
      </c>
      <c r="AY241" s="507">
        <f t="shared" si="1048"/>
        <v>0</v>
      </c>
      <c r="AZ241" s="507">
        <f t="shared" si="1048"/>
        <v>0</v>
      </c>
      <c r="BA241" s="507">
        <f>AVERAGE(BA219:BA224)</f>
        <v>0</v>
      </c>
      <c r="BB241" s="507">
        <f>AVERAGE(BB219:BB224)</f>
        <v>0</v>
      </c>
      <c r="BD241" s="504" t="s">
        <v>525</v>
      </c>
      <c r="BE241" s="507">
        <f t="shared" si="989"/>
        <v>0</v>
      </c>
      <c r="BF241" s="507">
        <f t="shared" ref="BF241:BK241" si="1049">AVERAGE(BF219:BF224)</f>
        <v>0</v>
      </c>
      <c r="BG241" s="507">
        <f t="shared" si="1049"/>
        <v>0</v>
      </c>
      <c r="BH241" s="507">
        <f t="shared" si="1049"/>
        <v>0</v>
      </c>
      <c r="BI241" s="507">
        <f t="shared" si="1049"/>
        <v>0</v>
      </c>
      <c r="BJ241" s="507">
        <f t="shared" si="1049"/>
        <v>0</v>
      </c>
      <c r="BK241" s="507">
        <f t="shared" si="1049"/>
        <v>0</v>
      </c>
      <c r="BL241" s="507">
        <f>AVERAGE(BL219:BL224)</f>
        <v>0</v>
      </c>
      <c r="BM241" s="507">
        <f>AVERAGE(BM219:BM224)</f>
        <v>0</v>
      </c>
      <c r="BO241" s="504" t="s">
        <v>525</v>
      </c>
      <c r="BP241" s="507">
        <f t="shared" si="991"/>
        <v>0</v>
      </c>
      <c r="BQ241" s="507">
        <f t="shared" ref="BQ241:BV241" si="1050">AVERAGE(BQ219:BQ224)</f>
        <v>0</v>
      </c>
      <c r="BR241" s="507">
        <f t="shared" si="1050"/>
        <v>0</v>
      </c>
      <c r="BS241" s="507">
        <f t="shared" si="1050"/>
        <v>0</v>
      </c>
      <c r="BT241" s="507">
        <f t="shared" si="1050"/>
        <v>0</v>
      </c>
      <c r="BU241" s="507">
        <f t="shared" si="1050"/>
        <v>0</v>
      </c>
      <c r="BV241" s="507">
        <f t="shared" si="1050"/>
        <v>0</v>
      </c>
      <c r="BW241" s="507">
        <f>AVERAGE(BW219:BW224)</f>
        <v>0</v>
      </c>
      <c r="BX241" s="507">
        <f>AVERAGE(BX219:BX224)</f>
        <v>0</v>
      </c>
      <c r="BZ241" s="504" t="s">
        <v>525</v>
      </c>
      <c r="CA241" s="507">
        <f t="shared" si="993"/>
        <v>0</v>
      </c>
      <c r="CB241" s="507">
        <f t="shared" ref="CB241:CG241" si="1051">AVERAGE(CB219:CB224)</f>
        <v>0</v>
      </c>
      <c r="CC241" s="507">
        <f t="shared" si="1051"/>
        <v>0</v>
      </c>
      <c r="CD241" s="507">
        <f t="shared" si="1051"/>
        <v>0</v>
      </c>
      <c r="CE241" s="507">
        <f t="shared" si="1051"/>
        <v>0</v>
      </c>
      <c r="CF241" s="507">
        <f t="shared" si="1051"/>
        <v>0</v>
      </c>
      <c r="CG241" s="507">
        <f t="shared" si="1051"/>
        <v>0</v>
      </c>
      <c r="CH241" s="507">
        <f>AVERAGE(CH219:CH224)</f>
        <v>0</v>
      </c>
      <c r="CI241" s="507">
        <f>AVERAGE(CI219:CI224)</f>
        <v>0</v>
      </c>
      <c r="CK241" s="504" t="s">
        <v>525</v>
      </c>
      <c r="CL241" s="507">
        <f t="shared" si="995"/>
        <v>0</v>
      </c>
      <c r="CM241" s="507">
        <f t="shared" ref="CM241:CR241" si="1052">AVERAGE(CM219:CM224)</f>
        <v>0</v>
      </c>
      <c r="CN241" s="507">
        <f t="shared" si="1052"/>
        <v>0</v>
      </c>
      <c r="CO241" s="507">
        <f t="shared" si="1052"/>
        <v>0</v>
      </c>
      <c r="CP241" s="507">
        <f t="shared" si="1052"/>
        <v>0</v>
      </c>
      <c r="CQ241" s="507">
        <f t="shared" si="1052"/>
        <v>0</v>
      </c>
      <c r="CR241" s="507">
        <f t="shared" si="1052"/>
        <v>0</v>
      </c>
      <c r="CS241" s="507">
        <f>AVERAGE(CS219:CS224)</f>
        <v>0</v>
      </c>
      <c r="CT241" s="507">
        <f>AVERAGE(CT219:CT224)</f>
        <v>0</v>
      </c>
      <c r="CV241" s="504" t="s">
        <v>525</v>
      </c>
      <c r="CW241" s="507">
        <f t="shared" si="997"/>
        <v>0</v>
      </c>
      <c r="CX241" s="507">
        <f t="shared" ref="CX241:DC241" si="1053">AVERAGE(CX219:CX224)</f>
        <v>0</v>
      </c>
      <c r="CY241" s="507">
        <f t="shared" si="1053"/>
        <v>0</v>
      </c>
      <c r="CZ241" s="507">
        <f t="shared" si="1053"/>
        <v>0</v>
      </c>
      <c r="DA241" s="507">
        <f t="shared" si="1053"/>
        <v>0</v>
      </c>
      <c r="DB241" s="507">
        <f t="shared" si="1053"/>
        <v>0</v>
      </c>
      <c r="DC241" s="507">
        <f t="shared" si="1053"/>
        <v>0</v>
      </c>
      <c r="DD241" s="507">
        <f>AVERAGE(DD219:DD224)</f>
        <v>0</v>
      </c>
      <c r="DE241" s="507">
        <f>AVERAGE(DE219:DE224)</f>
        <v>0</v>
      </c>
      <c r="DG241" s="504" t="s">
        <v>525</v>
      </c>
      <c r="DH241" s="507">
        <f t="shared" si="999"/>
        <v>0</v>
      </c>
      <c r="DI241" s="507">
        <f t="shared" ref="DI241:DN241" si="1054">AVERAGE(DI219:DI224)</f>
        <v>0</v>
      </c>
      <c r="DJ241" s="507">
        <f t="shared" si="1054"/>
        <v>0</v>
      </c>
      <c r="DK241" s="507">
        <f t="shared" si="1054"/>
        <v>0</v>
      </c>
      <c r="DL241" s="507">
        <f t="shared" si="1054"/>
        <v>0</v>
      </c>
      <c r="DM241" s="507">
        <f t="shared" si="1054"/>
        <v>0</v>
      </c>
      <c r="DN241" s="507">
        <f t="shared" si="1054"/>
        <v>0</v>
      </c>
      <c r="DO241" s="507">
        <f>AVERAGE(DO219:DO224)</f>
        <v>0</v>
      </c>
      <c r="DP241" s="507">
        <f>AVERAGE(DP219:DP224)</f>
        <v>0</v>
      </c>
      <c r="DR241" s="504" t="s">
        <v>525</v>
      </c>
      <c r="DS241" s="507">
        <f t="shared" si="1001"/>
        <v>0</v>
      </c>
      <c r="DT241" s="507">
        <f t="shared" ref="DT241:DY241" si="1055">AVERAGE(DT219:DT224)</f>
        <v>0</v>
      </c>
      <c r="DU241" s="507">
        <f t="shared" si="1055"/>
        <v>0</v>
      </c>
      <c r="DV241" s="507">
        <f t="shared" si="1055"/>
        <v>0</v>
      </c>
      <c r="DW241" s="507">
        <f t="shared" si="1055"/>
        <v>0</v>
      </c>
      <c r="DX241" s="507">
        <f t="shared" si="1055"/>
        <v>0</v>
      </c>
      <c r="DY241" s="507">
        <f t="shared" si="1055"/>
        <v>0</v>
      </c>
      <c r="DZ241" s="507">
        <f>AVERAGE(DZ219:DZ224)</f>
        <v>0</v>
      </c>
      <c r="EA241" s="507">
        <f>AVERAGE(EA219:EA224)</f>
        <v>0</v>
      </c>
      <c r="EC241" s="504" t="s">
        <v>525</v>
      </c>
      <c r="ED241" s="507">
        <f t="shared" si="1003"/>
        <v>0</v>
      </c>
      <c r="EE241" s="507">
        <f t="shared" ref="EE241:EJ241" si="1056">AVERAGE(EE219:EE224)</f>
        <v>0</v>
      </c>
      <c r="EF241" s="507">
        <f t="shared" si="1056"/>
        <v>0</v>
      </c>
      <c r="EG241" s="507">
        <f t="shared" si="1056"/>
        <v>0</v>
      </c>
      <c r="EH241" s="507">
        <f t="shared" si="1056"/>
        <v>0</v>
      </c>
      <c r="EI241" s="507">
        <f t="shared" si="1056"/>
        <v>0</v>
      </c>
      <c r="EJ241" s="507">
        <f t="shared" si="1056"/>
        <v>0</v>
      </c>
      <c r="EK241" s="507">
        <f>AVERAGE(EK219:EK224)</f>
        <v>0</v>
      </c>
      <c r="EL241" s="507">
        <f>AVERAGE(EL219:EL224)</f>
        <v>0</v>
      </c>
    </row>
    <row r="242" spans="1:142" x14ac:dyDescent="0.2">
      <c r="A242" s="504" t="s">
        <v>526</v>
      </c>
      <c r="B242" s="507">
        <f t="shared" si="979"/>
        <v>0</v>
      </c>
      <c r="C242" s="507">
        <f t="shared" ref="C242:H242" si="1057">AVERAGE(C213:C224)</f>
        <v>0</v>
      </c>
      <c r="D242" s="507">
        <f t="shared" si="1057"/>
        <v>0</v>
      </c>
      <c r="E242" s="507">
        <f t="shared" si="1057"/>
        <v>0</v>
      </c>
      <c r="F242" s="507">
        <f t="shared" si="1057"/>
        <v>0</v>
      </c>
      <c r="G242" s="507">
        <f t="shared" si="1057"/>
        <v>0</v>
      </c>
      <c r="H242" s="507">
        <f t="shared" si="1057"/>
        <v>0</v>
      </c>
      <c r="I242" s="507">
        <f>AVERAGE(I213:I224)</f>
        <v>0</v>
      </c>
      <c r="J242" s="507">
        <f>AVERAGE(J213:J224)</f>
        <v>0</v>
      </c>
      <c r="L242" s="504" t="s">
        <v>526</v>
      </c>
      <c r="M242" s="507">
        <f t="shared" si="981"/>
        <v>0</v>
      </c>
      <c r="N242" s="507">
        <f t="shared" ref="N242:S242" si="1058">AVERAGE(N213:N224)</f>
        <v>0</v>
      </c>
      <c r="O242" s="507">
        <f t="shared" si="1058"/>
        <v>0</v>
      </c>
      <c r="P242" s="507">
        <f t="shared" si="1058"/>
        <v>0</v>
      </c>
      <c r="Q242" s="507">
        <f t="shared" si="1058"/>
        <v>0</v>
      </c>
      <c r="R242" s="507">
        <f t="shared" si="1058"/>
        <v>0</v>
      </c>
      <c r="S242" s="507">
        <f t="shared" si="1058"/>
        <v>0</v>
      </c>
      <c r="T242" s="507">
        <f>AVERAGE(T213:T224)</f>
        <v>0</v>
      </c>
      <c r="U242" s="507">
        <f>AVERAGE(U213:U224)</f>
        <v>0</v>
      </c>
      <c r="W242" s="504" t="s">
        <v>526</v>
      </c>
      <c r="X242" s="507">
        <f t="shared" si="983"/>
        <v>0</v>
      </c>
      <c r="Y242" s="507">
        <f t="shared" ref="Y242:AD242" si="1059">AVERAGE(Y213:Y224)</f>
        <v>0</v>
      </c>
      <c r="Z242" s="507">
        <f t="shared" si="1059"/>
        <v>0</v>
      </c>
      <c r="AA242" s="507">
        <f t="shared" si="1059"/>
        <v>0</v>
      </c>
      <c r="AB242" s="507">
        <f t="shared" si="1059"/>
        <v>0</v>
      </c>
      <c r="AC242" s="507">
        <f t="shared" si="1059"/>
        <v>0</v>
      </c>
      <c r="AD242" s="507">
        <f t="shared" si="1059"/>
        <v>0</v>
      </c>
      <c r="AE242" s="507">
        <f>AVERAGE(AE213:AE224)</f>
        <v>0</v>
      </c>
      <c r="AF242" s="507">
        <f>AVERAGE(AF213:AF224)</f>
        <v>0</v>
      </c>
      <c r="AH242" s="504" t="s">
        <v>526</v>
      </c>
      <c r="AI242" s="507">
        <f t="shared" si="985"/>
        <v>0</v>
      </c>
      <c r="AJ242" s="507">
        <f t="shared" ref="AJ242:AO242" si="1060">AVERAGE(AJ213:AJ224)</f>
        <v>0</v>
      </c>
      <c r="AK242" s="507">
        <f t="shared" si="1060"/>
        <v>0</v>
      </c>
      <c r="AL242" s="507">
        <f t="shared" si="1060"/>
        <v>0</v>
      </c>
      <c r="AM242" s="507">
        <f t="shared" si="1060"/>
        <v>0</v>
      </c>
      <c r="AN242" s="507">
        <f t="shared" si="1060"/>
        <v>0</v>
      </c>
      <c r="AO242" s="507">
        <f t="shared" si="1060"/>
        <v>0</v>
      </c>
      <c r="AP242" s="507">
        <f>AVERAGE(AP213:AP224)</f>
        <v>0</v>
      </c>
      <c r="AQ242" s="507">
        <f>AVERAGE(AQ213:AQ224)</f>
        <v>0</v>
      </c>
      <c r="AS242" s="504" t="s">
        <v>526</v>
      </c>
      <c r="AT242" s="507">
        <f t="shared" si="987"/>
        <v>0</v>
      </c>
      <c r="AU242" s="507">
        <f t="shared" ref="AU242:AZ242" si="1061">AVERAGE(AU213:AU224)</f>
        <v>0</v>
      </c>
      <c r="AV242" s="507">
        <f t="shared" si="1061"/>
        <v>0</v>
      </c>
      <c r="AW242" s="507">
        <f t="shared" si="1061"/>
        <v>0</v>
      </c>
      <c r="AX242" s="507">
        <f t="shared" si="1061"/>
        <v>0</v>
      </c>
      <c r="AY242" s="507">
        <f t="shared" si="1061"/>
        <v>0</v>
      </c>
      <c r="AZ242" s="507">
        <f t="shared" si="1061"/>
        <v>0</v>
      </c>
      <c r="BA242" s="507">
        <f>AVERAGE(BA213:BA224)</f>
        <v>0</v>
      </c>
      <c r="BB242" s="507">
        <f>AVERAGE(BB213:BB224)</f>
        <v>0</v>
      </c>
      <c r="BD242" s="504" t="s">
        <v>526</v>
      </c>
      <c r="BE242" s="507">
        <f t="shared" si="989"/>
        <v>0</v>
      </c>
      <c r="BF242" s="507">
        <f t="shared" ref="BF242:BK242" si="1062">AVERAGE(BF213:BF224)</f>
        <v>0</v>
      </c>
      <c r="BG242" s="507">
        <f t="shared" si="1062"/>
        <v>0</v>
      </c>
      <c r="BH242" s="507">
        <f t="shared" si="1062"/>
        <v>0</v>
      </c>
      <c r="BI242" s="507">
        <f t="shared" si="1062"/>
        <v>0</v>
      </c>
      <c r="BJ242" s="507">
        <f t="shared" si="1062"/>
        <v>0</v>
      </c>
      <c r="BK242" s="507">
        <f t="shared" si="1062"/>
        <v>0</v>
      </c>
      <c r="BL242" s="507">
        <f>AVERAGE(BL213:BL224)</f>
        <v>0</v>
      </c>
      <c r="BM242" s="507">
        <f>AVERAGE(BM213:BM224)</f>
        <v>0</v>
      </c>
      <c r="BO242" s="504" t="s">
        <v>526</v>
      </c>
      <c r="BP242" s="507">
        <f t="shared" si="991"/>
        <v>0</v>
      </c>
      <c r="BQ242" s="507">
        <f t="shared" ref="BQ242:BV242" si="1063">AVERAGE(BQ213:BQ224)</f>
        <v>0</v>
      </c>
      <c r="BR242" s="507">
        <f t="shared" si="1063"/>
        <v>0</v>
      </c>
      <c r="BS242" s="507">
        <f t="shared" si="1063"/>
        <v>0</v>
      </c>
      <c r="BT242" s="507">
        <f t="shared" si="1063"/>
        <v>0</v>
      </c>
      <c r="BU242" s="507">
        <f t="shared" si="1063"/>
        <v>0</v>
      </c>
      <c r="BV242" s="507">
        <f t="shared" si="1063"/>
        <v>0</v>
      </c>
      <c r="BW242" s="507">
        <f>AVERAGE(BW213:BW224)</f>
        <v>0</v>
      </c>
      <c r="BX242" s="507">
        <f>AVERAGE(BX213:BX224)</f>
        <v>0</v>
      </c>
      <c r="BZ242" s="504" t="s">
        <v>526</v>
      </c>
      <c r="CA242" s="507">
        <f t="shared" si="993"/>
        <v>0</v>
      </c>
      <c r="CB242" s="507">
        <f t="shared" ref="CB242:CG242" si="1064">AVERAGE(CB213:CB224)</f>
        <v>0</v>
      </c>
      <c r="CC242" s="507">
        <f t="shared" si="1064"/>
        <v>0</v>
      </c>
      <c r="CD242" s="507">
        <f t="shared" si="1064"/>
        <v>0</v>
      </c>
      <c r="CE242" s="507">
        <f t="shared" si="1064"/>
        <v>0</v>
      </c>
      <c r="CF242" s="507">
        <f t="shared" si="1064"/>
        <v>0</v>
      </c>
      <c r="CG242" s="507">
        <f t="shared" si="1064"/>
        <v>0</v>
      </c>
      <c r="CH242" s="507">
        <f>AVERAGE(CH213:CH224)</f>
        <v>0</v>
      </c>
      <c r="CI242" s="507">
        <f>AVERAGE(CI213:CI224)</f>
        <v>0</v>
      </c>
      <c r="CK242" s="504" t="s">
        <v>526</v>
      </c>
      <c r="CL242" s="507">
        <f t="shared" si="995"/>
        <v>0</v>
      </c>
      <c r="CM242" s="507">
        <f t="shared" ref="CM242:CR242" si="1065">AVERAGE(CM213:CM224)</f>
        <v>0</v>
      </c>
      <c r="CN242" s="507">
        <f t="shared" si="1065"/>
        <v>0</v>
      </c>
      <c r="CO242" s="507">
        <f t="shared" si="1065"/>
        <v>0</v>
      </c>
      <c r="CP242" s="507">
        <f t="shared" si="1065"/>
        <v>0</v>
      </c>
      <c r="CQ242" s="507">
        <f t="shared" si="1065"/>
        <v>0</v>
      </c>
      <c r="CR242" s="507">
        <f t="shared" si="1065"/>
        <v>0</v>
      </c>
      <c r="CS242" s="507">
        <f>AVERAGE(CS213:CS224)</f>
        <v>0</v>
      </c>
      <c r="CT242" s="507">
        <f>AVERAGE(CT213:CT224)</f>
        <v>0</v>
      </c>
      <c r="CV242" s="504" t="s">
        <v>526</v>
      </c>
      <c r="CW242" s="507">
        <f t="shared" si="997"/>
        <v>0</v>
      </c>
      <c r="CX242" s="507">
        <f t="shared" ref="CX242:DC242" si="1066">AVERAGE(CX213:CX224)</f>
        <v>0</v>
      </c>
      <c r="CY242" s="507">
        <f t="shared" si="1066"/>
        <v>0</v>
      </c>
      <c r="CZ242" s="507">
        <f t="shared" si="1066"/>
        <v>0</v>
      </c>
      <c r="DA242" s="507">
        <f t="shared" si="1066"/>
        <v>0</v>
      </c>
      <c r="DB242" s="507">
        <f t="shared" si="1066"/>
        <v>0</v>
      </c>
      <c r="DC242" s="507">
        <f t="shared" si="1066"/>
        <v>0</v>
      </c>
      <c r="DD242" s="507">
        <f>AVERAGE(DD213:DD224)</f>
        <v>0</v>
      </c>
      <c r="DE242" s="507">
        <f>AVERAGE(DE213:DE224)</f>
        <v>0</v>
      </c>
      <c r="DG242" s="504" t="s">
        <v>526</v>
      </c>
      <c r="DH242" s="507">
        <f t="shared" si="999"/>
        <v>0</v>
      </c>
      <c r="DI242" s="507">
        <f t="shared" ref="DI242:DN242" si="1067">AVERAGE(DI213:DI224)</f>
        <v>0</v>
      </c>
      <c r="DJ242" s="507">
        <f t="shared" si="1067"/>
        <v>0</v>
      </c>
      <c r="DK242" s="507">
        <f t="shared" si="1067"/>
        <v>0</v>
      </c>
      <c r="DL242" s="507">
        <f t="shared" si="1067"/>
        <v>0</v>
      </c>
      <c r="DM242" s="507">
        <f t="shared" si="1067"/>
        <v>0</v>
      </c>
      <c r="DN242" s="507">
        <f t="shared" si="1067"/>
        <v>0</v>
      </c>
      <c r="DO242" s="507">
        <f>AVERAGE(DO213:DO224)</f>
        <v>0</v>
      </c>
      <c r="DP242" s="507">
        <f>AVERAGE(DP213:DP224)</f>
        <v>0</v>
      </c>
      <c r="DR242" s="504" t="s">
        <v>526</v>
      </c>
      <c r="DS242" s="507">
        <f t="shared" si="1001"/>
        <v>0</v>
      </c>
      <c r="DT242" s="507">
        <f t="shared" ref="DT242:DY242" si="1068">AVERAGE(DT213:DT224)</f>
        <v>0</v>
      </c>
      <c r="DU242" s="507">
        <f t="shared" si="1068"/>
        <v>0</v>
      </c>
      <c r="DV242" s="507">
        <f t="shared" si="1068"/>
        <v>0</v>
      </c>
      <c r="DW242" s="507">
        <f t="shared" si="1068"/>
        <v>0</v>
      </c>
      <c r="DX242" s="507">
        <f t="shared" si="1068"/>
        <v>0</v>
      </c>
      <c r="DY242" s="507">
        <f t="shared" si="1068"/>
        <v>0</v>
      </c>
      <c r="DZ242" s="507">
        <f>AVERAGE(DZ213:DZ224)</f>
        <v>0</v>
      </c>
      <c r="EA242" s="507">
        <f>AVERAGE(EA213:EA224)</f>
        <v>0</v>
      </c>
      <c r="EC242" s="504" t="s">
        <v>526</v>
      </c>
      <c r="ED242" s="507">
        <f t="shared" si="1003"/>
        <v>0</v>
      </c>
      <c r="EE242" s="507">
        <f t="shared" ref="EE242:EJ242" si="1069">AVERAGE(EE213:EE224)</f>
        <v>0</v>
      </c>
      <c r="EF242" s="507">
        <f t="shared" si="1069"/>
        <v>0</v>
      </c>
      <c r="EG242" s="507">
        <f t="shared" si="1069"/>
        <v>0</v>
      </c>
      <c r="EH242" s="507">
        <f t="shared" si="1069"/>
        <v>0</v>
      </c>
      <c r="EI242" s="507">
        <f t="shared" si="1069"/>
        <v>0</v>
      </c>
      <c r="EJ242" s="507">
        <f t="shared" si="1069"/>
        <v>0</v>
      </c>
      <c r="EK242" s="507">
        <f>AVERAGE(EK213:EK224)</f>
        <v>0</v>
      </c>
      <c r="EL242" s="507">
        <f>AVERAGE(EL213:EL224)</f>
        <v>0</v>
      </c>
    </row>
    <row r="244" spans="1:142" ht="22.5" customHeight="1" thickBot="1" x14ac:dyDescent="0.25">
      <c r="A244" s="1" t="s">
        <v>532</v>
      </c>
      <c r="B244" s="34"/>
      <c r="C244" s="34"/>
      <c r="L244" s="354"/>
      <c r="M244" s="355" t="str">
        <f>$A$244&amp;"-"&amp;M$14</f>
        <v>Payor 6-Facility #1</v>
      </c>
      <c r="N244" s="355"/>
      <c r="W244" s="354"/>
      <c r="X244" s="355" t="str">
        <f>$A$244&amp;"-"&amp;X$14</f>
        <v>Payor 6-Facility #2</v>
      </c>
      <c r="Y244" s="355"/>
      <c r="AH244" s="354"/>
      <c r="AI244" s="355" t="str">
        <f>$A$244&amp;"-"&amp;AI$14</f>
        <v>Payor 6-Facility #3</v>
      </c>
      <c r="AJ244" s="355"/>
      <c r="AS244" s="354"/>
      <c r="AT244" s="355" t="str">
        <f>$A$244&amp;"-"&amp;AT$14</f>
        <v>Payor 6-Facility #4</v>
      </c>
      <c r="AU244" s="355"/>
      <c r="BD244" s="354"/>
      <c r="BE244" s="355" t="str">
        <f>$A$244&amp;"-"&amp;BE$14</f>
        <v>Payor 6-Facility #5</v>
      </c>
      <c r="BF244" s="355"/>
      <c r="BO244" s="354"/>
      <c r="BP244" s="355" t="str">
        <f>$A$244&amp;"-"&amp;BP$14</f>
        <v>Payor 6-Facility #6</v>
      </c>
      <c r="BQ244" s="355"/>
      <c r="BZ244" s="354"/>
      <c r="CA244" s="355" t="str">
        <f>$A$244&amp;"-"&amp;CA$14</f>
        <v>Payor 6-Facility #7</v>
      </c>
      <c r="CB244" s="355"/>
      <c r="CK244" s="354"/>
      <c r="CL244" s="355" t="str">
        <f>$A$244&amp;"-"&amp;CL$14</f>
        <v>Payor 6-Facility #8</v>
      </c>
      <c r="CM244" s="355"/>
      <c r="CV244" s="354"/>
      <c r="CW244" s="355" t="str">
        <f>$A$244&amp;"-"&amp;CW$14</f>
        <v>Payor 6-Facility #9</v>
      </c>
      <c r="CX244" s="355"/>
      <c r="DG244" s="354"/>
      <c r="DH244" s="355" t="str">
        <f>$A$244&amp;"-"&amp;DH$14</f>
        <v>Payor 6-Facility #10</v>
      </c>
      <c r="DI244" s="355"/>
      <c r="DR244" s="354"/>
      <c r="DS244" s="355" t="str">
        <f>$A$244&amp;"-"&amp;DS$14</f>
        <v>Payor 6-Facility #11</v>
      </c>
      <c r="DT244" s="355"/>
      <c r="EC244" s="354"/>
      <c r="ED244" s="355" t="str">
        <f>$A$244&amp;"-"&amp;ED$14</f>
        <v>Payor 6-Facility #12</v>
      </c>
      <c r="EE244" s="355"/>
    </row>
    <row r="245" spans="1:142" ht="16" thickBot="1" x14ac:dyDescent="0.25">
      <c r="A245" s="1332" t="s">
        <v>513</v>
      </c>
      <c r="B245" s="356" t="s">
        <v>514</v>
      </c>
      <c r="C245" s="356" t="s">
        <v>463</v>
      </c>
      <c r="D245" s="356" t="s">
        <v>515</v>
      </c>
      <c r="E245" s="356" t="s">
        <v>516</v>
      </c>
      <c r="F245" s="356" t="s">
        <v>517</v>
      </c>
      <c r="G245" s="356" t="s">
        <v>518</v>
      </c>
      <c r="H245" s="356" t="s">
        <v>519</v>
      </c>
      <c r="I245" s="992" t="s">
        <v>469</v>
      </c>
      <c r="J245" s="357" t="s">
        <v>520</v>
      </c>
      <c r="L245" s="1332" t="s">
        <v>513</v>
      </c>
      <c r="M245" s="356" t="s">
        <v>514</v>
      </c>
      <c r="N245" s="356" t="s">
        <v>463</v>
      </c>
      <c r="O245" s="356" t="s">
        <v>515</v>
      </c>
      <c r="P245" s="356" t="s">
        <v>516</v>
      </c>
      <c r="Q245" s="356" t="s">
        <v>517</v>
      </c>
      <c r="R245" s="356" t="s">
        <v>518</v>
      </c>
      <c r="S245" s="356" t="s">
        <v>519</v>
      </c>
      <c r="T245" s="992" t="s">
        <v>469</v>
      </c>
      <c r="U245" s="357" t="s">
        <v>520</v>
      </c>
      <c r="W245" s="1332" t="s">
        <v>513</v>
      </c>
      <c r="X245" s="356" t="s">
        <v>514</v>
      </c>
      <c r="Y245" s="356" t="s">
        <v>463</v>
      </c>
      <c r="Z245" s="356" t="s">
        <v>515</v>
      </c>
      <c r="AA245" s="356" t="s">
        <v>516</v>
      </c>
      <c r="AB245" s="356" t="s">
        <v>517</v>
      </c>
      <c r="AC245" s="356" t="s">
        <v>518</v>
      </c>
      <c r="AD245" s="356" t="s">
        <v>519</v>
      </c>
      <c r="AE245" s="992" t="s">
        <v>469</v>
      </c>
      <c r="AF245" s="357" t="s">
        <v>520</v>
      </c>
      <c r="AH245" s="1332" t="s">
        <v>513</v>
      </c>
      <c r="AI245" s="356" t="s">
        <v>514</v>
      </c>
      <c r="AJ245" s="356" t="s">
        <v>463</v>
      </c>
      <c r="AK245" s="356" t="s">
        <v>515</v>
      </c>
      <c r="AL245" s="356" t="s">
        <v>516</v>
      </c>
      <c r="AM245" s="356" t="s">
        <v>517</v>
      </c>
      <c r="AN245" s="356" t="s">
        <v>518</v>
      </c>
      <c r="AO245" s="356" t="s">
        <v>519</v>
      </c>
      <c r="AP245" s="992" t="s">
        <v>469</v>
      </c>
      <c r="AQ245" s="357" t="s">
        <v>520</v>
      </c>
      <c r="AS245" s="1332" t="s">
        <v>513</v>
      </c>
      <c r="AT245" s="356" t="s">
        <v>514</v>
      </c>
      <c r="AU245" s="356" t="s">
        <v>463</v>
      </c>
      <c r="AV245" s="356" t="s">
        <v>515</v>
      </c>
      <c r="AW245" s="356" t="s">
        <v>516</v>
      </c>
      <c r="AX245" s="356" t="s">
        <v>517</v>
      </c>
      <c r="AY245" s="356" t="s">
        <v>518</v>
      </c>
      <c r="AZ245" s="356" t="s">
        <v>519</v>
      </c>
      <c r="BA245" s="992" t="s">
        <v>469</v>
      </c>
      <c r="BB245" s="357" t="s">
        <v>520</v>
      </c>
      <c r="BD245" s="1332" t="s">
        <v>513</v>
      </c>
      <c r="BE245" s="356" t="s">
        <v>514</v>
      </c>
      <c r="BF245" s="356" t="s">
        <v>463</v>
      </c>
      <c r="BG245" s="356" t="s">
        <v>515</v>
      </c>
      <c r="BH245" s="356" t="s">
        <v>516</v>
      </c>
      <c r="BI245" s="356" t="s">
        <v>517</v>
      </c>
      <c r="BJ245" s="356" t="s">
        <v>518</v>
      </c>
      <c r="BK245" s="356" t="s">
        <v>519</v>
      </c>
      <c r="BL245" s="992" t="s">
        <v>469</v>
      </c>
      <c r="BM245" s="357" t="s">
        <v>520</v>
      </c>
      <c r="BO245" s="1332" t="s">
        <v>513</v>
      </c>
      <c r="BP245" s="356" t="s">
        <v>514</v>
      </c>
      <c r="BQ245" s="356" t="s">
        <v>463</v>
      </c>
      <c r="BR245" s="356" t="s">
        <v>515</v>
      </c>
      <c r="BS245" s="356" t="s">
        <v>516</v>
      </c>
      <c r="BT245" s="356" t="s">
        <v>517</v>
      </c>
      <c r="BU245" s="356" t="s">
        <v>518</v>
      </c>
      <c r="BV245" s="356" t="s">
        <v>519</v>
      </c>
      <c r="BW245" s="992" t="s">
        <v>469</v>
      </c>
      <c r="BX245" s="357" t="s">
        <v>520</v>
      </c>
      <c r="BZ245" s="1332" t="s">
        <v>513</v>
      </c>
      <c r="CA245" s="356" t="s">
        <v>514</v>
      </c>
      <c r="CB245" s="356" t="s">
        <v>463</v>
      </c>
      <c r="CC245" s="356" t="s">
        <v>515</v>
      </c>
      <c r="CD245" s="356" t="s">
        <v>516</v>
      </c>
      <c r="CE245" s="356" t="s">
        <v>517</v>
      </c>
      <c r="CF245" s="356" t="s">
        <v>518</v>
      </c>
      <c r="CG245" s="356" t="s">
        <v>519</v>
      </c>
      <c r="CH245" s="992" t="s">
        <v>469</v>
      </c>
      <c r="CI245" s="357" t="s">
        <v>520</v>
      </c>
      <c r="CK245" s="1332" t="s">
        <v>513</v>
      </c>
      <c r="CL245" s="356" t="s">
        <v>514</v>
      </c>
      <c r="CM245" s="356" t="s">
        <v>463</v>
      </c>
      <c r="CN245" s="356" t="s">
        <v>515</v>
      </c>
      <c r="CO245" s="356" t="s">
        <v>516</v>
      </c>
      <c r="CP245" s="356" t="s">
        <v>517</v>
      </c>
      <c r="CQ245" s="356" t="s">
        <v>518</v>
      </c>
      <c r="CR245" s="356" t="s">
        <v>519</v>
      </c>
      <c r="CS245" s="992" t="s">
        <v>469</v>
      </c>
      <c r="CT245" s="357" t="s">
        <v>520</v>
      </c>
      <c r="CV245" s="1332" t="s">
        <v>513</v>
      </c>
      <c r="CW245" s="356" t="s">
        <v>514</v>
      </c>
      <c r="CX245" s="356" t="s">
        <v>463</v>
      </c>
      <c r="CY245" s="356" t="s">
        <v>515</v>
      </c>
      <c r="CZ245" s="356" t="s">
        <v>516</v>
      </c>
      <c r="DA245" s="356" t="s">
        <v>517</v>
      </c>
      <c r="DB245" s="356" t="s">
        <v>518</v>
      </c>
      <c r="DC245" s="356" t="s">
        <v>519</v>
      </c>
      <c r="DD245" s="992" t="s">
        <v>469</v>
      </c>
      <c r="DE245" s="357" t="s">
        <v>520</v>
      </c>
      <c r="DG245" s="1332" t="s">
        <v>513</v>
      </c>
      <c r="DH245" s="356" t="s">
        <v>514</v>
      </c>
      <c r="DI245" s="356" t="s">
        <v>463</v>
      </c>
      <c r="DJ245" s="356" t="s">
        <v>515</v>
      </c>
      <c r="DK245" s="356" t="s">
        <v>516</v>
      </c>
      <c r="DL245" s="356" t="s">
        <v>517</v>
      </c>
      <c r="DM245" s="356" t="s">
        <v>518</v>
      </c>
      <c r="DN245" s="356" t="s">
        <v>519</v>
      </c>
      <c r="DO245" s="992" t="s">
        <v>469</v>
      </c>
      <c r="DP245" s="357" t="s">
        <v>520</v>
      </c>
      <c r="DR245" s="1332" t="s">
        <v>513</v>
      </c>
      <c r="DS245" s="356" t="s">
        <v>514</v>
      </c>
      <c r="DT245" s="356" t="s">
        <v>463</v>
      </c>
      <c r="DU245" s="356" t="s">
        <v>515</v>
      </c>
      <c r="DV245" s="356" t="s">
        <v>516</v>
      </c>
      <c r="DW245" s="356" t="s">
        <v>517</v>
      </c>
      <c r="DX245" s="356" t="s">
        <v>518</v>
      </c>
      <c r="DY245" s="356" t="s">
        <v>519</v>
      </c>
      <c r="DZ245" s="992" t="s">
        <v>469</v>
      </c>
      <c r="EA245" s="357" t="s">
        <v>520</v>
      </c>
      <c r="EC245" s="1332" t="s">
        <v>513</v>
      </c>
      <c r="ED245" s="356" t="s">
        <v>514</v>
      </c>
      <c r="EE245" s="356" t="s">
        <v>463</v>
      </c>
      <c r="EF245" s="356" t="s">
        <v>515</v>
      </c>
      <c r="EG245" s="356" t="s">
        <v>516</v>
      </c>
      <c r="EH245" s="356" t="s">
        <v>517</v>
      </c>
      <c r="EI245" s="356" t="s">
        <v>518</v>
      </c>
      <c r="EJ245" s="356" t="s">
        <v>519</v>
      </c>
      <c r="EK245" s="992" t="s">
        <v>469</v>
      </c>
      <c r="EL245" s="357" t="s">
        <v>520</v>
      </c>
    </row>
    <row r="246" spans="1:142" x14ac:dyDescent="0.2">
      <c r="A246" s="358">
        <f t="shared" ref="A246:A267" si="1070">EOMONTH(A247,-1)</f>
        <v>44561</v>
      </c>
      <c r="B246" s="507">
        <f>SUM(C246:J246)</f>
        <v>0</v>
      </c>
      <c r="C246" s="507">
        <f>+N246+Y246+AJ246+AU246+BF246+BQ246+CB246+CM246+CX246+DI246+DT246+EE246</f>
        <v>0</v>
      </c>
      <c r="D246" s="507">
        <f t="shared" ref="D246:D269" si="1071">+O246+Z246+AK246+AV246+BG246+BR246+CC246+CN246+CY246+DJ246+DU246+EF246</f>
        <v>0</v>
      </c>
      <c r="E246" s="507">
        <f t="shared" ref="E246:E269" si="1072">+P246+AA246+AL246+AW246+BH246+BS246+CD246+CO246+CZ246+DK246+DV246+EG246</f>
        <v>0</v>
      </c>
      <c r="F246" s="507">
        <f t="shared" ref="F246:F269" si="1073">+Q246+AB246+AM246+AX246+BI246+BT246+CE246+CP246+DA246+DL246+DW246+EH246</f>
        <v>0</v>
      </c>
      <c r="G246" s="507">
        <f t="shared" ref="G246:G269" si="1074">+R246+AC246+AN246+AY246+BJ246+BU246+CF246+CQ246+DB246+DM246+DX246+EI246</f>
        <v>0</v>
      </c>
      <c r="H246" s="507">
        <f t="shared" ref="H246:H269" si="1075">+S246+AD246+AO246+AZ246+BK246+BV246+CG246+CR246+DC246+DN246+DY246+EJ246</f>
        <v>0</v>
      </c>
      <c r="I246" s="507">
        <f t="shared" ref="I246:I269" si="1076">+T246+AE246+AP246+BA246+BL246+BW246+CH246+CS246+DD246+DO246+DZ246+EK246</f>
        <v>0</v>
      </c>
      <c r="J246" s="507">
        <f t="shared" ref="J246:J269" si="1077">+U246+AF246+AQ246+BB246+BM246+BX246+CI246+CT246+DE246+DP246+EA246+EL246</f>
        <v>0</v>
      </c>
      <c r="L246" s="358">
        <f t="shared" ref="L246:L267" si="1078">EOMONTH(L247,-1)</f>
        <v>44561</v>
      </c>
      <c r="M246" s="507">
        <f>SUM(N246:U246)</f>
        <v>0</v>
      </c>
      <c r="N246" s="507">
        <v>0</v>
      </c>
      <c r="O246" s="507">
        <v>0</v>
      </c>
      <c r="P246" s="507">
        <v>0</v>
      </c>
      <c r="Q246" s="507">
        <v>0</v>
      </c>
      <c r="R246" s="507">
        <v>0</v>
      </c>
      <c r="S246" s="507">
        <v>0</v>
      </c>
      <c r="T246" s="507">
        <v>0</v>
      </c>
      <c r="U246" s="507">
        <v>0</v>
      </c>
      <c r="W246" s="358">
        <f t="shared" ref="W246:W267" si="1079">EOMONTH(W247,-1)</f>
        <v>44561</v>
      </c>
      <c r="X246" s="507">
        <f>SUM(Y246:AF246)</f>
        <v>0</v>
      </c>
      <c r="Y246" s="507">
        <v>0</v>
      </c>
      <c r="Z246" s="507">
        <v>0</v>
      </c>
      <c r="AA246" s="507">
        <v>0</v>
      </c>
      <c r="AB246" s="507">
        <v>0</v>
      </c>
      <c r="AC246" s="507">
        <v>0</v>
      </c>
      <c r="AD246" s="507">
        <v>0</v>
      </c>
      <c r="AE246" s="507">
        <v>0</v>
      </c>
      <c r="AF246" s="507">
        <v>0</v>
      </c>
      <c r="AH246" s="358">
        <f t="shared" ref="AH246:AH267" si="1080">EOMONTH(AH247,-1)</f>
        <v>44561</v>
      </c>
      <c r="AI246" s="507">
        <f>SUM(AJ246:AQ246)</f>
        <v>0</v>
      </c>
      <c r="AJ246" s="507">
        <v>0</v>
      </c>
      <c r="AK246" s="507">
        <v>0</v>
      </c>
      <c r="AL246" s="507">
        <v>0</v>
      </c>
      <c r="AM246" s="507">
        <v>0</v>
      </c>
      <c r="AN246" s="507">
        <v>0</v>
      </c>
      <c r="AO246" s="507">
        <v>0</v>
      </c>
      <c r="AP246" s="507">
        <v>0</v>
      </c>
      <c r="AQ246" s="507">
        <v>0</v>
      </c>
      <c r="AS246" s="358">
        <f t="shared" ref="AS246:AS267" si="1081">EOMONTH(AS247,-1)</f>
        <v>44561</v>
      </c>
      <c r="AT246" s="507">
        <f>SUM(AU246:BB246)</f>
        <v>0</v>
      </c>
      <c r="AU246" s="507">
        <v>0</v>
      </c>
      <c r="AV246" s="507">
        <v>0</v>
      </c>
      <c r="AW246" s="507">
        <v>0</v>
      </c>
      <c r="AX246" s="507">
        <v>0</v>
      </c>
      <c r="AY246" s="507">
        <v>0</v>
      </c>
      <c r="AZ246" s="507">
        <v>0</v>
      </c>
      <c r="BA246" s="507">
        <v>0</v>
      </c>
      <c r="BB246" s="507">
        <v>0</v>
      </c>
      <c r="BD246" s="358">
        <f t="shared" ref="BD246:BD267" si="1082">EOMONTH(BD247,-1)</f>
        <v>44561</v>
      </c>
      <c r="BE246" s="507">
        <f>SUM(BF246:BM246)</f>
        <v>0</v>
      </c>
      <c r="BF246" s="507">
        <v>0</v>
      </c>
      <c r="BG246" s="507">
        <v>0</v>
      </c>
      <c r="BH246" s="507">
        <v>0</v>
      </c>
      <c r="BI246" s="507">
        <v>0</v>
      </c>
      <c r="BJ246" s="507">
        <v>0</v>
      </c>
      <c r="BK246" s="507">
        <v>0</v>
      </c>
      <c r="BL246" s="507">
        <v>0</v>
      </c>
      <c r="BM246" s="507">
        <v>0</v>
      </c>
      <c r="BO246" s="358">
        <f t="shared" ref="BO246:BO267" si="1083">EOMONTH(BO247,-1)</f>
        <v>44561</v>
      </c>
      <c r="BP246" s="507">
        <f>SUM(BQ246:BX246)</f>
        <v>0</v>
      </c>
      <c r="BQ246" s="507">
        <v>0</v>
      </c>
      <c r="BR246" s="507">
        <v>0</v>
      </c>
      <c r="BS246" s="507">
        <v>0</v>
      </c>
      <c r="BT246" s="507">
        <v>0</v>
      </c>
      <c r="BU246" s="507">
        <v>0</v>
      </c>
      <c r="BV246" s="507">
        <v>0</v>
      </c>
      <c r="BW246" s="507">
        <v>0</v>
      </c>
      <c r="BX246" s="507">
        <v>0</v>
      </c>
      <c r="BZ246" s="358">
        <f t="shared" ref="BZ246:BZ267" si="1084">EOMONTH(BZ247,-1)</f>
        <v>44561</v>
      </c>
      <c r="CA246" s="507">
        <f>SUM(CB246:CI246)</f>
        <v>0</v>
      </c>
      <c r="CB246" s="507">
        <v>0</v>
      </c>
      <c r="CC246" s="507">
        <v>0</v>
      </c>
      <c r="CD246" s="507">
        <v>0</v>
      </c>
      <c r="CE246" s="507">
        <v>0</v>
      </c>
      <c r="CF246" s="507">
        <v>0</v>
      </c>
      <c r="CG246" s="507">
        <v>0</v>
      </c>
      <c r="CH246" s="507">
        <v>0</v>
      </c>
      <c r="CI246" s="507">
        <v>0</v>
      </c>
      <c r="CK246" s="358">
        <f t="shared" ref="CK246:CK267" si="1085">EOMONTH(CK247,-1)</f>
        <v>44561</v>
      </c>
      <c r="CL246" s="507">
        <f>SUM(CM246:CT246)</f>
        <v>0</v>
      </c>
      <c r="CM246" s="507">
        <v>0</v>
      </c>
      <c r="CN246" s="507">
        <v>0</v>
      </c>
      <c r="CO246" s="507">
        <v>0</v>
      </c>
      <c r="CP246" s="507">
        <v>0</v>
      </c>
      <c r="CQ246" s="507">
        <v>0</v>
      </c>
      <c r="CR246" s="507">
        <v>0</v>
      </c>
      <c r="CS246" s="507">
        <v>0</v>
      </c>
      <c r="CT246" s="507">
        <v>0</v>
      </c>
      <c r="CV246" s="358">
        <f t="shared" ref="CV246:CV267" si="1086">EOMONTH(CV247,-1)</f>
        <v>44561</v>
      </c>
      <c r="CW246" s="507">
        <f>SUM(CX246:DE246)</f>
        <v>0</v>
      </c>
      <c r="CX246" s="507">
        <v>0</v>
      </c>
      <c r="CY246" s="507">
        <v>0</v>
      </c>
      <c r="CZ246" s="507">
        <v>0</v>
      </c>
      <c r="DA246" s="507">
        <v>0</v>
      </c>
      <c r="DB246" s="507">
        <v>0</v>
      </c>
      <c r="DC246" s="507">
        <v>0</v>
      </c>
      <c r="DD246" s="507">
        <v>0</v>
      </c>
      <c r="DE246" s="507">
        <v>0</v>
      </c>
      <c r="DG246" s="358">
        <f t="shared" ref="DG246:DG267" si="1087">EOMONTH(DG247,-1)</f>
        <v>44561</v>
      </c>
      <c r="DH246" s="507">
        <f>SUM(DI246:DP246)</f>
        <v>0</v>
      </c>
      <c r="DI246" s="507">
        <v>0</v>
      </c>
      <c r="DJ246" s="507">
        <v>0</v>
      </c>
      <c r="DK246" s="507">
        <v>0</v>
      </c>
      <c r="DL246" s="507">
        <v>0</v>
      </c>
      <c r="DM246" s="507">
        <v>0</v>
      </c>
      <c r="DN246" s="507">
        <v>0</v>
      </c>
      <c r="DO246" s="507">
        <v>0</v>
      </c>
      <c r="DP246" s="507">
        <v>0</v>
      </c>
      <c r="DR246" s="358">
        <f t="shared" ref="DR246:DR267" si="1088">EOMONTH(DR247,-1)</f>
        <v>44561</v>
      </c>
      <c r="DS246" s="507">
        <f>SUM(DT246:EA246)</f>
        <v>0</v>
      </c>
      <c r="DT246" s="507">
        <v>0</v>
      </c>
      <c r="DU246" s="507">
        <v>0</v>
      </c>
      <c r="DV246" s="507">
        <v>0</v>
      </c>
      <c r="DW246" s="507">
        <v>0</v>
      </c>
      <c r="DX246" s="507">
        <v>0</v>
      </c>
      <c r="DY246" s="507">
        <v>0</v>
      </c>
      <c r="DZ246" s="507">
        <v>0</v>
      </c>
      <c r="EA246" s="507">
        <v>0</v>
      </c>
      <c r="EC246" s="358">
        <f t="shared" ref="EC246:EC267" si="1089">EOMONTH(EC247,-1)</f>
        <v>44561</v>
      </c>
      <c r="ED246" s="507">
        <f>SUM(EE246:EL246)</f>
        <v>0</v>
      </c>
      <c r="EE246" s="507">
        <v>0</v>
      </c>
      <c r="EF246" s="507">
        <v>0</v>
      </c>
      <c r="EG246" s="507">
        <v>0</v>
      </c>
      <c r="EH246" s="507">
        <v>0</v>
      </c>
      <c r="EI246" s="507">
        <v>0</v>
      </c>
      <c r="EJ246" s="507">
        <v>0</v>
      </c>
      <c r="EK246" s="507">
        <v>0</v>
      </c>
      <c r="EL246" s="507">
        <v>0</v>
      </c>
    </row>
    <row r="247" spans="1:142" x14ac:dyDescent="0.2">
      <c r="A247" s="358">
        <f t="shared" si="1070"/>
        <v>44592</v>
      </c>
      <c r="B247" s="507">
        <f t="shared" ref="B247:B269" si="1090">SUM(C247:J247)</f>
        <v>0</v>
      </c>
      <c r="C247" s="507">
        <f t="shared" ref="C247:C269" si="1091">+N247+Y247+AJ247+AU247+BF247+BQ247+CB247+CM247+CX247+DI247+DT247+EE247</f>
        <v>0</v>
      </c>
      <c r="D247" s="507">
        <f t="shared" si="1071"/>
        <v>0</v>
      </c>
      <c r="E247" s="507">
        <f t="shared" si="1072"/>
        <v>0</v>
      </c>
      <c r="F247" s="507">
        <f t="shared" si="1073"/>
        <v>0</v>
      </c>
      <c r="G247" s="507">
        <f t="shared" si="1074"/>
        <v>0</v>
      </c>
      <c r="H247" s="507">
        <f t="shared" si="1075"/>
        <v>0</v>
      </c>
      <c r="I247" s="507">
        <f t="shared" si="1076"/>
        <v>0</v>
      </c>
      <c r="J247" s="507">
        <f t="shared" si="1077"/>
        <v>0</v>
      </c>
      <c r="L247" s="358">
        <f t="shared" si="1078"/>
        <v>44592</v>
      </c>
      <c r="M247" s="507">
        <f t="shared" ref="M247:M269" si="1092">SUM(N247:U247)</f>
        <v>0</v>
      </c>
      <c r="N247" s="507">
        <v>0</v>
      </c>
      <c r="O247" s="507">
        <v>0</v>
      </c>
      <c r="P247" s="507">
        <v>0</v>
      </c>
      <c r="Q247" s="507">
        <v>0</v>
      </c>
      <c r="R247" s="507">
        <v>0</v>
      </c>
      <c r="S247" s="507">
        <v>0</v>
      </c>
      <c r="T247" s="507">
        <v>0</v>
      </c>
      <c r="U247" s="507">
        <v>0</v>
      </c>
      <c r="W247" s="358">
        <f t="shared" si="1079"/>
        <v>44592</v>
      </c>
      <c r="X247" s="507">
        <f t="shared" ref="X247:X269" si="1093">SUM(Y247:AF247)</f>
        <v>0</v>
      </c>
      <c r="Y247" s="507">
        <v>0</v>
      </c>
      <c r="Z247" s="507">
        <v>0</v>
      </c>
      <c r="AA247" s="507">
        <v>0</v>
      </c>
      <c r="AB247" s="507">
        <v>0</v>
      </c>
      <c r="AC247" s="507">
        <v>0</v>
      </c>
      <c r="AD247" s="507">
        <v>0</v>
      </c>
      <c r="AE247" s="507">
        <v>0</v>
      </c>
      <c r="AF247" s="507">
        <v>0</v>
      </c>
      <c r="AH247" s="358">
        <f t="shared" si="1080"/>
        <v>44592</v>
      </c>
      <c r="AI247" s="507">
        <f t="shared" ref="AI247:AI269" si="1094">SUM(AJ247:AQ247)</f>
        <v>0</v>
      </c>
      <c r="AJ247" s="507">
        <v>0</v>
      </c>
      <c r="AK247" s="507">
        <v>0</v>
      </c>
      <c r="AL247" s="507">
        <v>0</v>
      </c>
      <c r="AM247" s="507">
        <v>0</v>
      </c>
      <c r="AN247" s="507">
        <v>0</v>
      </c>
      <c r="AO247" s="507">
        <v>0</v>
      </c>
      <c r="AP247" s="507">
        <v>0</v>
      </c>
      <c r="AQ247" s="507">
        <v>0</v>
      </c>
      <c r="AS247" s="358">
        <f t="shared" si="1081"/>
        <v>44592</v>
      </c>
      <c r="AT247" s="507">
        <f t="shared" ref="AT247:AT269" si="1095">SUM(AU247:BB247)</f>
        <v>0</v>
      </c>
      <c r="AU247" s="507">
        <v>0</v>
      </c>
      <c r="AV247" s="507">
        <v>0</v>
      </c>
      <c r="AW247" s="507">
        <v>0</v>
      </c>
      <c r="AX247" s="507">
        <v>0</v>
      </c>
      <c r="AY247" s="507">
        <v>0</v>
      </c>
      <c r="AZ247" s="507">
        <v>0</v>
      </c>
      <c r="BA247" s="507">
        <v>0</v>
      </c>
      <c r="BB247" s="507">
        <v>0</v>
      </c>
      <c r="BD247" s="358">
        <f t="shared" si="1082"/>
        <v>44592</v>
      </c>
      <c r="BE247" s="507">
        <f t="shared" ref="BE247:BE269" si="1096">SUM(BF247:BM247)</f>
        <v>0</v>
      </c>
      <c r="BF247" s="507">
        <v>0</v>
      </c>
      <c r="BG247" s="507">
        <v>0</v>
      </c>
      <c r="BH247" s="507">
        <v>0</v>
      </c>
      <c r="BI247" s="507">
        <v>0</v>
      </c>
      <c r="BJ247" s="507">
        <v>0</v>
      </c>
      <c r="BK247" s="507">
        <v>0</v>
      </c>
      <c r="BL247" s="507">
        <v>0</v>
      </c>
      <c r="BM247" s="507">
        <v>0</v>
      </c>
      <c r="BO247" s="358">
        <f t="shared" si="1083"/>
        <v>44592</v>
      </c>
      <c r="BP247" s="507">
        <f t="shared" ref="BP247:BP269" si="1097">SUM(BQ247:BX247)</f>
        <v>0</v>
      </c>
      <c r="BQ247" s="507">
        <v>0</v>
      </c>
      <c r="BR247" s="507">
        <v>0</v>
      </c>
      <c r="BS247" s="507">
        <v>0</v>
      </c>
      <c r="BT247" s="507">
        <v>0</v>
      </c>
      <c r="BU247" s="507">
        <v>0</v>
      </c>
      <c r="BV247" s="507">
        <v>0</v>
      </c>
      <c r="BW247" s="507">
        <v>0</v>
      </c>
      <c r="BX247" s="507">
        <v>0</v>
      </c>
      <c r="BZ247" s="358">
        <f t="shared" si="1084"/>
        <v>44592</v>
      </c>
      <c r="CA247" s="507">
        <f t="shared" ref="CA247:CA269" si="1098">SUM(CB247:CI247)</f>
        <v>0</v>
      </c>
      <c r="CB247" s="507">
        <v>0</v>
      </c>
      <c r="CC247" s="507">
        <v>0</v>
      </c>
      <c r="CD247" s="507">
        <v>0</v>
      </c>
      <c r="CE247" s="507">
        <v>0</v>
      </c>
      <c r="CF247" s="507">
        <v>0</v>
      </c>
      <c r="CG247" s="507">
        <v>0</v>
      </c>
      <c r="CH247" s="507">
        <v>0</v>
      </c>
      <c r="CI247" s="507">
        <v>0</v>
      </c>
      <c r="CK247" s="358">
        <f t="shared" si="1085"/>
        <v>44592</v>
      </c>
      <c r="CL247" s="507">
        <f t="shared" ref="CL247:CL269" si="1099">SUM(CM247:CT247)</f>
        <v>0</v>
      </c>
      <c r="CM247" s="507">
        <v>0</v>
      </c>
      <c r="CN247" s="507">
        <v>0</v>
      </c>
      <c r="CO247" s="507">
        <v>0</v>
      </c>
      <c r="CP247" s="507">
        <v>0</v>
      </c>
      <c r="CQ247" s="507">
        <v>0</v>
      </c>
      <c r="CR247" s="507">
        <v>0</v>
      </c>
      <c r="CS247" s="507">
        <v>0</v>
      </c>
      <c r="CT247" s="507">
        <v>0</v>
      </c>
      <c r="CV247" s="358">
        <f t="shared" si="1086"/>
        <v>44592</v>
      </c>
      <c r="CW247" s="507">
        <f t="shared" ref="CW247:CW269" si="1100">SUM(CX247:DE247)</f>
        <v>0</v>
      </c>
      <c r="CX247" s="507">
        <v>0</v>
      </c>
      <c r="CY247" s="507">
        <v>0</v>
      </c>
      <c r="CZ247" s="507">
        <v>0</v>
      </c>
      <c r="DA247" s="507">
        <v>0</v>
      </c>
      <c r="DB247" s="507">
        <v>0</v>
      </c>
      <c r="DC247" s="507">
        <v>0</v>
      </c>
      <c r="DD247" s="507">
        <v>0</v>
      </c>
      <c r="DE247" s="507">
        <v>0</v>
      </c>
      <c r="DG247" s="358">
        <f t="shared" si="1087"/>
        <v>44592</v>
      </c>
      <c r="DH247" s="507">
        <f t="shared" ref="DH247:DH269" si="1101">SUM(DI247:DP247)</f>
        <v>0</v>
      </c>
      <c r="DI247" s="507">
        <v>0</v>
      </c>
      <c r="DJ247" s="507">
        <v>0</v>
      </c>
      <c r="DK247" s="507">
        <v>0</v>
      </c>
      <c r="DL247" s="507">
        <v>0</v>
      </c>
      <c r="DM247" s="507">
        <v>0</v>
      </c>
      <c r="DN247" s="507">
        <v>0</v>
      </c>
      <c r="DO247" s="507">
        <v>0</v>
      </c>
      <c r="DP247" s="507">
        <v>0</v>
      </c>
      <c r="DR247" s="358">
        <f t="shared" si="1088"/>
        <v>44592</v>
      </c>
      <c r="DS247" s="507">
        <f t="shared" ref="DS247:DS269" si="1102">SUM(DT247:EA247)</f>
        <v>0</v>
      </c>
      <c r="DT247" s="507">
        <v>0</v>
      </c>
      <c r="DU247" s="507">
        <v>0</v>
      </c>
      <c r="DV247" s="507">
        <v>0</v>
      </c>
      <c r="DW247" s="507">
        <v>0</v>
      </c>
      <c r="DX247" s="507">
        <v>0</v>
      </c>
      <c r="DY247" s="507">
        <v>0</v>
      </c>
      <c r="DZ247" s="507">
        <v>0</v>
      </c>
      <c r="EA247" s="507">
        <v>0</v>
      </c>
      <c r="EC247" s="358">
        <f t="shared" si="1089"/>
        <v>44592</v>
      </c>
      <c r="ED247" s="507">
        <f t="shared" ref="ED247:ED269" si="1103">SUM(EE247:EL247)</f>
        <v>0</v>
      </c>
      <c r="EE247" s="507">
        <v>0</v>
      </c>
      <c r="EF247" s="507">
        <v>0</v>
      </c>
      <c r="EG247" s="507">
        <v>0</v>
      </c>
      <c r="EH247" s="507">
        <v>0</v>
      </c>
      <c r="EI247" s="507">
        <v>0</v>
      </c>
      <c r="EJ247" s="507">
        <v>0</v>
      </c>
      <c r="EK247" s="507">
        <v>0</v>
      </c>
      <c r="EL247" s="507">
        <v>0</v>
      </c>
    </row>
    <row r="248" spans="1:142" x14ac:dyDescent="0.2">
      <c r="A248" s="358">
        <f t="shared" si="1070"/>
        <v>44620</v>
      </c>
      <c r="B248" s="507">
        <f t="shared" si="1090"/>
        <v>0</v>
      </c>
      <c r="C248" s="507">
        <f t="shared" si="1091"/>
        <v>0</v>
      </c>
      <c r="D248" s="507">
        <f t="shared" si="1071"/>
        <v>0</v>
      </c>
      <c r="E248" s="507">
        <f t="shared" si="1072"/>
        <v>0</v>
      </c>
      <c r="F248" s="507">
        <f t="shared" si="1073"/>
        <v>0</v>
      </c>
      <c r="G248" s="507">
        <f t="shared" si="1074"/>
        <v>0</v>
      </c>
      <c r="H248" s="507">
        <f t="shared" si="1075"/>
        <v>0</v>
      </c>
      <c r="I248" s="507">
        <f t="shared" si="1076"/>
        <v>0</v>
      </c>
      <c r="J248" s="507">
        <f t="shared" si="1077"/>
        <v>0</v>
      </c>
      <c r="L248" s="358">
        <f t="shared" si="1078"/>
        <v>44620</v>
      </c>
      <c r="M248" s="507">
        <f t="shared" si="1092"/>
        <v>0</v>
      </c>
      <c r="N248" s="507">
        <v>0</v>
      </c>
      <c r="O248" s="507">
        <v>0</v>
      </c>
      <c r="P248" s="507">
        <v>0</v>
      </c>
      <c r="Q248" s="507">
        <v>0</v>
      </c>
      <c r="R248" s="507">
        <v>0</v>
      </c>
      <c r="S248" s="507">
        <v>0</v>
      </c>
      <c r="T248" s="507">
        <v>0</v>
      </c>
      <c r="U248" s="507">
        <v>0</v>
      </c>
      <c r="W248" s="358">
        <f t="shared" si="1079"/>
        <v>44620</v>
      </c>
      <c r="X248" s="507">
        <f t="shared" si="1093"/>
        <v>0</v>
      </c>
      <c r="Y248" s="507">
        <v>0</v>
      </c>
      <c r="Z248" s="507">
        <v>0</v>
      </c>
      <c r="AA248" s="507">
        <v>0</v>
      </c>
      <c r="AB248" s="507">
        <v>0</v>
      </c>
      <c r="AC248" s="507">
        <v>0</v>
      </c>
      <c r="AD248" s="507">
        <v>0</v>
      </c>
      <c r="AE248" s="507">
        <v>0</v>
      </c>
      <c r="AF248" s="507">
        <v>0</v>
      </c>
      <c r="AH248" s="358">
        <f t="shared" si="1080"/>
        <v>44620</v>
      </c>
      <c r="AI248" s="507">
        <f t="shared" si="1094"/>
        <v>0</v>
      </c>
      <c r="AJ248" s="507">
        <v>0</v>
      </c>
      <c r="AK248" s="507">
        <v>0</v>
      </c>
      <c r="AL248" s="507">
        <v>0</v>
      </c>
      <c r="AM248" s="507">
        <v>0</v>
      </c>
      <c r="AN248" s="507">
        <v>0</v>
      </c>
      <c r="AO248" s="507">
        <v>0</v>
      </c>
      <c r="AP248" s="507">
        <v>0</v>
      </c>
      <c r="AQ248" s="507">
        <v>0</v>
      </c>
      <c r="AS248" s="358">
        <f t="shared" si="1081"/>
        <v>44620</v>
      </c>
      <c r="AT248" s="507">
        <f t="shared" si="1095"/>
        <v>0</v>
      </c>
      <c r="AU248" s="507">
        <v>0</v>
      </c>
      <c r="AV248" s="507">
        <v>0</v>
      </c>
      <c r="AW248" s="507">
        <v>0</v>
      </c>
      <c r="AX248" s="507">
        <v>0</v>
      </c>
      <c r="AY248" s="507">
        <v>0</v>
      </c>
      <c r="AZ248" s="507">
        <v>0</v>
      </c>
      <c r="BA248" s="507">
        <v>0</v>
      </c>
      <c r="BB248" s="507">
        <v>0</v>
      </c>
      <c r="BD248" s="358">
        <f t="shared" si="1082"/>
        <v>44620</v>
      </c>
      <c r="BE248" s="507">
        <f t="shared" si="1096"/>
        <v>0</v>
      </c>
      <c r="BF248" s="507">
        <v>0</v>
      </c>
      <c r="BG248" s="507">
        <v>0</v>
      </c>
      <c r="BH248" s="507">
        <v>0</v>
      </c>
      <c r="BI248" s="507">
        <v>0</v>
      </c>
      <c r="BJ248" s="507">
        <v>0</v>
      </c>
      <c r="BK248" s="507">
        <v>0</v>
      </c>
      <c r="BL248" s="507">
        <v>0</v>
      </c>
      <c r="BM248" s="507">
        <v>0</v>
      </c>
      <c r="BO248" s="358">
        <f t="shared" si="1083"/>
        <v>44620</v>
      </c>
      <c r="BP248" s="507">
        <f t="shared" si="1097"/>
        <v>0</v>
      </c>
      <c r="BQ248" s="507">
        <v>0</v>
      </c>
      <c r="BR248" s="507">
        <v>0</v>
      </c>
      <c r="BS248" s="507">
        <v>0</v>
      </c>
      <c r="BT248" s="507">
        <v>0</v>
      </c>
      <c r="BU248" s="507">
        <v>0</v>
      </c>
      <c r="BV248" s="507">
        <v>0</v>
      </c>
      <c r="BW248" s="507">
        <v>0</v>
      </c>
      <c r="BX248" s="507">
        <v>0</v>
      </c>
      <c r="BZ248" s="358">
        <f t="shared" si="1084"/>
        <v>44620</v>
      </c>
      <c r="CA248" s="507">
        <f t="shared" si="1098"/>
        <v>0</v>
      </c>
      <c r="CB248" s="507">
        <v>0</v>
      </c>
      <c r="CC248" s="507">
        <v>0</v>
      </c>
      <c r="CD248" s="507">
        <v>0</v>
      </c>
      <c r="CE248" s="507">
        <v>0</v>
      </c>
      <c r="CF248" s="507">
        <v>0</v>
      </c>
      <c r="CG248" s="507">
        <v>0</v>
      </c>
      <c r="CH248" s="507">
        <v>0</v>
      </c>
      <c r="CI248" s="507">
        <v>0</v>
      </c>
      <c r="CK248" s="358">
        <f t="shared" si="1085"/>
        <v>44620</v>
      </c>
      <c r="CL248" s="507">
        <f t="shared" si="1099"/>
        <v>0</v>
      </c>
      <c r="CM248" s="507">
        <v>0</v>
      </c>
      <c r="CN248" s="507">
        <v>0</v>
      </c>
      <c r="CO248" s="507">
        <v>0</v>
      </c>
      <c r="CP248" s="507">
        <v>0</v>
      </c>
      <c r="CQ248" s="507">
        <v>0</v>
      </c>
      <c r="CR248" s="507">
        <v>0</v>
      </c>
      <c r="CS248" s="507">
        <v>0</v>
      </c>
      <c r="CT248" s="507">
        <v>0</v>
      </c>
      <c r="CV248" s="358">
        <f t="shared" si="1086"/>
        <v>44620</v>
      </c>
      <c r="CW248" s="507">
        <f t="shared" si="1100"/>
        <v>0</v>
      </c>
      <c r="CX248" s="507">
        <v>0</v>
      </c>
      <c r="CY248" s="507">
        <v>0</v>
      </c>
      <c r="CZ248" s="507">
        <v>0</v>
      </c>
      <c r="DA248" s="507">
        <v>0</v>
      </c>
      <c r="DB248" s="507">
        <v>0</v>
      </c>
      <c r="DC248" s="507">
        <v>0</v>
      </c>
      <c r="DD248" s="507">
        <v>0</v>
      </c>
      <c r="DE248" s="507">
        <v>0</v>
      </c>
      <c r="DG248" s="358">
        <f t="shared" si="1087"/>
        <v>44620</v>
      </c>
      <c r="DH248" s="507">
        <f t="shared" si="1101"/>
        <v>0</v>
      </c>
      <c r="DI248" s="507">
        <v>0</v>
      </c>
      <c r="DJ248" s="507">
        <v>0</v>
      </c>
      <c r="DK248" s="507">
        <v>0</v>
      </c>
      <c r="DL248" s="507">
        <v>0</v>
      </c>
      <c r="DM248" s="507">
        <v>0</v>
      </c>
      <c r="DN248" s="507">
        <v>0</v>
      </c>
      <c r="DO248" s="507">
        <v>0</v>
      </c>
      <c r="DP248" s="507">
        <v>0</v>
      </c>
      <c r="DR248" s="358">
        <f t="shared" si="1088"/>
        <v>44620</v>
      </c>
      <c r="DS248" s="507">
        <f t="shared" si="1102"/>
        <v>0</v>
      </c>
      <c r="DT248" s="507">
        <v>0</v>
      </c>
      <c r="DU248" s="507">
        <v>0</v>
      </c>
      <c r="DV248" s="507">
        <v>0</v>
      </c>
      <c r="DW248" s="507">
        <v>0</v>
      </c>
      <c r="DX248" s="507">
        <v>0</v>
      </c>
      <c r="DY248" s="507">
        <v>0</v>
      </c>
      <c r="DZ248" s="507">
        <v>0</v>
      </c>
      <c r="EA248" s="507">
        <v>0</v>
      </c>
      <c r="EC248" s="358">
        <f t="shared" si="1089"/>
        <v>44620</v>
      </c>
      <c r="ED248" s="507">
        <f t="shared" si="1103"/>
        <v>0</v>
      </c>
      <c r="EE248" s="507">
        <v>0</v>
      </c>
      <c r="EF248" s="507">
        <v>0</v>
      </c>
      <c r="EG248" s="507">
        <v>0</v>
      </c>
      <c r="EH248" s="507">
        <v>0</v>
      </c>
      <c r="EI248" s="507">
        <v>0</v>
      </c>
      <c r="EJ248" s="507">
        <v>0</v>
      </c>
      <c r="EK248" s="507">
        <v>0</v>
      </c>
      <c r="EL248" s="507">
        <v>0</v>
      </c>
    </row>
    <row r="249" spans="1:142" x14ac:dyDescent="0.2">
      <c r="A249" s="358">
        <f t="shared" si="1070"/>
        <v>44651</v>
      </c>
      <c r="B249" s="507">
        <f t="shared" si="1090"/>
        <v>0</v>
      </c>
      <c r="C249" s="507">
        <f t="shared" si="1091"/>
        <v>0</v>
      </c>
      <c r="D249" s="507">
        <f t="shared" si="1071"/>
        <v>0</v>
      </c>
      <c r="E249" s="507">
        <f t="shared" si="1072"/>
        <v>0</v>
      </c>
      <c r="F249" s="507">
        <f t="shared" si="1073"/>
        <v>0</v>
      </c>
      <c r="G249" s="507">
        <f t="shared" si="1074"/>
        <v>0</v>
      </c>
      <c r="H249" s="507">
        <f t="shared" si="1075"/>
        <v>0</v>
      </c>
      <c r="I249" s="507">
        <f t="shared" si="1076"/>
        <v>0</v>
      </c>
      <c r="J249" s="507">
        <f t="shared" si="1077"/>
        <v>0</v>
      </c>
      <c r="L249" s="358">
        <f t="shared" si="1078"/>
        <v>44651</v>
      </c>
      <c r="M249" s="507">
        <f t="shared" si="1092"/>
        <v>0</v>
      </c>
      <c r="N249" s="507">
        <v>0</v>
      </c>
      <c r="O249" s="507">
        <v>0</v>
      </c>
      <c r="P249" s="507">
        <v>0</v>
      </c>
      <c r="Q249" s="507">
        <v>0</v>
      </c>
      <c r="R249" s="507">
        <v>0</v>
      </c>
      <c r="S249" s="507">
        <v>0</v>
      </c>
      <c r="T249" s="507">
        <v>0</v>
      </c>
      <c r="U249" s="507">
        <v>0</v>
      </c>
      <c r="W249" s="358">
        <f t="shared" si="1079"/>
        <v>44651</v>
      </c>
      <c r="X249" s="507">
        <f t="shared" si="1093"/>
        <v>0</v>
      </c>
      <c r="Y249" s="507">
        <v>0</v>
      </c>
      <c r="Z249" s="507">
        <v>0</v>
      </c>
      <c r="AA249" s="507">
        <v>0</v>
      </c>
      <c r="AB249" s="507">
        <v>0</v>
      </c>
      <c r="AC249" s="507">
        <v>0</v>
      </c>
      <c r="AD249" s="507">
        <v>0</v>
      </c>
      <c r="AE249" s="507">
        <v>0</v>
      </c>
      <c r="AF249" s="507">
        <v>0</v>
      </c>
      <c r="AH249" s="358">
        <f t="shared" si="1080"/>
        <v>44651</v>
      </c>
      <c r="AI249" s="507">
        <f t="shared" si="1094"/>
        <v>0</v>
      </c>
      <c r="AJ249" s="507">
        <v>0</v>
      </c>
      <c r="AK249" s="507">
        <v>0</v>
      </c>
      <c r="AL249" s="507">
        <v>0</v>
      </c>
      <c r="AM249" s="507">
        <v>0</v>
      </c>
      <c r="AN249" s="507">
        <v>0</v>
      </c>
      <c r="AO249" s="507">
        <v>0</v>
      </c>
      <c r="AP249" s="507">
        <v>0</v>
      </c>
      <c r="AQ249" s="507">
        <v>0</v>
      </c>
      <c r="AS249" s="358">
        <f t="shared" si="1081"/>
        <v>44651</v>
      </c>
      <c r="AT249" s="507">
        <f t="shared" si="1095"/>
        <v>0</v>
      </c>
      <c r="AU249" s="507">
        <v>0</v>
      </c>
      <c r="AV249" s="507">
        <v>0</v>
      </c>
      <c r="AW249" s="507">
        <v>0</v>
      </c>
      <c r="AX249" s="507">
        <v>0</v>
      </c>
      <c r="AY249" s="507">
        <v>0</v>
      </c>
      <c r="AZ249" s="507">
        <v>0</v>
      </c>
      <c r="BA249" s="507">
        <v>0</v>
      </c>
      <c r="BB249" s="507">
        <v>0</v>
      </c>
      <c r="BD249" s="358">
        <f t="shared" si="1082"/>
        <v>44651</v>
      </c>
      <c r="BE249" s="507">
        <f t="shared" si="1096"/>
        <v>0</v>
      </c>
      <c r="BF249" s="507">
        <v>0</v>
      </c>
      <c r="BG249" s="507">
        <v>0</v>
      </c>
      <c r="BH249" s="507">
        <v>0</v>
      </c>
      <c r="BI249" s="507">
        <v>0</v>
      </c>
      <c r="BJ249" s="507">
        <v>0</v>
      </c>
      <c r="BK249" s="507">
        <v>0</v>
      </c>
      <c r="BL249" s="507">
        <v>0</v>
      </c>
      <c r="BM249" s="507">
        <v>0</v>
      </c>
      <c r="BO249" s="358">
        <f t="shared" si="1083"/>
        <v>44651</v>
      </c>
      <c r="BP249" s="507">
        <f t="shared" si="1097"/>
        <v>0</v>
      </c>
      <c r="BQ249" s="507">
        <v>0</v>
      </c>
      <c r="BR249" s="507">
        <v>0</v>
      </c>
      <c r="BS249" s="507">
        <v>0</v>
      </c>
      <c r="BT249" s="507">
        <v>0</v>
      </c>
      <c r="BU249" s="507">
        <v>0</v>
      </c>
      <c r="BV249" s="507">
        <v>0</v>
      </c>
      <c r="BW249" s="507">
        <v>0</v>
      </c>
      <c r="BX249" s="507">
        <v>0</v>
      </c>
      <c r="BZ249" s="358">
        <f t="shared" si="1084"/>
        <v>44651</v>
      </c>
      <c r="CA249" s="507">
        <f t="shared" si="1098"/>
        <v>0</v>
      </c>
      <c r="CB249" s="507">
        <v>0</v>
      </c>
      <c r="CC249" s="507">
        <v>0</v>
      </c>
      <c r="CD249" s="507">
        <v>0</v>
      </c>
      <c r="CE249" s="507">
        <v>0</v>
      </c>
      <c r="CF249" s="507">
        <v>0</v>
      </c>
      <c r="CG249" s="507">
        <v>0</v>
      </c>
      <c r="CH249" s="507">
        <v>0</v>
      </c>
      <c r="CI249" s="507">
        <v>0</v>
      </c>
      <c r="CK249" s="358">
        <f t="shared" si="1085"/>
        <v>44651</v>
      </c>
      <c r="CL249" s="507">
        <f t="shared" si="1099"/>
        <v>0</v>
      </c>
      <c r="CM249" s="507">
        <v>0</v>
      </c>
      <c r="CN249" s="507">
        <v>0</v>
      </c>
      <c r="CO249" s="507">
        <v>0</v>
      </c>
      <c r="CP249" s="507">
        <v>0</v>
      </c>
      <c r="CQ249" s="507">
        <v>0</v>
      </c>
      <c r="CR249" s="507">
        <v>0</v>
      </c>
      <c r="CS249" s="507">
        <v>0</v>
      </c>
      <c r="CT249" s="507">
        <v>0</v>
      </c>
      <c r="CV249" s="358">
        <f t="shared" si="1086"/>
        <v>44651</v>
      </c>
      <c r="CW249" s="507">
        <f t="shared" si="1100"/>
        <v>0</v>
      </c>
      <c r="CX249" s="507">
        <v>0</v>
      </c>
      <c r="CY249" s="507">
        <v>0</v>
      </c>
      <c r="CZ249" s="507">
        <v>0</v>
      </c>
      <c r="DA249" s="507">
        <v>0</v>
      </c>
      <c r="DB249" s="507">
        <v>0</v>
      </c>
      <c r="DC249" s="507">
        <v>0</v>
      </c>
      <c r="DD249" s="507">
        <v>0</v>
      </c>
      <c r="DE249" s="507">
        <v>0</v>
      </c>
      <c r="DG249" s="358">
        <f t="shared" si="1087"/>
        <v>44651</v>
      </c>
      <c r="DH249" s="507">
        <f t="shared" si="1101"/>
        <v>0</v>
      </c>
      <c r="DI249" s="507">
        <v>0</v>
      </c>
      <c r="DJ249" s="507">
        <v>0</v>
      </c>
      <c r="DK249" s="507">
        <v>0</v>
      </c>
      <c r="DL249" s="507">
        <v>0</v>
      </c>
      <c r="DM249" s="507">
        <v>0</v>
      </c>
      <c r="DN249" s="507">
        <v>0</v>
      </c>
      <c r="DO249" s="507">
        <v>0</v>
      </c>
      <c r="DP249" s="507">
        <v>0</v>
      </c>
      <c r="DR249" s="358">
        <f t="shared" si="1088"/>
        <v>44651</v>
      </c>
      <c r="DS249" s="507">
        <f t="shared" si="1102"/>
        <v>0</v>
      </c>
      <c r="DT249" s="507">
        <v>0</v>
      </c>
      <c r="DU249" s="507">
        <v>0</v>
      </c>
      <c r="DV249" s="507">
        <v>0</v>
      </c>
      <c r="DW249" s="507">
        <v>0</v>
      </c>
      <c r="DX249" s="507">
        <v>0</v>
      </c>
      <c r="DY249" s="507">
        <v>0</v>
      </c>
      <c r="DZ249" s="507">
        <v>0</v>
      </c>
      <c r="EA249" s="507">
        <v>0</v>
      </c>
      <c r="EC249" s="358">
        <f t="shared" si="1089"/>
        <v>44651</v>
      </c>
      <c r="ED249" s="507">
        <f t="shared" si="1103"/>
        <v>0</v>
      </c>
      <c r="EE249" s="507">
        <v>0</v>
      </c>
      <c r="EF249" s="507">
        <v>0</v>
      </c>
      <c r="EG249" s="507">
        <v>0</v>
      </c>
      <c r="EH249" s="507">
        <v>0</v>
      </c>
      <c r="EI249" s="507">
        <v>0</v>
      </c>
      <c r="EJ249" s="507">
        <v>0</v>
      </c>
      <c r="EK249" s="507">
        <v>0</v>
      </c>
      <c r="EL249" s="507">
        <v>0</v>
      </c>
    </row>
    <row r="250" spans="1:142" x14ac:dyDescent="0.2">
      <c r="A250" s="358">
        <f t="shared" si="1070"/>
        <v>44681</v>
      </c>
      <c r="B250" s="507">
        <f t="shared" si="1090"/>
        <v>0</v>
      </c>
      <c r="C250" s="507">
        <f t="shared" si="1091"/>
        <v>0</v>
      </c>
      <c r="D250" s="507">
        <f t="shared" si="1071"/>
        <v>0</v>
      </c>
      <c r="E250" s="507">
        <f t="shared" si="1072"/>
        <v>0</v>
      </c>
      <c r="F250" s="507">
        <f t="shared" si="1073"/>
        <v>0</v>
      </c>
      <c r="G250" s="507">
        <f t="shared" si="1074"/>
        <v>0</v>
      </c>
      <c r="H250" s="507">
        <f t="shared" si="1075"/>
        <v>0</v>
      </c>
      <c r="I250" s="507">
        <f t="shared" si="1076"/>
        <v>0</v>
      </c>
      <c r="J250" s="507">
        <f t="shared" si="1077"/>
        <v>0</v>
      </c>
      <c r="L250" s="358">
        <f t="shared" si="1078"/>
        <v>44681</v>
      </c>
      <c r="M250" s="507">
        <f t="shared" si="1092"/>
        <v>0</v>
      </c>
      <c r="N250" s="507">
        <v>0</v>
      </c>
      <c r="O250" s="507">
        <v>0</v>
      </c>
      <c r="P250" s="507">
        <v>0</v>
      </c>
      <c r="Q250" s="507">
        <v>0</v>
      </c>
      <c r="R250" s="507">
        <v>0</v>
      </c>
      <c r="S250" s="507">
        <v>0</v>
      </c>
      <c r="T250" s="507">
        <v>0</v>
      </c>
      <c r="U250" s="507">
        <v>0</v>
      </c>
      <c r="W250" s="358">
        <f t="shared" si="1079"/>
        <v>44681</v>
      </c>
      <c r="X250" s="507">
        <f t="shared" si="1093"/>
        <v>0</v>
      </c>
      <c r="Y250" s="507">
        <v>0</v>
      </c>
      <c r="Z250" s="507">
        <v>0</v>
      </c>
      <c r="AA250" s="507">
        <v>0</v>
      </c>
      <c r="AB250" s="507">
        <v>0</v>
      </c>
      <c r="AC250" s="507">
        <v>0</v>
      </c>
      <c r="AD250" s="507">
        <v>0</v>
      </c>
      <c r="AE250" s="507">
        <v>0</v>
      </c>
      <c r="AF250" s="507">
        <v>0</v>
      </c>
      <c r="AH250" s="358">
        <f t="shared" si="1080"/>
        <v>44681</v>
      </c>
      <c r="AI250" s="507">
        <f t="shared" si="1094"/>
        <v>0</v>
      </c>
      <c r="AJ250" s="507">
        <v>0</v>
      </c>
      <c r="AK250" s="507">
        <v>0</v>
      </c>
      <c r="AL250" s="507">
        <v>0</v>
      </c>
      <c r="AM250" s="507">
        <v>0</v>
      </c>
      <c r="AN250" s="507">
        <v>0</v>
      </c>
      <c r="AO250" s="507">
        <v>0</v>
      </c>
      <c r="AP250" s="507">
        <v>0</v>
      </c>
      <c r="AQ250" s="507">
        <v>0</v>
      </c>
      <c r="AS250" s="358">
        <f t="shared" si="1081"/>
        <v>44681</v>
      </c>
      <c r="AT250" s="507">
        <f t="shared" si="1095"/>
        <v>0</v>
      </c>
      <c r="AU250" s="507">
        <v>0</v>
      </c>
      <c r="AV250" s="507">
        <v>0</v>
      </c>
      <c r="AW250" s="507">
        <v>0</v>
      </c>
      <c r="AX250" s="507">
        <v>0</v>
      </c>
      <c r="AY250" s="507">
        <v>0</v>
      </c>
      <c r="AZ250" s="507">
        <v>0</v>
      </c>
      <c r="BA250" s="507">
        <v>0</v>
      </c>
      <c r="BB250" s="507">
        <v>0</v>
      </c>
      <c r="BD250" s="358">
        <f t="shared" si="1082"/>
        <v>44681</v>
      </c>
      <c r="BE250" s="507">
        <f t="shared" si="1096"/>
        <v>0</v>
      </c>
      <c r="BF250" s="507">
        <v>0</v>
      </c>
      <c r="BG250" s="507">
        <v>0</v>
      </c>
      <c r="BH250" s="507">
        <v>0</v>
      </c>
      <c r="BI250" s="507">
        <v>0</v>
      </c>
      <c r="BJ250" s="507">
        <v>0</v>
      </c>
      <c r="BK250" s="507">
        <v>0</v>
      </c>
      <c r="BL250" s="507">
        <v>0</v>
      </c>
      <c r="BM250" s="507">
        <v>0</v>
      </c>
      <c r="BO250" s="358">
        <f t="shared" si="1083"/>
        <v>44681</v>
      </c>
      <c r="BP250" s="507">
        <f t="shared" si="1097"/>
        <v>0</v>
      </c>
      <c r="BQ250" s="507">
        <v>0</v>
      </c>
      <c r="BR250" s="507">
        <v>0</v>
      </c>
      <c r="BS250" s="507">
        <v>0</v>
      </c>
      <c r="BT250" s="507">
        <v>0</v>
      </c>
      <c r="BU250" s="507">
        <v>0</v>
      </c>
      <c r="BV250" s="507">
        <v>0</v>
      </c>
      <c r="BW250" s="507">
        <v>0</v>
      </c>
      <c r="BX250" s="507">
        <v>0</v>
      </c>
      <c r="BZ250" s="358">
        <f t="shared" si="1084"/>
        <v>44681</v>
      </c>
      <c r="CA250" s="507">
        <f t="shared" si="1098"/>
        <v>0</v>
      </c>
      <c r="CB250" s="507">
        <v>0</v>
      </c>
      <c r="CC250" s="507">
        <v>0</v>
      </c>
      <c r="CD250" s="507">
        <v>0</v>
      </c>
      <c r="CE250" s="507">
        <v>0</v>
      </c>
      <c r="CF250" s="507">
        <v>0</v>
      </c>
      <c r="CG250" s="507">
        <v>0</v>
      </c>
      <c r="CH250" s="507">
        <v>0</v>
      </c>
      <c r="CI250" s="507">
        <v>0</v>
      </c>
      <c r="CK250" s="358">
        <f t="shared" si="1085"/>
        <v>44681</v>
      </c>
      <c r="CL250" s="507">
        <f t="shared" si="1099"/>
        <v>0</v>
      </c>
      <c r="CM250" s="507">
        <v>0</v>
      </c>
      <c r="CN250" s="507">
        <v>0</v>
      </c>
      <c r="CO250" s="507">
        <v>0</v>
      </c>
      <c r="CP250" s="507">
        <v>0</v>
      </c>
      <c r="CQ250" s="507">
        <v>0</v>
      </c>
      <c r="CR250" s="507">
        <v>0</v>
      </c>
      <c r="CS250" s="507">
        <v>0</v>
      </c>
      <c r="CT250" s="507">
        <v>0</v>
      </c>
      <c r="CV250" s="358">
        <f t="shared" si="1086"/>
        <v>44681</v>
      </c>
      <c r="CW250" s="507">
        <f t="shared" si="1100"/>
        <v>0</v>
      </c>
      <c r="CX250" s="507">
        <v>0</v>
      </c>
      <c r="CY250" s="507">
        <v>0</v>
      </c>
      <c r="CZ250" s="507">
        <v>0</v>
      </c>
      <c r="DA250" s="507">
        <v>0</v>
      </c>
      <c r="DB250" s="507">
        <v>0</v>
      </c>
      <c r="DC250" s="507">
        <v>0</v>
      </c>
      <c r="DD250" s="507">
        <v>0</v>
      </c>
      <c r="DE250" s="507">
        <v>0</v>
      </c>
      <c r="DG250" s="358">
        <f t="shared" si="1087"/>
        <v>44681</v>
      </c>
      <c r="DH250" s="507">
        <f t="shared" si="1101"/>
        <v>0</v>
      </c>
      <c r="DI250" s="507">
        <v>0</v>
      </c>
      <c r="DJ250" s="507">
        <v>0</v>
      </c>
      <c r="DK250" s="507">
        <v>0</v>
      </c>
      <c r="DL250" s="507">
        <v>0</v>
      </c>
      <c r="DM250" s="507">
        <v>0</v>
      </c>
      <c r="DN250" s="507">
        <v>0</v>
      </c>
      <c r="DO250" s="507">
        <v>0</v>
      </c>
      <c r="DP250" s="507">
        <v>0</v>
      </c>
      <c r="DR250" s="358">
        <f t="shared" si="1088"/>
        <v>44681</v>
      </c>
      <c r="DS250" s="507">
        <f t="shared" si="1102"/>
        <v>0</v>
      </c>
      <c r="DT250" s="507">
        <v>0</v>
      </c>
      <c r="DU250" s="507">
        <v>0</v>
      </c>
      <c r="DV250" s="507">
        <v>0</v>
      </c>
      <c r="DW250" s="507">
        <v>0</v>
      </c>
      <c r="DX250" s="507">
        <v>0</v>
      </c>
      <c r="DY250" s="507">
        <v>0</v>
      </c>
      <c r="DZ250" s="507">
        <v>0</v>
      </c>
      <c r="EA250" s="507">
        <v>0</v>
      </c>
      <c r="EC250" s="358">
        <f t="shared" si="1089"/>
        <v>44681</v>
      </c>
      <c r="ED250" s="507">
        <f t="shared" si="1103"/>
        <v>0</v>
      </c>
      <c r="EE250" s="507">
        <v>0</v>
      </c>
      <c r="EF250" s="507">
        <v>0</v>
      </c>
      <c r="EG250" s="507">
        <v>0</v>
      </c>
      <c r="EH250" s="507">
        <v>0</v>
      </c>
      <c r="EI250" s="507">
        <v>0</v>
      </c>
      <c r="EJ250" s="507">
        <v>0</v>
      </c>
      <c r="EK250" s="507">
        <v>0</v>
      </c>
      <c r="EL250" s="507">
        <v>0</v>
      </c>
    </row>
    <row r="251" spans="1:142" x14ac:dyDescent="0.2">
      <c r="A251" s="358">
        <f t="shared" si="1070"/>
        <v>44712</v>
      </c>
      <c r="B251" s="507">
        <f t="shared" si="1090"/>
        <v>0</v>
      </c>
      <c r="C251" s="507">
        <f t="shared" si="1091"/>
        <v>0</v>
      </c>
      <c r="D251" s="507">
        <f t="shared" si="1071"/>
        <v>0</v>
      </c>
      <c r="E251" s="507">
        <f t="shared" si="1072"/>
        <v>0</v>
      </c>
      <c r="F251" s="507">
        <f t="shared" si="1073"/>
        <v>0</v>
      </c>
      <c r="G251" s="507">
        <f t="shared" si="1074"/>
        <v>0</v>
      </c>
      <c r="H251" s="507">
        <f t="shared" si="1075"/>
        <v>0</v>
      </c>
      <c r="I251" s="507">
        <f t="shared" si="1076"/>
        <v>0</v>
      </c>
      <c r="J251" s="507">
        <f t="shared" si="1077"/>
        <v>0</v>
      </c>
      <c r="L251" s="358">
        <f t="shared" si="1078"/>
        <v>44712</v>
      </c>
      <c r="M251" s="507">
        <f t="shared" si="1092"/>
        <v>0</v>
      </c>
      <c r="N251" s="507">
        <v>0</v>
      </c>
      <c r="O251" s="507">
        <v>0</v>
      </c>
      <c r="P251" s="507">
        <v>0</v>
      </c>
      <c r="Q251" s="507">
        <v>0</v>
      </c>
      <c r="R251" s="507">
        <v>0</v>
      </c>
      <c r="S251" s="507">
        <v>0</v>
      </c>
      <c r="T251" s="507">
        <v>0</v>
      </c>
      <c r="U251" s="507">
        <v>0</v>
      </c>
      <c r="W251" s="358">
        <f t="shared" si="1079"/>
        <v>44712</v>
      </c>
      <c r="X251" s="507">
        <f t="shared" si="1093"/>
        <v>0</v>
      </c>
      <c r="Y251" s="507">
        <v>0</v>
      </c>
      <c r="Z251" s="507">
        <v>0</v>
      </c>
      <c r="AA251" s="507">
        <v>0</v>
      </c>
      <c r="AB251" s="507">
        <v>0</v>
      </c>
      <c r="AC251" s="507">
        <v>0</v>
      </c>
      <c r="AD251" s="507">
        <v>0</v>
      </c>
      <c r="AE251" s="507">
        <v>0</v>
      </c>
      <c r="AF251" s="507">
        <v>0</v>
      </c>
      <c r="AH251" s="358">
        <f t="shared" si="1080"/>
        <v>44712</v>
      </c>
      <c r="AI251" s="507">
        <f t="shared" si="1094"/>
        <v>0</v>
      </c>
      <c r="AJ251" s="507">
        <v>0</v>
      </c>
      <c r="AK251" s="507">
        <v>0</v>
      </c>
      <c r="AL251" s="507">
        <v>0</v>
      </c>
      <c r="AM251" s="507">
        <v>0</v>
      </c>
      <c r="AN251" s="507">
        <v>0</v>
      </c>
      <c r="AO251" s="507">
        <v>0</v>
      </c>
      <c r="AP251" s="507">
        <v>0</v>
      </c>
      <c r="AQ251" s="507">
        <v>0</v>
      </c>
      <c r="AS251" s="358">
        <f t="shared" si="1081"/>
        <v>44712</v>
      </c>
      <c r="AT251" s="507">
        <f t="shared" si="1095"/>
        <v>0</v>
      </c>
      <c r="AU251" s="507">
        <v>0</v>
      </c>
      <c r="AV251" s="507">
        <v>0</v>
      </c>
      <c r="AW251" s="507">
        <v>0</v>
      </c>
      <c r="AX251" s="507">
        <v>0</v>
      </c>
      <c r="AY251" s="507">
        <v>0</v>
      </c>
      <c r="AZ251" s="507">
        <v>0</v>
      </c>
      <c r="BA251" s="507">
        <v>0</v>
      </c>
      <c r="BB251" s="507">
        <v>0</v>
      </c>
      <c r="BD251" s="358">
        <f t="shared" si="1082"/>
        <v>44712</v>
      </c>
      <c r="BE251" s="507">
        <f t="shared" si="1096"/>
        <v>0</v>
      </c>
      <c r="BF251" s="507">
        <v>0</v>
      </c>
      <c r="BG251" s="507">
        <v>0</v>
      </c>
      <c r="BH251" s="507">
        <v>0</v>
      </c>
      <c r="BI251" s="507">
        <v>0</v>
      </c>
      <c r="BJ251" s="507">
        <v>0</v>
      </c>
      <c r="BK251" s="507">
        <v>0</v>
      </c>
      <c r="BL251" s="507">
        <v>0</v>
      </c>
      <c r="BM251" s="507">
        <v>0</v>
      </c>
      <c r="BO251" s="358">
        <f t="shared" si="1083"/>
        <v>44712</v>
      </c>
      <c r="BP251" s="507">
        <f t="shared" si="1097"/>
        <v>0</v>
      </c>
      <c r="BQ251" s="507">
        <v>0</v>
      </c>
      <c r="BR251" s="507">
        <v>0</v>
      </c>
      <c r="BS251" s="507">
        <v>0</v>
      </c>
      <c r="BT251" s="507">
        <v>0</v>
      </c>
      <c r="BU251" s="507">
        <v>0</v>
      </c>
      <c r="BV251" s="507">
        <v>0</v>
      </c>
      <c r="BW251" s="507">
        <v>0</v>
      </c>
      <c r="BX251" s="507">
        <v>0</v>
      </c>
      <c r="BZ251" s="358">
        <f t="shared" si="1084"/>
        <v>44712</v>
      </c>
      <c r="CA251" s="507">
        <f t="shared" si="1098"/>
        <v>0</v>
      </c>
      <c r="CB251" s="507">
        <v>0</v>
      </c>
      <c r="CC251" s="507">
        <v>0</v>
      </c>
      <c r="CD251" s="507">
        <v>0</v>
      </c>
      <c r="CE251" s="507">
        <v>0</v>
      </c>
      <c r="CF251" s="507">
        <v>0</v>
      </c>
      <c r="CG251" s="507">
        <v>0</v>
      </c>
      <c r="CH251" s="507">
        <v>0</v>
      </c>
      <c r="CI251" s="507">
        <v>0</v>
      </c>
      <c r="CK251" s="358">
        <f t="shared" si="1085"/>
        <v>44712</v>
      </c>
      <c r="CL251" s="507">
        <f t="shared" si="1099"/>
        <v>0</v>
      </c>
      <c r="CM251" s="507">
        <v>0</v>
      </c>
      <c r="CN251" s="507">
        <v>0</v>
      </c>
      <c r="CO251" s="507">
        <v>0</v>
      </c>
      <c r="CP251" s="507">
        <v>0</v>
      </c>
      <c r="CQ251" s="507">
        <v>0</v>
      </c>
      <c r="CR251" s="507">
        <v>0</v>
      </c>
      <c r="CS251" s="507">
        <v>0</v>
      </c>
      <c r="CT251" s="507">
        <v>0</v>
      </c>
      <c r="CV251" s="358">
        <f t="shared" si="1086"/>
        <v>44712</v>
      </c>
      <c r="CW251" s="507">
        <f t="shared" si="1100"/>
        <v>0</v>
      </c>
      <c r="CX251" s="507">
        <v>0</v>
      </c>
      <c r="CY251" s="507">
        <v>0</v>
      </c>
      <c r="CZ251" s="507">
        <v>0</v>
      </c>
      <c r="DA251" s="507">
        <v>0</v>
      </c>
      <c r="DB251" s="507">
        <v>0</v>
      </c>
      <c r="DC251" s="507">
        <v>0</v>
      </c>
      <c r="DD251" s="507">
        <v>0</v>
      </c>
      <c r="DE251" s="507">
        <v>0</v>
      </c>
      <c r="DG251" s="358">
        <f t="shared" si="1087"/>
        <v>44712</v>
      </c>
      <c r="DH251" s="507">
        <f t="shared" si="1101"/>
        <v>0</v>
      </c>
      <c r="DI251" s="507">
        <v>0</v>
      </c>
      <c r="DJ251" s="507">
        <v>0</v>
      </c>
      <c r="DK251" s="507">
        <v>0</v>
      </c>
      <c r="DL251" s="507">
        <v>0</v>
      </c>
      <c r="DM251" s="507">
        <v>0</v>
      </c>
      <c r="DN251" s="507">
        <v>0</v>
      </c>
      <c r="DO251" s="507">
        <v>0</v>
      </c>
      <c r="DP251" s="507">
        <v>0</v>
      </c>
      <c r="DR251" s="358">
        <f t="shared" si="1088"/>
        <v>44712</v>
      </c>
      <c r="DS251" s="507">
        <f t="shared" si="1102"/>
        <v>0</v>
      </c>
      <c r="DT251" s="507">
        <v>0</v>
      </c>
      <c r="DU251" s="507">
        <v>0</v>
      </c>
      <c r="DV251" s="507">
        <v>0</v>
      </c>
      <c r="DW251" s="507">
        <v>0</v>
      </c>
      <c r="DX251" s="507">
        <v>0</v>
      </c>
      <c r="DY251" s="507">
        <v>0</v>
      </c>
      <c r="DZ251" s="507">
        <v>0</v>
      </c>
      <c r="EA251" s="507">
        <v>0</v>
      </c>
      <c r="EC251" s="358">
        <f t="shared" si="1089"/>
        <v>44712</v>
      </c>
      <c r="ED251" s="507">
        <f t="shared" si="1103"/>
        <v>0</v>
      </c>
      <c r="EE251" s="507">
        <v>0</v>
      </c>
      <c r="EF251" s="507">
        <v>0</v>
      </c>
      <c r="EG251" s="507">
        <v>0</v>
      </c>
      <c r="EH251" s="507">
        <v>0</v>
      </c>
      <c r="EI251" s="507">
        <v>0</v>
      </c>
      <c r="EJ251" s="507">
        <v>0</v>
      </c>
      <c r="EK251" s="507">
        <v>0</v>
      </c>
      <c r="EL251" s="507">
        <v>0</v>
      </c>
    </row>
    <row r="252" spans="1:142" x14ac:dyDescent="0.2">
      <c r="A252" s="358">
        <f t="shared" si="1070"/>
        <v>44742</v>
      </c>
      <c r="B252" s="507">
        <f t="shared" si="1090"/>
        <v>0</v>
      </c>
      <c r="C252" s="507">
        <f t="shared" si="1091"/>
        <v>0</v>
      </c>
      <c r="D252" s="507">
        <f t="shared" si="1071"/>
        <v>0</v>
      </c>
      <c r="E252" s="507">
        <f t="shared" si="1072"/>
        <v>0</v>
      </c>
      <c r="F252" s="507">
        <f t="shared" si="1073"/>
        <v>0</v>
      </c>
      <c r="G252" s="507">
        <f t="shared" si="1074"/>
        <v>0</v>
      </c>
      <c r="H252" s="507">
        <f t="shared" si="1075"/>
        <v>0</v>
      </c>
      <c r="I252" s="507">
        <f t="shared" si="1076"/>
        <v>0</v>
      </c>
      <c r="J252" s="507">
        <f t="shared" si="1077"/>
        <v>0</v>
      </c>
      <c r="L252" s="358">
        <f t="shared" si="1078"/>
        <v>44742</v>
      </c>
      <c r="M252" s="507">
        <f t="shared" si="1092"/>
        <v>0</v>
      </c>
      <c r="N252" s="507">
        <v>0</v>
      </c>
      <c r="O252" s="507">
        <v>0</v>
      </c>
      <c r="P252" s="507">
        <v>0</v>
      </c>
      <c r="Q252" s="507">
        <v>0</v>
      </c>
      <c r="R252" s="507">
        <v>0</v>
      </c>
      <c r="S252" s="507">
        <v>0</v>
      </c>
      <c r="T252" s="507">
        <v>0</v>
      </c>
      <c r="U252" s="507">
        <v>0</v>
      </c>
      <c r="W252" s="358">
        <f t="shared" si="1079"/>
        <v>44742</v>
      </c>
      <c r="X252" s="507">
        <f t="shared" si="1093"/>
        <v>0</v>
      </c>
      <c r="Y252" s="507">
        <v>0</v>
      </c>
      <c r="Z252" s="507">
        <v>0</v>
      </c>
      <c r="AA252" s="507">
        <v>0</v>
      </c>
      <c r="AB252" s="507">
        <v>0</v>
      </c>
      <c r="AC252" s="507">
        <v>0</v>
      </c>
      <c r="AD252" s="507">
        <v>0</v>
      </c>
      <c r="AE252" s="507">
        <v>0</v>
      </c>
      <c r="AF252" s="507">
        <v>0</v>
      </c>
      <c r="AH252" s="358">
        <f t="shared" si="1080"/>
        <v>44742</v>
      </c>
      <c r="AI252" s="507">
        <f t="shared" si="1094"/>
        <v>0</v>
      </c>
      <c r="AJ252" s="507">
        <v>0</v>
      </c>
      <c r="AK252" s="507">
        <v>0</v>
      </c>
      <c r="AL252" s="507">
        <v>0</v>
      </c>
      <c r="AM252" s="507">
        <v>0</v>
      </c>
      <c r="AN252" s="507">
        <v>0</v>
      </c>
      <c r="AO252" s="507">
        <v>0</v>
      </c>
      <c r="AP252" s="507">
        <v>0</v>
      </c>
      <c r="AQ252" s="507">
        <v>0</v>
      </c>
      <c r="AS252" s="358">
        <f t="shared" si="1081"/>
        <v>44742</v>
      </c>
      <c r="AT252" s="507">
        <f t="shared" si="1095"/>
        <v>0</v>
      </c>
      <c r="AU252" s="507">
        <v>0</v>
      </c>
      <c r="AV252" s="507">
        <v>0</v>
      </c>
      <c r="AW252" s="507">
        <v>0</v>
      </c>
      <c r="AX252" s="507">
        <v>0</v>
      </c>
      <c r="AY252" s="507">
        <v>0</v>
      </c>
      <c r="AZ252" s="507">
        <v>0</v>
      </c>
      <c r="BA252" s="507">
        <v>0</v>
      </c>
      <c r="BB252" s="507">
        <v>0</v>
      </c>
      <c r="BD252" s="358">
        <f t="shared" si="1082"/>
        <v>44742</v>
      </c>
      <c r="BE252" s="507">
        <f t="shared" si="1096"/>
        <v>0</v>
      </c>
      <c r="BF252" s="507">
        <v>0</v>
      </c>
      <c r="BG252" s="507">
        <v>0</v>
      </c>
      <c r="BH252" s="507">
        <v>0</v>
      </c>
      <c r="BI252" s="507">
        <v>0</v>
      </c>
      <c r="BJ252" s="507">
        <v>0</v>
      </c>
      <c r="BK252" s="507">
        <v>0</v>
      </c>
      <c r="BL252" s="507">
        <v>0</v>
      </c>
      <c r="BM252" s="507">
        <v>0</v>
      </c>
      <c r="BO252" s="358">
        <f t="shared" si="1083"/>
        <v>44742</v>
      </c>
      <c r="BP252" s="507">
        <f t="shared" si="1097"/>
        <v>0</v>
      </c>
      <c r="BQ252" s="507">
        <v>0</v>
      </c>
      <c r="BR252" s="507">
        <v>0</v>
      </c>
      <c r="BS252" s="507">
        <v>0</v>
      </c>
      <c r="BT252" s="507">
        <v>0</v>
      </c>
      <c r="BU252" s="507">
        <v>0</v>
      </c>
      <c r="BV252" s="507">
        <v>0</v>
      </c>
      <c r="BW252" s="507">
        <v>0</v>
      </c>
      <c r="BX252" s="507">
        <v>0</v>
      </c>
      <c r="BZ252" s="358">
        <f t="shared" si="1084"/>
        <v>44742</v>
      </c>
      <c r="CA252" s="507">
        <f t="shared" si="1098"/>
        <v>0</v>
      </c>
      <c r="CB252" s="507">
        <v>0</v>
      </c>
      <c r="CC252" s="507">
        <v>0</v>
      </c>
      <c r="CD252" s="507">
        <v>0</v>
      </c>
      <c r="CE252" s="507">
        <v>0</v>
      </c>
      <c r="CF252" s="507">
        <v>0</v>
      </c>
      <c r="CG252" s="507">
        <v>0</v>
      </c>
      <c r="CH252" s="507">
        <v>0</v>
      </c>
      <c r="CI252" s="507">
        <v>0</v>
      </c>
      <c r="CK252" s="358">
        <f t="shared" si="1085"/>
        <v>44742</v>
      </c>
      <c r="CL252" s="507">
        <f t="shared" si="1099"/>
        <v>0</v>
      </c>
      <c r="CM252" s="507">
        <v>0</v>
      </c>
      <c r="CN252" s="507">
        <v>0</v>
      </c>
      <c r="CO252" s="507">
        <v>0</v>
      </c>
      <c r="CP252" s="507">
        <v>0</v>
      </c>
      <c r="CQ252" s="507">
        <v>0</v>
      </c>
      <c r="CR252" s="507">
        <v>0</v>
      </c>
      <c r="CS252" s="507">
        <v>0</v>
      </c>
      <c r="CT252" s="507">
        <v>0</v>
      </c>
      <c r="CV252" s="358">
        <f t="shared" si="1086"/>
        <v>44742</v>
      </c>
      <c r="CW252" s="507">
        <f t="shared" si="1100"/>
        <v>0</v>
      </c>
      <c r="CX252" s="507">
        <v>0</v>
      </c>
      <c r="CY252" s="507">
        <v>0</v>
      </c>
      <c r="CZ252" s="507">
        <v>0</v>
      </c>
      <c r="DA252" s="507">
        <v>0</v>
      </c>
      <c r="DB252" s="507">
        <v>0</v>
      </c>
      <c r="DC252" s="507">
        <v>0</v>
      </c>
      <c r="DD252" s="507">
        <v>0</v>
      </c>
      <c r="DE252" s="507">
        <v>0</v>
      </c>
      <c r="DG252" s="358">
        <f t="shared" si="1087"/>
        <v>44742</v>
      </c>
      <c r="DH252" s="507">
        <f t="shared" si="1101"/>
        <v>0</v>
      </c>
      <c r="DI252" s="507">
        <v>0</v>
      </c>
      <c r="DJ252" s="507">
        <v>0</v>
      </c>
      <c r="DK252" s="507">
        <v>0</v>
      </c>
      <c r="DL252" s="507">
        <v>0</v>
      </c>
      <c r="DM252" s="507">
        <v>0</v>
      </c>
      <c r="DN252" s="507">
        <v>0</v>
      </c>
      <c r="DO252" s="507">
        <v>0</v>
      </c>
      <c r="DP252" s="507">
        <v>0</v>
      </c>
      <c r="DR252" s="358">
        <f t="shared" si="1088"/>
        <v>44742</v>
      </c>
      <c r="DS252" s="507">
        <f t="shared" si="1102"/>
        <v>0</v>
      </c>
      <c r="DT252" s="507">
        <v>0</v>
      </c>
      <c r="DU252" s="507">
        <v>0</v>
      </c>
      <c r="DV252" s="507">
        <v>0</v>
      </c>
      <c r="DW252" s="507">
        <v>0</v>
      </c>
      <c r="DX252" s="507">
        <v>0</v>
      </c>
      <c r="DY252" s="507">
        <v>0</v>
      </c>
      <c r="DZ252" s="507">
        <v>0</v>
      </c>
      <c r="EA252" s="507">
        <v>0</v>
      </c>
      <c r="EC252" s="358">
        <f t="shared" si="1089"/>
        <v>44742</v>
      </c>
      <c r="ED252" s="507">
        <f t="shared" si="1103"/>
        <v>0</v>
      </c>
      <c r="EE252" s="507">
        <v>0</v>
      </c>
      <c r="EF252" s="507">
        <v>0</v>
      </c>
      <c r="EG252" s="507">
        <v>0</v>
      </c>
      <c r="EH252" s="507">
        <v>0</v>
      </c>
      <c r="EI252" s="507">
        <v>0</v>
      </c>
      <c r="EJ252" s="507">
        <v>0</v>
      </c>
      <c r="EK252" s="507">
        <v>0</v>
      </c>
      <c r="EL252" s="507">
        <v>0</v>
      </c>
    </row>
    <row r="253" spans="1:142" x14ac:dyDescent="0.2">
      <c r="A253" s="358">
        <f t="shared" si="1070"/>
        <v>44773</v>
      </c>
      <c r="B253" s="507">
        <f t="shared" si="1090"/>
        <v>0</v>
      </c>
      <c r="C253" s="507">
        <f t="shared" si="1091"/>
        <v>0</v>
      </c>
      <c r="D253" s="507">
        <f t="shared" si="1071"/>
        <v>0</v>
      </c>
      <c r="E253" s="507">
        <f t="shared" si="1072"/>
        <v>0</v>
      </c>
      <c r="F253" s="507">
        <f t="shared" si="1073"/>
        <v>0</v>
      </c>
      <c r="G253" s="507">
        <f t="shared" si="1074"/>
        <v>0</v>
      </c>
      <c r="H253" s="507">
        <f t="shared" si="1075"/>
        <v>0</v>
      </c>
      <c r="I253" s="507">
        <f t="shared" si="1076"/>
        <v>0</v>
      </c>
      <c r="J253" s="507">
        <f t="shared" si="1077"/>
        <v>0</v>
      </c>
      <c r="L253" s="358">
        <f t="shared" si="1078"/>
        <v>44773</v>
      </c>
      <c r="M253" s="507">
        <f t="shared" si="1092"/>
        <v>0</v>
      </c>
      <c r="N253" s="507">
        <v>0</v>
      </c>
      <c r="O253" s="507">
        <v>0</v>
      </c>
      <c r="P253" s="507">
        <v>0</v>
      </c>
      <c r="Q253" s="507">
        <v>0</v>
      </c>
      <c r="R253" s="507">
        <v>0</v>
      </c>
      <c r="S253" s="507">
        <v>0</v>
      </c>
      <c r="T253" s="507">
        <v>0</v>
      </c>
      <c r="U253" s="507">
        <v>0</v>
      </c>
      <c r="W253" s="358">
        <f t="shared" si="1079"/>
        <v>44773</v>
      </c>
      <c r="X253" s="507">
        <f t="shared" si="1093"/>
        <v>0</v>
      </c>
      <c r="Y253" s="507">
        <v>0</v>
      </c>
      <c r="Z253" s="507">
        <v>0</v>
      </c>
      <c r="AA253" s="507">
        <v>0</v>
      </c>
      <c r="AB253" s="507">
        <v>0</v>
      </c>
      <c r="AC253" s="507">
        <v>0</v>
      </c>
      <c r="AD253" s="507">
        <v>0</v>
      </c>
      <c r="AE253" s="507">
        <v>0</v>
      </c>
      <c r="AF253" s="507">
        <v>0</v>
      </c>
      <c r="AH253" s="358">
        <f t="shared" si="1080"/>
        <v>44773</v>
      </c>
      <c r="AI253" s="507">
        <f t="shared" si="1094"/>
        <v>0</v>
      </c>
      <c r="AJ253" s="507">
        <v>0</v>
      </c>
      <c r="AK253" s="507">
        <v>0</v>
      </c>
      <c r="AL253" s="507">
        <v>0</v>
      </c>
      <c r="AM253" s="507">
        <v>0</v>
      </c>
      <c r="AN253" s="507">
        <v>0</v>
      </c>
      <c r="AO253" s="507">
        <v>0</v>
      </c>
      <c r="AP253" s="507">
        <v>0</v>
      </c>
      <c r="AQ253" s="507">
        <v>0</v>
      </c>
      <c r="AS253" s="358">
        <f t="shared" si="1081"/>
        <v>44773</v>
      </c>
      <c r="AT253" s="507">
        <f t="shared" si="1095"/>
        <v>0</v>
      </c>
      <c r="AU253" s="507">
        <v>0</v>
      </c>
      <c r="AV253" s="507">
        <v>0</v>
      </c>
      <c r="AW253" s="507">
        <v>0</v>
      </c>
      <c r="AX253" s="507">
        <v>0</v>
      </c>
      <c r="AY253" s="507">
        <v>0</v>
      </c>
      <c r="AZ253" s="507">
        <v>0</v>
      </c>
      <c r="BA253" s="507">
        <v>0</v>
      </c>
      <c r="BB253" s="507">
        <v>0</v>
      </c>
      <c r="BD253" s="358">
        <f t="shared" si="1082"/>
        <v>44773</v>
      </c>
      <c r="BE253" s="507">
        <f t="shared" si="1096"/>
        <v>0</v>
      </c>
      <c r="BF253" s="507">
        <v>0</v>
      </c>
      <c r="BG253" s="507">
        <v>0</v>
      </c>
      <c r="BH253" s="507">
        <v>0</v>
      </c>
      <c r="BI253" s="507">
        <v>0</v>
      </c>
      <c r="BJ253" s="507">
        <v>0</v>
      </c>
      <c r="BK253" s="507">
        <v>0</v>
      </c>
      <c r="BL253" s="507">
        <v>0</v>
      </c>
      <c r="BM253" s="507">
        <v>0</v>
      </c>
      <c r="BO253" s="358">
        <f t="shared" si="1083"/>
        <v>44773</v>
      </c>
      <c r="BP253" s="507">
        <f t="shared" si="1097"/>
        <v>0</v>
      </c>
      <c r="BQ253" s="507">
        <v>0</v>
      </c>
      <c r="BR253" s="507">
        <v>0</v>
      </c>
      <c r="BS253" s="507">
        <v>0</v>
      </c>
      <c r="BT253" s="507">
        <v>0</v>
      </c>
      <c r="BU253" s="507">
        <v>0</v>
      </c>
      <c r="BV253" s="507">
        <v>0</v>
      </c>
      <c r="BW253" s="507">
        <v>0</v>
      </c>
      <c r="BX253" s="507">
        <v>0</v>
      </c>
      <c r="BZ253" s="358">
        <f t="shared" si="1084"/>
        <v>44773</v>
      </c>
      <c r="CA253" s="507">
        <f t="shared" si="1098"/>
        <v>0</v>
      </c>
      <c r="CB253" s="507">
        <v>0</v>
      </c>
      <c r="CC253" s="507">
        <v>0</v>
      </c>
      <c r="CD253" s="507">
        <v>0</v>
      </c>
      <c r="CE253" s="507">
        <v>0</v>
      </c>
      <c r="CF253" s="507">
        <v>0</v>
      </c>
      <c r="CG253" s="507">
        <v>0</v>
      </c>
      <c r="CH253" s="507">
        <v>0</v>
      </c>
      <c r="CI253" s="507">
        <v>0</v>
      </c>
      <c r="CK253" s="358">
        <f t="shared" si="1085"/>
        <v>44773</v>
      </c>
      <c r="CL253" s="507">
        <f t="shared" si="1099"/>
        <v>0</v>
      </c>
      <c r="CM253" s="507">
        <v>0</v>
      </c>
      <c r="CN253" s="507">
        <v>0</v>
      </c>
      <c r="CO253" s="507">
        <v>0</v>
      </c>
      <c r="CP253" s="507">
        <v>0</v>
      </c>
      <c r="CQ253" s="507">
        <v>0</v>
      </c>
      <c r="CR253" s="507">
        <v>0</v>
      </c>
      <c r="CS253" s="507">
        <v>0</v>
      </c>
      <c r="CT253" s="507">
        <v>0</v>
      </c>
      <c r="CV253" s="358">
        <f t="shared" si="1086"/>
        <v>44773</v>
      </c>
      <c r="CW253" s="507">
        <f t="shared" si="1100"/>
        <v>0</v>
      </c>
      <c r="CX253" s="507">
        <v>0</v>
      </c>
      <c r="CY253" s="507">
        <v>0</v>
      </c>
      <c r="CZ253" s="507">
        <v>0</v>
      </c>
      <c r="DA253" s="507">
        <v>0</v>
      </c>
      <c r="DB253" s="507">
        <v>0</v>
      </c>
      <c r="DC253" s="507">
        <v>0</v>
      </c>
      <c r="DD253" s="507">
        <v>0</v>
      </c>
      <c r="DE253" s="507">
        <v>0</v>
      </c>
      <c r="DG253" s="358">
        <f t="shared" si="1087"/>
        <v>44773</v>
      </c>
      <c r="DH253" s="507">
        <f t="shared" si="1101"/>
        <v>0</v>
      </c>
      <c r="DI253" s="507">
        <v>0</v>
      </c>
      <c r="DJ253" s="507">
        <v>0</v>
      </c>
      <c r="DK253" s="507">
        <v>0</v>
      </c>
      <c r="DL253" s="507">
        <v>0</v>
      </c>
      <c r="DM253" s="507">
        <v>0</v>
      </c>
      <c r="DN253" s="507">
        <v>0</v>
      </c>
      <c r="DO253" s="507">
        <v>0</v>
      </c>
      <c r="DP253" s="507">
        <v>0</v>
      </c>
      <c r="DR253" s="358">
        <f t="shared" si="1088"/>
        <v>44773</v>
      </c>
      <c r="DS253" s="507">
        <f t="shared" si="1102"/>
        <v>0</v>
      </c>
      <c r="DT253" s="507">
        <v>0</v>
      </c>
      <c r="DU253" s="507">
        <v>0</v>
      </c>
      <c r="DV253" s="507">
        <v>0</v>
      </c>
      <c r="DW253" s="507">
        <v>0</v>
      </c>
      <c r="DX253" s="507">
        <v>0</v>
      </c>
      <c r="DY253" s="507">
        <v>0</v>
      </c>
      <c r="DZ253" s="507">
        <v>0</v>
      </c>
      <c r="EA253" s="507">
        <v>0</v>
      </c>
      <c r="EC253" s="358">
        <f t="shared" si="1089"/>
        <v>44773</v>
      </c>
      <c r="ED253" s="507">
        <f t="shared" si="1103"/>
        <v>0</v>
      </c>
      <c r="EE253" s="507">
        <v>0</v>
      </c>
      <c r="EF253" s="507">
        <v>0</v>
      </c>
      <c r="EG253" s="507">
        <v>0</v>
      </c>
      <c r="EH253" s="507">
        <v>0</v>
      </c>
      <c r="EI253" s="507">
        <v>0</v>
      </c>
      <c r="EJ253" s="507">
        <v>0</v>
      </c>
      <c r="EK253" s="507">
        <v>0</v>
      </c>
      <c r="EL253" s="507">
        <v>0</v>
      </c>
    </row>
    <row r="254" spans="1:142" x14ac:dyDescent="0.2">
      <c r="A254" s="358">
        <f t="shared" si="1070"/>
        <v>44804</v>
      </c>
      <c r="B254" s="507">
        <f t="shared" si="1090"/>
        <v>0</v>
      </c>
      <c r="C254" s="507">
        <f t="shared" si="1091"/>
        <v>0</v>
      </c>
      <c r="D254" s="507">
        <f t="shared" si="1071"/>
        <v>0</v>
      </c>
      <c r="E254" s="507">
        <f t="shared" si="1072"/>
        <v>0</v>
      </c>
      <c r="F254" s="507">
        <f t="shared" si="1073"/>
        <v>0</v>
      </c>
      <c r="G254" s="507">
        <f t="shared" si="1074"/>
        <v>0</v>
      </c>
      <c r="H254" s="507">
        <f t="shared" si="1075"/>
        <v>0</v>
      </c>
      <c r="I254" s="507">
        <f t="shared" si="1076"/>
        <v>0</v>
      </c>
      <c r="J254" s="507">
        <f t="shared" si="1077"/>
        <v>0</v>
      </c>
      <c r="L254" s="358">
        <f t="shared" si="1078"/>
        <v>44804</v>
      </c>
      <c r="M254" s="507">
        <f t="shared" si="1092"/>
        <v>0</v>
      </c>
      <c r="N254" s="507">
        <v>0</v>
      </c>
      <c r="O254" s="507">
        <v>0</v>
      </c>
      <c r="P254" s="507">
        <v>0</v>
      </c>
      <c r="Q254" s="507">
        <v>0</v>
      </c>
      <c r="R254" s="507">
        <v>0</v>
      </c>
      <c r="S254" s="507">
        <v>0</v>
      </c>
      <c r="T254" s="507">
        <v>0</v>
      </c>
      <c r="U254" s="507">
        <v>0</v>
      </c>
      <c r="W254" s="358">
        <f t="shared" si="1079"/>
        <v>44804</v>
      </c>
      <c r="X254" s="507">
        <f t="shared" si="1093"/>
        <v>0</v>
      </c>
      <c r="Y254" s="507">
        <v>0</v>
      </c>
      <c r="Z254" s="507">
        <v>0</v>
      </c>
      <c r="AA254" s="507">
        <v>0</v>
      </c>
      <c r="AB254" s="507">
        <v>0</v>
      </c>
      <c r="AC254" s="507">
        <v>0</v>
      </c>
      <c r="AD254" s="507">
        <v>0</v>
      </c>
      <c r="AE254" s="507">
        <v>0</v>
      </c>
      <c r="AF254" s="507">
        <v>0</v>
      </c>
      <c r="AH254" s="358">
        <f t="shared" si="1080"/>
        <v>44804</v>
      </c>
      <c r="AI254" s="507">
        <f t="shared" si="1094"/>
        <v>0</v>
      </c>
      <c r="AJ254" s="507">
        <v>0</v>
      </c>
      <c r="AK254" s="507">
        <v>0</v>
      </c>
      <c r="AL254" s="507">
        <v>0</v>
      </c>
      <c r="AM254" s="507">
        <v>0</v>
      </c>
      <c r="AN254" s="507">
        <v>0</v>
      </c>
      <c r="AO254" s="507">
        <v>0</v>
      </c>
      <c r="AP254" s="507">
        <v>0</v>
      </c>
      <c r="AQ254" s="507">
        <v>0</v>
      </c>
      <c r="AS254" s="358">
        <f t="shared" si="1081"/>
        <v>44804</v>
      </c>
      <c r="AT254" s="507">
        <f t="shared" si="1095"/>
        <v>0</v>
      </c>
      <c r="AU254" s="507">
        <v>0</v>
      </c>
      <c r="AV254" s="507">
        <v>0</v>
      </c>
      <c r="AW254" s="507">
        <v>0</v>
      </c>
      <c r="AX254" s="507">
        <v>0</v>
      </c>
      <c r="AY254" s="507">
        <v>0</v>
      </c>
      <c r="AZ254" s="507">
        <v>0</v>
      </c>
      <c r="BA254" s="507">
        <v>0</v>
      </c>
      <c r="BB254" s="507">
        <v>0</v>
      </c>
      <c r="BD254" s="358">
        <f t="shared" si="1082"/>
        <v>44804</v>
      </c>
      <c r="BE254" s="507">
        <f t="shared" si="1096"/>
        <v>0</v>
      </c>
      <c r="BF254" s="507">
        <v>0</v>
      </c>
      <c r="BG254" s="507">
        <v>0</v>
      </c>
      <c r="BH254" s="507">
        <v>0</v>
      </c>
      <c r="BI254" s="507">
        <v>0</v>
      </c>
      <c r="BJ254" s="507">
        <v>0</v>
      </c>
      <c r="BK254" s="507">
        <v>0</v>
      </c>
      <c r="BL254" s="507">
        <v>0</v>
      </c>
      <c r="BM254" s="507">
        <v>0</v>
      </c>
      <c r="BO254" s="358">
        <f t="shared" si="1083"/>
        <v>44804</v>
      </c>
      <c r="BP254" s="507">
        <f t="shared" si="1097"/>
        <v>0</v>
      </c>
      <c r="BQ254" s="507">
        <v>0</v>
      </c>
      <c r="BR254" s="507">
        <v>0</v>
      </c>
      <c r="BS254" s="507">
        <v>0</v>
      </c>
      <c r="BT254" s="507">
        <v>0</v>
      </c>
      <c r="BU254" s="507">
        <v>0</v>
      </c>
      <c r="BV254" s="507">
        <v>0</v>
      </c>
      <c r="BW254" s="507">
        <v>0</v>
      </c>
      <c r="BX254" s="507">
        <v>0</v>
      </c>
      <c r="BZ254" s="358">
        <f t="shared" si="1084"/>
        <v>44804</v>
      </c>
      <c r="CA254" s="507">
        <f t="shared" si="1098"/>
        <v>0</v>
      </c>
      <c r="CB254" s="507">
        <v>0</v>
      </c>
      <c r="CC254" s="507">
        <v>0</v>
      </c>
      <c r="CD254" s="507">
        <v>0</v>
      </c>
      <c r="CE254" s="507">
        <v>0</v>
      </c>
      <c r="CF254" s="507">
        <v>0</v>
      </c>
      <c r="CG254" s="507">
        <v>0</v>
      </c>
      <c r="CH254" s="507">
        <v>0</v>
      </c>
      <c r="CI254" s="507">
        <v>0</v>
      </c>
      <c r="CK254" s="358">
        <f t="shared" si="1085"/>
        <v>44804</v>
      </c>
      <c r="CL254" s="507">
        <f t="shared" si="1099"/>
        <v>0</v>
      </c>
      <c r="CM254" s="507">
        <v>0</v>
      </c>
      <c r="CN254" s="507">
        <v>0</v>
      </c>
      <c r="CO254" s="507">
        <v>0</v>
      </c>
      <c r="CP254" s="507">
        <v>0</v>
      </c>
      <c r="CQ254" s="507">
        <v>0</v>
      </c>
      <c r="CR254" s="507">
        <v>0</v>
      </c>
      <c r="CS254" s="507">
        <v>0</v>
      </c>
      <c r="CT254" s="507">
        <v>0</v>
      </c>
      <c r="CV254" s="358">
        <f t="shared" si="1086"/>
        <v>44804</v>
      </c>
      <c r="CW254" s="507">
        <f t="shared" si="1100"/>
        <v>0</v>
      </c>
      <c r="CX254" s="507">
        <v>0</v>
      </c>
      <c r="CY254" s="507">
        <v>0</v>
      </c>
      <c r="CZ254" s="507">
        <v>0</v>
      </c>
      <c r="DA254" s="507">
        <v>0</v>
      </c>
      <c r="DB254" s="507">
        <v>0</v>
      </c>
      <c r="DC254" s="507">
        <v>0</v>
      </c>
      <c r="DD254" s="507">
        <v>0</v>
      </c>
      <c r="DE254" s="507">
        <v>0</v>
      </c>
      <c r="DG254" s="358">
        <f t="shared" si="1087"/>
        <v>44804</v>
      </c>
      <c r="DH254" s="507">
        <f t="shared" si="1101"/>
        <v>0</v>
      </c>
      <c r="DI254" s="507">
        <v>0</v>
      </c>
      <c r="DJ254" s="507">
        <v>0</v>
      </c>
      <c r="DK254" s="507">
        <v>0</v>
      </c>
      <c r="DL254" s="507">
        <v>0</v>
      </c>
      <c r="DM254" s="507">
        <v>0</v>
      </c>
      <c r="DN254" s="507">
        <v>0</v>
      </c>
      <c r="DO254" s="507">
        <v>0</v>
      </c>
      <c r="DP254" s="507">
        <v>0</v>
      </c>
      <c r="DR254" s="358">
        <f t="shared" si="1088"/>
        <v>44804</v>
      </c>
      <c r="DS254" s="507">
        <f t="shared" si="1102"/>
        <v>0</v>
      </c>
      <c r="DT254" s="507">
        <v>0</v>
      </c>
      <c r="DU254" s="507">
        <v>0</v>
      </c>
      <c r="DV254" s="507">
        <v>0</v>
      </c>
      <c r="DW254" s="507">
        <v>0</v>
      </c>
      <c r="DX254" s="507">
        <v>0</v>
      </c>
      <c r="DY254" s="507">
        <v>0</v>
      </c>
      <c r="DZ254" s="507">
        <v>0</v>
      </c>
      <c r="EA254" s="507">
        <v>0</v>
      </c>
      <c r="EC254" s="358">
        <f t="shared" si="1089"/>
        <v>44804</v>
      </c>
      <c r="ED254" s="507">
        <f t="shared" si="1103"/>
        <v>0</v>
      </c>
      <c r="EE254" s="507">
        <v>0</v>
      </c>
      <c r="EF254" s="507">
        <v>0</v>
      </c>
      <c r="EG254" s="507">
        <v>0</v>
      </c>
      <c r="EH254" s="507">
        <v>0</v>
      </c>
      <c r="EI254" s="507">
        <v>0</v>
      </c>
      <c r="EJ254" s="507">
        <v>0</v>
      </c>
      <c r="EK254" s="507">
        <v>0</v>
      </c>
      <c r="EL254" s="507">
        <v>0</v>
      </c>
    </row>
    <row r="255" spans="1:142" x14ac:dyDescent="0.2">
      <c r="A255" s="358">
        <f t="shared" si="1070"/>
        <v>44834</v>
      </c>
      <c r="B255" s="507">
        <f t="shared" si="1090"/>
        <v>0</v>
      </c>
      <c r="C255" s="507">
        <f t="shared" si="1091"/>
        <v>0</v>
      </c>
      <c r="D255" s="507">
        <f t="shared" si="1071"/>
        <v>0</v>
      </c>
      <c r="E255" s="507">
        <f t="shared" si="1072"/>
        <v>0</v>
      </c>
      <c r="F255" s="507">
        <f t="shared" si="1073"/>
        <v>0</v>
      </c>
      <c r="G255" s="507">
        <f t="shared" si="1074"/>
        <v>0</v>
      </c>
      <c r="H255" s="507">
        <f t="shared" si="1075"/>
        <v>0</v>
      </c>
      <c r="I255" s="507">
        <f t="shared" si="1076"/>
        <v>0</v>
      </c>
      <c r="J255" s="507">
        <f t="shared" si="1077"/>
        <v>0</v>
      </c>
      <c r="L255" s="358">
        <f t="shared" si="1078"/>
        <v>44834</v>
      </c>
      <c r="M255" s="507">
        <f t="shared" si="1092"/>
        <v>0</v>
      </c>
      <c r="N255" s="507">
        <v>0</v>
      </c>
      <c r="O255" s="507">
        <v>0</v>
      </c>
      <c r="P255" s="507">
        <v>0</v>
      </c>
      <c r="Q255" s="507">
        <v>0</v>
      </c>
      <c r="R255" s="507">
        <v>0</v>
      </c>
      <c r="S255" s="507">
        <v>0</v>
      </c>
      <c r="T255" s="507">
        <v>0</v>
      </c>
      <c r="U255" s="507">
        <v>0</v>
      </c>
      <c r="W255" s="358">
        <f t="shared" si="1079"/>
        <v>44834</v>
      </c>
      <c r="X255" s="507">
        <f t="shared" si="1093"/>
        <v>0</v>
      </c>
      <c r="Y255" s="507">
        <v>0</v>
      </c>
      <c r="Z255" s="507">
        <v>0</v>
      </c>
      <c r="AA255" s="507">
        <v>0</v>
      </c>
      <c r="AB255" s="507">
        <v>0</v>
      </c>
      <c r="AC255" s="507">
        <v>0</v>
      </c>
      <c r="AD255" s="507">
        <v>0</v>
      </c>
      <c r="AE255" s="507">
        <v>0</v>
      </c>
      <c r="AF255" s="507">
        <v>0</v>
      </c>
      <c r="AH255" s="358">
        <f t="shared" si="1080"/>
        <v>44834</v>
      </c>
      <c r="AI255" s="507">
        <f t="shared" si="1094"/>
        <v>0</v>
      </c>
      <c r="AJ255" s="507">
        <v>0</v>
      </c>
      <c r="AK255" s="507">
        <v>0</v>
      </c>
      <c r="AL255" s="507">
        <v>0</v>
      </c>
      <c r="AM255" s="507">
        <v>0</v>
      </c>
      <c r="AN255" s="507">
        <v>0</v>
      </c>
      <c r="AO255" s="507">
        <v>0</v>
      </c>
      <c r="AP255" s="507">
        <v>0</v>
      </c>
      <c r="AQ255" s="507">
        <v>0</v>
      </c>
      <c r="AS255" s="358">
        <f t="shared" si="1081"/>
        <v>44834</v>
      </c>
      <c r="AT255" s="507">
        <f t="shared" si="1095"/>
        <v>0</v>
      </c>
      <c r="AU255" s="507">
        <v>0</v>
      </c>
      <c r="AV255" s="507">
        <v>0</v>
      </c>
      <c r="AW255" s="507">
        <v>0</v>
      </c>
      <c r="AX255" s="507">
        <v>0</v>
      </c>
      <c r="AY255" s="507">
        <v>0</v>
      </c>
      <c r="AZ255" s="507">
        <v>0</v>
      </c>
      <c r="BA255" s="507">
        <v>0</v>
      </c>
      <c r="BB255" s="507">
        <v>0</v>
      </c>
      <c r="BD255" s="358">
        <f t="shared" si="1082"/>
        <v>44834</v>
      </c>
      <c r="BE255" s="507">
        <f t="shared" si="1096"/>
        <v>0</v>
      </c>
      <c r="BF255" s="507">
        <v>0</v>
      </c>
      <c r="BG255" s="507">
        <v>0</v>
      </c>
      <c r="BH255" s="507">
        <v>0</v>
      </c>
      <c r="BI255" s="507">
        <v>0</v>
      </c>
      <c r="BJ255" s="507">
        <v>0</v>
      </c>
      <c r="BK255" s="507">
        <v>0</v>
      </c>
      <c r="BL255" s="507">
        <v>0</v>
      </c>
      <c r="BM255" s="507">
        <v>0</v>
      </c>
      <c r="BO255" s="358">
        <f t="shared" si="1083"/>
        <v>44834</v>
      </c>
      <c r="BP255" s="507">
        <f t="shared" si="1097"/>
        <v>0</v>
      </c>
      <c r="BQ255" s="507">
        <v>0</v>
      </c>
      <c r="BR255" s="507">
        <v>0</v>
      </c>
      <c r="BS255" s="507">
        <v>0</v>
      </c>
      <c r="BT255" s="507">
        <v>0</v>
      </c>
      <c r="BU255" s="507">
        <v>0</v>
      </c>
      <c r="BV255" s="507">
        <v>0</v>
      </c>
      <c r="BW255" s="507">
        <v>0</v>
      </c>
      <c r="BX255" s="507">
        <v>0</v>
      </c>
      <c r="BZ255" s="358">
        <f t="shared" si="1084"/>
        <v>44834</v>
      </c>
      <c r="CA255" s="507">
        <f t="shared" si="1098"/>
        <v>0</v>
      </c>
      <c r="CB255" s="507">
        <v>0</v>
      </c>
      <c r="CC255" s="507">
        <v>0</v>
      </c>
      <c r="CD255" s="507">
        <v>0</v>
      </c>
      <c r="CE255" s="507">
        <v>0</v>
      </c>
      <c r="CF255" s="507">
        <v>0</v>
      </c>
      <c r="CG255" s="507">
        <v>0</v>
      </c>
      <c r="CH255" s="507">
        <v>0</v>
      </c>
      <c r="CI255" s="507">
        <v>0</v>
      </c>
      <c r="CK255" s="358">
        <f t="shared" si="1085"/>
        <v>44834</v>
      </c>
      <c r="CL255" s="507">
        <f t="shared" si="1099"/>
        <v>0</v>
      </c>
      <c r="CM255" s="507">
        <v>0</v>
      </c>
      <c r="CN255" s="507">
        <v>0</v>
      </c>
      <c r="CO255" s="507">
        <v>0</v>
      </c>
      <c r="CP255" s="507">
        <v>0</v>
      </c>
      <c r="CQ255" s="507">
        <v>0</v>
      </c>
      <c r="CR255" s="507">
        <v>0</v>
      </c>
      <c r="CS255" s="507">
        <v>0</v>
      </c>
      <c r="CT255" s="507">
        <v>0</v>
      </c>
      <c r="CV255" s="358">
        <f t="shared" si="1086"/>
        <v>44834</v>
      </c>
      <c r="CW255" s="507">
        <f t="shared" si="1100"/>
        <v>0</v>
      </c>
      <c r="CX255" s="507">
        <v>0</v>
      </c>
      <c r="CY255" s="507">
        <v>0</v>
      </c>
      <c r="CZ255" s="507">
        <v>0</v>
      </c>
      <c r="DA255" s="507">
        <v>0</v>
      </c>
      <c r="DB255" s="507">
        <v>0</v>
      </c>
      <c r="DC255" s="507">
        <v>0</v>
      </c>
      <c r="DD255" s="507">
        <v>0</v>
      </c>
      <c r="DE255" s="507">
        <v>0</v>
      </c>
      <c r="DG255" s="358">
        <f t="shared" si="1087"/>
        <v>44834</v>
      </c>
      <c r="DH255" s="507">
        <f t="shared" si="1101"/>
        <v>0</v>
      </c>
      <c r="DI255" s="507">
        <v>0</v>
      </c>
      <c r="DJ255" s="507">
        <v>0</v>
      </c>
      <c r="DK255" s="507">
        <v>0</v>
      </c>
      <c r="DL255" s="507">
        <v>0</v>
      </c>
      <c r="DM255" s="507">
        <v>0</v>
      </c>
      <c r="DN255" s="507">
        <v>0</v>
      </c>
      <c r="DO255" s="507">
        <v>0</v>
      </c>
      <c r="DP255" s="507">
        <v>0</v>
      </c>
      <c r="DR255" s="358">
        <f t="shared" si="1088"/>
        <v>44834</v>
      </c>
      <c r="DS255" s="507">
        <f t="shared" si="1102"/>
        <v>0</v>
      </c>
      <c r="DT255" s="507">
        <v>0</v>
      </c>
      <c r="DU255" s="507">
        <v>0</v>
      </c>
      <c r="DV255" s="507">
        <v>0</v>
      </c>
      <c r="DW255" s="507">
        <v>0</v>
      </c>
      <c r="DX255" s="507">
        <v>0</v>
      </c>
      <c r="DY255" s="507">
        <v>0</v>
      </c>
      <c r="DZ255" s="507">
        <v>0</v>
      </c>
      <c r="EA255" s="507">
        <v>0</v>
      </c>
      <c r="EC255" s="358">
        <f t="shared" si="1089"/>
        <v>44834</v>
      </c>
      <c r="ED255" s="507">
        <f t="shared" si="1103"/>
        <v>0</v>
      </c>
      <c r="EE255" s="507">
        <v>0</v>
      </c>
      <c r="EF255" s="507">
        <v>0</v>
      </c>
      <c r="EG255" s="507">
        <v>0</v>
      </c>
      <c r="EH255" s="507">
        <v>0</v>
      </c>
      <c r="EI255" s="507">
        <v>0</v>
      </c>
      <c r="EJ255" s="507">
        <v>0</v>
      </c>
      <c r="EK255" s="507">
        <v>0</v>
      </c>
      <c r="EL255" s="507">
        <v>0</v>
      </c>
    </row>
    <row r="256" spans="1:142" x14ac:dyDescent="0.2">
      <c r="A256" s="358">
        <f t="shared" si="1070"/>
        <v>44865</v>
      </c>
      <c r="B256" s="507">
        <f t="shared" si="1090"/>
        <v>0</v>
      </c>
      <c r="C256" s="507">
        <f t="shared" si="1091"/>
        <v>0</v>
      </c>
      <c r="D256" s="507">
        <f t="shared" si="1071"/>
        <v>0</v>
      </c>
      <c r="E256" s="507">
        <f t="shared" si="1072"/>
        <v>0</v>
      </c>
      <c r="F256" s="507">
        <f t="shared" si="1073"/>
        <v>0</v>
      </c>
      <c r="G256" s="507">
        <f t="shared" si="1074"/>
        <v>0</v>
      </c>
      <c r="H256" s="507">
        <f t="shared" si="1075"/>
        <v>0</v>
      </c>
      <c r="I256" s="507">
        <f t="shared" si="1076"/>
        <v>0</v>
      </c>
      <c r="J256" s="507">
        <f t="shared" si="1077"/>
        <v>0</v>
      </c>
      <c r="L256" s="358">
        <f t="shared" si="1078"/>
        <v>44865</v>
      </c>
      <c r="M256" s="507">
        <f t="shared" si="1092"/>
        <v>0</v>
      </c>
      <c r="N256" s="507">
        <v>0</v>
      </c>
      <c r="O256" s="507">
        <v>0</v>
      </c>
      <c r="P256" s="507">
        <v>0</v>
      </c>
      <c r="Q256" s="507">
        <v>0</v>
      </c>
      <c r="R256" s="507">
        <v>0</v>
      </c>
      <c r="S256" s="507">
        <v>0</v>
      </c>
      <c r="T256" s="507">
        <v>0</v>
      </c>
      <c r="U256" s="507">
        <v>0</v>
      </c>
      <c r="W256" s="358">
        <f t="shared" si="1079"/>
        <v>44865</v>
      </c>
      <c r="X256" s="507">
        <f t="shared" si="1093"/>
        <v>0</v>
      </c>
      <c r="Y256" s="507">
        <v>0</v>
      </c>
      <c r="Z256" s="507">
        <v>0</v>
      </c>
      <c r="AA256" s="507">
        <v>0</v>
      </c>
      <c r="AB256" s="507">
        <v>0</v>
      </c>
      <c r="AC256" s="507">
        <v>0</v>
      </c>
      <c r="AD256" s="507">
        <v>0</v>
      </c>
      <c r="AE256" s="507">
        <v>0</v>
      </c>
      <c r="AF256" s="507">
        <v>0</v>
      </c>
      <c r="AH256" s="358">
        <f t="shared" si="1080"/>
        <v>44865</v>
      </c>
      <c r="AI256" s="507">
        <f t="shared" si="1094"/>
        <v>0</v>
      </c>
      <c r="AJ256" s="507">
        <v>0</v>
      </c>
      <c r="AK256" s="507">
        <v>0</v>
      </c>
      <c r="AL256" s="507">
        <v>0</v>
      </c>
      <c r="AM256" s="507">
        <v>0</v>
      </c>
      <c r="AN256" s="507">
        <v>0</v>
      </c>
      <c r="AO256" s="507">
        <v>0</v>
      </c>
      <c r="AP256" s="507">
        <v>0</v>
      </c>
      <c r="AQ256" s="507">
        <v>0</v>
      </c>
      <c r="AS256" s="358">
        <f t="shared" si="1081"/>
        <v>44865</v>
      </c>
      <c r="AT256" s="507">
        <f t="shared" si="1095"/>
        <v>0</v>
      </c>
      <c r="AU256" s="507">
        <v>0</v>
      </c>
      <c r="AV256" s="507">
        <v>0</v>
      </c>
      <c r="AW256" s="507">
        <v>0</v>
      </c>
      <c r="AX256" s="507">
        <v>0</v>
      </c>
      <c r="AY256" s="507">
        <v>0</v>
      </c>
      <c r="AZ256" s="507">
        <v>0</v>
      </c>
      <c r="BA256" s="507">
        <v>0</v>
      </c>
      <c r="BB256" s="507">
        <v>0</v>
      </c>
      <c r="BD256" s="358">
        <f t="shared" si="1082"/>
        <v>44865</v>
      </c>
      <c r="BE256" s="507">
        <f t="shared" si="1096"/>
        <v>0</v>
      </c>
      <c r="BF256" s="507">
        <v>0</v>
      </c>
      <c r="BG256" s="507">
        <v>0</v>
      </c>
      <c r="BH256" s="507">
        <v>0</v>
      </c>
      <c r="BI256" s="507">
        <v>0</v>
      </c>
      <c r="BJ256" s="507">
        <v>0</v>
      </c>
      <c r="BK256" s="507">
        <v>0</v>
      </c>
      <c r="BL256" s="507">
        <v>0</v>
      </c>
      <c r="BM256" s="507">
        <v>0</v>
      </c>
      <c r="BO256" s="358">
        <f t="shared" si="1083"/>
        <v>44865</v>
      </c>
      <c r="BP256" s="507">
        <f t="shared" si="1097"/>
        <v>0</v>
      </c>
      <c r="BQ256" s="507">
        <v>0</v>
      </c>
      <c r="BR256" s="507">
        <v>0</v>
      </c>
      <c r="BS256" s="507">
        <v>0</v>
      </c>
      <c r="BT256" s="507">
        <v>0</v>
      </c>
      <c r="BU256" s="507">
        <v>0</v>
      </c>
      <c r="BV256" s="507">
        <v>0</v>
      </c>
      <c r="BW256" s="507">
        <v>0</v>
      </c>
      <c r="BX256" s="507">
        <v>0</v>
      </c>
      <c r="BZ256" s="358">
        <f t="shared" si="1084"/>
        <v>44865</v>
      </c>
      <c r="CA256" s="507">
        <f t="shared" si="1098"/>
        <v>0</v>
      </c>
      <c r="CB256" s="507">
        <v>0</v>
      </c>
      <c r="CC256" s="507">
        <v>0</v>
      </c>
      <c r="CD256" s="507">
        <v>0</v>
      </c>
      <c r="CE256" s="507">
        <v>0</v>
      </c>
      <c r="CF256" s="507">
        <v>0</v>
      </c>
      <c r="CG256" s="507">
        <v>0</v>
      </c>
      <c r="CH256" s="507">
        <v>0</v>
      </c>
      <c r="CI256" s="507">
        <v>0</v>
      </c>
      <c r="CK256" s="358">
        <f t="shared" si="1085"/>
        <v>44865</v>
      </c>
      <c r="CL256" s="507">
        <f t="shared" si="1099"/>
        <v>0</v>
      </c>
      <c r="CM256" s="507">
        <v>0</v>
      </c>
      <c r="CN256" s="507">
        <v>0</v>
      </c>
      <c r="CO256" s="507">
        <v>0</v>
      </c>
      <c r="CP256" s="507">
        <v>0</v>
      </c>
      <c r="CQ256" s="507">
        <v>0</v>
      </c>
      <c r="CR256" s="507">
        <v>0</v>
      </c>
      <c r="CS256" s="507">
        <v>0</v>
      </c>
      <c r="CT256" s="507">
        <v>0</v>
      </c>
      <c r="CV256" s="358">
        <f t="shared" si="1086"/>
        <v>44865</v>
      </c>
      <c r="CW256" s="507">
        <f t="shared" si="1100"/>
        <v>0</v>
      </c>
      <c r="CX256" s="507">
        <v>0</v>
      </c>
      <c r="CY256" s="507">
        <v>0</v>
      </c>
      <c r="CZ256" s="507">
        <v>0</v>
      </c>
      <c r="DA256" s="507">
        <v>0</v>
      </c>
      <c r="DB256" s="507">
        <v>0</v>
      </c>
      <c r="DC256" s="507">
        <v>0</v>
      </c>
      <c r="DD256" s="507">
        <v>0</v>
      </c>
      <c r="DE256" s="507">
        <v>0</v>
      </c>
      <c r="DG256" s="358">
        <f t="shared" si="1087"/>
        <v>44865</v>
      </c>
      <c r="DH256" s="507">
        <f t="shared" si="1101"/>
        <v>0</v>
      </c>
      <c r="DI256" s="507">
        <v>0</v>
      </c>
      <c r="DJ256" s="507">
        <v>0</v>
      </c>
      <c r="DK256" s="507">
        <v>0</v>
      </c>
      <c r="DL256" s="507">
        <v>0</v>
      </c>
      <c r="DM256" s="507">
        <v>0</v>
      </c>
      <c r="DN256" s="507">
        <v>0</v>
      </c>
      <c r="DO256" s="507">
        <v>0</v>
      </c>
      <c r="DP256" s="507">
        <v>0</v>
      </c>
      <c r="DR256" s="358">
        <f t="shared" si="1088"/>
        <v>44865</v>
      </c>
      <c r="DS256" s="507">
        <f t="shared" si="1102"/>
        <v>0</v>
      </c>
      <c r="DT256" s="507">
        <v>0</v>
      </c>
      <c r="DU256" s="507">
        <v>0</v>
      </c>
      <c r="DV256" s="507">
        <v>0</v>
      </c>
      <c r="DW256" s="507">
        <v>0</v>
      </c>
      <c r="DX256" s="507">
        <v>0</v>
      </c>
      <c r="DY256" s="507">
        <v>0</v>
      </c>
      <c r="DZ256" s="507">
        <v>0</v>
      </c>
      <c r="EA256" s="507">
        <v>0</v>
      </c>
      <c r="EC256" s="358">
        <f t="shared" si="1089"/>
        <v>44865</v>
      </c>
      <c r="ED256" s="507">
        <f t="shared" si="1103"/>
        <v>0</v>
      </c>
      <c r="EE256" s="507">
        <v>0</v>
      </c>
      <c r="EF256" s="507">
        <v>0</v>
      </c>
      <c r="EG256" s="507">
        <v>0</v>
      </c>
      <c r="EH256" s="507">
        <v>0</v>
      </c>
      <c r="EI256" s="507">
        <v>0</v>
      </c>
      <c r="EJ256" s="507">
        <v>0</v>
      </c>
      <c r="EK256" s="507">
        <v>0</v>
      </c>
      <c r="EL256" s="507">
        <v>0</v>
      </c>
    </row>
    <row r="257" spans="1:142" x14ac:dyDescent="0.2">
      <c r="A257" s="358">
        <f t="shared" si="1070"/>
        <v>44895</v>
      </c>
      <c r="B257" s="507">
        <f t="shared" si="1090"/>
        <v>0</v>
      </c>
      <c r="C257" s="507">
        <f t="shared" si="1091"/>
        <v>0</v>
      </c>
      <c r="D257" s="507">
        <f t="shared" si="1071"/>
        <v>0</v>
      </c>
      <c r="E257" s="507">
        <f t="shared" si="1072"/>
        <v>0</v>
      </c>
      <c r="F257" s="507">
        <f t="shared" si="1073"/>
        <v>0</v>
      </c>
      <c r="G257" s="507">
        <f t="shared" si="1074"/>
        <v>0</v>
      </c>
      <c r="H257" s="507">
        <f t="shared" si="1075"/>
        <v>0</v>
      </c>
      <c r="I257" s="507">
        <f t="shared" si="1076"/>
        <v>0</v>
      </c>
      <c r="J257" s="507">
        <f t="shared" si="1077"/>
        <v>0</v>
      </c>
      <c r="L257" s="358">
        <f t="shared" si="1078"/>
        <v>44895</v>
      </c>
      <c r="M257" s="507">
        <f t="shared" si="1092"/>
        <v>0</v>
      </c>
      <c r="N257" s="507">
        <v>0</v>
      </c>
      <c r="O257" s="507">
        <v>0</v>
      </c>
      <c r="P257" s="507">
        <v>0</v>
      </c>
      <c r="Q257" s="507">
        <v>0</v>
      </c>
      <c r="R257" s="507">
        <v>0</v>
      </c>
      <c r="S257" s="507">
        <v>0</v>
      </c>
      <c r="T257" s="507">
        <v>0</v>
      </c>
      <c r="U257" s="507">
        <v>0</v>
      </c>
      <c r="W257" s="358">
        <f t="shared" si="1079"/>
        <v>44895</v>
      </c>
      <c r="X257" s="507">
        <f t="shared" si="1093"/>
        <v>0</v>
      </c>
      <c r="Y257" s="507">
        <v>0</v>
      </c>
      <c r="Z257" s="507">
        <v>0</v>
      </c>
      <c r="AA257" s="507">
        <v>0</v>
      </c>
      <c r="AB257" s="507">
        <v>0</v>
      </c>
      <c r="AC257" s="507">
        <v>0</v>
      </c>
      <c r="AD257" s="507">
        <v>0</v>
      </c>
      <c r="AE257" s="507">
        <v>0</v>
      </c>
      <c r="AF257" s="507">
        <v>0</v>
      </c>
      <c r="AH257" s="358">
        <f t="shared" si="1080"/>
        <v>44895</v>
      </c>
      <c r="AI257" s="507">
        <f t="shared" si="1094"/>
        <v>0</v>
      </c>
      <c r="AJ257" s="507">
        <v>0</v>
      </c>
      <c r="AK257" s="507">
        <v>0</v>
      </c>
      <c r="AL257" s="507">
        <v>0</v>
      </c>
      <c r="AM257" s="507">
        <v>0</v>
      </c>
      <c r="AN257" s="507">
        <v>0</v>
      </c>
      <c r="AO257" s="507">
        <v>0</v>
      </c>
      <c r="AP257" s="507">
        <v>0</v>
      </c>
      <c r="AQ257" s="507">
        <v>0</v>
      </c>
      <c r="AS257" s="358">
        <f t="shared" si="1081"/>
        <v>44895</v>
      </c>
      <c r="AT257" s="507">
        <f t="shared" si="1095"/>
        <v>0</v>
      </c>
      <c r="AU257" s="507">
        <v>0</v>
      </c>
      <c r="AV257" s="507">
        <v>0</v>
      </c>
      <c r="AW257" s="507">
        <v>0</v>
      </c>
      <c r="AX257" s="507">
        <v>0</v>
      </c>
      <c r="AY257" s="507">
        <v>0</v>
      </c>
      <c r="AZ257" s="507">
        <v>0</v>
      </c>
      <c r="BA257" s="507">
        <v>0</v>
      </c>
      <c r="BB257" s="507">
        <v>0</v>
      </c>
      <c r="BD257" s="358">
        <f t="shared" si="1082"/>
        <v>44895</v>
      </c>
      <c r="BE257" s="507">
        <f t="shared" si="1096"/>
        <v>0</v>
      </c>
      <c r="BF257" s="507">
        <v>0</v>
      </c>
      <c r="BG257" s="507">
        <v>0</v>
      </c>
      <c r="BH257" s="507">
        <v>0</v>
      </c>
      <c r="BI257" s="507">
        <v>0</v>
      </c>
      <c r="BJ257" s="507">
        <v>0</v>
      </c>
      <c r="BK257" s="507">
        <v>0</v>
      </c>
      <c r="BL257" s="507">
        <v>0</v>
      </c>
      <c r="BM257" s="507">
        <v>0</v>
      </c>
      <c r="BO257" s="358">
        <f t="shared" si="1083"/>
        <v>44895</v>
      </c>
      <c r="BP257" s="507">
        <f t="shared" si="1097"/>
        <v>0</v>
      </c>
      <c r="BQ257" s="507">
        <v>0</v>
      </c>
      <c r="BR257" s="507">
        <v>0</v>
      </c>
      <c r="BS257" s="507">
        <v>0</v>
      </c>
      <c r="BT257" s="507">
        <v>0</v>
      </c>
      <c r="BU257" s="507">
        <v>0</v>
      </c>
      <c r="BV257" s="507">
        <v>0</v>
      </c>
      <c r="BW257" s="507">
        <v>0</v>
      </c>
      <c r="BX257" s="507">
        <v>0</v>
      </c>
      <c r="BZ257" s="358">
        <f t="shared" si="1084"/>
        <v>44895</v>
      </c>
      <c r="CA257" s="507">
        <f t="shared" si="1098"/>
        <v>0</v>
      </c>
      <c r="CB257" s="507">
        <v>0</v>
      </c>
      <c r="CC257" s="507">
        <v>0</v>
      </c>
      <c r="CD257" s="507">
        <v>0</v>
      </c>
      <c r="CE257" s="507">
        <v>0</v>
      </c>
      <c r="CF257" s="507">
        <v>0</v>
      </c>
      <c r="CG257" s="507">
        <v>0</v>
      </c>
      <c r="CH257" s="507">
        <v>0</v>
      </c>
      <c r="CI257" s="507">
        <v>0</v>
      </c>
      <c r="CK257" s="358">
        <f t="shared" si="1085"/>
        <v>44895</v>
      </c>
      <c r="CL257" s="507">
        <f t="shared" si="1099"/>
        <v>0</v>
      </c>
      <c r="CM257" s="507">
        <v>0</v>
      </c>
      <c r="CN257" s="507">
        <v>0</v>
      </c>
      <c r="CO257" s="507">
        <v>0</v>
      </c>
      <c r="CP257" s="507">
        <v>0</v>
      </c>
      <c r="CQ257" s="507">
        <v>0</v>
      </c>
      <c r="CR257" s="507">
        <v>0</v>
      </c>
      <c r="CS257" s="507">
        <v>0</v>
      </c>
      <c r="CT257" s="507">
        <v>0</v>
      </c>
      <c r="CV257" s="358">
        <f t="shared" si="1086"/>
        <v>44895</v>
      </c>
      <c r="CW257" s="507">
        <f t="shared" si="1100"/>
        <v>0</v>
      </c>
      <c r="CX257" s="507">
        <v>0</v>
      </c>
      <c r="CY257" s="507">
        <v>0</v>
      </c>
      <c r="CZ257" s="507">
        <v>0</v>
      </c>
      <c r="DA257" s="507">
        <v>0</v>
      </c>
      <c r="DB257" s="507">
        <v>0</v>
      </c>
      <c r="DC257" s="507">
        <v>0</v>
      </c>
      <c r="DD257" s="507">
        <v>0</v>
      </c>
      <c r="DE257" s="507">
        <v>0</v>
      </c>
      <c r="DG257" s="358">
        <f t="shared" si="1087"/>
        <v>44895</v>
      </c>
      <c r="DH257" s="507">
        <f t="shared" si="1101"/>
        <v>0</v>
      </c>
      <c r="DI257" s="507">
        <v>0</v>
      </c>
      <c r="DJ257" s="507">
        <v>0</v>
      </c>
      <c r="DK257" s="507">
        <v>0</v>
      </c>
      <c r="DL257" s="507">
        <v>0</v>
      </c>
      <c r="DM257" s="507">
        <v>0</v>
      </c>
      <c r="DN257" s="507">
        <v>0</v>
      </c>
      <c r="DO257" s="507">
        <v>0</v>
      </c>
      <c r="DP257" s="507">
        <v>0</v>
      </c>
      <c r="DR257" s="358">
        <f t="shared" si="1088"/>
        <v>44895</v>
      </c>
      <c r="DS257" s="507">
        <f t="shared" si="1102"/>
        <v>0</v>
      </c>
      <c r="DT257" s="507">
        <v>0</v>
      </c>
      <c r="DU257" s="507">
        <v>0</v>
      </c>
      <c r="DV257" s="507">
        <v>0</v>
      </c>
      <c r="DW257" s="507">
        <v>0</v>
      </c>
      <c r="DX257" s="507">
        <v>0</v>
      </c>
      <c r="DY257" s="507">
        <v>0</v>
      </c>
      <c r="DZ257" s="507">
        <v>0</v>
      </c>
      <c r="EA257" s="507">
        <v>0</v>
      </c>
      <c r="EC257" s="358">
        <f t="shared" si="1089"/>
        <v>44895</v>
      </c>
      <c r="ED257" s="507">
        <f t="shared" si="1103"/>
        <v>0</v>
      </c>
      <c r="EE257" s="507">
        <v>0</v>
      </c>
      <c r="EF257" s="507">
        <v>0</v>
      </c>
      <c r="EG257" s="507">
        <v>0</v>
      </c>
      <c r="EH257" s="507">
        <v>0</v>
      </c>
      <c r="EI257" s="507">
        <v>0</v>
      </c>
      <c r="EJ257" s="507">
        <v>0</v>
      </c>
      <c r="EK257" s="507">
        <v>0</v>
      </c>
      <c r="EL257" s="507">
        <v>0</v>
      </c>
    </row>
    <row r="258" spans="1:142" x14ac:dyDescent="0.2">
      <c r="A258" s="358">
        <f t="shared" si="1070"/>
        <v>44926</v>
      </c>
      <c r="B258" s="507">
        <f t="shared" si="1090"/>
        <v>0</v>
      </c>
      <c r="C258" s="507">
        <f t="shared" si="1091"/>
        <v>0</v>
      </c>
      <c r="D258" s="507">
        <f t="shared" si="1071"/>
        <v>0</v>
      </c>
      <c r="E258" s="507">
        <f t="shared" si="1072"/>
        <v>0</v>
      </c>
      <c r="F258" s="507">
        <f t="shared" si="1073"/>
        <v>0</v>
      </c>
      <c r="G258" s="507">
        <f t="shared" si="1074"/>
        <v>0</v>
      </c>
      <c r="H258" s="507">
        <f t="shared" si="1075"/>
        <v>0</v>
      </c>
      <c r="I258" s="507">
        <f t="shared" si="1076"/>
        <v>0</v>
      </c>
      <c r="J258" s="507">
        <f t="shared" si="1077"/>
        <v>0</v>
      </c>
      <c r="L258" s="358">
        <f t="shared" si="1078"/>
        <v>44926</v>
      </c>
      <c r="M258" s="507">
        <f t="shared" si="1092"/>
        <v>0</v>
      </c>
      <c r="N258" s="507">
        <v>0</v>
      </c>
      <c r="O258" s="507">
        <v>0</v>
      </c>
      <c r="P258" s="507">
        <v>0</v>
      </c>
      <c r="Q258" s="507">
        <v>0</v>
      </c>
      <c r="R258" s="507">
        <v>0</v>
      </c>
      <c r="S258" s="507">
        <v>0</v>
      </c>
      <c r="T258" s="507">
        <v>0</v>
      </c>
      <c r="U258" s="507">
        <v>0</v>
      </c>
      <c r="W258" s="358">
        <f t="shared" si="1079"/>
        <v>44926</v>
      </c>
      <c r="X258" s="507">
        <f t="shared" si="1093"/>
        <v>0</v>
      </c>
      <c r="Y258" s="507">
        <v>0</v>
      </c>
      <c r="Z258" s="507">
        <v>0</v>
      </c>
      <c r="AA258" s="507">
        <v>0</v>
      </c>
      <c r="AB258" s="507">
        <v>0</v>
      </c>
      <c r="AC258" s="507">
        <v>0</v>
      </c>
      <c r="AD258" s="507">
        <v>0</v>
      </c>
      <c r="AE258" s="507">
        <v>0</v>
      </c>
      <c r="AF258" s="507">
        <v>0</v>
      </c>
      <c r="AH258" s="358">
        <f t="shared" si="1080"/>
        <v>44926</v>
      </c>
      <c r="AI258" s="507">
        <f t="shared" si="1094"/>
        <v>0</v>
      </c>
      <c r="AJ258" s="507">
        <v>0</v>
      </c>
      <c r="AK258" s="507">
        <v>0</v>
      </c>
      <c r="AL258" s="507">
        <v>0</v>
      </c>
      <c r="AM258" s="507">
        <v>0</v>
      </c>
      <c r="AN258" s="507">
        <v>0</v>
      </c>
      <c r="AO258" s="507">
        <v>0</v>
      </c>
      <c r="AP258" s="507">
        <v>0</v>
      </c>
      <c r="AQ258" s="507">
        <v>0</v>
      </c>
      <c r="AS258" s="358">
        <f t="shared" si="1081"/>
        <v>44926</v>
      </c>
      <c r="AT258" s="507">
        <f t="shared" si="1095"/>
        <v>0</v>
      </c>
      <c r="AU258" s="507">
        <v>0</v>
      </c>
      <c r="AV258" s="507">
        <v>0</v>
      </c>
      <c r="AW258" s="507">
        <v>0</v>
      </c>
      <c r="AX258" s="507">
        <v>0</v>
      </c>
      <c r="AY258" s="507">
        <v>0</v>
      </c>
      <c r="AZ258" s="507">
        <v>0</v>
      </c>
      <c r="BA258" s="507">
        <v>0</v>
      </c>
      <c r="BB258" s="507">
        <v>0</v>
      </c>
      <c r="BD258" s="358">
        <f t="shared" si="1082"/>
        <v>44926</v>
      </c>
      <c r="BE258" s="507">
        <f t="shared" si="1096"/>
        <v>0</v>
      </c>
      <c r="BF258" s="507">
        <v>0</v>
      </c>
      <c r="BG258" s="507">
        <v>0</v>
      </c>
      <c r="BH258" s="507">
        <v>0</v>
      </c>
      <c r="BI258" s="507">
        <v>0</v>
      </c>
      <c r="BJ258" s="507">
        <v>0</v>
      </c>
      <c r="BK258" s="507">
        <v>0</v>
      </c>
      <c r="BL258" s="507">
        <v>0</v>
      </c>
      <c r="BM258" s="507">
        <v>0</v>
      </c>
      <c r="BO258" s="358">
        <f t="shared" si="1083"/>
        <v>44926</v>
      </c>
      <c r="BP258" s="507">
        <f t="shared" si="1097"/>
        <v>0</v>
      </c>
      <c r="BQ258" s="507">
        <v>0</v>
      </c>
      <c r="BR258" s="507">
        <v>0</v>
      </c>
      <c r="BS258" s="507">
        <v>0</v>
      </c>
      <c r="BT258" s="507">
        <v>0</v>
      </c>
      <c r="BU258" s="507">
        <v>0</v>
      </c>
      <c r="BV258" s="507">
        <v>0</v>
      </c>
      <c r="BW258" s="507">
        <v>0</v>
      </c>
      <c r="BX258" s="507">
        <v>0</v>
      </c>
      <c r="BZ258" s="358">
        <f t="shared" si="1084"/>
        <v>44926</v>
      </c>
      <c r="CA258" s="507">
        <f t="shared" si="1098"/>
        <v>0</v>
      </c>
      <c r="CB258" s="507">
        <v>0</v>
      </c>
      <c r="CC258" s="507">
        <v>0</v>
      </c>
      <c r="CD258" s="507">
        <v>0</v>
      </c>
      <c r="CE258" s="507">
        <v>0</v>
      </c>
      <c r="CF258" s="507">
        <v>0</v>
      </c>
      <c r="CG258" s="507">
        <v>0</v>
      </c>
      <c r="CH258" s="507">
        <v>0</v>
      </c>
      <c r="CI258" s="507">
        <v>0</v>
      </c>
      <c r="CK258" s="358">
        <f t="shared" si="1085"/>
        <v>44926</v>
      </c>
      <c r="CL258" s="507">
        <f t="shared" si="1099"/>
        <v>0</v>
      </c>
      <c r="CM258" s="507">
        <v>0</v>
      </c>
      <c r="CN258" s="507">
        <v>0</v>
      </c>
      <c r="CO258" s="507">
        <v>0</v>
      </c>
      <c r="CP258" s="507">
        <v>0</v>
      </c>
      <c r="CQ258" s="507">
        <v>0</v>
      </c>
      <c r="CR258" s="507">
        <v>0</v>
      </c>
      <c r="CS258" s="507">
        <v>0</v>
      </c>
      <c r="CT258" s="507">
        <v>0</v>
      </c>
      <c r="CV258" s="358">
        <f t="shared" si="1086"/>
        <v>44926</v>
      </c>
      <c r="CW258" s="507">
        <f t="shared" si="1100"/>
        <v>0</v>
      </c>
      <c r="CX258" s="507">
        <v>0</v>
      </c>
      <c r="CY258" s="507">
        <v>0</v>
      </c>
      <c r="CZ258" s="507">
        <v>0</v>
      </c>
      <c r="DA258" s="507">
        <v>0</v>
      </c>
      <c r="DB258" s="507">
        <v>0</v>
      </c>
      <c r="DC258" s="507">
        <v>0</v>
      </c>
      <c r="DD258" s="507">
        <v>0</v>
      </c>
      <c r="DE258" s="507">
        <v>0</v>
      </c>
      <c r="DG258" s="358">
        <f t="shared" si="1087"/>
        <v>44926</v>
      </c>
      <c r="DH258" s="507">
        <f t="shared" si="1101"/>
        <v>0</v>
      </c>
      <c r="DI258" s="507">
        <v>0</v>
      </c>
      <c r="DJ258" s="507">
        <v>0</v>
      </c>
      <c r="DK258" s="507">
        <v>0</v>
      </c>
      <c r="DL258" s="507">
        <v>0</v>
      </c>
      <c r="DM258" s="507">
        <v>0</v>
      </c>
      <c r="DN258" s="507">
        <v>0</v>
      </c>
      <c r="DO258" s="507">
        <v>0</v>
      </c>
      <c r="DP258" s="507">
        <v>0</v>
      </c>
      <c r="DR258" s="358">
        <f t="shared" si="1088"/>
        <v>44926</v>
      </c>
      <c r="DS258" s="507">
        <f t="shared" si="1102"/>
        <v>0</v>
      </c>
      <c r="DT258" s="507">
        <v>0</v>
      </c>
      <c r="DU258" s="507">
        <v>0</v>
      </c>
      <c r="DV258" s="507">
        <v>0</v>
      </c>
      <c r="DW258" s="507">
        <v>0</v>
      </c>
      <c r="DX258" s="507">
        <v>0</v>
      </c>
      <c r="DY258" s="507">
        <v>0</v>
      </c>
      <c r="DZ258" s="507">
        <v>0</v>
      </c>
      <c r="EA258" s="507">
        <v>0</v>
      </c>
      <c r="EC258" s="358">
        <f t="shared" si="1089"/>
        <v>44926</v>
      </c>
      <c r="ED258" s="507">
        <f t="shared" si="1103"/>
        <v>0</v>
      </c>
      <c r="EE258" s="507">
        <v>0</v>
      </c>
      <c r="EF258" s="507">
        <v>0</v>
      </c>
      <c r="EG258" s="507">
        <v>0</v>
      </c>
      <c r="EH258" s="507">
        <v>0</v>
      </c>
      <c r="EI258" s="507">
        <v>0</v>
      </c>
      <c r="EJ258" s="507">
        <v>0</v>
      </c>
      <c r="EK258" s="507">
        <v>0</v>
      </c>
      <c r="EL258" s="507">
        <v>0</v>
      </c>
    </row>
    <row r="259" spans="1:142" x14ac:dyDescent="0.2">
      <c r="A259" s="358">
        <f t="shared" si="1070"/>
        <v>44957</v>
      </c>
      <c r="B259" s="507">
        <f t="shared" si="1090"/>
        <v>0</v>
      </c>
      <c r="C259" s="507">
        <f t="shared" si="1091"/>
        <v>0</v>
      </c>
      <c r="D259" s="507">
        <f t="shared" si="1071"/>
        <v>0</v>
      </c>
      <c r="E259" s="507">
        <f t="shared" si="1072"/>
        <v>0</v>
      </c>
      <c r="F259" s="507">
        <f t="shared" si="1073"/>
        <v>0</v>
      </c>
      <c r="G259" s="507">
        <f t="shared" si="1074"/>
        <v>0</v>
      </c>
      <c r="H259" s="507">
        <f t="shared" si="1075"/>
        <v>0</v>
      </c>
      <c r="I259" s="507">
        <f t="shared" si="1076"/>
        <v>0</v>
      </c>
      <c r="J259" s="507">
        <f t="shared" si="1077"/>
        <v>0</v>
      </c>
      <c r="L259" s="358">
        <f t="shared" si="1078"/>
        <v>44957</v>
      </c>
      <c r="M259" s="507">
        <f t="shared" si="1092"/>
        <v>0</v>
      </c>
      <c r="N259" s="507">
        <v>0</v>
      </c>
      <c r="O259" s="507">
        <v>0</v>
      </c>
      <c r="P259" s="507">
        <v>0</v>
      </c>
      <c r="Q259" s="507">
        <v>0</v>
      </c>
      <c r="R259" s="507">
        <v>0</v>
      </c>
      <c r="S259" s="507">
        <v>0</v>
      </c>
      <c r="T259" s="507">
        <v>0</v>
      </c>
      <c r="U259" s="507">
        <v>0</v>
      </c>
      <c r="W259" s="358">
        <f t="shared" si="1079"/>
        <v>44957</v>
      </c>
      <c r="X259" s="507">
        <f t="shared" si="1093"/>
        <v>0</v>
      </c>
      <c r="Y259" s="507">
        <v>0</v>
      </c>
      <c r="Z259" s="507">
        <v>0</v>
      </c>
      <c r="AA259" s="507">
        <v>0</v>
      </c>
      <c r="AB259" s="507">
        <v>0</v>
      </c>
      <c r="AC259" s="507">
        <v>0</v>
      </c>
      <c r="AD259" s="507">
        <v>0</v>
      </c>
      <c r="AE259" s="507">
        <v>0</v>
      </c>
      <c r="AF259" s="507">
        <v>0</v>
      </c>
      <c r="AH259" s="358">
        <f t="shared" si="1080"/>
        <v>44957</v>
      </c>
      <c r="AI259" s="507">
        <f t="shared" si="1094"/>
        <v>0</v>
      </c>
      <c r="AJ259" s="507">
        <v>0</v>
      </c>
      <c r="AK259" s="507">
        <v>0</v>
      </c>
      <c r="AL259" s="507">
        <v>0</v>
      </c>
      <c r="AM259" s="507">
        <v>0</v>
      </c>
      <c r="AN259" s="507">
        <v>0</v>
      </c>
      <c r="AO259" s="507">
        <v>0</v>
      </c>
      <c r="AP259" s="507">
        <v>0</v>
      </c>
      <c r="AQ259" s="507">
        <v>0</v>
      </c>
      <c r="AS259" s="358">
        <f t="shared" si="1081"/>
        <v>44957</v>
      </c>
      <c r="AT259" s="507">
        <f t="shared" si="1095"/>
        <v>0</v>
      </c>
      <c r="AU259" s="507">
        <v>0</v>
      </c>
      <c r="AV259" s="507">
        <v>0</v>
      </c>
      <c r="AW259" s="507">
        <v>0</v>
      </c>
      <c r="AX259" s="507">
        <v>0</v>
      </c>
      <c r="AY259" s="507">
        <v>0</v>
      </c>
      <c r="AZ259" s="507">
        <v>0</v>
      </c>
      <c r="BA259" s="507">
        <v>0</v>
      </c>
      <c r="BB259" s="507">
        <v>0</v>
      </c>
      <c r="BD259" s="358">
        <f t="shared" si="1082"/>
        <v>44957</v>
      </c>
      <c r="BE259" s="507">
        <f t="shared" si="1096"/>
        <v>0</v>
      </c>
      <c r="BF259" s="507">
        <v>0</v>
      </c>
      <c r="BG259" s="507">
        <v>0</v>
      </c>
      <c r="BH259" s="507">
        <v>0</v>
      </c>
      <c r="BI259" s="507">
        <v>0</v>
      </c>
      <c r="BJ259" s="507">
        <v>0</v>
      </c>
      <c r="BK259" s="507">
        <v>0</v>
      </c>
      <c r="BL259" s="507">
        <v>0</v>
      </c>
      <c r="BM259" s="507">
        <v>0</v>
      </c>
      <c r="BO259" s="358">
        <f t="shared" si="1083"/>
        <v>44957</v>
      </c>
      <c r="BP259" s="507">
        <f t="shared" si="1097"/>
        <v>0</v>
      </c>
      <c r="BQ259" s="507">
        <v>0</v>
      </c>
      <c r="BR259" s="507">
        <v>0</v>
      </c>
      <c r="BS259" s="507">
        <v>0</v>
      </c>
      <c r="BT259" s="507">
        <v>0</v>
      </c>
      <c r="BU259" s="507">
        <v>0</v>
      </c>
      <c r="BV259" s="507">
        <v>0</v>
      </c>
      <c r="BW259" s="507">
        <v>0</v>
      </c>
      <c r="BX259" s="507">
        <v>0</v>
      </c>
      <c r="BZ259" s="358">
        <f t="shared" si="1084"/>
        <v>44957</v>
      </c>
      <c r="CA259" s="507">
        <f t="shared" si="1098"/>
        <v>0</v>
      </c>
      <c r="CB259" s="507">
        <v>0</v>
      </c>
      <c r="CC259" s="507">
        <v>0</v>
      </c>
      <c r="CD259" s="507">
        <v>0</v>
      </c>
      <c r="CE259" s="507">
        <v>0</v>
      </c>
      <c r="CF259" s="507">
        <v>0</v>
      </c>
      <c r="CG259" s="507">
        <v>0</v>
      </c>
      <c r="CH259" s="507">
        <v>0</v>
      </c>
      <c r="CI259" s="507">
        <v>0</v>
      </c>
      <c r="CK259" s="358">
        <f t="shared" si="1085"/>
        <v>44957</v>
      </c>
      <c r="CL259" s="507">
        <f t="shared" si="1099"/>
        <v>0</v>
      </c>
      <c r="CM259" s="507">
        <v>0</v>
      </c>
      <c r="CN259" s="507">
        <v>0</v>
      </c>
      <c r="CO259" s="507">
        <v>0</v>
      </c>
      <c r="CP259" s="507">
        <v>0</v>
      </c>
      <c r="CQ259" s="507">
        <v>0</v>
      </c>
      <c r="CR259" s="507">
        <v>0</v>
      </c>
      <c r="CS259" s="507">
        <v>0</v>
      </c>
      <c r="CT259" s="507">
        <v>0</v>
      </c>
      <c r="CV259" s="358">
        <f t="shared" si="1086"/>
        <v>44957</v>
      </c>
      <c r="CW259" s="507">
        <f t="shared" si="1100"/>
        <v>0</v>
      </c>
      <c r="CX259" s="507">
        <v>0</v>
      </c>
      <c r="CY259" s="507">
        <v>0</v>
      </c>
      <c r="CZ259" s="507">
        <v>0</v>
      </c>
      <c r="DA259" s="507">
        <v>0</v>
      </c>
      <c r="DB259" s="507">
        <v>0</v>
      </c>
      <c r="DC259" s="507">
        <v>0</v>
      </c>
      <c r="DD259" s="507">
        <v>0</v>
      </c>
      <c r="DE259" s="507">
        <v>0</v>
      </c>
      <c r="DG259" s="358">
        <f t="shared" si="1087"/>
        <v>44957</v>
      </c>
      <c r="DH259" s="507">
        <f t="shared" si="1101"/>
        <v>0</v>
      </c>
      <c r="DI259" s="507">
        <v>0</v>
      </c>
      <c r="DJ259" s="507">
        <v>0</v>
      </c>
      <c r="DK259" s="507">
        <v>0</v>
      </c>
      <c r="DL259" s="507">
        <v>0</v>
      </c>
      <c r="DM259" s="507">
        <v>0</v>
      </c>
      <c r="DN259" s="507">
        <v>0</v>
      </c>
      <c r="DO259" s="507">
        <v>0</v>
      </c>
      <c r="DP259" s="507">
        <v>0</v>
      </c>
      <c r="DR259" s="358">
        <f t="shared" si="1088"/>
        <v>44957</v>
      </c>
      <c r="DS259" s="507">
        <f t="shared" si="1102"/>
        <v>0</v>
      </c>
      <c r="DT259" s="507">
        <v>0</v>
      </c>
      <c r="DU259" s="507">
        <v>0</v>
      </c>
      <c r="DV259" s="507">
        <v>0</v>
      </c>
      <c r="DW259" s="507">
        <v>0</v>
      </c>
      <c r="DX259" s="507">
        <v>0</v>
      </c>
      <c r="DY259" s="507">
        <v>0</v>
      </c>
      <c r="DZ259" s="507">
        <v>0</v>
      </c>
      <c r="EA259" s="507">
        <v>0</v>
      </c>
      <c r="EC259" s="358">
        <f t="shared" si="1089"/>
        <v>44957</v>
      </c>
      <c r="ED259" s="507">
        <f t="shared" si="1103"/>
        <v>0</v>
      </c>
      <c r="EE259" s="507">
        <v>0</v>
      </c>
      <c r="EF259" s="507">
        <v>0</v>
      </c>
      <c r="EG259" s="507">
        <v>0</v>
      </c>
      <c r="EH259" s="507">
        <v>0</v>
      </c>
      <c r="EI259" s="507">
        <v>0</v>
      </c>
      <c r="EJ259" s="507">
        <v>0</v>
      </c>
      <c r="EK259" s="507">
        <v>0</v>
      </c>
      <c r="EL259" s="507">
        <v>0</v>
      </c>
    </row>
    <row r="260" spans="1:142" x14ac:dyDescent="0.2">
      <c r="A260" s="358">
        <f t="shared" si="1070"/>
        <v>44985</v>
      </c>
      <c r="B260" s="507">
        <f t="shared" si="1090"/>
        <v>0</v>
      </c>
      <c r="C260" s="507">
        <f t="shared" si="1091"/>
        <v>0</v>
      </c>
      <c r="D260" s="507">
        <f t="shared" si="1071"/>
        <v>0</v>
      </c>
      <c r="E260" s="507">
        <f t="shared" si="1072"/>
        <v>0</v>
      </c>
      <c r="F260" s="507">
        <f t="shared" si="1073"/>
        <v>0</v>
      </c>
      <c r="G260" s="507">
        <f t="shared" si="1074"/>
        <v>0</v>
      </c>
      <c r="H260" s="507">
        <f t="shared" si="1075"/>
        <v>0</v>
      </c>
      <c r="I260" s="507">
        <f t="shared" si="1076"/>
        <v>0</v>
      </c>
      <c r="J260" s="507">
        <f t="shared" si="1077"/>
        <v>0</v>
      </c>
      <c r="L260" s="358">
        <f t="shared" si="1078"/>
        <v>44985</v>
      </c>
      <c r="M260" s="507">
        <f t="shared" si="1092"/>
        <v>0</v>
      </c>
      <c r="N260" s="507">
        <v>0</v>
      </c>
      <c r="O260" s="507">
        <v>0</v>
      </c>
      <c r="P260" s="507">
        <v>0</v>
      </c>
      <c r="Q260" s="507">
        <v>0</v>
      </c>
      <c r="R260" s="507">
        <v>0</v>
      </c>
      <c r="S260" s="507">
        <v>0</v>
      </c>
      <c r="T260" s="507">
        <v>0</v>
      </c>
      <c r="U260" s="507">
        <v>0</v>
      </c>
      <c r="W260" s="358">
        <f t="shared" si="1079"/>
        <v>44985</v>
      </c>
      <c r="X260" s="507">
        <f t="shared" si="1093"/>
        <v>0</v>
      </c>
      <c r="Y260" s="507">
        <v>0</v>
      </c>
      <c r="Z260" s="507">
        <v>0</v>
      </c>
      <c r="AA260" s="507">
        <v>0</v>
      </c>
      <c r="AB260" s="507">
        <v>0</v>
      </c>
      <c r="AC260" s="507">
        <v>0</v>
      </c>
      <c r="AD260" s="507">
        <v>0</v>
      </c>
      <c r="AE260" s="507">
        <v>0</v>
      </c>
      <c r="AF260" s="507">
        <v>0</v>
      </c>
      <c r="AH260" s="358">
        <f t="shared" si="1080"/>
        <v>44985</v>
      </c>
      <c r="AI260" s="507">
        <f t="shared" si="1094"/>
        <v>0</v>
      </c>
      <c r="AJ260" s="507">
        <v>0</v>
      </c>
      <c r="AK260" s="507">
        <v>0</v>
      </c>
      <c r="AL260" s="507">
        <v>0</v>
      </c>
      <c r="AM260" s="507">
        <v>0</v>
      </c>
      <c r="AN260" s="507">
        <v>0</v>
      </c>
      <c r="AO260" s="507">
        <v>0</v>
      </c>
      <c r="AP260" s="507">
        <v>0</v>
      </c>
      <c r="AQ260" s="507">
        <v>0</v>
      </c>
      <c r="AS260" s="358">
        <f t="shared" si="1081"/>
        <v>44985</v>
      </c>
      <c r="AT260" s="507">
        <f t="shared" si="1095"/>
        <v>0</v>
      </c>
      <c r="AU260" s="507">
        <v>0</v>
      </c>
      <c r="AV260" s="507">
        <v>0</v>
      </c>
      <c r="AW260" s="507">
        <v>0</v>
      </c>
      <c r="AX260" s="507">
        <v>0</v>
      </c>
      <c r="AY260" s="507">
        <v>0</v>
      </c>
      <c r="AZ260" s="507">
        <v>0</v>
      </c>
      <c r="BA260" s="507">
        <v>0</v>
      </c>
      <c r="BB260" s="507">
        <v>0</v>
      </c>
      <c r="BD260" s="358">
        <f t="shared" si="1082"/>
        <v>44985</v>
      </c>
      <c r="BE260" s="507">
        <f t="shared" si="1096"/>
        <v>0</v>
      </c>
      <c r="BF260" s="507">
        <v>0</v>
      </c>
      <c r="BG260" s="507">
        <v>0</v>
      </c>
      <c r="BH260" s="507">
        <v>0</v>
      </c>
      <c r="BI260" s="507">
        <v>0</v>
      </c>
      <c r="BJ260" s="507">
        <v>0</v>
      </c>
      <c r="BK260" s="507">
        <v>0</v>
      </c>
      <c r="BL260" s="507">
        <v>0</v>
      </c>
      <c r="BM260" s="507">
        <v>0</v>
      </c>
      <c r="BO260" s="358">
        <f t="shared" si="1083"/>
        <v>44985</v>
      </c>
      <c r="BP260" s="507">
        <f t="shared" si="1097"/>
        <v>0</v>
      </c>
      <c r="BQ260" s="507">
        <v>0</v>
      </c>
      <c r="BR260" s="507">
        <v>0</v>
      </c>
      <c r="BS260" s="507">
        <v>0</v>
      </c>
      <c r="BT260" s="507">
        <v>0</v>
      </c>
      <c r="BU260" s="507">
        <v>0</v>
      </c>
      <c r="BV260" s="507">
        <v>0</v>
      </c>
      <c r="BW260" s="507">
        <v>0</v>
      </c>
      <c r="BX260" s="507">
        <v>0</v>
      </c>
      <c r="BZ260" s="358">
        <f t="shared" si="1084"/>
        <v>44985</v>
      </c>
      <c r="CA260" s="507">
        <f t="shared" si="1098"/>
        <v>0</v>
      </c>
      <c r="CB260" s="507">
        <v>0</v>
      </c>
      <c r="CC260" s="507">
        <v>0</v>
      </c>
      <c r="CD260" s="507">
        <v>0</v>
      </c>
      <c r="CE260" s="507">
        <v>0</v>
      </c>
      <c r="CF260" s="507">
        <v>0</v>
      </c>
      <c r="CG260" s="507">
        <v>0</v>
      </c>
      <c r="CH260" s="507">
        <v>0</v>
      </c>
      <c r="CI260" s="507">
        <v>0</v>
      </c>
      <c r="CK260" s="358">
        <f t="shared" si="1085"/>
        <v>44985</v>
      </c>
      <c r="CL260" s="507">
        <f t="shared" si="1099"/>
        <v>0</v>
      </c>
      <c r="CM260" s="507">
        <v>0</v>
      </c>
      <c r="CN260" s="507">
        <v>0</v>
      </c>
      <c r="CO260" s="507">
        <v>0</v>
      </c>
      <c r="CP260" s="507">
        <v>0</v>
      </c>
      <c r="CQ260" s="507">
        <v>0</v>
      </c>
      <c r="CR260" s="507">
        <v>0</v>
      </c>
      <c r="CS260" s="507">
        <v>0</v>
      </c>
      <c r="CT260" s="507">
        <v>0</v>
      </c>
      <c r="CV260" s="358">
        <f t="shared" si="1086"/>
        <v>44985</v>
      </c>
      <c r="CW260" s="507">
        <f t="shared" si="1100"/>
        <v>0</v>
      </c>
      <c r="CX260" s="507">
        <v>0</v>
      </c>
      <c r="CY260" s="507">
        <v>0</v>
      </c>
      <c r="CZ260" s="507">
        <v>0</v>
      </c>
      <c r="DA260" s="507">
        <v>0</v>
      </c>
      <c r="DB260" s="507">
        <v>0</v>
      </c>
      <c r="DC260" s="507">
        <v>0</v>
      </c>
      <c r="DD260" s="507">
        <v>0</v>
      </c>
      <c r="DE260" s="507">
        <v>0</v>
      </c>
      <c r="DG260" s="358">
        <f t="shared" si="1087"/>
        <v>44985</v>
      </c>
      <c r="DH260" s="507">
        <f t="shared" si="1101"/>
        <v>0</v>
      </c>
      <c r="DI260" s="507">
        <v>0</v>
      </c>
      <c r="DJ260" s="507">
        <v>0</v>
      </c>
      <c r="DK260" s="507">
        <v>0</v>
      </c>
      <c r="DL260" s="507">
        <v>0</v>
      </c>
      <c r="DM260" s="507">
        <v>0</v>
      </c>
      <c r="DN260" s="507">
        <v>0</v>
      </c>
      <c r="DO260" s="507">
        <v>0</v>
      </c>
      <c r="DP260" s="507">
        <v>0</v>
      </c>
      <c r="DR260" s="358">
        <f t="shared" si="1088"/>
        <v>44985</v>
      </c>
      <c r="DS260" s="507">
        <f t="shared" si="1102"/>
        <v>0</v>
      </c>
      <c r="DT260" s="507">
        <v>0</v>
      </c>
      <c r="DU260" s="507">
        <v>0</v>
      </c>
      <c r="DV260" s="507">
        <v>0</v>
      </c>
      <c r="DW260" s="507">
        <v>0</v>
      </c>
      <c r="DX260" s="507">
        <v>0</v>
      </c>
      <c r="DY260" s="507">
        <v>0</v>
      </c>
      <c r="DZ260" s="507">
        <v>0</v>
      </c>
      <c r="EA260" s="507">
        <v>0</v>
      </c>
      <c r="EC260" s="358">
        <f t="shared" si="1089"/>
        <v>44985</v>
      </c>
      <c r="ED260" s="507">
        <f t="shared" si="1103"/>
        <v>0</v>
      </c>
      <c r="EE260" s="507">
        <v>0</v>
      </c>
      <c r="EF260" s="507">
        <v>0</v>
      </c>
      <c r="EG260" s="507">
        <v>0</v>
      </c>
      <c r="EH260" s="507">
        <v>0</v>
      </c>
      <c r="EI260" s="507">
        <v>0</v>
      </c>
      <c r="EJ260" s="507">
        <v>0</v>
      </c>
      <c r="EK260" s="507">
        <v>0</v>
      </c>
      <c r="EL260" s="507">
        <v>0</v>
      </c>
    </row>
    <row r="261" spans="1:142" x14ac:dyDescent="0.2">
      <c r="A261" s="358">
        <f t="shared" si="1070"/>
        <v>45016</v>
      </c>
      <c r="B261" s="507">
        <f t="shared" si="1090"/>
        <v>0</v>
      </c>
      <c r="C261" s="507">
        <f t="shared" si="1091"/>
        <v>0</v>
      </c>
      <c r="D261" s="507">
        <f t="shared" si="1071"/>
        <v>0</v>
      </c>
      <c r="E261" s="507">
        <f t="shared" si="1072"/>
        <v>0</v>
      </c>
      <c r="F261" s="507">
        <f t="shared" si="1073"/>
        <v>0</v>
      </c>
      <c r="G261" s="507">
        <f t="shared" si="1074"/>
        <v>0</v>
      </c>
      <c r="H261" s="507">
        <f t="shared" si="1075"/>
        <v>0</v>
      </c>
      <c r="I261" s="507">
        <f t="shared" si="1076"/>
        <v>0</v>
      </c>
      <c r="J261" s="507">
        <f t="shared" si="1077"/>
        <v>0</v>
      </c>
      <c r="L261" s="358">
        <f t="shared" si="1078"/>
        <v>45016</v>
      </c>
      <c r="M261" s="507">
        <f t="shared" si="1092"/>
        <v>0</v>
      </c>
      <c r="N261" s="507">
        <v>0</v>
      </c>
      <c r="O261" s="507">
        <v>0</v>
      </c>
      <c r="P261" s="507">
        <v>0</v>
      </c>
      <c r="Q261" s="507">
        <v>0</v>
      </c>
      <c r="R261" s="507">
        <v>0</v>
      </c>
      <c r="S261" s="507">
        <v>0</v>
      </c>
      <c r="T261" s="507">
        <v>0</v>
      </c>
      <c r="U261" s="507">
        <v>0</v>
      </c>
      <c r="W261" s="358">
        <f t="shared" si="1079"/>
        <v>45016</v>
      </c>
      <c r="X261" s="507">
        <f t="shared" si="1093"/>
        <v>0</v>
      </c>
      <c r="Y261" s="507">
        <v>0</v>
      </c>
      <c r="Z261" s="507">
        <v>0</v>
      </c>
      <c r="AA261" s="507">
        <v>0</v>
      </c>
      <c r="AB261" s="507">
        <v>0</v>
      </c>
      <c r="AC261" s="507">
        <v>0</v>
      </c>
      <c r="AD261" s="507">
        <v>0</v>
      </c>
      <c r="AE261" s="507">
        <v>0</v>
      </c>
      <c r="AF261" s="507">
        <v>0</v>
      </c>
      <c r="AH261" s="358">
        <f t="shared" si="1080"/>
        <v>45016</v>
      </c>
      <c r="AI261" s="507">
        <f t="shared" si="1094"/>
        <v>0</v>
      </c>
      <c r="AJ261" s="507">
        <v>0</v>
      </c>
      <c r="AK261" s="507">
        <v>0</v>
      </c>
      <c r="AL261" s="507">
        <v>0</v>
      </c>
      <c r="AM261" s="507">
        <v>0</v>
      </c>
      <c r="AN261" s="507">
        <v>0</v>
      </c>
      <c r="AO261" s="507">
        <v>0</v>
      </c>
      <c r="AP261" s="507">
        <v>0</v>
      </c>
      <c r="AQ261" s="507">
        <v>0</v>
      </c>
      <c r="AS261" s="358">
        <f t="shared" si="1081"/>
        <v>45016</v>
      </c>
      <c r="AT261" s="507">
        <f t="shared" si="1095"/>
        <v>0</v>
      </c>
      <c r="AU261" s="507">
        <v>0</v>
      </c>
      <c r="AV261" s="507">
        <v>0</v>
      </c>
      <c r="AW261" s="507">
        <v>0</v>
      </c>
      <c r="AX261" s="507">
        <v>0</v>
      </c>
      <c r="AY261" s="507">
        <v>0</v>
      </c>
      <c r="AZ261" s="507">
        <v>0</v>
      </c>
      <c r="BA261" s="507">
        <v>0</v>
      </c>
      <c r="BB261" s="507">
        <v>0</v>
      </c>
      <c r="BD261" s="358">
        <f t="shared" si="1082"/>
        <v>45016</v>
      </c>
      <c r="BE261" s="507">
        <f t="shared" si="1096"/>
        <v>0</v>
      </c>
      <c r="BF261" s="507">
        <v>0</v>
      </c>
      <c r="BG261" s="507">
        <v>0</v>
      </c>
      <c r="BH261" s="507">
        <v>0</v>
      </c>
      <c r="BI261" s="507">
        <v>0</v>
      </c>
      <c r="BJ261" s="507">
        <v>0</v>
      </c>
      <c r="BK261" s="507">
        <v>0</v>
      </c>
      <c r="BL261" s="507">
        <v>0</v>
      </c>
      <c r="BM261" s="507">
        <v>0</v>
      </c>
      <c r="BO261" s="358">
        <f t="shared" si="1083"/>
        <v>45016</v>
      </c>
      <c r="BP261" s="507">
        <f t="shared" si="1097"/>
        <v>0</v>
      </c>
      <c r="BQ261" s="507">
        <v>0</v>
      </c>
      <c r="BR261" s="507">
        <v>0</v>
      </c>
      <c r="BS261" s="507">
        <v>0</v>
      </c>
      <c r="BT261" s="507">
        <v>0</v>
      </c>
      <c r="BU261" s="507">
        <v>0</v>
      </c>
      <c r="BV261" s="507">
        <v>0</v>
      </c>
      <c r="BW261" s="507">
        <v>0</v>
      </c>
      <c r="BX261" s="507">
        <v>0</v>
      </c>
      <c r="BZ261" s="358">
        <f t="shared" si="1084"/>
        <v>45016</v>
      </c>
      <c r="CA261" s="507">
        <f t="shared" si="1098"/>
        <v>0</v>
      </c>
      <c r="CB261" s="507">
        <v>0</v>
      </c>
      <c r="CC261" s="507">
        <v>0</v>
      </c>
      <c r="CD261" s="507">
        <v>0</v>
      </c>
      <c r="CE261" s="507">
        <v>0</v>
      </c>
      <c r="CF261" s="507">
        <v>0</v>
      </c>
      <c r="CG261" s="507">
        <v>0</v>
      </c>
      <c r="CH261" s="507">
        <v>0</v>
      </c>
      <c r="CI261" s="507">
        <v>0</v>
      </c>
      <c r="CK261" s="358">
        <f t="shared" si="1085"/>
        <v>45016</v>
      </c>
      <c r="CL261" s="507">
        <f t="shared" si="1099"/>
        <v>0</v>
      </c>
      <c r="CM261" s="507">
        <v>0</v>
      </c>
      <c r="CN261" s="507">
        <v>0</v>
      </c>
      <c r="CO261" s="507">
        <v>0</v>
      </c>
      <c r="CP261" s="507">
        <v>0</v>
      </c>
      <c r="CQ261" s="507">
        <v>0</v>
      </c>
      <c r="CR261" s="507">
        <v>0</v>
      </c>
      <c r="CS261" s="507">
        <v>0</v>
      </c>
      <c r="CT261" s="507">
        <v>0</v>
      </c>
      <c r="CV261" s="358">
        <f t="shared" si="1086"/>
        <v>45016</v>
      </c>
      <c r="CW261" s="507">
        <f t="shared" si="1100"/>
        <v>0</v>
      </c>
      <c r="CX261" s="507">
        <v>0</v>
      </c>
      <c r="CY261" s="507">
        <v>0</v>
      </c>
      <c r="CZ261" s="507">
        <v>0</v>
      </c>
      <c r="DA261" s="507">
        <v>0</v>
      </c>
      <c r="DB261" s="507">
        <v>0</v>
      </c>
      <c r="DC261" s="507">
        <v>0</v>
      </c>
      <c r="DD261" s="507">
        <v>0</v>
      </c>
      <c r="DE261" s="507">
        <v>0</v>
      </c>
      <c r="DG261" s="358">
        <f t="shared" si="1087"/>
        <v>45016</v>
      </c>
      <c r="DH261" s="507">
        <f t="shared" si="1101"/>
        <v>0</v>
      </c>
      <c r="DI261" s="507">
        <v>0</v>
      </c>
      <c r="DJ261" s="507">
        <v>0</v>
      </c>
      <c r="DK261" s="507">
        <v>0</v>
      </c>
      <c r="DL261" s="507">
        <v>0</v>
      </c>
      <c r="DM261" s="507">
        <v>0</v>
      </c>
      <c r="DN261" s="507">
        <v>0</v>
      </c>
      <c r="DO261" s="507">
        <v>0</v>
      </c>
      <c r="DP261" s="507">
        <v>0</v>
      </c>
      <c r="DR261" s="358">
        <f t="shared" si="1088"/>
        <v>45016</v>
      </c>
      <c r="DS261" s="507">
        <f t="shared" si="1102"/>
        <v>0</v>
      </c>
      <c r="DT261" s="507">
        <v>0</v>
      </c>
      <c r="DU261" s="507">
        <v>0</v>
      </c>
      <c r="DV261" s="507">
        <v>0</v>
      </c>
      <c r="DW261" s="507">
        <v>0</v>
      </c>
      <c r="DX261" s="507">
        <v>0</v>
      </c>
      <c r="DY261" s="507">
        <v>0</v>
      </c>
      <c r="DZ261" s="507">
        <v>0</v>
      </c>
      <c r="EA261" s="507">
        <v>0</v>
      </c>
      <c r="EC261" s="358">
        <f t="shared" si="1089"/>
        <v>45016</v>
      </c>
      <c r="ED261" s="507">
        <f t="shared" si="1103"/>
        <v>0</v>
      </c>
      <c r="EE261" s="507">
        <v>0</v>
      </c>
      <c r="EF261" s="507">
        <v>0</v>
      </c>
      <c r="EG261" s="507">
        <v>0</v>
      </c>
      <c r="EH261" s="507">
        <v>0</v>
      </c>
      <c r="EI261" s="507">
        <v>0</v>
      </c>
      <c r="EJ261" s="507">
        <v>0</v>
      </c>
      <c r="EK261" s="507">
        <v>0</v>
      </c>
      <c r="EL261" s="507">
        <v>0</v>
      </c>
    </row>
    <row r="262" spans="1:142" x14ac:dyDescent="0.2">
      <c r="A262" s="358">
        <f t="shared" si="1070"/>
        <v>45046</v>
      </c>
      <c r="B262" s="507">
        <f t="shared" si="1090"/>
        <v>0</v>
      </c>
      <c r="C262" s="507">
        <f t="shared" si="1091"/>
        <v>0</v>
      </c>
      <c r="D262" s="507">
        <f t="shared" si="1071"/>
        <v>0</v>
      </c>
      <c r="E262" s="507">
        <f t="shared" si="1072"/>
        <v>0</v>
      </c>
      <c r="F262" s="507">
        <f t="shared" si="1073"/>
        <v>0</v>
      </c>
      <c r="G262" s="507">
        <f t="shared" si="1074"/>
        <v>0</v>
      </c>
      <c r="H262" s="507">
        <f t="shared" si="1075"/>
        <v>0</v>
      </c>
      <c r="I262" s="507">
        <f t="shared" si="1076"/>
        <v>0</v>
      </c>
      <c r="J262" s="507">
        <f t="shared" si="1077"/>
        <v>0</v>
      </c>
      <c r="L262" s="358">
        <f t="shared" si="1078"/>
        <v>45046</v>
      </c>
      <c r="M262" s="507">
        <f t="shared" si="1092"/>
        <v>0</v>
      </c>
      <c r="N262" s="507">
        <v>0</v>
      </c>
      <c r="O262" s="507">
        <v>0</v>
      </c>
      <c r="P262" s="507">
        <v>0</v>
      </c>
      <c r="Q262" s="507">
        <v>0</v>
      </c>
      <c r="R262" s="507">
        <v>0</v>
      </c>
      <c r="S262" s="507">
        <v>0</v>
      </c>
      <c r="T262" s="507">
        <v>0</v>
      </c>
      <c r="U262" s="507">
        <v>0</v>
      </c>
      <c r="W262" s="358">
        <f t="shared" si="1079"/>
        <v>45046</v>
      </c>
      <c r="X262" s="507">
        <f t="shared" si="1093"/>
        <v>0</v>
      </c>
      <c r="Y262" s="507">
        <v>0</v>
      </c>
      <c r="Z262" s="507">
        <v>0</v>
      </c>
      <c r="AA262" s="507">
        <v>0</v>
      </c>
      <c r="AB262" s="507">
        <v>0</v>
      </c>
      <c r="AC262" s="507">
        <v>0</v>
      </c>
      <c r="AD262" s="507">
        <v>0</v>
      </c>
      <c r="AE262" s="507">
        <v>0</v>
      </c>
      <c r="AF262" s="507">
        <v>0</v>
      </c>
      <c r="AH262" s="358">
        <f t="shared" si="1080"/>
        <v>45046</v>
      </c>
      <c r="AI262" s="507">
        <f t="shared" si="1094"/>
        <v>0</v>
      </c>
      <c r="AJ262" s="507">
        <v>0</v>
      </c>
      <c r="AK262" s="507">
        <v>0</v>
      </c>
      <c r="AL262" s="507">
        <v>0</v>
      </c>
      <c r="AM262" s="507">
        <v>0</v>
      </c>
      <c r="AN262" s="507">
        <v>0</v>
      </c>
      <c r="AO262" s="507">
        <v>0</v>
      </c>
      <c r="AP262" s="507">
        <v>0</v>
      </c>
      <c r="AQ262" s="507">
        <v>0</v>
      </c>
      <c r="AS262" s="358">
        <f t="shared" si="1081"/>
        <v>45046</v>
      </c>
      <c r="AT262" s="507">
        <f t="shared" si="1095"/>
        <v>0</v>
      </c>
      <c r="AU262" s="507">
        <v>0</v>
      </c>
      <c r="AV262" s="507">
        <v>0</v>
      </c>
      <c r="AW262" s="507">
        <v>0</v>
      </c>
      <c r="AX262" s="507">
        <v>0</v>
      </c>
      <c r="AY262" s="507">
        <v>0</v>
      </c>
      <c r="AZ262" s="507">
        <v>0</v>
      </c>
      <c r="BA262" s="507">
        <v>0</v>
      </c>
      <c r="BB262" s="507">
        <v>0</v>
      </c>
      <c r="BD262" s="358">
        <f t="shared" si="1082"/>
        <v>45046</v>
      </c>
      <c r="BE262" s="507">
        <f t="shared" si="1096"/>
        <v>0</v>
      </c>
      <c r="BF262" s="507">
        <v>0</v>
      </c>
      <c r="BG262" s="507">
        <v>0</v>
      </c>
      <c r="BH262" s="507">
        <v>0</v>
      </c>
      <c r="BI262" s="507">
        <v>0</v>
      </c>
      <c r="BJ262" s="507">
        <v>0</v>
      </c>
      <c r="BK262" s="507">
        <v>0</v>
      </c>
      <c r="BL262" s="507">
        <v>0</v>
      </c>
      <c r="BM262" s="507">
        <v>0</v>
      </c>
      <c r="BO262" s="358">
        <f t="shared" si="1083"/>
        <v>45046</v>
      </c>
      <c r="BP262" s="507">
        <f t="shared" si="1097"/>
        <v>0</v>
      </c>
      <c r="BQ262" s="507">
        <v>0</v>
      </c>
      <c r="BR262" s="507">
        <v>0</v>
      </c>
      <c r="BS262" s="507">
        <v>0</v>
      </c>
      <c r="BT262" s="507">
        <v>0</v>
      </c>
      <c r="BU262" s="507">
        <v>0</v>
      </c>
      <c r="BV262" s="507">
        <v>0</v>
      </c>
      <c r="BW262" s="507">
        <v>0</v>
      </c>
      <c r="BX262" s="507">
        <v>0</v>
      </c>
      <c r="BZ262" s="358">
        <f t="shared" si="1084"/>
        <v>45046</v>
      </c>
      <c r="CA262" s="507">
        <f t="shared" si="1098"/>
        <v>0</v>
      </c>
      <c r="CB262" s="507">
        <v>0</v>
      </c>
      <c r="CC262" s="507">
        <v>0</v>
      </c>
      <c r="CD262" s="507">
        <v>0</v>
      </c>
      <c r="CE262" s="507">
        <v>0</v>
      </c>
      <c r="CF262" s="507">
        <v>0</v>
      </c>
      <c r="CG262" s="507">
        <v>0</v>
      </c>
      <c r="CH262" s="507">
        <v>0</v>
      </c>
      <c r="CI262" s="507">
        <v>0</v>
      </c>
      <c r="CK262" s="358">
        <f t="shared" si="1085"/>
        <v>45046</v>
      </c>
      <c r="CL262" s="507">
        <f t="shared" si="1099"/>
        <v>0</v>
      </c>
      <c r="CM262" s="507">
        <v>0</v>
      </c>
      <c r="CN262" s="507">
        <v>0</v>
      </c>
      <c r="CO262" s="507">
        <v>0</v>
      </c>
      <c r="CP262" s="507">
        <v>0</v>
      </c>
      <c r="CQ262" s="507">
        <v>0</v>
      </c>
      <c r="CR262" s="507">
        <v>0</v>
      </c>
      <c r="CS262" s="507">
        <v>0</v>
      </c>
      <c r="CT262" s="507">
        <v>0</v>
      </c>
      <c r="CV262" s="358">
        <f t="shared" si="1086"/>
        <v>45046</v>
      </c>
      <c r="CW262" s="507">
        <f t="shared" si="1100"/>
        <v>0</v>
      </c>
      <c r="CX262" s="507">
        <v>0</v>
      </c>
      <c r="CY262" s="507">
        <v>0</v>
      </c>
      <c r="CZ262" s="507">
        <v>0</v>
      </c>
      <c r="DA262" s="507">
        <v>0</v>
      </c>
      <c r="DB262" s="507">
        <v>0</v>
      </c>
      <c r="DC262" s="507">
        <v>0</v>
      </c>
      <c r="DD262" s="507">
        <v>0</v>
      </c>
      <c r="DE262" s="507">
        <v>0</v>
      </c>
      <c r="DG262" s="358">
        <f t="shared" si="1087"/>
        <v>45046</v>
      </c>
      <c r="DH262" s="507">
        <f t="shared" si="1101"/>
        <v>0</v>
      </c>
      <c r="DI262" s="507">
        <v>0</v>
      </c>
      <c r="DJ262" s="507">
        <v>0</v>
      </c>
      <c r="DK262" s="507">
        <v>0</v>
      </c>
      <c r="DL262" s="507">
        <v>0</v>
      </c>
      <c r="DM262" s="507">
        <v>0</v>
      </c>
      <c r="DN262" s="507">
        <v>0</v>
      </c>
      <c r="DO262" s="507">
        <v>0</v>
      </c>
      <c r="DP262" s="507">
        <v>0</v>
      </c>
      <c r="DR262" s="358">
        <f t="shared" si="1088"/>
        <v>45046</v>
      </c>
      <c r="DS262" s="507">
        <f t="shared" si="1102"/>
        <v>0</v>
      </c>
      <c r="DT262" s="507">
        <v>0</v>
      </c>
      <c r="DU262" s="507">
        <v>0</v>
      </c>
      <c r="DV262" s="507">
        <v>0</v>
      </c>
      <c r="DW262" s="507">
        <v>0</v>
      </c>
      <c r="DX262" s="507">
        <v>0</v>
      </c>
      <c r="DY262" s="507">
        <v>0</v>
      </c>
      <c r="DZ262" s="507">
        <v>0</v>
      </c>
      <c r="EA262" s="507">
        <v>0</v>
      </c>
      <c r="EC262" s="358">
        <f t="shared" si="1089"/>
        <v>45046</v>
      </c>
      <c r="ED262" s="507">
        <f t="shared" si="1103"/>
        <v>0</v>
      </c>
      <c r="EE262" s="507">
        <v>0</v>
      </c>
      <c r="EF262" s="507">
        <v>0</v>
      </c>
      <c r="EG262" s="507">
        <v>0</v>
      </c>
      <c r="EH262" s="507">
        <v>0</v>
      </c>
      <c r="EI262" s="507">
        <v>0</v>
      </c>
      <c r="EJ262" s="507">
        <v>0</v>
      </c>
      <c r="EK262" s="507">
        <v>0</v>
      </c>
      <c r="EL262" s="507">
        <v>0</v>
      </c>
    </row>
    <row r="263" spans="1:142" x14ac:dyDescent="0.2">
      <c r="A263" s="358">
        <f t="shared" si="1070"/>
        <v>45077</v>
      </c>
      <c r="B263" s="507">
        <f t="shared" si="1090"/>
        <v>0</v>
      </c>
      <c r="C263" s="507">
        <f t="shared" si="1091"/>
        <v>0</v>
      </c>
      <c r="D263" s="507">
        <f t="shared" si="1071"/>
        <v>0</v>
      </c>
      <c r="E263" s="507">
        <f t="shared" si="1072"/>
        <v>0</v>
      </c>
      <c r="F263" s="507">
        <f t="shared" si="1073"/>
        <v>0</v>
      </c>
      <c r="G263" s="507">
        <f t="shared" si="1074"/>
        <v>0</v>
      </c>
      <c r="H263" s="507">
        <f t="shared" si="1075"/>
        <v>0</v>
      </c>
      <c r="I263" s="507">
        <f t="shared" si="1076"/>
        <v>0</v>
      </c>
      <c r="J263" s="507">
        <f t="shared" si="1077"/>
        <v>0</v>
      </c>
      <c r="L263" s="358">
        <f t="shared" si="1078"/>
        <v>45077</v>
      </c>
      <c r="M263" s="507">
        <f t="shared" si="1092"/>
        <v>0</v>
      </c>
      <c r="N263" s="507">
        <v>0</v>
      </c>
      <c r="O263" s="507">
        <v>0</v>
      </c>
      <c r="P263" s="507">
        <v>0</v>
      </c>
      <c r="Q263" s="507">
        <v>0</v>
      </c>
      <c r="R263" s="507">
        <v>0</v>
      </c>
      <c r="S263" s="507">
        <v>0</v>
      </c>
      <c r="T263" s="507">
        <v>0</v>
      </c>
      <c r="U263" s="507">
        <v>0</v>
      </c>
      <c r="W263" s="358">
        <f t="shared" si="1079"/>
        <v>45077</v>
      </c>
      <c r="X263" s="507">
        <f t="shared" si="1093"/>
        <v>0</v>
      </c>
      <c r="Y263" s="507">
        <v>0</v>
      </c>
      <c r="Z263" s="507">
        <v>0</v>
      </c>
      <c r="AA263" s="507">
        <v>0</v>
      </c>
      <c r="AB263" s="507">
        <v>0</v>
      </c>
      <c r="AC263" s="507">
        <v>0</v>
      </c>
      <c r="AD263" s="507">
        <v>0</v>
      </c>
      <c r="AE263" s="507">
        <v>0</v>
      </c>
      <c r="AF263" s="507">
        <v>0</v>
      </c>
      <c r="AH263" s="358">
        <f t="shared" si="1080"/>
        <v>45077</v>
      </c>
      <c r="AI263" s="507">
        <f t="shared" si="1094"/>
        <v>0</v>
      </c>
      <c r="AJ263" s="507">
        <v>0</v>
      </c>
      <c r="AK263" s="507">
        <v>0</v>
      </c>
      <c r="AL263" s="507">
        <v>0</v>
      </c>
      <c r="AM263" s="507">
        <v>0</v>
      </c>
      <c r="AN263" s="507">
        <v>0</v>
      </c>
      <c r="AO263" s="507">
        <v>0</v>
      </c>
      <c r="AP263" s="507">
        <v>0</v>
      </c>
      <c r="AQ263" s="507">
        <v>0</v>
      </c>
      <c r="AS263" s="358">
        <f t="shared" si="1081"/>
        <v>45077</v>
      </c>
      <c r="AT263" s="507">
        <f t="shared" si="1095"/>
        <v>0</v>
      </c>
      <c r="AU263" s="507">
        <v>0</v>
      </c>
      <c r="AV263" s="507">
        <v>0</v>
      </c>
      <c r="AW263" s="507">
        <v>0</v>
      </c>
      <c r="AX263" s="507">
        <v>0</v>
      </c>
      <c r="AY263" s="507">
        <v>0</v>
      </c>
      <c r="AZ263" s="507">
        <v>0</v>
      </c>
      <c r="BA263" s="507">
        <v>0</v>
      </c>
      <c r="BB263" s="507">
        <v>0</v>
      </c>
      <c r="BD263" s="358">
        <f t="shared" si="1082"/>
        <v>45077</v>
      </c>
      <c r="BE263" s="507">
        <f t="shared" si="1096"/>
        <v>0</v>
      </c>
      <c r="BF263" s="507">
        <v>0</v>
      </c>
      <c r="BG263" s="507">
        <v>0</v>
      </c>
      <c r="BH263" s="507">
        <v>0</v>
      </c>
      <c r="BI263" s="507">
        <v>0</v>
      </c>
      <c r="BJ263" s="507">
        <v>0</v>
      </c>
      <c r="BK263" s="507">
        <v>0</v>
      </c>
      <c r="BL263" s="507">
        <v>0</v>
      </c>
      <c r="BM263" s="507">
        <v>0</v>
      </c>
      <c r="BO263" s="358">
        <f t="shared" si="1083"/>
        <v>45077</v>
      </c>
      <c r="BP263" s="507">
        <f t="shared" si="1097"/>
        <v>0</v>
      </c>
      <c r="BQ263" s="507">
        <v>0</v>
      </c>
      <c r="BR263" s="507">
        <v>0</v>
      </c>
      <c r="BS263" s="507">
        <v>0</v>
      </c>
      <c r="BT263" s="507">
        <v>0</v>
      </c>
      <c r="BU263" s="507">
        <v>0</v>
      </c>
      <c r="BV263" s="507">
        <v>0</v>
      </c>
      <c r="BW263" s="507">
        <v>0</v>
      </c>
      <c r="BX263" s="507">
        <v>0</v>
      </c>
      <c r="BZ263" s="358">
        <f t="shared" si="1084"/>
        <v>45077</v>
      </c>
      <c r="CA263" s="507">
        <f t="shared" si="1098"/>
        <v>0</v>
      </c>
      <c r="CB263" s="507">
        <v>0</v>
      </c>
      <c r="CC263" s="507">
        <v>0</v>
      </c>
      <c r="CD263" s="507">
        <v>0</v>
      </c>
      <c r="CE263" s="507">
        <v>0</v>
      </c>
      <c r="CF263" s="507">
        <v>0</v>
      </c>
      <c r="CG263" s="507">
        <v>0</v>
      </c>
      <c r="CH263" s="507">
        <v>0</v>
      </c>
      <c r="CI263" s="507">
        <v>0</v>
      </c>
      <c r="CK263" s="358">
        <f t="shared" si="1085"/>
        <v>45077</v>
      </c>
      <c r="CL263" s="507">
        <f t="shared" si="1099"/>
        <v>0</v>
      </c>
      <c r="CM263" s="507">
        <v>0</v>
      </c>
      <c r="CN263" s="507">
        <v>0</v>
      </c>
      <c r="CO263" s="507">
        <v>0</v>
      </c>
      <c r="CP263" s="507">
        <v>0</v>
      </c>
      <c r="CQ263" s="507">
        <v>0</v>
      </c>
      <c r="CR263" s="507">
        <v>0</v>
      </c>
      <c r="CS263" s="507">
        <v>0</v>
      </c>
      <c r="CT263" s="507">
        <v>0</v>
      </c>
      <c r="CV263" s="358">
        <f t="shared" si="1086"/>
        <v>45077</v>
      </c>
      <c r="CW263" s="507">
        <f t="shared" si="1100"/>
        <v>0</v>
      </c>
      <c r="CX263" s="507">
        <v>0</v>
      </c>
      <c r="CY263" s="507">
        <v>0</v>
      </c>
      <c r="CZ263" s="507">
        <v>0</v>
      </c>
      <c r="DA263" s="507">
        <v>0</v>
      </c>
      <c r="DB263" s="507">
        <v>0</v>
      </c>
      <c r="DC263" s="507">
        <v>0</v>
      </c>
      <c r="DD263" s="507">
        <v>0</v>
      </c>
      <c r="DE263" s="507">
        <v>0</v>
      </c>
      <c r="DG263" s="358">
        <f t="shared" si="1087"/>
        <v>45077</v>
      </c>
      <c r="DH263" s="507">
        <f t="shared" si="1101"/>
        <v>0</v>
      </c>
      <c r="DI263" s="507">
        <v>0</v>
      </c>
      <c r="DJ263" s="507">
        <v>0</v>
      </c>
      <c r="DK263" s="507">
        <v>0</v>
      </c>
      <c r="DL263" s="507">
        <v>0</v>
      </c>
      <c r="DM263" s="507">
        <v>0</v>
      </c>
      <c r="DN263" s="507">
        <v>0</v>
      </c>
      <c r="DO263" s="507">
        <v>0</v>
      </c>
      <c r="DP263" s="507">
        <v>0</v>
      </c>
      <c r="DR263" s="358">
        <f t="shared" si="1088"/>
        <v>45077</v>
      </c>
      <c r="DS263" s="507">
        <f t="shared" si="1102"/>
        <v>0</v>
      </c>
      <c r="DT263" s="507">
        <v>0</v>
      </c>
      <c r="DU263" s="507">
        <v>0</v>
      </c>
      <c r="DV263" s="507">
        <v>0</v>
      </c>
      <c r="DW263" s="507">
        <v>0</v>
      </c>
      <c r="DX263" s="507">
        <v>0</v>
      </c>
      <c r="DY263" s="507">
        <v>0</v>
      </c>
      <c r="DZ263" s="507">
        <v>0</v>
      </c>
      <c r="EA263" s="507">
        <v>0</v>
      </c>
      <c r="EC263" s="358">
        <f t="shared" si="1089"/>
        <v>45077</v>
      </c>
      <c r="ED263" s="507">
        <f t="shared" si="1103"/>
        <v>0</v>
      </c>
      <c r="EE263" s="507">
        <v>0</v>
      </c>
      <c r="EF263" s="507">
        <v>0</v>
      </c>
      <c r="EG263" s="507">
        <v>0</v>
      </c>
      <c r="EH263" s="507">
        <v>0</v>
      </c>
      <c r="EI263" s="507">
        <v>0</v>
      </c>
      <c r="EJ263" s="507">
        <v>0</v>
      </c>
      <c r="EK263" s="507">
        <v>0</v>
      </c>
      <c r="EL263" s="507">
        <v>0</v>
      </c>
    </row>
    <row r="264" spans="1:142" x14ac:dyDescent="0.2">
      <c r="A264" s="358">
        <f t="shared" si="1070"/>
        <v>45107</v>
      </c>
      <c r="B264" s="507">
        <f t="shared" si="1090"/>
        <v>0</v>
      </c>
      <c r="C264" s="507">
        <f t="shared" si="1091"/>
        <v>0</v>
      </c>
      <c r="D264" s="507">
        <f t="shared" si="1071"/>
        <v>0</v>
      </c>
      <c r="E264" s="507">
        <f t="shared" si="1072"/>
        <v>0</v>
      </c>
      <c r="F264" s="507">
        <f t="shared" si="1073"/>
        <v>0</v>
      </c>
      <c r="G264" s="507">
        <f t="shared" si="1074"/>
        <v>0</v>
      </c>
      <c r="H264" s="507">
        <f t="shared" si="1075"/>
        <v>0</v>
      </c>
      <c r="I264" s="507">
        <f t="shared" si="1076"/>
        <v>0</v>
      </c>
      <c r="J264" s="507">
        <f t="shared" si="1077"/>
        <v>0</v>
      </c>
      <c r="L264" s="358">
        <f t="shared" si="1078"/>
        <v>45107</v>
      </c>
      <c r="M264" s="507">
        <f t="shared" si="1092"/>
        <v>0</v>
      </c>
      <c r="N264" s="507">
        <v>0</v>
      </c>
      <c r="O264" s="507">
        <v>0</v>
      </c>
      <c r="P264" s="507">
        <v>0</v>
      </c>
      <c r="Q264" s="507">
        <v>0</v>
      </c>
      <c r="R264" s="507">
        <v>0</v>
      </c>
      <c r="S264" s="507">
        <v>0</v>
      </c>
      <c r="T264" s="507">
        <v>0</v>
      </c>
      <c r="U264" s="507">
        <v>0</v>
      </c>
      <c r="W264" s="358">
        <f t="shared" si="1079"/>
        <v>45107</v>
      </c>
      <c r="X264" s="507">
        <f t="shared" si="1093"/>
        <v>0</v>
      </c>
      <c r="Y264" s="507">
        <v>0</v>
      </c>
      <c r="Z264" s="507">
        <v>0</v>
      </c>
      <c r="AA264" s="507">
        <v>0</v>
      </c>
      <c r="AB264" s="507">
        <v>0</v>
      </c>
      <c r="AC264" s="507">
        <v>0</v>
      </c>
      <c r="AD264" s="507">
        <v>0</v>
      </c>
      <c r="AE264" s="507">
        <v>0</v>
      </c>
      <c r="AF264" s="507">
        <v>0</v>
      </c>
      <c r="AH264" s="358">
        <f t="shared" si="1080"/>
        <v>45107</v>
      </c>
      <c r="AI264" s="507">
        <f t="shared" si="1094"/>
        <v>0</v>
      </c>
      <c r="AJ264" s="507">
        <v>0</v>
      </c>
      <c r="AK264" s="507">
        <v>0</v>
      </c>
      <c r="AL264" s="507">
        <v>0</v>
      </c>
      <c r="AM264" s="507">
        <v>0</v>
      </c>
      <c r="AN264" s="507">
        <v>0</v>
      </c>
      <c r="AO264" s="507">
        <v>0</v>
      </c>
      <c r="AP264" s="507">
        <v>0</v>
      </c>
      <c r="AQ264" s="507">
        <v>0</v>
      </c>
      <c r="AS264" s="358">
        <f t="shared" si="1081"/>
        <v>45107</v>
      </c>
      <c r="AT264" s="507">
        <f t="shared" si="1095"/>
        <v>0</v>
      </c>
      <c r="AU264" s="507">
        <v>0</v>
      </c>
      <c r="AV264" s="507">
        <v>0</v>
      </c>
      <c r="AW264" s="507">
        <v>0</v>
      </c>
      <c r="AX264" s="507">
        <v>0</v>
      </c>
      <c r="AY264" s="507">
        <v>0</v>
      </c>
      <c r="AZ264" s="507">
        <v>0</v>
      </c>
      <c r="BA264" s="507">
        <v>0</v>
      </c>
      <c r="BB264" s="507">
        <v>0</v>
      </c>
      <c r="BD264" s="358">
        <f t="shared" si="1082"/>
        <v>45107</v>
      </c>
      <c r="BE264" s="507">
        <f t="shared" si="1096"/>
        <v>0</v>
      </c>
      <c r="BF264" s="507">
        <v>0</v>
      </c>
      <c r="BG264" s="507">
        <v>0</v>
      </c>
      <c r="BH264" s="507">
        <v>0</v>
      </c>
      <c r="BI264" s="507">
        <v>0</v>
      </c>
      <c r="BJ264" s="507">
        <v>0</v>
      </c>
      <c r="BK264" s="507">
        <v>0</v>
      </c>
      <c r="BL264" s="507">
        <v>0</v>
      </c>
      <c r="BM264" s="507">
        <v>0</v>
      </c>
      <c r="BO264" s="358">
        <f t="shared" si="1083"/>
        <v>45107</v>
      </c>
      <c r="BP264" s="507">
        <f t="shared" si="1097"/>
        <v>0</v>
      </c>
      <c r="BQ264" s="507">
        <v>0</v>
      </c>
      <c r="BR264" s="507">
        <v>0</v>
      </c>
      <c r="BS264" s="507">
        <v>0</v>
      </c>
      <c r="BT264" s="507">
        <v>0</v>
      </c>
      <c r="BU264" s="507">
        <v>0</v>
      </c>
      <c r="BV264" s="507">
        <v>0</v>
      </c>
      <c r="BW264" s="507">
        <v>0</v>
      </c>
      <c r="BX264" s="507">
        <v>0</v>
      </c>
      <c r="BZ264" s="358">
        <f t="shared" si="1084"/>
        <v>45107</v>
      </c>
      <c r="CA264" s="507">
        <f t="shared" si="1098"/>
        <v>0</v>
      </c>
      <c r="CB264" s="507">
        <v>0</v>
      </c>
      <c r="CC264" s="507">
        <v>0</v>
      </c>
      <c r="CD264" s="507">
        <v>0</v>
      </c>
      <c r="CE264" s="507">
        <v>0</v>
      </c>
      <c r="CF264" s="507">
        <v>0</v>
      </c>
      <c r="CG264" s="507">
        <v>0</v>
      </c>
      <c r="CH264" s="507">
        <v>0</v>
      </c>
      <c r="CI264" s="507">
        <v>0</v>
      </c>
      <c r="CK264" s="358">
        <f t="shared" si="1085"/>
        <v>45107</v>
      </c>
      <c r="CL264" s="507">
        <f t="shared" si="1099"/>
        <v>0</v>
      </c>
      <c r="CM264" s="507">
        <v>0</v>
      </c>
      <c r="CN264" s="507">
        <v>0</v>
      </c>
      <c r="CO264" s="507">
        <v>0</v>
      </c>
      <c r="CP264" s="507">
        <v>0</v>
      </c>
      <c r="CQ264" s="507">
        <v>0</v>
      </c>
      <c r="CR264" s="507">
        <v>0</v>
      </c>
      <c r="CS264" s="507">
        <v>0</v>
      </c>
      <c r="CT264" s="507">
        <v>0</v>
      </c>
      <c r="CV264" s="358">
        <f t="shared" si="1086"/>
        <v>45107</v>
      </c>
      <c r="CW264" s="507">
        <f t="shared" si="1100"/>
        <v>0</v>
      </c>
      <c r="CX264" s="507">
        <v>0</v>
      </c>
      <c r="CY264" s="507">
        <v>0</v>
      </c>
      <c r="CZ264" s="507">
        <v>0</v>
      </c>
      <c r="DA264" s="507">
        <v>0</v>
      </c>
      <c r="DB264" s="507">
        <v>0</v>
      </c>
      <c r="DC264" s="507">
        <v>0</v>
      </c>
      <c r="DD264" s="507">
        <v>0</v>
      </c>
      <c r="DE264" s="507">
        <v>0</v>
      </c>
      <c r="DG264" s="358">
        <f t="shared" si="1087"/>
        <v>45107</v>
      </c>
      <c r="DH264" s="507">
        <f t="shared" si="1101"/>
        <v>0</v>
      </c>
      <c r="DI264" s="507">
        <v>0</v>
      </c>
      <c r="DJ264" s="507">
        <v>0</v>
      </c>
      <c r="DK264" s="507">
        <v>0</v>
      </c>
      <c r="DL264" s="507">
        <v>0</v>
      </c>
      <c r="DM264" s="507">
        <v>0</v>
      </c>
      <c r="DN264" s="507">
        <v>0</v>
      </c>
      <c r="DO264" s="507">
        <v>0</v>
      </c>
      <c r="DP264" s="507">
        <v>0</v>
      </c>
      <c r="DR264" s="358">
        <f t="shared" si="1088"/>
        <v>45107</v>
      </c>
      <c r="DS264" s="507">
        <f t="shared" si="1102"/>
        <v>0</v>
      </c>
      <c r="DT264" s="507">
        <v>0</v>
      </c>
      <c r="DU264" s="507">
        <v>0</v>
      </c>
      <c r="DV264" s="507">
        <v>0</v>
      </c>
      <c r="DW264" s="507">
        <v>0</v>
      </c>
      <c r="DX264" s="507">
        <v>0</v>
      </c>
      <c r="DY264" s="507">
        <v>0</v>
      </c>
      <c r="DZ264" s="507">
        <v>0</v>
      </c>
      <c r="EA264" s="507">
        <v>0</v>
      </c>
      <c r="EC264" s="358">
        <f t="shared" si="1089"/>
        <v>45107</v>
      </c>
      <c r="ED264" s="507">
        <f t="shared" si="1103"/>
        <v>0</v>
      </c>
      <c r="EE264" s="507">
        <v>0</v>
      </c>
      <c r="EF264" s="507">
        <v>0</v>
      </c>
      <c r="EG264" s="507">
        <v>0</v>
      </c>
      <c r="EH264" s="507">
        <v>0</v>
      </c>
      <c r="EI264" s="507">
        <v>0</v>
      </c>
      <c r="EJ264" s="507">
        <v>0</v>
      </c>
      <c r="EK264" s="507">
        <v>0</v>
      </c>
      <c r="EL264" s="507">
        <v>0</v>
      </c>
    </row>
    <row r="265" spans="1:142" x14ac:dyDescent="0.2">
      <c r="A265" s="358">
        <f t="shared" si="1070"/>
        <v>45138</v>
      </c>
      <c r="B265" s="507">
        <f t="shared" si="1090"/>
        <v>0</v>
      </c>
      <c r="C265" s="507">
        <f t="shared" si="1091"/>
        <v>0</v>
      </c>
      <c r="D265" s="507">
        <f t="shared" si="1071"/>
        <v>0</v>
      </c>
      <c r="E265" s="507">
        <f t="shared" si="1072"/>
        <v>0</v>
      </c>
      <c r="F265" s="507">
        <f t="shared" si="1073"/>
        <v>0</v>
      </c>
      <c r="G265" s="507">
        <f t="shared" si="1074"/>
        <v>0</v>
      </c>
      <c r="H265" s="507">
        <f t="shared" si="1075"/>
        <v>0</v>
      </c>
      <c r="I265" s="507">
        <f t="shared" si="1076"/>
        <v>0</v>
      </c>
      <c r="J265" s="507">
        <f t="shared" si="1077"/>
        <v>0</v>
      </c>
      <c r="L265" s="358">
        <f t="shared" si="1078"/>
        <v>45138</v>
      </c>
      <c r="M265" s="507">
        <f t="shared" si="1092"/>
        <v>0</v>
      </c>
      <c r="N265" s="507">
        <v>0</v>
      </c>
      <c r="O265" s="507">
        <v>0</v>
      </c>
      <c r="P265" s="507">
        <v>0</v>
      </c>
      <c r="Q265" s="507">
        <v>0</v>
      </c>
      <c r="R265" s="507">
        <v>0</v>
      </c>
      <c r="S265" s="507">
        <v>0</v>
      </c>
      <c r="T265" s="507">
        <v>0</v>
      </c>
      <c r="U265" s="507">
        <v>0</v>
      </c>
      <c r="W265" s="358">
        <f t="shared" si="1079"/>
        <v>45138</v>
      </c>
      <c r="X265" s="507">
        <f t="shared" si="1093"/>
        <v>0</v>
      </c>
      <c r="Y265" s="507">
        <v>0</v>
      </c>
      <c r="Z265" s="507">
        <v>0</v>
      </c>
      <c r="AA265" s="507">
        <v>0</v>
      </c>
      <c r="AB265" s="507">
        <v>0</v>
      </c>
      <c r="AC265" s="507">
        <v>0</v>
      </c>
      <c r="AD265" s="507">
        <v>0</v>
      </c>
      <c r="AE265" s="507">
        <v>0</v>
      </c>
      <c r="AF265" s="507">
        <v>0</v>
      </c>
      <c r="AH265" s="358">
        <f t="shared" si="1080"/>
        <v>45138</v>
      </c>
      <c r="AI265" s="507">
        <f t="shared" si="1094"/>
        <v>0</v>
      </c>
      <c r="AJ265" s="507">
        <v>0</v>
      </c>
      <c r="AK265" s="507">
        <v>0</v>
      </c>
      <c r="AL265" s="507">
        <v>0</v>
      </c>
      <c r="AM265" s="507">
        <v>0</v>
      </c>
      <c r="AN265" s="507">
        <v>0</v>
      </c>
      <c r="AO265" s="507">
        <v>0</v>
      </c>
      <c r="AP265" s="507">
        <v>0</v>
      </c>
      <c r="AQ265" s="507">
        <v>0</v>
      </c>
      <c r="AS265" s="358">
        <f t="shared" si="1081"/>
        <v>45138</v>
      </c>
      <c r="AT265" s="507">
        <f t="shared" si="1095"/>
        <v>0</v>
      </c>
      <c r="AU265" s="507">
        <v>0</v>
      </c>
      <c r="AV265" s="507">
        <v>0</v>
      </c>
      <c r="AW265" s="507">
        <v>0</v>
      </c>
      <c r="AX265" s="507">
        <v>0</v>
      </c>
      <c r="AY265" s="507">
        <v>0</v>
      </c>
      <c r="AZ265" s="507">
        <v>0</v>
      </c>
      <c r="BA265" s="507">
        <v>0</v>
      </c>
      <c r="BB265" s="507">
        <v>0</v>
      </c>
      <c r="BD265" s="358">
        <f t="shared" si="1082"/>
        <v>45138</v>
      </c>
      <c r="BE265" s="507">
        <f t="shared" si="1096"/>
        <v>0</v>
      </c>
      <c r="BF265" s="507">
        <v>0</v>
      </c>
      <c r="BG265" s="507">
        <v>0</v>
      </c>
      <c r="BH265" s="507">
        <v>0</v>
      </c>
      <c r="BI265" s="507">
        <v>0</v>
      </c>
      <c r="BJ265" s="507">
        <v>0</v>
      </c>
      <c r="BK265" s="507">
        <v>0</v>
      </c>
      <c r="BL265" s="507">
        <v>0</v>
      </c>
      <c r="BM265" s="507">
        <v>0</v>
      </c>
      <c r="BO265" s="358">
        <f t="shared" si="1083"/>
        <v>45138</v>
      </c>
      <c r="BP265" s="507">
        <f t="shared" si="1097"/>
        <v>0</v>
      </c>
      <c r="BQ265" s="507">
        <v>0</v>
      </c>
      <c r="BR265" s="507">
        <v>0</v>
      </c>
      <c r="BS265" s="507">
        <v>0</v>
      </c>
      <c r="BT265" s="507">
        <v>0</v>
      </c>
      <c r="BU265" s="507">
        <v>0</v>
      </c>
      <c r="BV265" s="507">
        <v>0</v>
      </c>
      <c r="BW265" s="507">
        <v>0</v>
      </c>
      <c r="BX265" s="507">
        <v>0</v>
      </c>
      <c r="BZ265" s="358">
        <f t="shared" si="1084"/>
        <v>45138</v>
      </c>
      <c r="CA265" s="507">
        <f t="shared" si="1098"/>
        <v>0</v>
      </c>
      <c r="CB265" s="507">
        <v>0</v>
      </c>
      <c r="CC265" s="507">
        <v>0</v>
      </c>
      <c r="CD265" s="507">
        <v>0</v>
      </c>
      <c r="CE265" s="507">
        <v>0</v>
      </c>
      <c r="CF265" s="507">
        <v>0</v>
      </c>
      <c r="CG265" s="507">
        <v>0</v>
      </c>
      <c r="CH265" s="507">
        <v>0</v>
      </c>
      <c r="CI265" s="507">
        <v>0</v>
      </c>
      <c r="CK265" s="358">
        <f t="shared" si="1085"/>
        <v>45138</v>
      </c>
      <c r="CL265" s="507">
        <f t="shared" si="1099"/>
        <v>0</v>
      </c>
      <c r="CM265" s="507">
        <v>0</v>
      </c>
      <c r="CN265" s="507">
        <v>0</v>
      </c>
      <c r="CO265" s="507">
        <v>0</v>
      </c>
      <c r="CP265" s="507">
        <v>0</v>
      </c>
      <c r="CQ265" s="507">
        <v>0</v>
      </c>
      <c r="CR265" s="507">
        <v>0</v>
      </c>
      <c r="CS265" s="507">
        <v>0</v>
      </c>
      <c r="CT265" s="507">
        <v>0</v>
      </c>
      <c r="CV265" s="358">
        <f t="shared" si="1086"/>
        <v>45138</v>
      </c>
      <c r="CW265" s="507">
        <f t="shared" si="1100"/>
        <v>0</v>
      </c>
      <c r="CX265" s="507">
        <v>0</v>
      </c>
      <c r="CY265" s="507">
        <v>0</v>
      </c>
      <c r="CZ265" s="507">
        <v>0</v>
      </c>
      <c r="DA265" s="507">
        <v>0</v>
      </c>
      <c r="DB265" s="507">
        <v>0</v>
      </c>
      <c r="DC265" s="507">
        <v>0</v>
      </c>
      <c r="DD265" s="507">
        <v>0</v>
      </c>
      <c r="DE265" s="507">
        <v>0</v>
      </c>
      <c r="DG265" s="358">
        <f t="shared" si="1087"/>
        <v>45138</v>
      </c>
      <c r="DH265" s="507">
        <f t="shared" si="1101"/>
        <v>0</v>
      </c>
      <c r="DI265" s="507">
        <v>0</v>
      </c>
      <c r="DJ265" s="507">
        <v>0</v>
      </c>
      <c r="DK265" s="507">
        <v>0</v>
      </c>
      <c r="DL265" s="507">
        <v>0</v>
      </c>
      <c r="DM265" s="507">
        <v>0</v>
      </c>
      <c r="DN265" s="507">
        <v>0</v>
      </c>
      <c r="DO265" s="507">
        <v>0</v>
      </c>
      <c r="DP265" s="507">
        <v>0</v>
      </c>
      <c r="DR265" s="358">
        <f t="shared" si="1088"/>
        <v>45138</v>
      </c>
      <c r="DS265" s="507">
        <f t="shared" si="1102"/>
        <v>0</v>
      </c>
      <c r="DT265" s="507">
        <v>0</v>
      </c>
      <c r="DU265" s="507">
        <v>0</v>
      </c>
      <c r="DV265" s="507">
        <v>0</v>
      </c>
      <c r="DW265" s="507">
        <v>0</v>
      </c>
      <c r="DX265" s="507">
        <v>0</v>
      </c>
      <c r="DY265" s="507">
        <v>0</v>
      </c>
      <c r="DZ265" s="507">
        <v>0</v>
      </c>
      <c r="EA265" s="507">
        <v>0</v>
      </c>
      <c r="EC265" s="358">
        <f t="shared" si="1089"/>
        <v>45138</v>
      </c>
      <c r="ED265" s="507">
        <f t="shared" si="1103"/>
        <v>0</v>
      </c>
      <c r="EE265" s="507">
        <v>0</v>
      </c>
      <c r="EF265" s="507">
        <v>0</v>
      </c>
      <c r="EG265" s="507">
        <v>0</v>
      </c>
      <c r="EH265" s="507">
        <v>0</v>
      </c>
      <c r="EI265" s="507">
        <v>0</v>
      </c>
      <c r="EJ265" s="507">
        <v>0</v>
      </c>
      <c r="EK265" s="507">
        <v>0</v>
      </c>
      <c r="EL265" s="507">
        <v>0</v>
      </c>
    </row>
    <row r="266" spans="1:142" x14ac:dyDescent="0.2">
      <c r="A266" s="358">
        <f t="shared" si="1070"/>
        <v>45169</v>
      </c>
      <c r="B266" s="507">
        <f t="shared" si="1090"/>
        <v>0</v>
      </c>
      <c r="C266" s="507">
        <f t="shared" si="1091"/>
        <v>0</v>
      </c>
      <c r="D266" s="507">
        <f t="shared" si="1071"/>
        <v>0</v>
      </c>
      <c r="E266" s="507">
        <f t="shared" si="1072"/>
        <v>0</v>
      </c>
      <c r="F266" s="507">
        <f t="shared" si="1073"/>
        <v>0</v>
      </c>
      <c r="G266" s="507">
        <f t="shared" si="1074"/>
        <v>0</v>
      </c>
      <c r="H266" s="507">
        <f t="shared" si="1075"/>
        <v>0</v>
      </c>
      <c r="I266" s="507">
        <f t="shared" si="1076"/>
        <v>0</v>
      </c>
      <c r="J266" s="507">
        <f t="shared" si="1077"/>
        <v>0</v>
      </c>
      <c r="L266" s="358">
        <f t="shared" si="1078"/>
        <v>45169</v>
      </c>
      <c r="M266" s="507">
        <f t="shared" si="1092"/>
        <v>0</v>
      </c>
      <c r="N266" s="507">
        <v>0</v>
      </c>
      <c r="O266" s="507">
        <v>0</v>
      </c>
      <c r="P266" s="507">
        <v>0</v>
      </c>
      <c r="Q266" s="507">
        <v>0</v>
      </c>
      <c r="R266" s="507">
        <v>0</v>
      </c>
      <c r="S266" s="507">
        <v>0</v>
      </c>
      <c r="T266" s="507">
        <v>0</v>
      </c>
      <c r="U266" s="507">
        <v>0</v>
      </c>
      <c r="W266" s="358">
        <f t="shared" si="1079"/>
        <v>45169</v>
      </c>
      <c r="X266" s="507">
        <f t="shared" si="1093"/>
        <v>0</v>
      </c>
      <c r="Y266" s="507">
        <v>0</v>
      </c>
      <c r="Z266" s="507">
        <v>0</v>
      </c>
      <c r="AA266" s="507">
        <v>0</v>
      </c>
      <c r="AB266" s="507">
        <v>0</v>
      </c>
      <c r="AC266" s="507">
        <v>0</v>
      </c>
      <c r="AD266" s="507">
        <v>0</v>
      </c>
      <c r="AE266" s="507">
        <v>0</v>
      </c>
      <c r="AF266" s="507">
        <v>0</v>
      </c>
      <c r="AH266" s="358">
        <f t="shared" si="1080"/>
        <v>45169</v>
      </c>
      <c r="AI266" s="507">
        <f t="shared" si="1094"/>
        <v>0</v>
      </c>
      <c r="AJ266" s="507">
        <v>0</v>
      </c>
      <c r="AK266" s="507">
        <v>0</v>
      </c>
      <c r="AL266" s="507">
        <v>0</v>
      </c>
      <c r="AM266" s="507">
        <v>0</v>
      </c>
      <c r="AN266" s="507">
        <v>0</v>
      </c>
      <c r="AO266" s="507">
        <v>0</v>
      </c>
      <c r="AP266" s="507">
        <v>0</v>
      </c>
      <c r="AQ266" s="507">
        <v>0</v>
      </c>
      <c r="AS266" s="358">
        <f t="shared" si="1081"/>
        <v>45169</v>
      </c>
      <c r="AT266" s="507">
        <f t="shared" si="1095"/>
        <v>0</v>
      </c>
      <c r="AU266" s="507">
        <v>0</v>
      </c>
      <c r="AV266" s="507">
        <v>0</v>
      </c>
      <c r="AW266" s="507">
        <v>0</v>
      </c>
      <c r="AX266" s="507">
        <v>0</v>
      </c>
      <c r="AY266" s="507">
        <v>0</v>
      </c>
      <c r="AZ266" s="507">
        <v>0</v>
      </c>
      <c r="BA266" s="507">
        <v>0</v>
      </c>
      <c r="BB266" s="507">
        <v>0</v>
      </c>
      <c r="BD266" s="358">
        <f t="shared" si="1082"/>
        <v>45169</v>
      </c>
      <c r="BE266" s="507">
        <f t="shared" si="1096"/>
        <v>0</v>
      </c>
      <c r="BF266" s="507">
        <v>0</v>
      </c>
      <c r="BG266" s="507">
        <v>0</v>
      </c>
      <c r="BH266" s="507">
        <v>0</v>
      </c>
      <c r="BI266" s="507">
        <v>0</v>
      </c>
      <c r="BJ266" s="507">
        <v>0</v>
      </c>
      <c r="BK266" s="507">
        <v>0</v>
      </c>
      <c r="BL266" s="507">
        <v>0</v>
      </c>
      <c r="BM266" s="507">
        <v>0</v>
      </c>
      <c r="BO266" s="358">
        <f t="shared" si="1083"/>
        <v>45169</v>
      </c>
      <c r="BP266" s="507">
        <f t="shared" si="1097"/>
        <v>0</v>
      </c>
      <c r="BQ266" s="507">
        <v>0</v>
      </c>
      <c r="BR266" s="507">
        <v>0</v>
      </c>
      <c r="BS266" s="507">
        <v>0</v>
      </c>
      <c r="BT266" s="507">
        <v>0</v>
      </c>
      <c r="BU266" s="507">
        <v>0</v>
      </c>
      <c r="BV266" s="507">
        <v>0</v>
      </c>
      <c r="BW266" s="507">
        <v>0</v>
      </c>
      <c r="BX266" s="507">
        <v>0</v>
      </c>
      <c r="BZ266" s="358">
        <f t="shared" si="1084"/>
        <v>45169</v>
      </c>
      <c r="CA266" s="507">
        <f t="shared" si="1098"/>
        <v>0</v>
      </c>
      <c r="CB266" s="507">
        <v>0</v>
      </c>
      <c r="CC266" s="507">
        <v>0</v>
      </c>
      <c r="CD266" s="507">
        <v>0</v>
      </c>
      <c r="CE266" s="507">
        <v>0</v>
      </c>
      <c r="CF266" s="507">
        <v>0</v>
      </c>
      <c r="CG266" s="507">
        <v>0</v>
      </c>
      <c r="CH266" s="507">
        <v>0</v>
      </c>
      <c r="CI266" s="507">
        <v>0</v>
      </c>
      <c r="CK266" s="358">
        <f t="shared" si="1085"/>
        <v>45169</v>
      </c>
      <c r="CL266" s="507">
        <f t="shared" si="1099"/>
        <v>0</v>
      </c>
      <c r="CM266" s="507">
        <v>0</v>
      </c>
      <c r="CN266" s="507">
        <v>0</v>
      </c>
      <c r="CO266" s="507">
        <v>0</v>
      </c>
      <c r="CP266" s="507">
        <v>0</v>
      </c>
      <c r="CQ266" s="507">
        <v>0</v>
      </c>
      <c r="CR266" s="507">
        <v>0</v>
      </c>
      <c r="CS266" s="507">
        <v>0</v>
      </c>
      <c r="CT266" s="507">
        <v>0</v>
      </c>
      <c r="CV266" s="358">
        <f t="shared" si="1086"/>
        <v>45169</v>
      </c>
      <c r="CW266" s="507">
        <f t="shared" si="1100"/>
        <v>0</v>
      </c>
      <c r="CX266" s="507">
        <v>0</v>
      </c>
      <c r="CY266" s="507">
        <v>0</v>
      </c>
      <c r="CZ266" s="507">
        <v>0</v>
      </c>
      <c r="DA266" s="507">
        <v>0</v>
      </c>
      <c r="DB266" s="507">
        <v>0</v>
      </c>
      <c r="DC266" s="507">
        <v>0</v>
      </c>
      <c r="DD266" s="507">
        <v>0</v>
      </c>
      <c r="DE266" s="507">
        <v>0</v>
      </c>
      <c r="DG266" s="358">
        <f t="shared" si="1087"/>
        <v>45169</v>
      </c>
      <c r="DH266" s="507">
        <f t="shared" si="1101"/>
        <v>0</v>
      </c>
      <c r="DI266" s="507">
        <v>0</v>
      </c>
      <c r="DJ266" s="507">
        <v>0</v>
      </c>
      <c r="DK266" s="507">
        <v>0</v>
      </c>
      <c r="DL266" s="507">
        <v>0</v>
      </c>
      <c r="DM266" s="507">
        <v>0</v>
      </c>
      <c r="DN266" s="507">
        <v>0</v>
      </c>
      <c r="DO266" s="507">
        <v>0</v>
      </c>
      <c r="DP266" s="507">
        <v>0</v>
      </c>
      <c r="DR266" s="358">
        <f t="shared" si="1088"/>
        <v>45169</v>
      </c>
      <c r="DS266" s="507">
        <f t="shared" si="1102"/>
        <v>0</v>
      </c>
      <c r="DT266" s="507">
        <v>0</v>
      </c>
      <c r="DU266" s="507">
        <v>0</v>
      </c>
      <c r="DV266" s="507">
        <v>0</v>
      </c>
      <c r="DW266" s="507">
        <v>0</v>
      </c>
      <c r="DX266" s="507">
        <v>0</v>
      </c>
      <c r="DY266" s="507">
        <v>0</v>
      </c>
      <c r="DZ266" s="507">
        <v>0</v>
      </c>
      <c r="EA266" s="507">
        <v>0</v>
      </c>
      <c r="EC266" s="358">
        <f t="shared" si="1089"/>
        <v>45169</v>
      </c>
      <c r="ED266" s="507">
        <f t="shared" si="1103"/>
        <v>0</v>
      </c>
      <c r="EE266" s="507">
        <v>0</v>
      </c>
      <c r="EF266" s="507">
        <v>0</v>
      </c>
      <c r="EG266" s="507">
        <v>0</v>
      </c>
      <c r="EH266" s="507">
        <v>0</v>
      </c>
      <c r="EI266" s="507">
        <v>0</v>
      </c>
      <c r="EJ266" s="507">
        <v>0</v>
      </c>
      <c r="EK266" s="507">
        <v>0</v>
      </c>
      <c r="EL266" s="507">
        <v>0</v>
      </c>
    </row>
    <row r="267" spans="1:142" x14ac:dyDescent="0.2">
      <c r="A267" s="358">
        <f t="shared" si="1070"/>
        <v>45199</v>
      </c>
      <c r="B267" s="507">
        <f t="shared" si="1090"/>
        <v>0</v>
      </c>
      <c r="C267" s="507">
        <f t="shared" si="1091"/>
        <v>0</v>
      </c>
      <c r="D267" s="507">
        <f t="shared" si="1071"/>
        <v>0</v>
      </c>
      <c r="E267" s="507">
        <f t="shared" si="1072"/>
        <v>0</v>
      </c>
      <c r="F267" s="507">
        <f t="shared" si="1073"/>
        <v>0</v>
      </c>
      <c r="G267" s="507">
        <f t="shared" si="1074"/>
        <v>0</v>
      </c>
      <c r="H267" s="507">
        <f t="shared" si="1075"/>
        <v>0</v>
      </c>
      <c r="I267" s="507">
        <f t="shared" si="1076"/>
        <v>0</v>
      </c>
      <c r="J267" s="507">
        <f t="shared" si="1077"/>
        <v>0</v>
      </c>
      <c r="L267" s="358">
        <f t="shared" si="1078"/>
        <v>45199</v>
      </c>
      <c r="M267" s="507">
        <f t="shared" si="1092"/>
        <v>0</v>
      </c>
      <c r="N267" s="507">
        <v>0</v>
      </c>
      <c r="O267" s="507">
        <v>0</v>
      </c>
      <c r="P267" s="507">
        <v>0</v>
      </c>
      <c r="Q267" s="507">
        <v>0</v>
      </c>
      <c r="R267" s="507">
        <v>0</v>
      </c>
      <c r="S267" s="507">
        <v>0</v>
      </c>
      <c r="T267" s="507">
        <v>0</v>
      </c>
      <c r="U267" s="507">
        <v>0</v>
      </c>
      <c r="W267" s="358">
        <f t="shared" si="1079"/>
        <v>45199</v>
      </c>
      <c r="X267" s="507">
        <f t="shared" si="1093"/>
        <v>0</v>
      </c>
      <c r="Y267" s="507">
        <v>0</v>
      </c>
      <c r="Z267" s="507">
        <v>0</v>
      </c>
      <c r="AA267" s="507">
        <v>0</v>
      </c>
      <c r="AB267" s="507">
        <v>0</v>
      </c>
      <c r="AC267" s="507">
        <v>0</v>
      </c>
      <c r="AD267" s="507">
        <v>0</v>
      </c>
      <c r="AE267" s="507">
        <v>0</v>
      </c>
      <c r="AF267" s="507">
        <v>0</v>
      </c>
      <c r="AH267" s="358">
        <f t="shared" si="1080"/>
        <v>45199</v>
      </c>
      <c r="AI267" s="507">
        <f t="shared" si="1094"/>
        <v>0</v>
      </c>
      <c r="AJ267" s="507">
        <v>0</v>
      </c>
      <c r="AK267" s="507">
        <v>0</v>
      </c>
      <c r="AL267" s="507">
        <v>0</v>
      </c>
      <c r="AM267" s="507">
        <v>0</v>
      </c>
      <c r="AN267" s="507">
        <v>0</v>
      </c>
      <c r="AO267" s="507">
        <v>0</v>
      </c>
      <c r="AP267" s="507">
        <v>0</v>
      </c>
      <c r="AQ267" s="507">
        <v>0</v>
      </c>
      <c r="AS267" s="358">
        <f t="shared" si="1081"/>
        <v>45199</v>
      </c>
      <c r="AT267" s="507">
        <f t="shared" si="1095"/>
        <v>0</v>
      </c>
      <c r="AU267" s="507">
        <v>0</v>
      </c>
      <c r="AV267" s="507">
        <v>0</v>
      </c>
      <c r="AW267" s="507">
        <v>0</v>
      </c>
      <c r="AX267" s="507">
        <v>0</v>
      </c>
      <c r="AY267" s="507">
        <v>0</v>
      </c>
      <c r="AZ267" s="507">
        <v>0</v>
      </c>
      <c r="BA267" s="507">
        <v>0</v>
      </c>
      <c r="BB267" s="507">
        <v>0</v>
      </c>
      <c r="BD267" s="358">
        <f t="shared" si="1082"/>
        <v>45199</v>
      </c>
      <c r="BE267" s="507">
        <f t="shared" si="1096"/>
        <v>0</v>
      </c>
      <c r="BF267" s="507">
        <v>0</v>
      </c>
      <c r="BG267" s="507">
        <v>0</v>
      </c>
      <c r="BH267" s="507">
        <v>0</v>
      </c>
      <c r="BI267" s="507">
        <v>0</v>
      </c>
      <c r="BJ267" s="507">
        <v>0</v>
      </c>
      <c r="BK267" s="507">
        <v>0</v>
      </c>
      <c r="BL267" s="507">
        <v>0</v>
      </c>
      <c r="BM267" s="507">
        <v>0</v>
      </c>
      <c r="BO267" s="358">
        <f t="shared" si="1083"/>
        <v>45199</v>
      </c>
      <c r="BP267" s="507">
        <f t="shared" si="1097"/>
        <v>0</v>
      </c>
      <c r="BQ267" s="507">
        <v>0</v>
      </c>
      <c r="BR267" s="507">
        <v>0</v>
      </c>
      <c r="BS267" s="507">
        <v>0</v>
      </c>
      <c r="BT267" s="507">
        <v>0</v>
      </c>
      <c r="BU267" s="507">
        <v>0</v>
      </c>
      <c r="BV267" s="507">
        <v>0</v>
      </c>
      <c r="BW267" s="507">
        <v>0</v>
      </c>
      <c r="BX267" s="507">
        <v>0</v>
      </c>
      <c r="BZ267" s="358">
        <f t="shared" si="1084"/>
        <v>45199</v>
      </c>
      <c r="CA267" s="507">
        <f t="shared" si="1098"/>
        <v>0</v>
      </c>
      <c r="CB267" s="507">
        <v>0</v>
      </c>
      <c r="CC267" s="507">
        <v>0</v>
      </c>
      <c r="CD267" s="507">
        <v>0</v>
      </c>
      <c r="CE267" s="507">
        <v>0</v>
      </c>
      <c r="CF267" s="507">
        <v>0</v>
      </c>
      <c r="CG267" s="507">
        <v>0</v>
      </c>
      <c r="CH267" s="507">
        <v>0</v>
      </c>
      <c r="CI267" s="507">
        <v>0</v>
      </c>
      <c r="CK267" s="358">
        <f t="shared" si="1085"/>
        <v>45199</v>
      </c>
      <c r="CL267" s="507">
        <f t="shared" si="1099"/>
        <v>0</v>
      </c>
      <c r="CM267" s="507">
        <v>0</v>
      </c>
      <c r="CN267" s="507">
        <v>0</v>
      </c>
      <c r="CO267" s="507">
        <v>0</v>
      </c>
      <c r="CP267" s="507">
        <v>0</v>
      </c>
      <c r="CQ267" s="507">
        <v>0</v>
      </c>
      <c r="CR267" s="507">
        <v>0</v>
      </c>
      <c r="CS267" s="507">
        <v>0</v>
      </c>
      <c r="CT267" s="507">
        <v>0</v>
      </c>
      <c r="CV267" s="358">
        <f t="shared" si="1086"/>
        <v>45199</v>
      </c>
      <c r="CW267" s="507">
        <f t="shared" si="1100"/>
        <v>0</v>
      </c>
      <c r="CX267" s="507">
        <v>0</v>
      </c>
      <c r="CY267" s="507">
        <v>0</v>
      </c>
      <c r="CZ267" s="507">
        <v>0</v>
      </c>
      <c r="DA267" s="507">
        <v>0</v>
      </c>
      <c r="DB267" s="507">
        <v>0</v>
      </c>
      <c r="DC267" s="507">
        <v>0</v>
      </c>
      <c r="DD267" s="507">
        <v>0</v>
      </c>
      <c r="DE267" s="507">
        <v>0</v>
      </c>
      <c r="DG267" s="358">
        <f t="shared" si="1087"/>
        <v>45199</v>
      </c>
      <c r="DH267" s="507">
        <f t="shared" si="1101"/>
        <v>0</v>
      </c>
      <c r="DI267" s="507">
        <v>0</v>
      </c>
      <c r="DJ267" s="507">
        <v>0</v>
      </c>
      <c r="DK267" s="507">
        <v>0</v>
      </c>
      <c r="DL267" s="507">
        <v>0</v>
      </c>
      <c r="DM267" s="507">
        <v>0</v>
      </c>
      <c r="DN267" s="507">
        <v>0</v>
      </c>
      <c r="DO267" s="507">
        <v>0</v>
      </c>
      <c r="DP267" s="507">
        <v>0</v>
      </c>
      <c r="DR267" s="358">
        <f t="shared" si="1088"/>
        <v>45199</v>
      </c>
      <c r="DS267" s="507">
        <f t="shared" si="1102"/>
        <v>0</v>
      </c>
      <c r="DT267" s="507">
        <v>0</v>
      </c>
      <c r="DU267" s="507">
        <v>0</v>
      </c>
      <c r="DV267" s="507">
        <v>0</v>
      </c>
      <c r="DW267" s="507">
        <v>0</v>
      </c>
      <c r="DX267" s="507">
        <v>0</v>
      </c>
      <c r="DY267" s="507">
        <v>0</v>
      </c>
      <c r="DZ267" s="507">
        <v>0</v>
      </c>
      <c r="EA267" s="507">
        <v>0</v>
      </c>
      <c r="EC267" s="358">
        <f t="shared" si="1089"/>
        <v>45199</v>
      </c>
      <c r="ED267" s="507">
        <f t="shared" si="1103"/>
        <v>0</v>
      </c>
      <c r="EE267" s="507">
        <v>0</v>
      </c>
      <c r="EF267" s="507">
        <v>0</v>
      </c>
      <c r="EG267" s="507">
        <v>0</v>
      </c>
      <c r="EH267" s="507">
        <v>0</v>
      </c>
      <c r="EI267" s="507">
        <v>0</v>
      </c>
      <c r="EJ267" s="507">
        <v>0</v>
      </c>
      <c r="EK267" s="507">
        <v>0</v>
      </c>
      <c r="EL267" s="507">
        <v>0</v>
      </c>
    </row>
    <row r="268" spans="1:142" x14ac:dyDescent="0.2">
      <c r="A268" s="358">
        <f>EOMONTH(A269,-1)</f>
        <v>45230</v>
      </c>
      <c r="B268" s="507">
        <f t="shared" si="1090"/>
        <v>0</v>
      </c>
      <c r="C268" s="507">
        <f t="shared" si="1091"/>
        <v>0</v>
      </c>
      <c r="D268" s="507">
        <f t="shared" si="1071"/>
        <v>0</v>
      </c>
      <c r="E268" s="507">
        <f t="shared" si="1072"/>
        <v>0</v>
      </c>
      <c r="F268" s="507">
        <f t="shared" si="1073"/>
        <v>0</v>
      </c>
      <c r="G268" s="507">
        <f t="shared" si="1074"/>
        <v>0</v>
      </c>
      <c r="H268" s="507">
        <f t="shared" si="1075"/>
        <v>0</v>
      </c>
      <c r="I268" s="507">
        <f t="shared" si="1076"/>
        <v>0</v>
      </c>
      <c r="J268" s="507">
        <f t="shared" si="1077"/>
        <v>0</v>
      </c>
      <c r="L268" s="358">
        <f>EOMONTH(L269,-1)</f>
        <v>45230</v>
      </c>
      <c r="M268" s="507">
        <f t="shared" si="1092"/>
        <v>0</v>
      </c>
      <c r="N268" s="507">
        <v>0</v>
      </c>
      <c r="O268" s="507">
        <v>0</v>
      </c>
      <c r="P268" s="507">
        <v>0</v>
      </c>
      <c r="Q268" s="507">
        <v>0</v>
      </c>
      <c r="R268" s="507">
        <v>0</v>
      </c>
      <c r="S268" s="507">
        <v>0</v>
      </c>
      <c r="T268" s="507">
        <v>0</v>
      </c>
      <c r="U268" s="507">
        <v>0</v>
      </c>
      <c r="W268" s="358">
        <f>EOMONTH(W269,-1)</f>
        <v>45230</v>
      </c>
      <c r="X268" s="507">
        <f t="shared" si="1093"/>
        <v>0</v>
      </c>
      <c r="Y268" s="507">
        <v>0</v>
      </c>
      <c r="Z268" s="507">
        <v>0</v>
      </c>
      <c r="AA268" s="507">
        <v>0</v>
      </c>
      <c r="AB268" s="507">
        <v>0</v>
      </c>
      <c r="AC268" s="507">
        <v>0</v>
      </c>
      <c r="AD268" s="507">
        <v>0</v>
      </c>
      <c r="AE268" s="507">
        <v>0</v>
      </c>
      <c r="AF268" s="507">
        <v>0</v>
      </c>
      <c r="AH268" s="358">
        <f>EOMONTH(AH269,-1)</f>
        <v>45230</v>
      </c>
      <c r="AI268" s="507">
        <f t="shared" si="1094"/>
        <v>0</v>
      </c>
      <c r="AJ268" s="507">
        <v>0</v>
      </c>
      <c r="AK268" s="507">
        <v>0</v>
      </c>
      <c r="AL268" s="507">
        <v>0</v>
      </c>
      <c r="AM268" s="507">
        <v>0</v>
      </c>
      <c r="AN268" s="507">
        <v>0</v>
      </c>
      <c r="AO268" s="507">
        <v>0</v>
      </c>
      <c r="AP268" s="507">
        <v>0</v>
      </c>
      <c r="AQ268" s="507">
        <v>0</v>
      </c>
      <c r="AS268" s="358">
        <f>EOMONTH(AS269,-1)</f>
        <v>45230</v>
      </c>
      <c r="AT268" s="507">
        <f t="shared" si="1095"/>
        <v>0</v>
      </c>
      <c r="AU268" s="507">
        <v>0</v>
      </c>
      <c r="AV268" s="507">
        <v>0</v>
      </c>
      <c r="AW268" s="507">
        <v>0</v>
      </c>
      <c r="AX268" s="507">
        <v>0</v>
      </c>
      <c r="AY268" s="507">
        <v>0</v>
      </c>
      <c r="AZ268" s="507">
        <v>0</v>
      </c>
      <c r="BA268" s="507">
        <v>0</v>
      </c>
      <c r="BB268" s="507">
        <v>0</v>
      </c>
      <c r="BD268" s="358">
        <f>EOMONTH(BD269,-1)</f>
        <v>45230</v>
      </c>
      <c r="BE268" s="507">
        <f t="shared" si="1096"/>
        <v>0</v>
      </c>
      <c r="BF268" s="507">
        <v>0</v>
      </c>
      <c r="BG268" s="507">
        <v>0</v>
      </c>
      <c r="BH268" s="507">
        <v>0</v>
      </c>
      <c r="BI268" s="507">
        <v>0</v>
      </c>
      <c r="BJ268" s="507">
        <v>0</v>
      </c>
      <c r="BK268" s="507">
        <v>0</v>
      </c>
      <c r="BL268" s="507">
        <v>0</v>
      </c>
      <c r="BM268" s="507">
        <v>0</v>
      </c>
      <c r="BO268" s="358">
        <f>EOMONTH(BO269,-1)</f>
        <v>45230</v>
      </c>
      <c r="BP268" s="507">
        <f t="shared" si="1097"/>
        <v>0</v>
      </c>
      <c r="BQ268" s="507">
        <v>0</v>
      </c>
      <c r="BR268" s="507">
        <v>0</v>
      </c>
      <c r="BS268" s="507">
        <v>0</v>
      </c>
      <c r="BT268" s="507">
        <v>0</v>
      </c>
      <c r="BU268" s="507">
        <v>0</v>
      </c>
      <c r="BV268" s="507">
        <v>0</v>
      </c>
      <c r="BW268" s="507">
        <v>0</v>
      </c>
      <c r="BX268" s="507">
        <v>0</v>
      </c>
      <c r="BZ268" s="358">
        <f>EOMONTH(BZ269,-1)</f>
        <v>45230</v>
      </c>
      <c r="CA268" s="507">
        <f t="shared" si="1098"/>
        <v>0</v>
      </c>
      <c r="CB268" s="507">
        <v>0</v>
      </c>
      <c r="CC268" s="507">
        <v>0</v>
      </c>
      <c r="CD268" s="507">
        <v>0</v>
      </c>
      <c r="CE268" s="507">
        <v>0</v>
      </c>
      <c r="CF268" s="507">
        <v>0</v>
      </c>
      <c r="CG268" s="507">
        <v>0</v>
      </c>
      <c r="CH268" s="507">
        <v>0</v>
      </c>
      <c r="CI268" s="507">
        <v>0</v>
      </c>
      <c r="CK268" s="358">
        <f>EOMONTH(CK269,-1)</f>
        <v>45230</v>
      </c>
      <c r="CL268" s="507">
        <f t="shared" si="1099"/>
        <v>0</v>
      </c>
      <c r="CM268" s="507">
        <v>0</v>
      </c>
      <c r="CN268" s="507">
        <v>0</v>
      </c>
      <c r="CO268" s="507">
        <v>0</v>
      </c>
      <c r="CP268" s="507">
        <v>0</v>
      </c>
      <c r="CQ268" s="507">
        <v>0</v>
      </c>
      <c r="CR268" s="507">
        <v>0</v>
      </c>
      <c r="CS268" s="507">
        <v>0</v>
      </c>
      <c r="CT268" s="507">
        <v>0</v>
      </c>
      <c r="CV268" s="358">
        <f>EOMONTH(CV269,-1)</f>
        <v>45230</v>
      </c>
      <c r="CW268" s="507">
        <f t="shared" si="1100"/>
        <v>0</v>
      </c>
      <c r="CX268" s="507">
        <v>0</v>
      </c>
      <c r="CY268" s="507">
        <v>0</v>
      </c>
      <c r="CZ268" s="507">
        <v>0</v>
      </c>
      <c r="DA268" s="507">
        <v>0</v>
      </c>
      <c r="DB268" s="507">
        <v>0</v>
      </c>
      <c r="DC268" s="507">
        <v>0</v>
      </c>
      <c r="DD268" s="507">
        <v>0</v>
      </c>
      <c r="DE268" s="507">
        <v>0</v>
      </c>
      <c r="DG268" s="358">
        <f>EOMONTH(DG269,-1)</f>
        <v>45230</v>
      </c>
      <c r="DH268" s="507">
        <f t="shared" si="1101"/>
        <v>0</v>
      </c>
      <c r="DI268" s="507">
        <v>0</v>
      </c>
      <c r="DJ268" s="507">
        <v>0</v>
      </c>
      <c r="DK268" s="507">
        <v>0</v>
      </c>
      <c r="DL268" s="507">
        <v>0</v>
      </c>
      <c r="DM268" s="507">
        <v>0</v>
      </c>
      <c r="DN268" s="507">
        <v>0</v>
      </c>
      <c r="DO268" s="507">
        <v>0</v>
      </c>
      <c r="DP268" s="507">
        <v>0</v>
      </c>
      <c r="DR268" s="358">
        <f>EOMONTH(DR269,-1)</f>
        <v>45230</v>
      </c>
      <c r="DS268" s="507">
        <f t="shared" si="1102"/>
        <v>0</v>
      </c>
      <c r="DT268" s="507">
        <v>0</v>
      </c>
      <c r="DU268" s="507">
        <v>0</v>
      </c>
      <c r="DV268" s="507">
        <v>0</v>
      </c>
      <c r="DW268" s="507">
        <v>0</v>
      </c>
      <c r="DX268" s="507">
        <v>0</v>
      </c>
      <c r="DY268" s="507">
        <v>0</v>
      </c>
      <c r="DZ268" s="507">
        <v>0</v>
      </c>
      <c r="EA268" s="507">
        <v>0</v>
      </c>
      <c r="EC268" s="358">
        <f>EOMONTH(EC269,-1)</f>
        <v>45230</v>
      </c>
      <c r="ED268" s="507">
        <f t="shared" si="1103"/>
        <v>0</v>
      </c>
      <c r="EE268" s="507">
        <v>0</v>
      </c>
      <c r="EF268" s="507">
        <v>0</v>
      </c>
      <c r="EG268" s="507">
        <v>0</v>
      </c>
      <c r="EH268" s="507">
        <v>0</v>
      </c>
      <c r="EI268" s="507">
        <v>0</v>
      </c>
      <c r="EJ268" s="507">
        <v>0</v>
      </c>
      <c r="EK268" s="507">
        <v>0</v>
      </c>
      <c r="EL268" s="507">
        <v>0</v>
      </c>
    </row>
    <row r="269" spans="1:142" x14ac:dyDescent="0.2">
      <c r="A269" s="1453">
        <f>$A$39</f>
        <v>45260</v>
      </c>
      <c r="B269" s="1454">
        <f t="shared" si="1090"/>
        <v>0</v>
      </c>
      <c r="C269" s="1454">
        <f t="shared" si="1091"/>
        <v>0</v>
      </c>
      <c r="D269" s="1454">
        <f t="shared" si="1071"/>
        <v>0</v>
      </c>
      <c r="E269" s="1454">
        <f t="shared" si="1072"/>
        <v>0</v>
      </c>
      <c r="F269" s="1454">
        <f t="shared" si="1073"/>
        <v>0</v>
      </c>
      <c r="G269" s="1454">
        <f t="shared" si="1074"/>
        <v>0</v>
      </c>
      <c r="H269" s="1454">
        <f t="shared" si="1075"/>
        <v>0</v>
      </c>
      <c r="I269" s="1454">
        <f t="shared" si="1076"/>
        <v>0</v>
      </c>
      <c r="J269" s="1454">
        <f t="shared" si="1077"/>
        <v>0</v>
      </c>
      <c r="L269" s="1453">
        <f>$A$39</f>
        <v>45260</v>
      </c>
      <c r="M269" s="1454">
        <f t="shared" si="1092"/>
        <v>0</v>
      </c>
      <c r="N269" s="1454">
        <v>0</v>
      </c>
      <c r="O269" s="1454">
        <v>0</v>
      </c>
      <c r="P269" s="1454">
        <v>0</v>
      </c>
      <c r="Q269" s="1454">
        <v>0</v>
      </c>
      <c r="R269" s="1454">
        <v>0</v>
      </c>
      <c r="S269" s="1454">
        <v>0</v>
      </c>
      <c r="T269" s="1454">
        <v>0</v>
      </c>
      <c r="U269" s="1454">
        <v>0</v>
      </c>
      <c r="W269" s="1453">
        <f>$A$39</f>
        <v>45260</v>
      </c>
      <c r="X269" s="1454">
        <f t="shared" si="1093"/>
        <v>0</v>
      </c>
      <c r="Y269" s="1454">
        <v>0</v>
      </c>
      <c r="Z269" s="1454">
        <v>0</v>
      </c>
      <c r="AA269" s="1454">
        <v>0</v>
      </c>
      <c r="AB269" s="1454">
        <v>0</v>
      </c>
      <c r="AC269" s="1454">
        <v>0</v>
      </c>
      <c r="AD269" s="1454">
        <v>0</v>
      </c>
      <c r="AE269" s="1454">
        <v>0</v>
      </c>
      <c r="AF269" s="1454">
        <v>0</v>
      </c>
      <c r="AH269" s="1453">
        <f>$A$39</f>
        <v>45260</v>
      </c>
      <c r="AI269" s="1454">
        <f t="shared" si="1094"/>
        <v>0</v>
      </c>
      <c r="AJ269" s="1454">
        <v>0</v>
      </c>
      <c r="AK269" s="1454">
        <v>0</v>
      </c>
      <c r="AL269" s="1454">
        <v>0</v>
      </c>
      <c r="AM269" s="1454">
        <v>0</v>
      </c>
      <c r="AN269" s="1454">
        <v>0</v>
      </c>
      <c r="AO269" s="1454">
        <v>0</v>
      </c>
      <c r="AP269" s="1454">
        <v>0</v>
      </c>
      <c r="AQ269" s="1454">
        <v>0</v>
      </c>
      <c r="AS269" s="1453">
        <f>$A$39</f>
        <v>45260</v>
      </c>
      <c r="AT269" s="1454">
        <f t="shared" si="1095"/>
        <v>0</v>
      </c>
      <c r="AU269" s="1454">
        <v>0</v>
      </c>
      <c r="AV269" s="1454">
        <v>0</v>
      </c>
      <c r="AW269" s="1454">
        <v>0</v>
      </c>
      <c r="AX269" s="1454">
        <v>0</v>
      </c>
      <c r="AY269" s="1454">
        <v>0</v>
      </c>
      <c r="AZ269" s="1454">
        <v>0</v>
      </c>
      <c r="BA269" s="1454">
        <v>0</v>
      </c>
      <c r="BB269" s="1454">
        <v>0</v>
      </c>
      <c r="BD269" s="1453">
        <f>$A$39</f>
        <v>45260</v>
      </c>
      <c r="BE269" s="1454">
        <f t="shared" si="1096"/>
        <v>0</v>
      </c>
      <c r="BF269" s="1454">
        <v>0</v>
      </c>
      <c r="BG269" s="1454">
        <v>0</v>
      </c>
      <c r="BH269" s="1454">
        <v>0</v>
      </c>
      <c r="BI269" s="1454">
        <v>0</v>
      </c>
      <c r="BJ269" s="1454">
        <v>0</v>
      </c>
      <c r="BK269" s="1454">
        <v>0</v>
      </c>
      <c r="BL269" s="1454">
        <v>0</v>
      </c>
      <c r="BM269" s="1454">
        <v>0</v>
      </c>
      <c r="BO269" s="1453">
        <f>$A$39</f>
        <v>45260</v>
      </c>
      <c r="BP269" s="1454">
        <f t="shared" si="1097"/>
        <v>0</v>
      </c>
      <c r="BQ269" s="1454">
        <v>0</v>
      </c>
      <c r="BR269" s="1454">
        <v>0</v>
      </c>
      <c r="BS269" s="1454">
        <v>0</v>
      </c>
      <c r="BT269" s="1454">
        <v>0</v>
      </c>
      <c r="BU269" s="1454">
        <v>0</v>
      </c>
      <c r="BV269" s="1454">
        <v>0</v>
      </c>
      <c r="BW269" s="1454">
        <v>0</v>
      </c>
      <c r="BX269" s="1454">
        <v>0</v>
      </c>
      <c r="BZ269" s="1453">
        <f>$A$39</f>
        <v>45260</v>
      </c>
      <c r="CA269" s="1454">
        <f t="shared" si="1098"/>
        <v>0</v>
      </c>
      <c r="CB269" s="1454">
        <v>0</v>
      </c>
      <c r="CC269" s="1454">
        <v>0</v>
      </c>
      <c r="CD269" s="1454">
        <v>0</v>
      </c>
      <c r="CE269" s="1454">
        <v>0</v>
      </c>
      <c r="CF269" s="1454">
        <v>0</v>
      </c>
      <c r="CG269" s="1454">
        <v>0</v>
      </c>
      <c r="CH269" s="1454">
        <v>0</v>
      </c>
      <c r="CI269" s="1454">
        <v>0</v>
      </c>
      <c r="CK269" s="1453">
        <f>$A$39</f>
        <v>45260</v>
      </c>
      <c r="CL269" s="1454">
        <f t="shared" si="1099"/>
        <v>0</v>
      </c>
      <c r="CM269" s="1454">
        <v>0</v>
      </c>
      <c r="CN269" s="1454">
        <v>0</v>
      </c>
      <c r="CO269" s="1454">
        <v>0</v>
      </c>
      <c r="CP269" s="1454">
        <v>0</v>
      </c>
      <c r="CQ269" s="1454">
        <v>0</v>
      </c>
      <c r="CR269" s="1454">
        <v>0</v>
      </c>
      <c r="CS269" s="1454">
        <v>0</v>
      </c>
      <c r="CT269" s="1454">
        <v>0</v>
      </c>
      <c r="CV269" s="1453">
        <f>$A$39</f>
        <v>45260</v>
      </c>
      <c r="CW269" s="1454">
        <f t="shared" si="1100"/>
        <v>0</v>
      </c>
      <c r="CX269" s="1454">
        <v>0</v>
      </c>
      <c r="CY269" s="1454">
        <v>0</v>
      </c>
      <c r="CZ269" s="1454">
        <v>0</v>
      </c>
      <c r="DA269" s="1454">
        <v>0</v>
      </c>
      <c r="DB269" s="1454">
        <v>0</v>
      </c>
      <c r="DC269" s="1454">
        <v>0</v>
      </c>
      <c r="DD269" s="1454">
        <v>0</v>
      </c>
      <c r="DE269" s="1454">
        <v>0</v>
      </c>
      <c r="DG269" s="1453">
        <f>$A$39</f>
        <v>45260</v>
      </c>
      <c r="DH269" s="1454">
        <f t="shared" si="1101"/>
        <v>0</v>
      </c>
      <c r="DI269" s="1454">
        <v>0</v>
      </c>
      <c r="DJ269" s="1454">
        <v>0</v>
      </c>
      <c r="DK269" s="1454">
        <v>0</v>
      </c>
      <c r="DL269" s="1454">
        <v>0</v>
      </c>
      <c r="DM269" s="1454">
        <v>0</v>
      </c>
      <c r="DN269" s="1454">
        <v>0</v>
      </c>
      <c r="DO269" s="1454">
        <v>0</v>
      </c>
      <c r="DP269" s="1454">
        <v>0</v>
      </c>
      <c r="DR269" s="1453">
        <f>$A$39</f>
        <v>45260</v>
      </c>
      <c r="DS269" s="1454">
        <f t="shared" si="1102"/>
        <v>0</v>
      </c>
      <c r="DT269" s="1454">
        <v>0</v>
      </c>
      <c r="DU269" s="1454">
        <v>0</v>
      </c>
      <c r="DV269" s="1454">
        <v>0</v>
      </c>
      <c r="DW269" s="1454">
        <v>0</v>
      </c>
      <c r="DX269" s="1454">
        <v>0</v>
      </c>
      <c r="DY269" s="1454">
        <v>0</v>
      </c>
      <c r="DZ269" s="1454">
        <v>0</v>
      </c>
      <c r="EA269" s="1454">
        <v>0</v>
      </c>
      <c r="EC269" s="1453">
        <f>$A$39</f>
        <v>45260</v>
      </c>
      <c r="ED269" s="1454">
        <f t="shared" si="1103"/>
        <v>0</v>
      </c>
      <c r="EE269" s="1454">
        <v>0</v>
      </c>
      <c r="EF269" s="1454">
        <v>0</v>
      </c>
      <c r="EG269" s="1454">
        <v>0</v>
      </c>
      <c r="EH269" s="1454">
        <v>0</v>
      </c>
      <c r="EI269" s="1454">
        <v>0</v>
      </c>
      <c r="EJ269" s="1454">
        <v>0</v>
      </c>
      <c r="EK269" s="1454">
        <v>0</v>
      </c>
      <c r="EL269" s="1454">
        <v>0</v>
      </c>
    </row>
    <row r="270" spans="1:142" x14ac:dyDescent="0.2">
      <c r="A270" s="504" t="s">
        <v>521</v>
      </c>
      <c r="B270" s="507">
        <f t="shared" ref="B270:B275" si="1104">SUM(C270:J270)</f>
        <v>0</v>
      </c>
      <c r="C270" s="507">
        <f t="shared" ref="C270:H270" si="1105">AVERAGE(C267:C269)</f>
        <v>0</v>
      </c>
      <c r="D270" s="507">
        <f t="shared" si="1105"/>
        <v>0</v>
      </c>
      <c r="E270" s="507">
        <f t="shared" si="1105"/>
        <v>0</v>
      </c>
      <c r="F270" s="507">
        <f t="shared" si="1105"/>
        <v>0</v>
      </c>
      <c r="G270" s="507">
        <f t="shared" si="1105"/>
        <v>0</v>
      </c>
      <c r="H270" s="507">
        <f t="shared" si="1105"/>
        <v>0</v>
      </c>
      <c r="I270" s="507">
        <f>AVERAGE(I267:I269)</f>
        <v>0</v>
      </c>
      <c r="J270" s="507">
        <f>AVERAGE(J267:J269)</f>
        <v>0</v>
      </c>
      <c r="L270" s="504" t="s">
        <v>521</v>
      </c>
      <c r="M270" s="507">
        <f t="shared" ref="M270:M275" si="1106">SUM(N270:U270)</f>
        <v>0</v>
      </c>
      <c r="N270" s="507">
        <f t="shared" ref="N270:S270" si="1107">AVERAGE(N267:N269)</f>
        <v>0</v>
      </c>
      <c r="O270" s="507">
        <f t="shared" si="1107"/>
        <v>0</v>
      </c>
      <c r="P270" s="507">
        <f t="shared" si="1107"/>
        <v>0</v>
      </c>
      <c r="Q270" s="507">
        <f t="shared" si="1107"/>
        <v>0</v>
      </c>
      <c r="R270" s="507">
        <f t="shared" si="1107"/>
        <v>0</v>
      </c>
      <c r="S270" s="507">
        <f t="shared" si="1107"/>
        <v>0</v>
      </c>
      <c r="T270" s="507">
        <f>AVERAGE(T267:T269)</f>
        <v>0</v>
      </c>
      <c r="U270" s="507">
        <f>AVERAGE(U267:U269)</f>
        <v>0</v>
      </c>
      <c r="W270" s="504" t="s">
        <v>521</v>
      </c>
      <c r="X270" s="507">
        <f t="shared" ref="X270:X275" si="1108">SUM(Y270:AF270)</f>
        <v>0</v>
      </c>
      <c r="Y270" s="507">
        <f t="shared" ref="Y270:AD270" si="1109">AVERAGE(Y267:Y269)</f>
        <v>0</v>
      </c>
      <c r="Z270" s="507">
        <f t="shared" si="1109"/>
        <v>0</v>
      </c>
      <c r="AA270" s="507">
        <f t="shared" si="1109"/>
        <v>0</v>
      </c>
      <c r="AB270" s="507">
        <f t="shared" si="1109"/>
        <v>0</v>
      </c>
      <c r="AC270" s="507">
        <f t="shared" si="1109"/>
        <v>0</v>
      </c>
      <c r="AD270" s="507">
        <f t="shared" si="1109"/>
        <v>0</v>
      </c>
      <c r="AE270" s="507">
        <f>AVERAGE(AE267:AE269)</f>
        <v>0</v>
      </c>
      <c r="AF270" s="507">
        <f>AVERAGE(AF267:AF269)</f>
        <v>0</v>
      </c>
      <c r="AH270" s="504" t="s">
        <v>521</v>
      </c>
      <c r="AI270" s="507">
        <f t="shared" ref="AI270:AI275" si="1110">SUM(AJ270:AQ270)</f>
        <v>0</v>
      </c>
      <c r="AJ270" s="507">
        <f t="shared" ref="AJ270:AO270" si="1111">AVERAGE(AJ267:AJ269)</f>
        <v>0</v>
      </c>
      <c r="AK270" s="507">
        <f t="shared" si="1111"/>
        <v>0</v>
      </c>
      <c r="AL270" s="507">
        <f t="shared" si="1111"/>
        <v>0</v>
      </c>
      <c r="AM270" s="507">
        <f t="shared" si="1111"/>
        <v>0</v>
      </c>
      <c r="AN270" s="507">
        <f t="shared" si="1111"/>
        <v>0</v>
      </c>
      <c r="AO270" s="507">
        <f t="shared" si="1111"/>
        <v>0</v>
      </c>
      <c r="AP270" s="507">
        <f>AVERAGE(AP267:AP269)</f>
        <v>0</v>
      </c>
      <c r="AQ270" s="507">
        <f>AVERAGE(AQ267:AQ269)</f>
        <v>0</v>
      </c>
      <c r="AS270" s="504" t="s">
        <v>521</v>
      </c>
      <c r="AT270" s="507">
        <f t="shared" ref="AT270:AT275" si="1112">SUM(AU270:BB270)</f>
        <v>0</v>
      </c>
      <c r="AU270" s="507">
        <f t="shared" ref="AU270:AZ270" si="1113">AVERAGE(AU267:AU269)</f>
        <v>0</v>
      </c>
      <c r="AV270" s="507">
        <f t="shared" si="1113"/>
        <v>0</v>
      </c>
      <c r="AW270" s="507">
        <f t="shared" si="1113"/>
        <v>0</v>
      </c>
      <c r="AX270" s="507">
        <f t="shared" si="1113"/>
        <v>0</v>
      </c>
      <c r="AY270" s="507">
        <f t="shared" si="1113"/>
        <v>0</v>
      </c>
      <c r="AZ270" s="507">
        <f t="shared" si="1113"/>
        <v>0</v>
      </c>
      <c r="BA270" s="507">
        <f>AVERAGE(BA267:BA269)</f>
        <v>0</v>
      </c>
      <c r="BB270" s="507">
        <f>AVERAGE(BB267:BB269)</f>
        <v>0</v>
      </c>
      <c r="BD270" s="504" t="s">
        <v>521</v>
      </c>
      <c r="BE270" s="507">
        <f t="shared" ref="BE270:BE275" si="1114">SUM(BF270:BM270)</f>
        <v>0</v>
      </c>
      <c r="BF270" s="507">
        <f t="shared" ref="BF270:BK270" si="1115">AVERAGE(BF267:BF269)</f>
        <v>0</v>
      </c>
      <c r="BG270" s="507">
        <f t="shared" si="1115"/>
        <v>0</v>
      </c>
      <c r="BH270" s="507">
        <f t="shared" si="1115"/>
        <v>0</v>
      </c>
      <c r="BI270" s="507">
        <f t="shared" si="1115"/>
        <v>0</v>
      </c>
      <c r="BJ270" s="507">
        <f t="shared" si="1115"/>
        <v>0</v>
      </c>
      <c r="BK270" s="507">
        <f t="shared" si="1115"/>
        <v>0</v>
      </c>
      <c r="BL270" s="507">
        <f>AVERAGE(BL267:BL269)</f>
        <v>0</v>
      </c>
      <c r="BM270" s="507">
        <f>AVERAGE(BM267:BM269)</f>
        <v>0</v>
      </c>
      <c r="BO270" s="504" t="s">
        <v>521</v>
      </c>
      <c r="BP270" s="507">
        <f t="shared" ref="BP270:BP275" si="1116">SUM(BQ270:BX270)</f>
        <v>0</v>
      </c>
      <c r="BQ270" s="507">
        <f t="shared" ref="BQ270:BV270" si="1117">AVERAGE(BQ267:BQ269)</f>
        <v>0</v>
      </c>
      <c r="BR270" s="507">
        <f t="shared" si="1117"/>
        <v>0</v>
      </c>
      <c r="BS270" s="507">
        <f t="shared" si="1117"/>
        <v>0</v>
      </c>
      <c r="BT270" s="507">
        <f t="shared" si="1117"/>
        <v>0</v>
      </c>
      <c r="BU270" s="507">
        <f t="shared" si="1117"/>
        <v>0</v>
      </c>
      <c r="BV270" s="507">
        <f t="shared" si="1117"/>
        <v>0</v>
      </c>
      <c r="BW270" s="507">
        <f>AVERAGE(BW267:BW269)</f>
        <v>0</v>
      </c>
      <c r="BX270" s="507">
        <f>AVERAGE(BX267:BX269)</f>
        <v>0</v>
      </c>
      <c r="BZ270" s="504" t="s">
        <v>521</v>
      </c>
      <c r="CA270" s="507">
        <f t="shared" ref="CA270:CA275" si="1118">SUM(CB270:CI270)</f>
        <v>0</v>
      </c>
      <c r="CB270" s="507">
        <f t="shared" ref="CB270:CG270" si="1119">AVERAGE(CB267:CB269)</f>
        <v>0</v>
      </c>
      <c r="CC270" s="507">
        <f t="shared" si="1119"/>
        <v>0</v>
      </c>
      <c r="CD270" s="507">
        <f t="shared" si="1119"/>
        <v>0</v>
      </c>
      <c r="CE270" s="507">
        <f t="shared" si="1119"/>
        <v>0</v>
      </c>
      <c r="CF270" s="507">
        <f t="shared" si="1119"/>
        <v>0</v>
      </c>
      <c r="CG270" s="507">
        <f t="shared" si="1119"/>
        <v>0</v>
      </c>
      <c r="CH270" s="507">
        <f>AVERAGE(CH267:CH269)</f>
        <v>0</v>
      </c>
      <c r="CI270" s="507">
        <f>AVERAGE(CI267:CI269)</f>
        <v>0</v>
      </c>
      <c r="CK270" s="504" t="s">
        <v>521</v>
      </c>
      <c r="CL270" s="507">
        <f t="shared" ref="CL270:CL275" si="1120">SUM(CM270:CT270)</f>
        <v>0</v>
      </c>
      <c r="CM270" s="507">
        <f t="shared" ref="CM270:CR270" si="1121">AVERAGE(CM267:CM269)</f>
        <v>0</v>
      </c>
      <c r="CN270" s="507">
        <f t="shared" si="1121"/>
        <v>0</v>
      </c>
      <c r="CO270" s="507">
        <f t="shared" si="1121"/>
        <v>0</v>
      </c>
      <c r="CP270" s="507">
        <f t="shared" si="1121"/>
        <v>0</v>
      </c>
      <c r="CQ270" s="507">
        <f t="shared" si="1121"/>
        <v>0</v>
      </c>
      <c r="CR270" s="507">
        <f t="shared" si="1121"/>
        <v>0</v>
      </c>
      <c r="CS270" s="507">
        <f>AVERAGE(CS267:CS269)</f>
        <v>0</v>
      </c>
      <c r="CT270" s="507">
        <f>AVERAGE(CT267:CT269)</f>
        <v>0</v>
      </c>
      <c r="CV270" s="504" t="s">
        <v>521</v>
      </c>
      <c r="CW270" s="507">
        <f t="shared" ref="CW270:CW275" si="1122">SUM(CX270:DE270)</f>
        <v>0</v>
      </c>
      <c r="CX270" s="507">
        <f t="shared" ref="CX270:DC270" si="1123">AVERAGE(CX267:CX269)</f>
        <v>0</v>
      </c>
      <c r="CY270" s="507">
        <f t="shared" si="1123"/>
        <v>0</v>
      </c>
      <c r="CZ270" s="507">
        <f t="shared" si="1123"/>
        <v>0</v>
      </c>
      <c r="DA270" s="507">
        <f t="shared" si="1123"/>
        <v>0</v>
      </c>
      <c r="DB270" s="507">
        <f t="shared" si="1123"/>
        <v>0</v>
      </c>
      <c r="DC270" s="507">
        <f t="shared" si="1123"/>
        <v>0</v>
      </c>
      <c r="DD270" s="507">
        <f>AVERAGE(DD267:DD269)</f>
        <v>0</v>
      </c>
      <c r="DE270" s="507">
        <f>AVERAGE(DE267:DE269)</f>
        <v>0</v>
      </c>
      <c r="DG270" s="504" t="s">
        <v>521</v>
      </c>
      <c r="DH270" s="507">
        <f t="shared" ref="DH270:DH275" si="1124">SUM(DI270:DP270)</f>
        <v>0</v>
      </c>
      <c r="DI270" s="507">
        <f t="shared" ref="DI270:DN270" si="1125">AVERAGE(DI267:DI269)</f>
        <v>0</v>
      </c>
      <c r="DJ270" s="507">
        <f t="shared" si="1125"/>
        <v>0</v>
      </c>
      <c r="DK270" s="507">
        <f t="shared" si="1125"/>
        <v>0</v>
      </c>
      <c r="DL270" s="507">
        <f t="shared" si="1125"/>
        <v>0</v>
      </c>
      <c r="DM270" s="507">
        <f t="shared" si="1125"/>
        <v>0</v>
      </c>
      <c r="DN270" s="507">
        <f t="shared" si="1125"/>
        <v>0</v>
      </c>
      <c r="DO270" s="507">
        <f>AVERAGE(DO267:DO269)</f>
        <v>0</v>
      </c>
      <c r="DP270" s="507">
        <f>AVERAGE(DP267:DP269)</f>
        <v>0</v>
      </c>
      <c r="DR270" s="504" t="s">
        <v>521</v>
      </c>
      <c r="DS270" s="507">
        <f t="shared" ref="DS270:DS275" si="1126">SUM(DT270:EA270)</f>
        <v>0</v>
      </c>
      <c r="DT270" s="507">
        <f t="shared" ref="DT270:DY270" si="1127">AVERAGE(DT267:DT269)</f>
        <v>0</v>
      </c>
      <c r="DU270" s="507">
        <f t="shared" si="1127"/>
        <v>0</v>
      </c>
      <c r="DV270" s="507">
        <f t="shared" si="1127"/>
        <v>0</v>
      </c>
      <c r="DW270" s="507">
        <f t="shared" si="1127"/>
        <v>0</v>
      </c>
      <c r="DX270" s="507">
        <f t="shared" si="1127"/>
        <v>0</v>
      </c>
      <c r="DY270" s="507">
        <f t="shared" si="1127"/>
        <v>0</v>
      </c>
      <c r="DZ270" s="507">
        <f>AVERAGE(DZ267:DZ269)</f>
        <v>0</v>
      </c>
      <c r="EA270" s="507">
        <f>AVERAGE(EA267:EA269)</f>
        <v>0</v>
      </c>
      <c r="EC270" s="504" t="s">
        <v>521</v>
      </c>
      <c r="ED270" s="507">
        <f t="shared" ref="ED270:ED275" si="1128">SUM(EE270:EL270)</f>
        <v>0</v>
      </c>
      <c r="EE270" s="507">
        <f t="shared" ref="EE270:EJ270" si="1129">AVERAGE(EE267:EE269)</f>
        <v>0</v>
      </c>
      <c r="EF270" s="507">
        <f t="shared" si="1129"/>
        <v>0</v>
      </c>
      <c r="EG270" s="507">
        <f t="shared" si="1129"/>
        <v>0</v>
      </c>
      <c r="EH270" s="507">
        <f t="shared" si="1129"/>
        <v>0</v>
      </c>
      <c r="EI270" s="507">
        <f t="shared" si="1129"/>
        <v>0</v>
      </c>
      <c r="EJ270" s="507">
        <f t="shared" si="1129"/>
        <v>0</v>
      </c>
      <c r="EK270" s="507">
        <f>AVERAGE(EK267:EK269)</f>
        <v>0</v>
      </c>
      <c r="EL270" s="507">
        <f>AVERAGE(EL267:EL269)</f>
        <v>0</v>
      </c>
    </row>
    <row r="271" spans="1:142" x14ac:dyDescent="0.2">
      <c r="A271" s="504" t="s">
        <v>522</v>
      </c>
      <c r="B271" s="507">
        <f t="shared" si="1104"/>
        <v>0</v>
      </c>
      <c r="C271" s="507">
        <f t="shared" ref="C271:H271" si="1130">AVERAGE(C264:C269)</f>
        <v>0</v>
      </c>
      <c r="D271" s="507">
        <f t="shared" si="1130"/>
        <v>0</v>
      </c>
      <c r="E271" s="507">
        <f t="shared" si="1130"/>
        <v>0</v>
      </c>
      <c r="F271" s="507">
        <f t="shared" si="1130"/>
        <v>0</v>
      </c>
      <c r="G271" s="507">
        <f t="shared" si="1130"/>
        <v>0</v>
      </c>
      <c r="H271" s="507">
        <f t="shared" si="1130"/>
        <v>0</v>
      </c>
      <c r="I271" s="507">
        <f>AVERAGE(I264:I269)</f>
        <v>0</v>
      </c>
      <c r="J271" s="507">
        <f>AVERAGE(J264:J269)</f>
        <v>0</v>
      </c>
      <c r="L271" s="504" t="s">
        <v>522</v>
      </c>
      <c r="M271" s="507">
        <f t="shared" si="1106"/>
        <v>0</v>
      </c>
      <c r="N271" s="507">
        <f t="shared" ref="N271:S271" si="1131">AVERAGE(N264:N269)</f>
        <v>0</v>
      </c>
      <c r="O271" s="507">
        <f t="shared" si="1131"/>
        <v>0</v>
      </c>
      <c r="P271" s="507">
        <f t="shared" si="1131"/>
        <v>0</v>
      </c>
      <c r="Q271" s="507">
        <f t="shared" si="1131"/>
        <v>0</v>
      </c>
      <c r="R271" s="507">
        <f t="shared" si="1131"/>
        <v>0</v>
      </c>
      <c r="S271" s="507">
        <f t="shared" si="1131"/>
        <v>0</v>
      </c>
      <c r="T271" s="507">
        <f>AVERAGE(T264:T269)</f>
        <v>0</v>
      </c>
      <c r="U271" s="507">
        <f>AVERAGE(U264:U269)</f>
        <v>0</v>
      </c>
      <c r="W271" s="504" t="s">
        <v>522</v>
      </c>
      <c r="X271" s="507">
        <f t="shared" si="1108"/>
        <v>0</v>
      </c>
      <c r="Y271" s="507">
        <f t="shared" ref="Y271:AD271" si="1132">AVERAGE(Y264:Y269)</f>
        <v>0</v>
      </c>
      <c r="Z271" s="507">
        <f t="shared" si="1132"/>
        <v>0</v>
      </c>
      <c r="AA271" s="507">
        <f t="shared" si="1132"/>
        <v>0</v>
      </c>
      <c r="AB271" s="507">
        <f t="shared" si="1132"/>
        <v>0</v>
      </c>
      <c r="AC271" s="507">
        <f t="shared" si="1132"/>
        <v>0</v>
      </c>
      <c r="AD271" s="507">
        <f t="shared" si="1132"/>
        <v>0</v>
      </c>
      <c r="AE271" s="507">
        <f>AVERAGE(AE264:AE269)</f>
        <v>0</v>
      </c>
      <c r="AF271" s="507">
        <f>AVERAGE(AF264:AF269)</f>
        <v>0</v>
      </c>
      <c r="AH271" s="504" t="s">
        <v>522</v>
      </c>
      <c r="AI271" s="507">
        <f t="shared" si="1110"/>
        <v>0</v>
      </c>
      <c r="AJ271" s="507">
        <f t="shared" ref="AJ271:AO271" si="1133">AVERAGE(AJ264:AJ269)</f>
        <v>0</v>
      </c>
      <c r="AK271" s="507">
        <f t="shared" si="1133"/>
        <v>0</v>
      </c>
      <c r="AL271" s="507">
        <f t="shared" si="1133"/>
        <v>0</v>
      </c>
      <c r="AM271" s="507">
        <f t="shared" si="1133"/>
        <v>0</v>
      </c>
      <c r="AN271" s="507">
        <f t="shared" si="1133"/>
        <v>0</v>
      </c>
      <c r="AO271" s="507">
        <f t="shared" si="1133"/>
        <v>0</v>
      </c>
      <c r="AP271" s="507">
        <f>AVERAGE(AP264:AP269)</f>
        <v>0</v>
      </c>
      <c r="AQ271" s="507">
        <f>AVERAGE(AQ264:AQ269)</f>
        <v>0</v>
      </c>
      <c r="AS271" s="504" t="s">
        <v>522</v>
      </c>
      <c r="AT271" s="507">
        <f t="shared" si="1112"/>
        <v>0</v>
      </c>
      <c r="AU271" s="507">
        <f t="shared" ref="AU271:AZ271" si="1134">AVERAGE(AU264:AU269)</f>
        <v>0</v>
      </c>
      <c r="AV271" s="507">
        <f t="shared" si="1134"/>
        <v>0</v>
      </c>
      <c r="AW271" s="507">
        <f t="shared" si="1134"/>
        <v>0</v>
      </c>
      <c r="AX271" s="507">
        <f t="shared" si="1134"/>
        <v>0</v>
      </c>
      <c r="AY271" s="507">
        <f t="shared" si="1134"/>
        <v>0</v>
      </c>
      <c r="AZ271" s="507">
        <f t="shared" si="1134"/>
        <v>0</v>
      </c>
      <c r="BA271" s="507">
        <f>AVERAGE(BA264:BA269)</f>
        <v>0</v>
      </c>
      <c r="BB271" s="507">
        <f>AVERAGE(BB264:BB269)</f>
        <v>0</v>
      </c>
      <c r="BD271" s="504" t="s">
        <v>522</v>
      </c>
      <c r="BE271" s="507">
        <f t="shared" si="1114"/>
        <v>0</v>
      </c>
      <c r="BF271" s="507">
        <f t="shared" ref="BF271:BK271" si="1135">AVERAGE(BF264:BF269)</f>
        <v>0</v>
      </c>
      <c r="BG271" s="507">
        <f t="shared" si="1135"/>
        <v>0</v>
      </c>
      <c r="BH271" s="507">
        <f t="shared" si="1135"/>
        <v>0</v>
      </c>
      <c r="BI271" s="507">
        <f t="shared" si="1135"/>
        <v>0</v>
      </c>
      <c r="BJ271" s="507">
        <f t="shared" si="1135"/>
        <v>0</v>
      </c>
      <c r="BK271" s="507">
        <f t="shared" si="1135"/>
        <v>0</v>
      </c>
      <c r="BL271" s="507">
        <f>AVERAGE(BL264:BL269)</f>
        <v>0</v>
      </c>
      <c r="BM271" s="507">
        <f>AVERAGE(BM264:BM269)</f>
        <v>0</v>
      </c>
      <c r="BO271" s="504" t="s">
        <v>522</v>
      </c>
      <c r="BP271" s="507">
        <f t="shared" si="1116"/>
        <v>0</v>
      </c>
      <c r="BQ271" s="507">
        <f t="shared" ref="BQ271:BV271" si="1136">AVERAGE(BQ264:BQ269)</f>
        <v>0</v>
      </c>
      <c r="BR271" s="507">
        <f t="shared" si="1136"/>
        <v>0</v>
      </c>
      <c r="BS271" s="507">
        <f t="shared" si="1136"/>
        <v>0</v>
      </c>
      <c r="BT271" s="507">
        <f t="shared" si="1136"/>
        <v>0</v>
      </c>
      <c r="BU271" s="507">
        <f t="shared" si="1136"/>
        <v>0</v>
      </c>
      <c r="BV271" s="507">
        <f t="shared" si="1136"/>
        <v>0</v>
      </c>
      <c r="BW271" s="507">
        <f>AVERAGE(BW264:BW269)</f>
        <v>0</v>
      </c>
      <c r="BX271" s="507">
        <f>AVERAGE(BX264:BX269)</f>
        <v>0</v>
      </c>
      <c r="BZ271" s="504" t="s">
        <v>522</v>
      </c>
      <c r="CA271" s="507">
        <f t="shared" si="1118"/>
        <v>0</v>
      </c>
      <c r="CB271" s="507">
        <f t="shared" ref="CB271:CG271" si="1137">AVERAGE(CB264:CB269)</f>
        <v>0</v>
      </c>
      <c r="CC271" s="507">
        <f t="shared" si="1137"/>
        <v>0</v>
      </c>
      <c r="CD271" s="507">
        <f t="shared" si="1137"/>
        <v>0</v>
      </c>
      <c r="CE271" s="507">
        <f t="shared" si="1137"/>
        <v>0</v>
      </c>
      <c r="CF271" s="507">
        <f t="shared" si="1137"/>
        <v>0</v>
      </c>
      <c r="CG271" s="507">
        <f t="shared" si="1137"/>
        <v>0</v>
      </c>
      <c r="CH271" s="507">
        <f>AVERAGE(CH264:CH269)</f>
        <v>0</v>
      </c>
      <c r="CI271" s="507">
        <f>AVERAGE(CI264:CI269)</f>
        <v>0</v>
      </c>
      <c r="CK271" s="504" t="s">
        <v>522</v>
      </c>
      <c r="CL271" s="507">
        <f t="shared" si="1120"/>
        <v>0</v>
      </c>
      <c r="CM271" s="507">
        <f t="shared" ref="CM271:CR271" si="1138">AVERAGE(CM264:CM269)</f>
        <v>0</v>
      </c>
      <c r="CN271" s="507">
        <f t="shared" si="1138"/>
        <v>0</v>
      </c>
      <c r="CO271" s="507">
        <f t="shared" si="1138"/>
        <v>0</v>
      </c>
      <c r="CP271" s="507">
        <f t="shared" si="1138"/>
        <v>0</v>
      </c>
      <c r="CQ271" s="507">
        <f t="shared" si="1138"/>
        <v>0</v>
      </c>
      <c r="CR271" s="507">
        <f t="shared" si="1138"/>
        <v>0</v>
      </c>
      <c r="CS271" s="507">
        <f>AVERAGE(CS264:CS269)</f>
        <v>0</v>
      </c>
      <c r="CT271" s="507">
        <f>AVERAGE(CT264:CT269)</f>
        <v>0</v>
      </c>
      <c r="CV271" s="504" t="s">
        <v>522</v>
      </c>
      <c r="CW271" s="507">
        <f t="shared" si="1122"/>
        <v>0</v>
      </c>
      <c r="CX271" s="507">
        <f t="shared" ref="CX271:DC271" si="1139">AVERAGE(CX264:CX269)</f>
        <v>0</v>
      </c>
      <c r="CY271" s="507">
        <f t="shared" si="1139"/>
        <v>0</v>
      </c>
      <c r="CZ271" s="507">
        <f t="shared" si="1139"/>
        <v>0</v>
      </c>
      <c r="DA271" s="507">
        <f t="shared" si="1139"/>
        <v>0</v>
      </c>
      <c r="DB271" s="507">
        <f t="shared" si="1139"/>
        <v>0</v>
      </c>
      <c r="DC271" s="507">
        <f t="shared" si="1139"/>
        <v>0</v>
      </c>
      <c r="DD271" s="507">
        <f>AVERAGE(DD264:DD269)</f>
        <v>0</v>
      </c>
      <c r="DE271" s="507">
        <f>AVERAGE(DE264:DE269)</f>
        <v>0</v>
      </c>
      <c r="DG271" s="504" t="s">
        <v>522</v>
      </c>
      <c r="DH271" s="507">
        <f t="shared" si="1124"/>
        <v>0</v>
      </c>
      <c r="DI271" s="507">
        <f t="shared" ref="DI271:DN271" si="1140">AVERAGE(DI264:DI269)</f>
        <v>0</v>
      </c>
      <c r="DJ271" s="507">
        <f t="shared" si="1140"/>
        <v>0</v>
      </c>
      <c r="DK271" s="507">
        <f t="shared" si="1140"/>
        <v>0</v>
      </c>
      <c r="DL271" s="507">
        <f t="shared" si="1140"/>
        <v>0</v>
      </c>
      <c r="DM271" s="507">
        <f t="shared" si="1140"/>
        <v>0</v>
      </c>
      <c r="DN271" s="507">
        <f t="shared" si="1140"/>
        <v>0</v>
      </c>
      <c r="DO271" s="507">
        <f>AVERAGE(DO264:DO269)</f>
        <v>0</v>
      </c>
      <c r="DP271" s="507">
        <f>AVERAGE(DP264:DP269)</f>
        <v>0</v>
      </c>
      <c r="DR271" s="504" t="s">
        <v>522</v>
      </c>
      <c r="DS271" s="507">
        <f t="shared" si="1126"/>
        <v>0</v>
      </c>
      <c r="DT271" s="507">
        <f t="shared" ref="DT271:DY271" si="1141">AVERAGE(DT264:DT269)</f>
        <v>0</v>
      </c>
      <c r="DU271" s="507">
        <f t="shared" si="1141"/>
        <v>0</v>
      </c>
      <c r="DV271" s="507">
        <f t="shared" si="1141"/>
        <v>0</v>
      </c>
      <c r="DW271" s="507">
        <f t="shared" si="1141"/>
        <v>0</v>
      </c>
      <c r="DX271" s="507">
        <f t="shared" si="1141"/>
        <v>0</v>
      </c>
      <c r="DY271" s="507">
        <f t="shared" si="1141"/>
        <v>0</v>
      </c>
      <c r="DZ271" s="507">
        <f>AVERAGE(DZ264:DZ269)</f>
        <v>0</v>
      </c>
      <c r="EA271" s="507">
        <f>AVERAGE(EA264:EA269)</f>
        <v>0</v>
      </c>
      <c r="EC271" s="504" t="s">
        <v>522</v>
      </c>
      <c r="ED271" s="507">
        <f t="shared" si="1128"/>
        <v>0</v>
      </c>
      <c r="EE271" s="507">
        <f t="shared" ref="EE271:EJ271" si="1142">AVERAGE(EE264:EE269)</f>
        <v>0</v>
      </c>
      <c r="EF271" s="507">
        <f t="shared" si="1142"/>
        <v>0</v>
      </c>
      <c r="EG271" s="507">
        <f t="shared" si="1142"/>
        <v>0</v>
      </c>
      <c r="EH271" s="507">
        <f t="shared" si="1142"/>
        <v>0</v>
      </c>
      <c r="EI271" s="507">
        <f t="shared" si="1142"/>
        <v>0</v>
      </c>
      <c r="EJ271" s="507">
        <f t="shared" si="1142"/>
        <v>0</v>
      </c>
      <c r="EK271" s="507">
        <f>AVERAGE(EK264:EK269)</f>
        <v>0</v>
      </c>
      <c r="EL271" s="507">
        <f>AVERAGE(EL264:EL269)</f>
        <v>0</v>
      </c>
    </row>
    <row r="272" spans="1:142" x14ac:dyDescent="0.2">
      <c r="A272" s="504" t="s">
        <v>523</v>
      </c>
      <c r="B272" s="507">
        <f t="shared" si="1104"/>
        <v>0</v>
      </c>
      <c r="C272" s="507">
        <f t="shared" ref="C272:H272" si="1143">AVERAGE(C258:C269)</f>
        <v>0</v>
      </c>
      <c r="D272" s="507">
        <f t="shared" si="1143"/>
        <v>0</v>
      </c>
      <c r="E272" s="507">
        <f t="shared" si="1143"/>
        <v>0</v>
      </c>
      <c r="F272" s="507">
        <f t="shared" si="1143"/>
        <v>0</v>
      </c>
      <c r="G272" s="507">
        <f t="shared" si="1143"/>
        <v>0</v>
      </c>
      <c r="H272" s="507">
        <f t="shared" si="1143"/>
        <v>0</v>
      </c>
      <c r="I272" s="507">
        <f>AVERAGE(I258:I269)</f>
        <v>0</v>
      </c>
      <c r="J272" s="507">
        <f>AVERAGE(J258:J269)</f>
        <v>0</v>
      </c>
      <c r="L272" s="504" t="s">
        <v>523</v>
      </c>
      <c r="M272" s="507">
        <f t="shared" si="1106"/>
        <v>0</v>
      </c>
      <c r="N272" s="507">
        <f t="shared" ref="N272:S272" si="1144">AVERAGE(N258:N269)</f>
        <v>0</v>
      </c>
      <c r="O272" s="507">
        <f t="shared" si="1144"/>
        <v>0</v>
      </c>
      <c r="P272" s="507">
        <f t="shared" si="1144"/>
        <v>0</v>
      </c>
      <c r="Q272" s="507">
        <f t="shared" si="1144"/>
        <v>0</v>
      </c>
      <c r="R272" s="507">
        <f t="shared" si="1144"/>
        <v>0</v>
      </c>
      <c r="S272" s="507">
        <f t="shared" si="1144"/>
        <v>0</v>
      </c>
      <c r="T272" s="507">
        <f>AVERAGE(T258:T269)</f>
        <v>0</v>
      </c>
      <c r="U272" s="507">
        <f>AVERAGE(U258:U269)</f>
        <v>0</v>
      </c>
      <c r="W272" s="504" t="s">
        <v>523</v>
      </c>
      <c r="X272" s="507">
        <f t="shared" si="1108"/>
        <v>0</v>
      </c>
      <c r="Y272" s="507">
        <f t="shared" ref="Y272:AD272" si="1145">AVERAGE(Y258:Y269)</f>
        <v>0</v>
      </c>
      <c r="Z272" s="507">
        <f t="shared" si="1145"/>
        <v>0</v>
      </c>
      <c r="AA272" s="507">
        <f t="shared" si="1145"/>
        <v>0</v>
      </c>
      <c r="AB272" s="507">
        <f t="shared" si="1145"/>
        <v>0</v>
      </c>
      <c r="AC272" s="507">
        <f t="shared" si="1145"/>
        <v>0</v>
      </c>
      <c r="AD272" s="507">
        <f t="shared" si="1145"/>
        <v>0</v>
      </c>
      <c r="AE272" s="507">
        <f>AVERAGE(AE258:AE269)</f>
        <v>0</v>
      </c>
      <c r="AF272" s="507">
        <f>AVERAGE(AF258:AF269)</f>
        <v>0</v>
      </c>
      <c r="AH272" s="504" t="s">
        <v>523</v>
      </c>
      <c r="AI272" s="507">
        <f t="shared" si="1110"/>
        <v>0</v>
      </c>
      <c r="AJ272" s="507">
        <f t="shared" ref="AJ272:AO272" si="1146">AVERAGE(AJ258:AJ269)</f>
        <v>0</v>
      </c>
      <c r="AK272" s="507">
        <f t="shared" si="1146"/>
        <v>0</v>
      </c>
      <c r="AL272" s="507">
        <f t="shared" si="1146"/>
        <v>0</v>
      </c>
      <c r="AM272" s="507">
        <f t="shared" si="1146"/>
        <v>0</v>
      </c>
      <c r="AN272" s="507">
        <f t="shared" si="1146"/>
        <v>0</v>
      </c>
      <c r="AO272" s="507">
        <f t="shared" si="1146"/>
        <v>0</v>
      </c>
      <c r="AP272" s="507">
        <f>AVERAGE(AP258:AP269)</f>
        <v>0</v>
      </c>
      <c r="AQ272" s="507">
        <f>AVERAGE(AQ258:AQ269)</f>
        <v>0</v>
      </c>
      <c r="AS272" s="504" t="s">
        <v>523</v>
      </c>
      <c r="AT272" s="507">
        <f t="shared" si="1112"/>
        <v>0</v>
      </c>
      <c r="AU272" s="507">
        <f t="shared" ref="AU272:AZ272" si="1147">AVERAGE(AU258:AU269)</f>
        <v>0</v>
      </c>
      <c r="AV272" s="507">
        <f t="shared" si="1147"/>
        <v>0</v>
      </c>
      <c r="AW272" s="507">
        <f t="shared" si="1147"/>
        <v>0</v>
      </c>
      <c r="AX272" s="507">
        <f t="shared" si="1147"/>
        <v>0</v>
      </c>
      <c r="AY272" s="507">
        <f t="shared" si="1147"/>
        <v>0</v>
      </c>
      <c r="AZ272" s="507">
        <f t="shared" si="1147"/>
        <v>0</v>
      </c>
      <c r="BA272" s="507">
        <f>AVERAGE(BA258:BA269)</f>
        <v>0</v>
      </c>
      <c r="BB272" s="507">
        <f>AVERAGE(BB258:BB269)</f>
        <v>0</v>
      </c>
      <c r="BD272" s="504" t="s">
        <v>523</v>
      </c>
      <c r="BE272" s="507">
        <f t="shared" si="1114"/>
        <v>0</v>
      </c>
      <c r="BF272" s="507">
        <f t="shared" ref="BF272:BK272" si="1148">AVERAGE(BF258:BF269)</f>
        <v>0</v>
      </c>
      <c r="BG272" s="507">
        <f t="shared" si="1148"/>
        <v>0</v>
      </c>
      <c r="BH272" s="507">
        <f t="shared" si="1148"/>
        <v>0</v>
      </c>
      <c r="BI272" s="507">
        <f t="shared" si="1148"/>
        <v>0</v>
      </c>
      <c r="BJ272" s="507">
        <f t="shared" si="1148"/>
        <v>0</v>
      </c>
      <c r="BK272" s="507">
        <f t="shared" si="1148"/>
        <v>0</v>
      </c>
      <c r="BL272" s="507">
        <f>AVERAGE(BL258:BL269)</f>
        <v>0</v>
      </c>
      <c r="BM272" s="507">
        <f>AVERAGE(BM258:BM269)</f>
        <v>0</v>
      </c>
      <c r="BO272" s="504" t="s">
        <v>523</v>
      </c>
      <c r="BP272" s="507">
        <f t="shared" si="1116"/>
        <v>0</v>
      </c>
      <c r="BQ272" s="507">
        <f t="shared" ref="BQ272:BV272" si="1149">AVERAGE(BQ258:BQ269)</f>
        <v>0</v>
      </c>
      <c r="BR272" s="507">
        <f t="shared" si="1149"/>
        <v>0</v>
      </c>
      <c r="BS272" s="507">
        <f t="shared" si="1149"/>
        <v>0</v>
      </c>
      <c r="BT272" s="507">
        <f t="shared" si="1149"/>
        <v>0</v>
      </c>
      <c r="BU272" s="507">
        <f t="shared" si="1149"/>
        <v>0</v>
      </c>
      <c r="BV272" s="507">
        <f t="shared" si="1149"/>
        <v>0</v>
      </c>
      <c r="BW272" s="507">
        <f>AVERAGE(BW258:BW269)</f>
        <v>0</v>
      </c>
      <c r="BX272" s="507">
        <f>AVERAGE(BX258:BX269)</f>
        <v>0</v>
      </c>
      <c r="BZ272" s="504" t="s">
        <v>523</v>
      </c>
      <c r="CA272" s="507">
        <f t="shared" si="1118"/>
        <v>0</v>
      </c>
      <c r="CB272" s="507">
        <f t="shared" ref="CB272:CG272" si="1150">AVERAGE(CB258:CB269)</f>
        <v>0</v>
      </c>
      <c r="CC272" s="507">
        <f t="shared" si="1150"/>
        <v>0</v>
      </c>
      <c r="CD272" s="507">
        <f t="shared" si="1150"/>
        <v>0</v>
      </c>
      <c r="CE272" s="507">
        <f t="shared" si="1150"/>
        <v>0</v>
      </c>
      <c r="CF272" s="507">
        <f t="shared" si="1150"/>
        <v>0</v>
      </c>
      <c r="CG272" s="507">
        <f t="shared" si="1150"/>
        <v>0</v>
      </c>
      <c r="CH272" s="507">
        <f>AVERAGE(CH258:CH269)</f>
        <v>0</v>
      </c>
      <c r="CI272" s="507">
        <f>AVERAGE(CI258:CI269)</f>
        <v>0</v>
      </c>
      <c r="CK272" s="504" t="s">
        <v>523</v>
      </c>
      <c r="CL272" s="507">
        <f t="shared" si="1120"/>
        <v>0</v>
      </c>
      <c r="CM272" s="507">
        <f t="shared" ref="CM272:CR272" si="1151">AVERAGE(CM258:CM269)</f>
        <v>0</v>
      </c>
      <c r="CN272" s="507">
        <f t="shared" si="1151"/>
        <v>0</v>
      </c>
      <c r="CO272" s="507">
        <f t="shared" si="1151"/>
        <v>0</v>
      </c>
      <c r="CP272" s="507">
        <f t="shared" si="1151"/>
        <v>0</v>
      </c>
      <c r="CQ272" s="507">
        <f t="shared" si="1151"/>
        <v>0</v>
      </c>
      <c r="CR272" s="507">
        <f t="shared" si="1151"/>
        <v>0</v>
      </c>
      <c r="CS272" s="507">
        <f>AVERAGE(CS258:CS269)</f>
        <v>0</v>
      </c>
      <c r="CT272" s="507">
        <f>AVERAGE(CT258:CT269)</f>
        <v>0</v>
      </c>
      <c r="CV272" s="504" t="s">
        <v>523</v>
      </c>
      <c r="CW272" s="507">
        <f t="shared" si="1122"/>
        <v>0</v>
      </c>
      <c r="CX272" s="507">
        <f t="shared" ref="CX272:DC272" si="1152">AVERAGE(CX258:CX269)</f>
        <v>0</v>
      </c>
      <c r="CY272" s="507">
        <f t="shared" si="1152"/>
        <v>0</v>
      </c>
      <c r="CZ272" s="507">
        <f t="shared" si="1152"/>
        <v>0</v>
      </c>
      <c r="DA272" s="507">
        <f t="shared" si="1152"/>
        <v>0</v>
      </c>
      <c r="DB272" s="507">
        <f t="shared" si="1152"/>
        <v>0</v>
      </c>
      <c r="DC272" s="507">
        <f t="shared" si="1152"/>
        <v>0</v>
      </c>
      <c r="DD272" s="507">
        <f>AVERAGE(DD258:DD269)</f>
        <v>0</v>
      </c>
      <c r="DE272" s="507">
        <f>AVERAGE(DE258:DE269)</f>
        <v>0</v>
      </c>
      <c r="DG272" s="504" t="s">
        <v>523</v>
      </c>
      <c r="DH272" s="507">
        <f t="shared" si="1124"/>
        <v>0</v>
      </c>
      <c r="DI272" s="507">
        <f t="shared" ref="DI272:DN272" si="1153">AVERAGE(DI258:DI269)</f>
        <v>0</v>
      </c>
      <c r="DJ272" s="507">
        <f t="shared" si="1153"/>
        <v>0</v>
      </c>
      <c r="DK272" s="507">
        <f t="shared" si="1153"/>
        <v>0</v>
      </c>
      <c r="DL272" s="507">
        <f t="shared" si="1153"/>
        <v>0</v>
      </c>
      <c r="DM272" s="507">
        <f t="shared" si="1153"/>
        <v>0</v>
      </c>
      <c r="DN272" s="507">
        <f t="shared" si="1153"/>
        <v>0</v>
      </c>
      <c r="DO272" s="507">
        <f>AVERAGE(DO258:DO269)</f>
        <v>0</v>
      </c>
      <c r="DP272" s="507">
        <f>AVERAGE(DP258:DP269)</f>
        <v>0</v>
      </c>
      <c r="DR272" s="504" t="s">
        <v>523</v>
      </c>
      <c r="DS272" s="507">
        <f t="shared" si="1126"/>
        <v>0</v>
      </c>
      <c r="DT272" s="507">
        <f t="shared" ref="DT272:DY272" si="1154">AVERAGE(DT258:DT269)</f>
        <v>0</v>
      </c>
      <c r="DU272" s="507">
        <f t="shared" si="1154"/>
        <v>0</v>
      </c>
      <c r="DV272" s="507">
        <f t="shared" si="1154"/>
        <v>0</v>
      </c>
      <c r="DW272" s="507">
        <f t="shared" si="1154"/>
        <v>0</v>
      </c>
      <c r="DX272" s="507">
        <f t="shared" si="1154"/>
        <v>0</v>
      </c>
      <c r="DY272" s="507">
        <f t="shared" si="1154"/>
        <v>0</v>
      </c>
      <c r="DZ272" s="507">
        <f>AVERAGE(DZ258:DZ269)</f>
        <v>0</v>
      </c>
      <c r="EA272" s="507">
        <f>AVERAGE(EA258:EA269)</f>
        <v>0</v>
      </c>
      <c r="EC272" s="504" t="s">
        <v>523</v>
      </c>
      <c r="ED272" s="507">
        <f t="shared" si="1128"/>
        <v>0</v>
      </c>
      <c r="EE272" s="507">
        <f t="shared" ref="EE272:EJ272" si="1155">AVERAGE(EE258:EE269)</f>
        <v>0</v>
      </c>
      <c r="EF272" s="507">
        <f t="shared" si="1155"/>
        <v>0</v>
      </c>
      <c r="EG272" s="507">
        <f t="shared" si="1155"/>
        <v>0</v>
      </c>
      <c r="EH272" s="507">
        <f t="shared" si="1155"/>
        <v>0</v>
      </c>
      <c r="EI272" s="507">
        <f t="shared" si="1155"/>
        <v>0</v>
      </c>
      <c r="EJ272" s="507">
        <f t="shared" si="1155"/>
        <v>0</v>
      </c>
      <c r="EK272" s="507">
        <f>AVERAGE(EK258:EK269)</f>
        <v>0</v>
      </c>
      <c r="EL272" s="507">
        <f>AVERAGE(EL258:EL269)</f>
        <v>0</v>
      </c>
    </row>
    <row r="273" spans="1:142" x14ac:dyDescent="0.2">
      <c r="A273" s="504" t="s">
        <v>524</v>
      </c>
      <c r="B273" s="507">
        <f t="shared" si="1104"/>
        <v>0</v>
      </c>
      <c r="C273" s="507">
        <f t="shared" ref="C273:H273" si="1156">AVERAGE(C255:C257)</f>
        <v>0</v>
      </c>
      <c r="D273" s="507">
        <f t="shared" si="1156"/>
        <v>0</v>
      </c>
      <c r="E273" s="507">
        <f t="shared" si="1156"/>
        <v>0</v>
      </c>
      <c r="F273" s="507">
        <f t="shared" si="1156"/>
        <v>0</v>
      </c>
      <c r="G273" s="507">
        <f t="shared" si="1156"/>
        <v>0</v>
      </c>
      <c r="H273" s="507">
        <f t="shared" si="1156"/>
        <v>0</v>
      </c>
      <c r="I273" s="507">
        <f>AVERAGE(I255:I257)</f>
        <v>0</v>
      </c>
      <c r="J273" s="507">
        <f>AVERAGE(J255:J257)</f>
        <v>0</v>
      </c>
      <c r="L273" s="504" t="s">
        <v>524</v>
      </c>
      <c r="M273" s="507">
        <f t="shared" si="1106"/>
        <v>0</v>
      </c>
      <c r="N273" s="507">
        <f t="shared" ref="N273:S273" si="1157">AVERAGE(N255:N257)</f>
        <v>0</v>
      </c>
      <c r="O273" s="507">
        <f t="shared" si="1157"/>
        <v>0</v>
      </c>
      <c r="P273" s="507">
        <f t="shared" si="1157"/>
        <v>0</v>
      </c>
      <c r="Q273" s="507">
        <f t="shared" si="1157"/>
        <v>0</v>
      </c>
      <c r="R273" s="507">
        <f t="shared" si="1157"/>
        <v>0</v>
      </c>
      <c r="S273" s="507">
        <f t="shared" si="1157"/>
        <v>0</v>
      </c>
      <c r="T273" s="507">
        <f>AVERAGE(T255:T257)</f>
        <v>0</v>
      </c>
      <c r="U273" s="507">
        <f>AVERAGE(U255:U257)</f>
        <v>0</v>
      </c>
      <c r="W273" s="504" t="s">
        <v>524</v>
      </c>
      <c r="X273" s="507">
        <f t="shared" si="1108"/>
        <v>0</v>
      </c>
      <c r="Y273" s="507">
        <f t="shared" ref="Y273:AD273" si="1158">AVERAGE(Y255:Y257)</f>
        <v>0</v>
      </c>
      <c r="Z273" s="507">
        <f t="shared" si="1158"/>
        <v>0</v>
      </c>
      <c r="AA273" s="507">
        <f t="shared" si="1158"/>
        <v>0</v>
      </c>
      <c r="AB273" s="507">
        <f t="shared" si="1158"/>
        <v>0</v>
      </c>
      <c r="AC273" s="507">
        <f t="shared" si="1158"/>
        <v>0</v>
      </c>
      <c r="AD273" s="507">
        <f t="shared" si="1158"/>
        <v>0</v>
      </c>
      <c r="AE273" s="507">
        <f>AVERAGE(AE255:AE257)</f>
        <v>0</v>
      </c>
      <c r="AF273" s="507">
        <f>AVERAGE(AF255:AF257)</f>
        <v>0</v>
      </c>
      <c r="AH273" s="504" t="s">
        <v>524</v>
      </c>
      <c r="AI273" s="507">
        <f t="shared" si="1110"/>
        <v>0</v>
      </c>
      <c r="AJ273" s="507">
        <f t="shared" ref="AJ273:AO273" si="1159">AVERAGE(AJ255:AJ257)</f>
        <v>0</v>
      </c>
      <c r="AK273" s="507">
        <f t="shared" si="1159"/>
        <v>0</v>
      </c>
      <c r="AL273" s="507">
        <f t="shared" si="1159"/>
        <v>0</v>
      </c>
      <c r="AM273" s="507">
        <f t="shared" si="1159"/>
        <v>0</v>
      </c>
      <c r="AN273" s="507">
        <f t="shared" si="1159"/>
        <v>0</v>
      </c>
      <c r="AO273" s="507">
        <f t="shared" si="1159"/>
        <v>0</v>
      </c>
      <c r="AP273" s="507">
        <f>AVERAGE(AP255:AP257)</f>
        <v>0</v>
      </c>
      <c r="AQ273" s="507">
        <f>AVERAGE(AQ255:AQ257)</f>
        <v>0</v>
      </c>
      <c r="AS273" s="504" t="s">
        <v>524</v>
      </c>
      <c r="AT273" s="507">
        <f t="shared" si="1112"/>
        <v>0</v>
      </c>
      <c r="AU273" s="507">
        <f t="shared" ref="AU273:AZ273" si="1160">AVERAGE(AU255:AU257)</f>
        <v>0</v>
      </c>
      <c r="AV273" s="507">
        <f t="shared" si="1160"/>
        <v>0</v>
      </c>
      <c r="AW273" s="507">
        <f t="shared" si="1160"/>
        <v>0</v>
      </c>
      <c r="AX273" s="507">
        <f t="shared" si="1160"/>
        <v>0</v>
      </c>
      <c r="AY273" s="507">
        <f t="shared" si="1160"/>
        <v>0</v>
      </c>
      <c r="AZ273" s="507">
        <f t="shared" si="1160"/>
        <v>0</v>
      </c>
      <c r="BA273" s="507">
        <f>AVERAGE(BA255:BA257)</f>
        <v>0</v>
      </c>
      <c r="BB273" s="507">
        <f>AVERAGE(BB255:BB257)</f>
        <v>0</v>
      </c>
      <c r="BD273" s="504" t="s">
        <v>524</v>
      </c>
      <c r="BE273" s="507">
        <f t="shared" si="1114"/>
        <v>0</v>
      </c>
      <c r="BF273" s="507">
        <f t="shared" ref="BF273:BK273" si="1161">AVERAGE(BF255:BF257)</f>
        <v>0</v>
      </c>
      <c r="BG273" s="507">
        <f t="shared" si="1161"/>
        <v>0</v>
      </c>
      <c r="BH273" s="507">
        <f t="shared" si="1161"/>
        <v>0</v>
      </c>
      <c r="BI273" s="507">
        <f t="shared" si="1161"/>
        <v>0</v>
      </c>
      <c r="BJ273" s="507">
        <f t="shared" si="1161"/>
        <v>0</v>
      </c>
      <c r="BK273" s="507">
        <f t="shared" si="1161"/>
        <v>0</v>
      </c>
      <c r="BL273" s="507">
        <f>AVERAGE(BL255:BL257)</f>
        <v>0</v>
      </c>
      <c r="BM273" s="507">
        <f>AVERAGE(BM255:BM257)</f>
        <v>0</v>
      </c>
      <c r="BO273" s="504" t="s">
        <v>524</v>
      </c>
      <c r="BP273" s="507">
        <f t="shared" si="1116"/>
        <v>0</v>
      </c>
      <c r="BQ273" s="507">
        <f t="shared" ref="BQ273:BV273" si="1162">AVERAGE(BQ255:BQ257)</f>
        <v>0</v>
      </c>
      <c r="BR273" s="507">
        <f t="shared" si="1162"/>
        <v>0</v>
      </c>
      <c r="BS273" s="507">
        <f t="shared" si="1162"/>
        <v>0</v>
      </c>
      <c r="BT273" s="507">
        <f t="shared" si="1162"/>
        <v>0</v>
      </c>
      <c r="BU273" s="507">
        <f t="shared" si="1162"/>
        <v>0</v>
      </c>
      <c r="BV273" s="507">
        <f t="shared" si="1162"/>
        <v>0</v>
      </c>
      <c r="BW273" s="507">
        <f>AVERAGE(BW255:BW257)</f>
        <v>0</v>
      </c>
      <c r="BX273" s="507">
        <f>AVERAGE(BX255:BX257)</f>
        <v>0</v>
      </c>
      <c r="BZ273" s="504" t="s">
        <v>524</v>
      </c>
      <c r="CA273" s="507">
        <f t="shared" si="1118"/>
        <v>0</v>
      </c>
      <c r="CB273" s="507">
        <f t="shared" ref="CB273:CG273" si="1163">AVERAGE(CB255:CB257)</f>
        <v>0</v>
      </c>
      <c r="CC273" s="507">
        <f t="shared" si="1163"/>
        <v>0</v>
      </c>
      <c r="CD273" s="507">
        <f t="shared" si="1163"/>
        <v>0</v>
      </c>
      <c r="CE273" s="507">
        <f t="shared" si="1163"/>
        <v>0</v>
      </c>
      <c r="CF273" s="507">
        <f t="shared" si="1163"/>
        <v>0</v>
      </c>
      <c r="CG273" s="507">
        <f t="shared" si="1163"/>
        <v>0</v>
      </c>
      <c r="CH273" s="507">
        <f>AVERAGE(CH255:CH257)</f>
        <v>0</v>
      </c>
      <c r="CI273" s="507">
        <f>AVERAGE(CI255:CI257)</f>
        <v>0</v>
      </c>
      <c r="CK273" s="504" t="s">
        <v>524</v>
      </c>
      <c r="CL273" s="507">
        <f t="shared" si="1120"/>
        <v>0</v>
      </c>
      <c r="CM273" s="507">
        <f t="shared" ref="CM273:CR273" si="1164">AVERAGE(CM255:CM257)</f>
        <v>0</v>
      </c>
      <c r="CN273" s="507">
        <f t="shared" si="1164"/>
        <v>0</v>
      </c>
      <c r="CO273" s="507">
        <f t="shared" si="1164"/>
        <v>0</v>
      </c>
      <c r="CP273" s="507">
        <f t="shared" si="1164"/>
        <v>0</v>
      </c>
      <c r="CQ273" s="507">
        <f t="shared" si="1164"/>
        <v>0</v>
      </c>
      <c r="CR273" s="507">
        <f t="shared" si="1164"/>
        <v>0</v>
      </c>
      <c r="CS273" s="507">
        <f>AVERAGE(CS255:CS257)</f>
        <v>0</v>
      </c>
      <c r="CT273" s="507">
        <f>AVERAGE(CT255:CT257)</f>
        <v>0</v>
      </c>
      <c r="CV273" s="504" t="s">
        <v>524</v>
      </c>
      <c r="CW273" s="507">
        <f t="shared" si="1122"/>
        <v>0</v>
      </c>
      <c r="CX273" s="507">
        <f t="shared" ref="CX273:DC273" si="1165">AVERAGE(CX255:CX257)</f>
        <v>0</v>
      </c>
      <c r="CY273" s="507">
        <f t="shared" si="1165"/>
        <v>0</v>
      </c>
      <c r="CZ273" s="507">
        <f t="shared" si="1165"/>
        <v>0</v>
      </c>
      <c r="DA273" s="507">
        <f t="shared" si="1165"/>
        <v>0</v>
      </c>
      <c r="DB273" s="507">
        <f t="shared" si="1165"/>
        <v>0</v>
      </c>
      <c r="DC273" s="507">
        <f t="shared" si="1165"/>
        <v>0</v>
      </c>
      <c r="DD273" s="507">
        <f>AVERAGE(DD255:DD257)</f>
        <v>0</v>
      </c>
      <c r="DE273" s="507">
        <f>AVERAGE(DE255:DE257)</f>
        <v>0</v>
      </c>
      <c r="DG273" s="504" t="s">
        <v>524</v>
      </c>
      <c r="DH273" s="507">
        <f t="shared" si="1124"/>
        <v>0</v>
      </c>
      <c r="DI273" s="507">
        <f t="shared" ref="DI273:DN273" si="1166">AVERAGE(DI255:DI257)</f>
        <v>0</v>
      </c>
      <c r="DJ273" s="507">
        <f t="shared" si="1166"/>
        <v>0</v>
      </c>
      <c r="DK273" s="507">
        <f t="shared" si="1166"/>
        <v>0</v>
      </c>
      <c r="DL273" s="507">
        <f t="shared" si="1166"/>
        <v>0</v>
      </c>
      <c r="DM273" s="507">
        <f t="shared" si="1166"/>
        <v>0</v>
      </c>
      <c r="DN273" s="507">
        <f t="shared" si="1166"/>
        <v>0</v>
      </c>
      <c r="DO273" s="507">
        <f>AVERAGE(DO255:DO257)</f>
        <v>0</v>
      </c>
      <c r="DP273" s="507">
        <f>AVERAGE(DP255:DP257)</f>
        <v>0</v>
      </c>
      <c r="DR273" s="504" t="s">
        <v>524</v>
      </c>
      <c r="DS273" s="507">
        <f t="shared" si="1126"/>
        <v>0</v>
      </c>
      <c r="DT273" s="507">
        <f t="shared" ref="DT273:DY273" si="1167">AVERAGE(DT255:DT257)</f>
        <v>0</v>
      </c>
      <c r="DU273" s="507">
        <f t="shared" si="1167"/>
        <v>0</v>
      </c>
      <c r="DV273" s="507">
        <f t="shared" si="1167"/>
        <v>0</v>
      </c>
      <c r="DW273" s="507">
        <f t="shared" si="1167"/>
        <v>0</v>
      </c>
      <c r="DX273" s="507">
        <f t="shared" si="1167"/>
        <v>0</v>
      </c>
      <c r="DY273" s="507">
        <f t="shared" si="1167"/>
        <v>0</v>
      </c>
      <c r="DZ273" s="507">
        <f>AVERAGE(DZ255:DZ257)</f>
        <v>0</v>
      </c>
      <c r="EA273" s="507">
        <f>AVERAGE(EA255:EA257)</f>
        <v>0</v>
      </c>
      <c r="EC273" s="504" t="s">
        <v>524</v>
      </c>
      <c r="ED273" s="507">
        <f t="shared" si="1128"/>
        <v>0</v>
      </c>
      <c r="EE273" s="507">
        <f t="shared" ref="EE273:EJ273" si="1168">AVERAGE(EE255:EE257)</f>
        <v>0</v>
      </c>
      <c r="EF273" s="507">
        <f t="shared" si="1168"/>
        <v>0</v>
      </c>
      <c r="EG273" s="507">
        <f t="shared" si="1168"/>
        <v>0</v>
      </c>
      <c r="EH273" s="507">
        <f t="shared" si="1168"/>
        <v>0</v>
      </c>
      <c r="EI273" s="507">
        <f t="shared" si="1168"/>
        <v>0</v>
      </c>
      <c r="EJ273" s="507">
        <f t="shared" si="1168"/>
        <v>0</v>
      </c>
      <c r="EK273" s="507">
        <f>AVERAGE(EK255:EK257)</f>
        <v>0</v>
      </c>
      <c r="EL273" s="507">
        <f>AVERAGE(EL255:EL257)</f>
        <v>0</v>
      </c>
    </row>
    <row r="274" spans="1:142" x14ac:dyDescent="0.2">
      <c r="A274" s="504" t="s">
        <v>525</v>
      </c>
      <c r="B274" s="507">
        <f t="shared" si="1104"/>
        <v>0</v>
      </c>
      <c r="C274" s="507">
        <f t="shared" ref="C274:H274" si="1169">AVERAGE(C252:C257)</f>
        <v>0</v>
      </c>
      <c r="D274" s="507">
        <f t="shared" si="1169"/>
        <v>0</v>
      </c>
      <c r="E274" s="507">
        <f t="shared" si="1169"/>
        <v>0</v>
      </c>
      <c r="F274" s="507">
        <f t="shared" si="1169"/>
        <v>0</v>
      </c>
      <c r="G274" s="507">
        <f t="shared" si="1169"/>
        <v>0</v>
      </c>
      <c r="H274" s="507">
        <f t="shared" si="1169"/>
        <v>0</v>
      </c>
      <c r="I274" s="507">
        <f>AVERAGE(I252:I257)</f>
        <v>0</v>
      </c>
      <c r="J274" s="507">
        <f>AVERAGE(J252:J257)</f>
        <v>0</v>
      </c>
      <c r="L274" s="504" t="s">
        <v>525</v>
      </c>
      <c r="M274" s="507">
        <f t="shared" si="1106"/>
        <v>0</v>
      </c>
      <c r="N274" s="507">
        <f t="shared" ref="N274:S274" si="1170">AVERAGE(N252:N257)</f>
        <v>0</v>
      </c>
      <c r="O274" s="507">
        <f t="shared" si="1170"/>
        <v>0</v>
      </c>
      <c r="P274" s="507">
        <f t="shared" si="1170"/>
        <v>0</v>
      </c>
      <c r="Q274" s="507">
        <f t="shared" si="1170"/>
        <v>0</v>
      </c>
      <c r="R274" s="507">
        <f t="shared" si="1170"/>
        <v>0</v>
      </c>
      <c r="S274" s="507">
        <f t="shared" si="1170"/>
        <v>0</v>
      </c>
      <c r="T274" s="507">
        <f>AVERAGE(T252:T257)</f>
        <v>0</v>
      </c>
      <c r="U274" s="507">
        <f>AVERAGE(U252:U257)</f>
        <v>0</v>
      </c>
      <c r="W274" s="504" t="s">
        <v>525</v>
      </c>
      <c r="X274" s="507">
        <f t="shared" si="1108"/>
        <v>0</v>
      </c>
      <c r="Y274" s="507">
        <f t="shared" ref="Y274:AD274" si="1171">AVERAGE(Y252:Y257)</f>
        <v>0</v>
      </c>
      <c r="Z274" s="507">
        <f t="shared" si="1171"/>
        <v>0</v>
      </c>
      <c r="AA274" s="507">
        <f t="shared" si="1171"/>
        <v>0</v>
      </c>
      <c r="AB274" s="507">
        <f t="shared" si="1171"/>
        <v>0</v>
      </c>
      <c r="AC274" s="507">
        <f t="shared" si="1171"/>
        <v>0</v>
      </c>
      <c r="AD274" s="507">
        <f t="shared" si="1171"/>
        <v>0</v>
      </c>
      <c r="AE274" s="507">
        <f>AVERAGE(AE252:AE257)</f>
        <v>0</v>
      </c>
      <c r="AF274" s="507">
        <f>AVERAGE(AF252:AF257)</f>
        <v>0</v>
      </c>
      <c r="AH274" s="504" t="s">
        <v>525</v>
      </c>
      <c r="AI274" s="507">
        <f t="shared" si="1110"/>
        <v>0</v>
      </c>
      <c r="AJ274" s="507">
        <f t="shared" ref="AJ274:AO274" si="1172">AVERAGE(AJ252:AJ257)</f>
        <v>0</v>
      </c>
      <c r="AK274" s="507">
        <f t="shared" si="1172"/>
        <v>0</v>
      </c>
      <c r="AL274" s="507">
        <f t="shared" si="1172"/>
        <v>0</v>
      </c>
      <c r="AM274" s="507">
        <f t="shared" si="1172"/>
        <v>0</v>
      </c>
      <c r="AN274" s="507">
        <f t="shared" si="1172"/>
        <v>0</v>
      </c>
      <c r="AO274" s="507">
        <f t="shared" si="1172"/>
        <v>0</v>
      </c>
      <c r="AP274" s="507">
        <f>AVERAGE(AP252:AP257)</f>
        <v>0</v>
      </c>
      <c r="AQ274" s="507">
        <f>AVERAGE(AQ252:AQ257)</f>
        <v>0</v>
      </c>
      <c r="AS274" s="504" t="s">
        <v>525</v>
      </c>
      <c r="AT274" s="507">
        <f t="shared" si="1112"/>
        <v>0</v>
      </c>
      <c r="AU274" s="507">
        <f t="shared" ref="AU274:AZ274" si="1173">AVERAGE(AU252:AU257)</f>
        <v>0</v>
      </c>
      <c r="AV274" s="507">
        <f t="shared" si="1173"/>
        <v>0</v>
      </c>
      <c r="AW274" s="507">
        <f t="shared" si="1173"/>
        <v>0</v>
      </c>
      <c r="AX274" s="507">
        <f t="shared" si="1173"/>
        <v>0</v>
      </c>
      <c r="AY274" s="507">
        <f t="shared" si="1173"/>
        <v>0</v>
      </c>
      <c r="AZ274" s="507">
        <f t="shared" si="1173"/>
        <v>0</v>
      </c>
      <c r="BA274" s="507">
        <f>AVERAGE(BA252:BA257)</f>
        <v>0</v>
      </c>
      <c r="BB274" s="507">
        <f>AVERAGE(BB252:BB257)</f>
        <v>0</v>
      </c>
      <c r="BD274" s="504" t="s">
        <v>525</v>
      </c>
      <c r="BE274" s="507">
        <f t="shared" si="1114"/>
        <v>0</v>
      </c>
      <c r="BF274" s="507">
        <f t="shared" ref="BF274:BK274" si="1174">AVERAGE(BF252:BF257)</f>
        <v>0</v>
      </c>
      <c r="BG274" s="507">
        <f t="shared" si="1174"/>
        <v>0</v>
      </c>
      <c r="BH274" s="507">
        <f t="shared" si="1174"/>
        <v>0</v>
      </c>
      <c r="BI274" s="507">
        <f t="shared" si="1174"/>
        <v>0</v>
      </c>
      <c r="BJ274" s="507">
        <f t="shared" si="1174"/>
        <v>0</v>
      </c>
      <c r="BK274" s="507">
        <f t="shared" si="1174"/>
        <v>0</v>
      </c>
      <c r="BL274" s="507">
        <f>AVERAGE(BL252:BL257)</f>
        <v>0</v>
      </c>
      <c r="BM274" s="507">
        <f>AVERAGE(BM252:BM257)</f>
        <v>0</v>
      </c>
      <c r="BO274" s="504" t="s">
        <v>525</v>
      </c>
      <c r="BP274" s="507">
        <f t="shared" si="1116"/>
        <v>0</v>
      </c>
      <c r="BQ274" s="507">
        <f t="shared" ref="BQ274:BV274" si="1175">AVERAGE(BQ252:BQ257)</f>
        <v>0</v>
      </c>
      <c r="BR274" s="507">
        <f t="shared" si="1175"/>
        <v>0</v>
      </c>
      <c r="BS274" s="507">
        <f t="shared" si="1175"/>
        <v>0</v>
      </c>
      <c r="BT274" s="507">
        <f t="shared" si="1175"/>
        <v>0</v>
      </c>
      <c r="BU274" s="507">
        <f t="shared" si="1175"/>
        <v>0</v>
      </c>
      <c r="BV274" s="507">
        <f t="shared" si="1175"/>
        <v>0</v>
      </c>
      <c r="BW274" s="507">
        <f>AVERAGE(BW252:BW257)</f>
        <v>0</v>
      </c>
      <c r="BX274" s="507">
        <f>AVERAGE(BX252:BX257)</f>
        <v>0</v>
      </c>
      <c r="BZ274" s="504" t="s">
        <v>525</v>
      </c>
      <c r="CA274" s="507">
        <f t="shared" si="1118"/>
        <v>0</v>
      </c>
      <c r="CB274" s="507">
        <f t="shared" ref="CB274:CG274" si="1176">AVERAGE(CB252:CB257)</f>
        <v>0</v>
      </c>
      <c r="CC274" s="507">
        <f t="shared" si="1176"/>
        <v>0</v>
      </c>
      <c r="CD274" s="507">
        <f t="shared" si="1176"/>
        <v>0</v>
      </c>
      <c r="CE274" s="507">
        <f t="shared" si="1176"/>
        <v>0</v>
      </c>
      <c r="CF274" s="507">
        <f t="shared" si="1176"/>
        <v>0</v>
      </c>
      <c r="CG274" s="507">
        <f t="shared" si="1176"/>
        <v>0</v>
      </c>
      <c r="CH274" s="507">
        <f>AVERAGE(CH252:CH257)</f>
        <v>0</v>
      </c>
      <c r="CI274" s="507">
        <f>AVERAGE(CI252:CI257)</f>
        <v>0</v>
      </c>
      <c r="CK274" s="504" t="s">
        <v>525</v>
      </c>
      <c r="CL274" s="507">
        <f t="shared" si="1120"/>
        <v>0</v>
      </c>
      <c r="CM274" s="507">
        <f t="shared" ref="CM274:CR274" si="1177">AVERAGE(CM252:CM257)</f>
        <v>0</v>
      </c>
      <c r="CN274" s="507">
        <f t="shared" si="1177"/>
        <v>0</v>
      </c>
      <c r="CO274" s="507">
        <f t="shared" si="1177"/>
        <v>0</v>
      </c>
      <c r="CP274" s="507">
        <f t="shared" si="1177"/>
        <v>0</v>
      </c>
      <c r="CQ274" s="507">
        <f t="shared" si="1177"/>
        <v>0</v>
      </c>
      <c r="CR274" s="507">
        <f t="shared" si="1177"/>
        <v>0</v>
      </c>
      <c r="CS274" s="507">
        <f>AVERAGE(CS252:CS257)</f>
        <v>0</v>
      </c>
      <c r="CT274" s="507">
        <f>AVERAGE(CT252:CT257)</f>
        <v>0</v>
      </c>
      <c r="CV274" s="504" t="s">
        <v>525</v>
      </c>
      <c r="CW274" s="507">
        <f t="shared" si="1122"/>
        <v>0</v>
      </c>
      <c r="CX274" s="507">
        <f t="shared" ref="CX274:DC274" si="1178">AVERAGE(CX252:CX257)</f>
        <v>0</v>
      </c>
      <c r="CY274" s="507">
        <f t="shared" si="1178"/>
        <v>0</v>
      </c>
      <c r="CZ274" s="507">
        <f t="shared" si="1178"/>
        <v>0</v>
      </c>
      <c r="DA274" s="507">
        <f t="shared" si="1178"/>
        <v>0</v>
      </c>
      <c r="DB274" s="507">
        <f t="shared" si="1178"/>
        <v>0</v>
      </c>
      <c r="DC274" s="507">
        <f t="shared" si="1178"/>
        <v>0</v>
      </c>
      <c r="DD274" s="507">
        <f>AVERAGE(DD252:DD257)</f>
        <v>0</v>
      </c>
      <c r="DE274" s="507">
        <f>AVERAGE(DE252:DE257)</f>
        <v>0</v>
      </c>
      <c r="DG274" s="504" t="s">
        <v>525</v>
      </c>
      <c r="DH274" s="507">
        <f t="shared" si="1124"/>
        <v>0</v>
      </c>
      <c r="DI274" s="507">
        <f t="shared" ref="DI274:DN274" si="1179">AVERAGE(DI252:DI257)</f>
        <v>0</v>
      </c>
      <c r="DJ274" s="507">
        <f t="shared" si="1179"/>
        <v>0</v>
      </c>
      <c r="DK274" s="507">
        <f t="shared" si="1179"/>
        <v>0</v>
      </c>
      <c r="DL274" s="507">
        <f t="shared" si="1179"/>
        <v>0</v>
      </c>
      <c r="DM274" s="507">
        <f t="shared" si="1179"/>
        <v>0</v>
      </c>
      <c r="DN274" s="507">
        <f t="shared" si="1179"/>
        <v>0</v>
      </c>
      <c r="DO274" s="507">
        <f>AVERAGE(DO252:DO257)</f>
        <v>0</v>
      </c>
      <c r="DP274" s="507">
        <f>AVERAGE(DP252:DP257)</f>
        <v>0</v>
      </c>
      <c r="DR274" s="504" t="s">
        <v>525</v>
      </c>
      <c r="DS274" s="507">
        <f t="shared" si="1126"/>
        <v>0</v>
      </c>
      <c r="DT274" s="507">
        <f t="shared" ref="DT274:DY274" si="1180">AVERAGE(DT252:DT257)</f>
        <v>0</v>
      </c>
      <c r="DU274" s="507">
        <f t="shared" si="1180"/>
        <v>0</v>
      </c>
      <c r="DV274" s="507">
        <f t="shared" si="1180"/>
        <v>0</v>
      </c>
      <c r="DW274" s="507">
        <f t="shared" si="1180"/>
        <v>0</v>
      </c>
      <c r="DX274" s="507">
        <f t="shared" si="1180"/>
        <v>0</v>
      </c>
      <c r="DY274" s="507">
        <f t="shared" si="1180"/>
        <v>0</v>
      </c>
      <c r="DZ274" s="507">
        <f>AVERAGE(DZ252:DZ257)</f>
        <v>0</v>
      </c>
      <c r="EA274" s="507">
        <f>AVERAGE(EA252:EA257)</f>
        <v>0</v>
      </c>
      <c r="EC274" s="504" t="s">
        <v>525</v>
      </c>
      <c r="ED274" s="507">
        <f t="shared" si="1128"/>
        <v>0</v>
      </c>
      <c r="EE274" s="507">
        <f t="shared" ref="EE274:EJ274" si="1181">AVERAGE(EE252:EE257)</f>
        <v>0</v>
      </c>
      <c r="EF274" s="507">
        <f t="shared" si="1181"/>
        <v>0</v>
      </c>
      <c r="EG274" s="507">
        <f t="shared" si="1181"/>
        <v>0</v>
      </c>
      <c r="EH274" s="507">
        <f t="shared" si="1181"/>
        <v>0</v>
      </c>
      <c r="EI274" s="507">
        <f t="shared" si="1181"/>
        <v>0</v>
      </c>
      <c r="EJ274" s="507">
        <f t="shared" si="1181"/>
        <v>0</v>
      </c>
      <c r="EK274" s="507">
        <f>AVERAGE(EK252:EK257)</f>
        <v>0</v>
      </c>
      <c r="EL274" s="507">
        <f>AVERAGE(EL252:EL257)</f>
        <v>0</v>
      </c>
    </row>
    <row r="275" spans="1:142" x14ac:dyDescent="0.2">
      <c r="A275" s="504" t="s">
        <v>526</v>
      </c>
      <c r="B275" s="507">
        <f t="shared" si="1104"/>
        <v>0</v>
      </c>
      <c r="C275" s="507">
        <f t="shared" ref="C275:H275" si="1182">AVERAGE(C246:C257)</f>
        <v>0</v>
      </c>
      <c r="D275" s="507">
        <f t="shared" si="1182"/>
        <v>0</v>
      </c>
      <c r="E275" s="507">
        <f t="shared" si="1182"/>
        <v>0</v>
      </c>
      <c r="F275" s="507">
        <f t="shared" si="1182"/>
        <v>0</v>
      </c>
      <c r="G275" s="507">
        <f t="shared" si="1182"/>
        <v>0</v>
      </c>
      <c r="H275" s="507">
        <f t="shared" si="1182"/>
        <v>0</v>
      </c>
      <c r="I275" s="507">
        <f>AVERAGE(I246:I257)</f>
        <v>0</v>
      </c>
      <c r="J275" s="507">
        <f>AVERAGE(J246:J257)</f>
        <v>0</v>
      </c>
      <c r="L275" s="504" t="s">
        <v>526</v>
      </c>
      <c r="M275" s="507">
        <f t="shared" si="1106"/>
        <v>0</v>
      </c>
      <c r="N275" s="507">
        <f t="shared" ref="N275:S275" si="1183">AVERAGE(N246:N257)</f>
        <v>0</v>
      </c>
      <c r="O275" s="507">
        <f t="shared" si="1183"/>
        <v>0</v>
      </c>
      <c r="P275" s="507">
        <f t="shared" si="1183"/>
        <v>0</v>
      </c>
      <c r="Q275" s="507">
        <f t="shared" si="1183"/>
        <v>0</v>
      </c>
      <c r="R275" s="507">
        <f t="shared" si="1183"/>
        <v>0</v>
      </c>
      <c r="S275" s="507">
        <f t="shared" si="1183"/>
        <v>0</v>
      </c>
      <c r="T275" s="507">
        <f>AVERAGE(T246:T257)</f>
        <v>0</v>
      </c>
      <c r="U275" s="507">
        <f>AVERAGE(U246:U257)</f>
        <v>0</v>
      </c>
      <c r="W275" s="504" t="s">
        <v>526</v>
      </c>
      <c r="X275" s="507">
        <f t="shared" si="1108"/>
        <v>0</v>
      </c>
      <c r="Y275" s="507">
        <f t="shared" ref="Y275:AD275" si="1184">AVERAGE(Y246:Y257)</f>
        <v>0</v>
      </c>
      <c r="Z275" s="507">
        <f t="shared" si="1184"/>
        <v>0</v>
      </c>
      <c r="AA275" s="507">
        <f t="shared" si="1184"/>
        <v>0</v>
      </c>
      <c r="AB275" s="507">
        <f t="shared" si="1184"/>
        <v>0</v>
      </c>
      <c r="AC275" s="507">
        <f t="shared" si="1184"/>
        <v>0</v>
      </c>
      <c r="AD275" s="507">
        <f t="shared" si="1184"/>
        <v>0</v>
      </c>
      <c r="AE275" s="507">
        <f>AVERAGE(AE246:AE257)</f>
        <v>0</v>
      </c>
      <c r="AF275" s="507">
        <f>AVERAGE(AF246:AF257)</f>
        <v>0</v>
      </c>
      <c r="AH275" s="504" t="s">
        <v>526</v>
      </c>
      <c r="AI275" s="507">
        <f t="shared" si="1110"/>
        <v>0</v>
      </c>
      <c r="AJ275" s="507">
        <f t="shared" ref="AJ275:AO275" si="1185">AVERAGE(AJ246:AJ257)</f>
        <v>0</v>
      </c>
      <c r="AK275" s="507">
        <f t="shared" si="1185"/>
        <v>0</v>
      </c>
      <c r="AL275" s="507">
        <f t="shared" si="1185"/>
        <v>0</v>
      </c>
      <c r="AM275" s="507">
        <f t="shared" si="1185"/>
        <v>0</v>
      </c>
      <c r="AN275" s="507">
        <f t="shared" si="1185"/>
        <v>0</v>
      </c>
      <c r="AO275" s="507">
        <f t="shared" si="1185"/>
        <v>0</v>
      </c>
      <c r="AP275" s="507">
        <f>AVERAGE(AP246:AP257)</f>
        <v>0</v>
      </c>
      <c r="AQ275" s="507">
        <f>AVERAGE(AQ246:AQ257)</f>
        <v>0</v>
      </c>
      <c r="AS275" s="504" t="s">
        <v>526</v>
      </c>
      <c r="AT275" s="507">
        <f t="shared" si="1112"/>
        <v>0</v>
      </c>
      <c r="AU275" s="507">
        <f t="shared" ref="AU275:AZ275" si="1186">AVERAGE(AU246:AU257)</f>
        <v>0</v>
      </c>
      <c r="AV275" s="507">
        <f t="shared" si="1186"/>
        <v>0</v>
      </c>
      <c r="AW275" s="507">
        <f t="shared" si="1186"/>
        <v>0</v>
      </c>
      <c r="AX275" s="507">
        <f t="shared" si="1186"/>
        <v>0</v>
      </c>
      <c r="AY275" s="507">
        <f t="shared" si="1186"/>
        <v>0</v>
      </c>
      <c r="AZ275" s="507">
        <f t="shared" si="1186"/>
        <v>0</v>
      </c>
      <c r="BA275" s="507">
        <f>AVERAGE(BA246:BA257)</f>
        <v>0</v>
      </c>
      <c r="BB275" s="507">
        <f>AVERAGE(BB246:BB257)</f>
        <v>0</v>
      </c>
      <c r="BD275" s="504" t="s">
        <v>526</v>
      </c>
      <c r="BE275" s="507">
        <f t="shared" si="1114"/>
        <v>0</v>
      </c>
      <c r="BF275" s="507">
        <f t="shared" ref="BF275:BK275" si="1187">AVERAGE(BF246:BF257)</f>
        <v>0</v>
      </c>
      <c r="BG275" s="507">
        <f t="shared" si="1187"/>
        <v>0</v>
      </c>
      <c r="BH275" s="507">
        <f t="shared" si="1187"/>
        <v>0</v>
      </c>
      <c r="BI275" s="507">
        <f t="shared" si="1187"/>
        <v>0</v>
      </c>
      <c r="BJ275" s="507">
        <f t="shared" si="1187"/>
        <v>0</v>
      </c>
      <c r="BK275" s="507">
        <f t="shared" si="1187"/>
        <v>0</v>
      </c>
      <c r="BL275" s="507">
        <f>AVERAGE(BL246:BL257)</f>
        <v>0</v>
      </c>
      <c r="BM275" s="507">
        <f>AVERAGE(BM246:BM257)</f>
        <v>0</v>
      </c>
      <c r="BO275" s="504" t="s">
        <v>526</v>
      </c>
      <c r="BP275" s="507">
        <f t="shared" si="1116"/>
        <v>0</v>
      </c>
      <c r="BQ275" s="507">
        <f t="shared" ref="BQ275:BV275" si="1188">AVERAGE(BQ246:BQ257)</f>
        <v>0</v>
      </c>
      <c r="BR275" s="507">
        <f t="shared" si="1188"/>
        <v>0</v>
      </c>
      <c r="BS275" s="507">
        <f t="shared" si="1188"/>
        <v>0</v>
      </c>
      <c r="BT275" s="507">
        <f t="shared" si="1188"/>
        <v>0</v>
      </c>
      <c r="BU275" s="507">
        <f t="shared" si="1188"/>
        <v>0</v>
      </c>
      <c r="BV275" s="507">
        <f t="shared" si="1188"/>
        <v>0</v>
      </c>
      <c r="BW275" s="507">
        <f>AVERAGE(BW246:BW257)</f>
        <v>0</v>
      </c>
      <c r="BX275" s="507">
        <f>AVERAGE(BX246:BX257)</f>
        <v>0</v>
      </c>
      <c r="BZ275" s="504" t="s">
        <v>526</v>
      </c>
      <c r="CA275" s="507">
        <f t="shared" si="1118"/>
        <v>0</v>
      </c>
      <c r="CB275" s="507">
        <f t="shared" ref="CB275:CG275" si="1189">AVERAGE(CB246:CB257)</f>
        <v>0</v>
      </c>
      <c r="CC275" s="507">
        <f t="shared" si="1189"/>
        <v>0</v>
      </c>
      <c r="CD275" s="507">
        <f t="shared" si="1189"/>
        <v>0</v>
      </c>
      <c r="CE275" s="507">
        <f t="shared" si="1189"/>
        <v>0</v>
      </c>
      <c r="CF275" s="507">
        <f t="shared" si="1189"/>
        <v>0</v>
      </c>
      <c r="CG275" s="507">
        <f t="shared" si="1189"/>
        <v>0</v>
      </c>
      <c r="CH275" s="507">
        <f>AVERAGE(CH246:CH257)</f>
        <v>0</v>
      </c>
      <c r="CI275" s="507">
        <f>AVERAGE(CI246:CI257)</f>
        <v>0</v>
      </c>
      <c r="CK275" s="504" t="s">
        <v>526</v>
      </c>
      <c r="CL275" s="507">
        <f t="shared" si="1120"/>
        <v>0</v>
      </c>
      <c r="CM275" s="507">
        <f t="shared" ref="CM275:CR275" si="1190">AVERAGE(CM246:CM257)</f>
        <v>0</v>
      </c>
      <c r="CN275" s="507">
        <f t="shared" si="1190"/>
        <v>0</v>
      </c>
      <c r="CO275" s="507">
        <f t="shared" si="1190"/>
        <v>0</v>
      </c>
      <c r="CP275" s="507">
        <f t="shared" si="1190"/>
        <v>0</v>
      </c>
      <c r="CQ275" s="507">
        <f t="shared" si="1190"/>
        <v>0</v>
      </c>
      <c r="CR275" s="507">
        <f t="shared" si="1190"/>
        <v>0</v>
      </c>
      <c r="CS275" s="507">
        <f>AVERAGE(CS246:CS257)</f>
        <v>0</v>
      </c>
      <c r="CT275" s="507">
        <f>AVERAGE(CT246:CT257)</f>
        <v>0</v>
      </c>
      <c r="CV275" s="504" t="s">
        <v>526</v>
      </c>
      <c r="CW275" s="507">
        <f t="shared" si="1122"/>
        <v>0</v>
      </c>
      <c r="CX275" s="507">
        <f t="shared" ref="CX275:DC275" si="1191">AVERAGE(CX246:CX257)</f>
        <v>0</v>
      </c>
      <c r="CY275" s="507">
        <f t="shared" si="1191"/>
        <v>0</v>
      </c>
      <c r="CZ275" s="507">
        <f t="shared" si="1191"/>
        <v>0</v>
      </c>
      <c r="DA275" s="507">
        <f t="shared" si="1191"/>
        <v>0</v>
      </c>
      <c r="DB275" s="507">
        <f t="shared" si="1191"/>
        <v>0</v>
      </c>
      <c r="DC275" s="507">
        <f t="shared" si="1191"/>
        <v>0</v>
      </c>
      <c r="DD275" s="507">
        <f>AVERAGE(DD246:DD257)</f>
        <v>0</v>
      </c>
      <c r="DE275" s="507">
        <f>AVERAGE(DE246:DE257)</f>
        <v>0</v>
      </c>
      <c r="DG275" s="504" t="s">
        <v>526</v>
      </c>
      <c r="DH275" s="507">
        <f t="shared" si="1124"/>
        <v>0</v>
      </c>
      <c r="DI275" s="507">
        <f t="shared" ref="DI275:DN275" si="1192">AVERAGE(DI246:DI257)</f>
        <v>0</v>
      </c>
      <c r="DJ275" s="507">
        <f t="shared" si="1192"/>
        <v>0</v>
      </c>
      <c r="DK275" s="507">
        <f t="shared" si="1192"/>
        <v>0</v>
      </c>
      <c r="DL275" s="507">
        <f t="shared" si="1192"/>
        <v>0</v>
      </c>
      <c r="DM275" s="507">
        <f t="shared" si="1192"/>
        <v>0</v>
      </c>
      <c r="DN275" s="507">
        <f t="shared" si="1192"/>
        <v>0</v>
      </c>
      <c r="DO275" s="507">
        <f>AVERAGE(DO246:DO257)</f>
        <v>0</v>
      </c>
      <c r="DP275" s="507">
        <f>AVERAGE(DP246:DP257)</f>
        <v>0</v>
      </c>
      <c r="DR275" s="504" t="s">
        <v>526</v>
      </c>
      <c r="DS275" s="507">
        <f t="shared" si="1126"/>
        <v>0</v>
      </c>
      <c r="DT275" s="507">
        <f t="shared" ref="DT275:DY275" si="1193">AVERAGE(DT246:DT257)</f>
        <v>0</v>
      </c>
      <c r="DU275" s="507">
        <f t="shared" si="1193"/>
        <v>0</v>
      </c>
      <c r="DV275" s="507">
        <f t="shared" si="1193"/>
        <v>0</v>
      </c>
      <c r="DW275" s="507">
        <f t="shared" si="1193"/>
        <v>0</v>
      </c>
      <c r="DX275" s="507">
        <f t="shared" si="1193"/>
        <v>0</v>
      </c>
      <c r="DY275" s="507">
        <f t="shared" si="1193"/>
        <v>0</v>
      </c>
      <c r="DZ275" s="507">
        <f>AVERAGE(DZ246:DZ257)</f>
        <v>0</v>
      </c>
      <c r="EA275" s="507">
        <f>AVERAGE(EA246:EA257)</f>
        <v>0</v>
      </c>
      <c r="EC275" s="504" t="s">
        <v>526</v>
      </c>
      <c r="ED275" s="507">
        <f t="shared" si="1128"/>
        <v>0</v>
      </c>
      <c r="EE275" s="507">
        <f t="shared" ref="EE275:EJ275" si="1194">AVERAGE(EE246:EE257)</f>
        <v>0</v>
      </c>
      <c r="EF275" s="507">
        <f t="shared" si="1194"/>
        <v>0</v>
      </c>
      <c r="EG275" s="507">
        <f t="shared" si="1194"/>
        <v>0</v>
      </c>
      <c r="EH275" s="507">
        <f t="shared" si="1194"/>
        <v>0</v>
      </c>
      <c r="EI275" s="507">
        <f t="shared" si="1194"/>
        <v>0</v>
      </c>
      <c r="EJ275" s="507">
        <f t="shared" si="1194"/>
        <v>0</v>
      </c>
      <c r="EK275" s="507">
        <f>AVERAGE(EK246:EK257)</f>
        <v>0</v>
      </c>
      <c r="EL275" s="507">
        <f>AVERAGE(EL246:EL257)</f>
        <v>0</v>
      </c>
    </row>
    <row r="278" spans="1:142" ht="22.5" customHeight="1" thickBot="1" x14ac:dyDescent="0.25">
      <c r="A278" s="1" t="s">
        <v>533</v>
      </c>
      <c r="B278" s="34"/>
      <c r="C278" s="34"/>
      <c r="L278" s="354"/>
      <c r="M278" s="355" t="str">
        <f>$A$278&amp;"-"&amp;M$14</f>
        <v>Payor 7-Facility #1</v>
      </c>
      <c r="N278" s="355"/>
      <c r="W278" s="354"/>
      <c r="X278" s="355" t="str">
        <f>$A$278&amp;"-"&amp;X$14</f>
        <v>Payor 7-Facility #2</v>
      </c>
      <c r="Y278" s="355"/>
      <c r="AH278" s="354"/>
      <c r="AI278" s="355" t="str">
        <f>$A$278&amp;"-"&amp;AI$14</f>
        <v>Payor 7-Facility #3</v>
      </c>
      <c r="AJ278" s="355"/>
      <c r="AS278" s="354"/>
      <c r="AT278" s="355" t="str">
        <f>$A$278&amp;"-"&amp;AT$14</f>
        <v>Payor 7-Facility #4</v>
      </c>
      <c r="AU278" s="355"/>
      <c r="BD278" s="354"/>
      <c r="BE278" s="355" t="str">
        <f>$A$278&amp;"-"&amp;BE$14</f>
        <v>Payor 7-Facility #5</v>
      </c>
      <c r="BF278" s="355"/>
      <c r="BO278" s="354"/>
      <c r="BP278" s="355" t="str">
        <f>$A$278&amp;"-"&amp;BP$14</f>
        <v>Payor 7-Facility #6</v>
      </c>
      <c r="BQ278" s="355"/>
      <c r="BZ278" s="354"/>
      <c r="CA278" s="355" t="str">
        <f>$A$278&amp;"-"&amp;CA$14</f>
        <v>Payor 7-Facility #7</v>
      </c>
      <c r="CB278" s="355"/>
      <c r="CK278" s="354"/>
      <c r="CL278" s="355" t="str">
        <f>$A$278&amp;"-"&amp;CL$14</f>
        <v>Payor 7-Facility #8</v>
      </c>
      <c r="CM278" s="355"/>
      <c r="CV278" s="354"/>
      <c r="CW278" s="355" t="str">
        <f>$A$278&amp;"-"&amp;CW$14</f>
        <v>Payor 7-Facility #9</v>
      </c>
      <c r="CX278" s="355"/>
      <c r="DG278" s="354"/>
      <c r="DH278" s="355" t="str">
        <f>$A$278&amp;"-"&amp;DH$14</f>
        <v>Payor 7-Facility #10</v>
      </c>
      <c r="DI278" s="355"/>
      <c r="DR278" s="354"/>
      <c r="DS278" s="355" t="str">
        <f>$A$278&amp;"-"&amp;DS$14</f>
        <v>Payor 7-Facility #11</v>
      </c>
      <c r="DT278" s="355"/>
      <c r="EC278" s="354"/>
      <c r="ED278" s="355" t="str">
        <f>$A$278&amp;"-"&amp;ED$14</f>
        <v>Payor 7-Facility #12</v>
      </c>
      <c r="EE278" s="355"/>
    </row>
    <row r="279" spans="1:142" ht="16" thickBot="1" x14ac:dyDescent="0.25">
      <c r="A279" s="1332" t="s">
        <v>513</v>
      </c>
      <c r="B279" s="356" t="s">
        <v>514</v>
      </c>
      <c r="C279" s="356" t="s">
        <v>463</v>
      </c>
      <c r="D279" s="356" t="s">
        <v>515</v>
      </c>
      <c r="E279" s="356" t="s">
        <v>516</v>
      </c>
      <c r="F279" s="356" t="s">
        <v>517</v>
      </c>
      <c r="G279" s="356" t="s">
        <v>518</v>
      </c>
      <c r="H279" s="356" t="s">
        <v>519</v>
      </c>
      <c r="I279" s="992" t="s">
        <v>469</v>
      </c>
      <c r="J279" s="357" t="s">
        <v>520</v>
      </c>
      <c r="L279" s="1332" t="s">
        <v>513</v>
      </c>
      <c r="M279" s="356" t="s">
        <v>514</v>
      </c>
      <c r="N279" s="356" t="s">
        <v>463</v>
      </c>
      <c r="O279" s="356" t="s">
        <v>515</v>
      </c>
      <c r="P279" s="356" t="s">
        <v>516</v>
      </c>
      <c r="Q279" s="356" t="s">
        <v>517</v>
      </c>
      <c r="R279" s="356" t="s">
        <v>518</v>
      </c>
      <c r="S279" s="356" t="s">
        <v>519</v>
      </c>
      <c r="T279" s="992" t="s">
        <v>469</v>
      </c>
      <c r="U279" s="357" t="s">
        <v>520</v>
      </c>
      <c r="W279" s="1332" t="s">
        <v>513</v>
      </c>
      <c r="X279" s="356" t="s">
        <v>514</v>
      </c>
      <c r="Y279" s="356" t="s">
        <v>463</v>
      </c>
      <c r="Z279" s="356" t="s">
        <v>515</v>
      </c>
      <c r="AA279" s="356" t="s">
        <v>516</v>
      </c>
      <c r="AB279" s="356" t="s">
        <v>517</v>
      </c>
      <c r="AC279" s="356" t="s">
        <v>518</v>
      </c>
      <c r="AD279" s="356" t="s">
        <v>519</v>
      </c>
      <c r="AE279" s="992" t="s">
        <v>469</v>
      </c>
      <c r="AF279" s="357" t="s">
        <v>520</v>
      </c>
      <c r="AH279" s="1332" t="s">
        <v>513</v>
      </c>
      <c r="AI279" s="356" t="s">
        <v>514</v>
      </c>
      <c r="AJ279" s="356" t="s">
        <v>463</v>
      </c>
      <c r="AK279" s="356" t="s">
        <v>515</v>
      </c>
      <c r="AL279" s="356" t="s">
        <v>516</v>
      </c>
      <c r="AM279" s="356" t="s">
        <v>517</v>
      </c>
      <c r="AN279" s="356" t="s">
        <v>518</v>
      </c>
      <c r="AO279" s="356" t="s">
        <v>519</v>
      </c>
      <c r="AP279" s="992" t="s">
        <v>469</v>
      </c>
      <c r="AQ279" s="357" t="s">
        <v>520</v>
      </c>
      <c r="AS279" s="1332" t="s">
        <v>513</v>
      </c>
      <c r="AT279" s="356" t="s">
        <v>514</v>
      </c>
      <c r="AU279" s="356" t="s">
        <v>463</v>
      </c>
      <c r="AV279" s="356" t="s">
        <v>515</v>
      </c>
      <c r="AW279" s="356" t="s">
        <v>516</v>
      </c>
      <c r="AX279" s="356" t="s">
        <v>517</v>
      </c>
      <c r="AY279" s="356" t="s">
        <v>518</v>
      </c>
      <c r="AZ279" s="356" t="s">
        <v>519</v>
      </c>
      <c r="BA279" s="992" t="s">
        <v>469</v>
      </c>
      <c r="BB279" s="357" t="s">
        <v>520</v>
      </c>
      <c r="BD279" s="1332" t="s">
        <v>513</v>
      </c>
      <c r="BE279" s="356" t="s">
        <v>514</v>
      </c>
      <c r="BF279" s="356" t="s">
        <v>463</v>
      </c>
      <c r="BG279" s="356" t="s">
        <v>515</v>
      </c>
      <c r="BH279" s="356" t="s">
        <v>516</v>
      </c>
      <c r="BI279" s="356" t="s">
        <v>517</v>
      </c>
      <c r="BJ279" s="356" t="s">
        <v>518</v>
      </c>
      <c r="BK279" s="356" t="s">
        <v>519</v>
      </c>
      <c r="BL279" s="992" t="s">
        <v>469</v>
      </c>
      <c r="BM279" s="357" t="s">
        <v>520</v>
      </c>
      <c r="BO279" s="1332" t="s">
        <v>513</v>
      </c>
      <c r="BP279" s="356" t="s">
        <v>514</v>
      </c>
      <c r="BQ279" s="356" t="s">
        <v>463</v>
      </c>
      <c r="BR279" s="356" t="s">
        <v>515</v>
      </c>
      <c r="BS279" s="356" t="s">
        <v>516</v>
      </c>
      <c r="BT279" s="356" t="s">
        <v>517</v>
      </c>
      <c r="BU279" s="356" t="s">
        <v>518</v>
      </c>
      <c r="BV279" s="356" t="s">
        <v>519</v>
      </c>
      <c r="BW279" s="992" t="s">
        <v>469</v>
      </c>
      <c r="BX279" s="357" t="s">
        <v>520</v>
      </c>
      <c r="BZ279" s="1332" t="s">
        <v>513</v>
      </c>
      <c r="CA279" s="356" t="s">
        <v>514</v>
      </c>
      <c r="CB279" s="356" t="s">
        <v>463</v>
      </c>
      <c r="CC279" s="356" t="s">
        <v>515</v>
      </c>
      <c r="CD279" s="356" t="s">
        <v>516</v>
      </c>
      <c r="CE279" s="356" t="s">
        <v>517</v>
      </c>
      <c r="CF279" s="356" t="s">
        <v>518</v>
      </c>
      <c r="CG279" s="356" t="s">
        <v>519</v>
      </c>
      <c r="CH279" s="992" t="s">
        <v>469</v>
      </c>
      <c r="CI279" s="357" t="s">
        <v>520</v>
      </c>
      <c r="CK279" s="1332" t="s">
        <v>513</v>
      </c>
      <c r="CL279" s="356" t="s">
        <v>514</v>
      </c>
      <c r="CM279" s="356" t="s">
        <v>463</v>
      </c>
      <c r="CN279" s="356" t="s">
        <v>515</v>
      </c>
      <c r="CO279" s="356" t="s">
        <v>516</v>
      </c>
      <c r="CP279" s="356" t="s">
        <v>517</v>
      </c>
      <c r="CQ279" s="356" t="s">
        <v>518</v>
      </c>
      <c r="CR279" s="356" t="s">
        <v>519</v>
      </c>
      <c r="CS279" s="992" t="s">
        <v>469</v>
      </c>
      <c r="CT279" s="357" t="s">
        <v>520</v>
      </c>
      <c r="CV279" s="1332" t="s">
        <v>513</v>
      </c>
      <c r="CW279" s="356" t="s">
        <v>514</v>
      </c>
      <c r="CX279" s="356" t="s">
        <v>463</v>
      </c>
      <c r="CY279" s="356" t="s">
        <v>515</v>
      </c>
      <c r="CZ279" s="356" t="s">
        <v>516</v>
      </c>
      <c r="DA279" s="356" t="s">
        <v>517</v>
      </c>
      <c r="DB279" s="356" t="s">
        <v>518</v>
      </c>
      <c r="DC279" s="356" t="s">
        <v>519</v>
      </c>
      <c r="DD279" s="992" t="s">
        <v>469</v>
      </c>
      <c r="DE279" s="357" t="s">
        <v>520</v>
      </c>
      <c r="DG279" s="1332" t="s">
        <v>513</v>
      </c>
      <c r="DH279" s="356" t="s">
        <v>514</v>
      </c>
      <c r="DI279" s="356" t="s">
        <v>463</v>
      </c>
      <c r="DJ279" s="356" t="s">
        <v>515</v>
      </c>
      <c r="DK279" s="356" t="s">
        <v>516</v>
      </c>
      <c r="DL279" s="356" t="s">
        <v>517</v>
      </c>
      <c r="DM279" s="356" t="s">
        <v>518</v>
      </c>
      <c r="DN279" s="356" t="s">
        <v>519</v>
      </c>
      <c r="DO279" s="992" t="s">
        <v>469</v>
      </c>
      <c r="DP279" s="357" t="s">
        <v>520</v>
      </c>
      <c r="DR279" s="1332" t="s">
        <v>513</v>
      </c>
      <c r="DS279" s="356" t="s">
        <v>514</v>
      </c>
      <c r="DT279" s="356" t="s">
        <v>463</v>
      </c>
      <c r="DU279" s="356" t="s">
        <v>515</v>
      </c>
      <c r="DV279" s="356" t="s">
        <v>516</v>
      </c>
      <c r="DW279" s="356" t="s">
        <v>517</v>
      </c>
      <c r="DX279" s="356" t="s">
        <v>518</v>
      </c>
      <c r="DY279" s="356" t="s">
        <v>519</v>
      </c>
      <c r="DZ279" s="992" t="s">
        <v>469</v>
      </c>
      <c r="EA279" s="357" t="s">
        <v>520</v>
      </c>
      <c r="EC279" s="1332" t="s">
        <v>513</v>
      </c>
      <c r="ED279" s="356" t="s">
        <v>514</v>
      </c>
      <c r="EE279" s="356" t="s">
        <v>463</v>
      </c>
      <c r="EF279" s="356" t="s">
        <v>515</v>
      </c>
      <c r="EG279" s="356" t="s">
        <v>516</v>
      </c>
      <c r="EH279" s="356" t="s">
        <v>517</v>
      </c>
      <c r="EI279" s="356" t="s">
        <v>518</v>
      </c>
      <c r="EJ279" s="356" t="s">
        <v>519</v>
      </c>
      <c r="EK279" s="992" t="s">
        <v>469</v>
      </c>
      <c r="EL279" s="357" t="s">
        <v>520</v>
      </c>
    </row>
    <row r="280" spans="1:142" x14ac:dyDescent="0.2">
      <c r="A280" s="358">
        <f t="shared" ref="A280:A301" si="1195">EOMONTH(A281,-1)</f>
        <v>44561</v>
      </c>
      <c r="B280" s="507">
        <f>SUM(C280:J280)</f>
        <v>0</v>
      </c>
      <c r="C280" s="507">
        <f>+N280+Y280+AJ280+AU280+BF280+BQ280+CB280+CM280+CX280+DI280+DT280+EE280</f>
        <v>0</v>
      </c>
      <c r="D280" s="507">
        <f t="shared" ref="D280:D303" si="1196">+O280+Z280+AK280+AV280+BG280+BR280+CC280+CN280+CY280+DJ280+DU280+EF280</f>
        <v>0</v>
      </c>
      <c r="E280" s="507">
        <f t="shared" ref="E280:E303" si="1197">+P280+AA280+AL280+AW280+BH280+BS280+CD280+CO280+CZ280+DK280+DV280+EG280</f>
        <v>0</v>
      </c>
      <c r="F280" s="507">
        <f t="shared" ref="F280:F303" si="1198">+Q280+AB280+AM280+AX280+BI280+BT280+CE280+CP280+DA280+DL280+DW280+EH280</f>
        <v>0</v>
      </c>
      <c r="G280" s="507">
        <f t="shared" ref="G280:G303" si="1199">+R280+AC280+AN280+AY280+BJ280+BU280+CF280+CQ280+DB280+DM280+DX280+EI280</f>
        <v>0</v>
      </c>
      <c r="H280" s="507">
        <f t="shared" ref="H280:H303" si="1200">+S280+AD280+AO280+AZ280+BK280+BV280+CG280+CR280+DC280+DN280+DY280+EJ280</f>
        <v>0</v>
      </c>
      <c r="I280" s="507">
        <f t="shared" ref="I280:I303" si="1201">+T280+AE280+AP280+BA280+BL280+BW280+CH280+CS280+DD280+DO280+DZ280+EK280</f>
        <v>0</v>
      </c>
      <c r="J280" s="507">
        <f t="shared" ref="J280:J303" si="1202">+U280+AF280+AQ280+BB280+BM280+BX280+CI280+CT280+DE280+DP280+EA280+EL280</f>
        <v>0</v>
      </c>
      <c r="L280" s="358">
        <f t="shared" ref="L280:L301" si="1203">EOMONTH(L281,-1)</f>
        <v>44561</v>
      </c>
      <c r="M280" s="507">
        <f>SUM(N280:U280)</f>
        <v>0</v>
      </c>
      <c r="N280" s="507">
        <v>0</v>
      </c>
      <c r="O280" s="507">
        <v>0</v>
      </c>
      <c r="P280" s="507">
        <v>0</v>
      </c>
      <c r="Q280" s="507">
        <v>0</v>
      </c>
      <c r="R280" s="507">
        <v>0</v>
      </c>
      <c r="S280" s="507">
        <v>0</v>
      </c>
      <c r="T280" s="507">
        <v>0</v>
      </c>
      <c r="U280" s="507">
        <v>0</v>
      </c>
      <c r="W280" s="358">
        <f t="shared" ref="W280:W301" si="1204">EOMONTH(W281,-1)</f>
        <v>44561</v>
      </c>
      <c r="X280" s="507">
        <f>SUM(Y280:AF280)</f>
        <v>0</v>
      </c>
      <c r="Y280" s="507">
        <v>0</v>
      </c>
      <c r="Z280" s="507">
        <v>0</v>
      </c>
      <c r="AA280" s="507">
        <v>0</v>
      </c>
      <c r="AB280" s="507">
        <v>0</v>
      </c>
      <c r="AC280" s="507">
        <v>0</v>
      </c>
      <c r="AD280" s="507">
        <v>0</v>
      </c>
      <c r="AE280" s="507">
        <v>0</v>
      </c>
      <c r="AF280" s="507">
        <v>0</v>
      </c>
      <c r="AH280" s="358">
        <f t="shared" ref="AH280:AH301" si="1205">EOMONTH(AH281,-1)</f>
        <v>44561</v>
      </c>
      <c r="AI280" s="507">
        <f>SUM(AJ280:AQ280)</f>
        <v>0</v>
      </c>
      <c r="AJ280" s="507">
        <v>0</v>
      </c>
      <c r="AK280" s="507">
        <v>0</v>
      </c>
      <c r="AL280" s="507">
        <v>0</v>
      </c>
      <c r="AM280" s="507">
        <v>0</v>
      </c>
      <c r="AN280" s="507">
        <v>0</v>
      </c>
      <c r="AO280" s="507">
        <v>0</v>
      </c>
      <c r="AP280" s="507">
        <v>0</v>
      </c>
      <c r="AQ280" s="507">
        <v>0</v>
      </c>
      <c r="AS280" s="358">
        <f t="shared" ref="AS280:AS301" si="1206">EOMONTH(AS281,-1)</f>
        <v>44561</v>
      </c>
      <c r="AT280" s="507">
        <f>SUM(AU280:BB280)</f>
        <v>0</v>
      </c>
      <c r="AU280" s="507">
        <v>0</v>
      </c>
      <c r="AV280" s="507">
        <v>0</v>
      </c>
      <c r="AW280" s="507">
        <v>0</v>
      </c>
      <c r="AX280" s="507">
        <v>0</v>
      </c>
      <c r="AY280" s="507">
        <v>0</v>
      </c>
      <c r="AZ280" s="507">
        <v>0</v>
      </c>
      <c r="BA280" s="507">
        <v>0</v>
      </c>
      <c r="BB280" s="507">
        <v>0</v>
      </c>
      <c r="BD280" s="358">
        <f t="shared" ref="BD280:BD301" si="1207">EOMONTH(BD281,-1)</f>
        <v>44561</v>
      </c>
      <c r="BE280" s="507">
        <f>SUM(BF280:BM280)</f>
        <v>0</v>
      </c>
      <c r="BF280" s="507">
        <v>0</v>
      </c>
      <c r="BG280" s="507">
        <v>0</v>
      </c>
      <c r="BH280" s="507">
        <v>0</v>
      </c>
      <c r="BI280" s="507">
        <v>0</v>
      </c>
      <c r="BJ280" s="507">
        <v>0</v>
      </c>
      <c r="BK280" s="507">
        <v>0</v>
      </c>
      <c r="BL280" s="507">
        <v>0</v>
      </c>
      <c r="BM280" s="507">
        <v>0</v>
      </c>
      <c r="BO280" s="358">
        <f t="shared" ref="BO280:BO301" si="1208">EOMONTH(BO281,-1)</f>
        <v>44561</v>
      </c>
      <c r="BP280" s="507">
        <f>SUM(BQ280:BX280)</f>
        <v>0</v>
      </c>
      <c r="BQ280" s="507">
        <v>0</v>
      </c>
      <c r="BR280" s="507">
        <v>0</v>
      </c>
      <c r="BS280" s="507">
        <v>0</v>
      </c>
      <c r="BT280" s="507">
        <v>0</v>
      </c>
      <c r="BU280" s="507">
        <v>0</v>
      </c>
      <c r="BV280" s="507">
        <v>0</v>
      </c>
      <c r="BW280" s="507">
        <v>0</v>
      </c>
      <c r="BX280" s="507">
        <v>0</v>
      </c>
      <c r="BZ280" s="358">
        <f t="shared" ref="BZ280:BZ301" si="1209">EOMONTH(BZ281,-1)</f>
        <v>44561</v>
      </c>
      <c r="CA280" s="507">
        <f>SUM(CB280:CI280)</f>
        <v>0</v>
      </c>
      <c r="CB280" s="507">
        <v>0</v>
      </c>
      <c r="CC280" s="507">
        <v>0</v>
      </c>
      <c r="CD280" s="507">
        <v>0</v>
      </c>
      <c r="CE280" s="507">
        <v>0</v>
      </c>
      <c r="CF280" s="507">
        <v>0</v>
      </c>
      <c r="CG280" s="507">
        <v>0</v>
      </c>
      <c r="CH280" s="507">
        <v>0</v>
      </c>
      <c r="CI280" s="507">
        <v>0</v>
      </c>
      <c r="CK280" s="358">
        <f t="shared" ref="CK280:CK301" si="1210">EOMONTH(CK281,-1)</f>
        <v>44561</v>
      </c>
      <c r="CL280" s="507">
        <f>SUM(CM280:CT280)</f>
        <v>0</v>
      </c>
      <c r="CM280" s="507">
        <v>0</v>
      </c>
      <c r="CN280" s="507">
        <v>0</v>
      </c>
      <c r="CO280" s="507">
        <v>0</v>
      </c>
      <c r="CP280" s="507">
        <v>0</v>
      </c>
      <c r="CQ280" s="507">
        <v>0</v>
      </c>
      <c r="CR280" s="507">
        <v>0</v>
      </c>
      <c r="CS280" s="507">
        <v>0</v>
      </c>
      <c r="CT280" s="507">
        <v>0</v>
      </c>
      <c r="CV280" s="358">
        <f t="shared" ref="CV280:CV301" si="1211">EOMONTH(CV281,-1)</f>
        <v>44561</v>
      </c>
      <c r="CW280" s="507">
        <f>SUM(CX280:DE280)</f>
        <v>0</v>
      </c>
      <c r="CX280" s="507">
        <v>0</v>
      </c>
      <c r="CY280" s="507">
        <v>0</v>
      </c>
      <c r="CZ280" s="507">
        <v>0</v>
      </c>
      <c r="DA280" s="507">
        <v>0</v>
      </c>
      <c r="DB280" s="507">
        <v>0</v>
      </c>
      <c r="DC280" s="507">
        <v>0</v>
      </c>
      <c r="DD280" s="507">
        <v>0</v>
      </c>
      <c r="DE280" s="507">
        <v>0</v>
      </c>
      <c r="DG280" s="358">
        <f t="shared" ref="DG280:DG301" si="1212">EOMONTH(DG281,-1)</f>
        <v>44561</v>
      </c>
      <c r="DH280" s="507">
        <f>SUM(DI280:DP280)</f>
        <v>0</v>
      </c>
      <c r="DI280" s="507">
        <v>0</v>
      </c>
      <c r="DJ280" s="507">
        <v>0</v>
      </c>
      <c r="DK280" s="507">
        <v>0</v>
      </c>
      <c r="DL280" s="507">
        <v>0</v>
      </c>
      <c r="DM280" s="507">
        <v>0</v>
      </c>
      <c r="DN280" s="507">
        <v>0</v>
      </c>
      <c r="DO280" s="507">
        <v>0</v>
      </c>
      <c r="DP280" s="507">
        <v>0</v>
      </c>
      <c r="DR280" s="358">
        <f t="shared" ref="DR280:DR301" si="1213">EOMONTH(DR281,-1)</f>
        <v>44561</v>
      </c>
      <c r="DS280" s="507">
        <f>SUM(DT280:EA280)</f>
        <v>0</v>
      </c>
      <c r="DT280" s="507">
        <v>0</v>
      </c>
      <c r="DU280" s="507">
        <v>0</v>
      </c>
      <c r="DV280" s="507">
        <v>0</v>
      </c>
      <c r="DW280" s="507">
        <v>0</v>
      </c>
      <c r="DX280" s="507">
        <v>0</v>
      </c>
      <c r="DY280" s="507">
        <v>0</v>
      </c>
      <c r="DZ280" s="507">
        <v>0</v>
      </c>
      <c r="EA280" s="507">
        <v>0</v>
      </c>
      <c r="EC280" s="358">
        <f t="shared" ref="EC280:EC301" si="1214">EOMONTH(EC281,-1)</f>
        <v>44561</v>
      </c>
      <c r="ED280" s="507">
        <f>SUM(EE280:EL280)</f>
        <v>0</v>
      </c>
      <c r="EE280" s="507">
        <v>0</v>
      </c>
      <c r="EF280" s="507">
        <v>0</v>
      </c>
      <c r="EG280" s="507">
        <v>0</v>
      </c>
      <c r="EH280" s="507">
        <v>0</v>
      </c>
      <c r="EI280" s="507">
        <v>0</v>
      </c>
      <c r="EJ280" s="507">
        <v>0</v>
      </c>
      <c r="EK280" s="507">
        <v>0</v>
      </c>
      <c r="EL280" s="507">
        <v>0</v>
      </c>
    </row>
    <row r="281" spans="1:142" x14ac:dyDescent="0.2">
      <c r="A281" s="358">
        <f t="shared" si="1195"/>
        <v>44592</v>
      </c>
      <c r="B281" s="507">
        <f t="shared" ref="B281:B303" si="1215">SUM(C281:J281)</f>
        <v>0</v>
      </c>
      <c r="C281" s="507">
        <f t="shared" ref="C281:C303" si="1216">+N281+Y281+AJ281+AU281+BF281+BQ281+CB281+CM281+CX281+DI281+DT281+EE281</f>
        <v>0</v>
      </c>
      <c r="D281" s="507">
        <f t="shared" si="1196"/>
        <v>0</v>
      </c>
      <c r="E281" s="507">
        <f t="shared" si="1197"/>
        <v>0</v>
      </c>
      <c r="F281" s="507">
        <f t="shared" si="1198"/>
        <v>0</v>
      </c>
      <c r="G281" s="507">
        <f t="shared" si="1199"/>
        <v>0</v>
      </c>
      <c r="H281" s="507">
        <f t="shared" si="1200"/>
        <v>0</v>
      </c>
      <c r="I281" s="507">
        <f t="shared" si="1201"/>
        <v>0</v>
      </c>
      <c r="J281" s="507">
        <f t="shared" si="1202"/>
        <v>0</v>
      </c>
      <c r="L281" s="358">
        <f t="shared" si="1203"/>
        <v>44592</v>
      </c>
      <c r="M281" s="507">
        <f t="shared" ref="M281:M303" si="1217">SUM(N281:U281)</f>
        <v>0</v>
      </c>
      <c r="N281" s="507">
        <v>0</v>
      </c>
      <c r="O281" s="507">
        <v>0</v>
      </c>
      <c r="P281" s="507">
        <v>0</v>
      </c>
      <c r="Q281" s="507">
        <v>0</v>
      </c>
      <c r="R281" s="507">
        <v>0</v>
      </c>
      <c r="S281" s="507">
        <v>0</v>
      </c>
      <c r="T281" s="507">
        <v>0</v>
      </c>
      <c r="U281" s="507">
        <v>0</v>
      </c>
      <c r="W281" s="358">
        <f t="shared" si="1204"/>
        <v>44592</v>
      </c>
      <c r="X281" s="507">
        <f t="shared" ref="X281:X303" si="1218">SUM(Y281:AF281)</f>
        <v>0</v>
      </c>
      <c r="Y281" s="507">
        <v>0</v>
      </c>
      <c r="Z281" s="507">
        <v>0</v>
      </c>
      <c r="AA281" s="507">
        <v>0</v>
      </c>
      <c r="AB281" s="507">
        <v>0</v>
      </c>
      <c r="AC281" s="507">
        <v>0</v>
      </c>
      <c r="AD281" s="507">
        <v>0</v>
      </c>
      <c r="AE281" s="507">
        <v>0</v>
      </c>
      <c r="AF281" s="507">
        <v>0</v>
      </c>
      <c r="AH281" s="358">
        <f t="shared" si="1205"/>
        <v>44592</v>
      </c>
      <c r="AI281" s="507">
        <f t="shared" ref="AI281:AI303" si="1219">SUM(AJ281:AQ281)</f>
        <v>0</v>
      </c>
      <c r="AJ281" s="507">
        <v>0</v>
      </c>
      <c r="AK281" s="507">
        <v>0</v>
      </c>
      <c r="AL281" s="507">
        <v>0</v>
      </c>
      <c r="AM281" s="507">
        <v>0</v>
      </c>
      <c r="AN281" s="507">
        <v>0</v>
      </c>
      <c r="AO281" s="507">
        <v>0</v>
      </c>
      <c r="AP281" s="507">
        <v>0</v>
      </c>
      <c r="AQ281" s="507">
        <v>0</v>
      </c>
      <c r="AS281" s="358">
        <f t="shared" si="1206"/>
        <v>44592</v>
      </c>
      <c r="AT281" s="507">
        <f t="shared" ref="AT281:AT303" si="1220">SUM(AU281:BB281)</f>
        <v>0</v>
      </c>
      <c r="AU281" s="507">
        <v>0</v>
      </c>
      <c r="AV281" s="507">
        <v>0</v>
      </c>
      <c r="AW281" s="507">
        <v>0</v>
      </c>
      <c r="AX281" s="507">
        <v>0</v>
      </c>
      <c r="AY281" s="507">
        <v>0</v>
      </c>
      <c r="AZ281" s="507">
        <v>0</v>
      </c>
      <c r="BA281" s="507">
        <v>0</v>
      </c>
      <c r="BB281" s="507">
        <v>0</v>
      </c>
      <c r="BD281" s="358">
        <f t="shared" si="1207"/>
        <v>44592</v>
      </c>
      <c r="BE281" s="507">
        <f t="shared" ref="BE281:BE303" si="1221">SUM(BF281:BM281)</f>
        <v>0</v>
      </c>
      <c r="BF281" s="507">
        <v>0</v>
      </c>
      <c r="BG281" s="507">
        <v>0</v>
      </c>
      <c r="BH281" s="507">
        <v>0</v>
      </c>
      <c r="BI281" s="507">
        <v>0</v>
      </c>
      <c r="BJ281" s="507">
        <v>0</v>
      </c>
      <c r="BK281" s="507">
        <v>0</v>
      </c>
      <c r="BL281" s="507">
        <v>0</v>
      </c>
      <c r="BM281" s="507">
        <v>0</v>
      </c>
      <c r="BO281" s="358">
        <f t="shared" si="1208"/>
        <v>44592</v>
      </c>
      <c r="BP281" s="507">
        <f t="shared" ref="BP281:BP303" si="1222">SUM(BQ281:BX281)</f>
        <v>0</v>
      </c>
      <c r="BQ281" s="507">
        <v>0</v>
      </c>
      <c r="BR281" s="507">
        <v>0</v>
      </c>
      <c r="BS281" s="507">
        <v>0</v>
      </c>
      <c r="BT281" s="507">
        <v>0</v>
      </c>
      <c r="BU281" s="507">
        <v>0</v>
      </c>
      <c r="BV281" s="507">
        <v>0</v>
      </c>
      <c r="BW281" s="507">
        <v>0</v>
      </c>
      <c r="BX281" s="507">
        <v>0</v>
      </c>
      <c r="BZ281" s="358">
        <f t="shared" si="1209"/>
        <v>44592</v>
      </c>
      <c r="CA281" s="507">
        <f t="shared" ref="CA281:CA303" si="1223">SUM(CB281:CI281)</f>
        <v>0</v>
      </c>
      <c r="CB281" s="507">
        <v>0</v>
      </c>
      <c r="CC281" s="507">
        <v>0</v>
      </c>
      <c r="CD281" s="507">
        <v>0</v>
      </c>
      <c r="CE281" s="507">
        <v>0</v>
      </c>
      <c r="CF281" s="507">
        <v>0</v>
      </c>
      <c r="CG281" s="507">
        <v>0</v>
      </c>
      <c r="CH281" s="507">
        <v>0</v>
      </c>
      <c r="CI281" s="507">
        <v>0</v>
      </c>
      <c r="CK281" s="358">
        <f t="shared" si="1210"/>
        <v>44592</v>
      </c>
      <c r="CL281" s="507">
        <f t="shared" ref="CL281:CL303" si="1224">SUM(CM281:CT281)</f>
        <v>0</v>
      </c>
      <c r="CM281" s="507">
        <v>0</v>
      </c>
      <c r="CN281" s="507">
        <v>0</v>
      </c>
      <c r="CO281" s="507">
        <v>0</v>
      </c>
      <c r="CP281" s="507">
        <v>0</v>
      </c>
      <c r="CQ281" s="507">
        <v>0</v>
      </c>
      <c r="CR281" s="507">
        <v>0</v>
      </c>
      <c r="CS281" s="507">
        <v>0</v>
      </c>
      <c r="CT281" s="507">
        <v>0</v>
      </c>
      <c r="CV281" s="358">
        <f t="shared" si="1211"/>
        <v>44592</v>
      </c>
      <c r="CW281" s="507">
        <f t="shared" ref="CW281:CW303" si="1225">SUM(CX281:DE281)</f>
        <v>0</v>
      </c>
      <c r="CX281" s="507">
        <v>0</v>
      </c>
      <c r="CY281" s="507">
        <v>0</v>
      </c>
      <c r="CZ281" s="507">
        <v>0</v>
      </c>
      <c r="DA281" s="507">
        <v>0</v>
      </c>
      <c r="DB281" s="507">
        <v>0</v>
      </c>
      <c r="DC281" s="507">
        <v>0</v>
      </c>
      <c r="DD281" s="507">
        <v>0</v>
      </c>
      <c r="DE281" s="507">
        <v>0</v>
      </c>
      <c r="DG281" s="358">
        <f t="shared" si="1212"/>
        <v>44592</v>
      </c>
      <c r="DH281" s="507">
        <f t="shared" ref="DH281:DH303" si="1226">SUM(DI281:DP281)</f>
        <v>0</v>
      </c>
      <c r="DI281" s="507">
        <v>0</v>
      </c>
      <c r="DJ281" s="507">
        <v>0</v>
      </c>
      <c r="DK281" s="507">
        <v>0</v>
      </c>
      <c r="DL281" s="507">
        <v>0</v>
      </c>
      <c r="DM281" s="507">
        <v>0</v>
      </c>
      <c r="DN281" s="507">
        <v>0</v>
      </c>
      <c r="DO281" s="507">
        <v>0</v>
      </c>
      <c r="DP281" s="507">
        <v>0</v>
      </c>
      <c r="DR281" s="358">
        <f t="shared" si="1213"/>
        <v>44592</v>
      </c>
      <c r="DS281" s="507">
        <f t="shared" ref="DS281:DS303" si="1227">SUM(DT281:EA281)</f>
        <v>0</v>
      </c>
      <c r="DT281" s="507">
        <v>0</v>
      </c>
      <c r="DU281" s="507">
        <v>0</v>
      </c>
      <c r="DV281" s="507">
        <v>0</v>
      </c>
      <c r="DW281" s="507">
        <v>0</v>
      </c>
      <c r="DX281" s="507">
        <v>0</v>
      </c>
      <c r="DY281" s="507">
        <v>0</v>
      </c>
      <c r="DZ281" s="507">
        <v>0</v>
      </c>
      <c r="EA281" s="507">
        <v>0</v>
      </c>
      <c r="EC281" s="358">
        <f t="shared" si="1214"/>
        <v>44592</v>
      </c>
      <c r="ED281" s="507">
        <f t="shared" ref="ED281:ED303" si="1228">SUM(EE281:EL281)</f>
        <v>0</v>
      </c>
      <c r="EE281" s="507">
        <v>0</v>
      </c>
      <c r="EF281" s="507">
        <v>0</v>
      </c>
      <c r="EG281" s="507">
        <v>0</v>
      </c>
      <c r="EH281" s="507">
        <v>0</v>
      </c>
      <c r="EI281" s="507">
        <v>0</v>
      </c>
      <c r="EJ281" s="507">
        <v>0</v>
      </c>
      <c r="EK281" s="507">
        <v>0</v>
      </c>
      <c r="EL281" s="507">
        <v>0</v>
      </c>
    </row>
    <row r="282" spans="1:142" x14ac:dyDescent="0.2">
      <c r="A282" s="358">
        <f t="shared" si="1195"/>
        <v>44620</v>
      </c>
      <c r="B282" s="507">
        <f t="shared" si="1215"/>
        <v>0</v>
      </c>
      <c r="C282" s="507">
        <f t="shared" si="1216"/>
        <v>0</v>
      </c>
      <c r="D282" s="507">
        <f t="shared" si="1196"/>
        <v>0</v>
      </c>
      <c r="E282" s="507">
        <f t="shared" si="1197"/>
        <v>0</v>
      </c>
      <c r="F282" s="507">
        <f t="shared" si="1198"/>
        <v>0</v>
      </c>
      <c r="G282" s="507">
        <f t="shared" si="1199"/>
        <v>0</v>
      </c>
      <c r="H282" s="507">
        <f t="shared" si="1200"/>
        <v>0</v>
      </c>
      <c r="I282" s="507">
        <f t="shared" si="1201"/>
        <v>0</v>
      </c>
      <c r="J282" s="507">
        <f t="shared" si="1202"/>
        <v>0</v>
      </c>
      <c r="L282" s="358">
        <f t="shared" si="1203"/>
        <v>44620</v>
      </c>
      <c r="M282" s="507">
        <f t="shared" si="1217"/>
        <v>0</v>
      </c>
      <c r="N282" s="507">
        <v>0</v>
      </c>
      <c r="O282" s="507">
        <v>0</v>
      </c>
      <c r="P282" s="507">
        <v>0</v>
      </c>
      <c r="Q282" s="507">
        <v>0</v>
      </c>
      <c r="R282" s="507">
        <v>0</v>
      </c>
      <c r="S282" s="507">
        <v>0</v>
      </c>
      <c r="T282" s="507">
        <v>0</v>
      </c>
      <c r="U282" s="507">
        <v>0</v>
      </c>
      <c r="W282" s="358">
        <f t="shared" si="1204"/>
        <v>44620</v>
      </c>
      <c r="X282" s="507">
        <f t="shared" si="1218"/>
        <v>0</v>
      </c>
      <c r="Y282" s="507">
        <v>0</v>
      </c>
      <c r="Z282" s="507">
        <v>0</v>
      </c>
      <c r="AA282" s="507">
        <v>0</v>
      </c>
      <c r="AB282" s="507">
        <v>0</v>
      </c>
      <c r="AC282" s="507">
        <v>0</v>
      </c>
      <c r="AD282" s="507">
        <v>0</v>
      </c>
      <c r="AE282" s="507">
        <v>0</v>
      </c>
      <c r="AF282" s="507">
        <v>0</v>
      </c>
      <c r="AH282" s="358">
        <f t="shared" si="1205"/>
        <v>44620</v>
      </c>
      <c r="AI282" s="507">
        <f t="shared" si="1219"/>
        <v>0</v>
      </c>
      <c r="AJ282" s="507">
        <v>0</v>
      </c>
      <c r="AK282" s="507">
        <v>0</v>
      </c>
      <c r="AL282" s="507">
        <v>0</v>
      </c>
      <c r="AM282" s="507">
        <v>0</v>
      </c>
      <c r="AN282" s="507">
        <v>0</v>
      </c>
      <c r="AO282" s="507">
        <v>0</v>
      </c>
      <c r="AP282" s="507">
        <v>0</v>
      </c>
      <c r="AQ282" s="507">
        <v>0</v>
      </c>
      <c r="AS282" s="358">
        <f t="shared" si="1206"/>
        <v>44620</v>
      </c>
      <c r="AT282" s="507">
        <f t="shared" si="1220"/>
        <v>0</v>
      </c>
      <c r="AU282" s="507">
        <v>0</v>
      </c>
      <c r="AV282" s="507">
        <v>0</v>
      </c>
      <c r="AW282" s="507">
        <v>0</v>
      </c>
      <c r="AX282" s="507">
        <v>0</v>
      </c>
      <c r="AY282" s="507">
        <v>0</v>
      </c>
      <c r="AZ282" s="507">
        <v>0</v>
      </c>
      <c r="BA282" s="507">
        <v>0</v>
      </c>
      <c r="BB282" s="507">
        <v>0</v>
      </c>
      <c r="BD282" s="358">
        <f t="shared" si="1207"/>
        <v>44620</v>
      </c>
      <c r="BE282" s="507">
        <f t="shared" si="1221"/>
        <v>0</v>
      </c>
      <c r="BF282" s="507">
        <v>0</v>
      </c>
      <c r="BG282" s="507">
        <v>0</v>
      </c>
      <c r="BH282" s="507">
        <v>0</v>
      </c>
      <c r="BI282" s="507">
        <v>0</v>
      </c>
      <c r="BJ282" s="507">
        <v>0</v>
      </c>
      <c r="BK282" s="507">
        <v>0</v>
      </c>
      <c r="BL282" s="507">
        <v>0</v>
      </c>
      <c r="BM282" s="507">
        <v>0</v>
      </c>
      <c r="BO282" s="358">
        <f t="shared" si="1208"/>
        <v>44620</v>
      </c>
      <c r="BP282" s="507">
        <f t="shared" si="1222"/>
        <v>0</v>
      </c>
      <c r="BQ282" s="507">
        <v>0</v>
      </c>
      <c r="BR282" s="507">
        <v>0</v>
      </c>
      <c r="BS282" s="507">
        <v>0</v>
      </c>
      <c r="BT282" s="507">
        <v>0</v>
      </c>
      <c r="BU282" s="507">
        <v>0</v>
      </c>
      <c r="BV282" s="507">
        <v>0</v>
      </c>
      <c r="BW282" s="507">
        <v>0</v>
      </c>
      <c r="BX282" s="507">
        <v>0</v>
      </c>
      <c r="BZ282" s="358">
        <f t="shared" si="1209"/>
        <v>44620</v>
      </c>
      <c r="CA282" s="507">
        <f t="shared" si="1223"/>
        <v>0</v>
      </c>
      <c r="CB282" s="507">
        <v>0</v>
      </c>
      <c r="CC282" s="507">
        <v>0</v>
      </c>
      <c r="CD282" s="507">
        <v>0</v>
      </c>
      <c r="CE282" s="507">
        <v>0</v>
      </c>
      <c r="CF282" s="507">
        <v>0</v>
      </c>
      <c r="CG282" s="507">
        <v>0</v>
      </c>
      <c r="CH282" s="507">
        <v>0</v>
      </c>
      <c r="CI282" s="507">
        <v>0</v>
      </c>
      <c r="CK282" s="358">
        <f t="shared" si="1210"/>
        <v>44620</v>
      </c>
      <c r="CL282" s="507">
        <f t="shared" si="1224"/>
        <v>0</v>
      </c>
      <c r="CM282" s="507">
        <v>0</v>
      </c>
      <c r="CN282" s="507">
        <v>0</v>
      </c>
      <c r="CO282" s="507">
        <v>0</v>
      </c>
      <c r="CP282" s="507">
        <v>0</v>
      </c>
      <c r="CQ282" s="507">
        <v>0</v>
      </c>
      <c r="CR282" s="507">
        <v>0</v>
      </c>
      <c r="CS282" s="507">
        <v>0</v>
      </c>
      <c r="CT282" s="507">
        <v>0</v>
      </c>
      <c r="CV282" s="358">
        <f t="shared" si="1211"/>
        <v>44620</v>
      </c>
      <c r="CW282" s="507">
        <f t="shared" si="1225"/>
        <v>0</v>
      </c>
      <c r="CX282" s="507">
        <v>0</v>
      </c>
      <c r="CY282" s="507">
        <v>0</v>
      </c>
      <c r="CZ282" s="507">
        <v>0</v>
      </c>
      <c r="DA282" s="507">
        <v>0</v>
      </c>
      <c r="DB282" s="507">
        <v>0</v>
      </c>
      <c r="DC282" s="507">
        <v>0</v>
      </c>
      <c r="DD282" s="507">
        <v>0</v>
      </c>
      <c r="DE282" s="507">
        <v>0</v>
      </c>
      <c r="DG282" s="358">
        <f t="shared" si="1212"/>
        <v>44620</v>
      </c>
      <c r="DH282" s="507">
        <f t="shared" si="1226"/>
        <v>0</v>
      </c>
      <c r="DI282" s="507">
        <v>0</v>
      </c>
      <c r="DJ282" s="507">
        <v>0</v>
      </c>
      <c r="DK282" s="507">
        <v>0</v>
      </c>
      <c r="DL282" s="507">
        <v>0</v>
      </c>
      <c r="DM282" s="507">
        <v>0</v>
      </c>
      <c r="DN282" s="507">
        <v>0</v>
      </c>
      <c r="DO282" s="507">
        <v>0</v>
      </c>
      <c r="DP282" s="507">
        <v>0</v>
      </c>
      <c r="DR282" s="358">
        <f t="shared" si="1213"/>
        <v>44620</v>
      </c>
      <c r="DS282" s="507">
        <f t="shared" si="1227"/>
        <v>0</v>
      </c>
      <c r="DT282" s="507">
        <v>0</v>
      </c>
      <c r="DU282" s="507">
        <v>0</v>
      </c>
      <c r="DV282" s="507">
        <v>0</v>
      </c>
      <c r="DW282" s="507">
        <v>0</v>
      </c>
      <c r="DX282" s="507">
        <v>0</v>
      </c>
      <c r="DY282" s="507">
        <v>0</v>
      </c>
      <c r="DZ282" s="507">
        <v>0</v>
      </c>
      <c r="EA282" s="507">
        <v>0</v>
      </c>
      <c r="EC282" s="358">
        <f t="shared" si="1214"/>
        <v>44620</v>
      </c>
      <c r="ED282" s="507">
        <f t="shared" si="1228"/>
        <v>0</v>
      </c>
      <c r="EE282" s="507">
        <v>0</v>
      </c>
      <c r="EF282" s="507">
        <v>0</v>
      </c>
      <c r="EG282" s="507">
        <v>0</v>
      </c>
      <c r="EH282" s="507">
        <v>0</v>
      </c>
      <c r="EI282" s="507">
        <v>0</v>
      </c>
      <c r="EJ282" s="507">
        <v>0</v>
      </c>
      <c r="EK282" s="507">
        <v>0</v>
      </c>
      <c r="EL282" s="507">
        <v>0</v>
      </c>
    </row>
    <row r="283" spans="1:142" x14ac:dyDescent="0.2">
      <c r="A283" s="358">
        <f t="shared" si="1195"/>
        <v>44651</v>
      </c>
      <c r="B283" s="507">
        <f t="shared" si="1215"/>
        <v>0</v>
      </c>
      <c r="C283" s="507">
        <f t="shared" si="1216"/>
        <v>0</v>
      </c>
      <c r="D283" s="507">
        <f t="shared" si="1196"/>
        <v>0</v>
      </c>
      <c r="E283" s="507">
        <f t="shared" si="1197"/>
        <v>0</v>
      </c>
      <c r="F283" s="507">
        <f t="shared" si="1198"/>
        <v>0</v>
      </c>
      <c r="G283" s="507">
        <f t="shared" si="1199"/>
        <v>0</v>
      </c>
      <c r="H283" s="507">
        <f t="shared" si="1200"/>
        <v>0</v>
      </c>
      <c r="I283" s="507">
        <f t="shared" si="1201"/>
        <v>0</v>
      </c>
      <c r="J283" s="507">
        <f t="shared" si="1202"/>
        <v>0</v>
      </c>
      <c r="L283" s="358">
        <f t="shared" si="1203"/>
        <v>44651</v>
      </c>
      <c r="M283" s="507">
        <f t="shared" si="1217"/>
        <v>0</v>
      </c>
      <c r="N283" s="507">
        <v>0</v>
      </c>
      <c r="O283" s="507">
        <v>0</v>
      </c>
      <c r="P283" s="507">
        <v>0</v>
      </c>
      <c r="Q283" s="507">
        <v>0</v>
      </c>
      <c r="R283" s="507">
        <v>0</v>
      </c>
      <c r="S283" s="507">
        <v>0</v>
      </c>
      <c r="T283" s="507">
        <v>0</v>
      </c>
      <c r="U283" s="507">
        <v>0</v>
      </c>
      <c r="W283" s="358">
        <f t="shared" si="1204"/>
        <v>44651</v>
      </c>
      <c r="X283" s="507">
        <f t="shared" si="1218"/>
        <v>0</v>
      </c>
      <c r="Y283" s="507">
        <v>0</v>
      </c>
      <c r="Z283" s="507">
        <v>0</v>
      </c>
      <c r="AA283" s="507">
        <v>0</v>
      </c>
      <c r="AB283" s="507">
        <v>0</v>
      </c>
      <c r="AC283" s="507">
        <v>0</v>
      </c>
      <c r="AD283" s="507">
        <v>0</v>
      </c>
      <c r="AE283" s="507">
        <v>0</v>
      </c>
      <c r="AF283" s="507">
        <v>0</v>
      </c>
      <c r="AH283" s="358">
        <f t="shared" si="1205"/>
        <v>44651</v>
      </c>
      <c r="AI283" s="507">
        <f t="shared" si="1219"/>
        <v>0</v>
      </c>
      <c r="AJ283" s="507">
        <v>0</v>
      </c>
      <c r="AK283" s="507">
        <v>0</v>
      </c>
      <c r="AL283" s="507">
        <v>0</v>
      </c>
      <c r="AM283" s="507">
        <v>0</v>
      </c>
      <c r="AN283" s="507">
        <v>0</v>
      </c>
      <c r="AO283" s="507">
        <v>0</v>
      </c>
      <c r="AP283" s="507">
        <v>0</v>
      </c>
      <c r="AQ283" s="507">
        <v>0</v>
      </c>
      <c r="AS283" s="358">
        <f t="shared" si="1206"/>
        <v>44651</v>
      </c>
      <c r="AT283" s="507">
        <f t="shared" si="1220"/>
        <v>0</v>
      </c>
      <c r="AU283" s="507">
        <v>0</v>
      </c>
      <c r="AV283" s="507">
        <v>0</v>
      </c>
      <c r="AW283" s="507">
        <v>0</v>
      </c>
      <c r="AX283" s="507">
        <v>0</v>
      </c>
      <c r="AY283" s="507">
        <v>0</v>
      </c>
      <c r="AZ283" s="507">
        <v>0</v>
      </c>
      <c r="BA283" s="507">
        <v>0</v>
      </c>
      <c r="BB283" s="507">
        <v>0</v>
      </c>
      <c r="BD283" s="358">
        <f t="shared" si="1207"/>
        <v>44651</v>
      </c>
      <c r="BE283" s="507">
        <f t="shared" si="1221"/>
        <v>0</v>
      </c>
      <c r="BF283" s="507">
        <v>0</v>
      </c>
      <c r="BG283" s="507">
        <v>0</v>
      </c>
      <c r="BH283" s="507">
        <v>0</v>
      </c>
      <c r="BI283" s="507">
        <v>0</v>
      </c>
      <c r="BJ283" s="507">
        <v>0</v>
      </c>
      <c r="BK283" s="507">
        <v>0</v>
      </c>
      <c r="BL283" s="507">
        <v>0</v>
      </c>
      <c r="BM283" s="507">
        <v>0</v>
      </c>
      <c r="BO283" s="358">
        <f t="shared" si="1208"/>
        <v>44651</v>
      </c>
      <c r="BP283" s="507">
        <f t="shared" si="1222"/>
        <v>0</v>
      </c>
      <c r="BQ283" s="507">
        <v>0</v>
      </c>
      <c r="BR283" s="507">
        <v>0</v>
      </c>
      <c r="BS283" s="507">
        <v>0</v>
      </c>
      <c r="BT283" s="507">
        <v>0</v>
      </c>
      <c r="BU283" s="507">
        <v>0</v>
      </c>
      <c r="BV283" s="507">
        <v>0</v>
      </c>
      <c r="BW283" s="507">
        <v>0</v>
      </c>
      <c r="BX283" s="507">
        <v>0</v>
      </c>
      <c r="BZ283" s="358">
        <f t="shared" si="1209"/>
        <v>44651</v>
      </c>
      <c r="CA283" s="507">
        <f t="shared" si="1223"/>
        <v>0</v>
      </c>
      <c r="CB283" s="507">
        <v>0</v>
      </c>
      <c r="CC283" s="507">
        <v>0</v>
      </c>
      <c r="CD283" s="507">
        <v>0</v>
      </c>
      <c r="CE283" s="507">
        <v>0</v>
      </c>
      <c r="CF283" s="507">
        <v>0</v>
      </c>
      <c r="CG283" s="507">
        <v>0</v>
      </c>
      <c r="CH283" s="507">
        <v>0</v>
      </c>
      <c r="CI283" s="507">
        <v>0</v>
      </c>
      <c r="CK283" s="358">
        <f t="shared" si="1210"/>
        <v>44651</v>
      </c>
      <c r="CL283" s="507">
        <f t="shared" si="1224"/>
        <v>0</v>
      </c>
      <c r="CM283" s="507">
        <v>0</v>
      </c>
      <c r="CN283" s="507">
        <v>0</v>
      </c>
      <c r="CO283" s="507">
        <v>0</v>
      </c>
      <c r="CP283" s="507">
        <v>0</v>
      </c>
      <c r="CQ283" s="507">
        <v>0</v>
      </c>
      <c r="CR283" s="507">
        <v>0</v>
      </c>
      <c r="CS283" s="507">
        <v>0</v>
      </c>
      <c r="CT283" s="507">
        <v>0</v>
      </c>
      <c r="CV283" s="358">
        <f t="shared" si="1211"/>
        <v>44651</v>
      </c>
      <c r="CW283" s="507">
        <f t="shared" si="1225"/>
        <v>0</v>
      </c>
      <c r="CX283" s="507">
        <v>0</v>
      </c>
      <c r="CY283" s="507">
        <v>0</v>
      </c>
      <c r="CZ283" s="507">
        <v>0</v>
      </c>
      <c r="DA283" s="507">
        <v>0</v>
      </c>
      <c r="DB283" s="507">
        <v>0</v>
      </c>
      <c r="DC283" s="507">
        <v>0</v>
      </c>
      <c r="DD283" s="507">
        <v>0</v>
      </c>
      <c r="DE283" s="507">
        <v>0</v>
      </c>
      <c r="DG283" s="358">
        <f t="shared" si="1212"/>
        <v>44651</v>
      </c>
      <c r="DH283" s="507">
        <f t="shared" si="1226"/>
        <v>0</v>
      </c>
      <c r="DI283" s="507">
        <v>0</v>
      </c>
      <c r="DJ283" s="507">
        <v>0</v>
      </c>
      <c r="DK283" s="507">
        <v>0</v>
      </c>
      <c r="DL283" s="507">
        <v>0</v>
      </c>
      <c r="DM283" s="507">
        <v>0</v>
      </c>
      <c r="DN283" s="507">
        <v>0</v>
      </c>
      <c r="DO283" s="507">
        <v>0</v>
      </c>
      <c r="DP283" s="507">
        <v>0</v>
      </c>
      <c r="DR283" s="358">
        <f t="shared" si="1213"/>
        <v>44651</v>
      </c>
      <c r="DS283" s="507">
        <f t="shared" si="1227"/>
        <v>0</v>
      </c>
      <c r="DT283" s="507">
        <v>0</v>
      </c>
      <c r="DU283" s="507">
        <v>0</v>
      </c>
      <c r="DV283" s="507">
        <v>0</v>
      </c>
      <c r="DW283" s="507">
        <v>0</v>
      </c>
      <c r="DX283" s="507">
        <v>0</v>
      </c>
      <c r="DY283" s="507">
        <v>0</v>
      </c>
      <c r="DZ283" s="507">
        <v>0</v>
      </c>
      <c r="EA283" s="507">
        <v>0</v>
      </c>
      <c r="EC283" s="358">
        <f t="shared" si="1214"/>
        <v>44651</v>
      </c>
      <c r="ED283" s="507">
        <f t="shared" si="1228"/>
        <v>0</v>
      </c>
      <c r="EE283" s="507">
        <v>0</v>
      </c>
      <c r="EF283" s="507">
        <v>0</v>
      </c>
      <c r="EG283" s="507">
        <v>0</v>
      </c>
      <c r="EH283" s="507">
        <v>0</v>
      </c>
      <c r="EI283" s="507">
        <v>0</v>
      </c>
      <c r="EJ283" s="507">
        <v>0</v>
      </c>
      <c r="EK283" s="507">
        <v>0</v>
      </c>
      <c r="EL283" s="507">
        <v>0</v>
      </c>
    </row>
    <row r="284" spans="1:142" x14ac:dyDescent="0.2">
      <c r="A284" s="358">
        <f t="shared" si="1195"/>
        <v>44681</v>
      </c>
      <c r="B284" s="507">
        <f t="shared" si="1215"/>
        <v>0</v>
      </c>
      <c r="C284" s="507">
        <f t="shared" si="1216"/>
        <v>0</v>
      </c>
      <c r="D284" s="507">
        <f t="shared" si="1196"/>
        <v>0</v>
      </c>
      <c r="E284" s="507">
        <f t="shared" si="1197"/>
        <v>0</v>
      </c>
      <c r="F284" s="507">
        <f t="shared" si="1198"/>
        <v>0</v>
      </c>
      <c r="G284" s="507">
        <f t="shared" si="1199"/>
        <v>0</v>
      </c>
      <c r="H284" s="507">
        <f t="shared" si="1200"/>
        <v>0</v>
      </c>
      <c r="I284" s="507">
        <f t="shared" si="1201"/>
        <v>0</v>
      </c>
      <c r="J284" s="507">
        <f t="shared" si="1202"/>
        <v>0</v>
      </c>
      <c r="L284" s="358">
        <f t="shared" si="1203"/>
        <v>44681</v>
      </c>
      <c r="M284" s="507">
        <f t="shared" si="1217"/>
        <v>0</v>
      </c>
      <c r="N284" s="507">
        <v>0</v>
      </c>
      <c r="O284" s="507">
        <v>0</v>
      </c>
      <c r="P284" s="507">
        <v>0</v>
      </c>
      <c r="Q284" s="507">
        <v>0</v>
      </c>
      <c r="R284" s="507">
        <v>0</v>
      </c>
      <c r="S284" s="507">
        <v>0</v>
      </c>
      <c r="T284" s="507">
        <v>0</v>
      </c>
      <c r="U284" s="507">
        <v>0</v>
      </c>
      <c r="W284" s="358">
        <f t="shared" si="1204"/>
        <v>44681</v>
      </c>
      <c r="X284" s="507">
        <f t="shared" si="1218"/>
        <v>0</v>
      </c>
      <c r="Y284" s="507">
        <v>0</v>
      </c>
      <c r="Z284" s="507">
        <v>0</v>
      </c>
      <c r="AA284" s="507">
        <v>0</v>
      </c>
      <c r="AB284" s="507">
        <v>0</v>
      </c>
      <c r="AC284" s="507">
        <v>0</v>
      </c>
      <c r="AD284" s="507">
        <v>0</v>
      </c>
      <c r="AE284" s="507">
        <v>0</v>
      </c>
      <c r="AF284" s="507">
        <v>0</v>
      </c>
      <c r="AH284" s="358">
        <f t="shared" si="1205"/>
        <v>44681</v>
      </c>
      <c r="AI284" s="507">
        <f t="shared" si="1219"/>
        <v>0</v>
      </c>
      <c r="AJ284" s="507">
        <v>0</v>
      </c>
      <c r="AK284" s="507">
        <v>0</v>
      </c>
      <c r="AL284" s="507">
        <v>0</v>
      </c>
      <c r="AM284" s="507">
        <v>0</v>
      </c>
      <c r="AN284" s="507">
        <v>0</v>
      </c>
      <c r="AO284" s="507">
        <v>0</v>
      </c>
      <c r="AP284" s="507">
        <v>0</v>
      </c>
      <c r="AQ284" s="507">
        <v>0</v>
      </c>
      <c r="AS284" s="358">
        <f t="shared" si="1206"/>
        <v>44681</v>
      </c>
      <c r="AT284" s="507">
        <f t="shared" si="1220"/>
        <v>0</v>
      </c>
      <c r="AU284" s="507">
        <v>0</v>
      </c>
      <c r="AV284" s="507">
        <v>0</v>
      </c>
      <c r="AW284" s="507">
        <v>0</v>
      </c>
      <c r="AX284" s="507">
        <v>0</v>
      </c>
      <c r="AY284" s="507">
        <v>0</v>
      </c>
      <c r="AZ284" s="507">
        <v>0</v>
      </c>
      <c r="BA284" s="507">
        <v>0</v>
      </c>
      <c r="BB284" s="507">
        <v>0</v>
      </c>
      <c r="BD284" s="358">
        <f t="shared" si="1207"/>
        <v>44681</v>
      </c>
      <c r="BE284" s="507">
        <f t="shared" si="1221"/>
        <v>0</v>
      </c>
      <c r="BF284" s="507">
        <v>0</v>
      </c>
      <c r="BG284" s="507">
        <v>0</v>
      </c>
      <c r="BH284" s="507">
        <v>0</v>
      </c>
      <c r="BI284" s="507">
        <v>0</v>
      </c>
      <c r="BJ284" s="507">
        <v>0</v>
      </c>
      <c r="BK284" s="507">
        <v>0</v>
      </c>
      <c r="BL284" s="507">
        <v>0</v>
      </c>
      <c r="BM284" s="507">
        <v>0</v>
      </c>
      <c r="BO284" s="358">
        <f t="shared" si="1208"/>
        <v>44681</v>
      </c>
      <c r="BP284" s="507">
        <f t="shared" si="1222"/>
        <v>0</v>
      </c>
      <c r="BQ284" s="507">
        <v>0</v>
      </c>
      <c r="BR284" s="507">
        <v>0</v>
      </c>
      <c r="BS284" s="507">
        <v>0</v>
      </c>
      <c r="BT284" s="507">
        <v>0</v>
      </c>
      <c r="BU284" s="507">
        <v>0</v>
      </c>
      <c r="BV284" s="507">
        <v>0</v>
      </c>
      <c r="BW284" s="507">
        <v>0</v>
      </c>
      <c r="BX284" s="507">
        <v>0</v>
      </c>
      <c r="BZ284" s="358">
        <f t="shared" si="1209"/>
        <v>44681</v>
      </c>
      <c r="CA284" s="507">
        <f t="shared" si="1223"/>
        <v>0</v>
      </c>
      <c r="CB284" s="507">
        <v>0</v>
      </c>
      <c r="CC284" s="507">
        <v>0</v>
      </c>
      <c r="CD284" s="507">
        <v>0</v>
      </c>
      <c r="CE284" s="507">
        <v>0</v>
      </c>
      <c r="CF284" s="507">
        <v>0</v>
      </c>
      <c r="CG284" s="507">
        <v>0</v>
      </c>
      <c r="CH284" s="507">
        <v>0</v>
      </c>
      <c r="CI284" s="507">
        <v>0</v>
      </c>
      <c r="CK284" s="358">
        <f t="shared" si="1210"/>
        <v>44681</v>
      </c>
      <c r="CL284" s="507">
        <f t="shared" si="1224"/>
        <v>0</v>
      </c>
      <c r="CM284" s="507">
        <v>0</v>
      </c>
      <c r="CN284" s="507">
        <v>0</v>
      </c>
      <c r="CO284" s="507">
        <v>0</v>
      </c>
      <c r="CP284" s="507">
        <v>0</v>
      </c>
      <c r="CQ284" s="507">
        <v>0</v>
      </c>
      <c r="CR284" s="507">
        <v>0</v>
      </c>
      <c r="CS284" s="507">
        <v>0</v>
      </c>
      <c r="CT284" s="507">
        <v>0</v>
      </c>
      <c r="CV284" s="358">
        <f t="shared" si="1211"/>
        <v>44681</v>
      </c>
      <c r="CW284" s="507">
        <f t="shared" si="1225"/>
        <v>0</v>
      </c>
      <c r="CX284" s="507">
        <v>0</v>
      </c>
      <c r="CY284" s="507">
        <v>0</v>
      </c>
      <c r="CZ284" s="507">
        <v>0</v>
      </c>
      <c r="DA284" s="507">
        <v>0</v>
      </c>
      <c r="DB284" s="507">
        <v>0</v>
      </c>
      <c r="DC284" s="507">
        <v>0</v>
      </c>
      <c r="DD284" s="507">
        <v>0</v>
      </c>
      <c r="DE284" s="507">
        <v>0</v>
      </c>
      <c r="DG284" s="358">
        <f t="shared" si="1212"/>
        <v>44681</v>
      </c>
      <c r="DH284" s="507">
        <f t="shared" si="1226"/>
        <v>0</v>
      </c>
      <c r="DI284" s="507">
        <v>0</v>
      </c>
      <c r="DJ284" s="507">
        <v>0</v>
      </c>
      <c r="DK284" s="507">
        <v>0</v>
      </c>
      <c r="DL284" s="507">
        <v>0</v>
      </c>
      <c r="DM284" s="507">
        <v>0</v>
      </c>
      <c r="DN284" s="507">
        <v>0</v>
      </c>
      <c r="DO284" s="507">
        <v>0</v>
      </c>
      <c r="DP284" s="507">
        <v>0</v>
      </c>
      <c r="DR284" s="358">
        <f t="shared" si="1213"/>
        <v>44681</v>
      </c>
      <c r="DS284" s="507">
        <f t="shared" si="1227"/>
        <v>0</v>
      </c>
      <c r="DT284" s="507">
        <v>0</v>
      </c>
      <c r="DU284" s="507">
        <v>0</v>
      </c>
      <c r="DV284" s="507">
        <v>0</v>
      </c>
      <c r="DW284" s="507">
        <v>0</v>
      </c>
      <c r="DX284" s="507">
        <v>0</v>
      </c>
      <c r="DY284" s="507">
        <v>0</v>
      </c>
      <c r="DZ284" s="507">
        <v>0</v>
      </c>
      <c r="EA284" s="507">
        <v>0</v>
      </c>
      <c r="EC284" s="358">
        <f t="shared" si="1214"/>
        <v>44681</v>
      </c>
      <c r="ED284" s="507">
        <f t="shared" si="1228"/>
        <v>0</v>
      </c>
      <c r="EE284" s="507">
        <v>0</v>
      </c>
      <c r="EF284" s="507">
        <v>0</v>
      </c>
      <c r="EG284" s="507">
        <v>0</v>
      </c>
      <c r="EH284" s="507">
        <v>0</v>
      </c>
      <c r="EI284" s="507">
        <v>0</v>
      </c>
      <c r="EJ284" s="507">
        <v>0</v>
      </c>
      <c r="EK284" s="507">
        <v>0</v>
      </c>
      <c r="EL284" s="507">
        <v>0</v>
      </c>
    </row>
    <row r="285" spans="1:142" x14ac:dyDescent="0.2">
      <c r="A285" s="358">
        <f t="shared" si="1195"/>
        <v>44712</v>
      </c>
      <c r="B285" s="507">
        <f t="shared" si="1215"/>
        <v>0</v>
      </c>
      <c r="C285" s="507">
        <f t="shared" si="1216"/>
        <v>0</v>
      </c>
      <c r="D285" s="507">
        <f t="shared" si="1196"/>
        <v>0</v>
      </c>
      <c r="E285" s="507">
        <f t="shared" si="1197"/>
        <v>0</v>
      </c>
      <c r="F285" s="507">
        <f t="shared" si="1198"/>
        <v>0</v>
      </c>
      <c r="G285" s="507">
        <f t="shared" si="1199"/>
        <v>0</v>
      </c>
      <c r="H285" s="507">
        <f t="shared" si="1200"/>
        <v>0</v>
      </c>
      <c r="I285" s="507">
        <f t="shared" si="1201"/>
        <v>0</v>
      </c>
      <c r="J285" s="507">
        <f t="shared" si="1202"/>
        <v>0</v>
      </c>
      <c r="L285" s="358">
        <f t="shared" si="1203"/>
        <v>44712</v>
      </c>
      <c r="M285" s="507">
        <f t="shared" si="1217"/>
        <v>0</v>
      </c>
      <c r="N285" s="507">
        <v>0</v>
      </c>
      <c r="O285" s="507">
        <v>0</v>
      </c>
      <c r="P285" s="507">
        <v>0</v>
      </c>
      <c r="Q285" s="507">
        <v>0</v>
      </c>
      <c r="R285" s="507">
        <v>0</v>
      </c>
      <c r="S285" s="507">
        <v>0</v>
      </c>
      <c r="T285" s="507">
        <v>0</v>
      </c>
      <c r="U285" s="507">
        <v>0</v>
      </c>
      <c r="W285" s="358">
        <f t="shared" si="1204"/>
        <v>44712</v>
      </c>
      <c r="X285" s="507">
        <f t="shared" si="1218"/>
        <v>0</v>
      </c>
      <c r="Y285" s="507">
        <v>0</v>
      </c>
      <c r="Z285" s="507">
        <v>0</v>
      </c>
      <c r="AA285" s="507">
        <v>0</v>
      </c>
      <c r="AB285" s="507">
        <v>0</v>
      </c>
      <c r="AC285" s="507">
        <v>0</v>
      </c>
      <c r="AD285" s="507">
        <v>0</v>
      </c>
      <c r="AE285" s="507">
        <v>0</v>
      </c>
      <c r="AF285" s="507">
        <v>0</v>
      </c>
      <c r="AH285" s="358">
        <f t="shared" si="1205"/>
        <v>44712</v>
      </c>
      <c r="AI285" s="507">
        <f t="shared" si="1219"/>
        <v>0</v>
      </c>
      <c r="AJ285" s="507">
        <v>0</v>
      </c>
      <c r="AK285" s="507">
        <v>0</v>
      </c>
      <c r="AL285" s="507">
        <v>0</v>
      </c>
      <c r="AM285" s="507">
        <v>0</v>
      </c>
      <c r="AN285" s="507">
        <v>0</v>
      </c>
      <c r="AO285" s="507">
        <v>0</v>
      </c>
      <c r="AP285" s="507">
        <v>0</v>
      </c>
      <c r="AQ285" s="507">
        <v>0</v>
      </c>
      <c r="AS285" s="358">
        <f t="shared" si="1206"/>
        <v>44712</v>
      </c>
      <c r="AT285" s="507">
        <f t="shared" si="1220"/>
        <v>0</v>
      </c>
      <c r="AU285" s="507">
        <v>0</v>
      </c>
      <c r="AV285" s="507">
        <v>0</v>
      </c>
      <c r="AW285" s="507">
        <v>0</v>
      </c>
      <c r="AX285" s="507">
        <v>0</v>
      </c>
      <c r="AY285" s="507">
        <v>0</v>
      </c>
      <c r="AZ285" s="507">
        <v>0</v>
      </c>
      <c r="BA285" s="507">
        <v>0</v>
      </c>
      <c r="BB285" s="507">
        <v>0</v>
      </c>
      <c r="BD285" s="358">
        <f t="shared" si="1207"/>
        <v>44712</v>
      </c>
      <c r="BE285" s="507">
        <f t="shared" si="1221"/>
        <v>0</v>
      </c>
      <c r="BF285" s="507">
        <v>0</v>
      </c>
      <c r="BG285" s="507">
        <v>0</v>
      </c>
      <c r="BH285" s="507">
        <v>0</v>
      </c>
      <c r="BI285" s="507">
        <v>0</v>
      </c>
      <c r="BJ285" s="507">
        <v>0</v>
      </c>
      <c r="BK285" s="507">
        <v>0</v>
      </c>
      <c r="BL285" s="507">
        <v>0</v>
      </c>
      <c r="BM285" s="507">
        <v>0</v>
      </c>
      <c r="BO285" s="358">
        <f t="shared" si="1208"/>
        <v>44712</v>
      </c>
      <c r="BP285" s="507">
        <f t="shared" si="1222"/>
        <v>0</v>
      </c>
      <c r="BQ285" s="507">
        <v>0</v>
      </c>
      <c r="BR285" s="507">
        <v>0</v>
      </c>
      <c r="BS285" s="507">
        <v>0</v>
      </c>
      <c r="BT285" s="507">
        <v>0</v>
      </c>
      <c r="BU285" s="507">
        <v>0</v>
      </c>
      <c r="BV285" s="507">
        <v>0</v>
      </c>
      <c r="BW285" s="507">
        <v>0</v>
      </c>
      <c r="BX285" s="507">
        <v>0</v>
      </c>
      <c r="BZ285" s="358">
        <f t="shared" si="1209"/>
        <v>44712</v>
      </c>
      <c r="CA285" s="507">
        <f t="shared" si="1223"/>
        <v>0</v>
      </c>
      <c r="CB285" s="507">
        <v>0</v>
      </c>
      <c r="CC285" s="507">
        <v>0</v>
      </c>
      <c r="CD285" s="507">
        <v>0</v>
      </c>
      <c r="CE285" s="507">
        <v>0</v>
      </c>
      <c r="CF285" s="507">
        <v>0</v>
      </c>
      <c r="CG285" s="507">
        <v>0</v>
      </c>
      <c r="CH285" s="507">
        <v>0</v>
      </c>
      <c r="CI285" s="507">
        <v>0</v>
      </c>
      <c r="CK285" s="358">
        <f t="shared" si="1210"/>
        <v>44712</v>
      </c>
      <c r="CL285" s="507">
        <f t="shared" si="1224"/>
        <v>0</v>
      </c>
      <c r="CM285" s="507">
        <v>0</v>
      </c>
      <c r="CN285" s="507">
        <v>0</v>
      </c>
      <c r="CO285" s="507">
        <v>0</v>
      </c>
      <c r="CP285" s="507">
        <v>0</v>
      </c>
      <c r="CQ285" s="507">
        <v>0</v>
      </c>
      <c r="CR285" s="507">
        <v>0</v>
      </c>
      <c r="CS285" s="507">
        <v>0</v>
      </c>
      <c r="CT285" s="507">
        <v>0</v>
      </c>
      <c r="CV285" s="358">
        <f t="shared" si="1211"/>
        <v>44712</v>
      </c>
      <c r="CW285" s="507">
        <f t="shared" si="1225"/>
        <v>0</v>
      </c>
      <c r="CX285" s="507">
        <v>0</v>
      </c>
      <c r="CY285" s="507">
        <v>0</v>
      </c>
      <c r="CZ285" s="507">
        <v>0</v>
      </c>
      <c r="DA285" s="507">
        <v>0</v>
      </c>
      <c r="DB285" s="507">
        <v>0</v>
      </c>
      <c r="DC285" s="507">
        <v>0</v>
      </c>
      <c r="DD285" s="507">
        <v>0</v>
      </c>
      <c r="DE285" s="507">
        <v>0</v>
      </c>
      <c r="DG285" s="358">
        <f t="shared" si="1212"/>
        <v>44712</v>
      </c>
      <c r="DH285" s="507">
        <f t="shared" si="1226"/>
        <v>0</v>
      </c>
      <c r="DI285" s="507">
        <v>0</v>
      </c>
      <c r="DJ285" s="507">
        <v>0</v>
      </c>
      <c r="DK285" s="507">
        <v>0</v>
      </c>
      <c r="DL285" s="507">
        <v>0</v>
      </c>
      <c r="DM285" s="507">
        <v>0</v>
      </c>
      <c r="DN285" s="507">
        <v>0</v>
      </c>
      <c r="DO285" s="507">
        <v>0</v>
      </c>
      <c r="DP285" s="507">
        <v>0</v>
      </c>
      <c r="DR285" s="358">
        <f t="shared" si="1213"/>
        <v>44712</v>
      </c>
      <c r="DS285" s="507">
        <f t="shared" si="1227"/>
        <v>0</v>
      </c>
      <c r="DT285" s="507">
        <v>0</v>
      </c>
      <c r="DU285" s="507">
        <v>0</v>
      </c>
      <c r="DV285" s="507">
        <v>0</v>
      </c>
      <c r="DW285" s="507">
        <v>0</v>
      </c>
      <c r="DX285" s="507">
        <v>0</v>
      </c>
      <c r="DY285" s="507">
        <v>0</v>
      </c>
      <c r="DZ285" s="507">
        <v>0</v>
      </c>
      <c r="EA285" s="507">
        <v>0</v>
      </c>
      <c r="EC285" s="358">
        <f t="shared" si="1214"/>
        <v>44712</v>
      </c>
      <c r="ED285" s="507">
        <f t="shared" si="1228"/>
        <v>0</v>
      </c>
      <c r="EE285" s="507">
        <v>0</v>
      </c>
      <c r="EF285" s="507">
        <v>0</v>
      </c>
      <c r="EG285" s="507">
        <v>0</v>
      </c>
      <c r="EH285" s="507">
        <v>0</v>
      </c>
      <c r="EI285" s="507">
        <v>0</v>
      </c>
      <c r="EJ285" s="507">
        <v>0</v>
      </c>
      <c r="EK285" s="507">
        <v>0</v>
      </c>
      <c r="EL285" s="507">
        <v>0</v>
      </c>
    </row>
    <row r="286" spans="1:142" x14ac:dyDescent="0.2">
      <c r="A286" s="358">
        <f t="shared" si="1195"/>
        <v>44742</v>
      </c>
      <c r="B286" s="507">
        <f t="shared" si="1215"/>
        <v>0</v>
      </c>
      <c r="C286" s="507">
        <f t="shared" si="1216"/>
        <v>0</v>
      </c>
      <c r="D286" s="507">
        <f t="shared" si="1196"/>
        <v>0</v>
      </c>
      <c r="E286" s="507">
        <f t="shared" si="1197"/>
        <v>0</v>
      </c>
      <c r="F286" s="507">
        <f t="shared" si="1198"/>
        <v>0</v>
      </c>
      <c r="G286" s="507">
        <f t="shared" si="1199"/>
        <v>0</v>
      </c>
      <c r="H286" s="507">
        <f t="shared" si="1200"/>
        <v>0</v>
      </c>
      <c r="I286" s="507">
        <f t="shared" si="1201"/>
        <v>0</v>
      </c>
      <c r="J286" s="507">
        <f t="shared" si="1202"/>
        <v>0</v>
      </c>
      <c r="L286" s="358">
        <f t="shared" si="1203"/>
        <v>44742</v>
      </c>
      <c r="M286" s="507">
        <f t="shared" si="1217"/>
        <v>0</v>
      </c>
      <c r="N286" s="507">
        <v>0</v>
      </c>
      <c r="O286" s="507">
        <v>0</v>
      </c>
      <c r="P286" s="507">
        <v>0</v>
      </c>
      <c r="Q286" s="507">
        <v>0</v>
      </c>
      <c r="R286" s="507">
        <v>0</v>
      </c>
      <c r="S286" s="507">
        <v>0</v>
      </c>
      <c r="T286" s="507">
        <v>0</v>
      </c>
      <c r="U286" s="507">
        <v>0</v>
      </c>
      <c r="W286" s="358">
        <f t="shared" si="1204"/>
        <v>44742</v>
      </c>
      <c r="X286" s="507">
        <f t="shared" si="1218"/>
        <v>0</v>
      </c>
      <c r="Y286" s="507">
        <v>0</v>
      </c>
      <c r="Z286" s="507">
        <v>0</v>
      </c>
      <c r="AA286" s="507">
        <v>0</v>
      </c>
      <c r="AB286" s="507">
        <v>0</v>
      </c>
      <c r="AC286" s="507">
        <v>0</v>
      </c>
      <c r="AD286" s="507">
        <v>0</v>
      </c>
      <c r="AE286" s="507">
        <v>0</v>
      </c>
      <c r="AF286" s="507">
        <v>0</v>
      </c>
      <c r="AH286" s="358">
        <f t="shared" si="1205"/>
        <v>44742</v>
      </c>
      <c r="AI286" s="507">
        <f t="shared" si="1219"/>
        <v>0</v>
      </c>
      <c r="AJ286" s="507">
        <v>0</v>
      </c>
      <c r="AK286" s="507">
        <v>0</v>
      </c>
      <c r="AL286" s="507">
        <v>0</v>
      </c>
      <c r="AM286" s="507">
        <v>0</v>
      </c>
      <c r="AN286" s="507">
        <v>0</v>
      </c>
      <c r="AO286" s="507">
        <v>0</v>
      </c>
      <c r="AP286" s="507">
        <v>0</v>
      </c>
      <c r="AQ286" s="507">
        <v>0</v>
      </c>
      <c r="AS286" s="358">
        <f t="shared" si="1206"/>
        <v>44742</v>
      </c>
      <c r="AT286" s="507">
        <f t="shared" si="1220"/>
        <v>0</v>
      </c>
      <c r="AU286" s="507">
        <v>0</v>
      </c>
      <c r="AV286" s="507">
        <v>0</v>
      </c>
      <c r="AW286" s="507">
        <v>0</v>
      </c>
      <c r="AX286" s="507">
        <v>0</v>
      </c>
      <c r="AY286" s="507">
        <v>0</v>
      </c>
      <c r="AZ286" s="507">
        <v>0</v>
      </c>
      <c r="BA286" s="507">
        <v>0</v>
      </c>
      <c r="BB286" s="507">
        <v>0</v>
      </c>
      <c r="BD286" s="358">
        <f t="shared" si="1207"/>
        <v>44742</v>
      </c>
      <c r="BE286" s="507">
        <f t="shared" si="1221"/>
        <v>0</v>
      </c>
      <c r="BF286" s="507">
        <v>0</v>
      </c>
      <c r="BG286" s="507">
        <v>0</v>
      </c>
      <c r="BH286" s="507">
        <v>0</v>
      </c>
      <c r="BI286" s="507">
        <v>0</v>
      </c>
      <c r="BJ286" s="507">
        <v>0</v>
      </c>
      <c r="BK286" s="507">
        <v>0</v>
      </c>
      <c r="BL286" s="507">
        <v>0</v>
      </c>
      <c r="BM286" s="507">
        <v>0</v>
      </c>
      <c r="BO286" s="358">
        <f t="shared" si="1208"/>
        <v>44742</v>
      </c>
      <c r="BP286" s="507">
        <f t="shared" si="1222"/>
        <v>0</v>
      </c>
      <c r="BQ286" s="507">
        <v>0</v>
      </c>
      <c r="BR286" s="507">
        <v>0</v>
      </c>
      <c r="BS286" s="507">
        <v>0</v>
      </c>
      <c r="BT286" s="507">
        <v>0</v>
      </c>
      <c r="BU286" s="507">
        <v>0</v>
      </c>
      <c r="BV286" s="507">
        <v>0</v>
      </c>
      <c r="BW286" s="507">
        <v>0</v>
      </c>
      <c r="BX286" s="507">
        <v>0</v>
      </c>
      <c r="BZ286" s="358">
        <f t="shared" si="1209"/>
        <v>44742</v>
      </c>
      <c r="CA286" s="507">
        <f t="shared" si="1223"/>
        <v>0</v>
      </c>
      <c r="CB286" s="507">
        <v>0</v>
      </c>
      <c r="CC286" s="507">
        <v>0</v>
      </c>
      <c r="CD286" s="507">
        <v>0</v>
      </c>
      <c r="CE286" s="507">
        <v>0</v>
      </c>
      <c r="CF286" s="507">
        <v>0</v>
      </c>
      <c r="CG286" s="507">
        <v>0</v>
      </c>
      <c r="CH286" s="507">
        <v>0</v>
      </c>
      <c r="CI286" s="507">
        <v>0</v>
      </c>
      <c r="CK286" s="358">
        <f t="shared" si="1210"/>
        <v>44742</v>
      </c>
      <c r="CL286" s="507">
        <f t="shared" si="1224"/>
        <v>0</v>
      </c>
      <c r="CM286" s="507">
        <v>0</v>
      </c>
      <c r="CN286" s="507">
        <v>0</v>
      </c>
      <c r="CO286" s="507">
        <v>0</v>
      </c>
      <c r="CP286" s="507">
        <v>0</v>
      </c>
      <c r="CQ286" s="507">
        <v>0</v>
      </c>
      <c r="CR286" s="507">
        <v>0</v>
      </c>
      <c r="CS286" s="507">
        <v>0</v>
      </c>
      <c r="CT286" s="507">
        <v>0</v>
      </c>
      <c r="CV286" s="358">
        <f t="shared" si="1211"/>
        <v>44742</v>
      </c>
      <c r="CW286" s="507">
        <f t="shared" si="1225"/>
        <v>0</v>
      </c>
      <c r="CX286" s="507">
        <v>0</v>
      </c>
      <c r="CY286" s="507">
        <v>0</v>
      </c>
      <c r="CZ286" s="507">
        <v>0</v>
      </c>
      <c r="DA286" s="507">
        <v>0</v>
      </c>
      <c r="DB286" s="507">
        <v>0</v>
      </c>
      <c r="DC286" s="507">
        <v>0</v>
      </c>
      <c r="DD286" s="507">
        <v>0</v>
      </c>
      <c r="DE286" s="507">
        <v>0</v>
      </c>
      <c r="DG286" s="358">
        <f t="shared" si="1212"/>
        <v>44742</v>
      </c>
      <c r="DH286" s="507">
        <f t="shared" si="1226"/>
        <v>0</v>
      </c>
      <c r="DI286" s="507">
        <v>0</v>
      </c>
      <c r="DJ286" s="507">
        <v>0</v>
      </c>
      <c r="DK286" s="507">
        <v>0</v>
      </c>
      <c r="DL286" s="507">
        <v>0</v>
      </c>
      <c r="DM286" s="507">
        <v>0</v>
      </c>
      <c r="DN286" s="507">
        <v>0</v>
      </c>
      <c r="DO286" s="507">
        <v>0</v>
      </c>
      <c r="DP286" s="507">
        <v>0</v>
      </c>
      <c r="DR286" s="358">
        <f t="shared" si="1213"/>
        <v>44742</v>
      </c>
      <c r="DS286" s="507">
        <f t="shared" si="1227"/>
        <v>0</v>
      </c>
      <c r="DT286" s="507">
        <v>0</v>
      </c>
      <c r="DU286" s="507">
        <v>0</v>
      </c>
      <c r="DV286" s="507">
        <v>0</v>
      </c>
      <c r="DW286" s="507">
        <v>0</v>
      </c>
      <c r="DX286" s="507">
        <v>0</v>
      </c>
      <c r="DY286" s="507">
        <v>0</v>
      </c>
      <c r="DZ286" s="507">
        <v>0</v>
      </c>
      <c r="EA286" s="507">
        <v>0</v>
      </c>
      <c r="EC286" s="358">
        <f t="shared" si="1214"/>
        <v>44742</v>
      </c>
      <c r="ED286" s="507">
        <f t="shared" si="1228"/>
        <v>0</v>
      </c>
      <c r="EE286" s="507">
        <v>0</v>
      </c>
      <c r="EF286" s="507">
        <v>0</v>
      </c>
      <c r="EG286" s="507">
        <v>0</v>
      </c>
      <c r="EH286" s="507">
        <v>0</v>
      </c>
      <c r="EI286" s="507">
        <v>0</v>
      </c>
      <c r="EJ286" s="507">
        <v>0</v>
      </c>
      <c r="EK286" s="507">
        <v>0</v>
      </c>
      <c r="EL286" s="507">
        <v>0</v>
      </c>
    </row>
    <row r="287" spans="1:142" x14ac:dyDescent="0.2">
      <c r="A287" s="358">
        <f t="shared" si="1195"/>
        <v>44773</v>
      </c>
      <c r="B287" s="507">
        <f t="shared" si="1215"/>
        <v>0</v>
      </c>
      <c r="C287" s="507">
        <f t="shared" si="1216"/>
        <v>0</v>
      </c>
      <c r="D287" s="507">
        <f t="shared" si="1196"/>
        <v>0</v>
      </c>
      <c r="E287" s="507">
        <f t="shared" si="1197"/>
        <v>0</v>
      </c>
      <c r="F287" s="507">
        <f t="shared" si="1198"/>
        <v>0</v>
      </c>
      <c r="G287" s="507">
        <f t="shared" si="1199"/>
        <v>0</v>
      </c>
      <c r="H287" s="507">
        <f t="shared" si="1200"/>
        <v>0</v>
      </c>
      <c r="I287" s="507">
        <f t="shared" si="1201"/>
        <v>0</v>
      </c>
      <c r="J287" s="507">
        <f t="shared" si="1202"/>
        <v>0</v>
      </c>
      <c r="L287" s="358">
        <f t="shared" si="1203"/>
        <v>44773</v>
      </c>
      <c r="M287" s="507">
        <f t="shared" si="1217"/>
        <v>0</v>
      </c>
      <c r="N287" s="507">
        <v>0</v>
      </c>
      <c r="O287" s="507">
        <v>0</v>
      </c>
      <c r="P287" s="507">
        <v>0</v>
      </c>
      <c r="Q287" s="507">
        <v>0</v>
      </c>
      <c r="R287" s="507">
        <v>0</v>
      </c>
      <c r="S287" s="507">
        <v>0</v>
      </c>
      <c r="T287" s="507">
        <v>0</v>
      </c>
      <c r="U287" s="507">
        <v>0</v>
      </c>
      <c r="W287" s="358">
        <f t="shared" si="1204"/>
        <v>44773</v>
      </c>
      <c r="X287" s="507">
        <f t="shared" si="1218"/>
        <v>0</v>
      </c>
      <c r="Y287" s="507">
        <v>0</v>
      </c>
      <c r="Z287" s="507">
        <v>0</v>
      </c>
      <c r="AA287" s="507">
        <v>0</v>
      </c>
      <c r="AB287" s="507">
        <v>0</v>
      </c>
      <c r="AC287" s="507">
        <v>0</v>
      </c>
      <c r="AD287" s="507">
        <v>0</v>
      </c>
      <c r="AE287" s="507">
        <v>0</v>
      </c>
      <c r="AF287" s="507">
        <v>0</v>
      </c>
      <c r="AH287" s="358">
        <f t="shared" si="1205"/>
        <v>44773</v>
      </c>
      <c r="AI287" s="507">
        <f t="shared" si="1219"/>
        <v>0</v>
      </c>
      <c r="AJ287" s="507">
        <v>0</v>
      </c>
      <c r="AK287" s="507">
        <v>0</v>
      </c>
      <c r="AL287" s="507">
        <v>0</v>
      </c>
      <c r="AM287" s="507">
        <v>0</v>
      </c>
      <c r="AN287" s="507">
        <v>0</v>
      </c>
      <c r="AO287" s="507">
        <v>0</v>
      </c>
      <c r="AP287" s="507">
        <v>0</v>
      </c>
      <c r="AQ287" s="507">
        <v>0</v>
      </c>
      <c r="AS287" s="358">
        <f t="shared" si="1206"/>
        <v>44773</v>
      </c>
      <c r="AT287" s="507">
        <f t="shared" si="1220"/>
        <v>0</v>
      </c>
      <c r="AU287" s="507">
        <v>0</v>
      </c>
      <c r="AV287" s="507">
        <v>0</v>
      </c>
      <c r="AW287" s="507">
        <v>0</v>
      </c>
      <c r="AX287" s="507">
        <v>0</v>
      </c>
      <c r="AY287" s="507">
        <v>0</v>
      </c>
      <c r="AZ287" s="507">
        <v>0</v>
      </c>
      <c r="BA287" s="507">
        <v>0</v>
      </c>
      <c r="BB287" s="507">
        <v>0</v>
      </c>
      <c r="BD287" s="358">
        <f t="shared" si="1207"/>
        <v>44773</v>
      </c>
      <c r="BE287" s="507">
        <f t="shared" si="1221"/>
        <v>0</v>
      </c>
      <c r="BF287" s="507">
        <v>0</v>
      </c>
      <c r="BG287" s="507">
        <v>0</v>
      </c>
      <c r="BH287" s="507">
        <v>0</v>
      </c>
      <c r="BI287" s="507">
        <v>0</v>
      </c>
      <c r="BJ287" s="507">
        <v>0</v>
      </c>
      <c r="BK287" s="507">
        <v>0</v>
      </c>
      <c r="BL287" s="507">
        <v>0</v>
      </c>
      <c r="BM287" s="507">
        <v>0</v>
      </c>
      <c r="BO287" s="358">
        <f t="shared" si="1208"/>
        <v>44773</v>
      </c>
      <c r="BP287" s="507">
        <f t="shared" si="1222"/>
        <v>0</v>
      </c>
      <c r="BQ287" s="507">
        <v>0</v>
      </c>
      <c r="BR287" s="507">
        <v>0</v>
      </c>
      <c r="BS287" s="507">
        <v>0</v>
      </c>
      <c r="BT287" s="507">
        <v>0</v>
      </c>
      <c r="BU287" s="507">
        <v>0</v>
      </c>
      <c r="BV287" s="507">
        <v>0</v>
      </c>
      <c r="BW287" s="507">
        <v>0</v>
      </c>
      <c r="BX287" s="507">
        <v>0</v>
      </c>
      <c r="BZ287" s="358">
        <f t="shared" si="1209"/>
        <v>44773</v>
      </c>
      <c r="CA287" s="507">
        <f t="shared" si="1223"/>
        <v>0</v>
      </c>
      <c r="CB287" s="507">
        <v>0</v>
      </c>
      <c r="CC287" s="507">
        <v>0</v>
      </c>
      <c r="CD287" s="507">
        <v>0</v>
      </c>
      <c r="CE287" s="507">
        <v>0</v>
      </c>
      <c r="CF287" s="507">
        <v>0</v>
      </c>
      <c r="CG287" s="507">
        <v>0</v>
      </c>
      <c r="CH287" s="507">
        <v>0</v>
      </c>
      <c r="CI287" s="507">
        <v>0</v>
      </c>
      <c r="CK287" s="358">
        <f t="shared" si="1210"/>
        <v>44773</v>
      </c>
      <c r="CL287" s="507">
        <f t="shared" si="1224"/>
        <v>0</v>
      </c>
      <c r="CM287" s="507">
        <v>0</v>
      </c>
      <c r="CN287" s="507">
        <v>0</v>
      </c>
      <c r="CO287" s="507">
        <v>0</v>
      </c>
      <c r="CP287" s="507">
        <v>0</v>
      </c>
      <c r="CQ287" s="507">
        <v>0</v>
      </c>
      <c r="CR287" s="507">
        <v>0</v>
      </c>
      <c r="CS287" s="507">
        <v>0</v>
      </c>
      <c r="CT287" s="507">
        <v>0</v>
      </c>
      <c r="CV287" s="358">
        <f t="shared" si="1211"/>
        <v>44773</v>
      </c>
      <c r="CW287" s="507">
        <f t="shared" si="1225"/>
        <v>0</v>
      </c>
      <c r="CX287" s="507">
        <v>0</v>
      </c>
      <c r="CY287" s="507">
        <v>0</v>
      </c>
      <c r="CZ287" s="507">
        <v>0</v>
      </c>
      <c r="DA287" s="507">
        <v>0</v>
      </c>
      <c r="DB287" s="507">
        <v>0</v>
      </c>
      <c r="DC287" s="507">
        <v>0</v>
      </c>
      <c r="DD287" s="507">
        <v>0</v>
      </c>
      <c r="DE287" s="507">
        <v>0</v>
      </c>
      <c r="DG287" s="358">
        <f t="shared" si="1212"/>
        <v>44773</v>
      </c>
      <c r="DH287" s="507">
        <f t="shared" si="1226"/>
        <v>0</v>
      </c>
      <c r="DI287" s="507">
        <v>0</v>
      </c>
      <c r="DJ287" s="507">
        <v>0</v>
      </c>
      <c r="DK287" s="507">
        <v>0</v>
      </c>
      <c r="DL287" s="507">
        <v>0</v>
      </c>
      <c r="DM287" s="507">
        <v>0</v>
      </c>
      <c r="DN287" s="507">
        <v>0</v>
      </c>
      <c r="DO287" s="507">
        <v>0</v>
      </c>
      <c r="DP287" s="507">
        <v>0</v>
      </c>
      <c r="DR287" s="358">
        <f t="shared" si="1213"/>
        <v>44773</v>
      </c>
      <c r="DS287" s="507">
        <f t="shared" si="1227"/>
        <v>0</v>
      </c>
      <c r="DT287" s="507">
        <v>0</v>
      </c>
      <c r="DU287" s="507">
        <v>0</v>
      </c>
      <c r="DV287" s="507">
        <v>0</v>
      </c>
      <c r="DW287" s="507">
        <v>0</v>
      </c>
      <c r="DX287" s="507">
        <v>0</v>
      </c>
      <c r="DY287" s="507">
        <v>0</v>
      </c>
      <c r="DZ287" s="507">
        <v>0</v>
      </c>
      <c r="EA287" s="507">
        <v>0</v>
      </c>
      <c r="EC287" s="358">
        <f t="shared" si="1214"/>
        <v>44773</v>
      </c>
      <c r="ED287" s="507">
        <f t="shared" si="1228"/>
        <v>0</v>
      </c>
      <c r="EE287" s="507">
        <v>0</v>
      </c>
      <c r="EF287" s="507">
        <v>0</v>
      </c>
      <c r="EG287" s="507">
        <v>0</v>
      </c>
      <c r="EH287" s="507">
        <v>0</v>
      </c>
      <c r="EI287" s="507">
        <v>0</v>
      </c>
      <c r="EJ287" s="507">
        <v>0</v>
      </c>
      <c r="EK287" s="507">
        <v>0</v>
      </c>
      <c r="EL287" s="507">
        <v>0</v>
      </c>
    </row>
    <row r="288" spans="1:142" x14ac:dyDescent="0.2">
      <c r="A288" s="358">
        <f t="shared" si="1195"/>
        <v>44804</v>
      </c>
      <c r="B288" s="507">
        <f t="shared" si="1215"/>
        <v>0</v>
      </c>
      <c r="C288" s="507">
        <f t="shared" si="1216"/>
        <v>0</v>
      </c>
      <c r="D288" s="507">
        <f t="shared" si="1196"/>
        <v>0</v>
      </c>
      <c r="E288" s="507">
        <f t="shared" si="1197"/>
        <v>0</v>
      </c>
      <c r="F288" s="507">
        <f t="shared" si="1198"/>
        <v>0</v>
      </c>
      <c r="G288" s="507">
        <f t="shared" si="1199"/>
        <v>0</v>
      </c>
      <c r="H288" s="507">
        <f t="shared" si="1200"/>
        <v>0</v>
      </c>
      <c r="I288" s="507">
        <f t="shared" si="1201"/>
        <v>0</v>
      </c>
      <c r="J288" s="507">
        <f t="shared" si="1202"/>
        <v>0</v>
      </c>
      <c r="L288" s="358">
        <f t="shared" si="1203"/>
        <v>44804</v>
      </c>
      <c r="M288" s="507">
        <f t="shared" si="1217"/>
        <v>0</v>
      </c>
      <c r="N288" s="507">
        <v>0</v>
      </c>
      <c r="O288" s="507">
        <v>0</v>
      </c>
      <c r="P288" s="507">
        <v>0</v>
      </c>
      <c r="Q288" s="507">
        <v>0</v>
      </c>
      <c r="R288" s="507">
        <v>0</v>
      </c>
      <c r="S288" s="507">
        <v>0</v>
      </c>
      <c r="T288" s="507">
        <v>0</v>
      </c>
      <c r="U288" s="507">
        <v>0</v>
      </c>
      <c r="W288" s="358">
        <f t="shared" si="1204"/>
        <v>44804</v>
      </c>
      <c r="X288" s="507">
        <f t="shared" si="1218"/>
        <v>0</v>
      </c>
      <c r="Y288" s="507">
        <v>0</v>
      </c>
      <c r="Z288" s="507">
        <v>0</v>
      </c>
      <c r="AA288" s="507">
        <v>0</v>
      </c>
      <c r="AB288" s="507">
        <v>0</v>
      </c>
      <c r="AC288" s="507">
        <v>0</v>
      </c>
      <c r="AD288" s="507">
        <v>0</v>
      </c>
      <c r="AE288" s="507">
        <v>0</v>
      </c>
      <c r="AF288" s="507">
        <v>0</v>
      </c>
      <c r="AH288" s="358">
        <f t="shared" si="1205"/>
        <v>44804</v>
      </c>
      <c r="AI288" s="507">
        <f t="shared" si="1219"/>
        <v>0</v>
      </c>
      <c r="AJ288" s="507">
        <v>0</v>
      </c>
      <c r="AK288" s="507">
        <v>0</v>
      </c>
      <c r="AL288" s="507">
        <v>0</v>
      </c>
      <c r="AM288" s="507">
        <v>0</v>
      </c>
      <c r="AN288" s="507">
        <v>0</v>
      </c>
      <c r="AO288" s="507">
        <v>0</v>
      </c>
      <c r="AP288" s="507">
        <v>0</v>
      </c>
      <c r="AQ288" s="507">
        <v>0</v>
      </c>
      <c r="AS288" s="358">
        <f t="shared" si="1206"/>
        <v>44804</v>
      </c>
      <c r="AT288" s="507">
        <f t="shared" si="1220"/>
        <v>0</v>
      </c>
      <c r="AU288" s="507">
        <v>0</v>
      </c>
      <c r="AV288" s="507">
        <v>0</v>
      </c>
      <c r="AW288" s="507">
        <v>0</v>
      </c>
      <c r="AX288" s="507">
        <v>0</v>
      </c>
      <c r="AY288" s="507">
        <v>0</v>
      </c>
      <c r="AZ288" s="507">
        <v>0</v>
      </c>
      <c r="BA288" s="507">
        <v>0</v>
      </c>
      <c r="BB288" s="507">
        <v>0</v>
      </c>
      <c r="BD288" s="358">
        <f t="shared" si="1207"/>
        <v>44804</v>
      </c>
      <c r="BE288" s="507">
        <f t="shared" si="1221"/>
        <v>0</v>
      </c>
      <c r="BF288" s="507">
        <v>0</v>
      </c>
      <c r="BG288" s="507">
        <v>0</v>
      </c>
      <c r="BH288" s="507">
        <v>0</v>
      </c>
      <c r="BI288" s="507">
        <v>0</v>
      </c>
      <c r="BJ288" s="507">
        <v>0</v>
      </c>
      <c r="BK288" s="507">
        <v>0</v>
      </c>
      <c r="BL288" s="507">
        <v>0</v>
      </c>
      <c r="BM288" s="507">
        <v>0</v>
      </c>
      <c r="BO288" s="358">
        <f t="shared" si="1208"/>
        <v>44804</v>
      </c>
      <c r="BP288" s="507">
        <f t="shared" si="1222"/>
        <v>0</v>
      </c>
      <c r="BQ288" s="507">
        <v>0</v>
      </c>
      <c r="BR288" s="507">
        <v>0</v>
      </c>
      <c r="BS288" s="507">
        <v>0</v>
      </c>
      <c r="BT288" s="507">
        <v>0</v>
      </c>
      <c r="BU288" s="507">
        <v>0</v>
      </c>
      <c r="BV288" s="507">
        <v>0</v>
      </c>
      <c r="BW288" s="507">
        <v>0</v>
      </c>
      <c r="BX288" s="507">
        <v>0</v>
      </c>
      <c r="BZ288" s="358">
        <f t="shared" si="1209"/>
        <v>44804</v>
      </c>
      <c r="CA288" s="507">
        <f t="shared" si="1223"/>
        <v>0</v>
      </c>
      <c r="CB288" s="507">
        <v>0</v>
      </c>
      <c r="CC288" s="507">
        <v>0</v>
      </c>
      <c r="CD288" s="507">
        <v>0</v>
      </c>
      <c r="CE288" s="507">
        <v>0</v>
      </c>
      <c r="CF288" s="507">
        <v>0</v>
      </c>
      <c r="CG288" s="507">
        <v>0</v>
      </c>
      <c r="CH288" s="507">
        <v>0</v>
      </c>
      <c r="CI288" s="507">
        <v>0</v>
      </c>
      <c r="CK288" s="358">
        <f t="shared" si="1210"/>
        <v>44804</v>
      </c>
      <c r="CL288" s="507">
        <f t="shared" si="1224"/>
        <v>0</v>
      </c>
      <c r="CM288" s="507">
        <v>0</v>
      </c>
      <c r="CN288" s="507">
        <v>0</v>
      </c>
      <c r="CO288" s="507">
        <v>0</v>
      </c>
      <c r="CP288" s="507">
        <v>0</v>
      </c>
      <c r="CQ288" s="507">
        <v>0</v>
      </c>
      <c r="CR288" s="507">
        <v>0</v>
      </c>
      <c r="CS288" s="507">
        <v>0</v>
      </c>
      <c r="CT288" s="507">
        <v>0</v>
      </c>
      <c r="CV288" s="358">
        <f t="shared" si="1211"/>
        <v>44804</v>
      </c>
      <c r="CW288" s="507">
        <f t="shared" si="1225"/>
        <v>0</v>
      </c>
      <c r="CX288" s="507">
        <v>0</v>
      </c>
      <c r="CY288" s="507">
        <v>0</v>
      </c>
      <c r="CZ288" s="507">
        <v>0</v>
      </c>
      <c r="DA288" s="507">
        <v>0</v>
      </c>
      <c r="DB288" s="507">
        <v>0</v>
      </c>
      <c r="DC288" s="507">
        <v>0</v>
      </c>
      <c r="DD288" s="507">
        <v>0</v>
      </c>
      <c r="DE288" s="507">
        <v>0</v>
      </c>
      <c r="DG288" s="358">
        <f t="shared" si="1212"/>
        <v>44804</v>
      </c>
      <c r="DH288" s="507">
        <f t="shared" si="1226"/>
        <v>0</v>
      </c>
      <c r="DI288" s="507">
        <v>0</v>
      </c>
      <c r="DJ288" s="507">
        <v>0</v>
      </c>
      <c r="DK288" s="507">
        <v>0</v>
      </c>
      <c r="DL288" s="507">
        <v>0</v>
      </c>
      <c r="DM288" s="507">
        <v>0</v>
      </c>
      <c r="DN288" s="507">
        <v>0</v>
      </c>
      <c r="DO288" s="507">
        <v>0</v>
      </c>
      <c r="DP288" s="507">
        <v>0</v>
      </c>
      <c r="DR288" s="358">
        <f t="shared" si="1213"/>
        <v>44804</v>
      </c>
      <c r="DS288" s="507">
        <f t="shared" si="1227"/>
        <v>0</v>
      </c>
      <c r="DT288" s="507">
        <v>0</v>
      </c>
      <c r="DU288" s="507">
        <v>0</v>
      </c>
      <c r="DV288" s="507">
        <v>0</v>
      </c>
      <c r="DW288" s="507">
        <v>0</v>
      </c>
      <c r="DX288" s="507">
        <v>0</v>
      </c>
      <c r="DY288" s="507">
        <v>0</v>
      </c>
      <c r="DZ288" s="507">
        <v>0</v>
      </c>
      <c r="EA288" s="507">
        <v>0</v>
      </c>
      <c r="EC288" s="358">
        <f t="shared" si="1214"/>
        <v>44804</v>
      </c>
      <c r="ED288" s="507">
        <f t="shared" si="1228"/>
        <v>0</v>
      </c>
      <c r="EE288" s="507">
        <v>0</v>
      </c>
      <c r="EF288" s="507">
        <v>0</v>
      </c>
      <c r="EG288" s="507">
        <v>0</v>
      </c>
      <c r="EH288" s="507">
        <v>0</v>
      </c>
      <c r="EI288" s="507">
        <v>0</v>
      </c>
      <c r="EJ288" s="507">
        <v>0</v>
      </c>
      <c r="EK288" s="507">
        <v>0</v>
      </c>
      <c r="EL288" s="507">
        <v>0</v>
      </c>
    </row>
    <row r="289" spans="1:142" x14ac:dyDescent="0.2">
      <c r="A289" s="358">
        <f t="shared" si="1195"/>
        <v>44834</v>
      </c>
      <c r="B289" s="507">
        <f t="shared" si="1215"/>
        <v>0</v>
      </c>
      <c r="C289" s="507">
        <f t="shared" si="1216"/>
        <v>0</v>
      </c>
      <c r="D289" s="507">
        <f t="shared" si="1196"/>
        <v>0</v>
      </c>
      <c r="E289" s="507">
        <f t="shared" si="1197"/>
        <v>0</v>
      </c>
      <c r="F289" s="507">
        <f t="shared" si="1198"/>
        <v>0</v>
      </c>
      <c r="G289" s="507">
        <f t="shared" si="1199"/>
        <v>0</v>
      </c>
      <c r="H289" s="507">
        <f t="shared" si="1200"/>
        <v>0</v>
      </c>
      <c r="I289" s="507">
        <f t="shared" si="1201"/>
        <v>0</v>
      </c>
      <c r="J289" s="507">
        <f t="shared" si="1202"/>
        <v>0</v>
      </c>
      <c r="L289" s="358">
        <f t="shared" si="1203"/>
        <v>44834</v>
      </c>
      <c r="M289" s="507">
        <f t="shared" si="1217"/>
        <v>0</v>
      </c>
      <c r="N289" s="507">
        <v>0</v>
      </c>
      <c r="O289" s="507">
        <v>0</v>
      </c>
      <c r="P289" s="507">
        <v>0</v>
      </c>
      <c r="Q289" s="507">
        <v>0</v>
      </c>
      <c r="R289" s="507">
        <v>0</v>
      </c>
      <c r="S289" s="507">
        <v>0</v>
      </c>
      <c r="T289" s="507">
        <v>0</v>
      </c>
      <c r="U289" s="507">
        <v>0</v>
      </c>
      <c r="W289" s="358">
        <f t="shared" si="1204"/>
        <v>44834</v>
      </c>
      <c r="X289" s="507">
        <f t="shared" si="1218"/>
        <v>0</v>
      </c>
      <c r="Y289" s="507">
        <v>0</v>
      </c>
      <c r="Z289" s="507">
        <v>0</v>
      </c>
      <c r="AA289" s="507">
        <v>0</v>
      </c>
      <c r="AB289" s="507">
        <v>0</v>
      </c>
      <c r="AC289" s="507">
        <v>0</v>
      </c>
      <c r="AD289" s="507">
        <v>0</v>
      </c>
      <c r="AE289" s="507">
        <v>0</v>
      </c>
      <c r="AF289" s="507">
        <v>0</v>
      </c>
      <c r="AH289" s="358">
        <f t="shared" si="1205"/>
        <v>44834</v>
      </c>
      <c r="AI289" s="507">
        <f t="shared" si="1219"/>
        <v>0</v>
      </c>
      <c r="AJ289" s="507">
        <v>0</v>
      </c>
      <c r="AK289" s="507">
        <v>0</v>
      </c>
      <c r="AL289" s="507">
        <v>0</v>
      </c>
      <c r="AM289" s="507">
        <v>0</v>
      </c>
      <c r="AN289" s="507">
        <v>0</v>
      </c>
      <c r="AO289" s="507">
        <v>0</v>
      </c>
      <c r="AP289" s="507">
        <v>0</v>
      </c>
      <c r="AQ289" s="507">
        <v>0</v>
      </c>
      <c r="AS289" s="358">
        <f t="shared" si="1206"/>
        <v>44834</v>
      </c>
      <c r="AT289" s="507">
        <f t="shared" si="1220"/>
        <v>0</v>
      </c>
      <c r="AU289" s="507">
        <v>0</v>
      </c>
      <c r="AV289" s="507">
        <v>0</v>
      </c>
      <c r="AW289" s="507">
        <v>0</v>
      </c>
      <c r="AX289" s="507">
        <v>0</v>
      </c>
      <c r="AY289" s="507">
        <v>0</v>
      </c>
      <c r="AZ289" s="507">
        <v>0</v>
      </c>
      <c r="BA289" s="507">
        <v>0</v>
      </c>
      <c r="BB289" s="507">
        <v>0</v>
      </c>
      <c r="BD289" s="358">
        <f t="shared" si="1207"/>
        <v>44834</v>
      </c>
      <c r="BE289" s="507">
        <f t="shared" si="1221"/>
        <v>0</v>
      </c>
      <c r="BF289" s="507">
        <v>0</v>
      </c>
      <c r="BG289" s="507">
        <v>0</v>
      </c>
      <c r="BH289" s="507">
        <v>0</v>
      </c>
      <c r="BI289" s="507">
        <v>0</v>
      </c>
      <c r="BJ289" s="507">
        <v>0</v>
      </c>
      <c r="BK289" s="507">
        <v>0</v>
      </c>
      <c r="BL289" s="507">
        <v>0</v>
      </c>
      <c r="BM289" s="507">
        <v>0</v>
      </c>
      <c r="BO289" s="358">
        <f t="shared" si="1208"/>
        <v>44834</v>
      </c>
      <c r="BP289" s="507">
        <f t="shared" si="1222"/>
        <v>0</v>
      </c>
      <c r="BQ289" s="507">
        <v>0</v>
      </c>
      <c r="BR289" s="507">
        <v>0</v>
      </c>
      <c r="BS289" s="507">
        <v>0</v>
      </c>
      <c r="BT289" s="507">
        <v>0</v>
      </c>
      <c r="BU289" s="507">
        <v>0</v>
      </c>
      <c r="BV289" s="507">
        <v>0</v>
      </c>
      <c r="BW289" s="507">
        <v>0</v>
      </c>
      <c r="BX289" s="507">
        <v>0</v>
      </c>
      <c r="BZ289" s="358">
        <f t="shared" si="1209"/>
        <v>44834</v>
      </c>
      <c r="CA289" s="507">
        <f t="shared" si="1223"/>
        <v>0</v>
      </c>
      <c r="CB289" s="507">
        <v>0</v>
      </c>
      <c r="CC289" s="507">
        <v>0</v>
      </c>
      <c r="CD289" s="507">
        <v>0</v>
      </c>
      <c r="CE289" s="507">
        <v>0</v>
      </c>
      <c r="CF289" s="507">
        <v>0</v>
      </c>
      <c r="CG289" s="507">
        <v>0</v>
      </c>
      <c r="CH289" s="507">
        <v>0</v>
      </c>
      <c r="CI289" s="507">
        <v>0</v>
      </c>
      <c r="CK289" s="358">
        <f t="shared" si="1210"/>
        <v>44834</v>
      </c>
      <c r="CL289" s="507">
        <f t="shared" si="1224"/>
        <v>0</v>
      </c>
      <c r="CM289" s="507">
        <v>0</v>
      </c>
      <c r="CN289" s="507">
        <v>0</v>
      </c>
      <c r="CO289" s="507">
        <v>0</v>
      </c>
      <c r="CP289" s="507">
        <v>0</v>
      </c>
      <c r="CQ289" s="507">
        <v>0</v>
      </c>
      <c r="CR289" s="507">
        <v>0</v>
      </c>
      <c r="CS289" s="507">
        <v>0</v>
      </c>
      <c r="CT289" s="507">
        <v>0</v>
      </c>
      <c r="CV289" s="358">
        <f t="shared" si="1211"/>
        <v>44834</v>
      </c>
      <c r="CW289" s="507">
        <f t="shared" si="1225"/>
        <v>0</v>
      </c>
      <c r="CX289" s="507">
        <v>0</v>
      </c>
      <c r="CY289" s="507">
        <v>0</v>
      </c>
      <c r="CZ289" s="507">
        <v>0</v>
      </c>
      <c r="DA289" s="507">
        <v>0</v>
      </c>
      <c r="DB289" s="507">
        <v>0</v>
      </c>
      <c r="DC289" s="507">
        <v>0</v>
      </c>
      <c r="DD289" s="507">
        <v>0</v>
      </c>
      <c r="DE289" s="507">
        <v>0</v>
      </c>
      <c r="DG289" s="358">
        <f t="shared" si="1212"/>
        <v>44834</v>
      </c>
      <c r="DH289" s="507">
        <f t="shared" si="1226"/>
        <v>0</v>
      </c>
      <c r="DI289" s="507">
        <v>0</v>
      </c>
      <c r="DJ289" s="507">
        <v>0</v>
      </c>
      <c r="DK289" s="507">
        <v>0</v>
      </c>
      <c r="DL289" s="507">
        <v>0</v>
      </c>
      <c r="DM289" s="507">
        <v>0</v>
      </c>
      <c r="DN289" s="507">
        <v>0</v>
      </c>
      <c r="DO289" s="507">
        <v>0</v>
      </c>
      <c r="DP289" s="507">
        <v>0</v>
      </c>
      <c r="DR289" s="358">
        <f t="shared" si="1213"/>
        <v>44834</v>
      </c>
      <c r="DS289" s="507">
        <f t="shared" si="1227"/>
        <v>0</v>
      </c>
      <c r="DT289" s="507">
        <v>0</v>
      </c>
      <c r="DU289" s="507">
        <v>0</v>
      </c>
      <c r="DV289" s="507">
        <v>0</v>
      </c>
      <c r="DW289" s="507">
        <v>0</v>
      </c>
      <c r="DX289" s="507">
        <v>0</v>
      </c>
      <c r="DY289" s="507">
        <v>0</v>
      </c>
      <c r="DZ289" s="507">
        <v>0</v>
      </c>
      <c r="EA289" s="507">
        <v>0</v>
      </c>
      <c r="EC289" s="358">
        <f t="shared" si="1214"/>
        <v>44834</v>
      </c>
      <c r="ED289" s="507">
        <f t="shared" si="1228"/>
        <v>0</v>
      </c>
      <c r="EE289" s="507">
        <v>0</v>
      </c>
      <c r="EF289" s="507">
        <v>0</v>
      </c>
      <c r="EG289" s="507">
        <v>0</v>
      </c>
      <c r="EH289" s="507">
        <v>0</v>
      </c>
      <c r="EI289" s="507">
        <v>0</v>
      </c>
      <c r="EJ289" s="507">
        <v>0</v>
      </c>
      <c r="EK289" s="507">
        <v>0</v>
      </c>
      <c r="EL289" s="507">
        <v>0</v>
      </c>
    </row>
    <row r="290" spans="1:142" x14ac:dyDescent="0.2">
      <c r="A290" s="358">
        <f t="shared" si="1195"/>
        <v>44865</v>
      </c>
      <c r="B290" s="507">
        <f t="shared" si="1215"/>
        <v>0</v>
      </c>
      <c r="C290" s="507">
        <f t="shared" si="1216"/>
        <v>0</v>
      </c>
      <c r="D290" s="507">
        <f t="shared" si="1196"/>
        <v>0</v>
      </c>
      <c r="E290" s="507">
        <f t="shared" si="1197"/>
        <v>0</v>
      </c>
      <c r="F290" s="507">
        <f t="shared" si="1198"/>
        <v>0</v>
      </c>
      <c r="G290" s="507">
        <f t="shared" si="1199"/>
        <v>0</v>
      </c>
      <c r="H290" s="507">
        <f t="shared" si="1200"/>
        <v>0</v>
      </c>
      <c r="I290" s="507">
        <f t="shared" si="1201"/>
        <v>0</v>
      </c>
      <c r="J290" s="507">
        <f t="shared" si="1202"/>
        <v>0</v>
      </c>
      <c r="L290" s="358">
        <f t="shared" si="1203"/>
        <v>44865</v>
      </c>
      <c r="M290" s="507">
        <f t="shared" si="1217"/>
        <v>0</v>
      </c>
      <c r="N290" s="507">
        <v>0</v>
      </c>
      <c r="O290" s="507">
        <v>0</v>
      </c>
      <c r="P290" s="507">
        <v>0</v>
      </c>
      <c r="Q290" s="507">
        <v>0</v>
      </c>
      <c r="R290" s="507">
        <v>0</v>
      </c>
      <c r="S290" s="507">
        <v>0</v>
      </c>
      <c r="T290" s="507">
        <v>0</v>
      </c>
      <c r="U290" s="507">
        <v>0</v>
      </c>
      <c r="W290" s="358">
        <f t="shared" si="1204"/>
        <v>44865</v>
      </c>
      <c r="X290" s="507">
        <f t="shared" si="1218"/>
        <v>0</v>
      </c>
      <c r="Y290" s="507">
        <v>0</v>
      </c>
      <c r="Z290" s="507">
        <v>0</v>
      </c>
      <c r="AA290" s="507">
        <v>0</v>
      </c>
      <c r="AB290" s="507">
        <v>0</v>
      </c>
      <c r="AC290" s="507">
        <v>0</v>
      </c>
      <c r="AD290" s="507">
        <v>0</v>
      </c>
      <c r="AE290" s="507">
        <v>0</v>
      </c>
      <c r="AF290" s="507">
        <v>0</v>
      </c>
      <c r="AH290" s="358">
        <f t="shared" si="1205"/>
        <v>44865</v>
      </c>
      <c r="AI290" s="507">
        <f t="shared" si="1219"/>
        <v>0</v>
      </c>
      <c r="AJ290" s="507">
        <v>0</v>
      </c>
      <c r="AK290" s="507">
        <v>0</v>
      </c>
      <c r="AL290" s="507">
        <v>0</v>
      </c>
      <c r="AM290" s="507">
        <v>0</v>
      </c>
      <c r="AN290" s="507">
        <v>0</v>
      </c>
      <c r="AO290" s="507">
        <v>0</v>
      </c>
      <c r="AP290" s="507">
        <v>0</v>
      </c>
      <c r="AQ290" s="507">
        <v>0</v>
      </c>
      <c r="AS290" s="358">
        <f t="shared" si="1206"/>
        <v>44865</v>
      </c>
      <c r="AT290" s="507">
        <f t="shared" si="1220"/>
        <v>0</v>
      </c>
      <c r="AU290" s="507">
        <v>0</v>
      </c>
      <c r="AV290" s="507">
        <v>0</v>
      </c>
      <c r="AW290" s="507">
        <v>0</v>
      </c>
      <c r="AX290" s="507">
        <v>0</v>
      </c>
      <c r="AY290" s="507">
        <v>0</v>
      </c>
      <c r="AZ290" s="507">
        <v>0</v>
      </c>
      <c r="BA290" s="507">
        <v>0</v>
      </c>
      <c r="BB290" s="507">
        <v>0</v>
      </c>
      <c r="BD290" s="358">
        <f t="shared" si="1207"/>
        <v>44865</v>
      </c>
      <c r="BE290" s="507">
        <f t="shared" si="1221"/>
        <v>0</v>
      </c>
      <c r="BF290" s="507">
        <v>0</v>
      </c>
      <c r="BG290" s="507">
        <v>0</v>
      </c>
      <c r="BH290" s="507">
        <v>0</v>
      </c>
      <c r="BI290" s="507">
        <v>0</v>
      </c>
      <c r="BJ290" s="507">
        <v>0</v>
      </c>
      <c r="BK290" s="507">
        <v>0</v>
      </c>
      <c r="BL290" s="507">
        <v>0</v>
      </c>
      <c r="BM290" s="507">
        <v>0</v>
      </c>
      <c r="BO290" s="358">
        <f t="shared" si="1208"/>
        <v>44865</v>
      </c>
      <c r="BP290" s="507">
        <f t="shared" si="1222"/>
        <v>0</v>
      </c>
      <c r="BQ290" s="507">
        <v>0</v>
      </c>
      <c r="BR290" s="507">
        <v>0</v>
      </c>
      <c r="BS290" s="507">
        <v>0</v>
      </c>
      <c r="BT290" s="507">
        <v>0</v>
      </c>
      <c r="BU290" s="507">
        <v>0</v>
      </c>
      <c r="BV290" s="507">
        <v>0</v>
      </c>
      <c r="BW290" s="507">
        <v>0</v>
      </c>
      <c r="BX290" s="507">
        <v>0</v>
      </c>
      <c r="BZ290" s="358">
        <f t="shared" si="1209"/>
        <v>44865</v>
      </c>
      <c r="CA290" s="507">
        <f t="shared" si="1223"/>
        <v>0</v>
      </c>
      <c r="CB290" s="507">
        <v>0</v>
      </c>
      <c r="CC290" s="507">
        <v>0</v>
      </c>
      <c r="CD290" s="507">
        <v>0</v>
      </c>
      <c r="CE290" s="507">
        <v>0</v>
      </c>
      <c r="CF290" s="507">
        <v>0</v>
      </c>
      <c r="CG290" s="507">
        <v>0</v>
      </c>
      <c r="CH290" s="507">
        <v>0</v>
      </c>
      <c r="CI290" s="507">
        <v>0</v>
      </c>
      <c r="CK290" s="358">
        <f t="shared" si="1210"/>
        <v>44865</v>
      </c>
      <c r="CL290" s="507">
        <f t="shared" si="1224"/>
        <v>0</v>
      </c>
      <c r="CM290" s="507">
        <v>0</v>
      </c>
      <c r="CN290" s="507">
        <v>0</v>
      </c>
      <c r="CO290" s="507">
        <v>0</v>
      </c>
      <c r="CP290" s="507">
        <v>0</v>
      </c>
      <c r="CQ290" s="507">
        <v>0</v>
      </c>
      <c r="CR290" s="507">
        <v>0</v>
      </c>
      <c r="CS290" s="507">
        <v>0</v>
      </c>
      <c r="CT290" s="507">
        <v>0</v>
      </c>
      <c r="CV290" s="358">
        <f t="shared" si="1211"/>
        <v>44865</v>
      </c>
      <c r="CW290" s="507">
        <f t="shared" si="1225"/>
        <v>0</v>
      </c>
      <c r="CX290" s="507">
        <v>0</v>
      </c>
      <c r="CY290" s="507">
        <v>0</v>
      </c>
      <c r="CZ290" s="507">
        <v>0</v>
      </c>
      <c r="DA290" s="507">
        <v>0</v>
      </c>
      <c r="DB290" s="507">
        <v>0</v>
      </c>
      <c r="DC290" s="507">
        <v>0</v>
      </c>
      <c r="DD290" s="507">
        <v>0</v>
      </c>
      <c r="DE290" s="507">
        <v>0</v>
      </c>
      <c r="DG290" s="358">
        <f t="shared" si="1212"/>
        <v>44865</v>
      </c>
      <c r="DH290" s="507">
        <f t="shared" si="1226"/>
        <v>0</v>
      </c>
      <c r="DI290" s="507">
        <v>0</v>
      </c>
      <c r="DJ290" s="507">
        <v>0</v>
      </c>
      <c r="DK290" s="507">
        <v>0</v>
      </c>
      <c r="DL290" s="507">
        <v>0</v>
      </c>
      <c r="DM290" s="507">
        <v>0</v>
      </c>
      <c r="DN290" s="507">
        <v>0</v>
      </c>
      <c r="DO290" s="507">
        <v>0</v>
      </c>
      <c r="DP290" s="507">
        <v>0</v>
      </c>
      <c r="DR290" s="358">
        <f t="shared" si="1213"/>
        <v>44865</v>
      </c>
      <c r="DS290" s="507">
        <f t="shared" si="1227"/>
        <v>0</v>
      </c>
      <c r="DT290" s="507">
        <v>0</v>
      </c>
      <c r="DU290" s="507">
        <v>0</v>
      </c>
      <c r="DV290" s="507">
        <v>0</v>
      </c>
      <c r="DW290" s="507">
        <v>0</v>
      </c>
      <c r="DX290" s="507">
        <v>0</v>
      </c>
      <c r="DY290" s="507">
        <v>0</v>
      </c>
      <c r="DZ290" s="507">
        <v>0</v>
      </c>
      <c r="EA290" s="507">
        <v>0</v>
      </c>
      <c r="EC290" s="358">
        <f t="shared" si="1214"/>
        <v>44865</v>
      </c>
      <c r="ED290" s="507">
        <f t="shared" si="1228"/>
        <v>0</v>
      </c>
      <c r="EE290" s="507">
        <v>0</v>
      </c>
      <c r="EF290" s="507">
        <v>0</v>
      </c>
      <c r="EG290" s="507">
        <v>0</v>
      </c>
      <c r="EH290" s="507">
        <v>0</v>
      </c>
      <c r="EI290" s="507">
        <v>0</v>
      </c>
      <c r="EJ290" s="507">
        <v>0</v>
      </c>
      <c r="EK290" s="507">
        <v>0</v>
      </c>
      <c r="EL290" s="507">
        <v>0</v>
      </c>
    </row>
    <row r="291" spans="1:142" x14ac:dyDescent="0.2">
      <c r="A291" s="358">
        <f t="shared" si="1195"/>
        <v>44895</v>
      </c>
      <c r="B291" s="507">
        <f t="shared" si="1215"/>
        <v>0</v>
      </c>
      <c r="C291" s="507">
        <f t="shared" si="1216"/>
        <v>0</v>
      </c>
      <c r="D291" s="507">
        <f t="shared" si="1196"/>
        <v>0</v>
      </c>
      <c r="E291" s="507">
        <f t="shared" si="1197"/>
        <v>0</v>
      </c>
      <c r="F291" s="507">
        <f t="shared" si="1198"/>
        <v>0</v>
      </c>
      <c r="G291" s="507">
        <f t="shared" si="1199"/>
        <v>0</v>
      </c>
      <c r="H291" s="507">
        <f t="shared" si="1200"/>
        <v>0</v>
      </c>
      <c r="I291" s="507">
        <f t="shared" si="1201"/>
        <v>0</v>
      </c>
      <c r="J291" s="507">
        <f t="shared" si="1202"/>
        <v>0</v>
      </c>
      <c r="L291" s="358">
        <f t="shared" si="1203"/>
        <v>44895</v>
      </c>
      <c r="M291" s="507">
        <f t="shared" si="1217"/>
        <v>0</v>
      </c>
      <c r="N291" s="507">
        <v>0</v>
      </c>
      <c r="O291" s="507">
        <v>0</v>
      </c>
      <c r="P291" s="507">
        <v>0</v>
      </c>
      <c r="Q291" s="507">
        <v>0</v>
      </c>
      <c r="R291" s="507">
        <v>0</v>
      </c>
      <c r="S291" s="507">
        <v>0</v>
      </c>
      <c r="T291" s="507">
        <v>0</v>
      </c>
      <c r="U291" s="507">
        <v>0</v>
      </c>
      <c r="W291" s="358">
        <f t="shared" si="1204"/>
        <v>44895</v>
      </c>
      <c r="X291" s="507">
        <f t="shared" si="1218"/>
        <v>0</v>
      </c>
      <c r="Y291" s="507">
        <v>0</v>
      </c>
      <c r="Z291" s="507">
        <v>0</v>
      </c>
      <c r="AA291" s="507">
        <v>0</v>
      </c>
      <c r="AB291" s="507">
        <v>0</v>
      </c>
      <c r="AC291" s="507">
        <v>0</v>
      </c>
      <c r="AD291" s="507">
        <v>0</v>
      </c>
      <c r="AE291" s="507">
        <v>0</v>
      </c>
      <c r="AF291" s="507">
        <v>0</v>
      </c>
      <c r="AH291" s="358">
        <f t="shared" si="1205"/>
        <v>44895</v>
      </c>
      <c r="AI291" s="507">
        <f t="shared" si="1219"/>
        <v>0</v>
      </c>
      <c r="AJ291" s="507">
        <v>0</v>
      </c>
      <c r="AK291" s="507">
        <v>0</v>
      </c>
      <c r="AL291" s="507">
        <v>0</v>
      </c>
      <c r="AM291" s="507">
        <v>0</v>
      </c>
      <c r="AN291" s="507">
        <v>0</v>
      </c>
      <c r="AO291" s="507">
        <v>0</v>
      </c>
      <c r="AP291" s="507">
        <v>0</v>
      </c>
      <c r="AQ291" s="507">
        <v>0</v>
      </c>
      <c r="AS291" s="358">
        <f t="shared" si="1206"/>
        <v>44895</v>
      </c>
      <c r="AT291" s="507">
        <f t="shared" si="1220"/>
        <v>0</v>
      </c>
      <c r="AU291" s="507">
        <v>0</v>
      </c>
      <c r="AV291" s="507">
        <v>0</v>
      </c>
      <c r="AW291" s="507">
        <v>0</v>
      </c>
      <c r="AX291" s="507">
        <v>0</v>
      </c>
      <c r="AY291" s="507">
        <v>0</v>
      </c>
      <c r="AZ291" s="507">
        <v>0</v>
      </c>
      <c r="BA291" s="507">
        <v>0</v>
      </c>
      <c r="BB291" s="507">
        <v>0</v>
      </c>
      <c r="BD291" s="358">
        <f t="shared" si="1207"/>
        <v>44895</v>
      </c>
      <c r="BE291" s="507">
        <f t="shared" si="1221"/>
        <v>0</v>
      </c>
      <c r="BF291" s="507">
        <v>0</v>
      </c>
      <c r="BG291" s="507">
        <v>0</v>
      </c>
      <c r="BH291" s="507">
        <v>0</v>
      </c>
      <c r="BI291" s="507">
        <v>0</v>
      </c>
      <c r="BJ291" s="507">
        <v>0</v>
      </c>
      <c r="BK291" s="507">
        <v>0</v>
      </c>
      <c r="BL291" s="507">
        <v>0</v>
      </c>
      <c r="BM291" s="507">
        <v>0</v>
      </c>
      <c r="BO291" s="358">
        <f t="shared" si="1208"/>
        <v>44895</v>
      </c>
      <c r="BP291" s="507">
        <f t="shared" si="1222"/>
        <v>0</v>
      </c>
      <c r="BQ291" s="507">
        <v>0</v>
      </c>
      <c r="BR291" s="507">
        <v>0</v>
      </c>
      <c r="BS291" s="507">
        <v>0</v>
      </c>
      <c r="BT291" s="507">
        <v>0</v>
      </c>
      <c r="BU291" s="507">
        <v>0</v>
      </c>
      <c r="BV291" s="507">
        <v>0</v>
      </c>
      <c r="BW291" s="507">
        <v>0</v>
      </c>
      <c r="BX291" s="507">
        <v>0</v>
      </c>
      <c r="BZ291" s="358">
        <f t="shared" si="1209"/>
        <v>44895</v>
      </c>
      <c r="CA291" s="507">
        <f t="shared" si="1223"/>
        <v>0</v>
      </c>
      <c r="CB291" s="507">
        <v>0</v>
      </c>
      <c r="CC291" s="507">
        <v>0</v>
      </c>
      <c r="CD291" s="507">
        <v>0</v>
      </c>
      <c r="CE291" s="507">
        <v>0</v>
      </c>
      <c r="CF291" s="507">
        <v>0</v>
      </c>
      <c r="CG291" s="507">
        <v>0</v>
      </c>
      <c r="CH291" s="507">
        <v>0</v>
      </c>
      <c r="CI291" s="507">
        <v>0</v>
      </c>
      <c r="CK291" s="358">
        <f t="shared" si="1210"/>
        <v>44895</v>
      </c>
      <c r="CL291" s="507">
        <f t="shared" si="1224"/>
        <v>0</v>
      </c>
      <c r="CM291" s="507">
        <v>0</v>
      </c>
      <c r="CN291" s="507">
        <v>0</v>
      </c>
      <c r="CO291" s="507">
        <v>0</v>
      </c>
      <c r="CP291" s="507">
        <v>0</v>
      </c>
      <c r="CQ291" s="507">
        <v>0</v>
      </c>
      <c r="CR291" s="507">
        <v>0</v>
      </c>
      <c r="CS291" s="507">
        <v>0</v>
      </c>
      <c r="CT291" s="507">
        <v>0</v>
      </c>
      <c r="CV291" s="358">
        <f t="shared" si="1211"/>
        <v>44895</v>
      </c>
      <c r="CW291" s="507">
        <f t="shared" si="1225"/>
        <v>0</v>
      </c>
      <c r="CX291" s="507">
        <v>0</v>
      </c>
      <c r="CY291" s="507">
        <v>0</v>
      </c>
      <c r="CZ291" s="507">
        <v>0</v>
      </c>
      <c r="DA291" s="507">
        <v>0</v>
      </c>
      <c r="DB291" s="507">
        <v>0</v>
      </c>
      <c r="DC291" s="507">
        <v>0</v>
      </c>
      <c r="DD291" s="507">
        <v>0</v>
      </c>
      <c r="DE291" s="507">
        <v>0</v>
      </c>
      <c r="DG291" s="358">
        <f t="shared" si="1212"/>
        <v>44895</v>
      </c>
      <c r="DH291" s="507">
        <f t="shared" si="1226"/>
        <v>0</v>
      </c>
      <c r="DI291" s="507">
        <v>0</v>
      </c>
      <c r="DJ291" s="507">
        <v>0</v>
      </c>
      <c r="DK291" s="507">
        <v>0</v>
      </c>
      <c r="DL291" s="507">
        <v>0</v>
      </c>
      <c r="DM291" s="507">
        <v>0</v>
      </c>
      <c r="DN291" s="507">
        <v>0</v>
      </c>
      <c r="DO291" s="507">
        <v>0</v>
      </c>
      <c r="DP291" s="507">
        <v>0</v>
      </c>
      <c r="DR291" s="358">
        <f t="shared" si="1213"/>
        <v>44895</v>
      </c>
      <c r="DS291" s="507">
        <f t="shared" si="1227"/>
        <v>0</v>
      </c>
      <c r="DT291" s="507">
        <v>0</v>
      </c>
      <c r="DU291" s="507">
        <v>0</v>
      </c>
      <c r="DV291" s="507">
        <v>0</v>
      </c>
      <c r="DW291" s="507">
        <v>0</v>
      </c>
      <c r="DX291" s="507">
        <v>0</v>
      </c>
      <c r="DY291" s="507">
        <v>0</v>
      </c>
      <c r="DZ291" s="507">
        <v>0</v>
      </c>
      <c r="EA291" s="507">
        <v>0</v>
      </c>
      <c r="EC291" s="358">
        <f t="shared" si="1214"/>
        <v>44895</v>
      </c>
      <c r="ED291" s="507">
        <f t="shared" si="1228"/>
        <v>0</v>
      </c>
      <c r="EE291" s="507">
        <v>0</v>
      </c>
      <c r="EF291" s="507">
        <v>0</v>
      </c>
      <c r="EG291" s="507">
        <v>0</v>
      </c>
      <c r="EH291" s="507">
        <v>0</v>
      </c>
      <c r="EI291" s="507">
        <v>0</v>
      </c>
      <c r="EJ291" s="507">
        <v>0</v>
      </c>
      <c r="EK291" s="507">
        <v>0</v>
      </c>
      <c r="EL291" s="507">
        <v>0</v>
      </c>
    </row>
    <row r="292" spans="1:142" x14ac:dyDescent="0.2">
      <c r="A292" s="358">
        <f t="shared" si="1195"/>
        <v>44926</v>
      </c>
      <c r="B292" s="507">
        <f t="shared" si="1215"/>
        <v>0</v>
      </c>
      <c r="C292" s="507">
        <f t="shared" si="1216"/>
        <v>0</v>
      </c>
      <c r="D292" s="507">
        <f t="shared" si="1196"/>
        <v>0</v>
      </c>
      <c r="E292" s="507">
        <f t="shared" si="1197"/>
        <v>0</v>
      </c>
      <c r="F292" s="507">
        <f t="shared" si="1198"/>
        <v>0</v>
      </c>
      <c r="G292" s="507">
        <f t="shared" si="1199"/>
        <v>0</v>
      </c>
      <c r="H292" s="507">
        <f t="shared" si="1200"/>
        <v>0</v>
      </c>
      <c r="I292" s="507">
        <f t="shared" si="1201"/>
        <v>0</v>
      </c>
      <c r="J292" s="507">
        <f t="shared" si="1202"/>
        <v>0</v>
      </c>
      <c r="L292" s="358">
        <f t="shared" si="1203"/>
        <v>44926</v>
      </c>
      <c r="M292" s="507">
        <f t="shared" si="1217"/>
        <v>0</v>
      </c>
      <c r="N292" s="507">
        <v>0</v>
      </c>
      <c r="O292" s="507">
        <v>0</v>
      </c>
      <c r="P292" s="507">
        <v>0</v>
      </c>
      <c r="Q292" s="507">
        <v>0</v>
      </c>
      <c r="R292" s="507">
        <v>0</v>
      </c>
      <c r="S292" s="507">
        <v>0</v>
      </c>
      <c r="T292" s="507">
        <v>0</v>
      </c>
      <c r="U292" s="507">
        <v>0</v>
      </c>
      <c r="W292" s="358">
        <f t="shared" si="1204"/>
        <v>44926</v>
      </c>
      <c r="X292" s="507">
        <f t="shared" si="1218"/>
        <v>0</v>
      </c>
      <c r="Y292" s="507">
        <v>0</v>
      </c>
      <c r="Z292" s="507">
        <v>0</v>
      </c>
      <c r="AA292" s="507">
        <v>0</v>
      </c>
      <c r="AB292" s="507">
        <v>0</v>
      </c>
      <c r="AC292" s="507">
        <v>0</v>
      </c>
      <c r="AD292" s="507">
        <v>0</v>
      </c>
      <c r="AE292" s="507">
        <v>0</v>
      </c>
      <c r="AF292" s="507">
        <v>0</v>
      </c>
      <c r="AH292" s="358">
        <f t="shared" si="1205"/>
        <v>44926</v>
      </c>
      <c r="AI292" s="507">
        <f t="shared" si="1219"/>
        <v>0</v>
      </c>
      <c r="AJ292" s="507">
        <v>0</v>
      </c>
      <c r="AK292" s="507">
        <v>0</v>
      </c>
      <c r="AL292" s="507">
        <v>0</v>
      </c>
      <c r="AM292" s="507">
        <v>0</v>
      </c>
      <c r="AN292" s="507">
        <v>0</v>
      </c>
      <c r="AO292" s="507">
        <v>0</v>
      </c>
      <c r="AP292" s="507">
        <v>0</v>
      </c>
      <c r="AQ292" s="507">
        <v>0</v>
      </c>
      <c r="AS292" s="358">
        <f t="shared" si="1206"/>
        <v>44926</v>
      </c>
      <c r="AT292" s="507">
        <f t="shared" si="1220"/>
        <v>0</v>
      </c>
      <c r="AU292" s="507">
        <v>0</v>
      </c>
      <c r="AV292" s="507">
        <v>0</v>
      </c>
      <c r="AW292" s="507">
        <v>0</v>
      </c>
      <c r="AX292" s="507">
        <v>0</v>
      </c>
      <c r="AY292" s="507">
        <v>0</v>
      </c>
      <c r="AZ292" s="507">
        <v>0</v>
      </c>
      <c r="BA292" s="507">
        <v>0</v>
      </c>
      <c r="BB292" s="507">
        <v>0</v>
      </c>
      <c r="BD292" s="358">
        <f t="shared" si="1207"/>
        <v>44926</v>
      </c>
      <c r="BE292" s="507">
        <f t="shared" si="1221"/>
        <v>0</v>
      </c>
      <c r="BF292" s="507">
        <v>0</v>
      </c>
      <c r="BG292" s="507">
        <v>0</v>
      </c>
      <c r="BH292" s="507">
        <v>0</v>
      </c>
      <c r="BI292" s="507">
        <v>0</v>
      </c>
      <c r="BJ292" s="507">
        <v>0</v>
      </c>
      <c r="BK292" s="507">
        <v>0</v>
      </c>
      <c r="BL292" s="507">
        <v>0</v>
      </c>
      <c r="BM292" s="507">
        <v>0</v>
      </c>
      <c r="BO292" s="358">
        <f t="shared" si="1208"/>
        <v>44926</v>
      </c>
      <c r="BP292" s="507">
        <f t="shared" si="1222"/>
        <v>0</v>
      </c>
      <c r="BQ292" s="507">
        <v>0</v>
      </c>
      <c r="BR292" s="507">
        <v>0</v>
      </c>
      <c r="BS292" s="507">
        <v>0</v>
      </c>
      <c r="BT292" s="507">
        <v>0</v>
      </c>
      <c r="BU292" s="507">
        <v>0</v>
      </c>
      <c r="BV292" s="507">
        <v>0</v>
      </c>
      <c r="BW292" s="507">
        <v>0</v>
      </c>
      <c r="BX292" s="507">
        <v>0</v>
      </c>
      <c r="BZ292" s="358">
        <f t="shared" si="1209"/>
        <v>44926</v>
      </c>
      <c r="CA292" s="507">
        <f t="shared" si="1223"/>
        <v>0</v>
      </c>
      <c r="CB292" s="507">
        <v>0</v>
      </c>
      <c r="CC292" s="507">
        <v>0</v>
      </c>
      <c r="CD292" s="507">
        <v>0</v>
      </c>
      <c r="CE292" s="507">
        <v>0</v>
      </c>
      <c r="CF292" s="507">
        <v>0</v>
      </c>
      <c r="CG292" s="507">
        <v>0</v>
      </c>
      <c r="CH292" s="507">
        <v>0</v>
      </c>
      <c r="CI292" s="507">
        <v>0</v>
      </c>
      <c r="CK292" s="358">
        <f t="shared" si="1210"/>
        <v>44926</v>
      </c>
      <c r="CL292" s="507">
        <f t="shared" si="1224"/>
        <v>0</v>
      </c>
      <c r="CM292" s="507">
        <v>0</v>
      </c>
      <c r="CN292" s="507">
        <v>0</v>
      </c>
      <c r="CO292" s="507">
        <v>0</v>
      </c>
      <c r="CP292" s="507">
        <v>0</v>
      </c>
      <c r="CQ292" s="507">
        <v>0</v>
      </c>
      <c r="CR292" s="507">
        <v>0</v>
      </c>
      <c r="CS292" s="507">
        <v>0</v>
      </c>
      <c r="CT292" s="507">
        <v>0</v>
      </c>
      <c r="CV292" s="358">
        <f t="shared" si="1211"/>
        <v>44926</v>
      </c>
      <c r="CW292" s="507">
        <f t="shared" si="1225"/>
        <v>0</v>
      </c>
      <c r="CX292" s="507">
        <v>0</v>
      </c>
      <c r="CY292" s="507">
        <v>0</v>
      </c>
      <c r="CZ292" s="507">
        <v>0</v>
      </c>
      <c r="DA292" s="507">
        <v>0</v>
      </c>
      <c r="DB292" s="507">
        <v>0</v>
      </c>
      <c r="DC292" s="507">
        <v>0</v>
      </c>
      <c r="DD292" s="507">
        <v>0</v>
      </c>
      <c r="DE292" s="507">
        <v>0</v>
      </c>
      <c r="DG292" s="358">
        <f t="shared" si="1212"/>
        <v>44926</v>
      </c>
      <c r="DH292" s="507">
        <f t="shared" si="1226"/>
        <v>0</v>
      </c>
      <c r="DI292" s="507">
        <v>0</v>
      </c>
      <c r="DJ292" s="507">
        <v>0</v>
      </c>
      <c r="DK292" s="507">
        <v>0</v>
      </c>
      <c r="DL292" s="507">
        <v>0</v>
      </c>
      <c r="DM292" s="507">
        <v>0</v>
      </c>
      <c r="DN292" s="507">
        <v>0</v>
      </c>
      <c r="DO292" s="507">
        <v>0</v>
      </c>
      <c r="DP292" s="507">
        <v>0</v>
      </c>
      <c r="DR292" s="358">
        <f t="shared" si="1213"/>
        <v>44926</v>
      </c>
      <c r="DS292" s="507">
        <f t="shared" si="1227"/>
        <v>0</v>
      </c>
      <c r="DT292" s="507">
        <v>0</v>
      </c>
      <c r="DU292" s="507">
        <v>0</v>
      </c>
      <c r="DV292" s="507">
        <v>0</v>
      </c>
      <c r="DW292" s="507">
        <v>0</v>
      </c>
      <c r="DX292" s="507">
        <v>0</v>
      </c>
      <c r="DY292" s="507">
        <v>0</v>
      </c>
      <c r="DZ292" s="507">
        <v>0</v>
      </c>
      <c r="EA292" s="507">
        <v>0</v>
      </c>
      <c r="EC292" s="358">
        <f t="shared" si="1214"/>
        <v>44926</v>
      </c>
      <c r="ED292" s="507">
        <f t="shared" si="1228"/>
        <v>0</v>
      </c>
      <c r="EE292" s="507">
        <v>0</v>
      </c>
      <c r="EF292" s="507">
        <v>0</v>
      </c>
      <c r="EG292" s="507">
        <v>0</v>
      </c>
      <c r="EH292" s="507">
        <v>0</v>
      </c>
      <c r="EI292" s="507">
        <v>0</v>
      </c>
      <c r="EJ292" s="507">
        <v>0</v>
      </c>
      <c r="EK292" s="507">
        <v>0</v>
      </c>
      <c r="EL292" s="507">
        <v>0</v>
      </c>
    </row>
    <row r="293" spans="1:142" x14ac:dyDescent="0.2">
      <c r="A293" s="358">
        <f t="shared" si="1195"/>
        <v>44957</v>
      </c>
      <c r="B293" s="507">
        <f t="shared" si="1215"/>
        <v>0</v>
      </c>
      <c r="C293" s="507">
        <f t="shared" si="1216"/>
        <v>0</v>
      </c>
      <c r="D293" s="507">
        <f t="shared" si="1196"/>
        <v>0</v>
      </c>
      <c r="E293" s="507">
        <f t="shared" si="1197"/>
        <v>0</v>
      </c>
      <c r="F293" s="507">
        <f t="shared" si="1198"/>
        <v>0</v>
      </c>
      <c r="G293" s="507">
        <f t="shared" si="1199"/>
        <v>0</v>
      </c>
      <c r="H293" s="507">
        <f t="shared" si="1200"/>
        <v>0</v>
      </c>
      <c r="I293" s="507">
        <f t="shared" si="1201"/>
        <v>0</v>
      </c>
      <c r="J293" s="507">
        <f t="shared" si="1202"/>
        <v>0</v>
      </c>
      <c r="L293" s="358">
        <f t="shared" si="1203"/>
        <v>44957</v>
      </c>
      <c r="M293" s="507">
        <f t="shared" si="1217"/>
        <v>0</v>
      </c>
      <c r="N293" s="507">
        <v>0</v>
      </c>
      <c r="O293" s="507">
        <v>0</v>
      </c>
      <c r="P293" s="507">
        <v>0</v>
      </c>
      <c r="Q293" s="507">
        <v>0</v>
      </c>
      <c r="R293" s="507">
        <v>0</v>
      </c>
      <c r="S293" s="507">
        <v>0</v>
      </c>
      <c r="T293" s="507">
        <v>0</v>
      </c>
      <c r="U293" s="507">
        <v>0</v>
      </c>
      <c r="W293" s="358">
        <f t="shared" si="1204"/>
        <v>44957</v>
      </c>
      <c r="X293" s="507">
        <f t="shared" si="1218"/>
        <v>0</v>
      </c>
      <c r="Y293" s="507">
        <v>0</v>
      </c>
      <c r="Z293" s="507">
        <v>0</v>
      </c>
      <c r="AA293" s="507">
        <v>0</v>
      </c>
      <c r="AB293" s="507">
        <v>0</v>
      </c>
      <c r="AC293" s="507">
        <v>0</v>
      </c>
      <c r="AD293" s="507">
        <v>0</v>
      </c>
      <c r="AE293" s="507">
        <v>0</v>
      </c>
      <c r="AF293" s="507">
        <v>0</v>
      </c>
      <c r="AH293" s="358">
        <f t="shared" si="1205"/>
        <v>44957</v>
      </c>
      <c r="AI293" s="507">
        <f t="shared" si="1219"/>
        <v>0</v>
      </c>
      <c r="AJ293" s="507">
        <v>0</v>
      </c>
      <c r="AK293" s="507">
        <v>0</v>
      </c>
      <c r="AL293" s="507">
        <v>0</v>
      </c>
      <c r="AM293" s="507">
        <v>0</v>
      </c>
      <c r="AN293" s="507">
        <v>0</v>
      </c>
      <c r="AO293" s="507">
        <v>0</v>
      </c>
      <c r="AP293" s="507">
        <v>0</v>
      </c>
      <c r="AQ293" s="507">
        <v>0</v>
      </c>
      <c r="AS293" s="358">
        <f t="shared" si="1206"/>
        <v>44957</v>
      </c>
      <c r="AT293" s="507">
        <f t="shared" si="1220"/>
        <v>0</v>
      </c>
      <c r="AU293" s="507">
        <v>0</v>
      </c>
      <c r="AV293" s="507">
        <v>0</v>
      </c>
      <c r="AW293" s="507">
        <v>0</v>
      </c>
      <c r="AX293" s="507">
        <v>0</v>
      </c>
      <c r="AY293" s="507">
        <v>0</v>
      </c>
      <c r="AZ293" s="507">
        <v>0</v>
      </c>
      <c r="BA293" s="507">
        <v>0</v>
      </c>
      <c r="BB293" s="507">
        <v>0</v>
      </c>
      <c r="BD293" s="358">
        <f t="shared" si="1207"/>
        <v>44957</v>
      </c>
      <c r="BE293" s="507">
        <f t="shared" si="1221"/>
        <v>0</v>
      </c>
      <c r="BF293" s="507">
        <v>0</v>
      </c>
      <c r="BG293" s="507">
        <v>0</v>
      </c>
      <c r="BH293" s="507">
        <v>0</v>
      </c>
      <c r="BI293" s="507">
        <v>0</v>
      </c>
      <c r="BJ293" s="507">
        <v>0</v>
      </c>
      <c r="BK293" s="507">
        <v>0</v>
      </c>
      <c r="BL293" s="507">
        <v>0</v>
      </c>
      <c r="BM293" s="507">
        <v>0</v>
      </c>
      <c r="BO293" s="358">
        <f t="shared" si="1208"/>
        <v>44957</v>
      </c>
      <c r="BP293" s="507">
        <f t="shared" si="1222"/>
        <v>0</v>
      </c>
      <c r="BQ293" s="507">
        <v>0</v>
      </c>
      <c r="BR293" s="507">
        <v>0</v>
      </c>
      <c r="BS293" s="507">
        <v>0</v>
      </c>
      <c r="BT293" s="507">
        <v>0</v>
      </c>
      <c r="BU293" s="507">
        <v>0</v>
      </c>
      <c r="BV293" s="507">
        <v>0</v>
      </c>
      <c r="BW293" s="507">
        <v>0</v>
      </c>
      <c r="BX293" s="507">
        <v>0</v>
      </c>
      <c r="BZ293" s="358">
        <f t="shared" si="1209"/>
        <v>44957</v>
      </c>
      <c r="CA293" s="507">
        <f t="shared" si="1223"/>
        <v>0</v>
      </c>
      <c r="CB293" s="507">
        <v>0</v>
      </c>
      <c r="CC293" s="507">
        <v>0</v>
      </c>
      <c r="CD293" s="507">
        <v>0</v>
      </c>
      <c r="CE293" s="507">
        <v>0</v>
      </c>
      <c r="CF293" s="507">
        <v>0</v>
      </c>
      <c r="CG293" s="507">
        <v>0</v>
      </c>
      <c r="CH293" s="507">
        <v>0</v>
      </c>
      <c r="CI293" s="507">
        <v>0</v>
      </c>
      <c r="CK293" s="358">
        <f t="shared" si="1210"/>
        <v>44957</v>
      </c>
      <c r="CL293" s="507">
        <f t="shared" si="1224"/>
        <v>0</v>
      </c>
      <c r="CM293" s="507">
        <v>0</v>
      </c>
      <c r="CN293" s="507">
        <v>0</v>
      </c>
      <c r="CO293" s="507">
        <v>0</v>
      </c>
      <c r="CP293" s="507">
        <v>0</v>
      </c>
      <c r="CQ293" s="507">
        <v>0</v>
      </c>
      <c r="CR293" s="507">
        <v>0</v>
      </c>
      <c r="CS293" s="507">
        <v>0</v>
      </c>
      <c r="CT293" s="507">
        <v>0</v>
      </c>
      <c r="CV293" s="358">
        <f t="shared" si="1211"/>
        <v>44957</v>
      </c>
      <c r="CW293" s="507">
        <f t="shared" si="1225"/>
        <v>0</v>
      </c>
      <c r="CX293" s="507">
        <v>0</v>
      </c>
      <c r="CY293" s="507">
        <v>0</v>
      </c>
      <c r="CZ293" s="507">
        <v>0</v>
      </c>
      <c r="DA293" s="507">
        <v>0</v>
      </c>
      <c r="DB293" s="507">
        <v>0</v>
      </c>
      <c r="DC293" s="507">
        <v>0</v>
      </c>
      <c r="DD293" s="507">
        <v>0</v>
      </c>
      <c r="DE293" s="507">
        <v>0</v>
      </c>
      <c r="DG293" s="358">
        <f t="shared" si="1212"/>
        <v>44957</v>
      </c>
      <c r="DH293" s="507">
        <f t="shared" si="1226"/>
        <v>0</v>
      </c>
      <c r="DI293" s="507">
        <v>0</v>
      </c>
      <c r="DJ293" s="507">
        <v>0</v>
      </c>
      <c r="DK293" s="507">
        <v>0</v>
      </c>
      <c r="DL293" s="507">
        <v>0</v>
      </c>
      <c r="DM293" s="507">
        <v>0</v>
      </c>
      <c r="DN293" s="507">
        <v>0</v>
      </c>
      <c r="DO293" s="507">
        <v>0</v>
      </c>
      <c r="DP293" s="507">
        <v>0</v>
      </c>
      <c r="DR293" s="358">
        <f t="shared" si="1213"/>
        <v>44957</v>
      </c>
      <c r="DS293" s="507">
        <f t="shared" si="1227"/>
        <v>0</v>
      </c>
      <c r="DT293" s="507">
        <v>0</v>
      </c>
      <c r="DU293" s="507">
        <v>0</v>
      </c>
      <c r="DV293" s="507">
        <v>0</v>
      </c>
      <c r="DW293" s="507">
        <v>0</v>
      </c>
      <c r="DX293" s="507">
        <v>0</v>
      </c>
      <c r="DY293" s="507">
        <v>0</v>
      </c>
      <c r="DZ293" s="507">
        <v>0</v>
      </c>
      <c r="EA293" s="507">
        <v>0</v>
      </c>
      <c r="EC293" s="358">
        <f t="shared" si="1214"/>
        <v>44957</v>
      </c>
      <c r="ED293" s="507">
        <f t="shared" si="1228"/>
        <v>0</v>
      </c>
      <c r="EE293" s="507">
        <v>0</v>
      </c>
      <c r="EF293" s="507">
        <v>0</v>
      </c>
      <c r="EG293" s="507">
        <v>0</v>
      </c>
      <c r="EH293" s="507">
        <v>0</v>
      </c>
      <c r="EI293" s="507">
        <v>0</v>
      </c>
      <c r="EJ293" s="507">
        <v>0</v>
      </c>
      <c r="EK293" s="507">
        <v>0</v>
      </c>
      <c r="EL293" s="507">
        <v>0</v>
      </c>
    </row>
    <row r="294" spans="1:142" x14ac:dyDescent="0.2">
      <c r="A294" s="358">
        <f t="shared" si="1195"/>
        <v>44985</v>
      </c>
      <c r="B294" s="507">
        <f t="shared" si="1215"/>
        <v>0</v>
      </c>
      <c r="C294" s="507">
        <f t="shared" si="1216"/>
        <v>0</v>
      </c>
      <c r="D294" s="507">
        <f t="shared" si="1196"/>
        <v>0</v>
      </c>
      <c r="E294" s="507">
        <f t="shared" si="1197"/>
        <v>0</v>
      </c>
      <c r="F294" s="507">
        <f t="shared" si="1198"/>
        <v>0</v>
      </c>
      <c r="G294" s="507">
        <f t="shared" si="1199"/>
        <v>0</v>
      </c>
      <c r="H294" s="507">
        <f t="shared" si="1200"/>
        <v>0</v>
      </c>
      <c r="I294" s="507">
        <f t="shared" si="1201"/>
        <v>0</v>
      </c>
      <c r="J294" s="507">
        <f t="shared" si="1202"/>
        <v>0</v>
      </c>
      <c r="L294" s="358">
        <f t="shared" si="1203"/>
        <v>44985</v>
      </c>
      <c r="M294" s="507">
        <f t="shared" si="1217"/>
        <v>0</v>
      </c>
      <c r="N294" s="507">
        <v>0</v>
      </c>
      <c r="O294" s="507">
        <v>0</v>
      </c>
      <c r="P294" s="507">
        <v>0</v>
      </c>
      <c r="Q294" s="507">
        <v>0</v>
      </c>
      <c r="R294" s="507">
        <v>0</v>
      </c>
      <c r="S294" s="507">
        <v>0</v>
      </c>
      <c r="T294" s="507">
        <v>0</v>
      </c>
      <c r="U294" s="507">
        <v>0</v>
      </c>
      <c r="W294" s="358">
        <f t="shared" si="1204"/>
        <v>44985</v>
      </c>
      <c r="X294" s="507">
        <f t="shared" si="1218"/>
        <v>0</v>
      </c>
      <c r="Y294" s="507">
        <v>0</v>
      </c>
      <c r="Z294" s="507">
        <v>0</v>
      </c>
      <c r="AA294" s="507">
        <v>0</v>
      </c>
      <c r="AB294" s="507">
        <v>0</v>
      </c>
      <c r="AC294" s="507">
        <v>0</v>
      </c>
      <c r="AD294" s="507">
        <v>0</v>
      </c>
      <c r="AE294" s="507">
        <v>0</v>
      </c>
      <c r="AF294" s="507">
        <v>0</v>
      </c>
      <c r="AH294" s="358">
        <f t="shared" si="1205"/>
        <v>44985</v>
      </c>
      <c r="AI294" s="507">
        <f t="shared" si="1219"/>
        <v>0</v>
      </c>
      <c r="AJ294" s="507">
        <v>0</v>
      </c>
      <c r="AK294" s="507">
        <v>0</v>
      </c>
      <c r="AL294" s="507">
        <v>0</v>
      </c>
      <c r="AM294" s="507">
        <v>0</v>
      </c>
      <c r="AN294" s="507">
        <v>0</v>
      </c>
      <c r="AO294" s="507">
        <v>0</v>
      </c>
      <c r="AP294" s="507">
        <v>0</v>
      </c>
      <c r="AQ294" s="507">
        <v>0</v>
      </c>
      <c r="AS294" s="358">
        <f t="shared" si="1206"/>
        <v>44985</v>
      </c>
      <c r="AT294" s="507">
        <f t="shared" si="1220"/>
        <v>0</v>
      </c>
      <c r="AU294" s="507">
        <v>0</v>
      </c>
      <c r="AV294" s="507">
        <v>0</v>
      </c>
      <c r="AW294" s="507">
        <v>0</v>
      </c>
      <c r="AX294" s="507">
        <v>0</v>
      </c>
      <c r="AY294" s="507">
        <v>0</v>
      </c>
      <c r="AZ294" s="507">
        <v>0</v>
      </c>
      <c r="BA294" s="507">
        <v>0</v>
      </c>
      <c r="BB294" s="507">
        <v>0</v>
      </c>
      <c r="BD294" s="358">
        <f t="shared" si="1207"/>
        <v>44985</v>
      </c>
      <c r="BE294" s="507">
        <f t="shared" si="1221"/>
        <v>0</v>
      </c>
      <c r="BF294" s="507">
        <v>0</v>
      </c>
      <c r="BG294" s="507">
        <v>0</v>
      </c>
      <c r="BH294" s="507">
        <v>0</v>
      </c>
      <c r="BI294" s="507">
        <v>0</v>
      </c>
      <c r="BJ294" s="507">
        <v>0</v>
      </c>
      <c r="BK294" s="507">
        <v>0</v>
      </c>
      <c r="BL294" s="507">
        <v>0</v>
      </c>
      <c r="BM294" s="507">
        <v>0</v>
      </c>
      <c r="BO294" s="358">
        <f t="shared" si="1208"/>
        <v>44985</v>
      </c>
      <c r="BP294" s="507">
        <f t="shared" si="1222"/>
        <v>0</v>
      </c>
      <c r="BQ294" s="507">
        <v>0</v>
      </c>
      <c r="BR294" s="507">
        <v>0</v>
      </c>
      <c r="BS294" s="507">
        <v>0</v>
      </c>
      <c r="BT294" s="507">
        <v>0</v>
      </c>
      <c r="BU294" s="507">
        <v>0</v>
      </c>
      <c r="BV294" s="507">
        <v>0</v>
      </c>
      <c r="BW294" s="507">
        <v>0</v>
      </c>
      <c r="BX294" s="507">
        <v>0</v>
      </c>
      <c r="BZ294" s="358">
        <f t="shared" si="1209"/>
        <v>44985</v>
      </c>
      <c r="CA294" s="507">
        <f t="shared" si="1223"/>
        <v>0</v>
      </c>
      <c r="CB294" s="507">
        <v>0</v>
      </c>
      <c r="CC294" s="507">
        <v>0</v>
      </c>
      <c r="CD294" s="507">
        <v>0</v>
      </c>
      <c r="CE294" s="507">
        <v>0</v>
      </c>
      <c r="CF294" s="507">
        <v>0</v>
      </c>
      <c r="CG294" s="507">
        <v>0</v>
      </c>
      <c r="CH294" s="507">
        <v>0</v>
      </c>
      <c r="CI294" s="507">
        <v>0</v>
      </c>
      <c r="CK294" s="358">
        <f t="shared" si="1210"/>
        <v>44985</v>
      </c>
      <c r="CL294" s="507">
        <f t="shared" si="1224"/>
        <v>0</v>
      </c>
      <c r="CM294" s="507">
        <v>0</v>
      </c>
      <c r="CN294" s="507">
        <v>0</v>
      </c>
      <c r="CO294" s="507">
        <v>0</v>
      </c>
      <c r="CP294" s="507">
        <v>0</v>
      </c>
      <c r="CQ294" s="507">
        <v>0</v>
      </c>
      <c r="CR294" s="507">
        <v>0</v>
      </c>
      <c r="CS294" s="507">
        <v>0</v>
      </c>
      <c r="CT294" s="507">
        <v>0</v>
      </c>
      <c r="CV294" s="358">
        <f t="shared" si="1211"/>
        <v>44985</v>
      </c>
      <c r="CW294" s="507">
        <f t="shared" si="1225"/>
        <v>0</v>
      </c>
      <c r="CX294" s="507">
        <v>0</v>
      </c>
      <c r="CY294" s="507">
        <v>0</v>
      </c>
      <c r="CZ294" s="507">
        <v>0</v>
      </c>
      <c r="DA294" s="507">
        <v>0</v>
      </c>
      <c r="DB294" s="507">
        <v>0</v>
      </c>
      <c r="DC294" s="507">
        <v>0</v>
      </c>
      <c r="DD294" s="507">
        <v>0</v>
      </c>
      <c r="DE294" s="507">
        <v>0</v>
      </c>
      <c r="DG294" s="358">
        <f t="shared" si="1212"/>
        <v>44985</v>
      </c>
      <c r="DH294" s="507">
        <f t="shared" si="1226"/>
        <v>0</v>
      </c>
      <c r="DI294" s="507">
        <v>0</v>
      </c>
      <c r="DJ294" s="507">
        <v>0</v>
      </c>
      <c r="DK294" s="507">
        <v>0</v>
      </c>
      <c r="DL294" s="507">
        <v>0</v>
      </c>
      <c r="DM294" s="507">
        <v>0</v>
      </c>
      <c r="DN294" s="507">
        <v>0</v>
      </c>
      <c r="DO294" s="507">
        <v>0</v>
      </c>
      <c r="DP294" s="507">
        <v>0</v>
      </c>
      <c r="DR294" s="358">
        <f t="shared" si="1213"/>
        <v>44985</v>
      </c>
      <c r="DS294" s="507">
        <f t="shared" si="1227"/>
        <v>0</v>
      </c>
      <c r="DT294" s="507">
        <v>0</v>
      </c>
      <c r="DU294" s="507">
        <v>0</v>
      </c>
      <c r="DV294" s="507">
        <v>0</v>
      </c>
      <c r="DW294" s="507">
        <v>0</v>
      </c>
      <c r="DX294" s="507">
        <v>0</v>
      </c>
      <c r="DY294" s="507">
        <v>0</v>
      </c>
      <c r="DZ294" s="507">
        <v>0</v>
      </c>
      <c r="EA294" s="507">
        <v>0</v>
      </c>
      <c r="EC294" s="358">
        <f t="shared" si="1214"/>
        <v>44985</v>
      </c>
      <c r="ED294" s="507">
        <f t="shared" si="1228"/>
        <v>0</v>
      </c>
      <c r="EE294" s="507">
        <v>0</v>
      </c>
      <c r="EF294" s="507">
        <v>0</v>
      </c>
      <c r="EG294" s="507">
        <v>0</v>
      </c>
      <c r="EH294" s="507">
        <v>0</v>
      </c>
      <c r="EI294" s="507">
        <v>0</v>
      </c>
      <c r="EJ294" s="507">
        <v>0</v>
      </c>
      <c r="EK294" s="507">
        <v>0</v>
      </c>
      <c r="EL294" s="507">
        <v>0</v>
      </c>
    </row>
    <row r="295" spans="1:142" x14ac:dyDescent="0.2">
      <c r="A295" s="358">
        <f t="shared" si="1195"/>
        <v>45016</v>
      </c>
      <c r="B295" s="507">
        <f t="shared" si="1215"/>
        <v>0</v>
      </c>
      <c r="C295" s="507">
        <f t="shared" si="1216"/>
        <v>0</v>
      </c>
      <c r="D295" s="507">
        <f t="shared" si="1196"/>
        <v>0</v>
      </c>
      <c r="E295" s="507">
        <f t="shared" si="1197"/>
        <v>0</v>
      </c>
      <c r="F295" s="507">
        <f t="shared" si="1198"/>
        <v>0</v>
      </c>
      <c r="G295" s="507">
        <f t="shared" si="1199"/>
        <v>0</v>
      </c>
      <c r="H295" s="507">
        <f t="shared" si="1200"/>
        <v>0</v>
      </c>
      <c r="I295" s="507">
        <f t="shared" si="1201"/>
        <v>0</v>
      </c>
      <c r="J295" s="507">
        <f t="shared" si="1202"/>
        <v>0</v>
      </c>
      <c r="L295" s="358">
        <f t="shared" si="1203"/>
        <v>45016</v>
      </c>
      <c r="M295" s="507">
        <f t="shared" si="1217"/>
        <v>0</v>
      </c>
      <c r="N295" s="507">
        <v>0</v>
      </c>
      <c r="O295" s="507">
        <v>0</v>
      </c>
      <c r="P295" s="507">
        <v>0</v>
      </c>
      <c r="Q295" s="507">
        <v>0</v>
      </c>
      <c r="R295" s="507">
        <v>0</v>
      </c>
      <c r="S295" s="507">
        <v>0</v>
      </c>
      <c r="T295" s="507">
        <v>0</v>
      </c>
      <c r="U295" s="507">
        <v>0</v>
      </c>
      <c r="W295" s="358">
        <f t="shared" si="1204"/>
        <v>45016</v>
      </c>
      <c r="X295" s="507">
        <f t="shared" si="1218"/>
        <v>0</v>
      </c>
      <c r="Y295" s="507">
        <v>0</v>
      </c>
      <c r="Z295" s="507">
        <v>0</v>
      </c>
      <c r="AA295" s="507">
        <v>0</v>
      </c>
      <c r="AB295" s="507">
        <v>0</v>
      </c>
      <c r="AC295" s="507">
        <v>0</v>
      </c>
      <c r="AD295" s="507">
        <v>0</v>
      </c>
      <c r="AE295" s="507">
        <v>0</v>
      </c>
      <c r="AF295" s="507">
        <v>0</v>
      </c>
      <c r="AH295" s="358">
        <f t="shared" si="1205"/>
        <v>45016</v>
      </c>
      <c r="AI295" s="507">
        <f t="shared" si="1219"/>
        <v>0</v>
      </c>
      <c r="AJ295" s="507">
        <v>0</v>
      </c>
      <c r="AK295" s="507">
        <v>0</v>
      </c>
      <c r="AL295" s="507">
        <v>0</v>
      </c>
      <c r="AM295" s="507">
        <v>0</v>
      </c>
      <c r="AN295" s="507">
        <v>0</v>
      </c>
      <c r="AO295" s="507">
        <v>0</v>
      </c>
      <c r="AP295" s="507">
        <v>0</v>
      </c>
      <c r="AQ295" s="507">
        <v>0</v>
      </c>
      <c r="AS295" s="358">
        <f t="shared" si="1206"/>
        <v>45016</v>
      </c>
      <c r="AT295" s="507">
        <f t="shared" si="1220"/>
        <v>0</v>
      </c>
      <c r="AU295" s="507">
        <v>0</v>
      </c>
      <c r="AV295" s="507">
        <v>0</v>
      </c>
      <c r="AW295" s="507">
        <v>0</v>
      </c>
      <c r="AX295" s="507">
        <v>0</v>
      </c>
      <c r="AY295" s="507">
        <v>0</v>
      </c>
      <c r="AZ295" s="507">
        <v>0</v>
      </c>
      <c r="BA295" s="507">
        <v>0</v>
      </c>
      <c r="BB295" s="507">
        <v>0</v>
      </c>
      <c r="BD295" s="358">
        <f t="shared" si="1207"/>
        <v>45016</v>
      </c>
      <c r="BE295" s="507">
        <f t="shared" si="1221"/>
        <v>0</v>
      </c>
      <c r="BF295" s="507">
        <v>0</v>
      </c>
      <c r="BG295" s="507">
        <v>0</v>
      </c>
      <c r="BH295" s="507">
        <v>0</v>
      </c>
      <c r="BI295" s="507">
        <v>0</v>
      </c>
      <c r="BJ295" s="507">
        <v>0</v>
      </c>
      <c r="BK295" s="507">
        <v>0</v>
      </c>
      <c r="BL295" s="507">
        <v>0</v>
      </c>
      <c r="BM295" s="507">
        <v>0</v>
      </c>
      <c r="BO295" s="358">
        <f t="shared" si="1208"/>
        <v>45016</v>
      </c>
      <c r="BP295" s="507">
        <f t="shared" si="1222"/>
        <v>0</v>
      </c>
      <c r="BQ295" s="507">
        <v>0</v>
      </c>
      <c r="BR295" s="507">
        <v>0</v>
      </c>
      <c r="BS295" s="507">
        <v>0</v>
      </c>
      <c r="BT295" s="507">
        <v>0</v>
      </c>
      <c r="BU295" s="507">
        <v>0</v>
      </c>
      <c r="BV295" s="507">
        <v>0</v>
      </c>
      <c r="BW295" s="507">
        <v>0</v>
      </c>
      <c r="BX295" s="507">
        <v>0</v>
      </c>
      <c r="BZ295" s="358">
        <f t="shared" si="1209"/>
        <v>45016</v>
      </c>
      <c r="CA295" s="507">
        <f t="shared" si="1223"/>
        <v>0</v>
      </c>
      <c r="CB295" s="507">
        <v>0</v>
      </c>
      <c r="CC295" s="507">
        <v>0</v>
      </c>
      <c r="CD295" s="507">
        <v>0</v>
      </c>
      <c r="CE295" s="507">
        <v>0</v>
      </c>
      <c r="CF295" s="507">
        <v>0</v>
      </c>
      <c r="CG295" s="507">
        <v>0</v>
      </c>
      <c r="CH295" s="507">
        <v>0</v>
      </c>
      <c r="CI295" s="507">
        <v>0</v>
      </c>
      <c r="CK295" s="358">
        <f t="shared" si="1210"/>
        <v>45016</v>
      </c>
      <c r="CL295" s="507">
        <f t="shared" si="1224"/>
        <v>0</v>
      </c>
      <c r="CM295" s="507">
        <v>0</v>
      </c>
      <c r="CN295" s="507">
        <v>0</v>
      </c>
      <c r="CO295" s="507">
        <v>0</v>
      </c>
      <c r="CP295" s="507">
        <v>0</v>
      </c>
      <c r="CQ295" s="507">
        <v>0</v>
      </c>
      <c r="CR295" s="507">
        <v>0</v>
      </c>
      <c r="CS295" s="507">
        <v>0</v>
      </c>
      <c r="CT295" s="507">
        <v>0</v>
      </c>
      <c r="CV295" s="358">
        <f t="shared" si="1211"/>
        <v>45016</v>
      </c>
      <c r="CW295" s="507">
        <f t="shared" si="1225"/>
        <v>0</v>
      </c>
      <c r="CX295" s="507">
        <v>0</v>
      </c>
      <c r="CY295" s="507">
        <v>0</v>
      </c>
      <c r="CZ295" s="507">
        <v>0</v>
      </c>
      <c r="DA295" s="507">
        <v>0</v>
      </c>
      <c r="DB295" s="507">
        <v>0</v>
      </c>
      <c r="DC295" s="507">
        <v>0</v>
      </c>
      <c r="DD295" s="507">
        <v>0</v>
      </c>
      <c r="DE295" s="507">
        <v>0</v>
      </c>
      <c r="DG295" s="358">
        <f t="shared" si="1212"/>
        <v>45016</v>
      </c>
      <c r="DH295" s="507">
        <f t="shared" si="1226"/>
        <v>0</v>
      </c>
      <c r="DI295" s="507">
        <v>0</v>
      </c>
      <c r="DJ295" s="507">
        <v>0</v>
      </c>
      <c r="DK295" s="507">
        <v>0</v>
      </c>
      <c r="DL295" s="507">
        <v>0</v>
      </c>
      <c r="DM295" s="507">
        <v>0</v>
      </c>
      <c r="DN295" s="507">
        <v>0</v>
      </c>
      <c r="DO295" s="507">
        <v>0</v>
      </c>
      <c r="DP295" s="507">
        <v>0</v>
      </c>
      <c r="DR295" s="358">
        <f t="shared" si="1213"/>
        <v>45016</v>
      </c>
      <c r="DS295" s="507">
        <f t="shared" si="1227"/>
        <v>0</v>
      </c>
      <c r="DT295" s="507">
        <v>0</v>
      </c>
      <c r="DU295" s="507">
        <v>0</v>
      </c>
      <c r="DV295" s="507">
        <v>0</v>
      </c>
      <c r="DW295" s="507">
        <v>0</v>
      </c>
      <c r="DX295" s="507">
        <v>0</v>
      </c>
      <c r="DY295" s="507">
        <v>0</v>
      </c>
      <c r="DZ295" s="507">
        <v>0</v>
      </c>
      <c r="EA295" s="507">
        <v>0</v>
      </c>
      <c r="EC295" s="358">
        <f t="shared" si="1214"/>
        <v>45016</v>
      </c>
      <c r="ED295" s="507">
        <f t="shared" si="1228"/>
        <v>0</v>
      </c>
      <c r="EE295" s="507">
        <v>0</v>
      </c>
      <c r="EF295" s="507">
        <v>0</v>
      </c>
      <c r="EG295" s="507">
        <v>0</v>
      </c>
      <c r="EH295" s="507">
        <v>0</v>
      </c>
      <c r="EI295" s="507">
        <v>0</v>
      </c>
      <c r="EJ295" s="507">
        <v>0</v>
      </c>
      <c r="EK295" s="507">
        <v>0</v>
      </c>
      <c r="EL295" s="507">
        <v>0</v>
      </c>
    </row>
    <row r="296" spans="1:142" x14ac:dyDescent="0.2">
      <c r="A296" s="358">
        <f t="shared" si="1195"/>
        <v>45046</v>
      </c>
      <c r="B296" s="507">
        <f t="shared" si="1215"/>
        <v>0</v>
      </c>
      <c r="C296" s="507">
        <f t="shared" si="1216"/>
        <v>0</v>
      </c>
      <c r="D296" s="507">
        <f t="shared" si="1196"/>
        <v>0</v>
      </c>
      <c r="E296" s="507">
        <f t="shared" si="1197"/>
        <v>0</v>
      </c>
      <c r="F296" s="507">
        <f t="shared" si="1198"/>
        <v>0</v>
      </c>
      <c r="G296" s="507">
        <f t="shared" si="1199"/>
        <v>0</v>
      </c>
      <c r="H296" s="507">
        <f t="shared" si="1200"/>
        <v>0</v>
      </c>
      <c r="I296" s="507">
        <f t="shared" si="1201"/>
        <v>0</v>
      </c>
      <c r="J296" s="507">
        <f t="shared" si="1202"/>
        <v>0</v>
      </c>
      <c r="L296" s="358">
        <f t="shared" si="1203"/>
        <v>45046</v>
      </c>
      <c r="M296" s="507">
        <f t="shared" si="1217"/>
        <v>0</v>
      </c>
      <c r="N296" s="507">
        <v>0</v>
      </c>
      <c r="O296" s="507">
        <v>0</v>
      </c>
      <c r="P296" s="507">
        <v>0</v>
      </c>
      <c r="Q296" s="507">
        <v>0</v>
      </c>
      <c r="R296" s="507">
        <v>0</v>
      </c>
      <c r="S296" s="507">
        <v>0</v>
      </c>
      <c r="T296" s="507">
        <v>0</v>
      </c>
      <c r="U296" s="507">
        <v>0</v>
      </c>
      <c r="W296" s="358">
        <f t="shared" si="1204"/>
        <v>45046</v>
      </c>
      <c r="X296" s="507">
        <f t="shared" si="1218"/>
        <v>0</v>
      </c>
      <c r="Y296" s="507">
        <v>0</v>
      </c>
      <c r="Z296" s="507">
        <v>0</v>
      </c>
      <c r="AA296" s="507">
        <v>0</v>
      </c>
      <c r="AB296" s="507">
        <v>0</v>
      </c>
      <c r="AC296" s="507">
        <v>0</v>
      </c>
      <c r="AD296" s="507">
        <v>0</v>
      </c>
      <c r="AE296" s="507">
        <v>0</v>
      </c>
      <c r="AF296" s="507">
        <v>0</v>
      </c>
      <c r="AH296" s="358">
        <f t="shared" si="1205"/>
        <v>45046</v>
      </c>
      <c r="AI296" s="507">
        <f t="shared" si="1219"/>
        <v>0</v>
      </c>
      <c r="AJ296" s="507">
        <v>0</v>
      </c>
      <c r="AK296" s="507">
        <v>0</v>
      </c>
      <c r="AL296" s="507">
        <v>0</v>
      </c>
      <c r="AM296" s="507">
        <v>0</v>
      </c>
      <c r="AN296" s="507">
        <v>0</v>
      </c>
      <c r="AO296" s="507">
        <v>0</v>
      </c>
      <c r="AP296" s="507">
        <v>0</v>
      </c>
      <c r="AQ296" s="507">
        <v>0</v>
      </c>
      <c r="AS296" s="358">
        <f t="shared" si="1206"/>
        <v>45046</v>
      </c>
      <c r="AT296" s="507">
        <f t="shared" si="1220"/>
        <v>0</v>
      </c>
      <c r="AU296" s="507">
        <v>0</v>
      </c>
      <c r="AV296" s="507">
        <v>0</v>
      </c>
      <c r="AW296" s="507">
        <v>0</v>
      </c>
      <c r="AX296" s="507">
        <v>0</v>
      </c>
      <c r="AY296" s="507">
        <v>0</v>
      </c>
      <c r="AZ296" s="507">
        <v>0</v>
      </c>
      <c r="BA296" s="507">
        <v>0</v>
      </c>
      <c r="BB296" s="507">
        <v>0</v>
      </c>
      <c r="BD296" s="358">
        <f t="shared" si="1207"/>
        <v>45046</v>
      </c>
      <c r="BE296" s="507">
        <f t="shared" si="1221"/>
        <v>0</v>
      </c>
      <c r="BF296" s="507">
        <v>0</v>
      </c>
      <c r="BG296" s="507">
        <v>0</v>
      </c>
      <c r="BH296" s="507">
        <v>0</v>
      </c>
      <c r="BI296" s="507">
        <v>0</v>
      </c>
      <c r="BJ296" s="507">
        <v>0</v>
      </c>
      <c r="BK296" s="507">
        <v>0</v>
      </c>
      <c r="BL296" s="507">
        <v>0</v>
      </c>
      <c r="BM296" s="507">
        <v>0</v>
      </c>
      <c r="BO296" s="358">
        <f t="shared" si="1208"/>
        <v>45046</v>
      </c>
      <c r="BP296" s="507">
        <f t="shared" si="1222"/>
        <v>0</v>
      </c>
      <c r="BQ296" s="507">
        <v>0</v>
      </c>
      <c r="BR296" s="507">
        <v>0</v>
      </c>
      <c r="BS296" s="507">
        <v>0</v>
      </c>
      <c r="BT296" s="507">
        <v>0</v>
      </c>
      <c r="BU296" s="507">
        <v>0</v>
      </c>
      <c r="BV296" s="507">
        <v>0</v>
      </c>
      <c r="BW296" s="507">
        <v>0</v>
      </c>
      <c r="BX296" s="507">
        <v>0</v>
      </c>
      <c r="BZ296" s="358">
        <f t="shared" si="1209"/>
        <v>45046</v>
      </c>
      <c r="CA296" s="507">
        <f t="shared" si="1223"/>
        <v>0</v>
      </c>
      <c r="CB296" s="507">
        <v>0</v>
      </c>
      <c r="CC296" s="507">
        <v>0</v>
      </c>
      <c r="CD296" s="507">
        <v>0</v>
      </c>
      <c r="CE296" s="507">
        <v>0</v>
      </c>
      <c r="CF296" s="507">
        <v>0</v>
      </c>
      <c r="CG296" s="507">
        <v>0</v>
      </c>
      <c r="CH296" s="507">
        <v>0</v>
      </c>
      <c r="CI296" s="507">
        <v>0</v>
      </c>
      <c r="CK296" s="358">
        <f t="shared" si="1210"/>
        <v>45046</v>
      </c>
      <c r="CL296" s="507">
        <f t="shared" si="1224"/>
        <v>0</v>
      </c>
      <c r="CM296" s="507">
        <v>0</v>
      </c>
      <c r="CN296" s="507">
        <v>0</v>
      </c>
      <c r="CO296" s="507">
        <v>0</v>
      </c>
      <c r="CP296" s="507">
        <v>0</v>
      </c>
      <c r="CQ296" s="507">
        <v>0</v>
      </c>
      <c r="CR296" s="507">
        <v>0</v>
      </c>
      <c r="CS296" s="507">
        <v>0</v>
      </c>
      <c r="CT296" s="507">
        <v>0</v>
      </c>
      <c r="CV296" s="358">
        <f t="shared" si="1211"/>
        <v>45046</v>
      </c>
      <c r="CW296" s="507">
        <f t="shared" si="1225"/>
        <v>0</v>
      </c>
      <c r="CX296" s="507">
        <v>0</v>
      </c>
      <c r="CY296" s="507">
        <v>0</v>
      </c>
      <c r="CZ296" s="507">
        <v>0</v>
      </c>
      <c r="DA296" s="507">
        <v>0</v>
      </c>
      <c r="DB296" s="507">
        <v>0</v>
      </c>
      <c r="DC296" s="507">
        <v>0</v>
      </c>
      <c r="DD296" s="507">
        <v>0</v>
      </c>
      <c r="DE296" s="507">
        <v>0</v>
      </c>
      <c r="DG296" s="358">
        <f t="shared" si="1212"/>
        <v>45046</v>
      </c>
      <c r="DH296" s="507">
        <f t="shared" si="1226"/>
        <v>0</v>
      </c>
      <c r="DI296" s="507">
        <v>0</v>
      </c>
      <c r="DJ296" s="507">
        <v>0</v>
      </c>
      <c r="DK296" s="507">
        <v>0</v>
      </c>
      <c r="DL296" s="507">
        <v>0</v>
      </c>
      <c r="DM296" s="507">
        <v>0</v>
      </c>
      <c r="DN296" s="507">
        <v>0</v>
      </c>
      <c r="DO296" s="507">
        <v>0</v>
      </c>
      <c r="DP296" s="507">
        <v>0</v>
      </c>
      <c r="DR296" s="358">
        <f t="shared" si="1213"/>
        <v>45046</v>
      </c>
      <c r="DS296" s="507">
        <f t="shared" si="1227"/>
        <v>0</v>
      </c>
      <c r="DT296" s="507">
        <v>0</v>
      </c>
      <c r="DU296" s="507">
        <v>0</v>
      </c>
      <c r="DV296" s="507">
        <v>0</v>
      </c>
      <c r="DW296" s="507">
        <v>0</v>
      </c>
      <c r="DX296" s="507">
        <v>0</v>
      </c>
      <c r="DY296" s="507">
        <v>0</v>
      </c>
      <c r="DZ296" s="507">
        <v>0</v>
      </c>
      <c r="EA296" s="507">
        <v>0</v>
      </c>
      <c r="EC296" s="358">
        <f t="shared" si="1214"/>
        <v>45046</v>
      </c>
      <c r="ED296" s="507">
        <f t="shared" si="1228"/>
        <v>0</v>
      </c>
      <c r="EE296" s="507">
        <v>0</v>
      </c>
      <c r="EF296" s="507">
        <v>0</v>
      </c>
      <c r="EG296" s="507">
        <v>0</v>
      </c>
      <c r="EH296" s="507">
        <v>0</v>
      </c>
      <c r="EI296" s="507">
        <v>0</v>
      </c>
      <c r="EJ296" s="507">
        <v>0</v>
      </c>
      <c r="EK296" s="507">
        <v>0</v>
      </c>
      <c r="EL296" s="507">
        <v>0</v>
      </c>
    </row>
    <row r="297" spans="1:142" x14ac:dyDescent="0.2">
      <c r="A297" s="358">
        <f t="shared" si="1195"/>
        <v>45077</v>
      </c>
      <c r="B297" s="507">
        <f t="shared" si="1215"/>
        <v>0</v>
      </c>
      <c r="C297" s="507">
        <f t="shared" si="1216"/>
        <v>0</v>
      </c>
      <c r="D297" s="507">
        <f t="shared" si="1196"/>
        <v>0</v>
      </c>
      <c r="E297" s="507">
        <f t="shared" si="1197"/>
        <v>0</v>
      </c>
      <c r="F297" s="507">
        <f t="shared" si="1198"/>
        <v>0</v>
      </c>
      <c r="G297" s="507">
        <f t="shared" si="1199"/>
        <v>0</v>
      </c>
      <c r="H297" s="507">
        <f t="shared" si="1200"/>
        <v>0</v>
      </c>
      <c r="I297" s="507">
        <f t="shared" si="1201"/>
        <v>0</v>
      </c>
      <c r="J297" s="507">
        <f t="shared" si="1202"/>
        <v>0</v>
      </c>
      <c r="L297" s="358">
        <f t="shared" si="1203"/>
        <v>45077</v>
      </c>
      <c r="M297" s="507">
        <f t="shared" si="1217"/>
        <v>0</v>
      </c>
      <c r="N297" s="507">
        <v>0</v>
      </c>
      <c r="O297" s="507">
        <v>0</v>
      </c>
      <c r="P297" s="507">
        <v>0</v>
      </c>
      <c r="Q297" s="507">
        <v>0</v>
      </c>
      <c r="R297" s="507">
        <v>0</v>
      </c>
      <c r="S297" s="507">
        <v>0</v>
      </c>
      <c r="T297" s="507">
        <v>0</v>
      </c>
      <c r="U297" s="507">
        <v>0</v>
      </c>
      <c r="W297" s="358">
        <f t="shared" si="1204"/>
        <v>45077</v>
      </c>
      <c r="X297" s="507">
        <f t="shared" si="1218"/>
        <v>0</v>
      </c>
      <c r="Y297" s="507">
        <v>0</v>
      </c>
      <c r="Z297" s="507">
        <v>0</v>
      </c>
      <c r="AA297" s="507">
        <v>0</v>
      </c>
      <c r="AB297" s="507">
        <v>0</v>
      </c>
      <c r="AC297" s="507">
        <v>0</v>
      </c>
      <c r="AD297" s="507">
        <v>0</v>
      </c>
      <c r="AE297" s="507">
        <v>0</v>
      </c>
      <c r="AF297" s="507">
        <v>0</v>
      </c>
      <c r="AH297" s="358">
        <f t="shared" si="1205"/>
        <v>45077</v>
      </c>
      <c r="AI297" s="507">
        <f t="shared" si="1219"/>
        <v>0</v>
      </c>
      <c r="AJ297" s="507">
        <v>0</v>
      </c>
      <c r="AK297" s="507">
        <v>0</v>
      </c>
      <c r="AL297" s="507">
        <v>0</v>
      </c>
      <c r="AM297" s="507">
        <v>0</v>
      </c>
      <c r="AN297" s="507">
        <v>0</v>
      </c>
      <c r="AO297" s="507">
        <v>0</v>
      </c>
      <c r="AP297" s="507">
        <v>0</v>
      </c>
      <c r="AQ297" s="507">
        <v>0</v>
      </c>
      <c r="AS297" s="358">
        <f t="shared" si="1206"/>
        <v>45077</v>
      </c>
      <c r="AT297" s="507">
        <f t="shared" si="1220"/>
        <v>0</v>
      </c>
      <c r="AU297" s="507">
        <v>0</v>
      </c>
      <c r="AV297" s="507">
        <v>0</v>
      </c>
      <c r="AW297" s="507">
        <v>0</v>
      </c>
      <c r="AX297" s="507">
        <v>0</v>
      </c>
      <c r="AY297" s="507">
        <v>0</v>
      </c>
      <c r="AZ297" s="507">
        <v>0</v>
      </c>
      <c r="BA297" s="507">
        <v>0</v>
      </c>
      <c r="BB297" s="507">
        <v>0</v>
      </c>
      <c r="BD297" s="358">
        <f t="shared" si="1207"/>
        <v>45077</v>
      </c>
      <c r="BE297" s="507">
        <f t="shared" si="1221"/>
        <v>0</v>
      </c>
      <c r="BF297" s="507">
        <v>0</v>
      </c>
      <c r="BG297" s="507">
        <v>0</v>
      </c>
      <c r="BH297" s="507">
        <v>0</v>
      </c>
      <c r="BI297" s="507">
        <v>0</v>
      </c>
      <c r="BJ297" s="507">
        <v>0</v>
      </c>
      <c r="BK297" s="507">
        <v>0</v>
      </c>
      <c r="BL297" s="507">
        <v>0</v>
      </c>
      <c r="BM297" s="507">
        <v>0</v>
      </c>
      <c r="BO297" s="358">
        <f t="shared" si="1208"/>
        <v>45077</v>
      </c>
      <c r="BP297" s="507">
        <f t="shared" si="1222"/>
        <v>0</v>
      </c>
      <c r="BQ297" s="507">
        <v>0</v>
      </c>
      <c r="BR297" s="507">
        <v>0</v>
      </c>
      <c r="BS297" s="507">
        <v>0</v>
      </c>
      <c r="BT297" s="507">
        <v>0</v>
      </c>
      <c r="BU297" s="507">
        <v>0</v>
      </c>
      <c r="BV297" s="507">
        <v>0</v>
      </c>
      <c r="BW297" s="507">
        <v>0</v>
      </c>
      <c r="BX297" s="507">
        <v>0</v>
      </c>
      <c r="BZ297" s="358">
        <f t="shared" si="1209"/>
        <v>45077</v>
      </c>
      <c r="CA297" s="507">
        <f t="shared" si="1223"/>
        <v>0</v>
      </c>
      <c r="CB297" s="507">
        <v>0</v>
      </c>
      <c r="CC297" s="507">
        <v>0</v>
      </c>
      <c r="CD297" s="507">
        <v>0</v>
      </c>
      <c r="CE297" s="507">
        <v>0</v>
      </c>
      <c r="CF297" s="507">
        <v>0</v>
      </c>
      <c r="CG297" s="507">
        <v>0</v>
      </c>
      <c r="CH297" s="507">
        <v>0</v>
      </c>
      <c r="CI297" s="507">
        <v>0</v>
      </c>
      <c r="CK297" s="358">
        <f t="shared" si="1210"/>
        <v>45077</v>
      </c>
      <c r="CL297" s="507">
        <f t="shared" si="1224"/>
        <v>0</v>
      </c>
      <c r="CM297" s="507">
        <v>0</v>
      </c>
      <c r="CN297" s="507">
        <v>0</v>
      </c>
      <c r="CO297" s="507">
        <v>0</v>
      </c>
      <c r="CP297" s="507">
        <v>0</v>
      </c>
      <c r="CQ297" s="507">
        <v>0</v>
      </c>
      <c r="CR297" s="507">
        <v>0</v>
      </c>
      <c r="CS297" s="507">
        <v>0</v>
      </c>
      <c r="CT297" s="507">
        <v>0</v>
      </c>
      <c r="CV297" s="358">
        <f t="shared" si="1211"/>
        <v>45077</v>
      </c>
      <c r="CW297" s="507">
        <f t="shared" si="1225"/>
        <v>0</v>
      </c>
      <c r="CX297" s="507">
        <v>0</v>
      </c>
      <c r="CY297" s="507">
        <v>0</v>
      </c>
      <c r="CZ297" s="507">
        <v>0</v>
      </c>
      <c r="DA297" s="507">
        <v>0</v>
      </c>
      <c r="DB297" s="507">
        <v>0</v>
      </c>
      <c r="DC297" s="507">
        <v>0</v>
      </c>
      <c r="DD297" s="507">
        <v>0</v>
      </c>
      <c r="DE297" s="507">
        <v>0</v>
      </c>
      <c r="DG297" s="358">
        <f t="shared" si="1212"/>
        <v>45077</v>
      </c>
      <c r="DH297" s="507">
        <f t="shared" si="1226"/>
        <v>0</v>
      </c>
      <c r="DI297" s="507">
        <v>0</v>
      </c>
      <c r="DJ297" s="507">
        <v>0</v>
      </c>
      <c r="DK297" s="507">
        <v>0</v>
      </c>
      <c r="DL297" s="507">
        <v>0</v>
      </c>
      <c r="DM297" s="507">
        <v>0</v>
      </c>
      <c r="DN297" s="507">
        <v>0</v>
      </c>
      <c r="DO297" s="507">
        <v>0</v>
      </c>
      <c r="DP297" s="507">
        <v>0</v>
      </c>
      <c r="DR297" s="358">
        <f t="shared" si="1213"/>
        <v>45077</v>
      </c>
      <c r="DS297" s="507">
        <f t="shared" si="1227"/>
        <v>0</v>
      </c>
      <c r="DT297" s="507">
        <v>0</v>
      </c>
      <c r="DU297" s="507">
        <v>0</v>
      </c>
      <c r="DV297" s="507">
        <v>0</v>
      </c>
      <c r="DW297" s="507">
        <v>0</v>
      </c>
      <c r="DX297" s="507">
        <v>0</v>
      </c>
      <c r="DY297" s="507">
        <v>0</v>
      </c>
      <c r="DZ297" s="507">
        <v>0</v>
      </c>
      <c r="EA297" s="507">
        <v>0</v>
      </c>
      <c r="EC297" s="358">
        <f t="shared" si="1214"/>
        <v>45077</v>
      </c>
      <c r="ED297" s="507">
        <f t="shared" si="1228"/>
        <v>0</v>
      </c>
      <c r="EE297" s="507">
        <v>0</v>
      </c>
      <c r="EF297" s="507">
        <v>0</v>
      </c>
      <c r="EG297" s="507">
        <v>0</v>
      </c>
      <c r="EH297" s="507">
        <v>0</v>
      </c>
      <c r="EI297" s="507">
        <v>0</v>
      </c>
      <c r="EJ297" s="507">
        <v>0</v>
      </c>
      <c r="EK297" s="507">
        <v>0</v>
      </c>
      <c r="EL297" s="507">
        <v>0</v>
      </c>
    </row>
    <row r="298" spans="1:142" x14ac:dyDescent="0.2">
      <c r="A298" s="358">
        <f t="shared" si="1195"/>
        <v>45107</v>
      </c>
      <c r="B298" s="507">
        <f t="shared" si="1215"/>
        <v>0</v>
      </c>
      <c r="C298" s="507">
        <f t="shared" si="1216"/>
        <v>0</v>
      </c>
      <c r="D298" s="507">
        <f t="shared" si="1196"/>
        <v>0</v>
      </c>
      <c r="E298" s="507">
        <f t="shared" si="1197"/>
        <v>0</v>
      </c>
      <c r="F298" s="507">
        <f t="shared" si="1198"/>
        <v>0</v>
      </c>
      <c r="G298" s="507">
        <f t="shared" si="1199"/>
        <v>0</v>
      </c>
      <c r="H298" s="507">
        <f t="shared" si="1200"/>
        <v>0</v>
      </c>
      <c r="I298" s="507">
        <f t="shared" si="1201"/>
        <v>0</v>
      </c>
      <c r="J298" s="507">
        <f t="shared" si="1202"/>
        <v>0</v>
      </c>
      <c r="L298" s="358">
        <f t="shared" si="1203"/>
        <v>45107</v>
      </c>
      <c r="M298" s="507">
        <f t="shared" si="1217"/>
        <v>0</v>
      </c>
      <c r="N298" s="507">
        <v>0</v>
      </c>
      <c r="O298" s="507">
        <v>0</v>
      </c>
      <c r="P298" s="507">
        <v>0</v>
      </c>
      <c r="Q298" s="507">
        <v>0</v>
      </c>
      <c r="R298" s="507">
        <v>0</v>
      </c>
      <c r="S298" s="507">
        <v>0</v>
      </c>
      <c r="T298" s="507">
        <v>0</v>
      </c>
      <c r="U298" s="507">
        <v>0</v>
      </c>
      <c r="W298" s="358">
        <f t="shared" si="1204"/>
        <v>45107</v>
      </c>
      <c r="X298" s="507">
        <f t="shared" si="1218"/>
        <v>0</v>
      </c>
      <c r="Y298" s="507">
        <v>0</v>
      </c>
      <c r="Z298" s="507">
        <v>0</v>
      </c>
      <c r="AA298" s="507">
        <v>0</v>
      </c>
      <c r="AB298" s="507">
        <v>0</v>
      </c>
      <c r="AC298" s="507">
        <v>0</v>
      </c>
      <c r="AD298" s="507">
        <v>0</v>
      </c>
      <c r="AE298" s="507">
        <v>0</v>
      </c>
      <c r="AF298" s="507">
        <v>0</v>
      </c>
      <c r="AH298" s="358">
        <f t="shared" si="1205"/>
        <v>45107</v>
      </c>
      <c r="AI298" s="507">
        <f t="shared" si="1219"/>
        <v>0</v>
      </c>
      <c r="AJ298" s="507">
        <v>0</v>
      </c>
      <c r="AK298" s="507">
        <v>0</v>
      </c>
      <c r="AL298" s="507">
        <v>0</v>
      </c>
      <c r="AM298" s="507">
        <v>0</v>
      </c>
      <c r="AN298" s="507">
        <v>0</v>
      </c>
      <c r="AO298" s="507">
        <v>0</v>
      </c>
      <c r="AP298" s="507">
        <v>0</v>
      </c>
      <c r="AQ298" s="507">
        <v>0</v>
      </c>
      <c r="AS298" s="358">
        <f t="shared" si="1206"/>
        <v>45107</v>
      </c>
      <c r="AT298" s="507">
        <f t="shared" si="1220"/>
        <v>0</v>
      </c>
      <c r="AU298" s="507">
        <v>0</v>
      </c>
      <c r="AV298" s="507">
        <v>0</v>
      </c>
      <c r="AW298" s="507">
        <v>0</v>
      </c>
      <c r="AX298" s="507">
        <v>0</v>
      </c>
      <c r="AY298" s="507">
        <v>0</v>
      </c>
      <c r="AZ298" s="507">
        <v>0</v>
      </c>
      <c r="BA298" s="507">
        <v>0</v>
      </c>
      <c r="BB298" s="507">
        <v>0</v>
      </c>
      <c r="BD298" s="358">
        <f t="shared" si="1207"/>
        <v>45107</v>
      </c>
      <c r="BE298" s="507">
        <f t="shared" si="1221"/>
        <v>0</v>
      </c>
      <c r="BF298" s="507">
        <v>0</v>
      </c>
      <c r="BG298" s="507">
        <v>0</v>
      </c>
      <c r="BH298" s="507">
        <v>0</v>
      </c>
      <c r="BI298" s="507">
        <v>0</v>
      </c>
      <c r="BJ298" s="507">
        <v>0</v>
      </c>
      <c r="BK298" s="507">
        <v>0</v>
      </c>
      <c r="BL298" s="507">
        <v>0</v>
      </c>
      <c r="BM298" s="507">
        <v>0</v>
      </c>
      <c r="BO298" s="358">
        <f t="shared" si="1208"/>
        <v>45107</v>
      </c>
      <c r="BP298" s="507">
        <f t="shared" si="1222"/>
        <v>0</v>
      </c>
      <c r="BQ298" s="507">
        <v>0</v>
      </c>
      <c r="BR298" s="507">
        <v>0</v>
      </c>
      <c r="BS298" s="507">
        <v>0</v>
      </c>
      <c r="BT298" s="507">
        <v>0</v>
      </c>
      <c r="BU298" s="507">
        <v>0</v>
      </c>
      <c r="BV298" s="507">
        <v>0</v>
      </c>
      <c r="BW298" s="507">
        <v>0</v>
      </c>
      <c r="BX298" s="507">
        <v>0</v>
      </c>
      <c r="BZ298" s="358">
        <f t="shared" si="1209"/>
        <v>45107</v>
      </c>
      <c r="CA298" s="507">
        <f t="shared" si="1223"/>
        <v>0</v>
      </c>
      <c r="CB298" s="507">
        <v>0</v>
      </c>
      <c r="CC298" s="507">
        <v>0</v>
      </c>
      <c r="CD298" s="507">
        <v>0</v>
      </c>
      <c r="CE298" s="507">
        <v>0</v>
      </c>
      <c r="CF298" s="507">
        <v>0</v>
      </c>
      <c r="CG298" s="507">
        <v>0</v>
      </c>
      <c r="CH298" s="507">
        <v>0</v>
      </c>
      <c r="CI298" s="507">
        <v>0</v>
      </c>
      <c r="CK298" s="358">
        <f t="shared" si="1210"/>
        <v>45107</v>
      </c>
      <c r="CL298" s="507">
        <f t="shared" si="1224"/>
        <v>0</v>
      </c>
      <c r="CM298" s="507">
        <v>0</v>
      </c>
      <c r="CN298" s="507">
        <v>0</v>
      </c>
      <c r="CO298" s="507">
        <v>0</v>
      </c>
      <c r="CP298" s="507">
        <v>0</v>
      </c>
      <c r="CQ298" s="507">
        <v>0</v>
      </c>
      <c r="CR298" s="507">
        <v>0</v>
      </c>
      <c r="CS298" s="507">
        <v>0</v>
      </c>
      <c r="CT298" s="507">
        <v>0</v>
      </c>
      <c r="CV298" s="358">
        <f t="shared" si="1211"/>
        <v>45107</v>
      </c>
      <c r="CW298" s="507">
        <f t="shared" si="1225"/>
        <v>0</v>
      </c>
      <c r="CX298" s="507">
        <v>0</v>
      </c>
      <c r="CY298" s="507">
        <v>0</v>
      </c>
      <c r="CZ298" s="507">
        <v>0</v>
      </c>
      <c r="DA298" s="507">
        <v>0</v>
      </c>
      <c r="DB298" s="507">
        <v>0</v>
      </c>
      <c r="DC298" s="507">
        <v>0</v>
      </c>
      <c r="DD298" s="507">
        <v>0</v>
      </c>
      <c r="DE298" s="507">
        <v>0</v>
      </c>
      <c r="DG298" s="358">
        <f t="shared" si="1212"/>
        <v>45107</v>
      </c>
      <c r="DH298" s="507">
        <f t="shared" si="1226"/>
        <v>0</v>
      </c>
      <c r="DI298" s="507">
        <v>0</v>
      </c>
      <c r="DJ298" s="507">
        <v>0</v>
      </c>
      <c r="DK298" s="507">
        <v>0</v>
      </c>
      <c r="DL298" s="507">
        <v>0</v>
      </c>
      <c r="DM298" s="507">
        <v>0</v>
      </c>
      <c r="DN298" s="507">
        <v>0</v>
      </c>
      <c r="DO298" s="507">
        <v>0</v>
      </c>
      <c r="DP298" s="507">
        <v>0</v>
      </c>
      <c r="DR298" s="358">
        <f t="shared" si="1213"/>
        <v>45107</v>
      </c>
      <c r="DS298" s="507">
        <f t="shared" si="1227"/>
        <v>0</v>
      </c>
      <c r="DT298" s="507">
        <v>0</v>
      </c>
      <c r="DU298" s="507">
        <v>0</v>
      </c>
      <c r="DV298" s="507">
        <v>0</v>
      </c>
      <c r="DW298" s="507">
        <v>0</v>
      </c>
      <c r="DX298" s="507">
        <v>0</v>
      </c>
      <c r="DY298" s="507">
        <v>0</v>
      </c>
      <c r="DZ298" s="507">
        <v>0</v>
      </c>
      <c r="EA298" s="507">
        <v>0</v>
      </c>
      <c r="EC298" s="358">
        <f t="shared" si="1214"/>
        <v>45107</v>
      </c>
      <c r="ED298" s="507">
        <f t="shared" si="1228"/>
        <v>0</v>
      </c>
      <c r="EE298" s="507">
        <v>0</v>
      </c>
      <c r="EF298" s="507">
        <v>0</v>
      </c>
      <c r="EG298" s="507">
        <v>0</v>
      </c>
      <c r="EH298" s="507">
        <v>0</v>
      </c>
      <c r="EI298" s="507">
        <v>0</v>
      </c>
      <c r="EJ298" s="507">
        <v>0</v>
      </c>
      <c r="EK298" s="507">
        <v>0</v>
      </c>
      <c r="EL298" s="507">
        <v>0</v>
      </c>
    </row>
    <row r="299" spans="1:142" x14ac:dyDescent="0.2">
      <c r="A299" s="358">
        <f t="shared" si="1195"/>
        <v>45138</v>
      </c>
      <c r="B299" s="507">
        <f t="shared" si="1215"/>
        <v>0</v>
      </c>
      <c r="C299" s="507">
        <f t="shared" si="1216"/>
        <v>0</v>
      </c>
      <c r="D299" s="507">
        <f t="shared" si="1196"/>
        <v>0</v>
      </c>
      <c r="E299" s="507">
        <f t="shared" si="1197"/>
        <v>0</v>
      </c>
      <c r="F299" s="507">
        <f t="shared" si="1198"/>
        <v>0</v>
      </c>
      <c r="G299" s="507">
        <f t="shared" si="1199"/>
        <v>0</v>
      </c>
      <c r="H299" s="507">
        <f t="shared" si="1200"/>
        <v>0</v>
      </c>
      <c r="I299" s="507">
        <f t="shared" si="1201"/>
        <v>0</v>
      </c>
      <c r="J299" s="507">
        <f t="shared" si="1202"/>
        <v>0</v>
      </c>
      <c r="L299" s="358">
        <f t="shared" si="1203"/>
        <v>45138</v>
      </c>
      <c r="M299" s="507">
        <f t="shared" si="1217"/>
        <v>0</v>
      </c>
      <c r="N299" s="507">
        <v>0</v>
      </c>
      <c r="O299" s="507">
        <v>0</v>
      </c>
      <c r="P299" s="507">
        <v>0</v>
      </c>
      <c r="Q299" s="507">
        <v>0</v>
      </c>
      <c r="R299" s="507">
        <v>0</v>
      </c>
      <c r="S299" s="507">
        <v>0</v>
      </c>
      <c r="T299" s="507">
        <v>0</v>
      </c>
      <c r="U299" s="507">
        <v>0</v>
      </c>
      <c r="W299" s="358">
        <f t="shared" si="1204"/>
        <v>45138</v>
      </c>
      <c r="X299" s="507">
        <f t="shared" si="1218"/>
        <v>0</v>
      </c>
      <c r="Y299" s="507">
        <v>0</v>
      </c>
      <c r="Z299" s="507">
        <v>0</v>
      </c>
      <c r="AA299" s="507">
        <v>0</v>
      </c>
      <c r="AB299" s="507">
        <v>0</v>
      </c>
      <c r="AC299" s="507">
        <v>0</v>
      </c>
      <c r="AD299" s="507">
        <v>0</v>
      </c>
      <c r="AE299" s="507">
        <v>0</v>
      </c>
      <c r="AF299" s="507">
        <v>0</v>
      </c>
      <c r="AH299" s="358">
        <f t="shared" si="1205"/>
        <v>45138</v>
      </c>
      <c r="AI299" s="507">
        <f t="shared" si="1219"/>
        <v>0</v>
      </c>
      <c r="AJ299" s="507">
        <v>0</v>
      </c>
      <c r="AK299" s="507">
        <v>0</v>
      </c>
      <c r="AL299" s="507">
        <v>0</v>
      </c>
      <c r="AM299" s="507">
        <v>0</v>
      </c>
      <c r="AN299" s="507">
        <v>0</v>
      </c>
      <c r="AO299" s="507">
        <v>0</v>
      </c>
      <c r="AP299" s="507">
        <v>0</v>
      </c>
      <c r="AQ299" s="507">
        <v>0</v>
      </c>
      <c r="AS299" s="358">
        <f t="shared" si="1206"/>
        <v>45138</v>
      </c>
      <c r="AT299" s="507">
        <f t="shared" si="1220"/>
        <v>0</v>
      </c>
      <c r="AU299" s="507">
        <v>0</v>
      </c>
      <c r="AV299" s="507">
        <v>0</v>
      </c>
      <c r="AW299" s="507">
        <v>0</v>
      </c>
      <c r="AX299" s="507">
        <v>0</v>
      </c>
      <c r="AY299" s="507">
        <v>0</v>
      </c>
      <c r="AZ299" s="507">
        <v>0</v>
      </c>
      <c r="BA299" s="507">
        <v>0</v>
      </c>
      <c r="BB299" s="507">
        <v>0</v>
      </c>
      <c r="BD299" s="358">
        <f t="shared" si="1207"/>
        <v>45138</v>
      </c>
      <c r="BE299" s="507">
        <f t="shared" si="1221"/>
        <v>0</v>
      </c>
      <c r="BF299" s="507">
        <v>0</v>
      </c>
      <c r="BG299" s="507">
        <v>0</v>
      </c>
      <c r="BH299" s="507">
        <v>0</v>
      </c>
      <c r="BI299" s="507">
        <v>0</v>
      </c>
      <c r="BJ299" s="507">
        <v>0</v>
      </c>
      <c r="BK299" s="507">
        <v>0</v>
      </c>
      <c r="BL299" s="507">
        <v>0</v>
      </c>
      <c r="BM299" s="507">
        <v>0</v>
      </c>
      <c r="BO299" s="358">
        <f t="shared" si="1208"/>
        <v>45138</v>
      </c>
      <c r="BP299" s="507">
        <f t="shared" si="1222"/>
        <v>0</v>
      </c>
      <c r="BQ299" s="507">
        <v>0</v>
      </c>
      <c r="BR299" s="507">
        <v>0</v>
      </c>
      <c r="BS299" s="507">
        <v>0</v>
      </c>
      <c r="BT299" s="507">
        <v>0</v>
      </c>
      <c r="BU299" s="507">
        <v>0</v>
      </c>
      <c r="BV299" s="507">
        <v>0</v>
      </c>
      <c r="BW299" s="507">
        <v>0</v>
      </c>
      <c r="BX299" s="507">
        <v>0</v>
      </c>
      <c r="BZ299" s="358">
        <f t="shared" si="1209"/>
        <v>45138</v>
      </c>
      <c r="CA299" s="507">
        <f t="shared" si="1223"/>
        <v>0</v>
      </c>
      <c r="CB299" s="507">
        <v>0</v>
      </c>
      <c r="CC299" s="507">
        <v>0</v>
      </c>
      <c r="CD299" s="507">
        <v>0</v>
      </c>
      <c r="CE299" s="507">
        <v>0</v>
      </c>
      <c r="CF299" s="507">
        <v>0</v>
      </c>
      <c r="CG299" s="507">
        <v>0</v>
      </c>
      <c r="CH299" s="507">
        <v>0</v>
      </c>
      <c r="CI299" s="507">
        <v>0</v>
      </c>
      <c r="CK299" s="358">
        <f t="shared" si="1210"/>
        <v>45138</v>
      </c>
      <c r="CL299" s="507">
        <f t="shared" si="1224"/>
        <v>0</v>
      </c>
      <c r="CM299" s="507">
        <v>0</v>
      </c>
      <c r="CN299" s="507">
        <v>0</v>
      </c>
      <c r="CO299" s="507">
        <v>0</v>
      </c>
      <c r="CP299" s="507">
        <v>0</v>
      </c>
      <c r="CQ299" s="507">
        <v>0</v>
      </c>
      <c r="CR299" s="507">
        <v>0</v>
      </c>
      <c r="CS299" s="507">
        <v>0</v>
      </c>
      <c r="CT299" s="507">
        <v>0</v>
      </c>
      <c r="CV299" s="358">
        <f t="shared" si="1211"/>
        <v>45138</v>
      </c>
      <c r="CW299" s="507">
        <f t="shared" si="1225"/>
        <v>0</v>
      </c>
      <c r="CX299" s="507">
        <v>0</v>
      </c>
      <c r="CY299" s="507">
        <v>0</v>
      </c>
      <c r="CZ299" s="507">
        <v>0</v>
      </c>
      <c r="DA299" s="507">
        <v>0</v>
      </c>
      <c r="DB299" s="507">
        <v>0</v>
      </c>
      <c r="DC299" s="507">
        <v>0</v>
      </c>
      <c r="DD299" s="507">
        <v>0</v>
      </c>
      <c r="DE299" s="507">
        <v>0</v>
      </c>
      <c r="DG299" s="358">
        <f t="shared" si="1212"/>
        <v>45138</v>
      </c>
      <c r="DH299" s="507">
        <f t="shared" si="1226"/>
        <v>0</v>
      </c>
      <c r="DI299" s="507">
        <v>0</v>
      </c>
      <c r="DJ299" s="507">
        <v>0</v>
      </c>
      <c r="DK299" s="507">
        <v>0</v>
      </c>
      <c r="DL299" s="507">
        <v>0</v>
      </c>
      <c r="DM299" s="507">
        <v>0</v>
      </c>
      <c r="DN299" s="507">
        <v>0</v>
      </c>
      <c r="DO299" s="507">
        <v>0</v>
      </c>
      <c r="DP299" s="507">
        <v>0</v>
      </c>
      <c r="DR299" s="358">
        <f t="shared" si="1213"/>
        <v>45138</v>
      </c>
      <c r="DS299" s="507">
        <f t="shared" si="1227"/>
        <v>0</v>
      </c>
      <c r="DT299" s="507">
        <v>0</v>
      </c>
      <c r="DU299" s="507">
        <v>0</v>
      </c>
      <c r="DV299" s="507">
        <v>0</v>
      </c>
      <c r="DW299" s="507">
        <v>0</v>
      </c>
      <c r="DX299" s="507">
        <v>0</v>
      </c>
      <c r="DY299" s="507">
        <v>0</v>
      </c>
      <c r="DZ299" s="507">
        <v>0</v>
      </c>
      <c r="EA299" s="507">
        <v>0</v>
      </c>
      <c r="EC299" s="358">
        <f t="shared" si="1214"/>
        <v>45138</v>
      </c>
      <c r="ED299" s="507">
        <f t="shared" si="1228"/>
        <v>0</v>
      </c>
      <c r="EE299" s="507">
        <v>0</v>
      </c>
      <c r="EF299" s="507">
        <v>0</v>
      </c>
      <c r="EG299" s="507">
        <v>0</v>
      </c>
      <c r="EH299" s="507">
        <v>0</v>
      </c>
      <c r="EI299" s="507">
        <v>0</v>
      </c>
      <c r="EJ299" s="507">
        <v>0</v>
      </c>
      <c r="EK299" s="507">
        <v>0</v>
      </c>
      <c r="EL299" s="507">
        <v>0</v>
      </c>
    </row>
    <row r="300" spans="1:142" x14ac:dyDescent="0.2">
      <c r="A300" s="358">
        <f t="shared" si="1195"/>
        <v>45169</v>
      </c>
      <c r="B300" s="507">
        <f t="shared" si="1215"/>
        <v>0</v>
      </c>
      <c r="C300" s="507">
        <f t="shared" si="1216"/>
        <v>0</v>
      </c>
      <c r="D300" s="507">
        <f t="shared" si="1196"/>
        <v>0</v>
      </c>
      <c r="E300" s="507">
        <f t="shared" si="1197"/>
        <v>0</v>
      </c>
      <c r="F300" s="507">
        <f t="shared" si="1198"/>
        <v>0</v>
      </c>
      <c r="G300" s="507">
        <f t="shared" si="1199"/>
        <v>0</v>
      </c>
      <c r="H300" s="507">
        <f t="shared" si="1200"/>
        <v>0</v>
      </c>
      <c r="I300" s="507">
        <f t="shared" si="1201"/>
        <v>0</v>
      </c>
      <c r="J300" s="507">
        <f t="shared" si="1202"/>
        <v>0</v>
      </c>
      <c r="L300" s="358">
        <f t="shared" si="1203"/>
        <v>45169</v>
      </c>
      <c r="M300" s="507">
        <f t="shared" si="1217"/>
        <v>0</v>
      </c>
      <c r="N300" s="507">
        <v>0</v>
      </c>
      <c r="O300" s="507">
        <v>0</v>
      </c>
      <c r="P300" s="507">
        <v>0</v>
      </c>
      <c r="Q300" s="507">
        <v>0</v>
      </c>
      <c r="R300" s="507">
        <v>0</v>
      </c>
      <c r="S300" s="507">
        <v>0</v>
      </c>
      <c r="T300" s="507">
        <v>0</v>
      </c>
      <c r="U300" s="507">
        <v>0</v>
      </c>
      <c r="W300" s="358">
        <f t="shared" si="1204"/>
        <v>45169</v>
      </c>
      <c r="X300" s="507">
        <f t="shared" si="1218"/>
        <v>0</v>
      </c>
      <c r="Y300" s="507">
        <v>0</v>
      </c>
      <c r="Z300" s="507">
        <v>0</v>
      </c>
      <c r="AA300" s="507">
        <v>0</v>
      </c>
      <c r="AB300" s="507">
        <v>0</v>
      </c>
      <c r="AC300" s="507">
        <v>0</v>
      </c>
      <c r="AD300" s="507">
        <v>0</v>
      </c>
      <c r="AE300" s="507">
        <v>0</v>
      </c>
      <c r="AF300" s="507">
        <v>0</v>
      </c>
      <c r="AH300" s="358">
        <f t="shared" si="1205"/>
        <v>45169</v>
      </c>
      <c r="AI300" s="507">
        <f t="shared" si="1219"/>
        <v>0</v>
      </c>
      <c r="AJ300" s="507">
        <v>0</v>
      </c>
      <c r="AK300" s="507">
        <v>0</v>
      </c>
      <c r="AL300" s="507">
        <v>0</v>
      </c>
      <c r="AM300" s="507">
        <v>0</v>
      </c>
      <c r="AN300" s="507">
        <v>0</v>
      </c>
      <c r="AO300" s="507">
        <v>0</v>
      </c>
      <c r="AP300" s="507">
        <v>0</v>
      </c>
      <c r="AQ300" s="507">
        <v>0</v>
      </c>
      <c r="AS300" s="358">
        <f t="shared" si="1206"/>
        <v>45169</v>
      </c>
      <c r="AT300" s="507">
        <f t="shared" si="1220"/>
        <v>0</v>
      </c>
      <c r="AU300" s="507">
        <v>0</v>
      </c>
      <c r="AV300" s="507">
        <v>0</v>
      </c>
      <c r="AW300" s="507">
        <v>0</v>
      </c>
      <c r="AX300" s="507">
        <v>0</v>
      </c>
      <c r="AY300" s="507">
        <v>0</v>
      </c>
      <c r="AZ300" s="507">
        <v>0</v>
      </c>
      <c r="BA300" s="507">
        <v>0</v>
      </c>
      <c r="BB300" s="507">
        <v>0</v>
      </c>
      <c r="BD300" s="358">
        <f t="shared" si="1207"/>
        <v>45169</v>
      </c>
      <c r="BE300" s="507">
        <f t="shared" si="1221"/>
        <v>0</v>
      </c>
      <c r="BF300" s="507">
        <v>0</v>
      </c>
      <c r="BG300" s="507">
        <v>0</v>
      </c>
      <c r="BH300" s="507">
        <v>0</v>
      </c>
      <c r="BI300" s="507">
        <v>0</v>
      </c>
      <c r="BJ300" s="507">
        <v>0</v>
      </c>
      <c r="BK300" s="507">
        <v>0</v>
      </c>
      <c r="BL300" s="507">
        <v>0</v>
      </c>
      <c r="BM300" s="507">
        <v>0</v>
      </c>
      <c r="BO300" s="358">
        <f t="shared" si="1208"/>
        <v>45169</v>
      </c>
      <c r="BP300" s="507">
        <f t="shared" si="1222"/>
        <v>0</v>
      </c>
      <c r="BQ300" s="507">
        <v>0</v>
      </c>
      <c r="BR300" s="507">
        <v>0</v>
      </c>
      <c r="BS300" s="507">
        <v>0</v>
      </c>
      <c r="BT300" s="507">
        <v>0</v>
      </c>
      <c r="BU300" s="507">
        <v>0</v>
      </c>
      <c r="BV300" s="507">
        <v>0</v>
      </c>
      <c r="BW300" s="507">
        <v>0</v>
      </c>
      <c r="BX300" s="507">
        <v>0</v>
      </c>
      <c r="BZ300" s="358">
        <f t="shared" si="1209"/>
        <v>45169</v>
      </c>
      <c r="CA300" s="507">
        <f t="shared" si="1223"/>
        <v>0</v>
      </c>
      <c r="CB300" s="507">
        <v>0</v>
      </c>
      <c r="CC300" s="507">
        <v>0</v>
      </c>
      <c r="CD300" s="507">
        <v>0</v>
      </c>
      <c r="CE300" s="507">
        <v>0</v>
      </c>
      <c r="CF300" s="507">
        <v>0</v>
      </c>
      <c r="CG300" s="507">
        <v>0</v>
      </c>
      <c r="CH300" s="507">
        <v>0</v>
      </c>
      <c r="CI300" s="507">
        <v>0</v>
      </c>
      <c r="CK300" s="358">
        <f t="shared" si="1210"/>
        <v>45169</v>
      </c>
      <c r="CL300" s="507">
        <f t="shared" si="1224"/>
        <v>0</v>
      </c>
      <c r="CM300" s="507">
        <v>0</v>
      </c>
      <c r="CN300" s="507">
        <v>0</v>
      </c>
      <c r="CO300" s="507">
        <v>0</v>
      </c>
      <c r="CP300" s="507">
        <v>0</v>
      </c>
      <c r="CQ300" s="507">
        <v>0</v>
      </c>
      <c r="CR300" s="507">
        <v>0</v>
      </c>
      <c r="CS300" s="507">
        <v>0</v>
      </c>
      <c r="CT300" s="507">
        <v>0</v>
      </c>
      <c r="CV300" s="358">
        <f t="shared" si="1211"/>
        <v>45169</v>
      </c>
      <c r="CW300" s="507">
        <f t="shared" si="1225"/>
        <v>0</v>
      </c>
      <c r="CX300" s="507">
        <v>0</v>
      </c>
      <c r="CY300" s="507">
        <v>0</v>
      </c>
      <c r="CZ300" s="507">
        <v>0</v>
      </c>
      <c r="DA300" s="507">
        <v>0</v>
      </c>
      <c r="DB300" s="507">
        <v>0</v>
      </c>
      <c r="DC300" s="507">
        <v>0</v>
      </c>
      <c r="DD300" s="507">
        <v>0</v>
      </c>
      <c r="DE300" s="507">
        <v>0</v>
      </c>
      <c r="DG300" s="358">
        <f t="shared" si="1212"/>
        <v>45169</v>
      </c>
      <c r="DH300" s="507">
        <f t="shared" si="1226"/>
        <v>0</v>
      </c>
      <c r="DI300" s="507">
        <v>0</v>
      </c>
      <c r="DJ300" s="507">
        <v>0</v>
      </c>
      <c r="DK300" s="507">
        <v>0</v>
      </c>
      <c r="DL300" s="507">
        <v>0</v>
      </c>
      <c r="DM300" s="507">
        <v>0</v>
      </c>
      <c r="DN300" s="507">
        <v>0</v>
      </c>
      <c r="DO300" s="507">
        <v>0</v>
      </c>
      <c r="DP300" s="507">
        <v>0</v>
      </c>
      <c r="DR300" s="358">
        <f t="shared" si="1213"/>
        <v>45169</v>
      </c>
      <c r="DS300" s="507">
        <f t="shared" si="1227"/>
        <v>0</v>
      </c>
      <c r="DT300" s="507">
        <v>0</v>
      </c>
      <c r="DU300" s="507">
        <v>0</v>
      </c>
      <c r="DV300" s="507">
        <v>0</v>
      </c>
      <c r="DW300" s="507">
        <v>0</v>
      </c>
      <c r="DX300" s="507">
        <v>0</v>
      </c>
      <c r="DY300" s="507">
        <v>0</v>
      </c>
      <c r="DZ300" s="507">
        <v>0</v>
      </c>
      <c r="EA300" s="507">
        <v>0</v>
      </c>
      <c r="EC300" s="358">
        <f t="shared" si="1214"/>
        <v>45169</v>
      </c>
      <c r="ED300" s="507">
        <f t="shared" si="1228"/>
        <v>0</v>
      </c>
      <c r="EE300" s="507">
        <v>0</v>
      </c>
      <c r="EF300" s="507">
        <v>0</v>
      </c>
      <c r="EG300" s="507">
        <v>0</v>
      </c>
      <c r="EH300" s="507">
        <v>0</v>
      </c>
      <c r="EI300" s="507">
        <v>0</v>
      </c>
      <c r="EJ300" s="507">
        <v>0</v>
      </c>
      <c r="EK300" s="507">
        <v>0</v>
      </c>
      <c r="EL300" s="507">
        <v>0</v>
      </c>
    </row>
    <row r="301" spans="1:142" x14ac:dyDescent="0.2">
      <c r="A301" s="358">
        <f t="shared" si="1195"/>
        <v>45199</v>
      </c>
      <c r="B301" s="507">
        <f t="shared" si="1215"/>
        <v>0</v>
      </c>
      <c r="C301" s="507">
        <f t="shared" si="1216"/>
        <v>0</v>
      </c>
      <c r="D301" s="507">
        <f t="shared" si="1196"/>
        <v>0</v>
      </c>
      <c r="E301" s="507">
        <f t="shared" si="1197"/>
        <v>0</v>
      </c>
      <c r="F301" s="507">
        <f t="shared" si="1198"/>
        <v>0</v>
      </c>
      <c r="G301" s="507">
        <f t="shared" si="1199"/>
        <v>0</v>
      </c>
      <c r="H301" s="507">
        <f t="shared" si="1200"/>
        <v>0</v>
      </c>
      <c r="I301" s="507">
        <f t="shared" si="1201"/>
        <v>0</v>
      </c>
      <c r="J301" s="507">
        <f t="shared" si="1202"/>
        <v>0</v>
      </c>
      <c r="L301" s="358">
        <f t="shared" si="1203"/>
        <v>45199</v>
      </c>
      <c r="M301" s="507">
        <f t="shared" si="1217"/>
        <v>0</v>
      </c>
      <c r="N301" s="507">
        <v>0</v>
      </c>
      <c r="O301" s="507">
        <v>0</v>
      </c>
      <c r="P301" s="507">
        <v>0</v>
      </c>
      <c r="Q301" s="507">
        <v>0</v>
      </c>
      <c r="R301" s="507">
        <v>0</v>
      </c>
      <c r="S301" s="507">
        <v>0</v>
      </c>
      <c r="T301" s="507">
        <v>0</v>
      </c>
      <c r="U301" s="507">
        <v>0</v>
      </c>
      <c r="W301" s="358">
        <f t="shared" si="1204"/>
        <v>45199</v>
      </c>
      <c r="X301" s="507">
        <f t="shared" si="1218"/>
        <v>0</v>
      </c>
      <c r="Y301" s="507">
        <v>0</v>
      </c>
      <c r="Z301" s="507">
        <v>0</v>
      </c>
      <c r="AA301" s="507">
        <v>0</v>
      </c>
      <c r="AB301" s="507">
        <v>0</v>
      </c>
      <c r="AC301" s="507">
        <v>0</v>
      </c>
      <c r="AD301" s="507">
        <v>0</v>
      </c>
      <c r="AE301" s="507">
        <v>0</v>
      </c>
      <c r="AF301" s="507">
        <v>0</v>
      </c>
      <c r="AH301" s="358">
        <f t="shared" si="1205"/>
        <v>45199</v>
      </c>
      <c r="AI301" s="507">
        <f t="shared" si="1219"/>
        <v>0</v>
      </c>
      <c r="AJ301" s="507">
        <v>0</v>
      </c>
      <c r="AK301" s="507">
        <v>0</v>
      </c>
      <c r="AL301" s="507">
        <v>0</v>
      </c>
      <c r="AM301" s="507">
        <v>0</v>
      </c>
      <c r="AN301" s="507">
        <v>0</v>
      </c>
      <c r="AO301" s="507">
        <v>0</v>
      </c>
      <c r="AP301" s="507">
        <v>0</v>
      </c>
      <c r="AQ301" s="507">
        <v>0</v>
      </c>
      <c r="AS301" s="358">
        <f t="shared" si="1206"/>
        <v>45199</v>
      </c>
      <c r="AT301" s="507">
        <f t="shared" si="1220"/>
        <v>0</v>
      </c>
      <c r="AU301" s="507">
        <v>0</v>
      </c>
      <c r="AV301" s="507">
        <v>0</v>
      </c>
      <c r="AW301" s="507">
        <v>0</v>
      </c>
      <c r="AX301" s="507">
        <v>0</v>
      </c>
      <c r="AY301" s="507">
        <v>0</v>
      </c>
      <c r="AZ301" s="507">
        <v>0</v>
      </c>
      <c r="BA301" s="507">
        <v>0</v>
      </c>
      <c r="BB301" s="507">
        <v>0</v>
      </c>
      <c r="BD301" s="358">
        <f t="shared" si="1207"/>
        <v>45199</v>
      </c>
      <c r="BE301" s="507">
        <f t="shared" si="1221"/>
        <v>0</v>
      </c>
      <c r="BF301" s="507">
        <v>0</v>
      </c>
      <c r="BG301" s="507">
        <v>0</v>
      </c>
      <c r="BH301" s="507">
        <v>0</v>
      </c>
      <c r="BI301" s="507">
        <v>0</v>
      </c>
      <c r="BJ301" s="507">
        <v>0</v>
      </c>
      <c r="BK301" s="507">
        <v>0</v>
      </c>
      <c r="BL301" s="507">
        <v>0</v>
      </c>
      <c r="BM301" s="507">
        <v>0</v>
      </c>
      <c r="BO301" s="358">
        <f t="shared" si="1208"/>
        <v>45199</v>
      </c>
      <c r="BP301" s="507">
        <f t="shared" si="1222"/>
        <v>0</v>
      </c>
      <c r="BQ301" s="507">
        <v>0</v>
      </c>
      <c r="BR301" s="507">
        <v>0</v>
      </c>
      <c r="BS301" s="507">
        <v>0</v>
      </c>
      <c r="BT301" s="507">
        <v>0</v>
      </c>
      <c r="BU301" s="507">
        <v>0</v>
      </c>
      <c r="BV301" s="507">
        <v>0</v>
      </c>
      <c r="BW301" s="507">
        <v>0</v>
      </c>
      <c r="BX301" s="507">
        <v>0</v>
      </c>
      <c r="BZ301" s="358">
        <f t="shared" si="1209"/>
        <v>45199</v>
      </c>
      <c r="CA301" s="507">
        <f t="shared" si="1223"/>
        <v>0</v>
      </c>
      <c r="CB301" s="507">
        <v>0</v>
      </c>
      <c r="CC301" s="507">
        <v>0</v>
      </c>
      <c r="CD301" s="507">
        <v>0</v>
      </c>
      <c r="CE301" s="507">
        <v>0</v>
      </c>
      <c r="CF301" s="507">
        <v>0</v>
      </c>
      <c r="CG301" s="507">
        <v>0</v>
      </c>
      <c r="CH301" s="507">
        <v>0</v>
      </c>
      <c r="CI301" s="507">
        <v>0</v>
      </c>
      <c r="CK301" s="358">
        <f t="shared" si="1210"/>
        <v>45199</v>
      </c>
      <c r="CL301" s="507">
        <f t="shared" si="1224"/>
        <v>0</v>
      </c>
      <c r="CM301" s="507">
        <v>0</v>
      </c>
      <c r="CN301" s="507">
        <v>0</v>
      </c>
      <c r="CO301" s="507">
        <v>0</v>
      </c>
      <c r="CP301" s="507">
        <v>0</v>
      </c>
      <c r="CQ301" s="507">
        <v>0</v>
      </c>
      <c r="CR301" s="507">
        <v>0</v>
      </c>
      <c r="CS301" s="507">
        <v>0</v>
      </c>
      <c r="CT301" s="507">
        <v>0</v>
      </c>
      <c r="CV301" s="358">
        <f t="shared" si="1211"/>
        <v>45199</v>
      </c>
      <c r="CW301" s="507">
        <f t="shared" si="1225"/>
        <v>0</v>
      </c>
      <c r="CX301" s="507">
        <v>0</v>
      </c>
      <c r="CY301" s="507">
        <v>0</v>
      </c>
      <c r="CZ301" s="507">
        <v>0</v>
      </c>
      <c r="DA301" s="507">
        <v>0</v>
      </c>
      <c r="DB301" s="507">
        <v>0</v>
      </c>
      <c r="DC301" s="507">
        <v>0</v>
      </c>
      <c r="DD301" s="507">
        <v>0</v>
      </c>
      <c r="DE301" s="507">
        <v>0</v>
      </c>
      <c r="DG301" s="358">
        <f t="shared" si="1212"/>
        <v>45199</v>
      </c>
      <c r="DH301" s="507">
        <f t="shared" si="1226"/>
        <v>0</v>
      </c>
      <c r="DI301" s="507">
        <v>0</v>
      </c>
      <c r="DJ301" s="507">
        <v>0</v>
      </c>
      <c r="DK301" s="507">
        <v>0</v>
      </c>
      <c r="DL301" s="507">
        <v>0</v>
      </c>
      <c r="DM301" s="507">
        <v>0</v>
      </c>
      <c r="DN301" s="507">
        <v>0</v>
      </c>
      <c r="DO301" s="507">
        <v>0</v>
      </c>
      <c r="DP301" s="507">
        <v>0</v>
      </c>
      <c r="DR301" s="358">
        <f t="shared" si="1213"/>
        <v>45199</v>
      </c>
      <c r="DS301" s="507">
        <f t="shared" si="1227"/>
        <v>0</v>
      </c>
      <c r="DT301" s="507">
        <v>0</v>
      </c>
      <c r="DU301" s="507">
        <v>0</v>
      </c>
      <c r="DV301" s="507">
        <v>0</v>
      </c>
      <c r="DW301" s="507">
        <v>0</v>
      </c>
      <c r="DX301" s="507">
        <v>0</v>
      </c>
      <c r="DY301" s="507">
        <v>0</v>
      </c>
      <c r="DZ301" s="507">
        <v>0</v>
      </c>
      <c r="EA301" s="507">
        <v>0</v>
      </c>
      <c r="EC301" s="358">
        <f t="shared" si="1214"/>
        <v>45199</v>
      </c>
      <c r="ED301" s="507">
        <f t="shared" si="1228"/>
        <v>0</v>
      </c>
      <c r="EE301" s="507">
        <v>0</v>
      </c>
      <c r="EF301" s="507">
        <v>0</v>
      </c>
      <c r="EG301" s="507">
        <v>0</v>
      </c>
      <c r="EH301" s="507">
        <v>0</v>
      </c>
      <c r="EI301" s="507">
        <v>0</v>
      </c>
      <c r="EJ301" s="507">
        <v>0</v>
      </c>
      <c r="EK301" s="507">
        <v>0</v>
      </c>
      <c r="EL301" s="507">
        <v>0</v>
      </c>
    </row>
    <row r="302" spans="1:142" x14ac:dyDescent="0.2">
      <c r="A302" s="358">
        <f>EOMONTH(A303,-1)</f>
        <v>45230</v>
      </c>
      <c r="B302" s="507">
        <f t="shared" si="1215"/>
        <v>0</v>
      </c>
      <c r="C302" s="507">
        <f t="shared" si="1216"/>
        <v>0</v>
      </c>
      <c r="D302" s="507">
        <f t="shared" si="1196"/>
        <v>0</v>
      </c>
      <c r="E302" s="507">
        <f t="shared" si="1197"/>
        <v>0</v>
      </c>
      <c r="F302" s="507">
        <f t="shared" si="1198"/>
        <v>0</v>
      </c>
      <c r="G302" s="507">
        <f t="shared" si="1199"/>
        <v>0</v>
      </c>
      <c r="H302" s="507">
        <f t="shared" si="1200"/>
        <v>0</v>
      </c>
      <c r="I302" s="507">
        <f t="shared" si="1201"/>
        <v>0</v>
      </c>
      <c r="J302" s="507">
        <f t="shared" si="1202"/>
        <v>0</v>
      </c>
      <c r="L302" s="358">
        <f>EOMONTH(L303,-1)</f>
        <v>45230</v>
      </c>
      <c r="M302" s="507">
        <f t="shared" si="1217"/>
        <v>0</v>
      </c>
      <c r="N302" s="507">
        <v>0</v>
      </c>
      <c r="O302" s="507">
        <v>0</v>
      </c>
      <c r="P302" s="507">
        <v>0</v>
      </c>
      <c r="Q302" s="507">
        <v>0</v>
      </c>
      <c r="R302" s="507">
        <v>0</v>
      </c>
      <c r="S302" s="507">
        <v>0</v>
      </c>
      <c r="T302" s="507">
        <v>0</v>
      </c>
      <c r="U302" s="507">
        <v>0</v>
      </c>
      <c r="W302" s="358">
        <f>EOMONTH(W303,-1)</f>
        <v>45230</v>
      </c>
      <c r="X302" s="507">
        <f t="shared" si="1218"/>
        <v>0</v>
      </c>
      <c r="Y302" s="507">
        <v>0</v>
      </c>
      <c r="Z302" s="507">
        <v>0</v>
      </c>
      <c r="AA302" s="507">
        <v>0</v>
      </c>
      <c r="AB302" s="507">
        <v>0</v>
      </c>
      <c r="AC302" s="507">
        <v>0</v>
      </c>
      <c r="AD302" s="507">
        <v>0</v>
      </c>
      <c r="AE302" s="507">
        <v>0</v>
      </c>
      <c r="AF302" s="507">
        <v>0</v>
      </c>
      <c r="AH302" s="358">
        <f>EOMONTH(AH303,-1)</f>
        <v>45230</v>
      </c>
      <c r="AI302" s="507">
        <f t="shared" si="1219"/>
        <v>0</v>
      </c>
      <c r="AJ302" s="507">
        <v>0</v>
      </c>
      <c r="AK302" s="507">
        <v>0</v>
      </c>
      <c r="AL302" s="507">
        <v>0</v>
      </c>
      <c r="AM302" s="507">
        <v>0</v>
      </c>
      <c r="AN302" s="507">
        <v>0</v>
      </c>
      <c r="AO302" s="507">
        <v>0</v>
      </c>
      <c r="AP302" s="507">
        <v>0</v>
      </c>
      <c r="AQ302" s="507">
        <v>0</v>
      </c>
      <c r="AS302" s="358">
        <f>EOMONTH(AS303,-1)</f>
        <v>45230</v>
      </c>
      <c r="AT302" s="507">
        <f t="shared" si="1220"/>
        <v>0</v>
      </c>
      <c r="AU302" s="507">
        <v>0</v>
      </c>
      <c r="AV302" s="507">
        <v>0</v>
      </c>
      <c r="AW302" s="507">
        <v>0</v>
      </c>
      <c r="AX302" s="507">
        <v>0</v>
      </c>
      <c r="AY302" s="507">
        <v>0</v>
      </c>
      <c r="AZ302" s="507">
        <v>0</v>
      </c>
      <c r="BA302" s="507">
        <v>0</v>
      </c>
      <c r="BB302" s="507">
        <v>0</v>
      </c>
      <c r="BD302" s="358">
        <f>EOMONTH(BD303,-1)</f>
        <v>45230</v>
      </c>
      <c r="BE302" s="507">
        <f t="shared" si="1221"/>
        <v>0</v>
      </c>
      <c r="BF302" s="507">
        <v>0</v>
      </c>
      <c r="BG302" s="507">
        <v>0</v>
      </c>
      <c r="BH302" s="507">
        <v>0</v>
      </c>
      <c r="BI302" s="507">
        <v>0</v>
      </c>
      <c r="BJ302" s="507">
        <v>0</v>
      </c>
      <c r="BK302" s="507">
        <v>0</v>
      </c>
      <c r="BL302" s="507">
        <v>0</v>
      </c>
      <c r="BM302" s="507">
        <v>0</v>
      </c>
      <c r="BO302" s="358">
        <f>EOMONTH(BO303,-1)</f>
        <v>45230</v>
      </c>
      <c r="BP302" s="507">
        <f t="shared" si="1222"/>
        <v>0</v>
      </c>
      <c r="BQ302" s="507">
        <v>0</v>
      </c>
      <c r="BR302" s="507">
        <v>0</v>
      </c>
      <c r="BS302" s="507">
        <v>0</v>
      </c>
      <c r="BT302" s="507">
        <v>0</v>
      </c>
      <c r="BU302" s="507">
        <v>0</v>
      </c>
      <c r="BV302" s="507">
        <v>0</v>
      </c>
      <c r="BW302" s="507">
        <v>0</v>
      </c>
      <c r="BX302" s="507">
        <v>0</v>
      </c>
      <c r="BZ302" s="358">
        <f>EOMONTH(BZ303,-1)</f>
        <v>45230</v>
      </c>
      <c r="CA302" s="507">
        <f t="shared" si="1223"/>
        <v>0</v>
      </c>
      <c r="CB302" s="507">
        <v>0</v>
      </c>
      <c r="CC302" s="507">
        <v>0</v>
      </c>
      <c r="CD302" s="507">
        <v>0</v>
      </c>
      <c r="CE302" s="507">
        <v>0</v>
      </c>
      <c r="CF302" s="507">
        <v>0</v>
      </c>
      <c r="CG302" s="507">
        <v>0</v>
      </c>
      <c r="CH302" s="507">
        <v>0</v>
      </c>
      <c r="CI302" s="507">
        <v>0</v>
      </c>
      <c r="CK302" s="358">
        <f>EOMONTH(CK303,-1)</f>
        <v>45230</v>
      </c>
      <c r="CL302" s="507">
        <f t="shared" si="1224"/>
        <v>0</v>
      </c>
      <c r="CM302" s="507">
        <v>0</v>
      </c>
      <c r="CN302" s="507">
        <v>0</v>
      </c>
      <c r="CO302" s="507">
        <v>0</v>
      </c>
      <c r="CP302" s="507">
        <v>0</v>
      </c>
      <c r="CQ302" s="507">
        <v>0</v>
      </c>
      <c r="CR302" s="507">
        <v>0</v>
      </c>
      <c r="CS302" s="507">
        <v>0</v>
      </c>
      <c r="CT302" s="507">
        <v>0</v>
      </c>
      <c r="CV302" s="358">
        <f>EOMONTH(CV303,-1)</f>
        <v>45230</v>
      </c>
      <c r="CW302" s="507">
        <f t="shared" si="1225"/>
        <v>0</v>
      </c>
      <c r="CX302" s="507">
        <v>0</v>
      </c>
      <c r="CY302" s="507">
        <v>0</v>
      </c>
      <c r="CZ302" s="507">
        <v>0</v>
      </c>
      <c r="DA302" s="507">
        <v>0</v>
      </c>
      <c r="DB302" s="507">
        <v>0</v>
      </c>
      <c r="DC302" s="507">
        <v>0</v>
      </c>
      <c r="DD302" s="507">
        <v>0</v>
      </c>
      <c r="DE302" s="507">
        <v>0</v>
      </c>
      <c r="DG302" s="358">
        <f>EOMONTH(DG303,-1)</f>
        <v>45230</v>
      </c>
      <c r="DH302" s="507">
        <f t="shared" si="1226"/>
        <v>0</v>
      </c>
      <c r="DI302" s="507">
        <v>0</v>
      </c>
      <c r="DJ302" s="507">
        <v>0</v>
      </c>
      <c r="DK302" s="507">
        <v>0</v>
      </c>
      <c r="DL302" s="507">
        <v>0</v>
      </c>
      <c r="DM302" s="507">
        <v>0</v>
      </c>
      <c r="DN302" s="507">
        <v>0</v>
      </c>
      <c r="DO302" s="507">
        <v>0</v>
      </c>
      <c r="DP302" s="507">
        <v>0</v>
      </c>
      <c r="DR302" s="358">
        <f>EOMONTH(DR303,-1)</f>
        <v>45230</v>
      </c>
      <c r="DS302" s="507">
        <f t="shared" si="1227"/>
        <v>0</v>
      </c>
      <c r="DT302" s="507">
        <v>0</v>
      </c>
      <c r="DU302" s="507">
        <v>0</v>
      </c>
      <c r="DV302" s="507">
        <v>0</v>
      </c>
      <c r="DW302" s="507">
        <v>0</v>
      </c>
      <c r="DX302" s="507">
        <v>0</v>
      </c>
      <c r="DY302" s="507">
        <v>0</v>
      </c>
      <c r="DZ302" s="507">
        <v>0</v>
      </c>
      <c r="EA302" s="507">
        <v>0</v>
      </c>
      <c r="EC302" s="358">
        <f>EOMONTH(EC303,-1)</f>
        <v>45230</v>
      </c>
      <c r="ED302" s="507">
        <f t="shared" si="1228"/>
        <v>0</v>
      </c>
      <c r="EE302" s="507">
        <v>0</v>
      </c>
      <c r="EF302" s="507">
        <v>0</v>
      </c>
      <c r="EG302" s="507">
        <v>0</v>
      </c>
      <c r="EH302" s="507">
        <v>0</v>
      </c>
      <c r="EI302" s="507">
        <v>0</v>
      </c>
      <c r="EJ302" s="507">
        <v>0</v>
      </c>
      <c r="EK302" s="507">
        <v>0</v>
      </c>
      <c r="EL302" s="507">
        <v>0</v>
      </c>
    </row>
    <row r="303" spans="1:142" x14ac:dyDescent="0.2">
      <c r="A303" s="1453">
        <f>$A$39</f>
        <v>45260</v>
      </c>
      <c r="B303" s="1454">
        <f t="shared" si="1215"/>
        <v>0</v>
      </c>
      <c r="C303" s="1454">
        <f t="shared" si="1216"/>
        <v>0</v>
      </c>
      <c r="D303" s="1454">
        <f t="shared" si="1196"/>
        <v>0</v>
      </c>
      <c r="E303" s="1454">
        <f t="shared" si="1197"/>
        <v>0</v>
      </c>
      <c r="F303" s="1454">
        <f t="shared" si="1198"/>
        <v>0</v>
      </c>
      <c r="G303" s="1454">
        <f t="shared" si="1199"/>
        <v>0</v>
      </c>
      <c r="H303" s="1454">
        <f t="shared" si="1200"/>
        <v>0</v>
      </c>
      <c r="I303" s="1454">
        <f t="shared" si="1201"/>
        <v>0</v>
      </c>
      <c r="J303" s="1454">
        <f t="shared" si="1202"/>
        <v>0</v>
      </c>
      <c r="L303" s="1453">
        <f>$A$39</f>
        <v>45260</v>
      </c>
      <c r="M303" s="1454">
        <f t="shared" si="1217"/>
        <v>0</v>
      </c>
      <c r="N303" s="1454">
        <v>0</v>
      </c>
      <c r="O303" s="1454">
        <v>0</v>
      </c>
      <c r="P303" s="1454">
        <v>0</v>
      </c>
      <c r="Q303" s="1454">
        <v>0</v>
      </c>
      <c r="R303" s="1454">
        <v>0</v>
      </c>
      <c r="S303" s="1454">
        <v>0</v>
      </c>
      <c r="T303" s="1454">
        <v>0</v>
      </c>
      <c r="U303" s="1454">
        <v>0</v>
      </c>
      <c r="W303" s="1453">
        <f>$A$39</f>
        <v>45260</v>
      </c>
      <c r="X303" s="1454">
        <f t="shared" si="1218"/>
        <v>0</v>
      </c>
      <c r="Y303" s="1454">
        <v>0</v>
      </c>
      <c r="Z303" s="1454">
        <v>0</v>
      </c>
      <c r="AA303" s="1454">
        <v>0</v>
      </c>
      <c r="AB303" s="1454">
        <v>0</v>
      </c>
      <c r="AC303" s="1454">
        <v>0</v>
      </c>
      <c r="AD303" s="1454">
        <v>0</v>
      </c>
      <c r="AE303" s="1454">
        <v>0</v>
      </c>
      <c r="AF303" s="1454">
        <v>0</v>
      </c>
      <c r="AH303" s="1453">
        <f>$A$39</f>
        <v>45260</v>
      </c>
      <c r="AI303" s="1454">
        <f t="shared" si="1219"/>
        <v>0</v>
      </c>
      <c r="AJ303" s="1454">
        <v>0</v>
      </c>
      <c r="AK303" s="1454">
        <v>0</v>
      </c>
      <c r="AL303" s="1454">
        <v>0</v>
      </c>
      <c r="AM303" s="1454">
        <v>0</v>
      </c>
      <c r="AN303" s="1454">
        <v>0</v>
      </c>
      <c r="AO303" s="1454">
        <v>0</v>
      </c>
      <c r="AP303" s="1454">
        <v>0</v>
      </c>
      <c r="AQ303" s="1454">
        <v>0</v>
      </c>
      <c r="AS303" s="1453">
        <f>$A$39</f>
        <v>45260</v>
      </c>
      <c r="AT303" s="1454">
        <f t="shared" si="1220"/>
        <v>0</v>
      </c>
      <c r="AU303" s="1454">
        <v>0</v>
      </c>
      <c r="AV303" s="1454">
        <v>0</v>
      </c>
      <c r="AW303" s="1454">
        <v>0</v>
      </c>
      <c r="AX303" s="1454">
        <v>0</v>
      </c>
      <c r="AY303" s="1454">
        <v>0</v>
      </c>
      <c r="AZ303" s="1454">
        <v>0</v>
      </c>
      <c r="BA303" s="1454">
        <v>0</v>
      </c>
      <c r="BB303" s="1454">
        <v>0</v>
      </c>
      <c r="BD303" s="1453">
        <f>$A$39</f>
        <v>45260</v>
      </c>
      <c r="BE303" s="1454">
        <f t="shared" si="1221"/>
        <v>0</v>
      </c>
      <c r="BF303" s="1454">
        <v>0</v>
      </c>
      <c r="BG303" s="1454">
        <v>0</v>
      </c>
      <c r="BH303" s="1454">
        <v>0</v>
      </c>
      <c r="BI303" s="1454">
        <v>0</v>
      </c>
      <c r="BJ303" s="1454">
        <v>0</v>
      </c>
      <c r="BK303" s="1454">
        <v>0</v>
      </c>
      <c r="BL303" s="1454">
        <v>0</v>
      </c>
      <c r="BM303" s="1454">
        <v>0</v>
      </c>
      <c r="BO303" s="1453">
        <f>$A$39</f>
        <v>45260</v>
      </c>
      <c r="BP303" s="1454">
        <f t="shared" si="1222"/>
        <v>0</v>
      </c>
      <c r="BQ303" s="1454">
        <v>0</v>
      </c>
      <c r="BR303" s="1454">
        <v>0</v>
      </c>
      <c r="BS303" s="1454">
        <v>0</v>
      </c>
      <c r="BT303" s="1454">
        <v>0</v>
      </c>
      <c r="BU303" s="1454">
        <v>0</v>
      </c>
      <c r="BV303" s="1454">
        <v>0</v>
      </c>
      <c r="BW303" s="1454">
        <v>0</v>
      </c>
      <c r="BX303" s="1454">
        <v>0</v>
      </c>
      <c r="BZ303" s="1453">
        <f>$A$39</f>
        <v>45260</v>
      </c>
      <c r="CA303" s="1454">
        <f t="shared" si="1223"/>
        <v>0</v>
      </c>
      <c r="CB303" s="1454">
        <v>0</v>
      </c>
      <c r="CC303" s="1454">
        <v>0</v>
      </c>
      <c r="CD303" s="1454">
        <v>0</v>
      </c>
      <c r="CE303" s="1454">
        <v>0</v>
      </c>
      <c r="CF303" s="1454">
        <v>0</v>
      </c>
      <c r="CG303" s="1454">
        <v>0</v>
      </c>
      <c r="CH303" s="1454">
        <v>0</v>
      </c>
      <c r="CI303" s="1454">
        <v>0</v>
      </c>
      <c r="CK303" s="1453">
        <f>$A$39</f>
        <v>45260</v>
      </c>
      <c r="CL303" s="1454">
        <f t="shared" si="1224"/>
        <v>0</v>
      </c>
      <c r="CM303" s="1454">
        <v>0</v>
      </c>
      <c r="CN303" s="1454">
        <v>0</v>
      </c>
      <c r="CO303" s="1454">
        <v>0</v>
      </c>
      <c r="CP303" s="1454">
        <v>0</v>
      </c>
      <c r="CQ303" s="1454">
        <v>0</v>
      </c>
      <c r="CR303" s="1454">
        <v>0</v>
      </c>
      <c r="CS303" s="1454">
        <v>0</v>
      </c>
      <c r="CT303" s="1454">
        <v>0</v>
      </c>
      <c r="CV303" s="1453">
        <f>$A$39</f>
        <v>45260</v>
      </c>
      <c r="CW303" s="1454">
        <f t="shared" si="1225"/>
        <v>0</v>
      </c>
      <c r="CX303" s="1454">
        <v>0</v>
      </c>
      <c r="CY303" s="1454">
        <v>0</v>
      </c>
      <c r="CZ303" s="1454">
        <v>0</v>
      </c>
      <c r="DA303" s="1454">
        <v>0</v>
      </c>
      <c r="DB303" s="1454">
        <v>0</v>
      </c>
      <c r="DC303" s="1454">
        <v>0</v>
      </c>
      <c r="DD303" s="1454">
        <v>0</v>
      </c>
      <c r="DE303" s="1454">
        <v>0</v>
      </c>
      <c r="DG303" s="1453">
        <f>$A$39</f>
        <v>45260</v>
      </c>
      <c r="DH303" s="1454">
        <f t="shared" si="1226"/>
        <v>0</v>
      </c>
      <c r="DI303" s="1454">
        <v>0</v>
      </c>
      <c r="DJ303" s="1454">
        <v>0</v>
      </c>
      <c r="DK303" s="1454">
        <v>0</v>
      </c>
      <c r="DL303" s="1454">
        <v>0</v>
      </c>
      <c r="DM303" s="1454">
        <v>0</v>
      </c>
      <c r="DN303" s="1454">
        <v>0</v>
      </c>
      <c r="DO303" s="1454">
        <v>0</v>
      </c>
      <c r="DP303" s="1454">
        <v>0</v>
      </c>
      <c r="DR303" s="1453">
        <f>$A$39</f>
        <v>45260</v>
      </c>
      <c r="DS303" s="1454">
        <f t="shared" si="1227"/>
        <v>0</v>
      </c>
      <c r="DT303" s="1454">
        <v>0</v>
      </c>
      <c r="DU303" s="1454">
        <v>0</v>
      </c>
      <c r="DV303" s="1454">
        <v>0</v>
      </c>
      <c r="DW303" s="1454">
        <v>0</v>
      </c>
      <c r="DX303" s="1454">
        <v>0</v>
      </c>
      <c r="DY303" s="1454">
        <v>0</v>
      </c>
      <c r="DZ303" s="1454">
        <v>0</v>
      </c>
      <c r="EA303" s="1454">
        <v>0</v>
      </c>
      <c r="EC303" s="1453">
        <f>$A$39</f>
        <v>45260</v>
      </c>
      <c r="ED303" s="1454">
        <f t="shared" si="1228"/>
        <v>0</v>
      </c>
      <c r="EE303" s="1454">
        <v>0</v>
      </c>
      <c r="EF303" s="1454">
        <v>0</v>
      </c>
      <c r="EG303" s="1454">
        <v>0</v>
      </c>
      <c r="EH303" s="1454">
        <v>0</v>
      </c>
      <c r="EI303" s="1454">
        <v>0</v>
      </c>
      <c r="EJ303" s="1454">
        <v>0</v>
      </c>
      <c r="EK303" s="1454">
        <v>0</v>
      </c>
      <c r="EL303" s="1454">
        <v>0</v>
      </c>
    </row>
    <row r="304" spans="1:142" x14ac:dyDescent="0.2">
      <c r="A304" s="504" t="s">
        <v>521</v>
      </c>
      <c r="B304" s="507">
        <f t="shared" ref="B304:B309" si="1229">SUM(C304:J304)</f>
        <v>0</v>
      </c>
      <c r="C304" s="507">
        <f t="shared" ref="C304:H304" si="1230">AVERAGE(C301:C303)</f>
        <v>0</v>
      </c>
      <c r="D304" s="507">
        <f t="shared" si="1230"/>
        <v>0</v>
      </c>
      <c r="E304" s="507">
        <f t="shared" si="1230"/>
        <v>0</v>
      </c>
      <c r="F304" s="507">
        <f t="shared" si="1230"/>
        <v>0</v>
      </c>
      <c r="G304" s="507">
        <f t="shared" si="1230"/>
        <v>0</v>
      </c>
      <c r="H304" s="507">
        <f t="shared" si="1230"/>
        <v>0</v>
      </c>
      <c r="I304" s="507">
        <f>AVERAGE(I301:I303)</f>
        <v>0</v>
      </c>
      <c r="J304" s="507">
        <f>AVERAGE(J301:J303)</f>
        <v>0</v>
      </c>
      <c r="L304" s="504" t="s">
        <v>521</v>
      </c>
      <c r="M304" s="507">
        <f t="shared" ref="M304:M309" si="1231">SUM(N304:U304)</f>
        <v>0</v>
      </c>
      <c r="N304" s="507">
        <f t="shared" ref="N304:S304" si="1232">AVERAGE(N301:N303)</f>
        <v>0</v>
      </c>
      <c r="O304" s="507">
        <f t="shared" si="1232"/>
        <v>0</v>
      </c>
      <c r="P304" s="507">
        <f t="shared" si="1232"/>
        <v>0</v>
      </c>
      <c r="Q304" s="507">
        <f t="shared" si="1232"/>
        <v>0</v>
      </c>
      <c r="R304" s="507">
        <f t="shared" si="1232"/>
        <v>0</v>
      </c>
      <c r="S304" s="507">
        <f t="shared" si="1232"/>
        <v>0</v>
      </c>
      <c r="T304" s="507">
        <f>AVERAGE(T301:T303)</f>
        <v>0</v>
      </c>
      <c r="U304" s="507">
        <f>AVERAGE(U301:U303)</f>
        <v>0</v>
      </c>
      <c r="W304" s="504" t="s">
        <v>521</v>
      </c>
      <c r="X304" s="507">
        <f t="shared" ref="X304:X309" si="1233">SUM(Y304:AF304)</f>
        <v>0</v>
      </c>
      <c r="Y304" s="507">
        <f t="shared" ref="Y304:AD304" si="1234">AVERAGE(Y301:Y303)</f>
        <v>0</v>
      </c>
      <c r="Z304" s="507">
        <f t="shared" si="1234"/>
        <v>0</v>
      </c>
      <c r="AA304" s="507">
        <f t="shared" si="1234"/>
        <v>0</v>
      </c>
      <c r="AB304" s="507">
        <f t="shared" si="1234"/>
        <v>0</v>
      </c>
      <c r="AC304" s="507">
        <f t="shared" si="1234"/>
        <v>0</v>
      </c>
      <c r="AD304" s="507">
        <f t="shared" si="1234"/>
        <v>0</v>
      </c>
      <c r="AE304" s="507">
        <f>AVERAGE(AE301:AE303)</f>
        <v>0</v>
      </c>
      <c r="AF304" s="507">
        <f>AVERAGE(AF301:AF303)</f>
        <v>0</v>
      </c>
      <c r="AH304" s="504" t="s">
        <v>521</v>
      </c>
      <c r="AI304" s="507">
        <f t="shared" ref="AI304:AI309" si="1235">SUM(AJ304:AQ304)</f>
        <v>0</v>
      </c>
      <c r="AJ304" s="507">
        <f t="shared" ref="AJ304:AO304" si="1236">AVERAGE(AJ301:AJ303)</f>
        <v>0</v>
      </c>
      <c r="AK304" s="507">
        <f t="shared" si="1236"/>
        <v>0</v>
      </c>
      <c r="AL304" s="507">
        <f t="shared" si="1236"/>
        <v>0</v>
      </c>
      <c r="AM304" s="507">
        <f t="shared" si="1236"/>
        <v>0</v>
      </c>
      <c r="AN304" s="507">
        <f t="shared" si="1236"/>
        <v>0</v>
      </c>
      <c r="AO304" s="507">
        <f t="shared" si="1236"/>
        <v>0</v>
      </c>
      <c r="AP304" s="507">
        <f>AVERAGE(AP301:AP303)</f>
        <v>0</v>
      </c>
      <c r="AQ304" s="507">
        <f>AVERAGE(AQ301:AQ303)</f>
        <v>0</v>
      </c>
      <c r="AS304" s="504" t="s">
        <v>521</v>
      </c>
      <c r="AT304" s="507">
        <f t="shared" ref="AT304:AT309" si="1237">SUM(AU304:BB304)</f>
        <v>0</v>
      </c>
      <c r="AU304" s="507">
        <f t="shared" ref="AU304:AZ304" si="1238">AVERAGE(AU301:AU303)</f>
        <v>0</v>
      </c>
      <c r="AV304" s="507">
        <f t="shared" si="1238"/>
        <v>0</v>
      </c>
      <c r="AW304" s="507">
        <f t="shared" si="1238"/>
        <v>0</v>
      </c>
      <c r="AX304" s="507">
        <f t="shared" si="1238"/>
        <v>0</v>
      </c>
      <c r="AY304" s="507">
        <f t="shared" si="1238"/>
        <v>0</v>
      </c>
      <c r="AZ304" s="507">
        <f t="shared" si="1238"/>
        <v>0</v>
      </c>
      <c r="BA304" s="507">
        <f>AVERAGE(BA301:BA303)</f>
        <v>0</v>
      </c>
      <c r="BB304" s="507">
        <f>AVERAGE(BB301:BB303)</f>
        <v>0</v>
      </c>
      <c r="BD304" s="504" t="s">
        <v>521</v>
      </c>
      <c r="BE304" s="507">
        <f t="shared" ref="BE304:BE309" si="1239">SUM(BF304:BM304)</f>
        <v>0</v>
      </c>
      <c r="BF304" s="507">
        <f t="shared" ref="BF304:BK304" si="1240">AVERAGE(BF301:BF303)</f>
        <v>0</v>
      </c>
      <c r="BG304" s="507">
        <f t="shared" si="1240"/>
        <v>0</v>
      </c>
      <c r="BH304" s="507">
        <f t="shared" si="1240"/>
        <v>0</v>
      </c>
      <c r="BI304" s="507">
        <f t="shared" si="1240"/>
        <v>0</v>
      </c>
      <c r="BJ304" s="507">
        <f t="shared" si="1240"/>
        <v>0</v>
      </c>
      <c r="BK304" s="507">
        <f t="shared" si="1240"/>
        <v>0</v>
      </c>
      <c r="BL304" s="507">
        <f>AVERAGE(BL301:BL303)</f>
        <v>0</v>
      </c>
      <c r="BM304" s="507">
        <f>AVERAGE(BM301:BM303)</f>
        <v>0</v>
      </c>
      <c r="BO304" s="504" t="s">
        <v>521</v>
      </c>
      <c r="BP304" s="507">
        <f t="shared" ref="BP304:BP309" si="1241">SUM(BQ304:BX304)</f>
        <v>0</v>
      </c>
      <c r="BQ304" s="507">
        <f t="shared" ref="BQ304:BV304" si="1242">AVERAGE(BQ301:BQ303)</f>
        <v>0</v>
      </c>
      <c r="BR304" s="507">
        <f t="shared" si="1242"/>
        <v>0</v>
      </c>
      <c r="BS304" s="507">
        <f t="shared" si="1242"/>
        <v>0</v>
      </c>
      <c r="BT304" s="507">
        <f t="shared" si="1242"/>
        <v>0</v>
      </c>
      <c r="BU304" s="507">
        <f t="shared" si="1242"/>
        <v>0</v>
      </c>
      <c r="BV304" s="507">
        <f t="shared" si="1242"/>
        <v>0</v>
      </c>
      <c r="BW304" s="507">
        <f>AVERAGE(BW301:BW303)</f>
        <v>0</v>
      </c>
      <c r="BX304" s="507">
        <f>AVERAGE(BX301:BX303)</f>
        <v>0</v>
      </c>
      <c r="BZ304" s="504" t="s">
        <v>521</v>
      </c>
      <c r="CA304" s="507">
        <f t="shared" ref="CA304:CA309" si="1243">SUM(CB304:CI304)</f>
        <v>0</v>
      </c>
      <c r="CB304" s="507">
        <f t="shared" ref="CB304:CG304" si="1244">AVERAGE(CB301:CB303)</f>
        <v>0</v>
      </c>
      <c r="CC304" s="507">
        <f t="shared" si="1244"/>
        <v>0</v>
      </c>
      <c r="CD304" s="507">
        <f t="shared" si="1244"/>
        <v>0</v>
      </c>
      <c r="CE304" s="507">
        <f t="shared" si="1244"/>
        <v>0</v>
      </c>
      <c r="CF304" s="507">
        <f t="shared" si="1244"/>
        <v>0</v>
      </c>
      <c r="CG304" s="507">
        <f t="shared" si="1244"/>
        <v>0</v>
      </c>
      <c r="CH304" s="507">
        <f>AVERAGE(CH301:CH303)</f>
        <v>0</v>
      </c>
      <c r="CI304" s="507">
        <f>AVERAGE(CI301:CI303)</f>
        <v>0</v>
      </c>
      <c r="CK304" s="504" t="s">
        <v>521</v>
      </c>
      <c r="CL304" s="507">
        <f t="shared" ref="CL304:CL309" si="1245">SUM(CM304:CT304)</f>
        <v>0</v>
      </c>
      <c r="CM304" s="507">
        <f t="shared" ref="CM304:CR304" si="1246">AVERAGE(CM301:CM303)</f>
        <v>0</v>
      </c>
      <c r="CN304" s="507">
        <f t="shared" si="1246"/>
        <v>0</v>
      </c>
      <c r="CO304" s="507">
        <f t="shared" si="1246"/>
        <v>0</v>
      </c>
      <c r="CP304" s="507">
        <f t="shared" si="1246"/>
        <v>0</v>
      </c>
      <c r="CQ304" s="507">
        <f t="shared" si="1246"/>
        <v>0</v>
      </c>
      <c r="CR304" s="507">
        <f t="shared" si="1246"/>
        <v>0</v>
      </c>
      <c r="CS304" s="507">
        <f>AVERAGE(CS301:CS303)</f>
        <v>0</v>
      </c>
      <c r="CT304" s="507">
        <f>AVERAGE(CT301:CT303)</f>
        <v>0</v>
      </c>
      <c r="CV304" s="504" t="s">
        <v>521</v>
      </c>
      <c r="CW304" s="507">
        <f t="shared" ref="CW304:CW309" si="1247">SUM(CX304:DE304)</f>
        <v>0</v>
      </c>
      <c r="CX304" s="507">
        <f t="shared" ref="CX304:DC304" si="1248">AVERAGE(CX301:CX303)</f>
        <v>0</v>
      </c>
      <c r="CY304" s="507">
        <f t="shared" si="1248"/>
        <v>0</v>
      </c>
      <c r="CZ304" s="507">
        <f t="shared" si="1248"/>
        <v>0</v>
      </c>
      <c r="DA304" s="507">
        <f t="shared" si="1248"/>
        <v>0</v>
      </c>
      <c r="DB304" s="507">
        <f t="shared" si="1248"/>
        <v>0</v>
      </c>
      <c r="DC304" s="507">
        <f t="shared" si="1248"/>
        <v>0</v>
      </c>
      <c r="DD304" s="507">
        <f>AVERAGE(DD301:DD303)</f>
        <v>0</v>
      </c>
      <c r="DE304" s="507">
        <f>AVERAGE(DE301:DE303)</f>
        <v>0</v>
      </c>
      <c r="DG304" s="504" t="s">
        <v>521</v>
      </c>
      <c r="DH304" s="507">
        <f t="shared" ref="DH304:DH309" si="1249">SUM(DI304:DP304)</f>
        <v>0</v>
      </c>
      <c r="DI304" s="507">
        <f t="shared" ref="DI304:DN304" si="1250">AVERAGE(DI301:DI303)</f>
        <v>0</v>
      </c>
      <c r="DJ304" s="507">
        <f t="shared" si="1250"/>
        <v>0</v>
      </c>
      <c r="DK304" s="507">
        <f t="shared" si="1250"/>
        <v>0</v>
      </c>
      <c r="DL304" s="507">
        <f t="shared" si="1250"/>
        <v>0</v>
      </c>
      <c r="DM304" s="507">
        <f t="shared" si="1250"/>
        <v>0</v>
      </c>
      <c r="DN304" s="507">
        <f t="shared" si="1250"/>
        <v>0</v>
      </c>
      <c r="DO304" s="507">
        <f>AVERAGE(DO301:DO303)</f>
        <v>0</v>
      </c>
      <c r="DP304" s="507">
        <f>AVERAGE(DP301:DP303)</f>
        <v>0</v>
      </c>
      <c r="DR304" s="504" t="s">
        <v>521</v>
      </c>
      <c r="DS304" s="507">
        <f t="shared" ref="DS304:DS309" si="1251">SUM(DT304:EA304)</f>
        <v>0</v>
      </c>
      <c r="DT304" s="507">
        <f t="shared" ref="DT304:DY304" si="1252">AVERAGE(DT301:DT303)</f>
        <v>0</v>
      </c>
      <c r="DU304" s="507">
        <f t="shared" si="1252"/>
        <v>0</v>
      </c>
      <c r="DV304" s="507">
        <f t="shared" si="1252"/>
        <v>0</v>
      </c>
      <c r="DW304" s="507">
        <f t="shared" si="1252"/>
        <v>0</v>
      </c>
      <c r="DX304" s="507">
        <f t="shared" si="1252"/>
        <v>0</v>
      </c>
      <c r="DY304" s="507">
        <f t="shared" si="1252"/>
        <v>0</v>
      </c>
      <c r="DZ304" s="507">
        <f>AVERAGE(DZ301:DZ303)</f>
        <v>0</v>
      </c>
      <c r="EA304" s="507">
        <f>AVERAGE(EA301:EA303)</f>
        <v>0</v>
      </c>
      <c r="EC304" s="504" t="s">
        <v>521</v>
      </c>
      <c r="ED304" s="507">
        <f t="shared" ref="ED304:ED309" si="1253">SUM(EE304:EL304)</f>
        <v>0</v>
      </c>
      <c r="EE304" s="507">
        <f t="shared" ref="EE304:EJ304" si="1254">AVERAGE(EE301:EE303)</f>
        <v>0</v>
      </c>
      <c r="EF304" s="507">
        <f t="shared" si="1254"/>
        <v>0</v>
      </c>
      <c r="EG304" s="507">
        <f t="shared" si="1254"/>
        <v>0</v>
      </c>
      <c r="EH304" s="507">
        <f t="shared" si="1254"/>
        <v>0</v>
      </c>
      <c r="EI304" s="507">
        <f t="shared" si="1254"/>
        <v>0</v>
      </c>
      <c r="EJ304" s="507">
        <f t="shared" si="1254"/>
        <v>0</v>
      </c>
      <c r="EK304" s="507">
        <f>AVERAGE(EK301:EK303)</f>
        <v>0</v>
      </c>
      <c r="EL304" s="507">
        <f>AVERAGE(EL301:EL303)</f>
        <v>0</v>
      </c>
    </row>
    <row r="305" spans="1:142" x14ac:dyDescent="0.2">
      <c r="A305" s="504" t="s">
        <v>522</v>
      </c>
      <c r="B305" s="507">
        <f t="shared" si="1229"/>
        <v>0</v>
      </c>
      <c r="C305" s="507">
        <f t="shared" ref="C305:H305" si="1255">AVERAGE(C298:C303)</f>
        <v>0</v>
      </c>
      <c r="D305" s="507">
        <f t="shared" si="1255"/>
        <v>0</v>
      </c>
      <c r="E305" s="507">
        <f t="shared" si="1255"/>
        <v>0</v>
      </c>
      <c r="F305" s="507">
        <f t="shared" si="1255"/>
        <v>0</v>
      </c>
      <c r="G305" s="507">
        <f t="shared" si="1255"/>
        <v>0</v>
      </c>
      <c r="H305" s="507">
        <f t="shared" si="1255"/>
        <v>0</v>
      </c>
      <c r="I305" s="507">
        <f>AVERAGE(I298:I303)</f>
        <v>0</v>
      </c>
      <c r="J305" s="507">
        <f>AVERAGE(J298:J303)</f>
        <v>0</v>
      </c>
      <c r="L305" s="504" t="s">
        <v>522</v>
      </c>
      <c r="M305" s="507">
        <f t="shared" si="1231"/>
        <v>0</v>
      </c>
      <c r="N305" s="507">
        <f t="shared" ref="N305:S305" si="1256">AVERAGE(N298:N303)</f>
        <v>0</v>
      </c>
      <c r="O305" s="507">
        <f t="shared" si="1256"/>
        <v>0</v>
      </c>
      <c r="P305" s="507">
        <f t="shared" si="1256"/>
        <v>0</v>
      </c>
      <c r="Q305" s="507">
        <f t="shared" si="1256"/>
        <v>0</v>
      </c>
      <c r="R305" s="507">
        <f t="shared" si="1256"/>
        <v>0</v>
      </c>
      <c r="S305" s="507">
        <f t="shared" si="1256"/>
        <v>0</v>
      </c>
      <c r="T305" s="507">
        <f>AVERAGE(T298:T303)</f>
        <v>0</v>
      </c>
      <c r="U305" s="507">
        <f>AVERAGE(U298:U303)</f>
        <v>0</v>
      </c>
      <c r="W305" s="504" t="s">
        <v>522</v>
      </c>
      <c r="X305" s="507">
        <f t="shared" si="1233"/>
        <v>0</v>
      </c>
      <c r="Y305" s="507">
        <f t="shared" ref="Y305:AD305" si="1257">AVERAGE(Y298:Y303)</f>
        <v>0</v>
      </c>
      <c r="Z305" s="507">
        <f t="shared" si="1257"/>
        <v>0</v>
      </c>
      <c r="AA305" s="507">
        <f t="shared" si="1257"/>
        <v>0</v>
      </c>
      <c r="AB305" s="507">
        <f t="shared" si="1257"/>
        <v>0</v>
      </c>
      <c r="AC305" s="507">
        <f t="shared" si="1257"/>
        <v>0</v>
      </c>
      <c r="AD305" s="507">
        <f t="shared" si="1257"/>
        <v>0</v>
      </c>
      <c r="AE305" s="507">
        <f>AVERAGE(AE298:AE303)</f>
        <v>0</v>
      </c>
      <c r="AF305" s="507">
        <f>AVERAGE(AF298:AF303)</f>
        <v>0</v>
      </c>
      <c r="AH305" s="504" t="s">
        <v>522</v>
      </c>
      <c r="AI305" s="507">
        <f t="shared" si="1235"/>
        <v>0</v>
      </c>
      <c r="AJ305" s="507">
        <f t="shared" ref="AJ305:AO305" si="1258">AVERAGE(AJ298:AJ303)</f>
        <v>0</v>
      </c>
      <c r="AK305" s="507">
        <f t="shared" si="1258"/>
        <v>0</v>
      </c>
      <c r="AL305" s="507">
        <f t="shared" si="1258"/>
        <v>0</v>
      </c>
      <c r="AM305" s="507">
        <f t="shared" si="1258"/>
        <v>0</v>
      </c>
      <c r="AN305" s="507">
        <f t="shared" si="1258"/>
        <v>0</v>
      </c>
      <c r="AO305" s="507">
        <f t="shared" si="1258"/>
        <v>0</v>
      </c>
      <c r="AP305" s="507">
        <f>AVERAGE(AP298:AP303)</f>
        <v>0</v>
      </c>
      <c r="AQ305" s="507">
        <f>AVERAGE(AQ298:AQ303)</f>
        <v>0</v>
      </c>
      <c r="AS305" s="504" t="s">
        <v>522</v>
      </c>
      <c r="AT305" s="507">
        <f t="shared" si="1237"/>
        <v>0</v>
      </c>
      <c r="AU305" s="507">
        <f t="shared" ref="AU305:AZ305" si="1259">AVERAGE(AU298:AU303)</f>
        <v>0</v>
      </c>
      <c r="AV305" s="507">
        <f t="shared" si="1259"/>
        <v>0</v>
      </c>
      <c r="AW305" s="507">
        <f t="shared" si="1259"/>
        <v>0</v>
      </c>
      <c r="AX305" s="507">
        <f t="shared" si="1259"/>
        <v>0</v>
      </c>
      <c r="AY305" s="507">
        <f t="shared" si="1259"/>
        <v>0</v>
      </c>
      <c r="AZ305" s="507">
        <f t="shared" si="1259"/>
        <v>0</v>
      </c>
      <c r="BA305" s="507">
        <f>AVERAGE(BA298:BA303)</f>
        <v>0</v>
      </c>
      <c r="BB305" s="507">
        <f>AVERAGE(BB298:BB303)</f>
        <v>0</v>
      </c>
      <c r="BD305" s="504" t="s">
        <v>522</v>
      </c>
      <c r="BE305" s="507">
        <f t="shared" si="1239"/>
        <v>0</v>
      </c>
      <c r="BF305" s="507">
        <f t="shared" ref="BF305:BK305" si="1260">AVERAGE(BF298:BF303)</f>
        <v>0</v>
      </c>
      <c r="BG305" s="507">
        <f t="shared" si="1260"/>
        <v>0</v>
      </c>
      <c r="BH305" s="507">
        <f t="shared" si="1260"/>
        <v>0</v>
      </c>
      <c r="BI305" s="507">
        <f t="shared" si="1260"/>
        <v>0</v>
      </c>
      <c r="BJ305" s="507">
        <f t="shared" si="1260"/>
        <v>0</v>
      </c>
      <c r="BK305" s="507">
        <f t="shared" si="1260"/>
        <v>0</v>
      </c>
      <c r="BL305" s="507">
        <f>AVERAGE(BL298:BL303)</f>
        <v>0</v>
      </c>
      <c r="BM305" s="507">
        <f>AVERAGE(BM298:BM303)</f>
        <v>0</v>
      </c>
      <c r="BO305" s="504" t="s">
        <v>522</v>
      </c>
      <c r="BP305" s="507">
        <f t="shared" si="1241"/>
        <v>0</v>
      </c>
      <c r="BQ305" s="507">
        <f t="shared" ref="BQ305:BV305" si="1261">AVERAGE(BQ298:BQ303)</f>
        <v>0</v>
      </c>
      <c r="BR305" s="507">
        <f t="shared" si="1261"/>
        <v>0</v>
      </c>
      <c r="BS305" s="507">
        <f t="shared" si="1261"/>
        <v>0</v>
      </c>
      <c r="BT305" s="507">
        <f t="shared" si="1261"/>
        <v>0</v>
      </c>
      <c r="BU305" s="507">
        <f t="shared" si="1261"/>
        <v>0</v>
      </c>
      <c r="BV305" s="507">
        <f t="shared" si="1261"/>
        <v>0</v>
      </c>
      <c r="BW305" s="507">
        <f>AVERAGE(BW298:BW303)</f>
        <v>0</v>
      </c>
      <c r="BX305" s="507">
        <f>AVERAGE(BX298:BX303)</f>
        <v>0</v>
      </c>
      <c r="BZ305" s="504" t="s">
        <v>522</v>
      </c>
      <c r="CA305" s="507">
        <f t="shared" si="1243"/>
        <v>0</v>
      </c>
      <c r="CB305" s="507">
        <f t="shared" ref="CB305:CG305" si="1262">AVERAGE(CB298:CB303)</f>
        <v>0</v>
      </c>
      <c r="CC305" s="507">
        <f t="shared" si="1262"/>
        <v>0</v>
      </c>
      <c r="CD305" s="507">
        <f t="shared" si="1262"/>
        <v>0</v>
      </c>
      <c r="CE305" s="507">
        <f t="shared" si="1262"/>
        <v>0</v>
      </c>
      <c r="CF305" s="507">
        <f t="shared" si="1262"/>
        <v>0</v>
      </c>
      <c r="CG305" s="507">
        <f t="shared" si="1262"/>
        <v>0</v>
      </c>
      <c r="CH305" s="507">
        <f>AVERAGE(CH298:CH303)</f>
        <v>0</v>
      </c>
      <c r="CI305" s="507">
        <f>AVERAGE(CI298:CI303)</f>
        <v>0</v>
      </c>
      <c r="CK305" s="504" t="s">
        <v>522</v>
      </c>
      <c r="CL305" s="507">
        <f t="shared" si="1245"/>
        <v>0</v>
      </c>
      <c r="CM305" s="507">
        <f t="shared" ref="CM305:CR305" si="1263">AVERAGE(CM298:CM303)</f>
        <v>0</v>
      </c>
      <c r="CN305" s="507">
        <f t="shared" si="1263"/>
        <v>0</v>
      </c>
      <c r="CO305" s="507">
        <f t="shared" si="1263"/>
        <v>0</v>
      </c>
      <c r="CP305" s="507">
        <f t="shared" si="1263"/>
        <v>0</v>
      </c>
      <c r="CQ305" s="507">
        <f t="shared" si="1263"/>
        <v>0</v>
      </c>
      <c r="CR305" s="507">
        <f t="shared" si="1263"/>
        <v>0</v>
      </c>
      <c r="CS305" s="507">
        <f>AVERAGE(CS298:CS303)</f>
        <v>0</v>
      </c>
      <c r="CT305" s="507">
        <f>AVERAGE(CT298:CT303)</f>
        <v>0</v>
      </c>
      <c r="CV305" s="504" t="s">
        <v>522</v>
      </c>
      <c r="CW305" s="507">
        <f t="shared" si="1247"/>
        <v>0</v>
      </c>
      <c r="CX305" s="507">
        <f t="shared" ref="CX305:DC305" si="1264">AVERAGE(CX298:CX303)</f>
        <v>0</v>
      </c>
      <c r="CY305" s="507">
        <f t="shared" si="1264"/>
        <v>0</v>
      </c>
      <c r="CZ305" s="507">
        <f t="shared" si="1264"/>
        <v>0</v>
      </c>
      <c r="DA305" s="507">
        <f t="shared" si="1264"/>
        <v>0</v>
      </c>
      <c r="DB305" s="507">
        <f t="shared" si="1264"/>
        <v>0</v>
      </c>
      <c r="DC305" s="507">
        <f t="shared" si="1264"/>
        <v>0</v>
      </c>
      <c r="DD305" s="507">
        <f>AVERAGE(DD298:DD303)</f>
        <v>0</v>
      </c>
      <c r="DE305" s="507">
        <f>AVERAGE(DE298:DE303)</f>
        <v>0</v>
      </c>
      <c r="DG305" s="504" t="s">
        <v>522</v>
      </c>
      <c r="DH305" s="507">
        <f t="shared" si="1249"/>
        <v>0</v>
      </c>
      <c r="DI305" s="507">
        <f t="shared" ref="DI305:DN305" si="1265">AVERAGE(DI298:DI303)</f>
        <v>0</v>
      </c>
      <c r="DJ305" s="507">
        <f t="shared" si="1265"/>
        <v>0</v>
      </c>
      <c r="DK305" s="507">
        <f t="shared" si="1265"/>
        <v>0</v>
      </c>
      <c r="DL305" s="507">
        <f t="shared" si="1265"/>
        <v>0</v>
      </c>
      <c r="DM305" s="507">
        <f t="shared" si="1265"/>
        <v>0</v>
      </c>
      <c r="DN305" s="507">
        <f t="shared" si="1265"/>
        <v>0</v>
      </c>
      <c r="DO305" s="507">
        <f>AVERAGE(DO298:DO303)</f>
        <v>0</v>
      </c>
      <c r="DP305" s="507">
        <f>AVERAGE(DP298:DP303)</f>
        <v>0</v>
      </c>
      <c r="DR305" s="504" t="s">
        <v>522</v>
      </c>
      <c r="DS305" s="507">
        <f t="shared" si="1251"/>
        <v>0</v>
      </c>
      <c r="DT305" s="507">
        <f t="shared" ref="DT305:DY305" si="1266">AVERAGE(DT298:DT303)</f>
        <v>0</v>
      </c>
      <c r="DU305" s="507">
        <f t="shared" si="1266"/>
        <v>0</v>
      </c>
      <c r="DV305" s="507">
        <f t="shared" si="1266"/>
        <v>0</v>
      </c>
      <c r="DW305" s="507">
        <f t="shared" si="1266"/>
        <v>0</v>
      </c>
      <c r="DX305" s="507">
        <f t="shared" si="1266"/>
        <v>0</v>
      </c>
      <c r="DY305" s="507">
        <f t="shared" si="1266"/>
        <v>0</v>
      </c>
      <c r="DZ305" s="507">
        <f>AVERAGE(DZ298:DZ303)</f>
        <v>0</v>
      </c>
      <c r="EA305" s="507">
        <f>AVERAGE(EA298:EA303)</f>
        <v>0</v>
      </c>
      <c r="EC305" s="504" t="s">
        <v>522</v>
      </c>
      <c r="ED305" s="507">
        <f t="shared" si="1253"/>
        <v>0</v>
      </c>
      <c r="EE305" s="507">
        <f t="shared" ref="EE305:EJ305" si="1267">AVERAGE(EE298:EE303)</f>
        <v>0</v>
      </c>
      <c r="EF305" s="507">
        <f t="shared" si="1267"/>
        <v>0</v>
      </c>
      <c r="EG305" s="507">
        <f t="shared" si="1267"/>
        <v>0</v>
      </c>
      <c r="EH305" s="507">
        <f t="shared" si="1267"/>
        <v>0</v>
      </c>
      <c r="EI305" s="507">
        <f t="shared" si="1267"/>
        <v>0</v>
      </c>
      <c r="EJ305" s="507">
        <f t="shared" si="1267"/>
        <v>0</v>
      </c>
      <c r="EK305" s="507">
        <f>AVERAGE(EK298:EK303)</f>
        <v>0</v>
      </c>
      <c r="EL305" s="507">
        <f>AVERAGE(EL298:EL303)</f>
        <v>0</v>
      </c>
    </row>
    <row r="306" spans="1:142" x14ac:dyDescent="0.2">
      <c r="A306" s="504" t="s">
        <v>523</v>
      </c>
      <c r="B306" s="507">
        <f t="shared" si="1229"/>
        <v>0</v>
      </c>
      <c r="C306" s="507">
        <f t="shared" ref="C306:H306" si="1268">AVERAGE(C292:C303)</f>
        <v>0</v>
      </c>
      <c r="D306" s="507">
        <f t="shared" si="1268"/>
        <v>0</v>
      </c>
      <c r="E306" s="507">
        <f t="shared" si="1268"/>
        <v>0</v>
      </c>
      <c r="F306" s="507">
        <f t="shared" si="1268"/>
        <v>0</v>
      </c>
      <c r="G306" s="507">
        <f t="shared" si="1268"/>
        <v>0</v>
      </c>
      <c r="H306" s="507">
        <f t="shared" si="1268"/>
        <v>0</v>
      </c>
      <c r="I306" s="507">
        <f>AVERAGE(I292:I303)</f>
        <v>0</v>
      </c>
      <c r="J306" s="507">
        <f>AVERAGE(J292:J303)</f>
        <v>0</v>
      </c>
      <c r="L306" s="504" t="s">
        <v>523</v>
      </c>
      <c r="M306" s="507">
        <f t="shared" si="1231"/>
        <v>0</v>
      </c>
      <c r="N306" s="507">
        <f t="shared" ref="N306:S306" si="1269">AVERAGE(N292:N303)</f>
        <v>0</v>
      </c>
      <c r="O306" s="507">
        <f t="shared" si="1269"/>
        <v>0</v>
      </c>
      <c r="P306" s="507">
        <f t="shared" si="1269"/>
        <v>0</v>
      </c>
      <c r="Q306" s="507">
        <f t="shared" si="1269"/>
        <v>0</v>
      </c>
      <c r="R306" s="507">
        <f t="shared" si="1269"/>
        <v>0</v>
      </c>
      <c r="S306" s="507">
        <f t="shared" si="1269"/>
        <v>0</v>
      </c>
      <c r="T306" s="507">
        <f>AVERAGE(T292:T303)</f>
        <v>0</v>
      </c>
      <c r="U306" s="507">
        <f>AVERAGE(U292:U303)</f>
        <v>0</v>
      </c>
      <c r="W306" s="504" t="s">
        <v>523</v>
      </c>
      <c r="X306" s="507">
        <f t="shared" si="1233"/>
        <v>0</v>
      </c>
      <c r="Y306" s="507">
        <f t="shared" ref="Y306:AD306" si="1270">AVERAGE(Y292:Y303)</f>
        <v>0</v>
      </c>
      <c r="Z306" s="507">
        <f t="shared" si="1270"/>
        <v>0</v>
      </c>
      <c r="AA306" s="507">
        <f t="shared" si="1270"/>
        <v>0</v>
      </c>
      <c r="AB306" s="507">
        <f t="shared" si="1270"/>
        <v>0</v>
      </c>
      <c r="AC306" s="507">
        <f t="shared" si="1270"/>
        <v>0</v>
      </c>
      <c r="AD306" s="507">
        <f t="shared" si="1270"/>
        <v>0</v>
      </c>
      <c r="AE306" s="507">
        <f>AVERAGE(AE292:AE303)</f>
        <v>0</v>
      </c>
      <c r="AF306" s="507">
        <f>AVERAGE(AF292:AF303)</f>
        <v>0</v>
      </c>
      <c r="AH306" s="504" t="s">
        <v>523</v>
      </c>
      <c r="AI306" s="507">
        <f t="shared" si="1235"/>
        <v>0</v>
      </c>
      <c r="AJ306" s="507">
        <f t="shared" ref="AJ306:AO306" si="1271">AVERAGE(AJ292:AJ303)</f>
        <v>0</v>
      </c>
      <c r="AK306" s="507">
        <f t="shared" si="1271"/>
        <v>0</v>
      </c>
      <c r="AL306" s="507">
        <f t="shared" si="1271"/>
        <v>0</v>
      </c>
      <c r="AM306" s="507">
        <f t="shared" si="1271"/>
        <v>0</v>
      </c>
      <c r="AN306" s="507">
        <f t="shared" si="1271"/>
        <v>0</v>
      </c>
      <c r="AO306" s="507">
        <f t="shared" si="1271"/>
        <v>0</v>
      </c>
      <c r="AP306" s="507">
        <f>AVERAGE(AP292:AP303)</f>
        <v>0</v>
      </c>
      <c r="AQ306" s="507">
        <f>AVERAGE(AQ292:AQ303)</f>
        <v>0</v>
      </c>
      <c r="AS306" s="504" t="s">
        <v>523</v>
      </c>
      <c r="AT306" s="507">
        <f t="shared" si="1237"/>
        <v>0</v>
      </c>
      <c r="AU306" s="507">
        <f t="shared" ref="AU306:AZ306" si="1272">AVERAGE(AU292:AU303)</f>
        <v>0</v>
      </c>
      <c r="AV306" s="507">
        <f t="shared" si="1272"/>
        <v>0</v>
      </c>
      <c r="AW306" s="507">
        <f t="shared" si="1272"/>
        <v>0</v>
      </c>
      <c r="AX306" s="507">
        <f t="shared" si="1272"/>
        <v>0</v>
      </c>
      <c r="AY306" s="507">
        <f t="shared" si="1272"/>
        <v>0</v>
      </c>
      <c r="AZ306" s="507">
        <f t="shared" si="1272"/>
        <v>0</v>
      </c>
      <c r="BA306" s="507">
        <f>AVERAGE(BA292:BA303)</f>
        <v>0</v>
      </c>
      <c r="BB306" s="507">
        <f>AVERAGE(BB292:BB303)</f>
        <v>0</v>
      </c>
      <c r="BD306" s="504" t="s">
        <v>523</v>
      </c>
      <c r="BE306" s="507">
        <f t="shared" si="1239"/>
        <v>0</v>
      </c>
      <c r="BF306" s="507">
        <f t="shared" ref="BF306:BK306" si="1273">AVERAGE(BF292:BF303)</f>
        <v>0</v>
      </c>
      <c r="BG306" s="507">
        <f t="shared" si="1273"/>
        <v>0</v>
      </c>
      <c r="BH306" s="507">
        <f t="shared" si="1273"/>
        <v>0</v>
      </c>
      <c r="BI306" s="507">
        <f t="shared" si="1273"/>
        <v>0</v>
      </c>
      <c r="BJ306" s="507">
        <f t="shared" si="1273"/>
        <v>0</v>
      </c>
      <c r="BK306" s="507">
        <f t="shared" si="1273"/>
        <v>0</v>
      </c>
      <c r="BL306" s="507">
        <f>AVERAGE(BL292:BL303)</f>
        <v>0</v>
      </c>
      <c r="BM306" s="507">
        <f>AVERAGE(BM292:BM303)</f>
        <v>0</v>
      </c>
      <c r="BO306" s="504" t="s">
        <v>523</v>
      </c>
      <c r="BP306" s="507">
        <f t="shared" si="1241"/>
        <v>0</v>
      </c>
      <c r="BQ306" s="507">
        <f t="shared" ref="BQ306:BV306" si="1274">AVERAGE(BQ292:BQ303)</f>
        <v>0</v>
      </c>
      <c r="BR306" s="507">
        <f t="shared" si="1274"/>
        <v>0</v>
      </c>
      <c r="BS306" s="507">
        <f t="shared" si="1274"/>
        <v>0</v>
      </c>
      <c r="BT306" s="507">
        <f t="shared" si="1274"/>
        <v>0</v>
      </c>
      <c r="BU306" s="507">
        <f t="shared" si="1274"/>
        <v>0</v>
      </c>
      <c r="BV306" s="507">
        <f t="shared" si="1274"/>
        <v>0</v>
      </c>
      <c r="BW306" s="507">
        <f>AVERAGE(BW292:BW303)</f>
        <v>0</v>
      </c>
      <c r="BX306" s="507">
        <f>AVERAGE(BX292:BX303)</f>
        <v>0</v>
      </c>
      <c r="BZ306" s="504" t="s">
        <v>523</v>
      </c>
      <c r="CA306" s="507">
        <f t="shared" si="1243"/>
        <v>0</v>
      </c>
      <c r="CB306" s="507">
        <f t="shared" ref="CB306:CG306" si="1275">AVERAGE(CB292:CB303)</f>
        <v>0</v>
      </c>
      <c r="CC306" s="507">
        <f t="shared" si="1275"/>
        <v>0</v>
      </c>
      <c r="CD306" s="507">
        <f t="shared" si="1275"/>
        <v>0</v>
      </c>
      <c r="CE306" s="507">
        <f t="shared" si="1275"/>
        <v>0</v>
      </c>
      <c r="CF306" s="507">
        <f t="shared" si="1275"/>
        <v>0</v>
      </c>
      <c r="CG306" s="507">
        <f t="shared" si="1275"/>
        <v>0</v>
      </c>
      <c r="CH306" s="507">
        <f>AVERAGE(CH292:CH303)</f>
        <v>0</v>
      </c>
      <c r="CI306" s="507">
        <f>AVERAGE(CI292:CI303)</f>
        <v>0</v>
      </c>
      <c r="CK306" s="504" t="s">
        <v>523</v>
      </c>
      <c r="CL306" s="507">
        <f t="shared" si="1245"/>
        <v>0</v>
      </c>
      <c r="CM306" s="507">
        <f t="shared" ref="CM306:CR306" si="1276">AVERAGE(CM292:CM303)</f>
        <v>0</v>
      </c>
      <c r="CN306" s="507">
        <f t="shared" si="1276"/>
        <v>0</v>
      </c>
      <c r="CO306" s="507">
        <f t="shared" si="1276"/>
        <v>0</v>
      </c>
      <c r="CP306" s="507">
        <f t="shared" si="1276"/>
        <v>0</v>
      </c>
      <c r="CQ306" s="507">
        <f t="shared" si="1276"/>
        <v>0</v>
      </c>
      <c r="CR306" s="507">
        <f t="shared" si="1276"/>
        <v>0</v>
      </c>
      <c r="CS306" s="507">
        <f>AVERAGE(CS292:CS303)</f>
        <v>0</v>
      </c>
      <c r="CT306" s="507">
        <f>AVERAGE(CT292:CT303)</f>
        <v>0</v>
      </c>
      <c r="CV306" s="504" t="s">
        <v>523</v>
      </c>
      <c r="CW306" s="507">
        <f t="shared" si="1247"/>
        <v>0</v>
      </c>
      <c r="CX306" s="507">
        <f t="shared" ref="CX306:DC306" si="1277">AVERAGE(CX292:CX303)</f>
        <v>0</v>
      </c>
      <c r="CY306" s="507">
        <f t="shared" si="1277"/>
        <v>0</v>
      </c>
      <c r="CZ306" s="507">
        <f t="shared" si="1277"/>
        <v>0</v>
      </c>
      <c r="DA306" s="507">
        <f t="shared" si="1277"/>
        <v>0</v>
      </c>
      <c r="DB306" s="507">
        <f t="shared" si="1277"/>
        <v>0</v>
      </c>
      <c r="DC306" s="507">
        <f t="shared" si="1277"/>
        <v>0</v>
      </c>
      <c r="DD306" s="507">
        <f>AVERAGE(DD292:DD303)</f>
        <v>0</v>
      </c>
      <c r="DE306" s="507">
        <f>AVERAGE(DE292:DE303)</f>
        <v>0</v>
      </c>
      <c r="DG306" s="504" t="s">
        <v>523</v>
      </c>
      <c r="DH306" s="507">
        <f t="shared" si="1249"/>
        <v>0</v>
      </c>
      <c r="DI306" s="507">
        <f t="shared" ref="DI306:DN306" si="1278">AVERAGE(DI292:DI303)</f>
        <v>0</v>
      </c>
      <c r="DJ306" s="507">
        <f t="shared" si="1278"/>
        <v>0</v>
      </c>
      <c r="DK306" s="507">
        <f t="shared" si="1278"/>
        <v>0</v>
      </c>
      <c r="DL306" s="507">
        <f t="shared" si="1278"/>
        <v>0</v>
      </c>
      <c r="DM306" s="507">
        <f t="shared" si="1278"/>
        <v>0</v>
      </c>
      <c r="DN306" s="507">
        <f t="shared" si="1278"/>
        <v>0</v>
      </c>
      <c r="DO306" s="507">
        <f>AVERAGE(DO292:DO303)</f>
        <v>0</v>
      </c>
      <c r="DP306" s="507">
        <f>AVERAGE(DP292:DP303)</f>
        <v>0</v>
      </c>
      <c r="DR306" s="504" t="s">
        <v>523</v>
      </c>
      <c r="DS306" s="507">
        <f t="shared" si="1251"/>
        <v>0</v>
      </c>
      <c r="DT306" s="507">
        <f t="shared" ref="DT306:DY306" si="1279">AVERAGE(DT292:DT303)</f>
        <v>0</v>
      </c>
      <c r="DU306" s="507">
        <f t="shared" si="1279"/>
        <v>0</v>
      </c>
      <c r="DV306" s="507">
        <f t="shared" si="1279"/>
        <v>0</v>
      </c>
      <c r="DW306" s="507">
        <f t="shared" si="1279"/>
        <v>0</v>
      </c>
      <c r="DX306" s="507">
        <f t="shared" si="1279"/>
        <v>0</v>
      </c>
      <c r="DY306" s="507">
        <f t="shared" si="1279"/>
        <v>0</v>
      </c>
      <c r="DZ306" s="507">
        <f>AVERAGE(DZ292:DZ303)</f>
        <v>0</v>
      </c>
      <c r="EA306" s="507">
        <f>AVERAGE(EA292:EA303)</f>
        <v>0</v>
      </c>
      <c r="EC306" s="504" t="s">
        <v>523</v>
      </c>
      <c r="ED306" s="507">
        <f t="shared" si="1253"/>
        <v>0</v>
      </c>
      <c r="EE306" s="507">
        <f t="shared" ref="EE306:EJ306" si="1280">AVERAGE(EE292:EE303)</f>
        <v>0</v>
      </c>
      <c r="EF306" s="507">
        <f t="shared" si="1280"/>
        <v>0</v>
      </c>
      <c r="EG306" s="507">
        <f t="shared" si="1280"/>
        <v>0</v>
      </c>
      <c r="EH306" s="507">
        <f t="shared" si="1280"/>
        <v>0</v>
      </c>
      <c r="EI306" s="507">
        <f t="shared" si="1280"/>
        <v>0</v>
      </c>
      <c r="EJ306" s="507">
        <f t="shared" si="1280"/>
        <v>0</v>
      </c>
      <c r="EK306" s="507">
        <f>AVERAGE(EK292:EK303)</f>
        <v>0</v>
      </c>
      <c r="EL306" s="507">
        <f>AVERAGE(EL292:EL303)</f>
        <v>0</v>
      </c>
    </row>
    <row r="307" spans="1:142" x14ac:dyDescent="0.2">
      <c r="A307" s="504" t="s">
        <v>524</v>
      </c>
      <c r="B307" s="507">
        <f t="shared" si="1229"/>
        <v>0</v>
      </c>
      <c r="C307" s="507">
        <f t="shared" ref="C307:H307" si="1281">AVERAGE(C289:C291)</f>
        <v>0</v>
      </c>
      <c r="D307" s="507">
        <f t="shared" si="1281"/>
        <v>0</v>
      </c>
      <c r="E307" s="507">
        <f t="shared" si="1281"/>
        <v>0</v>
      </c>
      <c r="F307" s="507">
        <f t="shared" si="1281"/>
        <v>0</v>
      </c>
      <c r="G307" s="507">
        <f t="shared" si="1281"/>
        <v>0</v>
      </c>
      <c r="H307" s="507">
        <f t="shared" si="1281"/>
        <v>0</v>
      </c>
      <c r="I307" s="507">
        <f>AVERAGE(I289:I291)</f>
        <v>0</v>
      </c>
      <c r="J307" s="507">
        <f>AVERAGE(J289:J291)</f>
        <v>0</v>
      </c>
      <c r="L307" s="504" t="s">
        <v>524</v>
      </c>
      <c r="M307" s="507">
        <f t="shared" si="1231"/>
        <v>0</v>
      </c>
      <c r="N307" s="507">
        <f t="shared" ref="N307:S307" si="1282">AVERAGE(N289:N291)</f>
        <v>0</v>
      </c>
      <c r="O307" s="507">
        <f t="shared" si="1282"/>
        <v>0</v>
      </c>
      <c r="P307" s="507">
        <f t="shared" si="1282"/>
        <v>0</v>
      </c>
      <c r="Q307" s="507">
        <f t="shared" si="1282"/>
        <v>0</v>
      </c>
      <c r="R307" s="507">
        <f t="shared" si="1282"/>
        <v>0</v>
      </c>
      <c r="S307" s="507">
        <f t="shared" si="1282"/>
        <v>0</v>
      </c>
      <c r="T307" s="507">
        <f>AVERAGE(T289:T291)</f>
        <v>0</v>
      </c>
      <c r="U307" s="507">
        <f>AVERAGE(U289:U291)</f>
        <v>0</v>
      </c>
      <c r="W307" s="504" t="s">
        <v>524</v>
      </c>
      <c r="X307" s="507">
        <f t="shared" si="1233"/>
        <v>0</v>
      </c>
      <c r="Y307" s="507">
        <f t="shared" ref="Y307:AD307" si="1283">AVERAGE(Y289:Y291)</f>
        <v>0</v>
      </c>
      <c r="Z307" s="507">
        <f t="shared" si="1283"/>
        <v>0</v>
      </c>
      <c r="AA307" s="507">
        <f t="shared" si="1283"/>
        <v>0</v>
      </c>
      <c r="AB307" s="507">
        <f t="shared" si="1283"/>
        <v>0</v>
      </c>
      <c r="AC307" s="507">
        <f t="shared" si="1283"/>
        <v>0</v>
      </c>
      <c r="AD307" s="507">
        <f t="shared" si="1283"/>
        <v>0</v>
      </c>
      <c r="AE307" s="507">
        <f>AVERAGE(AE289:AE291)</f>
        <v>0</v>
      </c>
      <c r="AF307" s="507">
        <f>AVERAGE(AF289:AF291)</f>
        <v>0</v>
      </c>
      <c r="AH307" s="504" t="s">
        <v>524</v>
      </c>
      <c r="AI307" s="507">
        <f t="shared" si="1235"/>
        <v>0</v>
      </c>
      <c r="AJ307" s="507">
        <f t="shared" ref="AJ307:AO307" si="1284">AVERAGE(AJ289:AJ291)</f>
        <v>0</v>
      </c>
      <c r="AK307" s="507">
        <f t="shared" si="1284"/>
        <v>0</v>
      </c>
      <c r="AL307" s="507">
        <f t="shared" si="1284"/>
        <v>0</v>
      </c>
      <c r="AM307" s="507">
        <f t="shared" si="1284"/>
        <v>0</v>
      </c>
      <c r="AN307" s="507">
        <f t="shared" si="1284"/>
        <v>0</v>
      </c>
      <c r="AO307" s="507">
        <f t="shared" si="1284"/>
        <v>0</v>
      </c>
      <c r="AP307" s="507">
        <f>AVERAGE(AP289:AP291)</f>
        <v>0</v>
      </c>
      <c r="AQ307" s="507">
        <f>AVERAGE(AQ289:AQ291)</f>
        <v>0</v>
      </c>
      <c r="AS307" s="504" t="s">
        <v>524</v>
      </c>
      <c r="AT307" s="507">
        <f t="shared" si="1237"/>
        <v>0</v>
      </c>
      <c r="AU307" s="507">
        <f t="shared" ref="AU307:AZ307" si="1285">AVERAGE(AU289:AU291)</f>
        <v>0</v>
      </c>
      <c r="AV307" s="507">
        <f t="shared" si="1285"/>
        <v>0</v>
      </c>
      <c r="AW307" s="507">
        <f t="shared" si="1285"/>
        <v>0</v>
      </c>
      <c r="AX307" s="507">
        <f t="shared" si="1285"/>
        <v>0</v>
      </c>
      <c r="AY307" s="507">
        <f t="shared" si="1285"/>
        <v>0</v>
      </c>
      <c r="AZ307" s="507">
        <f t="shared" si="1285"/>
        <v>0</v>
      </c>
      <c r="BA307" s="507">
        <f>AVERAGE(BA289:BA291)</f>
        <v>0</v>
      </c>
      <c r="BB307" s="507">
        <f>AVERAGE(BB289:BB291)</f>
        <v>0</v>
      </c>
      <c r="BD307" s="504" t="s">
        <v>524</v>
      </c>
      <c r="BE307" s="507">
        <f t="shared" si="1239"/>
        <v>0</v>
      </c>
      <c r="BF307" s="507">
        <f t="shared" ref="BF307:BK307" si="1286">AVERAGE(BF289:BF291)</f>
        <v>0</v>
      </c>
      <c r="BG307" s="507">
        <f t="shared" si="1286"/>
        <v>0</v>
      </c>
      <c r="BH307" s="507">
        <f t="shared" si="1286"/>
        <v>0</v>
      </c>
      <c r="BI307" s="507">
        <f t="shared" si="1286"/>
        <v>0</v>
      </c>
      <c r="BJ307" s="507">
        <f t="shared" si="1286"/>
        <v>0</v>
      </c>
      <c r="BK307" s="507">
        <f t="shared" si="1286"/>
        <v>0</v>
      </c>
      <c r="BL307" s="507">
        <f>AVERAGE(BL289:BL291)</f>
        <v>0</v>
      </c>
      <c r="BM307" s="507">
        <f>AVERAGE(BM289:BM291)</f>
        <v>0</v>
      </c>
      <c r="BO307" s="504" t="s">
        <v>524</v>
      </c>
      <c r="BP307" s="507">
        <f t="shared" si="1241"/>
        <v>0</v>
      </c>
      <c r="BQ307" s="507">
        <f t="shared" ref="BQ307:BV307" si="1287">AVERAGE(BQ289:BQ291)</f>
        <v>0</v>
      </c>
      <c r="BR307" s="507">
        <f t="shared" si="1287"/>
        <v>0</v>
      </c>
      <c r="BS307" s="507">
        <f t="shared" si="1287"/>
        <v>0</v>
      </c>
      <c r="BT307" s="507">
        <f t="shared" si="1287"/>
        <v>0</v>
      </c>
      <c r="BU307" s="507">
        <f t="shared" si="1287"/>
        <v>0</v>
      </c>
      <c r="BV307" s="507">
        <f t="shared" si="1287"/>
        <v>0</v>
      </c>
      <c r="BW307" s="507">
        <f>AVERAGE(BW289:BW291)</f>
        <v>0</v>
      </c>
      <c r="BX307" s="507">
        <f>AVERAGE(BX289:BX291)</f>
        <v>0</v>
      </c>
      <c r="BZ307" s="504" t="s">
        <v>524</v>
      </c>
      <c r="CA307" s="507">
        <f t="shared" si="1243"/>
        <v>0</v>
      </c>
      <c r="CB307" s="507">
        <f t="shared" ref="CB307:CG307" si="1288">AVERAGE(CB289:CB291)</f>
        <v>0</v>
      </c>
      <c r="CC307" s="507">
        <f t="shared" si="1288"/>
        <v>0</v>
      </c>
      <c r="CD307" s="507">
        <f t="shared" si="1288"/>
        <v>0</v>
      </c>
      <c r="CE307" s="507">
        <f t="shared" si="1288"/>
        <v>0</v>
      </c>
      <c r="CF307" s="507">
        <f t="shared" si="1288"/>
        <v>0</v>
      </c>
      <c r="CG307" s="507">
        <f t="shared" si="1288"/>
        <v>0</v>
      </c>
      <c r="CH307" s="507">
        <f>AVERAGE(CH289:CH291)</f>
        <v>0</v>
      </c>
      <c r="CI307" s="507">
        <f>AVERAGE(CI289:CI291)</f>
        <v>0</v>
      </c>
      <c r="CK307" s="504" t="s">
        <v>524</v>
      </c>
      <c r="CL307" s="507">
        <f t="shared" si="1245"/>
        <v>0</v>
      </c>
      <c r="CM307" s="507">
        <f t="shared" ref="CM307:CR307" si="1289">AVERAGE(CM289:CM291)</f>
        <v>0</v>
      </c>
      <c r="CN307" s="507">
        <f t="shared" si="1289"/>
        <v>0</v>
      </c>
      <c r="CO307" s="507">
        <f t="shared" si="1289"/>
        <v>0</v>
      </c>
      <c r="CP307" s="507">
        <f t="shared" si="1289"/>
        <v>0</v>
      </c>
      <c r="CQ307" s="507">
        <f t="shared" si="1289"/>
        <v>0</v>
      </c>
      <c r="CR307" s="507">
        <f t="shared" si="1289"/>
        <v>0</v>
      </c>
      <c r="CS307" s="507">
        <f>AVERAGE(CS289:CS291)</f>
        <v>0</v>
      </c>
      <c r="CT307" s="507">
        <f>AVERAGE(CT289:CT291)</f>
        <v>0</v>
      </c>
      <c r="CV307" s="504" t="s">
        <v>524</v>
      </c>
      <c r="CW307" s="507">
        <f t="shared" si="1247"/>
        <v>0</v>
      </c>
      <c r="CX307" s="507">
        <f t="shared" ref="CX307:DC307" si="1290">AVERAGE(CX289:CX291)</f>
        <v>0</v>
      </c>
      <c r="CY307" s="507">
        <f t="shared" si="1290"/>
        <v>0</v>
      </c>
      <c r="CZ307" s="507">
        <f t="shared" si="1290"/>
        <v>0</v>
      </c>
      <c r="DA307" s="507">
        <f t="shared" si="1290"/>
        <v>0</v>
      </c>
      <c r="DB307" s="507">
        <f t="shared" si="1290"/>
        <v>0</v>
      </c>
      <c r="DC307" s="507">
        <f t="shared" si="1290"/>
        <v>0</v>
      </c>
      <c r="DD307" s="507">
        <f>AVERAGE(DD289:DD291)</f>
        <v>0</v>
      </c>
      <c r="DE307" s="507">
        <f>AVERAGE(DE289:DE291)</f>
        <v>0</v>
      </c>
      <c r="DG307" s="504" t="s">
        <v>524</v>
      </c>
      <c r="DH307" s="507">
        <f t="shared" si="1249"/>
        <v>0</v>
      </c>
      <c r="DI307" s="507">
        <f t="shared" ref="DI307:DN307" si="1291">AVERAGE(DI289:DI291)</f>
        <v>0</v>
      </c>
      <c r="DJ307" s="507">
        <f t="shared" si="1291"/>
        <v>0</v>
      </c>
      <c r="DK307" s="507">
        <f t="shared" si="1291"/>
        <v>0</v>
      </c>
      <c r="DL307" s="507">
        <f t="shared" si="1291"/>
        <v>0</v>
      </c>
      <c r="DM307" s="507">
        <f t="shared" si="1291"/>
        <v>0</v>
      </c>
      <c r="DN307" s="507">
        <f t="shared" si="1291"/>
        <v>0</v>
      </c>
      <c r="DO307" s="507">
        <f>AVERAGE(DO289:DO291)</f>
        <v>0</v>
      </c>
      <c r="DP307" s="507">
        <f>AVERAGE(DP289:DP291)</f>
        <v>0</v>
      </c>
      <c r="DR307" s="504" t="s">
        <v>524</v>
      </c>
      <c r="DS307" s="507">
        <f t="shared" si="1251"/>
        <v>0</v>
      </c>
      <c r="DT307" s="507">
        <f t="shared" ref="DT307:DY307" si="1292">AVERAGE(DT289:DT291)</f>
        <v>0</v>
      </c>
      <c r="DU307" s="507">
        <f t="shared" si="1292"/>
        <v>0</v>
      </c>
      <c r="DV307" s="507">
        <f t="shared" si="1292"/>
        <v>0</v>
      </c>
      <c r="DW307" s="507">
        <f t="shared" si="1292"/>
        <v>0</v>
      </c>
      <c r="DX307" s="507">
        <f t="shared" si="1292"/>
        <v>0</v>
      </c>
      <c r="DY307" s="507">
        <f t="shared" si="1292"/>
        <v>0</v>
      </c>
      <c r="DZ307" s="507">
        <f>AVERAGE(DZ289:DZ291)</f>
        <v>0</v>
      </c>
      <c r="EA307" s="507">
        <f>AVERAGE(EA289:EA291)</f>
        <v>0</v>
      </c>
      <c r="EC307" s="504" t="s">
        <v>524</v>
      </c>
      <c r="ED307" s="507">
        <f t="shared" si="1253"/>
        <v>0</v>
      </c>
      <c r="EE307" s="507">
        <f t="shared" ref="EE307:EJ307" si="1293">AVERAGE(EE289:EE291)</f>
        <v>0</v>
      </c>
      <c r="EF307" s="507">
        <f t="shared" si="1293"/>
        <v>0</v>
      </c>
      <c r="EG307" s="507">
        <f t="shared" si="1293"/>
        <v>0</v>
      </c>
      <c r="EH307" s="507">
        <f t="shared" si="1293"/>
        <v>0</v>
      </c>
      <c r="EI307" s="507">
        <f t="shared" si="1293"/>
        <v>0</v>
      </c>
      <c r="EJ307" s="507">
        <f t="shared" si="1293"/>
        <v>0</v>
      </c>
      <c r="EK307" s="507">
        <f>AVERAGE(EK289:EK291)</f>
        <v>0</v>
      </c>
      <c r="EL307" s="507">
        <f>AVERAGE(EL289:EL291)</f>
        <v>0</v>
      </c>
    </row>
    <row r="308" spans="1:142" x14ac:dyDescent="0.2">
      <c r="A308" s="504" t="s">
        <v>525</v>
      </c>
      <c r="B308" s="507">
        <f t="shared" si="1229"/>
        <v>0</v>
      </c>
      <c r="C308" s="507">
        <f t="shared" ref="C308:H308" si="1294">AVERAGE(C286:C291)</f>
        <v>0</v>
      </c>
      <c r="D308" s="507">
        <f t="shared" si="1294"/>
        <v>0</v>
      </c>
      <c r="E308" s="507">
        <f t="shared" si="1294"/>
        <v>0</v>
      </c>
      <c r="F308" s="507">
        <f t="shared" si="1294"/>
        <v>0</v>
      </c>
      <c r="G308" s="507">
        <f t="shared" si="1294"/>
        <v>0</v>
      </c>
      <c r="H308" s="507">
        <f t="shared" si="1294"/>
        <v>0</v>
      </c>
      <c r="I308" s="507">
        <f>AVERAGE(I286:I291)</f>
        <v>0</v>
      </c>
      <c r="J308" s="507">
        <f>AVERAGE(J286:J291)</f>
        <v>0</v>
      </c>
      <c r="L308" s="504" t="s">
        <v>525</v>
      </c>
      <c r="M308" s="507">
        <f t="shared" si="1231"/>
        <v>0</v>
      </c>
      <c r="N308" s="507">
        <f t="shared" ref="N308:S308" si="1295">AVERAGE(N286:N291)</f>
        <v>0</v>
      </c>
      <c r="O308" s="507">
        <f t="shared" si="1295"/>
        <v>0</v>
      </c>
      <c r="P308" s="507">
        <f t="shared" si="1295"/>
        <v>0</v>
      </c>
      <c r="Q308" s="507">
        <f t="shared" si="1295"/>
        <v>0</v>
      </c>
      <c r="R308" s="507">
        <f t="shared" si="1295"/>
        <v>0</v>
      </c>
      <c r="S308" s="507">
        <f t="shared" si="1295"/>
        <v>0</v>
      </c>
      <c r="T308" s="507">
        <f>AVERAGE(T286:T291)</f>
        <v>0</v>
      </c>
      <c r="U308" s="507">
        <f>AVERAGE(U286:U291)</f>
        <v>0</v>
      </c>
      <c r="W308" s="504" t="s">
        <v>525</v>
      </c>
      <c r="X308" s="507">
        <f t="shared" si="1233"/>
        <v>0</v>
      </c>
      <c r="Y308" s="507">
        <f t="shared" ref="Y308:AD308" si="1296">AVERAGE(Y286:Y291)</f>
        <v>0</v>
      </c>
      <c r="Z308" s="507">
        <f t="shared" si="1296"/>
        <v>0</v>
      </c>
      <c r="AA308" s="507">
        <f t="shared" si="1296"/>
        <v>0</v>
      </c>
      <c r="AB308" s="507">
        <f t="shared" si="1296"/>
        <v>0</v>
      </c>
      <c r="AC308" s="507">
        <f t="shared" si="1296"/>
        <v>0</v>
      </c>
      <c r="AD308" s="507">
        <f t="shared" si="1296"/>
        <v>0</v>
      </c>
      <c r="AE308" s="507">
        <f>AVERAGE(AE286:AE291)</f>
        <v>0</v>
      </c>
      <c r="AF308" s="507">
        <f>AVERAGE(AF286:AF291)</f>
        <v>0</v>
      </c>
      <c r="AH308" s="504" t="s">
        <v>525</v>
      </c>
      <c r="AI308" s="507">
        <f t="shared" si="1235"/>
        <v>0</v>
      </c>
      <c r="AJ308" s="507">
        <f t="shared" ref="AJ308:AO308" si="1297">AVERAGE(AJ286:AJ291)</f>
        <v>0</v>
      </c>
      <c r="AK308" s="507">
        <f t="shared" si="1297"/>
        <v>0</v>
      </c>
      <c r="AL308" s="507">
        <f t="shared" si="1297"/>
        <v>0</v>
      </c>
      <c r="AM308" s="507">
        <f t="shared" si="1297"/>
        <v>0</v>
      </c>
      <c r="AN308" s="507">
        <f t="shared" si="1297"/>
        <v>0</v>
      </c>
      <c r="AO308" s="507">
        <f t="shared" si="1297"/>
        <v>0</v>
      </c>
      <c r="AP308" s="507">
        <f>AVERAGE(AP286:AP291)</f>
        <v>0</v>
      </c>
      <c r="AQ308" s="507">
        <f>AVERAGE(AQ286:AQ291)</f>
        <v>0</v>
      </c>
      <c r="AS308" s="504" t="s">
        <v>525</v>
      </c>
      <c r="AT308" s="507">
        <f t="shared" si="1237"/>
        <v>0</v>
      </c>
      <c r="AU308" s="507">
        <f t="shared" ref="AU308:AZ308" si="1298">AVERAGE(AU286:AU291)</f>
        <v>0</v>
      </c>
      <c r="AV308" s="507">
        <f t="shared" si="1298"/>
        <v>0</v>
      </c>
      <c r="AW308" s="507">
        <f t="shared" si="1298"/>
        <v>0</v>
      </c>
      <c r="AX308" s="507">
        <f t="shared" si="1298"/>
        <v>0</v>
      </c>
      <c r="AY308" s="507">
        <f t="shared" si="1298"/>
        <v>0</v>
      </c>
      <c r="AZ308" s="507">
        <f t="shared" si="1298"/>
        <v>0</v>
      </c>
      <c r="BA308" s="507">
        <f>AVERAGE(BA286:BA291)</f>
        <v>0</v>
      </c>
      <c r="BB308" s="507">
        <f>AVERAGE(BB286:BB291)</f>
        <v>0</v>
      </c>
      <c r="BD308" s="504" t="s">
        <v>525</v>
      </c>
      <c r="BE308" s="507">
        <f t="shared" si="1239"/>
        <v>0</v>
      </c>
      <c r="BF308" s="507">
        <f t="shared" ref="BF308:BK308" si="1299">AVERAGE(BF286:BF291)</f>
        <v>0</v>
      </c>
      <c r="BG308" s="507">
        <f t="shared" si="1299"/>
        <v>0</v>
      </c>
      <c r="BH308" s="507">
        <f t="shared" si="1299"/>
        <v>0</v>
      </c>
      <c r="BI308" s="507">
        <f t="shared" si="1299"/>
        <v>0</v>
      </c>
      <c r="BJ308" s="507">
        <f t="shared" si="1299"/>
        <v>0</v>
      </c>
      <c r="BK308" s="507">
        <f t="shared" si="1299"/>
        <v>0</v>
      </c>
      <c r="BL308" s="507">
        <f>AVERAGE(BL286:BL291)</f>
        <v>0</v>
      </c>
      <c r="BM308" s="507">
        <f>AVERAGE(BM286:BM291)</f>
        <v>0</v>
      </c>
      <c r="BO308" s="504" t="s">
        <v>525</v>
      </c>
      <c r="BP308" s="507">
        <f t="shared" si="1241"/>
        <v>0</v>
      </c>
      <c r="BQ308" s="507">
        <f t="shared" ref="BQ308:BV308" si="1300">AVERAGE(BQ286:BQ291)</f>
        <v>0</v>
      </c>
      <c r="BR308" s="507">
        <f t="shared" si="1300"/>
        <v>0</v>
      </c>
      <c r="BS308" s="507">
        <f t="shared" si="1300"/>
        <v>0</v>
      </c>
      <c r="BT308" s="507">
        <f t="shared" si="1300"/>
        <v>0</v>
      </c>
      <c r="BU308" s="507">
        <f t="shared" si="1300"/>
        <v>0</v>
      </c>
      <c r="BV308" s="507">
        <f t="shared" si="1300"/>
        <v>0</v>
      </c>
      <c r="BW308" s="507">
        <f>AVERAGE(BW286:BW291)</f>
        <v>0</v>
      </c>
      <c r="BX308" s="507">
        <f>AVERAGE(BX286:BX291)</f>
        <v>0</v>
      </c>
      <c r="BZ308" s="504" t="s">
        <v>525</v>
      </c>
      <c r="CA308" s="507">
        <f t="shared" si="1243"/>
        <v>0</v>
      </c>
      <c r="CB308" s="507">
        <f t="shared" ref="CB308:CG308" si="1301">AVERAGE(CB286:CB291)</f>
        <v>0</v>
      </c>
      <c r="CC308" s="507">
        <f t="shared" si="1301"/>
        <v>0</v>
      </c>
      <c r="CD308" s="507">
        <f t="shared" si="1301"/>
        <v>0</v>
      </c>
      <c r="CE308" s="507">
        <f t="shared" si="1301"/>
        <v>0</v>
      </c>
      <c r="CF308" s="507">
        <f t="shared" si="1301"/>
        <v>0</v>
      </c>
      <c r="CG308" s="507">
        <f t="shared" si="1301"/>
        <v>0</v>
      </c>
      <c r="CH308" s="507">
        <f>AVERAGE(CH286:CH291)</f>
        <v>0</v>
      </c>
      <c r="CI308" s="507">
        <f>AVERAGE(CI286:CI291)</f>
        <v>0</v>
      </c>
      <c r="CK308" s="504" t="s">
        <v>525</v>
      </c>
      <c r="CL308" s="507">
        <f t="shared" si="1245"/>
        <v>0</v>
      </c>
      <c r="CM308" s="507">
        <f t="shared" ref="CM308:CR308" si="1302">AVERAGE(CM286:CM291)</f>
        <v>0</v>
      </c>
      <c r="CN308" s="507">
        <f t="shared" si="1302"/>
        <v>0</v>
      </c>
      <c r="CO308" s="507">
        <f t="shared" si="1302"/>
        <v>0</v>
      </c>
      <c r="CP308" s="507">
        <f t="shared" si="1302"/>
        <v>0</v>
      </c>
      <c r="CQ308" s="507">
        <f t="shared" si="1302"/>
        <v>0</v>
      </c>
      <c r="CR308" s="507">
        <f t="shared" si="1302"/>
        <v>0</v>
      </c>
      <c r="CS308" s="507">
        <f>AVERAGE(CS286:CS291)</f>
        <v>0</v>
      </c>
      <c r="CT308" s="507">
        <f>AVERAGE(CT286:CT291)</f>
        <v>0</v>
      </c>
      <c r="CV308" s="504" t="s">
        <v>525</v>
      </c>
      <c r="CW308" s="507">
        <f t="shared" si="1247"/>
        <v>0</v>
      </c>
      <c r="CX308" s="507">
        <f t="shared" ref="CX308:DC308" si="1303">AVERAGE(CX286:CX291)</f>
        <v>0</v>
      </c>
      <c r="CY308" s="507">
        <f t="shared" si="1303"/>
        <v>0</v>
      </c>
      <c r="CZ308" s="507">
        <f t="shared" si="1303"/>
        <v>0</v>
      </c>
      <c r="DA308" s="507">
        <f t="shared" si="1303"/>
        <v>0</v>
      </c>
      <c r="DB308" s="507">
        <f t="shared" si="1303"/>
        <v>0</v>
      </c>
      <c r="DC308" s="507">
        <f t="shared" si="1303"/>
        <v>0</v>
      </c>
      <c r="DD308" s="507">
        <f>AVERAGE(DD286:DD291)</f>
        <v>0</v>
      </c>
      <c r="DE308" s="507">
        <f>AVERAGE(DE286:DE291)</f>
        <v>0</v>
      </c>
      <c r="DG308" s="504" t="s">
        <v>525</v>
      </c>
      <c r="DH308" s="507">
        <f t="shared" si="1249"/>
        <v>0</v>
      </c>
      <c r="DI308" s="507">
        <f t="shared" ref="DI308:DN308" si="1304">AVERAGE(DI286:DI291)</f>
        <v>0</v>
      </c>
      <c r="DJ308" s="507">
        <f t="shared" si="1304"/>
        <v>0</v>
      </c>
      <c r="DK308" s="507">
        <f t="shared" si="1304"/>
        <v>0</v>
      </c>
      <c r="DL308" s="507">
        <f t="shared" si="1304"/>
        <v>0</v>
      </c>
      <c r="DM308" s="507">
        <f t="shared" si="1304"/>
        <v>0</v>
      </c>
      <c r="DN308" s="507">
        <f t="shared" si="1304"/>
        <v>0</v>
      </c>
      <c r="DO308" s="507">
        <f>AVERAGE(DO286:DO291)</f>
        <v>0</v>
      </c>
      <c r="DP308" s="507">
        <f>AVERAGE(DP286:DP291)</f>
        <v>0</v>
      </c>
      <c r="DR308" s="504" t="s">
        <v>525</v>
      </c>
      <c r="DS308" s="507">
        <f t="shared" si="1251"/>
        <v>0</v>
      </c>
      <c r="DT308" s="507">
        <f t="shared" ref="DT308:DY308" si="1305">AVERAGE(DT286:DT291)</f>
        <v>0</v>
      </c>
      <c r="DU308" s="507">
        <f t="shared" si="1305"/>
        <v>0</v>
      </c>
      <c r="DV308" s="507">
        <f t="shared" si="1305"/>
        <v>0</v>
      </c>
      <c r="DW308" s="507">
        <f t="shared" si="1305"/>
        <v>0</v>
      </c>
      <c r="DX308" s="507">
        <f t="shared" si="1305"/>
        <v>0</v>
      </c>
      <c r="DY308" s="507">
        <f t="shared" si="1305"/>
        <v>0</v>
      </c>
      <c r="DZ308" s="507">
        <f>AVERAGE(DZ286:DZ291)</f>
        <v>0</v>
      </c>
      <c r="EA308" s="507">
        <f>AVERAGE(EA286:EA291)</f>
        <v>0</v>
      </c>
      <c r="EC308" s="504" t="s">
        <v>525</v>
      </c>
      <c r="ED308" s="507">
        <f t="shared" si="1253"/>
        <v>0</v>
      </c>
      <c r="EE308" s="507">
        <f t="shared" ref="EE308:EJ308" si="1306">AVERAGE(EE286:EE291)</f>
        <v>0</v>
      </c>
      <c r="EF308" s="507">
        <f t="shared" si="1306"/>
        <v>0</v>
      </c>
      <c r="EG308" s="507">
        <f t="shared" si="1306"/>
        <v>0</v>
      </c>
      <c r="EH308" s="507">
        <f t="shared" si="1306"/>
        <v>0</v>
      </c>
      <c r="EI308" s="507">
        <f t="shared" si="1306"/>
        <v>0</v>
      </c>
      <c r="EJ308" s="507">
        <f t="shared" si="1306"/>
        <v>0</v>
      </c>
      <c r="EK308" s="507">
        <f>AVERAGE(EK286:EK291)</f>
        <v>0</v>
      </c>
      <c r="EL308" s="507">
        <f>AVERAGE(EL286:EL291)</f>
        <v>0</v>
      </c>
    </row>
    <row r="309" spans="1:142" x14ac:dyDescent="0.2">
      <c r="A309" s="504" t="s">
        <v>526</v>
      </c>
      <c r="B309" s="507">
        <f t="shared" si="1229"/>
        <v>0</v>
      </c>
      <c r="C309" s="507">
        <f t="shared" ref="C309:H309" si="1307">AVERAGE(C280:C291)</f>
        <v>0</v>
      </c>
      <c r="D309" s="507">
        <f t="shared" si="1307"/>
        <v>0</v>
      </c>
      <c r="E309" s="507">
        <f t="shared" si="1307"/>
        <v>0</v>
      </c>
      <c r="F309" s="507">
        <f t="shared" si="1307"/>
        <v>0</v>
      </c>
      <c r="G309" s="507">
        <f t="shared" si="1307"/>
        <v>0</v>
      </c>
      <c r="H309" s="507">
        <f t="shared" si="1307"/>
        <v>0</v>
      </c>
      <c r="I309" s="507">
        <f>AVERAGE(I280:I291)</f>
        <v>0</v>
      </c>
      <c r="J309" s="507">
        <f>AVERAGE(J280:J291)</f>
        <v>0</v>
      </c>
      <c r="L309" s="504" t="s">
        <v>526</v>
      </c>
      <c r="M309" s="507">
        <f t="shared" si="1231"/>
        <v>0</v>
      </c>
      <c r="N309" s="507">
        <f t="shared" ref="N309:S309" si="1308">AVERAGE(N280:N291)</f>
        <v>0</v>
      </c>
      <c r="O309" s="507">
        <f t="shared" si="1308"/>
        <v>0</v>
      </c>
      <c r="P309" s="507">
        <f t="shared" si="1308"/>
        <v>0</v>
      </c>
      <c r="Q309" s="507">
        <f t="shared" si="1308"/>
        <v>0</v>
      </c>
      <c r="R309" s="507">
        <f t="shared" si="1308"/>
        <v>0</v>
      </c>
      <c r="S309" s="507">
        <f t="shared" si="1308"/>
        <v>0</v>
      </c>
      <c r="T309" s="507">
        <f>AVERAGE(T280:T291)</f>
        <v>0</v>
      </c>
      <c r="U309" s="507">
        <f>AVERAGE(U280:U291)</f>
        <v>0</v>
      </c>
      <c r="W309" s="504" t="s">
        <v>526</v>
      </c>
      <c r="X309" s="507">
        <f t="shared" si="1233"/>
        <v>0</v>
      </c>
      <c r="Y309" s="507">
        <f t="shared" ref="Y309:AD309" si="1309">AVERAGE(Y280:Y291)</f>
        <v>0</v>
      </c>
      <c r="Z309" s="507">
        <f t="shared" si="1309"/>
        <v>0</v>
      </c>
      <c r="AA309" s="507">
        <f t="shared" si="1309"/>
        <v>0</v>
      </c>
      <c r="AB309" s="507">
        <f t="shared" si="1309"/>
        <v>0</v>
      </c>
      <c r="AC309" s="507">
        <f t="shared" si="1309"/>
        <v>0</v>
      </c>
      <c r="AD309" s="507">
        <f t="shared" si="1309"/>
        <v>0</v>
      </c>
      <c r="AE309" s="507">
        <f>AVERAGE(AE280:AE291)</f>
        <v>0</v>
      </c>
      <c r="AF309" s="507">
        <f>AVERAGE(AF280:AF291)</f>
        <v>0</v>
      </c>
      <c r="AH309" s="504" t="s">
        <v>526</v>
      </c>
      <c r="AI309" s="507">
        <f t="shared" si="1235"/>
        <v>0</v>
      </c>
      <c r="AJ309" s="507">
        <f t="shared" ref="AJ309:AO309" si="1310">AVERAGE(AJ280:AJ291)</f>
        <v>0</v>
      </c>
      <c r="AK309" s="507">
        <f t="shared" si="1310"/>
        <v>0</v>
      </c>
      <c r="AL309" s="507">
        <f t="shared" si="1310"/>
        <v>0</v>
      </c>
      <c r="AM309" s="507">
        <f t="shared" si="1310"/>
        <v>0</v>
      </c>
      <c r="AN309" s="507">
        <f t="shared" si="1310"/>
        <v>0</v>
      </c>
      <c r="AO309" s="507">
        <f t="shared" si="1310"/>
        <v>0</v>
      </c>
      <c r="AP309" s="507">
        <f>AVERAGE(AP280:AP291)</f>
        <v>0</v>
      </c>
      <c r="AQ309" s="507">
        <f>AVERAGE(AQ280:AQ291)</f>
        <v>0</v>
      </c>
      <c r="AS309" s="504" t="s">
        <v>526</v>
      </c>
      <c r="AT309" s="507">
        <f t="shared" si="1237"/>
        <v>0</v>
      </c>
      <c r="AU309" s="507">
        <f t="shared" ref="AU309:AZ309" si="1311">AVERAGE(AU280:AU291)</f>
        <v>0</v>
      </c>
      <c r="AV309" s="507">
        <f t="shared" si="1311"/>
        <v>0</v>
      </c>
      <c r="AW309" s="507">
        <f t="shared" si="1311"/>
        <v>0</v>
      </c>
      <c r="AX309" s="507">
        <f t="shared" si="1311"/>
        <v>0</v>
      </c>
      <c r="AY309" s="507">
        <f t="shared" si="1311"/>
        <v>0</v>
      </c>
      <c r="AZ309" s="507">
        <f t="shared" si="1311"/>
        <v>0</v>
      </c>
      <c r="BA309" s="507">
        <f>AVERAGE(BA280:BA291)</f>
        <v>0</v>
      </c>
      <c r="BB309" s="507">
        <f>AVERAGE(BB280:BB291)</f>
        <v>0</v>
      </c>
      <c r="BD309" s="504" t="s">
        <v>526</v>
      </c>
      <c r="BE309" s="507">
        <f t="shared" si="1239"/>
        <v>0</v>
      </c>
      <c r="BF309" s="507">
        <f t="shared" ref="BF309:BK309" si="1312">AVERAGE(BF280:BF291)</f>
        <v>0</v>
      </c>
      <c r="BG309" s="507">
        <f t="shared" si="1312"/>
        <v>0</v>
      </c>
      <c r="BH309" s="507">
        <f t="shared" si="1312"/>
        <v>0</v>
      </c>
      <c r="BI309" s="507">
        <f t="shared" si="1312"/>
        <v>0</v>
      </c>
      <c r="BJ309" s="507">
        <f t="shared" si="1312"/>
        <v>0</v>
      </c>
      <c r="BK309" s="507">
        <f t="shared" si="1312"/>
        <v>0</v>
      </c>
      <c r="BL309" s="507">
        <f>AVERAGE(BL280:BL291)</f>
        <v>0</v>
      </c>
      <c r="BM309" s="507">
        <f>AVERAGE(BM280:BM291)</f>
        <v>0</v>
      </c>
      <c r="BO309" s="504" t="s">
        <v>526</v>
      </c>
      <c r="BP309" s="507">
        <f t="shared" si="1241"/>
        <v>0</v>
      </c>
      <c r="BQ309" s="507">
        <f t="shared" ref="BQ309:BV309" si="1313">AVERAGE(BQ280:BQ291)</f>
        <v>0</v>
      </c>
      <c r="BR309" s="507">
        <f t="shared" si="1313"/>
        <v>0</v>
      </c>
      <c r="BS309" s="507">
        <f t="shared" si="1313"/>
        <v>0</v>
      </c>
      <c r="BT309" s="507">
        <f t="shared" si="1313"/>
        <v>0</v>
      </c>
      <c r="BU309" s="507">
        <f t="shared" si="1313"/>
        <v>0</v>
      </c>
      <c r="BV309" s="507">
        <f t="shared" si="1313"/>
        <v>0</v>
      </c>
      <c r="BW309" s="507">
        <f>AVERAGE(BW280:BW291)</f>
        <v>0</v>
      </c>
      <c r="BX309" s="507">
        <f>AVERAGE(BX280:BX291)</f>
        <v>0</v>
      </c>
      <c r="BZ309" s="504" t="s">
        <v>526</v>
      </c>
      <c r="CA309" s="507">
        <f t="shared" si="1243"/>
        <v>0</v>
      </c>
      <c r="CB309" s="507">
        <f t="shared" ref="CB309:CG309" si="1314">AVERAGE(CB280:CB291)</f>
        <v>0</v>
      </c>
      <c r="CC309" s="507">
        <f t="shared" si="1314"/>
        <v>0</v>
      </c>
      <c r="CD309" s="507">
        <f t="shared" si="1314"/>
        <v>0</v>
      </c>
      <c r="CE309" s="507">
        <f t="shared" si="1314"/>
        <v>0</v>
      </c>
      <c r="CF309" s="507">
        <f t="shared" si="1314"/>
        <v>0</v>
      </c>
      <c r="CG309" s="507">
        <f t="shared" si="1314"/>
        <v>0</v>
      </c>
      <c r="CH309" s="507">
        <f>AVERAGE(CH280:CH291)</f>
        <v>0</v>
      </c>
      <c r="CI309" s="507">
        <f>AVERAGE(CI280:CI291)</f>
        <v>0</v>
      </c>
      <c r="CK309" s="504" t="s">
        <v>526</v>
      </c>
      <c r="CL309" s="507">
        <f t="shared" si="1245"/>
        <v>0</v>
      </c>
      <c r="CM309" s="507">
        <f t="shared" ref="CM309:CR309" si="1315">AVERAGE(CM280:CM291)</f>
        <v>0</v>
      </c>
      <c r="CN309" s="507">
        <f t="shared" si="1315"/>
        <v>0</v>
      </c>
      <c r="CO309" s="507">
        <f t="shared" si="1315"/>
        <v>0</v>
      </c>
      <c r="CP309" s="507">
        <f t="shared" si="1315"/>
        <v>0</v>
      </c>
      <c r="CQ309" s="507">
        <f t="shared" si="1315"/>
        <v>0</v>
      </c>
      <c r="CR309" s="507">
        <f t="shared" si="1315"/>
        <v>0</v>
      </c>
      <c r="CS309" s="507">
        <f>AVERAGE(CS280:CS291)</f>
        <v>0</v>
      </c>
      <c r="CT309" s="507">
        <f>AVERAGE(CT280:CT291)</f>
        <v>0</v>
      </c>
      <c r="CV309" s="504" t="s">
        <v>526</v>
      </c>
      <c r="CW309" s="507">
        <f t="shared" si="1247"/>
        <v>0</v>
      </c>
      <c r="CX309" s="507">
        <f t="shared" ref="CX309:DC309" si="1316">AVERAGE(CX280:CX291)</f>
        <v>0</v>
      </c>
      <c r="CY309" s="507">
        <f t="shared" si="1316"/>
        <v>0</v>
      </c>
      <c r="CZ309" s="507">
        <f t="shared" si="1316"/>
        <v>0</v>
      </c>
      <c r="DA309" s="507">
        <f t="shared" si="1316"/>
        <v>0</v>
      </c>
      <c r="DB309" s="507">
        <f t="shared" si="1316"/>
        <v>0</v>
      </c>
      <c r="DC309" s="507">
        <f t="shared" si="1316"/>
        <v>0</v>
      </c>
      <c r="DD309" s="507">
        <f>AVERAGE(DD280:DD291)</f>
        <v>0</v>
      </c>
      <c r="DE309" s="507">
        <f>AVERAGE(DE280:DE291)</f>
        <v>0</v>
      </c>
      <c r="DG309" s="504" t="s">
        <v>526</v>
      </c>
      <c r="DH309" s="507">
        <f t="shared" si="1249"/>
        <v>0</v>
      </c>
      <c r="DI309" s="507">
        <f t="shared" ref="DI309:DN309" si="1317">AVERAGE(DI280:DI291)</f>
        <v>0</v>
      </c>
      <c r="DJ309" s="507">
        <f t="shared" si="1317"/>
        <v>0</v>
      </c>
      <c r="DK309" s="507">
        <f t="shared" si="1317"/>
        <v>0</v>
      </c>
      <c r="DL309" s="507">
        <f t="shared" si="1317"/>
        <v>0</v>
      </c>
      <c r="DM309" s="507">
        <f t="shared" si="1317"/>
        <v>0</v>
      </c>
      <c r="DN309" s="507">
        <f t="shared" si="1317"/>
        <v>0</v>
      </c>
      <c r="DO309" s="507">
        <f>AVERAGE(DO280:DO291)</f>
        <v>0</v>
      </c>
      <c r="DP309" s="507">
        <f>AVERAGE(DP280:DP291)</f>
        <v>0</v>
      </c>
      <c r="DR309" s="504" t="s">
        <v>526</v>
      </c>
      <c r="DS309" s="507">
        <f t="shared" si="1251"/>
        <v>0</v>
      </c>
      <c r="DT309" s="507">
        <f t="shared" ref="DT309:DY309" si="1318">AVERAGE(DT280:DT291)</f>
        <v>0</v>
      </c>
      <c r="DU309" s="507">
        <f t="shared" si="1318"/>
        <v>0</v>
      </c>
      <c r="DV309" s="507">
        <f t="shared" si="1318"/>
        <v>0</v>
      </c>
      <c r="DW309" s="507">
        <f t="shared" si="1318"/>
        <v>0</v>
      </c>
      <c r="DX309" s="507">
        <f t="shared" si="1318"/>
        <v>0</v>
      </c>
      <c r="DY309" s="507">
        <f t="shared" si="1318"/>
        <v>0</v>
      </c>
      <c r="DZ309" s="507">
        <f>AVERAGE(DZ280:DZ291)</f>
        <v>0</v>
      </c>
      <c r="EA309" s="507">
        <f>AVERAGE(EA280:EA291)</f>
        <v>0</v>
      </c>
      <c r="EC309" s="504" t="s">
        <v>526</v>
      </c>
      <c r="ED309" s="507">
        <f t="shared" si="1253"/>
        <v>0</v>
      </c>
      <c r="EE309" s="507">
        <f t="shared" ref="EE309:EJ309" si="1319">AVERAGE(EE280:EE291)</f>
        <v>0</v>
      </c>
      <c r="EF309" s="507">
        <f t="shared" si="1319"/>
        <v>0</v>
      </c>
      <c r="EG309" s="507">
        <f t="shared" si="1319"/>
        <v>0</v>
      </c>
      <c r="EH309" s="507">
        <f t="shared" si="1319"/>
        <v>0</v>
      </c>
      <c r="EI309" s="507">
        <f t="shared" si="1319"/>
        <v>0</v>
      </c>
      <c r="EJ309" s="507">
        <f t="shared" si="1319"/>
        <v>0</v>
      </c>
      <c r="EK309" s="507">
        <f>AVERAGE(EK280:EK291)</f>
        <v>0</v>
      </c>
      <c r="EL309" s="507">
        <f>AVERAGE(EL280:EL291)</f>
        <v>0</v>
      </c>
    </row>
    <row r="312" spans="1:142" ht="22.5" customHeight="1" thickBot="1" x14ac:dyDescent="0.25">
      <c r="A312" s="1" t="s">
        <v>534</v>
      </c>
      <c r="B312" s="34"/>
      <c r="C312" s="34"/>
      <c r="L312" s="354"/>
      <c r="M312" s="355" t="str">
        <f>$A$312&amp;"-"&amp;M$14</f>
        <v>Payor 8-Facility #1</v>
      </c>
      <c r="N312" s="355"/>
      <c r="W312" s="354"/>
      <c r="X312" s="355" t="str">
        <f>$A$312&amp;"-"&amp;X$14</f>
        <v>Payor 8-Facility #2</v>
      </c>
      <c r="Y312" s="355"/>
      <c r="AH312" s="354"/>
      <c r="AI312" s="355" t="str">
        <f>$A$312&amp;"-"&amp;AI$14</f>
        <v>Payor 8-Facility #3</v>
      </c>
      <c r="AJ312" s="355"/>
      <c r="AS312" s="354"/>
      <c r="AT312" s="355" t="str">
        <f>$A$312&amp;"-"&amp;AT$14</f>
        <v>Payor 8-Facility #4</v>
      </c>
      <c r="AU312" s="355"/>
      <c r="BD312" s="354"/>
      <c r="BE312" s="355" t="str">
        <f>$A$312&amp;"-"&amp;BE$14</f>
        <v>Payor 8-Facility #5</v>
      </c>
      <c r="BF312" s="355"/>
      <c r="BO312" s="354"/>
      <c r="BP312" s="355" t="str">
        <f>$A$312&amp;"-"&amp;BP$14</f>
        <v>Payor 8-Facility #6</v>
      </c>
      <c r="BQ312" s="355"/>
      <c r="BZ312" s="354"/>
      <c r="CA312" s="355" t="str">
        <f>$A$312&amp;"-"&amp;CA$14</f>
        <v>Payor 8-Facility #7</v>
      </c>
      <c r="CB312" s="355"/>
      <c r="CK312" s="354"/>
      <c r="CL312" s="355" t="str">
        <f>$A$312&amp;"-"&amp;CL$14</f>
        <v>Payor 8-Facility #8</v>
      </c>
      <c r="CM312" s="355"/>
      <c r="CV312" s="354"/>
      <c r="CW312" s="355" t="str">
        <f>$A$312&amp;"-"&amp;CW$14</f>
        <v>Payor 8-Facility #9</v>
      </c>
      <c r="CX312" s="355"/>
      <c r="DG312" s="354"/>
      <c r="DH312" s="355" t="str">
        <f>$A$312&amp;"-"&amp;DH$14</f>
        <v>Payor 8-Facility #10</v>
      </c>
      <c r="DI312" s="355"/>
      <c r="DR312" s="354"/>
      <c r="DS312" s="355" t="str">
        <f>$A$312&amp;"-"&amp;DS$14</f>
        <v>Payor 8-Facility #11</v>
      </c>
      <c r="DT312" s="355"/>
      <c r="EC312" s="354"/>
      <c r="ED312" s="355" t="str">
        <f>$A$312&amp;"-"&amp;ED$14</f>
        <v>Payor 8-Facility #12</v>
      </c>
      <c r="EE312" s="355"/>
    </row>
    <row r="313" spans="1:142" ht="16" thickBot="1" x14ac:dyDescent="0.25">
      <c r="A313" s="1332" t="s">
        <v>513</v>
      </c>
      <c r="B313" s="356" t="s">
        <v>514</v>
      </c>
      <c r="C313" s="356" t="s">
        <v>463</v>
      </c>
      <c r="D313" s="356" t="s">
        <v>515</v>
      </c>
      <c r="E313" s="356" t="s">
        <v>516</v>
      </c>
      <c r="F313" s="356" t="s">
        <v>517</v>
      </c>
      <c r="G313" s="356" t="s">
        <v>518</v>
      </c>
      <c r="H313" s="356" t="s">
        <v>519</v>
      </c>
      <c r="I313" s="992" t="s">
        <v>469</v>
      </c>
      <c r="J313" s="357" t="s">
        <v>520</v>
      </c>
      <c r="L313" s="1332" t="s">
        <v>513</v>
      </c>
      <c r="M313" s="356" t="s">
        <v>514</v>
      </c>
      <c r="N313" s="356" t="s">
        <v>463</v>
      </c>
      <c r="O313" s="356" t="s">
        <v>515</v>
      </c>
      <c r="P313" s="356" t="s">
        <v>516</v>
      </c>
      <c r="Q313" s="356" t="s">
        <v>517</v>
      </c>
      <c r="R313" s="356" t="s">
        <v>518</v>
      </c>
      <c r="S313" s="356" t="s">
        <v>519</v>
      </c>
      <c r="T313" s="992" t="s">
        <v>469</v>
      </c>
      <c r="U313" s="357" t="s">
        <v>520</v>
      </c>
      <c r="W313" s="1332" t="s">
        <v>513</v>
      </c>
      <c r="X313" s="356" t="s">
        <v>514</v>
      </c>
      <c r="Y313" s="356" t="s">
        <v>463</v>
      </c>
      <c r="Z313" s="356" t="s">
        <v>515</v>
      </c>
      <c r="AA313" s="356" t="s">
        <v>516</v>
      </c>
      <c r="AB313" s="356" t="s">
        <v>517</v>
      </c>
      <c r="AC313" s="356" t="s">
        <v>518</v>
      </c>
      <c r="AD313" s="356" t="s">
        <v>519</v>
      </c>
      <c r="AE313" s="992" t="s">
        <v>469</v>
      </c>
      <c r="AF313" s="357" t="s">
        <v>520</v>
      </c>
      <c r="AH313" s="1332" t="s">
        <v>513</v>
      </c>
      <c r="AI313" s="356" t="s">
        <v>514</v>
      </c>
      <c r="AJ313" s="356" t="s">
        <v>463</v>
      </c>
      <c r="AK313" s="356" t="s">
        <v>515</v>
      </c>
      <c r="AL313" s="356" t="s">
        <v>516</v>
      </c>
      <c r="AM313" s="356" t="s">
        <v>517</v>
      </c>
      <c r="AN313" s="356" t="s">
        <v>518</v>
      </c>
      <c r="AO313" s="356" t="s">
        <v>519</v>
      </c>
      <c r="AP313" s="992" t="s">
        <v>469</v>
      </c>
      <c r="AQ313" s="357" t="s">
        <v>520</v>
      </c>
      <c r="AS313" s="1332" t="s">
        <v>513</v>
      </c>
      <c r="AT313" s="356" t="s">
        <v>514</v>
      </c>
      <c r="AU313" s="356" t="s">
        <v>463</v>
      </c>
      <c r="AV313" s="356" t="s">
        <v>515</v>
      </c>
      <c r="AW313" s="356" t="s">
        <v>516</v>
      </c>
      <c r="AX313" s="356" t="s">
        <v>517</v>
      </c>
      <c r="AY313" s="356" t="s">
        <v>518</v>
      </c>
      <c r="AZ313" s="356" t="s">
        <v>519</v>
      </c>
      <c r="BA313" s="992" t="s">
        <v>469</v>
      </c>
      <c r="BB313" s="357" t="s">
        <v>520</v>
      </c>
      <c r="BD313" s="1332" t="s">
        <v>513</v>
      </c>
      <c r="BE313" s="356" t="s">
        <v>514</v>
      </c>
      <c r="BF313" s="356" t="s">
        <v>463</v>
      </c>
      <c r="BG313" s="356" t="s">
        <v>515</v>
      </c>
      <c r="BH313" s="356" t="s">
        <v>516</v>
      </c>
      <c r="BI313" s="356" t="s">
        <v>517</v>
      </c>
      <c r="BJ313" s="356" t="s">
        <v>518</v>
      </c>
      <c r="BK313" s="356" t="s">
        <v>519</v>
      </c>
      <c r="BL313" s="992" t="s">
        <v>469</v>
      </c>
      <c r="BM313" s="357" t="s">
        <v>520</v>
      </c>
      <c r="BO313" s="1332" t="s">
        <v>513</v>
      </c>
      <c r="BP313" s="356" t="s">
        <v>514</v>
      </c>
      <c r="BQ313" s="356" t="s">
        <v>463</v>
      </c>
      <c r="BR313" s="356" t="s">
        <v>515</v>
      </c>
      <c r="BS313" s="356" t="s">
        <v>516</v>
      </c>
      <c r="BT313" s="356" t="s">
        <v>517</v>
      </c>
      <c r="BU313" s="356" t="s">
        <v>518</v>
      </c>
      <c r="BV313" s="356" t="s">
        <v>519</v>
      </c>
      <c r="BW313" s="992" t="s">
        <v>469</v>
      </c>
      <c r="BX313" s="357" t="s">
        <v>520</v>
      </c>
      <c r="BZ313" s="1332" t="s">
        <v>513</v>
      </c>
      <c r="CA313" s="356" t="s">
        <v>514</v>
      </c>
      <c r="CB313" s="356" t="s">
        <v>463</v>
      </c>
      <c r="CC313" s="356" t="s">
        <v>515</v>
      </c>
      <c r="CD313" s="356" t="s">
        <v>516</v>
      </c>
      <c r="CE313" s="356" t="s">
        <v>517</v>
      </c>
      <c r="CF313" s="356" t="s">
        <v>518</v>
      </c>
      <c r="CG313" s="356" t="s">
        <v>519</v>
      </c>
      <c r="CH313" s="992" t="s">
        <v>469</v>
      </c>
      <c r="CI313" s="357" t="s">
        <v>520</v>
      </c>
      <c r="CK313" s="1332" t="s">
        <v>513</v>
      </c>
      <c r="CL313" s="356" t="s">
        <v>514</v>
      </c>
      <c r="CM313" s="356" t="s">
        <v>463</v>
      </c>
      <c r="CN313" s="356" t="s">
        <v>515</v>
      </c>
      <c r="CO313" s="356" t="s">
        <v>516</v>
      </c>
      <c r="CP313" s="356" t="s">
        <v>517</v>
      </c>
      <c r="CQ313" s="356" t="s">
        <v>518</v>
      </c>
      <c r="CR313" s="356" t="s">
        <v>519</v>
      </c>
      <c r="CS313" s="992" t="s">
        <v>469</v>
      </c>
      <c r="CT313" s="357" t="s">
        <v>520</v>
      </c>
      <c r="CV313" s="1332" t="s">
        <v>513</v>
      </c>
      <c r="CW313" s="356" t="s">
        <v>514</v>
      </c>
      <c r="CX313" s="356" t="s">
        <v>463</v>
      </c>
      <c r="CY313" s="356" t="s">
        <v>515</v>
      </c>
      <c r="CZ313" s="356" t="s">
        <v>516</v>
      </c>
      <c r="DA313" s="356" t="s">
        <v>517</v>
      </c>
      <c r="DB313" s="356" t="s">
        <v>518</v>
      </c>
      <c r="DC313" s="356" t="s">
        <v>519</v>
      </c>
      <c r="DD313" s="992" t="s">
        <v>469</v>
      </c>
      <c r="DE313" s="357" t="s">
        <v>520</v>
      </c>
      <c r="DG313" s="1332" t="s">
        <v>513</v>
      </c>
      <c r="DH313" s="356" t="s">
        <v>514</v>
      </c>
      <c r="DI313" s="356" t="s">
        <v>463</v>
      </c>
      <c r="DJ313" s="356" t="s">
        <v>515</v>
      </c>
      <c r="DK313" s="356" t="s">
        <v>516</v>
      </c>
      <c r="DL313" s="356" t="s">
        <v>517</v>
      </c>
      <c r="DM313" s="356" t="s">
        <v>518</v>
      </c>
      <c r="DN313" s="356" t="s">
        <v>519</v>
      </c>
      <c r="DO313" s="992" t="s">
        <v>469</v>
      </c>
      <c r="DP313" s="357" t="s">
        <v>520</v>
      </c>
      <c r="DR313" s="1332" t="s">
        <v>513</v>
      </c>
      <c r="DS313" s="356" t="s">
        <v>514</v>
      </c>
      <c r="DT313" s="356" t="s">
        <v>463</v>
      </c>
      <c r="DU313" s="356" t="s">
        <v>515</v>
      </c>
      <c r="DV313" s="356" t="s">
        <v>516</v>
      </c>
      <c r="DW313" s="356" t="s">
        <v>517</v>
      </c>
      <c r="DX313" s="356" t="s">
        <v>518</v>
      </c>
      <c r="DY313" s="356" t="s">
        <v>519</v>
      </c>
      <c r="DZ313" s="992" t="s">
        <v>469</v>
      </c>
      <c r="EA313" s="357" t="s">
        <v>520</v>
      </c>
      <c r="EC313" s="1332" t="s">
        <v>513</v>
      </c>
      <c r="ED313" s="356" t="s">
        <v>514</v>
      </c>
      <c r="EE313" s="356" t="s">
        <v>463</v>
      </c>
      <c r="EF313" s="356" t="s">
        <v>515</v>
      </c>
      <c r="EG313" s="356" t="s">
        <v>516</v>
      </c>
      <c r="EH313" s="356" t="s">
        <v>517</v>
      </c>
      <c r="EI313" s="356" t="s">
        <v>518</v>
      </c>
      <c r="EJ313" s="356" t="s">
        <v>519</v>
      </c>
      <c r="EK313" s="992" t="s">
        <v>469</v>
      </c>
      <c r="EL313" s="357" t="s">
        <v>520</v>
      </c>
    </row>
    <row r="314" spans="1:142" x14ac:dyDescent="0.2">
      <c r="A314" s="358">
        <f t="shared" ref="A314:A335" si="1320">EOMONTH(A315,-1)</f>
        <v>44561</v>
      </c>
      <c r="B314" s="507">
        <f>SUM(C314:J314)</f>
        <v>0</v>
      </c>
      <c r="C314" s="507">
        <f>+N314+Y314+AJ314+AU314+BF314+BQ314+CB314+CM314+CX314+DI314+DT314+EE314</f>
        <v>0</v>
      </c>
      <c r="D314" s="507">
        <f t="shared" ref="D314:D337" si="1321">+O314+Z314+AK314+AV314+BG314+BR314+CC314+CN314+CY314+DJ314+DU314+EF314</f>
        <v>0</v>
      </c>
      <c r="E314" s="507">
        <f t="shared" ref="E314:E337" si="1322">+P314+AA314+AL314+AW314+BH314+BS314+CD314+CO314+CZ314+DK314+DV314+EG314</f>
        <v>0</v>
      </c>
      <c r="F314" s="507">
        <f t="shared" ref="F314:F337" si="1323">+Q314+AB314+AM314+AX314+BI314+BT314+CE314+CP314+DA314+DL314+DW314+EH314</f>
        <v>0</v>
      </c>
      <c r="G314" s="507">
        <f t="shared" ref="G314:G337" si="1324">+R314+AC314+AN314+AY314+BJ314+BU314+CF314+CQ314+DB314+DM314+DX314+EI314</f>
        <v>0</v>
      </c>
      <c r="H314" s="507">
        <f t="shared" ref="H314:H337" si="1325">+S314+AD314+AO314+AZ314+BK314+BV314+CG314+CR314+DC314+DN314+DY314+EJ314</f>
        <v>0</v>
      </c>
      <c r="I314" s="507">
        <f t="shared" ref="I314:I337" si="1326">+T314+AE314+AP314+BA314+BL314+BW314+CH314+CS314+DD314+DO314+DZ314+EK314</f>
        <v>0</v>
      </c>
      <c r="J314" s="507">
        <f t="shared" ref="J314:J337" si="1327">+U314+AF314+AQ314+BB314+BM314+BX314+CI314+CT314+DE314+DP314+EA314+EL314</f>
        <v>0</v>
      </c>
      <c r="L314" s="358">
        <f t="shared" ref="L314:L335" si="1328">EOMONTH(L315,-1)</f>
        <v>44561</v>
      </c>
      <c r="M314" s="507">
        <f>SUM(N314:U314)</f>
        <v>0</v>
      </c>
      <c r="N314" s="507">
        <v>0</v>
      </c>
      <c r="O314" s="507">
        <v>0</v>
      </c>
      <c r="P314" s="507">
        <v>0</v>
      </c>
      <c r="Q314" s="507">
        <v>0</v>
      </c>
      <c r="R314" s="507">
        <v>0</v>
      </c>
      <c r="S314" s="507">
        <v>0</v>
      </c>
      <c r="T314" s="507">
        <v>0</v>
      </c>
      <c r="U314" s="507">
        <v>0</v>
      </c>
      <c r="W314" s="358">
        <f t="shared" ref="W314:W335" si="1329">EOMONTH(W315,-1)</f>
        <v>44561</v>
      </c>
      <c r="X314" s="507">
        <f>SUM(Y314:AF314)</f>
        <v>0</v>
      </c>
      <c r="Y314" s="507">
        <v>0</v>
      </c>
      <c r="Z314" s="507">
        <v>0</v>
      </c>
      <c r="AA314" s="507">
        <v>0</v>
      </c>
      <c r="AB314" s="507">
        <v>0</v>
      </c>
      <c r="AC314" s="507">
        <v>0</v>
      </c>
      <c r="AD314" s="507">
        <v>0</v>
      </c>
      <c r="AE314" s="507">
        <v>0</v>
      </c>
      <c r="AF314" s="507">
        <v>0</v>
      </c>
      <c r="AH314" s="358">
        <f t="shared" ref="AH314:AH335" si="1330">EOMONTH(AH315,-1)</f>
        <v>44561</v>
      </c>
      <c r="AI314" s="507">
        <f>SUM(AJ314:AQ314)</f>
        <v>0</v>
      </c>
      <c r="AJ314" s="507">
        <v>0</v>
      </c>
      <c r="AK314" s="507">
        <v>0</v>
      </c>
      <c r="AL314" s="507">
        <v>0</v>
      </c>
      <c r="AM314" s="507">
        <v>0</v>
      </c>
      <c r="AN314" s="507">
        <v>0</v>
      </c>
      <c r="AO314" s="507">
        <v>0</v>
      </c>
      <c r="AP314" s="507">
        <v>0</v>
      </c>
      <c r="AQ314" s="507">
        <v>0</v>
      </c>
      <c r="AS314" s="358">
        <f t="shared" ref="AS314:AS335" si="1331">EOMONTH(AS315,-1)</f>
        <v>44561</v>
      </c>
      <c r="AT314" s="507">
        <f>SUM(AU314:BB314)</f>
        <v>0</v>
      </c>
      <c r="AU314" s="507">
        <v>0</v>
      </c>
      <c r="AV314" s="507">
        <v>0</v>
      </c>
      <c r="AW314" s="507">
        <v>0</v>
      </c>
      <c r="AX314" s="507">
        <v>0</v>
      </c>
      <c r="AY314" s="507">
        <v>0</v>
      </c>
      <c r="AZ314" s="507">
        <v>0</v>
      </c>
      <c r="BA314" s="507">
        <v>0</v>
      </c>
      <c r="BB314" s="507">
        <v>0</v>
      </c>
      <c r="BD314" s="358">
        <f t="shared" ref="BD314:BD335" si="1332">EOMONTH(BD315,-1)</f>
        <v>44561</v>
      </c>
      <c r="BE314" s="507">
        <f>SUM(BF314:BM314)</f>
        <v>0</v>
      </c>
      <c r="BF314" s="507">
        <v>0</v>
      </c>
      <c r="BG314" s="507">
        <v>0</v>
      </c>
      <c r="BH314" s="507">
        <v>0</v>
      </c>
      <c r="BI314" s="507">
        <v>0</v>
      </c>
      <c r="BJ314" s="507">
        <v>0</v>
      </c>
      <c r="BK314" s="507">
        <v>0</v>
      </c>
      <c r="BL314" s="507">
        <v>0</v>
      </c>
      <c r="BM314" s="507">
        <v>0</v>
      </c>
      <c r="BO314" s="358">
        <f t="shared" ref="BO314:BO335" si="1333">EOMONTH(BO315,-1)</f>
        <v>44561</v>
      </c>
      <c r="BP314" s="507">
        <f>SUM(BQ314:BX314)</f>
        <v>0</v>
      </c>
      <c r="BQ314" s="507">
        <v>0</v>
      </c>
      <c r="BR314" s="507">
        <v>0</v>
      </c>
      <c r="BS314" s="507">
        <v>0</v>
      </c>
      <c r="BT314" s="507">
        <v>0</v>
      </c>
      <c r="BU314" s="507">
        <v>0</v>
      </c>
      <c r="BV314" s="507">
        <v>0</v>
      </c>
      <c r="BW314" s="507">
        <v>0</v>
      </c>
      <c r="BX314" s="507">
        <v>0</v>
      </c>
      <c r="BZ314" s="358">
        <f t="shared" ref="BZ314:BZ335" si="1334">EOMONTH(BZ315,-1)</f>
        <v>44561</v>
      </c>
      <c r="CA314" s="507">
        <f>SUM(CB314:CI314)</f>
        <v>0</v>
      </c>
      <c r="CB314" s="507">
        <v>0</v>
      </c>
      <c r="CC314" s="507">
        <v>0</v>
      </c>
      <c r="CD314" s="507">
        <v>0</v>
      </c>
      <c r="CE314" s="507">
        <v>0</v>
      </c>
      <c r="CF314" s="507">
        <v>0</v>
      </c>
      <c r="CG314" s="507">
        <v>0</v>
      </c>
      <c r="CH314" s="507">
        <v>0</v>
      </c>
      <c r="CI314" s="507">
        <v>0</v>
      </c>
      <c r="CK314" s="358">
        <f t="shared" ref="CK314:CK335" si="1335">EOMONTH(CK315,-1)</f>
        <v>44561</v>
      </c>
      <c r="CL314" s="507">
        <f>SUM(CM314:CT314)</f>
        <v>0</v>
      </c>
      <c r="CM314" s="507">
        <v>0</v>
      </c>
      <c r="CN314" s="507">
        <v>0</v>
      </c>
      <c r="CO314" s="507">
        <v>0</v>
      </c>
      <c r="CP314" s="507">
        <v>0</v>
      </c>
      <c r="CQ314" s="507">
        <v>0</v>
      </c>
      <c r="CR314" s="507">
        <v>0</v>
      </c>
      <c r="CS314" s="507">
        <v>0</v>
      </c>
      <c r="CT314" s="507">
        <v>0</v>
      </c>
      <c r="CV314" s="358">
        <f t="shared" ref="CV314:CV335" si="1336">EOMONTH(CV315,-1)</f>
        <v>44561</v>
      </c>
      <c r="CW314" s="507">
        <f>SUM(CX314:DE314)</f>
        <v>0</v>
      </c>
      <c r="CX314" s="507">
        <v>0</v>
      </c>
      <c r="CY314" s="507">
        <v>0</v>
      </c>
      <c r="CZ314" s="507">
        <v>0</v>
      </c>
      <c r="DA314" s="507">
        <v>0</v>
      </c>
      <c r="DB314" s="507">
        <v>0</v>
      </c>
      <c r="DC314" s="507">
        <v>0</v>
      </c>
      <c r="DD314" s="507">
        <v>0</v>
      </c>
      <c r="DE314" s="507">
        <v>0</v>
      </c>
      <c r="DG314" s="358">
        <f t="shared" ref="DG314:DG335" si="1337">EOMONTH(DG315,-1)</f>
        <v>44561</v>
      </c>
      <c r="DH314" s="507">
        <f>SUM(DI314:DP314)</f>
        <v>0</v>
      </c>
      <c r="DI314" s="507">
        <v>0</v>
      </c>
      <c r="DJ314" s="507">
        <v>0</v>
      </c>
      <c r="DK314" s="507">
        <v>0</v>
      </c>
      <c r="DL314" s="507">
        <v>0</v>
      </c>
      <c r="DM314" s="507">
        <v>0</v>
      </c>
      <c r="DN314" s="507">
        <v>0</v>
      </c>
      <c r="DO314" s="507">
        <v>0</v>
      </c>
      <c r="DP314" s="507">
        <v>0</v>
      </c>
      <c r="DR314" s="358">
        <f t="shared" ref="DR314:DR335" si="1338">EOMONTH(DR315,-1)</f>
        <v>44561</v>
      </c>
      <c r="DS314" s="507">
        <f>SUM(DT314:EA314)</f>
        <v>0</v>
      </c>
      <c r="DT314" s="507">
        <v>0</v>
      </c>
      <c r="DU314" s="507">
        <v>0</v>
      </c>
      <c r="DV314" s="507">
        <v>0</v>
      </c>
      <c r="DW314" s="507">
        <v>0</v>
      </c>
      <c r="DX314" s="507">
        <v>0</v>
      </c>
      <c r="DY314" s="507">
        <v>0</v>
      </c>
      <c r="DZ314" s="507">
        <v>0</v>
      </c>
      <c r="EA314" s="507">
        <v>0</v>
      </c>
      <c r="EC314" s="358">
        <f t="shared" ref="EC314:EC335" si="1339">EOMONTH(EC315,-1)</f>
        <v>44561</v>
      </c>
      <c r="ED314" s="507">
        <f>SUM(EE314:EL314)</f>
        <v>0</v>
      </c>
      <c r="EE314" s="507">
        <v>0</v>
      </c>
      <c r="EF314" s="507">
        <v>0</v>
      </c>
      <c r="EG314" s="507">
        <v>0</v>
      </c>
      <c r="EH314" s="507">
        <v>0</v>
      </c>
      <c r="EI314" s="507">
        <v>0</v>
      </c>
      <c r="EJ314" s="507">
        <v>0</v>
      </c>
      <c r="EK314" s="507">
        <v>0</v>
      </c>
      <c r="EL314" s="507">
        <v>0</v>
      </c>
    </row>
    <row r="315" spans="1:142" x14ac:dyDescent="0.2">
      <c r="A315" s="358">
        <f t="shared" si="1320"/>
        <v>44592</v>
      </c>
      <c r="B315" s="507">
        <f t="shared" ref="B315:B337" si="1340">SUM(C315:J315)</f>
        <v>0</v>
      </c>
      <c r="C315" s="507">
        <f t="shared" ref="C315:C337" si="1341">+N315+Y315+AJ315+AU315+BF315+BQ315+CB315+CM315+CX315+DI315+DT315+EE315</f>
        <v>0</v>
      </c>
      <c r="D315" s="507">
        <f t="shared" si="1321"/>
        <v>0</v>
      </c>
      <c r="E315" s="507">
        <f t="shared" si="1322"/>
        <v>0</v>
      </c>
      <c r="F315" s="507">
        <f t="shared" si="1323"/>
        <v>0</v>
      </c>
      <c r="G315" s="507">
        <f t="shared" si="1324"/>
        <v>0</v>
      </c>
      <c r="H315" s="507">
        <f t="shared" si="1325"/>
        <v>0</v>
      </c>
      <c r="I315" s="507">
        <f t="shared" si="1326"/>
        <v>0</v>
      </c>
      <c r="J315" s="507">
        <f t="shared" si="1327"/>
        <v>0</v>
      </c>
      <c r="L315" s="358">
        <f t="shared" si="1328"/>
        <v>44592</v>
      </c>
      <c r="M315" s="507">
        <f t="shared" ref="M315:M337" si="1342">SUM(N315:U315)</f>
        <v>0</v>
      </c>
      <c r="N315" s="507">
        <v>0</v>
      </c>
      <c r="O315" s="507">
        <v>0</v>
      </c>
      <c r="P315" s="507">
        <v>0</v>
      </c>
      <c r="Q315" s="507">
        <v>0</v>
      </c>
      <c r="R315" s="507">
        <v>0</v>
      </c>
      <c r="S315" s="507">
        <v>0</v>
      </c>
      <c r="T315" s="507">
        <v>0</v>
      </c>
      <c r="U315" s="507">
        <v>0</v>
      </c>
      <c r="W315" s="358">
        <f t="shared" si="1329"/>
        <v>44592</v>
      </c>
      <c r="X315" s="507">
        <f t="shared" ref="X315:X337" si="1343">SUM(Y315:AF315)</f>
        <v>0</v>
      </c>
      <c r="Y315" s="507">
        <v>0</v>
      </c>
      <c r="Z315" s="507">
        <v>0</v>
      </c>
      <c r="AA315" s="507">
        <v>0</v>
      </c>
      <c r="AB315" s="507">
        <v>0</v>
      </c>
      <c r="AC315" s="507">
        <v>0</v>
      </c>
      <c r="AD315" s="507">
        <v>0</v>
      </c>
      <c r="AE315" s="507">
        <v>0</v>
      </c>
      <c r="AF315" s="507">
        <v>0</v>
      </c>
      <c r="AH315" s="358">
        <f t="shared" si="1330"/>
        <v>44592</v>
      </c>
      <c r="AI315" s="507">
        <f t="shared" ref="AI315:AI337" si="1344">SUM(AJ315:AQ315)</f>
        <v>0</v>
      </c>
      <c r="AJ315" s="507">
        <v>0</v>
      </c>
      <c r="AK315" s="507">
        <v>0</v>
      </c>
      <c r="AL315" s="507">
        <v>0</v>
      </c>
      <c r="AM315" s="507">
        <v>0</v>
      </c>
      <c r="AN315" s="507">
        <v>0</v>
      </c>
      <c r="AO315" s="507">
        <v>0</v>
      </c>
      <c r="AP315" s="507">
        <v>0</v>
      </c>
      <c r="AQ315" s="507">
        <v>0</v>
      </c>
      <c r="AS315" s="358">
        <f t="shared" si="1331"/>
        <v>44592</v>
      </c>
      <c r="AT315" s="507">
        <f t="shared" ref="AT315:AT337" si="1345">SUM(AU315:BB315)</f>
        <v>0</v>
      </c>
      <c r="AU315" s="507">
        <v>0</v>
      </c>
      <c r="AV315" s="507">
        <v>0</v>
      </c>
      <c r="AW315" s="507">
        <v>0</v>
      </c>
      <c r="AX315" s="507">
        <v>0</v>
      </c>
      <c r="AY315" s="507">
        <v>0</v>
      </c>
      <c r="AZ315" s="507">
        <v>0</v>
      </c>
      <c r="BA315" s="507">
        <v>0</v>
      </c>
      <c r="BB315" s="507">
        <v>0</v>
      </c>
      <c r="BD315" s="358">
        <f t="shared" si="1332"/>
        <v>44592</v>
      </c>
      <c r="BE315" s="507">
        <f t="shared" ref="BE315:BE337" si="1346">SUM(BF315:BM315)</f>
        <v>0</v>
      </c>
      <c r="BF315" s="507">
        <v>0</v>
      </c>
      <c r="BG315" s="507">
        <v>0</v>
      </c>
      <c r="BH315" s="507">
        <v>0</v>
      </c>
      <c r="BI315" s="507">
        <v>0</v>
      </c>
      <c r="BJ315" s="507">
        <v>0</v>
      </c>
      <c r="BK315" s="507">
        <v>0</v>
      </c>
      <c r="BL315" s="507">
        <v>0</v>
      </c>
      <c r="BM315" s="507">
        <v>0</v>
      </c>
      <c r="BO315" s="358">
        <f t="shared" si="1333"/>
        <v>44592</v>
      </c>
      <c r="BP315" s="507">
        <f t="shared" ref="BP315:BP337" si="1347">SUM(BQ315:BX315)</f>
        <v>0</v>
      </c>
      <c r="BQ315" s="507">
        <v>0</v>
      </c>
      <c r="BR315" s="507">
        <v>0</v>
      </c>
      <c r="BS315" s="507">
        <v>0</v>
      </c>
      <c r="BT315" s="507">
        <v>0</v>
      </c>
      <c r="BU315" s="507">
        <v>0</v>
      </c>
      <c r="BV315" s="507">
        <v>0</v>
      </c>
      <c r="BW315" s="507">
        <v>0</v>
      </c>
      <c r="BX315" s="507">
        <v>0</v>
      </c>
      <c r="BZ315" s="358">
        <f t="shared" si="1334"/>
        <v>44592</v>
      </c>
      <c r="CA315" s="507">
        <f t="shared" ref="CA315:CA337" si="1348">SUM(CB315:CI315)</f>
        <v>0</v>
      </c>
      <c r="CB315" s="507">
        <v>0</v>
      </c>
      <c r="CC315" s="507">
        <v>0</v>
      </c>
      <c r="CD315" s="507">
        <v>0</v>
      </c>
      <c r="CE315" s="507">
        <v>0</v>
      </c>
      <c r="CF315" s="507">
        <v>0</v>
      </c>
      <c r="CG315" s="507">
        <v>0</v>
      </c>
      <c r="CH315" s="507">
        <v>0</v>
      </c>
      <c r="CI315" s="507">
        <v>0</v>
      </c>
      <c r="CK315" s="358">
        <f t="shared" si="1335"/>
        <v>44592</v>
      </c>
      <c r="CL315" s="507">
        <f t="shared" ref="CL315:CL337" si="1349">SUM(CM315:CT315)</f>
        <v>0</v>
      </c>
      <c r="CM315" s="507">
        <v>0</v>
      </c>
      <c r="CN315" s="507">
        <v>0</v>
      </c>
      <c r="CO315" s="507">
        <v>0</v>
      </c>
      <c r="CP315" s="507">
        <v>0</v>
      </c>
      <c r="CQ315" s="507">
        <v>0</v>
      </c>
      <c r="CR315" s="507">
        <v>0</v>
      </c>
      <c r="CS315" s="507">
        <v>0</v>
      </c>
      <c r="CT315" s="507">
        <v>0</v>
      </c>
      <c r="CV315" s="358">
        <f t="shared" si="1336"/>
        <v>44592</v>
      </c>
      <c r="CW315" s="507">
        <f t="shared" ref="CW315:CW337" si="1350">SUM(CX315:DE315)</f>
        <v>0</v>
      </c>
      <c r="CX315" s="507">
        <v>0</v>
      </c>
      <c r="CY315" s="507">
        <v>0</v>
      </c>
      <c r="CZ315" s="507">
        <v>0</v>
      </c>
      <c r="DA315" s="507">
        <v>0</v>
      </c>
      <c r="DB315" s="507">
        <v>0</v>
      </c>
      <c r="DC315" s="507">
        <v>0</v>
      </c>
      <c r="DD315" s="507">
        <v>0</v>
      </c>
      <c r="DE315" s="507">
        <v>0</v>
      </c>
      <c r="DG315" s="358">
        <f t="shared" si="1337"/>
        <v>44592</v>
      </c>
      <c r="DH315" s="507">
        <f t="shared" ref="DH315:DH337" si="1351">SUM(DI315:DP315)</f>
        <v>0</v>
      </c>
      <c r="DI315" s="507">
        <v>0</v>
      </c>
      <c r="DJ315" s="507">
        <v>0</v>
      </c>
      <c r="DK315" s="507">
        <v>0</v>
      </c>
      <c r="DL315" s="507">
        <v>0</v>
      </c>
      <c r="DM315" s="507">
        <v>0</v>
      </c>
      <c r="DN315" s="507">
        <v>0</v>
      </c>
      <c r="DO315" s="507">
        <v>0</v>
      </c>
      <c r="DP315" s="507">
        <v>0</v>
      </c>
      <c r="DR315" s="358">
        <f t="shared" si="1338"/>
        <v>44592</v>
      </c>
      <c r="DS315" s="507">
        <f t="shared" ref="DS315:DS337" si="1352">SUM(DT315:EA315)</f>
        <v>0</v>
      </c>
      <c r="DT315" s="507">
        <v>0</v>
      </c>
      <c r="DU315" s="507">
        <v>0</v>
      </c>
      <c r="DV315" s="507">
        <v>0</v>
      </c>
      <c r="DW315" s="507">
        <v>0</v>
      </c>
      <c r="DX315" s="507">
        <v>0</v>
      </c>
      <c r="DY315" s="507">
        <v>0</v>
      </c>
      <c r="DZ315" s="507">
        <v>0</v>
      </c>
      <c r="EA315" s="507">
        <v>0</v>
      </c>
      <c r="EC315" s="358">
        <f t="shared" si="1339"/>
        <v>44592</v>
      </c>
      <c r="ED315" s="507">
        <f t="shared" ref="ED315:ED337" si="1353">SUM(EE315:EL315)</f>
        <v>0</v>
      </c>
      <c r="EE315" s="507">
        <v>0</v>
      </c>
      <c r="EF315" s="507">
        <v>0</v>
      </c>
      <c r="EG315" s="507">
        <v>0</v>
      </c>
      <c r="EH315" s="507">
        <v>0</v>
      </c>
      <c r="EI315" s="507">
        <v>0</v>
      </c>
      <c r="EJ315" s="507">
        <v>0</v>
      </c>
      <c r="EK315" s="507">
        <v>0</v>
      </c>
      <c r="EL315" s="507">
        <v>0</v>
      </c>
    </row>
    <row r="316" spans="1:142" x14ac:dyDescent="0.2">
      <c r="A316" s="358">
        <f t="shared" si="1320"/>
        <v>44620</v>
      </c>
      <c r="B316" s="507">
        <f t="shared" si="1340"/>
        <v>0</v>
      </c>
      <c r="C316" s="507">
        <f t="shared" si="1341"/>
        <v>0</v>
      </c>
      <c r="D316" s="507">
        <f t="shared" si="1321"/>
        <v>0</v>
      </c>
      <c r="E316" s="507">
        <f t="shared" si="1322"/>
        <v>0</v>
      </c>
      <c r="F316" s="507">
        <f t="shared" si="1323"/>
        <v>0</v>
      </c>
      <c r="G316" s="507">
        <f t="shared" si="1324"/>
        <v>0</v>
      </c>
      <c r="H316" s="507">
        <f t="shared" si="1325"/>
        <v>0</v>
      </c>
      <c r="I316" s="507">
        <f t="shared" si="1326"/>
        <v>0</v>
      </c>
      <c r="J316" s="507">
        <f t="shared" si="1327"/>
        <v>0</v>
      </c>
      <c r="L316" s="358">
        <f t="shared" si="1328"/>
        <v>44620</v>
      </c>
      <c r="M316" s="507">
        <f t="shared" si="1342"/>
        <v>0</v>
      </c>
      <c r="N316" s="507">
        <v>0</v>
      </c>
      <c r="O316" s="507">
        <v>0</v>
      </c>
      <c r="P316" s="507">
        <v>0</v>
      </c>
      <c r="Q316" s="507">
        <v>0</v>
      </c>
      <c r="R316" s="507">
        <v>0</v>
      </c>
      <c r="S316" s="507">
        <v>0</v>
      </c>
      <c r="T316" s="507">
        <v>0</v>
      </c>
      <c r="U316" s="507">
        <v>0</v>
      </c>
      <c r="W316" s="358">
        <f t="shared" si="1329"/>
        <v>44620</v>
      </c>
      <c r="X316" s="507">
        <f t="shared" si="1343"/>
        <v>0</v>
      </c>
      <c r="Y316" s="507">
        <v>0</v>
      </c>
      <c r="Z316" s="507">
        <v>0</v>
      </c>
      <c r="AA316" s="507">
        <v>0</v>
      </c>
      <c r="AB316" s="507">
        <v>0</v>
      </c>
      <c r="AC316" s="507">
        <v>0</v>
      </c>
      <c r="AD316" s="507">
        <v>0</v>
      </c>
      <c r="AE316" s="507">
        <v>0</v>
      </c>
      <c r="AF316" s="507">
        <v>0</v>
      </c>
      <c r="AH316" s="358">
        <f t="shared" si="1330"/>
        <v>44620</v>
      </c>
      <c r="AI316" s="507">
        <f t="shared" si="1344"/>
        <v>0</v>
      </c>
      <c r="AJ316" s="507">
        <v>0</v>
      </c>
      <c r="AK316" s="507">
        <v>0</v>
      </c>
      <c r="AL316" s="507">
        <v>0</v>
      </c>
      <c r="AM316" s="507">
        <v>0</v>
      </c>
      <c r="AN316" s="507">
        <v>0</v>
      </c>
      <c r="AO316" s="507">
        <v>0</v>
      </c>
      <c r="AP316" s="507">
        <v>0</v>
      </c>
      <c r="AQ316" s="507">
        <v>0</v>
      </c>
      <c r="AS316" s="358">
        <f t="shared" si="1331"/>
        <v>44620</v>
      </c>
      <c r="AT316" s="507">
        <f t="shared" si="1345"/>
        <v>0</v>
      </c>
      <c r="AU316" s="507">
        <v>0</v>
      </c>
      <c r="AV316" s="507">
        <v>0</v>
      </c>
      <c r="AW316" s="507">
        <v>0</v>
      </c>
      <c r="AX316" s="507">
        <v>0</v>
      </c>
      <c r="AY316" s="507">
        <v>0</v>
      </c>
      <c r="AZ316" s="507">
        <v>0</v>
      </c>
      <c r="BA316" s="507">
        <v>0</v>
      </c>
      <c r="BB316" s="507">
        <v>0</v>
      </c>
      <c r="BD316" s="358">
        <f t="shared" si="1332"/>
        <v>44620</v>
      </c>
      <c r="BE316" s="507">
        <f t="shared" si="1346"/>
        <v>0</v>
      </c>
      <c r="BF316" s="507">
        <v>0</v>
      </c>
      <c r="BG316" s="507">
        <v>0</v>
      </c>
      <c r="BH316" s="507">
        <v>0</v>
      </c>
      <c r="BI316" s="507">
        <v>0</v>
      </c>
      <c r="BJ316" s="507">
        <v>0</v>
      </c>
      <c r="BK316" s="507">
        <v>0</v>
      </c>
      <c r="BL316" s="507">
        <v>0</v>
      </c>
      <c r="BM316" s="507">
        <v>0</v>
      </c>
      <c r="BO316" s="358">
        <f t="shared" si="1333"/>
        <v>44620</v>
      </c>
      <c r="BP316" s="507">
        <f t="shared" si="1347"/>
        <v>0</v>
      </c>
      <c r="BQ316" s="507">
        <v>0</v>
      </c>
      <c r="BR316" s="507">
        <v>0</v>
      </c>
      <c r="BS316" s="507">
        <v>0</v>
      </c>
      <c r="BT316" s="507">
        <v>0</v>
      </c>
      <c r="BU316" s="507">
        <v>0</v>
      </c>
      <c r="BV316" s="507">
        <v>0</v>
      </c>
      <c r="BW316" s="507">
        <v>0</v>
      </c>
      <c r="BX316" s="507">
        <v>0</v>
      </c>
      <c r="BZ316" s="358">
        <f t="shared" si="1334"/>
        <v>44620</v>
      </c>
      <c r="CA316" s="507">
        <f t="shared" si="1348"/>
        <v>0</v>
      </c>
      <c r="CB316" s="507">
        <v>0</v>
      </c>
      <c r="CC316" s="507">
        <v>0</v>
      </c>
      <c r="CD316" s="507">
        <v>0</v>
      </c>
      <c r="CE316" s="507">
        <v>0</v>
      </c>
      <c r="CF316" s="507">
        <v>0</v>
      </c>
      <c r="CG316" s="507">
        <v>0</v>
      </c>
      <c r="CH316" s="507">
        <v>0</v>
      </c>
      <c r="CI316" s="507">
        <v>0</v>
      </c>
      <c r="CK316" s="358">
        <f t="shared" si="1335"/>
        <v>44620</v>
      </c>
      <c r="CL316" s="507">
        <f t="shared" si="1349"/>
        <v>0</v>
      </c>
      <c r="CM316" s="507">
        <v>0</v>
      </c>
      <c r="CN316" s="507">
        <v>0</v>
      </c>
      <c r="CO316" s="507">
        <v>0</v>
      </c>
      <c r="CP316" s="507">
        <v>0</v>
      </c>
      <c r="CQ316" s="507">
        <v>0</v>
      </c>
      <c r="CR316" s="507">
        <v>0</v>
      </c>
      <c r="CS316" s="507">
        <v>0</v>
      </c>
      <c r="CT316" s="507">
        <v>0</v>
      </c>
      <c r="CV316" s="358">
        <f t="shared" si="1336"/>
        <v>44620</v>
      </c>
      <c r="CW316" s="507">
        <f t="shared" si="1350"/>
        <v>0</v>
      </c>
      <c r="CX316" s="507">
        <v>0</v>
      </c>
      <c r="CY316" s="507">
        <v>0</v>
      </c>
      <c r="CZ316" s="507">
        <v>0</v>
      </c>
      <c r="DA316" s="507">
        <v>0</v>
      </c>
      <c r="DB316" s="507">
        <v>0</v>
      </c>
      <c r="DC316" s="507">
        <v>0</v>
      </c>
      <c r="DD316" s="507">
        <v>0</v>
      </c>
      <c r="DE316" s="507">
        <v>0</v>
      </c>
      <c r="DG316" s="358">
        <f t="shared" si="1337"/>
        <v>44620</v>
      </c>
      <c r="DH316" s="507">
        <f t="shared" si="1351"/>
        <v>0</v>
      </c>
      <c r="DI316" s="507">
        <v>0</v>
      </c>
      <c r="DJ316" s="507">
        <v>0</v>
      </c>
      <c r="DK316" s="507">
        <v>0</v>
      </c>
      <c r="DL316" s="507">
        <v>0</v>
      </c>
      <c r="DM316" s="507">
        <v>0</v>
      </c>
      <c r="DN316" s="507">
        <v>0</v>
      </c>
      <c r="DO316" s="507">
        <v>0</v>
      </c>
      <c r="DP316" s="507">
        <v>0</v>
      </c>
      <c r="DR316" s="358">
        <f t="shared" si="1338"/>
        <v>44620</v>
      </c>
      <c r="DS316" s="507">
        <f t="shared" si="1352"/>
        <v>0</v>
      </c>
      <c r="DT316" s="507">
        <v>0</v>
      </c>
      <c r="DU316" s="507">
        <v>0</v>
      </c>
      <c r="DV316" s="507">
        <v>0</v>
      </c>
      <c r="DW316" s="507">
        <v>0</v>
      </c>
      <c r="DX316" s="507">
        <v>0</v>
      </c>
      <c r="DY316" s="507">
        <v>0</v>
      </c>
      <c r="DZ316" s="507">
        <v>0</v>
      </c>
      <c r="EA316" s="507">
        <v>0</v>
      </c>
      <c r="EC316" s="358">
        <f t="shared" si="1339"/>
        <v>44620</v>
      </c>
      <c r="ED316" s="507">
        <f t="shared" si="1353"/>
        <v>0</v>
      </c>
      <c r="EE316" s="507">
        <v>0</v>
      </c>
      <c r="EF316" s="507">
        <v>0</v>
      </c>
      <c r="EG316" s="507">
        <v>0</v>
      </c>
      <c r="EH316" s="507">
        <v>0</v>
      </c>
      <c r="EI316" s="507">
        <v>0</v>
      </c>
      <c r="EJ316" s="507">
        <v>0</v>
      </c>
      <c r="EK316" s="507">
        <v>0</v>
      </c>
      <c r="EL316" s="507">
        <v>0</v>
      </c>
    </row>
    <row r="317" spans="1:142" x14ac:dyDescent="0.2">
      <c r="A317" s="358">
        <f t="shared" si="1320"/>
        <v>44651</v>
      </c>
      <c r="B317" s="507">
        <f t="shared" si="1340"/>
        <v>0</v>
      </c>
      <c r="C317" s="507">
        <f t="shared" si="1341"/>
        <v>0</v>
      </c>
      <c r="D317" s="507">
        <f t="shared" si="1321"/>
        <v>0</v>
      </c>
      <c r="E317" s="507">
        <f t="shared" si="1322"/>
        <v>0</v>
      </c>
      <c r="F317" s="507">
        <f t="shared" si="1323"/>
        <v>0</v>
      </c>
      <c r="G317" s="507">
        <f t="shared" si="1324"/>
        <v>0</v>
      </c>
      <c r="H317" s="507">
        <f t="shared" si="1325"/>
        <v>0</v>
      </c>
      <c r="I317" s="507">
        <f t="shared" si="1326"/>
        <v>0</v>
      </c>
      <c r="J317" s="507">
        <f t="shared" si="1327"/>
        <v>0</v>
      </c>
      <c r="L317" s="358">
        <f t="shared" si="1328"/>
        <v>44651</v>
      </c>
      <c r="M317" s="507">
        <f t="shared" si="1342"/>
        <v>0</v>
      </c>
      <c r="N317" s="507">
        <v>0</v>
      </c>
      <c r="O317" s="507">
        <v>0</v>
      </c>
      <c r="P317" s="507">
        <v>0</v>
      </c>
      <c r="Q317" s="507">
        <v>0</v>
      </c>
      <c r="R317" s="507">
        <v>0</v>
      </c>
      <c r="S317" s="507">
        <v>0</v>
      </c>
      <c r="T317" s="507">
        <v>0</v>
      </c>
      <c r="U317" s="507">
        <v>0</v>
      </c>
      <c r="W317" s="358">
        <f t="shared" si="1329"/>
        <v>44651</v>
      </c>
      <c r="X317" s="507">
        <f t="shared" si="1343"/>
        <v>0</v>
      </c>
      <c r="Y317" s="507">
        <v>0</v>
      </c>
      <c r="Z317" s="507">
        <v>0</v>
      </c>
      <c r="AA317" s="507">
        <v>0</v>
      </c>
      <c r="AB317" s="507">
        <v>0</v>
      </c>
      <c r="AC317" s="507">
        <v>0</v>
      </c>
      <c r="AD317" s="507">
        <v>0</v>
      </c>
      <c r="AE317" s="507">
        <v>0</v>
      </c>
      <c r="AF317" s="507">
        <v>0</v>
      </c>
      <c r="AH317" s="358">
        <f t="shared" si="1330"/>
        <v>44651</v>
      </c>
      <c r="AI317" s="507">
        <f t="shared" si="1344"/>
        <v>0</v>
      </c>
      <c r="AJ317" s="507">
        <v>0</v>
      </c>
      <c r="AK317" s="507">
        <v>0</v>
      </c>
      <c r="AL317" s="507">
        <v>0</v>
      </c>
      <c r="AM317" s="507">
        <v>0</v>
      </c>
      <c r="AN317" s="507">
        <v>0</v>
      </c>
      <c r="AO317" s="507">
        <v>0</v>
      </c>
      <c r="AP317" s="507">
        <v>0</v>
      </c>
      <c r="AQ317" s="507">
        <v>0</v>
      </c>
      <c r="AS317" s="358">
        <f t="shared" si="1331"/>
        <v>44651</v>
      </c>
      <c r="AT317" s="507">
        <f t="shared" si="1345"/>
        <v>0</v>
      </c>
      <c r="AU317" s="507">
        <v>0</v>
      </c>
      <c r="AV317" s="507">
        <v>0</v>
      </c>
      <c r="AW317" s="507">
        <v>0</v>
      </c>
      <c r="AX317" s="507">
        <v>0</v>
      </c>
      <c r="AY317" s="507">
        <v>0</v>
      </c>
      <c r="AZ317" s="507">
        <v>0</v>
      </c>
      <c r="BA317" s="507">
        <v>0</v>
      </c>
      <c r="BB317" s="507">
        <v>0</v>
      </c>
      <c r="BD317" s="358">
        <f t="shared" si="1332"/>
        <v>44651</v>
      </c>
      <c r="BE317" s="507">
        <f t="shared" si="1346"/>
        <v>0</v>
      </c>
      <c r="BF317" s="507">
        <v>0</v>
      </c>
      <c r="BG317" s="507">
        <v>0</v>
      </c>
      <c r="BH317" s="507">
        <v>0</v>
      </c>
      <c r="BI317" s="507">
        <v>0</v>
      </c>
      <c r="BJ317" s="507">
        <v>0</v>
      </c>
      <c r="BK317" s="507">
        <v>0</v>
      </c>
      <c r="BL317" s="507">
        <v>0</v>
      </c>
      <c r="BM317" s="507">
        <v>0</v>
      </c>
      <c r="BO317" s="358">
        <f t="shared" si="1333"/>
        <v>44651</v>
      </c>
      <c r="BP317" s="507">
        <f t="shared" si="1347"/>
        <v>0</v>
      </c>
      <c r="BQ317" s="507">
        <v>0</v>
      </c>
      <c r="BR317" s="507">
        <v>0</v>
      </c>
      <c r="BS317" s="507">
        <v>0</v>
      </c>
      <c r="BT317" s="507">
        <v>0</v>
      </c>
      <c r="BU317" s="507">
        <v>0</v>
      </c>
      <c r="BV317" s="507">
        <v>0</v>
      </c>
      <c r="BW317" s="507">
        <v>0</v>
      </c>
      <c r="BX317" s="507">
        <v>0</v>
      </c>
      <c r="BZ317" s="358">
        <f t="shared" si="1334"/>
        <v>44651</v>
      </c>
      <c r="CA317" s="507">
        <f t="shared" si="1348"/>
        <v>0</v>
      </c>
      <c r="CB317" s="507">
        <v>0</v>
      </c>
      <c r="CC317" s="507">
        <v>0</v>
      </c>
      <c r="CD317" s="507">
        <v>0</v>
      </c>
      <c r="CE317" s="507">
        <v>0</v>
      </c>
      <c r="CF317" s="507">
        <v>0</v>
      </c>
      <c r="CG317" s="507">
        <v>0</v>
      </c>
      <c r="CH317" s="507">
        <v>0</v>
      </c>
      <c r="CI317" s="507">
        <v>0</v>
      </c>
      <c r="CK317" s="358">
        <f t="shared" si="1335"/>
        <v>44651</v>
      </c>
      <c r="CL317" s="507">
        <f t="shared" si="1349"/>
        <v>0</v>
      </c>
      <c r="CM317" s="507">
        <v>0</v>
      </c>
      <c r="CN317" s="507">
        <v>0</v>
      </c>
      <c r="CO317" s="507">
        <v>0</v>
      </c>
      <c r="CP317" s="507">
        <v>0</v>
      </c>
      <c r="CQ317" s="507">
        <v>0</v>
      </c>
      <c r="CR317" s="507">
        <v>0</v>
      </c>
      <c r="CS317" s="507">
        <v>0</v>
      </c>
      <c r="CT317" s="507">
        <v>0</v>
      </c>
      <c r="CV317" s="358">
        <f t="shared" si="1336"/>
        <v>44651</v>
      </c>
      <c r="CW317" s="507">
        <f t="shared" si="1350"/>
        <v>0</v>
      </c>
      <c r="CX317" s="507">
        <v>0</v>
      </c>
      <c r="CY317" s="507">
        <v>0</v>
      </c>
      <c r="CZ317" s="507">
        <v>0</v>
      </c>
      <c r="DA317" s="507">
        <v>0</v>
      </c>
      <c r="DB317" s="507">
        <v>0</v>
      </c>
      <c r="DC317" s="507">
        <v>0</v>
      </c>
      <c r="DD317" s="507">
        <v>0</v>
      </c>
      <c r="DE317" s="507">
        <v>0</v>
      </c>
      <c r="DG317" s="358">
        <f t="shared" si="1337"/>
        <v>44651</v>
      </c>
      <c r="DH317" s="507">
        <f t="shared" si="1351"/>
        <v>0</v>
      </c>
      <c r="DI317" s="507">
        <v>0</v>
      </c>
      <c r="DJ317" s="507">
        <v>0</v>
      </c>
      <c r="DK317" s="507">
        <v>0</v>
      </c>
      <c r="DL317" s="507">
        <v>0</v>
      </c>
      <c r="DM317" s="507">
        <v>0</v>
      </c>
      <c r="DN317" s="507">
        <v>0</v>
      </c>
      <c r="DO317" s="507">
        <v>0</v>
      </c>
      <c r="DP317" s="507">
        <v>0</v>
      </c>
      <c r="DR317" s="358">
        <f t="shared" si="1338"/>
        <v>44651</v>
      </c>
      <c r="DS317" s="507">
        <f t="shared" si="1352"/>
        <v>0</v>
      </c>
      <c r="DT317" s="507">
        <v>0</v>
      </c>
      <c r="DU317" s="507">
        <v>0</v>
      </c>
      <c r="DV317" s="507">
        <v>0</v>
      </c>
      <c r="DW317" s="507">
        <v>0</v>
      </c>
      <c r="DX317" s="507">
        <v>0</v>
      </c>
      <c r="DY317" s="507">
        <v>0</v>
      </c>
      <c r="DZ317" s="507">
        <v>0</v>
      </c>
      <c r="EA317" s="507">
        <v>0</v>
      </c>
      <c r="EC317" s="358">
        <f t="shared" si="1339"/>
        <v>44651</v>
      </c>
      <c r="ED317" s="507">
        <f t="shared" si="1353"/>
        <v>0</v>
      </c>
      <c r="EE317" s="507">
        <v>0</v>
      </c>
      <c r="EF317" s="507">
        <v>0</v>
      </c>
      <c r="EG317" s="507">
        <v>0</v>
      </c>
      <c r="EH317" s="507">
        <v>0</v>
      </c>
      <c r="EI317" s="507">
        <v>0</v>
      </c>
      <c r="EJ317" s="507">
        <v>0</v>
      </c>
      <c r="EK317" s="507">
        <v>0</v>
      </c>
      <c r="EL317" s="507">
        <v>0</v>
      </c>
    </row>
    <row r="318" spans="1:142" x14ac:dyDescent="0.2">
      <c r="A318" s="358">
        <f t="shared" si="1320"/>
        <v>44681</v>
      </c>
      <c r="B318" s="507">
        <f t="shared" si="1340"/>
        <v>0</v>
      </c>
      <c r="C318" s="507">
        <f t="shared" si="1341"/>
        <v>0</v>
      </c>
      <c r="D318" s="507">
        <f t="shared" si="1321"/>
        <v>0</v>
      </c>
      <c r="E318" s="507">
        <f t="shared" si="1322"/>
        <v>0</v>
      </c>
      <c r="F318" s="507">
        <f t="shared" si="1323"/>
        <v>0</v>
      </c>
      <c r="G318" s="507">
        <f t="shared" si="1324"/>
        <v>0</v>
      </c>
      <c r="H318" s="507">
        <f t="shared" si="1325"/>
        <v>0</v>
      </c>
      <c r="I318" s="507">
        <f t="shared" si="1326"/>
        <v>0</v>
      </c>
      <c r="J318" s="507">
        <f t="shared" si="1327"/>
        <v>0</v>
      </c>
      <c r="L318" s="358">
        <f t="shared" si="1328"/>
        <v>44681</v>
      </c>
      <c r="M318" s="507">
        <f t="shared" si="1342"/>
        <v>0</v>
      </c>
      <c r="N318" s="507">
        <v>0</v>
      </c>
      <c r="O318" s="507">
        <v>0</v>
      </c>
      <c r="P318" s="507">
        <v>0</v>
      </c>
      <c r="Q318" s="507">
        <v>0</v>
      </c>
      <c r="R318" s="507">
        <v>0</v>
      </c>
      <c r="S318" s="507">
        <v>0</v>
      </c>
      <c r="T318" s="507">
        <v>0</v>
      </c>
      <c r="U318" s="507">
        <v>0</v>
      </c>
      <c r="W318" s="358">
        <f t="shared" si="1329"/>
        <v>44681</v>
      </c>
      <c r="X318" s="507">
        <f t="shared" si="1343"/>
        <v>0</v>
      </c>
      <c r="Y318" s="507">
        <v>0</v>
      </c>
      <c r="Z318" s="507">
        <v>0</v>
      </c>
      <c r="AA318" s="507">
        <v>0</v>
      </c>
      <c r="AB318" s="507">
        <v>0</v>
      </c>
      <c r="AC318" s="507">
        <v>0</v>
      </c>
      <c r="AD318" s="507">
        <v>0</v>
      </c>
      <c r="AE318" s="507">
        <v>0</v>
      </c>
      <c r="AF318" s="507">
        <v>0</v>
      </c>
      <c r="AH318" s="358">
        <f t="shared" si="1330"/>
        <v>44681</v>
      </c>
      <c r="AI318" s="507">
        <f t="shared" si="1344"/>
        <v>0</v>
      </c>
      <c r="AJ318" s="507">
        <v>0</v>
      </c>
      <c r="AK318" s="507">
        <v>0</v>
      </c>
      <c r="AL318" s="507">
        <v>0</v>
      </c>
      <c r="AM318" s="507">
        <v>0</v>
      </c>
      <c r="AN318" s="507">
        <v>0</v>
      </c>
      <c r="AO318" s="507">
        <v>0</v>
      </c>
      <c r="AP318" s="507">
        <v>0</v>
      </c>
      <c r="AQ318" s="507">
        <v>0</v>
      </c>
      <c r="AS318" s="358">
        <f t="shared" si="1331"/>
        <v>44681</v>
      </c>
      <c r="AT318" s="507">
        <f t="shared" si="1345"/>
        <v>0</v>
      </c>
      <c r="AU318" s="507">
        <v>0</v>
      </c>
      <c r="AV318" s="507">
        <v>0</v>
      </c>
      <c r="AW318" s="507">
        <v>0</v>
      </c>
      <c r="AX318" s="507">
        <v>0</v>
      </c>
      <c r="AY318" s="507">
        <v>0</v>
      </c>
      <c r="AZ318" s="507">
        <v>0</v>
      </c>
      <c r="BA318" s="507">
        <v>0</v>
      </c>
      <c r="BB318" s="507">
        <v>0</v>
      </c>
      <c r="BD318" s="358">
        <f t="shared" si="1332"/>
        <v>44681</v>
      </c>
      <c r="BE318" s="507">
        <f t="shared" si="1346"/>
        <v>0</v>
      </c>
      <c r="BF318" s="507">
        <v>0</v>
      </c>
      <c r="BG318" s="507">
        <v>0</v>
      </c>
      <c r="BH318" s="507">
        <v>0</v>
      </c>
      <c r="BI318" s="507">
        <v>0</v>
      </c>
      <c r="BJ318" s="507">
        <v>0</v>
      </c>
      <c r="BK318" s="507">
        <v>0</v>
      </c>
      <c r="BL318" s="507">
        <v>0</v>
      </c>
      <c r="BM318" s="507">
        <v>0</v>
      </c>
      <c r="BO318" s="358">
        <f t="shared" si="1333"/>
        <v>44681</v>
      </c>
      <c r="BP318" s="507">
        <f t="shared" si="1347"/>
        <v>0</v>
      </c>
      <c r="BQ318" s="507">
        <v>0</v>
      </c>
      <c r="BR318" s="507">
        <v>0</v>
      </c>
      <c r="BS318" s="507">
        <v>0</v>
      </c>
      <c r="BT318" s="507">
        <v>0</v>
      </c>
      <c r="BU318" s="507">
        <v>0</v>
      </c>
      <c r="BV318" s="507">
        <v>0</v>
      </c>
      <c r="BW318" s="507">
        <v>0</v>
      </c>
      <c r="BX318" s="507">
        <v>0</v>
      </c>
      <c r="BZ318" s="358">
        <f t="shared" si="1334"/>
        <v>44681</v>
      </c>
      <c r="CA318" s="507">
        <f t="shared" si="1348"/>
        <v>0</v>
      </c>
      <c r="CB318" s="507">
        <v>0</v>
      </c>
      <c r="CC318" s="507">
        <v>0</v>
      </c>
      <c r="CD318" s="507">
        <v>0</v>
      </c>
      <c r="CE318" s="507">
        <v>0</v>
      </c>
      <c r="CF318" s="507">
        <v>0</v>
      </c>
      <c r="CG318" s="507">
        <v>0</v>
      </c>
      <c r="CH318" s="507">
        <v>0</v>
      </c>
      <c r="CI318" s="507">
        <v>0</v>
      </c>
      <c r="CK318" s="358">
        <f t="shared" si="1335"/>
        <v>44681</v>
      </c>
      <c r="CL318" s="507">
        <f t="shared" si="1349"/>
        <v>0</v>
      </c>
      <c r="CM318" s="507">
        <v>0</v>
      </c>
      <c r="CN318" s="507">
        <v>0</v>
      </c>
      <c r="CO318" s="507">
        <v>0</v>
      </c>
      <c r="CP318" s="507">
        <v>0</v>
      </c>
      <c r="CQ318" s="507">
        <v>0</v>
      </c>
      <c r="CR318" s="507">
        <v>0</v>
      </c>
      <c r="CS318" s="507">
        <v>0</v>
      </c>
      <c r="CT318" s="507">
        <v>0</v>
      </c>
      <c r="CV318" s="358">
        <f t="shared" si="1336"/>
        <v>44681</v>
      </c>
      <c r="CW318" s="507">
        <f t="shared" si="1350"/>
        <v>0</v>
      </c>
      <c r="CX318" s="507">
        <v>0</v>
      </c>
      <c r="CY318" s="507">
        <v>0</v>
      </c>
      <c r="CZ318" s="507">
        <v>0</v>
      </c>
      <c r="DA318" s="507">
        <v>0</v>
      </c>
      <c r="DB318" s="507">
        <v>0</v>
      </c>
      <c r="DC318" s="507">
        <v>0</v>
      </c>
      <c r="DD318" s="507">
        <v>0</v>
      </c>
      <c r="DE318" s="507">
        <v>0</v>
      </c>
      <c r="DG318" s="358">
        <f t="shared" si="1337"/>
        <v>44681</v>
      </c>
      <c r="DH318" s="507">
        <f t="shared" si="1351"/>
        <v>0</v>
      </c>
      <c r="DI318" s="507">
        <v>0</v>
      </c>
      <c r="DJ318" s="507">
        <v>0</v>
      </c>
      <c r="DK318" s="507">
        <v>0</v>
      </c>
      <c r="DL318" s="507">
        <v>0</v>
      </c>
      <c r="DM318" s="507">
        <v>0</v>
      </c>
      <c r="DN318" s="507">
        <v>0</v>
      </c>
      <c r="DO318" s="507">
        <v>0</v>
      </c>
      <c r="DP318" s="507">
        <v>0</v>
      </c>
      <c r="DR318" s="358">
        <f t="shared" si="1338"/>
        <v>44681</v>
      </c>
      <c r="DS318" s="507">
        <f t="shared" si="1352"/>
        <v>0</v>
      </c>
      <c r="DT318" s="507">
        <v>0</v>
      </c>
      <c r="DU318" s="507">
        <v>0</v>
      </c>
      <c r="DV318" s="507">
        <v>0</v>
      </c>
      <c r="DW318" s="507">
        <v>0</v>
      </c>
      <c r="DX318" s="507">
        <v>0</v>
      </c>
      <c r="DY318" s="507">
        <v>0</v>
      </c>
      <c r="DZ318" s="507">
        <v>0</v>
      </c>
      <c r="EA318" s="507">
        <v>0</v>
      </c>
      <c r="EC318" s="358">
        <f t="shared" si="1339"/>
        <v>44681</v>
      </c>
      <c r="ED318" s="507">
        <f t="shared" si="1353"/>
        <v>0</v>
      </c>
      <c r="EE318" s="507">
        <v>0</v>
      </c>
      <c r="EF318" s="507">
        <v>0</v>
      </c>
      <c r="EG318" s="507">
        <v>0</v>
      </c>
      <c r="EH318" s="507">
        <v>0</v>
      </c>
      <c r="EI318" s="507">
        <v>0</v>
      </c>
      <c r="EJ318" s="507">
        <v>0</v>
      </c>
      <c r="EK318" s="507">
        <v>0</v>
      </c>
      <c r="EL318" s="507">
        <v>0</v>
      </c>
    </row>
    <row r="319" spans="1:142" x14ac:dyDescent="0.2">
      <c r="A319" s="358">
        <f t="shared" si="1320"/>
        <v>44712</v>
      </c>
      <c r="B319" s="507">
        <f t="shared" si="1340"/>
        <v>0</v>
      </c>
      <c r="C319" s="507">
        <f t="shared" si="1341"/>
        <v>0</v>
      </c>
      <c r="D319" s="507">
        <f t="shared" si="1321"/>
        <v>0</v>
      </c>
      <c r="E319" s="507">
        <f t="shared" si="1322"/>
        <v>0</v>
      </c>
      <c r="F319" s="507">
        <f t="shared" si="1323"/>
        <v>0</v>
      </c>
      <c r="G319" s="507">
        <f t="shared" si="1324"/>
        <v>0</v>
      </c>
      <c r="H319" s="507">
        <f t="shared" si="1325"/>
        <v>0</v>
      </c>
      <c r="I319" s="507">
        <f t="shared" si="1326"/>
        <v>0</v>
      </c>
      <c r="J319" s="507">
        <f t="shared" si="1327"/>
        <v>0</v>
      </c>
      <c r="L319" s="358">
        <f t="shared" si="1328"/>
        <v>44712</v>
      </c>
      <c r="M319" s="507">
        <f t="shared" si="1342"/>
        <v>0</v>
      </c>
      <c r="N319" s="507">
        <v>0</v>
      </c>
      <c r="O319" s="507">
        <v>0</v>
      </c>
      <c r="P319" s="507">
        <v>0</v>
      </c>
      <c r="Q319" s="507">
        <v>0</v>
      </c>
      <c r="R319" s="507">
        <v>0</v>
      </c>
      <c r="S319" s="507">
        <v>0</v>
      </c>
      <c r="T319" s="507">
        <v>0</v>
      </c>
      <c r="U319" s="507">
        <v>0</v>
      </c>
      <c r="W319" s="358">
        <f t="shared" si="1329"/>
        <v>44712</v>
      </c>
      <c r="X319" s="507">
        <f t="shared" si="1343"/>
        <v>0</v>
      </c>
      <c r="Y319" s="507">
        <v>0</v>
      </c>
      <c r="Z319" s="507">
        <v>0</v>
      </c>
      <c r="AA319" s="507">
        <v>0</v>
      </c>
      <c r="AB319" s="507">
        <v>0</v>
      </c>
      <c r="AC319" s="507">
        <v>0</v>
      </c>
      <c r="AD319" s="507">
        <v>0</v>
      </c>
      <c r="AE319" s="507">
        <v>0</v>
      </c>
      <c r="AF319" s="507">
        <v>0</v>
      </c>
      <c r="AH319" s="358">
        <f t="shared" si="1330"/>
        <v>44712</v>
      </c>
      <c r="AI319" s="507">
        <f t="shared" si="1344"/>
        <v>0</v>
      </c>
      <c r="AJ319" s="507">
        <v>0</v>
      </c>
      <c r="AK319" s="507">
        <v>0</v>
      </c>
      <c r="AL319" s="507">
        <v>0</v>
      </c>
      <c r="AM319" s="507">
        <v>0</v>
      </c>
      <c r="AN319" s="507">
        <v>0</v>
      </c>
      <c r="AO319" s="507">
        <v>0</v>
      </c>
      <c r="AP319" s="507">
        <v>0</v>
      </c>
      <c r="AQ319" s="507">
        <v>0</v>
      </c>
      <c r="AS319" s="358">
        <f t="shared" si="1331"/>
        <v>44712</v>
      </c>
      <c r="AT319" s="507">
        <f t="shared" si="1345"/>
        <v>0</v>
      </c>
      <c r="AU319" s="507">
        <v>0</v>
      </c>
      <c r="AV319" s="507">
        <v>0</v>
      </c>
      <c r="AW319" s="507">
        <v>0</v>
      </c>
      <c r="AX319" s="507">
        <v>0</v>
      </c>
      <c r="AY319" s="507">
        <v>0</v>
      </c>
      <c r="AZ319" s="507">
        <v>0</v>
      </c>
      <c r="BA319" s="507">
        <v>0</v>
      </c>
      <c r="BB319" s="507">
        <v>0</v>
      </c>
      <c r="BD319" s="358">
        <f t="shared" si="1332"/>
        <v>44712</v>
      </c>
      <c r="BE319" s="507">
        <f t="shared" si="1346"/>
        <v>0</v>
      </c>
      <c r="BF319" s="507">
        <v>0</v>
      </c>
      <c r="BG319" s="507">
        <v>0</v>
      </c>
      <c r="BH319" s="507">
        <v>0</v>
      </c>
      <c r="BI319" s="507">
        <v>0</v>
      </c>
      <c r="BJ319" s="507">
        <v>0</v>
      </c>
      <c r="BK319" s="507">
        <v>0</v>
      </c>
      <c r="BL319" s="507">
        <v>0</v>
      </c>
      <c r="BM319" s="507">
        <v>0</v>
      </c>
      <c r="BO319" s="358">
        <f t="shared" si="1333"/>
        <v>44712</v>
      </c>
      <c r="BP319" s="507">
        <f t="shared" si="1347"/>
        <v>0</v>
      </c>
      <c r="BQ319" s="507">
        <v>0</v>
      </c>
      <c r="BR319" s="507">
        <v>0</v>
      </c>
      <c r="BS319" s="507">
        <v>0</v>
      </c>
      <c r="BT319" s="507">
        <v>0</v>
      </c>
      <c r="BU319" s="507">
        <v>0</v>
      </c>
      <c r="BV319" s="507">
        <v>0</v>
      </c>
      <c r="BW319" s="507">
        <v>0</v>
      </c>
      <c r="BX319" s="507">
        <v>0</v>
      </c>
      <c r="BZ319" s="358">
        <f t="shared" si="1334"/>
        <v>44712</v>
      </c>
      <c r="CA319" s="507">
        <f t="shared" si="1348"/>
        <v>0</v>
      </c>
      <c r="CB319" s="507">
        <v>0</v>
      </c>
      <c r="CC319" s="507">
        <v>0</v>
      </c>
      <c r="CD319" s="507">
        <v>0</v>
      </c>
      <c r="CE319" s="507">
        <v>0</v>
      </c>
      <c r="CF319" s="507">
        <v>0</v>
      </c>
      <c r="CG319" s="507">
        <v>0</v>
      </c>
      <c r="CH319" s="507">
        <v>0</v>
      </c>
      <c r="CI319" s="507">
        <v>0</v>
      </c>
      <c r="CK319" s="358">
        <f t="shared" si="1335"/>
        <v>44712</v>
      </c>
      <c r="CL319" s="507">
        <f t="shared" si="1349"/>
        <v>0</v>
      </c>
      <c r="CM319" s="507">
        <v>0</v>
      </c>
      <c r="CN319" s="507">
        <v>0</v>
      </c>
      <c r="CO319" s="507">
        <v>0</v>
      </c>
      <c r="CP319" s="507">
        <v>0</v>
      </c>
      <c r="CQ319" s="507">
        <v>0</v>
      </c>
      <c r="CR319" s="507">
        <v>0</v>
      </c>
      <c r="CS319" s="507">
        <v>0</v>
      </c>
      <c r="CT319" s="507">
        <v>0</v>
      </c>
      <c r="CV319" s="358">
        <f t="shared" si="1336"/>
        <v>44712</v>
      </c>
      <c r="CW319" s="507">
        <f t="shared" si="1350"/>
        <v>0</v>
      </c>
      <c r="CX319" s="507">
        <v>0</v>
      </c>
      <c r="CY319" s="507">
        <v>0</v>
      </c>
      <c r="CZ319" s="507">
        <v>0</v>
      </c>
      <c r="DA319" s="507">
        <v>0</v>
      </c>
      <c r="DB319" s="507">
        <v>0</v>
      </c>
      <c r="DC319" s="507">
        <v>0</v>
      </c>
      <c r="DD319" s="507">
        <v>0</v>
      </c>
      <c r="DE319" s="507">
        <v>0</v>
      </c>
      <c r="DG319" s="358">
        <f t="shared" si="1337"/>
        <v>44712</v>
      </c>
      <c r="DH319" s="507">
        <f t="shared" si="1351"/>
        <v>0</v>
      </c>
      <c r="DI319" s="507">
        <v>0</v>
      </c>
      <c r="DJ319" s="507">
        <v>0</v>
      </c>
      <c r="DK319" s="507">
        <v>0</v>
      </c>
      <c r="DL319" s="507">
        <v>0</v>
      </c>
      <c r="DM319" s="507">
        <v>0</v>
      </c>
      <c r="DN319" s="507">
        <v>0</v>
      </c>
      <c r="DO319" s="507">
        <v>0</v>
      </c>
      <c r="DP319" s="507">
        <v>0</v>
      </c>
      <c r="DR319" s="358">
        <f t="shared" si="1338"/>
        <v>44712</v>
      </c>
      <c r="DS319" s="507">
        <f t="shared" si="1352"/>
        <v>0</v>
      </c>
      <c r="DT319" s="507">
        <v>0</v>
      </c>
      <c r="DU319" s="507">
        <v>0</v>
      </c>
      <c r="DV319" s="507">
        <v>0</v>
      </c>
      <c r="DW319" s="507">
        <v>0</v>
      </c>
      <c r="DX319" s="507">
        <v>0</v>
      </c>
      <c r="DY319" s="507">
        <v>0</v>
      </c>
      <c r="DZ319" s="507">
        <v>0</v>
      </c>
      <c r="EA319" s="507">
        <v>0</v>
      </c>
      <c r="EC319" s="358">
        <f t="shared" si="1339"/>
        <v>44712</v>
      </c>
      <c r="ED319" s="507">
        <f t="shared" si="1353"/>
        <v>0</v>
      </c>
      <c r="EE319" s="507">
        <v>0</v>
      </c>
      <c r="EF319" s="507">
        <v>0</v>
      </c>
      <c r="EG319" s="507">
        <v>0</v>
      </c>
      <c r="EH319" s="507">
        <v>0</v>
      </c>
      <c r="EI319" s="507">
        <v>0</v>
      </c>
      <c r="EJ319" s="507">
        <v>0</v>
      </c>
      <c r="EK319" s="507">
        <v>0</v>
      </c>
      <c r="EL319" s="507">
        <v>0</v>
      </c>
    </row>
    <row r="320" spans="1:142" x14ac:dyDescent="0.2">
      <c r="A320" s="358">
        <f t="shared" si="1320"/>
        <v>44742</v>
      </c>
      <c r="B320" s="507">
        <f t="shared" si="1340"/>
        <v>0</v>
      </c>
      <c r="C320" s="507">
        <f t="shared" si="1341"/>
        <v>0</v>
      </c>
      <c r="D320" s="507">
        <f t="shared" si="1321"/>
        <v>0</v>
      </c>
      <c r="E320" s="507">
        <f t="shared" si="1322"/>
        <v>0</v>
      </c>
      <c r="F320" s="507">
        <f t="shared" si="1323"/>
        <v>0</v>
      </c>
      <c r="G320" s="507">
        <f t="shared" si="1324"/>
        <v>0</v>
      </c>
      <c r="H320" s="507">
        <f t="shared" si="1325"/>
        <v>0</v>
      </c>
      <c r="I320" s="507">
        <f t="shared" si="1326"/>
        <v>0</v>
      </c>
      <c r="J320" s="507">
        <f t="shared" si="1327"/>
        <v>0</v>
      </c>
      <c r="L320" s="358">
        <f t="shared" si="1328"/>
        <v>44742</v>
      </c>
      <c r="M320" s="507">
        <f t="shared" si="1342"/>
        <v>0</v>
      </c>
      <c r="N320" s="507">
        <v>0</v>
      </c>
      <c r="O320" s="507">
        <v>0</v>
      </c>
      <c r="P320" s="507">
        <v>0</v>
      </c>
      <c r="Q320" s="507">
        <v>0</v>
      </c>
      <c r="R320" s="507">
        <v>0</v>
      </c>
      <c r="S320" s="507">
        <v>0</v>
      </c>
      <c r="T320" s="507">
        <v>0</v>
      </c>
      <c r="U320" s="507">
        <v>0</v>
      </c>
      <c r="W320" s="358">
        <f t="shared" si="1329"/>
        <v>44742</v>
      </c>
      <c r="X320" s="507">
        <f t="shared" si="1343"/>
        <v>0</v>
      </c>
      <c r="Y320" s="507">
        <v>0</v>
      </c>
      <c r="Z320" s="507">
        <v>0</v>
      </c>
      <c r="AA320" s="507">
        <v>0</v>
      </c>
      <c r="AB320" s="507">
        <v>0</v>
      </c>
      <c r="AC320" s="507">
        <v>0</v>
      </c>
      <c r="AD320" s="507">
        <v>0</v>
      </c>
      <c r="AE320" s="507">
        <v>0</v>
      </c>
      <c r="AF320" s="507">
        <v>0</v>
      </c>
      <c r="AH320" s="358">
        <f t="shared" si="1330"/>
        <v>44742</v>
      </c>
      <c r="AI320" s="507">
        <f t="shared" si="1344"/>
        <v>0</v>
      </c>
      <c r="AJ320" s="507">
        <v>0</v>
      </c>
      <c r="AK320" s="507">
        <v>0</v>
      </c>
      <c r="AL320" s="507">
        <v>0</v>
      </c>
      <c r="AM320" s="507">
        <v>0</v>
      </c>
      <c r="AN320" s="507">
        <v>0</v>
      </c>
      <c r="AO320" s="507">
        <v>0</v>
      </c>
      <c r="AP320" s="507">
        <v>0</v>
      </c>
      <c r="AQ320" s="507">
        <v>0</v>
      </c>
      <c r="AS320" s="358">
        <f t="shared" si="1331"/>
        <v>44742</v>
      </c>
      <c r="AT320" s="507">
        <f t="shared" si="1345"/>
        <v>0</v>
      </c>
      <c r="AU320" s="507">
        <v>0</v>
      </c>
      <c r="AV320" s="507">
        <v>0</v>
      </c>
      <c r="AW320" s="507">
        <v>0</v>
      </c>
      <c r="AX320" s="507">
        <v>0</v>
      </c>
      <c r="AY320" s="507">
        <v>0</v>
      </c>
      <c r="AZ320" s="507">
        <v>0</v>
      </c>
      <c r="BA320" s="507">
        <v>0</v>
      </c>
      <c r="BB320" s="507">
        <v>0</v>
      </c>
      <c r="BD320" s="358">
        <f t="shared" si="1332"/>
        <v>44742</v>
      </c>
      <c r="BE320" s="507">
        <f t="shared" si="1346"/>
        <v>0</v>
      </c>
      <c r="BF320" s="507">
        <v>0</v>
      </c>
      <c r="BG320" s="507">
        <v>0</v>
      </c>
      <c r="BH320" s="507">
        <v>0</v>
      </c>
      <c r="BI320" s="507">
        <v>0</v>
      </c>
      <c r="BJ320" s="507">
        <v>0</v>
      </c>
      <c r="BK320" s="507">
        <v>0</v>
      </c>
      <c r="BL320" s="507">
        <v>0</v>
      </c>
      <c r="BM320" s="507">
        <v>0</v>
      </c>
      <c r="BO320" s="358">
        <f t="shared" si="1333"/>
        <v>44742</v>
      </c>
      <c r="BP320" s="507">
        <f t="shared" si="1347"/>
        <v>0</v>
      </c>
      <c r="BQ320" s="507">
        <v>0</v>
      </c>
      <c r="BR320" s="507">
        <v>0</v>
      </c>
      <c r="BS320" s="507">
        <v>0</v>
      </c>
      <c r="BT320" s="507">
        <v>0</v>
      </c>
      <c r="BU320" s="507">
        <v>0</v>
      </c>
      <c r="BV320" s="507">
        <v>0</v>
      </c>
      <c r="BW320" s="507">
        <v>0</v>
      </c>
      <c r="BX320" s="507">
        <v>0</v>
      </c>
      <c r="BZ320" s="358">
        <f t="shared" si="1334"/>
        <v>44742</v>
      </c>
      <c r="CA320" s="507">
        <f t="shared" si="1348"/>
        <v>0</v>
      </c>
      <c r="CB320" s="507">
        <v>0</v>
      </c>
      <c r="CC320" s="507">
        <v>0</v>
      </c>
      <c r="CD320" s="507">
        <v>0</v>
      </c>
      <c r="CE320" s="507">
        <v>0</v>
      </c>
      <c r="CF320" s="507">
        <v>0</v>
      </c>
      <c r="CG320" s="507">
        <v>0</v>
      </c>
      <c r="CH320" s="507">
        <v>0</v>
      </c>
      <c r="CI320" s="507">
        <v>0</v>
      </c>
      <c r="CK320" s="358">
        <f t="shared" si="1335"/>
        <v>44742</v>
      </c>
      <c r="CL320" s="507">
        <f t="shared" si="1349"/>
        <v>0</v>
      </c>
      <c r="CM320" s="507">
        <v>0</v>
      </c>
      <c r="CN320" s="507">
        <v>0</v>
      </c>
      <c r="CO320" s="507">
        <v>0</v>
      </c>
      <c r="CP320" s="507">
        <v>0</v>
      </c>
      <c r="CQ320" s="507">
        <v>0</v>
      </c>
      <c r="CR320" s="507">
        <v>0</v>
      </c>
      <c r="CS320" s="507">
        <v>0</v>
      </c>
      <c r="CT320" s="507">
        <v>0</v>
      </c>
      <c r="CV320" s="358">
        <f t="shared" si="1336"/>
        <v>44742</v>
      </c>
      <c r="CW320" s="507">
        <f t="shared" si="1350"/>
        <v>0</v>
      </c>
      <c r="CX320" s="507">
        <v>0</v>
      </c>
      <c r="CY320" s="507">
        <v>0</v>
      </c>
      <c r="CZ320" s="507">
        <v>0</v>
      </c>
      <c r="DA320" s="507">
        <v>0</v>
      </c>
      <c r="DB320" s="507">
        <v>0</v>
      </c>
      <c r="DC320" s="507">
        <v>0</v>
      </c>
      <c r="DD320" s="507">
        <v>0</v>
      </c>
      <c r="DE320" s="507">
        <v>0</v>
      </c>
      <c r="DG320" s="358">
        <f t="shared" si="1337"/>
        <v>44742</v>
      </c>
      <c r="DH320" s="507">
        <f t="shared" si="1351"/>
        <v>0</v>
      </c>
      <c r="DI320" s="507">
        <v>0</v>
      </c>
      <c r="DJ320" s="507">
        <v>0</v>
      </c>
      <c r="DK320" s="507">
        <v>0</v>
      </c>
      <c r="DL320" s="507">
        <v>0</v>
      </c>
      <c r="DM320" s="507">
        <v>0</v>
      </c>
      <c r="DN320" s="507">
        <v>0</v>
      </c>
      <c r="DO320" s="507">
        <v>0</v>
      </c>
      <c r="DP320" s="507">
        <v>0</v>
      </c>
      <c r="DR320" s="358">
        <f t="shared" si="1338"/>
        <v>44742</v>
      </c>
      <c r="DS320" s="507">
        <f t="shared" si="1352"/>
        <v>0</v>
      </c>
      <c r="DT320" s="507">
        <v>0</v>
      </c>
      <c r="DU320" s="507">
        <v>0</v>
      </c>
      <c r="DV320" s="507">
        <v>0</v>
      </c>
      <c r="DW320" s="507">
        <v>0</v>
      </c>
      <c r="DX320" s="507">
        <v>0</v>
      </c>
      <c r="DY320" s="507">
        <v>0</v>
      </c>
      <c r="DZ320" s="507">
        <v>0</v>
      </c>
      <c r="EA320" s="507">
        <v>0</v>
      </c>
      <c r="EC320" s="358">
        <f t="shared" si="1339"/>
        <v>44742</v>
      </c>
      <c r="ED320" s="507">
        <f t="shared" si="1353"/>
        <v>0</v>
      </c>
      <c r="EE320" s="507">
        <v>0</v>
      </c>
      <c r="EF320" s="507">
        <v>0</v>
      </c>
      <c r="EG320" s="507">
        <v>0</v>
      </c>
      <c r="EH320" s="507">
        <v>0</v>
      </c>
      <c r="EI320" s="507">
        <v>0</v>
      </c>
      <c r="EJ320" s="507">
        <v>0</v>
      </c>
      <c r="EK320" s="507">
        <v>0</v>
      </c>
      <c r="EL320" s="507">
        <v>0</v>
      </c>
    </row>
    <row r="321" spans="1:142" x14ac:dyDescent="0.2">
      <c r="A321" s="358">
        <f t="shared" si="1320"/>
        <v>44773</v>
      </c>
      <c r="B321" s="507">
        <f t="shared" si="1340"/>
        <v>0</v>
      </c>
      <c r="C321" s="507">
        <f t="shared" si="1341"/>
        <v>0</v>
      </c>
      <c r="D321" s="507">
        <f t="shared" si="1321"/>
        <v>0</v>
      </c>
      <c r="E321" s="507">
        <f t="shared" si="1322"/>
        <v>0</v>
      </c>
      <c r="F321" s="507">
        <f t="shared" si="1323"/>
        <v>0</v>
      </c>
      <c r="G321" s="507">
        <f t="shared" si="1324"/>
        <v>0</v>
      </c>
      <c r="H321" s="507">
        <f t="shared" si="1325"/>
        <v>0</v>
      </c>
      <c r="I321" s="507">
        <f t="shared" si="1326"/>
        <v>0</v>
      </c>
      <c r="J321" s="507">
        <f t="shared" si="1327"/>
        <v>0</v>
      </c>
      <c r="L321" s="358">
        <f t="shared" si="1328"/>
        <v>44773</v>
      </c>
      <c r="M321" s="507">
        <f t="shared" si="1342"/>
        <v>0</v>
      </c>
      <c r="N321" s="507">
        <v>0</v>
      </c>
      <c r="O321" s="507">
        <v>0</v>
      </c>
      <c r="P321" s="507">
        <v>0</v>
      </c>
      <c r="Q321" s="507">
        <v>0</v>
      </c>
      <c r="R321" s="507">
        <v>0</v>
      </c>
      <c r="S321" s="507">
        <v>0</v>
      </c>
      <c r="T321" s="507">
        <v>0</v>
      </c>
      <c r="U321" s="507">
        <v>0</v>
      </c>
      <c r="W321" s="358">
        <f t="shared" si="1329"/>
        <v>44773</v>
      </c>
      <c r="X321" s="507">
        <f t="shared" si="1343"/>
        <v>0</v>
      </c>
      <c r="Y321" s="507">
        <v>0</v>
      </c>
      <c r="Z321" s="507">
        <v>0</v>
      </c>
      <c r="AA321" s="507">
        <v>0</v>
      </c>
      <c r="AB321" s="507">
        <v>0</v>
      </c>
      <c r="AC321" s="507">
        <v>0</v>
      </c>
      <c r="AD321" s="507">
        <v>0</v>
      </c>
      <c r="AE321" s="507">
        <v>0</v>
      </c>
      <c r="AF321" s="507">
        <v>0</v>
      </c>
      <c r="AH321" s="358">
        <f t="shared" si="1330"/>
        <v>44773</v>
      </c>
      <c r="AI321" s="507">
        <f t="shared" si="1344"/>
        <v>0</v>
      </c>
      <c r="AJ321" s="507">
        <v>0</v>
      </c>
      <c r="AK321" s="507">
        <v>0</v>
      </c>
      <c r="AL321" s="507">
        <v>0</v>
      </c>
      <c r="AM321" s="507">
        <v>0</v>
      </c>
      <c r="AN321" s="507">
        <v>0</v>
      </c>
      <c r="AO321" s="507">
        <v>0</v>
      </c>
      <c r="AP321" s="507">
        <v>0</v>
      </c>
      <c r="AQ321" s="507">
        <v>0</v>
      </c>
      <c r="AS321" s="358">
        <f t="shared" si="1331"/>
        <v>44773</v>
      </c>
      <c r="AT321" s="507">
        <f t="shared" si="1345"/>
        <v>0</v>
      </c>
      <c r="AU321" s="507">
        <v>0</v>
      </c>
      <c r="AV321" s="507">
        <v>0</v>
      </c>
      <c r="AW321" s="507">
        <v>0</v>
      </c>
      <c r="AX321" s="507">
        <v>0</v>
      </c>
      <c r="AY321" s="507">
        <v>0</v>
      </c>
      <c r="AZ321" s="507">
        <v>0</v>
      </c>
      <c r="BA321" s="507">
        <v>0</v>
      </c>
      <c r="BB321" s="507">
        <v>0</v>
      </c>
      <c r="BD321" s="358">
        <f t="shared" si="1332"/>
        <v>44773</v>
      </c>
      <c r="BE321" s="507">
        <f t="shared" si="1346"/>
        <v>0</v>
      </c>
      <c r="BF321" s="507">
        <v>0</v>
      </c>
      <c r="BG321" s="507">
        <v>0</v>
      </c>
      <c r="BH321" s="507">
        <v>0</v>
      </c>
      <c r="BI321" s="507">
        <v>0</v>
      </c>
      <c r="BJ321" s="507">
        <v>0</v>
      </c>
      <c r="BK321" s="507">
        <v>0</v>
      </c>
      <c r="BL321" s="507">
        <v>0</v>
      </c>
      <c r="BM321" s="507">
        <v>0</v>
      </c>
      <c r="BO321" s="358">
        <f t="shared" si="1333"/>
        <v>44773</v>
      </c>
      <c r="BP321" s="507">
        <f t="shared" si="1347"/>
        <v>0</v>
      </c>
      <c r="BQ321" s="507">
        <v>0</v>
      </c>
      <c r="BR321" s="507">
        <v>0</v>
      </c>
      <c r="BS321" s="507">
        <v>0</v>
      </c>
      <c r="BT321" s="507">
        <v>0</v>
      </c>
      <c r="BU321" s="507">
        <v>0</v>
      </c>
      <c r="BV321" s="507">
        <v>0</v>
      </c>
      <c r="BW321" s="507">
        <v>0</v>
      </c>
      <c r="BX321" s="507">
        <v>0</v>
      </c>
      <c r="BZ321" s="358">
        <f t="shared" si="1334"/>
        <v>44773</v>
      </c>
      <c r="CA321" s="507">
        <f t="shared" si="1348"/>
        <v>0</v>
      </c>
      <c r="CB321" s="507">
        <v>0</v>
      </c>
      <c r="CC321" s="507">
        <v>0</v>
      </c>
      <c r="CD321" s="507">
        <v>0</v>
      </c>
      <c r="CE321" s="507">
        <v>0</v>
      </c>
      <c r="CF321" s="507">
        <v>0</v>
      </c>
      <c r="CG321" s="507">
        <v>0</v>
      </c>
      <c r="CH321" s="507">
        <v>0</v>
      </c>
      <c r="CI321" s="507">
        <v>0</v>
      </c>
      <c r="CK321" s="358">
        <f t="shared" si="1335"/>
        <v>44773</v>
      </c>
      <c r="CL321" s="507">
        <f t="shared" si="1349"/>
        <v>0</v>
      </c>
      <c r="CM321" s="507">
        <v>0</v>
      </c>
      <c r="CN321" s="507">
        <v>0</v>
      </c>
      <c r="CO321" s="507">
        <v>0</v>
      </c>
      <c r="CP321" s="507">
        <v>0</v>
      </c>
      <c r="CQ321" s="507">
        <v>0</v>
      </c>
      <c r="CR321" s="507">
        <v>0</v>
      </c>
      <c r="CS321" s="507">
        <v>0</v>
      </c>
      <c r="CT321" s="507">
        <v>0</v>
      </c>
      <c r="CV321" s="358">
        <f t="shared" si="1336"/>
        <v>44773</v>
      </c>
      <c r="CW321" s="507">
        <f t="shared" si="1350"/>
        <v>0</v>
      </c>
      <c r="CX321" s="507">
        <v>0</v>
      </c>
      <c r="CY321" s="507">
        <v>0</v>
      </c>
      <c r="CZ321" s="507">
        <v>0</v>
      </c>
      <c r="DA321" s="507">
        <v>0</v>
      </c>
      <c r="DB321" s="507">
        <v>0</v>
      </c>
      <c r="DC321" s="507">
        <v>0</v>
      </c>
      <c r="DD321" s="507">
        <v>0</v>
      </c>
      <c r="DE321" s="507">
        <v>0</v>
      </c>
      <c r="DG321" s="358">
        <f t="shared" si="1337"/>
        <v>44773</v>
      </c>
      <c r="DH321" s="507">
        <f t="shared" si="1351"/>
        <v>0</v>
      </c>
      <c r="DI321" s="507">
        <v>0</v>
      </c>
      <c r="DJ321" s="507">
        <v>0</v>
      </c>
      <c r="DK321" s="507">
        <v>0</v>
      </c>
      <c r="DL321" s="507">
        <v>0</v>
      </c>
      <c r="DM321" s="507">
        <v>0</v>
      </c>
      <c r="DN321" s="507">
        <v>0</v>
      </c>
      <c r="DO321" s="507">
        <v>0</v>
      </c>
      <c r="DP321" s="507">
        <v>0</v>
      </c>
      <c r="DR321" s="358">
        <f t="shared" si="1338"/>
        <v>44773</v>
      </c>
      <c r="DS321" s="507">
        <f t="shared" si="1352"/>
        <v>0</v>
      </c>
      <c r="DT321" s="507">
        <v>0</v>
      </c>
      <c r="DU321" s="507">
        <v>0</v>
      </c>
      <c r="DV321" s="507">
        <v>0</v>
      </c>
      <c r="DW321" s="507">
        <v>0</v>
      </c>
      <c r="DX321" s="507">
        <v>0</v>
      </c>
      <c r="DY321" s="507">
        <v>0</v>
      </c>
      <c r="DZ321" s="507">
        <v>0</v>
      </c>
      <c r="EA321" s="507">
        <v>0</v>
      </c>
      <c r="EC321" s="358">
        <f t="shared" si="1339"/>
        <v>44773</v>
      </c>
      <c r="ED321" s="507">
        <f t="shared" si="1353"/>
        <v>0</v>
      </c>
      <c r="EE321" s="507">
        <v>0</v>
      </c>
      <c r="EF321" s="507">
        <v>0</v>
      </c>
      <c r="EG321" s="507">
        <v>0</v>
      </c>
      <c r="EH321" s="507">
        <v>0</v>
      </c>
      <c r="EI321" s="507">
        <v>0</v>
      </c>
      <c r="EJ321" s="507">
        <v>0</v>
      </c>
      <c r="EK321" s="507">
        <v>0</v>
      </c>
      <c r="EL321" s="507">
        <v>0</v>
      </c>
    </row>
    <row r="322" spans="1:142" x14ac:dyDescent="0.2">
      <c r="A322" s="358">
        <f t="shared" si="1320"/>
        <v>44804</v>
      </c>
      <c r="B322" s="507">
        <f t="shared" si="1340"/>
        <v>0</v>
      </c>
      <c r="C322" s="507">
        <f t="shared" si="1341"/>
        <v>0</v>
      </c>
      <c r="D322" s="507">
        <f t="shared" si="1321"/>
        <v>0</v>
      </c>
      <c r="E322" s="507">
        <f t="shared" si="1322"/>
        <v>0</v>
      </c>
      <c r="F322" s="507">
        <f t="shared" si="1323"/>
        <v>0</v>
      </c>
      <c r="G322" s="507">
        <f t="shared" si="1324"/>
        <v>0</v>
      </c>
      <c r="H322" s="507">
        <f t="shared" si="1325"/>
        <v>0</v>
      </c>
      <c r="I322" s="507">
        <f t="shared" si="1326"/>
        <v>0</v>
      </c>
      <c r="J322" s="507">
        <f t="shared" si="1327"/>
        <v>0</v>
      </c>
      <c r="L322" s="358">
        <f t="shared" si="1328"/>
        <v>44804</v>
      </c>
      <c r="M322" s="507">
        <f t="shared" si="1342"/>
        <v>0</v>
      </c>
      <c r="N322" s="507">
        <v>0</v>
      </c>
      <c r="O322" s="507">
        <v>0</v>
      </c>
      <c r="P322" s="507">
        <v>0</v>
      </c>
      <c r="Q322" s="507">
        <v>0</v>
      </c>
      <c r="R322" s="507">
        <v>0</v>
      </c>
      <c r="S322" s="507">
        <v>0</v>
      </c>
      <c r="T322" s="507">
        <v>0</v>
      </c>
      <c r="U322" s="507">
        <v>0</v>
      </c>
      <c r="W322" s="358">
        <f t="shared" si="1329"/>
        <v>44804</v>
      </c>
      <c r="X322" s="507">
        <f t="shared" si="1343"/>
        <v>0</v>
      </c>
      <c r="Y322" s="507">
        <v>0</v>
      </c>
      <c r="Z322" s="507">
        <v>0</v>
      </c>
      <c r="AA322" s="507">
        <v>0</v>
      </c>
      <c r="AB322" s="507">
        <v>0</v>
      </c>
      <c r="AC322" s="507">
        <v>0</v>
      </c>
      <c r="AD322" s="507">
        <v>0</v>
      </c>
      <c r="AE322" s="507">
        <v>0</v>
      </c>
      <c r="AF322" s="507">
        <v>0</v>
      </c>
      <c r="AH322" s="358">
        <f t="shared" si="1330"/>
        <v>44804</v>
      </c>
      <c r="AI322" s="507">
        <f t="shared" si="1344"/>
        <v>0</v>
      </c>
      <c r="AJ322" s="507">
        <v>0</v>
      </c>
      <c r="AK322" s="507">
        <v>0</v>
      </c>
      <c r="AL322" s="507">
        <v>0</v>
      </c>
      <c r="AM322" s="507">
        <v>0</v>
      </c>
      <c r="AN322" s="507">
        <v>0</v>
      </c>
      <c r="AO322" s="507">
        <v>0</v>
      </c>
      <c r="AP322" s="507">
        <v>0</v>
      </c>
      <c r="AQ322" s="507">
        <v>0</v>
      </c>
      <c r="AS322" s="358">
        <f t="shared" si="1331"/>
        <v>44804</v>
      </c>
      <c r="AT322" s="507">
        <f t="shared" si="1345"/>
        <v>0</v>
      </c>
      <c r="AU322" s="507">
        <v>0</v>
      </c>
      <c r="AV322" s="507">
        <v>0</v>
      </c>
      <c r="AW322" s="507">
        <v>0</v>
      </c>
      <c r="AX322" s="507">
        <v>0</v>
      </c>
      <c r="AY322" s="507">
        <v>0</v>
      </c>
      <c r="AZ322" s="507">
        <v>0</v>
      </c>
      <c r="BA322" s="507">
        <v>0</v>
      </c>
      <c r="BB322" s="507">
        <v>0</v>
      </c>
      <c r="BD322" s="358">
        <f t="shared" si="1332"/>
        <v>44804</v>
      </c>
      <c r="BE322" s="507">
        <f t="shared" si="1346"/>
        <v>0</v>
      </c>
      <c r="BF322" s="507">
        <v>0</v>
      </c>
      <c r="BG322" s="507">
        <v>0</v>
      </c>
      <c r="BH322" s="507">
        <v>0</v>
      </c>
      <c r="BI322" s="507">
        <v>0</v>
      </c>
      <c r="BJ322" s="507">
        <v>0</v>
      </c>
      <c r="BK322" s="507">
        <v>0</v>
      </c>
      <c r="BL322" s="507">
        <v>0</v>
      </c>
      <c r="BM322" s="507">
        <v>0</v>
      </c>
      <c r="BO322" s="358">
        <f t="shared" si="1333"/>
        <v>44804</v>
      </c>
      <c r="BP322" s="507">
        <f t="shared" si="1347"/>
        <v>0</v>
      </c>
      <c r="BQ322" s="507">
        <v>0</v>
      </c>
      <c r="BR322" s="507">
        <v>0</v>
      </c>
      <c r="BS322" s="507">
        <v>0</v>
      </c>
      <c r="BT322" s="507">
        <v>0</v>
      </c>
      <c r="BU322" s="507">
        <v>0</v>
      </c>
      <c r="BV322" s="507">
        <v>0</v>
      </c>
      <c r="BW322" s="507">
        <v>0</v>
      </c>
      <c r="BX322" s="507">
        <v>0</v>
      </c>
      <c r="BZ322" s="358">
        <f t="shared" si="1334"/>
        <v>44804</v>
      </c>
      <c r="CA322" s="507">
        <f t="shared" si="1348"/>
        <v>0</v>
      </c>
      <c r="CB322" s="507">
        <v>0</v>
      </c>
      <c r="CC322" s="507">
        <v>0</v>
      </c>
      <c r="CD322" s="507">
        <v>0</v>
      </c>
      <c r="CE322" s="507">
        <v>0</v>
      </c>
      <c r="CF322" s="507">
        <v>0</v>
      </c>
      <c r="CG322" s="507">
        <v>0</v>
      </c>
      <c r="CH322" s="507">
        <v>0</v>
      </c>
      <c r="CI322" s="507">
        <v>0</v>
      </c>
      <c r="CK322" s="358">
        <f t="shared" si="1335"/>
        <v>44804</v>
      </c>
      <c r="CL322" s="507">
        <f t="shared" si="1349"/>
        <v>0</v>
      </c>
      <c r="CM322" s="507">
        <v>0</v>
      </c>
      <c r="CN322" s="507">
        <v>0</v>
      </c>
      <c r="CO322" s="507">
        <v>0</v>
      </c>
      <c r="CP322" s="507">
        <v>0</v>
      </c>
      <c r="CQ322" s="507">
        <v>0</v>
      </c>
      <c r="CR322" s="507">
        <v>0</v>
      </c>
      <c r="CS322" s="507">
        <v>0</v>
      </c>
      <c r="CT322" s="507">
        <v>0</v>
      </c>
      <c r="CV322" s="358">
        <f t="shared" si="1336"/>
        <v>44804</v>
      </c>
      <c r="CW322" s="507">
        <f t="shared" si="1350"/>
        <v>0</v>
      </c>
      <c r="CX322" s="507">
        <v>0</v>
      </c>
      <c r="CY322" s="507">
        <v>0</v>
      </c>
      <c r="CZ322" s="507">
        <v>0</v>
      </c>
      <c r="DA322" s="507">
        <v>0</v>
      </c>
      <c r="DB322" s="507">
        <v>0</v>
      </c>
      <c r="DC322" s="507">
        <v>0</v>
      </c>
      <c r="DD322" s="507">
        <v>0</v>
      </c>
      <c r="DE322" s="507">
        <v>0</v>
      </c>
      <c r="DG322" s="358">
        <f t="shared" si="1337"/>
        <v>44804</v>
      </c>
      <c r="DH322" s="507">
        <f t="shared" si="1351"/>
        <v>0</v>
      </c>
      <c r="DI322" s="507">
        <v>0</v>
      </c>
      <c r="DJ322" s="507">
        <v>0</v>
      </c>
      <c r="DK322" s="507">
        <v>0</v>
      </c>
      <c r="DL322" s="507">
        <v>0</v>
      </c>
      <c r="DM322" s="507">
        <v>0</v>
      </c>
      <c r="DN322" s="507">
        <v>0</v>
      </c>
      <c r="DO322" s="507">
        <v>0</v>
      </c>
      <c r="DP322" s="507">
        <v>0</v>
      </c>
      <c r="DR322" s="358">
        <f t="shared" si="1338"/>
        <v>44804</v>
      </c>
      <c r="DS322" s="507">
        <f t="shared" si="1352"/>
        <v>0</v>
      </c>
      <c r="DT322" s="507">
        <v>0</v>
      </c>
      <c r="DU322" s="507">
        <v>0</v>
      </c>
      <c r="DV322" s="507">
        <v>0</v>
      </c>
      <c r="DW322" s="507">
        <v>0</v>
      </c>
      <c r="DX322" s="507">
        <v>0</v>
      </c>
      <c r="DY322" s="507">
        <v>0</v>
      </c>
      <c r="DZ322" s="507">
        <v>0</v>
      </c>
      <c r="EA322" s="507">
        <v>0</v>
      </c>
      <c r="EC322" s="358">
        <f t="shared" si="1339"/>
        <v>44804</v>
      </c>
      <c r="ED322" s="507">
        <f t="shared" si="1353"/>
        <v>0</v>
      </c>
      <c r="EE322" s="507">
        <v>0</v>
      </c>
      <c r="EF322" s="507">
        <v>0</v>
      </c>
      <c r="EG322" s="507">
        <v>0</v>
      </c>
      <c r="EH322" s="507">
        <v>0</v>
      </c>
      <c r="EI322" s="507">
        <v>0</v>
      </c>
      <c r="EJ322" s="507">
        <v>0</v>
      </c>
      <c r="EK322" s="507">
        <v>0</v>
      </c>
      <c r="EL322" s="507">
        <v>0</v>
      </c>
    </row>
    <row r="323" spans="1:142" x14ac:dyDescent="0.2">
      <c r="A323" s="358">
        <f t="shared" si="1320"/>
        <v>44834</v>
      </c>
      <c r="B323" s="507">
        <f t="shared" si="1340"/>
        <v>0</v>
      </c>
      <c r="C323" s="507">
        <f t="shared" si="1341"/>
        <v>0</v>
      </c>
      <c r="D323" s="507">
        <f t="shared" si="1321"/>
        <v>0</v>
      </c>
      <c r="E323" s="507">
        <f t="shared" si="1322"/>
        <v>0</v>
      </c>
      <c r="F323" s="507">
        <f t="shared" si="1323"/>
        <v>0</v>
      </c>
      <c r="G323" s="507">
        <f t="shared" si="1324"/>
        <v>0</v>
      </c>
      <c r="H323" s="507">
        <f t="shared" si="1325"/>
        <v>0</v>
      </c>
      <c r="I323" s="507">
        <f t="shared" si="1326"/>
        <v>0</v>
      </c>
      <c r="J323" s="507">
        <f t="shared" si="1327"/>
        <v>0</v>
      </c>
      <c r="L323" s="358">
        <f t="shared" si="1328"/>
        <v>44834</v>
      </c>
      <c r="M323" s="507">
        <f t="shared" si="1342"/>
        <v>0</v>
      </c>
      <c r="N323" s="507">
        <v>0</v>
      </c>
      <c r="O323" s="507">
        <v>0</v>
      </c>
      <c r="P323" s="507">
        <v>0</v>
      </c>
      <c r="Q323" s="507">
        <v>0</v>
      </c>
      <c r="R323" s="507">
        <v>0</v>
      </c>
      <c r="S323" s="507">
        <v>0</v>
      </c>
      <c r="T323" s="507">
        <v>0</v>
      </c>
      <c r="U323" s="507">
        <v>0</v>
      </c>
      <c r="W323" s="358">
        <f t="shared" si="1329"/>
        <v>44834</v>
      </c>
      <c r="X323" s="507">
        <f t="shared" si="1343"/>
        <v>0</v>
      </c>
      <c r="Y323" s="507">
        <v>0</v>
      </c>
      <c r="Z323" s="507">
        <v>0</v>
      </c>
      <c r="AA323" s="507">
        <v>0</v>
      </c>
      <c r="AB323" s="507">
        <v>0</v>
      </c>
      <c r="AC323" s="507">
        <v>0</v>
      </c>
      <c r="AD323" s="507">
        <v>0</v>
      </c>
      <c r="AE323" s="507">
        <v>0</v>
      </c>
      <c r="AF323" s="507">
        <v>0</v>
      </c>
      <c r="AH323" s="358">
        <f t="shared" si="1330"/>
        <v>44834</v>
      </c>
      <c r="AI323" s="507">
        <f t="shared" si="1344"/>
        <v>0</v>
      </c>
      <c r="AJ323" s="507">
        <v>0</v>
      </c>
      <c r="AK323" s="507">
        <v>0</v>
      </c>
      <c r="AL323" s="507">
        <v>0</v>
      </c>
      <c r="AM323" s="507">
        <v>0</v>
      </c>
      <c r="AN323" s="507">
        <v>0</v>
      </c>
      <c r="AO323" s="507">
        <v>0</v>
      </c>
      <c r="AP323" s="507">
        <v>0</v>
      </c>
      <c r="AQ323" s="507">
        <v>0</v>
      </c>
      <c r="AS323" s="358">
        <f t="shared" si="1331"/>
        <v>44834</v>
      </c>
      <c r="AT323" s="507">
        <f t="shared" si="1345"/>
        <v>0</v>
      </c>
      <c r="AU323" s="507">
        <v>0</v>
      </c>
      <c r="AV323" s="507">
        <v>0</v>
      </c>
      <c r="AW323" s="507">
        <v>0</v>
      </c>
      <c r="AX323" s="507">
        <v>0</v>
      </c>
      <c r="AY323" s="507">
        <v>0</v>
      </c>
      <c r="AZ323" s="507">
        <v>0</v>
      </c>
      <c r="BA323" s="507">
        <v>0</v>
      </c>
      <c r="BB323" s="507">
        <v>0</v>
      </c>
      <c r="BD323" s="358">
        <f t="shared" si="1332"/>
        <v>44834</v>
      </c>
      <c r="BE323" s="507">
        <f t="shared" si="1346"/>
        <v>0</v>
      </c>
      <c r="BF323" s="507">
        <v>0</v>
      </c>
      <c r="BG323" s="507">
        <v>0</v>
      </c>
      <c r="BH323" s="507">
        <v>0</v>
      </c>
      <c r="BI323" s="507">
        <v>0</v>
      </c>
      <c r="BJ323" s="507">
        <v>0</v>
      </c>
      <c r="BK323" s="507">
        <v>0</v>
      </c>
      <c r="BL323" s="507">
        <v>0</v>
      </c>
      <c r="BM323" s="507">
        <v>0</v>
      </c>
      <c r="BO323" s="358">
        <f t="shared" si="1333"/>
        <v>44834</v>
      </c>
      <c r="BP323" s="507">
        <f t="shared" si="1347"/>
        <v>0</v>
      </c>
      <c r="BQ323" s="507">
        <v>0</v>
      </c>
      <c r="BR323" s="507">
        <v>0</v>
      </c>
      <c r="BS323" s="507">
        <v>0</v>
      </c>
      <c r="BT323" s="507">
        <v>0</v>
      </c>
      <c r="BU323" s="507">
        <v>0</v>
      </c>
      <c r="BV323" s="507">
        <v>0</v>
      </c>
      <c r="BW323" s="507">
        <v>0</v>
      </c>
      <c r="BX323" s="507">
        <v>0</v>
      </c>
      <c r="BZ323" s="358">
        <f t="shared" si="1334"/>
        <v>44834</v>
      </c>
      <c r="CA323" s="507">
        <f t="shared" si="1348"/>
        <v>0</v>
      </c>
      <c r="CB323" s="507">
        <v>0</v>
      </c>
      <c r="CC323" s="507">
        <v>0</v>
      </c>
      <c r="CD323" s="507">
        <v>0</v>
      </c>
      <c r="CE323" s="507">
        <v>0</v>
      </c>
      <c r="CF323" s="507">
        <v>0</v>
      </c>
      <c r="CG323" s="507">
        <v>0</v>
      </c>
      <c r="CH323" s="507">
        <v>0</v>
      </c>
      <c r="CI323" s="507">
        <v>0</v>
      </c>
      <c r="CK323" s="358">
        <f t="shared" si="1335"/>
        <v>44834</v>
      </c>
      <c r="CL323" s="507">
        <f t="shared" si="1349"/>
        <v>0</v>
      </c>
      <c r="CM323" s="507">
        <v>0</v>
      </c>
      <c r="CN323" s="507">
        <v>0</v>
      </c>
      <c r="CO323" s="507">
        <v>0</v>
      </c>
      <c r="CP323" s="507">
        <v>0</v>
      </c>
      <c r="CQ323" s="507">
        <v>0</v>
      </c>
      <c r="CR323" s="507">
        <v>0</v>
      </c>
      <c r="CS323" s="507">
        <v>0</v>
      </c>
      <c r="CT323" s="507">
        <v>0</v>
      </c>
      <c r="CV323" s="358">
        <f t="shared" si="1336"/>
        <v>44834</v>
      </c>
      <c r="CW323" s="507">
        <f t="shared" si="1350"/>
        <v>0</v>
      </c>
      <c r="CX323" s="507">
        <v>0</v>
      </c>
      <c r="CY323" s="507">
        <v>0</v>
      </c>
      <c r="CZ323" s="507">
        <v>0</v>
      </c>
      <c r="DA323" s="507">
        <v>0</v>
      </c>
      <c r="DB323" s="507">
        <v>0</v>
      </c>
      <c r="DC323" s="507">
        <v>0</v>
      </c>
      <c r="DD323" s="507">
        <v>0</v>
      </c>
      <c r="DE323" s="507">
        <v>0</v>
      </c>
      <c r="DG323" s="358">
        <f t="shared" si="1337"/>
        <v>44834</v>
      </c>
      <c r="DH323" s="507">
        <f t="shared" si="1351"/>
        <v>0</v>
      </c>
      <c r="DI323" s="507">
        <v>0</v>
      </c>
      <c r="DJ323" s="507">
        <v>0</v>
      </c>
      <c r="DK323" s="507">
        <v>0</v>
      </c>
      <c r="DL323" s="507">
        <v>0</v>
      </c>
      <c r="DM323" s="507">
        <v>0</v>
      </c>
      <c r="DN323" s="507">
        <v>0</v>
      </c>
      <c r="DO323" s="507">
        <v>0</v>
      </c>
      <c r="DP323" s="507">
        <v>0</v>
      </c>
      <c r="DR323" s="358">
        <f t="shared" si="1338"/>
        <v>44834</v>
      </c>
      <c r="DS323" s="507">
        <f t="shared" si="1352"/>
        <v>0</v>
      </c>
      <c r="DT323" s="507">
        <v>0</v>
      </c>
      <c r="DU323" s="507">
        <v>0</v>
      </c>
      <c r="DV323" s="507">
        <v>0</v>
      </c>
      <c r="DW323" s="507">
        <v>0</v>
      </c>
      <c r="DX323" s="507">
        <v>0</v>
      </c>
      <c r="DY323" s="507">
        <v>0</v>
      </c>
      <c r="DZ323" s="507">
        <v>0</v>
      </c>
      <c r="EA323" s="507">
        <v>0</v>
      </c>
      <c r="EC323" s="358">
        <f t="shared" si="1339"/>
        <v>44834</v>
      </c>
      <c r="ED323" s="507">
        <f t="shared" si="1353"/>
        <v>0</v>
      </c>
      <c r="EE323" s="507">
        <v>0</v>
      </c>
      <c r="EF323" s="507">
        <v>0</v>
      </c>
      <c r="EG323" s="507">
        <v>0</v>
      </c>
      <c r="EH323" s="507">
        <v>0</v>
      </c>
      <c r="EI323" s="507">
        <v>0</v>
      </c>
      <c r="EJ323" s="507">
        <v>0</v>
      </c>
      <c r="EK323" s="507">
        <v>0</v>
      </c>
      <c r="EL323" s="507">
        <v>0</v>
      </c>
    </row>
    <row r="324" spans="1:142" x14ac:dyDescent="0.2">
      <c r="A324" s="358">
        <f t="shared" si="1320"/>
        <v>44865</v>
      </c>
      <c r="B324" s="507">
        <f t="shared" si="1340"/>
        <v>0</v>
      </c>
      <c r="C324" s="507">
        <f t="shared" si="1341"/>
        <v>0</v>
      </c>
      <c r="D324" s="507">
        <f t="shared" si="1321"/>
        <v>0</v>
      </c>
      <c r="E324" s="507">
        <f t="shared" si="1322"/>
        <v>0</v>
      </c>
      <c r="F324" s="507">
        <f t="shared" si="1323"/>
        <v>0</v>
      </c>
      <c r="G324" s="507">
        <f t="shared" si="1324"/>
        <v>0</v>
      </c>
      <c r="H324" s="507">
        <f t="shared" si="1325"/>
        <v>0</v>
      </c>
      <c r="I324" s="507">
        <f t="shared" si="1326"/>
        <v>0</v>
      </c>
      <c r="J324" s="507">
        <f t="shared" si="1327"/>
        <v>0</v>
      </c>
      <c r="L324" s="358">
        <f t="shared" si="1328"/>
        <v>44865</v>
      </c>
      <c r="M324" s="507">
        <f t="shared" si="1342"/>
        <v>0</v>
      </c>
      <c r="N324" s="507">
        <v>0</v>
      </c>
      <c r="O324" s="507">
        <v>0</v>
      </c>
      <c r="P324" s="507">
        <v>0</v>
      </c>
      <c r="Q324" s="507">
        <v>0</v>
      </c>
      <c r="R324" s="507">
        <v>0</v>
      </c>
      <c r="S324" s="507">
        <v>0</v>
      </c>
      <c r="T324" s="507">
        <v>0</v>
      </c>
      <c r="U324" s="507">
        <v>0</v>
      </c>
      <c r="W324" s="358">
        <f t="shared" si="1329"/>
        <v>44865</v>
      </c>
      <c r="X324" s="507">
        <f t="shared" si="1343"/>
        <v>0</v>
      </c>
      <c r="Y324" s="507">
        <v>0</v>
      </c>
      <c r="Z324" s="507">
        <v>0</v>
      </c>
      <c r="AA324" s="507">
        <v>0</v>
      </c>
      <c r="AB324" s="507">
        <v>0</v>
      </c>
      <c r="AC324" s="507">
        <v>0</v>
      </c>
      <c r="AD324" s="507">
        <v>0</v>
      </c>
      <c r="AE324" s="507">
        <v>0</v>
      </c>
      <c r="AF324" s="507">
        <v>0</v>
      </c>
      <c r="AH324" s="358">
        <f t="shared" si="1330"/>
        <v>44865</v>
      </c>
      <c r="AI324" s="507">
        <f t="shared" si="1344"/>
        <v>0</v>
      </c>
      <c r="AJ324" s="507">
        <v>0</v>
      </c>
      <c r="AK324" s="507">
        <v>0</v>
      </c>
      <c r="AL324" s="507">
        <v>0</v>
      </c>
      <c r="AM324" s="507">
        <v>0</v>
      </c>
      <c r="AN324" s="507">
        <v>0</v>
      </c>
      <c r="AO324" s="507">
        <v>0</v>
      </c>
      <c r="AP324" s="507">
        <v>0</v>
      </c>
      <c r="AQ324" s="507">
        <v>0</v>
      </c>
      <c r="AS324" s="358">
        <f t="shared" si="1331"/>
        <v>44865</v>
      </c>
      <c r="AT324" s="507">
        <f t="shared" si="1345"/>
        <v>0</v>
      </c>
      <c r="AU324" s="507">
        <v>0</v>
      </c>
      <c r="AV324" s="507">
        <v>0</v>
      </c>
      <c r="AW324" s="507">
        <v>0</v>
      </c>
      <c r="AX324" s="507">
        <v>0</v>
      </c>
      <c r="AY324" s="507">
        <v>0</v>
      </c>
      <c r="AZ324" s="507">
        <v>0</v>
      </c>
      <c r="BA324" s="507">
        <v>0</v>
      </c>
      <c r="BB324" s="507">
        <v>0</v>
      </c>
      <c r="BD324" s="358">
        <f t="shared" si="1332"/>
        <v>44865</v>
      </c>
      <c r="BE324" s="507">
        <f t="shared" si="1346"/>
        <v>0</v>
      </c>
      <c r="BF324" s="507">
        <v>0</v>
      </c>
      <c r="BG324" s="507">
        <v>0</v>
      </c>
      <c r="BH324" s="507">
        <v>0</v>
      </c>
      <c r="BI324" s="507">
        <v>0</v>
      </c>
      <c r="BJ324" s="507">
        <v>0</v>
      </c>
      <c r="BK324" s="507">
        <v>0</v>
      </c>
      <c r="BL324" s="507">
        <v>0</v>
      </c>
      <c r="BM324" s="507">
        <v>0</v>
      </c>
      <c r="BO324" s="358">
        <f t="shared" si="1333"/>
        <v>44865</v>
      </c>
      <c r="BP324" s="507">
        <f t="shared" si="1347"/>
        <v>0</v>
      </c>
      <c r="BQ324" s="507">
        <v>0</v>
      </c>
      <c r="BR324" s="507">
        <v>0</v>
      </c>
      <c r="BS324" s="507">
        <v>0</v>
      </c>
      <c r="BT324" s="507">
        <v>0</v>
      </c>
      <c r="BU324" s="507">
        <v>0</v>
      </c>
      <c r="BV324" s="507">
        <v>0</v>
      </c>
      <c r="BW324" s="507">
        <v>0</v>
      </c>
      <c r="BX324" s="507">
        <v>0</v>
      </c>
      <c r="BZ324" s="358">
        <f t="shared" si="1334"/>
        <v>44865</v>
      </c>
      <c r="CA324" s="507">
        <f t="shared" si="1348"/>
        <v>0</v>
      </c>
      <c r="CB324" s="507">
        <v>0</v>
      </c>
      <c r="CC324" s="507">
        <v>0</v>
      </c>
      <c r="CD324" s="507">
        <v>0</v>
      </c>
      <c r="CE324" s="507">
        <v>0</v>
      </c>
      <c r="CF324" s="507">
        <v>0</v>
      </c>
      <c r="CG324" s="507">
        <v>0</v>
      </c>
      <c r="CH324" s="507">
        <v>0</v>
      </c>
      <c r="CI324" s="507">
        <v>0</v>
      </c>
      <c r="CK324" s="358">
        <f t="shared" si="1335"/>
        <v>44865</v>
      </c>
      <c r="CL324" s="507">
        <f t="shared" si="1349"/>
        <v>0</v>
      </c>
      <c r="CM324" s="507">
        <v>0</v>
      </c>
      <c r="CN324" s="507">
        <v>0</v>
      </c>
      <c r="CO324" s="507">
        <v>0</v>
      </c>
      <c r="CP324" s="507">
        <v>0</v>
      </c>
      <c r="CQ324" s="507">
        <v>0</v>
      </c>
      <c r="CR324" s="507">
        <v>0</v>
      </c>
      <c r="CS324" s="507">
        <v>0</v>
      </c>
      <c r="CT324" s="507">
        <v>0</v>
      </c>
      <c r="CV324" s="358">
        <f t="shared" si="1336"/>
        <v>44865</v>
      </c>
      <c r="CW324" s="507">
        <f t="shared" si="1350"/>
        <v>0</v>
      </c>
      <c r="CX324" s="507">
        <v>0</v>
      </c>
      <c r="CY324" s="507">
        <v>0</v>
      </c>
      <c r="CZ324" s="507">
        <v>0</v>
      </c>
      <c r="DA324" s="507">
        <v>0</v>
      </c>
      <c r="DB324" s="507">
        <v>0</v>
      </c>
      <c r="DC324" s="507">
        <v>0</v>
      </c>
      <c r="DD324" s="507">
        <v>0</v>
      </c>
      <c r="DE324" s="507">
        <v>0</v>
      </c>
      <c r="DG324" s="358">
        <f t="shared" si="1337"/>
        <v>44865</v>
      </c>
      <c r="DH324" s="507">
        <f t="shared" si="1351"/>
        <v>0</v>
      </c>
      <c r="DI324" s="507">
        <v>0</v>
      </c>
      <c r="DJ324" s="507">
        <v>0</v>
      </c>
      <c r="DK324" s="507">
        <v>0</v>
      </c>
      <c r="DL324" s="507">
        <v>0</v>
      </c>
      <c r="DM324" s="507">
        <v>0</v>
      </c>
      <c r="DN324" s="507">
        <v>0</v>
      </c>
      <c r="DO324" s="507">
        <v>0</v>
      </c>
      <c r="DP324" s="507">
        <v>0</v>
      </c>
      <c r="DR324" s="358">
        <f t="shared" si="1338"/>
        <v>44865</v>
      </c>
      <c r="DS324" s="507">
        <f t="shared" si="1352"/>
        <v>0</v>
      </c>
      <c r="DT324" s="507">
        <v>0</v>
      </c>
      <c r="DU324" s="507">
        <v>0</v>
      </c>
      <c r="DV324" s="507">
        <v>0</v>
      </c>
      <c r="DW324" s="507">
        <v>0</v>
      </c>
      <c r="DX324" s="507">
        <v>0</v>
      </c>
      <c r="DY324" s="507">
        <v>0</v>
      </c>
      <c r="DZ324" s="507">
        <v>0</v>
      </c>
      <c r="EA324" s="507">
        <v>0</v>
      </c>
      <c r="EC324" s="358">
        <f t="shared" si="1339"/>
        <v>44865</v>
      </c>
      <c r="ED324" s="507">
        <f t="shared" si="1353"/>
        <v>0</v>
      </c>
      <c r="EE324" s="507">
        <v>0</v>
      </c>
      <c r="EF324" s="507">
        <v>0</v>
      </c>
      <c r="EG324" s="507">
        <v>0</v>
      </c>
      <c r="EH324" s="507">
        <v>0</v>
      </c>
      <c r="EI324" s="507">
        <v>0</v>
      </c>
      <c r="EJ324" s="507">
        <v>0</v>
      </c>
      <c r="EK324" s="507">
        <v>0</v>
      </c>
      <c r="EL324" s="507">
        <v>0</v>
      </c>
    </row>
    <row r="325" spans="1:142" x14ac:dyDescent="0.2">
      <c r="A325" s="358">
        <f t="shared" si="1320"/>
        <v>44895</v>
      </c>
      <c r="B325" s="507">
        <f t="shared" si="1340"/>
        <v>0</v>
      </c>
      <c r="C325" s="507">
        <f t="shared" si="1341"/>
        <v>0</v>
      </c>
      <c r="D325" s="507">
        <f t="shared" si="1321"/>
        <v>0</v>
      </c>
      <c r="E325" s="507">
        <f t="shared" si="1322"/>
        <v>0</v>
      </c>
      <c r="F325" s="507">
        <f t="shared" si="1323"/>
        <v>0</v>
      </c>
      <c r="G325" s="507">
        <f t="shared" si="1324"/>
        <v>0</v>
      </c>
      <c r="H325" s="507">
        <f t="shared" si="1325"/>
        <v>0</v>
      </c>
      <c r="I325" s="507">
        <f t="shared" si="1326"/>
        <v>0</v>
      </c>
      <c r="J325" s="507">
        <f t="shared" si="1327"/>
        <v>0</v>
      </c>
      <c r="L325" s="358">
        <f t="shared" si="1328"/>
        <v>44895</v>
      </c>
      <c r="M325" s="507">
        <f t="shared" si="1342"/>
        <v>0</v>
      </c>
      <c r="N325" s="507">
        <v>0</v>
      </c>
      <c r="O325" s="507">
        <v>0</v>
      </c>
      <c r="P325" s="507">
        <v>0</v>
      </c>
      <c r="Q325" s="507">
        <v>0</v>
      </c>
      <c r="R325" s="507">
        <v>0</v>
      </c>
      <c r="S325" s="507">
        <v>0</v>
      </c>
      <c r="T325" s="507">
        <v>0</v>
      </c>
      <c r="U325" s="507">
        <v>0</v>
      </c>
      <c r="W325" s="358">
        <f t="shared" si="1329"/>
        <v>44895</v>
      </c>
      <c r="X325" s="507">
        <f t="shared" si="1343"/>
        <v>0</v>
      </c>
      <c r="Y325" s="507">
        <v>0</v>
      </c>
      <c r="Z325" s="507">
        <v>0</v>
      </c>
      <c r="AA325" s="507">
        <v>0</v>
      </c>
      <c r="AB325" s="507">
        <v>0</v>
      </c>
      <c r="AC325" s="507">
        <v>0</v>
      </c>
      <c r="AD325" s="507">
        <v>0</v>
      </c>
      <c r="AE325" s="507">
        <v>0</v>
      </c>
      <c r="AF325" s="507">
        <v>0</v>
      </c>
      <c r="AH325" s="358">
        <f t="shared" si="1330"/>
        <v>44895</v>
      </c>
      <c r="AI325" s="507">
        <f t="shared" si="1344"/>
        <v>0</v>
      </c>
      <c r="AJ325" s="507">
        <v>0</v>
      </c>
      <c r="AK325" s="507">
        <v>0</v>
      </c>
      <c r="AL325" s="507">
        <v>0</v>
      </c>
      <c r="AM325" s="507">
        <v>0</v>
      </c>
      <c r="AN325" s="507">
        <v>0</v>
      </c>
      <c r="AO325" s="507">
        <v>0</v>
      </c>
      <c r="AP325" s="507">
        <v>0</v>
      </c>
      <c r="AQ325" s="507">
        <v>0</v>
      </c>
      <c r="AS325" s="358">
        <f t="shared" si="1331"/>
        <v>44895</v>
      </c>
      <c r="AT325" s="507">
        <f t="shared" si="1345"/>
        <v>0</v>
      </c>
      <c r="AU325" s="507">
        <v>0</v>
      </c>
      <c r="AV325" s="507">
        <v>0</v>
      </c>
      <c r="AW325" s="507">
        <v>0</v>
      </c>
      <c r="AX325" s="507">
        <v>0</v>
      </c>
      <c r="AY325" s="507">
        <v>0</v>
      </c>
      <c r="AZ325" s="507">
        <v>0</v>
      </c>
      <c r="BA325" s="507">
        <v>0</v>
      </c>
      <c r="BB325" s="507">
        <v>0</v>
      </c>
      <c r="BD325" s="358">
        <f t="shared" si="1332"/>
        <v>44895</v>
      </c>
      <c r="BE325" s="507">
        <f t="shared" si="1346"/>
        <v>0</v>
      </c>
      <c r="BF325" s="507">
        <v>0</v>
      </c>
      <c r="BG325" s="507">
        <v>0</v>
      </c>
      <c r="BH325" s="507">
        <v>0</v>
      </c>
      <c r="BI325" s="507">
        <v>0</v>
      </c>
      <c r="BJ325" s="507">
        <v>0</v>
      </c>
      <c r="BK325" s="507">
        <v>0</v>
      </c>
      <c r="BL325" s="507">
        <v>0</v>
      </c>
      <c r="BM325" s="507">
        <v>0</v>
      </c>
      <c r="BO325" s="358">
        <f t="shared" si="1333"/>
        <v>44895</v>
      </c>
      <c r="BP325" s="507">
        <f t="shared" si="1347"/>
        <v>0</v>
      </c>
      <c r="BQ325" s="507">
        <v>0</v>
      </c>
      <c r="BR325" s="507">
        <v>0</v>
      </c>
      <c r="BS325" s="507">
        <v>0</v>
      </c>
      <c r="BT325" s="507">
        <v>0</v>
      </c>
      <c r="BU325" s="507">
        <v>0</v>
      </c>
      <c r="BV325" s="507">
        <v>0</v>
      </c>
      <c r="BW325" s="507">
        <v>0</v>
      </c>
      <c r="BX325" s="507">
        <v>0</v>
      </c>
      <c r="BZ325" s="358">
        <f t="shared" si="1334"/>
        <v>44895</v>
      </c>
      <c r="CA325" s="507">
        <f t="shared" si="1348"/>
        <v>0</v>
      </c>
      <c r="CB325" s="507">
        <v>0</v>
      </c>
      <c r="CC325" s="507">
        <v>0</v>
      </c>
      <c r="CD325" s="507">
        <v>0</v>
      </c>
      <c r="CE325" s="507">
        <v>0</v>
      </c>
      <c r="CF325" s="507">
        <v>0</v>
      </c>
      <c r="CG325" s="507">
        <v>0</v>
      </c>
      <c r="CH325" s="507">
        <v>0</v>
      </c>
      <c r="CI325" s="507">
        <v>0</v>
      </c>
      <c r="CK325" s="358">
        <f t="shared" si="1335"/>
        <v>44895</v>
      </c>
      <c r="CL325" s="507">
        <f t="shared" si="1349"/>
        <v>0</v>
      </c>
      <c r="CM325" s="507">
        <v>0</v>
      </c>
      <c r="CN325" s="507">
        <v>0</v>
      </c>
      <c r="CO325" s="507">
        <v>0</v>
      </c>
      <c r="CP325" s="507">
        <v>0</v>
      </c>
      <c r="CQ325" s="507">
        <v>0</v>
      </c>
      <c r="CR325" s="507">
        <v>0</v>
      </c>
      <c r="CS325" s="507">
        <v>0</v>
      </c>
      <c r="CT325" s="507">
        <v>0</v>
      </c>
      <c r="CV325" s="358">
        <f t="shared" si="1336"/>
        <v>44895</v>
      </c>
      <c r="CW325" s="507">
        <f t="shared" si="1350"/>
        <v>0</v>
      </c>
      <c r="CX325" s="507">
        <v>0</v>
      </c>
      <c r="CY325" s="507">
        <v>0</v>
      </c>
      <c r="CZ325" s="507">
        <v>0</v>
      </c>
      <c r="DA325" s="507">
        <v>0</v>
      </c>
      <c r="DB325" s="507">
        <v>0</v>
      </c>
      <c r="DC325" s="507">
        <v>0</v>
      </c>
      <c r="DD325" s="507">
        <v>0</v>
      </c>
      <c r="DE325" s="507">
        <v>0</v>
      </c>
      <c r="DG325" s="358">
        <f t="shared" si="1337"/>
        <v>44895</v>
      </c>
      <c r="DH325" s="507">
        <f t="shared" si="1351"/>
        <v>0</v>
      </c>
      <c r="DI325" s="507">
        <v>0</v>
      </c>
      <c r="DJ325" s="507">
        <v>0</v>
      </c>
      <c r="DK325" s="507">
        <v>0</v>
      </c>
      <c r="DL325" s="507">
        <v>0</v>
      </c>
      <c r="DM325" s="507">
        <v>0</v>
      </c>
      <c r="DN325" s="507">
        <v>0</v>
      </c>
      <c r="DO325" s="507">
        <v>0</v>
      </c>
      <c r="DP325" s="507">
        <v>0</v>
      </c>
      <c r="DR325" s="358">
        <f t="shared" si="1338"/>
        <v>44895</v>
      </c>
      <c r="DS325" s="507">
        <f t="shared" si="1352"/>
        <v>0</v>
      </c>
      <c r="DT325" s="507">
        <v>0</v>
      </c>
      <c r="DU325" s="507">
        <v>0</v>
      </c>
      <c r="DV325" s="507">
        <v>0</v>
      </c>
      <c r="DW325" s="507">
        <v>0</v>
      </c>
      <c r="DX325" s="507">
        <v>0</v>
      </c>
      <c r="DY325" s="507">
        <v>0</v>
      </c>
      <c r="DZ325" s="507">
        <v>0</v>
      </c>
      <c r="EA325" s="507">
        <v>0</v>
      </c>
      <c r="EC325" s="358">
        <f t="shared" si="1339"/>
        <v>44895</v>
      </c>
      <c r="ED325" s="507">
        <f t="shared" si="1353"/>
        <v>0</v>
      </c>
      <c r="EE325" s="507">
        <v>0</v>
      </c>
      <c r="EF325" s="507">
        <v>0</v>
      </c>
      <c r="EG325" s="507">
        <v>0</v>
      </c>
      <c r="EH325" s="507">
        <v>0</v>
      </c>
      <c r="EI325" s="507">
        <v>0</v>
      </c>
      <c r="EJ325" s="507">
        <v>0</v>
      </c>
      <c r="EK325" s="507">
        <v>0</v>
      </c>
      <c r="EL325" s="507">
        <v>0</v>
      </c>
    </row>
    <row r="326" spans="1:142" x14ac:dyDescent="0.2">
      <c r="A326" s="358">
        <f t="shared" si="1320"/>
        <v>44926</v>
      </c>
      <c r="B326" s="507">
        <f t="shared" si="1340"/>
        <v>0</v>
      </c>
      <c r="C326" s="507">
        <f t="shared" si="1341"/>
        <v>0</v>
      </c>
      <c r="D326" s="507">
        <f t="shared" si="1321"/>
        <v>0</v>
      </c>
      <c r="E326" s="507">
        <f t="shared" si="1322"/>
        <v>0</v>
      </c>
      <c r="F326" s="507">
        <f t="shared" si="1323"/>
        <v>0</v>
      </c>
      <c r="G326" s="507">
        <f t="shared" si="1324"/>
        <v>0</v>
      </c>
      <c r="H326" s="507">
        <f t="shared" si="1325"/>
        <v>0</v>
      </c>
      <c r="I326" s="507">
        <f t="shared" si="1326"/>
        <v>0</v>
      </c>
      <c r="J326" s="507">
        <f t="shared" si="1327"/>
        <v>0</v>
      </c>
      <c r="L326" s="358">
        <f t="shared" si="1328"/>
        <v>44926</v>
      </c>
      <c r="M326" s="507">
        <f t="shared" si="1342"/>
        <v>0</v>
      </c>
      <c r="N326" s="507">
        <v>0</v>
      </c>
      <c r="O326" s="507">
        <v>0</v>
      </c>
      <c r="P326" s="507">
        <v>0</v>
      </c>
      <c r="Q326" s="507">
        <v>0</v>
      </c>
      <c r="R326" s="507">
        <v>0</v>
      </c>
      <c r="S326" s="507">
        <v>0</v>
      </c>
      <c r="T326" s="507">
        <v>0</v>
      </c>
      <c r="U326" s="507">
        <v>0</v>
      </c>
      <c r="W326" s="358">
        <f t="shared" si="1329"/>
        <v>44926</v>
      </c>
      <c r="X326" s="507">
        <f t="shared" si="1343"/>
        <v>0</v>
      </c>
      <c r="Y326" s="507">
        <v>0</v>
      </c>
      <c r="Z326" s="507">
        <v>0</v>
      </c>
      <c r="AA326" s="507">
        <v>0</v>
      </c>
      <c r="AB326" s="507">
        <v>0</v>
      </c>
      <c r="AC326" s="507">
        <v>0</v>
      </c>
      <c r="AD326" s="507">
        <v>0</v>
      </c>
      <c r="AE326" s="507">
        <v>0</v>
      </c>
      <c r="AF326" s="507">
        <v>0</v>
      </c>
      <c r="AH326" s="358">
        <f t="shared" si="1330"/>
        <v>44926</v>
      </c>
      <c r="AI326" s="507">
        <f t="shared" si="1344"/>
        <v>0</v>
      </c>
      <c r="AJ326" s="507">
        <v>0</v>
      </c>
      <c r="AK326" s="507">
        <v>0</v>
      </c>
      <c r="AL326" s="507">
        <v>0</v>
      </c>
      <c r="AM326" s="507">
        <v>0</v>
      </c>
      <c r="AN326" s="507">
        <v>0</v>
      </c>
      <c r="AO326" s="507">
        <v>0</v>
      </c>
      <c r="AP326" s="507">
        <v>0</v>
      </c>
      <c r="AQ326" s="507">
        <v>0</v>
      </c>
      <c r="AS326" s="358">
        <f t="shared" si="1331"/>
        <v>44926</v>
      </c>
      <c r="AT326" s="507">
        <f t="shared" si="1345"/>
        <v>0</v>
      </c>
      <c r="AU326" s="507">
        <v>0</v>
      </c>
      <c r="AV326" s="507">
        <v>0</v>
      </c>
      <c r="AW326" s="507">
        <v>0</v>
      </c>
      <c r="AX326" s="507">
        <v>0</v>
      </c>
      <c r="AY326" s="507">
        <v>0</v>
      </c>
      <c r="AZ326" s="507">
        <v>0</v>
      </c>
      <c r="BA326" s="507">
        <v>0</v>
      </c>
      <c r="BB326" s="507">
        <v>0</v>
      </c>
      <c r="BD326" s="358">
        <f t="shared" si="1332"/>
        <v>44926</v>
      </c>
      <c r="BE326" s="507">
        <f t="shared" si="1346"/>
        <v>0</v>
      </c>
      <c r="BF326" s="507">
        <v>0</v>
      </c>
      <c r="BG326" s="507">
        <v>0</v>
      </c>
      <c r="BH326" s="507">
        <v>0</v>
      </c>
      <c r="BI326" s="507">
        <v>0</v>
      </c>
      <c r="BJ326" s="507">
        <v>0</v>
      </c>
      <c r="BK326" s="507">
        <v>0</v>
      </c>
      <c r="BL326" s="507">
        <v>0</v>
      </c>
      <c r="BM326" s="507">
        <v>0</v>
      </c>
      <c r="BO326" s="358">
        <f t="shared" si="1333"/>
        <v>44926</v>
      </c>
      <c r="BP326" s="507">
        <f t="shared" si="1347"/>
        <v>0</v>
      </c>
      <c r="BQ326" s="507">
        <v>0</v>
      </c>
      <c r="BR326" s="507">
        <v>0</v>
      </c>
      <c r="BS326" s="507">
        <v>0</v>
      </c>
      <c r="BT326" s="507">
        <v>0</v>
      </c>
      <c r="BU326" s="507">
        <v>0</v>
      </c>
      <c r="BV326" s="507">
        <v>0</v>
      </c>
      <c r="BW326" s="507">
        <v>0</v>
      </c>
      <c r="BX326" s="507">
        <v>0</v>
      </c>
      <c r="BZ326" s="358">
        <f t="shared" si="1334"/>
        <v>44926</v>
      </c>
      <c r="CA326" s="507">
        <f t="shared" si="1348"/>
        <v>0</v>
      </c>
      <c r="CB326" s="507">
        <v>0</v>
      </c>
      <c r="CC326" s="507">
        <v>0</v>
      </c>
      <c r="CD326" s="507">
        <v>0</v>
      </c>
      <c r="CE326" s="507">
        <v>0</v>
      </c>
      <c r="CF326" s="507">
        <v>0</v>
      </c>
      <c r="CG326" s="507">
        <v>0</v>
      </c>
      <c r="CH326" s="507">
        <v>0</v>
      </c>
      <c r="CI326" s="507">
        <v>0</v>
      </c>
      <c r="CK326" s="358">
        <f t="shared" si="1335"/>
        <v>44926</v>
      </c>
      <c r="CL326" s="507">
        <f t="shared" si="1349"/>
        <v>0</v>
      </c>
      <c r="CM326" s="507">
        <v>0</v>
      </c>
      <c r="CN326" s="507">
        <v>0</v>
      </c>
      <c r="CO326" s="507">
        <v>0</v>
      </c>
      <c r="CP326" s="507">
        <v>0</v>
      </c>
      <c r="CQ326" s="507">
        <v>0</v>
      </c>
      <c r="CR326" s="507">
        <v>0</v>
      </c>
      <c r="CS326" s="507">
        <v>0</v>
      </c>
      <c r="CT326" s="507">
        <v>0</v>
      </c>
      <c r="CV326" s="358">
        <f t="shared" si="1336"/>
        <v>44926</v>
      </c>
      <c r="CW326" s="507">
        <f t="shared" si="1350"/>
        <v>0</v>
      </c>
      <c r="CX326" s="507">
        <v>0</v>
      </c>
      <c r="CY326" s="507">
        <v>0</v>
      </c>
      <c r="CZ326" s="507">
        <v>0</v>
      </c>
      <c r="DA326" s="507">
        <v>0</v>
      </c>
      <c r="DB326" s="507">
        <v>0</v>
      </c>
      <c r="DC326" s="507">
        <v>0</v>
      </c>
      <c r="DD326" s="507">
        <v>0</v>
      </c>
      <c r="DE326" s="507">
        <v>0</v>
      </c>
      <c r="DG326" s="358">
        <f t="shared" si="1337"/>
        <v>44926</v>
      </c>
      <c r="DH326" s="507">
        <f t="shared" si="1351"/>
        <v>0</v>
      </c>
      <c r="DI326" s="507">
        <v>0</v>
      </c>
      <c r="DJ326" s="507">
        <v>0</v>
      </c>
      <c r="DK326" s="507">
        <v>0</v>
      </c>
      <c r="DL326" s="507">
        <v>0</v>
      </c>
      <c r="DM326" s="507">
        <v>0</v>
      </c>
      <c r="DN326" s="507">
        <v>0</v>
      </c>
      <c r="DO326" s="507">
        <v>0</v>
      </c>
      <c r="DP326" s="507">
        <v>0</v>
      </c>
      <c r="DR326" s="358">
        <f t="shared" si="1338"/>
        <v>44926</v>
      </c>
      <c r="DS326" s="507">
        <f t="shared" si="1352"/>
        <v>0</v>
      </c>
      <c r="DT326" s="507">
        <v>0</v>
      </c>
      <c r="DU326" s="507">
        <v>0</v>
      </c>
      <c r="DV326" s="507">
        <v>0</v>
      </c>
      <c r="DW326" s="507">
        <v>0</v>
      </c>
      <c r="DX326" s="507">
        <v>0</v>
      </c>
      <c r="DY326" s="507">
        <v>0</v>
      </c>
      <c r="DZ326" s="507">
        <v>0</v>
      </c>
      <c r="EA326" s="507">
        <v>0</v>
      </c>
      <c r="EC326" s="358">
        <f t="shared" si="1339"/>
        <v>44926</v>
      </c>
      <c r="ED326" s="507">
        <f t="shared" si="1353"/>
        <v>0</v>
      </c>
      <c r="EE326" s="507">
        <v>0</v>
      </c>
      <c r="EF326" s="507">
        <v>0</v>
      </c>
      <c r="EG326" s="507">
        <v>0</v>
      </c>
      <c r="EH326" s="507">
        <v>0</v>
      </c>
      <c r="EI326" s="507">
        <v>0</v>
      </c>
      <c r="EJ326" s="507">
        <v>0</v>
      </c>
      <c r="EK326" s="507">
        <v>0</v>
      </c>
      <c r="EL326" s="507">
        <v>0</v>
      </c>
    </row>
    <row r="327" spans="1:142" x14ac:dyDescent="0.2">
      <c r="A327" s="358">
        <f t="shared" si="1320"/>
        <v>44957</v>
      </c>
      <c r="B327" s="507">
        <f t="shared" si="1340"/>
        <v>0</v>
      </c>
      <c r="C327" s="507">
        <f t="shared" si="1341"/>
        <v>0</v>
      </c>
      <c r="D327" s="507">
        <f t="shared" si="1321"/>
        <v>0</v>
      </c>
      <c r="E327" s="507">
        <f t="shared" si="1322"/>
        <v>0</v>
      </c>
      <c r="F327" s="507">
        <f t="shared" si="1323"/>
        <v>0</v>
      </c>
      <c r="G327" s="507">
        <f t="shared" si="1324"/>
        <v>0</v>
      </c>
      <c r="H327" s="507">
        <f t="shared" si="1325"/>
        <v>0</v>
      </c>
      <c r="I327" s="507">
        <f t="shared" si="1326"/>
        <v>0</v>
      </c>
      <c r="J327" s="507">
        <f t="shared" si="1327"/>
        <v>0</v>
      </c>
      <c r="L327" s="358">
        <f t="shared" si="1328"/>
        <v>44957</v>
      </c>
      <c r="M327" s="507">
        <f t="shared" si="1342"/>
        <v>0</v>
      </c>
      <c r="N327" s="507">
        <v>0</v>
      </c>
      <c r="O327" s="507">
        <v>0</v>
      </c>
      <c r="P327" s="507">
        <v>0</v>
      </c>
      <c r="Q327" s="507">
        <v>0</v>
      </c>
      <c r="R327" s="507">
        <v>0</v>
      </c>
      <c r="S327" s="507">
        <v>0</v>
      </c>
      <c r="T327" s="507">
        <v>0</v>
      </c>
      <c r="U327" s="507">
        <v>0</v>
      </c>
      <c r="W327" s="358">
        <f t="shared" si="1329"/>
        <v>44957</v>
      </c>
      <c r="X327" s="507">
        <f t="shared" si="1343"/>
        <v>0</v>
      </c>
      <c r="Y327" s="507">
        <v>0</v>
      </c>
      <c r="Z327" s="507">
        <v>0</v>
      </c>
      <c r="AA327" s="507">
        <v>0</v>
      </c>
      <c r="AB327" s="507">
        <v>0</v>
      </c>
      <c r="AC327" s="507">
        <v>0</v>
      </c>
      <c r="AD327" s="507">
        <v>0</v>
      </c>
      <c r="AE327" s="507">
        <v>0</v>
      </c>
      <c r="AF327" s="507">
        <v>0</v>
      </c>
      <c r="AH327" s="358">
        <f t="shared" si="1330"/>
        <v>44957</v>
      </c>
      <c r="AI327" s="507">
        <f t="shared" si="1344"/>
        <v>0</v>
      </c>
      <c r="AJ327" s="507">
        <v>0</v>
      </c>
      <c r="AK327" s="507">
        <v>0</v>
      </c>
      <c r="AL327" s="507">
        <v>0</v>
      </c>
      <c r="AM327" s="507">
        <v>0</v>
      </c>
      <c r="AN327" s="507">
        <v>0</v>
      </c>
      <c r="AO327" s="507">
        <v>0</v>
      </c>
      <c r="AP327" s="507">
        <v>0</v>
      </c>
      <c r="AQ327" s="507">
        <v>0</v>
      </c>
      <c r="AS327" s="358">
        <f t="shared" si="1331"/>
        <v>44957</v>
      </c>
      <c r="AT327" s="507">
        <f t="shared" si="1345"/>
        <v>0</v>
      </c>
      <c r="AU327" s="507">
        <v>0</v>
      </c>
      <c r="AV327" s="507">
        <v>0</v>
      </c>
      <c r="AW327" s="507">
        <v>0</v>
      </c>
      <c r="AX327" s="507">
        <v>0</v>
      </c>
      <c r="AY327" s="507">
        <v>0</v>
      </c>
      <c r="AZ327" s="507">
        <v>0</v>
      </c>
      <c r="BA327" s="507">
        <v>0</v>
      </c>
      <c r="BB327" s="507">
        <v>0</v>
      </c>
      <c r="BD327" s="358">
        <f t="shared" si="1332"/>
        <v>44957</v>
      </c>
      <c r="BE327" s="507">
        <f t="shared" si="1346"/>
        <v>0</v>
      </c>
      <c r="BF327" s="507">
        <v>0</v>
      </c>
      <c r="BG327" s="507">
        <v>0</v>
      </c>
      <c r="BH327" s="507">
        <v>0</v>
      </c>
      <c r="BI327" s="507">
        <v>0</v>
      </c>
      <c r="BJ327" s="507">
        <v>0</v>
      </c>
      <c r="BK327" s="507">
        <v>0</v>
      </c>
      <c r="BL327" s="507">
        <v>0</v>
      </c>
      <c r="BM327" s="507">
        <v>0</v>
      </c>
      <c r="BO327" s="358">
        <f t="shared" si="1333"/>
        <v>44957</v>
      </c>
      <c r="BP327" s="507">
        <f t="shared" si="1347"/>
        <v>0</v>
      </c>
      <c r="BQ327" s="507">
        <v>0</v>
      </c>
      <c r="BR327" s="507">
        <v>0</v>
      </c>
      <c r="BS327" s="507">
        <v>0</v>
      </c>
      <c r="BT327" s="507">
        <v>0</v>
      </c>
      <c r="BU327" s="507">
        <v>0</v>
      </c>
      <c r="BV327" s="507">
        <v>0</v>
      </c>
      <c r="BW327" s="507">
        <v>0</v>
      </c>
      <c r="BX327" s="507">
        <v>0</v>
      </c>
      <c r="BZ327" s="358">
        <f t="shared" si="1334"/>
        <v>44957</v>
      </c>
      <c r="CA327" s="507">
        <f t="shared" si="1348"/>
        <v>0</v>
      </c>
      <c r="CB327" s="507">
        <v>0</v>
      </c>
      <c r="CC327" s="507">
        <v>0</v>
      </c>
      <c r="CD327" s="507">
        <v>0</v>
      </c>
      <c r="CE327" s="507">
        <v>0</v>
      </c>
      <c r="CF327" s="507">
        <v>0</v>
      </c>
      <c r="CG327" s="507">
        <v>0</v>
      </c>
      <c r="CH327" s="507">
        <v>0</v>
      </c>
      <c r="CI327" s="507">
        <v>0</v>
      </c>
      <c r="CK327" s="358">
        <f t="shared" si="1335"/>
        <v>44957</v>
      </c>
      <c r="CL327" s="507">
        <f t="shared" si="1349"/>
        <v>0</v>
      </c>
      <c r="CM327" s="507">
        <v>0</v>
      </c>
      <c r="CN327" s="507">
        <v>0</v>
      </c>
      <c r="CO327" s="507">
        <v>0</v>
      </c>
      <c r="CP327" s="507">
        <v>0</v>
      </c>
      <c r="CQ327" s="507">
        <v>0</v>
      </c>
      <c r="CR327" s="507">
        <v>0</v>
      </c>
      <c r="CS327" s="507">
        <v>0</v>
      </c>
      <c r="CT327" s="507">
        <v>0</v>
      </c>
      <c r="CV327" s="358">
        <f t="shared" si="1336"/>
        <v>44957</v>
      </c>
      <c r="CW327" s="507">
        <f t="shared" si="1350"/>
        <v>0</v>
      </c>
      <c r="CX327" s="507">
        <v>0</v>
      </c>
      <c r="CY327" s="507">
        <v>0</v>
      </c>
      <c r="CZ327" s="507">
        <v>0</v>
      </c>
      <c r="DA327" s="507">
        <v>0</v>
      </c>
      <c r="DB327" s="507">
        <v>0</v>
      </c>
      <c r="DC327" s="507">
        <v>0</v>
      </c>
      <c r="DD327" s="507">
        <v>0</v>
      </c>
      <c r="DE327" s="507">
        <v>0</v>
      </c>
      <c r="DG327" s="358">
        <f t="shared" si="1337"/>
        <v>44957</v>
      </c>
      <c r="DH327" s="507">
        <f t="shared" si="1351"/>
        <v>0</v>
      </c>
      <c r="DI327" s="507">
        <v>0</v>
      </c>
      <c r="DJ327" s="507">
        <v>0</v>
      </c>
      <c r="DK327" s="507">
        <v>0</v>
      </c>
      <c r="DL327" s="507">
        <v>0</v>
      </c>
      <c r="DM327" s="507">
        <v>0</v>
      </c>
      <c r="DN327" s="507">
        <v>0</v>
      </c>
      <c r="DO327" s="507">
        <v>0</v>
      </c>
      <c r="DP327" s="507">
        <v>0</v>
      </c>
      <c r="DR327" s="358">
        <f t="shared" si="1338"/>
        <v>44957</v>
      </c>
      <c r="DS327" s="507">
        <f t="shared" si="1352"/>
        <v>0</v>
      </c>
      <c r="DT327" s="507">
        <v>0</v>
      </c>
      <c r="DU327" s="507">
        <v>0</v>
      </c>
      <c r="DV327" s="507">
        <v>0</v>
      </c>
      <c r="DW327" s="507">
        <v>0</v>
      </c>
      <c r="DX327" s="507">
        <v>0</v>
      </c>
      <c r="DY327" s="507">
        <v>0</v>
      </c>
      <c r="DZ327" s="507">
        <v>0</v>
      </c>
      <c r="EA327" s="507">
        <v>0</v>
      </c>
      <c r="EC327" s="358">
        <f t="shared" si="1339"/>
        <v>44957</v>
      </c>
      <c r="ED327" s="507">
        <f t="shared" si="1353"/>
        <v>0</v>
      </c>
      <c r="EE327" s="507">
        <v>0</v>
      </c>
      <c r="EF327" s="507">
        <v>0</v>
      </c>
      <c r="EG327" s="507">
        <v>0</v>
      </c>
      <c r="EH327" s="507">
        <v>0</v>
      </c>
      <c r="EI327" s="507">
        <v>0</v>
      </c>
      <c r="EJ327" s="507">
        <v>0</v>
      </c>
      <c r="EK327" s="507">
        <v>0</v>
      </c>
      <c r="EL327" s="507">
        <v>0</v>
      </c>
    </row>
    <row r="328" spans="1:142" x14ac:dyDescent="0.2">
      <c r="A328" s="358">
        <f t="shared" si="1320"/>
        <v>44985</v>
      </c>
      <c r="B328" s="507">
        <f t="shared" si="1340"/>
        <v>0</v>
      </c>
      <c r="C328" s="507">
        <f t="shared" si="1341"/>
        <v>0</v>
      </c>
      <c r="D328" s="507">
        <f t="shared" si="1321"/>
        <v>0</v>
      </c>
      <c r="E328" s="507">
        <f t="shared" si="1322"/>
        <v>0</v>
      </c>
      <c r="F328" s="507">
        <f t="shared" si="1323"/>
        <v>0</v>
      </c>
      <c r="G328" s="507">
        <f t="shared" si="1324"/>
        <v>0</v>
      </c>
      <c r="H328" s="507">
        <f t="shared" si="1325"/>
        <v>0</v>
      </c>
      <c r="I328" s="507">
        <f t="shared" si="1326"/>
        <v>0</v>
      </c>
      <c r="J328" s="507">
        <f t="shared" si="1327"/>
        <v>0</v>
      </c>
      <c r="L328" s="358">
        <f t="shared" si="1328"/>
        <v>44985</v>
      </c>
      <c r="M328" s="507">
        <f t="shared" si="1342"/>
        <v>0</v>
      </c>
      <c r="N328" s="507">
        <v>0</v>
      </c>
      <c r="O328" s="507">
        <v>0</v>
      </c>
      <c r="P328" s="507">
        <v>0</v>
      </c>
      <c r="Q328" s="507">
        <v>0</v>
      </c>
      <c r="R328" s="507">
        <v>0</v>
      </c>
      <c r="S328" s="507">
        <v>0</v>
      </c>
      <c r="T328" s="507">
        <v>0</v>
      </c>
      <c r="U328" s="507">
        <v>0</v>
      </c>
      <c r="W328" s="358">
        <f t="shared" si="1329"/>
        <v>44985</v>
      </c>
      <c r="X328" s="507">
        <f t="shared" si="1343"/>
        <v>0</v>
      </c>
      <c r="Y328" s="507">
        <v>0</v>
      </c>
      <c r="Z328" s="507">
        <v>0</v>
      </c>
      <c r="AA328" s="507">
        <v>0</v>
      </c>
      <c r="AB328" s="507">
        <v>0</v>
      </c>
      <c r="AC328" s="507">
        <v>0</v>
      </c>
      <c r="AD328" s="507">
        <v>0</v>
      </c>
      <c r="AE328" s="507">
        <v>0</v>
      </c>
      <c r="AF328" s="507">
        <v>0</v>
      </c>
      <c r="AH328" s="358">
        <f t="shared" si="1330"/>
        <v>44985</v>
      </c>
      <c r="AI328" s="507">
        <f t="shared" si="1344"/>
        <v>0</v>
      </c>
      <c r="AJ328" s="507">
        <v>0</v>
      </c>
      <c r="AK328" s="507">
        <v>0</v>
      </c>
      <c r="AL328" s="507">
        <v>0</v>
      </c>
      <c r="AM328" s="507">
        <v>0</v>
      </c>
      <c r="AN328" s="507">
        <v>0</v>
      </c>
      <c r="AO328" s="507">
        <v>0</v>
      </c>
      <c r="AP328" s="507">
        <v>0</v>
      </c>
      <c r="AQ328" s="507">
        <v>0</v>
      </c>
      <c r="AS328" s="358">
        <f t="shared" si="1331"/>
        <v>44985</v>
      </c>
      <c r="AT328" s="507">
        <f t="shared" si="1345"/>
        <v>0</v>
      </c>
      <c r="AU328" s="507">
        <v>0</v>
      </c>
      <c r="AV328" s="507">
        <v>0</v>
      </c>
      <c r="AW328" s="507">
        <v>0</v>
      </c>
      <c r="AX328" s="507">
        <v>0</v>
      </c>
      <c r="AY328" s="507">
        <v>0</v>
      </c>
      <c r="AZ328" s="507">
        <v>0</v>
      </c>
      <c r="BA328" s="507">
        <v>0</v>
      </c>
      <c r="BB328" s="507">
        <v>0</v>
      </c>
      <c r="BD328" s="358">
        <f t="shared" si="1332"/>
        <v>44985</v>
      </c>
      <c r="BE328" s="507">
        <f t="shared" si="1346"/>
        <v>0</v>
      </c>
      <c r="BF328" s="507">
        <v>0</v>
      </c>
      <c r="BG328" s="507">
        <v>0</v>
      </c>
      <c r="BH328" s="507">
        <v>0</v>
      </c>
      <c r="BI328" s="507">
        <v>0</v>
      </c>
      <c r="BJ328" s="507">
        <v>0</v>
      </c>
      <c r="BK328" s="507">
        <v>0</v>
      </c>
      <c r="BL328" s="507">
        <v>0</v>
      </c>
      <c r="BM328" s="507">
        <v>0</v>
      </c>
      <c r="BO328" s="358">
        <f t="shared" si="1333"/>
        <v>44985</v>
      </c>
      <c r="BP328" s="507">
        <f t="shared" si="1347"/>
        <v>0</v>
      </c>
      <c r="BQ328" s="507">
        <v>0</v>
      </c>
      <c r="BR328" s="507">
        <v>0</v>
      </c>
      <c r="BS328" s="507">
        <v>0</v>
      </c>
      <c r="BT328" s="507">
        <v>0</v>
      </c>
      <c r="BU328" s="507">
        <v>0</v>
      </c>
      <c r="BV328" s="507">
        <v>0</v>
      </c>
      <c r="BW328" s="507">
        <v>0</v>
      </c>
      <c r="BX328" s="507">
        <v>0</v>
      </c>
      <c r="BZ328" s="358">
        <f t="shared" si="1334"/>
        <v>44985</v>
      </c>
      <c r="CA328" s="507">
        <f t="shared" si="1348"/>
        <v>0</v>
      </c>
      <c r="CB328" s="507">
        <v>0</v>
      </c>
      <c r="CC328" s="507">
        <v>0</v>
      </c>
      <c r="CD328" s="507">
        <v>0</v>
      </c>
      <c r="CE328" s="507">
        <v>0</v>
      </c>
      <c r="CF328" s="507">
        <v>0</v>
      </c>
      <c r="CG328" s="507">
        <v>0</v>
      </c>
      <c r="CH328" s="507">
        <v>0</v>
      </c>
      <c r="CI328" s="507">
        <v>0</v>
      </c>
      <c r="CK328" s="358">
        <f t="shared" si="1335"/>
        <v>44985</v>
      </c>
      <c r="CL328" s="507">
        <f t="shared" si="1349"/>
        <v>0</v>
      </c>
      <c r="CM328" s="507">
        <v>0</v>
      </c>
      <c r="CN328" s="507">
        <v>0</v>
      </c>
      <c r="CO328" s="507">
        <v>0</v>
      </c>
      <c r="CP328" s="507">
        <v>0</v>
      </c>
      <c r="CQ328" s="507">
        <v>0</v>
      </c>
      <c r="CR328" s="507">
        <v>0</v>
      </c>
      <c r="CS328" s="507">
        <v>0</v>
      </c>
      <c r="CT328" s="507">
        <v>0</v>
      </c>
      <c r="CV328" s="358">
        <f t="shared" si="1336"/>
        <v>44985</v>
      </c>
      <c r="CW328" s="507">
        <f t="shared" si="1350"/>
        <v>0</v>
      </c>
      <c r="CX328" s="507">
        <v>0</v>
      </c>
      <c r="CY328" s="507">
        <v>0</v>
      </c>
      <c r="CZ328" s="507">
        <v>0</v>
      </c>
      <c r="DA328" s="507">
        <v>0</v>
      </c>
      <c r="DB328" s="507">
        <v>0</v>
      </c>
      <c r="DC328" s="507">
        <v>0</v>
      </c>
      <c r="DD328" s="507">
        <v>0</v>
      </c>
      <c r="DE328" s="507">
        <v>0</v>
      </c>
      <c r="DG328" s="358">
        <f t="shared" si="1337"/>
        <v>44985</v>
      </c>
      <c r="DH328" s="507">
        <f t="shared" si="1351"/>
        <v>0</v>
      </c>
      <c r="DI328" s="507">
        <v>0</v>
      </c>
      <c r="DJ328" s="507">
        <v>0</v>
      </c>
      <c r="DK328" s="507">
        <v>0</v>
      </c>
      <c r="DL328" s="507">
        <v>0</v>
      </c>
      <c r="DM328" s="507">
        <v>0</v>
      </c>
      <c r="DN328" s="507">
        <v>0</v>
      </c>
      <c r="DO328" s="507">
        <v>0</v>
      </c>
      <c r="DP328" s="507">
        <v>0</v>
      </c>
      <c r="DR328" s="358">
        <f t="shared" si="1338"/>
        <v>44985</v>
      </c>
      <c r="DS328" s="507">
        <f t="shared" si="1352"/>
        <v>0</v>
      </c>
      <c r="DT328" s="507">
        <v>0</v>
      </c>
      <c r="DU328" s="507">
        <v>0</v>
      </c>
      <c r="DV328" s="507">
        <v>0</v>
      </c>
      <c r="DW328" s="507">
        <v>0</v>
      </c>
      <c r="DX328" s="507">
        <v>0</v>
      </c>
      <c r="DY328" s="507">
        <v>0</v>
      </c>
      <c r="DZ328" s="507">
        <v>0</v>
      </c>
      <c r="EA328" s="507">
        <v>0</v>
      </c>
      <c r="EC328" s="358">
        <f t="shared" si="1339"/>
        <v>44985</v>
      </c>
      <c r="ED328" s="507">
        <f t="shared" si="1353"/>
        <v>0</v>
      </c>
      <c r="EE328" s="507">
        <v>0</v>
      </c>
      <c r="EF328" s="507">
        <v>0</v>
      </c>
      <c r="EG328" s="507">
        <v>0</v>
      </c>
      <c r="EH328" s="507">
        <v>0</v>
      </c>
      <c r="EI328" s="507">
        <v>0</v>
      </c>
      <c r="EJ328" s="507">
        <v>0</v>
      </c>
      <c r="EK328" s="507">
        <v>0</v>
      </c>
      <c r="EL328" s="507">
        <v>0</v>
      </c>
    </row>
    <row r="329" spans="1:142" x14ac:dyDescent="0.2">
      <c r="A329" s="358">
        <f t="shared" si="1320"/>
        <v>45016</v>
      </c>
      <c r="B329" s="507">
        <f t="shared" si="1340"/>
        <v>0</v>
      </c>
      <c r="C329" s="507">
        <f t="shared" si="1341"/>
        <v>0</v>
      </c>
      <c r="D329" s="507">
        <f t="shared" si="1321"/>
        <v>0</v>
      </c>
      <c r="E329" s="507">
        <f t="shared" si="1322"/>
        <v>0</v>
      </c>
      <c r="F329" s="507">
        <f t="shared" si="1323"/>
        <v>0</v>
      </c>
      <c r="G329" s="507">
        <f t="shared" si="1324"/>
        <v>0</v>
      </c>
      <c r="H329" s="507">
        <f t="shared" si="1325"/>
        <v>0</v>
      </c>
      <c r="I329" s="507">
        <f t="shared" si="1326"/>
        <v>0</v>
      </c>
      <c r="J329" s="507">
        <f t="shared" si="1327"/>
        <v>0</v>
      </c>
      <c r="L329" s="358">
        <f t="shared" si="1328"/>
        <v>45016</v>
      </c>
      <c r="M329" s="507">
        <f t="shared" si="1342"/>
        <v>0</v>
      </c>
      <c r="N329" s="507">
        <v>0</v>
      </c>
      <c r="O329" s="507">
        <v>0</v>
      </c>
      <c r="P329" s="507">
        <v>0</v>
      </c>
      <c r="Q329" s="507">
        <v>0</v>
      </c>
      <c r="R329" s="507">
        <v>0</v>
      </c>
      <c r="S329" s="507">
        <v>0</v>
      </c>
      <c r="T329" s="507">
        <v>0</v>
      </c>
      <c r="U329" s="507">
        <v>0</v>
      </c>
      <c r="W329" s="358">
        <f t="shared" si="1329"/>
        <v>45016</v>
      </c>
      <c r="X329" s="507">
        <f t="shared" si="1343"/>
        <v>0</v>
      </c>
      <c r="Y329" s="507">
        <v>0</v>
      </c>
      <c r="Z329" s="507">
        <v>0</v>
      </c>
      <c r="AA329" s="507">
        <v>0</v>
      </c>
      <c r="AB329" s="507">
        <v>0</v>
      </c>
      <c r="AC329" s="507">
        <v>0</v>
      </c>
      <c r="AD329" s="507">
        <v>0</v>
      </c>
      <c r="AE329" s="507">
        <v>0</v>
      </c>
      <c r="AF329" s="507">
        <v>0</v>
      </c>
      <c r="AH329" s="358">
        <f t="shared" si="1330"/>
        <v>45016</v>
      </c>
      <c r="AI329" s="507">
        <f t="shared" si="1344"/>
        <v>0</v>
      </c>
      <c r="AJ329" s="507">
        <v>0</v>
      </c>
      <c r="AK329" s="507">
        <v>0</v>
      </c>
      <c r="AL329" s="507">
        <v>0</v>
      </c>
      <c r="AM329" s="507">
        <v>0</v>
      </c>
      <c r="AN329" s="507">
        <v>0</v>
      </c>
      <c r="AO329" s="507">
        <v>0</v>
      </c>
      <c r="AP329" s="507">
        <v>0</v>
      </c>
      <c r="AQ329" s="507">
        <v>0</v>
      </c>
      <c r="AS329" s="358">
        <f t="shared" si="1331"/>
        <v>45016</v>
      </c>
      <c r="AT329" s="507">
        <f t="shared" si="1345"/>
        <v>0</v>
      </c>
      <c r="AU329" s="507">
        <v>0</v>
      </c>
      <c r="AV329" s="507">
        <v>0</v>
      </c>
      <c r="AW329" s="507">
        <v>0</v>
      </c>
      <c r="AX329" s="507">
        <v>0</v>
      </c>
      <c r="AY329" s="507">
        <v>0</v>
      </c>
      <c r="AZ329" s="507">
        <v>0</v>
      </c>
      <c r="BA329" s="507">
        <v>0</v>
      </c>
      <c r="BB329" s="507">
        <v>0</v>
      </c>
      <c r="BD329" s="358">
        <f t="shared" si="1332"/>
        <v>45016</v>
      </c>
      <c r="BE329" s="507">
        <f t="shared" si="1346"/>
        <v>0</v>
      </c>
      <c r="BF329" s="507">
        <v>0</v>
      </c>
      <c r="BG329" s="507">
        <v>0</v>
      </c>
      <c r="BH329" s="507">
        <v>0</v>
      </c>
      <c r="BI329" s="507">
        <v>0</v>
      </c>
      <c r="BJ329" s="507">
        <v>0</v>
      </c>
      <c r="BK329" s="507">
        <v>0</v>
      </c>
      <c r="BL329" s="507">
        <v>0</v>
      </c>
      <c r="BM329" s="507">
        <v>0</v>
      </c>
      <c r="BO329" s="358">
        <f t="shared" si="1333"/>
        <v>45016</v>
      </c>
      <c r="BP329" s="507">
        <f t="shared" si="1347"/>
        <v>0</v>
      </c>
      <c r="BQ329" s="507">
        <v>0</v>
      </c>
      <c r="BR329" s="507">
        <v>0</v>
      </c>
      <c r="BS329" s="507">
        <v>0</v>
      </c>
      <c r="BT329" s="507">
        <v>0</v>
      </c>
      <c r="BU329" s="507">
        <v>0</v>
      </c>
      <c r="BV329" s="507">
        <v>0</v>
      </c>
      <c r="BW329" s="507">
        <v>0</v>
      </c>
      <c r="BX329" s="507">
        <v>0</v>
      </c>
      <c r="BZ329" s="358">
        <f t="shared" si="1334"/>
        <v>45016</v>
      </c>
      <c r="CA329" s="507">
        <f t="shared" si="1348"/>
        <v>0</v>
      </c>
      <c r="CB329" s="507">
        <v>0</v>
      </c>
      <c r="CC329" s="507">
        <v>0</v>
      </c>
      <c r="CD329" s="507">
        <v>0</v>
      </c>
      <c r="CE329" s="507">
        <v>0</v>
      </c>
      <c r="CF329" s="507">
        <v>0</v>
      </c>
      <c r="CG329" s="507">
        <v>0</v>
      </c>
      <c r="CH329" s="507">
        <v>0</v>
      </c>
      <c r="CI329" s="507">
        <v>0</v>
      </c>
      <c r="CK329" s="358">
        <f t="shared" si="1335"/>
        <v>45016</v>
      </c>
      <c r="CL329" s="507">
        <f t="shared" si="1349"/>
        <v>0</v>
      </c>
      <c r="CM329" s="507">
        <v>0</v>
      </c>
      <c r="CN329" s="507">
        <v>0</v>
      </c>
      <c r="CO329" s="507">
        <v>0</v>
      </c>
      <c r="CP329" s="507">
        <v>0</v>
      </c>
      <c r="CQ329" s="507">
        <v>0</v>
      </c>
      <c r="CR329" s="507">
        <v>0</v>
      </c>
      <c r="CS329" s="507">
        <v>0</v>
      </c>
      <c r="CT329" s="507">
        <v>0</v>
      </c>
      <c r="CV329" s="358">
        <f t="shared" si="1336"/>
        <v>45016</v>
      </c>
      <c r="CW329" s="507">
        <f t="shared" si="1350"/>
        <v>0</v>
      </c>
      <c r="CX329" s="507">
        <v>0</v>
      </c>
      <c r="CY329" s="507">
        <v>0</v>
      </c>
      <c r="CZ329" s="507">
        <v>0</v>
      </c>
      <c r="DA329" s="507">
        <v>0</v>
      </c>
      <c r="DB329" s="507">
        <v>0</v>
      </c>
      <c r="DC329" s="507">
        <v>0</v>
      </c>
      <c r="DD329" s="507">
        <v>0</v>
      </c>
      <c r="DE329" s="507">
        <v>0</v>
      </c>
      <c r="DG329" s="358">
        <f t="shared" si="1337"/>
        <v>45016</v>
      </c>
      <c r="DH329" s="507">
        <f t="shared" si="1351"/>
        <v>0</v>
      </c>
      <c r="DI329" s="507">
        <v>0</v>
      </c>
      <c r="DJ329" s="507">
        <v>0</v>
      </c>
      <c r="DK329" s="507">
        <v>0</v>
      </c>
      <c r="DL329" s="507">
        <v>0</v>
      </c>
      <c r="DM329" s="507">
        <v>0</v>
      </c>
      <c r="DN329" s="507">
        <v>0</v>
      </c>
      <c r="DO329" s="507">
        <v>0</v>
      </c>
      <c r="DP329" s="507">
        <v>0</v>
      </c>
      <c r="DR329" s="358">
        <f t="shared" si="1338"/>
        <v>45016</v>
      </c>
      <c r="DS329" s="507">
        <f t="shared" si="1352"/>
        <v>0</v>
      </c>
      <c r="DT329" s="507">
        <v>0</v>
      </c>
      <c r="DU329" s="507">
        <v>0</v>
      </c>
      <c r="DV329" s="507">
        <v>0</v>
      </c>
      <c r="DW329" s="507">
        <v>0</v>
      </c>
      <c r="DX329" s="507">
        <v>0</v>
      </c>
      <c r="DY329" s="507">
        <v>0</v>
      </c>
      <c r="DZ329" s="507">
        <v>0</v>
      </c>
      <c r="EA329" s="507">
        <v>0</v>
      </c>
      <c r="EC329" s="358">
        <f t="shared" si="1339"/>
        <v>45016</v>
      </c>
      <c r="ED329" s="507">
        <f t="shared" si="1353"/>
        <v>0</v>
      </c>
      <c r="EE329" s="507">
        <v>0</v>
      </c>
      <c r="EF329" s="507">
        <v>0</v>
      </c>
      <c r="EG329" s="507">
        <v>0</v>
      </c>
      <c r="EH329" s="507">
        <v>0</v>
      </c>
      <c r="EI329" s="507">
        <v>0</v>
      </c>
      <c r="EJ329" s="507">
        <v>0</v>
      </c>
      <c r="EK329" s="507">
        <v>0</v>
      </c>
      <c r="EL329" s="507">
        <v>0</v>
      </c>
    </row>
    <row r="330" spans="1:142" x14ac:dyDescent="0.2">
      <c r="A330" s="358">
        <f t="shared" si="1320"/>
        <v>45046</v>
      </c>
      <c r="B330" s="507">
        <f t="shared" si="1340"/>
        <v>0</v>
      </c>
      <c r="C330" s="507">
        <f t="shared" si="1341"/>
        <v>0</v>
      </c>
      <c r="D330" s="507">
        <f t="shared" si="1321"/>
        <v>0</v>
      </c>
      <c r="E330" s="507">
        <f t="shared" si="1322"/>
        <v>0</v>
      </c>
      <c r="F330" s="507">
        <f t="shared" si="1323"/>
        <v>0</v>
      </c>
      <c r="G330" s="507">
        <f t="shared" si="1324"/>
        <v>0</v>
      </c>
      <c r="H330" s="507">
        <f t="shared" si="1325"/>
        <v>0</v>
      </c>
      <c r="I330" s="507">
        <f t="shared" si="1326"/>
        <v>0</v>
      </c>
      <c r="J330" s="507">
        <f t="shared" si="1327"/>
        <v>0</v>
      </c>
      <c r="L330" s="358">
        <f t="shared" si="1328"/>
        <v>45046</v>
      </c>
      <c r="M330" s="507">
        <f t="shared" si="1342"/>
        <v>0</v>
      </c>
      <c r="N330" s="507">
        <v>0</v>
      </c>
      <c r="O330" s="507">
        <v>0</v>
      </c>
      <c r="P330" s="507">
        <v>0</v>
      </c>
      <c r="Q330" s="507">
        <v>0</v>
      </c>
      <c r="R330" s="507">
        <v>0</v>
      </c>
      <c r="S330" s="507">
        <v>0</v>
      </c>
      <c r="T330" s="507">
        <v>0</v>
      </c>
      <c r="U330" s="507">
        <v>0</v>
      </c>
      <c r="W330" s="358">
        <f t="shared" si="1329"/>
        <v>45046</v>
      </c>
      <c r="X330" s="507">
        <f t="shared" si="1343"/>
        <v>0</v>
      </c>
      <c r="Y330" s="507">
        <v>0</v>
      </c>
      <c r="Z330" s="507">
        <v>0</v>
      </c>
      <c r="AA330" s="507">
        <v>0</v>
      </c>
      <c r="AB330" s="507">
        <v>0</v>
      </c>
      <c r="AC330" s="507">
        <v>0</v>
      </c>
      <c r="AD330" s="507">
        <v>0</v>
      </c>
      <c r="AE330" s="507">
        <v>0</v>
      </c>
      <c r="AF330" s="507">
        <v>0</v>
      </c>
      <c r="AH330" s="358">
        <f t="shared" si="1330"/>
        <v>45046</v>
      </c>
      <c r="AI330" s="507">
        <f t="shared" si="1344"/>
        <v>0</v>
      </c>
      <c r="AJ330" s="507">
        <v>0</v>
      </c>
      <c r="AK330" s="507">
        <v>0</v>
      </c>
      <c r="AL330" s="507">
        <v>0</v>
      </c>
      <c r="AM330" s="507">
        <v>0</v>
      </c>
      <c r="AN330" s="507">
        <v>0</v>
      </c>
      <c r="AO330" s="507">
        <v>0</v>
      </c>
      <c r="AP330" s="507">
        <v>0</v>
      </c>
      <c r="AQ330" s="507">
        <v>0</v>
      </c>
      <c r="AS330" s="358">
        <f t="shared" si="1331"/>
        <v>45046</v>
      </c>
      <c r="AT330" s="507">
        <f t="shared" si="1345"/>
        <v>0</v>
      </c>
      <c r="AU330" s="507">
        <v>0</v>
      </c>
      <c r="AV330" s="507">
        <v>0</v>
      </c>
      <c r="AW330" s="507">
        <v>0</v>
      </c>
      <c r="AX330" s="507">
        <v>0</v>
      </c>
      <c r="AY330" s="507">
        <v>0</v>
      </c>
      <c r="AZ330" s="507">
        <v>0</v>
      </c>
      <c r="BA330" s="507">
        <v>0</v>
      </c>
      <c r="BB330" s="507">
        <v>0</v>
      </c>
      <c r="BD330" s="358">
        <f t="shared" si="1332"/>
        <v>45046</v>
      </c>
      <c r="BE330" s="507">
        <f t="shared" si="1346"/>
        <v>0</v>
      </c>
      <c r="BF330" s="507">
        <v>0</v>
      </c>
      <c r="BG330" s="507">
        <v>0</v>
      </c>
      <c r="BH330" s="507">
        <v>0</v>
      </c>
      <c r="BI330" s="507">
        <v>0</v>
      </c>
      <c r="BJ330" s="507">
        <v>0</v>
      </c>
      <c r="BK330" s="507">
        <v>0</v>
      </c>
      <c r="BL330" s="507">
        <v>0</v>
      </c>
      <c r="BM330" s="507">
        <v>0</v>
      </c>
      <c r="BO330" s="358">
        <f t="shared" si="1333"/>
        <v>45046</v>
      </c>
      <c r="BP330" s="507">
        <f t="shared" si="1347"/>
        <v>0</v>
      </c>
      <c r="BQ330" s="507">
        <v>0</v>
      </c>
      <c r="BR330" s="507">
        <v>0</v>
      </c>
      <c r="BS330" s="507">
        <v>0</v>
      </c>
      <c r="BT330" s="507">
        <v>0</v>
      </c>
      <c r="BU330" s="507">
        <v>0</v>
      </c>
      <c r="BV330" s="507">
        <v>0</v>
      </c>
      <c r="BW330" s="507">
        <v>0</v>
      </c>
      <c r="BX330" s="507">
        <v>0</v>
      </c>
      <c r="BZ330" s="358">
        <f t="shared" si="1334"/>
        <v>45046</v>
      </c>
      <c r="CA330" s="507">
        <f t="shared" si="1348"/>
        <v>0</v>
      </c>
      <c r="CB330" s="507">
        <v>0</v>
      </c>
      <c r="CC330" s="507">
        <v>0</v>
      </c>
      <c r="CD330" s="507">
        <v>0</v>
      </c>
      <c r="CE330" s="507">
        <v>0</v>
      </c>
      <c r="CF330" s="507">
        <v>0</v>
      </c>
      <c r="CG330" s="507">
        <v>0</v>
      </c>
      <c r="CH330" s="507">
        <v>0</v>
      </c>
      <c r="CI330" s="507">
        <v>0</v>
      </c>
      <c r="CK330" s="358">
        <f t="shared" si="1335"/>
        <v>45046</v>
      </c>
      <c r="CL330" s="507">
        <f t="shared" si="1349"/>
        <v>0</v>
      </c>
      <c r="CM330" s="507">
        <v>0</v>
      </c>
      <c r="CN330" s="507">
        <v>0</v>
      </c>
      <c r="CO330" s="507">
        <v>0</v>
      </c>
      <c r="CP330" s="507">
        <v>0</v>
      </c>
      <c r="CQ330" s="507">
        <v>0</v>
      </c>
      <c r="CR330" s="507">
        <v>0</v>
      </c>
      <c r="CS330" s="507">
        <v>0</v>
      </c>
      <c r="CT330" s="507">
        <v>0</v>
      </c>
      <c r="CV330" s="358">
        <f t="shared" si="1336"/>
        <v>45046</v>
      </c>
      <c r="CW330" s="507">
        <f t="shared" si="1350"/>
        <v>0</v>
      </c>
      <c r="CX330" s="507">
        <v>0</v>
      </c>
      <c r="CY330" s="507">
        <v>0</v>
      </c>
      <c r="CZ330" s="507">
        <v>0</v>
      </c>
      <c r="DA330" s="507">
        <v>0</v>
      </c>
      <c r="DB330" s="507">
        <v>0</v>
      </c>
      <c r="DC330" s="507">
        <v>0</v>
      </c>
      <c r="DD330" s="507">
        <v>0</v>
      </c>
      <c r="DE330" s="507">
        <v>0</v>
      </c>
      <c r="DG330" s="358">
        <f t="shared" si="1337"/>
        <v>45046</v>
      </c>
      <c r="DH330" s="507">
        <f t="shared" si="1351"/>
        <v>0</v>
      </c>
      <c r="DI330" s="507">
        <v>0</v>
      </c>
      <c r="DJ330" s="507">
        <v>0</v>
      </c>
      <c r="DK330" s="507">
        <v>0</v>
      </c>
      <c r="DL330" s="507">
        <v>0</v>
      </c>
      <c r="DM330" s="507">
        <v>0</v>
      </c>
      <c r="DN330" s="507">
        <v>0</v>
      </c>
      <c r="DO330" s="507">
        <v>0</v>
      </c>
      <c r="DP330" s="507">
        <v>0</v>
      </c>
      <c r="DR330" s="358">
        <f t="shared" si="1338"/>
        <v>45046</v>
      </c>
      <c r="DS330" s="507">
        <f t="shared" si="1352"/>
        <v>0</v>
      </c>
      <c r="DT330" s="507">
        <v>0</v>
      </c>
      <c r="DU330" s="507">
        <v>0</v>
      </c>
      <c r="DV330" s="507">
        <v>0</v>
      </c>
      <c r="DW330" s="507">
        <v>0</v>
      </c>
      <c r="DX330" s="507">
        <v>0</v>
      </c>
      <c r="DY330" s="507">
        <v>0</v>
      </c>
      <c r="DZ330" s="507">
        <v>0</v>
      </c>
      <c r="EA330" s="507">
        <v>0</v>
      </c>
      <c r="EC330" s="358">
        <f t="shared" si="1339"/>
        <v>45046</v>
      </c>
      <c r="ED330" s="507">
        <f t="shared" si="1353"/>
        <v>0</v>
      </c>
      <c r="EE330" s="507">
        <v>0</v>
      </c>
      <c r="EF330" s="507">
        <v>0</v>
      </c>
      <c r="EG330" s="507">
        <v>0</v>
      </c>
      <c r="EH330" s="507">
        <v>0</v>
      </c>
      <c r="EI330" s="507">
        <v>0</v>
      </c>
      <c r="EJ330" s="507">
        <v>0</v>
      </c>
      <c r="EK330" s="507">
        <v>0</v>
      </c>
      <c r="EL330" s="507">
        <v>0</v>
      </c>
    </row>
    <row r="331" spans="1:142" x14ac:dyDescent="0.2">
      <c r="A331" s="358">
        <f t="shared" si="1320"/>
        <v>45077</v>
      </c>
      <c r="B331" s="507">
        <f t="shared" si="1340"/>
        <v>0</v>
      </c>
      <c r="C331" s="507">
        <f t="shared" si="1341"/>
        <v>0</v>
      </c>
      <c r="D331" s="507">
        <f t="shared" si="1321"/>
        <v>0</v>
      </c>
      <c r="E331" s="507">
        <f t="shared" si="1322"/>
        <v>0</v>
      </c>
      <c r="F331" s="507">
        <f t="shared" si="1323"/>
        <v>0</v>
      </c>
      <c r="G331" s="507">
        <f t="shared" si="1324"/>
        <v>0</v>
      </c>
      <c r="H331" s="507">
        <f t="shared" si="1325"/>
        <v>0</v>
      </c>
      <c r="I331" s="507">
        <f t="shared" si="1326"/>
        <v>0</v>
      </c>
      <c r="J331" s="507">
        <f t="shared" si="1327"/>
        <v>0</v>
      </c>
      <c r="L331" s="358">
        <f t="shared" si="1328"/>
        <v>45077</v>
      </c>
      <c r="M331" s="507">
        <f t="shared" si="1342"/>
        <v>0</v>
      </c>
      <c r="N331" s="507">
        <v>0</v>
      </c>
      <c r="O331" s="507">
        <v>0</v>
      </c>
      <c r="P331" s="507">
        <v>0</v>
      </c>
      <c r="Q331" s="507">
        <v>0</v>
      </c>
      <c r="R331" s="507">
        <v>0</v>
      </c>
      <c r="S331" s="507">
        <v>0</v>
      </c>
      <c r="T331" s="507">
        <v>0</v>
      </c>
      <c r="U331" s="507">
        <v>0</v>
      </c>
      <c r="W331" s="358">
        <f t="shared" si="1329"/>
        <v>45077</v>
      </c>
      <c r="X331" s="507">
        <f t="shared" si="1343"/>
        <v>0</v>
      </c>
      <c r="Y331" s="507">
        <v>0</v>
      </c>
      <c r="Z331" s="507">
        <v>0</v>
      </c>
      <c r="AA331" s="507">
        <v>0</v>
      </c>
      <c r="AB331" s="507">
        <v>0</v>
      </c>
      <c r="AC331" s="507">
        <v>0</v>
      </c>
      <c r="AD331" s="507">
        <v>0</v>
      </c>
      <c r="AE331" s="507">
        <v>0</v>
      </c>
      <c r="AF331" s="507">
        <v>0</v>
      </c>
      <c r="AH331" s="358">
        <f t="shared" si="1330"/>
        <v>45077</v>
      </c>
      <c r="AI331" s="507">
        <f t="shared" si="1344"/>
        <v>0</v>
      </c>
      <c r="AJ331" s="507">
        <v>0</v>
      </c>
      <c r="AK331" s="507">
        <v>0</v>
      </c>
      <c r="AL331" s="507">
        <v>0</v>
      </c>
      <c r="AM331" s="507">
        <v>0</v>
      </c>
      <c r="AN331" s="507">
        <v>0</v>
      </c>
      <c r="AO331" s="507">
        <v>0</v>
      </c>
      <c r="AP331" s="507">
        <v>0</v>
      </c>
      <c r="AQ331" s="507">
        <v>0</v>
      </c>
      <c r="AS331" s="358">
        <f t="shared" si="1331"/>
        <v>45077</v>
      </c>
      <c r="AT331" s="507">
        <f t="shared" si="1345"/>
        <v>0</v>
      </c>
      <c r="AU331" s="507">
        <v>0</v>
      </c>
      <c r="AV331" s="507">
        <v>0</v>
      </c>
      <c r="AW331" s="507">
        <v>0</v>
      </c>
      <c r="AX331" s="507">
        <v>0</v>
      </c>
      <c r="AY331" s="507">
        <v>0</v>
      </c>
      <c r="AZ331" s="507">
        <v>0</v>
      </c>
      <c r="BA331" s="507">
        <v>0</v>
      </c>
      <c r="BB331" s="507">
        <v>0</v>
      </c>
      <c r="BD331" s="358">
        <f t="shared" si="1332"/>
        <v>45077</v>
      </c>
      <c r="BE331" s="507">
        <f t="shared" si="1346"/>
        <v>0</v>
      </c>
      <c r="BF331" s="507">
        <v>0</v>
      </c>
      <c r="BG331" s="507">
        <v>0</v>
      </c>
      <c r="BH331" s="507">
        <v>0</v>
      </c>
      <c r="BI331" s="507">
        <v>0</v>
      </c>
      <c r="BJ331" s="507">
        <v>0</v>
      </c>
      <c r="BK331" s="507">
        <v>0</v>
      </c>
      <c r="BL331" s="507">
        <v>0</v>
      </c>
      <c r="BM331" s="507">
        <v>0</v>
      </c>
      <c r="BO331" s="358">
        <f t="shared" si="1333"/>
        <v>45077</v>
      </c>
      <c r="BP331" s="507">
        <f t="shared" si="1347"/>
        <v>0</v>
      </c>
      <c r="BQ331" s="507">
        <v>0</v>
      </c>
      <c r="BR331" s="507">
        <v>0</v>
      </c>
      <c r="BS331" s="507">
        <v>0</v>
      </c>
      <c r="BT331" s="507">
        <v>0</v>
      </c>
      <c r="BU331" s="507">
        <v>0</v>
      </c>
      <c r="BV331" s="507">
        <v>0</v>
      </c>
      <c r="BW331" s="507">
        <v>0</v>
      </c>
      <c r="BX331" s="507">
        <v>0</v>
      </c>
      <c r="BZ331" s="358">
        <f t="shared" si="1334"/>
        <v>45077</v>
      </c>
      <c r="CA331" s="507">
        <f t="shared" si="1348"/>
        <v>0</v>
      </c>
      <c r="CB331" s="507">
        <v>0</v>
      </c>
      <c r="CC331" s="507">
        <v>0</v>
      </c>
      <c r="CD331" s="507">
        <v>0</v>
      </c>
      <c r="CE331" s="507">
        <v>0</v>
      </c>
      <c r="CF331" s="507">
        <v>0</v>
      </c>
      <c r="CG331" s="507">
        <v>0</v>
      </c>
      <c r="CH331" s="507">
        <v>0</v>
      </c>
      <c r="CI331" s="507">
        <v>0</v>
      </c>
      <c r="CK331" s="358">
        <f t="shared" si="1335"/>
        <v>45077</v>
      </c>
      <c r="CL331" s="507">
        <f t="shared" si="1349"/>
        <v>0</v>
      </c>
      <c r="CM331" s="507">
        <v>0</v>
      </c>
      <c r="CN331" s="507">
        <v>0</v>
      </c>
      <c r="CO331" s="507">
        <v>0</v>
      </c>
      <c r="CP331" s="507">
        <v>0</v>
      </c>
      <c r="CQ331" s="507">
        <v>0</v>
      </c>
      <c r="CR331" s="507">
        <v>0</v>
      </c>
      <c r="CS331" s="507">
        <v>0</v>
      </c>
      <c r="CT331" s="507">
        <v>0</v>
      </c>
      <c r="CV331" s="358">
        <f t="shared" si="1336"/>
        <v>45077</v>
      </c>
      <c r="CW331" s="507">
        <f t="shared" si="1350"/>
        <v>0</v>
      </c>
      <c r="CX331" s="507">
        <v>0</v>
      </c>
      <c r="CY331" s="507">
        <v>0</v>
      </c>
      <c r="CZ331" s="507">
        <v>0</v>
      </c>
      <c r="DA331" s="507">
        <v>0</v>
      </c>
      <c r="DB331" s="507">
        <v>0</v>
      </c>
      <c r="DC331" s="507">
        <v>0</v>
      </c>
      <c r="DD331" s="507">
        <v>0</v>
      </c>
      <c r="DE331" s="507">
        <v>0</v>
      </c>
      <c r="DG331" s="358">
        <f t="shared" si="1337"/>
        <v>45077</v>
      </c>
      <c r="DH331" s="507">
        <f t="shared" si="1351"/>
        <v>0</v>
      </c>
      <c r="DI331" s="507">
        <v>0</v>
      </c>
      <c r="DJ331" s="507">
        <v>0</v>
      </c>
      <c r="DK331" s="507">
        <v>0</v>
      </c>
      <c r="DL331" s="507">
        <v>0</v>
      </c>
      <c r="DM331" s="507">
        <v>0</v>
      </c>
      <c r="DN331" s="507">
        <v>0</v>
      </c>
      <c r="DO331" s="507">
        <v>0</v>
      </c>
      <c r="DP331" s="507">
        <v>0</v>
      </c>
      <c r="DR331" s="358">
        <f t="shared" si="1338"/>
        <v>45077</v>
      </c>
      <c r="DS331" s="507">
        <f t="shared" si="1352"/>
        <v>0</v>
      </c>
      <c r="DT331" s="507">
        <v>0</v>
      </c>
      <c r="DU331" s="507">
        <v>0</v>
      </c>
      <c r="DV331" s="507">
        <v>0</v>
      </c>
      <c r="DW331" s="507">
        <v>0</v>
      </c>
      <c r="DX331" s="507">
        <v>0</v>
      </c>
      <c r="DY331" s="507">
        <v>0</v>
      </c>
      <c r="DZ331" s="507">
        <v>0</v>
      </c>
      <c r="EA331" s="507">
        <v>0</v>
      </c>
      <c r="EC331" s="358">
        <f t="shared" si="1339"/>
        <v>45077</v>
      </c>
      <c r="ED331" s="507">
        <f t="shared" si="1353"/>
        <v>0</v>
      </c>
      <c r="EE331" s="507">
        <v>0</v>
      </c>
      <c r="EF331" s="507">
        <v>0</v>
      </c>
      <c r="EG331" s="507">
        <v>0</v>
      </c>
      <c r="EH331" s="507">
        <v>0</v>
      </c>
      <c r="EI331" s="507">
        <v>0</v>
      </c>
      <c r="EJ331" s="507">
        <v>0</v>
      </c>
      <c r="EK331" s="507">
        <v>0</v>
      </c>
      <c r="EL331" s="507">
        <v>0</v>
      </c>
    </row>
    <row r="332" spans="1:142" x14ac:dyDescent="0.2">
      <c r="A332" s="358">
        <f t="shared" si="1320"/>
        <v>45107</v>
      </c>
      <c r="B332" s="507">
        <f t="shared" si="1340"/>
        <v>0</v>
      </c>
      <c r="C332" s="507">
        <f t="shared" si="1341"/>
        <v>0</v>
      </c>
      <c r="D332" s="507">
        <f t="shared" si="1321"/>
        <v>0</v>
      </c>
      <c r="E332" s="507">
        <f t="shared" si="1322"/>
        <v>0</v>
      </c>
      <c r="F332" s="507">
        <f t="shared" si="1323"/>
        <v>0</v>
      </c>
      <c r="G332" s="507">
        <f t="shared" si="1324"/>
        <v>0</v>
      </c>
      <c r="H332" s="507">
        <f t="shared" si="1325"/>
        <v>0</v>
      </c>
      <c r="I332" s="507">
        <f t="shared" si="1326"/>
        <v>0</v>
      </c>
      <c r="J332" s="507">
        <f t="shared" si="1327"/>
        <v>0</v>
      </c>
      <c r="L332" s="358">
        <f t="shared" si="1328"/>
        <v>45107</v>
      </c>
      <c r="M332" s="507">
        <f t="shared" si="1342"/>
        <v>0</v>
      </c>
      <c r="N332" s="507">
        <v>0</v>
      </c>
      <c r="O332" s="507">
        <v>0</v>
      </c>
      <c r="P332" s="507">
        <v>0</v>
      </c>
      <c r="Q332" s="507">
        <v>0</v>
      </c>
      <c r="R332" s="507">
        <v>0</v>
      </c>
      <c r="S332" s="507">
        <v>0</v>
      </c>
      <c r="T332" s="507">
        <v>0</v>
      </c>
      <c r="U332" s="507">
        <v>0</v>
      </c>
      <c r="W332" s="358">
        <f t="shared" si="1329"/>
        <v>45107</v>
      </c>
      <c r="X332" s="507">
        <f t="shared" si="1343"/>
        <v>0</v>
      </c>
      <c r="Y332" s="507">
        <v>0</v>
      </c>
      <c r="Z332" s="507">
        <v>0</v>
      </c>
      <c r="AA332" s="507">
        <v>0</v>
      </c>
      <c r="AB332" s="507">
        <v>0</v>
      </c>
      <c r="AC332" s="507">
        <v>0</v>
      </c>
      <c r="AD332" s="507">
        <v>0</v>
      </c>
      <c r="AE332" s="507">
        <v>0</v>
      </c>
      <c r="AF332" s="507">
        <v>0</v>
      </c>
      <c r="AH332" s="358">
        <f t="shared" si="1330"/>
        <v>45107</v>
      </c>
      <c r="AI332" s="507">
        <f t="shared" si="1344"/>
        <v>0</v>
      </c>
      <c r="AJ332" s="507">
        <v>0</v>
      </c>
      <c r="AK332" s="507">
        <v>0</v>
      </c>
      <c r="AL332" s="507">
        <v>0</v>
      </c>
      <c r="AM332" s="507">
        <v>0</v>
      </c>
      <c r="AN332" s="507">
        <v>0</v>
      </c>
      <c r="AO332" s="507">
        <v>0</v>
      </c>
      <c r="AP332" s="507">
        <v>0</v>
      </c>
      <c r="AQ332" s="507">
        <v>0</v>
      </c>
      <c r="AS332" s="358">
        <f t="shared" si="1331"/>
        <v>45107</v>
      </c>
      <c r="AT332" s="507">
        <f t="shared" si="1345"/>
        <v>0</v>
      </c>
      <c r="AU332" s="507">
        <v>0</v>
      </c>
      <c r="AV332" s="507">
        <v>0</v>
      </c>
      <c r="AW332" s="507">
        <v>0</v>
      </c>
      <c r="AX332" s="507">
        <v>0</v>
      </c>
      <c r="AY332" s="507">
        <v>0</v>
      </c>
      <c r="AZ332" s="507">
        <v>0</v>
      </c>
      <c r="BA332" s="507">
        <v>0</v>
      </c>
      <c r="BB332" s="507">
        <v>0</v>
      </c>
      <c r="BD332" s="358">
        <f t="shared" si="1332"/>
        <v>45107</v>
      </c>
      <c r="BE332" s="507">
        <f t="shared" si="1346"/>
        <v>0</v>
      </c>
      <c r="BF332" s="507">
        <v>0</v>
      </c>
      <c r="BG332" s="507">
        <v>0</v>
      </c>
      <c r="BH332" s="507">
        <v>0</v>
      </c>
      <c r="BI332" s="507">
        <v>0</v>
      </c>
      <c r="BJ332" s="507">
        <v>0</v>
      </c>
      <c r="BK332" s="507">
        <v>0</v>
      </c>
      <c r="BL332" s="507">
        <v>0</v>
      </c>
      <c r="BM332" s="507">
        <v>0</v>
      </c>
      <c r="BO332" s="358">
        <f t="shared" si="1333"/>
        <v>45107</v>
      </c>
      <c r="BP332" s="507">
        <f t="shared" si="1347"/>
        <v>0</v>
      </c>
      <c r="BQ332" s="507">
        <v>0</v>
      </c>
      <c r="BR332" s="507">
        <v>0</v>
      </c>
      <c r="BS332" s="507">
        <v>0</v>
      </c>
      <c r="BT332" s="507">
        <v>0</v>
      </c>
      <c r="BU332" s="507">
        <v>0</v>
      </c>
      <c r="BV332" s="507">
        <v>0</v>
      </c>
      <c r="BW332" s="507">
        <v>0</v>
      </c>
      <c r="BX332" s="507">
        <v>0</v>
      </c>
      <c r="BZ332" s="358">
        <f t="shared" si="1334"/>
        <v>45107</v>
      </c>
      <c r="CA332" s="507">
        <f t="shared" si="1348"/>
        <v>0</v>
      </c>
      <c r="CB332" s="507">
        <v>0</v>
      </c>
      <c r="CC332" s="507">
        <v>0</v>
      </c>
      <c r="CD332" s="507">
        <v>0</v>
      </c>
      <c r="CE332" s="507">
        <v>0</v>
      </c>
      <c r="CF332" s="507">
        <v>0</v>
      </c>
      <c r="CG332" s="507">
        <v>0</v>
      </c>
      <c r="CH332" s="507">
        <v>0</v>
      </c>
      <c r="CI332" s="507">
        <v>0</v>
      </c>
      <c r="CK332" s="358">
        <f t="shared" si="1335"/>
        <v>45107</v>
      </c>
      <c r="CL332" s="507">
        <f t="shared" si="1349"/>
        <v>0</v>
      </c>
      <c r="CM332" s="507">
        <v>0</v>
      </c>
      <c r="CN332" s="507">
        <v>0</v>
      </c>
      <c r="CO332" s="507">
        <v>0</v>
      </c>
      <c r="CP332" s="507">
        <v>0</v>
      </c>
      <c r="CQ332" s="507">
        <v>0</v>
      </c>
      <c r="CR332" s="507">
        <v>0</v>
      </c>
      <c r="CS332" s="507">
        <v>0</v>
      </c>
      <c r="CT332" s="507">
        <v>0</v>
      </c>
      <c r="CV332" s="358">
        <f t="shared" si="1336"/>
        <v>45107</v>
      </c>
      <c r="CW332" s="507">
        <f t="shared" si="1350"/>
        <v>0</v>
      </c>
      <c r="CX332" s="507">
        <v>0</v>
      </c>
      <c r="CY332" s="507">
        <v>0</v>
      </c>
      <c r="CZ332" s="507">
        <v>0</v>
      </c>
      <c r="DA332" s="507">
        <v>0</v>
      </c>
      <c r="DB332" s="507">
        <v>0</v>
      </c>
      <c r="DC332" s="507">
        <v>0</v>
      </c>
      <c r="DD332" s="507">
        <v>0</v>
      </c>
      <c r="DE332" s="507">
        <v>0</v>
      </c>
      <c r="DG332" s="358">
        <f t="shared" si="1337"/>
        <v>45107</v>
      </c>
      <c r="DH332" s="507">
        <f t="shared" si="1351"/>
        <v>0</v>
      </c>
      <c r="DI332" s="507">
        <v>0</v>
      </c>
      <c r="DJ332" s="507">
        <v>0</v>
      </c>
      <c r="DK332" s="507">
        <v>0</v>
      </c>
      <c r="DL332" s="507">
        <v>0</v>
      </c>
      <c r="DM332" s="507">
        <v>0</v>
      </c>
      <c r="DN332" s="507">
        <v>0</v>
      </c>
      <c r="DO332" s="507">
        <v>0</v>
      </c>
      <c r="DP332" s="507">
        <v>0</v>
      </c>
      <c r="DR332" s="358">
        <f t="shared" si="1338"/>
        <v>45107</v>
      </c>
      <c r="DS332" s="507">
        <f t="shared" si="1352"/>
        <v>0</v>
      </c>
      <c r="DT332" s="507">
        <v>0</v>
      </c>
      <c r="DU332" s="507">
        <v>0</v>
      </c>
      <c r="DV332" s="507">
        <v>0</v>
      </c>
      <c r="DW332" s="507">
        <v>0</v>
      </c>
      <c r="DX332" s="507">
        <v>0</v>
      </c>
      <c r="DY332" s="507">
        <v>0</v>
      </c>
      <c r="DZ332" s="507">
        <v>0</v>
      </c>
      <c r="EA332" s="507">
        <v>0</v>
      </c>
      <c r="EC332" s="358">
        <f t="shared" si="1339"/>
        <v>45107</v>
      </c>
      <c r="ED332" s="507">
        <f t="shared" si="1353"/>
        <v>0</v>
      </c>
      <c r="EE332" s="507">
        <v>0</v>
      </c>
      <c r="EF332" s="507">
        <v>0</v>
      </c>
      <c r="EG332" s="507">
        <v>0</v>
      </c>
      <c r="EH332" s="507">
        <v>0</v>
      </c>
      <c r="EI332" s="507">
        <v>0</v>
      </c>
      <c r="EJ332" s="507">
        <v>0</v>
      </c>
      <c r="EK332" s="507">
        <v>0</v>
      </c>
      <c r="EL332" s="507">
        <v>0</v>
      </c>
    </row>
    <row r="333" spans="1:142" x14ac:dyDescent="0.2">
      <c r="A333" s="358">
        <f t="shared" si="1320"/>
        <v>45138</v>
      </c>
      <c r="B333" s="507">
        <f t="shared" si="1340"/>
        <v>0</v>
      </c>
      <c r="C333" s="507">
        <f t="shared" si="1341"/>
        <v>0</v>
      </c>
      <c r="D333" s="507">
        <f t="shared" si="1321"/>
        <v>0</v>
      </c>
      <c r="E333" s="507">
        <f t="shared" si="1322"/>
        <v>0</v>
      </c>
      <c r="F333" s="507">
        <f t="shared" si="1323"/>
        <v>0</v>
      </c>
      <c r="G333" s="507">
        <f t="shared" si="1324"/>
        <v>0</v>
      </c>
      <c r="H333" s="507">
        <f t="shared" si="1325"/>
        <v>0</v>
      </c>
      <c r="I333" s="507">
        <f t="shared" si="1326"/>
        <v>0</v>
      </c>
      <c r="J333" s="507">
        <f t="shared" si="1327"/>
        <v>0</v>
      </c>
      <c r="L333" s="358">
        <f t="shared" si="1328"/>
        <v>45138</v>
      </c>
      <c r="M333" s="507">
        <f t="shared" si="1342"/>
        <v>0</v>
      </c>
      <c r="N333" s="507">
        <v>0</v>
      </c>
      <c r="O333" s="507">
        <v>0</v>
      </c>
      <c r="P333" s="507">
        <v>0</v>
      </c>
      <c r="Q333" s="507">
        <v>0</v>
      </c>
      <c r="R333" s="507">
        <v>0</v>
      </c>
      <c r="S333" s="507">
        <v>0</v>
      </c>
      <c r="T333" s="507">
        <v>0</v>
      </c>
      <c r="U333" s="507">
        <v>0</v>
      </c>
      <c r="W333" s="358">
        <f t="shared" si="1329"/>
        <v>45138</v>
      </c>
      <c r="X333" s="507">
        <f t="shared" si="1343"/>
        <v>0</v>
      </c>
      <c r="Y333" s="507">
        <v>0</v>
      </c>
      <c r="Z333" s="507">
        <v>0</v>
      </c>
      <c r="AA333" s="507">
        <v>0</v>
      </c>
      <c r="AB333" s="507">
        <v>0</v>
      </c>
      <c r="AC333" s="507">
        <v>0</v>
      </c>
      <c r="AD333" s="507">
        <v>0</v>
      </c>
      <c r="AE333" s="507">
        <v>0</v>
      </c>
      <c r="AF333" s="507">
        <v>0</v>
      </c>
      <c r="AH333" s="358">
        <f t="shared" si="1330"/>
        <v>45138</v>
      </c>
      <c r="AI333" s="507">
        <f t="shared" si="1344"/>
        <v>0</v>
      </c>
      <c r="AJ333" s="507">
        <v>0</v>
      </c>
      <c r="AK333" s="507">
        <v>0</v>
      </c>
      <c r="AL333" s="507">
        <v>0</v>
      </c>
      <c r="AM333" s="507">
        <v>0</v>
      </c>
      <c r="AN333" s="507">
        <v>0</v>
      </c>
      <c r="AO333" s="507">
        <v>0</v>
      </c>
      <c r="AP333" s="507">
        <v>0</v>
      </c>
      <c r="AQ333" s="507">
        <v>0</v>
      </c>
      <c r="AS333" s="358">
        <f t="shared" si="1331"/>
        <v>45138</v>
      </c>
      <c r="AT333" s="507">
        <f t="shared" si="1345"/>
        <v>0</v>
      </c>
      <c r="AU333" s="507">
        <v>0</v>
      </c>
      <c r="AV333" s="507">
        <v>0</v>
      </c>
      <c r="AW333" s="507">
        <v>0</v>
      </c>
      <c r="AX333" s="507">
        <v>0</v>
      </c>
      <c r="AY333" s="507">
        <v>0</v>
      </c>
      <c r="AZ333" s="507">
        <v>0</v>
      </c>
      <c r="BA333" s="507">
        <v>0</v>
      </c>
      <c r="BB333" s="507">
        <v>0</v>
      </c>
      <c r="BD333" s="358">
        <f t="shared" si="1332"/>
        <v>45138</v>
      </c>
      <c r="BE333" s="507">
        <f t="shared" si="1346"/>
        <v>0</v>
      </c>
      <c r="BF333" s="507">
        <v>0</v>
      </c>
      <c r="BG333" s="507">
        <v>0</v>
      </c>
      <c r="BH333" s="507">
        <v>0</v>
      </c>
      <c r="BI333" s="507">
        <v>0</v>
      </c>
      <c r="BJ333" s="507">
        <v>0</v>
      </c>
      <c r="BK333" s="507">
        <v>0</v>
      </c>
      <c r="BL333" s="507">
        <v>0</v>
      </c>
      <c r="BM333" s="507">
        <v>0</v>
      </c>
      <c r="BO333" s="358">
        <f t="shared" si="1333"/>
        <v>45138</v>
      </c>
      <c r="BP333" s="507">
        <f t="shared" si="1347"/>
        <v>0</v>
      </c>
      <c r="BQ333" s="507">
        <v>0</v>
      </c>
      <c r="BR333" s="507">
        <v>0</v>
      </c>
      <c r="BS333" s="507">
        <v>0</v>
      </c>
      <c r="BT333" s="507">
        <v>0</v>
      </c>
      <c r="BU333" s="507">
        <v>0</v>
      </c>
      <c r="BV333" s="507">
        <v>0</v>
      </c>
      <c r="BW333" s="507">
        <v>0</v>
      </c>
      <c r="BX333" s="507">
        <v>0</v>
      </c>
      <c r="BZ333" s="358">
        <f t="shared" si="1334"/>
        <v>45138</v>
      </c>
      <c r="CA333" s="507">
        <f t="shared" si="1348"/>
        <v>0</v>
      </c>
      <c r="CB333" s="507">
        <v>0</v>
      </c>
      <c r="CC333" s="507">
        <v>0</v>
      </c>
      <c r="CD333" s="507">
        <v>0</v>
      </c>
      <c r="CE333" s="507">
        <v>0</v>
      </c>
      <c r="CF333" s="507">
        <v>0</v>
      </c>
      <c r="CG333" s="507">
        <v>0</v>
      </c>
      <c r="CH333" s="507">
        <v>0</v>
      </c>
      <c r="CI333" s="507">
        <v>0</v>
      </c>
      <c r="CK333" s="358">
        <f t="shared" si="1335"/>
        <v>45138</v>
      </c>
      <c r="CL333" s="507">
        <f t="shared" si="1349"/>
        <v>0</v>
      </c>
      <c r="CM333" s="507">
        <v>0</v>
      </c>
      <c r="CN333" s="507">
        <v>0</v>
      </c>
      <c r="CO333" s="507">
        <v>0</v>
      </c>
      <c r="CP333" s="507">
        <v>0</v>
      </c>
      <c r="CQ333" s="507">
        <v>0</v>
      </c>
      <c r="CR333" s="507">
        <v>0</v>
      </c>
      <c r="CS333" s="507">
        <v>0</v>
      </c>
      <c r="CT333" s="507">
        <v>0</v>
      </c>
      <c r="CV333" s="358">
        <f t="shared" si="1336"/>
        <v>45138</v>
      </c>
      <c r="CW333" s="507">
        <f t="shared" si="1350"/>
        <v>0</v>
      </c>
      <c r="CX333" s="507">
        <v>0</v>
      </c>
      <c r="CY333" s="507">
        <v>0</v>
      </c>
      <c r="CZ333" s="507">
        <v>0</v>
      </c>
      <c r="DA333" s="507">
        <v>0</v>
      </c>
      <c r="DB333" s="507">
        <v>0</v>
      </c>
      <c r="DC333" s="507">
        <v>0</v>
      </c>
      <c r="DD333" s="507">
        <v>0</v>
      </c>
      <c r="DE333" s="507">
        <v>0</v>
      </c>
      <c r="DG333" s="358">
        <f t="shared" si="1337"/>
        <v>45138</v>
      </c>
      <c r="DH333" s="507">
        <f t="shared" si="1351"/>
        <v>0</v>
      </c>
      <c r="DI333" s="507">
        <v>0</v>
      </c>
      <c r="DJ333" s="507">
        <v>0</v>
      </c>
      <c r="DK333" s="507">
        <v>0</v>
      </c>
      <c r="DL333" s="507">
        <v>0</v>
      </c>
      <c r="DM333" s="507">
        <v>0</v>
      </c>
      <c r="DN333" s="507">
        <v>0</v>
      </c>
      <c r="DO333" s="507">
        <v>0</v>
      </c>
      <c r="DP333" s="507">
        <v>0</v>
      </c>
      <c r="DR333" s="358">
        <f t="shared" si="1338"/>
        <v>45138</v>
      </c>
      <c r="DS333" s="507">
        <f t="shared" si="1352"/>
        <v>0</v>
      </c>
      <c r="DT333" s="507">
        <v>0</v>
      </c>
      <c r="DU333" s="507">
        <v>0</v>
      </c>
      <c r="DV333" s="507">
        <v>0</v>
      </c>
      <c r="DW333" s="507">
        <v>0</v>
      </c>
      <c r="DX333" s="507">
        <v>0</v>
      </c>
      <c r="DY333" s="507">
        <v>0</v>
      </c>
      <c r="DZ333" s="507">
        <v>0</v>
      </c>
      <c r="EA333" s="507">
        <v>0</v>
      </c>
      <c r="EC333" s="358">
        <f t="shared" si="1339"/>
        <v>45138</v>
      </c>
      <c r="ED333" s="507">
        <f t="shared" si="1353"/>
        <v>0</v>
      </c>
      <c r="EE333" s="507">
        <v>0</v>
      </c>
      <c r="EF333" s="507">
        <v>0</v>
      </c>
      <c r="EG333" s="507">
        <v>0</v>
      </c>
      <c r="EH333" s="507">
        <v>0</v>
      </c>
      <c r="EI333" s="507">
        <v>0</v>
      </c>
      <c r="EJ333" s="507">
        <v>0</v>
      </c>
      <c r="EK333" s="507">
        <v>0</v>
      </c>
      <c r="EL333" s="507">
        <v>0</v>
      </c>
    </row>
    <row r="334" spans="1:142" x14ac:dyDescent="0.2">
      <c r="A334" s="358">
        <f t="shared" si="1320"/>
        <v>45169</v>
      </c>
      <c r="B334" s="507">
        <f t="shared" si="1340"/>
        <v>0</v>
      </c>
      <c r="C334" s="507">
        <f t="shared" si="1341"/>
        <v>0</v>
      </c>
      <c r="D334" s="507">
        <f t="shared" si="1321"/>
        <v>0</v>
      </c>
      <c r="E334" s="507">
        <f t="shared" si="1322"/>
        <v>0</v>
      </c>
      <c r="F334" s="507">
        <f t="shared" si="1323"/>
        <v>0</v>
      </c>
      <c r="G334" s="507">
        <f t="shared" si="1324"/>
        <v>0</v>
      </c>
      <c r="H334" s="507">
        <f t="shared" si="1325"/>
        <v>0</v>
      </c>
      <c r="I334" s="507">
        <f t="shared" si="1326"/>
        <v>0</v>
      </c>
      <c r="J334" s="507">
        <f t="shared" si="1327"/>
        <v>0</v>
      </c>
      <c r="L334" s="358">
        <f t="shared" si="1328"/>
        <v>45169</v>
      </c>
      <c r="M334" s="507">
        <f t="shared" si="1342"/>
        <v>0</v>
      </c>
      <c r="N334" s="507">
        <v>0</v>
      </c>
      <c r="O334" s="507">
        <v>0</v>
      </c>
      <c r="P334" s="507">
        <v>0</v>
      </c>
      <c r="Q334" s="507">
        <v>0</v>
      </c>
      <c r="R334" s="507">
        <v>0</v>
      </c>
      <c r="S334" s="507">
        <v>0</v>
      </c>
      <c r="T334" s="507">
        <v>0</v>
      </c>
      <c r="U334" s="507">
        <v>0</v>
      </c>
      <c r="W334" s="358">
        <f t="shared" si="1329"/>
        <v>45169</v>
      </c>
      <c r="X334" s="507">
        <f t="shared" si="1343"/>
        <v>0</v>
      </c>
      <c r="Y334" s="507">
        <v>0</v>
      </c>
      <c r="Z334" s="507">
        <v>0</v>
      </c>
      <c r="AA334" s="507">
        <v>0</v>
      </c>
      <c r="AB334" s="507">
        <v>0</v>
      </c>
      <c r="AC334" s="507">
        <v>0</v>
      </c>
      <c r="AD334" s="507">
        <v>0</v>
      </c>
      <c r="AE334" s="507">
        <v>0</v>
      </c>
      <c r="AF334" s="507">
        <v>0</v>
      </c>
      <c r="AH334" s="358">
        <f t="shared" si="1330"/>
        <v>45169</v>
      </c>
      <c r="AI334" s="507">
        <f t="shared" si="1344"/>
        <v>0</v>
      </c>
      <c r="AJ334" s="507">
        <v>0</v>
      </c>
      <c r="AK334" s="507">
        <v>0</v>
      </c>
      <c r="AL334" s="507">
        <v>0</v>
      </c>
      <c r="AM334" s="507">
        <v>0</v>
      </c>
      <c r="AN334" s="507">
        <v>0</v>
      </c>
      <c r="AO334" s="507">
        <v>0</v>
      </c>
      <c r="AP334" s="507">
        <v>0</v>
      </c>
      <c r="AQ334" s="507">
        <v>0</v>
      </c>
      <c r="AS334" s="358">
        <f t="shared" si="1331"/>
        <v>45169</v>
      </c>
      <c r="AT334" s="507">
        <f t="shared" si="1345"/>
        <v>0</v>
      </c>
      <c r="AU334" s="507">
        <v>0</v>
      </c>
      <c r="AV334" s="507">
        <v>0</v>
      </c>
      <c r="AW334" s="507">
        <v>0</v>
      </c>
      <c r="AX334" s="507">
        <v>0</v>
      </c>
      <c r="AY334" s="507">
        <v>0</v>
      </c>
      <c r="AZ334" s="507">
        <v>0</v>
      </c>
      <c r="BA334" s="507">
        <v>0</v>
      </c>
      <c r="BB334" s="507">
        <v>0</v>
      </c>
      <c r="BD334" s="358">
        <f t="shared" si="1332"/>
        <v>45169</v>
      </c>
      <c r="BE334" s="507">
        <f t="shared" si="1346"/>
        <v>0</v>
      </c>
      <c r="BF334" s="507">
        <v>0</v>
      </c>
      <c r="BG334" s="507">
        <v>0</v>
      </c>
      <c r="BH334" s="507">
        <v>0</v>
      </c>
      <c r="BI334" s="507">
        <v>0</v>
      </c>
      <c r="BJ334" s="507">
        <v>0</v>
      </c>
      <c r="BK334" s="507">
        <v>0</v>
      </c>
      <c r="BL334" s="507">
        <v>0</v>
      </c>
      <c r="BM334" s="507">
        <v>0</v>
      </c>
      <c r="BO334" s="358">
        <f t="shared" si="1333"/>
        <v>45169</v>
      </c>
      <c r="BP334" s="507">
        <f t="shared" si="1347"/>
        <v>0</v>
      </c>
      <c r="BQ334" s="507">
        <v>0</v>
      </c>
      <c r="BR334" s="507">
        <v>0</v>
      </c>
      <c r="BS334" s="507">
        <v>0</v>
      </c>
      <c r="BT334" s="507">
        <v>0</v>
      </c>
      <c r="BU334" s="507">
        <v>0</v>
      </c>
      <c r="BV334" s="507">
        <v>0</v>
      </c>
      <c r="BW334" s="507">
        <v>0</v>
      </c>
      <c r="BX334" s="507">
        <v>0</v>
      </c>
      <c r="BZ334" s="358">
        <f t="shared" si="1334"/>
        <v>45169</v>
      </c>
      <c r="CA334" s="507">
        <f t="shared" si="1348"/>
        <v>0</v>
      </c>
      <c r="CB334" s="507">
        <v>0</v>
      </c>
      <c r="CC334" s="507">
        <v>0</v>
      </c>
      <c r="CD334" s="507">
        <v>0</v>
      </c>
      <c r="CE334" s="507">
        <v>0</v>
      </c>
      <c r="CF334" s="507">
        <v>0</v>
      </c>
      <c r="CG334" s="507">
        <v>0</v>
      </c>
      <c r="CH334" s="507">
        <v>0</v>
      </c>
      <c r="CI334" s="507">
        <v>0</v>
      </c>
      <c r="CK334" s="358">
        <f t="shared" si="1335"/>
        <v>45169</v>
      </c>
      <c r="CL334" s="507">
        <f t="shared" si="1349"/>
        <v>0</v>
      </c>
      <c r="CM334" s="507">
        <v>0</v>
      </c>
      <c r="CN334" s="507">
        <v>0</v>
      </c>
      <c r="CO334" s="507">
        <v>0</v>
      </c>
      <c r="CP334" s="507">
        <v>0</v>
      </c>
      <c r="CQ334" s="507">
        <v>0</v>
      </c>
      <c r="CR334" s="507">
        <v>0</v>
      </c>
      <c r="CS334" s="507">
        <v>0</v>
      </c>
      <c r="CT334" s="507">
        <v>0</v>
      </c>
      <c r="CV334" s="358">
        <f t="shared" si="1336"/>
        <v>45169</v>
      </c>
      <c r="CW334" s="507">
        <f t="shared" si="1350"/>
        <v>0</v>
      </c>
      <c r="CX334" s="507">
        <v>0</v>
      </c>
      <c r="CY334" s="507">
        <v>0</v>
      </c>
      <c r="CZ334" s="507">
        <v>0</v>
      </c>
      <c r="DA334" s="507">
        <v>0</v>
      </c>
      <c r="DB334" s="507">
        <v>0</v>
      </c>
      <c r="DC334" s="507">
        <v>0</v>
      </c>
      <c r="DD334" s="507">
        <v>0</v>
      </c>
      <c r="DE334" s="507">
        <v>0</v>
      </c>
      <c r="DG334" s="358">
        <f t="shared" si="1337"/>
        <v>45169</v>
      </c>
      <c r="DH334" s="507">
        <f t="shared" si="1351"/>
        <v>0</v>
      </c>
      <c r="DI334" s="507">
        <v>0</v>
      </c>
      <c r="DJ334" s="507">
        <v>0</v>
      </c>
      <c r="DK334" s="507">
        <v>0</v>
      </c>
      <c r="DL334" s="507">
        <v>0</v>
      </c>
      <c r="DM334" s="507">
        <v>0</v>
      </c>
      <c r="DN334" s="507">
        <v>0</v>
      </c>
      <c r="DO334" s="507">
        <v>0</v>
      </c>
      <c r="DP334" s="507">
        <v>0</v>
      </c>
      <c r="DR334" s="358">
        <f t="shared" si="1338"/>
        <v>45169</v>
      </c>
      <c r="DS334" s="507">
        <f t="shared" si="1352"/>
        <v>0</v>
      </c>
      <c r="DT334" s="507">
        <v>0</v>
      </c>
      <c r="DU334" s="507">
        <v>0</v>
      </c>
      <c r="DV334" s="507">
        <v>0</v>
      </c>
      <c r="DW334" s="507">
        <v>0</v>
      </c>
      <c r="DX334" s="507">
        <v>0</v>
      </c>
      <c r="DY334" s="507">
        <v>0</v>
      </c>
      <c r="DZ334" s="507">
        <v>0</v>
      </c>
      <c r="EA334" s="507">
        <v>0</v>
      </c>
      <c r="EC334" s="358">
        <f t="shared" si="1339"/>
        <v>45169</v>
      </c>
      <c r="ED334" s="507">
        <f t="shared" si="1353"/>
        <v>0</v>
      </c>
      <c r="EE334" s="507">
        <v>0</v>
      </c>
      <c r="EF334" s="507">
        <v>0</v>
      </c>
      <c r="EG334" s="507">
        <v>0</v>
      </c>
      <c r="EH334" s="507">
        <v>0</v>
      </c>
      <c r="EI334" s="507">
        <v>0</v>
      </c>
      <c r="EJ334" s="507">
        <v>0</v>
      </c>
      <c r="EK334" s="507">
        <v>0</v>
      </c>
      <c r="EL334" s="507">
        <v>0</v>
      </c>
    </row>
    <row r="335" spans="1:142" x14ac:dyDescent="0.2">
      <c r="A335" s="358">
        <f t="shared" si="1320"/>
        <v>45199</v>
      </c>
      <c r="B335" s="507">
        <f t="shared" si="1340"/>
        <v>0</v>
      </c>
      <c r="C335" s="507">
        <f t="shared" si="1341"/>
        <v>0</v>
      </c>
      <c r="D335" s="507">
        <f t="shared" si="1321"/>
        <v>0</v>
      </c>
      <c r="E335" s="507">
        <f t="shared" si="1322"/>
        <v>0</v>
      </c>
      <c r="F335" s="507">
        <f t="shared" si="1323"/>
        <v>0</v>
      </c>
      <c r="G335" s="507">
        <f t="shared" si="1324"/>
        <v>0</v>
      </c>
      <c r="H335" s="507">
        <f t="shared" si="1325"/>
        <v>0</v>
      </c>
      <c r="I335" s="507">
        <f t="shared" si="1326"/>
        <v>0</v>
      </c>
      <c r="J335" s="507">
        <f t="shared" si="1327"/>
        <v>0</v>
      </c>
      <c r="L335" s="358">
        <f t="shared" si="1328"/>
        <v>45199</v>
      </c>
      <c r="M335" s="507">
        <f t="shared" si="1342"/>
        <v>0</v>
      </c>
      <c r="N335" s="507">
        <v>0</v>
      </c>
      <c r="O335" s="507">
        <v>0</v>
      </c>
      <c r="P335" s="507">
        <v>0</v>
      </c>
      <c r="Q335" s="507">
        <v>0</v>
      </c>
      <c r="R335" s="507">
        <v>0</v>
      </c>
      <c r="S335" s="507">
        <v>0</v>
      </c>
      <c r="T335" s="507">
        <v>0</v>
      </c>
      <c r="U335" s="507">
        <v>0</v>
      </c>
      <c r="W335" s="358">
        <f t="shared" si="1329"/>
        <v>45199</v>
      </c>
      <c r="X335" s="507">
        <f t="shared" si="1343"/>
        <v>0</v>
      </c>
      <c r="Y335" s="507">
        <v>0</v>
      </c>
      <c r="Z335" s="507">
        <v>0</v>
      </c>
      <c r="AA335" s="507">
        <v>0</v>
      </c>
      <c r="AB335" s="507">
        <v>0</v>
      </c>
      <c r="AC335" s="507">
        <v>0</v>
      </c>
      <c r="AD335" s="507">
        <v>0</v>
      </c>
      <c r="AE335" s="507">
        <v>0</v>
      </c>
      <c r="AF335" s="507">
        <v>0</v>
      </c>
      <c r="AH335" s="358">
        <f t="shared" si="1330"/>
        <v>45199</v>
      </c>
      <c r="AI335" s="507">
        <f t="shared" si="1344"/>
        <v>0</v>
      </c>
      <c r="AJ335" s="507">
        <v>0</v>
      </c>
      <c r="AK335" s="507">
        <v>0</v>
      </c>
      <c r="AL335" s="507">
        <v>0</v>
      </c>
      <c r="AM335" s="507">
        <v>0</v>
      </c>
      <c r="AN335" s="507">
        <v>0</v>
      </c>
      <c r="AO335" s="507">
        <v>0</v>
      </c>
      <c r="AP335" s="507">
        <v>0</v>
      </c>
      <c r="AQ335" s="507">
        <v>0</v>
      </c>
      <c r="AS335" s="358">
        <f t="shared" si="1331"/>
        <v>45199</v>
      </c>
      <c r="AT335" s="507">
        <f t="shared" si="1345"/>
        <v>0</v>
      </c>
      <c r="AU335" s="507">
        <v>0</v>
      </c>
      <c r="AV335" s="507">
        <v>0</v>
      </c>
      <c r="AW335" s="507">
        <v>0</v>
      </c>
      <c r="AX335" s="507">
        <v>0</v>
      </c>
      <c r="AY335" s="507">
        <v>0</v>
      </c>
      <c r="AZ335" s="507">
        <v>0</v>
      </c>
      <c r="BA335" s="507">
        <v>0</v>
      </c>
      <c r="BB335" s="507">
        <v>0</v>
      </c>
      <c r="BD335" s="358">
        <f t="shared" si="1332"/>
        <v>45199</v>
      </c>
      <c r="BE335" s="507">
        <f t="shared" si="1346"/>
        <v>0</v>
      </c>
      <c r="BF335" s="507">
        <v>0</v>
      </c>
      <c r="BG335" s="507">
        <v>0</v>
      </c>
      <c r="BH335" s="507">
        <v>0</v>
      </c>
      <c r="BI335" s="507">
        <v>0</v>
      </c>
      <c r="BJ335" s="507">
        <v>0</v>
      </c>
      <c r="BK335" s="507">
        <v>0</v>
      </c>
      <c r="BL335" s="507">
        <v>0</v>
      </c>
      <c r="BM335" s="507">
        <v>0</v>
      </c>
      <c r="BO335" s="358">
        <f t="shared" si="1333"/>
        <v>45199</v>
      </c>
      <c r="BP335" s="507">
        <f t="shared" si="1347"/>
        <v>0</v>
      </c>
      <c r="BQ335" s="507">
        <v>0</v>
      </c>
      <c r="BR335" s="507">
        <v>0</v>
      </c>
      <c r="BS335" s="507">
        <v>0</v>
      </c>
      <c r="BT335" s="507">
        <v>0</v>
      </c>
      <c r="BU335" s="507">
        <v>0</v>
      </c>
      <c r="BV335" s="507">
        <v>0</v>
      </c>
      <c r="BW335" s="507">
        <v>0</v>
      </c>
      <c r="BX335" s="507">
        <v>0</v>
      </c>
      <c r="BZ335" s="358">
        <f t="shared" si="1334"/>
        <v>45199</v>
      </c>
      <c r="CA335" s="507">
        <f t="shared" si="1348"/>
        <v>0</v>
      </c>
      <c r="CB335" s="507">
        <v>0</v>
      </c>
      <c r="CC335" s="507">
        <v>0</v>
      </c>
      <c r="CD335" s="507">
        <v>0</v>
      </c>
      <c r="CE335" s="507">
        <v>0</v>
      </c>
      <c r="CF335" s="507">
        <v>0</v>
      </c>
      <c r="CG335" s="507">
        <v>0</v>
      </c>
      <c r="CH335" s="507">
        <v>0</v>
      </c>
      <c r="CI335" s="507">
        <v>0</v>
      </c>
      <c r="CK335" s="358">
        <f t="shared" si="1335"/>
        <v>45199</v>
      </c>
      <c r="CL335" s="507">
        <f t="shared" si="1349"/>
        <v>0</v>
      </c>
      <c r="CM335" s="507">
        <v>0</v>
      </c>
      <c r="CN335" s="507">
        <v>0</v>
      </c>
      <c r="CO335" s="507">
        <v>0</v>
      </c>
      <c r="CP335" s="507">
        <v>0</v>
      </c>
      <c r="CQ335" s="507">
        <v>0</v>
      </c>
      <c r="CR335" s="507">
        <v>0</v>
      </c>
      <c r="CS335" s="507">
        <v>0</v>
      </c>
      <c r="CT335" s="507">
        <v>0</v>
      </c>
      <c r="CV335" s="358">
        <f t="shared" si="1336"/>
        <v>45199</v>
      </c>
      <c r="CW335" s="507">
        <f t="shared" si="1350"/>
        <v>0</v>
      </c>
      <c r="CX335" s="507">
        <v>0</v>
      </c>
      <c r="CY335" s="507">
        <v>0</v>
      </c>
      <c r="CZ335" s="507">
        <v>0</v>
      </c>
      <c r="DA335" s="507">
        <v>0</v>
      </c>
      <c r="DB335" s="507">
        <v>0</v>
      </c>
      <c r="DC335" s="507">
        <v>0</v>
      </c>
      <c r="DD335" s="507">
        <v>0</v>
      </c>
      <c r="DE335" s="507">
        <v>0</v>
      </c>
      <c r="DG335" s="358">
        <f t="shared" si="1337"/>
        <v>45199</v>
      </c>
      <c r="DH335" s="507">
        <f t="shared" si="1351"/>
        <v>0</v>
      </c>
      <c r="DI335" s="507">
        <v>0</v>
      </c>
      <c r="DJ335" s="507">
        <v>0</v>
      </c>
      <c r="DK335" s="507">
        <v>0</v>
      </c>
      <c r="DL335" s="507">
        <v>0</v>
      </c>
      <c r="DM335" s="507">
        <v>0</v>
      </c>
      <c r="DN335" s="507">
        <v>0</v>
      </c>
      <c r="DO335" s="507">
        <v>0</v>
      </c>
      <c r="DP335" s="507">
        <v>0</v>
      </c>
      <c r="DR335" s="358">
        <f t="shared" si="1338"/>
        <v>45199</v>
      </c>
      <c r="DS335" s="507">
        <f t="shared" si="1352"/>
        <v>0</v>
      </c>
      <c r="DT335" s="507">
        <v>0</v>
      </c>
      <c r="DU335" s="507">
        <v>0</v>
      </c>
      <c r="DV335" s="507">
        <v>0</v>
      </c>
      <c r="DW335" s="507">
        <v>0</v>
      </c>
      <c r="DX335" s="507">
        <v>0</v>
      </c>
      <c r="DY335" s="507">
        <v>0</v>
      </c>
      <c r="DZ335" s="507">
        <v>0</v>
      </c>
      <c r="EA335" s="507">
        <v>0</v>
      </c>
      <c r="EC335" s="358">
        <f t="shared" si="1339"/>
        <v>45199</v>
      </c>
      <c r="ED335" s="507">
        <f t="shared" si="1353"/>
        <v>0</v>
      </c>
      <c r="EE335" s="507">
        <v>0</v>
      </c>
      <c r="EF335" s="507">
        <v>0</v>
      </c>
      <c r="EG335" s="507">
        <v>0</v>
      </c>
      <c r="EH335" s="507">
        <v>0</v>
      </c>
      <c r="EI335" s="507">
        <v>0</v>
      </c>
      <c r="EJ335" s="507">
        <v>0</v>
      </c>
      <c r="EK335" s="507">
        <v>0</v>
      </c>
      <c r="EL335" s="507">
        <v>0</v>
      </c>
    </row>
    <row r="336" spans="1:142" x14ac:dyDescent="0.2">
      <c r="A336" s="358">
        <f>EOMONTH(A337,-1)</f>
        <v>45230</v>
      </c>
      <c r="B336" s="507">
        <f t="shared" si="1340"/>
        <v>0</v>
      </c>
      <c r="C336" s="507">
        <f t="shared" si="1341"/>
        <v>0</v>
      </c>
      <c r="D336" s="507">
        <f t="shared" si="1321"/>
        <v>0</v>
      </c>
      <c r="E336" s="507">
        <f t="shared" si="1322"/>
        <v>0</v>
      </c>
      <c r="F336" s="507">
        <f t="shared" si="1323"/>
        <v>0</v>
      </c>
      <c r="G336" s="507">
        <f t="shared" si="1324"/>
        <v>0</v>
      </c>
      <c r="H336" s="507">
        <f t="shared" si="1325"/>
        <v>0</v>
      </c>
      <c r="I336" s="507">
        <f t="shared" si="1326"/>
        <v>0</v>
      </c>
      <c r="J336" s="507">
        <f t="shared" si="1327"/>
        <v>0</v>
      </c>
      <c r="L336" s="358">
        <f>EOMONTH(L337,-1)</f>
        <v>45230</v>
      </c>
      <c r="M336" s="507">
        <f t="shared" si="1342"/>
        <v>0</v>
      </c>
      <c r="N336" s="507">
        <v>0</v>
      </c>
      <c r="O336" s="507">
        <v>0</v>
      </c>
      <c r="P336" s="507">
        <v>0</v>
      </c>
      <c r="Q336" s="507">
        <v>0</v>
      </c>
      <c r="R336" s="507">
        <v>0</v>
      </c>
      <c r="S336" s="507">
        <v>0</v>
      </c>
      <c r="T336" s="507">
        <v>0</v>
      </c>
      <c r="U336" s="507">
        <v>0</v>
      </c>
      <c r="W336" s="358">
        <f>EOMONTH(W337,-1)</f>
        <v>45230</v>
      </c>
      <c r="X336" s="507">
        <f t="shared" si="1343"/>
        <v>0</v>
      </c>
      <c r="Y336" s="507">
        <v>0</v>
      </c>
      <c r="Z336" s="507">
        <v>0</v>
      </c>
      <c r="AA336" s="507">
        <v>0</v>
      </c>
      <c r="AB336" s="507">
        <v>0</v>
      </c>
      <c r="AC336" s="507">
        <v>0</v>
      </c>
      <c r="AD336" s="507">
        <v>0</v>
      </c>
      <c r="AE336" s="507">
        <v>0</v>
      </c>
      <c r="AF336" s="507">
        <v>0</v>
      </c>
      <c r="AH336" s="358">
        <f>EOMONTH(AH337,-1)</f>
        <v>45230</v>
      </c>
      <c r="AI336" s="507">
        <f t="shared" si="1344"/>
        <v>0</v>
      </c>
      <c r="AJ336" s="507">
        <v>0</v>
      </c>
      <c r="AK336" s="507">
        <v>0</v>
      </c>
      <c r="AL336" s="507">
        <v>0</v>
      </c>
      <c r="AM336" s="507">
        <v>0</v>
      </c>
      <c r="AN336" s="507">
        <v>0</v>
      </c>
      <c r="AO336" s="507">
        <v>0</v>
      </c>
      <c r="AP336" s="507">
        <v>0</v>
      </c>
      <c r="AQ336" s="507">
        <v>0</v>
      </c>
      <c r="AS336" s="358">
        <f>EOMONTH(AS337,-1)</f>
        <v>45230</v>
      </c>
      <c r="AT336" s="507">
        <f t="shared" si="1345"/>
        <v>0</v>
      </c>
      <c r="AU336" s="507">
        <v>0</v>
      </c>
      <c r="AV336" s="507">
        <v>0</v>
      </c>
      <c r="AW336" s="507">
        <v>0</v>
      </c>
      <c r="AX336" s="507">
        <v>0</v>
      </c>
      <c r="AY336" s="507">
        <v>0</v>
      </c>
      <c r="AZ336" s="507">
        <v>0</v>
      </c>
      <c r="BA336" s="507">
        <v>0</v>
      </c>
      <c r="BB336" s="507">
        <v>0</v>
      </c>
      <c r="BD336" s="358">
        <f>EOMONTH(BD337,-1)</f>
        <v>45230</v>
      </c>
      <c r="BE336" s="507">
        <f t="shared" si="1346"/>
        <v>0</v>
      </c>
      <c r="BF336" s="507">
        <v>0</v>
      </c>
      <c r="BG336" s="507">
        <v>0</v>
      </c>
      <c r="BH336" s="507">
        <v>0</v>
      </c>
      <c r="BI336" s="507">
        <v>0</v>
      </c>
      <c r="BJ336" s="507">
        <v>0</v>
      </c>
      <c r="BK336" s="507">
        <v>0</v>
      </c>
      <c r="BL336" s="507">
        <v>0</v>
      </c>
      <c r="BM336" s="507">
        <v>0</v>
      </c>
      <c r="BO336" s="358">
        <f>EOMONTH(BO337,-1)</f>
        <v>45230</v>
      </c>
      <c r="BP336" s="507">
        <f t="shared" si="1347"/>
        <v>0</v>
      </c>
      <c r="BQ336" s="507">
        <v>0</v>
      </c>
      <c r="BR336" s="507">
        <v>0</v>
      </c>
      <c r="BS336" s="507">
        <v>0</v>
      </c>
      <c r="BT336" s="507">
        <v>0</v>
      </c>
      <c r="BU336" s="507">
        <v>0</v>
      </c>
      <c r="BV336" s="507">
        <v>0</v>
      </c>
      <c r="BW336" s="507">
        <v>0</v>
      </c>
      <c r="BX336" s="507">
        <v>0</v>
      </c>
      <c r="BZ336" s="358">
        <f>EOMONTH(BZ337,-1)</f>
        <v>45230</v>
      </c>
      <c r="CA336" s="507">
        <f t="shared" si="1348"/>
        <v>0</v>
      </c>
      <c r="CB336" s="507">
        <v>0</v>
      </c>
      <c r="CC336" s="507">
        <v>0</v>
      </c>
      <c r="CD336" s="507">
        <v>0</v>
      </c>
      <c r="CE336" s="507">
        <v>0</v>
      </c>
      <c r="CF336" s="507">
        <v>0</v>
      </c>
      <c r="CG336" s="507">
        <v>0</v>
      </c>
      <c r="CH336" s="507">
        <v>0</v>
      </c>
      <c r="CI336" s="507">
        <v>0</v>
      </c>
      <c r="CK336" s="358">
        <f>EOMONTH(CK337,-1)</f>
        <v>45230</v>
      </c>
      <c r="CL336" s="507">
        <f t="shared" si="1349"/>
        <v>0</v>
      </c>
      <c r="CM336" s="507">
        <v>0</v>
      </c>
      <c r="CN336" s="507">
        <v>0</v>
      </c>
      <c r="CO336" s="507">
        <v>0</v>
      </c>
      <c r="CP336" s="507">
        <v>0</v>
      </c>
      <c r="CQ336" s="507">
        <v>0</v>
      </c>
      <c r="CR336" s="507">
        <v>0</v>
      </c>
      <c r="CS336" s="507">
        <v>0</v>
      </c>
      <c r="CT336" s="507">
        <v>0</v>
      </c>
      <c r="CV336" s="358">
        <f>EOMONTH(CV337,-1)</f>
        <v>45230</v>
      </c>
      <c r="CW336" s="507">
        <f t="shared" si="1350"/>
        <v>0</v>
      </c>
      <c r="CX336" s="507">
        <v>0</v>
      </c>
      <c r="CY336" s="507">
        <v>0</v>
      </c>
      <c r="CZ336" s="507">
        <v>0</v>
      </c>
      <c r="DA336" s="507">
        <v>0</v>
      </c>
      <c r="DB336" s="507">
        <v>0</v>
      </c>
      <c r="DC336" s="507">
        <v>0</v>
      </c>
      <c r="DD336" s="507">
        <v>0</v>
      </c>
      <c r="DE336" s="507">
        <v>0</v>
      </c>
      <c r="DG336" s="358">
        <f>EOMONTH(DG337,-1)</f>
        <v>45230</v>
      </c>
      <c r="DH336" s="507">
        <f t="shared" si="1351"/>
        <v>0</v>
      </c>
      <c r="DI336" s="507">
        <v>0</v>
      </c>
      <c r="DJ336" s="507">
        <v>0</v>
      </c>
      <c r="DK336" s="507">
        <v>0</v>
      </c>
      <c r="DL336" s="507">
        <v>0</v>
      </c>
      <c r="DM336" s="507">
        <v>0</v>
      </c>
      <c r="DN336" s="507">
        <v>0</v>
      </c>
      <c r="DO336" s="507">
        <v>0</v>
      </c>
      <c r="DP336" s="507">
        <v>0</v>
      </c>
      <c r="DR336" s="358">
        <f>EOMONTH(DR337,-1)</f>
        <v>45230</v>
      </c>
      <c r="DS336" s="507">
        <f t="shared" si="1352"/>
        <v>0</v>
      </c>
      <c r="DT336" s="507">
        <v>0</v>
      </c>
      <c r="DU336" s="507">
        <v>0</v>
      </c>
      <c r="DV336" s="507">
        <v>0</v>
      </c>
      <c r="DW336" s="507">
        <v>0</v>
      </c>
      <c r="DX336" s="507">
        <v>0</v>
      </c>
      <c r="DY336" s="507">
        <v>0</v>
      </c>
      <c r="DZ336" s="507">
        <v>0</v>
      </c>
      <c r="EA336" s="507">
        <v>0</v>
      </c>
      <c r="EC336" s="358">
        <f>EOMONTH(EC337,-1)</f>
        <v>45230</v>
      </c>
      <c r="ED336" s="507">
        <f t="shared" si="1353"/>
        <v>0</v>
      </c>
      <c r="EE336" s="507">
        <v>0</v>
      </c>
      <c r="EF336" s="507">
        <v>0</v>
      </c>
      <c r="EG336" s="507">
        <v>0</v>
      </c>
      <c r="EH336" s="507">
        <v>0</v>
      </c>
      <c r="EI336" s="507">
        <v>0</v>
      </c>
      <c r="EJ336" s="507">
        <v>0</v>
      </c>
      <c r="EK336" s="507">
        <v>0</v>
      </c>
      <c r="EL336" s="507">
        <v>0</v>
      </c>
    </row>
    <row r="337" spans="1:142" x14ac:dyDescent="0.2">
      <c r="A337" s="1453">
        <f>$A$39</f>
        <v>45260</v>
      </c>
      <c r="B337" s="1454">
        <f t="shared" si="1340"/>
        <v>0</v>
      </c>
      <c r="C337" s="1454">
        <f t="shared" si="1341"/>
        <v>0</v>
      </c>
      <c r="D337" s="1454">
        <f t="shared" si="1321"/>
        <v>0</v>
      </c>
      <c r="E337" s="1454">
        <f t="shared" si="1322"/>
        <v>0</v>
      </c>
      <c r="F337" s="1454">
        <f t="shared" si="1323"/>
        <v>0</v>
      </c>
      <c r="G337" s="1454">
        <f t="shared" si="1324"/>
        <v>0</v>
      </c>
      <c r="H337" s="1454">
        <f t="shared" si="1325"/>
        <v>0</v>
      </c>
      <c r="I337" s="1454">
        <f t="shared" si="1326"/>
        <v>0</v>
      </c>
      <c r="J337" s="1454">
        <f t="shared" si="1327"/>
        <v>0</v>
      </c>
      <c r="L337" s="1453">
        <f>$A$39</f>
        <v>45260</v>
      </c>
      <c r="M337" s="1454">
        <f t="shared" si="1342"/>
        <v>0</v>
      </c>
      <c r="N337" s="1454">
        <v>0</v>
      </c>
      <c r="O337" s="1454">
        <v>0</v>
      </c>
      <c r="P337" s="1454">
        <v>0</v>
      </c>
      <c r="Q337" s="1454">
        <v>0</v>
      </c>
      <c r="R337" s="1454">
        <v>0</v>
      </c>
      <c r="S337" s="1454">
        <v>0</v>
      </c>
      <c r="T337" s="1454">
        <v>0</v>
      </c>
      <c r="U337" s="1454">
        <v>0</v>
      </c>
      <c r="W337" s="1453">
        <f>$A$39</f>
        <v>45260</v>
      </c>
      <c r="X337" s="1454">
        <f t="shared" si="1343"/>
        <v>0</v>
      </c>
      <c r="Y337" s="1454">
        <v>0</v>
      </c>
      <c r="Z337" s="1454">
        <v>0</v>
      </c>
      <c r="AA337" s="1454">
        <v>0</v>
      </c>
      <c r="AB337" s="1454">
        <v>0</v>
      </c>
      <c r="AC337" s="1454">
        <v>0</v>
      </c>
      <c r="AD337" s="1454">
        <v>0</v>
      </c>
      <c r="AE337" s="1454">
        <v>0</v>
      </c>
      <c r="AF337" s="1454">
        <v>0</v>
      </c>
      <c r="AH337" s="1453">
        <f>$A$39</f>
        <v>45260</v>
      </c>
      <c r="AI337" s="1454">
        <f t="shared" si="1344"/>
        <v>0</v>
      </c>
      <c r="AJ337" s="1454">
        <v>0</v>
      </c>
      <c r="AK337" s="1454">
        <v>0</v>
      </c>
      <c r="AL337" s="1454">
        <v>0</v>
      </c>
      <c r="AM337" s="1454">
        <v>0</v>
      </c>
      <c r="AN337" s="1454">
        <v>0</v>
      </c>
      <c r="AO337" s="1454">
        <v>0</v>
      </c>
      <c r="AP337" s="1454">
        <v>0</v>
      </c>
      <c r="AQ337" s="1454">
        <v>0</v>
      </c>
      <c r="AS337" s="1453">
        <f>$A$39</f>
        <v>45260</v>
      </c>
      <c r="AT337" s="1454">
        <f t="shared" si="1345"/>
        <v>0</v>
      </c>
      <c r="AU337" s="1454">
        <v>0</v>
      </c>
      <c r="AV337" s="1454">
        <v>0</v>
      </c>
      <c r="AW337" s="1454">
        <v>0</v>
      </c>
      <c r="AX337" s="1454">
        <v>0</v>
      </c>
      <c r="AY337" s="1454">
        <v>0</v>
      </c>
      <c r="AZ337" s="1454">
        <v>0</v>
      </c>
      <c r="BA337" s="1454">
        <v>0</v>
      </c>
      <c r="BB337" s="1454">
        <v>0</v>
      </c>
      <c r="BD337" s="1453">
        <f>$A$39</f>
        <v>45260</v>
      </c>
      <c r="BE337" s="1454">
        <f t="shared" si="1346"/>
        <v>0</v>
      </c>
      <c r="BF337" s="1454">
        <v>0</v>
      </c>
      <c r="BG337" s="1454">
        <v>0</v>
      </c>
      <c r="BH337" s="1454">
        <v>0</v>
      </c>
      <c r="BI337" s="1454">
        <v>0</v>
      </c>
      <c r="BJ337" s="1454">
        <v>0</v>
      </c>
      <c r="BK337" s="1454">
        <v>0</v>
      </c>
      <c r="BL337" s="1454">
        <v>0</v>
      </c>
      <c r="BM337" s="1454">
        <v>0</v>
      </c>
      <c r="BO337" s="1453">
        <f>$A$39</f>
        <v>45260</v>
      </c>
      <c r="BP337" s="1454">
        <f t="shared" si="1347"/>
        <v>0</v>
      </c>
      <c r="BQ337" s="1454">
        <v>0</v>
      </c>
      <c r="BR337" s="1454">
        <v>0</v>
      </c>
      <c r="BS337" s="1454">
        <v>0</v>
      </c>
      <c r="BT337" s="1454">
        <v>0</v>
      </c>
      <c r="BU337" s="1454">
        <v>0</v>
      </c>
      <c r="BV337" s="1454">
        <v>0</v>
      </c>
      <c r="BW337" s="1454">
        <v>0</v>
      </c>
      <c r="BX337" s="1454">
        <v>0</v>
      </c>
      <c r="BZ337" s="1453">
        <f>$A$39</f>
        <v>45260</v>
      </c>
      <c r="CA337" s="1454">
        <f t="shared" si="1348"/>
        <v>0</v>
      </c>
      <c r="CB337" s="1454">
        <v>0</v>
      </c>
      <c r="CC337" s="1454">
        <v>0</v>
      </c>
      <c r="CD337" s="1454">
        <v>0</v>
      </c>
      <c r="CE337" s="1454">
        <v>0</v>
      </c>
      <c r="CF337" s="1454">
        <v>0</v>
      </c>
      <c r="CG337" s="1454">
        <v>0</v>
      </c>
      <c r="CH337" s="1454">
        <v>0</v>
      </c>
      <c r="CI337" s="1454">
        <v>0</v>
      </c>
      <c r="CK337" s="1453">
        <f>$A$39</f>
        <v>45260</v>
      </c>
      <c r="CL337" s="1454">
        <f t="shared" si="1349"/>
        <v>0</v>
      </c>
      <c r="CM337" s="1454">
        <v>0</v>
      </c>
      <c r="CN337" s="1454">
        <v>0</v>
      </c>
      <c r="CO337" s="1454">
        <v>0</v>
      </c>
      <c r="CP337" s="1454">
        <v>0</v>
      </c>
      <c r="CQ337" s="1454">
        <v>0</v>
      </c>
      <c r="CR337" s="1454">
        <v>0</v>
      </c>
      <c r="CS337" s="1454">
        <v>0</v>
      </c>
      <c r="CT337" s="1454">
        <v>0</v>
      </c>
      <c r="CV337" s="1453">
        <f>$A$39</f>
        <v>45260</v>
      </c>
      <c r="CW337" s="1454">
        <f t="shared" si="1350"/>
        <v>0</v>
      </c>
      <c r="CX337" s="1454">
        <v>0</v>
      </c>
      <c r="CY337" s="1454">
        <v>0</v>
      </c>
      <c r="CZ337" s="1454">
        <v>0</v>
      </c>
      <c r="DA337" s="1454">
        <v>0</v>
      </c>
      <c r="DB337" s="1454">
        <v>0</v>
      </c>
      <c r="DC337" s="1454">
        <v>0</v>
      </c>
      <c r="DD337" s="1454">
        <v>0</v>
      </c>
      <c r="DE337" s="1454">
        <v>0</v>
      </c>
      <c r="DG337" s="1453">
        <f>$A$39</f>
        <v>45260</v>
      </c>
      <c r="DH337" s="1454">
        <f t="shared" si="1351"/>
        <v>0</v>
      </c>
      <c r="DI337" s="1454">
        <v>0</v>
      </c>
      <c r="DJ337" s="1454">
        <v>0</v>
      </c>
      <c r="DK337" s="1454">
        <v>0</v>
      </c>
      <c r="DL337" s="1454">
        <v>0</v>
      </c>
      <c r="DM337" s="1454">
        <v>0</v>
      </c>
      <c r="DN337" s="1454">
        <v>0</v>
      </c>
      <c r="DO337" s="1454">
        <v>0</v>
      </c>
      <c r="DP337" s="1454">
        <v>0</v>
      </c>
      <c r="DR337" s="1453">
        <f>$A$39</f>
        <v>45260</v>
      </c>
      <c r="DS337" s="1454">
        <f t="shared" si="1352"/>
        <v>0</v>
      </c>
      <c r="DT337" s="1454">
        <v>0</v>
      </c>
      <c r="DU337" s="1454">
        <v>0</v>
      </c>
      <c r="DV337" s="1454">
        <v>0</v>
      </c>
      <c r="DW337" s="1454">
        <v>0</v>
      </c>
      <c r="DX337" s="1454">
        <v>0</v>
      </c>
      <c r="DY337" s="1454">
        <v>0</v>
      </c>
      <c r="DZ337" s="1454">
        <v>0</v>
      </c>
      <c r="EA337" s="1454">
        <v>0</v>
      </c>
      <c r="EC337" s="1453">
        <f>$A$39</f>
        <v>45260</v>
      </c>
      <c r="ED337" s="1454">
        <f t="shared" si="1353"/>
        <v>0</v>
      </c>
      <c r="EE337" s="1454">
        <v>0</v>
      </c>
      <c r="EF337" s="1454">
        <v>0</v>
      </c>
      <c r="EG337" s="1454">
        <v>0</v>
      </c>
      <c r="EH337" s="1454">
        <v>0</v>
      </c>
      <c r="EI337" s="1454">
        <v>0</v>
      </c>
      <c r="EJ337" s="1454">
        <v>0</v>
      </c>
      <c r="EK337" s="1454">
        <v>0</v>
      </c>
      <c r="EL337" s="1454">
        <v>0</v>
      </c>
    </row>
    <row r="338" spans="1:142" x14ac:dyDescent="0.2">
      <c r="A338" s="504" t="s">
        <v>521</v>
      </c>
      <c r="B338" s="507">
        <f t="shared" ref="B338:B343" si="1354">SUM(C338:J338)</f>
        <v>0</v>
      </c>
      <c r="C338" s="507">
        <f t="shared" ref="C338:H338" si="1355">AVERAGE(C335:C337)</f>
        <v>0</v>
      </c>
      <c r="D338" s="507">
        <f t="shared" si="1355"/>
        <v>0</v>
      </c>
      <c r="E338" s="507">
        <f t="shared" si="1355"/>
        <v>0</v>
      </c>
      <c r="F338" s="507">
        <f t="shared" si="1355"/>
        <v>0</v>
      </c>
      <c r="G338" s="507">
        <f t="shared" si="1355"/>
        <v>0</v>
      </c>
      <c r="H338" s="507">
        <f t="shared" si="1355"/>
        <v>0</v>
      </c>
      <c r="I338" s="507">
        <f>AVERAGE(I335:I337)</f>
        <v>0</v>
      </c>
      <c r="J338" s="507">
        <f>AVERAGE(J335:J337)</f>
        <v>0</v>
      </c>
      <c r="L338" s="504" t="s">
        <v>521</v>
      </c>
      <c r="M338" s="507">
        <f t="shared" ref="M338:M343" si="1356">SUM(N338:U338)</f>
        <v>0</v>
      </c>
      <c r="N338" s="507">
        <f t="shared" ref="N338:S338" si="1357">AVERAGE(N335:N337)</f>
        <v>0</v>
      </c>
      <c r="O338" s="507">
        <f t="shared" si="1357"/>
        <v>0</v>
      </c>
      <c r="P338" s="507">
        <f t="shared" si="1357"/>
        <v>0</v>
      </c>
      <c r="Q338" s="507">
        <f t="shared" si="1357"/>
        <v>0</v>
      </c>
      <c r="R338" s="507">
        <f t="shared" si="1357"/>
        <v>0</v>
      </c>
      <c r="S338" s="507">
        <f t="shared" si="1357"/>
        <v>0</v>
      </c>
      <c r="T338" s="507">
        <f>AVERAGE(T335:T337)</f>
        <v>0</v>
      </c>
      <c r="U338" s="507">
        <f>AVERAGE(U335:U337)</f>
        <v>0</v>
      </c>
      <c r="W338" s="504" t="s">
        <v>521</v>
      </c>
      <c r="X338" s="507">
        <f t="shared" ref="X338:X343" si="1358">SUM(Y338:AF338)</f>
        <v>0</v>
      </c>
      <c r="Y338" s="507">
        <f t="shared" ref="Y338:AD338" si="1359">AVERAGE(Y335:Y337)</f>
        <v>0</v>
      </c>
      <c r="Z338" s="507">
        <f t="shared" si="1359"/>
        <v>0</v>
      </c>
      <c r="AA338" s="507">
        <f t="shared" si="1359"/>
        <v>0</v>
      </c>
      <c r="AB338" s="507">
        <f t="shared" si="1359"/>
        <v>0</v>
      </c>
      <c r="AC338" s="507">
        <f t="shared" si="1359"/>
        <v>0</v>
      </c>
      <c r="AD338" s="507">
        <f t="shared" si="1359"/>
        <v>0</v>
      </c>
      <c r="AE338" s="507">
        <f>AVERAGE(AE335:AE337)</f>
        <v>0</v>
      </c>
      <c r="AF338" s="507">
        <f>AVERAGE(AF335:AF337)</f>
        <v>0</v>
      </c>
      <c r="AH338" s="504" t="s">
        <v>521</v>
      </c>
      <c r="AI338" s="507">
        <f t="shared" ref="AI338:AI343" si="1360">SUM(AJ338:AQ338)</f>
        <v>0</v>
      </c>
      <c r="AJ338" s="507">
        <f t="shared" ref="AJ338:AO338" si="1361">AVERAGE(AJ335:AJ337)</f>
        <v>0</v>
      </c>
      <c r="AK338" s="507">
        <f t="shared" si="1361"/>
        <v>0</v>
      </c>
      <c r="AL338" s="507">
        <f t="shared" si="1361"/>
        <v>0</v>
      </c>
      <c r="AM338" s="507">
        <f t="shared" si="1361"/>
        <v>0</v>
      </c>
      <c r="AN338" s="507">
        <f t="shared" si="1361"/>
        <v>0</v>
      </c>
      <c r="AO338" s="507">
        <f t="shared" si="1361"/>
        <v>0</v>
      </c>
      <c r="AP338" s="507">
        <f>AVERAGE(AP335:AP337)</f>
        <v>0</v>
      </c>
      <c r="AQ338" s="507">
        <f>AVERAGE(AQ335:AQ337)</f>
        <v>0</v>
      </c>
      <c r="AS338" s="504" t="s">
        <v>521</v>
      </c>
      <c r="AT338" s="507">
        <f t="shared" ref="AT338:AT343" si="1362">SUM(AU338:BB338)</f>
        <v>0</v>
      </c>
      <c r="AU338" s="507">
        <f t="shared" ref="AU338:AZ338" si="1363">AVERAGE(AU335:AU337)</f>
        <v>0</v>
      </c>
      <c r="AV338" s="507">
        <f t="shared" si="1363"/>
        <v>0</v>
      </c>
      <c r="AW338" s="507">
        <f t="shared" si="1363"/>
        <v>0</v>
      </c>
      <c r="AX338" s="507">
        <f t="shared" si="1363"/>
        <v>0</v>
      </c>
      <c r="AY338" s="507">
        <f t="shared" si="1363"/>
        <v>0</v>
      </c>
      <c r="AZ338" s="507">
        <f t="shared" si="1363"/>
        <v>0</v>
      </c>
      <c r="BA338" s="507">
        <f>AVERAGE(BA335:BA337)</f>
        <v>0</v>
      </c>
      <c r="BB338" s="507">
        <f>AVERAGE(BB335:BB337)</f>
        <v>0</v>
      </c>
      <c r="BD338" s="504" t="s">
        <v>521</v>
      </c>
      <c r="BE338" s="507">
        <f t="shared" ref="BE338:BE343" si="1364">SUM(BF338:BM338)</f>
        <v>0</v>
      </c>
      <c r="BF338" s="507">
        <f t="shared" ref="BF338:BK338" si="1365">AVERAGE(BF335:BF337)</f>
        <v>0</v>
      </c>
      <c r="BG338" s="507">
        <f t="shared" si="1365"/>
        <v>0</v>
      </c>
      <c r="BH338" s="507">
        <f t="shared" si="1365"/>
        <v>0</v>
      </c>
      <c r="BI338" s="507">
        <f t="shared" si="1365"/>
        <v>0</v>
      </c>
      <c r="BJ338" s="507">
        <f t="shared" si="1365"/>
        <v>0</v>
      </c>
      <c r="BK338" s="507">
        <f t="shared" si="1365"/>
        <v>0</v>
      </c>
      <c r="BL338" s="507">
        <f>AVERAGE(BL335:BL337)</f>
        <v>0</v>
      </c>
      <c r="BM338" s="507">
        <f>AVERAGE(BM335:BM337)</f>
        <v>0</v>
      </c>
      <c r="BO338" s="504" t="s">
        <v>521</v>
      </c>
      <c r="BP338" s="507">
        <f t="shared" ref="BP338:BP343" si="1366">SUM(BQ338:BX338)</f>
        <v>0</v>
      </c>
      <c r="BQ338" s="507">
        <f t="shared" ref="BQ338:BV338" si="1367">AVERAGE(BQ335:BQ337)</f>
        <v>0</v>
      </c>
      <c r="BR338" s="507">
        <f t="shared" si="1367"/>
        <v>0</v>
      </c>
      <c r="BS338" s="507">
        <f t="shared" si="1367"/>
        <v>0</v>
      </c>
      <c r="BT338" s="507">
        <f t="shared" si="1367"/>
        <v>0</v>
      </c>
      <c r="BU338" s="507">
        <f t="shared" si="1367"/>
        <v>0</v>
      </c>
      <c r="BV338" s="507">
        <f t="shared" si="1367"/>
        <v>0</v>
      </c>
      <c r="BW338" s="507">
        <f>AVERAGE(BW335:BW337)</f>
        <v>0</v>
      </c>
      <c r="BX338" s="507">
        <f>AVERAGE(BX335:BX337)</f>
        <v>0</v>
      </c>
      <c r="BZ338" s="504" t="s">
        <v>521</v>
      </c>
      <c r="CA338" s="507">
        <f t="shared" ref="CA338:CA343" si="1368">SUM(CB338:CI338)</f>
        <v>0</v>
      </c>
      <c r="CB338" s="507">
        <f t="shared" ref="CB338:CG338" si="1369">AVERAGE(CB335:CB337)</f>
        <v>0</v>
      </c>
      <c r="CC338" s="507">
        <f t="shared" si="1369"/>
        <v>0</v>
      </c>
      <c r="CD338" s="507">
        <f t="shared" si="1369"/>
        <v>0</v>
      </c>
      <c r="CE338" s="507">
        <f t="shared" si="1369"/>
        <v>0</v>
      </c>
      <c r="CF338" s="507">
        <f t="shared" si="1369"/>
        <v>0</v>
      </c>
      <c r="CG338" s="507">
        <f t="shared" si="1369"/>
        <v>0</v>
      </c>
      <c r="CH338" s="507">
        <f>AVERAGE(CH335:CH337)</f>
        <v>0</v>
      </c>
      <c r="CI338" s="507">
        <f>AVERAGE(CI335:CI337)</f>
        <v>0</v>
      </c>
      <c r="CK338" s="504" t="s">
        <v>521</v>
      </c>
      <c r="CL338" s="507">
        <f t="shared" ref="CL338:CL343" si="1370">SUM(CM338:CT338)</f>
        <v>0</v>
      </c>
      <c r="CM338" s="507">
        <f t="shared" ref="CM338:CR338" si="1371">AVERAGE(CM335:CM337)</f>
        <v>0</v>
      </c>
      <c r="CN338" s="507">
        <f t="shared" si="1371"/>
        <v>0</v>
      </c>
      <c r="CO338" s="507">
        <f t="shared" si="1371"/>
        <v>0</v>
      </c>
      <c r="CP338" s="507">
        <f t="shared" si="1371"/>
        <v>0</v>
      </c>
      <c r="CQ338" s="507">
        <f t="shared" si="1371"/>
        <v>0</v>
      </c>
      <c r="CR338" s="507">
        <f t="shared" si="1371"/>
        <v>0</v>
      </c>
      <c r="CS338" s="507">
        <f>AVERAGE(CS335:CS337)</f>
        <v>0</v>
      </c>
      <c r="CT338" s="507">
        <f>AVERAGE(CT335:CT337)</f>
        <v>0</v>
      </c>
      <c r="CV338" s="504" t="s">
        <v>521</v>
      </c>
      <c r="CW338" s="507">
        <f t="shared" ref="CW338:CW343" si="1372">SUM(CX338:DE338)</f>
        <v>0</v>
      </c>
      <c r="CX338" s="507">
        <f t="shared" ref="CX338:DC338" si="1373">AVERAGE(CX335:CX337)</f>
        <v>0</v>
      </c>
      <c r="CY338" s="507">
        <f t="shared" si="1373"/>
        <v>0</v>
      </c>
      <c r="CZ338" s="507">
        <f t="shared" si="1373"/>
        <v>0</v>
      </c>
      <c r="DA338" s="507">
        <f t="shared" si="1373"/>
        <v>0</v>
      </c>
      <c r="DB338" s="507">
        <f t="shared" si="1373"/>
        <v>0</v>
      </c>
      <c r="DC338" s="507">
        <f t="shared" si="1373"/>
        <v>0</v>
      </c>
      <c r="DD338" s="507">
        <f>AVERAGE(DD335:DD337)</f>
        <v>0</v>
      </c>
      <c r="DE338" s="507">
        <f>AVERAGE(DE335:DE337)</f>
        <v>0</v>
      </c>
      <c r="DG338" s="504" t="s">
        <v>521</v>
      </c>
      <c r="DH338" s="507">
        <f t="shared" ref="DH338:DH343" si="1374">SUM(DI338:DP338)</f>
        <v>0</v>
      </c>
      <c r="DI338" s="507">
        <f t="shared" ref="DI338:DN338" si="1375">AVERAGE(DI335:DI337)</f>
        <v>0</v>
      </c>
      <c r="DJ338" s="507">
        <f t="shared" si="1375"/>
        <v>0</v>
      </c>
      <c r="DK338" s="507">
        <f t="shared" si="1375"/>
        <v>0</v>
      </c>
      <c r="DL338" s="507">
        <f t="shared" si="1375"/>
        <v>0</v>
      </c>
      <c r="DM338" s="507">
        <f t="shared" si="1375"/>
        <v>0</v>
      </c>
      <c r="DN338" s="507">
        <f t="shared" si="1375"/>
        <v>0</v>
      </c>
      <c r="DO338" s="507">
        <f>AVERAGE(DO335:DO337)</f>
        <v>0</v>
      </c>
      <c r="DP338" s="507">
        <f>AVERAGE(DP335:DP337)</f>
        <v>0</v>
      </c>
      <c r="DR338" s="504" t="s">
        <v>521</v>
      </c>
      <c r="DS338" s="507">
        <f t="shared" ref="DS338:DS343" si="1376">SUM(DT338:EA338)</f>
        <v>0</v>
      </c>
      <c r="DT338" s="507">
        <f t="shared" ref="DT338:DY338" si="1377">AVERAGE(DT335:DT337)</f>
        <v>0</v>
      </c>
      <c r="DU338" s="507">
        <f t="shared" si="1377"/>
        <v>0</v>
      </c>
      <c r="DV338" s="507">
        <f t="shared" si="1377"/>
        <v>0</v>
      </c>
      <c r="DW338" s="507">
        <f t="shared" si="1377"/>
        <v>0</v>
      </c>
      <c r="DX338" s="507">
        <f t="shared" si="1377"/>
        <v>0</v>
      </c>
      <c r="DY338" s="507">
        <f t="shared" si="1377"/>
        <v>0</v>
      </c>
      <c r="DZ338" s="507">
        <f>AVERAGE(DZ335:DZ337)</f>
        <v>0</v>
      </c>
      <c r="EA338" s="507">
        <f>AVERAGE(EA335:EA337)</f>
        <v>0</v>
      </c>
      <c r="EC338" s="504" t="s">
        <v>521</v>
      </c>
      <c r="ED338" s="507">
        <f t="shared" ref="ED338:ED343" si="1378">SUM(EE338:EL338)</f>
        <v>0</v>
      </c>
      <c r="EE338" s="507">
        <f t="shared" ref="EE338:EJ338" si="1379">AVERAGE(EE335:EE337)</f>
        <v>0</v>
      </c>
      <c r="EF338" s="507">
        <f t="shared" si="1379"/>
        <v>0</v>
      </c>
      <c r="EG338" s="507">
        <f t="shared" si="1379"/>
        <v>0</v>
      </c>
      <c r="EH338" s="507">
        <f t="shared" si="1379"/>
        <v>0</v>
      </c>
      <c r="EI338" s="507">
        <f t="shared" si="1379"/>
        <v>0</v>
      </c>
      <c r="EJ338" s="507">
        <f t="shared" si="1379"/>
        <v>0</v>
      </c>
      <c r="EK338" s="507">
        <f>AVERAGE(EK335:EK337)</f>
        <v>0</v>
      </c>
      <c r="EL338" s="507">
        <f>AVERAGE(EL335:EL337)</f>
        <v>0</v>
      </c>
    </row>
    <row r="339" spans="1:142" x14ac:dyDescent="0.2">
      <c r="A339" s="504" t="s">
        <v>522</v>
      </c>
      <c r="B339" s="507">
        <f t="shared" si="1354"/>
        <v>0</v>
      </c>
      <c r="C339" s="507">
        <f t="shared" ref="C339:H339" si="1380">AVERAGE(C332:C337)</f>
        <v>0</v>
      </c>
      <c r="D339" s="507">
        <f t="shared" si="1380"/>
        <v>0</v>
      </c>
      <c r="E339" s="507">
        <f t="shared" si="1380"/>
        <v>0</v>
      </c>
      <c r="F339" s="507">
        <f t="shared" si="1380"/>
        <v>0</v>
      </c>
      <c r="G339" s="507">
        <f t="shared" si="1380"/>
        <v>0</v>
      </c>
      <c r="H339" s="507">
        <f t="shared" si="1380"/>
        <v>0</v>
      </c>
      <c r="I339" s="507">
        <f>AVERAGE(I332:I337)</f>
        <v>0</v>
      </c>
      <c r="J339" s="507">
        <f>AVERAGE(J332:J337)</f>
        <v>0</v>
      </c>
      <c r="L339" s="504" t="s">
        <v>522</v>
      </c>
      <c r="M339" s="507">
        <f t="shared" si="1356"/>
        <v>0</v>
      </c>
      <c r="N339" s="507">
        <f t="shared" ref="N339:S339" si="1381">AVERAGE(N332:N337)</f>
        <v>0</v>
      </c>
      <c r="O339" s="507">
        <f t="shared" si="1381"/>
        <v>0</v>
      </c>
      <c r="P339" s="507">
        <f t="shared" si="1381"/>
        <v>0</v>
      </c>
      <c r="Q339" s="507">
        <f t="shared" si="1381"/>
        <v>0</v>
      </c>
      <c r="R339" s="507">
        <f t="shared" si="1381"/>
        <v>0</v>
      </c>
      <c r="S339" s="507">
        <f t="shared" si="1381"/>
        <v>0</v>
      </c>
      <c r="T339" s="507">
        <f>AVERAGE(T332:T337)</f>
        <v>0</v>
      </c>
      <c r="U339" s="507">
        <f>AVERAGE(U332:U337)</f>
        <v>0</v>
      </c>
      <c r="W339" s="504" t="s">
        <v>522</v>
      </c>
      <c r="X339" s="507">
        <f t="shared" si="1358"/>
        <v>0</v>
      </c>
      <c r="Y339" s="507">
        <f t="shared" ref="Y339:AD339" si="1382">AVERAGE(Y332:Y337)</f>
        <v>0</v>
      </c>
      <c r="Z339" s="507">
        <f t="shared" si="1382"/>
        <v>0</v>
      </c>
      <c r="AA339" s="507">
        <f t="shared" si="1382"/>
        <v>0</v>
      </c>
      <c r="AB339" s="507">
        <f t="shared" si="1382"/>
        <v>0</v>
      </c>
      <c r="AC339" s="507">
        <f t="shared" si="1382"/>
        <v>0</v>
      </c>
      <c r="AD339" s="507">
        <f t="shared" si="1382"/>
        <v>0</v>
      </c>
      <c r="AE339" s="507">
        <f>AVERAGE(AE332:AE337)</f>
        <v>0</v>
      </c>
      <c r="AF339" s="507">
        <f>AVERAGE(AF332:AF337)</f>
        <v>0</v>
      </c>
      <c r="AH339" s="504" t="s">
        <v>522</v>
      </c>
      <c r="AI339" s="507">
        <f t="shared" si="1360"/>
        <v>0</v>
      </c>
      <c r="AJ339" s="507">
        <f t="shared" ref="AJ339:AO339" si="1383">AVERAGE(AJ332:AJ337)</f>
        <v>0</v>
      </c>
      <c r="AK339" s="507">
        <f t="shared" si="1383"/>
        <v>0</v>
      </c>
      <c r="AL339" s="507">
        <f t="shared" si="1383"/>
        <v>0</v>
      </c>
      <c r="AM339" s="507">
        <f t="shared" si="1383"/>
        <v>0</v>
      </c>
      <c r="AN339" s="507">
        <f t="shared" si="1383"/>
        <v>0</v>
      </c>
      <c r="AO339" s="507">
        <f t="shared" si="1383"/>
        <v>0</v>
      </c>
      <c r="AP339" s="507">
        <f>AVERAGE(AP332:AP337)</f>
        <v>0</v>
      </c>
      <c r="AQ339" s="507">
        <f>AVERAGE(AQ332:AQ337)</f>
        <v>0</v>
      </c>
      <c r="AS339" s="504" t="s">
        <v>522</v>
      </c>
      <c r="AT339" s="507">
        <f t="shared" si="1362"/>
        <v>0</v>
      </c>
      <c r="AU339" s="507">
        <f t="shared" ref="AU339:AZ339" si="1384">AVERAGE(AU332:AU337)</f>
        <v>0</v>
      </c>
      <c r="AV339" s="507">
        <f t="shared" si="1384"/>
        <v>0</v>
      </c>
      <c r="AW339" s="507">
        <f t="shared" si="1384"/>
        <v>0</v>
      </c>
      <c r="AX339" s="507">
        <f t="shared" si="1384"/>
        <v>0</v>
      </c>
      <c r="AY339" s="507">
        <f t="shared" si="1384"/>
        <v>0</v>
      </c>
      <c r="AZ339" s="507">
        <f t="shared" si="1384"/>
        <v>0</v>
      </c>
      <c r="BA339" s="507">
        <f>AVERAGE(BA332:BA337)</f>
        <v>0</v>
      </c>
      <c r="BB339" s="507">
        <f>AVERAGE(BB332:BB337)</f>
        <v>0</v>
      </c>
      <c r="BD339" s="504" t="s">
        <v>522</v>
      </c>
      <c r="BE339" s="507">
        <f t="shared" si="1364"/>
        <v>0</v>
      </c>
      <c r="BF339" s="507">
        <f t="shared" ref="BF339:BK339" si="1385">AVERAGE(BF332:BF337)</f>
        <v>0</v>
      </c>
      <c r="BG339" s="507">
        <f t="shared" si="1385"/>
        <v>0</v>
      </c>
      <c r="BH339" s="507">
        <f t="shared" si="1385"/>
        <v>0</v>
      </c>
      <c r="BI339" s="507">
        <f t="shared" si="1385"/>
        <v>0</v>
      </c>
      <c r="BJ339" s="507">
        <f t="shared" si="1385"/>
        <v>0</v>
      </c>
      <c r="BK339" s="507">
        <f t="shared" si="1385"/>
        <v>0</v>
      </c>
      <c r="BL339" s="507">
        <f>AVERAGE(BL332:BL337)</f>
        <v>0</v>
      </c>
      <c r="BM339" s="507">
        <f>AVERAGE(BM332:BM337)</f>
        <v>0</v>
      </c>
      <c r="BO339" s="504" t="s">
        <v>522</v>
      </c>
      <c r="BP339" s="507">
        <f t="shared" si="1366"/>
        <v>0</v>
      </c>
      <c r="BQ339" s="507">
        <f t="shared" ref="BQ339:BV339" si="1386">AVERAGE(BQ332:BQ337)</f>
        <v>0</v>
      </c>
      <c r="BR339" s="507">
        <f t="shared" si="1386"/>
        <v>0</v>
      </c>
      <c r="BS339" s="507">
        <f t="shared" si="1386"/>
        <v>0</v>
      </c>
      <c r="BT339" s="507">
        <f t="shared" si="1386"/>
        <v>0</v>
      </c>
      <c r="BU339" s="507">
        <f t="shared" si="1386"/>
        <v>0</v>
      </c>
      <c r="BV339" s="507">
        <f t="shared" si="1386"/>
        <v>0</v>
      </c>
      <c r="BW339" s="507">
        <f>AVERAGE(BW332:BW337)</f>
        <v>0</v>
      </c>
      <c r="BX339" s="507">
        <f>AVERAGE(BX332:BX337)</f>
        <v>0</v>
      </c>
      <c r="BZ339" s="504" t="s">
        <v>522</v>
      </c>
      <c r="CA339" s="507">
        <f t="shared" si="1368"/>
        <v>0</v>
      </c>
      <c r="CB339" s="507">
        <f t="shared" ref="CB339:CG339" si="1387">AVERAGE(CB332:CB337)</f>
        <v>0</v>
      </c>
      <c r="CC339" s="507">
        <f t="shared" si="1387"/>
        <v>0</v>
      </c>
      <c r="CD339" s="507">
        <f t="shared" si="1387"/>
        <v>0</v>
      </c>
      <c r="CE339" s="507">
        <f t="shared" si="1387"/>
        <v>0</v>
      </c>
      <c r="CF339" s="507">
        <f t="shared" si="1387"/>
        <v>0</v>
      </c>
      <c r="CG339" s="507">
        <f t="shared" si="1387"/>
        <v>0</v>
      </c>
      <c r="CH339" s="507">
        <f>AVERAGE(CH332:CH337)</f>
        <v>0</v>
      </c>
      <c r="CI339" s="507">
        <f>AVERAGE(CI332:CI337)</f>
        <v>0</v>
      </c>
      <c r="CK339" s="504" t="s">
        <v>522</v>
      </c>
      <c r="CL339" s="507">
        <f t="shared" si="1370"/>
        <v>0</v>
      </c>
      <c r="CM339" s="507">
        <f t="shared" ref="CM339:CR339" si="1388">AVERAGE(CM332:CM337)</f>
        <v>0</v>
      </c>
      <c r="CN339" s="507">
        <f t="shared" si="1388"/>
        <v>0</v>
      </c>
      <c r="CO339" s="507">
        <f t="shared" si="1388"/>
        <v>0</v>
      </c>
      <c r="CP339" s="507">
        <f t="shared" si="1388"/>
        <v>0</v>
      </c>
      <c r="CQ339" s="507">
        <f t="shared" si="1388"/>
        <v>0</v>
      </c>
      <c r="CR339" s="507">
        <f t="shared" si="1388"/>
        <v>0</v>
      </c>
      <c r="CS339" s="507">
        <f>AVERAGE(CS332:CS337)</f>
        <v>0</v>
      </c>
      <c r="CT339" s="507">
        <f>AVERAGE(CT332:CT337)</f>
        <v>0</v>
      </c>
      <c r="CV339" s="504" t="s">
        <v>522</v>
      </c>
      <c r="CW339" s="507">
        <f t="shared" si="1372"/>
        <v>0</v>
      </c>
      <c r="CX339" s="507">
        <f t="shared" ref="CX339:DC339" si="1389">AVERAGE(CX332:CX337)</f>
        <v>0</v>
      </c>
      <c r="CY339" s="507">
        <f t="shared" si="1389"/>
        <v>0</v>
      </c>
      <c r="CZ339" s="507">
        <f t="shared" si="1389"/>
        <v>0</v>
      </c>
      <c r="DA339" s="507">
        <f t="shared" si="1389"/>
        <v>0</v>
      </c>
      <c r="DB339" s="507">
        <f t="shared" si="1389"/>
        <v>0</v>
      </c>
      <c r="DC339" s="507">
        <f t="shared" si="1389"/>
        <v>0</v>
      </c>
      <c r="DD339" s="507">
        <f>AVERAGE(DD332:DD337)</f>
        <v>0</v>
      </c>
      <c r="DE339" s="507">
        <f>AVERAGE(DE332:DE337)</f>
        <v>0</v>
      </c>
      <c r="DG339" s="504" t="s">
        <v>522</v>
      </c>
      <c r="DH339" s="507">
        <f t="shared" si="1374"/>
        <v>0</v>
      </c>
      <c r="DI339" s="507">
        <f t="shared" ref="DI339:DN339" si="1390">AVERAGE(DI332:DI337)</f>
        <v>0</v>
      </c>
      <c r="DJ339" s="507">
        <f t="shared" si="1390"/>
        <v>0</v>
      </c>
      <c r="DK339" s="507">
        <f t="shared" si="1390"/>
        <v>0</v>
      </c>
      <c r="DL339" s="507">
        <f t="shared" si="1390"/>
        <v>0</v>
      </c>
      <c r="DM339" s="507">
        <f t="shared" si="1390"/>
        <v>0</v>
      </c>
      <c r="DN339" s="507">
        <f t="shared" si="1390"/>
        <v>0</v>
      </c>
      <c r="DO339" s="507">
        <f>AVERAGE(DO332:DO337)</f>
        <v>0</v>
      </c>
      <c r="DP339" s="507">
        <f>AVERAGE(DP332:DP337)</f>
        <v>0</v>
      </c>
      <c r="DR339" s="504" t="s">
        <v>522</v>
      </c>
      <c r="DS339" s="507">
        <f t="shared" si="1376"/>
        <v>0</v>
      </c>
      <c r="DT339" s="507">
        <f t="shared" ref="DT339:DY339" si="1391">AVERAGE(DT332:DT337)</f>
        <v>0</v>
      </c>
      <c r="DU339" s="507">
        <f t="shared" si="1391"/>
        <v>0</v>
      </c>
      <c r="DV339" s="507">
        <f t="shared" si="1391"/>
        <v>0</v>
      </c>
      <c r="DW339" s="507">
        <f t="shared" si="1391"/>
        <v>0</v>
      </c>
      <c r="DX339" s="507">
        <f t="shared" si="1391"/>
        <v>0</v>
      </c>
      <c r="DY339" s="507">
        <f t="shared" si="1391"/>
        <v>0</v>
      </c>
      <c r="DZ339" s="507">
        <f>AVERAGE(DZ332:DZ337)</f>
        <v>0</v>
      </c>
      <c r="EA339" s="507">
        <f>AVERAGE(EA332:EA337)</f>
        <v>0</v>
      </c>
      <c r="EC339" s="504" t="s">
        <v>522</v>
      </c>
      <c r="ED339" s="507">
        <f t="shared" si="1378"/>
        <v>0</v>
      </c>
      <c r="EE339" s="507">
        <f t="shared" ref="EE339:EJ339" si="1392">AVERAGE(EE332:EE337)</f>
        <v>0</v>
      </c>
      <c r="EF339" s="507">
        <f t="shared" si="1392"/>
        <v>0</v>
      </c>
      <c r="EG339" s="507">
        <f t="shared" si="1392"/>
        <v>0</v>
      </c>
      <c r="EH339" s="507">
        <f t="shared" si="1392"/>
        <v>0</v>
      </c>
      <c r="EI339" s="507">
        <f t="shared" si="1392"/>
        <v>0</v>
      </c>
      <c r="EJ339" s="507">
        <f t="shared" si="1392"/>
        <v>0</v>
      </c>
      <c r="EK339" s="507">
        <f>AVERAGE(EK332:EK337)</f>
        <v>0</v>
      </c>
      <c r="EL339" s="507">
        <f>AVERAGE(EL332:EL337)</f>
        <v>0</v>
      </c>
    </row>
    <row r="340" spans="1:142" x14ac:dyDescent="0.2">
      <c r="A340" s="504" t="s">
        <v>523</v>
      </c>
      <c r="B340" s="507">
        <f t="shared" si="1354"/>
        <v>0</v>
      </c>
      <c r="C340" s="507">
        <f t="shared" ref="C340:H340" si="1393">AVERAGE(C326:C337)</f>
        <v>0</v>
      </c>
      <c r="D340" s="507">
        <f t="shared" si="1393"/>
        <v>0</v>
      </c>
      <c r="E340" s="507">
        <f t="shared" si="1393"/>
        <v>0</v>
      </c>
      <c r="F340" s="507">
        <f t="shared" si="1393"/>
        <v>0</v>
      </c>
      <c r="G340" s="507">
        <f t="shared" si="1393"/>
        <v>0</v>
      </c>
      <c r="H340" s="507">
        <f t="shared" si="1393"/>
        <v>0</v>
      </c>
      <c r="I340" s="507">
        <f>AVERAGE(I326:I337)</f>
        <v>0</v>
      </c>
      <c r="J340" s="507">
        <f>AVERAGE(J326:J337)</f>
        <v>0</v>
      </c>
      <c r="L340" s="504" t="s">
        <v>523</v>
      </c>
      <c r="M340" s="507">
        <f t="shared" si="1356"/>
        <v>0</v>
      </c>
      <c r="N340" s="507">
        <f t="shared" ref="N340:S340" si="1394">AVERAGE(N326:N337)</f>
        <v>0</v>
      </c>
      <c r="O340" s="507">
        <f t="shared" si="1394"/>
        <v>0</v>
      </c>
      <c r="P340" s="507">
        <f t="shared" si="1394"/>
        <v>0</v>
      </c>
      <c r="Q340" s="507">
        <f t="shared" si="1394"/>
        <v>0</v>
      </c>
      <c r="R340" s="507">
        <f t="shared" si="1394"/>
        <v>0</v>
      </c>
      <c r="S340" s="507">
        <f t="shared" si="1394"/>
        <v>0</v>
      </c>
      <c r="T340" s="507">
        <f>AVERAGE(T326:T337)</f>
        <v>0</v>
      </c>
      <c r="U340" s="507">
        <f>AVERAGE(U326:U337)</f>
        <v>0</v>
      </c>
      <c r="W340" s="504" t="s">
        <v>523</v>
      </c>
      <c r="X340" s="507">
        <f t="shared" si="1358"/>
        <v>0</v>
      </c>
      <c r="Y340" s="507">
        <f t="shared" ref="Y340:AD340" si="1395">AVERAGE(Y326:Y337)</f>
        <v>0</v>
      </c>
      <c r="Z340" s="507">
        <f t="shared" si="1395"/>
        <v>0</v>
      </c>
      <c r="AA340" s="507">
        <f t="shared" si="1395"/>
        <v>0</v>
      </c>
      <c r="AB340" s="507">
        <f t="shared" si="1395"/>
        <v>0</v>
      </c>
      <c r="AC340" s="507">
        <f t="shared" si="1395"/>
        <v>0</v>
      </c>
      <c r="AD340" s="507">
        <f t="shared" si="1395"/>
        <v>0</v>
      </c>
      <c r="AE340" s="507">
        <f>AVERAGE(AE326:AE337)</f>
        <v>0</v>
      </c>
      <c r="AF340" s="507">
        <f>AVERAGE(AF326:AF337)</f>
        <v>0</v>
      </c>
      <c r="AH340" s="504" t="s">
        <v>523</v>
      </c>
      <c r="AI340" s="507">
        <f t="shared" si="1360"/>
        <v>0</v>
      </c>
      <c r="AJ340" s="507">
        <f t="shared" ref="AJ340:AO340" si="1396">AVERAGE(AJ326:AJ337)</f>
        <v>0</v>
      </c>
      <c r="AK340" s="507">
        <f t="shared" si="1396"/>
        <v>0</v>
      </c>
      <c r="AL340" s="507">
        <f t="shared" si="1396"/>
        <v>0</v>
      </c>
      <c r="AM340" s="507">
        <f t="shared" si="1396"/>
        <v>0</v>
      </c>
      <c r="AN340" s="507">
        <f t="shared" si="1396"/>
        <v>0</v>
      </c>
      <c r="AO340" s="507">
        <f t="shared" si="1396"/>
        <v>0</v>
      </c>
      <c r="AP340" s="507">
        <f>AVERAGE(AP326:AP337)</f>
        <v>0</v>
      </c>
      <c r="AQ340" s="507">
        <f>AVERAGE(AQ326:AQ337)</f>
        <v>0</v>
      </c>
      <c r="AS340" s="504" t="s">
        <v>523</v>
      </c>
      <c r="AT340" s="507">
        <f t="shared" si="1362"/>
        <v>0</v>
      </c>
      <c r="AU340" s="507">
        <f t="shared" ref="AU340:AZ340" si="1397">AVERAGE(AU326:AU337)</f>
        <v>0</v>
      </c>
      <c r="AV340" s="507">
        <f t="shared" si="1397"/>
        <v>0</v>
      </c>
      <c r="AW340" s="507">
        <f t="shared" si="1397"/>
        <v>0</v>
      </c>
      <c r="AX340" s="507">
        <f t="shared" si="1397"/>
        <v>0</v>
      </c>
      <c r="AY340" s="507">
        <f t="shared" si="1397"/>
        <v>0</v>
      </c>
      <c r="AZ340" s="507">
        <f t="shared" si="1397"/>
        <v>0</v>
      </c>
      <c r="BA340" s="507">
        <f>AVERAGE(BA326:BA337)</f>
        <v>0</v>
      </c>
      <c r="BB340" s="507">
        <f>AVERAGE(BB326:BB337)</f>
        <v>0</v>
      </c>
      <c r="BD340" s="504" t="s">
        <v>523</v>
      </c>
      <c r="BE340" s="507">
        <f t="shared" si="1364"/>
        <v>0</v>
      </c>
      <c r="BF340" s="507">
        <f t="shared" ref="BF340:BK340" si="1398">AVERAGE(BF326:BF337)</f>
        <v>0</v>
      </c>
      <c r="BG340" s="507">
        <f t="shared" si="1398"/>
        <v>0</v>
      </c>
      <c r="BH340" s="507">
        <f t="shared" si="1398"/>
        <v>0</v>
      </c>
      <c r="BI340" s="507">
        <f t="shared" si="1398"/>
        <v>0</v>
      </c>
      <c r="BJ340" s="507">
        <f t="shared" si="1398"/>
        <v>0</v>
      </c>
      <c r="BK340" s="507">
        <f t="shared" si="1398"/>
        <v>0</v>
      </c>
      <c r="BL340" s="507">
        <f>AVERAGE(BL326:BL337)</f>
        <v>0</v>
      </c>
      <c r="BM340" s="507">
        <f>AVERAGE(BM326:BM337)</f>
        <v>0</v>
      </c>
      <c r="BO340" s="504" t="s">
        <v>523</v>
      </c>
      <c r="BP340" s="507">
        <f t="shared" si="1366"/>
        <v>0</v>
      </c>
      <c r="BQ340" s="507">
        <f t="shared" ref="BQ340:BV340" si="1399">AVERAGE(BQ326:BQ337)</f>
        <v>0</v>
      </c>
      <c r="BR340" s="507">
        <f t="shared" si="1399"/>
        <v>0</v>
      </c>
      <c r="BS340" s="507">
        <f t="shared" si="1399"/>
        <v>0</v>
      </c>
      <c r="BT340" s="507">
        <f t="shared" si="1399"/>
        <v>0</v>
      </c>
      <c r="BU340" s="507">
        <f t="shared" si="1399"/>
        <v>0</v>
      </c>
      <c r="BV340" s="507">
        <f t="shared" si="1399"/>
        <v>0</v>
      </c>
      <c r="BW340" s="507">
        <f>AVERAGE(BW326:BW337)</f>
        <v>0</v>
      </c>
      <c r="BX340" s="507">
        <f>AVERAGE(BX326:BX337)</f>
        <v>0</v>
      </c>
      <c r="BZ340" s="504" t="s">
        <v>523</v>
      </c>
      <c r="CA340" s="507">
        <f t="shared" si="1368"/>
        <v>0</v>
      </c>
      <c r="CB340" s="507">
        <f t="shared" ref="CB340:CG340" si="1400">AVERAGE(CB326:CB337)</f>
        <v>0</v>
      </c>
      <c r="CC340" s="507">
        <f t="shared" si="1400"/>
        <v>0</v>
      </c>
      <c r="CD340" s="507">
        <f t="shared" si="1400"/>
        <v>0</v>
      </c>
      <c r="CE340" s="507">
        <f t="shared" si="1400"/>
        <v>0</v>
      </c>
      <c r="CF340" s="507">
        <f t="shared" si="1400"/>
        <v>0</v>
      </c>
      <c r="CG340" s="507">
        <f t="shared" si="1400"/>
        <v>0</v>
      </c>
      <c r="CH340" s="507">
        <f>AVERAGE(CH326:CH337)</f>
        <v>0</v>
      </c>
      <c r="CI340" s="507">
        <f>AVERAGE(CI326:CI337)</f>
        <v>0</v>
      </c>
      <c r="CK340" s="504" t="s">
        <v>523</v>
      </c>
      <c r="CL340" s="507">
        <f t="shared" si="1370"/>
        <v>0</v>
      </c>
      <c r="CM340" s="507">
        <f t="shared" ref="CM340:CR340" si="1401">AVERAGE(CM326:CM337)</f>
        <v>0</v>
      </c>
      <c r="CN340" s="507">
        <f t="shared" si="1401"/>
        <v>0</v>
      </c>
      <c r="CO340" s="507">
        <f t="shared" si="1401"/>
        <v>0</v>
      </c>
      <c r="CP340" s="507">
        <f t="shared" si="1401"/>
        <v>0</v>
      </c>
      <c r="CQ340" s="507">
        <f t="shared" si="1401"/>
        <v>0</v>
      </c>
      <c r="CR340" s="507">
        <f t="shared" si="1401"/>
        <v>0</v>
      </c>
      <c r="CS340" s="507">
        <f>AVERAGE(CS326:CS337)</f>
        <v>0</v>
      </c>
      <c r="CT340" s="507">
        <f>AVERAGE(CT326:CT337)</f>
        <v>0</v>
      </c>
      <c r="CV340" s="504" t="s">
        <v>523</v>
      </c>
      <c r="CW340" s="507">
        <f t="shared" si="1372"/>
        <v>0</v>
      </c>
      <c r="CX340" s="507">
        <f t="shared" ref="CX340:DC340" si="1402">AVERAGE(CX326:CX337)</f>
        <v>0</v>
      </c>
      <c r="CY340" s="507">
        <f t="shared" si="1402"/>
        <v>0</v>
      </c>
      <c r="CZ340" s="507">
        <f t="shared" si="1402"/>
        <v>0</v>
      </c>
      <c r="DA340" s="507">
        <f t="shared" si="1402"/>
        <v>0</v>
      </c>
      <c r="DB340" s="507">
        <f t="shared" si="1402"/>
        <v>0</v>
      </c>
      <c r="DC340" s="507">
        <f t="shared" si="1402"/>
        <v>0</v>
      </c>
      <c r="DD340" s="507">
        <f>AVERAGE(DD326:DD337)</f>
        <v>0</v>
      </c>
      <c r="DE340" s="507">
        <f>AVERAGE(DE326:DE337)</f>
        <v>0</v>
      </c>
      <c r="DG340" s="504" t="s">
        <v>523</v>
      </c>
      <c r="DH340" s="507">
        <f t="shared" si="1374"/>
        <v>0</v>
      </c>
      <c r="DI340" s="507">
        <f t="shared" ref="DI340:DN340" si="1403">AVERAGE(DI326:DI337)</f>
        <v>0</v>
      </c>
      <c r="DJ340" s="507">
        <f t="shared" si="1403"/>
        <v>0</v>
      </c>
      <c r="DK340" s="507">
        <f t="shared" si="1403"/>
        <v>0</v>
      </c>
      <c r="DL340" s="507">
        <f t="shared" si="1403"/>
        <v>0</v>
      </c>
      <c r="DM340" s="507">
        <f t="shared" si="1403"/>
        <v>0</v>
      </c>
      <c r="DN340" s="507">
        <f t="shared" si="1403"/>
        <v>0</v>
      </c>
      <c r="DO340" s="507">
        <f>AVERAGE(DO326:DO337)</f>
        <v>0</v>
      </c>
      <c r="DP340" s="507">
        <f>AVERAGE(DP326:DP337)</f>
        <v>0</v>
      </c>
      <c r="DR340" s="504" t="s">
        <v>523</v>
      </c>
      <c r="DS340" s="507">
        <f t="shared" si="1376"/>
        <v>0</v>
      </c>
      <c r="DT340" s="507">
        <f t="shared" ref="DT340:DY340" si="1404">AVERAGE(DT326:DT337)</f>
        <v>0</v>
      </c>
      <c r="DU340" s="507">
        <f t="shared" si="1404"/>
        <v>0</v>
      </c>
      <c r="DV340" s="507">
        <f t="shared" si="1404"/>
        <v>0</v>
      </c>
      <c r="DW340" s="507">
        <f t="shared" si="1404"/>
        <v>0</v>
      </c>
      <c r="DX340" s="507">
        <f t="shared" si="1404"/>
        <v>0</v>
      </c>
      <c r="DY340" s="507">
        <f t="shared" si="1404"/>
        <v>0</v>
      </c>
      <c r="DZ340" s="507">
        <f>AVERAGE(DZ326:DZ337)</f>
        <v>0</v>
      </c>
      <c r="EA340" s="507">
        <f>AVERAGE(EA326:EA337)</f>
        <v>0</v>
      </c>
      <c r="EC340" s="504" t="s">
        <v>523</v>
      </c>
      <c r="ED340" s="507">
        <f t="shared" si="1378"/>
        <v>0</v>
      </c>
      <c r="EE340" s="507">
        <f t="shared" ref="EE340:EJ340" si="1405">AVERAGE(EE326:EE337)</f>
        <v>0</v>
      </c>
      <c r="EF340" s="507">
        <f t="shared" si="1405"/>
        <v>0</v>
      </c>
      <c r="EG340" s="507">
        <f t="shared" si="1405"/>
        <v>0</v>
      </c>
      <c r="EH340" s="507">
        <f t="shared" si="1405"/>
        <v>0</v>
      </c>
      <c r="EI340" s="507">
        <f t="shared" si="1405"/>
        <v>0</v>
      </c>
      <c r="EJ340" s="507">
        <f t="shared" si="1405"/>
        <v>0</v>
      </c>
      <c r="EK340" s="507">
        <f>AVERAGE(EK326:EK337)</f>
        <v>0</v>
      </c>
      <c r="EL340" s="507">
        <f>AVERAGE(EL326:EL337)</f>
        <v>0</v>
      </c>
    </row>
    <row r="341" spans="1:142" x14ac:dyDescent="0.2">
      <c r="A341" s="504" t="s">
        <v>524</v>
      </c>
      <c r="B341" s="507">
        <f t="shared" si="1354"/>
        <v>0</v>
      </c>
      <c r="C341" s="507">
        <f t="shared" ref="C341:H341" si="1406">AVERAGE(C323:C325)</f>
        <v>0</v>
      </c>
      <c r="D341" s="507">
        <f t="shared" si="1406"/>
        <v>0</v>
      </c>
      <c r="E341" s="507">
        <f t="shared" si="1406"/>
        <v>0</v>
      </c>
      <c r="F341" s="507">
        <f t="shared" si="1406"/>
        <v>0</v>
      </c>
      <c r="G341" s="507">
        <f t="shared" si="1406"/>
        <v>0</v>
      </c>
      <c r="H341" s="507">
        <f t="shared" si="1406"/>
        <v>0</v>
      </c>
      <c r="I341" s="507">
        <f>AVERAGE(I323:I325)</f>
        <v>0</v>
      </c>
      <c r="J341" s="507">
        <f>AVERAGE(J323:J325)</f>
        <v>0</v>
      </c>
      <c r="L341" s="504" t="s">
        <v>524</v>
      </c>
      <c r="M341" s="507">
        <f t="shared" si="1356"/>
        <v>0</v>
      </c>
      <c r="N341" s="507">
        <f t="shared" ref="N341:S341" si="1407">AVERAGE(N323:N325)</f>
        <v>0</v>
      </c>
      <c r="O341" s="507">
        <f t="shared" si="1407"/>
        <v>0</v>
      </c>
      <c r="P341" s="507">
        <f t="shared" si="1407"/>
        <v>0</v>
      </c>
      <c r="Q341" s="507">
        <f t="shared" si="1407"/>
        <v>0</v>
      </c>
      <c r="R341" s="507">
        <f t="shared" si="1407"/>
        <v>0</v>
      </c>
      <c r="S341" s="507">
        <f t="shared" si="1407"/>
        <v>0</v>
      </c>
      <c r="T341" s="507">
        <f>AVERAGE(T323:T325)</f>
        <v>0</v>
      </c>
      <c r="U341" s="507">
        <f>AVERAGE(U323:U325)</f>
        <v>0</v>
      </c>
      <c r="W341" s="504" t="s">
        <v>524</v>
      </c>
      <c r="X341" s="507">
        <f t="shared" si="1358"/>
        <v>0</v>
      </c>
      <c r="Y341" s="507">
        <f t="shared" ref="Y341:AD341" si="1408">AVERAGE(Y323:Y325)</f>
        <v>0</v>
      </c>
      <c r="Z341" s="507">
        <f t="shared" si="1408"/>
        <v>0</v>
      </c>
      <c r="AA341" s="507">
        <f t="shared" si="1408"/>
        <v>0</v>
      </c>
      <c r="AB341" s="507">
        <f t="shared" si="1408"/>
        <v>0</v>
      </c>
      <c r="AC341" s="507">
        <f t="shared" si="1408"/>
        <v>0</v>
      </c>
      <c r="AD341" s="507">
        <f t="shared" si="1408"/>
        <v>0</v>
      </c>
      <c r="AE341" s="507">
        <f>AVERAGE(AE323:AE325)</f>
        <v>0</v>
      </c>
      <c r="AF341" s="507">
        <f>AVERAGE(AF323:AF325)</f>
        <v>0</v>
      </c>
      <c r="AH341" s="504" t="s">
        <v>524</v>
      </c>
      <c r="AI341" s="507">
        <f t="shared" si="1360"/>
        <v>0</v>
      </c>
      <c r="AJ341" s="507">
        <f t="shared" ref="AJ341:AO341" si="1409">AVERAGE(AJ323:AJ325)</f>
        <v>0</v>
      </c>
      <c r="AK341" s="507">
        <f t="shared" si="1409"/>
        <v>0</v>
      </c>
      <c r="AL341" s="507">
        <f t="shared" si="1409"/>
        <v>0</v>
      </c>
      <c r="AM341" s="507">
        <f t="shared" si="1409"/>
        <v>0</v>
      </c>
      <c r="AN341" s="507">
        <f t="shared" si="1409"/>
        <v>0</v>
      </c>
      <c r="AO341" s="507">
        <f t="shared" si="1409"/>
        <v>0</v>
      </c>
      <c r="AP341" s="507">
        <f>AVERAGE(AP323:AP325)</f>
        <v>0</v>
      </c>
      <c r="AQ341" s="507">
        <f>AVERAGE(AQ323:AQ325)</f>
        <v>0</v>
      </c>
      <c r="AS341" s="504" t="s">
        <v>524</v>
      </c>
      <c r="AT341" s="507">
        <f t="shared" si="1362"/>
        <v>0</v>
      </c>
      <c r="AU341" s="507">
        <f t="shared" ref="AU341:AZ341" si="1410">AVERAGE(AU323:AU325)</f>
        <v>0</v>
      </c>
      <c r="AV341" s="507">
        <f t="shared" si="1410"/>
        <v>0</v>
      </c>
      <c r="AW341" s="507">
        <f t="shared" si="1410"/>
        <v>0</v>
      </c>
      <c r="AX341" s="507">
        <f t="shared" si="1410"/>
        <v>0</v>
      </c>
      <c r="AY341" s="507">
        <f t="shared" si="1410"/>
        <v>0</v>
      </c>
      <c r="AZ341" s="507">
        <f t="shared" si="1410"/>
        <v>0</v>
      </c>
      <c r="BA341" s="507">
        <f>AVERAGE(BA323:BA325)</f>
        <v>0</v>
      </c>
      <c r="BB341" s="507">
        <f>AVERAGE(BB323:BB325)</f>
        <v>0</v>
      </c>
      <c r="BD341" s="504" t="s">
        <v>524</v>
      </c>
      <c r="BE341" s="507">
        <f t="shared" si="1364"/>
        <v>0</v>
      </c>
      <c r="BF341" s="507">
        <f t="shared" ref="BF341:BK341" si="1411">AVERAGE(BF323:BF325)</f>
        <v>0</v>
      </c>
      <c r="BG341" s="507">
        <f t="shared" si="1411"/>
        <v>0</v>
      </c>
      <c r="BH341" s="507">
        <f t="shared" si="1411"/>
        <v>0</v>
      </c>
      <c r="BI341" s="507">
        <f t="shared" si="1411"/>
        <v>0</v>
      </c>
      <c r="BJ341" s="507">
        <f t="shared" si="1411"/>
        <v>0</v>
      </c>
      <c r="BK341" s="507">
        <f t="shared" si="1411"/>
        <v>0</v>
      </c>
      <c r="BL341" s="507">
        <f>AVERAGE(BL323:BL325)</f>
        <v>0</v>
      </c>
      <c r="BM341" s="507">
        <f>AVERAGE(BM323:BM325)</f>
        <v>0</v>
      </c>
      <c r="BO341" s="504" t="s">
        <v>524</v>
      </c>
      <c r="BP341" s="507">
        <f t="shared" si="1366"/>
        <v>0</v>
      </c>
      <c r="BQ341" s="507">
        <f t="shared" ref="BQ341:BV341" si="1412">AVERAGE(BQ323:BQ325)</f>
        <v>0</v>
      </c>
      <c r="BR341" s="507">
        <f t="shared" si="1412"/>
        <v>0</v>
      </c>
      <c r="BS341" s="507">
        <f t="shared" si="1412"/>
        <v>0</v>
      </c>
      <c r="BT341" s="507">
        <f t="shared" si="1412"/>
        <v>0</v>
      </c>
      <c r="BU341" s="507">
        <f t="shared" si="1412"/>
        <v>0</v>
      </c>
      <c r="BV341" s="507">
        <f t="shared" si="1412"/>
        <v>0</v>
      </c>
      <c r="BW341" s="507">
        <f>AVERAGE(BW323:BW325)</f>
        <v>0</v>
      </c>
      <c r="BX341" s="507">
        <f>AVERAGE(BX323:BX325)</f>
        <v>0</v>
      </c>
      <c r="BZ341" s="504" t="s">
        <v>524</v>
      </c>
      <c r="CA341" s="507">
        <f t="shared" si="1368"/>
        <v>0</v>
      </c>
      <c r="CB341" s="507">
        <f t="shared" ref="CB341:CG341" si="1413">AVERAGE(CB323:CB325)</f>
        <v>0</v>
      </c>
      <c r="CC341" s="507">
        <f t="shared" si="1413"/>
        <v>0</v>
      </c>
      <c r="CD341" s="507">
        <f t="shared" si="1413"/>
        <v>0</v>
      </c>
      <c r="CE341" s="507">
        <f t="shared" si="1413"/>
        <v>0</v>
      </c>
      <c r="CF341" s="507">
        <f t="shared" si="1413"/>
        <v>0</v>
      </c>
      <c r="CG341" s="507">
        <f t="shared" si="1413"/>
        <v>0</v>
      </c>
      <c r="CH341" s="507">
        <f>AVERAGE(CH323:CH325)</f>
        <v>0</v>
      </c>
      <c r="CI341" s="507">
        <f>AVERAGE(CI323:CI325)</f>
        <v>0</v>
      </c>
      <c r="CK341" s="504" t="s">
        <v>524</v>
      </c>
      <c r="CL341" s="507">
        <f t="shared" si="1370"/>
        <v>0</v>
      </c>
      <c r="CM341" s="507">
        <f t="shared" ref="CM341:CR341" si="1414">AVERAGE(CM323:CM325)</f>
        <v>0</v>
      </c>
      <c r="CN341" s="507">
        <f t="shared" si="1414"/>
        <v>0</v>
      </c>
      <c r="CO341" s="507">
        <f t="shared" si="1414"/>
        <v>0</v>
      </c>
      <c r="CP341" s="507">
        <f t="shared" si="1414"/>
        <v>0</v>
      </c>
      <c r="CQ341" s="507">
        <f t="shared" si="1414"/>
        <v>0</v>
      </c>
      <c r="CR341" s="507">
        <f t="shared" si="1414"/>
        <v>0</v>
      </c>
      <c r="CS341" s="507">
        <f>AVERAGE(CS323:CS325)</f>
        <v>0</v>
      </c>
      <c r="CT341" s="507">
        <f>AVERAGE(CT323:CT325)</f>
        <v>0</v>
      </c>
      <c r="CV341" s="504" t="s">
        <v>524</v>
      </c>
      <c r="CW341" s="507">
        <f t="shared" si="1372"/>
        <v>0</v>
      </c>
      <c r="CX341" s="507">
        <f t="shared" ref="CX341:DC341" si="1415">AVERAGE(CX323:CX325)</f>
        <v>0</v>
      </c>
      <c r="CY341" s="507">
        <f t="shared" si="1415"/>
        <v>0</v>
      </c>
      <c r="CZ341" s="507">
        <f t="shared" si="1415"/>
        <v>0</v>
      </c>
      <c r="DA341" s="507">
        <f t="shared" si="1415"/>
        <v>0</v>
      </c>
      <c r="DB341" s="507">
        <f t="shared" si="1415"/>
        <v>0</v>
      </c>
      <c r="DC341" s="507">
        <f t="shared" si="1415"/>
        <v>0</v>
      </c>
      <c r="DD341" s="507">
        <f>AVERAGE(DD323:DD325)</f>
        <v>0</v>
      </c>
      <c r="DE341" s="507">
        <f>AVERAGE(DE323:DE325)</f>
        <v>0</v>
      </c>
      <c r="DG341" s="504" t="s">
        <v>524</v>
      </c>
      <c r="DH341" s="507">
        <f t="shared" si="1374"/>
        <v>0</v>
      </c>
      <c r="DI341" s="507">
        <f t="shared" ref="DI341:DN341" si="1416">AVERAGE(DI323:DI325)</f>
        <v>0</v>
      </c>
      <c r="DJ341" s="507">
        <f t="shared" si="1416"/>
        <v>0</v>
      </c>
      <c r="DK341" s="507">
        <f t="shared" si="1416"/>
        <v>0</v>
      </c>
      <c r="DL341" s="507">
        <f t="shared" si="1416"/>
        <v>0</v>
      </c>
      <c r="DM341" s="507">
        <f t="shared" si="1416"/>
        <v>0</v>
      </c>
      <c r="DN341" s="507">
        <f t="shared" si="1416"/>
        <v>0</v>
      </c>
      <c r="DO341" s="507">
        <f>AVERAGE(DO323:DO325)</f>
        <v>0</v>
      </c>
      <c r="DP341" s="507">
        <f>AVERAGE(DP323:DP325)</f>
        <v>0</v>
      </c>
      <c r="DR341" s="504" t="s">
        <v>524</v>
      </c>
      <c r="DS341" s="507">
        <f t="shared" si="1376"/>
        <v>0</v>
      </c>
      <c r="DT341" s="507">
        <f t="shared" ref="DT341:DY341" si="1417">AVERAGE(DT323:DT325)</f>
        <v>0</v>
      </c>
      <c r="DU341" s="507">
        <f t="shared" si="1417"/>
        <v>0</v>
      </c>
      <c r="DV341" s="507">
        <f t="shared" si="1417"/>
        <v>0</v>
      </c>
      <c r="DW341" s="507">
        <f t="shared" si="1417"/>
        <v>0</v>
      </c>
      <c r="DX341" s="507">
        <f t="shared" si="1417"/>
        <v>0</v>
      </c>
      <c r="DY341" s="507">
        <f t="shared" si="1417"/>
        <v>0</v>
      </c>
      <c r="DZ341" s="507">
        <f>AVERAGE(DZ323:DZ325)</f>
        <v>0</v>
      </c>
      <c r="EA341" s="507">
        <f>AVERAGE(EA323:EA325)</f>
        <v>0</v>
      </c>
      <c r="EC341" s="504" t="s">
        <v>524</v>
      </c>
      <c r="ED341" s="507">
        <f t="shared" si="1378"/>
        <v>0</v>
      </c>
      <c r="EE341" s="507">
        <f t="shared" ref="EE341:EJ341" si="1418">AVERAGE(EE323:EE325)</f>
        <v>0</v>
      </c>
      <c r="EF341" s="507">
        <f t="shared" si="1418"/>
        <v>0</v>
      </c>
      <c r="EG341" s="507">
        <f t="shared" si="1418"/>
        <v>0</v>
      </c>
      <c r="EH341" s="507">
        <f t="shared" si="1418"/>
        <v>0</v>
      </c>
      <c r="EI341" s="507">
        <f t="shared" si="1418"/>
        <v>0</v>
      </c>
      <c r="EJ341" s="507">
        <f t="shared" si="1418"/>
        <v>0</v>
      </c>
      <c r="EK341" s="507">
        <f>AVERAGE(EK323:EK325)</f>
        <v>0</v>
      </c>
      <c r="EL341" s="507">
        <f>AVERAGE(EL323:EL325)</f>
        <v>0</v>
      </c>
    </row>
    <row r="342" spans="1:142" x14ac:dyDescent="0.2">
      <c r="A342" s="504" t="s">
        <v>525</v>
      </c>
      <c r="B342" s="507">
        <f t="shared" si="1354"/>
        <v>0</v>
      </c>
      <c r="C342" s="507">
        <f t="shared" ref="C342:H342" si="1419">AVERAGE(C320:C325)</f>
        <v>0</v>
      </c>
      <c r="D342" s="507">
        <f t="shared" si="1419"/>
        <v>0</v>
      </c>
      <c r="E342" s="507">
        <f t="shared" si="1419"/>
        <v>0</v>
      </c>
      <c r="F342" s="507">
        <f t="shared" si="1419"/>
        <v>0</v>
      </c>
      <c r="G342" s="507">
        <f t="shared" si="1419"/>
        <v>0</v>
      </c>
      <c r="H342" s="507">
        <f t="shared" si="1419"/>
        <v>0</v>
      </c>
      <c r="I342" s="507">
        <f>AVERAGE(I320:I325)</f>
        <v>0</v>
      </c>
      <c r="J342" s="507">
        <f>AVERAGE(J320:J325)</f>
        <v>0</v>
      </c>
      <c r="L342" s="504" t="s">
        <v>525</v>
      </c>
      <c r="M342" s="507">
        <f t="shared" si="1356"/>
        <v>0</v>
      </c>
      <c r="N342" s="507">
        <f t="shared" ref="N342:S342" si="1420">AVERAGE(N320:N325)</f>
        <v>0</v>
      </c>
      <c r="O342" s="507">
        <f t="shared" si="1420"/>
        <v>0</v>
      </c>
      <c r="P342" s="507">
        <f t="shared" si="1420"/>
        <v>0</v>
      </c>
      <c r="Q342" s="507">
        <f t="shared" si="1420"/>
        <v>0</v>
      </c>
      <c r="R342" s="507">
        <f t="shared" si="1420"/>
        <v>0</v>
      </c>
      <c r="S342" s="507">
        <f t="shared" si="1420"/>
        <v>0</v>
      </c>
      <c r="T342" s="507">
        <f>AVERAGE(T320:T325)</f>
        <v>0</v>
      </c>
      <c r="U342" s="507">
        <f>AVERAGE(U320:U325)</f>
        <v>0</v>
      </c>
      <c r="W342" s="504" t="s">
        <v>525</v>
      </c>
      <c r="X342" s="507">
        <f t="shared" si="1358"/>
        <v>0</v>
      </c>
      <c r="Y342" s="507">
        <f t="shared" ref="Y342:AD342" si="1421">AVERAGE(Y320:Y325)</f>
        <v>0</v>
      </c>
      <c r="Z342" s="507">
        <f t="shared" si="1421"/>
        <v>0</v>
      </c>
      <c r="AA342" s="507">
        <f t="shared" si="1421"/>
        <v>0</v>
      </c>
      <c r="AB342" s="507">
        <f t="shared" si="1421"/>
        <v>0</v>
      </c>
      <c r="AC342" s="507">
        <f t="shared" si="1421"/>
        <v>0</v>
      </c>
      <c r="AD342" s="507">
        <f t="shared" si="1421"/>
        <v>0</v>
      </c>
      <c r="AE342" s="507">
        <f>AVERAGE(AE320:AE325)</f>
        <v>0</v>
      </c>
      <c r="AF342" s="507">
        <f>AVERAGE(AF320:AF325)</f>
        <v>0</v>
      </c>
      <c r="AH342" s="504" t="s">
        <v>525</v>
      </c>
      <c r="AI342" s="507">
        <f t="shared" si="1360"/>
        <v>0</v>
      </c>
      <c r="AJ342" s="507">
        <f t="shared" ref="AJ342:AO342" si="1422">AVERAGE(AJ320:AJ325)</f>
        <v>0</v>
      </c>
      <c r="AK342" s="507">
        <f t="shared" si="1422"/>
        <v>0</v>
      </c>
      <c r="AL342" s="507">
        <f t="shared" si="1422"/>
        <v>0</v>
      </c>
      <c r="AM342" s="507">
        <f t="shared" si="1422"/>
        <v>0</v>
      </c>
      <c r="AN342" s="507">
        <f t="shared" si="1422"/>
        <v>0</v>
      </c>
      <c r="AO342" s="507">
        <f t="shared" si="1422"/>
        <v>0</v>
      </c>
      <c r="AP342" s="507">
        <f>AVERAGE(AP320:AP325)</f>
        <v>0</v>
      </c>
      <c r="AQ342" s="507">
        <f>AVERAGE(AQ320:AQ325)</f>
        <v>0</v>
      </c>
      <c r="AS342" s="504" t="s">
        <v>525</v>
      </c>
      <c r="AT342" s="507">
        <f t="shared" si="1362"/>
        <v>0</v>
      </c>
      <c r="AU342" s="507">
        <f t="shared" ref="AU342:AZ342" si="1423">AVERAGE(AU320:AU325)</f>
        <v>0</v>
      </c>
      <c r="AV342" s="507">
        <f t="shared" si="1423"/>
        <v>0</v>
      </c>
      <c r="AW342" s="507">
        <f t="shared" si="1423"/>
        <v>0</v>
      </c>
      <c r="AX342" s="507">
        <f t="shared" si="1423"/>
        <v>0</v>
      </c>
      <c r="AY342" s="507">
        <f t="shared" si="1423"/>
        <v>0</v>
      </c>
      <c r="AZ342" s="507">
        <f t="shared" si="1423"/>
        <v>0</v>
      </c>
      <c r="BA342" s="507">
        <f>AVERAGE(BA320:BA325)</f>
        <v>0</v>
      </c>
      <c r="BB342" s="507">
        <f>AVERAGE(BB320:BB325)</f>
        <v>0</v>
      </c>
      <c r="BD342" s="504" t="s">
        <v>525</v>
      </c>
      <c r="BE342" s="507">
        <f t="shared" si="1364"/>
        <v>0</v>
      </c>
      <c r="BF342" s="507">
        <f t="shared" ref="BF342:BK342" si="1424">AVERAGE(BF320:BF325)</f>
        <v>0</v>
      </c>
      <c r="BG342" s="507">
        <f t="shared" si="1424"/>
        <v>0</v>
      </c>
      <c r="BH342" s="507">
        <f t="shared" si="1424"/>
        <v>0</v>
      </c>
      <c r="BI342" s="507">
        <f t="shared" si="1424"/>
        <v>0</v>
      </c>
      <c r="BJ342" s="507">
        <f t="shared" si="1424"/>
        <v>0</v>
      </c>
      <c r="BK342" s="507">
        <f t="shared" si="1424"/>
        <v>0</v>
      </c>
      <c r="BL342" s="507">
        <f>AVERAGE(BL320:BL325)</f>
        <v>0</v>
      </c>
      <c r="BM342" s="507">
        <f>AVERAGE(BM320:BM325)</f>
        <v>0</v>
      </c>
      <c r="BO342" s="504" t="s">
        <v>525</v>
      </c>
      <c r="BP342" s="507">
        <f t="shared" si="1366"/>
        <v>0</v>
      </c>
      <c r="BQ342" s="507">
        <f t="shared" ref="BQ342:BV342" si="1425">AVERAGE(BQ320:BQ325)</f>
        <v>0</v>
      </c>
      <c r="BR342" s="507">
        <f t="shared" si="1425"/>
        <v>0</v>
      </c>
      <c r="BS342" s="507">
        <f t="shared" si="1425"/>
        <v>0</v>
      </c>
      <c r="BT342" s="507">
        <f t="shared" si="1425"/>
        <v>0</v>
      </c>
      <c r="BU342" s="507">
        <f t="shared" si="1425"/>
        <v>0</v>
      </c>
      <c r="BV342" s="507">
        <f t="shared" si="1425"/>
        <v>0</v>
      </c>
      <c r="BW342" s="507">
        <f>AVERAGE(BW320:BW325)</f>
        <v>0</v>
      </c>
      <c r="BX342" s="507">
        <f>AVERAGE(BX320:BX325)</f>
        <v>0</v>
      </c>
      <c r="BZ342" s="504" t="s">
        <v>525</v>
      </c>
      <c r="CA342" s="507">
        <f t="shared" si="1368"/>
        <v>0</v>
      </c>
      <c r="CB342" s="507">
        <f t="shared" ref="CB342:CG342" si="1426">AVERAGE(CB320:CB325)</f>
        <v>0</v>
      </c>
      <c r="CC342" s="507">
        <f t="shared" si="1426"/>
        <v>0</v>
      </c>
      <c r="CD342" s="507">
        <f t="shared" si="1426"/>
        <v>0</v>
      </c>
      <c r="CE342" s="507">
        <f t="shared" si="1426"/>
        <v>0</v>
      </c>
      <c r="CF342" s="507">
        <f t="shared" si="1426"/>
        <v>0</v>
      </c>
      <c r="CG342" s="507">
        <f t="shared" si="1426"/>
        <v>0</v>
      </c>
      <c r="CH342" s="507">
        <f>AVERAGE(CH320:CH325)</f>
        <v>0</v>
      </c>
      <c r="CI342" s="507">
        <f>AVERAGE(CI320:CI325)</f>
        <v>0</v>
      </c>
      <c r="CK342" s="504" t="s">
        <v>525</v>
      </c>
      <c r="CL342" s="507">
        <f t="shared" si="1370"/>
        <v>0</v>
      </c>
      <c r="CM342" s="507">
        <f t="shared" ref="CM342:CR342" si="1427">AVERAGE(CM320:CM325)</f>
        <v>0</v>
      </c>
      <c r="CN342" s="507">
        <f t="shared" si="1427"/>
        <v>0</v>
      </c>
      <c r="CO342" s="507">
        <f t="shared" si="1427"/>
        <v>0</v>
      </c>
      <c r="CP342" s="507">
        <f t="shared" si="1427"/>
        <v>0</v>
      </c>
      <c r="CQ342" s="507">
        <f t="shared" si="1427"/>
        <v>0</v>
      </c>
      <c r="CR342" s="507">
        <f t="shared" si="1427"/>
        <v>0</v>
      </c>
      <c r="CS342" s="507">
        <f>AVERAGE(CS320:CS325)</f>
        <v>0</v>
      </c>
      <c r="CT342" s="507">
        <f>AVERAGE(CT320:CT325)</f>
        <v>0</v>
      </c>
      <c r="CV342" s="504" t="s">
        <v>525</v>
      </c>
      <c r="CW342" s="507">
        <f t="shared" si="1372"/>
        <v>0</v>
      </c>
      <c r="CX342" s="507">
        <f t="shared" ref="CX342:DC342" si="1428">AVERAGE(CX320:CX325)</f>
        <v>0</v>
      </c>
      <c r="CY342" s="507">
        <f t="shared" si="1428"/>
        <v>0</v>
      </c>
      <c r="CZ342" s="507">
        <f t="shared" si="1428"/>
        <v>0</v>
      </c>
      <c r="DA342" s="507">
        <f t="shared" si="1428"/>
        <v>0</v>
      </c>
      <c r="DB342" s="507">
        <f t="shared" si="1428"/>
        <v>0</v>
      </c>
      <c r="DC342" s="507">
        <f t="shared" si="1428"/>
        <v>0</v>
      </c>
      <c r="DD342" s="507">
        <f>AVERAGE(DD320:DD325)</f>
        <v>0</v>
      </c>
      <c r="DE342" s="507">
        <f>AVERAGE(DE320:DE325)</f>
        <v>0</v>
      </c>
      <c r="DG342" s="504" t="s">
        <v>525</v>
      </c>
      <c r="DH342" s="507">
        <f t="shared" si="1374"/>
        <v>0</v>
      </c>
      <c r="DI342" s="507">
        <f t="shared" ref="DI342:DN342" si="1429">AVERAGE(DI320:DI325)</f>
        <v>0</v>
      </c>
      <c r="DJ342" s="507">
        <f t="shared" si="1429"/>
        <v>0</v>
      </c>
      <c r="DK342" s="507">
        <f t="shared" si="1429"/>
        <v>0</v>
      </c>
      <c r="DL342" s="507">
        <f t="shared" si="1429"/>
        <v>0</v>
      </c>
      <c r="DM342" s="507">
        <f t="shared" si="1429"/>
        <v>0</v>
      </c>
      <c r="DN342" s="507">
        <f t="shared" si="1429"/>
        <v>0</v>
      </c>
      <c r="DO342" s="507">
        <f>AVERAGE(DO320:DO325)</f>
        <v>0</v>
      </c>
      <c r="DP342" s="507">
        <f>AVERAGE(DP320:DP325)</f>
        <v>0</v>
      </c>
      <c r="DR342" s="504" t="s">
        <v>525</v>
      </c>
      <c r="DS342" s="507">
        <f t="shared" si="1376"/>
        <v>0</v>
      </c>
      <c r="DT342" s="507">
        <f t="shared" ref="DT342:DY342" si="1430">AVERAGE(DT320:DT325)</f>
        <v>0</v>
      </c>
      <c r="DU342" s="507">
        <f t="shared" si="1430"/>
        <v>0</v>
      </c>
      <c r="DV342" s="507">
        <f t="shared" si="1430"/>
        <v>0</v>
      </c>
      <c r="DW342" s="507">
        <f t="shared" si="1430"/>
        <v>0</v>
      </c>
      <c r="DX342" s="507">
        <f t="shared" si="1430"/>
        <v>0</v>
      </c>
      <c r="DY342" s="507">
        <f t="shared" si="1430"/>
        <v>0</v>
      </c>
      <c r="DZ342" s="507">
        <f>AVERAGE(DZ320:DZ325)</f>
        <v>0</v>
      </c>
      <c r="EA342" s="507">
        <f>AVERAGE(EA320:EA325)</f>
        <v>0</v>
      </c>
      <c r="EC342" s="504" t="s">
        <v>525</v>
      </c>
      <c r="ED342" s="507">
        <f t="shared" si="1378"/>
        <v>0</v>
      </c>
      <c r="EE342" s="507">
        <f t="shared" ref="EE342:EJ342" si="1431">AVERAGE(EE320:EE325)</f>
        <v>0</v>
      </c>
      <c r="EF342" s="507">
        <f t="shared" si="1431"/>
        <v>0</v>
      </c>
      <c r="EG342" s="507">
        <f t="shared" si="1431"/>
        <v>0</v>
      </c>
      <c r="EH342" s="507">
        <f t="shared" si="1431"/>
        <v>0</v>
      </c>
      <c r="EI342" s="507">
        <f t="shared" si="1431"/>
        <v>0</v>
      </c>
      <c r="EJ342" s="507">
        <f t="shared" si="1431"/>
        <v>0</v>
      </c>
      <c r="EK342" s="507">
        <f>AVERAGE(EK320:EK325)</f>
        <v>0</v>
      </c>
      <c r="EL342" s="507">
        <f>AVERAGE(EL320:EL325)</f>
        <v>0</v>
      </c>
    </row>
    <row r="343" spans="1:142" x14ac:dyDescent="0.2">
      <c r="A343" s="504" t="s">
        <v>526</v>
      </c>
      <c r="B343" s="507">
        <f t="shared" si="1354"/>
        <v>0</v>
      </c>
      <c r="C343" s="507">
        <f t="shared" ref="C343:H343" si="1432">AVERAGE(C314:C325)</f>
        <v>0</v>
      </c>
      <c r="D343" s="507">
        <f t="shared" si="1432"/>
        <v>0</v>
      </c>
      <c r="E343" s="507">
        <f t="shared" si="1432"/>
        <v>0</v>
      </c>
      <c r="F343" s="507">
        <f t="shared" si="1432"/>
        <v>0</v>
      </c>
      <c r="G343" s="507">
        <f t="shared" si="1432"/>
        <v>0</v>
      </c>
      <c r="H343" s="507">
        <f t="shared" si="1432"/>
        <v>0</v>
      </c>
      <c r="I343" s="507">
        <f>AVERAGE(I314:I325)</f>
        <v>0</v>
      </c>
      <c r="J343" s="507">
        <f>AVERAGE(J314:J325)</f>
        <v>0</v>
      </c>
      <c r="L343" s="504" t="s">
        <v>526</v>
      </c>
      <c r="M343" s="507">
        <f t="shared" si="1356"/>
        <v>0</v>
      </c>
      <c r="N343" s="507">
        <f t="shared" ref="N343:S343" si="1433">AVERAGE(N314:N325)</f>
        <v>0</v>
      </c>
      <c r="O343" s="507">
        <f t="shared" si="1433"/>
        <v>0</v>
      </c>
      <c r="P343" s="507">
        <f t="shared" si="1433"/>
        <v>0</v>
      </c>
      <c r="Q343" s="507">
        <f t="shared" si="1433"/>
        <v>0</v>
      </c>
      <c r="R343" s="507">
        <f t="shared" si="1433"/>
        <v>0</v>
      </c>
      <c r="S343" s="507">
        <f t="shared" si="1433"/>
        <v>0</v>
      </c>
      <c r="T343" s="507">
        <f>AVERAGE(T314:T325)</f>
        <v>0</v>
      </c>
      <c r="U343" s="507">
        <f>AVERAGE(U314:U325)</f>
        <v>0</v>
      </c>
      <c r="W343" s="504" t="s">
        <v>526</v>
      </c>
      <c r="X343" s="507">
        <f t="shared" si="1358"/>
        <v>0</v>
      </c>
      <c r="Y343" s="507">
        <f t="shared" ref="Y343:AD343" si="1434">AVERAGE(Y314:Y325)</f>
        <v>0</v>
      </c>
      <c r="Z343" s="507">
        <f t="shared" si="1434"/>
        <v>0</v>
      </c>
      <c r="AA343" s="507">
        <f t="shared" si="1434"/>
        <v>0</v>
      </c>
      <c r="AB343" s="507">
        <f t="shared" si="1434"/>
        <v>0</v>
      </c>
      <c r="AC343" s="507">
        <f t="shared" si="1434"/>
        <v>0</v>
      </c>
      <c r="AD343" s="507">
        <f t="shared" si="1434"/>
        <v>0</v>
      </c>
      <c r="AE343" s="507">
        <f>AVERAGE(AE314:AE325)</f>
        <v>0</v>
      </c>
      <c r="AF343" s="507">
        <f>AVERAGE(AF314:AF325)</f>
        <v>0</v>
      </c>
      <c r="AH343" s="504" t="s">
        <v>526</v>
      </c>
      <c r="AI343" s="507">
        <f t="shared" si="1360"/>
        <v>0</v>
      </c>
      <c r="AJ343" s="507">
        <f t="shared" ref="AJ343:AO343" si="1435">AVERAGE(AJ314:AJ325)</f>
        <v>0</v>
      </c>
      <c r="AK343" s="507">
        <f t="shared" si="1435"/>
        <v>0</v>
      </c>
      <c r="AL343" s="507">
        <f t="shared" si="1435"/>
        <v>0</v>
      </c>
      <c r="AM343" s="507">
        <f t="shared" si="1435"/>
        <v>0</v>
      </c>
      <c r="AN343" s="507">
        <f t="shared" si="1435"/>
        <v>0</v>
      </c>
      <c r="AO343" s="507">
        <f t="shared" si="1435"/>
        <v>0</v>
      </c>
      <c r="AP343" s="507">
        <f>AVERAGE(AP314:AP325)</f>
        <v>0</v>
      </c>
      <c r="AQ343" s="507">
        <f>AVERAGE(AQ314:AQ325)</f>
        <v>0</v>
      </c>
      <c r="AS343" s="504" t="s">
        <v>526</v>
      </c>
      <c r="AT343" s="507">
        <f t="shared" si="1362"/>
        <v>0</v>
      </c>
      <c r="AU343" s="507">
        <f t="shared" ref="AU343:AZ343" si="1436">AVERAGE(AU314:AU325)</f>
        <v>0</v>
      </c>
      <c r="AV343" s="507">
        <f t="shared" si="1436"/>
        <v>0</v>
      </c>
      <c r="AW343" s="507">
        <f t="shared" si="1436"/>
        <v>0</v>
      </c>
      <c r="AX343" s="507">
        <f t="shared" si="1436"/>
        <v>0</v>
      </c>
      <c r="AY343" s="507">
        <f t="shared" si="1436"/>
        <v>0</v>
      </c>
      <c r="AZ343" s="507">
        <f t="shared" si="1436"/>
        <v>0</v>
      </c>
      <c r="BA343" s="507">
        <f>AVERAGE(BA314:BA325)</f>
        <v>0</v>
      </c>
      <c r="BB343" s="507">
        <f>AVERAGE(BB314:BB325)</f>
        <v>0</v>
      </c>
      <c r="BD343" s="504" t="s">
        <v>526</v>
      </c>
      <c r="BE343" s="507">
        <f t="shared" si="1364"/>
        <v>0</v>
      </c>
      <c r="BF343" s="507">
        <f t="shared" ref="BF343:BK343" si="1437">AVERAGE(BF314:BF325)</f>
        <v>0</v>
      </c>
      <c r="BG343" s="507">
        <f t="shared" si="1437"/>
        <v>0</v>
      </c>
      <c r="BH343" s="507">
        <f t="shared" si="1437"/>
        <v>0</v>
      </c>
      <c r="BI343" s="507">
        <f t="shared" si="1437"/>
        <v>0</v>
      </c>
      <c r="BJ343" s="507">
        <f t="shared" si="1437"/>
        <v>0</v>
      </c>
      <c r="BK343" s="507">
        <f t="shared" si="1437"/>
        <v>0</v>
      </c>
      <c r="BL343" s="507">
        <f>AVERAGE(BL314:BL325)</f>
        <v>0</v>
      </c>
      <c r="BM343" s="507">
        <f>AVERAGE(BM314:BM325)</f>
        <v>0</v>
      </c>
      <c r="BO343" s="504" t="s">
        <v>526</v>
      </c>
      <c r="BP343" s="507">
        <f t="shared" si="1366"/>
        <v>0</v>
      </c>
      <c r="BQ343" s="507">
        <f t="shared" ref="BQ343:BV343" si="1438">AVERAGE(BQ314:BQ325)</f>
        <v>0</v>
      </c>
      <c r="BR343" s="507">
        <f t="shared" si="1438"/>
        <v>0</v>
      </c>
      <c r="BS343" s="507">
        <f t="shared" si="1438"/>
        <v>0</v>
      </c>
      <c r="BT343" s="507">
        <f t="shared" si="1438"/>
        <v>0</v>
      </c>
      <c r="BU343" s="507">
        <f t="shared" si="1438"/>
        <v>0</v>
      </c>
      <c r="BV343" s="507">
        <f t="shared" si="1438"/>
        <v>0</v>
      </c>
      <c r="BW343" s="507">
        <f>AVERAGE(BW314:BW325)</f>
        <v>0</v>
      </c>
      <c r="BX343" s="507">
        <f>AVERAGE(BX314:BX325)</f>
        <v>0</v>
      </c>
      <c r="BZ343" s="504" t="s">
        <v>526</v>
      </c>
      <c r="CA343" s="507">
        <f t="shared" si="1368"/>
        <v>0</v>
      </c>
      <c r="CB343" s="507">
        <f t="shared" ref="CB343:CG343" si="1439">AVERAGE(CB314:CB325)</f>
        <v>0</v>
      </c>
      <c r="CC343" s="507">
        <f t="shared" si="1439"/>
        <v>0</v>
      </c>
      <c r="CD343" s="507">
        <f t="shared" si="1439"/>
        <v>0</v>
      </c>
      <c r="CE343" s="507">
        <f t="shared" si="1439"/>
        <v>0</v>
      </c>
      <c r="CF343" s="507">
        <f t="shared" si="1439"/>
        <v>0</v>
      </c>
      <c r="CG343" s="507">
        <f t="shared" si="1439"/>
        <v>0</v>
      </c>
      <c r="CH343" s="507">
        <f>AVERAGE(CH314:CH325)</f>
        <v>0</v>
      </c>
      <c r="CI343" s="507">
        <f>AVERAGE(CI314:CI325)</f>
        <v>0</v>
      </c>
      <c r="CK343" s="504" t="s">
        <v>526</v>
      </c>
      <c r="CL343" s="507">
        <f t="shared" si="1370"/>
        <v>0</v>
      </c>
      <c r="CM343" s="507">
        <f t="shared" ref="CM343:CR343" si="1440">AVERAGE(CM314:CM325)</f>
        <v>0</v>
      </c>
      <c r="CN343" s="507">
        <f t="shared" si="1440"/>
        <v>0</v>
      </c>
      <c r="CO343" s="507">
        <f t="shared" si="1440"/>
        <v>0</v>
      </c>
      <c r="CP343" s="507">
        <f t="shared" si="1440"/>
        <v>0</v>
      </c>
      <c r="CQ343" s="507">
        <f t="shared" si="1440"/>
        <v>0</v>
      </c>
      <c r="CR343" s="507">
        <f t="shared" si="1440"/>
        <v>0</v>
      </c>
      <c r="CS343" s="507">
        <f>AVERAGE(CS314:CS325)</f>
        <v>0</v>
      </c>
      <c r="CT343" s="507">
        <f>AVERAGE(CT314:CT325)</f>
        <v>0</v>
      </c>
      <c r="CV343" s="504" t="s">
        <v>526</v>
      </c>
      <c r="CW343" s="507">
        <f t="shared" si="1372"/>
        <v>0</v>
      </c>
      <c r="CX343" s="507">
        <f t="shared" ref="CX343:DC343" si="1441">AVERAGE(CX314:CX325)</f>
        <v>0</v>
      </c>
      <c r="CY343" s="507">
        <f t="shared" si="1441"/>
        <v>0</v>
      </c>
      <c r="CZ343" s="507">
        <f t="shared" si="1441"/>
        <v>0</v>
      </c>
      <c r="DA343" s="507">
        <f t="shared" si="1441"/>
        <v>0</v>
      </c>
      <c r="DB343" s="507">
        <f t="shared" si="1441"/>
        <v>0</v>
      </c>
      <c r="DC343" s="507">
        <f t="shared" si="1441"/>
        <v>0</v>
      </c>
      <c r="DD343" s="507">
        <f>AVERAGE(DD314:DD325)</f>
        <v>0</v>
      </c>
      <c r="DE343" s="507">
        <f>AVERAGE(DE314:DE325)</f>
        <v>0</v>
      </c>
      <c r="DG343" s="504" t="s">
        <v>526</v>
      </c>
      <c r="DH343" s="507">
        <f t="shared" si="1374"/>
        <v>0</v>
      </c>
      <c r="DI343" s="507">
        <f t="shared" ref="DI343:DN343" si="1442">AVERAGE(DI314:DI325)</f>
        <v>0</v>
      </c>
      <c r="DJ343" s="507">
        <f t="shared" si="1442"/>
        <v>0</v>
      </c>
      <c r="DK343" s="507">
        <f t="shared" si="1442"/>
        <v>0</v>
      </c>
      <c r="DL343" s="507">
        <f t="shared" si="1442"/>
        <v>0</v>
      </c>
      <c r="DM343" s="507">
        <f t="shared" si="1442"/>
        <v>0</v>
      </c>
      <c r="DN343" s="507">
        <f t="shared" si="1442"/>
        <v>0</v>
      </c>
      <c r="DO343" s="507">
        <f>AVERAGE(DO314:DO325)</f>
        <v>0</v>
      </c>
      <c r="DP343" s="507">
        <f>AVERAGE(DP314:DP325)</f>
        <v>0</v>
      </c>
      <c r="DR343" s="504" t="s">
        <v>526</v>
      </c>
      <c r="DS343" s="507">
        <f t="shared" si="1376"/>
        <v>0</v>
      </c>
      <c r="DT343" s="507">
        <f t="shared" ref="DT343:DY343" si="1443">AVERAGE(DT314:DT325)</f>
        <v>0</v>
      </c>
      <c r="DU343" s="507">
        <f t="shared" si="1443"/>
        <v>0</v>
      </c>
      <c r="DV343" s="507">
        <f t="shared" si="1443"/>
        <v>0</v>
      </c>
      <c r="DW343" s="507">
        <f t="shared" si="1443"/>
        <v>0</v>
      </c>
      <c r="DX343" s="507">
        <f t="shared" si="1443"/>
        <v>0</v>
      </c>
      <c r="DY343" s="507">
        <f t="shared" si="1443"/>
        <v>0</v>
      </c>
      <c r="DZ343" s="507">
        <f>AVERAGE(DZ314:DZ325)</f>
        <v>0</v>
      </c>
      <c r="EA343" s="507">
        <f>AVERAGE(EA314:EA325)</f>
        <v>0</v>
      </c>
      <c r="EC343" s="504" t="s">
        <v>526</v>
      </c>
      <c r="ED343" s="507">
        <f t="shared" si="1378"/>
        <v>0</v>
      </c>
      <c r="EE343" s="507">
        <f t="shared" ref="EE343:EJ343" si="1444">AVERAGE(EE314:EE325)</f>
        <v>0</v>
      </c>
      <c r="EF343" s="507">
        <f t="shared" si="1444"/>
        <v>0</v>
      </c>
      <c r="EG343" s="507">
        <f t="shared" si="1444"/>
        <v>0</v>
      </c>
      <c r="EH343" s="507">
        <f t="shared" si="1444"/>
        <v>0</v>
      </c>
      <c r="EI343" s="507">
        <f t="shared" si="1444"/>
        <v>0</v>
      </c>
      <c r="EJ343" s="507">
        <f t="shared" si="1444"/>
        <v>0</v>
      </c>
      <c r="EK343" s="507">
        <f>AVERAGE(EK314:EK325)</f>
        <v>0</v>
      </c>
      <c r="EL343" s="507">
        <f>AVERAGE(EL314:EL325)</f>
        <v>0</v>
      </c>
    </row>
    <row r="346" spans="1:142" ht="22.5" customHeight="1" thickBot="1" x14ac:dyDescent="0.25">
      <c r="A346" s="1" t="s">
        <v>535</v>
      </c>
      <c r="B346" s="34"/>
      <c r="C346" s="34"/>
      <c r="L346" s="354"/>
      <c r="M346" s="355" t="str">
        <f>$A$346&amp;"-"&amp;M$14</f>
        <v>Payor 9-Facility #1</v>
      </c>
      <c r="N346" s="355"/>
      <c r="W346" s="354"/>
      <c r="X346" s="355" t="str">
        <f>$A$346&amp;"-"&amp;X$14</f>
        <v>Payor 9-Facility #2</v>
      </c>
      <c r="Y346" s="355"/>
      <c r="AH346" s="354"/>
      <c r="AI346" s="355" t="str">
        <f>$A$346&amp;"-"&amp;AI$14</f>
        <v>Payor 9-Facility #3</v>
      </c>
      <c r="AJ346" s="355"/>
      <c r="AS346" s="354"/>
      <c r="AT346" s="355" t="str">
        <f>$A$346&amp;"-"&amp;AT$14</f>
        <v>Payor 9-Facility #4</v>
      </c>
      <c r="AU346" s="355"/>
      <c r="BD346" s="354"/>
      <c r="BE346" s="355" t="str">
        <f>$A$346&amp;"-"&amp;BE$14</f>
        <v>Payor 9-Facility #5</v>
      </c>
      <c r="BF346" s="355"/>
      <c r="BO346" s="354"/>
      <c r="BP346" s="355" t="str">
        <f>$A$346&amp;"-"&amp;BP$14</f>
        <v>Payor 9-Facility #6</v>
      </c>
      <c r="BQ346" s="355"/>
      <c r="BZ346" s="354"/>
      <c r="CA346" s="355" t="str">
        <f>$A$346&amp;"-"&amp;CA$14</f>
        <v>Payor 9-Facility #7</v>
      </c>
      <c r="CB346" s="355"/>
      <c r="CK346" s="354"/>
      <c r="CL346" s="355" t="str">
        <f>$A$346&amp;"-"&amp;CL$14</f>
        <v>Payor 9-Facility #8</v>
      </c>
      <c r="CM346" s="355"/>
      <c r="CV346" s="354"/>
      <c r="CW346" s="355" t="str">
        <f>$A$346&amp;"-"&amp;CW$14</f>
        <v>Payor 9-Facility #9</v>
      </c>
      <c r="CX346" s="355"/>
      <c r="DG346" s="354"/>
      <c r="DH346" s="355" t="str">
        <f>$A$346&amp;"-"&amp;DH$14</f>
        <v>Payor 9-Facility #10</v>
      </c>
      <c r="DI346" s="355"/>
      <c r="DR346" s="354"/>
      <c r="DS346" s="355" t="str">
        <f>$A$346&amp;"-"&amp;DS$14</f>
        <v>Payor 9-Facility #11</v>
      </c>
      <c r="DT346" s="355"/>
      <c r="EC346" s="354"/>
      <c r="ED346" s="355" t="str">
        <f>$A$346&amp;"-"&amp;ED$14</f>
        <v>Payor 9-Facility #12</v>
      </c>
      <c r="EE346" s="355"/>
    </row>
    <row r="347" spans="1:142" ht="16" thickBot="1" x14ac:dyDescent="0.25">
      <c r="A347" s="1332" t="s">
        <v>513</v>
      </c>
      <c r="B347" s="356" t="s">
        <v>514</v>
      </c>
      <c r="C347" s="356" t="s">
        <v>463</v>
      </c>
      <c r="D347" s="356" t="s">
        <v>515</v>
      </c>
      <c r="E347" s="356" t="s">
        <v>516</v>
      </c>
      <c r="F347" s="356" t="s">
        <v>517</v>
      </c>
      <c r="G347" s="356" t="s">
        <v>518</v>
      </c>
      <c r="H347" s="356" t="s">
        <v>519</v>
      </c>
      <c r="I347" s="992" t="s">
        <v>469</v>
      </c>
      <c r="J347" s="357" t="s">
        <v>520</v>
      </c>
      <c r="L347" s="1332" t="s">
        <v>513</v>
      </c>
      <c r="M347" s="356" t="s">
        <v>514</v>
      </c>
      <c r="N347" s="356" t="s">
        <v>463</v>
      </c>
      <c r="O347" s="356" t="s">
        <v>515</v>
      </c>
      <c r="P347" s="356" t="s">
        <v>516</v>
      </c>
      <c r="Q347" s="356" t="s">
        <v>517</v>
      </c>
      <c r="R347" s="356" t="s">
        <v>518</v>
      </c>
      <c r="S347" s="356" t="s">
        <v>519</v>
      </c>
      <c r="T347" s="992" t="s">
        <v>469</v>
      </c>
      <c r="U347" s="357" t="s">
        <v>520</v>
      </c>
      <c r="W347" s="1332" t="s">
        <v>513</v>
      </c>
      <c r="X347" s="356" t="s">
        <v>514</v>
      </c>
      <c r="Y347" s="356" t="s">
        <v>463</v>
      </c>
      <c r="Z347" s="356" t="s">
        <v>515</v>
      </c>
      <c r="AA347" s="356" t="s">
        <v>516</v>
      </c>
      <c r="AB347" s="356" t="s">
        <v>517</v>
      </c>
      <c r="AC347" s="356" t="s">
        <v>518</v>
      </c>
      <c r="AD347" s="356" t="s">
        <v>519</v>
      </c>
      <c r="AE347" s="992" t="s">
        <v>469</v>
      </c>
      <c r="AF347" s="357" t="s">
        <v>520</v>
      </c>
      <c r="AH347" s="1332" t="s">
        <v>513</v>
      </c>
      <c r="AI347" s="356" t="s">
        <v>514</v>
      </c>
      <c r="AJ347" s="356" t="s">
        <v>463</v>
      </c>
      <c r="AK347" s="356" t="s">
        <v>515</v>
      </c>
      <c r="AL347" s="356" t="s">
        <v>516</v>
      </c>
      <c r="AM347" s="356" t="s">
        <v>517</v>
      </c>
      <c r="AN347" s="356" t="s">
        <v>518</v>
      </c>
      <c r="AO347" s="356" t="s">
        <v>519</v>
      </c>
      <c r="AP347" s="992" t="s">
        <v>469</v>
      </c>
      <c r="AQ347" s="357" t="s">
        <v>520</v>
      </c>
      <c r="AS347" s="1332" t="s">
        <v>513</v>
      </c>
      <c r="AT347" s="356" t="s">
        <v>514</v>
      </c>
      <c r="AU347" s="356" t="s">
        <v>463</v>
      </c>
      <c r="AV347" s="356" t="s">
        <v>515</v>
      </c>
      <c r="AW347" s="356" t="s">
        <v>516</v>
      </c>
      <c r="AX347" s="356" t="s">
        <v>517</v>
      </c>
      <c r="AY347" s="356" t="s">
        <v>518</v>
      </c>
      <c r="AZ347" s="356" t="s">
        <v>519</v>
      </c>
      <c r="BA347" s="992" t="s">
        <v>469</v>
      </c>
      <c r="BB347" s="357" t="s">
        <v>520</v>
      </c>
      <c r="BD347" s="1332" t="s">
        <v>513</v>
      </c>
      <c r="BE347" s="356" t="s">
        <v>514</v>
      </c>
      <c r="BF347" s="356" t="s">
        <v>463</v>
      </c>
      <c r="BG347" s="356" t="s">
        <v>515</v>
      </c>
      <c r="BH347" s="356" t="s">
        <v>516</v>
      </c>
      <c r="BI347" s="356" t="s">
        <v>517</v>
      </c>
      <c r="BJ347" s="356" t="s">
        <v>518</v>
      </c>
      <c r="BK347" s="356" t="s">
        <v>519</v>
      </c>
      <c r="BL347" s="992" t="s">
        <v>469</v>
      </c>
      <c r="BM347" s="357" t="s">
        <v>520</v>
      </c>
      <c r="BO347" s="1332" t="s">
        <v>513</v>
      </c>
      <c r="BP347" s="356" t="s">
        <v>514</v>
      </c>
      <c r="BQ347" s="356" t="s">
        <v>463</v>
      </c>
      <c r="BR347" s="356" t="s">
        <v>515</v>
      </c>
      <c r="BS347" s="356" t="s">
        <v>516</v>
      </c>
      <c r="BT347" s="356" t="s">
        <v>517</v>
      </c>
      <c r="BU347" s="356" t="s">
        <v>518</v>
      </c>
      <c r="BV347" s="356" t="s">
        <v>519</v>
      </c>
      <c r="BW347" s="992" t="s">
        <v>469</v>
      </c>
      <c r="BX347" s="357" t="s">
        <v>520</v>
      </c>
      <c r="BZ347" s="1332" t="s">
        <v>513</v>
      </c>
      <c r="CA347" s="356" t="s">
        <v>514</v>
      </c>
      <c r="CB347" s="356" t="s">
        <v>463</v>
      </c>
      <c r="CC347" s="356" t="s">
        <v>515</v>
      </c>
      <c r="CD347" s="356" t="s">
        <v>516</v>
      </c>
      <c r="CE347" s="356" t="s">
        <v>517</v>
      </c>
      <c r="CF347" s="356" t="s">
        <v>518</v>
      </c>
      <c r="CG347" s="356" t="s">
        <v>519</v>
      </c>
      <c r="CH347" s="992" t="s">
        <v>469</v>
      </c>
      <c r="CI347" s="357" t="s">
        <v>520</v>
      </c>
      <c r="CK347" s="1332" t="s">
        <v>513</v>
      </c>
      <c r="CL347" s="356" t="s">
        <v>514</v>
      </c>
      <c r="CM347" s="356" t="s">
        <v>463</v>
      </c>
      <c r="CN347" s="356" t="s">
        <v>515</v>
      </c>
      <c r="CO347" s="356" t="s">
        <v>516</v>
      </c>
      <c r="CP347" s="356" t="s">
        <v>517</v>
      </c>
      <c r="CQ347" s="356" t="s">
        <v>518</v>
      </c>
      <c r="CR347" s="356" t="s">
        <v>519</v>
      </c>
      <c r="CS347" s="992" t="s">
        <v>469</v>
      </c>
      <c r="CT347" s="357" t="s">
        <v>520</v>
      </c>
      <c r="CV347" s="1332" t="s">
        <v>513</v>
      </c>
      <c r="CW347" s="356" t="s">
        <v>514</v>
      </c>
      <c r="CX347" s="356" t="s">
        <v>463</v>
      </c>
      <c r="CY347" s="356" t="s">
        <v>515</v>
      </c>
      <c r="CZ347" s="356" t="s">
        <v>516</v>
      </c>
      <c r="DA347" s="356" t="s">
        <v>517</v>
      </c>
      <c r="DB347" s="356" t="s">
        <v>518</v>
      </c>
      <c r="DC347" s="356" t="s">
        <v>519</v>
      </c>
      <c r="DD347" s="992" t="s">
        <v>469</v>
      </c>
      <c r="DE347" s="357" t="s">
        <v>520</v>
      </c>
      <c r="DG347" s="1332" t="s">
        <v>513</v>
      </c>
      <c r="DH347" s="356" t="s">
        <v>514</v>
      </c>
      <c r="DI347" s="356" t="s">
        <v>463</v>
      </c>
      <c r="DJ347" s="356" t="s">
        <v>515</v>
      </c>
      <c r="DK347" s="356" t="s">
        <v>516</v>
      </c>
      <c r="DL347" s="356" t="s">
        <v>517</v>
      </c>
      <c r="DM347" s="356" t="s">
        <v>518</v>
      </c>
      <c r="DN347" s="356" t="s">
        <v>519</v>
      </c>
      <c r="DO347" s="992" t="s">
        <v>469</v>
      </c>
      <c r="DP347" s="357" t="s">
        <v>520</v>
      </c>
      <c r="DR347" s="1332" t="s">
        <v>513</v>
      </c>
      <c r="DS347" s="356" t="s">
        <v>514</v>
      </c>
      <c r="DT347" s="356" t="s">
        <v>463</v>
      </c>
      <c r="DU347" s="356" t="s">
        <v>515</v>
      </c>
      <c r="DV347" s="356" t="s">
        <v>516</v>
      </c>
      <c r="DW347" s="356" t="s">
        <v>517</v>
      </c>
      <c r="DX347" s="356" t="s">
        <v>518</v>
      </c>
      <c r="DY347" s="356" t="s">
        <v>519</v>
      </c>
      <c r="DZ347" s="992" t="s">
        <v>469</v>
      </c>
      <c r="EA347" s="357" t="s">
        <v>520</v>
      </c>
      <c r="EC347" s="1332" t="s">
        <v>513</v>
      </c>
      <c r="ED347" s="356" t="s">
        <v>514</v>
      </c>
      <c r="EE347" s="356" t="s">
        <v>463</v>
      </c>
      <c r="EF347" s="356" t="s">
        <v>515</v>
      </c>
      <c r="EG347" s="356" t="s">
        <v>516</v>
      </c>
      <c r="EH347" s="356" t="s">
        <v>517</v>
      </c>
      <c r="EI347" s="356" t="s">
        <v>518</v>
      </c>
      <c r="EJ347" s="356" t="s">
        <v>519</v>
      </c>
      <c r="EK347" s="992" t="s">
        <v>469</v>
      </c>
      <c r="EL347" s="357" t="s">
        <v>520</v>
      </c>
    </row>
    <row r="348" spans="1:142" x14ac:dyDescent="0.2">
      <c r="A348" s="358">
        <f t="shared" ref="A348:A369" si="1445">EOMONTH(A349,-1)</f>
        <v>44561</v>
      </c>
      <c r="B348" s="507">
        <f>SUM(C348:J348)</f>
        <v>0</v>
      </c>
      <c r="C348" s="507">
        <f>+N348+Y348+AJ348+AU348+BF348+BQ348+CB348+CM348+CX348+DI348+DT348+EE348</f>
        <v>0</v>
      </c>
      <c r="D348" s="507">
        <f t="shared" ref="D348:D371" si="1446">+O348+Z348+AK348+AV348+BG348+BR348+CC348+CN348+CY348+DJ348+DU348+EF348</f>
        <v>0</v>
      </c>
      <c r="E348" s="507">
        <f t="shared" ref="E348:E371" si="1447">+P348+AA348+AL348+AW348+BH348+BS348+CD348+CO348+CZ348+DK348+DV348+EG348</f>
        <v>0</v>
      </c>
      <c r="F348" s="507">
        <f t="shared" ref="F348:F371" si="1448">+Q348+AB348+AM348+AX348+BI348+BT348+CE348+CP348+DA348+DL348+DW348+EH348</f>
        <v>0</v>
      </c>
      <c r="G348" s="507">
        <f t="shared" ref="G348:G371" si="1449">+R348+AC348+AN348+AY348+BJ348+BU348+CF348+CQ348+DB348+DM348+DX348+EI348</f>
        <v>0</v>
      </c>
      <c r="H348" s="507">
        <f t="shared" ref="H348:H371" si="1450">+S348+AD348+AO348+AZ348+BK348+BV348+CG348+CR348+DC348+DN348+DY348+EJ348</f>
        <v>0</v>
      </c>
      <c r="I348" s="507">
        <f t="shared" ref="I348:I371" si="1451">+T348+AE348+AP348+BA348+BL348+BW348+CH348+CS348+DD348+DO348+DZ348+EK348</f>
        <v>0</v>
      </c>
      <c r="J348" s="507">
        <f t="shared" ref="J348:J371" si="1452">+U348+AF348+AQ348+BB348+BM348+BX348+CI348+CT348+DE348+DP348+EA348+EL348</f>
        <v>0</v>
      </c>
      <c r="L348" s="358">
        <f t="shared" ref="L348:L369" si="1453">EOMONTH(L349,-1)</f>
        <v>44561</v>
      </c>
      <c r="M348" s="507">
        <f>SUM(N348:U348)</f>
        <v>0</v>
      </c>
      <c r="N348" s="507">
        <v>0</v>
      </c>
      <c r="O348" s="507">
        <v>0</v>
      </c>
      <c r="P348" s="507">
        <v>0</v>
      </c>
      <c r="Q348" s="507">
        <v>0</v>
      </c>
      <c r="R348" s="507">
        <v>0</v>
      </c>
      <c r="S348" s="507">
        <v>0</v>
      </c>
      <c r="T348" s="507">
        <v>0</v>
      </c>
      <c r="U348" s="507">
        <v>0</v>
      </c>
      <c r="W348" s="358">
        <f t="shared" ref="W348:W369" si="1454">EOMONTH(W349,-1)</f>
        <v>44561</v>
      </c>
      <c r="X348" s="507">
        <f>SUM(Y348:AF348)</f>
        <v>0</v>
      </c>
      <c r="Y348" s="507">
        <v>0</v>
      </c>
      <c r="Z348" s="507">
        <v>0</v>
      </c>
      <c r="AA348" s="507">
        <v>0</v>
      </c>
      <c r="AB348" s="507">
        <v>0</v>
      </c>
      <c r="AC348" s="507">
        <v>0</v>
      </c>
      <c r="AD348" s="507">
        <v>0</v>
      </c>
      <c r="AE348" s="507">
        <v>0</v>
      </c>
      <c r="AF348" s="507">
        <v>0</v>
      </c>
      <c r="AH348" s="358">
        <f t="shared" ref="AH348:AH369" si="1455">EOMONTH(AH349,-1)</f>
        <v>44561</v>
      </c>
      <c r="AI348" s="507">
        <f>SUM(AJ348:AQ348)</f>
        <v>0</v>
      </c>
      <c r="AJ348" s="507">
        <v>0</v>
      </c>
      <c r="AK348" s="507">
        <v>0</v>
      </c>
      <c r="AL348" s="507">
        <v>0</v>
      </c>
      <c r="AM348" s="507">
        <v>0</v>
      </c>
      <c r="AN348" s="507">
        <v>0</v>
      </c>
      <c r="AO348" s="507">
        <v>0</v>
      </c>
      <c r="AP348" s="507">
        <v>0</v>
      </c>
      <c r="AQ348" s="507">
        <v>0</v>
      </c>
      <c r="AS348" s="358">
        <f t="shared" ref="AS348:AS369" si="1456">EOMONTH(AS349,-1)</f>
        <v>44561</v>
      </c>
      <c r="AT348" s="507">
        <f>SUM(AU348:BB348)</f>
        <v>0</v>
      </c>
      <c r="AU348" s="507">
        <v>0</v>
      </c>
      <c r="AV348" s="507">
        <v>0</v>
      </c>
      <c r="AW348" s="507">
        <v>0</v>
      </c>
      <c r="AX348" s="507">
        <v>0</v>
      </c>
      <c r="AY348" s="507">
        <v>0</v>
      </c>
      <c r="AZ348" s="507">
        <v>0</v>
      </c>
      <c r="BA348" s="507">
        <v>0</v>
      </c>
      <c r="BB348" s="507">
        <v>0</v>
      </c>
      <c r="BD348" s="358">
        <f t="shared" ref="BD348:BD369" si="1457">EOMONTH(BD349,-1)</f>
        <v>44561</v>
      </c>
      <c r="BE348" s="507">
        <f>SUM(BF348:BM348)</f>
        <v>0</v>
      </c>
      <c r="BF348" s="507">
        <v>0</v>
      </c>
      <c r="BG348" s="507">
        <v>0</v>
      </c>
      <c r="BH348" s="507">
        <v>0</v>
      </c>
      <c r="BI348" s="507">
        <v>0</v>
      </c>
      <c r="BJ348" s="507">
        <v>0</v>
      </c>
      <c r="BK348" s="507">
        <v>0</v>
      </c>
      <c r="BL348" s="507">
        <v>0</v>
      </c>
      <c r="BM348" s="507">
        <v>0</v>
      </c>
      <c r="BO348" s="358">
        <f t="shared" ref="BO348:BO369" si="1458">EOMONTH(BO349,-1)</f>
        <v>44561</v>
      </c>
      <c r="BP348" s="507">
        <f>SUM(BQ348:BX348)</f>
        <v>0</v>
      </c>
      <c r="BQ348" s="507">
        <v>0</v>
      </c>
      <c r="BR348" s="507">
        <v>0</v>
      </c>
      <c r="BS348" s="507">
        <v>0</v>
      </c>
      <c r="BT348" s="507">
        <v>0</v>
      </c>
      <c r="BU348" s="507">
        <v>0</v>
      </c>
      <c r="BV348" s="507">
        <v>0</v>
      </c>
      <c r="BW348" s="507">
        <v>0</v>
      </c>
      <c r="BX348" s="507">
        <v>0</v>
      </c>
      <c r="BZ348" s="358">
        <f t="shared" ref="BZ348:BZ369" si="1459">EOMONTH(BZ349,-1)</f>
        <v>44561</v>
      </c>
      <c r="CA348" s="507">
        <f>SUM(CB348:CI348)</f>
        <v>0</v>
      </c>
      <c r="CB348" s="507">
        <v>0</v>
      </c>
      <c r="CC348" s="507">
        <v>0</v>
      </c>
      <c r="CD348" s="507">
        <v>0</v>
      </c>
      <c r="CE348" s="507">
        <v>0</v>
      </c>
      <c r="CF348" s="507">
        <v>0</v>
      </c>
      <c r="CG348" s="507">
        <v>0</v>
      </c>
      <c r="CH348" s="507">
        <v>0</v>
      </c>
      <c r="CI348" s="507">
        <v>0</v>
      </c>
      <c r="CK348" s="358">
        <f t="shared" ref="CK348:CK369" si="1460">EOMONTH(CK349,-1)</f>
        <v>44561</v>
      </c>
      <c r="CL348" s="507">
        <f>SUM(CM348:CT348)</f>
        <v>0</v>
      </c>
      <c r="CM348" s="507">
        <v>0</v>
      </c>
      <c r="CN348" s="507">
        <v>0</v>
      </c>
      <c r="CO348" s="507">
        <v>0</v>
      </c>
      <c r="CP348" s="507">
        <v>0</v>
      </c>
      <c r="CQ348" s="507">
        <v>0</v>
      </c>
      <c r="CR348" s="507">
        <v>0</v>
      </c>
      <c r="CS348" s="507">
        <v>0</v>
      </c>
      <c r="CT348" s="507">
        <v>0</v>
      </c>
      <c r="CV348" s="358">
        <f t="shared" ref="CV348:CV369" si="1461">EOMONTH(CV349,-1)</f>
        <v>44561</v>
      </c>
      <c r="CW348" s="507">
        <f>SUM(CX348:DE348)</f>
        <v>0</v>
      </c>
      <c r="CX348" s="507">
        <v>0</v>
      </c>
      <c r="CY348" s="507">
        <v>0</v>
      </c>
      <c r="CZ348" s="507">
        <v>0</v>
      </c>
      <c r="DA348" s="507">
        <v>0</v>
      </c>
      <c r="DB348" s="507">
        <v>0</v>
      </c>
      <c r="DC348" s="507">
        <v>0</v>
      </c>
      <c r="DD348" s="507">
        <v>0</v>
      </c>
      <c r="DE348" s="507">
        <v>0</v>
      </c>
      <c r="DG348" s="358">
        <f t="shared" ref="DG348:DG369" si="1462">EOMONTH(DG349,-1)</f>
        <v>44561</v>
      </c>
      <c r="DH348" s="507">
        <f>SUM(DI348:DP348)</f>
        <v>0</v>
      </c>
      <c r="DI348" s="507">
        <v>0</v>
      </c>
      <c r="DJ348" s="507">
        <v>0</v>
      </c>
      <c r="DK348" s="507">
        <v>0</v>
      </c>
      <c r="DL348" s="507">
        <v>0</v>
      </c>
      <c r="DM348" s="507">
        <v>0</v>
      </c>
      <c r="DN348" s="507">
        <v>0</v>
      </c>
      <c r="DO348" s="507">
        <v>0</v>
      </c>
      <c r="DP348" s="507">
        <v>0</v>
      </c>
      <c r="DR348" s="358">
        <f t="shared" ref="DR348:DR369" si="1463">EOMONTH(DR349,-1)</f>
        <v>44561</v>
      </c>
      <c r="DS348" s="507">
        <f>SUM(DT348:EA348)</f>
        <v>0</v>
      </c>
      <c r="DT348" s="507">
        <v>0</v>
      </c>
      <c r="DU348" s="507">
        <v>0</v>
      </c>
      <c r="DV348" s="507">
        <v>0</v>
      </c>
      <c r="DW348" s="507">
        <v>0</v>
      </c>
      <c r="DX348" s="507">
        <v>0</v>
      </c>
      <c r="DY348" s="507">
        <v>0</v>
      </c>
      <c r="DZ348" s="507">
        <v>0</v>
      </c>
      <c r="EA348" s="507">
        <v>0</v>
      </c>
      <c r="EC348" s="358">
        <f t="shared" ref="EC348:EC369" si="1464">EOMONTH(EC349,-1)</f>
        <v>44561</v>
      </c>
      <c r="ED348" s="507">
        <f>SUM(EE348:EL348)</f>
        <v>0</v>
      </c>
      <c r="EE348" s="507">
        <v>0</v>
      </c>
      <c r="EF348" s="507">
        <v>0</v>
      </c>
      <c r="EG348" s="507">
        <v>0</v>
      </c>
      <c r="EH348" s="507">
        <v>0</v>
      </c>
      <c r="EI348" s="507">
        <v>0</v>
      </c>
      <c r="EJ348" s="507">
        <v>0</v>
      </c>
      <c r="EK348" s="507">
        <v>0</v>
      </c>
      <c r="EL348" s="507">
        <v>0</v>
      </c>
    </row>
    <row r="349" spans="1:142" x14ac:dyDescent="0.2">
      <c r="A349" s="358">
        <f t="shared" si="1445"/>
        <v>44592</v>
      </c>
      <c r="B349" s="507">
        <f t="shared" ref="B349:B371" si="1465">SUM(C349:J349)</f>
        <v>0</v>
      </c>
      <c r="C349" s="507">
        <f t="shared" ref="C349:C371" si="1466">+N349+Y349+AJ349+AU349+BF349+BQ349+CB349+CM349+CX349+DI349+DT349+EE349</f>
        <v>0</v>
      </c>
      <c r="D349" s="507">
        <f t="shared" si="1446"/>
        <v>0</v>
      </c>
      <c r="E349" s="507">
        <f t="shared" si="1447"/>
        <v>0</v>
      </c>
      <c r="F349" s="507">
        <f t="shared" si="1448"/>
        <v>0</v>
      </c>
      <c r="G349" s="507">
        <f t="shared" si="1449"/>
        <v>0</v>
      </c>
      <c r="H349" s="507">
        <f t="shared" si="1450"/>
        <v>0</v>
      </c>
      <c r="I349" s="507">
        <f t="shared" si="1451"/>
        <v>0</v>
      </c>
      <c r="J349" s="507">
        <f t="shared" si="1452"/>
        <v>0</v>
      </c>
      <c r="L349" s="358">
        <f t="shared" si="1453"/>
        <v>44592</v>
      </c>
      <c r="M349" s="507">
        <f t="shared" ref="M349:M371" si="1467">SUM(N349:U349)</f>
        <v>0</v>
      </c>
      <c r="N349" s="507">
        <v>0</v>
      </c>
      <c r="O349" s="507">
        <v>0</v>
      </c>
      <c r="P349" s="507">
        <v>0</v>
      </c>
      <c r="Q349" s="507">
        <v>0</v>
      </c>
      <c r="R349" s="507">
        <v>0</v>
      </c>
      <c r="S349" s="507">
        <v>0</v>
      </c>
      <c r="T349" s="507">
        <v>0</v>
      </c>
      <c r="U349" s="507">
        <v>0</v>
      </c>
      <c r="W349" s="358">
        <f t="shared" si="1454"/>
        <v>44592</v>
      </c>
      <c r="X349" s="507">
        <f t="shared" ref="X349:X371" si="1468">SUM(Y349:AF349)</f>
        <v>0</v>
      </c>
      <c r="Y349" s="507">
        <v>0</v>
      </c>
      <c r="Z349" s="507">
        <v>0</v>
      </c>
      <c r="AA349" s="507">
        <v>0</v>
      </c>
      <c r="AB349" s="507">
        <v>0</v>
      </c>
      <c r="AC349" s="507">
        <v>0</v>
      </c>
      <c r="AD349" s="507">
        <v>0</v>
      </c>
      <c r="AE349" s="507">
        <v>0</v>
      </c>
      <c r="AF349" s="507">
        <v>0</v>
      </c>
      <c r="AH349" s="358">
        <f t="shared" si="1455"/>
        <v>44592</v>
      </c>
      <c r="AI349" s="507">
        <f t="shared" ref="AI349:AI371" si="1469">SUM(AJ349:AQ349)</f>
        <v>0</v>
      </c>
      <c r="AJ349" s="507">
        <v>0</v>
      </c>
      <c r="AK349" s="507">
        <v>0</v>
      </c>
      <c r="AL349" s="507">
        <v>0</v>
      </c>
      <c r="AM349" s="507">
        <v>0</v>
      </c>
      <c r="AN349" s="507">
        <v>0</v>
      </c>
      <c r="AO349" s="507">
        <v>0</v>
      </c>
      <c r="AP349" s="507">
        <v>0</v>
      </c>
      <c r="AQ349" s="507">
        <v>0</v>
      </c>
      <c r="AS349" s="358">
        <f t="shared" si="1456"/>
        <v>44592</v>
      </c>
      <c r="AT349" s="507">
        <f t="shared" ref="AT349:AT371" si="1470">SUM(AU349:BB349)</f>
        <v>0</v>
      </c>
      <c r="AU349" s="507">
        <v>0</v>
      </c>
      <c r="AV349" s="507">
        <v>0</v>
      </c>
      <c r="AW349" s="507">
        <v>0</v>
      </c>
      <c r="AX349" s="507">
        <v>0</v>
      </c>
      <c r="AY349" s="507">
        <v>0</v>
      </c>
      <c r="AZ349" s="507">
        <v>0</v>
      </c>
      <c r="BA349" s="507">
        <v>0</v>
      </c>
      <c r="BB349" s="507">
        <v>0</v>
      </c>
      <c r="BD349" s="358">
        <f t="shared" si="1457"/>
        <v>44592</v>
      </c>
      <c r="BE349" s="507">
        <f t="shared" ref="BE349:BE371" si="1471">SUM(BF349:BM349)</f>
        <v>0</v>
      </c>
      <c r="BF349" s="507">
        <v>0</v>
      </c>
      <c r="BG349" s="507">
        <v>0</v>
      </c>
      <c r="BH349" s="507">
        <v>0</v>
      </c>
      <c r="BI349" s="507">
        <v>0</v>
      </c>
      <c r="BJ349" s="507">
        <v>0</v>
      </c>
      <c r="BK349" s="507">
        <v>0</v>
      </c>
      <c r="BL349" s="507">
        <v>0</v>
      </c>
      <c r="BM349" s="507">
        <v>0</v>
      </c>
      <c r="BO349" s="358">
        <f t="shared" si="1458"/>
        <v>44592</v>
      </c>
      <c r="BP349" s="507">
        <f t="shared" ref="BP349:BP371" si="1472">SUM(BQ349:BX349)</f>
        <v>0</v>
      </c>
      <c r="BQ349" s="507">
        <v>0</v>
      </c>
      <c r="BR349" s="507">
        <v>0</v>
      </c>
      <c r="BS349" s="507">
        <v>0</v>
      </c>
      <c r="BT349" s="507">
        <v>0</v>
      </c>
      <c r="BU349" s="507">
        <v>0</v>
      </c>
      <c r="BV349" s="507">
        <v>0</v>
      </c>
      <c r="BW349" s="507">
        <v>0</v>
      </c>
      <c r="BX349" s="507">
        <v>0</v>
      </c>
      <c r="BZ349" s="358">
        <f t="shared" si="1459"/>
        <v>44592</v>
      </c>
      <c r="CA349" s="507">
        <f t="shared" ref="CA349:CA371" si="1473">SUM(CB349:CI349)</f>
        <v>0</v>
      </c>
      <c r="CB349" s="507">
        <v>0</v>
      </c>
      <c r="CC349" s="507">
        <v>0</v>
      </c>
      <c r="CD349" s="507">
        <v>0</v>
      </c>
      <c r="CE349" s="507">
        <v>0</v>
      </c>
      <c r="CF349" s="507">
        <v>0</v>
      </c>
      <c r="CG349" s="507">
        <v>0</v>
      </c>
      <c r="CH349" s="507">
        <v>0</v>
      </c>
      <c r="CI349" s="507">
        <v>0</v>
      </c>
      <c r="CK349" s="358">
        <f t="shared" si="1460"/>
        <v>44592</v>
      </c>
      <c r="CL349" s="507">
        <f t="shared" ref="CL349:CL371" si="1474">SUM(CM349:CT349)</f>
        <v>0</v>
      </c>
      <c r="CM349" s="507">
        <v>0</v>
      </c>
      <c r="CN349" s="507">
        <v>0</v>
      </c>
      <c r="CO349" s="507">
        <v>0</v>
      </c>
      <c r="CP349" s="507">
        <v>0</v>
      </c>
      <c r="CQ349" s="507">
        <v>0</v>
      </c>
      <c r="CR349" s="507">
        <v>0</v>
      </c>
      <c r="CS349" s="507">
        <v>0</v>
      </c>
      <c r="CT349" s="507">
        <v>0</v>
      </c>
      <c r="CV349" s="358">
        <f t="shared" si="1461"/>
        <v>44592</v>
      </c>
      <c r="CW349" s="507">
        <f t="shared" ref="CW349:CW371" si="1475">SUM(CX349:DE349)</f>
        <v>0</v>
      </c>
      <c r="CX349" s="507">
        <v>0</v>
      </c>
      <c r="CY349" s="507">
        <v>0</v>
      </c>
      <c r="CZ349" s="507">
        <v>0</v>
      </c>
      <c r="DA349" s="507">
        <v>0</v>
      </c>
      <c r="DB349" s="507">
        <v>0</v>
      </c>
      <c r="DC349" s="507">
        <v>0</v>
      </c>
      <c r="DD349" s="507">
        <v>0</v>
      </c>
      <c r="DE349" s="507">
        <v>0</v>
      </c>
      <c r="DG349" s="358">
        <f t="shared" si="1462"/>
        <v>44592</v>
      </c>
      <c r="DH349" s="507">
        <f t="shared" ref="DH349:DH371" si="1476">SUM(DI349:DP349)</f>
        <v>0</v>
      </c>
      <c r="DI349" s="507">
        <v>0</v>
      </c>
      <c r="DJ349" s="507">
        <v>0</v>
      </c>
      <c r="DK349" s="507">
        <v>0</v>
      </c>
      <c r="DL349" s="507">
        <v>0</v>
      </c>
      <c r="DM349" s="507">
        <v>0</v>
      </c>
      <c r="DN349" s="507">
        <v>0</v>
      </c>
      <c r="DO349" s="507">
        <v>0</v>
      </c>
      <c r="DP349" s="507">
        <v>0</v>
      </c>
      <c r="DR349" s="358">
        <f t="shared" si="1463"/>
        <v>44592</v>
      </c>
      <c r="DS349" s="507">
        <f t="shared" ref="DS349:DS371" si="1477">SUM(DT349:EA349)</f>
        <v>0</v>
      </c>
      <c r="DT349" s="507">
        <v>0</v>
      </c>
      <c r="DU349" s="507">
        <v>0</v>
      </c>
      <c r="DV349" s="507">
        <v>0</v>
      </c>
      <c r="DW349" s="507">
        <v>0</v>
      </c>
      <c r="DX349" s="507">
        <v>0</v>
      </c>
      <c r="DY349" s="507">
        <v>0</v>
      </c>
      <c r="DZ349" s="507">
        <v>0</v>
      </c>
      <c r="EA349" s="507">
        <v>0</v>
      </c>
      <c r="EC349" s="358">
        <f t="shared" si="1464"/>
        <v>44592</v>
      </c>
      <c r="ED349" s="507">
        <f t="shared" ref="ED349:ED371" si="1478">SUM(EE349:EL349)</f>
        <v>0</v>
      </c>
      <c r="EE349" s="507">
        <v>0</v>
      </c>
      <c r="EF349" s="507">
        <v>0</v>
      </c>
      <c r="EG349" s="507">
        <v>0</v>
      </c>
      <c r="EH349" s="507">
        <v>0</v>
      </c>
      <c r="EI349" s="507">
        <v>0</v>
      </c>
      <c r="EJ349" s="507">
        <v>0</v>
      </c>
      <c r="EK349" s="507">
        <v>0</v>
      </c>
      <c r="EL349" s="507">
        <v>0</v>
      </c>
    </row>
    <row r="350" spans="1:142" x14ac:dyDescent="0.2">
      <c r="A350" s="358">
        <f t="shared" si="1445"/>
        <v>44620</v>
      </c>
      <c r="B350" s="507">
        <f t="shared" si="1465"/>
        <v>0</v>
      </c>
      <c r="C350" s="507">
        <f t="shared" si="1466"/>
        <v>0</v>
      </c>
      <c r="D350" s="507">
        <f t="shared" si="1446"/>
        <v>0</v>
      </c>
      <c r="E350" s="507">
        <f t="shared" si="1447"/>
        <v>0</v>
      </c>
      <c r="F350" s="507">
        <f t="shared" si="1448"/>
        <v>0</v>
      </c>
      <c r="G350" s="507">
        <f t="shared" si="1449"/>
        <v>0</v>
      </c>
      <c r="H350" s="507">
        <f t="shared" si="1450"/>
        <v>0</v>
      </c>
      <c r="I350" s="507">
        <f t="shared" si="1451"/>
        <v>0</v>
      </c>
      <c r="J350" s="507">
        <f t="shared" si="1452"/>
        <v>0</v>
      </c>
      <c r="L350" s="358">
        <f t="shared" si="1453"/>
        <v>44620</v>
      </c>
      <c r="M350" s="507">
        <f t="shared" si="1467"/>
        <v>0</v>
      </c>
      <c r="N350" s="507">
        <v>0</v>
      </c>
      <c r="O350" s="507">
        <v>0</v>
      </c>
      <c r="P350" s="507">
        <v>0</v>
      </c>
      <c r="Q350" s="507">
        <v>0</v>
      </c>
      <c r="R350" s="507">
        <v>0</v>
      </c>
      <c r="S350" s="507">
        <v>0</v>
      </c>
      <c r="T350" s="507">
        <v>0</v>
      </c>
      <c r="U350" s="507">
        <v>0</v>
      </c>
      <c r="W350" s="358">
        <f t="shared" si="1454"/>
        <v>44620</v>
      </c>
      <c r="X350" s="507">
        <f t="shared" si="1468"/>
        <v>0</v>
      </c>
      <c r="Y350" s="507">
        <v>0</v>
      </c>
      <c r="Z350" s="507">
        <v>0</v>
      </c>
      <c r="AA350" s="507">
        <v>0</v>
      </c>
      <c r="AB350" s="507">
        <v>0</v>
      </c>
      <c r="AC350" s="507">
        <v>0</v>
      </c>
      <c r="AD350" s="507">
        <v>0</v>
      </c>
      <c r="AE350" s="507">
        <v>0</v>
      </c>
      <c r="AF350" s="507">
        <v>0</v>
      </c>
      <c r="AH350" s="358">
        <f t="shared" si="1455"/>
        <v>44620</v>
      </c>
      <c r="AI350" s="507">
        <f t="shared" si="1469"/>
        <v>0</v>
      </c>
      <c r="AJ350" s="507">
        <v>0</v>
      </c>
      <c r="AK350" s="507">
        <v>0</v>
      </c>
      <c r="AL350" s="507">
        <v>0</v>
      </c>
      <c r="AM350" s="507">
        <v>0</v>
      </c>
      <c r="AN350" s="507">
        <v>0</v>
      </c>
      <c r="AO350" s="507">
        <v>0</v>
      </c>
      <c r="AP350" s="507">
        <v>0</v>
      </c>
      <c r="AQ350" s="507">
        <v>0</v>
      </c>
      <c r="AS350" s="358">
        <f t="shared" si="1456"/>
        <v>44620</v>
      </c>
      <c r="AT350" s="507">
        <f t="shared" si="1470"/>
        <v>0</v>
      </c>
      <c r="AU350" s="507">
        <v>0</v>
      </c>
      <c r="AV350" s="507">
        <v>0</v>
      </c>
      <c r="AW350" s="507">
        <v>0</v>
      </c>
      <c r="AX350" s="507">
        <v>0</v>
      </c>
      <c r="AY350" s="507">
        <v>0</v>
      </c>
      <c r="AZ350" s="507">
        <v>0</v>
      </c>
      <c r="BA350" s="507">
        <v>0</v>
      </c>
      <c r="BB350" s="507">
        <v>0</v>
      </c>
      <c r="BD350" s="358">
        <f t="shared" si="1457"/>
        <v>44620</v>
      </c>
      <c r="BE350" s="507">
        <f t="shared" si="1471"/>
        <v>0</v>
      </c>
      <c r="BF350" s="507">
        <v>0</v>
      </c>
      <c r="BG350" s="507">
        <v>0</v>
      </c>
      <c r="BH350" s="507">
        <v>0</v>
      </c>
      <c r="BI350" s="507">
        <v>0</v>
      </c>
      <c r="BJ350" s="507">
        <v>0</v>
      </c>
      <c r="BK350" s="507">
        <v>0</v>
      </c>
      <c r="BL350" s="507">
        <v>0</v>
      </c>
      <c r="BM350" s="507">
        <v>0</v>
      </c>
      <c r="BO350" s="358">
        <f t="shared" si="1458"/>
        <v>44620</v>
      </c>
      <c r="BP350" s="507">
        <f t="shared" si="1472"/>
        <v>0</v>
      </c>
      <c r="BQ350" s="507">
        <v>0</v>
      </c>
      <c r="BR350" s="507">
        <v>0</v>
      </c>
      <c r="BS350" s="507">
        <v>0</v>
      </c>
      <c r="BT350" s="507">
        <v>0</v>
      </c>
      <c r="BU350" s="507">
        <v>0</v>
      </c>
      <c r="BV350" s="507">
        <v>0</v>
      </c>
      <c r="BW350" s="507">
        <v>0</v>
      </c>
      <c r="BX350" s="507">
        <v>0</v>
      </c>
      <c r="BZ350" s="358">
        <f t="shared" si="1459"/>
        <v>44620</v>
      </c>
      <c r="CA350" s="507">
        <f t="shared" si="1473"/>
        <v>0</v>
      </c>
      <c r="CB350" s="507">
        <v>0</v>
      </c>
      <c r="CC350" s="507">
        <v>0</v>
      </c>
      <c r="CD350" s="507">
        <v>0</v>
      </c>
      <c r="CE350" s="507">
        <v>0</v>
      </c>
      <c r="CF350" s="507">
        <v>0</v>
      </c>
      <c r="CG350" s="507">
        <v>0</v>
      </c>
      <c r="CH350" s="507">
        <v>0</v>
      </c>
      <c r="CI350" s="507">
        <v>0</v>
      </c>
      <c r="CK350" s="358">
        <f t="shared" si="1460"/>
        <v>44620</v>
      </c>
      <c r="CL350" s="507">
        <f t="shared" si="1474"/>
        <v>0</v>
      </c>
      <c r="CM350" s="507">
        <v>0</v>
      </c>
      <c r="CN350" s="507">
        <v>0</v>
      </c>
      <c r="CO350" s="507">
        <v>0</v>
      </c>
      <c r="CP350" s="507">
        <v>0</v>
      </c>
      <c r="CQ350" s="507">
        <v>0</v>
      </c>
      <c r="CR350" s="507">
        <v>0</v>
      </c>
      <c r="CS350" s="507">
        <v>0</v>
      </c>
      <c r="CT350" s="507">
        <v>0</v>
      </c>
      <c r="CV350" s="358">
        <f t="shared" si="1461"/>
        <v>44620</v>
      </c>
      <c r="CW350" s="507">
        <f t="shared" si="1475"/>
        <v>0</v>
      </c>
      <c r="CX350" s="507">
        <v>0</v>
      </c>
      <c r="CY350" s="507">
        <v>0</v>
      </c>
      <c r="CZ350" s="507">
        <v>0</v>
      </c>
      <c r="DA350" s="507">
        <v>0</v>
      </c>
      <c r="DB350" s="507">
        <v>0</v>
      </c>
      <c r="DC350" s="507">
        <v>0</v>
      </c>
      <c r="DD350" s="507">
        <v>0</v>
      </c>
      <c r="DE350" s="507">
        <v>0</v>
      </c>
      <c r="DG350" s="358">
        <f t="shared" si="1462"/>
        <v>44620</v>
      </c>
      <c r="DH350" s="507">
        <f t="shared" si="1476"/>
        <v>0</v>
      </c>
      <c r="DI350" s="507">
        <v>0</v>
      </c>
      <c r="DJ350" s="507">
        <v>0</v>
      </c>
      <c r="DK350" s="507">
        <v>0</v>
      </c>
      <c r="DL350" s="507">
        <v>0</v>
      </c>
      <c r="DM350" s="507">
        <v>0</v>
      </c>
      <c r="DN350" s="507">
        <v>0</v>
      </c>
      <c r="DO350" s="507">
        <v>0</v>
      </c>
      <c r="DP350" s="507">
        <v>0</v>
      </c>
      <c r="DR350" s="358">
        <f t="shared" si="1463"/>
        <v>44620</v>
      </c>
      <c r="DS350" s="507">
        <f t="shared" si="1477"/>
        <v>0</v>
      </c>
      <c r="DT350" s="507">
        <v>0</v>
      </c>
      <c r="DU350" s="507">
        <v>0</v>
      </c>
      <c r="DV350" s="507">
        <v>0</v>
      </c>
      <c r="DW350" s="507">
        <v>0</v>
      </c>
      <c r="DX350" s="507">
        <v>0</v>
      </c>
      <c r="DY350" s="507">
        <v>0</v>
      </c>
      <c r="DZ350" s="507">
        <v>0</v>
      </c>
      <c r="EA350" s="507">
        <v>0</v>
      </c>
      <c r="EC350" s="358">
        <f t="shared" si="1464"/>
        <v>44620</v>
      </c>
      <c r="ED350" s="507">
        <f t="shared" si="1478"/>
        <v>0</v>
      </c>
      <c r="EE350" s="507">
        <v>0</v>
      </c>
      <c r="EF350" s="507">
        <v>0</v>
      </c>
      <c r="EG350" s="507">
        <v>0</v>
      </c>
      <c r="EH350" s="507">
        <v>0</v>
      </c>
      <c r="EI350" s="507">
        <v>0</v>
      </c>
      <c r="EJ350" s="507">
        <v>0</v>
      </c>
      <c r="EK350" s="507">
        <v>0</v>
      </c>
      <c r="EL350" s="507">
        <v>0</v>
      </c>
    </row>
    <row r="351" spans="1:142" x14ac:dyDescent="0.2">
      <c r="A351" s="358">
        <f t="shared" si="1445"/>
        <v>44651</v>
      </c>
      <c r="B351" s="507">
        <f t="shared" si="1465"/>
        <v>0</v>
      </c>
      <c r="C351" s="507">
        <f t="shared" si="1466"/>
        <v>0</v>
      </c>
      <c r="D351" s="507">
        <f t="shared" si="1446"/>
        <v>0</v>
      </c>
      <c r="E351" s="507">
        <f t="shared" si="1447"/>
        <v>0</v>
      </c>
      <c r="F351" s="507">
        <f t="shared" si="1448"/>
        <v>0</v>
      </c>
      <c r="G351" s="507">
        <f t="shared" si="1449"/>
        <v>0</v>
      </c>
      <c r="H351" s="507">
        <f t="shared" si="1450"/>
        <v>0</v>
      </c>
      <c r="I351" s="507">
        <f t="shared" si="1451"/>
        <v>0</v>
      </c>
      <c r="J351" s="507">
        <f t="shared" si="1452"/>
        <v>0</v>
      </c>
      <c r="L351" s="358">
        <f t="shared" si="1453"/>
        <v>44651</v>
      </c>
      <c r="M351" s="507">
        <f t="shared" si="1467"/>
        <v>0</v>
      </c>
      <c r="N351" s="507">
        <v>0</v>
      </c>
      <c r="O351" s="507">
        <v>0</v>
      </c>
      <c r="P351" s="507">
        <v>0</v>
      </c>
      <c r="Q351" s="507">
        <v>0</v>
      </c>
      <c r="R351" s="507">
        <v>0</v>
      </c>
      <c r="S351" s="507">
        <v>0</v>
      </c>
      <c r="T351" s="507">
        <v>0</v>
      </c>
      <c r="U351" s="507">
        <v>0</v>
      </c>
      <c r="W351" s="358">
        <f t="shared" si="1454"/>
        <v>44651</v>
      </c>
      <c r="X351" s="507">
        <f t="shared" si="1468"/>
        <v>0</v>
      </c>
      <c r="Y351" s="507">
        <v>0</v>
      </c>
      <c r="Z351" s="507">
        <v>0</v>
      </c>
      <c r="AA351" s="507">
        <v>0</v>
      </c>
      <c r="AB351" s="507">
        <v>0</v>
      </c>
      <c r="AC351" s="507">
        <v>0</v>
      </c>
      <c r="AD351" s="507">
        <v>0</v>
      </c>
      <c r="AE351" s="507">
        <v>0</v>
      </c>
      <c r="AF351" s="507">
        <v>0</v>
      </c>
      <c r="AH351" s="358">
        <f t="shared" si="1455"/>
        <v>44651</v>
      </c>
      <c r="AI351" s="507">
        <f t="shared" si="1469"/>
        <v>0</v>
      </c>
      <c r="AJ351" s="507">
        <v>0</v>
      </c>
      <c r="AK351" s="507">
        <v>0</v>
      </c>
      <c r="AL351" s="507">
        <v>0</v>
      </c>
      <c r="AM351" s="507">
        <v>0</v>
      </c>
      <c r="AN351" s="507">
        <v>0</v>
      </c>
      <c r="AO351" s="507">
        <v>0</v>
      </c>
      <c r="AP351" s="507">
        <v>0</v>
      </c>
      <c r="AQ351" s="507">
        <v>0</v>
      </c>
      <c r="AS351" s="358">
        <f t="shared" si="1456"/>
        <v>44651</v>
      </c>
      <c r="AT351" s="507">
        <f t="shared" si="1470"/>
        <v>0</v>
      </c>
      <c r="AU351" s="507">
        <v>0</v>
      </c>
      <c r="AV351" s="507">
        <v>0</v>
      </c>
      <c r="AW351" s="507">
        <v>0</v>
      </c>
      <c r="AX351" s="507">
        <v>0</v>
      </c>
      <c r="AY351" s="507">
        <v>0</v>
      </c>
      <c r="AZ351" s="507">
        <v>0</v>
      </c>
      <c r="BA351" s="507">
        <v>0</v>
      </c>
      <c r="BB351" s="507">
        <v>0</v>
      </c>
      <c r="BD351" s="358">
        <f t="shared" si="1457"/>
        <v>44651</v>
      </c>
      <c r="BE351" s="507">
        <f t="shared" si="1471"/>
        <v>0</v>
      </c>
      <c r="BF351" s="507">
        <v>0</v>
      </c>
      <c r="BG351" s="507">
        <v>0</v>
      </c>
      <c r="BH351" s="507">
        <v>0</v>
      </c>
      <c r="BI351" s="507">
        <v>0</v>
      </c>
      <c r="BJ351" s="507">
        <v>0</v>
      </c>
      <c r="BK351" s="507">
        <v>0</v>
      </c>
      <c r="BL351" s="507">
        <v>0</v>
      </c>
      <c r="BM351" s="507">
        <v>0</v>
      </c>
      <c r="BO351" s="358">
        <f t="shared" si="1458"/>
        <v>44651</v>
      </c>
      <c r="BP351" s="507">
        <f t="shared" si="1472"/>
        <v>0</v>
      </c>
      <c r="BQ351" s="507">
        <v>0</v>
      </c>
      <c r="BR351" s="507">
        <v>0</v>
      </c>
      <c r="BS351" s="507">
        <v>0</v>
      </c>
      <c r="BT351" s="507">
        <v>0</v>
      </c>
      <c r="BU351" s="507">
        <v>0</v>
      </c>
      <c r="BV351" s="507">
        <v>0</v>
      </c>
      <c r="BW351" s="507">
        <v>0</v>
      </c>
      <c r="BX351" s="507">
        <v>0</v>
      </c>
      <c r="BZ351" s="358">
        <f t="shared" si="1459"/>
        <v>44651</v>
      </c>
      <c r="CA351" s="507">
        <f t="shared" si="1473"/>
        <v>0</v>
      </c>
      <c r="CB351" s="507">
        <v>0</v>
      </c>
      <c r="CC351" s="507">
        <v>0</v>
      </c>
      <c r="CD351" s="507">
        <v>0</v>
      </c>
      <c r="CE351" s="507">
        <v>0</v>
      </c>
      <c r="CF351" s="507">
        <v>0</v>
      </c>
      <c r="CG351" s="507">
        <v>0</v>
      </c>
      <c r="CH351" s="507">
        <v>0</v>
      </c>
      <c r="CI351" s="507">
        <v>0</v>
      </c>
      <c r="CK351" s="358">
        <f t="shared" si="1460"/>
        <v>44651</v>
      </c>
      <c r="CL351" s="507">
        <f t="shared" si="1474"/>
        <v>0</v>
      </c>
      <c r="CM351" s="507">
        <v>0</v>
      </c>
      <c r="CN351" s="507">
        <v>0</v>
      </c>
      <c r="CO351" s="507">
        <v>0</v>
      </c>
      <c r="CP351" s="507">
        <v>0</v>
      </c>
      <c r="CQ351" s="507">
        <v>0</v>
      </c>
      <c r="CR351" s="507">
        <v>0</v>
      </c>
      <c r="CS351" s="507">
        <v>0</v>
      </c>
      <c r="CT351" s="507">
        <v>0</v>
      </c>
      <c r="CV351" s="358">
        <f t="shared" si="1461"/>
        <v>44651</v>
      </c>
      <c r="CW351" s="507">
        <f t="shared" si="1475"/>
        <v>0</v>
      </c>
      <c r="CX351" s="507">
        <v>0</v>
      </c>
      <c r="CY351" s="507">
        <v>0</v>
      </c>
      <c r="CZ351" s="507">
        <v>0</v>
      </c>
      <c r="DA351" s="507">
        <v>0</v>
      </c>
      <c r="DB351" s="507">
        <v>0</v>
      </c>
      <c r="DC351" s="507">
        <v>0</v>
      </c>
      <c r="DD351" s="507">
        <v>0</v>
      </c>
      <c r="DE351" s="507">
        <v>0</v>
      </c>
      <c r="DG351" s="358">
        <f t="shared" si="1462"/>
        <v>44651</v>
      </c>
      <c r="DH351" s="507">
        <f t="shared" si="1476"/>
        <v>0</v>
      </c>
      <c r="DI351" s="507">
        <v>0</v>
      </c>
      <c r="DJ351" s="507">
        <v>0</v>
      </c>
      <c r="DK351" s="507">
        <v>0</v>
      </c>
      <c r="DL351" s="507">
        <v>0</v>
      </c>
      <c r="DM351" s="507">
        <v>0</v>
      </c>
      <c r="DN351" s="507">
        <v>0</v>
      </c>
      <c r="DO351" s="507">
        <v>0</v>
      </c>
      <c r="DP351" s="507">
        <v>0</v>
      </c>
      <c r="DR351" s="358">
        <f t="shared" si="1463"/>
        <v>44651</v>
      </c>
      <c r="DS351" s="507">
        <f t="shared" si="1477"/>
        <v>0</v>
      </c>
      <c r="DT351" s="507">
        <v>0</v>
      </c>
      <c r="DU351" s="507">
        <v>0</v>
      </c>
      <c r="DV351" s="507">
        <v>0</v>
      </c>
      <c r="DW351" s="507">
        <v>0</v>
      </c>
      <c r="DX351" s="507">
        <v>0</v>
      </c>
      <c r="DY351" s="507">
        <v>0</v>
      </c>
      <c r="DZ351" s="507">
        <v>0</v>
      </c>
      <c r="EA351" s="507">
        <v>0</v>
      </c>
      <c r="EC351" s="358">
        <f t="shared" si="1464"/>
        <v>44651</v>
      </c>
      <c r="ED351" s="507">
        <f t="shared" si="1478"/>
        <v>0</v>
      </c>
      <c r="EE351" s="507">
        <v>0</v>
      </c>
      <c r="EF351" s="507">
        <v>0</v>
      </c>
      <c r="EG351" s="507">
        <v>0</v>
      </c>
      <c r="EH351" s="507">
        <v>0</v>
      </c>
      <c r="EI351" s="507">
        <v>0</v>
      </c>
      <c r="EJ351" s="507">
        <v>0</v>
      </c>
      <c r="EK351" s="507">
        <v>0</v>
      </c>
      <c r="EL351" s="507">
        <v>0</v>
      </c>
    </row>
    <row r="352" spans="1:142" x14ac:dyDescent="0.2">
      <c r="A352" s="358">
        <f t="shared" si="1445"/>
        <v>44681</v>
      </c>
      <c r="B352" s="507">
        <f t="shared" si="1465"/>
        <v>0</v>
      </c>
      <c r="C352" s="507">
        <f t="shared" si="1466"/>
        <v>0</v>
      </c>
      <c r="D352" s="507">
        <f t="shared" si="1446"/>
        <v>0</v>
      </c>
      <c r="E352" s="507">
        <f t="shared" si="1447"/>
        <v>0</v>
      </c>
      <c r="F352" s="507">
        <f t="shared" si="1448"/>
        <v>0</v>
      </c>
      <c r="G352" s="507">
        <f t="shared" si="1449"/>
        <v>0</v>
      </c>
      <c r="H352" s="507">
        <f t="shared" si="1450"/>
        <v>0</v>
      </c>
      <c r="I352" s="507">
        <f t="shared" si="1451"/>
        <v>0</v>
      </c>
      <c r="J352" s="507">
        <f t="shared" si="1452"/>
        <v>0</v>
      </c>
      <c r="L352" s="358">
        <f t="shared" si="1453"/>
        <v>44681</v>
      </c>
      <c r="M352" s="507">
        <f t="shared" si="1467"/>
        <v>0</v>
      </c>
      <c r="N352" s="507">
        <v>0</v>
      </c>
      <c r="O352" s="507">
        <v>0</v>
      </c>
      <c r="P352" s="507">
        <v>0</v>
      </c>
      <c r="Q352" s="507">
        <v>0</v>
      </c>
      <c r="R352" s="507">
        <v>0</v>
      </c>
      <c r="S352" s="507">
        <v>0</v>
      </c>
      <c r="T352" s="507">
        <v>0</v>
      </c>
      <c r="U352" s="507">
        <v>0</v>
      </c>
      <c r="W352" s="358">
        <f t="shared" si="1454"/>
        <v>44681</v>
      </c>
      <c r="X352" s="507">
        <f t="shared" si="1468"/>
        <v>0</v>
      </c>
      <c r="Y352" s="507">
        <v>0</v>
      </c>
      <c r="Z352" s="507">
        <v>0</v>
      </c>
      <c r="AA352" s="507">
        <v>0</v>
      </c>
      <c r="AB352" s="507">
        <v>0</v>
      </c>
      <c r="AC352" s="507">
        <v>0</v>
      </c>
      <c r="AD352" s="507">
        <v>0</v>
      </c>
      <c r="AE352" s="507">
        <v>0</v>
      </c>
      <c r="AF352" s="507">
        <v>0</v>
      </c>
      <c r="AH352" s="358">
        <f t="shared" si="1455"/>
        <v>44681</v>
      </c>
      <c r="AI352" s="507">
        <f t="shared" si="1469"/>
        <v>0</v>
      </c>
      <c r="AJ352" s="507">
        <v>0</v>
      </c>
      <c r="AK352" s="507">
        <v>0</v>
      </c>
      <c r="AL352" s="507">
        <v>0</v>
      </c>
      <c r="AM352" s="507">
        <v>0</v>
      </c>
      <c r="AN352" s="507">
        <v>0</v>
      </c>
      <c r="AO352" s="507">
        <v>0</v>
      </c>
      <c r="AP352" s="507">
        <v>0</v>
      </c>
      <c r="AQ352" s="507">
        <v>0</v>
      </c>
      <c r="AS352" s="358">
        <f t="shared" si="1456"/>
        <v>44681</v>
      </c>
      <c r="AT352" s="507">
        <f t="shared" si="1470"/>
        <v>0</v>
      </c>
      <c r="AU352" s="507">
        <v>0</v>
      </c>
      <c r="AV352" s="507">
        <v>0</v>
      </c>
      <c r="AW352" s="507">
        <v>0</v>
      </c>
      <c r="AX352" s="507">
        <v>0</v>
      </c>
      <c r="AY352" s="507">
        <v>0</v>
      </c>
      <c r="AZ352" s="507">
        <v>0</v>
      </c>
      <c r="BA352" s="507">
        <v>0</v>
      </c>
      <c r="BB352" s="507">
        <v>0</v>
      </c>
      <c r="BD352" s="358">
        <f t="shared" si="1457"/>
        <v>44681</v>
      </c>
      <c r="BE352" s="507">
        <f t="shared" si="1471"/>
        <v>0</v>
      </c>
      <c r="BF352" s="507">
        <v>0</v>
      </c>
      <c r="BG352" s="507">
        <v>0</v>
      </c>
      <c r="BH352" s="507">
        <v>0</v>
      </c>
      <c r="BI352" s="507">
        <v>0</v>
      </c>
      <c r="BJ352" s="507">
        <v>0</v>
      </c>
      <c r="BK352" s="507">
        <v>0</v>
      </c>
      <c r="BL352" s="507">
        <v>0</v>
      </c>
      <c r="BM352" s="507">
        <v>0</v>
      </c>
      <c r="BO352" s="358">
        <f t="shared" si="1458"/>
        <v>44681</v>
      </c>
      <c r="BP352" s="507">
        <f t="shared" si="1472"/>
        <v>0</v>
      </c>
      <c r="BQ352" s="507">
        <v>0</v>
      </c>
      <c r="BR352" s="507">
        <v>0</v>
      </c>
      <c r="BS352" s="507">
        <v>0</v>
      </c>
      <c r="BT352" s="507">
        <v>0</v>
      </c>
      <c r="BU352" s="507">
        <v>0</v>
      </c>
      <c r="BV352" s="507">
        <v>0</v>
      </c>
      <c r="BW352" s="507">
        <v>0</v>
      </c>
      <c r="BX352" s="507">
        <v>0</v>
      </c>
      <c r="BZ352" s="358">
        <f t="shared" si="1459"/>
        <v>44681</v>
      </c>
      <c r="CA352" s="507">
        <f t="shared" si="1473"/>
        <v>0</v>
      </c>
      <c r="CB352" s="507">
        <v>0</v>
      </c>
      <c r="CC352" s="507">
        <v>0</v>
      </c>
      <c r="CD352" s="507">
        <v>0</v>
      </c>
      <c r="CE352" s="507">
        <v>0</v>
      </c>
      <c r="CF352" s="507">
        <v>0</v>
      </c>
      <c r="CG352" s="507">
        <v>0</v>
      </c>
      <c r="CH352" s="507">
        <v>0</v>
      </c>
      <c r="CI352" s="507">
        <v>0</v>
      </c>
      <c r="CK352" s="358">
        <f t="shared" si="1460"/>
        <v>44681</v>
      </c>
      <c r="CL352" s="507">
        <f t="shared" si="1474"/>
        <v>0</v>
      </c>
      <c r="CM352" s="507">
        <v>0</v>
      </c>
      <c r="CN352" s="507">
        <v>0</v>
      </c>
      <c r="CO352" s="507">
        <v>0</v>
      </c>
      <c r="CP352" s="507">
        <v>0</v>
      </c>
      <c r="CQ352" s="507">
        <v>0</v>
      </c>
      <c r="CR352" s="507">
        <v>0</v>
      </c>
      <c r="CS352" s="507">
        <v>0</v>
      </c>
      <c r="CT352" s="507">
        <v>0</v>
      </c>
      <c r="CV352" s="358">
        <f t="shared" si="1461"/>
        <v>44681</v>
      </c>
      <c r="CW352" s="507">
        <f t="shared" si="1475"/>
        <v>0</v>
      </c>
      <c r="CX352" s="507">
        <v>0</v>
      </c>
      <c r="CY352" s="507">
        <v>0</v>
      </c>
      <c r="CZ352" s="507">
        <v>0</v>
      </c>
      <c r="DA352" s="507">
        <v>0</v>
      </c>
      <c r="DB352" s="507">
        <v>0</v>
      </c>
      <c r="DC352" s="507">
        <v>0</v>
      </c>
      <c r="DD352" s="507">
        <v>0</v>
      </c>
      <c r="DE352" s="507">
        <v>0</v>
      </c>
      <c r="DG352" s="358">
        <f t="shared" si="1462"/>
        <v>44681</v>
      </c>
      <c r="DH352" s="507">
        <f t="shared" si="1476"/>
        <v>0</v>
      </c>
      <c r="DI352" s="507">
        <v>0</v>
      </c>
      <c r="DJ352" s="507">
        <v>0</v>
      </c>
      <c r="DK352" s="507">
        <v>0</v>
      </c>
      <c r="DL352" s="507">
        <v>0</v>
      </c>
      <c r="DM352" s="507">
        <v>0</v>
      </c>
      <c r="DN352" s="507">
        <v>0</v>
      </c>
      <c r="DO352" s="507">
        <v>0</v>
      </c>
      <c r="DP352" s="507">
        <v>0</v>
      </c>
      <c r="DR352" s="358">
        <f t="shared" si="1463"/>
        <v>44681</v>
      </c>
      <c r="DS352" s="507">
        <f t="shared" si="1477"/>
        <v>0</v>
      </c>
      <c r="DT352" s="507">
        <v>0</v>
      </c>
      <c r="DU352" s="507">
        <v>0</v>
      </c>
      <c r="DV352" s="507">
        <v>0</v>
      </c>
      <c r="DW352" s="507">
        <v>0</v>
      </c>
      <c r="DX352" s="507">
        <v>0</v>
      </c>
      <c r="DY352" s="507">
        <v>0</v>
      </c>
      <c r="DZ352" s="507">
        <v>0</v>
      </c>
      <c r="EA352" s="507">
        <v>0</v>
      </c>
      <c r="EC352" s="358">
        <f t="shared" si="1464"/>
        <v>44681</v>
      </c>
      <c r="ED352" s="507">
        <f t="shared" si="1478"/>
        <v>0</v>
      </c>
      <c r="EE352" s="507">
        <v>0</v>
      </c>
      <c r="EF352" s="507">
        <v>0</v>
      </c>
      <c r="EG352" s="507">
        <v>0</v>
      </c>
      <c r="EH352" s="507">
        <v>0</v>
      </c>
      <c r="EI352" s="507">
        <v>0</v>
      </c>
      <c r="EJ352" s="507">
        <v>0</v>
      </c>
      <c r="EK352" s="507">
        <v>0</v>
      </c>
      <c r="EL352" s="507">
        <v>0</v>
      </c>
    </row>
    <row r="353" spans="1:142" x14ac:dyDescent="0.2">
      <c r="A353" s="358">
        <f t="shared" si="1445"/>
        <v>44712</v>
      </c>
      <c r="B353" s="507">
        <f t="shared" si="1465"/>
        <v>0</v>
      </c>
      <c r="C353" s="507">
        <f t="shared" si="1466"/>
        <v>0</v>
      </c>
      <c r="D353" s="507">
        <f t="shared" si="1446"/>
        <v>0</v>
      </c>
      <c r="E353" s="507">
        <f t="shared" si="1447"/>
        <v>0</v>
      </c>
      <c r="F353" s="507">
        <f t="shared" si="1448"/>
        <v>0</v>
      </c>
      <c r="G353" s="507">
        <f t="shared" si="1449"/>
        <v>0</v>
      </c>
      <c r="H353" s="507">
        <f t="shared" si="1450"/>
        <v>0</v>
      </c>
      <c r="I353" s="507">
        <f t="shared" si="1451"/>
        <v>0</v>
      </c>
      <c r="J353" s="507">
        <f t="shared" si="1452"/>
        <v>0</v>
      </c>
      <c r="L353" s="358">
        <f t="shared" si="1453"/>
        <v>44712</v>
      </c>
      <c r="M353" s="507">
        <f t="shared" si="1467"/>
        <v>0</v>
      </c>
      <c r="N353" s="507">
        <v>0</v>
      </c>
      <c r="O353" s="507">
        <v>0</v>
      </c>
      <c r="P353" s="507">
        <v>0</v>
      </c>
      <c r="Q353" s="507">
        <v>0</v>
      </c>
      <c r="R353" s="507">
        <v>0</v>
      </c>
      <c r="S353" s="507">
        <v>0</v>
      </c>
      <c r="T353" s="507">
        <v>0</v>
      </c>
      <c r="U353" s="507">
        <v>0</v>
      </c>
      <c r="W353" s="358">
        <f t="shared" si="1454"/>
        <v>44712</v>
      </c>
      <c r="X353" s="507">
        <f t="shared" si="1468"/>
        <v>0</v>
      </c>
      <c r="Y353" s="507">
        <v>0</v>
      </c>
      <c r="Z353" s="507">
        <v>0</v>
      </c>
      <c r="AA353" s="507">
        <v>0</v>
      </c>
      <c r="AB353" s="507">
        <v>0</v>
      </c>
      <c r="AC353" s="507">
        <v>0</v>
      </c>
      <c r="AD353" s="507">
        <v>0</v>
      </c>
      <c r="AE353" s="507">
        <v>0</v>
      </c>
      <c r="AF353" s="507">
        <v>0</v>
      </c>
      <c r="AH353" s="358">
        <f t="shared" si="1455"/>
        <v>44712</v>
      </c>
      <c r="AI353" s="507">
        <f t="shared" si="1469"/>
        <v>0</v>
      </c>
      <c r="AJ353" s="507">
        <v>0</v>
      </c>
      <c r="AK353" s="507">
        <v>0</v>
      </c>
      <c r="AL353" s="507">
        <v>0</v>
      </c>
      <c r="AM353" s="507">
        <v>0</v>
      </c>
      <c r="AN353" s="507">
        <v>0</v>
      </c>
      <c r="AO353" s="507">
        <v>0</v>
      </c>
      <c r="AP353" s="507">
        <v>0</v>
      </c>
      <c r="AQ353" s="507">
        <v>0</v>
      </c>
      <c r="AS353" s="358">
        <f t="shared" si="1456"/>
        <v>44712</v>
      </c>
      <c r="AT353" s="507">
        <f t="shared" si="1470"/>
        <v>0</v>
      </c>
      <c r="AU353" s="507">
        <v>0</v>
      </c>
      <c r="AV353" s="507">
        <v>0</v>
      </c>
      <c r="AW353" s="507">
        <v>0</v>
      </c>
      <c r="AX353" s="507">
        <v>0</v>
      </c>
      <c r="AY353" s="507">
        <v>0</v>
      </c>
      <c r="AZ353" s="507">
        <v>0</v>
      </c>
      <c r="BA353" s="507">
        <v>0</v>
      </c>
      <c r="BB353" s="507">
        <v>0</v>
      </c>
      <c r="BD353" s="358">
        <f t="shared" si="1457"/>
        <v>44712</v>
      </c>
      <c r="BE353" s="507">
        <f t="shared" si="1471"/>
        <v>0</v>
      </c>
      <c r="BF353" s="507">
        <v>0</v>
      </c>
      <c r="BG353" s="507">
        <v>0</v>
      </c>
      <c r="BH353" s="507">
        <v>0</v>
      </c>
      <c r="BI353" s="507">
        <v>0</v>
      </c>
      <c r="BJ353" s="507">
        <v>0</v>
      </c>
      <c r="BK353" s="507">
        <v>0</v>
      </c>
      <c r="BL353" s="507">
        <v>0</v>
      </c>
      <c r="BM353" s="507">
        <v>0</v>
      </c>
      <c r="BO353" s="358">
        <f t="shared" si="1458"/>
        <v>44712</v>
      </c>
      <c r="BP353" s="507">
        <f t="shared" si="1472"/>
        <v>0</v>
      </c>
      <c r="BQ353" s="507">
        <v>0</v>
      </c>
      <c r="BR353" s="507">
        <v>0</v>
      </c>
      <c r="BS353" s="507">
        <v>0</v>
      </c>
      <c r="BT353" s="507">
        <v>0</v>
      </c>
      <c r="BU353" s="507">
        <v>0</v>
      </c>
      <c r="BV353" s="507">
        <v>0</v>
      </c>
      <c r="BW353" s="507">
        <v>0</v>
      </c>
      <c r="BX353" s="507">
        <v>0</v>
      </c>
      <c r="BZ353" s="358">
        <f t="shared" si="1459"/>
        <v>44712</v>
      </c>
      <c r="CA353" s="507">
        <f t="shared" si="1473"/>
        <v>0</v>
      </c>
      <c r="CB353" s="507">
        <v>0</v>
      </c>
      <c r="CC353" s="507">
        <v>0</v>
      </c>
      <c r="CD353" s="507">
        <v>0</v>
      </c>
      <c r="CE353" s="507">
        <v>0</v>
      </c>
      <c r="CF353" s="507">
        <v>0</v>
      </c>
      <c r="CG353" s="507">
        <v>0</v>
      </c>
      <c r="CH353" s="507">
        <v>0</v>
      </c>
      <c r="CI353" s="507">
        <v>0</v>
      </c>
      <c r="CK353" s="358">
        <f t="shared" si="1460"/>
        <v>44712</v>
      </c>
      <c r="CL353" s="507">
        <f t="shared" si="1474"/>
        <v>0</v>
      </c>
      <c r="CM353" s="507">
        <v>0</v>
      </c>
      <c r="CN353" s="507">
        <v>0</v>
      </c>
      <c r="CO353" s="507">
        <v>0</v>
      </c>
      <c r="CP353" s="507">
        <v>0</v>
      </c>
      <c r="CQ353" s="507">
        <v>0</v>
      </c>
      <c r="CR353" s="507">
        <v>0</v>
      </c>
      <c r="CS353" s="507">
        <v>0</v>
      </c>
      <c r="CT353" s="507">
        <v>0</v>
      </c>
      <c r="CV353" s="358">
        <f t="shared" si="1461"/>
        <v>44712</v>
      </c>
      <c r="CW353" s="507">
        <f t="shared" si="1475"/>
        <v>0</v>
      </c>
      <c r="CX353" s="507">
        <v>0</v>
      </c>
      <c r="CY353" s="507">
        <v>0</v>
      </c>
      <c r="CZ353" s="507">
        <v>0</v>
      </c>
      <c r="DA353" s="507">
        <v>0</v>
      </c>
      <c r="DB353" s="507">
        <v>0</v>
      </c>
      <c r="DC353" s="507">
        <v>0</v>
      </c>
      <c r="DD353" s="507">
        <v>0</v>
      </c>
      <c r="DE353" s="507">
        <v>0</v>
      </c>
      <c r="DG353" s="358">
        <f t="shared" si="1462"/>
        <v>44712</v>
      </c>
      <c r="DH353" s="507">
        <f t="shared" si="1476"/>
        <v>0</v>
      </c>
      <c r="DI353" s="507">
        <v>0</v>
      </c>
      <c r="DJ353" s="507">
        <v>0</v>
      </c>
      <c r="DK353" s="507">
        <v>0</v>
      </c>
      <c r="DL353" s="507">
        <v>0</v>
      </c>
      <c r="DM353" s="507">
        <v>0</v>
      </c>
      <c r="DN353" s="507">
        <v>0</v>
      </c>
      <c r="DO353" s="507">
        <v>0</v>
      </c>
      <c r="DP353" s="507">
        <v>0</v>
      </c>
      <c r="DR353" s="358">
        <f t="shared" si="1463"/>
        <v>44712</v>
      </c>
      <c r="DS353" s="507">
        <f t="shared" si="1477"/>
        <v>0</v>
      </c>
      <c r="DT353" s="507">
        <v>0</v>
      </c>
      <c r="DU353" s="507">
        <v>0</v>
      </c>
      <c r="DV353" s="507">
        <v>0</v>
      </c>
      <c r="DW353" s="507">
        <v>0</v>
      </c>
      <c r="DX353" s="507">
        <v>0</v>
      </c>
      <c r="DY353" s="507">
        <v>0</v>
      </c>
      <c r="DZ353" s="507">
        <v>0</v>
      </c>
      <c r="EA353" s="507">
        <v>0</v>
      </c>
      <c r="EC353" s="358">
        <f t="shared" si="1464"/>
        <v>44712</v>
      </c>
      <c r="ED353" s="507">
        <f t="shared" si="1478"/>
        <v>0</v>
      </c>
      <c r="EE353" s="507">
        <v>0</v>
      </c>
      <c r="EF353" s="507">
        <v>0</v>
      </c>
      <c r="EG353" s="507">
        <v>0</v>
      </c>
      <c r="EH353" s="507">
        <v>0</v>
      </c>
      <c r="EI353" s="507">
        <v>0</v>
      </c>
      <c r="EJ353" s="507">
        <v>0</v>
      </c>
      <c r="EK353" s="507">
        <v>0</v>
      </c>
      <c r="EL353" s="507">
        <v>0</v>
      </c>
    </row>
    <row r="354" spans="1:142" x14ac:dyDescent="0.2">
      <c r="A354" s="358">
        <f t="shared" si="1445"/>
        <v>44742</v>
      </c>
      <c r="B354" s="507">
        <f t="shared" si="1465"/>
        <v>0</v>
      </c>
      <c r="C354" s="507">
        <f t="shared" si="1466"/>
        <v>0</v>
      </c>
      <c r="D354" s="507">
        <f t="shared" si="1446"/>
        <v>0</v>
      </c>
      <c r="E354" s="507">
        <f t="shared" si="1447"/>
        <v>0</v>
      </c>
      <c r="F354" s="507">
        <f t="shared" si="1448"/>
        <v>0</v>
      </c>
      <c r="G354" s="507">
        <f t="shared" si="1449"/>
        <v>0</v>
      </c>
      <c r="H354" s="507">
        <f t="shared" si="1450"/>
        <v>0</v>
      </c>
      <c r="I354" s="507">
        <f t="shared" si="1451"/>
        <v>0</v>
      </c>
      <c r="J354" s="507">
        <f t="shared" si="1452"/>
        <v>0</v>
      </c>
      <c r="L354" s="358">
        <f t="shared" si="1453"/>
        <v>44742</v>
      </c>
      <c r="M354" s="507">
        <f t="shared" si="1467"/>
        <v>0</v>
      </c>
      <c r="N354" s="507">
        <v>0</v>
      </c>
      <c r="O354" s="507">
        <v>0</v>
      </c>
      <c r="P354" s="507">
        <v>0</v>
      </c>
      <c r="Q354" s="507">
        <v>0</v>
      </c>
      <c r="R354" s="507">
        <v>0</v>
      </c>
      <c r="S354" s="507">
        <v>0</v>
      </c>
      <c r="T354" s="507">
        <v>0</v>
      </c>
      <c r="U354" s="507">
        <v>0</v>
      </c>
      <c r="W354" s="358">
        <f t="shared" si="1454"/>
        <v>44742</v>
      </c>
      <c r="X354" s="507">
        <f t="shared" si="1468"/>
        <v>0</v>
      </c>
      <c r="Y354" s="507">
        <v>0</v>
      </c>
      <c r="Z354" s="507">
        <v>0</v>
      </c>
      <c r="AA354" s="507">
        <v>0</v>
      </c>
      <c r="AB354" s="507">
        <v>0</v>
      </c>
      <c r="AC354" s="507">
        <v>0</v>
      </c>
      <c r="AD354" s="507">
        <v>0</v>
      </c>
      <c r="AE354" s="507">
        <v>0</v>
      </c>
      <c r="AF354" s="507">
        <v>0</v>
      </c>
      <c r="AH354" s="358">
        <f t="shared" si="1455"/>
        <v>44742</v>
      </c>
      <c r="AI354" s="507">
        <f t="shared" si="1469"/>
        <v>0</v>
      </c>
      <c r="AJ354" s="507">
        <v>0</v>
      </c>
      <c r="AK354" s="507">
        <v>0</v>
      </c>
      <c r="AL354" s="507">
        <v>0</v>
      </c>
      <c r="AM354" s="507">
        <v>0</v>
      </c>
      <c r="AN354" s="507">
        <v>0</v>
      </c>
      <c r="AO354" s="507">
        <v>0</v>
      </c>
      <c r="AP354" s="507">
        <v>0</v>
      </c>
      <c r="AQ354" s="507">
        <v>0</v>
      </c>
      <c r="AS354" s="358">
        <f t="shared" si="1456"/>
        <v>44742</v>
      </c>
      <c r="AT354" s="507">
        <f t="shared" si="1470"/>
        <v>0</v>
      </c>
      <c r="AU354" s="507">
        <v>0</v>
      </c>
      <c r="AV354" s="507">
        <v>0</v>
      </c>
      <c r="AW354" s="507">
        <v>0</v>
      </c>
      <c r="AX354" s="507">
        <v>0</v>
      </c>
      <c r="AY354" s="507">
        <v>0</v>
      </c>
      <c r="AZ354" s="507">
        <v>0</v>
      </c>
      <c r="BA354" s="507">
        <v>0</v>
      </c>
      <c r="BB354" s="507">
        <v>0</v>
      </c>
      <c r="BD354" s="358">
        <f t="shared" si="1457"/>
        <v>44742</v>
      </c>
      <c r="BE354" s="507">
        <f t="shared" si="1471"/>
        <v>0</v>
      </c>
      <c r="BF354" s="507">
        <v>0</v>
      </c>
      <c r="BG354" s="507">
        <v>0</v>
      </c>
      <c r="BH354" s="507">
        <v>0</v>
      </c>
      <c r="BI354" s="507">
        <v>0</v>
      </c>
      <c r="BJ354" s="507">
        <v>0</v>
      </c>
      <c r="BK354" s="507">
        <v>0</v>
      </c>
      <c r="BL354" s="507">
        <v>0</v>
      </c>
      <c r="BM354" s="507">
        <v>0</v>
      </c>
      <c r="BO354" s="358">
        <f t="shared" si="1458"/>
        <v>44742</v>
      </c>
      <c r="BP354" s="507">
        <f t="shared" si="1472"/>
        <v>0</v>
      </c>
      <c r="BQ354" s="507">
        <v>0</v>
      </c>
      <c r="BR354" s="507">
        <v>0</v>
      </c>
      <c r="BS354" s="507">
        <v>0</v>
      </c>
      <c r="BT354" s="507">
        <v>0</v>
      </c>
      <c r="BU354" s="507">
        <v>0</v>
      </c>
      <c r="BV354" s="507">
        <v>0</v>
      </c>
      <c r="BW354" s="507">
        <v>0</v>
      </c>
      <c r="BX354" s="507">
        <v>0</v>
      </c>
      <c r="BZ354" s="358">
        <f t="shared" si="1459"/>
        <v>44742</v>
      </c>
      <c r="CA354" s="507">
        <f t="shared" si="1473"/>
        <v>0</v>
      </c>
      <c r="CB354" s="507">
        <v>0</v>
      </c>
      <c r="CC354" s="507">
        <v>0</v>
      </c>
      <c r="CD354" s="507">
        <v>0</v>
      </c>
      <c r="CE354" s="507">
        <v>0</v>
      </c>
      <c r="CF354" s="507">
        <v>0</v>
      </c>
      <c r="CG354" s="507">
        <v>0</v>
      </c>
      <c r="CH354" s="507">
        <v>0</v>
      </c>
      <c r="CI354" s="507">
        <v>0</v>
      </c>
      <c r="CK354" s="358">
        <f t="shared" si="1460"/>
        <v>44742</v>
      </c>
      <c r="CL354" s="507">
        <f t="shared" si="1474"/>
        <v>0</v>
      </c>
      <c r="CM354" s="507">
        <v>0</v>
      </c>
      <c r="CN354" s="507">
        <v>0</v>
      </c>
      <c r="CO354" s="507">
        <v>0</v>
      </c>
      <c r="CP354" s="507">
        <v>0</v>
      </c>
      <c r="CQ354" s="507">
        <v>0</v>
      </c>
      <c r="CR354" s="507">
        <v>0</v>
      </c>
      <c r="CS354" s="507">
        <v>0</v>
      </c>
      <c r="CT354" s="507">
        <v>0</v>
      </c>
      <c r="CV354" s="358">
        <f t="shared" si="1461"/>
        <v>44742</v>
      </c>
      <c r="CW354" s="507">
        <f t="shared" si="1475"/>
        <v>0</v>
      </c>
      <c r="CX354" s="507">
        <v>0</v>
      </c>
      <c r="CY354" s="507">
        <v>0</v>
      </c>
      <c r="CZ354" s="507">
        <v>0</v>
      </c>
      <c r="DA354" s="507">
        <v>0</v>
      </c>
      <c r="DB354" s="507">
        <v>0</v>
      </c>
      <c r="DC354" s="507">
        <v>0</v>
      </c>
      <c r="DD354" s="507">
        <v>0</v>
      </c>
      <c r="DE354" s="507">
        <v>0</v>
      </c>
      <c r="DG354" s="358">
        <f t="shared" si="1462"/>
        <v>44742</v>
      </c>
      <c r="DH354" s="507">
        <f t="shared" si="1476"/>
        <v>0</v>
      </c>
      <c r="DI354" s="507">
        <v>0</v>
      </c>
      <c r="DJ354" s="507">
        <v>0</v>
      </c>
      <c r="DK354" s="507">
        <v>0</v>
      </c>
      <c r="DL354" s="507">
        <v>0</v>
      </c>
      <c r="DM354" s="507">
        <v>0</v>
      </c>
      <c r="DN354" s="507">
        <v>0</v>
      </c>
      <c r="DO354" s="507">
        <v>0</v>
      </c>
      <c r="DP354" s="507">
        <v>0</v>
      </c>
      <c r="DR354" s="358">
        <f t="shared" si="1463"/>
        <v>44742</v>
      </c>
      <c r="DS354" s="507">
        <f t="shared" si="1477"/>
        <v>0</v>
      </c>
      <c r="DT354" s="507">
        <v>0</v>
      </c>
      <c r="DU354" s="507">
        <v>0</v>
      </c>
      <c r="DV354" s="507">
        <v>0</v>
      </c>
      <c r="DW354" s="507">
        <v>0</v>
      </c>
      <c r="DX354" s="507">
        <v>0</v>
      </c>
      <c r="DY354" s="507">
        <v>0</v>
      </c>
      <c r="DZ354" s="507">
        <v>0</v>
      </c>
      <c r="EA354" s="507">
        <v>0</v>
      </c>
      <c r="EC354" s="358">
        <f t="shared" si="1464"/>
        <v>44742</v>
      </c>
      <c r="ED354" s="507">
        <f t="shared" si="1478"/>
        <v>0</v>
      </c>
      <c r="EE354" s="507">
        <v>0</v>
      </c>
      <c r="EF354" s="507">
        <v>0</v>
      </c>
      <c r="EG354" s="507">
        <v>0</v>
      </c>
      <c r="EH354" s="507">
        <v>0</v>
      </c>
      <c r="EI354" s="507">
        <v>0</v>
      </c>
      <c r="EJ354" s="507">
        <v>0</v>
      </c>
      <c r="EK354" s="507">
        <v>0</v>
      </c>
      <c r="EL354" s="507">
        <v>0</v>
      </c>
    </row>
    <row r="355" spans="1:142" x14ac:dyDescent="0.2">
      <c r="A355" s="358">
        <f t="shared" si="1445"/>
        <v>44773</v>
      </c>
      <c r="B355" s="507">
        <f t="shared" si="1465"/>
        <v>0</v>
      </c>
      <c r="C355" s="507">
        <f t="shared" si="1466"/>
        <v>0</v>
      </c>
      <c r="D355" s="507">
        <f t="shared" si="1446"/>
        <v>0</v>
      </c>
      <c r="E355" s="507">
        <f t="shared" si="1447"/>
        <v>0</v>
      </c>
      <c r="F355" s="507">
        <f t="shared" si="1448"/>
        <v>0</v>
      </c>
      <c r="G355" s="507">
        <f t="shared" si="1449"/>
        <v>0</v>
      </c>
      <c r="H355" s="507">
        <f t="shared" si="1450"/>
        <v>0</v>
      </c>
      <c r="I355" s="507">
        <f t="shared" si="1451"/>
        <v>0</v>
      </c>
      <c r="J355" s="507">
        <f t="shared" si="1452"/>
        <v>0</v>
      </c>
      <c r="L355" s="358">
        <f t="shared" si="1453"/>
        <v>44773</v>
      </c>
      <c r="M355" s="507">
        <f t="shared" si="1467"/>
        <v>0</v>
      </c>
      <c r="N355" s="507">
        <v>0</v>
      </c>
      <c r="O355" s="507">
        <v>0</v>
      </c>
      <c r="P355" s="507">
        <v>0</v>
      </c>
      <c r="Q355" s="507">
        <v>0</v>
      </c>
      <c r="R355" s="507">
        <v>0</v>
      </c>
      <c r="S355" s="507">
        <v>0</v>
      </c>
      <c r="T355" s="507">
        <v>0</v>
      </c>
      <c r="U355" s="507">
        <v>0</v>
      </c>
      <c r="W355" s="358">
        <f t="shared" si="1454"/>
        <v>44773</v>
      </c>
      <c r="X355" s="507">
        <f t="shared" si="1468"/>
        <v>0</v>
      </c>
      <c r="Y355" s="507">
        <v>0</v>
      </c>
      <c r="Z355" s="507">
        <v>0</v>
      </c>
      <c r="AA355" s="507">
        <v>0</v>
      </c>
      <c r="AB355" s="507">
        <v>0</v>
      </c>
      <c r="AC355" s="507">
        <v>0</v>
      </c>
      <c r="AD355" s="507">
        <v>0</v>
      </c>
      <c r="AE355" s="507">
        <v>0</v>
      </c>
      <c r="AF355" s="507">
        <v>0</v>
      </c>
      <c r="AH355" s="358">
        <f t="shared" si="1455"/>
        <v>44773</v>
      </c>
      <c r="AI355" s="507">
        <f t="shared" si="1469"/>
        <v>0</v>
      </c>
      <c r="AJ355" s="507">
        <v>0</v>
      </c>
      <c r="AK355" s="507">
        <v>0</v>
      </c>
      <c r="AL355" s="507">
        <v>0</v>
      </c>
      <c r="AM355" s="507">
        <v>0</v>
      </c>
      <c r="AN355" s="507">
        <v>0</v>
      </c>
      <c r="AO355" s="507">
        <v>0</v>
      </c>
      <c r="AP355" s="507">
        <v>0</v>
      </c>
      <c r="AQ355" s="507">
        <v>0</v>
      </c>
      <c r="AS355" s="358">
        <f t="shared" si="1456"/>
        <v>44773</v>
      </c>
      <c r="AT355" s="507">
        <f t="shared" si="1470"/>
        <v>0</v>
      </c>
      <c r="AU355" s="507">
        <v>0</v>
      </c>
      <c r="AV355" s="507">
        <v>0</v>
      </c>
      <c r="AW355" s="507">
        <v>0</v>
      </c>
      <c r="AX355" s="507">
        <v>0</v>
      </c>
      <c r="AY355" s="507">
        <v>0</v>
      </c>
      <c r="AZ355" s="507">
        <v>0</v>
      </c>
      <c r="BA355" s="507">
        <v>0</v>
      </c>
      <c r="BB355" s="507">
        <v>0</v>
      </c>
      <c r="BD355" s="358">
        <f t="shared" si="1457"/>
        <v>44773</v>
      </c>
      <c r="BE355" s="507">
        <f t="shared" si="1471"/>
        <v>0</v>
      </c>
      <c r="BF355" s="507">
        <v>0</v>
      </c>
      <c r="BG355" s="507">
        <v>0</v>
      </c>
      <c r="BH355" s="507">
        <v>0</v>
      </c>
      <c r="BI355" s="507">
        <v>0</v>
      </c>
      <c r="BJ355" s="507">
        <v>0</v>
      </c>
      <c r="BK355" s="507">
        <v>0</v>
      </c>
      <c r="BL355" s="507">
        <v>0</v>
      </c>
      <c r="BM355" s="507">
        <v>0</v>
      </c>
      <c r="BO355" s="358">
        <f t="shared" si="1458"/>
        <v>44773</v>
      </c>
      <c r="BP355" s="507">
        <f t="shared" si="1472"/>
        <v>0</v>
      </c>
      <c r="BQ355" s="507">
        <v>0</v>
      </c>
      <c r="BR355" s="507">
        <v>0</v>
      </c>
      <c r="BS355" s="507">
        <v>0</v>
      </c>
      <c r="BT355" s="507">
        <v>0</v>
      </c>
      <c r="BU355" s="507">
        <v>0</v>
      </c>
      <c r="BV355" s="507">
        <v>0</v>
      </c>
      <c r="BW355" s="507">
        <v>0</v>
      </c>
      <c r="BX355" s="507">
        <v>0</v>
      </c>
      <c r="BZ355" s="358">
        <f t="shared" si="1459"/>
        <v>44773</v>
      </c>
      <c r="CA355" s="507">
        <f t="shared" si="1473"/>
        <v>0</v>
      </c>
      <c r="CB355" s="507">
        <v>0</v>
      </c>
      <c r="CC355" s="507">
        <v>0</v>
      </c>
      <c r="CD355" s="507">
        <v>0</v>
      </c>
      <c r="CE355" s="507">
        <v>0</v>
      </c>
      <c r="CF355" s="507">
        <v>0</v>
      </c>
      <c r="CG355" s="507">
        <v>0</v>
      </c>
      <c r="CH355" s="507">
        <v>0</v>
      </c>
      <c r="CI355" s="507">
        <v>0</v>
      </c>
      <c r="CK355" s="358">
        <f t="shared" si="1460"/>
        <v>44773</v>
      </c>
      <c r="CL355" s="507">
        <f t="shared" si="1474"/>
        <v>0</v>
      </c>
      <c r="CM355" s="507">
        <v>0</v>
      </c>
      <c r="CN355" s="507">
        <v>0</v>
      </c>
      <c r="CO355" s="507">
        <v>0</v>
      </c>
      <c r="CP355" s="507">
        <v>0</v>
      </c>
      <c r="CQ355" s="507">
        <v>0</v>
      </c>
      <c r="CR355" s="507">
        <v>0</v>
      </c>
      <c r="CS355" s="507">
        <v>0</v>
      </c>
      <c r="CT355" s="507">
        <v>0</v>
      </c>
      <c r="CV355" s="358">
        <f t="shared" si="1461"/>
        <v>44773</v>
      </c>
      <c r="CW355" s="507">
        <f t="shared" si="1475"/>
        <v>0</v>
      </c>
      <c r="CX355" s="507">
        <v>0</v>
      </c>
      <c r="CY355" s="507">
        <v>0</v>
      </c>
      <c r="CZ355" s="507">
        <v>0</v>
      </c>
      <c r="DA355" s="507">
        <v>0</v>
      </c>
      <c r="DB355" s="507">
        <v>0</v>
      </c>
      <c r="DC355" s="507">
        <v>0</v>
      </c>
      <c r="DD355" s="507">
        <v>0</v>
      </c>
      <c r="DE355" s="507">
        <v>0</v>
      </c>
      <c r="DG355" s="358">
        <f t="shared" si="1462"/>
        <v>44773</v>
      </c>
      <c r="DH355" s="507">
        <f t="shared" si="1476"/>
        <v>0</v>
      </c>
      <c r="DI355" s="507">
        <v>0</v>
      </c>
      <c r="DJ355" s="507">
        <v>0</v>
      </c>
      <c r="DK355" s="507">
        <v>0</v>
      </c>
      <c r="DL355" s="507">
        <v>0</v>
      </c>
      <c r="DM355" s="507">
        <v>0</v>
      </c>
      <c r="DN355" s="507">
        <v>0</v>
      </c>
      <c r="DO355" s="507">
        <v>0</v>
      </c>
      <c r="DP355" s="507">
        <v>0</v>
      </c>
      <c r="DR355" s="358">
        <f t="shared" si="1463"/>
        <v>44773</v>
      </c>
      <c r="DS355" s="507">
        <f t="shared" si="1477"/>
        <v>0</v>
      </c>
      <c r="DT355" s="507">
        <v>0</v>
      </c>
      <c r="DU355" s="507">
        <v>0</v>
      </c>
      <c r="DV355" s="507">
        <v>0</v>
      </c>
      <c r="DW355" s="507">
        <v>0</v>
      </c>
      <c r="DX355" s="507">
        <v>0</v>
      </c>
      <c r="DY355" s="507">
        <v>0</v>
      </c>
      <c r="DZ355" s="507">
        <v>0</v>
      </c>
      <c r="EA355" s="507">
        <v>0</v>
      </c>
      <c r="EC355" s="358">
        <f t="shared" si="1464"/>
        <v>44773</v>
      </c>
      <c r="ED355" s="507">
        <f t="shared" si="1478"/>
        <v>0</v>
      </c>
      <c r="EE355" s="507">
        <v>0</v>
      </c>
      <c r="EF355" s="507">
        <v>0</v>
      </c>
      <c r="EG355" s="507">
        <v>0</v>
      </c>
      <c r="EH355" s="507">
        <v>0</v>
      </c>
      <c r="EI355" s="507">
        <v>0</v>
      </c>
      <c r="EJ355" s="507">
        <v>0</v>
      </c>
      <c r="EK355" s="507">
        <v>0</v>
      </c>
      <c r="EL355" s="507">
        <v>0</v>
      </c>
    </row>
    <row r="356" spans="1:142" x14ac:dyDescent="0.2">
      <c r="A356" s="358">
        <f t="shared" si="1445"/>
        <v>44804</v>
      </c>
      <c r="B356" s="507">
        <f t="shared" si="1465"/>
        <v>0</v>
      </c>
      <c r="C356" s="507">
        <f t="shared" si="1466"/>
        <v>0</v>
      </c>
      <c r="D356" s="507">
        <f t="shared" si="1446"/>
        <v>0</v>
      </c>
      <c r="E356" s="507">
        <f t="shared" si="1447"/>
        <v>0</v>
      </c>
      <c r="F356" s="507">
        <f t="shared" si="1448"/>
        <v>0</v>
      </c>
      <c r="G356" s="507">
        <f t="shared" si="1449"/>
        <v>0</v>
      </c>
      <c r="H356" s="507">
        <f t="shared" si="1450"/>
        <v>0</v>
      </c>
      <c r="I356" s="507">
        <f t="shared" si="1451"/>
        <v>0</v>
      </c>
      <c r="J356" s="507">
        <f t="shared" si="1452"/>
        <v>0</v>
      </c>
      <c r="L356" s="358">
        <f t="shared" si="1453"/>
        <v>44804</v>
      </c>
      <c r="M356" s="507">
        <f t="shared" si="1467"/>
        <v>0</v>
      </c>
      <c r="N356" s="507">
        <v>0</v>
      </c>
      <c r="O356" s="507">
        <v>0</v>
      </c>
      <c r="P356" s="507">
        <v>0</v>
      </c>
      <c r="Q356" s="507">
        <v>0</v>
      </c>
      <c r="R356" s="507">
        <v>0</v>
      </c>
      <c r="S356" s="507">
        <v>0</v>
      </c>
      <c r="T356" s="507">
        <v>0</v>
      </c>
      <c r="U356" s="507">
        <v>0</v>
      </c>
      <c r="W356" s="358">
        <f t="shared" si="1454"/>
        <v>44804</v>
      </c>
      <c r="X356" s="507">
        <f t="shared" si="1468"/>
        <v>0</v>
      </c>
      <c r="Y356" s="507">
        <v>0</v>
      </c>
      <c r="Z356" s="507">
        <v>0</v>
      </c>
      <c r="AA356" s="507">
        <v>0</v>
      </c>
      <c r="AB356" s="507">
        <v>0</v>
      </c>
      <c r="AC356" s="507">
        <v>0</v>
      </c>
      <c r="AD356" s="507">
        <v>0</v>
      </c>
      <c r="AE356" s="507">
        <v>0</v>
      </c>
      <c r="AF356" s="507">
        <v>0</v>
      </c>
      <c r="AH356" s="358">
        <f t="shared" si="1455"/>
        <v>44804</v>
      </c>
      <c r="AI356" s="507">
        <f t="shared" si="1469"/>
        <v>0</v>
      </c>
      <c r="AJ356" s="507">
        <v>0</v>
      </c>
      <c r="AK356" s="507">
        <v>0</v>
      </c>
      <c r="AL356" s="507">
        <v>0</v>
      </c>
      <c r="AM356" s="507">
        <v>0</v>
      </c>
      <c r="AN356" s="507">
        <v>0</v>
      </c>
      <c r="AO356" s="507">
        <v>0</v>
      </c>
      <c r="AP356" s="507">
        <v>0</v>
      </c>
      <c r="AQ356" s="507">
        <v>0</v>
      </c>
      <c r="AS356" s="358">
        <f t="shared" si="1456"/>
        <v>44804</v>
      </c>
      <c r="AT356" s="507">
        <f t="shared" si="1470"/>
        <v>0</v>
      </c>
      <c r="AU356" s="507">
        <v>0</v>
      </c>
      <c r="AV356" s="507">
        <v>0</v>
      </c>
      <c r="AW356" s="507">
        <v>0</v>
      </c>
      <c r="AX356" s="507">
        <v>0</v>
      </c>
      <c r="AY356" s="507">
        <v>0</v>
      </c>
      <c r="AZ356" s="507">
        <v>0</v>
      </c>
      <c r="BA356" s="507">
        <v>0</v>
      </c>
      <c r="BB356" s="507">
        <v>0</v>
      </c>
      <c r="BD356" s="358">
        <f t="shared" si="1457"/>
        <v>44804</v>
      </c>
      <c r="BE356" s="507">
        <f t="shared" si="1471"/>
        <v>0</v>
      </c>
      <c r="BF356" s="507">
        <v>0</v>
      </c>
      <c r="BG356" s="507">
        <v>0</v>
      </c>
      <c r="BH356" s="507">
        <v>0</v>
      </c>
      <c r="BI356" s="507">
        <v>0</v>
      </c>
      <c r="BJ356" s="507">
        <v>0</v>
      </c>
      <c r="BK356" s="507">
        <v>0</v>
      </c>
      <c r="BL356" s="507">
        <v>0</v>
      </c>
      <c r="BM356" s="507">
        <v>0</v>
      </c>
      <c r="BO356" s="358">
        <f t="shared" si="1458"/>
        <v>44804</v>
      </c>
      <c r="BP356" s="507">
        <f t="shared" si="1472"/>
        <v>0</v>
      </c>
      <c r="BQ356" s="507">
        <v>0</v>
      </c>
      <c r="BR356" s="507">
        <v>0</v>
      </c>
      <c r="BS356" s="507">
        <v>0</v>
      </c>
      <c r="BT356" s="507">
        <v>0</v>
      </c>
      <c r="BU356" s="507">
        <v>0</v>
      </c>
      <c r="BV356" s="507">
        <v>0</v>
      </c>
      <c r="BW356" s="507">
        <v>0</v>
      </c>
      <c r="BX356" s="507">
        <v>0</v>
      </c>
      <c r="BZ356" s="358">
        <f t="shared" si="1459"/>
        <v>44804</v>
      </c>
      <c r="CA356" s="507">
        <f t="shared" si="1473"/>
        <v>0</v>
      </c>
      <c r="CB356" s="507">
        <v>0</v>
      </c>
      <c r="CC356" s="507">
        <v>0</v>
      </c>
      <c r="CD356" s="507">
        <v>0</v>
      </c>
      <c r="CE356" s="507">
        <v>0</v>
      </c>
      <c r="CF356" s="507">
        <v>0</v>
      </c>
      <c r="CG356" s="507">
        <v>0</v>
      </c>
      <c r="CH356" s="507">
        <v>0</v>
      </c>
      <c r="CI356" s="507">
        <v>0</v>
      </c>
      <c r="CK356" s="358">
        <f t="shared" si="1460"/>
        <v>44804</v>
      </c>
      <c r="CL356" s="507">
        <f t="shared" si="1474"/>
        <v>0</v>
      </c>
      <c r="CM356" s="507">
        <v>0</v>
      </c>
      <c r="CN356" s="507">
        <v>0</v>
      </c>
      <c r="CO356" s="507">
        <v>0</v>
      </c>
      <c r="CP356" s="507">
        <v>0</v>
      </c>
      <c r="CQ356" s="507">
        <v>0</v>
      </c>
      <c r="CR356" s="507">
        <v>0</v>
      </c>
      <c r="CS356" s="507">
        <v>0</v>
      </c>
      <c r="CT356" s="507">
        <v>0</v>
      </c>
      <c r="CV356" s="358">
        <f t="shared" si="1461"/>
        <v>44804</v>
      </c>
      <c r="CW356" s="507">
        <f t="shared" si="1475"/>
        <v>0</v>
      </c>
      <c r="CX356" s="507">
        <v>0</v>
      </c>
      <c r="CY356" s="507">
        <v>0</v>
      </c>
      <c r="CZ356" s="507">
        <v>0</v>
      </c>
      <c r="DA356" s="507">
        <v>0</v>
      </c>
      <c r="DB356" s="507">
        <v>0</v>
      </c>
      <c r="DC356" s="507">
        <v>0</v>
      </c>
      <c r="DD356" s="507">
        <v>0</v>
      </c>
      <c r="DE356" s="507">
        <v>0</v>
      </c>
      <c r="DG356" s="358">
        <f t="shared" si="1462"/>
        <v>44804</v>
      </c>
      <c r="DH356" s="507">
        <f t="shared" si="1476"/>
        <v>0</v>
      </c>
      <c r="DI356" s="507">
        <v>0</v>
      </c>
      <c r="DJ356" s="507">
        <v>0</v>
      </c>
      <c r="DK356" s="507">
        <v>0</v>
      </c>
      <c r="DL356" s="507">
        <v>0</v>
      </c>
      <c r="DM356" s="507">
        <v>0</v>
      </c>
      <c r="DN356" s="507">
        <v>0</v>
      </c>
      <c r="DO356" s="507">
        <v>0</v>
      </c>
      <c r="DP356" s="507">
        <v>0</v>
      </c>
      <c r="DR356" s="358">
        <f t="shared" si="1463"/>
        <v>44804</v>
      </c>
      <c r="DS356" s="507">
        <f t="shared" si="1477"/>
        <v>0</v>
      </c>
      <c r="DT356" s="507">
        <v>0</v>
      </c>
      <c r="DU356" s="507">
        <v>0</v>
      </c>
      <c r="DV356" s="507">
        <v>0</v>
      </c>
      <c r="DW356" s="507">
        <v>0</v>
      </c>
      <c r="DX356" s="507">
        <v>0</v>
      </c>
      <c r="DY356" s="507">
        <v>0</v>
      </c>
      <c r="DZ356" s="507">
        <v>0</v>
      </c>
      <c r="EA356" s="507">
        <v>0</v>
      </c>
      <c r="EC356" s="358">
        <f t="shared" si="1464"/>
        <v>44804</v>
      </c>
      <c r="ED356" s="507">
        <f t="shared" si="1478"/>
        <v>0</v>
      </c>
      <c r="EE356" s="507">
        <v>0</v>
      </c>
      <c r="EF356" s="507">
        <v>0</v>
      </c>
      <c r="EG356" s="507">
        <v>0</v>
      </c>
      <c r="EH356" s="507">
        <v>0</v>
      </c>
      <c r="EI356" s="507">
        <v>0</v>
      </c>
      <c r="EJ356" s="507">
        <v>0</v>
      </c>
      <c r="EK356" s="507">
        <v>0</v>
      </c>
      <c r="EL356" s="507">
        <v>0</v>
      </c>
    </row>
    <row r="357" spans="1:142" x14ac:dyDescent="0.2">
      <c r="A357" s="358">
        <f t="shared" si="1445"/>
        <v>44834</v>
      </c>
      <c r="B357" s="507">
        <f t="shared" si="1465"/>
        <v>0</v>
      </c>
      <c r="C357" s="507">
        <f t="shared" si="1466"/>
        <v>0</v>
      </c>
      <c r="D357" s="507">
        <f t="shared" si="1446"/>
        <v>0</v>
      </c>
      <c r="E357" s="507">
        <f t="shared" si="1447"/>
        <v>0</v>
      </c>
      <c r="F357" s="507">
        <f t="shared" si="1448"/>
        <v>0</v>
      </c>
      <c r="G357" s="507">
        <f t="shared" si="1449"/>
        <v>0</v>
      </c>
      <c r="H357" s="507">
        <f t="shared" si="1450"/>
        <v>0</v>
      </c>
      <c r="I357" s="507">
        <f t="shared" si="1451"/>
        <v>0</v>
      </c>
      <c r="J357" s="507">
        <f t="shared" si="1452"/>
        <v>0</v>
      </c>
      <c r="L357" s="358">
        <f t="shared" si="1453"/>
        <v>44834</v>
      </c>
      <c r="M357" s="507">
        <f t="shared" si="1467"/>
        <v>0</v>
      </c>
      <c r="N357" s="507">
        <v>0</v>
      </c>
      <c r="O357" s="507">
        <v>0</v>
      </c>
      <c r="P357" s="507">
        <v>0</v>
      </c>
      <c r="Q357" s="507">
        <v>0</v>
      </c>
      <c r="R357" s="507">
        <v>0</v>
      </c>
      <c r="S357" s="507">
        <v>0</v>
      </c>
      <c r="T357" s="507">
        <v>0</v>
      </c>
      <c r="U357" s="507">
        <v>0</v>
      </c>
      <c r="W357" s="358">
        <f t="shared" si="1454"/>
        <v>44834</v>
      </c>
      <c r="X357" s="507">
        <f t="shared" si="1468"/>
        <v>0</v>
      </c>
      <c r="Y357" s="507">
        <v>0</v>
      </c>
      <c r="Z357" s="507">
        <v>0</v>
      </c>
      <c r="AA357" s="507">
        <v>0</v>
      </c>
      <c r="AB357" s="507">
        <v>0</v>
      </c>
      <c r="AC357" s="507">
        <v>0</v>
      </c>
      <c r="AD357" s="507">
        <v>0</v>
      </c>
      <c r="AE357" s="507">
        <v>0</v>
      </c>
      <c r="AF357" s="507">
        <v>0</v>
      </c>
      <c r="AH357" s="358">
        <f t="shared" si="1455"/>
        <v>44834</v>
      </c>
      <c r="AI357" s="507">
        <f t="shared" si="1469"/>
        <v>0</v>
      </c>
      <c r="AJ357" s="507">
        <v>0</v>
      </c>
      <c r="AK357" s="507">
        <v>0</v>
      </c>
      <c r="AL357" s="507">
        <v>0</v>
      </c>
      <c r="AM357" s="507">
        <v>0</v>
      </c>
      <c r="AN357" s="507">
        <v>0</v>
      </c>
      <c r="AO357" s="507">
        <v>0</v>
      </c>
      <c r="AP357" s="507">
        <v>0</v>
      </c>
      <c r="AQ357" s="507">
        <v>0</v>
      </c>
      <c r="AS357" s="358">
        <f t="shared" si="1456"/>
        <v>44834</v>
      </c>
      <c r="AT357" s="507">
        <f t="shared" si="1470"/>
        <v>0</v>
      </c>
      <c r="AU357" s="507">
        <v>0</v>
      </c>
      <c r="AV357" s="507">
        <v>0</v>
      </c>
      <c r="AW357" s="507">
        <v>0</v>
      </c>
      <c r="AX357" s="507">
        <v>0</v>
      </c>
      <c r="AY357" s="507">
        <v>0</v>
      </c>
      <c r="AZ357" s="507">
        <v>0</v>
      </c>
      <c r="BA357" s="507">
        <v>0</v>
      </c>
      <c r="BB357" s="507">
        <v>0</v>
      </c>
      <c r="BD357" s="358">
        <f t="shared" si="1457"/>
        <v>44834</v>
      </c>
      <c r="BE357" s="507">
        <f t="shared" si="1471"/>
        <v>0</v>
      </c>
      <c r="BF357" s="507">
        <v>0</v>
      </c>
      <c r="BG357" s="507">
        <v>0</v>
      </c>
      <c r="BH357" s="507">
        <v>0</v>
      </c>
      <c r="BI357" s="507">
        <v>0</v>
      </c>
      <c r="BJ357" s="507">
        <v>0</v>
      </c>
      <c r="BK357" s="507">
        <v>0</v>
      </c>
      <c r="BL357" s="507">
        <v>0</v>
      </c>
      <c r="BM357" s="507">
        <v>0</v>
      </c>
      <c r="BO357" s="358">
        <f t="shared" si="1458"/>
        <v>44834</v>
      </c>
      <c r="BP357" s="507">
        <f t="shared" si="1472"/>
        <v>0</v>
      </c>
      <c r="BQ357" s="507">
        <v>0</v>
      </c>
      <c r="BR357" s="507">
        <v>0</v>
      </c>
      <c r="BS357" s="507">
        <v>0</v>
      </c>
      <c r="BT357" s="507">
        <v>0</v>
      </c>
      <c r="BU357" s="507">
        <v>0</v>
      </c>
      <c r="BV357" s="507">
        <v>0</v>
      </c>
      <c r="BW357" s="507">
        <v>0</v>
      </c>
      <c r="BX357" s="507">
        <v>0</v>
      </c>
      <c r="BZ357" s="358">
        <f t="shared" si="1459"/>
        <v>44834</v>
      </c>
      <c r="CA357" s="507">
        <f t="shared" si="1473"/>
        <v>0</v>
      </c>
      <c r="CB357" s="507">
        <v>0</v>
      </c>
      <c r="CC357" s="507">
        <v>0</v>
      </c>
      <c r="CD357" s="507">
        <v>0</v>
      </c>
      <c r="CE357" s="507">
        <v>0</v>
      </c>
      <c r="CF357" s="507">
        <v>0</v>
      </c>
      <c r="CG357" s="507">
        <v>0</v>
      </c>
      <c r="CH357" s="507">
        <v>0</v>
      </c>
      <c r="CI357" s="507">
        <v>0</v>
      </c>
      <c r="CK357" s="358">
        <f t="shared" si="1460"/>
        <v>44834</v>
      </c>
      <c r="CL357" s="507">
        <f t="shared" si="1474"/>
        <v>0</v>
      </c>
      <c r="CM357" s="507">
        <v>0</v>
      </c>
      <c r="CN357" s="507">
        <v>0</v>
      </c>
      <c r="CO357" s="507">
        <v>0</v>
      </c>
      <c r="CP357" s="507">
        <v>0</v>
      </c>
      <c r="CQ357" s="507">
        <v>0</v>
      </c>
      <c r="CR357" s="507">
        <v>0</v>
      </c>
      <c r="CS357" s="507">
        <v>0</v>
      </c>
      <c r="CT357" s="507">
        <v>0</v>
      </c>
      <c r="CV357" s="358">
        <f t="shared" si="1461"/>
        <v>44834</v>
      </c>
      <c r="CW357" s="507">
        <f t="shared" si="1475"/>
        <v>0</v>
      </c>
      <c r="CX357" s="507">
        <v>0</v>
      </c>
      <c r="CY357" s="507">
        <v>0</v>
      </c>
      <c r="CZ357" s="507">
        <v>0</v>
      </c>
      <c r="DA357" s="507">
        <v>0</v>
      </c>
      <c r="DB357" s="507">
        <v>0</v>
      </c>
      <c r="DC357" s="507">
        <v>0</v>
      </c>
      <c r="DD357" s="507">
        <v>0</v>
      </c>
      <c r="DE357" s="507">
        <v>0</v>
      </c>
      <c r="DG357" s="358">
        <f t="shared" si="1462"/>
        <v>44834</v>
      </c>
      <c r="DH357" s="507">
        <f t="shared" si="1476"/>
        <v>0</v>
      </c>
      <c r="DI357" s="507">
        <v>0</v>
      </c>
      <c r="DJ357" s="507">
        <v>0</v>
      </c>
      <c r="DK357" s="507">
        <v>0</v>
      </c>
      <c r="DL357" s="507">
        <v>0</v>
      </c>
      <c r="DM357" s="507">
        <v>0</v>
      </c>
      <c r="DN357" s="507">
        <v>0</v>
      </c>
      <c r="DO357" s="507">
        <v>0</v>
      </c>
      <c r="DP357" s="507">
        <v>0</v>
      </c>
      <c r="DR357" s="358">
        <f t="shared" si="1463"/>
        <v>44834</v>
      </c>
      <c r="DS357" s="507">
        <f t="shared" si="1477"/>
        <v>0</v>
      </c>
      <c r="DT357" s="507">
        <v>0</v>
      </c>
      <c r="DU357" s="507">
        <v>0</v>
      </c>
      <c r="DV357" s="507">
        <v>0</v>
      </c>
      <c r="DW357" s="507">
        <v>0</v>
      </c>
      <c r="DX357" s="507">
        <v>0</v>
      </c>
      <c r="DY357" s="507">
        <v>0</v>
      </c>
      <c r="DZ357" s="507">
        <v>0</v>
      </c>
      <c r="EA357" s="507">
        <v>0</v>
      </c>
      <c r="EC357" s="358">
        <f t="shared" si="1464"/>
        <v>44834</v>
      </c>
      <c r="ED357" s="507">
        <f t="shared" si="1478"/>
        <v>0</v>
      </c>
      <c r="EE357" s="507">
        <v>0</v>
      </c>
      <c r="EF357" s="507">
        <v>0</v>
      </c>
      <c r="EG357" s="507">
        <v>0</v>
      </c>
      <c r="EH357" s="507">
        <v>0</v>
      </c>
      <c r="EI357" s="507">
        <v>0</v>
      </c>
      <c r="EJ357" s="507">
        <v>0</v>
      </c>
      <c r="EK357" s="507">
        <v>0</v>
      </c>
      <c r="EL357" s="507">
        <v>0</v>
      </c>
    </row>
    <row r="358" spans="1:142" x14ac:dyDescent="0.2">
      <c r="A358" s="358">
        <f t="shared" si="1445"/>
        <v>44865</v>
      </c>
      <c r="B358" s="507">
        <f t="shared" si="1465"/>
        <v>0</v>
      </c>
      <c r="C358" s="507">
        <f t="shared" si="1466"/>
        <v>0</v>
      </c>
      <c r="D358" s="507">
        <f t="shared" si="1446"/>
        <v>0</v>
      </c>
      <c r="E358" s="507">
        <f t="shared" si="1447"/>
        <v>0</v>
      </c>
      <c r="F358" s="507">
        <f t="shared" si="1448"/>
        <v>0</v>
      </c>
      <c r="G358" s="507">
        <f t="shared" si="1449"/>
        <v>0</v>
      </c>
      <c r="H358" s="507">
        <f t="shared" si="1450"/>
        <v>0</v>
      </c>
      <c r="I358" s="507">
        <f t="shared" si="1451"/>
        <v>0</v>
      </c>
      <c r="J358" s="507">
        <f t="shared" si="1452"/>
        <v>0</v>
      </c>
      <c r="L358" s="358">
        <f t="shared" si="1453"/>
        <v>44865</v>
      </c>
      <c r="M358" s="507">
        <f t="shared" si="1467"/>
        <v>0</v>
      </c>
      <c r="N358" s="507">
        <v>0</v>
      </c>
      <c r="O358" s="507">
        <v>0</v>
      </c>
      <c r="P358" s="507">
        <v>0</v>
      </c>
      <c r="Q358" s="507">
        <v>0</v>
      </c>
      <c r="R358" s="507">
        <v>0</v>
      </c>
      <c r="S358" s="507">
        <v>0</v>
      </c>
      <c r="T358" s="507">
        <v>0</v>
      </c>
      <c r="U358" s="507">
        <v>0</v>
      </c>
      <c r="W358" s="358">
        <f t="shared" si="1454"/>
        <v>44865</v>
      </c>
      <c r="X358" s="507">
        <f t="shared" si="1468"/>
        <v>0</v>
      </c>
      <c r="Y358" s="507">
        <v>0</v>
      </c>
      <c r="Z358" s="507">
        <v>0</v>
      </c>
      <c r="AA358" s="507">
        <v>0</v>
      </c>
      <c r="AB358" s="507">
        <v>0</v>
      </c>
      <c r="AC358" s="507">
        <v>0</v>
      </c>
      <c r="AD358" s="507">
        <v>0</v>
      </c>
      <c r="AE358" s="507">
        <v>0</v>
      </c>
      <c r="AF358" s="507">
        <v>0</v>
      </c>
      <c r="AH358" s="358">
        <f t="shared" si="1455"/>
        <v>44865</v>
      </c>
      <c r="AI358" s="507">
        <f t="shared" si="1469"/>
        <v>0</v>
      </c>
      <c r="AJ358" s="507">
        <v>0</v>
      </c>
      <c r="AK358" s="507">
        <v>0</v>
      </c>
      <c r="AL358" s="507">
        <v>0</v>
      </c>
      <c r="AM358" s="507">
        <v>0</v>
      </c>
      <c r="AN358" s="507">
        <v>0</v>
      </c>
      <c r="AO358" s="507">
        <v>0</v>
      </c>
      <c r="AP358" s="507">
        <v>0</v>
      </c>
      <c r="AQ358" s="507">
        <v>0</v>
      </c>
      <c r="AS358" s="358">
        <f t="shared" si="1456"/>
        <v>44865</v>
      </c>
      <c r="AT358" s="507">
        <f t="shared" si="1470"/>
        <v>0</v>
      </c>
      <c r="AU358" s="507">
        <v>0</v>
      </c>
      <c r="AV358" s="507">
        <v>0</v>
      </c>
      <c r="AW358" s="507">
        <v>0</v>
      </c>
      <c r="AX358" s="507">
        <v>0</v>
      </c>
      <c r="AY358" s="507">
        <v>0</v>
      </c>
      <c r="AZ358" s="507">
        <v>0</v>
      </c>
      <c r="BA358" s="507">
        <v>0</v>
      </c>
      <c r="BB358" s="507">
        <v>0</v>
      </c>
      <c r="BD358" s="358">
        <f t="shared" si="1457"/>
        <v>44865</v>
      </c>
      <c r="BE358" s="507">
        <f t="shared" si="1471"/>
        <v>0</v>
      </c>
      <c r="BF358" s="507">
        <v>0</v>
      </c>
      <c r="BG358" s="507">
        <v>0</v>
      </c>
      <c r="BH358" s="507">
        <v>0</v>
      </c>
      <c r="BI358" s="507">
        <v>0</v>
      </c>
      <c r="BJ358" s="507">
        <v>0</v>
      </c>
      <c r="BK358" s="507">
        <v>0</v>
      </c>
      <c r="BL358" s="507">
        <v>0</v>
      </c>
      <c r="BM358" s="507">
        <v>0</v>
      </c>
      <c r="BO358" s="358">
        <f t="shared" si="1458"/>
        <v>44865</v>
      </c>
      <c r="BP358" s="507">
        <f t="shared" si="1472"/>
        <v>0</v>
      </c>
      <c r="BQ358" s="507">
        <v>0</v>
      </c>
      <c r="BR358" s="507">
        <v>0</v>
      </c>
      <c r="BS358" s="507">
        <v>0</v>
      </c>
      <c r="BT358" s="507">
        <v>0</v>
      </c>
      <c r="BU358" s="507">
        <v>0</v>
      </c>
      <c r="BV358" s="507">
        <v>0</v>
      </c>
      <c r="BW358" s="507">
        <v>0</v>
      </c>
      <c r="BX358" s="507">
        <v>0</v>
      </c>
      <c r="BZ358" s="358">
        <f t="shared" si="1459"/>
        <v>44865</v>
      </c>
      <c r="CA358" s="507">
        <f t="shared" si="1473"/>
        <v>0</v>
      </c>
      <c r="CB358" s="507">
        <v>0</v>
      </c>
      <c r="CC358" s="507">
        <v>0</v>
      </c>
      <c r="CD358" s="507">
        <v>0</v>
      </c>
      <c r="CE358" s="507">
        <v>0</v>
      </c>
      <c r="CF358" s="507">
        <v>0</v>
      </c>
      <c r="CG358" s="507">
        <v>0</v>
      </c>
      <c r="CH358" s="507">
        <v>0</v>
      </c>
      <c r="CI358" s="507">
        <v>0</v>
      </c>
      <c r="CK358" s="358">
        <f t="shared" si="1460"/>
        <v>44865</v>
      </c>
      <c r="CL358" s="507">
        <f t="shared" si="1474"/>
        <v>0</v>
      </c>
      <c r="CM358" s="507">
        <v>0</v>
      </c>
      <c r="CN358" s="507">
        <v>0</v>
      </c>
      <c r="CO358" s="507">
        <v>0</v>
      </c>
      <c r="CP358" s="507">
        <v>0</v>
      </c>
      <c r="CQ358" s="507">
        <v>0</v>
      </c>
      <c r="CR358" s="507">
        <v>0</v>
      </c>
      <c r="CS358" s="507">
        <v>0</v>
      </c>
      <c r="CT358" s="507">
        <v>0</v>
      </c>
      <c r="CV358" s="358">
        <f t="shared" si="1461"/>
        <v>44865</v>
      </c>
      <c r="CW358" s="507">
        <f t="shared" si="1475"/>
        <v>0</v>
      </c>
      <c r="CX358" s="507">
        <v>0</v>
      </c>
      <c r="CY358" s="507">
        <v>0</v>
      </c>
      <c r="CZ358" s="507">
        <v>0</v>
      </c>
      <c r="DA358" s="507">
        <v>0</v>
      </c>
      <c r="DB358" s="507">
        <v>0</v>
      </c>
      <c r="DC358" s="507">
        <v>0</v>
      </c>
      <c r="DD358" s="507">
        <v>0</v>
      </c>
      <c r="DE358" s="507">
        <v>0</v>
      </c>
      <c r="DG358" s="358">
        <f t="shared" si="1462"/>
        <v>44865</v>
      </c>
      <c r="DH358" s="507">
        <f t="shared" si="1476"/>
        <v>0</v>
      </c>
      <c r="DI358" s="507">
        <v>0</v>
      </c>
      <c r="DJ358" s="507">
        <v>0</v>
      </c>
      <c r="DK358" s="507">
        <v>0</v>
      </c>
      <c r="DL358" s="507">
        <v>0</v>
      </c>
      <c r="DM358" s="507">
        <v>0</v>
      </c>
      <c r="DN358" s="507">
        <v>0</v>
      </c>
      <c r="DO358" s="507">
        <v>0</v>
      </c>
      <c r="DP358" s="507">
        <v>0</v>
      </c>
      <c r="DR358" s="358">
        <f t="shared" si="1463"/>
        <v>44865</v>
      </c>
      <c r="DS358" s="507">
        <f t="shared" si="1477"/>
        <v>0</v>
      </c>
      <c r="DT358" s="507">
        <v>0</v>
      </c>
      <c r="DU358" s="507">
        <v>0</v>
      </c>
      <c r="DV358" s="507">
        <v>0</v>
      </c>
      <c r="DW358" s="507">
        <v>0</v>
      </c>
      <c r="DX358" s="507">
        <v>0</v>
      </c>
      <c r="DY358" s="507">
        <v>0</v>
      </c>
      <c r="DZ358" s="507">
        <v>0</v>
      </c>
      <c r="EA358" s="507">
        <v>0</v>
      </c>
      <c r="EC358" s="358">
        <f t="shared" si="1464"/>
        <v>44865</v>
      </c>
      <c r="ED358" s="507">
        <f t="shared" si="1478"/>
        <v>0</v>
      </c>
      <c r="EE358" s="507">
        <v>0</v>
      </c>
      <c r="EF358" s="507">
        <v>0</v>
      </c>
      <c r="EG358" s="507">
        <v>0</v>
      </c>
      <c r="EH358" s="507">
        <v>0</v>
      </c>
      <c r="EI358" s="507">
        <v>0</v>
      </c>
      <c r="EJ358" s="507">
        <v>0</v>
      </c>
      <c r="EK358" s="507">
        <v>0</v>
      </c>
      <c r="EL358" s="507">
        <v>0</v>
      </c>
    </row>
    <row r="359" spans="1:142" x14ac:dyDescent="0.2">
      <c r="A359" s="358">
        <f t="shared" si="1445"/>
        <v>44895</v>
      </c>
      <c r="B359" s="507">
        <f t="shared" si="1465"/>
        <v>0</v>
      </c>
      <c r="C359" s="507">
        <f t="shared" si="1466"/>
        <v>0</v>
      </c>
      <c r="D359" s="507">
        <f t="shared" si="1446"/>
        <v>0</v>
      </c>
      <c r="E359" s="507">
        <f t="shared" si="1447"/>
        <v>0</v>
      </c>
      <c r="F359" s="507">
        <f t="shared" si="1448"/>
        <v>0</v>
      </c>
      <c r="G359" s="507">
        <f t="shared" si="1449"/>
        <v>0</v>
      </c>
      <c r="H359" s="507">
        <f t="shared" si="1450"/>
        <v>0</v>
      </c>
      <c r="I359" s="507">
        <f t="shared" si="1451"/>
        <v>0</v>
      </c>
      <c r="J359" s="507">
        <f t="shared" si="1452"/>
        <v>0</v>
      </c>
      <c r="L359" s="358">
        <f t="shared" si="1453"/>
        <v>44895</v>
      </c>
      <c r="M359" s="507">
        <f t="shared" si="1467"/>
        <v>0</v>
      </c>
      <c r="N359" s="507">
        <v>0</v>
      </c>
      <c r="O359" s="507">
        <v>0</v>
      </c>
      <c r="P359" s="507">
        <v>0</v>
      </c>
      <c r="Q359" s="507">
        <v>0</v>
      </c>
      <c r="R359" s="507">
        <v>0</v>
      </c>
      <c r="S359" s="507">
        <v>0</v>
      </c>
      <c r="T359" s="507">
        <v>0</v>
      </c>
      <c r="U359" s="507">
        <v>0</v>
      </c>
      <c r="W359" s="358">
        <f t="shared" si="1454"/>
        <v>44895</v>
      </c>
      <c r="X359" s="507">
        <f t="shared" si="1468"/>
        <v>0</v>
      </c>
      <c r="Y359" s="507">
        <v>0</v>
      </c>
      <c r="Z359" s="507">
        <v>0</v>
      </c>
      <c r="AA359" s="507">
        <v>0</v>
      </c>
      <c r="AB359" s="507">
        <v>0</v>
      </c>
      <c r="AC359" s="507">
        <v>0</v>
      </c>
      <c r="AD359" s="507">
        <v>0</v>
      </c>
      <c r="AE359" s="507">
        <v>0</v>
      </c>
      <c r="AF359" s="507">
        <v>0</v>
      </c>
      <c r="AH359" s="358">
        <f t="shared" si="1455"/>
        <v>44895</v>
      </c>
      <c r="AI359" s="507">
        <f t="shared" si="1469"/>
        <v>0</v>
      </c>
      <c r="AJ359" s="507">
        <v>0</v>
      </c>
      <c r="AK359" s="507">
        <v>0</v>
      </c>
      <c r="AL359" s="507">
        <v>0</v>
      </c>
      <c r="AM359" s="507">
        <v>0</v>
      </c>
      <c r="AN359" s="507">
        <v>0</v>
      </c>
      <c r="AO359" s="507">
        <v>0</v>
      </c>
      <c r="AP359" s="507">
        <v>0</v>
      </c>
      <c r="AQ359" s="507">
        <v>0</v>
      </c>
      <c r="AS359" s="358">
        <f t="shared" si="1456"/>
        <v>44895</v>
      </c>
      <c r="AT359" s="507">
        <f t="shared" si="1470"/>
        <v>0</v>
      </c>
      <c r="AU359" s="507">
        <v>0</v>
      </c>
      <c r="AV359" s="507">
        <v>0</v>
      </c>
      <c r="AW359" s="507">
        <v>0</v>
      </c>
      <c r="AX359" s="507">
        <v>0</v>
      </c>
      <c r="AY359" s="507">
        <v>0</v>
      </c>
      <c r="AZ359" s="507">
        <v>0</v>
      </c>
      <c r="BA359" s="507">
        <v>0</v>
      </c>
      <c r="BB359" s="507">
        <v>0</v>
      </c>
      <c r="BD359" s="358">
        <f t="shared" si="1457"/>
        <v>44895</v>
      </c>
      <c r="BE359" s="507">
        <f t="shared" si="1471"/>
        <v>0</v>
      </c>
      <c r="BF359" s="507">
        <v>0</v>
      </c>
      <c r="BG359" s="507">
        <v>0</v>
      </c>
      <c r="BH359" s="507">
        <v>0</v>
      </c>
      <c r="BI359" s="507">
        <v>0</v>
      </c>
      <c r="BJ359" s="507">
        <v>0</v>
      </c>
      <c r="BK359" s="507">
        <v>0</v>
      </c>
      <c r="BL359" s="507">
        <v>0</v>
      </c>
      <c r="BM359" s="507">
        <v>0</v>
      </c>
      <c r="BO359" s="358">
        <f t="shared" si="1458"/>
        <v>44895</v>
      </c>
      <c r="BP359" s="507">
        <f t="shared" si="1472"/>
        <v>0</v>
      </c>
      <c r="BQ359" s="507">
        <v>0</v>
      </c>
      <c r="BR359" s="507">
        <v>0</v>
      </c>
      <c r="BS359" s="507">
        <v>0</v>
      </c>
      <c r="BT359" s="507">
        <v>0</v>
      </c>
      <c r="BU359" s="507">
        <v>0</v>
      </c>
      <c r="BV359" s="507">
        <v>0</v>
      </c>
      <c r="BW359" s="507">
        <v>0</v>
      </c>
      <c r="BX359" s="507">
        <v>0</v>
      </c>
      <c r="BZ359" s="358">
        <f t="shared" si="1459"/>
        <v>44895</v>
      </c>
      <c r="CA359" s="507">
        <f t="shared" si="1473"/>
        <v>0</v>
      </c>
      <c r="CB359" s="507">
        <v>0</v>
      </c>
      <c r="CC359" s="507">
        <v>0</v>
      </c>
      <c r="CD359" s="507">
        <v>0</v>
      </c>
      <c r="CE359" s="507">
        <v>0</v>
      </c>
      <c r="CF359" s="507">
        <v>0</v>
      </c>
      <c r="CG359" s="507">
        <v>0</v>
      </c>
      <c r="CH359" s="507">
        <v>0</v>
      </c>
      <c r="CI359" s="507">
        <v>0</v>
      </c>
      <c r="CK359" s="358">
        <f t="shared" si="1460"/>
        <v>44895</v>
      </c>
      <c r="CL359" s="507">
        <f t="shared" si="1474"/>
        <v>0</v>
      </c>
      <c r="CM359" s="507">
        <v>0</v>
      </c>
      <c r="CN359" s="507">
        <v>0</v>
      </c>
      <c r="CO359" s="507">
        <v>0</v>
      </c>
      <c r="CP359" s="507">
        <v>0</v>
      </c>
      <c r="CQ359" s="507">
        <v>0</v>
      </c>
      <c r="CR359" s="507">
        <v>0</v>
      </c>
      <c r="CS359" s="507">
        <v>0</v>
      </c>
      <c r="CT359" s="507">
        <v>0</v>
      </c>
      <c r="CV359" s="358">
        <f t="shared" si="1461"/>
        <v>44895</v>
      </c>
      <c r="CW359" s="507">
        <f t="shared" si="1475"/>
        <v>0</v>
      </c>
      <c r="CX359" s="507">
        <v>0</v>
      </c>
      <c r="CY359" s="507">
        <v>0</v>
      </c>
      <c r="CZ359" s="507">
        <v>0</v>
      </c>
      <c r="DA359" s="507">
        <v>0</v>
      </c>
      <c r="DB359" s="507">
        <v>0</v>
      </c>
      <c r="DC359" s="507">
        <v>0</v>
      </c>
      <c r="DD359" s="507">
        <v>0</v>
      </c>
      <c r="DE359" s="507">
        <v>0</v>
      </c>
      <c r="DG359" s="358">
        <f t="shared" si="1462"/>
        <v>44895</v>
      </c>
      <c r="DH359" s="507">
        <f t="shared" si="1476"/>
        <v>0</v>
      </c>
      <c r="DI359" s="507">
        <v>0</v>
      </c>
      <c r="DJ359" s="507">
        <v>0</v>
      </c>
      <c r="DK359" s="507">
        <v>0</v>
      </c>
      <c r="DL359" s="507">
        <v>0</v>
      </c>
      <c r="DM359" s="507">
        <v>0</v>
      </c>
      <c r="DN359" s="507">
        <v>0</v>
      </c>
      <c r="DO359" s="507">
        <v>0</v>
      </c>
      <c r="DP359" s="507">
        <v>0</v>
      </c>
      <c r="DR359" s="358">
        <f t="shared" si="1463"/>
        <v>44895</v>
      </c>
      <c r="DS359" s="507">
        <f t="shared" si="1477"/>
        <v>0</v>
      </c>
      <c r="DT359" s="507">
        <v>0</v>
      </c>
      <c r="DU359" s="507">
        <v>0</v>
      </c>
      <c r="DV359" s="507">
        <v>0</v>
      </c>
      <c r="DW359" s="507">
        <v>0</v>
      </c>
      <c r="DX359" s="507">
        <v>0</v>
      </c>
      <c r="DY359" s="507">
        <v>0</v>
      </c>
      <c r="DZ359" s="507">
        <v>0</v>
      </c>
      <c r="EA359" s="507">
        <v>0</v>
      </c>
      <c r="EC359" s="358">
        <f t="shared" si="1464"/>
        <v>44895</v>
      </c>
      <c r="ED359" s="507">
        <f t="shared" si="1478"/>
        <v>0</v>
      </c>
      <c r="EE359" s="507">
        <v>0</v>
      </c>
      <c r="EF359" s="507">
        <v>0</v>
      </c>
      <c r="EG359" s="507">
        <v>0</v>
      </c>
      <c r="EH359" s="507">
        <v>0</v>
      </c>
      <c r="EI359" s="507">
        <v>0</v>
      </c>
      <c r="EJ359" s="507">
        <v>0</v>
      </c>
      <c r="EK359" s="507">
        <v>0</v>
      </c>
      <c r="EL359" s="507">
        <v>0</v>
      </c>
    </row>
    <row r="360" spans="1:142" x14ac:dyDescent="0.2">
      <c r="A360" s="358">
        <f t="shared" si="1445"/>
        <v>44926</v>
      </c>
      <c r="B360" s="507">
        <f t="shared" si="1465"/>
        <v>0</v>
      </c>
      <c r="C360" s="507">
        <f t="shared" si="1466"/>
        <v>0</v>
      </c>
      <c r="D360" s="507">
        <f t="shared" si="1446"/>
        <v>0</v>
      </c>
      <c r="E360" s="507">
        <f t="shared" si="1447"/>
        <v>0</v>
      </c>
      <c r="F360" s="507">
        <f t="shared" si="1448"/>
        <v>0</v>
      </c>
      <c r="G360" s="507">
        <f t="shared" si="1449"/>
        <v>0</v>
      </c>
      <c r="H360" s="507">
        <f t="shared" si="1450"/>
        <v>0</v>
      </c>
      <c r="I360" s="507">
        <f t="shared" si="1451"/>
        <v>0</v>
      </c>
      <c r="J360" s="507">
        <f t="shared" si="1452"/>
        <v>0</v>
      </c>
      <c r="L360" s="358">
        <f t="shared" si="1453"/>
        <v>44926</v>
      </c>
      <c r="M360" s="507">
        <f t="shared" si="1467"/>
        <v>0</v>
      </c>
      <c r="N360" s="507">
        <v>0</v>
      </c>
      <c r="O360" s="507">
        <v>0</v>
      </c>
      <c r="P360" s="507">
        <v>0</v>
      </c>
      <c r="Q360" s="507">
        <v>0</v>
      </c>
      <c r="R360" s="507">
        <v>0</v>
      </c>
      <c r="S360" s="507">
        <v>0</v>
      </c>
      <c r="T360" s="507">
        <v>0</v>
      </c>
      <c r="U360" s="507">
        <v>0</v>
      </c>
      <c r="W360" s="358">
        <f t="shared" si="1454"/>
        <v>44926</v>
      </c>
      <c r="X360" s="507">
        <f t="shared" si="1468"/>
        <v>0</v>
      </c>
      <c r="Y360" s="507">
        <v>0</v>
      </c>
      <c r="Z360" s="507">
        <v>0</v>
      </c>
      <c r="AA360" s="507">
        <v>0</v>
      </c>
      <c r="AB360" s="507">
        <v>0</v>
      </c>
      <c r="AC360" s="507">
        <v>0</v>
      </c>
      <c r="AD360" s="507">
        <v>0</v>
      </c>
      <c r="AE360" s="507">
        <v>0</v>
      </c>
      <c r="AF360" s="507">
        <v>0</v>
      </c>
      <c r="AH360" s="358">
        <f t="shared" si="1455"/>
        <v>44926</v>
      </c>
      <c r="AI360" s="507">
        <f t="shared" si="1469"/>
        <v>0</v>
      </c>
      <c r="AJ360" s="507">
        <v>0</v>
      </c>
      <c r="AK360" s="507">
        <v>0</v>
      </c>
      <c r="AL360" s="507">
        <v>0</v>
      </c>
      <c r="AM360" s="507">
        <v>0</v>
      </c>
      <c r="AN360" s="507">
        <v>0</v>
      </c>
      <c r="AO360" s="507">
        <v>0</v>
      </c>
      <c r="AP360" s="507">
        <v>0</v>
      </c>
      <c r="AQ360" s="507">
        <v>0</v>
      </c>
      <c r="AS360" s="358">
        <f t="shared" si="1456"/>
        <v>44926</v>
      </c>
      <c r="AT360" s="507">
        <f t="shared" si="1470"/>
        <v>0</v>
      </c>
      <c r="AU360" s="507">
        <v>0</v>
      </c>
      <c r="AV360" s="507">
        <v>0</v>
      </c>
      <c r="AW360" s="507">
        <v>0</v>
      </c>
      <c r="AX360" s="507">
        <v>0</v>
      </c>
      <c r="AY360" s="507">
        <v>0</v>
      </c>
      <c r="AZ360" s="507">
        <v>0</v>
      </c>
      <c r="BA360" s="507">
        <v>0</v>
      </c>
      <c r="BB360" s="507">
        <v>0</v>
      </c>
      <c r="BD360" s="358">
        <f t="shared" si="1457"/>
        <v>44926</v>
      </c>
      <c r="BE360" s="507">
        <f t="shared" si="1471"/>
        <v>0</v>
      </c>
      <c r="BF360" s="507">
        <v>0</v>
      </c>
      <c r="BG360" s="507">
        <v>0</v>
      </c>
      <c r="BH360" s="507">
        <v>0</v>
      </c>
      <c r="BI360" s="507">
        <v>0</v>
      </c>
      <c r="BJ360" s="507">
        <v>0</v>
      </c>
      <c r="BK360" s="507">
        <v>0</v>
      </c>
      <c r="BL360" s="507">
        <v>0</v>
      </c>
      <c r="BM360" s="507">
        <v>0</v>
      </c>
      <c r="BO360" s="358">
        <f t="shared" si="1458"/>
        <v>44926</v>
      </c>
      <c r="BP360" s="507">
        <f t="shared" si="1472"/>
        <v>0</v>
      </c>
      <c r="BQ360" s="507">
        <v>0</v>
      </c>
      <c r="BR360" s="507">
        <v>0</v>
      </c>
      <c r="BS360" s="507">
        <v>0</v>
      </c>
      <c r="BT360" s="507">
        <v>0</v>
      </c>
      <c r="BU360" s="507">
        <v>0</v>
      </c>
      <c r="BV360" s="507">
        <v>0</v>
      </c>
      <c r="BW360" s="507">
        <v>0</v>
      </c>
      <c r="BX360" s="507">
        <v>0</v>
      </c>
      <c r="BZ360" s="358">
        <f t="shared" si="1459"/>
        <v>44926</v>
      </c>
      <c r="CA360" s="507">
        <f t="shared" si="1473"/>
        <v>0</v>
      </c>
      <c r="CB360" s="507">
        <v>0</v>
      </c>
      <c r="CC360" s="507">
        <v>0</v>
      </c>
      <c r="CD360" s="507">
        <v>0</v>
      </c>
      <c r="CE360" s="507">
        <v>0</v>
      </c>
      <c r="CF360" s="507">
        <v>0</v>
      </c>
      <c r="CG360" s="507">
        <v>0</v>
      </c>
      <c r="CH360" s="507">
        <v>0</v>
      </c>
      <c r="CI360" s="507">
        <v>0</v>
      </c>
      <c r="CK360" s="358">
        <f t="shared" si="1460"/>
        <v>44926</v>
      </c>
      <c r="CL360" s="507">
        <f t="shared" si="1474"/>
        <v>0</v>
      </c>
      <c r="CM360" s="507">
        <v>0</v>
      </c>
      <c r="CN360" s="507">
        <v>0</v>
      </c>
      <c r="CO360" s="507">
        <v>0</v>
      </c>
      <c r="CP360" s="507">
        <v>0</v>
      </c>
      <c r="CQ360" s="507">
        <v>0</v>
      </c>
      <c r="CR360" s="507">
        <v>0</v>
      </c>
      <c r="CS360" s="507">
        <v>0</v>
      </c>
      <c r="CT360" s="507">
        <v>0</v>
      </c>
      <c r="CV360" s="358">
        <f t="shared" si="1461"/>
        <v>44926</v>
      </c>
      <c r="CW360" s="507">
        <f t="shared" si="1475"/>
        <v>0</v>
      </c>
      <c r="CX360" s="507">
        <v>0</v>
      </c>
      <c r="CY360" s="507">
        <v>0</v>
      </c>
      <c r="CZ360" s="507">
        <v>0</v>
      </c>
      <c r="DA360" s="507">
        <v>0</v>
      </c>
      <c r="DB360" s="507">
        <v>0</v>
      </c>
      <c r="DC360" s="507">
        <v>0</v>
      </c>
      <c r="DD360" s="507">
        <v>0</v>
      </c>
      <c r="DE360" s="507">
        <v>0</v>
      </c>
      <c r="DG360" s="358">
        <f t="shared" si="1462"/>
        <v>44926</v>
      </c>
      <c r="DH360" s="507">
        <f t="shared" si="1476"/>
        <v>0</v>
      </c>
      <c r="DI360" s="507">
        <v>0</v>
      </c>
      <c r="DJ360" s="507">
        <v>0</v>
      </c>
      <c r="DK360" s="507">
        <v>0</v>
      </c>
      <c r="DL360" s="507">
        <v>0</v>
      </c>
      <c r="DM360" s="507">
        <v>0</v>
      </c>
      <c r="DN360" s="507">
        <v>0</v>
      </c>
      <c r="DO360" s="507">
        <v>0</v>
      </c>
      <c r="DP360" s="507">
        <v>0</v>
      </c>
      <c r="DR360" s="358">
        <f t="shared" si="1463"/>
        <v>44926</v>
      </c>
      <c r="DS360" s="507">
        <f t="shared" si="1477"/>
        <v>0</v>
      </c>
      <c r="DT360" s="507">
        <v>0</v>
      </c>
      <c r="DU360" s="507">
        <v>0</v>
      </c>
      <c r="DV360" s="507">
        <v>0</v>
      </c>
      <c r="DW360" s="507">
        <v>0</v>
      </c>
      <c r="DX360" s="507">
        <v>0</v>
      </c>
      <c r="DY360" s="507">
        <v>0</v>
      </c>
      <c r="DZ360" s="507">
        <v>0</v>
      </c>
      <c r="EA360" s="507">
        <v>0</v>
      </c>
      <c r="EC360" s="358">
        <f t="shared" si="1464"/>
        <v>44926</v>
      </c>
      <c r="ED360" s="507">
        <f t="shared" si="1478"/>
        <v>0</v>
      </c>
      <c r="EE360" s="507">
        <v>0</v>
      </c>
      <c r="EF360" s="507">
        <v>0</v>
      </c>
      <c r="EG360" s="507">
        <v>0</v>
      </c>
      <c r="EH360" s="507">
        <v>0</v>
      </c>
      <c r="EI360" s="507">
        <v>0</v>
      </c>
      <c r="EJ360" s="507">
        <v>0</v>
      </c>
      <c r="EK360" s="507">
        <v>0</v>
      </c>
      <c r="EL360" s="507">
        <v>0</v>
      </c>
    </row>
    <row r="361" spans="1:142" x14ac:dyDescent="0.2">
      <c r="A361" s="358">
        <f t="shared" si="1445"/>
        <v>44957</v>
      </c>
      <c r="B361" s="507">
        <f t="shared" si="1465"/>
        <v>0</v>
      </c>
      <c r="C361" s="507">
        <f t="shared" si="1466"/>
        <v>0</v>
      </c>
      <c r="D361" s="507">
        <f t="shared" si="1446"/>
        <v>0</v>
      </c>
      <c r="E361" s="507">
        <f t="shared" si="1447"/>
        <v>0</v>
      </c>
      <c r="F361" s="507">
        <f t="shared" si="1448"/>
        <v>0</v>
      </c>
      <c r="G361" s="507">
        <f t="shared" si="1449"/>
        <v>0</v>
      </c>
      <c r="H361" s="507">
        <f t="shared" si="1450"/>
        <v>0</v>
      </c>
      <c r="I361" s="507">
        <f t="shared" si="1451"/>
        <v>0</v>
      </c>
      <c r="J361" s="507">
        <f t="shared" si="1452"/>
        <v>0</v>
      </c>
      <c r="L361" s="358">
        <f t="shared" si="1453"/>
        <v>44957</v>
      </c>
      <c r="M361" s="507">
        <f t="shared" si="1467"/>
        <v>0</v>
      </c>
      <c r="N361" s="507">
        <v>0</v>
      </c>
      <c r="O361" s="507">
        <v>0</v>
      </c>
      <c r="P361" s="507">
        <v>0</v>
      </c>
      <c r="Q361" s="507">
        <v>0</v>
      </c>
      <c r="R361" s="507">
        <v>0</v>
      </c>
      <c r="S361" s="507">
        <v>0</v>
      </c>
      <c r="T361" s="507">
        <v>0</v>
      </c>
      <c r="U361" s="507">
        <v>0</v>
      </c>
      <c r="W361" s="358">
        <f t="shared" si="1454"/>
        <v>44957</v>
      </c>
      <c r="X361" s="507">
        <f t="shared" si="1468"/>
        <v>0</v>
      </c>
      <c r="Y361" s="507">
        <v>0</v>
      </c>
      <c r="Z361" s="507">
        <v>0</v>
      </c>
      <c r="AA361" s="507">
        <v>0</v>
      </c>
      <c r="AB361" s="507">
        <v>0</v>
      </c>
      <c r="AC361" s="507">
        <v>0</v>
      </c>
      <c r="AD361" s="507">
        <v>0</v>
      </c>
      <c r="AE361" s="507">
        <v>0</v>
      </c>
      <c r="AF361" s="507">
        <v>0</v>
      </c>
      <c r="AH361" s="358">
        <f t="shared" si="1455"/>
        <v>44957</v>
      </c>
      <c r="AI361" s="507">
        <f t="shared" si="1469"/>
        <v>0</v>
      </c>
      <c r="AJ361" s="507">
        <v>0</v>
      </c>
      <c r="AK361" s="507">
        <v>0</v>
      </c>
      <c r="AL361" s="507">
        <v>0</v>
      </c>
      <c r="AM361" s="507">
        <v>0</v>
      </c>
      <c r="AN361" s="507">
        <v>0</v>
      </c>
      <c r="AO361" s="507">
        <v>0</v>
      </c>
      <c r="AP361" s="507">
        <v>0</v>
      </c>
      <c r="AQ361" s="507">
        <v>0</v>
      </c>
      <c r="AS361" s="358">
        <f t="shared" si="1456"/>
        <v>44957</v>
      </c>
      <c r="AT361" s="507">
        <f t="shared" si="1470"/>
        <v>0</v>
      </c>
      <c r="AU361" s="507">
        <v>0</v>
      </c>
      <c r="AV361" s="507">
        <v>0</v>
      </c>
      <c r="AW361" s="507">
        <v>0</v>
      </c>
      <c r="AX361" s="507">
        <v>0</v>
      </c>
      <c r="AY361" s="507">
        <v>0</v>
      </c>
      <c r="AZ361" s="507">
        <v>0</v>
      </c>
      <c r="BA361" s="507">
        <v>0</v>
      </c>
      <c r="BB361" s="507">
        <v>0</v>
      </c>
      <c r="BD361" s="358">
        <f t="shared" si="1457"/>
        <v>44957</v>
      </c>
      <c r="BE361" s="507">
        <f t="shared" si="1471"/>
        <v>0</v>
      </c>
      <c r="BF361" s="507">
        <v>0</v>
      </c>
      <c r="BG361" s="507">
        <v>0</v>
      </c>
      <c r="BH361" s="507">
        <v>0</v>
      </c>
      <c r="BI361" s="507">
        <v>0</v>
      </c>
      <c r="BJ361" s="507">
        <v>0</v>
      </c>
      <c r="BK361" s="507">
        <v>0</v>
      </c>
      <c r="BL361" s="507">
        <v>0</v>
      </c>
      <c r="BM361" s="507">
        <v>0</v>
      </c>
      <c r="BO361" s="358">
        <f t="shared" si="1458"/>
        <v>44957</v>
      </c>
      <c r="BP361" s="507">
        <f t="shared" si="1472"/>
        <v>0</v>
      </c>
      <c r="BQ361" s="507">
        <v>0</v>
      </c>
      <c r="BR361" s="507">
        <v>0</v>
      </c>
      <c r="BS361" s="507">
        <v>0</v>
      </c>
      <c r="BT361" s="507">
        <v>0</v>
      </c>
      <c r="BU361" s="507">
        <v>0</v>
      </c>
      <c r="BV361" s="507">
        <v>0</v>
      </c>
      <c r="BW361" s="507">
        <v>0</v>
      </c>
      <c r="BX361" s="507">
        <v>0</v>
      </c>
      <c r="BZ361" s="358">
        <f t="shared" si="1459"/>
        <v>44957</v>
      </c>
      <c r="CA361" s="507">
        <f t="shared" si="1473"/>
        <v>0</v>
      </c>
      <c r="CB361" s="507">
        <v>0</v>
      </c>
      <c r="CC361" s="507">
        <v>0</v>
      </c>
      <c r="CD361" s="507">
        <v>0</v>
      </c>
      <c r="CE361" s="507">
        <v>0</v>
      </c>
      <c r="CF361" s="507">
        <v>0</v>
      </c>
      <c r="CG361" s="507">
        <v>0</v>
      </c>
      <c r="CH361" s="507">
        <v>0</v>
      </c>
      <c r="CI361" s="507">
        <v>0</v>
      </c>
      <c r="CK361" s="358">
        <f t="shared" si="1460"/>
        <v>44957</v>
      </c>
      <c r="CL361" s="507">
        <f t="shared" si="1474"/>
        <v>0</v>
      </c>
      <c r="CM361" s="507">
        <v>0</v>
      </c>
      <c r="CN361" s="507">
        <v>0</v>
      </c>
      <c r="CO361" s="507">
        <v>0</v>
      </c>
      <c r="CP361" s="507">
        <v>0</v>
      </c>
      <c r="CQ361" s="507">
        <v>0</v>
      </c>
      <c r="CR361" s="507">
        <v>0</v>
      </c>
      <c r="CS361" s="507">
        <v>0</v>
      </c>
      <c r="CT361" s="507">
        <v>0</v>
      </c>
      <c r="CV361" s="358">
        <f t="shared" si="1461"/>
        <v>44957</v>
      </c>
      <c r="CW361" s="507">
        <f t="shared" si="1475"/>
        <v>0</v>
      </c>
      <c r="CX361" s="507">
        <v>0</v>
      </c>
      <c r="CY361" s="507">
        <v>0</v>
      </c>
      <c r="CZ361" s="507">
        <v>0</v>
      </c>
      <c r="DA361" s="507">
        <v>0</v>
      </c>
      <c r="DB361" s="507">
        <v>0</v>
      </c>
      <c r="DC361" s="507">
        <v>0</v>
      </c>
      <c r="DD361" s="507">
        <v>0</v>
      </c>
      <c r="DE361" s="507">
        <v>0</v>
      </c>
      <c r="DG361" s="358">
        <f t="shared" si="1462"/>
        <v>44957</v>
      </c>
      <c r="DH361" s="507">
        <f t="shared" si="1476"/>
        <v>0</v>
      </c>
      <c r="DI361" s="507">
        <v>0</v>
      </c>
      <c r="DJ361" s="507">
        <v>0</v>
      </c>
      <c r="DK361" s="507">
        <v>0</v>
      </c>
      <c r="DL361" s="507">
        <v>0</v>
      </c>
      <c r="DM361" s="507">
        <v>0</v>
      </c>
      <c r="DN361" s="507">
        <v>0</v>
      </c>
      <c r="DO361" s="507">
        <v>0</v>
      </c>
      <c r="DP361" s="507">
        <v>0</v>
      </c>
      <c r="DR361" s="358">
        <f t="shared" si="1463"/>
        <v>44957</v>
      </c>
      <c r="DS361" s="507">
        <f t="shared" si="1477"/>
        <v>0</v>
      </c>
      <c r="DT361" s="507">
        <v>0</v>
      </c>
      <c r="DU361" s="507">
        <v>0</v>
      </c>
      <c r="DV361" s="507">
        <v>0</v>
      </c>
      <c r="DW361" s="507">
        <v>0</v>
      </c>
      <c r="DX361" s="507">
        <v>0</v>
      </c>
      <c r="DY361" s="507">
        <v>0</v>
      </c>
      <c r="DZ361" s="507">
        <v>0</v>
      </c>
      <c r="EA361" s="507">
        <v>0</v>
      </c>
      <c r="EC361" s="358">
        <f t="shared" si="1464"/>
        <v>44957</v>
      </c>
      <c r="ED361" s="507">
        <f t="shared" si="1478"/>
        <v>0</v>
      </c>
      <c r="EE361" s="507">
        <v>0</v>
      </c>
      <c r="EF361" s="507">
        <v>0</v>
      </c>
      <c r="EG361" s="507">
        <v>0</v>
      </c>
      <c r="EH361" s="507">
        <v>0</v>
      </c>
      <c r="EI361" s="507">
        <v>0</v>
      </c>
      <c r="EJ361" s="507">
        <v>0</v>
      </c>
      <c r="EK361" s="507">
        <v>0</v>
      </c>
      <c r="EL361" s="507">
        <v>0</v>
      </c>
    </row>
    <row r="362" spans="1:142" x14ac:dyDescent="0.2">
      <c r="A362" s="358">
        <f t="shared" si="1445"/>
        <v>44985</v>
      </c>
      <c r="B362" s="507">
        <f t="shared" si="1465"/>
        <v>0</v>
      </c>
      <c r="C362" s="507">
        <f t="shared" si="1466"/>
        <v>0</v>
      </c>
      <c r="D362" s="507">
        <f t="shared" si="1446"/>
        <v>0</v>
      </c>
      <c r="E362" s="507">
        <f t="shared" si="1447"/>
        <v>0</v>
      </c>
      <c r="F362" s="507">
        <f t="shared" si="1448"/>
        <v>0</v>
      </c>
      <c r="G362" s="507">
        <f t="shared" si="1449"/>
        <v>0</v>
      </c>
      <c r="H362" s="507">
        <f t="shared" si="1450"/>
        <v>0</v>
      </c>
      <c r="I362" s="507">
        <f t="shared" si="1451"/>
        <v>0</v>
      </c>
      <c r="J362" s="507">
        <f t="shared" si="1452"/>
        <v>0</v>
      </c>
      <c r="L362" s="358">
        <f t="shared" si="1453"/>
        <v>44985</v>
      </c>
      <c r="M362" s="507">
        <f t="shared" si="1467"/>
        <v>0</v>
      </c>
      <c r="N362" s="507">
        <v>0</v>
      </c>
      <c r="O362" s="507">
        <v>0</v>
      </c>
      <c r="P362" s="507">
        <v>0</v>
      </c>
      <c r="Q362" s="507">
        <v>0</v>
      </c>
      <c r="R362" s="507">
        <v>0</v>
      </c>
      <c r="S362" s="507">
        <v>0</v>
      </c>
      <c r="T362" s="507">
        <v>0</v>
      </c>
      <c r="U362" s="507">
        <v>0</v>
      </c>
      <c r="W362" s="358">
        <f t="shared" si="1454"/>
        <v>44985</v>
      </c>
      <c r="X362" s="507">
        <f t="shared" si="1468"/>
        <v>0</v>
      </c>
      <c r="Y362" s="507">
        <v>0</v>
      </c>
      <c r="Z362" s="507">
        <v>0</v>
      </c>
      <c r="AA362" s="507">
        <v>0</v>
      </c>
      <c r="AB362" s="507">
        <v>0</v>
      </c>
      <c r="AC362" s="507">
        <v>0</v>
      </c>
      <c r="AD362" s="507">
        <v>0</v>
      </c>
      <c r="AE362" s="507">
        <v>0</v>
      </c>
      <c r="AF362" s="507">
        <v>0</v>
      </c>
      <c r="AH362" s="358">
        <f t="shared" si="1455"/>
        <v>44985</v>
      </c>
      <c r="AI362" s="507">
        <f t="shared" si="1469"/>
        <v>0</v>
      </c>
      <c r="AJ362" s="507">
        <v>0</v>
      </c>
      <c r="AK362" s="507">
        <v>0</v>
      </c>
      <c r="AL362" s="507">
        <v>0</v>
      </c>
      <c r="AM362" s="507">
        <v>0</v>
      </c>
      <c r="AN362" s="507">
        <v>0</v>
      </c>
      <c r="AO362" s="507">
        <v>0</v>
      </c>
      <c r="AP362" s="507">
        <v>0</v>
      </c>
      <c r="AQ362" s="507">
        <v>0</v>
      </c>
      <c r="AS362" s="358">
        <f t="shared" si="1456"/>
        <v>44985</v>
      </c>
      <c r="AT362" s="507">
        <f t="shared" si="1470"/>
        <v>0</v>
      </c>
      <c r="AU362" s="507">
        <v>0</v>
      </c>
      <c r="AV362" s="507">
        <v>0</v>
      </c>
      <c r="AW362" s="507">
        <v>0</v>
      </c>
      <c r="AX362" s="507">
        <v>0</v>
      </c>
      <c r="AY362" s="507">
        <v>0</v>
      </c>
      <c r="AZ362" s="507">
        <v>0</v>
      </c>
      <c r="BA362" s="507">
        <v>0</v>
      </c>
      <c r="BB362" s="507">
        <v>0</v>
      </c>
      <c r="BD362" s="358">
        <f t="shared" si="1457"/>
        <v>44985</v>
      </c>
      <c r="BE362" s="507">
        <f t="shared" si="1471"/>
        <v>0</v>
      </c>
      <c r="BF362" s="507">
        <v>0</v>
      </c>
      <c r="BG362" s="507">
        <v>0</v>
      </c>
      <c r="BH362" s="507">
        <v>0</v>
      </c>
      <c r="BI362" s="507">
        <v>0</v>
      </c>
      <c r="BJ362" s="507">
        <v>0</v>
      </c>
      <c r="BK362" s="507">
        <v>0</v>
      </c>
      <c r="BL362" s="507">
        <v>0</v>
      </c>
      <c r="BM362" s="507">
        <v>0</v>
      </c>
      <c r="BO362" s="358">
        <f t="shared" si="1458"/>
        <v>44985</v>
      </c>
      <c r="BP362" s="507">
        <f t="shared" si="1472"/>
        <v>0</v>
      </c>
      <c r="BQ362" s="507">
        <v>0</v>
      </c>
      <c r="BR362" s="507">
        <v>0</v>
      </c>
      <c r="BS362" s="507">
        <v>0</v>
      </c>
      <c r="BT362" s="507">
        <v>0</v>
      </c>
      <c r="BU362" s="507">
        <v>0</v>
      </c>
      <c r="BV362" s="507">
        <v>0</v>
      </c>
      <c r="BW362" s="507">
        <v>0</v>
      </c>
      <c r="BX362" s="507">
        <v>0</v>
      </c>
      <c r="BZ362" s="358">
        <f t="shared" si="1459"/>
        <v>44985</v>
      </c>
      <c r="CA362" s="507">
        <f t="shared" si="1473"/>
        <v>0</v>
      </c>
      <c r="CB362" s="507">
        <v>0</v>
      </c>
      <c r="CC362" s="507">
        <v>0</v>
      </c>
      <c r="CD362" s="507">
        <v>0</v>
      </c>
      <c r="CE362" s="507">
        <v>0</v>
      </c>
      <c r="CF362" s="507">
        <v>0</v>
      </c>
      <c r="CG362" s="507">
        <v>0</v>
      </c>
      <c r="CH362" s="507">
        <v>0</v>
      </c>
      <c r="CI362" s="507">
        <v>0</v>
      </c>
      <c r="CK362" s="358">
        <f t="shared" si="1460"/>
        <v>44985</v>
      </c>
      <c r="CL362" s="507">
        <f t="shared" si="1474"/>
        <v>0</v>
      </c>
      <c r="CM362" s="507">
        <v>0</v>
      </c>
      <c r="CN362" s="507">
        <v>0</v>
      </c>
      <c r="CO362" s="507">
        <v>0</v>
      </c>
      <c r="CP362" s="507">
        <v>0</v>
      </c>
      <c r="CQ362" s="507">
        <v>0</v>
      </c>
      <c r="CR362" s="507">
        <v>0</v>
      </c>
      <c r="CS362" s="507">
        <v>0</v>
      </c>
      <c r="CT362" s="507">
        <v>0</v>
      </c>
      <c r="CV362" s="358">
        <f t="shared" si="1461"/>
        <v>44985</v>
      </c>
      <c r="CW362" s="507">
        <f t="shared" si="1475"/>
        <v>0</v>
      </c>
      <c r="CX362" s="507">
        <v>0</v>
      </c>
      <c r="CY362" s="507">
        <v>0</v>
      </c>
      <c r="CZ362" s="507">
        <v>0</v>
      </c>
      <c r="DA362" s="507">
        <v>0</v>
      </c>
      <c r="DB362" s="507">
        <v>0</v>
      </c>
      <c r="DC362" s="507">
        <v>0</v>
      </c>
      <c r="DD362" s="507">
        <v>0</v>
      </c>
      <c r="DE362" s="507">
        <v>0</v>
      </c>
      <c r="DG362" s="358">
        <f t="shared" si="1462"/>
        <v>44985</v>
      </c>
      <c r="DH362" s="507">
        <f t="shared" si="1476"/>
        <v>0</v>
      </c>
      <c r="DI362" s="507">
        <v>0</v>
      </c>
      <c r="DJ362" s="507">
        <v>0</v>
      </c>
      <c r="DK362" s="507">
        <v>0</v>
      </c>
      <c r="DL362" s="507">
        <v>0</v>
      </c>
      <c r="DM362" s="507">
        <v>0</v>
      </c>
      <c r="DN362" s="507">
        <v>0</v>
      </c>
      <c r="DO362" s="507">
        <v>0</v>
      </c>
      <c r="DP362" s="507">
        <v>0</v>
      </c>
      <c r="DR362" s="358">
        <f t="shared" si="1463"/>
        <v>44985</v>
      </c>
      <c r="DS362" s="507">
        <f t="shared" si="1477"/>
        <v>0</v>
      </c>
      <c r="DT362" s="507">
        <v>0</v>
      </c>
      <c r="DU362" s="507">
        <v>0</v>
      </c>
      <c r="DV362" s="507">
        <v>0</v>
      </c>
      <c r="DW362" s="507">
        <v>0</v>
      </c>
      <c r="DX362" s="507">
        <v>0</v>
      </c>
      <c r="DY362" s="507">
        <v>0</v>
      </c>
      <c r="DZ362" s="507">
        <v>0</v>
      </c>
      <c r="EA362" s="507">
        <v>0</v>
      </c>
      <c r="EC362" s="358">
        <f t="shared" si="1464"/>
        <v>44985</v>
      </c>
      <c r="ED362" s="507">
        <f t="shared" si="1478"/>
        <v>0</v>
      </c>
      <c r="EE362" s="507">
        <v>0</v>
      </c>
      <c r="EF362" s="507">
        <v>0</v>
      </c>
      <c r="EG362" s="507">
        <v>0</v>
      </c>
      <c r="EH362" s="507">
        <v>0</v>
      </c>
      <c r="EI362" s="507">
        <v>0</v>
      </c>
      <c r="EJ362" s="507">
        <v>0</v>
      </c>
      <c r="EK362" s="507">
        <v>0</v>
      </c>
      <c r="EL362" s="507">
        <v>0</v>
      </c>
    </row>
    <row r="363" spans="1:142" x14ac:dyDescent="0.2">
      <c r="A363" s="358">
        <f t="shared" si="1445"/>
        <v>45016</v>
      </c>
      <c r="B363" s="507">
        <f t="shared" si="1465"/>
        <v>0</v>
      </c>
      <c r="C363" s="507">
        <f t="shared" si="1466"/>
        <v>0</v>
      </c>
      <c r="D363" s="507">
        <f t="shared" si="1446"/>
        <v>0</v>
      </c>
      <c r="E363" s="507">
        <f t="shared" si="1447"/>
        <v>0</v>
      </c>
      <c r="F363" s="507">
        <f t="shared" si="1448"/>
        <v>0</v>
      </c>
      <c r="G363" s="507">
        <f t="shared" si="1449"/>
        <v>0</v>
      </c>
      <c r="H363" s="507">
        <f t="shared" si="1450"/>
        <v>0</v>
      </c>
      <c r="I363" s="507">
        <f t="shared" si="1451"/>
        <v>0</v>
      </c>
      <c r="J363" s="507">
        <f t="shared" si="1452"/>
        <v>0</v>
      </c>
      <c r="L363" s="358">
        <f t="shared" si="1453"/>
        <v>45016</v>
      </c>
      <c r="M363" s="507">
        <f t="shared" si="1467"/>
        <v>0</v>
      </c>
      <c r="N363" s="507">
        <v>0</v>
      </c>
      <c r="O363" s="507">
        <v>0</v>
      </c>
      <c r="P363" s="507">
        <v>0</v>
      </c>
      <c r="Q363" s="507">
        <v>0</v>
      </c>
      <c r="R363" s="507">
        <v>0</v>
      </c>
      <c r="S363" s="507">
        <v>0</v>
      </c>
      <c r="T363" s="507">
        <v>0</v>
      </c>
      <c r="U363" s="507">
        <v>0</v>
      </c>
      <c r="W363" s="358">
        <f t="shared" si="1454"/>
        <v>45016</v>
      </c>
      <c r="X363" s="507">
        <f t="shared" si="1468"/>
        <v>0</v>
      </c>
      <c r="Y363" s="507">
        <v>0</v>
      </c>
      <c r="Z363" s="507">
        <v>0</v>
      </c>
      <c r="AA363" s="507">
        <v>0</v>
      </c>
      <c r="AB363" s="507">
        <v>0</v>
      </c>
      <c r="AC363" s="507">
        <v>0</v>
      </c>
      <c r="AD363" s="507">
        <v>0</v>
      </c>
      <c r="AE363" s="507">
        <v>0</v>
      </c>
      <c r="AF363" s="507">
        <v>0</v>
      </c>
      <c r="AH363" s="358">
        <f t="shared" si="1455"/>
        <v>45016</v>
      </c>
      <c r="AI363" s="507">
        <f t="shared" si="1469"/>
        <v>0</v>
      </c>
      <c r="AJ363" s="507">
        <v>0</v>
      </c>
      <c r="AK363" s="507">
        <v>0</v>
      </c>
      <c r="AL363" s="507">
        <v>0</v>
      </c>
      <c r="AM363" s="507">
        <v>0</v>
      </c>
      <c r="AN363" s="507">
        <v>0</v>
      </c>
      <c r="AO363" s="507">
        <v>0</v>
      </c>
      <c r="AP363" s="507">
        <v>0</v>
      </c>
      <c r="AQ363" s="507">
        <v>0</v>
      </c>
      <c r="AS363" s="358">
        <f t="shared" si="1456"/>
        <v>45016</v>
      </c>
      <c r="AT363" s="507">
        <f t="shared" si="1470"/>
        <v>0</v>
      </c>
      <c r="AU363" s="507">
        <v>0</v>
      </c>
      <c r="AV363" s="507">
        <v>0</v>
      </c>
      <c r="AW363" s="507">
        <v>0</v>
      </c>
      <c r="AX363" s="507">
        <v>0</v>
      </c>
      <c r="AY363" s="507">
        <v>0</v>
      </c>
      <c r="AZ363" s="507">
        <v>0</v>
      </c>
      <c r="BA363" s="507">
        <v>0</v>
      </c>
      <c r="BB363" s="507">
        <v>0</v>
      </c>
      <c r="BD363" s="358">
        <f t="shared" si="1457"/>
        <v>45016</v>
      </c>
      <c r="BE363" s="507">
        <f t="shared" si="1471"/>
        <v>0</v>
      </c>
      <c r="BF363" s="507">
        <v>0</v>
      </c>
      <c r="BG363" s="507">
        <v>0</v>
      </c>
      <c r="BH363" s="507">
        <v>0</v>
      </c>
      <c r="BI363" s="507">
        <v>0</v>
      </c>
      <c r="BJ363" s="507">
        <v>0</v>
      </c>
      <c r="BK363" s="507">
        <v>0</v>
      </c>
      <c r="BL363" s="507">
        <v>0</v>
      </c>
      <c r="BM363" s="507">
        <v>0</v>
      </c>
      <c r="BO363" s="358">
        <f t="shared" si="1458"/>
        <v>45016</v>
      </c>
      <c r="BP363" s="507">
        <f t="shared" si="1472"/>
        <v>0</v>
      </c>
      <c r="BQ363" s="507">
        <v>0</v>
      </c>
      <c r="BR363" s="507">
        <v>0</v>
      </c>
      <c r="BS363" s="507">
        <v>0</v>
      </c>
      <c r="BT363" s="507">
        <v>0</v>
      </c>
      <c r="BU363" s="507">
        <v>0</v>
      </c>
      <c r="BV363" s="507">
        <v>0</v>
      </c>
      <c r="BW363" s="507">
        <v>0</v>
      </c>
      <c r="BX363" s="507">
        <v>0</v>
      </c>
      <c r="BZ363" s="358">
        <f t="shared" si="1459"/>
        <v>45016</v>
      </c>
      <c r="CA363" s="507">
        <f t="shared" si="1473"/>
        <v>0</v>
      </c>
      <c r="CB363" s="507">
        <v>0</v>
      </c>
      <c r="CC363" s="507">
        <v>0</v>
      </c>
      <c r="CD363" s="507">
        <v>0</v>
      </c>
      <c r="CE363" s="507">
        <v>0</v>
      </c>
      <c r="CF363" s="507">
        <v>0</v>
      </c>
      <c r="CG363" s="507">
        <v>0</v>
      </c>
      <c r="CH363" s="507">
        <v>0</v>
      </c>
      <c r="CI363" s="507">
        <v>0</v>
      </c>
      <c r="CK363" s="358">
        <f t="shared" si="1460"/>
        <v>45016</v>
      </c>
      <c r="CL363" s="507">
        <f t="shared" si="1474"/>
        <v>0</v>
      </c>
      <c r="CM363" s="507">
        <v>0</v>
      </c>
      <c r="CN363" s="507">
        <v>0</v>
      </c>
      <c r="CO363" s="507">
        <v>0</v>
      </c>
      <c r="CP363" s="507">
        <v>0</v>
      </c>
      <c r="CQ363" s="507">
        <v>0</v>
      </c>
      <c r="CR363" s="507">
        <v>0</v>
      </c>
      <c r="CS363" s="507">
        <v>0</v>
      </c>
      <c r="CT363" s="507">
        <v>0</v>
      </c>
      <c r="CV363" s="358">
        <f t="shared" si="1461"/>
        <v>45016</v>
      </c>
      <c r="CW363" s="507">
        <f t="shared" si="1475"/>
        <v>0</v>
      </c>
      <c r="CX363" s="507">
        <v>0</v>
      </c>
      <c r="CY363" s="507">
        <v>0</v>
      </c>
      <c r="CZ363" s="507">
        <v>0</v>
      </c>
      <c r="DA363" s="507">
        <v>0</v>
      </c>
      <c r="DB363" s="507">
        <v>0</v>
      </c>
      <c r="DC363" s="507">
        <v>0</v>
      </c>
      <c r="DD363" s="507">
        <v>0</v>
      </c>
      <c r="DE363" s="507">
        <v>0</v>
      </c>
      <c r="DG363" s="358">
        <f t="shared" si="1462"/>
        <v>45016</v>
      </c>
      <c r="DH363" s="507">
        <f t="shared" si="1476"/>
        <v>0</v>
      </c>
      <c r="DI363" s="507">
        <v>0</v>
      </c>
      <c r="DJ363" s="507">
        <v>0</v>
      </c>
      <c r="DK363" s="507">
        <v>0</v>
      </c>
      <c r="DL363" s="507">
        <v>0</v>
      </c>
      <c r="DM363" s="507">
        <v>0</v>
      </c>
      <c r="DN363" s="507">
        <v>0</v>
      </c>
      <c r="DO363" s="507">
        <v>0</v>
      </c>
      <c r="DP363" s="507">
        <v>0</v>
      </c>
      <c r="DR363" s="358">
        <f t="shared" si="1463"/>
        <v>45016</v>
      </c>
      <c r="DS363" s="507">
        <f t="shared" si="1477"/>
        <v>0</v>
      </c>
      <c r="DT363" s="507">
        <v>0</v>
      </c>
      <c r="DU363" s="507">
        <v>0</v>
      </c>
      <c r="DV363" s="507">
        <v>0</v>
      </c>
      <c r="DW363" s="507">
        <v>0</v>
      </c>
      <c r="DX363" s="507">
        <v>0</v>
      </c>
      <c r="DY363" s="507">
        <v>0</v>
      </c>
      <c r="DZ363" s="507">
        <v>0</v>
      </c>
      <c r="EA363" s="507">
        <v>0</v>
      </c>
      <c r="EC363" s="358">
        <f t="shared" si="1464"/>
        <v>45016</v>
      </c>
      <c r="ED363" s="507">
        <f t="shared" si="1478"/>
        <v>0</v>
      </c>
      <c r="EE363" s="507">
        <v>0</v>
      </c>
      <c r="EF363" s="507">
        <v>0</v>
      </c>
      <c r="EG363" s="507">
        <v>0</v>
      </c>
      <c r="EH363" s="507">
        <v>0</v>
      </c>
      <c r="EI363" s="507">
        <v>0</v>
      </c>
      <c r="EJ363" s="507">
        <v>0</v>
      </c>
      <c r="EK363" s="507">
        <v>0</v>
      </c>
      <c r="EL363" s="507">
        <v>0</v>
      </c>
    </row>
    <row r="364" spans="1:142" x14ac:dyDescent="0.2">
      <c r="A364" s="358">
        <f t="shared" si="1445"/>
        <v>45046</v>
      </c>
      <c r="B364" s="507">
        <f t="shared" si="1465"/>
        <v>0</v>
      </c>
      <c r="C364" s="507">
        <f t="shared" si="1466"/>
        <v>0</v>
      </c>
      <c r="D364" s="507">
        <f t="shared" si="1446"/>
        <v>0</v>
      </c>
      <c r="E364" s="507">
        <f t="shared" si="1447"/>
        <v>0</v>
      </c>
      <c r="F364" s="507">
        <f t="shared" si="1448"/>
        <v>0</v>
      </c>
      <c r="G364" s="507">
        <f t="shared" si="1449"/>
        <v>0</v>
      </c>
      <c r="H364" s="507">
        <f t="shared" si="1450"/>
        <v>0</v>
      </c>
      <c r="I364" s="507">
        <f t="shared" si="1451"/>
        <v>0</v>
      </c>
      <c r="J364" s="507">
        <f t="shared" si="1452"/>
        <v>0</v>
      </c>
      <c r="L364" s="358">
        <f t="shared" si="1453"/>
        <v>45046</v>
      </c>
      <c r="M364" s="507">
        <f t="shared" si="1467"/>
        <v>0</v>
      </c>
      <c r="N364" s="507">
        <v>0</v>
      </c>
      <c r="O364" s="507">
        <v>0</v>
      </c>
      <c r="P364" s="507">
        <v>0</v>
      </c>
      <c r="Q364" s="507">
        <v>0</v>
      </c>
      <c r="R364" s="507">
        <v>0</v>
      </c>
      <c r="S364" s="507">
        <v>0</v>
      </c>
      <c r="T364" s="507">
        <v>0</v>
      </c>
      <c r="U364" s="507">
        <v>0</v>
      </c>
      <c r="W364" s="358">
        <f t="shared" si="1454"/>
        <v>45046</v>
      </c>
      <c r="X364" s="507">
        <f t="shared" si="1468"/>
        <v>0</v>
      </c>
      <c r="Y364" s="507">
        <v>0</v>
      </c>
      <c r="Z364" s="507">
        <v>0</v>
      </c>
      <c r="AA364" s="507">
        <v>0</v>
      </c>
      <c r="AB364" s="507">
        <v>0</v>
      </c>
      <c r="AC364" s="507">
        <v>0</v>
      </c>
      <c r="AD364" s="507">
        <v>0</v>
      </c>
      <c r="AE364" s="507">
        <v>0</v>
      </c>
      <c r="AF364" s="507">
        <v>0</v>
      </c>
      <c r="AH364" s="358">
        <f t="shared" si="1455"/>
        <v>45046</v>
      </c>
      <c r="AI364" s="507">
        <f t="shared" si="1469"/>
        <v>0</v>
      </c>
      <c r="AJ364" s="507">
        <v>0</v>
      </c>
      <c r="AK364" s="507">
        <v>0</v>
      </c>
      <c r="AL364" s="507">
        <v>0</v>
      </c>
      <c r="AM364" s="507">
        <v>0</v>
      </c>
      <c r="AN364" s="507">
        <v>0</v>
      </c>
      <c r="AO364" s="507">
        <v>0</v>
      </c>
      <c r="AP364" s="507">
        <v>0</v>
      </c>
      <c r="AQ364" s="507">
        <v>0</v>
      </c>
      <c r="AS364" s="358">
        <f t="shared" si="1456"/>
        <v>45046</v>
      </c>
      <c r="AT364" s="507">
        <f t="shared" si="1470"/>
        <v>0</v>
      </c>
      <c r="AU364" s="507">
        <v>0</v>
      </c>
      <c r="AV364" s="507">
        <v>0</v>
      </c>
      <c r="AW364" s="507">
        <v>0</v>
      </c>
      <c r="AX364" s="507">
        <v>0</v>
      </c>
      <c r="AY364" s="507">
        <v>0</v>
      </c>
      <c r="AZ364" s="507">
        <v>0</v>
      </c>
      <c r="BA364" s="507">
        <v>0</v>
      </c>
      <c r="BB364" s="507">
        <v>0</v>
      </c>
      <c r="BD364" s="358">
        <f t="shared" si="1457"/>
        <v>45046</v>
      </c>
      <c r="BE364" s="507">
        <f t="shared" si="1471"/>
        <v>0</v>
      </c>
      <c r="BF364" s="507">
        <v>0</v>
      </c>
      <c r="BG364" s="507">
        <v>0</v>
      </c>
      <c r="BH364" s="507">
        <v>0</v>
      </c>
      <c r="BI364" s="507">
        <v>0</v>
      </c>
      <c r="BJ364" s="507">
        <v>0</v>
      </c>
      <c r="BK364" s="507">
        <v>0</v>
      </c>
      <c r="BL364" s="507">
        <v>0</v>
      </c>
      <c r="BM364" s="507">
        <v>0</v>
      </c>
      <c r="BO364" s="358">
        <f t="shared" si="1458"/>
        <v>45046</v>
      </c>
      <c r="BP364" s="507">
        <f t="shared" si="1472"/>
        <v>0</v>
      </c>
      <c r="BQ364" s="507">
        <v>0</v>
      </c>
      <c r="BR364" s="507">
        <v>0</v>
      </c>
      <c r="BS364" s="507">
        <v>0</v>
      </c>
      <c r="BT364" s="507">
        <v>0</v>
      </c>
      <c r="BU364" s="507">
        <v>0</v>
      </c>
      <c r="BV364" s="507">
        <v>0</v>
      </c>
      <c r="BW364" s="507">
        <v>0</v>
      </c>
      <c r="BX364" s="507">
        <v>0</v>
      </c>
      <c r="BZ364" s="358">
        <f t="shared" si="1459"/>
        <v>45046</v>
      </c>
      <c r="CA364" s="507">
        <f t="shared" si="1473"/>
        <v>0</v>
      </c>
      <c r="CB364" s="507">
        <v>0</v>
      </c>
      <c r="CC364" s="507">
        <v>0</v>
      </c>
      <c r="CD364" s="507">
        <v>0</v>
      </c>
      <c r="CE364" s="507">
        <v>0</v>
      </c>
      <c r="CF364" s="507">
        <v>0</v>
      </c>
      <c r="CG364" s="507">
        <v>0</v>
      </c>
      <c r="CH364" s="507">
        <v>0</v>
      </c>
      <c r="CI364" s="507">
        <v>0</v>
      </c>
      <c r="CK364" s="358">
        <f t="shared" si="1460"/>
        <v>45046</v>
      </c>
      <c r="CL364" s="507">
        <f t="shared" si="1474"/>
        <v>0</v>
      </c>
      <c r="CM364" s="507">
        <v>0</v>
      </c>
      <c r="CN364" s="507">
        <v>0</v>
      </c>
      <c r="CO364" s="507">
        <v>0</v>
      </c>
      <c r="CP364" s="507">
        <v>0</v>
      </c>
      <c r="CQ364" s="507">
        <v>0</v>
      </c>
      <c r="CR364" s="507">
        <v>0</v>
      </c>
      <c r="CS364" s="507">
        <v>0</v>
      </c>
      <c r="CT364" s="507">
        <v>0</v>
      </c>
      <c r="CV364" s="358">
        <f t="shared" si="1461"/>
        <v>45046</v>
      </c>
      <c r="CW364" s="507">
        <f t="shared" si="1475"/>
        <v>0</v>
      </c>
      <c r="CX364" s="507">
        <v>0</v>
      </c>
      <c r="CY364" s="507">
        <v>0</v>
      </c>
      <c r="CZ364" s="507">
        <v>0</v>
      </c>
      <c r="DA364" s="507">
        <v>0</v>
      </c>
      <c r="DB364" s="507">
        <v>0</v>
      </c>
      <c r="DC364" s="507">
        <v>0</v>
      </c>
      <c r="DD364" s="507">
        <v>0</v>
      </c>
      <c r="DE364" s="507">
        <v>0</v>
      </c>
      <c r="DG364" s="358">
        <f t="shared" si="1462"/>
        <v>45046</v>
      </c>
      <c r="DH364" s="507">
        <f t="shared" si="1476"/>
        <v>0</v>
      </c>
      <c r="DI364" s="507">
        <v>0</v>
      </c>
      <c r="DJ364" s="507">
        <v>0</v>
      </c>
      <c r="DK364" s="507">
        <v>0</v>
      </c>
      <c r="DL364" s="507">
        <v>0</v>
      </c>
      <c r="DM364" s="507">
        <v>0</v>
      </c>
      <c r="DN364" s="507">
        <v>0</v>
      </c>
      <c r="DO364" s="507">
        <v>0</v>
      </c>
      <c r="DP364" s="507">
        <v>0</v>
      </c>
      <c r="DR364" s="358">
        <f t="shared" si="1463"/>
        <v>45046</v>
      </c>
      <c r="DS364" s="507">
        <f t="shared" si="1477"/>
        <v>0</v>
      </c>
      <c r="DT364" s="507">
        <v>0</v>
      </c>
      <c r="DU364" s="507">
        <v>0</v>
      </c>
      <c r="DV364" s="507">
        <v>0</v>
      </c>
      <c r="DW364" s="507">
        <v>0</v>
      </c>
      <c r="DX364" s="507">
        <v>0</v>
      </c>
      <c r="DY364" s="507">
        <v>0</v>
      </c>
      <c r="DZ364" s="507">
        <v>0</v>
      </c>
      <c r="EA364" s="507">
        <v>0</v>
      </c>
      <c r="EC364" s="358">
        <f t="shared" si="1464"/>
        <v>45046</v>
      </c>
      <c r="ED364" s="507">
        <f t="shared" si="1478"/>
        <v>0</v>
      </c>
      <c r="EE364" s="507">
        <v>0</v>
      </c>
      <c r="EF364" s="507">
        <v>0</v>
      </c>
      <c r="EG364" s="507">
        <v>0</v>
      </c>
      <c r="EH364" s="507">
        <v>0</v>
      </c>
      <c r="EI364" s="507">
        <v>0</v>
      </c>
      <c r="EJ364" s="507">
        <v>0</v>
      </c>
      <c r="EK364" s="507">
        <v>0</v>
      </c>
      <c r="EL364" s="507">
        <v>0</v>
      </c>
    </row>
    <row r="365" spans="1:142" x14ac:dyDescent="0.2">
      <c r="A365" s="358">
        <f t="shared" si="1445"/>
        <v>45077</v>
      </c>
      <c r="B365" s="507">
        <f t="shared" si="1465"/>
        <v>0</v>
      </c>
      <c r="C365" s="507">
        <f t="shared" si="1466"/>
        <v>0</v>
      </c>
      <c r="D365" s="507">
        <f t="shared" si="1446"/>
        <v>0</v>
      </c>
      <c r="E365" s="507">
        <f t="shared" si="1447"/>
        <v>0</v>
      </c>
      <c r="F365" s="507">
        <f t="shared" si="1448"/>
        <v>0</v>
      </c>
      <c r="G365" s="507">
        <f t="shared" si="1449"/>
        <v>0</v>
      </c>
      <c r="H365" s="507">
        <f t="shared" si="1450"/>
        <v>0</v>
      </c>
      <c r="I365" s="507">
        <f t="shared" si="1451"/>
        <v>0</v>
      </c>
      <c r="J365" s="507">
        <f t="shared" si="1452"/>
        <v>0</v>
      </c>
      <c r="L365" s="358">
        <f t="shared" si="1453"/>
        <v>45077</v>
      </c>
      <c r="M365" s="507">
        <f t="shared" si="1467"/>
        <v>0</v>
      </c>
      <c r="N365" s="507">
        <v>0</v>
      </c>
      <c r="O365" s="507">
        <v>0</v>
      </c>
      <c r="P365" s="507">
        <v>0</v>
      </c>
      <c r="Q365" s="507">
        <v>0</v>
      </c>
      <c r="R365" s="507">
        <v>0</v>
      </c>
      <c r="S365" s="507">
        <v>0</v>
      </c>
      <c r="T365" s="507">
        <v>0</v>
      </c>
      <c r="U365" s="507">
        <v>0</v>
      </c>
      <c r="W365" s="358">
        <f t="shared" si="1454"/>
        <v>45077</v>
      </c>
      <c r="X365" s="507">
        <f t="shared" si="1468"/>
        <v>0</v>
      </c>
      <c r="Y365" s="507">
        <v>0</v>
      </c>
      <c r="Z365" s="507">
        <v>0</v>
      </c>
      <c r="AA365" s="507">
        <v>0</v>
      </c>
      <c r="AB365" s="507">
        <v>0</v>
      </c>
      <c r="AC365" s="507">
        <v>0</v>
      </c>
      <c r="AD365" s="507">
        <v>0</v>
      </c>
      <c r="AE365" s="507">
        <v>0</v>
      </c>
      <c r="AF365" s="507">
        <v>0</v>
      </c>
      <c r="AH365" s="358">
        <f t="shared" si="1455"/>
        <v>45077</v>
      </c>
      <c r="AI365" s="507">
        <f t="shared" si="1469"/>
        <v>0</v>
      </c>
      <c r="AJ365" s="507">
        <v>0</v>
      </c>
      <c r="AK365" s="507">
        <v>0</v>
      </c>
      <c r="AL365" s="507">
        <v>0</v>
      </c>
      <c r="AM365" s="507">
        <v>0</v>
      </c>
      <c r="AN365" s="507">
        <v>0</v>
      </c>
      <c r="AO365" s="507">
        <v>0</v>
      </c>
      <c r="AP365" s="507">
        <v>0</v>
      </c>
      <c r="AQ365" s="507">
        <v>0</v>
      </c>
      <c r="AS365" s="358">
        <f t="shared" si="1456"/>
        <v>45077</v>
      </c>
      <c r="AT365" s="507">
        <f t="shared" si="1470"/>
        <v>0</v>
      </c>
      <c r="AU365" s="507">
        <v>0</v>
      </c>
      <c r="AV365" s="507">
        <v>0</v>
      </c>
      <c r="AW365" s="507">
        <v>0</v>
      </c>
      <c r="AX365" s="507">
        <v>0</v>
      </c>
      <c r="AY365" s="507">
        <v>0</v>
      </c>
      <c r="AZ365" s="507">
        <v>0</v>
      </c>
      <c r="BA365" s="507">
        <v>0</v>
      </c>
      <c r="BB365" s="507">
        <v>0</v>
      </c>
      <c r="BD365" s="358">
        <f t="shared" si="1457"/>
        <v>45077</v>
      </c>
      <c r="BE365" s="507">
        <f t="shared" si="1471"/>
        <v>0</v>
      </c>
      <c r="BF365" s="507">
        <v>0</v>
      </c>
      <c r="BG365" s="507">
        <v>0</v>
      </c>
      <c r="BH365" s="507">
        <v>0</v>
      </c>
      <c r="BI365" s="507">
        <v>0</v>
      </c>
      <c r="BJ365" s="507">
        <v>0</v>
      </c>
      <c r="BK365" s="507">
        <v>0</v>
      </c>
      <c r="BL365" s="507">
        <v>0</v>
      </c>
      <c r="BM365" s="507">
        <v>0</v>
      </c>
      <c r="BO365" s="358">
        <f t="shared" si="1458"/>
        <v>45077</v>
      </c>
      <c r="BP365" s="507">
        <f t="shared" si="1472"/>
        <v>0</v>
      </c>
      <c r="BQ365" s="507">
        <v>0</v>
      </c>
      <c r="BR365" s="507">
        <v>0</v>
      </c>
      <c r="BS365" s="507">
        <v>0</v>
      </c>
      <c r="BT365" s="507">
        <v>0</v>
      </c>
      <c r="BU365" s="507">
        <v>0</v>
      </c>
      <c r="BV365" s="507">
        <v>0</v>
      </c>
      <c r="BW365" s="507">
        <v>0</v>
      </c>
      <c r="BX365" s="507">
        <v>0</v>
      </c>
      <c r="BZ365" s="358">
        <f t="shared" si="1459"/>
        <v>45077</v>
      </c>
      <c r="CA365" s="507">
        <f t="shared" si="1473"/>
        <v>0</v>
      </c>
      <c r="CB365" s="507">
        <v>0</v>
      </c>
      <c r="CC365" s="507">
        <v>0</v>
      </c>
      <c r="CD365" s="507">
        <v>0</v>
      </c>
      <c r="CE365" s="507">
        <v>0</v>
      </c>
      <c r="CF365" s="507">
        <v>0</v>
      </c>
      <c r="CG365" s="507">
        <v>0</v>
      </c>
      <c r="CH365" s="507">
        <v>0</v>
      </c>
      <c r="CI365" s="507">
        <v>0</v>
      </c>
      <c r="CK365" s="358">
        <f t="shared" si="1460"/>
        <v>45077</v>
      </c>
      <c r="CL365" s="507">
        <f t="shared" si="1474"/>
        <v>0</v>
      </c>
      <c r="CM365" s="507">
        <v>0</v>
      </c>
      <c r="CN365" s="507">
        <v>0</v>
      </c>
      <c r="CO365" s="507">
        <v>0</v>
      </c>
      <c r="CP365" s="507">
        <v>0</v>
      </c>
      <c r="CQ365" s="507">
        <v>0</v>
      </c>
      <c r="CR365" s="507">
        <v>0</v>
      </c>
      <c r="CS365" s="507">
        <v>0</v>
      </c>
      <c r="CT365" s="507">
        <v>0</v>
      </c>
      <c r="CV365" s="358">
        <f t="shared" si="1461"/>
        <v>45077</v>
      </c>
      <c r="CW365" s="507">
        <f t="shared" si="1475"/>
        <v>0</v>
      </c>
      <c r="CX365" s="507">
        <v>0</v>
      </c>
      <c r="CY365" s="507">
        <v>0</v>
      </c>
      <c r="CZ365" s="507">
        <v>0</v>
      </c>
      <c r="DA365" s="507">
        <v>0</v>
      </c>
      <c r="DB365" s="507">
        <v>0</v>
      </c>
      <c r="DC365" s="507">
        <v>0</v>
      </c>
      <c r="DD365" s="507">
        <v>0</v>
      </c>
      <c r="DE365" s="507">
        <v>0</v>
      </c>
      <c r="DG365" s="358">
        <f t="shared" si="1462"/>
        <v>45077</v>
      </c>
      <c r="DH365" s="507">
        <f t="shared" si="1476"/>
        <v>0</v>
      </c>
      <c r="DI365" s="507">
        <v>0</v>
      </c>
      <c r="DJ365" s="507">
        <v>0</v>
      </c>
      <c r="DK365" s="507">
        <v>0</v>
      </c>
      <c r="DL365" s="507">
        <v>0</v>
      </c>
      <c r="DM365" s="507">
        <v>0</v>
      </c>
      <c r="DN365" s="507">
        <v>0</v>
      </c>
      <c r="DO365" s="507">
        <v>0</v>
      </c>
      <c r="DP365" s="507">
        <v>0</v>
      </c>
      <c r="DR365" s="358">
        <f t="shared" si="1463"/>
        <v>45077</v>
      </c>
      <c r="DS365" s="507">
        <f t="shared" si="1477"/>
        <v>0</v>
      </c>
      <c r="DT365" s="507">
        <v>0</v>
      </c>
      <c r="DU365" s="507">
        <v>0</v>
      </c>
      <c r="DV365" s="507">
        <v>0</v>
      </c>
      <c r="DW365" s="507">
        <v>0</v>
      </c>
      <c r="DX365" s="507">
        <v>0</v>
      </c>
      <c r="DY365" s="507">
        <v>0</v>
      </c>
      <c r="DZ365" s="507">
        <v>0</v>
      </c>
      <c r="EA365" s="507">
        <v>0</v>
      </c>
      <c r="EC365" s="358">
        <f t="shared" si="1464"/>
        <v>45077</v>
      </c>
      <c r="ED365" s="507">
        <f t="shared" si="1478"/>
        <v>0</v>
      </c>
      <c r="EE365" s="507">
        <v>0</v>
      </c>
      <c r="EF365" s="507">
        <v>0</v>
      </c>
      <c r="EG365" s="507">
        <v>0</v>
      </c>
      <c r="EH365" s="507">
        <v>0</v>
      </c>
      <c r="EI365" s="507">
        <v>0</v>
      </c>
      <c r="EJ365" s="507">
        <v>0</v>
      </c>
      <c r="EK365" s="507">
        <v>0</v>
      </c>
      <c r="EL365" s="507">
        <v>0</v>
      </c>
    </row>
    <row r="366" spans="1:142" x14ac:dyDescent="0.2">
      <c r="A366" s="358">
        <f t="shared" si="1445"/>
        <v>45107</v>
      </c>
      <c r="B366" s="507">
        <f t="shared" si="1465"/>
        <v>0</v>
      </c>
      <c r="C366" s="507">
        <f t="shared" si="1466"/>
        <v>0</v>
      </c>
      <c r="D366" s="507">
        <f t="shared" si="1446"/>
        <v>0</v>
      </c>
      <c r="E366" s="507">
        <f t="shared" si="1447"/>
        <v>0</v>
      </c>
      <c r="F366" s="507">
        <f t="shared" si="1448"/>
        <v>0</v>
      </c>
      <c r="G366" s="507">
        <f t="shared" si="1449"/>
        <v>0</v>
      </c>
      <c r="H366" s="507">
        <f t="shared" si="1450"/>
        <v>0</v>
      </c>
      <c r="I366" s="507">
        <f t="shared" si="1451"/>
        <v>0</v>
      </c>
      <c r="J366" s="507">
        <f t="shared" si="1452"/>
        <v>0</v>
      </c>
      <c r="L366" s="358">
        <f t="shared" si="1453"/>
        <v>45107</v>
      </c>
      <c r="M366" s="507">
        <f t="shared" si="1467"/>
        <v>0</v>
      </c>
      <c r="N366" s="507">
        <v>0</v>
      </c>
      <c r="O366" s="507">
        <v>0</v>
      </c>
      <c r="P366" s="507">
        <v>0</v>
      </c>
      <c r="Q366" s="507">
        <v>0</v>
      </c>
      <c r="R366" s="507">
        <v>0</v>
      </c>
      <c r="S366" s="507">
        <v>0</v>
      </c>
      <c r="T366" s="507">
        <v>0</v>
      </c>
      <c r="U366" s="507">
        <v>0</v>
      </c>
      <c r="W366" s="358">
        <f t="shared" si="1454"/>
        <v>45107</v>
      </c>
      <c r="X366" s="507">
        <f t="shared" si="1468"/>
        <v>0</v>
      </c>
      <c r="Y366" s="507">
        <v>0</v>
      </c>
      <c r="Z366" s="507">
        <v>0</v>
      </c>
      <c r="AA366" s="507">
        <v>0</v>
      </c>
      <c r="AB366" s="507">
        <v>0</v>
      </c>
      <c r="AC366" s="507">
        <v>0</v>
      </c>
      <c r="AD366" s="507">
        <v>0</v>
      </c>
      <c r="AE366" s="507">
        <v>0</v>
      </c>
      <c r="AF366" s="507">
        <v>0</v>
      </c>
      <c r="AH366" s="358">
        <f t="shared" si="1455"/>
        <v>45107</v>
      </c>
      <c r="AI366" s="507">
        <f t="shared" si="1469"/>
        <v>0</v>
      </c>
      <c r="AJ366" s="507">
        <v>0</v>
      </c>
      <c r="AK366" s="507">
        <v>0</v>
      </c>
      <c r="AL366" s="507">
        <v>0</v>
      </c>
      <c r="AM366" s="507">
        <v>0</v>
      </c>
      <c r="AN366" s="507">
        <v>0</v>
      </c>
      <c r="AO366" s="507">
        <v>0</v>
      </c>
      <c r="AP366" s="507">
        <v>0</v>
      </c>
      <c r="AQ366" s="507">
        <v>0</v>
      </c>
      <c r="AS366" s="358">
        <f t="shared" si="1456"/>
        <v>45107</v>
      </c>
      <c r="AT366" s="507">
        <f t="shared" si="1470"/>
        <v>0</v>
      </c>
      <c r="AU366" s="507">
        <v>0</v>
      </c>
      <c r="AV366" s="507">
        <v>0</v>
      </c>
      <c r="AW366" s="507">
        <v>0</v>
      </c>
      <c r="AX366" s="507">
        <v>0</v>
      </c>
      <c r="AY366" s="507">
        <v>0</v>
      </c>
      <c r="AZ366" s="507">
        <v>0</v>
      </c>
      <c r="BA366" s="507">
        <v>0</v>
      </c>
      <c r="BB366" s="507">
        <v>0</v>
      </c>
      <c r="BD366" s="358">
        <f t="shared" si="1457"/>
        <v>45107</v>
      </c>
      <c r="BE366" s="507">
        <f t="shared" si="1471"/>
        <v>0</v>
      </c>
      <c r="BF366" s="507">
        <v>0</v>
      </c>
      <c r="BG366" s="507">
        <v>0</v>
      </c>
      <c r="BH366" s="507">
        <v>0</v>
      </c>
      <c r="BI366" s="507">
        <v>0</v>
      </c>
      <c r="BJ366" s="507">
        <v>0</v>
      </c>
      <c r="BK366" s="507">
        <v>0</v>
      </c>
      <c r="BL366" s="507">
        <v>0</v>
      </c>
      <c r="BM366" s="507">
        <v>0</v>
      </c>
      <c r="BO366" s="358">
        <f t="shared" si="1458"/>
        <v>45107</v>
      </c>
      <c r="BP366" s="507">
        <f t="shared" si="1472"/>
        <v>0</v>
      </c>
      <c r="BQ366" s="507">
        <v>0</v>
      </c>
      <c r="BR366" s="507">
        <v>0</v>
      </c>
      <c r="BS366" s="507">
        <v>0</v>
      </c>
      <c r="BT366" s="507">
        <v>0</v>
      </c>
      <c r="BU366" s="507">
        <v>0</v>
      </c>
      <c r="BV366" s="507">
        <v>0</v>
      </c>
      <c r="BW366" s="507">
        <v>0</v>
      </c>
      <c r="BX366" s="507">
        <v>0</v>
      </c>
      <c r="BZ366" s="358">
        <f t="shared" si="1459"/>
        <v>45107</v>
      </c>
      <c r="CA366" s="507">
        <f t="shared" si="1473"/>
        <v>0</v>
      </c>
      <c r="CB366" s="507">
        <v>0</v>
      </c>
      <c r="CC366" s="507">
        <v>0</v>
      </c>
      <c r="CD366" s="507">
        <v>0</v>
      </c>
      <c r="CE366" s="507">
        <v>0</v>
      </c>
      <c r="CF366" s="507">
        <v>0</v>
      </c>
      <c r="CG366" s="507">
        <v>0</v>
      </c>
      <c r="CH366" s="507">
        <v>0</v>
      </c>
      <c r="CI366" s="507">
        <v>0</v>
      </c>
      <c r="CK366" s="358">
        <f t="shared" si="1460"/>
        <v>45107</v>
      </c>
      <c r="CL366" s="507">
        <f t="shared" si="1474"/>
        <v>0</v>
      </c>
      <c r="CM366" s="507">
        <v>0</v>
      </c>
      <c r="CN366" s="507">
        <v>0</v>
      </c>
      <c r="CO366" s="507">
        <v>0</v>
      </c>
      <c r="CP366" s="507">
        <v>0</v>
      </c>
      <c r="CQ366" s="507">
        <v>0</v>
      </c>
      <c r="CR366" s="507">
        <v>0</v>
      </c>
      <c r="CS366" s="507">
        <v>0</v>
      </c>
      <c r="CT366" s="507">
        <v>0</v>
      </c>
      <c r="CV366" s="358">
        <f t="shared" si="1461"/>
        <v>45107</v>
      </c>
      <c r="CW366" s="507">
        <f t="shared" si="1475"/>
        <v>0</v>
      </c>
      <c r="CX366" s="507">
        <v>0</v>
      </c>
      <c r="CY366" s="507">
        <v>0</v>
      </c>
      <c r="CZ366" s="507">
        <v>0</v>
      </c>
      <c r="DA366" s="507">
        <v>0</v>
      </c>
      <c r="DB366" s="507">
        <v>0</v>
      </c>
      <c r="DC366" s="507">
        <v>0</v>
      </c>
      <c r="DD366" s="507">
        <v>0</v>
      </c>
      <c r="DE366" s="507">
        <v>0</v>
      </c>
      <c r="DG366" s="358">
        <f t="shared" si="1462"/>
        <v>45107</v>
      </c>
      <c r="DH366" s="507">
        <f t="shared" si="1476"/>
        <v>0</v>
      </c>
      <c r="DI366" s="507">
        <v>0</v>
      </c>
      <c r="DJ366" s="507">
        <v>0</v>
      </c>
      <c r="DK366" s="507">
        <v>0</v>
      </c>
      <c r="DL366" s="507">
        <v>0</v>
      </c>
      <c r="DM366" s="507">
        <v>0</v>
      </c>
      <c r="DN366" s="507">
        <v>0</v>
      </c>
      <c r="DO366" s="507">
        <v>0</v>
      </c>
      <c r="DP366" s="507">
        <v>0</v>
      </c>
      <c r="DR366" s="358">
        <f t="shared" si="1463"/>
        <v>45107</v>
      </c>
      <c r="DS366" s="507">
        <f t="shared" si="1477"/>
        <v>0</v>
      </c>
      <c r="DT366" s="507">
        <v>0</v>
      </c>
      <c r="DU366" s="507">
        <v>0</v>
      </c>
      <c r="DV366" s="507">
        <v>0</v>
      </c>
      <c r="DW366" s="507">
        <v>0</v>
      </c>
      <c r="DX366" s="507">
        <v>0</v>
      </c>
      <c r="DY366" s="507">
        <v>0</v>
      </c>
      <c r="DZ366" s="507">
        <v>0</v>
      </c>
      <c r="EA366" s="507">
        <v>0</v>
      </c>
      <c r="EC366" s="358">
        <f t="shared" si="1464"/>
        <v>45107</v>
      </c>
      <c r="ED366" s="507">
        <f t="shared" si="1478"/>
        <v>0</v>
      </c>
      <c r="EE366" s="507">
        <v>0</v>
      </c>
      <c r="EF366" s="507">
        <v>0</v>
      </c>
      <c r="EG366" s="507">
        <v>0</v>
      </c>
      <c r="EH366" s="507">
        <v>0</v>
      </c>
      <c r="EI366" s="507">
        <v>0</v>
      </c>
      <c r="EJ366" s="507">
        <v>0</v>
      </c>
      <c r="EK366" s="507">
        <v>0</v>
      </c>
      <c r="EL366" s="507">
        <v>0</v>
      </c>
    </row>
    <row r="367" spans="1:142" x14ac:dyDescent="0.2">
      <c r="A367" s="358">
        <f t="shared" si="1445"/>
        <v>45138</v>
      </c>
      <c r="B367" s="507">
        <f t="shared" si="1465"/>
        <v>0</v>
      </c>
      <c r="C367" s="507">
        <f t="shared" si="1466"/>
        <v>0</v>
      </c>
      <c r="D367" s="507">
        <f t="shared" si="1446"/>
        <v>0</v>
      </c>
      <c r="E367" s="507">
        <f t="shared" si="1447"/>
        <v>0</v>
      </c>
      <c r="F367" s="507">
        <f t="shared" si="1448"/>
        <v>0</v>
      </c>
      <c r="G367" s="507">
        <f t="shared" si="1449"/>
        <v>0</v>
      </c>
      <c r="H367" s="507">
        <f t="shared" si="1450"/>
        <v>0</v>
      </c>
      <c r="I367" s="507">
        <f t="shared" si="1451"/>
        <v>0</v>
      </c>
      <c r="J367" s="507">
        <f t="shared" si="1452"/>
        <v>0</v>
      </c>
      <c r="L367" s="358">
        <f t="shared" si="1453"/>
        <v>45138</v>
      </c>
      <c r="M367" s="507">
        <f t="shared" si="1467"/>
        <v>0</v>
      </c>
      <c r="N367" s="507">
        <v>0</v>
      </c>
      <c r="O367" s="507">
        <v>0</v>
      </c>
      <c r="P367" s="507">
        <v>0</v>
      </c>
      <c r="Q367" s="507">
        <v>0</v>
      </c>
      <c r="R367" s="507">
        <v>0</v>
      </c>
      <c r="S367" s="507">
        <v>0</v>
      </c>
      <c r="T367" s="507">
        <v>0</v>
      </c>
      <c r="U367" s="507">
        <v>0</v>
      </c>
      <c r="W367" s="358">
        <f t="shared" si="1454"/>
        <v>45138</v>
      </c>
      <c r="X367" s="507">
        <f t="shared" si="1468"/>
        <v>0</v>
      </c>
      <c r="Y367" s="507">
        <v>0</v>
      </c>
      <c r="Z367" s="507">
        <v>0</v>
      </c>
      <c r="AA367" s="507">
        <v>0</v>
      </c>
      <c r="AB367" s="507">
        <v>0</v>
      </c>
      <c r="AC367" s="507">
        <v>0</v>
      </c>
      <c r="AD367" s="507">
        <v>0</v>
      </c>
      <c r="AE367" s="507">
        <v>0</v>
      </c>
      <c r="AF367" s="507">
        <v>0</v>
      </c>
      <c r="AH367" s="358">
        <f t="shared" si="1455"/>
        <v>45138</v>
      </c>
      <c r="AI367" s="507">
        <f t="shared" si="1469"/>
        <v>0</v>
      </c>
      <c r="AJ367" s="507">
        <v>0</v>
      </c>
      <c r="AK367" s="507">
        <v>0</v>
      </c>
      <c r="AL367" s="507">
        <v>0</v>
      </c>
      <c r="AM367" s="507">
        <v>0</v>
      </c>
      <c r="AN367" s="507">
        <v>0</v>
      </c>
      <c r="AO367" s="507">
        <v>0</v>
      </c>
      <c r="AP367" s="507">
        <v>0</v>
      </c>
      <c r="AQ367" s="507">
        <v>0</v>
      </c>
      <c r="AS367" s="358">
        <f t="shared" si="1456"/>
        <v>45138</v>
      </c>
      <c r="AT367" s="507">
        <f t="shared" si="1470"/>
        <v>0</v>
      </c>
      <c r="AU367" s="507">
        <v>0</v>
      </c>
      <c r="AV367" s="507">
        <v>0</v>
      </c>
      <c r="AW367" s="507">
        <v>0</v>
      </c>
      <c r="AX367" s="507">
        <v>0</v>
      </c>
      <c r="AY367" s="507">
        <v>0</v>
      </c>
      <c r="AZ367" s="507">
        <v>0</v>
      </c>
      <c r="BA367" s="507">
        <v>0</v>
      </c>
      <c r="BB367" s="507">
        <v>0</v>
      </c>
      <c r="BD367" s="358">
        <f t="shared" si="1457"/>
        <v>45138</v>
      </c>
      <c r="BE367" s="507">
        <f t="shared" si="1471"/>
        <v>0</v>
      </c>
      <c r="BF367" s="507">
        <v>0</v>
      </c>
      <c r="BG367" s="507">
        <v>0</v>
      </c>
      <c r="BH367" s="507">
        <v>0</v>
      </c>
      <c r="BI367" s="507">
        <v>0</v>
      </c>
      <c r="BJ367" s="507">
        <v>0</v>
      </c>
      <c r="BK367" s="507">
        <v>0</v>
      </c>
      <c r="BL367" s="507">
        <v>0</v>
      </c>
      <c r="BM367" s="507">
        <v>0</v>
      </c>
      <c r="BO367" s="358">
        <f t="shared" si="1458"/>
        <v>45138</v>
      </c>
      <c r="BP367" s="507">
        <f t="shared" si="1472"/>
        <v>0</v>
      </c>
      <c r="BQ367" s="507">
        <v>0</v>
      </c>
      <c r="BR367" s="507">
        <v>0</v>
      </c>
      <c r="BS367" s="507">
        <v>0</v>
      </c>
      <c r="BT367" s="507">
        <v>0</v>
      </c>
      <c r="BU367" s="507">
        <v>0</v>
      </c>
      <c r="BV367" s="507">
        <v>0</v>
      </c>
      <c r="BW367" s="507">
        <v>0</v>
      </c>
      <c r="BX367" s="507">
        <v>0</v>
      </c>
      <c r="BZ367" s="358">
        <f t="shared" si="1459"/>
        <v>45138</v>
      </c>
      <c r="CA367" s="507">
        <f t="shared" si="1473"/>
        <v>0</v>
      </c>
      <c r="CB367" s="507">
        <v>0</v>
      </c>
      <c r="CC367" s="507">
        <v>0</v>
      </c>
      <c r="CD367" s="507">
        <v>0</v>
      </c>
      <c r="CE367" s="507">
        <v>0</v>
      </c>
      <c r="CF367" s="507">
        <v>0</v>
      </c>
      <c r="CG367" s="507">
        <v>0</v>
      </c>
      <c r="CH367" s="507">
        <v>0</v>
      </c>
      <c r="CI367" s="507">
        <v>0</v>
      </c>
      <c r="CK367" s="358">
        <f t="shared" si="1460"/>
        <v>45138</v>
      </c>
      <c r="CL367" s="507">
        <f t="shared" si="1474"/>
        <v>0</v>
      </c>
      <c r="CM367" s="507">
        <v>0</v>
      </c>
      <c r="CN367" s="507">
        <v>0</v>
      </c>
      <c r="CO367" s="507">
        <v>0</v>
      </c>
      <c r="CP367" s="507">
        <v>0</v>
      </c>
      <c r="CQ367" s="507">
        <v>0</v>
      </c>
      <c r="CR367" s="507">
        <v>0</v>
      </c>
      <c r="CS367" s="507">
        <v>0</v>
      </c>
      <c r="CT367" s="507">
        <v>0</v>
      </c>
      <c r="CV367" s="358">
        <f t="shared" si="1461"/>
        <v>45138</v>
      </c>
      <c r="CW367" s="507">
        <f t="shared" si="1475"/>
        <v>0</v>
      </c>
      <c r="CX367" s="507">
        <v>0</v>
      </c>
      <c r="CY367" s="507">
        <v>0</v>
      </c>
      <c r="CZ367" s="507">
        <v>0</v>
      </c>
      <c r="DA367" s="507">
        <v>0</v>
      </c>
      <c r="DB367" s="507">
        <v>0</v>
      </c>
      <c r="DC367" s="507">
        <v>0</v>
      </c>
      <c r="DD367" s="507">
        <v>0</v>
      </c>
      <c r="DE367" s="507">
        <v>0</v>
      </c>
      <c r="DG367" s="358">
        <f t="shared" si="1462"/>
        <v>45138</v>
      </c>
      <c r="DH367" s="507">
        <f t="shared" si="1476"/>
        <v>0</v>
      </c>
      <c r="DI367" s="507">
        <v>0</v>
      </c>
      <c r="DJ367" s="507">
        <v>0</v>
      </c>
      <c r="DK367" s="507">
        <v>0</v>
      </c>
      <c r="DL367" s="507">
        <v>0</v>
      </c>
      <c r="DM367" s="507">
        <v>0</v>
      </c>
      <c r="DN367" s="507">
        <v>0</v>
      </c>
      <c r="DO367" s="507">
        <v>0</v>
      </c>
      <c r="DP367" s="507">
        <v>0</v>
      </c>
      <c r="DR367" s="358">
        <f t="shared" si="1463"/>
        <v>45138</v>
      </c>
      <c r="DS367" s="507">
        <f t="shared" si="1477"/>
        <v>0</v>
      </c>
      <c r="DT367" s="507">
        <v>0</v>
      </c>
      <c r="DU367" s="507">
        <v>0</v>
      </c>
      <c r="DV367" s="507">
        <v>0</v>
      </c>
      <c r="DW367" s="507">
        <v>0</v>
      </c>
      <c r="DX367" s="507">
        <v>0</v>
      </c>
      <c r="DY367" s="507">
        <v>0</v>
      </c>
      <c r="DZ367" s="507">
        <v>0</v>
      </c>
      <c r="EA367" s="507">
        <v>0</v>
      </c>
      <c r="EC367" s="358">
        <f t="shared" si="1464"/>
        <v>45138</v>
      </c>
      <c r="ED367" s="507">
        <f t="shared" si="1478"/>
        <v>0</v>
      </c>
      <c r="EE367" s="507">
        <v>0</v>
      </c>
      <c r="EF367" s="507">
        <v>0</v>
      </c>
      <c r="EG367" s="507">
        <v>0</v>
      </c>
      <c r="EH367" s="507">
        <v>0</v>
      </c>
      <c r="EI367" s="507">
        <v>0</v>
      </c>
      <c r="EJ367" s="507">
        <v>0</v>
      </c>
      <c r="EK367" s="507">
        <v>0</v>
      </c>
      <c r="EL367" s="507">
        <v>0</v>
      </c>
    </row>
    <row r="368" spans="1:142" x14ac:dyDescent="0.2">
      <c r="A368" s="358">
        <f t="shared" si="1445"/>
        <v>45169</v>
      </c>
      <c r="B368" s="507">
        <f t="shared" si="1465"/>
        <v>0</v>
      </c>
      <c r="C368" s="507">
        <f t="shared" si="1466"/>
        <v>0</v>
      </c>
      <c r="D368" s="507">
        <f t="shared" si="1446"/>
        <v>0</v>
      </c>
      <c r="E368" s="507">
        <f t="shared" si="1447"/>
        <v>0</v>
      </c>
      <c r="F368" s="507">
        <f t="shared" si="1448"/>
        <v>0</v>
      </c>
      <c r="G368" s="507">
        <f t="shared" si="1449"/>
        <v>0</v>
      </c>
      <c r="H368" s="507">
        <f t="shared" si="1450"/>
        <v>0</v>
      </c>
      <c r="I368" s="507">
        <f t="shared" si="1451"/>
        <v>0</v>
      </c>
      <c r="J368" s="507">
        <f t="shared" si="1452"/>
        <v>0</v>
      </c>
      <c r="L368" s="358">
        <f t="shared" si="1453"/>
        <v>45169</v>
      </c>
      <c r="M368" s="507">
        <f t="shared" si="1467"/>
        <v>0</v>
      </c>
      <c r="N368" s="507">
        <v>0</v>
      </c>
      <c r="O368" s="507">
        <v>0</v>
      </c>
      <c r="P368" s="507">
        <v>0</v>
      </c>
      <c r="Q368" s="507">
        <v>0</v>
      </c>
      <c r="R368" s="507">
        <v>0</v>
      </c>
      <c r="S368" s="507">
        <v>0</v>
      </c>
      <c r="T368" s="507">
        <v>0</v>
      </c>
      <c r="U368" s="507">
        <v>0</v>
      </c>
      <c r="W368" s="358">
        <f t="shared" si="1454"/>
        <v>45169</v>
      </c>
      <c r="X368" s="507">
        <f t="shared" si="1468"/>
        <v>0</v>
      </c>
      <c r="Y368" s="507">
        <v>0</v>
      </c>
      <c r="Z368" s="507">
        <v>0</v>
      </c>
      <c r="AA368" s="507">
        <v>0</v>
      </c>
      <c r="AB368" s="507">
        <v>0</v>
      </c>
      <c r="AC368" s="507">
        <v>0</v>
      </c>
      <c r="AD368" s="507">
        <v>0</v>
      </c>
      <c r="AE368" s="507">
        <v>0</v>
      </c>
      <c r="AF368" s="507">
        <v>0</v>
      </c>
      <c r="AH368" s="358">
        <f t="shared" si="1455"/>
        <v>45169</v>
      </c>
      <c r="AI368" s="507">
        <f t="shared" si="1469"/>
        <v>0</v>
      </c>
      <c r="AJ368" s="507">
        <v>0</v>
      </c>
      <c r="AK368" s="507">
        <v>0</v>
      </c>
      <c r="AL368" s="507">
        <v>0</v>
      </c>
      <c r="AM368" s="507">
        <v>0</v>
      </c>
      <c r="AN368" s="507">
        <v>0</v>
      </c>
      <c r="AO368" s="507">
        <v>0</v>
      </c>
      <c r="AP368" s="507">
        <v>0</v>
      </c>
      <c r="AQ368" s="507">
        <v>0</v>
      </c>
      <c r="AS368" s="358">
        <f t="shared" si="1456"/>
        <v>45169</v>
      </c>
      <c r="AT368" s="507">
        <f t="shared" si="1470"/>
        <v>0</v>
      </c>
      <c r="AU368" s="507">
        <v>0</v>
      </c>
      <c r="AV368" s="507">
        <v>0</v>
      </c>
      <c r="AW368" s="507">
        <v>0</v>
      </c>
      <c r="AX368" s="507">
        <v>0</v>
      </c>
      <c r="AY368" s="507">
        <v>0</v>
      </c>
      <c r="AZ368" s="507">
        <v>0</v>
      </c>
      <c r="BA368" s="507">
        <v>0</v>
      </c>
      <c r="BB368" s="507">
        <v>0</v>
      </c>
      <c r="BD368" s="358">
        <f t="shared" si="1457"/>
        <v>45169</v>
      </c>
      <c r="BE368" s="507">
        <f t="shared" si="1471"/>
        <v>0</v>
      </c>
      <c r="BF368" s="507">
        <v>0</v>
      </c>
      <c r="BG368" s="507">
        <v>0</v>
      </c>
      <c r="BH368" s="507">
        <v>0</v>
      </c>
      <c r="BI368" s="507">
        <v>0</v>
      </c>
      <c r="BJ368" s="507">
        <v>0</v>
      </c>
      <c r="BK368" s="507">
        <v>0</v>
      </c>
      <c r="BL368" s="507">
        <v>0</v>
      </c>
      <c r="BM368" s="507">
        <v>0</v>
      </c>
      <c r="BO368" s="358">
        <f t="shared" si="1458"/>
        <v>45169</v>
      </c>
      <c r="BP368" s="507">
        <f t="shared" si="1472"/>
        <v>0</v>
      </c>
      <c r="BQ368" s="507">
        <v>0</v>
      </c>
      <c r="BR368" s="507">
        <v>0</v>
      </c>
      <c r="BS368" s="507">
        <v>0</v>
      </c>
      <c r="BT368" s="507">
        <v>0</v>
      </c>
      <c r="BU368" s="507">
        <v>0</v>
      </c>
      <c r="BV368" s="507">
        <v>0</v>
      </c>
      <c r="BW368" s="507">
        <v>0</v>
      </c>
      <c r="BX368" s="507">
        <v>0</v>
      </c>
      <c r="BZ368" s="358">
        <f t="shared" si="1459"/>
        <v>45169</v>
      </c>
      <c r="CA368" s="507">
        <f t="shared" si="1473"/>
        <v>0</v>
      </c>
      <c r="CB368" s="507">
        <v>0</v>
      </c>
      <c r="CC368" s="507">
        <v>0</v>
      </c>
      <c r="CD368" s="507">
        <v>0</v>
      </c>
      <c r="CE368" s="507">
        <v>0</v>
      </c>
      <c r="CF368" s="507">
        <v>0</v>
      </c>
      <c r="CG368" s="507">
        <v>0</v>
      </c>
      <c r="CH368" s="507">
        <v>0</v>
      </c>
      <c r="CI368" s="507">
        <v>0</v>
      </c>
      <c r="CK368" s="358">
        <f t="shared" si="1460"/>
        <v>45169</v>
      </c>
      <c r="CL368" s="507">
        <f t="shared" si="1474"/>
        <v>0</v>
      </c>
      <c r="CM368" s="507">
        <v>0</v>
      </c>
      <c r="CN368" s="507">
        <v>0</v>
      </c>
      <c r="CO368" s="507">
        <v>0</v>
      </c>
      <c r="CP368" s="507">
        <v>0</v>
      </c>
      <c r="CQ368" s="507">
        <v>0</v>
      </c>
      <c r="CR368" s="507">
        <v>0</v>
      </c>
      <c r="CS368" s="507">
        <v>0</v>
      </c>
      <c r="CT368" s="507">
        <v>0</v>
      </c>
      <c r="CV368" s="358">
        <f t="shared" si="1461"/>
        <v>45169</v>
      </c>
      <c r="CW368" s="507">
        <f t="shared" si="1475"/>
        <v>0</v>
      </c>
      <c r="CX368" s="507">
        <v>0</v>
      </c>
      <c r="CY368" s="507">
        <v>0</v>
      </c>
      <c r="CZ368" s="507">
        <v>0</v>
      </c>
      <c r="DA368" s="507">
        <v>0</v>
      </c>
      <c r="DB368" s="507">
        <v>0</v>
      </c>
      <c r="DC368" s="507">
        <v>0</v>
      </c>
      <c r="DD368" s="507">
        <v>0</v>
      </c>
      <c r="DE368" s="507">
        <v>0</v>
      </c>
      <c r="DG368" s="358">
        <f t="shared" si="1462"/>
        <v>45169</v>
      </c>
      <c r="DH368" s="507">
        <f t="shared" si="1476"/>
        <v>0</v>
      </c>
      <c r="DI368" s="507">
        <v>0</v>
      </c>
      <c r="DJ368" s="507">
        <v>0</v>
      </c>
      <c r="DK368" s="507">
        <v>0</v>
      </c>
      <c r="DL368" s="507">
        <v>0</v>
      </c>
      <c r="DM368" s="507">
        <v>0</v>
      </c>
      <c r="DN368" s="507">
        <v>0</v>
      </c>
      <c r="DO368" s="507">
        <v>0</v>
      </c>
      <c r="DP368" s="507">
        <v>0</v>
      </c>
      <c r="DR368" s="358">
        <f t="shared" si="1463"/>
        <v>45169</v>
      </c>
      <c r="DS368" s="507">
        <f t="shared" si="1477"/>
        <v>0</v>
      </c>
      <c r="DT368" s="507">
        <v>0</v>
      </c>
      <c r="DU368" s="507">
        <v>0</v>
      </c>
      <c r="DV368" s="507">
        <v>0</v>
      </c>
      <c r="DW368" s="507">
        <v>0</v>
      </c>
      <c r="DX368" s="507">
        <v>0</v>
      </c>
      <c r="DY368" s="507">
        <v>0</v>
      </c>
      <c r="DZ368" s="507">
        <v>0</v>
      </c>
      <c r="EA368" s="507">
        <v>0</v>
      </c>
      <c r="EC368" s="358">
        <f t="shared" si="1464"/>
        <v>45169</v>
      </c>
      <c r="ED368" s="507">
        <f t="shared" si="1478"/>
        <v>0</v>
      </c>
      <c r="EE368" s="507">
        <v>0</v>
      </c>
      <c r="EF368" s="507">
        <v>0</v>
      </c>
      <c r="EG368" s="507">
        <v>0</v>
      </c>
      <c r="EH368" s="507">
        <v>0</v>
      </c>
      <c r="EI368" s="507">
        <v>0</v>
      </c>
      <c r="EJ368" s="507">
        <v>0</v>
      </c>
      <c r="EK368" s="507">
        <v>0</v>
      </c>
      <c r="EL368" s="507">
        <v>0</v>
      </c>
    </row>
    <row r="369" spans="1:142" x14ac:dyDescent="0.2">
      <c r="A369" s="358">
        <f t="shared" si="1445"/>
        <v>45199</v>
      </c>
      <c r="B369" s="507">
        <f t="shared" si="1465"/>
        <v>0</v>
      </c>
      <c r="C369" s="507">
        <f t="shared" si="1466"/>
        <v>0</v>
      </c>
      <c r="D369" s="507">
        <f t="shared" si="1446"/>
        <v>0</v>
      </c>
      <c r="E369" s="507">
        <f t="shared" si="1447"/>
        <v>0</v>
      </c>
      <c r="F369" s="507">
        <f t="shared" si="1448"/>
        <v>0</v>
      </c>
      <c r="G369" s="507">
        <f t="shared" si="1449"/>
        <v>0</v>
      </c>
      <c r="H369" s="507">
        <f t="shared" si="1450"/>
        <v>0</v>
      </c>
      <c r="I369" s="507">
        <f t="shared" si="1451"/>
        <v>0</v>
      </c>
      <c r="J369" s="507">
        <f t="shared" si="1452"/>
        <v>0</v>
      </c>
      <c r="L369" s="358">
        <f t="shared" si="1453"/>
        <v>45199</v>
      </c>
      <c r="M369" s="507">
        <f t="shared" si="1467"/>
        <v>0</v>
      </c>
      <c r="N369" s="507">
        <v>0</v>
      </c>
      <c r="O369" s="507">
        <v>0</v>
      </c>
      <c r="P369" s="507">
        <v>0</v>
      </c>
      <c r="Q369" s="507">
        <v>0</v>
      </c>
      <c r="R369" s="507">
        <v>0</v>
      </c>
      <c r="S369" s="507">
        <v>0</v>
      </c>
      <c r="T369" s="507">
        <v>0</v>
      </c>
      <c r="U369" s="507">
        <v>0</v>
      </c>
      <c r="W369" s="358">
        <f t="shared" si="1454"/>
        <v>45199</v>
      </c>
      <c r="X369" s="507">
        <f t="shared" si="1468"/>
        <v>0</v>
      </c>
      <c r="Y369" s="507">
        <v>0</v>
      </c>
      <c r="Z369" s="507">
        <v>0</v>
      </c>
      <c r="AA369" s="507">
        <v>0</v>
      </c>
      <c r="AB369" s="507">
        <v>0</v>
      </c>
      <c r="AC369" s="507">
        <v>0</v>
      </c>
      <c r="AD369" s="507">
        <v>0</v>
      </c>
      <c r="AE369" s="507">
        <v>0</v>
      </c>
      <c r="AF369" s="507">
        <v>0</v>
      </c>
      <c r="AH369" s="358">
        <f t="shared" si="1455"/>
        <v>45199</v>
      </c>
      <c r="AI369" s="507">
        <f t="shared" si="1469"/>
        <v>0</v>
      </c>
      <c r="AJ369" s="507">
        <v>0</v>
      </c>
      <c r="AK369" s="507">
        <v>0</v>
      </c>
      <c r="AL369" s="507">
        <v>0</v>
      </c>
      <c r="AM369" s="507">
        <v>0</v>
      </c>
      <c r="AN369" s="507">
        <v>0</v>
      </c>
      <c r="AO369" s="507">
        <v>0</v>
      </c>
      <c r="AP369" s="507">
        <v>0</v>
      </c>
      <c r="AQ369" s="507">
        <v>0</v>
      </c>
      <c r="AS369" s="358">
        <f t="shared" si="1456"/>
        <v>45199</v>
      </c>
      <c r="AT369" s="507">
        <f t="shared" si="1470"/>
        <v>0</v>
      </c>
      <c r="AU369" s="507">
        <v>0</v>
      </c>
      <c r="AV369" s="507">
        <v>0</v>
      </c>
      <c r="AW369" s="507">
        <v>0</v>
      </c>
      <c r="AX369" s="507">
        <v>0</v>
      </c>
      <c r="AY369" s="507">
        <v>0</v>
      </c>
      <c r="AZ369" s="507">
        <v>0</v>
      </c>
      <c r="BA369" s="507">
        <v>0</v>
      </c>
      <c r="BB369" s="507">
        <v>0</v>
      </c>
      <c r="BD369" s="358">
        <f t="shared" si="1457"/>
        <v>45199</v>
      </c>
      <c r="BE369" s="507">
        <f t="shared" si="1471"/>
        <v>0</v>
      </c>
      <c r="BF369" s="507">
        <v>0</v>
      </c>
      <c r="BG369" s="507">
        <v>0</v>
      </c>
      <c r="BH369" s="507">
        <v>0</v>
      </c>
      <c r="BI369" s="507">
        <v>0</v>
      </c>
      <c r="BJ369" s="507">
        <v>0</v>
      </c>
      <c r="BK369" s="507">
        <v>0</v>
      </c>
      <c r="BL369" s="507">
        <v>0</v>
      </c>
      <c r="BM369" s="507">
        <v>0</v>
      </c>
      <c r="BO369" s="358">
        <f t="shared" si="1458"/>
        <v>45199</v>
      </c>
      <c r="BP369" s="507">
        <f t="shared" si="1472"/>
        <v>0</v>
      </c>
      <c r="BQ369" s="507">
        <v>0</v>
      </c>
      <c r="BR369" s="507">
        <v>0</v>
      </c>
      <c r="BS369" s="507">
        <v>0</v>
      </c>
      <c r="BT369" s="507">
        <v>0</v>
      </c>
      <c r="BU369" s="507">
        <v>0</v>
      </c>
      <c r="BV369" s="507">
        <v>0</v>
      </c>
      <c r="BW369" s="507">
        <v>0</v>
      </c>
      <c r="BX369" s="507">
        <v>0</v>
      </c>
      <c r="BZ369" s="358">
        <f t="shared" si="1459"/>
        <v>45199</v>
      </c>
      <c r="CA369" s="507">
        <f t="shared" si="1473"/>
        <v>0</v>
      </c>
      <c r="CB369" s="507">
        <v>0</v>
      </c>
      <c r="CC369" s="507">
        <v>0</v>
      </c>
      <c r="CD369" s="507">
        <v>0</v>
      </c>
      <c r="CE369" s="507">
        <v>0</v>
      </c>
      <c r="CF369" s="507">
        <v>0</v>
      </c>
      <c r="CG369" s="507">
        <v>0</v>
      </c>
      <c r="CH369" s="507">
        <v>0</v>
      </c>
      <c r="CI369" s="507">
        <v>0</v>
      </c>
      <c r="CK369" s="358">
        <f t="shared" si="1460"/>
        <v>45199</v>
      </c>
      <c r="CL369" s="507">
        <f t="shared" si="1474"/>
        <v>0</v>
      </c>
      <c r="CM369" s="507">
        <v>0</v>
      </c>
      <c r="CN369" s="507">
        <v>0</v>
      </c>
      <c r="CO369" s="507">
        <v>0</v>
      </c>
      <c r="CP369" s="507">
        <v>0</v>
      </c>
      <c r="CQ369" s="507">
        <v>0</v>
      </c>
      <c r="CR369" s="507">
        <v>0</v>
      </c>
      <c r="CS369" s="507">
        <v>0</v>
      </c>
      <c r="CT369" s="507">
        <v>0</v>
      </c>
      <c r="CV369" s="358">
        <f t="shared" si="1461"/>
        <v>45199</v>
      </c>
      <c r="CW369" s="507">
        <f t="shared" si="1475"/>
        <v>0</v>
      </c>
      <c r="CX369" s="507">
        <v>0</v>
      </c>
      <c r="CY369" s="507">
        <v>0</v>
      </c>
      <c r="CZ369" s="507">
        <v>0</v>
      </c>
      <c r="DA369" s="507">
        <v>0</v>
      </c>
      <c r="DB369" s="507">
        <v>0</v>
      </c>
      <c r="DC369" s="507">
        <v>0</v>
      </c>
      <c r="DD369" s="507">
        <v>0</v>
      </c>
      <c r="DE369" s="507">
        <v>0</v>
      </c>
      <c r="DG369" s="358">
        <f t="shared" si="1462"/>
        <v>45199</v>
      </c>
      <c r="DH369" s="507">
        <f t="shared" si="1476"/>
        <v>0</v>
      </c>
      <c r="DI369" s="507">
        <v>0</v>
      </c>
      <c r="DJ369" s="507">
        <v>0</v>
      </c>
      <c r="DK369" s="507">
        <v>0</v>
      </c>
      <c r="DL369" s="507">
        <v>0</v>
      </c>
      <c r="DM369" s="507">
        <v>0</v>
      </c>
      <c r="DN369" s="507">
        <v>0</v>
      </c>
      <c r="DO369" s="507">
        <v>0</v>
      </c>
      <c r="DP369" s="507">
        <v>0</v>
      </c>
      <c r="DR369" s="358">
        <f t="shared" si="1463"/>
        <v>45199</v>
      </c>
      <c r="DS369" s="507">
        <f t="shared" si="1477"/>
        <v>0</v>
      </c>
      <c r="DT369" s="507">
        <v>0</v>
      </c>
      <c r="DU369" s="507">
        <v>0</v>
      </c>
      <c r="DV369" s="507">
        <v>0</v>
      </c>
      <c r="DW369" s="507">
        <v>0</v>
      </c>
      <c r="DX369" s="507">
        <v>0</v>
      </c>
      <c r="DY369" s="507">
        <v>0</v>
      </c>
      <c r="DZ369" s="507">
        <v>0</v>
      </c>
      <c r="EA369" s="507">
        <v>0</v>
      </c>
      <c r="EC369" s="358">
        <f t="shared" si="1464"/>
        <v>45199</v>
      </c>
      <c r="ED369" s="507">
        <f t="shared" si="1478"/>
        <v>0</v>
      </c>
      <c r="EE369" s="507">
        <v>0</v>
      </c>
      <c r="EF369" s="507">
        <v>0</v>
      </c>
      <c r="EG369" s="507">
        <v>0</v>
      </c>
      <c r="EH369" s="507">
        <v>0</v>
      </c>
      <c r="EI369" s="507">
        <v>0</v>
      </c>
      <c r="EJ369" s="507">
        <v>0</v>
      </c>
      <c r="EK369" s="507">
        <v>0</v>
      </c>
      <c r="EL369" s="507">
        <v>0</v>
      </c>
    </row>
    <row r="370" spans="1:142" x14ac:dyDescent="0.2">
      <c r="A370" s="358">
        <f>EOMONTH(A371,-1)</f>
        <v>45230</v>
      </c>
      <c r="B370" s="507">
        <f t="shared" si="1465"/>
        <v>0</v>
      </c>
      <c r="C370" s="507">
        <f t="shared" si="1466"/>
        <v>0</v>
      </c>
      <c r="D370" s="507">
        <f t="shared" si="1446"/>
        <v>0</v>
      </c>
      <c r="E370" s="507">
        <f t="shared" si="1447"/>
        <v>0</v>
      </c>
      <c r="F370" s="507">
        <f t="shared" si="1448"/>
        <v>0</v>
      </c>
      <c r="G370" s="507">
        <f t="shared" si="1449"/>
        <v>0</v>
      </c>
      <c r="H370" s="507">
        <f t="shared" si="1450"/>
        <v>0</v>
      </c>
      <c r="I370" s="507">
        <f t="shared" si="1451"/>
        <v>0</v>
      </c>
      <c r="J370" s="507">
        <f t="shared" si="1452"/>
        <v>0</v>
      </c>
      <c r="L370" s="358">
        <f>EOMONTH(L371,-1)</f>
        <v>45230</v>
      </c>
      <c r="M370" s="507">
        <f t="shared" si="1467"/>
        <v>0</v>
      </c>
      <c r="N370" s="507">
        <v>0</v>
      </c>
      <c r="O370" s="507">
        <v>0</v>
      </c>
      <c r="P370" s="507">
        <v>0</v>
      </c>
      <c r="Q370" s="507">
        <v>0</v>
      </c>
      <c r="R370" s="507">
        <v>0</v>
      </c>
      <c r="S370" s="507">
        <v>0</v>
      </c>
      <c r="T370" s="507">
        <v>0</v>
      </c>
      <c r="U370" s="507">
        <v>0</v>
      </c>
      <c r="W370" s="358">
        <f>EOMONTH(W371,-1)</f>
        <v>45230</v>
      </c>
      <c r="X370" s="507">
        <f t="shared" si="1468"/>
        <v>0</v>
      </c>
      <c r="Y370" s="507">
        <v>0</v>
      </c>
      <c r="Z370" s="507">
        <v>0</v>
      </c>
      <c r="AA370" s="507">
        <v>0</v>
      </c>
      <c r="AB370" s="507">
        <v>0</v>
      </c>
      <c r="AC370" s="507">
        <v>0</v>
      </c>
      <c r="AD370" s="507">
        <v>0</v>
      </c>
      <c r="AE370" s="507">
        <v>0</v>
      </c>
      <c r="AF370" s="507">
        <v>0</v>
      </c>
      <c r="AH370" s="358">
        <f>EOMONTH(AH371,-1)</f>
        <v>45230</v>
      </c>
      <c r="AI370" s="507">
        <f t="shared" si="1469"/>
        <v>0</v>
      </c>
      <c r="AJ370" s="507">
        <v>0</v>
      </c>
      <c r="AK370" s="507">
        <v>0</v>
      </c>
      <c r="AL370" s="507">
        <v>0</v>
      </c>
      <c r="AM370" s="507">
        <v>0</v>
      </c>
      <c r="AN370" s="507">
        <v>0</v>
      </c>
      <c r="AO370" s="507">
        <v>0</v>
      </c>
      <c r="AP370" s="507">
        <v>0</v>
      </c>
      <c r="AQ370" s="507">
        <v>0</v>
      </c>
      <c r="AS370" s="358">
        <f>EOMONTH(AS371,-1)</f>
        <v>45230</v>
      </c>
      <c r="AT370" s="507">
        <f t="shared" si="1470"/>
        <v>0</v>
      </c>
      <c r="AU370" s="507">
        <v>0</v>
      </c>
      <c r="AV370" s="507">
        <v>0</v>
      </c>
      <c r="AW370" s="507">
        <v>0</v>
      </c>
      <c r="AX370" s="507">
        <v>0</v>
      </c>
      <c r="AY370" s="507">
        <v>0</v>
      </c>
      <c r="AZ370" s="507">
        <v>0</v>
      </c>
      <c r="BA370" s="507">
        <v>0</v>
      </c>
      <c r="BB370" s="507">
        <v>0</v>
      </c>
      <c r="BD370" s="358">
        <f>EOMONTH(BD371,-1)</f>
        <v>45230</v>
      </c>
      <c r="BE370" s="507">
        <f t="shared" si="1471"/>
        <v>0</v>
      </c>
      <c r="BF370" s="507">
        <v>0</v>
      </c>
      <c r="BG370" s="507">
        <v>0</v>
      </c>
      <c r="BH370" s="507">
        <v>0</v>
      </c>
      <c r="BI370" s="507">
        <v>0</v>
      </c>
      <c r="BJ370" s="507">
        <v>0</v>
      </c>
      <c r="BK370" s="507">
        <v>0</v>
      </c>
      <c r="BL370" s="507">
        <v>0</v>
      </c>
      <c r="BM370" s="507">
        <v>0</v>
      </c>
      <c r="BO370" s="358">
        <f>EOMONTH(BO371,-1)</f>
        <v>45230</v>
      </c>
      <c r="BP370" s="507">
        <f t="shared" si="1472"/>
        <v>0</v>
      </c>
      <c r="BQ370" s="507">
        <v>0</v>
      </c>
      <c r="BR370" s="507">
        <v>0</v>
      </c>
      <c r="BS370" s="507">
        <v>0</v>
      </c>
      <c r="BT370" s="507">
        <v>0</v>
      </c>
      <c r="BU370" s="507">
        <v>0</v>
      </c>
      <c r="BV370" s="507">
        <v>0</v>
      </c>
      <c r="BW370" s="507">
        <v>0</v>
      </c>
      <c r="BX370" s="507">
        <v>0</v>
      </c>
      <c r="BZ370" s="358">
        <f>EOMONTH(BZ371,-1)</f>
        <v>45230</v>
      </c>
      <c r="CA370" s="507">
        <f t="shared" si="1473"/>
        <v>0</v>
      </c>
      <c r="CB370" s="507">
        <v>0</v>
      </c>
      <c r="CC370" s="507">
        <v>0</v>
      </c>
      <c r="CD370" s="507">
        <v>0</v>
      </c>
      <c r="CE370" s="507">
        <v>0</v>
      </c>
      <c r="CF370" s="507">
        <v>0</v>
      </c>
      <c r="CG370" s="507">
        <v>0</v>
      </c>
      <c r="CH370" s="507">
        <v>0</v>
      </c>
      <c r="CI370" s="507">
        <v>0</v>
      </c>
      <c r="CK370" s="358">
        <f>EOMONTH(CK371,-1)</f>
        <v>45230</v>
      </c>
      <c r="CL370" s="507">
        <f t="shared" si="1474"/>
        <v>0</v>
      </c>
      <c r="CM370" s="507">
        <v>0</v>
      </c>
      <c r="CN370" s="507">
        <v>0</v>
      </c>
      <c r="CO370" s="507">
        <v>0</v>
      </c>
      <c r="CP370" s="507">
        <v>0</v>
      </c>
      <c r="CQ370" s="507">
        <v>0</v>
      </c>
      <c r="CR370" s="507">
        <v>0</v>
      </c>
      <c r="CS370" s="507">
        <v>0</v>
      </c>
      <c r="CT370" s="507">
        <v>0</v>
      </c>
      <c r="CV370" s="358">
        <f>EOMONTH(CV371,-1)</f>
        <v>45230</v>
      </c>
      <c r="CW370" s="507">
        <f t="shared" si="1475"/>
        <v>0</v>
      </c>
      <c r="CX370" s="507">
        <v>0</v>
      </c>
      <c r="CY370" s="507">
        <v>0</v>
      </c>
      <c r="CZ370" s="507">
        <v>0</v>
      </c>
      <c r="DA370" s="507">
        <v>0</v>
      </c>
      <c r="DB370" s="507">
        <v>0</v>
      </c>
      <c r="DC370" s="507">
        <v>0</v>
      </c>
      <c r="DD370" s="507">
        <v>0</v>
      </c>
      <c r="DE370" s="507">
        <v>0</v>
      </c>
      <c r="DG370" s="358">
        <f>EOMONTH(DG371,-1)</f>
        <v>45230</v>
      </c>
      <c r="DH370" s="507">
        <f t="shared" si="1476"/>
        <v>0</v>
      </c>
      <c r="DI370" s="507">
        <v>0</v>
      </c>
      <c r="DJ370" s="507">
        <v>0</v>
      </c>
      <c r="DK370" s="507">
        <v>0</v>
      </c>
      <c r="DL370" s="507">
        <v>0</v>
      </c>
      <c r="DM370" s="507">
        <v>0</v>
      </c>
      <c r="DN370" s="507">
        <v>0</v>
      </c>
      <c r="DO370" s="507">
        <v>0</v>
      </c>
      <c r="DP370" s="507">
        <v>0</v>
      </c>
      <c r="DR370" s="358">
        <f>EOMONTH(DR371,-1)</f>
        <v>45230</v>
      </c>
      <c r="DS370" s="507">
        <f t="shared" si="1477"/>
        <v>0</v>
      </c>
      <c r="DT370" s="507">
        <v>0</v>
      </c>
      <c r="DU370" s="507">
        <v>0</v>
      </c>
      <c r="DV370" s="507">
        <v>0</v>
      </c>
      <c r="DW370" s="507">
        <v>0</v>
      </c>
      <c r="DX370" s="507">
        <v>0</v>
      </c>
      <c r="DY370" s="507">
        <v>0</v>
      </c>
      <c r="DZ370" s="507">
        <v>0</v>
      </c>
      <c r="EA370" s="507">
        <v>0</v>
      </c>
      <c r="EC370" s="358">
        <f>EOMONTH(EC371,-1)</f>
        <v>45230</v>
      </c>
      <c r="ED370" s="507">
        <f t="shared" si="1478"/>
        <v>0</v>
      </c>
      <c r="EE370" s="507">
        <v>0</v>
      </c>
      <c r="EF370" s="507">
        <v>0</v>
      </c>
      <c r="EG370" s="507">
        <v>0</v>
      </c>
      <c r="EH370" s="507">
        <v>0</v>
      </c>
      <c r="EI370" s="507">
        <v>0</v>
      </c>
      <c r="EJ370" s="507">
        <v>0</v>
      </c>
      <c r="EK370" s="507">
        <v>0</v>
      </c>
      <c r="EL370" s="507">
        <v>0</v>
      </c>
    </row>
    <row r="371" spans="1:142" x14ac:dyDescent="0.2">
      <c r="A371" s="1453">
        <f>$A$39</f>
        <v>45260</v>
      </c>
      <c r="B371" s="1454">
        <f t="shared" si="1465"/>
        <v>0</v>
      </c>
      <c r="C371" s="1454">
        <f t="shared" si="1466"/>
        <v>0</v>
      </c>
      <c r="D371" s="1454">
        <f t="shared" si="1446"/>
        <v>0</v>
      </c>
      <c r="E371" s="1454">
        <f t="shared" si="1447"/>
        <v>0</v>
      </c>
      <c r="F371" s="1454">
        <f t="shared" si="1448"/>
        <v>0</v>
      </c>
      <c r="G371" s="1454">
        <f t="shared" si="1449"/>
        <v>0</v>
      </c>
      <c r="H371" s="1454">
        <f t="shared" si="1450"/>
        <v>0</v>
      </c>
      <c r="I371" s="1454">
        <f t="shared" si="1451"/>
        <v>0</v>
      </c>
      <c r="J371" s="1454">
        <f t="shared" si="1452"/>
        <v>0</v>
      </c>
      <c r="L371" s="1453">
        <f>$A$39</f>
        <v>45260</v>
      </c>
      <c r="M371" s="1454">
        <f t="shared" si="1467"/>
        <v>0</v>
      </c>
      <c r="N371" s="1454">
        <v>0</v>
      </c>
      <c r="O371" s="1454">
        <v>0</v>
      </c>
      <c r="P371" s="1454">
        <v>0</v>
      </c>
      <c r="Q371" s="1454">
        <v>0</v>
      </c>
      <c r="R371" s="1454">
        <v>0</v>
      </c>
      <c r="S371" s="1454">
        <v>0</v>
      </c>
      <c r="T371" s="1454">
        <v>0</v>
      </c>
      <c r="U371" s="1454">
        <v>0</v>
      </c>
      <c r="W371" s="1453">
        <f>$A$39</f>
        <v>45260</v>
      </c>
      <c r="X371" s="1454">
        <f t="shared" si="1468"/>
        <v>0</v>
      </c>
      <c r="Y371" s="1454">
        <v>0</v>
      </c>
      <c r="Z371" s="1454">
        <v>0</v>
      </c>
      <c r="AA371" s="1454">
        <v>0</v>
      </c>
      <c r="AB371" s="1454">
        <v>0</v>
      </c>
      <c r="AC371" s="1454">
        <v>0</v>
      </c>
      <c r="AD371" s="1454">
        <v>0</v>
      </c>
      <c r="AE371" s="1454">
        <v>0</v>
      </c>
      <c r="AF371" s="1454">
        <v>0</v>
      </c>
      <c r="AH371" s="1453">
        <f>$A$39</f>
        <v>45260</v>
      </c>
      <c r="AI371" s="1454">
        <f t="shared" si="1469"/>
        <v>0</v>
      </c>
      <c r="AJ371" s="1454">
        <v>0</v>
      </c>
      <c r="AK371" s="1454">
        <v>0</v>
      </c>
      <c r="AL371" s="1454">
        <v>0</v>
      </c>
      <c r="AM371" s="1454">
        <v>0</v>
      </c>
      <c r="AN371" s="1454">
        <v>0</v>
      </c>
      <c r="AO371" s="1454">
        <v>0</v>
      </c>
      <c r="AP371" s="1454">
        <v>0</v>
      </c>
      <c r="AQ371" s="1454">
        <v>0</v>
      </c>
      <c r="AS371" s="1453">
        <f>$A$39</f>
        <v>45260</v>
      </c>
      <c r="AT371" s="1454">
        <f t="shared" si="1470"/>
        <v>0</v>
      </c>
      <c r="AU371" s="1454">
        <v>0</v>
      </c>
      <c r="AV371" s="1454">
        <v>0</v>
      </c>
      <c r="AW371" s="1454">
        <v>0</v>
      </c>
      <c r="AX371" s="1454">
        <v>0</v>
      </c>
      <c r="AY371" s="1454">
        <v>0</v>
      </c>
      <c r="AZ371" s="1454">
        <v>0</v>
      </c>
      <c r="BA371" s="1454">
        <v>0</v>
      </c>
      <c r="BB371" s="1454">
        <v>0</v>
      </c>
      <c r="BD371" s="1453">
        <f>$A$39</f>
        <v>45260</v>
      </c>
      <c r="BE371" s="1454">
        <f t="shared" si="1471"/>
        <v>0</v>
      </c>
      <c r="BF371" s="1454">
        <v>0</v>
      </c>
      <c r="BG371" s="1454">
        <v>0</v>
      </c>
      <c r="BH371" s="1454">
        <v>0</v>
      </c>
      <c r="BI371" s="1454">
        <v>0</v>
      </c>
      <c r="BJ371" s="1454">
        <v>0</v>
      </c>
      <c r="BK371" s="1454">
        <v>0</v>
      </c>
      <c r="BL371" s="1454">
        <v>0</v>
      </c>
      <c r="BM371" s="1454">
        <v>0</v>
      </c>
      <c r="BO371" s="1453">
        <f>$A$39</f>
        <v>45260</v>
      </c>
      <c r="BP371" s="1454">
        <f t="shared" si="1472"/>
        <v>0</v>
      </c>
      <c r="BQ371" s="1454">
        <v>0</v>
      </c>
      <c r="BR371" s="1454">
        <v>0</v>
      </c>
      <c r="BS371" s="1454">
        <v>0</v>
      </c>
      <c r="BT371" s="1454">
        <v>0</v>
      </c>
      <c r="BU371" s="1454">
        <v>0</v>
      </c>
      <c r="BV371" s="1454">
        <v>0</v>
      </c>
      <c r="BW371" s="1454">
        <v>0</v>
      </c>
      <c r="BX371" s="1454">
        <v>0</v>
      </c>
      <c r="BZ371" s="1453">
        <f>$A$39</f>
        <v>45260</v>
      </c>
      <c r="CA371" s="1454">
        <f t="shared" si="1473"/>
        <v>0</v>
      </c>
      <c r="CB371" s="1454">
        <v>0</v>
      </c>
      <c r="CC371" s="1454">
        <v>0</v>
      </c>
      <c r="CD371" s="1454">
        <v>0</v>
      </c>
      <c r="CE371" s="1454">
        <v>0</v>
      </c>
      <c r="CF371" s="1454">
        <v>0</v>
      </c>
      <c r="CG371" s="1454">
        <v>0</v>
      </c>
      <c r="CH371" s="1454">
        <v>0</v>
      </c>
      <c r="CI371" s="1454">
        <v>0</v>
      </c>
      <c r="CK371" s="1453">
        <f>$A$39</f>
        <v>45260</v>
      </c>
      <c r="CL371" s="1454">
        <f t="shared" si="1474"/>
        <v>0</v>
      </c>
      <c r="CM371" s="1454">
        <v>0</v>
      </c>
      <c r="CN371" s="1454">
        <v>0</v>
      </c>
      <c r="CO371" s="1454">
        <v>0</v>
      </c>
      <c r="CP371" s="1454">
        <v>0</v>
      </c>
      <c r="CQ371" s="1454">
        <v>0</v>
      </c>
      <c r="CR371" s="1454">
        <v>0</v>
      </c>
      <c r="CS371" s="1454">
        <v>0</v>
      </c>
      <c r="CT371" s="1454">
        <v>0</v>
      </c>
      <c r="CV371" s="1453">
        <f>$A$39</f>
        <v>45260</v>
      </c>
      <c r="CW371" s="1454">
        <f t="shared" si="1475"/>
        <v>0</v>
      </c>
      <c r="CX371" s="1454">
        <v>0</v>
      </c>
      <c r="CY371" s="1454">
        <v>0</v>
      </c>
      <c r="CZ371" s="1454">
        <v>0</v>
      </c>
      <c r="DA371" s="1454">
        <v>0</v>
      </c>
      <c r="DB371" s="1454">
        <v>0</v>
      </c>
      <c r="DC371" s="1454">
        <v>0</v>
      </c>
      <c r="DD371" s="1454">
        <v>0</v>
      </c>
      <c r="DE371" s="1454">
        <v>0</v>
      </c>
      <c r="DG371" s="1453">
        <f>$A$39</f>
        <v>45260</v>
      </c>
      <c r="DH371" s="1454">
        <f t="shared" si="1476"/>
        <v>0</v>
      </c>
      <c r="DI371" s="1454">
        <v>0</v>
      </c>
      <c r="DJ371" s="1454">
        <v>0</v>
      </c>
      <c r="DK371" s="1454">
        <v>0</v>
      </c>
      <c r="DL371" s="1454">
        <v>0</v>
      </c>
      <c r="DM371" s="1454">
        <v>0</v>
      </c>
      <c r="DN371" s="1454">
        <v>0</v>
      </c>
      <c r="DO371" s="1454">
        <v>0</v>
      </c>
      <c r="DP371" s="1454">
        <v>0</v>
      </c>
      <c r="DR371" s="1453">
        <f>$A$39</f>
        <v>45260</v>
      </c>
      <c r="DS371" s="1454">
        <f t="shared" si="1477"/>
        <v>0</v>
      </c>
      <c r="DT371" s="1454">
        <v>0</v>
      </c>
      <c r="DU371" s="1454">
        <v>0</v>
      </c>
      <c r="DV371" s="1454">
        <v>0</v>
      </c>
      <c r="DW371" s="1454">
        <v>0</v>
      </c>
      <c r="DX371" s="1454">
        <v>0</v>
      </c>
      <c r="DY371" s="1454">
        <v>0</v>
      </c>
      <c r="DZ371" s="1454">
        <v>0</v>
      </c>
      <c r="EA371" s="1454">
        <v>0</v>
      </c>
      <c r="EC371" s="1453">
        <f>$A$39</f>
        <v>45260</v>
      </c>
      <c r="ED371" s="1454">
        <f t="shared" si="1478"/>
        <v>0</v>
      </c>
      <c r="EE371" s="1454">
        <v>0</v>
      </c>
      <c r="EF371" s="1454">
        <v>0</v>
      </c>
      <c r="EG371" s="1454">
        <v>0</v>
      </c>
      <c r="EH371" s="1454">
        <v>0</v>
      </c>
      <c r="EI371" s="1454">
        <v>0</v>
      </c>
      <c r="EJ371" s="1454">
        <v>0</v>
      </c>
      <c r="EK371" s="1454">
        <v>0</v>
      </c>
      <c r="EL371" s="1454">
        <v>0</v>
      </c>
    </row>
    <row r="372" spans="1:142" x14ac:dyDescent="0.2">
      <c r="A372" s="504" t="s">
        <v>521</v>
      </c>
      <c r="B372" s="507">
        <f t="shared" ref="B372:B377" si="1479">SUM(C372:J372)</f>
        <v>0</v>
      </c>
      <c r="C372" s="507">
        <f t="shared" ref="C372:H372" si="1480">AVERAGE(C369:C371)</f>
        <v>0</v>
      </c>
      <c r="D372" s="507">
        <f t="shared" si="1480"/>
        <v>0</v>
      </c>
      <c r="E372" s="507">
        <f t="shared" si="1480"/>
        <v>0</v>
      </c>
      <c r="F372" s="507">
        <f t="shared" si="1480"/>
        <v>0</v>
      </c>
      <c r="G372" s="507">
        <f t="shared" si="1480"/>
        <v>0</v>
      </c>
      <c r="H372" s="507">
        <f t="shared" si="1480"/>
        <v>0</v>
      </c>
      <c r="I372" s="507">
        <f>AVERAGE(I369:I371)</f>
        <v>0</v>
      </c>
      <c r="J372" s="507">
        <f>AVERAGE(J369:J371)</f>
        <v>0</v>
      </c>
      <c r="L372" s="504" t="s">
        <v>521</v>
      </c>
      <c r="M372" s="507">
        <f t="shared" ref="M372:M377" si="1481">SUM(N372:U372)</f>
        <v>0</v>
      </c>
      <c r="N372" s="507">
        <f t="shared" ref="N372:S372" si="1482">AVERAGE(N369:N371)</f>
        <v>0</v>
      </c>
      <c r="O372" s="507">
        <f t="shared" si="1482"/>
        <v>0</v>
      </c>
      <c r="P372" s="507">
        <f t="shared" si="1482"/>
        <v>0</v>
      </c>
      <c r="Q372" s="507">
        <f t="shared" si="1482"/>
        <v>0</v>
      </c>
      <c r="R372" s="507">
        <f t="shared" si="1482"/>
        <v>0</v>
      </c>
      <c r="S372" s="507">
        <f t="shared" si="1482"/>
        <v>0</v>
      </c>
      <c r="T372" s="507">
        <f>AVERAGE(T369:T371)</f>
        <v>0</v>
      </c>
      <c r="U372" s="507">
        <f>AVERAGE(U369:U371)</f>
        <v>0</v>
      </c>
      <c r="W372" s="504" t="s">
        <v>521</v>
      </c>
      <c r="X372" s="507">
        <f t="shared" ref="X372:X377" si="1483">SUM(Y372:AF372)</f>
        <v>0</v>
      </c>
      <c r="Y372" s="507">
        <f t="shared" ref="Y372:AD372" si="1484">AVERAGE(Y369:Y371)</f>
        <v>0</v>
      </c>
      <c r="Z372" s="507">
        <f t="shared" si="1484"/>
        <v>0</v>
      </c>
      <c r="AA372" s="507">
        <f t="shared" si="1484"/>
        <v>0</v>
      </c>
      <c r="AB372" s="507">
        <f t="shared" si="1484"/>
        <v>0</v>
      </c>
      <c r="AC372" s="507">
        <f t="shared" si="1484"/>
        <v>0</v>
      </c>
      <c r="AD372" s="507">
        <f t="shared" si="1484"/>
        <v>0</v>
      </c>
      <c r="AE372" s="507">
        <f>AVERAGE(AE369:AE371)</f>
        <v>0</v>
      </c>
      <c r="AF372" s="507">
        <f>AVERAGE(AF369:AF371)</f>
        <v>0</v>
      </c>
      <c r="AH372" s="504" t="s">
        <v>521</v>
      </c>
      <c r="AI372" s="507">
        <f t="shared" ref="AI372:AI377" si="1485">SUM(AJ372:AQ372)</f>
        <v>0</v>
      </c>
      <c r="AJ372" s="507">
        <f t="shared" ref="AJ372:AO372" si="1486">AVERAGE(AJ369:AJ371)</f>
        <v>0</v>
      </c>
      <c r="AK372" s="507">
        <f t="shared" si="1486"/>
        <v>0</v>
      </c>
      <c r="AL372" s="507">
        <f t="shared" si="1486"/>
        <v>0</v>
      </c>
      <c r="AM372" s="507">
        <f t="shared" si="1486"/>
        <v>0</v>
      </c>
      <c r="AN372" s="507">
        <f t="shared" si="1486"/>
        <v>0</v>
      </c>
      <c r="AO372" s="507">
        <f t="shared" si="1486"/>
        <v>0</v>
      </c>
      <c r="AP372" s="507">
        <f>AVERAGE(AP369:AP371)</f>
        <v>0</v>
      </c>
      <c r="AQ372" s="507">
        <f>AVERAGE(AQ369:AQ371)</f>
        <v>0</v>
      </c>
      <c r="AS372" s="504" t="s">
        <v>521</v>
      </c>
      <c r="AT372" s="507">
        <f t="shared" ref="AT372:AT377" si="1487">SUM(AU372:BB372)</f>
        <v>0</v>
      </c>
      <c r="AU372" s="507">
        <f t="shared" ref="AU372:AZ372" si="1488">AVERAGE(AU369:AU371)</f>
        <v>0</v>
      </c>
      <c r="AV372" s="507">
        <f t="shared" si="1488"/>
        <v>0</v>
      </c>
      <c r="AW372" s="507">
        <f t="shared" si="1488"/>
        <v>0</v>
      </c>
      <c r="AX372" s="507">
        <f t="shared" si="1488"/>
        <v>0</v>
      </c>
      <c r="AY372" s="507">
        <f t="shared" si="1488"/>
        <v>0</v>
      </c>
      <c r="AZ372" s="507">
        <f t="shared" si="1488"/>
        <v>0</v>
      </c>
      <c r="BA372" s="507">
        <f>AVERAGE(BA369:BA371)</f>
        <v>0</v>
      </c>
      <c r="BB372" s="507">
        <f>AVERAGE(BB369:BB371)</f>
        <v>0</v>
      </c>
      <c r="BD372" s="504" t="s">
        <v>521</v>
      </c>
      <c r="BE372" s="507">
        <f t="shared" ref="BE372:BE377" si="1489">SUM(BF372:BM372)</f>
        <v>0</v>
      </c>
      <c r="BF372" s="507">
        <f t="shared" ref="BF372:BK372" si="1490">AVERAGE(BF369:BF371)</f>
        <v>0</v>
      </c>
      <c r="BG372" s="507">
        <f t="shared" si="1490"/>
        <v>0</v>
      </c>
      <c r="BH372" s="507">
        <f t="shared" si="1490"/>
        <v>0</v>
      </c>
      <c r="BI372" s="507">
        <f t="shared" si="1490"/>
        <v>0</v>
      </c>
      <c r="BJ372" s="507">
        <f t="shared" si="1490"/>
        <v>0</v>
      </c>
      <c r="BK372" s="507">
        <f t="shared" si="1490"/>
        <v>0</v>
      </c>
      <c r="BL372" s="507">
        <f>AVERAGE(BL369:BL371)</f>
        <v>0</v>
      </c>
      <c r="BM372" s="507">
        <f>AVERAGE(BM369:BM371)</f>
        <v>0</v>
      </c>
      <c r="BO372" s="504" t="s">
        <v>521</v>
      </c>
      <c r="BP372" s="507">
        <f t="shared" ref="BP372:BP377" si="1491">SUM(BQ372:BX372)</f>
        <v>0</v>
      </c>
      <c r="BQ372" s="507">
        <f t="shared" ref="BQ372:BV372" si="1492">AVERAGE(BQ369:BQ371)</f>
        <v>0</v>
      </c>
      <c r="BR372" s="507">
        <f t="shared" si="1492"/>
        <v>0</v>
      </c>
      <c r="BS372" s="507">
        <f t="shared" si="1492"/>
        <v>0</v>
      </c>
      <c r="BT372" s="507">
        <f t="shared" si="1492"/>
        <v>0</v>
      </c>
      <c r="BU372" s="507">
        <f t="shared" si="1492"/>
        <v>0</v>
      </c>
      <c r="BV372" s="507">
        <f t="shared" si="1492"/>
        <v>0</v>
      </c>
      <c r="BW372" s="507">
        <f>AVERAGE(BW369:BW371)</f>
        <v>0</v>
      </c>
      <c r="BX372" s="507">
        <f>AVERAGE(BX369:BX371)</f>
        <v>0</v>
      </c>
      <c r="BZ372" s="504" t="s">
        <v>521</v>
      </c>
      <c r="CA372" s="507">
        <f t="shared" ref="CA372:CA377" si="1493">SUM(CB372:CI372)</f>
        <v>0</v>
      </c>
      <c r="CB372" s="507">
        <f t="shared" ref="CB372:CG372" si="1494">AVERAGE(CB369:CB371)</f>
        <v>0</v>
      </c>
      <c r="CC372" s="507">
        <f t="shared" si="1494"/>
        <v>0</v>
      </c>
      <c r="CD372" s="507">
        <f t="shared" si="1494"/>
        <v>0</v>
      </c>
      <c r="CE372" s="507">
        <f t="shared" si="1494"/>
        <v>0</v>
      </c>
      <c r="CF372" s="507">
        <f t="shared" si="1494"/>
        <v>0</v>
      </c>
      <c r="CG372" s="507">
        <f t="shared" si="1494"/>
        <v>0</v>
      </c>
      <c r="CH372" s="507">
        <f>AVERAGE(CH369:CH371)</f>
        <v>0</v>
      </c>
      <c r="CI372" s="507">
        <f>AVERAGE(CI369:CI371)</f>
        <v>0</v>
      </c>
      <c r="CK372" s="504" t="s">
        <v>521</v>
      </c>
      <c r="CL372" s="507">
        <f t="shared" ref="CL372:CL377" si="1495">SUM(CM372:CT372)</f>
        <v>0</v>
      </c>
      <c r="CM372" s="507">
        <f t="shared" ref="CM372:CR372" si="1496">AVERAGE(CM369:CM371)</f>
        <v>0</v>
      </c>
      <c r="CN372" s="507">
        <f t="shared" si="1496"/>
        <v>0</v>
      </c>
      <c r="CO372" s="507">
        <f t="shared" si="1496"/>
        <v>0</v>
      </c>
      <c r="CP372" s="507">
        <f t="shared" si="1496"/>
        <v>0</v>
      </c>
      <c r="CQ372" s="507">
        <f t="shared" si="1496"/>
        <v>0</v>
      </c>
      <c r="CR372" s="507">
        <f t="shared" si="1496"/>
        <v>0</v>
      </c>
      <c r="CS372" s="507">
        <f>AVERAGE(CS369:CS371)</f>
        <v>0</v>
      </c>
      <c r="CT372" s="507">
        <f>AVERAGE(CT369:CT371)</f>
        <v>0</v>
      </c>
      <c r="CV372" s="504" t="s">
        <v>521</v>
      </c>
      <c r="CW372" s="507">
        <f t="shared" ref="CW372:CW377" si="1497">SUM(CX372:DE372)</f>
        <v>0</v>
      </c>
      <c r="CX372" s="507">
        <f t="shared" ref="CX372:DC372" si="1498">AVERAGE(CX369:CX371)</f>
        <v>0</v>
      </c>
      <c r="CY372" s="507">
        <f t="shared" si="1498"/>
        <v>0</v>
      </c>
      <c r="CZ372" s="507">
        <f t="shared" si="1498"/>
        <v>0</v>
      </c>
      <c r="DA372" s="507">
        <f t="shared" si="1498"/>
        <v>0</v>
      </c>
      <c r="DB372" s="507">
        <f t="shared" si="1498"/>
        <v>0</v>
      </c>
      <c r="DC372" s="507">
        <f t="shared" si="1498"/>
        <v>0</v>
      </c>
      <c r="DD372" s="507">
        <f>AVERAGE(DD369:DD371)</f>
        <v>0</v>
      </c>
      <c r="DE372" s="507">
        <f>AVERAGE(DE369:DE371)</f>
        <v>0</v>
      </c>
      <c r="DG372" s="504" t="s">
        <v>521</v>
      </c>
      <c r="DH372" s="507">
        <f t="shared" ref="DH372:DH377" si="1499">SUM(DI372:DP372)</f>
        <v>0</v>
      </c>
      <c r="DI372" s="507">
        <f t="shared" ref="DI372:DN372" si="1500">AVERAGE(DI369:DI371)</f>
        <v>0</v>
      </c>
      <c r="DJ372" s="507">
        <f t="shared" si="1500"/>
        <v>0</v>
      </c>
      <c r="DK372" s="507">
        <f t="shared" si="1500"/>
        <v>0</v>
      </c>
      <c r="DL372" s="507">
        <f t="shared" si="1500"/>
        <v>0</v>
      </c>
      <c r="DM372" s="507">
        <f t="shared" si="1500"/>
        <v>0</v>
      </c>
      <c r="DN372" s="507">
        <f t="shared" si="1500"/>
        <v>0</v>
      </c>
      <c r="DO372" s="507">
        <f>AVERAGE(DO369:DO371)</f>
        <v>0</v>
      </c>
      <c r="DP372" s="507">
        <f>AVERAGE(DP369:DP371)</f>
        <v>0</v>
      </c>
      <c r="DR372" s="504" t="s">
        <v>521</v>
      </c>
      <c r="DS372" s="507">
        <f t="shared" ref="DS372:DS377" si="1501">SUM(DT372:EA372)</f>
        <v>0</v>
      </c>
      <c r="DT372" s="507">
        <f t="shared" ref="DT372:DY372" si="1502">AVERAGE(DT369:DT371)</f>
        <v>0</v>
      </c>
      <c r="DU372" s="507">
        <f t="shared" si="1502"/>
        <v>0</v>
      </c>
      <c r="DV372" s="507">
        <f t="shared" si="1502"/>
        <v>0</v>
      </c>
      <c r="DW372" s="507">
        <f t="shared" si="1502"/>
        <v>0</v>
      </c>
      <c r="DX372" s="507">
        <f t="shared" si="1502"/>
        <v>0</v>
      </c>
      <c r="DY372" s="507">
        <f t="shared" si="1502"/>
        <v>0</v>
      </c>
      <c r="DZ372" s="507">
        <f>AVERAGE(DZ369:DZ371)</f>
        <v>0</v>
      </c>
      <c r="EA372" s="507">
        <f>AVERAGE(EA369:EA371)</f>
        <v>0</v>
      </c>
      <c r="EC372" s="504" t="s">
        <v>521</v>
      </c>
      <c r="ED372" s="507">
        <f t="shared" ref="ED372:ED377" si="1503">SUM(EE372:EL372)</f>
        <v>0</v>
      </c>
      <c r="EE372" s="507">
        <f t="shared" ref="EE372:EJ372" si="1504">AVERAGE(EE369:EE371)</f>
        <v>0</v>
      </c>
      <c r="EF372" s="507">
        <f t="shared" si="1504"/>
        <v>0</v>
      </c>
      <c r="EG372" s="507">
        <f t="shared" si="1504"/>
        <v>0</v>
      </c>
      <c r="EH372" s="507">
        <f t="shared" si="1504"/>
        <v>0</v>
      </c>
      <c r="EI372" s="507">
        <f t="shared" si="1504"/>
        <v>0</v>
      </c>
      <c r="EJ372" s="507">
        <f t="shared" si="1504"/>
        <v>0</v>
      </c>
      <c r="EK372" s="507">
        <f>AVERAGE(EK369:EK371)</f>
        <v>0</v>
      </c>
      <c r="EL372" s="507">
        <f>AVERAGE(EL369:EL371)</f>
        <v>0</v>
      </c>
    </row>
    <row r="373" spans="1:142" x14ac:dyDescent="0.2">
      <c r="A373" s="504" t="s">
        <v>522</v>
      </c>
      <c r="B373" s="507">
        <f t="shared" si="1479"/>
        <v>0</v>
      </c>
      <c r="C373" s="507">
        <f t="shared" ref="C373:H373" si="1505">AVERAGE(C366:C371)</f>
        <v>0</v>
      </c>
      <c r="D373" s="507">
        <f t="shared" si="1505"/>
        <v>0</v>
      </c>
      <c r="E373" s="507">
        <f t="shared" si="1505"/>
        <v>0</v>
      </c>
      <c r="F373" s="507">
        <f t="shared" si="1505"/>
        <v>0</v>
      </c>
      <c r="G373" s="507">
        <f t="shared" si="1505"/>
        <v>0</v>
      </c>
      <c r="H373" s="507">
        <f t="shared" si="1505"/>
        <v>0</v>
      </c>
      <c r="I373" s="507">
        <f>AVERAGE(I366:I371)</f>
        <v>0</v>
      </c>
      <c r="J373" s="507">
        <f>AVERAGE(J366:J371)</f>
        <v>0</v>
      </c>
      <c r="L373" s="504" t="s">
        <v>522</v>
      </c>
      <c r="M373" s="507">
        <f t="shared" si="1481"/>
        <v>0</v>
      </c>
      <c r="N373" s="507">
        <f t="shared" ref="N373:S373" si="1506">AVERAGE(N366:N371)</f>
        <v>0</v>
      </c>
      <c r="O373" s="507">
        <f t="shared" si="1506"/>
        <v>0</v>
      </c>
      <c r="P373" s="507">
        <f t="shared" si="1506"/>
        <v>0</v>
      </c>
      <c r="Q373" s="507">
        <f t="shared" si="1506"/>
        <v>0</v>
      </c>
      <c r="R373" s="507">
        <f t="shared" si="1506"/>
        <v>0</v>
      </c>
      <c r="S373" s="507">
        <f t="shared" si="1506"/>
        <v>0</v>
      </c>
      <c r="T373" s="507">
        <f>AVERAGE(T366:T371)</f>
        <v>0</v>
      </c>
      <c r="U373" s="507">
        <f>AVERAGE(U366:U371)</f>
        <v>0</v>
      </c>
      <c r="W373" s="504" t="s">
        <v>522</v>
      </c>
      <c r="X373" s="507">
        <f t="shared" si="1483"/>
        <v>0</v>
      </c>
      <c r="Y373" s="507">
        <f t="shared" ref="Y373:AD373" si="1507">AVERAGE(Y366:Y371)</f>
        <v>0</v>
      </c>
      <c r="Z373" s="507">
        <f t="shared" si="1507"/>
        <v>0</v>
      </c>
      <c r="AA373" s="507">
        <f t="shared" si="1507"/>
        <v>0</v>
      </c>
      <c r="AB373" s="507">
        <f t="shared" si="1507"/>
        <v>0</v>
      </c>
      <c r="AC373" s="507">
        <f t="shared" si="1507"/>
        <v>0</v>
      </c>
      <c r="AD373" s="507">
        <f t="shared" si="1507"/>
        <v>0</v>
      </c>
      <c r="AE373" s="507">
        <f>AVERAGE(AE366:AE371)</f>
        <v>0</v>
      </c>
      <c r="AF373" s="507">
        <f>AVERAGE(AF366:AF371)</f>
        <v>0</v>
      </c>
      <c r="AH373" s="504" t="s">
        <v>522</v>
      </c>
      <c r="AI373" s="507">
        <f t="shared" si="1485"/>
        <v>0</v>
      </c>
      <c r="AJ373" s="507">
        <f t="shared" ref="AJ373:AO373" si="1508">AVERAGE(AJ366:AJ371)</f>
        <v>0</v>
      </c>
      <c r="AK373" s="507">
        <f t="shared" si="1508"/>
        <v>0</v>
      </c>
      <c r="AL373" s="507">
        <f t="shared" si="1508"/>
        <v>0</v>
      </c>
      <c r="AM373" s="507">
        <f t="shared" si="1508"/>
        <v>0</v>
      </c>
      <c r="AN373" s="507">
        <f t="shared" si="1508"/>
        <v>0</v>
      </c>
      <c r="AO373" s="507">
        <f t="shared" si="1508"/>
        <v>0</v>
      </c>
      <c r="AP373" s="507">
        <f>AVERAGE(AP366:AP371)</f>
        <v>0</v>
      </c>
      <c r="AQ373" s="507">
        <f>AVERAGE(AQ366:AQ371)</f>
        <v>0</v>
      </c>
      <c r="AS373" s="504" t="s">
        <v>522</v>
      </c>
      <c r="AT373" s="507">
        <f t="shared" si="1487"/>
        <v>0</v>
      </c>
      <c r="AU373" s="507">
        <f t="shared" ref="AU373:AZ373" si="1509">AVERAGE(AU366:AU371)</f>
        <v>0</v>
      </c>
      <c r="AV373" s="507">
        <f t="shared" si="1509"/>
        <v>0</v>
      </c>
      <c r="AW373" s="507">
        <f t="shared" si="1509"/>
        <v>0</v>
      </c>
      <c r="AX373" s="507">
        <f t="shared" si="1509"/>
        <v>0</v>
      </c>
      <c r="AY373" s="507">
        <f t="shared" si="1509"/>
        <v>0</v>
      </c>
      <c r="AZ373" s="507">
        <f t="shared" si="1509"/>
        <v>0</v>
      </c>
      <c r="BA373" s="507">
        <f>AVERAGE(BA366:BA371)</f>
        <v>0</v>
      </c>
      <c r="BB373" s="507">
        <f>AVERAGE(BB366:BB371)</f>
        <v>0</v>
      </c>
      <c r="BD373" s="504" t="s">
        <v>522</v>
      </c>
      <c r="BE373" s="507">
        <f t="shared" si="1489"/>
        <v>0</v>
      </c>
      <c r="BF373" s="507">
        <f t="shared" ref="BF373:BK373" si="1510">AVERAGE(BF366:BF371)</f>
        <v>0</v>
      </c>
      <c r="BG373" s="507">
        <f t="shared" si="1510"/>
        <v>0</v>
      </c>
      <c r="BH373" s="507">
        <f t="shared" si="1510"/>
        <v>0</v>
      </c>
      <c r="BI373" s="507">
        <f t="shared" si="1510"/>
        <v>0</v>
      </c>
      <c r="BJ373" s="507">
        <f t="shared" si="1510"/>
        <v>0</v>
      </c>
      <c r="BK373" s="507">
        <f t="shared" si="1510"/>
        <v>0</v>
      </c>
      <c r="BL373" s="507">
        <f>AVERAGE(BL366:BL371)</f>
        <v>0</v>
      </c>
      <c r="BM373" s="507">
        <f>AVERAGE(BM366:BM371)</f>
        <v>0</v>
      </c>
      <c r="BO373" s="504" t="s">
        <v>522</v>
      </c>
      <c r="BP373" s="507">
        <f t="shared" si="1491"/>
        <v>0</v>
      </c>
      <c r="BQ373" s="507">
        <f t="shared" ref="BQ373:BV373" si="1511">AVERAGE(BQ366:BQ371)</f>
        <v>0</v>
      </c>
      <c r="BR373" s="507">
        <f t="shared" si="1511"/>
        <v>0</v>
      </c>
      <c r="BS373" s="507">
        <f t="shared" si="1511"/>
        <v>0</v>
      </c>
      <c r="BT373" s="507">
        <f t="shared" si="1511"/>
        <v>0</v>
      </c>
      <c r="BU373" s="507">
        <f t="shared" si="1511"/>
        <v>0</v>
      </c>
      <c r="BV373" s="507">
        <f t="shared" si="1511"/>
        <v>0</v>
      </c>
      <c r="BW373" s="507">
        <f>AVERAGE(BW366:BW371)</f>
        <v>0</v>
      </c>
      <c r="BX373" s="507">
        <f>AVERAGE(BX366:BX371)</f>
        <v>0</v>
      </c>
      <c r="BZ373" s="504" t="s">
        <v>522</v>
      </c>
      <c r="CA373" s="507">
        <f t="shared" si="1493"/>
        <v>0</v>
      </c>
      <c r="CB373" s="507">
        <f t="shared" ref="CB373:CG373" si="1512">AVERAGE(CB366:CB371)</f>
        <v>0</v>
      </c>
      <c r="CC373" s="507">
        <f t="shared" si="1512"/>
        <v>0</v>
      </c>
      <c r="CD373" s="507">
        <f t="shared" si="1512"/>
        <v>0</v>
      </c>
      <c r="CE373" s="507">
        <f t="shared" si="1512"/>
        <v>0</v>
      </c>
      <c r="CF373" s="507">
        <f t="shared" si="1512"/>
        <v>0</v>
      </c>
      <c r="CG373" s="507">
        <f t="shared" si="1512"/>
        <v>0</v>
      </c>
      <c r="CH373" s="507">
        <f>AVERAGE(CH366:CH371)</f>
        <v>0</v>
      </c>
      <c r="CI373" s="507">
        <f>AVERAGE(CI366:CI371)</f>
        <v>0</v>
      </c>
      <c r="CK373" s="504" t="s">
        <v>522</v>
      </c>
      <c r="CL373" s="507">
        <f t="shared" si="1495"/>
        <v>0</v>
      </c>
      <c r="CM373" s="507">
        <f t="shared" ref="CM373:CR373" si="1513">AVERAGE(CM366:CM371)</f>
        <v>0</v>
      </c>
      <c r="CN373" s="507">
        <f t="shared" si="1513"/>
        <v>0</v>
      </c>
      <c r="CO373" s="507">
        <f t="shared" si="1513"/>
        <v>0</v>
      </c>
      <c r="CP373" s="507">
        <f t="shared" si="1513"/>
        <v>0</v>
      </c>
      <c r="CQ373" s="507">
        <f t="shared" si="1513"/>
        <v>0</v>
      </c>
      <c r="CR373" s="507">
        <f t="shared" si="1513"/>
        <v>0</v>
      </c>
      <c r="CS373" s="507">
        <f>AVERAGE(CS366:CS371)</f>
        <v>0</v>
      </c>
      <c r="CT373" s="507">
        <f>AVERAGE(CT366:CT371)</f>
        <v>0</v>
      </c>
      <c r="CV373" s="504" t="s">
        <v>522</v>
      </c>
      <c r="CW373" s="507">
        <f t="shared" si="1497"/>
        <v>0</v>
      </c>
      <c r="CX373" s="507">
        <f t="shared" ref="CX373:DC373" si="1514">AVERAGE(CX366:CX371)</f>
        <v>0</v>
      </c>
      <c r="CY373" s="507">
        <f t="shared" si="1514"/>
        <v>0</v>
      </c>
      <c r="CZ373" s="507">
        <f t="shared" si="1514"/>
        <v>0</v>
      </c>
      <c r="DA373" s="507">
        <f t="shared" si="1514"/>
        <v>0</v>
      </c>
      <c r="DB373" s="507">
        <f t="shared" si="1514"/>
        <v>0</v>
      </c>
      <c r="DC373" s="507">
        <f t="shared" si="1514"/>
        <v>0</v>
      </c>
      <c r="DD373" s="507">
        <f>AVERAGE(DD366:DD371)</f>
        <v>0</v>
      </c>
      <c r="DE373" s="507">
        <f>AVERAGE(DE366:DE371)</f>
        <v>0</v>
      </c>
      <c r="DG373" s="504" t="s">
        <v>522</v>
      </c>
      <c r="DH373" s="507">
        <f t="shared" si="1499"/>
        <v>0</v>
      </c>
      <c r="DI373" s="507">
        <f t="shared" ref="DI373:DN373" si="1515">AVERAGE(DI366:DI371)</f>
        <v>0</v>
      </c>
      <c r="DJ373" s="507">
        <f t="shared" si="1515"/>
        <v>0</v>
      </c>
      <c r="DK373" s="507">
        <f t="shared" si="1515"/>
        <v>0</v>
      </c>
      <c r="DL373" s="507">
        <f t="shared" si="1515"/>
        <v>0</v>
      </c>
      <c r="DM373" s="507">
        <f t="shared" si="1515"/>
        <v>0</v>
      </c>
      <c r="DN373" s="507">
        <f t="shared" si="1515"/>
        <v>0</v>
      </c>
      <c r="DO373" s="507">
        <f>AVERAGE(DO366:DO371)</f>
        <v>0</v>
      </c>
      <c r="DP373" s="507">
        <f>AVERAGE(DP366:DP371)</f>
        <v>0</v>
      </c>
      <c r="DR373" s="504" t="s">
        <v>522</v>
      </c>
      <c r="DS373" s="507">
        <f t="shared" si="1501"/>
        <v>0</v>
      </c>
      <c r="DT373" s="507">
        <f t="shared" ref="DT373:DY373" si="1516">AVERAGE(DT366:DT371)</f>
        <v>0</v>
      </c>
      <c r="DU373" s="507">
        <f t="shared" si="1516"/>
        <v>0</v>
      </c>
      <c r="DV373" s="507">
        <f t="shared" si="1516"/>
        <v>0</v>
      </c>
      <c r="DW373" s="507">
        <f t="shared" si="1516"/>
        <v>0</v>
      </c>
      <c r="DX373" s="507">
        <f t="shared" si="1516"/>
        <v>0</v>
      </c>
      <c r="DY373" s="507">
        <f t="shared" si="1516"/>
        <v>0</v>
      </c>
      <c r="DZ373" s="507">
        <f>AVERAGE(DZ366:DZ371)</f>
        <v>0</v>
      </c>
      <c r="EA373" s="507">
        <f>AVERAGE(EA366:EA371)</f>
        <v>0</v>
      </c>
      <c r="EC373" s="504" t="s">
        <v>522</v>
      </c>
      <c r="ED373" s="507">
        <f t="shared" si="1503"/>
        <v>0</v>
      </c>
      <c r="EE373" s="507">
        <f t="shared" ref="EE373:EJ373" si="1517">AVERAGE(EE366:EE371)</f>
        <v>0</v>
      </c>
      <c r="EF373" s="507">
        <f t="shared" si="1517"/>
        <v>0</v>
      </c>
      <c r="EG373" s="507">
        <f t="shared" si="1517"/>
        <v>0</v>
      </c>
      <c r="EH373" s="507">
        <f t="shared" si="1517"/>
        <v>0</v>
      </c>
      <c r="EI373" s="507">
        <f t="shared" si="1517"/>
        <v>0</v>
      </c>
      <c r="EJ373" s="507">
        <f t="shared" si="1517"/>
        <v>0</v>
      </c>
      <c r="EK373" s="507">
        <f>AVERAGE(EK366:EK371)</f>
        <v>0</v>
      </c>
      <c r="EL373" s="507">
        <f>AVERAGE(EL366:EL371)</f>
        <v>0</v>
      </c>
    </row>
    <row r="374" spans="1:142" x14ac:dyDescent="0.2">
      <c r="A374" s="504" t="s">
        <v>523</v>
      </c>
      <c r="B374" s="507">
        <f t="shared" si="1479"/>
        <v>0</v>
      </c>
      <c r="C374" s="507">
        <f t="shared" ref="C374:H374" si="1518">AVERAGE(C360:C371)</f>
        <v>0</v>
      </c>
      <c r="D374" s="507">
        <f t="shared" si="1518"/>
        <v>0</v>
      </c>
      <c r="E374" s="507">
        <f t="shared" si="1518"/>
        <v>0</v>
      </c>
      <c r="F374" s="507">
        <f t="shared" si="1518"/>
        <v>0</v>
      </c>
      <c r="G374" s="507">
        <f t="shared" si="1518"/>
        <v>0</v>
      </c>
      <c r="H374" s="507">
        <f t="shared" si="1518"/>
        <v>0</v>
      </c>
      <c r="I374" s="507">
        <f>AVERAGE(I360:I371)</f>
        <v>0</v>
      </c>
      <c r="J374" s="507">
        <f>AVERAGE(J360:J371)</f>
        <v>0</v>
      </c>
      <c r="L374" s="504" t="s">
        <v>523</v>
      </c>
      <c r="M374" s="507">
        <f t="shared" si="1481"/>
        <v>0</v>
      </c>
      <c r="N374" s="507">
        <f t="shared" ref="N374:S374" si="1519">AVERAGE(N360:N371)</f>
        <v>0</v>
      </c>
      <c r="O374" s="507">
        <f t="shared" si="1519"/>
        <v>0</v>
      </c>
      <c r="P374" s="507">
        <f t="shared" si="1519"/>
        <v>0</v>
      </c>
      <c r="Q374" s="507">
        <f t="shared" si="1519"/>
        <v>0</v>
      </c>
      <c r="R374" s="507">
        <f t="shared" si="1519"/>
        <v>0</v>
      </c>
      <c r="S374" s="507">
        <f t="shared" si="1519"/>
        <v>0</v>
      </c>
      <c r="T374" s="507">
        <f>AVERAGE(T360:T371)</f>
        <v>0</v>
      </c>
      <c r="U374" s="507">
        <f>AVERAGE(U360:U371)</f>
        <v>0</v>
      </c>
      <c r="W374" s="504" t="s">
        <v>523</v>
      </c>
      <c r="X374" s="507">
        <f t="shared" si="1483"/>
        <v>0</v>
      </c>
      <c r="Y374" s="507">
        <f t="shared" ref="Y374:AD374" si="1520">AVERAGE(Y360:Y371)</f>
        <v>0</v>
      </c>
      <c r="Z374" s="507">
        <f t="shared" si="1520"/>
        <v>0</v>
      </c>
      <c r="AA374" s="507">
        <f t="shared" si="1520"/>
        <v>0</v>
      </c>
      <c r="AB374" s="507">
        <f t="shared" si="1520"/>
        <v>0</v>
      </c>
      <c r="AC374" s="507">
        <f t="shared" si="1520"/>
        <v>0</v>
      </c>
      <c r="AD374" s="507">
        <f t="shared" si="1520"/>
        <v>0</v>
      </c>
      <c r="AE374" s="507">
        <f>AVERAGE(AE360:AE371)</f>
        <v>0</v>
      </c>
      <c r="AF374" s="507">
        <f>AVERAGE(AF360:AF371)</f>
        <v>0</v>
      </c>
      <c r="AH374" s="504" t="s">
        <v>523</v>
      </c>
      <c r="AI374" s="507">
        <f t="shared" si="1485"/>
        <v>0</v>
      </c>
      <c r="AJ374" s="507">
        <f t="shared" ref="AJ374:AO374" si="1521">AVERAGE(AJ360:AJ371)</f>
        <v>0</v>
      </c>
      <c r="AK374" s="507">
        <f t="shared" si="1521"/>
        <v>0</v>
      </c>
      <c r="AL374" s="507">
        <f t="shared" si="1521"/>
        <v>0</v>
      </c>
      <c r="AM374" s="507">
        <f t="shared" si="1521"/>
        <v>0</v>
      </c>
      <c r="AN374" s="507">
        <f t="shared" si="1521"/>
        <v>0</v>
      </c>
      <c r="AO374" s="507">
        <f t="shared" si="1521"/>
        <v>0</v>
      </c>
      <c r="AP374" s="507">
        <f>AVERAGE(AP360:AP371)</f>
        <v>0</v>
      </c>
      <c r="AQ374" s="507">
        <f>AVERAGE(AQ360:AQ371)</f>
        <v>0</v>
      </c>
      <c r="AS374" s="504" t="s">
        <v>523</v>
      </c>
      <c r="AT374" s="507">
        <f t="shared" si="1487"/>
        <v>0</v>
      </c>
      <c r="AU374" s="507">
        <f t="shared" ref="AU374:AZ374" si="1522">AVERAGE(AU360:AU371)</f>
        <v>0</v>
      </c>
      <c r="AV374" s="507">
        <f t="shared" si="1522"/>
        <v>0</v>
      </c>
      <c r="AW374" s="507">
        <f t="shared" si="1522"/>
        <v>0</v>
      </c>
      <c r="AX374" s="507">
        <f t="shared" si="1522"/>
        <v>0</v>
      </c>
      <c r="AY374" s="507">
        <f t="shared" si="1522"/>
        <v>0</v>
      </c>
      <c r="AZ374" s="507">
        <f t="shared" si="1522"/>
        <v>0</v>
      </c>
      <c r="BA374" s="507">
        <f>AVERAGE(BA360:BA371)</f>
        <v>0</v>
      </c>
      <c r="BB374" s="507">
        <f>AVERAGE(BB360:BB371)</f>
        <v>0</v>
      </c>
      <c r="BD374" s="504" t="s">
        <v>523</v>
      </c>
      <c r="BE374" s="507">
        <f t="shared" si="1489"/>
        <v>0</v>
      </c>
      <c r="BF374" s="507">
        <f t="shared" ref="BF374:BK374" si="1523">AVERAGE(BF360:BF371)</f>
        <v>0</v>
      </c>
      <c r="BG374" s="507">
        <f t="shared" si="1523"/>
        <v>0</v>
      </c>
      <c r="BH374" s="507">
        <f t="shared" si="1523"/>
        <v>0</v>
      </c>
      <c r="BI374" s="507">
        <f t="shared" si="1523"/>
        <v>0</v>
      </c>
      <c r="BJ374" s="507">
        <f t="shared" si="1523"/>
        <v>0</v>
      </c>
      <c r="BK374" s="507">
        <f t="shared" si="1523"/>
        <v>0</v>
      </c>
      <c r="BL374" s="507">
        <f>AVERAGE(BL360:BL371)</f>
        <v>0</v>
      </c>
      <c r="BM374" s="507">
        <f>AVERAGE(BM360:BM371)</f>
        <v>0</v>
      </c>
      <c r="BO374" s="504" t="s">
        <v>523</v>
      </c>
      <c r="BP374" s="507">
        <f t="shared" si="1491"/>
        <v>0</v>
      </c>
      <c r="BQ374" s="507">
        <f t="shared" ref="BQ374:BV374" si="1524">AVERAGE(BQ360:BQ371)</f>
        <v>0</v>
      </c>
      <c r="BR374" s="507">
        <f t="shared" si="1524"/>
        <v>0</v>
      </c>
      <c r="BS374" s="507">
        <f t="shared" si="1524"/>
        <v>0</v>
      </c>
      <c r="BT374" s="507">
        <f t="shared" si="1524"/>
        <v>0</v>
      </c>
      <c r="BU374" s="507">
        <f t="shared" si="1524"/>
        <v>0</v>
      </c>
      <c r="BV374" s="507">
        <f t="shared" si="1524"/>
        <v>0</v>
      </c>
      <c r="BW374" s="507">
        <f>AVERAGE(BW360:BW371)</f>
        <v>0</v>
      </c>
      <c r="BX374" s="507">
        <f>AVERAGE(BX360:BX371)</f>
        <v>0</v>
      </c>
      <c r="BZ374" s="504" t="s">
        <v>523</v>
      </c>
      <c r="CA374" s="507">
        <f t="shared" si="1493"/>
        <v>0</v>
      </c>
      <c r="CB374" s="507">
        <f t="shared" ref="CB374:CG374" si="1525">AVERAGE(CB360:CB371)</f>
        <v>0</v>
      </c>
      <c r="CC374" s="507">
        <f t="shared" si="1525"/>
        <v>0</v>
      </c>
      <c r="CD374" s="507">
        <f t="shared" si="1525"/>
        <v>0</v>
      </c>
      <c r="CE374" s="507">
        <f t="shared" si="1525"/>
        <v>0</v>
      </c>
      <c r="CF374" s="507">
        <f t="shared" si="1525"/>
        <v>0</v>
      </c>
      <c r="CG374" s="507">
        <f t="shared" si="1525"/>
        <v>0</v>
      </c>
      <c r="CH374" s="507">
        <f>AVERAGE(CH360:CH371)</f>
        <v>0</v>
      </c>
      <c r="CI374" s="507">
        <f>AVERAGE(CI360:CI371)</f>
        <v>0</v>
      </c>
      <c r="CK374" s="504" t="s">
        <v>523</v>
      </c>
      <c r="CL374" s="507">
        <f t="shared" si="1495"/>
        <v>0</v>
      </c>
      <c r="CM374" s="507">
        <f t="shared" ref="CM374:CR374" si="1526">AVERAGE(CM360:CM371)</f>
        <v>0</v>
      </c>
      <c r="CN374" s="507">
        <f t="shared" si="1526"/>
        <v>0</v>
      </c>
      <c r="CO374" s="507">
        <f t="shared" si="1526"/>
        <v>0</v>
      </c>
      <c r="CP374" s="507">
        <f t="shared" si="1526"/>
        <v>0</v>
      </c>
      <c r="CQ374" s="507">
        <f t="shared" si="1526"/>
        <v>0</v>
      </c>
      <c r="CR374" s="507">
        <f t="shared" si="1526"/>
        <v>0</v>
      </c>
      <c r="CS374" s="507">
        <f>AVERAGE(CS360:CS371)</f>
        <v>0</v>
      </c>
      <c r="CT374" s="507">
        <f>AVERAGE(CT360:CT371)</f>
        <v>0</v>
      </c>
      <c r="CV374" s="504" t="s">
        <v>523</v>
      </c>
      <c r="CW374" s="507">
        <f t="shared" si="1497"/>
        <v>0</v>
      </c>
      <c r="CX374" s="507">
        <f t="shared" ref="CX374:DC374" si="1527">AVERAGE(CX360:CX371)</f>
        <v>0</v>
      </c>
      <c r="CY374" s="507">
        <f t="shared" si="1527"/>
        <v>0</v>
      </c>
      <c r="CZ374" s="507">
        <f t="shared" si="1527"/>
        <v>0</v>
      </c>
      <c r="DA374" s="507">
        <f t="shared" si="1527"/>
        <v>0</v>
      </c>
      <c r="DB374" s="507">
        <f t="shared" si="1527"/>
        <v>0</v>
      </c>
      <c r="DC374" s="507">
        <f t="shared" si="1527"/>
        <v>0</v>
      </c>
      <c r="DD374" s="507">
        <f>AVERAGE(DD360:DD371)</f>
        <v>0</v>
      </c>
      <c r="DE374" s="507">
        <f>AVERAGE(DE360:DE371)</f>
        <v>0</v>
      </c>
      <c r="DG374" s="504" t="s">
        <v>523</v>
      </c>
      <c r="DH374" s="507">
        <f t="shared" si="1499"/>
        <v>0</v>
      </c>
      <c r="DI374" s="507">
        <f t="shared" ref="DI374:DN374" si="1528">AVERAGE(DI360:DI371)</f>
        <v>0</v>
      </c>
      <c r="DJ374" s="507">
        <f t="shared" si="1528"/>
        <v>0</v>
      </c>
      <c r="DK374" s="507">
        <f t="shared" si="1528"/>
        <v>0</v>
      </c>
      <c r="DL374" s="507">
        <f t="shared" si="1528"/>
        <v>0</v>
      </c>
      <c r="DM374" s="507">
        <f t="shared" si="1528"/>
        <v>0</v>
      </c>
      <c r="DN374" s="507">
        <f t="shared" si="1528"/>
        <v>0</v>
      </c>
      <c r="DO374" s="507">
        <f>AVERAGE(DO360:DO371)</f>
        <v>0</v>
      </c>
      <c r="DP374" s="507">
        <f>AVERAGE(DP360:DP371)</f>
        <v>0</v>
      </c>
      <c r="DR374" s="504" t="s">
        <v>523</v>
      </c>
      <c r="DS374" s="507">
        <f t="shared" si="1501"/>
        <v>0</v>
      </c>
      <c r="DT374" s="507">
        <f t="shared" ref="DT374:DY374" si="1529">AVERAGE(DT360:DT371)</f>
        <v>0</v>
      </c>
      <c r="DU374" s="507">
        <f t="shared" si="1529"/>
        <v>0</v>
      </c>
      <c r="DV374" s="507">
        <f t="shared" si="1529"/>
        <v>0</v>
      </c>
      <c r="DW374" s="507">
        <f t="shared" si="1529"/>
        <v>0</v>
      </c>
      <c r="DX374" s="507">
        <f t="shared" si="1529"/>
        <v>0</v>
      </c>
      <c r="DY374" s="507">
        <f t="shared" si="1529"/>
        <v>0</v>
      </c>
      <c r="DZ374" s="507">
        <f>AVERAGE(DZ360:DZ371)</f>
        <v>0</v>
      </c>
      <c r="EA374" s="507">
        <f>AVERAGE(EA360:EA371)</f>
        <v>0</v>
      </c>
      <c r="EC374" s="504" t="s">
        <v>523</v>
      </c>
      <c r="ED374" s="507">
        <f t="shared" si="1503"/>
        <v>0</v>
      </c>
      <c r="EE374" s="507">
        <f t="shared" ref="EE374:EJ374" si="1530">AVERAGE(EE360:EE371)</f>
        <v>0</v>
      </c>
      <c r="EF374" s="507">
        <f t="shared" si="1530"/>
        <v>0</v>
      </c>
      <c r="EG374" s="507">
        <f t="shared" si="1530"/>
        <v>0</v>
      </c>
      <c r="EH374" s="507">
        <f t="shared" si="1530"/>
        <v>0</v>
      </c>
      <c r="EI374" s="507">
        <f t="shared" si="1530"/>
        <v>0</v>
      </c>
      <c r="EJ374" s="507">
        <f t="shared" si="1530"/>
        <v>0</v>
      </c>
      <c r="EK374" s="507">
        <f>AVERAGE(EK360:EK371)</f>
        <v>0</v>
      </c>
      <c r="EL374" s="507">
        <f>AVERAGE(EL360:EL371)</f>
        <v>0</v>
      </c>
    </row>
    <row r="375" spans="1:142" x14ac:dyDescent="0.2">
      <c r="A375" s="504" t="s">
        <v>524</v>
      </c>
      <c r="B375" s="507">
        <f t="shared" si="1479"/>
        <v>0</v>
      </c>
      <c r="C375" s="507">
        <f t="shared" ref="C375:H375" si="1531">AVERAGE(C357:C359)</f>
        <v>0</v>
      </c>
      <c r="D375" s="507">
        <f t="shared" si="1531"/>
        <v>0</v>
      </c>
      <c r="E375" s="507">
        <f t="shared" si="1531"/>
        <v>0</v>
      </c>
      <c r="F375" s="507">
        <f t="shared" si="1531"/>
        <v>0</v>
      </c>
      <c r="G375" s="507">
        <f t="shared" si="1531"/>
        <v>0</v>
      </c>
      <c r="H375" s="507">
        <f t="shared" si="1531"/>
        <v>0</v>
      </c>
      <c r="I375" s="507">
        <f>AVERAGE(I357:I359)</f>
        <v>0</v>
      </c>
      <c r="J375" s="507">
        <f>AVERAGE(J357:J359)</f>
        <v>0</v>
      </c>
      <c r="L375" s="504" t="s">
        <v>524</v>
      </c>
      <c r="M375" s="507">
        <f t="shared" si="1481"/>
        <v>0</v>
      </c>
      <c r="N375" s="507">
        <f t="shared" ref="N375:S375" si="1532">AVERAGE(N357:N359)</f>
        <v>0</v>
      </c>
      <c r="O375" s="507">
        <f t="shared" si="1532"/>
        <v>0</v>
      </c>
      <c r="P375" s="507">
        <f t="shared" si="1532"/>
        <v>0</v>
      </c>
      <c r="Q375" s="507">
        <f t="shared" si="1532"/>
        <v>0</v>
      </c>
      <c r="R375" s="507">
        <f t="shared" si="1532"/>
        <v>0</v>
      </c>
      <c r="S375" s="507">
        <f t="shared" si="1532"/>
        <v>0</v>
      </c>
      <c r="T375" s="507">
        <f>AVERAGE(T357:T359)</f>
        <v>0</v>
      </c>
      <c r="U375" s="507">
        <f>AVERAGE(U357:U359)</f>
        <v>0</v>
      </c>
      <c r="W375" s="504" t="s">
        <v>524</v>
      </c>
      <c r="X375" s="507">
        <f t="shared" si="1483"/>
        <v>0</v>
      </c>
      <c r="Y375" s="507">
        <f t="shared" ref="Y375:AD375" si="1533">AVERAGE(Y357:Y359)</f>
        <v>0</v>
      </c>
      <c r="Z375" s="507">
        <f t="shared" si="1533"/>
        <v>0</v>
      </c>
      <c r="AA375" s="507">
        <f t="shared" si="1533"/>
        <v>0</v>
      </c>
      <c r="AB375" s="507">
        <f t="shared" si="1533"/>
        <v>0</v>
      </c>
      <c r="AC375" s="507">
        <f t="shared" si="1533"/>
        <v>0</v>
      </c>
      <c r="AD375" s="507">
        <f t="shared" si="1533"/>
        <v>0</v>
      </c>
      <c r="AE375" s="507">
        <f>AVERAGE(AE357:AE359)</f>
        <v>0</v>
      </c>
      <c r="AF375" s="507">
        <f>AVERAGE(AF357:AF359)</f>
        <v>0</v>
      </c>
      <c r="AH375" s="504" t="s">
        <v>524</v>
      </c>
      <c r="AI375" s="507">
        <f t="shared" si="1485"/>
        <v>0</v>
      </c>
      <c r="AJ375" s="507">
        <f t="shared" ref="AJ375:AO375" si="1534">AVERAGE(AJ357:AJ359)</f>
        <v>0</v>
      </c>
      <c r="AK375" s="507">
        <f t="shared" si="1534"/>
        <v>0</v>
      </c>
      <c r="AL375" s="507">
        <f t="shared" si="1534"/>
        <v>0</v>
      </c>
      <c r="AM375" s="507">
        <f t="shared" si="1534"/>
        <v>0</v>
      </c>
      <c r="AN375" s="507">
        <f t="shared" si="1534"/>
        <v>0</v>
      </c>
      <c r="AO375" s="507">
        <f t="shared" si="1534"/>
        <v>0</v>
      </c>
      <c r="AP375" s="507">
        <f>AVERAGE(AP357:AP359)</f>
        <v>0</v>
      </c>
      <c r="AQ375" s="507">
        <f>AVERAGE(AQ357:AQ359)</f>
        <v>0</v>
      </c>
      <c r="AS375" s="504" t="s">
        <v>524</v>
      </c>
      <c r="AT375" s="507">
        <f t="shared" si="1487"/>
        <v>0</v>
      </c>
      <c r="AU375" s="507">
        <f t="shared" ref="AU375:AZ375" si="1535">AVERAGE(AU357:AU359)</f>
        <v>0</v>
      </c>
      <c r="AV375" s="507">
        <f t="shared" si="1535"/>
        <v>0</v>
      </c>
      <c r="AW375" s="507">
        <f t="shared" si="1535"/>
        <v>0</v>
      </c>
      <c r="AX375" s="507">
        <f t="shared" si="1535"/>
        <v>0</v>
      </c>
      <c r="AY375" s="507">
        <f t="shared" si="1535"/>
        <v>0</v>
      </c>
      <c r="AZ375" s="507">
        <f t="shared" si="1535"/>
        <v>0</v>
      </c>
      <c r="BA375" s="507">
        <f>AVERAGE(BA357:BA359)</f>
        <v>0</v>
      </c>
      <c r="BB375" s="507">
        <f>AVERAGE(BB357:BB359)</f>
        <v>0</v>
      </c>
      <c r="BD375" s="504" t="s">
        <v>524</v>
      </c>
      <c r="BE375" s="507">
        <f t="shared" si="1489"/>
        <v>0</v>
      </c>
      <c r="BF375" s="507">
        <f t="shared" ref="BF375:BK375" si="1536">AVERAGE(BF357:BF359)</f>
        <v>0</v>
      </c>
      <c r="BG375" s="507">
        <f t="shared" si="1536"/>
        <v>0</v>
      </c>
      <c r="BH375" s="507">
        <f t="shared" si="1536"/>
        <v>0</v>
      </c>
      <c r="BI375" s="507">
        <f t="shared" si="1536"/>
        <v>0</v>
      </c>
      <c r="BJ375" s="507">
        <f t="shared" si="1536"/>
        <v>0</v>
      </c>
      <c r="BK375" s="507">
        <f t="shared" si="1536"/>
        <v>0</v>
      </c>
      <c r="BL375" s="507">
        <f>AVERAGE(BL357:BL359)</f>
        <v>0</v>
      </c>
      <c r="BM375" s="507">
        <f>AVERAGE(BM357:BM359)</f>
        <v>0</v>
      </c>
      <c r="BO375" s="504" t="s">
        <v>524</v>
      </c>
      <c r="BP375" s="507">
        <f t="shared" si="1491"/>
        <v>0</v>
      </c>
      <c r="BQ375" s="507">
        <f t="shared" ref="BQ375:BV375" si="1537">AVERAGE(BQ357:BQ359)</f>
        <v>0</v>
      </c>
      <c r="BR375" s="507">
        <f t="shared" si="1537"/>
        <v>0</v>
      </c>
      <c r="BS375" s="507">
        <f t="shared" si="1537"/>
        <v>0</v>
      </c>
      <c r="BT375" s="507">
        <f t="shared" si="1537"/>
        <v>0</v>
      </c>
      <c r="BU375" s="507">
        <f t="shared" si="1537"/>
        <v>0</v>
      </c>
      <c r="BV375" s="507">
        <f t="shared" si="1537"/>
        <v>0</v>
      </c>
      <c r="BW375" s="507">
        <f>AVERAGE(BW357:BW359)</f>
        <v>0</v>
      </c>
      <c r="BX375" s="507">
        <f>AVERAGE(BX357:BX359)</f>
        <v>0</v>
      </c>
      <c r="BZ375" s="504" t="s">
        <v>524</v>
      </c>
      <c r="CA375" s="507">
        <f t="shared" si="1493"/>
        <v>0</v>
      </c>
      <c r="CB375" s="507">
        <f t="shared" ref="CB375:CG375" si="1538">AVERAGE(CB357:CB359)</f>
        <v>0</v>
      </c>
      <c r="CC375" s="507">
        <f t="shared" si="1538"/>
        <v>0</v>
      </c>
      <c r="CD375" s="507">
        <f t="shared" si="1538"/>
        <v>0</v>
      </c>
      <c r="CE375" s="507">
        <f t="shared" si="1538"/>
        <v>0</v>
      </c>
      <c r="CF375" s="507">
        <f t="shared" si="1538"/>
        <v>0</v>
      </c>
      <c r="CG375" s="507">
        <f t="shared" si="1538"/>
        <v>0</v>
      </c>
      <c r="CH375" s="507">
        <f>AVERAGE(CH357:CH359)</f>
        <v>0</v>
      </c>
      <c r="CI375" s="507">
        <f>AVERAGE(CI357:CI359)</f>
        <v>0</v>
      </c>
      <c r="CK375" s="504" t="s">
        <v>524</v>
      </c>
      <c r="CL375" s="507">
        <f t="shared" si="1495"/>
        <v>0</v>
      </c>
      <c r="CM375" s="507">
        <f t="shared" ref="CM375:CR375" si="1539">AVERAGE(CM357:CM359)</f>
        <v>0</v>
      </c>
      <c r="CN375" s="507">
        <f t="shared" si="1539"/>
        <v>0</v>
      </c>
      <c r="CO375" s="507">
        <f t="shared" si="1539"/>
        <v>0</v>
      </c>
      <c r="CP375" s="507">
        <f t="shared" si="1539"/>
        <v>0</v>
      </c>
      <c r="CQ375" s="507">
        <f t="shared" si="1539"/>
        <v>0</v>
      </c>
      <c r="CR375" s="507">
        <f t="shared" si="1539"/>
        <v>0</v>
      </c>
      <c r="CS375" s="507">
        <f>AVERAGE(CS357:CS359)</f>
        <v>0</v>
      </c>
      <c r="CT375" s="507">
        <f>AVERAGE(CT357:CT359)</f>
        <v>0</v>
      </c>
      <c r="CV375" s="504" t="s">
        <v>524</v>
      </c>
      <c r="CW375" s="507">
        <f t="shared" si="1497"/>
        <v>0</v>
      </c>
      <c r="CX375" s="507">
        <f t="shared" ref="CX375:DC375" si="1540">AVERAGE(CX357:CX359)</f>
        <v>0</v>
      </c>
      <c r="CY375" s="507">
        <f t="shared" si="1540"/>
        <v>0</v>
      </c>
      <c r="CZ375" s="507">
        <f t="shared" si="1540"/>
        <v>0</v>
      </c>
      <c r="DA375" s="507">
        <f t="shared" si="1540"/>
        <v>0</v>
      </c>
      <c r="DB375" s="507">
        <f t="shared" si="1540"/>
        <v>0</v>
      </c>
      <c r="DC375" s="507">
        <f t="shared" si="1540"/>
        <v>0</v>
      </c>
      <c r="DD375" s="507">
        <f>AVERAGE(DD357:DD359)</f>
        <v>0</v>
      </c>
      <c r="DE375" s="507">
        <f>AVERAGE(DE357:DE359)</f>
        <v>0</v>
      </c>
      <c r="DG375" s="504" t="s">
        <v>524</v>
      </c>
      <c r="DH375" s="507">
        <f t="shared" si="1499"/>
        <v>0</v>
      </c>
      <c r="DI375" s="507">
        <f t="shared" ref="DI375:DN375" si="1541">AVERAGE(DI357:DI359)</f>
        <v>0</v>
      </c>
      <c r="DJ375" s="507">
        <f t="shared" si="1541"/>
        <v>0</v>
      </c>
      <c r="DK375" s="507">
        <f t="shared" si="1541"/>
        <v>0</v>
      </c>
      <c r="DL375" s="507">
        <f t="shared" si="1541"/>
        <v>0</v>
      </c>
      <c r="DM375" s="507">
        <f t="shared" si="1541"/>
        <v>0</v>
      </c>
      <c r="DN375" s="507">
        <f t="shared" si="1541"/>
        <v>0</v>
      </c>
      <c r="DO375" s="507">
        <f>AVERAGE(DO357:DO359)</f>
        <v>0</v>
      </c>
      <c r="DP375" s="507">
        <f>AVERAGE(DP357:DP359)</f>
        <v>0</v>
      </c>
      <c r="DR375" s="504" t="s">
        <v>524</v>
      </c>
      <c r="DS375" s="507">
        <f t="shared" si="1501"/>
        <v>0</v>
      </c>
      <c r="DT375" s="507">
        <f t="shared" ref="DT375:DY375" si="1542">AVERAGE(DT357:DT359)</f>
        <v>0</v>
      </c>
      <c r="DU375" s="507">
        <f t="shared" si="1542"/>
        <v>0</v>
      </c>
      <c r="DV375" s="507">
        <f t="shared" si="1542"/>
        <v>0</v>
      </c>
      <c r="DW375" s="507">
        <f t="shared" si="1542"/>
        <v>0</v>
      </c>
      <c r="DX375" s="507">
        <f t="shared" si="1542"/>
        <v>0</v>
      </c>
      <c r="DY375" s="507">
        <f t="shared" si="1542"/>
        <v>0</v>
      </c>
      <c r="DZ375" s="507">
        <f>AVERAGE(DZ357:DZ359)</f>
        <v>0</v>
      </c>
      <c r="EA375" s="507">
        <f>AVERAGE(EA357:EA359)</f>
        <v>0</v>
      </c>
      <c r="EC375" s="504" t="s">
        <v>524</v>
      </c>
      <c r="ED375" s="507">
        <f t="shared" si="1503"/>
        <v>0</v>
      </c>
      <c r="EE375" s="507">
        <f t="shared" ref="EE375:EJ375" si="1543">AVERAGE(EE357:EE359)</f>
        <v>0</v>
      </c>
      <c r="EF375" s="507">
        <f t="shared" si="1543"/>
        <v>0</v>
      </c>
      <c r="EG375" s="507">
        <f t="shared" si="1543"/>
        <v>0</v>
      </c>
      <c r="EH375" s="507">
        <f t="shared" si="1543"/>
        <v>0</v>
      </c>
      <c r="EI375" s="507">
        <f t="shared" si="1543"/>
        <v>0</v>
      </c>
      <c r="EJ375" s="507">
        <f t="shared" si="1543"/>
        <v>0</v>
      </c>
      <c r="EK375" s="507">
        <f>AVERAGE(EK357:EK359)</f>
        <v>0</v>
      </c>
      <c r="EL375" s="507">
        <f>AVERAGE(EL357:EL359)</f>
        <v>0</v>
      </c>
    </row>
    <row r="376" spans="1:142" x14ac:dyDescent="0.2">
      <c r="A376" s="504" t="s">
        <v>525</v>
      </c>
      <c r="B376" s="507">
        <f t="shared" si="1479"/>
        <v>0</v>
      </c>
      <c r="C376" s="507">
        <f t="shared" ref="C376:H376" si="1544">AVERAGE(C354:C359)</f>
        <v>0</v>
      </c>
      <c r="D376" s="507">
        <f t="shared" si="1544"/>
        <v>0</v>
      </c>
      <c r="E376" s="507">
        <f t="shared" si="1544"/>
        <v>0</v>
      </c>
      <c r="F376" s="507">
        <f t="shared" si="1544"/>
        <v>0</v>
      </c>
      <c r="G376" s="507">
        <f t="shared" si="1544"/>
        <v>0</v>
      </c>
      <c r="H376" s="507">
        <f t="shared" si="1544"/>
        <v>0</v>
      </c>
      <c r="I376" s="507">
        <f>AVERAGE(I354:I359)</f>
        <v>0</v>
      </c>
      <c r="J376" s="507">
        <f>AVERAGE(J354:J359)</f>
        <v>0</v>
      </c>
      <c r="L376" s="504" t="s">
        <v>525</v>
      </c>
      <c r="M376" s="507">
        <f t="shared" si="1481"/>
        <v>0</v>
      </c>
      <c r="N376" s="507">
        <f t="shared" ref="N376:S376" si="1545">AVERAGE(N354:N359)</f>
        <v>0</v>
      </c>
      <c r="O376" s="507">
        <f t="shared" si="1545"/>
        <v>0</v>
      </c>
      <c r="P376" s="507">
        <f t="shared" si="1545"/>
        <v>0</v>
      </c>
      <c r="Q376" s="507">
        <f t="shared" si="1545"/>
        <v>0</v>
      </c>
      <c r="R376" s="507">
        <f t="shared" si="1545"/>
        <v>0</v>
      </c>
      <c r="S376" s="507">
        <f t="shared" si="1545"/>
        <v>0</v>
      </c>
      <c r="T376" s="507">
        <f>AVERAGE(T354:T359)</f>
        <v>0</v>
      </c>
      <c r="U376" s="507">
        <f>AVERAGE(U354:U359)</f>
        <v>0</v>
      </c>
      <c r="W376" s="504" t="s">
        <v>525</v>
      </c>
      <c r="X376" s="507">
        <f t="shared" si="1483"/>
        <v>0</v>
      </c>
      <c r="Y376" s="507">
        <f t="shared" ref="Y376:AD376" si="1546">AVERAGE(Y354:Y359)</f>
        <v>0</v>
      </c>
      <c r="Z376" s="507">
        <f t="shared" si="1546"/>
        <v>0</v>
      </c>
      <c r="AA376" s="507">
        <f t="shared" si="1546"/>
        <v>0</v>
      </c>
      <c r="AB376" s="507">
        <f t="shared" si="1546"/>
        <v>0</v>
      </c>
      <c r="AC376" s="507">
        <f t="shared" si="1546"/>
        <v>0</v>
      </c>
      <c r="AD376" s="507">
        <f t="shared" si="1546"/>
        <v>0</v>
      </c>
      <c r="AE376" s="507">
        <f>AVERAGE(AE354:AE359)</f>
        <v>0</v>
      </c>
      <c r="AF376" s="507">
        <f>AVERAGE(AF354:AF359)</f>
        <v>0</v>
      </c>
      <c r="AH376" s="504" t="s">
        <v>525</v>
      </c>
      <c r="AI376" s="507">
        <f t="shared" si="1485"/>
        <v>0</v>
      </c>
      <c r="AJ376" s="507">
        <f t="shared" ref="AJ376:AO376" si="1547">AVERAGE(AJ354:AJ359)</f>
        <v>0</v>
      </c>
      <c r="AK376" s="507">
        <f t="shared" si="1547"/>
        <v>0</v>
      </c>
      <c r="AL376" s="507">
        <f t="shared" si="1547"/>
        <v>0</v>
      </c>
      <c r="AM376" s="507">
        <f t="shared" si="1547"/>
        <v>0</v>
      </c>
      <c r="AN376" s="507">
        <f t="shared" si="1547"/>
        <v>0</v>
      </c>
      <c r="AO376" s="507">
        <f t="shared" si="1547"/>
        <v>0</v>
      </c>
      <c r="AP376" s="507">
        <f>AVERAGE(AP354:AP359)</f>
        <v>0</v>
      </c>
      <c r="AQ376" s="507">
        <f>AVERAGE(AQ354:AQ359)</f>
        <v>0</v>
      </c>
      <c r="AS376" s="504" t="s">
        <v>525</v>
      </c>
      <c r="AT376" s="507">
        <f t="shared" si="1487"/>
        <v>0</v>
      </c>
      <c r="AU376" s="507">
        <f t="shared" ref="AU376:AZ376" si="1548">AVERAGE(AU354:AU359)</f>
        <v>0</v>
      </c>
      <c r="AV376" s="507">
        <f t="shared" si="1548"/>
        <v>0</v>
      </c>
      <c r="AW376" s="507">
        <f t="shared" si="1548"/>
        <v>0</v>
      </c>
      <c r="AX376" s="507">
        <f t="shared" si="1548"/>
        <v>0</v>
      </c>
      <c r="AY376" s="507">
        <f t="shared" si="1548"/>
        <v>0</v>
      </c>
      <c r="AZ376" s="507">
        <f t="shared" si="1548"/>
        <v>0</v>
      </c>
      <c r="BA376" s="507">
        <f>AVERAGE(BA354:BA359)</f>
        <v>0</v>
      </c>
      <c r="BB376" s="507">
        <f>AVERAGE(BB354:BB359)</f>
        <v>0</v>
      </c>
      <c r="BD376" s="504" t="s">
        <v>525</v>
      </c>
      <c r="BE376" s="507">
        <f t="shared" si="1489"/>
        <v>0</v>
      </c>
      <c r="BF376" s="507">
        <f t="shared" ref="BF376:BK376" si="1549">AVERAGE(BF354:BF359)</f>
        <v>0</v>
      </c>
      <c r="BG376" s="507">
        <f t="shared" si="1549"/>
        <v>0</v>
      </c>
      <c r="BH376" s="507">
        <f t="shared" si="1549"/>
        <v>0</v>
      </c>
      <c r="BI376" s="507">
        <f t="shared" si="1549"/>
        <v>0</v>
      </c>
      <c r="BJ376" s="507">
        <f t="shared" si="1549"/>
        <v>0</v>
      </c>
      <c r="BK376" s="507">
        <f t="shared" si="1549"/>
        <v>0</v>
      </c>
      <c r="BL376" s="507">
        <f>AVERAGE(BL354:BL359)</f>
        <v>0</v>
      </c>
      <c r="BM376" s="507">
        <f>AVERAGE(BM354:BM359)</f>
        <v>0</v>
      </c>
      <c r="BO376" s="504" t="s">
        <v>525</v>
      </c>
      <c r="BP376" s="507">
        <f t="shared" si="1491"/>
        <v>0</v>
      </c>
      <c r="BQ376" s="507">
        <f t="shared" ref="BQ376:BV376" si="1550">AVERAGE(BQ354:BQ359)</f>
        <v>0</v>
      </c>
      <c r="BR376" s="507">
        <f t="shared" si="1550"/>
        <v>0</v>
      </c>
      <c r="BS376" s="507">
        <f t="shared" si="1550"/>
        <v>0</v>
      </c>
      <c r="BT376" s="507">
        <f t="shared" si="1550"/>
        <v>0</v>
      </c>
      <c r="BU376" s="507">
        <f t="shared" si="1550"/>
        <v>0</v>
      </c>
      <c r="BV376" s="507">
        <f t="shared" si="1550"/>
        <v>0</v>
      </c>
      <c r="BW376" s="507">
        <f>AVERAGE(BW354:BW359)</f>
        <v>0</v>
      </c>
      <c r="BX376" s="507">
        <f>AVERAGE(BX354:BX359)</f>
        <v>0</v>
      </c>
      <c r="BZ376" s="504" t="s">
        <v>525</v>
      </c>
      <c r="CA376" s="507">
        <f t="shared" si="1493"/>
        <v>0</v>
      </c>
      <c r="CB376" s="507">
        <f t="shared" ref="CB376:CG376" si="1551">AVERAGE(CB354:CB359)</f>
        <v>0</v>
      </c>
      <c r="CC376" s="507">
        <f t="shared" si="1551"/>
        <v>0</v>
      </c>
      <c r="CD376" s="507">
        <f t="shared" si="1551"/>
        <v>0</v>
      </c>
      <c r="CE376" s="507">
        <f t="shared" si="1551"/>
        <v>0</v>
      </c>
      <c r="CF376" s="507">
        <f t="shared" si="1551"/>
        <v>0</v>
      </c>
      <c r="CG376" s="507">
        <f t="shared" si="1551"/>
        <v>0</v>
      </c>
      <c r="CH376" s="507">
        <f>AVERAGE(CH354:CH359)</f>
        <v>0</v>
      </c>
      <c r="CI376" s="507">
        <f>AVERAGE(CI354:CI359)</f>
        <v>0</v>
      </c>
      <c r="CK376" s="504" t="s">
        <v>525</v>
      </c>
      <c r="CL376" s="507">
        <f t="shared" si="1495"/>
        <v>0</v>
      </c>
      <c r="CM376" s="507">
        <f t="shared" ref="CM376:CR376" si="1552">AVERAGE(CM354:CM359)</f>
        <v>0</v>
      </c>
      <c r="CN376" s="507">
        <f t="shared" si="1552"/>
        <v>0</v>
      </c>
      <c r="CO376" s="507">
        <f t="shared" si="1552"/>
        <v>0</v>
      </c>
      <c r="CP376" s="507">
        <f t="shared" si="1552"/>
        <v>0</v>
      </c>
      <c r="CQ376" s="507">
        <f t="shared" si="1552"/>
        <v>0</v>
      </c>
      <c r="CR376" s="507">
        <f t="shared" si="1552"/>
        <v>0</v>
      </c>
      <c r="CS376" s="507">
        <f>AVERAGE(CS354:CS359)</f>
        <v>0</v>
      </c>
      <c r="CT376" s="507">
        <f>AVERAGE(CT354:CT359)</f>
        <v>0</v>
      </c>
      <c r="CV376" s="504" t="s">
        <v>525</v>
      </c>
      <c r="CW376" s="507">
        <f t="shared" si="1497"/>
        <v>0</v>
      </c>
      <c r="CX376" s="507">
        <f t="shared" ref="CX376:DC376" si="1553">AVERAGE(CX354:CX359)</f>
        <v>0</v>
      </c>
      <c r="CY376" s="507">
        <f t="shared" si="1553"/>
        <v>0</v>
      </c>
      <c r="CZ376" s="507">
        <f t="shared" si="1553"/>
        <v>0</v>
      </c>
      <c r="DA376" s="507">
        <f t="shared" si="1553"/>
        <v>0</v>
      </c>
      <c r="DB376" s="507">
        <f t="shared" si="1553"/>
        <v>0</v>
      </c>
      <c r="DC376" s="507">
        <f t="shared" si="1553"/>
        <v>0</v>
      </c>
      <c r="DD376" s="507">
        <f>AVERAGE(DD354:DD359)</f>
        <v>0</v>
      </c>
      <c r="DE376" s="507">
        <f>AVERAGE(DE354:DE359)</f>
        <v>0</v>
      </c>
      <c r="DG376" s="504" t="s">
        <v>525</v>
      </c>
      <c r="DH376" s="507">
        <f t="shared" si="1499"/>
        <v>0</v>
      </c>
      <c r="DI376" s="507">
        <f t="shared" ref="DI376:DN376" si="1554">AVERAGE(DI354:DI359)</f>
        <v>0</v>
      </c>
      <c r="DJ376" s="507">
        <f t="shared" si="1554"/>
        <v>0</v>
      </c>
      <c r="DK376" s="507">
        <f t="shared" si="1554"/>
        <v>0</v>
      </c>
      <c r="DL376" s="507">
        <f t="shared" si="1554"/>
        <v>0</v>
      </c>
      <c r="DM376" s="507">
        <f t="shared" si="1554"/>
        <v>0</v>
      </c>
      <c r="DN376" s="507">
        <f t="shared" si="1554"/>
        <v>0</v>
      </c>
      <c r="DO376" s="507">
        <f>AVERAGE(DO354:DO359)</f>
        <v>0</v>
      </c>
      <c r="DP376" s="507">
        <f>AVERAGE(DP354:DP359)</f>
        <v>0</v>
      </c>
      <c r="DR376" s="504" t="s">
        <v>525</v>
      </c>
      <c r="DS376" s="507">
        <f t="shared" si="1501"/>
        <v>0</v>
      </c>
      <c r="DT376" s="507">
        <f t="shared" ref="DT376:DY376" si="1555">AVERAGE(DT354:DT359)</f>
        <v>0</v>
      </c>
      <c r="DU376" s="507">
        <f t="shared" si="1555"/>
        <v>0</v>
      </c>
      <c r="DV376" s="507">
        <f t="shared" si="1555"/>
        <v>0</v>
      </c>
      <c r="DW376" s="507">
        <f t="shared" si="1555"/>
        <v>0</v>
      </c>
      <c r="DX376" s="507">
        <f t="shared" si="1555"/>
        <v>0</v>
      </c>
      <c r="DY376" s="507">
        <f t="shared" si="1555"/>
        <v>0</v>
      </c>
      <c r="DZ376" s="507">
        <f>AVERAGE(DZ354:DZ359)</f>
        <v>0</v>
      </c>
      <c r="EA376" s="507">
        <f>AVERAGE(EA354:EA359)</f>
        <v>0</v>
      </c>
      <c r="EC376" s="504" t="s">
        <v>525</v>
      </c>
      <c r="ED376" s="507">
        <f t="shared" si="1503"/>
        <v>0</v>
      </c>
      <c r="EE376" s="507">
        <f t="shared" ref="EE376:EJ376" si="1556">AVERAGE(EE354:EE359)</f>
        <v>0</v>
      </c>
      <c r="EF376" s="507">
        <f t="shared" si="1556"/>
        <v>0</v>
      </c>
      <c r="EG376" s="507">
        <f t="shared" si="1556"/>
        <v>0</v>
      </c>
      <c r="EH376" s="507">
        <f t="shared" si="1556"/>
        <v>0</v>
      </c>
      <c r="EI376" s="507">
        <f t="shared" si="1556"/>
        <v>0</v>
      </c>
      <c r="EJ376" s="507">
        <f t="shared" si="1556"/>
        <v>0</v>
      </c>
      <c r="EK376" s="507">
        <f>AVERAGE(EK354:EK359)</f>
        <v>0</v>
      </c>
      <c r="EL376" s="507">
        <f>AVERAGE(EL354:EL359)</f>
        <v>0</v>
      </c>
    </row>
    <row r="377" spans="1:142" x14ac:dyDescent="0.2">
      <c r="A377" s="504" t="s">
        <v>526</v>
      </c>
      <c r="B377" s="507">
        <f t="shared" si="1479"/>
        <v>0</v>
      </c>
      <c r="C377" s="507">
        <f t="shared" ref="C377:H377" si="1557">AVERAGE(C348:C359)</f>
        <v>0</v>
      </c>
      <c r="D377" s="507">
        <f t="shared" si="1557"/>
        <v>0</v>
      </c>
      <c r="E377" s="507">
        <f t="shared" si="1557"/>
        <v>0</v>
      </c>
      <c r="F377" s="507">
        <f t="shared" si="1557"/>
        <v>0</v>
      </c>
      <c r="G377" s="507">
        <f t="shared" si="1557"/>
        <v>0</v>
      </c>
      <c r="H377" s="507">
        <f t="shared" si="1557"/>
        <v>0</v>
      </c>
      <c r="I377" s="507">
        <f>AVERAGE(I348:I359)</f>
        <v>0</v>
      </c>
      <c r="J377" s="507">
        <f>AVERAGE(J348:J359)</f>
        <v>0</v>
      </c>
      <c r="L377" s="504" t="s">
        <v>526</v>
      </c>
      <c r="M377" s="507">
        <f t="shared" si="1481"/>
        <v>0</v>
      </c>
      <c r="N377" s="507">
        <f t="shared" ref="N377:S377" si="1558">AVERAGE(N348:N359)</f>
        <v>0</v>
      </c>
      <c r="O377" s="507">
        <f t="shared" si="1558"/>
        <v>0</v>
      </c>
      <c r="P377" s="507">
        <f t="shared" si="1558"/>
        <v>0</v>
      </c>
      <c r="Q377" s="507">
        <f t="shared" si="1558"/>
        <v>0</v>
      </c>
      <c r="R377" s="507">
        <f t="shared" si="1558"/>
        <v>0</v>
      </c>
      <c r="S377" s="507">
        <f t="shared" si="1558"/>
        <v>0</v>
      </c>
      <c r="T377" s="507">
        <f>AVERAGE(T348:T359)</f>
        <v>0</v>
      </c>
      <c r="U377" s="507">
        <f>AVERAGE(U348:U359)</f>
        <v>0</v>
      </c>
      <c r="W377" s="504" t="s">
        <v>526</v>
      </c>
      <c r="X377" s="507">
        <f t="shared" si="1483"/>
        <v>0</v>
      </c>
      <c r="Y377" s="507">
        <f t="shared" ref="Y377:AD377" si="1559">AVERAGE(Y348:Y359)</f>
        <v>0</v>
      </c>
      <c r="Z377" s="507">
        <f t="shared" si="1559"/>
        <v>0</v>
      </c>
      <c r="AA377" s="507">
        <f t="shared" si="1559"/>
        <v>0</v>
      </c>
      <c r="AB377" s="507">
        <f t="shared" si="1559"/>
        <v>0</v>
      </c>
      <c r="AC377" s="507">
        <f t="shared" si="1559"/>
        <v>0</v>
      </c>
      <c r="AD377" s="507">
        <f t="shared" si="1559"/>
        <v>0</v>
      </c>
      <c r="AE377" s="507">
        <f>AVERAGE(AE348:AE359)</f>
        <v>0</v>
      </c>
      <c r="AF377" s="507">
        <f>AVERAGE(AF348:AF359)</f>
        <v>0</v>
      </c>
      <c r="AH377" s="504" t="s">
        <v>526</v>
      </c>
      <c r="AI377" s="507">
        <f t="shared" si="1485"/>
        <v>0</v>
      </c>
      <c r="AJ377" s="507">
        <f t="shared" ref="AJ377:AO377" si="1560">AVERAGE(AJ348:AJ359)</f>
        <v>0</v>
      </c>
      <c r="AK377" s="507">
        <f t="shared" si="1560"/>
        <v>0</v>
      </c>
      <c r="AL377" s="507">
        <f t="shared" si="1560"/>
        <v>0</v>
      </c>
      <c r="AM377" s="507">
        <f t="shared" si="1560"/>
        <v>0</v>
      </c>
      <c r="AN377" s="507">
        <f t="shared" si="1560"/>
        <v>0</v>
      </c>
      <c r="AO377" s="507">
        <f t="shared" si="1560"/>
        <v>0</v>
      </c>
      <c r="AP377" s="507">
        <f>AVERAGE(AP348:AP359)</f>
        <v>0</v>
      </c>
      <c r="AQ377" s="507">
        <f>AVERAGE(AQ348:AQ359)</f>
        <v>0</v>
      </c>
      <c r="AS377" s="504" t="s">
        <v>526</v>
      </c>
      <c r="AT377" s="507">
        <f t="shared" si="1487"/>
        <v>0</v>
      </c>
      <c r="AU377" s="507">
        <f t="shared" ref="AU377:AZ377" si="1561">AVERAGE(AU348:AU359)</f>
        <v>0</v>
      </c>
      <c r="AV377" s="507">
        <f t="shared" si="1561"/>
        <v>0</v>
      </c>
      <c r="AW377" s="507">
        <f t="shared" si="1561"/>
        <v>0</v>
      </c>
      <c r="AX377" s="507">
        <f t="shared" si="1561"/>
        <v>0</v>
      </c>
      <c r="AY377" s="507">
        <f t="shared" si="1561"/>
        <v>0</v>
      </c>
      <c r="AZ377" s="507">
        <f t="shared" si="1561"/>
        <v>0</v>
      </c>
      <c r="BA377" s="507">
        <f>AVERAGE(BA348:BA359)</f>
        <v>0</v>
      </c>
      <c r="BB377" s="507">
        <f>AVERAGE(BB348:BB359)</f>
        <v>0</v>
      </c>
      <c r="BD377" s="504" t="s">
        <v>526</v>
      </c>
      <c r="BE377" s="507">
        <f t="shared" si="1489"/>
        <v>0</v>
      </c>
      <c r="BF377" s="507">
        <f t="shared" ref="BF377:BK377" si="1562">AVERAGE(BF348:BF359)</f>
        <v>0</v>
      </c>
      <c r="BG377" s="507">
        <f t="shared" si="1562"/>
        <v>0</v>
      </c>
      <c r="BH377" s="507">
        <f t="shared" si="1562"/>
        <v>0</v>
      </c>
      <c r="BI377" s="507">
        <f t="shared" si="1562"/>
        <v>0</v>
      </c>
      <c r="BJ377" s="507">
        <f t="shared" si="1562"/>
        <v>0</v>
      </c>
      <c r="BK377" s="507">
        <f t="shared" si="1562"/>
        <v>0</v>
      </c>
      <c r="BL377" s="507">
        <f>AVERAGE(BL348:BL359)</f>
        <v>0</v>
      </c>
      <c r="BM377" s="507">
        <f>AVERAGE(BM348:BM359)</f>
        <v>0</v>
      </c>
      <c r="BO377" s="504" t="s">
        <v>526</v>
      </c>
      <c r="BP377" s="507">
        <f t="shared" si="1491"/>
        <v>0</v>
      </c>
      <c r="BQ377" s="507">
        <f t="shared" ref="BQ377:BV377" si="1563">AVERAGE(BQ348:BQ359)</f>
        <v>0</v>
      </c>
      <c r="BR377" s="507">
        <f t="shared" si="1563"/>
        <v>0</v>
      </c>
      <c r="BS377" s="507">
        <f t="shared" si="1563"/>
        <v>0</v>
      </c>
      <c r="BT377" s="507">
        <f t="shared" si="1563"/>
        <v>0</v>
      </c>
      <c r="BU377" s="507">
        <f t="shared" si="1563"/>
        <v>0</v>
      </c>
      <c r="BV377" s="507">
        <f t="shared" si="1563"/>
        <v>0</v>
      </c>
      <c r="BW377" s="507">
        <f>AVERAGE(BW348:BW359)</f>
        <v>0</v>
      </c>
      <c r="BX377" s="507">
        <f>AVERAGE(BX348:BX359)</f>
        <v>0</v>
      </c>
      <c r="BZ377" s="504" t="s">
        <v>526</v>
      </c>
      <c r="CA377" s="507">
        <f t="shared" si="1493"/>
        <v>0</v>
      </c>
      <c r="CB377" s="507">
        <f t="shared" ref="CB377:CG377" si="1564">AVERAGE(CB348:CB359)</f>
        <v>0</v>
      </c>
      <c r="CC377" s="507">
        <f t="shared" si="1564"/>
        <v>0</v>
      </c>
      <c r="CD377" s="507">
        <f t="shared" si="1564"/>
        <v>0</v>
      </c>
      <c r="CE377" s="507">
        <f t="shared" si="1564"/>
        <v>0</v>
      </c>
      <c r="CF377" s="507">
        <f t="shared" si="1564"/>
        <v>0</v>
      </c>
      <c r="CG377" s="507">
        <f t="shared" si="1564"/>
        <v>0</v>
      </c>
      <c r="CH377" s="507">
        <f>AVERAGE(CH348:CH359)</f>
        <v>0</v>
      </c>
      <c r="CI377" s="507">
        <f>AVERAGE(CI348:CI359)</f>
        <v>0</v>
      </c>
      <c r="CK377" s="504" t="s">
        <v>526</v>
      </c>
      <c r="CL377" s="507">
        <f t="shared" si="1495"/>
        <v>0</v>
      </c>
      <c r="CM377" s="507">
        <f t="shared" ref="CM377:CR377" si="1565">AVERAGE(CM348:CM359)</f>
        <v>0</v>
      </c>
      <c r="CN377" s="507">
        <f t="shared" si="1565"/>
        <v>0</v>
      </c>
      <c r="CO377" s="507">
        <f t="shared" si="1565"/>
        <v>0</v>
      </c>
      <c r="CP377" s="507">
        <f t="shared" si="1565"/>
        <v>0</v>
      </c>
      <c r="CQ377" s="507">
        <f t="shared" si="1565"/>
        <v>0</v>
      </c>
      <c r="CR377" s="507">
        <f t="shared" si="1565"/>
        <v>0</v>
      </c>
      <c r="CS377" s="507">
        <f>AVERAGE(CS348:CS359)</f>
        <v>0</v>
      </c>
      <c r="CT377" s="507">
        <f>AVERAGE(CT348:CT359)</f>
        <v>0</v>
      </c>
      <c r="CV377" s="504" t="s">
        <v>526</v>
      </c>
      <c r="CW377" s="507">
        <f t="shared" si="1497"/>
        <v>0</v>
      </c>
      <c r="CX377" s="507">
        <f t="shared" ref="CX377:DC377" si="1566">AVERAGE(CX348:CX359)</f>
        <v>0</v>
      </c>
      <c r="CY377" s="507">
        <f t="shared" si="1566"/>
        <v>0</v>
      </c>
      <c r="CZ377" s="507">
        <f t="shared" si="1566"/>
        <v>0</v>
      </c>
      <c r="DA377" s="507">
        <f t="shared" si="1566"/>
        <v>0</v>
      </c>
      <c r="DB377" s="507">
        <f t="shared" si="1566"/>
        <v>0</v>
      </c>
      <c r="DC377" s="507">
        <f t="shared" si="1566"/>
        <v>0</v>
      </c>
      <c r="DD377" s="507">
        <f>AVERAGE(DD348:DD359)</f>
        <v>0</v>
      </c>
      <c r="DE377" s="507">
        <f>AVERAGE(DE348:DE359)</f>
        <v>0</v>
      </c>
      <c r="DG377" s="504" t="s">
        <v>526</v>
      </c>
      <c r="DH377" s="507">
        <f t="shared" si="1499"/>
        <v>0</v>
      </c>
      <c r="DI377" s="507">
        <f t="shared" ref="DI377:DN377" si="1567">AVERAGE(DI348:DI359)</f>
        <v>0</v>
      </c>
      <c r="DJ377" s="507">
        <f t="shared" si="1567"/>
        <v>0</v>
      </c>
      <c r="DK377" s="507">
        <f t="shared" si="1567"/>
        <v>0</v>
      </c>
      <c r="DL377" s="507">
        <f t="shared" si="1567"/>
        <v>0</v>
      </c>
      <c r="DM377" s="507">
        <f t="shared" si="1567"/>
        <v>0</v>
      </c>
      <c r="DN377" s="507">
        <f t="shared" si="1567"/>
        <v>0</v>
      </c>
      <c r="DO377" s="507">
        <f>AVERAGE(DO348:DO359)</f>
        <v>0</v>
      </c>
      <c r="DP377" s="507">
        <f>AVERAGE(DP348:DP359)</f>
        <v>0</v>
      </c>
      <c r="DR377" s="504" t="s">
        <v>526</v>
      </c>
      <c r="DS377" s="507">
        <f t="shared" si="1501"/>
        <v>0</v>
      </c>
      <c r="DT377" s="507">
        <f t="shared" ref="DT377:DY377" si="1568">AVERAGE(DT348:DT359)</f>
        <v>0</v>
      </c>
      <c r="DU377" s="507">
        <f t="shared" si="1568"/>
        <v>0</v>
      </c>
      <c r="DV377" s="507">
        <f t="shared" si="1568"/>
        <v>0</v>
      </c>
      <c r="DW377" s="507">
        <f t="shared" si="1568"/>
        <v>0</v>
      </c>
      <c r="DX377" s="507">
        <f t="shared" si="1568"/>
        <v>0</v>
      </c>
      <c r="DY377" s="507">
        <f t="shared" si="1568"/>
        <v>0</v>
      </c>
      <c r="DZ377" s="507">
        <f>AVERAGE(DZ348:DZ359)</f>
        <v>0</v>
      </c>
      <c r="EA377" s="507">
        <f>AVERAGE(EA348:EA359)</f>
        <v>0</v>
      </c>
      <c r="EC377" s="504" t="s">
        <v>526</v>
      </c>
      <c r="ED377" s="507">
        <f t="shared" si="1503"/>
        <v>0</v>
      </c>
      <c r="EE377" s="507">
        <f t="shared" ref="EE377:EJ377" si="1569">AVERAGE(EE348:EE359)</f>
        <v>0</v>
      </c>
      <c r="EF377" s="507">
        <f t="shared" si="1569"/>
        <v>0</v>
      </c>
      <c r="EG377" s="507">
        <f t="shared" si="1569"/>
        <v>0</v>
      </c>
      <c r="EH377" s="507">
        <f t="shared" si="1569"/>
        <v>0</v>
      </c>
      <c r="EI377" s="507">
        <f t="shared" si="1569"/>
        <v>0</v>
      </c>
      <c r="EJ377" s="507">
        <f t="shared" si="1569"/>
        <v>0</v>
      </c>
      <c r="EK377" s="507">
        <f>AVERAGE(EK348:EK359)</f>
        <v>0</v>
      </c>
      <c r="EL377" s="507">
        <f>AVERAGE(EL348:EL359)</f>
        <v>0</v>
      </c>
    </row>
    <row r="380" spans="1:142" ht="22.5" customHeight="1" thickBot="1" x14ac:dyDescent="0.25">
      <c r="A380" s="1" t="s">
        <v>536</v>
      </c>
      <c r="B380" s="34"/>
      <c r="C380" s="34"/>
      <c r="L380" s="354"/>
      <c r="M380" s="355" t="str">
        <f>$A$380&amp;"-"&amp;M$14</f>
        <v>Payor 10-Facility #1</v>
      </c>
      <c r="N380" s="355"/>
      <c r="W380" s="354"/>
      <c r="X380" s="355" t="str">
        <f>$A$380&amp;"-"&amp;X$14</f>
        <v>Payor 10-Facility #2</v>
      </c>
      <c r="Y380" s="355"/>
      <c r="AH380" s="354"/>
      <c r="AI380" s="355" t="str">
        <f>$A$380&amp;"-"&amp;AI$14</f>
        <v>Payor 10-Facility #3</v>
      </c>
      <c r="AJ380" s="355"/>
      <c r="AS380" s="354"/>
      <c r="AT380" s="355" t="str">
        <f>$A$380&amp;"-"&amp;AT$14</f>
        <v>Payor 10-Facility #4</v>
      </c>
      <c r="AU380" s="355"/>
      <c r="BD380" s="354"/>
      <c r="BE380" s="355" t="str">
        <f>$A$380&amp;"-"&amp;BE$14</f>
        <v>Payor 10-Facility #5</v>
      </c>
      <c r="BF380" s="355"/>
      <c r="BO380" s="354"/>
      <c r="BP380" s="355" t="str">
        <f>$A$380&amp;"-"&amp;BP$14</f>
        <v>Payor 10-Facility #6</v>
      </c>
      <c r="BQ380" s="355"/>
      <c r="BZ380" s="354"/>
      <c r="CA380" s="355" t="str">
        <f>$A$380&amp;"-"&amp;CA$14</f>
        <v>Payor 10-Facility #7</v>
      </c>
      <c r="CB380" s="355"/>
      <c r="CK380" s="354"/>
      <c r="CL380" s="355" t="str">
        <f>$A$380&amp;"-"&amp;CL$14</f>
        <v>Payor 10-Facility #8</v>
      </c>
      <c r="CM380" s="355"/>
      <c r="CV380" s="354"/>
      <c r="CW380" s="355" t="str">
        <f>$A$380&amp;"-"&amp;CW$14</f>
        <v>Payor 10-Facility #9</v>
      </c>
      <c r="CX380" s="355"/>
      <c r="DG380" s="354"/>
      <c r="DH380" s="355" t="str">
        <f>$A$380&amp;"-"&amp;DH$14</f>
        <v>Payor 10-Facility #10</v>
      </c>
      <c r="DI380" s="355"/>
      <c r="DR380" s="354"/>
      <c r="DS380" s="355" t="str">
        <f>$A$380&amp;"-"&amp;DS$14</f>
        <v>Payor 10-Facility #11</v>
      </c>
      <c r="DT380" s="355"/>
      <c r="EC380" s="354"/>
      <c r="ED380" s="355" t="str">
        <f>$A$380&amp;"-"&amp;ED$14</f>
        <v>Payor 10-Facility #12</v>
      </c>
      <c r="EE380" s="355"/>
    </row>
    <row r="381" spans="1:142" ht="16" thickBot="1" x14ac:dyDescent="0.25">
      <c r="A381" s="1332" t="s">
        <v>513</v>
      </c>
      <c r="B381" s="356" t="s">
        <v>514</v>
      </c>
      <c r="C381" s="356" t="s">
        <v>463</v>
      </c>
      <c r="D381" s="356" t="s">
        <v>515</v>
      </c>
      <c r="E381" s="356" t="s">
        <v>516</v>
      </c>
      <c r="F381" s="356" t="s">
        <v>517</v>
      </c>
      <c r="G381" s="356" t="s">
        <v>518</v>
      </c>
      <c r="H381" s="356" t="s">
        <v>519</v>
      </c>
      <c r="I381" s="992" t="s">
        <v>469</v>
      </c>
      <c r="J381" s="357" t="s">
        <v>520</v>
      </c>
      <c r="L381" s="1332" t="s">
        <v>513</v>
      </c>
      <c r="M381" s="356" t="s">
        <v>514</v>
      </c>
      <c r="N381" s="356" t="s">
        <v>463</v>
      </c>
      <c r="O381" s="356" t="s">
        <v>515</v>
      </c>
      <c r="P381" s="356" t="s">
        <v>516</v>
      </c>
      <c r="Q381" s="356" t="s">
        <v>517</v>
      </c>
      <c r="R381" s="356" t="s">
        <v>518</v>
      </c>
      <c r="S381" s="356" t="s">
        <v>519</v>
      </c>
      <c r="T381" s="992" t="s">
        <v>469</v>
      </c>
      <c r="U381" s="357" t="s">
        <v>520</v>
      </c>
      <c r="W381" s="1332" t="s">
        <v>513</v>
      </c>
      <c r="X381" s="356" t="s">
        <v>514</v>
      </c>
      <c r="Y381" s="356" t="s">
        <v>463</v>
      </c>
      <c r="Z381" s="356" t="s">
        <v>515</v>
      </c>
      <c r="AA381" s="356" t="s">
        <v>516</v>
      </c>
      <c r="AB381" s="356" t="s">
        <v>517</v>
      </c>
      <c r="AC381" s="356" t="s">
        <v>518</v>
      </c>
      <c r="AD381" s="356" t="s">
        <v>519</v>
      </c>
      <c r="AE381" s="992" t="s">
        <v>469</v>
      </c>
      <c r="AF381" s="357" t="s">
        <v>520</v>
      </c>
      <c r="AH381" s="1332" t="s">
        <v>513</v>
      </c>
      <c r="AI381" s="356" t="s">
        <v>514</v>
      </c>
      <c r="AJ381" s="356" t="s">
        <v>463</v>
      </c>
      <c r="AK381" s="356" t="s">
        <v>515</v>
      </c>
      <c r="AL381" s="356" t="s">
        <v>516</v>
      </c>
      <c r="AM381" s="356" t="s">
        <v>517</v>
      </c>
      <c r="AN381" s="356" t="s">
        <v>518</v>
      </c>
      <c r="AO381" s="356" t="s">
        <v>519</v>
      </c>
      <c r="AP381" s="992" t="s">
        <v>469</v>
      </c>
      <c r="AQ381" s="357" t="s">
        <v>520</v>
      </c>
      <c r="AS381" s="1332" t="s">
        <v>513</v>
      </c>
      <c r="AT381" s="356" t="s">
        <v>514</v>
      </c>
      <c r="AU381" s="356" t="s">
        <v>463</v>
      </c>
      <c r="AV381" s="356" t="s">
        <v>515</v>
      </c>
      <c r="AW381" s="356" t="s">
        <v>516</v>
      </c>
      <c r="AX381" s="356" t="s">
        <v>517</v>
      </c>
      <c r="AY381" s="356" t="s">
        <v>518</v>
      </c>
      <c r="AZ381" s="356" t="s">
        <v>519</v>
      </c>
      <c r="BA381" s="992" t="s">
        <v>469</v>
      </c>
      <c r="BB381" s="357" t="s">
        <v>520</v>
      </c>
      <c r="BD381" s="1332" t="s">
        <v>513</v>
      </c>
      <c r="BE381" s="356" t="s">
        <v>514</v>
      </c>
      <c r="BF381" s="356" t="s">
        <v>463</v>
      </c>
      <c r="BG381" s="356" t="s">
        <v>515</v>
      </c>
      <c r="BH381" s="356" t="s">
        <v>516</v>
      </c>
      <c r="BI381" s="356" t="s">
        <v>517</v>
      </c>
      <c r="BJ381" s="356" t="s">
        <v>518</v>
      </c>
      <c r="BK381" s="356" t="s">
        <v>519</v>
      </c>
      <c r="BL381" s="992" t="s">
        <v>469</v>
      </c>
      <c r="BM381" s="357" t="s">
        <v>520</v>
      </c>
      <c r="BO381" s="1332" t="s">
        <v>513</v>
      </c>
      <c r="BP381" s="356" t="s">
        <v>514</v>
      </c>
      <c r="BQ381" s="356" t="s">
        <v>463</v>
      </c>
      <c r="BR381" s="356" t="s">
        <v>515</v>
      </c>
      <c r="BS381" s="356" t="s">
        <v>516</v>
      </c>
      <c r="BT381" s="356" t="s">
        <v>517</v>
      </c>
      <c r="BU381" s="356" t="s">
        <v>518</v>
      </c>
      <c r="BV381" s="356" t="s">
        <v>519</v>
      </c>
      <c r="BW381" s="992" t="s">
        <v>469</v>
      </c>
      <c r="BX381" s="357" t="s">
        <v>520</v>
      </c>
      <c r="BZ381" s="1332" t="s">
        <v>513</v>
      </c>
      <c r="CA381" s="356" t="s">
        <v>514</v>
      </c>
      <c r="CB381" s="356" t="s">
        <v>463</v>
      </c>
      <c r="CC381" s="356" t="s">
        <v>515</v>
      </c>
      <c r="CD381" s="356" t="s">
        <v>516</v>
      </c>
      <c r="CE381" s="356" t="s">
        <v>517</v>
      </c>
      <c r="CF381" s="356" t="s">
        <v>518</v>
      </c>
      <c r="CG381" s="356" t="s">
        <v>519</v>
      </c>
      <c r="CH381" s="992" t="s">
        <v>469</v>
      </c>
      <c r="CI381" s="357" t="s">
        <v>520</v>
      </c>
      <c r="CK381" s="1332" t="s">
        <v>513</v>
      </c>
      <c r="CL381" s="356" t="s">
        <v>514</v>
      </c>
      <c r="CM381" s="356" t="s">
        <v>463</v>
      </c>
      <c r="CN381" s="356" t="s">
        <v>515</v>
      </c>
      <c r="CO381" s="356" t="s">
        <v>516</v>
      </c>
      <c r="CP381" s="356" t="s">
        <v>517</v>
      </c>
      <c r="CQ381" s="356" t="s">
        <v>518</v>
      </c>
      <c r="CR381" s="356" t="s">
        <v>519</v>
      </c>
      <c r="CS381" s="992" t="s">
        <v>469</v>
      </c>
      <c r="CT381" s="357" t="s">
        <v>520</v>
      </c>
      <c r="CV381" s="1332" t="s">
        <v>513</v>
      </c>
      <c r="CW381" s="356" t="s">
        <v>514</v>
      </c>
      <c r="CX381" s="356" t="s">
        <v>463</v>
      </c>
      <c r="CY381" s="356" t="s">
        <v>515</v>
      </c>
      <c r="CZ381" s="356" t="s">
        <v>516</v>
      </c>
      <c r="DA381" s="356" t="s">
        <v>517</v>
      </c>
      <c r="DB381" s="356" t="s">
        <v>518</v>
      </c>
      <c r="DC381" s="356" t="s">
        <v>519</v>
      </c>
      <c r="DD381" s="992" t="s">
        <v>469</v>
      </c>
      <c r="DE381" s="357" t="s">
        <v>520</v>
      </c>
      <c r="DG381" s="1332" t="s">
        <v>513</v>
      </c>
      <c r="DH381" s="356" t="s">
        <v>514</v>
      </c>
      <c r="DI381" s="356" t="s">
        <v>463</v>
      </c>
      <c r="DJ381" s="356" t="s">
        <v>515</v>
      </c>
      <c r="DK381" s="356" t="s">
        <v>516</v>
      </c>
      <c r="DL381" s="356" t="s">
        <v>517</v>
      </c>
      <c r="DM381" s="356" t="s">
        <v>518</v>
      </c>
      <c r="DN381" s="356" t="s">
        <v>519</v>
      </c>
      <c r="DO381" s="992" t="s">
        <v>469</v>
      </c>
      <c r="DP381" s="357" t="s">
        <v>520</v>
      </c>
      <c r="DR381" s="1332" t="s">
        <v>513</v>
      </c>
      <c r="DS381" s="356" t="s">
        <v>514</v>
      </c>
      <c r="DT381" s="356" t="s">
        <v>463</v>
      </c>
      <c r="DU381" s="356" t="s">
        <v>515</v>
      </c>
      <c r="DV381" s="356" t="s">
        <v>516</v>
      </c>
      <c r="DW381" s="356" t="s">
        <v>517</v>
      </c>
      <c r="DX381" s="356" t="s">
        <v>518</v>
      </c>
      <c r="DY381" s="356" t="s">
        <v>519</v>
      </c>
      <c r="DZ381" s="992" t="s">
        <v>469</v>
      </c>
      <c r="EA381" s="357" t="s">
        <v>520</v>
      </c>
      <c r="EC381" s="1332" t="s">
        <v>513</v>
      </c>
      <c r="ED381" s="356" t="s">
        <v>514</v>
      </c>
      <c r="EE381" s="356" t="s">
        <v>463</v>
      </c>
      <c r="EF381" s="356" t="s">
        <v>515</v>
      </c>
      <c r="EG381" s="356" t="s">
        <v>516</v>
      </c>
      <c r="EH381" s="356" t="s">
        <v>517</v>
      </c>
      <c r="EI381" s="356" t="s">
        <v>518</v>
      </c>
      <c r="EJ381" s="356" t="s">
        <v>519</v>
      </c>
      <c r="EK381" s="992" t="s">
        <v>469</v>
      </c>
      <c r="EL381" s="357" t="s">
        <v>520</v>
      </c>
    </row>
    <row r="382" spans="1:142" x14ac:dyDescent="0.2">
      <c r="A382" s="358">
        <f t="shared" ref="A382:A403" si="1570">EOMONTH(A383,-1)</f>
        <v>44561</v>
      </c>
      <c r="B382" s="507">
        <f>SUM(C382:J382)</f>
        <v>0</v>
      </c>
      <c r="C382" s="507">
        <f>+N382+Y382+AJ382+AU382+BF382+BQ382+CB382+CM382+CX382+DI382+DT382+EE382</f>
        <v>0</v>
      </c>
      <c r="D382" s="507">
        <f t="shared" ref="D382:D405" si="1571">+O382+Z382+AK382+AV382+BG382+BR382+CC382+CN382+CY382+DJ382+DU382+EF382</f>
        <v>0</v>
      </c>
      <c r="E382" s="507">
        <f t="shared" ref="E382:E405" si="1572">+P382+AA382+AL382+AW382+BH382+BS382+CD382+CO382+CZ382+DK382+DV382+EG382</f>
        <v>0</v>
      </c>
      <c r="F382" s="507">
        <f t="shared" ref="F382:F405" si="1573">+Q382+AB382+AM382+AX382+BI382+BT382+CE382+CP382+DA382+DL382+DW382+EH382</f>
        <v>0</v>
      </c>
      <c r="G382" s="507">
        <f t="shared" ref="G382:G405" si="1574">+R382+AC382+AN382+AY382+BJ382+BU382+CF382+CQ382+DB382+DM382+DX382+EI382</f>
        <v>0</v>
      </c>
      <c r="H382" s="507">
        <f t="shared" ref="H382:H405" si="1575">+S382+AD382+AO382+AZ382+BK382+BV382+CG382+CR382+DC382+DN382+DY382+EJ382</f>
        <v>0</v>
      </c>
      <c r="I382" s="507">
        <f t="shared" ref="I382:I405" si="1576">+T382+AE382+AP382+BA382+BL382+BW382+CH382+CS382+DD382+DO382+DZ382+EK382</f>
        <v>0</v>
      </c>
      <c r="J382" s="507">
        <f t="shared" ref="J382:J405" si="1577">+U382+AF382+AQ382+BB382+BM382+BX382+CI382+CT382+DE382+DP382+EA382+EL382</f>
        <v>0</v>
      </c>
      <c r="L382" s="358">
        <f t="shared" ref="L382:L403" si="1578">EOMONTH(L383,-1)</f>
        <v>44561</v>
      </c>
      <c r="M382" s="507">
        <f>SUM(N382:U382)</f>
        <v>0</v>
      </c>
      <c r="N382" s="507">
        <v>0</v>
      </c>
      <c r="O382" s="507">
        <v>0</v>
      </c>
      <c r="P382" s="507">
        <v>0</v>
      </c>
      <c r="Q382" s="507">
        <v>0</v>
      </c>
      <c r="R382" s="507">
        <v>0</v>
      </c>
      <c r="S382" s="507">
        <v>0</v>
      </c>
      <c r="T382" s="507">
        <v>0</v>
      </c>
      <c r="U382" s="507">
        <v>0</v>
      </c>
      <c r="W382" s="358">
        <f t="shared" ref="W382:W403" si="1579">EOMONTH(W383,-1)</f>
        <v>44561</v>
      </c>
      <c r="X382" s="507">
        <f>SUM(Y382:AF382)</f>
        <v>0</v>
      </c>
      <c r="Y382" s="507">
        <v>0</v>
      </c>
      <c r="Z382" s="507">
        <v>0</v>
      </c>
      <c r="AA382" s="507">
        <v>0</v>
      </c>
      <c r="AB382" s="507">
        <v>0</v>
      </c>
      <c r="AC382" s="507">
        <v>0</v>
      </c>
      <c r="AD382" s="507">
        <v>0</v>
      </c>
      <c r="AE382" s="507">
        <v>0</v>
      </c>
      <c r="AF382" s="507">
        <v>0</v>
      </c>
      <c r="AH382" s="358">
        <f t="shared" ref="AH382:AH403" si="1580">EOMONTH(AH383,-1)</f>
        <v>44561</v>
      </c>
      <c r="AI382" s="507">
        <f>SUM(AJ382:AQ382)</f>
        <v>0</v>
      </c>
      <c r="AJ382" s="507">
        <v>0</v>
      </c>
      <c r="AK382" s="507">
        <v>0</v>
      </c>
      <c r="AL382" s="507">
        <v>0</v>
      </c>
      <c r="AM382" s="507">
        <v>0</v>
      </c>
      <c r="AN382" s="507">
        <v>0</v>
      </c>
      <c r="AO382" s="507">
        <v>0</v>
      </c>
      <c r="AP382" s="507">
        <v>0</v>
      </c>
      <c r="AQ382" s="507">
        <v>0</v>
      </c>
      <c r="AS382" s="358">
        <f t="shared" ref="AS382:AS403" si="1581">EOMONTH(AS383,-1)</f>
        <v>44561</v>
      </c>
      <c r="AT382" s="507">
        <f>SUM(AU382:BB382)</f>
        <v>0</v>
      </c>
      <c r="AU382" s="507">
        <v>0</v>
      </c>
      <c r="AV382" s="507">
        <v>0</v>
      </c>
      <c r="AW382" s="507">
        <v>0</v>
      </c>
      <c r="AX382" s="507">
        <v>0</v>
      </c>
      <c r="AY382" s="507">
        <v>0</v>
      </c>
      <c r="AZ382" s="507">
        <v>0</v>
      </c>
      <c r="BA382" s="507">
        <v>0</v>
      </c>
      <c r="BB382" s="507">
        <v>0</v>
      </c>
      <c r="BD382" s="358">
        <f t="shared" ref="BD382:BD403" si="1582">EOMONTH(BD383,-1)</f>
        <v>44561</v>
      </c>
      <c r="BE382" s="507">
        <f>SUM(BF382:BM382)</f>
        <v>0</v>
      </c>
      <c r="BF382" s="507">
        <v>0</v>
      </c>
      <c r="BG382" s="507">
        <v>0</v>
      </c>
      <c r="BH382" s="507">
        <v>0</v>
      </c>
      <c r="BI382" s="507">
        <v>0</v>
      </c>
      <c r="BJ382" s="507">
        <v>0</v>
      </c>
      <c r="BK382" s="507">
        <v>0</v>
      </c>
      <c r="BL382" s="507">
        <v>0</v>
      </c>
      <c r="BM382" s="507">
        <v>0</v>
      </c>
      <c r="BO382" s="358">
        <f t="shared" ref="BO382:BO403" si="1583">EOMONTH(BO383,-1)</f>
        <v>44561</v>
      </c>
      <c r="BP382" s="507">
        <f>SUM(BQ382:BX382)</f>
        <v>0</v>
      </c>
      <c r="BQ382" s="507">
        <v>0</v>
      </c>
      <c r="BR382" s="507">
        <v>0</v>
      </c>
      <c r="BS382" s="507">
        <v>0</v>
      </c>
      <c r="BT382" s="507">
        <v>0</v>
      </c>
      <c r="BU382" s="507">
        <v>0</v>
      </c>
      <c r="BV382" s="507">
        <v>0</v>
      </c>
      <c r="BW382" s="507">
        <v>0</v>
      </c>
      <c r="BX382" s="507">
        <v>0</v>
      </c>
      <c r="BZ382" s="358">
        <f t="shared" ref="BZ382:BZ403" si="1584">EOMONTH(BZ383,-1)</f>
        <v>44561</v>
      </c>
      <c r="CA382" s="507">
        <f>SUM(CB382:CI382)</f>
        <v>0</v>
      </c>
      <c r="CB382" s="507">
        <v>0</v>
      </c>
      <c r="CC382" s="507">
        <v>0</v>
      </c>
      <c r="CD382" s="507">
        <v>0</v>
      </c>
      <c r="CE382" s="507">
        <v>0</v>
      </c>
      <c r="CF382" s="507">
        <v>0</v>
      </c>
      <c r="CG382" s="507">
        <v>0</v>
      </c>
      <c r="CH382" s="507">
        <v>0</v>
      </c>
      <c r="CI382" s="507">
        <v>0</v>
      </c>
      <c r="CK382" s="358">
        <f t="shared" ref="CK382:CK403" si="1585">EOMONTH(CK383,-1)</f>
        <v>44561</v>
      </c>
      <c r="CL382" s="507">
        <f>SUM(CM382:CT382)</f>
        <v>0</v>
      </c>
      <c r="CM382" s="507">
        <v>0</v>
      </c>
      <c r="CN382" s="507">
        <v>0</v>
      </c>
      <c r="CO382" s="507">
        <v>0</v>
      </c>
      <c r="CP382" s="507">
        <v>0</v>
      </c>
      <c r="CQ382" s="507">
        <v>0</v>
      </c>
      <c r="CR382" s="507">
        <v>0</v>
      </c>
      <c r="CS382" s="507">
        <v>0</v>
      </c>
      <c r="CT382" s="507">
        <v>0</v>
      </c>
      <c r="CV382" s="358">
        <f t="shared" ref="CV382:CV403" si="1586">EOMONTH(CV383,-1)</f>
        <v>44561</v>
      </c>
      <c r="CW382" s="507">
        <f>SUM(CX382:DE382)</f>
        <v>0</v>
      </c>
      <c r="CX382" s="507">
        <v>0</v>
      </c>
      <c r="CY382" s="507">
        <v>0</v>
      </c>
      <c r="CZ382" s="507">
        <v>0</v>
      </c>
      <c r="DA382" s="507">
        <v>0</v>
      </c>
      <c r="DB382" s="507">
        <v>0</v>
      </c>
      <c r="DC382" s="507">
        <v>0</v>
      </c>
      <c r="DD382" s="507">
        <v>0</v>
      </c>
      <c r="DE382" s="507">
        <v>0</v>
      </c>
      <c r="DG382" s="358">
        <f t="shared" ref="DG382:DG403" si="1587">EOMONTH(DG383,-1)</f>
        <v>44561</v>
      </c>
      <c r="DH382" s="507">
        <f>SUM(DI382:DP382)</f>
        <v>0</v>
      </c>
      <c r="DI382" s="507">
        <v>0</v>
      </c>
      <c r="DJ382" s="507">
        <v>0</v>
      </c>
      <c r="DK382" s="507">
        <v>0</v>
      </c>
      <c r="DL382" s="507">
        <v>0</v>
      </c>
      <c r="DM382" s="507">
        <v>0</v>
      </c>
      <c r="DN382" s="507">
        <v>0</v>
      </c>
      <c r="DO382" s="507">
        <v>0</v>
      </c>
      <c r="DP382" s="507">
        <v>0</v>
      </c>
      <c r="DR382" s="358">
        <f t="shared" ref="DR382:DR403" si="1588">EOMONTH(DR383,-1)</f>
        <v>44561</v>
      </c>
      <c r="DS382" s="507">
        <f>SUM(DT382:EA382)</f>
        <v>0</v>
      </c>
      <c r="DT382" s="507">
        <v>0</v>
      </c>
      <c r="DU382" s="507">
        <v>0</v>
      </c>
      <c r="DV382" s="507">
        <v>0</v>
      </c>
      <c r="DW382" s="507">
        <v>0</v>
      </c>
      <c r="DX382" s="507">
        <v>0</v>
      </c>
      <c r="DY382" s="507">
        <v>0</v>
      </c>
      <c r="DZ382" s="507">
        <v>0</v>
      </c>
      <c r="EA382" s="507">
        <v>0</v>
      </c>
      <c r="EC382" s="358">
        <f t="shared" ref="EC382:EC403" si="1589">EOMONTH(EC383,-1)</f>
        <v>44561</v>
      </c>
      <c r="ED382" s="507">
        <f>SUM(EE382:EL382)</f>
        <v>0</v>
      </c>
      <c r="EE382" s="507">
        <v>0</v>
      </c>
      <c r="EF382" s="507">
        <v>0</v>
      </c>
      <c r="EG382" s="507">
        <v>0</v>
      </c>
      <c r="EH382" s="507">
        <v>0</v>
      </c>
      <c r="EI382" s="507">
        <v>0</v>
      </c>
      <c r="EJ382" s="507">
        <v>0</v>
      </c>
      <c r="EK382" s="507">
        <v>0</v>
      </c>
      <c r="EL382" s="507">
        <v>0</v>
      </c>
    </row>
    <row r="383" spans="1:142" x14ac:dyDescent="0.2">
      <c r="A383" s="358">
        <f t="shared" si="1570"/>
        <v>44592</v>
      </c>
      <c r="B383" s="507">
        <f t="shared" ref="B383:B405" si="1590">SUM(C383:J383)</f>
        <v>0</v>
      </c>
      <c r="C383" s="507">
        <f t="shared" ref="C383:C405" si="1591">+N383+Y383+AJ383+AU383+BF383+BQ383+CB383+CM383+CX383+DI383+DT383+EE383</f>
        <v>0</v>
      </c>
      <c r="D383" s="507">
        <f t="shared" si="1571"/>
        <v>0</v>
      </c>
      <c r="E383" s="507">
        <f t="shared" si="1572"/>
        <v>0</v>
      </c>
      <c r="F383" s="507">
        <f t="shared" si="1573"/>
        <v>0</v>
      </c>
      <c r="G383" s="507">
        <f t="shared" si="1574"/>
        <v>0</v>
      </c>
      <c r="H383" s="507">
        <f t="shared" si="1575"/>
        <v>0</v>
      </c>
      <c r="I383" s="507">
        <f t="shared" si="1576"/>
        <v>0</v>
      </c>
      <c r="J383" s="507">
        <f t="shared" si="1577"/>
        <v>0</v>
      </c>
      <c r="L383" s="358">
        <f t="shared" si="1578"/>
        <v>44592</v>
      </c>
      <c r="M383" s="507">
        <f t="shared" ref="M383:M405" si="1592">SUM(N383:U383)</f>
        <v>0</v>
      </c>
      <c r="N383" s="507">
        <v>0</v>
      </c>
      <c r="O383" s="507">
        <v>0</v>
      </c>
      <c r="P383" s="507">
        <v>0</v>
      </c>
      <c r="Q383" s="507">
        <v>0</v>
      </c>
      <c r="R383" s="507">
        <v>0</v>
      </c>
      <c r="S383" s="507">
        <v>0</v>
      </c>
      <c r="T383" s="507">
        <v>0</v>
      </c>
      <c r="U383" s="507">
        <v>0</v>
      </c>
      <c r="W383" s="358">
        <f t="shared" si="1579"/>
        <v>44592</v>
      </c>
      <c r="X383" s="507">
        <f t="shared" ref="X383:X405" si="1593">SUM(Y383:AF383)</f>
        <v>0</v>
      </c>
      <c r="Y383" s="507">
        <v>0</v>
      </c>
      <c r="Z383" s="507">
        <v>0</v>
      </c>
      <c r="AA383" s="507">
        <v>0</v>
      </c>
      <c r="AB383" s="507">
        <v>0</v>
      </c>
      <c r="AC383" s="507">
        <v>0</v>
      </c>
      <c r="AD383" s="507">
        <v>0</v>
      </c>
      <c r="AE383" s="507">
        <v>0</v>
      </c>
      <c r="AF383" s="507">
        <v>0</v>
      </c>
      <c r="AH383" s="358">
        <f t="shared" si="1580"/>
        <v>44592</v>
      </c>
      <c r="AI383" s="507">
        <f t="shared" ref="AI383:AI405" si="1594">SUM(AJ383:AQ383)</f>
        <v>0</v>
      </c>
      <c r="AJ383" s="507">
        <v>0</v>
      </c>
      <c r="AK383" s="507">
        <v>0</v>
      </c>
      <c r="AL383" s="507">
        <v>0</v>
      </c>
      <c r="AM383" s="507">
        <v>0</v>
      </c>
      <c r="AN383" s="507">
        <v>0</v>
      </c>
      <c r="AO383" s="507">
        <v>0</v>
      </c>
      <c r="AP383" s="507">
        <v>0</v>
      </c>
      <c r="AQ383" s="507">
        <v>0</v>
      </c>
      <c r="AS383" s="358">
        <f t="shared" si="1581"/>
        <v>44592</v>
      </c>
      <c r="AT383" s="507">
        <f t="shared" ref="AT383:AT405" si="1595">SUM(AU383:BB383)</f>
        <v>0</v>
      </c>
      <c r="AU383" s="507">
        <v>0</v>
      </c>
      <c r="AV383" s="507">
        <v>0</v>
      </c>
      <c r="AW383" s="507">
        <v>0</v>
      </c>
      <c r="AX383" s="507">
        <v>0</v>
      </c>
      <c r="AY383" s="507">
        <v>0</v>
      </c>
      <c r="AZ383" s="507">
        <v>0</v>
      </c>
      <c r="BA383" s="507">
        <v>0</v>
      </c>
      <c r="BB383" s="507">
        <v>0</v>
      </c>
      <c r="BD383" s="358">
        <f t="shared" si="1582"/>
        <v>44592</v>
      </c>
      <c r="BE383" s="507">
        <f t="shared" ref="BE383:BE405" si="1596">SUM(BF383:BM383)</f>
        <v>0</v>
      </c>
      <c r="BF383" s="507">
        <v>0</v>
      </c>
      <c r="BG383" s="507">
        <v>0</v>
      </c>
      <c r="BH383" s="507">
        <v>0</v>
      </c>
      <c r="BI383" s="507">
        <v>0</v>
      </c>
      <c r="BJ383" s="507">
        <v>0</v>
      </c>
      <c r="BK383" s="507">
        <v>0</v>
      </c>
      <c r="BL383" s="507">
        <v>0</v>
      </c>
      <c r="BM383" s="507">
        <v>0</v>
      </c>
      <c r="BO383" s="358">
        <f t="shared" si="1583"/>
        <v>44592</v>
      </c>
      <c r="BP383" s="507">
        <f t="shared" ref="BP383:BP405" si="1597">SUM(BQ383:BX383)</f>
        <v>0</v>
      </c>
      <c r="BQ383" s="507">
        <v>0</v>
      </c>
      <c r="BR383" s="507">
        <v>0</v>
      </c>
      <c r="BS383" s="507">
        <v>0</v>
      </c>
      <c r="BT383" s="507">
        <v>0</v>
      </c>
      <c r="BU383" s="507">
        <v>0</v>
      </c>
      <c r="BV383" s="507">
        <v>0</v>
      </c>
      <c r="BW383" s="507">
        <v>0</v>
      </c>
      <c r="BX383" s="507">
        <v>0</v>
      </c>
      <c r="BZ383" s="358">
        <f t="shared" si="1584"/>
        <v>44592</v>
      </c>
      <c r="CA383" s="507">
        <f t="shared" ref="CA383:CA405" si="1598">SUM(CB383:CI383)</f>
        <v>0</v>
      </c>
      <c r="CB383" s="507">
        <v>0</v>
      </c>
      <c r="CC383" s="507">
        <v>0</v>
      </c>
      <c r="CD383" s="507">
        <v>0</v>
      </c>
      <c r="CE383" s="507">
        <v>0</v>
      </c>
      <c r="CF383" s="507">
        <v>0</v>
      </c>
      <c r="CG383" s="507">
        <v>0</v>
      </c>
      <c r="CH383" s="507">
        <v>0</v>
      </c>
      <c r="CI383" s="507">
        <v>0</v>
      </c>
      <c r="CK383" s="358">
        <f t="shared" si="1585"/>
        <v>44592</v>
      </c>
      <c r="CL383" s="507">
        <f t="shared" ref="CL383:CL405" si="1599">SUM(CM383:CT383)</f>
        <v>0</v>
      </c>
      <c r="CM383" s="507">
        <v>0</v>
      </c>
      <c r="CN383" s="507">
        <v>0</v>
      </c>
      <c r="CO383" s="507">
        <v>0</v>
      </c>
      <c r="CP383" s="507">
        <v>0</v>
      </c>
      <c r="CQ383" s="507">
        <v>0</v>
      </c>
      <c r="CR383" s="507">
        <v>0</v>
      </c>
      <c r="CS383" s="507">
        <v>0</v>
      </c>
      <c r="CT383" s="507">
        <v>0</v>
      </c>
      <c r="CV383" s="358">
        <f t="shared" si="1586"/>
        <v>44592</v>
      </c>
      <c r="CW383" s="507">
        <f t="shared" ref="CW383:CW405" si="1600">SUM(CX383:DE383)</f>
        <v>0</v>
      </c>
      <c r="CX383" s="507">
        <v>0</v>
      </c>
      <c r="CY383" s="507">
        <v>0</v>
      </c>
      <c r="CZ383" s="507">
        <v>0</v>
      </c>
      <c r="DA383" s="507">
        <v>0</v>
      </c>
      <c r="DB383" s="507">
        <v>0</v>
      </c>
      <c r="DC383" s="507">
        <v>0</v>
      </c>
      <c r="DD383" s="507">
        <v>0</v>
      </c>
      <c r="DE383" s="507">
        <v>0</v>
      </c>
      <c r="DG383" s="358">
        <f t="shared" si="1587"/>
        <v>44592</v>
      </c>
      <c r="DH383" s="507">
        <f t="shared" ref="DH383:DH405" si="1601">SUM(DI383:DP383)</f>
        <v>0</v>
      </c>
      <c r="DI383" s="507">
        <v>0</v>
      </c>
      <c r="DJ383" s="507">
        <v>0</v>
      </c>
      <c r="DK383" s="507">
        <v>0</v>
      </c>
      <c r="DL383" s="507">
        <v>0</v>
      </c>
      <c r="DM383" s="507">
        <v>0</v>
      </c>
      <c r="DN383" s="507">
        <v>0</v>
      </c>
      <c r="DO383" s="507">
        <v>0</v>
      </c>
      <c r="DP383" s="507">
        <v>0</v>
      </c>
      <c r="DR383" s="358">
        <f t="shared" si="1588"/>
        <v>44592</v>
      </c>
      <c r="DS383" s="507">
        <f t="shared" ref="DS383:DS405" si="1602">SUM(DT383:EA383)</f>
        <v>0</v>
      </c>
      <c r="DT383" s="507">
        <v>0</v>
      </c>
      <c r="DU383" s="507">
        <v>0</v>
      </c>
      <c r="DV383" s="507">
        <v>0</v>
      </c>
      <c r="DW383" s="507">
        <v>0</v>
      </c>
      <c r="DX383" s="507">
        <v>0</v>
      </c>
      <c r="DY383" s="507">
        <v>0</v>
      </c>
      <c r="DZ383" s="507">
        <v>0</v>
      </c>
      <c r="EA383" s="507">
        <v>0</v>
      </c>
      <c r="EC383" s="358">
        <f t="shared" si="1589"/>
        <v>44592</v>
      </c>
      <c r="ED383" s="507">
        <f t="shared" ref="ED383:ED405" si="1603">SUM(EE383:EL383)</f>
        <v>0</v>
      </c>
      <c r="EE383" s="507">
        <v>0</v>
      </c>
      <c r="EF383" s="507">
        <v>0</v>
      </c>
      <c r="EG383" s="507">
        <v>0</v>
      </c>
      <c r="EH383" s="507">
        <v>0</v>
      </c>
      <c r="EI383" s="507">
        <v>0</v>
      </c>
      <c r="EJ383" s="507">
        <v>0</v>
      </c>
      <c r="EK383" s="507">
        <v>0</v>
      </c>
      <c r="EL383" s="507">
        <v>0</v>
      </c>
    </row>
    <row r="384" spans="1:142" x14ac:dyDescent="0.2">
      <c r="A384" s="358">
        <f t="shared" si="1570"/>
        <v>44620</v>
      </c>
      <c r="B384" s="507">
        <f t="shared" si="1590"/>
        <v>0</v>
      </c>
      <c r="C384" s="507">
        <f t="shared" si="1591"/>
        <v>0</v>
      </c>
      <c r="D384" s="507">
        <f t="shared" si="1571"/>
        <v>0</v>
      </c>
      <c r="E384" s="507">
        <f t="shared" si="1572"/>
        <v>0</v>
      </c>
      <c r="F384" s="507">
        <f t="shared" si="1573"/>
        <v>0</v>
      </c>
      <c r="G384" s="507">
        <f t="shared" si="1574"/>
        <v>0</v>
      </c>
      <c r="H384" s="507">
        <f t="shared" si="1575"/>
        <v>0</v>
      </c>
      <c r="I384" s="507">
        <f t="shared" si="1576"/>
        <v>0</v>
      </c>
      <c r="J384" s="507">
        <f t="shared" si="1577"/>
        <v>0</v>
      </c>
      <c r="L384" s="358">
        <f t="shared" si="1578"/>
        <v>44620</v>
      </c>
      <c r="M384" s="507">
        <f t="shared" si="1592"/>
        <v>0</v>
      </c>
      <c r="N384" s="507">
        <v>0</v>
      </c>
      <c r="O384" s="507">
        <v>0</v>
      </c>
      <c r="P384" s="507">
        <v>0</v>
      </c>
      <c r="Q384" s="507">
        <v>0</v>
      </c>
      <c r="R384" s="507">
        <v>0</v>
      </c>
      <c r="S384" s="507">
        <v>0</v>
      </c>
      <c r="T384" s="507">
        <v>0</v>
      </c>
      <c r="U384" s="507">
        <v>0</v>
      </c>
      <c r="W384" s="358">
        <f t="shared" si="1579"/>
        <v>44620</v>
      </c>
      <c r="X384" s="507">
        <f t="shared" si="1593"/>
        <v>0</v>
      </c>
      <c r="Y384" s="507">
        <v>0</v>
      </c>
      <c r="Z384" s="507">
        <v>0</v>
      </c>
      <c r="AA384" s="507">
        <v>0</v>
      </c>
      <c r="AB384" s="507">
        <v>0</v>
      </c>
      <c r="AC384" s="507">
        <v>0</v>
      </c>
      <c r="AD384" s="507">
        <v>0</v>
      </c>
      <c r="AE384" s="507">
        <v>0</v>
      </c>
      <c r="AF384" s="507">
        <v>0</v>
      </c>
      <c r="AH384" s="358">
        <f t="shared" si="1580"/>
        <v>44620</v>
      </c>
      <c r="AI384" s="507">
        <f t="shared" si="1594"/>
        <v>0</v>
      </c>
      <c r="AJ384" s="507">
        <v>0</v>
      </c>
      <c r="AK384" s="507">
        <v>0</v>
      </c>
      <c r="AL384" s="507">
        <v>0</v>
      </c>
      <c r="AM384" s="507">
        <v>0</v>
      </c>
      <c r="AN384" s="507">
        <v>0</v>
      </c>
      <c r="AO384" s="507">
        <v>0</v>
      </c>
      <c r="AP384" s="507">
        <v>0</v>
      </c>
      <c r="AQ384" s="507">
        <v>0</v>
      </c>
      <c r="AS384" s="358">
        <f t="shared" si="1581"/>
        <v>44620</v>
      </c>
      <c r="AT384" s="507">
        <f t="shared" si="1595"/>
        <v>0</v>
      </c>
      <c r="AU384" s="507">
        <v>0</v>
      </c>
      <c r="AV384" s="507">
        <v>0</v>
      </c>
      <c r="AW384" s="507">
        <v>0</v>
      </c>
      <c r="AX384" s="507">
        <v>0</v>
      </c>
      <c r="AY384" s="507">
        <v>0</v>
      </c>
      <c r="AZ384" s="507">
        <v>0</v>
      </c>
      <c r="BA384" s="507">
        <v>0</v>
      </c>
      <c r="BB384" s="507">
        <v>0</v>
      </c>
      <c r="BD384" s="358">
        <f t="shared" si="1582"/>
        <v>44620</v>
      </c>
      <c r="BE384" s="507">
        <f t="shared" si="1596"/>
        <v>0</v>
      </c>
      <c r="BF384" s="507">
        <v>0</v>
      </c>
      <c r="BG384" s="507">
        <v>0</v>
      </c>
      <c r="BH384" s="507">
        <v>0</v>
      </c>
      <c r="BI384" s="507">
        <v>0</v>
      </c>
      <c r="BJ384" s="507">
        <v>0</v>
      </c>
      <c r="BK384" s="507">
        <v>0</v>
      </c>
      <c r="BL384" s="507">
        <v>0</v>
      </c>
      <c r="BM384" s="507">
        <v>0</v>
      </c>
      <c r="BO384" s="358">
        <f t="shared" si="1583"/>
        <v>44620</v>
      </c>
      <c r="BP384" s="507">
        <f t="shared" si="1597"/>
        <v>0</v>
      </c>
      <c r="BQ384" s="507">
        <v>0</v>
      </c>
      <c r="BR384" s="507">
        <v>0</v>
      </c>
      <c r="BS384" s="507">
        <v>0</v>
      </c>
      <c r="BT384" s="507">
        <v>0</v>
      </c>
      <c r="BU384" s="507">
        <v>0</v>
      </c>
      <c r="BV384" s="507">
        <v>0</v>
      </c>
      <c r="BW384" s="507">
        <v>0</v>
      </c>
      <c r="BX384" s="507">
        <v>0</v>
      </c>
      <c r="BZ384" s="358">
        <f t="shared" si="1584"/>
        <v>44620</v>
      </c>
      <c r="CA384" s="507">
        <f t="shared" si="1598"/>
        <v>0</v>
      </c>
      <c r="CB384" s="507">
        <v>0</v>
      </c>
      <c r="CC384" s="507">
        <v>0</v>
      </c>
      <c r="CD384" s="507">
        <v>0</v>
      </c>
      <c r="CE384" s="507">
        <v>0</v>
      </c>
      <c r="CF384" s="507">
        <v>0</v>
      </c>
      <c r="CG384" s="507">
        <v>0</v>
      </c>
      <c r="CH384" s="507">
        <v>0</v>
      </c>
      <c r="CI384" s="507">
        <v>0</v>
      </c>
      <c r="CK384" s="358">
        <f t="shared" si="1585"/>
        <v>44620</v>
      </c>
      <c r="CL384" s="507">
        <f t="shared" si="1599"/>
        <v>0</v>
      </c>
      <c r="CM384" s="507">
        <v>0</v>
      </c>
      <c r="CN384" s="507">
        <v>0</v>
      </c>
      <c r="CO384" s="507">
        <v>0</v>
      </c>
      <c r="CP384" s="507">
        <v>0</v>
      </c>
      <c r="CQ384" s="507">
        <v>0</v>
      </c>
      <c r="CR384" s="507">
        <v>0</v>
      </c>
      <c r="CS384" s="507">
        <v>0</v>
      </c>
      <c r="CT384" s="507">
        <v>0</v>
      </c>
      <c r="CV384" s="358">
        <f t="shared" si="1586"/>
        <v>44620</v>
      </c>
      <c r="CW384" s="507">
        <f t="shared" si="1600"/>
        <v>0</v>
      </c>
      <c r="CX384" s="507">
        <v>0</v>
      </c>
      <c r="CY384" s="507">
        <v>0</v>
      </c>
      <c r="CZ384" s="507">
        <v>0</v>
      </c>
      <c r="DA384" s="507">
        <v>0</v>
      </c>
      <c r="DB384" s="507">
        <v>0</v>
      </c>
      <c r="DC384" s="507">
        <v>0</v>
      </c>
      <c r="DD384" s="507">
        <v>0</v>
      </c>
      <c r="DE384" s="507">
        <v>0</v>
      </c>
      <c r="DG384" s="358">
        <f t="shared" si="1587"/>
        <v>44620</v>
      </c>
      <c r="DH384" s="507">
        <f t="shared" si="1601"/>
        <v>0</v>
      </c>
      <c r="DI384" s="507">
        <v>0</v>
      </c>
      <c r="DJ384" s="507">
        <v>0</v>
      </c>
      <c r="DK384" s="507">
        <v>0</v>
      </c>
      <c r="DL384" s="507">
        <v>0</v>
      </c>
      <c r="DM384" s="507">
        <v>0</v>
      </c>
      <c r="DN384" s="507">
        <v>0</v>
      </c>
      <c r="DO384" s="507">
        <v>0</v>
      </c>
      <c r="DP384" s="507">
        <v>0</v>
      </c>
      <c r="DR384" s="358">
        <f t="shared" si="1588"/>
        <v>44620</v>
      </c>
      <c r="DS384" s="507">
        <f t="shared" si="1602"/>
        <v>0</v>
      </c>
      <c r="DT384" s="507">
        <v>0</v>
      </c>
      <c r="DU384" s="507">
        <v>0</v>
      </c>
      <c r="DV384" s="507">
        <v>0</v>
      </c>
      <c r="DW384" s="507">
        <v>0</v>
      </c>
      <c r="DX384" s="507">
        <v>0</v>
      </c>
      <c r="DY384" s="507">
        <v>0</v>
      </c>
      <c r="DZ384" s="507">
        <v>0</v>
      </c>
      <c r="EA384" s="507">
        <v>0</v>
      </c>
      <c r="EC384" s="358">
        <f t="shared" si="1589"/>
        <v>44620</v>
      </c>
      <c r="ED384" s="507">
        <f t="shared" si="1603"/>
        <v>0</v>
      </c>
      <c r="EE384" s="507">
        <v>0</v>
      </c>
      <c r="EF384" s="507">
        <v>0</v>
      </c>
      <c r="EG384" s="507">
        <v>0</v>
      </c>
      <c r="EH384" s="507">
        <v>0</v>
      </c>
      <c r="EI384" s="507">
        <v>0</v>
      </c>
      <c r="EJ384" s="507">
        <v>0</v>
      </c>
      <c r="EK384" s="507">
        <v>0</v>
      </c>
      <c r="EL384" s="507">
        <v>0</v>
      </c>
    </row>
    <row r="385" spans="1:142" x14ac:dyDescent="0.2">
      <c r="A385" s="358">
        <f t="shared" si="1570"/>
        <v>44651</v>
      </c>
      <c r="B385" s="507">
        <f t="shared" si="1590"/>
        <v>0</v>
      </c>
      <c r="C385" s="507">
        <f t="shared" si="1591"/>
        <v>0</v>
      </c>
      <c r="D385" s="507">
        <f t="shared" si="1571"/>
        <v>0</v>
      </c>
      <c r="E385" s="507">
        <f t="shared" si="1572"/>
        <v>0</v>
      </c>
      <c r="F385" s="507">
        <f t="shared" si="1573"/>
        <v>0</v>
      </c>
      <c r="G385" s="507">
        <f t="shared" si="1574"/>
        <v>0</v>
      </c>
      <c r="H385" s="507">
        <f t="shared" si="1575"/>
        <v>0</v>
      </c>
      <c r="I385" s="507">
        <f t="shared" si="1576"/>
        <v>0</v>
      </c>
      <c r="J385" s="507">
        <f t="shared" si="1577"/>
        <v>0</v>
      </c>
      <c r="L385" s="358">
        <f t="shared" si="1578"/>
        <v>44651</v>
      </c>
      <c r="M385" s="507">
        <f t="shared" si="1592"/>
        <v>0</v>
      </c>
      <c r="N385" s="507">
        <v>0</v>
      </c>
      <c r="O385" s="507">
        <v>0</v>
      </c>
      <c r="P385" s="507">
        <v>0</v>
      </c>
      <c r="Q385" s="507">
        <v>0</v>
      </c>
      <c r="R385" s="507">
        <v>0</v>
      </c>
      <c r="S385" s="507">
        <v>0</v>
      </c>
      <c r="T385" s="507">
        <v>0</v>
      </c>
      <c r="U385" s="507">
        <v>0</v>
      </c>
      <c r="W385" s="358">
        <f t="shared" si="1579"/>
        <v>44651</v>
      </c>
      <c r="X385" s="507">
        <f t="shared" si="1593"/>
        <v>0</v>
      </c>
      <c r="Y385" s="507">
        <v>0</v>
      </c>
      <c r="Z385" s="507">
        <v>0</v>
      </c>
      <c r="AA385" s="507">
        <v>0</v>
      </c>
      <c r="AB385" s="507">
        <v>0</v>
      </c>
      <c r="AC385" s="507">
        <v>0</v>
      </c>
      <c r="AD385" s="507">
        <v>0</v>
      </c>
      <c r="AE385" s="507">
        <v>0</v>
      </c>
      <c r="AF385" s="507">
        <v>0</v>
      </c>
      <c r="AH385" s="358">
        <f t="shared" si="1580"/>
        <v>44651</v>
      </c>
      <c r="AI385" s="507">
        <f t="shared" si="1594"/>
        <v>0</v>
      </c>
      <c r="AJ385" s="507">
        <v>0</v>
      </c>
      <c r="AK385" s="507">
        <v>0</v>
      </c>
      <c r="AL385" s="507">
        <v>0</v>
      </c>
      <c r="AM385" s="507">
        <v>0</v>
      </c>
      <c r="AN385" s="507">
        <v>0</v>
      </c>
      <c r="AO385" s="507">
        <v>0</v>
      </c>
      <c r="AP385" s="507">
        <v>0</v>
      </c>
      <c r="AQ385" s="507">
        <v>0</v>
      </c>
      <c r="AS385" s="358">
        <f t="shared" si="1581"/>
        <v>44651</v>
      </c>
      <c r="AT385" s="507">
        <f t="shared" si="1595"/>
        <v>0</v>
      </c>
      <c r="AU385" s="507">
        <v>0</v>
      </c>
      <c r="AV385" s="507">
        <v>0</v>
      </c>
      <c r="AW385" s="507">
        <v>0</v>
      </c>
      <c r="AX385" s="507">
        <v>0</v>
      </c>
      <c r="AY385" s="507">
        <v>0</v>
      </c>
      <c r="AZ385" s="507">
        <v>0</v>
      </c>
      <c r="BA385" s="507">
        <v>0</v>
      </c>
      <c r="BB385" s="507">
        <v>0</v>
      </c>
      <c r="BD385" s="358">
        <f t="shared" si="1582"/>
        <v>44651</v>
      </c>
      <c r="BE385" s="507">
        <f t="shared" si="1596"/>
        <v>0</v>
      </c>
      <c r="BF385" s="507">
        <v>0</v>
      </c>
      <c r="BG385" s="507">
        <v>0</v>
      </c>
      <c r="BH385" s="507">
        <v>0</v>
      </c>
      <c r="BI385" s="507">
        <v>0</v>
      </c>
      <c r="BJ385" s="507">
        <v>0</v>
      </c>
      <c r="BK385" s="507">
        <v>0</v>
      </c>
      <c r="BL385" s="507">
        <v>0</v>
      </c>
      <c r="BM385" s="507">
        <v>0</v>
      </c>
      <c r="BO385" s="358">
        <f t="shared" si="1583"/>
        <v>44651</v>
      </c>
      <c r="BP385" s="507">
        <f t="shared" si="1597"/>
        <v>0</v>
      </c>
      <c r="BQ385" s="507">
        <v>0</v>
      </c>
      <c r="BR385" s="507">
        <v>0</v>
      </c>
      <c r="BS385" s="507">
        <v>0</v>
      </c>
      <c r="BT385" s="507">
        <v>0</v>
      </c>
      <c r="BU385" s="507">
        <v>0</v>
      </c>
      <c r="BV385" s="507">
        <v>0</v>
      </c>
      <c r="BW385" s="507">
        <v>0</v>
      </c>
      <c r="BX385" s="507">
        <v>0</v>
      </c>
      <c r="BZ385" s="358">
        <f t="shared" si="1584"/>
        <v>44651</v>
      </c>
      <c r="CA385" s="507">
        <f t="shared" si="1598"/>
        <v>0</v>
      </c>
      <c r="CB385" s="507">
        <v>0</v>
      </c>
      <c r="CC385" s="507">
        <v>0</v>
      </c>
      <c r="CD385" s="507">
        <v>0</v>
      </c>
      <c r="CE385" s="507">
        <v>0</v>
      </c>
      <c r="CF385" s="507">
        <v>0</v>
      </c>
      <c r="CG385" s="507">
        <v>0</v>
      </c>
      <c r="CH385" s="507">
        <v>0</v>
      </c>
      <c r="CI385" s="507">
        <v>0</v>
      </c>
      <c r="CK385" s="358">
        <f t="shared" si="1585"/>
        <v>44651</v>
      </c>
      <c r="CL385" s="507">
        <f t="shared" si="1599"/>
        <v>0</v>
      </c>
      <c r="CM385" s="507">
        <v>0</v>
      </c>
      <c r="CN385" s="507">
        <v>0</v>
      </c>
      <c r="CO385" s="507">
        <v>0</v>
      </c>
      <c r="CP385" s="507">
        <v>0</v>
      </c>
      <c r="CQ385" s="507">
        <v>0</v>
      </c>
      <c r="CR385" s="507">
        <v>0</v>
      </c>
      <c r="CS385" s="507">
        <v>0</v>
      </c>
      <c r="CT385" s="507">
        <v>0</v>
      </c>
      <c r="CV385" s="358">
        <f t="shared" si="1586"/>
        <v>44651</v>
      </c>
      <c r="CW385" s="507">
        <f t="shared" si="1600"/>
        <v>0</v>
      </c>
      <c r="CX385" s="507">
        <v>0</v>
      </c>
      <c r="CY385" s="507">
        <v>0</v>
      </c>
      <c r="CZ385" s="507">
        <v>0</v>
      </c>
      <c r="DA385" s="507">
        <v>0</v>
      </c>
      <c r="DB385" s="507">
        <v>0</v>
      </c>
      <c r="DC385" s="507">
        <v>0</v>
      </c>
      <c r="DD385" s="507">
        <v>0</v>
      </c>
      <c r="DE385" s="507">
        <v>0</v>
      </c>
      <c r="DG385" s="358">
        <f t="shared" si="1587"/>
        <v>44651</v>
      </c>
      <c r="DH385" s="507">
        <f t="shared" si="1601"/>
        <v>0</v>
      </c>
      <c r="DI385" s="507">
        <v>0</v>
      </c>
      <c r="DJ385" s="507">
        <v>0</v>
      </c>
      <c r="DK385" s="507">
        <v>0</v>
      </c>
      <c r="DL385" s="507">
        <v>0</v>
      </c>
      <c r="DM385" s="507">
        <v>0</v>
      </c>
      <c r="DN385" s="507">
        <v>0</v>
      </c>
      <c r="DO385" s="507">
        <v>0</v>
      </c>
      <c r="DP385" s="507">
        <v>0</v>
      </c>
      <c r="DR385" s="358">
        <f t="shared" si="1588"/>
        <v>44651</v>
      </c>
      <c r="DS385" s="507">
        <f t="shared" si="1602"/>
        <v>0</v>
      </c>
      <c r="DT385" s="507">
        <v>0</v>
      </c>
      <c r="DU385" s="507">
        <v>0</v>
      </c>
      <c r="DV385" s="507">
        <v>0</v>
      </c>
      <c r="DW385" s="507">
        <v>0</v>
      </c>
      <c r="DX385" s="507">
        <v>0</v>
      </c>
      <c r="DY385" s="507">
        <v>0</v>
      </c>
      <c r="DZ385" s="507">
        <v>0</v>
      </c>
      <c r="EA385" s="507">
        <v>0</v>
      </c>
      <c r="EC385" s="358">
        <f t="shared" si="1589"/>
        <v>44651</v>
      </c>
      <c r="ED385" s="507">
        <f t="shared" si="1603"/>
        <v>0</v>
      </c>
      <c r="EE385" s="507">
        <v>0</v>
      </c>
      <c r="EF385" s="507">
        <v>0</v>
      </c>
      <c r="EG385" s="507">
        <v>0</v>
      </c>
      <c r="EH385" s="507">
        <v>0</v>
      </c>
      <c r="EI385" s="507">
        <v>0</v>
      </c>
      <c r="EJ385" s="507">
        <v>0</v>
      </c>
      <c r="EK385" s="507">
        <v>0</v>
      </c>
      <c r="EL385" s="507">
        <v>0</v>
      </c>
    </row>
    <row r="386" spans="1:142" x14ac:dyDescent="0.2">
      <c r="A386" s="358">
        <f t="shared" si="1570"/>
        <v>44681</v>
      </c>
      <c r="B386" s="507">
        <f t="shared" si="1590"/>
        <v>0</v>
      </c>
      <c r="C386" s="507">
        <f t="shared" si="1591"/>
        <v>0</v>
      </c>
      <c r="D386" s="507">
        <f t="shared" si="1571"/>
        <v>0</v>
      </c>
      <c r="E386" s="507">
        <f t="shared" si="1572"/>
        <v>0</v>
      </c>
      <c r="F386" s="507">
        <f t="shared" si="1573"/>
        <v>0</v>
      </c>
      <c r="G386" s="507">
        <f t="shared" si="1574"/>
        <v>0</v>
      </c>
      <c r="H386" s="507">
        <f t="shared" si="1575"/>
        <v>0</v>
      </c>
      <c r="I386" s="507">
        <f t="shared" si="1576"/>
        <v>0</v>
      </c>
      <c r="J386" s="507">
        <f t="shared" si="1577"/>
        <v>0</v>
      </c>
      <c r="L386" s="358">
        <f t="shared" si="1578"/>
        <v>44681</v>
      </c>
      <c r="M386" s="507">
        <f t="shared" si="1592"/>
        <v>0</v>
      </c>
      <c r="N386" s="507">
        <v>0</v>
      </c>
      <c r="O386" s="507">
        <v>0</v>
      </c>
      <c r="P386" s="507">
        <v>0</v>
      </c>
      <c r="Q386" s="507">
        <v>0</v>
      </c>
      <c r="R386" s="507">
        <v>0</v>
      </c>
      <c r="S386" s="507">
        <v>0</v>
      </c>
      <c r="T386" s="507">
        <v>0</v>
      </c>
      <c r="U386" s="507">
        <v>0</v>
      </c>
      <c r="W386" s="358">
        <f t="shared" si="1579"/>
        <v>44681</v>
      </c>
      <c r="X386" s="507">
        <f t="shared" si="1593"/>
        <v>0</v>
      </c>
      <c r="Y386" s="507">
        <v>0</v>
      </c>
      <c r="Z386" s="507">
        <v>0</v>
      </c>
      <c r="AA386" s="507">
        <v>0</v>
      </c>
      <c r="AB386" s="507">
        <v>0</v>
      </c>
      <c r="AC386" s="507">
        <v>0</v>
      </c>
      <c r="AD386" s="507">
        <v>0</v>
      </c>
      <c r="AE386" s="507">
        <v>0</v>
      </c>
      <c r="AF386" s="507">
        <v>0</v>
      </c>
      <c r="AH386" s="358">
        <f t="shared" si="1580"/>
        <v>44681</v>
      </c>
      <c r="AI386" s="507">
        <f t="shared" si="1594"/>
        <v>0</v>
      </c>
      <c r="AJ386" s="507">
        <v>0</v>
      </c>
      <c r="AK386" s="507">
        <v>0</v>
      </c>
      <c r="AL386" s="507">
        <v>0</v>
      </c>
      <c r="AM386" s="507">
        <v>0</v>
      </c>
      <c r="AN386" s="507">
        <v>0</v>
      </c>
      <c r="AO386" s="507">
        <v>0</v>
      </c>
      <c r="AP386" s="507">
        <v>0</v>
      </c>
      <c r="AQ386" s="507">
        <v>0</v>
      </c>
      <c r="AS386" s="358">
        <f t="shared" si="1581"/>
        <v>44681</v>
      </c>
      <c r="AT386" s="507">
        <f t="shared" si="1595"/>
        <v>0</v>
      </c>
      <c r="AU386" s="507">
        <v>0</v>
      </c>
      <c r="AV386" s="507">
        <v>0</v>
      </c>
      <c r="AW386" s="507">
        <v>0</v>
      </c>
      <c r="AX386" s="507">
        <v>0</v>
      </c>
      <c r="AY386" s="507">
        <v>0</v>
      </c>
      <c r="AZ386" s="507">
        <v>0</v>
      </c>
      <c r="BA386" s="507">
        <v>0</v>
      </c>
      <c r="BB386" s="507">
        <v>0</v>
      </c>
      <c r="BD386" s="358">
        <f t="shared" si="1582"/>
        <v>44681</v>
      </c>
      <c r="BE386" s="507">
        <f t="shared" si="1596"/>
        <v>0</v>
      </c>
      <c r="BF386" s="507">
        <v>0</v>
      </c>
      <c r="BG386" s="507">
        <v>0</v>
      </c>
      <c r="BH386" s="507">
        <v>0</v>
      </c>
      <c r="BI386" s="507">
        <v>0</v>
      </c>
      <c r="BJ386" s="507">
        <v>0</v>
      </c>
      <c r="BK386" s="507">
        <v>0</v>
      </c>
      <c r="BL386" s="507">
        <v>0</v>
      </c>
      <c r="BM386" s="507">
        <v>0</v>
      </c>
      <c r="BO386" s="358">
        <f t="shared" si="1583"/>
        <v>44681</v>
      </c>
      <c r="BP386" s="507">
        <f t="shared" si="1597"/>
        <v>0</v>
      </c>
      <c r="BQ386" s="507">
        <v>0</v>
      </c>
      <c r="BR386" s="507">
        <v>0</v>
      </c>
      <c r="BS386" s="507">
        <v>0</v>
      </c>
      <c r="BT386" s="507">
        <v>0</v>
      </c>
      <c r="BU386" s="507">
        <v>0</v>
      </c>
      <c r="BV386" s="507">
        <v>0</v>
      </c>
      <c r="BW386" s="507">
        <v>0</v>
      </c>
      <c r="BX386" s="507">
        <v>0</v>
      </c>
      <c r="BZ386" s="358">
        <f t="shared" si="1584"/>
        <v>44681</v>
      </c>
      <c r="CA386" s="507">
        <f t="shared" si="1598"/>
        <v>0</v>
      </c>
      <c r="CB386" s="507">
        <v>0</v>
      </c>
      <c r="CC386" s="507">
        <v>0</v>
      </c>
      <c r="CD386" s="507">
        <v>0</v>
      </c>
      <c r="CE386" s="507">
        <v>0</v>
      </c>
      <c r="CF386" s="507">
        <v>0</v>
      </c>
      <c r="CG386" s="507">
        <v>0</v>
      </c>
      <c r="CH386" s="507">
        <v>0</v>
      </c>
      <c r="CI386" s="507">
        <v>0</v>
      </c>
      <c r="CK386" s="358">
        <f t="shared" si="1585"/>
        <v>44681</v>
      </c>
      <c r="CL386" s="507">
        <f t="shared" si="1599"/>
        <v>0</v>
      </c>
      <c r="CM386" s="507">
        <v>0</v>
      </c>
      <c r="CN386" s="507">
        <v>0</v>
      </c>
      <c r="CO386" s="507">
        <v>0</v>
      </c>
      <c r="CP386" s="507">
        <v>0</v>
      </c>
      <c r="CQ386" s="507">
        <v>0</v>
      </c>
      <c r="CR386" s="507">
        <v>0</v>
      </c>
      <c r="CS386" s="507">
        <v>0</v>
      </c>
      <c r="CT386" s="507">
        <v>0</v>
      </c>
      <c r="CV386" s="358">
        <f t="shared" si="1586"/>
        <v>44681</v>
      </c>
      <c r="CW386" s="507">
        <f t="shared" si="1600"/>
        <v>0</v>
      </c>
      <c r="CX386" s="507">
        <v>0</v>
      </c>
      <c r="CY386" s="507">
        <v>0</v>
      </c>
      <c r="CZ386" s="507">
        <v>0</v>
      </c>
      <c r="DA386" s="507">
        <v>0</v>
      </c>
      <c r="DB386" s="507">
        <v>0</v>
      </c>
      <c r="DC386" s="507">
        <v>0</v>
      </c>
      <c r="DD386" s="507">
        <v>0</v>
      </c>
      <c r="DE386" s="507">
        <v>0</v>
      </c>
      <c r="DG386" s="358">
        <f t="shared" si="1587"/>
        <v>44681</v>
      </c>
      <c r="DH386" s="507">
        <f t="shared" si="1601"/>
        <v>0</v>
      </c>
      <c r="DI386" s="507">
        <v>0</v>
      </c>
      <c r="DJ386" s="507">
        <v>0</v>
      </c>
      <c r="DK386" s="507">
        <v>0</v>
      </c>
      <c r="DL386" s="507">
        <v>0</v>
      </c>
      <c r="DM386" s="507">
        <v>0</v>
      </c>
      <c r="DN386" s="507">
        <v>0</v>
      </c>
      <c r="DO386" s="507">
        <v>0</v>
      </c>
      <c r="DP386" s="507">
        <v>0</v>
      </c>
      <c r="DR386" s="358">
        <f t="shared" si="1588"/>
        <v>44681</v>
      </c>
      <c r="DS386" s="507">
        <f t="shared" si="1602"/>
        <v>0</v>
      </c>
      <c r="DT386" s="507">
        <v>0</v>
      </c>
      <c r="DU386" s="507">
        <v>0</v>
      </c>
      <c r="DV386" s="507">
        <v>0</v>
      </c>
      <c r="DW386" s="507">
        <v>0</v>
      </c>
      <c r="DX386" s="507">
        <v>0</v>
      </c>
      <c r="DY386" s="507">
        <v>0</v>
      </c>
      <c r="DZ386" s="507">
        <v>0</v>
      </c>
      <c r="EA386" s="507">
        <v>0</v>
      </c>
      <c r="EC386" s="358">
        <f t="shared" si="1589"/>
        <v>44681</v>
      </c>
      <c r="ED386" s="507">
        <f t="shared" si="1603"/>
        <v>0</v>
      </c>
      <c r="EE386" s="507">
        <v>0</v>
      </c>
      <c r="EF386" s="507">
        <v>0</v>
      </c>
      <c r="EG386" s="507">
        <v>0</v>
      </c>
      <c r="EH386" s="507">
        <v>0</v>
      </c>
      <c r="EI386" s="507">
        <v>0</v>
      </c>
      <c r="EJ386" s="507">
        <v>0</v>
      </c>
      <c r="EK386" s="507">
        <v>0</v>
      </c>
      <c r="EL386" s="507">
        <v>0</v>
      </c>
    </row>
    <row r="387" spans="1:142" x14ac:dyDescent="0.2">
      <c r="A387" s="358">
        <f t="shared" si="1570"/>
        <v>44712</v>
      </c>
      <c r="B387" s="507">
        <f t="shared" si="1590"/>
        <v>0</v>
      </c>
      <c r="C387" s="507">
        <f t="shared" si="1591"/>
        <v>0</v>
      </c>
      <c r="D387" s="507">
        <f t="shared" si="1571"/>
        <v>0</v>
      </c>
      <c r="E387" s="507">
        <f t="shared" si="1572"/>
        <v>0</v>
      </c>
      <c r="F387" s="507">
        <f t="shared" si="1573"/>
        <v>0</v>
      </c>
      <c r="G387" s="507">
        <f t="shared" si="1574"/>
        <v>0</v>
      </c>
      <c r="H387" s="507">
        <f t="shared" si="1575"/>
        <v>0</v>
      </c>
      <c r="I387" s="507">
        <f t="shared" si="1576"/>
        <v>0</v>
      </c>
      <c r="J387" s="507">
        <f t="shared" si="1577"/>
        <v>0</v>
      </c>
      <c r="L387" s="358">
        <f t="shared" si="1578"/>
        <v>44712</v>
      </c>
      <c r="M387" s="507">
        <f t="shared" si="1592"/>
        <v>0</v>
      </c>
      <c r="N387" s="507">
        <v>0</v>
      </c>
      <c r="O387" s="507">
        <v>0</v>
      </c>
      <c r="P387" s="507">
        <v>0</v>
      </c>
      <c r="Q387" s="507">
        <v>0</v>
      </c>
      <c r="R387" s="507">
        <v>0</v>
      </c>
      <c r="S387" s="507">
        <v>0</v>
      </c>
      <c r="T387" s="507">
        <v>0</v>
      </c>
      <c r="U387" s="507">
        <v>0</v>
      </c>
      <c r="W387" s="358">
        <f t="shared" si="1579"/>
        <v>44712</v>
      </c>
      <c r="X387" s="507">
        <f t="shared" si="1593"/>
        <v>0</v>
      </c>
      <c r="Y387" s="507">
        <v>0</v>
      </c>
      <c r="Z387" s="507">
        <v>0</v>
      </c>
      <c r="AA387" s="507">
        <v>0</v>
      </c>
      <c r="AB387" s="507">
        <v>0</v>
      </c>
      <c r="AC387" s="507">
        <v>0</v>
      </c>
      <c r="AD387" s="507">
        <v>0</v>
      </c>
      <c r="AE387" s="507">
        <v>0</v>
      </c>
      <c r="AF387" s="507">
        <v>0</v>
      </c>
      <c r="AH387" s="358">
        <f t="shared" si="1580"/>
        <v>44712</v>
      </c>
      <c r="AI387" s="507">
        <f t="shared" si="1594"/>
        <v>0</v>
      </c>
      <c r="AJ387" s="507">
        <v>0</v>
      </c>
      <c r="AK387" s="507">
        <v>0</v>
      </c>
      <c r="AL387" s="507">
        <v>0</v>
      </c>
      <c r="AM387" s="507">
        <v>0</v>
      </c>
      <c r="AN387" s="507">
        <v>0</v>
      </c>
      <c r="AO387" s="507">
        <v>0</v>
      </c>
      <c r="AP387" s="507">
        <v>0</v>
      </c>
      <c r="AQ387" s="507">
        <v>0</v>
      </c>
      <c r="AS387" s="358">
        <f t="shared" si="1581"/>
        <v>44712</v>
      </c>
      <c r="AT387" s="507">
        <f t="shared" si="1595"/>
        <v>0</v>
      </c>
      <c r="AU387" s="507">
        <v>0</v>
      </c>
      <c r="AV387" s="507">
        <v>0</v>
      </c>
      <c r="AW387" s="507">
        <v>0</v>
      </c>
      <c r="AX387" s="507">
        <v>0</v>
      </c>
      <c r="AY387" s="507">
        <v>0</v>
      </c>
      <c r="AZ387" s="507">
        <v>0</v>
      </c>
      <c r="BA387" s="507">
        <v>0</v>
      </c>
      <c r="BB387" s="507">
        <v>0</v>
      </c>
      <c r="BD387" s="358">
        <f t="shared" si="1582"/>
        <v>44712</v>
      </c>
      <c r="BE387" s="507">
        <f t="shared" si="1596"/>
        <v>0</v>
      </c>
      <c r="BF387" s="507">
        <v>0</v>
      </c>
      <c r="BG387" s="507">
        <v>0</v>
      </c>
      <c r="BH387" s="507">
        <v>0</v>
      </c>
      <c r="BI387" s="507">
        <v>0</v>
      </c>
      <c r="BJ387" s="507">
        <v>0</v>
      </c>
      <c r="BK387" s="507">
        <v>0</v>
      </c>
      <c r="BL387" s="507">
        <v>0</v>
      </c>
      <c r="BM387" s="507">
        <v>0</v>
      </c>
      <c r="BO387" s="358">
        <f t="shared" si="1583"/>
        <v>44712</v>
      </c>
      <c r="BP387" s="507">
        <f t="shared" si="1597"/>
        <v>0</v>
      </c>
      <c r="BQ387" s="507">
        <v>0</v>
      </c>
      <c r="BR387" s="507">
        <v>0</v>
      </c>
      <c r="BS387" s="507">
        <v>0</v>
      </c>
      <c r="BT387" s="507">
        <v>0</v>
      </c>
      <c r="BU387" s="507">
        <v>0</v>
      </c>
      <c r="BV387" s="507">
        <v>0</v>
      </c>
      <c r="BW387" s="507">
        <v>0</v>
      </c>
      <c r="BX387" s="507">
        <v>0</v>
      </c>
      <c r="BZ387" s="358">
        <f t="shared" si="1584"/>
        <v>44712</v>
      </c>
      <c r="CA387" s="507">
        <f t="shared" si="1598"/>
        <v>0</v>
      </c>
      <c r="CB387" s="507">
        <v>0</v>
      </c>
      <c r="CC387" s="507">
        <v>0</v>
      </c>
      <c r="CD387" s="507">
        <v>0</v>
      </c>
      <c r="CE387" s="507">
        <v>0</v>
      </c>
      <c r="CF387" s="507">
        <v>0</v>
      </c>
      <c r="CG387" s="507">
        <v>0</v>
      </c>
      <c r="CH387" s="507">
        <v>0</v>
      </c>
      <c r="CI387" s="507">
        <v>0</v>
      </c>
      <c r="CK387" s="358">
        <f t="shared" si="1585"/>
        <v>44712</v>
      </c>
      <c r="CL387" s="507">
        <f t="shared" si="1599"/>
        <v>0</v>
      </c>
      <c r="CM387" s="507">
        <v>0</v>
      </c>
      <c r="CN387" s="507">
        <v>0</v>
      </c>
      <c r="CO387" s="507">
        <v>0</v>
      </c>
      <c r="CP387" s="507">
        <v>0</v>
      </c>
      <c r="CQ387" s="507">
        <v>0</v>
      </c>
      <c r="CR387" s="507">
        <v>0</v>
      </c>
      <c r="CS387" s="507">
        <v>0</v>
      </c>
      <c r="CT387" s="507">
        <v>0</v>
      </c>
      <c r="CV387" s="358">
        <f t="shared" si="1586"/>
        <v>44712</v>
      </c>
      <c r="CW387" s="507">
        <f t="shared" si="1600"/>
        <v>0</v>
      </c>
      <c r="CX387" s="507">
        <v>0</v>
      </c>
      <c r="CY387" s="507">
        <v>0</v>
      </c>
      <c r="CZ387" s="507">
        <v>0</v>
      </c>
      <c r="DA387" s="507">
        <v>0</v>
      </c>
      <c r="DB387" s="507">
        <v>0</v>
      </c>
      <c r="DC387" s="507">
        <v>0</v>
      </c>
      <c r="DD387" s="507">
        <v>0</v>
      </c>
      <c r="DE387" s="507">
        <v>0</v>
      </c>
      <c r="DG387" s="358">
        <f t="shared" si="1587"/>
        <v>44712</v>
      </c>
      <c r="DH387" s="507">
        <f t="shared" si="1601"/>
        <v>0</v>
      </c>
      <c r="DI387" s="507">
        <v>0</v>
      </c>
      <c r="DJ387" s="507">
        <v>0</v>
      </c>
      <c r="DK387" s="507">
        <v>0</v>
      </c>
      <c r="DL387" s="507">
        <v>0</v>
      </c>
      <c r="DM387" s="507">
        <v>0</v>
      </c>
      <c r="DN387" s="507">
        <v>0</v>
      </c>
      <c r="DO387" s="507">
        <v>0</v>
      </c>
      <c r="DP387" s="507">
        <v>0</v>
      </c>
      <c r="DR387" s="358">
        <f t="shared" si="1588"/>
        <v>44712</v>
      </c>
      <c r="DS387" s="507">
        <f t="shared" si="1602"/>
        <v>0</v>
      </c>
      <c r="DT387" s="507">
        <v>0</v>
      </c>
      <c r="DU387" s="507">
        <v>0</v>
      </c>
      <c r="DV387" s="507">
        <v>0</v>
      </c>
      <c r="DW387" s="507">
        <v>0</v>
      </c>
      <c r="DX387" s="507">
        <v>0</v>
      </c>
      <c r="DY387" s="507">
        <v>0</v>
      </c>
      <c r="DZ387" s="507">
        <v>0</v>
      </c>
      <c r="EA387" s="507">
        <v>0</v>
      </c>
      <c r="EC387" s="358">
        <f t="shared" si="1589"/>
        <v>44712</v>
      </c>
      <c r="ED387" s="507">
        <f t="shared" si="1603"/>
        <v>0</v>
      </c>
      <c r="EE387" s="507">
        <v>0</v>
      </c>
      <c r="EF387" s="507">
        <v>0</v>
      </c>
      <c r="EG387" s="507">
        <v>0</v>
      </c>
      <c r="EH387" s="507">
        <v>0</v>
      </c>
      <c r="EI387" s="507">
        <v>0</v>
      </c>
      <c r="EJ387" s="507">
        <v>0</v>
      </c>
      <c r="EK387" s="507">
        <v>0</v>
      </c>
      <c r="EL387" s="507">
        <v>0</v>
      </c>
    </row>
    <row r="388" spans="1:142" x14ac:dyDescent="0.2">
      <c r="A388" s="358">
        <f t="shared" si="1570"/>
        <v>44742</v>
      </c>
      <c r="B388" s="507">
        <f t="shared" si="1590"/>
        <v>0</v>
      </c>
      <c r="C388" s="507">
        <f t="shared" si="1591"/>
        <v>0</v>
      </c>
      <c r="D388" s="507">
        <f t="shared" si="1571"/>
        <v>0</v>
      </c>
      <c r="E388" s="507">
        <f t="shared" si="1572"/>
        <v>0</v>
      </c>
      <c r="F388" s="507">
        <f t="shared" si="1573"/>
        <v>0</v>
      </c>
      <c r="G388" s="507">
        <f t="shared" si="1574"/>
        <v>0</v>
      </c>
      <c r="H388" s="507">
        <f t="shared" si="1575"/>
        <v>0</v>
      </c>
      <c r="I388" s="507">
        <f t="shared" si="1576"/>
        <v>0</v>
      </c>
      <c r="J388" s="507">
        <f t="shared" si="1577"/>
        <v>0</v>
      </c>
      <c r="L388" s="358">
        <f t="shared" si="1578"/>
        <v>44742</v>
      </c>
      <c r="M388" s="507">
        <f t="shared" si="1592"/>
        <v>0</v>
      </c>
      <c r="N388" s="507">
        <v>0</v>
      </c>
      <c r="O388" s="507">
        <v>0</v>
      </c>
      <c r="P388" s="507">
        <v>0</v>
      </c>
      <c r="Q388" s="507">
        <v>0</v>
      </c>
      <c r="R388" s="507">
        <v>0</v>
      </c>
      <c r="S388" s="507">
        <v>0</v>
      </c>
      <c r="T388" s="507">
        <v>0</v>
      </c>
      <c r="U388" s="507">
        <v>0</v>
      </c>
      <c r="W388" s="358">
        <f t="shared" si="1579"/>
        <v>44742</v>
      </c>
      <c r="X388" s="507">
        <f t="shared" si="1593"/>
        <v>0</v>
      </c>
      <c r="Y388" s="507">
        <v>0</v>
      </c>
      <c r="Z388" s="507">
        <v>0</v>
      </c>
      <c r="AA388" s="507">
        <v>0</v>
      </c>
      <c r="AB388" s="507">
        <v>0</v>
      </c>
      <c r="AC388" s="507">
        <v>0</v>
      </c>
      <c r="AD388" s="507">
        <v>0</v>
      </c>
      <c r="AE388" s="507">
        <v>0</v>
      </c>
      <c r="AF388" s="507">
        <v>0</v>
      </c>
      <c r="AH388" s="358">
        <f t="shared" si="1580"/>
        <v>44742</v>
      </c>
      <c r="AI388" s="507">
        <f t="shared" si="1594"/>
        <v>0</v>
      </c>
      <c r="AJ388" s="507">
        <v>0</v>
      </c>
      <c r="AK388" s="507">
        <v>0</v>
      </c>
      <c r="AL388" s="507">
        <v>0</v>
      </c>
      <c r="AM388" s="507">
        <v>0</v>
      </c>
      <c r="AN388" s="507">
        <v>0</v>
      </c>
      <c r="AO388" s="507">
        <v>0</v>
      </c>
      <c r="AP388" s="507">
        <v>0</v>
      </c>
      <c r="AQ388" s="507">
        <v>0</v>
      </c>
      <c r="AS388" s="358">
        <f t="shared" si="1581"/>
        <v>44742</v>
      </c>
      <c r="AT388" s="507">
        <f t="shared" si="1595"/>
        <v>0</v>
      </c>
      <c r="AU388" s="507">
        <v>0</v>
      </c>
      <c r="AV388" s="507">
        <v>0</v>
      </c>
      <c r="AW388" s="507">
        <v>0</v>
      </c>
      <c r="AX388" s="507">
        <v>0</v>
      </c>
      <c r="AY388" s="507">
        <v>0</v>
      </c>
      <c r="AZ388" s="507">
        <v>0</v>
      </c>
      <c r="BA388" s="507">
        <v>0</v>
      </c>
      <c r="BB388" s="507">
        <v>0</v>
      </c>
      <c r="BD388" s="358">
        <f t="shared" si="1582"/>
        <v>44742</v>
      </c>
      <c r="BE388" s="507">
        <f t="shared" si="1596"/>
        <v>0</v>
      </c>
      <c r="BF388" s="507">
        <v>0</v>
      </c>
      <c r="BG388" s="507">
        <v>0</v>
      </c>
      <c r="BH388" s="507">
        <v>0</v>
      </c>
      <c r="BI388" s="507">
        <v>0</v>
      </c>
      <c r="BJ388" s="507">
        <v>0</v>
      </c>
      <c r="BK388" s="507">
        <v>0</v>
      </c>
      <c r="BL388" s="507">
        <v>0</v>
      </c>
      <c r="BM388" s="507">
        <v>0</v>
      </c>
      <c r="BO388" s="358">
        <f t="shared" si="1583"/>
        <v>44742</v>
      </c>
      <c r="BP388" s="507">
        <f t="shared" si="1597"/>
        <v>0</v>
      </c>
      <c r="BQ388" s="507">
        <v>0</v>
      </c>
      <c r="BR388" s="507">
        <v>0</v>
      </c>
      <c r="BS388" s="507">
        <v>0</v>
      </c>
      <c r="BT388" s="507">
        <v>0</v>
      </c>
      <c r="BU388" s="507">
        <v>0</v>
      </c>
      <c r="BV388" s="507">
        <v>0</v>
      </c>
      <c r="BW388" s="507">
        <v>0</v>
      </c>
      <c r="BX388" s="507">
        <v>0</v>
      </c>
      <c r="BZ388" s="358">
        <f t="shared" si="1584"/>
        <v>44742</v>
      </c>
      <c r="CA388" s="507">
        <f t="shared" si="1598"/>
        <v>0</v>
      </c>
      <c r="CB388" s="507">
        <v>0</v>
      </c>
      <c r="CC388" s="507">
        <v>0</v>
      </c>
      <c r="CD388" s="507">
        <v>0</v>
      </c>
      <c r="CE388" s="507">
        <v>0</v>
      </c>
      <c r="CF388" s="507">
        <v>0</v>
      </c>
      <c r="CG388" s="507">
        <v>0</v>
      </c>
      <c r="CH388" s="507">
        <v>0</v>
      </c>
      <c r="CI388" s="507">
        <v>0</v>
      </c>
      <c r="CK388" s="358">
        <f t="shared" si="1585"/>
        <v>44742</v>
      </c>
      <c r="CL388" s="507">
        <f t="shared" si="1599"/>
        <v>0</v>
      </c>
      <c r="CM388" s="507">
        <v>0</v>
      </c>
      <c r="CN388" s="507">
        <v>0</v>
      </c>
      <c r="CO388" s="507">
        <v>0</v>
      </c>
      <c r="CP388" s="507">
        <v>0</v>
      </c>
      <c r="CQ388" s="507">
        <v>0</v>
      </c>
      <c r="CR388" s="507">
        <v>0</v>
      </c>
      <c r="CS388" s="507">
        <v>0</v>
      </c>
      <c r="CT388" s="507">
        <v>0</v>
      </c>
      <c r="CV388" s="358">
        <f t="shared" si="1586"/>
        <v>44742</v>
      </c>
      <c r="CW388" s="507">
        <f t="shared" si="1600"/>
        <v>0</v>
      </c>
      <c r="CX388" s="507">
        <v>0</v>
      </c>
      <c r="CY388" s="507">
        <v>0</v>
      </c>
      <c r="CZ388" s="507">
        <v>0</v>
      </c>
      <c r="DA388" s="507">
        <v>0</v>
      </c>
      <c r="DB388" s="507">
        <v>0</v>
      </c>
      <c r="DC388" s="507">
        <v>0</v>
      </c>
      <c r="DD388" s="507">
        <v>0</v>
      </c>
      <c r="DE388" s="507">
        <v>0</v>
      </c>
      <c r="DG388" s="358">
        <f t="shared" si="1587"/>
        <v>44742</v>
      </c>
      <c r="DH388" s="507">
        <f t="shared" si="1601"/>
        <v>0</v>
      </c>
      <c r="DI388" s="507">
        <v>0</v>
      </c>
      <c r="DJ388" s="507">
        <v>0</v>
      </c>
      <c r="DK388" s="507">
        <v>0</v>
      </c>
      <c r="DL388" s="507">
        <v>0</v>
      </c>
      <c r="DM388" s="507">
        <v>0</v>
      </c>
      <c r="DN388" s="507">
        <v>0</v>
      </c>
      <c r="DO388" s="507">
        <v>0</v>
      </c>
      <c r="DP388" s="507">
        <v>0</v>
      </c>
      <c r="DR388" s="358">
        <f t="shared" si="1588"/>
        <v>44742</v>
      </c>
      <c r="DS388" s="507">
        <f t="shared" si="1602"/>
        <v>0</v>
      </c>
      <c r="DT388" s="507">
        <v>0</v>
      </c>
      <c r="DU388" s="507">
        <v>0</v>
      </c>
      <c r="DV388" s="507">
        <v>0</v>
      </c>
      <c r="DW388" s="507">
        <v>0</v>
      </c>
      <c r="DX388" s="507">
        <v>0</v>
      </c>
      <c r="DY388" s="507">
        <v>0</v>
      </c>
      <c r="DZ388" s="507">
        <v>0</v>
      </c>
      <c r="EA388" s="507">
        <v>0</v>
      </c>
      <c r="EC388" s="358">
        <f t="shared" si="1589"/>
        <v>44742</v>
      </c>
      <c r="ED388" s="507">
        <f t="shared" si="1603"/>
        <v>0</v>
      </c>
      <c r="EE388" s="507">
        <v>0</v>
      </c>
      <c r="EF388" s="507">
        <v>0</v>
      </c>
      <c r="EG388" s="507">
        <v>0</v>
      </c>
      <c r="EH388" s="507">
        <v>0</v>
      </c>
      <c r="EI388" s="507">
        <v>0</v>
      </c>
      <c r="EJ388" s="507">
        <v>0</v>
      </c>
      <c r="EK388" s="507">
        <v>0</v>
      </c>
      <c r="EL388" s="507">
        <v>0</v>
      </c>
    </row>
    <row r="389" spans="1:142" x14ac:dyDescent="0.2">
      <c r="A389" s="358">
        <f t="shared" si="1570"/>
        <v>44773</v>
      </c>
      <c r="B389" s="507">
        <f t="shared" si="1590"/>
        <v>0</v>
      </c>
      <c r="C389" s="507">
        <f t="shared" si="1591"/>
        <v>0</v>
      </c>
      <c r="D389" s="507">
        <f t="shared" si="1571"/>
        <v>0</v>
      </c>
      <c r="E389" s="507">
        <f t="shared" si="1572"/>
        <v>0</v>
      </c>
      <c r="F389" s="507">
        <f t="shared" si="1573"/>
        <v>0</v>
      </c>
      <c r="G389" s="507">
        <f t="shared" si="1574"/>
        <v>0</v>
      </c>
      <c r="H389" s="507">
        <f t="shared" si="1575"/>
        <v>0</v>
      </c>
      <c r="I389" s="507">
        <f t="shared" si="1576"/>
        <v>0</v>
      </c>
      <c r="J389" s="507">
        <f t="shared" si="1577"/>
        <v>0</v>
      </c>
      <c r="L389" s="358">
        <f t="shared" si="1578"/>
        <v>44773</v>
      </c>
      <c r="M389" s="507">
        <f t="shared" si="1592"/>
        <v>0</v>
      </c>
      <c r="N389" s="507">
        <v>0</v>
      </c>
      <c r="O389" s="507">
        <v>0</v>
      </c>
      <c r="P389" s="507">
        <v>0</v>
      </c>
      <c r="Q389" s="507">
        <v>0</v>
      </c>
      <c r="R389" s="507">
        <v>0</v>
      </c>
      <c r="S389" s="507">
        <v>0</v>
      </c>
      <c r="T389" s="507">
        <v>0</v>
      </c>
      <c r="U389" s="507">
        <v>0</v>
      </c>
      <c r="W389" s="358">
        <f t="shared" si="1579"/>
        <v>44773</v>
      </c>
      <c r="X389" s="507">
        <f t="shared" si="1593"/>
        <v>0</v>
      </c>
      <c r="Y389" s="507">
        <v>0</v>
      </c>
      <c r="Z389" s="507">
        <v>0</v>
      </c>
      <c r="AA389" s="507">
        <v>0</v>
      </c>
      <c r="AB389" s="507">
        <v>0</v>
      </c>
      <c r="AC389" s="507">
        <v>0</v>
      </c>
      <c r="AD389" s="507">
        <v>0</v>
      </c>
      <c r="AE389" s="507">
        <v>0</v>
      </c>
      <c r="AF389" s="507">
        <v>0</v>
      </c>
      <c r="AH389" s="358">
        <f t="shared" si="1580"/>
        <v>44773</v>
      </c>
      <c r="AI389" s="507">
        <f t="shared" si="1594"/>
        <v>0</v>
      </c>
      <c r="AJ389" s="507">
        <v>0</v>
      </c>
      <c r="AK389" s="507">
        <v>0</v>
      </c>
      <c r="AL389" s="507">
        <v>0</v>
      </c>
      <c r="AM389" s="507">
        <v>0</v>
      </c>
      <c r="AN389" s="507">
        <v>0</v>
      </c>
      <c r="AO389" s="507">
        <v>0</v>
      </c>
      <c r="AP389" s="507">
        <v>0</v>
      </c>
      <c r="AQ389" s="507">
        <v>0</v>
      </c>
      <c r="AS389" s="358">
        <f t="shared" si="1581"/>
        <v>44773</v>
      </c>
      <c r="AT389" s="507">
        <f t="shared" si="1595"/>
        <v>0</v>
      </c>
      <c r="AU389" s="507">
        <v>0</v>
      </c>
      <c r="AV389" s="507">
        <v>0</v>
      </c>
      <c r="AW389" s="507">
        <v>0</v>
      </c>
      <c r="AX389" s="507">
        <v>0</v>
      </c>
      <c r="AY389" s="507">
        <v>0</v>
      </c>
      <c r="AZ389" s="507">
        <v>0</v>
      </c>
      <c r="BA389" s="507">
        <v>0</v>
      </c>
      <c r="BB389" s="507">
        <v>0</v>
      </c>
      <c r="BD389" s="358">
        <f t="shared" si="1582"/>
        <v>44773</v>
      </c>
      <c r="BE389" s="507">
        <f t="shared" si="1596"/>
        <v>0</v>
      </c>
      <c r="BF389" s="507">
        <v>0</v>
      </c>
      <c r="BG389" s="507">
        <v>0</v>
      </c>
      <c r="BH389" s="507">
        <v>0</v>
      </c>
      <c r="BI389" s="507">
        <v>0</v>
      </c>
      <c r="BJ389" s="507">
        <v>0</v>
      </c>
      <c r="BK389" s="507">
        <v>0</v>
      </c>
      <c r="BL389" s="507">
        <v>0</v>
      </c>
      <c r="BM389" s="507">
        <v>0</v>
      </c>
      <c r="BO389" s="358">
        <f t="shared" si="1583"/>
        <v>44773</v>
      </c>
      <c r="BP389" s="507">
        <f t="shared" si="1597"/>
        <v>0</v>
      </c>
      <c r="BQ389" s="507">
        <v>0</v>
      </c>
      <c r="BR389" s="507">
        <v>0</v>
      </c>
      <c r="BS389" s="507">
        <v>0</v>
      </c>
      <c r="BT389" s="507">
        <v>0</v>
      </c>
      <c r="BU389" s="507">
        <v>0</v>
      </c>
      <c r="BV389" s="507">
        <v>0</v>
      </c>
      <c r="BW389" s="507">
        <v>0</v>
      </c>
      <c r="BX389" s="507">
        <v>0</v>
      </c>
      <c r="BZ389" s="358">
        <f t="shared" si="1584"/>
        <v>44773</v>
      </c>
      <c r="CA389" s="507">
        <f t="shared" si="1598"/>
        <v>0</v>
      </c>
      <c r="CB389" s="507">
        <v>0</v>
      </c>
      <c r="CC389" s="507">
        <v>0</v>
      </c>
      <c r="CD389" s="507">
        <v>0</v>
      </c>
      <c r="CE389" s="507">
        <v>0</v>
      </c>
      <c r="CF389" s="507">
        <v>0</v>
      </c>
      <c r="CG389" s="507">
        <v>0</v>
      </c>
      <c r="CH389" s="507">
        <v>0</v>
      </c>
      <c r="CI389" s="507">
        <v>0</v>
      </c>
      <c r="CK389" s="358">
        <f t="shared" si="1585"/>
        <v>44773</v>
      </c>
      <c r="CL389" s="507">
        <f t="shared" si="1599"/>
        <v>0</v>
      </c>
      <c r="CM389" s="507">
        <v>0</v>
      </c>
      <c r="CN389" s="507">
        <v>0</v>
      </c>
      <c r="CO389" s="507">
        <v>0</v>
      </c>
      <c r="CP389" s="507">
        <v>0</v>
      </c>
      <c r="CQ389" s="507">
        <v>0</v>
      </c>
      <c r="CR389" s="507">
        <v>0</v>
      </c>
      <c r="CS389" s="507">
        <v>0</v>
      </c>
      <c r="CT389" s="507">
        <v>0</v>
      </c>
      <c r="CV389" s="358">
        <f t="shared" si="1586"/>
        <v>44773</v>
      </c>
      <c r="CW389" s="507">
        <f t="shared" si="1600"/>
        <v>0</v>
      </c>
      <c r="CX389" s="507">
        <v>0</v>
      </c>
      <c r="CY389" s="507">
        <v>0</v>
      </c>
      <c r="CZ389" s="507">
        <v>0</v>
      </c>
      <c r="DA389" s="507">
        <v>0</v>
      </c>
      <c r="DB389" s="507">
        <v>0</v>
      </c>
      <c r="DC389" s="507">
        <v>0</v>
      </c>
      <c r="DD389" s="507">
        <v>0</v>
      </c>
      <c r="DE389" s="507">
        <v>0</v>
      </c>
      <c r="DG389" s="358">
        <f t="shared" si="1587"/>
        <v>44773</v>
      </c>
      <c r="DH389" s="507">
        <f t="shared" si="1601"/>
        <v>0</v>
      </c>
      <c r="DI389" s="507">
        <v>0</v>
      </c>
      <c r="DJ389" s="507">
        <v>0</v>
      </c>
      <c r="DK389" s="507">
        <v>0</v>
      </c>
      <c r="DL389" s="507">
        <v>0</v>
      </c>
      <c r="DM389" s="507">
        <v>0</v>
      </c>
      <c r="DN389" s="507">
        <v>0</v>
      </c>
      <c r="DO389" s="507">
        <v>0</v>
      </c>
      <c r="DP389" s="507">
        <v>0</v>
      </c>
      <c r="DR389" s="358">
        <f t="shared" si="1588"/>
        <v>44773</v>
      </c>
      <c r="DS389" s="507">
        <f t="shared" si="1602"/>
        <v>0</v>
      </c>
      <c r="DT389" s="507">
        <v>0</v>
      </c>
      <c r="DU389" s="507">
        <v>0</v>
      </c>
      <c r="DV389" s="507">
        <v>0</v>
      </c>
      <c r="DW389" s="507">
        <v>0</v>
      </c>
      <c r="DX389" s="507">
        <v>0</v>
      </c>
      <c r="DY389" s="507">
        <v>0</v>
      </c>
      <c r="DZ389" s="507">
        <v>0</v>
      </c>
      <c r="EA389" s="507">
        <v>0</v>
      </c>
      <c r="EC389" s="358">
        <f t="shared" si="1589"/>
        <v>44773</v>
      </c>
      <c r="ED389" s="507">
        <f t="shared" si="1603"/>
        <v>0</v>
      </c>
      <c r="EE389" s="507">
        <v>0</v>
      </c>
      <c r="EF389" s="507">
        <v>0</v>
      </c>
      <c r="EG389" s="507">
        <v>0</v>
      </c>
      <c r="EH389" s="507">
        <v>0</v>
      </c>
      <c r="EI389" s="507">
        <v>0</v>
      </c>
      <c r="EJ389" s="507">
        <v>0</v>
      </c>
      <c r="EK389" s="507">
        <v>0</v>
      </c>
      <c r="EL389" s="507">
        <v>0</v>
      </c>
    </row>
    <row r="390" spans="1:142" x14ac:dyDescent="0.2">
      <c r="A390" s="358">
        <f t="shared" si="1570"/>
        <v>44804</v>
      </c>
      <c r="B390" s="507">
        <f t="shared" si="1590"/>
        <v>0</v>
      </c>
      <c r="C390" s="507">
        <f t="shared" si="1591"/>
        <v>0</v>
      </c>
      <c r="D390" s="507">
        <f t="shared" si="1571"/>
        <v>0</v>
      </c>
      <c r="E390" s="507">
        <f t="shared" si="1572"/>
        <v>0</v>
      </c>
      <c r="F390" s="507">
        <f t="shared" si="1573"/>
        <v>0</v>
      </c>
      <c r="G390" s="507">
        <f t="shared" si="1574"/>
        <v>0</v>
      </c>
      <c r="H390" s="507">
        <f t="shared" si="1575"/>
        <v>0</v>
      </c>
      <c r="I390" s="507">
        <f t="shared" si="1576"/>
        <v>0</v>
      </c>
      <c r="J390" s="507">
        <f t="shared" si="1577"/>
        <v>0</v>
      </c>
      <c r="L390" s="358">
        <f t="shared" si="1578"/>
        <v>44804</v>
      </c>
      <c r="M390" s="507">
        <f t="shared" si="1592"/>
        <v>0</v>
      </c>
      <c r="N390" s="507">
        <v>0</v>
      </c>
      <c r="O390" s="507">
        <v>0</v>
      </c>
      <c r="P390" s="507">
        <v>0</v>
      </c>
      <c r="Q390" s="507">
        <v>0</v>
      </c>
      <c r="R390" s="507">
        <v>0</v>
      </c>
      <c r="S390" s="507">
        <v>0</v>
      </c>
      <c r="T390" s="507">
        <v>0</v>
      </c>
      <c r="U390" s="507">
        <v>0</v>
      </c>
      <c r="W390" s="358">
        <f t="shared" si="1579"/>
        <v>44804</v>
      </c>
      <c r="X390" s="507">
        <f t="shared" si="1593"/>
        <v>0</v>
      </c>
      <c r="Y390" s="507">
        <v>0</v>
      </c>
      <c r="Z390" s="507">
        <v>0</v>
      </c>
      <c r="AA390" s="507">
        <v>0</v>
      </c>
      <c r="AB390" s="507">
        <v>0</v>
      </c>
      <c r="AC390" s="507">
        <v>0</v>
      </c>
      <c r="AD390" s="507">
        <v>0</v>
      </c>
      <c r="AE390" s="507">
        <v>0</v>
      </c>
      <c r="AF390" s="507">
        <v>0</v>
      </c>
      <c r="AH390" s="358">
        <f t="shared" si="1580"/>
        <v>44804</v>
      </c>
      <c r="AI390" s="507">
        <f t="shared" si="1594"/>
        <v>0</v>
      </c>
      <c r="AJ390" s="507">
        <v>0</v>
      </c>
      <c r="AK390" s="507">
        <v>0</v>
      </c>
      <c r="AL390" s="507">
        <v>0</v>
      </c>
      <c r="AM390" s="507">
        <v>0</v>
      </c>
      <c r="AN390" s="507">
        <v>0</v>
      </c>
      <c r="AO390" s="507">
        <v>0</v>
      </c>
      <c r="AP390" s="507">
        <v>0</v>
      </c>
      <c r="AQ390" s="507">
        <v>0</v>
      </c>
      <c r="AS390" s="358">
        <f t="shared" si="1581"/>
        <v>44804</v>
      </c>
      <c r="AT390" s="507">
        <f t="shared" si="1595"/>
        <v>0</v>
      </c>
      <c r="AU390" s="507">
        <v>0</v>
      </c>
      <c r="AV390" s="507">
        <v>0</v>
      </c>
      <c r="AW390" s="507">
        <v>0</v>
      </c>
      <c r="AX390" s="507">
        <v>0</v>
      </c>
      <c r="AY390" s="507">
        <v>0</v>
      </c>
      <c r="AZ390" s="507">
        <v>0</v>
      </c>
      <c r="BA390" s="507">
        <v>0</v>
      </c>
      <c r="BB390" s="507">
        <v>0</v>
      </c>
      <c r="BD390" s="358">
        <f t="shared" si="1582"/>
        <v>44804</v>
      </c>
      <c r="BE390" s="507">
        <f t="shared" si="1596"/>
        <v>0</v>
      </c>
      <c r="BF390" s="507">
        <v>0</v>
      </c>
      <c r="BG390" s="507">
        <v>0</v>
      </c>
      <c r="BH390" s="507">
        <v>0</v>
      </c>
      <c r="BI390" s="507">
        <v>0</v>
      </c>
      <c r="BJ390" s="507">
        <v>0</v>
      </c>
      <c r="BK390" s="507">
        <v>0</v>
      </c>
      <c r="BL390" s="507">
        <v>0</v>
      </c>
      <c r="BM390" s="507">
        <v>0</v>
      </c>
      <c r="BO390" s="358">
        <f t="shared" si="1583"/>
        <v>44804</v>
      </c>
      <c r="BP390" s="507">
        <f t="shared" si="1597"/>
        <v>0</v>
      </c>
      <c r="BQ390" s="507">
        <v>0</v>
      </c>
      <c r="BR390" s="507">
        <v>0</v>
      </c>
      <c r="BS390" s="507">
        <v>0</v>
      </c>
      <c r="BT390" s="507">
        <v>0</v>
      </c>
      <c r="BU390" s="507">
        <v>0</v>
      </c>
      <c r="BV390" s="507">
        <v>0</v>
      </c>
      <c r="BW390" s="507">
        <v>0</v>
      </c>
      <c r="BX390" s="507">
        <v>0</v>
      </c>
      <c r="BZ390" s="358">
        <f t="shared" si="1584"/>
        <v>44804</v>
      </c>
      <c r="CA390" s="507">
        <f t="shared" si="1598"/>
        <v>0</v>
      </c>
      <c r="CB390" s="507">
        <v>0</v>
      </c>
      <c r="CC390" s="507">
        <v>0</v>
      </c>
      <c r="CD390" s="507">
        <v>0</v>
      </c>
      <c r="CE390" s="507">
        <v>0</v>
      </c>
      <c r="CF390" s="507">
        <v>0</v>
      </c>
      <c r="CG390" s="507">
        <v>0</v>
      </c>
      <c r="CH390" s="507">
        <v>0</v>
      </c>
      <c r="CI390" s="507">
        <v>0</v>
      </c>
      <c r="CK390" s="358">
        <f t="shared" si="1585"/>
        <v>44804</v>
      </c>
      <c r="CL390" s="507">
        <f t="shared" si="1599"/>
        <v>0</v>
      </c>
      <c r="CM390" s="507">
        <v>0</v>
      </c>
      <c r="CN390" s="507">
        <v>0</v>
      </c>
      <c r="CO390" s="507">
        <v>0</v>
      </c>
      <c r="CP390" s="507">
        <v>0</v>
      </c>
      <c r="CQ390" s="507">
        <v>0</v>
      </c>
      <c r="CR390" s="507">
        <v>0</v>
      </c>
      <c r="CS390" s="507">
        <v>0</v>
      </c>
      <c r="CT390" s="507">
        <v>0</v>
      </c>
      <c r="CV390" s="358">
        <f t="shared" si="1586"/>
        <v>44804</v>
      </c>
      <c r="CW390" s="507">
        <f t="shared" si="1600"/>
        <v>0</v>
      </c>
      <c r="CX390" s="507">
        <v>0</v>
      </c>
      <c r="CY390" s="507">
        <v>0</v>
      </c>
      <c r="CZ390" s="507">
        <v>0</v>
      </c>
      <c r="DA390" s="507">
        <v>0</v>
      </c>
      <c r="DB390" s="507">
        <v>0</v>
      </c>
      <c r="DC390" s="507">
        <v>0</v>
      </c>
      <c r="DD390" s="507">
        <v>0</v>
      </c>
      <c r="DE390" s="507">
        <v>0</v>
      </c>
      <c r="DG390" s="358">
        <f t="shared" si="1587"/>
        <v>44804</v>
      </c>
      <c r="DH390" s="507">
        <f t="shared" si="1601"/>
        <v>0</v>
      </c>
      <c r="DI390" s="507">
        <v>0</v>
      </c>
      <c r="DJ390" s="507">
        <v>0</v>
      </c>
      <c r="DK390" s="507">
        <v>0</v>
      </c>
      <c r="DL390" s="507">
        <v>0</v>
      </c>
      <c r="DM390" s="507">
        <v>0</v>
      </c>
      <c r="DN390" s="507">
        <v>0</v>
      </c>
      <c r="DO390" s="507">
        <v>0</v>
      </c>
      <c r="DP390" s="507">
        <v>0</v>
      </c>
      <c r="DR390" s="358">
        <f t="shared" si="1588"/>
        <v>44804</v>
      </c>
      <c r="DS390" s="507">
        <f t="shared" si="1602"/>
        <v>0</v>
      </c>
      <c r="DT390" s="507">
        <v>0</v>
      </c>
      <c r="DU390" s="507">
        <v>0</v>
      </c>
      <c r="DV390" s="507">
        <v>0</v>
      </c>
      <c r="DW390" s="507">
        <v>0</v>
      </c>
      <c r="DX390" s="507">
        <v>0</v>
      </c>
      <c r="DY390" s="507">
        <v>0</v>
      </c>
      <c r="DZ390" s="507">
        <v>0</v>
      </c>
      <c r="EA390" s="507">
        <v>0</v>
      </c>
      <c r="EC390" s="358">
        <f t="shared" si="1589"/>
        <v>44804</v>
      </c>
      <c r="ED390" s="507">
        <f t="shared" si="1603"/>
        <v>0</v>
      </c>
      <c r="EE390" s="507">
        <v>0</v>
      </c>
      <c r="EF390" s="507">
        <v>0</v>
      </c>
      <c r="EG390" s="507">
        <v>0</v>
      </c>
      <c r="EH390" s="507">
        <v>0</v>
      </c>
      <c r="EI390" s="507">
        <v>0</v>
      </c>
      <c r="EJ390" s="507">
        <v>0</v>
      </c>
      <c r="EK390" s="507">
        <v>0</v>
      </c>
      <c r="EL390" s="507">
        <v>0</v>
      </c>
    </row>
    <row r="391" spans="1:142" x14ac:dyDescent="0.2">
      <c r="A391" s="358">
        <f t="shared" si="1570"/>
        <v>44834</v>
      </c>
      <c r="B391" s="507">
        <f t="shared" si="1590"/>
        <v>0</v>
      </c>
      <c r="C391" s="507">
        <f t="shared" si="1591"/>
        <v>0</v>
      </c>
      <c r="D391" s="507">
        <f t="shared" si="1571"/>
        <v>0</v>
      </c>
      <c r="E391" s="507">
        <f t="shared" si="1572"/>
        <v>0</v>
      </c>
      <c r="F391" s="507">
        <f t="shared" si="1573"/>
        <v>0</v>
      </c>
      <c r="G391" s="507">
        <f t="shared" si="1574"/>
        <v>0</v>
      </c>
      <c r="H391" s="507">
        <f t="shared" si="1575"/>
        <v>0</v>
      </c>
      <c r="I391" s="507">
        <f t="shared" si="1576"/>
        <v>0</v>
      </c>
      <c r="J391" s="507">
        <f t="shared" si="1577"/>
        <v>0</v>
      </c>
      <c r="L391" s="358">
        <f t="shared" si="1578"/>
        <v>44834</v>
      </c>
      <c r="M391" s="507">
        <f t="shared" si="1592"/>
        <v>0</v>
      </c>
      <c r="N391" s="507">
        <v>0</v>
      </c>
      <c r="O391" s="507">
        <v>0</v>
      </c>
      <c r="P391" s="507">
        <v>0</v>
      </c>
      <c r="Q391" s="507">
        <v>0</v>
      </c>
      <c r="R391" s="507">
        <v>0</v>
      </c>
      <c r="S391" s="507">
        <v>0</v>
      </c>
      <c r="T391" s="507">
        <v>0</v>
      </c>
      <c r="U391" s="507">
        <v>0</v>
      </c>
      <c r="W391" s="358">
        <f t="shared" si="1579"/>
        <v>44834</v>
      </c>
      <c r="X391" s="507">
        <f t="shared" si="1593"/>
        <v>0</v>
      </c>
      <c r="Y391" s="507">
        <v>0</v>
      </c>
      <c r="Z391" s="507">
        <v>0</v>
      </c>
      <c r="AA391" s="507">
        <v>0</v>
      </c>
      <c r="AB391" s="507">
        <v>0</v>
      </c>
      <c r="AC391" s="507">
        <v>0</v>
      </c>
      <c r="AD391" s="507">
        <v>0</v>
      </c>
      <c r="AE391" s="507">
        <v>0</v>
      </c>
      <c r="AF391" s="507">
        <v>0</v>
      </c>
      <c r="AH391" s="358">
        <f t="shared" si="1580"/>
        <v>44834</v>
      </c>
      <c r="AI391" s="507">
        <f t="shared" si="1594"/>
        <v>0</v>
      </c>
      <c r="AJ391" s="507">
        <v>0</v>
      </c>
      <c r="AK391" s="507">
        <v>0</v>
      </c>
      <c r="AL391" s="507">
        <v>0</v>
      </c>
      <c r="AM391" s="507">
        <v>0</v>
      </c>
      <c r="AN391" s="507">
        <v>0</v>
      </c>
      <c r="AO391" s="507">
        <v>0</v>
      </c>
      <c r="AP391" s="507">
        <v>0</v>
      </c>
      <c r="AQ391" s="507">
        <v>0</v>
      </c>
      <c r="AS391" s="358">
        <f t="shared" si="1581"/>
        <v>44834</v>
      </c>
      <c r="AT391" s="507">
        <f t="shared" si="1595"/>
        <v>0</v>
      </c>
      <c r="AU391" s="507">
        <v>0</v>
      </c>
      <c r="AV391" s="507">
        <v>0</v>
      </c>
      <c r="AW391" s="507">
        <v>0</v>
      </c>
      <c r="AX391" s="507">
        <v>0</v>
      </c>
      <c r="AY391" s="507">
        <v>0</v>
      </c>
      <c r="AZ391" s="507">
        <v>0</v>
      </c>
      <c r="BA391" s="507">
        <v>0</v>
      </c>
      <c r="BB391" s="507">
        <v>0</v>
      </c>
      <c r="BD391" s="358">
        <f t="shared" si="1582"/>
        <v>44834</v>
      </c>
      <c r="BE391" s="507">
        <f t="shared" si="1596"/>
        <v>0</v>
      </c>
      <c r="BF391" s="507">
        <v>0</v>
      </c>
      <c r="BG391" s="507">
        <v>0</v>
      </c>
      <c r="BH391" s="507">
        <v>0</v>
      </c>
      <c r="BI391" s="507">
        <v>0</v>
      </c>
      <c r="BJ391" s="507">
        <v>0</v>
      </c>
      <c r="BK391" s="507">
        <v>0</v>
      </c>
      <c r="BL391" s="507">
        <v>0</v>
      </c>
      <c r="BM391" s="507">
        <v>0</v>
      </c>
      <c r="BO391" s="358">
        <f t="shared" si="1583"/>
        <v>44834</v>
      </c>
      <c r="BP391" s="507">
        <f t="shared" si="1597"/>
        <v>0</v>
      </c>
      <c r="BQ391" s="507">
        <v>0</v>
      </c>
      <c r="BR391" s="507">
        <v>0</v>
      </c>
      <c r="BS391" s="507">
        <v>0</v>
      </c>
      <c r="BT391" s="507">
        <v>0</v>
      </c>
      <c r="BU391" s="507">
        <v>0</v>
      </c>
      <c r="BV391" s="507">
        <v>0</v>
      </c>
      <c r="BW391" s="507">
        <v>0</v>
      </c>
      <c r="BX391" s="507">
        <v>0</v>
      </c>
      <c r="BZ391" s="358">
        <f t="shared" si="1584"/>
        <v>44834</v>
      </c>
      <c r="CA391" s="507">
        <f t="shared" si="1598"/>
        <v>0</v>
      </c>
      <c r="CB391" s="507">
        <v>0</v>
      </c>
      <c r="CC391" s="507">
        <v>0</v>
      </c>
      <c r="CD391" s="507">
        <v>0</v>
      </c>
      <c r="CE391" s="507">
        <v>0</v>
      </c>
      <c r="CF391" s="507">
        <v>0</v>
      </c>
      <c r="CG391" s="507">
        <v>0</v>
      </c>
      <c r="CH391" s="507">
        <v>0</v>
      </c>
      <c r="CI391" s="507">
        <v>0</v>
      </c>
      <c r="CK391" s="358">
        <f t="shared" si="1585"/>
        <v>44834</v>
      </c>
      <c r="CL391" s="507">
        <f t="shared" si="1599"/>
        <v>0</v>
      </c>
      <c r="CM391" s="507">
        <v>0</v>
      </c>
      <c r="CN391" s="507">
        <v>0</v>
      </c>
      <c r="CO391" s="507">
        <v>0</v>
      </c>
      <c r="CP391" s="507">
        <v>0</v>
      </c>
      <c r="CQ391" s="507">
        <v>0</v>
      </c>
      <c r="CR391" s="507">
        <v>0</v>
      </c>
      <c r="CS391" s="507">
        <v>0</v>
      </c>
      <c r="CT391" s="507">
        <v>0</v>
      </c>
      <c r="CV391" s="358">
        <f t="shared" si="1586"/>
        <v>44834</v>
      </c>
      <c r="CW391" s="507">
        <f t="shared" si="1600"/>
        <v>0</v>
      </c>
      <c r="CX391" s="507">
        <v>0</v>
      </c>
      <c r="CY391" s="507">
        <v>0</v>
      </c>
      <c r="CZ391" s="507">
        <v>0</v>
      </c>
      <c r="DA391" s="507">
        <v>0</v>
      </c>
      <c r="DB391" s="507">
        <v>0</v>
      </c>
      <c r="DC391" s="507">
        <v>0</v>
      </c>
      <c r="DD391" s="507">
        <v>0</v>
      </c>
      <c r="DE391" s="507">
        <v>0</v>
      </c>
      <c r="DG391" s="358">
        <f t="shared" si="1587"/>
        <v>44834</v>
      </c>
      <c r="DH391" s="507">
        <f t="shared" si="1601"/>
        <v>0</v>
      </c>
      <c r="DI391" s="507">
        <v>0</v>
      </c>
      <c r="DJ391" s="507">
        <v>0</v>
      </c>
      <c r="DK391" s="507">
        <v>0</v>
      </c>
      <c r="DL391" s="507">
        <v>0</v>
      </c>
      <c r="DM391" s="507">
        <v>0</v>
      </c>
      <c r="DN391" s="507">
        <v>0</v>
      </c>
      <c r="DO391" s="507">
        <v>0</v>
      </c>
      <c r="DP391" s="507">
        <v>0</v>
      </c>
      <c r="DR391" s="358">
        <f t="shared" si="1588"/>
        <v>44834</v>
      </c>
      <c r="DS391" s="507">
        <f t="shared" si="1602"/>
        <v>0</v>
      </c>
      <c r="DT391" s="507">
        <v>0</v>
      </c>
      <c r="DU391" s="507">
        <v>0</v>
      </c>
      <c r="DV391" s="507">
        <v>0</v>
      </c>
      <c r="DW391" s="507">
        <v>0</v>
      </c>
      <c r="DX391" s="507">
        <v>0</v>
      </c>
      <c r="DY391" s="507">
        <v>0</v>
      </c>
      <c r="DZ391" s="507">
        <v>0</v>
      </c>
      <c r="EA391" s="507">
        <v>0</v>
      </c>
      <c r="EC391" s="358">
        <f t="shared" si="1589"/>
        <v>44834</v>
      </c>
      <c r="ED391" s="507">
        <f t="shared" si="1603"/>
        <v>0</v>
      </c>
      <c r="EE391" s="507">
        <v>0</v>
      </c>
      <c r="EF391" s="507">
        <v>0</v>
      </c>
      <c r="EG391" s="507">
        <v>0</v>
      </c>
      <c r="EH391" s="507">
        <v>0</v>
      </c>
      <c r="EI391" s="507">
        <v>0</v>
      </c>
      <c r="EJ391" s="507">
        <v>0</v>
      </c>
      <c r="EK391" s="507">
        <v>0</v>
      </c>
      <c r="EL391" s="507">
        <v>0</v>
      </c>
    </row>
    <row r="392" spans="1:142" x14ac:dyDescent="0.2">
      <c r="A392" s="358">
        <f t="shared" si="1570"/>
        <v>44865</v>
      </c>
      <c r="B392" s="507">
        <f t="shared" si="1590"/>
        <v>0</v>
      </c>
      <c r="C392" s="507">
        <f t="shared" si="1591"/>
        <v>0</v>
      </c>
      <c r="D392" s="507">
        <f t="shared" si="1571"/>
        <v>0</v>
      </c>
      <c r="E392" s="507">
        <f t="shared" si="1572"/>
        <v>0</v>
      </c>
      <c r="F392" s="507">
        <f t="shared" si="1573"/>
        <v>0</v>
      </c>
      <c r="G392" s="507">
        <f t="shared" si="1574"/>
        <v>0</v>
      </c>
      <c r="H392" s="507">
        <f t="shared" si="1575"/>
        <v>0</v>
      </c>
      <c r="I392" s="507">
        <f t="shared" si="1576"/>
        <v>0</v>
      </c>
      <c r="J392" s="507">
        <f t="shared" si="1577"/>
        <v>0</v>
      </c>
      <c r="L392" s="358">
        <f t="shared" si="1578"/>
        <v>44865</v>
      </c>
      <c r="M392" s="507">
        <f t="shared" si="1592"/>
        <v>0</v>
      </c>
      <c r="N392" s="507">
        <v>0</v>
      </c>
      <c r="O392" s="507">
        <v>0</v>
      </c>
      <c r="P392" s="507">
        <v>0</v>
      </c>
      <c r="Q392" s="507">
        <v>0</v>
      </c>
      <c r="R392" s="507">
        <v>0</v>
      </c>
      <c r="S392" s="507">
        <v>0</v>
      </c>
      <c r="T392" s="507">
        <v>0</v>
      </c>
      <c r="U392" s="507">
        <v>0</v>
      </c>
      <c r="W392" s="358">
        <f t="shared" si="1579"/>
        <v>44865</v>
      </c>
      <c r="X392" s="507">
        <f t="shared" si="1593"/>
        <v>0</v>
      </c>
      <c r="Y392" s="507">
        <v>0</v>
      </c>
      <c r="Z392" s="507">
        <v>0</v>
      </c>
      <c r="AA392" s="507">
        <v>0</v>
      </c>
      <c r="AB392" s="507">
        <v>0</v>
      </c>
      <c r="AC392" s="507">
        <v>0</v>
      </c>
      <c r="AD392" s="507">
        <v>0</v>
      </c>
      <c r="AE392" s="507">
        <v>0</v>
      </c>
      <c r="AF392" s="507">
        <v>0</v>
      </c>
      <c r="AH392" s="358">
        <f t="shared" si="1580"/>
        <v>44865</v>
      </c>
      <c r="AI392" s="507">
        <f t="shared" si="1594"/>
        <v>0</v>
      </c>
      <c r="AJ392" s="507">
        <v>0</v>
      </c>
      <c r="AK392" s="507">
        <v>0</v>
      </c>
      <c r="AL392" s="507">
        <v>0</v>
      </c>
      <c r="AM392" s="507">
        <v>0</v>
      </c>
      <c r="AN392" s="507">
        <v>0</v>
      </c>
      <c r="AO392" s="507">
        <v>0</v>
      </c>
      <c r="AP392" s="507">
        <v>0</v>
      </c>
      <c r="AQ392" s="507">
        <v>0</v>
      </c>
      <c r="AS392" s="358">
        <f t="shared" si="1581"/>
        <v>44865</v>
      </c>
      <c r="AT392" s="507">
        <f t="shared" si="1595"/>
        <v>0</v>
      </c>
      <c r="AU392" s="507">
        <v>0</v>
      </c>
      <c r="AV392" s="507">
        <v>0</v>
      </c>
      <c r="AW392" s="507">
        <v>0</v>
      </c>
      <c r="AX392" s="507">
        <v>0</v>
      </c>
      <c r="AY392" s="507">
        <v>0</v>
      </c>
      <c r="AZ392" s="507">
        <v>0</v>
      </c>
      <c r="BA392" s="507">
        <v>0</v>
      </c>
      <c r="BB392" s="507">
        <v>0</v>
      </c>
      <c r="BD392" s="358">
        <f t="shared" si="1582"/>
        <v>44865</v>
      </c>
      <c r="BE392" s="507">
        <f t="shared" si="1596"/>
        <v>0</v>
      </c>
      <c r="BF392" s="507">
        <v>0</v>
      </c>
      <c r="BG392" s="507">
        <v>0</v>
      </c>
      <c r="BH392" s="507">
        <v>0</v>
      </c>
      <c r="BI392" s="507">
        <v>0</v>
      </c>
      <c r="BJ392" s="507">
        <v>0</v>
      </c>
      <c r="BK392" s="507">
        <v>0</v>
      </c>
      <c r="BL392" s="507">
        <v>0</v>
      </c>
      <c r="BM392" s="507">
        <v>0</v>
      </c>
      <c r="BO392" s="358">
        <f t="shared" si="1583"/>
        <v>44865</v>
      </c>
      <c r="BP392" s="507">
        <f t="shared" si="1597"/>
        <v>0</v>
      </c>
      <c r="BQ392" s="507">
        <v>0</v>
      </c>
      <c r="BR392" s="507">
        <v>0</v>
      </c>
      <c r="BS392" s="507">
        <v>0</v>
      </c>
      <c r="BT392" s="507">
        <v>0</v>
      </c>
      <c r="BU392" s="507">
        <v>0</v>
      </c>
      <c r="BV392" s="507">
        <v>0</v>
      </c>
      <c r="BW392" s="507">
        <v>0</v>
      </c>
      <c r="BX392" s="507">
        <v>0</v>
      </c>
      <c r="BZ392" s="358">
        <f t="shared" si="1584"/>
        <v>44865</v>
      </c>
      <c r="CA392" s="507">
        <f t="shared" si="1598"/>
        <v>0</v>
      </c>
      <c r="CB392" s="507">
        <v>0</v>
      </c>
      <c r="CC392" s="507">
        <v>0</v>
      </c>
      <c r="CD392" s="507">
        <v>0</v>
      </c>
      <c r="CE392" s="507">
        <v>0</v>
      </c>
      <c r="CF392" s="507">
        <v>0</v>
      </c>
      <c r="CG392" s="507">
        <v>0</v>
      </c>
      <c r="CH392" s="507">
        <v>0</v>
      </c>
      <c r="CI392" s="507">
        <v>0</v>
      </c>
      <c r="CK392" s="358">
        <f t="shared" si="1585"/>
        <v>44865</v>
      </c>
      <c r="CL392" s="507">
        <f t="shared" si="1599"/>
        <v>0</v>
      </c>
      <c r="CM392" s="507">
        <v>0</v>
      </c>
      <c r="CN392" s="507">
        <v>0</v>
      </c>
      <c r="CO392" s="507">
        <v>0</v>
      </c>
      <c r="CP392" s="507">
        <v>0</v>
      </c>
      <c r="CQ392" s="507">
        <v>0</v>
      </c>
      <c r="CR392" s="507">
        <v>0</v>
      </c>
      <c r="CS392" s="507">
        <v>0</v>
      </c>
      <c r="CT392" s="507">
        <v>0</v>
      </c>
      <c r="CV392" s="358">
        <f t="shared" si="1586"/>
        <v>44865</v>
      </c>
      <c r="CW392" s="507">
        <f t="shared" si="1600"/>
        <v>0</v>
      </c>
      <c r="CX392" s="507">
        <v>0</v>
      </c>
      <c r="CY392" s="507">
        <v>0</v>
      </c>
      <c r="CZ392" s="507">
        <v>0</v>
      </c>
      <c r="DA392" s="507">
        <v>0</v>
      </c>
      <c r="DB392" s="507">
        <v>0</v>
      </c>
      <c r="DC392" s="507">
        <v>0</v>
      </c>
      <c r="DD392" s="507">
        <v>0</v>
      </c>
      <c r="DE392" s="507">
        <v>0</v>
      </c>
      <c r="DG392" s="358">
        <f t="shared" si="1587"/>
        <v>44865</v>
      </c>
      <c r="DH392" s="507">
        <f t="shared" si="1601"/>
        <v>0</v>
      </c>
      <c r="DI392" s="507">
        <v>0</v>
      </c>
      <c r="DJ392" s="507">
        <v>0</v>
      </c>
      <c r="DK392" s="507">
        <v>0</v>
      </c>
      <c r="DL392" s="507">
        <v>0</v>
      </c>
      <c r="DM392" s="507">
        <v>0</v>
      </c>
      <c r="DN392" s="507">
        <v>0</v>
      </c>
      <c r="DO392" s="507">
        <v>0</v>
      </c>
      <c r="DP392" s="507">
        <v>0</v>
      </c>
      <c r="DR392" s="358">
        <f t="shared" si="1588"/>
        <v>44865</v>
      </c>
      <c r="DS392" s="507">
        <f t="shared" si="1602"/>
        <v>0</v>
      </c>
      <c r="DT392" s="507">
        <v>0</v>
      </c>
      <c r="DU392" s="507">
        <v>0</v>
      </c>
      <c r="DV392" s="507">
        <v>0</v>
      </c>
      <c r="DW392" s="507">
        <v>0</v>
      </c>
      <c r="DX392" s="507">
        <v>0</v>
      </c>
      <c r="DY392" s="507">
        <v>0</v>
      </c>
      <c r="DZ392" s="507">
        <v>0</v>
      </c>
      <c r="EA392" s="507">
        <v>0</v>
      </c>
      <c r="EC392" s="358">
        <f t="shared" si="1589"/>
        <v>44865</v>
      </c>
      <c r="ED392" s="507">
        <f t="shared" si="1603"/>
        <v>0</v>
      </c>
      <c r="EE392" s="507">
        <v>0</v>
      </c>
      <c r="EF392" s="507">
        <v>0</v>
      </c>
      <c r="EG392" s="507">
        <v>0</v>
      </c>
      <c r="EH392" s="507">
        <v>0</v>
      </c>
      <c r="EI392" s="507">
        <v>0</v>
      </c>
      <c r="EJ392" s="507">
        <v>0</v>
      </c>
      <c r="EK392" s="507">
        <v>0</v>
      </c>
      <c r="EL392" s="507">
        <v>0</v>
      </c>
    </row>
    <row r="393" spans="1:142" x14ac:dyDescent="0.2">
      <c r="A393" s="358">
        <f t="shared" si="1570"/>
        <v>44895</v>
      </c>
      <c r="B393" s="507">
        <f t="shared" si="1590"/>
        <v>0</v>
      </c>
      <c r="C393" s="507">
        <f t="shared" si="1591"/>
        <v>0</v>
      </c>
      <c r="D393" s="507">
        <f t="shared" si="1571"/>
        <v>0</v>
      </c>
      <c r="E393" s="507">
        <f t="shared" si="1572"/>
        <v>0</v>
      </c>
      <c r="F393" s="507">
        <f t="shared" si="1573"/>
        <v>0</v>
      </c>
      <c r="G393" s="507">
        <f t="shared" si="1574"/>
        <v>0</v>
      </c>
      <c r="H393" s="507">
        <f t="shared" si="1575"/>
        <v>0</v>
      </c>
      <c r="I393" s="507">
        <f t="shared" si="1576"/>
        <v>0</v>
      </c>
      <c r="J393" s="507">
        <f t="shared" si="1577"/>
        <v>0</v>
      </c>
      <c r="L393" s="358">
        <f t="shared" si="1578"/>
        <v>44895</v>
      </c>
      <c r="M393" s="507">
        <f t="shared" si="1592"/>
        <v>0</v>
      </c>
      <c r="N393" s="507">
        <v>0</v>
      </c>
      <c r="O393" s="507">
        <v>0</v>
      </c>
      <c r="P393" s="507">
        <v>0</v>
      </c>
      <c r="Q393" s="507">
        <v>0</v>
      </c>
      <c r="R393" s="507">
        <v>0</v>
      </c>
      <c r="S393" s="507">
        <v>0</v>
      </c>
      <c r="T393" s="507">
        <v>0</v>
      </c>
      <c r="U393" s="507">
        <v>0</v>
      </c>
      <c r="W393" s="358">
        <f t="shared" si="1579"/>
        <v>44895</v>
      </c>
      <c r="X393" s="507">
        <f t="shared" si="1593"/>
        <v>0</v>
      </c>
      <c r="Y393" s="507">
        <v>0</v>
      </c>
      <c r="Z393" s="507">
        <v>0</v>
      </c>
      <c r="AA393" s="507">
        <v>0</v>
      </c>
      <c r="AB393" s="507">
        <v>0</v>
      </c>
      <c r="AC393" s="507">
        <v>0</v>
      </c>
      <c r="AD393" s="507">
        <v>0</v>
      </c>
      <c r="AE393" s="507">
        <v>0</v>
      </c>
      <c r="AF393" s="507">
        <v>0</v>
      </c>
      <c r="AH393" s="358">
        <f t="shared" si="1580"/>
        <v>44895</v>
      </c>
      <c r="AI393" s="507">
        <f t="shared" si="1594"/>
        <v>0</v>
      </c>
      <c r="AJ393" s="507">
        <v>0</v>
      </c>
      <c r="AK393" s="507">
        <v>0</v>
      </c>
      <c r="AL393" s="507">
        <v>0</v>
      </c>
      <c r="AM393" s="507">
        <v>0</v>
      </c>
      <c r="AN393" s="507">
        <v>0</v>
      </c>
      <c r="AO393" s="507">
        <v>0</v>
      </c>
      <c r="AP393" s="507">
        <v>0</v>
      </c>
      <c r="AQ393" s="507">
        <v>0</v>
      </c>
      <c r="AS393" s="358">
        <f t="shared" si="1581"/>
        <v>44895</v>
      </c>
      <c r="AT393" s="507">
        <f t="shared" si="1595"/>
        <v>0</v>
      </c>
      <c r="AU393" s="507">
        <v>0</v>
      </c>
      <c r="AV393" s="507">
        <v>0</v>
      </c>
      <c r="AW393" s="507">
        <v>0</v>
      </c>
      <c r="AX393" s="507">
        <v>0</v>
      </c>
      <c r="AY393" s="507">
        <v>0</v>
      </c>
      <c r="AZ393" s="507">
        <v>0</v>
      </c>
      <c r="BA393" s="507">
        <v>0</v>
      </c>
      <c r="BB393" s="507">
        <v>0</v>
      </c>
      <c r="BD393" s="358">
        <f t="shared" si="1582"/>
        <v>44895</v>
      </c>
      <c r="BE393" s="507">
        <f t="shared" si="1596"/>
        <v>0</v>
      </c>
      <c r="BF393" s="507">
        <v>0</v>
      </c>
      <c r="BG393" s="507">
        <v>0</v>
      </c>
      <c r="BH393" s="507">
        <v>0</v>
      </c>
      <c r="BI393" s="507">
        <v>0</v>
      </c>
      <c r="BJ393" s="507">
        <v>0</v>
      </c>
      <c r="BK393" s="507">
        <v>0</v>
      </c>
      <c r="BL393" s="507">
        <v>0</v>
      </c>
      <c r="BM393" s="507">
        <v>0</v>
      </c>
      <c r="BO393" s="358">
        <f t="shared" si="1583"/>
        <v>44895</v>
      </c>
      <c r="BP393" s="507">
        <f t="shared" si="1597"/>
        <v>0</v>
      </c>
      <c r="BQ393" s="507">
        <v>0</v>
      </c>
      <c r="BR393" s="507">
        <v>0</v>
      </c>
      <c r="BS393" s="507">
        <v>0</v>
      </c>
      <c r="BT393" s="507">
        <v>0</v>
      </c>
      <c r="BU393" s="507">
        <v>0</v>
      </c>
      <c r="BV393" s="507">
        <v>0</v>
      </c>
      <c r="BW393" s="507">
        <v>0</v>
      </c>
      <c r="BX393" s="507">
        <v>0</v>
      </c>
      <c r="BZ393" s="358">
        <f t="shared" si="1584"/>
        <v>44895</v>
      </c>
      <c r="CA393" s="507">
        <f t="shared" si="1598"/>
        <v>0</v>
      </c>
      <c r="CB393" s="507">
        <v>0</v>
      </c>
      <c r="CC393" s="507">
        <v>0</v>
      </c>
      <c r="CD393" s="507">
        <v>0</v>
      </c>
      <c r="CE393" s="507">
        <v>0</v>
      </c>
      <c r="CF393" s="507">
        <v>0</v>
      </c>
      <c r="CG393" s="507">
        <v>0</v>
      </c>
      <c r="CH393" s="507">
        <v>0</v>
      </c>
      <c r="CI393" s="507">
        <v>0</v>
      </c>
      <c r="CK393" s="358">
        <f t="shared" si="1585"/>
        <v>44895</v>
      </c>
      <c r="CL393" s="507">
        <f t="shared" si="1599"/>
        <v>0</v>
      </c>
      <c r="CM393" s="507">
        <v>0</v>
      </c>
      <c r="CN393" s="507">
        <v>0</v>
      </c>
      <c r="CO393" s="507">
        <v>0</v>
      </c>
      <c r="CP393" s="507">
        <v>0</v>
      </c>
      <c r="CQ393" s="507">
        <v>0</v>
      </c>
      <c r="CR393" s="507">
        <v>0</v>
      </c>
      <c r="CS393" s="507">
        <v>0</v>
      </c>
      <c r="CT393" s="507">
        <v>0</v>
      </c>
      <c r="CV393" s="358">
        <f t="shared" si="1586"/>
        <v>44895</v>
      </c>
      <c r="CW393" s="507">
        <f t="shared" si="1600"/>
        <v>0</v>
      </c>
      <c r="CX393" s="507">
        <v>0</v>
      </c>
      <c r="CY393" s="507">
        <v>0</v>
      </c>
      <c r="CZ393" s="507">
        <v>0</v>
      </c>
      <c r="DA393" s="507">
        <v>0</v>
      </c>
      <c r="DB393" s="507">
        <v>0</v>
      </c>
      <c r="DC393" s="507">
        <v>0</v>
      </c>
      <c r="DD393" s="507">
        <v>0</v>
      </c>
      <c r="DE393" s="507">
        <v>0</v>
      </c>
      <c r="DG393" s="358">
        <f t="shared" si="1587"/>
        <v>44895</v>
      </c>
      <c r="DH393" s="507">
        <f t="shared" si="1601"/>
        <v>0</v>
      </c>
      <c r="DI393" s="507">
        <v>0</v>
      </c>
      <c r="DJ393" s="507">
        <v>0</v>
      </c>
      <c r="DK393" s="507">
        <v>0</v>
      </c>
      <c r="DL393" s="507">
        <v>0</v>
      </c>
      <c r="DM393" s="507">
        <v>0</v>
      </c>
      <c r="DN393" s="507">
        <v>0</v>
      </c>
      <c r="DO393" s="507">
        <v>0</v>
      </c>
      <c r="DP393" s="507">
        <v>0</v>
      </c>
      <c r="DR393" s="358">
        <f t="shared" si="1588"/>
        <v>44895</v>
      </c>
      <c r="DS393" s="507">
        <f t="shared" si="1602"/>
        <v>0</v>
      </c>
      <c r="DT393" s="507">
        <v>0</v>
      </c>
      <c r="DU393" s="507">
        <v>0</v>
      </c>
      <c r="DV393" s="507">
        <v>0</v>
      </c>
      <c r="DW393" s="507">
        <v>0</v>
      </c>
      <c r="DX393" s="507">
        <v>0</v>
      </c>
      <c r="DY393" s="507">
        <v>0</v>
      </c>
      <c r="DZ393" s="507">
        <v>0</v>
      </c>
      <c r="EA393" s="507">
        <v>0</v>
      </c>
      <c r="EC393" s="358">
        <f t="shared" si="1589"/>
        <v>44895</v>
      </c>
      <c r="ED393" s="507">
        <f t="shared" si="1603"/>
        <v>0</v>
      </c>
      <c r="EE393" s="507">
        <v>0</v>
      </c>
      <c r="EF393" s="507">
        <v>0</v>
      </c>
      <c r="EG393" s="507">
        <v>0</v>
      </c>
      <c r="EH393" s="507">
        <v>0</v>
      </c>
      <c r="EI393" s="507">
        <v>0</v>
      </c>
      <c r="EJ393" s="507">
        <v>0</v>
      </c>
      <c r="EK393" s="507">
        <v>0</v>
      </c>
      <c r="EL393" s="507">
        <v>0</v>
      </c>
    </row>
    <row r="394" spans="1:142" x14ac:dyDescent="0.2">
      <c r="A394" s="358">
        <f t="shared" si="1570"/>
        <v>44926</v>
      </c>
      <c r="B394" s="507">
        <f t="shared" si="1590"/>
        <v>0</v>
      </c>
      <c r="C394" s="507">
        <f t="shared" si="1591"/>
        <v>0</v>
      </c>
      <c r="D394" s="507">
        <f t="shared" si="1571"/>
        <v>0</v>
      </c>
      <c r="E394" s="507">
        <f t="shared" si="1572"/>
        <v>0</v>
      </c>
      <c r="F394" s="507">
        <f t="shared" si="1573"/>
        <v>0</v>
      </c>
      <c r="G394" s="507">
        <f t="shared" si="1574"/>
        <v>0</v>
      </c>
      <c r="H394" s="507">
        <f t="shared" si="1575"/>
        <v>0</v>
      </c>
      <c r="I394" s="507">
        <f t="shared" si="1576"/>
        <v>0</v>
      </c>
      <c r="J394" s="507">
        <f t="shared" si="1577"/>
        <v>0</v>
      </c>
      <c r="L394" s="358">
        <f t="shared" si="1578"/>
        <v>44926</v>
      </c>
      <c r="M394" s="507">
        <f t="shared" si="1592"/>
        <v>0</v>
      </c>
      <c r="N394" s="507">
        <v>0</v>
      </c>
      <c r="O394" s="507">
        <v>0</v>
      </c>
      <c r="P394" s="507">
        <v>0</v>
      </c>
      <c r="Q394" s="507">
        <v>0</v>
      </c>
      <c r="R394" s="507">
        <v>0</v>
      </c>
      <c r="S394" s="507">
        <v>0</v>
      </c>
      <c r="T394" s="507">
        <v>0</v>
      </c>
      <c r="U394" s="507">
        <v>0</v>
      </c>
      <c r="W394" s="358">
        <f t="shared" si="1579"/>
        <v>44926</v>
      </c>
      <c r="X394" s="507">
        <f t="shared" si="1593"/>
        <v>0</v>
      </c>
      <c r="Y394" s="507">
        <v>0</v>
      </c>
      <c r="Z394" s="507">
        <v>0</v>
      </c>
      <c r="AA394" s="507">
        <v>0</v>
      </c>
      <c r="AB394" s="507">
        <v>0</v>
      </c>
      <c r="AC394" s="507">
        <v>0</v>
      </c>
      <c r="AD394" s="507">
        <v>0</v>
      </c>
      <c r="AE394" s="507">
        <v>0</v>
      </c>
      <c r="AF394" s="507">
        <v>0</v>
      </c>
      <c r="AH394" s="358">
        <f t="shared" si="1580"/>
        <v>44926</v>
      </c>
      <c r="AI394" s="507">
        <f t="shared" si="1594"/>
        <v>0</v>
      </c>
      <c r="AJ394" s="507">
        <v>0</v>
      </c>
      <c r="AK394" s="507">
        <v>0</v>
      </c>
      <c r="AL394" s="507">
        <v>0</v>
      </c>
      <c r="AM394" s="507">
        <v>0</v>
      </c>
      <c r="AN394" s="507">
        <v>0</v>
      </c>
      <c r="AO394" s="507">
        <v>0</v>
      </c>
      <c r="AP394" s="507">
        <v>0</v>
      </c>
      <c r="AQ394" s="507">
        <v>0</v>
      </c>
      <c r="AS394" s="358">
        <f t="shared" si="1581"/>
        <v>44926</v>
      </c>
      <c r="AT394" s="507">
        <f t="shared" si="1595"/>
        <v>0</v>
      </c>
      <c r="AU394" s="507">
        <v>0</v>
      </c>
      <c r="AV394" s="507">
        <v>0</v>
      </c>
      <c r="AW394" s="507">
        <v>0</v>
      </c>
      <c r="AX394" s="507">
        <v>0</v>
      </c>
      <c r="AY394" s="507">
        <v>0</v>
      </c>
      <c r="AZ394" s="507">
        <v>0</v>
      </c>
      <c r="BA394" s="507">
        <v>0</v>
      </c>
      <c r="BB394" s="507">
        <v>0</v>
      </c>
      <c r="BD394" s="358">
        <f t="shared" si="1582"/>
        <v>44926</v>
      </c>
      <c r="BE394" s="507">
        <f t="shared" si="1596"/>
        <v>0</v>
      </c>
      <c r="BF394" s="507">
        <v>0</v>
      </c>
      <c r="BG394" s="507">
        <v>0</v>
      </c>
      <c r="BH394" s="507">
        <v>0</v>
      </c>
      <c r="BI394" s="507">
        <v>0</v>
      </c>
      <c r="BJ394" s="507">
        <v>0</v>
      </c>
      <c r="BK394" s="507">
        <v>0</v>
      </c>
      <c r="BL394" s="507">
        <v>0</v>
      </c>
      <c r="BM394" s="507">
        <v>0</v>
      </c>
      <c r="BO394" s="358">
        <f t="shared" si="1583"/>
        <v>44926</v>
      </c>
      <c r="BP394" s="507">
        <f t="shared" si="1597"/>
        <v>0</v>
      </c>
      <c r="BQ394" s="507">
        <v>0</v>
      </c>
      <c r="BR394" s="507">
        <v>0</v>
      </c>
      <c r="BS394" s="507">
        <v>0</v>
      </c>
      <c r="BT394" s="507">
        <v>0</v>
      </c>
      <c r="BU394" s="507">
        <v>0</v>
      </c>
      <c r="BV394" s="507">
        <v>0</v>
      </c>
      <c r="BW394" s="507">
        <v>0</v>
      </c>
      <c r="BX394" s="507">
        <v>0</v>
      </c>
      <c r="BZ394" s="358">
        <f t="shared" si="1584"/>
        <v>44926</v>
      </c>
      <c r="CA394" s="507">
        <f t="shared" si="1598"/>
        <v>0</v>
      </c>
      <c r="CB394" s="507">
        <v>0</v>
      </c>
      <c r="CC394" s="507">
        <v>0</v>
      </c>
      <c r="CD394" s="507">
        <v>0</v>
      </c>
      <c r="CE394" s="507">
        <v>0</v>
      </c>
      <c r="CF394" s="507">
        <v>0</v>
      </c>
      <c r="CG394" s="507">
        <v>0</v>
      </c>
      <c r="CH394" s="507">
        <v>0</v>
      </c>
      <c r="CI394" s="507">
        <v>0</v>
      </c>
      <c r="CK394" s="358">
        <f t="shared" si="1585"/>
        <v>44926</v>
      </c>
      <c r="CL394" s="507">
        <f t="shared" si="1599"/>
        <v>0</v>
      </c>
      <c r="CM394" s="507">
        <v>0</v>
      </c>
      <c r="CN394" s="507">
        <v>0</v>
      </c>
      <c r="CO394" s="507">
        <v>0</v>
      </c>
      <c r="CP394" s="507">
        <v>0</v>
      </c>
      <c r="CQ394" s="507">
        <v>0</v>
      </c>
      <c r="CR394" s="507">
        <v>0</v>
      </c>
      <c r="CS394" s="507">
        <v>0</v>
      </c>
      <c r="CT394" s="507">
        <v>0</v>
      </c>
      <c r="CV394" s="358">
        <f t="shared" si="1586"/>
        <v>44926</v>
      </c>
      <c r="CW394" s="507">
        <f t="shared" si="1600"/>
        <v>0</v>
      </c>
      <c r="CX394" s="507">
        <v>0</v>
      </c>
      <c r="CY394" s="507">
        <v>0</v>
      </c>
      <c r="CZ394" s="507">
        <v>0</v>
      </c>
      <c r="DA394" s="507">
        <v>0</v>
      </c>
      <c r="DB394" s="507">
        <v>0</v>
      </c>
      <c r="DC394" s="507">
        <v>0</v>
      </c>
      <c r="DD394" s="507">
        <v>0</v>
      </c>
      <c r="DE394" s="507">
        <v>0</v>
      </c>
      <c r="DG394" s="358">
        <f t="shared" si="1587"/>
        <v>44926</v>
      </c>
      <c r="DH394" s="507">
        <f t="shared" si="1601"/>
        <v>0</v>
      </c>
      <c r="DI394" s="507">
        <v>0</v>
      </c>
      <c r="DJ394" s="507">
        <v>0</v>
      </c>
      <c r="DK394" s="507">
        <v>0</v>
      </c>
      <c r="DL394" s="507">
        <v>0</v>
      </c>
      <c r="DM394" s="507">
        <v>0</v>
      </c>
      <c r="DN394" s="507">
        <v>0</v>
      </c>
      <c r="DO394" s="507">
        <v>0</v>
      </c>
      <c r="DP394" s="507">
        <v>0</v>
      </c>
      <c r="DR394" s="358">
        <f t="shared" si="1588"/>
        <v>44926</v>
      </c>
      <c r="DS394" s="507">
        <f t="shared" si="1602"/>
        <v>0</v>
      </c>
      <c r="DT394" s="507">
        <v>0</v>
      </c>
      <c r="DU394" s="507">
        <v>0</v>
      </c>
      <c r="DV394" s="507">
        <v>0</v>
      </c>
      <c r="DW394" s="507">
        <v>0</v>
      </c>
      <c r="DX394" s="507">
        <v>0</v>
      </c>
      <c r="DY394" s="507">
        <v>0</v>
      </c>
      <c r="DZ394" s="507">
        <v>0</v>
      </c>
      <c r="EA394" s="507">
        <v>0</v>
      </c>
      <c r="EC394" s="358">
        <f t="shared" si="1589"/>
        <v>44926</v>
      </c>
      <c r="ED394" s="507">
        <f t="shared" si="1603"/>
        <v>0</v>
      </c>
      <c r="EE394" s="507">
        <v>0</v>
      </c>
      <c r="EF394" s="507">
        <v>0</v>
      </c>
      <c r="EG394" s="507">
        <v>0</v>
      </c>
      <c r="EH394" s="507">
        <v>0</v>
      </c>
      <c r="EI394" s="507">
        <v>0</v>
      </c>
      <c r="EJ394" s="507">
        <v>0</v>
      </c>
      <c r="EK394" s="507">
        <v>0</v>
      </c>
      <c r="EL394" s="507">
        <v>0</v>
      </c>
    </row>
    <row r="395" spans="1:142" x14ac:dyDescent="0.2">
      <c r="A395" s="358">
        <f t="shared" si="1570"/>
        <v>44957</v>
      </c>
      <c r="B395" s="507">
        <f t="shared" si="1590"/>
        <v>0</v>
      </c>
      <c r="C395" s="507">
        <f t="shared" si="1591"/>
        <v>0</v>
      </c>
      <c r="D395" s="507">
        <f t="shared" si="1571"/>
        <v>0</v>
      </c>
      <c r="E395" s="507">
        <f t="shared" si="1572"/>
        <v>0</v>
      </c>
      <c r="F395" s="507">
        <f t="shared" si="1573"/>
        <v>0</v>
      </c>
      <c r="G395" s="507">
        <f t="shared" si="1574"/>
        <v>0</v>
      </c>
      <c r="H395" s="507">
        <f t="shared" si="1575"/>
        <v>0</v>
      </c>
      <c r="I395" s="507">
        <f t="shared" si="1576"/>
        <v>0</v>
      </c>
      <c r="J395" s="507">
        <f t="shared" si="1577"/>
        <v>0</v>
      </c>
      <c r="L395" s="358">
        <f t="shared" si="1578"/>
        <v>44957</v>
      </c>
      <c r="M395" s="507">
        <f t="shared" si="1592"/>
        <v>0</v>
      </c>
      <c r="N395" s="507">
        <v>0</v>
      </c>
      <c r="O395" s="507">
        <v>0</v>
      </c>
      <c r="P395" s="507">
        <v>0</v>
      </c>
      <c r="Q395" s="507">
        <v>0</v>
      </c>
      <c r="R395" s="507">
        <v>0</v>
      </c>
      <c r="S395" s="507">
        <v>0</v>
      </c>
      <c r="T395" s="507">
        <v>0</v>
      </c>
      <c r="U395" s="507">
        <v>0</v>
      </c>
      <c r="W395" s="358">
        <f t="shared" si="1579"/>
        <v>44957</v>
      </c>
      <c r="X395" s="507">
        <f t="shared" si="1593"/>
        <v>0</v>
      </c>
      <c r="Y395" s="507">
        <v>0</v>
      </c>
      <c r="Z395" s="507">
        <v>0</v>
      </c>
      <c r="AA395" s="507">
        <v>0</v>
      </c>
      <c r="AB395" s="507">
        <v>0</v>
      </c>
      <c r="AC395" s="507">
        <v>0</v>
      </c>
      <c r="AD395" s="507">
        <v>0</v>
      </c>
      <c r="AE395" s="507">
        <v>0</v>
      </c>
      <c r="AF395" s="507">
        <v>0</v>
      </c>
      <c r="AH395" s="358">
        <f t="shared" si="1580"/>
        <v>44957</v>
      </c>
      <c r="AI395" s="507">
        <f t="shared" si="1594"/>
        <v>0</v>
      </c>
      <c r="AJ395" s="507">
        <v>0</v>
      </c>
      <c r="AK395" s="507">
        <v>0</v>
      </c>
      <c r="AL395" s="507">
        <v>0</v>
      </c>
      <c r="AM395" s="507">
        <v>0</v>
      </c>
      <c r="AN395" s="507">
        <v>0</v>
      </c>
      <c r="AO395" s="507">
        <v>0</v>
      </c>
      <c r="AP395" s="507">
        <v>0</v>
      </c>
      <c r="AQ395" s="507">
        <v>0</v>
      </c>
      <c r="AS395" s="358">
        <f t="shared" si="1581"/>
        <v>44957</v>
      </c>
      <c r="AT395" s="507">
        <f t="shared" si="1595"/>
        <v>0</v>
      </c>
      <c r="AU395" s="507">
        <v>0</v>
      </c>
      <c r="AV395" s="507">
        <v>0</v>
      </c>
      <c r="AW395" s="507">
        <v>0</v>
      </c>
      <c r="AX395" s="507">
        <v>0</v>
      </c>
      <c r="AY395" s="507">
        <v>0</v>
      </c>
      <c r="AZ395" s="507">
        <v>0</v>
      </c>
      <c r="BA395" s="507">
        <v>0</v>
      </c>
      <c r="BB395" s="507">
        <v>0</v>
      </c>
      <c r="BD395" s="358">
        <f t="shared" si="1582"/>
        <v>44957</v>
      </c>
      <c r="BE395" s="507">
        <f t="shared" si="1596"/>
        <v>0</v>
      </c>
      <c r="BF395" s="507">
        <v>0</v>
      </c>
      <c r="BG395" s="507">
        <v>0</v>
      </c>
      <c r="BH395" s="507">
        <v>0</v>
      </c>
      <c r="BI395" s="507">
        <v>0</v>
      </c>
      <c r="BJ395" s="507">
        <v>0</v>
      </c>
      <c r="BK395" s="507">
        <v>0</v>
      </c>
      <c r="BL395" s="507">
        <v>0</v>
      </c>
      <c r="BM395" s="507">
        <v>0</v>
      </c>
      <c r="BO395" s="358">
        <f t="shared" si="1583"/>
        <v>44957</v>
      </c>
      <c r="BP395" s="507">
        <f t="shared" si="1597"/>
        <v>0</v>
      </c>
      <c r="BQ395" s="507">
        <v>0</v>
      </c>
      <c r="BR395" s="507">
        <v>0</v>
      </c>
      <c r="BS395" s="507">
        <v>0</v>
      </c>
      <c r="BT395" s="507">
        <v>0</v>
      </c>
      <c r="BU395" s="507">
        <v>0</v>
      </c>
      <c r="BV395" s="507">
        <v>0</v>
      </c>
      <c r="BW395" s="507">
        <v>0</v>
      </c>
      <c r="BX395" s="507">
        <v>0</v>
      </c>
      <c r="BZ395" s="358">
        <f t="shared" si="1584"/>
        <v>44957</v>
      </c>
      <c r="CA395" s="507">
        <f t="shared" si="1598"/>
        <v>0</v>
      </c>
      <c r="CB395" s="507">
        <v>0</v>
      </c>
      <c r="CC395" s="507">
        <v>0</v>
      </c>
      <c r="CD395" s="507">
        <v>0</v>
      </c>
      <c r="CE395" s="507">
        <v>0</v>
      </c>
      <c r="CF395" s="507">
        <v>0</v>
      </c>
      <c r="CG395" s="507">
        <v>0</v>
      </c>
      <c r="CH395" s="507">
        <v>0</v>
      </c>
      <c r="CI395" s="507">
        <v>0</v>
      </c>
      <c r="CK395" s="358">
        <f t="shared" si="1585"/>
        <v>44957</v>
      </c>
      <c r="CL395" s="507">
        <f t="shared" si="1599"/>
        <v>0</v>
      </c>
      <c r="CM395" s="507">
        <v>0</v>
      </c>
      <c r="CN395" s="507">
        <v>0</v>
      </c>
      <c r="CO395" s="507">
        <v>0</v>
      </c>
      <c r="CP395" s="507">
        <v>0</v>
      </c>
      <c r="CQ395" s="507">
        <v>0</v>
      </c>
      <c r="CR395" s="507">
        <v>0</v>
      </c>
      <c r="CS395" s="507">
        <v>0</v>
      </c>
      <c r="CT395" s="507">
        <v>0</v>
      </c>
      <c r="CV395" s="358">
        <f t="shared" si="1586"/>
        <v>44957</v>
      </c>
      <c r="CW395" s="507">
        <f t="shared" si="1600"/>
        <v>0</v>
      </c>
      <c r="CX395" s="507">
        <v>0</v>
      </c>
      <c r="CY395" s="507">
        <v>0</v>
      </c>
      <c r="CZ395" s="507">
        <v>0</v>
      </c>
      <c r="DA395" s="507">
        <v>0</v>
      </c>
      <c r="DB395" s="507">
        <v>0</v>
      </c>
      <c r="DC395" s="507">
        <v>0</v>
      </c>
      <c r="DD395" s="507">
        <v>0</v>
      </c>
      <c r="DE395" s="507">
        <v>0</v>
      </c>
      <c r="DG395" s="358">
        <f t="shared" si="1587"/>
        <v>44957</v>
      </c>
      <c r="DH395" s="507">
        <f t="shared" si="1601"/>
        <v>0</v>
      </c>
      <c r="DI395" s="507">
        <v>0</v>
      </c>
      <c r="DJ395" s="507">
        <v>0</v>
      </c>
      <c r="DK395" s="507">
        <v>0</v>
      </c>
      <c r="DL395" s="507">
        <v>0</v>
      </c>
      <c r="DM395" s="507">
        <v>0</v>
      </c>
      <c r="DN395" s="507">
        <v>0</v>
      </c>
      <c r="DO395" s="507">
        <v>0</v>
      </c>
      <c r="DP395" s="507">
        <v>0</v>
      </c>
      <c r="DR395" s="358">
        <f t="shared" si="1588"/>
        <v>44957</v>
      </c>
      <c r="DS395" s="507">
        <f t="shared" si="1602"/>
        <v>0</v>
      </c>
      <c r="DT395" s="507">
        <v>0</v>
      </c>
      <c r="DU395" s="507">
        <v>0</v>
      </c>
      <c r="DV395" s="507">
        <v>0</v>
      </c>
      <c r="DW395" s="507">
        <v>0</v>
      </c>
      <c r="DX395" s="507">
        <v>0</v>
      </c>
      <c r="DY395" s="507">
        <v>0</v>
      </c>
      <c r="DZ395" s="507">
        <v>0</v>
      </c>
      <c r="EA395" s="507">
        <v>0</v>
      </c>
      <c r="EC395" s="358">
        <f t="shared" si="1589"/>
        <v>44957</v>
      </c>
      <c r="ED395" s="507">
        <f t="shared" si="1603"/>
        <v>0</v>
      </c>
      <c r="EE395" s="507">
        <v>0</v>
      </c>
      <c r="EF395" s="507">
        <v>0</v>
      </c>
      <c r="EG395" s="507">
        <v>0</v>
      </c>
      <c r="EH395" s="507">
        <v>0</v>
      </c>
      <c r="EI395" s="507">
        <v>0</v>
      </c>
      <c r="EJ395" s="507">
        <v>0</v>
      </c>
      <c r="EK395" s="507">
        <v>0</v>
      </c>
      <c r="EL395" s="507">
        <v>0</v>
      </c>
    </row>
    <row r="396" spans="1:142" x14ac:dyDescent="0.2">
      <c r="A396" s="358">
        <f t="shared" si="1570"/>
        <v>44985</v>
      </c>
      <c r="B396" s="507">
        <f t="shared" si="1590"/>
        <v>0</v>
      </c>
      <c r="C396" s="507">
        <f t="shared" si="1591"/>
        <v>0</v>
      </c>
      <c r="D396" s="507">
        <f t="shared" si="1571"/>
        <v>0</v>
      </c>
      <c r="E396" s="507">
        <f t="shared" si="1572"/>
        <v>0</v>
      </c>
      <c r="F396" s="507">
        <f t="shared" si="1573"/>
        <v>0</v>
      </c>
      <c r="G396" s="507">
        <f t="shared" si="1574"/>
        <v>0</v>
      </c>
      <c r="H396" s="507">
        <f t="shared" si="1575"/>
        <v>0</v>
      </c>
      <c r="I396" s="507">
        <f t="shared" si="1576"/>
        <v>0</v>
      </c>
      <c r="J396" s="507">
        <f t="shared" si="1577"/>
        <v>0</v>
      </c>
      <c r="L396" s="358">
        <f t="shared" si="1578"/>
        <v>44985</v>
      </c>
      <c r="M396" s="507">
        <f t="shared" si="1592"/>
        <v>0</v>
      </c>
      <c r="N396" s="507">
        <v>0</v>
      </c>
      <c r="O396" s="507">
        <v>0</v>
      </c>
      <c r="P396" s="507">
        <v>0</v>
      </c>
      <c r="Q396" s="507">
        <v>0</v>
      </c>
      <c r="R396" s="507">
        <v>0</v>
      </c>
      <c r="S396" s="507">
        <v>0</v>
      </c>
      <c r="T396" s="507">
        <v>0</v>
      </c>
      <c r="U396" s="507">
        <v>0</v>
      </c>
      <c r="W396" s="358">
        <f t="shared" si="1579"/>
        <v>44985</v>
      </c>
      <c r="X396" s="507">
        <f t="shared" si="1593"/>
        <v>0</v>
      </c>
      <c r="Y396" s="507">
        <v>0</v>
      </c>
      <c r="Z396" s="507">
        <v>0</v>
      </c>
      <c r="AA396" s="507">
        <v>0</v>
      </c>
      <c r="AB396" s="507">
        <v>0</v>
      </c>
      <c r="AC396" s="507">
        <v>0</v>
      </c>
      <c r="AD396" s="507">
        <v>0</v>
      </c>
      <c r="AE396" s="507">
        <v>0</v>
      </c>
      <c r="AF396" s="507">
        <v>0</v>
      </c>
      <c r="AH396" s="358">
        <f t="shared" si="1580"/>
        <v>44985</v>
      </c>
      <c r="AI396" s="507">
        <f t="shared" si="1594"/>
        <v>0</v>
      </c>
      <c r="AJ396" s="507">
        <v>0</v>
      </c>
      <c r="AK396" s="507">
        <v>0</v>
      </c>
      <c r="AL396" s="507">
        <v>0</v>
      </c>
      <c r="AM396" s="507">
        <v>0</v>
      </c>
      <c r="AN396" s="507">
        <v>0</v>
      </c>
      <c r="AO396" s="507">
        <v>0</v>
      </c>
      <c r="AP396" s="507">
        <v>0</v>
      </c>
      <c r="AQ396" s="507">
        <v>0</v>
      </c>
      <c r="AS396" s="358">
        <f t="shared" si="1581"/>
        <v>44985</v>
      </c>
      <c r="AT396" s="507">
        <f t="shared" si="1595"/>
        <v>0</v>
      </c>
      <c r="AU396" s="507">
        <v>0</v>
      </c>
      <c r="AV396" s="507">
        <v>0</v>
      </c>
      <c r="AW396" s="507">
        <v>0</v>
      </c>
      <c r="AX396" s="507">
        <v>0</v>
      </c>
      <c r="AY396" s="507">
        <v>0</v>
      </c>
      <c r="AZ396" s="507">
        <v>0</v>
      </c>
      <c r="BA396" s="507">
        <v>0</v>
      </c>
      <c r="BB396" s="507">
        <v>0</v>
      </c>
      <c r="BD396" s="358">
        <f t="shared" si="1582"/>
        <v>44985</v>
      </c>
      <c r="BE396" s="507">
        <f t="shared" si="1596"/>
        <v>0</v>
      </c>
      <c r="BF396" s="507">
        <v>0</v>
      </c>
      <c r="BG396" s="507">
        <v>0</v>
      </c>
      <c r="BH396" s="507">
        <v>0</v>
      </c>
      <c r="BI396" s="507">
        <v>0</v>
      </c>
      <c r="BJ396" s="507">
        <v>0</v>
      </c>
      <c r="BK396" s="507">
        <v>0</v>
      </c>
      <c r="BL396" s="507">
        <v>0</v>
      </c>
      <c r="BM396" s="507">
        <v>0</v>
      </c>
      <c r="BO396" s="358">
        <f t="shared" si="1583"/>
        <v>44985</v>
      </c>
      <c r="BP396" s="507">
        <f t="shared" si="1597"/>
        <v>0</v>
      </c>
      <c r="BQ396" s="507">
        <v>0</v>
      </c>
      <c r="BR396" s="507">
        <v>0</v>
      </c>
      <c r="BS396" s="507">
        <v>0</v>
      </c>
      <c r="BT396" s="507">
        <v>0</v>
      </c>
      <c r="BU396" s="507">
        <v>0</v>
      </c>
      <c r="BV396" s="507">
        <v>0</v>
      </c>
      <c r="BW396" s="507">
        <v>0</v>
      </c>
      <c r="BX396" s="507">
        <v>0</v>
      </c>
      <c r="BZ396" s="358">
        <f t="shared" si="1584"/>
        <v>44985</v>
      </c>
      <c r="CA396" s="507">
        <f t="shared" si="1598"/>
        <v>0</v>
      </c>
      <c r="CB396" s="507">
        <v>0</v>
      </c>
      <c r="CC396" s="507">
        <v>0</v>
      </c>
      <c r="CD396" s="507">
        <v>0</v>
      </c>
      <c r="CE396" s="507">
        <v>0</v>
      </c>
      <c r="CF396" s="507">
        <v>0</v>
      </c>
      <c r="CG396" s="507">
        <v>0</v>
      </c>
      <c r="CH396" s="507">
        <v>0</v>
      </c>
      <c r="CI396" s="507">
        <v>0</v>
      </c>
      <c r="CK396" s="358">
        <f t="shared" si="1585"/>
        <v>44985</v>
      </c>
      <c r="CL396" s="507">
        <f t="shared" si="1599"/>
        <v>0</v>
      </c>
      <c r="CM396" s="507">
        <v>0</v>
      </c>
      <c r="CN396" s="507">
        <v>0</v>
      </c>
      <c r="CO396" s="507">
        <v>0</v>
      </c>
      <c r="CP396" s="507">
        <v>0</v>
      </c>
      <c r="CQ396" s="507">
        <v>0</v>
      </c>
      <c r="CR396" s="507">
        <v>0</v>
      </c>
      <c r="CS396" s="507">
        <v>0</v>
      </c>
      <c r="CT396" s="507">
        <v>0</v>
      </c>
      <c r="CV396" s="358">
        <f t="shared" si="1586"/>
        <v>44985</v>
      </c>
      <c r="CW396" s="507">
        <f t="shared" si="1600"/>
        <v>0</v>
      </c>
      <c r="CX396" s="507">
        <v>0</v>
      </c>
      <c r="CY396" s="507">
        <v>0</v>
      </c>
      <c r="CZ396" s="507">
        <v>0</v>
      </c>
      <c r="DA396" s="507">
        <v>0</v>
      </c>
      <c r="DB396" s="507">
        <v>0</v>
      </c>
      <c r="DC396" s="507">
        <v>0</v>
      </c>
      <c r="DD396" s="507">
        <v>0</v>
      </c>
      <c r="DE396" s="507">
        <v>0</v>
      </c>
      <c r="DG396" s="358">
        <f t="shared" si="1587"/>
        <v>44985</v>
      </c>
      <c r="DH396" s="507">
        <f t="shared" si="1601"/>
        <v>0</v>
      </c>
      <c r="DI396" s="507">
        <v>0</v>
      </c>
      <c r="DJ396" s="507">
        <v>0</v>
      </c>
      <c r="DK396" s="507">
        <v>0</v>
      </c>
      <c r="DL396" s="507">
        <v>0</v>
      </c>
      <c r="DM396" s="507">
        <v>0</v>
      </c>
      <c r="DN396" s="507">
        <v>0</v>
      </c>
      <c r="DO396" s="507">
        <v>0</v>
      </c>
      <c r="DP396" s="507">
        <v>0</v>
      </c>
      <c r="DR396" s="358">
        <f t="shared" si="1588"/>
        <v>44985</v>
      </c>
      <c r="DS396" s="507">
        <f t="shared" si="1602"/>
        <v>0</v>
      </c>
      <c r="DT396" s="507">
        <v>0</v>
      </c>
      <c r="DU396" s="507">
        <v>0</v>
      </c>
      <c r="DV396" s="507">
        <v>0</v>
      </c>
      <c r="DW396" s="507">
        <v>0</v>
      </c>
      <c r="DX396" s="507">
        <v>0</v>
      </c>
      <c r="DY396" s="507">
        <v>0</v>
      </c>
      <c r="DZ396" s="507">
        <v>0</v>
      </c>
      <c r="EA396" s="507">
        <v>0</v>
      </c>
      <c r="EC396" s="358">
        <f t="shared" si="1589"/>
        <v>44985</v>
      </c>
      <c r="ED396" s="507">
        <f t="shared" si="1603"/>
        <v>0</v>
      </c>
      <c r="EE396" s="507">
        <v>0</v>
      </c>
      <c r="EF396" s="507">
        <v>0</v>
      </c>
      <c r="EG396" s="507">
        <v>0</v>
      </c>
      <c r="EH396" s="507">
        <v>0</v>
      </c>
      <c r="EI396" s="507">
        <v>0</v>
      </c>
      <c r="EJ396" s="507">
        <v>0</v>
      </c>
      <c r="EK396" s="507">
        <v>0</v>
      </c>
      <c r="EL396" s="507">
        <v>0</v>
      </c>
    </row>
    <row r="397" spans="1:142" x14ac:dyDescent="0.2">
      <c r="A397" s="358">
        <f t="shared" si="1570"/>
        <v>45016</v>
      </c>
      <c r="B397" s="507">
        <f t="shared" si="1590"/>
        <v>0</v>
      </c>
      <c r="C397" s="507">
        <f t="shared" si="1591"/>
        <v>0</v>
      </c>
      <c r="D397" s="507">
        <f t="shared" si="1571"/>
        <v>0</v>
      </c>
      <c r="E397" s="507">
        <f t="shared" si="1572"/>
        <v>0</v>
      </c>
      <c r="F397" s="507">
        <f t="shared" si="1573"/>
        <v>0</v>
      </c>
      <c r="G397" s="507">
        <f t="shared" si="1574"/>
        <v>0</v>
      </c>
      <c r="H397" s="507">
        <f t="shared" si="1575"/>
        <v>0</v>
      </c>
      <c r="I397" s="507">
        <f t="shared" si="1576"/>
        <v>0</v>
      </c>
      <c r="J397" s="507">
        <f t="shared" si="1577"/>
        <v>0</v>
      </c>
      <c r="L397" s="358">
        <f t="shared" si="1578"/>
        <v>45016</v>
      </c>
      <c r="M397" s="507">
        <f t="shared" si="1592"/>
        <v>0</v>
      </c>
      <c r="N397" s="507">
        <v>0</v>
      </c>
      <c r="O397" s="507">
        <v>0</v>
      </c>
      <c r="P397" s="507">
        <v>0</v>
      </c>
      <c r="Q397" s="507">
        <v>0</v>
      </c>
      <c r="R397" s="507">
        <v>0</v>
      </c>
      <c r="S397" s="507">
        <v>0</v>
      </c>
      <c r="T397" s="507">
        <v>0</v>
      </c>
      <c r="U397" s="507">
        <v>0</v>
      </c>
      <c r="W397" s="358">
        <f t="shared" si="1579"/>
        <v>45016</v>
      </c>
      <c r="X397" s="507">
        <f t="shared" si="1593"/>
        <v>0</v>
      </c>
      <c r="Y397" s="507">
        <v>0</v>
      </c>
      <c r="Z397" s="507">
        <v>0</v>
      </c>
      <c r="AA397" s="507">
        <v>0</v>
      </c>
      <c r="AB397" s="507">
        <v>0</v>
      </c>
      <c r="AC397" s="507">
        <v>0</v>
      </c>
      <c r="AD397" s="507">
        <v>0</v>
      </c>
      <c r="AE397" s="507">
        <v>0</v>
      </c>
      <c r="AF397" s="507">
        <v>0</v>
      </c>
      <c r="AH397" s="358">
        <f t="shared" si="1580"/>
        <v>45016</v>
      </c>
      <c r="AI397" s="507">
        <f t="shared" si="1594"/>
        <v>0</v>
      </c>
      <c r="AJ397" s="507">
        <v>0</v>
      </c>
      <c r="AK397" s="507">
        <v>0</v>
      </c>
      <c r="AL397" s="507">
        <v>0</v>
      </c>
      <c r="AM397" s="507">
        <v>0</v>
      </c>
      <c r="AN397" s="507">
        <v>0</v>
      </c>
      <c r="AO397" s="507">
        <v>0</v>
      </c>
      <c r="AP397" s="507">
        <v>0</v>
      </c>
      <c r="AQ397" s="507">
        <v>0</v>
      </c>
      <c r="AS397" s="358">
        <f t="shared" si="1581"/>
        <v>45016</v>
      </c>
      <c r="AT397" s="507">
        <f t="shared" si="1595"/>
        <v>0</v>
      </c>
      <c r="AU397" s="507">
        <v>0</v>
      </c>
      <c r="AV397" s="507">
        <v>0</v>
      </c>
      <c r="AW397" s="507">
        <v>0</v>
      </c>
      <c r="AX397" s="507">
        <v>0</v>
      </c>
      <c r="AY397" s="507">
        <v>0</v>
      </c>
      <c r="AZ397" s="507">
        <v>0</v>
      </c>
      <c r="BA397" s="507">
        <v>0</v>
      </c>
      <c r="BB397" s="507">
        <v>0</v>
      </c>
      <c r="BD397" s="358">
        <f t="shared" si="1582"/>
        <v>45016</v>
      </c>
      <c r="BE397" s="507">
        <f t="shared" si="1596"/>
        <v>0</v>
      </c>
      <c r="BF397" s="507">
        <v>0</v>
      </c>
      <c r="BG397" s="507">
        <v>0</v>
      </c>
      <c r="BH397" s="507">
        <v>0</v>
      </c>
      <c r="BI397" s="507">
        <v>0</v>
      </c>
      <c r="BJ397" s="507">
        <v>0</v>
      </c>
      <c r="BK397" s="507">
        <v>0</v>
      </c>
      <c r="BL397" s="507">
        <v>0</v>
      </c>
      <c r="BM397" s="507">
        <v>0</v>
      </c>
      <c r="BO397" s="358">
        <f t="shared" si="1583"/>
        <v>45016</v>
      </c>
      <c r="BP397" s="507">
        <f t="shared" si="1597"/>
        <v>0</v>
      </c>
      <c r="BQ397" s="507">
        <v>0</v>
      </c>
      <c r="BR397" s="507">
        <v>0</v>
      </c>
      <c r="BS397" s="507">
        <v>0</v>
      </c>
      <c r="BT397" s="507">
        <v>0</v>
      </c>
      <c r="BU397" s="507">
        <v>0</v>
      </c>
      <c r="BV397" s="507">
        <v>0</v>
      </c>
      <c r="BW397" s="507">
        <v>0</v>
      </c>
      <c r="BX397" s="507">
        <v>0</v>
      </c>
      <c r="BZ397" s="358">
        <f t="shared" si="1584"/>
        <v>45016</v>
      </c>
      <c r="CA397" s="507">
        <f t="shared" si="1598"/>
        <v>0</v>
      </c>
      <c r="CB397" s="507">
        <v>0</v>
      </c>
      <c r="CC397" s="507">
        <v>0</v>
      </c>
      <c r="CD397" s="507">
        <v>0</v>
      </c>
      <c r="CE397" s="507">
        <v>0</v>
      </c>
      <c r="CF397" s="507">
        <v>0</v>
      </c>
      <c r="CG397" s="507">
        <v>0</v>
      </c>
      <c r="CH397" s="507">
        <v>0</v>
      </c>
      <c r="CI397" s="507">
        <v>0</v>
      </c>
      <c r="CK397" s="358">
        <f t="shared" si="1585"/>
        <v>45016</v>
      </c>
      <c r="CL397" s="507">
        <f t="shared" si="1599"/>
        <v>0</v>
      </c>
      <c r="CM397" s="507">
        <v>0</v>
      </c>
      <c r="CN397" s="507">
        <v>0</v>
      </c>
      <c r="CO397" s="507">
        <v>0</v>
      </c>
      <c r="CP397" s="507">
        <v>0</v>
      </c>
      <c r="CQ397" s="507">
        <v>0</v>
      </c>
      <c r="CR397" s="507">
        <v>0</v>
      </c>
      <c r="CS397" s="507">
        <v>0</v>
      </c>
      <c r="CT397" s="507">
        <v>0</v>
      </c>
      <c r="CV397" s="358">
        <f t="shared" si="1586"/>
        <v>45016</v>
      </c>
      <c r="CW397" s="507">
        <f t="shared" si="1600"/>
        <v>0</v>
      </c>
      <c r="CX397" s="507">
        <v>0</v>
      </c>
      <c r="CY397" s="507">
        <v>0</v>
      </c>
      <c r="CZ397" s="507">
        <v>0</v>
      </c>
      <c r="DA397" s="507">
        <v>0</v>
      </c>
      <c r="DB397" s="507">
        <v>0</v>
      </c>
      <c r="DC397" s="507">
        <v>0</v>
      </c>
      <c r="DD397" s="507">
        <v>0</v>
      </c>
      <c r="DE397" s="507">
        <v>0</v>
      </c>
      <c r="DG397" s="358">
        <f t="shared" si="1587"/>
        <v>45016</v>
      </c>
      <c r="DH397" s="507">
        <f t="shared" si="1601"/>
        <v>0</v>
      </c>
      <c r="DI397" s="507">
        <v>0</v>
      </c>
      <c r="DJ397" s="507">
        <v>0</v>
      </c>
      <c r="DK397" s="507">
        <v>0</v>
      </c>
      <c r="DL397" s="507">
        <v>0</v>
      </c>
      <c r="DM397" s="507">
        <v>0</v>
      </c>
      <c r="DN397" s="507">
        <v>0</v>
      </c>
      <c r="DO397" s="507">
        <v>0</v>
      </c>
      <c r="DP397" s="507">
        <v>0</v>
      </c>
      <c r="DR397" s="358">
        <f t="shared" si="1588"/>
        <v>45016</v>
      </c>
      <c r="DS397" s="507">
        <f t="shared" si="1602"/>
        <v>0</v>
      </c>
      <c r="DT397" s="507">
        <v>0</v>
      </c>
      <c r="DU397" s="507">
        <v>0</v>
      </c>
      <c r="DV397" s="507">
        <v>0</v>
      </c>
      <c r="DW397" s="507">
        <v>0</v>
      </c>
      <c r="DX397" s="507">
        <v>0</v>
      </c>
      <c r="DY397" s="507">
        <v>0</v>
      </c>
      <c r="DZ397" s="507">
        <v>0</v>
      </c>
      <c r="EA397" s="507">
        <v>0</v>
      </c>
      <c r="EC397" s="358">
        <f t="shared" si="1589"/>
        <v>45016</v>
      </c>
      <c r="ED397" s="507">
        <f t="shared" si="1603"/>
        <v>0</v>
      </c>
      <c r="EE397" s="507">
        <v>0</v>
      </c>
      <c r="EF397" s="507">
        <v>0</v>
      </c>
      <c r="EG397" s="507">
        <v>0</v>
      </c>
      <c r="EH397" s="507">
        <v>0</v>
      </c>
      <c r="EI397" s="507">
        <v>0</v>
      </c>
      <c r="EJ397" s="507">
        <v>0</v>
      </c>
      <c r="EK397" s="507">
        <v>0</v>
      </c>
      <c r="EL397" s="507">
        <v>0</v>
      </c>
    </row>
    <row r="398" spans="1:142" x14ac:dyDescent="0.2">
      <c r="A398" s="358">
        <f t="shared" si="1570"/>
        <v>45046</v>
      </c>
      <c r="B398" s="507">
        <f t="shared" si="1590"/>
        <v>0</v>
      </c>
      <c r="C398" s="507">
        <f t="shared" si="1591"/>
        <v>0</v>
      </c>
      <c r="D398" s="507">
        <f t="shared" si="1571"/>
        <v>0</v>
      </c>
      <c r="E398" s="507">
        <f t="shared" si="1572"/>
        <v>0</v>
      </c>
      <c r="F398" s="507">
        <f t="shared" si="1573"/>
        <v>0</v>
      </c>
      <c r="G398" s="507">
        <f t="shared" si="1574"/>
        <v>0</v>
      </c>
      <c r="H398" s="507">
        <f t="shared" si="1575"/>
        <v>0</v>
      </c>
      <c r="I398" s="507">
        <f t="shared" si="1576"/>
        <v>0</v>
      </c>
      <c r="J398" s="507">
        <f t="shared" si="1577"/>
        <v>0</v>
      </c>
      <c r="L398" s="358">
        <f t="shared" si="1578"/>
        <v>45046</v>
      </c>
      <c r="M398" s="507">
        <f t="shared" si="1592"/>
        <v>0</v>
      </c>
      <c r="N398" s="507">
        <v>0</v>
      </c>
      <c r="O398" s="507">
        <v>0</v>
      </c>
      <c r="P398" s="507">
        <v>0</v>
      </c>
      <c r="Q398" s="507">
        <v>0</v>
      </c>
      <c r="R398" s="507">
        <v>0</v>
      </c>
      <c r="S398" s="507">
        <v>0</v>
      </c>
      <c r="T398" s="507">
        <v>0</v>
      </c>
      <c r="U398" s="507">
        <v>0</v>
      </c>
      <c r="W398" s="358">
        <f t="shared" si="1579"/>
        <v>45046</v>
      </c>
      <c r="X398" s="507">
        <f t="shared" si="1593"/>
        <v>0</v>
      </c>
      <c r="Y398" s="507">
        <v>0</v>
      </c>
      <c r="Z398" s="507">
        <v>0</v>
      </c>
      <c r="AA398" s="507">
        <v>0</v>
      </c>
      <c r="AB398" s="507">
        <v>0</v>
      </c>
      <c r="AC398" s="507">
        <v>0</v>
      </c>
      <c r="AD398" s="507">
        <v>0</v>
      </c>
      <c r="AE398" s="507">
        <v>0</v>
      </c>
      <c r="AF398" s="507">
        <v>0</v>
      </c>
      <c r="AH398" s="358">
        <f t="shared" si="1580"/>
        <v>45046</v>
      </c>
      <c r="AI398" s="507">
        <f t="shared" si="1594"/>
        <v>0</v>
      </c>
      <c r="AJ398" s="507">
        <v>0</v>
      </c>
      <c r="AK398" s="507">
        <v>0</v>
      </c>
      <c r="AL398" s="507">
        <v>0</v>
      </c>
      <c r="AM398" s="507">
        <v>0</v>
      </c>
      <c r="AN398" s="507">
        <v>0</v>
      </c>
      <c r="AO398" s="507">
        <v>0</v>
      </c>
      <c r="AP398" s="507">
        <v>0</v>
      </c>
      <c r="AQ398" s="507">
        <v>0</v>
      </c>
      <c r="AS398" s="358">
        <f t="shared" si="1581"/>
        <v>45046</v>
      </c>
      <c r="AT398" s="507">
        <f t="shared" si="1595"/>
        <v>0</v>
      </c>
      <c r="AU398" s="507">
        <v>0</v>
      </c>
      <c r="AV398" s="507">
        <v>0</v>
      </c>
      <c r="AW398" s="507">
        <v>0</v>
      </c>
      <c r="AX398" s="507">
        <v>0</v>
      </c>
      <c r="AY398" s="507">
        <v>0</v>
      </c>
      <c r="AZ398" s="507">
        <v>0</v>
      </c>
      <c r="BA398" s="507">
        <v>0</v>
      </c>
      <c r="BB398" s="507">
        <v>0</v>
      </c>
      <c r="BD398" s="358">
        <f t="shared" si="1582"/>
        <v>45046</v>
      </c>
      <c r="BE398" s="507">
        <f t="shared" si="1596"/>
        <v>0</v>
      </c>
      <c r="BF398" s="507">
        <v>0</v>
      </c>
      <c r="BG398" s="507">
        <v>0</v>
      </c>
      <c r="BH398" s="507">
        <v>0</v>
      </c>
      <c r="BI398" s="507">
        <v>0</v>
      </c>
      <c r="BJ398" s="507">
        <v>0</v>
      </c>
      <c r="BK398" s="507">
        <v>0</v>
      </c>
      <c r="BL398" s="507">
        <v>0</v>
      </c>
      <c r="BM398" s="507">
        <v>0</v>
      </c>
      <c r="BO398" s="358">
        <f t="shared" si="1583"/>
        <v>45046</v>
      </c>
      <c r="BP398" s="507">
        <f t="shared" si="1597"/>
        <v>0</v>
      </c>
      <c r="BQ398" s="507">
        <v>0</v>
      </c>
      <c r="BR398" s="507">
        <v>0</v>
      </c>
      <c r="BS398" s="507">
        <v>0</v>
      </c>
      <c r="BT398" s="507">
        <v>0</v>
      </c>
      <c r="BU398" s="507">
        <v>0</v>
      </c>
      <c r="BV398" s="507">
        <v>0</v>
      </c>
      <c r="BW398" s="507">
        <v>0</v>
      </c>
      <c r="BX398" s="507">
        <v>0</v>
      </c>
      <c r="BZ398" s="358">
        <f t="shared" si="1584"/>
        <v>45046</v>
      </c>
      <c r="CA398" s="507">
        <f t="shared" si="1598"/>
        <v>0</v>
      </c>
      <c r="CB398" s="507">
        <v>0</v>
      </c>
      <c r="CC398" s="507">
        <v>0</v>
      </c>
      <c r="CD398" s="507">
        <v>0</v>
      </c>
      <c r="CE398" s="507">
        <v>0</v>
      </c>
      <c r="CF398" s="507">
        <v>0</v>
      </c>
      <c r="CG398" s="507">
        <v>0</v>
      </c>
      <c r="CH398" s="507">
        <v>0</v>
      </c>
      <c r="CI398" s="507">
        <v>0</v>
      </c>
      <c r="CK398" s="358">
        <f t="shared" si="1585"/>
        <v>45046</v>
      </c>
      <c r="CL398" s="507">
        <f t="shared" si="1599"/>
        <v>0</v>
      </c>
      <c r="CM398" s="507">
        <v>0</v>
      </c>
      <c r="CN398" s="507">
        <v>0</v>
      </c>
      <c r="CO398" s="507">
        <v>0</v>
      </c>
      <c r="CP398" s="507">
        <v>0</v>
      </c>
      <c r="CQ398" s="507">
        <v>0</v>
      </c>
      <c r="CR398" s="507">
        <v>0</v>
      </c>
      <c r="CS398" s="507">
        <v>0</v>
      </c>
      <c r="CT398" s="507">
        <v>0</v>
      </c>
      <c r="CV398" s="358">
        <f t="shared" si="1586"/>
        <v>45046</v>
      </c>
      <c r="CW398" s="507">
        <f t="shared" si="1600"/>
        <v>0</v>
      </c>
      <c r="CX398" s="507">
        <v>0</v>
      </c>
      <c r="CY398" s="507">
        <v>0</v>
      </c>
      <c r="CZ398" s="507">
        <v>0</v>
      </c>
      <c r="DA398" s="507">
        <v>0</v>
      </c>
      <c r="DB398" s="507">
        <v>0</v>
      </c>
      <c r="DC398" s="507">
        <v>0</v>
      </c>
      <c r="DD398" s="507">
        <v>0</v>
      </c>
      <c r="DE398" s="507">
        <v>0</v>
      </c>
      <c r="DG398" s="358">
        <f t="shared" si="1587"/>
        <v>45046</v>
      </c>
      <c r="DH398" s="507">
        <f t="shared" si="1601"/>
        <v>0</v>
      </c>
      <c r="DI398" s="507">
        <v>0</v>
      </c>
      <c r="DJ398" s="507">
        <v>0</v>
      </c>
      <c r="DK398" s="507">
        <v>0</v>
      </c>
      <c r="DL398" s="507">
        <v>0</v>
      </c>
      <c r="DM398" s="507">
        <v>0</v>
      </c>
      <c r="DN398" s="507">
        <v>0</v>
      </c>
      <c r="DO398" s="507">
        <v>0</v>
      </c>
      <c r="DP398" s="507">
        <v>0</v>
      </c>
      <c r="DR398" s="358">
        <f t="shared" si="1588"/>
        <v>45046</v>
      </c>
      <c r="DS398" s="507">
        <f t="shared" si="1602"/>
        <v>0</v>
      </c>
      <c r="DT398" s="507">
        <v>0</v>
      </c>
      <c r="DU398" s="507">
        <v>0</v>
      </c>
      <c r="DV398" s="507">
        <v>0</v>
      </c>
      <c r="DW398" s="507">
        <v>0</v>
      </c>
      <c r="DX398" s="507">
        <v>0</v>
      </c>
      <c r="DY398" s="507">
        <v>0</v>
      </c>
      <c r="DZ398" s="507">
        <v>0</v>
      </c>
      <c r="EA398" s="507">
        <v>0</v>
      </c>
      <c r="EC398" s="358">
        <f t="shared" si="1589"/>
        <v>45046</v>
      </c>
      <c r="ED398" s="507">
        <f t="shared" si="1603"/>
        <v>0</v>
      </c>
      <c r="EE398" s="507">
        <v>0</v>
      </c>
      <c r="EF398" s="507">
        <v>0</v>
      </c>
      <c r="EG398" s="507">
        <v>0</v>
      </c>
      <c r="EH398" s="507">
        <v>0</v>
      </c>
      <c r="EI398" s="507">
        <v>0</v>
      </c>
      <c r="EJ398" s="507">
        <v>0</v>
      </c>
      <c r="EK398" s="507">
        <v>0</v>
      </c>
      <c r="EL398" s="507">
        <v>0</v>
      </c>
    </row>
    <row r="399" spans="1:142" x14ac:dyDescent="0.2">
      <c r="A399" s="358">
        <f t="shared" si="1570"/>
        <v>45077</v>
      </c>
      <c r="B399" s="507">
        <f t="shared" si="1590"/>
        <v>0</v>
      </c>
      <c r="C399" s="507">
        <f t="shared" si="1591"/>
        <v>0</v>
      </c>
      <c r="D399" s="507">
        <f t="shared" si="1571"/>
        <v>0</v>
      </c>
      <c r="E399" s="507">
        <f t="shared" si="1572"/>
        <v>0</v>
      </c>
      <c r="F399" s="507">
        <f t="shared" si="1573"/>
        <v>0</v>
      </c>
      <c r="G399" s="507">
        <f t="shared" si="1574"/>
        <v>0</v>
      </c>
      <c r="H399" s="507">
        <f t="shared" si="1575"/>
        <v>0</v>
      </c>
      <c r="I399" s="507">
        <f t="shared" si="1576"/>
        <v>0</v>
      </c>
      <c r="J399" s="507">
        <f t="shared" si="1577"/>
        <v>0</v>
      </c>
      <c r="L399" s="358">
        <f t="shared" si="1578"/>
        <v>45077</v>
      </c>
      <c r="M399" s="507">
        <f t="shared" si="1592"/>
        <v>0</v>
      </c>
      <c r="N399" s="507">
        <v>0</v>
      </c>
      <c r="O399" s="507">
        <v>0</v>
      </c>
      <c r="P399" s="507">
        <v>0</v>
      </c>
      <c r="Q399" s="507">
        <v>0</v>
      </c>
      <c r="R399" s="507">
        <v>0</v>
      </c>
      <c r="S399" s="507">
        <v>0</v>
      </c>
      <c r="T399" s="507">
        <v>0</v>
      </c>
      <c r="U399" s="507">
        <v>0</v>
      </c>
      <c r="W399" s="358">
        <f t="shared" si="1579"/>
        <v>45077</v>
      </c>
      <c r="X399" s="507">
        <f t="shared" si="1593"/>
        <v>0</v>
      </c>
      <c r="Y399" s="507">
        <v>0</v>
      </c>
      <c r="Z399" s="507">
        <v>0</v>
      </c>
      <c r="AA399" s="507">
        <v>0</v>
      </c>
      <c r="AB399" s="507">
        <v>0</v>
      </c>
      <c r="AC399" s="507">
        <v>0</v>
      </c>
      <c r="AD399" s="507">
        <v>0</v>
      </c>
      <c r="AE399" s="507">
        <v>0</v>
      </c>
      <c r="AF399" s="507">
        <v>0</v>
      </c>
      <c r="AH399" s="358">
        <f t="shared" si="1580"/>
        <v>45077</v>
      </c>
      <c r="AI399" s="507">
        <f t="shared" si="1594"/>
        <v>0</v>
      </c>
      <c r="AJ399" s="507">
        <v>0</v>
      </c>
      <c r="AK399" s="507">
        <v>0</v>
      </c>
      <c r="AL399" s="507">
        <v>0</v>
      </c>
      <c r="AM399" s="507">
        <v>0</v>
      </c>
      <c r="AN399" s="507">
        <v>0</v>
      </c>
      <c r="AO399" s="507">
        <v>0</v>
      </c>
      <c r="AP399" s="507">
        <v>0</v>
      </c>
      <c r="AQ399" s="507">
        <v>0</v>
      </c>
      <c r="AS399" s="358">
        <f t="shared" si="1581"/>
        <v>45077</v>
      </c>
      <c r="AT399" s="507">
        <f t="shared" si="1595"/>
        <v>0</v>
      </c>
      <c r="AU399" s="507">
        <v>0</v>
      </c>
      <c r="AV399" s="507">
        <v>0</v>
      </c>
      <c r="AW399" s="507">
        <v>0</v>
      </c>
      <c r="AX399" s="507">
        <v>0</v>
      </c>
      <c r="AY399" s="507">
        <v>0</v>
      </c>
      <c r="AZ399" s="507">
        <v>0</v>
      </c>
      <c r="BA399" s="507">
        <v>0</v>
      </c>
      <c r="BB399" s="507">
        <v>0</v>
      </c>
      <c r="BD399" s="358">
        <f t="shared" si="1582"/>
        <v>45077</v>
      </c>
      <c r="BE399" s="507">
        <f t="shared" si="1596"/>
        <v>0</v>
      </c>
      <c r="BF399" s="507">
        <v>0</v>
      </c>
      <c r="BG399" s="507">
        <v>0</v>
      </c>
      <c r="BH399" s="507">
        <v>0</v>
      </c>
      <c r="BI399" s="507">
        <v>0</v>
      </c>
      <c r="BJ399" s="507">
        <v>0</v>
      </c>
      <c r="BK399" s="507">
        <v>0</v>
      </c>
      <c r="BL399" s="507">
        <v>0</v>
      </c>
      <c r="BM399" s="507">
        <v>0</v>
      </c>
      <c r="BO399" s="358">
        <f t="shared" si="1583"/>
        <v>45077</v>
      </c>
      <c r="BP399" s="507">
        <f t="shared" si="1597"/>
        <v>0</v>
      </c>
      <c r="BQ399" s="507">
        <v>0</v>
      </c>
      <c r="BR399" s="507">
        <v>0</v>
      </c>
      <c r="BS399" s="507">
        <v>0</v>
      </c>
      <c r="BT399" s="507">
        <v>0</v>
      </c>
      <c r="BU399" s="507">
        <v>0</v>
      </c>
      <c r="BV399" s="507">
        <v>0</v>
      </c>
      <c r="BW399" s="507">
        <v>0</v>
      </c>
      <c r="BX399" s="507">
        <v>0</v>
      </c>
      <c r="BZ399" s="358">
        <f t="shared" si="1584"/>
        <v>45077</v>
      </c>
      <c r="CA399" s="507">
        <f t="shared" si="1598"/>
        <v>0</v>
      </c>
      <c r="CB399" s="507">
        <v>0</v>
      </c>
      <c r="CC399" s="507">
        <v>0</v>
      </c>
      <c r="CD399" s="507">
        <v>0</v>
      </c>
      <c r="CE399" s="507">
        <v>0</v>
      </c>
      <c r="CF399" s="507">
        <v>0</v>
      </c>
      <c r="CG399" s="507">
        <v>0</v>
      </c>
      <c r="CH399" s="507">
        <v>0</v>
      </c>
      <c r="CI399" s="507">
        <v>0</v>
      </c>
      <c r="CK399" s="358">
        <f t="shared" si="1585"/>
        <v>45077</v>
      </c>
      <c r="CL399" s="507">
        <f t="shared" si="1599"/>
        <v>0</v>
      </c>
      <c r="CM399" s="507">
        <v>0</v>
      </c>
      <c r="CN399" s="507">
        <v>0</v>
      </c>
      <c r="CO399" s="507">
        <v>0</v>
      </c>
      <c r="CP399" s="507">
        <v>0</v>
      </c>
      <c r="CQ399" s="507">
        <v>0</v>
      </c>
      <c r="CR399" s="507">
        <v>0</v>
      </c>
      <c r="CS399" s="507">
        <v>0</v>
      </c>
      <c r="CT399" s="507">
        <v>0</v>
      </c>
      <c r="CV399" s="358">
        <f t="shared" si="1586"/>
        <v>45077</v>
      </c>
      <c r="CW399" s="507">
        <f t="shared" si="1600"/>
        <v>0</v>
      </c>
      <c r="CX399" s="507">
        <v>0</v>
      </c>
      <c r="CY399" s="507">
        <v>0</v>
      </c>
      <c r="CZ399" s="507">
        <v>0</v>
      </c>
      <c r="DA399" s="507">
        <v>0</v>
      </c>
      <c r="DB399" s="507">
        <v>0</v>
      </c>
      <c r="DC399" s="507">
        <v>0</v>
      </c>
      <c r="DD399" s="507">
        <v>0</v>
      </c>
      <c r="DE399" s="507">
        <v>0</v>
      </c>
      <c r="DG399" s="358">
        <f t="shared" si="1587"/>
        <v>45077</v>
      </c>
      <c r="DH399" s="507">
        <f t="shared" si="1601"/>
        <v>0</v>
      </c>
      <c r="DI399" s="507">
        <v>0</v>
      </c>
      <c r="DJ399" s="507">
        <v>0</v>
      </c>
      <c r="DK399" s="507">
        <v>0</v>
      </c>
      <c r="DL399" s="507">
        <v>0</v>
      </c>
      <c r="DM399" s="507">
        <v>0</v>
      </c>
      <c r="DN399" s="507">
        <v>0</v>
      </c>
      <c r="DO399" s="507">
        <v>0</v>
      </c>
      <c r="DP399" s="507">
        <v>0</v>
      </c>
      <c r="DR399" s="358">
        <f t="shared" si="1588"/>
        <v>45077</v>
      </c>
      <c r="DS399" s="507">
        <f t="shared" si="1602"/>
        <v>0</v>
      </c>
      <c r="DT399" s="507">
        <v>0</v>
      </c>
      <c r="DU399" s="507">
        <v>0</v>
      </c>
      <c r="DV399" s="507">
        <v>0</v>
      </c>
      <c r="DW399" s="507">
        <v>0</v>
      </c>
      <c r="DX399" s="507">
        <v>0</v>
      </c>
      <c r="DY399" s="507">
        <v>0</v>
      </c>
      <c r="DZ399" s="507">
        <v>0</v>
      </c>
      <c r="EA399" s="507">
        <v>0</v>
      </c>
      <c r="EC399" s="358">
        <f t="shared" si="1589"/>
        <v>45077</v>
      </c>
      <c r="ED399" s="507">
        <f t="shared" si="1603"/>
        <v>0</v>
      </c>
      <c r="EE399" s="507">
        <v>0</v>
      </c>
      <c r="EF399" s="507">
        <v>0</v>
      </c>
      <c r="EG399" s="507">
        <v>0</v>
      </c>
      <c r="EH399" s="507">
        <v>0</v>
      </c>
      <c r="EI399" s="507">
        <v>0</v>
      </c>
      <c r="EJ399" s="507">
        <v>0</v>
      </c>
      <c r="EK399" s="507">
        <v>0</v>
      </c>
      <c r="EL399" s="507">
        <v>0</v>
      </c>
    </row>
    <row r="400" spans="1:142" x14ac:dyDescent="0.2">
      <c r="A400" s="358">
        <f t="shared" si="1570"/>
        <v>45107</v>
      </c>
      <c r="B400" s="507">
        <f t="shared" si="1590"/>
        <v>0</v>
      </c>
      <c r="C400" s="507">
        <f t="shared" si="1591"/>
        <v>0</v>
      </c>
      <c r="D400" s="507">
        <f t="shared" si="1571"/>
        <v>0</v>
      </c>
      <c r="E400" s="507">
        <f t="shared" si="1572"/>
        <v>0</v>
      </c>
      <c r="F400" s="507">
        <f t="shared" si="1573"/>
        <v>0</v>
      </c>
      <c r="G400" s="507">
        <f t="shared" si="1574"/>
        <v>0</v>
      </c>
      <c r="H400" s="507">
        <f t="shared" si="1575"/>
        <v>0</v>
      </c>
      <c r="I400" s="507">
        <f t="shared" si="1576"/>
        <v>0</v>
      </c>
      <c r="J400" s="507">
        <f t="shared" si="1577"/>
        <v>0</v>
      </c>
      <c r="L400" s="358">
        <f t="shared" si="1578"/>
        <v>45107</v>
      </c>
      <c r="M400" s="507">
        <f t="shared" si="1592"/>
        <v>0</v>
      </c>
      <c r="N400" s="507">
        <v>0</v>
      </c>
      <c r="O400" s="507">
        <v>0</v>
      </c>
      <c r="P400" s="507">
        <v>0</v>
      </c>
      <c r="Q400" s="507">
        <v>0</v>
      </c>
      <c r="R400" s="507">
        <v>0</v>
      </c>
      <c r="S400" s="507">
        <v>0</v>
      </c>
      <c r="T400" s="507">
        <v>0</v>
      </c>
      <c r="U400" s="507">
        <v>0</v>
      </c>
      <c r="W400" s="358">
        <f t="shared" si="1579"/>
        <v>45107</v>
      </c>
      <c r="X400" s="507">
        <f t="shared" si="1593"/>
        <v>0</v>
      </c>
      <c r="Y400" s="507">
        <v>0</v>
      </c>
      <c r="Z400" s="507">
        <v>0</v>
      </c>
      <c r="AA400" s="507">
        <v>0</v>
      </c>
      <c r="AB400" s="507">
        <v>0</v>
      </c>
      <c r="AC400" s="507">
        <v>0</v>
      </c>
      <c r="AD400" s="507">
        <v>0</v>
      </c>
      <c r="AE400" s="507">
        <v>0</v>
      </c>
      <c r="AF400" s="507">
        <v>0</v>
      </c>
      <c r="AH400" s="358">
        <f t="shared" si="1580"/>
        <v>45107</v>
      </c>
      <c r="AI400" s="507">
        <f t="shared" si="1594"/>
        <v>0</v>
      </c>
      <c r="AJ400" s="507">
        <v>0</v>
      </c>
      <c r="AK400" s="507">
        <v>0</v>
      </c>
      <c r="AL400" s="507">
        <v>0</v>
      </c>
      <c r="AM400" s="507">
        <v>0</v>
      </c>
      <c r="AN400" s="507">
        <v>0</v>
      </c>
      <c r="AO400" s="507">
        <v>0</v>
      </c>
      <c r="AP400" s="507">
        <v>0</v>
      </c>
      <c r="AQ400" s="507">
        <v>0</v>
      </c>
      <c r="AS400" s="358">
        <f t="shared" si="1581"/>
        <v>45107</v>
      </c>
      <c r="AT400" s="507">
        <f t="shared" si="1595"/>
        <v>0</v>
      </c>
      <c r="AU400" s="507">
        <v>0</v>
      </c>
      <c r="AV400" s="507">
        <v>0</v>
      </c>
      <c r="AW400" s="507">
        <v>0</v>
      </c>
      <c r="AX400" s="507">
        <v>0</v>
      </c>
      <c r="AY400" s="507">
        <v>0</v>
      </c>
      <c r="AZ400" s="507">
        <v>0</v>
      </c>
      <c r="BA400" s="507">
        <v>0</v>
      </c>
      <c r="BB400" s="507">
        <v>0</v>
      </c>
      <c r="BD400" s="358">
        <f t="shared" si="1582"/>
        <v>45107</v>
      </c>
      <c r="BE400" s="507">
        <f t="shared" si="1596"/>
        <v>0</v>
      </c>
      <c r="BF400" s="507">
        <v>0</v>
      </c>
      <c r="BG400" s="507">
        <v>0</v>
      </c>
      <c r="BH400" s="507">
        <v>0</v>
      </c>
      <c r="BI400" s="507">
        <v>0</v>
      </c>
      <c r="BJ400" s="507">
        <v>0</v>
      </c>
      <c r="BK400" s="507">
        <v>0</v>
      </c>
      <c r="BL400" s="507">
        <v>0</v>
      </c>
      <c r="BM400" s="507">
        <v>0</v>
      </c>
      <c r="BO400" s="358">
        <f t="shared" si="1583"/>
        <v>45107</v>
      </c>
      <c r="BP400" s="507">
        <f t="shared" si="1597"/>
        <v>0</v>
      </c>
      <c r="BQ400" s="507">
        <v>0</v>
      </c>
      <c r="BR400" s="507">
        <v>0</v>
      </c>
      <c r="BS400" s="507">
        <v>0</v>
      </c>
      <c r="BT400" s="507">
        <v>0</v>
      </c>
      <c r="BU400" s="507">
        <v>0</v>
      </c>
      <c r="BV400" s="507">
        <v>0</v>
      </c>
      <c r="BW400" s="507">
        <v>0</v>
      </c>
      <c r="BX400" s="507">
        <v>0</v>
      </c>
      <c r="BZ400" s="358">
        <f t="shared" si="1584"/>
        <v>45107</v>
      </c>
      <c r="CA400" s="507">
        <f t="shared" si="1598"/>
        <v>0</v>
      </c>
      <c r="CB400" s="507">
        <v>0</v>
      </c>
      <c r="CC400" s="507">
        <v>0</v>
      </c>
      <c r="CD400" s="507">
        <v>0</v>
      </c>
      <c r="CE400" s="507">
        <v>0</v>
      </c>
      <c r="CF400" s="507">
        <v>0</v>
      </c>
      <c r="CG400" s="507">
        <v>0</v>
      </c>
      <c r="CH400" s="507">
        <v>0</v>
      </c>
      <c r="CI400" s="507">
        <v>0</v>
      </c>
      <c r="CK400" s="358">
        <f t="shared" si="1585"/>
        <v>45107</v>
      </c>
      <c r="CL400" s="507">
        <f t="shared" si="1599"/>
        <v>0</v>
      </c>
      <c r="CM400" s="507">
        <v>0</v>
      </c>
      <c r="CN400" s="507">
        <v>0</v>
      </c>
      <c r="CO400" s="507">
        <v>0</v>
      </c>
      <c r="CP400" s="507">
        <v>0</v>
      </c>
      <c r="CQ400" s="507">
        <v>0</v>
      </c>
      <c r="CR400" s="507">
        <v>0</v>
      </c>
      <c r="CS400" s="507">
        <v>0</v>
      </c>
      <c r="CT400" s="507">
        <v>0</v>
      </c>
      <c r="CV400" s="358">
        <f t="shared" si="1586"/>
        <v>45107</v>
      </c>
      <c r="CW400" s="507">
        <f t="shared" si="1600"/>
        <v>0</v>
      </c>
      <c r="CX400" s="507">
        <v>0</v>
      </c>
      <c r="CY400" s="507">
        <v>0</v>
      </c>
      <c r="CZ400" s="507">
        <v>0</v>
      </c>
      <c r="DA400" s="507">
        <v>0</v>
      </c>
      <c r="DB400" s="507">
        <v>0</v>
      </c>
      <c r="DC400" s="507">
        <v>0</v>
      </c>
      <c r="DD400" s="507">
        <v>0</v>
      </c>
      <c r="DE400" s="507">
        <v>0</v>
      </c>
      <c r="DG400" s="358">
        <f t="shared" si="1587"/>
        <v>45107</v>
      </c>
      <c r="DH400" s="507">
        <f t="shared" si="1601"/>
        <v>0</v>
      </c>
      <c r="DI400" s="507">
        <v>0</v>
      </c>
      <c r="DJ400" s="507">
        <v>0</v>
      </c>
      <c r="DK400" s="507">
        <v>0</v>
      </c>
      <c r="DL400" s="507">
        <v>0</v>
      </c>
      <c r="DM400" s="507">
        <v>0</v>
      </c>
      <c r="DN400" s="507">
        <v>0</v>
      </c>
      <c r="DO400" s="507">
        <v>0</v>
      </c>
      <c r="DP400" s="507">
        <v>0</v>
      </c>
      <c r="DR400" s="358">
        <f t="shared" si="1588"/>
        <v>45107</v>
      </c>
      <c r="DS400" s="507">
        <f t="shared" si="1602"/>
        <v>0</v>
      </c>
      <c r="DT400" s="507">
        <v>0</v>
      </c>
      <c r="DU400" s="507">
        <v>0</v>
      </c>
      <c r="DV400" s="507">
        <v>0</v>
      </c>
      <c r="DW400" s="507">
        <v>0</v>
      </c>
      <c r="DX400" s="507">
        <v>0</v>
      </c>
      <c r="DY400" s="507">
        <v>0</v>
      </c>
      <c r="DZ400" s="507">
        <v>0</v>
      </c>
      <c r="EA400" s="507">
        <v>0</v>
      </c>
      <c r="EC400" s="358">
        <f t="shared" si="1589"/>
        <v>45107</v>
      </c>
      <c r="ED400" s="507">
        <f t="shared" si="1603"/>
        <v>0</v>
      </c>
      <c r="EE400" s="507">
        <v>0</v>
      </c>
      <c r="EF400" s="507">
        <v>0</v>
      </c>
      <c r="EG400" s="507">
        <v>0</v>
      </c>
      <c r="EH400" s="507">
        <v>0</v>
      </c>
      <c r="EI400" s="507">
        <v>0</v>
      </c>
      <c r="EJ400" s="507">
        <v>0</v>
      </c>
      <c r="EK400" s="507">
        <v>0</v>
      </c>
      <c r="EL400" s="507">
        <v>0</v>
      </c>
    </row>
    <row r="401" spans="1:142" x14ac:dyDescent="0.2">
      <c r="A401" s="358">
        <f t="shared" si="1570"/>
        <v>45138</v>
      </c>
      <c r="B401" s="507">
        <f t="shared" si="1590"/>
        <v>0</v>
      </c>
      <c r="C401" s="507">
        <f t="shared" si="1591"/>
        <v>0</v>
      </c>
      <c r="D401" s="507">
        <f t="shared" si="1571"/>
        <v>0</v>
      </c>
      <c r="E401" s="507">
        <f t="shared" si="1572"/>
        <v>0</v>
      </c>
      <c r="F401" s="507">
        <f t="shared" si="1573"/>
        <v>0</v>
      </c>
      <c r="G401" s="507">
        <f t="shared" si="1574"/>
        <v>0</v>
      </c>
      <c r="H401" s="507">
        <f t="shared" si="1575"/>
        <v>0</v>
      </c>
      <c r="I401" s="507">
        <f t="shared" si="1576"/>
        <v>0</v>
      </c>
      <c r="J401" s="507">
        <f t="shared" si="1577"/>
        <v>0</v>
      </c>
      <c r="L401" s="358">
        <f t="shared" si="1578"/>
        <v>45138</v>
      </c>
      <c r="M401" s="507">
        <f t="shared" si="1592"/>
        <v>0</v>
      </c>
      <c r="N401" s="507">
        <v>0</v>
      </c>
      <c r="O401" s="507">
        <v>0</v>
      </c>
      <c r="P401" s="507">
        <v>0</v>
      </c>
      <c r="Q401" s="507">
        <v>0</v>
      </c>
      <c r="R401" s="507">
        <v>0</v>
      </c>
      <c r="S401" s="507">
        <v>0</v>
      </c>
      <c r="T401" s="507">
        <v>0</v>
      </c>
      <c r="U401" s="507">
        <v>0</v>
      </c>
      <c r="W401" s="358">
        <f t="shared" si="1579"/>
        <v>45138</v>
      </c>
      <c r="X401" s="507">
        <f t="shared" si="1593"/>
        <v>0</v>
      </c>
      <c r="Y401" s="507">
        <v>0</v>
      </c>
      <c r="Z401" s="507">
        <v>0</v>
      </c>
      <c r="AA401" s="507">
        <v>0</v>
      </c>
      <c r="AB401" s="507">
        <v>0</v>
      </c>
      <c r="AC401" s="507">
        <v>0</v>
      </c>
      <c r="AD401" s="507">
        <v>0</v>
      </c>
      <c r="AE401" s="507">
        <v>0</v>
      </c>
      <c r="AF401" s="507">
        <v>0</v>
      </c>
      <c r="AH401" s="358">
        <f t="shared" si="1580"/>
        <v>45138</v>
      </c>
      <c r="AI401" s="507">
        <f t="shared" si="1594"/>
        <v>0</v>
      </c>
      <c r="AJ401" s="507">
        <v>0</v>
      </c>
      <c r="AK401" s="507">
        <v>0</v>
      </c>
      <c r="AL401" s="507">
        <v>0</v>
      </c>
      <c r="AM401" s="507">
        <v>0</v>
      </c>
      <c r="AN401" s="507">
        <v>0</v>
      </c>
      <c r="AO401" s="507">
        <v>0</v>
      </c>
      <c r="AP401" s="507">
        <v>0</v>
      </c>
      <c r="AQ401" s="507">
        <v>0</v>
      </c>
      <c r="AS401" s="358">
        <f t="shared" si="1581"/>
        <v>45138</v>
      </c>
      <c r="AT401" s="507">
        <f t="shared" si="1595"/>
        <v>0</v>
      </c>
      <c r="AU401" s="507">
        <v>0</v>
      </c>
      <c r="AV401" s="507">
        <v>0</v>
      </c>
      <c r="AW401" s="507">
        <v>0</v>
      </c>
      <c r="AX401" s="507">
        <v>0</v>
      </c>
      <c r="AY401" s="507">
        <v>0</v>
      </c>
      <c r="AZ401" s="507">
        <v>0</v>
      </c>
      <c r="BA401" s="507">
        <v>0</v>
      </c>
      <c r="BB401" s="507">
        <v>0</v>
      </c>
      <c r="BD401" s="358">
        <f t="shared" si="1582"/>
        <v>45138</v>
      </c>
      <c r="BE401" s="507">
        <f t="shared" si="1596"/>
        <v>0</v>
      </c>
      <c r="BF401" s="507">
        <v>0</v>
      </c>
      <c r="BG401" s="507">
        <v>0</v>
      </c>
      <c r="BH401" s="507">
        <v>0</v>
      </c>
      <c r="BI401" s="507">
        <v>0</v>
      </c>
      <c r="BJ401" s="507">
        <v>0</v>
      </c>
      <c r="BK401" s="507">
        <v>0</v>
      </c>
      <c r="BL401" s="507">
        <v>0</v>
      </c>
      <c r="BM401" s="507">
        <v>0</v>
      </c>
      <c r="BO401" s="358">
        <f t="shared" si="1583"/>
        <v>45138</v>
      </c>
      <c r="BP401" s="507">
        <f t="shared" si="1597"/>
        <v>0</v>
      </c>
      <c r="BQ401" s="507">
        <v>0</v>
      </c>
      <c r="BR401" s="507">
        <v>0</v>
      </c>
      <c r="BS401" s="507">
        <v>0</v>
      </c>
      <c r="BT401" s="507">
        <v>0</v>
      </c>
      <c r="BU401" s="507">
        <v>0</v>
      </c>
      <c r="BV401" s="507">
        <v>0</v>
      </c>
      <c r="BW401" s="507">
        <v>0</v>
      </c>
      <c r="BX401" s="507">
        <v>0</v>
      </c>
      <c r="BZ401" s="358">
        <f t="shared" si="1584"/>
        <v>45138</v>
      </c>
      <c r="CA401" s="507">
        <f t="shared" si="1598"/>
        <v>0</v>
      </c>
      <c r="CB401" s="507">
        <v>0</v>
      </c>
      <c r="CC401" s="507">
        <v>0</v>
      </c>
      <c r="CD401" s="507">
        <v>0</v>
      </c>
      <c r="CE401" s="507">
        <v>0</v>
      </c>
      <c r="CF401" s="507">
        <v>0</v>
      </c>
      <c r="CG401" s="507">
        <v>0</v>
      </c>
      <c r="CH401" s="507">
        <v>0</v>
      </c>
      <c r="CI401" s="507">
        <v>0</v>
      </c>
      <c r="CK401" s="358">
        <f t="shared" si="1585"/>
        <v>45138</v>
      </c>
      <c r="CL401" s="507">
        <f t="shared" si="1599"/>
        <v>0</v>
      </c>
      <c r="CM401" s="507">
        <v>0</v>
      </c>
      <c r="CN401" s="507">
        <v>0</v>
      </c>
      <c r="CO401" s="507">
        <v>0</v>
      </c>
      <c r="CP401" s="507">
        <v>0</v>
      </c>
      <c r="CQ401" s="507">
        <v>0</v>
      </c>
      <c r="CR401" s="507">
        <v>0</v>
      </c>
      <c r="CS401" s="507">
        <v>0</v>
      </c>
      <c r="CT401" s="507">
        <v>0</v>
      </c>
      <c r="CV401" s="358">
        <f t="shared" si="1586"/>
        <v>45138</v>
      </c>
      <c r="CW401" s="507">
        <f t="shared" si="1600"/>
        <v>0</v>
      </c>
      <c r="CX401" s="507">
        <v>0</v>
      </c>
      <c r="CY401" s="507">
        <v>0</v>
      </c>
      <c r="CZ401" s="507">
        <v>0</v>
      </c>
      <c r="DA401" s="507">
        <v>0</v>
      </c>
      <c r="DB401" s="507">
        <v>0</v>
      </c>
      <c r="DC401" s="507">
        <v>0</v>
      </c>
      <c r="DD401" s="507">
        <v>0</v>
      </c>
      <c r="DE401" s="507">
        <v>0</v>
      </c>
      <c r="DG401" s="358">
        <f t="shared" si="1587"/>
        <v>45138</v>
      </c>
      <c r="DH401" s="507">
        <f t="shared" si="1601"/>
        <v>0</v>
      </c>
      <c r="DI401" s="507">
        <v>0</v>
      </c>
      <c r="DJ401" s="507">
        <v>0</v>
      </c>
      <c r="DK401" s="507">
        <v>0</v>
      </c>
      <c r="DL401" s="507">
        <v>0</v>
      </c>
      <c r="DM401" s="507">
        <v>0</v>
      </c>
      <c r="DN401" s="507">
        <v>0</v>
      </c>
      <c r="DO401" s="507">
        <v>0</v>
      </c>
      <c r="DP401" s="507">
        <v>0</v>
      </c>
      <c r="DR401" s="358">
        <f t="shared" si="1588"/>
        <v>45138</v>
      </c>
      <c r="DS401" s="507">
        <f t="shared" si="1602"/>
        <v>0</v>
      </c>
      <c r="DT401" s="507">
        <v>0</v>
      </c>
      <c r="DU401" s="507">
        <v>0</v>
      </c>
      <c r="DV401" s="507">
        <v>0</v>
      </c>
      <c r="DW401" s="507">
        <v>0</v>
      </c>
      <c r="DX401" s="507">
        <v>0</v>
      </c>
      <c r="DY401" s="507">
        <v>0</v>
      </c>
      <c r="DZ401" s="507">
        <v>0</v>
      </c>
      <c r="EA401" s="507">
        <v>0</v>
      </c>
      <c r="EC401" s="358">
        <f t="shared" si="1589"/>
        <v>45138</v>
      </c>
      <c r="ED401" s="507">
        <f t="shared" si="1603"/>
        <v>0</v>
      </c>
      <c r="EE401" s="507">
        <v>0</v>
      </c>
      <c r="EF401" s="507">
        <v>0</v>
      </c>
      <c r="EG401" s="507">
        <v>0</v>
      </c>
      <c r="EH401" s="507">
        <v>0</v>
      </c>
      <c r="EI401" s="507">
        <v>0</v>
      </c>
      <c r="EJ401" s="507">
        <v>0</v>
      </c>
      <c r="EK401" s="507">
        <v>0</v>
      </c>
      <c r="EL401" s="507">
        <v>0</v>
      </c>
    </row>
    <row r="402" spans="1:142" x14ac:dyDescent="0.2">
      <c r="A402" s="358">
        <f t="shared" si="1570"/>
        <v>45169</v>
      </c>
      <c r="B402" s="507">
        <f t="shared" si="1590"/>
        <v>0</v>
      </c>
      <c r="C402" s="507">
        <f t="shared" si="1591"/>
        <v>0</v>
      </c>
      <c r="D402" s="507">
        <f t="shared" si="1571"/>
        <v>0</v>
      </c>
      <c r="E402" s="507">
        <f t="shared" si="1572"/>
        <v>0</v>
      </c>
      <c r="F402" s="507">
        <f t="shared" si="1573"/>
        <v>0</v>
      </c>
      <c r="G402" s="507">
        <f t="shared" si="1574"/>
        <v>0</v>
      </c>
      <c r="H402" s="507">
        <f t="shared" si="1575"/>
        <v>0</v>
      </c>
      <c r="I402" s="507">
        <f t="shared" si="1576"/>
        <v>0</v>
      </c>
      <c r="J402" s="507">
        <f t="shared" si="1577"/>
        <v>0</v>
      </c>
      <c r="L402" s="358">
        <f t="shared" si="1578"/>
        <v>45169</v>
      </c>
      <c r="M402" s="507">
        <f t="shared" si="1592"/>
        <v>0</v>
      </c>
      <c r="N402" s="507">
        <v>0</v>
      </c>
      <c r="O402" s="507">
        <v>0</v>
      </c>
      <c r="P402" s="507">
        <v>0</v>
      </c>
      <c r="Q402" s="507">
        <v>0</v>
      </c>
      <c r="R402" s="507">
        <v>0</v>
      </c>
      <c r="S402" s="507">
        <v>0</v>
      </c>
      <c r="T402" s="507">
        <v>0</v>
      </c>
      <c r="U402" s="507">
        <v>0</v>
      </c>
      <c r="W402" s="358">
        <f t="shared" si="1579"/>
        <v>45169</v>
      </c>
      <c r="X402" s="507">
        <f t="shared" si="1593"/>
        <v>0</v>
      </c>
      <c r="Y402" s="507">
        <v>0</v>
      </c>
      <c r="Z402" s="507">
        <v>0</v>
      </c>
      <c r="AA402" s="507">
        <v>0</v>
      </c>
      <c r="AB402" s="507">
        <v>0</v>
      </c>
      <c r="AC402" s="507">
        <v>0</v>
      </c>
      <c r="AD402" s="507">
        <v>0</v>
      </c>
      <c r="AE402" s="507">
        <v>0</v>
      </c>
      <c r="AF402" s="507">
        <v>0</v>
      </c>
      <c r="AH402" s="358">
        <f t="shared" si="1580"/>
        <v>45169</v>
      </c>
      <c r="AI402" s="507">
        <f t="shared" si="1594"/>
        <v>0</v>
      </c>
      <c r="AJ402" s="507">
        <v>0</v>
      </c>
      <c r="AK402" s="507">
        <v>0</v>
      </c>
      <c r="AL402" s="507">
        <v>0</v>
      </c>
      <c r="AM402" s="507">
        <v>0</v>
      </c>
      <c r="AN402" s="507">
        <v>0</v>
      </c>
      <c r="AO402" s="507">
        <v>0</v>
      </c>
      <c r="AP402" s="507">
        <v>0</v>
      </c>
      <c r="AQ402" s="507">
        <v>0</v>
      </c>
      <c r="AS402" s="358">
        <f t="shared" si="1581"/>
        <v>45169</v>
      </c>
      <c r="AT402" s="507">
        <f t="shared" si="1595"/>
        <v>0</v>
      </c>
      <c r="AU402" s="507">
        <v>0</v>
      </c>
      <c r="AV402" s="507">
        <v>0</v>
      </c>
      <c r="AW402" s="507">
        <v>0</v>
      </c>
      <c r="AX402" s="507">
        <v>0</v>
      </c>
      <c r="AY402" s="507">
        <v>0</v>
      </c>
      <c r="AZ402" s="507">
        <v>0</v>
      </c>
      <c r="BA402" s="507">
        <v>0</v>
      </c>
      <c r="BB402" s="507">
        <v>0</v>
      </c>
      <c r="BD402" s="358">
        <f t="shared" si="1582"/>
        <v>45169</v>
      </c>
      <c r="BE402" s="507">
        <f t="shared" si="1596"/>
        <v>0</v>
      </c>
      <c r="BF402" s="507">
        <v>0</v>
      </c>
      <c r="BG402" s="507">
        <v>0</v>
      </c>
      <c r="BH402" s="507">
        <v>0</v>
      </c>
      <c r="BI402" s="507">
        <v>0</v>
      </c>
      <c r="BJ402" s="507">
        <v>0</v>
      </c>
      <c r="BK402" s="507">
        <v>0</v>
      </c>
      <c r="BL402" s="507">
        <v>0</v>
      </c>
      <c r="BM402" s="507">
        <v>0</v>
      </c>
      <c r="BO402" s="358">
        <f t="shared" si="1583"/>
        <v>45169</v>
      </c>
      <c r="BP402" s="507">
        <f t="shared" si="1597"/>
        <v>0</v>
      </c>
      <c r="BQ402" s="507">
        <v>0</v>
      </c>
      <c r="BR402" s="507">
        <v>0</v>
      </c>
      <c r="BS402" s="507">
        <v>0</v>
      </c>
      <c r="BT402" s="507">
        <v>0</v>
      </c>
      <c r="BU402" s="507">
        <v>0</v>
      </c>
      <c r="BV402" s="507">
        <v>0</v>
      </c>
      <c r="BW402" s="507">
        <v>0</v>
      </c>
      <c r="BX402" s="507">
        <v>0</v>
      </c>
      <c r="BZ402" s="358">
        <f t="shared" si="1584"/>
        <v>45169</v>
      </c>
      <c r="CA402" s="507">
        <f t="shared" si="1598"/>
        <v>0</v>
      </c>
      <c r="CB402" s="507">
        <v>0</v>
      </c>
      <c r="CC402" s="507">
        <v>0</v>
      </c>
      <c r="CD402" s="507">
        <v>0</v>
      </c>
      <c r="CE402" s="507">
        <v>0</v>
      </c>
      <c r="CF402" s="507">
        <v>0</v>
      </c>
      <c r="CG402" s="507">
        <v>0</v>
      </c>
      <c r="CH402" s="507">
        <v>0</v>
      </c>
      <c r="CI402" s="507">
        <v>0</v>
      </c>
      <c r="CK402" s="358">
        <f t="shared" si="1585"/>
        <v>45169</v>
      </c>
      <c r="CL402" s="507">
        <f t="shared" si="1599"/>
        <v>0</v>
      </c>
      <c r="CM402" s="507">
        <v>0</v>
      </c>
      <c r="CN402" s="507">
        <v>0</v>
      </c>
      <c r="CO402" s="507">
        <v>0</v>
      </c>
      <c r="CP402" s="507">
        <v>0</v>
      </c>
      <c r="CQ402" s="507">
        <v>0</v>
      </c>
      <c r="CR402" s="507">
        <v>0</v>
      </c>
      <c r="CS402" s="507">
        <v>0</v>
      </c>
      <c r="CT402" s="507">
        <v>0</v>
      </c>
      <c r="CV402" s="358">
        <f t="shared" si="1586"/>
        <v>45169</v>
      </c>
      <c r="CW402" s="507">
        <f t="shared" si="1600"/>
        <v>0</v>
      </c>
      <c r="CX402" s="507">
        <v>0</v>
      </c>
      <c r="CY402" s="507">
        <v>0</v>
      </c>
      <c r="CZ402" s="507">
        <v>0</v>
      </c>
      <c r="DA402" s="507">
        <v>0</v>
      </c>
      <c r="DB402" s="507">
        <v>0</v>
      </c>
      <c r="DC402" s="507">
        <v>0</v>
      </c>
      <c r="DD402" s="507">
        <v>0</v>
      </c>
      <c r="DE402" s="507">
        <v>0</v>
      </c>
      <c r="DG402" s="358">
        <f t="shared" si="1587"/>
        <v>45169</v>
      </c>
      <c r="DH402" s="507">
        <f t="shared" si="1601"/>
        <v>0</v>
      </c>
      <c r="DI402" s="507">
        <v>0</v>
      </c>
      <c r="DJ402" s="507">
        <v>0</v>
      </c>
      <c r="DK402" s="507">
        <v>0</v>
      </c>
      <c r="DL402" s="507">
        <v>0</v>
      </c>
      <c r="DM402" s="507">
        <v>0</v>
      </c>
      <c r="DN402" s="507">
        <v>0</v>
      </c>
      <c r="DO402" s="507">
        <v>0</v>
      </c>
      <c r="DP402" s="507">
        <v>0</v>
      </c>
      <c r="DR402" s="358">
        <f t="shared" si="1588"/>
        <v>45169</v>
      </c>
      <c r="DS402" s="507">
        <f t="shared" si="1602"/>
        <v>0</v>
      </c>
      <c r="DT402" s="507">
        <v>0</v>
      </c>
      <c r="DU402" s="507">
        <v>0</v>
      </c>
      <c r="DV402" s="507">
        <v>0</v>
      </c>
      <c r="DW402" s="507">
        <v>0</v>
      </c>
      <c r="DX402" s="507">
        <v>0</v>
      </c>
      <c r="DY402" s="507">
        <v>0</v>
      </c>
      <c r="DZ402" s="507">
        <v>0</v>
      </c>
      <c r="EA402" s="507">
        <v>0</v>
      </c>
      <c r="EC402" s="358">
        <f t="shared" si="1589"/>
        <v>45169</v>
      </c>
      <c r="ED402" s="507">
        <f t="shared" si="1603"/>
        <v>0</v>
      </c>
      <c r="EE402" s="507">
        <v>0</v>
      </c>
      <c r="EF402" s="507">
        <v>0</v>
      </c>
      <c r="EG402" s="507">
        <v>0</v>
      </c>
      <c r="EH402" s="507">
        <v>0</v>
      </c>
      <c r="EI402" s="507">
        <v>0</v>
      </c>
      <c r="EJ402" s="507">
        <v>0</v>
      </c>
      <c r="EK402" s="507">
        <v>0</v>
      </c>
      <c r="EL402" s="507">
        <v>0</v>
      </c>
    </row>
    <row r="403" spans="1:142" x14ac:dyDescent="0.2">
      <c r="A403" s="358">
        <f t="shared" si="1570"/>
        <v>45199</v>
      </c>
      <c r="B403" s="507">
        <f t="shared" si="1590"/>
        <v>0</v>
      </c>
      <c r="C403" s="507">
        <f t="shared" si="1591"/>
        <v>0</v>
      </c>
      <c r="D403" s="507">
        <f t="shared" si="1571"/>
        <v>0</v>
      </c>
      <c r="E403" s="507">
        <f t="shared" si="1572"/>
        <v>0</v>
      </c>
      <c r="F403" s="507">
        <f t="shared" si="1573"/>
        <v>0</v>
      </c>
      <c r="G403" s="507">
        <f t="shared" si="1574"/>
        <v>0</v>
      </c>
      <c r="H403" s="507">
        <f t="shared" si="1575"/>
        <v>0</v>
      </c>
      <c r="I403" s="507">
        <f t="shared" si="1576"/>
        <v>0</v>
      </c>
      <c r="J403" s="507">
        <f t="shared" si="1577"/>
        <v>0</v>
      </c>
      <c r="L403" s="358">
        <f t="shared" si="1578"/>
        <v>45199</v>
      </c>
      <c r="M403" s="507">
        <f t="shared" si="1592"/>
        <v>0</v>
      </c>
      <c r="N403" s="507">
        <v>0</v>
      </c>
      <c r="O403" s="507">
        <v>0</v>
      </c>
      <c r="P403" s="507">
        <v>0</v>
      </c>
      <c r="Q403" s="507">
        <v>0</v>
      </c>
      <c r="R403" s="507">
        <v>0</v>
      </c>
      <c r="S403" s="507">
        <v>0</v>
      </c>
      <c r="T403" s="507">
        <v>0</v>
      </c>
      <c r="U403" s="507">
        <v>0</v>
      </c>
      <c r="W403" s="358">
        <f t="shared" si="1579"/>
        <v>45199</v>
      </c>
      <c r="X403" s="507">
        <f t="shared" si="1593"/>
        <v>0</v>
      </c>
      <c r="Y403" s="507">
        <v>0</v>
      </c>
      <c r="Z403" s="507">
        <v>0</v>
      </c>
      <c r="AA403" s="507">
        <v>0</v>
      </c>
      <c r="AB403" s="507">
        <v>0</v>
      </c>
      <c r="AC403" s="507">
        <v>0</v>
      </c>
      <c r="AD403" s="507">
        <v>0</v>
      </c>
      <c r="AE403" s="507">
        <v>0</v>
      </c>
      <c r="AF403" s="507">
        <v>0</v>
      </c>
      <c r="AH403" s="358">
        <f t="shared" si="1580"/>
        <v>45199</v>
      </c>
      <c r="AI403" s="507">
        <f t="shared" si="1594"/>
        <v>0</v>
      </c>
      <c r="AJ403" s="507">
        <v>0</v>
      </c>
      <c r="AK403" s="507">
        <v>0</v>
      </c>
      <c r="AL403" s="507">
        <v>0</v>
      </c>
      <c r="AM403" s="507">
        <v>0</v>
      </c>
      <c r="AN403" s="507">
        <v>0</v>
      </c>
      <c r="AO403" s="507">
        <v>0</v>
      </c>
      <c r="AP403" s="507">
        <v>0</v>
      </c>
      <c r="AQ403" s="507">
        <v>0</v>
      </c>
      <c r="AS403" s="358">
        <f t="shared" si="1581"/>
        <v>45199</v>
      </c>
      <c r="AT403" s="507">
        <f t="shared" si="1595"/>
        <v>0</v>
      </c>
      <c r="AU403" s="507">
        <v>0</v>
      </c>
      <c r="AV403" s="507">
        <v>0</v>
      </c>
      <c r="AW403" s="507">
        <v>0</v>
      </c>
      <c r="AX403" s="507">
        <v>0</v>
      </c>
      <c r="AY403" s="507">
        <v>0</v>
      </c>
      <c r="AZ403" s="507">
        <v>0</v>
      </c>
      <c r="BA403" s="507">
        <v>0</v>
      </c>
      <c r="BB403" s="507">
        <v>0</v>
      </c>
      <c r="BD403" s="358">
        <f t="shared" si="1582"/>
        <v>45199</v>
      </c>
      <c r="BE403" s="507">
        <f t="shared" si="1596"/>
        <v>0</v>
      </c>
      <c r="BF403" s="507">
        <v>0</v>
      </c>
      <c r="BG403" s="507">
        <v>0</v>
      </c>
      <c r="BH403" s="507">
        <v>0</v>
      </c>
      <c r="BI403" s="507">
        <v>0</v>
      </c>
      <c r="BJ403" s="507">
        <v>0</v>
      </c>
      <c r="BK403" s="507">
        <v>0</v>
      </c>
      <c r="BL403" s="507">
        <v>0</v>
      </c>
      <c r="BM403" s="507">
        <v>0</v>
      </c>
      <c r="BO403" s="358">
        <f t="shared" si="1583"/>
        <v>45199</v>
      </c>
      <c r="BP403" s="507">
        <f t="shared" si="1597"/>
        <v>0</v>
      </c>
      <c r="BQ403" s="507">
        <v>0</v>
      </c>
      <c r="BR403" s="507">
        <v>0</v>
      </c>
      <c r="BS403" s="507">
        <v>0</v>
      </c>
      <c r="BT403" s="507">
        <v>0</v>
      </c>
      <c r="BU403" s="507">
        <v>0</v>
      </c>
      <c r="BV403" s="507">
        <v>0</v>
      </c>
      <c r="BW403" s="507">
        <v>0</v>
      </c>
      <c r="BX403" s="507">
        <v>0</v>
      </c>
      <c r="BZ403" s="358">
        <f t="shared" si="1584"/>
        <v>45199</v>
      </c>
      <c r="CA403" s="507">
        <f t="shared" si="1598"/>
        <v>0</v>
      </c>
      <c r="CB403" s="507">
        <v>0</v>
      </c>
      <c r="CC403" s="507">
        <v>0</v>
      </c>
      <c r="CD403" s="507">
        <v>0</v>
      </c>
      <c r="CE403" s="507">
        <v>0</v>
      </c>
      <c r="CF403" s="507">
        <v>0</v>
      </c>
      <c r="CG403" s="507">
        <v>0</v>
      </c>
      <c r="CH403" s="507">
        <v>0</v>
      </c>
      <c r="CI403" s="507">
        <v>0</v>
      </c>
      <c r="CK403" s="358">
        <f t="shared" si="1585"/>
        <v>45199</v>
      </c>
      <c r="CL403" s="507">
        <f t="shared" si="1599"/>
        <v>0</v>
      </c>
      <c r="CM403" s="507">
        <v>0</v>
      </c>
      <c r="CN403" s="507">
        <v>0</v>
      </c>
      <c r="CO403" s="507">
        <v>0</v>
      </c>
      <c r="CP403" s="507">
        <v>0</v>
      </c>
      <c r="CQ403" s="507">
        <v>0</v>
      </c>
      <c r="CR403" s="507">
        <v>0</v>
      </c>
      <c r="CS403" s="507">
        <v>0</v>
      </c>
      <c r="CT403" s="507">
        <v>0</v>
      </c>
      <c r="CV403" s="358">
        <f t="shared" si="1586"/>
        <v>45199</v>
      </c>
      <c r="CW403" s="507">
        <f t="shared" si="1600"/>
        <v>0</v>
      </c>
      <c r="CX403" s="507">
        <v>0</v>
      </c>
      <c r="CY403" s="507">
        <v>0</v>
      </c>
      <c r="CZ403" s="507">
        <v>0</v>
      </c>
      <c r="DA403" s="507">
        <v>0</v>
      </c>
      <c r="DB403" s="507">
        <v>0</v>
      </c>
      <c r="DC403" s="507">
        <v>0</v>
      </c>
      <c r="DD403" s="507">
        <v>0</v>
      </c>
      <c r="DE403" s="507">
        <v>0</v>
      </c>
      <c r="DG403" s="358">
        <f t="shared" si="1587"/>
        <v>45199</v>
      </c>
      <c r="DH403" s="507">
        <f t="shared" si="1601"/>
        <v>0</v>
      </c>
      <c r="DI403" s="507">
        <v>0</v>
      </c>
      <c r="DJ403" s="507">
        <v>0</v>
      </c>
      <c r="DK403" s="507">
        <v>0</v>
      </c>
      <c r="DL403" s="507">
        <v>0</v>
      </c>
      <c r="DM403" s="507">
        <v>0</v>
      </c>
      <c r="DN403" s="507">
        <v>0</v>
      </c>
      <c r="DO403" s="507">
        <v>0</v>
      </c>
      <c r="DP403" s="507">
        <v>0</v>
      </c>
      <c r="DR403" s="358">
        <f t="shared" si="1588"/>
        <v>45199</v>
      </c>
      <c r="DS403" s="507">
        <f t="shared" si="1602"/>
        <v>0</v>
      </c>
      <c r="DT403" s="507">
        <v>0</v>
      </c>
      <c r="DU403" s="507">
        <v>0</v>
      </c>
      <c r="DV403" s="507">
        <v>0</v>
      </c>
      <c r="DW403" s="507">
        <v>0</v>
      </c>
      <c r="DX403" s="507">
        <v>0</v>
      </c>
      <c r="DY403" s="507">
        <v>0</v>
      </c>
      <c r="DZ403" s="507">
        <v>0</v>
      </c>
      <c r="EA403" s="507">
        <v>0</v>
      </c>
      <c r="EC403" s="358">
        <f t="shared" si="1589"/>
        <v>45199</v>
      </c>
      <c r="ED403" s="507">
        <f t="shared" si="1603"/>
        <v>0</v>
      </c>
      <c r="EE403" s="507">
        <v>0</v>
      </c>
      <c r="EF403" s="507">
        <v>0</v>
      </c>
      <c r="EG403" s="507">
        <v>0</v>
      </c>
      <c r="EH403" s="507">
        <v>0</v>
      </c>
      <c r="EI403" s="507">
        <v>0</v>
      </c>
      <c r="EJ403" s="507">
        <v>0</v>
      </c>
      <c r="EK403" s="507">
        <v>0</v>
      </c>
      <c r="EL403" s="507">
        <v>0</v>
      </c>
    </row>
    <row r="404" spans="1:142" x14ac:dyDescent="0.2">
      <c r="A404" s="358">
        <f>EOMONTH(A405,-1)</f>
        <v>45230</v>
      </c>
      <c r="B404" s="507">
        <f t="shared" si="1590"/>
        <v>0</v>
      </c>
      <c r="C404" s="507">
        <f t="shared" si="1591"/>
        <v>0</v>
      </c>
      <c r="D404" s="507">
        <f t="shared" si="1571"/>
        <v>0</v>
      </c>
      <c r="E404" s="507">
        <f t="shared" si="1572"/>
        <v>0</v>
      </c>
      <c r="F404" s="507">
        <f t="shared" si="1573"/>
        <v>0</v>
      </c>
      <c r="G404" s="507">
        <f t="shared" si="1574"/>
        <v>0</v>
      </c>
      <c r="H404" s="507">
        <f t="shared" si="1575"/>
        <v>0</v>
      </c>
      <c r="I404" s="507">
        <f t="shared" si="1576"/>
        <v>0</v>
      </c>
      <c r="J404" s="507">
        <f t="shared" si="1577"/>
        <v>0</v>
      </c>
      <c r="L404" s="358">
        <f>EOMONTH(L405,-1)</f>
        <v>45230</v>
      </c>
      <c r="M404" s="507">
        <f t="shared" si="1592"/>
        <v>0</v>
      </c>
      <c r="N404" s="507">
        <v>0</v>
      </c>
      <c r="O404" s="507">
        <v>0</v>
      </c>
      <c r="P404" s="507">
        <v>0</v>
      </c>
      <c r="Q404" s="507">
        <v>0</v>
      </c>
      <c r="R404" s="507">
        <v>0</v>
      </c>
      <c r="S404" s="507">
        <v>0</v>
      </c>
      <c r="T404" s="507">
        <v>0</v>
      </c>
      <c r="U404" s="507">
        <v>0</v>
      </c>
      <c r="W404" s="358">
        <f>EOMONTH(W405,-1)</f>
        <v>45230</v>
      </c>
      <c r="X404" s="507">
        <f t="shared" si="1593"/>
        <v>0</v>
      </c>
      <c r="Y404" s="507">
        <v>0</v>
      </c>
      <c r="Z404" s="507">
        <v>0</v>
      </c>
      <c r="AA404" s="507">
        <v>0</v>
      </c>
      <c r="AB404" s="507">
        <v>0</v>
      </c>
      <c r="AC404" s="507">
        <v>0</v>
      </c>
      <c r="AD404" s="507">
        <v>0</v>
      </c>
      <c r="AE404" s="507">
        <v>0</v>
      </c>
      <c r="AF404" s="507">
        <v>0</v>
      </c>
      <c r="AH404" s="358">
        <f>EOMONTH(AH405,-1)</f>
        <v>45230</v>
      </c>
      <c r="AI404" s="507">
        <f t="shared" si="1594"/>
        <v>0</v>
      </c>
      <c r="AJ404" s="507">
        <v>0</v>
      </c>
      <c r="AK404" s="507">
        <v>0</v>
      </c>
      <c r="AL404" s="507">
        <v>0</v>
      </c>
      <c r="AM404" s="507">
        <v>0</v>
      </c>
      <c r="AN404" s="507">
        <v>0</v>
      </c>
      <c r="AO404" s="507">
        <v>0</v>
      </c>
      <c r="AP404" s="507">
        <v>0</v>
      </c>
      <c r="AQ404" s="507">
        <v>0</v>
      </c>
      <c r="AS404" s="358">
        <f>EOMONTH(AS405,-1)</f>
        <v>45230</v>
      </c>
      <c r="AT404" s="507">
        <f t="shared" si="1595"/>
        <v>0</v>
      </c>
      <c r="AU404" s="507">
        <v>0</v>
      </c>
      <c r="AV404" s="507">
        <v>0</v>
      </c>
      <c r="AW404" s="507">
        <v>0</v>
      </c>
      <c r="AX404" s="507">
        <v>0</v>
      </c>
      <c r="AY404" s="507">
        <v>0</v>
      </c>
      <c r="AZ404" s="507">
        <v>0</v>
      </c>
      <c r="BA404" s="507">
        <v>0</v>
      </c>
      <c r="BB404" s="507">
        <v>0</v>
      </c>
      <c r="BD404" s="358">
        <f>EOMONTH(BD405,-1)</f>
        <v>45230</v>
      </c>
      <c r="BE404" s="507">
        <f t="shared" si="1596"/>
        <v>0</v>
      </c>
      <c r="BF404" s="507">
        <v>0</v>
      </c>
      <c r="BG404" s="507">
        <v>0</v>
      </c>
      <c r="BH404" s="507">
        <v>0</v>
      </c>
      <c r="BI404" s="507">
        <v>0</v>
      </c>
      <c r="BJ404" s="507">
        <v>0</v>
      </c>
      <c r="BK404" s="507">
        <v>0</v>
      </c>
      <c r="BL404" s="507">
        <v>0</v>
      </c>
      <c r="BM404" s="507">
        <v>0</v>
      </c>
      <c r="BO404" s="358">
        <f>EOMONTH(BO405,-1)</f>
        <v>45230</v>
      </c>
      <c r="BP404" s="507">
        <f t="shared" si="1597"/>
        <v>0</v>
      </c>
      <c r="BQ404" s="507">
        <v>0</v>
      </c>
      <c r="BR404" s="507">
        <v>0</v>
      </c>
      <c r="BS404" s="507">
        <v>0</v>
      </c>
      <c r="BT404" s="507">
        <v>0</v>
      </c>
      <c r="BU404" s="507">
        <v>0</v>
      </c>
      <c r="BV404" s="507">
        <v>0</v>
      </c>
      <c r="BW404" s="507">
        <v>0</v>
      </c>
      <c r="BX404" s="507">
        <v>0</v>
      </c>
      <c r="BZ404" s="358">
        <f>EOMONTH(BZ405,-1)</f>
        <v>45230</v>
      </c>
      <c r="CA404" s="507">
        <f t="shared" si="1598"/>
        <v>0</v>
      </c>
      <c r="CB404" s="507">
        <v>0</v>
      </c>
      <c r="CC404" s="507">
        <v>0</v>
      </c>
      <c r="CD404" s="507">
        <v>0</v>
      </c>
      <c r="CE404" s="507">
        <v>0</v>
      </c>
      <c r="CF404" s="507">
        <v>0</v>
      </c>
      <c r="CG404" s="507">
        <v>0</v>
      </c>
      <c r="CH404" s="507">
        <v>0</v>
      </c>
      <c r="CI404" s="507">
        <v>0</v>
      </c>
      <c r="CK404" s="358">
        <f>EOMONTH(CK405,-1)</f>
        <v>45230</v>
      </c>
      <c r="CL404" s="507">
        <f t="shared" si="1599"/>
        <v>0</v>
      </c>
      <c r="CM404" s="507">
        <v>0</v>
      </c>
      <c r="CN404" s="507">
        <v>0</v>
      </c>
      <c r="CO404" s="507">
        <v>0</v>
      </c>
      <c r="CP404" s="507">
        <v>0</v>
      </c>
      <c r="CQ404" s="507">
        <v>0</v>
      </c>
      <c r="CR404" s="507">
        <v>0</v>
      </c>
      <c r="CS404" s="507">
        <v>0</v>
      </c>
      <c r="CT404" s="507">
        <v>0</v>
      </c>
      <c r="CV404" s="358">
        <f>EOMONTH(CV405,-1)</f>
        <v>45230</v>
      </c>
      <c r="CW404" s="507">
        <f t="shared" si="1600"/>
        <v>0</v>
      </c>
      <c r="CX404" s="507">
        <v>0</v>
      </c>
      <c r="CY404" s="507">
        <v>0</v>
      </c>
      <c r="CZ404" s="507">
        <v>0</v>
      </c>
      <c r="DA404" s="507">
        <v>0</v>
      </c>
      <c r="DB404" s="507">
        <v>0</v>
      </c>
      <c r="DC404" s="507">
        <v>0</v>
      </c>
      <c r="DD404" s="507">
        <v>0</v>
      </c>
      <c r="DE404" s="507">
        <v>0</v>
      </c>
      <c r="DG404" s="358">
        <f>EOMONTH(DG405,-1)</f>
        <v>45230</v>
      </c>
      <c r="DH404" s="507">
        <f t="shared" si="1601"/>
        <v>0</v>
      </c>
      <c r="DI404" s="507">
        <v>0</v>
      </c>
      <c r="DJ404" s="507">
        <v>0</v>
      </c>
      <c r="DK404" s="507">
        <v>0</v>
      </c>
      <c r="DL404" s="507">
        <v>0</v>
      </c>
      <c r="DM404" s="507">
        <v>0</v>
      </c>
      <c r="DN404" s="507">
        <v>0</v>
      </c>
      <c r="DO404" s="507">
        <v>0</v>
      </c>
      <c r="DP404" s="507">
        <v>0</v>
      </c>
      <c r="DR404" s="358">
        <f>EOMONTH(DR405,-1)</f>
        <v>45230</v>
      </c>
      <c r="DS404" s="507">
        <f t="shared" si="1602"/>
        <v>0</v>
      </c>
      <c r="DT404" s="507">
        <v>0</v>
      </c>
      <c r="DU404" s="507">
        <v>0</v>
      </c>
      <c r="DV404" s="507">
        <v>0</v>
      </c>
      <c r="DW404" s="507">
        <v>0</v>
      </c>
      <c r="DX404" s="507">
        <v>0</v>
      </c>
      <c r="DY404" s="507">
        <v>0</v>
      </c>
      <c r="DZ404" s="507">
        <v>0</v>
      </c>
      <c r="EA404" s="507">
        <v>0</v>
      </c>
      <c r="EC404" s="358">
        <f>EOMONTH(EC405,-1)</f>
        <v>45230</v>
      </c>
      <c r="ED404" s="507">
        <f t="shared" si="1603"/>
        <v>0</v>
      </c>
      <c r="EE404" s="507">
        <v>0</v>
      </c>
      <c r="EF404" s="507">
        <v>0</v>
      </c>
      <c r="EG404" s="507">
        <v>0</v>
      </c>
      <c r="EH404" s="507">
        <v>0</v>
      </c>
      <c r="EI404" s="507">
        <v>0</v>
      </c>
      <c r="EJ404" s="507">
        <v>0</v>
      </c>
      <c r="EK404" s="507">
        <v>0</v>
      </c>
      <c r="EL404" s="507">
        <v>0</v>
      </c>
    </row>
    <row r="405" spans="1:142" x14ac:dyDescent="0.2">
      <c r="A405" s="1453">
        <f>$A$39</f>
        <v>45260</v>
      </c>
      <c r="B405" s="1454">
        <f t="shared" si="1590"/>
        <v>0</v>
      </c>
      <c r="C405" s="1454">
        <f t="shared" si="1591"/>
        <v>0</v>
      </c>
      <c r="D405" s="1454">
        <f t="shared" si="1571"/>
        <v>0</v>
      </c>
      <c r="E405" s="1454">
        <f t="shared" si="1572"/>
        <v>0</v>
      </c>
      <c r="F405" s="1454">
        <f t="shared" si="1573"/>
        <v>0</v>
      </c>
      <c r="G405" s="1454">
        <f t="shared" si="1574"/>
        <v>0</v>
      </c>
      <c r="H405" s="1454">
        <f t="shared" si="1575"/>
        <v>0</v>
      </c>
      <c r="I405" s="1454">
        <f t="shared" si="1576"/>
        <v>0</v>
      </c>
      <c r="J405" s="1454">
        <f t="shared" si="1577"/>
        <v>0</v>
      </c>
      <c r="L405" s="1453">
        <f>$A$39</f>
        <v>45260</v>
      </c>
      <c r="M405" s="1454">
        <f t="shared" si="1592"/>
        <v>0</v>
      </c>
      <c r="N405" s="1454">
        <v>0</v>
      </c>
      <c r="O405" s="1454">
        <v>0</v>
      </c>
      <c r="P405" s="1454">
        <v>0</v>
      </c>
      <c r="Q405" s="1454">
        <v>0</v>
      </c>
      <c r="R405" s="1454">
        <v>0</v>
      </c>
      <c r="S405" s="1454">
        <v>0</v>
      </c>
      <c r="T405" s="1454">
        <v>0</v>
      </c>
      <c r="U405" s="1454">
        <v>0</v>
      </c>
      <c r="W405" s="1453">
        <f>$A$39</f>
        <v>45260</v>
      </c>
      <c r="X405" s="1454">
        <f t="shared" si="1593"/>
        <v>0</v>
      </c>
      <c r="Y405" s="1454">
        <v>0</v>
      </c>
      <c r="Z405" s="1454">
        <v>0</v>
      </c>
      <c r="AA405" s="1454">
        <v>0</v>
      </c>
      <c r="AB405" s="1454">
        <v>0</v>
      </c>
      <c r="AC405" s="1454">
        <v>0</v>
      </c>
      <c r="AD405" s="1454">
        <v>0</v>
      </c>
      <c r="AE405" s="1454">
        <v>0</v>
      </c>
      <c r="AF405" s="1454">
        <v>0</v>
      </c>
      <c r="AH405" s="1453">
        <f>$A$39</f>
        <v>45260</v>
      </c>
      <c r="AI405" s="1454">
        <f t="shared" si="1594"/>
        <v>0</v>
      </c>
      <c r="AJ405" s="1454">
        <v>0</v>
      </c>
      <c r="AK405" s="1454">
        <v>0</v>
      </c>
      <c r="AL405" s="1454">
        <v>0</v>
      </c>
      <c r="AM405" s="1454">
        <v>0</v>
      </c>
      <c r="AN405" s="1454">
        <v>0</v>
      </c>
      <c r="AO405" s="1454">
        <v>0</v>
      </c>
      <c r="AP405" s="1454">
        <v>0</v>
      </c>
      <c r="AQ405" s="1454">
        <v>0</v>
      </c>
      <c r="AS405" s="1453">
        <f>$A$39</f>
        <v>45260</v>
      </c>
      <c r="AT405" s="1454">
        <f t="shared" si="1595"/>
        <v>0</v>
      </c>
      <c r="AU405" s="1454">
        <v>0</v>
      </c>
      <c r="AV405" s="1454">
        <v>0</v>
      </c>
      <c r="AW405" s="1454">
        <v>0</v>
      </c>
      <c r="AX405" s="1454">
        <v>0</v>
      </c>
      <c r="AY405" s="1454">
        <v>0</v>
      </c>
      <c r="AZ405" s="1454">
        <v>0</v>
      </c>
      <c r="BA405" s="1454">
        <v>0</v>
      </c>
      <c r="BB405" s="1454">
        <v>0</v>
      </c>
      <c r="BD405" s="1453">
        <f>$A$39</f>
        <v>45260</v>
      </c>
      <c r="BE405" s="1454">
        <f t="shared" si="1596"/>
        <v>0</v>
      </c>
      <c r="BF405" s="1454">
        <v>0</v>
      </c>
      <c r="BG405" s="1454">
        <v>0</v>
      </c>
      <c r="BH405" s="1454">
        <v>0</v>
      </c>
      <c r="BI405" s="1454">
        <v>0</v>
      </c>
      <c r="BJ405" s="1454">
        <v>0</v>
      </c>
      <c r="BK405" s="1454">
        <v>0</v>
      </c>
      <c r="BL405" s="1454">
        <v>0</v>
      </c>
      <c r="BM405" s="1454">
        <v>0</v>
      </c>
      <c r="BO405" s="1453">
        <f>$A$39</f>
        <v>45260</v>
      </c>
      <c r="BP405" s="1454">
        <f t="shared" si="1597"/>
        <v>0</v>
      </c>
      <c r="BQ405" s="1454">
        <v>0</v>
      </c>
      <c r="BR405" s="1454">
        <v>0</v>
      </c>
      <c r="BS405" s="1454">
        <v>0</v>
      </c>
      <c r="BT405" s="1454">
        <v>0</v>
      </c>
      <c r="BU405" s="1454">
        <v>0</v>
      </c>
      <c r="BV405" s="1454">
        <v>0</v>
      </c>
      <c r="BW405" s="1454">
        <v>0</v>
      </c>
      <c r="BX405" s="1454">
        <v>0</v>
      </c>
      <c r="BZ405" s="1453">
        <f>$A$39</f>
        <v>45260</v>
      </c>
      <c r="CA405" s="1454">
        <f t="shared" si="1598"/>
        <v>0</v>
      </c>
      <c r="CB405" s="1454">
        <v>0</v>
      </c>
      <c r="CC405" s="1454">
        <v>0</v>
      </c>
      <c r="CD405" s="1454">
        <v>0</v>
      </c>
      <c r="CE405" s="1454">
        <v>0</v>
      </c>
      <c r="CF405" s="1454">
        <v>0</v>
      </c>
      <c r="CG405" s="1454">
        <v>0</v>
      </c>
      <c r="CH405" s="1454">
        <v>0</v>
      </c>
      <c r="CI405" s="1454">
        <v>0</v>
      </c>
      <c r="CK405" s="1453">
        <f>$A$39</f>
        <v>45260</v>
      </c>
      <c r="CL405" s="1454">
        <f t="shared" si="1599"/>
        <v>0</v>
      </c>
      <c r="CM405" s="1454">
        <v>0</v>
      </c>
      <c r="CN405" s="1454">
        <v>0</v>
      </c>
      <c r="CO405" s="1454">
        <v>0</v>
      </c>
      <c r="CP405" s="1454">
        <v>0</v>
      </c>
      <c r="CQ405" s="1454">
        <v>0</v>
      </c>
      <c r="CR405" s="1454">
        <v>0</v>
      </c>
      <c r="CS405" s="1454">
        <v>0</v>
      </c>
      <c r="CT405" s="1454">
        <v>0</v>
      </c>
      <c r="CV405" s="1453">
        <f>$A$39</f>
        <v>45260</v>
      </c>
      <c r="CW405" s="1454">
        <f t="shared" si="1600"/>
        <v>0</v>
      </c>
      <c r="CX405" s="1454">
        <v>0</v>
      </c>
      <c r="CY405" s="1454">
        <v>0</v>
      </c>
      <c r="CZ405" s="1454">
        <v>0</v>
      </c>
      <c r="DA405" s="1454">
        <v>0</v>
      </c>
      <c r="DB405" s="1454">
        <v>0</v>
      </c>
      <c r="DC405" s="1454">
        <v>0</v>
      </c>
      <c r="DD405" s="1454">
        <v>0</v>
      </c>
      <c r="DE405" s="1454">
        <v>0</v>
      </c>
      <c r="DG405" s="1453">
        <f>$A$39</f>
        <v>45260</v>
      </c>
      <c r="DH405" s="1454">
        <f t="shared" si="1601"/>
        <v>0</v>
      </c>
      <c r="DI405" s="1454">
        <v>0</v>
      </c>
      <c r="DJ405" s="1454">
        <v>0</v>
      </c>
      <c r="DK405" s="1454">
        <v>0</v>
      </c>
      <c r="DL405" s="1454">
        <v>0</v>
      </c>
      <c r="DM405" s="1454">
        <v>0</v>
      </c>
      <c r="DN405" s="1454">
        <v>0</v>
      </c>
      <c r="DO405" s="1454">
        <v>0</v>
      </c>
      <c r="DP405" s="1454">
        <v>0</v>
      </c>
      <c r="DR405" s="1453">
        <f>$A$39</f>
        <v>45260</v>
      </c>
      <c r="DS405" s="1454">
        <f t="shared" si="1602"/>
        <v>0</v>
      </c>
      <c r="DT405" s="1454">
        <v>0</v>
      </c>
      <c r="DU405" s="1454">
        <v>0</v>
      </c>
      <c r="DV405" s="1454">
        <v>0</v>
      </c>
      <c r="DW405" s="1454">
        <v>0</v>
      </c>
      <c r="DX405" s="1454">
        <v>0</v>
      </c>
      <c r="DY405" s="1454">
        <v>0</v>
      </c>
      <c r="DZ405" s="1454">
        <v>0</v>
      </c>
      <c r="EA405" s="1454">
        <v>0</v>
      </c>
      <c r="EC405" s="1453">
        <f>$A$39</f>
        <v>45260</v>
      </c>
      <c r="ED405" s="1454">
        <f t="shared" si="1603"/>
        <v>0</v>
      </c>
      <c r="EE405" s="1454">
        <v>0</v>
      </c>
      <c r="EF405" s="1454">
        <v>0</v>
      </c>
      <c r="EG405" s="1454">
        <v>0</v>
      </c>
      <c r="EH405" s="1454">
        <v>0</v>
      </c>
      <c r="EI405" s="1454">
        <v>0</v>
      </c>
      <c r="EJ405" s="1454">
        <v>0</v>
      </c>
      <c r="EK405" s="1454">
        <v>0</v>
      </c>
      <c r="EL405" s="1454">
        <v>0</v>
      </c>
    </row>
    <row r="406" spans="1:142" x14ac:dyDescent="0.2">
      <c r="A406" s="504" t="s">
        <v>521</v>
      </c>
      <c r="B406" s="507">
        <f t="shared" ref="B406:B411" si="1604">SUM(C406:J406)</f>
        <v>0</v>
      </c>
      <c r="C406" s="507">
        <f t="shared" ref="C406:H406" si="1605">AVERAGE(C403:C405)</f>
        <v>0</v>
      </c>
      <c r="D406" s="507">
        <f t="shared" si="1605"/>
        <v>0</v>
      </c>
      <c r="E406" s="507">
        <f t="shared" si="1605"/>
        <v>0</v>
      </c>
      <c r="F406" s="507">
        <f t="shared" si="1605"/>
        <v>0</v>
      </c>
      <c r="G406" s="507">
        <f t="shared" si="1605"/>
        <v>0</v>
      </c>
      <c r="H406" s="507">
        <f t="shared" si="1605"/>
        <v>0</v>
      </c>
      <c r="I406" s="507">
        <f>AVERAGE(I403:I405)</f>
        <v>0</v>
      </c>
      <c r="J406" s="507">
        <f>AVERAGE(J403:J405)</f>
        <v>0</v>
      </c>
      <c r="L406" s="504" t="s">
        <v>521</v>
      </c>
      <c r="M406" s="507">
        <f t="shared" ref="M406:M411" si="1606">SUM(N406:U406)</f>
        <v>0</v>
      </c>
      <c r="N406" s="507">
        <f t="shared" ref="N406:S406" si="1607">AVERAGE(N403:N405)</f>
        <v>0</v>
      </c>
      <c r="O406" s="507">
        <f t="shared" si="1607"/>
        <v>0</v>
      </c>
      <c r="P406" s="507">
        <f t="shared" si="1607"/>
        <v>0</v>
      </c>
      <c r="Q406" s="507">
        <f t="shared" si="1607"/>
        <v>0</v>
      </c>
      <c r="R406" s="507">
        <f t="shared" si="1607"/>
        <v>0</v>
      </c>
      <c r="S406" s="507">
        <f t="shared" si="1607"/>
        <v>0</v>
      </c>
      <c r="T406" s="507">
        <f>AVERAGE(T403:T405)</f>
        <v>0</v>
      </c>
      <c r="U406" s="507">
        <f>AVERAGE(U403:U405)</f>
        <v>0</v>
      </c>
      <c r="W406" s="504" t="s">
        <v>521</v>
      </c>
      <c r="X406" s="507">
        <f t="shared" ref="X406:X411" si="1608">SUM(Y406:AF406)</f>
        <v>0</v>
      </c>
      <c r="Y406" s="507">
        <f t="shared" ref="Y406:AD406" si="1609">AVERAGE(Y403:Y405)</f>
        <v>0</v>
      </c>
      <c r="Z406" s="507">
        <f t="shared" si="1609"/>
        <v>0</v>
      </c>
      <c r="AA406" s="507">
        <f t="shared" si="1609"/>
        <v>0</v>
      </c>
      <c r="AB406" s="507">
        <f t="shared" si="1609"/>
        <v>0</v>
      </c>
      <c r="AC406" s="507">
        <f t="shared" si="1609"/>
        <v>0</v>
      </c>
      <c r="AD406" s="507">
        <f t="shared" si="1609"/>
        <v>0</v>
      </c>
      <c r="AE406" s="507">
        <f>AVERAGE(AE403:AE405)</f>
        <v>0</v>
      </c>
      <c r="AF406" s="507">
        <f>AVERAGE(AF403:AF405)</f>
        <v>0</v>
      </c>
      <c r="AH406" s="504" t="s">
        <v>521</v>
      </c>
      <c r="AI406" s="507">
        <f t="shared" ref="AI406:AI411" si="1610">SUM(AJ406:AQ406)</f>
        <v>0</v>
      </c>
      <c r="AJ406" s="507">
        <f t="shared" ref="AJ406:AO406" si="1611">AVERAGE(AJ403:AJ405)</f>
        <v>0</v>
      </c>
      <c r="AK406" s="507">
        <f t="shared" si="1611"/>
        <v>0</v>
      </c>
      <c r="AL406" s="507">
        <f t="shared" si="1611"/>
        <v>0</v>
      </c>
      <c r="AM406" s="507">
        <f t="shared" si="1611"/>
        <v>0</v>
      </c>
      <c r="AN406" s="507">
        <f t="shared" si="1611"/>
        <v>0</v>
      </c>
      <c r="AO406" s="507">
        <f t="shared" si="1611"/>
        <v>0</v>
      </c>
      <c r="AP406" s="507">
        <f>AVERAGE(AP403:AP405)</f>
        <v>0</v>
      </c>
      <c r="AQ406" s="507">
        <f>AVERAGE(AQ403:AQ405)</f>
        <v>0</v>
      </c>
      <c r="AS406" s="504" t="s">
        <v>521</v>
      </c>
      <c r="AT406" s="507">
        <f t="shared" ref="AT406:AT411" si="1612">SUM(AU406:BB406)</f>
        <v>0</v>
      </c>
      <c r="AU406" s="507">
        <f t="shared" ref="AU406:AZ406" si="1613">AVERAGE(AU403:AU405)</f>
        <v>0</v>
      </c>
      <c r="AV406" s="507">
        <f t="shared" si="1613"/>
        <v>0</v>
      </c>
      <c r="AW406" s="507">
        <f t="shared" si="1613"/>
        <v>0</v>
      </c>
      <c r="AX406" s="507">
        <f t="shared" si="1613"/>
        <v>0</v>
      </c>
      <c r="AY406" s="507">
        <f t="shared" si="1613"/>
        <v>0</v>
      </c>
      <c r="AZ406" s="507">
        <f t="shared" si="1613"/>
        <v>0</v>
      </c>
      <c r="BA406" s="507">
        <f>AVERAGE(BA403:BA405)</f>
        <v>0</v>
      </c>
      <c r="BB406" s="507">
        <f>AVERAGE(BB403:BB405)</f>
        <v>0</v>
      </c>
      <c r="BD406" s="504" t="s">
        <v>521</v>
      </c>
      <c r="BE406" s="507">
        <f t="shared" ref="BE406:BE411" si="1614">SUM(BF406:BM406)</f>
        <v>0</v>
      </c>
      <c r="BF406" s="507">
        <f t="shared" ref="BF406:BK406" si="1615">AVERAGE(BF403:BF405)</f>
        <v>0</v>
      </c>
      <c r="BG406" s="507">
        <f t="shared" si="1615"/>
        <v>0</v>
      </c>
      <c r="BH406" s="507">
        <f t="shared" si="1615"/>
        <v>0</v>
      </c>
      <c r="BI406" s="507">
        <f t="shared" si="1615"/>
        <v>0</v>
      </c>
      <c r="BJ406" s="507">
        <f t="shared" si="1615"/>
        <v>0</v>
      </c>
      <c r="BK406" s="507">
        <f t="shared" si="1615"/>
        <v>0</v>
      </c>
      <c r="BL406" s="507">
        <f>AVERAGE(BL403:BL405)</f>
        <v>0</v>
      </c>
      <c r="BM406" s="507">
        <f>AVERAGE(BM403:BM405)</f>
        <v>0</v>
      </c>
      <c r="BO406" s="504" t="s">
        <v>521</v>
      </c>
      <c r="BP406" s="507">
        <f t="shared" ref="BP406:BP411" si="1616">SUM(BQ406:BX406)</f>
        <v>0</v>
      </c>
      <c r="BQ406" s="507">
        <f t="shared" ref="BQ406:BV406" si="1617">AVERAGE(BQ403:BQ405)</f>
        <v>0</v>
      </c>
      <c r="BR406" s="507">
        <f t="shared" si="1617"/>
        <v>0</v>
      </c>
      <c r="BS406" s="507">
        <f t="shared" si="1617"/>
        <v>0</v>
      </c>
      <c r="BT406" s="507">
        <f t="shared" si="1617"/>
        <v>0</v>
      </c>
      <c r="BU406" s="507">
        <f t="shared" si="1617"/>
        <v>0</v>
      </c>
      <c r="BV406" s="507">
        <f t="shared" si="1617"/>
        <v>0</v>
      </c>
      <c r="BW406" s="507">
        <f>AVERAGE(BW403:BW405)</f>
        <v>0</v>
      </c>
      <c r="BX406" s="507">
        <f>AVERAGE(BX403:BX405)</f>
        <v>0</v>
      </c>
      <c r="BZ406" s="504" t="s">
        <v>521</v>
      </c>
      <c r="CA406" s="507">
        <f t="shared" ref="CA406:CA411" si="1618">SUM(CB406:CI406)</f>
        <v>0</v>
      </c>
      <c r="CB406" s="507">
        <f t="shared" ref="CB406:CG406" si="1619">AVERAGE(CB403:CB405)</f>
        <v>0</v>
      </c>
      <c r="CC406" s="507">
        <f t="shared" si="1619"/>
        <v>0</v>
      </c>
      <c r="CD406" s="507">
        <f t="shared" si="1619"/>
        <v>0</v>
      </c>
      <c r="CE406" s="507">
        <f t="shared" si="1619"/>
        <v>0</v>
      </c>
      <c r="CF406" s="507">
        <f t="shared" si="1619"/>
        <v>0</v>
      </c>
      <c r="CG406" s="507">
        <f t="shared" si="1619"/>
        <v>0</v>
      </c>
      <c r="CH406" s="507">
        <f>AVERAGE(CH403:CH405)</f>
        <v>0</v>
      </c>
      <c r="CI406" s="507">
        <f>AVERAGE(CI403:CI405)</f>
        <v>0</v>
      </c>
      <c r="CK406" s="504" t="s">
        <v>521</v>
      </c>
      <c r="CL406" s="507">
        <f t="shared" ref="CL406:CL411" si="1620">SUM(CM406:CT406)</f>
        <v>0</v>
      </c>
      <c r="CM406" s="507">
        <f t="shared" ref="CM406:CR406" si="1621">AVERAGE(CM403:CM405)</f>
        <v>0</v>
      </c>
      <c r="CN406" s="507">
        <f t="shared" si="1621"/>
        <v>0</v>
      </c>
      <c r="CO406" s="507">
        <f t="shared" si="1621"/>
        <v>0</v>
      </c>
      <c r="CP406" s="507">
        <f t="shared" si="1621"/>
        <v>0</v>
      </c>
      <c r="CQ406" s="507">
        <f t="shared" si="1621"/>
        <v>0</v>
      </c>
      <c r="CR406" s="507">
        <f t="shared" si="1621"/>
        <v>0</v>
      </c>
      <c r="CS406" s="507">
        <f>AVERAGE(CS403:CS405)</f>
        <v>0</v>
      </c>
      <c r="CT406" s="507">
        <f>AVERAGE(CT403:CT405)</f>
        <v>0</v>
      </c>
      <c r="CV406" s="504" t="s">
        <v>521</v>
      </c>
      <c r="CW406" s="507">
        <f t="shared" ref="CW406:CW411" si="1622">SUM(CX406:DE406)</f>
        <v>0</v>
      </c>
      <c r="CX406" s="507">
        <f t="shared" ref="CX406:DC406" si="1623">AVERAGE(CX403:CX405)</f>
        <v>0</v>
      </c>
      <c r="CY406" s="507">
        <f t="shared" si="1623"/>
        <v>0</v>
      </c>
      <c r="CZ406" s="507">
        <f t="shared" si="1623"/>
        <v>0</v>
      </c>
      <c r="DA406" s="507">
        <f t="shared" si="1623"/>
        <v>0</v>
      </c>
      <c r="DB406" s="507">
        <f t="shared" si="1623"/>
        <v>0</v>
      </c>
      <c r="DC406" s="507">
        <f t="shared" si="1623"/>
        <v>0</v>
      </c>
      <c r="DD406" s="507">
        <f>AVERAGE(DD403:DD405)</f>
        <v>0</v>
      </c>
      <c r="DE406" s="507">
        <f>AVERAGE(DE403:DE405)</f>
        <v>0</v>
      </c>
      <c r="DG406" s="504" t="s">
        <v>521</v>
      </c>
      <c r="DH406" s="507">
        <f t="shared" ref="DH406:DH411" si="1624">SUM(DI406:DP406)</f>
        <v>0</v>
      </c>
      <c r="DI406" s="507">
        <f t="shared" ref="DI406:DN406" si="1625">AVERAGE(DI403:DI405)</f>
        <v>0</v>
      </c>
      <c r="DJ406" s="507">
        <f t="shared" si="1625"/>
        <v>0</v>
      </c>
      <c r="DK406" s="507">
        <f t="shared" si="1625"/>
        <v>0</v>
      </c>
      <c r="DL406" s="507">
        <f t="shared" si="1625"/>
        <v>0</v>
      </c>
      <c r="DM406" s="507">
        <f t="shared" si="1625"/>
        <v>0</v>
      </c>
      <c r="DN406" s="507">
        <f t="shared" si="1625"/>
        <v>0</v>
      </c>
      <c r="DO406" s="507">
        <f>AVERAGE(DO403:DO405)</f>
        <v>0</v>
      </c>
      <c r="DP406" s="507">
        <f>AVERAGE(DP403:DP405)</f>
        <v>0</v>
      </c>
      <c r="DR406" s="504" t="s">
        <v>521</v>
      </c>
      <c r="DS406" s="507">
        <f t="shared" ref="DS406:DS411" si="1626">SUM(DT406:EA406)</f>
        <v>0</v>
      </c>
      <c r="DT406" s="507">
        <f t="shared" ref="DT406:DY406" si="1627">AVERAGE(DT403:DT405)</f>
        <v>0</v>
      </c>
      <c r="DU406" s="507">
        <f t="shared" si="1627"/>
        <v>0</v>
      </c>
      <c r="DV406" s="507">
        <f t="shared" si="1627"/>
        <v>0</v>
      </c>
      <c r="DW406" s="507">
        <f t="shared" si="1627"/>
        <v>0</v>
      </c>
      <c r="DX406" s="507">
        <f t="shared" si="1627"/>
        <v>0</v>
      </c>
      <c r="DY406" s="507">
        <f t="shared" si="1627"/>
        <v>0</v>
      </c>
      <c r="DZ406" s="507">
        <f>AVERAGE(DZ403:DZ405)</f>
        <v>0</v>
      </c>
      <c r="EA406" s="507">
        <f>AVERAGE(EA403:EA405)</f>
        <v>0</v>
      </c>
      <c r="EC406" s="504" t="s">
        <v>521</v>
      </c>
      <c r="ED406" s="507">
        <f t="shared" ref="ED406:ED411" si="1628">SUM(EE406:EL406)</f>
        <v>0</v>
      </c>
      <c r="EE406" s="507">
        <f t="shared" ref="EE406:EJ406" si="1629">AVERAGE(EE403:EE405)</f>
        <v>0</v>
      </c>
      <c r="EF406" s="507">
        <f t="shared" si="1629"/>
        <v>0</v>
      </c>
      <c r="EG406" s="507">
        <f t="shared" si="1629"/>
        <v>0</v>
      </c>
      <c r="EH406" s="507">
        <f t="shared" si="1629"/>
        <v>0</v>
      </c>
      <c r="EI406" s="507">
        <f t="shared" si="1629"/>
        <v>0</v>
      </c>
      <c r="EJ406" s="507">
        <f t="shared" si="1629"/>
        <v>0</v>
      </c>
      <c r="EK406" s="507">
        <f>AVERAGE(EK403:EK405)</f>
        <v>0</v>
      </c>
      <c r="EL406" s="507">
        <f>AVERAGE(EL403:EL405)</f>
        <v>0</v>
      </c>
    </row>
    <row r="407" spans="1:142" x14ac:dyDescent="0.2">
      <c r="A407" s="504" t="s">
        <v>522</v>
      </c>
      <c r="B407" s="507">
        <f t="shared" si="1604"/>
        <v>0</v>
      </c>
      <c r="C407" s="507">
        <f t="shared" ref="C407:H407" si="1630">AVERAGE(C400:C405)</f>
        <v>0</v>
      </c>
      <c r="D407" s="507">
        <f t="shared" si="1630"/>
        <v>0</v>
      </c>
      <c r="E407" s="507">
        <f t="shared" si="1630"/>
        <v>0</v>
      </c>
      <c r="F407" s="507">
        <f t="shared" si="1630"/>
        <v>0</v>
      </c>
      <c r="G407" s="507">
        <f t="shared" si="1630"/>
        <v>0</v>
      </c>
      <c r="H407" s="507">
        <f t="shared" si="1630"/>
        <v>0</v>
      </c>
      <c r="I407" s="507">
        <f>AVERAGE(I400:I405)</f>
        <v>0</v>
      </c>
      <c r="J407" s="507">
        <f>AVERAGE(J400:J405)</f>
        <v>0</v>
      </c>
      <c r="L407" s="504" t="s">
        <v>522</v>
      </c>
      <c r="M407" s="507">
        <f t="shared" si="1606"/>
        <v>0</v>
      </c>
      <c r="N407" s="507">
        <f t="shared" ref="N407:S407" si="1631">AVERAGE(N400:N405)</f>
        <v>0</v>
      </c>
      <c r="O407" s="507">
        <f t="shared" si="1631"/>
        <v>0</v>
      </c>
      <c r="P407" s="507">
        <f t="shared" si="1631"/>
        <v>0</v>
      </c>
      <c r="Q407" s="507">
        <f t="shared" si="1631"/>
        <v>0</v>
      </c>
      <c r="R407" s="507">
        <f t="shared" si="1631"/>
        <v>0</v>
      </c>
      <c r="S407" s="507">
        <f t="shared" si="1631"/>
        <v>0</v>
      </c>
      <c r="T407" s="507">
        <f>AVERAGE(T400:T405)</f>
        <v>0</v>
      </c>
      <c r="U407" s="507">
        <f>AVERAGE(U400:U405)</f>
        <v>0</v>
      </c>
      <c r="W407" s="504" t="s">
        <v>522</v>
      </c>
      <c r="X407" s="507">
        <f t="shared" si="1608"/>
        <v>0</v>
      </c>
      <c r="Y407" s="507">
        <f t="shared" ref="Y407:AD407" si="1632">AVERAGE(Y400:Y405)</f>
        <v>0</v>
      </c>
      <c r="Z407" s="507">
        <f t="shared" si="1632"/>
        <v>0</v>
      </c>
      <c r="AA407" s="507">
        <f t="shared" si="1632"/>
        <v>0</v>
      </c>
      <c r="AB407" s="507">
        <f t="shared" si="1632"/>
        <v>0</v>
      </c>
      <c r="AC407" s="507">
        <f t="shared" si="1632"/>
        <v>0</v>
      </c>
      <c r="AD407" s="507">
        <f t="shared" si="1632"/>
        <v>0</v>
      </c>
      <c r="AE407" s="507">
        <f>AVERAGE(AE400:AE405)</f>
        <v>0</v>
      </c>
      <c r="AF407" s="507">
        <f>AVERAGE(AF400:AF405)</f>
        <v>0</v>
      </c>
      <c r="AH407" s="504" t="s">
        <v>522</v>
      </c>
      <c r="AI407" s="507">
        <f t="shared" si="1610"/>
        <v>0</v>
      </c>
      <c r="AJ407" s="507">
        <f t="shared" ref="AJ407:AO407" si="1633">AVERAGE(AJ400:AJ405)</f>
        <v>0</v>
      </c>
      <c r="AK407" s="507">
        <f t="shared" si="1633"/>
        <v>0</v>
      </c>
      <c r="AL407" s="507">
        <f t="shared" si="1633"/>
        <v>0</v>
      </c>
      <c r="AM407" s="507">
        <f t="shared" si="1633"/>
        <v>0</v>
      </c>
      <c r="AN407" s="507">
        <f t="shared" si="1633"/>
        <v>0</v>
      </c>
      <c r="AO407" s="507">
        <f t="shared" si="1633"/>
        <v>0</v>
      </c>
      <c r="AP407" s="507">
        <f>AVERAGE(AP400:AP405)</f>
        <v>0</v>
      </c>
      <c r="AQ407" s="507">
        <f>AVERAGE(AQ400:AQ405)</f>
        <v>0</v>
      </c>
      <c r="AS407" s="504" t="s">
        <v>522</v>
      </c>
      <c r="AT407" s="507">
        <f t="shared" si="1612"/>
        <v>0</v>
      </c>
      <c r="AU407" s="507">
        <f t="shared" ref="AU407:AZ407" si="1634">AVERAGE(AU400:AU405)</f>
        <v>0</v>
      </c>
      <c r="AV407" s="507">
        <f t="shared" si="1634"/>
        <v>0</v>
      </c>
      <c r="AW407" s="507">
        <f t="shared" si="1634"/>
        <v>0</v>
      </c>
      <c r="AX407" s="507">
        <f t="shared" si="1634"/>
        <v>0</v>
      </c>
      <c r="AY407" s="507">
        <f t="shared" si="1634"/>
        <v>0</v>
      </c>
      <c r="AZ407" s="507">
        <f t="shared" si="1634"/>
        <v>0</v>
      </c>
      <c r="BA407" s="507">
        <f>AVERAGE(BA400:BA405)</f>
        <v>0</v>
      </c>
      <c r="BB407" s="507">
        <f>AVERAGE(BB400:BB405)</f>
        <v>0</v>
      </c>
      <c r="BD407" s="504" t="s">
        <v>522</v>
      </c>
      <c r="BE407" s="507">
        <f t="shared" si="1614"/>
        <v>0</v>
      </c>
      <c r="BF407" s="507">
        <f t="shared" ref="BF407:BK407" si="1635">AVERAGE(BF400:BF405)</f>
        <v>0</v>
      </c>
      <c r="BG407" s="507">
        <f t="shared" si="1635"/>
        <v>0</v>
      </c>
      <c r="BH407" s="507">
        <f t="shared" si="1635"/>
        <v>0</v>
      </c>
      <c r="BI407" s="507">
        <f t="shared" si="1635"/>
        <v>0</v>
      </c>
      <c r="BJ407" s="507">
        <f t="shared" si="1635"/>
        <v>0</v>
      </c>
      <c r="BK407" s="507">
        <f t="shared" si="1635"/>
        <v>0</v>
      </c>
      <c r="BL407" s="507">
        <f>AVERAGE(BL400:BL405)</f>
        <v>0</v>
      </c>
      <c r="BM407" s="507">
        <f>AVERAGE(BM400:BM405)</f>
        <v>0</v>
      </c>
      <c r="BO407" s="504" t="s">
        <v>522</v>
      </c>
      <c r="BP407" s="507">
        <f t="shared" si="1616"/>
        <v>0</v>
      </c>
      <c r="BQ407" s="507">
        <f t="shared" ref="BQ407:BV407" si="1636">AVERAGE(BQ400:BQ405)</f>
        <v>0</v>
      </c>
      <c r="BR407" s="507">
        <f t="shared" si="1636"/>
        <v>0</v>
      </c>
      <c r="BS407" s="507">
        <f t="shared" si="1636"/>
        <v>0</v>
      </c>
      <c r="BT407" s="507">
        <f t="shared" si="1636"/>
        <v>0</v>
      </c>
      <c r="BU407" s="507">
        <f t="shared" si="1636"/>
        <v>0</v>
      </c>
      <c r="BV407" s="507">
        <f t="shared" si="1636"/>
        <v>0</v>
      </c>
      <c r="BW407" s="507">
        <f>AVERAGE(BW400:BW405)</f>
        <v>0</v>
      </c>
      <c r="BX407" s="507">
        <f>AVERAGE(BX400:BX405)</f>
        <v>0</v>
      </c>
      <c r="BZ407" s="504" t="s">
        <v>522</v>
      </c>
      <c r="CA407" s="507">
        <f t="shared" si="1618"/>
        <v>0</v>
      </c>
      <c r="CB407" s="507">
        <f t="shared" ref="CB407:CG407" si="1637">AVERAGE(CB400:CB405)</f>
        <v>0</v>
      </c>
      <c r="CC407" s="507">
        <f t="shared" si="1637"/>
        <v>0</v>
      </c>
      <c r="CD407" s="507">
        <f t="shared" si="1637"/>
        <v>0</v>
      </c>
      <c r="CE407" s="507">
        <f t="shared" si="1637"/>
        <v>0</v>
      </c>
      <c r="CF407" s="507">
        <f t="shared" si="1637"/>
        <v>0</v>
      </c>
      <c r="CG407" s="507">
        <f t="shared" si="1637"/>
        <v>0</v>
      </c>
      <c r="CH407" s="507">
        <f>AVERAGE(CH400:CH405)</f>
        <v>0</v>
      </c>
      <c r="CI407" s="507">
        <f>AVERAGE(CI400:CI405)</f>
        <v>0</v>
      </c>
      <c r="CK407" s="504" t="s">
        <v>522</v>
      </c>
      <c r="CL407" s="507">
        <f t="shared" si="1620"/>
        <v>0</v>
      </c>
      <c r="CM407" s="507">
        <f t="shared" ref="CM407:CR407" si="1638">AVERAGE(CM400:CM405)</f>
        <v>0</v>
      </c>
      <c r="CN407" s="507">
        <f t="shared" si="1638"/>
        <v>0</v>
      </c>
      <c r="CO407" s="507">
        <f t="shared" si="1638"/>
        <v>0</v>
      </c>
      <c r="CP407" s="507">
        <f t="shared" si="1638"/>
        <v>0</v>
      </c>
      <c r="CQ407" s="507">
        <f t="shared" si="1638"/>
        <v>0</v>
      </c>
      <c r="CR407" s="507">
        <f t="shared" si="1638"/>
        <v>0</v>
      </c>
      <c r="CS407" s="507">
        <f>AVERAGE(CS400:CS405)</f>
        <v>0</v>
      </c>
      <c r="CT407" s="507">
        <f>AVERAGE(CT400:CT405)</f>
        <v>0</v>
      </c>
      <c r="CV407" s="504" t="s">
        <v>522</v>
      </c>
      <c r="CW407" s="507">
        <f t="shared" si="1622"/>
        <v>0</v>
      </c>
      <c r="CX407" s="507">
        <f t="shared" ref="CX407:DC407" si="1639">AVERAGE(CX400:CX405)</f>
        <v>0</v>
      </c>
      <c r="CY407" s="507">
        <f t="shared" si="1639"/>
        <v>0</v>
      </c>
      <c r="CZ407" s="507">
        <f t="shared" si="1639"/>
        <v>0</v>
      </c>
      <c r="DA407" s="507">
        <f t="shared" si="1639"/>
        <v>0</v>
      </c>
      <c r="DB407" s="507">
        <f t="shared" si="1639"/>
        <v>0</v>
      </c>
      <c r="DC407" s="507">
        <f t="shared" si="1639"/>
        <v>0</v>
      </c>
      <c r="DD407" s="507">
        <f>AVERAGE(DD400:DD405)</f>
        <v>0</v>
      </c>
      <c r="DE407" s="507">
        <f>AVERAGE(DE400:DE405)</f>
        <v>0</v>
      </c>
      <c r="DG407" s="504" t="s">
        <v>522</v>
      </c>
      <c r="DH407" s="507">
        <f t="shared" si="1624"/>
        <v>0</v>
      </c>
      <c r="DI407" s="507">
        <f t="shared" ref="DI407:DN407" si="1640">AVERAGE(DI400:DI405)</f>
        <v>0</v>
      </c>
      <c r="DJ407" s="507">
        <f t="shared" si="1640"/>
        <v>0</v>
      </c>
      <c r="DK407" s="507">
        <f t="shared" si="1640"/>
        <v>0</v>
      </c>
      <c r="DL407" s="507">
        <f t="shared" si="1640"/>
        <v>0</v>
      </c>
      <c r="DM407" s="507">
        <f t="shared" si="1640"/>
        <v>0</v>
      </c>
      <c r="DN407" s="507">
        <f t="shared" si="1640"/>
        <v>0</v>
      </c>
      <c r="DO407" s="507">
        <f>AVERAGE(DO400:DO405)</f>
        <v>0</v>
      </c>
      <c r="DP407" s="507">
        <f>AVERAGE(DP400:DP405)</f>
        <v>0</v>
      </c>
      <c r="DR407" s="504" t="s">
        <v>522</v>
      </c>
      <c r="DS407" s="507">
        <f t="shared" si="1626"/>
        <v>0</v>
      </c>
      <c r="DT407" s="507">
        <f t="shared" ref="DT407:DY407" si="1641">AVERAGE(DT400:DT405)</f>
        <v>0</v>
      </c>
      <c r="DU407" s="507">
        <f t="shared" si="1641"/>
        <v>0</v>
      </c>
      <c r="DV407" s="507">
        <f t="shared" si="1641"/>
        <v>0</v>
      </c>
      <c r="DW407" s="507">
        <f t="shared" si="1641"/>
        <v>0</v>
      </c>
      <c r="DX407" s="507">
        <f t="shared" si="1641"/>
        <v>0</v>
      </c>
      <c r="DY407" s="507">
        <f t="shared" si="1641"/>
        <v>0</v>
      </c>
      <c r="DZ407" s="507">
        <f>AVERAGE(DZ400:DZ405)</f>
        <v>0</v>
      </c>
      <c r="EA407" s="507">
        <f>AVERAGE(EA400:EA405)</f>
        <v>0</v>
      </c>
      <c r="EC407" s="504" t="s">
        <v>522</v>
      </c>
      <c r="ED407" s="507">
        <f t="shared" si="1628"/>
        <v>0</v>
      </c>
      <c r="EE407" s="507">
        <f t="shared" ref="EE407:EJ407" si="1642">AVERAGE(EE400:EE405)</f>
        <v>0</v>
      </c>
      <c r="EF407" s="507">
        <f t="shared" si="1642"/>
        <v>0</v>
      </c>
      <c r="EG407" s="507">
        <f t="shared" si="1642"/>
        <v>0</v>
      </c>
      <c r="EH407" s="507">
        <f t="shared" si="1642"/>
        <v>0</v>
      </c>
      <c r="EI407" s="507">
        <f t="shared" si="1642"/>
        <v>0</v>
      </c>
      <c r="EJ407" s="507">
        <f t="shared" si="1642"/>
        <v>0</v>
      </c>
      <c r="EK407" s="507">
        <f>AVERAGE(EK400:EK405)</f>
        <v>0</v>
      </c>
      <c r="EL407" s="507">
        <f>AVERAGE(EL400:EL405)</f>
        <v>0</v>
      </c>
    </row>
    <row r="408" spans="1:142" x14ac:dyDescent="0.2">
      <c r="A408" s="504" t="s">
        <v>523</v>
      </c>
      <c r="B408" s="507">
        <f t="shared" si="1604"/>
        <v>0</v>
      </c>
      <c r="C408" s="507">
        <f t="shared" ref="C408:H408" si="1643">AVERAGE(C394:C405)</f>
        <v>0</v>
      </c>
      <c r="D408" s="507">
        <f t="shared" si="1643"/>
        <v>0</v>
      </c>
      <c r="E408" s="507">
        <f t="shared" si="1643"/>
        <v>0</v>
      </c>
      <c r="F408" s="507">
        <f t="shared" si="1643"/>
        <v>0</v>
      </c>
      <c r="G408" s="507">
        <f t="shared" si="1643"/>
        <v>0</v>
      </c>
      <c r="H408" s="507">
        <f t="shared" si="1643"/>
        <v>0</v>
      </c>
      <c r="I408" s="507">
        <f>AVERAGE(I394:I405)</f>
        <v>0</v>
      </c>
      <c r="J408" s="507">
        <f>AVERAGE(J394:J405)</f>
        <v>0</v>
      </c>
      <c r="L408" s="504" t="s">
        <v>523</v>
      </c>
      <c r="M408" s="507">
        <f t="shared" si="1606"/>
        <v>0</v>
      </c>
      <c r="N408" s="507">
        <f t="shared" ref="N408:S408" si="1644">AVERAGE(N394:N405)</f>
        <v>0</v>
      </c>
      <c r="O408" s="507">
        <f t="shared" si="1644"/>
        <v>0</v>
      </c>
      <c r="P408" s="507">
        <f t="shared" si="1644"/>
        <v>0</v>
      </c>
      <c r="Q408" s="507">
        <f t="shared" si="1644"/>
        <v>0</v>
      </c>
      <c r="R408" s="507">
        <f t="shared" si="1644"/>
        <v>0</v>
      </c>
      <c r="S408" s="507">
        <f t="shared" si="1644"/>
        <v>0</v>
      </c>
      <c r="T408" s="507">
        <f>AVERAGE(T394:T405)</f>
        <v>0</v>
      </c>
      <c r="U408" s="507">
        <f>AVERAGE(U394:U405)</f>
        <v>0</v>
      </c>
      <c r="W408" s="504" t="s">
        <v>523</v>
      </c>
      <c r="X408" s="507">
        <f t="shared" si="1608"/>
        <v>0</v>
      </c>
      <c r="Y408" s="507">
        <f t="shared" ref="Y408:AD408" si="1645">AVERAGE(Y394:Y405)</f>
        <v>0</v>
      </c>
      <c r="Z408" s="507">
        <f t="shared" si="1645"/>
        <v>0</v>
      </c>
      <c r="AA408" s="507">
        <f t="shared" si="1645"/>
        <v>0</v>
      </c>
      <c r="AB408" s="507">
        <f t="shared" si="1645"/>
        <v>0</v>
      </c>
      <c r="AC408" s="507">
        <f t="shared" si="1645"/>
        <v>0</v>
      </c>
      <c r="AD408" s="507">
        <f t="shared" si="1645"/>
        <v>0</v>
      </c>
      <c r="AE408" s="507">
        <f>AVERAGE(AE394:AE405)</f>
        <v>0</v>
      </c>
      <c r="AF408" s="507">
        <f>AVERAGE(AF394:AF405)</f>
        <v>0</v>
      </c>
      <c r="AH408" s="504" t="s">
        <v>523</v>
      </c>
      <c r="AI408" s="507">
        <f t="shared" si="1610"/>
        <v>0</v>
      </c>
      <c r="AJ408" s="507">
        <f t="shared" ref="AJ408:AO408" si="1646">AVERAGE(AJ394:AJ405)</f>
        <v>0</v>
      </c>
      <c r="AK408" s="507">
        <f t="shared" si="1646"/>
        <v>0</v>
      </c>
      <c r="AL408" s="507">
        <f t="shared" si="1646"/>
        <v>0</v>
      </c>
      <c r="AM408" s="507">
        <f t="shared" si="1646"/>
        <v>0</v>
      </c>
      <c r="AN408" s="507">
        <f t="shared" si="1646"/>
        <v>0</v>
      </c>
      <c r="AO408" s="507">
        <f t="shared" si="1646"/>
        <v>0</v>
      </c>
      <c r="AP408" s="507">
        <f>AVERAGE(AP394:AP405)</f>
        <v>0</v>
      </c>
      <c r="AQ408" s="507">
        <f>AVERAGE(AQ394:AQ405)</f>
        <v>0</v>
      </c>
      <c r="AS408" s="504" t="s">
        <v>523</v>
      </c>
      <c r="AT408" s="507">
        <f t="shared" si="1612"/>
        <v>0</v>
      </c>
      <c r="AU408" s="507">
        <f t="shared" ref="AU408:AZ408" si="1647">AVERAGE(AU394:AU405)</f>
        <v>0</v>
      </c>
      <c r="AV408" s="507">
        <f t="shared" si="1647"/>
        <v>0</v>
      </c>
      <c r="AW408" s="507">
        <f t="shared" si="1647"/>
        <v>0</v>
      </c>
      <c r="AX408" s="507">
        <f t="shared" si="1647"/>
        <v>0</v>
      </c>
      <c r="AY408" s="507">
        <f t="shared" si="1647"/>
        <v>0</v>
      </c>
      <c r="AZ408" s="507">
        <f t="shared" si="1647"/>
        <v>0</v>
      </c>
      <c r="BA408" s="507">
        <f>AVERAGE(BA394:BA405)</f>
        <v>0</v>
      </c>
      <c r="BB408" s="507">
        <f>AVERAGE(BB394:BB405)</f>
        <v>0</v>
      </c>
      <c r="BD408" s="504" t="s">
        <v>523</v>
      </c>
      <c r="BE408" s="507">
        <f t="shared" si="1614"/>
        <v>0</v>
      </c>
      <c r="BF408" s="507">
        <f t="shared" ref="BF408:BK408" si="1648">AVERAGE(BF394:BF405)</f>
        <v>0</v>
      </c>
      <c r="BG408" s="507">
        <f t="shared" si="1648"/>
        <v>0</v>
      </c>
      <c r="BH408" s="507">
        <f t="shared" si="1648"/>
        <v>0</v>
      </c>
      <c r="BI408" s="507">
        <f t="shared" si="1648"/>
        <v>0</v>
      </c>
      <c r="BJ408" s="507">
        <f t="shared" si="1648"/>
        <v>0</v>
      </c>
      <c r="BK408" s="507">
        <f t="shared" si="1648"/>
        <v>0</v>
      </c>
      <c r="BL408" s="507">
        <f>AVERAGE(BL394:BL405)</f>
        <v>0</v>
      </c>
      <c r="BM408" s="507">
        <f>AVERAGE(BM394:BM405)</f>
        <v>0</v>
      </c>
      <c r="BO408" s="504" t="s">
        <v>523</v>
      </c>
      <c r="BP408" s="507">
        <f t="shared" si="1616"/>
        <v>0</v>
      </c>
      <c r="BQ408" s="507">
        <f t="shared" ref="BQ408:BV408" si="1649">AVERAGE(BQ394:BQ405)</f>
        <v>0</v>
      </c>
      <c r="BR408" s="507">
        <f t="shared" si="1649"/>
        <v>0</v>
      </c>
      <c r="BS408" s="507">
        <f t="shared" si="1649"/>
        <v>0</v>
      </c>
      <c r="BT408" s="507">
        <f t="shared" si="1649"/>
        <v>0</v>
      </c>
      <c r="BU408" s="507">
        <f t="shared" si="1649"/>
        <v>0</v>
      </c>
      <c r="BV408" s="507">
        <f t="shared" si="1649"/>
        <v>0</v>
      </c>
      <c r="BW408" s="507">
        <f>AVERAGE(BW394:BW405)</f>
        <v>0</v>
      </c>
      <c r="BX408" s="507">
        <f>AVERAGE(BX394:BX405)</f>
        <v>0</v>
      </c>
      <c r="BZ408" s="504" t="s">
        <v>523</v>
      </c>
      <c r="CA408" s="507">
        <f t="shared" si="1618"/>
        <v>0</v>
      </c>
      <c r="CB408" s="507">
        <f t="shared" ref="CB408:CG408" si="1650">AVERAGE(CB394:CB405)</f>
        <v>0</v>
      </c>
      <c r="CC408" s="507">
        <f t="shared" si="1650"/>
        <v>0</v>
      </c>
      <c r="CD408" s="507">
        <f t="shared" si="1650"/>
        <v>0</v>
      </c>
      <c r="CE408" s="507">
        <f t="shared" si="1650"/>
        <v>0</v>
      </c>
      <c r="CF408" s="507">
        <f t="shared" si="1650"/>
        <v>0</v>
      </c>
      <c r="CG408" s="507">
        <f t="shared" si="1650"/>
        <v>0</v>
      </c>
      <c r="CH408" s="507">
        <f>AVERAGE(CH394:CH405)</f>
        <v>0</v>
      </c>
      <c r="CI408" s="507">
        <f>AVERAGE(CI394:CI405)</f>
        <v>0</v>
      </c>
      <c r="CK408" s="504" t="s">
        <v>523</v>
      </c>
      <c r="CL408" s="507">
        <f t="shared" si="1620"/>
        <v>0</v>
      </c>
      <c r="CM408" s="507">
        <f t="shared" ref="CM408:CR408" si="1651">AVERAGE(CM394:CM405)</f>
        <v>0</v>
      </c>
      <c r="CN408" s="507">
        <f t="shared" si="1651"/>
        <v>0</v>
      </c>
      <c r="CO408" s="507">
        <f t="shared" si="1651"/>
        <v>0</v>
      </c>
      <c r="CP408" s="507">
        <f t="shared" si="1651"/>
        <v>0</v>
      </c>
      <c r="CQ408" s="507">
        <f t="shared" si="1651"/>
        <v>0</v>
      </c>
      <c r="CR408" s="507">
        <f t="shared" si="1651"/>
        <v>0</v>
      </c>
      <c r="CS408" s="507">
        <f>AVERAGE(CS394:CS405)</f>
        <v>0</v>
      </c>
      <c r="CT408" s="507">
        <f>AVERAGE(CT394:CT405)</f>
        <v>0</v>
      </c>
      <c r="CV408" s="504" t="s">
        <v>523</v>
      </c>
      <c r="CW408" s="507">
        <f t="shared" si="1622"/>
        <v>0</v>
      </c>
      <c r="CX408" s="507">
        <f t="shared" ref="CX408:DC408" si="1652">AVERAGE(CX394:CX405)</f>
        <v>0</v>
      </c>
      <c r="CY408" s="507">
        <f t="shared" si="1652"/>
        <v>0</v>
      </c>
      <c r="CZ408" s="507">
        <f t="shared" si="1652"/>
        <v>0</v>
      </c>
      <c r="DA408" s="507">
        <f t="shared" si="1652"/>
        <v>0</v>
      </c>
      <c r="DB408" s="507">
        <f t="shared" si="1652"/>
        <v>0</v>
      </c>
      <c r="DC408" s="507">
        <f t="shared" si="1652"/>
        <v>0</v>
      </c>
      <c r="DD408" s="507">
        <f>AVERAGE(DD394:DD405)</f>
        <v>0</v>
      </c>
      <c r="DE408" s="507">
        <f>AVERAGE(DE394:DE405)</f>
        <v>0</v>
      </c>
      <c r="DG408" s="504" t="s">
        <v>523</v>
      </c>
      <c r="DH408" s="507">
        <f t="shared" si="1624"/>
        <v>0</v>
      </c>
      <c r="DI408" s="507">
        <f t="shared" ref="DI408:DN408" si="1653">AVERAGE(DI394:DI405)</f>
        <v>0</v>
      </c>
      <c r="DJ408" s="507">
        <f t="shared" si="1653"/>
        <v>0</v>
      </c>
      <c r="DK408" s="507">
        <f t="shared" si="1653"/>
        <v>0</v>
      </c>
      <c r="DL408" s="507">
        <f t="shared" si="1653"/>
        <v>0</v>
      </c>
      <c r="DM408" s="507">
        <f t="shared" si="1653"/>
        <v>0</v>
      </c>
      <c r="DN408" s="507">
        <f t="shared" si="1653"/>
        <v>0</v>
      </c>
      <c r="DO408" s="507">
        <f>AVERAGE(DO394:DO405)</f>
        <v>0</v>
      </c>
      <c r="DP408" s="507">
        <f>AVERAGE(DP394:DP405)</f>
        <v>0</v>
      </c>
      <c r="DR408" s="504" t="s">
        <v>523</v>
      </c>
      <c r="DS408" s="507">
        <f t="shared" si="1626"/>
        <v>0</v>
      </c>
      <c r="DT408" s="507">
        <f t="shared" ref="DT408:DY408" si="1654">AVERAGE(DT394:DT405)</f>
        <v>0</v>
      </c>
      <c r="DU408" s="507">
        <f t="shared" si="1654"/>
        <v>0</v>
      </c>
      <c r="DV408" s="507">
        <f t="shared" si="1654"/>
        <v>0</v>
      </c>
      <c r="DW408" s="507">
        <f t="shared" si="1654"/>
        <v>0</v>
      </c>
      <c r="DX408" s="507">
        <f t="shared" si="1654"/>
        <v>0</v>
      </c>
      <c r="DY408" s="507">
        <f t="shared" si="1654"/>
        <v>0</v>
      </c>
      <c r="DZ408" s="507">
        <f>AVERAGE(DZ394:DZ405)</f>
        <v>0</v>
      </c>
      <c r="EA408" s="507">
        <f>AVERAGE(EA394:EA405)</f>
        <v>0</v>
      </c>
      <c r="EC408" s="504" t="s">
        <v>523</v>
      </c>
      <c r="ED408" s="507">
        <f t="shared" si="1628"/>
        <v>0</v>
      </c>
      <c r="EE408" s="507">
        <f t="shared" ref="EE408:EJ408" si="1655">AVERAGE(EE394:EE405)</f>
        <v>0</v>
      </c>
      <c r="EF408" s="507">
        <f t="shared" si="1655"/>
        <v>0</v>
      </c>
      <c r="EG408" s="507">
        <f t="shared" si="1655"/>
        <v>0</v>
      </c>
      <c r="EH408" s="507">
        <f t="shared" si="1655"/>
        <v>0</v>
      </c>
      <c r="EI408" s="507">
        <f t="shared" si="1655"/>
        <v>0</v>
      </c>
      <c r="EJ408" s="507">
        <f t="shared" si="1655"/>
        <v>0</v>
      </c>
      <c r="EK408" s="507">
        <f>AVERAGE(EK394:EK405)</f>
        <v>0</v>
      </c>
      <c r="EL408" s="507">
        <f>AVERAGE(EL394:EL405)</f>
        <v>0</v>
      </c>
    </row>
    <row r="409" spans="1:142" x14ac:dyDescent="0.2">
      <c r="A409" s="504" t="s">
        <v>524</v>
      </c>
      <c r="B409" s="507">
        <f t="shared" si="1604"/>
        <v>0</v>
      </c>
      <c r="C409" s="507">
        <f t="shared" ref="C409:H409" si="1656">AVERAGE(C391:C393)</f>
        <v>0</v>
      </c>
      <c r="D409" s="507">
        <f t="shared" si="1656"/>
        <v>0</v>
      </c>
      <c r="E409" s="507">
        <f t="shared" si="1656"/>
        <v>0</v>
      </c>
      <c r="F409" s="507">
        <f t="shared" si="1656"/>
        <v>0</v>
      </c>
      <c r="G409" s="507">
        <f t="shared" si="1656"/>
        <v>0</v>
      </c>
      <c r="H409" s="507">
        <f t="shared" si="1656"/>
        <v>0</v>
      </c>
      <c r="I409" s="507">
        <f>AVERAGE(I391:I393)</f>
        <v>0</v>
      </c>
      <c r="J409" s="507">
        <f>AVERAGE(J391:J393)</f>
        <v>0</v>
      </c>
      <c r="L409" s="504" t="s">
        <v>524</v>
      </c>
      <c r="M409" s="507">
        <f t="shared" si="1606"/>
        <v>0</v>
      </c>
      <c r="N409" s="507">
        <f t="shared" ref="N409:S409" si="1657">AVERAGE(N391:N393)</f>
        <v>0</v>
      </c>
      <c r="O409" s="507">
        <f t="shared" si="1657"/>
        <v>0</v>
      </c>
      <c r="P409" s="507">
        <f t="shared" si="1657"/>
        <v>0</v>
      </c>
      <c r="Q409" s="507">
        <f t="shared" si="1657"/>
        <v>0</v>
      </c>
      <c r="R409" s="507">
        <f t="shared" si="1657"/>
        <v>0</v>
      </c>
      <c r="S409" s="507">
        <f t="shared" si="1657"/>
        <v>0</v>
      </c>
      <c r="T409" s="507">
        <f>AVERAGE(T391:T393)</f>
        <v>0</v>
      </c>
      <c r="U409" s="507">
        <f>AVERAGE(U391:U393)</f>
        <v>0</v>
      </c>
      <c r="W409" s="504" t="s">
        <v>524</v>
      </c>
      <c r="X409" s="507">
        <f t="shared" si="1608"/>
        <v>0</v>
      </c>
      <c r="Y409" s="507">
        <f t="shared" ref="Y409:AD409" si="1658">AVERAGE(Y391:Y393)</f>
        <v>0</v>
      </c>
      <c r="Z409" s="507">
        <f t="shared" si="1658"/>
        <v>0</v>
      </c>
      <c r="AA409" s="507">
        <f t="shared" si="1658"/>
        <v>0</v>
      </c>
      <c r="AB409" s="507">
        <f t="shared" si="1658"/>
        <v>0</v>
      </c>
      <c r="AC409" s="507">
        <f t="shared" si="1658"/>
        <v>0</v>
      </c>
      <c r="AD409" s="507">
        <f t="shared" si="1658"/>
        <v>0</v>
      </c>
      <c r="AE409" s="507">
        <f>AVERAGE(AE391:AE393)</f>
        <v>0</v>
      </c>
      <c r="AF409" s="507">
        <f>AVERAGE(AF391:AF393)</f>
        <v>0</v>
      </c>
      <c r="AH409" s="504" t="s">
        <v>524</v>
      </c>
      <c r="AI409" s="507">
        <f t="shared" si="1610"/>
        <v>0</v>
      </c>
      <c r="AJ409" s="507">
        <f t="shared" ref="AJ409:AO409" si="1659">AVERAGE(AJ391:AJ393)</f>
        <v>0</v>
      </c>
      <c r="AK409" s="507">
        <f t="shared" si="1659"/>
        <v>0</v>
      </c>
      <c r="AL409" s="507">
        <f t="shared" si="1659"/>
        <v>0</v>
      </c>
      <c r="AM409" s="507">
        <f t="shared" si="1659"/>
        <v>0</v>
      </c>
      <c r="AN409" s="507">
        <f t="shared" si="1659"/>
        <v>0</v>
      </c>
      <c r="AO409" s="507">
        <f t="shared" si="1659"/>
        <v>0</v>
      </c>
      <c r="AP409" s="507">
        <f>AVERAGE(AP391:AP393)</f>
        <v>0</v>
      </c>
      <c r="AQ409" s="507">
        <f>AVERAGE(AQ391:AQ393)</f>
        <v>0</v>
      </c>
      <c r="AS409" s="504" t="s">
        <v>524</v>
      </c>
      <c r="AT409" s="507">
        <f t="shared" si="1612"/>
        <v>0</v>
      </c>
      <c r="AU409" s="507">
        <f t="shared" ref="AU409:AZ409" si="1660">AVERAGE(AU391:AU393)</f>
        <v>0</v>
      </c>
      <c r="AV409" s="507">
        <f t="shared" si="1660"/>
        <v>0</v>
      </c>
      <c r="AW409" s="507">
        <f t="shared" si="1660"/>
        <v>0</v>
      </c>
      <c r="AX409" s="507">
        <f t="shared" si="1660"/>
        <v>0</v>
      </c>
      <c r="AY409" s="507">
        <f t="shared" si="1660"/>
        <v>0</v>
      </c>
      <c r="AZ409" s="507">
        <f t="shared" si="1660"/>
        <v>0</v>
      </c>
      <c r="BA409" s="507">
        <f>AVERAGE(BA391:BA393)</f>
        <v>0</v>
      </c>
      <c r="BB409" s="507">
        <f>AVERAGE(BB391:BB393)</f>
        <v>0</v>
      </c>
      <c r="BD409" s="504" t="s">
        <v>524</v>
      </c>
      <c r="BE409" s="507">
        <f t="shared" si="1614"/>
        <v>0</v>
      </c>
      <c r="BF409" s="507">
        <f t="shared" ref="BF409:BK409" si="1661">AVERAGE(BF391:BF393)</f>
        <v>0</v>
      </c>
      <c r="BG409" s="507">
        <f t="shared" si="1661"/>
        <v>0</v>
      </c>
      <c r="BH409" s="507">
        <f t="shared" si="1661"/>
        <v>0</v>
      </c>
      <c r="BI409" s="507">
        <f t="shared" si="1661"/>
        <v>0</v>
      </c>
      <c r="BJ409" s="507">
        <f t="shared" si="1661"/>
        <v>0</v>
      </c>
      <c r="BK409" s="507">
        <f t="shared" si="1661"/>
        <v>0</v>
      </c>
      <c r="BL409" s="507">
        <f>AVERAGE(BL391:BL393)</f>
        <v>0</v>
      </c>
      <c r="BM409" s="507">
        <f>AVERAGE(BM391:BM393)</f>
        <v>0</v>
      </c>
      <c r="BO409" s="504" t="s">
        <v>524</v>
      </c>
      <c r="BP409" s="507">
        <f t="shared" si="1616"/>
        <v>0</v>
      </c>
      <c r="BQ409" s="507">
        <f t="shared" ref="BQ409:BV409" si="1662">AVERAGE(BQ391:BQ393)</f>
        <v>0</v>
      </c>
      <c r="BR409" s="507">
        <f t="shared" si="1662"/>
        <v>0</v>
      </c>
      <c r="BS409" s="507">
        <f t="shared" si="1662"/>
        <v>0</v>
      </c>
      <c r="BT409" s="507">
        <f t="shared" si="1662"/>
        <v>0</v>
      </c>
      <c r="BU409" s="507">
        <f t="shared" si="1662"/>
        <v>0</v>
      </c>
      <c r="BV409" s="507">
        <f t="shared" si="1662"/>
        <v>0</v>
      </c>
      <c r="BW409" s="507">
        <f>AVERAGE(BW391:BW393)</f>
        <v>0</v>
      </c>
      <c r="BX409" s="507">
        <f>AVERAGE(BX391:BX393)</f>
        <v>0</v>
      </c>
      <c r="BZ409" s="504" t="s">
        <v>524</v>
      </c>
      <c r="CA409" s="507">
        <f t="shared" si="1618"/>
        <v>0</v>
      </c>
      <c r="CB409" s="507">
        <f t="shared" ref="CB409:CG409" si="1663">AVERAGE(CB391:CB393)</f>
        <v>0</v>
      </c>
      <c r="CC409" s="507">
        <f t="shared" si="1663"/>
        <v>0</v>
      </c>
      <c r="CD409" s="507">
        <f t="shared" si="1663"/>
        <v>0</v>
      </c>
      <c r="CE409" s="507">
        <f t="shared" si="1663"/>
        <v>0</v>
      </c>
      <c r="CF409" s="507">
        <f t="shared" si="1663"/>
        <v>0</v>
      </c>
      <c r="CG409" s="507">
        <f t="shared" si="1663"/>
        <v>0</v>
      </c>
      <c r="CH409" s="507">
        <f>AVERAGE(CH391:CH393)</f>
        <v>0</v>
      </c>
      <c r="CI409" s="507">
        <f>AVERAGE(CI391:CI393)</f>
        <v>0</v>
      </c>
      <c r="CK409" s="504" t="s">
        <v>524</v>
      </c>
      <c r="CL409" s="507">
        <f t="shared" si="1620"/>
        <v>0</v>
      </c>
      <c r="CM409" s="507">
        <f t="shared" ref="CM409:CR409" si="1664">AVERAGE(CM391:CM393)</f>
        <v>0</v>
      </c>
      <c r="CN409" s="507">
        <f t="shared" si="1664"/>
        <v>0</v>
      </c>
      <c r="CO409" s="507">
        <f t="shared" si="1664"/>
        <v>0</v>
      </c>
      <c r="CP409" s="507">
        <f t="shared" si="1664"/>
        <v>0</v>
      </c>
      <c r="CQ409" s="507">
        <f t="shared" si="1664"/>
        <v>0</v>
      </c>
      <c r="CR409" s="507">
        <f t="shared" si="1664"/>
        <v>0</v>
      </c>
      <c r="CS409" s="507">
        <f>AVERAGE(CS391:CS393)</f>
        <v>0</v>
      </c>
      <c r="CT409" s="507">
        <f>AVERAGE(CT391:CT393)</f>
        <v>0</v>
      </c>
      <c r="CV409" s="504" t="s">
        <v>524</v>
      </c>
      <c r="CW409" s="507">
        <f t="shared" si="1622"/>
        <v>0</v>
      </c>
      <c r="CX409" s="507">
        <f t="shared" ref="CX409:DC409" si="1665">AVERAGE(CX391:CX393)</f>
        <v>0</v>
      </c>
      <c r="CY409" s="507">
        <f t="shared" si="1665"/>
        <v>0</v>
      </c>
      <c r="CZ409" s="507">
        <f t="shared" si="1665"/>
        <v>0</v>
      </c>
      <c r="DA409" s="507">
        <f t="shared" si="1665"/>
        <v>0</v>
      </c>
      <c r="DB409" s="507">
        <f t="shared" si="1665"/>
        <v>0</v>
      </c>
      <c r="DC409" s="507">
        <f t="shared" si="1665"/>
        <v>0</v>
      </c>
      <c r="DD409" s="507">
        <f>AVERAGE(DD391:DD393)</f>
        <v>0</v>
      </c>
      <c r="DE409" s="507">
        <f>AVERAGE(DE391:DE393)</f>
        <v>0</v>
      </c>
      <c r="DG409" s="504" t="s">
        <v>524</v>
      </c>
      <c r="DH409" s="507">
        <f t="shared" si="1624"/>
        <v>0</v>
      </c>
      <c r="DI409" s="507">
        <f t="shared" ref="DI409:DN409" si="1666">AVERAGE(DI391:DI393)</f>
        <v>0</v>
      </c>
      <c r="DJ409" s="507">
        <f t="shared" si="1666"/>
        <v>0</v>
      </c>
      <c r="DK409" s="507">
        <f t="shared" si="1666"/>
        <v>0</v>
      </c>
      <c r="DL409" s="507">
        <f t="shared" si="1666"/>
        <v>0</v>
      </c>
      <c r="DM409" s="507">
        <f t="shared" si="1666"/>
        <v>0</v>
      </c>
      <c r="DN409" s="507">
        <f t="shared" si="1666"/>
        <v>0</v>
      </c>
      <c r="DO409" s="507">
        <f>AVERAGE(DO391:DO393)</f>
        <v>0</v>
      </c>
      <c r="DP409" s="507">
        <f>AVERAGE(DP391:DP393)</f>
        <v>0</v>
      </c>
      <c r="DR409" s="504" t="s">
        <v>524</v>
      </c>
      <c r="DS409" s="507">
        <f t="shared" si="1626"/>
        <v>0</v>
      </c>
      <c r="DT409" s="507">
        <f t="shared" ref="DT409:DY409" si="1667">AVERAGE(DT391:DT393)</f>
        <v>0</v>
      </c>
      <c r="DU409" s="507">
        <f t="shared" si="1667"/>
        <v>0</v>
      </c>
      <c r="DV409" s="507">
        <f t="shared" si="1667"/>
        <v>0</v>
      </c>
      <c r="DW409" s="507">
        <f t="shared" si="1667"/>
        <v>0</v>
      </c>
      <c r="DX409" s="507">
        <f t="shared" si="1667"/>
        <v>0</v>
      </c>
      <c r="DY409" s="507">
        <f t="shared" si="1667"/>
        <v>0</v>
      </c>
      <c r="DZ409" s="507">
        <f>AVERAGE(DZ391:DZ393)</f>
        <v>0</v>
      </c>
      <c r="EA409" s="507">
        <f>AVERAGE(EA391:EA393)</f>
        <v>0</v>
      </c>
      <c r="EC409" s="504" t="s">
        <v>524</v>
      </c>
      <c r="ED409" s="507">
        <f t="shared" si="1628"/>
        <v>0</v>
      </c>
      <c r="EE409" s="507">
        <f t="shared" ref="EE409:EJ409" si="1668">AVERAGE(EE391:EE393)</f>
        <v>0</v>
      </c>
      <c r="EF409" s="507">
        <f t="shared" si="1668"/>
        <v>0</v>
      </c>
      <c r="EG409" s="507">
        <f t="shared" si="1668"/>
        <v>0</v>
      </c>
      <c r="EH409" s="507">
        <f t="shared" si="1668"/>
        <v>0</v>
      </c>
      <c r="EI409" s="507">
        <f t="shared" si="1668"/>
        <v>0</v>
      </c>
      <c r="EJ409" s="507">
        <f t="shared" si="1668"/>
        <v>0</v>
      </c>
      <c r="EK409" s="507">
        <f>AVERAGE(EK391:EK393)</f>
        <v>0</v>
      </c>
      <c r="EL409" s="507">
        <f>AVERAGE(EL391:EL393)</f>
        <v>0</v>
      </c>
    </row>
    <row r="410" spans="1:142" x14ac:dyDescent="0.2">
      <c r="A410" s="504" t="s">
        <v>525</v>
      </c>
      <c r="B410" s="507">
        <f t="shared" si="1604"/>
        <v>0</v>
      </c>
      <c r="C410" s="507">
        <f t="shared" ref="C410:H410" si="1669">AVERAGE(C388:C393)</f>
        <v>0</v>
      </c>
      <c r="D410" s="507">
        <f t="shared" si="1669"/>
        <v>0</v>
      </c>
      <c r="E410" s="507">
        <f t="shared" si="1669"/>
        <v>0</v>
      </c>
      <c r="F410" s="507">
        <f t="shared" si="1669"/>
        <v>0</v>
      </c>
      <c r="G410" s="507">
        <f t="shared" si="1669"/>
        <v>0</v>
      </c>
      <c r="H410" s="507">
        <f t="shared" si="1669"/>
        <v>0</v>
      </c>
      <c r="I410" s="507">
        <f>AVERAGE(I388:I393)</f>
        <v>0</v>
      </c>
      <c r="J410" s="507">
        <f>AVERAGE(J388:J393)</f>
        <v>0</v>
      </c>
      <c r="L410" s="504" t="s">
        <v>525</v>
      </c>
      <c r="M410" s="507">
        <f t="shared" si="1606"/>
        <v>0</v>
      </c>
      <c r="N410" s="507">
        <f t="shared" ref="N410:S410" si="1670">AVERAGE(N388:N393)</f>
        <v>0</v>
      </c>
      <c r="O410" s="507">
        <f t="shared" si="1670"/>
        <v>0</v>
      </c>
      <c r="P410" s="507">
        <f t="shared" si="1670"/>
        <v>0</v>
      </c>
      <c r="Q410" s="507">
        <f t="shared" si="1670"/>
        <v>0</v>
      </c>
      <c r="R410" s="507">
        <f t="shared" si="1670"/>
        <v>0</v>
      </c>
      <c r="S410" s="507">
        <f t="shared" si="1670"/>
        <v>0</v>
      </c>
      <c r="T410" s="507">
        <f>AVERAGE(T388:T393)</f>
        <v>0</v>
      </c>
      <c r="U410" s="507">
        <f>AVERAGE(U388:U393)</f>
        <v>0</v>
      </c>
      <c r="W410" s="504" t="s">
        <v>525</v>
      </c>
      <c r="X410" s="507">
        <f t="shared" si="1608"/>
        <v>0</v>
      </c>
      <c r="Y410" s="507">
        <f t="shared" ref="Y410:AD410" si="1671">AVERAGE(Y388:Y393)</f>
        <v>0</v>
      </c>
      <c r="Z410" s="507">
        <f t="shared" si="1671"/>
        <v>0</v>
      </c>
      <c r="AA410" s="507">
        <f t="shared" si="1671"/>
        <v>0</v>
      </c>
      <c r="AB410" s="507">
        <f t="shared" si="1671"/>
        <v>0</v>
      </c>
      <c r="AC410" s="507">
        <f t="shared" si="1671"/>
        <v>0</v>
      </c>
      <c r="AD410" s="507">
        <f t="shared" si="1671"/>
        <v>0</v>
      </c>
      <c r="AE410" s="507">
        <f>AVERAGE(AE388:AE393)</f>
        <v>0</v>
      </c>
      <c r="AF410" s="507">
        <f>AVERAGE(AF388:AF393)</f>
        <v>0</v>
      </c>
      <c r="AH410" s="504" t="s">
        <v>525</v>
      </c>
      <c r="AI410" s="507">
        <f t="shared" si="1610"/>
        <v>0</v>
      </c>
      <c r="AJ410" s="507">
        <f t="shared" ref="AJ410:AO410" si="1672">AVERAGE(AJ388:AJ393)</f>
        <v>0</v>
      </c>
      <c r="AK410" s="507">
        <f t="shared" si="1672"/>
        <v>0</v>
      </c>
      <c r="AL410" s="507">
        <f t="shared" si="1672"/>
        <v>0</v>
      </c>
      <c r="AM410" s="507">
        <f t="shared" si="1672"/>
        <v>0</v>
      </c>
      <c r="AN410" s="507">
        <f t="shared" si="1672"/>
        <v>0</v>
      </c>
      <c r="AO410" s="507">
        <f t="shared" si="1672"/>
        <v>0</v>
      </c>
      <c r="AP410" s="507">
        <f>AVERAGE(AP388:AP393)</f>
        <v>0</v>
      </c>
      <c r="AQ410" s="507">
        <f>AVERAGE(AQ388:AQ393)</f>
        <v>0</v>
      </c>
      <c r="AS410" s="504" t="s">
        <v>525</v>
      </c>
      <c r="AT410" s="507">
        <f t="shared" si="1612"/>
        <v>0</v>
      </c>
      <c r="AU410" s="507">
        <f t="shared" ref="AU410:AZ410" si="1673">AVERAGE(AU388:AU393)</f>
        <v>0</v>
      </c>
      <c r="AV410" s="507">
        <f t="shared" si="1673"/>
        <v>0</v>
      </c>
      <c r="AW410" s="507">
        <f t="shared" si="1673"/>
        <v>0</v>
      </c>
      <c r="AX410" s="507">
        <f t="shared" si="1673"/>
        <v>0</v>
      </c>
      <c r="AY410" s="507">
        <f t="shared" si="1673"/>
        <v>0</v>
      </c>
      <c r="AZ410" s="507">
        <f t="shared" si="1673"/>
        <v>0</v>
      </c>
      <c r="BA410" s="507">
        <f>AVERAGE(BA388:BA393)</f>
        <v>0</v>
      </c>
      <c r="BB410" s="507">
        <f>AVERAGE(BB388:BB393)</f>
        <v>0</v>
      </c>
      <c r="BD410" s="504" t="s">
        <v>525</v>
      </c>
      <c r="BE410" s="507">
        <f t="shared" si="1614"/>
        <v>0</v>
      </c>
      <c r="BF410" s="507">
        <f t="shared" ref="BF410:BK410" si="1674">AVERAGE(BF388:BF393)</f>
        <v>0</v>
      </c>
      <c r="BG410" s="507">
        <f t="shared" si="1674"/>
        <v>0</v>
      </c>
      <c r="BH410" s="507">
        <f t="shared" si="1674"/>
        <v>0</v>
      </c>
      <c r="BI410" s="507">
        <f t="shared" si="1674"/>
        <v>0</v>
      </c>
      <c r="BJ410" s="507">
        <f t="shared" si="1674"/>
        <v>0</v>
      </c>
      <c r="BK410" s="507">
        <f t="shared" si="1674"/>
        <v>0</v>
      </c>
      <c r="BL410" s="507">
        <f>AVERAGE(BL388:BL393)</f>
        <v>0</v>
      </c>
      <c r="BM410" s="507">
        <f>AVERAGE(BM388:BM393)</f>
        <v>0</v>
      </c>
      <c r="BO410" s="504" t="s">
        <v>525</v>
      </c>
      <c r="BP410" s="507">
        <f t="shared" si="1616"/>
        <v>0</v>
      </c>
      <c r="BQ410" s="507">
        <f t="shared" ref="BQ410:BV410" si="1675">AVERAGE(BQ388:BQ393)</f>
        <v>0</v>
      </c>
      <c r="BR410" s="507">
        <f t="shared" si="1675"/>
        <v>0</v>
      </c>
      <c r="BS410" s="507">
        <f t="shared" si="1675"/>
        <v>0</v>
      </c>
      <c r="BT410" s="507">
        <f t="shared" si="1675"/>
        <v>0</v>
      </c>
      <c r="BU410" s="507">
        <f t="shared" si="1675"/>
        <v>0</v>
      </c>
      <c r="BV410" s="507">
        <f t="shared" si="1675"/>
        <v>0</v>
      </c>
      <c r="BW410" s="507">
        <f>AVERAGE(BW388:BW393)</f>
        <v>0</v>
      </c>
      <c r="BX410" s="507">
        <f>AVERAGE(BX388:BX393)</f>
        <v>0</v>
      </c>
      <c r="BZ410" s="504" t="s">
        <v>525</v>
      </c>
      <c r="CA410" s="507">
        <f t="shared" si="1618"/>
        <v>0</v>
      </c>
      <c r="CB410" s="507">
        <f t="shared" ref="CB410:CG410" si="1676">AVERAGE(CB388:CB393)</f>
        <v>0</v>
      </c>
      <c r="CC410" s="507">
        <f t="shared" si="1676"/>
        <v>0</v>
      </c>
      <c r="CD410" s="507">
        <f t="shared" si="1676"/>
        <v>0</v>
      </c>
      <c r="CE410" s="507">
        <f t="shared" si="1676"/>
        <v>0</v>
      </c>
      <c r="CF410" s="507">
        <f t="shared" si="1676"/>
        <v>0</v>
      </c>
      <c r="CG410" s="507">
        <f t="shared" si="1676"/>
        <v>0</v>
      </c>
      <c r="CH410" s="507">
        <f>AVERAGE(CH388:CH393)</f>
        <v>0</v>
      </c>
      <c r="CI410" s="507">
        <f>AVERAGE(CI388:CI393)</f>
        <v>0</v>
      </c>
      <c r="CK410" s="504" t="s">
        <v>525</v>
      </c>
      <c r="CL410" s="507">
        <f t="shared" si="1620"/>
        <v>0</v>
      </c>
      <c r="CM410" s="507">
        <f t="shared" ref="CM410:CR410" si="1677">AVERAGE(CM388:CM393)</f>
        <v>0</v>
      </c>
      <c r="CN410" s="507">
        <f t="shared" si="1677"/>
        <v>0</v>
      </c>
      <c r="CO410" s="507">
        <f t="shared" si="1677"/>
        <v>0</v>
      </c>
      <c r="CP410" s="507">
        <f t="shared" si="1677"/>
        <v>0</v>
      </c>
      <c r="CQ410" s="507">
        <f t="shared" si="1677"/>
        <v>0</v>
      </c>
      <c r="CR410" s="507">
        <f t="shared" si="1677"/>
        <v>0</v>
      </c>
      <c r="CS410" s="507">
        <f>AVERAGE(CS388:CS393)</f>
        <v>0</v>
      </c>
      <c r="CT410" s="507">
        <f>AVERAGE(CT388:CT393)</f>
        <v>0</v>
      </c>
      <c r="CV410" s="504" t="s">
        <v>525</v>
      </c>
      <c r="CW410" s="507">
        <f t="shared" si="1622"/>
        <v>0</v>
      </c>
      <c r="CX410" s="507">
        <f t="shared" ref="CX410:DC410" si="1678">AVERAGE(CX388:CX393)</f>
        <v>0</v>
      </c>
      <c r="CY410" s="507">
        <f t="shared" si="1678"/>
        <v>0</v>
      </c>
      <c r="CZ410" s="507">
        <f t="shared" si="1678"/>
        <v>0</v>
      </c>
      <c r="DA410" s="507">
        <f t="shared" si="1678"/>
        <v>0</v>
      </c>
      <c r="DB410" s="507">
        <f t="shared" si="1678"/>
        <v>0</v>
      </c>
      <c r="DC410" s="507">
        <f t="shared" si="1678"/>
        <v>0</v>
      </c>
      <c r="DD410" s="507">
        <f>AVERAGE(DD388:DD393)</f>
        <v>0</v>
      </c>
      <c r="DE410" s="507">
        <f>AVERAGE(DE388:DE393)</f>
        <v>0</v>
      </c>
      <c r="DG410" s="504" t="s">
        <v>525</v>
      </c>
      <c r="DH410" s="507">
        <f t="shared" si="1624"/>
        <v>0</v>
      </c>
      <c r="DI410" s="507">
        <f t="shared" ref="DI410:DN410" si="1679">AVERAGE(DI388:DI393)</f>
        <v>0</v>
      </c>
      <c r="DJ410" s="507">
        <f t="shared" si="1679"/>
        <v>0</v>
      </c>
      <c r="DK410" s="507">
        <f t="shared" si="1679"/>
        <v>0</v>
      </c>
      <c r="DL410" s="507">
        <f t="shared" si="1679"/>
        <v>0</v>
      </c>
      <c r="DM410" s="507">
        <f t="shared" si="1679"/>
        <v>0</v>
      </c>
      <c r="DN410" s="507">
        <f t="shared" si="1679"/>
        <v>0</v>
      </c>
      <c r="DO410" s="507">
        <f>AVERAGE(DO388:DO393)</f>
        <v>0</v>
      </c>
      <c r="DP410" s="507">
        <f>AVERAGE(DP388:DP393)</f>
        <v>0</v>
      </c>
      <c r="DR410" s="504" t="s">
        <v>525</v>
      </c>
      <c r="DS410" s="507">
        <f t="shared" si="1626"/>
        <v>0</v>
      </c>
      <c r="DT410" s="507">
        <f t="shared" ref="DT410:DY410" si="1680">AVERAGE(DT388:DT393)</f>
        <v>0</v>
      </c>
      <c r="DU410" s="507">
        <f t="shared" si="1680"/>
        <v>0</v>
      </c>
      <c r="DV410" s="507">
        <f t="shared" si="1680"/>
        <v>0</v>
      </c>
      <c r="DW410" s="507">
        <f t="shared" si="1680"/>
        <v>0</v>
      </c>
      <c r="DX410" s="507">
        <f t="shared" si="1680"/>
        <v>0</v>
      </c>
      <c r="DY410" s="507">
        <f t="shared" si="1680"/>
        <v>0</v>
      </c>
      <c r="DZ410" s="507">
        <f>AVERAGE(DZ388:DZ393)</f>
        <v>0</v>
      </c>
      <c r="EA410" s="507">
        <f>AVERAGE(EA388:EA393)</f>
        <v>0</v>
      </c>
      <c r="EC410" s="504" t="s">
        <v>525</v>
      </c>
      <c r="ED410" s="507">
        <f t="shared" si="1628"/>
        <v>0</v>
      </c>
      <c r="EE410" s="507">
        <f t="shared" ref="EE410:EJ410" si="1681">AVERAGE(EE388:EE393)</f>
        <v>0</v>
      </c>
      <c r="EF410" s="507">
        <f t="shared" si="1681"/>
        <v>0</v>
      </c>
      <c r="EG410" s="507">
        <f t="shared" si="1681"/>
        <v>0</v>
      </c>
      <c r="EH410" s="507">
        <f t="shared" si="1681"/>
        <v>0</v>
      </c>
      <c r="EI410" s="507">
        <f t="shared" si="1681"/>
        <v>0</v>
      </c>
      <c r="EJ410" s="507">
        <f t="shared" si="1681"/>
        <v>0</v>
      </c>
      <c r="EK410" s="507">
        <f>AVERAGE(EK388:EK393)</f>
        <v>0</v>
      </c>
      <c r="EL410" s="507">
        <f>AVERAGE(EL388:EL393)</f>
        <v>0</v>
      </c>
    </row>
    <row r="411" spans="1:142" x14ac:dyDescent="0.2">
      <c r="A411" s="504" t="s">
        <v>526</v>
      </c>
      <c r="B411" s="507">
        <f t="shared" si="1604"/>
        <v>0</v>
      </c>
      <c r="C411" s="507">
        <f t="shared" ref="C411:H411" si="1682">AVERAGE(C382:C393)</f>
        <v>0</v>
      </c>
      <c r="D411" s="507">
        <f t="shared" si="1682"/>
        <v>0</v>
      </c>
      <c r="E411" s="507">
        <f t="shared" si="1682"/>
        <v>0</v>
      </c>
      <c r="F411" s="507">
        <f t="shared" si="1682"/>
        <v>0</v>
      </c>
      <c r="G411" s="507">
        <f t="shared" si="1682"/>
        <v>0</v>
      </c>
      <c r="H411" s="507">
        <f t="shared" si="1682"/>
        <v>0</v>
      </c>
      <c r="I411" s="507">
        <f>AVERAGE(I382:I393)</f>
        <v>0</v>
      </c>
      <c r="J411" s="507">
        <f>AVERAGE(J382:J393)</f>
        <v>0</v>
      </c>
      <c r="L411" s="504" t="s">
        <v>526</v>
      </c>
      <c r="M411" s="507">
        <f t="shared" si="1606"/>
        <v>0</v>
      </c>
      <c r="N411" s="507">
        <f t="shared" ref="N411:S411" si="1683">AVERAGE(N382:N393)</f>
        <v>0</v>
      </c>
      <c r="O411" s="507">
        <f t="shared" si="1683"/>
        <v>0</v>
      </c>
      <c r="P411" s="507">
        <f t="shared" si="1683"/>
        <v>0</v>
      </c>
      <c r="Q411" s="507">
        <f t="shared" si="1683"/>
        <v>0</v>
      </c>
      <c r="R411" s="507">
        <f t="shared" si="1683"/>
        <v>0</v>
      </c>
      <c r="S411" s="507">
        <f t="shared" si="1683"/>
        <v>0</v>
      </c>
      <c r="T411" s="507">
        <f>AVERAGE(T382:T393)</f>
        <v>0</v>
      </c>
      <c r="U411" s="507">
        <f>AVERAGE(U382:U393)</f>
        <v>0</v>
      </c>
      <c r="W411" s="504" t="s">
        <v>526</v>
      </c>
      <c r="X411" s="507">
        <f t="shared" si="1608"/>
        <v>0</v>
      </c>
      <c r="Y411" s="507">
        <f t="shared" ref="Y411:AD411" si="1684">AVERAGE(Y382:Y393)</f>
        <v>0</v>
      </c>
      <c r="Z411" s="507">
        <f t="shared" si="1684"/>
        <v>0</v>
      </c>
      <c r="AA411" s="507">
        <f t="shared" si="1684"/>
        <v>0</v>
      </c>
      <c r="AB411" s="507">
        <f t="shared" si="1684"/>
        <v>0</v>
      </c>
      <c r="AC411" s="507">
        <f t="shared" si="1684"/>
        <v>0</v>
      </c>
      <c r="AD411" s="507">
        <f t="shared" si="1684"/>
        <v>0</v>
      </c>
      <c r="AE411" s="507">
        <f>AVERAGE(AE382:AE393)</f>
        <v>0</v>
      </c>
      <c r="AF411" s="507">
        <f>AVERAGE(AF382:AF393)</f>
        <v>0</v>
      </c>
      <c r="AH411" s="504" t="s">
        <v>526</v>
      </c>
      <c r="AI411" s="507">
        <f t="shared" si="1610"/>
        <v>0</v>
      </c>
      <c r="AJ411" s="507">
        <f t="shared" ref="AJ411:AO411" si="1685">AVERAGE(AJ382:AJ393)</f>
        <v>0</v>
      </c>
      <c r="AK411" s="507">
        <f t="shared" si="1685"/>
        <v>0</v>
      </c>
      <c r="AL411" s="507">
        <f t="shared" si="1685"/>
        <v>0</v>
      </c>
      <c r="AM411" s="507">
        <f t="shared" si="1685"/>
        <v>0</v>
      </c>
      <c r="AN411" s="507">
        <f t="shared" si="1685"/>
        <v>0</v>
      </c>
      <c r="AO411" s="507">
        <f t="shared" si="1685"/>
        <v>0</v>
      </c>
      <c r="AP411" s="507">
        <f>AVERAGE(AP382:AP393)</f>
        <v>0</v>
      </c>
      <c r="AQ411" s="507">
        <f>AVERAGE(AQ382:AQ393)</f>
        <v>0</v>
      </c>
      <c r="AS411" s="504" t="s">
        <v>526</v>
      </c>
      <c r="AT411" s="507">
        <f t="shared" si="1612"/>
        <v>0</v>
      </c>
      <c r="AU411" s="507">
        <f t="shared" ref="AU411:AZ411" si="1686">AVERAGE(AU382:AU393)</f>
        <v>0</v>
      </c>
      <c r="AV411" s="507">
        <f t="shared" si="1686"/>
        <v>0</v>
      </c>
      <c r="AW411" s="507">
        <f t="shared" si="1686"/>
        <v>0</v>
      </c>
      <c r="AX411" s="507">
        <f t="shared" si="1686"/>
        <v>0</v>
      </c>
      <c r="AY411" s="507">
        <f t="shared" si="1686"/>
        <v>0</v>
      </c>
      <c r="AZ411" s="507">
        <f t="shared" si="1686"/>
        <v>0</v>
      </c>
      <c r="BA411" s="507">
        <f>AVERAGE(BA382:BA393)</f>
        <v>0</v>
      </c>
      <c r="BB411" s="507">
        <f>AVERAGE(BB382:BB393)</f>
        <v>0</v>
      </c>
      <c r="BD411" s="504" t="s">
        <v>526</v>
      </c>
      <c r="BE411" s="507">
        <f t="shared" si="1614"/>
        <v>0</v>
      </c>
      <c r="BF411" s="507">
        <f t="shared" ref="BF411:BK411" si="1687">AVERAGE(BF382:BF393)</f>
        <v>0</v>
      </c>
      <c r="BG411" s="507">
        <f t="shared" si="1687"/>
        <v>0</v>
      </c>
      <c r="BH411" s="507">
        <f t="shared" si="1687"/>
        <v>0</v>
      </c>
      <c r="BI411" s="507">
        <f t="shared" si="1687"/>
        <v>0</v>
      </c>
      <c r="BJ411" s="507">
        <f t="shared" si="1687"/>
        <v>0</v>
      </c>
      <c r="BK411" s="507">
        <f t="shared" si="1687"/>
        <v>0</v>
      </c>
      <c r="BL411" s="507">
        <f>AVERAGE(BL382:BL393)</f>
        <v>0</v>
      </c>
      <c r="BM411" s="507">
        <f>AVERAGE(BM382:BM393)</f>
        <v>0</v>
      </c>
      <c r="BO411" s="504" t="s">
        <v>526</v>
      </c>
      <c r="BP411" s="507">
        <f t="shared" si="1616"/>
        <v>0</v>
      </c>
      <c r="BQ411" s="507">
        <f t="shared" ref="BQ411:BV411" si="1688">AVERAGE(BQ382:BQ393)</f>
        <v>0</v>
      </c>
      <c r="BR411" s="507">
        <f t="shared" si="1688"/>
        <v>0</v>
      </c>
      <c r="BS411" s="507">
        <f t="shared" si="1688"/>
        <v>0</v>
      </c>
      <c r="BT411" s="507">
        <f t="shared" si="1688"/>
        <v>0</v>
      </c>
      <c r="BU411" s="507">
        <f t="shared" si="1688"/>
        <v>0</v>
      </c>
      <c r="BV411" s="507">
        <f t="shared" si="1688"/>
        <v>0</v>
      </c>
      <c r="BW411" s="507">
        <f>AVERAGE(BW382:BW393)</f>
        <v>0</v>
      </c>
      <c r="BX411" s="507">
        <f>AVERAGE(BX382:BX393)</f>
        <v>0</v>
      </c>
      <c r="BZ411" s="504" t="s">
        <v>526</v>
      </c>
      <c r="CA411" s="507">
        <f t="shared" si="1618"/>
        <v>0</v>
      </c>
      <c r="CB411" s="507">
        <f t="shared" ref="CB411:CG411" si="1689">AVERAGE(CB382:CB393)</f>
        <v>0</v>
      </c>
      <c r="CC411" s="507">
        <f t="shared" si="1689"/>
        <v>0</v>
      </c>
      <c r="CD411" s="507">
        <f t="shared" si="1689"/>
        <v>0</v>
      </c>
      <c r="CE411" s="507">
        <f t="shared" si="1689"/>
        <v>0</v>
      </c>
      <c r="CF411" s="507">
        <f t="shared" si="1689"/>
        <v>0</v>
      </c>
      <c r="CG411" s="507">
        <f t="shared" si="1689"/>
        <v>0</v>
      </c>
      <c r="CH411" s="507">
        <f>AVERAGE(CH382:CH393)</f>
        <v>0</v>
      </c>
      <c r="CI411" s="507">
        <f>AVERAGE(CI382:CI393)</f>
        <v>0</v>
      </c>
      <c r="CK411" s="504" t="s">
        <v>526</v>
      </c>
      <c r="CL411" s="507">
        <f t="shared" si="1620"/>
        <v>0</v>
      </c>
      <c r="CM411" s="507">
        <f t="shared" ref="CM411:CR411" si="1690">AVERAGE(CM382:CM393)</f>
        <v>0</v>
      </c>
      <c r="CN411" s="507">
        <f t="shared" si="1690"/>
        <v>0</v>
      </c>
      <c r="CO411" s="507">
        <f t="shared" si="1690"/>
        <v>0</v>
      </c>
      <c r="CP411" s="507">
        <f t="shared" si="1690"/>
        <v>0</v>
      </c>
      <c r="CQ411" s="507">
        <f t="shared" si="1690"/>
        <v>0</v>
      </c>
      <c r="CR411" s="507">
        <f t="shared" si="1690"/>
        <v>0</v>
      </c>
      <c r="CS411" s="507">
        <f>AVERAGE(CS382:CS393)</f>
        <v>0</v>
      </c>
      <c r="CT411" s="507">
        <f>AVERAGE(CT382:CT393)</f>
        <v>0</v>
      </c>
      <c r="CV411" s="504" t="s">
        <v>526</v>
      </c>
      <c r="CW411" s="507">
        <f t="shared" si="1622"/>
        <v>0</v>
      </c>
      <c r="CX411" s="507">
        <f t="shared" ref="CX411:DC411" si="1691">AVERAGE(CX382:CX393)</f>
        <v>0</v>
      </c>
      <c r="CY411" s="507">
        <f t="shared" si="1691"/>
        <v>0</v>
      </c>
      <c r="CZ411" s="507">
        <f t="shared" si="1691"/>
        <v>0</v>
      </c>
      <c r="DA411" s="507">
        <f t="shared" si="1691"/>
        <v>0</v>
      </c>
      <c r="DB411" s="507">
        <f t="shared" si="1691"/>
        <v>0</v>
      </c>
      <c r="DC411" s="507">
        <f t="shared" si="1691"/>
        <v>0</v>
      </c>
      <c r="DD411" s="507">
        <f>AVERAGE(DD382:DD393)</f>
        <v>0</v>
      </c>
      <c r="DE411" s="507">
        <f>AVERAGE(DE382:DE393)</f>
        <v>0</v>
      </c>
      <c r="DG411" s="504" t="s">
        <v>526</v>
      </c>
      <c r="DH411" s="507">
        <f t="shared" si="1624"/>
        <v>0</v>
      </c>
      <c r="DI411" s="507">
        <f t="shared" ref="DI411:DN411" si="1692">AVERAGE(DI382:DI393)</f>
        <v>0</v>
      </c>
      <c r="DJ411" s="507">
        <f t="shared" si="1692"/>
        <v>0</v>
      </c>
      <c r="DK411" s="507">
        <f t="shared" si="1692"/>
        <v>0</v>
      </c>
      <c r="DL411" s="507">
        <f t="shared" si="1692"/>
        <v>0</v>
      </c>
      <c r="DM411" s="507">
        <f t="shared" si="1692"/>
        <v>0</v>
      </c>
      <c r="DN411" s="507">
        <f t="shared" si="1692"/>
        <v>0</v>
      </c>
      <c r="DO411" s="507">
        <f>AVERAGE(DO382:DO393)</f>
        <v>0</v>
      </c>
      <c r="DP411" s="507">
        <f>AVERAGE(DP382:DP393)</f>
        <v>0</v>
      </c>
      <c r="DR411" s="504" t="s">
        <v>526</v>
      </c>
      <c r="DS411" s="507">
        <f t="shared" si="1626"/>
        <v>0</v>
      </c>
      <c r="DT411" s="507">
        <f t="shared" ref="DT411:DY411" si="1693">AVERAGE(DT382:DT393)</f>
        <v>0</v>
      </c>
      <c r="DU411" s="507">
        <f t="shared" si="1693"/>
        <v>0</v>
      </c>
      <c r="DV411" s="507">
        <f t="shared" si="1693"/>
        <v>0</v>
      </c>
      <c r="DW411" s="507">
        <f t="shared" si="1693"/>
        <v>0</v>
      </c>
      <c r="DX411" s="507">
        <f t="shared" si="1693"/>
        <v>0</v>
      </c>
      <c r="DY411" s="507">
        <f t="shared" si="1693"/>
        <v>0</v>
      </c>
      <c r="DZ411" s="507">
        <f>AVERAGE(DZ382:DZ393)</f>
        <v>0</v>
      </c>
      <c r="EA411" s="507">
        <f>AVERAGE(EA382:EA393)</f>
        <v>0</v>
      </c>
      <c r="EC411" s="504" t="s">
        <v>526</v>
      </c>
      <c r="ED411" s="507">
        <f t="shared" si="1628"/>
        <v>0</v>
      </c>
      <c r="EE411" s="507">
        <f t="shared" ref="EE411:EJ411" si="1694">AVERAGE(EE382:EE393)</f>
        <v>0</v>
      </c>
      <c r="EF411" s="507">
        <f t="shared" si="1694"/>
        <v>0</v>
      </c>
      <c r="EG411" s="507">
        <f t="shared" si="1694"/>
        <v>0</v>
      </c>
      <c r="EH411" s="507">
        <f t="shared" si="1694"/>
        <v>0</v>
      </c>
      <c r="EI411" s="507">
        <f t="shared" si="1694"/>
        <v>0</v>
      </c>
      <c r="EJ411" s="507">
        <f t="shared" si="1694"/>
        <v>0</v>
      </c>
      <c r="EK411" s="507">
        <f>AVERAGE(EK382:EK393)</f>
        <v>0</v>
      </c>
      <c r="EL411" s="507">
        <f>AVERAGE(EL382:EL393)</f>
        <v>0</v>
      </c>
    </row>
  </sheetData>
  <mergeCells count="1">
    <mergeCell ref="A7:J12"/>
  </mergeCells>
  <hyperlinks>
    <hyperlink ref="L1" location="'X2  Index'!A1" display="Return to index" xr:uid="{00000000-0004-0000-0D00-000000000000}"/>
  </hyperlinks>
  <printOptions horizontalCentered="1"/>
  <pageMargins left="0.2" right="0.2" top="0.5" bottom="0.5" header="0.3" footer="0.3"/>
  <pageSetup scale="63" orientation="portrait" r:id="rId1"/>
  <headerFooter>
    <oddHeader>&amp;RPerformed by West Fork Advisory Services, LLC&amp;LPerformed for Enter Lender</oddHeader>
    <oddFooter>&amp;L&amp;F&amp;CRestricted and Confidential&amp;R&amp;A</oddFooter>
  </headerFooter>
  <ignoredErrors>
    <ignoredError sqref="C40:C45"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L75"/>
  <sheetViews>
    <sheetView showGridLines="0" view="pageBreakPreview" zoomScale="60" zoomScaleNormal="85" workbookViewId="0">
      <selection activeCell="A7" sqref="A7:J10"/>
    </sheetView>
  </sheetViews>
  <sheetFormatPr baseColWidth="10" defaultColWidth="9.33203125" defaultRowHeight="15" x14ac:dyDescent="0.2"/>
  <cols>
    <col min="1" max="1" width="18.33203125" style="504" customWidth="1"/>
    <col min="2" max="2" width="12.6640625" style="504" bestFit="1" customWidth="1"/>
    <col min="3" max="10" width="11.6640625" style="504" customWidth="1"/>
    <col min="11" max="11" width="3.6640625" style="504" customWidth="1"/>
    <col min="12" max="12" width="17" style="504" bestFit="1" customWidth="1"/>
    <col min="13" max="13" width="11.6640625" style="504" bestFit="1" customWidth="1"/>
    <col min="14" max="14" width="11.6640625" style="504" customWidth="1"/>
    <col min="15" max="17" width="11.6640625" style="504" bestFit="1" customWidth="1"/>
    <col min="18" max="19" width="10.6640625" style="504" bestFit="1" customWidth="1"/>
    <col min="20" max="20" width="10.6640625" style="504" customWidth="1"/>
    <col min="21" max="21" width="11.6640625" style="504" bestFit="1" customWidth="1"/>
    <col min="22" max="22" width="9.33203125" style="504"/>
    <col min="23" max="23" width="17" style="504" bestFit="1" customWidth="1"/>
    <col min="24" max="24" width="11.6640625" style="504" bestFit="1" customWidth="1"/>
    <col min="25" max="25" width="11.6640625" style="504" customWidth="1"/>
    <col min="26" max="30" width="10.6640625" style="504" bestFit="1" customWidth="1"/>
    <col min="31" max="31" width="10.6640625" style="504" customWidth="1"/>
    <col min="32" max="32" width="11.6640625" style="504" bestFit="1" customWidth="1"/>
    <col min="33" max="33" width="9.33203125" style="504"/>
    <col min="34" max="34" width="17.5" style="504" customWidth="1"/>
    <col min="35" max="35" width="10.6640625" style="504" bestFit="1" customWidth="1"/>
    <col min="36" max="36" width="10.6640625" style="504" customWidth="1"/>
    <col min="37" max="37" width="10.6640625" style="504" bestFit="1" customWidth="1"/>
    <col min="38" max="40" width="9.33203125" style="504" bestFit="1" customWidth="1"/>
    <col min="41" max="41" width="9.6640625" style="504" bestFit="1" customWidth="1"/>
    <col min="42" max="42" width="9.6640625" style="504" customWidth="1"/>
    <col min="43" max="43" width="10.6640625" style="504" bestFit="1" customWidth="1"/>
    <col min="44" max="44" width="9.33203125" style="504"/>
    <col min="45" max="45" width="17.5" style="504" customWidth="1"/>
    <col min="46" max="46" width="10.6640625" style="504" bestFit="1" customWidth="1"/>
    <col min="47" max="47" width="10.6640625" style="504" customWidth="1"/>
    <col min="48" max="48" width="10.6640625" style="504" bestFit="1" customWidth="1"/>
    <col min="49" max="51" width="9.33203125" style="504" bestFit="1" customWidth="1"/>
    <col min="52" max="52" width="9.6640625" style="504" bestFit="1" customWidth="1"/>
    <col min="53" max="53" width="9.6640625" style="504" customWidth="1"/>
    <col min="54" max="54" width="10.6640625" style="504" bestFit="1" customWidth="1"/>
    <col min="55" max="55" width="9.33203125" style="504"/>
    <col min="56" max="56" width="17.5" style="504" customWidth="1"/>
    <col min="57" max="57" width="10.6640625" style="504" bestFit="1" customWidth="1"/>
    <col min="58" max="58" width="10.6640625" style="504" customWidth="1"/>
    <col min="59" max="59" width="10.6640625" style="504" bestFit="1" customWidth="1"/>
    <col min="60" max="62" width="9.33203125" style="504" bestFit="1" customWidth="1"/>
    <col min="63" max="63" width="9.6640625" style="504" bestFit="1" customWidth="1"/>
    <col min="64" max="64" width="9.6640625" style="504" customWidth="1"/>
    <col min="65" max="65" width="10.6640625" style="504" bestFit="1" customWidth="1"/>
    <col min="66" max="66" width="9.33203125" style="504"/>
    <col min="67" max="67" width="17.5" style="504" customWidth="1"/>
    <col min="68" max="68" width="10.6640625" style="504" bestFit="1" customWidth="1"/>
    <col min="69" max="69" width="10.6640625" style="504" customWidth="1"/>
    <col min="70" max="70" width="10.6640625" style="504" bestFit="1" customWidth="1"/>
    <col min="71" max="73" width="9.33203125" style="504" bestFit="1" customWidth="1"/>
    <col min="74" max="74" width="9.6640625" style="504" bestFit="1" customWidth="1"/>
    <col min="75" max="75" width="9.6640625" style="504" customWidth="1"/>
    <col min="76" max="76" width="10.6640625" style="504" bestFit="1" customWidth="1"/>
    <col min="77" max="77" width="9.33203125" style="504"/>
    <col min="78" max="78" width="17.5" style="504" customWidth="1"/>
    <col min="79" max="79" width="10.6640625" style="504" bestFit="1" customWidth="1"/>
    <col min="80" max="80" width="10.6640625" style="504" customWidth="1"/>
    <col min="81" max="81" width="10.6640625" style="504" bestFit="1" customWidth="1"/>
    <col min="82" max="84" width="9.33203125" style="504" bestFit="1" customWidth="1"/>
    <col min="85" max="85" width="9.6640625" style="504" bestFit="1" customWidth="1"/>
    <col min="86" max="86" width="9.6640625" style="504" customWidth="1"/>
    <col min="87" max="87" width="10.6640625" style="504" bestFit="1" customWidth="1"/>
    <col min="88" max="88" width="9.33203125" style="504"/>
    <col min="89" max="89" width="17.5" style="504" customWidth="1"/>
    <col min="90" max="90" width="10.6640625" style="504" bestFit="1" customWidth="1"/>
    <col min="91" max="91" width="10.6640625" style="504" customWidth="1"/>
    <col min="92" max="92" width="10.6640625" style="504" bestFit="1" customWidth="1"/>
    <col min="93" max="95" width="9.33203125" style="504" bestFit="1" customWidth="1"/>
    <col min="96" max="96" width="9.6640625" style="504" bestFit="1" customWidth="1"/>
    <col min="97" max="97" width="9.6640625" style="504" customWidth="1"/>
    <col min="98" max="98" width="10.6640625" style="504" bestFit="1" customWidth="1"/>
    <col min="99" max="99" width="9.33203125" style="504"/>
    <col min="100" max="100" width="17.5" style="504" customWidth="1"/>
    <col min="101" max="101" width="10.6640625" style="504" bestFit="1" customWidth="1"/>
    <col min="102" max="102" width="10.6640625" style="504" customWidth="1"/>
    <col min="103" max="103" width="10.6640625" style="504" bestFit="1" customWidth="1"/>
    <col min="104" max="106" width="9.33203125" style="504" bestFit="1" customWidth="1"/>
    <col min="107" max="107" width="9.6640625" style="504" bestFit="1" customWidth="1"/>
    <col min="108" max="108" width="9.6640625" style="504" customWidth="1"/>
    <col min="109" max="109" width="10.6640625" style="504" bestFit="1" customWidth="1"/>
    <col min="110" max="110" width="9.33203125" style="504"/>
    <col min="111" max="111" width="17.5" style="504" customWidth="1"/>
    <col min="112" max="112" width="10.6640625" style="504" bestFit="1" customWidth="1"/>
    <col min="113" max="113" width="10.6640625" style="504" customWidth="1"/>
    <col min="114" max="114" width="10.6640625" style="504" bestFit="1" customWidth="1"/>
    <col min="115" max="117" width="9.33203125" style="504" bestFit="1" customWidth="1"/>
    <col min="118" max="118" width="9.6640625" style="504" bestFit="1" customWidth="1"/>
    <col min="119" max="119" width="9.6640625" style="504" customWidth="1"/>
    <col min="120" max="120" width="10.6640625" style="504" bestFit="1" customWidth="1"/>
    <col min="121" max="121" width="9.33203125" style="504"/>
    <col min="122" max="122" width="17.5" style="504" customWidth="1"/>
    <col min="123" max="123" width="10.6640625" style="504" bestFit="1" customWidth="1"/>
    <col min="124" max="124" width="10.6640625" style="504" customWidth="1"/>
    <col min="125" max="125" width="10.6640625" style="504" bestFit="1" customWidth="1"/>
    <col min="126" max="128" width="9.33203125" style="504" bestFit="1" customWidth="1"/>
    <col min="129" max="129" width="9.6640625" style="504" bestFit="1" customWidth="1"/>
    <col min="130" max="130" width="9.6640625" style="504" customWidth="1"/>
    <col min="131" max="131" width="10.6640625" style="504" bestFit="1" customWidth="1"/>
    <col min="132" max="132" width="9.33203125" style="504"/>
    <col min="133" max="133" width="17.5" style="504" customWidth="1"/>
    <col min="134" max="134" width="10.6640625" style="504" bestFit="1" customWidth="1"/>
    <col min="135" max="135" width="10.6640625" style="504" customWidth="1"/>
    <col min="136" max="136" width="10.6640625" style="504" bestFit="1" customWidth="1"/>
    <col min="137" max="139" width="9.33203125" style="504" bestFit="1" customWidth="1"/>
    <col min="140" max="140" width="9.6640625" style="504" bestFit="1" customWidth="1"/>
    <col min="141" max="141" width="9.6640625" style="504" customWidth="1"/>
    <col min="142" max="142" width="10.6640625" style="504" bestFit="1" customWidth="1"/>
    <col min="143" max="16384" width="9.33203125" style="504"/>
  </cols>
  <sheetData>
    <row r="1" spans="1:142" x14ac:dyDescent="0.2">
      <c r="A1" s="200" t="str">
        <f>+'X1  ReportCoverPage'!D9</f>
        <v>Example Company</v>
      </c>
      <c r="B1" s="1126"/>
      <c r="D1" s="1083"/>
      <c r="E1" s="1083"/>
      <c r="F1" s="1083"/>
      <c r="G1" s="1083"/>
      <c r="H1" s="1083"/>
      <c r="I1" s="1083"/>
      <c r="J1" s="1083"/>
      <c r="L1" s="1141" t="s">
        <v>209</v>
      </c>
    </row>
    <row r="2" spans="1:142" x14ac:dyDescent="0.2">
      <c r="A2" s="1079" t="str">
        <f>'X2  Index'!A3</f>
        <v>Jan 2023 (Update date on Index tab)</v>
      </c>
      <c r="B2" s="1126"/>
      <c r="D2" s="1083"/>
      <c r="E2" s="1083"/>
      <c r="F2" s="1083"/>
      <c r="G2" s="1083"/>
      <c r="H2" s="1083"/>
      <c r="I2" s="1083"/>
      <c r="J2" s="1083"/>
      <c r="L2" s="1141"/>
    </row>
    <row r="3" spans="1:142" x14ac:dyDescent="0.2">
      <c r="A3" s="353" t="s">
        <v>495</v>
      </c>
      <c r="B3" s="353"/>
      <c r="D3" s="1083"/>
      <c r="E3" s="1083"/>
      <c r="F3" s="1083"/>
      <c r="G3" s="1083"/>
      <c r="H3" s="1083"/>
      <c r="I3" s="1083"/>
      <c r="J3" s="1083"/>
      <c r="L3" s="1126"/>
      <c r="M3" s="353"/>
      <c r="N3" s="353"/>
      <c r="Q3" s="1"/>
      <c r="X3" s="353"/>
      <c r="Y3" s="353"/>
      <c r="AB3" s="1"/>
      <c r="AH3" s="353"/>
      <c r="AI3" s="353"/>
      <c r="AJ3" s="353"/>
      <c r="AM3" s="1"/>
      <c r="AS3" s="353"/>
      <c r="AT3" s="353"/>
      <c r="AU3" s="353"/>
      <c r="AX3" s="1"/>
      <c r="BD3" s="353"/>
      <c r="BE3" s="353"/>
      <c r="BF3" s="353"/>
      <c r="BI3" s="1"/>
      <c r="BO3" s="353"/>
      <c r="BP3" s="353"/>
      <c r="BQ3" s="353"/>
      <c r="BT3" s="1"/>
      <c r="BZ3" s="353"/>
      <c r="CA3" s="353"/>
      <c r="CB3" s="353"/>
      <c r="CE3" s="1"/>
      <c r="CK3" s="353"/>
      <c r="CL3" s="353"/>
      <c r="CM3" s="353"/>
      <c r="CP3" s="1"/>
      <c r="CV3" s="353"/>
      <c r="CW3" s="353"/>
      <c r="CX3" s="353"/>
      <c r="DA3" s="1"/>
      <c r="DG3" s="353"/>
      <c r="DH3" s="353"/>
      <c r="DI3" s="353"/>
      <c r="DL3" s="1"/>
    </row>
    <row r="4" spans="1:142" x14ac:dyDescent="0.2">
      <c r="A4" s="359" t="s">
        <v>537</v>
      </c>
      <c r="B4" s="353"/>
      <c r="D4" s="1083"/>
      <c r="E4" s="1083"/>
      <c r="F4" s="1083"/>
      <c r="G4" s="1083"/>
      <c r="H4" s="1083"/>
      <c r="I4" s="1083"/>
      <c r="J4" s="1083"/>
      <c r="L4" s="353"/>
      <c r="M4" s="353"/>
      <c r="N4" s="353"/>
      <c r="Q4" s="1"/>
      <c r="W4" s="353"/>
      <c r="X4" s="353"/>
      <c r="Y4" s="353"/>
      <c r="AB4" s="1"/>
      <c r="AH4" s="353"/>
      <c r="AI4" s="353"/>
      <c r="AJ4" s="353"/>
      <c r="AM4" s="1"/>
      <c r="AS4" s="353"/>
      <c r="AT4" s="353"/>
      <c r="AU4" s="353"/>
      <c r="AX4" s="1"/>
      <c r="BD4" s="353"/>
      <c r="BE4" s="353"/>
      <c r="BF4" s="353"/>
      <c r="BI4" s="1"/>
      <c r="BO4" s="353"/>
      <c r="BP4" s="353"/>
      <c r="BQ4" s="353"/>
      <c r="BT4" s="1"/>
      <c r="BZ4" s="353"/>
      <c r="CA4" s="353"/>
      <c r="CB4" s="353"/>
      <c r="CE4" s="1"/>
      <c r="CK4" s="353"/>
      <c r="CL4" s="353"/>
      <c r="CM4" s="353"/>
      <c r="CP4" s="1"/>
      <c r="CV4" s="353"/>
      <c r="CW4" s="353"/>
      <c r="CX4" s="353"/>
      <c r="DA4" s="1"/>
      <c r="DG4" s="353"/>
      <c r="DH4" s="353"/>
      <c r="DI4" s="353"/>
      <c r="DL4" s="1"/>
    </row>
    <row r="5" spans="1:142" x14ac:dyDescent="0.2">
      <c r="A5" s="359"/>
      <c r="B5" s="353"/>
      <c r="D5" s="1083"/>
      <c r="E5" s="1083"/>
      <c r="F5" s="1083"/>
      <c r="G5" s="1083"/>
      <c r="H5" s="1083"/>
      <c r="I5" s="1083"/>
      <c r="J5" s="1083"/>
      <c r="L5" s="353"/>
      <c r="M5" s="353"/>
      <c r="N5" s="353"/>
      <c r="Q5" s="1"/>
      <c r="W5" s="353"/>
      <c r="X5" s="353"/>
      <c r="Y5" s="353"/>
      <c r="AB5" s="1"/>
      <c r="AH5" s="353"/>
      <c r="AI5" s="353"/>
      <c r="AJ5" s="353"/>
      <c r="AM5" s="1"/>
      <c r="AS5" s="353"/>
      <c r="AT5" s="353"/>
      <c r="AU5" s="353"/>
      <c r="AX5" s="1"/>
      <c r="BD5" s="353"/>
      <c r="BE5" s="353"/>
      <c r="BF5" s="353"/>
      <c r="BI5" s="1"/>
      <c r="BO5" s="353"/>
      <c r="BP5" s="353"/>
      <c r="BQ5" s="353"/>
      <c r="BT5" s="1"/>
      <c r="BZ5" s="353"/>
      <c r="CA5" s="353"/>
      <c r="CB5" s="353"/>
      <c r="CE5" s="1"/>
      <c r="CK5" s="353"/>
      <c r="CL5" s="353"/>
      <c r="CM5" s="353"/>
      <c r="CP5" s="1"/>
      <c r="CV5" s="353"/>
      <c r="CW5" s="353"/>
      <c r="CX5" s="353"/>
      <c r="DA5" s="1"/>
      <c r="DG5" s="353"/>
      <c r="DH5" s="353"/>
      <c r="DI5" s="353"/>
      <c r="DL5" s="1"/>
    </row>
    <row r="6" spans="1:142" ht="16" thickBot="1" x14ac:dyDescent="0.25">
      <c r="A6" s="359" t="s">
        <v>294</v>
      </c>
      <c r="B6" s="353"/>
      <c r="D6" s="1083"/>
      <c r="E6" s="1083"/>
      <c r="F6" s="1083"/>
      <c r="G6" s="1083"/>
      <c r="H6" s="1083"/>
      <c r="I6" s="1083"/>
      <c r="J6" s="1083"/>
      <c r="L6" s="353"/>
      <c r="M6" s="353"/>
      <c r="N6" s="353"/>
      <c r="Q6" s="1"/>
      <c r="W6" s="353"/>
      <c r="X6" s="353"/>
      <c r="Y6" s="353"/>
      <c r="AB6" s="1"/>
      <c r="AH6" s="353"/>
      <c r="AI6" s="353"/>
      <c r="AJ6" s="353"/>
      <c r="AM6" s="1"/>
      <c r="AS6" s="353"/>
      <c r="AT6" s="353"/>
      <c r="AU6" s="353"/>
      <c r="AX6" s="1"/>
      <c r="BD6" s="353"/>
      <c r="BE6" s="353"/>
      <c r="BF6" s="353"/>
      <c r="BI6" s="1"/>
      <c r="BO6" s="353"/>
      <c r="BP6" s="353"/>
      <c r="BQ6" s="353"/>
      <c r="BT6" s="1"/>
      <c r="BZ6" s="353"/>
      <c r="CA6" s="353"/>
      <c r="CB6" s="353"/>
      <c r="CE6" s="1"/>
      <c r="CK6" s="353"/>
      <c r="CL6" s="353"/>
      <c r="CM6" s="353"/>
      <c r="CP6" s="1"/>
      <c r="CV6" s="353"/>
      <c r="CW6" s="353"/>
      <c r="CX6" s="353"/>
      <c r="DA6" s="1"/>
      <c r="DG6" s="353"/>
      <c r="DH6" s="353"/>
      <c r="DI6" s="353"/>
      <c r="DL6" s="1"/>
    </row>
    <row r="7" spans="1:142" x14ac:dyDescent="0.2">
      <c r="A7" s="2098" t="s">
        <v>214</v>
      </c>
      <c r="B7" s="2099"/>
      <c r="C7" s="2099"/>
      <c r="D7" s="2099"/>
      <c r="E7" s="2099"/>
      <c r="F7" s="2099"/>
      <c r="G7" s="2099"/>
      <c r="H7" s="2099"/>
      <c r="I7" s="2099"/>
      <c r="J7" s="2100"/>
      <c r="L7" s="353"/>
      <c r="M7" s="353"/>
      <c r="N7" s="353"/>
      <c r="Q7" s="1"/>
      <c r="W7" s="353"/>
      <c r="X7" s="353"/>
      <c r="Y7" s="353"/>
      <c r="AB7" s="1"/>
      <c r="AH7" s="353"/>
      <c r="AI7" s="353"/>
      <c r="AJ7" s="353"/>
      <c r="AM7" s="1"/>
      <c r="AS7" s="353"/>
      <c r="AT7" s="353"/>
      <c r="AU7" s="353"/>
      <c r="AX7" s="1"/>
      <c r="BD7" s="353"/>
      <c r="BE7" s="353"/>
      <c r="BF7" s="353"/>
      <c r="BI7" s="1"/>
      <c r="BO7" s="353"/>
      <c r="BP7" s="353"/>
      <c r="BQ7" s="353"/>
      <c r="BT7" s="1"/>
      <c r="BZ7" s="353"/>
      <c r="CA7" s="353"/>
      <c r="CB7" s="353"/>
      <c r="CE7" s="1"/>
      <c r="CK7" s="353"/>
      <c r="CL7" s="353"/>
      <c r="CM7" s="353"/>
      <c r="CP7" s="1"/>
      <c r="CV7" s="353"/>
      <c r="CW7" s="353"/>
      <c r="CX7" s="353"/>
      <c r="DA7" s="1"/>
      <c r="DG7" s="353"/>
      <c r="DH7" s="353"/>
      <c r="DI7" s="353"/>
      <c r="DL7" s="1"/>
    </row>
    <row r="8" spans="1:142" x14ac:dyDescent="0.2">
      <c r="A8" s="2101"/>
      <c r="B8" s="2102"/>
      <c r="C8" s="2102"/>
      <c r="D8" s="2102"/>
      <c r="E8" s="2102"/>
      <c r="F8" s="2102"/>
      <c r="G8" s="2102"/>
      <c r="H8" s="2102"/>
      <c r="I8" s="2102"/>
      <c r="J8" s="2103"/>
      <c r="L8" s="353"/>
      <c r="M8" s="353"/>
      <c r="N8" s="353"/>
      <c r="Q8" s="1"/>
      <c r="W8" s="353"/>
      <c r="X8" s="353"/>
      <c r="Y8" s="353"/>
      <c r="AB8" s="1"/>
      <c r="AH8" s="353"/>
      <c r="AI8" s="353"/>
      <c r="AJ8" s="353"/>
      <c r="AM8" s="1"/>
      <c r="AS8" s="353"/>
      <c r="AT8" s="353"/>
      <c r="AU8" s="353"/>
      <c r="AX8" s="1"/>
      <c r="BD8" s="353"/>
      <c r="BE8" s="353"/>
      <c r="BF8" s="353"/>
      <c r="BI8" s="1"/>
      <c r="BO8" s="353"/>
      <c r="BP8" s="353"/>
      <c r="BQ8" s="353"/>
      <c r="BT8" s="1"/>
      <c r="BZ8" s="353"/>
      <c r="CA8" s="353"/>
      <c r="CB8" s="353"/>
      <c r="CE8" s="1"/>
      <c r="CK8" s="353"/>
      <c r="CL8" s="353"/>
      <c r="CM8" s="353"/>
      <c r="CP8" s="1"/>
      <c r="CV8" s="353"/>
      <c r="CW8" s="353"/>
      <c r="CX8" s="353"/>
      <c r="DA8" s="1"/>
      <c r="DG8" s="353"/>
      <c r="DH8" s="353"/>
      <c r="DI8" s="353"/>
      <c r="DL8" s="1"/>
    </row>
    <row r="9" spans="1:142" x14ac:dyDescent="0.2">
      <c r="A9" s="2101"/>
      <c r="B9" s="2102"/>
      <c r="C9" s="2102"/>
      <c r="D9" s="2102"/>
      <c r="E9" s="2102"/>
      <c r="F9" s="2102"/>
      <c r="G9" s="2102"/>
      <c r="H9" s="2102"/>
      <c r="I9" s="2102"/>
      <c r="J9" s="2103"/>
      <c r="L9" s="353"/>
      <c r="M9" s="353"/>
      <c r="N9" s="353"/>
      <c r="Q9" s="1"/>
      <c r="W9" s="353"/>
      <c r="X9" s="353"/>
      <c r="Y9" s="353"/>
      <c r="AB9" s="1"/>
      <c r="AH9" s="353"/>
      <c r="AI9" s="353"/>
      <c r="AJ9" s="353"/>
      <c r="AM9" s="1"/>
      <c r="AS9" s="353"/>
      <c r="AT9" s="353"/>
      <c r="AU9" s="353"/>
      <c r="AX9" s="1"/>
      <c r="BD9" s="353"/>
      <c r="BE9" s="353"/>
      <c r="BF9" s="353"/>
      <c r="BI9" s="1"/>
      <c r="BO9" s="353"/>
      <c r="BP9" s="353"/>
      <c r="BQ9" s="353"/>
      <c r="BT9" s="1"/>
      <c r="BZ9" s="353"/>
      <c r="CA9" s="353"/>
      <c r="CB9" s="353"/>
      <c r="CE9" s="1"/>
      <c r="CK9" s="353"/>
      <c r="CL9" s="353"/>
      <c r="CM9" s="353"/>
      <c r="CP9" s="1"/>
      <c r="CV9" s="353"/>
      <c r="CW9" s="353"/>
      <c r="CX9" s="353"/>
      <c r="DA9" s="1"/>
      <c r="DG9" s="353"/>
      <c r="DH9" s="353"/>
      <c r="DI9" s="353"/>
      <c r="DL9" s="1"/>
    </row>
    <row r="10" spans="1:142" ht="16" thickBot="1" x14ac:dyDescent="0.25">
      <c r="A10" s="2104"/>
      <c r="B10" s="2105"/>
      <c r="C10" s="2105"/>
      <c r="D10" s="2105"/>
      <c r="E10" s="2105"/>
      <c r="F10" s="2105"/>
      <c r="G10" s="2105"/>
      <c r="H10" s="2105"/>
      <c r="I10" s="2105"/>
      <c r="J10" s="2106"/>
      <c r="L10" s="353"/>
      <c r="M10" s="353"/>
      <c r="N10" s="353"/>
      <c r="Q10" s="1"/>
      <c r="W10" s="353"/>
      <c r="X10" s="353"/>
      <c r="Y10" s="353"/>
      <c r="AB10" s="1"/>
      <c r="AH10" s="353"/>
      <c r="AI10" s="353"/>
      <c r="AJ10" s="353"/>
      <c r="AM10" s="1"/>
      <c r="AS10" s="353"/>
      <c r="AT10" s="353"/>
      <c r="AU10" s="353"/>
      <c r="AX10" s="1"/>
      <c r="BD10" s="353"/>
      <c r="BE10" s="353"/>
      <c r="BF10" s="353"/>
      <c r="BI10" s="1"/>
      <c r="BO10" s="353"/>
      <c r="BP10" s="353"/>
      <c r="BQ10" s="353"/>
      <c r="BT10" s="1"/>
      <c r="BZ10" s="353"/>
      <c r="CA10" s="353"/>
      <c r="CB10" s="353"/>
      <c r="CE10" s="1"/>
      <c r="CK10" s="353"/>
      <c r="CL10" s="353"/>
      <c r="CM10" s="353"/>
      <c r="CP10" s="1"/>
      <c r="CV10" s="353"/>
      <c r="CW10" s="353"/>
      <c r="CX10" s="353"/>
      <c r="DA10" s="1"/>
      <c r="DG10" s="353"/>
      <c r="DH10" s="353"/>
      <c r="DI10" s="353"/>
      <c r="DL10" s="1"/>
    </row>
    <row r="11" spans="1:142" x14ac:dyDescent="0.2">
      <c r="A11" s="359"/>
      <c r="B11" s="353"/>
      <c r="D11" s="1083"/>
      <c r="E11" s="1083"/>
      <c r="F11" s="1083"/>
      <c r="G11" s="1083"/>
      <c r="H11" s="1083"/>
      <c r="I11" s="1083"/>
      <c r="J11" s="1083"/>
      <c r="L11" s="353"/>
      <c r="M11" s="353"/>
      <c r="N11" s="353"/>
      <c r="Q11" s="1"/>
      <c r="W11" s="353"/>
      <c r="X11" s="353"/>
      <c r="Y11" s="353"/>
      <c r="AB11" s="1"/>
      <c r="AH11" s="353"/>
      <c r="AI11" s="353"/>
      <c r="AJ11" s="353"/>
      <c r="AM11" s="1"/>
      <c r="AS11" s="353"/>
      <c r="AT11" s="353"/>
      <c r="AU11" s="353"/>
      <c r="AX11" s="1"/>
      <c r="BD11" s="353"/>
      <c r="BE11" s="353"/>
      <c r="BF11" s="353"/>
      <c r="BI11" s="1"/>
      <c r="BO11" s="353"/>
      <c r="BP11" s="353"/>
      <c r="BQ11" s="353"/>
      <c r="BT11" s="1"/>
      <c r="BZ11" s="353"/>
      <c r="CA11" s="353"/>
      <c r="CB11" s="353"/>
      <c r="CE11" s="1"/>
      <c r="CK11" s="353"/>
      <c r="CL11" s="353"/>
      <c r="CM11" s="353"/>
      <c r="CP11" s="1"/>
      <c r="CV11" s="353"/>
      <c r="CW11" s="353"/>
      <c r="CX11" s="353"/>
      <c r="DA11" s="1"/>
      <c r="DG11" s="353"/>
      <c r="DH11" s="353"/>
      <c r="DI11" s="353"/>
      <c r="DL11" s="1"/>
    </row>
    <row r="12" spans="1:142" ht="22.5" customHeight="1" thickBot="1" x14ac:dyDescent="0.25">
      <c r="A12" s="1" t="s">
        <v>500</v>
      </c>
      <c r="B12" s="34"/>
      <c r="L12" s="354"/>
      <c r="M12" s="355" t="s">
        <v>501</v>
      </c>
      <c r="N12" s="355"/>
      <c r="W12" s="354"/>
      <c r="X12" s="355" t="s">
        <v>502</v>
      </c>
      <c r="Y12" s="355"/>
      <c r="AH12" s="354"/>
      <c r="AI12" s="355" t="s">
        <v>503</v>
      </c>
      <c r="AJ12" s="355"/>
      <c r="AS12" s="354"/>
      <c r="AT12" s="355" t="s">
        <v>504</v>
      </c>
      <c r="AU12" s="355"/>
      <c r="BD12" s="354"/>
      <c r="BE12" s="355" t="s">
        <v>505</v>
      </c>
      <c r="BF12" s="355"/>
      <c r="BO12" s="354"/>
      <c r="BP12" s="355" t="s">
        <v>506</v>
      </c>
      <c r="BQ12" s="355"/>
      <c r="BZ12" s="354"/>
      <c r="CA12" s="355" t="s">
        <v>507</v>
      </c>
      <c r="CB12" s="355"/>
      <c r="CK12" s="354"/>
      <c r="CL12" s="355" t="s">
        <v>508</v>
      </c>
      <c r="CM12" s="355"/>
      <c r="CV12" s="354"/>
      <c r="CW12" s="355" t="s">
        <v>509</v>
      </c>
      <c r="CX12" s="355"/>
      <c r="DG12" s="354"/>
      <c r="DH12" s="355" t="s">
        <v>510</v>
      </c>
      <c r="DI12" s="355"/>
      <c r="DR12" s="354"/>
      <c r="DS12" s="355" t="s">
        <v>511</v>
      </c>
      <c r="DT12" s="355"/>
      <c r="EC12" s="354"/>
      <c r="ED12" s="355" t="s">
        <v>512</v>
      </c>
      <c r="EE12" s="355"/>
    </row>
    <row r="13" spans="1:142" ht="16" thickBot="1" x14ac:dyDescent="0.25">
      <c r="A13" s="1332" t="s">
        <v>513</v>
      </c>
      <c r="B13" s="356" t="s">
        <v>514</v>
      </c>
      <c r="C13" s="356" t="s">
        <v>538</v>
      </c>
      <c r="D13" s="356" t="s">
        <v>515</v>
      </c>
      <c r="E13" s="356" t="s">
        <v>516</v>
      </c>
      <c r="F13" s="356" t="s">
        <v>517</v>
      </c>
      <c r="G13" s="356" t="s">
        <v>518</v>
      </c>
      <c r="H13" s="356" t="s">
        <v>519</v>
      </c>
      <c r="I13" s="992" t="s">
        <v>469</v>
      </c>
      <c r="J13" s="357" t="s">
        <v>520</v>
      </c>
      <c r="L13" s="1332" t="s">
        <v>513</v>
      </c>
      <c r="M13" s="356" t="s">
        <v>514</v>
      </c>
      <c r="N13" s="356" t="s">
        <v>538</v>
      </c>
      <c r="O13" s="356" t="s">
        <v>515</v>
      </c>
      <c r="P13" s="356" t="s">
        <v>516</v>
      </c>
      <c r="Q13" s="356" t="s">
        <v>517</v>
      </c>
      <c r="R13" s="356" t="s">
        <v>518</v>
      </c>
      <c r="S13" s="356" t="s">
        <v>519</v>
      </c>
      <c r="T13" s="992" t="s">
        <v>469</v>
      </c>
      <c r="U13" s="357" t="s">
        <v>520</v>
      </c>
      <c r="W13" s="1332" t="s">
        <v>513</v>
      </c>
      <c r="X13" s="356" t="s">
        <v>514</v>
      </c>
      <c r="Y13" s="356" t="s">
        <v>538</v>
      </c>
      <c r="Z13" s="356" t="s">
        <v>515</v>
      </c>
      <c r="AA13" s="356" t="s">
        <v>516</v>
      </c>
      <c r="AB13" s="356" t="s">
        <v>517</v>
      </c>
      <c r="AC13" s="356" t="s">
        <v>518</v>
      </c>
      <c r="AD13" s="356" t="s">
        <v>519</v>
      </c>
      <c r="AE13" s="992" t="s">
        <v>469</v>
      </c>
      <c r="AF13" s="357" t="s">
        <v>520</v>
      </c>
      <c r="AH13" s="1332" t="s">
        <v>513</v>
      </c>
      <c r="AI13" s="356" t="s">
        <v>514</v>
      </c>
      <c r="AJ13" s="356" t="s">
        <v>538</v>
      </c>
      <c r="AK13" s="356" t="s">
        <v>515</v>
      </c>
      <c r="AL13" s="356" t="s">
        <v>516</v>
      </c>
      <c r="AM13" s="356" t="s">
        <v>517</v>
      </c>
      <c r="AN13" s="356" t="s">
        <v>518</v>
      </c>
      <c r="AO13" s="356" t="s">
        <v>519</v>
      </c>
      <c r="AP13" s="992" t="s">
        <v>469</v>
      </c>
      <c r="AQ13" s="357" t="s">
        <v>520</v>
      </c>
      <c r="AS13" s="1332" t="s">
        <v>513</v>
      </c>
      <c r="AT13" s="356" t="s">
        <v>514</v>
      </c>
      <c r="AU13" s="356" t="s">
        <v>538</v>
      </c>
      <c r="AV13" s="356" t="s">
        <v>515</v>
      </c>
      <c r="AW13" s="356" t="s">
        <v>516</v>
      </c>
      <c r="AX13" s="356" t="s">
        <v>517</v>
      </c>
      <c r="AY13" s="356" t="s">
        <v>518</v>
      </c>
      <c r="AZ13" s="356" t="s">
        <v>519</v>
      </c>
      <c r="BA13" s="992" t="s">
        <v>469</v>
      </c>
      <c r="BB13" s="357" t="s">
        <v>520</v>
      </c>
      <c r="BD13" s="1332" t="s">
        <v>513</v>
      </c>
      <c r="BE13" s="356" t="s">
        <v>514</v>
      </c>
      <c r="BF13" s="356" t="s">
        <v>538</v>
      </c>
      <c r="BG13" s="356" t="s">
        <v>515</v>
      </c>
      <c r="BH13" s="356" t="s">
        <v>516</v>
      </c>
      <c r="BI13" s="356" t="s">
        <v>517</v>
      </c>
      <c r="BJ13" s="356" t="s">
        <v>518</v>
      </c>
      <c r="BK13" s="356" t="s">
        <v>519</v>
      </c>
      <c r="BL13" s="992" t="s">
        <v>469</v>
      </c>
      <c r="BM13" s="357" t="s">
        <v>520</v>
      </c>
      <c r="BO13" s="1332" t="s">
        <v>513</v>
      </c>
      <c r="BP13" s="356" t="s">
        <v>514</v>
      </c>
      <c r="BQ13" s="356" t="s">
        <v>538</v>
      </c>
      <c r="BR13" s="356" t="s">
        <v>515</v>
      </c>
      <c r="BS13" s="356" t="s">
        <v>516</v>
      </c>
      <c r="BT13" s="356" t="s">
        <v>517</v>
      </c>
      <c r="BU13" s="356" t="s">
        <v>518</v>
      </c>
      <c r="BV13" s="356" t="s">
        <v>519</v>
      </c>
      <c r="BW13" s="992" t="s">
        <v>469</v>
      </c>
      <c r="BX13" s="357" t="s">
        <v>520</v>
      </c>
      <c r="BZ13" s="1332" t="s">
        <v>513</v>
      </c>
      <c r="CA13" s="356" t="s">
        <v>514</v>
      </c>
      <c r="CB13" s="356" t="s">
        <v>538</v>
      </c>
      <c r="CC13" s="356" t="s">
        <v>515</v>
      </c>
      <c r="CD13" s="356" t="s">
        <v>516</v>
      </c>
      <c r="CE13" s="356" t="s">
        <v>517</v>
      </c>
      <c r="CF13" s="356" t="s">
        <v>518</v>
      </c>
      <c r="CG13" s="356" t="s">
        <v>519</v>
      </c>
      <c r="CH13" s="992" t="s">
        <v>469</v>
      </c>
      <c r="CI13" s="357" t="s">
        <v>520</v>
      </c>
      <c r="CK13" s="1332" t="s">
        <v>513</v>
      </c>
      <c r="CL13" s="356" t="s">
        <v>514</v>
      </c>
      <c r="CM13" s="356" t="s">
        <v>538</v>
      </c>
      <c r="CN13" s="356" t="s">
        <v>515</v>
      </c>
      <c r="CO13" s="356" t="s">
        <v>516</v>
      </c>
      <c r="CP13" s="356" t="s">
        <v>517</v>
      </c>
      <c r="CQ13" s="356" t="s">
        <v>518</v>
      </c>
      <c r="CR13" s="356" t="s">
        <v>519</v>
      </c>
      <c r="CS13" s="992" t="s">
        <v>469</v>
      </c>
      <c r="CT13" s="357" t="s">
        <v>520</v>
      </c>
      <c r="CV13" s="1332" t="s">
        <v>513</v>
      </c>
      <c r="CW13" s="356" t="s">
        <v>514</v>
      </c>
      <c r="CX13" s="356" t="s">
        <v>538</v>
      </c>
      <c r="CY13" s="356" t="s">
        <v>515</v>
      </c>
      <c r="CZ13" s="356" t="s">
        <v>516</v>
      </c>
      <c r="DA13" s="356" t="s">
        <v>517</v>
      </c>
      <c r="DB13" s="356" t="s">
        <v>518</v>
      </c>
      <c r="DC13" s="356" t="s">
        <v>519</v>
      </c>
      <c r="DD13" s="992" t="s">
        <v>469</v>
      </c>
      <c r="DE13" s="357" t="s">
        <v>520</v>
      </c>
      <c r="DG13" s="1332" t="s">
        <v>513</v>
      </c>
      <c r="DH13" s="356" t="s">
        <v>514</v>
      </c>
      <c r="DI13" s="356" t="s">
        <v>538</v>
      </c>
      <c r="DJ13" s="356" t="s">
        <v>515</v>
      </c>
      <c r="DK13" s="356" t="s">
        <v>516</v>
      </c>
      <c r="DL13" s="356" t="s">
        <v>517</v>
      </c>
      <c r="DM13" s="356" t="s">
        <v>518</v>
      </c>
      <c r="DN13" s="356" t="s">
        <v>519</v>
      </c>
      <c r="DO13" s="992" t="s">
        <v>469</v>
      </c>
      <c r="DP13" s="357" t="s">
        <v>520</v>
      </c>
      <c r="DR13" s="1332" t="s">
        <v>513</v>
      </c>
      <c r="DS13" s="356" t="s">
        <v>514</v>
      </c>
      <c r="DT13" s="356" t="s">
        <v>538</v>
      </c>
      <c r="DU13" s="356" t="s">
        <v>515</v>
      </c>
      <c r="DV13" s="356" t="s">
        <v>516</v>
      </c>
      <c r="DW13" s="356" t="s">
        <v>517</v>
      </c>
      <c r="DX13" s="356" t="s">
        <v>518</v>
      </c>
      <c r="DY13" s="356" t="s">
        <v>519</v>
      </c>
      <c r="DZ13" s="992" t="s">
        <v>469</v>
      </c>
      <c r="EA13" s="357" t="s">
        <v>520</v>
      </c>
      <c r="EC13" s="1332" t="s">
        <v>513</v>
      </c>
      <c r="ED13" s="356" t="s">
        <v>514</v>
      </c>
      <c r="EE13" s="356" t="s">
        <v>538</v>
      </c>
      <c r="EF13" s="356" t="s">
        <v>515</v>
      </c>
      <c r="EG13" s="356" t="s">
        <v>516</v>
      </c>
      <c r="EH13" s="356" t="s">
        <v>517</v>
      </c>
      <c r="EI13" s="356" t="s">
        <v>518</v>
      </c>
      <c r="EJ13" s="356" t="s">
        <v>519</v>
      </c>
      <c r="EK13" s="992" t="s">
        <v>469</v>
      </c>
      <c r="EL13" s="357" t="s">
        <v>520</v>
      </c>
    </row>
    <row r="14" spans="1:142" x14ac:dyDescent="0.2">
      <c r="A14" s="358">
        <f t="shared" ref="A14:A35" si="0">EOMONTH(A15,-1)</f>
        <v>43281</v>
      </c>
      <c r="B14" s="507">
        <f>SUM(C14:J14)</f>
        <v>0</v>
      </c>
      <c r="C14" s="507">
        <f>+N14+Y14+AJ14+AU14+BF14+BQ14+CB14+CM14+CX14+DI14+DT14+EE14</f>
        <v>0</v>
      </c>
      <c r="D14" s="507">
        <f t="shared" ref="D14:D37" si="1">+O14+Z14+AK14+AV14+BG14+BR14+CC14+CN14+CY14+DJ14</f>
        <v>0</v>
      </c>
      <c r="E14" s="507">
        <f t="shared" ref="E14:E37" si="2">+P14+AA14+AL14+AW14+BH14+BS14+CD14+CO14+CZ14+DK14</f>
        <v>0</v>
      </c>
      <c r="F14" s="507">
        <f t="shared" ref="F14:F37" si="3">+Q14+AB14+AM14+AX14+BI14+BT14+CE14+CP14+DA14+DL14</f>
        <v>0</v>
      </c>
      <c r="G14" s="507">
        <f t="shared" ref="G14:G37" si="4">+R14+AC14+AN14+AY14+BJ14+BU14+CF14+CQ14+DB14+DM14</f>
        <v>0</v>
      </c>
      <c r="H14" s="507">
        <f t="shared" ref="H14:H37" si="5">+S14+AD14+AO14+AZ14+BK14+BV14+CG14+CR14+DC14+DN14</f>
        <v>0</v>
      </c>
      <c r="I14" s="507">
        <f t="shared" ref="I14:I37" si="6">+T14+AE14+AP14+BA14+BL14+BW14+CH14+CS14+DD14+DO14</f>
        <v>0</v>
      </c>
      <c r="J14" s="507">
        <f t="shared" ref="J14:J37" si="7">+U14+AF14+AQ14+BB14+BM14+BX14+CI14+CT14+DE14+DP14</f>
        <v>0</v>
      </c>
      <c r="L14" s="358">
        <f t="shared" ref="L14:L35" si="8">EOMONTH(L15,-1)</f>
        <v>43281</v>
      </c>
      <c r="M14" s="507">
        <f>SUM(N14:U14)</f>
        <v>0</v>
      </c>
      <c r="N14" s="507">
        <v>0</v>
      </c>
      <c r="O14" s="507">
        <v>0</v>
      </c>
      <c r="P14" s="507">
        <v>0</v>
      </c>
      <c r="Q14" s="507">
        <v>0</v>
      </c>
      <c r="R14" s="507">
        <v>0</v>
      </c>
      <c r="S14" s="507">
        <v>0</v>
      </c>
      <c r="T14" s="507">
        <v>0</v>
      </c>
      <c r="U14" s="507">
        <v>0</v>
      </c>
      <c r="W14" s="358">
        <f t="shared" ref="W14:W35" si="9">EOMONTH(W15,-1)</f>
        <v>43281</v>
      </c>
      <c r="X14" s="507">
        <f>SUM(Y14:AF14)</f>
        <v>0</v>
      </c>
      <c r="Y14" s="507">
        <v>0</v>
      </c>
      <c r="Z14" s="507">
        <v>0</v>
      </c>
      <c r="AA14" s="507">
        <v>0</v>
      </c>
      <c r="AB14" s="507">
        <v>0</v>
      </c>
      <c r="AC14" s="507">
        <v>0</v>
      </c>
      <c r="AD14" s="507">
        <v>0</v>
      </c>
      <c r="AE14" s="507">
        <v>0</v>
      </c>
      <c r="AF14" s="507">
        <v>0</v>
      </c>
      <c r="AH14" s="358">
        <f t="shared" ref="AH14:AH35" si="10">EOMONTH(AH15,-1)</f>
        <v>43281</v>
      </c>
      <c r="AI14" s="507">
        <f>SUM(AJ14:AQ14)</f>
        <v>0</v>
      </c>
      <c r="AJ14" s="507">
        <v>0</v>
      </c>
      <c r="AK14" s="507">
        <v>0</v>
      </c>
      <c r="AL14" s="507">
        <v>0</v>
      </c>
      <c r="AM14" s="507">
        <v>0</v>
      </c>
      <c r="AN14" s="507">
        <v>0</v>
      </c>
      <c r="AO14" s="507">
        <v>0</v>
      </c>
      <c r="AP14" s="507">
        <v>0</v>
      </c>
      <c r="AQ14" s="507">
        <v>0</v>
      </c>
      <c r="AS14" s="358">
        <f t="shared" ref="AS14:AS35" si="11">EOMONTH(AS15,-1)</f>
        <v>43281</v>
      </c>
      <c r="AT14" s="507">
        <f>SUM(AU14:BB14)</f>
        <v>0</v>
      </c>
      <c r="AU14" s="507">
        <v>0</v>
      </c>
      <c r="AV14" s="507">
        <v>0</v>
      </c>
      <c r="AW14" s="507">
        <v>0</v>
      </c>
      <c r="AX14" s="507">
        <v>0</v>
      </c>
      <c r="AY14" s="507">
        <v>0</v>
      </c>
      <c r="AZ14" s="507">
        <v>0</v>
      </c>
      <c r="BA14" s="507">
        <v>0</v>
      </c>
      <c r="BB14" s="507">
        <v>0</v>
      </c>
      <c r="BD14" s="358">
        <f t="shared" ref="BD14:BD35" si="12">EOMONTH(BD15,-1)</f>
        <v>43281</v>
      </c>
      <c r="BE14" s="507">
        <f>SUM(BF14:BM14)</f>
        <v>0</v>
      </c>
      <c r="BF14" s="507">
        <v>0</v>
      </c>
      <c r="BG14" s="507">
        <v>0</v>
      </c>
      <c r="BH14" s="507">
        <v>0</v>
      </c>
      <c r="BI14" s="507">
        <v>0</v>
      </c>
      <c r="BJ14" s="507">
        <v>0</v>
      </c>
      <c r="BK14" s="507">
        <v>0</v>
      </c>
      <c r="BL14" s="507">
        <v>0</v>
      </c>
      <c r="BM14" s="507">
        <v>0</v>
      </c>
      <c r="BO14" s="358">
        <f t="shared" ref="BO14:BO35" si="13">EOMONTH(BO15,-1)</f>
        <v>43281</v>
      </c>
      <c r="BP14" s="507">
        <f>SUM(BQ14:BX14)</f>
        <v>0</v>
      </c>
      <c r="BQ14" s="507">
        <v>0</v>
      </c>
      <c r="BR14" s="507">
        <v>0</v>
      </c>
      <c r="BS14" s="507">
        <v>0</v>
      </c>
      <c r="BT14" s="507">
        <v>0</v>
      </c>
      <c r="BU14" s="507">
        <v>0</v>
      </c>
      <c r="BV14" s="507">
        <v>0</v>
      </c>
      <c r="BW14" s="507">
        <v>0</v>
      </c>
      <c r="BX14" s="507">
        <v>0</v>
      </c>
      <c r="BZ14" s="358">
        <f t="shared" ref="BZ14:BZ35" si="14">EOMONTH(BZ15,-1)</f>
        <v>43281</v>
      </c>
      <c r="CA14" s="507">
        <f>SUM(CB14:CI14)</f>
        <v>0</v>
      </c>
      <c r="CB14" s="507">
        <v>0</v>
      </c>
      <c r="CC14" s="507">
        <v>0</v>
      </c>
      <c r="CD14" s="507">
        <v>0</v>
      </c>
      <c r="CE14" s="507">
        <v>0</v>
      </c>
      <c r="CF14" s="507">
        <v>0</v>
      </c>
      <c r="CG14" s="507">
        <v>0</v>
      </c>
      <c r="CH14" s="507">
        <v>0</v>
      </c>
      <c r="CI14" s="507">
        <v>0</v>
      </c>
      <c r="CK14" s="358">
        <f t="shared" ref="CK14:CK35" si="15">EOMONTH(CK15,-1)</f>
        <v>43281</v>
      </c>
      <c r="CL14" s="507">
        <f>SUM(CM14:CT14)</f>
        <v>0</v>
      </c>
      <c r="CM14" s="507">
        <v>0</v>
      </c>
      <c r="CN14" s="507">
        <v>0</v>
      </c>
      <c r="CO14" s="507">
        <v>0</v>
      </c>
      <c r="CP14" s="507">
        <v>0</v>
      </c>
      <c r="CQ14" s="507">
        <v>0</v>
      </c>
      <c r="CR14" s="507">
        <v>0</v>
      </c>
      <c r="CS14" s="507">
        <v>0</v>
      </c>
      <c r="CT14" s="507">
        <v>0</v>
      </c>
      <c r="CV14" s="358">
        <f t="shared" ref="CV14:CV35" si="16">EOMONTH(CV15,-1)</f>
        <v>43281</v>
      </c>
      <c r="CW14" s="507">
        <f>SUM(CX14:DE14)</f>
        <v>0</v>
      </c>
      <c r="CX14" s="507">
        <v>0</v>
      </c>
      <c r="CY14" s="507">
        <v>0</v>
      </c>
      <c r="CZ14" s="507">
        <v>0</v>
      </c>
      <c r="DA14" s="507">
        <v>0</v>
      </c>
      <c r="DB14" s="507">
        <v>0</v>
      </c>
      <c r="DC14" s="507">
        <v>0</v>
      </c>
      <c r="DD14" s="507">
        <v>0</v>
      </c>
      <c r="DE14" s="507">
        <v>0</v>
      </c>
      <c r="DG14" s="358">
        <f t="shared" ref="DG14:DG35" si="17">EOMONTH(DG15,-1)</f>
        <v>43281</v>
      </c>
      <c r="DH14" s="507">
        <f>SUM(DI14:DP14)</f>
        <v>0</v>
      </c>
      <c r="DI14" s="507">
        <v>0</v>
      </c>
      <c r="DJ14" s="507">
        <v>0</v>
      </c>
      <c r="DK14" s="507">
        <v>0</v>
      </c>
      <c r="DL14" s="507">
        <v>0</v>
      </c>
      <c r="DM14" s="507">
        <v>0</v>
      </c>
      <c r="DN14" s="507">
        <v>0</v>
      </c>
      <c r="DO14" s="507">
        <v>0</v>
      </c>
      <c r="DP14" s="507">
        <v>0</v>
      </c>
      <c r="DR14" s="358">
        <f t="shared" ref="DR14:DR35" si="18">EOMONTH(DR15,-1)</f>
        <v>43281</v>
      </c>
      <c r="DS14" s="507">
        <f>SUM(DT14:EA14)</f>
        <v>0</v>
      </c>
      <c r="DT14" s="507">
        <v>0</v>
      </c>
      <c r="DU14" s="507">
        <v>0</v>
      </c>
      <c r="DV14" s="507">
        <v>0</v>
      </c>
      <c r="DW14" s="507">
        <v>0</v>
      </c>
      <c r="DX14" s="507">
        <v>0</v>
      </c>
      <c r="DY14" s="507">
        <v>0</v>
      </c>
      <c r="DZ14" s="507">
        <v>0</v>
      </c>
      <c r="EA14" s="507">
        <v>0</v>
      </c>
      <c r="EC14" s="358">
        <f t="shared" ref="EC14:EC35" si="19">EOMONTH(EC15,-1)</f>
        <v>43281</v>
      </c>
      <c r="ED14" s="507">
        <f>SUM(EE14:EL14)</f>
        <v>0</v>
      </c>
      <c r="EE14" s="507">
        <v>0</v>
      </c>
      <c r="EF14" s="507">
        <v>0</v>
      </c>
      <c r="EG14" s="507">
        <v>0</v>
      </c>
      <c r="EH14" s="507">
        <v>0</v>
      </c>
      <c r="EI14" s="507">
        <v>0</v>
      </c>
      <c r="EJ14" s="507">
        <v>0</v>
      </c>
      <c r="EK14" s="507">
        <v>0</v>
      </c>
      <c r="EL14" s="507">
        <v>0</v>
      </c>
    </row>
    <row r="15" spans="1:142" x14ac:dyDescent="0.2">
      <c r="A15" s="358">
        <f t="shared" si="0"/>
        <v>43312</v>
      </c>
      <c r="B15" s="507">
        <f t="shared" ref="B15:B37" si="20">SUM(C15:J15)</f>
        <v>0</v>
      </c>
      <c r="C15" s="507">
        <f t="shared" ref="C15:C37" si="21">+N15+Y15+AJ15+AU15+BF15+BQ15+CB15+CM15+CX15+DI15</f>
        <v>0</v>
      </c>
      <c r="D15" s="507">
        <f t="shared" si="1"/>
        <v>0</v>
      </c>
      <c r="E15" s="507">
        <f t="shared" si="2"/>
        <v>0</v>
      </c>
      <c r="F15" s="507">
        <f t="shared" si="3"/>
        <v>0</v>
      </c>
      <c r="G15" s="507">
        <f t="shared" si="4"/>
        <v>0</v>
      </c>
      <c r="H15" s="507">
        <f t="shared" si="5"/>
        <v>0</v>
      </c>
      <c r="I15" s="507">
        <f t="shared" si="6"/>
        <v>0</v>
      </c>
      <c r="J15" s="507">
        <f t="shared" si="7"/>
        <v>0</v>
      </c>
      <c r="L15" s="358">
        <f t="shared" si="8"/>
        <v>43312</v>
      </c>
      <c r="M15" s="507">
        <f t="shared" ref="M15:M37" si="22">SUM(N15:U15)</f>
        <v>0</v>
      </c>
      <c r="N15" s="507">
        <v>0</v>
      </c>
      <c r="O15" s="507">
        <v>0</v>
      </c>
      <c r="P15" s="507">
        <v>0</v>
      </c>
      <c r="Q15" s="507">
        <v>0</v>
      </c>
      <c r="R15" s="507">
        <v>0</v>
      </c>
      <c r="S15" s="507">
        <v>0</v>
      </c>
      <c r="T15" s="507">
        <v>0</v>
      </c>
      <c r="U15" s="507">
        <v>0</v>
      </c>
      <c r="W15" s="358">
        <f t="shared" si="9"/>
        <v>43312</v>
      </c>
      <c r="X15" s="507">
        <f t="shared" ref="X15:X37" si="23">SUM(Y15:AF15)</f>
        <v>0</v>
      </c>
      <c r="Y15" s="507">
        <v>0</v>
      </c>
      <c r="Z15" s="507">
        <v>0</v>
      </c>
      <c r="AA15" s="507">
        <v>0</v>
      </c>
      <c r="AB15" s="507">
        <v>0</v>
      </c>
      <c r="AC15" s="507">
        <v>0</v>
      </c>
      <c r="AD15" s="507">
        <v>0</v>
      </c>
      <c r="AE15" s="507">
        <v>0</v>
      </c>
      <c r="AF15" s="507">
        <v>0</v>
      </c>
      <c r="AH15" s="358">
        <f t="shared" si="10"/>
        <v>43312</v>
      </c>
      <c r="AI15" s="507">
        <f t="shared" ref="AI15:AI37" si="24">SUM(AJ15:AQ15)</f>
        <v>0</v>
      </c>
      <c r="AJ15" s="507">
        <v>0</v>
      </c>
      <c r="AK15" s="507">
        <v>0</v>
      </c>
      <c r="AL15" s="507">
        <v>0</v>
      </c>
      <c r="AM15" s="507">
        <v>0</v>
      </c>
      <c r="AN15" s="507">
        <v>0</v>
      </c>
      <c r="AO15" s="507">
        <v>0</v>
      </c>
      <c r="AP15" s="507">
        <v>0</v>
      </c>
      <c r="AQ15" s="507">
        <v>0</v>
      </c>
      <c r="AS15" s="358">
        <f t="shared" si="11"/>
        <v>43312</v>
      </c>
      <c r="AT15" s="507">
        <f t="shared" ref="AT15:AT37" si="25">SUM(AU15:BB15)</f>
        <v>0</v>
      </c>
      <c r="AU15" s="507">
        <v>0</v>
      </c>
      <c r="AV15" s="507">
        <v>0</v>
      </c>
      <c r="AW15" s="507">
        <v>0</v>
      </c>
      <c r="AX15" s="507">
        <v>0</v>
      </c>
      <c r="AY15" s="507">
        <v>0</v>
      </c>
      <c r="AZ15" s="507">
        <v>0</v>
      </c>
      <c r="BA15" s="507">
        <v>0</v>
      </c>
      <c r="BB15" s="507">
        <v>0</v>
      </c>
      <c r="BD15" s="358">
        <f t="shared" si="12"/>
        <v>43312</v>
      </c>
      <c r="BE15" s="507">
        <f t="shared" ref="BE15:BE37" si="26">SUM(BF15:BM15)</f>
        <v>0</v>
      </c>
      <c r="BF15" s="507">
        <v>0</v>
      </c>
      <c r="BG15" s="507">
        <v>0</v>
      </c>
      <c r="BH15" s="507">
        <v>0</v>
      </c>
      <c r="BI15" s="507">
        <v>0</v>
      </c>
      <c r="BJ15" s="507">
        <v>0</v>
      </c>
      <c r="BK15" s="507">
        <v>0</v>
      </c>
      <c r="BL15" s="507">
        <v>0</v>
      </c>
      <c r="BM15" s="507">
        <v>0</v>
      </c>
      <c r="BO15" s="358">
        <f t="shared" si="13"/>
        <v>43312</v>
      </c>
      <c r="BP15" s="507">
        <f t="shared" ref="BP15:BP37" si="27">SUM(BQ15:BX15)</f>
        <v>0</v>
      </c>
      <c r="BQ15" s="507">
        <v>0</v>
      </c>
      <c r="BR15" s="507">
        <v>0</v>
      </c>
      <c r="BS15" s="507">
        <v>0</v>
      </c>
      <c r="BT15" s="507">
        <v>0</v>
      </c>
      <c r="BU15" s="507">
        <v>0</v>
      </c>
      <c r="BV15" s="507">
        <v>0</v>
      </c>
      <c r="BW15" s="507">
        <v>0</v>
      </c>
      <c r="BX15" s="507">
        <v>0</v>
      </c>
      <c r="BZ15" s="358">
        <f t="shared" si="14"/>
        <v>43312</v>
      </c>
      <c r="CA15" s="507">
        <f t="shared" ref="CA15:CA37" si="28">SUM(CB15:CI15)</f>
        <v>0</v>
      </c>
      <c r="CB15" s="507">
        <v>0</v>
      </c>
      <c r="CC15" s="507">
        <v>0</v>
      </c>
      <c r="CD15" s="507">
        <v>0</v>
      </c>
      <c r="CE15" s="507">
        <v>0</v>
      </c>
      <c r="CF15" s="507">
        <v>0</v>
      </c>
      <c r="CG15" s="507">
        <v>0</v>
      </c>
      <c r="CH15" s="507">
        <v>0</v>
      </c>
      <c r="CI15" s="507">
        <v>0</v>
      </c>
      <c r="CK15" s="358">
        <f t="shared" si="15"/>
        <v>43312</v>
      </c>
      <c r="CL15" s="507">
        <f t="shared" ref="CL15:CL37" si="29">SUM(CM15:CT15)</f>
        <v>0</v>
      </c>
      <c r="CM15" s="507">
        <v>0</v>
      </c>
      <c r="CN15" s="507">
        <v>0</v>
      </c>
      <c r="CO15" s="507">
        <v>0</v>
      </c>
      <c r="CP15" s="507">
        <v>0</v>
      </c>
      <c r="CQ15" s="507">
        <v>0</v>
      </c>
      <c r="CR15" s="507">
        <v>0</v>
      </c>
      <c r="CS15" s="507">
        <v>0</v>
      </c>
      <c r="CT15" s="507">
        <v>0</v>
      </c>
      <c r="CV15" s="358">
        <f t="shared" si="16"/>
        <v>43312</v>
      </c>
      <c r="CW15" s="507">
        <f t="shared" ref="CW15:CW37" si="30">SUM(CX15:DE15)</f>
        <v>0</v>
      </c>
      <c r="CX15" s="507">
        <v>0</v>
      </c>
      <c r="CY15" s="507">
        <v>0</v>
      </c>
      <c r="CZ15" s="507">
        <v>0</v>
      </c>
      <c r="DA15" s="507">
        <v>0</v>
      </c>
      <c r="DB15" s="507">
        <v>0</v>
      </c>
      <c r="DC15" s="507">
        <v>0</v>
      </c>
      <c r="DD15" s="507">
        <v>0</v>
      </c>
      <c r="DE15" s="507">
        <v>0</v>
      </c>
      <c r="DG15" s="358">
        <f t="shared" si="17"/>
        <v>43312</v>
      </c>
      <c r="DH15" s="507">
        <f t="shared" ref="DH15:DH37" si="31">SUM(DI15:DP15)</f>
        <v>0</v>
      </c>
      <c r="DI15" s="507">
        <v>0</v>
      </c>
      <c r="DJ15" s="507">
        <v>0</v>
      </c>
      <c r="DK15" s="507">
        <v>0</v>
      </c>
      <c r="DL15" s="507">
        <v>0</v>
      </c>
      <c r="DM15" s="507">
        <v>0</v>
      </c>
      <c r="DN15" s="507">
        <v>0</v>
      </c>
      <c r="DO15" s="507">
        <v>0</v>
      </c>
      <c r="DP15" s="507">
        <v>0</v>
      </c>
      <c r="DR15" s="358">
        <f t="shared" si="18"/>
        <v>43312</v>
      </c>
      <c r="DS15" s="507">
        <f t="shared" ref="DS15:DS37" si="32">SUM(DT15:EA15)</f>
        <v>0</v>
      </c>
      <c r="DT15" s="507">
        <v>0</v>
      </c>
      <c r="DU15" s="507">
        <v>0</v>
      </c>
      <c r="DV15" s="507">
        <v>0</v>
      </c>
      <c r="DW15" s="507">
        <v>0</v>
      </c>
      <c r="DX15" s="507">
        <v>0</v>
      </c>
      <c r="DY15" s="507">
        <v>0</v>
      </c>
      <c r="DZ15" s="507">
        <v>0</v>
      </c>
      <c r="EA15" s="507">
        <v>0</v>
      </c>
      <c r="EC15" s="358">
        <f t="shared" si="19"/>
        <v>43312</v>
      </c>
      <c r="ED15" s="507">
        <f t="shared" ref="ED15:ED37" si="33">SUM(EE15:EL15)</f>
        <v>0</v>
      </c>
      <c r="EE15" s="507">
        <v>0</v>
      </c>
      <c r="EF15" s="507">
        <v>0</v>
      </c>
      <c r="EG15" s="507">
        <v>0</v>
      </c>
      <c r="EH15" s="507">
        <v>0</v>
      </c>
      <c r="EI15" s="507">
        <v>0</v>
      </c>
      <c r="EJ15" s="507">
        <v>0</v>
      </c>
      <c r="EK15" s="507">
        <v>0</v>
      </c>
      <c r="EL15" s="507">
        <v>0</v>
      </c>
    </row>
    <row r="16" spans="1:142" x14ac:dyDescent="0.2">
      <c r="A16" s="358">
        <f t="shared" si="0"/>
        <v>43343</v>
      </c>
      <c r="B16" s="507">
        <f t="shared" si="20"/>
        <v>0</v>
      </c>
      <c r="C16" s="507">
        <f t="shared" si="21"/>
        <v>0</v>
      </c>
      <c r="D16" s="507">
        <f t="shared" si="1"/>
        <v>0</v>
      </c>
      <c r="E16" s="507">
        <f t="shared" si="2"/>
        <v>0</v>
      </c>
      <c r="F16" s="507">
        <f t="shared" si="3"/>
        <v>0</v>
      </c>
      <c r="G16" s="507">
        <f t="shared" si="4"/>
        <v>0</v>
      </c>
      <c r="H16" s="507">
        <f t="shared" si="5"/>
        <v>0</v>
      </c>
      <c r="I16" s="507">
        <f t="shared" si="6"/>
        <v>0</v>
      </c>
      <c r="J16" s="507">
        <f t="shared" si="7"/>
        <v>0</v>
      </c>
      <c r="L16" s="358">
        <f t="shared" si="8"/>
        <v>43343</v>
      </c>
      <c r="M16" s="507">
        <f t="shared" si="22"/>
        <v>0</v>
      </c>
      <c r="N16" s="507">
        <v>0</v>
      </c>
      <c r="O16" s="507">
        <v>0</v>
      </c>
      <c r="P16" s="507">
        <v>0</v>
      </c>
      <c r="Q16" s="507">
        <v>0</v>
      </c>
      <c r="R16" s="507">
        <v>0</v>
      </c>
      <c r="S16" s="507">
        <v>0</v>
      </c>
      <c r="T16" s="507">
        <v>0</v>
      </c>
      <c r="U16" s="507">
        <v>0</v>
      </c>
      <c r="W16" s="358">
        <f t="shared" si="9"/>
        <v>43343</v>
      </c>
      <c r="X16" s="507">
        <f t="shared" si="23"/>
        <v>0</v>
      </c>
      <c r="Y16" s="507">
        <v>0</v>
      </c>
      <c r="Z16" s="507">
        <v>0</v>
      </c>
      <c r="AA16" s="507">
        <v>0</v>
      </c>
      <c r="AB16" s="507">
        <v>0</v>
      </c>
      <c r="AC16" s="507">
        <v>0</v>
      </c>
      <c r="AD16" s="507">
        <v>0</v>
      </c>
      <c r="AE16" s="507">
        <v>0</v>
      </c>
      <c r="AF16" s="507">
        <v>0</v>
      </c>
      <c r="AH16" s="358">
        <f t="shared" si="10"/>
        <v>43343</v>
      </c>
      <c r="AI16" s="507">
        <f t="shared" si="24"/>
        <v>0</v>
      </c>
      <c r="AJ16" s="507">
        <v>0</v>
      </c>
      <c r="AK16" s="507">
        <v>0</v>
      </c>
      <c r="AL16" s="507">
        <v>0</v>
      </c>
      <c r="AM16" s="507">
        <v>0</v>
      </c>
      <c r="AN16" s="507">
        <v>0</v>
      </c>
      <c r="AO16" s="507">
        <v>0</v>
      </c>
      <c r="AP16" s="507">
        <v>0</v>
      </c>
      <c r="AQ16" s="507">
        <v>0</v>
      </c>
      <c r="AS16" s="358">
        <f t="shared" si="11"/>
        <v>43343</v>
      </c>
      <c r="AT16" s="507">
        <f t="shared" si="25"/>
        <v>0</v>
      </c>
      <c r="AU16" s="507">
        <v>0</v>
      </c>
      <c r="AV16" s="507">
        <v>0</v>
      </c>
      <c r="AW16" s="507">
        <v>0</v>
      </c>
      <c r="AX16" s="507">
        <v>0</v>
      </c>
      <c r="AY16" s="507">
        <v>0</v>
      </c>
      <c r="AZ16" s="507">
        <v>0</v>
      </c>
      <c r="BA16" s="507">
        <v>0</v>
      </c>
      <c r="BB16" s="507">
        <v>0</v>
      </c>
      <c r="BD16" s="358">
        <f t="shared" si="12"/>
        <v>43343</v>
      </c>
      <c r="BE16" s="507">
        <f t="shared" si="26"/>
        <v>0</v>
      </c>
      <c r="BF16" s="507">
        <v>0</v>
      </c>
      <c r="BG16" s="507">
        <v>0</v>
      </c>
      <c r="BH16" s="507">
        <v>0</v>
      </c>
      <c r="BI16" s="507">
        <v>0</v>
      </c>
      <c r="BJ16" s="507">
        <v>0</v>
      </c>
      <c r="BK16" s="507">
        <v>0</v>
      </c>
      <c r="BL16" s="507">
        <v>0</v>
      </c>
      <c r="BM16" s="507">
        <v>0</v>
      </c>
      <c r="BO16" s="358">
        <f t="shared" si="13"/>
        <v>43343</v>
      </c>
      <c r="BP16" s="507">
        <f t="shared" si="27"/>
        <v>0</v>
      </c>
      <c r="BQ16" s="507">
        <v>0</v>
      </c>
      <c r="BR16" s="507">
        <v>0</v>
      </c>
      <c r="BS16" s="507">
        <v>0</v>
      </c>
      <c r="BT16" s="507">
        <v>0</v>
      </c>
      <c r="BU16" s="507">
        <v>0</v>
      </c>
      <c r="BV16" s="507">
        <v>0</v>
      </c>
      <c r="BW16" s="507">
        <v>0</v>
      </c>
      <c r="BX16" s="507">
        <v>0</v>
      </c>
      <c r="BZ16" s="358">
        <f t="shared" si="14"/>
        <v>43343</v>
      </c>
      <c r="CA16" s="507">
        <f t="shared" si="28"/>
        <v>0</v>
      </c>
      <c r="CB16" s="507">
        <v>0</v>
      </c>
      <c r="CC16" s="507">
        <v>0</v>
      </c>
      <c r="CD16" s="507">
        <v>0</v>
      </c>
      <c r="CE16" s="507">
        <v>0</v>
      </c>
      <c r="CF16" s="507">
        <v>0</v>
      </c>
      <c r="CG16" s="507">
        <v>0</v>
      </c>
      <c r="CH16" s="507">
        <v>0</v>
      </c>
      <c r="CI16" s="507">
        <v>0</v>
      </c>
      <c r="CK16" s="358">
        <f t="shared" si="15"/>
        <v>43343</v>
      </c>
      <c r="CL16" s="507">
        <f t="shared" si="29"/>
        <v>0</v>
      </c>
      <c r="CM16" s="507">
        <v>0</v>
      </c>
      <c r="CN16" s="507">
        <v>0</v>
      </c>
      <c r="CO16" s="507">
        <v>0</v>
      </c>
      <c r="CP16" s="507">
        <v>0</v>
      </c>
      <c r="CQ16" s="507">
        <v>0</v>
      </c>
      <c r="CR16" s="507">
        <v>0</v>
      </c>
      <c r="CS16" s="507">
        <v>0</v>
      </c>
      <c r="CT16" s="507">
        <v>0</v>
      </c>
      <c r="CV16" s="358">
        <f t="shared" si="16"/>
        <v>43343</v>
      </c>
      <c r="CW16" s="507">
        <f t="shared" si="30"/>
        <v>0</v>
      </c>
      <c r="CX16" s="507">
        <v>0</v>
      </c>
      <c r="CY16" s="507">
        <v>0</v>
      </c>
      <c r="CZ16" s="507">
        <v>0</v>
      </c>
      <c r="DA16" s="507">
        <v>0</v>
      </c>
      <c r="DB16" s="507">
        <v>0</v>
      </c>
      <c r="DC16" s="507">
        <v>0</v>
      </c>
      <c r="DD16" s="507">
        <v>0</v>
      </c>
      <c r="DE16" s="507">
        <v>0</v>
      </c>
      <c r="DG16" s="358">
        <f t="shared" si="17"/>
        <v>43343</v>
      </c>
      <c r="DH16" s="507">
        <f t="shared" si="31"/>
        <v>0</v>
      </c>
      <c r="DI16" s="507">
        <v>0</v>
      </c>
      <c r="DJ16" s="507">
        <v>0</v>
      </c>
      <c r="DK16" s="507">
        <v>0</v>
      </c>
      <c r="DL16" s="507">
        <v>0</v>
      </c>
      <c r="DM16" s="507">
        <v>0</v>
      </c>
      <c r="DN16" s="507">
        <v>0</v>
      </c>
      <c r="DO16" s="507">
        <v>0</v>
      </c>
      <c r="DP16" s="507">
        <v>0</v>
      </c>
      <c r="DR16" s="358">
        <f t="shared" si="18"/>
        <v>43343</v>
      </c>
      <c r="DS16" s="507">
        <f t="shared" si="32"/>
        <v>0</v>
      </c>
      <c r="DT16" s="507">
        <v>0</v>
      </c>
      <c r="DU16" s="507">
        <v>0</v>
      </c>
      <c r="DV16" s="507">
        <v>0</v>
      </c>
      <c r="DW16" s="507">
        <v>0</v>
      </c>
      <c r="DX16" s="507">
        <v>0</v>
      </c>
      <c r="DY16" s="507">
        <v>0</v>
      </c>
      <c r="DZ16" s="507">
        <v>0</v>
      </c>
      <c r="EA16" s="507">
        <v>0</v>
      </c>
      <c r="EC16" s="358">
        <f t="shared" si="19"/>
        <v>43343</v>
      </c>
      <c r="ED16" s="507">
        <f t="shared" si="33"/>
        <v>0</v>
      </c>
      <c r="EE16" s="507">
        <v>0</v>
      </c>
      <c r="EF16" s="507">
        <v>0</v>
      </c>
      <c r="EG16" s="507">
        <v>0</v>
      </c>
      <c r="EH16" s="507">
        <v>0</v>
      </c>
      <c r="EI16" s="507">
        <v>0</v>
      </c>
      <c r="EJ16" s="507">
        <v>0</v>
      </c>
      <c r="EK16" s="507">
        <v>0</v>
      </c>
      <c r="EL16" s="507">
        <v>0</v>
      </c>
    </row>
    <row r="17" spans="1:142" x14ac:dyDescent="0.2">
      <c r="A17" s="358">
        <f t="shared" si="0"/>
        <v>43373</v>
      </c>
      <c r="B17" s="507">
        <f t="shared" si="20"/>
        <v>0</v>
      </c>
      <c r="C17" s="507">
        <f t="shared" si="21"/>
        <v>0</v>
      </c>
      <c r="D17" s="507">
        <f t="shared" si="1"/>
        <v>0</v>
      </c>
      <c r="E17" s="507">
        <f t="shared" si="2"/>
        <v>0</v>
      </c>
      <c r="F17" s="507">
        <f t="shared" si="3"/>
        <v>0</v>
      </c>
      <c r="G17" s="507">
        <f t="shared" si="4"/>
        <v>0</v>
      </c>
      <c r="H17" s="507">
        <f t="shared" si="5"/>
        <v>0</v>
      </c>
      <c r="I17" s="507">
        <f t="shared" si="6"/>
        <v>0</v>
      </c>
      <c r="J17" s="507">
        <f t="shared" si="7"/>
        <v>0</v>
      </c>
      <c r="L17" s="358">
        <f t="shared" si="8"/>
        <v>43373</v>
      </c>
      <c r="M17" s="507">
        <f t="shared" si="22"/>
        <v>0</v>
      </c>
      <c r="N17" s="507">
        <v>0</v>
      </c>
      <c r="O17" s="507">
        <v>0</v>
      </c>
      <c r="P17" s="507">
        <v>0</v>
      </c>
      <c r="Q17" s="507">
        <v>0</v>
      </c>
      <c r="R17" s="507">
        <v>0</v>
      </c>
      <c r="S17" s="507">
        <v>0</v>
      </c>
      <c r="T17" s="507">
        <v>0</v>
      </c>
      <c r="U17" s="507">
        <v>0</v>
      </c>
      <c r="W17" s="358">
        <f t="shared" si="9"/>
        <v>43373</v>
      </c>
      <c r="X17" s="507">
        <f t="shared" si="23"/>
        <v>0</v>
      </c>
      <c r="Y17" s="507">
        <v>0</v>
      </c>
      <c r="Z17" s="507">
        <v>0</v>
      </c>
      <c r="AA17" s="507">
        <v>0</v>
      </c>
      <c r="AB17" s="507">
        <v>0</v>
      </c>
      <c r="AC17" s="507">
        <v>0</v>
      </c>
      <c r="AD17" s="507">
        <v>0</v>
      </c>
      <c r="AE17" s="507">
        <v>0</v>
      </c>
      <c r="AF17" s="507">
        <v>0</v>
      </c>
      <c r="AH17" s="358">
        <f t="shared" si="10"/>
        <v>43373</v>
      </c>
      <c r="AI17" s="507">
        <f t="shared" si="24"/>
        <v>0</v>
      </c>
      <c r="AJ17" s="507">
        <v>0</v>
      </c>
      <c r="AK17" s="507">
        <v>0</v>
      </c>
      <c r="AL17" s="507">
        <v>0</v>
      </c>
      <c r="AM17" s="507">
        <v>0</v>
      </c>
      <c r="AN17" s="507">
        <v>0</v>
      </c>
      <c r="AO17" s="507">
        <v>0</v>
      </c>
      <c r="AP17" s="507">
        <v>0</v>
      </c>
      <c r="AQ17" s="507">
        <v>0</v>
      </c>
      <c r="AS17" s="358">
        <f t="shared" si="11"/>
        <v>43373</v>
      </c>
      <c r="AT17" s="507">
        <f t="shared" si="25"/>
        <v>0</v>
      </c>
      <c r="AU17" s="507">
        <v>0</v>
      </c>
      <c r="AV17" s="507">
        <v>0</v>
      </c>
      <c r="AW17" s="507">
        <v>0</v>
      </c>
      <c r="AX17" s="507">
        <v>0</v>
      </c>
      <c r="AY17" s="507">
        <v>0</v>
      </c>
      <c r="AZ17" s="507">
        <v>0</v>
      </c>
      <c r="BA17" s="507">
        <v>0</v>
      </c>
      <c r="BB17" s="507">
        <v>0</v>
      </c>
      <c r="BD17" s="358">
        <f t="shared" si="12"/>
        <v>43373</v>
      </c>
      <c r="BE17" s="507">
        <f t="shared" si="26"/>
        <v>0</v>
      </c>
      <c r="BF17" s="507">
        <v>0</v>
      </c>
      <c r="BG17" s="507">
        <v>0</v>
      </c>
      <c r="BH17" s="507">
        <v>0</v>
      </c>
      <c r="BI17" s="507">
        <v>0</v>
      </c>
      <c r="BJ17" s="507">
        <v>0</v>
      </c>
      <c r="BK17" s="507">
        <v>0</v>
      </c>
      <c r="BL17" s="507">
        <v>0</v>
      </c>
      <c r="BM17" s="507">
        <v>0</v>
      </c>
      <c r="BO17" s="358">
        <f t="shared" si="13"/>
        <v>43373</v>
      </c>
      <c r="BP17" s="507">
        <f t="shared" si="27"/>
        <v>0</v>
      </c>
      <c r="BQ17" s="507">
        <v>0</v>
      </c>
      <c r="BR17" s="507">
        <v>0</v>
      </c>
      <c r="BS17" s="507">
        <v>0</v>
      </c>
      <c r="BT17" s="507">
        <v>0</v>
      </c>
      <c r="BU17" s="507">
        <v>0</v>
      </c>
      <c r="BV17" s="507">
        <v>0</v>
      </c>
      <c r="BW17" s="507">
        <v>0</v>
      </c>
      <c r="BX17" s="507">
        <v>0</v>
      </c>
      <c r="BZ17" s="358">
        <f t="shared" si="14"/>
        <v>43373</v>
      </c>
      <c r="CA17" s="507">
        <f t="shared" si="28"/>
        <v>0</v>
      </c>
      <c r="CB17" s="507">
        <v>0</v>
      </c>
      <c r="CC17" s="507">
        <v>0</v>
      </c>
      <c r="CD17" s="507">
        <v>0</v>
      </c>
      <c r="CE17" s="507">
        <v>0</v>
      </c>
      <c r="CF17" s="507">
        <v>0</v>
      </c>
      <c r="CG17" s="507">
        <v>0</v>
      </c>
      <c r="CH17" s="507">
        <v>0</v>
      </c>
      <c r="CI17" s="507">
        <v>0</v>
      </c>
      <c r="CK17" s="358">
        <f t="shared" si="15"/>
        <v>43373</v>
      </c>
      <c r="CL17" s="507">
        <f t="shared" si="29"/>
        <v>0</v>
      </c>
      <c r="CM17" s="507">
        <v>0</v>
      </c>
      <c r="CN17" s="507">
        <v>0</v>
      </c>
      <c r="CO17" s="507">
        <v>0</v>
      </c>
      <c r="CP17" s="507">
        <v>0</v>
      </c>
      <c r="CQ17" s="507">
        <v>0</v>
      </c>
      <c r="CR17" s="507">
        <v>0</v>
      </c>
      <c r="CS17" s="507">
        <v>0</v>
      </c>
      <c r="CT17" s="507">
        <v>0</v>
      </c>
      <c r="CV17" s="358">
        <f t="shared" si="16"/>
        <v>43373</v>
      </c>
      <c r="CW17" s="507">
        <f t="shared" si="30"/>
        <v>0</v>
      </c>
      <c r="CX17" s="507">
        <v>0</v>
      </c>
      <c r="CY17" s="507">
        <v>0</v>
      </c>
      <c r="CZ17" s="507">
        <v>0</v>
      </c>
      <c r="DA17" s="507">
        <v>0</v>
      </c>
      <c r="DB17" s="507">
        <v>0</v>
      </c>
      <c r="DC17" s="507">
        <v>0</v>
      </c>
      <c r="DD17" s="507">
        <v>0</v>
      </c>
      <c r="DE17" s="507">
        <v>0</v>
      </c>
      <c r="DG17" s="358">
        <f t="shared" si="17"/>
        <v>43373</v>
      </c>
      <c r="DH17" s="507">
        <f t="shared" si="31"/>
        <v>0</v>
      </c>
      <c r="DI17" s="507">
        <v>0</v>
      </c>
      <c r="DJ17" s="507">
        <v>0</v>
      </c>
      <c r="DK17" s="507">
        <v>0</v>
      </c>
      <c r="DL17" s="507">
        <v>0</v>
      </c>
      <c r="DM17" s="507">
        <v>0</v>
      </c>
      <c r="DN17" s="507">
        <v>0</v>
      </c>
      <c r="DO17" s="507">
        <v>0</v>
      </c>
      <c r="DP17" s="507">
        <v>0</v>
      </c>
      <c r="DR17" s="358">
        <f t="shared" si="18"/>
        <v>43373</v>
      </c>
      <c r="DS17" s="507">
        <f t="shared" si="32"/>
        <v>0</v>
      </c>
      <c r="DT17" s="507">
        <v>0</v>
      </c>
      <c r="DU17" s="507">
        <v>0</v>
      </c>
      <c r="DV17" s="507">
        <v>0</v>
      </c>
      <c r="DW17" s="507">
        <v>0</v>
      </c>
      <c r="DX17" s="507">
        <v>0</v>
      </c>
      <c r="DY17" s="507">
        <v>0</v>
      </c>
      <c r="DZ17" s="507">
        <v>0</v>
      </c>
      <c r="EA17" s="507">
        <v>0</v>
      </c>
      <c r="EC17" s="358">
        <f t="shared" si="19"/>
        <v>43373</v>
      </c>
      <c r="ED17" s="507">
        <f t="shared" si="33"/>
        <v>0</v>
      </c>
      <c r="EE17" s="507">
        <v>0</v>
      </c>
      <c r="EF17" s="507">
        <v>0</v>
      </c>
      <c r="EG17" s="507">
        <v>0</v>
      </c>
      <c r="EH17" s="507">
        <v>0</v>
      </c>
      <c r="EI17" s="507">
        <v>0</v>
      </c>
      <c r="EJ17" s="507">
        <v>0</v>
      </c>
      <c r="EK17" s="507">
        <v>0</v>
      </c>
      <c r="EL17" s="507">
        <v>0</v>
      </c>
    </row>
    <row r="18" spans="1:142" x14ac:dyDescent="0.2">
      <c r="A18" s="358">
        <f t="shared" si="0"/>
        <v>43404</v>
      </c>
      <c r="B18" s="507">
        <f t="shared" si="20"/>
        <v>0</v>
      </c>
      <c r="C18" s="507">
        <f t="shared" si="21"/>
        <v>0</v>
      </c>
      <c r="D18" s="507">
        <f t="shared" si="1"/>
        <v>0</v>
      </c>
      <c r="E18" s="507">
        <f t="shared" si="2"/>
        <v>0</v>
      </c>
      <c r="F18" s="507">
        <f t="shared" si="3"/>
        <v>0</v>
      </c>
      <c r="G18" s="507">
        <f t="shared" si="4"/>
        <v>0</v>
      </c>
      <c r="H18" s="507">
        <f t="shared" si="5"/>
        <v>0</v>
      </c>
      <c r="I18" s="507">
        <f t="shared" si="6"/>
        <v>0</v>
      </c>
      <c r="J18" s="507">
        <f t="shared" si="7"/>
        <v>0</v>
      </c>
      <c r="L18" s="358">
        <f t="shared" si="8"/>
        <v>43404</v>
      </c>
      <c r="M18" s="507">
        <f t="shared" si="22"/>
        <v>0</v>
      </c>
      <c r="N18" s="507">
        <v>0</v>
      </c>
      <c r="O18" s="507">
        <v>0</v>
      </c>
      <c r="P18" s="507">
        <v>0</v>
      </c>
      <c r="Q18" s="507">
        <v>0</v>
      </c>
      <c r="R18" s="507">
        <v>0</v>
      </c>
      <c r="S18" s="507">
        <v>0</v>
      </c>
      <c r="T18" s="507">
        <v>0</v>
      </c>
      <c r="U18" s="507">
        <v>0</v>
      </c>
      <c r="W18" s="358">
        <f t="shared" si="9"/>
        <v>43404</v>
      </c>
      <c r="X18" s="507">
        <f t="shared" si="23"/>
        <v>0</v>
      </c>
      <c r="Y18" s="507">
        <v>0</v>
      </c>
      <c r="Z18" s="507">
        <v>0</v>
      </c>
      <c r="AA18" s="507">
        <v>0</v>
      </c>
      <c r="AB18" s="507">
        <v>0</v>
      </c>
      <c r="AC18" s="507">
        <v>0</v>
      </c>
      <c r="AD18" s="507">
        <v>0</v>
      </c>
      <c r="AE18" s="507">
        <v>0</v>
      </c>
      <c r="AF18" s="507">
        <v>0</v>
      </c>
      <c r="AH18" s="358">
        <f t="shared" si="10"/>
        <v>43404</v>
      </c>
      <c r="AI18" s="507">
        <f t="shared" si="24"/>
        <v>0</v>
      </c>
      <c r="AJ18" s="507">
        <v>0</v>
      </c>
      <c r="AK18" s="507">
        <v>0</v>
      </c>
      <c r="AL18" s="507">
        <v>0</v>
      </c>
      <c r="AM18" s="507">
        <v>0</v>
      </c>
      <c r="AN18" s="507">
        <v>0</v>
      </c>
      <c r="AO18" s="507">
        <v>0</v>
      </c>
      <c r="AP18" s="507">
        <v>0</v>
      </c>
      <c r="AQ18" s="507">
        <v>0</v>
      </c>
      <c r="AS18" s="358">
        <f t="shared" si="11"/>
        <v>43404</v>
      </c>
      <c r="AT18" s="507">
        <f t="shared" si="25"/>
        <v>0</v>
      </c>
      <c r="AU18" s="507">
        <v>0</v>
      </c>
      <c r="AV18" s="507">
        <v>0</v>
      </c>
      <c r="AW18" s="507">
        <v>0</v>
      </c>
      <c r="AX18" s="507">
        <v>0</v>
      </c>
      <c r="AY18" s="507">
        <v>0</v>
      </c>
      <c r="AZ18" s="507">
        <v>0</v>
      </c>
      <c r="BA18" s="507">
        <v>0</v>
      </c>
      <c r="BB18" s="507">
        <v>0</v>
      </c>
      <c r="BD18" s="358">
        <f t="shared" si="12"/>
        <v>43404</v>
      </c>
      <c r="BE18" s="507">
        <f t="shared" si="26"/>
        <v>0</v>
      </c>
      <c r="BF18" s="507">
        <v>0</v>
      </c>
      <c r="BG18" s="507">
        <v>0</v>
      </c>
      <c r="BH18" s="507">
        <v>0</v>
      </c>
      <c r="BI18" s="507">
        <v>0</v>
      </c>
      <c r="BJ18" s="507">
        <v>0</v>
      </c>
      <c r="BK18" s="507">
        <v>0</v>
      </c>
      <c r="BL18" s="507">
        <v>0</v>
      </c>
      <c r="BM18" s="507">
        <v>0</v>
      </c>
      <c r="BO18" s="358">
        <f t="shared" si="13"/>
        <v>43404</v>
      </c>
      <c r="BP18" s="507">
        <f t="shared" si="27"/>
        <v>0</v>
      </c>
      <c r="BQ18" s="507">
        <v>0</v>
      </c>
      <c r="BR18" s="507">
        <v>0</v>
      </c>
      <c r="BS18" s="507">
        <v>0</v>
      </c>
      <c r="BT18" s="507">
        <v>0</v>
      </c>
      <c r="BU18" s="507">
        <v>0</v>
      </c>
      <c r="BV18" s="507">
        <v>0</v>
      </c>
      <c r="BW18" s="507">
        <v>0</v>
      </c>
      <c r="BX18" s="507">
        <v>0</v>
      </c>
      <c r="BZ18" s="358">
        <f t="shared" si="14"/>
        <v>43404</v>
      </c>
      <c r="CA18" s="507">
        <f t="shared" si="28"/>
        <v>0</v>
      </c>
      <c r="CB18" s="507">
        <v>0</v>
      </c>
      <c r="CC18" s="507">
        <v>0</v>
      </c>
      <c r="CD18" s="507">
        <v>0</v>
      </c>
      <c r="CE18" s="507">
        <v>0</v>
      </c>
      <c r="CF18" s="507">
        <v>0</v>
      </c>
      <c r="CG18" s="507">
        <v>0</v>
      </c>
      <c r="CH18" s="507">
        <v>0</v>
      </c>
      <c r="CI18" s="507">
        <v>0</v>
      </c>
      <c r="CK18" s="358">
        <f t="shared" si="15"/>
        <v>43404</v>
      </c>
      <c r="CL18" s="507">
        <f t="shared" si="29"/>
        <v>0</v>
      </c>
      <c r="CM18" s="507">
        <v>0</v>
      </c>
      <c r="CN18" s="507">
        <v>0</v>
      </c>
      <c r="CO18" s="507">
        <v>0</v>
      </c>
      <c r="CP18" s="507">
        <v>0</v>
      </c>
      <c r="CQ18" s="507">
        <v>0</v>
      </c>
      <c r="CR18" s="507">
        <v>0</v>
      </c>
      <c r="CS18" s="507">
        <v>0</v>
      </c>
      <c r="CT18" s="507">
        <v>0</v>
      </c>
      <c r="CV18" s="358">
        <f t="shared" si="16"/>
        <v>43404</v>
      </c>
      <c r="CW18" s="507">
        <f t="shared" si="30"/>
        <v>0</v>
      </c>
      <c r="CX18" s="507">
        <v>0</v>
      </c>
      <c r="CY18" s="507">
        <v>0</v>
      </c>
      <c r="CZ18" s="507">
        <v>0</v>
      </c>
      <c r="DA18" s="507">
        <v>0</v>
      </c>
      <c r="DB18" s="507">
        <v>0</v>
      </c>
      <c r="DC18" s="507">
        <v>0</v>
      </c>
      <c r="DD18" s="507">
        <v>0</v>
      </c>
      <c r="DE18" s="507">
        <v>0</v>
      </c>
      <c r="DG18" s="358">
        <f t="shared" si="17"/>
        <v>43404</v>
      </c>
      <c r="DH18" s="507">
        <f t="shared" si="31"/>
        <v>0</v>
      </c>
      <c r="DI18" s="507">
        <v>0</v>
      </c>
      <c r="DJ18" s="507">
        <v>0</v>
      </c>
      <c r="DK18" s="507">
        <v>0</v>
      </c>
      <c r="DL18" s="507">
        <v>0</v>
      </c>
      <c r="DM18" s="507">
        <v>0</v>
      </c>
      <c r="DN18" s="507">
        <v>0</v>
      </c>
      <c r="DO18" s="507">
        <v>0</v>
      </c>
      <c r="DP18" s="507">
        <v>0</v>
      </c>
      <c r="DR18" s="358">
        <f t="shared" si="18"/>
        <v>43404</v>
      </c>
      <c r="DS18" s="507">
        <f t="shared" si="32"/>
        <v>0</v>
      </c>
      <c r="DT18" s="507">
        <v>0</v>
      </c>
      <c r="DU18" s="507">
        <v>0</v>
      </c>
      <c r="DV18" s="507">
        <v>0</v>
      </c>
      <c r="DW18" s="507">
        <v>0</v>
      </c>
      <c r="DX18" s="507">
        <v>0</v>
      </c>
      <c r="DY18" s="507">
        <v>0</v>
      </c>
      <c r="DZ18" s="507">
        <v>0</v>
      </c>
      <c r="EA18" s="507">
        <v>0</v>
      </c>
      <c r="EC18" s="358">
        <f t="shared" si="19"/>
        <v>43404</v>
      </c>
      <c r="ED18" s="507">
        <f t="shared" si="33"/>
        <v>0</v>
      </c>
      <c r="EE18" s="507">
        <v>0</v>
      </c>
      <c r="EF18" s="507">
        <v>0</v>
      </c>
      <c r="EG18" s="507">
        <v>0</v>
      </c>
      <c r="EH18" s="507">
        <v>0</v>
      </c>
      <c r="EI18" s="507">
        <v>0</v>
      </c>
      <c r="EJ18" s="507">
        <v>0</v>
      </c>
      <c r="EK18" s="507">
        <v>0</v>
      </c>
      <c r="EL18" s="507">
        <v>0</v>
      </c>
    </row>
    <row r="19" spans="1:142" x14ac:dyDescent="0.2">
      <c r="A19" s="358">
        <f t="shared" si="0"/>
        <v>43434</v>
      </c>
      <c r="B19" s="507">
        <f t="shared" si="20"/>
        <v>0</v>
      </c>
      <c r="C19" s="507">
        <f t="shared" si="21"/>
        <v>0</v>
      </c>
      <c r="D19" s="507">
        <f t="shared" si="1"/>
        <v>0</v>
      </c>
      <c r="E19" s="507">
        <f t="shared" si="2"/>
        <v>0</v>
      </c>
      <c r="F19" s="507">
        <f t="shared" si="3"/>
        <v>0</v>
      </c>
      <c r="G19" s="507">
        <f t="shared" si="4"/>
        <v>0</v>
      </c>
      <c r="H19" s="507">
        <f t="shared" si="5"/>
        <v>0</v>
      </c>
      <c r="I19" s="507">
        <f t="shared" si="6"/>
        <v>0</v>
      </c>
      <c r="J19" s="507">
        <f t="shared" si="7"/>
        <v>0</v>
      </c>
      <c r="L19" s="358">
        <f t="shared" si="8"/>
        <v>43434</v>
      </c>
      <c r="M19" s="507">
        <f t="shared" si="22"/>
        <v>0</v>
      </c>
      <c r="N19" s="507">
        <v>0</v>
      </c>
      <c r="O19" s="507">
        <v>0</v>
      </c>
      <c r="P19" s="507">
        <v>0</v>
      </c>
      <c r="Q19" s="507">
        <v>0</v>
      </c>
      <c r="R19" s="507">
        <v>0</v>
      </c>
      <c r="S19" s="507">
        <v>0</v>
      </c>
      <c r="T19" s="507">
        <v>0</v>
      </c>
      <c r="U19" s="507">
        <v>0</v>
      </c>
      <c r="W19" s="358">
        <f t="shared" si="9"/>
        <v>43434</v>
      </c>
      <c r="X19" s="507">
        <f t="shared" si="23"/>
        <v>0</v>
      </c>
      <c r="Y19" s="507">
        <v>0</v>
      </c>
      <c r="Z19" s="507">
        <v>0</v>
      </c>
      <c r="AA19" s="507">
        <v>0</v>
      </c>
      <c r="AB19" s="507">
        <v>0</v>
      </c>
      <c r="AC19" s="507">
        <v>0</v>
      </c>
      <c r="AD19" s="507">
        <v>0</v>
      </c>
      <c r="AE19" s="507">
        <v>0</v>
      </c>
      <c r="AF19" s="507">
        <v>0</v>
      </c>
      <c r="AH19" s="358">
        <f t="shared" si="10"/>
        <v>43434</v>
      </c>
      <c r="AI19" s="507">
        <f t="shared" si="24"/>
        <v>0</v>
      </c>
      <c r="AJ19" s="507">
        <v>0</v>
      </c>
      <c r="AK19" s="507">
        <v>0</v>
      </c>
      <c r="AL19" s="507">
        <v>0</v>
      </c>
      <c r="AM19" s="507">
        <v>0</v>
      </c>
      <c r="AN19" s="507">
        <v>0</v>
      </c>
      <c r="AO19" s="507">
        <v>0</v>
      </c>
      <c r="AP19" s="507">
        <v>0</v>
      </c>
      <c r="AQ19" s="507">
        <v>0</v>
      </c>
      <c r="AS19" s="358">
        <f t="shared" si="11"/>
        <v>43434</v>
      </c>
      <c r="AT19" s="507">
        <f t="shared" si="25"/>
        <v>0</v>
      </c>
      <c r="AU19" s="507">
        <v>0</v>
      </c>
      <c r="AV19" s="507">
        <v>0</v>
      </c>
      <c r="AW19" s="507">
        <v>0</v>
      </c>
      <c r="AX19" s="507">
        <v>0</v>
      </c>
      <c r="AY19" s="507">
        <v>0</v>
      </c>
      <c r="AZ19" s="507">
        <v>0</v>
      </c>
      <c r="BA19" s="507">
        <v>0</v>
      </c>
      <c r="BB19" s="507">
        <v>0</v>
      </c>
      <c r="BD19" s="358">
        <f t="shared" si="12"/>
        <v>43434</v>
      </c>
      <c r="BE19" s="507">
        <f t="shared" si="26"/>
        <v>0</v>
      </c>
      <c r="BF19" s="507">
        <v>0</v>
      </c>
      <c r="BG19" s="507">
        <v>0</v>
      </c>
      <c r="BH19" s="507">
        <v>0</v>
      </c>
      <c r="BI19" s="507">
        <v>0</v>
      </c>
      <c r="BJ19" s="507">
        <v>0</v>
      </c>
      <c r="BK19" s="507">
        <v>0</v>
      </c>
      <c r="BL19" s="507">
        <v>0</v>
      </c>
      <c r="BM19" s="507">
        <v>0</v>
      </c>
      <c r="BO19" s="358">
        <f t="shared" si="13"/>
        <v>43434</v>
      </c>
      <c r="BP19" s="507">
        <f t="shared" si="27"/>
        <v>0</v>
      </c>
      <c r="BQ19" s="507">
        <v>0</v>
      </c>
      <c r="BR19" s="507">
        <v>0</v>
      </c>
      <c r="BS19" s="507">
        <v>0</v>
      </c>
      <c r="BT19" s="507">
        <v>0</v>
      </c>
      <c r="BU19" s="507">
        <v>0</v>
      </c>
      <c r="BV19" s="507">
        <v>0</v>
      </c>
      <c r="BW19" s="507">
        <v>0</v>
      </c>
      <c r="BX19" s="507">
        <v>0</v>
      </c>
      <c r="BZ19" s="358">
        <f t="shared" si="14"/>
        <v>43434</v>
      </c>
      <c r="CA19" s="507">
        <f t="shared" si="28"/>
        <v>0</v>
      </c>
      <c r="CB19" s="507">
        <v>0</v>
      </c>
      <c r="CC19" s="507">
        <v>0</v>
      </c>
      <c r="CD19" s="507">
        <v>0</v>
      </c>
      <c r="CE19" s="507">
        <v>0</v>
      </c>
      <c r="CF19" s="507">
        <v>0</v>
      </c>
      <c r="CG19" s="507">
        <v>0</v>
      </c>
      <c r="CH19" s="507">
        <v>0</v>
      </c>
      <c r="CI19" s="507">
        <v>0</v>
      </c>
      <c r="CK19" s="358">
        <f t="shared" si="15"/>
        <v>43434</v>
      </c>
      <c r="CL19" s="507">
        <f t="shared" si="29"/>
        <v>0</v>
      </c>
      <c r="CM19" s="507">
        <v>0</v>
      </c>
      <c r="CN19" s="507">
        <v>0</v>
      </c>
      <c r="CO19" s="507">
        <v>0</v>
      </c>
      <c r="CP19" s="507">
        <v>0</v>
      </c>
      <c r="CQ19" s="507">
        <v>0</v>
      </c>
      <c r="CR19" s="507">
        <v>0</v>
      </c>
      <c r="CS19" s="507">
        <v>0</v>
      </c>
      <c r="CT19" s="507">
        <v>0</v>
      </c>
      <c r="CV19" s="358">
        <f t="shared" si="16"/>
        <v>43434</v>
      </c>
      <c r="CW19" s="507">
        <f t="shared" si="30"/>
        <v>0</v>
      </c>
      <c r="CX19" s="507">
        <v>0</v>
      </c>
      <c r="CY19" s="507">
        <v>0</v>
      </c>
      <c r="CZ19" s="507">
        <v>0</v>
      </c>
      <c r="DA19" s="507">
        <v>0</v>
      </c>
      <c r="DB19" s="507">
        <v>0</v>
      </c>
      <c r="DC19" s="507">
        <v>0</v>
      </c>
      <c r="DD19" s="507">
        <v>0</v>
      </c>
      <c r="DE19" s="507">
        <v>0</v>
      </c>
      <c r="DG19" s="358">
        <f t="shared" si="17"/>
        <v>43434</v>
      </c>
      <c r="DH19" s="507">
        <f t="shared" si="31"/>
        <v>0</v>
      </c>
      <c r="DI19" s="507">
        <v>0</v>
      </c>
      <c r="DJ19" s="507">
        <v>0</v>
      </c>
      <c r="DK19" s="507">
        <v>0</v>
      </c>
      <c r="DL19" s="507">
        <v>0</v>
      </c>
      <c r="DM19" s="507">
        <v>0</v>
      </c>
      <c r="DN19" s="507">
        <v>0</v>
      </c>
      <c r="DO19" s="507">
        <v>0</v>
      </c>
      <c r="DP19" s="507">
        <v>0</v>
      </c>
      <c r="DR19" s="358">
        <f t="shared" si="18"/>
        <v>43434</v>
      </c>
      <c r="DS19" s="507">
        <f t="shared" si="32"/>
        <v>0</v>
      </c>
      <c r="DT19" s="507">
        <v>0</v>
      </c>
      <c r="DU19" s="507">
        <v>0</v>
      </c>
      <c r="DV19" s="507">
        <v>0</v>
      </c>
      <c r="DW19" s="507">
        <v>0</v>
      </c>
      <c r="DX19" s="507">
        <v>0</v>
      </c>
      <c r="DY19" s="507">
        <v>0</v>
      </c>
      <c r="DZ19" s="507">
        <v>0</v>
      </c>
      <c r="EA19" s="507">
        <v>0</v>
      </c>
      <c r="EC19" s="358">
        <f t="shared" si="19"/>
        <v>43434</v>
      </c>
      <c r="ED19" s="507">
        <f t="shared" si="33"/>
        <v>0</v>
      </c>
      <c r="EE19" s="507">
        <v>0</v>
      </c>
      <c r="EF19" s="507">
        <v>0</v>
      </c>
      <c r="EG19" s="507">
        <v>0</v>
      </c>
      <c r="EH19" s="507">
        <v>0</v>
      </c>
      <c r="EI19" s="507">
        <v>0</v>
      </c>
      <c r="EJ19" s="507">
        <v>0</v>
      </c>
      <c r="EK19" s="507">
        <v>0</v>
      </c>
      <c r="EL19" s="507">
        <v>0</v>
      </c>
    </row>
    <row r="20" spans="1:142" x14ac:dyDescent="0.2">
      <c r="A20" s="358">
        <f t="shared" si="0"/>
        <v>43465</v>
      </c>
      <c r="B20" s="507">
        <f t="shared" si="20"/>
        <v>0</v>
      </c>
      <c r="C20" s="507">
        <f t="shared" si="21"/>
        <v>0</v>
      </c>
      <c r="D20" s="507">
        <f t="shared" si="1"/>
        <v>0</v>
      </c>
      <c r="E20" s="507">
        <f t="shared" si="2"/>
        <v>0</v>
      </c>
      <c r="F20" s="507">
        <f t="shared" si="3"/>
        <v>0</v>
      </c>
      <c r="G20" s="507">
        <f t="shared" si="4"/>
        <v>0</v>
      </c>
      <c r="H20" s="507">
        <f t="shared" si="5"/>
        <v>0</v>
      </c>
      <c r="I20" s="507">
        <f t="shared" si="6"/>
        <v>0</v>
      </c>
      <c r="J20" s="507">
        <f t="shared" si="7"/>
        <v>0</v>
      </c>
      <c r="L20" s="358">
        <f t="shared" si="8"/>
        <v>43465</v>
      </c>
      <c r="M20" s="507">
        <f t="shared" si="22"/>
        <v>0</v>
      </c>
      <c r="N20" s="507">
        <v>0</v>
      </c>
      <c r="O20" s="507">
        <v>0</v>
      </c>
      <c r="P20" s="507">
        <v>0</v>
      </c>
      <c r="Q20" s="507">
        <v>0</v>
      </c>
      <c r="R20" s="507">
        <v>0</v>
      </c>
      <c r="S20" s="507">
        <v>0</v>
      </c>
      <c r="T20" s="507">
        <v>0</v>
      </c>
      <c r="U20" s="507">
        <v>0</v>
      </c>
      <c r="W20" s="358">
        <f t="shared" si="9"/>
        <v>43465</v>
      </c>
      <c r="X20" s="507">
        <f t="shared" si="23"/>
        <v>0</v>
      </c>
      <c r="Y20" s="507">
        <v>0</v>
      </c>
      <c r="Z20" s="507">
        <v>0</v>
      </c>
      <c r="AA20" s="507">
        <v>0</v>
      </c>
      <c r="AB20" s="507">
        <v>0</v>
      </c>
      <c r="AC20" s="507">
        <v>0</v>
      </c>
      <c r="AD20" s="507">
        <v>0</v>
      </c>
      <c r="AE20" s="507">
        <v>0</v>
      </c>
      <c r="AF20" s="507">
        <v>0</v>
      </c>
      <c r="AH20" s="358">
        <f t="shared" si="10"/>
        <v>43465</v>
      </c>
      <c r="AI20" s="507">
        <f t="shared" si="24"/>
        <v>0</v>
      </c>
      <c r="AJ20" s="507">
        <v>0</v>
      </c>
      <c r="AK20" s="507">
        <v>0</v>
      </c>
      <c r="AL20" s="507">
        <v>0</v>
      </c>
      <c r="AM20" s="507">
        <v>0</v>
      </c>
      <c r="AN20" s="507">
        <v>0</v>
      </c>
      <c r="AO20" s="507">
        <v>0</v>
      </c>
      <c r="AP20" s="507">
        <v>0</v>
      </c>
      <c r="AQ20" s="507">
        <v>0</v>
      </c>
      <c r="AS20" s="358">
        <f t="shared" si="11"/>
        <v>43465</v>
      </c>
      <c r="AT20" s="507">
        <f t="shared" si="25"/>
        <v>0</v>
      </c>
      <c r="AU20" s="507">
        <v>0</v>
      </c>
      <c r="AV20" s="507">
        <v>0</v>
      </c>
      <c r="AW20" s="507">
        <v>0</v>
      </c>
      <c r="AX20" s="507">
        <v>0</v>
      </c>
      <c r="AY20" s="507">
        <v>0</v>
      </c>
      <c r="AZ20" s="507">
        <v>0</v>
      </c>
      <c r="BA20" s="507">
        <v>0</v>
      </c>
      <c r="BB20" s="507">
        <v>0</v>
      </c>
      <c r="BD20" s="358">
        <f t="shared" si="12"/>
        <v>43465</v>
      </c>
      <c r="BE20" s="507">
        <f t="shared" si="26"/>
        <v>0</v>
      </c>
      <c r="BF20" s="507">
        <v>0</v>
      </c>
      <c r="BG20" s="507">
        <v>0</v>
      </c>
      <c r="BH20" s="507">
        <v>0</v>
      </c>
      <c r="BI20" s="507">
        <v>0</v>
      </c>
      <c r="BJ20" s="507">
        <v>0</v>
      </c>
      <c r="BK20" s="507">
        <v>0</v>
      </c>
      <c r="BL20" s="507">
        <v>0</v>
      </c>
      <c r="BM20" s="507">
        <v>0</v>
      </c>
      <c r="BO20" s="358">
        <f t="shared" si="13"/>
        <v>43465</v>
      </c>
      <c r="BP20" s="507">
        <f t="shared" si="27"/>
        <v>0</v>
      </c>
      <c r="BQ20" s="507">
        <v>0</v>
      </c>
      <c r="BR20" s="507">
        <v>0</v>
      </c>
      <c r="BS20" s="507">
        <v>0</v>
      </c>
      <c r="BT20" s="507">
        <v>0</v>
      </c>
      <c r="BU20" s="507">
        <v>0</v>
      </c>
      <c r="BV20" s="507">
        <v>0</v>
      </c>
      <c r="BW20" s="507">
        <v>0</v>
      </c>
      <c r="BX20" s="507">
        <v>0</v>
      </c>
      <c r="BZ20" s="358">
        <f t="shared" si="14"/>
        <v>43465</v>
      </c>
      <c r="CA20" s="507">
        <f t="shared" si="28"/>
        <v>0</v>
      </c>
      <c r="CB20" s="507">
        <v>0</v>
      </c>
      <c r="CC20" s="507">
        <v>0</v>
      </c>
      <c r="CD20" s="507">
        <v>0</v>
      </c>
      <c r="CE20" s="507">
        <v>0</v>
      </c>
      <c r="CF20" s="507">
        <v>0</v>
      </c>
      <c r="CG20" s="507">
        <v>0</v>
      </c>
      <c r="CH20" s="507">
        <v>0</v>
      </c>
      <c r="CI20" s="507">
        <v>0</v>
      </c>
      <c r="CK20" s="358">
        <f t="shared" si="15"/>
        <v>43465</v>
      </c>
      <c r="CL20" s="507">
        <f t="shared" si="29"/>
        <v>0</v>
      </c>
      <c r="CM20" s="507">
        <v>0</v>
      </c>
      <c r="CN20" s="507">
        <v>0</v>
      </c>
      <c r="CO20" s="507">
        <v>0</v>
      </c>
      <c r="CP20" s="507">
        <v>0</v>
      </c>
      <c r="CQ20" s="507">
        <v>0</v>
      </c>
      <c r="CR20" s="507">
        <v>0</v>
      </c>
      <c r="CS20" s="507">
        <v>0</v>
      </c>
      <c r="CT20" s="507">
        <v>0</v>
      </c>
      <c r="CV20" s="358">
        <f t="shared" si="16"/>
        <v>43465</v>
      </c>
      <c r="CW20" s="507">
        <f t="shared" si="30"/>
        <v>0</v>
      </c>
      <c r="CX20" s="507">
        <v>0</v>
      </c>
      <c r="CY20" s="507">
        <v>0</v>
      </c>
      <c r="CZ20" s="507">
        <v>0</v>
      </c>
      <c r="DA20" s="507">
        <v>0</v>
      </c>
      <c r="DB20" s="507">
        <v>0</v>
      </c>
      <c r="DC20" s="507">
        <v>0</v>
      </c>
      <c r="DD20" s="507">
        <v>0</v>
      </c>
      <c r="DE20" s="507">
        <v>0</v>
      </c>
      <c r="DG20" s="358">
        <f t="shared" si="17"/>
        <v>43465</v>
      </c>
      <c r="DH20" s="507">
        <f t="shared" si="31"/>
        <v>0</v>
      </c>
      <c r="DI20" s="507">
        <v>0</v>
      </c>
      <c r="DJ20" s="507">
        <v>0</v>
      </c>
      <c r="DK20" s="507">
        <v>0</v>
      </c>
      <c r="DL20" s="507">
        <v>0</v>
      </c>
      <c r="DM20" s="507">
        <v>0</v>
      </c>
      <c r="DN20" s="507">
        <v>0</v>
      </c>
      <c r="DO20" s="507">
        <v>0</v>
      </c>
      <c r="DP20" s="507">
        <v>0</v>
      </c>
      <c r="DR20" s="358">
        <f t="shared" si="18"/>
        <v>43465</v>
      </c>
      <c r="DS20" s="507">
        <f t="shared" si="32"/>
        <v>0</v>
      </c>
      <c r="DT20" s="507">
        <v>0</v>
      </c>
      <c r="DU20" s="507">
        <v>0</v>
      </c>
      <c r="DV20" s="507">
        <v>0</v>
      </c>
      <c r="DW20" s="507">
        <v>0</v>
      </c>
      <c r="DX20" s="507">
        <v>0</v>
      </c>
      <c r="DY20" s="507">
        <v>0</v>
      </c>
      <c r="DZ20" s="507">
        <v>0</v>
      </c>
      <c r="EA20" s="507">
        <v>0</v>
      </c>
      <c r="EC20" s="358">
        <f t="shared" si="19"/>
        <v>43465</v>
      </c>
      <c r="ED20" s="507">
        <f t="shared" si="33"/>
        <v>0</v>
      </c>
      <c r="EE20" s="507">
        <v>0</v>
      </c>
      <c r="EF20" s="507">
        <v>0</v>
      </c>
      <c r="EG20" s="507">
        <v>0</v>
      </c>
      <c r="EH20" s="507">
        <v>0</v>
      </c>
      <c r="EI20" s="507">
        <v>0</v>
      </c>
      <c r="EJ20" s="507">
        <v>0</v>
      </c>
      <c r="EK20" s="507">
        <v>0</v>
      </c>
      <c r="EL20" s="507">
        <v>0</v>
      </c>
    </row>
    <row r="21" spans="1:142" x14ac:dyDescent="0.2">
      <c r="A21" s="358">
        <f t="shared" si="0"/>
        <v>43496</v>
      </c>
      <c r="B21" s="507">
        <f t="shared" si="20"/>
        <v>0</v>
      </c>
      <c r="C21" s="507">
        <f t="shared" si="21"/>
        <v>0</v>
      </c>
      <c r="D21" s="507">
        <f t="shared" si="1"/>
        <v>0</v>
      </c>
      <c r="E21" s="507">
        <f t="shared" si="2"/>
        <v>0</v>
      </c>
      <c r="F21" s="507">
        <f t="shared" si="3"/>
        <v>0</v>
      </c>
      <c r="G21" s="507">
        <f t="shared" si="4"/>
        <v>0</v>
      </c>
      <c r="H21" s="507">
        <f t="shared" si="5"/>
        <v>0</v>
      </c>
      <c r="I21" s="507">
        <f t="shared" si="6"/>
        <v>0</v>
      </c>
      <c r="J21" s="507">
        <f t="shared" si="7"/>
        <v>0</v>
      </c>
      <c r="L21" s="358">
        <f t="shared" si="8"/>
        <v>43496</v>
      </c>
      <c r="M21" s="507">
        <f t="shared" si="22"/>
        <v>0</v>
      </c>
      <c r="N21" s="507">
        <v>0</v>
      </c>
      <c r="O21" s="507">
        <v>0</v>
      </c>
      <c r="P21" s="507">
        <v>0</v>
      </c>
      <c r="Q21" s="507">
        <v>0</v>
      </c>
      <c r="R21" s="507">
        <v>0</v>
      </c>
      <c r="S21" s="507">
        <v>0</v>
      </c>
      <c r="T21" s="507">
        <v>0</v>
      </c>
      <c r="U21" s="507">
        <v>0</v>
      </c>
      <c r="W21" s="358">
        <f t="shared" si="9"/>
        <v>43496</v>
      </c>
      <c r="X21" s="507">
        <f t="shared" si="23"/>
        <v>0</v>
      </c>
      <c r="Y21" s="507">
        <v>0</v>
      </c>
      <c r="Z21" s="507">
        <v>0</v>
      </c>
      <c r="AA21" s="507">
        <v>0</v>
      </c>
      <c r="AB21" s="507">
        <v>0</v>
      </c>
      <c r="AC21" s="507">
        <v>0</v>
      </c>
      <c r="AD21" s="507">
        <v>0</v>
      </c>
      <c r="AE21" s="507">
        <v>0</v>
      </c>
      <c r="AF21" s="507">
        <v>0</v>
      </c>
      <c r="AH21" s="358">
        <f t="shared" si="10"/>
        <v>43496</v>
      </c>
      <c r="AI21" s="507">
        <f t="shared" si="24"/>
        <v>0</v>
      </c>
      <c r="AJ21" s="507">
        <v>0</v>
      </c>
      <c r="AK21" s="507">
        <v>0</v>
      </c>
      <c r="AL21" s="507">
        <v>0</v>
      </c>
      <c r="AM21" s="507">
        <v>0</v>
      </c>
      <c r="AN21" s="507">
        <v>0</v>
      </c>
      <c r="AO21" s="507">
        <v>0</v>
      </c>
      <c r="AP21" s="507">
        <v>0</v>
      </c>
      <c r="AQ21" s="507">
        <v>0</v>
      </c>
      <c r="AS21" s="358">
        <f t="shared" si="11"/>
        <v>43496</v>
      </c>
      <c r="AT21" s="507">
        <f t="shared" si="25"/>
        <v>0</v>
      </c>
      <c r="AU21" s="507">
        <v>0</v>
      </c>
      <c r="AV21" s="507">
        <v>0</v>
      </c>
      <c r="AW21" s="507">
        <v>0</v>
      </c>
      <c r="AX21" s="507">
        <v>0</v>
      </c>
      <c r="AY21" s="507">
        <v>0</v>
      </c>
      <c r="AZ21" s="507">
        <v>0</v>
      </c>
      <c r="BA21" s="507">
        <v>0</v>
      </c>
      <c r="BB21" s="507">
        <v>0</v>
      </c>
      <c r="BD21" s="358">
        <f t="shared" si="12"/>
        <v>43496</v>
      </c>
      <c r="BE21" s="507">
        <f t="shared" si="26"/>
        <v>0</v>
      </c>
      <c r="BF21" s="507">
        <v>0</v>
      </c>
      <c r="BG21" s="507">
        <v>0</v>
      </c>
      <c r="BH21" s="507">
        <v>0</v>
      </c>
      <c r="BI21" s="507">
        <v>0</v>
      </c>
      <c r="BJ21" s="507">
        <v>0</v>
      </c>
      <c r="BK21" s="507">
        <v>0</v>
      </c>
      <c r="BL21" s="507">
        <v>0</v>
      </c>
      <c r="BM21" s="507">
        <v>0</v>
      </c>
      <c r="BO21" s="358">
        <f t="shared" si="13"/>
        <v>43496</v>
      </c>
      <c r="BP21" s="507">
        <f t="shared" si="27"/>
        <v>0</v>
      </c>
      <c r="BQ21" s="507">
        <v>0</v>
      </c>
      <c r="BR21" s="507">
        <v>0</v>
      </c>
      <c r="BS21" s="507">
        <v>0</v>
      </c>
      <c r="BT21" s="507">
        <v>0</v>
      </c>
      <c r="BU21" s="507">
        <v>0</v>
      </c>
      <c r="BV21" s="507">
        <v>0</v>
      </c>
      <c r="BW21" s="507">
        <v>0</v>
      </c>
      <c r="BX21" s="507">
        <v>0</v>
      </c>
      <c r="BZ21" s="358">
        <f t="shared" si="14"/>
        <v>43496</v>
      </c>
      <c r="CA21" s="507">
        <f t="shared" si="28"/>
        <v>0</v>
      </c>
      <c r="CB21" s="507">
        <v>0</v>
      </c>
      <c r="CC21" s="507">
        <v>0</v>
      </c>
      <c r="CD21" s="507">
        <v>0</v>
      </c>
      <c r="CE21" s="507">
        <v>0</v>
      </c>
      <c r="CF21" s="507">
        <v>0</v>
      </c>
      <c r="CG21" s="507">
        <v>0</v>
      </c>
      <c r="CH21" s="507">
        <v>0</v>
      </c>
      <c r="CI21" s="507">
        <v>0</v>
      </c>
      <c r="CK21" s="358">
        <f t="shared" si="15"/>
        <v>43496</v>
      </c>
      <c r="CL21" s="507">
        <f t="shared" si="29"/>
        <v>0</v>
      </c>
      <c r="CM21" s="507">
        <v>0</v>
      </c>
      <c r="CN21" s="507">
        <v>0</v>
      </c>
      <c r="CO21" s="507">
        <v>0</v>
      </c>
      <c r="CP21" s="507">
        <v>0</v>
      </c>
      <c r="CQ21" s="507">
        <v>0</v>
      </c>
      <c r="CR21" s="507">
        <v>0</v>
      </c>
      <c r="CS21" s="507">
        <v>0</v>
      </c>
      <c r="CT21" s="507">
        <v>0</v>
      </c>
      <c r="CV21" s="358">
        <f t="shared" si="16"/>
        <v>43496</v>
      </c>
      <c r="CW21" s="507">
        <f t="shared" si="30"/>
        <v>0</v>
      </c>
      <c r="CX21" s="507">
        <v>0</v>
      </c>
      <c r="CY21" s="507">
        <v>0</v>
      </c>
      <c r="CZ21" s="507">
        <v>0</v>
      </c>
      <c r="DA21" s="507">
        <v>0</v>
      </c>
      <c r="DB21" s="507">
        <v>0</v>
      </c>
      <c r="DC21" s="507">
        <v>0</v>
      </c>
      <c r="DD21" s="507">
        <v>0</v>
      </c>
      <c r="DE21" s="507">
        <v>0</v>
      </c>
      <c r="DG21" s="358">
        <f t="shared" si="17"/>
        <v>43496</v>
      </c>
      <c r="DH21" s="507">
        <f t="shared" si="31"/>
        <v>0</v>
      </c>
      <c r="DI21" s="507">
        <v>0</v>
      </c>
      <c r="DJ21" s="507">
        <v>0</v>
      </c>
      <c r="DK21" s="507">
        <v>0</v>
      </c>
      <c r="DL21" s="507">
        <v>0</v>
      </c>
      <c r="DM21" s="507">
        <v>0</v>
      </c>
      <c r="DN21" s="507">
        <v>0</v>
      </c>
      <c r="DO21" s="507">
        <v>0</v>
      </c>
      <c r="DP21" s="507">
        <v>0</v>
      </c>
      <c r="DR21" s="358">
        <f t="shared" si="18"/>
        <v>43496</v>
      </c>
      <c r="DS21" s="507">
        <f t="shared" si="32"/>
        <v>0</v>
      </c>
      <c r="DT21" s="507">
        <v>0</v>
      </c>
      <c r="DU21" s="507">
        <v>0</v>
      </c>
      <c r="DV21" s="507">
        <v>0</v>
      </c>
      <c r="DW21" s="507">
        <v>0</v>
      </c>
      <c r="DX21" s="507">
        <v>0</v>
      </c>
      <c r="DY21" s="507">
        <v>0</v>
      </c>
      <c r="DZ21" s="507">
        <v>0</v>
      </c>
      <c r="EA21" s="507">
        <v>0</v>
      </c>
      <c r="EC21" s="358">
        <f t="shared" si="19"/>
        <v>43496</v>
      </c>
      <c r="ED21" s="507">
        <f t="shared" si="33"/>
        <v>0</v>
      </c>
      <c r="EE21" s="507">
        <v>0</v>
      </c>
      <c r="EF21" s="507">
        <v>0</v>
      </c>
      <c r="EG21" s="507">
        <v>0</v>
      </c>
      <c r="EH21" s="507">
        <v>0</v>
      </c>
      <c r="EI21" s="507">
        <v>0</v>
      </c>
      <c r="EJ21" s="507">
        <v>0</v>
      </c>
      <c r="EK21" s="507">
        <v>0</v>
      </c>
      <c r="EL21" s="507">
        <v>0</v>
      </c>
    </row>
    <row r="22" spans="1:142" x14ac:dyDescent="0.2">
      <c r="A22" s="358">
        <f t="shared" si="0"/>
        <v>43524</v>
      </c>
      <c r="B22" s="507">
        <f t="shared" si="20"/>
        <v>0</v>
      </c>
      <c r="C22" s="507">
        <f t="shared" si="21"/>
        <v>0</v>
      </c>
      <c r="D22" s="507">
        <f t="shared" si="1"/>
        <v>0</v>
      </c>
      <c r="E22" s="507">
        <f t="shared" si="2"/>
        <v>0</v>
      </c>
      <c r="F22" s="507">
        <f t="shared" si="3"/>
        <v>0</v>
      </c>
      <c r="G22" s="507">
        <f t="shared" si="4"/>
        <v>0</v>
      </c>
      <c r="H22" s="507">
        <f t="shared" si="5"/>
        <v>0</v>
      </c>
      <c r="I22" s="507">
        <f t="shared" si="6"/>
        <v>0</v>
      </c>
      <c r="J22" s="507">
        <f t="shared" si="7"/>
        <v>0</v>
      </c>
      <c r="L22" s="358">
        <f t="shared" si="8"/>
        <v>43524</v>
      </c>
      <c r="M22" s="507">
        <f t="shared" si="22"/>
        <v>0</v>
      </c>
      <c r="N22" s="507">
        <v>0</v>
      </c>
      <c r="O22" s="507">
        <v>0</v>
      </c>
      <c r="P22" s="507">
        <v>0</v>
      </c>
      <c r="Q22" s="507">
        <v>0</v>
      </c>
      <c r="R22" s="507">
        <v>0</v>
      </c>
      <c r="S22" s="507">
        <v>0</v>
      </c>
      <c r="T22" s="507">
        <v>0</v>
      </c>
      <c r="U22" s="507">
        <v>0</v>
      </c>
      <c r="W22" s="358">
        <f t="shared" si="9"/>
        <v>43524</v>
      </c>
      <c r="X22" s="507">
        <f t="shared" si="23"/>
        <v>0</v>
      </c>
      <c r="Y22" s="507">
        <v>0</v>
      </c>
      <c r="Z22" s="507">
        <v>0</v>
      </c>
      <c r="AA22" s="507">
        <v>0</v>
      </c>
      <c r="AB22" s="507">
        <v>0</v>
      </c>
      <c r="AC22" s="507">
        <v>0</v>
      </c>
      <c r="AD22" s="507">
        <v>0</v>
      </c>
      <c r="AE22" s="507">
        <v>0</v>
      </c>
      <c r="AF22" s="507">
        <v>0</v>
      </c>
      <c r="AH22" s="358">
        <f t="shared" si="10"/>
        <v>43524</v>
      </c>
      <c r="AI22" s="507">
        <f t="shared" si="24"/>
        <v>0</v>
      </c>
      <c r="AJ22" s="507">
        <v>0</v>
      </c>
      <c r="AK22" s="507">
        <v>0</v>
      </c>
      <c r="AL22" s="507">
        <v>0</v>
      </c>
      <c r="AM22" s="507">
        <v>0</v>
      </c>
      <c r="AN22" s="507">
        <v>0</v>
      </c>
      <c r="AO22" s="507">
        <v>0</v>
      </c>
      <c r="AP22" s="507">
        <v>0</v>
      </c>
      <c r="AQ22" s="507">
        <v>0</v>
      </c>
      <c r="AS22" s="358">
        <f t="shared" si="11"/>
        <v>43524</v>
      </c>
      <c r="AT22" s="507">
        <f t="shared" si="25"/>
        <v>0</v>
      </c>
      <c r="AU22" s="507">
        <v>0</v>
      </c>
      <c r="AV22" s="507">
        <v>0</v>
      </c>
      <c r="AW22" s="507">
        <v>0</v>
      </c>
      <c r="AX22" s="507">
        <v>0</v>
      </c>
      <c r="AY22" s="507">
        <v>0</v>
      </c>
      <c r="AZ22" s="507">
        <v>0</v>
      </c>
      <c r="BA22" s="507">
        <v>0</v>
      </c>
      <c r="BB22" s="507">
        <v>0</v>
      </c>
      <c r="BD22" s="358">
        <f t="shared" si="12"/>
        <v>43524</v>
      </c>
      <c r="BE22" s="507">
        <f t="shared" si="26"/>
        <v>0</v>
      </c>
      <c r="BF22" s="507">
        <v>0</v>
      </c>
      <c r="BG22" s="507">
        <v>0</v>
      </c>
      <c r="BH22" s="507">
        <v>0</v>
      </c>
      <c r="BI22" s="507">
        <v>0</v>
      </c>
      <c r="BJ22" s="507">
        <v>0</v>
      </c>
      <c r="BK22" s="507">
        <v>0</v>
      </c>
      <c r="BL22" s="507">
        <v>0</v>
      </c>
      <c r="BM22" s="507">
        <v>0</v>
      </c>
      <c r="BO22" s="358">
        <f t="shared" si="13"/>
        <v>43524</v>
      </c>
      <c r="BP22" s="507">
        <f t="shared" si="27"/>
        <v>0</v>
      </c>
      <c r="BQ22" s="507">
        <v>0</v>
      </c>
      <c r="BR22" s="507">
        <v>0</v>
      </c>
      <c r="BS22" s="507">
        <v>0</v>
      </c>
      <c r="BT22" s="507">
        <v>0</v>
      </c>
      <c r="BU22" s="507">
        <v>0</v>
      </c>
      <c r="BV22" s="507">
        <v>0</v>
      </c>
      <c r="BW22" s="507">
        <v>0</v>
      </c>
      <c r="BX22" s="507">
        <v>0</v>
      </c>
      <c r="BZ22" s="358">
        <f t="shared" si="14"/>
        <v>43524</v>
      </c>
      <c r="CA22" s="507">
        <f t="shared" si="28"/>
        <v>0</v>
      </c>
      <c r="CB22" s="507">
        <v>0</v>
      </c>
      <c r="CC22" s="507">
        <v>0</v>
      </c>
      <c r="CD22" s="507">
        <v>0</v>
      </c>
      <c r="CE22" s="507">
        <v>0</v>
      </c>
      <c r="CF22" s="507">
        <v>0</v>
      </c>
      <c r="CG22" s="507">
        <v>0</v>
      </c>
      <c r="CH22" s="507">
        <v>0</v>
      </c>
      <c r="CI22" s="507">
        <v>0</v>
      </c>
      <c r="CK22" s="358">
        <f t="shared" si="15"/>
        <v>43524</v>
      </c>
      <c r="CL22" s="507">
        <f t="shared" si="29"/>
        <v>0</v>
      </c>
      <c r="CM22" s="507">
        <v>0</v>
      </c>
      <c r="CN22" s="507">
        <v>0</v>
      </c>
      <c r="CO22" s="507">
        <v>0</v>
      </c>
      <c r="CP22" s="507">
        <v>0</v>
      </c>
      <c r="CQ22" s="507">
        <v>0</v>
      </c>
      <c r="CR22" s="507">
        <v>0</v>
      </c>
      <c r="CS22" s="507">
        <v>0</v>
      </c>
      <c r="CT22" s="507">
        <v>0</v>
      </c>
      <c r="CV22" s="358">
        <f t="shared" si="16"/>
        <v>43524</v>
      </c>
      <c r="CW22" s="507">
        <f t="shared" si="30"/>
        <v>0</v>
      </c>
      <c r="CX22" s="507">
        <v>0</v>
      </c>
      <c r="CY22" s="507">
        <v>0</v>
      </c>
      <c r="CZ22" s="507">
        <v>0</v>
      </c>
      <c r="DA22" s="507">
        <v>0</v>
      </c>
      <c r="DB22" s="507">
        <v>0</v>
      </c>
      <c r="DC22" s="507">
        <v>0</v>
      </c>
      <c r="DD22" s="507">
        <v>0</v>
      </c>
      <c r="DE22" s="507">
        <v>0</v>
      </c>
      <c r="DG22" s="358">
        <f t="shared" si="17"/>
        <v>43524</v>
      </c>
      <c r="DH22" s="507">
        <f t="shared" si="31"/>
        <v>0</v>
      </c>
      <c r="DI22" s="507">
        <v>0</v>
      </c>
      <c r="DJ22" s="507">
        <v>0</v>
      </c>
      <c r="DK22" s="507">
        <v>0</v>
      </c>
      <c r="DL22" s="507">
        <v>0</v>
      </c>
      <c r="DM22" s="507">
        <v>0</v>
      </c>
      <c r="DN22" s="507">
        <v>0</v>
      </c>
      <c r="DO22" s="507">
        <v>0</v>
      </c>
      <c r="DP22" s="507">
        <v>0</v>
      </c>
      <c r="DR22" s="358">
        <f t="shared" si="18"/>
        <v>43524</v>
      </c>
      <c r="DS22" s="507">
        <f t="shared" si="32"/>
        <v>0</v>
      </c>
      <c r="DT22" s="507">
        <v>0</v>
      </c>
      <c r="DU22" s="507">
        <v>0</v>
      </c>
      <c r="DV22" s="507">
        <v>0</v>
      </c>
      <c r="DW22" s="507">
        <v>0</v>
      </c>
      <c r="DX22" s="507">
        <v>0</v>
      </c>
      <c r="DY22" s="507">
        <v>0</v>
      </c>
      <c r="DZ22" s="507">
        <v>0</v>
      </c>
      <c r="EA22" s="507">
        <v>0</v>
      </c>
      <c r="EC22" s="358">
        <f t="shared" si="19"/>
        <v>43524</v>
      </c>
      <c r="ED22" s="507">
        <f t="shared" si="33"/>
        <v>0</v>
      </c>
      <c r="EE22" s="507">
        <v>0</v>
      </c>
      <c r="EF22" s="507">
        <v>0</v>
      </c>
      <c r="EG22" s="507">
        <v>0</v>
      </c>
      <c r="EH22" s="507">
        <v>0</v>
      </c>
      <c r="EI22" s="507">
        <v>0</v>
      </c>
      <c r="EJ22" s="507">
        <v>0</v>
      </c>
      <c r="EK22" s="507">
        <v>0</v>
      </c>
      <c r="EL22" s="507">
        <v>0</v>
      </c>
    </row>
    <row r="23" spans="1:142" x14ac:dyDescent="0.2">
      <c r="A23" s="358">
        <f t="shared" si="0"/>
        <v>43555</v>
      </c>
      <c r="B23" s="507">
        <f t="shared" si="20"/>
        <v>0</v>
      </c>
      <c r="C23" s="507">
        <f t="shared" si="21"/>
        <v>0</v>
      </c>
      <c r="D23" s="507">
        <f t="shared" si="1"/>
        <v>0</v>
      </c>
      <c r="E23" s="507">
        <f t="shared" si="2"/>
        <v>0</v>
      </c>
      <c r="F23" s="507">
        <f t="shared" si="3"/>
        <v>0</v>
      </c>
      <c r="G23" s="507">
        <f t="shared" si="4"/>
        <v>0</v>
      </c>
      <c r="H23" s="507">
        <f t="shared" si="5"/>
        <v>0</v>
      </c>
      <c r="I23" s="507">
        <f t="shared" si="6"/>
        <v>0</v>
      </c>
      <c r="J23" s="507">
        <f t="shared" si="7"/>
        <v>0</v>
      </c>
      <c r="L23" s="358">
        <f t="shared" si="8"/>
        <v>43555</v>
      </c>
      <c r="M23" s="507">
        <f t="shared" si="22"/>
        <v>0</v>
      </c>
      <c r="N23" s="507">
        <v>0</v>
      </c>
      <c r="O23" s="507">
        <v>0</v>
      </c>
      <c r="P23" s="507">
        <v>0</v>
      </c>
      <c r="Q23" s="507">
        <v>0</v>
      </c>
      <c r="R23" s="507">
        <v>0</v>
      </c>
      <c r="S23" s="507">
        <v>0</v>
      </c>
      <c r="T23" s="507">
        <v>0</v>
      </c>
      <c r="U23" s="507">
        <v>0</v>
      </c>
      <c r="W23" s="358">
        <f t="shared" si="9"/>
        <v>43555</v>
      </c>
      <c r="X23" s="507">
        <f t="shared" si="23"/>
        <v>0</v>
      </c>
      <c r="Y23" s="507">
        <v>0</v>
      </c>
      <c r="Z23" s="507">
        <v>0</v>
      </c>
      <c r="AA23" s="507">
        <v>0</v>
      </c>
      <c r="AB23" s="507">
        <v>0</v>
      </c>
      <c r="AC23" s="507">
        <v>0</v>
      </c>
      <c r="AD23" s="507">
        <v>0</v>
      </c>
      <c r="AE23" s="507">
        <v>0</v>
      </c>
      <c r="AF23" s="507">
        <v>0</v>
      </c>
      <c r="AH23" s="358">
        <f t="shared" si="10"/>
        <v>43555</v>
      </c>
      <c r="AI23" s="507">
        <f t="shared" si="24"/>
        <v>0</v>
      </c>
      <c r="AJ23" s="507">
        <v>0</v>
      </c>
      <c r="AK23" s="507">
        <v>0</v>
      </c>
      <c r="AL23" s="507">
        <v>0</v>
      </c>
      <c r="AM23" s="507">
        <v>0</v>
      </c>
      <c r="AN23" s="507">
        <v>0</v>
      </c>
      <c r="AO23" s="507">
        <v>0</v>
      </c>
      <c r="AP23" s="507">
        <v>0</v>
      </c>
      <c r="AQ23" s="507">
        <v>0</v>
      </c>
      <c r="AS23" s="358">
        <f t="shared" si="11"/>
        <v>43555</v>
      </c>
      <c r="AT23" s="507">
        <f t="shared" si="25"/>
        <v>0</v>
      </c>
      <c r="AU23" s="507">
        <v>0</v>
      </c>
      <c r="AV23" s="507">
        <v>0</v>
      </c>
      <c r="AW23" s="507">
        <v>0</v>
      </c>
      <c r="AX23" s="507">
        <v>0</v>
      </c>
      <c r="AY23" s="507">
        <v>0</v>
      </c>
      <c r="AZ23" s="507">
        <v>0</v>
      </c>
      <c r="BA23" s="507">
        <v>0</v>
      </c>
      <c r="BB23" s="507">
        <v>0</v>
      </c>
      <c r="BD23" s="358">
        <f t="shared" si="12"/>
        <v>43555</v>
      </c>
      <c r="BE23" s="507">
        <f t="shared" si="26"/>
        <v>0</v>
      </c>
      <c r="BF23" s="507">
        <v>0</v>
      </c>
      <c r="BG23" s="507">
        <v>0</v>
      </c>
      <c r="BH23" s="507">
        <v>0</v>
      </c>
      <c r="BI23" s="507">
        <v>0</v>
      </c>
      <c r="BJ23" s="507">
        <v>0</v>
      </c>
      <c r="BK23" s="507">
        <v>0</v>
      </c>
      <c r="BL23" s="507">
        <v>0</v>
      </c>
      <c r="BM23" s="507">
        <v>0</v>
      </c>
      <c r="BO23" s="358">
        <f t="shared" si="13"/>
        <v>43555</v>
      </c>
      <c r="BP23" s="507">
        <f t="shared" si="27"/>
        <v>0</v>
      </c>
      <c r="BQ23" s="507">
        <v>0</v>
      </c>
      <c r="BR23" s="507">
        <v>0</v>
      </c>
      <c r="BS23" s="507">
        <v>0</v>
      </c>
      <c r="BT23" s="507">
        <v>0</v>
      </c>
      <c r="BU23" s="507">
        <v>0</v>
      </c>
      <c r="BV23" s="507">
        <v>0</v>
      </c>
      <c r="BW23" s="507">
        <v>0</v>
      </c>
      <c r="BX23" s="507">
        <v>0</v>
      </c>
      <c r="BZ23" s="358">
        <f t="shared" si="14"/>
        <v>43555</v>
      </c>
      <c r="CA23" s="507">
        <f t="shared" si="28"/>
        <v>0</v>
      </c>
      <c r="CB23" s="507">
        <v>0</v>
      </c>
      <c r="CC23" s="507">
        <v>0</v>
      </c>
      <c r="CD23" s="507">
        <v>0</v>
      </c>
      <c r="CE23" s="507">
        <v>0</v>
      </c>
      <c r="CF23" s="507">
        <v>0</v>
      </c>
      <c r="CG23" s="507">
        <v>0</v>
      </c>
      <c r="CH23" s="507">
        <v>0</v>
      </c>
      <c r="CI23" s="507">
        <v>0</v>
      </c>
      <c r="CK23" s="358">
        <f t="shared" si="15"/>
        <v>43555</v>
      </c>
      <c r="CL23" s="507">
        <f t="shared" si="29"/>
        <v>0</v>
      </c>
      <c r="CM23" s="507">
        <v>0</v>
      </c>
      <c r="CN23" s="507">
        <v>0</v>
      </c>
      <c r="CO23" s="507">
        <v>0</v>
      </c>
      <c r="CP23" s="507">
        <v>0</v>
      </c>
      <c r="CQ23" s="507">
        <v>0</v>
      </c>
      <c r="CR23" s="507">
        <v>0</v>
      </c>
      <c r="CS23" s="507">
        <v>0</v>
      </c>
      <c r="CT23" s="507">
        <v>0</v>
      </c>
      <c r="CV23" s="358">
        <f t="shared" si="16"/>
        <v>43555</v>
      </c>
      <c r="CW23" s="507">
        <f t="shared" si="30"/>
        <v>0</v>
      </c>
      <c r="CX23" s="507">
        <v>0</v>
      </c>
      <c r="CY23" s="507">
        <v>0</v>
      </c>
      <c r="CZ23" s="507">
        <v>0</v>
      </c>
      <c r="DA23" s="507">
        <v>0</v>
      </c>
      <c r="DB23" s="507">
        <v>0</v>
      </c>
      <c r="DC23" s="507">
        <v>0</v>
      </c>
      <c r="DD23" s="507">
        <v>0</v>
      </c>
      <c r="DE23" s="507">
        <v>0</v>
      </c>
      <c r="DG23" s="358">
        <f t="shared" si="17"/>
        <v>43555</v>
      </c>
      <c r="DH23" s="507">
        <f t="shared" si="31"/>
        <v>0</v>
      </c>
      <c r="DI23" s="507">
        <v>0</v>
      </c>
      <c r="DJ23" s="507">
        <v>0</v>
      </c>
      <c r="DK23" s="507">
        <v>0</v>
      </c>
      <c r="DL23" s="507">
        <v>0</v>
      </c>
      <c r="DM23" s="507">
        <v>0</v>
      </c>
      <c r="DN23" s="507">
        <v>0</v>
      </c>
      <c r="DO23" s="507">
        <v>0</v>
      </c>
      <c r="DP23" s="507">
        <v>0</v>
      </c>
      <c r="DR23" s="358">
        <f t="shared" si="18"/>
        <v>43555</v>
      </c>
      <c r="DS23" s="507">
        <f t="shared" si="32"/>
        <v>0</v>
      </c>
      <c r="DT23" s="507">
        <v>0</v>
      </c>
      <c r="DU23" s="507">
        <v>0</v>
      </c>
      <c r="DV23" s="507">
        <v>0</v>
      </c>
      <c r="DW23" s="507">
        <v>0</v>
      </c>
      <c r="DX23" s="507">
        <v>0</v>
      </c>
      <c r="DY23" s="507">
        <v>0</v>
      </c>
      <c r="DZ23" s="507">
        <v>0</v>
      </c>
      <c r="EA23" s="507">
        <v>0</v>
      </c>
      <c r="EC23" s="358">
        <f t="shared" si="19"/>
        <v>43555</v>
      </c>
      <c r="ED23" s="507">
        <f t="shared" si="33"/>
        <v>0</v>
      </c>
      <c r="EE23" s="507">
        <v>0</v>
      </c>
      <c r="EF23" s="507">
        <v>0</v>
      </c>
      <c r="EG23" s="507">
        <v>0</v>
      </c>
      <c r="EH23" s="507">
        <v>0</v>
      </c>
      <c r="EI23" s="507">
        <v>0</v>
      </c>
      <c r="EJ23" s="507">
        <v>0</v>
      </c>
      <c r="EK23" s="507">
        <v>0</v>
      </c>
      <c r="EL23" s="507">
        <v>0</v>
      </c>
    </row>
    <row r="24" spans="1:142" x14ac:dyDescent="0.2">
      <c r="A24" s="358">
        <f t="shared" si="0"/>
        <v>43585</v>
      </c>
      <c r="B24" s="507">
        <f t="shared" si="20"/>
        <v>0</v>
      </c>
      <c r="C24" s="507">
        <f t="shared" si="21"/>
        <v>0</v>
      </c>
      <c r="D24" s="507">
        <f t="shared" si="1"/>
        <v>0</v>
      </c>
      <c r="E24" s="507">
        <f t="shared" si="2"/>
        <v>0</v>
      </c>
      <c r="F24" s="507">
        <f t="shared" si="3"/>
        <v>0</v>
      </c>
      <c r="G24" s="507">
        <f t="shared" si="4"/>
        <v>0</v>
      </c>
      <c r="H24" s="507">
        <f t="shared" si="5"/>
        <v>0</v>
      </c>
      <c r="I24" s="507">
        <f t="shared" si="6"/>
        <v>0</v>
      </c>
      <c r="J24" s="507">
        <f t="shared" si="7"/>
        <v>0</v>
      </c>
      <c r="L24" s="358">
        <f t="shared" si="8"/>
        <v>43585</v>
      </c>
      <c r="M24" s="507">
        <f t="shared" si="22"/>
        <v>0</v>
      </c>
      <c r="N24" s="507">
        <v>0</v>
      </c>
      <c r="O24" s="507">
        <v>0</v>
      </c>
      <c r="P24" s="507">
        <v>0</v>
      </c>
      <c r="Q24" s="507">
        <v>0</v>
      </c>
      <c r="R24" s="507">
        <v>0</v>
      </c>
      <c r="S24" s="507">
        <v>0</v>
      </c>
      <c r="T24" s="507">
        <v>0</v>
      </c>
      <c r="U24" s="507">
        <v>0</v>
      </c>
      <c r="W24" s="358">
        <f t="shared" si="9"/>
        <v>43585</v>
      </c>
      <c r="X24" s="507">
        <f t="shared" si="23"/>
        <v>0</v>
      </c>
      <c r="Y24" s="507">
        <v>0</v>
      </c>
      <c r="Z24" s="507">
        <v>0</v>
      </c>
      <c r="AA24" s="507">
        <v>0</v>
      </c>
      <c r="AB24" s="507">
        <v>0</v>
      </c>
      <c r="AC24" s="507">
        <v>0</v>
      </c>
      <c r="AD24" s="507">
        <v>0</v>
      </c>
      <c r="AE24" s="507">
        <v>0</v>
      </c>
      <c r="AF24" s="507">
        <v>0</v>
      </c>
      <c r="AH24" s="358">
        <f t="shared" si="10"/>
        <v>43585</v>
      </c>
      <c r="AI24" s="507">
        <f t="shared" si="24"/>
        <v>0</v>
      </c>
      <c r="AJ24" s="507">
        <v>0</v>
      </c>
      <c r="AK24" s="507">
        <v>0</v>
      </c>
      <c r="AL24" s="507">
        <v>0</v>
      </c>
      <c r="AM24" s="507">
        <v>0</v>
      </c>
      <c r="AN24" s="507">
        <v>0</v>
      </c>
      <c r="AO24" s="507">
        <v>0</v>
      </c>
      <c r="AP24" s="507">
        <v>0</v>
      </c>
      <c r="AQ24" s="507">
        <v>0</v>
      </c>
      <c r="AS24" s="358">
        <f t="shared" si="11"/>
        <v>43585</v>
      </c>
      <c r="AT24" s="507">
        <f t="shared" si="25"/>
        <v>0</v>
      </c>
      <c r="AU24" s="507">
        <v>0</v>
      </c>
      <c r="AV24" s="507">
        <v>0</v>
      </c>
      <c r="AW24" s="507">
        <v>0</v>
      </c>
      <c r="AX24" s="507">
        <v>0</v>
      </c>
      <c r="AY24" s="507">
        <v>0</v>
      </c>
      <c r="AZ24" s="507">
        <v>0</v>
      </c>
      <c r="BA24" s="507">
        <v>0</v>
      </c>
      <c r="BB24" s="507">
        <v>0</v>
      </c>
      <c r="BD24" s="358">
        <f t="shared" si="12"/>
        <v>43585</v>
      </c>
      <c r="BE24" s="507">
        <f t="shared" si="26"/>
        <v>0</v>
      </c>
      <c r="BF24" s="507">
        <v>0</v>
      </c>
      <c r="BG24" s="507">
        <v>0</v>
      </c>
      <c r="BH24" s="507">
        <v>0</v>
      </c>
      <c r="BI24" s="507">
        <v>0</v>
      </c>
      <c r="BJ24" s="507">
        <v>0</v>
      </c>
      <c r="BK24" s="507">
        <v>0</v>
      </c>
      <c r="BL24" s="507">
        <v>0</v>
      </c>
      <c r="BM24" s="507">
        <v>0</v>
      </c>
      <c r="BO24" s="358">
        <f t="shared" si="13"/>
        <v>43585</v>
      </c>
      <c r="BP24" s="507">
        <f t="shared" si="27"/>
        <v>0</v>
      </c>
      <c r="BQ24" s="507">
        <v>0</v>
      </c>
      <c r="BR24" s="507">
        <v>0</v>
      </c>
      <c r="BS24" s="507">
        <v>0</v>
      </c>
      <c r="BT24" s="507">
        <v>0</v>
      </c>
      <c r="BU24" s="507">
        <v>0</v>
      </c>
      <c r="BV24" s="507">
        <v>0</v>
      </c>
      <c r="BW24" s="507">
        <v>0</v>
      </c>
      <c r="BX24" s="507">
        <v>0</v>
      </c>
      <c r="BZ24" s="358">
        <f t="shared" si="14"/>
        <v>43585</v>
      </c>
      <c r="CA24" s="507">
        <f t="shared" si="28"/>
        <v>0</v>
      </c>
      <c r="CB24" s="507">
        <v>0</v>
      </c>
      <c r="CC24" s="507">
        <v>0</v>
      </c>
      <c r="CD24" s="507">
        <v>0</v>
      </c>
      <c r="CE24" s="507">
        <v>0</v>
      </c>
      <c r="CF24" s="507">
        <v>0</v>
      </c>
      <c r="CG24" s="507">
        <v>0</v>
      </c>
      <c r="CH24" s="507">
        <v>0</v>
      </c>
      <c r="CI24" s="507">
        <v>0</v>
      </c>
      <c r="CK24" s="358">
        <f t="shared" si="15"/>
        <v>43585</v>
      </c>
      <c r="CL24" s="507">
        <f t="shared" si="29"/>
        <v>0</v>
      </c>
      <c r="CM24" s="507">
        <v>0</v>
      </c>
      <c r="CN24" s="507">
        <v>0</v>
      </c>
      <c r="CO24" s="507">
        <v>0</v>
      </c>
      <c r="CP24" s="507">
        <v>0</v>
      </c>
      <c r="CQ24" s="507">
        <v>0</v>
      </c>
      <c r="CR24" s="507">
        <v>0</v>
      </c>
      <c r="CS24" s="507">
        <v>0</v>
      </c>
      <c r="CT24" s="507">
        <v>0</v>
      </c>
      <c r="CV24" s="358">
        <f t="shared" si="16"/>
        <v>43585</v>
      </c>
      <c r="CW24" s="507">
        <f t="shared" si="30"/>
        <v>0</v>
      </c>
      <c r="CX24" s="507">
        <v>0</v>
      </c>
      <c r="CY24" s="507">
        <v>0</v>
      </c>
      <c r="CZ24" s="507">
        <v>0</v>
      </c>
      <c r="DA24" s="507">
        <v>0</v>
      </c>
      <c r="DB24" s="507">
        <v>0</v>
      </c>
      <c r="DC24" s="507">
        <v>0</v>
      </c>
      <c r="DD24" s="507">
        <v>0</v>
      </c>
      <c r="DE24" s="507">
        <v>0</v>
      </c>
      <c r="DG24" s="358">
        <f t="shared" si="17"/>
        <v>43585</v>
      </c>
      <c r="DH24" s="507">
        <f t="shared" si="31"/>
        <v>0</v>
      </c>
      <c r="DI24" s="507">
        <v>0</v>
      </c>
      <c r="DJ24" s="507">
        <v>0</v>
      </c>
      <c r="DK24" s="507">
        <v>0</v>
      </c>
      <c r="DL24" s="507">
        <v>0</v>
      </c>
      <c r="DM24" s="507">
        <v>0</v>
      </c>
      <c r="DN24" s="507">
        <v>0</v>
      </c>
      <c r="DO24" s="507">
        <v>0</v>
      </c>
      <c r="DP24" s="507">
        <v>0</v>
      </c>
      <c r="DR24" s="358">
        <f t="shared" si="18"/>
        <v>43585</v>
      </c>
      <c r="DS24" s="507">
        <f t="shared" si="32"/>
        <v>0</v>
      </c>
      <c r="DT24" s="507">
        <v>0</v>
      </c>
      <c r="DU24" s="507">
        <v>0</v>
      </c>
      <c r="DV24" s="507">
        <v>0</v>
      </c>
      <c r="DW24" s="507">
        <v>0</v>
      </c>
      <c r="DX24" s="507">
        <v>0</v>
      </c>
      <c r="DY24" s="507">
        <v>0</v>
      </c>
      <c r="DZ24" s="507">
        <v>0</v>
      </c>
      <c r="EA24" s="507">
        <v>0</v>
      </c>
      <c r="EC24" s="358">
        <f t="shared" si="19"/>
        <v>43585</v>
      </c>
      <c r="ED24" s="507">
        <f t="shared" si="33"/>
        <v>0</v>
      </c>
      <c r="EE24" s="507">
        <v>0</v>
      </c>
      <c r="EF24" s="507">
        <v>0</v>
      </c>
      <c r="EG24" s="507">
        <v>0</v>
      </c>
      <c r="EH24" s="507">
        <v>0</v>
      </c>
      <c r="EI24" s="507">
        <v>0</v>
      </c>
      <c r="EJ24" s="507">
        <v>0</v>
      </c>
      <c r="EK24" s="507">
        <v>0</v>
      </c>
      <c r="EL24" s="507">
        <v>0</v>
      </c>
    </row>
    <row r="25" spans="1:142" x14ac:dyDescent="0.2">
      <c r="A25" s="358">
        <f t="shared" si="0"/>
        <v>43616</v>
      </c>
      <c r="B25" s="507">
        <f t="shared" si="20"/>
        <v>0</v>
      </c>
      <c r="C25" s="507">
        <f t="shared" si="21"/>
        <v>0</v>
      </c>
      <c r="D25" s="507">
        <f t="shared" si="1"/>
        <v>0</v>
      </c>
      <c r="E25" s="507">
        <f t="shared" si="2"/>
        <v>0</v>
      </c>
      <c r="F25" s="507">
        <f t="shared" si="3"/>
        <v>0</v>
      </c>
      <c r="G25" s="507">
        <f t="shared" si="4"/>
        <v>0</v>
      </c>
      <c r="H25" s="507">
        <f t="shared" si="5"/>
        <v>0</v>
      </c>
      <c r="I25" s="507">
        <f t="shared" si="6"/>
        <v>0</v>
      </c>
      <c r="J25" s="507">
        <f t="shared" si="7"/>
        <v>0</v>
      </c>
      <c r="L25" s="358">
        <f t="shared" si="8"/>
        <v>43616</v>
      </c>
      <c r="M25" s="507">
        <f t="shared" si="22"/>
        <v>0</v>
      </c>
      <c r="N25" s="507">
        <v>0</v>
      </c>
      <c r="O25" s="507">
        <v>0</v>
      </c>
      <c r="P25" s="507">
        <v>0</v>
      </c>
      <c r="Q25" s="507">
        <v>0</v>
      </c>
      <c r="R25" s="507">
        <v>0</v>
      </c>
      <c r="S25" s="507">
        <v>0</v>
      </c>
      <c r="T25" s="507">
        <v>0</v>
      </c>
      <c r="U25" s="507">
        <v>0</v>
      </c>
      <c r="W25" s="358">
        <f t="shared" si="9"/>
        <v>43616</v>
      </c>
      <c r="X25" s="507">
        <f t="shared" si="23"/>
        <v>0</v>
      </c>
      <c r="Y25" s="507">
        <v>0</v>
      </c>
      <c r="Z25" s="507">
        <v>0</v>
      </c>
      <c r="AA25" s="507">
        <v>0</v>
      </c>
      <c r="AB25" s="507">
        <v>0</v>
      </c>
      <c r="AC25" s="507">
        <v>0</v>
      </c>
      <c r="AD25" s="507">
        <v>0</v>
      </c>
      <c r="AE25" s="507">
        <v>0</v>
      </c>
      <c r="AF25" s="507">
        <v>0</v>
      </c>
      <c r="AH25" s="358">
        <f t="shared" si="10"/>
        <v>43616</v>
      </c>
      <c r="AI25" s="507">
        <f t="shared" si="24"/>
        <v>0</v>
      </c>
      <c r="AJ25" s="507">
        <v>0</v>
      </c>
      <c r="AK25" s="507">
        <v>0</v>
      </c>
      <c r="AL25" s="507">
        <v>0</v>
      </c>
      <c r="AM25" s="507">
        <v>0</v>
      </c>
      <c r="AN25" s="507">
        <v>0</v>
      </c>
      <c r="AO25" s="507">
        <v>0</v>
      </c>
      <c r="AP25" s="507">
        <v>0</v>
      </c>
      <c r="AQ25" s="507">
        <v>0</v>
      </c>
      <c r="AS25" s="358">
        <f t="shared" si="11"/>
        <v>43616</v>
      </c>
      <c r="AT25" s="507">
        <f t="shared" si="25"/>
        <v>0</v>
      </c>
      <c r="AU25" s="507">
        <v>0</v>
      </c>
      <c r="AV25" s="507">
        <v>0</v>
      </c>
      <c r="AW25" s="507">
        <v>0</v>
      </c>
      <c r="AX25" s="507">
        <v>0</v>
      </c>
      <c r="AY25" s="507">
        <v>0</v>
      </c>
      <c r="AZ25" s="507">
        <v>0</v>
      </c>
      <c r="BA25" s="507">
        <v>0</v>
      </c>
      <c r="BB25" s="507">
        <v>0</v>
      </c>
      <c r="BD25" s="358">
        <f t="shared" si="12"/>
        <v>43616</v>
      </c>
      <c r="BE25" s="507">
        <f t="shared" si="26"/>
        <v>0</v>
      </c>
      <c r="BF25" s="507">
        <v>0</v>
      </c>
      <c r="BG25" s="507">
        <v>0</v>
      </c>
      <c r="BH25" s="507">
        <v>0</v>
      </c>
      <c r="BI25" s="507">
        <v>0</v>
      </c>
      <c r="BJ25" s="507">
        <v>0</v>
      </c>
      <c r="BK25" s="507">
        <v>0</v>
      </c>
      <c r="BL25" s="507">
        <v>0</v>
      </c>
      <c r="BM25" s="507">
        <v>0</v>
      </c>
      <c r="BO25" s="358">
        <f t="shared" si="13"/>
        <v>43616</v>
      </c>
      <c r="BP25" s="507">
        <f t="shared" si="27"/>
        <v>0</v>
      </c>
      <c r="BQ25" s="507">
        <v>0</v>
      </c>
      <c r="BR25" s="507">
        <v>0</v>
      </c>
      <c r="BS25" s="507">
        <v>0</v>
      </c>
      <c r="BT25" s="507">
        <v>0</v>
      </c>
      <c r="BU25" s="507">
        <v>0</v>
      </c>
      <c r="BV25" s="507">
        <v>0</v>
      </c>
      <c r="BW25" s="507">
        <v>0</v>
      </c>
      <c r="BX25" s="507">
        <v>0</v>
      </c>
      <c r="BZ25" s="358">
        <f t="shared" si="14"/>
        <v>43616</v>
      </c>
      <c r="CA25" s="507">
        <f t="shared" si="28"/>
        <v>0</v>
      </c>
      <c r="CB25" s="507">
        <v>0</v>
      </c>
      <c r="CC25" s="507">
        <v>0</v>
      </c>
      <c r="CD25" s="507">
        <v>0</v>
      </c>
      <c r="CE25" s="507">
        <v>0</v>
      </c>
      <c r="CF25" s="507">
        <v>0</v>
      </c>
      <c r="CG25" s="507">
        <v>0</v>
      </c>
      <c r="CH25" s="507">
        <v>0</v>
      </c>
      <c r="CI25" s="507">
        <v>0</v>
      </c>
      <c r="CK25" s="358">
        <f t="shared" si="15"/>
        <v>43616</v>
      </c>
      <c r="CL25" s="507">
        <f t="shared" si="29"/>
        <v>0</v>
      </c>
      <c r="CM25" s="507">
        <v>0</v>
      </c>
      <c r="CN25" s="507">
        <v>0</v>
      </c>
      <c r="CO25" s="507">
        <v>0</v>
      </c>
      <c r="CP25" s="507">
        <v>0</v>
      </c>
      <c r="CQ25" s="507">
        <v>0</v>
      </c>
      <c r="CR25" s="507">
        <v>0</v>
      </c>
      <c r="CS25" s="507">
        <v>0</v>
      </c>
      <c r="CT25" s="507">
        <v>0</v>
      </c>
      <c r="CV25" s="358">
        <f t="shared" si="16"/>
        <v>43616</v>
      </c>
      <c r="CW25" s="507">
        <f t="shared" si="30"/>
        <v>0</v>
      </c>
      <c r="CX25" s="507">
        <v>0</v>
      </c>
      <c r="CY25" s="507">
        <v>0</v>
      </c>
      <c r="CZ25" s="507">
        <v>0</v>
      </c>
      <c r="DA25" s="507">
        <v>0</v>
      </c>
      <c r="DB25" s="507">
        <v>0</v>
      </c>
      <c r="DC25" s="507">
        <v>0</v>
      </c>
      <c r="DD25" s="507">
        <v>0</v>
      </c>
      <c r="DE25" s="507">
        <v>0</v>
      </c>
      <c r="DG25" s="358">
        <f t="shared" si="17"/>
        <v>43616</v>
      </c>
      <c r="DH25" s="507">
        <f t="shared" si="31"/>
        <v>0</v>
      </c>
      <c r="DI25" s="507">
        <v>0</v>
      </c>
      <c r="DJ25" s="507">
        <v>0</v>
      </c>
      <c r="DK25" s="507">
        <v>0</v>
      </c>
      <c r="DL25" s="507">
        <v>0</v>
      </c>
      <c r="DM25" s="507">
        <v>0</v>
      </c>
      <c r="DN25" s="507">
        <v>0</v>
      </c>
      <c r="DO25" s="507">
        <v>0</v>
      </c>
      <c r="DP25" s="507">
        <v>0</v>
      </c>
      <c r="DR25" s="358">
        <f t="shared" si="18"/>
        <v>43616</v>
      </c>
      <c r="DS25" s="507">
        <f t="shared" si="32"/>
        <v>0</v>
      </c>
      <c r="DT25" s="507">
        <v>0</v>
      </c>
      <c r="DU25" s="507">
        <v>0</v>
      </c>
      <c r="DV25" s="507">
        <v>0</v>
      </c>
      <c r="DW25" s="507">
        <v>0</v>
      </c>
      <c r="DX25" s="507">
        <v>0</v>
      </c>
      <c r="DY25" s="507">
        <v>0</v>
      </c>
      <c r="DZ25" s="507">
        <v>0</v>
      </c>
      <c r="EA25" s="507">
        <v>0</v>
      </c>
      <c r="EC25" s="358">
        <f t="shared" si="19"/>
        <v>43616</v>
      </c>
      <c r="ED25" s="507">
        <f t="shared" si="33"/>
        <v>0</v>
      </c>
      <c r="EE25" s="507">
        <v>0</v>
      </c>
      <c r="EF25" s="507">
        <v>0</v>
      </c>
      <c r="EG25" s="507">
        <v>0</v>
      </c>
      <c r="EH25" s="507">
        <v>0</v>
      </c>
      <c r="EI25" s="507">
        <v>0</v>
      </c>
      <c r="EJ25" s="507">
        <v>0</v>
      </c>
      <c r="EK25" s="507">
        <v>0</v>
      </c>
      <c r="EL25" s="507">
        <v>0</v>
      </c>
    </row>
    <row r="26" spans="1:142" x14ac:dyDescent="0.2">
      <c r="A26" s="358">
        <f t="shared" si="0"/>
        <v>43646</v>
      </c>
      <c r="B26" s="507">
        <f t="shared" si="20"/>
        <v>0</v>
      </c>
      <c r="C26" s="507">
        <f t="shared" si="21"/>
        <v>0</v>
      </c>
      <c r="D26" s="507">
        <f t="shared" si="1"/>
        <v>0</v>
      </c>
      <c r="E26" s="507">
        <f t="shared" si="2"/>
        <v>0</v>
      </c>
      <c r="F26" s="507">
        <f t="shared" si="3"/>
        <v>0</v>
      </c>
      <c r="G26" s="507">
        <f t="shared" si="4"/>
        <v>0</v>
      </c>
      <c r="H26" s="507">
        <f t="shared" si="5"/>
        <v>0</v>
      </c>
      <c r="I26" s="507">
        <f t="shared" si="6"/>
        <v>0</v>
      </c>
      <c r="J26" s="507">
        <f t="shared" si="7"/>
        <v>0</v>
      </c>
      <c r="L26" s="358">
        <f t="shared" si="8"/>
        <v>43646</v>
      </c>
      <c r="M26" s="507">
        <f t="shared" si="22"/>
        <v>0</v>
      </c>
      <c r="N26" s="507">
        <v>0</v>
      </c>
      <c r="O26" s="507">
        <v>0</v>
      </c>
      <c r="P26" s="507">
        <v>0</v>
      </c>
      <c r="Q26" s="507">
        <v>0</v>
      </c>
      <c r="R26" s="507">
        <v>0</v>
      </c>
      <c r="S26" s="507">
        <v>0</v>
      </c>
      <c r="T26" s="507">
        <v>0</v>
      </c>
      <c r="U26" s="507">
        <v>0</v>
      </c>
      <c r="W26" s="358">
        <f t="shared" si="9"/>
        <v>43646</v>
      </c>
      <c r="X26" s="507">
        <f t="shared" si="23"/>
        <v>0</v>
      </c>
      <c r="Y26" s="507">
        <v>0</v>
      </c>
      <c r="Z26" s="507">
        <v>0</v>
      </c>
      <c r="AA26" s="507">
        <v>0</v>
      </c>
      <c r="AB26" s="507">
        <v>0</v>
      </c>
      <c r="AC26" s="507">
        <v>0</v>
      </c>
      <c r="AD26" s="507">
        <v>0</v>
      </c>
      <c r="AE26" s="507">
        <v>0</v>
      </c>
      <c r="AF26" s="507">
        <v>0</v>
      </c>
      <c r="AH26" s="358">
        <f t="shared" si="10"/>
        <v>43646</v>
      </c>
      <c r="AI26" s="507">
        <f t="shared" si="24"/>
        <v>0</v>
      </c>
      <c r="AJ26" s="507">
        <v>0</v>
      </c>
      <c r="AK26" s="507">
        <v>0</v>
      </c>
      <c r="AL26" s="507">
        <v>0</v>
      </c>
      <c r="AM26" s="507">
        <v>0</v>
      </c>
      <c r="AN26" s="507">
        <v>0</v>
      </c>
      <c r="AO26" s="507">
        <v>0</v>
      </c>
      <c r="AP26" s="507">
        <v>0</v>
      </c>
      <c r="AQ26" s="507">
        <v>0</v>
      </c>
      <c r="AS26" s="358">
        <f t="shared" si="11"/>
        <v>43646</v>
      </c>
      <c r="AT26" s="507">
        <f t="shared" si="25"/>
        <v>0</v>
      </c>
      <c r="AU26" s="507">
        <v>0</v>
      </c>
      <c r="AV26" s="507">
        <v>0</v>
      </c>
      <c r="AW26" s="507">
        <v>0</v>
      </c>
      <c r="AX26" s="507">
        <v>0</v>
      </c>
      <c r="AY26" s="507">
        <v>0</v>
      </c>
      <c r="AZ26" s="507">
        <v>0</v>
      </c>
      <c r="BA26" s="507">
        <v>0</v>
      </c>
      <c r="BB26" s="507">
        <v>0</v>
      </c>
      <c r="BD26" s="358">
        <f t="shared" si="12"/>
        <v>43646</v>
      </c>
      <c r="BE26" s="507">
        <f t="shared" si="26"/>
        <v>0</v>
      </c>
      <c r="BF26" s="507">
        <v>0</v>
      </c>
      <c r="BG26" s="507">
        <v>0</v>
      </c>
      <c r="BH26" s="507">
        <v>0</v>
      </c>
      <c r="BI26" s="507">
        <v>0</v>
      </c>
      <c r="BJ26" s="507">
        <v>0</v>
      </c>
      <c r="BK26" s="507">
        <v>0</v>
      </c>
      <c r="BL26" s="507">
        <v>0</v>
      </c>
      <c r="BM26" s="507">
        <v>0</v>
      </c>
      <c r="BO26" s="358">
        <f t="shared" si="13"/>
        <v>43646</v>
      </c>
      <c r="BP26" s="507">
        <f t="shared" si="27"/>
        <v>0</v>
      </c>
      <c r="BQ26" s="507">
        <v>0</v>
      </c>
      <c r="BR26" s="507">
        <v>0</v>
      </c>
      <c r="BS26" s="507">
        <v>0</v>
      </c>
      <c r="BT26" s="507">
        <v>0</v>
      </c>
      <c r="BU26" s="507">
        <v>0</v>
      </c>
      <c r="BV26" s="507">
        <v>0</v>
      </c>
      <c r="BW26" s="507">
        <v>0</v>
      </c>
      <c r="BX26" s="507">
        <v>0</v>
      </c>
      <c r="BZ26" s="358">
        <f t="shared" si="14"/>
        <v>43646</v>
      </c>
      <c r="CA26" s="507">
        <f t="shared" si="28"/>
        <v>0</v>
      </c>
      <c r="CB26" s="507">
        <v>0</v>
      </c>
      <c r="CC26" s="507">
        <v>0</v>
      </c>
      <c r="CD26" s="507">
        <v>0</v>
      </c>
      <c r="CE26" s="507">
        <v>0</v>
      </c>
      <c r="CF26" s="507">
        <v>0</v>
      </c>
      <c r="CG26" s="507">
        <v>0</v>
      </c>
      <c r="CH26" s="507">
        <v>0</v>
      </c>
      <c r="CI26" s="507">
        <v>0</v>
      </c>
      <c r="CK26" s="358">
        <f t="shared" si="15"/>
        <v>43646</v>
      </c>
      <c r="CL26" s="507">
        <f t="shared" si="29"/>
        <v>0</v>
      </c>
      <c r="CM26" s="507">
        <v>0</v>
      </c>
      <c r="CN26" s="507">
        <v>0</v>
      </c>
      <c r="CO26" s="507">
        <v>0</v>
      </c>
      <c r="CP26" s="507">
        <v>0</v>
      </c>
      <c r="CQ26" s="507">
        <v>0</v>
      </c>
      <c r="CR26" s="507">
        <v>0</v>
      </c>
      <c r="CS26" s="507">
        <v>0</v>
      </c>
      <c r="CT26" s="507">
        <v>0</v>
      </c>
      <c r="CV26" s="358">
        <f t="shared" si="16"/>
        <v>43646</v>
      </c>
      <c r="CW26" s="507">
        <f t="shared" si="30"/>
        <v>0</v>
      </c>
      <c r="CX26" s="507">
        <v>0</v>
      </c>
      <c r="CY26" s="507">
        <v>0</v>
      </c>
      <c r="CZ26" s="507">
        <v>0</v>
      </c>
      <c r="DA26" s="507">
        <v>0</v>
      </c>
      <c r="DB26" s="507">
        <v>0</v>
      </c>
      <c r="DC26" s="507">
        <v>0</v>
      </c>
      <c r="DD26" s="507">
        <v>0</v>
      </c>
      <c r="DE26" s="507">
        <v>0</v>
      </c>
      <c r="DG26" s="358">
        <f t="shared" si="17"/>
        <v>43646</v>
      </c>
      <c r="DH26" s="507">
        <f t="shared" si="31"/>
        <v>0</v>
      </c>
      <c r="DI26" s="507">
        <v>0</v>
      </c>
      <c r="DJ26" s="507">
        <v>0</v>
      </c>
      <c r="DK26" s="507">
        <v>0</v>
      </c>
      <c r="DL26" s="507">
        <v>0</v>
      </c>
      <c r="DM26" s="507">
        <v>0</v>
      </c>
      <c r="DN26" s="507">
        <v>0</v>
      </c>
      <c r="DO26" s="507">
        <v>0</v>
      </c>
      <c r="DP26" s="507">
        <v>0</v>
      </c>
      <c r="DR26" s="358">
        <f t="shared" si="18"/>
        <v>43646</v>
      </c>
      <c r="DS26" s="507">
        <f t="shared" si="32"/>
        <v>0</v>
      </c>
      <c r="DT26" s="507">
        <v>0</v>
      </c>
      <c r="DU26" s="507">
        <v>0</v>
      </c>
      <c r="DV26" s="507">
        <v>0</v>
      </c>
      <c r="DW26" s="507">
        <v>0</v>
      </c>
      <c r="DX26" s="507">
        <v>0</v>
      </c>
      <c r="DY26" s="507">
        <v>0</v>
      </c>
      <c r="DZ26" s="507">
        <v>0</v>
      </c>
      <c r="EA26" s="507">
        <v>0</v>
      </c>
      <c r="EC26" s="358">
        <f t="shared" si="19"/>
        <v>43646</v>
      </c>
      <c r="ED26" s="507">
        <f t="shared" si="33"/>
        <v>0</v>
      </c>
      <c r="EE26" s="507">
        <v>0</v>
      </c>
      <c r="EF26" s="507">
        <v>0</v>
      </c>
      <c r="EG26" s="507">
        <v>0</v>
      </c>
      <c r="EH26" s="507">
        <v>0</v>
      </c>
      <c r="EI26" s="507">
        <v>0</v>
      </c>
      <c r="EJ26" s="507">
        <v>0</v>
      </c>
      <c r="EK26" s="507">
        <v>0</v>
      </c>
      <c r="EL26" s="507">
        <v>0</v>
      </c>
    </row>
    <row r="27" spans="1:142" x14ac:dyDescent="0.2">
      <c r="A27" s="358">
        <f t="shared" si="0"/>
        <v>43677</v>
      </c>
      <c r="B27" s="507">
        <f t="shared" si="20"/>
        <v>0</v>
      </c>
      <c r="C27" s="507">
        <f t="shared" si="21"/>
        <v>0</v>
      </c>
      <c r="D27" s="507">
        <f t="shared" si="1"/>
        <v>0</v>
      </c>
      <c r="E27" s="507">
        <f t="shared" si="2"/>
        <v>0</v>
      </c>
      <c r="F27" s="507">
        <f t="shared" si="3"/>
        <v>0</v>
      </c>
      <c r="G27" s="507">
        <f t="shared" si="4"/>
        <v>0</v>
      </c>
      <c r="H27" s="507">
        <f t="shared" si="5"/>
        <v>0</v>
      </c>
      <c r="I27" s="507">
        <f t="shared" si="6"/>
        <v>0</v>
      </c>
      <c r="J27" s="507">
        <f t="shared" si="7"/>
        <v>0</v>
      </c>
      <c r="L27" s="358">
        <f t="shared" si="8"/>
        <v>43677</v>
      </c>
      <c r="M27" s="507">
        <f t="shared" si="22"/>
        <v>0</v>
      </c>
      <c r="N27" s="507">
        <v>0</v>
      </c>
      <c r="O27" s="507">
        <v>0</v>
      </c>
      <c r="P27" s="507">
        <v>0</v>
      </c>
      <c r="Q27" s="507">
        <v>0</v>
      </c>
      <c r="R27" s="507">
        <v>0</v>
      </c>
      <c r="S27" s="507">
        <v>0</v>
      </c>
      <c r="T27" s="507">
        <v>0</v>
      </c>
      <c r="U27" s="507">
        <v>0</v>
      </c>
      <c r="W27" s="358">
        <f t="shared" si="9"/>
        <v>43677</v>
      </c>
      <c r="X27" s="507">
        <f t="shared" si="23"/>
        <v>0</v>
      </c>
      <c r="Y27" s="507">
        <v>0</v>
      </c>
      <c r="Z27" s="507">
        <v>0</v>
      </c>
      <c r="AA27" s="507">
        <v>0</v>
      </c>
      <c r="AB27" s="507">
        <v>0</v>
      </c>
      <c r="AC27" s="507">
        <v>0</v>
      </c>
      <c r="AD27" s="507">
        <v>0</v>
      </c>
      <c r="AE27" s="507">
        <v>0</v>
      </c>
      <c r="AF27" s="507">
        <v>0</v>
      </c>
      <c r="AH27" s="358">
        <f t="shared" si="10"/>
        <v>43677</v>
      </c>
      <c r="AI27" s="507">
        <f t="shared" si="24"/>
        <v>0</v>
      </c>
      <c r="AJ27" s="507">
        <v>0</v>
      </c>
      <c r="AK27" s="507">
        <v>0</v>
      </c>
      <c r="AL27" s="507">
        <v>0</v>
      </c>
      <c r="AM27" s="507">
        <v>0</v>
      </c>
      <c r="AN27" s="507">
        <v>0</v>
      </c>
      <c r="AO27" s="507">
        <v>0</v>
      </c>
      <c r="AP27" s="507">
        <v>0</v>
      </c>
      <c r="AQ27" s="507">
        <v>0</v>
      </c>
      <c r="AS27" s="358">
        <f t="shared" si="11"/>
        <v>43677</v>
      </c>
      <c r="AT27" s="507">
        <f t="shared" si="25"/>
        <v>0</v>
      </c>
      <c r="AU27" s="507">
        <v>0</v>
      </c>
      <c r="AV27" s="507">
        <v>0</v>
      </c>
      <c r="AW27" s="507">
        <v>0</v>
      </c>
      <c r="AX27" s="507">
        <v>0</v>
      </c>
      <c r="AY27" s="507">
        <v>0</v>
      </c>
      <c r="AZ27" s="507">
        <v>0</v>
      </c>
      <c r="BA27" s="507">
        <v>0</v>
      </c>
      <c r="BB27" s="507">
        <v>0</v>
      </c>
      <c r="BD27" s="358">
        <f t="shared" si="12"/>
        <v>43677</v>
      </c>
      <c r="BE27" s="507">
        <f t="shared" si="26"/>
        <v>0</v>
      </c>
      <c r="BF27" s="507">
        <v>0</v>
      </c>
      <c r="BG27" s="507">
        <v>0</v>
      </c>
      <c r="BH27" s="507">
        <v>0</v>
      </c>
      <c r="BI27" s="507">
        <v>0</v>
      </c>
      <c r="BJ27" s="507">
        <v>0</v>
      </c>
      <c r="BK27" s="507">
        <v>0</v>
      </c>
      <c r="BL27" s="507">
        <v>0</v>
      </c>
      <c r="BM27" s="507">
        <v>0</v>
      </c>
      <c r="BO27" s="358">
        <f t="shared" si="13"/>
        <v>43677</v>
      </c>
      <c r="BP27" s="507">
        <f t="shared" si="27"/>
        <v>0</v>
      </c>
      <c r="BQ27" s="507">
        <v>0</v>
      </c>
      <c r="BR27" s="507">
        <v>0</v>
      </c>
      <c r="BS27" s="507">
        <v>0</v>
      </c>
      <c r="BT27" s="507">
        <v>0</v>
      </c>
      <c r="BU27" s="507">
        <v>0</v>
      </c>
      <c r="BV27" s="507">
        <v>0</v>
      </c>
      <c r="BW27" s="507">
        <v>0</v>
      </c>
      <c r="BX27" s="507">
        <v>0</v>
      </c>
      <c r="BZ27" s="358">
        <f t="shared" si="14"/>
        <v>43677</v>
      </c>
      <c r="CA27" s="507">
        <f t="shared" si="28"/>
        <v>0</v>
      </c>
      <c r="CB27" s="507">
        <v>0</v>
      </c>
      <c r="CC27" s="507">
        <v>0</v>
      </c>
      <c r="CD27" s="507">
        <v>0</v>
      </c>
      <c r="CE27" s="507">
        <v>0</v>
      </c>
      <c r="CF27" s="507">
        <v>0</v>
      </c>
      <c r="CG27" s="507">
        <v>0</v>
      </c>
      <c r="CH27" s="507">
        <v>0</v>
      </c>
      <c r="CI27" s="507">
        <v>0</v>
      </c>
      <c r="CK27" s="358">
        <f t="shared" si="15"/>
        <v>43677</v>
      </c>
      <c r="CL27" s="507">
        <f t="shared" si="29"/>
        <v>0</v>
      </c>
      <c r="CM27" s="507">
        <v>0</v>
      </c>
      <c r="CN27" s="507">
        <v>0</v>
      </c>
      <c r="CO27" s="507">
        <v>0</v>
      </c>
      <c r="CP27" s="507">
        <v>0</v>
      </c>
      <c r="CQ27" s="507">
        <v>0</v>
      </c>
      <c r="CR27" s="507">
        <v>0</v>
      </c>
      <c r="CS27" s="507">
        <v>0</v>
      </c>
      <c r="CT27" s="507">
        <v>0</v>
      </c>
      <c r="CV27" s="358">
        <f t="shared" si="16"/>
        <v>43677</v>
      </c>
      <c r="CW27" s="507">
        <f t="shared" si="30"/>
        <v>0</v>
      </c>
      <c r="CX27" s="507">
        <v>0</v>
      </c>
      <c r="CY27" s="507">
        <v>0</v>
      </c>
      <c r="CZ27" s="507">
        <v>0</v>
      </c>
      <c r="DA27" s="507">
        <v>0</v>
      </c>
      <c r="DB27" s="507">
        <v>0</v>
      </c>
      <c r="DC27" s="507">
        <v>0</v>
      </c>
      <c r="DD27" s="507">
        <v>0</v>
      </c>
      <c r="DE27" s="507">
        <v>0</v>
      </c>
      <c r="DG27" s="358">
        <f t="shared" si="17"/>
        <v>43677</v>
      </c>
      <c r="DH27" s="507">
        <f t="shared" si="31"/>
        <v>0</v>
      </c>
      <c r="DI27" s="507">
        <v>0</v>
      </c>
      <c r="DJ27" s="507">
        <v>0</v>
      </c>
      <c r="DK27" s="507">
        <v>0</v>
      </c>
      <c r="DL27" s="507">
        <v>0</v>
      </c>
      <c r="DM27" s="507">
        <v>0</v>
      </c>
      <c r="DN27" s="507">
        <v>0</v>
      </c>
      <c r="DO27" s="507">
        <v>0</v>
      </c>
      <c r="DP27" s="507">
        <v>0</v>
      </c>
      <c r="DR27" s="358">
        <f t="shared" si="18"/>
        <v>43677</v>
      </c>
      <c r="DS27" s="507">
        <f t="shared" si="32"/>
        <v>0</v>
      </c>
      <c r="DT27" s="507">
        <v>0</v>
      </c>
      <c r="DU27" s="507">
        <v>0</v>
      </c>
      <c r="DV27" s="507">
        <v>0</v>
      </c>
      <c r="DW27" s="507">
        <v>0</v>
      </c>
      <c r="DX27" s="507">
        <v>0</v>
      </c>
      <c r="DY27" s="507">
        <v>0</v>
      </c>
      <c r="DZ27" s="507">
        <v>0</v>
      </c>
      <c r="EA27" s="507">
        <v>0</v>
      </c>
      <c r="EC27" s="358">
        <f t="shared" si="19"/>
        <v>43677</v>
      </c>
      <c r="ED27" s="507">
        <f t="shared" si="33"/>
        <v>0</v>
      </c>
      <c r="EE27" s="507">
        <v>0</v>
      </c>
      <c r="EF27" s="507">
        <v>0</v>
      </c>
      <c r="EG27" s="507">
        <v>0</v>
      </c>
      <c r="EH27" s="507">
        <v>0</v>
      </c>
      <c r="EI27" s="507">
        <v>0</v>
      </c>
      <c r="EJ27" s="507">
        <v>0</v>
      </c>
      <c r="EK27" s="507">
        <v>0</v>
      </c>
      <c r="EL27" s="507">
        <v>0</v>
      </c>
    </row>
    <row r="28" spans="1:142" x14ac:dyDescent="0.2">
      <c r="A28" s="358">
        <f t="shared" si="0"/>
        <v>43708</v>
      </c>
      <c r="B28" s="507">
        <f t="shared" si="20"/>
        <v>0</v>
      </c>
      <c r="C28" s="507">
        <f t="shared" si="21"/>
        <v>0</v>
      </c>
      <c r="D28" s="507">
        <f t="shared" si="1"/>
        <v>0</v>
      </c>
      <c r="E28" s="507">
        <f t="shared" si="2"/>
        <v>0</v>
      </c>
      <c r="F28" s="507">
        <f t="shared" si="3"/>
        <v>0</v>
      </c>
      <c r="G28" s="507">
        <f t="shared" si="4"/>
        <v>0</v>
      </c>
      <c r="H28" s="507">
        <f t="shared" si="5"/>
        <v>0</v>
      </c>
      <c r="I28" s="507">
        <f t="shared" si="6"/>
        <v>0</v>
      </c>
      <c r="J28" s="507">
        <f t="shared" si="7"/>
        <v>0</v>
      </c>
      <c r="L28" s="358">
        <f t="shared" si="8"/>
        <v>43708</v>
      </c>
      <c r="M28" s="507">
        <f t="shared" si="22"/>
        <v>0</v>
      </c>
      <c r="N28" s="507">
        <v>0</v>
      </c>
      <c r="O28" s="507">
        <v>0</v>
      </c>
      <c r="P28" s="507">
        <v>0</v>
      </c>
      <c r="Q28" s="507">
        <v>0</v>
      </c>
      <c r="R28" s="507">
        <v>0</v>
      </c>
      <c r="S28" s="507">
        <v>0</v>
      </c>
      <c r="T28" s="507">
        <v>0</v>
      </c>
      <c r="U28" s="507">
        <v>0</v>
      </c>
      <c r="W28" s="358">
        <f t="shared" si="9"/>
        <v>43708</v>
      </c>
      <c r="X28" s="507">
        <f t="shared" si="23"/>
        <v>0</v>
      </c>
      <c r="Y28" s="507">
        <v>0</v>
      </c>
      <c r="Z28" s="507">
        <v>0</v>
      </c>
      <c r="AA28" s="507">
        <v>0</v>
      </c>
      <c r="AB28" s="507">
        <v>0</v>
      </c>
      <c r="AC28" s="507">
        <v>0</v>
      </c>
      <c r="AD28" s="507">
        <v>0</v>
      </c>
      <c r="AE28" s="507">
        <v>0</v>
      </c>
      <c r="AF28" s="507">
        <v>0</v>
      </c>
      <c r="AH28" s="358">
        <f t="shared" si="10"/>
        <v>43708</v>
      </c>
      <c r="AI28" s="507">
        <f t="shared" si="24"/>
        <v>0</v>
      </c>
      <c r="AJ28" s="507">
        <v>0</v>
      </c>
      <c r="AK28" s="507">
        <v>0</v>
      </c>
      <c r="AL28" s="507">
        <v>0</v>
      </c>
      <c r="AM28" s="507">
        <v>0</v>
      </c>
      <c r="AN28" s="507">
        <v>0</v>
      </c>
      <c r="AO28" s="507">
        <v>0</v>
      </c>
      <c r="AP28" s="507">
        <v>0</v>
      </c>
      <c r="AQ28" s="507">
        <v>0</v>
      </c>
      <c r="AS28" s="358">
        <f t="shared" si="11"/>
        <v>43708</v>
      </c>
      <c r="AT28" s="507">
        <f t="shared" si="25"/>
        <v>0</v>
      </c>
      <c r="AU28" s="507">
        <v>0</v>
      </c>
      <c r="AV28" s="507">
        <v>0</v>
      </c>
      <c r="AW28" s="507">
        <v>0</v>
      </c>
      <c r="AX28" s="507">
        <v>0</v>
      </c>
      <c r="AY28" s="507">
        <v>0</v>
      </c>
      <c r="AZ28" s="507">
        <v>0</v>
      </c>
      <c r="BA28" s="507">
        <v>0</v>
      </c>
      <c r="BB28" s="507">
        <v>0</v>
      </c>
      <c r="BD28" s="358">
        <f t="shared" si="12"/>
        <v>43708</v>
      </c>
      <c r="BE28" s="507">
        <f t="shared" si="26"/>
        <v>0</v>
      </c>
      <c r="BF28" s="507">
        <v>0</v>
      </c>
      <c r="BG28" s="507">
        <v>0</v>
      </c>
      <c r="BH28" s="507">
        <v>0</v>
      </c>
      <c r="BI28" s="507">
        <v>0</v>
      </c>
      <c r="BJ28" s="507">
        <v>0</v>
      </c>
      <c r="BK28" s="507">
        <v>0</v>
      </c>
      <c r="BL28" s="507">
        <v>0</v>
      </c>
      <c r="BM28" s="507">
        <v>0</v>
      </c>
      <c r="BO28" s="358">
        <f t="shared" si="13"/>
        <v>43708</v>
      </c>
      <c r="BP28" s="507">
        <f t="shared" si="27"/>
        <v>0</v>
      </c>
      <c r="BQ28" s="507">
        <v>0</v>
      </c>
      <c r="BR28" s="507">
        <v>0</v>
      </c>
      <c r="BS28" s="507">
        <v>0</v>
      </c>
      <c r="BT28" s="507">
        <v>0</v>
      </c>
      <c r="BU28" s="507">
        <v>0</v>
      </c>
      <c r="BV28" s="507">
        <v>0</v>
      </c>
      <c r="BW28" s="507">
        <v>0</v>
      </c>
      <c r="BX28" s="507">
        <v>0</v>
      </c>
      <c r="BZ28" s="358">
        <f t="shared" si="14"/>
        <v>43708</v>
      </c>
      <c r="CA28" s="507">
        <f t="shared" si="28"/>
        <v>0</v>
      </c>
      <c r="CB28" s="507">
        <v>0</v>
      </c>
      <c r="CC28" s="507">
        <v>0</v>
      </c>
      <c r="CD28" s="507">
        <v>0</v>
      </c>
      <c r="CE28" s="507">
        <v>0</v>
      </c>
      <c r="CF28" s="507">
        <v>0</v>
      </c>
      <c r="CG28" s="507">
        <v>0</v>
      </c>
      <c r="CH28" s="507">
        <v>0</v>
      </c>
      <c r="CI28" s="507">
        <v>0</v>
      </c>
      <c r="CK28" s="358">
        <f t="shared" si="15"/>
        <v>43708</v>
      </c>
      <c r="CL28" s="507">
        <f t="shared" si="29"/>
        <v>0</v>
      </c>
      <c r="CM28" s="507">
        <v>0</v>
      </c>
      <c r="CN28" s="507">
        <v>0</v>
      </c>
      <c r="CO28" s="507">
        <v>0</v>
      </c>
      <c r="CP28" s="507">
        <v>0</v>
      </c>
      <c r="CQ28" s="507">
        <v>0</v>
      </c>
      <c r="CR28" s="507">
        <v>0</v>
      </c>
      <c r="CS28" s="507">
        <v>0</v>
      </c>
      <c r="CT28" s="507">
        <v>0</v>
      </c>
      <c r="CV28" s="358">
        <f t="shared" si="16"/>
        <v>43708</v>
      </c>
      <c r="CW28" s="507">
        <f t="shared" si="30"/>
        <v>0</v>
      </c>
      <c r="CX28" s="507">
        <v>0</v>
      </c>
      <c r="CY28" s="507">
        <v>0</v>
      </c>
      <c r="CZ28" s="507">
        <v>0</v>
      </c>
      <c r="DA28" s="507">
        <v>0</v>
      </c>
      <c r="DB28" s="507">
        <v>0</v>
      </c>
      <c r="DC28" s="507">
        <v>0</v>
      </c>
      <c r="DD28" s="507">
        <v>0</v>
      </c>
      <c r="DE28" s="507">
        <v>0</v>
      </c>
      <c r="DG28" s="358">
        <f t="shared" si="17"/>
        <v>43708</v>
      </c>
      <c r="DH28" s="507">
        <f t="shared" si="31"/>
        <v>0</v>
      </c>
      <c r="DI28" s="507">
        <v>0</v>
      </c>
      <c r="DJ28" s="507">
        <v>0</v>
      </c>
      <c r="DK28" s="507">
        <v>0</v>
      </c>
      <c r="DL28" s="507">
        <v>0</v>
      </c>
      <c r="DM28" s="507">
        <v>0</v>
      </c>
      <c r="DN28" s="507">
        <v>0</v>
      </c>
      <c r="DO28" s="507">
        <v>0</v>
      </c>
      <c r="DP28" s="507">
        <v>0</v>
      </c>
      <c r="DR28" s="358">
        <f t="shared" si="18"/>
        <v>43708</v>
      </c>
      <c r="DS28" s="507">
        <f t="shared" si="32"/>
        <v>0</v>
      </c>
      <c r="DT28" s="507">
        <v>0</v>
      </c>
      <c r="DU28" s="507">
        <v>0</v>
      </c>
      <c r="DV28" s="507">
        <v>0</v>
      </c>
      <c r="DW28" s="507">
        <v>0</v>
      </c>
      <c r="DX28" s="507">
        <v>0</v>
      </c>
      <c r="DY28" s="507">
        <v>0</v>
      </c>
      <c r="DZ28" s="507">
        <v>0</v>
      </c>
      <c r="EA28" s="507">
        <v>0</v>
      </c>
      <c r="EC28" s="358">
        <f t="shared" si="19"/>
        <v>43708</v>
      </c>
      <c r="ED28" s="507">
        <f t="shared" si="33"/>
        <v>0</v>
      </c>
      <c r="EE28" s="507">
        <v>0</v>
      </c>
      <c r="EF28" s="507">
        <v>0</v>
      </c>
      <c r="EG28" s="507">
        <v>0</v>
      </c>
      <c r="EH28" s="507">
        <v>0</v>
      </c>
      <c r="EI28" s="507">
        <v>0</v>
      </c>
      <c r="EJ28" s="507">
        <v>0</v>
      </c>
      <c r="EK28" s="507">
        <v>0</v>
      </c>
      <c r="EL28" s="507">
        <v>0</v>
      </c>
    </row>
    <row r="29" spans="1:142" x14ac:dyDescent="0.2">
      <c r="A29" s="358">
        <f t="shared" si="0"/>
        <v>43738</v>
      </c>
      <c r="B29" s="507">
        <f t="shared" si="20"/>
        <v>0</v>
      </c>
      <c r="C29" s="507">
        <f t="shared" si="21"/>
        <v>0</v>
      </c>
      <c r="D29" s="507">
        <f t="shared" si="1"/>
        <v>0</v>
      </c>
      <c r="E29" s="507">
        <f t="shared" si="2"/>
        <v>0</v>
      </c>
      <c r="F29" s="507">
        <f t="shared" si="3"/>
        <v>0</v>
      </c>
      <c r="G29" s="507">
        <f t="shared" si="4"/>
        <v>0</v>
      </c>
      <c r="H29" s="507">
        <f t="shared" si="5"/>
        <v>0</v>
      </c>
      <c r="I29" s="507">
        <f t="shared" si="6"/>
        <v>0</v>
      </c>
      <c r="J29" s="507">
        <f t="shared" si="7"/>
        <v>0</v>
      </c>
      <c r="L29" s="358">
        <f t="shared" si="8"/>
        <v>43738</v>
      </c>
      <c r="M29" s="507">
        <f t="shared" si="22"/>
        <v>0</v>
      </c>
      <c r="N29" s="507">
        <v>0</v>
      </c>
      <c r="O29" s="507">
        <v>0</v>
      </c>
      <c r="P29" s="507">
        <v>0</v>
      </c>
      <c r="Q29" s="507">
        <v>0</v>
      </c>
      <c r="R29" s="507">
        <v>0</v>
      </c>
      <c r="S29" s="507">
        <v>0</v>
      </c>
      <c r="T29" s="507">
        <v>0</v>
      </c>
      <c r="U29" s="507">
        <v>0</v>
      </c>
      <c r="W29" s="358">
        <f t="shared" si="9"/>
        <v>43738</v>
      </c>
      <c r="X29" s="507">
        <f t="shared" si="23"/>
        <v>0</v>
      </c>
      <c r="Y29" s="507">
        <v>0</v>
      </c>
      <c r="Z29" s="507">
        <v>0</v>
      </c>
      <c r="AA29" s="507">
        <v>0</v>
      </c>
      <c r="AB29" s="507">
        <v>0</v>
      </c>
      <c r="AC29" s="507">
        <v>0</v>
      </c>
      <c r="AD29" s="507">
        <v>0</v>
      </c>
      <c r="AE29" s="507">
        <v>0</v>
      </c>
      <c r="AF29" s="507">
        <v>0</v>
      </c>
      <c r="AH29" s="358">
        <f t="shared" si="10"/>
        <v>43738</v>
      </c>
      <c r="AI29" s="507">
        <f t="shared" si="24"/>
        <v>0</v>
      </c>
      <c r="AJ29" s="507">
        <v>0</v>
      </c>
      <c r="AK29" s="507">
        <v>0</v>
      </c>
      <c r="AL29" s="507">
        <v>0</v>
      </c>
      <c r="AM29" s="507">
        <v>0</v>
      </c>
      <c r="AN29" s="507">
        <v>0</v>
      </c>
      <c r="AO29" s="507">
        <v>0</v>
      </c>
      <c r="AP29" s="507">
        <v>0</v>
      </c>
      <c r="AQ29" s="507">
        <v>0</v>
      </c>
      <c r="AS29" s="358">
        <f t="shared" si="11"/>
        <v>43738</v>
      </c>
      <c r="AT29" s="507">
        <f t="shared" si="25"/>
        <v>0</v>
      </c>
      <c r="AU29" s="507">
        <v>0</v>
      </c>
      <c r="AV29" s="507">
        <v>0</v>
      </c>
      <c r="AW29" s="507">
        <v>0</v>
      </c>
      <c r="AX29" s="507">
        <v>0</v>
      </c>
      <c r="AY29" s="507">
        <v>0</v>
      </c>
      <c r="AZ29" s="507">
        <v>0</v>
      </c>
      <c r="BA29" s="507">
        <v>0</v>
      </c>
      <c r="BB29" s="507">
        <v>0</v>
      </c>
      <c r="BD29" s="358">
        <f t="shared" si="12"/>
        <v>43738</v>
      </c>
      <c r="BE29" s="507">
        <f t="shared" si="26"/>
        <v>0</v>
      </c>
      <c r="BF29" s="507">
        <v>0</v>
      </c>
      <c r="BG29" s="507">
        <v>0</v>
      </c>
      <c r="BH29" s="507">
        <v>0</v>
      </c>
      <c r="BI29" s="507">
        <v>0</v>
      </c>
      <c r="BJ29" s="507">
        <v>0</v>
      </c>
      <c r="BK29" s="507">
        <v>0</v>
      </c>
      <c r="BL29" s="507">
        <v>0</v>
      </c>
      <c r="BM29" s="507">
        <v>0</v>
      </c>
      <c r="BO29" s="358">
        <f t="shared" si="13"/>
        <v>43738</v>
      </c>
      <c r="BP29" s="507">
        <f t="shared" si="27"/>
        <v>0</v>
      </c>
      <c r="BQ29" s="507">
        <v>0</v>
      </c>
      <c r="BR29" s="507">
        <v>0</v>
      </c>
      <c r="BS29" s="507">
        <v>0</v>
      </c>
      <c r="BT29" s="507">
        <v>0</v>
      </c>
      <c r="BU29" s="507">
        <v>0</v>
      </c>
      <c r="BV29" s="507">
        <v>0</v>
      </c>
      <c r="BW29" s="507">
        <v>0</v>
      </c>
      <c r="BX29" s="507">
        <v>0</v>
      </c>
      <c r="BZ29" s="358">
        <f t="shared" si="14"/>
        <v>43738</v>
      </c>
      <c r="CA29" s="507">
        <f t="shared" si="28"/>
        <v>0</v>
      </c>
      <c r="CB29" s="507">
        <v>0</v>
      </c>
      <c r="CC29" s="507">
        <v>0</v>
      </c>
      <c r="CD29" s="507">
        <v>0</v>
      </c>
      <c r="CE29" s="507">
        <v>0</v>
      </c>
      <c r="CF29" s="507">
        <v>0</v>
      </c>
      <c r="CG29" s="507">
        <v>0</v>
      </c>
      <c r="CH29" s="507">
        <v>0</v>
      </c>
      <c r="CI29" s="507">
        <v>0</v>
      </c>
      <c r="CK29" s="358">
        <f t="shared" si="15"/>
        <v>43738</v>
      </c>
      <c r="CL29" s="507">
        <f t="shared" si="29"/>
        <v>0</v>
      </c>
      <c r="CM29" s="507">
        <v>0</v>
      </c>
      <c r="CN29" s="507">
        <v>0</v>
      </c>
      <c r="CO29" s="507">
        <v>0</v>
      </c>
      <c r="CP29" s="507">
        <v>0</v>
      </c>
      <c r="CQ29" s="507">
        <v>0</v>
      </c>
      <c r="CR29" s="507">
        <v>0</v>
      </c>
      <c r="CS29" s="507">
        <v>0</v>
      </c>
      <c r="CT29" s="507">
        <v>0</v>
      </c>
      <c r="CV29" s="358">
        <f t="shared" si="16"/>
        <v>43738</v>
      </c>
      <c r="CW29" s="507">
        <f t="shared" si="30"/>
        <v>0</v>
      </c>
      <c r="CX29" s="507">
        <v>0</v>
      </c>
      <c r="CY29" s="507">
        <v>0</v>
      </c>
      <c r="CZ29" s="507">
        <v>0</v>
      </c>
      <c r="DA29" s="507">
        <v>0</v>
      </c>
      <c r="DB29" s="507">
        <v>0</v>
      </c>
      <c r="DC29" s="507">
        <v>0</v>
      </c>
      <c r="DD29" s="507">
        <v>0</v>
      </c>
      <c r="DE29" s="507">
        <v>0</v>
      </c>
      <c r="DG29" s="358">
        <f t="shared" si="17"/>
        <v>43738</v>
      </c>
      <c r="DH29" s="507">
        <f t="shared" si="31"/>
        <v>0</v>
      </c>
      <c r="DI29" s="507">
        <v>0</v>
      </c>
      <c r="DJ29" s="507">
        <v>0</v>
      </c>
      <c r="DK29" s="507">
        <v>0</v>
      </c>
      <c r="DL29" s="507">
        <v>0</v>
      </c>
      <c r="DM29" s="507">
        <v>0</v>
      </c>
      <c r="DN29" s="507">
        <v>0</v>
      </c>
      <c r="DO29" s="507">
        <v>0</v>
      </c>
      <c r="DP29" s="507">
        <v>0</v>
      </c>
      <c r="DR29" s="358">
        <f t="shared" si="18"/>
        <v>43738</v>
      </c>
      <c r="DS29" s="507">
        <f t="shared" si="32"/>
        <v>0</v>
      </c>
      <c r="DT29" s="507">
        <v>0</v>
      </c>
      <c r="DU29" s="507">
        <v>0</v>
      </c>
      <c r="DV29" s="507">
        <v>0</v>
      </c>
      <c r="DW29" s="507">
        <v>0</v>
      </c>
      <c r="DX29" s="507">
        <v>0</v>
      </c>
      <c r="DY29" s="507">
        <v>0</v>
      </c>
      <c r="DZ29" s="507">
        <v>0</v>
      </c>
      <c r="EA29" s="507">
        <v>0</v>
      </c>
      <c r="EC29" s="358">
        <f t="shared" si="19"/>
        <v>43738</v>
      </c>
      <c r="ED29" s="507">
        <f t="shared" si="33"/>
        <v>0</v>
      </c>
      <c r="EE29" s="507">
        <v>0</v>
      </c>
      <c r="EF29" s="507">
        <v>0</v>
      </c>
      <c r="EG29" s="507">
        <v>0</v>
      </c>
      <c r="EH29" s="507">
        <v>0</v>
      </c>
      <c r="EI29" s="507">
        <v>0</v>
      </c>
      <c r="EJ29" s="507">
        <v>0</v>
      </c>
      <c r="EK29" s="507">
        <v>0</v>
      </c>
      <c r="EL29" s="507">
        <v>0</v>
      </c>
    </row>
    <row r="30" spans="1:142" x14ac:dyDescent="0.2">
      <c r="A30" s="358">
        <f t="shared" si="0"/>
        <v>43769</v>
      </c>
      <c r="B30" s="507">
        <f t="shared" si="20"/>
        <v>0</v>
      </c>
      <c r="C30" s="507">
        <f t="shared" si="21"/>
        <v>0</v>
      </c>
      <c r="D30" s="507">
        <f t="shared" si="1"/>
        <v>0</v>
      </c>
      <c r="E30" s="507">
        <f t="shared" si="2"/>
        <v>0</v>
      </c>
      <c r="F30" s="507">
        <f t="shared" si="3"/>
        <v>0</v>
      </c>
      <c r="G30" s="507">
        <f t="shared" si="4"/>
        <v>0</v>
      </c>
      <c r="H30" s="507">
        <f t="shared" si="5"/>
        <v>0</v>
      </c>
      <c r="I30" s="507">
        <f t="shared" si="6"/>
        <v>0</v>
      </c>
      <c r="J30" s="507">
        <f t="shared" si="7"/>
        <v>0</v>
      </c>
      <c r="L30" s="358">
        <f t="shared" si="8"/>
        <v>43769</v>
      </c>
      <c r="M30" s="507">
        <f t="shared" si="22"/>
        <v>0</v>
      </c>
      <c r="N30" s="507">
        <v>0</v>
      </c>
      <c r="O30" s="507">
        <v>0</v>
      </c>
      <c r="P30" s="507">
        <v>0</v>
      </c>
      <c r="Q30" s="507">
        <v>0</v>
      </c>
      <c r="R30" s="507">
        <v>0</v>
      </c>
      <c r="S30" s="507">
        <v>0</v>
      </c>
      <c r="T30" s="507">
        <v>0</v>
      </c>
      <c r="U30" s="507">
        <v>0</v>
      </c>
      <c r="W30" s="358">
        <f t="shared" si="9"/>
        <v>43769</v>
      </c>
      <c r="X30" s="507">
        <f t="shared" si="23"/>
        <v>0</v>
      </c>
      <c r="Y30" s="507">
        <v>0</v>
      </c>
      <c r="Z30" s="507">
        <v>0</v>
      </c>
      <c r="AA30" s="507">
        <v>0</v>
      </c>
      <c r="AB30" s="507">
        <v>0</v>
      </c>
      <c r="AC30" s="507">
        <v>0</v>
      </c>
      <c r="AD30" s="507">
        <v>0</v>
      </c>
      <c r="AE30" s="507">
        <v>0</v>
      </c>
      <c r="AF30" s="507">
        <v>0</v>
      </c>
      <c r="AH30" s="358">
        <f t="shared" si="10"/>
        <v>43769</v>
      </c>
      <c r="AI30" s="507">
        <f t="shared" si="24"/>
        <v>0</v>
      </c>
      <c r="AJ30" s="507">
        <v>0</v>
      </c>
      <c r="AK30" s="507">
        <v>0</v>
      </c>
      <c r="AL30" s="507">
        <v>0</v>
      </c>
      <c r="AM30" s="507">
        <v>0</v>
      </c>
      <c r="AN30" s="507">
        <v>0</v>
      </c>
      <c r="AO30" s="507">
        <v>0</v>
      </c>
      <c r="AP30" s="507">
        <v>0</v>
      </c>
      <c r="AQ30" s="507">
        <v>0</v>
      </c>
      <c r="AS30" s="358">
        <f t="shared" si="11"/>
        <v>43769</v>
      </c>
      <c r="AT30" s="507">
        <f t="shared" si="25"/>
        <v>0</v>
      </c>
      <c r="AU30" s="507">
        <v>0</v>
      </c>
      <c r="AV30" s="507">
        <v>0</v>
      </c>
      <c r="AW30" s="507">
        <v>0</v>
      </c>
      <c r="AX30" s="507">
        <v>0</v>
      </c>
      <c r="AY30" s="507">
        <v>0</v>
      </c>
      <c r="AZ30" s="507">
        <v>0</v>
      </c>
      <c r="BA30" s="507">
        <v>0</v>
      </c>
      <c r="BB30" s="507">
        <v>0</v>
      </c>
      <c r="BD30" s="358">
        <f t="shared" si="12"/>
        <v>43769</v>
      </c>
      <c r="BE30" s="507">
        <f t="shared" si="26"/>
        <v>0</v>
      </c>
      <c r="BF30" s="507">
        <v>0</v>
      </c>
      <c r="BG30" s="507">
        <v>0</v>
      </c>
      <c r="BH30" s="507">
        <v>0</v>
      </c>
      <c r="BI30" s="507">
        <v>0</v>
      </c>
      <c r="BJ30" s="507">
        <v>0</v>
      </c>
      <c r="BK30" s="507">
        <v>0</v>
      </c>
      <c r="BL30" s="507">
        <v>0</v>
      </c>
      <c r="BM30" s="507">
        <v>0</v>
      </c>
      <c r="BO30" s="358">
        <f t="shared" si="13"/>
        <v>43769</v>
      </c>
      <c r="BP30" s="507">
        <f t="shared" si="27"/>
        <v>0</v>
      </c>
      <c r="BQ30" s="507">
        <v>0</v>
      </c>
      <c r="BR30" s="507">
        <v>0</v>
      </c>
      <c r="BS30" s="507">
        <v>0</v>
      </c>
      <c r="BT30" s="507">
        <v>0</v>
      </c>
      <c r="BU30" s="507">
        <v>0</v>
      </c>
      <c r="BV30" s="507">
        <v>0</v>
      </c>
      <c r="BW30" s="507">
        <v>0</v>
      </c>
      <c r="BX30" s="507">
        <v>0</v>
      </c>
      <c r="BZ30" s="358">
        <f t="shared" si="14"/>
        <v>43769</v>
      </c>
      <c r="CA30" s="507">
        <f t="shared" si="28"/>
        <v>0</v>
      </c>
      <c r="CB30" s="507">
        <v>0</v>
      </c>
      <c r="CC30" s="507">
        <v>0</v>
      </c>
      <c r="CD30" s="507">
        <v>0</v>
      </c>
      <c r="CE30" s="507">
        <v>0</v>
      </c>
      <c r="CF30" s="507">
        <v>0</v>
      </c>
      <c r="CG30" s="507">
        <v>0</v>
      </c>
      <c r="CH30" s="507">
        <v>0</v>
      </c>
      <c r="CI30" s="507">
        <v>0</v>
      </c>
      <c r="CK30" s="358">
        <f t="shared" si="15"/>
        <v>43769</v>
      </c>
      <c r="CL30" s="507">
        <f t="shared" si="29"/>
        <v>0</v>
      </c>
      <c r="CM30" s="507">
        <v>0</v>
      </c>
      <c r="CN30" s="507">
        <v>0</v>
      </c>
      <c r="CO30" s="507">
        <v>0</v>
      </c>
      <c r="CP30" s="507">
        <v>0</v>
      </c>
      <c r="CQ30" s="507">
        <v>0</v>
      </c>
      <c r="CR30" s="507">
        <v>0</v>
      </c>
      <c r="CS30" s="507">
        <v>0</v>
      </c>
      <c r="CT30" s="507">
        <v>0</v>
      </c>
      <c r="CV30" s="358">
        <f t="shared" si="16"/>
        <v>43769</v>
      </c>
      <c r="CW30" s="507">
        <f t="shared" si="30"/>
        <v>0</v>
      </c>
      <c r="CX30" s="507">
        <v>0</v>
      </c>
      <c r="CY30" s="507">
        <v>0</v>
      </c>
      <c r="CZ30" s="507">
        <v>0</v>
      </c>
      <c r="DA30" s="507">
        <v>0</v>
      </c>
      <c r="DB30" s="507">
        <v>0</v>
      </c>
      <c r="DC30" s="507">
        <v>0</v>
      </c>
      <c r="DD30" s="507">
        <v>0</v>
      </c>
      <c r="DE30" s="507">
        <v>0</v>
      </c>
      <c r="DG30" s="358">
        <f t="shared" si="17"/>
        <v>43769</v>
      </c>
      <c r="DH30" s="507">
        <f t="shared" si="31"/>
        <v>0</v>
      </c>
      <c r="DI30" s="507">
        <v>0</v>
      </c>
      <c r="DJ30" s="507">
        <v>0</v>
      </c>
      <c r="DK30" s="507">
        <v>0</v>
      </c>
      <c r="DL30" s="507">
        <v>0</v>
      </c>
      <c r="DM30" s="507">
        <v>0</v>
      </c>
      <c r="DN30" s="507">
        <v>0</v>
      </c>
      <c r="DO30" s="507">
        <v>0</v>
      </c>
      <c r="DP30" s="507">
        <v>0</v>
      </c>
      <c r="DR30" s="358">
        <f t="shared" si="18"/>
        <v>43769</v>
      </c>
      <c r="DS30" s="507">
        <f t="shared" si="32"/>
        <v>0</v>
      </c>
      <c r="DT30" s="507">
        <v>0</v>
      </c>
      <c r="DU30" s="507">
        <v>0</v>
      </c>
      <c r="DV30" s="507">
        <v>0</v>
      </c>
      <c r="DW30" s="507">
        <v>0</v>
      </c>
      <c r="DX30" s="507">
        <v>0</v>
      </c>
      <c r="DY30" s="507">
        <v>0</v>
      </c>
      <c r="DZ30" s="507">
        <v>0</v>
      </c>
      <c r="EA30" s="507">
        <v>0</v>
      </c>
      <c r="EC30" s="358">
        <f t="shared" si="19"/>
        <v>43769</v>
      </c>
      <c r="ED30" s="507">
        <f t="shared" si="33"/>
        <v>0</v>
      </c>
      <c r="EE30" s="507">
        <v>0</v>
      </c>
      <c r="EF30" s="507">
        <v>0</v>
      </c>
      <c r="EG30" s="507">
        <v>0</v>
      </c>
      <c r="EH30" s="507">
        <v>0</v>
      </c>
      <c r="EI30" s="507">
        <v>0</v>
      </c>
      <c r="EJ30" s="507">
        <v>0</v>
      </c>
      <c r="EK30" s="507">
        <v>0</v>
      </c>
      <c r="EL30" s="507">
        <v>0</v>
      </c>
    </row>
    <row r="31" spans="1:142" x14ac:dyDescent="0.2">
      <c r="A31" s="358">
        <f t="shared" si="0"/>
        <v>43799</v>
      </c>
      <c r="B31" s="507">
        <f t="shared" si="20"/>
        <v>0</v>
      </c>
      <c r="C31" s="507">
        <f t="shared" si="21"/>
        <v>0</v>
      </c>
      <c r="D31" s="507">
        <f t="shared" si="1"/>
        <v>0</v>
      </c>
      <c r="E31" s="507">
        <f t="shared" si="2"/>
        <v>0</v>
      </c>
      <c r="F31" s="507">
        <f t="shared" si="3"/>
        <v>0</v>
      </c>
      <c r="G31" s="507">
        <f t="shared" si="4"/>
        <v>0</v>
      </c>
      <c r="H31" s="507">
        <f t="shared" si="5"/>
        <v>0</v>
      </c>
      <c r="I31" s="507">
        <f t="shared" si="6"/>
        <v>0</v>
      </c>
      <c r="J31" s="507">
        <f t="shared" si="7"/>
        <v>0</v>
      </c>
      <c r="L31" s="358">
        <f t="shared" si="8"/>
        <v>43799</v>
      </c>
      <c r="M31" s="507">
        <f t="shared" si="22"/>
        <v>0</v>
      </c>
      <c r="N31" s="507">
        <v>0</v>
      </c>
      <c r="O31" s="507">
        <v>0</v>
      </c>
      <c r="P31" s="507">
        <v>0</v>
      </c>
      <c r="Q31" s="507">
        <v>0</v>
      </c>
      <c r="R31" s="507">
        <v>0</v>
      </c>
      <c r="S31" s="507">
        <v>0</v>
      </c>
      <c r="T31" s="507">
        <v>0</v>
      </c>
      <c r="U31" s="507">
        <v>0</v>
      </c>
      <c r="W31" s="358">
        <f t="shared" si="9"/>
        <v>43799</v>
      </c>
      <c r="X31" s="507">
        <f t="shared" si="23"/>
        <v>0</v>
      </c>
      <c r="Y31" s="507">
        <v>0</v>
      </c>
      <c r="Z31" s="507">
        <v>0</v>
      </c>
      <c r="AA31" s="507">
        <v>0</v>
      </c>
      <c r="AB31" s="507">
        <v>0</v>
      </c>
      <c r="AC31" s="507">
        <v>0</v>
      </c>
      <c r="AD31" s="507">
        <v>0</v>
      </c>
      <c r="AE31" s="507">
        <v>0</v>
      </c>
      <c r="AF31" s="507">
        <v>0</v>
      </c>
      <c r="AH31" s="358">
        <f t="shared" si="10"/>
        <v>43799</v>
      </c>
      <c r="AI31" s="507">
        <f t="shared" si="24"/>
        <v>0</v>
      </c>
      <c r="AJ31" s="507">
        <v>0</v>
      </c>
      <c r="AK31" s="507">
        <v>0</v>
      </c>
      <c r="AL31" s="507">
        <v>0</v>
      </c>
      <c r="AM31" s="507">
        <v>0</v>
      </c>
      <c r="AN31" s="507">
        <v>0</v>
      </c>
      <c r="AO31" s="507">
        <v>0</v>
      </c>
      <c r="AP31" s="507">
        <v>0</v>
      </c>
      <c r="AQ31" s="507">
        <v>0</v>
      </c>
      <c r="AS31" s="358">
        <f t="shared" si="11"/>
        <v>43799</v>
      </c>
      <c r="AT31" s="507">
        <f t="shared" si="25"/>
        <v>0</v>
      </c>
      <c r="AU31" s="507">
        <v>0</v>
      </c>
      <c r="AV31" s="507">
        <v>0</v>
      </c>
      <c r="AW31" s="507">
        <v>0</v>
      </c>
      <c r="AX31" s="507">
        <v>0</v>
      </c>
      <c r="AY31" s="507">
        <v>0</v>
      </c>
      <c r="AZ31" s="507">
        <v>0</v>
      </c>
      <c r="BA31" s="507">
        <v>0</v>
      </c>
      <c r="BB31" s="507">
        <v>0</v>
      </c>
      <c r="BD31" s="358">
        <f t="shared" si="12"/>
        <v>43799</v>
      </c>
      <c r="BE31" s="507">
        <f t="shared" si="26"/>
        <v>0</v>
      </c>
      <c r="BF31" s="507">
        <v>0</v>
      </c>
      <c r="BG31" s="507">
        <v>0</v>
      </c>
      <c r="BH31" s="507">
        <v>0</v>
      </c>
      <c r="BI31" s="507">
        <v>0</v>
      </c>
      <c r="BJ31" s="507">
        <v>0</v>
      </c>
      <c r="BK31" s="507">
        <v>0</v>
      </c>
      <c r="BL31" s="507">
        <v>0</v>
      </c>
      <c r="BM31" s="507">
        <v>0</v>
      </c>
      <c r="BO31" s="358">
        <f t="shared" si="13"/>
        <v>43799</v>
      </c>
      <c r="BP31" s="507">
        <f t="shared" si="27"/>
        <v>0</v>
      </c>
      <c r="BQ31" s="507">
        <v>0</v>
      </c>
      <c r="BR31" s="507">
        <v>0</v>
      </c>
      <c r="BS31" s="507">
        <v>0</v>
      </c>
      <c r="BT31" s="507">
        <v>0</v>
      </c>
      <c r="BU31" s="507">
        <v>0</v>
      </c>
      <c r="BV31" s="507">
        <v>0</v>
      </c>
      <c r="BW31" s="507">
        <v>0</v>
      </c>
      <c r="BX31" s="507">
        <v>0</v>
      </c>
      <c r="BZ31" s="358">
        <f t="shared" si="14"/>
        <v>43799</v>
      </c>
      <c r="CA31" s="507">
        <f t="shared" si="28"/>
        <v>0</v>
      </c>
      <c r="CB31" s="507">
        <v>0</v>
      </c>
      <c r="CC31" s="507">
        <v>0</v>
      </c>
      <c r="CD31" s="507">
        <v>0</v>
      </c>
      <c r="CE31" s="507">
        <v>0</v>
      </c>
      <c r="CF31" s="507">
        <v>0</v>
      </c>
      <c r="CG31" s="507">
        <v>0</v>
      </c>
      <c r="CH31" s="507">
        <v>0</v>
      </c>
      <c r="CI31" s="507">
        <v>0</v>
      </c>
      <c r="CK31" s="358">
        <f t="shared" si="15"/>
        <v>43799</v>
      </c>
      <c r="CL31" s="507">
        <f t="shared" si="29"/>
        <v>0</v>
      </c>
      <c r="CM31" s="507">
        <v>0</v>
      </c>
      <c r="CN31" s="507">
        <v>0</v>
      </c>
      <c r="CO31" s="507">
        <v>0</v>
      </c>
      <c r="CP31" s="507">
        <v>0</v>
      </c>
      <c r="CQ31" s="507">
        <v>0</v>
      </c>
      <c r="CR31" s="507">
        <v>0</v>
      </c>
      <c r="CS31" s="507">
        <v>0</v>
      </c>
      <c r="CT31" s="507">
        <v>0</v>
      </c>
      <c r="CV31" s="358">
        <f t="shared" si="16"/>
        <v>43799</v>
      </c>
      <c r="CW31" s="507">
        <f t="shared" si="30"/>
        <v>0</v>
      </c>
      <c r="CX31" s="507">
        <v>0</v>
      </c>
      <c r="CY31" s="507">
        <v>0</v>
      </c>
      <c r="CZ31" s="507">
        <v>0</v>
      </c>
      <c r="DA31" s="507">
        <v>0</v>
      </c>
      <c r="DB31" s="507">
        <v>0</v>
      </c>
      <c r="DC31" s="507">
        <v>0</v>
      </c>
      <c r="DD31" s="507">
        <v>0</v>
      </c>
      <c r="DE31" s="507">
        <v>0</v>
      </c>
      <c r="DG31" s="358">
        <f t="shared" si="17"/>
        <v>43799</v>
      </c>
      <c r="DH31" s="507">
        <f t="shared" si="31"/>
        <v>0</v>
      </c>
      <c r="DI31" s="507">
        <v>0</v>
      </c>
      <c r="DJ31" s="507">
        <v>0</v>
      </c>
      <c r="DK31" s="507">
        <v>0</v>
      </c>
      <c r="DL31" s="507">
        <v>0</v>
      </c>
      <c r="DM31" s="507">
        <v>0</v>
      </c>
      <c r="DN31" s="507">
        <v>0</v>
      </c>
      <c r="DO31" s="507">
        <v>0</v>
      </c>
      <c r="DP31" s="507">
        <v>0</v>
      </c>
      <c r="DR31" s="358">
        <f t="shared" si="18"/>
        <v>43799</v>
      </c>
      <c r="DS31" s="507">
        <f t="shared" si="32"/>
        <v>0</v>
      </c>
      <c r="DT31" s="507">
        <v>0</v>
      </c>
      <c r="DU31" s="507">
        <v>0</v>
      </c>
      <c r="DV31" s="507">
        <v>0</v>
      </c>
      <c r="DW31" s="507">
        <v>0</v>
      </c>
      <c r="DX31" s="507">
        <v>0</v>
      </c>
      <c r="DY31" s="507">
        <v>0</v>
      </c>
      <c r="DZ31" s="507">
        <v>0</v>
      </c>
      <c r="EA31" s="507">
        <v>0</v>
      </c>
      <c r="EC31" s="358">
        <f t="shared" si="19"/>
        <v>43799</v>
      </c>
      <c r="ED31" s="507">
        <f t="shared" si="33"/>
        <v>0</v>
      </c>
      <c r="EE31" s="507">
        <v>0</v>
      </c>
      <c r="EF31" s="507">
        <v>0</v>
      </c>
      <c r="EG31" s="507">
        <v>0</v>
      </c>
      <c r="EH31" s="507">
        <v>0</v>
      </c>
      <c r="EI31" s="507">
        <v>0</v>
      </c>
      <c r="EJ31" s="507">
        <v>0</v>
      </c>
      <c r="EK31" s="507">
        <v>0</v>
      </c>
      <c r="EL31" s="507">
        <v>0</v>
      </c>
    </row>
    <row r="32" spans="1:142" x14ac:dyDescent="0.2">
      <c r="A32" s="358">
        <f t="shared" si="0"/>
        <v>43830</v>
      </c>
      <c r="B32" s="507">
        <f t="shared" si="20"/>
        <v>0</v>
      </c>
      <c r="C32" s="507">
        <f t="shared" si="21"/>
        <v>0</v>
      </c>
      <c r="D32" s="507">
        <f t="shared" si="1"/>
        <v>0</v>
      </c>
      <c r="E32" s="507">
        <f t="shared" si="2"/>
        <v>0</v>
      </c>
      <c r="F32" s="507">
        <f t="shared" si="3"/>
        <v>0</v>
      </c>
      <c r="G32" s="507">
        <f t="shared" si="4"/>
        <v>0</v>
      </c>
      <c r="H32" s="507">
        <f t="shared" si="5"/>
        <v>0</v>
      </c>
      <c r="I32" s="507">
        <f t="shared" si="6"/>
        <v>0</v>
      </c>
      <c r="J32" s="507">
        <f t="shared" si="7"/>
        <v>0</v>
      </c>
      <c r="L32" s="358">
        <f t="shared" si="8"/>
        <v>43830</v>
      </c>
      <c r="M32" s="507">
        <f t="shared" si="22"/>
        <v>0</v>
      </c>
      <c r="N32" s="507">
        <v>0</v>
      </c>
      <c r="O32" s="507">
        <v>0</v>
      </c>
      <c r="P32" s="507">
        <v>0</v>
      </c>
      <c r="Q32" s="507">
        <v>0</v>
      </c>
      <c r="R32" s="507">
        <v>0</v>
      </c>
      <c r="S32" s="507">
        <v>0</v>
      </c>
      <c r="T32" s="507">
        <v>0</v>
      </c>
      <c r="U32" s="507">
        <v>0</v>
      </c>
      <c r="W32" s="358">
        <f t="shared" si="9"/>
        <v>43830</v>
      </c>
      <c r="X32" s="507">
        <f t="shared" si="23"/>
        <v>0</v>
      </c>
      <c r="Y32" s="507">
        <v>0</v>
      </c>
      <c r="Z32" s="507">
        <v>0</v>
      </c>
      <c r="AA32" s="507">
        <v>0</v>
      </c>
      <c r="AB32" s="507">
        <v>0</v>
      </c>
      <c r="AC32" s="507">
        <v>0</v>
      </c>
      <c r="AD32" s="507">
        <v>0</v>
      </c>
      <c r="AE32" s="507">
        <v>0</v>
      </c>
      <c r="AF32" s="507">
        <v>0</v>
      </c>
      <c r="AH32" s="358">
        <f t="shared" si="10"/>
        <v>43830</v>
      </c>
      <c r="AI32" s="507">
        <f t="shared" si="24"/>
        <v>0</v>
      </c>
      <c r="AJ32" s="507">
        <v>0</v>
      </c>
      <c r="AK32" s="507">
        <v>0</v>
      </c>
      <c r="AL32" s="507">
        <v>0</v>
      </c>
      <c r="AM32" s="507">
        <v>0</v>
      </c>
      <c r="AN32" s="507">
        <v>0</v>
      </c>
      <c r="AO32" s="507">
        <v>0</v>
      </c>
      <c r="AP32" s="507">
        <v>0</v>
      </c>
      <c r="AQ32" s="507">
        <v>0</v>
      </c>
      <c r="AS32" s="358">
        <f t="shared" si="11"/>
        <v>43830</v>
      </c>
      <c r="AT32" s="507">
        <f t="shared" si="25"/>
        <v>0</v>
      </c>
      <c r="AU32" s="507">
        <v>0</v>
      </c>
      <c r="AV32" s="507">
        <v>0</v>
      </c>
      <c r="AW32" s="507">
        <v>0</v>
      </c>
      <c r="AX32" s="507">
        <v>0</v>
      </c>
      <c r="AY32" s="507">
        <v>0</v>
      </c>
      <c r="AZ32" s="507">
        <v>0</v>
      </c>
      <c r="BA32" s="507">
        <v>0</v>
      </c>
      <c r="BB32" s="507">
        <v>0</v>
      </c>
      <c r="BD32" s="358">
        <f t="shared" si="12"/>
        <v>43830</v>
      </c>
      <c r="BE32" s="507">
        <f t="shared" si="26"/>
        <v>0</v>
      </c>
      <c r="BF32" s="507">
        <v>0</v>
      </c>
      <c r="BG32" s="507">
        <v>0</v>
      </c>
      <c r="BH32" s="507">
        <v>0</v>
      </c>
      <c r="BI32" s="507">
        <v>0</v>
      </c>
      <c r="BJ32" s="507">
        <v>0</v>
      </c>
      <c r="BK32" s="507">
        <v>0</v>
      </c>
      <c r="BL32" s="507">
        <v>0</v>
      </c>
      <c r="BM32" s="507">
        <v>0</v>
      </c>
      <c r="BO32" s="358">
        <f t="shared" si="13"/>
        <v>43830</v>
      </c>
      <c r="BP32" s="507">
        <f t="shared" si="27"/>
        <v>0</v>
      </c>
      <c r="BQ32" s="507">
        <v>0</v>
      </c>
      <c r="BR32" s="507">
        <v>0</v>
      </c>
      <c r="BS32" s="507">
        <v>0</v>
      </c>
      <c r="BT32" s="507">
        <v>0</v>
      </c>
      <c r="BU32" s="507">
        <v>0</v>
      </c>
      <c r="BV32" s="507">
        <v>0</v>
      </c>
      <c r="BW32" s="507">
        <v>0</v>
      </c>
      <c r="BX32" s="507">
        <v>0</v>
      </c>
      <c r="BZ32" s="358">
        <f t="shared" si="14"/>
        <v>43830</v>
      </c>
      <c r="CA32" s="507">
        <f t="shared" si="28"/>
        <v>0</v>
      </c>
      <c r="CB32" s="507">
        <v>0</v>
      </c>
      <c r="CC32" s="507">
        <v>0</v>
      </c>
      <c r="CD32" s="507">
        <v>0</v>
      </c>
      <c r="CE32" s="507">
        <v>0</v>
      </c>
      <c r="CF32" s="507">
        <v>0</v>
      </c>
      <c r="CG32" s="507">
        <v>0</v>
      </c>
      <c r="CH32" s="507">
        <v>0</v>
      </c>
      <c r="CI32" s="507">
        <v>0</v>
      </c>
      <c r="CK32" s="358">
        <f t="shared" si="15"/>
        <v>43830</v>
      </c>
      <c r="CL32" s="507">
        <f t="shared" si="29"/>
        <v>0</v>
      </c>
      <c r="CM32" s="507">
        <v>0</v>
      </c>
      <c r="CN32" s="507">
        <v>0</v>
      </c>
      <c r="CO32" s="507">
        <v>0</v>
      </c>
      <c r="CP32" s="507">
        <v>0</v>
      </c>
      <c r="CQ32" s="507">
        <v>0</v>
      </c>
      <c r="CR32" s="507">
        <v>0</v>
      </c>
      <c r="CS32" s="507">
        <v>0</v>
      </c>
      <c r="CT32" s="507">
        <v>0</v>
      </c>
      <c r="CV32" s="358">
        <f t="shared" si="16"/>
        <v>43830</v>
      </c>
      <c r="CW32" s="507">
        <f t="shared" si="30"/>
        <v>0</v>
      </c>
      <c r="CX32" s="507">
        <v>0</v>
      </c>
      <c r="CY32" s="507">
        <v>0</v>
      </c>
      <c r="CZ32" s="507">
        <v>0</v>
      </c>
      <c r="DA32" s="507">
        <v>0</v>
      </c>
      <c r="DB32" s="507">
        <v>0</v>
      </c>
      <c r="DC32" s="507">
        <v>0</v>
      </c>
      <c r="DD32" s="507">
        <v>0</v>
      </c>
      <c r="DE32" s="507">
        <v>0</v>
      </c>
      <c r="DG32" s="358">
        <f t="shared" si="17"/>
        <v>43830</v>
      </c>
      <c r="DH32" s="507">
        <f t="shared" si="31"/>
        <v>0</v>
      </c>
      <c r="DI32" s="507">
        <v>0</v>
      </c>
      <c r="DJ32" s="507">
        <v>0</v>
      </c>
      <c r="DK32" s="507">
        <v>0</v>
      </c>
      <c r="DL32" s="507">
        <v>0</v>
      </c>
      <c r="DM32" s="507">
        <v>0</v>
      </c>
      <c r="DN32" s="507">
        <v>0</v>
      </c>
      <c r="DO32" s="507">
        <v>0</v>
      </c>
      <c r="DP32" s="507">
        <v>0</v>
      </c>
      <c r="DR32" s="358">
        <f t="shared" si="18"/>
        <v>43830</v>
      </c>
      <c r="DS32" s="507">
        <f t="shared" si="32"/>
        <v>0</v>
      </c>
      <c r="DT32" s="507">
        <v>0</v>
      </c>
      <c r="DU32" s="507">
        <v>0</v>
      </c>
      <c r="DV32" s="507">
        <v>0</v>
      </c>
      <c r="DW32" s="507">
        <v>0</v>
      </c>
      <c r="DX32" s="507">
        <v>0</v>
      </c>
      <c r="DY32" s="507">
        <v>0</v>
      </c>
      <c r="DZ32" s="507">
        <v>0</v>
      </c>
      <c r="EA32" s="507">
        <v>0</v>
      </c>
      <c r="EC32" s="358">
        <f t="shared" si="19"/>
        <v>43830</v>
      </c>
      <c r="ED32" s="507">
        <f t="shared" si="33"/>
        <v>0</v>
      </c>
      <c r="EE32" s="507">
        <v>0</v>
      </c>
      <c r="EF32" s="507">
        <v>0</v>
      </c>
      <c r="EG32" s="507">
        <v>0</v>
      </c>
      <c r="EH32" s="507">
        <v>0</v>
      </c>
      <c r="EI32" s="507">
        <v>0</v>
      </c>
      <c r="EJ32" s="507">
        <v>0</v>
      </c>
      <c r="EK32" s="507">
        <v>0</v>
      </c>
      <c r="EL32" s="507">
        <v>0</v>
      </c>
    </row>
    <row r="33" spans="1:142" x14ac:dyDescent="0.2">
      <c r="A33" s="358">
        <f t="shared" si="0"/>
        <v>43861</v>
      </c>
      <c r="B33" s="507">
        <f t="shared" si="20"/>
        <v>0</v>
      </c>
      <c r="C33" s="507">
        <f t="shared" si="21"/>
        <v>0</v>
      </c>
      <c r="D33" s="507">
        <f t="shared" si="1"/>
        <v>0</v>
      </c>
      <c r="E33" s="507">
        <f t="shared" si="2"/>
        <v>0</v>
      </c>
      <c r="F33" s="507">
        <f t="shared" si="3"/>
        <v>0</v>
      </c>
      <c r="G33" s="507">
        <f t="shared" si="4"/>
        <v>0</v>
      </c>
      <c r="H33" s="507">
        <f t="shared" si="5"/>
        <v>0</v>
      </c>
      <c r="I33" s="507">
        <f t="shared" si="6"/>
        <v>0</v>
      </c>
      <c r="J33" s="507">
        <f t="shared" si="7"/>
        <v>0</v>
      </c>
      <c r="L33" s="358">
        <f t="shared" si="8"/>
        <v>43861</v>
      </c>
      <c r="M33" s="507">
        <f t="shared" si="22"/>
        <v>0</v>
      </c>
      <c r="N33" s="507">
        <v>0</v>
      </c>
      <c r="O33" s="507">
        <v>0</v>
      </c>
      <c r="P33" s="507">
        <v>0</v>
      </c>
      <c r="Q33" s="507">
        <v>0</v>
      </c>
      <c r="R33" s="507">
        <v>0</v>
      </c>
      <c r="S33" s="507">
        <v>0</v>
      </c>
      <c r="T33" s="507">
        <v>0</v>
      </c>
      <c r="U33" s="507">
        <v>0</v>
      </c>
      <c r="W33" s="358">
        <f t="shared" si="9"/>
        <v>43861</v>
      </c>
      <c r="X33" s="507">
        <f t="shared" si="23"/>
        <v>0</v>
      </c>
      <c r="Y33" s="507">
        <v>0</v>
      </c>
      <c r="Z33" s="507">
        <v>0</v>
      </c>
      <c r="AA33" s="507">
        <v>0</v>
      </c>
      <c r="AB33" s="507">
        <v>0</v>
      </c>
      <c r="AC33" s="507">
        <v>0</v>
      </c>
      <c r="AD33" s="507">
        <v>0</v>
      </c>
      <c r="AE33" s="507">
        <v>0</v>
      </c>
      <c r="AF33" s="507">
        <v>0</v>
      </c>
      <c r="AH33" s="358">
        <f t="shared" si="10"/>
        <v>43861</v>
      </c>
      <c r="AI33" s="507">
        <f t="shared" si="24"/>
        <v>0</v>
      </c>
      <c r="AJ33" s="507">
        <v>0</v>
      </c>
      <c r="AK33" s="507">
        <v>0</v>
      </c>
      <c r="AL33" s="507">
        <v>0</v>
      </c>
      <c r="AM33" s="507">
        <v>0</v>
      </c>
      <c r="AN33" s="507">
        <v>0</v>
      </c>
      <c r="AO33" s="507">
        <v>0</v>
      </c>
      <c r="AP33" s="507">
        <v>0</v>
      </c>
      <c r="AQ33" s="507">
        <v>0</v>
      </c>
      <c r="AS33" s="358">
        <f t="shared" si="11"/>
        <v>43861</v>
      </c>
      <c r="AT33" s="507">
        <f t="shared" si="25"/>
        <v>0</v>
      </c>
      <c r="AU33" s="507">
        <v>0</v>
      </c>
      <c r="AV33" s="507">
        <v>0</v>
      </c>
      <c r="AW33" s="507">
        <v>0</v>
      </c>
      <c r="AX33" s="507">
        <v>0</v>
      </c>
      <c r="AY33" s="507">
        <v>0</v>
      </c>
      <c r="AZ33" s="507">
        <v>0</v>
      </c>
      <c r="BA33" s="507">
        <v>0</v>
      </c>
      <c r="BB33" s="507">
        <v>0</v>
      </c>
      <c r="BD33" s="358">
        <f t="shared" si="12"/>
        <v>43861</v>
      </c>
      <c r="BE33" s="507">
        <f t="shared" si="26"/>
        <v>0</v>
      </c>
      <c r="BF33" s="507">
        <v>0</v>
      </c>
      <c r="BG33" s="507">
        <v>0</v>
      </c>
      <c r="BH33" s="507">
        <v>0</v>
      </c>
      <c r="BI33" s="507">
        <v>0</v>
      </c>
      <c r="BJ33" s="507">
        <v>0</v>
      </c>
      <c r="BK33" s="507">
        <v>0</v>
      </c>
      <c r="BL33" s="507">
        <v>0</v>
      </c>
      <c r="BM33" s="507">
        <v>0</v>
      </c>
      <c r="BO33" s="358">
        <f t="shared" si="13"/>
        <v>43861</v>
      </c>
      <c r="BP33" s="507">
        <f t="shared" si="27"/>
        <v>0</v>
      </c>
      <c r="BQ33" s="507">
        <v>0</v>
      </c>
      <c r="BR33" s="507">
        <v>0</v>
      </c>
      <c r="BS33" s="507">
        <v>0</v>
      </c>
      <c r="BT33" s="507">
        <v>0</v>
      </c>
      <c r="BU33" s="507">
        <v>0</v>
      </c>
      <c r="BV33" s="507">
        <v>0</v>
      </c>
      <c r="BW33" s="507">
        <v>0</v>
      </c>
      <c r="BX33" s="507">
        <v>0</v>
      </c>
      <c r="BZ33" s="358">
        <f t="shared" si="14"/>
        <v>43861</v>
      </c>
      <c r="CA33" s="507">
        <f t="shared" si="28"/>
        <v>0</v>
      </c>
      <c r="CB33" s="507">
        <v>0</v>
      </c>
      <c r="CC33" s="507">
        <v>0</v>
      </c>
      <c r="CD33" s="507">
        <v>0</v>
      </c>
      <c r="CE33" s="507">
        <v>0</v>
      </c>
      <c r="CF33" s="507">
        <v>0</v>
      </c>
      <c r="CG33" s="507">
        <v>0</v>
      </c>
      <c r="CH33" s="507">
        <v>0</v>
      </c>
      <c r="CI33" s="507">
        <v>0</v>
      </c>
      <c r="CK33" s="358">
        <f t="shared" si="15"/>
        <v>43861</v>
      </c>
      <c r="CL33" s="507">
        <f t="shared" si="29"/>
        <v>0</v>
      </c>
      <c r="CM33" s="507">
        <v>0</v>
      </c>
      <c r="CN33" s="507">
        <v>0</v>
      </c>
      <c r="CO33" s="507">
        <v>0</v>
      </c>
      <c r="CP33" s="507">
        <v>0</v>
      </c>
      <c r="CQ33" s="507">
        <v>0</v>
      </c>
      <c r="CR33" s="507">
        <v>0</v>
      </c>
      <c r="CS33" s="507">
        <v>0</v>
      </c>
      <c r="CT33" s="507">
        <v>0</v>
      </c>
      <c r="CV33" s="358">
        <f t="shared" si="16"/>
        <v>43861</v>
      </c>
      <c r="CW33" s="507">
        <f t="shared" si="30"/>
        <v>0</v>
      </c>
      <c r="CX33" s="507">
        <v>0</v>
      </c>
      <c r="CY33" s="507">
        <v>0</v>
      </c>
      <c r="CZ33" s="507">
        <v>0</v>
      </c>
      <c r="DA33" s="507">
        <v>0</v>
      </c>
      <c r="DB33" s="507">
        <v>0</v>
      </c>
      <c r="DC33" s="507">
        <v>0</v>
      </c>
      <c r="DD33" s="507">
        <v>0</v>
      </c>
      <c r="DE33" s="507">
        <v>0</v>
      </c>
      <c r="DG33" s="358">
        <f t="shared" si="17"/>
        <v>43861</v>
      </c>
      <c r="DH33" s="507">
        <f t="shared" si="31"/>
        <v>0</v>
      </c>
      <c r="DI33" s="507">
        <v>0</v>
      </c>
      <c r="DJ33" s="507">
        <v>0</v>
      </c>
      <c r="DK33" s="507">
        <v>0</v>
      </c>
      <c r="DL33" s="507">
        <v>0</v>
      </c>
      <c r="DM33" s="507">
        <v>0</v>
      </c>
      <c r="DN33" s="507">
        <v>0</v>
      </c>
      <c r="DO33" s="507">
        <v>0</v>
      </c>
      <c r="DP33" s="507">
        <v>0</v>
      </c>
      <c r="DR33" s="358">
        <f t="shared" si="18"/>
        <v>43861</v>
      </c>
      <c r="DS33" s="507">
        <f t="shared" si="32"/>
        <v>0</v>
      </c>
      <c r="DT33" s="507">
        <v>0</v>
      </c>
      <c r="DU33" s="507">
        <v>0</v>
      </c>
      <c r="DV33" s="507">
        <v>0</v>
      </c>
      <c r="DW33" s="507">
        <v>0</v>
      </c>
      <c r="DX33" s="507">
        <v>0</v>
      </c>
      <c r="DY33" s="507">
        <v>0</v>
      </c>
      <c r="DZ33" s="507">
        <v>0</v>
      </c>
      <c r="EA33" s="507">
        <v>0</v>
      </c>
      <c r="EC33" s="358">
        <f t="shared" si="19"/>
        <v>43861</v>
      </c>
      <c r="ED33" s="507">
        <f t="shared" si="33"/>
        <v>0</v>
      </c>
      <c r="EE33" s="507">
        <v>0</v>
      </c>
      <c r="EF33" s="507">
        <v>0</v>
      </c>
      <c r="EG33" s="507">
        <v>0</v>
      </c>
      <c r="EH33" s="507">
        <v>0</v>
      </c>
      <c r="EI33" s="507">
        <v>0</v>
      </c>
      <c r="EJ33" s="507">
        <v>0</v>
      </c>
      <c r="EK33" s="507">
        <v>0</v>
      </c>
      <c r="EL33" s="507">
        <v>0</v>
      </c>
    </row>
    <row r="34" spans="1:142" x14ac:dyDescent="0.2">
      <c r="A34" s="358">
        <f t="shared" si="0"/>
        <v>43890</v>
      </c>
      <c r="B34" s="507">
        <f t="shared" si="20"/>
        <v>0</v>
      </c>
      <c r="C34" s="507">
        <f t="shared" si="21"/>
        <v>0</v>
      </c>
      <c r="D34" s="507">
        <f t="shared" si="1"/>
        <v>0</v>
      </c>
      <c r="E34" s="507">
        <f t="shared" si="2"/>
        <v>0</v>
      </c>
      <c r="F34" s="507">
        <f t="shared" si="3"/>
        <v>0</v>
      </c>
      <c r="G34" s="507">
        <f t="shared" si="4"/>
        <v>0</v>
      </c>
      <c r="H34" s="507">
        <f t="shared" si="5"/>
        <v>0</v>
      </c>
      <c r="I34" s="507">
        <f t="shared" si="6"/>
        <v>0</v>
      </c>
      <c r="J34" s="507">
        <f t="shared" si="7"/>
        <v>0</v>
      </c>
      <c r="L34" s="358">
        <f t="shared" si="8"/>
        <v>43890</v>
      </c>
      <c r="M34" s="507">
        <f t="shared" si="22"/>
        <v>0</v>
      </c>
      <c r="N34" s="507">
        <v>0</v>
      </c>
      <c r="O34" s="507">
        <v>0</v>
      </c>
      <c r="P34" s="507">
        <v>0</v>
      </c>
      <c r="Q34" s="507">
        <v>0</v>
      </c>
      <c r="R34" s="507">
        <v>0</v>
      </c>
      <c r="S34" s="507">
        <v>0</v>
      </c>
      <c r="T34" s="507">
        <v>0</v>
      </c>
      <c r="U34" s="507">
        <v>0</v>
      </c>
      <c r="W34" s="358">
        <f t="shared" si="9"/>
        <v>43890</v>
      </c>
      <c r="X34" s="507">
        <f t="shared" si="23"/>
        <v>0</v>
      </c>
      <c r="Y34" s="507">
        <v>0</v>
      </c>
      <c r="Z34" s="507">
        <v>0</v>
      </c>
      <c r="AA34" s="507">
        <v>0</v>
      </c>
      <c r="AB34" s="507">
        <v>0</v>
      </c>
      <c r="AC34" s="507">
        <v>0</v>
      </c>
      <c r="AD34" s="507">
        <v>0</v>
      </c>
      <c r="AE34" s="507">
        <v>0</v>
      </c>
      <c r="AF34" s="507">
        <v>0</v>
      </c>
      <c r="AH34" s="358">
        <f t="shared" si="10"/>
        <v>43890</v>
      </c>
      <c r="AI34" s="507">
        <f t="shared" si="24"/>
        <v>0</v>
      </c>
      <c r="AJ34" s="507">
        <v>0</v>
      </c>
      <c r="AK34" s="507">
        <v>0</v>
      </c>
      <c r="AL34" s="507">
        <v>0</v>
      </c>
      <c r="AM34" s="507">
        <v>0</v>
      </c>
      <c r="AN34" s="507">
        <v>0</v>
      </c>
      <c r="AO34" s="507">
        <v>0</v>
      </c>
      <c r="AP34" s="507">
        <v>0</v>
      </c>
      <c r="AQ34" s="507">
        <v>0</v>
      </c>
      <c r="AS34" s="358">
        <f t="shared" si="11"/>
        <v>43890</v>
      </c>
      <c r="AT34" s="507">
        <f t="shared" si="25"/>
        <v>0</v>
      </c>
      <c r="AU34" s="507">
        <v>0</v>
      </c>
      <c r="AV34" s="507">
        <v>0</v>
      </c>
      <c r="AW34" s="507">
        <v>0</v>
      </c>
      <c r="AX34" s="507">
        <v>0</v>
      </c>
      <c r="AY34" s="507">
        <v>0</v>
      </c>
      <c r="AZ34" s="507">
        <v>0</v>
      </c>
      <c r="BA34" s="507">
        <v>0</v>
      </c>
      <c r="BB34" s="507">
        <v>0</v>
      </c>
      <c r="BD34" s="358">
        <f t="shared" si="12"/>
        <v>43890</v>
      </c>
      <c r="BE34" s="507">
        <f t="shared" si="26"/>
        <v>0</v>
      </c>
      <c r="BF34" s="507">
        <v>0</v>
      </c>
      <c r="BG34" s="507">
        <v>0</v>
      </c>
      <c r="BH34" s="507">
        <v>0</v>
      </c>
      <c r="BI34" s="507">
        <v>0</v>
      </c>
      <c r="BJ34" s="507">
        <v>0</v>
      </c>
      <c r="BK34" s="507">
        <v>0</v>
      </c>
      <c r="BL34" s="507">
        <v>0</v>
      </c>
      <c r="BM34" s="507">
        <v>0</v>
      </c>
      <c r="BO34" s="358">
        <f t="shared" si="13"/>
        <v>43890</v>
      </c>
      <c r="BP34" s="507">
        <f t="shared" si="27"/>
        <v>0</v>
      </c>
      <c r="BQ34" s="507">
        <v>0</v>
      </c>
      <c r="BR34" s="507">
        <v>0</v>
      </c>
      <c r="BS34" s="507">
        <v>0</v>
      </c>
      <c r="BT34" s="507">
        <v>0</v>
      </c>
      <c r="BU34" s="507">
        <v>0</v>
      </c>
      <c r="BV34" s="507">
        <v>0</v>
      </c>
      <c r="BW34" s="507">
        <v>0</v>
      </c>
      <c r="BX34" s="507">
        <v>0</v>
      </c>
      <c r="BZ34" s="358">
        <f t="shared" si="14"/>
        <v>43890</v>
      </c>
      <c r="CA34" s="507">
        <f t="shared" si="28"/>
        <v>0</v>
      </c>
      <c r="CB34" s="507">
        <v>0</v>
      </c>
      <c r="CC34" s="507">
        <v>0</v>
      </c>
      <c r="CD34" s="507">
        <v>0</v>
      </c>
      <c r="CE34" s="507">
        <v>0</v>
      </c>
      <c r="CF34" s="507">
        <v>0</v>
      </c>
      <c r="CG34" s="507">
        <v>0</v>
      </c>
      <c r="CH34" s="507">
        <v>0</v>
      </c>
      <c r="CI34" s="507">
        <v>0</v>
      </c>
      <c r="CK34" s="358">
        <f t="shared" si="15"/>
        <v>43890</v>
      </c>
      <c r="CL34" s="507">
        <f t="shared" si="29"/>
        <v>0</v>
      </c>
      <c r="CM34" s="507">
        <v>0</v>
      </c>
      <c r="CN34" s="507">
        <v>0</v>
      </c>
      <c r="CO34" s="507">
        <v>0</v>
      </c>
      <c r="CP34" s="507">
        <v>0</v>
      </c>
      <c r="CQ34" s="507">
        <v>0</v>
      </c>
      <c r="CR34" s="507">
        <v>0</v>
      </c>
      <c r="CS34" s="507">
        <v>0</v>
      </c>
      <c r="CT34" s="507">
        <v>0</v>
      </c>
      <c r="CV34" s="358">
        <f t="shared" si="16"/>
        <v>43890</v>
      </c>
      <c r="CW34" s="507">
        <f t="shared" si="30"/>
        <v>0</v>
      </c>
      <c r="CX34" s="507">
        <v>0</v>
      </c>
      <c r="CY34" s="507">
        <v>0</v>
      </c>
      <c r="CZ34" s="507">
        <v>0</v>
      </c>
      <c r="DA34" s="507">
        <v>0</v>
      </c>
      <c r="DB34" s="507">
        <v>0</v>
      </c>
      <c r="DC34" s="507">
        <v>0</v>
      </c>
      <c r="DD34" s="507">
        <v>0</v>
      </c>
      <c r="DE34" s="507">
        <v>0</v>
      </c>
      <c r="DG34" s="358">
        <f t="shared" si="17"/>
        <v>43890</v>
      </c>
      <c r="DH34" s="507">
        <f t="shared" si="31"/>
        <v>0</v>
      </c>
      <c r="DI34" s="507">
        <v>0</v>
      </c>
      <c r="DJ34" s="507">
        <v>0</v>
      </c>
      <c r="DK34" s="507">
        <v>0</v>
      </c>
      <c r="DL34" s="507">
        <v>0</v>
      </c>
      <c r="DM34" s="507">
        <v>0</v>
      </c>
      <c r="DN34" s="507">
        <v>0</v>
      </c>
      <c r="DO34" s="507">
        <v>0</v>
      </c>
      <c r="DP34" s="507">
        <v>0</v>
      </c>
      <c r="DR34" s="358">
        <f t="shared" si="18"/>
        <v>43890</v>
      </c>
      <c r="DS34" s="507">
        <f t="shared" si="32"/>
        <v>0</v>
      </c>
      <c r="DT34" s="507">
        <v>0</v>
      </c>
      <c r="DU34" s="507">
        <v>0</v>
      </c>
      <c r="DV34" s="507">
        <v>0</v>
      </c>
      <c r="DW34" s="507">
        <v>0</v>
      </c>
      <c r="DX34" s="507">
        <v>0</v>
      </c>
      <c r="DY34" s="507">
        <v>0</v>
      </c>
      <c r="DZ34" s="507">
        <v>0</v>
      </c>
      <c r="EA34" s="507">
        <v>0</v>
      </c>
      <c r="EC34" s="358">
        <f t="shared" si="19"/>
        <v>43890</v>
      </c>
      <c r="ED34" s="507">
        <f t="shared" si="33"/>
        <v>0</v>
      </c>
      <c r="EE34" s="507">
        <v>0</v>
      </c>
      <c r="EF34" s="507">
        <v>0</v>
      </c>
      <c r="EG34" s="507">
        <v>0</v>
      </c>
      <c r="EH34" s="507">
        <v>0</v>
      </c>
      <c r="EI34" s="507">
        <v>0</v>
      </c>
      <c r="EJ34" s="507">
        <v>0</v>
      </c>
      <c r="EK34" s="507">
        <v>0</v>
      </c>
      <c r="EL34" s="507">
        <v>0</v>
      </c>
    </row>
    <row r="35" spans="1:142" x14ac:dyDescent="0.2">
      <c r="A35" s="358">
        <f t="shared" si="0"/>
        <v>43921</v>
      </c>
      <c r="B35" s="507">
        <f t="shared" si="20"/>
        <v>0</v>
      </c>
      <c r="C35" s="507">
        <f t="shared" si="21"/>
        <v>0</v>
      </c>
      <c r="D35" s="507">
        <f t="shared" si="1"/>
        <v>0</v>
      </c>
      <c r="E35" s="507">
        <f t="shared" si="2"/>
        <v>0</v>
      </c>
      <c r="F35" s="507">
        <f t="shared" si="3"/>
        <v>0</v>
      </c>
      <c r="G35" s="507">
        <f t="shared" si="4"/>
        <v>0</v>
      </c>
      <c r="H35" s="507">
        <f t="shared" si="5"/>
        <v>0</v>
      </c>
      <c r="I35" s="507">
        <f t="shared" si="6"/>
        <v>0</v>
      </c>
      <c r="J35" s="507">
        <f t="shared" si="7"/>
        <v>0</v>
      </c>
      <c r="L35" s="358">
        <f t="shared" si="8"/>
        <v>43921</v>
      </c>
      <c r="M35" s="507">
        <f t="shared" si="22"/>
        <v>0</v>
      </c>
      <c r="N35" s="507">
        <v>0</v>
      </c>
      <c r="O35" s="507">
        <v>0</v>
      </c>
      <c r="P35" s="507">
        <v>0</v>
      </c>
      <c r="Q35" s="507">
        <v>0</v>
      </c>
      <c r="R35" s="507">
        <v>0</v>
      </c>
      <c r="S35" s="507">
        <v>0</v>
      </c>
      <c r="T35" s="507">
        <v>0</v>
      </c>
      <c r="U35" s="507">
        <v>0</v>
      </c>
      <c r="W35" s="358">
        <f t="shared" si="9"/>
        <v>43921</v>
      </c>
      <c r="X35" s="507">
        <f t="shared" si="23"/>
        <v>0</v>
      </c>
      <c r="Y35" s="507">
        <v>0</v>
      </c>
      <c r="Z35" s="507">
        <v>0</v>
      </c>
      <c r="AA35" s="507">
        <v>0</v>
      </c>
      <c r="AB35" s="507">
        <v>0</v>
      </c>
      <c r="AC35" s="507">
        <v>0</v>
      </c>
      <c r="AD35" s="507">
        <v>0</v>
      </c>
      <c r="AE35" s="507">
        <v>0</v>
      </c>
      <c r="AF35" s="507">
        <v>0</v>
      </c>
      <c r="AH35" s="358">
        <f t="shared" si="10"/>
        <v>43921</v>
      </c>
      <c r="AI35" s="507">
        <f t="shared" si="24"/>
        <v>0</v>
      </c>
      <c r="AJ35" s="507">
        <v>0</v>
      </c>
      <c r="AK35" s="507">
        <v>0</v>
      </c>
      <c r="AL35" s="507">
        <v>0</v>
      </c>
      <c r="AM35" s="507">
        <v>0</v>
      </c>
      <c r="AN35" s="507">
        <v>0</v>
      </c>
      <c r="AO35" s="507">
        <v>0</v>
      </c>
      <c r="AP35" s="507">
        <v>0</v>
      </c>
      <c r="AQ35" s="507">
        <v>0</v>
      </c>
      <c r="AS35" s="358">
        <f t="shared" si="11"/>
        <v>43921</v>
      </c>
      <c r="AT35" s="507">
        <f t="shared" si="25"/>
        <v>0</v>
      </c>
      <c r="AU35" s="507">
        <v>0</v>
      </c>
      <c r="AV35" s="507">
        <v>0</v>
      </c>
      <c r="AW35" s="507">
        <v>0</v>
      </c>
      <c r="AX35" s="507">
        <v>0</v>
      </c>
      <c r="AY35" s="507">
        <v>0</v>
      </c>
      <c r="AZ35" s="507">
        <v>0</v>
      </c>
      <c r="BA35" s="507">
        <v>0</v>
      </c>
      <c r="BB35" s="507">
        <v>0</v>
      </c>
      <c r="BD35" s="358">
        <f t="shared" si="12"/>
        <v>43921</v>
      </c>
      <c r="BE35" s="507">
        <f t="shared" si="26"/>
        <v>0</v>
      </c>
      <c r="BF35" s="507">
        <v>0</v>
      </c>
      <c r="BG35" s="507">
        <v>0</v>
      </c>
      <c r="BH35" s="507">
        <v>0</v>
      </c>
      <c r="BI35" s="507">
        <v>0</v>
      </c>
      <c r="BJ35" s="507">
        <v>0</v>
      </c>
      <c r="BK35" s="507">
        <v>0</v>
      </c>
      <c r="BL35" s="507">
        <v>0</v>
      </c>
      <c r="BM35" s="507">
        <v>0</v>
      </c>
      <c r="BO35" s="358">
        <f t="shared" si="13"/>
        <v>43921</v>
      </c>
      <c r="BP35" s="507">
        <f t="shared" si="27"/>
        <v>0</v>
      </c>
      <c r="BQ35" s="507">
        <v>0</v>
      </c>
      <c r="BR35" s="507">
        <v>0</v>
      </c>
      <c r="BS35" s="507">
        <v>0</v>
      </c>
      <c r="BT35" s="507">
        <v>0</v>
      </c>
      <c r="BU35" s="507">
        <v>0</v>
      </c>
      <c r="BV35" s="507">
        <v>0</v>
      </c>
      <c r="BW35" s="507">
        <v>0</v>
      </c>
      <c r="BX35" s="507">
        <v>0</v>
      </c>
      <c r="BZ35" s="358">
        <f t="shared" si="14"/>
        <v>43921</v>
      </c>
      <c r="CA35" s="507">
        <f t="shared" si="28"/>
        <v>0</v>
      </c>
      <c r="CB35" s="507">
        <v>0</v>
      </c>
      <c r="CC35" s="507">
        <v>0</v>
      </c>
      <c r="CD35" s="507">
        <v>0</v>
      </c>
      <c r="CE35" s="507">
        <v>0</v>
      </c>
      <c r="CF35" s="507">
        <v>0</v>
      </c>
      <c r="CG35" s="507">
        <v>0</v>
      </c>
      <c r="CH35" s="507">
        <v>0</v>
      </c>
      <c r="CI35" s="507">
        <v>0</v>
      </c>
      <c r="CK35" s="358">
        <f t="shared" si="15"/>
        <v>43921</v>
      </c>
      <c r="CL35" s="507">
        <f t="shared" si="29"/>
        <v>0</v>
      </c>
      <c r="CM35" s="507">
        <v>0</v>
      </c>
      <c r="CN35" s="507">
        <v>0</v>
      </c>
      <c r="CO35" s="507">
        <v>0</v>
      </c>
      <c r="CP35" s="507">
        <v>0</v>
      </c>
      <c r="CQ35" s="507">
        <v>0</v>
      </c>
      <c r="CR35" s="507">
        <v>0</v>
      </c>
      <c r="CS35" s="507">
        <v>0</v>
      </c>
      <c r="CT35" s="507">
        <v>0</v>
      </c>
      <c r="CV35" s="358">
        <f t="shared" si="16"/>
        <v>43921</v>
      </c>
      <c r="CW35" s="507">
        <f t="shared" si="30"/>
        <v>0</v>
      </c>
      <c r="CX35" s="507">
        <v>0</v>
      </c>
      <c r="CY35" s="507">
        <v>0</v>
      </c>
      <c r="CZ35" s="507">
        <v>0</v>
      </c>
      <c r="DA35" s="507">
        <v>0</v>
      </c>
      <c r="DB35" s="507">
        <v>0</v>
      </c>
      <c r="DC35" s="507">
        <v>0</v>
      </c>
      <c r="DD35" s="507">
        <v>0</v>
      </c>
      <c r="DE35" s="507">
        <v>0</v>
      </c>
      <c r="DG35" s="358">
        <f t="shared" si="17"/>
        <v>43921</v>
      </c>
      <c r="DH35" s="507">
        <f t="shared" si="31"/>
        <v>0</v>
      </c>
      <c r="DI35" s="507">
        <v>0</v>
      </c>
      <c r="DJ35" s="507">
        <v>0</v>
      </c>
      <c r="DK35" s="507">
        <v>0</v>
      </c>
      <c r="DL35" s="507">
        <v>0</v>
      </c>
      <c r="DM35" s="507">
        <v>0</v>
      </c>
      <c r="DN35" s="507">
        <v>0</v>
      </c>
      <c r="DO35" s="507">
        <v>0</v>
      </c>
      <c r="DP35" s="507">
        <v>0</v>
      </c>
      <c r="DR35" s="358">
        <f t="shared" si="18"/>
        <v>43921</v>
      </c>
      <c r="DS35" s="507">
        <f t="shared" si="32"/>
        <v>0</v>
      </c>
      <c r="DT35" s="507">
        <v>0</v>
      </c>
      <c r="DU35" s="507">
        <v>0</v>
      </c>
      <c r="DV35" s="507">
        <v>0</v>
      </c>
      <c r="DW35" s="507">
        <v>0</v>
      </c>
      <c r="DX35" s="507">
        <v>0</v>
      </c>
      <c r="DY35" s="507">
        <v>0</v>
      </c>
      <c r="DZ35" s="507">
        <v>0</v>
      </c>
      <c r="EA35" s="507">
        <v>0</v>
      </c>
      <c r="EC35" s="358">
        <f t="shared" si="19"/>
        <v>43921</v>
      </c>
      <c r="ED35" s="507">
        <f t="shared" si="33"/>
        <v>0</v>
      </c>
      <c r="EE35" s="507">
        <v>0</v>
      </c>
      <c r="EF35" s="507">
        <v>0</v>
      </c>
      <c r="EG35" s="507">
        <v>0</v>
      </c>
      <c r="EH35" s="507">
        <v>0</v>
      </c>
      <c r="EI35" s="507">
        <v>0</v>
      </c>
      <c r="EJ35" s="507">
        <v>0</v>
      </c>
      <c r="EK35" s="507">
        <v>0</v>
      </c>
      <c r="EL35" s="507">
        <v>0</v>
      </c>
    </row>
    <row r="36" spans="1:142" x14ac:dyDescent="0.2">
      <c r="A36" s="358">
        <f>EOMONTH(A37,-1)</f>
        <v>43951</v>
      </c>
      <c r="B36" s="507">
        <f t="shared" si="20"/>
        <v>0</v>
      </c>
      <c r="C36" s="507">
        <f t="shared" si="21"/>
        <v>0</v>
      </c>
      <c r="D36" s="507">
        <f t="shared" si="1"/>
        <v>0</v>
      </c>
      <c r="E36" s="507">
        <f t="shared" si="2"/>
        <v>0</v>
      </c>
      <c r="F36" s="507">
        <f t="shared" si="3"/>
        <v>0</v>
      </c>
      <c r="G36" s="507">
        <f t="shared" si="4"/>
        <v>0</v>
      </c>
      <c r="H36" s="507">
        <f t="shared" si="5"/>
        <v>0</v>
      </c>
      <c r="I36" s="507">
        <f t="shared" si="6"/>
        <v>0</v>
      </c>
      <c r="J36" s="507">
        <f t="shared" si="7"/>
        <v>0</v>
      </c>
      <c r="L36" s="358">
        <f>EOMONTH(L37,-1)</f>
        <v>43951</v>
      </c>
      <c r="M36" s="507">
        <f t="shared" si="22"/>
        <v>0</v>
      </c>
      <c r="N36" s="507">
        <v>0</v>
      </c>
      <c r="O36" s="507">
        <v>0</v>
      </c>
      <c r="P36" s="507">
        <v>0</v>
      </c>
      <c r="Q36" s="507">
        <v>0</v>
      </c>
      <c r="R36" s="507">
        <v>0</v>
      </c>
      <c r="S36" s="507">
        <v>0</v>
      </c>
      <c r="T36" s="507">
        <v>0</v>
      </c>
      <c r="U36" s="507">
        <v>0</v>
      </c>
      <c r="W36" s="358">
        <f>EOMONTH(W37,-1)</f>
        <v>43951</v>
      </c>
      <c r="X36" s="507">
        <f t="shared" si="23"/>
        <v>0</v>
      </c>
      <c r="Y36" s="507">
        <v>0</v>
      </c>
      <c r="Z36" s="507">
        <v>0</v>
      </c>
      <c r="AA36" s="507">
        <v>0</v>
      </c>
      <c r="AB36" s="507">
        <v>0</v>
      </c>
      <c r="AC36" s="507">
        <v>0</v>
      </c>
      <c r="AD36" s="507">
        <v>0</v>
      </c>
      <c r="AE36" s="507">
        <v>0</v>
      </c>
      <c r="AF36" s="507">
        <v>0</v>
      </c>
      <c r="AH36" s="358">
        <f>EOMONTH(AH37,-1)</f>
        <v>43951</v>
      </c>
      <c r="AI36" s="507">
        <f t="shared" si="24"/>
        <v>0</v>
      </c>
      <c r="AJ36" s="507">
        <v>0</v>
      </c>
      <c r="AK36" s="507">
        <v>0</v>
      </c>
      <c r="AL36" s="507">
        <v>0</v>
      </c>
      <c r="AM36" s="507">
        <v>0</v>
      </c>
      <c r="AN36" s="507">
        <v>0</v>
      </c>
      <c r="AO36" s="507">
        <v>0</v>
      </c>
      <c r="AP36" s="507">
        <v>0</v>
      </c>
      <c r="AQ36" s="507">
        <v>0</v>
      </c>
      <c r="AS36" s="358">
        <f>EOMONTH(AS37,-1)</f>
        <v>43951</v>
      </c>
      <c r="AT36" s="507">
        <f t="shared" si="25"/>
        <v>0</v>
      </c>
      <c r="AU36" s="507">
        <v>0</v>
      </c>
      <c r="AV36" s="507">
        <v>0</v>
      </c>
      <c r="AW36" s="507">
        <v>0</v>
      </c>
      <c r="AX36" s="507">
        <v>0</v>
      </c>
      <c r="AY36" s="507">
        <v>0</v>
      </c>
      <c r="AZ36" s="507">
        <v>0</v>
      </c>
      <c r="BA36" s="507">
        <v>0</v>
      </c>
      <c r="BB36" s="507">
        <v>0</v>
      </c>
      <c r="BD36" s="358">
        <f>EOMONTH(BD37,-1)</f>
        <v>43951</v>
      </c>
      <c r="BE36" s="507">
        <f t="shared" si="26"/>
        <v>0</v>
      </c>
      <c r="BF36" s="507">
        <v>0</v>
      </c>
      <c r="BG36" s="507">
        <v>0</v>
      </c>
      <c r="BH36" s="507">
        <v>0</v>
      </c>
      <c r="BI36" s="507">
        <v>0</v>
      </c>
      <c r="BJ36" s="507">
        <v>0</v>
      </c>
      <c r="BK36" s="507">
        <v>0</v>
      </c>
      <c r="BL36" s="507">
        <v>0</v>
      </c>
      <c r="BM36" s="507">
        <v>0</v>
      </c>
      <c r="BO36" s="358">
        <f>EOMONTH(BO37,-1)</f>
        <v>43951</v>
      </c>
      <c r="BP36" s="507">
        <f t="shared" si="27"/>
        <v>0</v>
      </c>
      <c r="BQ36" s="507">
        <v>0</v>
      </c>
      <c r="BR36" s="507">
        <v>0</v>
      </c>
      <c r="BS36" s="507">
        <v>0</v>
      </c>
      <c r="BT36" s="507">
        <v>0</v>
      </c>
      <c r="BU36" s="507">
        <v>0</v>
      </c>
      <c r="BV36" s="507">
        <v>0</v>
      </c>
      <c r="BW36" s="507">
        <v>0</v>
      </c>
      <c r="BX36" s="507">
        <v>0</v>
      </c>
      <c r="BZ36" s="358">
        <f>EOMONTH(BZ37,-1)</f>
        <v>43951</v>
      </c>
      <c r="CA36" s="507">
        <f t="shared" si="28"/>
        <v>0</v>
      </c>
      <c r="CB36" s="507">
        <v>0</v>
      </c>
      <c r="CC36" s="507">
        <v>0</v>
      </c>
      <c r="CD36" s="507">
        <v>0</v>
      </c>
      <c r="CE36" s="507">
        <v>0</v>
      </c>
      <c r="CF36" s="507">
        <v>0</v>
      </c>
      <c r="CG36" s="507">
        <v>0</v>
      </c>
      <c r="CH36" s="507">
        <v>0</v>
      </c>
      <c r="CI36" s="507">
        <v>0</v>
      </c>
      <c r="CK36" s="358">
        <f>EOMONTH(CK37,-1)</f>
        <v>43951</v>
      </c>
      <c r="CL36" s="507">
        <f t="shared" si="29"/>
        <v>0</v>
      </c>
      <c r="CM36" s="507">
        <v>0</v>
      </c>
      <c r="CN36" s="507">
        <v>0</v>
      </c>
      <c r="CO36" s="507">
        <v>0</v>
      </c>
      <c r="CP36" s="507">
        <v>0</v>
      </c>
      <c r="CQ36" s="507">
        <v>0</v>
      </c>
      <c r="CR36" s="507">
        <v>0</v>
      </c>
      <c r="CS36" s="507">
        <v>0</v>
      </c>
      <c r="CT36" s="507">
        <v>0</v>
      </c>
      <c r="CV36" s="358">
        <f>EOMONTH(CV37,-1)</f>
        <v>43951</v>
      </c>
      <c r="CW36" s="507">
        <f t="shared" si="30"/>
        <v>0</v>
      </c>
      <c r="CX36" s="507">
        <v>0</v>
      </c>
      <c r="CY36" s="507">
        <v>0</v>
      </c>
      <c r="CZ36" s="507">
        <v>0</v>
      </c>
      <c r="DA36" s="507">
        <v>0</v>
      </c>
      <c r="DB36" s="507">
        <v>0</v>
      </c>
      <c r="DC36" s="507">
        <v>0</v>
      </c>
      <c r="DD36" s="507">
        <v>0</v>
      </c>
      <c r="DE36" s="507">
        <v>0</v>
      </c>
      <c r="DG36" s="358">
        <f>EOMONTH(DG37,-1)</f>
        <v>43951</v>
      </c>
      <c r="DH36" s="507">
        <f t="shared" si="31"/>
        <v>0</v>
      </c>
      <c r="DI36" s="507">
        <v>0</v>
      </c>
      <c r="DJ36" s="507">
        <v>0</v>
      </c>
      <c r="DK36" s="507">
        <v>0</v>
      </c>
      <c r="DL36" s="507">
        <v>0</v>
      </c>
      <c r="DM36" s="507">
        <v>0</v>
      </c>
      <c r="DN36" s="507">
        <v>0</v>
      </c>
      <c r="DO36" s="507">
        <v>0</v>
      </c>
      <c r="DP36" s="507">
        <v>0</v>
      </c>
      <c r="DR36" s="358">
        <f>EOMONTH(DR37,-1)</f>
        <v>43951</v>
      </c>
      <c r="DS36" s="507">
        <f t="shared" si="32"/>
        <v>0</v>
      </c>
      <c r="DT36" s="507">
        <v>0</v>
      </c>
      <c r="DU36" s="507">
        <v>0</v>
      </c>
      <c r="DV36" s="507">
        <v>0</v>
      </c>
      <c r="DW36" s="507">
        <v>0</v>
      </c>
      <c r="DX36" s="507">
        <v>0</v>
      </c>
      <c r="DY36" s="507">
        <v>0</v>
      </c>
      <c r="DZ36" s="507">
        <v>0</v>
      </c>
      <c r="EA36" s="507">
        <v>0</v>
      </c>
      <c r="EC36" s="358">
        <f>EOMONTH(EC37,-1)</f>
        <v>43951</v>
      </c>
      <c r="ED36" s="507">
        <f t="shared" si="33"/>
        <v>0</v>
      </c>
      <c r="EE36" s="507">
        <v>0</v>
      </c>
      <c r="EF36" s="507">
        <v>0</v>
      </c>
      <c r="EG36" s="507">
        <v>0</v>
      </c>
      <c r="EH36" s="507">
        <v>0</v>
      </c>
      <c r="EI36" s="507">
        <v>0</v>
      </c>
      <c r="EJ36" s="507">
        <v>0</v>
      </c>
      <c r="EK36" s="507">
        <v>0</v>
      </c>
      <c r="EL36" s="507">
        <v>0</v>
      </c>
    </row>
    <row r="37" spans="1:142" x14ac:dyDescent="0.2">
      <c r="A37" s="1453">
        <v>43982</v>
      </c>
      <c r="B37" s="1454">
        <f t="shared" si="20"/>
        <v>0</v>
      </c>
      <c r="C37" s="1454">
        <f t="shared" si="21"/>
        <v>0</v>
      </c>
      <c r="D37" s="1454">
        <f t="shared" si="1"/>
        <v>0</v>
      </c>
      <c r="E37" s="1454">
        <f t="shared" si="2"/>
        <v>0</v>
      </c>
      <c r="F37" s="1454">
        <f t="shared" si="3"/>
        <v>0</v>
      </c>
      <c r="G37" s="1454">
        <f t="shared" si="4"/>
        <v>0</v>
      </c>
      <c r="H37" s="1454">
        <f t="shared" si="5"/>
        <v>0</v>
      </c>
      <c r="I37" s="1454">
        <f t="shared" si="6"/>
        <v>0</v>
      </c>
      <c r="J37" s="1454">
        <f t="shared" si="7"/>
        <v>0</v>
      </c>
      <c r="L37" s="1457">
        <f>+$A37</f>
        <v>43982</v>
      </c>
      <c r="M37" s="1454">
        <f t="shared" si="22"/>
        <v>0</v>
      </c>
      <c r="N37" s="1454">
        <v>0</v>
      </c>
      <c r="O37" s="1454">
        <v>0</v>
      </c>
      <c r="P37" s="1454">
        <v>0</v>
      </c>
      <c r="Q37" s="1454">
        <v>0</v>
      </c>
      <c r="R37" s="1454">
        <v>0</v>
      </c>
      <c r="S37" s="1454">
        <v>0</v>
      </c>
      <c r="T37" s="1454">
        <v>0</v>
      </c>
      <c r="U37" s="1454">
        <v>0</v>
      </c>
      <c r="W37" s="1457">
        <f>+$A37</f>
        <v>43982</v>
      </c>
      <c r="X37" s="1454">
        <f t="shared" si="23"/>
        <v>0</v>
      </c>
      <c r="Y37" s="1454">
        <v>0</v>
      </c>
      <c r="Z37" s="1454">
        <v>0</v>
      </c>
      <c r="AA37" s="1454">
        <v>0</v>
      </c>
      <c r="AB37" s="1454">
        <v>0</v>
      </c>
      <c r="AC37" s="1454">
        <v>0</v>
      </c>
      <c r="AD37" s="1454">
        <v>0</v>
      </c>
      <c r="AE37" s="1454">
        <v>0</v>
      </c>
      <c r="AF37" s="1454">
        <v>0</v>
      </c>
      <c r="AH37" s="1457">
        <f>+$A37</f>
        <v>43982</v>
      </c>
      <c r="AI37" s="1454">
        <f t="shared" si="24"/>
        <v>0</v>
      </c>
      <c r="AJ37" s="1454">
        <v>0</v>
      </c>
      <c r="AK37" s="1454">
        <v>0</v>
      </c>
      <c r="AL37" s="1454">
        <v>0</v>
      </c>
      <c r="AM37" s="1454">
        <v>0</v>
      </c>
      <c r="AN37" s="1454">
        <v>0</v>
      </c>
      <c r="AO37" s="1454">
        <v>0</v>
      </c>
      <c r="AP37" s="1454">
        <v>0</v>
      </c>
      <c r="AQ37" s="1454">
        <v>0</v>
      </c>
      <c r="AS37" s="1457">
        <f>+$A37</f>
        <v>43982</v>
      </c>
      <c r="AT37" s="1454">
        <f t="shared" si="25"/>
        <v>0</v>
      </c>
      <c r="AU37" s="1454">
        <v>0</v>
      </c>
      <c r="AV37" s="1454">
        <v>0</v>
      </c>
      <c r="AW37" s="1454">
        <v>0</v>
      </c>
      <c r="AX37" s="1454">
        <v>0</v>
      </c>
      <c r="AY37" s="1454">
        <v>0</v>
      </c>
      <c r="AZ37" s="1454">
        <v>0</v>
      </c>
      <c r="BA37" s="1454">
        <v>0</v>
      </c>
      <c r="BB37" s="1454">
        <v>0</v>
      </c>
      <c r="BD37" s="1457">
        <f>+$A37</f>
        <v>43982</v>
      </c>
      <c r="BE37" s="1454">
        <f t="shared" si="26"/>
        <v>0</v>
      </c>
      <c r="BF37" s="1454">
        <v>0</v>
      </c>
      <c r="BG37" s="1454">
        <v>0</v>
      </c>
      <c r="BH37" s="1454">
        <v>0</v>
      </c>
      <c r="BI37" s="1454">
        <v>0</v>
      </c>
      <c r="BJ37" s="1454">
        <v>0</v>
      </c>
      <c r="BK37" s="1454">
        <v>0</v>
      </c>
      <c r="BL37" s="1454">
        <v>0</v>
      </c>
      <c r="BM37" s="1454">
        <v>0</v>
      </c>
      <c r="BO37" s="1457">
        <f>+$A37</f>
        <v>43982</v>
      </c>
      <c r="BP37" s="1454">
        <f t="shared" si="27"/>
        <v>0</v>
      </c>
      <c r="BQ37" s="1454">
        <v>0</v>
      </c>
      <c r="BR37" s="1454">
        <v>0</v>
      </c>
      <c r="BS37" s="1454">
        <v>0</v>
      </c>
      <c r="BT37" s="1454">
        <v>0</v>
      </c>
      <c r="BU37" s="1454">
        <v>0</v>
      </c>
      <c r="BV37" s="1454">
        <v>0</v>
      </c>
      <c r="BW37" s="1454">
        <v>0</v>
      </c>
      <c r="BX37" s="1454">
        <v>0</v>
      </c>
      <c r="BZ37" s="1457">
        <f>+$A37</f>
        <v>43982</v>
      </c>
      <c r="CA37" s="1454">
        <f t="shared" si="28"/>
        <v>0</v>
      </c>
      <c r="CB37" s="1454">
        <v>0</v>
      </c>
      <c r="CC37" s="1454">
        <v>0</v>
      </c>
      <c r="CD37" s="1454">
        <v>0</v>
      </c>
      <c r="CE37" s="1454">
        <v>0</v>
      </c>
      <c r="CF37" s="1454">
        <v>0</v>
      </c>
      <c r="CG37" s="1454">
        <v>0</v>
      </c>
      <c r="CH37" s="1454">
        <v>0</v>
      </c>
      <c r="CI37" s="1454">
        <v>0</v>
      </c>
      <c r="CK37" s="1457">
        <f>+$A37</f>
        <v>43982</v>
      </c>
      <c r="CL37" s="1454">
        <f t="shared" si="29"/>
        <v>0</v>
      </c>
      <c r="CM37" s="1454">
        <v>0</v>
      </c>
      <c r="CN37" s="1454">
        <v>0</v>
      </c>
      <c r="CO37" s="1454">
        <v>0</v>
      </c>
      <c r="CP37" s="1454">
        <v>0</v>
      </c>
      <c r="CQ37" s="1454">
        <v>0</v>
      </c>
      <c r="CR37" s="1454">
        <v>0</v>
      </c>
      <c r="CS37" s="1454">
        <v>0</v>
      </c>
      <c r="CT37" s="1454">
        <v>0</v>
      </c>
      <c r="CV37" s="1457">
        <f>+$A37</f>
        <v>43982</v>
      </c>
      <c r="CW37" s="1454">
        <f t="shared" si="30"/>
        <v>0</v>
      </c>
      <c r="CX37" s="1454">
        <v>0</v>
      </c>
      <c r="CY37" s="1454">
        <v>0</v>
      </c>
      <c r="CZ37" s="1454">
        <v>0</v>
      </c>
      <c r="DA37" s="1454">
        <v>0</v>
      </c>
      <c r="DB37" s="1454">
        <v>0</v>
      </c>
      <c r="DC37" s="1454">
        <v>0</v>
      </c>
      <c r="DD37" s="1454">
        <v>0</v>
      </c>
      <c r="DE37" s="1454">
        <v>0</v>
      </c>
      <c r="DG37" s="1457">
        <f>+$A37</f>
        <v>43982</v>
      </c>
      <c r="DH37" s="1454">
        <f t="shared" si="31"/>
        <v>0</v>
      </c>
      <c r="DI37" s="1454">
        <v>0</v>
      </c>
      <c r="DJ37" s="1454">
        <v>0</v>
      </c>
      <c r="DK37" s="1454">
        <v>0</v>
      </c>
      <c r="DL37" s="1454">
        <v>0</v>
      </c>
      <c r="DM37" s="1454">
        <v>0</v>
      </c>
      <c r="DN37" s="1454">
        <v>0</v>
      </c>
      <c r="DO37" s="1454">
        <v>0</v>
      </c>
      <c r="DP37" s="1454">
        <v>0</v>
      </c>
      <c r="DR37" s="1457">
        <f>+$A37</f>
        <v>43982</v>
      </c>
      <c r="DS37" s="1454">
        <f t="shared" si="32"/>
        <v>0</v>
      </c>
      <c r="DT37" s="1454">
        <v>0</v>
      </c>
      <c r="DU37" s="1454">
        <v>0</v>
      </c>
      <c r="DV37" s="1454">
        <v>0</v>
      </c>
      <c r="DW37" s="1454">
        <v>0</v>
      </c>
      <c r="DX37" s="1454">
        <v>0</v>
      </c>
      <c r="DY37" s="1454">
        <v>0</v>
      </c>
      <c r="DZ37" s="1454">
        <v>0</v>
      </c>
      <c r="EA37" s="1454">
        <v>0</v>
      </c>
      <c r="EC37" s="1457">
        <f>+$A37</f>
        <v>43982</v>
      </c>
      <c r="ED37" s="1454">
        <f t="shared" si="33"/>
        <v>0</v>
      </c>
      <c r="EE37" s="1454">
        <v>0</v>
      </c>
      <c r="EF37" s="1454">
        <v>0</v>
      </c>
      <c r="EG37" s="1454">
        <v>0</v>
      </c>
      <c r="EH37" s="1454">
        <v>0</v>
      </c>
      <c r="EI37" s="1454">
        <v>0</v>
      </c>
      <c r="EJ37" s="1454">
        <v>0</v>
      </c>
      <c r="EK37" s="1454">
        <v>0</v>
      </c>
      <c r="EL37" s="1454">
        <v>0</v>
      </c>
    </row>
    <row r="38" spans="1:142" x14ac:dyDescent="0.2">
      <c r="A38" s="504" t="s">
        <v>521</v>
      </c>
      <c r="B38" s="507">
        <f t="shared" ref="B38:B43" si="34">SUM(C38:J38)</f>
        <v>0</v>
      </c>
      <c r="C38" s="507">
        <f t="shared" ref="C38:J38" si="35">AVERAGE(C35:C37)</f>
        <v>0</v>
      </c>
      <c r="D38" s="507">
        <f t="shared" si="35"/>
        <v>0</v>
      </c>
      <c r="E38" s="507">
        <f t="shared" si="35"/>
        <v>0</v>
      </c>
      <c r="F38" s="507">
        <f t="shared" si="35"/>
        <v>0</v>
      </c>
      <c r="G38" s="507">
        <f t="shared" si="35"/>
        <v>0</v>
      </c>
      <c r="H38" s="507">
        <f t="shared" si="35"/>
        <v>0</v>
      </c>
      <c r="I38" s="507">
        <f>AVERAGE(I35:I37)</f>
        <v>0</v>
      </c>
      <c r="J38" s="507">
        <f t="shared" si="35"/>
        <v>0</v>
      </c>
      <c r="L38" s="504" t="s">
        <v>521</v>
      </c>
      <c r="M38" s="507">
        <f t="shared" ref="M38:M43" si="36">SUM(N38:U38)</f>
        <v>0</v>
      </c>
      <c r="N38" s="507">
        <f t="shared" ref="N38:U38" si="37">AVERAGE(N35:N37)</f>
        <v>0</v>
      </c>
      <c r="O38" s="507">
        <f t="shared" si="37"/>
        <v>0</v>
      </c>
      <c r="P38" s="507">
        <f t="shared" si="37"/>
        <v>0</v>
      </c>
      <c r="Q38" s="507">
        <f t="shared" si="37"/>
        <v>0</v>
      </c>
      <c r="R38" s="507">
        <f t="shared" si="37"/>
        <v>0</v>
      </c>
      <c r="S38" s="507">
        <f t="shared" si="37"/>
        <v>0</v>
      </c>
      <c r="T38" s="507">
        <f t="shared" si="37"/>
        <v>0</v>
      </c>
      <c r="U38" s="507">
        <f t="shared" si="37"/>
        <v>0</v>
      </c>
      <c r="W38" s="504" t="s">
        <v>521</v>
      </c>
      <c r="X38" s="507">
        <f t="shared" ref="X38:X43" si="38">SUM(Y38:AF38)</f>
        <v>0</v>
      </c>
      <c r="Y38" s="507">
        <f t="shared" ref="Y38:AF38" si="39">AVERAGE(Y35:Y37)</f>
        <v>0</v>
      </c>
      <c r="Z38" s="507">
        <f t="shared" si="39"/>
        <v>0</v>
      </c>
      <c r="AA38" s="507">
        <f t="shared" si="39"/>
        <v>0</v>
      </c>
      <c r="AB38" s="507">
        <f t="shared" si="39"/>
        <v>0</v>
      </c>
      <c r="AC38" s="507">
        <f t="shared" si="39"/>
        <v>0</v>
      </c>
      <c r="AD38" s="507">
        <f t="shared" si="39"/>
        <v>0</v>
      </c>
      <c r="AE38" s="507">
        <f t="shared" si="39"/>
        <v>0</v>
      </c>
      <c r="AF38" s="507">
        <f t="shared" si="39"/>
        <v>0</v>
      </c>
      <c r="AH38" s="504" t="s">
        <v>521</v>
      </c>
      <c r="AI38" s="507">
        <f t="shared" ref="AI38:AI43" si="40">SUM(AJ38:AQ38)</f>
        <v>0</v>
      </c>
      <c r="AJ38" s="507">
        <f t="shared" ref="AJ38:AQ38" si="41">AVERAGE(AJ35:AJ37)</f>
        <v>0</v>
      </c>
      <c r="AK38" s="507">
        <f t="shared" si="41"/>
        <v>0</v>
      </c>
      <c r="AL38" s="507">
        <f t="shared" si="41"/>
        <v>0</v>
      </c>
      <c r="AM38" s="507">
        <f t="shared" si="41"/>
        <v>0</v>
      </c>
      <c r="AN38" s="507">
        <f t="shared" si="41"/>
        <v>0</v>
      </c>
      <c r="AO38" s="507">
        <f t="shared" si="41"/>
        <v>0</v>
      </c>
      <c r="AP38" s="507">
        <f>AVERAGE(AP35:AP37)</f>
        <v>0</v>
      </c>
      <c r="AQ38" s="507">
        <f t="shared" si="41"/>
        <v>0</v>
      </c>
      <c r="AS38" s="504" t="s">
        <v>521</v>
      </c>
      <c r="AT38" s="507">
        <f t="shared" ref="AT38:AT43" si="42">SUM(AU38:BB38)</f>
        <v>0</v>
      </c>
      <c r="AU38" s="507">
        <f t="shared" ref="AU38:BB38" si="43">AVERAGE(AU35:AU37)</f>
        <v>0</v>
      </c>
      <c r="AV38" s="507">
        <f t="shared" si="43"/>
        <v>0</v>
      </c>
      <c r="AW38" s="507">
        <f t="shared" si="43"/>
        <v>0</v>
      </c>
      <c r="AX38" s="507">
        <f t="shared" si="43"/>
        <v>0</v>
      </c>
      <c r="AY38" s="507">
        <f t="shared" si="43"/>
        <v>0</v>
      </c>
      <c r="AZ38" s="507">
        <f t="shared" si="43"/>
        <v>0</v>
      </c>
      <c r="BA38" s="507">
        <f t="shared" si="43"/>
        <v>0</v>
      </c>
      <c r="BB38" s="507">
        <f t="shared" si="43"/>
        <v>0</v>
      </c>
      <c r="BD38" s="504" t="s">
        <v>521</v>
      </c>
      <c r="BE38" s="507">
        <f t="shared" ref="BE38:BE43" si="44">SUM(BF38:BM38)</f>
        <v>0</v>
      </c>
      <c r="BF38" s="507">
        <f t="shared" ref="BF38:BM38" si="45">AVERAGE(BF35:BF37)</f>
        <v>0</v>
      </c>
      <c r="BG38" s="507">
        <f t="shared" si="45"/>
        <v>0</v>
      </c>
      <c r="BH38" s="507">
        <f t="shared" si="45"/>
        <v>0</v>
      </c>
      <c r="BI38" s="507">
        <f t="shared" si="45"/>
        <v>0</v>
      </c>
      <c r="BJ38" s="507">
        <f t="shared" si="45"/>
        <v>0</v>
      </c>
      <c r="BK38" s="507">
        <f t="shared" si="45"/>
        <v>0</v>
      </c>
      <c r="BL38" s="507">
        <f t="shared" si="45"/>
        <v>0</v>
      </c>
      <c r="BM38" s="507">
        <f t="shared" si="45"/>
        <v>0</v>
      </c>
      <c r="BO38" s="504" t="s">
        <v>521</v>
      </c>
      <c r="BP38" s="507">
        <f t="shared" ref="BP38:BP43" si="46">SUM(BQ38:BX38)</f>
        <v>0</v>
      </c>
      <c r="BQ38" s="507">
        <f t="shared" ref="BQ38:BX38" si="47">AVERAGE(BQ35:BQ37)</f>
        <v>0</v>
      </c>
      <c r="BR38" s="507">
        <f t="shared" si="47"/>
        <v>0</v>
      </c>
      <c r="BS38" s="507">
        <f t="shared" si="47"/>
        <v>0</v>
      </c>
      <c r="BT38" s="507">
        <f t="shared" si="47"/>
        <v>0</v>
      </c>
      <c r="BU38" s="507">
        <f t="shared" si="47"/>
        <v>0</v>
      </c>
      <c r="BV38" s="507">
        <f t="shared" si="47"/>
        <v>0</v>
      </c>
      <c r="BW38" s="507">
        <f t="shared" si="47"/>
        <v>0</v>
      </c>
      <c r="BX38" s="507">
        <f t="shared" si="47"/>
        <v>0</v>
      </c>
      <c r="BZ38" s="504" t="s">
        <v>521</v>
      </c>
      <c r="CA38" s="507">
        <f t="shared" ref="CA38:CA43" si="48">SUM(CB38:CI38)</f>
        <v>0</v>
      </c>
      <c r="CB38" s="507">
        <f t="shared" ref="CB38:CI38" si="49">AVERAGE(CB35:CB37)</f>
        <v>0</v>
      </c>
      <c r="CC38" s="507">
        <f t="shared" si="49"/>
        <v>0</v>
      </c>
      <c r="CD38" s="507">
        <f t="shared" si="49"/>
        <v>0</v>
      </c>
      <c r="CE38" s="507">
        <f t="shared" si="49"/>
        <v>0</v>
      </c>
      <c r="CF38" s="507">
        <f t="shared" si="49"/>
        <v>0</v>
      </c>
      <c r="CG38" s="507">
        <f t="shared" si="49"/>
        <v>0</v>
      </c>
      <c r="CH38" s="507">
        <f t="shared" si="49"/>
        <v>0</v>
      </c>
      <c r="CI38" s="507">
        <f t="shared" si="49"/>
        <v>0</v>
      </c>
      <c r="CK38" s="504" t="s">
        <v>521</v>
      </c>
      <c r="CL38" s="507">
        <f t="shared" ref="CL38:CL43" si="50">SUM(CM38:CT38)</f>
        <v>0</v>
      </c>
      <c r="CM38" s="507">
        <f t="shared" ref="CM38:CT38" si="51">AVERAGE(CM35:CM37)</f>
        <v>0</v>
      </c>
      <c r="CN38" s="507">
        <f t="shared" si="51"/>
        <v>0</v>
      </c>
      <c r="CO38" s="507">
        <f t="shared" si="51"/>
        <v>0</v>
      </c>
      <c r="CP38" s="507">
        <f t="shared" si="51"/>
        <v>0</v>
      </c>
      <c r="CQ38" s="507">
        <f t="shared" si="51"/>
        <v>0</v>
      </c>
      <c r="CR38" s="507">
        <f t="shared" si="51"/>
        <v>0</v>
      </c>
      <c r="CS38" s="507">
        <f t="shared" si="51"/>
        <v>0</v>
      </c>
      <c r="CT38" s="507">
        <f t="shared" si="51"/>
        <v>0</v>
      </c>
      <c r="CV38" s="504" t="s">
        <v>521</v>
      </c>
      <c r="CW38" s="507">
        <f t="shared" ref="CW38:CW43" si="52">SUM(CX38:DE38)</f>
        <v>0</v>
      </c>
      <c r="CX38" s="507">
        <f t="shared" ref="CX38:DE38" si="53">AVERAGE(CX35:CX37)</f>
        <v>0</v>
      </c>
      <c r="CY38" s="507">
        <f t="shared" si="53"/>
        <v>0</v>
      </c>
      <c r="CZ38" s="507">
        <f t="shared" si="53"/>
        <v>0</v>
      </c>
      <c r="DA38" s="507">
        <f t="shared" si="53"/>
        <v>0</v>
      </c>
      <c r="DB38" s="507">
        <f t="shared" si="53"/>
        <v>0</v>
      </c>
      <c r="DC38" s="507">
        <f t="shared" si="53"/>
        <v>0</v>
      </c>
      <c r="DD38" s="507">
        <f t="shared" si="53"/>
        <v>0</v>
      </c>
      <c r="DE38" s="507">
        <f t="shared" si="53"/>
        <v>0</v>
      </c>
      <c r="DG38" s="504" t="s">
        <v>521</v>
      </c>
      <c r="DH38" s="507">
        <f t="shared" ref="DH38:DH43" si="54">SUM(DI38:DP38)</f>
        <v>0</v>
      </c>
      <c r="DI38" s="507">
        <f t="shared" ref="DI38:DP38" si="55">AVERAGE(DI35:DI37)</f>
        <v>0</v>
      </c>
      <c r="DJ38" s="507">
        <f t="shared" si="55"/>
        <v>0</v>
      </c>
      <c r="DK38" s="507">
        <f t="shared" si="55"/>
        <v>0</v>
      </c>
      <c r="DL38" s="507">
        <f t="shared" si="55"/>
        <v>0</v>
      </c>
      <c r="DM38" s="507">
        <f t="shared" si="55"/>
        <v>0</v>
      </c>
      <c r="DN38" s="507">
        <f t="shared" si="55"/>
        <v>0</v>
      </c>
      <c r="DO38" s="507">
        <f t="shared" si="55"/>
        <v>0</v>
      </c>
      <c r="DP38" s="507">
        <f t="shared" si="55"/>
        <v>0</v>
      </c>
      <c r="DR38" s="504" t="s">
        <v>521</v>
      </c>
      <c r="DS38" s="507">
        <f t="shared" ref="DS38:DS43" si="56">SUM(DT38:EA38)</f>
        <v>0</v>
      </c>
      <c r="DT38" s="507">
        <f t="shared" ref="DT38:EA38" si="57">AVERAGE(DT35:DT37)</f>
        <v>0</v>
      </c>
      <c r="DU38" s="507">
        <f t="shared" si="57"/>
        <v>0</v>
      </c>
      <c r="DV38" s="507">
        <f t="shared" si="57"/>
        <v>0</v>
      </c>
      <c r="DW38" s="507">
        <f t="shared" si="57"/>
        <v>0</v>
      </c>
      <c r="DX38" s="507">
        <f t="shared" si="57"/>
        <v>0</v>
      </c>
      <c r="DY38" s="507">
        <f t="shared" si="57"/>
        <v>0</v>
      </c>
      <c r="DZ38" s="507">
        <f t="shared" si="57"/>
        <v>0</v>
      </c>
      <c r="EA38" s="507">
        <f t="shared" si="57"/>
        <v>0</v>
      </c>
      <c r="EC38" s="504" t="s">
        <v>521</v>
      </c>
      <c r="ED38" s="507">
        <f t="shared" ref="ED38:ED43" si="58">SUM(EE38:EL38)</f>
        <v>0</v>
      </c>
      <c r="EE38" s="507">
        <f t="shared" ref="EE38:EL38" si="59">AVERAGE(EE35:EE37)</f>
        <v>0</v>
      </c>
      <c r="EF38" s="507">
        <f t="shared" si="59"/>
        <v>0</v>
      </c>
      <c r="EG38" s="507">
        <f t="shared" si="59"/>
        <v>0</v>
      </c>
      <c r="EH38" s="507">
        <f t="shared" si="59"/>
        <v>0</v>
      </c>
      <c r="EI38" s="507">
        <f t="shared" si="59"/>
        <v>0</v>
      </c>
      <c r="EJ38" s="507">
        <f t="shared" si="59"/>
        <v>0</v>
      </c>
      <c r="EK38" s="507">
        <f t="shared" si="59"/>
        <v>0</v>
      </c>
      <c r="EL38" s="507">
        <f t="shared" si="59"/>
        <v>0</v>
      </c>
    </row>
    <row r="39" spans="1:142" x14ac:dyDescent="0.2">
      <c r="A39" s="504" t="s">
        <v>522</v>
      </c>
      <c r="B39" s="507">
        <f t="shared" si="34"/>
        <v>0</v>
      </c>
      <c r="C39" s="507">
        <f t="shared" ref="C39:J39" si="60">AVERAGE(C32:C37)</f>
        <v>0</v>
      </c>
      <c r="D39" s="507">
        <f t="shared" si="60"/>
        <v>0</v>
      </c>
      <c r="E39" s="507">
        <f t="shared" si="60"/>
        <v>0</v>
      </c>
      <c r="F39" s="507">
        <f t="shared" si="60"/>
        <v>0</v>
      </c>
      <c r="G39" s="507">
        <f t="shared" si="60"/>
        <v>0</v>
      </c>
      <c r="H39" s="507">
        <f t="shared" si="60"/>
        <v>0</v>
      </c>
      <c r="I39" s="507">
        <f>AVERAGE(I32:I37)</f>
        <v>0</v>
      </c>
      <c r="J39" s="507">
        <f t="shared" si="60"/>
        <v>0</v>
      </c>
      <c r="L39" s="504" t="s">
        <v>522</v>
      </c>
      <c r="M39" s="507">
        <f t="shared" si="36"/>
        <v>0</v>
      </c>
      <c r="N39" s="507">
        <f t="shared" ref="N39:U39" si="61">AVERAGE(N32:N37)</f>
        <v>0</v>
      </c>
      <c r="O39" s="507">
        <f t="shared" si="61"/>
        <v>0</v>
      </c>
      <c r="P39" s="507">
        <f t="shared" si="61"/>
        <v>0</v>
      </c>
      <c r="Q39" s="507">
        <f t="shared" si="61"/>
        <v>0</v>
      </c>
      <c r="R39" s="507">
        <f t="shared" si="61"/>
        <v>0</v>
      </c>
      <c r="S39" s="507">
        <f t="shared" si="61"/>
        <v>0</v>
      </c>
      <c r="T39" s="507">
        <f t="shared" si="61"/>
        <v>0</v>
      </c>
      <c r="U39" s="507">
        <f t="shared" si="61"/>
        <v>0</v>
      </c>
      <c r="W39" s="504" t="s">
        <v>522</v>
      </c>
      <c r="X39" s="507">
        <f t="shared" si="38"/>
        <v>0</v>
      </c>
      <c r="Y39" s="507">
        <f t="shared" ref="Y39:AF39" si="62">AVERAGE(Y32:Y37)</f>
        <v>0</v>
      </c>
      <c r="Z39" s="507">
        <f t="shared" si="62"/>
        <v>0</v>
      </c>
      <c r="AA39" s="507">
        <f t="shared" si="62"/>
        <v>0</v>
      </c>
      <c r="AB39" s="507">
        <f t="shared" si="62"/>
        <v>0</v>
      </c>
      <c r="AC39" s="507">
        <f t="shared" si="62"/>
        <v>0</v>
      </c>
      <c r="AD39" s="507">
        <f t="shared" si="62"/>
        <v>0</v>
      </c>
      <c r="AE39" s="507">
        <f t="shared" si="62"/>
        <v>0</v>
      </c>
      <c r="AF39" s="507">
        <f t="shared" si="62"/>
        <v>0</v>
      </c>
      <c r="AH39" s="504" t="s">
        <v>522</v>
      </c>
      <c r="AI39" s="507">
        <f t="shared" si="40"/>
        <v>0</v>
      </c>
      <c r="AJ39" s="507">
        <f t="shared" ref="AJ39:AQ39" si="63">AVERAGE(AJ32:AJ37)</f>
        <v>0</v>
      </c>
      <c r="AK39" s="507">
        <f t="shared" si="63"/>
        <v>0</v>
      </c>
      <c r="AL39" s="507">
        <f t="shared" si="63"/>
        <v>0</v>
      </c>
      <c r="AM39" s="507">
        <f t="shared" si="63"/>
        <v>0</v>
      </c>
      <c r="AN39" s="507">
        <f t="shared" si="63"/>
        <v>0</v>
      </c>
      <c r="AO39" s="507">
        <f t="shared" si="63"/>
        <v>0</v>
      </c>
      <c r="AP39" s="507">
        <f>AVERAGE(AP32:AP37)</f>
        <v>0</v>
      </c>
      <c r="AQ39" s="507">
        <f t="shared" si="63"/>
        <v>0</v>
      </c>
      <c r="AS39" s="504" t="s">
        <v>522</v>
      </c>
      <c r="AT39" s="507">
        <f t="shared" si="42"/>
        <v>0</v>
      </c>
      <c r="AU39" s="507">
        <f t="shared" ref="AU39:BB39" si="64">AVERAGE(AU32:AU37)</f>
        <v>0</v>
      </c>
      <c r="AV39" s="507">
        <f t="shared" si="64"/>
        <v>0</v>
      </c>
      <c r="AW39" s="507">
        <f t="shared" si="64"/>
        <v>0</v>
      </c>
      <c r="AX39" s="507">
        <f t="shared" si="64"/>
        <v>0</v>
      </c>
      <c r="AY39" s="507">
        <f t="shared" si="64"/>
        <v>0</v>
      </c>
      <c r="AZ39" s="507">
        <f t="shared" si="64"/>
        <v>0</v>
      </c>
      <c r="BA39" s="507">
        <f t="shared" si="64"/>
        <v>0</v>
      </c>
      <c r="BB39" s="507">
        <f t="shared" si="64"/>
        <v>0</v>
      </c>
      <c r="BD39" s="504" t="s">
        <v>522</v>
      </c>
      <c r="BE39" s="507">
        <f t="shared" si="44"/>
        <v>0</v>
      </c>
      <c r="BF39" s="507">
        <f t="shared" ref="BF39:BM39" si="65">AVERAGE(BF32:BF37)</f>
        <v>0</v>
      </c>
      <c r="BG39" s="507">
        <f t="shared" si="65"/>
        <v>0</v>
      </c>
      <c r="BH39" s="507">
        <f t="shared" si="65"/>
        <v>0</v>
      </c>
      <c r="BI39" s="507">
        <f t="shared" si="65"/>
        <v>0</v>
      </c>
      <c r="BJ39" s="507">
        <f t="shared" si="65"/>
        <v>0</v>
      </c>
      <c r="BK39" s="507">
        <f t="shared" si="65"/>
        <v>0</v>
      </c>
      <c r="BL39" s="507">
        <f t="shared" si="65"/>
        <v>0</v>
      </c>
      <c r="BM39" s="507">
        <f t="shared" si="65"/>
        <v>0</v>
      </c>
      <c r="BO39" s="504" t="s">
        <v>522</v>
      </c>
      <c r="BP39" s="507">
        <f t="shared" si="46"/>
        <v>0</v>
      </c>
      <c r="BQ39" s="507">
        <f t="shared" ref="BQ39:BX39" si="66">AVERAGE(BQ32:BQ37)</f>
        <v>0</v>
      </c>
      <c r="BR39" s="507">
        <f t="shared" si="66"/>
        <v>0</v>
      </c>
      <c r="BS39" s="507">
        <f t="shared" si="66"/>
        <v>0</v>
      </c>
      <c r="BT39" s="507">
        <f t="shared" si="66"/>
        <v>0</v>
      </c>
      <c r="BU39" s="507">
        <f t="shared" si="66"/>
        <v>0</v>
      </c>
      <c r="BV39" s="507">
        <f t="shared" si="66"/>
        <v>0</v>
      </c>
      <c r="BW39" s="507">
        <f t="shared" si="66"/>
        <v>0</v>
      </c>
      <c r="BX39" s="507">
        <f t="shared" si="66"/>
        <v>0</v>
      </c>
      <c r="BZ39" s="504" t="s">
        <v>522</v>
      </c>
      <c r="CA39" s="507">
        <f t="shared" si="48"/>
        <v>0</v>
      </c>
      <c r="CB39" s="507">
        <f t="shared" ref="CB39:CI39" si="67">AVERAGE(CB32:CB37)</f>
        <v>0</v>
      </c>
      <c r="CC39" s="507">
        <f t="shared" si="67"/>
        <v>0</v>
      </c>
      <c r="CD39" s="507">
        <f t="shared" si="67"/>
        <v>0</v>
      </c>
      <c r="CE39" s="507">
        <f t="shared" si="67"/>
        <v>0</v>
      </c>
      <c r="CF39" s="507">
        <f t="shared" si="67"/>
        <v>0</v>
      </c>
      <c r="CG39" s="507">
        <f t="shared" si="67"/>
        <v>0</v>
      </c>
      <c r="CH39" s="507">
        <f t="shared" si="67"/>
        <v>0</v>
      </c>
      <c r="CI39" s="507">
        <f t="shared" si="67"/>
        <v>0</v>
      </c>
      <c r="CK39" s="504" t="s">
        <v>522</v>
      </c>
      <c r="CL39" s="507">
        <f t="shared" si="50"/>
        <v>0</v>
      </c>
      <c r="CM39" s="507">
        <f t="shared" ref="CM39:CT39" si="68">AVERAGE(CM32:CM37)</f>
        <v>0</v>
      </c>
      <c r="CN39" s="507">
        <f t="shared" si="68"/>
        <v>0</v>
      </c>
      <c r="CO39" s="507">
        <f t="shared" si="68"/>
        <v>0</v>
      </c>
      <c r="CP39" s="507">
        <f t="shared" si="68"/>
        <v>0</v>
      </c>
      <c r="CQ39" s="507">
        <f t="shared" si="68"/>
        <v>0</v>
      </c>
      <c r="CR39" s="507">
        <f t="shared" si="68"/>
        <v>0</v>
      </c>
      <c r="CS39" s="507">
        <f t="shared" si="68"/>
        <v>0</v>
      </c>
      <c r="CT39" s="507">
        <f t="shared" si="68"/>
        <v>0</v>
      </c>
      <c r="CV39" s="504" t="s">
        <v>522</v>
      </c>
      <c r="CW39" s="507">
        <f t="shared" si="52"/>
        <v>0</v>
      </c>
      <c r="CX39" s="507">
        <f t="shared" ref="CX39:DE39" si="69">AVERAGE(CX32:CX37)</f>
        <v>0</v>
      </c>
      <c r="CY39" s="507">
        <f t="shared" si="69"/>
        <v>0</v>
      </c>
      <c r="CZ39" s="507">
        <f t="shared" si="69"/>
        <v>0</v>
      </c>
      <c r="DA39" s="507">
        <f t="shared" si="69"/>
        <v>0</v>
      </c>
      <c r="DB39" s="507">
        <f t="shared" si="69"/>
        <v>0</v>
      </c>
      <c r="DC39" s="507">
        <f t="shared" si="69"/>
        <v>0</v>
      </c>
      <c r="DD39" s="507">
        <f t="shared" si="69"/>
        <v>0</v>
      </c>
      <c r="DE39" s="507">
        <f t="shared" si="69"/>
        <v>0</v>
      </c>
      <c r="DG39" s="504" t="s">
        <v>522</v>
      </c>
      <c r="DH39" s="507">
        <f t="shared" si="54"/>
        <v>0</v>
      </c>
      <c r="DI39" s="507">
        <f t="shared" ref="DI39:DP39" si="70">AVERAGE(DI32:DI37)</f>
        <v>0</v>
      </c>
      <c r="DJ39" s="507">
        <f t="shared" si="70"/>
        <v>0</v>
      </c>
      <c r="DK39" s="507">
        <f t="shared" si="70"/>
        <v>0</v>
      </c>
      <c r="DL39" s="507">
        <f t="shared" si="70"/>
        <v>0</v>
      </c>
      <c r="DM39" s="507">
        <f t="shared" si="70"/>
        <v>0</v>
      </c>
      <c r="DN39" s="507">
        <f t="shared" si="70"/>
        <v>0</v>
      </c>
      <c r="DO39" s="507">
        <f t="shared" si="70"/>
        <v>0</v>
      </c>
      <c r="DP39" s="507">
        <f t="shared" si="70"/>
        <v>0</v>
      </c>
      <c r="DR39" s="504" t="s">
        <v>522</v>
      </c>
      <c r="DS39" s="507">
        <f t="shared" si="56"/>
        <v>0</v>
      </c>
      <c r="DT39" s="507">
        <f t="shared" ref="DT39:EA39" si="71">AVERAGE(DT32:DT37)</f>
        <v>0</v>
      </c>
      <c r="DU39" s="507">
        <f t="shared" si="71"/>
        <v>0</v>
      </c>
      <c r="DV39" s="507">
        <f t="shared" si="71"/>
        <v>0</v>
      </c>
      <c r="DW39" s="507">
        <f t="shared" si="71"/>
        <v>0</v>
      </c>
      <c r="DX39" s="507">
        <f t="shared" si="71"/>
        <v>0</v>
      </c>
      <c r="DY39" s="507">
        <f t="shared" si="71"/>
        <v>0</v>
      </c>
      <c r="DZ39" s="507">
        <f t="shared" si="71"/>
        <v>0</v>
      </c>
      <c r="EA39" s="507">
        <f t="shared" si="71"/>
        <v>0</v>
      </c>
      <c r="EC39" s="504" t="s">
        <v>522</v>
      </c>
      <c r="ED39" s="507">
        <f t="shared" si="58"/>
        <v>0</v>
      </c>
      <c r="EE39" s="507">
        <f t="shared" ref="EE39:EL39" si="72">AVERAGE(EE32:EE37)</f>
        <v>0</v>
      </c>
      <c r="EF39" s="507">
        <f t="shared" si="72"/>
        <v>0</v>
      </c>
      <c r="EG39" s="507">
        <f t="shared" si="72"/>
        <v>0</v>
      </c>
      <c r="EH39" s="507">
        <f t="shared" si="72"/>
        <v>0</v>
      </c>
      <c r="EI39" s="507">
        <f t="shared" si="72"/>
        <v>0</v>
      </c>
      <c r="EJ39" s="507">
        <f t="shared" si="72"/>
        <v>0</v>
      </c>
      <c r="EK39" s="507">
        <f t="shared" si="72"/>
        <v>0</v>
      </c>
      <c r="EL39" s="507">
        <f t="shared" si="72"/>
        <v>0</v>
      </c>
    </row>
    <row r="40" spans="1:142" x14ac:dyDescent="0.2">
      <c r="A40" s="504" t="s">
        <v>523</v>
      </c>
      <c r="B40" s="507">
        <f t="shared" si="34"/>
        <v>0</v>
      </c>
      <c r="C40" s="507">
        <f t="shared" ref="C40:J40" si="73">AVERAGE(C26:C37)</f>
        <v>0</v>
      </c>
      <c r="D40" s="507">
        <f t="shared" si="73"/>
        <v>0</v>
      </c>
      <c r="E40" s="507">
        <f t="shared" si="73"/>
        <v>0</v>
      </c>
      <c r="F40" s="507">
        <f t="shared" si="73"/>
        <v>0</v>
      </c>
      <c r="G40" s="507">
        <f t="shared" si="73"/>
        <v>0</v>
      </c>
      <c r="H40" s="507">
        <f t="shared" si="73"/>
        <v>0</v>
      </c>
      <c r="I40" s="507">
        <f>AVERAGE(I26:I37)</f>
        <v>0</v>
      </c>
      <c r="J40" s="507">
        <f t="shared" si="73"/>
        <v>0</v>
      </c>
      <c r="L40" s="504" t="s">
        <v>523</v>
      </c>
      <c r="M40" s="507">
        <f t="shared" si="36"/>
        <v>0</v>
      </c>
      <c r="N40" s="507">
        <f t="shared" ref="N40:U40" si="74">AVERAGE(N26:N37)</f>
        <v>0</v>
      </c>
      <c r="O40" s="507">
        <f t="shared" si="74"/>
        <v>0</v>
      </c>
      <c r="P40" s="507">
        <f t="shared" si="74"/>
        <v>0</v>
      </c>
      <c r="Q40" s="507">
        <f t="shared" si="74"/>
        <v>0</v>
      </c>
      <c r="R40" s="507">
        <f t="shared" si="74"/>
        <v>0</v>
      </c>
      <c r="S40" s="507">
        <f t="shared" si="74"/>
        <v>0</v>
      </c>
      <c r="T40" s="507">
        <f t="shared" si="74"/>
        <v>0</v>
      </c>
      <c r="U40" s="507">
        <f t="shared" si="74"/>
        <v>0</v>
      </c>
      <c r="W40" s="504" t="s">
        <v>523</v>
      </c>
      <c r="X40" s="507">
        <f t="shared" si="38"/>
        <v>0</v>
      </c>
      <c r="Y40" s="507">
        <f t="shared" ref="Y40:AF40" si="75">AVERAGE(Y26:Y37)</f>
        <v>0</v>
      </c>
      <c r="Z40" s="507">
        <f t="shared" si="75"/>
        <v>0</v>
      </c>
      <c r="AA40" s="507">
        <f t="shared" si="75"/>
        <v>0</v>
      </c>
      <c r="AB40" s="507">
        <f t="shared" si="75"/>
        <v>0</v>
      </c>
      <c r="AC40" s="507">
        <f t="shared" si="75"/>
        <v>0</v>
      </c>
      <c r="AD40" s="507">
        <f t="shared" si="75"/>
        <v>0</v>
      </c>
      <c r="AE40" s="507">
        <f t="shared" si="75"/>
        <v>0</v>
      </c>
      <c r="AF40" s="507">
        <f t="shared" si="75"/>
        <v>0</v>
      </c>
      <c r="AH40" s="504" t="s">
        <v>523</v>
      </c>
      <c r="AI40" s="507">
        <f t="shared" si="40"/>
        <v>0</v>
      </c>
      <c r="AJ40" s="507">
        <f t="shared" ref="AJ40:AQ40" si="76">AVERAGE(AJ26:AJ37)</f>
        <v>0</v>
      </c>
      <c r="AK40" s="507">
        <f t="shared" si="76"/>
        <v>0</v>
      </c>
      <c r="AL40" s="507">
        <f t="shared" si="76"/>
        <v>0</v>
      </c>
      <c r="AM40" s="507">
        <f t="shared" si="76"/>
        <v>0</v>
      </c>
      <c r="AN40" s="507">
        <f t="shared" si="76"/>
        <v>0</v>
      </c>
      <c r="AO40" s="507">
        <f t="shared" si="76"/>
        <v>0</v>
      </c>
      <c r="AP40" s="507">
        <f>AVERAGE(AP26:AP37)</f>
        <v>0</v>
      </c>
      <c r="AQ40" s="507">
        <f t="shared" si="76"/>
        <v>0</v>
      </c>
      <c r="AS40" s="504" t="s">
        <v>523</v>
      </c>
      <c r="AT40" s="507">
        <f t="shared" si="42"/>
        <v>0</v>
      </c>
      <c r="AU40" s="507">
        <f t="shared" ref="AU40:BB40" si="77">AVERAGE(AU26:AU37)</f>
        <v>0</v>
      </c>
      <c r="AV40" s="507">
        <f t="shared" si="77"/>
        <v>0</v>
      </c>
      <c r="AW40" s="507">
        <f t="shared" si="77"/>
        <v>0</v>
      </c>
      <c r="AX40" s="507">
        <f t="shared" si="77"/>
        <v>0</v>
      </c>
      <c r="AY40" s="507">
        <f t="shared" si="77"/>
        <v>0</v>
      </c>
      <c r="AZ40" s="507">
        <f t="shared" si="77"/>
        <v>0</v>
      </c>
      <c r="BA40" s="507">
        <f t="shared" si="77"/>
        <v>0</v>
      </c>
      <c r="BB40" s="507">
        <f t="shared" si="77"/>
        <v>0</v>
      </c>
      <c r="BD40" s="504" t="s">
        <v>523</v>
      </c>
      <c r="BE40" s="507">
        <f t="shared" si="44"/>
        <v>0</v>
      </c>
      <c r="BF40" s="507">
        <f t="shared" ref="BF40:BM40" si="78">AVERAGE(BF26:BF37)</f>
        <v>0</v>
      </c>
      <c r="BG40" s="507">
        <f t="shared" si="78"/>
        <v>0</v>
      </c>
      <c r="BH40" s="507">
        <f t="shared" si="78"/>
        <v>0</v>
      </c>
      <c r="BI40" s="507">
        <f t="shared" si="78"/>
        <v>0</v>
      </c>
      <c r="BJ40" s="507">
        <f t="shared" si="78"/>
        <v>0</v>
      </c>
      <c r="BK40" s="507">
        <f t="shared" si="78"/>
        <v>0</v>
      </c>
      <c r="BL40" s="507">
        <f t="shared" si="78"/>
        <v>0</v>
      </c>
      <c r="BM40" s="507">
        <f t="shared" si="78"/>
        <v>0</v>
      </c>
      <c r="BO40" s="504" t="s">
        <v>523</v>
      </c>
      <c r="BP40" s="507">
        <f t="shared" si="46"/>
        <v>0</v>
      </c>
      <c r="BQ40" s="507">
        <f t="shared" ref="BQ40:BX40" si="79">AVERAGE(BQ26:BQ37)</f>
        <v>0</v>
      </c>
      <c r="BR40" s="507">
        <f t="shared" si="79"/>
        <v>0</v>
      </c>
      <c r="BS40" s="507">
        <f t="shared" si="79"/>
        <v>0</v>
      </c>
      <c r="BT40" s="507">
        <f t="shared" si="79"/>
        <v>0</v>
      </c>
      <c r="BU40" s="507">
        <f t="shared" si="79"/>
        <v>0</v>
      </c>
      <c r="BV40" s="507">
        <f t="shared" si="79"/>
        <v>0</v>
      </c>
      <c r="BW40" s="507">
        <f t="shared" si="79"/>
        <v>0</v>
      </c>
      <c r="BX40" s="507">
        <f t="shared" si="79"/>
        <v>0</v>
      </c>
      <c r="BZ40" s="504" t="s">
        <v>523</v>
      </c>
      <c r="CA40" s="507">
        <f t="shared" si="48"/>
        <v>0</v>
      </c>
      <c r="CB40" s="507">
        <f t="shared" ref="CB40:CI40" si="80">AVERAGE(CB26:CB37)</f>
        <v>0</v>
      </c>
      <c r="CC40" s="507">
        <f t="shared" si="80"/>
        <v>0</v>
      </c>
      <c r="CD40" s="507">
        <f t="shared" si="80"/>
        <v>0</v>
      </c>
      <c r="CE40" s="507">
        <f t="shared" si="80"/>
        <v>0</v>
      </c>
      <c r="CF40" s="507">
        <f t="shared" si="80"/>
        <v>0</v>
      </c>
      <c r="CG40" s="507">
        <f t="shared" si="80"/>
        <v>0</v>
      </c>
      <c r="CH40" s="507">
        <f t="shared" si="80"/>
        <v>0</v>
      </c>
      <c r="CI40" s="507">
        <f t="shared" si="80"/>
        <v>0</v>
      </c>
      <c r="CK40" s="504" t="s">
        <v>523</v>
      </c>
      <c r="CL40" s="507">
        <f t="shared" si="50"/>
        <v>0</v>
      </c>
      <c r="CM40" s="507">
        <f t="shared" ref="CM40:CT40" si="81">AVERAGE(CM26:CM37)</f>
        <v>0</v>
      </c>
      <c r="CN40" s="507">
        <f t="shared" si="81"/>
        <v>0</v>
      </c>
      <c r="CO40" s="507">
        <f t="shared" si="81"/>
        <v>0</v>
      </c>
      <c r="CP40" s="507">
        <f t="shared" si="81"/>
        <v>0</v>
      </c>
      <c r="CQ40" s="507">
        <f t="shared" si="81"/>
        <v>0</v>
      </c>
      <c r="CR40" s="507">
        <f t="shared" si="81"/>
        <v>0</v>
      </c>
      <c r="CS40" s="507">
        <f t="shared" si="81"/>
        <v>0</v>
      </c>
      <c r="CT40" s="507">
        <f t="shared" si="81"/>
        <v>0</v>
      </c>
      <c r="CV40" s="504" t="s">
        <v>523</v>
      </c>
      <c r="CW40" s="507">
        <f t="shared" si="52"/>
        <v>0</v>
      </c>
      <c r="CX40" s="507">
        <f t="shared" ref="CX40:DE40" si="82">AVERAGE(CX26:CX37)</f>
        <v>0</v>
      </c>
      <c r="CY40" s="507">
        <f t="shared" si="82"/>
        <v>0</v>
      </c>
      <c r="CZ40" s="507">
        <f t="shared" si="82"/>
        <v>0</v>
      </c>
      <c r="DA40" s="507">
        <f t="shared" si="82"/>
        <v>0</v>
      </c>
      <c r="DB40" s="507">
        <f t="shared" si="82"/>
        <v>0</v>
      </c>
      <c r="DC40" s="507">
        <f t="shared" si="82"/>
        <v>0</v>
      </c>
      <c r="DD40" s="507">
        <f t="shared" si="82"/>
        <v>0</v>
      </c>
      <c r="DE40" s="507">
        <f t="shared" si="82"/>
        <v>0</v>
      </c>
      <c r="DG40" s="504" t="s">
        <v>523</v>
      </c>
      <c r="DH40" s="507">
        <f t="shared" si="54"/>
        <v>0</v>
      </c>
      <c r="DI40" s="507">
        <f t="shared" ref="DI40:DP40" si="83">AVERAGE(DI26:DI37)</f>
        <v>0</v>
      </c>
      <c r="DJ40" s="507">
        <f t="shared" si="83"/>
        <v>0</v>
      </c>
      <c r="DK40" s="507">
        <f t="shared" si="83"/>
        <v>0</v>
      </c>
      <c r="DL40" s="507">
        <f t="shared" si="83"/>
        <v>0</v>
      </c>
      <c r="DM40" s="507">
        <f t="shared" si="83"/>
        <v>0</v>
      </c>
      <c r="DN40" s="507">
        <f t="shared" si="83"/>
        <v>0</v>
      </c>
      <c r="DO40" s="507">
        <f t="shared" si="83"/>
        <v>0</v>
      </c>
      <c r="DP40" s="507">
        <f t="shared" si="83"/>
        <v>0</v>
      </c>
      <c r="DR40" s="504" t="s">
        <v>523</v>
      </c>
      <c r="DS40" s="507">
        <f t="shared" si="56"/>
        <v>0</v>
      </c>
      <c r="DT40" s="507">
        <f t="shared" ref="DT40:EA40" si="84">AVERAGE(DT26:DT37)</f>
        <v>0</v>
      </c>
      <c r="DU40" s="507">
        <f t="shared" si="84"/>
        <v>0</v>
      </c>
      <c r="DV40" s="507">
        <f t="shared" si="84"/>
        <v>0</v>
      </c>
      <c r="DW40" s="507">
        <f t="shared" si="84"/>
        <v>0</v>
      </c>
      <c r="DX40" s="507">
        <f t="shared" si="84"/>
        <v>0</v>
      </c>
      <c r="DY40" s="507">
        <f t="shared" si="84"/>
        <v>0</v>
      </c>
      <c r="DZ40" s="507">
        <f t="shared" si="84"/>
        <v>0</v>
      </c>
      <c r="EA40" s="507">
        <f t="shared" si="84"/>
        <v>0</v>
      </c>
      <c r="EC40" s="504" t="s">
        <v>523</v>
      </c>
      <c r="ED40" s="507">
        <f t="shared" si="58"/>
        <v>0</v>
      </c>
      <c r="EE40" s="507">
        <f t="shared" ref="EE40:EL40" si="85">AVERAGE(EE26:EE37)</f>
        <v>0</v>
      </c>
      <c r="EF40" s="507">
        <f t="shared" si="85"/>
        <v>0</v>
      </c>
      <c r="EG40" s="507">
        <f t="shared" si="85"/>
        <v>0</v>
      </c>
      <c r="EH40" s="507">
        <f t="shared" si="85"/>
        <v>0</v>
      </c>
      <c r="EI40" s="507">
        <f t="shared" si="85"/>
        <v>0</v>
      </c>
      <c r="EJ40" s="507">
        <f t="shared" si="85"/>
        <v>0</v>
      </c>
      <c r="EK40" s="507">
        <f t="shared" si="85"/>
        <v>0</v>
      </c>
      <c r="EL40" s="507">
        <f t="shared" si="85"/>
        <v>0</v>
      </c>
    </row>
    <row r="41" spans="1:142" x14ac:dyDescent="0.2">
      <c r="A41" s="504" t="s">
        <v>524</v>
      </c>
      <c r="B41" s="507">
        <f t="shared" si="34"/>
        <v>0</v>
      </c>
      <c r="C41" s="507">
        <f t="shared" ref="C41:J41" si="86">AVERAGE(C23:C25)</f>
        <v>0</v>
      </c>
      <c r="D41" s="507">
        <f t="shared" si="86"/>
        <v>0</v>
      </c>
      <c r="E41" s="507">
        <f t="shared" si="86"/>
        <v>0</v>
      </c>
      <c r="F41" s="507">
        <f t="shared" si="86"/>
        <v>0</v>
      </c>
      <c r="G41" s="507">
        <f t="shared" si="86"/>
        <v>0</v>
      </c>
      <c r="H41" s="507">
        <f t="shared" si="86"/>
        <v>0</v>
      </c>
      <c r="I41" s="507">
        <f>AVERAGE(I23:I25)</f>
        <v>0</v>
      </c>
      <c r="J41" s="507">
        <f t="shared" si="86"/>
        <v>0</v>
      </c>
      <c r="L41" s="504" t="s">
        <v>524</v>
      </c>
      <c r="M41" s="507">
        <f t="shared" si="36"/>
        <v>0</v>
      </c>
      <c r="N41" s="507">
        <f t="shared" ref="N41:U41" si="87">AVERAGE(N23:N25)</f>
        <v>0</v>
      </c>
      <c r="O41" s="507">
        <f t="shared" si="87"/>
        <v>0</v>
      </c>
      <c r="P41" s="507">
        <f t="shared" si="87"/>
        <v>0</v>
      </c>
      <c r="Q41" s="507">
        <f t="shared" si="87"/>
        <v>0</v>
      </c>
      <c r="R41" s="507">
        <f t="shared" si="87"/>
        <v>0</v>
      </c>
      <c r="S41" s="507">
        <f t="shared" si="87"/>
        <v>0</v>
      </c>
      <c r="T41" s="507">
        <f t="shared" si="87"/>
        <v>0</v>
      </c>
      <c r="U41" s="507">
        <f t="shared" si="87"/>
        <v>0</v>
      </c>
      <c r="W41" s="504" t="s">
        <v>524</v>
      </c>
      <c r="X41" s="507">
        <f t="shared" si="38"/>
        <v>0</v>
      </c>
      <c r="Y41" s="507">
        <f t="shared" ref="Y41:AF41" si="88">AVERAGE(Y23:Y25)</f>
        <v>0</v>
      </c>
      <c r="Z41" s="507">
        <f t="shared" si="88"/>
        <v>0</v>
      </c>
      <c r="AA41" s="507">
        <f t="shared" si="88"/>
        <v>0</v>
      </c>
      <c r="AB41" s="507">
        <f t="shared" si="88"/>
        <v>0</v>
      </c>
      <c r="AC41" s="507">
        <f t="shared" si="88"/>
        <v>0</v>
      </c>
      <c r="AD41" s="507">
        <f t="shared" si="88"/>
        <v>0</v>
      </c>
      <c r="AE41" s="507">
        <f t="shared" si="88"/>
        <v>0</v>
      </c>
      <c r="AF41" s="507">
        <f t="shared" si="88"/>
        <v>0</v>
      </c>
      <c r="AH41" s="504" t="s">
        <v>524</v>
      </c>
      <c r="AI41" s="507">
        <f t="shared" si="40"/>
        <v>0</v>
      </c>
      <c r="AJ41" s="507">
        <f t="shared" ref="AJ41:AQ41" si="89">AVERAGE(AJ23:AJ25)</f>
        <v>0</v>
      </c>
      <c r="AK41" s="507">
        <f t="shared" si="89"/>
        <v>0</v>
      </c>
      <c r="AL41" s="507">
        <f t="shared" si="89"/>
        <v>0</v>
      </c>
      <c r="AM41" s="507">
        <f t="shared" si="89"/>
        <v>0</v>
      </c>
      <c r="AN41" s="507">
        <f t="shared" si="89"/>
        <v>0</v>
      </c>
      <c r="AO41" s="507">
        <f t="shared" si="89"/>
        <v>0</v>
      </c>
      <c r="AP41" s="507">
        <f>AVERAGE(AP23:AP25)</f>
        <v>0</v>
      </c>
      <c r="AQ41" s="507">
        <f t="shared" si="89"/>
        <v>0</v>
      </c>
      <c r="AS41" s="504" t="s">
        <v>524</v>
      </c>
      <c r="AT41" s="507">
        <f t="shared" si="42"/>
        <v>0</v>
      </c>
      <c r="AU41" s="507">
        <f t="shared" ref="AU41:BB41" si="90">AVERAGE(AU23:AU25)</f>
        <v>0</v>
      </c>
      <c r="AV41" s="507">
        <f t="shared" si="90"/>
        <v>0</v>
      </c>
      <c r="AW41" s="507">
        <f t="shared" si="90"/>
        <v>0</v>
      </c>
      <c r="AX41" s="507">
        <f t="shared" si="90"/>
        <v>0</v>
      </c>
      <c r="AY41" s="507">
        <f t="shared" si="90"/>
        <v>0</v>
      </c>
      <c r="AZ41" s="507">
        <f t="shared" si="90"/>
        <v>0</v>
      </c>
      <c r="BA41" s="507">
        <f t="shared" si="90"/>
        <v>0</v>
      </c>
      <c r="BB41" s="507">
        <f t="shared" si="90"/>
        <v>0</v>
      </c>
      <c r="BD41" s="504" t="s">
        <v>524</v>
      </c>
      <c r="BE41" s="507">
        <f t="shared" si="44"/>
        <v>0</v>
      </c>
      <c r="BF41" s="507">
        <f t="shared" ref="BF41:BM41" si="91">AVERAGE(BF23:BF25)</f>
        <v>0</v>
      </c>
      <c r="BG41" s="507">
        <f t="shared" si="91"/>
        <v>0</v>
      </c>
      <c r="BH41" s="507">
        <f t="shared" si="91"/>
        <v>0</v>
      </c>
      <c r="BI41" s="507">
        <f t="shared" si="91"/>
        <v>0</v>
      </c>
      <c r="BJ41" s="507">
        <f t="shared" si="91"/>
        <v>0</v>
      </c>
      <c r="BK41" s="507">
        <f t="shared" si="91"/>
        <v>0</v>
      </c>
      <c r="BL41" s="507">
        <f t="shared" si="91"/>
        <v>0</v>
      </c>
      <c r="BM41" s="507">
        <f t="shared" si="91"/>
        <v>0</v>
      </c>
      <c r="BO41" s="504" t="s">
        <v>524</v>
      </c>
      <c r="BP41" s="507">
        <f t="shared" si="46"/>
        <v>0</v>
      </c>
      <c r="BQ41" s="507">
        <f t="shared" ref="BQ41:BX41" si="92">AVERAGE(BQ23:BQ25)</f>
        <v>0</v>
      </c>
      <c r="BR41" s="507">
        <f t="shared" si="92"/>
        <v>0</v>
      </c>
      <c r="BS41" s="507">
        <f t="shared" si="92"/>
        <v>0</v>
      </c>
      <c r="BT41" s="507">
        <f t="shared" si="92"/>
        <v>0</v>
      </c>
      <c r="BU41" s="507">
        <f t="shared" si="92"/>
        <v>0</v>
      </c>
      <c r="BV41" s="507">
        <f t="shared" si="92"/>
        <v>0</v>
      </c>
      <c r="BW41" s="507">
        <f t="shared" si="92"/>
        <v>0</v>
      </c>
      <c r="BX41" s="507">
        <f t="shared" si="92"/>
        <v>0</v>
      </c>
      <c r="BZ41" s="504" t="s">
        <v>524</v>
      </c>
      <c r="CA41" s="507">
        <f t="shared" si="48"/>
        <v>0</v>
      </c>
      <c r="CB41" s="507">
        <f t="shared" ref="CB41:CI41" si="93">AVERAGE(CB23:CB25)</f>
        <v>0</v>
      </c>
      <c r="CC41" s="507">
        <f t="shared" si="93"/>
        <v>0</v>
      </c>
      <c r="CD41" s="507">
        <f t="shared" si="93"/>
        <v>0</v>
      </c>
      <c r="CE41" s="507">
        <f t="shared" si="93"/>
        <v>0</v>
      </c>
      <c r="CF41" s="507">
        <f t="shared" si="93"/>
        <v>0</v>
      </c>
      <c r="CG41" s="507">
        <f t="shared" si="93"/>
        <v>0</v>
      </c>
      <c r="CH41" s="507">
        <f t="shared" si="93"/>
        <v>0</v>
      </c>
      <c r="CI41" s="507">
        <f t="shared" si="93"/>
        <v>0</v>
      </c>
      <c r="CK41" s="504" t="s">
        <v>524</v>
      </c>
      <c r="CL41" s="507">
        <f t="shared" si="50"/>
        <v>0</v>
      </c>
      <c r="CM41" s="507">
        <f t="shared" ref="CM41:CT41" si="94">AVERAGE(CM23:CM25)</f>
        <v>0</v>
      </c>
      <c r="CN41" s="507">
        <f t="shared" si="94"/>
        <v>0</v>
      </c>
      <c r="CO41" s="507">
        <f t="shared" si="94"/>
        <v>0</v>
      </c>
      <c r="CP41" s="507">
        <f t="shared" si="94"/>
        <v>0</v>
      </c>
      <c r="CQ41" s="507">
        <f t="shared" si="94"/>
        <v>0</v>
      </c>
      <c r="CR41" s="507">
        <f t="shared" si="94"/>
        <v>0</v>
      </c>
      <c r="CS41" s="507">
        <f t="shared" si="94"/>
        <v>0</v>
      </c>
      <c r="CT41" s="507">
        <f t="shared" si="94"/>
        <v>0</v>
      </c>
      <c r="CV41" s="504" t="s">
        <v>524</v>
      </c>
      <c r="CW41" s="507">
        <f t="shared" si="52"/>
        <v>0</v>
      </c>
      <c r="CX41" s="507">
        <f t="shared" ref="CX41:DE41" si="95">AVERAGE(CX23:CX25)</f>
        <v>0</v>
      </c>
      <c r="CY41" s="507">
        <f t="shared" si="95"/>
        <v>0</v>
      </c>
      <c r="CZ41" s="507">
        <f t="shared" si="95"/>
        <v>0</v>
      </c>
      <c r="DA41" s="507">
        <f t="shared" si="95"/>
        <v>0</v>
      </c>
      <c r="DB41" s="507">
        <f t="shared" si="95"/>
        <v>0</v>
      </c>
      <c r="DC41" s="507">
        <f t="shared" si="95"/>
        <v>0</v>
      </c>
      <c r="DD41" s="507">
        <f t="shared" si="95"/>
        <v>0</v>
      </c>
      <c r="DE41" s="507">
        <f t="shared" si="95"/>
        <v>0</v>
      </c>
      <c r="DG41" s="504" t="s">
        <v>524</v>
      </c>
      <c r="DH41" s="507">
        <f t="shared" si="54"/>
        <v>0</v>
      </c>
      <c r="DI41" s="507">
        <f t="shared" ref="DI41:DP41" si="96">AVERAGE(DI23:DI25)</f>
        <v>0</v>
      </c>
      <c r="DJ41" s="507">
        <f t="shared" si="96"/>
        <v>0</v>
      </c>
      <c r="DK41" s="507">
        <f t="shared" si="96"/>
        <v>0</v>
      </c>
      <c r="DL41" s="507">
        <f t="shared" si="96"/>
        <v>0</v>
      </c>
      <c r="DM41" s="507">
        <f t="shared" si="96"/>
        <v>0</v>
      </c>
      <c r="DN41" s="507">
        <f t="shared" si="96"/>
        <v>0</v>
      </c>
      <c r="DO41" s="507">
        <f t="shared" si="96"/>
        <v>0</v>
      </c>
      <c r="DP41" s="507">
        <f t="shared" si="96"/>
        <v>0</v>
      </c>
      <c r="DR41" s="504" t="s">
        <v>524</v>
      </c>
      <c r="DS41" s="507">
        <f t="shared" si="56"/>
        <v>0</v>
      </c>
      <c r="DT41" s="507">
        <f t="shared" ref="DT41:EA41" si="97">AVERAGE(DT23:DT25)</f>
        <v>0</v>
      </c>
      <c r="DU41" s="507">
        <f t="shared" si="97"/>
        <v>0</v>
      </c>
      <c r="DV41" s="507">
        <f t="shared" si="97"/>
        <v>0</v>
      </c>
      <c r="DW41" s="507">
        <f t="shared" si="97"/>
        <v>0</v>
      </c>
      <c r="DX41" s="507">
        <f t="shared" si="97"/>
        <v>0</v>
      </c>
      <c r="DY41" s="507">
        <f t="shared" si="97"/>
        <v>0</v>
      </c>
      <c r="DZ41" s="507">
        <f t="shared" si="97"/>
        <v>0</v>
      </c>
      <c r="EA41" s="507">
        <f t="shared" si="97"/>
        <v>0</v>
      </c>
      <c r="EC41" s="504" t="s">
        <v>524</v>
      </c>
      <c r="ED41" s="507">
        <f t="shared" si="58"/>
        <v>0</v>
      </c>
      <c r="EE41" s="507">
        <f t="shared" ref="EE41:EL41" si="98">AVERAGE(EE23:EE25)</f>
        <v>0</v>
      </c>
      <c r="EF41" s="507">
        <f t="shared" si="98"/>
        <v>0</v>
      </c>
      <c r="EG41" s="507">
        <f t="shared" si="98"/>
        <v>0</v>
      </c>
      <c r="EH41" s="507">
        <f t="shared" si="98"/>
        <v>0</v>
      </c>
      <c r="EI41" s="507">
        <f t="shared" si="98"/>
        <v>0</v>
      </c>
      <c r="EJ41" s="507">
        <f t="shared" si="98"/>
        <v>0</v>
      </c>
      <c r="EK41" s="507">
        <f t="shared" si="98"/>
        <v>0</v>
      </c>
      <c r="EL41" s="507">
        <f t="shared" si="98"/>
        <v>0</v>
      </c>
    </row>
    <row r="42" spans="1:142" x14ac:dyDescent="0.2">
      <c r="A42" s="504" t="s">
        <v>525</v>
      </c>
      <c r="B42" s="507">
        <f t="shared" si="34"/>
        <v>0</v>
      </c>
      <c r="C42" s="507">
        <f t="shared" ref="C42:J42" si="99">AVERAGE(C20:C25)</f>
        <v>0</v>
      </c>
      <c r="D42" s="507">
        <f t="shared" si="99"/>
        <v>0</v>
      </c>
      <c r="E42" s="507">
        <f t="shared" si="99"/>
        <v>0</v>
      </c>
      <c r="F42" s="507">
        <f t="shared" si="99"/>
        <v>0</v>
      </c>
      <c r="G42" s="507">
        <f t="shared" si="99"/>
        <v>0</v>
      </c>
      <c r="H42" s="507">
        <f t="shared" si="99"/>
        <v>0</v>
      </c>
      <c r="I42" s="507">
        <f>AVERAGE(I20:I25)</f>
        <v>0</v>
      </c>
      <c r="J42" s="507">
        <f t="shared" si="99"/>
        <v>0</v>
      </c>
      <c r="L42" s="504" t="s">
        <v>525</v>
      </c>
      <c r="M42" s="507">
        <f t="shared" si="36"/>
        <v>0</v>
      </c>
      <c r="N42" s="507">
        <f t="shared" ref="N42:U42" si="100">AVERAGE(N20:N25)</f>
        <v>0</v>
      </c>
      <c r="O42" s="507">
        <f t="shared" si="100"/>
        <v>0</v>
      </c>
      <c r="P42" s="507">
        <f t="shared" si="100"/>
        <v>0</v>
      </c>
      <c r="Q42" s="507">
        <f t="shared" si="100"/>
        <v>0</v>
      </c>
      <c r="R42" s="507">
        <f t="shared" si="100"/>
        <v>0</v>
      </c>
      <c r="S42" s="507">
        <f t="shared" si="100"/>
        <v>0</v>
      </c>
      <c r="T42" s="507">
        <f t="shared" si="100"/>
        <v>0</v>
      </c>
      <c r="U42" s="507">
        <f t="shared" si="100"/>
        <v>0</v>
      </c>
      <c r="W42" s="504" t="s">
        <v>525</v>
      </c>
      <c r="X42" s="507">
        <f t="shared" si="38"/>
        <v>0</v>
      </c>
      <c r="Y42" s="507">
        <f t="shared" ref="Y42:AF42" si="101">AVERAGE(Y20:Y25)</f>
        <v>0</v>
      </c>
      <c r="Z42" s="507">
        <f t="shared" si="101"/>
        <v>0</v>
      </c>
      <c r="AA42" s="507">
        <f t="shared" si="101"/>
        <v>0</v>
      </c>
      <c r="AB42" s="507">
        <f t="shared" si="101"/>
        <v>0</v>
      </c>
      <c r="AC42" s="507">
        <f t="shared" si="101"/>
        <v>0</v>
      </c>
      <c r="AD42" s="507">
        <f t="shared" si="101"/>
        <v>0</v>
      </c>
      <c r="AE42" s="507">
        <f t="shared" si="101"/>
        <v>0</v>
      </c>
      <c r="AF42" s="507">
        <f t="shared" si="101"/>
        <v>0</v>
      </c>
      <c r="AH42" s="504" t="s">
        <v>525</v>
      </c>
      <c r="AI42" s="507">
        <f t="shared" si="40"/>
        <v>0</v>
      </c>
      <c r="AJ42" s="507">
        <f t="shared" ref="AJ42:AQ42" si="102">AVERAGE(AJ20:AJ25)</f>
        <v>0</v>
      </c>
      <c r="AK42" s="507">
        <f t="shared" si="102"/>
        <v>0</v>
      </c>
      <c r="AL42" s="507">
        <f t="shared" si="102"/>
        <v>0</v>
      </c>
      <c r="AM42" s="507">
        <f t="shared" si="102"/>
        <v>0</v>
      </c>
      <c r="AN42" s="507">
        <f t="shared" si="102"/>
        <v>0</v>
      </c>
      <c r="AO42" s="507">
        <f t="shared" si="102"/>
        <v>0</v>
      </c>
      <c r="AP42" s="507">
        <f>AVERAGE(AP20:AP25)</f>
        <v>0</v>
      </c>
      <c r="AQ42" s="507">
        <f t="shared" si="102"/>
        <v>0</v>
      </c>
      <c r="AS42" s="504" t="s">
        <v>525</v>
      </c>
      <c r="AT42" s="507">
        <f t="shared" si="42"/>
        <v>0</v>
      </c>
      <c r="AU42" s="507">
        <f t="shared" ref="AU42:BB42" si="103">AVERAGE(AU20:AU25)</f>
        <v>0</v>
      </c>
      <c r="AV42" s="507">
        <f t="shared" si="103"/>
        <v>0</v>
      </c>
      <c r="AW42" s="507">
        <f t="shared" si="103"/>
        <v>0</v>
      </c>
      <c r="AX42" s="507">
        <f t="shared" si="103"/>
        <v>0</v>
      </c>
      <c r="AY42" s="507">
        <f t="shared" si="103"/>
        <v>0</v>
      </c>
      <c r="AZ42" s="507">
        <f t="shared" si="103"/>
        <v>0</v>
      </c>
      <c r="BA42" s="507">
        <f t="shared" si="103"/>
        <v>0</v>
      </c>
      <c r="BB42" s="507">
        <f t="shared" si="103"/>
        <v>0</v>
      </c>
      <c r="BD42" s="504" t="s">
        <v>525</v>
      </c>
      <c r="BE42" s="507">
        <f t="shared" si="44"/>
        <v>0</v>
      </c>
      <c r="BF42" s="507">
        <f t="shared" ref="BF42:BM42" si="104">AVERAGE(BF20:BF25)</f>
        <v>0</v>
      </c>
      <c r="BG42" s="507">
        <f t="shared" si="104"/>
        <v>0</v>
      </c>
      <c r="BH42" s="507">
        <f t="shared" si="104"/>
        <v>0</v>
      </c>
      <c r="BI42" s="507">
        <f t="shared" si="104"/>
        <v>0</v>
      </c>
      <c r="BJ42" s="507">
        <f t="shared" si="104"/>
        <v>0</v>
      </c>
      <c r="BK42" s="507">
        <f t="shared" si="104"/>
        <v>0</v>
      </c>
      <c r="BL42" s="507">
        <f t="shared" si="104"/>
        <v>0</v>
      </c>
      <c r="BM42" s="507">
        <f t="shared" si="104"/>
        <v>0</v>
      </c>
      <c r="BO42" s="504" t="s">
        <v>525</v>
      </c>
      <c r="BP42" s="507">
        <f t="shared" si="46"/>
        <v>0</v>
      </c>
      <c r="BQ42" s="507">
        <f t="shared" ref="BQ42:BX42" si="105">AVERAGE(BQ20:BQ25)</f>
        <v>0</v>
      </c>
      <c r="BR42" s="507">
        <f t="shared" si="105"/>
        <v>0</v>
      </c>
      <c r="BS42" s="507">
        <f t="shared" si="105"/>
        <v>0</v>
      </c>
      <c r="BT42" s="507">
        <f t="shared" si="105"/>
        <v>0</v>
      </c>
      <c r="BU42" s="507">
        <f t="shared" si="105"/>
        <v>0</v>
      </c>
      <c r="BV42" s="507">
        <f t="shared" si="105"/>
        <v>0</v>
      </c>
      <c r="BW42" s="507">
        <f t="shared" si="105"/>
        <v>0</v>
      </c>
      <c r="BX42" s="507">
        <f t="shared" si="105"/>
        <v>0</v>
      </c>
      <c r="BZ42" s="504" t="s">
        <v>525</v>
      </c>
      <c r="CA42" s="507">
        <f t="shared" si="48"/>
        <v>0</v>
      </c>
      <c r="CB42" s="507">
        <f t="shared" ref="CB42:CI42" si="106">AVERAGE(CB20:CB25)</f>
        <v>0</v>
      </c>
      <c r="CC42" s="507">
        <f t="shared" si="106"/>
        <v>0</v>
      </c>
      <c r="CD42" s="507">
        <f t="shared" si="106"/>
        <v>0</v>
      </c>
      <c r="CE42" s="507">
        <f t="shared" si="106"/>
        <v>0</v>
      </c>
      <c r="CF42" s="507">
        <f t="shared" si="106"/>
        <v>0</v>
      </c>
      <c r="CG42" s="507">
        <f t="shared" si="106"/>
        <v>0</v>
      </c>
      <c r="CH42" s="507">
        <f t="shared" si="106"/>
        <v>0</v>
      </c>
      <c r="CI42" s="507">
        <f t="shared" si="106"/>
        <v>0</v>
      </c>
      <c r="CK42" s="504" t="s">
        <v>525</v>
      </c>
      <c r="CL42" s="507">
        <f t="shared" si="50"/>
        <v>0</v>
      </c>
      <c r="CM42" s="507">
        <f t="shared" ref="CM42:CT42" si="107">AVERAGE(CM20:CM25)</f>
        <v>0</v>
      </c>
      <c r="CN42" s="507">
        <f t="shared" si="107"/>
        <v>0</v>
      </c>
      <c r="CO42" s="507">
        <f t="shared" si="107"/>
        <v>0</v>
      </c>
      <c r="CP42" s="507">
        <f t="shared" si="107"/>
        <v>0</v>
      </c>
      <c r="CQ42" s="507">
        <f t="shared" si="107"/>
        <v>0</v>
      </c>
      <c r="CR42" s="507">
        <f t="shared" si="107"/>
        <v>0</v>
      </c>
      <c r="CS42" s="507">
        <f t="shared" si="107"/>
        <v>0</v>
      </c>
      <c r="CT42" s="507">
        <f t="shared" si="107"/>
        <v>0</v>
      </c>
      <c r="CV42" s="504" t="s">
        <v>525</v>
      </c>
      <c r="CW42" s="507">
        <f t="shared" si="52"/>
        <v>0</v>
      </c>
      <c r="CX42" s="507">
        <f t="shared" ref="CX42:DE42" si="108">AVERAGE(CX20:CX25)</f>
        <v>0</v>
      </c>
      <c r="CY42" s="507">
        <f t="shared" si="108"/>
        <v>0</v>
      </c>
      <c r="CZ42" s="507">
        <f t="shared" si="108"/>
        <v>0</v>
      </c>
      <c r="DA42" s="507">
        <f t="shared" si="108"/>
        <v>0</v>
      </c>
      <c r="DB42" s="507">
        <f t="shared" si="108"/>
        <v>0</v>
      </c>
      <c r="DC42" s="507">
        <f t="shared" si="108"/>
        <v>0</v>
      </c>
      <c r="DD42" s="507">
        <f t="shared" si="108"/>
        <v>0</v>
      </c>
      <c r="DE42" s="507">
        <f t="shared" si="108"/>
        <v>0</v>
      </c>
      <c r="DG42" s="504" t="s">
        <v>525</v>
      </c>
      <c r="DH42" s="507">
        <f t="shared" si="54"/>
        <v>0</v>
      </c>
      <c r="DI42" s="507">
        <f t="shared" ref="DI42:DP42" si="109">AVERAGE(DI20:DI25)</f>
        <v>0</v>
      </c>
      <c r="DJ42" s="507">
        <f t="shared" si="109"/>
        <v>0</v>
      </c>
      <c r="DK42" s="507">
        <f t="shared" si="109"/>
        <v>0</v>
      </c>
      <c r="DL42" s="507">
        <f t="shared" si="109"/>
        <v>0</v>
      </c>
      <c r="DM42" s="507">
        <f t="shared" si="109"/>
        <v>0</v>
      </c>
      <c r="DN42" s="507">
        <f t="shared" si="109"/>
        <v>0</v>
      </c>
      <c r="DO42" s="507">
        <f t="shared" si="109"/>
        <v>0</v>
      </c>
      <c r="DP42" s="507">
        <f t="shared" si="109"/>
        <v>0</v>
      </c>
      <c r="DR42" s="504" t="s">
        <v>525</v>
      </c>
      <c r="DS42" s="507">
        <f t="shared" si="56"/>
        <v>0</v>
      </c>
      <c r="DT42" s="507">
        <f t="shared" ref="DT42:EA42" si="110">AVERAGE(DT20:DT25)</f>
        <v>0</v>
      </c>
      <c r="DU42" s="507">
        <f t="shared" si="110"/>
        <v>0</v>
      </c>
      <c r="DV42" s="507">
        <f t="shared" si="110"/>
        <v>0</v>
      </c>
      <c r="DW42" s="507">
        <f t="shared" si="110"/>
        <v>0</v>
      </c>
      <c r="DX42" s="507">
        <f t="shared" si="110"/>
        <v>0</v>
      </c>
      <c r="DY42" s="507">
        <f t="shared" si="110"/>
        <v>0</v>
      </c>
      <c r="DZ42" s="507">
        <f t="shared" si="110"/>
        <v>0</v>
      </c>
      <c r="EA42" s="507">
        <f t="shared" si="110"/>
        <v>0</v>
      </c>
      <c r="EC42" s="504" t="s">
        <v>525</v>
      </c>
      <c r="ED42" s="507">
        <f t="shared" si="58"/>
        <v>0</v>
      </c>
      <c r="EE42" s="507">
        <f t="shared" ref="EE42:EL42" si="111">AVERAGE(EE20:EE25)</f>
        <v>0</v>
      </c>
      <c r="EF42" s="507">
        <f t="shared" si="111"/>
        <v>0</v>
      </c>
      <c r="EG42" s="507">
        <f t="shared" si="111"/>
        <v>0</v>
      </c>
      <c r="EH42" s="507">
        <f t="shared" si="111"/>
        <v>0</v>
      </c>
      <c r="EI42" s="507">
        <f t="shared" si="111"/>
        <v>0</v>
      </c>
      <c r="EJ42" s="507">
        <f t="shared" si="111"/>
        <v>0</v>
      </c>
      <c r="EK42" s="507">
        <f t="shared" si="111"/>
        <v>0</v>
      </c>
      <c r="EL42" s="507">
        <f t="shared" si="111"/>
        <v>0</v>
      </c>
    </row>
    <row r="43" spans="1:142" x14ac:dyDescent="0.2">
      <c r="A43" s="504" t="s">
        <v>526</v>
      </c>
      <c r="B43" s="507">
        <f t="shared" si="34"/>
        <v>0</v>
      </c>
      <c r="C43" s="507">
        <f t="shared" ref="C43:J43" si="112">AVERAGE(C14:C25)</f>
        <v>0</v>
      </c>
      <c r="D43" s="507">
        <f t="shared" si="112"/>
        <v>0</v>
      </c>
      <c r="E43" s="507">
        <f t="shared" si="112"/>
        <v>0</v>
      </c>
      <c r="F43" s="507">
        <f t="shared" si="112"/>
        <v>0</v>
      </c>
      <c r="G43" s="507">
        <f t="shared" si="112"/>
        <v>0</v>
      </c>
      <c r="H43" s="507">
        <f t="shared" si="112"/>
        <v>0</v>
      </c>
      <c r="I43" s="507">
        <f>AVERAGE(I14:I25)</f>
        <v>0</v>
      </c>
      <c r="J43" s="507">
        <f t="shared" si="112"/>
        <v>0</v>
      </c>
      <c r="L43" s="504" t="s">
        <v>526</v>
      </c>
      <c r="M43" s="507">
        <f t="shared" si="36"/>
        <v>0</v>
      </c>
      <c r="N43" s="507">
        <f t="shared" ref="N43:U43" si="113">AVERAGE(N14:N25)</f>
        <v>0</v>
      </c>
      <c r="O43" s="507">
        <f t="shared" si="113"/>
        <v>0</v>
      </c>
      <c r="P43" s="507">
        <f t="shared" si="113"/>
        <v>0</v>
      </c>
      <c r="Q43" s="507">
        <f t="shared" si="113"/>
        <v>0</v>
      </c>
      <c r="R43" s="507">
        <f t="shared" si="113"/>
        <v>0</v>
      </c>
      <c r="S43" s="507">
        <f t="shared" si="113"/>
        <v>0</v>
      </c>
      <c r="T43" s="507">
        <f t="shared" si="113"/>
        <v>0</v>
      </c>
      <c r="U43" s="507">
        <f t="shared" si="113"/>
        <v>0</v>
      </c>
      <c r="W43" s="504" t="s">
        <v>526</v>
      </c>
      <c r="X43" s="507">
        <f t="shared" si="38"/>
        <v>0</v>
      </c>
      <c r="Y43" s="507">
        <f t="shared" ref="Y43:AF43" si="114">AVERAGE(Y14:Y25)</f>
        <v>0</v>
      </c>
      <c r="Z43" s="507">
        <f t="shared" si="114"/>
        <v>0</v>
      </c>
      <c r="AA43" s="507">
        <f t="shared" si="114"/>
        <v>0</v>
      </c>
      <c r="AB43" s="507">
        <f t="shared" si="114"/>
        <v>0</v>
      </c>
      <c r="AC43" s="507">
        <f t="shared" si="114"/>
        <v>0</v>
      </c>
      <c r="AD43" s="507">
        <f t="shared" si="114"/>
        <v>0</v>
      </c>
      <c r="AE43" s="507">
        <f t="shared" si="114"/>
        <v>0</v>
      </c>
      <c r="AF43" s="507">
        <f t="shared" si="114"/>
        <v>0</v>
      </c>
      <c r="AH43" s="504" t="s">
        <v>526</v>
      </c>
      <c r="AI43" s="507">
        <f t="shared" si="40"/>
        <v>0</v>
      </c>
      <c r="AJ43" s="507">
        <f t="shared" ref="AJ43:AQ43" si="115">AVERAGE(AJ14:AJ25)</f>
        <v>0</v>
      </c>
      <c r="AK43" s="507">
        <f t="shared" si="115"/>
        <v>0</v>
      </c>
      <c r="AL43" s="507">
        <f t="shared" si="115"/>
        <v>0</v>
      </c>
      <c r="AM43" s="507">
        <f t="shared" si="115"/>
        <v>0</v>
      </c>
      <c r="AN43" s="507">
        <f t="shared" si="115"/>
        <v>0</v>
      </c>
      <c r="AO43" s="507">
        <f t="shared" si="115"/>
        <v>0</v>
      </c>
      <c r="AP43" s="507">
        <f>AVERAGE(AP14:AP25)</f>
        <v>0</v>
      </c>
      <c r="AQ43" s="507">
        <f t="shared" si="115"/>
        <v>0</v>
      </c>
      <c r="AS43" s="504" t="s">
        <v>526</v>
      </c>
      <c r="AT43" s="507">
        <f t="shared" si="42"/>
        <v>0</v>
      </c>
      <c r="AU43" s="507">
        <f t="shared" ref="AU43:BB43" si="116">AVERAGE(AU14:AU25)</f>
        <v>0</v>
      </c>
      <c r="AV43" s="507">
        <f t="shared" si="116"/>
        <v>0</v>
      </c>
      <c r="AW43" s="507">
        <f t="shared" si="116"/>
        <v>0</v>
      </c>
      <c r="AX43" s="507">
        <f t="shared" si="116"/>
        <v>0</v>
      </c>
      <c r="AY43" s="507">
        <f t="shared" si="116"/>
        <v>0</v>
      </c>
      <c r="AZ43" s="507">
        <f t="shared" si="116"/>
        <v>0</v>
      </c>
      <c r="BA43" s="507">
        <f t="shared" si="116"/>
        <v>0</v>
      </c>
      <c r="BB43" s="507">
        <f t="shared" si="116"/>
        <v>0</v>
      </c>
      <c r="BD43" s="504" t="s">
        <v>526</v>
      </c>
      <c r="BE43" s="507">
        <f t="shared" si="44"/>
        <v>0</v>
      </c>
      <c r="BF43" s="507">
        <f t="shared" ref="BF43:BM43" si="117">AVERAGE(BF14:BF25)</f>
        <v>0</v>
      </c>
      <c r="BG43" s="507">
        <f t="shared" si="117"/>
        <v>0</v>
      </c>
      <c r="BH43" s="507">
        <f t="shared" si="117"/>
        <v>0</v>
      </c>
      <c r="BI43" s="507">
        <f t="shared" si="117"/>
        <v>0</v>
      </c>
      <c r="BJ43" s="507">
        <f t="shared" si="117"/>
        <v>0</v>
      </c>
      <c r="BK43" s="507">
        <f t="shared" si="117"/>
        <v>0</v>
      </c>
      <c r="BL43" s="507">
        <f t="shared" si="117"/>
        <v>0</v>
      </c>
      <c r="BM43" s="507">
        <f t="shared" si="117"/>
        <v>0</v>
      </c>
      <c r="BO43" s="504" t="s">
        <v>526</v>
      </c>
      <c r="BP43" s="507">
        <f t="shared" si="46"/>
        <v>0</v>
      </c>
      <c r="BQ43" s="507">
        <f t="shared" ref="BQ43:BX43" si="118">AVERAGE(BQ14:BQ25)</f>
        <v>0</v>
      </c>
      <c r="BR43" s="507">
        <f t="shared" si="118"/>
        <v>0</v>
      </c>
      <c r="BS43" s="507">
        <f t="shared" si="118"/>
        <v>0</v>
      </c>
      <c r="BT43" s="507">
        <f t="shared" si="118"/>
        <v>0</v>
      </c>
      <c r="BU43" s="507">
        <f t="shared" si="118"/>
        <v>0</v>
      </c>
      <c r="BV43" s="507">
        <f t="shared" si="118"/>
        <v>0</v>
      </c>
      <c r="BW43" s="507">
        <f t="shared" si="118"/>
        <v>0</v>
      </c>
      <c r="BX43" s="507">
        <f t="shared" si="118"/>
        <v>0</v>
      </c>
      <c r="BZ43" s="504" t="s">
        <v>526</v>
      </c>
      <c r="CA43" s="507">
        <f t="shared" si="48"/>
        <v>0</v>
      </c>
      <c r="CB43" s="507">
        <f t="shared" ref="CB43:CI43" si="119">AVERAGE(CB14:CB25)</f>
        <v>0</v>
      </c>
      <c r="CC43" s="507">
        <f t="shared" si="119"/>
        <v>0</v>
      </c>
      <c r="CD43" s="507">
        <f t="shared" si="119"/>
        <v>0</v>
      </c>
      <c r="CE43" s="507">
        <f t="shared" si="119"/>
        <v>0</v>
      </c>
      <c r="CF43" s="507">
        <f t="shared" si="119"/>
        <v>0</v>
      </c>
      <c r="CG43" s="507">
        <f t="shared" si="119"/>
        <v>0</v>
      </c>
      <c r="CH43" s="507">
        <f t="shared" si="119"/>
        <v>0</v>
      </c>
      <c r="CI43" s="507">
        <f t="shared" si="119"/>
        <v>0</v>
      </c>
      <c r="CK43" s="504" t="s">
        <v>526</v>
      </c>
      <c r="CL43" s="507">
        <f t="shared" si="50"/>
        <v>0</v>
      </c>
      <c r="CM43" s="507">
        <f t="shared" ref="CM43:CT43" si="120">AVERAGE(CM14:CM25)</f>
        <v>0</v>
      </c>
      <c r="CN43" s="507">
        <f t="shared" si="120"/>
        <v>0</v>
      </c>
      <c r="CO43" s="507">
        <f t="shared" si="120"/>
        <v>0</v>
      </c>
      <c r="CP43" s="507">
        <f t="shared" si="120"/>
        <v>0</v>
      </c>
      <c r="CQ43" s="507">
        <f t="shared" si="120"/>
        <v>0</v>
      </c>
      <c r="CR43" s="507">
        <f t="shared" si="120"/>
        <v>0</v>
      </c>
      <c r="CS43" s="507">
        <f t="shared" si="120"/>
        <v>0</v>
      </c>
      <c r="CT43" s="507">
        <f t="shared" si="120"/>
        <v>0</v>
      </c>
      <c r="CV43" s="504" t="s">
        <v>526</v>
      </c>
      <c r="CW43" s="507">
        <f t="shared" si="52"/>
        <v>0</v>
      </c>
      <c r="CX43" s="507">
        <f t="shared" ref="CX43:DE43" si="121">AVERAGE(CX14:CX25)</f>
        <v>0</v>
      </c>
      <c r="CY43" s="507">
        <f t="shared" si="121"/>
        <v>0</v>
      </c>
      <c r="CZ43" s="507">
        <f t="shared" si="121"/>
        <v>0</v>
      </c>
      <c r="DA43" s="507">
        <f t="shared" si="121"/>
        <v>0</v>
      </c>
      <c r="DB43" s="507">
        <f t="shared" si="121"/>
        <v>0</v>
      </c>
      <c r="DC43" s="507">
        <f t="shared" si="121"/>
        <v>0</v>
      </c>
      <c r="DD43" s="507">
        <f t="shared" si="121"/>
        <v>0</v>
      </c>
      <c r="DE43" s="507">
        <f t="shared" si="121"/>
        <v>0</v>
      </c>
      <c r="DG43" s="504" t="s">
        <v>526</v>
      </c>
      <c r="DH43" s="507">
        <f t="shared" si="54"/>
        <v>0</v>
      </c>
      <c r="DI43" s="507">
        <f t="shared" ref="DI43:DP43" si="122">AVERAGE(DI14:DI25)</f>
        <v>0</v>
      </c>
      <c r="DJ43" s="507">
        <f t="shared" si="122"/>
        <v>0</v>
      </c>
      <c r="DK43" s="507">
        <f t="shared" si="122"/>
        <v>0</v>
      </c>
      <c r="DL43" s="507">
        <f t="shared" si="122"/>
        <v>0</v>
      </c>
      <c r="DM43" s="507">
        <f t="shared" si="122"/>
        <v>0</v>
      </c>
      <c r="DN43" s="507">
        <f t="shared" si="122"/>
        <v>0</v>
      </c>
      <c r="DO43" s="507">
        <f t="shared" si="122"/>
        <v>0</v>
      </c>
      <c r="DP43" s="507">
        <f t="shared" si="122"/>
        <v>0</v>
      </c>
      <c r="DR43" s="504" t="s">
        <v>526</v>
      </c>
      <c r="DS43" s="507">
        <f t="shared" si="56"/>
        <v>0</v>
      </c>
      <c r="DT43" s="507">
        <f t="shared" ref="DT43:EA43" si="123">AVERAGE(DT14:DT25)</f>
        <v>0</v>
      </c>
      <c r="DU43" s="507">
        <f t="shared" si="123"/>
        <v>0</v>
      </c>
      <c r="DV43" s="507">
        <f t="shared" si="123"/>
        <v>0</v>
      </c>
      <c r="DW43" s="507">
        <f t="shared" si="123"/>
        <v>0</v>
      </c>
      <c r="DX43" s="507">
        <f t="shared" si="123"/>
        <v>0</v>
      </c>
      <c r="DY43" s="507">
        <f t="shared" si="123"/>
        <v>0</v>
      </c>
      <c r="DZ43" s="507">
        <f t="shared" si="123"/>
        <v>0</v>
      </c>
      <c r="EA43" s="507">
        <f t="shared" si="123"/>
        <v>0</v>
      </c>
      <c r="EC43" s="504" t="s">
        <v>526</v>
      </c>
      <c r="ED43" s="507">
        <f t="shared" si="58"/>
        <v>0</v>
      </c>
      <c r="EE43" s="507">
        <f t="shared" ref="EE43:EL43" si="124">AVERAGE(EE14:EE25)</f>
        <v>0</v>
      </c>
      <c r="EF43" s="507">
        <f t="shared" si="124"/>
        <v>0</v>
      </c>
      <c r="EG43" s="507">
        <f t="shared" si="124"/>
        <v>0</v>
      </c>
      <c r="EH43" s="507">
        <f t="shared" si="124"/>
        <v>0</v>
      </c>
      <c r="EI43" s="507">
        <f t="shared" si="124"/>
        <v>0</v>
      </c>
      <c r="EJ43" s="507">
        <f t="shared" si="124"/>
        <v>0</v>
      </c>
      <c r="EK43" s="507">
        <f t="shared" si="124"/>
        <v>0</v>
      </c>
      <c r="EL43" s="507">
        <f t="shared" si="124"/>
        <v>0</v>
      </c>
    </row>
    <row r="45" spans="1:142" x14ac:dyDescent="0.2">
      <c r="A45" s="1455" t="s">
        <v>513</v>
      </c>
      <c r="B45" s="1456" t="s">
        <v>514</v>
      </c>
      <c r="C45" s="1456" t="s">
        <v>538</v>
      </c>
      <c r="D45" s="1456" t="s">
        <v>515</v>
      </c>
      <c r="E45" s="1456" t="s">
        <v>516</v>
      </c>
      <c r="F45" s="1456" t="s">
        <v>517</v>
      </c>
      <c r="G45" s="1456" t="s">
        <v>518</v>
      </c>
      <c r="H45" s="1456" t="s">
        <v>519</v>
      </c>
      <c r="I45" s="1456" t="s">
        <v>469</v>
      </c>
      <c r="J45" s="1456" t="s">
        <v>520</v>
      </c>
      <c r="L45" s="1455" t="s">
        <v>513</v>
      </c>
      <c r="M45" s="1456" t="s">
        <v>514</v>
      </c>
      <c r="N45" s="1456" t="s">
        <v>538</v>
      </c>
      <c r="O45" s="1456" t="s">
        <v>515</v>
      </c>
      <c r="P45" s="1456" t="s">
        <v>516</v>
      </c>
      <c r="Q45" s="1456" t="s">
        <v>517</v>
      </c>
      <c r="R45" s="1456" t="s">
        <v>518</v>
      </c>
      <c r="S45" s="1456" t="s">
        <v>519</v>
      </c>
      <c r="T45" s="1456" t="s">
        <v>469</v>
      </c>
      <c r="U45" s="1456" t="s">
        <v>520</v>
      </c>
      <c r="W45" s="1455" t="s">
        <v>513</v>
      </c>
      <c r="X45" s="1456" t="s">
        <v>514</v>
      </c>
      <c r="Y45" s="1456" t="s">
        <v>538</v>
      </c>
      <c r="Z45" s="1456" t="s">
        <v>515</v>
      </c>
      <c r="AA45" s="1456" t="s">
        <v>516</v>
      </c>
      <c r="AB45" s="1456" t="s">
        <v>517</v>
      </c>
      <c r="AC45" s="1456" t="s">
        <v>518</v>
      </c>
      <c r="AD45" s="1456" t="s">
        <v>519</v>
      </c>
      <c r="AE45" s="1456" t="s">
        <v>469</v>
      </c>
      <c r="AF45" s="1456" t="s">
        <v>520</v>
      </c>
      <c r="AH45" s="1455" t="s">
        <v>513</v>
      </c>
      <c r="AI45" s="1456" t="s">
        <v>514</v>
      </c>
      <c r="AJ45" s="1456" t="s">
        <v>538</v>
      </c>
      <c r="AK45" s="1456" t="s">
        <v>515</v>
      </c>
      <c r="AL45" s="1456" t="s">
        <v>516</v>
      </c>
      <c r="AM45" s="1456" t="s">
        <v>517</v>
      </c>
      <c r="AN45" s="1456" t="s">
        <v>518</v>
      </c>
      <c r="AO45" s="1456" t="s">
        <v>519</v>
      </c>
      <c r="AP45" s="1456" t="s">
        <v>469</v>
      </c>
      <c r="AQ45" s="1456" t="s">
        <v>520</v>
      </c>
      <c r="AS45" s="1455" t="s">
        <v>513</v>
      </c>
      <c r="AT45" s="1456" t="s">
        <v>514</v>
      </c>
      <c r="AU45" s="1456" t="s">
        <v>538</v>
      </c>
      <c r="AV45" s="1456" t="s">
        <v>515</v>
      </c>
      <c r="AW45" s="1456" t="s">
        <v>516</v>
      </c>
      <c r="AX45" s="1456" t="s">
        <v>517</v>
      </c>
      <c r="AY45" s="1456" t="s">
        <v>518</v>
      </c>
      <c r="AZ45" s="1456" t="s">
        <v>519</v>
      </c>
      <c r="BA45" s="1456" t="s">
        <v>469</v>
      </c>
      <c r="BB45" s="1456" t="s">
        <v>520</v>
      </c>
      <c r="BD45" s="1455" t="s">
        <v>513</v>
      </c>
      <c r="BE45" s="1456" t="s">
        <v>514</v>
      </c>
      <c r="BF45" s="1456" t="s">
        <v>538</v>
      </c>
      <c r="BG45" s="1456" t="s">
        <v>515</v>
      </c>
      <c r="BH45" s="1456" t="s">
        <v>516</v>
      </c>
      <c r="BI45" s="1456" t="s">
        <v>517</v>
      </c>
      <c r="BJ45" s="1456" t="s">
        <v>518</v>
      </c>
      <c r="BK45" s="1456" t="s">
        <v>519</v>
      </c>
      <c r="BL45" s="1456" t="s">
        <v>469</v>
      </c>
      <c r="BM45" s="1456" t="s">
        <v>520</v>
      </c>
      <c r="BO45" s="1455" t="s">
        <v>513</v>
      </c>
      <c r="BP45" s="1456" t="s">
        <v>514</v>
      </c>
      <c r="BQ45" s="1456" t="s">
        <v>538</v>
      </c>
      <c r="BR45" s="1456" t="s">
        <v>515</v>
      </c>
      <c r="BS45" s="1456" t="s">
        <v>516</v>
      </c>
      <c r="BT45" s="1456" t="s">
        <v>517</v>
      </c>
      <c r="BU45" s="1456" t="s">
        <v>518</v>
      </c>
      <c r="BV45" s="1456" t="s">
        <v>519</v>
      </c>
      <c r="BW45" s="1456" t="s">
        <v>469</v>
      </c>
      <c r="BX45" s="1456" t="s">
        <v>520</v>
      </c>
      <c r="BZ45" s="1455" t="s">
        <v>513</v>
      </c>
      <c r="CA45" s="1456" t="s">
        <v>514</v>
      </c>
      <c r="CB45" s="1456" t="s">
        <v>538</v>
      </c>
      <c r="CC45" s="1456" t="s">
        <v>515</v>
      </c>
      <c r="CD45" s="1456" t="s">
        <v>516</v>
      </c>
      <c r="CE45" s="1456" t="s">
        <v>517</v>
      </c>
      <c r="CF45" s="1456" t="s">
        <v>518</v>
      </c>
      <c r="CG45" s="1456" t="s">
        <v>519</v>
      </c>
      <c r="CH45" s="1456" t="s">
        <v>469</v>
      </c>
      <c r="CI45" s="1456" t="s">
        <v>520</v>
      </c>
      <c r="CK45" s="1455" t="s">
        <v>513</v>
      </c>
      <c r="CL45" s="1456" t="s">
        <v>514</v>
      </c>
      <c r="CM45" s="1456" t="s">
        <v>538</v>
      </c>
      <c r="CN45" s="1456" t="s">
        <v>515</v>
      </c>
      <c r="CO45" s="1456" t="s">
        <v>516</v>
      </c>
      <c r="CP45" s="1456" t="s">
        <v>517</v>
      </c>
      <c r="CQ45" s="1456" t="s">
        <v>518</v>
      </c>
      <c r="CR45" s="1456" t="s">
        <v>519</v>
      </c>
      <c r="CS45" s="1456" t="s">
        <v>469</v>
      </c>
      <c r="CT45" s="1456" t="s">
        <v>520</v>
      </c>
      <c r="CV45" s="1455" t="s">
        <v>513</v>
      </c>
      <c r="CW45" s="1456" t="s">
        <v>514</v>
      </c>
      <c r="CX45" s="1456" t="s">
        <v>538</v>
      </c>
      <c r="CY45" s="1456" t="s">
        <v>515</v>
      </c>
      <c r="CZ45" s="1456" t="s">
        <v>516</v>
      </c>
      <c r="DA45" s="1456" t="s">
        <v>517</v>
      </c>
      <c r="DB45" s="1456" t="s">
        <v>518</v>
      </c>
      <c r="DC45" s="1456" t="s">
        <v>519</v>
      </c>
      <c r="DD45" s="1456" t="s">
        <v>469</v>
      </c>
      <c r="DE45" s="1456" t="s">
        <v>520</v>
      </c>
      <c r="DG45" s="1455" t="s">
        <v>513</v>
      </c>
      <c r="DH45" s="1456" t="s">
        <v>514</v>
      </c>
      <c r="DI45" s="1456" t="s">
        <v>538</v>
      </c>
      <c r="DJ45" s="1456" t="s">
        <v>515</v>
      </c>
      <c r="DK45" s="1456" t="s">
        <v>516</v>
      </c>
      <c r="DL45" s="1456" t="s">
        <v>517</v>
      </c>
      <c r="DM45" s="1456" t="s">
        <v>518</v>
      </c>
      <c r="DN45" s="1456" t="s">
        <v>519</v>
      </c>
      <c r="DO45" s="1456" t="s">
        <v>469</v>
      </c>
      <c r="DP45" s="1456" t="s">
        <v>520</v>
      </c>
      <c r="DR45" s="1455" t="s">
        <v>513</v>
      </c>
      <c r="DS45" s="1456" t="s">
        <v>514</v>
      </c>
      <c r="DT45" s="1456" t="s">
        <v>538</v>
      </c>
      <c r="DU45" s="1456" t="s">
        <v>515</v>
      </c>
      <c r="DV45" s="1456" t="s">
        <v>516</v>
      </c>
      <c r="DW45" s="1456" t="s">
        <v>517</v>
      </c>
      <c r="DX45" s="1456" t="s">
        <v>518</v>
      </c>
      <c r="DY45" s="1456" t="s">
        <v>519</v>
      </c>
      <c r="DZ45" s="1456" t="s">
        <v>469</v>
      </c>
      <c r="EA45" s="1456" t="s">
        <v>520</v>
      </c>
      <c r="EC45" s="1455" t="s">
        <v>513</v>
      </c>
      <c r="ED45" s="1456" t="s">
        <v>514</v>
      </c>
      <c r="EE45" s="1456" t="s">
        <v>538</v>
      </c>
      <c r="EF45" s="1456" t="s">
        <v>515</v>
      </c>
      <c r="EG45" s="1456" t="s">
        <v>516</v>
      </c>
      <c r="EH45" s="1456" t="s">
        <v>517</v>
      </c>
      <c r="EI45" s="1456" t="s">
        <v>518</v>
      </c>
      <c r="EJ45" s="1456" t="s">
        <v>519</v>
      </c>
      <c r="EK45" s="1456" t="s">
        <v>469</v>
      </c>
      <c r="EL45" s="1456" t="s">
        <v>520</v>
      </c>
    </row>
    <row r="46" spans="1:142" x14ac:dyDescent="0.2">
      <c r="A46" s="358">
        <f>+A14</f>
        <v>43281</v>
      </c>
      <c r="B46" s="757" t="e">
        <f>SUM(C46:J46)</f>
        <v>#DIV/0!</v>
      </c>
      <c r="C46" s="757" t="e">
        <f t="shared" ref="C46:J61" si="125">+C14/$B14</f>
        <v>#DIV/0!</v>
      </c>
      <c r="D46" s="757" t="e">
        <f t="shared" si="125"/>
        <v>#DIV/0!</v>
      </c>
      <c r="E46" s="757" t="e">
        <f t="shared" si="125"/>
        <v>#DIV/0!</v>
      </c>
      <c r="F46" s="757" t="e">
        <f t="shared" si="125"/>
        <v>#DIV/0!</v>
      </c>
      <c r="G46" s="757" t="e">
        <f t="shared" si="125"/>
        <v>#DIV/0!</v>
      </c>
      <c r="H46" s="757" t="e">
        <f t="shared" si="125"/>
        <v>#DIV/0!</v>
      </c>
      <c r="I46" s="757" t="e">
        <f t="shared" ref="I46:I75" si="126">+I14/$B14</f>
        <v>#DIV/0!</v>
      </c>
      <c r="J46" s="757" t="e">
        <f t="shared" si="125"/>
        <v>#DIV/0!</v>
      </c>
      <c r="L46" s="358">
        <f>+L14</f>
        <v>43281</v>
      </c>
      <c r="M46" s="757" t="e">
        <f>SUM(N46:U46)</f>
        <v>#DIV/0!</v>
      </c>
      <c r="N46" s="757" t="e">
        <f t="shared" ref="N46:U46" si="127">+N14/$M14</f>
        <v>#DIV/0!</v>
      </c>
      <c r="O46" s="757" t="e">
        <f t="shared" si="127"/>
        <v>#DIV/0!</v>
      </c>
      <c r="P46" s="757" t="e">
        <f t="shared" si="127"/>
        <v>#DIV/0!</v>
      </c>
      <c r="Q46" s="757" t="e">
        <f t="shared" si="127"/>
        <v>#DIV/0!</v>
      </c>
      <c r="R46" s="757" t="e">
        <f t="shared" si="127"/>
        <v>#DIV/0!</v>
      </c>
      <c r="S46" s="757" t="e">
        <f t="shared" si="127"/>
        <v>#DIV/0!</v>
      </c>
      <c r="T46" s="757" t="e">
        <f t="shared" si="127"/>
        <v>#DIV/0!</v>
      </c>
      <c r="U46" s="757" t="e">
        <f t="shared" si="127"/>
        <v>#DIV/0!</v>
      </c>
      <c r="W46" s="358">
        <f>W14</f>
        <v>43281</v>
      </c>
      <c r="X46" s="757" t="e">
        <f t="shared" ref="X46:X69" si="128">SUM(Y46:AF46)</f>
        <v>#DIV/0!</v>
      </c>
      <c r="Y46" s="757" t="e">
        <f t="shared" ref="Y46:AF46" si="129">+Y14/$X14</f>
        <v>#DIV/0!</v>
      </c>
      <c r="Z46" s="757" t="e">
        <f t="shared" si="129"/>
        <v>#DIV/0!</v>
      </c>
      <c r="AA46" s="757" t="e">
        <f t="shared" si="129"/>
        <v>#DIV/0!</v>
      </c>
      <c r="AB46" s="757" t="e">
        <f t="shared" si="129"/>
        <v>#DIV/0!</v>
      </c>
      <c r="AC46" s="757" t="e">
        <f t="shared" si="129"/>
        <v>#DIV/0!</v>
      </c>
      <c r="AD46" s="757" t="e">
        <f t="shared" si="129"/>
        <v>#DIV/0!</v>
      </c>
      <c r="AE46" s="757" t="e">
        <f t="shared" si="129"/>
        <v>#DIV/0!</v>
      </c>
      <c r="AF46" s="757" t="e">
        <f t="shared" si="129"/>
        <v>#DIV/0!</v>
      </c>
      <c r="AH46" s="358">
        <f>AH14</f>
        <v>43281</v>
      </c>
      <c r="AI46" s="757" t="e">
        <f>SUM(AJ46:AQ46)</f>
        <v>#DIV/0!</v>
      </c>
      <c r="AJ46" s="757" t="e">
        <f>+AJ14/$AI14</f>
        <v>#DIV/0!</v>
      </c>
      <c r="AK46" s="757" t="e">
        <f t="shared" ref="AK46:AQ46" si="130">+AK14/$AI14</f>
        <v>#DIV/0!</v>
      </c>
      <c r="AL46" s="757" t="e">
        <f t="shared" si="130"/>
        <v>#DIV/0!</v>
      </c>
      <c r="AM46" s="757" t="e">
        <f t="shared" si="130"/>
        <v>#DIV/0!</v>
      </c>
      <c r="AN46" s="757" t="e">
        <f t="shared" si="130"/>
        <v>#DIV/0!</v>
      </c>
      <c r="AO46" s="757" t="e">
        <f t="shared" si="130"/>
        <v>#DIV/0!</v>
      </c>
      <c r="AP46" s="757" t="e">
        <f t="shared" ref="AP46:AP75" si="131">+AP14/$AI14</f>
        <v>#DIV/0!</v>
      </c>
      <c r="AQ46" s="757" t="e">
        <f t="shared" si="130"/>
        <v>#DIV/0!</v>
      </c>
      <c r="AS46" s="358">
        <f>AS14</f>
        <v>43281</v>
      </c>
      <c r="AT46" s="757" t="e">
        <f>SUM(AU46:BB46)</f>
        <v>#DIV/0!</v>
      </c>
      <c r="AU46" s="757" t="e">
        <f t="shared" ref="AU46:BB46" si="132">+AU14/$AI14</f>
        <v>#DIV/0!</v>
      </c>
      <c r="AV46" s="757" t="e">
        <f t="shared" si="132"/>
        <v>#DIV/0!</v>
      </c>
      <c r="AW46" s="757" t="e">
        <f t="shared" si="132"/>
        <v>#DIV/0!</v>
      </c>
      <c r="AX46" s="757" t="e">
        <f t="shared" si="132"/>
        <v>#DIV/0!</v>
      </c>
      <c r="AY46" s="757" t="e">
        <f t="shared" si="132"/>
        <v>#DIV/0!</v>
      </c>
      <c r="AZ46" s="757" t="e">
        <f t="shared" si="132"/>
        <v>#DIV/0!</v>
      </c>
      <c r="BA46" s="757" t="e">
        <f t="shared" si="132"/>
        <v>#DIV/0!</v>
      </c>
      <c r="BB46" s="757" t="e">
        <f t="shared" si="132"/>
        <v>#DIV/0!</v>
      </c>
      <c r="BD46" s="358">
        <f>BD14</f>
        <v>43281</v>
      </c>
      <c r="BE46" s="757" t="e">
        <f>SUM(BF46:BM46)</f>
        <v>#DIV/0!</v>
      </c>
      <c r="BF46" s="757" t="e">
        <f t="shared" ref="BF46:BM46" si="133">+BF14/$AI14</f>
        <v>#DIV/0!</v>
      </c>
      <c r="BG46" s="757" t="e">
        <f t="shared" si="133"/>
        <v>#DIV/0!</v>
      </c>
      <c r="BH46" s="757" t="e">
        <f t="shared" si="133"/>
        <v>#DIV/0!</v>
      </c>
      <c r="BI46" s="757" t="e">
        <f t="shared" si="133"/>
        <v>#DIV/0!</v>
      </c>
      <c r="BJ46" s="757" t="e">
        <f t="shared" si="133"/>
        <v>#DIV/0!</v>
      </c>
      <c r="BK46" s="757" t="e">
        <f t="shared" si="133"/>
        <v>#DIV/0!</v>
      </c>
      <c r="BL46" s="757" t="e">
        <f t="shared" si="133"/>
        <v>#DIV/0!</v>
      </c>
      <c r="BM46" s="757" t="e">
        <f t="shared" si="133"/>
        <v>#DIV/0!</v>
      </c>
      <c r="BO46" s="358">
        <f>BO14</f>
        <v>43281</v>
      </c>
      <c r="BP46" s="757" t="e">
        <f>SUM(BQ46:BX46)</f>
        <v>#DIV/0!</v>
      </c>
      <c r="BQ46" s="757" t="e">
        <f t="shared" ref="BQ46:BX46" si="134">+BQ14/$AI14</f>
        <v>#DIV/0!</v>
      </c>
      <c r="BR46" s="757" t="e">
        <f t="shared" si="134"/>
        <v>#DIV/0!</v>
      </c>
      <c r="BS46" s="757" t="e">
        <f t="shared" si="134"/>
        <v>#DIV/0!</v>
      </c>
      <c r="BT46" s="757" t="e">
        <f t="shared" si="134"/>
        <v>#DIV/0!</v>
      </c>
      <c r="BU46" s="757" t="e">
        <f t="shared" si="134"/>
        <v>#DIV/0!</v>
      </c>
      <c r="BV46" s="757" t="e">
        <f t="shared" si="134"/>
        <v>#DIV/0!</v>
      </c>
      <c r="BW46" s="757" t="e">
        <f t="shared" si="134"/>
        <v>#DIV/0!</v>
      </c>
      <c r="BX46" s="757" t="e">
        <f t="shared" si="134"/>
        <v>#DIV/0!</v>
      </c>
      <c r="BZ46" s="358">
        <f>BZ14</f>
        <v>43281</v>
      </c>
      <c r="CA46" s="757" t="e">
        <f>SUM(CB46:CI46)</f>
        <v>#DIV/0!</v>
      </c>
      <c r="CB46" s="757" t="e">
        <f t="shared" ref="CB46:CI46" si="135">+CB14/$AI14</f>
        <v>#DIV/0!</v>
      </c>
      <c r="CC46" s="757" t="e">
        <f t="shared" si="135"/>
        <v>#DIV/0!</v>
      </c>
      <c r="CD46" s="757" t="e">
        <f t="shared" si="135"/>
        <v>#DIV/0!</v>
      </c>
      <c r="CE46" s="757" t="e">
        <f t="shared" si="135"/>
        <v>#DIV/0!</v>
      </c>
      <c r="CF46" s="757" t="e">
        <f t="shared" si="135"/>
        <v>#DIV/0!</v>
      </c>
      <c r="CG46" s="757" t="e">
        <f t="shared" si="135"/>
        <v>#DIV/0!</v>
      </c>
      <c r="CH46" s="757" t="e">
        <f t="shared" si="135"/>
        <v>#DIV/0!</v>
      </c>
      <c r="CI46" s="757" t="e">
        <f t="shared" si="135"/>
        <v>#DIV/0!</v>
      </c>
      <c r="CK46" s="358">
        <f>CK14</f>
        <v>43281</v>
      </c>
      <c r="CL46" s="757" t="e">
        <f>SUM(CM46:CT46)</f>
        <v>#DIV/0!</v>
      </c>
      <c r="CM46" s="757" t="e">
        <f t="shared" ref="CM46:CT46" si="136">+CM14/$AI14</f>
        <v>#DIV/0!</v>
      </c>
      <c r="CN46" s="757" t="e">
        <f t="shared" si="136"/>
        <v>#DIV/0!</v>
      </c>
      <c r="CO46" s="757" t="e">
        <f t="shared" si="136"/>
        <v>#DIV/0!</v>
      </c>
      <c r="CP46" s="757" t="e">
        <f t="shared" si="136"/>
        <v>#DIV/0!</v>
      </c>
      <c r="CQ46" s="757" t="e">
        <f t="shared" si="136"/>
        <v>#DIV/0!</v>
      </c>
      <c r="CR46" s="757" t="e">
        <f t="shared" si="136"/>
        <v>#DIV/0!</v>
      </c>
      <c r="CS46" s="757" t="e">
        <f t="shared" si="136"/>
        <v>#DIV/0!</v>
      </c>
      <c r="CT46" s="757" t="e">
        <f t="shared" si="136"/>
        <v>#DIV/0!</v>
      </c>
      <c r="CV46" s="358">
        <f>CV14</f>
        <v>43281</v>
      </c>
      <c r="CW46" s="757" t="e">
        <f>SUM(CX46:DE46)</f>
        <v>#DIV/0!</v>
      </c>
      <c r="CX46" s="757" t="e">
        <f t="shared" ref="CX46:DE46" si="137">+CX14/$AI14</f>
        <v>#DIV/0!</v>
      </c>
      <c r="CY46" s="757" t="e">
        <f t="shared" si="137"/>
        <v>#DIV/0!</v>
      </c>
      <c r="CZ46" s="757" t="e">
        <f t="shared" si="137"/>
        <v>#DIV/0!</v>
      </c>
      <c r="DA46" s="757" t="e">
        <f t="shared" si="137"/>
        <v>#DIV/0!</v>
      </c>
      <c r="DB46" s="757" t="e">
        <f t="shared" si="137"/>
        <v>#DIV/0!</v>
      </c>
      <c r="DC46" s="757" t="e">
        <f t="shared" si="137"/>
        <v>#DIV/0!</v>
      </c>
      <c r="DD46" s="757" t="e">
        <f t="shared" si="137"/>
        <v>#DIV/0!</v>
      </c>
      <c r="DE46" s="757" t="e">
        <f t="shared" si="137"/>
        <v>#DIV/0!</v>
      </c>
      <c r="DG46" s="358">
        <f>DG14</f>
        <v>43281</v>
      </c>
      <c r="DH46" s="757" t="e">
        <f>SUM(DI46:DP46)</f>
        <v>#DIV/0!</v>
      </c>
      <c r="DI46" s="757" t="e">
        <f>+DI14/$AI14</f>
        <v>#DIV/0!</v>
      </c>
      <c r="DJ46" s="757" t="e">
        <f t="shared" ref="DJ46:DP46" si="138">+DJ14/$AI14</f>
        <v>#DIV/0!</v>
      </c>
      <c r="DK46" s="757" t="e">
        <f t="shared" si="138"/>
        <v>#DIV/0!</v>
      </c>
      <c r="DL46" s="757" t="e">
        <f t="shared" si="138"/>
        <v>#DIV/0!</v>
      </c>
      <c r="DM46" s="757" t="e">
        <f t="shared" si="138"/>
        <v>#DIV/0!</v>
      </c>
      <c r="DN46" s="757" t="e">
        <f t="shared" si="138"/>
        <v>#DIV/0!</v>
      </c>
      <c r="DO46" s="757" t="e">
        <f t="shared" si="138"/>
        <v>#DIV/0!</v>
      </c>
      <c r="DP46" s="757" t="e">
        <f t="shared" si="138"/>
        <v>#DIV/0!</v>
      </c>
      <c r="DR46" s="358">
        <f>DR14</f>
        <v>43281</v>
      </c>
      <c r="DS46" s="757" t="e">
        <f>SUM(DT46:EA46)</f>
        <v>#DIV/0!</v>
      </c>
      <c r="DT46" s="757" t="e">
        <f>+DT14/$AI14</f>
        <v>#DIV/0!</v>
      </c>
      <c r="DU46" s="757" t="e">
        <f t="shared" ref="DU46:EA46" si="139">+DU14/$AI14</f>
        <v>#DIV/0!</v>
      </c>
      <c r="DV46" s="757" t="e">
        <f t="shared" si="139"/>
        <v>#DIV/0!</v>
      </c>
      <c r="DW46" s="757" t="e">
        <f t="shared" si="139"/>
        <v>#DIV/0!</v>
      </c>
      <c r="DX46" s="757" t="e">
        <f t="shared" si="139"/>
        <v>#DIV/0!</v>
      </c>
      <c r="DY46" s="757" t="e">
        <f t="shared" si="139"/>
        <v>#DIV/0!</v>
      </c>
      <c r="DZ46" s="757" t="e">
        <f t="shared" si="139"/>
        <v>#DIV/0!</v>
      </c>
      <c r="EA46" s="757" t="e">
        <f t="shared" si="139"/>
        <v>#DIV/0!</v>
      </c>
      <c r="EC46" s="358">
        <f>EC14</f>
        <v>43281</v>
      </c>
      <c r="ED46" s="757" t="e">
        <f>SUM(EE46:EL46)</f>
        <v>#DIV/0!</v>
      </c>
      <c r="EE46" s="757" t="e">
        <f>+EE14/$AI14</f>
        <v>#DIV/0!</v>
      </c>
      <c r="EF46" s="757" t="e">
        <f t="shared" ref="EF46:EL46" si="140">+EF14/$AI14</f>
        <v>#DIV/0!</v>
      </c>
      <c r="EG46" s="757" t="e">
        <f t="shared" si="140"/>
        <v>#DIV/0!</v>
      </c>
      <c r="EH46" s="757" t="e">
        <f t="shared" si="140"/>
        <v>#DIV/0!</v>
      </c>
      <c r="EI46" s="757" t="e">
        <f t="shared" si="140"/>
        <v>#DIV/0!</v>
      </c>
      <c r="EJ46" s="757" t="e">
        <f t="shared" si="140"/>
        <v>#DIV/0!</v>
      </c>
      <c r="EK46" s="757" t="e">
        <f t="shared" si="140"/>
        <v>#DIV/0!</v>
      </c>
      <c r="EL46" s="757" t="e">
        <f t="shared" si="140"/>
        <v>#DIV/0!</v>
      </c>
    </row>
    <row r="47" spans="1:142" x14ac:dyDescent="0.2">
      <c r="A47" s="358">
        <f t="shared" ref="A47:A69" si="141">+A15</f>
        <v>43312</v>
      </c>
      <c r="B47" s="757" t="e">
        <f t="shared" ref="B47:B69" si="142">SUM(C47:J47)</f>
        <v>#DIV/0!</v>
      </c>
      <c r="C47" s="757" t="e">
        <f t="shared" si="125"/>
        <v>#DIV/0!</v>
      </c>
      <c r="D47" s="757" t="e">
        <f t="shared" si="125"/>
        <v>#DIV/0!</v>
      </c>
      <c r="E47" s="757" t="e">
        <f t="shared" si="125"/>
        <v>#DIV/0!</v>
      </c>
      <c r="F47" s="757" t="e">
        <f t="shared" si="125"/>
        <v>#DIV/0!</v>
      </c>
      <c r="G47" s="757" t="e">
        <f t="shared" si="125"/>
        <v>#DIV/0!</v>
      </c>
      <c r="H47" s="757" t="e">
        <f t="shared" si="125"/>
        <v>#DIV/0!</v>
      </c>
      <c r="I47" s="757" t="e">
        <f t="shared" si="126"/>
        <v>#DIV/0!</v>
      </c>
      <c r="J47" s="757" t="e">
        <f t="shared" si="125"/>
        <v>#DIV/0!</v>
      </c>
      <c r="L47" s="358">
        <f t="shared" ref="L47:L69" si="143">+L15</f>
        <v>43312</v>
      </c>
      <c r="M47" s="757" t="e">
        <f>SUM(N47:U47)</f>
        <v>#DIV/0!</v>
      </c>
      <c r="N47" s="757" t="e">
        <f t="shared" ref="N47:S62" si="144">+N15/$M15</f>
        <v>#DIV/0!</v>
      </c>
      <c r="O47" s="757" t="e">
        <f t="shared" si="144"/>
        <v>#DIV/0!</v>
      </c>
      <c r="P47" s="757" t="e">
        <f t="shared" si="144"/>
        <v>#DIV/0!</v>
      </c>
      <c r="Q47" s="757" t="e">
        <f t="shared" si="144"/>
        <v>#DIV/0!</v>
      </c>
      <c r="R47" s="757" t="e">
        <f t="shared" si="144"/>
        <v>#DIV/0!</v>
      </c>
      <c r="S47" s="757" t="e">
        <f t="shared" si="144"/>
        <v>#DIV/0!</v>
      </c>
      <c r="T47" s="757" t="e">
        <f t="shared" ref="T47:U75" si="145">+T15/$M15</f>
        <v>#DIV/0!</v>
      </c>
      <c r="U47" s="757" t="e">
        <f t="shared" si="145"/>
        <v>#DIV/0!</v>
      </c>
      <c r="W47" s="358">
        <f>W15</f>
        <v>43312</v>
      </c>
      <c r="X47" s="757" t="e">
        <f t="shared" si="128"/>
        <v>#DIV/0!</v>
      </c>
      <c r="Y47" s="757" t="e">
        <f t="shared" ref="Y47:AD62" si="146">+Y15/$X15</f>
        <v>#DIV/0!</v>
      </c>
      <c r="Z47" s="757" t="e">
        <f t="shared" si="146"/>
        <v>#DIV/0!</v>
      </c>
      <c r="AA47" s="757" t="e">
        <f t="shared" si="146"/>
        <v>#DIV/0!</v>
      </c>
      <c r="AB47" s="757" t="e">
        <f t="shared" si="146"/>
        <v>#DIV/0!</v>
      </c>
      <c r="AC47" s="757" t="e">
        <f t="shared" si="146"/>
        <v>#DIV/0!</v>
      </c>
      <c r="AD47" s="757" t="e">
        <f t="shared" si="146"/>
        <v>#DIV/0!</v>
      </c>
      <c r="AE47" s="757" t="e">
        <f t="shared" ref="AE47:AF75" si="147">+AE15/$X15</f>
        <v>#DIV/0!</v>
      </c>
      <c r="AF47" s="757" t="e">
        <f t="shared" si="147"/>
        <v>#DIV/0!</v>
      </c>
      <c r="AH47" s="358">
        <f>AH15</f>
        <v>43312</v>
      </c>
      <c r="AI47" s="757" t="e">
        <f t="shared" ref="AI47:AI69" si="148">SUM(AK47:AQ47)</f>
        <v>#DIV/0!</v>
      </c>
      <c r="AJ47" s="757" t="e">
        <f t="shared" ref="AJ47:AQ62" si="149">+AJ15/$AI15</f>
        <v>#DIV/0!</v>
      </c>
      <c r="AK47" s="757" t="e">
        <f t="shared" si="149"/>
        <v>#DIV/0!</v>
      </c>
      <c r="AL47" s="757" t="e">
        <f t="shared" si="149"/>
        <v>#DIV/0!</v>
      </c>
      <c r="AM47" s="757" t="e">
        <f t="shared" si="149"/>
        <v>#DIV/0!</v>
      </c>
      <c r="AN47" s="757" t="e">
        <f t="shared" si="149"/>
        <v>#DIV/0!</v>
      </c>
      <c r="AO47" s="757" t="e">
        <f t="shared" si="149"/>
        <v>#DIV/0!</v>
      </c>
      <c r="AP47" s="757" t="e">
        <f t="shared" si="131"/>
        <v>#DIV/0!</v>
      </c>
      <c r="AQ47" s="757" t="e">
        <f t="shared" si="149"/>
        <v>#DIV/0!</v>
      </c>
      <c r="AS47" s="358">
        <f>AS15</f>
        <v>43312</v>
      </c>
      <c r="AT47" s="757" t="e">
        <f t="shared" ref="AT47:AT69" si="150">SUM(AV47:BB47)</f>
        <v>#DIV/0!</v>
      </c>
      <c r="AU47" s="757" t="e">
        <f t="shared" ref="AU47:AZ47" si="151">+AU15/$AI15</f>
        <v>#DIV/0!</v>
      </c>
      <c r="AV47" s="757" t="e">
        <f t="shared" si="151"/>
        <v>#DIV/0!</v>
      </c>
      <c r="AW47" s="757" t="e">
        <f t="shared" si="151"/>
        <v>#DIV/0!</v>
      </c>
      <c r="AX47" s="757" t="e">
        <f t="shared" si="151"/>
        <v>#DIV/0!</v>
      </c>
      <c r="AY47" s="757" t="e">
        <f t="shared" si="151"/>
        <v>#DIV/0!</v>
      </c>
      <c r="AZ47" s="757" t="e">
        <f t="shared" si="151"/>
        <v>#DIV/0!</v>
      </c>
      <c r="BA47" s="757" t="e">
        <f t="shared" ref="BA47:BB75" si="152">+BA15/$AI15</f>
        <v>#DIV/0!</v>
      </c>
      <c r="BB47" s="757" t="e">
        <f t="shared" si="152"/>
        <v>#DIV/0!</v>
      </c>
      <c r="BD47" s="358">
        <f>BD15</f>
        <v>43312</v>
      </c>
      <c r="BE47" s="757" t="e">
        <f t="shared" ref="BE47:BE69" si="153">SUM(BG47:BM47)</f>
        <v>#DIV/0!</v>
      </c>
      <c r="BF47" s="757" t="e">
        <f t="shared" ref="BF47:BK47" si="154">+BF15/$AI15</f>
        <v>#DIV/0!</v>
      </c>
      <c r="BG47" s="757" t="e">
        <f t="shared" si="154"/>
        <v>#DIV/0!</v>
      </c>
      <c r="BH47" s="757" t="e">
        <f t="shared" si="154"/>
        <v>#DIV/0!</v>
      </c>
      <c r="BI47" s="757" t="e">
        <f t="shared" si="154"/>
        <v>#DIV/0!</v>
      </c>
      <c r="BJ47" s="757" t="e">
        <f t="shared" si="154"/>
        <v>#DIV/0!</v>
      </c>
      <c r="BK47" s="757" t="e">
        <f t="shared" si="154"/>
        <v>#DIV/0!</v>
      </c>
      <c r="BL47" s="757" t="e">
        <f t="shared" ref="BL47:BM75" si="155">+BL15/$AI15</f>
        <v>#DIV/0!</v>
      </c>
      <c r="BM47" s="757" t="e">
        <f t="shared" si="155"/>
        <v>#DIV/0!</v>
      </c>
      <c r="BO47" s="358">
        <f>BO15</f>
        <v>43312</v>
      </c>
      <c r="BP47" s="757" t="e">
        <f t="shared" ref="BP47:BP69" si="156">SUM(BR47:BX47)</f>
        <v>#DIV/0!</v>
      </c>
      <c r="BQ47" s="757" t="e">
        <f t="shared" ref="BQ47:BV47" si="157">+BQ15/$AI15</f>
        <v>#DIV/0!</v>
      </c>
      <c r="BR47" s="757" t="e">
        <f t="shared" si="157"/>
        <v>#DIV/0!</v>
      </c>
      <c r="BS47" s="757" t="e">
        <f t="shared" si="157"/>
        <v>#DIV/0!</v>
      </c>
      <c r="BT47" s="757" t="e">
        <f t="shared" si="157"/>
        <v>#DIV/0!</v>
      </c>
      <c r="BU47" s="757" t="e">
        <f t="shared" si="157"/>
        <v>#DIV/0!</v>
      </c>
      <c r="BV47" s="757" t="e">
        <f t="shared" si="157"/>
        <v>#DIV/0!</v>
      </c>
      <c r="BW47" s="757" t="e">
        <f t="shared" ref="BW47:BX75" si="158">+BW15/$AI15</f>
        <v>#DIV/0!</v>
      </c>
      <c r="BX47" s="757" t="e">
        <f t="shared" si="158"/>
        <v>#DIV/0!</v>
      </c>
      <c r="BZ47" s="358">
        <f>BZ15</f>
        <v>43312</v>
      </c>
      <c r="CA47" s="757" t="e">
        <f t="shared" ref="CA47:CA69" si="159">SUM(CC47:CI47)</f>
        <v>#DIV/0!</v>
      </c>
      <c r="CB47" s="757" t="e">
        <f t="shared" ref="CB47:CG47" si="160">+CB15/$AI15</f>
        <v>#DIV/0!</v>
      </c>
      <c r="CC47" s="757" t="e">
        <f t="shared" si="160"/>
        <v>#DIV/0!</v>
      </c>
      <c r="CD47" s="757" t="e">
        <f t="shared" si="160"/>
        <v>#DIV/0!</v>
      </c>
      <c r="CE47" s="757" t="e">
        <f t="shared" si="160"/>
        <v>#DIV/0!</v>
      </c>
      <c r="CF47" s="757" t="e">
        <f t="shared" si="160"/>
        <v>#DIV/0!</v>
      </c>
      <c r="CG47" s="757" t="e">
        <f t="shared" si="160"/>
        <v>#DIV/0!</v>
      </c>
      <c r="CH47" s="757" t="e">
        <f t="shared" ref="CH47:CI75" si="161">+CH15/$AI15</f>
        <v>#DIV/0!</v>
      </c>
      <c r="CI47" s="757" t="e">
        <f t="shared" si="161"/>
        <v>#DIV/0!</v>
      </c>
      <c r="CK47" s="358">
        <f>CK15</f>
        <v>43312</v>
      </c>
      <c r="CL47" s="757" t="e">
        <f t="shared" ref="CL47:CL69" si="162">SUM(CN47:CT47)</f>
        <v>#DIV/0!</v>
      </c>
      <c r="CM47" s="757" t="e">
        <f t="shared" ref="CM47:CR47" si="163">+CM15/$AI15</f>
        <v>#DIV/0!</v>
      </c>
      <c r="CN47" s="757" t="e">
        <f t="shared" si="163"/>
        <v>#DIV/0!</v>
      </c>
      <c r="CO47" s="757" t="e">
        <f t="shared" si="163"/>
        <v>#DIV/0!</v>
      </c>
      <c r="CP47" s="757" t="e">
        <f t="shared" si="163"/>
        <v>#DIV/0!</v>
      </c>
      <c r="CQ47" s="757" t="e">
        <f t="shared" si="163"/>
        <v>#DIV/0!</v>
      </c>
      <c r="CR47" s="757" t="e">
        <f t="shared" si="163"/>
        <v>#DIV/0!</v>
      </c>
      <c r="CS47" s="757" t="e">
        <f t="shared" ref="CS47:CT75" si="164">+CS15/$AI15</f>
        <v>#DIV/0!</v>
      </c>
      <c r="CT47" s="757" t="e">
        <f t="shared" si="164"/>
        <v>#DIV/0!</v>
      </c>
      <c r="CV47" s="358">
        <f>CV15</f>
        <v>43312</v>
      </c>
      <c r="CW47" s="757" t="e">
        <f t="shared" ref="CW47:CW69" si="165">SUM(CY47:DE47)</f>
        <v>#DIV/0!</v>
      </c>
      <c r="CX47" s="757" t="e">
        <f t="shared" ref="CX47:DC47" si="166">+CX15/$AI15</f>
        <v>#DIV/0!</v>
      </c>
      <c r="CY47" s="757" t="e">
        <f t="shared" si="166"/>
        <v>#DIV/0!</v>
      </c>
      <c r="CZ47" s="757" t="e">
        <f t="shared" si="166"/>
        <v>#DIV/0!</v>
      </c>
      <c r="DA47" s="757" t="e">
        <f t="shared" si="166"/>
        <v>#DIV/0!</v>
      </c>
      <c r="DB47" s="757" t="e">
        <f t="shared" si="166"/>
        <v>#DIV/0!</v>
      </c>
      <c r="DC47" s="757" t="e">
        <f t="shared" si="166"/>
        <v>#DIV/0!</v>
      </c>
      <c r="DD47" s="757" t="e">
        <f t="shared" ref="DD47:DE75" si="167">+DD15/$AI15</f>
        <v>#DIV/0!</v>
      </c>
      <c r="DE47" s="757" t="e">
        <f t="shared" si="167"/>
        <v>#DIV/0!</v>
      </c>
      <c r="DG47" s="358">
        <f>DG15</f>
        <v>43312</v>
      </c>
      <c r="DH47" s="757" t="e">
        <f t="shared" ref="DH47:DH69" si="168">SUM(DJ47:DP47)</f>
        <v>#DIV/0!</v>
      </c>
      <c r="DI47" s="757" t="e">
        <f t="shared" ref="DI47:DP47" si="169">+DI15/$AI15</f>
        <v>#DIV/0!</v>
      </c>
      <c r="DJ47" s="757" t="e">
        <f t="shared" si="169"/>
        <v>#DIV/0!</v>
      </c>
      <c r="DK47" s="757" t="e">
        <f t="shared" si="169"/>
        <v>#DIV/0!</v>
      </c>
      <c r="DL47" s="757" t="e">
        <f t="shared" si="169"/>
        <v>#DIV/0!</v>
      </c>
      <c r="DM47" s="757" t="e">
        <f t="shared" si="169"/>
        <v>#DIV/0!</v>
      </c>
      <c r="DN47" s="757" t="e">
        <f t="shared" si="169"/>
        <v>#DIV/0!</v>
      </c>
      <c r="DO47" s="757" t="e">
        <f t="shared" si="169"/>
        <v>#DIV/0!</v>
      </c>
      <c r="DP47" s="757" t="e">
        <f t="shared" si="169"/>
        <v>#DIV/0!</v>
      </c>
      <c r="DR47" s="358">
        <f>DR15</f>
        <v>43312</v>
      </c>
      <c r="DS47" s="757" t="e">
        <f t="shared" ref="DS47:DS69" si="170">SUM(DU47:EA47)</f>
        <v>#DIV/0!</v>
      </c>
      <c r="DT47" s="757" t="e">
        <f t="shared" ref="DT47:EA47" si="171">+DT15/$AI15</f>
        <v>#DIV/0!</v>
      </c>
      <c r="DU47" s="757" t="e">
        <f t="shared" si="171"/>
        <v>#DIV/0!</v>
      </c>
      <c r="DV47" s="757" t="e">
        <f t="shared" si="171"/>
        <v>#DIV/0!</v>
      </c>
      <c r="DW47" s="757" t="e">
        <f t="shared" si="171"/>
        <v>#DIV/0!</v>
      </c>
      <c r="DX47" s="757" t="e">
        <f t="shared" si="171"/>
        <v>#DIV/0!</v>
      </c>
      <c r="DY47" s="757" t="e">
        <f t="shared" si="171"/>
        <v>#DIV/0!</v>
      </c>
      <c r="DZ47" s="757" t="e">
        <f t="shared" si="171"/>
        <v>#DIV/0!</v>
      </c>
      <c r="EA47" s="757" t="e">
        <f t="shared" si="171"/>
        <v>#DIV/0!</v>
      </c>
      <c r="EC47" s="358">
        <f>EC15</f>
        <v>43312</v>
      </c>
      <c r="ED47" s="757" t="e">
        <f t="shared" ref="ED47:ED69" si="172">SUM(EF47:EL47)</f>
        <v>#DIV/0!</v>
      </c>
      <c r="EE47" s="757" t="e">
        <f t="shared" ref="EE47:EL47" si="173">+EE15/$AI15</f>
        <v>#DIV/0!</v>
      </c>
      <c r="EF47" s="757" t="e">
        <f t="shared" si="173"/>
        <v>#DIV/0!</v>
      </c>
      <c r="EG47" s="757" t="e">
        <f t="shared" si="173"/>
        <v>#DIV/0!</v>
      </c>
      <c r="EH47" s="757" t="e">
        <f t="shared" si="173"/>
        <v>#DIV/0!</v>
      </c>
      <c r="EI47" s="757" t="e">
        <f t="shared" si="173"/>
        <v>#DIV/0!</v>
      </c>
      <c r="EJ47" s="757" t="e">
        <f t="shared" si="173"/>
        <v>#DIV/0!</v>
      </c>
      <c r="EK47" s="757" t="e">
        <f t="shared" si="173"/>
        <v>#DIV/0!</v>
      </c>
      <c r="EL47" s="757" t="e">
        <f t="shared" si="173"/>
        <v>#DIV/0!</v>
      </c>
    </row>
    <row r="48" spans="1:142" x14ac:dyDescent="0.2">
      <c r="A48" s="358">
        <f t="shared" si="141"/>
        <v>43343</v>
      </c>
      <c r="B48" s="757" t="e">
        <f t="shared" si="142"/>
        <v>#DIV/0!</v>
      </c>
      <c r="C48" s="757" t="e">
        <f t="shared" si="125"/>
        <v>#DIV/0!</v>
      </c>
      <c r="D48" s="757" t="e">
        <f t="shared" si="125"/>
        <v>#DIV/0!</v>
      </c>
      <c r="E48" s="757" t="e">
        <f t="shared" si="125"/>
        <v>#DIV/0!</v>
      </c>
      <c r="F48" s="757" t="e">
        <f t="shared" si="125"/>
        <v>#DIV/0!</v>
      </c>
      <c r="G48" s="757" t="e">
        <f t="shared" si="125"/>
        <v>#DIV/0!</v>
      </c>
      <c r="H48" s="757" t="e">
        <f t="shared" si="125"/>
        <v>#DIV/0!</v>
      </c>
      <c r="I48" s="757" t="e">
        <f t="shared" si="126"/>
        <v>#DIV/0!</v>
      </c>
      <c r="J48" s="757" t="e">
        <f t="shared" si="125"/>
        <v>#DIV/0!</v>
      </c>
      <c r="L48" s="358">
        <f t="shared" si="143"/>
        <v>43343</v>
      </c>
      <c r="M48" s="757" t="e">
        <f>SUM(N48:U48)</f>
        <v>#DIV/0!</v>
      </c>
      <c r="N48" s="757" t="e">
        <f t="shared" si="144"/>
        <v>#DIV/0!</v>
      </c>
      <c r="O48" s="757" t="e">
        <f t="shared" si="144"/>
        <v>#DIV/0!</v>
      </c>
      <c r="P48" s="757" t="e">
        <f t="shared" si="144"/>
        <v>#DIV/0!</v>
      </c>
      <c r="Q48" s="757" t="e">
        <f t="shared" si="144"/>
        <v>#DIV/0!</v>
      </c>
      <c r="R48" s="757" t="e">
        <f t="shared" si="144"/>
        <v>#DIV/0!</v>
      </c>
      <c r="S48" s="757" t="e">
        <f t="shared" si="144"/>
        <v>#DIV/0!</v>
      </c>
      <c r="T48" s="757" t="e">
        <f t="shared" si="145"/>
        <v>#DIV/0!</v>
      </c>
      <c r="U48" s="757" t="e">
        <f t="shared" si="145"/>
        <v>#DIV/0!</v>
      </c>
      <c r="W48" s="358">
        <f>W16</f>
        <v>43343</v>
      </c>
      <c r="X48" s="757" t="e">
        <f t="shared" si="128"/>
        <v>#DIV/0!</v>
      </c>
      <c r="Y48" s="757" t="e">
        <f t="shared" si="146"/>
        <v>#DIV/0!</v>
      </c>
      <c r="Z48" s="757" t="e">
        <f t="shared" si="146"/>
        <v>#DIV/0!</v>
      </c>
      <c r="AA48" s="757" t="e">
        <f t="shared" si="146"/>
        <v>#DIV/0!</v>
      </c>
      <c r="AB48" s="757" t="e">
        <f t="shared" si="146"/>
        <v>#DIV/0!</v>
      </c>
      <c r="AC48" s="757" t="e">
        <f t="shared" si="146"/>
        <v>#DIV/0!</v>
      </c>
      <c r="AD48" s="757" t="e">
        <f t="shared" si="146"/>
        <v>#DIV/0!</v>
      </c>
      <c r="AE48" s="757" t="e">
        <f t="shared" si="147"/>
        <v>#DIV/0!</v>
      </c>
      <c r="AF48" s="757" t="e">
        <f t="shared" si="147"/>
        <v>#DIV/0!</v>
      </c>
      <c r="AH48" s="358">
        <f>AH16</f>
        <v>43343</v>
      </c>
      <c r="AI48" s="757" t="e">
        <f t="shared" si="148"/>
        <v>#DIV/0!</v>
      </c>
      <c r="AJ48" s="757" t="e">
        <f t="shared" si="149"/>
        <v>#DIV/0!</v>
      </c>
      <c r="AK48" s="757" t="e">
        <f t="shared" si="149"/>
        <v>#DIV/0!</v>
      </c>
      <c r="AL48" s="757" t="e">
        <f t="shared" si="149"/>
        <v>#DIV/0!</v>
      </c>
      <c r="AM48" s="757" t="e">
        <f t="shared" si="149"/>
        <v>#DIV/0!</v>
      </c>
      <c r="AN48" s="757" t="e">
        <f t="shared" si="149"/>
        <v>#DIV/0!</v>
      </c>
      <c r="AO48" s="757" t="e">
        <f t="shared" si="149"/>
        <v>#DIV/0!</v>
      </c>
      <c r="AP48" s="757" t="e">
        <f t="shared" si="131"/>
        <v>#DIV/0!</v>
      </c>
      <c r="AQ48" s="757" t="e">
        <f t="shared" si="149"/>
        <v>#DIV/0!</v>
      </c>
      <c r="AS48" s="358">
        <f>AS16</f>
        <v>43343</v>
      </c>
      <c r="AT48" s="757" t="e">
        <f t="shared" si="150"/>
        <v>#DIV/0!</v>
      </c>
      <c r="AU48" s="757" t="e">
        <f t="shared" ref="AU48:AZ48" si="174">+AU16/$AI16</f>
        <v>#DIV/0!</v>
      </c>
      <c r="AV48" s="757" t="e">
        <f t="shared" si="174"/>
        <v>#DIV/0!</v>
      </c>
      <c r="AW48" s="757" t="e">
        <f t="shared" si="174"/>
        <v>#DIV/0!</v>
      </c>
      <c r="AX48" s="757" t="e">
        <f t="shared" si="174"/>
        <v>#DIV/0!</v>
      </c>
      <c r="AY48" s="757" t="e">
        <f t="shared" si="174"/>
        <v>#DIV/0!</v>
      </c>
      <c r="AZ48" s="757" t="e">
        <f t="shared" si="174"/>
        <v>#DIV/0!</v>
      </c>
      <c r="BA48" s="757" t="e">
        <f t="shared" si="152"/>
        <v>#DIV/0!</v>
      </c>
      <c r="BB48" s="757" t="e">
        <f t="shared" si="152"/>
        <v>#DIV/0!</v>
      </c>
      <c r="BD48" s="358">
        <f>BD16</f>
        <v>43343</v>
      </c>
      <c r="BE48" s="757" t="e">
        <f t="shared" si="153"/>
        <v>#DIV/0!</v>
      </c>
      <c r="BF48" s="757" t="e">
        <f t="shared" ref="BF48:BK48" si="175">+BF16/$AI16</f>
        <v>#DIV/0!</v>
      </c>
      <c r="BG48" s="757" t="e">
        <f t="shared" si="175"/>
        <v>#DIV/0!</v>
      </c>
      <c r="BH48" s="757" t="e">
        <f t="shared" si="175"/>
        <v>#DIV/0!</v>
      </c>
      <c r="BI48" s="757" t="e">
        <f t="shared" si="175"/>
        <v>#DIV/0!</v>
      </c>
      <c r="BJ48" s="757" t="e">
        <f t="shared" si="175"/>
        <v>#DIV/0!</v>
      </c>
      <c r="BK48" s="757" t="e">
        <f t="shared" si="175"/>
        <v>#DIV/0!</v>
      </c>
      <c r="BL48" s="757" t="e">
        <f t="shared" si="155"/>
        <v>#DIV/0!</v>
      </c>
      <c r="BM48" s="757" t="e">
        <f t="shared" si="155"/>
        <v>#DIV/0!</v>
      </c>
      <c r="BO48" s="358">
        <f>BO16</f>
        <v>43343</v>
      </c>
      <c r="BP48" s="757" t="e">
        <f t="shared" si="156"/>
        <v>#DIV/0!</v>
      </c>
      <c r="BQ48" s="757" t="e">
        <f t="shared" ref="BQ48:BV48" si="176">+BQ16/$AI16</f>
        <v>#DIV/0!</v>
      </c>
      <c r="BR48" s="757" t="e">
        <f t="shared" si="176"/>
        <v>#DIV/0!</v>
      </c>
      <c r="BS48" s="757" t="e">
        <f t="shared" si="176"/>
        <v>#DIV/0!</v>
      </c>
      <c r="BT48" s="757" t="e">
        <f t="shared" si="176"/>
        <v>#DIV/0!</v>
      </c>
      <c r="BU48" s="757" t="e">
        <f t="shared" si="176"/>
        <v>#DIV/0!</v>
      </c>
      <c r="BV48" s="757" t="e">
        <f t="shared" si="176"/>
        <v>#DIV/0!</v>
      </c>
      <c r="BW48" s="757" t="e">
        <f t="shared" si="158"/>
        <v>#DIV/0!</v>
      </c>
      <c r="BX48" s="757" t="e">
        <f t="shared" si="158"/>
        <v>#DIV/0!</v>
      </c>
      <c r="BZ48" s="358">
        <f>BZ16</f>
        <v>43343</v>
      </c>
      <c r="CA48" s="757" t="e">
        <f t="shared" si="159"/>
        <v>#DIV/0!</v>
      </c>
      <c r="CB48" s="757" t="e">
        <f t="shared" ref="CB48:CG48" si="177">+CB16/$AI16</f>
        <v>#DIV/0!</v>
      </c>
      <c r="CC48" s="757" t="e">
        <f t="shared" si="177"/>
        <v>#DIV/0!</v>
      </c>
      <c r="CD48" s="757" t="e">
        <f t="shared" si="177"/>
        <v>#DIV/0!</v>
      </c>
      <c r="CE48" s="757" t="e">
        <f t="shared" si="177"/>
        <v>#DIV/0!</v>
      </c>
      <c r="CF48" s="757" t="e">
        <f t="shared" si="177"/>
        <v>#DIV/0!</v>
      </c>
      <c r="CG48" s="757" t="e">
        <f t="shared" si="177"/>
        <v>#DIV/0!</v>
      </c>
      <c r="CH48" s="757" t="e">
        <f t="shared" si="161"/>
        <v>#DIV/0!</v>
      </c>
      <c r="CI48" s="757" t="e">
        <f t="shared" si="161"/>
        <v>#DIV/0!</v>
      </c>
      <c r="CK48" s="358">
        <f>CK16</f>
        <v>43343</v>
      </c>
      <c r="CL48" s="757" t="e">
        <f t="shared" si="162"/>
        <v>#DIV/0!</v>
      </c>
      <c r="CM48" s="757" t="e">
        <f t="shared" ref="CM48:CR48" si="178">+CM16/$AI16</f>
        <v>#DIV/0!</v>
      </c>
      <c r="CN48" s="757" t="e">
        <f t="shared" si="178"/>
        <v>#DIV/0!</v>
      </c>
      <c r="CO48" s="757" t="e">
        <f t="shared" si="178"/>
        <v>#DIV/0!</v>
      </c>
      <c r="CP48" s="757" t="e">
        <f t="shared" si="178"/>
        <v>#DIV/0!</v>
      </c>
      <c r="CQ48" s="757" t="e">
        <f t="shared" si="178"/>
        <v>#DIV/0!</v>
      </c>
      <c r="CR48" s="757" t="e">
        <f t="shared" si="178"/>
        <v>#DIV/0!</v>
      </c>
      <c r="CS48" s="757" t="e">
        <f t="shared" si="164"/>
        <v>#DIV/0!</v>
      </c>
      <c r="CT48" s="757" t="e">
        <f t="shared" si="164"/>
        <v>#DIV/0!</v>
      </c>
      <c r="CV48" s="358">
        <f>CV16</f>
        <v>43343</v>
      </c>
      <c r="CW48" s="757" t="e">
        <f t="shared" si="165"/>
        <v>#DIV/0!</v>
      </c>
      <c r="CX48" s="757" t="e">
        <f t="shared" ref="CX48:DC48" si="179">+CX16/$AI16</f>
        <v>#DIV/0!</v>
      </c>
      <c r="CY48" s="757" t="e">
        <f t="shared" si="179"/>
        <v>#DIV/0!</v>
      </c>
      <c r="CZ48" s="757" t="e">
        <f t="shared" si="179"/>
        <v>#DIV/0!</v>
      </c>
      <c r="DA48" s="757" t="e">
        <f t="shared" si="179"/>
        <v>#DIV/0!</v>
      </c>
      <c r="DB48" s="757" t="e">
        <f t="shared" si="179"/>
        <v>#DIV/0!</v>
      </c>
      <c r="DC48" s="757" t="e">
        <f t="shared" si="179"/>
        <v>#DIV/0!</v>
      </c>
      <c r="DD48" s="757" t="e">
        <f t="shared" si="167"/>
        <v>#DIV/0!</v>
      </c>
      <c r="DE48" s="757" t="e">
        <f t="shared" si="167"/>
        <v>#DIV/0!</v>
      </c>
      <c r="DG48" s="358">
        <f>DG16</f>
        <v>43343</v>
      </c>
      <c r="DH48" s="757" t="e">
        <f t="shared" si="168"/>
        <v>#DIV/0!</v>
      </c>
      <c r="DI48" s="757" t="e">
        <f t="shared" ref="DI48:DP48" si="180">+DI16/$AI16</f>
        <v>#DIV/0!</v>
      </c>
      <c r="DJ48" s="757" t="e">
        <f t="shared" si="180"/>
        <v>#DIV/0!</v>
      </c>
      <c r="DK48" s="757" t="e">
        <f t="shared" si="180"/>
        <v>#DIV/0!</v>
      </c>
      <c r="DL48" s="757" t="e">
        <f t="shared" si="180"/>
        <v>#DIV/0!</v>
      </c>
      <c r="DM48" s="757" t="e">
        <f t="shared" si="180"/>
        <v>#DIV/0!</v>
      </c>
      <c r="DN48" s="757" t="e">
        <f t="shared" si="180"/>
        <v>#DIV/0!</v>
      </c>
      <c r="DO48" s="757" t="e">
        <f t="shared" si="180"/>
        <v>#DIV/0!</v>
      </c>
      <c r="DP48" s="757" t="e">
        <f t="shared" si="180"/>
        <v>#DIV/0!</v>
      </c>
      <c r="DR48" s="358">
        <f>DR16</f>
        <v>43343</v>
      </c>
      <c r="DS48" s="757" t="e">
        <f t="shared" si="170"/>
        <v>#DIV/0!</v>
      </c>
      <c r="DT48" s="757" t="e">
        <f t="shared" ref="DT48:EA48" si="181">+DT16/$AI16</f>
        <v>#DIV/0!</v>
      </c>
      <c r="DU48" s="757" t="e">
        <f t="shared" si="181"/>
        <v>#DIV/0!</v>
      </c>
      <c r="DV48" s="757" t="e">
        <f t="shared" si="181"/>
        <v>#DIV/0!</v>
      </c>
      <c r="DW48" s="757" t="e">
        <f t="shared" si="181"/>
        <v>#DIV/0!</v>
      </c>
      <c r="DX48" s="757" t="e">
        <f t="shared" si="181"/>
        <v>#DIV/0!</v>
      </c>
      <c r="DY48" s="757" t="e">
        <f t="shared" si="181"/>
        <v>#DIV/0!</v>
      </c>
      <c r="DZ48" s="757" t="e">
        <f t="shared" si="181"/>
        <v>#DIV/0!</v>
      </c>
      <c r="EA48" s="757" t="e">
        <f t="shared" si="181"/>
        <v>#DIV/0!</v>
      </c>
      <c r="EC48" s="358">
        <f>EC16</f>
        <v>43343</v>
      </c>
      <c r="ED48" s="757" t="e">
        <f t="shared" si="172"/>
        <v>#DIV/0!</v>
      </c>
      <c r="EE48" s="757" t="e">
        <f t="shared" ref="EE48:EL48" si="182">+EE16/$AI16</f>
        <v>#DIV/0!</v>
      </c>
      <c r="EF48" s="757" t="e">
        <f t="shared" si="182"/>
        <v>#DIV/0!</v>
      </c>
      <c r="EG48" s="757" t="e">
        <f t="shared" si="182"/>
        <v>#DIV/0!</v>
      </c>
      <c r="EH48" s="757" t="e">
        <f t="shared" si="182"/>
        <v>#DIV/0!</v>
      </c>
      <c r="EI48" s="757" t="e">
        <f t="shared" si="182"/>
        <v>#DIV/0!</v>
      </c>
      <c r="EJ48" s="757" t="e">
        <f t="shared" si="182"/>
        <v>#DIV/0!</v>
      </c>
      <c r="EK48" s="757" t="e">
        <f t="shared" si="182"/>
        <v>#DIV/0!</v>
      </c>
      <c r="EL48" s="757" t="e">
        <f t="shared" si="182"/>
        <v>#DIV/0!</v>
      </c>
    </row>
    <row r="49" spans="1:142" x14ac:dyDescent="0.2">
      <c r="A49" s="358">
        <f t="shared" si="141"/>
        <v>43373</v>
      </c>
      <c r="B49" s="757" t="e">
        <f t="shared" si="142"/>
        <v>#DIV/0!</v>
      </c>
      <c r="C49" s="757" t="e">
        <f t="shared" si="125"/>
        <v>#DIV/0!</v>
      </c>
      <c r="D49" s="757" t="e">
        <f t="shared" si="125"/>
        <v>#DIV/0!</v>
      </c>
      <c r="E49" s="757" t="e">
        <f t="shared" si="125"/>
        <v>#DIV/0!</v>
      </c>
      <c r="F49" s="757" t="e">
        <f t="shared" si="125"/>
        <v>#DIV/0!</v>
      </c>
      <c r="G49" s="757" t="e">
        <f t="shared" si="125"/>
        <v>#DIV/0!</v>
      </c>
      <c r="H49" s="757" t="e">
        <f t="shared" si="125"/>
        <v>#DIV/0!</v>
      </c>
      <c r="I49" s="757" t="e">
        <f t="shared" si="126"/>
        <v>#DIV/0!</v>
      </c>
      <c r="J49" s="757" t="e">
        <f t="shared" si="125"/>
        <v>#DIV/0!</v>
      </c>
      <c r="L49" s="358">
        <f t="shared" si="143"/>
        <v>43373</v>
      </c>
      <c r="M49" s="757" t="e">
        <f t="shared" ref="M49:M75" si="183">SUM(N49:U49)</f>
        <v>#DIV/0!</v>
      </c>
      <c r="N49" s="757" t="e">
        <f t="shared" si="144"/>
        <v>#DIV/0!</v>
      </c>
      <c r="O49" s="757" t="e">
        <f t="shared" si="144"/>
        <v>#DIV/0!</v>
      </c>
      <c r="P49" s="757" t="e">
        <f t="shared" si="144"/>
        <v>#DIV/0!</v>
      </c>
      <c r="Q49" s="757" t="e">
        <f t="shared" si="144"/>
        <v>#DIV/0!</v>
      </c>
      <c r="R49" s="757" t="e">
        <f t="shared" si="144"/>
        <v>#DIV/0!</v>
      </c>
      <c r="S49" s="757" t="e">
        <f t="shared" si="144"/>
        <v>#DIV/0!</v>
      </c>
      <c r="T49" s="757" t="e">
        <f t="shared" si="145"/>
        <v>#DIV/0!</v>
      </c>
      <c r="U49" s="757" t="e">
        <f t="shared" si="145"/>
        <v>#DIV/0!</v>
      </c>
      <c r="W49" s="358">
        <f>W17</f>
        <v>43373</v>
      </c>
      <c r="X49" s="757" t="e">
        <f t="shared" si="128"/>
        <v>#DIV/0!</v>
      </c>
      <c r="Y49" s="757" t="e">
        <f t="shared" si="146"/>
        <v>#DIV/0!</v>
      </c>
      <c r="Z49" s="757" t="e">
        <f t="shared" si="146"/>
        <v>#DIV/0!</v>
      </c>
      <c r="AA49" s="757" t="e">
        <f t="shared" si="146"/>
        <v>#DIV/0!</v>
      </c>
      <c r="AB49" s="757" t="e">
        <f t="shared" si="146"/>
        <v>#DIV/0!</v>
      </c>
      <c r="AC49" s="757" t="e">
        <f t="shared" si="146"/>
        <v>#DIV/0!</v>
      </c>
      <c r="AD49" s="757" t="e">
        <f t="shared" si="146"/>
        <v>#DIV/0!</v>
      </c>
      <c r="AE49" s="757" t="e">
        <f t="shared" si="147"/>
        <v>#DIV/0!</v>
      </c>
      <c r="AF49" s="757" t="e">
        <f t="shared" si="147"/>
        <v>#DIV/0!</v>
      </c>
      <c r="AH49" s="358">
        <f>AH17</f>
        <v>43373</v>
      </c>
      <c r="AI49" s="757" t="e">
        <f t="shared" si="148"/>
        <v>#DIV/0!</v>
      </c>
      <c r="AJ49" s="757" t="e">
        <f t="shared" si="149"/>
        <v>#DIV/0!</v>
      </c>
      <c r="AK49" s="757" t="e">
        <f t="shared" si="149"/>
        <v>#DIV/0!</v>
      </c>
      <c r="AL49" s="757" t="e">
        <f t="shared" si="149"/>
        <v>#DIV/0!</v>
      </c>
      <c r="AM49" s="757" t="e">
        <f t="shared" si="149"/>
        <v>#DIV/0!</v>
      </c>
      <c r="AN49" s="757" t="e">
        <f t="shared" si="149"/>
        <v>#DIV/0!</v>
      </c>
      <c r="AO49" s="757" t="e">
        <f t="shared" si="149"/>
        <v>#DIV/0!</v>
      </c>
      <c r="AP49" s="757" t="e">
        <f t="shared" si="131"/>
        <v>#DIV/0!</v>
      </c>
      <c r="AQ49" s="757" t="e">
        <f t="shared" si="149"/>
        <v>#DIV/0!</v>
      </c>
      <c r="AS49" s="358">
        <f>AS17</f>
        <v>43373</v>
      </c>
      <c r="AT49" s="757" t="e">
        <f t="shared" si="150"/>
        <v>#DIV/0!</v>
      </c>
      <c r="AU49" s="757" t="e">
        <f t="shared" ref="AU49:AZ49" si="184">+AU17/$AI17</f>
        <v>#DIV/0!</v>
      </c>
      <c r="AV49" s="757" t="e">
        <f t="shared" si="184"/>
        <v>#DIV/0!</v>
      </c>
      <c r="AW49" s="757" t="e">
        <f t="shared" si="184"/>
        <v>#DIV/0!</v>
      </c>
      <c r="AX49" s="757" t="e">
        <f t="shared" si="184"/>
        <v>#DIV/0!</v>
      </c>
      <c r="AY49" s="757" t="e">
        <f t="shared" si="184"/>
        <v>#DIV/0!</v>
      </c>
      <c r="AZ49" s="757" t="e">
        <f t="shared" si="184"/>
        <v>#DIV/0!</v>
      </c>
      <c r="BA49" s="757" t="e">
        <f t="shared" si="152"/>
        <v>#DIV/0!</v>
      </c>
      <c r="BB49" s="757" t="e">
        <f t="shared" si="152"/>
        <v>#DIV/0!</v>
      </c>
      <c r="BD49" s="358">
        <f>BD17</f>
        <v>43373</v>
      </c>
      <c r="BE49" s="757" t="e">
        <f t="shared" si="153"/>
        <v>#DIV/0!</v>
      </c>
      <c r="BF49" s="757" t="e">
        <f t="shared" ref="BF49:BK49" si="185">+BF17/$AI17</f>
        <v>#DIV/0!</v>
      </c>
      <c r="BG49" s="757" t="e">
        <f t="shared" si="185"/>
        <v>#DIV/0!</v>
      </c>
      <c r="BH49" s="757" t="e">
        <f t="shared" si="185"/>
        <v>#DIV/0!</v>
      </c>
      <c r="BI49" s="757" t="e">
        <f t="shared" si="185"/>
        <v>#DIV/0!</v>
      </c>
      <c r="BJ49" s="757" t="e">
        <f t="shared" si="185"/>
        <v>#DIV/0!</v>
      </c>
      <c r="BK49" s="757" t="e">
        <f t="shared" si="185"/>
        <v>#DIV/0!</v>
      </c>
      <c r="BL49" s="757" t="e">
        <f t="shared" si="155"/>
        <v>#DIV/0!</v>
      </c>
      <c r="BM49" s="757" t="e">
        <f t="shared" si="155"/>
        <v>#DIV/0!</v>
      </c>
      <c r="BO49" s="358">
        <f>BO17</f>
        <v>43373</v>
      </c>
      <c r="BP49" s="757" t="e">
        <f t="shared" si="156"/>
        <v>#DIV/0!</v>
      </c>
      <c r="BQ49" s="757" t="e">
        <f t="shared" ref="BQ49:BV49" si="186">+BQ17/$AI17</f>
        <v>#DIV/0!</v>
      </c>
      <c r="BR49" s="757" t="e">
        <f t="shared" si="186"/>
        <v>#DIV/0!</v>
      </c>
      <c r="BS49" s="757" t="e">
        <f t="shared" si="186"/>
        <v>#DIV/0!</v>
      </c>
      <c r="BT49" s="757" t="e">
        <f t="shared" si="186"/>
        <v>#DIV/0!</v>
      </c>
      <c r="BU49" s="757" t="e">
        <f t="shared" si="186"/>
        <v>#DIV/0!</v>
      </c>
      <c r="BV49" s="757" t="e">
        <f t="shared" si="186"/>
        <v>#DIV/0!</v>
      </c>
      <c r="BW49" s="757" t="e">
        <f t="shared" si="158"/>
        <v>#DIV/0!</v>
      </c>
      <c r="BX49" s="757" t="e">
        <f t="shared" si="158"/>
        <v>#DIV/0!</v>
      </c>
      <c r="BZ49" s="358">
        <f>BZ17</f>
        <v>43373</v>
      </c>
      <c r="CA49" s="757" t="e">
        <f t="shared" si="159"/>
        <v>#DIV/0!</v>
      </c>
      <c r="CB49" s="757" t="e">
        <f t="shared" ref="CB49:CG49" si="187">+CB17/$AI17</f>
        <v>#DIV/0!</v>
      </c>
      <c r="CC49" s="757" t="e">
        <f t="shared" si="187"/>
        <v>#DIV/0!</v>
      </c>
      <c r="CD49" s="757" t="e">
        <f t="shared" si="187"/>
        <v>#DIV/0!</v>
      </c>
      <c r="CE49" s="757" t="e">
        <f t="shared" si="187"/>
        <v>#DIV/0!</v>
      </c>
      <c r="CF49" s="757" t="e">
        <f t="shared" si="187"/>
        <v>#DIV/0!</v>
      </c>
      <c r="CG49" s="757" t="e">
        <f t="shared" si="187"/>
        <v>#DIV/0!</v>
      </c>
      <c r="CH49" s="757" t="e">
        <f t="shared" si="161"/>
        <v>#DIV/0!</v>
      </c>
      <c r="CI49" s="757" t="e">
        <f t="shared" si="161"/>
        <v>#DIV/0!</v>
      </c>
      <c r="CK49" s="358">
        <f>CK17</f>
        <v>43373</v>
      </c>
      <c r="CL49" s="757" t="e">
        <f t="shared" si="162"/>
        <v>#DIV/0!</v>
      </c>
      <c r="CM49" s="757" t="e">
        <f t="shared" ref="CM49:CR49" si="188">+CM17/$AI17</f>
        <v>#DIV/0!</v>
      </c>
      <c r="CN49" s="757" t="e">
        <f t="shared" si="188"/>
        <v>#DIV/0!</v>
      </c>
      <c r="CO49" s="757" t="e">
        <f t="shared" si="188"/>
        <v>#DIV/0!</v>
      </c>
      <c r="CP49" s="757" t="e">
        <f t="shared" si="188"/>
        <v>#DIV/0!</v>
      </c>
      <c r="CQ49" s="757" t="e">
        <f t="shared" si="188"/>
        <v>#DIV/0!</v>
      </c>
      <c r="CR49" s="757" t="e">
        <f t="shared" si="188"/>
        <v>#DIV/0!</v>
      </c>
      <c r="CS49" s="757" t="e">
        <f t="shared" si="164"/>
        <v>#DIV/0!</v>
      </c>
      <c r="CT49" s="757" t="e">
        <f t="shared" si="164"/>
        <v>#DIV/0!</v>
      </c>
      <c r="CV49" s="358">
        <f>CV17</f>
        <v>43373</v>
      </c>
      <c r="CW49" s="757" t="e">
        <f t="shared" si="165"/>
        <v>#DIV/0!</v>
      </c>
      <c r="CX49" s="757" t="e">
        <f t="shared" ref="CX49:DC49" si="189">+CX17/$AI17</f>
        <v>#DIV/0!</v>
      </c>
      <c r="CY49" s="757" t="e">
        <f t="shared" si="189"/>
        <v>#DIV/0!</v>
      </c>
      <c r="CZ49" s="757" t="e">
        <f t="shared" si="189"/>
        <v>#DIV/0!</v>
      </c>
      <c r="DA49" s="757" t="e">
        <f t="shared" si="189"/>
        <v>#DIV/0!</v>
      </c>
      <c r="DB49" s="757" t="e">
        <f t="shared" si="189"/>
        <v>#DIV/0!</v>
      </c>
      <c r="DC49" s="757" t="e">
        <f t="shared" si="189"/>
        <v>#DIV/0!</v>
      </c>
      <c r="DD49" s="757" t="e">
        <f t="shared" si="167"/>
        <v>#DIV/0!</v>
      </c>
      <c r="DE49" s="757" t="e">
        <f t="shared" si="167"/>
        <v>#DIV/0!</v>
      </c>
      <c r="DG49" s="358">
        <f>DG17</f>
        <v>43373</v>
      </c>
      <c r="DH49" s="757" t="e">
        <f t="shared" si="168"/>
        <v>#DIV/0!</v>
      </c>
      <c r="DI49" s="757" t="e">
        <f t="shared" ref="DI49:DP49" si="190">+DI17/$AI17</f>
        <v>#DIV/0!</v>
      </c>
      <c r="DJ49" s="757" t="e">
        <f t="shared" si="190"/>
        <v>#DIV/0!</v>
      </c>
      <c r="DK49" s="757" t="e">
        <f t="shared" si="190"/>
        <v>#DIV/0!</v>
      </c>
      <c r="DL49" s="757" t="e">
        <f t="shared" si="190"/>
        <v>#DIV/0!</v>
      </c>
      <c r="DM49" s="757" t="e">
        <f t="shared" si="190"/>
        <v>#DIV/0!</v>
      </c>
      <c r="DN49" s="757" t="e">
        <f t="shared" si="190"/>
        <v>#DIV/0!</v>
      </c>
      <c r="DO49" s="757" t="e">
        <f t="shared" si="190"/>
        <v>#DIV/0!</v>
      </c>
      <c r="DP49" s="757" t="e">
        <f t="shared" si="190"/>
        <v>#DIV/0!</v>
      </c>
      <c r="DR49" s="358">
        <f>DR17</f>
        <v>43373</v>
      </c>
      <c r="DS49" s="757" t="e">
        <f t="shared" si="170"/>
        <v>#DIV/0!</v>
      </c>
      <c r="DT49" s="757" t="e">
        <f t="shared" ref="DT49:EA49" si="191">+DT17/$AI17</f>
        <v>#DIV/0!</v>
      </c>
      <c r="DU49" s="757" t="e">
        <f t="shared" si="191"/>
        <v>#DIV/0!</v>
      </c>
      <c r="DV49" s="757" t="e">
        <f t="shared" si="191"/>
        <v>#DIV/0!</v>
      </c>
      <c r="DW49" s="757" t="e">
        <f t="shared" si="191"/>
        <v>#DIV/0!</v>
      </c>
      <c r="DX49" s="757" t="e">
        <f t="shared" si="191"/>
        <v>#DIV/0!</v>
      </c>
      <c r="DY49" s="757" t="e">
        <f t="shared" si="191"/>
        <v>#DIV/0!</v>
      </c>
      <c r="DZ49" s="757" t="e">
        <f t="shared" si="191"/>
        <v>#DIV/0!</v>
      </c>
      <c r="EA49" s="757" t="e">
        <f t="shared" si="191"/>
        <v>#DIV/0!</v>
      </c>
      <c r="EC49" s="358">
        <f>EC17</f>
        <v>43373</v>
      </c>
      <c r="ED49" s="757" t="e">
        <f t="shared" si="172"/>
        <v>#DIV/0!</v>
      </c>
      <c r="EE49" s="757" t="e">
        <f t="shared" ref="EE49:EL49" si="192">+EE17/$AI17</f>
        <v>#DIV/0!</v>
      </c>
      <c r="EF49" s="757" t="e">
        <f t="shared" si="192"/>
        <v>#DIV/0!</v>
      </c>
      <c r="EG49" s="757" t="e">
        <f t="shared" si="192"/>
        <v>#DIV/0!</v>
      </c>
      <c r="EH49" s="757" t="e">
        <f t="shared" si="192"/>
        <v>#DIV/0!</v>
      </c>
      <c r="EI49" s="757" t="e">
        <f t="shared" si="192"/>
        <v>#DIV/0!</v>
      </c>
      <c r="EJ49" s="757" t="e">
        <f t="shared" si="192"/>
        <v>#DIV/0!</v>
      </c>
      <c r="EK49" s="757" t="e">
        <f t="shared" si="192"/>
        <v>#DIV/0!</v>
      </c>
      <c r="EL49" s="757" t="e">
        <f t="shared" si="192"/>
        <v>#DIV/0!</v>
      </c>
    </row>
    <row r="50" spans="1:142" x14ac:dyDescent="0.2">
      <c r="A50" s="358">
        <f t="shared" si="141"/>
        <v>43404</v>
      </c>
      <c r="B50" s="757" t="e">
        <f t="shared" si="142"/>
        <v>#DIV/0!</v>
      </c>
      <c r="C50" s="757" t="e">
        <f t="shared" si="125"/>
        <v>#DIV/0!</v>
      </c>
      <c r="D50" s="757" t="e">
        <f t="shared" si="125"/>
        <v>#DIV/0!</v>
      </c>
      <c r="E50" s="757" t="e">
        <f t="shared" si="125"/>
        <v>#DIV/0!</v>
      </c>
      <c r="F50" s="757" t="e">
        <f t="shared" si="125"/>
        <v>#DIV/0!</v>
      </c>
      <c r="G50" s="757" t="e">
        <f t="shared" si="125"/>
        <v>#DIV/0!</v>
      </c>
      <c r="H50" s="757" t="e">
        <f t="shared" si="125"/>
        <v>#DIV/0!</v>
      </c>
      <c r="I50" s="757" t="e">
        <f t="shared" si="126"/>
        <v>#DIV/0!</v>
      </c>
      <c r="J50" s="757" t="e">
        <f t="shared" si="125"/>
        <v>#DIV/0!</v>
      </c>
      <c r="L50" s="358">
        <f t="shared" si="143"/>
        <v>43404</v>
      </c>
      <c r="M50" s="757" t="e">
        <f t="shared" si="183"/>
        <v>#DIV/0!</v>
      </c>
      <c r="N50" s="757" t="e">
        <f t="shared" si="144"/>
        <v>#DIV/0!</v>
      </c>
      <c r="O50" s="757" t="e">
        <f t="shared" si="144"/>
        <v>#DIV/0!</v>
      </c>
      <c r="P50" s="757" t="e">
        <f t="shared" si="144"/>
        <v>#DIV/0!</v>
      </c>
      <c r="Q50" s="757" t="e">
        <f t="shared" si="144"/>
        <v>#DIV/0!</v>
      </c>
      <c r="R50" s="757" t="e">
        <f t="shared" si="144"/>
        <v>#DIV/0!</v>
      </c>
      <c r="S50" s="757" t="e">
        <f t="shared" si="144"/>
        <v>#DIV/0!</v>
      </c>
      <c r="T50" s="757" t="e">
        <f t="shared" si="145"/>
        <v>#DIV/0!</v>
      </c>
      <c r="U50" s="757" t="e">
        <f t="shared" si="145"/>
        <v>#DIV/0!</v>
      </c>
      <c r="W50" s="358">
        <f>W18</f>
        <v>43404</v>
      </c>
      <c r="X50" s="757" t="e">
        <f t="shared" si="128"/>
        <v>#DIV/0!</v>
      </c>
      <c r="Y50" s="757" t="e">
        <f t="shared" si="146"/>
        <v>#DIV/0!</v>
      </c>
      <c r="Z50" s="757" t="e">
        <f t="shared" si="146"/>
        <v>#DIV/0!</v>
      </c>
      <c r="AA50" s="757" t="e">
        <f t="shared" si="146"/>
        <v>#DIV/0!</v>
      </c>
      <c r="AB50" s="757" t="e">
        <f t="shared" si="146"/>
        <v>#DIV/0!</v>
      </c>
      <c r="AC50" s="757" t="e">
        <f t="shared" si="146"/>
        <v>#DIV/0!</v>
      </c>
      <c r="AD50" s="757" t="e">
        <f t="shared" si="146"/>
        <v>#DIV/0!</v>
      </c>
      <c r="AE50" s="757" t="e">
        <f t="shared" si="147"/>
        <v>#DIV/0!</v>
      </c>
      <c r="AF50" s="757" t="e">
        <f t="shared" si="147"/>
        <v>#DIV/0!</v>
      </c>
      <c r="AH50" s="358">
        <f>AH18</f>
        <v>43404</v>
      </c>
      <c r="AI50" s="757" t="e">
        <f t="shared" si="148"/>
        <v>#DIV/0!</v>
      </c>
      <c r="AJ50" s="757" t="e">
        <f t="shared" si="149"/>
        <v>#DIV/0!</v>
      </c>
      <c r="AK50" s="757" t="e">
        <f t="shared" si="149"/>
        <v>#DIV/0!</v>
      </c>
      <c r="AL50" s="757" t="e">
        <f t="shared" si="149"/>
        <v>#DIV/0!</v>
      </c>
      <c r="AM50" s="757" t="e">
        <f t="shared" si="149"/>
        <v>#DIV/0!</v>
      </c>
      <c r="AN50" s="757" t="e">
        <f t="shared" si="149"/>
        <v>#DIV/0!</v>
      </c>
      <c r="AO50" s="757" t="e">
        <f t="shared" si="149"/>
        <v>#DIV/0!</v>
      </c>
      <c r="AP50" s="757" t="e">
        <f t="shared" si="131"/>
        <v>#DIV/0!</v>
      </c>
      <c r="AQ50" s="757" t="e">
        <f t="shared" si="149"/>
        <v>#DIV/0!</v>
      </c>
      <c r="AS50" s="358">
        <f>AS18</f>
        <v>43404</v>
      </c>
      <c r="AT50" s="757" t="e">
        <f t="shared" si="150"/>
        <v>#DIV/0!</v>
      </c>
      <c r="AU50" s="757" t="e">
        <f t="shared" ref="AU50:AZ50" si="193">+AU18/$AI18</f>
        <v>#DIV/0!</v>
      </c>
      <c r="AV50" s="757" t="e">
        <f t="shared" si="193"/>
        <v>#DIV/0!</v>
      </c>
      <c r="AW50" s="757" t="e">
        <f t="shared" si="193"/>
        <v>#DIV/0!</v>
      </c>
      <c r="AX50" s="757" t="e">
        <f t="shared" si="193"/>
        <v>#DIV/0!</v>
      </c>
      <c r="AY50" s="757" t="e">
        <f t="shared" si="193"/>
        <v>#DIV/0!</v>
      </c>
      <c r="AZ50" s="757" t="e">
        <f t="shared" si="193"/>
        <v>#DIV/0!</v>
      </c>
      <c r="BA50" s="757" t="e">
        <f t="shared" si="152"/>
        <v>#DIV/0!</v>
      </c>
      <c r="BB50" s="757" t="e">
        <f t="shared" si="152"/>
        <v>#DIV/0!</v>
      </c>
      <c r="BD50" s="358">
        <f>BD18</f>
        <v>43404</v>
      </c>
      <c r="BE50" s="757" t="e">
        <f t="shared" si="153"/>
        <v>#DIV/0!</v>
      </c>
      <c r="BF50" s="757" t="e">
        <f t="shared" ref="BF50:BK50" si="194">+BF18/$AI18</f>
        <v>#DIV/0!</v>
      </c>
      <c r="BG50" s="757" t="e">
        <f t="shared" si="194"/>
        <v>#DIV/0!</v>
      </c>
      <c r="BH50" s="757" t="e">
        <f t="shared" si="194"/>
        <v>#DIV/0!</v>
      </c>
      <c r="BI50" s="757" t="e">
        <f t="shared" si="194"/>
        <v>#DIV/0!</v>
      </c>
      <c r="BJ50" s="757" t="e">
        <f t="shared" si="194"/>
        <v>#DIV/0!</v>
      </c>
      <c r="BK50" s="757" t="e">
        <f t="shared" si="194"/>
        <v>#DIV/0!</v>
      </c>
      <c r="BL50" s="757" t="e">
        <f t="shared" si="155"/>
        <v>#DIV/0!</v>
      </c>
      <c r="BM50" s="757" t="e">
        <f t="shared" si="155"/>
        <v>#DIV/0!</v>
      </c>
      <c r="BO50" s="358">
        <f>BO18</f>
        <v>43404</v>
      </c>
      <c r="BP50" s="757" t="e">
        <f t="shared" si="156"/>
        <v>#DIV/0!</v>
      </c>
      <c r="BQ50" s="757" t="e">
        <f t="shared" ref="BQ50:BV50" si="195">+BQ18/$AI18</f>
        <v>#DIV/0!</v>
      </c>
      <c r="BR50" s="757" t="e">
        <f t="shared" si="195"/>
        <v>#DIV/0!</v>
      </c>
      <c r="BS50" s="757" t="e">
        <f t="shared" si="195"/>
        <v>#DIV/0!</v>
      </c>
      <c r="BT50" s="757" t="e">
        <f t="shared" si="195"/>
        <v>#DIV/0!</v>
      </c>
      <c r="BU50" s="757" t="e">
        <f t="shared" si="195"/>
        <v>#DIV/0!</v>
      </c>
      <c r="BV50" s="757" t="e">
        <f t="shared" si="195"/>
        <v>#DIV/0!</v>
      </c>
      <c r="BW50" s="757" t="e">
        <f t="shared" si="158"/>
        <v>#DIV/0!</v>
      </c>
      <c r="BX50" s="757" t="e">
        <f t="shared" si="158"/>
        <v>#DIV/0!</v>
      </c>
      <c r="BZ50" s="358">
        <f>BZ18</f>
        <v>43404</v>
      </c>
      <c r="CA50" s="757" t="e">
        <f t="shared" si="159"/>
        <v>#DIV/0!</v>
      </c>
      <c r="CB50" s="757" t="e">
        <f t="shared" ref="CB50:CG50" si="196">+CB18/$AI18</f>
        <v>#DIV/0!</v>
      </c>
      <c r="CC50" s="757" t="e">
        <f t="shared" si="196"/>
        <v>#DIV/0!</v>
      </c>
      <c r="CD50" s="757" t="e">
        <f t="shared" si="196"/>
        <v>#DIV/0!</v>
      </c>
      <c r="CE50" s="757" t="e">
        <f t="shared" si="196"/>
        <v>#DIV/0!</v>
      </c>
      <c r="CF50" s="757" t="e">
        <f t="shared" si="196"/>
        <v>#DIV/0!</v>
      </c>
      <c r="CG50" s="757" t="e">
        <f t="shared" si="196"/>
        <v>#DIV/0!</v>
      </c>
      <c r="CH50" s="757" t="e">
        <f t="shared" si="161"/>
        <v>#DIV/0!</v>
      </c>
      <c r="CI50" s="757" t="e">
        <f t="shared" si="161"/>
        <v>#DIV/0!</v>
      </c>
      <c r="CK50" s="358">
        <f>CK18</f>
        <v>43404</v>
      </c>
      <c r="CL50" s="757" t="e">
        <f t="shared" si="162"/>
        <v>#DIV/0!</v>
      </c>
      <c r="CM50" s="757" t="e">
        <f t="shared" ref="CM50:CR50" si="197">+CM18/$AI18</f>
        <v>#DIV/0!</v>
      </c>
      <c r="CN50" s="757" t="e">
        <f t="shared" si="197"/>
        <v>#DIV/0!</v>
      </c>
      <c r="CO50" s="757" t="e">
        <f t="shared" si="197"/>
        <v>#DIV/0!</v>
      </c>
      <c r="CP50" s="757" t="e">
        <f t="shared" si="197"/>
        <v>#DIV/0!</v>
      </c>
      <c r="CQ50" s="757" t="e">
        <f t="shared" si="197"/>
        <v>#DIV/0!</v>
      </c>
      <c r="CR50" s="757" t="e">
        <f t="shared" si="197"/>
        <v>#DIV/0!</v>
      </c>
      <c r="CS50" s="757" t="e">
        <f t="shared" si="164"/>
        <v>#DIV/0!</v>
      </c>
      <c r="CT50" s="757" t="e">
        <f t="shared" si="164"/>
        <v>#DIV/0!</v>
      </c>
      <c r="CV50" s="358">
        <f>CV18</f>
        <v>43404</v>
      </c>
      <c r="CW50" s="757" t="e">
        <f t="shared" si="165"/>
        <v>#DIV/0!</v>
      </c>
      <c r="CX50" s="757" t="e">
        <f t="shared" ref="CX50:DC50" si="198">+CX18/$AI18</f>
        <v>#DIV/0!</v>
      </c>
      <c r="CY50" s="757" t="e">
        <f t="shared" si="198"/>
        <v>#DIV/0!</v>
      </c>
      <c r="CZ50" s="757" t="e">
        <f t="shared" si="198"/>
        <v>#DIV/0!</v>
      </c>
      <c r="DA50" s="757" t="e">
        <f t="shared" si="198"/>
        <v>#DIV/0!</v>
      </c>
      <c r="DB50" s="757" t="e">
        <f t="shared" si="198"/>
        <v>#DIV/0!</v>
      </c>
      <c r="DC50" s="757" t="e">
        <f t="shared" si="198"/>
        <v>#DIV/0!</v>
      </c>
      <c r="DD50" s="757" t="e">
        <f t="shared" si="167"/>
        <v>#DIV/0!</v>
      </c>
      <c r="DE50" s="757" t="e">
        <f t="shared" si="167"/>
        <v>#DIV/0!</v>
      </c>
      <c r="DG50" s="358">
        <f>DG18</f>
        <v>43404</v>
      </c>
      <c r="DH50" s="757" t="e">
        <f t="shared" si="168"/>
        <v>#DIV/0!</v>
      </c>
      <c r="DI50" s="757" t="e">
        <f t="shared" ref="DI50:DP50" si="199">+DI18/$AI18</f>
        <v>#DIV/0!</v>
      </c>
      <c r="DJ50" s="757" t="e">
        <f t="shared" si="199"/>
        <v>#DIV/0!</v>
      </c>
      <c r="DK50" s="757" t="e">
        <f t="shared" si="199"/>
        <v>#DIV/0!</v>
      </c>
      <c r="DL50" s="757" t="e">
        <f t="shared" si="199"/>
        <v>#DIV/0!</v>
      </c>
      <c r="DM50" s="757" t="e">
        <f t="shared" si="199"/>
        <v>#DIV/0!</v>
      </c>
      <c r="DN50" s="757" t="e">
        <f t="shared" si="199"/>
        <v>#DIV/0!</v>
      </c>
      <c r="DO50" s="757" t="e">
        <f t="shared" si="199"/>
        <v>#DIV/0!</v>
      </c>
      <c r="DP50" s="757" t="e">
        <f t="shared" si="199"/>
        <v>#DIV/0!</v>
      </c>
      <c r="DR50" s="358">
        <f>DR18</f>
        <v>43404</v>
      </c>
      <c r="DS50" s="757" t="e">
        <f t="shared" si="170"/>
        <v>#DIV/0!</v>
      </c>
      <c r="DT50" s="757" t="e">
        <f t="shared" ref="DT50:EA50" si="200">+DT18/$AI18</f>
        <v>#DIV/0!</v>
      </c>
      <c r="DU50" s="757" t="e">
        <f t="shared" si="200"/>
        <v>#DIV/0!</v>
      </c>
      <c r="DV50" s="757" t="e">
        <f t="shared" si="200"/>
        <v>#DIV/0!</v>
      </c>
      <c r="DW50" s="757" t="e">
        <f t="shared" si="200"/>
        <v>#DIV/0!</v>
      </c>
      <c r="DX50" s="757" t="e">
        <f t="shared" si="200"/>
        <v>#DIV/0!</v>
      </c>
      <c r="DY50" s="757" t="e">
        <f t="shared" si="200"/>
        <v>#DIV/0!</v>
      </c>
      <c r="DZ50" s="757" t="e">
        <f t="shared" si="200"/>
        <v>#DIV/0!</v>
      </c>
      <c r="EA50" s="757" t="e">
        <f t="shared" si="200"/>
        <v>#DIV/0!</v>
      </c>
      <c r="EC50" s="358">
        <f>EC18</f>
        <v>43404</v>
      </c>
      <c r="ED50" s="757" t="e">
        <f t="shared" si="172"/>
        <v>#DIV/0!</v>
      </c>
      <c r="EE50" s="757" t="e">
        <f t="shared" ref="EE50:EL50" si="201">+EE18/$AI18</f>
        <v>#DIV/0!</v>
      </c>
      <c r="EF50" s="757" t="e">
        <f t="shared" si="201"/>
        <v>#DIV/0!</v>
      </c>
      <c r="EG50" s="757" t="e">
        <f t="shared" si="201"/>
        <v>#DIV/0!</v>
      </c>
      <c r="EH50" s="757" t="e">
        <f t="shared" si="201"/>
        <v>#DIV/0!</v>
      </c>
      <c r="EI50" s="757" t="e">
        <f t="shared" si="201"/>
        <v>#DIV/0!</v>
      </c>
      <c r="EJ50" s="757" t="e">
        <f t="shared" si="201"/>
        <v>#DIV/0!</v>
      </c>
      <c r="EK50" s="757" t="e">
        <f t="shared" si="201"/>
        <v>#DIV/0!</v>
      </c>
      <c r="EL50" s="757" t="e">
        <f t="shared" si="201"/>
        <v>#DIV/0!</v>
      </c>
    </row>
    <row r="51" spans="1:142" x14ac:dyDescent="0.2">
      <c r="A51" s="358">
        <f t="shared" si="141"/>
        <v>43434</v>
      </c>
      <c r="B51" s="757" t="e">
        <f t="shared" si="142"/>
        <v>#DIV/0!</v>
      </c>
      <c r="C51" s="757" t="e">
        <f t="shared" si="125"/>
        <v>#DIV/0!</v>
      </c>
      <c r="D51" s="757" t="e">
        <f t="shared" si="125"/>
        <v>#DIV/0!</v>
      </c>
      <c r="E51" s="757" t="e">
        <f t="shared" si="125"/>
        <v>#DIV/0!</v>
      </c>
      <c r="F51" s="757" t="e">
        <f t="shared" si="125"/>
        <v>#DIV/0!</v>
      </c>
      <c r="G51" s="757" t="e">
        <f t="shared" si="125"/>
        <v>#DIV/0!</v>
      </c>
      <c r="H51" s="757" t="e">
        <f t="shared" si="125"/>
        <v>#DIV/0!</v>
      </c>
      <c r="I51" s="757" t="e">
        <f t="shared" si="126"/>
        <v>#DIV/0!</v>
      </c>
      <c r="J51" s="757" t="e">
        <f t="shared" si="125"/>
        <v>#DIV/0!</v>
      </c>
      <c r="L51" s="358">
        <f t="shared" si="143"/>
        <v>43434</v>
      </c>
      <c r="M51" s="757" t="e">
        <f t="shared" si="183"/>
        <v>#DIV/0!</v>
      </c>
      <c r="N51" s="757" t="e">
        <f t="shared" si="144"/>
        <v>#DIV/0!</v>
      </c>
      <c r="O51" s="757" t="e">
        <f t="shared" si="144"/>
        <v>#DIV/0!</v>
      </c>
      <c r="P51" s="757" t="e">
        <f t="shared" si="144"/>
        <v>#DIV/0!</v>
      </c>
      <c r="Q51" s="757" t="e">
        <f t="shared" si="144"/>
        <v>#DIV/0!</v>
      </c>
      <c r="R51" s="757" t="e">
        <f t="shared" si="144"/>
        <v>#DIV/0!</v>
      </c>
      <c r="S51" s="757" t="e">
        <f t="shared" si="144"/>
        <v>#DIV/0!</v>
      </c>
      <c r="T51" s="757" t="e">
        <f t="shared" si="145"/>
        <v>#DIV/0!</v>
      </c>
      <c r="U51" s="757" t="e">
        <f t="shared" si="145"/>
        <v>#DIV/0!</v>
      </c>
      <c r="W51" s="358">
        <f t="shared" ref="W51:W69" si="202">W19</f>
        <v>43434</v>
      </c>
      <c r="X51" s="757" t="e">
        <f t="shared" si="128"/>
        <v>#DIV/0!</v>
      </c>
      <c r="Y51" s="757" t="e">
        <f t="shared" si="146"/>
        <v>#DIV/0!</v>
      </c>
      <c r="Z51" s="757" t="e">
        <f t="shared" si="146"/>
        <v>#DIV/0!</v>
      </c>
      <c r="AA51" s="757" t="e">
        <f t="shared" si="146"/>
        <v>#DIV/0!</v>
      </c>
      <c r="AB51" s="757" t="e">
        <f t="shared" si="146"/>
        <v>#DIV/0!</v>
      </c>
      <c r="AC51" s="757" t="e">
        <f t="shared" si="146"/>
        <v>#DIV/0!</v>
      </c>
      <c r="AD51" s="757" t="e">
        <f t="shared" si="146"/>
        <v>#DIV/0!</v>
      </c>
      <c r="AE51" s="757" t="e">
        <f t="shared" si="147"/>
        <v>#DIV/0!</v>
      </c>
      <c r="AF51" s="757" t="e">
        <f t="shared" si="147"/>
        <v>#DIV/0!</v>
      </c>
      <c r="AH51" s="358">
        <f t="shared" ref="AH51:AH69" si="203">AH19</f>
        <v>43434</v>
      </c>
      <c r="AI51" s="757" t="e">
        <f t="shared" si="148"/>
        <v>#DIV/0!</v>
      </c>
      <c r="AJ51" s="757" t="e">
        <f t="shared" si="149"/>
        <v>#DIV/0!</v>
      </c>
      <c r="AK51" s="757" t="e">
        <f t="shared" si="149"/>
        <v>#DIV/0!</v>
      </c>
      <c r="AL51" s="757" t="e">
        <f t="shared" si="149"/>
        <v>#DIV/0!</v>
      </c>
      <c r="AM51" s="757" t="e">
        <f t="shared" si="149"/>
        <v>#DIV/0!</v>
      </c>
      <c r="AN51" s="757" t="e">
        <f t="shared" si="149"/>
        <v>#DIV/0!</v>
      </c>
      <c r="AO51" s="757" t="e">
        <f t="shared" si="149"/>
        <v>#DIV/0!</v>
      </c>
      <c r="AP51" s="757" t="e">
        <f t="shared" si="131"/>
        <v>#DIV/0!</v>
      </c>
      <c r="AQ51" s="757" t="e">
        <f t="shared" si="149"/>
        <v>#DIV/0!</v>
      </c>
      <c r="AS51" s="358">
        <f t="shared" ref="AS51:AS69" si="204">AS19</f>
        <v>43434</v>
      </c>
      <c r="AT51" s="757" t="e">
        <f t="shared" si="150"/>
        <v>#DIV/0!</v>
      </c>
      <c r="AU51" s="757" t="e">
        <f t="shared" ref="AU51:AZ51" si="205">+AU19/$AI19</f>
        <v>#DIV/0!</v>
      </c>
      <c r="AV51" s="757" t="e">
        <f t="shared" si="205"/>
        <v>#DIV/0!</v>
      </c>
      <c r="AW51" s="757" t="e">
        <f t="shared" si="205"/>
        <v>#DIV/0!</v>
      </c>
      <c r="AX51" s="757" t="e">
        <f t="shared" si="205"/>
        <v>#DIV/0!</v>
      </c>
      <c r="AY51" s="757" t="e">
        <f t="shared" si="205"/>
        <v>#DIV/0!</v>
      </c>
      <c r="AZ51" s="757" t="e">
        <f t="shared" si="205"/>
        <v>#DIV/0!</v>
      </c>
      <c r="BA51" s="757" t="e">
        <f t="shared" si="152"/>
        <v>#DIV/0!</v>
      </c>
      <c r="BB51" s="757" t="e">
        <f t="shared" si="152"/>
        <v>#DIV/0!</v>
      </c>
      <c r="BD51" s="358">
        <f t="shared" ref="BD51:BD69" si="206">BD19</f>
        <v>43434</v>
      </c>
      <c r="BE51" s="757" t="e">
        <f t="shared" si="153"/>
        <v>#DIV/0!</v>
      </c>
      <c r="BF51" s="757" t="e">
        <f t="shared" ref="BF51:BK51" si="207">+BF19/$AI19</f>
        <v>#DIV/0!</v>
      </c>
      <c r="BG51" s="757" t="e">
        <f t="shared" si="207"/>
        <v>#DIV/0!</v>
      </c>
      <c r="BH51" s="757" t="e">
        <f t="shared" si="207"/>
        <v>#DIV/0!</v>
      </c>
      <c r="BI51" s="757" t="e">
        <f t="shared" si="207"/>
        <v>#DIV/0!</v>
      </c>
      <c r="BJ51" s="757" t="e">
        <f t="shared" si="207"/>
        <v>#DIV/0!</v>
      </c>
      <c r="BK51" s="757" t="e">
        <f t="shared" si="207"/>
        <v>#DIV/0!</v>
      </c>
      <c r="BL51" s="757" t="e">
        <f t="shared" si="155"/>
        <v>#DIV/0!</v>
      </c>
      <c r="BM51" s="757" t="e">
        <f t="shared" si="155"/>
        <v>#DIV/0!</v>
      </c>
      <c r="BO51" s="358">
        <f t="shared" ref="BO51:BO69" si="208">BO19</f>
        <v>43434</v>
      </c>
      <c r="BP51" s="757" t="e">
        <f t="shared" si="156"/>
        <v>#DIV/0!</v>
      </c>
      <c r="BQ51" s="757" t="e">
        <f t="shared" ref="BQ51:BV51" si="209">+BQ19/$AI19</f>
        <v>#DIV/0!</v>
      </c>
      <c r="BR51" s="757" t="e">
        <f t="shared" si="209"/>
        <v>#DIV/0!</v>
      </c>
      <c r="BS51" s="757" t="e">
        <f t="shared" si="209"/>
        <v>#DIV/0!</v>
      </c>
      <c r="BT51" s="757" t="e">
        <f t="shared" si="209"/>
        <v>#DIV/0!</v>
      </c>
      <c r="BU51" s="757" t="e">
        <f t="shared" si="209"/>
        <v>#DIV/0!</v>
      </c>
      <c r="BV51" s="757" t="e">
        <f t="shared" si="209"/>
        <v>#DIV/0!</v>
      </c>
      <c r="BW51" s="757" t="e">
        <f t="shared" si="158"/>
        <v>#DIV/0!</v>
      </c>
      <c r="BX51" s="757" t="e">
        <f t="shared" si="158"/>
        <v>#DIV/0!</v>
      </c>
      <c r="BZ51" s="358">
        <f t="shared" ref="BZ51:BZ69" si="210">BZ19</f>
        <v>43434</v>
      </c>
      <c r="CA51" s="757" t="e">
        <f t="shared" si="159"/>
        <v>#DIV/0!</v>
      </c>
      <c r="CB51" s="757" t="e">
        <f t="shared" ref="CB51:CG51" si="211">+CB19/$AI19</f>
        <v>#DIV/0!</v>
      </c>
      <c r="CC51" s="757" t="e">
        <f t="shared" si="211"/>
        <v>#DIV/0!</v>
      </c>
      <c r="CD51" s="757" t="e">
        <f t="shared" si="211"/>
        <v>#DIV/0!</v>
      </c>
      <c r="CE51" s="757" t="e">
        <f t="shared" si="211"/>
        <v>#DIV/0!</v>
      </c>
      <c r="CF51" s="757" t="e">
        <f t="shared" si="211"/>
        <v>#DIV/0!</v>
      </c>
      <c r="CG51" s="757" t="e">
        <f t="shared" si="211"/>
        <v>#DIV/0!</v>
      </c>
      <c r="CH51" s="757" t="e">
        <f t="shared" si="161"/>
        <v>#DIV/0!</v>
      </c>
      <c r="CI51" s="757" t="e">
        <f t="shared" si="161"/>
        <v>#DIV/0!</v>
      </c>
      <c r="CK51" s="358">
        <f t="shared" ref="CK51:CK69" si="212">CK19</f>
        <v>43434</v>
      </c>
      <c r="CL51" s="757" t="e">
        <f t="shared" si="162"/>
        <v>#DIV/0!</v>
      </c>
      <c r="CM51" s="757" t="e">
        <f t="shared" ref="CM51:CR51" si="213">+CM19/$AI19</f>
        <v>#DIV/0!</v>
      </c>
      <c r="CN51" s="757" t="e">
        <f t="shared" si="213"/>
        <v>#DIV/0!</v>
      </c>
      <c r="CO51" s="757" t="e">
        <f t="shared" si="213"/>
        <v>#DIV/0!</v>
      </c>
      <c r="CP51" s="757" t="e">
        <f t="shared" si="213"/>
        <v>#DIV/0!</v>
      </c>
      <c r="CQ51" s="757" t="e">
        <f t="shared" si="213"/>
        <v>#DIV/0!</v>
      </c>
      <c r="CR51" s="757" t="e">
        <f t="shared" si="213"/>
        <v>#DIV/0!</v>
      </c>
      <c r="CS51" s="757" t="e">
        <f t="shared" si="164"/>
        <v>#DIV/0!</v>
      </c>
      <c r="CT51" s="757" t="e">
        <f t="shared" si="164"/>
        <v>#DIV/0!</v>
      </c>
      <c r="CV51" s="358">
        <f t="shared" ref="CV51:CV69" si="214">CV19</f>
        <v>43434</v>
      </c>
      <c r="CW51" s="757" t="e">
        <f t="shared" si="165"/>
        <v>#DIV/0!</v>
      </c>
      <c r="CX51" s="757" t="e">
        <f t="shared" ref="CX51:DC51" si="215">+CX19/$AI19</f>
        <v>#DIV/0!</v>
      </c>
      <c r="CY51" s="757" t="e">
        <f t="shared" si="215"/>
        <v>#DIV/0!</v>
      </c>
      <c r="CZ51" s="757" t="e">
        <f t="shared" si="215"/>
        <v>#DIV/0!</v>
      </c>
      <c r="DA51" s="757" t="e">
        <f t="shared" si="215"/>
        <v>#DIV/0!</v>
      </c>
      <c r="DB51" s="757" t="e">
        <f t="shared" si="215"/>
        <v>#DIV/0!</v>
      </c>
      <c r="DC51" s="757" t="e">
        <f t="shared" si="215"/>
        <v>#DIV/0!</v>
      </c>
      <c r="DD51" s="757" t="e">
        <f t="shared" si="167"/>
        <v>#DIV/0!</v>
      </c>
      <c r="DE51" s="757" t="e">
        <f t="shared" si="167"/>
        <v>#DIV/0!</v>
      </c>
      <c r="DG51" s="358">
        <f t="shared" ref="DG51:DG69" si="216">DG19</f>
        <v>43434</v>
      </c>
      <c r="DH51" s="757" t="e">
        <f t="shared" si="168"/>
        <v>#DIV/0!</v>
      </c>
      <c r="DI51" s="757" t="e">
        <f t="shared" ref="DI51:DP51" si="217">+DI19/$AI19</f>
        <v>#DIV/0!</v>
      </c>
      <c r="DJ51" s="757" t="e">
        <f t="shared" si="217"/>
        <v>#DIV/0!</v>
      </c>
      <c r="DK51" s="757" t="e">
        <f t="shared" si="217"/>
        <v>#DIV/0!</v>
      </c>
      <c r="DL51" s="757" t="e">
        <f t="shared" si="217"/>
        <v>#DIV/0!</v>
      </c>
      <c r="DM51" s="757" t="e">
        <f t="shared" si="217"/>
        <v>#DIV/0!</v>
      </c>
      <c r="DN51" s="757" t="e">
        <f t="shared" si="217"/>
        <v>#DIV/0!</v>
      </c>
      <c r="DO51" s="757" t="e">
        <f t="shared" si="217"/>
        <v>#DIV/0!</v>
      </c>
      <c r="DP51" s="757" t="e">
        <f t="shared" si="217"/>
        <v>#DIV/0!</v>
      </c>
      <c r="DR51" s="358">
        <f t="shared" ref="DR51:DR69" si="218">DR19</f>
        <v>43434</v>
      </c>
      <c r="DS51" s="757" t="e">
        <f t="shared" si="170"/>
        <v>#DIV/0!</v>
      </c>
      <c r="DT51" s="757" t="e">
        <f t="shared" ref="DT51:EA51" si="219">+DT19/$AI19</f>
        <v>#DIV/0!</v>
      </c>
      <c r="DU51" s="757" t="e">
        <f t="shared" si="219"/>
        <v>#DIV/0!</v>
      </c>
      <c r="DV51" s="757" t="e">
        <f t="shared" si="219"/>
        <v>#DIV/0!</v>
      </c>
      <c r="DW51" s="757" t="e">
        <f t="shared" si="219"/>
        <v>#DIV/0!</v>
      </c>
      <c r="DX51" s="757" t="e">
        <f t="shared" si="219"/>
        <v>#DIV/0!</v>
      </c>
      <c r="DY51" s="757" t="e">
        <f t="shared" si="219"/>
        <v>#DIV/0!</v>
      </c>
      <c r="DZ51" s="757" t="e">
        <f t="shared" si="219"/>
        <v>#DIV/0!</v>
      </c>
      <c r="EA51" s="757" t="e">
        <f t="shared" si="219"/>
        <v>#DIV/0!</v>
      </c>
      <c r="EC51" s="358">
        <f t="shared" ref="EC51:EC69" si="220">EC19</f>
        <v>43434</v>
      </c>
      <c r="ED51" s="757" t="e">
        <f t="shared" si="172"/>
        <v>#DIV/0!</v>
      </c>
      <c r="EE51" s="757" t="e">
        <f t="shared" ref="EE51:EL51" si="221">+EE19/$AI19</f>
        <v>#DIV/0!</v>
      </c>
      <c r="EF51" s="757" t="e">
        <f t="shared" si="221"/>
        <v>#DIV/0!</v>
      </c>
      <c r="EG51" s="757" t="e">
        <f t="shared" si="221"/>
        <v>#DIV/0!</v>
      </c>
      <c r="EH51" s="757" t="e">
        <f t="shared" si="221"/>
        <v>#DIV/0!</v>
      </c>
      <c r="EI51" s="757" t="e">
        <f t="shared" si="221"/>
        <v>#DIV/0!</v>
      </c>
      <c r="EJ51" s="757" t="e">
        <f t="shared" si="221"/>
        <v>#DIV/0!</v>
      </c>
      <c r="EK51" s="757" t="e">
        <f t="shared" si="221"/>
        <v>#DIV/0!</v>
      </c>
      <c r="EL51" s="757" t="e">
        <f t="shared" si="221"/>
        <v>#DIV/0!</v>
      </c>
    </row>
    <row r="52" spans="1:142" x14ac:dyDescent="0.2">
      <c r="A52" s="358">
        <f t="shared" si="141"/>
        <v>43465</v>
      </c>
      <c r="B52" s="757" t="e">
        <f t="shared" si="142"/>
        <v>#DIV/0!</v>
      </c>
      <c r="C52" s="757" t="e">
        <f t="shared" si="125"/>
        <v>#DIV/0!</v>
      </c>
      <c r="D52" s="757" t="e">
        <f t="shared" si="125"/>
        <v>#DIV/0!</v>
      </c>
      <c r="E52" s="757" t="e">
        <f t="shared" si="125"/>
        <v>#DIV/0!</v>
      </c>
      <c r="F52" s="757" t="e">
        <f t="shared" si="125"/>
        <v>#DIV/0!</v>
      </c>
      <c r="G52" s="757" t="e">
        <f t="shared" si="125"/>
        <v>#DIV/0!</v>
      </c>
      <c r="H52" s="757" t="e">
        <f t="shared" si="125"/>
        <v>#DIV/0!</v>
      </c>
      <c r="I52" s="757" t="e">
        <f t="shared" si="126"/>
        <v>#DIV/0!</v>
      </c>
      <c r="J52" s="757" t="e">
        <f t="shared" si="125"/>
        <v>#DIV/0!</v>
      </c>
      <c r="L52" s="358">
        <f t="shared" si="143"/>
        <v>43465</v>
      </c>
      <c r="M52" s="757" t="e">
        <f t="shared" si="183"/>
        <v>#DIV/0!</v>
      </c>
      <c r="N52" s="757" t="e">
        <f t="shared" si="144"/>
        <v>#DIV/0!</v>
      </c>
      <c r="O52" s="757" t="e">
        <f t="shared" si="144"/>
        <v>#DIV/0!</v>
      </c>
      <c r="P52" s="757" t="e">
        <f t="shared" si="144"/>
        <v>#DIV/0!</v>
      </c>
      <c r="Q52" s="757" t="e">
        <f t="shared" si="144"/>
        <v>#DIV/0!</v>
      </c>
      <c r="R52" s="757" t="e">
        <f t="shared" si="144"/>
        <v>#DIV/0!</v>
      </c>
      <c r="S52" s="757" t="e">
        <f t="shared" si="144"/>
        <v>#DIV/0!</v>
      </c>
      <c r="T52" s="757" t="e">
        <f t="shared" si="145"/>
        <v>#DIV/0!</v>
      </c>
      <c r="U52" s="757" t="e">
        <f t="shared" si="145"/>
        <v>#DIV/0!</v>
      </c>
      <c r="W52" s="358">
        <f t="shared" si="202"/>
        <v>43465</v>
      </c>
      <c r="X52" s="757" t="e">
        <f t="shared" si="128"/>
        <v>#DIV/0!</v>
      </c>
      <c r="Y52" s="757" t="e">
        <f t="shared" si="146"/>
        <v>#DIV/0!</v>
      </c>
      <c r="Z52" s="757" t="e">
        <f t="shared" si="146"/>
        <v>#DIV/0!</v>
      </c>
      <c r="AA52" s="757" t="e">
        <f t="shared" si="146"/>
        <v>#DIV/0!</v>
      </c>
      <c r="AB52" s="757" t="e">
        <f t="shared" si="146"/>
        <v>#DIV/0!</v>
      </c>
      <c r="AC52" s="757" t="e">
        <f t="shared" si="146"/>
        <v>#DIV/0!</v>
      </c>
      <c r="AD52" s="757" t="e">
        <f t="shared" si="146"/>
        <v>#DIV/0!</v>
      </c>
      <c r="AE52" s="757" t="e">
        <f t="shared" si="147"/>
        <v>#DIV/0!</v>
      </c>
      <c r="AF52" s="757" t="e">
        <f t="shared" si="147"/>
        <v>#DIV/0!</v>
      </c>
      <c r="AH52" s="358">
        <f t="shared" si="203"/>
        <v>43465</v>
      </c>
      <c r="AI52" s="757" t="e">
        <f t="shared" si="148"/>
        <v>#DIV/0!</v>
      </c>
      <c r="AJ52" s="757" t="e">
        <f t="shared" si="149"/>
        <v>#DIV/0!</v>
      </c>
      <c r="AK52" s="757" t="e">
        <f t="shared" si="149"/>
        <v>#DIV/0!</v>
      </c>
      <c r="AL52" s="757" t="e">
        <f t="shared" si="149"/>
        <v>#DIV/0!</v>
      </c>
      <c r="AM52" s="757" t="e">
        <f t="shared" si="149"/>
        <v>#DIV/0!</v>
      </c>
      <c r="AN52" s="757" t="e">
        <f t="shared" si="149"/>
        <v>#DIV/0!</v>
      </c>
      <c r="AO52" s="757" t="e">
        <f t="shared" si="149"/>
        <v>#DIV/0!</v>
      </c>
      <c r="AP52" s="757" t="e">
        <f t="shared" si="131"/>
        <v>#DIV/0!</v>
      </c>
      <c r="AQ52" s="757" t="e">
        <f t="shared" si="149"/>
        <v>#DIV/0!</v>
      </c>
      <c r="AS52" s="358">
        <f t="shared" si="204"/>
        <v>43465</v>
      </c>
      <c r="AT52" s="757" t="e">
        <f t="shared" si="150"/>
        <v>#DIV/0!</v>
      </c>
      <c r="AU52" s="757" t="e">
        <f t="shared" ref="AU52:AZ52" si="222">+AU20/$AI20</f>
        <v>#DIV/0!</v>
      </c>
      <c r="AV52" s="757" t="e">
        <f t="shared" si="222"/>
        <v>#DIV/0!</v>
      </c>
      <c r="AW52" s="757" t="e">
        <f t="shared" si="222"/>
        <v>#DIV/0!</v>
      </c>
      <c r="AX52" s="757" t="e">
        <f t="shared" si="222"/>
        <v>#DIV/0!</v>
      </c>
      <c r="AY52" s="757" t="e">
        <f t="shared" si="222"/>
        <v>#DIV/0!</v>
      </c>
      <c r="AZ52" s="757" t="e">
        <f t="shared" si="222"/>
        <v>#DIV/0!</v>
      </c>
      <c r="BA52" s="757" t="e">
        <f t="shared" si="152"/>
        <v>#DIV/0!</v>
      </c>
      <c r="BB52" s="757" t="e">
        <f t="shared" si="152"/>
        <v>#DIV/0!</v>
      </c>
      <c r="BD52" s="358">
        <f t="shared" si="206"/>
        <v>43465</v>
      </c>
      <c r="BE52" s="757" t="e">
        <f t="shared" si="153"/>
        <v>#DIV/0!</v>
      </c>
      <c r="BF52" s="757" t="e">
        <f t="shared" ref="BF52:BK52" si="223">+BF20/$AI20</f>
        <v>#DIV/0!</v>
      </c>
      <c r="BG52" s="757" t="e">
        <f t="shared" si="223"/>
        <v>#DIV/0!</v>
      </c>
      <c r="BH52" s="757" t="e">
        <f t="shared" si="223"/>
        <v>#DIV/0!</v>
      </c>
      <c r="BI52" s="757" t="e">
        <f t="shared" si="223"/>
        <v>#DIV/0!</v>
      </c>
      <c r="BJ52" s="757" t="e">
        <f t="shared" si="223"/>
        <v>#DIV/0!</v>
      </c>
      <c r="BK52" s="757" t="e">
        <f t="shared" si="223"/>
        <v>#DIV/0!</v>
      </c>
      <c r="BL52" s="757" t="e">
        <f t="shared" si="155"/>
        <v>#DIV/0!</v>
      </c>
      <c r="BM52" s="757" t="e">
        <f t="shared" si="155"/>
        <v>#DIV/0!</v>
      </c>
      <c r="BO52" s="358">
        <f t="shared" si="208"/>
        <v>43465</v>
      </c>
      <c r="BP52" s="757" t="e">
        <f t="shared" si="156"/>
        <v>#DIV/0!</v>
      </c>
      <c r="BQ52" s="757" t="e">
        <f t="shared" ref="BQ52:BV52" si="224">+BQ20/$AI20</f>
        <v>#DIV/0!</v>
      </c>
      <c r="BR52" s="757" t="e">
        <f t="shared" si="224"/>
        <v>#DIV/0!</v>
      </c>
      <c r="BS52" s="757" t="e">
        <f t="shared" si="224"/>
        <v>#DIV/0!</v>
      </c>
      <c r="BT52" s="757" t="e">
        <f t="shared" si="224"/>
        <v>#DIV/0!</v>
      </c>
      <c r="BU52" s="757" t="e">
        <f t="shared" si="224"/>
        <v>#DIV/0!</v>
      </c>
      <c r="BV52" s="757" t="e">
        <f t="shared" si="224"/>
        <v>#DIV/0!</v>
      </c>
      <c r="BW52" s="757" t="e">
        <f t="shared" si="158"/>
        <v>#DIV/0!</v>
      </c>
      <c r="BX52" s="757" t="e">
        <f t="shared" si="158"/>
        <v>#DIV/0!</v>
      </c>
      <c r="BZ52" s="358">
        <f t="shared" si="210"/>
        <v>43465</v>
      </c>
      <c r="CA52" s="757" t="e">
        <f t="shared" si="159"/>
        <v>#DIV/0!</v>
      </c>
      <c r="CB52" s="757" t="e">
        <f t="shared" ref="CB52:CG52" si="225">+CB20/$AI20</f>
        <v>#DIV/0!</v>
      </c>
      <c r="CC52" s="757" t="e">
        <f t="shared" si="225"/>
        <v>#DIV/0!</v>
      </c>
      <c r="CD52" s="757" t="e">
        <f t="shared" si="225"/>
        <v>#DIV/0!</v>
      </c>
      <c r="CE52" s="757" t="e">
        <f t="shared" si="225"/>
        <v>#DIV/0!</v>
      </c>
      <c r="CF52" s="757" t="e">
        <f t="shared" si="225"/>
        <v>#DIV/0!</v>
      </c>
      <c r="CG52" s="757" t="e">
        <f t="shared" si="225"/>
        <v>#DIV/0!</v>
      </c>
      <c r="CH52" s="757" t="e">
        <f t="shared" si="161"/>
        <v>#DIV/0!</v>
      </c>
      <c r="CI52" s="757" t="e">
        <f t="shared" si="161"/>
        <v>#DIV/0!</v>
      </c>
      <c r="CK52" s="358">
        <f t="shared" si="212"/>
        <v>43465</v>
      </c>
      <c r="CL52" s="757" t="e">
        <f t="shared" si="162"/>
        <v>#DIV/0!</v>
      </c>
      <c r="CM52" s="757" t="e">
        <f t="shared" ref="CM52:CR52" si="226">+CM20/$AI20</f>
        <v>#DIV/0!</v>
      </c>
      <c r="CN52" s="757" t="e">
        <f t="shared" si="226"/>
        <v>#DIV/0!</v>
      </c>
      <c r="CO52" s="757" t="e">
        <f t="shared" si="226"/>
        <v>#DIV/0!</v>
      </c>
      <c r="CP52" s="757" t="e">
        <f t="shared" si="226"/>
        <v>#DIV/0!</v>
      </c>
      <c r="CQ52" s="757" t="e">
        <f t="shared" si="226"/>
        <v>#DIV/0!</v>
      </c>
      <c r="CR52" s="757" t="e">
        <f t="shared" si="226"/>
        <v>#DIV/0!</v>
      </c>
      <c r="CS52" s="757" t="e">
        <f t="shared" si="164"/>
        <v>#DIV/0!</v>
      </c>
      <c r="CT52" s="757" t="e">
        <f t="shared" si="164"/>
        <v>#DIV/0!</v>
      </c>
      <c r="CV52" s="358">
        <f t="shared" si="214"/>
        <v>43465</v>
      </c>
      <c r="CW52" s="757" t="e">
        <f t="shared" si="165"/>
        <v>#DIV/0!</v>
      </c>
      <c r="CX52" s="757" t="e">
        <f t="shared" ref="CX52:DC52" si="227">+CX20/$AI20</f>
        <v>#DIV/0!</v>
      </c>
      <c r="CY52" s="757" t="e">
        <f t="shared" si="227"/>
        <v>#DIV/0!</v>
      </c>
      <c r="CZ52" s="757" t="e">
        <f t="shared" si="227"/>
        <v>#DIV/0!</v>
      </c>
      <c r="DA52" s="757" t="e">
        <f t="shared" si="227"/>
        <v>#DIV/0!</v>
      </c>
      <c r="DB52" s="757" t="e">
        <f t="shared" si="227"/>
        <v>#DIV/0!</v>
      </c>
      <c r="DC52" s="757" t="e">
        <f t="shared" si="227"/>
        <v>#DIV/0!</v>
      </c>
      <c r="DD52" s="757" t="e">
        <f t="shared" si="167"/>
        <v>#DIV/0!</v>
      </c>
      <c r="DE52" s="757" t="e">
        <f t="shared" si="167"/>
        <v>#DIV/0!</v>
      </c>
      <c r="DG52" s="358">
        <f t="shared" si="216"/>
        <v>43465</v>
      </c>
      <c r="DH52" s="757" t="e">
        <f t="shared" si="168"/>
        <v>#DIV/0!</v>
      </c>
      <c r="DI52" s="757" t="e">
        <f t="shared" ref="DI52:DP52" si="228">+DI20/$AI20</f>
        <v>#DIV/0!</v>
      </c>
      <c r="DJ52" s="757" t="e">
        <f t="shared" si="228"/>
        <v>#DIV/0!</v>
      </c>
      <c r="DK52" s="757" t="e">
        <f t="shared" si="228"/>
        <v>#DIV/0!</v>
      </c>
      <c r="DL52" s="757" t="e">
        <f t="shared" si="228"/>
        <v>#DIV/0!</v>
      </c>
      <c r="DM52" s="757" t="e">
        <f t="shared" si="228"/>
        <v>#DIV/0!</v>
      </c>
      <c r="DN52" s="757" t="e">
        <f t="shared" si="228"/>
        <v>#DIV/0!</v>
      </c>
      <c r="DO52" s="757" t="e">
        <f t="shared" si="228"/>
        <v>#DIV/0!</v>
      </c>
      <c r="DP52" s="757" t="e">
        <f t="shared" si="228"/>
        <v>#DIV/0!</v>
      </c>
      <c r="DR52" s="358">
        <f t="shared" si="218"/>
        <v>43465</v>
      </c>
      <c r="DS52" s="757" t="e">
        <f t="shared" si="170"/>
        <v>#DIV/0!</v>
      </c>
      <c r="DT52" s="757" t="e">
        <f t="shared" ref="DT52:EA52" si="229">+DT20/$AI20</f>
        <v>#DIV/0!</v>
      </c>
      <c r="DU52" s="757" t="e">
        <f t="shared" si="229"/>
        <v>#DIV/0!</v>
      </c>
      <c r="DV52" s="757" t="e">
        <f t="shared" si="229"/>
        <v>#DIV/0!</v>
      </c>
      <c r="DW52" s="757" t="e">
        <f t="shared" si="229"/>
        <v>#DIV/0!</v>
      </c>
      <c r="DX52" s="757" t="e">
        <f t="shared" si="229"/>
        <v>#DIV/0!</v>
      </c>
      <c r="DY52" s="757" t="e">
        <f t="shared" si="229"/>
        <v>#DIV/0!</v>
      </c>
      <c r="DZ52" s="757" t="e">
        <f t="shared" si="229"/>
        <v>#DIV/0!</v>
      </c>
      <c r="EA52" s="757" t="e">
        <f t="shared" si="229"/>
        <v>#DIV/0!</v>
      </c>
      <c r="EC52" s="358">
        <f t="shared" si="220"/>
        <v>43465</v>
      </c>
      <c r="ED52" s="757" t="e">
        <f t="shared" si="172"/>
        <v>#DIV/0!</v>
      </c>
      <c r="EE52" s="757" t="e">
        <f t="shared" ref="EE52:EL52" si="230">+EE20/$AI20</f>
        <v>#DIV/0!</v>
      </c>
      <c r="EF52" s="757" t="e">
        <f t="shared" si="230"/>
        <v>#DIV/0!</v>
      </c>
      <c r="EG52" s="757" t="e">
        <f t="shared" si="230"/>
        <v>#DIV/0!</v>
      </c>
      <c r="EH52" s="757" t="e">
        <f t="shared" si="230"/>
        <v>#DIV/0!</v>
      </c>
      <c r="EI52" s="757" t="e">
        <f t="shared" si="230"/>
        <v>#DIV/0!</v>
      </c>
      <c r="EJ52" s="757" t="e">
        <f t="shared" si="230"/>
        <v>#DIV/0!</v>
      </c>
      <c r="EK52" s="757" t="e">
        <f t="shared" si="230"/>
        <v>#DIV/0!</v>
      </c>
      <c r="EL52" s="757" t="e">
        <f t="shared" si="230"/>
        <v>#DIV/0!</v>
      </c>
    </row>
    <row r="53" spans="1:142" x14ac:dyDescent="0.2">
      <c r="A53" s="358">
        <f t="shared" si="141"/>
        <v>43496</v>
      </c>
      <c r="B53" s="757" t="e">
        <f t="shared" si="142"/>
        <v>#DIV/0!</v>
      </c>
      <c r="C53" s="757" t="e">
        <f t="shared" si="125"/>
        <v>#DIV/0!</v>
      </c>
      <c r="D53" s="757" t="e">
        <f t="shared" si="125"/>
        <v>#DIV/0!</v>
      </c>
      <c r="E53" s="757" t="e">
        <f t="shared" si="125"/>
        <v>#DIV/0!</v>
      </c>
      <c r="F53" s="757" t="e">
        <f t="shared" si="125"/>
        <v>#DIV/0!</v>
      </c>
      <c r="G53" s="757" t="e">
        <f t="shared" si="125"/>
        <v>#DIV/0!</v>
      </c>
      <c r="H53" s="757" t="e">
        <f t="shared" si="125"/>
        <v>#DIV/0!</v>
      </c>
      <c r="I53" s="757" t="e">
        <f t="shared" si="126"/>
        <v>#DIV/0!</v>
      </c>
      <c r="J53" s="757" t="e">
        <f t="shared" si="125"/>
        <v>#DIV/0!</v>
      </c>
      <c r="L53" s="358">
        <f t="shared" si="143"/>
        <v>43496</v>
      </c>
      <c r="M53" s="757" t="e">
        <f t="shared" si="183"/>
        <v>#DIV/0!</v>
      </c>
      <c r="N53" s="757" t="e">
        <f t="shared" si="144"/>
        <v>#DIV/0!</v>
      </c>
      <c r="O53" s="757" t="e">
        <f t="shared" si="144"/>
        <v>#DIV/0!</v>
      </c>
      <c r="P53" s="757" t="e">
        <f t="shared" si="144"/>
        <v>#DIV/0!</v>
      </c>
      <c r="Q53" s="757" t="e">
        <f t="shared" si="144"/>
        <v>#DIV/0!</v>
      </c>
      <c r="R53" s="757" t="e">
        <f t="shared" si="144"/>
        <v>#DIV/0!</v>
      </c>
      <c r="S53" s="757" t="e">
        <f t="shared" si="144"/>
        <v>#DIV/0!</v>
      </c>
      <c r="T53" s="757" t="e">
        <f t="shared" si="145"/>
        <v>#DIV/0!</v>
      </c>
      <c r="U53" s="757" t="e">
        <f t="shared" si="145"/>
        <v>#DIV/0!</v>
      </c>
      <c r="W53" s="358">
        <f t="shared" si="202"/>
        <v>43496</v>
      </c>
      <c r="X53" s="757" t="e">
        <f t="shared" si="128"/>
        <v>#DIV/0!</v>
      </c>
      <c r="Y53" s="757" t="e">
        <f t="shared" si="146"/>
        <v>#DIV/0!</v>
      </c>
      <c r="Z53" s="757" t="e">
        <f t="shared" si="146"/>
        <v>#DIV/0!</v>
      </c>
      <c r="AA53" s="757" t="e">
        <f t="shared" si="146"/>
        <v>#DIV/0!</v>
      </c>
      <c r="AB53" s="757" t="e">
        <f t="shared" si="146"/>
        <v>#DIV/0!</v>
      </c>
      <c r="AC53" s="757" t="e">
        <f t="shared" si="146"/>
        <v>#DIV/0!</v>
      </c>
      <c r="AD53" s="757" t="e">
        <f t="shared" si="146"/>
        <v>#DIV/0!</v>
      </c>
      <c r="AE53" s="757" t="e">
        <f t="shared" si="147"/>
        <v>#DIV/0!</v>
      </c>
      <c r="AF53" s="757" t="e">
        <f t="shared" si="147"/>
        <v>#DIV/0!</v>
      </c>
      <c r="AH53" s="358">
        <f t="shared" si="203"/>
        <v>43496</v>
      </c>
      <c r="AI53" s="757" t="e">
        <f t="shared" si="148"/>
        <v>#DIV/0!</v>
      </c>
      <c r="AJ53" s="757" t="e">
        <f t="shared" si="149"/>
        <v>#DIV/0!</v>
      </c>
      <c r="AK53" s="757" t="e">
        <f t="shared" si="149"/>
        <v>#DIV/0!</v>
      </c>
      <c r="AL53" s="757" t="e">
        <f t="shared" si="149"/>
        <v>#DIV/0!</v>
      </c>
      <c r="AM53" s="757" t="e">
        <f t="shared" si="149"/>
        <v>#DIV/0!</v>
      </c>
      <c r="AN53" s="757" t="e">
        <f t="shared" si="149"/>
        <v>#DIV/0!</v>
      </c>
      <c r="AO53" s="757" t="e">
        <f t="shared" si="149"/>
        <v>#DIV/0!</v>
      </c>
      <c r="AP53" s="757" t="e">
        <f t="shared" si="131"/>
        <v>#DIV/0!</v>
      </c>
      <c r="AQ53" s="757" t="e">
        <f t="shared" si="149"/>
        <v>#DIV/0!</v>
      </c>
      <c r="AS53" s="358">
        <f t="shared" si="204"/>
        <v>43496</v>
      </c>
      <c r="AT53" s="757" t="e">
        <f t="shared" si="150"/>
        <v>#DIV/0!</v>
      </c>
      <c r="AU53" s="757" t="e">
        <f t="shared" ref="AU53:AZ53" si="231">+AU21/$AI21</f>
        <v>#DIV/0!</v>
      </c>
      <c r="AV53" s="757" t="e">
        <f t="shared" si="231"/>
        <v>#DIV/0!</v>
      </c>
      <c r="AW53" s="757" t="e">
        <f t="shared" si="231"/>
        <v>#DIV/0!</v>
      </c>
      <c r="AX53" s="757" t="e">
        <f t="shared" si="231"/>
        <v>#DIV/0!</v>
      </c>
      <c r="AY53" s="757" t="e">
        <f t="shared" si="231"/>
        <v>#DIV/0!</v>
      </c>
      <c r="AZ53" s="757" t="e">
        <f t="shared" si="231"/>
        <v>#DIV/0!</v>
      </c>
      <c r="BA53" s="757" t="e">
        <f t="shared" si="152"/>
        <v>#DIV/0!</v>
      </c>
      <c r="BB53" s="757" t="e">
        <f t="shared" si="152"/>
        <v>#DIV/0!</v>
      </c>
      <c r="BD53" s="358">
        <f t="shared" si="206"/>
        <v>43496</v>
      </c>
      <c r="BE53" s="757" t="e">
        <f t="shared" si="153"/>
        <v>#DIV/0!</v>
      </c>
      <c r="BF53" s="757" t="e">
        <f t="shared" ref="BF53:BK53" si="232">+BF21/$AI21</f>
        <v>#DIV/0!</v>
      </c>
      <c r="BG53" s="757" t="e">
        <f t="shared" si="232"/>
        <v>#DIV/0!</v>
      </c>
      <c r="BH53" s="757" t="e">
        <f t="shared" si="232"/>
        <v>#DIV/0!</v>
      </c>
      <c r="BI53" s="757" t="e">
        <f t="shared" si="232"/>
        <v>#DIV/0!</v>
      </c>
      <c r="BJ53" s="757" t="e">
        <f t="shared" si="232"/>
        <v>#DIV/0!</v>
      </c>
      <c r="BK53" s="757" t="e">
        <f t="shared" si="232"/>
        <v>#DIV/0!</v>
      </c>
      <c r="BL53" s="757" t="e">
        <f t="shared" si="155"/>
        <v>#DIV/0!</v>
      </c>
      <c r="BM53" s="757" t="e">
        <f t="shared" si="155"/>
        <v>#DIV/0!</v>
      </c>
      <c r="BO53" s="358">
        <f t="shared" si="208"/>
        <v>43496</v>
      </c>
      <c r="BP53" s="757" t="e">
        <f t="shared" si="156"/>
        <v>#DIV/0!</v>
      </c>
      <c r="BQ53" s="757" t="e">
        <f t="shared" ref="BQ53:BV53" si="233">+BQ21/$AI21</f>
        <v>#DIV/0!</v>
      </c>
      <c r="BR53" s="757" t="e">
        <f t="shared" si="233"/>
        <v>#DIV/0!</v>
      </c>
      <c r="BS53" s="757" t="e">
        <f t="shared" si="233"/>
        <v>#DIV/0!</v>
      </c>
      <c r="BT53" s="757" t="e">
        <f t="shared" si="233"/>
        <v>#DIV/0!</v>
      </c>
      <c r="BU53" s="757" t="e">
        <f t="shared" si="233"/>
        <v>#DIV/0!</v>
      </c>
      <c r="BV53" s="757" t="e">
        <f t="shared" si="233"/>
        <v>#DIV/0!</v>
      </c>
      <c r="BW53" s="757" t="e">
        <f t="shared" si="158"/>
        <v>#DIV/0!</v>
      </c>
      <c r="BX53" s="757" t="e">
        <f t="shared" si="158"/>
        <v>#DIV/0!</v>
      </c>
      <c r="BZ53" s="358">
        <f t="shared" si="210"/>
        <v>43496</v>
      </c>
      <c r="CA53" s="757" t="e">
        <f t="shared" si="159"/>
        <v>#DIV/0!</v>
      </c>
      <c r="CB53" s="757" t="e">
        <f t="shared" ref="CB53:CG53" si="234">+CB21/$AI21</f>
        <v>#DIV/0!</v>
      </c>
      <c r="CC53" s="757" t="e">
        <f t="shared" si="234"/>
        <v>#DIV/0!</v>
      </c>
      <c r="CD53" s="757" t="e">
        <f t="shared" si="234"/>
        <v>#DIV/0!</v>
      </c>
      <c r="CE53" s="757" t="e">
        <f t="shared" si="234"/>
        <v>#DIV/0!</v>
      </c>
      <c r="CF53" s="757" t="e">
        <f t="shared" si="234"/>
        <v>#DIV/0!</v>
      </c>
      <c r="CG53" s="757" t="e">
        <f t="shared" si="234"/>
        <v>#DIV/0!</v>
      </c>
      <c r="CH53" s="757" t="e">
        <f t="shared" si="161"/>
        <v>#DIV/0!</v>
      </c>
      <c r="CI53" s="757" t="e">
        <f t="shared" si="161"/>
        <v>#DIV/0!</v>
      </c>
      <c r="CK53" s="358">
        <f t="shared" si="212"/>
        <v>43496</v>
      </c>
      <c r="CL53" s="757" t="e">
        <f t="shared" si="162"/>
        <v>#DIV/0!</v>
      </c>
      <c r="CM53" s="757" t="e">
        <f t="shared" ref="CM53:CR53" si="235">+CM21/$AI21</f>
        <v>#DIV/0!</v>
      </c>
      <c r="CN53" s="757" t="e">
        <f t="shared" si="235"/>
        <v>#DIV/0!</v>
      </c>
      <c r="CO53" s="757" t="e">
        <f t="shared" si="235"/>
        <v>#DIV/0!</v>
      </c>
      <c r="CP53" s="757" t="e">
        <f t="shared" si="235"/>
        <v>#DIV/0!</v>
      </c>
      <c r="CQ53" s="757" t="e">
        <f t="shared" si="235"/>
        <v>#DIV/0!</v>
      </c>
      <c r="CR53" s="757" t="e">
        <f t="shared" si="235"/>
        <v>#DIV/0!</v>
      </c>
      <c r="CS53" s="757" t="e">
        <f t="shared" si="164"/>
        <v>#DIV/0!</v>
      </c>
      <c r="CT53" s="757" t="e">
        <f t="shared" si="164"/>
        <v>#DIV/0!</v>
      </c>
      <c r="CV53" s="358">
        <f t="shared" si="214"/>
        <v>43496</v>
      </c>
      <c r="CW53" s="757" t="e">
        <f t="shared" si="165"/>
        <v>#DIV/0!</v>
      </c>
      <c r="CX53" s="757" t="e">
        <f t="shared" ref="CX53:DC53" si="236">+CX21/$AI21</f>
        <v>#DIV/0!</v>
      </c>
      <c r="CY53" s="757" t="e">
        <f t="shared" si="236"/>
        <v>#DIV/0!</v>
      </c>
      <c r="CZ53" s="757" t="e">
        <f t="shared" si="236"/>
        <v>#DIV/0!</v>
      </c>
      <c r="DA53" s="757" t="e">
        <f t="shared" si="236"/>
        <v>#DIV/0!</v>
      </c>
      <c r="DB53" s="757" t="e">
        <f t="shared" si="236"/>
        <v>#DIV/0!</v>
      </c>
      <c r="DC53" s="757" t="e">
        <f t="shared" si="236"/>
        <v>#DIV/0!</v>
      </c>
      <c r="DD53" s="757" t="e">
        <f t="shared" si="167"/>
        <v>#DIV/0!</v>
      </c>
      <c r="DE53" s="757" t="e">
        <f t="shared" si="167"/>
        <v>#DIV/0!</v>
      </c>
      <c r="DG53" s="358">
        <f t="shared" si="216"/>
        <v>43496</v>
      </c>
      <c r="DH53" s="757" t="e">
        <f t="shared" si="168"/>
        <v>#DIV/0!</v>
      </c>
      <c r="DI53" s="757" t="e">
        <f t="shared" ref="DI53:DP53" si="237">+DI21/$AI21</f>
        <v>#DIV/0!</v>
      </c>
      <c r="DJ53" s="757" t="e">
        <f t="shared" si="237"/>
        <v>#DIV/0!</v>
      </c>
      <c r="DK53" s="757" t="e">
        <f t="shared" si="237"/>
        <v>#DIV/0!</v>
      </c>
      <c r="DL53" s="757" t="e">
        <f t="shared" si="237"/>
        <v>#DIV/0!</v>
      </c>
      <c r="DM53" s="757" t="e">
        <f t="shared" si="237"/>
        <v>#DIV/0!</v>
      </c>
      <c r="DN53" s="757" t="e">
        <f t="shared" si="237"/>
        <v>#DIV/0!</v>
      </c>
      <c r="DO53" s="757" t="e">
        <f t="shared" si="237"/>
        <v>#DIV/0!</v>
      </c>
      <c r="DP53" s="757" t="e">
        <f t="shared" si="237"/>
        <v>#DIV/0!</v>
      </c>
      <c r="DR53" s="358">
        <f t="shared" si="218"/>
        <v>43496</v>
      </c>
      <c r="DS53" s="757" t="e">
        <f t="shared" si="170"/>
        <v>#DIV/0!</v>
      </c>
      <c r="DT53" s="757" t="e">
        <f t="shared" ref="DT53:EA53" si="238">+DT21/$AI21</f>
        <v>#DIV/0!</v>
      </c>
      <c r="DU53" s="757" t="e">
        <f t="shared" si="238"/>
        <v>#DIV/0!</v>
      </c>
      <c r="DV53" s="757" t="e">
        <f t="shared" si="238"/>
        <v>#DIV/0!</v>
      </c>
      <c r="DW53" s="757" t="e">
        <f t="shared" si="238"/>
        <v>#DIV/0!</v>
      </c>
      <c r="DX53" s="757" t="e">
        <f t="shared" si="238"/>
        <v>#DIV/0!</v>
      </c>
      <c r="DY53" s="757" t="e">
        <f t="shared" si="238"/>
        <v>#DIV/0!</v>
      </c>
      <c r="DZ53" s="757" t="e">
        <f t="shared" si="238"/>
        <v>#DIV/0!</v>
      </c>
      <c r="EA53" s="757" t="e">
        <f t="shared" si="238"/>
        <v>#DIV/0!</v>
      </c>
      <c r="EC53" s="358">
        <f t="shared" si="220"/>
        <v>43496</v>
      </c>
      <c r="ED53" s="757" t="e">
        <f t="shared" si="172"/>
        <v>#DIV/0!</v>
      </c>
      <c r="EE53" s="757" t="e">
        <f t="shared" ref="EE53:EL53" si="239">+EE21/$AI21</f>
        <v>#DIV/0!</v>
      </c>
      <c r="EF53" s="757" t="e">
        <f t="shared" si="239"/>
        <v>#DIV/0!</v>
      </c>
      <c r="EG53" s="757" t="e">
        <f t="shared" si="239"/>
        <v>#DIV/0!</v>
      </c>
      <c r="EH53" s="757" t="e">
        <f t="shared" si="239"/>
        <v>#DIV/0!</v>
      </c>
      <c r="EI53" s="757" t="e">
        <f t="shared" si="239"/>
        <v>#DIV/0!</v>
      </c>
      <c r="EJ53" s="757" t="e">
        <f t="shared" si="239"/>
        <v>#DIV/0!</v>
      </c>
      <c r="EK53" s="757" t="e">
        <f t="shared" si="239"/>
        <v>#DIV/0!</v>
      </c>
      <c r="EL53" s="757" t="e">
        <f t="shared" si="239"/>
        <v>#DIV/0!</v>
      </c>
    </row>
    <row r="54" spans="1:142" x14ac:dyDescent="0.2">
      <c r="A54" s="358">
        <f t="shared" si="141"/>
        <v>43524</v>
      </c>
      <c r="B54" s="757" t="e">
        <f t="shared" si="142"/>
        <v>#DIV/0!</v>
      </c>
      <c r="C54" s="757" t="e">
        <f t="shared" si="125"/>
        <v>#DIV/0!</v>
      </c>
      <c r="D54" s="757" t="e">
        <f t="shared" si="125"/>
        <v>#DIV/0!</v>
      </c>
      <c r="E54" s="757" t="e">
        <f t="shared" si="125"/>
        <v>#DIV/0!</v>
      </c>
      <c r="F54" s="757" t="e">
        <f t="shared" si="125"/>
        <v>#DIV/0!</v>
      </c>
      <c r="G54" s="757" t="e">
        <f t="shared" si="125"/>
        <v>#DIV/0!</v>
      </c>
      <c r="H54" s="757" t="e">
        <f t="shared" si="125"/>
        <v>#DIV/0!</v>
      </c>
      <c r="I54" s="757" t="e">
        <f t="shared" si="126"/>
        <v>#DIV/0!</v>
      </c>
      <c r="J54" s="757" t="e">
        <f t="shared" si="125"/>
        <v>#DIV/0!</v>
      </c>
      <c r="L54" s="358">
        <f t="shared" si="143"/>
        <v>43524</v>
      </c>
      <c r="M54" s="757" t="e">
        <f t="shared" si="183"/>
        <v>#DIV/0!</v>
      </c>
      <c r="N54" s="757" t="e">
        <f t="shared" si="144"/>
        <v>#DIV/0!</v>
      </c>
      <c r="O54" s="757" t="e">
        <f t="shared" si="144"/>
        <v>#DIV/0!</v>
      </c>
      <c r="P54" s="757" t="e">
        <f t="shared" si="144"/>
        <v>#DIV/0!</v>
      </c>
      <c r="Q54" s="757" t="e">
        <f t="shared" si="144"/>
        <v>#DIV/0!</v>
      </c>
      <c r="R54" s="757" t="e">
        <f t="shared" si="144"/>
        <v>#DIV/0!</v>
      </c>
      <c r="S54" s="757" t="e">
        <f t="shared" si="144"/>
        <v>#DIV/0!</v>
      </c>
      <c r="T54" s="757" t="e">
        <f t="shared" si="145"/>
        <v>#DIV/0!</v>
      </c>
      <c r="U54" s="757" t="e">
        <f t="shared" si="145"/>
        <v>#DIV/0!</v>
      </c>
      <c r="W54" s="358">
        <f t="shared" si="202"/>
        <v>43524</v>
      </c>
      <c r="X54" s="757" t="e">
        <f t="shared" si="128"/>
        <v>#DIV/0!</v>
      </c>
      <c r="Y54" s="757" t="e">
        <f t="shared" si="146"/>
        <v>#DIV/0!</v>
      </c>
      <c r="Z54" s="757" t="e">
        <f t="shared" si="146"/>
        <v>#DIV/0!</v>
      </c>
      <c r="AA54" s="757" t="e">
        <f t="shared" si="146"/>
        <v>#DIV/0!</v>
      </c>
      <c r="AB54" s="757" t="e">
        <f t="shared" si="146"/>
        <v>#DIV/0!</v>
      </c>
      <c r="AC54" s="757" t="e">
        <f t="shared" si="146"/>
        <v>#DIV/0!</v>
      </c>
      <c r="AD54" s="757" t="e">
        <f t="shared" si="146"/>
        <v>#DIV/0!</v>
      </c>
      <c r="AE54" s="757" t="e">
        <f t="shared" si="147"/>
        <v>#DIV/0!</v>
      </c>
      <c r="AF54" s="757" t="e">
        <f t="shared" si="147"/>
        <v>#DIV/0!</v>
      </c>
      <c r="AH54" s="358">
        <f t="shared" si="203"/>
        <v>43524</v>
      </c>
      <c r="AI54" s="757" t="e">
        <f t="shared" si="148"/>
        <v>#DIV/0!</v>
      </c>
      <c r="AJ54" s="757" t="e">
        <f t="shared" si="149"/>
        <v>#DIV/0!</v>
      </c>
      <c r="AK54" s="757" t="e">
        <f t="shared" si="149"/>
        <v>#DIV/0!</v>
      </c>
      <c r="AL54" s="757" t="e">
        <f t="shared" si="149"/>
        <v>#DIV/0!</v>
      </c>
      <c r="AM54" s="757" t="e">
        <f t="shared" si="149"/>
        <v>#DIV/0!</v>
      </c>
      <c r="AN54" s="757" t="e">
        <f t="shared" si="149"/>
        <v>#DIV/0!</v>
      </c>
      <c r="AO54" s="757" t="e">
        <f t="shared" si="149"/>
        <v>#DIV/0!</v>
      </c>
      <c r="AP54" s="757" t="e">
        <f t="shared" si="131"/>
        <v>#DIV/0!</v>
      </c>
      <c r="AQ54" s="757" t="e">
        <f t="shared" si="149"/>
        <v>#DIV/0!</v>
      </c>
      <c r="AS54" s="358">
        <f t="shared" si="204"/>
        <v>43524</v>
      </c>
      <c r="AT54" s="757" t="e">
        <f t="shared" si="150"/>
        <v>#DIV/0!</v>
      </c>
      <c r="AU54" s="757" t="e">
        <f t="shared" ref="AU54:AZ54" si="240">+AU22/$AI22</f>
        <v>#DIV/0!</v>
      </c>
      <c r="AV54" s="757" t="e">
        <f t="shared" si="240"/>
        <v>#DIV/0!</v>
      </c>
      <c r="AW54" s="757" t="e">
        <f t="shared" si="240"/>
        <v>#DIV/0!</v>
      </c>
      <c r="AX54" s="757" t="e">
        <f t="shared" si="240"/>
        <v>#DIV/0!</v>
      </c>
      <c r="AY54" s="757" t="e">
        <f t="shared" si="240"/>
        <v>#DIV/0!</v>
      </c>
      <c r="AZ54" s="757" t="e">
        <f t="shared" si="240"/>
        <v>#DIV/0!</v>
      </c>
      <c r="BA54" s="757" t="e">
        <f t="shared" si="152"/>
        <v>#DIV/0!</v>
      </c>
      <c r="BB54" s="757" t="e">
        <f t="shared" si="152"/>
        <v>#DIV/0!</v>
      </c>
      <c r="BD54" s="358">
        <f t="shared" si="206"/>
        <v>43524</v>
      </c>
      <c r="BE54" s="757" t="e">
        <f t="shared" si="153"/>
        <v>#DIV/0!</v>
      </c>
      <c r="BF54" s="757" t="e">
        <f t="shared" ref="BF54:BK54" si="241">+BF22/$AI22</f>
        <v>#DIV/0!</v>
      </c>
      <c r="BG54" s="757" t="e">
        <f t="shared" si="241"/>
        <v>#DIV/0!</v>
      </c>
      <c r="BH54" s="757" t="e">
        <f t="shared" si="241"/>
        <v>#DIV/0!</v>
      </c>
      <c r="BI54" s="757" t="e">
        <f t="shared" si="241"/>
        <v>#DIV/0!</v>
      </c>
      <c r="BJ54" s="757" t="e">
        <f t="shared" si="241"/>
        <v>#DIV/0!</v>
      </c>
      <c r="BK54" s="757" t="e">
        <f t="shared" si="241"/>
        <v>#DIV/0!</v>
      </c>
      <c r="BL54" s="757" t="e">
        <f t="shared" si="155"/>
        <v>#DIV/0!</v>
      </c>
      <c r="BM54" s="757" t="e">
        <f t="shared" si="155"/>
        <v>#DIV/0!</v>
      </c>
      <c r="BO54" s="358">
        <f t="shared" si="208"/>
        <v>43524</v>
      </c>
      <c r="BP54" s="757" t="e">
        <f t="shared" si="156"/>
        <v>#DIV/0!</v>
      </c>
      <c r="BQ54" s="757" t="e">
        <f t="shared" ref="BQ54:BV54" si="242">+BQ22/$AI22</f>
        <v>#DIV/0!</v>
      </c>
      <c r="BR54" s="757" t="e">
        <f t="shared" si="242"/>
        <v>#DIV/0!</v>
      </c>
      <c r="BS54" s="757" t="e">
        <f t="shared" si="242"/>
        <v>#DIV/0!</v>
      </c>
      <c r="BT54" s="757" t="e">
        <f t="shared" si="242"/>
        <v>#DIV/0!</v>
      </c>
      <c r="BU54" s="757" t="e">
        <f t="shared" si="242"/>
        <v>#DIV/0!</v>
      </c>
      <c r="BV54" s="757" t="e">
        <f t="shared" si="242"/>
        <v>#DIV/0!</v>
      </c>
      <c r="BW54" s="757" t="e">
        <f t="shared" si="158"/>
        <v>#DIV/0!</v>
      </c>
      <c r="BX54" s="757" t="e">
        <f t="shared" si="158"/>
        <v>#DIV/0!</v>
      </c>
      <c r="BZ54" s="358">
        <f t="shared" si="210"/>
        <v>43524</v>
      </c>
      <c r="CA54" s="757" t="e">
        <f t="shared" si="159"/>
        <v>#DIV/0!</v>
      </c>
      <c r="CB54" s="757" t="e">
        <f t="shared" ref="CB54:CG54" si="243">+CB22/$AI22</f>
        <v>#DIV/0!</v>
      </c>
      <c r="CC54" s="757" t="e">
        <f t="shared" si="243"/>
        <v>#DIV/0!</v>
      </c>
      <c r="CD54" s="757" t="e">
        <f t="shared" si="243"/>
        <v>#DIV/0!</v>
      </c>
      <c r="CE54" s="757" t="e">
        <f t="shared" si="243"/>
        <v>#DIV/0!</v>
      </c>
      <c r="CF54" s="757" t="e">
        <f t="shared" si="243"/>
        <v>#DIV/0!</v>
      </c>
      <c r="CG54" s="757" t="e">
        <f t="shared" si="243"/>
        <v>#DIV/0!</v>
      </c>
      <c r="CH54" s="757" t="e">
        <f t="shared" si="161"/>
        <v>#DIV/0!</v>
      </c>
      <c r="CI54" s="757" t="e">
        <f t="shared" si="161"/>
        <v>#DIV/0!</v>
      </c>
      <c r="CK54" s="358">
        <f t="shared" si="212"/>
        <v>43524</v>
      </c>
      <c r="CL54" s="757" t="e">
        <f t="shared" si="162"/>
        <v>#DIV/0!</v>
      </c>
      <c r="CM54" s="757" t="e">
        <f t="shared" ref="CM54:CR54" si="244">+CM22/$AI22</f>
        <v>#DIV/0!</v>
      </c>
      <c r="CN54" s="757" t="e">
        <f t="shared" si="244"/>
        <v>#DIV/0!</v>
      </c>
      <c r="CO54" s="757" t="e">
        <f t="shared" si="244"/>
        <v>#DIV/0!</v>
      </c>
      <c r="CP54" s="757" t="e">
        <f t="shared" si="244"/>
        <v>#DIV/0!</v>
      </c>
      <c r="CQ54" s="757" t="e">
        <f t="shared" si="244"/>
        <v>#DIV/0!</v>
      </c>
      <c r="CR54" s="757" t="e">
        <f t="shared" si="244"/>
        <v>#DIV/0!</v>
      </c>
      <c r="CS54" s="757" t="e">
        <f t="shared" si="164"/>
        <v>#DIV/0!</v>
      </c>
      <c r="CT54" s="757" t="e">
        <f t="shared" si="164"/>
        <v>#DIV/0!</v>
      </c>
      <c r="CV54" s="358">
        <f t="shared" si="214"/>
        <v>43524</v>
      </c>
      <c r="CW54" s="757" t="e">
        <f t="shared" si="165"/>
        <v>#DIV/0!</v>
      </c>
      <c r="CX54" s="757" t="e">
        <f t="shared" ref="CX54:DC54" si="245">+CX22/$AI22</f>
        <v>#DIV/0!</v>
      </c>
      <c r="CY54" s="757" t="e">
        <f t="shared" si="245"/>
        <v>#DIV/0!</v>
      </c>
      <c r="CZ54" s="757" t="e">
        <f t="shared" si="245"/>
        <v>#DIV/0!</v>
      </c>
      <c r="DA54" s="757" t="e">
        <f t="shared" si="245"/>
        <v>#DIV/0!</v>
      </c>
      <c r="DB54" s="757" t="e">
        <f t="shared" si="245"/>
        <v>#DIV/0!</v>
      </c>
      <c r="DC54" s="757" t="e">
        <f t="shared" si="245"/>
        <v>#DIV/0!</v>
      </c>
      <c r="DD54" s="757" t="e">
        <f t="shared" si="167"/>
        <v>#DIV/0!</v>
      </c>
      <c r="DE54" s="757" t="e">
        <f t="shared" si="167"/>
        <v>#DIV/0!</v>
      </c>
      <c r="DG54" s="358">
        <f t="shared" si="216"/>
        <v>43524</v>
      </c>
      <c r="DH54" s="757" t="e">
        <f t="shared" si="168"/>
        <v>#DIV/0!</v>
      </c>
      <c r="DI54" s="757" t="e">
        <f t="shared" ref="DI54:DP54" si="246">+DI22/$AI22</f>
        <v>#DIV/0!</v>
      </c>
      <c r="DJ54" s="757" t="e">
        <f t="shared" si="246"/>
        <v>#DIV/0!</v>
      </c>
      <c r="DK54" s="757" t="e">
        <f t="shared" si="246"/>
        <v>#DIV/0!</v>
      </c>
      <c r="DL54" s="757" t="e">
        <f t="shared" si="246"/>
        <v>#DIV/0!</v>
      </c>
      <c r="DM54" s="757" t="e">
        <f t="shared" si="246"/>
        <v>#DIV/0!</v>
      </c>
      <c r="DN54" s="757" t="e">
        <f t="shared" si="246"/>
        <v>#DIV/0!</v>
      </c>
      <c r="DO54" s="757" t="e">
        <f t="shared" si="246"/>
        <v>#DIV/0!</v>
      </c>
      <c r="DP54" s="757" t="e">
        <f t="shared" si="246"/>
        <v>#DIV/0!</v>
      </c>
      <c r="DR54" s="358">
        <f t="shared" si="218"/>
        <v>43524</v>
      </c>
      <c r="DS54" s="757" t="e">
        <f t="shared" si="170"/>
        <v>#DIV/0!</v>
      </c>
      <c r="DT54" s="757" t="e">
        <f t="shared" ref="DT54:EA54" si="247">+DT22/$AI22</f>
        <v>#DIV/0!</v>
      </c>
      <c r="DU54" s="757" t="e">
        <f t="shared" si="247"/>
        <v>#DIV/0!</v>
      </c>
      <c r="DV54" s="757" t="e">
        <f t="shared" si="247"/>
        <v>#DIV/0!</v>
      </c>
      <c r="DW54" s="757" t="e">
        <f t="shared" si="247"/>
        <v>#DIV/0!</v>
      </c>
      <c r="DX54" s="757" t="e">
        <f t="shared" si="247"/>
        <v>#DIV/0!</v>
      </c>
      <c r="DY54" s="757" t="e">
        <f t="shared" si="247"/>
        <v>#DIV/0!</v>
      </c>
      <c r="DZ54" s="757" t="e">
        <f t="shared" si="247"/>
        <v>#DIV/0!</v>
      </c>
      <c r="EA54" s="757" t="e">
        <f t="shared" si="247"/>
        <v>#DIV/0!</v>
      </c>
      <c r="EC54" s="358">
        <f t="shared" si="220"/>
        <v>43524</v>
      </c>
      <c r="ED54" s="757" t="e">
        <f t="shared" si="172"/>
        <v>#DIV/0!</v>
      </c>
      <c r="EE54" s="757" t="e">
        <f t="shared" ref="EE54:EL54" si="248">+EE22/$AI22</f>
        <v>#DIV/0!</v>
      </c>
      <c r="EF54" s="757" t="e">
        <f t="shared" si="248"/>
        <v>#DIV/0!</v>
      </c>
      <c r="EG54" s="757" t="e">
        <f t="shared" si="248"/>
        <v>#DIV/0!</v>
      </c>
      <c r="EH54" s="757" t="e">
        <f t="shared" si="248"/>
        <v>#DIV/0!</v>
      </c>
      <c r="EI54" s="757" t="e">
        <f t="shared" si="248"/>
        <v>#DIV/0!</v>
      </c>
      <c r="EJ54" s="757" t="e">
        <f t="shared" si="248"/>
        <v>#DIV/0!</v>
      </c>
      <c r="EK54" s="757" t="e">
        <f t="shared" si="248"/>
        <v>#DIV/0!</v>
      </c>
      <c r="EL54" s="757" t="e">
        <f t="shared" si="248"/>
        <v>#DIV/0!</v>
      </c>
    </row>
    <row r="55" spans="1:142" x14ac:dyDescent="0.2">
      <c r="A55" s="358">
        <f t="shared" si="141"/>
        <v>43555</v>
      </c>
      <c r="B55" s="757" t="e">
        <f t="shared" si="142"/>
        <v>#DIV/0!</v>
      </c>
      <c r="C55" s="757" t="e">
        <f t="shared" si="125"/>
        <v>#DIV/0!</v>
      </c>
      <c r="D55" s="757" t="e">
        <f t="shared" si="125"/>
        <v>#DIV/0!</v>
      </c>
      <c r="E55" s="757" t="e">
        <f t="shared" si="125"/>
        <v>#DIV/0!</v>
      </c>
      <c r="F55" s="757" t="e">
        <f t="shared" si="125"/>
        <v>#DIV/0!</v>
      </c>
      <c r="G55" s="757" t="e">
        <f t="shared" si="125"/>
        <v>#DIV/0!</v>
      </c>
      <c r="H55" s="757" t="e">
        <f t="shared" si="125"/>
        <v>#DIV/0!</v>
      </c>
      <c r="I55" s="757" t="e">
        <f t="shared" si="126"/>
        <v>#DIV/0!</v>
      </c>
      <c r="J55" s="757" t="e">
        <f t="shared" si="125"/>
        <v>#DIV/0!</v>
      </c>
      <c r="L55" s="358">
        <f t="shared" si="143"/>
        <v>43555</v>
      </c>
      <c r="M55" s="757" t="e">
        <f t="shared" si="183"/>
        <v>#DIV/0!</v>
      </c>
      <c r="N55" s="757" t="e">
        <f t="shared" si="144"/>
        <v>#DIV/0!</v>
      </c>
      <c r="O55" s="757" t="e">
        <f t="shared" si="144"/>
        <v>#DIV/0!</v>
      </c>
      <c r="P55" s="757" t="e">
        <f t="shared" si="144"/>
        <v>#DIV/0!</v>
      </c>
      <c r="Q55" s="757" t="e">
        <f t="shared" si="144"/>
        <v>#DIV/0!</v>
      </c>
      <c r="R55" s="757" t="e">
        <f t="shared" si="144"/>
        <v>#DIV/0!</v>
      </c>
      <c r="S55" s="757" t="e">
        <f t="shared" si="144"/>
        <v>#DIV/0!</v>
      </c>
      <c r="T55" s="757" t="e">
        <f t="shared" si="145"/>
        <v>#DIV/0!</v>
      </c>
      <c r="U55" s="757" t="e">
        <f t="shared" si="145"/>
        <v>#DIV/0!</v>
      </c>
      <c r="W55" s="358">
        <f t="shared" si="202"/>
        <v>43555</v>
      </c>
      <c r="X55" s="757" t="e">
        <f t="shared" si="128"/>
        <v>#DIV/0!</v>
      </c>
      <c r="Y55" s="757" t="e">
        <f t="shared" si="146"/>
        <v>#DIV/0!</v>
      </c>
      <c r="Z55" s="757" t="e">
        <f t="shared" si="146"/>
        <v>#DIV/0!</v>
      </c>
      <c r="AA55" s="757" t="e">
        <f t="shared" si="146"/>
        <v>#DIV/0!</v>
      </c>
      <c r="AB55" s="757" t="e">
        <f t="shared" si="146"/>
        <v>#DIV/0!</v>
      </c>
      <c r="AC55" s="757" t="e">
        <f t="shared" si="146"/>
        <v>#DIV/0!</v>
      </c>
      <c r="AD55" s="757" t="e">
        <f t="shared" si="146"/>
        <v>#DIV/0!</v>
      </c>
      <c r="AE55" s="757" t="e">
        <f t="shared" si="147"/>
        <v>#DIV/0!</v>
      </c>
      <c r="AF55" s="757" t="e">
        <f t="shared" si="147"/>
        <v>#DIV/0!</v>
      </c>
      <c r="AH55" s="358">
        <f t="shared" si="203"/>
        <v>43555</v>
      </c>
      <c r="AI55" s="757" t="e">
        <f t="shared" si="148"/>
        <v>#DIV/0!</v>
      </c>
      <c r="AJ55" s="757" t="e">
        <f t="shared" si="149"/>
        <v>#DIV/0!</v>
      </c>
      <c r="AK55" s="757" t="e">
        <f t="shared" si="149"/>
        <v>#DIV/0!</v>
      </c>
      <c r="AL55" s="757" t="e">
        <f t="shared" si="149"/>
        <v>#DIV/0!</v>
      </c>
      <c r="AM55" s="757" t="e">
        <f t="shared" si="149"/>
        <v>#DIV/0!</v>
      </c>
      <c r="AN55" s="757" t="e">
        <f t="shared" si="149"/>
        <v>#DIV/0!</v>
      </c>
      <c r="AO55" s="757" t="e">
        <f t="shared" si="149"/>
        <v>#DIV/0!</v>
      </c>
      <c r="AP55" s="757" t="e">
        <f t="shared" si="131"/>
        <v>#DIV/0!</v>
      </c>
      <c r="AQ55" s="757" t="e">
        <f t="shared" si="149"/>
        <v>#DIV/0!</v>
      </c>
      <c r="AS55" s="358">
        <f t="shared" si="204"/>
        <v>43555</v>
      </c>
      <c r="AT55" s="757" t="e">
        <f t="shared" si="150"/>
        <v>#DIV/0!</v>
      </c>
      <c r="AU55" s="757" t="e">
        <f t="shared" ref="AU55:AZ55" si="249">+AU23/$AI23</f>
        <v>#DIV/0!</v>
      </c>
      <c r="AV55" s="757" t="e">
        <f t="shared" si="249"/>
        <v>#DIV/0!</v>
      </c>
      <c r="AW55" s="757" t="e">
        <f t="shared" si="249"/>
        <v>#DIV/0!</v>
      </c>
      <c r="AX55" s="757" t="e">
        <f t="shared" si="249"/>
        <v>#DIV/0!</v>
      </c>
      <c r="AY55" s="757" t="e">
        <f t="shared" si="249"/>
        <v>#DIV/0!</v>
      </c>
      <c r="AZ55" s="757" t="e">
        <f t="shared" si="249"/>
        <v>#DIV/0!</v>
      </c>
      <c r="BA55" s="757" t="e">
        <f t="shared" si="152"/>
        <v>#DIV/0!</v>
      </c>
      <c r="BB55" s="757" t="e">
        <f t="shared" si="152"/>
        <v>#DIV/0!</v>
      </c>
      <c r="BD55" s="358">
        <f t="shared" si="206"/>
        <v>43555</v>
      </c>
      <c r="BE55" s="757" t="e">
        <f t="shared" si="153"/>
        <v>#DIV/0!</v>
      </c>
      <c r="BF55" s="757" t="e">
        <f t="shared" ref="BF55:BK55" si="250">+BF23/$AI23</f>
        <v>#DIV/0!</v>
      </c>
      <c r="BG55" s="757" t="e">
        <f t="shared" si="250"/>
        <v>#DIV/0!</v>
      </c>
      <c r="BH55" s="757" t="e">
        <f t="shared" si="250"/>
        <v>#DIV/0!</v>
      </c>
      <c r="BI55" s="757" t="e">
        <f t="shared" si="250"/>
        <v>#DIV/0!</v>
      </c>
      <c r="BJ55" s="757" t="e">
        <f t="shared" si="250"/>
        <v>#DIV/0!</v>
      </c>
      <c r="BK55" s="757" t="e">
        <f t="shared" si="250"/>
        <v>#DIV/0!</v>
      </c>
      <c r="BL55" s="757" t="e">
        <f t="shared" si="155"/>
        <v>#DIV/0!</v>
      </c>
      <c r="BM55" s="757" t="e">
        <f t="shared" si="155"/>
        <v>#DIV/0!</v>
      </c>
      <c r="BO55" s="358">
        <f t="shared" si="208"/>
        <v>43555</v>
      </c>
      <c r="BP55" s="757" t="e">
        <f t="shared" si="156"/>
        <v>#DIV/0!</v>
      </c>
      <c r="BQ55" s="757" t="e">
        <f t="shared" ref="BQ55:BV55" si="251">+BQ23/$AI23</f>
        <v>#DIV/0!</v>
      </c>
      <c r="BR55" s="757" t="e">
        <f t="shared" si="251"/>
        <v>#DIV/0!</v>
      </c>
      <c r="BS55" s="757" t="e">
        <f t="shared" si="251"/>
        <v>#DIV/0!</v>
      </c>
      <c r="BT55" s="757" t="e">
        <f t="shared" si="251"/>
        <v>#DIV/0!</v>
      </c>
      <c r="BU55" s="757" t="e">
        <f t="shared" si="251"/>
        <v>#DIV/0!</v>
      </c>
      <c r="BV55" s="757" t="e">
        <f t="shared" si="251"/>
        <v>#DIV/0!</v>
      </c>
      <c r="BW55" s="757" t="e">
        <f t="shared" si="158"/>
        <v>#DIV/0!</v>
      </c>
      <c r="BX55" s="757" t="e">
        <f t="shared" si="158"/>
        <v>#DIV/0!</v>
      </c>
      <c r="BZ55" s="358">
        <f t="shared" si="210"/>
        <v>43555</v>
      </c>
      <c r="CA55" s="757" t="e">
        <f t="shared" si="159"/>
        <v>#DIV/0!</v>
      </c>
      <c r="CB55" s="757" t="e">
        <f t="shared" ref="CB55:CG55" si="252">+CB23/$AI23</f>
        <v>#DIV/0!</v>
      </c>
      <c r="CC55" s="757" t="e">
        <f t="shared" si="252"/>
        <v>#DIV/0!</v>
      </c>
      <c r="CD55" s="757" t="e">
        <f t="shared" si="252"/>
        <v>#DIV/0!</v>
      </c>
      <c r="CE55" s="757" t="e">
        <f t="shared" si="252"/>
        <v>#DIV/0!</v>
      </c>
      <c r="CF55" s="757" t="e">
        <f t="shared" si="252"/>
        <v>#DIV/0!</v>
      </c>
      <c r="CG55" s="757" t="e">
        <f t="shared" si="252"/>
        <v>#DIV/0!</v>
      </c>
      <c r="CH55" s="757" t="e">
        <f t="shared" si="161"/>
        <v>#DIV/0!</v>
      </c>
      <c r="CI55" s="757" t="e">
        <f t="shared" si="161"/>
        <v>#DIV/0!</v>
      </c>
      <c r="CK55" s="358">
        <f t="shared" si="212"/>
        <v>43555</v>
      </c>
      <c r="CL55" s="757" t="e">
        <f t="shared" si="162"/>
        <v>#DIV/0!</v>
      </c>
      <c r="CM55" s="757" t="e">
        <f t="shared" ref="CM55:CR55" si="253">+CM23/$AI23</f>
        <v>#DIV/0!</v>
      </c>
      <c r="CN55" s="757" t="e">
        <f t="shared" si="253"/>
        <v>#DIV/0!</v>
      </c>
      <c r="CO55" s="757" t="e">
        <f t="shared" si="253"/>
        <v>#DIV/0!</v>
      </c>
      <c r="CP55" s="757" t="e">
        <f t="shared" si="253"/>
        <v>#DIV/0!</v>
      </c>
      <c r="CQ55" s="757" t="e">
        <f t="shared" si="253"/>
        <v>#DIV/0!</v>
      </c>
      <c r="CR55" s="757" t="e">
        <f t="shared" si="253"/>
        <v>#DIV/0!</v>
      </c>
      <c r="CS55" s="757" t="e">
        <f t="shared" si="164"/>
        <v>#DIV/0!</v>
      </c>
      <c r="CT55" s="757" t="e">
        <f t="shared" si="164"/>
        <v>#DIV/0!</v>
      </c>
      <c r="CV55" s="358">
        <f t="shared" si="214"/>
        <v>43555</v>
      </c>
      <c r="CW55" s="757" t="e">
        <f t="shared" si="165"/>
        <v>#DIV/0!</v>
      </c>
      <c r="CX55" s="757" t="e">
        <f t="shared" ref="CX55:DC55" si="254">+CX23/$AI23</f>
        <v>#DIV/0!</v>
      </c>
      <c r="CY55" s="757" t="e">
        <f t="shared" si="254"/>
        <v>#DIV/0!</v>
      </c>
      <c r="CZ55" s="757" t="e">
        <f t="shared" si="254"/>
        <v>#DIV/0!</v>
      </c>
      <c r="DA55" s="757" t="e">
        <f t="shared" si="254"/>
        <v>#DIV/0!</v>
      </c>
      <c r="DB55" s="757" t="e">
        <f t="shared" si="254"/>
        <v>#DIV/0!</v>
      </c>
      <c r="DC55" s="757" t="e">
        <f t="shared" si="254"/>
        <v>#DIV/0!</v>
      </c>
      <c r="DD55" s="757" t="e">
        <f t="shared" si="167"/>
        <v>#DIV/0!</v>
      </c>
      <c r="DE55" s="757" t="e">
        <f t="shared" si="167"/>
        <v>#DIV/0!</v>
      </c>
      <c r="DG55" s="358">
        <f t="shared" si="216"/>
        <v>43555</v>
      </c>
      <c r="DH55" s="757" t="e">
        <f t="shared" si="168"/>
        <v>#DIV/0!</v>
      </c>
      <c r="DI55" s="757" t="e">
        <f t="shared" ref="DI55:DP55" si="255">+DI23/$AI23</f>
        <v>#DIV/0!</v>
      </c>
      <c r="DJ55" s="757" t="e">
        <f t="shared" si="255"/>
        <v>#DIV/0!</v>
      </c>
      <c r="DK55" s="757" t="e">
        <f t="shared" si="255"/>
        <v>#DIV/0!</v>
      </c>
      <c r="DL55" s="757" t="e">
        <f t="shared" si="255"/>
        <v>#DIV/0!</v>
      </c>
      <c r="DM55" s="757" t="e">
        <f t="shared" si="255"/>
        <v>#DIV/0!</v>
      </c>
      <c r="DN55" s="757" t="e">
        <f t="shared" si="255"/>
        <v>#DIV/0!</v>
      </c>
      <c r="DO55" s="757" t="e">
        <f t="shared" si="255"/>
        <v>#DIV/0!</v>
      </c>
      <c r="DP55" s="757" t="e">
        <f t="shared" si="255"/>
        <v>#DIV/0!</v>
      </c>
      <c r="DR55" s="358">
        <f t="shared" si="218"/>
        <v>43555</v>
      </c>
      <c r="DS55" s="757" t="e">
        <f t="shared" si="170"/>
        <v>#DIV/0!</v>
      </c>
      <c r="DT55" s="757" t="e">
        <f t="shared" ref="DT55:EA55" si="256">+DT23/$AI23</f>
        <v>#DIV/0!</v>
      </c>
      <c r="DU55" s="757" t="e">
        <f t="shared" si="256"/>
        <v>#DIV/0!</v>
      </c>
      <c r="DV55" s="757" t="e">
        <f t="shared" si="256"/>
        <v>#DIV/0!</v>
      </c>
      <c r="DW55" s="757" t="e">
        <f t="shared" si="256"/>
        <v>#DIV/0!</v>
      </c>
      <c r="DX55" s="757" t="e">
        <f t="shared" si="256"/>
        <v>#DIV/0!</v>
      </c>
      <c r="DY55" s="757" t="e">
        <f t="shared" si="256"/>
        <v>#DIV/0!</v>
      </c>
      <c r="DZ55" s="757" t="e">
        <f t="shared" si="256"/>
        <v>#DIV/0!</v>
      </c>
      <c r="EA55" s="757" t="e">
        <f t="shared" si="256"/>
        <v>#DIV/0!</v>
      </c>
      <c r="EC55" s="358">
        <f t="shared" si="220"/>
        <v>43555</v>
      </c>
      <c r="ED55" s="757" t="e">
        <f t="shared" si="172"/>
        <v>#DIV/0!</v>
      </c>
      <c r="EE55" s="757" t="e">
        <f t="shared" ref="EE55:EL55" si="257">+EE23/$AI23</f>
        <v>#DIV/0!</v>
      </c>
      <c r="EF55" s="757" t="e">
        <f t="shared" si="257"/>
        <v>#DIV/0!</v>
      </c>
      <c r="EG55" s="757" t="e">
        <f t="shared" si="257"/>
        <v>#DIV/0!</v>
      </c>
      <c r="EH55" s="757" t="e">
        <f t="shared" si="257"/>
        <v>#DIV/0!</v>
      </c>
      <c r="EI55" s="757" t="e">
        <f t="shared" si="257"/>
        <v>#DIV/0!</v>
      </c>
      <c r="EJ55" s="757" t="e">
        <f t="shared" si="257"/>
        <v>#DIV/0!</v>
      </c>
      <c r="EK55" s="757" t="e">
        <f t="shared" si="257"/>
        <v>#DIV/0!</v>
      </c>
      <c r="EL55" s="757" t="e">
        <f t="shared" si="257"/>
        <v>#DIV/0!</v>
      </c>
    </row>
    <row r="56" spans="1:142" x14ac:dyDescent="0.2">
      <c r="A56" s="358">
        <f t="shared" si="141"/>
        <v>43585</v>
      </c>
      <c r="B56" s="757" t="e">
        <f t="shared" si="142"/>
        <v>#DIV/0!</v>
      </c>
      <c r="C56" s="757" t="e">
        <f t="shared" si="125"/>
        <v>#DIV/0!</v>
      </c>
      <c r="D56" s="757" t="e">
        <f t="shared" si="125"/>
        <v>#DIV/0!</v>
      </c>
      <c r="E56" s="757" t="e">
        <f t="shared" si="125"/>
        <v>#DIV/0!</v>
      </c>
      <c r="F56" s="757" t="e">
        <f t="shared" si="125"/>
        <v>#DIV/0!</v>
      </c>
      <c r="G56" s="757" t="e">
        <f t="shared" si="125"/>
        <v>#DIV/0!</v>
      </c>
      <c r="H56" s="757" t="e">
        <f t="shared" si="125"/>
        <v>#DIV/0!</v>
      </c>
      <c r="I56" s="757" t="e">
        <f t="shared" si="126"/>
        <v>#DIV/0!</v>
      </c>
      <c r="J56" s="757" t="e">
        <f t="shared" si="125"/>
        <v>#DIV/0!</v>
      </c>
      <c r="L56" s="358">
        <f t="shared" si="143"/>
        <v>43585</v>
      </c>
      <c r="M56" s="757" t="e">
        <f t="shared" si="183"/>
        <v>#DIV/0!</v>
      </c>
      <c r="N56" s="757" t="e">
        <f t="shared" si="144"/>
        <v>#DIV/0!</v>
      </c>
      <c r="O56" s="757" t="e">
        <f t="shared" si="144"/>
        <v>#DIV/0!</v>
      </c>
      <c r="P56" s="757" t="e">
        <f t="shared" si="144"/>
        <v>#DIV/0!</v>
      </c>
      <c r="Q56" s="757" t="e">
        <f t="shared" si="144"/>
        <v>#DIV/0!</v>
      </c>
      <c r="R56" s="757" t="e">
        <f t="shared" si="144"/>
        <v>#DIV/0!</v>
      </c>
      <c r="S56" s="757" t="e">
        <f t="shared" si="144"/>
        <v>#DIV/0!</v>
      </c>
      <c r="T56" s="757" t="e">
        <f t="shared" si="145"/>
        <v>#DIV/0!</v>
      </c>
      <c r="U56" s="757" t="e">
        <f t="shared" si="145"/>
        <v>#DIV/0!</v>
      </c>
      <c r="W56" s="358">
        <f t="shared" si="202"/>
        <v>43585</v>
      </c>
      <c r="X56" s="757" t="e">
        <f t="shared" si="128"/>
        <v>#DIV/0!</v>
      </c>
      <c r="Y56" s="757" t="e">
        <f t="shared" si="146"/>
        <v>#DIV/0!</v>
      </c>
      <c r="Z56" s="757" t="e">
        <f t="shared" si="146"/>
        <v>#DIV/0!</v>
      </c>
      <c r="AA56" s="757" t="e">
        <f t="shared" si="146"/>
        <v>#DIV/0!</v>
      </c>
      <c r="AB56" s="757" t="e">
        <f t="shared" si="146"/>
        <v>#DIV/0!</v>
      </c>
      <c r="AC56" s="757" t="e">
        <f t="shared" si="146"/>
        <v>#DIV/0!</v>
      </c>
      <c r="AD56" s="757" t="e">
        <f t="shared" si="146"/>
        <v>#DIV/0!</v>
      </c>
      <c r="AE56" s="757" t="e">
        <f t="shared" si="147"/>
        <v>#DIV/0!</v>
      </c>
      <c r="AF56" s="757" t="e">
        <f t="shared" si="147"/>
        <v>#DIV/0!</v>
      </c>
      <c r="AH56" s="358">
        <f t="shared" si="203"/>
        <v>43585</v>
      </c>
      <c r="AI56" s="757" t="e">
        <f t="shared" si="148"/>
        <v>#DIV/0!</v>
      </c>
      <c r="AJ56" s="757" t="e">
        <f t="shared" si="149"/>
        <v>#DIV/0!</v>
      </c>
      <c r="AK56" s="757" t="e">
        <f t="shared" si="149"/>
        <v>#DIV/0!</v>
      </c>
      <c r="AL56" s="757" t="e">
        <f t="shared" si="149"/>
        <v>#DIV/0!</v>
      </c>
      <c r="AM56" s="757" t="e">
        <f t="shared" si="149"/>
        <v>#DIV/0!</v>
      </c>
      <c r="AN56" s="757" t="e">
        <f t="shared" si="149"/>
        <v>#DIV/0!</v>
      </c>
      <c r="AO56" s="757" t="e">
        <f t="shared" si="149"/>
        <v>#DIV/0!</v>
      </c>
      <c r="AP56" s="757" t="e">
        <f t="shared" si="131"/>
        <v>#DIV/0!</v>
      </c>
      <c r="AQ56" s="757" t="e">
        <f t="shared" si="149"/>
        <v>#DIV/0!</v>
      </c>
      <c r="AS56" s="358">
        <f t="shared" si="204"/>
        <v>43585</v>
      </c>
      <c r="AT56" s="757" t="e">
        <f t="shared" si="150"/>
        <v>#DIV/0!</v>
      </c>
      <c r="AU56" s="757" t="e">
        <f t="shared" ref="AU56:AZ56" si="258">+AU24/$AI24</f>
        <v>#DIV/0!</v>
      </c>
      <c r="AV56" s="757" t="e">
        <f t="shared" si="258"/>
        <v>#DIV/0!</v>
      </c>
      <c r="AW56" s="757" t="e">
        <f t="shared" si="258"/>
        <v>#DIV/0!</v>
      </c>
      <c r="AX56" s="757" t="e">
        <f t="shared" si="258"/>
        <v>#DIV/0!</v>
      </c>
      <c r="AY56" s="757" t="e">
        <f t="shared" si="258"/>
        <v>#DIV/0!</v>
      </c>
      <c r="AZ56" s="757" t="e">
        <f t="shared" si="258"/>
        <v>#DIV/0!</v>
      </c>
      <c r="BA56" s="757" t="e">
        <f t="shared" si="152"/>
        <v>#DIV/0!</v>
      </c>
      <c r="BB56" s="757" t="e">
        <f t="shared" si="152"/>
        <v>#DIV/0!</v>
      </c>
      <c r="BD56" s="358">
        <f t="shared" si="206"/>
        <v>43585</v>
      </c>
      <c r="BE56" s="757" t="e">
        <f t="shared" si="153"/>
        <v>#DIV/0!</v>
      </c>
      <c r="BF56" s="757" t="e">
        <f t="shared" ref="BF56:BK56" si="259">+BF24/$AI24</f>
        <v>#DIV/0!</v>
      </c>
      <c r="BG56" s="757" t="e">
        <f t="shared" si="259"/>
        <v>#DIV/0!</v>
      </c>
      <c r="BH56" s="757" t="e">
        <f t="shared" si="259"/>
        <v>#DIV/0!</v>
      </c>
      <c r="BI56" s="757" t="e">
        <f t="shared" si="259"/>
        <v>#DIV/0!</v>
      </c>
      <c r="BJ56" s="757" t="e">
        <f t="shared" si="259"/>
        <v>#DIV/0!</v>
      </c>
      <c r="BK56" s="757" t="e">
        <f t="shared" si="259"/>
        <v>#DIV/0!</v>
      </c>
      <c r="BL56" s="757" t="e">
        <f t="shared" si="155"/>
        <v>#DIV/0!</v>
      </c>
      <c r="BM56" s="757" t="e">
        <f t="shared" si="155"/>
        <v>#DIV/0!</v>
      </c>
      <c r="BO56" s="358">
        <f t="shared" si="208"/>
        <v>43585</v>
      </c>
      <c r="BP56" s="757" t="e">
        <f t="shared" si="156"/>
        <v>#DIV/0!</v>
      </c>
      <c r="BQ56" s="757" t="e">
        <f t="shared" ref="BQ56:BV56" si="260">+BQ24/$AI24</f>
        <v>#DIV/0!</v>
      </c>
      <c r="BR56" s="757" t="e">
        <f t="shared" si="260"/>
        <v>#DIV/0!</v>
      </c>
      <c r="BS56" s="757" t="e">
        <f t="shared" si="260"/>
        <v>#DIV/0!</v>
      </c>
      <c r="BT56" s="757" t="e">
        <f t="shared" si="260"/>
        <v>#DIV/0!</v>
      </c>
      <c r="BU56" s="757" t="e">
        <f t="shared" si="260"/>
        <v>#DIV/0!</v>
      </c>
      <c r="BV56" s="757" t="e">
        <f t="shared" si="260"/>
        <v>#DIV/0!</v>
      </c>
      <c r="BW56" s="757" t="e">
        <f t="shared" si="158"/>
        <v>#DIV/0!</v>
      </c>
      <c r="BX56" s="757" t="e">
        <f t="shared" si="158"/>
        <v>#DIV/0!</v>
      </c>
      <c r="BZ56" s="358">
        <f t="shared" si="210"/>
        <v>43585</v>
      </c>
      <c r="CA56" s="757" t="e">
        <f t="shared" si="159"/>
        <v>#DIV/0!</v>
      </c>
      <c r="CB56" s="757" t="e">
        <f t="shared" ref="CB56:CG56" si="261">+CB24/$AI24</f>
        <v>#DIV/0!</v>
      </c>
      <c r="CC56" s="757" t="e">
        <f t="shared" si="261"/>
        <v>#DIV/0!</v>
      </c>
      <c r="CD56" s="757" t="e">
        <f t="shared" si="261"/>
        <v>#DIV/0!</v>
      </c>
      <c r="CE56" s="757" t="e">
        <f t="shared" si="261"/>
        <v>#DIV/0!</v>
      </c>
      <c r="CF56" s="757" t="e">
        <f t="shared" si="261"/>
        <v>#DIV/0!</v>
      </c>
      <c r="CG56" s="757" t="e">
        <f t="shared" si="261"/>
        <v>#DIV/0!</v>
      </c>
      <c r="CH56" s="757" t="e">
        <f t="shared" si="161"/>
        <v>#DIV/0!</v>
      </c>
      <c r="CI56" s="757" t="e">
        <f t="shared" si="161"/>
        <v>#DIV/0!</v>
      </c>
      <c r="CK56" s="358">
        <f t="shared" si="212"/>
        <v>43585</v>
      </c>
      <c r="CL56" s="757" t="e">
        <f t="shared" si="162"/>
        <v>#DIV/0!</v>
      </c>
      <c r="CM56" s="757" t="e">
        <f t="shared" ref="CM56:CR56" si="262">+CM24/$AI24</f>
        <v>#DIV/0!</v>
      </c>
      <c r="CN56" s="757" t="e">
        <f t="shared" si="262"/>
        <v>#DIV/0!</v>
      </c>
      <c r="CO56" s="757" t="e">
        <f t="shared" si="262"/>
        <v>#DIV/0!</v>
      </c>
      <c r="CP56" s="757" t="e">
        <f t="shared" si="262"/>
        <v>#DIV/0!</v>
      </c>
      <c r="CQ56" s="757" t="e">
        <f t="shared" si="262"/>
        <v>#DIV/0!</v>
      </c>
      <c r="CR56" s="757" t="e">
        <f t="shared" si="262"/>
        <v>#DIV/0!</v>
      </c>
      <c r="CS56" s="757" t="e">
        <f t="shared" si="164"/>
        <v>#DIV/0!</v>
      </c>
      <c r="CT56" s="757" t="e">
        <f t="shared" si="164"/>
        <v>#DIV/0!</v>
      </c>
      <c r="CV56" s="358">
        <f t="shared" si="214"/>
        <v>43585</v>
      </c>
      <c r="CW56" s="757" t="e">
        <f t="shared" si="165"/>
        <v>#DIV/0!</v>
      </c>
      <c r="CX56" s="757" t="e">
        <f t="shared" ref="CX56:DC56" si="263">+CX24/$AI24</f>
        <v>#DIV/0!</v>
      </c>
      <c r="CY56" s="757" t="e">
        <f t="shared" si="263"/>
        <v>#DIV/0!</v>
      </c>
      <c r="CZ56" s="757" t="e">
        <f t="shared" si="263"/>
        <v>#DIV/0!</v>
      </c>
      <c r="DA56" s="757" t="e">
        <f t="shared" si="263"/>
        <v>#DIV/0!</v>
      </c>
      <c r="DB56" s="757" t="e">
        <f t="shared" si="263"/>
        <v>#DIV/0!</v>
      </c>
      <c r="DC56" s="757" t="e">
        <f t="shared" si="263"/>
        <v>#DIV/0!</v>
      </c>
      <c r="DD56" s="757" t="e">
        <f t="shared" si="167"/>
        <v>#DIV/0!</v>
      </c>
      <c r="DE56" s="757" t="e">
        <f t="shared" si="167"/>
        <v>#DIV/0!</v>
      </c>
      <c r="DG56" s="358">
        <f t="shared" si="216"/>
        <v>43585</v>
      </c>
      <c r="DH56" s="757" t="e">
        <f t="shared" si="168"/>
        <v>#DIV/0!</v>
      </c>
      <c r="DI56" s="757" t="e">
        <f t="shared" ref="DI56:DP56" si="264">+DI24/$AI24</f>
        <v>#DIV/0!</v>
      </c>
      <c r="DJ56" s="757" t="e">
        <f t="shared" si="264"/>
        <v>#DIV/0!</v>
      </c>
      <c r="DK56" s="757" t="e">
        <f t="shared" si="264"/>
        <v>#DIV/0!</v>
      </c>
      <c r="DL56" s="757" t="e">
        <f t="shared" si="264"/>
        <v>#DIV/0!</v>
      </c>
      <c r="DM56" s="757" t="e">
        <f t="shared" si="264"/>
        <v>#DIV/0!</v>
      </c>
      <c r="DN56" s="757" t="e">
        <f t="shared" si="264"/>
        <v>#DIV/0!</v>
      </c>
      <c r="DO56" s="757" t="e">
        <f t="shared" si="264"/>
        <v>#DIV/0!</v>
      </c>
      <c r="DP56" s="757" t="e">
        <f t="shared" si="264"/>
        <v>#DIV/0!</v>
      </c>
      <c r="DR56" s="358">
        <f t="shared" si="218"/>
        <v>43585</v>
      </c>
      <c r="DS56" s="757" t="e">
        <f t="shared" si="170"/>
        <v>#DIV/0!</v>
      </c>
      <c r="DT56" s="757" t="e">
        <f t="shared" ref="DT56:EA56" si="265">+DT24/$AI24</f>
        <v>#DIV/0!</v>
      </c>
      <c r="DU56" s="757" t="e">
        <f t="shared" si="265"/>
        <v>#DIV/0!</v>
      </c>
      <c r="DV56" s="757" t="e">
        <f t="shared" si="265"/>
        <v>#DIV/0!</v>
      </c>
      <c r="DW56" s="757" t="e">
        <f t="shared" si="265"/>
        <v>#DIV/0!</v>
      </c>
      <c r="DX56" s="757" t="e">
        <f t="shared" si="265"/>
        <v>#DIV/0!</v>
      </c>
      <c r="DY56" s="757" t="e">
        <f t="shared" si="265"/>
        <v>#DIV/0!</v>
      </c>
      <c r="DZ56" s="757" t="e">
        <f t="shared" si="265"/>
        <v>#DIV/0!</v>
      </c>
      <c r="EA56" s="757" t="e">
        <f t="shared" si="265"/>
        <v>#DIV/0!</v>
      </c>
      <c r="EC56" s="358">
        <f t="shared" si="220"/>
        <v>43585</v>
      </c>
      <c r="ED56" s="757" t="e">
        <f t="shared" si="172"/>
        <v>#DIV/0!</v>
      </c>
      <c r="EE56" s="757" t="e">
        <f t="shared" ref="EE56:EL56" si="266">+EE24/$AI24</f>
        <v>#DIV/0!</v>
      </c>
      <c r="EF56" s="757" t="e">
        <f t="shared" si="266"/>
        <v>#DIV/0!</v>
      </c>
      <c r="EG56" s="757" t="e">
        <f t="shared" si="266"/>
        <v>#DIV/0!</v>
      </c>
      <c r="EH56" s="757" t="e">
        <f t="shared" si="266"/>
        <v>#DIV/0!</v>
      </c>
      <c r="EI56" s="757" t="e">
        <f t="shared" si="266"/>
        <v>#DIV/0!</v>
      </c>
      <c r="EJ56" s="757" t="e">
        <f t="shared" si="266"/>
        <v>#DIV/0!</v>
      </c>
      <c r="EK56" s="757" t="e">
        <f t="shared" si="266"/>
        <v>#DIV/0!</v>
      </c>
      <c r="EL56" s="757" t="e">
        <f t="shared" si="266"/>
        <v>#DIV/0!</v>
      </c>
    </row>
    <row r="57" spans="1:142" x14ac:dyDescent="0.2">
      <c r="A57" s="358">
        <f t="shared" si="141"/>
        <v>43616</v>
      </c>
      <c r="B57" s="757" t="e">
        <f t="shared" si="142"/>
        <v>#DIV/0!</v>
      </c>
      <c r="C57" s="757" t="e">
        <f t="shared" si="125"/>
        <v>#DIV/0!</v>
      </c>
      <c r="D57" s="757" t="e">
        <f t="shared" si="125"/>
        <v>#DIV/0!</v>
      </c>
      <c r="E57" s="757" t="e">
        <f t="shared" si="125"/>
        <v>#DIV/0!</v>
      </c>
      <c r="F57" s="757" t="e">
        <f t="shared" si="125"/>
        <v>#DIV/0!</v>
      </c>
      <c r="G57" s="757" t="e">
        <f t="shared" si="125"/>
        <v>#DIV/0!</v>
      </c>
      <c r="H57" s="757" t="e">
        <f t="shared" si="125"/>
        <v>#DIV/0!</v>
      </c>
      <c r="I57" s="757" t="e">
        <f t="shared" si="126"/>
        <v>#DIV/0!</v>
      </c>
      <c r="J57" s="757" t="e">
        <f t="shared" si="125"/>
        <v>#DIV/0!</v>
      </c>
      <c r="L57" s="358">
        <f t="shared" si="143"/>
        <v>43616</v>
      </c>
      <c r="M57" s="757" t="e">
        <f t="shared" si="183"/>
        <v>#DIV/0!</v>
      </c>
      <c r="N57" s="757" t="e">
        <f t="shared" si="144"/>
        <v>#DIV/0!</v>
      </c>
      <c r="O57" s="757" t="e">
        <f t="shared" si="144"/>
        <v>#DIV/0!</v>
      </c>
      <c r="P57" s="757" t="e">
        <f t="shared" si="144"/>
        <v>#DIV/0!</v>
      </c>
      <c r="Q57" s="757" t="e">
        <f t="shared" si="144"/>
        <v>#DIV/0!</v>
      </c>
      <c r="R57" s="757" t="e">
        <f t="shared" si="144"/>
        <v>#DIV/0!</v>
      </c>
      <c r="S57" s="757" t="e">
        <f t="shared" si="144"/>
        <v>#DIV/0!</v>
      </c>
      <c r="T57" s="757" t="e">
        <f t="shared" si="145"/>
        <v>#DIV/0!</v>
      </c>
      <c r="U57" s="757" t="e">
        <f t="shared" si="145"/>
        <v>#DIV/0!</v>
      </c>
      <c r="W57" s="358">
        <f t="shared" si="202"/>
        <v>43616</v>
      </c>
      <c r="X57" s="757" t="e">
        <f t="shared" si="128"/>
        <v>#DIV/0!</v>
      </c>
      <c r="Y57" s="757" t="e">
        <f t="shared" si="146"/>
        <v>#DIV/0!</v>
      </c>
      <c r="Z57" s="757" t="e">
        <f t="shared" si="146"/>
        <v>#DIV/0!</v>
      </c>
      <c r="AA57" s="757" t="e">
        <f t="shared" si="146"/>
        <v>#DIV/0!</v>
      </c>
      <c r="AB57" s="757" t="e">
        <f t="shared" si="146"/>
        <v>#DIV/0!</v>
      </c>
      <c r="AC57" s="757" t="e">
        <f t="shared" si="146"/>
        <v>#DIV/0!</v>
      </c>
      <c r="AD57" s="757" t="e">
        <f t="shared" si="146"/>
        <v>#DIV/0!</v>
      </c>
      <c r="AE57" s="757" t="e">
        <f t="shared" si="147"/>
        <v>#DIV/0!</v>
      </c>
      <c r="AF57" s="757" t="e">
        <f t="shared" si="147"/>
        <v>#DIV/0!</v>
      </c>
      <c r="AH57" s="358">
        <f t="shared" si="203"/>
        <v>43616</v>
      </c>
      <c r="AI57" s="757" t="e">
        <f t="shared" si="148"/>
        <v>#DIV/0!</v>
      </c>
      <c r="AJ57" s="757" t="e">
        <f t="shared" si="149"/>
        <v>#DIV/0!</v>
      </c>
      <c r="AK57" s="757" t="e">
        <f t="shared" si="149"/>
        <v>#DIV/0!</v>
      </c>
      <c r="AL57" s="757" t="e">
        <f t="shared" si="149"/>
        <v>#DIV/0!</v>
      </c>
      <c r="AM57" s="757" t="e">
        <f t="shared" si="149"/>
        <v>#DIV/0!</v>
      </c>
      <c r="AN57" s="757" t="e">
        <f t="shared" si="149"/>
        <v>#DIV/0!</v>
      </c>
      <c r="AO57" s="757" t="e">
        <f t="shared" si="149"/>
        <v>#DIV/0!</v>
      </c>
      <c r="AP57" s="757" t="e">
        <f t="shared" si="131"/>
        <v>#DIV/0!</v>
      </c>
      <c r="AQ57" s="757" t="e">
        <f t="shared" si="149"/>
        <v>#DIV/0!</v>
      </c>
      <c r="AS57" s="358">
        <f t="shared" si="204"/>
        <v>43616</v>
      </c>
      <c r="AT57" s="757" t="e">
        <f t="shared" si="150"/>
        <v>#DIV/0!</v>
      </c>
      <c r="AU57" s="757" t="e">
        <f t="shared" ref="AU57:AZ57" si="267">+AU25/$AI25</f>
        <v>#DIV/0!</v>
      </c>
      <c r="AV57" s="757" t="e">
        <f t="shared" si="267"/>
        <v>#DIV/0!</v>
      </c>
      <c r="AW57" s="757" t="e">
        <f t="shared" si="267"/>
        <v>#DIV/0!</v>
      </c>
      <c r="AX57" s="757" t="e">
        <f t="shared" si="267"/>
        <v>#DIV/0!</v>
      </c>
      <c r="AY57" s="757" t="e">
        <f t="shared" si="267"/>
        <v>#DIV/0!</v>
      </c>
      <c r="AZ57" s="757" t="e">
        <f t="shared" si="267"/>
        <v>#DIV/0!</v>
      </c>
      <c r="BA57" s="757" t="e">
        <f t="shared" si="152"/>
        <v>#DIV/0!</v>
      </c>
      <c r="BB57" s="757" t="e">
        <f t="shared" si="152"/>
        <v>#DIV/0!</v>
      </c>
      <c r="BD57" s="358">
        <f t="shared" si="206"/>
        <v>43616</v>
      </c>
      <c r="BE57" s="757" t="e">
        <f t="shared" si="153"/>
        <v>#DIV/0!</v>
      </c>
      <c r="BF57" s="757" t="e">
        <f t="shared" ref="BF57:BK57" si="268">+BF25/$AI25</f>
        <v>#DIV/0!</v>
      </c>
      <c r="BG57" s="757" t="e">
        <f t="shared" si="268"/>
        <v>#DIV/0!</v>
      </c>
      <c r="BH57" s="757" t="e">
        <f t="shared" si="268"/>
        <v>#DIV/0!</v>
      </c>
      <c r="BI57" s="757" t="e">
        <f t="shared" si="268"/>
        <v>#DIV/0!</v>
      </c>
      <c r="BJ57" s="757" t="e">
        <f t="shared" si="268"/>
        <v>#DIV/0!</v>
      </c>
      <c r="BK57" s="757" t="e">
        <f t="shared" si="268"/>
        <v>#DIV/0!</v>
      </c>
      <c r="BL57" s="757" t="e">
        <f t="shared" si="155"/>
        <v>#DIV/0!</v>
      </c>
      <c r="BM57" s="757" t="e">
        <f t="shared" si="155"/>
        <v>#DIV/0!</v>
      </c>
      <c r="BO57" s="358">
        <f t="shared" si="208"/>
        <v>43616</v>
      </c>
      <c r="BP57" s="757" t="e">
        <f t="shared" si="156"/>
        <v>#DIV/0!</v>
      </c>
      <c r="BQ57" s="757" t="e">
        <f t="shared" ref="BQ57:BV57" si="269">+BQ25/$AI25</f>
        <v>#DIV/0!</v>
      </c>
      <c r="BR57" s="757" t="e">
        <f t="shared" si="269"/>
        <v>#DIV/0!</v>
      </c>
      <c r="BS57" s="757" t="e">
        <f t="shared" si="269"/>
        <v>#DIV/0!</v>
      </c>
      <c r="BT57" s="757" t="e">
        <f t="shared" si="269"/>
        <v>#DIV/0!</v>
      </c>
      <c r="BU57" s="757" t="e">
        <f t="shared" si="269"/>
        <v>#DIV/0!</v>
      </c>
      <c r="BV57" s="757" t="e">
        <f t="shared" si="269"/>
        <v>#DIV/0!</v>
      </c>
      <c r="BW57" s="757" t="e">
        <f t="shared" si="158"/>
        <v>#DIV/0!</v>
      </c>
      <c r="BX57" s="757" t="e">
        <f t="shared" si="158"/>
        <v>#DIV/0!</v>
      </c>
      <c r="BZ57" s="358">
        <f t="shared" si="210"/>
        <v>43616</v>
      </c>
      <c r="CA57" s="757" t="e">
        <f t="shared" si="159"/>
        <v>#DIV/0!</v>
      </c>
      <c r="CB57" s="757" t="e">
        <f t="shared" ref="CB57:CG57" si="270">+CB25/$AI25</f>
        <v>#DIV/0!</v>
      </c>
      <c r="CC57" s="757" t="e">
        <f t="shared" si="270"/>
        <v>#DIV/0!</v>
      </c>
      <c r="CD57" s="757" t="e">
        <f t="shared" si="270"/>
        <v>#DIV/0!</v>
      </c>
      <c r="CE57" s="757" t="e">
        <f t="shared" si="270"/>
        <v>#DIV/0!</v>
      </c>
      <c r="CF57" s="757" t="e">
        <f t="shared" si="270"/>
        <v>#DIV/0!</v>
      </c>
      <c r="CG57" s="757" t="e">
        <f t="shared" si="270"/>
        <v>#DIV/0!</v>
      </c>
      <c r="CH57" s="757" t="e">
        <f t="shared" si="161"/>
        <v>#DIV/0!</v>
      </c>
      <c r="CI57" s="757" t="e">
        <f t="shared" si="161"/>
        <v>#DIV/0!</v>
      </c>
      <c r="CK57" s="358">
        <f t="shared" si="212"/>
        <v>43616</v>
      </c>
      <c r="CL57" s="757" t="e">
        <f t="shared" si="162"/>
        <v>#DIV/0!</v>
      </c>
      <c r="CM57" s="757" t="e">
        <f t="shared" ref="CM57:CR57" si="271">+CM25/$AI25</f>
        <v>#DIV/0!</v>
      </c>
      <c r="CN57" s="757" t="e">
        <f t="shared" si="271"/>
        <v>#DIV/0!</v>
      </c>
      <c r="CO57" s="757" t="e">
        <f t="shared" si="271"/>
        <v>#DIV/0!</v>
      </c>
      <c r="CP57" s="757" t="e">
        <f t="shared" si="271"/>
        <v>#DIV/0!</v>
      </c>
      <c r="CQ57" s="757" t="e">
        <f t="shared" si="271"/>
        <v>#DIV/0!</v>
      </c>
      <c r="CR57" s="757" t="e">
        <f t="shared" si="271"/>
        <v>#DIV/0!</v>
      </c>
      <c r="CS57" s="757" t="e">
        <f t="shared" si="164"/>
        <v>#DIV/0!</v>
      </c>
      <c r="CT57" s="757" t="e">
        <f t="shared" si="164"/>
        <v>#DIV/0!</v>
      </c>
      <c r="CV57" s="358">
        <f t="shared" si="214"/>
        <v>43616</v>
      </c>
      <c r="CW57" s="757" t="e">
        <f t="shared" si="165"/>
        <v>#DIV/0!</v>
      </c>
      <c r="CX57" s="757" t="e">
        <f t="shared" ref="CX57:DC57" si="272">+CX25/$AI25</f>
        <v>#DIV/0!</v>
      </c>
      <c r="CY57" s="757" t="e">
        <f t="shared" si="272"/>
        <v>#DIV/0!</v>
      </c>
      <c r="CZ57" s="757" t="e">
        <f t="shared" si="272"/>
        <v>#DIV/0!</v>
      </c>
      <c r="DA57" s="757" t="e">
        <f t="shared" si="272"/>
        <v>#DIV/0!</v>
      </c>
      <c r="DB57" s="757" t="e">
        <f t="shared" si="272"/>
        <v>#DIV/0!</v>
      </c>
      <c r="DC57" s="757" t="e">
        <f t="shared" si="272"/>
        <v>#DIV/0!</v>
      </c>
      <c r="DD57" s="757" t="e">
        <f t="shared" si="167"/>
        <v>#DIV/0!</v>
      </c>
      <c r="DE57" s="757" t="e">
        <f t="shared" si="167"/>
        <v>#DIV/0!</v>
      </c>
      <c r="DG57" s="358">
        <f t="shared" si="216"/>
        <v>43616</v>
      </c>
      <c r="DH57" s="757" t="e">
        <f t="shared" si="168"/>
        <v>#DIV/0!</v>
      </c>
      <c r="DI57" s="757" t="e">
        <f t="shared" ref="DI57:DP57" si="273">+DI25/$AI25</f>
        <v>#DIV/0!</v>
      </c>
      <c r="DJ57" s="757" t="e">
        <f t="shared" si="273"/>
        <v>#DIV/0!</v>
      </c>
      <c r="DK57" s="757" t="e">
        <f t="shared" si="273"/>
        <v>#DIV/0!</v>
      </c>
      <c r="DL57" s="757" t="e">
        <f t="shared" si="273"/>
        <v>#DIV/0!</v>
      </c>
      <c r="DM57" s="757" t="e">
        <f t="shared" si="273"/>
        <v>#DIV/0!</v>
      </c>
      <c r="DN57" s="757" t="e">
        <f t="shared" si="273"/>
        <v>#DIV/0!</v>
      </c>
      <c r="DO57" s="757" t="e">
        <f t="shared" si="273"/>
        <v>#DIV/0!</v>
      </c>
      <c r="DP57" s="757" t="e">
        <f t="shared" si="273"/>
        <v>#DIV/0!</v>
      </c>
      <c r="DR57" s="358">
        <f t="shared" si="218"/>
        <v>43616</v>
      </c>
      <c r="DS57" s="757" t="e">
        <f t="shared" si="170"/>
        <v>#DIV/0!</v>
      </c>
      <c r="DT57" s="757" t="e">
        <f t="shared" ref="DT57:EA57" si="274">+DT25/$AI25</f>
        <v>#DIV/0!</v>
      </c>
      <c r="DU57" s="757" t="e">
        <f t="shared" si="274"/>
        <v>#DIV/0!</v>
      </c>
      <c r="DV57" s="757" t="e">
        <f t="shared" si="274"/>
        <v>#DIV/0!</v>
      </c>
      <c r="DW57" s="757" t="e">
        <f t="shared" si="274"/>
        <v>#DIV/0!</v>
      </c>
      <c r="DX57" s="757" t="e">
        <f t="shared" si="274"/>
        <v>#DIV/0!</v>
      </c>
      <c r="DY57" s="757" t="e">
        <f t="shared" si="274"/>
        <v>#DIV/0!</v>
      </c>
      <c r="DZ57" s="757" t="e">
        <f t="shared" si="274"/>
        <v>#DIV/0!</v>
      </c>
      <c r="EA57" s="757" t="e">
        <f t="shared" si="274"/>
        <v>#DIV/0!</v>
      </c>
      <c r="EC57" s="358">
        <f t="shared" si="220"/>
        <v>43616</v>
      </c>
      <c r="ED57" s="757" t="e">
        <f t="shared" si="172"/>
        <v>#DIV/0!</v>
      </c>
      <c r="EE57" s="757" t="e">
        <f t="shared" ref="EE57:EL57" si="275">+EE25/$AI25</f>
        <v>#DIV/0!</v>
      </c>
      <c r="EF57" s="757" t="e">
        <f t="shared" si="275"/>
        <v>#DIV/0!</v>
      </c>
      <c r="EG57" s="757" t="e">
        <f t="shared" si="275"/>
        <v>#DIV/0!</v>
      </c>
      <c r="EH57" s="757" t="e">
        <f t="shared" si="275"/>
        <v>#DIV/0!</v>
      </c>
      <c r="EI57" s="757" t="e">
        <f t="shared" si="275"/>
        <v>#DIV/0!</v>
      </c>
      <c r="EJ57" s="757" t="e">
        <f t="shared" si="275"/>
        <v>#DIV/0!</v>
      </c>
      <c r="EK57" s="757" t="e">
        <f t="shared" si="275"/>
        <v>#DIV/0!</v>
      </c>
      <c r="EL57" s="757" t="e">
        <f t="shared" si="275"/>
        <v>#DIV/0!</v>
      </c>
    </row>
    <row r="58" spans="1:142" x14ac:dyDescent="0.2">
      <c r="A58" s="358">
        <f t="shared" si="141"/>
        <v>43646</v>
      </c>
      <c r="B58" s="757" t="e">
        <f t="shared" si="142"/>
        <v>#DIV/0!</v>
      </c>
      <c r="C58" s="757" t="e">
        <f t="shared" si="125"/>
        <v>#DIV/0!</v>
      </c>
      <c r="D58" s="757" t="e">
        <f t="shared" si="125"/>
        <v>#DIV/0!</v>
      </c>
      <c r="E58" s="757" t="e">
        <f t="shared" si="125"/>
        <v>#DIV/0!</v>
      </c>
      <c r="F58" s="757" t="e">
        <f t="shared" si="125"/>
        <v>#DIV/0!</v>
      </c>
      <c r="G58" s="757" t="e">
        <f t="shared" si="125"/>
        <v>#DIV/0!</v>
      </c>
      <c r="H58" s="757" t="e">
        <f t="shared" si="125"/>
        <v>#DIV/0!</v>
      </c>
      <c r="I58" s="757" t="e">
        <f t="shared" si="126"/>
        <v>#DIV/0!</v>
      </c>
      <c r="J58" s="757" t="e">
        <f t="shared" si="125"/>
        <v>#DIV/0!</v>
      </c>
      <c r="L58" s="358">
        <f t="shared" si="143"/>
        <v>43646</v>
      </c>
      <c r="M58" s="757" t="e">
        <f t="shared" si="183"/>
        <v>#DIV/0!</v>
      </c>
      <c r="N58" s="757" t="e">
        <f t="shared" si="144"/>
        <v>#DIV/0!</v>
      </c>
      <c r="O58" s="757" t="e">
        <f t="shared" si="144"/>
        <v>#DIV/0!</v>
      </c>
      <c r="P58" s="757" t="e">
        <f t="shared" si="144"/>
        <v>#DIV/0!</v>
      </c>
      <c r="Q58" s="757" t="e">
        <f t="shared" si="144"/>
        <v>#DIV/0!</v>
      </c>
      <c r="R58" s="757" t="e">
        <f t="shared" si="144"/>
        <v>#DIV/0!</v>
      </c>
      <c r="S58" s="757" t="e">
        <f t="shared" si="144"/>
        <v>#DIV/0!</v>
      </c>
      <c r="T58" s="757" t="e">
        <f t="shared" si="145"/>
        <v>#DIV/0!</v>
      </c>
      <c r="U58" s="757" t="e">
        <f t="shared" si="145"/>
        <v>#DIV/0!</v>
      </c>
      <c r="W58" s="358">
        <f t="shared" si="202"/>
        <v>43646</v>
      </c>
      <c r="X58" s="757" t="e">
        <f t="shared" si="128"/>
        <v>#DIV/0!</v>
      </c>
      <c r="Y58" s="757" t="e">
        <f t="shared" si="146"/>
        <v>#DIV/0!</v>
      </c>
      <c r="Z58" s="757" t="e">
        <f t="shared" si="146"/>
        <v>#DIV/0!</v>
      </c>
      <c r="AA58" s="757" t="e">
        <f t="shared" si="146"/>
        <v>#DIV/0!</v>
      </c>
      <c r="AB58" s="757" t="e">
        <f t="shared" si="146"/>
        <v>#DIV/0!</v>
      </c>
      <c r="AC58" s="757" t="e">
        <f t="shared" si="146"/>
        <v>#DIV/0!</v>
      </c>
      <c r="AD58" s="757" t="e">
        <f t="shared" si="146"/>
        <v>#DIV/0!</v>
      </c>
      <c r="AE58" s="757" t="e">
        <f t="shared" si="147"/>
        <v>#DIV/0!</v>
      </c>
      <c r="AF58" s="757" t="e">
        <f t="shared" si="147"/>
        <v>#DIV/0!</v>
      </c>
      <c r="AH58" s="358">
        <f t="shared" si="203"/>
        <v>43646</v>
      </c>
      <c r="AI58" s="757" t="e">
        <f t="shared" si="148"/>
        <v>#DIV/0!</v>
      </c>
      <c r="AJ58" s="757" t="e">
        <f t="shared" si="149"/>
        <v>#DIV/0!</v>
      </c>
      <c r="AK58" s="757" t="e">
        <f t="shared" si="149"/>
        <v>#DIV/0!</v>
      </c>
      <c r="AL58" s="757" t="e">
        <f t="shared" si="149"/>
        <v>#DIV/0!</v>
      </c>
      <c r="AM58" s="757" t="e">
        <f t="shared" si="149"/>
        <v>#DIV/0!</v>
      </c>
      <c r="AN58" s="757" t="e">
        <f t="shared" si="149"/>
        <v>#DIV/0!</v>
      </c>
      <c r="AO58" s="757" t="e">
        <f t="shared" si="149"/>
        <v>#DIV/0!</v>
      </c>
      <c r="AP58" s="757" t="e">
        <f t="shared" si="131"/>
        <v>#DIV/0!</v>
      </c>
      <c r="AQ58" s="757" t="e">
        <f t="shared" si="149"/>
        <v>#DIV/0!</v>
      </c>
      <c r="AS58" s="358">
        <f t="shared" si="204"/>
        <v>43646</v>
      </c>
      <c r="AT58" s="757" t="e">
        <f t="shared" si="150"/>
        <v>#DIV/0!</v>
      </c>
      <c r="AU58" s="757" t="e">
        <f t="shared" ref="AU58:AZ58" si="276">+AU26/$AI26</f>
        <v>#DIV/0!</v>
      </c>
      <c r="AV58" s="757" t="e">
        <f t="shared" si="276"/>
        <v>#DIV/0!</v>
      </c>
      <c r="AW58" s="757" t="e">
        <f t="shared" si="276"/>
        <v>#DIV/0!</v>
      </c>
      <c r="AX58" s="757" t="e">
        <f t="shared" si="276"/>
        <v>#DIV/0!</v>
      </c>
      <c r="AY58" s="757" t="e">
        <f t="shared" si="276"/>
        <v>#DIV/0!</v>
      </c>
      <c r="AZ58" s="757" t="e">
        <f t="shared" si="276"/>
        <v>#DIV/0!</v>
      </c>
      <c r="BA58" s="757" t="e">
        <f t="shared" si="152"/>
        <v>#DIV/0!</v>
      </c>
      <c r="BB58" s="757" t="e">
        <f t="shared" si="152"/>
        <v>#DIV/0!</v>
      </c>
      <c r="BD58" s="358">
        <f t="shared" si="206"/>
        <v>43646</v>
      </c>
      <c r="BE58" s="757" t="e">
        <f t="shared" si="153"/>
        <v>#DIV/0!</v>
      </c>
      <c r="BF58" s="757" t="e">
        <f t="shared" ref="BF58:BK58" si="277">+BF26/$AI26</f>
        <v>#DIV/0!</v>
      </c>
      <c r="BG58" s="757" t="e">
        <f t="shared" si="277"/>
        <v>#DIV/0!</v>
      </c>
      <c r="BH58" s="757" t="e">
        <f t="shared" si="277"/>
        <v>#DIV/0!</v>
      </c>
      <c r="BI58" s="757" t="e">
        <f t="shared" si="277"/>
        <v>#DIV/0!</v>
      </c>
      <c r="BJ58" s="757" t="e">
        <f t="shared" si="277"/>
        <v>#DIV/0!</v>
      </c>
      <c r="BK58" s="757" t="e">
        <f t="shared" si="277"/>
        <v>#DIV/0!</v>
      </c>
      <c r="BL58" s="757" t="e">
        <f t="shared" si="155"/>
        <v>#DIV/0!</v>
      </c>
      <c r="BM58" s="757" t="e">
        <f t="shared" si="155"/>
        <v>#DIV/0!</v>
      </c>
      <c r="BO58" s="358">
        <f t="shared" si="208"/>
        <v>43646</v>
      </c>
      <c r="BP58" s="757" t="e">
        <f t="shared" si="156"/>
        <v>#DIV/0!</v>
      </c>
      <c r="BQ58" s="757" t="e">
        <f t="shared" ref="BQ58:BV58" si="278">+BQ26/$AI26</f>
        <v>#DIV/0!</v>
      </c>
      <c r="BR58" s="757" t="e">
        <f t="shared" si="278"/>
        <v>#DIV/0!</v>
      </c>
      <c r="BS58" s="757" t="e">
        <f t="shared" si="278"/>
        <v>#DIV/0!</v>
      </c>
      <c r="BT58" s="757" t="e">
        <f t="shared" si="278"/>
        <v>#DIV/0!</v>
      </c>
      <c r="BU58" s="757" t="e">
        <f t="shared" si="278"/>
        <v>#DIV/0!</v>
      </c>
      <c r="BV58" s="757" t="e">
        <f t="shared" si="278"/>
        <v>#DIV/0!</v>
      </c>
      <c r="BW58" s="757" t="e">
        <f t="shared" si="158"/>
        <v>#DIV/0!</v>
      </c>
      <c r="BX58" s="757" t="e">
        <f t="shared" si="158"/>
        <v>#DIV/0!</v>
      </c>
      <c r="BZ58" s="358">
        <f t="shared" si="210"/>
        <v>43646</v>
      </c>
      <c r="CA58" s="757" t="e">
        <f t="shared" si="159"/>
        <v>#DIV/0!</v>
      </c>
      <c r="CB58" s="757" t="e">
        <f t="shared" ref="CB58:CG58" si="279">+CB26/$AI26</f>
        <v>#DIV/0!</v>
      </c>
      <c r="CC58" s="757" t="e">
        <f t="shared" si="279"/>
        <v>#DIV/0!</v>
      </c>
      <c r="CD58" s="757" t="e">
        <f t="shared" si="279"/>
        <v>#DIV/0!</v>
      </c>
      <c r="CE58" s="757" t="e">
        <f t="shared" si="279"/>
        <v>#DIV/0!</v>
      </c>
      <c r="CF58" s="757" t="e">
        <f t="shared" si="279"/>
        <v>#DIV/0!</v>
      </c>
      <c r="CG58" s="757" t="e">
        <f t="shared" si="279"/>
        <v>#DIV/0!</v>
      </c>
      <c r="CH58" s="757" t="e">
        <f t="shared" si="161"/>
        <v>#DIV/0!</v>
      </c>
      <c r="CI58" s="757" t="e">
        <f t="shared" si="161"/>
        <v>#DIV/0!</v>
      </c>
      <c r="CK58" s="358">
        <f t="shared" si="212"/>
        <v>43646</v>
      </c>
      <c r="CL58" s="757" t="e">
        <f t="shared" si="162"/>
        <v>#DIV/0!</v>
      </c>
      <c r="CM58" s="757" t="e">
        <f t="shared" ref="CM58:CR58" si="280">+CM26/$AI26</f>
        <v>#DIV/0!</v>
      </c>
      <c r="CN58" s="757" t="e">
        <f t="shared" si="280"/>
        <v>#DIV/0!</v>
      </c>
      <c r="CO58" s="757" t="e">
        <f t="shared" si="280"/>
        <v>#DIV/0!</v>
      </c>
      <c r="CP58" s="757" t="e">
        <f t="shared" si="280"/>
        <v>#DIV/0!</v>
      </c>
      <c r="CQ58" s="757" t="e">
        <f t="shared" si="280"/>
        <v>#DIV/0!</v>
      </c>
      <c r="CR58" s="757" t="e">
        <f t="shared" si="280"/>
        <v>#DIV/0!</v>
      </c>
      <c r="CS58" s="757" t="e">
        <f t="shared" si="164"/>
        <v>#DIV/0!</v>
      </c>
      <c r="CT58" s="757" t="e">
        <f t="shared" si="164"/>
        <v>#DIV/0!</v>
      </c>
      <c r="CV58" s="358">
        <f t="shared" si="214"/>
        <v>43646</v>
      </c>
      <c r="CW58" s="757" t="e">
        <f t="shared" si="165"/>
        <v>#DIV/0!</v>
      </c>
      <c r="CX58" s="757" t="e">
        <f t="shared" ref="CX58:DC58" si="281">+CX26/$AI26</f>
        <v>#DIV/0!</v>
      </c>
      <c r="CY58" s="757" t="e">
        <f t="shared" si="281"/>
        <v>#DIV/0!</v>
      </c>
      <c r="CZ58" s="757" t="e">
        <f t="shared" si="281"/>
        <v>#DIV/0!</v>
      </c>
      <c r="DA58" s="757" t="e">
        <f t="shared" si="281"/>
        <v>#DIV/0!</v>
      </c>
      <c r="DB58" s="757" t="e">
        <f t="shared" si="281"/>
        <v>#DIV/0!</v>
      </c>
      <c r="DC58" s="757" t="e">
        <f t="shared" si="281"/>
        <v>#DIV/0!</v>
      </c>
      <c r="DD58" s="757" t="e">
        <f t="shared" si="167"/>
        <v>#DIV/0!</v>
      </c>
      <c r="DE58" s="757" t="e">
        <f t="shared" si="167"/>
        <v>#DIV/0!</v>
      </c>
      <c r="DG58" s="358">
        <f t="shared" si="216"/>
        <v>43646</v>
      </c>
      <c r="DH58" s="757" t="e">
        <f t="shared" si="168"/>
        <v>#DIV/0!</v>
      </c>
      <c r="DI58" s="757" t="e">
        <f t="shared" ref="DI58:DP58" si="282">+DI26/$AI26</f>
        <v>#DIV/0!</v>
      </c>
      <c r="DJ58" s="757" t="e">
        <f t="shared" si="282"/>
        <v>#DIV/0!</v>
      </c>
      <c r="DK58" s="757" t="e">
        <f t="shared" si="282"/>
        <v>#DIV/0!</v>
      </c>
      <c r="DL58" s="757" t="e">
        <f t="shared" si="282"/>
        <v>#DIV/0!</v>
      </c>
      <c r="DM58" s="757" t="e">
        <f t="shared" si="282"/>
        <v>#DIV/0!</v>
      </c>
      <c r="DN58" s="757" t="e">
        <f t="shared" si="282"/>
        <v>#DIV/0!</v>
      </c>
      <c r="DO58" s="757" t="e">
        <f t="shared" si="282"/>
        <v>#DIV/0!</v>
      </c>
      <c r="DP58" s="757" t="e">
        <f t="shared" si="282"/>
        <v>#DIV/0!</v>
      </c>
      <c r="DR58" s="358">
        <f t="shared" si="218"/>
        <v>43646</v>
      </c>
      <c r="DS58" s="757" t="e">
        <f t="shared" si="170"/>
        <v>#DIV/0!</v>
      </c>
      <c r="DT58" s="757" t="e">
        <f t="shared" ref="DT58:EA58" si="283">+DT26/$AI26</f>
        <v>#DIV/0!</v>
      </c>
      <c r="DU58" s="757" t="e">
        <f t="shared" si="283"/>
        <v>#DIV/0!</v>
      </c>
      <c r="DV58" s="757" t="e">
        <f t="shared" si="283"/>
        <v>#DIV/0!</v>
      </c>
      <c r="DW58" s="757" t="e">
        <f t="shared" si="283"/>
        <v>#DIV/0!</v>
      </c>
      <c r="DX58" s="757" t="e">
        <f t="shared" si="283"/>
        <v>#DIV/0!</v>
      </c>
      <c r="DY58" s="757" t="e">
        <f t="shared" si="283"/>
        <v>#DIV/0!</v>
      </c>
      <c r="DZ58" s="757" t="e">
        <f t="shared" si="283"/>
        <v>#DIV/0!</v>
      </c>
      <c r="EA58" s="757" t="e">
        <f t="shared" si="283"/>
        <v>#DIV/0!</v>
      </c>
      <c r="EC58" s="358">
        <f t="shared" si="220"/>
        <v>43646</v>
      </c>
      <c r="ED58" s="757" t="e">
        <f t="shared" si="172"/>
        <v>#DIV/0!</v>
      </c>
      <c r="EE58" s="757" t="e">
        <f t="shared" ref="EE58:EL58" si="284">+EE26/$AI26</f>
        <v>#DIV/0!</v>
      </c>
      <c r="EF58" s="757" t="e">
        <f t="shared" si="284"/>
        <v>#DIV/0!</v>
      </c>
      <c r="EG58" s="757" t="e">
        <f t="shared" si="284"/>
        <v>#DIV/0!</v>
      </c>
      <c r="EH58" s="757" t="e">
        <f t="shared" si="284"/>
        <v>#DIV/0!</v>
      </c>
      <c r="EI58" s="757" t="e">
        <f t="shared" si="284"/>
        <v>#DIV/0!</v>
      </c>
      <c r="EJ58" s="757" t="e">
        <f t="shared" si="284"/>
        <v>#DIV/0!</v>
      </c>
      <c r="EK58" s="757" t="e">
        <f t="shared" si="284"/>
        <v>#DIV/0!</v>
      </c>
      <c r="EL58" s="757" t="e">
        <f t="shared" si="284"/>
        <v>#DIV/0!</v>
      </c>
    </row>
    <row r="59" spans="1:142" x14ac:dyDescent="0.2">
      <c r="A59" s="358">
        <f t="shared" si="141"/>
        <v>43677</v>
      </c>
      <c r="B59" s="757" t="e">
        <f t="shared" si="142"/>
        <v>#DIV/0!</v>
      </c>
      <c r="C59" s="757" t="e">
        <f t="shared" si="125"/>
        <v>#DIV/0!</v>
      </c>
      <c r="D59" s="757" t="e">
        <f t="shared" si="125"/>
        <v>#DIV/0!</v>
      </c>
      <c r="E59" s="757" t="e">
        <f t="shared" si="125"/>
        <v>#DIV/0!</v>
      </c>
      <c r="F59" s="757" t="e">
        <f t="shared" si="125"/>
        <v>#DIV/0!</v>
      </c>
      <c r="G59" s="757" t="e">
        <f t="shared" si="125"/>
        <v>#DIV/0!</v>
      </c>
      <c r="H59" s="757" t="e">
        <f t="shared" si="125"/>
        <v>#DIV/0!</v>
      </c>
      <c r="I59" s="757" t="e">
        <f t="shared" si="126"/>
        <v>#DIV/0!</v>
      </c>
      <c r="J59" s="757" t="e">
        <f t="shared" si="125"/>
        <v>#DIV/0!</v>
      </c>
      <c r="L59" s="358">
        <f t="shared" si="143"/>
        <v>43677</v>
      </c>
      <c r="M59" s="757" t="e">
        <f t="shared" si="183"/>
        <v>#DIV/0!</v>
      </c>
      <c r="N59" s="757" t="e">
        <f t="shared" si="144"/>
        <v>#DIV/0!</v>
      </c>
      <c r="O59" s="757" t="e">
        <f t="shared" si="144"/>
        <v>#DIV/0!</v>
      </c>
      <c r="P59" s="757" t="e">
        <f t="shared" si="144"/>
        <v>#DIV/0!</v>
      </c>
      <c r="Q59" s="757" t="e">
        <f t="shared" si="144"/>
        <v>#DIV/0!</v>
      </c>
      <c r="R59" s="757" t="e">
        <f t="shared" si="144"/>
        <v>#DIV/0!</v>
      </c>
      <c r="S59" s="757" t="e">
        <f t="shared" si="144"/>
        <v>#DIV/0!</v>
      </c>
      <c r="T59" s="757" t="e">
        <f t="shared" si="145"/>
        <v>#DIV/0!</v>
      </c>
      <c r="U59" s="757" t="e">
        <f t="shared" si="145"/>
        <v>#DIV/0!</v>
      </c>
      <c r="W59" s="358">
        <f t="shared" si="202"/>
        <v>43677</v>
      </c>
      <c r="X59" s="757" t="e">
        <f t="shared" si="128"/>
        <v>#DIV/0!</v>
      </c>
      <c r="Y59" s="757" t="e">
        <f t="shared" si="146"/>
        <v>#DIV/0!</v>
      </c>
      <c r="Z59" s="757" t="e">
        <f t="shared" si="146"/>
        <v>#DIV/0!</v>
      </c>
      <c r="AA59" s="757" t="e">
        <f t="shared" si="146"/>
        <v>#DIV/0!</v>
      </c>
      <c r="AB59" s="757" t="e">
        <f t="shared" si="146"/>
        <v>#DIV/0!</v>
      </c>
      <c r="AC59" s="757" t="e">
        <f t="shared" si="146"/>
        <v>#DIV/0!</v>
      </c>
      <c r="AD59" s="757" t="e">
        <f t="shared" si="146"/>
        <v>#DIV/0!</v>
      </c>
      <c r="AE59" s="757" t="e">
        <f t="shared" si="147"/>
        <v>#DIV/0!</v>
      </c>
      <c r="AF59" s="757" t="e">
        <f t="shared" si="147"/>
        <v>#DIV/0!</v>
      </c>
      <c r="AH59" s="358">
        <f t="shared" si="203"/>
        <v>43677</v>
      </c>
      <c r="AI59" s="757" t="e">
        <f t="shared" si="148"/>
        <v>#DIV/0!</v>
      </c>
      <c r="AJ59" s="757" t="e">
        <f t="shared" si="149"/>
        <v>#DIV/0!</v>
      </c>
      <c r="AK59" s="757" t="e">
        <f t="shared" si="149"/>
        <v>#DIV/0!</v>
      </c>
      <c r="AL59" s="757" t="e">
        <f t="shared" si="149"/>
        <v>#DIV/0!</v>
      </c>
      <c r="AM59" s="757" t="e">
        <f t="shared" si="149"/>
        <v>#DIV/0!</v>
      </c>
      <c r="AN59" s="757" t="e">
        <f t="shared" si="149"/>
        <v>#DIV/0!</v>
      </c>
      <c r="AO59" s="757" t="e">
        <f t="shared" si="149"/>
        <v>#DIV/0!</v>
      </c>
      <c r="AP59" s="757" t="e">
        <f t="shared" si="131"/>
        <v>#DIV/0!</v>
      </c>
      <c r="AQ59" s="757" t="e">
        <f t="shared" si="149"/>
        <v>#DIV/0!</v>
      </c>
      <c r="AS59" s="358">
        <f t="shared" si="204"/>
        <v>43677</v>
      </c>
      <c r="AT59" s="757" t="e">
        <f t="shared" si="150"/>
        <v>#DIV/0!</v>
      </c>
      <c r="AU59" s="757" t="e">
        <f t="shared" ref="AU59:AZ59" si="285">+AU27/$AI27</f>
        <v>#DIV/0!</v>
      </c>
      <c r="AV59" s="757" t="e">
        <f t="shared" si="285"/>
        <v>#DIV/0!</v>
      </c>
      <c r="AW59" s="757" t="e">
        <f t="shared" si="285"/>
        <v>#DIV/0!</v>
      </c>
      <c r="AX59" s="757" t="e">
        <f t="shared" si="285"/>
        <v>#DIV/0!</v>
      </c>
      <c r="AY59" s="757" t="e">
        <f t="shared" si="285"/>
        <v>#DIV/0!</v>
      </c>
      <c r="AZ59" s="757" t="e">
        <f t="shared" si="285"/>
        <v>#DIV/0!</v>
      </c>
      <c r="BA59" s="757" t="e">
        <f t="shared" si="152"/>
        <v>#DIV/0!</v>
      </c>
      <c r="BB59" s="757" t="e">
        <f t="shared" si="152"/>
        <v>#DIV/0!</v>
      </c>
      <c r="BD59" s="358">
        <f t="shared" si="206"/>
        <v>43677</v>
      </c>
      <c r="BE59" s="757" t="e">
        <f t="shared" si="153"/>
        <v>#DIV/0!</v>
      </c>
      <c r="BF59" s="757" t="e">
        <f t="shared" ref="BF59:BK59" si="286">+BF27/$AI27</f>
        <v>#DIV/0!</v>
      </c>
      <c r="BG59" s="757" t="e">
        <f t="shared" si="286"/>
        <v>#DIV/0!</v>
      </c>
      <c r="BH59" s="757" t="e">
        <f t="shared" si="286"/>
        <v>#DIV/0!</v>
      </c>
      <c r="BI59" s="757" t="e">
        <f t="shared" si="286"/>
        <v>#DIV/0!</v>
      </c>
      <c r="BJ59" s="757" t="e">
        <f t="shared" si="286"/>
        <v>#DIV/0!</v>
      </c>
      <c r="BK59" s="757" t="e">
        <f t="shared" si="286"/>
        <v>#DIV/0!</v>
      </c>
      <c r="BL59" s="757" t="e">
        <f t="shared" si="155"/>
        <v>#DIV/0!</v>
      </c>
      <c r="BM59" s="757" t="e">
        <f t="shared" si="155"/>
        <v>#DIV/0!</v>
      </c>
      <c r="BO59" s="358">
        <f t="shared" si="208"/>
        <v>43677</v>
      </c>
      <c r="BP59" s="757" t="e">
        <f t="shared" si="156"/>
        <v>#DIV/0!</v>
      </c>
      <c r="BQ59" s="757" t="e">
        <f t="shared" ref="BQ59:BV59" si="287">+BQ27/$AI27</f>
        <v>#DIV/0!</v>
      </c>
      <c r="BR59" s="757" t="e">
        <f t="shared" si="287"/>
        <v>#DIV/0!</v>
      </c>
      <c r="BS59" s="757" t="e">
        <f t="shared" si="287"/>
        <v>#DIV/0!</v>
      </c>
      <c r="BT59" s="757" t="e">
        <f t="shared" si="287"/>
        <v>#DIV/0!</v>
      </c>
      <c r="BU59" s="757" t="e">
        <f t="shared" si="287"/>
        <v>#DIV/0!</v>
      </c>
      <c r="BV59" s="757" t="e">
        <f t="shared" si="287"/>
        <v>#DIV/0!</v>
      </c>
      <c r="BW59" s="757" t="e">
        <f t="shared" si="158"/>
        <v>#DIV/0!</v>
      </c>
      <c r="BX59" s="757" t="e">
        <f t="shared" si="158"/>
        <v>#DIV/0!</v>
      </c>
      <c r="BZ59" s="358">
        <f t="shared" si="210"/>
        <v>43677</v>
      </c>
      <c r="CA59" s="757" t="e">
        <f t="shared" si="159"/>
        <v>#DIV/0!</v>
      </c>
      <c r="CB59" s="757" t="e">
        <f t="shared" ref="CB59:CG59" si="288">+CB27/$AI27</f>
        <v>#DIV/0!</v>
      </c>
      <c r="CC59" s="757" t="e">
        <f t="shared" si="288"/>
        <v>#DIV/0!</v>
      </c>
      <c r="CD59" s="757" t="e">
        <f t="shared" si="288"/>
        <v>#DIV/0!</v>
      </c>
      <c r="CE59" s="757" t="e">
        <f t="shared" si="288"/>
        <v>#DIV/0!</v>
      </c>
      <c r="CF59" s="757" t="e">
        <f t="shared" si="288"/>
        <v>#DIV/0!</v>
      </c>
      <c r="CG59" s="757" t="e">
        <f t="shared" si="288"/>
        <v>#DIV/0!</v>
      </c>
      <c r="CH59" s="757" t="e">
        <f t="shared" si="161"/>
        <v>#DIV/0!</v>
      </c>
      <c r="CI59" s="757" t="e">
        <f t="shared" si="161"/>
        <v>#DIV/0!</v>
      </c>
      <c r="CK59" s="358">
        <f t="shared" si="212"/>
        <v>43677</v>
      </c>
      <c r="CL59" s="757" t="e">
        <f t="shared" si="162"/>
        <v>#DIV/0!</v>
      </c>
      <c r="CM59" s="757" t="e">
        <f t="shared" ref="CM59:CR59" si="289">+CM27/$AI27</f>
        <v>#DIV/0!</v>
      </c>
      <c r="CN59" s="757" t="e">
        <f t="shared" si="289"/>
        <v>#DIV/0!</v>
      </c>
      <c r="CO59" s="757" t="e">
        <f t="shared" si="289"/>
        <v>#DIV/0!</v>
      </c>
      <c r="CP59" s="757" t="e">
        <f t="shared" si="289"/>
        <v>#DIV/0!</v>
      </c>
      <c r="CQ59" s="757" t="e">
        <f t="shared" si="289"/>
        <v>#DIV/0!</v>
      </c>
      <c r="CR59" s="757" t="e">
        <f t="shared" si="289"/>
        <v>#DIV/0!</v>
      </c>
      <c r="CS59" s="757" t="e">
        <f t="shared" si="164"/>
        <v>#DIV/0!</v>
      </c>
      <c r="CT59" s="757" t="e">
        <f t="shared" si="164"/>
        <v>#DIV/0!</v>
      </c>
      <c r="CV59" s="358">
        <f t="shared" si="214"/>
        <v>43677</v>
      </c>
      <c r="CW59" s="757" t="e">
        <f t="shared" si="165"/>
        <v>#DIV/0!</v>
      </c>
      <c r="CX59" s="757" t="e">
        <f t="shared" ref="CX59:DC59" si="290">+CX27/$AI27</f>
        <v>#DIV/0!</v>
      </c>
      <c r="CY59" s="757" t="e">
        <f t="shared" si="290"/>
        <v>#DIV/0!</v>
      </c>
      <c r="CZ59" s="757" t="e">
        <f t="shared" si="290"/>
        <v>#DIV/0!</v>
      </c>
      <c r="DA59" s="757" t="e">
        <f t="shared" si="290"/>
        <v>#DIV/0!</v>
      </c>
      <c r="DB59" s="757" t="e">
        <f t="shared" si="290"/>
        <v>#DIV/0!</v>
      </c>
      <c r="DC59" s="757" t="e">
        <f t="shared" si="290"/>
        <v>#DIV/0!</v>
      </c>
      <c r="DD59" s="757" t="e">
        <f t="shared" si="167"/>
        <v>#DIV/0!</v>
      </c>
      <c r="DE59" s="757" t="e">
        <f t="shared" si="167"/>
        <v>#DIV/0!</v>
      </c>
      <c r="DG59" s="358">
        <f t="shared" si="216"/>
        <v>43677</v>
      </c>
      <c r="DH59" s="757" t="e">
        <f t="shared" si="168"/>
        <v>#DIV/0!</v>
      </c>
      <c r="DI59" s="757" t="e">
        <f t="shared" ref="DI59:DP59" si="291">+DI27/$AI27</f>
        <v>#DIV/0!</v>
      </c>
      <c r="DJ59" s="757" t="e">
        <f t="shared" si="291"/>
        <v>#DIV/0!</v>
      </c>
      <c r="DK59" s="757" t="e">
        <f t="shared" si="291"/>
        <v>#DIV/0!</v>
      </c>
      <c r="DL59" s="757" t="e">
        <f t="shared" si="291"/>
        <v>#DIV/0!</v>
      </c>
      <c r="DM59" s="757" t="e">
        <f t="shared" si="291"/>
        <v>#DIV/0!</v>
      </c>
      <c r="DN59" s="757" t="e">
        <f t="shared" si="291"/>
        <v>#DIV/0!</v>
      </c>
      <c r="DO59" s="757" t="e">
        <f t="shared" si="291"/>
        <v>#DIV/0!</v>
      </c>
      <c r="DP59" s="757" t="e">
        <f t="shared" si="291"/>
        <v>#DIV/0!</v>
      </c>
      <c r="DR59" s="358">
        <f t="shared" si="218"/>
        <v>43677</v>
      </c>
      <c r="DS59" s="757" t="e">
        <f t="shared" si="170"/>
        <v>#DIV/0!</v>
      </c>
      <c r="DT59" s="757" t="e">
        <f t="shared" ref="DT59:EA59" si="292">+DT27/$AI27</f>
        <v>#DIV/0!</v>
      </c>
      <c r="DU59" s="757" t="e">
        <f t="shared" si="292"/>
        <v>#DIV/0!</v>
      </c>
      <c r="DV59" s="757" t="e">
        <f t="shared" si="292"/>
        <v>#DIV/0!</v>
      </c>
      <c r="DW59" s="757" t="e">
        <f t="shared" si="292"/>
        <v>#DIV/0!</v>
      </c>
      <c r="DX59" s="757" t="e">
        <f t="shared" si="292"/>
        <v>#DIV/0!</v>
      </c>
      <c r="DY59" s="757" t="e">
        <f t="shared" si="292"/>
        <v>#DIV/0!</v>
      </c>
      <c r="DZ59" s="757" t="e">
        <f t="shared" si="292"/>
        <v>#DIV/0!</v>
      </c>
      <c r="EA59" s="757" t="e">
        <f t="shared" si="292"/>
        <v>#DIV/0!</v>
      </c>
      <c r="EC59" s="358">
        <f t="shared" si="220"/>
        <v>43677</v>
      </c>
      <c r="ED59" s="757" t="e">
        <f t="shared" si="172"/>
        <v>#DIV/0!</v>
      </c>
      <c r="EE59" s="757" t="e">
        <f t="shared" ref="EE59:EL59" si="293">+EE27/$AI27</f>
        <v>#DIV/0!</v>
      </c>
      <c r="EF59" s="757" t="e">
        <f t="shared" si="293"/>
        <v>#DIV/0!</v>
      </c>
      <c r="EG59" s="757" t="e">
        <f t="shared" si="293"/>
        <v>#DIV/0!</v>
      </c>
      <c r="EH59" s="757" t="e">
        <f t="shared" si="293"/>
        <v>#DIV/0!</v>
      </c>
      <c r="EI59" s="757" t="e">
        <f t="shared" si="293"/>
        <v>#DIV/0!</v>
      </c>
      <c r="EJ59" s="757" t="e">
        <f t="shared" si="293"/>
        <v>#DIV/0!</v>
      </c>
      <c r="EK59" s="757" t="e">
        <f t="shared" si="293"/>
        <v>#DIV/0!</v>
      </c>
      <c r="EL59" s="757" t="e">
        <f t="shared" si="293"/>
        <v>#DIV/0!</v>
      </c>
    </row>
    <row r="60" spans="1:142" x14ac:dyDescent="0.2">
      <c r="A60" s="358">
        <f t="shared" si="141"/>
        <v>43708</v>
      </c>
      <c r="B60" s="757" t="e">
        <f t="shared" si="142"/>
        <v>#DIV/0!</v>
      </c>
      <c r="C60" s="757" t="e">
        <f t="shared" si="125"/>
        <v>#DIV/0!</v>
      </c>
      <c r="D60" s="757" t="e">
        <f t="shared" si="125"/>
        <v>#DIV/0!</v>
      </c>
      <c r="E60" s="757" t="e">
        <f t="shared" si="125"/>
        <v>#DIV/0!</v>
      </c>
      <c r="F60" s="757" t="e">
        <f t="shared" si="125"/>
        <v>#DIV/0!</v>
      </c>
      <c r="G60" s="757" t="e">
        <f t="shared" si="125"/>
        <v>#DIV/0!</v>
      </c>
      <c r="H60" s="757" t="e">
        <f t="shared" si="125"/>
        <v>#DIV/0!</v>
      </c>
      <c r="I60" s="757" t="e">
        <f t="shared" si="126"/>
        <v>#DIV/0!</v>
      </c>
      <c r="J60" s="757" t="e">
        <f t="shared" si="125"/>
        <v>#DIV/0!</v>
      </c>
      <c r="L60" s="358">
        <f t="shared" si="143"/>
        <v>43708</v>
      </c>
      <c r="M60" s="757" t="e">
        <f t="shared" si="183"/>
        <v>#DIV/0!</v>
      </c>
      <c r="N60" s="757" t="e">
        <f t="shared" si="144"/>
        <v>#DIV/0!</v>
      </c>
      <c r="O60" s="757" t="e">
        <f t="shared" si="144"/>
        <v>#DIV/0!</v>
      </c>
      <c r="P60" s="757" t="e">
        <f t="shared" si="144"/>
        <v>#DIV/0!</v>
      </c>
      <c r="Q60" s="757" t="e">
        <f t="shared" si="144"/>
        <v>#DIV/0!</v>
      </c>
      <c r="R60" s="757" t="e">
        <f t="shared" si="144"/>
        <v>#DIV/0!</v>
      </c>
      <c r="S60" s="757" t="e">
        <f t="shared" si="144"/>
        <v>#DIV/0!</v>
      </c>
      <c r="T60" s="757" t="e">
        <f t="shared" si="145"/>
        <v>#DIV/0!</v>
      </c>
      <c r="U60" s="757" t="e">
        <f t="shared" si="145"/>
        <v>#DIV/0!</v>
      </c>
      <c r="W60" s="358">
        <f t="shared" si="202"/>
        <v>43708</v>
      </c>
      <c r="X60" s="757" t="e">
        <f t="shared" si="128"/>
        <v>#DIV/0!</v>
      </c>
      <c r="Y60" s="757" t="e">
        <f t="shared" si="146"/>
        <v>#DIV/0!</v>
      </c>
      <c r="Z60" s="757" t="e">
        <f t="shared" si="146"/>
        <v>#DIV/0!</v>
      </c>
      <c r="AA60" s="757" t="e">
        <f t="shared" si="146"/>
        <v>#DIV/0!</v>
      </c>
      <c r="AB60" s="757" t="e">
        <f t="shared" si="146"/>
        <v>#DIV/0!</v>
      </c>
      <c r="AC60" s="757" t="e">
        <f t="shared" si="146"/>
        <v>#DIV/0!</v>
      </c>
      <c r="AD60" s="757" t="e">
        <f t="shared" si="146"/>
        <v>#DIV/0!</v>
      </c>
      <c r="AE60" s="757" t="e">
        <f t="shared" si="147"/>
        <v>#DIV/0!</v>
      </c>
      <c r="AF60" s="757" t="e">
        <f t="shared" si="147"/>
        <v>#DIV/0!</v>
      </c>
      <c r="AH60" s="358">
        <f t="shared" si="203"/>
        <v>43708</v>
      </c>
      <c r="AI60" s="757" t="e">
        <f t="shared" si="148"/>
        <v>#DIV/0!</v>
      </c>
      <c r="AJ60" s="757" t="e">
        <f t="shared" si="149"/>
        <v>#DIV/0!</v>
      </c>
      <c r="AK60" s="757" t="e">
        <f t="shared" si="149"/>
        <v>#DIV/0!</v>
      </c>
      <c r="AL60" s="757" t="e">
        <f t="shared" si="149"/>
        <v>#DIV/0!</v>
      </c>
      <c r="AM60" s="757" t="e">
        <f t="shared" si="149"/>
        <v>#DIV/0!</v>
      </c>
      <c r="AN60" s="757" t="e">
        <f t="shared" si="149"/>
        <v>#DIV/0!</v>
      </c>
      <c r="AO60" s="757" t="e">
        <f t="shared" si="149"/>
        <v>#DIV/0!</v>
      </c>
      <c r="AP60" s="757" t="e">
        <f t="shared" si="131"/>
        <v>#DIV/0!</v>
      </c>
      <c r="AQ60" s="757" t="e">
        <f t="shared" si="149"/>
        <v>#DIV/0!</v>
      </c>
      <c r="AS60" s="358">
        <f t="shared" si="204"/>
        <v>43708</v>
      </c>
      <c r="AT60" s="757" t="e">
        <f t="shared" si="150"/>
        <v>#DIV/0!</v>
      </c>
      <c r="AU60" s="757" t="e">
        <f t="shared" ref="AU60:AZ60" si="294">+AU28/$AI28</f>
        <v>#DIV/0!</v>
      </c>
      <c r="AV60" s="757" t="e">
        <f t="shared" si="294"/>
        <v>#DIV/0!</v>
      </c>
      <c r="AW60" s="757" t="e">
        <f t="shared" si="294"/>
        <v>#DIV/0!</v>
      </c>
      <c r="AX60" s="757" t="e">
        <f t="shared" si="294"/>
        <v>#DIV/0!</v>
      </c>
      <c r="AY60" s="757" t="e">
        <f t="shared" si="294"/>
        <v>#DIV/0!</v>
      </c>
      <c r="AZ60" s="757" t="e">
        <f t="shared" si="294"/>
        <v>#DIV/0!</v>
      </c>
      <c r="BA60" s="757" t="e">
        <f t="shared" si="152"/>
        <v>#DIV/0!</v>
      </c>
      <c r="BB60" s="757" t="e">
        <f t="shared" si="152"/>
        <v>#DIV/0!</v>
      </c>
      <c r="BD60" s="358">
        <f t="shared" si="206"/>
        <v>43708</v>
      </c>
      <c r="BE60" s="757" t="e">
        <f t="shared" si="153"/>
        <v>#DIV/0!</v>
      </c>
      <c r="BF60" s="757" t="e">
        <f t="shared" ref="BF60:BK60" si="295">+BF28/$AI28</f>
        <v>#DIV/0!</v>
      </c>
      <c r="BG60" s="757" t="e">
        <f t="shared" si="295"/>
        <v>#DIV/0!</v>
      </c>
      <c r="BH60" s="757" t="e">
        <f t="shared" si="295"/>
        <v>#DIV/0!</v>
      </c>
      <c r="BI60" s="757" t="e">
        <f t="shared" si="295"/>
        <v>#DIV/0!</v>
      </c>
      <c r="BJ60" s="757" t="e">
        <f t="shared" si="295"/>
        <v>#DIV/0!</v>
      </c>
      <c r="BK60" s="757" t="e">
        <f t="shared" si="295"/>
        <v>#DIV/0!</v>
      </c>
      <c r="BL60" s="757" t="e">
        <f t="shared" si="155"/>
        <v>#DIV/0!</v>
      </c>
      <c r="BM60" s="757" t="e">
        <f t="shared" si="155"/>
        <v>#DIV/0!</v>
      </c>
      <c r="BO60" s="358">
        <f t="shared" si="208"/>
        <v>43708</v>
      </c>
      <c r="BP60" s="757" t="e">
        <f t="shared" si="156"/>
        <v>#DIV/0!</v>
      </c>
      <c r="BQ60" s="757" t="e">
        <f t="shared" ref="BQ60:BV60" si="296">+BQ28/$AI28</f>
        <v>#DIV/0!</v>
      </c>
      <c r="BR60" s="757" t="e">
        <f t="shared" si="296"/>
        <v>#DIV/0!</v>
      </c>
      <c r="BS60" s="757" t="e">
        <f t="shared" si="296"/>
        <v>#DIV/0!</v>
      </c>
      <c r="BT60" s="757" t="e">
        <f t="shared" si="296"/>
        <v>#DIV/0!</v>
      </c>
      <c r="BU60" s="757" t="e">
        <f t="shared" si="296"/>
        <v>#DIV/0!</v>
      </c>
      <c r="BV60" s="757" t="e">
        <f t="shared" si="296"/>
        <v>#DIV/0!</v>
      </c>
      <c r="BW60" s="757" t="e">
        <f t="shared" si="158"/>
        <v>#DIV/0!</v>
      </c>
      <c r="BX60" s="757" t="e">
        <f t="shared" si="158"/>
        <v>#DIV/0!</v>
      </c>
      <c r="BZ60" s="358">
        <f t="shared" si="210"/>
        <v>43708</v>
      </c>
      <c r="CA60" s="757" t="e">
        <f t="shared" si="159"/>
        <v>#DIV/0!</v>
      </c>
      <c r="CB60" s="757" t="e">
        <f t="shared" ref="CB60:CG60" si="297">+CB28/$AI28</f>
        <v>#DIV/0!</v>
      </c>
      <c r="CC60" s="757" t="e">
        <f t="shared" si="297"/>
        <v>#DIV/0!</v>
      </c>
      <c r="CD60" s="757" t="e">
        <f t="shared" si="297"/>
        <v>#DIV/0!</v>
      </c>
      <c r="CE60" s="757" t="e">
        <f t="shared" si="297"/>
        <v>#DIV/0!</v>
      </c>
      <c r="CF60" s="757" t="e">
        <f t="shared" si="297"/>
        <v>#DIV/0!</v>
      </c>
      <c r="CG60" s="757" t="e">
        <f t="shared" si="297"/>
        <v>#DIV/0!</v>
      </c>
      <c r="CH60" s="757" t="e">
        <f t="shared" si="161"/>
        <v>#DIV/0!</v>
      </c>
      <c r="CI60" s="757" t="e">
        <f t="shared" si="161"/>
        <v>#DIV/0!</v>
      </c>
      <c r="CK60" s="358">
        <f t="shared" si="212"/>
        <v>43708</v>
      </c>
      <c r="CL60" s="757" t="e">
        <f t="shared" si="162"/>
        <v>#DIV/0!</v>
      </c>
      <c r="CM60" s="757" t="e">
        <f t="shared" ref="CM60:CR60" si="298">+CM28/$AI28</f>
        <v>#DIV/0!</v>
      </c>
      <c r="CN60" s="757" t="e">
        <f t="shared" si="298"/>
        <v>#DIV/0!</v>
      </c>
      <c r="CO60" s="757" t="e">
        <f t="shared" si="298"/>
        <v>#DIV/0!</v>
      </c>
      <c r="CP60" s="757" t="e">
        <f t="shared" si="298"/>
        <v>#DIV/0!</v>
      </c>
      <c r="CQ60" s="757" t="e">
        <f t="shared" si="298"/>
        <v>#DIV/0!</v>
      </c>
      <c r="CR60" s="757" t="e">
        <f t="shared" si="298"/>
        <v>#DIV/0!</v>
      </c>
      <c r="CS60" s="757" t="e">
        <f t="shared" si="164"/>
        <v>#DIV/0!</v>
      </c>
      <c r="CT60" s="757" t="e">
        <f t="shared" si="164"/>
        <v>#DIV/0!</v>
      </c>
      <c r="CV60" s="358">
        <f t="shared" si="214"/>
        <v>43708</v>
      </c>
      <c r="CW60" s="757" t="e">
        <f t="shared" si="165"/>
        <v>#DIV/0!</v>
      </c>
      <c r="CX60" s="757" t="e">
        <f t="shared" ref="CX60:DC60" si="299">+CX28/$AI28</f>
        <v>#DIV/0!</v>
      </c>
      <c r="CY60" s="757" t="e">
        <f t="shared" si="299"/>
        <v>#DIV/0!</v>
      </c>
      <c r="CZ60" s="757" t="e">
        <f t="shared" si="299"/>
        <v>#DIV/0!</v>
      </c>
      <c r="DA60" s="757" t="e">
        <f t="shared" si="299"/>
        <v>#DIV/0!</v>
      </c>
      <c r="DB60" s="757" t="e">
        <f t="shared" si="299"/>
        <v>#DIV/0!</v>
      </c>
      <c r="DC60" s="757" t="e">
        <f t="shared" si="299"/>
        <v>#DIV/0!</v>
      </c>
      <c r="DD60" s="757" t="e">
        <f t="shared" si="167"/>
        <v>#DIV/0!</v>
      </c>
      <c r="DE60" s="757" t="e">
        <f t="shared" si="167"/>
        <v>#DIV/0!</v>
      </c>
      <c r="DG60" s="358">
        <f t="shared" si="216"/>
        <v>43708</v>
      </c>
      <c r="DH60" s="757" t="e">
        <f t="shared" si="168"/>
        <v>#DIV/0!</v>
      </c>
      <c r="DI60" s="757" t="e">
        <f t="shared" ref="DI60:DP60" si="300">+DI28/$AI28</f>
        <v>#DIV/0!</v>
      </c>
      <c r="DJ60" s="757" t="e">
        <f t="shared" si="300"/>
        <v>#DIV/0!</v>
      </c>
      <c r="DK60" s="757" t="e">
        <f t="shared" si="300"/>
        <v>#DIV/0!</v>
      </c>
      <c r="DL60" s="757" t="e">
        <f t="shared" si="300"/>
        <v>#DIV/0!</v>
      </c>
      <c r="DM60" s="757" t="e">
        <f t="shared" si="300"/>
        <v>#DIV/0!</v>
      </c>
      <c r="DN60" s="757" t="e">
        <f t="shared" si="300"/>
        <v>#DIV/0!</v>
      </c>
      <c r="DO60" s="757" t="e">
        <f t="shared" si="300"/>
        <v>#DIV/0!</v>
      </c>
      <c r="DP60" s="757" t="e">
        <f t="shared" si="300"/>
        <v>#DIV/0!</v>
      </c>
      <c r="DR60" s="358">
        <f t="shared" si="218"/>
        <v>43708</v>
      </c>
      <c r="DS60" s="757" t="e">
        <f t="shared" si="170"/>
        <v>#DIV/0!</v>
      </c>
      <c r="DT60" s="757" t="e">
        <f t="shared" ref="DT60:EA60" si="301">+DT28/$AI28</f>
        <v>#DIV/0!</v>
      </c>
      <c r="DU60" s="757" t="e">
        <f t="shared" si="301"/>
        <v>#DIV/0!</v>
      </c>
      <c r="DV60" s="757" t="e">
        <f t="shared" si="301"/>
        <v>#DIV/0!</v>
      </c>
      <c r="DW60" s="757" t="e">
        <f t="shared" si="301"/>
        <v>#DIV/0!</v>
      </c>
      <c r="DX60" s="757" t="e">
        <f t="shared" si="301"/>
        <v>#DIV/0!</v>
      </c>
      <c r="DY60" s="757" t="e">
        <f t="shared" si="301"/>
        <v>#DIV/0!</v>
      </c>
      <c r="DZ60" s="757" t="e">
        <f t="shared" si="301"/>
        <v>#DIV/0!</v>
      </c>
      <c r="EA60" s="757" t="e">
        <f t="shared" si="301"/>
        <v>#DIV/0!</v>
      </c>
      <c r="EC60" s="358">
        <f t="shared" si="220"/>
        <v>43708</v>
      </c>
      <c r="ED60" s="757" t="e">
        <f t="shared" si="172"/>
        <v>#DIV/0!</v>
      </c>
      <c r="EE60" s="757" t="e">
        <f t="shared" ref="EE60:EL60" si="302">+EE28/$AI28</f>
        <v>#DIV/0!</v>
      </c>
      <c r="EF60" s="757" t="e">
        <f t="shared" si="302"/>
        <v>#DIV/0!</v>
      </c>
      <c r="EG60" s="757" t="e">
        <f t="shared" si="302"/>
        <v>#DIV/0!</v>
      </c>
      <c r="EH60" s="757" t="e">
        <f t="shared" si="302"/>
        <v>#DIV/0!</v>
      </c>
      <c r="EI60" s="757" t="e">
        <f t="shared" si="302"/>
        <v>#DIV/0!</v>
      </c>
      <c r="EJ60" s="757" t="e">
        <f t="shared" si="302"/>
        <v>#DIV/0!</v>
      </c>
      <c r="EK60" s="757" t="e">
        <f t="shared" si="302"/>
        <v>#DIV/0!</v>
      </c>
      <c r="EL60" s="757" t="e">
        <f t="shared" si="302"/>
        <v>#DIV/0!</v>
      </c>
    </row>
    <row r="61" spans="1:142" x14ac:dyDescent="0.2">
      <c r="A61" s="358">
        <f t="shared" si="141"/>
        <v>43738</v>
      </c>
      <c r="B61" s="757" t="e">
        <f t="shared" si="142"/>
        <v>#DIV/0!</v>
      </c>
      <c r="C61" s="757" t="e">
        <f t="shared" si="125"/>
        <v>#DIV/0!</v>
      </c>
      <c r="D61" s="757" t="e">
        <f t="shared" si="125"/>
        <v>#DIV/0!</v>
      </c>
      <c r="E61" s="757" t="e">
        <f t="shared" si="125"/>
        <v>#DIV/0!</v>
      </c>
      <c r="F61" s="757" t="e">
        <f t="shared" si="125"/>
        <v>#DIV/0!</v>
      </c>
      <c r="G61" s="757" t="e">
        <f t="shared" si="125"/>
        <v>#DIV/0!</v>
      </c>
      <c r="H61" s="757" t="e">
        <f t="shared" si="125"/>
        <v>#DIV/0!</v>
      </c>
      <c r="I61" s="757" t="e">
        <f t="shared" si="126"/>
        <v>#DIV/0!</v>
      </c>
      <c r="J61" s="757" t="e">
        <f t="shared" si="125"/>
        <v>#DIV/0!</v>
      </c>
      <c r="L61" s="358">
        <f t="shared" si="143"/>
        <v>43738</v>
      </c>
      <c r="M61" s="757" t="e">
        <f t="shared" si="183"/>
        <v>#DIV/0!</v>
      </c>
      <c r="N61" s="757" t="e">
        <f t="shared" si="144"/>
        <v>#DIV/0!</v>
      </c>
      <c r="O61" s="757" t="e">
        <f t="shared" si="144"/>
        <v>#DIV/0!</v>
      </c>
      <c r="P61" s="757" t="e">
        <f t="shared" si="144"/>
        <v>#DIV/0!</v>
      </c>
      <c r="Q61" s="757" t="e">
        <f t="shared" si="144"/>
        <v>#DIV/0!</v>
      </c>
      <c r="R61" s="757" t="e">
        <f t="shared" si="144"/>
        <v>#DIV/0!</v>
      </c>
      <c r="S61" s="757" t="e">
        <f t="shared" si="144"/>
        <v>#DIV/0!</v>
      </c>
      <c r="T61" s="757" t="e">
        <f t="shared" si="145"/>
        <v>#DIV/0!</v>
      </c>
      <c r="U61" s="757" t="e">
        <f t="shared" si="145"/>
        <v>#DIV/0!</v>
      </c>
      <c r="W61" s="358">
        <f t="shared" si="202"/>
        <v>43738</v>
      </c>
      <c r="X61" s="757" t="e">
        <f t="shared" si="128"/>
        <v>#DIV/0!</v>
      </c>
      <c r="Y61" s="757" t="e">
        <f t="shared" si="146"/>
        <v>#DIV/0!</v>
      </c>
      <c r="Z61" s="757" t="e">
        <f t="shared" si="146"/>
        <v>#DIV/0!</v>
      </c>
      <c r="AA61" s="757" t="e">
        <f t="shared" si="146"/>
        <v>#DIV/0!</v>
      </c>
      <c r="AB61" s="757" t="e">
        <f t="shared" si="146"/>
        <v>#DIV/0!</v>
      </c>
      <c r="AC61" s="757" t="e">
        <f t="shared" si="146"/>
        <v>#DIV/0!</v>
      </c>
      <c r="AD61" s="757" t="e">
        <f t="shared" si="146"/>
        <v>#DIV/0!</v>
      </c>
      <c r="AE61" s="757" t="e">
        <f t="shared" si="147"/>
        <v>#DIV/0!</v>
      </c>
      <c r="AF61" s="757" t="e">
        <f t="shared" si="147"/>
        <v>#DIV/0!</v>
      </c>
      <c r="AH61" s="358">
        <f t="shared" si="203"/>
        <v>43738</v>
      </c>
      <c r="AI61" s="757" t="e">
        <f t="shared" si="148"/>
        <v>#DIV/0!</v>
      </c>
      <c r="AJ61" s="757" t="e">
        <f t="shared" si="149"/>
        <v>#DIV/0!</v>
      </c>
      <c r="AK61" s="757" t="e">
        <f t="shared" si="149"/>
        <v>#DIV/0!</v>
      </c>
      <c r="AL61" s="757" t="e">
        <f t="shared" si="149"/>
        <v>#DIV/0!</v>
      </c>
      <c r="AM61" s="757" t="e">
        <f t="shared" si="149"/>
        <v>#DIV/0!</v>
      </c>
      <c r="AN61" s="757" t="e">
        <f t="shared" si="149"/>
        <v>#DIV/0!</v>
      </c>
      <c r="AO61" s="757" t="e">
        <f t="shared" si="149"/>
        <v>#DIV/0!</v>
      </c>
      <c r="AP61" s="757" t="e">
        <f t="shared" si="131"/>
        <v>#DIV/0!</v>
      </c>
      <c r="AQ61" s="757" t="e">
        <f t="shared" si="149"/>
        <v>#DIV/0!</v>
      </c>
      <c r="AS61" s="358">
        <f t="shared" si="204"/>
        <v>43738</v>
      </c>
      <c r="AT61" s="757" t="e">
        <f t="shared" si="150"/>
        <v>#DIV/0!</v>
      </c>
      <c r="AU61" s="757" t="e">
        <f t="shared" ref="AU61:AZ61" si="303">+AU29/$AI29</f>
        <v>#DIV/0!</v>
      </c>
      <c r="AV61" s="757" t="e">
        <f t="shared" si="303"/>
        <v>#DIV/0!</v>
      </c>
      <c r="AW61" s="757" t="e">
        <f t="shared" si="303"/>
        <v>#DIV/0!</v>
      </c>
      <c r="AX61" s="757" t="e">
        <f t="shared" si="303"/>
        <v>#DIV/0!</v>
      </c>
      <c r="AY61" s="757" t="e">
        <f t="shared" si="303"/>
        <v>#DIV/0!</v>
      </c>
      <c r="AZ61" s="757" t="e">
        <f t="shared" si="303"/>
        <v>#DIV/0!</v>
      </c>
      <c r="BA61" s="757" t="e">
        <f t="shared" si="152"/>
        <v>#DIV/0!</v>
      </c>
      <c r="BB61" s="757" t="e">
        <f t="shared" si="152"/>
        <v>#DIV/0!</v>
      </c>
      <c r="BD61" s="358">
        <f t="shared" si="206"/>
        <v>43738</v>
      </c>
      <c r="BE61" s="757" t="e">
        <f t="shared" si="153"/>
        <v>#DIV/0!</v>
      </c>
      <c r="BF61" s="757" t="e">
        <f t="shared" ref="BF61:BK61" si="304">+BF29/$AI29</f>
        <v>#DIV/0!</v>
      </c>
      <c r="BG61" s="757" t="e">
        <f t="shared" si="304"/>
        <v>#DIV/0!</v>
      </c>
      <c r="BH61" s="757" t="e">
        <f t="shared" si="304"/>
        <v>#DIV/0!</v>
      </c>
      <c r="BI61" s="757" t="e">
        <f t="shared" si="304"/>
        <v>#DIV/0!</v>
      </c>
      <c r="BJ61" s="757" t="e">
        <f t="shared" si="304"/>
        <v>#DIV/0!</v>
      </c>
      <c r="BK61" s="757" t="e">
        <f t="shared" si="304"/>
        <v>#DIV/0!</v>
      </c>
      <c r="BL61" s="757" t="e">
        <f t="shared" si="155"/>
        <v>#DIV/0!</v>
      </c>
      <c r="BM61" s="757" t="e">
        <f t="shared" si="155"/>
        <v>#DIV/0!</v>
      </c>
      <c r="BO61" s="358">
        <f t="shared" si="208"/>
        <v>43738</v>
      </c>
      <c r="BP61" s="757" t="e">
        <f t="shared" si="156"/>
        <v>#DIV/0!</v>
      </c>
      <c r="BQ61" s="757" t="e">
        <f t="shared" ref="BQ61:BV61" si="305">+BQ29/$AI29</f>
        <v>#DIV/0!</v>
      </c>
      <c r="BR61" s="757" t="e">
        <f t="shared" si="305"/>
        <v>#DIV/0!</v>
      </c>
      <c r="BS61" s="757" t="e">
        <f t="shared" si="305"/>
        <v>#DIV/0!</v>
      </c>
      <c r="BT61" s="757" t="e">
        <f t="shared" si="305"/>
        <v>#DIV/0!</v>
      </c>
      <c r="BU61" s="757" t="e">
        <f t="shared" si="305"/>
        <v>#DIV/0!</v>
      </c>
      <c r="BV61" s="757" t="e">
        <f t="shared" si="305"/>
        <v>#DIV/0!</v>
      </c>
      <c r="BW61" s="757" t="e">
        <f t="shared" si="158"/>
        <v>#DIV/0!</v>
      </c>
      <c r="BX61" s="757" t="e">
        <f t="shared" si="158"/>
        <v>#DIV/0!</v>
      </c>
      <c r="BZ61" s="358">
        <f t="shared" si="210"/>
        <v>43738</v>
      </c>
      <c r="CA61" s="757" t="e">
        <f t="shared" si="159"/>
        <v>#DIV/0!</v>
      </c>
      <c r="CB61" s="757" t="e">
        <f t="shared" ref="CB61:CG61" si="306">+CB29/$AI29</f>
        <v>#DIV/0!</v>
      </c>
      <c r="CC61" s="757" t="e">
        <f t="shared" si="306"/>
        <v>#DIV/0!</v>
      </c>
      <c r="CD61" s="757" t="e">
        <f t="shared" si="306"/>
        <v>#DIV/0!</v>
      </c>
      <c r="CE61" s="757" t="e">
        <f t="shared" si="306"/>
        <v>#DIV/0!</v>
      </c>
      <c r="CF61" s="757" t="e">
        <f t="shared" si="306"/>
        <v>#DIV/0!</v>
      </c>
      <c r="CG61" s="757" t="e">
        <f t="shared" si="306"/>
        <v>#DIV/0!</v>
      </c>
      <c r="CH61" s="757" t="e">
        <f t="shared" si="161"/>
        <v>#DIV/0!</v>
      </c>
      <c r="CI61" s="757" t="e">
        <f t="shared" si="161"/>
        <v>#DIV/0!</v>
      </c>
      <c r="CK61" s="358">
        <f t="shared" si="212"/>
        <v>43738</v>
      </c>
      <c r="CL61" s="757" t="e">
        <f t="shared" si="162"/>
        <v>#DIV/0!</v>
      </c>
      <c r="CM61" s="757" t="e">
        <f t="shared" ref="CM61:CR61" si="307">+CM29/$AI29</f>
        <v>#DIV/0!</v>
      </c>
      <c r="CN61" s="757" t="e">
        <f t="shared" si="307"/>
        <v>#DIV/0!</v>
      </c>
      <c r="CO61" s="757" t="e">
        <f t="shared" si="307"/>
        <v>#DIV/0!</v>
      </c>
      <c r="CP61" s="757" t="e">
        <f t="shared" si="307"/>
        <v>#DIV/0!</v>
      </c>
      <c r="CQ61" s="757" t="e">
        <f t="shared" si="307"/>
        <v>#DIV/0!</v>
      </c>
      <c r="CR61" s="757" t="e">
        <f t="shared" si="307"/>
        <v>#DIV/0!</v>
      </c>
      <c r="CS61" s="757" t="e">
        <f t="shared" si="164"/>
        <v>#DIV/0!</v>
      </c>
      <c r="CT61" s="757" t="e">
        <f t="shared" si="164"/>
        <v>#DIV/0!</v>
      </c>
      <c r="CV61" s="358">
        <f t="shared" si="214"/>
        <v>43738</v>
      </c>
      <c r="CW61" s="757" t="e">
        <f t="shared" si="165"/>
        <v>#DIV/0!</v>
      </c>
      <c r="CX61" s="757" t="e">
        <f t="shared" ref="CX61:DC61" si="308">+CX29/$AI29</f>
        <v>#DIV/0!</v>
      </c>
      <c r="CY61" s="757" t="e">
        <f t="shared" si="308"/>
        <v>#DIV/0!</v>
      </c>
      <c r="CZ61" s="757" t="e">
        <f t="shared" si="308"/>
        <v>#DIV/0!</v>
      </c>
      <c r="DA61" s="757" t="e">
        <f t="shared" si="308"/>
        <v>#DIV/0!</v>
      </c>
      <c r="DB61" s="757" t="e">
        <f t="shared" si="308"/>
        <v>#DIV/0!</v>
      </c>
      <c r="DC61" s="757" t="e">
        <f t="shared" si="308"/>
        <v>#DIV/0!</v>
      </c>
      <c r="DD61" s="757" t="e">
        <f t="shared" si="167"/>
        <v>#DIV/0!</v>
      </c>
      <c r="DE61" s="757" t="e">
        <f t="shared" si="167"/>
        <v>#DIV/0!</v>
      </c>
      <c r="DG61" s="358">
        <f t="shared" si="216"/>
        <v>43738</v>
      </c>
      <c r="DH61" s="757" t="e">
        <f t="shared" si="168"/>
        <v>#DIV/0!</v>
      </c>
      <c r="DI61" s="757" t="e">
        <f t="shared" ref="DI61:DP61" si="309">+DI29/$AI29</f>
        <v>#DIV/0!</v>
      </c>
      <c r="DJ61" s="757" t="e">
        <f t="shared" si="309"/>
        <v>#DIV/0!</v>
      </c>
      <c r="DK61" s="757" t="e">
        <f t="shared" si="309"/>
        <v>#DIV/0!</v>
      </c>
      <c r="DL61" s="757" t="e">
        <f t="shared" si="309"/>
        <v>#DIV/0!</v>
      </c>
      <c r="DM61" s="757" t="e">
        <f t="shared" si="309"/>
        <v>#DIV/0!</v>
      </c>
      <c r="DN61" s="757" t="e">
        <f t="shared" si="309"/>
        <v>#DIV/0!</v>
      </c>
      <c r="DO61" s="757" t="e">
        <f t="shared" si="309"/>
        <v>#DIV/0!</v>
      </c>
      <c r="DP61" s="757" t="e">
        <f t="shared" si="309"/>
        <v>#DIV/0!</v>
      </c>
      <c r="DR61" s="358">
        <f t="shared" si="218"/>
        <v>43738</v>
      </c>
      <c r="DS61" s="757" t="e">
        <f t="shared" si="170"/>
        <v>#DIV/0!</v>
      </c>
      <c r="DT61" s="757" t="e">
        <f t="shared" ref="DT61:EA61" si="310">+DT29/$AI29</f>
        <v>#DIV/0!</v>
      </c>
      <c r="DU61" s="757" t="e">
        <f t="shared" si="310"/>
        <v>#DIV/0!</v>
      </c>
      <c r="DV61" s="757" t="e">
        <f t="shared" si="310"/>
        <v>#DIV/0!</v>
      </c>
      <c r="DW61" s="757" t="e">
        <f t="shared" si="310"/>
        <v>#DIV/0!</v>
      </c>
      <c r="DX61" s="757" t="e">
        <f t="shared" si="310"/>
        <v>#DIV/0!</v>
      </c>
      <c r="DY61" s="757" t="e">
        <f t="shared" si="310"/>
        <v>#DIV/0!</v>
      </c>
      <c r="DZ61" s="757" t="e">
        <f t="shared" si="310"/>
        <v>#DIV/0!</v>
      </c>
      <c r="EA61" s="757" t="e">
        <f t="shared" si="310"/>
        <v>#DIV/0!</v>
      </c>
      <c r="EC61" s="358">
        <f t="shared" si="220"/>
        <v>43738</v>
      </c>
      <c r="ED61" s="757" t="e">
        <f t="shared" si="172"/>
        <v>#DIV/0!</v>
      </c>
      <c r="EE61" s="757" t="e">
        <f t="shared" ref="EE61:EL61" si="311">+EE29/$AI29</f>
        <v>#DIV/0!</v>
      </c>
      <c r="EF61" s="757" t="e">
        <f t="shared" si="311"/>
        <v>#DIV/0!</v>
      </c>
      <c r="EG61" s="757" t="e">
        <f t="shared" si="311"/>
        <v>#DIV/0!</v>
      </c>
      <c r="EH61" s="757" t="e">
        <f t="shared" si="311"/>
        <v>#DIV/0!</v>
      </c>
      <c r="EI61" s="757" t="e">
        <f t="shared" si="311"/>
        <v>#DIV/0!</v>
      </c>
      <c r="EJ61" s="757" t="e">
        <f t="shared" si="311"/>
        <v>#DIV/0!</v>
      </c>
      <c r="EK61" s="757" t="e">
        <f t="shared" si="311"/>
        <v>#DIV/0!</v>
      </c>
      <c r="EL61" s="757" t="e">
        <f t="shared" si="311"/>
        <v>#DIV/0!</v>
      </c>
    </row>
    <row r="62" spans="1:142" x14ac:dyDescent="0.2">
      <c r="A62" s="358">
        <f t="shared" si="141"/>
        <v>43769</v>
      </c>
      <c r="B62" s="757" t="e">
        <f t="shared" si="142"/>
        <v>#DIV/0!</v>
      </c>
      <c r="C62" s="757" t="e">
        <f t="shared" ref="C62:J75" si="312">+C30/$B30</f>
        <v>#DIV/0!</v>
      </c>
      <c r="D62" s="757" t="e">
        <f t="shared" si="312"/>
        <v>#DIV/0!</v>
      </c>
      <c r="E62" s="757" t="e">
        <f t="shared" si="312"/>
        <v>#DIV/0!</v>
      </c>
      <c r="F62" s="757" t="e">
        <f t="shared" si="312"/>
        <v>#DIV/0!</v>
      </c>
      <c r="G62" s="757" t="e">
        <f t="shared" si="312"/>
        <v>#DIV/0!</v>
      </c>
      <c r="H62" s="757" t="e">
        <f t="shared" si="312"/>
        <v>#DIV/0!</v>
      </c>
      <c r="I62" s="757" t="e">
        <f t="shared" si="126"/>
        <v>#DIV/0!</v>
      </c>
      <c r="J62" s="757" t="e">
        <f t="shared" si="312"/>
        <v>#DIV/0!</v>
      </c>
      <c r="L62" s="358">
        <f t="shared" si="143"/>
        <v>43769</v>
      </c>
      <c r="M62" s="757" t="e">
        <f t="shared" si="183"/>
        <v>#DIV/0!</v>
      </c>
      <c r="N62" s="757" t="e">
        <f t="shared" si="144"/>
        <v>#DIV/0!</v>
      </c>
      <c r="O62" s="757" t="e">
        <f t="shared" si="144"/>
        <v>#DIV/0!</v>
      </c>
      <c r="P62" s="757" t="e">
        <f t="shared" si="144"/>
        <v>#DIV/0!</v>
      </c>
      <c r="Q62" s="757" t="e">
        <f t="shared" si="144"/>
        <v>#DIV/0!</v>
      </c>
      <c r="R62" s="757" t="e">
        <f t="shared" si="144"/>
        <v>#DIV/0!</v>
      </c>
      <c r="S62" s="757" t="e">
        <f t="shared" si="144"/>
        <v>#DIV/0!</v>
      </c>
      <c r="T62" s="757" t="e">
        <f t="shared" si="145"/>
        <v>#DIV/0!</v>
      </c>
      <c r="U62" s="757" t="e">
        <f t="shared" si="145"/>
        <v>#DIV/0!</v>
      </c>
      <c r="W62" s="358">
        <f t="shared" si="202"/>
        <v>43769</v>
      </c>
      <c r="X62" s="757" t="e">
        <f t="shared" si="128"/>
        <v>#DIV/0!</v>
      </c>
      <c r="Y62" s="757" t="e">
        <f t="shared" si="146"/>
        <v>#DIV/0!</v>
      </c>
      <c r="Z62" s="757" t="e">
        <f t="shared" si="146"/>
        <v>#DIV/0!</v>
      </c>
      <c r="AA62" s="757" t="e">
        <f t="shared" si="146"/>
        <v>#DIV/0!</v>
      </c>
      <c r="AB62" s="757" t="e">
        <f t="shared" si="146"/>
        <v>#DIV/0!</v>
      </c>
      <c r="AC62" s="757" t="e">
        <f t="shared" si="146"/>
        <v>#DIV/0!</v>
      </c>
      <c r="AD62" s="757" t="e">
        <f t="shared" si="146"/>
        <v>#DIV/0!</v>
      </c>
      <c r="AE62" s="757" t="e">
        <f t="shared" si="147"/>
        <v>#DIV/0!</v>
      </c>
      <c r="AF62" s="757" t="e">
        <f t="shared" si="147"/>
        <v>#DIV/0!</v>
      </c>
      <c r="AH62" s="358">
        <f t="shared" si="203"/>
        <v>43769</v>
      </c>
      <c r="AI62" s="757" t="e">
        <f t="shared" si="148"/>
        <v>#DIV/0!</v>
      </c>
      <c r="AJ62" s="757" t="e">
        <f t="shared" si="149"/>
        <v>#DIV/0!</v>
      </c>
      <c r="AK62" s="757" t="e">
        <f t="shared" si="149"/>
        <v>#DIV/0!</v>
      </c>
      <c r="AL62" s="757" t="e">
        <f t="shared" si="149"/>
        <v>#DIV/0!</v>
      </c>
      <c r="AM62" s="757" t="e">
        <f t="shared" si="149"/>
        <v>#DIV/0!</v>
      </c>
      <c r="AN62" s="757" t="e">
        <f t="shared" si="149"/>
        <v>#DIV/0!</v>
      </c>
      <c r="AO62" s="757" t="e">
        <f t="shared" si="149"/>
        <v>#DIV/0!</v>
      </c>
      <c r="AP62" s="757" t="e">
        <f t="shared" si="131"/>
        <v>#DIV/0!</v>
      </c>
      <c r="AQ62" s="757" t="e">
        <f t="shared" si="149"/>
        <v>#DIV/0!</v>
      </c>
      <c r="AS62" s="358">
        <f t="shared" si="204"/>
        <v>43769</v>
      </c>
      <c r="AT62" s="757" t="e">
        <f t="shared" si="150"/>
        <v>#DIV/0!</v>
      </c>
      <c r="AU62" s="757" t="e">
        <f t="shared" ref="AU62:AZ62" si="313">+AU30/$AI30</f>
        <v>#DIV/0!</v>
      </c>
      <c r="AV62" s="757" t="e">
        <f t="shared" si="313"/>
        <v>#DIV/0!</v>
      </c>
      <c r="AW62" s="757" t="e">
        <f t="shared" si="313"/>
        <v>#DIV/0!</v>
      </c>
      <c r="AX62" s="757" t="e">
        <f t="shared" si="313"/>
        <v>#DIV/0!</v>
      </c>
      <c r="AY62" s="757" t="e">
        <f t="shared" si="313"/>
        <v>#DIV/0!</v>
      </c>
      <c r="AZ62" s="757" t="e">
        <f t="shared" si="313"/>
        <v>#DIV/0!</v>
      </c>
      <c r="BA62" s="757" t="e">
        <f t="shared" si="152"/>
        <v>#DIV/0!</v>
      </c>
      <c r="BB62" s="757" t="e">
        <f t="shared" si="152"/>
        <v>#DIV/0!</v>
      </c>
      <c r="BD62" s="358">
        <f t="shared" si="206"/>
        <v>43769</v>
      </c>
      <c r="BE62" s="757" t="e">
        <f t="shared" si="153"/>
        <v>#DIV/0!</v>
      </c>
      <c r="BF62" s="757" t="e">
        <f t="shared" ref="BF62:BK62" si="314">+BF30/$AI30</f>
        <v>#DIV/0!</v>
      </c>
      <c r="BG62" s="757" t="e">
        <f t="shared" si="314"/>
        <v>#DIV/0!</v>
      </c>
      <c r="BH62" s="757" t="e">
        <f t="shared" si="314"/>
        <v>#DIV/0!</v>
      </c>
      <c r="BI62" s="757" t="e">
        <f t="shared" si="314"/>
        <v>#DIV/0!</v>
      </c>
      <c r="BJ62" s="757" t="e">
        <f t="shared" si="314"/>
        <v>#DIV/0!</v>
      </c>
      <c r="BK62" s="757" t="e">
        <f t="shared" si="314"/>
        <v>#DIV/0!</v>
      </c>
      <c r="BL62" s="757" t="e">
        <f t="shared" si="155"/>
        <v>#DIV/0!</v>
      </c>
      <c r="BM62" s="757" t="e">
        <f t="shared" si="155"/>
        <v>#DIV/0!</v>
      </c>
      <c r="BO62" s="358">
        <f t="shared" si="208"/>
        <v>43769</v>
      </c>
      <c r="BP62" s="757" t="e">
        <f t="shared" si="156"/>
        <v>#DIV/0!</v>
      </c>
      <c r="BQ62" s="757" t="e">
        <f t="shared" ref="BQ62:BV62" si="315">+BQ30/$AI30</f>
        <v>#DIV/0!</v>
      </c>
      <c r="BR62" s="757" t="e">
        <f t="shared" si="315"/>
        <v>#DIV/0!</v>
      </c>
      <c r="BS62" s="757" t="e">
        <f t="shared" si="315"/>
        <v>#DIV/0!</v>
      </c>
      <c r="BT62" s="757" t="e">
        <f t="shared" si="315"/>
        <v>#DIV/0!</v>
      </c>
      <c r="BU62" s="757" t="e">
        <f t="shared" si="315"/>
        <v>#DIV/0!</v>
      </c>
      <c r="BV62" s="757" t="e">
        <f t="shared" si="315"/>
        <v>#DIV/0!</v>
      </c>
      <c r="BW62" s="757" t="e">
        <f t="shared" si="158"/>
        <v>#DIV/0!</v>
      </c>
      <c r="BX62" s="757" t="e">
        <f t="shared" si="158"/>
        <v>#DIV/0!</v>
      </c>
      <c r="BZ62" s="358">
        <f t="shared" si="210"/>
        <v>43769</v>
      </c>
      <c r="CA62" s="757" t="e">
        <f t="shared" si="159"/>
        <v>#DIV/0!</v>
      </c>
      <c r="CB62" s="757" t="e">
        <f t="shared" ref="CB62:CG62" si="316">+CB30/$AI30</f>
        <v>#DIV/0!</v>
      </c>
      <c r="CC62" s="757" t="e">
        <f t="shared" si="316"/>
        <v>#DIV/0!</v>
      </c>
      <c r="CD62" s="757" t="e">
        <f t="shared" si="316"/>
        <v>#DIV/0!</v>
      </c>
      <c r="CE62" s="757" t="e">
        <f t="shared" si="316"/>
        <v>#DIV/0!</v>
      </c>
      <c r="CF62" s="757" t="e">
        <f t="shared" si="316"/>
        <v>#DIV/0!</v>
      </c>
      <c r="CG62" s="757" t="e">
        <f t="shared" si="316"/>
        <v>#DIV/0!</v>
      </c>
      <c r="CH62" s="757" t="e">
        <f t="shared" si="161"/>
        <v>#DIV/0!</v>
      </c>
      <c r="CI62" s="757" t="e">
        <f t="shared" si="161"/>
        <v>#DIV/0!</v>
      </c>
      <c r="CK62" s="358">
        <f t="shared" si="212"/>
        <v>43769</v>
      </c>
      <c r="CL62" s="757" t="e">
        <f t="shared" si="162"/>
        <v>#DIV/0!</v>
      </c>
      <c r="CM62" s="757" t="e">
        <f t="shared" ref="CM62:CR62" si="317">+CM30/$AI30</f>
        <v>#DIV/0!</v>
      </c>
      <c r="CN62" s="757" t="e">
        <f t="shared" si="317"/>
        <v>#DIV/0!</v>
      </c>
      <c r="CO62" s="757" t="e">
        <f t="shared" si="317"/>
        <v>#DIV/0!</v>
      </c>
      <c r="CP62" s="757" t="e">
        <f t="shared" si="317"/>
        <v>#DIV/0!</v>
      </c>
      <c r="CQ62" s="757" t="e">
        <f t="shared" si="317"/>
        <v>#DIV/0!</v>
      </c>
      <c r="CR62" s="757" t="e">
        <f t="shared" si="317"/>
        <v>#DIV/0!</v>
      </c>
      <c r="CS62" s="757" t="e">
        <f t="shared" si="164"/>
        <v>#DIV/0!</v>
      </c>
      <c r="CT62" s="757" t="e">
        <f t="shared" si="164"/>
        <v>#DIV/0!</v>
      </c>
      <c r="CV62" s="358">
        <f t="shared" si="214"/>
        <v>43769</v>
      </c>
      <c r="CW62" s="757" t="e">
        <f t="shared" si="165"/>
        <v>#DIV/0!</v>
      </c>
      <c r="CX62" s="757" t="e">
        <f t="shared" ref="CX62:DC62" si="318">+CX30/$AI30</f>
        <v>#DIV/0!</v>
      </c>
      <c r="CY62" s="757" t="e">
        <f t="shared" si="318"/>
        <v>#DIV/0!</v>
      </c>
      <c r="CZ62" s="757" t="e">
        <f t="shared" si="318"/>
        <v>#DIV/0!</v>
      </c>
      <c r="DA62" s="757" t="e">
        <f t="shared" si="318"/>
        <v>#DIV/0!</v>
      </c>
      <c r="DB62" s="757" t="e">
        <f t="shared" si="318"/>
        <v>#DIV/0!</v>
      </c>
      <c r="DC62" s="757" t="e">
        <f t="shared" si="318"/>
        <v>#DIV/0!</v>
      </c>
      <c r="DD62" s="757" t="e">
        <f t="shared" si="167"/>
        <v>#DIV/0!</v>
      </c>
      <c r="DE62" s="757" t="e">
        <f t="shared" si="167"/>
        <v>#DIV/0!</v>
      </c>
      <c r="DG62" s="358">
        <f t="shared" si="216"/>
        <v>43769</v>
      </c>
      <c r="DH62" s="757" t="e">
        <f t="shared" si="168"/>
        <v>#DIV/0!</v>
      </c>
      <c r="DI62" s="757" t="e">
        <f t="shared" ref="DI62:DP62" si="319">+DI30/$AI30</f>
        <v>#DIV/0!</v>
      </c>
      <c r="DJ62" s="757" t="e">
        <f t="shared" si="319"/>
        <v>#DIV/0!</v>
      </c>
      <c r="DK62" s="757" t="e">
        <f t="shared" si="319"/>
        <v>#DIV/0!</v>
      </c>
      <c r="DL62" s="757" t="e">
        <f t="shared" si="319"/>
        <v>#DIV/0!</v>
      </c>
      <c r="DM62" s="757" t="e">
        <f t="shared" si="319"/>
        <v>#DIV/0!</v>
      </c>
      <c r="DN62" s="757" t="e">
        <f t="shared" si="319"/>
        <v>#DIV/0!</v>
      </c>
      <c r="DO62" s="757" t="e">
        <f t="shared" si="319"/>
        <v>#DIV/0!</v>
      </c>
      <c r="DP62" s="757" t="e">
        <f t="shared" si="319"/>
        <v>#DIV/0!</v>
      </c>
      <c r="DR62" s="358">
        <f t="shared" si="218"/>
        <v>43769</v>
      </c>
      <c r="DS62" s="757" t="e">
        <f t="shared" si="170"/>
        <v>#DIV/0!</v>
      </c>
      <c r="DT62" s="757" t="e">
        <f t="shared" ref="DT62:EA62" si="320">+DT30/$AI30</f>
        <v>#DIV/0!</v>
      </c>
      <c r="DU62" s="757" t="e">
        <f t="shared" si="320"/>
        <v>#DIV/0!</v>
      </c>
      <c r="DV62" s="757" t="e">
        <f t="shared" si="320"/>
        <v>#DIV/0!</v>
      </c>
      <c r="DW62" s="757" t="e">
        <f t="shared" si="320"/>
        <v>#DIV/0!</v>
      </c>
      <c r="DX62" s="757" t="e">
        <f t="shared" si="320"/>
        <v>#DIV/0!</v>
      </c>
      <c r="DY62" s="757" t="e">
        <f t="shared" si="320"/>
        <v>#DIV/0!</v>
      </c>
      <c r="DZ62" s="757" t="e">
        <f t="shared" si="320"/>
        <v>#DIV/0!</v>
      </c>
      <c r="EA62" s="757" t="e">
        <f t="shared" si="320"/>
        <v>#DIV/0!</v>
      </c>
      <c r="EC62" s="358">
        <f t="shared" si="220"/>
        <v>43769</v>
      </c>
      <c r="ED62" s="757" t="e">
        <f t="shared" si="172"/>
        <v>#DIV/0!</v>
      </c>
      <c r="EE62" s="757" t="e">
        <f t="shared" ref="EE62:EL62" si="321">+EE30/$AI30</f>
        <v>#DIV/0!</v>
      </c>
      <c r="EF62" s="757" t="e">
        <f t="shared" si="321"/>
        <v>#DIV/0!</v>
      </c>
      <c r="EG62" s="757" t="e">
        <f t="shared" si="321"/>
        <v>#DIV/0!</v>
      </c>
      <c r="EH62" s="757" t="e">
        <f t="shared" si="321"/>
        <v>#DIV/0!</v>
      </c>
      <c r="EI62" s="757" t="e">
        <f t="shared" si="321"/>
        <v>#DIV/0!</v>
      </c>
      <c r="EJ62" s="757" t="e">
        <f t="shared" si="321"/>
        <v>#DIV/0!</v>
      </c>
      <c r="EK62" s="757" t="e">
        <f t="shared" si="321"/>
        <v>#DIV/0!</v>
      </c>
      <c r="EL62" s="757" t="e">
        <f t="shared" si="321"/>
        <v>#DIV/0!</v>
      </c>
    </row>
    <row r="63" spans="1:142" x14ac:dyDescent="0.2">
      <c r="A63" s="358">
        <f t="shared" si="141"/>
        <v>43799</v>
      </c>
      <c r="B63" s="757" t="e">
        <f t="shared" si="142"/>
        <v>#DIV/0!</v>
      </c>
      <c r="C63" s="757" t="e">
        <f t="shared" si="312"/>
        <v>#DIV/0!</v>
      </c>
      <c r="D63" s="757" t="e">
        <f t="shared" si="312"/>
        <v>#DIV/0!</v>
      </c>
      <c r="E63" s="757" t="e">
        <f t="shared" si="312"/>
        <v>#DIV/0!</v>
      </c>
      <c r="F63" s="757" t="e">
        <f t="shared" si="312"/>
        <v>#DIV/0!</v>
      </c>
      <c r="G63" s="757" t="e">
        <f t="shared" si="312"/>
        <v>#DIV/0!</v>
      </c>
      <c r="H63" s="757" t="e">
        <f t="shared" si="312"/>
        <v>#DIV/0!</v>
      </c>
      <c r="I63" s="757" t="e">
        <f t="shared" si="126"/>
        <v>#DIV/0!</v>
      </c>
      <c r="J63" s="757" t="e">
        <f t="shared" si="312"/>
        <v>#DIV/0!</v>
      </c>
      <c r="L63" s="358">
        <f t="shared" si="143"/>
        <v>43799</v>
      </c>
      <c r="M63" s="757" t="e">
        <f t="shared" si="183"/>
        <v>#DIV/0!</v>
      </c>
      <c r="N63" s="757" t="e">
        <f t="shared" ref="N63:S70" si="322">+N31/$M31</f>
        <v>#DIV/0!</v>
      </c>
      <c r="O63" s="757" t="e">
        <f t="shared" si="322"/>
        <v>#DIV/0!</v>
      </c>
      <c r="P63" s="757" t="e">
        <f t="shared" si="322"/>
        <v>#DIV/0!</v>
      </c>
      <c r="Q63" s="757" t="e">
        <f t="shared" si="322"/>
        <v>#DIV/0!</v>
      </c>
      <c r="R63" s="757" t="e">
        <f t="shared" si="322"/>
        <v>#DIV/0!</v>
      </c>
      <c r="S63" s="757" t="e">
        <f t="shared" si="322"/>
        <v>#DIV/0!</v>
      </c>
      <c r="T63" s="757" t="e">
        <f t="shared" si="145"/>
        <v>#DIV/0!</v>
      </c>
      <c r="U63" s="757" t="e">
        <f t="shared" si="145"/>
        <v>#DIV/0!</v>
      </c>
      <c r="W63" s="358">
        <f t="shared" si="202"/>
        <v>43799</v>
      </c>
      <c r="X63" s="757" t="e">
        <f t="shared" si="128"/>
        <v>#DIV/0!</v>
      </c>
      <c r="Y63" s="757" t="e">
        <f t="shared" ref="Y63:AD75" si="323">+Y31/$X31</f>
        <v>#DIV/0!</v>
      </c>
      <c r="Z63" s="757" t="e">
        <f t="shared" si="323"/>
        <v>#DIV/0!</v>
      </c>
      <c r="AA63" s="757" t="e">
        <f t="shared" si="323"/>
        <v>#DIV/0!</v>
      </c>
      <c r="AB63" s="757" t="e">
        <f t="shared" si="323"/>
        <v>#DIV/0!</v>
      </c>
      <c r="AC63" s="757" t="e">
        <f t="shared" si="323"/>
        <v>#DIV/0!</v>
      </c>
      <c r="AD63" s="757" t="e">
        <f t="shared" si="323"/>
        <v>#DIV/0!</v>
      </c>
      <c r="AE63" s="757" t="e">
        <f t="shared" si="147"/>
        <v>#DIV/0!</v>
      </c>
      <c r="AF63" s="757" t="e">
        <f t="shared" si="147"/>
        <v>#DIV/0!</v>
      </c>
      <c r="AH63" s="358">
        <f t="shared" si="203"/>
        <v>43799</v>
      </c>
      <c r="AI63" s="757" t="e">
        <f t="shared" si="148"/>
        <v>#DIV/0!</v>
      </c>
      <c r="AJ63" s="757" t="e">
        <f t="shared" ref="AJ63:AQ75" si="324">+AJ31/$AI31</f>
        <v>#DIV/0!</v>
      </c>
      <c r="AK63" s="757" t="e">
        <f t="shared" si="324"/>
        <v>#DIV/0!</v>
      </c>
      <c r="AL63" s="757" t="e">
        <f t="shared" si="324"/>
        <v>#DIV/0!</v>
      </c>
      <c r="AM63" s="757" t="e">
        <f t="shared" si="324"/>
        <v>#DIV/0!</v>
      </c>
      <c r="AN63" s="757" t="e">
        <f t="shared" si="324"/>
        <v>#DIV/0!</v>
      </c>
      <c r="AO63" s="757" t="e">
        <f t="shared" si="324"/>
        <v>#DIV/0!</v>
      </c>
      <c r="AP63" s="757" t="e">
        <f t="shared" si="131"/>
        <v>#DIV/0!</v>
      </c>
      <c r="AQ63" s="757" t="e">
        <f t="shared" si="324"/>
        <v>#DIV/0!</v>
      </c>
      <c r="AS63" s="358">
        <f t="shared" si="204"/>
        <v>43799</v>
      </c>
      <c r="AT63" s="757" t="e">
        <f t="shared" si="150"/>
        <v>#DIV/0!</v>
      </c>
      <c r="AU63" s="757" t="e">
        <f t="shared" ref="AU63:AZ63" si="325">+AU31/$AI31</f>
        <v>#DIV/0!</v>
      </c>
      <c r="AV63" s="757" t="e">
        <f t="shared" si="325"/>
        <v>#DIV/0!</v>
      </c>
      <c r="AW63" s="757" t="e">
        <f t="shared" si="325"/>
        <v>#DIV/0!</v>
      </c>
      <c r="AX63" s="757" t="e">
        <f t="shared" si="325"/>
        <v>#DIV/0!</v>
      </c>
      <c r="AY63" s="757" t="e">
        <f t="shared" si="325"/>
        <v>#DIV/0!</v>
      </c>
      <c r="AZ63" s="757" t="e">
        <f t="shared" si="325"/>
        <v>#DIV/0!</v>
      </c>
      <c r="BA63" s="757" t="e">
        <f t="shared" si="152"/>
        <v>#DIV/0!</v>
      </c>
      <c r="BB63" s="757" t="e">
        <f t="shared" si="152"/>
        <v>#DIV/0!</v>
      </c>
      <c r="BD63" s="358">
        <f t="shared" si="206"/>
        <v>43799</v>
      </c>
      <c r="BE63" s="757" t="e">
        <f t="shared" si="153"/>
        <v>#DIV/0!</v>
      </c>
      <c r="BF63" s="757" t="e">
        <f t="shared" ref="BF63:BK63" si="326">+BF31/$AI31</f>
        <v>#DIV/0!</v>
      </c>
      <c r="BG63" s="757" t="e">
        <f t="shared" si="326"/>
        <v>#DIV/0!</v>
      </c>
      <c r="BH63" s="757" t="e">
        <f t="shared" si="326"/>
        <v>#DIV/0!</v>
      </c>
      <c r="BI63" s="757" t="e">
        <f t="shared" si="326"/>
        <v>#DIV/0!</v>
      </c>
      <c r="BJ63" s="757" t="e">
        <f t="shared" si="326"/>
        <v>#DIV/0!</v>
      </c>
      <c r="BK63" s="757" t="e">
        <f t="shared" si="326"/>
        <v>#DIV/0!</v>
      </c>
      <c r="BL63" s="757" t="e">
        <f t="shared" si="155"/>
        <v>#DIV/0!</v>
      </c>
      <c r="BM63" s="757" t="e">
        <f t="shared" si="155"/>
        <v>#DIV/0!</v>
      </c>
      <c r="BO63" s="358">
        <f t="shared" si="208"/>
        <v>43799</v>
      </c>
      <c r="BP63" s="757" t="e">
        <f t="shared" si="156"/>
        <v>#DIV/0!</v>
      </c>
      <c r="BQ63" s="757" t="e">
        <f t="shared" ref="BQ63:BV63" si="327">+BQ31/$AI31</f>
        <v>#DIV/0!</v>
      </c>
      <c r="BR63" s="757" t="e">
        <f t="shared" si="327"/>
        <v>#DIV/0!</v>
      </c>
      <c r="BS63" s="757" t="e">
        <f t="shared" si="327"/>
        <v>#DIV/0!</v>
      </c>
      <c r="BT63" s="757" t="e">
        <f t="shared" si="327"/>
        <v>#DIV/0!</v>
      </c>
      <c r="BU63" s="757" t="e">
        <f t="shared" si="327"/>
        <v>#DIV/0!</v>
      </c>
      <c r="BV63" s="757" t="e">
        <f t="shared" si="327"/>
        <v>#DIV/0!</v>
      </c>
      <c r="BW63" s="757" t="e">
        <f t="shared" si="158"/>
        <v>#DIV/0!</v>
      </c>
      <c r="BX63" s="757" t="e">
        <f t="shared" si="158"/>
        <v>#DIV/0!</v>
      </c>
      <c r="BZ63" s="358">
        <f t="shared" si="210"/>
        <v>43799</v>
      </c>
      <c r="CA63" s="757" t="e">
        <f t="shared" si="159"/>
        <v>#DIV/0!</v>
      </c>
      <c r="CB63" s="757" t="e">
        <f t="shared" ref="CB63:CG63" si="328">+CB31/$AI31</f>
        <v>#DIV/0!</v>
      </c>
      <c r="CC63" s="757" t="e">
        <f t="shared" si="328"/>
        <v>#DIV/0!</v>
      </c>
      <c r="CD63" s="757" t="e">
        <f t="shared" si="328"/>
        <v>#DIV/0!</v>
      </c>
      <c r="CE63" s="757" t="e">
        <f t="shared" si="328"/>
        <v>#DIV/0!</v>
      </c>
      <c r="CF63" s="757" t="e">
        <f t="shared" si="328"/>
        <v>#DIV/0!</v>
      </c>
      <c r="CG63" s="757" t="e">
        <f t="shared" si="328"/>
        <v>#DIV/0!</v>
      </c>
      <c r="CH63" s="757" t="e">
        <f t="shared" si="161"/>
        <v>#DIV/0!</v>
      </c>
      <c r="CI63" s="757" t="e">
        <f t="shared" si="161"/>
        <v>#DIV/0!</v>
      </c>
      <c r="CK63" s="358">
        <f t="shared" si="212"/>
        <v>43799</v>
      </c>
      <c r="CL63" s="757" t="e">
        <f t="shared" si="162"/>
        <v>#DIV/0!</v>
      </c>
      <c r="CM63" s="757" t="e">
        <f t="shared" ref="CM63:CR63" si="329">+CM31/$AI31</f>
        <v>#DIV/0!</v>
      </c>
      <c r="CN63" s="757" t="e">
        <f t="shared" si="329"/>
        <v>#DIV/0!</v>
      </c>
      <c r="CO63" s="757" t="e">
        <f t="shared" si="329"/>
        <v>#DIV/0!</v>
      </c>
      <c r="CP63" s="757" t="e">
        <f t="shared" si="329"/>
        <v>#DIV/0!</v>
      </c>
      <c r="CQ63" s="757" t="e">
        <f t="shared" si="329"/>
        <v>#DIV/0!</v>
      </c>
      <c r="CR63" s="757" t="e">
        <f t="shared" si="329"/>
        <v>#DIV/0!</v>
      </c>
      <c r="CS63" s="757" t="e">
        <f t="shared" si="164"/>
        <v>#DIV/0!</v>
      </c>
      <c r="CT63" s="757" t="e">
        <f t="shared" si="164"/>
        <v>#DIV/0!</v>
      </c>
      <c r="CV63" s="358">
        <f t="shared" si="214"/>
        <v>43799</v>
      </c>
      <c r="CW63" s="757" t="e">
        <f t="shared" si="165"/>
        <v>#DIV/0!</v>
      </c>
      <c r="CX63" s="757" t="e">
        <f t="shared" ref="CX63:DC63" si="330">+CX31/$AI31</f>
        <v>#DIV/0!</v>
      </c>
      <c r="CY63" s="757" t="e">
        <f t="shared" si="330"/>
        <v>#DIV/0!</v>
      </c>
      <c r="CZ63" s="757" t="e">
        <f t="shared" si="330"/>
        <v>#DIV/0!</v>
      </c>
      <c r="DA63" s="757" t="e">
        <f t="shared" si="330"/>
        <v>#DIV/0!</v>
      </c>
      <c r="DB63" s="757" t="e">
        <f t="shared" si="330"/>
        <v>#DIV/0!</v>
      </c>
      <c r="DC63" s="757" t="e">
        <f t="shared" si="330"/>
        <v>#DIV/0!</v>
      </c>
      <c r="DD63" s="757" t="e">
        <f t="shared" si="167"/>
        <v>#DIV/0!</v>
      </c>
      <c r="DE63" s="757" t="e">
        <f t="shared" si="167"/>
        <v>#DIV/0!</v>
      </c>
      <c r="DG63" s="358">
        <f t="shared" si="216"/>
        <v>43799</v>
      </c>
      <c r="DH63" s="757" t="e">
        <f t="shared" si="168"/>
        <v>#DIV/0!</v>
      </c>
      <c r="DI63" s="757" t="e">
        <f t="shared" ref="DI63:DP63" si="331">+DI31/$AI31</f>
        <v>#DIV/0!</v>
      </c>
      <c r="DJ63" s="757" t="e">
        <f t="shared" si="331"/>
        <v>#DIV/0!</v>
      </c>
      <c r="DK63" s="757" t="e">
        <f t="shared" si="331"/>
        <v>#DIV/0!</v>
      </c>
      <c r="DL63" s="757" t="e">
        <f t="shared" si="331"/>
        <v>#DIV/0!</v>
      </c>
      <c r="DM63" s="757" t="e">
        <f t="shared" si="331"/>
        <v>#DIV/0!</v>
      </c>
      <c r="DN63" s="757" t="e">
        <f t="shared" si="331"/>
        <v>#DIV/0!</v>
      </c>
      <c r="DO63" s="757" t="e">
        <f t="shared" si="331"/>
        <v>#DIV/0!</v>
      </c>
      <c r="DP63" s="757" t="e">
        <f t="shared" si="331"/>
        <v>#DIV/0!</v>
      </c>
      <c r="DR63" s="358">
        <f t="shared" si="218"/>
        <v>43799</v>
      </c>
      <c r="DS63" s="757" t="e">
        <f t="shared" si="170"/>
        <v>#DIV/0!</v>
      </c>
      <c r="DT63" s="757" t="e">
        <f t="shared" ref="DT63:EA63" si="332">+DT31/$AI31</f>
        <v>#DIV/0!</v>
      </c>
      <c r="DU63" s="757" t="e">
        <f t="shared" si="332"/>
        <v>#DIV/0!</v>
      </c>
      <c r="DV63" s="757" t="e">
        <f t="shared" si="332"/>
        <v>#DIV/0!</v>
      </c>
      <c r="DW63" s="757" t="e">
        <f t="shared" si="332"/>
        <v>#DIV/0!</v>
      </c>
      <c r="DX63" s="757" t="e">
        <f t="shared" si="332"/>
        <v>#DIV/0!</v>
      </c>
      <c r="DY63" s="757" t="e">
        <f t="shared" si="332"/>
        <v>#DIV/0!</v>
      </c>
      <c r="DZ63" s="757" t="e">
        <f t="shared" si="332"/>
        <v>#DIV/0!</v>
      </c>
      <c r="EA63" s="757" t="e">
        <f t="shared" si="332"/>
        <v>#DIV/0!</v>
      </c>
      <c r="EC63" s="358">
        <f t="shared" si="220"/>
        <v>43799</v>
      </c>
      <c r="ED63" s="757" t="e">
        <f t="shared" si="172"/>
        <v>#DIV/0!</v>
      </c>
      <c r="EE63" s="757" t="e">
        <f t="shared" ref="EE63:EL63" si="333">+EE31/$AI31</f>
        <v>#DIV/0!</v>
      </c>
      <c r="EF63" s="757" t="e">
        <f t="shared" si="333"/>
        <v>#DIV/0!</v>
      </c>
      <c r="EG63" s="757" t="e">
        <f t="shared" si="333"/>
        <v>#DIV/0!</v>
      </c>
      <c r="EH63" s="757" t="e">
        <f t="shared" si="333"/>
        <v>#DIV/0!</v>
      </c>
      <c r="EI63" s="757" t="e">
        <f t="shared" si="333"/>
        <v>#DIV/0!</v>
      </c>
      <c r="EJ63" s="757" t="e">
        <f t="shared" si="333"/>
        <v>#DIV/0!</v>
      </c>
      <c r="EK63" s="757" t="e">
        <f t="shared" si="333"/>
        <v>#DIV/0!</v>
      </c>
      <c r="EL63" s="757" t="e">
        <f t="shared" si="333"/>
        <v>#DIV/0!</v>
      </c>
    </row>
    <row r="64" spans="1:142" x14ac:dyDescent="0.2">
      <c r="A64" s="358">
        <f t="shared" si="141"/>
        <v>43830</v>
      </c>
      <c r="B64" s="757" t="e">
        <f t="shared" si="142"/>
        <v>#DIV/0!</v>
      </c>
      <c r="C64" s="757" t="e">
        <f t="shared" si="312"/>
        <v>#DIV/0!</v>
      </c>
      <c r="D64" s="757" t="e">
        <f t="shared" si="312"/>
        <v>#DIV/0!</v>
      </c>
      <c r="E64" s="757" t="e">
        <f t="shared" si="312"/>
        <v>#DIV/0!</v>
      </c>
      <c r="F64" s="757" t="e">
        <f t="shared" si="312"/>
        <v>#DIV/0!</v>
      </c>
      <c r="G64" s="757" t="e">
        <f t="shared" si="312"/>
        <v>#DIV/0!</v>
      </c>
      <c r="H64" s="757" t="e">
        <f t="shared" si="312"/>
        <v>#DIV/0!</v>
      </c>
      <c r="I64" s="757" t="e">
        <f t="shared" si="126"/>
        <v>#DIV/0!</v>
      </c>
      <c r="J64" s="757" t="e">
        <f t="shared" si="312"/>
        <v>#DIV/0!</v>
      </c>
      <c r="L64" s="358">
        <f t="shared" si="143"/>
        <v>43830</v>
      </c>
      <c r="M64" s="757" t="e">
        <f t="shared" si="183"/>
        <v>#DIV/0!</v>
      </c>
      <c r="N64" s="757" t="e">
        <f t="shared" si="322"/>
        <v>#DIV/0!</v>
      </c>
      <c r="O64" s="757" t="e">
        <f t="shared" si="322"/>
        <v>#DIV/0!</v>
      </c>
      <c r="P64" s="757" t="e">
        <f t="shared" si="322"/>
        <v>#DIV/0!</v>
      </c>
      <c r="Q64" s="757" t="e">
        <f t="shared" si="322"/>
        <v>#DIV/0!</v>
      </c>
      <c r="R64" s="757" t="e">
        <f t="shared" si="322"/>
        <v>#DIV/0!</v>
      </c>
      <c r="S64" s="757" t="e">
        <f t="shared" si="322"/>
        <v>#DIV/0!</v>
      </c>
      <c r="T64" s="757" t="e">
        <f t="shared" si="145"/>
        <v>#DIV/0!</v>
      </c>
      <c r="U64" s="757" t="e">
        <f t="shared" si="145"/>
        <v>#DIV/0!</v>
      </c>
      <c r="W64" s="358">
        <f t="shared" si="202"/>
        <v>43830</v>
      </c>
      <c r="X64" s="757" t="e">
        <f t="shared" si="128"/>
        <v>#DIV/0!</v>
      </c>
      <c r="Y64" s="757" t="e">
        <f t="shared" si="323"/>
        <v>#DIV/0!</v>
      </c>
      <c r="Z64" s="757" t="e">
        <f t="shared" si="323"/>
        <v>#DIV/0!</v>
      </c>
      <c r="AA64" s="757" t="e">
        <f t="shared" si="323"/>
        <v>#DIV/0!</v>
      </c>
      <c r="AB64" s="757" t="e">
        <f t="shared" si="323"/>
        <v>#DIV/0!</v>
      </c>
      <c r="AC64" s="757" t="e">
        <f t="shared" si="323"/>
        <v>#DIV/0!</v>
      </c>
      <c r="AD64" s="757" t="e">
        <f t="shared" si="323"/>
        <v>#DIV/0!</v>
      </c>
      <c r="AE64" s="757" t="e">
        <f t="shared" si="147"/>
        <v>#DIV/0!</v>
      </c>
      <c r="AF64" s="757" t="e">
        <f t="shared" si="147"/>
        <v>#DIV/0!</v>
      </c>
      <c r="AH64" s="358">
        <f t="shared" si="203"/>
        <v>43830</v>
      </c>
      <c r="AI64" s="757" t="e">
        <f t="shared" si="148"/>
        <v>#DIV/0!</v>
      </c>
      <c r="AJ64" s="757" t="e">
        <f t="shared" si="324"/>
        <v>#DIV/0!</v>
      </c>
      <c r="AK64" s="757" t="e">
        <f t="shared" si="324"/>
        <v>#DIV/0!</v>
      </c>
      <c r="AL64" s="757" t="e">
        <f t="shared" si="324"/>
        <v>#DIV/0!</v>
      </c>
      <c r="AM64" s="757" t="e">
        <f t="shared" si="324"/>
        <v>#DIV/0!</v>
      </c>
      <c r="AN64" s="757" t="e">
        <f t="shared" si="324"/>
        <v>#DIV/0!</v>
      </c>
      <c r="AO64" s="757" t="e">
        <f t="shared" si="324"/>
        <v>#DIV/0!</v>
      </c>
      <c r="AP64" s="757" t="e">
        <f t="shared" si="131"/>
        <v>#DIV/0!</v>
      </c>
      <c r="AQ64" s="757" t="e">
        <f t="shared" si="324"/>
        <v>#DIV/0!</v>
      </c>
      <c r="AS64" s="358">
        <f t="shared" si="204"/>
        <v>43830</v>
      </c>
      <c r="AT64" s="757" t="e">
        <f t="shared" si="150"/>
        <v>#DIV/0!</v>
      </c>
      <c r="AU64" s="757" t="e">
        <f t="shared" ref="AU64:AZ64" si="334">+AU32/$AI32</f>
        <v>#DIV/0!</v>
      </c>
      <c r="AV64" s="757" t="e">
        <f t="shared" si="334"/>
        <v>#DIV/0!</v>
      </c>
      <c r="AW64" s="757" t="e">
        <f t="shared" si="334"/>
        <v>#DIV/0!</v>
      </c>
      <c r="AX64" s="757" t="e">
        <f t="shared" si="334"/>
        <v>#DIV/0!</v>
      </c>
      <c r="AY64" s="757" t="e">
        <f t="shared" si="334"/>
        <v>#DIV/0!</v>
      </c>
      <c r="AZ64" s="757" t="e">
        <f t="shared" si="334"/>
        <v>#DIV/0!</v>
      </c>
      <c r="BA64" s="757" t="e">
        <f t="shared" si="152"/>
        <v>#DIV/0!</v>
      </c>
      <c r="BB64" s="757" t="e">
        <f t="shared" si="152"/>
        <v>#DIV/0!</v>
      </c>
      <c r="BD64" s="358">
        <f t="shared" si="206"/>
        <v>43830</v>
      </c>
      <c r="BE64" s="757" t="e">
        <f t="shared" si="153"/>
        <v>#DIV/0!</v>
      </c>
      <c r="BF64" s="757" t="e">
        <f t="shared" ref="BF64:BK64" si="335">+BF32/$AI32</f>
        <v>#DIV/0!</v>
      </c>
      <c r="BG64" s="757" t="e">
        <f t="shared" si="335"/>
        <v>#DIV/0!</v>
      </c>
      <c r="BH64" s="757" t="e">
        <f t="shared" si="335"/>
        <v>#DIV/0!</v>
      </c>
      <c r="BI64" s="757" t="e">
        <f t="shared" si="335"/>
        <v>#DIV/0!</v>
      </c>
      <c r="BJ64" s="757" t="e">
        <f t="shared" si="335"/>
        <v>#DIV/0!</v>
      </c>
      <c r="BK64" s="757" t="e">
        <f t="shared" si="335"/>
        <v>#DIV/0!</v>
      </c>
      <c r="BL64" s="757" t="e">
        <f t="shared" si="155"/>
        <v>#DIV/0!</v>
      </c>
      <c r="BM64" s="757" t="e">
        <f t="shared" si="155"/>
        <v>#DIV/0!</v>
      </c>
      <c r="BO64" s="358">
        <f t="shared" si="208"/>
        <v>43830</v>
      </c>
      <c r="BP64" s="757" t="e">
        <f t="shared" si="156"/>
        <v>#DIV/0!</v>
      </c>
      <c r="BQ64" s="757" t="e">
        <f t="shared" ref="BQ64:BV64" si="336">+BQ32/$AI32</f>
        <v>#DIV/0!</v>
      </c>
      <c r="BR64" s="757" t="e">
        <f t="shared" si="336"/>
        <v>#DIV/0!</v>
      </c>
      <c r="BS64" s="757" t="e">
        <f t="shared" si="336"/>
        <v>#DIV/0!</v>
      </c>
      <c r="BT64" s="757" t="e">
        <f t="shared" si="336"/>
        <v>#DIV/0!</v>
      </c>
      <c r="BU64" s="757" t="e">
        <f t="shared" si="336"/>
        <v>#DIV/0!</v>
      </c>
      <c r="BV64" s="757" t="e">
        <f t="shared" si="336"/>
        <v>#DIV/0!</v>
      </c>
      <c r="BW64" s="757" t="e">
        <f t="shared" si="158"/>
        <v>#DIV/0!</v>
      </c>
      <c r="BX64" s="757" t="e">
        <f t="shared" si="158"/>
        <v>#DIV/0!</v>
      </c>
      <c r="BZ64" s="358">
        <f t="shared" si="210"/>
        <v>43830</v>
      </c>
      <c r="CA64" s="757" t="e">
        <f t="shared" si="159"/>
        <v>#DIV/0!</v>
      </c>
      <c r="CB64" s="757" t="e">
        <f t="shared" ref="CB64:CG64" si="337">+CB32/$AI32</f>
        <v>#DIV/0!</v>
      </c>
      <c r="CC64" s="757" t="e">
        <f t="shared" si="337"/>
        <v>#DIV/0!</v>
      </c>
      <c r="CD64" s="757" t="e">
        <f t="shared" si="337"/>
        <v>#DIV/0!</v>
      </c>
      <c r="CE64" s="757" t="e">
        <f t="shared" si="337"/>
        <v>#DIV/0!</v>
      </c>
      <c r="CF64" s="757" t="e">
        <f t="shared" si="337"/>
        <v>#DIV/0!</v>
      </c>
      <c r="CG64" s="757" t="e">
        <f t="shared" si="337"/>
        <v>#DIV/0!</v>
      </c>
      <c r="CH64" s="757" t="e">
        <f t="shared" si="161"/>
        <v>#DIV/0!</v>
      </c>
      <c r="CI64" s="757" t="e">
        <f t="shared" si="161"/>
        <v>#DIV/0!</v>
      </c>
      <c r="CK64" s="358">
        <f t="shared" si="212"/>
        <v>43830</v>
      </c>
      <c r="CL64" s="757" t="e">
        <f t="shared" si="162"/>
        <v>#DIV/0!</v>
      </c>
      <c r="CM64" s="757" t="e">
        <f t="shared" ref="CM64:CR64" si="338">+CM32/$AI32</f>
        <v>#DIV/0!</v>
      </c>
      <c r="CN64" s="757" t="e">
        <f t="shared" si="338"/>
        <v>#DIV/0!</v>
      </c>
      <c r="CO64" s="757" t="e">
        <f t="shared" si="338"/>
        <v>#DIV/0!</v>
      </c>
      <c r="CP64" s="757" t="e">
        <f t="shared" si="338"/>
        <v>#DIV/0!</v>
      </c>
      <c r="CQ64" s="757" t="e">
        <f t="shared" si="338"/>
        <v>#DIV/0!</v>
      </c>
      <c r="CR64" s="757" t="e">
        <f t="shared" si="338"/>
        <v>#DIV/0!</v>
      </c>
      <c r="CS64" s="757" t="e">
        <f t="shared" si="164"/>
        <v>#DIV/0!</v>
      </c>
      <c r="CT64" s="757" t="e">
        <f t="shared" si="164"/>
        <v>#DIV/0!</v>
      </c>
      <c r="CV64" s="358">
        <f t="shared" si="214"/>
        <v>43830</v>
      </c>
      <c r="CW64" s="757" t="e">
        <f t="shared" si="165"/>
        <v>#DIV/0!</v>
      </c>
      <c r="CX64" s="757" t="e">
        <f t="shared" ref="CX64:DC64" si="339">+CX32/$AI32</f>
        <v>#DIV/0!</v>
      </c>
      <c r="CY64" s="757" t="e">
        <f t="shared" si="339"/>
        <v>#DIV/0!</v>
      </c>
      <c r="CZ64" s="757" t="e">
        <f t="shared" si="339"/>
        <v>#DIV/0!</v>
      </c>
      <c r="DA64" s="757" t="e">
        <f t="shared" si="339"/>
        <v>#DIV/0!</v>
      </c>
      <c r="DB64" s="757" t="e">
        <f t="shared" si="339"/>
        <v>#DIV/0!</v>
      </c>
      <c r="DC64" s="757" t="e">
        <f t="shared" si="339"/>
        <v>#DIV/0!</v>
      </c>
      <c r="DD64" s="757" t="e">
        <f t="shared" si="167"/>
        <v>#DIV/0!</v>
      </c>
      <c r="DE64" s="757" t="e">
        <f t="shared" si="167"/>
        <v>#DIV/0!</v>
      </c>
      <c r="DG64" s="358">
        <f t="shared" si="216"/>
        <v>43830</v>
      </c>
      <c r="DH64" s="757" t="e">
        <f t="shared" si="168"/>
        <v>#DIV/0!</v>
      </c>
      <c r="DI64" s="757" t="e">
        <f t="shared" ref="DI64:DP64" si="340">+DI32/$AI32</f>
        <v>#DIV/0!</v>
      </c>
      <c r="DJ64" s="757" t="e">
        <f t="shared" si="340"/>
        <v>#DIV/0!</v>
      </c>
      <c r="DK64" s="757" t="e">
        <f t="shared" si="340"/>
        <v>#DIV/0!</v>
      </c>
      <c r="DL64" s="757" t="e">
        <f t="shared" si="340"/>
        <v>#DIV/0!</v>
      </c>
      <c r="DM64" s="757" t="e">
        <f t="shared" si="340"/>
        <v>#DIV/0!</v>
      </c>
      <c r="DN64" s="757" t="e">
        <f t="shared" si="340"/>
        <v>#DIV/0!</v>
      </c>
      <c r="DO64" s="757" t="e">
        <f t="shared" si="340"/>
        <v>#DIV/0!</v>
      </c>
      <c r="DP64" s="757" t="e">
        <f t="shared" si="340"/>
        <v>#DIV/0!</v>
      </c>
      <c r="DR64" s="358">
        <f t="shared" si="218"/>
        <v>43830</v>
      </c>
      <c r="DS64" s="757" t="e">
        <f t="shared" si="170"/>
        <v>#DIV/0!</v>
      </c>
      <c r="DT64" s="757" t="e">
        <f t="shared" ref="DT64:EA64" si="341">+DT32/$AI32</f>
        <v>#DIV/0!</v>
      </c>
      <c r="DU64" s="757" t="e">
        <f t="shared" si="341"/>
        <v>#DIV/0!</v>
      </c>
      <c r="DV64" s="757" t="e">
        <f t="shared" si="341"/>
        <v>#DIV/0!</v>
      </c>
      <c r="DW64" s="757" t="e">
        <f t="shared" si="341"/>
        <v>#DIV/0!</v>
      </c>
      <c r="DX64" s="757" t="e">
        <f t="shared" si="341"/>
        <v>#DIV/0!</v>
      </c>
      <c r="DY64" s="757" t="e">
        <f t="shared" si="341"/>
        <v>#DIV/0!</v>
      </c>
      <c r="DZ64" s="757" t="e">
        <f t="shared" si="341"/>
        <v>#DIV/0!</v>
      </c>
      <c r="EA64" s="757" t="e">
        <f t="shared" si="341"/>
        <v>#DIV/0!</v>
      </c>
      <c r="EC64" s="358">
        <f t="shared" si="220"/>
        <v>43830</v>
      </c>
      <c r="ED64" s="757" t="e">
        <f t="shared" si="172"/>
        <v>#DIV/0!</v>
      </c>
      <c r="EE64" s="757" t="e">
        <f t="shared" ref="EE64:EL64" si="342">+EE32/$AI32</f>
        <v>#DIV/0!</v>
      </c>
      <c r="EF64" s="757" t="e">
        <f t="shared" si="342"/>
        <v>#DIV/0!</v>
      </c>
      <c r="EG64" s="757" t="e">
        <f t="shared" si="342"/>
        <v>#DIV/0!</v>
      </c>
      <c r="EH64" s="757" t="e">
        <f t="shared" si="342"/>
        <v>#DIV/0!</v>
      </c>
      <c r="EI64" s="757" t="e">
        <f t="shared" si="342"/>
        <v>#DIV/0!</v>
      </c>
      <c r="EJ64" s="757" t="e">
        <f t="shared" si="342"/>
        <v>#DIV/0!</v>
      </c>
      <c r="EK64" s="757" t="e">
        <f t="shared" si="342"/>
        <v>#DIV/0!</v>
      </c>
      <c r="EL64" s="757" t="e">
        <f t="shared" si="342"/>
        <v>#DIV/0!</v>
      </c>
    </row>
    <row r="65" spans="1:142" x14ac:dyDescent="0.2">
      <c r="A65" s="358">
        <f t="shared" si="141"/>
        <v>43861</v>
      </c>
      <c r="B65" s="757" t="e">
        <f t="shared" si="142"/>
        <v>#DIV/0!</v>
      </c>
      <c r="C65" s="757" t="e">
        <f t="shared" si="312"/>
        <v>#DIV/0!</v>
      </c>
      <c r="D65" s="757" t="e">
        <f t="shared" si="312"/>
        <v>#DIV/0!</v>
      </c>
      <c r="E65" s="757" t="e">
        <f t="shared" si="312"/>
        <v>#DIV/0!</v>
      </c>
      <c r="F65" s="757" t="e">
        <f t="shared" si="312"/>
        <v>#DIV/0!</v>
      </c>
      <c r="G65" s="757" t="e">
        <f t="shared" si="312"/>
        <v>#DIV/0!</v>
      </c>
      <c r="H65" s="757" t="e">
        <f t="shared" si="312"/>
        <v>#DIV/0!</v>
      </c>
      <c r="I65" s="757" t="e">
        <f t="shared" si="126"/>
        <v>#DIV/0!</v>
      </c>
      <c r="J65" s="757" t="e">
        <f t="shared" si="312"/>
        <v>#DIV/0!</v>
      </c>
      <c r="L65" s="358">
        <f t="shared" si="143"/>
        <v>43861</v>
      </c>
      <c r="M65" s="757" t="e">
        <f t="shared" si="183"/>
        <v>#DIV/0!</v>
      </c>
      <c r="N65" s="757" t="e">
        <f t="shared" si="322"/>
        <v>#DIV/0!</v>
      </c>
      <c r="O65" s="757" t="e">
        <f t="shared" si="322"/>
        <v>#DIV/0!</v>
      </c>
      <c r="P65" s="757" t="e">
        <f t="shared" si="322"/>
        <v>#DIV/0!</v>
      </c>
      <c r="Q65" s="757" t="e">
        <f t="shared" si="322"/>
        <v>#DIV/0!</v>
      </c>
      <c r="R65" s="757" t="e">
        <f t="shared" si="322"/>
        <v>#DIV/0!</v>
      </c>
      <c r="S65" s="757" t="e">
        <f t="shared" si="322"/>
        <v>#DIV/0!</v>
      </c>
      <c r="T65" s="757" t="e">
        <f t="shared" si="145"/>
        <v>#DIV/0!</v>
      </c>
      <c r="U65" s="757" t="e">
        <f t="shared" si="145"/>
        <v>#DIV/0!</v>
      </c>
      <c r="W65" s="358">
        <f t="shared" si="202"/>
        <v>43861</v>
      </c>
      <c r="X65" s="757" t="e">
        <f t="shared" si="128"/>
        <v>#DIV/0!</v>
      </c>
      <c r="Y65" s="757" t="e">
        <f t="shared" si="323"/>
        <v>#DIV/0!</v>
      </c>
      <c r="Z65" s="757" t="e">
        <f t="shared" si="323"/>
        <v>#DIV/0!</v>
      </c>
      <c r="AA65" s="757" t="e">
        <f t="shared" si="323"/>
        <v>#DIV/0!</v>
      </c>
      <c r="AB65" s="757" t="e">
        <f t="shared" si="323"/>
        <v>#DIV/0!</v>
      </c>
      <c r="AC65" s="757" t="e">
        <f t="shared" si="323"/>
        <v>#DIV/0!</v>
      </c>
      <c r="AD65" s="757" t="e">
        <f t="shared" si="323"/>
        <v>#DIV/0!</v>
      </c>
      <c r="AE65" s="757" t="e">
        <f t="shared" si="147"/>
        <v>#DIV/0!</v>
      </c>
      <c r="AF65" s="757" t="e">
        <f t="shared" si="147"/>
        <v>#DIV/0!</v>
      </c>
      <c r="AH65" s="358">
        <f t="shared" si="203"/>
        <v>43861</v>
      </c>
      <c r="AI65" s="757" t="e">
        <f t="shared" si="148"/>
        <v>#DIV/0!</v>
      </c>
      <c r="AJ65" s="757" t="e">
        <f t="shared" si="324"/>
        <v>#DIV/0!</v>
      </c>
      <c r="AK65" s="757" t="e">
        <f t="shared" si="324"/>
        <v>#DIV/0!</v>
      </c>
      <c r="AL65" s="757" t="e">
        <f t="shared" si="324"/>
        <v>#DIV/0!</v>
      </c>
      <c r="AM65" s="757" t="e">
        <f t="shared" si="324"/>
        <v>#DIV/0!</v>
      </c>
      <c r="AN65" s="757" t="e">
        <f t="shared" si="324"/>
        <v>#DIV/0!</v>
      </c>
      <c r="AO65" s="757" t="e">
        <f t="shared" si="324"/>
        <v>#DIV/0!</v>
      </c>
      <c r="AP65" s="757" t="e">
        <f t="shared" si="131"/>
        <v>#DIV/0!</v>
      </c>
      <c r="AQ65" s="757" t="e">
        <f t="shared" si="324"/>
        <v>#DIV/0!</v>
      </c>
      <c r="AS65" s="358">
        <f t="shared" si="204"/>
        <v>43861</v>
      </c>
      <c r="AT65" s="757" t="e">
        <f t="shared" si="150"/>
        <v>#DIV/0!</v>
      </c>
      <c r="AU65" s="757" t="e">
        <f t="shared" ref="AU65:AZ65" si="343">+AU33/$AI33</f>
        <v>#DIV/0!</v>
      </c>
      <c r="AV65" s="757" t="e">
        <f t="shared" si="343"/>
        <v>#DIV/0!</v>
      </c>
      <c r="AW65" s="757" t="e">
        <f t="shared" si="343"/>
        <v>#DIV/0!</v>
      </c>
      <c r="AX65" s="757" t="e">
        <f t="shared" si="343"/>
        <v>#DIV/0!</v>
      </c>
      <c r="AY65" s="757" t="e">
        <f t="shared" si="343"/>
        <v>#DIV/0!</v>
      </c>
      <c r="AZ65" s="757" t="e">
        <f t="shared" si="343"/>
        <v>#DIV/0!</v>
      </c>
      <c r="BA65" s="757" t="e">
        <f t="shared" si="152"/>
        <v>#DIV/0!</v>
      </c>
      <c r="BB65" s="757" t="e">
        <f t="shared" si="152"/>
        <v>#DIV/0!</v>
      </c>
      <c r="BD65" s="358">
        <f t="shared" si="206"/>
        <v>43861</v>
      </c>
      <c r="BE65" s="757" t="e">
        <f t="shared" si="153"/>
        <v>#DIV/0!</v>
      </c>
      <c r="BF65" s="757" t="e">
        <f t="shared" ref="BF65:BK65" si="344">+BF33/$AI33</f>
        <v>#DIV/0!</v>
      </c>
      <c r="BG65" s="757" t="e">
        <f t="shared" si="344"/>
        <v>#DIV/0!</v>
      </c>
      <c r="BH65" s="757" t="e">
        <f t="shared" si="344"/>
        <v>#DIV/0!</v>
      </c>
      <c r="BI65" s="757" t="e">
        <f t="shared" si="344"/>
        <v>#DIV/0!</v>
      </c>
      <c r="BJ65" s="757" t="e">
        <f t="shared" si="344"/>
        <v>#DIV/0!</v>
      </c>
      <c r="BK65" s="757" t="e">
        <f t="shared" si="344"/>
        <v>#DIV/0!</v>
      </c>
      <c r="BL65" s="757" t="e">
        <f t="shared" si="155"/>
        <v>#DIV/0!</v>
      </c>
      <c r="BM65" s="757" t="e">
        <f t="shared" si="155"/>
        <v>#DIV/0!</v>
      </c>
      <c r="BO65" s="358">
        <f t="shared" si="208"/>
        <v>43861</v>
      </c>
      <c r="BP65" s="757" t="e">
        <f t="shared" si="156"/>
        <v>#DIV/0!</v>
      </c>
      <c r="BQ65" s="757" t="e">
        <f t="shared" ref="BQ65:BV65" si="345">+BQ33/$AI33</f>
        <v>#DIV/0!</v>
      </c>
      <c r="BR65" s="757" t="e">
        <f t="shared" si="345"/>
        <v>#DIV/0!</v>
      </c>
      <c r="BS65" s="757" t="e">
        <f t="shared" si="345"/>
        <v>#DIV/0!</v>
      </c>
      <c r="BT65" s="757" t="e">
        <f t="shared" si="345"/>
        <v>#DIV/0!</v>
      </c>
      <c r="BU65" s="757" t="e">
        <f t="shared" si="345"/>
        <v>#DIV/0!</v>
      </c>
      <c r="BV65" s="757" t="e">
        <f t="shared" si="345"/>
        <v>#DIV/0!</v>
      </c>
      <c r="BW65" s="757" t="e">
        <f t="shared" si="158"/>
        <v>#DIV/0!</v>
      </c>
      <c r="BX65" s="757" t="e">
        <f t="shared" si="158"/>
        <v>#DIV/0!</v>
      </c>
      <c r="BZ65" s="358">
        <f t="shared" si="210"/>
        <v>43861</v>
      </c>
      <c r="CA65" s="757" t="e">
        <f t="shared" si="159"/>
        <v>#DIV/0!</v>
      </c>
      <c r="CB65" s="757" t="e">
        <f t="shared" ref="CB65:CG65" si="346">+CB33/$AI33</f>
        <v>#DIV/0!</v>
      </c>
      <c r="CC65" s="757" t="e">
        <f t="shared" si="346"/>
        <v>#DIV/0!</v>
      </c>
      <c r="CD65" s="757" t="e">
        <f t="shared" si="346"/>
        <v>#DIV/0!</v>
      </c>
      <c r="CE65" s="757" t="e">
        <f t="shared" si="346"/>
        <v>#DIV/0!</v>
      </c>
      <c r="CF65" s="757" t="e">
        <f t="shared" si="346"/>
        <v>#DIV/0!</v>
      </c>
      <c r="CG65" s="757" t="e">
        <f t="shared" si="346"/>
        <v>#DIV/0!</v>
      </c>
      <c r="CH65" s="757" t="e">
        <f t="shared" si="161"/>
        <v>#DIV/0!</v>
      </c>
      <c r="CI65" s="757" t="e">
        <f t="shared" si="161"/>
        <v>#DIV/0!</v>
      </c>
      <c r="CK65" s="358">
        <f t="shared" si="212"/>
        <v>43861</v>
      </c>
      <c r="CL65" s="757" t="e">
        <f t="shared" si="162"/>
        <v>#DIV/0!</v>
      </c>
      <c r="CM65" s="757" t="e">
        <f t="shared" ref="CM65:CR65" si="347">+CM33/$AI33</f>
        <v>#DIV/0!</v>
      </c>
      <c r="CN65" s="757" t="e">
        <f t="shared" si="347"/>
        <v>#DIV/0!</v>
      </c>
      <c r="CO65" s="757" t="e">
        <f t="shared" si="347"/>
        <v>#DIV/0!</v>
      </c>
      <c r="CP65" s="757" t="e">
        <f t="shared" si="347"/>
        <v>#DIV/0!</v>
      </c>
      <c r="CQ65" s="757" t="e">
        <f t="shared" si="347"/>
        <v>#DIV/0!</v>
      </c>
      <c r="CR65" s="757" t="e">
        <f t="shared" si="347"/>
        <v>#DIV/0!</v>
      </c>
      <c r="CS65" s="757" t="e">
        <f t="shared" si="164"/>
        <v>#DIV/0!</v>
      </c>
      <c r="CT65" s="757" t="e">
        <f t="shared" si="164"/>
        <v>#DIV/0!</v>
      </c>
      <c r="CV65" s="358">
        <f t="shared" si="214"/>
        <v>43861</v>
      </c>
      <c r="CW65" s="757" t="e">
        <f t="shared" si="165"/>
        <v>#DIV/0!</v>
      </c>
      <c r="CX65" s="757" t="e">
        <f t="shared" ref="CX65:DC65" si="348">+CX33/$AI33</f>
        <v>#DIV/0!</v>
      </c>
      <c r="CY65" s="757" t="e">
        <f t="shared" si="348"/>
        <v>#DIV/0!</v>
      </c>
      <c r="CZ65" s="757" t="e">
        <f t="shared" si="348"/>
        <v>#DIV/0!</v>
      </c>
      <c r="DA65" s="757" t="e">
        <f t="shared" si="348"/>
        <v>#DIV/0!</v>
      </c>
      <c r="DB65" s="757" t="e">
        <f t="shared" si="348"/>
        <v>#DIV/0!</v>
      </c>
      <c r="DC65" s="757" t="e">
        <f t="shared" si="348"/>
        <v>#DIV/0!</v>
      </c>
      <c r="DD65" s="757" t="e">
        <f t="shared" si="167"/>
        <v>#DIV/0!</v>
      </c>
      <c r="DE65" s="757" t="e">
        <f t="shared" si="167"/>
        <v>#DIV/0!</v>
      </c>
      <c r="DG65" s="358">
        <f t="shared" si="216"/>
        <v>43861</v>
      </c>
      <c r="DH65" s="757" t="e">
        <f t="shared" si="168"/>
        <v>#DIV/0!</v>
      </c>
      <c r="DI65" s="757" t="e">
        <f t="shared" ref="DI65:DP65" si="349">+DI33/$AI33</f>
        <v>#DIV/0!</v>
      </c>
      <c r="DJ65" s="757" t="e">
        <f t="shared" si="349"/>
        <v>#DIV/0!</v>
      </c>
      <c r="DK65" s="757" t="e">
        <f t="shared" si="349"/>
        <v>#DIV/0!</v>
      </c>
      <c r="DL65" s="757" t="e">
        <f t="shared" si="349"/>
        <v>#DIV/0!</v>
      </c>
      <c r="DM65" s="757" t="e">
        <f t="shared" si="349"/>
        <v>#DIV/0!</v>
      </c>
      <c r="DN65" s="757" t="e">
        <f t="shared" si="349"/>
        <v>#DIV/0!</v>
      </c>
      <c r="DO65" s="757" t="e">
        <f t="shared" si="349"/>
        <v>#DIV/0!</v>
      </c>
      <c r="DP65" s="757" t="e">
        <f t="shared" si="349"/>
        <v>#DIV/0!</v>
      </c>
      <c r="DR65" s="358">
        <f t="shared" si="218"/>
        <v>43861</v>
      </c>
      <c r="DS65" s="757" t="e">
        <f t="shared" si="170"/>
        <v>#DIV/0!</v>
      </c>
      <c r="DT65" s="757" t="e">
        <f t="shared" ref="DT65:EA65" si="350">+DT33/$AI33</f>
        <v>#DIV/0!</v>
      </c>
      <c r="DU65" s="757" t="e">
        <f t="shared" si="350"/>
        <v>#DIV/0!</v>
      </c>
      <c r="DV65" s="757" t="e">
        <f t="shared" si="350"/>
        <v>#DIV/0!</v>
      </c>
      <c r="DW65" s="757" t="e">
        <f t="shared" si="350"/>
        <v>#DIV/0!</v>
      </c>
      <c r="DX65" s="757" t="e">
        <f t="shared" si="350"/>
        <v>#DIV/0!</v>
      </c>
      <c r="DY65" s="757" t="e">
        <f t="shared" si="350"/>
        <v>#DIV/0!</v>
      </c>
      <c r="DZ65" s="757" t="e">
        <f t="shared" si="350"/>
        <v>#DIV/0!</v>
      </c>
      <c r="EA65" s="757" t="e">
        <f t="shared" si="350"/>
        <v>#DIV/0!</v>
      </c>
      <c r="EC65" s="358">
        <f t="shared" si="220"/>
        <v>43861</v>
      </c>
      <c r="ED65" s="757" t="e">
        <f t="shared" si="172"/>
        <v>#DIV/0!</v>
      </c>
      <c r="EE65" s="757" t="e">
        <f t="shared" ref="EE65:EL65" si="351">+EE33/$AI33</f>
        <v>#DIV/0!</v>
      </c>
      <c r="EF65" s="757" t="e">
        <f t="shared" si="351"/>
        <v>#DIV/0!</v>
      </c>
      <c r="EG65" s="757" t="e">
        <f t="shared" si="351"/>
        <v>#DIV/0!</v>
      </c>
      <c r="EH65" s="757" t="e">
        <f t="shared" si="351"/>
        <v>#DIV/0!</v>
      </c>
      <c r="EI65" s="757" t="e">
        <f t="shared" si="351"/>
        <v>#DIV/0!</v>
      </c>
      <c r="EJ65" s="757" t="e">
        <f t="shared" si="351"/>
        <v>#DIV/0!</v>
      </c>
      <c r="EK65" s="757" t="e">
        <f t="shared" si="351"/>
        <v>#DIV/0!</v>
      </c>
      <c r="EL65" s="757" t="e">
        <f t="shared" si="351"/>
        <v>#DIV/0!</v>
      </c>
    </row>
    <row r="66" spans="1:142" x14ac:dyDescent="0.2">
      <c r="A66" s="358">
        <f t="shared" si="141"/>
        <v>43890</v>
      </c>
      <c r="B66" s="757" t="e">
        <f t="shared" si="142"/>
        <v>#DIV/0!</v>
      </c>
      <c r="C66" s="757" t="e">
        <f t="shared" si="312"/>
        <v>#DIV/0!</v>
      </c>
      <c r="D66" s="757" t="e">
        <f t="shared" si="312"/>
        <v>#DIV/0!</v>
      </c>
      <c r="E66" s="757" t="e">
        <f t="shared" si="312"/>
        <v>#DIV/0!</v>
      </c>
      <c r="F66" s="757" t="e">
        <f t="shared" si="312"/>
        <v>#DIV/0!</v>
      </c>
      <c r="G66" s="757" t="e">
        <f t="shared" si="312"/>
        <v>#DIV/0!</v>
      </c>
      <c r="H66" s="757" t="e">
        <f t="shared" si="312"/>
        <v>#DIV/0!</v>
      </c>
      <c r="I66" s="757" t="e">
        <f t="shared" si="126"/>
        <v>#DIV/0!</v>
      </c>
      <c r="J66" s="757" t="e">
        <f t="shared" si="312"/>
        <v>#DIV/0!</v>
      </c>
      <c r="L66" s="358">
        <f t="shared" si="143"/>
        <v>43890</v>
      </c>
      <c r="M66" s="757" t="e">
        <f t="shared" si="183"/>
        <v>#DIV/0!</v>
      </c>
      <c r="N66" s="757" t="e">
        <f t="shared" si="322"/>
        <v>#DIV/0!</v>
      </c>
      <c r="O66" s="757" t="e">
        <f t="shared" si="322"/>
        <v>#DIV/0!</v>
      </c>
      <c r="P66" s="757" t="e">
        <f t="shared" si="322"/>
        <v>#DIV/0!</v>
      </c>
      <c r="Q66" s="757" t="e">
        <f t="shared" si="322"/>
        <v>#DIV/0!</v>
      </c>
      <c r="R66" s="757" t="e">
        <f t="shared" si="322"/>
        <v>#DIV/0!</v>
      </c>
      <c r="S66" s="757" t="e">
        <f t="shared" si="322"/>
        <v>#DIV/0!</v>
      </c>
      <c r="T66" s="757" t="e">
        <f t="shared" si="145"/>
        <v>#DIV/0!</v>
      </c>
      <c r="U66" s="757" t="e">
        <f t="shared" si="145"/>
        <v>#DIV/0!</v>
      </c>
      <c r="W66" s="358">
        <f t="shared" si="202"/>
        <v>43890</v>
      </c>
      <c r="X66" s="757" t="e">
        <f t="shared" si="128"/>
        <v>#DIV/0!</v>
      </c>
      <c r="Y66" s="757" t="e">
        <f t="shared" si="323"/>
        <v>#DIV/0!</v>
      </c>
      <c r="Z66" s="757" t="e">
        <f t="shared" si="323"/>
        <v>#DIV/0!</v>
      </c>
      <c r="AA66" s="757" t="e">
        <f t="shared" si="323"/>
        <v>#DIV/0!</v>
      </c>
      <c r="AB66" s="757" t="e">
        <f t="shared" si="323"/>
        <v>#DIV/0!</v>
      </c>
      <c r="AC66" s="757" t="e">
        <f t="shared" si="323"/>
        <v>#DIV/0!</v>
      </c>
      <c r="AD66" s="757" t="e">
        <f t="shared" si="323"/>
        <v>#DIV/0!</v>
      </c>
      <c r="AE66" s="757" t="e">
        <f t="shared" si="147"/>
        <v>#DIV/0!</v>
      </c>
      <c r="AF66" s="757" t="e">
        <f t="shared" si="147"/>
        <v>#DIV/0!</v>
      </c>
      <c r="AH66" s="358">
        <f t="shared" si="203"/>
        <v>43890</v>
      </c>
      <c r="AI66" s="757" t="e">
        <f t="shared" si="148"/>
        <v>#DIV/0!</v>
      </c>
      <c r="AJ66" s="757" t="e">
        <f t="shared" si="324"/>
        <v>#DIV/0!</v>
      </c>
      <c r="AK66" s="757" t="e">
        <f t="shared" si="324"/>
        <v>#DIV/0!</v>
      </c>
      <c r="AL66" s="757" t="e">
        <f t="shared" si="324"/>
        <v>#DIV/0!</v>
      </c>
      <c r="AM66" s="757" t="e">
        <f t="shared" si="324"/>
        <v>#DIV/0!</v>
      </c>
      <c r="AN66" s="757" t="e">
        <f t="shared" si="324"/>
        <v>#DIV/0!</v>
      </c>
      <c r="AO66" s="757" t="e">
        <f t="shared" si="324"/>
        <v>#DIV/0!</v>
      </c>
      <c r="AP66" s="757" t="e">
        <f t="shared" si="131"/>
        <v>#DIV/0!</v>
      </c>
      <c r="AQ66" s="757" t="e">
        <f t="shared" si="324"/>
        <v>#DIV/0!</v>
      </c>
      <c r="AS66" s="358">
        <f t="shared" si="204"/>
        <v>43890</v>
      </c>
      <c r="AT66" s="757" t="e">
        <f t="shared" si="150"/>
        <v>#DIV/0!</v>
      </c>
      <c r="AU66" s="757" t="e">
        <f t="shared" ref="AU66:AZ66" si="352">+AU34/$AI34</f>
        <v>#DIV/0!</v>
      </c>
      <c r="AV66" s="757" t="e">
        <f t="shared" si="352"/>
        <v>#DIV/0!</v>
      </c>
      <c r="AW66" s="757" t="e">
        <f t="shared" si="352"/>
        <v>#DIV/0!</v>
      </c>
      <c r="AX66" s="757" t="e">
        <f t="shared" si="352"/>
        <v>#DIV/0!</v>
      </c>
      <c r="AY66" s="757" t="e">
        <f t="shared" si="352"/>
        <v>#DIV/0!</v>
      </c>
      <c r="AZ66" s="757" t="e">
        <f t="shared" si="352"/>
        <v>#DIV/0!</v>
      </c>
      <c r="BA66" s="757" t="e">
        <f t="shared" si="152"/>
        <v>#DIV/0!</v>
      </c>
      <c r="BB66" s="757" t="e">
        <f t="shared" si="152"/>
        <v>#DIV/0!</v>
      </c>
      <c r="BD66" s="358">
        <f t="shared" si="206"/>
        <v>43890</v>
      </c>
      <c r="BE66" s="757" t="e">
        <f t="shared" si="153"/>
        <v>#DIV/0!</v>
      </c>
      <c r="BF66" s="757" t="e">
        <f t="shared" ref="BF66:BK66" si="353">+BF34/$AI34</f>
        <v>#DIV/0!</v>
      </c>
      <c r="BG66" s="757" t="e">
        <f t="shared" si="353"/>
        <v>#DIV/0!</v>
      </c>
      <c r="BH66" s="757" t="e">
        <f t="shared" si="353"/>
        <v>#DIV/0!</v>
      </c>
      <c r="BI66" s="757" t="e">
        <f t="shared" si="353"/>
        <v>#DIV/0!</v>
      </c>
      <c r="BJ66" s="757" t="e">
        <f t="shared" si="353"/>
        <v>#DIV/0!</v>
      </c>
      <c r="BK66" s="757" t="e">
        <f t="shared" si="353"/>
        <v>#DIV/0!</v>
      </c>
      <c r="BL66" s="757" t="e">
        <f t="shared" si="155"/>
        <v>#DIV/0!</v>
      </c>
      <c r="BM66" s="757" t="e">
        <f t="shared" si="155"/>
        <v>#DIV/0!</v>
      </c>
      <c r="BO66" s="358">
        <f t="shared" si="208"/>
        <v>43890</v>
      </c>
      <c r="BP66" s="757" t="e">
        <f t="shared" si="156"/>
        <v>#DIV/0!</v>
      </c>
      <c r="BQ66" s="757" t="e">
        <f t="shared" ref="BQ66:BV66" si="354">+BQ34/$AI34</f>
        <v>#DIV/0!</v>
      </c>
      <c r="BR66" s="757" t="e">
        <f t="shared" si="354"/>
        <v>#DIV/0!</v>
      </c>
      <c r="BS66" s="757" t="e">
        <f t="shared" si="354"/>
        <v>#DIV/0!</v>
      </c>
      <c r="BT66" s="757" t="e">
        <f t="shared" si="354"/>
        <v>#DIV/0!</v>
      </c>
      <c r="BU66" s="757" t="e">
        <f t="shared" si="354"/>
        <v>#DIV/0!</v>
      </c>
      <c r="BV66" s="757" t="e">
        <f t="shared" si="354"/>
        <v>#DIV/0!</v>
      </c>
      <c r="BW66" s="757" t="e">
        <f t="shared" si="158"/>
        <v>#DIV/0!</v>
      </c>
      <c r="BX66" s="757" t="e">
        <f t="shared" si="158"/>
        <v>#DIV/0!</v>
      </c>
      <c r="BZ66" s="358">
        <f t="shared" si="210"/>
        <v>43890</v>
      </c>
      <c r="CA66" s="757" t="e">
        <f t="shared" si="159"/>
        <v>#DIV/0!</v>
      </c>
      <c r="CB66" s="757" t="e">
        <f t="shared" ref="CB66:CG66" si="355">+CB34/$AI34</f>
        <v>#DIV/0!</v>
      </c>
      <c r="CC66" s="757" t="e">
        <f t="shared" si="355"/>
        <v>#DIV/0!</v>
      </c>
      <c r="CD66" s="757" t="e">
        <f t="shared" si="355"/>
        <v>#DIV/0!</v>
      </c>
      <c r="CE66" s="757" t="e">
        <f t="shared" si="355"/>
        <v>#DIV/0!</v>
      </c>
      <c r="CF66" s="757" t="e">
        <f t="shared" si="355"/>
        <v>#DIV/0!</v>
      </c>
      <c r="CG66" s="757" t="e">
        <f t="shared" si="355"/>
        <v>#DIV/0!</v>
      </c>
      <c r="CH66" s="757" t="e">
        <f t="shared" si="161"/>
        <v>#DIV/0!</v>
      </c>
      <c r="CI66" s="757" t="e">
        <f t="shared" si="161"/>
        <v>#DIV/0!</v>
      </c>
      <c r="CK66" s="358">
        <f t="shared" si="212"/>
        <v>43890</v>
      </c>
      <c r="CL66" s="757" t="e">
        <f t="shared" si="162"/>
        <v>#DIV/0!</v>
      </c>
      <c r="CM66" s="757" t="e">
        <f t="shared" ref="CM66:CR66" si="356">+CM34/$AI34</f>
        <v>#DIV/0!</v>
      </c>
      <c r="CN66" s="757" t="e">
        <f t="shared" si="356"/>
        <v>#DIV/0!</v>
      </c>
      <c r="CO66" s="757" t="e">
        <f t="shared" si="356"/>
        <v>#DIV/0!</v>
      </c>
      <c r="CP66" s="757" t="e">
        <f t="shared" si="356"/>
        <v>#DIV/0!</v>
      </c>
      <c r="CQ66" s="757" t="e">
        <f t="shared" si="356"/>
        <v>#DIV/0!</v>
      </c>
      <c r="CR66" s="757" t="e">
        <f t="shared" si="356"/>
        <v>#DIV/0!</v>
      </c>
      <c r="CS66" s="757" t="e">
        <f t="shared" si="164"/>
        <v>#DIV/0!</v>
      </c>
      <c r="CT66" s="757" t="e">
        <f t="shared" si="164"/>
        <v>#DIV/0!</v>
      </c>
      <c r="CV66" s="358">
        <f t="shared" si="214"/>
        <v>43890</v>
      </c>
      <c r="CW66" s="757" t="e">
        <f t="shared" si="165"/>
        <v>#DIV/0!</v>
      </c>
      <c r="CX66" s="757" t="e">
        <f t="shared" ref="CX66:DC66" si="357">+CX34/$AI34</f>
        <v>#DIV/0!</v>
      </c>
      <c r="CY66" s="757" t="e">
        <f t="shared" si="357"/>
        <v>#DIV/0!</v>
      </c>
      <c r="CZ66" s="757" t="e">
        <f t="shared" si="357"/>
        <v>#DIV/0!</v>
      </c>
      <c r="DA66" s="757" t="e">
        <f t="shared" si="357"/>
        <v>#DIV/0!</v>
      </c>
      <c r="DB66" s="757" t="e">
        <f t="shared" si="357"/>
        <v>#DIV/0!</v>
      </c>
      <c r="DC66" s="757" t="e">
        <f t="shared" si="357"/>
        <v>#DIV/0!</v>
      </c>
      <c r="DD66" s="757" t="e">
        <f t="shared" si="167"/>
        <v>#DIV/0!</v>
      </c>
      <c r="DE66" s="757" t="e">
        <f t="shared" si="167"/>
        <v>#DIV/0!</v>
      </c>
      <c r="DG66" s="358">
        <f t="shared" si="216"/>
        <v>43890</v>
      </c>
      <c r="DH66" s="757" t="e">
        <f t="shared" si="168"/>
        <v>#DIV/0!</v>
      </c>
      <c r="DI66" s="757" t="e">
        <f t="shared" ref="DI66:DP66" si="358">+DI34/$AI34</f>
        <v>#DIV/0!</v>
      </c>
      <c r="DJ66" s="757" t="e">
        <f t="shared" si="358"/>
        <v>#DIV/0!</v>
      </c>
      <c r="DK66" s="757" t="e">
        <f t="shared" si="358"/>
        <v>#DIV/0!</v>
      </c>
      <c r="DL66" s="757" t="e">
        <f t="shared" si="358"/>
        <v>#DIV/0!</v>
      </c>
      <c r="DM66" s="757" t="e">
        <f t="shared" si="358"/>
        <v>#DIV/0!</v>
      </c>
      <c r="DN66" s="757" t="e">
        <f t="shared" si="358"/>
        <v>#DIV/0!</v>
      </c>
      <c r="DO66" s="757" t="e">
        <f t="shared" si="358"/>
        <v>#DIV/0!</v>
      </c>
      <c r="DP66" s="757" t="e">
        <f t="shared" si="358"/>
        <v>#DIV/0!</v>
      </c>
      <c r="DR66" s="358">
        <f t="shared" si="218"/>
        <v>43890</v>
      </c>
      <c r="DS66" s="757" t="e">
        <f t="shared" si="170"/>
        <v>#DIV/0!</v>
      </c>
      <c r="DT66" s="757" t="e">
        <f t="shared" ref="DT66:EA66" si="359">+DT34/$AI34</f>
        <v>#DIV/0!</v>
      </c>
      <c r="DU66" s="757" t="e">
        <f t="shared" si="359"/>
        <v>#DIV/0!</v>
      </c>
      <c r="DV66" s="757" t="e">
        <f t="shared" si="359"/>
        <v>#DIV/0!</v>
      </c>
      <c r="DW66" s="757" t="e">
        <f t="shared" si="359"/>
        <v>#DIV/0!</v>
      </c>
      <c r="DX66" s="757" t="e">
        <f t="shared" si="359"/>
        <v>#DIV/0!</v>
      </c>
      <c r="DY66" s="757" t="e">
        <f t="shared" si="359"/>
        <v>#DIV/0!</v>
      </c>
      <c r="DZ66" s="757" t="e">
        <f t="shared" si="359"/>
        <v>#DIV/0!</v>
      </c>
      <c r="EA66" s="757" t="e">
        <f t="shared" si="359"/>
        <v>#DIV/0!</v>
      </c>
      <c r="EC66" s="358">
        <f t="shared" si="220"/>
        <v>43890</v>
      </c>
      <c r="ED66" s="757" t="e">
        <f t="shared" si="172"/>
        <v>#DIV/0!</v>
      </c>
      <c r="EE66" s="757" t="e">
        <f t="shared" ref="EE66:EL66" si="360">+EE34/$AI34</f>
        <v>#DIV/0!</v>
      </c>
      <c r="EF66" s="757" t="e">
        <f t="shared" si="360"/>
        <v>#DIV/0!</v>
      </c>
      <c r="EG66" s="757" t="e">
        <f t="shared" si="360"/>
        <v>#DIV/0!</v>
      </c>
      <c r="EH66" s="757" t="e">
        <f t="shared" si="360"/>
        <v>#DIV/0!</v>
      </c>
      <c r="EI66" s="757" t="e">
        <f t="shared" si="360"/>
        <v>#DIV/0!</v>
      </c>
      <c r="EJ66" s="757" t="e">
        <f t="shared" si="360"/>
        <v>#DIV/0!</v>
      </c>
      <c r="EK66" s="757" t="e">
        <f t="shared" si="360"/>
        <v>#DIV/0!</v>
      </c>
      <c r="EL66" s="757" t="e">
        <f t="shared" si="360"/>
        <v>#DIV/0!</v>
      </c>
    </row>
    <row r="67" spans="1:142" x14ac:dyDescent="0.2">
      <c r="A67" s="358">
        <f t="shared" si="141"/>
        <v>43921</v>
      </c>
      <c r="B67" s="757" t="e">
        <f t="shared" si="142"/>
        <v>#DIV/0!</v>
      </c>
      <c r="C67" s="757" t="e">
        <f t="shared" si="312"/>
        <v>#DIV/0!</v>
      </c>
      <c r="D67" s="757" t="e">
        <f t="shared" si="312"/>
        <v>#DIV/0!</v>
      </c>
      <c r="E67" s="757" t="e">
        <f t="shared" si="312"/>
        <v>#DIV/0!</v>
      </c>
      <c r="F67" s="757" t="e">
        <f t="shared" si="312"/>
        <v>#DIV/0!</v>
      </c>
      <c r="G67" s="757" t="e">
        <f t="shared" si="312"/>
        <v>#DIV/0!</v>
      </c>
      <c r="H67" s="757" t="e">
        <f t="shared" si="312"/>
        <v>#DIV/0!</v>
      </c>
      <c r="I67" s="757" t="e">
        <f t="shared" si="126"/>
        <v>#DIV/0!</v>
      </c>
      <c r="J67" s="757" t="e">
        <f t="shared" si="312"/>
        <v>#DIV/0!</v>
      </c>
      <c r="L67" s="358">
        <f t="shared" si="143"/>
        <v>43921</v>
      </c>
      <c r="M67" s="757" t="e">
        <f t="shared" si="183"/>
        <v>#DIV/0!</v>
      </c>
      <c r="N67" s="757" t="e">
        <f t="shared" si="322"/>
        <v>#DIV/0!</v>
      </c>
      <c r="O67" s="757" t="e">
        <f t="shared" si="322"/>
        <v>#DIV/0!</v>
      </c>
      <c r="P67" s="757" t="e">
        <f t="shared" si="322"/>
        <v>#DIV/0!</v>
      </c>
      <c r="Q67" s="757" t="e">
        <f t="shared" si="322"/>
        <v>#DIV/0!</v>
      </c>
      <c r="R67" s="757" t="e">
        <f t="shared" si="322"/>
        <v>#DIV/0!</v>
      </c>
      <c r="S67" s="757" t="e">
        <f t="shared" si="322"/>
        <v>#DIV/0!</v>
      </c>
      <c r="T67" s="757" t="e">
        <f t="shared" si="145"/>
        <v>#DIV/0!</v>
      </c>
      <c r="U67" s="757" t="e">
        <f t="shared" si="145"/>
        <v>#DIV/0!</v>
      </c>
      <c r="W67" s="358">
        <f t="shared" si="202"/>
        <v>43921</v>
      </c>
      <c r="X67" s="757" t="e">
        <f t="shared" si="128"/>
        <v>#DIV/0!</v>
      </c>
      <c r="Y67" s="757" t="e">
        <f t="shared" si="323"/>
        <v>#DIV/0!</v>
      </c>
      <c r="Z67" s="757" t="e">
        <f t="shared" si="323"/>
        <v>#DIV/0!</v>
      </c>
      <c r="AA67" s="757" t="e">
        <f t="shared" si="323"/>
        <v>#DIV/0!</v>
      </c>
      <c r="AB67" s="757" t="e">
        <f t="shared" si="323"/>
        <v>#DIV/0!</v>
      </c>
      <c r="AC67" s="757" t="e">
        <f t="shared" si="323"/>
        <v>#DIV/0!</v>
      </c>
      <c r="AD67" s="757" t="e">
        <f t="shared" si="323"/>
        <v>#DIV/0!</v>
      </c>
      <c r="AE67" s="757" t="e">
        <f t="shared" si="147"/>
        <v>#DIV/0!</v>
      </c>
      <c r="AF67" s="757" t="e">
        <f t="shared" si="147"/>
        <v>#DIV/0!</v>
      </c>
      <c r="AH67" s="358">
        <f t="shared" si="203"/>
        <v>43921</v>
      </c>
      <c r="AI67" s="757" t="e">
        <f t="shared" si="148"/>
        <v>#DIV/0!</v>
      </c>
      <c r="AJ67" s="757" t="e">
        <f t="shared" si="324"/>
        <v>#DIV/0!</v>
      </c>
      <c r="AK67" s="757" t="e">
        <f t="shared" si="324"/>
        <v>#DIV/0!</v>
      </c>
      <c r="AL67" s="757" t="e">
        <f t="shared" si="324"/>
        <v>#DIV/0!</v>
      </c>
      <c r="AM67" s="757" t="e">
        <f t="shared" si="324"/>
        <v>#DIV/0!</v>
      </c>
      <c r="AN67" s="757" t="e">
        <f t="shared" si="324"/>
        <v>#DIV/0!</v>
      </c>
      <c r="AO67" s="757" t="e">
        <f t="shared" si="324"/>
        <v>#DIV/0!</v>
      </c>
      <c r="AP67" s="757" t="e">
        <f t="shared" si="131"/>
        <v>#DIV/0!</v>
      </c>
      <c r="AQ67" s="757" t="e">
        <f t="shared" si="324"/>
        <v>#DIV/0!</v>
      </c>
      <c r="AS67" s="358">
        <f t="shared" si="204"/>
        <v>43921</v>
      </c>
      <c r="AT67" s="757" t="e">
        <f t="shared" si="150"/>
        <v>#DIV/0!</v>
      </c>
      <c r="AU67" s="757" t="e">
        <f t="shared" ref="AU67:AZ67" si="361">+AU35/$AI35</f>
        <v>#DIV/0!</v>
      </c>
      <c r="AV67" s="757" t="e">
        <f t="shared" si="361"/>
        <v>#DIV/0!</v>
      </c>
      <c r="AW67" s="757" t="e">
        <f t="shared" si="361"/>
        <v>#DIV/0!</v>
      </c>
      <c r="AX67" s="757" t="e">
        <f t="shared" si="361"/>
        <v>#DIV/0!</v>
      </c>
      <c r="AY67" s="757" t="e">
        <f t="shared" si="361"/>
        <v>#DIV/0!</v>
      </c>
      <c r="AZ67" s="757" t="e">
        <f t="shared" si="361"/>
        <v>#DIV/0!</v>
      </c>
      <c r="BA67" s="757" t="e">
        <f t="shared" si="152"/>
        <v>#DIV/0!</v>
      </c>
      <c r="BB67" s="757" t="e">
        <f t="shared" si="152"/>
        <v>#DIV/0!</v>
      </c>
      <c r="BD67" s="358">
        <f t="shared" si="206"/>
        <v>43921</v>
      </c>
      <c r="BE67" s="757" t="e">
        <f t="shared" si="153"/>
        <v>#DIV/0!</v>
      </c>
      <c r="BF67" s="757" t="e">
        <f t="shared" ref="BF67:BK67" si="362">+BF35/$AI35</f>
        <v>#DIV/0!</v>
      </c>
      <c r="BG67" s="757" t="e">
        <f t="shared" si="362"/>
        <v>#DIV/0!</v>
      </c>
      <c r="BH67" s="757" t="e">
        <f t="shared" si="362"/>
        <v>#DIV/0!</v>
      </c>
      <c r="BI67" s="757" t="e">
        <f t="shared" si="362"/>
        <v>#DIV/0!</v>
      </c>
      <c r="BJ67" s="757" t="e">
        <f t="shared" si="362"/>
        <v>#DIV/0!</v>
      </c>
      <c r="BK67" s="757" t="e">
        <f t="shared" si="362"/>
        <v>#DIV/0!</v>
      </c>
      <c r="BL67" s="757" t="e">
        <f t="shared" si="155"/>
        <v>#DIV/0!</v>
      </c>
      <c r="BM67" s="757" t="e">
        <f t="shared" si="155"/>
        <v>#DIV/0!</v>
      </c>
      <c r="BO67" s="358">
        <f t="shared" si="208"/>
        <v>43921</v>
      </c>
      <c r="BP67" s="757" t="e">
        <f t="shared" si="156"/>
        <v>#DIV/0!</v>
      </c>
      <c r="BQ67" s="757" t="e">
        <f t="shared" ref="BQ67:BV67" si="363">+BQ35/$AI35</f>
        <v>#DIV/0!</v>
      </c>
      <c r="BR67" s="757" t="e">
        <f t="shared" si="363"/>
        <v>#DIV/0!</v>
      </c>
      <c r="BS67" s="757" t="e">
        <f t="shared" si="363"/>
        <v>#DIV/0!</v>
      </c>
      <c r="BT67" s="757" t="e">
        <f t="shared" si="363"/>
        <v>#DIV/0!</v>
      </c>
      <c r="BU67" s="757" t="e">
        <f t="shared" si="363"/>
        <v>#DIV/0!</v>
      </c>
      <c r="BV67" s="757" t="e">
        <f t="shared" si="363"/>
        <v>#DIV/0!</v>
      </c>
      <c r="BW67" s="757" t="e">
        <f t="shared" si="158"/>
        <v>#DIV/0!</v>
      </c>
      <c r="BX67" s="757" t="e">
        <f t="shared" si="158"/>
        <v>#DIV/0!</v>
      </c>
      <c r="BZ67" s="358">
        <f t="shared" si="210"/>
        <v>43921</v>
      </c>
      <c r="CA67" s="757" t="e">
        <f t="shared" si="159"/>
        <v>#DIV/0!</v>
      </c>
      <c r="CB67" s="757" t="e">
        <f t="shared" ref="CB67:CG67" si="364">+CB35/$AI35</f>
        <v>#DIV/0!</v>
      </c>
      <c r="CC67" s="757" t="e">
        <f t="shared" si="364"/>
        <v>#DIV/0!</v>
      </c>
      <c r="CD67" s="757" t="e">
        <f t="shared" si="364"/>
        <v>#DIV/0!</v>
      </c>
      <c r="CE67" s="757" t="e">
        <f t="shared" si="364"/>
        <v>#DIV/0!</v>
      </c>
      <c r="CF67" s="757" t="e">
        <f t="shared" si="364"/>
        <v>#DIV/0!</v>
      </c>
      <c r="CG67" s="757" t="e">
        <f t="shared" si="364"/>
        <v>#DIV/0!</v>
      </c>
      <c r="CH67" s="757" t="e">
        <f t="shared" si="161"/>
        <v>#DIV/0!</v>
      </c>
      <c r="CI67" s="757" t="e">
        <f t="shared" si="161"/>
        <v>#DIV/0!</v>
      </c>
      <c r="CK67" s="358">
        <f t="shared" si="212"/>
        <v>43921</v>
      </c>
      <c r="CL67" s="757" t="e">
        <f t="shared" si="162"/>
        <v>#DIV/0!</v>
      </c>
      <c r="CM67" s="757" t="e">
        <f t="shared" ref="CM67:CR67" si="365">+CM35/$AI35</f>
        <v>#DIV/0!</v>
      </c>
      <c r="CN67" s="757" t="e">
        <f t="shared" si="365"/>
        <v>#DIV/0!</v>
      </c>
      <c r="CO67" s="757" t="e">
        <f t="shared" si="365"/>
        <v>#DIV/0!</v>
      </c>
      <c r="CP67" s="757" t="e">
        <f t="shared" si="365"/>
        <v>#DIV/0!</v>
      </c>
      <c r="CQ67" s="757" t="e">
        <f t="shared" si="365"/>
        <v>#DIV/0!</v>
      </c>
      <c r="CR67" s="757" t="e">
        <f t="shared" si="365"/>
        <v>#DIV/0!</v>
      </c>
      <c r="CS67" s="757" t="e">
        <f t="shared" si="164"/>
        <v>#DIV/0!</v>
      </c>
      <c r="CT67" s="757" t="e">
        <f t="shared" si="164"/>
        <v>#DIV/0!</v>
      </c>
      <c r="CV67" s="358">
        <f t="shared" si="214"/>
        <v>43921</v>
      </c>
      <c r="CW67" s="757" t="e">
        <f t="shared" si="165"/>
        <v>#DIV/0!</v>
      </c>
      <c r="CX67" s="757" t="e">
        <f t="shared" ref="CX67:DC67" si="366">+CX35/$AI35</f>
        <v>#DIV/0!</v>
      </c>
      <c r="CY67" s="757" t="e">
        <f t="shared" si="366"/>
        <v>#DIV/0!</v>
      </c>
      <c r="CZ67" s="757" t="e">
        <f t="shared" si="366"/>
        <v>#DIV/0!</v>
      </c>
      <c r="DA67" s="757" t="e">
        <f t="shared" si="366"/>
        <v>#DIV/0!</v>
      </c>
      <c r="DB67" s="757" t="e">
        <f t="shared" si="366"/>
        <v>#DIV/0!</v>
      </c>
      <c r="DC67" s="757" t="e">
        <f t="shared" si="366"/>
        <v>#DIV/0!</v>
      </c>
      <c r="DD67" s="757" t="e">
        <f t="shared" si="167"/>
        <v>#DIV/0!</v>
      </c>
      <c r="DE67" s="757" t="e">
        <f t="shared" si="167"/>
        <v>#DIV/0!</v>
      </c>
      <c r="DG67" s="358">
        <f t="shared" si="216"/>
        <v>43921</v>
      </c>
      <c r="DH67" s="757" t="e">
        <f t="shared" si="168"/>
        <v>#DIV/0!</v>
      </c>
      <c r="DI67" s="757" t="e">
        <f t="shared" ref="DI67:DP67" si="367">+DI35/$AI35</f>
        <v>#DIV/0!</v>
      </c>
      <c r="DJ67" s="757" t="e">
        <f t="shared" si="367"/>
        <v>#DIV/0!</v>
      </c>
      <c r="DK67" s="757" t="e">
        <f t="shared" si="367"/>
        <v>#DIV/0!</v>
      </c>
      <c r="DL67" s="757" t="e">
        <f t="shared" si="367"/>
        <v>#DIV/0!</v>
      </c>
      <c r="DM67" s="757" t="e">
        <f t="shared" si="367"/>
        <v>#DIV/0!</v>
      </c>
      <c r="DN67" s="757" t="e">
        <f t="shared" si="367"/>
        <v>#DIV/0!</v>
      </c>
      <c r="DO67" s="757" t="e">
        <f t="shared" si="367"/>
        <v>#DIV/0!</v>
      </c>
      <c r="DP67" s="757" t="e">
        <f t="shared" si="367"/>
        <v>#DIV/0!</v>
      </c>
      <c r="DR67" s="358">
        <f t="shared" si="218"/>
        <v>43921</v>
      </c>
      <c r="DS67" s="757" t="e">
        <f t="shared" si="170"/>
        <v>#DIV/0!</v>
      </c>
      <c r="DT67" s="757" t="e">
        <f t="shared" ref="DT67:EA67" si="368">+DT35/$AI35</f>
        <v>#DIV/0!</v>
      </c>
      <c r="DU67" s="757" t="e">
        <f t="shared" si="368"/>
        <v>#DIV/0!</v>
      </c>
      <c r="DV67" s="757" t="e">
        <f t="shared" si="368"/>
        <v>#DIV/0!</v>
      </c>
      <c r="DW67" s="757" t="e">
        <f t="shared" si="368"/>
        <v>#DIV/0!</v>
      </c>
      <c r="DX67" s="757" t="e">
        <f t="shared" si="368"/>
        <v>#DIV/0!</v>
      </c>
      <c r="DY67" s="757" t="e">
        <f t="shared" si="368"/>
        <v>#DIV/0!</v>
      </c>
      <c r="DZ67" s="757" t="e">
        <f t="shared" si="368"/>
        <v>#DIV/0!</v>
      </c>
      <c r="EA67" s="757" t="e">
        <f t="shared" si="368"/>
        <v>#DIV/0!</v>
      </c>
      <c r="EC67" s="358">
        <f t="shared" si="220"/>
        <v>43921</v>
      </c>
      <c r="ED67" s="757" t="e">
        <f t="shared" si="172"/>
        <v>#DIV/0!</v>
      </c>
      <c r="EE67" s="757" t="e">
        <f t="shared" ref="EE67:EL67" si="369">+EE35/$AI35</f>
        <v>#DIV/0!</v>
      </c>
      <c r="EF67" s="757" t="e">
        <f t="shared" si="369"/>
        <v>#DIV/0!</v>
      </c>
      <c r="EG67" s="757" t="e">
        <f t="shared" si="369"/>
        <v>#DIV/0!</v>
      </c>
      <c r="EH67" s="757" t="e">
        <f t="shared" si="369"/>
        <v>#DIV/0!</v>
      </c>
      <c r="EI67" s="757" t="e">
        <f t="shared" si="369"/>
        <v>#DIV/0!</v>
      </c>
      <c r="EJ67" s="757" t="e">
        <f t="shared" si="369"/>
        <v>#DIV/0!</v>
      </c>
      <c r="EK67" s="757" t="e">
        <f t="shared" si="369"/>
        <v>#DIV/0!</v>
      </c>
      <c r="EL67" s="757" t="e">
        <f t="shared" si="369"/>
        <v>#DIV/0!</v>
      </c>
    </row>
    <row r="68" spans="1:142" x14ac:dyDescent="0.2">
      <c r="A68" s="358">
        <f t="shared" si="141"/>
        <v>43951</v>
      </c>
      <c r="B68" s="757" t="e">
        <f t="shared" si="142"/>
        <v>#DIV/0!</v>
      </c>
      <c r="C68" s="757" t="e">
        <f t="shared" si="312"/>
        <v>#DIV/0!</v>
      </c>
      <c r="D68" s="757" t="e">
        <f t="shared" si="312"/>
        <v>#DIV/0!</v>
      </c>
      <c r="E68" s="757" t="e">
        <f t="shared" si="312"/>
        <v>#DIV/0!</v>
      </c>
      <c r="F68" s="757" t="e">
        <f t="shared" si="312"/>
        <v>#DIV/0!</v>
      </c>
      <c r="G68" s="757" t="e">
        <f t="shared" si="312"/>
        <v>#DIV/0!</v>
      </c>
      <c r="H68" s="757" t="e">
        <f t="shared" si="312"/>
        <v>#DIV/0!</v>
      </c>
      <c r="I68" s="757" t="e">
        <f t="shared" si="126"/>
        <v>#DIV/0!</v>
      </c>
      <c r="J68" s="757" t="e">
        <f t="shared" si="312"/>
        <v>#DIV/0!</v>
      </c>
      <c r="L68" s="358">
        <f t="shared" si="143"/>
        <v>43951</v>
      </c>
      <c r="M68" s="757" t="e">
        <f t="shared" si="183"/>
        <v>#DIV/0!</v>
      </c>
      <c r="N68" s="757" t="e">
        <f t="shared" si="322"/>
        <v>#DIV/0!</v>
      </c>
      <c r="O68" s="757" t="e">
        <f t="shared" si="322"/>
        <v>#DIV/0!</v>
      </c>
      <c r="P68" s="757" t="e">
        <f t="shared" si="322"/>
        <v>#DIV/0!</v>
      </c>
      <c r="Q68" s="757" t="e">
        <f t="shared" si="322"/>
        <v>#DIV/0!</v>
      </c>
      <c r="R68" s="757" t="e">
        <f t="shared" si="322"/>
        <v>#DIV/0!</v>
      </c>
      <c r="S68" s="757" t="e">
        <f t="shared" si="322"/>
        <v>#DIV/0!</v>
      </c>
      <c r="T68" s="757" t="e">
        <f t="shared" si="145"/>
        <v>#DIV/0!</v>
      </c>
      <c r="U68" s="757" t="e">
        <f t="shared" si="145"/>
        <v>#DIV/0!</v>
      </c>
      <c r="W68" s="358">
        <f t="shared" si="202"/>
        <v>43951</v>
      </c>
      <c r="X68" s="757" t="e">
        <f t="shared" si="128"/>
        <v>#DIV/0!</v>
      </c>
      <c r="Y68" s="757" t="e">
        <f t="shared" si="323"/>
        <v>#DIV/0!</v>
      </c>
      <c r="Z68" s="757" t="e">
        <f t="shared" si="323"/>
        <v>#DIV/0!</v>
      </c>
      <c r="AA68" s="757" t="e">
        <f t="shared" si="323"/>
        <v>#DIV/0!</v>
      </c>
      <c r="AB68" s="757" t="e">
        <f t="shared" si="323"/>
        <v>#DIV/0!</v>
      </c>
      <c r="AC68" s="757" t="e">
        <f t="shared" si="323"/>
        <v>#DIV/0!</v>
      </c>
      <c r="AD68" s="757" t="e">
        <f t="shared" si="323"/>
        <v>#DIV/0!</v>
      </c>
      <c r="AE68" s="757" t="e">
        <f t="shared" si="147"/>
        <v>#DIV/0!</v>
      </c>
      <c r="AF68" s="757" t="e">
        <f t="shared" si="147"/>
        <v>#DIV/0!</v>
      </c>
      <c r="AH68" s="358">
        <f t="shared" si="203"/>
        <v>43951</v>
      </c>
      <c r="AI68" s="757" t="e">
        <f t="shared" si="148"/>
        <v>#DIV/0!</v>
      </c>
      <c r="AJ68" s="757" t="e">
        <f t="shared" si="324"/>
        <v>#DIV/0!</v>
      </c>
      <c r="AK68" s="757" t="e">
        <f t="shared" si="324"/>
        <v>#DIV/0!</v>
      </c>
      <c r="AL68" s="757" t="e">
        <f t="shared" si="324"/>
        <v>#DIV/0!</v>
      </c>
      <c r="AM68" s="757" t="e">
        <f t="shared" si="324"/>
        <v>#DIV/0!</v>
      </c>
      <c r="AN68" s="757" t="e">
        <f t="shared" si="324"/>
        <v>#DIV/0!</v>
      </c>
      <c r="AO68" s="757" t="e">
        <f t="shared" si="324"/>
        <v>#DIV/0!</v>
      </c>
      <c r="AP68" s="757" t="e">
        <f t="shared" si="131"/>
        <v>#DIV/0!</v>
      </c>
      <c r="AQ68" s="757" t="e">
        <f t="shared" si="324"/>
        <v>#DIV/0!</v>
      </c>
      <c r="AS68" s="358">
        <f t="shared" si="204"/>
        <v>43951</v>
      </c>
      <c r="AT68" s="757" t="e">
        <f t="shared" si="150"/>
        <v>#DIV/0!</v>
      </c>
      <c r="AU68" s="757" t="e">
        <f t="shared" ref="AU68:AZ68" si="370">+AU36/$AI36</f>
        <v>#DIV/0!</v>
      </c>
      <c r="AV68" s="757" t="e">
        <f t="shared" si="370"/>
        <v>#DIV/0!</v>
      </c>
      <c r="AW68" s="757" t="e">
        <f t="shared" si="370"/>
        <v>#DIV/0!</v>
      </c>
      <c r="AX68" s="757" t="e">
        <f t="shared" si="370"/>
        <v>#DIV/0!</v>
      </c>
      <c r="AY68" s="757" t="e">
        <f t="shared" si="370"/>
        <v>#DIV/0!</v>
      </c>
      <c r="AZ68" s="757" t="e">
        <f t="shared" si="370"/>
        <v>#DIV/0!</v>
      </c>
      <c r="BA68" s="757" t="e">
        <f t="shared" si="152"/>
        <v>#DIV/0!</v>
      </c>
      <c r="BB68" s="757" t="e">
        <f t="shared" si="152"/>
        <v>#DIV/0!</v>
      </c>
      <c r="BD68" s="358">
        <f t="shared" si="206"/>
        <v>43951</v>
      </c>
      <c r="BE68" s="757" t="e">
        <f t="shared" si="153"/>
        <v>#DIV/0!</v>
      </c>
      <c r="BF68" s="757" t="e">
        <f t="shared" ref="BF68:BK68" si="371">+BF36/$AI36</f>
        <v>#DIV/0!</v>
      </c>
      <c r="BG68" s="757" t="e">
        <f t="shared" si="371"/>
        <v>#DIV/0!</v>
      </c>
      <c r="BH68" s="757" t="e">
        <f t="shared" si="371"/>
        <v>#DIV/0!</v>
      </c>
      <c r="BI68" s="757" t="e">
        <f t="shared" si="371"/>
        <v>#DIV/0!</v>
      </c>
      <c r="BJ68" s="757" t="e">
        <f t="shared" si="371"/>
        <v>#DIV/0!</v>
      </c>
      <c r="BK68" s="757" t="e">
        <f t="shared" si="371"/>
        <v>#DIV/0!</v>
      </c>
      <c r="BL68" s="757" t="e">
        <f t="shared" si="155"/>
        <v>#DIV/0!</v>
      </c>
      <c r="BM68" s="757" t="e">
        <f t="shared" si="155"/>
        <v>#DIV/0!</v>
      </c>
      <c r="BO68" s="358">
        <f t="shared" si="208"/>
        <v>43951</v>
      </c>
      <c r="BP68" s="757" t="e">
        <f t="shared" si="156"/>
        <v>#DIV/0!</v>
      </c>
      <c r="BQ68" s="757" t="e">
        <f t="shared" ref="BQ68:BV68" si="372">+BQ36/$AI36</f>
        <v>#DIV/0!</v>
      </c>
      <c r="BR68" s="757" t="e">
        <f t="shared" si="372"/>
        <v>#DIV/0!</v>
      </c>
      <c r="BS68" s="757" t="e">
        <f t="shared" si="372"/>
        <v>#DIV/0!</v>
      </c>
      <c r="BT68" s="757" t="e">
        <f t="shared" si="372"/>
        <v>#DIV/0!</v>
      </c>
      <c r="BU68" s="757" t="e">
        <f t="shared" si="372"/>
        <v>#DIV/0!</v>
      </c>
      <c r="BV68" s="757" t="e">
        <f t="shared" si="372"/>
        <v>#DIV/0!</v>
      </c>
      <c r="BW68" s="757" t="e">
        <f t="shared" si="158"/>
        <v>#DIV/0!</v>
      </c>
      <c r="BX68" s="757" t="e">
        <f t="shared" si="158"/>
        <v>#DIV/0!</v>
      </c>
      <c r="BZ68" s="358">
        <f t="shared" si="210"/>
        <v>43951</v>
      </c>
      <c r="CA68" s="757" t="e">
        <f t="shared" si="159"/>
        <v>#DIV/0!</v>
      </c>
      <c r="CB68" s="757" t="e">
        <f t="shared" ref="CB68:CG68" si="373">+CB36/$AI36</f>
        <v>#DIV/0!</v>
      </c>
      <c r="CC68" s="757" t="e">
        <f t="shared" si="373"/>
        <v>#DIV/0!</v>
      </c>
      <c r="CD68" s="757" t="e">
        <f t="shared" si="373"/>
        <v>#DIV/0!</v>
      </c>
      <c r="CE68" s="757" t="e">
        <f t="shared" si="373"/>
        <v>#DIV/0!</v>
      </c>
      <c r="CF68" s="757" t="e">
        <f t="shared" si="373"/>
        <v>#DIV/0!</v>
      </c>
      <c r="CG68" s="757" t="e">
        <f t="shared" si="373"/>
        <v>#DIV/0!</v>
      </c>
      <c r="CH68" s="757" t="e">
        <f t="shared" si="161"/>
        <v>#DIV/0!</v>
      </c>
      <c r="CI68" s="757" t="e">
        <f t="shared" si="161"/>
        <v>#DIV/0!</v>
      </c>
      <c r="CK68" s="358">
        <f t="shared" si="212"/>
        <v>43951</v>
      </c>
      <c r="CL68" s="757" t="e">
        <f t="shared" si="162"/>
        <v>#DIV/0!</v>
      </c>
      <c r="CM68" s="757" t="e">
        <f t="shared" ref="CM68:CR68" si="374">+CM36/$AI36</f>
        <v>#DIV/0!</v>
      </c>
      <c r="CN68" s="757" t="e">
        <f t="shared" si="374"/>
        <v>#DIV/0!</v>
      </c>
      <c r="CO68" s="757" t="e">
        <f t="shared" si="374"/>
        <v>#DIV/0!</v>
      </c>
      <c r="CP68" s="757" t="e">
        <f t="shared" si="374"/>
        <v>#DIV/0!</v>
      </c>
      <c r="CQ68" s="757" t="e">
        <f t="shared" si="374"/>
        <v>#DIV/0!</v>
      </c>
      <c r="CR68" s="757" t="e">
        <f t="shared" si="374"/>
        <v>#DIV/0!</v>
      </c>
      <c r="CS68" s="757" t="e">
        <f t="shared" si="164"/>
        <v>#DIV/0!</v>
      </c>
      <c r="CT68" s="757" t="e">
        <f t="shared" si="164"/>
        <v>#DIV/0!</v>
      </c>
      <c r="CV68" s="358">
        <f t="shared" si="214"/>
        <v>43951</v>
      </c>
      <c r="CW68" s="757" t="e">
        <f t="shared" si="165"/>
        <v>#DIV/0!</v>
      </c>
      <c r="CX68" s="757" t="e">
        <f t="shared" ref="CX68:DC68" si="375">+CX36/$AI36</f>
        <v>#DIV/0!</v>
      </c>
      <c r="CY68" s="757" t="e">
        <f t="shared" si="375"/>
        <v>#DIV/0!</v>
      </c>
      <c r="CZ68" s="757" t="e">
        <f t="shared" si="375"/>
        <v>#DIV/0!</v>
      </c>
      <c r="DA68" s="757" t="e">
        <f t="shared" si="375"/>
        <v>#DIV/0!</v>
      </c>
      <c r="DB68" s="757" t="e">
        <f t="shared" si="375"/>
        <v>#DIV/0!</v>
      </c>
      <c r="DC68" s="757" t="e">
        <f t="shared" si="375"/>
        <v>#DIV/0!</v>
      </c>
      <c r="DD68" s="757" t="e">
        <f t="shared" si="167"/>
        <v>#DIV/0!</v>
      </c>
      <c r="DE68" s="757" t="e">
        <f t="shared" si="167"/>
        <v>#DIV/0!</v>
      </c>
      <c r="DG68" s="358">
        <f t="shared" si="216"/>
        <v>43951</v>
      </c>
      <c r="DH68" s="757" t="e">
        <f t="shared" si="168"/>
        <v>#DIV/0!</v>
      </c>
      <c r="DI68" s="757" t="e">
        <f t="shared" ref="DI68:DP68" si="376">+DI36/$AI36</f>
        <v>#DIV/0!</v>
      </c>
      <c r="DJ68" s="757" t="e">
        <f t="shared" si="376"/>
        <v>#DIV/0!</v>
      </c>
      <c r="DK68" s="757" t="e">
        <f t="shared" si="376"/>
        <v>#DIV/0!</v>
      </c>
      <c r="DL68" s="757" t="e">
        <f t="shared" si="376"/>
        <v>#DIV/0!</v>
      </c>
      <c r="DM68" s="757" t="e">
        <f t="shared" si="376"/>
        <v>#DIV/0!</v>
      </c>
      <c r="DN68" s="757" t="e">
        <f t="shared" si="376"/>
        <v>#DIV/0!</v>
      </c>
      <c r="DO68" s="757" t="e">
        <f t="shared" si="376"/>
        <v>#DIV/0!</v>
      </c>
      <c r="DP68" s="757" t="e">
        <f t="shared" si="376"/>
        <v>#DIV/0!</v>
      </c>
      <c r="DR68" s="358">
        <f t="shared" si="218"/>
        <v>43951</v>
      </c>
      <c r="DS68" s="757" t="e">
        <f t="shared" si="170"/>
        <v>#DIV/0!</v>
      </c>
      <c r="DT68" s="757" t="e">
        <f t="shared" ref="DT68:EA68" si="377">+DT36/$AI36</f>
        <v>#DIV/0!</v>
      </c>
      <c r="DU68" s="757" t="e">
        <f t="shared" si="377"/>
        <v>#DIV/0!</v>
      </c>
      <c r="DV68" s="757" t="e">
        <f t="shared" si="377"/>
        <v>#DIV/0!</v>
      </c>
      <c r="DW68" s="757" t="e">
        <f t="shared" si="377"/>
        <v>#DIV/0!</v>
      </c>
      <c r="DX68" s="757" t="e">
        <f t="shared" si="377"/>
        <v>#DIV/0!</v>
      </c>
      <c r="DY68" s="757" t="e">
        <f t="shared" si="377"/>
        <v>#DIV/0!</v>
      </c>
      <c r="DZ68" s="757" t="e">
        <f t="shared" si="377"/>
        <v>#DIV/0!</v>
      </c>
      <c r="EA68" s="757" t="e">
        <f t="shared" si="377"/>
        <v>#DIV/0!</v>
      </c>
      <c r="EC68" s="358">
        <f t="shared" si="220"/>
        <v>43951</v>
      </c>
      <c r="ED68" s="757" t="e">
        <f t="shared" si="172"/>
        <v>#DIV/0!</v>
      </c>
      <c r="EE68" s="757" t="e">
        <f t="shared" ref="EE68:EL68" si="378">+EE36/$AI36</f>
        <v>#DIV/0!</v>
      </c>
      <c r="EF68" s="757" t="e">
        <f t="shared" si="378"/>
        <v>#DIV/0!</v>
      </c>
      <c r="EG68" s="757" t="e">
        <f t="shared" si="378"/>
        <v>#DIV/0!</v>
      </c>
      <c r="EH68" s="757" t="e">
        <f t="shared" si="378"/>
        <v>#DIV/0!</v>
      </c>
      <c r="EI68" s="757" t="e">
        <f t="shared" si="378"/>
        <v>#DIV/0!</v>
      </c>
      <c r="EJ68" s="757" t="e">
        <f t="shared" si="378"/>
        <v>#DIV/0!</v>
      </c>
      <c r="EK68" s="757" t="e">
        <f t="shared" si="378"/>
        <v>#DIV/0!</v>
      </c>
      <c r="EL68" s="757" t="e">
        <f t="shared" si="378"/>
        <v>#DIV/0!</v>
      </c>
    </row>
    <row r="69" spans="1:142" x14ac:dyDescent="0.2">
      <c r="A69" s="1457">
        <f t="shared" si="141"/>
        <v>43982</v>
      </c>
      <c r="B69" s="1459" t="e">
        <f t="shared" si="142"/>
        <v>#DIV/0!</v>
      </c>
      <c r="C69" s="1459" t="e">
        <f t="shared" si="312"/>
        <v>#DIV/0!</v>
      </c>
      <c r="D69" s="1459" t="e">
        <f t="shared" si="312"/>
        <v>#DIV/0!</v>
      </c>
      <c r="E69" s="1459" t="e">
        <f t="shared" si="312"/>
        <v>#DIV/0!</v>
      </c>
      <c r="F69" s="1459" t="e">
        <f t="shared" si="312"/>
        <v>#DIV/0!</v>
      </c>
      <c r="G69" s="1459" t="e">
        <f t="shared" si="312"/>
        <v>#DIV/0!</v>
      </c>
      <c r="H69" s="1459" t="e">
        <f t="shared" si="312"/>
        <v>#DIV/0!</v>
      </c>
      <c r="I69" s="1459" t="e">
        <f t="shared" si="126"/>
        <v>#DIV/0!</v>
      </c>
      <c r="J69" s="1459" t="e">
        <f t="shared" si="312"/>
        <v>#DIV/0!</v>
      </c>
      <c r="L69" s="1457">
        <f t="shared" si="143"/>
        <v>43982</v>
      </c>
      <c r="M69" s="1459" t="e">
        <f t="shared" si="183"/>
        <v>#DIV/0!</v>
      </c>
      <c r="N69" s="1459" t="e">
        <f t="shared" si="322"/>
        <v>#DIV/0!</v>
      </c>
      <c r="O69" s="1459" t="e">
        <f t="shared" si="322"/>
        <v>#DIV/0!</v>
      </c>
      <c r="P69" s="1459" t="e">
        <f t="shared" si="322"/>
        <v>#DIV/0!</v>
      </c>
      <c r="Q69" s="1459" t="e">
        <f t="shared" si="322"/>
        <v>#DIV/0!</v>
      </c>
      <c r="R69" s="1459" t="e">
        <f t="shared" si="322"/>
        <v>#DIV/0!</v>
      </c>
      <c r="S69" s="1459" t="e">
        <f t="shared" si="322"/>
        <v>#DIV/0!</v>
      </c>
      <c r="T69" s="1459" t="e">
        <f t="shared" si="145"/>
        <v>#DIV/0!</v>
      </c>
      <c r="U69" s="1459" t="e">
        <f t="shared" si="145"/>
        <v>#DIV/0!</v>
      </c>
      <c r="W69" s="1457">
        <f t="shared" si="202"/>
        <v>43982</v>
      </c>
      <c r="X69" s="1459" t="e">
        <f t="shared" si="128"/>
        <v>#DIV/0!</v>
      </c>
      <c r="Y69" s="1459" t="e">
        <f t="shared" si="323"/>
        <v>#DIV/0!</v>
      </c>
      <c r="Z69" s="1459" t="e">
        <f t="shared" si="323"/>
        <v>#DIV/0!</v>
      </c>
      <c r="AA69" s="1459" t="e">
        <f t="shared" si="323"/>
        <v>#DIV/0!</v>
      </c>
      <c r="AB69" s="1459" t="e">
        <f t="shared" si="323"/>
        <v>#DIV/0!</v>
      </c>
      <c r="AC69" s="1459" t="e">
        <f t="shared" si="323"/>
        <v>#DIV/0!</v>
      </c>
      <c r="AD69" s="1459" t="e">
        <f t="shared" si="323"/>
        <v>#DIV/0!</v>
      </c>
      <c r="AE69" s="1459" t="e">
        <f t="shared" si="147"/>
        <v>#DIV/0!</v>
      </c>
      <c r="AF69" s="1459" t="e">
        <f t="shared" si="147"/>
        <v>#DIV/0!</v>
      </c>
      <c r="AH69" s="1457">
        <f t="shared" si="203"/>
        <v>43982</v>
      </c>
      <c r="AI69" s="1459" t="e">
        <f t="shared" si="148"/>
        <v>#DIV/0!</v>
      </c>
      <c r="AJ69" s="1459" t="e">
        <f t="shared" si="324"/>
        <v>#DIV/0!</v>
      </c>
      <c r="AK69" s="1459" t="e">
        <f t="shared" si="324"/>
        <v>#DIV/0!</v>
      </c>
      <c r="AL69" s="1459" t="e">
        <f t="shared" si="324"/>
        <v>#DIV/0!</v>
      </c>
      <c r="AM69" s="1459" t="e">
        <f t="shared" si="324"/>
        <v>#DIV/0!</v>
      </c>
      <c r="AN69" s="1459" t="e">
        <f t="shared" si="324"/>
        <v>#DIV/0!</v>
      </c>
      <c r="AO69" s="1459" t="e">
        <f t="shared" si="324"/>
        <v>#DIV/0!</v>
      </c>
      <c r="AP69" s="1459" t="e">
        <f t="shared" si="131"/>
        <v>#DIV/0!</v>
      </c>
      <c r="AQ69" s="1459" t="e">
        <f t="shared" si="324"/>
        <v>#DIV/0!</v>
      </c>
      <c r="AS69" s="1457">
        <f t="shared" si="204"/>
        <v>43982</v>
      </c>
      <c r="AT69" s="1459" t="e">
        <f t="shared" si="150"/>
        <v>#DIV/0!</v>
      </c>
      <c r="AU69" s="1459" t="e">
        <f t="shared" ref="AU69:AZ69" si="379">+AU37/$AI37</f>
        <v>#DIV/0!</v>
      </c>
      <c r="AV69" s="1459" t="e">
        <f t="shared" si="379"/>
        <v>#DIV/0!</v>
      </c>
      <c r="AW69" s="1459" t="e">
        <f t="shared" si="379"/>
        <v>#DIV/0!</v>
      </c>
      <c r="AX69" s="1459" t="e">
        <f t="shared" si="379"/>
        <v>#DIV/0!</v>
      </c>
      <c r="AY69" s="1459" t="e">
        <f t="shared" si="379"/>
        <v>#DIV/0!</v>
      </c>
      <c r="AZ69" s="1459" t="e">
        <f t="shared" si="379"/>
        <v>#DIV/0!</v>
      </c>
      <c r="BA69" s="1459" t="e">
        <f t="shared" si="152"/>
        <v>#DIV/0!</v>
      </c>
      <c r="BB69" s="1459" t="e">
        <f t="shared" si="152"/>
        <v>#DIV/0!</v>
      </c>
      <c r="BD69" s="1457">
        <f t="shared" si="206"/>
        <v>43982</v>
      </c>
      <c r="BE69" s="1459" t="e">
        <f t="shared" si="153"/>
        <v>#DIV/0!</v>
      </c>
      <c r="BF69" s="1459" t="e">
        <f t="shared" ref="BF69:BK69" si="380">+BF37/$AI37</f>
        <v>#DIV/0!</v>
      </c>
      <c r="BG69" s="1459" t="e">
        <f t="shared" si="380"/>
        <v>#DIV/0!</v>
      </c>
      <c r="BH69" s="1459" t="e">
        <f t="shared" si="380"/>
        <v>#DIV/0!</v>
      </c>
      <c r="BI69" s="1459" t="e">
        <f t="shared" si="380"/>
        <v>#DIV/0!</v>
      </c>
      <c r="BJ69" s="1459" t="e">
        <f t="shared" si="380"/>
        <v>#DIV/0!</v>
      </c>
      <c r="BK69" s="1459" t="e">
        <f t="shared" si="380"/>
        <v>#DIV/0!</v>
      </c>
      <c r="BL69" s="1459" t="e">
        <f t="shared" si="155"/>
        <v>#DIV/0!</v>
      </c>
      <c r="BM69" s="1459" t="e">
        <f t="shared" si="155"/>
        <v>#DIV/0!</v>
      </c>
      <c r="BO69" s="1457">
        <f t="shared" si="208"/>
        <v>43982</v>
      </c>
      <c r="BP69" s="1459" t="e">
        <f t="shared" si="156"/>
        <v>#DIV/0!</v>
      </c>
      <c r="BQ69" s="1459" t="e">
        <f t="shared" ref="BQ69:BV69" si="381">+BQ37/$AI37</f>
        <v>#DIV/0!</v>
      </c>
      <c r="BR69" s="1459" t="e">
        <f t="shared" si="381"/>
        <v>#DIV/0!</v>
      </c>
      <c r="BS69" s="1459" t="e">
        <f t="shared" si="381"/>
        <v>#DIV/0!</v>
      </c>
      <c r="BT69" s="1459" t="e">
        <f t="shared" si="381"/>
        <v>#DIV/0!</v>
      </c>
      <c r="BU69" s="1459" t="e">
        <f t="shared" si="381"/>
        <v>#DIV/0!</v>
      </c>
      <c r="BV69" s="1459" t="e">
        <f t="shared" si="381"/>
        <v>#DIV/0!</v>
      </c>
      <c r="BW69" s="1459" t="e">
        <f t="shared" si="158"/>
        <v>#DIV/0!</v>
      </c>
      <c r="BX69" s="1459" t="e">
        <f t="shared" si="158"/>
        <v>#DIV/0!</v>
      </c>
      <c r="BZ69" s="1457">
        <f t="shared" si="210"/>
        <v>43982</v>
      </c>
      <c r="CA69" s="1459" t="e">
        <f t="shared" si="159"/>
        <v>#DIV/0!</v>
      </c>
      <c r="CB69" s="1459" t="e">
        <f t="shared" ref="CB69:CG69" si="382">+CB37/$AI37</f>
        <v>#DIV/0!</v>
      </c>
      <c r="CC69" s="1459" t="e">
        <f t="shared" si="382"/>
        <v>#DIV/0!</v>
      </c>
      <c r="CD69" s="1459" t="e">
        <f t="shared" si="382"/>
        <v>#DIV/0!</v>
      </c>
      <c r="CE69" s="1459" t="e">
        <f t="shared" si="382"/>
        <v>#DIV/0!</v>
      </c>
      <c r="CF69" s="1459" t="e">
        <f t="shared" si="382"/>
        <v>#DIV/0!</v>
      </c>
      <c r="CG69" s="1459" t="e">
        <f t="shared" si="382"/>
        <v>#DIV/0!</v>
      </c>
      <c r="CH69" s="1459" t="e">
        <f t="shared" si="161"/>
        <v>#DIV/0!</v>
      </c>
      <c r="CI69" s="1459" t="e">
        <f t="shared" si="161"/>
        <v>#DIV/0!</v>
      </c>
      <c r="CK69" s="1457">
        <f t="shared" si="212"/>
        <v>43982</v>
      </c>
      <c r="CL69" s="1459" t="e">
        <f t="shared" si="162"/>
        <v>#DIV/0!</v>
      </c>
      <c r="CM69" s="1459" t="e">
        <f t="shared" ref="CM69:CR69" si="383">+CM37/$AI37</f>
        <v>#DIV/0!</v>
      </c>
      <c r="CN69" s="1459" t="e">
        <f t="shared" si="383"/>
        <v>#DIV/0!</v>
      </c>
      <c r="CO69" s="1459" t="e">
        <f t="shared" si="383"/>
        <v>#DIV/0!</v>
      </c>
      <c r="CP69" s="1459" t="e">
        <f t="shared" si="383"/>
        <v>#DIV/0!</v>
      </c>
      <c r="CQ69" s="1459" t="e">
        <f t="shared" si="383"/>
        <v>#DIV/0!</v>
      </c>
      <c r="CR69" s="1459" t="e">
        <f t="shared" si="383"/>
        <v>#DIV/0!</v>
      </c>
      <c r="CS69" s="1459" t="e">
        <f t="shared" si="164"/>
        <v>#DIV/0!</v>
      </c>
      <c r="CT69" s="1459" t="e">
        <f t="shared" si="164"/>
        <v>#DIV/0!</v>
      </c>
      <c r="CV69" s="1457">
        <f t="shared" si="214"/>
        <v>43982</v>
      </c>
      <c r="CW69" s="1459" t="e">
        <f t="shared" si="165"/>
        <v>#DIV/0!</v>
      </c>
      <c r="CX69" s="1459" t="e">
        <f t="shared" ref="CX69:DC69" si="384">+CX37/$AI37</f>
        <v>#DIV/0!</v>
      </c>
      <c r="CY69" s="1459" t="e">
        <f t="shared" si="384"/>
        <v>#DIV/0!</v>
      </c>
      <c r="CZ69" s="1459" t="e">
        <f t="shared" si="384"/>
        <v>#DIV/0!</v>
      </c>
      <c r="DA69" s="1459" t="e">
        <f t="shared" si="384"/>
        <v>#DIV/0!</v>
      </c>
      <c r="DB69" s="1459" t="e">
        <f t="shared" si="384"/>
        <v>#DIV/0!</v>
      </c>
      <c r="DC69" s="1459" t="e">
        <f t="shared" si="384"/>
        <v>#DIV/0!</v>
      </c>
      <c r="DD69" s="1459" t="e">
        <f t="shared" si="167"/>
        <v>#DIV/0!</v>
      </c>
      <c r="DE69" s="1459" t="e">
        <f t="shared" si="167"/>
        <v>#DIV/0!</v>
      </c>
      <c r="DG69" s="1457">
        <f t="shared" si="216"/>
        <v>43982</v>
      </c>
      <c r="DH69" s="1459" t="e">
        <f t="shared" si="168"/>
        <v>#DIV/0!</v>
      </c>
      <c r="DI69" s="1459" t="e">
        <f t="shared" ref="DI69:DP69" si="385">+DI37/$AI37</f>
        <v>#DIV/0!</v>
      </c>
      <c r="DJ69" s="1459" t="e">
        <f t="shared" si="385"/>
        <v>#DIV/0!</v>
      </c>
      <c r="DK69" s="1459" t="e">
        <f t="shared" si="385"/>
        <v>#DIV/0!</v>
      </c>
      <c r="DL69" s="1459" t="e">
        <f t="shared" si="385"/>
        <v>#DIV/0!</v>
      </c>
      <c r="DM69" s="1459" t="e">
        <f t="shared" si="385"/>
        <v>#DIV/0!</v>
      </c>
      <c r="DN69" s="1459" t="e">
        <f t="shared" si="385"/>
        <v>#DIV/0!</v>
      </c>
      <c r="DO69" s="1459" t="e">
        <f t="shared" si="385"/>
        <v>#DIV/0!</v>
      </c>
      <c r="DP69" s="1459" t="e">
        <f t="shared" si="385"/>
        <v>#DIV/0!</v>
      </c>
      <c r="DR69" s="1457">
        <f t="shared" si="218"/>
        <v>43982</v>
      </c>
      <c r="DS69" s="1459" t="e">
        <f t="shared" si="170"/>
        <v>#DIV/0!</v>
      </c>
      <c r="DT69" s="1459" t="e">
        <f t="shared" ref="DT69:EA69" si="386">+DT37/$AI37</f>
        <v>#DIV/0!</v>
      </c>
      <c r="DU69" s="1459" t="e">
        <f t="shared" si="386"/>
        <v>#DIV/0!</v>
      </c>
      <c r="DV69" s="1459" t="e">
        <f t="shared" si="386"/>
        <v>#DIV/0!</v>
      </c>
      <c r="DW69" s="1459" t="e">
        <f t="shared" si="386"/>
        <v>#DIV/0!</v>
      </c>
      <c r="DX69" s="1459" t="e">
        <f t="shared" si="386"/>
        <v>#DIV/0!</v>
      </c>
      <c r="DY69" s="1459" t="e">
        <f t="shared" si="386"/>
        <v>#DIV/0!</v>
      </c>
      <c r="DZ69" s="1459" t="e">
        <f t="shared" si="386"/>
        <v>#DIV/0!</v>
      </c>
      <c r="EA69" s="1459" t="e">
        <f t="shared" si="386"/>
        <v>#DIV/0!</v>
      </c>
      <c r="EC69" s="1457">
        <f t="shared" si="220"/>
        <v>43982</v>
      </c>
      <c r="ED69" s="1459" t="e">
        <f t="shared" si="172"/>
        <v>#DIV/0!</v>
      </c>
      <c r="EE69" s="1459" t="e">
        <f t="shared" ref="EE69:EL69" si="387">+EE37/$AI37</f>
        <v>#DIV/0!</v>
      </c>
      <c r="EF69" s="1459" t="e">
        <f t="shared" si="387"/>
        <v>#DIV/0!</v>
      </c>
      <c r="EG69" s="1459" t="e">
        <f t="shared" si="387"/>
        <v>#DIV/0!</v>
      </c>
      <c r="EH69" s="1459" t="e">
        <f t="shared" si="387"/>
        <v>#DIV/0!</v>
      </c>
      <c r="EI69" s="1459" t="e">
        <f t="shared" si="387"/>
        <v>#DIV/0!</v>
      </c>
      <c r="EJ69" s="1459" t="e">
        <f t="shared" si="387"/>
        <v>#DIV/0!</v>
      </c>
      <c r="EK69" s="1459" t="e">
        <f t="shared" si="387"/>
        <v>#DIV/0!</v>
      </c>
      <c r="EL69" s="1459" t="e">
        <f t="shared" si="387"/>
        <v>#DIV/0!</v>
      </c>
    </row>
    <row r="70" spans="1:142" x14ac:dyDescent="0.2">
      <c r="A70" s="504" t="s">
        <v>521</v>
      </c>
      <c r="B70" s="757" t="e">
        <f t="shared" ref="B70:B75" si="388">SUM(C70:J70)</f>
        <v>#DIV/0!</v>
      </c>
      <c r="C70" s="757" t="e">
        <f t="shared" si="312"/>
        <v>#DIV/0!</v>
      </c>
      <c r="D70" s="757" t="e">
        <f t="shared" si="312"/>
        <v>#DIV/0!</v>
      </c>
      <c r="E70" s="757" t="e">
        <f t="shared" si="312"/>
        <v>#DIV/0!</v>
      </c>
      <c r="F70" s="757" t="e">
        <f t="shared" si="312"/>
        <v>#DIV/0!</v>
      </c>
      <c r="G70" s="757" t="e">
        <f t="shared" si="312"/>
        <v>#DIV/0!</v>
      </c>
      <c r="H70" s="757" t="e">
        <f t="shared" si="312"/>
        <v>#DIV/0!</v>
      </c>
      <c r="I70" s="757" t="e">
        <f t="shared" si="126"/>
        <v>#DIV/0!</v>
      </c>
      <c r="J70" s="757" t="e">
        <f t="shared" si="312"/>
        <v>#DIV/0!</v>
      </c>
      <c r="L70" s="504" t="s">
        <v>521</v>
      </c>
      <c r="M70" s="757" t="e">
        <f t="shared" si="183"/>
        <v>#DIV/0!</v>
      </c>
      <c r="N70" s="757" t="e">
        <f>+N38/$M38</f>
        <v>#DIV/0!</v>
      </c>
      <c r="O70" s="757" t="e">
        <f>+O38/$M38</f>
        <v>#DIV/0!</v>
      </c>
      <c r="P70" s="757" t="e">
        <f t="shared" si="322"/>
        <v>#DIV/0!</v>
      </c>
      <c r="Q70" s="757" t="e">
        <f t="shared" si="322"/>
        <v>#DIV/0!</v>
      </c>
      <c r="R70" s="757" t="e">
        <f t="shared" si="322"/>
        <v>#DIV/0!</v>
      </c>
      <c r="S70" s="757" t="e">
        <f t="shared" si="322"/>
        <v>#DIV/0!</v>
      </c>
      <c r="T70" s="757" t="e">
        <f t="shared" si="145"/>
        <v>#DIV/0!</v>
      </c>
      <c r="U70" s="757" t="e">
        <f t="shared" si="145"/>
        <v>#DIV/0!</v>
      </c>
      <c r="W70" s="504" t="s">
        <v>521</v>
      </c>
      <c r="X70" s="757" t="e">
        <f t="shared" ref="X70:X75" si="389">SUM(Y70:AF70)</f>
        <v>#DIV/0!</v>
      </c>
      <c r="Y70" s="757" t="e">
        <f t="shared" si="323"/>
        <v>#DIV/0!</v>
      </c>
      <c r="Z70" s="757" t="e">
        <f t="shared" si="323"/>
        <v>#DIV/0!</v>
      </c>
      <c r="AA70" s="757" t="e">
        <f t="shared" si="323"/>
        <v>#DIV/0!</v>
      </c>
      <c r="AB70" s="757" t="e">
        <f t="shared" si="323"/>
        <v>#DIV/0!</v>
      </c>
      <c r="AC70" s="757" t="e">
        <f t="shared" si="323"/>
        <v>#DIV/0!</v>
      </c>
      <c r="AD70" s="757" t="e">
        <f t="shared" si="323"/>
        <v>#DIV/0!</v>
      </c>
      <c r="AE70" s="757" t="e">
        <f t="shared" si="147"/>
        <v>#DIV/0!</v>
      </c>
      <c r="AF70" s="757" t="e">
        <f t="shared" si="147"/>
        <v>#DIV/0!</v>
      </c>
      <c r="AH70" s="504" t="s">
        <v>521</v>
      </c>
      <c r="AI70" s="757" t="e">
        <f t="shared" ref="AI70:AI75" si="390">SUM(AJ70:AQ70)</f>
        <v>#DIV/0!</v>
      </c>
      <c r="AJ70" s="757" t="e">
        <f t="shared" si="324"/>
        <v>#DIV/0!</v>
      </c>
      <c r="AK70" s="757" t="e">
        <f t="shared" si="324"/>
        <v>#DIV/0!</v>
      </c>
      <c r="AL70" s="757" t="e">
        <f t="shared" si="324"/>
        <v>#DIV/0!</v>
      </c>
      <c r="AM70" s="757" t="e">
        <f t="shared" si="324"/>
        <v>#DIV/0!</v>
      </c>
      <c r="AN70" s="757" t="e">
        <f t="shared" si="324"/>
        <v>#DIV/0!</v>
      </c>
      <c r="AO70" s="757" t="e">
        <f t="shared" si="324"/>
        <v>#DIV/0!</v>
      </c>
      <c r="AP70" s="757" t="e">
        <f t="shared" si="131"/>
        <v>#DIV/0!</v>
      </c>
      <c r="AQ70" s="757" t="e">
        <f t="shared" si="324"/>
        <v>#DIV/0!</v>
      </c>
      <c r="AS70" s="504" t="s">
        <v>521</v>
      </c>
      <c r="AT70" s="757" t="e">
        <f t="shared" ref="AT70:AT75" si="391">SUM(AU70:BB70)</f>
        <v>#DIV/0!</v>
      </c>
      <c r="AU70" s="757" t="e">
        <f t="shared" ref="AU70:AZ70" si="392">+AU38/$AI38</f>
        <v>#DIV/0!</v>
      </c>
      <c r="AV70" s="757" t="e">
        <f t="shared" si="392"/>
        <v>#DIV/0!</v>
      </c>
      <c r="AW70" s="757" t="e">
        <f t="shared" si="392"/>
        <v>#DIV/0!</v>
      </c>
      <c r="AX70" s="757" t="e">
        <f t="shared" si="392"/>
        <v>#DIV/0!</v>
      </c>
      <c r="AY70" s="757" t="e">
        <f t="shared" si="392"/>
        <v>#DIV/0!</v>
      </c>
      <c r="AZ70" s="757" t="e">
        <f t="shared" si="392"/>
        <v>#DIV/0!</v>
      </c>
      <c r="BA70" s="757" t="e">
        <f t="shared" si="152"/>
        <v>#DIV/0!</v>
      </c>
      <c r="BB70" s="757" t="e">
        <f t="shared" si="152"/>
        <v>#DIV/0!</v>
      </c>
      <c r="BD70" s="504" t="s">
        <v>521</v>
      </c>
      <c r="BE70" s="757" t="e">
        <f t="shared" ref="BE70:BE75" si="393">SUM(BF70:BM70)</f>
        <v>#DIV/0!</v>
      </c>
      <c r="BF70" s="757" t="e">
        <f t="shared" ref="BF70:BK70" si="394">+BF38/$AI38</f>
        <v>#DIV/0!</v>
      </c>
      <c r="BG70" s="757" t="e">
        <f t="shared" si="394"/>
        <v>#DIV/0!</v>
      </c>
      <c r="BH70" s="757" t="e">
        <f t="shared" si="394"/>
        <v>#DIV/0!</v>
      </c>
      <c r="BI70" s="757" t="e">
        <f t="shared" si="394"/>
        <v>#DIV/0!</v>
      </c>
      <c r="BJ70" s="757" t="e">
        <f t="shared" si="394"/>
        <v>#DIV/0!</v>
      </c>
      <c r="BK70" s="757" t="e">
        <f t="shared" si="394"/>
        <v>#DIV/0!</v>
      </c>
      <c r="BL70" s="757" t="e">
        <f t="shared" si="155"/>
        <v>#DIV/0!</v>
      </c>
      <c r="BM70" s="757" t="e">
        <f t="shared" si="155"/>
        <v>#DIV/0!</v>
      </c>
      <c r="BO70" s="504" t="s">
        <v>521</v>
      </c>
      <c r="BP70" s="757" t="e">
        <f t="shared" ref="BP70:BP75" si="395">SUM(BQ70:BX70)</f>
        <v>#DIV/0!</v>
      </c>
      <c r="BQ70" s="757" t="e">
        <f t="shared" ref="BQ70:BV70" si="396">+BQ38/$AI38</f>
        <v>#DIV/0!</v>
      </c>
      <c r="BR70" s="757" t="e">
        <f t="shared" si="396"/>
        <v>#DIV/0!</v>
      </c>
      <c r="BS70" s="757" t="e">
        <f t="shared" si="396"/>
        <v>#DIV/0!</v>
      </c>
      <c r="BT70" s="757" t="e">
        <f t="shared" si="396"/>
        <v>#DIV/0!</v>
      </c>
      <c r="BU70" s="757" t="e">
        <f t="shared" si="396"/>
        <v>#DIV/0!</v>
      </c>
      <c r="BV70" s="757" t="e">
        <f t="shared" si="396"/>
        <v>#DIV/0!</v>
      </c>
      <c r="BW70" s="757" t="e">
        <f t="shared" si="158"/>
        <v>#DIV/0!</v>
      </c>
      <c r="BX70" s="757" t="e">
        <f t="shared" si="158"/>
        <v>#DIV/0!</v>
      </c>
      <c r="BZ70" s="504" t="s">
        <v>521</v>
      </c>
      <c r="CA70" s="757" t="e">
        <f t="shared" ref="CA70:CA75" si="397">SUM(CB70:CI70)</f>
        <v>#DIV/0!</v>
      </c>
      <c r="CB70" s="757" t="e">
        <f t="shared" ref="CB70:CG70" si="398">+CB38/$AI38</f>
        <v>#DIV/0!</v>
      </c>
      <c r="CC70" s="757" t="e">
        <f t="shared" si="398"/>
        <v>#DIV/0!</v>
      </c>
      <c r="CD70" s="757" t="e">
        <f t="shared" si="398"/>
        <v>#DIV/0!</v>
      </c>
      <c r="CE70" s="757" t="e">
        <f t="shared" si="398"/>
        <v>#DIV/0!</v>
      </c>
      <c r="CF70" s="757" t="e">
        <f t="shared" si="398"/>
        <v>#DIV/0!</v>
      </c>
      <c r="CG70" s="757" t="e">
        <f t="shared" si="398"/>
        <v>#DIV/0!</v>
      </c>
      <c r="CH70" s="757" t="e">
        <f t="shared" si="161"/>
        <v>#DIV/0!</v>
      </c>
      <c r="CI70" s="757" t="e">
        <f t="shared" si="161"/>
        <v>#DIV/0!</v>
      </c>
      <c r="CK70" s="504" t="s">
        <v>521</v>
      </c>
      <c r="CL70" s="757" t="e">
        <f t="shared" ref="CL70:CL75" si="399">SUM(CM70:CT70)</f>
        <v>#DIV/0!</v>
      </c>
      <c r="CM70" s="757" t="e">
        <f t="shared" ref="CM70:CR70" si="400">+CM38/$AI38</f>
        <v>#DIV/0!</v>
      </c>
      <c r="CN70" s="757" t="e">
        <f t="shared" si="400"/>
        <v>#DIV/0!</v>
      </c>
      <c r="CO70" s="757" t="e">
        <f t="shared" si="400"/>
        <v>#DIV/0!</v>
      </c>
      <c r="CP70" s="757" t="e">
        <f t="shared" si="400"/>
        <v>#DIV/0!</v>
      </c>
      <c r="CQ70" s="757" t="e">
        <f t="shared" si="400"/>
        <v>#DIV/0!</v>
      </c>
      <c r="CR70" s="757" t="e">
        <f t="shared" si="400"/>
        <v>#DIV/0!</v>
      </c>
      <c r="CS70" s="757" t="e">
        <f t="shared" si="164"/>
        <v>#DIV/0!</v>
      </c>
      <c r="CT70" s="757" t="e">
        <f t="shared" si="164"/>
        <v>#DIV/0!</v>
      </c>
      <c r="CV70" s="504" t="s">
        <v>521</v>
      </c>
      <c r="CW70" s="757" t="e">
        <f t="shared" ref="CW70:CW75" si="401">SUM(CX70:DE70)</f>
        <v>#DIV/0!</v>
      </c>
      <c r="CX70" s="757" t="e">
        <f t="shared" ref="CX70:DC70" si="402">+CX38/$AI38</f>
        <v>#DIV/0!</v>
      </c>
      <c r="CY70" s="757" t="e">
        <f t="shared" si="402"/>
        <v>#DIV/0!</v>
      </c>
      <c r="CZ70" s="757" t="e">
        <f t="shared" si="402"/>
        <v>#DIV/0!</v>
      </c>
      <c r="DA70" s="757" t="e">
        <f t="shared" si="402"/>
        <v>#DIV/0!</v>
      </c>
      <c r="DB70" s="757" t="e">
        <f t="shared" si="402"/>
        <v>#DIV/0!</v>
      </c>
      <c r="DC70" s="757" t="e">
        <f t="shared" si="402"/>
        <v>#DIV/0!</v>
      </c>
      <c r="DD70" s="757" t="e">
        <f t="shared" si="167"/>
        <v>#DIV/0!</v>
      </c>
      <c r="DE70" s="757" t="e">
        <f t="shared" si="167"/>
        <v>#DIV/0!</v>
      </c>
      <c r="DG70" s="504" t="s">
        <v>521</v>
      </c>
      <c r="DH70" s="757" t="e">
        <f t="shared" ref="DH70:DH75" si="403">SUM(DI70:DP70)</f>
        <v>#DIV/0!</v>
      </c>
      <c r="DI70" s="757" t="e">
        <f t="shared" ref="DI70:DP70" si="404">+DI38/$AI38</f>
        <v>#DIV/0!</v>
      </c>
      <c r="DJ70" s="757" t="e">
        <f t="shared" si="404"/>
        <v>#DIV/0!</v>
      </c>
      <c r="DK70" s="757" t="e">
        <f t="shared" si="404"/>
        <v>#DIV/0!</v>
      </c>
      <c r="DL70" s="757" t="e">
        <f t="shared" si="404"/>
        <v>#DIV/0!</v>
      </c>
      <c r="DM70" s="757" t="e">
        <f t="shared" si="404"/>
        <v>#DIV/0!</v>
      </c>
      <c r="DN70" s="757" t="e">
        <f t="shared" si="404"/>
        <v>#DIV/0!</v>
      </c>
      <c r="DO70" s="757" t="e">
        <f t="shared" si="404"/>
        <v>#DIV/0!</v>
      </c>
      <c r="DP70" s="757" t="e">
        <f t="shared" si="404"/>
        <v>#DIV/0!</v>
      </c>
      <c r="DR70" s="504" t="s">
        <v>521</v>
      </c>
      <c r="DS70" s="757" t="e">
        <f t="shared" ref="DS70:DS75" si="405">SUM(DT70:EA70)</f>
        <v>#DIV/0!</v>
      </c>
      <c r="DT70" s="757" t="e">
        <f t="shared" ref="DT70:EA70" si="406">+DT38/$AI38</f>
        <v>#DIV/0!</v>
      </c>
      <c r="DU70" s="757" t="e">
        <f t="shared" si="406"/>
        <v>#DIV/0!</v>
      </c>
      <c r="DV70" s="757" t="e">
        <f t="shared" si="406"/>
        <v>#DIV/0!</v>
      </c>
      <c r="DW70" s="757" t="e">
        <f t="shared" si="406"/>
        <v>#DIV/0!</v>
      </c>
      <c r="DX70" s="757" t="e">
        <f t="shared" si="406"/>
        <v>#DIV/0!</v>
      </c>
      <c r="DY70" s="757" t="e">
        <f t="shared" si="406"/>
        <v>#DIV/0!</v>
      </c>
      <c r="DZ70" s="757" t="e">
        <f t="shared" si="406"/>
        <v>#DIV/0!</v>
      </c>
      <c r="EA70" s="757" t="e">
        <f t="shared" si="406"/>
        <v>#DIV/0!</v>
      </c>
      <c r="EC70" s="504" t="s">
        <v>521</v>
      </c>
      <c r="ED70" s="757" t="e">
        <f t="shared" ref="ED70:ED75" si="407">SUM(EE70:EL70)</f>
        <v>#DIV/0!</v>
      </c>
      <c r="EE70" s="757" t="e">
        <f t="shared" ref="EE70:EL70" si="408">+EE38/$AI38</f>
        <v>#DIV/0!</v>
      </c>
      <c r="EF70" s="757" t="e">
        <f t="shared" si="408"/>
        <v>#DIV/0!</v>
      </c>
      <c r="EG70" s="757" t="e">
        <f t="shared" si="408"/>
        <v>#DIV/0!</v>
      </c>
      <c r="EH70" s="757" t="e">
        <f t="shared" si="408"/>
        <v>#DIV/0!</v>
      </c>
      <c r="EI70" s="757" t="e">
        <f t="shared" si="408"/>
        <v>#DIV/0!</v>
      </c>
      <c r="EJ70" s="757" t="e">
        <f t="shared" si="408"/>
        <v>#DIV/0!</v>
      </c>
      <c r="EK70" s="757" t="e">
        <f t="shared" si="408"/>
        <v>#DIV/0!</v>
      </c>
      <c r="EL70" s="757" t="e">
        <f t="shared" si="408"/>
        <v>#DIV/0!</v>
      </c>
    </row>
    <row r="71" spans="1:142" x14ac:dyDescent="0.2">
      <c r="A71" s="504" t="s">
        <v>522</v>
      </c>
      <c r="B71" s="757" t="e">
        <f t="shared" si="388"/>
        <v>#DIV/0!</v>
      </c>
      <c r="C71" s="757" t="e">
        <f t="shared" si="312"/>
        <v>#DIV/0!</v>
      </c>
      <c r="D71" s="757" t="e">
        <f t="shared" si="312"/>
        <v>#DIV/0!</v>
      </c>
      <c r="E71" s="757" t="e">
        <f t="shared" si="312"/>
        <v>#DIV/0!</v>
      </c>
      <c r="F71" s="757" t="e">
        <f t="shared" si="312"/>
        <v>#DIV/0!</v>
      </c>
      <c r="G71" s="757" t="e">
        <f t="shared" si="312"/>
        <v>#DIV/0!</v>
      </c>
      <c r="H71" s="757" t="e">
        <f t="shared" si="312"/>
        <v>#DIV/0!</v>
      </c>
      <c r="I71" s="757" t="e">
        <f t="shared" si="126"/>
        <v>#DIV/0!</v>
      </c>
      <c r="J71" s="757" t="e">
        <f t="shared" si="312"/>
        <v>#DIV/0!</v>
      </c>
      <c r="L71" s="504" t="s">
        <v>522</v>
      </c>
      <c r="M71" s="757" t="e">
        <f t="shared" si="183"/>
        <v>#DIV/0!</v>
      </c>
      <c r="N71" s="757" t="e">
        <f t="shared" ref="N71:S75" si="409">+N39/$M39</f>
        <v>#DIV/0!</v>
      </c>
      <c r="O71" s="757" t="e">
        <f t="shared" si="409"/>
        <v>#DIV/0!</v>
      </c>
      <c r="P71" s="757" t="e">
        <f t="shared" si="409"/>
        <v>#DIV/0!</v>
      </c>
      <c r="Q71" s="757" t="e">
        <f t="shared" si="409"/>
        <v>#DIV/0!</v>
      </c>
      <c r="R71" s="757" t="e">
        <f t="shared" si="409"/>
        <v>#DIV/0!</v>
      </c>
      <c r="S71" s="757" t="e">
        <f t="shared" si="409"/>
        <v>#DIV/0!</v>
      </c>
      <c r="T71" s="757" t="e">
        <f t="shared" si="145"/>
        <v>#DIV/0!</v>
      </c>
      <c r="U71" s="757" t="e">
        <f t="shared" si="145"/>
        <v>#DIV/0!</v>
      </c>
      <c r="W71" s="504" t="s">
        <v>522</v>
      </c>
      <c r="X71" s="757" t="e">
        <f t="shared" si="389"/>
        <v>#DIV/0!</v>
      </c>
      <c r="Y71" s="757" t="e">
        <f t="shared" si="323"/>
        <v>#DIV/0!</v>
      </c>
      <c r="Z71" s="757" t="e">
        <f t="shared" si="323"/>
        <v>#DIV/0!</v>
      </c>
      <c r="AA71" s="757" t="e">
        <f t="shared" si="323"/>
        <v>#DIV/0!</v>
      </c>
      <c r="AB71" s="757" t="e">
        <f t="shared" si="323"/>
        <v>#DIV/0!</v>
      </c>
      <c r="AC71" s="757" t="e">
        <f t="shared" si="323"/>
        <v>#DIV/0!</v>
      </c>
      <c r="AD71" s="757" t="e">
        <f t="shared" si="323"/>
        <v>#DIV/0!</v>
      </c>
      <c r="AE71" s="757" t="e">
        <f t="shared" si="147"/>
        <v>#DIV/0!</v>
      </c>
      <c r="AF71" s="757" t="e">
        <f t="shared" si="147"/>
        <v>#DIV/0!</v>
      </c>
      <c r="AH71" s="504" t="s">
        <v>522</v>
      </c>
      <c r="AI71" s="757" t="e">
        <f t="shared" si="390"/>
        <v>#DIV/0!</v>
      </c>
      <c r="AJ71" s="757" t="e">
        <f t="shared" si="324"/>
        <v>#DIV/0!</v>
      </c>
      <c r="AK71" s="757" t="e">
        <f t="shared" si="324"/>
        <v>#DIV/0!</v>
      </c>
      <c r="AL71" s="757" t="e">
        <f t="shared" si="324"/>
        <v>#DIV/0!</v>
      </c>
      <c r="AM71" s="757" t="e">
        <f t="shared" si="324"/>
        <v>#DIV/0!</v>
      </c>
      <c r="AN71" s="757" t="e">
        <f t="shared" si="324"/>
        <v>#DIV/0!</v>
      </c>
      <c r="AO71" s="757" t="e">
        <f t="shared" si="324"/>
        <v>#DIV/0!</v>
      </c>
      <c r="AP71" s="757" t="e">
        <f t="shared" si="131"/>
        <v>#DIV/0!</v>
      </c>
      <c r="AQ71" s="757" t="e">
        <f t="shared" si="324"/>
        <v>#DIV/0!</v>
      </c>
      <c r="AS71" s="504" t="s">
        <v>522</v>
      </c>
      <c r="AT71" s="757" t="e">
        <f t="shared" si="391"/>
        <v>#DIV/0!</v>
      </c>
      <c r="AU71" s="757" t="e">
        <f t="shared" ref="AU71:AZ71" si="410">+AU39/$AI39</f>
        <v>#DIV/0!</v>
      </c>
      <c r="AV71" s="757" t="e">
        <f t="shared" si="410"/>
        <v>#DIV/0!</v>
      </c>
      <c r="AW71" s="757" t="e">
        <f t="shared" si="410"/>
        <v>#DIV/0!</v>
      </c>
      <c r="AX71" s="757" t="e">
        <f t="shared" si="410"/>
        <v>#DIV/0!</v>
      </c>
      <c r="AY71" s="757" t="e">
        <f t="shared" si="410"/>
        <v>#DIV/0!</v>
      </c>
      <c r="AZ71" s="757" t="e">
        <f t="shared" si="410"/>
        <v>#DIV/0!</v>
      </c>
      <c r="BA71" s="757" t="e">
        <f t="shared" si="152"/>
        <v>#DIV/0!</v>
      </c>
      <c r="BB71" s="757" t="e">
        <f t="shared" si="152"/>
        <v>#DIV/0!</v>
      </c>
      <c r="BD71" s="504" t="s">
        <v>522</v>
      </c>
      <c r="BE71" s="757" t="e">
        <f t="shared" si="393"/>
        <v>#DIV/0!</v>
      </c>
      <c r="BF71" s="757" t="e">
        <f t="shared" ref="BF71:BK71" si="411">+BF39/$AI39</f>
        <v>#DIV/0!</v>
      </c>
      <c r="BG71" s="757" t="e">
        <f t="shared" si="411"/>
        <v>#DIV/0!</v>
      </c>
      <c r="BH71" s="757" t="e">
        <f t="shared" si="411"/>
        <v>#DIV/0!</v>
      </c>
      <c r="BI71" s="757" t="e">
        <f t="shared" si="411"/>
        <v>#DIV/0!</v>
      </c>
      <c r="BJ71" s="757" t="e">
        <f t="shared" si="411"/>
        <v>#DIV/0!</v>
      </c>
      <c r="BK71" s="757" t="e">
        <f t="shared" si="411"/>
        <v>#DIV/0!</v>
      </c>
      <c r="BL71" s="757" t="e">
        <f t="shared" si="155"/>
        <v>#DIV/0!</v>
      </c>
      <c r="BM71" s="757" t="e">
        <f t="shared" si="155"/>
        <v>#DIV/0!</v>
      </c>
      <c r="BO71" s="504" t="s">
        <v>522</v>
      </c>
      <c r="BP71" s="757" t="e">
        <f t="shared" si="395"/>
        <v>#DIV/0!</v>
      </c>
      <c r="BQ71" s="757" t="e">
        <f t="shared" ref="BQ71:BV71" si="412">+BQ39/$AI39</f>
        <v>#DIV/0!</v>
      </c>
      <c r="BR71" s="757" t="e">
        <f t="shared" si="412"/>
        <v>#DIV/0!</v>
      </c>
      <c r="BS71" s="757" t="e">
        <f t="shared" si="412"/>
        <v>#DIV/0!</v>
      </c>
      <c r="BT71" s="757" t="e">
        <f t="shared" si="412"/>
        <v>#DIV/0!</v>
      </c>
      <c r="BU71" s="757" t="e">
        <f t="shared" si="412"/>
        <v>#DIV/0!</v>
      </c>
      <c r="BV71" s="757" t="e">
        <f t="shared" si="412"/>
        <v>#DIV/0!</v>
      </c>
      <c r="BW71" s="757" t="e">
        <f t="shared" si="158"/>
        <v>#DIV/0!</v>
      </c>
      <c r="BX71" s="757" t="e">
        <f t="shared" si="158"/>
        <v>#DIV/0!</v>
      </c>
      <c r="BZ71" s="504" t="s">
        <v>522</v>
      </c>
      <c r="CA71" s="757" t="e">
        <f t="shared" si="397"/>
        <v>#DIV/0!</v>
      </c>
      <c r="CB71" s="757" t="e">
        <f t="shared" ref="CB71:CG71" si="413">+CB39/$AI39</f>
        <v>#DIV/0!</v>
      </c>
      <c r="CC71" s="757" t="e">
        <f t="shared" si="413"/>
        <v>#DIV/0!</v>
      </c>
      <c r="CD71" s="757" t="e">
        <f t="shared" si="413"/>
        <v>#DIV/0!</v>
      </c>
      <c r="CE71" s="757" t="e">
        <f t="shared" si="413"/>
        <v>#DIV/0!</v>
      </c>
      <c r="CF71" s="757" t="e">
        <f t="shared" si="413"/>
        <v>#DIV/0!</v>
      </c>
      <c r="CG71" s="757" t="e">
        <f t="shared" si="413"/>
        <v>#DIV/0!</v>
      </c>
      <c r="CH71" s="757" t="e">
        <f t="shared" si="161"/>
        <v>#DIV/0!</v>
      </c>
      <c r="CI71" s="757" t="e">
        <f t="shared" si="161"/>
        <v>#DIV/0!</v>
      </c>
      <c r="CK71" s="504" t="s">
        <v>522</v>
      </c>
      <c r="CL71" s="757" t="e">
        <f t="shared" si="399"/>
        <v>#DIV/0!</v>
      </c>
      <c r="CM71" s="757" t="e">
        <f t="shared" ref="CM71:CR71" si="414">+CM39/$AI39</f>
        <v>#DIV/0!</v>
      </c>
      <c r="CN71" s="757" t="e">
        <f t="shared" si="414"/>
        <v>#DIV/0!</v>
      </c>
      <c r="CO71" s="757" t="e">
        <f t="shared" si="414"/>
        <v>#DIV/0!</v>
      </c>
      <c r="CP71" s="757" t="e">
        <f t="shared" si="414"/>
        <v>#DIV/0!</v>
      </c>
      <c r="CQ71" s="757" t="e">
        <f t="shared" si="414"/>
        <v>#DIV/0!</v>
      </c>
      <c r="CR71" s="757" t="e">
        <f t="shared" si="414"/>
        <v>#DIV/0!</v>
      </c>
      <c r="CS71" s="757" t="e">
        <f t="shared" si="164"/>
        <v>#DIV/0!</v>
      </c>
      <c r="CT71" s="757" t="e">
        <f t="shared" si="164"/>
        <v>#DIV/0!</v>
      </c>
      <c r="CV71" s="504" t="s">
        <v>522</v>
      </c>
      <c r="CW71" s="757" t="e">
        <f t="shared" si="401"/>
        <v>#DIV/0!</v>
      </c>
      <c r="CX71" s="757" t="e">
        <f t="shared" ref="CX71:DC71" si="415">+CX39/$AI39</f>
        <v>#DIV/0!</v>
      </c>
      <c r="CY71" s="757" t="e">
        <f t="shared" si="415"/>
        <v>#DIV/0!</v>
      </c>
      <c r="CZ71" s="757" t="e">
        <f t="shared" si="415"/>
        <v>#DIV/0!</v>
      </c>
      <c r="DA71" s="757" t="e">
        <f t="shared" si="415"/>
        <v>#DIV/0!</v>
      </c>
      <c r="DB71" s="757" t="e">
        <f t="shared" si="415"/>
        <v>#DIV/0!</v>
      </c>
      <c r="DC71" s="757" t="e">
        <f t="shared" si="415"/>
        <v>#DIV/0!</v>
      </c>
      <c r="DD71" s="757" t="e">
        <f t="shared" si="167"/>
        <v>#DIV/0!</v>
      </c>
      <c r="DE71" s="757" t="e">
        <f t="shared" si="167"/>
        <v>#DIV/0!</v>
      </c>
      <c r="DG71" s="504" t="s">
        <v>522</v>
      </c>
      <c r="DH71" s="757" t="e">
        <f t="shared" si="403"/>
        <v>#DIV/0!</v>
      </c>
      <c r="DI71" s="757" t="e">
        <f t="shared" ref="DI71:DP71" si="416">+DI39/$AI39</f>
        <v>#DIV/0!</v>
      </c>
      <c r="DJ71" s="757" t="e">
        <f t="shared" si="416"/>
        <v>#DIV/0!</v>
      </c>
      <c r="DK71" s="757" t="e">
        <f t="shared" si="416"/>
        <v>#DIV/0!</v>
      </c>
      <c r="DL71" s="757" t="e">
        <f t="shared" si="416"/>
        <v>#DIV/0!</v>
      </c>
      <c r="DM71" s="757" t="e">
        <f t="shared" si="416"/>
        <v>#DIV/0!</v>
      </c>
      <c r="DN71" s="757" t="e">
        <f t="shared" si="416"/>
        <v>#DIV/0!</v>
      </c>
      <c r="DO71" s="757" t="e">
        <f t="shared" si="416"/>
        <v>#DIV/0!</v>
      </c>
      <c r="DP71" s="757" t="e">
        <f t="shared" si="416"/>
        <v>#DIV/0!</v>
      </c>
      <c r="DR71" s="504" t="s">
        <v>522</v>
      </c>
      <c r="DS71" s="757" t="e">
        <f t="shared" si="405"/>
        <v>#DIV/0!</v>
      </c>
      <c r="DT71" s="757" t="e">
        <f t="shared" ref="DT71:EA71" si="417">+DT39/$AI39</f>
        <v>#DIV/0!</v>
      </c>
      <c r="DU71" s="757" t="e">
        <f t="shared" si="417"/>
        <v>#DIV/0!</v>
      </c>
      <c r="DV71" s="757" t="e">
        <f t="shared" si="417"/>
        <v>#DIV/0!</v>
      </c>
      <c r="DW71" s="757" t="e">
        <f t="shared" si="417"/>
        <v>#DIV/0!</v>
      </c>
      <c r="DX71" s="757" t="e">
        <f t="shared" si="417"/>
        <v>#DIV/0!</v>
      </c>
      <c r="DY71" s="757" t="e">
        <f t="shared" si="417"/>
        <v>#DIV/0!</v>
      </c>
      <c r="DZ71" s="757" t="e">
        <f t="shared" si="417"/>
        <v>#DIV/0!</v>
      </c>
      <c r="EA71" s="757" t="e">
        <f t="shared" si="417"/>
        <v>#DIV/0!</v>
      </c>
      <c r="EC71" s="504" t="s">
        <v>522</v>
      </c>
      <c r="ED71" s="757" t="e">
        <f t="shared" si="407"/>
        <v>#DIV/0!</v>
      </c>
      <c r="EE71" s="757" t="e">
        <f t="shared" ref="EE71:EL71" si="418">+EE39/$AI39</f>
        <v>#DIV/0!</v>
      </c>
      <c r="EF71" s="757" t="e">
        <f t="shared" si="418"/>
        <v>#DIV/0!</v>
      </c>
      <c r="EG71" s="757" t="e">
        <f t="shared" si="418"/>
        <v>#DIV/0!</v>
      </c>
      <c r="EH71" s="757" t="e">
        <f t="shared" si="418"/>
        <v>#DIV/0!</v>
      </c>
      <c r="EI71" s="757" t="e">
        <f t="shared" si="418"/>
        <v>#DIV/0!</v>
      </c>
      <c r="EJ71" s="757" t="e">
        <f t="shared" si="418"/>
        <v>#DIV/0!</v>
      </c>
      <c r="EK71" s="757" t="e">
        <f t="shared" si="418"/>
        <v>#DIV/0!</v>
      </c>
      <c r="EL71" s="757" t="e">
        <f t="shared" si="418"/>
        <v>#DIV/0!</v>
      </c>
    </row>
    <row r="72" spans="1:142" x14ac:dyDescent="0.2">
      <c r="A72" s="504" t="s">
        <v>523</v>
      </c>
      <c r="B72" s="757" t="e">
        <f t="shared" si="388"/>
        <v>#DIV/0!</v>
      </c>
      <c r="C72" s="757" t="e">
        <f t="shared" si="312"/>
        <v>#DIV/0!</v>
      </c>
      <c r="D72" s="757" t="e">
        <f t="shared" si="312"/>
        <v>#DIV/0!</v>
      </c>
      <c r="E72" s="757" t="e">
        <f t="shared" si="312"/>
        <v>#DIV/0!</v>
      </c>
      <c r="F72" s="757" t="e">
        <f t="shared" si="312"/>
        <v>#DIV/0!</v>
      </c>
      <c r="G72" s="757" t="e">
        <f t="shared" si="312"/>
        <v>#DIV/0!</v>
      </c>
      <c r="H72" s="757" t="e">
        <f t="shared" si="312"/>
        <v>#DIV/0!</v>
      </c>
      <c r="I72" s="757" t="e">
        <f t="shared" si="126"/>
        <v>#DIV/0!</v>
      </c>
      <c r="J72" s="757" t="e">
        <f t="shared" si="312"/>
        <v>#DIV/0!</v>
      </c>
      <c r="L72" s="504" t="s">
        <v>523</v>
      </c>
      <c r="M72" s="757" t="e">
        <f t="shared" si="183"/>
        <v>#DIV/0!</v>
      </c>
      <c r="N72" s="757" t="e">
        <f t="shared" si="409"/>
        <v>#DIV/0!</v>
      </c>
      <c r="O72" s="757" t="e">
        <f t="shared" si="409"/>
        <v>#DIV/0!</v>
      </c>
      <c r="P72" s="757" t="e">
        <f t="shared" si="409"/>
        <v>#DIV/0!</v>
      </c>
      <c r="Q72" s="757" t="e">
        <f t="shared" si="409"/>
        <v>#DIV/0!</v>
      </c>
      <c r="R72" s="757" t="e">
        <f t="shared" si="409"/>
        <v>#DIV/0!</v>
      </c>
      <c r="S72" s="757" t="e">
        <f t="shared" si="409"/>
        <v>#DIV/0!</v>
      </c>
      <c r="T72" s="757" t="e">
        <f t="shared" si="145"/>
        <v>#DIV/0!</v>
      </c>
      <c r="U72" s="757" t="e">
        <f t="shared" si="145"/>
        <v>#DIV/0!</v>
      </c>
      <c r="W72" s="504" t="s">
        <v>523</v>
      </c>
      <c r="X72" s="757" t="e">
        <f t="shared" si="389"/>
        <v>#DIV/0!</v>
      </c>
      <c r="Y72" s="757" t="e">
        <f t="shared" si="323"/>
        <v>#DIV/0!</v>
      </c>
      <c r="Z72" s="757" t="e">
        <f t="shared" si="323"/>
        <v>#DIV/0!</v>
      </c>
      <c r="AA72" s="757" t="e">
        <f t="shared" si="323"/>
        <v>#DIV/0!</v>
      </c>
      <c r="AB72" s="757" t="e">
        <f t="shared" si="323"/>
        <v>#DIV/0!</v>
      </c>
      <c r="AC72" s="757" t="e">
        <f t="shared" si="323"/>
        <v>#DIV/0!</v>
      </c>
      <c r="AD72" s="757" t="e">
        <f t="shared" si="323"/>
        <v>#DIV/0!</v>
      </c>
      <c r="AE72" s="757" t="e">
        <f t="shared" si="147"/>
        <v>#DIV/0!</v>
      </c>
      <c r="AF72" s="757" t="e">
        <f t="shared" si="147"/>
        <v>#DIV/0!</v>
      </c>
      <c r="AH72" s="504" t="s">
        <v>523</v>
      </c>
      <c r="AI72" s="757" t="e">
        <f t="shared" si="390"/>
        <v>#DIV/0!</v>
      </c>
      <c r="AJ72" s="757" t="e">
        <f t="shared" si="324"/>
        <v>#DIV/0!</v>
      </c>
      <c r="AK72" s="757" t="e">
        <f t="shared" si="324"/>
        <v>#DIV/0!</v>
      </c>
      <c r="AL72" s="757" t="e">
        <f t="shared" si="324"/>
        <v>#DIV/0!</v>
      </c>
      <c r="AM72" s="757" t="e">
        <f t="shared" si="324"/>
        <v>#DIV/0!</v>
      </c>
      <c r="AN72" s="757" t="e">
        <f t="shared" si="324"/>
        <v>#DIV/0!</v>
      </c>
      <c r="AO72" s="757" t="e">
        <f t="shared" si="324"/>
        <v>#DIV/0!</v>
      </c>
      <c r="AP72" s="757" t="e">
        <f t="shared" si="131"/>
        <v>#DIV/0!</v>
      </c>
      <c r="AQ72" s="757" t="e">
        <f t="shared" si="324"/>
        <v>#DIV/0!</v>
      </c>
      <c r="AS72" s="504" t="s">
        <v>523</v>
      </c>
      <c r="AT72" s="757" t="e">
        <f t="shared" si="391"/>
        <v>#DIV/0!</v>
      </c>
      <c r="AU72" s="757" t="e">
        <f t="shared" ref="AU72:AZ72" si="419">+AU40/$AI40</f>
        <v>#DIV/0!</v>
      </c>
      <c r="AV72" s="757" t="e">
        <f t="shared" si="419"/>
        <v>#DIV/0!</v>
      </c>
      <c r="AW72" s="757" t="e">
        <f t="shared" si="419"/>
        <v>#DIV/0!</v>
      </c>
      <c r="AX72" s="757" t="e">
        <f t="shared" si="419"/>
        <v>#DIV/0!</v>
      </c>
      <c r="AY72" s="757" t="e">
        <f t="shared" si="419"/>
        <v>#DIV/0!</v>
      </c>
      <c r="AZ72" s="757" t="e">
        <f t="shared" si="419"/>
        <v>#DIV/0!</v>
      </c>
      <c r="BA72" s="757" t="e">
        <f t="shared" si="152"/>
        <v>#DIV/0!</v>
      </c>
      <c r="BB72" s="757" t="e">
        <f t="shared" si="152"/>
        <v>#DIV/0!</v>
      </c>
      <c r="BD72" s="504" t="s">
        <v>523</v>
      </c>
      <c r="BE72" s="757" t="e">
        <f t="shared" si="393"/>
        <v>#DIV/0!</v>
      </c>
      <c r="BF72" s="757" t="e">
        <f t="shared" ref="BF72:BK72" si="420">+BF40/$AI40</f>
        <v>#DIV/0!</v>
      </c>
      <c r="BG72" s="757" t="e">
        <f t="shared" si="420"/>
        <v>#DIV/0!</v>
      </c>
      <c r="BH72" s="757" t="e">
        <f t="shared" si="420"/>
        <v>#DIV/0!</v>
      </c>
      <c r="BI72" s="757" t="e">
        <f t="shared" si="420"/>
        <v>#DIV/0!</v>
      </c>
      <c r="BJ72" s="757" t="e">
        <f t="shared" si="420"/>
        <v>#DIV/0!</v>
      </c>
      <c r="BK72" s="757" t="e">
        <f t="shared" si="420"/>
        <v>#DIV/0!</v>
      </c>
      <c r="BL72" s="757" t="e">
        <f t="shared" si="155"/>
        <v>#DIV/0!</v>
      </c>
      <c r="BM72" s="757" t="e">
        <f t="shared" si="155"/>
        <v>#DIV/0!</v>
      </c>
      <c r="BO72" s="504" t="s">
        <v>523</v>
      </c>
      <c r="BP72" s="757" t="e">
        <f t="shared" si="395"/>
        <v>#DIV/0!</v>
      </c>
      <c r="BQ72" s="757" t="e">
        <f t="shared" ref="BQ72:BV72" si="421">+BQ40/$AI40</f>
        <v>#DIV/0!</v>
      </c>
      <c r="BR72" s="757" t="e">
        <f t="shared" si="421"/>
        <v>#DIV/0!</v>
      </c>
      <c r="BS72" s="757" t="e">
        <f t="shared" si="421"/>
        <v>#DIV/0!</v>
      </c>
      <c r="BT72" s="757" t="e">
        <f t="shared" si="421"/>
        <v>#DIV/0!</v>
      </c>
      <c r="BU72" s="757" t="e">
        <f t="shared" si="421"/>
        <v>#DIV/0!</v>
      </c>
      <c r="BV72" s="757" t="e">
        <f t="shared" si="421"/>
        <v>#DIV/0!</v>
      </c>
      <c r="BW72" s="757" t="e">
        <f t="shared" si="158"/>
        <v>#DIV/0!</v>
      </c>
      <c r="BX72" s="757" t="e">
        <f t="shared" si="158"/>
        <v>#DIV/0!</v>
      </c>
      <c r="BZ72" s="504" t="s">
        <v>523</v>
      </c>
      <c r="CA72" s="757" t="e">
        <f t="shared" si="397"/>
        <v>#DIV/0!</v>
      </c>
      <c r="CB72" s="757" t="e">
        <f t="shared" ref="CB72:CG72" si="422">+CB40/$AI40</f>
        <v>#DIV/0!</v>
      </c>
      <c r="CC72" s="757" t="e">
        <f t="shared" si="422"/>
        <v>#DIV/0!</v>
      </c>
      <c r="CD72" s="757" t="e">
        <f t="shared" si="422"/>
        <v>#DIV/0!</v>
      </c>
      <c r="CE72" s="757" t="e">
        <f t="shared" si="422"/>
        <v>#DIV/0!</v>
      </c>
      <c r="CF72" s="757" t="e">
        <f t="shared" si="422"/>
        <v>#DIV/0!</v>
      </c>
      <c r="CG72" s="757" t="e">
        <f t="shared" si="422"/>
        <v>#DIV/0!</v>
      </c>
      <c r="CH72" s="757" t="e">
        <f t="shared" si="161"/>
        <v>#DIV/0!</v>
      </c>
      <c r="CI72" s="757" t="e">
        <f t="shared" si="161"/>
        <v>#DIV/0!</v>
      </c>
      <c r="CK72" s="504" t="s">
        <v>523</v>
      </c>
      <c r="CL72" s="757" t="e">
        <f t="shared" si="399"/>
        <v>#DIV/0!</v>
      </c>
      <c r="CM72" s="757" t="e">
        <f t="shared" ref="CM72:CR72" si="423">+CM40/$AI40</f>
        <v>#DIV/0!</v>
      </c>
      <c r="CN72" s="757" t="e">
        <f t="shared" si="423"/>
        <v>#DIV/0!</v>
      </c>
      <c r="CO72" s="757" t="e">
        <f t="shared" si="423"/>
        <v>#DIV/0!</v>
      </c>
      <c r="CP72" s="757" t="e">
        <f t="shared" si="423"/>
        <v>#DIV/0!</v>
      </c>
      <c r="CQ72" s="757" t="e">
        <f t="shared" si="423"/>
        <v>#DIV/0!</v>
      </c>
      <c r="CR72" s="757" t="e">
        <f t="shared" si="423"/>
        <v>#DIV/0!</v>
      </c>
      <c r="CS72" s="757" t="e">
        <f t="shared" si="164"/>
        <v>#DIV/0!</v>
      </c>
      <c r="CT72" s="757" t="e">
        <f t="shared" si="164"/>
        <v>#DIV/0!</v>
      </c>
      <c r="CV72" s="504" t="s">
        <v>523</v>
      </c>
      <c r="CW72" s="757" t="e">
        <f t="shared" si="401"/>
        <v>#DIV/0!</v>
      </c>
      <c r="CX72" s="757" t="e">
        <f t="shared" ref="CX72:DC72" si="424">+CX40/$AI40</f>
        <v>#DIV/0!</v>
      </c>
      <c r="CY72" s="757" t="e">
        <f t="shared" si="424"/>
        <v>#DIV/0!</v>
      </c>
      <c r="CZ72" s="757" t="e">
        <f t="shared" si="424"/>
        <v>#DIV/0!</v>
      </c>
      <c r="DA72" s="757" t="e">
        <f t="shared" si="424"/>
        <v>#DIV/0!</v>
      </c>
      <c r="DB72" s="757" t="e">
        <f t="shared" si="424"/>
        <v>#DIV/0!</v>
      </c>
      <c r="DC72" s="757" t="e">
        <f t="shared" si="424"/>
        <v>#DIV/0!</v>
      </c>
      <c r="DD72" s="757" t="e">
        <f t="shared" si="167"/>
        <v>#DIV/0!</v>
      </c>
      <c r="DE72" s="757" t="e">
        <f t="shared" si="167"/>
        <v>#DIV/0!</v>
      </c>
      <c r="DG72" s="504" t="s">
        <v>523</v>
      </c>
      <c r="DH72" s="757" t="e">
        <f t="shared" si="403"/>
        <v>#DIV/0!</v>
      </c>
      <c r="DI72" s="757" t="e">
        <f t="shared" ref="DI72:DP72" si="425">+DI40/$AI40</f>
        <v>#DIV/0!</v>
      </c>
      <c r="DJ72" s="757" t="e">
        <f t="shared" si="425"/>
        <v>#DIV/0!</v>
      </c>
      <c r="DK72" s="757" t="e">
        <f t="shared" si="425"/>
        <v>#DIV/0!</v>
      </c>
      <c r="DL72" s="757" t="e">
        <f t="shared" si="425"/>
        <v>#DIV/0!</v>
      </c>
      <c r="DM72" s="757" t="e">
        <f t="shared" si="425"/>
        <v>#DIV/0!</v>
      </c>
      <c r="DN72" s="757" t="e">
        <f t="shared" si="425"/>
        <v>#DIV/0!</v>
      </c>
      <c r="DO72" s="757" t="e">
        <f t="shared" si="425"/>
        <v>#DIV/0!</v>
      </c>
      <c r="DP72" s="757" t="e">
        <f t="shared" si="425"/>
        <v>#DIV/0!</v>
      </c>
      <c r="DR72" s="504" t="s">
        <v>523</v>
      </c>
      <c r="DS72" s="757" t="e">
        <f t="shared" si="405"/>
        <v>#DIV/0!</v>
      </c>
      <c r="DT72" s="757" t="e">
        <f t="shared" ref="DT72:EA72" si="426">+DT40/$AI40</f>
        <v>#DIV/0!</v>
      </c>
      <c r="DU72" s="757" t="e">
        <f t="shared" si="426"/>
        <v>#DIV/0!</v>
      </c>
      <c r="DV72" s="757" t="e">
        <f t="shared" si="426"/>
        <v>#DIV/0!</v>
      </c>
      <c r="DW72" s="757" t="e">
        <f t="shared" si="426"/>
        <v>#DIV/0!</v>
      </c>
      <c r="DX72" s="757" t="e">
        <f t="shared" si="426"/>
        <v>#DIV/0!</v>
      </c>
      <c r="DY72" s="757" t="e">
        <f t="shared" si="426"/>
        <v>#DIV/0!</v>
      </c>
      <c r="DZ72" s="757" t="e">
        <f t="shared" si="426"/>
        <v>#DIV/0!</v>
      </c>
      <c r="EA72" s="757" t="e">
        <f t="shared" si="426"/>
        <v>#DIV/0!</v>
      </c>
      <c r="EC72" s="504" t="s">
        <v>523</v>
      </c>
      <c r="ED72" s="757" t="e">
        <f t="shared" si="407"/>
        <v>#DIV/0!</v>
      </c>
      <c r="EE72" s="757" t="e">
        <f t="shared" ref="EE72:EL72" si="427">+EE40/$AI40</f>
        <v>#DIV/0!</v>
      </c>
      <c r="EF72" s="757" t="e">
        <f t="shared" si="427"/>
        <v>#DIV/0!</v>
      </c>
      <c r="EG72" s="757" t="e">
        <f t="shared" si="427"/>
        <v>#DIV/0!</v>
      </c>
      <c r="EH72" s="757" t="e">
        <f t="shared" si="427"/>
        <v>#DIV/0!</v>
      </c>
      <c r="EI72" s="757" t="e">
        <f t="shared" si="427"/>
        <v>#DIV/0!</v>
      </c>
      <c r="EJ72" s="757" t="e">
        <f t="shared" si="427"/>
        <v>#DIV/0!</v>
      </c>
      <c r="EK72" s="757" t="e">
        <f t="shared" si="427"/>
        <v>#DIV/0!</v>
      </c>
      <c r="EL72" s="757" t="e">
        <f t="shared" si="427"/>
        <v>#DIV/0!</v>
      </c>
    </row>
    <row r="73" spans="1:142" x14ac:dyDescent="0.2">
      <c r="A73" s="504" t="s">
        <v>524</v>
      </c>
      <c r="B73" s="757" t="e">
        <f t="shared" si="388"/>
        <v>#DIV/0!</v>
      </c>
      <c r="C73" s="757" t="e">
        <f t="shared" si="312"/>
        <v>#DIV/0!</v>
      </c>
      <c r="D73" s="757" t="e">
        <f t="shared" si="312"/>
        <v>#DIV/0!</v>
      </c>
      <c r="E73" s="757" t="e">
        <f t="shared" si="312"/>
        <v>#DIV/0!</v>
      </c>
      <c r="F73" s="757" t="e">
        <f t="shared" si="312"/>
        <v>#DIV/0!</v>
      </c>
      <c r="G73" s="757" t="e">
        <f t="shared" si="312"/>
        <v>#DIV/0!</v>
      </c>
      <c r="H73" s="757" t="e">
        <f t="shared" si="312"/>
        <v>#DIV/0!</v>
      </c>
      <c r="I73" s="757" t="e">
        <f t="shared" si="126"/>
        <v>#DIV/0!</v>
      </c>
      <c r="J73" s="757" t="e">
        <f t="shared" si="312"/>
        <v>#DIV/0!</v>
      </c>
      <c r="L73" s="504" t="s">
        <v>524</v>
      </c>
      <c r="M73" s="757" t="e">
        <f t="shared" si="183"/>
        <v>#DIV/0!</v>
      </c>
      <c r="N73" s="757" t="e">
        <f t="shared" si="409"/>
        <v>#DIV/0!</v>
      </c>
      <c r="O73" s="757" t="e">
        <f t="shared" si="409"/>
        <v>#DIV/0!</v>
      </c>
      <c r="P73" s="757" t="e">
        <f t="shared" si="409"/>
        <v>#DIV/0!</v>
      </c>
      <c r="Q73" s="757" t="e">
        <f t="shared" si="409"/>
        <v>#DIV/0!</v>
      </c>
      <c r="R73" s="757" t="e">
        <f t="shared" si="409"/>
        <v>#DIV/0!</v>
      </c>
      <c r="S73" s="757" t="e">
        <f t="shared" si="409"/>
        <v>#DIV/0!</v>
      </c>
      <c r="T73" s="757" t="e">
        <f t="shared" si="145"/>
        <v>#DIV/0!</v>
      </c>
      <c r="U73" s="757" t="e">
        <f t="shared" si="145"/>
        <v>#DIV/0!</v>
      </c>
      <c r="W73" s="504" t="s">
        <v>524</v>
      </c>
      <c r="X73" s="757" t="e">
        <f t="shared" si="389"/>
        <v>#DIV/0!</v>
      </c>
      <c r="Y73" s="757" t="e">
        <f t="shared" si="323"/>
        <v>#DIV/0!</v>
      </c>
      <c r="Z73" s="757" t="e">
        <f t="shared" si="323"/>
        <v>#DIV/0!</v>
      </c>
      <c r="AA73" s="757" t="e">
        <f t="shared" si="323"/>
        <v>#DIV/0!</v>
      </c>
      <c r="AB73" s="757" t="e">
        <f t="shared" si="323"/>
        <v>#DIV/0!</v>
      </c>
      <c r="AC73" s="757" t="e">
        <f t="shared" si="323"/>
        <v>#DIV/0!</v>
      </c>
      <c r="AD73" s="757" t="e">
        <f t="shared" si="323"/>
        <v>#DIV/0!</v>
      </c>
      <c r="AE73" s="757" t="e">
        <f t="shared" si="147"/>
        <v>#DIV/0!</v>
      </c>
      <c r="AF73" s="757" t="e">
        <f t="shared" si="147"/>
        <v>#DIV/0!</v>
      </c>
      <c r="AH73" s="504" t="s">
        <v>524</v>
      </c>
      <c r="AI73" s="757" t="e">
        <f t="shared" si="390"/>
        <v>#DIV/0!</v>
      </c>
      <c r="AJ73" s="757" t="e">
        <f t="shared" si="324"/>
        <v>#DIV/0!</v>
      </c>
      <c r="AK73" s="757" t="e">
        <f t="shared" si="324"/>
        <v>#DIV/0!</v>
      </c>
      <c r="AL73" s="757" t="e">
        <f t="shared" si="324"/>
        <v>#DIV/0!</v>
      </c>
      <c r="AM73" s="757" t="e">
        <f t="shared" si="324"/>
        <v>#DIV/0!</v>
      </c>
      <c r="AN73" s="757" t="e">
        <f t="shared" si="324"/>
        <v>#DIV/0!</v>
      </c>
      <c r="AO73" s="757" t="e">
        <f t="shared" si="324"/>
        <v>#DIV/0!</v>
      </c>
      <c r="AP73" s="757" t="e">
        <f t="shared" si="131"/>
        <v>#DIV/0!</v>
      </c>
      <c r="AQ73" s="757" t="e">
        <f t="shared" si="324"/>
        <v>#DIV/0!</v>
      </c>
      <c r="AS73" s="504" t="s">
        <v>524</v>
      </c>
      <c r="AT73" s="757" t="e">
        <f t="shared" si="391"/>
        <v>#DIV/0!</v>
      </c>
      <c r="AU73" s="757" t="e">
        <f t="shared" ref="AU73:AZ73" si="428">+AU41/$AI41</f>
        <v>#DIV/0!</v>
      </c>
      <c r="AV73" s="757" t="e">
        <f t="shared" si="428"/>
        <v>#DIV/0!</v>
      </c>
      <c r="AW73" s="757" t="e">
        <f t="shared" si="428"/>
        <v>#DIV/0!</v>
      </c>
      <c r="AX73" s="757" t="e">
        <f t="shared" si="428"/>
        <v>#DIV/0!</v>
      </c>
      <c r="AY73" s="757" t="e">
        <f t="shared" si="428"/>
        <v>#DIV/0!</v>
      </c>
      <c r="AZ73" s="757" t="e">
        <f t="shared" si="428"/>
        <v>#DIV/0!</v>
      </c>
      <c r="BA73" s="757" t="e">
        <f t="shared" si="152"/>
        <v>#DIV/0!</v>
      </c>
      <c r="BB73" s="757" t="e">
        <f t="shared" si="152"/>
        <v>#DIV/0!</v>
      </c>
      <c r="BD73" s="504" t="s">
        <v>524</v>
      </c>
      <c r="BE73" s="757" t="e">
        <f t="shared" si="393"/>
        <v>#DIV/0!</v>
      </c>
      <c r="BF73" s="757" t="e">
        <f t="shared" ref="BF73:BK73" si="429">+BF41/$AI41</f>
        <v>#DIV/0!</v>
      </c>
      <c r="BG73" s="757" t="e">
        <f t="shared" si="429"/>
        <v>#DIV/0!</v>
      </c>
      <c r="BH73" s="757" t="e">
        <f t="shared" si="429"/>
        <v>#DIV/0!</v>
      </c>
      <c r="BI73" s="757" t="e">
        <f t="shared" si="429"/>
        <v>#DIV/0!</v>
      </c>
      <c r="BJ73" s="757" t="e">
        <f t="shared" si="429"/>
        <v>#DIV/0!</v>
      </c>
      <c r="BK73" s="757" t="e">
        <f t="shared" si="429"/>
        <v>#DIV/0!</v>
      </c>
      <c r="BL73" s="757" t="e">
        <f t="shared" si="155"/>
        <v>#DIV/0!</v>
      </c>
      <c r="BM73" s="757" t="e">
        <f t="shared" si="155"/>
        <v>#DIV/0!</v>
      </c>
      <c r="BO73" s="504" t="s">
        <v>524</v>
      </c>
      <c r="BP73" s="757" t="e">
        <f t="shared" si="395"/>
        <v>#DIV/0!</v>
      </c>
      <c r="BQ73" s="757" t="e">
        <f t="shared" ref="BQ73:BV73" si="430">+BQ41/$AI41</f>
        <v>#DIV/0!</v>
      </c>
      <c r="BR73" s="757" t="e">
        <f t="shared" si="430"/>
        <v>#DIV/0!</v>
      </c>
      <c r="BS73" s="757" t="e">
        <f t="shared" si="430"/>
        <v>#DIV/0!</v>
      </c>
      <c r="BT73" s="757" t="e">
        <f t="shared" si="430"/>
        <v>#DIV/0!</v>
      </c>
      <c r="BU73" s="757" t="e">
        <f t="shared" si="430"/>
        <v>#DIV/0!</v>
      </c>
      <c r="BV73" s="757" t="e">
        <f t="shared" si="430"/>
        <v>#DIV/0!</v>
      </c>
      <c r="BW73" s="757" t="e">
        <f t="shared" si="158"/>
        <v>#DIV/0!</v>
      </c>
      <c r="BX73" s="757" t="e">
        <f t="shared" si="158"/>
        <v>#DIV/0!</v>
      </c>
      <c r="BZ73" s="504" t="s">
        <v>524</v>
      </c>
      <c r="CA73" s="757" t="e">
        <f t="shared" si="397"/>
        <v>#DIV/0!</v>
      </c>
      <c r="CB73" s="757" t="e">
        <f t="shared" ref="CB73:CG73" si="431">+CB41/$AI41</f>
        <v>#DIV/0!</v>
      </c>
      <c r="CC73" s="757" t="e">
        <f t="shared" si="431"/>
        <v>#DIV/0!</v>
      </c>
      <c r="CD73" s="757" t="e">
        <f t="shared" si="431"/>
        <v>#DIV/0!</v>
      </c>
      <c r="CE73" s="757" t="e">
        <f t="shared" si="431"/>
        <v>#DIV/0!</v>
      </c>
      <c r="CF73" s="757" t="e">
        <f t="shared" si="431"/>
        <v>#DIV/0!</v>
      </c>
      <c r="CG73" s="757" t="e">
        <f t="shared" si="431"/>
        <v>#DIV/0!</v>
      </c>
      <c r="CH73" s="757" t="e">
        <f t="shared" si="161"/>
        <v>#DIV/0!</v>
      </c>
      <c r="CI73" s="757" t="e">
        <f t="shared" si="161"/>
        <v>#DIV/0!</v>
      </c>
      <c r="CK73" s="504" t="s">
        <v>524</v>
      </c>
      <c r="CL73" s="757" t="e">
        <f t="shared" si="399"/>
        <v>#DIV/0!</v>
      </c>
      <c r="CM73" s="757" t="e">
        <f t="shared" ref="CM73:CR73" si="432">+CM41/$AI41</f>
        <v>#DIV/0!</v>
      </c>
      <c r="CN73" s="757" t="e">
        <f t="shared" si="432"/>
        <v>#DIV/0!</v>
      </c>
      <c r="CO73" s="757" t="e">
        <f t="shared" si="432"/>
        <v>#DIV/0!</v>
      </c>
      <c r="CP73" s="757" t="e">
        <f t="shared" si="432"/>
        <v>#DIV/0!</v>
      </c>
      <c r="CQ73" s="757" t="e">
        <f t="shared" si="432"/>
        <v>#DIV/0!</v>
      </c>
      <c r="CR73" s="757" t="e">
        <f t="shared" si="432"/>
        <v>#DIV/0!</v>
      </c>
      <c r="CS73" s="757" t="e">
        <f t="shared" si="164"/>
        <v>#DIV/0!</v>
      </c>
      <c r="CT73" s="757" t="e">
        <f t="shared" si="164"/>
        <v>#DIV/0!</v>
      </c>
      <c r="CV73" s="504" t="s">
        <v>524</v>
      </c>
      <c r="CW73" s="757" t="e">
        <f t="shared" si="401"/>
        <v>#DIV/0!</v>
      </c>
      <c r="CX73" s="757" t="e">
        <f t="shared" ref="CX73:DC73" si="433">+CX41/$AI41</f>
        <v>#DIV/0!</v>
      </c>
      <c r="CY73" s="757" t="e">
        <f t="shared" si="433"/>
        <v>#DIV/0!</v>
      </c>
      <c r="CZ73" s="757" t="e">
        <f t="shared" si="433"/>
        <v>#DIV/0!</v>
      </c>
      <c r="DA73" s="757" t="e">
        <f t="shared" si="433"/>
        <v>#DIV/0!</v>
      </c>
      <c r="DB73" s="757" t="e">
        <f t="shared" si="433"/>
        <v>#DIV/0!</v>
      </c>
      <c r="DC73" s="757" t="e">
        <f t="shared" si="433"/>
        <v>#DIV/0!</v>
      </c>
      <c r="DD73" s="757" t="e">
        <f t="shared" si="167"/>
        <v>#DIV/0!</v>
      </c>
      <c r="DE73" s="757" t="e">
        <f t="shared" si="167"/>
        <v>#DIV/0!</v>
      </c>
      <c r="DG73" s="504" t="s">
        <v>524</v>
      </c>
      <c r="DH73" s="757" t="e">
        <f t="shared" si="403"/>
        <v>#DIV/0!</v>
      </c>
      <c r="DI73" s="757" t="e">
        <f t="shared" ref="DI73:DP73" si="434">+DI41/$AI41</f>
        <v>#DIV/0!</v>
      </c>
      <c r="DJ73" s="757" t="e">
        <f t="shared" si="434"/>
        <v>#DIV/0!</v>
      </c>
      <c r="DK73" s="757" t="e">
        <f t="shared" si="434"/>
        <v>#DIV/0!</v>
      </c>
      <c r="DL73" s="757" t="e">
        <f t="shared" si="434"/>
        <v>#DIV/0!</v>
      </c>
      <c r="DM73" s="757" t="e">
        <f t="shared" si="434"/>
        <v>#DIV/0!</v>
      </c>
      <c r="DN73" s="757" t="e">
        <f t="shared" si="434"/>
        <v>#DIV/0!</v>
      </c>
      <c r="DO73" s="757" t="e">
        <f t="shared" si="434"/>
        <v>#DIV/0!</v>
      </c>
      <c r="DP73" s="757" t="e">
        <f t="shared" si="434"/>
        <v>#DIV/0!</v>
      </c>
      <c r="DR73" s="504" t="s">
        <v>524</v>
      </c>
      <c r="DS73" s="757" t="e">
        <f t="shared" si="405"/>
        <v>#DIV/0!</v>
      </c>
      <c r="DT73" s="757" t="e">
        <f t="shared" ref="DT73:EA73" si="435">+DT41/$AI41</f>
        <v>#DIV/0!</v>
      </c>
      <c r="DU73" s="757" t="e">
        <f t="shared" si="435"/>
        <v>#DIV/0!</v>
      </c>
      <c r="DV73" s="757" t="e">
        <f t="shared" si="435"/>
        <v>#DIV/0!</v>
      </c>
      <c r="DW73" s="757" t="e">
        <f t="shared" si="435"/>
        <v>#DIV/0!</v>
      </c>
      <c r="DX73" s="757" t="e">
        <f t="shared" si="435"/>
        <v>#DIV/0!</v>
      </c>
      <c r="DY73" s="757" t="e">
        <f t="shared" si="435"/>
        <v>#DIV/0!</v>
      </c>
      <c r="DZ73" s="757" t="e">
        <f t="shared" si="435"/>
        <v>#DIV/0!</v>
      </c>
      <c r="EA73" s="757" t="e">
        <f t="shared" si="435"/>
        <v>#DIV/0!</v>
      </c>
      <c r="EC73" s="504" t="s">
        <v>524</v>
      </c>
      <c r="ED73" s="757" t="e">
        <f t="shared" si="407"/>
        <v>#DIV/0!</v>
      </c>
      <c r="EE73" s="757" t="e">
        <f t="shared" ref="EE73:EL73" si="436">+EE41/$AI41</f>
        <v>#DIV/0!</v>
      </c>
      <c r="EF73" s="757" t="e">
        <f t="shared" si="436"/>
        <v>#DIV/0!</v>
      </c>
      <c r="EG73" s="757" t="e">
        <f t="shared" si="436"/>
        <v>#DIV/0!</v>
      </c>
      <c r="EH73" s="757" t="e">
        <f t="shared" si="436"/>
        <v>#DIV/0!</v>
      </c>
      <c r="EI73" s="757" t="e">
        <f t="shared" si="436"/>
        <v>#DIV/0!</v>
      </c>
      <c r="EJ73" s="757" t="e">
        <f t="shared" si="436"/>
        <v>#DIV/0!</v>
      </c>
      <c r="EK73" s="757" t="e">
        <f t="shared" si="436"/>
        <v>#DIV/0!</v>
      </c>
      <c r="EL73" s="757" t="e">
        <f t="shared" si="436"/>
        <v>#DIV/0!</v>
      </c>
    </row>
    <row r="74" spans="1:142" x14ac:dyDescent="0.2">
      <c r="A74" s="504" t="s">
        <v>525</v>
      </c>
      <c r="B74" s="757" t="e">
        <f t="shared" si="388"/>
        <v>#DIV/0!</v>
      </c>
      <c r="C74" s="757" t="e">
        <f t="shared" si="312"/>
        <v>#DIV/0!</v>
      </c>
      <c r="D74" s="757" t="e">
        <f t="shared" si="312"/>
        <v>#DIV/0!</v>
      </c>
      <c r="E74" s="757" t="e">
        <f t="shared" si="312"/>
        <v>#DIV/0!</v>
      </c>
      <c r="F74" s="757" t="e">
        <f t="shared" si="312"/>
        <v>#DIV/0!</v>
      </c>
      <c r="G74" s="757" t="e">
        <f t="shared" si="312"/>
        <v>#DIV/0!</v>
      </c>
      <c r="H74" s="757" t="e">
        <f t="shared" si="312"/>
        <v>#DIV/0!</v>
      </c>
      <c r="I74" s="757" t="e">
        <f t="shared" si="126"/>
        <v>#DIV/0!</v>
      </c>
      <c r="J74" s="757" t="e">
        <f t="shared" si="312"/>
        <v>#DIV/0!</v>
      </c>
      <c r="L74" s="504" t="s">
        <v>525</v>
      </c>
      <c r="M74" s="757" t="e">
        <f t="shared" si="183"/>
        <v>#DIV/0!</v>
      </c>
      <c r="N74" s="757" t="e">
        <f t="shared" si="409"/>
        <v>#DIV/0!</v>
      </c>
      <c r="O74" s="757" t="e">
        <f t="shared" si="409"/>
        <v>#DIV/0!</v>
      </c>
      <c r="P74" s="757" t="e">
        <f t="shared" si="409"/>
        <v>#DIV/0!</v>
      </c>
      <c r="Q74" s="757" t="e">
        <f t="shared" si="409"/>
        <v>#DIV/0!</v>
      </c>
      <c r="R74" s="757" t="e">
        <f t="shared" si="409"/>
        <v>#DIV/0!</v>
      </c>
      <c r="S74" s="757" t="e">
        <f t="shared" si="409"/>
        <v>#DIV/0!</v>
      </c>
      <c r="T74" s="757" t="e">
        <f t="shared" si="145"/>
        <v>#DIV/0!</v>
      </c>
      <c r="U74" s="757" t="e">
        <f t="shared" si="145"/>
        <v>#DIV/0!</v>
      </c>
      <c r="W74" s="504" t="s">
        <v>525</v>
      </c>
      <c r="X74" s="757" t="e">
        <f t="shared" si="389"/>
        <v>#DIV/0!</v>
      </c>
      <c r="Y74" s="757" t="e">
        <f t="shared" si="323"/>
        <v>#DIV/0!</v>
      </c>
      <c r="Z74" s="757" t="e">
        <f t="shared" si="323"/>
        <v>#DIV/0!</v>
      </c>
      <c r="AA74" s="757" t="e">
        <f t="shared" si="323"/>
        <v>#DIV/0!</v>
      </c>
      <c r="AB74" s="757" t="e">
        <f t="shared" si="323"/>
        <v>#DIV/0!</v>
      </c>
      <c r="AC74" s="757" t="e">
        <f t="shared" si="323"/>
        <v>#DIV/0!</v>
      </c>
      <c r="AD74" s="757" t="e">
        <f t="shared" si="323"/>
        <v>#DIV/0!</v>
      </c>
      <c r="AE74" s="757" t="e">
        <f t="shared" si="147"/>
        <v>#DIV/0!</v>
      </c>
      <c r="AF74" s="757" t="e">
        <f t="shared" si="147"/>
        <v>#DIV/0!</v>
      </c>
      <c r="AH74" s="504" t="s">
        <v>525</v>
      </c>
      <c r="AI74" s="757" t="e">
        <f t="shared" si="390"/>
        <v>#DIV/0!</v>
      </c>
      <c r="AJ74" s="757" t="e">
        <f t="shared" si="324"/>
        <v>#DIV/0!</v>
      </c>
      <c r="AK74" s="757" t="e">
        <f t="shared" si="324"/>
        <v>#DIV/0!</v>
      </c>
      <c r="AL74" s="757" t="e">
        <f t="shared" si="324"/>
        <v>#DIV/0!</v>
      </c>
      <c r="AM74" s="757" t="e">
        <f t="shared" si="324"/>
        <v>#DIV/0!</v>
      </c>
      <c r="AN74" s="757" t="e">
        <f t="shared" si="324"/>
        <v>#DIV/0!</v>
      </c>
      <c r="AO74" s="757" t="e">
        <f t="shared" si="324"/>
        <v>#DIV/0!</v>
      </c>
      <c r="AP74" s="757" t="e">
        <f t="shared" si="131"/>
        <v>#DIV/0!</v>
      </c>
      <c r="AQ74" s="757" t="e">
        <f t="shared" si="324"/>
        <v>#DIV/0!</v>
      </c>
      <c r="AS74" s="504" t="s">
        <v>525</v>
      </c>
      <c r="AT74" s="757" t="e">
        <f t="shared" si="391"/>
        <v>#DIV/0!</v>
      </c>
      <c r="AU74" s="757" t="e">
        <f t="shared" ref="AU74:AZ74" si="437">+AU42/$AI42</f>
        <v>#DIV/0!</v>
      </c>
      <c r="AV74" s="757" t="e">
        <f t="shared" si="437"/>
        <v>#DIV/0!</v>
      </c>
      <c r="AW74" s="757" t="e">
        <f t="shared" si="437"/>
        <v>#DIV/0!</v>
      </c>
      <c r="AX74" s="757" t="e">
        <f t="shared" si="437"/>
        <v>#DIV/0!</v>
      </c>
      <c r="AY74" s="757" t="e">
        <f t="shared" si="437"/>
        <v>#DIV/0!</v>
      </c>
      <c r="AZ74" s="757" t="e">
        <f t="shared" si="437"/>
        <v>#DIV/0!</v>
      </c>
      <c r="BA74" s="757" t="e">
        <f t="shared" si="152"/>
        <v>#DIV/0!</v>
      </c>
      <c r="BB74" s="757" t="e">
        <f t="shared" si="152"/>
        <v>#DIV/0!</v>
      </c>
      <c r="BD74" s="504" t="s">
        <v>525</v>
      </c>
      <c r="BE74" s="757" t="e">
        <f t="shared" si="393"/>
        <v>#DIV/0!</v>
      </c>
      <c r="BF74" s="757" t="e">
        <f t="shared" ref="BF74:BK74" si="438">+BF42/$AI42</f>
        <v>#DIV/0!</v>
      </c>
      <c r="BG74" s="757" t="e">
        <f t="shared" si="438"/>
        <v>#DIV/0!</v>
      </c>
      <c r="BH74" s="757" t="e">
        <f t="shared" si="438"/>
        <v>#DIV/0!</v>
      </c>
      <c r="BI74" s="757" t="e">
        <f t="shared" si="438"/>
        <v>#DIV/0!</v>
      </c>
      <c r="BJ74" s="757" t="e">
        <f t="shared" si="438"/>
        <v>#DIV/0!</v>
      </c>
      <c r="BK74" s="757" t="e">
        <f t="shared" si="438"/>
        <v>#DIV/0!</v>
      </c>
      <c r="BL74" s="757" t="e">
        <f t="shared" si="155"/>
        <v>#DIV/0!</v>
      </c>
      <c r="BM74" s="757" t="e">
        <f t="shared" si="155"/>
        <v>#DIV/0!</v>
      </c>
      <c r="BO74" s="504" t="s">
        <v>525</v>
      </c>
      <c r="BP74" s="757" t="e">
        <f t="shared" si="395"/>
        <v>#DIV/0!</v>
      </c>
      <c r="BQ74" s="757" t="e">
        <f t="shared" ref="BQ74:BV74" si="439">+BQ42/$AI42</f>
        <v>#DIV/0!</v>
      </c>
      <c r="BR74" s="757" t="e">
        <f t="shared" si="439"/>
        <v>#DIV/0!</v>
      </c>
      <c r="BS74" s="757" t="e">
        <f t="shared" si="439"/>
        <v>#DIV/0!</v>
      </c>
      <c r="BT74" s="757" t="e">
        <f t="shared" si="439"/>
        <v>#DIV/0!</v>
      </c>
      <c r="BU74" s="757" t="e">
        <f t="shared" si="439"/>
        <v>#DIV/0!</v>
      </c>
      <c r="BV74" s="757" t="e">
        <f t="shared" si="439"/>
        <v>#DIV/0!</v>
      </c>
      <c r="BW74" s="757" t="e">
        <f t="shared" si="158"/>
        <v>#DIV/0!</v>
      </c>
      <c r="BX74" s="757" t="e">
        <f t="shared" si="158"/>
        <v>#DIV/0!</v>
      </c>
      <c r="BZ74" s="504" t="s">
        <v>525</v>
      </c>
      <c r="CA74" s="757" t="e">
        <f t="shared" si="397"/>
        <v>#DIV/0!</v>
      </c>
      <c r="CB74" s="757" t="e">
        <f t="shared" ref="CB74:CG74" si="440">+CB42/$AI42</f>
        <v>#DIV/0!</v>
      </c>
      <c r="CC74" s="757" t="e">
        <f t="shared" si="440"/>
        <v>#DIV/0!</v>
      </c>
      <c r="CD74" s="757" t="e">
        <f t="shared" si="440"/>
        <v>#DIV/0!</v>
      </c>
      <c r="CE74" s="757" t="e">
        <f t="shared" si="440"/>
        <v>#DIV/0!</v>
      </c>
      <c r="CF74" s="757" t="e">
        <f t="shared" si="440"/>
        <v>#DIV/0!</v>
      </c>
      <c r="CG74" s="757" t="e">
        <f t="shared" si="440"/>
        <v>#DIV/0!</v>
      </c>
      <c r="CH74" s="757" t="e">
        <f t="shared" si="161"/>
        <v>#DIV/0!</v>
      </c>
      <c r="CI74" s="757" t="e">
        <f t="shared" si="161"/>
        <v>#DIV/0!</v>
      </c>
      <c r="CK74" s="504" t="s">
        <v>525</v>
      </c>
      <c r="CL74" s="757" t="e">
        <f t="shared" si="399"/>
        <v>#DIV/0!</v>
      </c>
      <c r="CM74" s="757" t="e">
        <f t="shared" ref="CM74:CR74" si="441">+CM42/$AI42</f>
        <v>#DIV/0!</v>
      </c>
      <c r="CN74" s="757" t="e">
        <f t="shared" si="441"/>
        <v>#DIV/0!</v>
      </c>
      <c r="CO74" s="757" t="e">
        <f t="shared" si="441"/>
        <v>#DIV/0!</v>
      </c>
      <c r="CP74" s="757" t="e">
        <f t="shared" si="441"/>
        <v>#DIV/0!</v>
      </c>
      <c r="CQ74" s="757" t="e">
        <f t="shared" si="441"/>
        <v>#DIV/0!</v>
      </c>
      <c r="CR74" s="757" t="e">
        <f t="shared" si="441"/>
        <v>#DIV/0!</v>
      </c>
      <c r="CS74" s="757" t="e">
        <f t="shared" si="164"/>
        <v>#DIV/0!</v>
      </c>
      <c r="CT74" s="757" t="e">
        <f t="shared" si="164"/>
        <v>#DIV/0!</v>
      </c>
      <c r="CV74" s="504" t="s">
        <v>525</v>
      </c>
      <c r="CW74" s="757" t="e">
        <f t="shared" si="401"/>
        <v>#DIV/0!</v>
      </c>
      <c r="CX74" s="757" t="e">
        <f t="shared" ref="CX74:DC74" si="442">+CX42/$AI42</f>
        <v>#DIV/0!</v>
      </c>
      <c r="CY74" s="757" t="e">
        <f t="shared" si="442"/>
        <v>#DIV/0!</v>
      </c>
      <c r="CZ74" s="757" t="e">
        <f t="shared" si="442"/>
        <v>#DIV/0!</v>
      </c>
      <c r="DA74" s="757" t="e">
        <f t="shared" si="442"/>
        <v>#DIV/0!</v>
      </c>
      <c r="DB74" s="757" t="e">
        <f t="shared" si="442"/>
        <v>#DIV/0!</v>
      </c>
      <c r="DC74" s="757" t="e">
        <f t="shared" si="442"/>
        <v>#DIV/0!</v>
      </c>
      <c r="DD74" s="757" t="e">
        <f t="shared" si="167"/>
        <v>#DIV/0!</v>
      </c>
      <c r="DE74" s="757" t="e">
        <f t="shared" si="167"/>
        <v>#DIV/0!</v>
      </c>
      <c r="DG74" s="504" t="s">
        <v>525</v>
      </c>
      <c r="DH74" s="757" t="e">
        <f t="shared" si="403"/>
        <v>#DIV/0!</v>
      </c>
      <c r="DI74" s="757" t="e">
        <f t="shared" ref="DI74:DP74" si="443">+DI42/$AI42</f>
        <v>#DIV/0!</v>
      </c>
      <c r="DJ74" s="757" t="e">
        <f t="shared" si="443"/>
        <v>#DIV/0!</v>
      </c>
      <c r="DK74" s="757" t="e">
        <f t="shared" si="443"/>
        <v>#DIV/0!</v>
      </c>
      <c r="DL74" s="757" t="e">
        <f t="shared" si="443"/>
        <v>#DIV/0!</v>
      </c>
      <c r="DM74" s="757" t="e">
        <f t="shared" si="443"/>
        <v>#DIV/0!</v>
      </c>
      <c r="DN74" s="757" t="e">
        <f t="shared" si="443"/>
        <v>#DIV/0!</v>
      </c>
      <c r="DO74" s="757" t="e">
        <f t="shared" si="443"/>
        <v>#DIV/0!</v>
      </c>
      <c r="DP74" s="757" t="e">
        <f t="shared" si="443"/>
        <v>#DIV/0!</v>
      </c>
      <c r="DR74" s="504" t="s">
        <v>525</v>
      </c>
      <c r="DS74" s="757" t="e">
        <f t="shared" si="405"/>
        <v>#DIV/0!</v>
      </c>
      <c r="DT74" s="757" t="e">
        <f t="shared" ref="DT74:EA74" si="444">+DT42/$AI42</f>
        <v>#DIV/0!</v>
      </c>
      <c r="DU74" s="757" t="e">
        <f t="shared" si="444"/>
        <v>#DIV/0!</v>
      </c>
      <c r="DV74" s="757" t="e">
        <f t="shared" si="444"/>
        <v>#DIV/0!</v>
      </c>
      <c r="DW74" s="757" t="e">
        <f t="shared" si="444"/>
        <v>#DIV/0!</v>
      </c>
      <c r="DX74" s="757" t="e">
        <f t="shared" si="444"/>
        <v>#DIV/0!</v>
      </c>
      <c r="DY74" s="757" t="e">
        <f t="shared" si="444"/>
        <v>#DIV/0!</v>
      </c>
      <c r="DZ74" s="757" t="e">
        <f t="shared" si="444"/>
        <v>#DIV/0!</v>
      </c>
      <c r="EA74" s="757" t="e">
        <f t="shared" si="444"/>
        <v>#DIV/0!</v>
      </c>
      <c r="EC74" s="504" t="s">
        <v>525</v>
      </c>
      <c r="ED74" s="757" t="e">
        <f t="shared" si="407"/>
        <v>#DIV/0!</v>
      </c>
      <c r="EE74" s="757" t="e">
        <f t="shared" ref="EE74:EL74" si="445">+EE42/$AI42</f>
        <v>#DIV/0!</v>
      </c>
      <c r="EF74" s="757" t="e">
        <f t="shared" si="445"/>
        <v>#DIV/0!</v>
      </c>
      <c r="EG74" s="757" t="e">
        <f t="shared" si="445"/>
        <v>#DIV/0!</v>
      </c>
      <c r="EH74" s="757" t="e">
        <f t="shared" si="445"/>
        <v>#DIV/0!</v>
      </c>
      <c r="EI74" s="757" t="e">
        <f t="shared" si="445"/>
        <v>#DIV/0!</v>
      </c>
      <c r="EJ74" s="757" t="e">
        <f t="shared" si="445"/>
        <v>#DIV/0!</v>
      </c>
      <c r="EK74" s="757" t="e">
        <f t="shared" si="445"/>
        <v>#DIV/0!</v>
      </c>
      <c r="EL74" s="757" t="e">
        <f t="shared" si="445"/>
        <v>#DIV/0!</v>
      </c>
    </row>
    <row r="75" spans="1:142" x14ac:dyDescent="0.2">
      <c r="A75" s="504" t="s">
        <v>526</v>
      </c>
      <c r="B75" s="757" t="e">
        <f t="shared" si="388"/>
        <v>#DIV/0!</v>
      </c>
      <c r="C75" s="757" t="e">
        <f t="shared" si="312"/>
        <v>#DIV/0!</v>
      </c>
      <c r="D75" s="757" t="e">
        <f t="shared" si="312"/>
        <v>#DIV/0!</v>
      </c>
      <c r="E75" s="757" t="e">
        <f t="shared" si="312"/>
        <v>#DIV/0!</v>
      </c>
      <c r="F75" s="757" t="e">
        <f t="shared" si="312"/>
        <v>#DIV/0!</v>
      </c>
      <c r="G75" s="757" t="e">
        <f t="shared" si="312"/>
        <v>#DIV/0!</v>
      </c>
      <c r="H75" s="757" t="e">
        <f t="shared" si="312"/>
        <v>#DIV/0!</v>
      </c>
      <c r="I75" s="757" t="e">
        <f t="shared" si="126"/>
        <v>#DIV/0!</v>
      </c>
      <c r="J75" s="757" t="e">
        <f t="shared" si="312"/>
        <v>#DIV/0!</v>
      </c>
      <c r="L75" s="504" t="s">
        <v>526</v>
      </c>
      <c r="M75" s="757" t="e">
        <f t="shared" si="183"/>
        <v>#DIV/0!</v>
      </c>
      <c r="N75" s="757" t="e">
        <f t="shared" si="409"/>
        <v>#DIV/0!</v>
      </c>
      <c r="O75" s="757" t="e">
        <f t="shared" si="409"/>
        <v>#DIV/0!</v>
      </c>
      <c r="P75" s="757" t="e">
        <f t="shared" si="409"/>
        <v>#DIV/0!</v>
      </c>
      <c r="Q75" s="757" t="e">
        <f t="shared" si="409"/>
        <v>#DIV/0!</v>
      </c>
      <c r="R75" s="757" t="e">
        <f t="shared" si="409"/>
        <v>#DIV/0!</v>
      </c>
      <c r="S75" s="757" t="e">
        <f t="shared" si="409"/>
        <v>#DIV/0!</v>
      </c>
      <c r="T75" s="757" t="e">
        <f t="shared" si="145"/>
        <v>#DIV/0!</v>
      </c>
      <c r="U75" s="757" t="e">
        <f t="shared" si="145"/>
        <v>#DIV/0!</v>
      </c>
      <c r="W75" s="504" t="s">
        <v>526</v>
      </c>
      <c r="X75" s="757" t="e">
        <f t="shared" si="389"/>
        <v>#DIV/0!</v>
      </c>
      <c r="Y75" s="757" t="e">
        <f t="shared" si="323"/>
        <v>#DIV/0!</v>
      </c>
      <c r="Z75" s="757" t="e">
        <f t="shared" si="323"/>
        <v>#DIV/0!</v>
      </c>
      <c r="AA75" s="757" t="e">
        <f t="shared" si="323"/>
        <v>#DIV/0!</v>
      </c>
      <c r="AB75" s="757" t="e">
        <f t="shared" si="323"/>
        <v>#DIV/0!</v>
      </c>
      <c r="AC75" s="757" t="e">
        <f t="shared" si="323"/>
        <v>#DIV/0!</v>
      </c>
      <c r="AD75" s="757" t="e">
        <f t="shared" si="323"/>
        <v>#DIV/0!</v>
      </c>
      <c r="AE75" s="757" t="e">
        <f t="shared" si="147"/>
        <v>#DIV/0!</v>
      </c>
      <c r="AF75" s="757" t="e">
        <f t="shared" si="147"/>
        <v>#DIV/0!</v>
      </c>
      <c r="AH75" s="504" t="s">
        <v>526</v>
      </c>
      <c r="AI75" s="757" t="e">
        <f t="shared" si="390"/>
        <v>#DIV/0!</v>
      </c>
      <c r="AJ75" s="757" t="e">
        <f t="shared" si="324"/>
        <v>#DIV/0!</v>
      </c>
      <c r="AK75" s="757" t="e">
        <f t="shared" si="324"/>
        <v>#DIV/0!</v>
      </c>
      <c r="AL75" s="757" t="e">
        <f t="shared" si="324"/>
        <v>#DIV/0!</v>
      </c>
      <c r="AM75" s="757" t="e">
        <f t="shared" si="324"/>
        <v>#DIV/0!</v>
      </c>
      <c r="AN75" s="757" t="e">
        <f t="shared" si="324"/>
        <v>#DIV/0!</v>
      </c>
      <c r="AO75" s="757" t="e">
        <f t="shared" si="324"/>
        <v>#DIV/0!</v>
      </c>
      <c r="AP75" s="757" t="e">
        <f t="shared" si="131"/>
        <v>#DIV/0!</v>
      </c>
      <c r="AQ75" s="757" t="e">
        <f t="shared" si="324"/>
        <v>#DIV/0!</v>
      </c>
      <c r="AS75" s="504" t="s">
        <v>526</v>
      </c>
      <c r="AT75" s="757" t="e">
        <f t="shared" si="391"/>
        <v>#DIV/0!</v>
      </c>
      <c r="AU75" s="757" t="e">
        <f t="shared" ref="AU75:AZ75" si="446">+AU43/$AI43</f>
        <v>#DIV/0!</v>
      </c>
      <c r="AV75" s="757" t="e">
        <f t="shared" si="446"/>
        <v>#DIV/0!</v>
      </c>
      <c r="AW75" s="757" t="e">
        <f t="shared" si="446"/>
        <v>#DIV/0!</v>
      </c>
      <c r="AX75" s="757" t="e">
        <f t="shared" si="446"/>
        <v>#DIV/0!</v>
      </c>
      <c r="AY75" s="757" t="e">
        <f t="shared" si="446"/>
        <v>#DIV/0!</v>
      </c>
      <c r="AZ75" s="757" t="e">
        <f t="shared" si="446"/>
        <v>#DIV/0!</v>
      </c>
      <c r="BA75" s="757" t="e">
        <f t="shared" si="152"/>
        <v>#DIV/0!</v>
      </c>
      <c r="BB75" s="757" t="e">
        <f t="shared" si="152"/>
        <v>#DIV/0!</v>
      </c>
      <c r="BD75" s="504" t="s">
        <v>526</v>
      </c>
      <c r="BE75" s="757" t="e">
        <f t="shared" si="393"/>
        <v>#DIV/0!</v>
      </c>
      <c r="BF75" s="757" t="e">
        <f t="shared" ref="BF75:BK75" si="447">+BF43/$AI43</f>
        <v>#DIV/0!</v>
      </c>
      <c r="BG75" s="757" t="e">
        <f t="shared" si="447"/>
        <v>#DIV/0!</v>
      </c>
      <c r="BH75" s="757" t="e">
        <f t="shared" si="447"/>
        <v>#DIV/0!</v>
      </c>
      <c r="BI75" s="757" t="e">
        <f t="shared" si="447"/>
        <v>#DIV/0!</v>
      </c>
      <c r="BJ75" s="757" t="e">
        <f t="shared" si="447"/>
        <v>#DIV/0!</v>
      </c>
      <c r="BK75" s="757" t="e">
        <f t="shared" si="447"/>
        <v>#DIV/0!</v>
      </c>
      <c r="BL75" s="757" t="e">
        <f t="shared" si="155"/>
        <v>#DIV/0!</v>
      </c>
      <c r="BM75" s="757" t="e">
        <f t="shared" si="155"/>
        <v>#DIV/0!</v>
      </c>
      <c r="BO75" s="504" t="s">
        <v>526</v>
      </c>
      <c r="BP75" s="757" t="e">
        <f t="shared" si="395"/>
        <v>#DIV/0!</v>
      </c>
      <c r="BQ75" s="757" t="e">
        <f t="shared" ref="BQ75:BV75" si="448">+BQ43/$AI43</f>
        <v>#DIV/0!</v>
      </c>
      <c r="BR75" s="757" t="e">
        <f t="shared" si="448"/>
        <v>#DIV/0!</v>
      </c>
      <c r="BS75" s="757" t="e">
        <f t="shared" si="448"/>
        <v>#DIV/0!</v>
      </c>
      <c r="BT75" s="757" t="e">
        <f t="shared" si="448"/>
        <v>#DIV/0!</v>
      </c>
      <c r="BU75" s="757" t="e">
        <f t="shared" si="448"/>
        <v>#DIV/0!</v>
      </c>
      <c r="BV75" s="757" t="e">
        <f t="shared" si="448"/>
        <v>#DIV/0!</v>
      </c>
      <c r="BW75" s="757" t="e">
        <f t="shared" si="158"/>
        <v>#DIV/0!</v>
      </c>
      <c r="BX75" s="757" t="e">
        <f t="shared" si="158"/>
        <v>#DIV/0!</v>
      </c>
      <c r="BZ75" s="504" t="s">
        <v>526</v>
      </c>
      <c r="CA75" s="757" t="e">
        <f t="shared" si="397"/>
        <v>#DIV/0!</v>
      </c>
      <c r="CB75" s="757" t="e">
        <f t="shared" ref="CB75:CG75" si="449">+CB43/$AI43</f>
        <v>#DIV/0!</v>
      </c>
      <c r="CC75" s="757" t="e">
        <f t="shared" si="449"/>
        <v>#DIV/0!</v>
      </c>
      <c r="CD75" s="757" t="e">
        <f t="shared" si="449"/>
        <v>#DIV/0!</v>
      </c>
      <c r="CE75" s="757" t="e">
        <f t="shared" si="449"/>
        <v>#DIV/0!</v>
      </c>
      <c r="CF75" s="757" t="e">
        <f t="shared" si="449"/>
        <v>#DIV/0!</v>
      </c>
      <c r="CG75" s="757" t="e">
        <f t="shared" si="449"/>
        <v>#DIV/0!</v>
      </c>
      <c r="CH75" s="757" t="e">
        <f t="shared" si="161"/>
        <v>#DIV/0!</v>
      </c>
      <c r="CI75" s="757" t="e">
        <f t="shared" si="161"/>
        <v>#DIV/0!</v>
      </c>
      <c r="CK75" s="504" t="s">
        <v>526</v>
      </c>
      <c r="CL75" s="757" t="e">
        <f t="shared" si="399"/>
        <v>#DIV/0!</v>
      </c>
      <c r="CM75" s="757" t="e">
        <f t="shared" ref="CM75:CR75" si="450">+CM43/$AI43</f>
        <v>#DIV/0!</v>
      </c>
      <c r="CN75" s="757" t="e">
        <f t="shared" si="450"/>
        <v>#DIV/0!</v>
      </c>
      <c r="CO75" s="757" t="e">
        <f t="shared" si="450"/>
        <v>#DIV/0!</v>
      </c>
      <c r="CP75" s="757" t="e">
        <f t="shared" si="450"/>
        <v>#DIV/0!</v>
      </c>
      <c r="CQ75" s="757" t="e">
        <f t="shared" si="450"/>
        <v>#DIV/0!</v>
      </c>
      <c r="CR75" s="757" t="e">
        <f t="shared" si="450"/>
        <v>#DIV/0!</v>
      </c>
      <c r="CS75" s="757" t="e">
        <f t="shared" si="164"/>
        <v>#DIV/0!</v>
      </c>
      <c r="CT75" s="757" t="e">
        <f t="shared" si="164"/>
        <v>#DIV/0!</v>
      </c>
      <c r="CV75" s="504" t="s">
        <v>526</v>
      </c>
      <c r="CW75" s="757" t="e">
        <f t="shared" si="401"/>
        <v>#DIV/0!</v>
      </c>
      <c r="CX75" s="757" t="e">
        <f t="shared" ref="CX75:DC75" si="451">+CX43/$AI43</f>
        <v>#DIV/0!</v>
      </c>
      <c r="CY75" s="757" t="e">
        <f t="shared" si="451"/>
        <v>#DIV/0!</v>
      </c>
      <c r="CZ75" s="757" t="e">
        <f t="shared" si="451"/>
        <v>#DIV/0!</v>
      </c>
      <c r="DA75" s="757" t="e">
        <f t="shared" si="451"/>
        <v>#DIV/0!</v>
      </c>
      <c r="DB75" s="757" t="e">
        <f t="shared" si="451"/>
        <v>#DIV/0!</v>
      </c>
      <c r="DC75" s="757" t="e">
        <f t="shared" si="451"/>
        <v>#DIV/0!</v>
      </c>
      <c r="DD75" s="757" t="e">
        <f t="shared" si="167"/>
        <v>#DIV/0!</v>
      </c>
      <c r="DE75" s="757" t="e">
        <f t="shared" si="167"/>
        <v>#DIV/0!</v>
      </c>
      <c r="DG75" s="504" t="s">
        <v>526</v>
      </c>
      <c r="DH75" s="757" t="e">
        <f t="shared" si="403"/>
        <v>#DIV/0!</v>
      </c>
      <c r="DI75" s="757" t="e">
        <f t="shared" ref="DI75:DP75" si="452">+DI43/$AI43</f>
        <v>#DIV/0!</v>
      </c>
      <c r="DJ75" s="757" t="e">
        <f t="shared" si="452"/>
        <v>#DIV/0!</v>
      </c>
      <c r="DK75" s="757" t="e">
        <f t="shared" si="452"/>
        <v>#DIV/0!</v>
      </c>
      <c r="DL75" s="757" t="e">
        <f t="shared" si="452"/>
        <v>#DIV/0!</v>
      </c>
      <c r="DM75" s="757" t="e">
        <f t="shared" si="452"/>
        <v>#DIV/0!</v>
      </c>
      <c r="DN75" s="757" t="e">
        <f t="shared" si="452"/>
        <v>#DIV/0!</v>
      </c>
      <c r="DO75" s="757" t="e">
        <f t="shared" si="452"/>
        <v>#DIV/0!</v>
      </c>
      <c r="DP75" s="757" t="e">
        <f t="shared" si="452"/>
        <v>#DIV/0!</v>
      </c>
      <c r="DR75" s="504" t="s">
        <v>526</v>
      </c>
      <c r="DS75" s="757" t="e">
        <f t="shared" si="405"/>
        <v>#DIV/0!</v>
      </c>
      <c r="DT75" s="757" t="e">
        <f t="shared" ref="DT75:EA75" si="453">+DT43/$AI43</f>
        <v>#DIV/0!</v>
      </c>
      <c r="DU75" s="757" t="e">
        <f t="shared" si="453"/>
        <v>#DIV/0!</v>
      </c>
      <c r="DV75" s="757" t="e">
        <f t="shared" si="453"/>
        <v>#DIV/0!</v>
      </c>
      <c r="DW75" s="757" t="e">
        <f t="shared" si="453"/>
        <v>#DIV/0!</v>
      </c>
      <c r="DX75" s="757" t="e">
        <f t="shared" si="453"/>
        <v>#DIV/0!</v>
      </c>
      <c r="DY75" s="757" t="e">
        <f t="shared" si="453"/>
        <v>#DIV/0!</v>
      </c>
      <c r="DZ75" s="757" t="e">
        <f t="shared" si="453"/>
        <v>#DIV/0!</v>
      </c>
      <c r="EA75" s="757" t="e">
        <f t="shared" si="453"/>
        <v>#DIV/0!</v>
      </c>
      <c r="EC75" s="504" t="s">
        <v>526</v>
      </c>
      <c r="ED75" s="757" t="e">
        <f t="shared" si="407"/>
        <v>#DIV/0!</v>
      </c>
      <c r="EE75" s="757" t="e">
        <f t="shared" ref="EE75:EL75" si="454">+EE43/$AI43</f>
        <v>#DIV/0!</v>
      </c>
      <c r="EF75" s="757" t="e">
        <f t="shared" si="454"/>
        <v>#DIV/0!</v>
      </c>
      <c r="EG75" s="757" t="e">
        <f t="shared" si="454"/>
        <v>#DIV/0!</v>
      </c>
      <c r="EH75" s="757" t="e">
        <f t="shared" si="454"/>
        <v>#DIV/0!</v>
      </c>
      <c r="EI75" s="757" t="e">
        <f t="shared" si="454"/>
        <v>#DIV/0!</v>
      </c>
      <c r="EJ75" s="757" t="e">
        <f t="shared" si="454"/>
        <v>#DIV/0!</v>
      </c>
      <c r="EK75" s="757" t="e">
        <f t="shared" si="454"/>
        <v>#DIV/0!</v>
      </c>
      <c r="EL75" s="757" t="e">
        <f t="shared" si="454"/>
        <v>#DIV/0!</v>
      </c>
    </row>
  </sheetData>
  <mergeCells count="1">
    <mergeCell ref="A7:J10"/>
  </mergeCells>
  <hyperlinks>
    <hyperlink ref="L1" location="'X2  Index'!A1" display="Return to index" xr:uid="{00000000-0004-0000-0E00-000000000000}"/>
  </hyperlinks>
  <printOptions horizontalCentered="1"/>
  <pageMargins left="0.2" right="0.2" top="0.5" bottom="0.5" header="0.3" footer="0.3"/>
  <pageSetup scale="67" orientation="portrait" r:id="rId1"/>
  <headerFooter>
    <oddHeader>&amp;RPerformed by West Fork Advisory Services, LLC&amp;LPerformed for Enter Lender</oddHeader>
    <oddFooter>&amp;L&amp;F&amp;CRestricted and Confidential&amp;R&amp;A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00"/>
  </sheetPr>
  <dimension ref="A1:X197"/>
  <sheetViews>
    <sheetView showGridLines="0" view="pageBreakPreview" zoomScale="60" zoomScaleNormal="85" workbookViewId="0">
      <selection activeCell="A7" sqref="A7:K10"/>
    </sheetView>
  </sheetViews>
  <sheetFormatPr baseColWidth="10" defaultColWidth="9.33203125" defaultRowHeight="15" x14ac:dyDescent="0.2"/>
  <cols>
    <col min="1" max="1" width="18.33203125" customWidth="1"/>
    <col min="2" max="2" width="11.33203125" bestFit="1" customWidth="1"/>
    <col min="3" max="3" width="12.6640625" bestFit="1" customWidth="1"/>
    <col min="4" max="4" width="12.6640625" customWidth="1"/>
    <col min="5" max="5" width="12.6640625" bestFit="1" customWidth="1"/>
    <col min="6" max="8" width="11.6640625" bestFit="1" customWidth="1"/>
    <col min="9" max="9" width="10.6640625" bestFit="1" customWidth="1"/>
    <col min="10" max="10" width="11.5" bestFit="1" customWidth="1"/>
    <col min="11" max="11" width="11.6640625" bestFit="1" customWidth="1"/>
    <col min="12" max="12" width="2.6640625" customWidth="1"/>
    <col min="13" max="13" width="16.6640625" bestFit="1" customWidth="1"/>
    <col min="14" max="14" width="11.33203125" bestFit="1" customWidth="1"/>
    <col min="15" max="15" width="11.33203125" customWidth="1"/>
    <col min="16" max="22" width="11.33203125" bestFit="1" customWidth="1"/>
  </cols>
  <sheetData>
    <row r="1" spans="1:24" x14ac:dyDescent="0.2">
      <c r="A1" s="200" t="str">
        <f>+'X1  ReportCoverPage'!D9</f>
        <v>Example Company</v>
      </c>
      <c r="B1" s="1073"/>
      <c r="C1" s="324"/>
      <c r="D1" s="324"/>
      <c r="E1" s="324"/>
      <c r="F1" s="1118"/>
      <c r="G1" s="1118"/>
      <c r="H1" s="1118"/>
      <c r="I1" s="1118"/>
      <c r="J1" s="1118"/>
      <c r="K1" s="1118"/>
      <c r="L1" s="1118"/>
      <c r="M1" s="1118"/>
      <c r="N1" s="1118"/>
      <c r="O1" s="1118"/>
      <c r="P1" s="1118"/>
      <c r="Q1" s="1118"/>
      <c r="R1" s="1118"/>
      <c r="S1" s="1118"/>
      <c r="T1" s="1118"/>
      <c r="U1" s="1118"/>
      <c r="V1" s="324"/>
      <c r="X1" s="1141" t="s">
        <v>209</v>
      </c>
    </row>
    <row r="2" spans="1:24" x14ac:dyDescent="0.2">
      <c r="A2" s="1079" t="str">
        <f>'X2  Index'!A3</f>
        <v>Jan 2023 (Update date on Index tab)</v>
      </c>
      <c r="B2" s="1073"/>
      <c r="C2" s="324"/>
      <c r="D2" s="324"/>
      <c r="E2" s="324"/>
      <c r="F2" s="1118"/>
      <c r="G2" s="1118"/>
      <c r="H2" s="1118"/>
      <c r="I2" s="1118"/>
      <c r="J2" s="1118"/>
      <c r="K2" s="1118"/>
      <c r="L2" s="1118"/>
      <c r="M2" s="1118"/>
      <c r="N2" s="1118"/>
      <c r="O2" s="1118"/>
      <c r="P2" s="1118"/>
      <c r="Q2" s="1118"/>
      <c r="R2" s="1118"/>
      <c r="S2" s="1118"/>
      <c r="T2" s="1118"/>
      <c r="U2" s="1118"/>
      <c r="V2" s="324"/>
      <c r="X2" s="1141"/>
    </row>
    <row r="3" spans="1:24" x14ac:dyDescent="0.2">
      <c r="A3" s="320" t="s">
        <v>539</v>
      </c>
      <c r="B3" s="325"/>
      <c r="C3" s="324"/>
      <c r="D3" s="324"/>
      <c r="E3" s="324"/>
      <c r="F3" s="1118"/>
      <c r="G3" s="1118"/>
      <c r="H3" s="1118"/>
      <c r="I3" s="1118"/>
      <c r="J3" s="1118"/>
      <c r="K3" s="1118"/>
      <c r="L3" s="1118"/>
      <c r="M3" s="1118"/>
      <c r="N3" s="1118"/>
      <c r="O3" s="1118"/>
      <c r="P3" s="1118"/>
      <c r="Q3" s="1118"/>
      <c r="R3" s="1118"/>
      <c r="S3" s="1118"/>
      <c r="T3" s="1118"/>
      <c r="U3" s="1118"/>
      <c r="V3" s="324"/>
    </row>
    <row r="4" spans="1:24" x14ac:dyDescent="0.2">
      <c r="A4" s="320" t="s">
        <v>446</v>
      </c>
      <c r="B4" s="325"/>
      <c r="C4" s="324"/>
      <c r="D4" s="324"/>
      <c r="E4" s="324"/>
      <c r="F4" s="1118"/>
      <c r="G4" s="1118"/>
      <c r="H4" s="1118"/>
      <c r="I4" s="1118"/>
      <c r="J4" s="1118"/>
      <c r="K4" s="1118"/>
      <c r="L4" s="1118"/>
      <c r="M4" s="1118"/>
      <c r="N4" s="1118"/>
      <c r="O4" s="1118"/>
      <c r="P4" s="1118"/>
      <c r="Q4" s="1118"/>
      <c r="R4" s="1118"/>
      <c r="S4" s="1118"/>
      <c r="T4" s="1118"/>
      <c r="U4" s="1118"/>
      <c r="V4" s="324"/>
    </row>
    <row r="5" spans="1:24" ht="15" customHeight="1" x14ac:dyDescent="0.2">
      <c r="A5" s="324"/>
      <c r="B5" s="324"/>
      <c r="C5" s="324"/>
      <c r="D5" s="324"/>
      <c r="E5" s="324"/>
      <c r="F5" s="324"/>
      <c r="G5" s="324"/>
      <c r="H5" s="324"/>
      <c r="I5" s="324"/>
      <c r="J5" s="324"/>
      <c r="K5" s="324"/>
      <c r="L5" s="324"/>
      <c r="M5" s="324"/>
      <c r="N5" s="324"/>
      <c r="O5" s="324"/>
      <c r="P5" s="324"/>
      <c r="Q5" s="324"/>
      <c r="R5" s="324"/>
      <c r="S5" s="324"/>
      <c r="T5" s="324"/>
      <c r="U5" s="324"/>
      <c r="V5" s="324"/>
    </row>
    <row r="6" spans="1:24" ht="15" customHeight="1" thickBot="1" x14ac:dyDescent="0.25">
      <c r="A6" s="320" t="s">
        <v>294</v>
      </c>
      <c r="B6" s="324"/>
      <c r="C6" s="324"/>
      <c r="D6" s="324"/>
      <c r="E6" s="324"/>
      <c r="F6" s="324"/>
      <c r="G6" s="324"/>
      <c r="H6" s="324"/>
      <c r="I6" s="324"/>
      <c r="J6" s="324"/>
      <c r="K6" s="324"/>
      <c r="L6" s="324"/>
      <c r="M6" s="324"/>
      <c r="N6" s="324"/>
      <c r="O6" s="324"/>
      <c r="P6" s="324"/>
      <c r="Q6" s="324"/>
      <c r="R6" s="324"/>
      <c r="S6" s="324"/>
      <c r="T6" s="324"/>
      <c r="U6" s="324"/>
      <c r="V6" s="324"/>
    </row>
    <row r="7" spans="1:24" ht="15" customHeight="1" x14ac:dyDescent="0.2">
      <c r="A7" s="2107"/>
      <c r="B7" s="2108"/>
      <c r="C7" s="2108"/>
      <c r="D7" s="2108"/>
      <c r="E7" s="2108"/>
      <c r="F7" s="2108"/>
      <c r="G7" s="2108"/>
      <c r="H7" s="2108"/>
      <c r="I7" s="2108"/>
      <c r="J7" s="2108"/>
      <c r="K7" s="2109"/>
      <c r="L7" s="324"/>
      <c r="M7" s="324"/>
      <c r="N7" s="324"/>
      <c r="O7" s="324"/>
      <c r="P7" s="324"/>
      <c r="Q7" s="324"/>
      <c r="R7" s="324"/>
      <c r="S7" s="324"/>
      <c r="T7" s="324"/>
      <c r="U7" s="324"/>
      <c r="V7" s="324"/>
    </row>
    <row r="8" spans="1:24" ht="15" customHeight="1" x14ac:dyDescent="0.2">
      <c r="A8" s="2110"/>
      <c r="B8" s="2111"/>
      <c r="C8" s="2111"/>
      <c r="D8" s="2111"/>
      <c r="E8" s="2111"/>
      <c r="F8" s="2111"/>
      <c r="G8" s="2111"/>
      <c r="H8" s="2111"/>
      <c r="I8" s="2111"/>
      <c r="J8" s="2111"/>
      <c r="K8" s="2112"/>
      <c r="L8" s="324"/>
      <c r="M8" s="324"/>
      <c r="N8" s="324"/>
      <c r="O8" s="324"/>
      <c r="P8" s="324"/>
      <c r="Q8" s="324"/>
      <c r="R8" s="324"/>
      <c r="S8" s="324"/>
      <c r="T8" s="324"/>
      <c r="U8" s="324"/>
      <c r="V8" s="324"/>
    </row>
    <row r="9" spans="1:24" ht="15" customHeight="1" x14ac:dyDescent="0.2">
      <c r="A9" s="2110"/>
      <c r="B9" s="2111"/>
      <c r="C9" s="2111"/>
      <c r="D9" s="2111"/>
      <c r="E9" s="2111"/>
      <c r="F9" s="2111"/>
      <c r="G9" s="2111"/>
      <c r="H9" s="2111"/>
      <c r="I9" s="2111"/>
      <c r="J9" s="2111"/>
      <c r="K9" s="2112"/>
      <c r="L9" s="324"/>
      <c r="M9" s="324"/>
      <c r="N9" s="324"/>
      <c r="O9" s="324"/>
      <c r="P9" s="324"/>
      <c r="Q9" s="324"/>
      <c r="R9" s="324"/>
      <c r="S9" s="324"/>
      <c r="T9" s="324"/>
      <c r="U9" s="324"/>
      <c r="V9" s="324"/>
    </row>
    <row r="10" spans="1:24" ht="15" customHeight="1" thickBot="1" x14ac:dyDescent="0.25">
      <c r="A10" s="2113"/>
      <c r="B10" s="2114"/>
      <c r="C10" s="2114"/>
      <c r="D10" s="2114"/>
      <c r="E10" s="2114"/>
      <c r="F10" s="2114"/>
      <c r="G10" s="2114"/>
      <c r="H10" s="2114"/>
      <c r="I10" s="2114"/>
      <c r="J10" s="2114"/>
      <c r="K10" s="2115"/>
      <c r="L10" s="324"/>
      <c r="M10" s="324"/>
      <c r="N10" s="324"/>
      <c r="O10" s="324"/>
      <c r="P10" s="324"/>
      <c r="Q10" s="324"/>
      <c r="R10" s="324"/>
      <c r="S10" s="324"/>
      <c r="T10" s="324"/>
      <c r="U10" s="324"/>
      <c r="V10" s="324"/>
    </row>
    <row r="11" spans="1:24" ht="15" customHeight="1" thickBot="1" x14ac:dyDescent="0.25">
      <c r="A11" s="324"/>
      <c r="B11" s="324"/>
      <c r="C11" s="324"/>
      <c r="D11" s="324"/>
      <c r="E11" s="324"/>
      <c r="F11" s="324"/>
      <c r="G11" s="324"/>
      <c r="H11" s="324"/>
      <c r="I11" s="324"/>
      <c r="J11" s="324"/>
      <c r="K11" s="324"/>
      <c r="L11" s="324"/>
      <c r="M11" s="324"/>
      <c r="N11" s="324"/>
      <c r="O11" s="324"/>
      <c r="P11" s="324"/>
      <c r="Q11" s="324"/>
      <c r="R11" s="324"/>
      <c r="S11" s="324"/>
      <c r="T11" s="324"/>
      <c r="U11" s="324"/>
      <c r="V11" s="324"/>
    </row>
    <row r="12" spans="1:24" x14ac:dyDescent="0.2">
      <c r="A12" s="739" t="s">
        <v>540</v>
      </c>
      <c r="B12" s="740"/>
      <c r="C12" s="741"/>
      <c r="D12" s="741"/>
      <c r="E12" s="741"/>
      <c r="F12" s="741"/>
      <c r="G12" s="741"/>
      <c r="H12" s="741"/>
      <c r="I12" s="741"/>
      <c r="J12" s="741"/>
      <c r="K12" s="742"/>
      <c r="L12" s="324"/>
      <c r="M12" s="739" t="s">
        <v>448</v>
      </c>
      <c r="N12" s="758"/>
      <c r="O12" s="758"/>
      <c r="P12" s="759"/>
      <c r="Q12" s="759"/>
      <c r="R12" s="759"/>
      <c r="S12" s="759"/>
      <c r="T12" s="759"/>
      <c r="U12" s="759"/>
      <c r="V12" s="760"/>
    </row>
    <row r="13" spans="1:24" ht="16" thickBot="1" x14ac:dyDescent="0.25">
      <c r="A13" s="326" t="s">
        <v>541</v>
      </c>
      <c r="B13" s="327" t="s">
        <v>461</v>
      </c>
      <c r="C13" s="328" t="s">
        <v>462</v>
      </c>
      <c r="D13" s="328" t="s">
        <v>463</v>
      </c>
      <c r="E13" s="329" t="s">
        <v>464</v>
      </c>
      <c r="F13" s="329" t="s">
        <v>465</v>
      </c>
      <c r="G13" s="329" t="s">
        <v>466</v>
      </c>
      <c r="H13" s="329" t="s">
        <v>467</v>
      </c>
      <c r="I13" s="329" t="s">
        <v>468</v>
      </c>
      <c r="J13" s="329" t="s">
        <v>542</v>
      </c>
      <c r="K13" s="330" t="s">
        <v>470</v>
      </c>
      <c r="L13" s="324"/>
      <c r="M13" s="326" t="s">
        <v>541</v>
      </c>
      <c r="N13" s="331" t="s">
        <v>462</v>
      </c>
      <c r="O13" s="331" t="s">
        <v>463</v>
      </c>
      <c r="P13" s="332" t="s">
        <v>464</v>
      </c>
      <c r="Q13" s="332" t="s">
        <v>465</v>
      </c>
      <c r="R13" s="332" t="s">
        <v>466</v>
      </c>
      <c r="S13" s="332" t="s">
        <v>467</v>
      </c>
      <c r="T13" s="332" t="s">
        <v>468</v>
      </c>
      <c r="U13" s="332" t="s">
        <v>542</v>
      </c>
      <c r="V13" s="333" t="s">
        <v>470</v>
      </c>
    </row>
    <row r="14" spans="1:24" x14ac:dyDescent="0.2">
      <c r="A14" s="342">
        <v>44074</v>
      </c>
      <c r="B14" s="335"/>
      <c r="C14" s="336"/>
      <c r="D14" s="336"/>
      <c r="E14" s="337"/>
      <c r="F14" s="337"/>
      <c r="G14" s="337"/>
      <c r="H14" s="337"/>
      <c r="I14" s="337"/>
      <c r="J14" s="337"/>
      <c r="K14" s="338"/>
      <c r="L14" s="324"/>
      <c r="M14" s="334">
        <f>+A14</f>
        <v>44074</v>
      </c>
      <c r="N14" s="339"/>
      <c r="O14" s="339"/>
      <c r="P14" s="340"/>
      <c r="Q14" s="340"/>
      <c r="R14" s="340"/>
      <c r="S14" s="340"/>
      <c r="T14" s="340"/>
      <c r="U14" s="340"/>
      <c r="V14" s="341"/>
    </row>
    <row r="15" spans="1:24" x14ac:dyDescent="0.2">
      <c r="A15" s="343" t="s">
        <v>543</v>
      </c>
      <c r="B15" s="344" t="e">
        <f>+C15/C27</f>
        <v>#DIV/0!</v>
      </c>
      <c r="C15" s="345">
        <f>SUM(D15:K15)</f>
        <v>0</v>
      </c>
      <c r="D15" s="345"/>
      <c r="E15" s="346"/>
      <c r="F15" s="346"/>
      <c r="G15" s="346"/>
      <c r="H15" s="346"/>
      <c r="I15" s="346"/>
      <c r="J15" s="346"/>
      <c r="K15" s="347"/>
      <c r="L15" s="324"/>
      <c r="M15" s="343" t="str">
        <f>A15</f>
        <v>FACILITY 1</v>
      </c>
      <c r="N15" s="339" t="e">
        <f>SUM(O15:V15)</f>
        <v>#DIV/0!</v>
      </c>
      <c r="O15" s="348" t="e">
        <f t="shared" ref="O15:P27" si="0">+D15/$C15</f>
        <v>#DIV/0!</v>
      </c>
      <c r="P15" s="348" t="e">
        <f t="shared" si="0"/>
        <v>#DIV/0!</v>
      </c>
      <c r="Q15" s="348" t="e">
        <f t="shared" ref="Q15:Q27" si="1">+F15/$C15</f>
        <v>#DIV/0!</v>
      </c>
      <c r="R15" s="348" t="e">
        <f t="shared" ref="R15:R27" si="2">+G15/$C15</f>
        <v>#DIV/0!</v>
      </c>
      <c r="S15" s="348" t="e">
        <f t="shared" ref="S15:S27" si="3">+H15/$C15</f>
        <v>#DIV/0!</v>
      </c>
      <c r="T15" s="348" t="e">
        <f t="shared" ref="T15:T27" si="4">+I15/$C15</f>
        <v>#DIV/0!</v>
      </c>
      <c r="U15" s="348" t="e">
        <f t="shared" ref="U15:U27" si="5">+J15/$C15</f>
        <v>#DIV/0!</v>
      </c>
      <c r="V15" s="349" t="e">
        <f t="shared" ref="V15:V27" si="6">+K15/$C15</f>
        <v>#DIV/0!</v>
      </c>
    </row>
    <row r="16" spans="1:24" x14ac:dyDescent="0.2">
      <c r="A16" s="343" t="s">
        <v>544</v>
      </c>
      <c r="B16" s="344" t="e">
        <f>+C16/C27</f>
        <v>#DIV/0!</v>
      </c>
      <c r="C16" s="345">
        <f t="shared" ref="C16:C26" si="7">SUM(D16:K16)</f>
        <v>0</v>
      </c>
      <c r="D16" s="345"/>
      <c r="E16" s="346"/>
      <c r="F16" s="346"/>
      <c r="G16" s="346"/>
      <c r="H16" s="346"/>
      <c r="I16" s="346"/>
      <c r="J16" s="346"/>
      <c r="K16" s="347"/>
      <c r="L16" s="324"/>
      <c r="M16" s="343" t="str">
        <f t="shared" ref="M16:M26" si="8">A16</f>
        <v>FACILITY 2</v>
      </c>
      <c r="N16" s="339" t="e">
        <f t="shared" ref="N16:N27" si="9">SUM(O16:V16)</f>
        <v>#DIV/0!</v>
      </c>
      <c r="O16" s="348" t="e">
        <f t="shared" si="0"/>
        <v>#DIV/0!</v>
      </c>
      <c r="P16" s="348" t="e">
        <f t="shared" si="0"/>
        <v>#DIV/0!</v>
      </c>
      <c r="Q16" s="348" t="e">
        <f t="shared" si="1"/>
        <v>#DIV/0!</v>
      </c>
      <c r="R16" s="348" t="e">
        <f t="shared" si="2"/>
        <v>#DIV/0!</v>
      </c>
      <c r="S16" s="348" t="e">
        <f t="shared" si="3"/>
        <v>#DIV/0!</v>
      </c>
      <c r="T16" s="348" t="e">
        <f t="shared" si="4"/>
        <v>#DIV/0!</v>
      </c>
      <c r="U16" s="348" t="e">
        <f t="shared" si="5"/>
        <v>#DIV/0!</v>
      </c>
      <c r="V16" s="349" t="e">
        <f t="shared" si="6"/>
        <v>#DIV/0!</v>
      </c>
    </row>
    <row r="17" spans="1:22" x14ac:dyDescent="0.2">
      <c r="A17" s="343" t="s">
        <v>545</v>
      </c>
      <c r="B17" s="344" t="e">
        <f>+C17/C27</f>
        <v>#DIV/0!</v>
      </c>
      <c r="C17" s="345">
        <f t="shared" si="7"/>
        <v>0</v>
      </c>
      <c r="D17" s="345"/>
      <c r="E17" s="346"/>
      <c r="F17" s="346"/>
      <c r="G17" s="346"/>
      <c r="H17" s="346"/>
      <c r="I17" s="346"/>
      <c r="J17" s="346"/>
      <c r="K17" s="347"/>
      <c r="L17" s="324"/>
      <c r="M17" s="343" t="str">
        <f t="shared" si="8"/>
        <v>FACILITY 3</v>
      </c>
      <c r="N17" s="339" t="e">
        <f t="shared" si="9"/>
        <v>#DIV/0!</v>
      </c>
      <c r="O17" s="348" t="e">
        <f t="shared" si="0"/>
        <v>#DIV/0!</v>
      </c>
      <c r="P17" s="348" t="e">
        <f t="shared" si="0"/>
        <v>#DIV/0!</v>
      </c>
      <c r="Q17" s="348" t="e">
        <f t="shared" si="1"/>
        <v>#DIV/0!</v>
      </c>
      <c r="R17" s="348" t="e">
        <f t="shared" si="2"/>
        <v>#DIV/0!</v>
      </c>
      <c r="S17" s="348" t="e">
        <f t="shared" si="3"/>
        <v>#DIV/0!</v>
      </c>
      <c r="T17" s="348" t="e">
        <f t="shared" si="4"/>
        <v>#DIV/0!</v>
      </c>
      <c r="U17" s="348" t="e">
        <f t="shared" si="5"/>
        <v>#DIV/0!</v>
      </c>
      <c r="V17" s="349" t="e">
        <f t="shared" si="6"/>
        <v>#DIV/0!</v>
      </c>
    </row>
    <row r="18" spans="1:22" x14ac:dyDescent="0.2">
      <c r="A18" s="343" t="s">
        <v>546</v>
      </c>
      <c r="B18" s="344" t="e">
        <f>+C18/C27</f>
        <v>#DIV/0!</v>
      </c>
      <c r="C18" s="345">
        <f t="shared" si="7"/>
        <v>0</v>
      </c>
      <c r="D18" s="345"/>
      <c r="E18" s="346"/>
      <c r="F18" s="346"/>
      <c r="G18" s="346"/>
      <c r="H18" s="346"/>
      <c r="I18" s="346"/>
      <c r="J18" s="346"/>
      <c r="K18" s="347"/>
      <c r="L18" s="324"/>
      <c r="M18" s="343" t="str">
        <f t="shared" si="8"/>
        <v>FACILITY 4</v>
      </c>
      <c r="N18" s="339" t="e">
        <f t="shared" si="9"/>
        <v>#DIV/0!</v>
      </c>
      <c r="O18" s="348" t="e">
        <f t="shared" si="0"/>
        <v>#DIV/0!</v>
      </c>
      <c r="P18" s="348" t="e">
        <f t="shared" si="0"/>
        <v>#DIV/0!</v>
      </c>
      <c r="Q18" s="348" t="e">
        <f t="shared" si="1"/>
        <v>#DIV/0!</v>
      </c>
      <c r="R18" s="348" t="e">
        <f t="shared" si="2"/>
        <v>#DIV/0!</v>
      </c>
      <c r="S18" s="348" t="e">
        <f t="shared" si="3"/>
        <v>#DIV/0!</v>
      </c>
      <c r="T18" s="348" t="e">
        <f t="shared" si="4"/>
        <v>#DIV/0!</v>
      </c>
      <c r="U18" s="348" t="e">
        <f t="shared" si="5"/>
        <v>#DIV/0!</v>
      </c>
      <c r="V18" s="349" t="e">
        <f t="shared" si="6"/>
        <v>#DIV/0!</v>
      </c>
    </row>
    <row r="19" spans="1:22" x14ac:dyDescent="0.2">
      <c r="A19" s="343" t="s">
        <v>547</v>
      </c>
      <c r="B19" s="344" t="e">
        <f>+C19/C27</f>
        <v>#DIV/0!</v>
      </c>
      <c r="C19" s="345">
        <f t="shared" si="7"/>
        <v>0</v>
      </c>
      <c r="D19" s="345"/>
      <c r="E19" s="346"/>
      <c r="F19" s="346"/>
      <c r="G19" s="346"/>
      <c r="H19" s="346"/>
      <c r="I19" s="346"/>
      <c r="J19" s="346"/>
      <c r="K19" s="347"/>
      <c r="L19" s="324"/>
      <c r="M19" s="343" t="str">
        <f t="shared" si="8"/>
        <v>FACILITY 5</v>
      </c>
      <c r="N19" s="339" t="e">
        <f t="shared" si="9"/>
        <v>#DIV/0!</v>
      </c>
      <c r="O19" s="348" t="e">
        <f t="shared" si="0"/>
        <v>#DIV/0!</v>
      </c>
      <c r="P19" s="348" t="e">
        <f t="shared" si="0"/>
        <v>#DIV/0!</v>
      </c>
      <c r="Q19" s="348" t="e">
        <f t="shared" si="1"/>
        <v>#DIV/0!</v>
      </c>
      <c r="R19" s="348" t="e">
        <f t="shared" si="2"/>
        <v>#DIV/0!</v>
      </c>
      <c r="S19" s="348" t="e">
        <f t="shared" si="3"/>
        <v>#DIV/0!</v>
      </c>
      <c r="T19" s="348" t="e">
        <f t="shared" si="4"/>
        <v>#DIV/0!</v>
      </c>
      <c r="U19" s="348" t="e">
        <f t="shared" si="5"/>
        <v>#DIV/0!</v>
      </c>
      <c r="V19" s="349" t="e">
        <f t="shared" si="6"/>
        <v>#DIV/0!</v>
      </c>
    </row>
    <row r="20" spans="1:22" x14ac:dyDescent="0.2">
      <c r="A20" s="343" t="s">
        <v>548</v>
      </c>
      <c r="B20" s="344" t="e">
        <f>+C20/C27</f>
        <v>#DIV/0!</v>
      </c>
      <c r="C20" s="345">
        <f t="shared" si="7"/>
        <v>0</v>
      </c>
      <c r="D20" s="345"/>
      <c r="E20" s="346"/>
      <c r="F20" s="346"/>
      <c r="G20" s="346"/>
      <c r="H20" s="346"/>
      <c r="I20" s="346"/>
      <c r="J20" s="346"/>
      <c r="K20" s="347"/>
      <c r="L20" s="324"/>
      <c r="M20" s="343" t="str">
        <f t="shared" si="8"/>
        <v>FACILITY 6</v>
      </c>
      <c r="N20" s="339" t="e">
        <f t="shared" si="9"/>
        <v>#DIV/0!</v>
      </c>
      <c r="O20" s="348" t="e">
        <f t="shared" si="0"/>
        <v>#DIV/0!</v>
      </c>
      <c r="P20" s="348" t="e">
        <f t="shared" si="0"/>
        <v>#DIV/0!</v>
      </c>
      <c r="Q20" s="348" t="e">
        <f t="shared" si="1"/>
        <v>#DIV/0!</v>
      </c>
      <c r="R20" s="348" t="e">
        <f t="shared" si="2"/>
        <v>#DIV/0!</v>
      </c>
      <c r="S20" s="348" t="e">
        <f t="shared" si="3"/>
        <v>#DIV/0!</v>
      </c>
      <c r="T20" s="348" t="e">
        <f t="shared" si="4"/>
        <v>#DIV/0!</v>
      </c>
      <c r="U20" s="348" t="e">
        <f t="shared" si="5"/>
        <v>#DIV/0!</v>
      </c>
      <c r="V20" s="349" t="e">
        <f t="shared" si="6"/>
        <v>#DIV/0!</v>
      </c>
    </row>
    <row r="21" spans="1:22" x14ac:dyDescent="0.2">
      <c r="A21" s="343" t="s">
        <v>549</v>
      </c>
      <c r="B21" s="344" t="e">
        <f>+C21/C27</f>
        <v>#DIV/0!</v>
      </c>
      <c r="C21" s="345">
        <f t="shared" si="7"/>
        <v>0</v>
      </c>
      <c r="D21" s="345"/>
      <c r="E21" s="346"/>
      <c r="F21" s="346"/>
      <c r="G21" s="346"/>
      <c r="H21" s="346"/>
      <c r="I21" s="346"/>
      <c r="J21" s="346"/>
      <c r="K21" s="347"/>
      <c r="L21" s="324"/>
      <c r="M21" s="343" t="str">
        <f t="shared" si="8"/>
        <v>FACILITY 7</v>
      </c>
      <c r="N21" s="339" t="e">
        <f t="shared" si="9"/>
        <v>#DIV/0!</v>
      </c>
      <c r="O21" s="348" t="e">
        <f t="shared" si="0"/>
        <v>#DIV/0!</v>
      </c>
      <c r="P21" s="348" t="e">
        <f t="shared" si="0"/>
        <v>#DIV/0!</v>
      </c>
      <c r="Q21" s="348" t="e">
        <f t="shared" si="1"/>
        <v>#DIV/0!</v>
      </c>
      <c r="R21" s="348" t="e">
        <f t="shared" si="2"/>
        <v>#DIV/0!</v>
      </c>
      <c r="S21" s="348" t="e">
        <f t="shared" si="3"/>
        <v>#DIV/0!</v>
      </c>
      <c r="T21" s="348" t="e">
        <f t="shared" si="4"/>
        <v>#DIV/0!</v>
      </c>
      <c r="U21" s="348" t="e">
        <f t="shared" si="5"/>
        <v>#DIV/0!</v>
      </c>
      <c r="V21" s="349" t="e">
        <f t="shared" si="6"/>
        <v>#DIV/0!</v>
      </c>
    </row>
    <row r="22" spans="1:22" x14ac:dyDescent="0.2">
      <c r="A22" s="343" t="s">
        <v>550</v>
      </c>
      <c r="B22" s="344" t="e">
        <f>+C22/C27</f>
        <v>#DIV/0!</v>
      </c>
      <c r="C22" s="345">
        <f t="shared" si="7"/>
        <v>0</v>
      </c>
      <c r="D22" s="345"/>
      <c r="E22" s="346"/>
      <c r="F22" s="346"/>
      <c r="G22" s="346"/>
      <c r="H22" s="346"/>
      <c r="I22" s="346"/>
      <c r="J22" s="346"/>
      <c r="K22" s="347"/>
      <c r="L22" s="324"/>
      <c r="M22" s="343" t="str">
        <f t="shared" si="8"/>
        <v>FACILITY 8</v>
      </c>
      <c r="N22" s="339" t="e">
        <f t="shared" si="9"/>
        <v>#DIV/0!</v>
      </c>
      <c r="O22" s="348" t="e">
        <f t="shared" si="0"/>
        <v>#DIV/0!</v>
      </c>
      <c r="P22" s="348" t="e">
        <f t="shared" si="0"/>
        <v>#DIV/0!</v>
      </c>
      <c r="Q22" s="348" t="e">
        <f t="shared" si="1"/>
        <v>#DIV/0!</v>
      </c>
      <c r="R22" s="348" t="e">
        <f t="shared" si="2"/>
        <v>#DIV/0!</v>
      </c>
      <c r="S22" s="348" t="e">
        <f t="shared" si="3"/>
        <v>#DIV/0!</v>
      </c>
      <c r="T22" s="348" t="e">
        <f t="shared" si="4"/>
        <v>#DIV/0!</v>
      </c>
      <c r="U22" s="348" t="e">
        <f t="shared" si="5"/>
        <v>#DIV/0!</v>
      </c>
      <c r="V22" s="349" t="e">
        <f t="shared" si="6"/>
        <v>#DIV/0!</v>
      </c>
    </row>
    <row r="23" spans="1:22" x14ac:dyDescent="0.2">
      <c r="A23" s="343" t="s">
        <v>551</v>
      </c>
      <c r="B23" s="344" t="e">
        <f>+C23/C27</f>
        <v>#DIV/0!</v>
      </c>
      <c r="C23" s="345">
        <f t="shared" si="7"/>
        <v>0</v>
      </c>
      <c r="D23" s="345"/>
      <c r="E23" s="346"/>
      <c r="F23" s="346"/>
      <c r="G23" s="346"/>
      <c r="H23" s="346"/>
      <c r="I23" s="346"/>
      <c r="J23" s="346"/>
      <c r="K23" s="347"/>
      <c r="L23" s="324"/>
      <c r="M23" s="343" t="str">
        <f t="shared" si="8"/>
        <v>FACILITY 9</v>
      </c>
      <c r="N23" s="339" t="e">
        <f t="shared" si="9"/>
        <v>#DIV/0!</v>
      </c>
      <c r="O23" s="348" t="e">
        <f t="shared" si="0"/>
        <v>#DIV/0!</v>
      </c>
      <c r="P23" s="348" t="e">
        <f t="shared" si="0"/>
        <v>#DIV/0!</v>
      </c>
      <c r="Q23" s="348" t="e">
        <f t="shared" si="1"/>
        <v>#DIV/0!</v>
      </c>
      <c r="R23" s="348" t="e">
        <f t="shared" si="2"/>
        <v>#DIV/0!</v>
      </c>
      <c r="S23" s="348" t="e">
        <f t="shared" si="3"/>
        <v>#DIV/0!</v>
      </c>
      <c r="T23" s="348" t="e">
        <f t="shared" si="4"/>
        <v>#DIV/0!</v>
      </c>
      <c r="U23" s="348" t="e">
        <f t="shared" si="5"/>
        <v>#DIV/0!</v>
      </c>
      <c r="V23" s="349" t="e">
        <f t="shared" si="6"/>
        <v>#DIV/0!</v>
      </c>
    </row>
    <row r="24" spans="1:22" x14ac:dyDescent="0.2">
      <c r="A24" s="343" t="s">
        <v>552</v>
      </c>
      <c r="B24" s="344" t="e">
        <f>+C24/C27</f>
        <v>#DIV/0!</v>
      </c>
      <c r="C24" s="345">
        <f t="shared" si="7"/>
        <v>0</v>
      </c>
      <c r="D24" s="345"/>
      <c r="E24" s="346"/>
      <c r="F24" s="346"/>
      <c r="G24" s="346"/>
      <c r="H24" s="346"/>
      <c r="I24" s="346"/>
      <c r="J24" s="346"/>
      <c r="K24" s="347"/>
      <c r="L24" s="324"/>
      <c r="M24" s="343" t="str">
        <f t="shared" si="8"/>
        <v>FACILITY 10</v>
      </c>
      <c r="N24" s="339" t="e">
        <f t="shared" si="9"/>
        <v>#DIV/0!</v>
      </c>
      <c r="O24" s="348" t="e">
        <f t="shared" si="0"/>
        <v>#DIV/0!</v>
      </c>
      <c r="P24" s="348" t="e">
        <f t="shared" si="0"/>
        <v>#DIV/0!</v>
      </c>
      <c r="Q24" s="348" t="e">
        <f t="shared" si="1"/>
        <v>#DIV/0!</v>
      </c>
      <c r="R24" s="348" t="e">
        <f t="shared" si="2"/>
        <v>#DIV/0!</v>
      </c>
      <c r="S24" s="348" t="e">
        <f t="shared" si="3"/>
        <v>#DIV/0!</v>
      </c>
      <c r="T24" s="348" t="e">
        <f t="shared" si="4"/>
        <v>#DIV/0!</v>
      </c>
      <c r="U24" s="348" t="e">
        <f t="shared" si="5"/>
        <v>#DIV/0!</v>
      </c>
      <c r="V24" s="349" t="e">
        <f t="shared" si="6"/>
        <v>#DIV/0!</v>
      </c>
    </row>
    <row r="25" spans="1:22" x14ac:dyDescent="0.2">
      <c r="A25" s="343" t="s">
        <v>553</v>
      </c>
      <c r="B25" s="344" t="e">
        <f>+C25/C27</f>
        <v>#DIV/0!</v>
      </c>
      <c r="C25" s="345">
        <f t="shared" si="7"/>
        <v>0</v>
      </c>
      <c r="D25" s="345"/>
      <c r="E25" s="346"/>
      <c r="F25" s="346"/>
      <c r="G25" s="346"/>
      <c r="H25" s="346"/>
      <c r="I25" s="346"/>
      <c r="J25" s="346"/>
      <c r="K25" s="347"/>
      <c r="L25" s="324"/>
      <c r="M25" s="343" t="str">
        <f t="shared" si="8"/>
        <v>FACILITY 11</v>
      </c>
      <c r="N25" s="339" t="e">
        <f t="shared" si="9"/>
        <v>#DIV/0!</v>
      </c>
      <c r="O25" s="348" t="e">
        <f t="shared" si="0"/>
        <v>#DIV/0!</v>
      </c>
      <c r="P25" s="348" t="e">
        <f t="shared" si="0"/>
        <v>#DIV/0!</v>
      </c>
      <c r="Q25" s="348" t="e">
        <f t="shared" si="1"/>
        <v>#DIV/0!</v>
      </c>
      <c r="R25" s="348" t="e">
        <f t="shared" si="2"/>
        <v>#DIV/0!</v>
      </c>
      <c r="S25" s="348" t="e">
        <f t="shared" si="3"/>
        <v>#DIV/0!</v>
      </c>
      <c r="T25" s="348" t="e">
        <f t="shared" si="4"/>
        <v>#DIV/0!</v>
      </c>
      <c r="U25" s="348" t="e">
        <f t="shared" si="5"/>
        <v>#DIV/0!</v>
      </c>
      <c r="V25" s="349" t="e">
        <f t="shared" si="6"/>
        <v>#DIV/0!</v>
      </c>
    </row>
    <row r="26" spans="1:22" x14ac:dyDescent="0.2">
      <c r="A26" s="343" t="s">
        <v>554</v>
      </c>
      <c r="B26" s="344" t="e">
        <f>+C26/C27</f>
        <v>#DIV/0!</v>
      </c>
      <c r="C26" s="345">
        <f t="shared" si="7"/>
        <v>0</v>
      </c>
      <c r="D26" s="345"/>
      <c r="E26" s="346"/>
      <c r="F26" s="346"/>
      <c r="G26" s="346"/>
      <c r="H26" s="346"/>
      <c r="I26" s="346"/>
      <c r="J26" s="346"/>
      <c r="K26" s="347"/>
      <c r="L26" s="324"/>
      <c r="M26" s="343" t="str">
        <f t="shared" si="8"/>
        <v>FACILITY 12</v>
      </c>
      <c r="N26" s="339" t="e">
        <f t="shared" si="9"/>
        <v>#DIV/0!</v>
      </c>
      <c r="O26" s="348" t="e">
        <f t="shared" si="0"/>
        <v>#DIV/0!</v>
      </c>
      <c r="P26" s="348" t="e">
        <f t="shared" si="0"/>
        <v>#DIV/0!</v>
      </c>
      <c r="Q26" s="348" t="e">
        <f t="shared" si="1"/>
        <v>#DIV/0!</v>
      </c>
      <c r="R26" s="348" t="e">
        <f t="shared" si="2"/>
        <v>#DIV/0!</v>
      </c>
      <c r="S26" s="348" t="e">
        <f t="shared" si="3"/>
        <v>#DIV/0!</v>
      </c>
      <c r="T26" s="348" t="e">
        <f t="shared" si="4"/>
        <v>#DIV/0!</v>
      </c>
      <c r="U26" s="348" t="e">
        <f t="shared" si="5"/>
        <v>#DIV/0!</v>
      </c>
      <c r="V26" s="1460" t="e">
        <f t="shared" si="6"/>
        <v>#DIV/0!</v>
      </c>
    </row>
    <row r="27" spans="1:22" x14ac:dyDescent="0.2">
      <c r="A27" s="1461" t="s">
        <v>462</v>
      </c>
      <c r="B27" s="1462" t="e">
        <f>SUM(B15:B26)</f>
        <v>#DIV/0!</v>
      </c>
      <c r="C27" s="1463">
        <f>SUM(C15:C26)</f>
        <v>0</v>
      </c>
      <c r="D27" s="1464">
        <f t="shared" ref="D27:K27" si="10">SUM(D15:D26)</f>
        <v>0</v>
      </c>
      <c r="E27" s="1464">
        <f t="shared" si="10"/>
        <v>0</v>
      </c>
      <c r="F27" s="1464">
        <f t="shared" si="10"/>
        <v>0</v>
      </c>
      <c r="G27" s="1464">
        <f t="shared" si="10"/>
        <v>0</v>
      </c>
      <c r="H27" s="1464">
        <f t="shared" si="10"/>
        <v>0</v>
      </c>
      <c r="I27" s="1464">
        <f t="shared" si="10"/>
        <v>0</v>
      </c>
      <c r="J27" s="1464">
        <f t="shared" si="10"/>
        <v>0</v>
      </c>
      <c r="K27" s="1465">
        <f t="shared" si="10"/>
        <v>0</v>
      </c>
      <c r="L27" s="324"/>
      <c r="M27" s="1461" t="s">
        <v>462</v>
      </c>
      <c r="N27" s="1466" t="e">
        <f t="shared" si="9"/>
        <v>#DIV/0!</v>
      </c>
      <c r="O27" s="1467" t="e">
        <f t="shared" si="0"/>
        <v>#DIV/0!</v>
      </c>
      <c r="P27" s="1467" t="e">
        <f t="shared" si="0"/>
        <v>#DIV/0!</v>
      </c>
      <c r="Q27" s="1467" t="e">
        <f t="shared" si="1"/>
        <v>#DIV/0!</v>
      </c>
      <c r="R27" s="1467" t="e">
        <f t="shared" si="2"/>
        <v>#DIV/0!</v>
      </c>
      <c r="S27" s="1467" t="e">
        <f t="shared" si="3"/>
        <v>#DIV/0!</v>
      </c>
      <c r="T27" s="1467" t="e">
        <f t="shared" si="4"/>
        <v>#DIV/0!</v>
      </c>
      <c r="U27" s="1467" t="e">
        <f t="shared" si="5"/>
        <v>#DIV/0!</v>
      </c>
      <c r="V27" s="1468" t="e">
        <f t="shared" si="6"/>
        <v>#DIV/0!</v>
      </c>
    </row>
    <row r="28" spans="1:22" x14ac:dyDescent="0.2">
      <c r="A28" s="334">
        <f>EOMONTH(A14,-1)</f>
        <v>44043</v>
      </c>
      <c r="B28" s="335"/>
      <c r="C28" s="336"/>
      <c r="D28" s="336"/>
      <c r="E28" s="337"/>
      <c r="F28" s="337"/>
      <c r="G28" s="337"/>
      <c r="H28" s="337"/>
      <c r="I28" s="337"/>
      <c r="J28" s="337"/>
      <c r="K28" s="338"/>
      <c r="L28" s="324"/>
      <c r="M28" s="334">
        <f>+A28</f>
        <v>44043</v>
      </c>
      <c r="N28" s="339"/>
      <c r="O28" s="340"/>
      <c r="P28" s="340"/>
      <c r="Q28" s="340"/>
      <c r="R28" s="340"/>
      <c r="S28" s="340"/>
      <c r="T28" s="340"/>
      <c r="U28" s="340"/>
      <c r="V28" s="341"/>
    </row>
    <row r="29" spans="1:22" x14ac:dyDescent="0.2">
      <c r="A29" s="343" t="s">
        <v>543</v>
      </c>
      <c r="B29" s="344" t="e">
        <f>+C29/C41</f>
        <v>#DIV/0!</v>
      </c>
      <c r="C29" s="345">
        <f>SUM(D29:K29)</f>
        <v>0</v>
      </c>
      <c r="D29" s="345"/>
      <c r="E29" s="346"/>
      <c r="F29" s="346"/>
      <c r="G29" s="346"/>
      <c r="H29" s="346"/>
      <c r="I29" s="346"/>
      <c r="J29" s="346"/>
      <c r="K29" s="347"/>
      <c r="L29" s="324"/>
      <c r="M29" s="343" t="str">
        <f>A29</f>
        <v>FACILITY 1</v>
      </c>
      <c r="N29" s="339" t="e">
        <f>SUM(O29:V29)</f>
        <v>#DIV/0!</v>
      </c>
      <c r="O29" s="348" t="e">
        <f t="shared" ref="O29:O41" si="11">+D29/$C29</f>
        <v>#DIV/0!</v>
      </c>
      <c r="P29" s="348" t="e">
        <f t="shared" ref="P29:P41" si="12">+E29/$C29</f>
        <v>#DIV/0!</v>
      </c>
      <c r="Q29" s="348" t="e">
        <f t="shared" ref="Q29:Q41" si="13">+F29/$C29</f>
        <v>#DIV/0!</v>
      </c>
      <c r="R29" s="348" t="e">
        <f t="shared" ref="R29:R41" si="14">+G29/$C29</f>
        <v>#DIV/0!</v>
      </c>
      <c r="S29" s="348" t="e">
        <f t="shared" ref="S29:S41" si="15">+H29/$C29</f>
        <v>#DIV/0!</v>
      </c>
      <c r="T29" s="348" t="e">
        <f t="shared" ref="T29:T41" si="16">+I29/$C29</f>
        <v>#DIV/0!</v>
      </c>
      <c r="U29" s="348" t="e">
        <f t="shared" ref="U29:U41" si="17">+J29/$C29</f>
        <v>#DIV/0!</v>
      </c>
      <c r="V29" s="349" t="e">
        <f t="shared" ref="V29:V41" si="18">+K29/$C29</f>
        <v>#DIV/0!</v>
      </c>
    </row>
    <row r="30" spans="1:22" x14ac:dyDescent="0.2">
      <c r="A30" s="343" t="s">
        <v>544</v>
      </c>
      <c r="B30" s="344" t="e">
        <f>+C30/C41</f>
        <v>#DIV/0!</v>
      </c>
      <c r="C30" s="345">
        <f t="shared" ref="C30:C40" si="19">SUM(D30:K30)</f>
        <v>0</v>
      </c>
      <c r="D30" s="345"/>
      <c r="E30" s="346"/>
      <c r="F30" s="346"/>
      <c r="G30" s="346"/>
      <c r="H30" s="346"/>
      <c r="I30" s="346"/>
      <c r="J30" s="346"/>
      <c r="K30" s="347"/>
      <c r="L30" s="324"/>
      <c r="M30" s="343" t="str">
        <f t="shared" ref="M30:M40" si="20">A30</f>
        <v>FACILITY 2</v>
      </c>
      <c r="N30" s="339" t="e">
        <f t="shared" ref="N30:N41" si="21">SUM(O30:V30)</f>
        <v>#DIV/0!</v>
      </c>
      <c r="O30" s="348" t="e">
        <f t="shared" si="11"/>
        <v>#DIV/0!</v>
      </c>
      <c r="P30" s="348" t="e">
        <f t="shared" si="12"/>
        <v>#DIV/0!</v>
      </c>
      <c r="Q30" s="348" t="e">
        <f t="shared" si="13"/>
        <v>#DIV/0!</v>
      </c>
      <c r="R30" s="348" t="e">
        <f t="shared" si="14"/>
        <v>#DIV/0!</v>
      </c>
      <c r="S30" s="348" t="e">
        <f t="shared" si="15"/>
        <v>#DIV/0!</v>
      </c>
      <c r="T30" s="348" t="e">
        <f t="shared" si="16"/>
        <v>#DIV/0!</v>
      </c>
      <c r="U30" s="348" t="e">
        <f t="shared" si="17"/>
        <v>#DIV/0!</v>
      </c>
      <c r="V30" s="349" t="e">
        <f t="shared" si="18"/>
        <v>#DIV/0!</v>
      </c>
    </row>
    <row r="31" spans="1:22" x14ac:dyDescent="0.2">
      <c r="A31" s="343" t="s">
        <v>545</v>
      </c>
      <c r="B31" s="344" t="e">
        <f>+C31/C41</f>
        <v>#DIV/0!</v>
      </c>
      <c r="C31" s="345">
        <f t="shared" si="19"/>
        <v>0</v>
      </c>
      <c r="D31" s="345"/>
      <c r="E31" s="346"/>
      <c r="F31" s="346"/>
      <c r="G31" s="346"/>
      <c r="H31" s="346"/>
      <c r="I31" s="346"/>
      <c r="J31" s="346"/>
      <c r="K31" s="347"/>
      <c r="L31" s="324"/>
      <c r="M31" s="343" t="str">
        <f t="shared" si="20"/>
        <v>FACILITY 3</v>
      </c>
      <c r="N31" s="339" t="e">
        <f t="shared" si="21"/>
        <v>#DIV/0!</v>
      </c>
      <c r="O31" s="348" t="e">
        <f t="shared" si="11"/>
        <v>#DIV/0!</v>
      </c>
      <c r="P31" s="348" t="e">
        <f t="shared" si="12"/>
        <v>#DIV/0!</v>
      </c>
      <c r="Q31" s="348" t="e">
        <f t="shared" si="13"/>
        <v>#DIV/0!</v>
      </c>
      <c r="R31" s="348" t="e">
        <f t="shared" si="14"/>
        <v>#DIV/0!</v>
      </c>
      <c r="S31" s="348" t="e">
        <f t="shared" si="15"/>
        <v>#DIV/0!</v>
      </c>
      <c r="T31" s="348" t="e">
        <f t="shared" si="16"/>
        <v>#DIV/0!</v>
      </c>
      <c r="U31" s="348" t="e">
        <f t="shared" si="17"/>
        <v>#DIV/0!</v>
      </c>
      <c r="V31" s="349" t="e">
        <f t="shared" si="18"/>
        <v>#DIV/0!</v>
      </c>
    </row>
    <row r="32" spans="1:22" x14ac:dyDescent="0.2">
      <c r="A32" s="343" t="s">
        <v>546</v>
      </c>
      <c r="B32" s="344" t="e">
        <f>+C32/C41</f>
        <v>#DIV/0!</v>
      </c>
      <c r="C32" s="345">
        <f t="shared" si="19"/>
        <v>0</v>
      </c>
      <c r="D32" s="345"/>
      <c r="E32" s="346"/>
      <c r="F32" s="346"/>
      <c r="G32" s="346"/>
      <c r="H32" s="346"/>
      <c r="I32" s="346"/>
      <c r="J32" s="346"/>
      <c r="K32" s="347"/>
      <c r="L32" s="324"/>
      <c r="M32" s="343" t="str">
        <f t="shared" si="20"/>
        <v>FACILITY 4</v>
      </c>
      <c r="N32" s="339" t="e">
        <f t="shared" si="21"/>
        <v>#DIV/0!</v>
      </c>
      <c r="O32" s="348" t="e">
        <f t="shared" si="11"/>
        <v>#DIV/0!</v>
      </c>
      <c r="P32" s="348" t="e">
        <f t="shared" si="12"/>
        <v>#DIV/0!</v>
      </c>
      <c r="Q32" s="348" t="e">
        <f t="shared" si="13"/>
        <v>#DIV/0!</v>
      </c>
      <c r="R32" s="348" t="e">
        <f t="shared" si="14"/>
        <v>#DIV/0!</v>
      </c>
      <c r="S32" s="348" t="e">
        <f t="shared" si="15"/>
        <v>#DIV/0!</v>
      </c>
      <c r="T32" s="348" t="e">
        <f t="shared" si="16"/>
        <v>#DIV/0!</v>
      </c>
      <c r="U32" s="348" t="e">
        <f t="shared" si="17"/>
        <v>#DIV/0!</v>
      </c>
      <c r="V32" s="349" t="e">
        <f t="shared" si="18"/>
        <v>#DIV/0!</v>
      </c>
    </row>
    <row r="33" spans="1:22" x14ac:dyDescent="0.2">
      <c r="A33" s="343" t="s">
        <v>547</v>
      </c>
      <c r="B33" s="344" t="e">
        <f>+C33/C41</f>
        <v>#DIV/0!</v>
      </c>
      <c r="C33" s="345">
        <f t="shared" si="19"/>
        <v>0</v>
      </c>
      <c r="D33" s="345"/>
      <c r="E33" s="346"/>
      <c r="F33" s="346"/>
      <c r="G33" s="346"/>
      <c r="H33" s="346"/>
      <c r="I33" s="346"/>
      <c r="J33" s="346"/>
      <c r="K33" s="347"/>
      <c r="L33" s="324"/>
      <c r="M33" s="343" t="str">
        <f t="shared" si="20"/>
        <v>FACILITY 5</v>
      </c>
      <c r="N33" s="339" t="e">
        <f t="shared" si="21"/>
        <v>#DIV/0!</v>
      </c>
      <c r="O33" s="348" t="e">
        <f t="shared" si="11"/>
        <v>#DIV/0!</v>
      </c>
      <c r="P33" s="348" t="e">
        <f t="shared" si="12"/>
        <v>#DIV/0!</v>
      </c>
      <c r="Q33" s="348" t="e">
        <f t="shared" si="13"/>
        <v>#DIV/0!</v>
      </c>
      <c r="R33" s="348" t="e">
        <f t="shared" si="14"/>
        <v>#DIV/0!</v>
      </c>
      <c r="S33" s="348" t="e">
        <f t="shared" si="15"/>
        <v>#DIV/0!</v>
      </c>
      <c r="T33" s="348" t="e">
        <f t="shared" si="16"/>
        <v>#DIV/0!</v>
      </c>
      <c r="U33" s="348" t="e">
        <f t="shared" si="17"/>
        <v>#DIV/0!</v>
      </c>
      <c r="V33" s="349" t="e">
        <f t="shared" si="18"/>
        <v>#DIV/0!</v>
      </c>
    </row>
    <row r="34" spans="1:22" x14ac:dyDescent="0.2">
      <c r="A34" s="343" t="s">
        <v>548</v>
      </c>
      <c r="B34" s="344" t="e">
        <f>+C34/C41</f>
        <v>#DIV/0!</v>
      </c>
      <c r="C34" s="345">
        <f t="shared" si="19"/>
        <v>0</v>
      </c>
      <c r="D34" s="345"/>
      <c r="E34" s="346"/>
      <c r="F34" s="346"/>
      <c r="G34" s="346"/>
      <c r="H34" s="346"/>
      <c r="I34" s="346"/>
      <c r="J34" s="346"/>
      <c r="K34" s="347"/>
      <c r="L34" s="324"/>
      <c r="M34" s="343" t="str">
        <f t="shared" si="20"/>
        <v>FACILITY 6</v>
      </c>
      <c r="N34" s="339" t="e">
        <f t="shared" si="21"/>
        <v>#DIV/0!</v>
      </c>
      <c r="O34" s="348" t="e">
        <f t="shared" si="11"/>
        <v>#DIV/0!</v>
      </c>
      <c r="P34" s="348" t="e">
        <f t="shared" si="12"/>
        <v>#DIV/0!</v>
      </c>
      <c r="Q34" s="348" t="e">
        <f t="shared" si="13"/>
        <v>#DIV/0!</v>
      </c>
      <c r="R34" s="348" t="e">
        <f t="shared" si="14"/>
        <v>#DIV/0!</v>
      </c>
      <c r="S34" s="348" t="e">
        <f t="shared" si="15"/>
        <v>#DIV/0!</v>
      </c>
      <c r="T34" s="348" t="e">
        <f t="shared" si="16"/>
        <v>#DIV/0!</v>
      </c>
      <c r="U34" s="348" t="e">
        <f t="shared" si="17"/>
        <v>#DIV/0!</v>
      </c>
      <c r="V34" s="349" t="e">
        <f t="shared" si="18"/>
        <v>#DIV/0!</v>
      </c>
    </row>
    <row r="35" spans="1:22" x14ac:dyDescent="0.2">
      <c r="A35" s="343" t="s">
        <v>549</v>
      </c>
      <c r="B35" s="344" t="e">
        <f>+C35/C41</f>
        <v>#DIV/0!</v>
      </c>
      <c r="C35" s="345">
        <f t="shared" si="19"/>
        <v>0</v>
      </c>
      <c r="D35" s="345"/>
      <c r="E35" s="346"/>
      <c r="F35" s="346"/>
      <c r="G35" s="346"/>
      <c r="H35" s="346"/>
      <c r="I35" s="346"/>
      <c r="J35" s="346"/>
      <c r="K35" s="347"/>
      <c r="L35" s="324"/>
      <c r="M35" s="343" t="str">
        <f t="shared" si="20"/>
        <v>FACILITY 7</v>
      </c>
      <c r="N35" s="339" t="e">
        <f t="shared" si="21"/>
        <v>#DIV/0!</v>
      </c>
      <c r="O35" s="348" t="e">
        <f t="shared" si="11"/>
        <v>#DIV/0!</v>
      </c>
      <c r="P35" s="348" t="e">
        <f t="shared" si="12"/>
        <v>#DIV/0!</v>
      </c>
      <c r="Q35" s="348" t="e">
        <f t="shared" si="13"/>
        <v>#DIV/0!</v>
      </c>
      <c r="R35" s="348" t="e">
        <f t="shared" si="14"/>
        <v>#DIV/0!</v>
      </c>
      <c r="S35" s="348" t="e">
        <f t="shared" si="15"/>
        <v>#DIV/0!</v>
      </c>
      <c r="T35" s="348" t="e">
        <f t="shared" si="16"/>
        <v>#DIV/0!</v>
      </c>
      <c r="U35" s="348" t="e">
        <f t="shared" si="17"/>
        <v>#DIV/0!</v>
      </c>
      <c r="V35" s="349" t="e">
        <f t="shared" si="18"/>
        <v>#DIV/0!</v>
      </c>
    </row>
    <row r="36" spans="1:22" x14ac:dyDescent="0.2">
      <c r="A36" s="343" t="s">
        <v>550</v>
      </c>
      <c r="B36" s="344" t="e">
        <f>+C36/C41</f>
        <v>#DIV/0!</v>
      </c>
      <c r="C36" s="345">
        <f t="shared" si="19"/>
        <v>0</v>
      </c>
      <c r="D36" s="345"/>
      <c r="E36" s="346"/>
      <c r="F36" s="346"/>
      <c r="G36" s="346"/>
      <c r="H36" s="346"/>
      <c r="I36" s="346"/>
      <c r="J36" s="346"/>
      <c r="K36" s="347"/>
      <c r="L36" s="324"/>
      <c r="M36" s="343" t="str">
        <f t="shared" si="20"/>
        <v>FACILITY 8</v>
      </c>
      <c r="N36" s="339" t="e">
        <f t="shared" si="21"/>
        <v>#DIV/0!</v>
      </c>
      <c r="O36" s="348" t="e">
        <f t="shared" si="11"/>
        <v>#DIV/0!</v>
      </c>
      <c r="P36" s="348" t="e">
        <f t="shared" si="12"/>
        <v>#DIV/0!</v>
      </c>
      <c r="Q36" s="348" t="e">
        <f t="shared" si="13"/>
        <v>#DIV/0!</v>
      </c>
      <c r="R36" s="348" t="e">
        <f t="shared" si="14"/>
        <v>#DIV/0!</v>
      </c>
      <c r="S36" s="348" t="e">
        <f t="shared" si="15"/>
        <v>#DIV/0!</v>
      </c>
      <c r="T36" s="348" t="e">
        <f t="shared" si="16"/>
        <v>#DIV/0!</v>
      </c>
      <c r="U36" s="348" t="e">
        <f t="shared" si="17"/>
        <v>#DIV/0!</v>
      </c>
      <c r="V36" s="349" t="e">
        <f t="shared" si="18"/>
        <v>#DIV/0!</v>
      </c>
    </row>
    <row r="37" spans="1:22" x14ac:dyDescent="0.2">
      <c r="A37" s="343" t="s">
        <v>551</v>
      </c>
      <c r="B37" s="344" t="e">
        <f>+C37/C41</f>
        <v>#DIV/0!</v>
      </c>
      <c r="C37" s="345">
        <f t="shared" si="19"/>
        <v>0</v>
      </c>
      <c r="D37" s="345"/>
      <c r="E37" s="346"/>
      <c r="F37" s="346"/>
      <c r="G37" s="346"/>
      <c r="H37" s="346"/>
      <c r="I37" s="346"/>
      <c r="J37" s="346"/>
      <c r="K37" s="347"/>
      <c r="L37" s="324"/>
      <c r="M37" s="343" t="str">
        <f t="shared" si="20"/>
        <v>FACILITY 9</v>
      </c>
      <c r="N37" s="339" t="e">
        <f t="shared" si="21"/>
        <v>#DIV/0!</v>
      </c>
      <c r="O37" s="348" t="e">
        <f t="shared" si="11"/>
        <v>#DIV/0!</v>
      </c>
      <c r="P37" s="348" t="e">
        <f t="shared" si="12"/>
        <v>#DIV/0!</v>
      </c>
      <c r="Q37" s="348" t="e">
        <f t="shared" si="13"/>
        <v>#DIV/0!</v>
      </c>
      <c r="R37" s="348" t="e">
        <f t="shared" si="14"/>
        <v>#DIV/0!</v>
      </c>
      <c r="S37" s="348" t="e">
        <f t="shared" si="15"/>
        <v>#DIV/0!</v>
      </c>
      <c r="T37" s="348" t="e">
        <f t="shared" si="16"/>
        <v>#DIV/0!</v>
      </c>
      <c r="U37" s="348" t="e">
        <f t="shared" si="17"/>
        <v>#DIV/0!</v>
      </c>
      <c r="V37" s="349" t="e">
        <f t="shared" si="18"/>
        <v>#DIV/0!</v>
      </c>
    </row>
    <row r="38" spans="1:22" x14ac:dyDescent="0.2">
      <c r="A38" s="343" t="s">
        <v>552</v>
      </c>
      <c r="B38" s="344" t="e">
        <f>+C38/C41</f>
        <v>#DIV/0!</v>
      </c>
      <c r="C38" s="345">
        <f t="shared" si="19"/>
        <v>0</v>
      </c>
      <c r="D38" s="345"/>
      <c r="E38" s="346"/>
      <c r="F38" s="346"/>
      <c r="G38" s="346"/>
      <c r="H38" s="346"/>
      <c r="I38" s="346"/>
      <c r="J38" s="346"/>
      <c r="K38" s="347"/>
      <c r="L38" s="324"/>
      <c r="M38" s="343" t="str">
        <f t="shared" si="20"/>
        <v>FACILITY 10</v>
      </c>
      <c r="N38" s="339" t="e">
        <f t="shared" si="21"/>
        <v>#DIV/0!</v>
      </c>
      <c r="O38" s="348" t="e">
        <f t="shared" si="11"/>
        <v>#DIV/0!</v>
      </c>
      <c r="P38" s="348" t="e">
        <f t="shared" si="12"/>
        <v>#DIV/0!</v>
      </c>
      <c r="Q38" s="348" t="e">
        <f t="shared" si="13"/>
        <v>#DIV/0!</v>
      </c>
      <c r="R38" s="348" t="e">
        <f t="shared" si="14"/>
        <v>#DIV/0!</v>
      </c>
      <c r="S38" s="348" t="e">
        <f t="shared" si="15"/>
        <v>#DIV/0!</v>
      </c>
      <c r="T38" s="348" t="e">
        <f t="shared" si="16"/>
        <v>#DIV/0!</v>
      </c>
      <c r="U38" s="348" t="e">
        <f t="shared" si="17"/>
        <v>#DIV/0!</v>
      </c>
      <c r="V38" s="349" t="e">
        <f t="shared" si="18"/>
        <v>#DIV/0!</v>
      </c>
    </row>
    <row r="39" spans="1:22" x14ac:dyDescent="0.2">
      <c r="A39" s="343" t="s">
        <v>553</v>
      </c>
      <c r="B39" s="344" t="e">
        <f>+C39/C41</f>
        <v>#DIV/0!</v>
      </c>
      <c r="C39" s="345">
        <f t="shared" si="19"/>
        <v>0</v>
      </c>
      <c r="D39" s="345"/>
      <c r="E39" s="346"/>
      <c r="F39" s="346"/>
      <c r="G39" s="346"/>
      <c r="H39" s="346"/>
      <c r="I39" s="346"/>
      <c r="J39" s="346"/>
      <c r="K39" s="347"/>
      <c r="L39" s="324"/>
      <c r="M39" s="343" t="str">
        <f t="shared" si="20"/>
        <v>FACILITY 11</v>
      </c>
      <c r="N39" s="339" t="e">
        <f t="shared" si="21"/>
        <v>#DIV/0!</v>
      </c>
      <c r="O39" s="348" t="e">
        <f t="shared" si="11"/>
        <v>#DIV/0!</v>
      </c>
      <c r="P39" s="348" t="e">
        <f t="shared" si="12"/>
        <v>#DIV/0!</v>
      </c>
      <c r="Q39" s="348" t="e">
        <f t="shared" si="13"/>
        <v>#DIV/0!</v>
      </c>
      <c r="R39" s="348" t="e">
        <f t="shared" si="14"/>
        <v>#DIV/0!</v>
      </c>
      <c r="S39" s="348" t="e">
        <f t="shared" si="15"/>
        <v>#DIV/0!</v>
      </c>
      <c r="T39" s="348" t="e">
        <f t="shared" si="16"/>
        <v>#DIV/0!</v>
      </c>
      <c r="U39" s="348" t="e">
        <f t="shared" si="17"/>
        <v>#DIV/0!</v>
      </c>
      <c r="V39" s="349" t="e">
        <f t="shared" si="18"/>
        <v>#DIV/0!</v>
      </c>
    </row>
    <row r="40" spans="1:22" x14ac:dyDescent="0.2">
      <c r="A40" s="343" t="s">
        <v>554</v>
      </c>
      <c r="B40" s="344" t="e">
        <f>+C40/C41</f>
        <v>#DIV/0!</v>
      </c>
      <c r="C40" s="345">
        <f t="shared" si="19"/>
        <v>0</v>
      </c>
      <c r="D40" s="345"/>
      <c r="E40" s="346"/>
      <c r="F40" s="346"/>
      <c r="G40" s="346"/>
      <c r="H40" s="346"/>
      <c r="I40" s="346"/>
      <c r="J40" s="346"/>
      <c r="K40" s="347"/>
      <c r="L40" s="324"/>
      <c r="M40" s="343" t="str">
        <f t="shared" si="20"/>
        <v>FACILITY 12</v>
      </c>
      <c r="N40" s="339" t="e">
        <f t="shared" si="21"/>
        <v>#DIV/0!</v>
      </c>
      <c r="O40" s="348" t="e">
        <f t="shared" si="11"/>
        <v>#DIV/0!</v>
      </c>
      <c r="P40" s="348" t="e">
        <f t="shared" si="12"/>
        <v>#DIV/0!</v>
      </c>
      <c r="Q40" s="348" t="e">
        <f t="shared" si="13"/>
        <v>#DIV/0!</v>
      </c>
      <c r="R40" s="348" t="e">
        <f t="shared" si="14"/>
        <v>#DIV/0!</v>
      </c>
      <c r="S40" s="348" t="e">
        <f t="shared" si="15"/>
        <v>#DIV/0!</v>
      </c>
      <c r="T40" s="348" t="e">
        <f t="shared" si="16"/>
        <v>#DIV/0!</v>
      </c>
      <c r="U40" s="348" t="e">
        <f t="shared" si="17"/>
        <v>#DIV/0!</v>
      </c>
      <c r="V40" s="1460" t="e">
        <f t="shared" si="18"/>
        <v>#DIV/0!</v>
      </c>
    </row>
    <row r="41" spans="1:22" x14ac:dyDescent="0.2">
      <c r="A41" s="1461" t="s">
        <v>462</v>
      </c>
      <c r="B41" s="1462" t="e">
        <f t="shared" ref="B41:K41" si="22">SUM(B29:B40)</f>
        <v>#DIV/0!</v>
      </c>
      <c r="C41" s="1463">
        <f t="shared" si="22"/>
        <v>0</v>
      </c>
      <c r="D41" s="1464">
        <f t="shared" si="22"/>
        <v>0</v>
      </c>
      <c r="E41" s="1464">
        <f t="shared" si="22"/>
        <v>0</v>
      </c>
      <c r="F41" s="1464">
        <f t="shared" si="22"/>
        <v>0</v>
      </c>
      <c r="G41" s="1464">
        <f t="shared" si="22"/>
        <v>0</v>
      </c>
      <c r="H41" s="1464">
        <f t="shared" si="22"/>
        <v>0</v>
      </c>
      <c r="I41" s="1464">
        <f t="shared" si="22"/>
        <v>0</v>
      </c>
      <c r="J41" s="1464">
        <f t="shared" si="22"/>
        <v>0</v>
      </c>
      <c r="K41" s="1465">
        <f t="shared" si="22"/>
        <v>0</v>
      </c>
      <c r="L41" s="324"/>
      <c r="M41" s="1461" t="s">
        <v>462</v>
      </c>
      <c r="N41" s="1466" t="e">
        <f t="shared" si="21"/>
        <v>#DIV/0!</v>
      </c>
      <c r="O41" s="1467" t="e">
        <f t="shared" si="11"/>
        <v>#DIV/0!</v>
      </c>
      <c r="P41" s="1467" t="e">
        <f t="shared" si="12"/>
        <v>#DIV/0!</v>
      </c>
      <c r="Q41" s="1467" t="e">
        <f t="shared" si="13"/>
        <v>#DIV/0!</v>
      </c>
      <c r="R41" s="1467" t="e">
        <f t="shared" si="14"/>
        <v>#DIV/0!</v>
      </c>
      <c r="S41" s="1467" t="e">
        <f t="shared" si="15"/>
        <v>#DIV/0!</v>
      </c>
      <c r="T41" s="1467" t="e">
        <f t="shared" si="16"/>
        <v>#DIV/0!</v>
      </c>
      <c r="U41" s="1467" t="e">
        <f t="shared" si="17"/>
        <v>#DIV/0!</v>
      </c>
      <c r="V41" s="1468" t="e">
        <f t="shared" si="18"/>
        <v>#DIV/0!</v>
      </c>
    </row>
    <row r="42" spans="1:22" x14ac:dyDescent="0.2">
      <c r="A42" s="334">
        <f>EOMONTH(A28,-1)</f>
        <v>44012</v>
      </c>
      <c r="B42" s="335"/>
      <c r="C42" s="336"/>
      <c r="D42" s="336"/>
      <c r="E42" s="337"/>
      <c r="F42" s="337"/>
      <c r="G42" s="337"/>
      <c r="H42" s="337"/>
      <c r="I42" s="337"/>
      <c r="J42" s="337"/>
      <c r="K42" s="338"/>
      <c r="L42" s="324"/>
      <c r="M42" s="334">
        <f>+A42</f>
        <v>44012</v>
      </c>
      <c r="N42" s="339"/>
      <c r="O42" s="340"/>
      <c r="P42" s="340"/>
      <c r="Q42" s="340"/>
      <c r="R42" s="340"/>
      <c r="S42" s="340"/>
      <c r="T42" s="340"/>
      <c r="U42" s="340"/>
      <c r="V42" s="341"/>
    </row>
    <row r="43" spans="1:22" x14ac:dyDescent="0.2">
      <c r="A43" s="343" t="s">
        <v>543</v>
      </c>
      <c r="B43" s="344" t="e">
        <f>+C43/C55</f>
        <v>#DIV/0!</v>
      </c>
      <c r="C43" s="345">
        <f>SUM(D43:K43)</f>
        <v>0</v>
      </c>
      <c r="D43" s="345"/>
      <c r="E43" s="346"/>
      <c r="F43" s="346"/>
      <c r="G43" s="346"/>
      <c r="H43" s="346"/>
      <c r="I43" s="346"/>
      <c r="J43" s="346"/>
      <c r="K43" s="347"/>
      <c r="L43" s="324"/>
      <c r="M43" s="343" t="str">
        <f>A43</f>
        <v>FACILITY 1</v>
      </c>
      <c r="N43" s="339" t="e">
        <f>SUM(O43:V43)</f>
        <v>#DIV/0!</v>
      </c>
      <c r="O43" s="348" t="e">
        <f t="shared" ref="O43:O55" si="23">+D43/$C43</f>
        <v>#DIV/0!</v>
      </c>
      <c r="P43" s="348" t="e">
        <f t="shared" ref="P43:P55" si="24">+E43/$C43</f>
        <v>#DIV/0!</v>
      </c>
      <c r="Q43" s="348" t="e">
        <f t="shared" ref="Q43:Q55" si="25">+F43/$C43</f>
        <v>#DIV/0!</v>
      </c>
      <c r="R43" s="348" t="e">
        <f t="shared" ref="R43:R55" si="26">+G43/$C43</f>
        <v>#DIV/0!</v>
      </c>
      <c r="S43" s="348" t="e">
        <f t="shared" ref="S43:S55" si="27">+H43/$C43</f>
        <v>#DIV/0!</v>
      </c>
      <c r="T43" s="348" t="e">
        <f t="shared" ref="T43:T55" si="28">+I43/$C43</f>
        <v>#DIV/0!</v>
      </c>
      <c r="U43" s="348" t="e">
        <f t="shared" ref="U43:U55" si="29">+J43/$C43</f>
        <v>#DIV/0!</v>
      </c>
      <c r="V43" s="349" t="e">
        <f t="shared" ref="V43:V55" si="30">+K43/$C43</f>
        <v>#DIV/0!</v>
      </c>
    </row>
    <row r="44" spans="1:22" x14ac:dyDescent="0.2">
      <c r="A44" s="343" t="s">
        <v>544</v>
      </c>
      <c r="B44" s="344" t="e">
        <f>+C44/C55</f>
        <v>#DIV/0!</v>
      </c>
      <c r="C44" s="345">
        <f t="shared" ref="C44:C54" si="31">SUM(D44:K44)</f>
        <v>0</v>
      </c>
      <c r="D44" s="345"/>
      <c r="E44" s="346"/>
      <c r="F44" s="346"/>
      <c r="G44" s="346"/>
      <c r="H44" s="346"/>
      <c r="I44" s="346"/>
      <c r="J44" s="346"/>
      <c r="K44" s="347"/>
      <c r="L44" s="324"/>
      <c r="M44" s="343" t="str">
        <f t="shared" ref="M44:M54" si="32">A44</f>
        <v>FACILITY 2</v>
      </c>
      <c r="N44" s="339" t="e">
        <f t="shared" ref="N44:N55" si="33">SUM(O44:V44)</f>
        <v>#DIV/0!</v>
      </c>
      <c r="O44" s="348" t="e">
        <f t="shared" si="23"/>
        <v>#DIV/0!</v>
      </c>
      <c r="P44" s="348" t="e">
        <f t="shared" si="24"/>
        <v>#DIV/0!</v>
      </c>
      <c r="Q44" s="348" t="e">
        <f t="shared" si="25"/>
        <v>#DIV/0!</v>
      </c>
      <c r="R44" s="348" t="e">
        <f t="shared" si="26"/>
        <v>#DIV/0!</v>
      </c>
      <c r="S44" s="348" t="e">
        <f t="shared" si="27"/>
        <v>#DIV/0!</v>
      </c>
      <c r="T44" s="348" t="e">
        <f t="shared" si="28"/>
        <v>#DIV/0!</v>
      </c>
      <c r="U44" s="348" t="e">
        <f t="shared" si="29"/>
        <v>#DIV/0!</v>
      </c>
      <c r="V44" s="349" t="e">
        <f t="shared" si="30"/>
        <v>#DIV/0!</v>
      </c>
    </row>
    <row r="45" spans="1:22" x14ac:dyDescent="0.2">
      <c r="A45" s="343" t="s">
        <v>545</v>
      </c>
      <c r="B45" s="344" t="e">
        <f>+C45/C55</f>
        <v>#DIV/0!</v>
      </c>
      <c r="C45" s="345">
        <f t="shared" si="31"/>
        <v>0</v>
      </c>
      <c r="D45" s="345"/>
      <c r="E45" s="346"/>
      <c r="F45" s="346"/>
      <c r="G45" s="346"/>
      <c r="H45" s="346"/>
      <c r="I45" s="346"/>
      <c r="J45" s="346"/>
      <c r="K45" s="347"/>
      <c r="L45" s="324"/>
      <c r="M45" s="343" t="str">
        <f t="shared" si="32"/>
        <v>FACILITY 3</v>
      </c>
      <c r="N45" s="339" t="e">
        <f t="shared" si="33"/>
        <v>#DIV/0!</v>
      </c>
      <c r="O45" s="348" t="e">
        <f t="shared" si="23"/>
        <v>#DIV/0!</v>
      </c>
      <c r="P45" s="348" t="e">
        <f t="shared" si="24"/>
        <v>#DIV/0!</v>
      </c>
      <c r="Q45" s="348" t="e">
        <f t="shared" si="25"/>
        <v>#DIV/0!</v>
      </c>
      <c r="R45" s="348" t="e">
        <f t="shared" si="26"/>
        <v>#DIV/0!</v>
      </c>
      <c r="S45" s="348" t="e">
        <f t="shared" si="27"/>
        <v>#DIV/0!</v>
      </c>
      <c r="T45" s="348" t="e">
        <f t="shared" si="28"/>
        <v>#DIV/0!</v>
      </c>
      <c r="U45" s="348" t="e">
        <f t="shared" si="29"/>
        <v>#DIV/0!</v>
      </c>
      <c r="V45" s="349" t="e">
        <f t="shared" si="30"/>
        <v>#DIV/0!</v>
      </c>
    </row>
    <row r="46" spans="1:22" x14ac:dyDescent="0.2">
      <c r="A46" s="343" t="s">
        <v>546</v>
      </c>
      <c r="B46" s="344" t="e">
        <f>+C46/C55</f>
        <v>#DIV/0!</v>
      </c>
      <c r="C46" s="345">
        <f t="shared" si="31"/>
        <v>0</v>
      </c>
      <c r="D46" s="345"/>
      <c r="E46" s="346"/>
      <c r="F46" s="346"/>
      <c r="G46" s="346"/>
      <c r="H46" s="346"/>
      <c r="I46" s="346"/>
      <c r="J46" s="346"/>
      <c r="K46" s="347"/>
      <c r="L46" s="324"/>
      <c r="M46" s="343" t="str">
        <f t="shared" si="32"/>
        <v>FACILITY 4</v>
      </c>
      <c r="N46" s="339" t="e">
        <f t="shared" si="33"/>
        <v>#DIV/0!</v>
      </c>
      <c r="O46" s="348" t="e">
        <f t="shared" si="23"/>
        <v>#DIV/0!</v>
      </c>
      <c r="P46" s="348" t="e">
        <f t="shared" si="24"/>
        <v>#DIV/0!</v>
      </c>
      <c r="Q46" s="348" t="e">
        <f t="shared" si="25"/>
        <v>#DIV/0!</v>
      </c>
      <c r="R46" s="348" t="e">
        <f t="shared" si="26"/>
        <v>#DIV/0!</v>
      </c>
      <c r="S46" s="348" t="e">
        <f t="shared" si="27"/>
        <v>#DIV/0!</v>
      </c>
      <c r="T46" s="348" t="e">
        <f t="shared" si="28"/>
        <v>#DIV/0!</v>
      </c>
      <c r="U46" s="348" t="e">
        <f t="shared" si="29"/>
        <v>#DIV/0!</v>
      </c>
      <c r="V46" s="349" t="e">
        <f t="shared" si="30"/>
        <v>#DIV/0!</v>
      </c>
    </row>
    <row r="47" spans="1:22" x14ac:dyDescent="0.2">
      <c r="A47" s="343" t="s">
        <v>547</v>
      </c>
      <c r="B47" s="344" t="e">
        <f>+C47/C55</f>
        <v>#DIV/0!</v>
      </c>
      <c r="C47" s="345">
        <f t="shared" si="31"/>
        <v>0</v>
      </c>
      <c r="D47" s="345"/>
      <c r="E47" s="346"/>
      <c r="F47" s="346"/>
      <c r="G47" s="346"/>
      <c r="H47" s="346"/>
      <c r="I47" s="346"/>
      <c r="J47" s="346"/>
      <c r="K47" s="347"/>
      <c r="L47" s="324"/>
      <c r="M47" s="343" t="str">
        <f t="shared" si="32"/>
        <v>FACILITY 5</v>
      </c>
      <c r="N47" s="339" t="e">
        <f t="shared" si="33"/>
        <v>#DIV/0!</v>
      </c>
      <c r="O47" s="348" t="e">
        <f t="shared" si="23"/>
        <v>#DIV/0!</v>
      </c>
      <c r="P47" s="348" t="e">
        <f t="shared" si="24"/>
        <v>#DIV/0!</v>
      </c>
      <c r="Q47" s="348" t="e">
        <f t="shared" si="25"/>
        <v>#DIV/0!</v>
      </c>
      <c r="R47" s="348" t="e">
        <f t="shared" si="26"/>
        <v>#DIV/0!</v>
      </c>
      <c r="S47" s="348" t="e">
        <f t="shared" si="27"/>
        <v>#DIV/0!</v>
      </c>
      <c r="T47" s="348" t="e">
        <f t="shared" si="28"/>
        <v>#DIV/0!</v>
      </c>
      <c r="U47" s="348" t="e">
        <f t="shared" si="29"/>
        <v>#DIV/0!</v>
      </c>
      <c r="V47" s="349" t="e">
        <f t="shared" si="30"/>
        <v>#DIV/0!</v>
      </c>
    </row>
    <row r="48" spans="1:22" x14ac:dyDescent="0.2">
      <c r="A48" s="343" t="s">
        <v>548</v>
      </c>
      <c r="B48" s="344" t="e">
        <f>+C48/C55</f>
        <v>#DIV/0!</v>
      </c>
      <c r="C48" s="345">
        <f t="shared" si="31"/>
        <v>0</v>
      </c>
      <c r="D48" s="345"/>
      <c r="E48" s="346"/>
      <c r="F48" s="346"/>
      <c r="G48" s="346"/>
      <c r="H48" s="346"/>
      <c r="I48" s="346"/>
      <c r="J48" s="346"/>
      <c r="K48" s="347"/>
      <c r="L48" s="324"/>
      <c r="M48" s="343" t="str">
        <f t="shared" si="32"/>
        <v>FACILITY 6</v>
      </c>
      <c r="N48" s="339" t="e">
        <f t="shared" si="33"/>
        <v>#DIV/0!</v>
      </c>
      <c r="O48" s="348" t="e">
        <f t="shared" si="23"/>
        <v>#DIV/0!</v>
      </c>
      <c r="P48" s="348" t="e">
        <f t="shared" si="24"/>
        <v>#DIV/0!</v>
      </c>
      <c r="Q48" s="348" t="e">
        <f t="shared" si="25"/>
        <v>#DIV/0!</v>
      </c>
      <c r="R48" s="348" t="e">
        <f t="shared" si="26"/>
        <v>#DIV/0!</v>
      </c>
      <c r="S48" s="348" t="e">
        <f t="shared" si="27"/>
        <v>#DIV/0!</v>
      </c>
      <c r="T48" s="348" t="e">
        <f t="shared" si="28"/>
        <v>#DIV/0!</v>
      </c>
      <c r="U48" s="348" t="e">
        <f t="shared" si="29"/>
        <v>#DIV/0!</v>
      </c>
      <c r="V48" s="349" t="e">
        <f t="shared" si="30"/>
        <v>#DIV/0!</v>
      </c>
    </row>
    <row r="49" spans="1:22" x14ac:dyDescent="0.2">
      <c r="A49" s="343" t="s">
        <v>549</v>
      </c>
      <c r="B49" s="344" t="e">
        <f>+C49/C55</f>
        <v>#DIV/0!</v>
      </c>
      <c r="C49" s="345">
        <f t="shared" si="31"/>
        <v>0</v>
      </c>
      <c r="D49" s="345"/>
      <c r="E49" s="346"/>
      <c r="F49" s="346"/>
      <c r="G49" s="346"/>
      <c r="H49" s="346"/>
      <c r="I49" s="346"/>
      <c r="J49" s="346"/>
      <c r="K49" s="347"/>
      <c r="L49" s="324"/>
      <c r="M49" s="343" t="str">
        <f t="shared" si="32"/>
        <v>FACILITY 7</v>
      </c>
      <c r="N49" s="339" t="e">
        <f t="shared" si="33"/>
        <v>#DIV/0!</v>
      </c>
      <c r="O49" s="348" t="e">
        <f t="shared" si="23"/>
        <v>#DIV/0!</v>
      </c>
      <c r="P49" s="348" t="e">
        <f t="shared" si="24"/>
        <v>#DIV/0!</v>
      </c>
      <c r="Q49" s="348" t="e">
        <f t="shared" si="25"/>
        <v>#DIV/0!</v>
      </c>
      <c r="R49" s="348" t="e">
        <f t="shared" si="26"/>
        <v>#DIV/0!</v>
      </c>
      <c r="S49" s="348" t="e">
        <f t="shared" si="27"/>
        <v>#DIV/0!</v>
      </c>
      <c r="T49" s="348" t="e">
        <f t="shared" si="28"/>
        <v>#DIV/0!</v>
      </c>
      <c r="U49" s="348" t="e">
        <f t="shared" si="29"/>
        <v>#DIV/0!</v>
      </c>
      <c r="V49" s="349" t="e">
        <f t="shared" si="30"/>
        <v>#DIV/0!</v>
      </c>
    </row>
    <row r="50" spans="1:22" x14ac:dyDescent="0.2">
      <c r="A50" s="343" t="s">
        <v>550</v>
      </c>
      <c r="B50" s="344" t="e">
        <f>+C50/C55</f>
        <v>#DIV/0!</v>
      </c>
      <c r="C50" s="345">
        <f t="shared" si="31"/>
        <v>0</v>
      </c>
      <c r="D50" s="345"/>
      <c r="E50" s="346"/>
      <c r="F50" s="346"/>
      <c r="G50" s="346"/>
      <c r="H50" s="346"/>
      <c r="I50" s="346"/>
      <c r="J50" s="346"/>
      <c r="K50" s="347"/>
      <c r="L50" s="324"/>
      <c r="M50" s="343" t="str">
        <f t="shared" si="32"/>
        <v>FACILITY 8</v>
      </c>
      <c r="N50" s="339" t="e">
        <f t="shared" si="33"/>
        <v>#DIV/0!</v>
      </c>
      <c r="O50" s="348" t="e">
        <f t="shared" si="23"/>
        <v>#DIV/0!</v>
      </c>
      <c r="P50" s="348" t="e">
        <f t="shared" si="24"/>
        <v>#DIV/0!</v>
      </c>
      <c r="Q50" s="348" t="e">
        <f t="shared" si="25"/>
        <v>#DIV/0!</v>
      </c>
      <c r="R50" s="348" t="e">
        <f t="shared" si="26"/>
        <v>#DIV/0!</v>
      </c>
      <c r="S50" s="348" t="e">
        <f t="shared" si="27"/>
        <v>#DIV/0!</v>
      </c>
      <c r="T50" s="348" t="e">
        <f t="shared" si="28"/>
        <v>#DIV/0!</v>
      </c>
      <c r="U50" s="348" t="e">
        <f t="shared" si="29"/>
        <v>#DIV/0!</v>
      </c>
      <c r="V50" s="349" t="e">
        <f t="shared" si="30"/>
        <v>#DIV/0!</v>
      </c>
    </row>
    <row r="51" spans="1:22" x14ac:dyDescent="0.2">
      <c r="A51" s="343" t="s">
        <v>551</v>
      </c>
      <c r="B51" s="344" t="e">
        <f>+C51/C55</f>
        <v>#DIV/0!</v>
      </c>
      <c r="C51" s="345">
        <f t="shared" si="31"/>
        <v>0</v>
      </c>
      <c r="D51" s="345"/>
      <c r="E51" s="346"/>
      <c r="F51" s="346"/>
      <c r="G51" s="346"/>
      <c r="H51" s="346"/>
      <c r="I51" s="346"/>
      <c r="J51" s="346"/>
      <c r="K51" s="347"/>
      <c r="L51" s="324"/>
      <c r="M51" s="343" t="str">
        <f t="shared" si="32"/>
        <v>FACILITY 9</v>
      </c>
      <c r="N51" s="339" t="e">
        <f t="shared" si="33"/>
        <v>#DIV/0!</v>
      </c>
      <c r="O51" s="348" t="e">
        <f t="shared" si="23"/>
        <v>#DIV/0!</v>
      </c>
      <c r="P51" s="348" t="e">
        <f t="shared" si="24"/>
        <v>#DIV/0!</v>
      </c>
      <c r="Q51" s="348" t="e">
        <f t="shared" si="25"/>
        <v>#DIV/0!</v>
      </c>
      <c r="R51" s="348" t="e">
        <f t="shared" si="26"/>
        <v>#DIV/0!</v>
      </c>
      <c r="S51" s="348" t="e">
        <f t="shared" si="27"/>
        <v>#DIV/0!</v>
      </c>
      <c r="T51" s="348" t="e">
        <f t="shared" si="28"/>
        <v>#DIV/0!</v>
      </c>
      <c r="U51" s="348" t="e">
        <f t="shared" si="29"/>
        <v>#DIV/0!</v>
      </c>
      <c r="V51" s="349" t="e">
        <f t="shared" si="30"/>
        <v>#DIV/0!</v>
      </c>
    </row>
    <row r="52" spans="1:22" x14ac:dyDescent="0.2">
      <c r="A52" s="343" t="s">
        <v>552</v>
      </c>
      <c r="B52" s="344" t="e">
        <f>+C52/C55</f>
        <v>#DIV/0!</v>
      </c>
      <c r="C52" s="345">
        <f t="shared" si="31"/>
        <v>0</v>
      </c>
      <c r="D52" s="345"/>
      <c r="E52" s="346"/>
      <c r="F52" s="346"/>
      <c r="G52" s="346"/>
      <c r="H52" s="346"/>
      <c r="I52" s="346"/>
      <c r="J52" s="346"/>
      <c r="K52" s="347"/>
      <c r="L52" s="324"/>
      <c r="M52" s="343" t="str">
        <f t="shared" si="32"/>
        <v>FACILITY 10</v>
      </c>
      <c r="N52" s="339" t="e">
        <f t="shared" si="33"/>
        <v>#DIV/0!</v>
      </c>
      <c r="O52" s="348" t="e">
        <f t="shared" si="23"/>
        <v>#DIV/0!</v>
      </c>
      <c r="P52" s="348" t="e">
        <f t="shared" si="24"/>
        <v>#DIV/0!</v>
      </c>
      <c r="Q52" s="348" t="e">
        <f t="shared" si="25"/>
        <v>#DIV/0!</v>
      </c>
      <c r="R52" s="348" t="e">
        <f t="shared" si="26"/>
        <v>#DIV/0!</v>
      </c>
      <c r="S52" s="348" t="e">
        <f t="shared" si="27"/>
        <v>#DIV/0!</v>
      </c>
      <c r="T52" s="348" t="e">
        <f t="shared" si="28"/>
        <v>#DIV/0!</v>
      </c>
      <c r="U52" s="348" t="e">
        <f t="shared" si="29"/>
        <v>#DIV/0!</v>
      </c>
      <c r="V52" s="349" t="e">
        <f t="shared" si="30"/>
        <v>#DIV/0!</v>
      </c>
    </row>
    <row r="53" spans="1:22" x14ac:dyDescent="0.2">
      <c r="A53" s="343" t="s">
        <v>553</v>
      </c>
      <c r="B53" s="344" t="e">
        <f>+C53/C55</f>
        <v>#DIV/0!</v>
      </c>
      <c r="C53" s="345">
        <f t="shared" si="31"/>
        <v>0</v>
      </c>
      <c r="D53" s="345"/>
      <c r="E53" s="346"/>
      <c r="F53" s="346"/>
      <c r="G53" s="346"/>
      <c r="H53" s="346"/>
      <c r="I53" s="346"/>
      <c r="J53" s="346"/>
      <c r="K53" s="347"/>
      <c r="L53" s="324"/>
      <c r="M53" s="343" t="str">
        <f t="shared" si="32"/>
        <v>FACILITY 11</v>
      </c>
      <c r="N53" s="339" t="e">
        <f t="shared" si="33"/>
        <v>#DIV/0!</v>
      </c>
      <c r="O53" s="348" t="e">
        <f t="shared" si="23"/>
        <v>#DIV/0!</v>
      </c>
      <c r="P53" s="348" t="e">
        <f t="shared" si="24"/>
        <v>#DIV/0!</v>
      </c>
      <c r="Q53" s="348" t="e">
        <f t="shared" si="25"/>
        <v>#DIV/0!</v>
      </c>
      <c r="R53" s="348" t="e">
        <f t="shared" si="26"/>
        <v>#DIV/0!</v>
      </c>
      <c r="S53" s="348" t="e">
        <f t="shared" si="27"/>
        <v>#DIV/0!</v>
      </c>
      <c r="T53" s="348" t="e">
        <f t="shared" si="28"/>
        <v>#DIV/0!</v>
      </c>
      <c r="U53" s="348" t="e">
        <f t="shared" si="29"/>
        <v>#DIV/0!</v>
      </c>
      <c r="V53" s="349" t="e">
        <f t="shared" si="30"/>
        <v>#DIV/0!</v>
      </c>
    </row>
    <row r="54" spans="1:22" x14ac:dyDescent="0.2">
      <c r="A54" s="343" t="s">
        <v>554</v>
      </c>
      <c r="B54" s="344" t="e">
        <f>+C54/C55</f>
        <v>#DIV/0!</v>
      </c>
      <c r="C54" s="345">
        <f t="shared" si="31"/>
        <v>0</v>
      </c>
      <c r="D54" s="345"/>
      <c r="E54" s="346"/>
      <c r="F54" s="346"/>
      <c r="G54" s="346"/>
      <c r="H54" s="346"/>
      <c r="I54" s="346"/>
      <c r="J54" s="346"/>
      <c r="K54" s="347"/>
      <c r="L54" s="324"/>
      <c r="M54" s="343" t="str">
        <f t="shared" si="32"/>
        <v>FACILITY 12</v>
      </c>
      <c r="N54" s="339" t="e">
        <f t="shared" si="33"/>
        <v>#DIV/0!</v>
      </c>
      <c r="O54" s="348" t="e">
        <f t="shared" si="23"/>
        <v>#DIV/0!</v>
      </c>
      <c r="P54" s="348" t="e">
        <f t="shared" si="24"/>
        <v>#DIV/0!</v>
      </c>
      <c r="Q54" s="348" t="e">
        <f t="shared" si="25"/>
        <v>#DIV/0!</v>
      </c>
      <c r="R54" s="348" t="e">
        <f t="shared" si="26"/>
        <v>#DIV/0!</v>
      </c>
      <c r="S54" s="348" t="e">
        <f t="shared" si="27"/>
        <v>#DIV/0!</v>
      </c>
      <c r="T54" s="348" t="e">
        <f t="shared" si="28"/>
        <v>#DIV/0!</v>
      </c>
      <c r="U54" s="348" t="e">
        <f t="shared" si="29"/>
        <v>#DIV/0!</v>
      </c>
      <c r="V54" s="1460" t="e">
        <f t="shared" si="30"/>
        <v>#DIV/0!</v>
      </c>
    </row>
    <row r="55" spans="1:22" x14ac:dyDescent="0.2">
      <c r="A55" s="1461" t="s">
        <v>462</v>
      </c>
      <c r="B55" s="1462" t="e">
        <f t="shared" ref="B55:K55" si="34">SUM(B43:B54)</f>
        <v>#DIV/0!</v>
      </c>
      <c r="C55" s="1463">
        <f t="shared" si="34"/>
        <v>0</v>
      </c>
      <c r="D55" s="1464">
        <f t="shared" si="34"/>
        <v>0</v>
      </c>
      <c r="E55" s="1464">
        <f t="shared" si="34"/>
        <v>0</v>
      </c>
      <c r="F55" s="1464">
        <f t="shared" si="34"/>
        <v>0</v>
      </c>
      <c r="G55" s="1464">
        <f t="shared" si="34"/>
        <v>0</v>
      </c>
      <c r="H55" s="1464">
        <f t="shared" si="34"/>
        <v>0</v>
      </c>
      <c r="I55" s="1464">
        <f t="shared" si="34"/>
        <v>0</v>
      </c>
      <c r="J55" s="1464">
        <f t="shared" si="34"/>
        <v>0</v>
      </c>
      <c r="K55" s="1465">
        <f t="shared" si="34"/>
        <v>0</v>
      </c>
      <c r="L55" s="324"/>
      <c r="M55" s="1461" t="s">
        <v>462</v>
      </c>
      <c r="N55" s="1466" t="e">
        <f t="shared" si="33"/>
        <v>#DIV/0!</v>
      </c>
      <c r="O55" s="1467" t="e">
        <f t="shared" si="23"/>
        <v>#DIV/0!</v>
      </c>
      <c r="P55" s="1467" t="e">
        <f t="shared" si="24"/>
        <v>#DIV/0!</v>
      </c>
      <c r="Q55" s="1467" t="e">
        <f t="shared" si="25"/>
        <v>#DIV/0!</v>
      </c>
      <c r="R55" s="1467" t="e">
        <f t="shared" si="26"/>
        <v>#DIV/0!</v>
      </c>
      <c r="S55" s="1467" t="e">
        <f t="shared" si="27"/>
        <v>#DIV/0!</v>
      </c>
      <c r="T55" s="1467" t="e">
        <f t="shared" si="28"/>
        <v>#DIV/0!</v>
      </c>
      <c r="U55" s="1467" t="e">
        <f t="shared" si="29"/>
        <v>#DIV/0!</v>
      </c>
      <c r="V55" s="1468" t="e">
        <f t="shared" si="30"/>
        <v>#DIV/0!</v>
      </c>
    </row>
    <row r="56" spans="1:22" x14ac:dyDescent="0.2">
      <c r="A56" s="334">
        <f>EOMONTH(A42,-1)</f>
        <v>43982</v>
      </c>
      <c r="B56" s="335"/>
      <c r="C56" s="336"/>
      <c r="D56" s="336"/>
      <c r="E56" s="337"/>
      <c r="F56" s="337"/>
      <c r="G56" s="337"/>
      <c r="H56" s="337"/>
      <c r="I56" s="337"/>
      <c r="J56" s="337"/>
      <c r="K56" s="338"/>
      <c r="L56" s="324"/>
      <c r="M56" s="334">
        <f>+A56</f>
        <v>43982</v>
      </c>
      <c r="N56" s="339"/>
      <c r="O56" s="340"/>
      <c r="P56" s="340"/>
      <c r="Q56" s="340"/>
      <c r="R56" s="340"/>
      <c r="S56" s="340"/>
      <c r="T56" s="340"/>
      <c r="U56" s="340"/>
      <c r="V56" s="341"/>
    </row>
    <row r="57" spans="1:22" x14ac:dyDescent="0.2">
      <c r="A57" s="343" t="s">
        <v>543</v>
      </c>
      <c r="B57" s="344" t="e">
        <f>+C57/C69</f>
        <v>#DIV/0!</v>
      </c>
      <c r="C57" s="345">
        <f>SUM(D57:K57)</f>
        <v>0</v>
      </c>
      <c r="D57" s="345"/>
      <c r="E57" s="346"/>
      <c r="F57" s="346"/>
      <c r="G57" s="346"/>
      <c r="H57" s="346"/>
      <c r="I57" s="346"/>
      <c r="J57" s="346"/>
      <c r="K57" s="347"/>
      <c r="L57" s="324"/>
      <c r="M57" s="343" t="str">
        <f>A57</f>
        <v>FACILITY 1</v>
      </c>
      <c r="N57" s="339" t="e">
        <f>SUM(O57:V57)</f>
        <v>#DIV/0!</v>
      </c>
      <c r="O57" s="348" t="e">
        <f t="shared" ref="O57:O69" si="35">+D57/$C57</f>
        <v>#DIV/0!</v>
      </c>
      <c r="P57" s="348" t="e">
        <f t="shared" ref="P57:P69" si="36">+E57/$C57</f>
        <v>#DIV/0!</v>
      </c>
      <c r="Q57" s="348" t="e">
        <f t="shared" ref="Q57:Q69" si="37">+F57/$C57</f>
        <v>#DIV/0!</v>
      </c>
      <c r="R57" s="348" t="e">
        <f t="shared" ref="R57:R69" si="38">+G57/$C57</f>
        <v>#DIV/0!</v>
      </c>
      <c r="S57" s="348" t="e">
        <f t="shared" ref="S57:S69" si="39">+H57/$C57</f>
        <v>#DIV/0!</v>
      </c>
      <c r="T57" s="348" t="e">
        <f t="shared" ref="T57:T69" si="40">+I57/$C57</f>
        <v>#DIV/0!</v>
      </c>
      <c r="U57" s="348" t="e">
        <f t="shared" ref="U57:U69" si="41">+J57/$C57</f>
        <v>#DIV/0!</v>
      </c>
      <c r="V57" s="349" t="e">
        <f t="shared" ref="V57:V69" si="42">+K57/$C57</f>
        <v>#DIV/0!</v>
      </c>
    </row>
    <row r="58" spans="1:22" x14ac:dyDescent="0.2">
      <c r="A58" s="343" t="s">
        <v>544</v>
      </c>
      <c r="B58" s="344" t="e">
        <f>+C58/C69</f>
        <v>#DIV/0!</v>
      </c>
      <c r="C58" s="345">
        <f t="shared" ref="C58:C68" si="43">SUM(D58:K58)</f>
        <v>0</v>
      </c>
      <c r="D58" s="345"/>
      <c r="E58" s="346"/>
      <c r="F58" s="346"/>
      <c r="G58" s="346"/>
      <c r="H58" s="346"/>
      <c r="I58" s="346"/>
      <c r="J58" s="346"/>
      <c r="K58" s="347"/>
      <c r="L58" s="324"/>
      <c r="M58" s="343" t="str">
        <f t="shared" ref="M58:M68" si="44">A58</f>
        <v>FACILITY 2</v>
      </c>
      <c r="N58" s="339" t="e">
        <f t="shared" ref="N58:N69" si="45">SUM(O58:V58)</f>
        <v>#DIV/0!</v>
      </c>
      <c r="O58" s="348" t="e">
        <f t="shared" si="35"/>
        <v>#DIV/0!</v>
      </c>
      <c r="P58" s="348" t="e">
        <f t="shared" si="36"/>
        <v>#DIV/0!</v>
      </c>
      <c r="Q58" s="348" t="e">
        <f t="shared" si="37"/>
        <v>#DIV/0!</v>
      </c>
      <c r="R58" s="348" t="e">
        <f t="shared" si="38"/>
        <v>#DIV/0!</v>
      </c>
      <c r="S58" s="348" t="e">
        <f t="shared" si="39"/>
        <v>#DIV/0!</v>
      </c>
      <c r="T58" s="348" t="e">
        <f t="shared" si="40"/>
        <v>#DIV/0!</v>
      </c>
      <c r="U58" s="348" t="e">
        <f t="shared" si="41"/>
        <v>#DIV/0!</v>
      </c>
      <c r="V58" s="349" t="e">
        <f t="shared" si="42"/>
        <v>#DIV/0!</v>
      </c>
    </row>
    <row r="59" spans="1:22" x14ac:dyDescent="0.2">
      <c r="A59" s="343" t="s">
        <v>545</v>
      </c>
      <c r="B59" s="344" t="e">
        <f>+C59/C69</f>
        <v>#DIV/0!</v>
      </c>
      <c r="C59" s="345">
        <f t="shared" si="43"/>
        <v>0</v>
      </c>
      <c r="D59" s="345"/>
      <c r="E59" s="346"/>
      <c r="F59" s="346"/>
      <c r="G59" s="346"/>
      <c r="H59" s="346"/>
      <c r="I59" s="346"/>
      <c r="J59" s="346"/>
      <c r="K59" s="347"/>
      <c r="L59" s="324"/>
      <c r="M59" s="343" t="str">
        <f t="shared" si="44"/>
        <v>FACILITY 3</v>
      </c>
      <c r="N59" s="339" t="e">
        <f t="shared" si="45"/>
        <v>#DIV/0!</v>
      </c>
      <c r="O59" s="348" t="e">
        <f t="shared" si="35"/>
        <v>#DIV/0!</v>
      </c>
      <c r="P59" s="348" t="e">
        <f t="shared" si="36"/>
        <v>#DIV/0!</v>
      </c>
      <c r="Q59" s="348" t="e">
        <f t="shared" si="37"/>
        <v>#DIV/0!</v>
      </c>
      <c r="R59" s="348" t="e">
        <f t="shared" si="38"/>
        <v>#DIV/0!</v>
      </c>
      <c r="S59" s="348" t="e">
        <f t="shared" si="39"/>
        <v>#DIV/0!</v>
      </c>
      <c r="T59" s="348" t="e">
        <f t="shared" si="40"/>
        <v>#DIV/0!</v>
      </c>
      <c r="U59" s="348" t="e">
        <f t="shared" si="41"/>
        <v>#DIV/0!</v>
      </c>
      <c r="V59" s="349" t="e">
        <f t="shared" si="42"/>
        <v>#DIV/0!</v>
      </c>
    </row>
    <row r="60" spans="1:22" x14ac:dyDescent="0.2">
      <c r="A60" s="343" t="s">
        <v>546</v>
      </c>
      <c r="B60" s="344" t="e">
        <f>+C60/C69</f>
        <v>#DIV/0!</v>
      </c>
      <c r="C60" s="345">
        <f t="shared" si="43"/>
        <v>0</v>
      </c>
      <c r="D60" s="345"/>
      <c r="E60" s="346"/>
      <c r="F60" s="346"/>
      <c r="G60" s="346"/>
      <c r="H60" s="346"/>
      <c r="I60" s="346"/>
      <c r="J60" s="346"/>
      <c r="K60" s="347"/>
      <c r="L60" s="324"/>
      <c r="M60" s="343" t="str">
        <f t="shared" si="44"/>
        <v>FACILITY 4</v>
      </c>
      <c r="N60" s="339" t="e">
        <f t="shared" si="45"/>
        <v>#DIV/0!</v>
      </c>
      <c r="O60" s="348" t="e">
        <f t="shared" si="35"/>
        <v>#DIV/0!</v>
      </c>
      <c r="P60" s="348" t="e">
        <f t="shared" si="36"/>
        <v>#DIV/0!</v>
      </c>
      <c r="Q60" s="348" t="e">
        <f t="shared" si="37"/>
        <v>#DIV/0!</v>
      </c>
      <c r="R60" s="348" t="e">
        <f t="shared" si="38"/>
        <v>#DIV/0!</v>
      </c>
      <c r="S60" s="348" t="e">
        <f t="shared" si="39"/>
        <v>#DIV/0!</v>
      </c>
      <c r="T60" s="348" t="e">
        <f t="shared" si="40"/>
        <v>#DIV/0!</v>
      </c>
      <c r="U60" s="348" t="e">
        <f t="shared" si="41"/>
        <v>#DIV/0!</v>
      </c>
      <c r="V60" s="349" t="e">
        <f t="shared" si="42"/>
        <v>#DIV/0!</v>
      </c>
    </row>
    <row r="61" spans="1:22" x14ac:dyDescent="0.2">
      <c r="A61" s="343" t="s">
        <v>547</v>
      </c>
      <c r="B61" s="344" t="e">
        <f>+C61/C69</f>
        <v>#DIV/0!</v>
      </c>
      <c r="C61" s="345">
        <f t="shared" si="43"/>
        <v>0</v>
      </c>
      <c r="D61" s="345"/>
      <c r="E61" s="346"/>
      <c r="F61" s="346"/>
      <c r="G61" s="346"/>
      <c r="H61" s="346"/>
      <c r="I61" s="346"/>
      <c r="J61" s="346"/>
      <c r="K61" s="347"/>
      <c r="L61" s="324"/>
      <c r="M61" s="343" t="str">
        <f t="shared" si="44"/>
        <v>FACILITY 5</v>
      </c>
      <c r="N61" s="339" t="e">
        <f t="shared" si="45"/>
        <v>#DIV/0!</v>
      </c>
      <c r="O61" s="348" t="e">
        <f t="shared" si="35"/>
        <v>#DIV/0!</v>
      </c>
      <c r="P61" s="348" t="e">
        <f t="shared" si="36"/>
        <v>#DIV/0!</v>
      </c>
      <c r="Q61" s="348" t="e">
        <f t="shared" si="37"/>
        <v>#DIV/0!</v>
      </c>
      <c r="R61" s="348" t="e">
        <f t="shared" si="38"/>
        <v>#DIV/0!</v>
      </c>
      <c r="S61" s="348" t="e">
        <f t="shared" si="39"/>
        <v>#DIV/0!</v>
      </c>
      <c r="T61" s="348" t="e">
        <f t="shared" si="40"/>
        <v>#DIV/0!</v>
      </c>
      <c r="U61" s="348" t="e">
        <f t="shared" si="41"/>
        <v>#DIV/0!</v>
      </c>
      <c r="V61" s="349" t="e">
        <f t="shared" si="42"/>
        <v>#DIV/0!</v>
      </c>
    </row>
    <row r="62" spans="1:22" x14ac:dyDescent="0.2">
      <c r="A62" s="343" t="s">
        <v>548</v>
      </c>
      <c r="B62" s="344" t="e">
        <f>+C62/C69</f>
        <v>#DIV/0!</v>
      </c>
      <c r="C62" s="345">
        <f t="shared" si="43"/>
        <v>0</v>
      </c>
      <c r="D62" s="345"/>
      <c r="E62" s="346"/>
      <c r="F62" s="346"/>
      <c r="G62" s="346"/>
      <c r="H62" s="346"/>
      <c r="I62" s="346"/>
      <c r="J62" s="346"/>
      <c r="K62" s="347"/>
      <c r="L62" s="324"/>
      <c r="M62" s="343" t="str">
        <f t="shared" si="44"/>
        <v>FACILITY 6</v>
      </c>
      <c r="N62" s="339" t="e">
        <f t="shared" si="45"/>
        <v>#DIV/0!</v>
      </c>
      <c r="O62" s="348" t="e">
        <f t="shared" si="35"/>
        <v>#DIV/0!</v>
      </c>
      <c r="P62" s="348" t="e">
        <f t="shared" si="36"/>
        <v>#DIV/0!</v>
      </c>
      <c r="Q62" s="348" t="e">
        <f t="shared" si="37"/>
        <v>#DIV/0!</v>
      </c>
      <c r="R62" s="348" t="e">
        <f t="shared" si="38"/>
        <v>#DIV/0!</v>
      </c>
      <c r="S62" s="348" t="e">
        <f t="shared" si="39"/>
        <v>#DIV/0!</v>
      </c>
      <c r="T62" s="348" t="e">
        <f t="shared" si="40"/>
        <v>#DIV/0!</v>
      </c>
      <c r="U62" s="348" t="e">
        <f t="shared" si="41"/>
        <v>#DIV/0!</v>
      </c>
      <c r="V62" s="349" t="e">
        <f t="shared" si="42"/>
        <v>#DIV/0!</v>
      </c>
    </row>
    <row r="63" spans="1:22" x14ac:dyDescent="0.2">
      <c r="A63" s="343" t="s">
        <v>549</v>
      </c>
      <c r="B63" s="344" t="e">
        <f>+C63/C69</f>
        <v>#DIV/0!</v>
      </c>
      <c r="C63" s="345">
        <f t="shared" si="43"/>
        <v>0</v>
      </c>
      <c r="D63" s="345"/>
      <c r="E63" s="346"/>
      <c r="F63" s="346"/>
      <c r="G63" s="346"/>
      <c r="H63" s="346"/>
      <c r="I63" s="346"/>
      <c r="J63" s="346"/>
      <c r="K63" s="347"/>
      <c r="L63" s="324"/>
      <c r="M63" s="343" t="str">
        <f t="shared" si="44"/>
        <v>FACILITY 7</v>
      </c>
      <c r="N63" s="339" t="e">
        <f t="shared" si="45"/>
        <v>#DIV/0!</v>
      </c>
      <c r="O63" s="348" t="e">
        <f t="shared" si="35"/>
        <v>#DIV/0!</v>
      </c>
      <c r="P63" s="348" t="e">
        <f t="shared" si="36"/>
        <v>#DIV/0!</v>
      </c>
      <c r="Q63" s="348" t="e">
        <f t="shared" si="37"/>
        <v>#DIV/0!</v>
      </c>
      <c r="R63" s="348" t="e">
        <f t="shared" si="38"/>
        <v>#DIV/0!</v>
      </c>
      <c r="S63" s="348" t="e">
        <f t="shared" si="39"/>
        <v>#DIV/0!</v>
      </c>
      <c r="T63" s="348" t="e">
        <f t="shared" si="40"/>
        <v>#DIV/0!</v>
      </c>
      <c r="U63" s="348" t="e">
        <f t="shared" si="41"/>
        <v>#DIV/0!</v>
      </c>
      <c r="V63" s="349" t="e">
        <f t="shared" si="42"/>
        <v>#DIV/0!</v>
      </c>
    </row>
    <row r="64" spans="1:22" x14ac:dyDescent="0.2">
      <c r="A64" s="343" t="s">
        <v>550</v>
      </c>
      <c r="B64" s="344" t="e">
        <f>+C64/C69</f>
        <v>#DIV/0!</v>
      </c>
      <c r="C64" s="345">
        <f t="shared" si="43"/>
        <v>0</v>
      </c>
      <c r="D64" s="345"/>
      <c r="E64" s="346"/>
      <c r="F64" s="346"/>
      <c r="G64" s="346"/>
      <c r="H64" s="346"/>
      <c r="I64" s="346"/>
      <c r="J64" s="346"/>
      <c r="K64" s="347"/>
      <c r="L64" s="324"/>
      <c r="M64" s="343" t="str">
        <f t="shared" si="44"/>
        <v>FACILITY 8</v>
      </c>
      <c r="N64" s="339" t="e">
        <f t="shared" si="45"/>
        <v>#DIV/0!</v>
      </c>
      <c r="O64" s="348" t="e">
        <f t="shared" si="35"/>
        <v>#DIV/0!</v>
      </c>
      <c r="P64" s="348" t="e">
        <f t="shared" si="36"/>
        <v>#DIV/0!</v>
      </c>
      <c r="Q64" s="348" t="e">
        <f t="shared" si="37"/>
        <v>#DIV/0!</v>
      </c>
      <c r="R64" s="348" t="e">
        <f t="shared" si="38"/>
        <v>#DIV/0!</v>
      </c>
      <c r="S64" s="348" t="e">
        <f t="shared" si="39"/>
        <v>#DIV/0!</v>
      </c>
      <c r="T64" s="348" t="e">
        <f t="shared" si="40"/>
        <v>#DIV/0!</v>
      </c>
      <c r="U64" s="348" t="e">
        <f t="shared" si="41"/>
        <v>#DIV/0!</v>
      </c>
      <c r="V64" s="349" t="e">
        <f t="shared" si="42"/>
        <v>#DIV/0!</v>
      </c>
    </row>
    <row r="65" spans="1:22" x14ac:dyDescent="0.2">
      <c r="A65" s="343" t="s">
        <v>551</v>
      </c>
      <c r="B65" s="344" t="e">
        <f>+C65/C69</f>
        <v>#DIV/0!</v>
      </c>
      <c r="C65" s="345">
        <f t="shared" si="43"/>
        <v>0</v>
      </c>
      <c r="D65" s="345"/>
      <c r="E65" s="346"/>
      <c r="F65" s="346"/>
      <c r="G65" s="346"/>
      <c r="H65" s="346"/>
      <c r="I65" s="346"/>
      <c r="J65" s="346"/>
      <c r="K65" s="347"/>
      <c r="L65" s="324"/>
      <c r="M65" s="343" t="str">
        <f t="shared" si="44"/>
        <v>FACILITY 9</v>
      </c>
      <c r="N65" s="339" t="e">
        <f t="shared" si="45"/>
        <v>#DIV/0!</v>
      </c>
      <c r="O65" s="348" t="e">
        <f t="shared" si="35"/>
        <v>#DIV/0!</v>
      </c>
      <c r="P65" s="348" t="e">
        <f t="shared" si="36"/>
        <v>#DIV/0!</v>
      </c>
      <c r="Q65" s="348" t="e">
        <f t="shared" si="37"/>
        <v>#DIV/0!</v>
      </c>
      <c r="R65" s="348" t="e">
        <f t="shared" si="38"/>
        <v>#DIV/0!</v>
      </c>
      <c r="S65" s="348" t="e">
        <f t="shared" si="39"/>
        <v>#DIV/0!</v>
      </c>
      <c r="T65" s="348" t="e">
        <f t="shared" si="40"/>
        <v>#DIV/0!</v>
      </c>
      <c r="U65" s="348" t="e">
        <f t="shared" si="41"/>
        <v>#DIV/0!</v>
      </c>
      <c r="V65" s="349" t="e">
        <f t="shared" si="42"/>
        <v>#DIV/0!</v>
      </c>
    </row>
    <row r="66" spans="1:22" x14ac:dyDescent="0.2">
      <c r="A66" s="343" t="s">
        <v>552</v>
      </c>
      <c r="B66" s="344" t="e">
        <f>+C66/C69</f>
        <v>#DIV/0!</v>
      </c>
      <c r="C66" s="345">
        <f t="shared" si="43"/>
        <v>0</v>
      </c>
      <c r="D66" s="345"/>
      <c r="E66" s="346"/>
      <c r="F66" s="346"/>
      <c r="G66" s="346"/>
      <c r="H66" s="346"/>
      <c r="I66" s="346"/>
      <c r="J66" s="346"/>
      <c r="K66" s="347"/>
      <c r="L66" s="324"/>
      <c r="M66" s="343" t="str">
        <f t="shared" si="44"/>
        <v>FACILITY 10</v>
      </c>
      <c r="N66" s="339" t="e">
        <f t="shared" si="45"/>
        <v>#DIV/0!</v>
      </c>
      <c r="O66" s="348" t="e">
        <f t="shared" si="35"/>
        <v>#DIV/0!</v>
      </c>
      <c r="P66" s="348" t="e">
        <f t="shared" si="36"/>
        <v>#DIV/0!</v>
      </c>
      <c r="Q66" s="348" t="e">
        <f t="shared" si="37"/>
        <v>#DIV/0!</v>
      </c>
      <c r="R66" s="348" t="e">
        <f t="shared" si="38"/>
        <v>#DIV/0!</v>
      </c>
      <c r="S66" s="348" t="e">
        <f t="shared" si="39"/>
        <v>#DIV/0!</v>
      </c>
      <c r="T66" s="348" t="e">
        <f t="shared" si="40"/>
        <v>#DIV/0!</v>
      </c>
      <c r="U66" s="348" t="e">
        <f t="shared" si="41"/>
        <v>#DIV/0!</v>
      </c>
      <c r="V66" s="349" t="e">
        <f t="shared" si="42"/>
        <v>#DIV/0!</v>
      </c>
    </row>
    <row r="67" spans="1:22" x14ac:dyDescent="0.2">
      <c r="A67" s="343" t="s">
        <v>553</v>
      </c>
      <c r="B67" s="344" t="e">
        <f>+C67/C69</f>
        <v>#DIV/0!</v>
      </c>
      <c r="C67" s="345">
        <f t="shared" si="43"/>
        <v>0</v>
      </c>
      <c r="D67" s="345"/>
      <c r="E67" s="346"/>
      <c r="F67" s="346"/>
      <c r="G67" s="346"/>
      <c r="H67" s="346"/>
      <c r="I67" s="346"/>
      <c r="J67" s="346"/>
      <c r="K67" s="347"/>
      <c r="L67" s="324"/>
      <c r="M67" s="343" t="str">
        <f t="shared" si="44"/>
        <v>FACILITY 11</v>
      </c>
      <c r="N67" s="339" t="e">
        <f t="shared" si="45"/>
        <v>#DIV/0!</v>
      </c>
      <c r="O67" s="348" t="e">
        <f t="shared" si="35"/>
        <v>#DIV/0!</v>
      </c>
      <c r="P67" s="348" t="e">
        <f t="shared" si="36"/>
        <v>#DIV/0!</v>
      </c>
      <c r="Q67" s="348" t="e">
        <f t="shared" si="37"/>
        <v>#DIV/0!</v>
      </c>
      <c r="R67" s="348" t="e">
        <f t="shared" si="38"/>
        <v>#DIV/0!</v>
      </c>
      <c r="S67" s="348" t="e">
        <f t="shared" si="39"/>
        <v>#DIV/0!</v>
      </c>
      <c r="T67" s="348" t="e">
        <f t="shared" si="40"/>
        <v>#DIV/0!</v>
      </c>
      <c r="U67" s="348" t="e">
        <f t="shared" si="41"/>
        <v>#DIV/0!</v>
      </c>
      <c r="V67" s="349" t="e">
        <f t="shared" si="42"/>
        <v>#DIV/0!</v>
      </c>
    </row>
    <row r="68" spans="1:22" x14ac:dyDescent="0.2">
      <c r="A68" s="343" t="s">
        <v>554</v>
      </c>
      <c r="B68" s="344" t="e">
        <f>+C68/C69</f>
        <v>#DIV/0!</v>
      </c>
      <c r="C68" s="345">
        <f t="shared" si="43"/>
        <v>0</v>
      </c>
      <c r="D68" s="345"/>
      <c r="E68" s="346"/>
      <c r="F68" s="346"/>
      <c r="G68" s="346"/>
      <c r="H68" s="346"/>
      <c r="I68" s="346"/>
      <c r="J68" s="346"/>
      <c r="K68" s="347"/>
      <c r="L68" s="324"/>
      <c r="M68" s="343" t="str">
        <f t="shared" si="44"/>
        <v>FACILITY 12</v>
      </c>
      <c r="N68" s="339" t="e">
        <f t="shared" si="45"/>
        <v>#DIV/0!</v>
      </c>
      <c r="O68" s="348" t="e">
        <f t="shared" si="35"/>
        <v>#DIV/0!</v>
      </c>
      <c r="P68" s="348" t="e">
        <f t="shared" si="36"/>
        <v>#DIV/0!</v>
      </c>
      <c r="Q68" s="348" t="e">
        <f t="shared" si="37"/>
        <v>#DIV/0!</v>
      </c>
      <c r="R68" s="348" t="e">
        <f t="shared" si="38"/>
        <v>#DIV/0!</v>
      </c>
      <c r="S68" s="348" t="e">
        <f t="shared" si="39"/>
        <v>#DIV/0!</v>
      </c>
      <c r="T68" s="348" t="e">
        <f t="shared" si="40"/>
        <v>#DIV/0!</v>
      </c>
      <c r="U68" s="348" t="e">
        <f t="shared" si="41"/>
        <v>#DIV/0!</v>
      </c>
      <c r="V68" s="1460" t="e">
        <f t="shared" si="42"/>
        <v>#DIV/0!</v>
      </c>
    </row>
    <row r="69" spans="1:22" x14ac:dyDescent="0.2">
      <c r="A69" s="1461" t="s">
        <v>462</v>
      </c>
      <c r="B69" s="1462" t="e">
        <f t="shared" ref="B69:K69" si="46">SUM(B57:B68)</f>
        <v>#DIV/0!</v>
      </c>
      <c r="C69" s="1463">
        <f t="shared" si="46"/>
        <v>0</v>
      </c>
      <c r="D69" s="1464">
        <f t="shared" si="46"/>
        <v>0</v>
      </c>
      <c r="E69" s="1464">
        <f t="shared" si="46"/>
        <v>0</v>
      </c>
      <c r="F69" s="1464">
        <f t="shared" si="46"/>
        <v>0</v>
      </c>
      <c r="G69" s="1464">
        <f t="shared" si="46"/>
        <v>0</v>
      </c>
      <c r="H69" s="1464">
        <f t="shared" si="46"/>
        <v>0</v>
      </c>
      <c r="I69" s="1464">
        <f t="shared" si="46"/>
        <v>0</v>
      </c>
      <c r="J69" s="1464">
        <f t="shared" si="46"/>
        <v>0</v>
      </c>
      <c r="K69" s="1465">
        <f t="shared" si="46"/>
        <v>0</v>
      </c>
      <c r="L69" s="324"/>
      <c r="M69" s="1461" t="s">
        <v>462</v>
      </c>
      <c r="N69" s="1466" t="e">
        <f t="shared" si="45"/>
        <v>#DIV/0!</v>
      </c>
      <c r="O69" s="1467" t="e">
        <f t="shared" si="35"/>
        <v>#DIV/0!</v>
      </c>
      <c r="P69" s="1467" t="e">
        <f t="shared" si="36"/>
        <v>#DIV/0!</v>
      </c>
      <c r="Q69" s="1467" t="e">
        <f t="shared" si="37"/>
        <v>#DIV/0!</v>
      </c>
      <c r="R69" s="1467" t="e">
        <f t="shared" si="38"/>
        <v>#DIV/0!</v>
      </c>
      <c r="S69" s="1467" t="e">
        <f t="shared" si="39"/>
        <v>#DIV/0!</v>
      </c>
      <c r="T69" s="1467" t="e">
        <f t="shared" si="40"/>
        <v>#DIV/0!</v>
      </c>
      <c r="U69" s="1467" t="e">
        <f t="shared" si="41"/>
        <v>#DIV/0!</v>
      </c>
      <c r="V69" s="1468" t="e">
        <f t="shared" si="42"/>
        <v>#DIV/0!</v>
      </c>
    </row>
    <row r="70" spans="1:22" x14ac:dyDescent="0.2">
      <c r="A70" s="334">
        <f>EOMONTH(A56,-1)</f>
        <v>43951</v>
      </c>
      <c r="B70" s="335"/>
      <c r="C70" s="336"/>
      <c r="D70" s="336"/>
      <c r="E70" s="337"/>
      <c r="F70" s="337"/>
      <c r="G70" s="337"/>
      <c r="H70" s="337"/>
      <c r="I70" s="337"/>
      <c r="J70" s="337"/>
      <c r="K70" s="338"/>
      <c r="L70" s="324"/>
      <c r="M70" s="334">
        <f>+A70</f>
        <v>43951</v>
      </c>
      <c r="N70" s="339"/>
      <c r="O70" s="340"/>
      <c r="P70" s="340"/>
      <c r="Q70" s="340"/>
      <c r="R70" s="340"/>
      <c r="S70" s="340"/>
      <c r="T70" s="340"/>
      <c r="U70" s="340"/>
      <c r="V70" s="341"/>
    </row>
    <row r="71" spans="1:22" x14ac:dyDescent="0.2">
      <c r="A71" s="343" t="s">
        <v>543</v>
      </c>
      <c r="B71" s="344" t="e">
        <f>+C71/C83</f>
        <v>#DIV/0!</v>
      </c>
      <c r="C71" s="345">
        <f>SUM(D71:K71)</f>
        <v>0</v>
      </c>
      <c r="D71" s="345"/>
      <c r="E71" s="346"/>
      <c r="F71" s="346"/>
      <c r="G71" s="346"/>
      <c r="H71" s="346"/>
      <c r="I71" s="346"/>
      <c r="J71" s="346"/>
      <c r="K71" s="347"/>
      <c r="L71" s="324"/>
      <c r="M71" s="343" t="str">
        <f>A71</f>
        <v>FACILITY 1</v>
      </c>
      <c r="N71" s="339" t="e">
        <f>SUM(O71:V71)</f>
        <v>#DIV/0!</v>
      </c>
      <c r="O71" s="348" t="e">
        <f t="shared" ref="O71:O83" si="47">+D71/$C71</f>
        <v>#DIV/0!</v>
      </c>
      <c r="P71" s="348" t="e">
        <f t="shared" ref="P71:P83" si="48">+E71/$C71</f>
        <v>#DIV/0!</v>
      </c>
      <c r="Q71" s="348" t="e">
        <f t="shared" ref="Q71:Q83" si="49">+F71/$C71</f>
        <v>#DIV/0!</v>
      </c>
      <c r="R71" s="348" t="e">
        <f t="shared" ref="R71:R83" si="50">+G71/$C71</f>
        <v>#DIV/0!</v>
      </c>
      <c r="S71" s="348" t="e">
        <f t="shared" ref="S71:S83" si="51">+H71/$C71</f>
        <v>#DIV/0!</v>
      </c>
      <c r="T71" s="348" t="e">
        <f t="shared" ref="T71:T83" si="52">+I71/$C71</f>
        <v>#DIV/0!</v>
      </c>
      <c r="U71" s="348" t="e">
        <f t="shared" ref="U71:U83" si="53">+J71/$C71</f>
        <v>#DIV/0!</v>
      </c>
      <c r="V71" s="349" t="e">
        <f t="shared" ref="V71:V83" si="54">+K71/$C71</f>
        <v>#DIV/0!</v>
      </c>
    </row>
    <row r="72" spans="1:22" x14ac:dyDescent="0.2">
      <c r="A72" s="343" t="s">
        <v>544</v>
      </c>
      <c r="B72" s="344" t="e">
        <f>+C72/C83</f>
        <v>#DIV/0!</v>
      </c>
      <c r="C72" s="345">
        <f t="shared" ref="C72:C82" si="55">SUM(D72:K72)</f>
        <v>0</v>
      </c>
      <c r="D72" s="345"/>
      <c r="E72" s="346"/>
      <c r="F72" s="346"/>
      <c r="G72" s="346"/>
      <c r="H72" s="346"/>
      <c r="I72" s="346"/>
      <c r="J72" s="346"/>
      <c r="K72" s="347"/>
      <c r="L72" s="324"/>
      <c r="M72" s="343" t="str">
        <f t="shared" ref="M72:M82" si="56">A72</f>
        <v>FACILITY 2</v>
      </c>
      <c r="N72" s="339" t="e">
        <f t="shared" ref="N72:N83" si="57">SUM(O72:V72)</f>
        <v>#DIV/0!</v>
      </c>
      <c r="O72" s="348" t="e">
        <f t="shared" si="47"/>
        <v>#DIV/0!</v>
      </c>
      <c r="P72" s="348" t="e">
        <f t="shared" si="48"/>
        <v>#DIV/0!</v>
      </c>
      <c r="Q72" s="348" t="e">
        <f t="shared" si="49"/>
        <v>#DIV/0!</v>
      </c>
      <c r="R72" s="348" t="e">
        <f t="shared" si="50"/>
        <v>#DIV/0!</v>
      </c>
      <c r="S72" s="348" t="e">
        <f t="shared" si="51"/>
        <v>#DIV/0!</v>
      </c>
      <c r="T72" s="348" t="e">
        <f t="shared" si="52"/>
        <v>#DIV/0!</v>
      </c>
      <c r="U72" s="348" t="e">
        <f t="shared" si="53"/>
        <v>#DIV/0!</v>
      </c>
      <c r="V72" s="349" t="e">
        <f t="shared" si="54"/>
        <v>#DIV/0!</v>
      </c>
    </row>
    <row r="73" spans="1:22" x14ac:dyDescent="0.2">
      <c r="A73" s="343" t="s">
        <v>545</v>
      </c>
      <c r="B73" s="344" t="e">
        <f>+C73/C83</f>
        <v>#DIV/0!</v>
      </c>
      <c r="C73" s="345">
        <f t="shared" si="55"/>
        <v>0</v>
      </c>
      <c r="D73" s="345"/>
      <c r="E73" s="346"/>
      <c r="F73" s="346"/>
      <c r="G73" s="346"/>
      <c r="H73" s="346"/>
      <c r="I73" s="346"/>
      <c r="J73" s="346"/>
      <c r="K73" s="347"/>
      <c r="L73" s="324"/>
      <c r="M73" s="343" t="str">
        <f t="shared" si="56"/>
        <v>FACILITY 3</v>
      </c>
      <c r="N73" s="339" t="e">
        <f t="shared" si="57"/>
        <v>#DIV/0!</v>
      </c>
      <c r="O73" s="348" t="e">
        <f t="shared" si="47"/>
        <v>#DIV/0!</v>
      </c>
      <c r="P73" s="348" t="e">
        <f t="shared" si="48"/>
        <v>#DIV/0!</v>
      </c>
      <c r="Q73" s="348" t="e">
        <f t="shared" si="49"/>
        <v>#DIV/0!</v>
      </c>
      <c r="R73" s="348" t="e">
        <f t="shared" si="50"/>
        <v>#DIV/0!</v>
      </c>
      <c r="S73" s="348" t="e">
        <f t="shared" si="51"/>
        <v>#DIV/0!</v>
      </c>
      <c r="T73" s="348" t="e">
        <f t="shared" si="52"/>
        <v>#DIV/0!</v>
      </c>
      <c r="U73" s="348" t="e">
        <f t="shared" si="53"/>
        <v>#DIV/0!</v>
      </c>
      <c r="V73" s="349" t="e">
        <f t="shared" si="54"/>
        <v>#DIV/0!</v>
      </c>
    </row>
    <row r="74" spans="1:22" x14ac:dyDescent="0.2">
      <c r="A74" s="343" t="s">
        <v>546</v>
      </c>
      <c r="B74" s="344" t="e">
        <f>+C74/C83</f>
        <v>#DIV/0!</v>
      </c>
      <c r="C74" s="345">
        <f t="shared" si="55"/>
        <v>0</v>
      </c>
      <c r="D74" s="345"/>
      <c r="E74" s="346"/>
      <c r="F74" s="346"/>
      <c r="G74" s="346"/>
      <c r="H74" s="346"/>
      <c r="I74" s="346"/>
      <c r="J74" s="346"/>
      <c r="K74" s="347"/>
      <c r="L74" s="324"/>
      <c r="M74" s="343" t="str">
        <f t="shared" si="56"/>
        <v>FACILITY 4</v>
      </c>
      <c r="N74" s="339" t="e">
        <f t="shared" si="57"/>
        <v>#DIV/0!</v>
      </c>
      <c r="O74" s="348" t="e">
        <f t="shared" si="47"/>
        <v>#DIV/0!</v>
      </c>
      <c r="P74" s="348" t="e">
        <f t="shared" si="48"/>
        <v>#DIV/0!</v>
      </c>
      <c r="Q74" s="348" t="e">
        <f t="shared" si="49"/>
        <v>#DIV/0!</v>
      </c>
      <c r="R74" s="348" t="e">
        <f t="shared" si="50"/>
        <v>#DIV/0!</v>
      </c>
      <c r="S74" s="348" t="e">
        <f t="shared" si="51"/>
        <v>#DIV/0!</v>
      </c>
      <c r="T74" s="348" t="e">
        <f t="shared" si="52"/>
        <v>#DIV/0!</v>
      </c>
      <c r="U74" s="348" t="e">
        <f t="shared" si="53"/>
        <v>#DIV/0!</v>
      </c>
      <c r="V74" s="349" t="e">
        <f t="shared" si="54"/>
        <v>#DIV/0!</v>
      </c>
    </row>
    <row r="75" spans="1:22" x14ac:dyDescent="0.2">
      <c r="A75" s="343" t="s">
        <v>547</v>
      </c>
      <c r="B75" s="344" t="e">
        <f>+C75/C83</f>
        <v>#DIV/0!</v>
      </c>
      <c r="C75" s="345">
        <f t="shared" si="55"/>
        <v>0</v>
      </c>
      <c r="D75" s="345"/>
      <c r="E75" s="346"/>
      <c r="F75" s="346"/>
      <c r="G75" s="346"/>
      <c r="H75" s="346"/>
      <c r="I75" s="346"/>
      <c r="J75" s="346"/>
      <c r="K75" s="347"/>
      <c r="L75" s="324"/>
      <c r="M75" s="343" t="str">
        <f t="shared" si="56"/>
        <v>FACILITY 5</v>
      </c>
      <c r="N75" s="339" t="e">
        <f t="shared" si="57"/>
        <v>#DIV/0!</v>
      </c>
      <c r="O75" s="348" t="e">
        <f t="shared" si="47"/>
        <v>#DIV/0!</v>
      </c>
      <c r="P75" s="348" t="e">
        <f t="shared" si="48"/>
        <v>#DIV/0!</v>
      </c>
      <c r="Q75" s="348" t="e">
        <f t="shared" si="49"/>
        <v>#DIV/0!</v>
      </c>
      <c r="R75" s="348" t="e">
        <f t="shared" si="50"/>
        <v>#DIV/0!</v>
      </c>
      <c r="S75" s="348" t="e">
        <f t="shared" si="51"/>
        <v>#DIV/0!</v>
      </c>
      <c r="T75" s="348" t="e">
        <f t="shared" si="52"/>
        <v>#DIV/0!</v>
      </c>
      <c r="U75" s="348" t="e">
        <f t="shared" si="53"/>
        <v>#DIV/0!</v>
      </c>
      <c r="V75" s="349" t="e">
        <f t="shared" si="54"/>
        <v>#DIV/0!</v>
      </c>
    </row>
    <row r="76" spans="1:22" x14ac:dyDescent="0.2">
      <c r="A76" s="343" t="s">
        <v>548</v>
      </c>
      <c r="B76" s="344" t="e">
        <f>+C76/C83</f>
        <v>#DIV/0!</v>
      </c>
      <c r="C76" s="345">
        <f t="shared" si="55"/>
        <v>0</v>
      </c>
      <c r="D76" s="345"/>
      <c r="E76" s="346"/>
      <c r="F76" s="346"/>
      <c r="G76" s="346"/>
      <c r="H76" s="346"/>
      <c r="I76" s="346"/>
      <c r="J76" s="346"/>
      <c r="K76" s="347"/>
      <c r="L76" s="324"/>
      <c r="M76" s="343" t="str">
        <f t="shared" si="56"/>
        <v>FACILITY 6</v>
      </c>
      <c r="N76" s="339" t="e">
        <f t="shared" si="57"/>
        <v>#DIV/0!</v>
      </c>
      <c r="O76" s="348" t="e">
        <f t="shared" si="47"/>
        <v>#DIV/0!</v>
      </c>
      <c r="P76" s="348" t="e">
        <f t="shared" si="48"/>
        <v>#DIV/0!</v>
      </c>
      <c r="Q76" s="348" t="e">
        <f t="shared" si="49"/>
        <v>#DIV/0!</v>
      </c>
      <c r="R76" s="348" t="e">
        <f t="shared" si="50"/>
        <v>#DIV/0!</v>
      </c>
      <c r="S76" s="348" t="e">
        <f t="shared" si="51"/>
        <v>#DIV/0!</v>
      </c>
      <c r="T76" s="348" t="e">
        <f t="shared" si="52"/>
        <v>#DIV/0!</v>
      </c>
      <c r="U76" s="348" t="e">
        <f t="shared" si="53"/>
        <v>#DIV/0!</v>
      </c>
      <c r="V76" s="349" t="e">
        <f t="shared" si="54"/>
        <v>#DIV/0!</v>
      </c>
    </row>
    <row r="77" spans="1:22" x14ac:dyDescent="0.2">
      <c r="A77" s="343" t="s">
        <v>549</v>
      </c>
      <c r="B77" s="344" t="e">
        <f>+C77/C83</f>
        <v>#DIV/0!</v>
      </c>
      <c r="C77" s="345">
        <f t="shared" si="55"/>
        <v>0</v>
      </c>
      <c r="D77" s="345"/>
      <c r="E77" s="346"/>
      <c r="F77" s="346"/>
      <c r="G77" s="346"/>
      <c r="H77" s="346"/>
      <c r="I77" s="346"/>
      <c r="J77" s="346"/>
      <c r="K77" s="347"/>
      <c r="L77" s="324"/>
      <c r="M77" s="343" t="str">
        <f t="shared" si="56"/>
        <v>FACILITY 7</v>
      </c>
      <c r="N77" s="339" t="e">
        <f t="shared" si="57"/>
        <v>#DIV/0!</v>
      </c>
      <c r="O77" s="348" t="e">
        <f t="shared" si="47"/>
        <v>#DIV/0!</v>
      </c>
      <c r="P77" s="348" t="e">
        <f t="shared" si="48"/>
        <v>#DIV/0!</v>
      </c>
      <c r="Q77" s="348" t="e">
        <f t="shared" si="49"/>
        <v>#DIV/0!</v>
      </c>
      <c r="R77" s="348" t="e">
        <f t="shared" si="50"/>
        <v>#DIV/0!</v>
      </c>
      <c r="S77" s="348" t="e">
        <f t="shared" si="51"/>
        <v>#DIV/0!</v>
      </c>
      <c r="T77" s="348" t="e">
        <f t="shared" si="52"/>
        <v>#DIV/0!</v>
      </c>
      <c r="U77" s="348" t="e">
        <f t="shared" si="53"/>
        <v>#DIV/0!</v>
      </c>
      <c r="V77" s="349" t="e">
        <f t="shared" si="54"/>
        <v>#DIV/0!</v>
      </c>
    </row>
    <row r="78" spans="1:22" x14ac:dyDescent="0.2">
      <c r="A78" s="343" t="s">
        <v>550</v>
      </c>
      <c r="B78" s="344" t="e">
        <f>+C78/C83</f>
        <v>#DIV/0!</v>
      </c>
      <c r="C78" s="345">
        <f t="shared" si="55"/>
        <v>0</v>
      </c>
      <c r="D78" s="345"/>
      <c r="E78" s="346"/>
      <c r="F78" s="346"/>
      <c r="G78" s="346"/>
      <c r="H78" s="346"/>
      <c r="I78" s="346"/>
      <c r="J78" s="346"/>
      <c r="K78" s="347"/>
      <c r="L78" s="324"/>
      <c r="M78" s="343" t="str">
        <f t="shared" si="56"/>
        <v>FACILITY 8</v>
      </c>
      <c r="N78" s="339" t="e">
        <f t="shared" si="57"/>
        <v>#DIV/0!</v>
      </c>
      <c r="O78" s="348" t="e">
        <f t="shared" si="47"/>
        <v>#DIV/0!</v>
      </c>
      <c r="P78" s="348" t="e">
        <f t="shared" si="48"/>
        <v>#DIV/0!</v>
      </c>
      <c r="Q78" s="348" t="e">
        <f t="shared" si="49"/>
        <v>#DIV/0!</v>
      </c>
      <c r="R78" s="348" t="e">
        <f t="shared" si="50"/>
        <v>#DIV/0!</v>
      </c>
      <c r="S78" s="348" t="e">
        <f t="shared" si="51"/>
        <v>#DIV/0!</v>
      </c>
      <c r="T78" s="348" t="e">
        <f t="shared" si="52"/>
        <v>#DIV/0!</v>
      </c>
      <c r="U78" s="348" t="e">
        <f t="shared" si="53"/>
        <v>#DIV/0!</v>
      </c>
      <c r="V78" s="349" t="e">
        <f t="shared" si="54"/>
        <v>#DIV/0!</v>
      </c>
    </row>
    <row r="79" spans="1:22" x14ac:dyDescent="0.2">
      <c r="A79" s="343" t="s">
        <v>551</v>
      </c>
      <c r="B79" s="344" t="e">
        <f>+C79/C83</f>
        <v>#DIV/0!</v>
      </c>
      <c r="C79" s="345">
        <f t="shared" si="55"/>
        <v>0</v>
      </c>
      <c r="D79" s="345"/>
      <c r="E79" s="346"/>
      <c r="F79" s="346"/>
      <c r="G79" s="346"/>
      <c r="H79" s="346"/>
      <c r="I79" s="346"/>
      <c r="J79" s="346"/>
      <c r="K79" s="347"/>
      <c r="L79" s="324"/>
      <c r="M79" s="343" t="str">
        <f t="shared" si="56"/>
        <v>FACILITY 9</v>
      </c>
      <c r="N79" s="339" t="e">
        <f t="shared" si="57"/>
        <v>#DIV/0!</v>
      </c>
      <c r="O79" s="348" t="e">
        <f t="shared" si="47"/>
        <v>#DIV/0!</v>
      </c>
      <c r="P79" s="348" t="e">
        <f t="shared" si="48"/>
        <v>#DIV/0!</v>
      </c>
      <c r="Q79" s="348" t="e">
        <f t="shared" si="49"/>
        <v>#DIV/0!</v>
      </c>
      <c r="R79" s="348" t="e">
        <f t="shared" si="50"/>
        <v>#DIV/0!</v>
      </c>
      <c r="S79" s="348" t="e">
        <f t="shared" si="51"/>
        <v>#DIV/0!</v>
      </c>
      <c r="T79" s="348" t="e">
        <f t="shared" si="52"/>
        <v>#DIV/0!</v>
      </c>
      <c r="U79" s="348" t="e">
        <f t="shared" si="53"/>
        <v>#DIV/0!</v>
      </c>
      <c r="V79" s="349" t="e">
        <f t="shared" si="54"/>
        <v>#DIV/0!</v>
      </c>
    </row>
    <row r="80" spans="1:22" x14ac:dyDescent="0.2">
      <c r="A80" s="343" t="s">
        <v>552</v>
      </c>
      <c r="B80" s="344" t="e">
        <f>+C80/C83</f>
        <v>#DIV/0!</v>
      </c>
      <c r="C80" s="345">
        <f t="shared" si="55"/>
        <v>0</v>
      </c>
      <c r="D80" s="345"/>
      <c r="E80" s="346"/>
      <c r="F80" s="346"/>
      <c r="G80" s="346"/>
      <c r="H80" s="346"/>
      <c r="I80" s="346"/>
      <c r="J80" s="346"/>
      <c r="K80" s="347"/>
      <c r="L80" s="324"/>
      <c r="M80" s="343" t="str">
        <f t="shared" si="56"/>
        <v>FACILITY 10</v>
      </c>
      <c r="N80" s="339" t="e">
        <f t="shared" si="57"/>
        <v>#DIV/0!</v>
      </c>
      <c r="O80" s="348" t="e">
        <f t="shared" si="47"/>
        <v>#DIV/0!</v>
      </c>
      <c r="P80" s="348" t="e">
        <f t="shared" si="48"/>
        <v>#DIV/0!</v>
      </c>
      <c r="Q80" s="348" t="e">
        <f t="shared" si="49"/>
        <v>#DIV/0!</v>
      </c>
      <c r="R80" s="348" t="e">
        <f t="shared" si="50"/>
        <v>#DIV/0!</v>
      </c>
      <c r="S80" s="348" t="e">
        <f t="shared" si="51"/>
        <v>#DIV/0!</v>
      </c>
      <c r="T80" s="348" t="e">
        <f t="shared" si="52"/>
        <v>#DIV/0!</v>
      </c>
      <c r="U80" s="348" t="e">
        <f t="shared" si="53"/>
        <v>#DIV/0!</v>
      </c>
      <c r="V80" s="349" t="e">
        <f t="shared" si="54"/>
        <v>#DIV/0!</v>
      </c>
    </row>
    <row r="81" spans="1:22" x14ac:dyDescent="0.2">
      <c r="A81" s="343" t="s">
        <v>553</v>
      </c>
      <c r="B81" s="344" t="e">
        <f>+C81/C83</f>
        <v>#DIV/0!</v>
      </c>
      <c r="C81" s="345">
        <f t="shared" si="55"/>
        <v>0</v>
      </c>
      <c r="D81" s="345"/>
      <c r="E81" s="346"/>
      <c r="F81" s="346"/>
      <c r="G81" s="346"/>
      <c r="H81" s="346"/>
      <c r="I81" s="346"/>
      <c r="J81" s="346"/>
      <c r="K81" s="347"/>
      <c r="L81" s="324"/>
      <c r="M81" s="343" t="str">
        <f t="shared" si="56"/>
        <v>FACILITY 11</v>
      </c>
      <c r="N81" s="339" t="e">
        <f t="shared" si="57"/>
        <v>#DIV/0!</v>
      </c>
      <c r="O81" s="348" t="e">
        <f t="shared" si="47"/>
        <v>#DIV/0!</v>
      </c>
      <c r="P81" s="348" t="e">
        <f t="shared" si="48"/>
        <v>#DIV/0!</v>
      </c>
      <c r="Q81" s="348" t="e">
        <f t="shared" si="49"/>
        <v>#DIV/0!</v>
      </c>
      <c r="R81" s="348" t="e">
        <f t="shared" si="50"/>
        <v>#DIV/0!</v>
      </c>
      <c r="S81" s="348" t="e">
        <f t="shared" si="51"/>
        <v>#DIV/0!</v>
      </c>
      <c r="T81" s="348" t="e">
        <f t="shared" si="52"/>
        <v>#DIV/0!</v>
      </c>
      <c r="U81" s="348" t="e">
        <f t="shared" si="53"/>
        <v>#DIV/0!</v>
      </c>
      <c r="V81" s="349" t="e">
        <f t="shared" si="54"/>
        <v>#DIV/0!</v>
      </c>
    </row>
    <row r="82" spans="1:22" x14ac:dyDescent="0.2">
      <c r="A82" s="343" t="s">
        <v>554</v>
      </c>
      <c r="B82" s="344" t="e">
        <f>+C82/C83</f>
        <v>#DIV/0!</v>
      </c>
      <c r="C82" s="345">
        <f t="shared" si="55"/>
        <v>0</v>
      </c>
      <c r="D82" s="345"/>
      <c r="E82" s="346"/>
      <c r="F82" s="346"/>
      <c r="G82" s="346"/>
      <c r="H82" s="346"/>
      <c r="I82" s="346"/>
      <c r="J82" s="346"/>
      <c r="K82" s="347"/>
      <c r="L82" s="324"/>
      <c r="M82" s="343" t="str">
        <f t="shared" si="56"/>
        <v>FACILITY 12</v>
      </c>
      <c r="N82" s="339" t="e">
        <f t="shared" si="57"/>
        <v>#DIV/0!</v>
      </c>
      <c r="O82" s="348" t="e">
        <f t="shared" si="47"/>
        <v>#DIV/0!</v>
      </c>
      <c r="P82" s="348" t="e">
        <f t="shared" si="48"/>
        <v>#DIV/0!</v>
      </c>
      <c r="Q82" s="348" t="e">
        <f t="shared" si="49"/>
        <v>#DIV/0!</v>
      </c>
      <c r="R82" s="348" t="e">
        <f t="shared" si="50"/>
        <v>#DIV/0!</v>
      </c>
      <c r="S82" s="348" t="e">
        <f t="shared" si="51"/>
        <v>#DIV/0!</v>
      </c>
      <c r="T82" s="348" t="e">
        <f t="shared" si="52"/>
        <v>#DIV/0!</v>
      </c>
      <c r="U82" s="348" t="e">
        <f t="shared" si="53"/>
        <v>#DIV/0!</v>
      </c>
      <c r="V82" s="1460" t="e">
        <f t="shared" si="54"/>
        <v>#DIV/0!</v>
      </c>
    </row>
    <row r="83" spans="1:22" x14ac:dyDescent="0.2">
      <c r="A83" s="1461" t="s">
        <v>462</v>
      </c>
      <c r="B83" s="1462" t="e">
        <f t="shared" ref="B83:K83" si="58">SUM(B71:B82)</f>
        <v>#DIV/0!</v>
      </c>
      <c r="C83" s="1463">
        <f t="shared" si="58"/>
        <v>0</v>
      </c>
      <c r="D83" s="1464">
        <f t="shared" si="58"/>
        <v>0</v>
      </c>
      <c r="E83" s="1464">
        <f t="shared" si="58"/>
        <v>0</v>
      </c>
      <c r="F83" s="1464">
        <f t="shared" si="58"/>
        <v>0</v>
      </c>
      <c r="G83" s="1464">
        <f t="shared" si="58"/>
        <v>0</v>
      </c>
      <c r="H83" s="1464">
        <f t="shared" si="58"/>
        <v>0</v>
      </c>
      <c r="I83" s="1464">
        <f t="shared" si="58"/>
        <v>0</v>
      </c>
      <c r="J83" s="1464">
        <f t="shared" si="58"/>
        <v>0</v>
      </c>
      <c r="K83" s="1465">
        <f t="shared" si="58"/>
        <v>0</v>
      </c>
      <c r="L83" s="324"/>
      <c r="M83" s="1461" t="s">
        <v>462</v>
      </c>
      <c r="N83" s="1466" t="e">
        <f t="shared" si="57"/>
        <v>#DIV/0!</v>
      </c>
      <c r="O83" s="1467" t="e">
        <f t="shared" si="47"/>
        <v>#DIV/0!</v>
      </c>
      <c r="P83" s="1467" t="e">
        <f t="shared" si="48"/>
        <v>#DIV/0!</v>
      </c>
      <c r="Q83" s="1467" t="e">
        <f t="shared" si="49"/>
        <v>#DIV/0!</v>
      </c>
      <c r="R83" s="1467" t="e">
        <f t="shared" si="50"/>
        <v>#DIV/0!</v>
      </c>
      <c r="S83" s="1467" t="e">
        <f t="shared" si="51"/>
        <v>#DIV/0!</v>
      </c>
      <c r="T83" s="1467" t="e">
        <f t="shared" si="52"/>
        <v>#DIV/0!</v>
      </c>
      <c r="U83" s="1467" t="e">
        <f t="shared" si="53"/>
        <v>#DIV/0!</v>
      </c>
      <c r="V83" s="1468" t="e">
        <f t="shared" si="54"/>
        <v>#DIV/0!</v>
      </c>
    </row>
    <row r="84" spans="1:22" x14ac:dyDescent="0.2">
      <c r="A84" s="334">
        <f>EOMONTH(A70,-1)</f>
        <v>43921</v>
      </c>
      <c r="B84" s="335"/>
      <c r="C84" s="336"/>
      <c r="D84" s="336"/>
      <c r="E84" s="337"/>
      <c r="F84" s="337"/>
      <c r="G84" s="337"/>
      <c r="H84" s="337"/>
      <c r="I84" s="337"/>
      <c r="J84" s="337"/>
      <c r="K84" s="338"/>
      <c r="L84" s="324"/>
      <c r="M84" s="334">
        <f>+A84</f>
        <v>43921</v>
      </c>
      <c r="N84" s="339"/>
      <c r="O84" s="340"/>
      <c r="P84" s="340"/>
      <c r="Q84" s="340"/>
      <c r="R84" s="340"/>
      <c r="S84" s="340"/>
      <c r="T84" s="340"/>
      <c r="U84" s="340"/>
      <c r="V84" s="341"/>
    </row>
    <row r="85" spans="1:22" x14ac:dyDescent="0.2">
      <c r="A85" s="343" t="s">
        <v>543</v>
      </c>
      <c r="B85" s="344" t="e">
        <f>+C85/C97</f>
        <v>#DIV/0!</v>
      </c>
      <c r="C85" s="345">
        <f>SUM(D85:K85)</f>
        <v>0</v>
      </c>
      <c r="D85" s="345"/>
      <c r="E85" s="346"/>
      <c r="F85" s="346"/>
      <c r="G85" s="346"/>
      <c r="H85" s="346"/>
      <c r="I85" s="346"/>
      <c r="J85" s="346"/>
      <c r="K85" s="347"/>
      <c r="L85" s="324"/>
      <c r="M85" s="343" t="str">
        <f>A85</f>
        <v>FACILITY 1</v>
      </c>
      <c r="N85" s="339" t="e">
        <f>SUM(O85:V85)</f>
        <v>#DIV/0!</v>
      </c>
      <c r="O85" s="348" t="e">
        <f t="shared" ref="O85:O97" si="59">+D85/$C85</f>
        <v>#DIV/0!</v>
      </c>
      <c r="P85" s="348" t="e">
        <f t="shared" ref="P85:P97" si="60">+E85/$C85</f>
        <v>#DIV/0!</v>
      </c>
      <c r="Q85" s="348" t="e">
        <f t="shared" ref="Q85:Q97" si="61">+F85/$C85</f>
        <v>#DIV/0!</v>
      </c>
      <c r="R85" s="348" t="e">
        <f t="shared" ref="R85:R97" si="62">+G85/$C85</f>
        <v>#DIV/0!</v>
      </c>
      <c r="S85" s="348" t="e">
        <f t="shared" ref="S85:S97" si="63">+H85/$C85</f>
        <v>#DIV/0!</v>
      </c>
      <c r="T85" s="348" t="e">
        <f t="shared" ref="T85:T97" si="64">+I85/$C85</f>
        <v>#DIV/0!</v>
      </c>
      <c r="U85" s="348" t="e">
        <f t="shared" ref="U85:U97" si="65">+J85/$C85</f>
        <v>#DIV/0!</v>
      </c>
      <c r="V85" s="349" t="e">
        <f t="shared" ref="V85:V97" si="66">+K85/$C85</f>
        <v>#DIV/0!</v>
      </c>
    </row>
    <row r="86" spans="1:22" x14ac:dyDescent="0.2">
      <c r="A86" s="343" t="s">
        <v>544</v>
      </c>
      <c r="B86" s="344" t="e">
        <f>+C86/C97</f>
        <v>#DIV/0!</v>
      </c>
      <c r="C86" s="345">
        <f t="shared" ref="C86:C96" si="67">SUM(D86:K86)</f>
        <v>0</v>
      </c>
      <c r="D86" s="345"/>
      <c r="E86" s="346"/>
      <c r="F86" s="346"/>
      <c r="G86" s="346"/>
      <c r="H86" s="346"/>
      <c r="I86" s="346"/>
      <c r="J86" s="346"/>
      <c r="K86" s="347"/>
      <c r="L86" s="324"/>
      <c r="M86" s="343" t="str">
        <f t="shared" ref="M86:M96" si="68">A86</f>
        <v>FACILITY 2</v>
      </c>
      <c r="N86" s="339" t="e">
        <f t="shared" ref="N86:N97" si="69">SUM(O86:V86)</f>
        <v>#DIV/0!</v>
      </c>
      <c r="O86" s="348" t="e">
        <f t="shared" si="59"/>
        <v>#DIV/0!</v>
      </c>
      <c r="P86" s="348" t="e">
        <f t="shared" si="60"/>
        <v>#DIV/0!</v>
      </c>
      <c r="Q86" s="348" t="e">
        <f t="shared" si="61"/>
        <v>#DIV/0!</v>
      </c>
      <c r="R86" s="348" t="e">
        <f t="shared" si="62"/>
        <v>#DIV/0!</v>
      </c>
      <c r="S86" s="348" t="e">
        <f t="shared" si="63"/>
        <v>#DIV/0!</v>
      </c>
      <c r="T86" s="348" t="e">
        <f t="shared" si="64"/>
        <v>#DIV/0!</v>
      </c>
      <c r="U86" s="348" t="e">
        <f t="shared" si="65"/>
        <v>#DIV/0!</v>
      </c>
      <c r="V86" s="349" t="e">
        <f t="shared" si="66"/>
        <v>#DIV/0!</v>
      </c>
    </row>
    <row r="87" spans="1:22" x14ac:dyDescent="0.2">
      <c r="A87" s="343" t="s">
        <v>545</v>
      </c>
      <c r="B87" s="344" t="e">
        <f>+C87/C97</f>
        <v>#DIV/0!</v>
      </c>
      <c r="C87" s="345">
        <f t="shared" si="67"/>
        <v>0</v>
      </c>
      <c r="D87" s="345"/>
      <c r="E87" s="346"/>
      <c r="F87" s="346"/>
      <c r="G87" s="346"/>
      <c r="H87" s="346"/>
      <c r="I87" s="346"/>
      <c r="J87" s="346"/>
      <c r="K87" s="347"/>
      <c r="L87" s="324"/>
      <c r="M87" s="343" t="str">
        <f t="shared" si="68"/>
        <v>FACILITY 3</v>
      </c>
      <c r="N87" s="339" t="e">
        <f t="shared" si="69"/>
        <v>#DIV/0!</v>
      </c>
      <c r="O87" s="348" t="e">
        <f t="shared" si="59"/>
        <v>#DIV/0!</v>
      </c>
      <c r="P87" s="348" t="e">
        <f t="shared" si="60"/>
        <v>#DIV/0!</v>
      </c>
      <c r="Q87" s="348" t="e">
        <f t="shared" si="61"/>
        <v>#DIV/0!</v>
      </c>
      <c r="R87" s="348" t="e">
        <f t="shared" si="62"/>
        <v>#DIV/0!</v>
      </c>
      <c r="S87" s="348" t="e">
        <f t="shared" si="63"/>
        <v>#DIV/0!</v>
      </c>
      <c r="T87" s="348" t="e">
        <f t="shared" si="64"/>
        <v>#DIV/0!</v>
      </c>
      <c r="U87" s="348" t="e">
        <f t="shared" si="65"/>
        <v>#DIV/0!</v>
      </c>
      <c r="V87" s="349" t="e">
        <f t="shared" si="66"/>
        <v>#DIV/0!</v>
      </c>
    </row>
    <row r="88" spans="1:22" x14ac:dyDescent="0.2">
      <c r="A88" s="343" t="s">
        <v>546</v>
      </c>
      <c r="B88" s="344" t="e">
        <f>+C88/C97</f>
        <v>#DIV/0!</v>
      </c>
      <c r="C88" s="345">
        <f t="shared" si="67"/>
        <v>0</v>
      </c>
      <c r="D88" s="345"/>
      <c r="E88" s="346"/>
      <c r="F88" s="346"/>
      <c r="G88" s="346"/>
      <c r="H88" s="346"/>
      <c r="I88" s="346"/>
      <c r="J88" s="346"/>
      <c r="K88" s="347"/>
      <c r="L88" s="324"/>
      <c r="M88" s="343" t="str">
        <f t="shared" si="68"/>
        <v>FACILITY 4</v>
      </c>
      <c r="N88" s="339" t="e">
        <f t="shared" si="69"/>
        <v>#DIV/0!</v>
      </c>
      <c r="O88" s="348" t="e">
        <f t="shared" si="59"/>
        <v>#DIV/0!</v>
      </c>
      <c r="P88" s="348" t="e">
        <f t="shared" si="60"/>
        <v>#DIV/0!</v>
      </c>
      <c r="Q88" s="348" t="e">
        <f t="shared" si="61"/>
        <v>#DIV/0!</v>
      </c>
      <c r="R88" s="348" t="e">
        <f t="shared" si="62"/>
        <v>#DIV/0!</v>
      </c>
      <c r="S88" s="348" t="e">
        <f t="shared" si="63"/>
        <v>#DIV/0!</v>
      </c>
      <c r="T88" s="348" t="e">
        <f t="shared" si="64"/>
        <v>#DIV/0!</v>
      </c>
      <c r="U88" s="348" t="e">
        <f t="shared" si="65"/>
        <v>#DIV/0!</v>
      </c>
      <c r="V88" s="349" t="e">
        <f t="shared" si="66"/>
        <v>#DIV/0!</v>
      </c>
    </row>
    <row r="89" spans="1:22" x14ac:dyDescent="0.2">
      <c r="A89" s="343" t="s">
        <v>547</v>
      </c>
      <c r="B89" s="344" t="e">
        <f>+C89/C97</f>
        <v>#DIV/0!</v>
      </c>
      <c r="C89" s="345">
        <f t="shared" si="67"/>
        <v>0</v>
      </c>
      <c r="D89" s="345"/>
      <c r="E89" s="346"/>
      <c r="F89" s="346"/>
      <c r="G89" s="346"/>
      <c r="H89" s="346"/>
      <c r="I89" s="346"/>
      <c r="J89" s="346"/>
      <c r="K89" s="347"/>
      <c r="L89" s="324"/>
      <c r="M89" s="343" t="str">
        <f t="shared" si="68"/>
        <v>FACILITY 5</v>
      </c>
      <c r="N89" s="339" t="e">
        <f t="shared" si="69"/>
        <v>#DIV/0!</v>
      </c>
      <c r="O89" s="348" t="e">
        <f t="shared" si="59"/>
        <v>#DIV/0!</v>
      </c>
      <c r="P89" s="348" t="e">
        <f t="shared" si="60"/>
        <v>#DIV/0!</v>
      </c>
      <c r="Q89" s="348" t="e">
        <f t="shared" si="61"/>
        <v>#DIV/0!</v>
      </c>
      <c r="R89" s="348" t="e">
        <f t="shared" si="62"/>
        <v>#DIV/0!</v>
      </c>
      <c r="S89" s="348" t="e">
        <f t="shared" si="63"/>
        <v>#DIV/0!</v>
      </c>
      <c r="T89" s="348" t="e">
        <f t="shared" si="64"/>
        <v>#DIV/0!</v>
      </c>
      <c r="U89" s="348" t="e">
        <f t="shared" si="65"/>
        <v>#DIV/0!</v>
      </c>
      <c r="V89" s="349" t="e">
        <f t="shared" si="66"/>
        <v>#DIV/0!</v>
      </c>
    </row>
    <row r="90" spans="1:22" x14ac:dyDescent="0.2">
      <c r="A90" s="343" t="s">
        <v>548</v>
      </c>
      <c r="B90" s="344" t="e">
        <f>+C90/C97</f>
        <v>#DIV/0!</v>
      </c>
      <c r="C90" s="345">
        <f t="shared" si="67"/>
        <v>0</v>
      </c>
      <c r="D90" s="345"/>
      <c r="E90" s="346"/>
      <c r="F90" s="346"/>
      <c r="G90" s="346"/>
      <c r="H90" s="346"/>
      <c r="I90" s="346"/>
      <c r="J90" s="346"/>
      <c r="K90" s="347"/>
      <c r="L90" s="324"/>
      <c r="M90" s="343" t="str">
        <f t="shared" si="68"/>
        <v>FACILITY 6</v>
      </c>
      <c r="N90" s="339" t="e">
        <f t="shared" si="69"/>
        <v>#DIV/0!</v>
      </c>
      <c r="O90" s="348" t="e">
        <f t="shared" si="59"/>
        <v>#DIV/0!</v>
      </c>
      <c r="P90" s="348" t="e">
        <f t="shared" si="60"/>
        <v>#DIV/0!</v>
      </c>
      <c r="Q90" s="348" t="e">
        <f t="shared" si="61"/>
        <v>#DIV/0!</v>
      </c>
      <c r="R90" s="348" t="e">
        <f t="shared" si="62"/>
        <v>#DIV/0!</v>
      </c>
      <c r="S90" s="348" t="e">
        <f t="shared" si="63"/>
        <v>#DIV/0!</v>
      </c>
      <c r="T90" s="348" t="e">
        <f t="shared" si="64"/>
        <v>#DIV/0!</v>
      </c>
      <c r="U90" s="348" t="e">
        <f t="shared" si="65"/>
        <v>#DIV/0!</v>
      </c>
      <c r="V90" s="349" t="e">
        <f t="shared" si="66"/>
        <v>#DIV/0!</v>
      </c>
    </row>
    <row r="91" spans="1:22" x14ac:dyDescent="0.2">
      <c r="A91" s="343" t="s">
        <v>549</v>
      </c>
      <c r="B91" s="344" t="e">
        <f>+C91/C97</f>
        <v>#DIV/0!</v>
      </c>
      <c r="C91" s="345">
        <f t="shared" si="67"/>
        <v>0</v>
      </c>
      <c r="D91" s="345"/>
      <c r="E91" s="346"/>
      <c r="F91" s="346"/>
      <c r="G91" s="346"/>
      <c r="H91" s="346"/>
      <c r="I91" s="346"/>
      <c r="J91" s="346"/>
      <c r="K91" s="347"/>
      <c r="L91" s="324"/>
      <c r="M91" s="343" t="str">
        <f t="shared" si="68"/>
        <v>FACILITY 7</v>
      </c>
      <c r="N91" s="339" t="e">
        <f t="shared" si="69"/>
        <v>#DIV/0!</v>
      </c>
      <c r="O91" s="348" t="e">
        <f t="shared" si="59"/>
        <v>#DIV/0!</v>
      </c>
      <c r="P91" s="348" t="e">
        <f t="shared" si="60"/>
        <v>#DIV/0!</v>
      </c>
      <c r="Q91" s="348" t="e">
        <f t="shared" si="61"/>
        <v>#DIV/0!</v>
      </c>
      <c r="R91" s="348" t="e">
        <f t="shared" si="62"/>
        <v>#DIV/0!</v>
      </c>
      <c r="S91" s="348" t="e">
        <f t="shared" si="63"/>
        <v>#DIV/0!</v>
      </c>
      <c r="T91" s="348" t="e">
        <f t="shared" si="64"/>
        <v>#DIV/0!</v>
      </c>
      <c r="U91" s="348" t="e">
        <f t="shared" si="65"/>
        <v>#DIV/0!</v>
      </c>
      <c r="V91" s="349" t="e">
        <f t="shared" si="66"/>
        <v>#DIV/0!</v>
      </c>
    </row>
    <row r="92" spans="1:22" x14ac:dyDescent="0.2">
      <c r="A92" s="343" t="s">
        <v>550</v>
      </c>
      <c r="B92" s="344" t="e">
        <f>+C92/C97</f>
        <v>#DIV/0!</v>
      </c>
      <c r="C92" s="345">
        <f t="shared" si="67"/>
        <v>0</v>
      </c>
      <c r="D92" s="345"/>
      <c r="E92" s="346"/>
      <c r="F92" s="346"/>
      <c r="G92" s="346"/>
      <c r="H92" s="346"/>
      <c r="I92" s="346"/>
      <c r="J92" s="346"/>
      <c r="K92" s="347"/>
      <c r="L92" s="324"/>
      <c r="M92" s="343" t="str">
        <f t="shared" si="68"/>
        <v>FACILITY 8</v>
      </c>
      <c r="N92" s="339" t="e">
        <f t="shared" si="69"/>
        <v>#DIV/0!</v>
      </c>
      <c r="O92" s="348" t="e">
        <f t="shared" si="59"/>
        <v>#DIV/0!</v>
      </c>
      <c r="P92" s="348" t="e">
        <f t="shared" si="60"/>
        <v>#DIV/0!</v>
      </c>
      <c r="Q92" s="348" t="e">
        <f t="shared" si="61"/>
        <v>#DIV/0!</v>
      </c>
      <c r="R92" s="348" t="e">
        <f t="shared" si="62"/>
        <v>#DIV/0!</v>
      </c>
      <c r="S92" s="348" t="e">
        <f t="shared" si="63"/>
        <v>#DIV/0!</v>
      </c>
      <c r="T92" s="348" t="e">
        <f t="shared" si="64"/>
        <v>#DIV/0!</v>
      </c>
      <c r="U92" s="348" t="e">
        <f t="shared" si="65"/>
        <v>#DIV/0!</v>
      </c>
      <c r="V92" s="349" t="e">
        <f t="shared" si="66"/>
        <v>#DIV/0!</v>
      </c>
    </row>
    <row r="93" spans="1:22" x14ac:dyDescent="0.2">
      <c r="A93" s="343" t="s">
        <v>551</v>
      </c>
      <c r="B93" s="344" t="e">
        <f>+C93/C97</f>
        <v>#DIV/0!</v>
      </c>
      <c r="C93" s="345">
        <f t="shared" si="67"/>
        <v>0</v>
      </c>
      <c r="D93" s="345"/>
      <c r="E93" s="346"/>
      <c r="F93" s="346"/>
      <c r="G93" s="346"/>
      <c r="H93" s="346"/>
      <c r="I93" s="346"/>
      <c r="J93" s="346"/>
      <c r="K93" s="347"/>
      <c r="L93" s="324"/>
      <c r="M93" s="343" t="str">
        <f t="shared" si="68"/>
        <v>FACILITY 9</v>
      </c>
      <c r="N93" s="339" t="e">
        <f t="shared" si="69"/>
        <v>#DIV/0!</v>
      </c>
      <c r="O93" s="348" t="e">
        <f t="shared" si="59"/>
        <v>#DIV/0!</v>
      </c>
      <c r="P93" s="348" t="e">
        <f t="shared" si="60"/>
        <v>#DIV/0!</v>
      </c>
      <c r="Q93" s="348" t="e">
        <f t="shared" si="61"/>
        <v>#DIV/0!</v>
      </c>
      <c r="R93" s="348" t="e">
        <f t="shared" si="62"/>
        <v>#DIV/0!</v>
      </c>
      <c r="S93" s="348" t="e">
        <f t="shared" si="63"/>
        <v>#DIV/0!</v>
      </c>
      <c r="T93" s="348" t="e">
        <f t="shared" si="64"/>
        <v>#DIV/0!</v>
      </c>
      <c r="U93" s="348" t="e">
        <f t="shared" si="65"/>
        <v>#DIV/0!</v>
      </c>
      <c r="V93" s="349" t="e">
        <f t="shared" si="66"/>
        <v>#DIV/0!</v>
      </c>
    </row>
    <row r="94" spans="1:22" x14ac:dyDescent="0.2">
      <c r="A94" s="343" t="s">
        <v>552</v>
      </c>
      <c r="B94" s="344" t="e">
        <f>+C94/C97</f>
        <v>#DIV/0!</v>
      </c>
      <c r="C94" s="345">
        <f t="shared" si="67"/>
        <v>0</v>
      </c>
      <c r="D94" s="345"/>
      <c r="E94" s="346"/>
      <c r="F94" s="346"/>
      <c r="G94" s="346"/>
      <c r="H94" s="346"/>
      <c r="I94" s="346"/>
      <c r="J94" s="346"/>
      <c r="K94" s="347"/>
      <c r="L94" s="324"/>
      <c r="M94" s="343" t="str">
        <f t="shared" si="68"/>
        <v>FACILITY 10</v>
      </c>
      <c r="N94" s="339" t="e">
        <f t="shared" si="69"/>
        <v>#DIV/0!</v>
      </c>
      <c r="O94" s="348" t="e">
        <f t="shared" si="59"/>
        <v>#DIV/0!</v>
      </c>
      <c r="P94" s="348" t="e">
        <f t="shared" si="60"/>
        <v>#DIV/0!</v>
      </c>
      <c r="Q94" s="348" t="e">
        <f t="shared" si="61"/>
        <v>#DIV/0!</v>
      </c>
      <c r="R94" s="348" t="e">
        <f t="shared" si="62"/>
        <v>#DIV/0!</v>
      </c>
      <c r="S94" s="348" t="e">
        <f t="shared" si="63"/>
        <v>#DIV/0!</v>
      </c>
      <c r="T94" s="348" t="e">
        <f t="shared" si="64"/>
        <v>#DIV/0!</v>
      </c>
      <c r="U94" s="348" t="e">
        <f t="shared" si="65"/>
        <v>#DIV/0!</v>
      </c>
      <c r="V94" s="349" t="e">
        <f t="shared" si="66"/>
        <v>#DIV/0!</v>
      </c>
    </row>
    <row r="95" spans="1:22" x14ac:dyDescent="0.2">
      <c r="A95" s="343" t="s">
        <v>553</v>
      </c>
      <c r="B95" s="344" t="e">
        <f>+C95/C97</f>
        <v>#DIV/0!</v>
      </c>
      <c r="C95" s="345">
        <f t="shared" si="67"/>
        <v>0</v>
      </c>
      <c r="D95" s="345"/>
      <c r="E95" s="346"/>
      <c r="F95" s="346"/>
      <c r="G95" s="346"/>
      <c r="H95" s="346"/>
      <c r="I95" s="346"/>
      <c r="J95" s="346"/>
      <c r="K95" s="347"/>
      <c r="L95" s="324"/>
      <c r="M95" s="343" t="str">
        <f t="shared" si="68"/>
        <v>FACILITY 11</v>
      </c>
      <c r="N95" s="339" t="e">
        <f t="shared" si="69"/>
        <v>#DIV/0!</v>
      </c>
      <c r="O95" s="348" t="e">
        <f t="shared" si="59"/>
        <v>#DIV/0!</v>
      </c>
      <c r="P95" s="348" t="e">
        <f t="shared" si="60"/>
        <v>#DIV/0!</v>
      </c>
      <c r="Q95" s="348" t="e">
        <f t="shared" si="61"/>
        <v>#DIV/0!</v>
      </c>
      <c r="R95" s="348" t="e">
        <f t="shared" si="62"/>
        <v>#DIV/0!</v>
      </c>
      <c r="S95" s="348" t="e">
        <f t="shared" si="63"/>
        <v>#DIV/0!</v>
      </c>
      <c r="T95" s="348" t="e">
        <f t="shared" si="64"/>
        <v>#DIV/0!</v>
      </c>
      <c r="U95" s="348" t="e">
        <f t="shared" si="65"/>
        <v>#DIV/0!</v>
      </c>
      <c r="V95" s="349" t="e">
        <f t="shared" si="66"/>
        <v>#DIV/0!</v>
      </c>
    </row>
    <row r="96" spans="1:22" x14ac:dyDescent="0.2">
      <c r="A96" s="343" t="s">
        <v>554</v>
      </c>
      <c r="B96" s="344" t="e">
        <f>+C96/C97</f>
        <v>#DIV/0!</v>
      </c>
      <c r="C96" s="345">
        <f t="shared" si="67"/>
        <v>0</v>
      </c>
      <c r="D96" s="345"/>
      <c r="E96" s="346"/>
      <c r="F96" s="346"/>
      <c r="G96" s="346"/>
      <c r="H96" s="346"/>
      <c r="I96" s="346"/>
      <c r="J96" s="346"/>
      <c r="K96" s="347"/>
      <c r="L96" s="324"/>
      <c r="M96" s="343" t="str">
        <f t="shared" si="68"/>
        <v>FACILITY 12</v>
      </c>
      <c r="N96" s="339" t="e">
        <f t="shared" si="69"/>
        <v>#DIV/0!</v>
      </c>
      <c r="O96" s="348" t="e">
        <f t="shared" si="59"/>
        <v>#DIV/0!</v>
      </c>
      <c r="P96" s="348" t="e">
        <f t="shared" si="60"/>
        <v>#DIV/0!</v>
      </c>
      <c r="Q96" s="348" t="e">
        <f t="shared" si="61"/>
        <v>#DIV/0!</v>
      </c>
      <c r="R96" s="348" t="e">
        <f t="shared" si="62"/>
        <v>#DIV/0!</v>
      </c>
      <c r="S96" s="348" t="e">
        <f t="shared" si="63"/>
        <v>#DIV/0!</v>
      </c>
      <c r="T96" s="348" t="e">
        <f t="shared" si="64"/>
        <v>#DIV/0!</v>
      </c>
      <c r="U96" s="348" t="e">
        <f t="shared" si="65"/>
        <v>#DIV/0!</v>
      </c>
      <c r="V96" s="1460" t="e">
        <f t="shared" si="66"/>
        <v>#DIV/0!</v>
      </c>
    </row>
    <row r="97" spans="1:22" x14ac:dyDescent="0.2">
      <c r="A97" s="1461" t="s">
        <v>462</v>
      </c>
      <c r="B97" s="1462" t="e">
        <f t="shared" ref="B97:K97" si="70">SUM(B85:B96)</f>
        <v>#DIV/0!</v>
      </c>
      <c r="C97" s="1463">
        <f t="shared" si="70"/>
        <v>0</v>
      </c>
      <c r="D97" s="1464">
        <f t="shared" si="70"/>
        <v>0</v>
      </c>
      <c r="E97" s="1464">
        <f t="shared" si="70"/>
        <v>0</v>
      </c>
      <c r="F97" s="1464">
        <f t="shared" si="70"/>
        <v>0</v>
      </c>
      <c r="G97" s="1464">
        <f t="shared" si="70"/>
        <v>0</v>
      </c>
      <c r="H97" s="1464">
        <f t="shared" si="70"/>
        <v>0</v>
      </c>
      <c r="I97" s="1464">
        <f t="shared" si="70"/>
        <v>0</v>
      </c>
      <c r="J97" s="1464">
        <f t="shared" si="70"/>
        <v>0</v>
      </c>
      <c r="K97" s="1465">
        <f t="shared" si="70"/>
        <v>0</v>
      </c>
      <c r="L97" s="324"/>
      <c r="M97" s="1461" t="s">
        <v>462</v>
      </c>
      <c r="N97" s="1466" t="e">
        <f t="shared" si="69"/>
        <v>#DIV/0!</v>
      </c>
      <c r="O97" s="1467" t="e">
        <f t="shared" si="59"/>
        <v>#DIV/0!</v>
      </c>
      <c r="P97" s="1467" t="e">
        <f t="shared" si="60"/>
        <v>#DIV/0!</v>
      </c>
      <c r="Q97" s="1467" t="e">
        <f t="shared" si="61"/>
        <v>#DIV/0!</v>
      </c>
      <c r="R97" s="1467" t="e">
        <f t="shared" si="62"/>
        <v>#DIV/0!</v>
      </c>
      <c r="S97" s="1467" t="e">
        <f t="shared" si="63"/>
        <v>#DIV/0!</v>
      </c>
      <c r="T97" s="1467" t="e">
        <f t="shared" si="64"/>
        <v>#DIV/0!</v>
      </c>
      <c r="U97" s="1467" t="e">
        <f t="shared" si="65"/>
        <v>#DIV/0!</v>
      </c>
      <c r="V97" s="1468" t="e">
        <f t="shared" si="66"/>
        <v>#DIV/0!</v>
      </c>
    </row>
    <row r="98" spans="1:22" x14ac:dyDescent="0.2">
      <c r="A98" s="334">
        <f>EOMONTH(A84,-1)</f>
        <v>43890</v>
      </c>
      <c r="B98" s="335"/>
      <c r="C98" s="336"/>
      <c r="D98" s="336"/>
      <c r="E98" s="337"/>
      <c r="F98" s="337"/>
      <c r="G98" s="337"/>
      <c r="H98" s="337"/>
      <c r="I98" s="337"/>
      <c r="J98" s="337"/>
      <c r="K98" s="338"/>
      <c r="L98" s="324"/>
      <c r="M98" s="334">
        <f>+A98</f>
        <v>43890</v>
      </c>
      <c r="N98" s="339"/>
      <c r="O98" s="340"/>
      <c r="P98" s="340"/>
      <c r="Q98" s="340"/>
      <c r="R98" s="340"/>
      <c r="S98" s="340"/>
      <c r="T98" s="340"/>
      <c r="U98" s="340"/>
      <c r="V98" s="341"/>
    </row>
    <row r="99" spans="1:22" x14ac:dyDescent="0.2">
      <c r="A99" s="343" t="s">
        <v>543</v>
      </c>
      <c r="B99" s="344" t="e">
        <f>+C99/C111</f>
        <v>#DIV/0!</v>
      </c>
      <c r="C99" s="345">
        <f>SUM(D99:K99)</f>
        <v>0</v>
      </c>
      <c r="D99" s="345"/>
      <c r="E99" s="346"/>
      <c r="F99" s="346"/>
      <c r="G99" s="346"/>
      <c r="H99" s="346"/>
      <c r="I99" s="346"/>
      <c r="J99" s="346"/>
      <c r="K99" s="347"/>
      <c r="L99" s="324"/>
      <c r="M99" s="343" t="str">
        <f>A99</f>
        <v>FACILITY 1</v>
      </c>
      <c r="N99" s="339" t="e">
        <f>SUM(O99:V99)</f>
        <v>#DIV/0!</v>
      </c>
      <c r="O99" s="348" t="e">
        <f t="shared" ref="O99:O111" si="71">+D99/$C99</f>
        <v>#DIV/0!</v>
      </c>
      <c r="P99" s="348" t="e">
        <f t="shared" ref="P99:P111" si="72">+E99/$C99</f>
        <v>#DIV/0!</v>
      </c>
      <c r="Q99" s="348" t="e">
        <f t="shared" ref="Q99:Q111" si="73">+F99/$C99</f>
        <v>#DIV/0!</v>
      </c>
      <c r="R99" s="348" t="e">
        <f t="shared" ref="R99:R111" si="74">+G99/$C99</f>
        <v>#DIV/0!</v>
      </c>
      <c r="S99" s="348" t="e">
        <f t="shared" ref="S99:S111" si="75">+H99/$C99</f>
        <v>#DIV/0!</v>
      </c>
      <c r="T99" s="348" t="e">
        <f t="shared" ref="T99:T111" si="76">+I99/$C99</f>
        <v>#DIV/0!</v>
      </c>
      <c r="U99" s="348" t="e">
        <f t="shared" ref="U99:U111" si="77">+J99/$C99</f>
        <v>#DIV/0!</v>
      </c>
      <c r="V99" s="349" t="e">
        <f t="shared" ref="V99:V111" si="78">+K99/$C99</f>
        <v>#DIV/0!</v>
      </c>
    </row>
    <row r="100" spans="1:22" x14ac:dyDescent="0.2">
      <c r="A100" s="343" t="s">
        <v>544</v>
      </c>
      <c r="B100" s="344" t="e">
        <f>+C100/C111</f>
        <v>#DIV/0!</v>
      </c>
      <c r="C100" s="345">
        <f t="shared" ref="C100:C110" si="79">SUM(D100:K100)</f>
        <v>0</v>
      </c>
      <c r="D100" s="345"/>
      <c r="E100" s="346"/>
      <c r="F100" s="346"/>
      <c r="G100" s="346"/>
      <c r="H100" s="346"/>
      <c r="I100" s="346"/>
      <c r="J100" s="346"/>
      <c r="K100" s="347"/>
      <c r="L100" s="324"/>
      <c r="M100" s="343" t="str">
        <f t="shared" ref="M100:M110" si="80">A100</f>
        <v>FACILITY 2</v>
      </c>
      <c r="N100" s="339" t="e">
        <f t="shared" ref="N100:N111" si="81">SUM(O100:V100)</f>
        <v>#DIV/0!</v>
      </c>
      <c r="O100" s="348" t="e">
        <f t="shared" si="71"/>
        <v>#DIV/0!</v>
      </c>
      <c r="P100" s="348" t="e">
        <f t="shared" si="72"/>
        <v>#DIV/0!</v>
      </c>
      <c r="Q100" s="348" t="e">
        <f t="shared" si="73"/>
        <v>#DIV/0!</v>
      </c>
      <c r="R100" s="348" t="e">
        <f t="shared" si="74"/>
        <v>#DIV/0!</v>
      </c>
      <c r="S100" s="348" t="e">
        <f t="shared" si="75"/>
        <v>#DIV/0!</v>
      </c>
      <c r="T100" s="348" t="e">
        <f t="shared" si="76"/>
        <v>#DIV/0!</v>
      </c>
      <c r="U100" s="348" t="e">
        <f t="shared" si="77"/>
        <v>#DIV/0!</v>
      </c>
      <c r="V100" s="349" t="e">
        <f t="shared" si="78"/>
        <v>#DIV/0!</v>
      </c>
    </row>
    <row r="101" spans="1:22" x14ac:dyDescent="0.2">
      <c r="A101" s="343" t="s">
        <v>545</v>
      </c>
      <c r="B101" s="344" t="e">
        <f>+C101/C111</f>
        <v>#DIV/0!</v>
      </c>
      <c r="C101" s="345">
        <f t="shared" si="79"/>
        <v>0</v>
      </c>
      <c r="D101" s="345"/>
      <c r="E101" s="346"/>
      <c r="F101" s="346"/>
      <c r="G101" s="346"/>
      <c r="H101" s="346"/>
      <c r="I101" s="346"/>
      <c r="J101" s="346"/>
      <c r="K101" s="347"/>
      <c r="L101" s="324"/>
      <c r="M101" s="343" t="str">
        <f t="shared" si="80"/>
        <v>FACILITY 3</v>
      </c>
      <c r="N101" s="339" t="e">
        <f t="shared" si="81"/>
        <v>#DIV/0!</v>
      </c>
      <c r="O101" s="348" t="e">
        <f t="shared" si="71"/>
        <v>#DIV/0!</v>
      </c>
      <c r="P101" s="348" t="e">
        <f t="shared" si="72"/>
        <v>#DIV/0!</v>
      </c>
      <c r="Q101" s="348" t="e">
        <f t="shared" si="73"/>
        <v>#DIV/0!</v>
      </c>
      <c r="R101" s="348" t="e">
        <f t="shared" si="74"/>
        <v>#DIV/0!</v>
      </c>
      <c r="S101" s="348" t="e">
        <f t="shared" si="75"/>
        <v>#DIV/0!</v>
      </c>
      <c r="T101" s="348" t="e">
        <f t="shared" si="76"/>
        <v>#DIV/0!</v>
      </c>
      <c r="U101" s="348" t="e">
        <f t="shared" si="77"/>
        <v>#DIV/0!</v>
      </c>
      <c r="V101" s="349" t="e">
        <f t="shared" si="78"/>
        <v>#DIV/0!</v>
      </c>
    </row>
    <row r="102" spans="1:22" x14ac:dyDescent="0.2">
      <c r="A102" s="343" t="s">
        <v>546</v>
      </c>
      <c r="B102" s="344" t="e">
        <f>+C102/C111</f>
        <v>#DIV/0!</v>
      </c>
      <c r="C102" s="345">
        <f t="shared" si="79"/>
        <v>0</v>
      </c>
      <c r="D102" s="345"/>
      <c r="E102" s="346"/>
      <c r="F102" s="346"/>
      <c r="G102" s="346"/>
      <c r="H102" s="346"/>
      <c r="I102" s="346"/>
      <c r="J102" s="346"/>
      <c r="K102" s="347"/>
      <c r="L102" s="324"/>
      <c r="M102" s="343" t="str">
        <f t="shared" si="80"/>
        <v>FACILITY 4</v>
      </c>
      <c r="N102" s="339" t="e">
        <f t="shared" si="81"/>
        <v>#DIV/0!</v>
      </c>
      <c r="O102" s="348" t="e">
        <f t="shared" si="71"/>
        <v>#DIV/0!</v>
      </c>
      <c r="P102" s="348" t="e">
        <f t="shared" si="72"/>
        <v>#DIV/0!</v>
      </c>
      <c r="Q102" s="348" t="e">
        <f t="shared" si="73"/>
        <v>#DIV/0!</v>
      </c>
      <c r="R102" s="348" t="e">
        <f t="shared" si="74"/>
        <v>#DIV/0!</v>
      </c>
      <c r="S102" s="348" t="e">
        <f t="shared" si="75"/>
        <v>#DIV/0!</v>
      </c>
      <c r="T102" s="348" t="e">
        <f t="shared" si="76"/>
        <v>#DIV/0!</v>
      </c>
      <c r="U102" s="348" t="e">
        <f t="shared" si="77"/>
        <v>#DIV/0!</v>
      </c>
      <c r="V102" s="349" t="e">
        <f t="shared" si="78"/>
        <v>#DIV/0!</v>
      </c>
    </row>
    <row r="103" spans="1:22" x14ac:dyDescent="0.2">
      <c r="A103" s="343" t="s">
        <v>547</v>
      </c>
      <c r="B103" s="344" t="e">
        <f>+C103/C111</f>
        <v>#DIV/0!</v>
      </c>
      <c r="C103" s="345">
        <f t="shared" si="79"/>
        <v>0</v>
      </c>
      <c r="D103" s="345"/>
      <c r="E103" s="346"/>
      <c r="F103" s="346"/>
      <c r="G103" s="346"/>
      <c r="H103" s="346"/>
      <c r="I103" s="346"/>
      <c r="J103" s="346"/>
      <c r="K103" s="347"/>
      <c r="L103" s="324"/>
      <c r="M103" s="343" t="str">
        <f t="shared" si="80"/>
        <v>FACILITY 5</v>
      </c>
      <c r="N103" s="339" t="e">
        <f t="shared" si="81"/>
        <v>#DIV/0!</v>
      </c>
      <c r="O103" s="348" t="e">
        <f t="shared" si="71"/>
        <v>#DIV/0!</v>
      </c>
      <c r="P103" s="348" t="e">
        <f t="shared" si="72"/>
        <v>#DIV/0!</v>
      </c>
      <c r="Q103" s="348" t="e">
        <f t="shared" si="73"/>
        <v>#DIV/0!</v>
      </c>
      <c r="R103" s="348" t="e">
        <f t="shared" si="74"/>
        <v>#DIV/0!</v>
      </c>
      <c r="S103" s="348" t="e">
        <f t="shared" si="75"/>
        <v>#DIV/0!</v>
      </c>
      <c r="T103" s="348" t="e">
        <f t="shared" si="76"/>
        <v>#DIV/0!</v>
      </c>
      <c r="U103" s="348" t="e">
        <f t="shared" si="77"/>
        <v>#DIV/0!</v>
      </c>
      <c r="V103" s="349" t="e">
        <f t="shared" si="78"/>
        <v>#DIV/0!</v>
      </c>
    </row>
    <row r="104" spans="1:22" x14ac:dyDescent="0.2">
      <c r="A104" s="343" t="s">
        <v>548</v>
      </c>
      <c r="B104" s="344" t="e">
        <f>+C104/C111</f>
        <v>#DIV/0!</v>
      </c>
      <c r="C104" s="345">
        <f t="shared" si="79"/>
        <v>0</v>
      </c>
      <c r="D104" s="345"/>
      <c r="E104" s="346"/>
      <c r="F104" s="346"/>
      <c r="G104" s="346"/>
      <c r="H104" s="346"/>
      <c r="I104" s="346"/>
      <c r="J104" s="346"/>
      <c r="K104" s="347"/>
      <c r="L104" s="324"/>
      <c r="M104" s="343" t="str">
        <f t="shared" si="80"/>
        <v>FACILITY 6</v>
      </c>
      <c r="N104" s="339" t="e">
        <f t="shared" si="81"/>
        <v>#DIV/0!</v>
      </c>
      <c r="O104" s="348" t="e">
        <f t="shared" si="71"/>
        <v>#DIV/0!</v>
      </c>
      <c r="P104" s="348" t="e">
        <f t="shared" si="72"/>
        <v>#DIV/0!</v>
      </c>
      <c r="Q104" s="348" t="e">
        <f t="shared" si="73"/>
        <v>#DIV/0!</v>
      </c>
      <c r="R104" s="348" t="e">
        <f t="shared" si="74"/>
        <v>#DIV/0!</v>
      </c>
      <c r="S104" s="348" t="e">
        <f t="shared" si="75"/>
        <v>#DIV/0!</v>
      </c>
      <c r="T104" s="348" t="e">
        <f t="shared" si="76"/>
        <v>#DIV/0!</v>
      </c>
      <c r="U104" s="348" t="e">
        <f t="shared" si="77"/>
        <v>#DIV/0!</v>
      </c>
      <c r="V104" s="349" t="e">
        <f t="shared" si="78"/>
        <v>#DIV/0!</v>
      </c>
    </row>
    <row r="105" spans="1:22" x14ac:dyDescent="0.2">
      <c r="A105" s="343" t="s">
        <v>549</v>
      </c>
      <c r="B105" s="344" t="e">
        <f>+C105/C111</f>
        <v>#DIV/0!</v>
      </c>
      <c r="C105" s="345">
        <f t="shared" si="79"/>
        <v>0</v>
      </c>
      <c r="D105" s="345"/>
      <c r="E105" s="346"/>
      <c r="F105" s="346"/>
      <c r="G105" s="346"/>
      <c r="H105" s="346"/>
      <c r="I105" s="346"/>
      <c r="J105" s="346"/>
      <c r="K105" s="347"/>
      <c r="L105" s="324"/>
      <c r="M105" s="343" t="str">
        <f t="shared" si="80"/>
        <v>FACILITY 7</v>
      </c>
      <c r="N105" s="339" t="e">
        <f t="shared" si="81"/>
        <v>#DIV/0!</v>
      </c>
      <c r="O105" s="348" t="e">
        <f t="shared" si="71"/>
        <v>#DIV/0!</v>
      </c>
      <c r="P105" s="348" t="e">
        <f t="shared" si="72"/>
        <v>#DIV/0!</v>
      </c>
      <c r="Q105" s="348" t="e">
        <f t="shared" si="73"/>
        <v>#DIV/0!</v>
      </c>
      <c r="R105" s="348" t="e">
        <f t="shared" si="74"/>
        <v>#DIV/0!</v>
      </c>
      <c r="S105" s="348" t="e">
        <f t="shared" si="75"/>
        <v>#DIV/0!</v>
      </c>
      <c r="T105" s="348" t="e">
        <f t="shared" si="76"/>
        <v>#DIV/0!</v>
      </c>
      <c r="U105" s="348" t="e">
        <f t="shared" si="77"/>
        <v>#DIV/0!</v>
      </c>
      <c r="V105" s="349" t="e">
        <f t="shared" si="78"/>
        <v>#DIV/0!</v>
      </c>
    </row>
    <row r="106" spans="1:22" x14ac:dyDescent="0.2">
      <c r="A106" s="343" t="s">
        <v>550</v>
      </c>
      <c r="B106" s="344" t="e">
        <f>+C106/C111</f>
        <v>#DIV/0!</v>
      </c>
      <c r="C106" s="345">
        <f t="shared" si="79"/>
        <v>0</v>
      </c>
      <c r="D106" s="345"/>
      <c r="E106" s="346"/>
      <c r="F106" s="346"/>
      <c r="G106" s="346"/>
      <c r="H106" s="346"/>
      <c r="I106" s="346"/>
      <c r="J106" s="346"/>
      <c r="K106" s="347"/>
      <c r="L106" s="324"/>
      <c r="M106" s="343" t="str">
        <f t="shared" si="80"/>
        <v>FACILITY 8</v>
      </c>
      <c r="N106" s="339" t="e">
        <f t="shared" si="81"/>
        <v>#DIV/0!</v>
      </c>
      <c r="O106" s="348" t="e">
        <f t="shared" si="71"/>
        <v>#DIV/0!</v>
      </c>
      <c r="P106" s="348" t="e">
        <f t="shared" si="72"/>
        <v>#DIV/0!</v>
      </c>
      <c r="Q106" s="348" t="e">
        <f t="shared" si="73"/>
        <v>#DIV/0!</v>
      </c>
      <c r="R106" s="348" t="e">
        <f t="shared" si="74"/>
        <v>#DIV/0!</v>
      </c>
      <c r="S106" s="348" t="e">
        <f t="shared" si="75"/>
        <v>#DIV/0!</v>
      </c>
      <c r="T106" s="348" t="e">
        <f t="shared" si="76"/>
        <v>#DIV/0!</v>
      </c>
      <c r="U106" s="348" t="e">
        <f t="shared" si="77"/>
        <v>#DIV/0!</v>
      </c>
      <c r="V106" s="349" t="e">
        <f t="shared" si="78"/>
        <v>#DIV/0!</v>
      </c>
    </row>
    <row r="107" spans="1:22" x14ac:dyDescent="0.2">
      <c r="A107" s="343" t="s">
        <v>551</v>
      </c>
      <c r="B107" s="344" t="e">
        <f>+C107/C111</f>
        <v>#DIV/0!</v>
      </c>
      <c r="C107" s="345">
        <f t="shared" si="79"/>
        <v>0</v>
      </c>
      <c r="D107" s="345"/>
      <c r="E107" s="346"/>
      <c r="F107" s="346"/>
      <c r="G107" s="346"/>
      <c r="H107" s="346"/>
      <c r="I107" s="346"/>
      <c r="J107" s="346"/>
      <c r="K107" s="347"/>
      <c r="L107" s="324"/>
      <c r="M107" s="343" t="str">
        <f t="shared" si="80"/>
        <v>FACILITY 9</v>
      </c>
      <c r="N107" s="339" t="e">
        <f t="shared" si="81"/>
        <v>#DIV/0!</v>
      </c>
      <c r="O107" s="348" t="e">
        <f t="shared" si="71"/>
        <v>#DIV/0!</v>
      </c>
      <c r="P107" s="348" t="e">
        <f t="shared" si="72"/>
        <v>#DIV/0!</v>
      </c>
      <c r="Q107" s="348" t="e">
        <f t="shared" si="73"/>
        <v>#DIV/0!</v>
      </c>
      <c r="R107" s="348" t="e">
        <f t="shared" si="74"/>
        <v>#DIV/0!</v>
      </c>
      <c r="S107" s="348" t="e">
        <f t="shared" si="75"/>
        <v>#DIV/0!</v>
      </c>
      <c r="T107" s="348" t="e">
        <f t="shared" si="76"/>
        <v>#DIV/0!</v>
      </c>
      <c r="U107" s="348" t="e">
        <f t="shared" si="77"/>
        <v>#DIV/0!</v>
      </c>
      <c r="V107" s="349" t="e">
        <f t="shared" si="78"/>
        <v>#DIV/0!</v>
      </c>
    </row>
    <row r="108" spans="1:22" x14ac:dyDescent="0.2">
      <c r="A108" s="343" t="s">
        <v>552</v>
      </c>
      <c r="B108" s="344" t="e">
        <f>+C108/C111</f>
        <v>#DIV/0!</v>
      </c>
      <c r="C108" s="345">
        <f t="shared" si="79"/>
        <v>0</v>
      </c>
      <c r="D108" s="345"/>
      <c r="E108" s="346"/>
      <c r="F108" s="346"/>
      <c r="G108" s="346"/>
      <c r="H108" s="346"/>
      <c r="I108" s="346"/>
      <c r="J108" s="346"/>
      <c r="K108" s="347"/>
      <c r="L108" s="324"/>
      <c r="M108" s="343" t="str">
        <f t="shared" si="80"/>
        <v>FACILITY 10</v>
      </c>
      <c r="N108" s="339" t="e">
        <f t="shared" si="81"/>
        <v>#DIV/0!</v>
      </c>
      <c r="O108" s="348" t="e">
        <f t="shared" si="71"/>
        <v>#DIV/0!</v>
      </c>
      <c r="P108" s="348" t="e">
        <f t="shared" si="72"/>
        <v>#DIV/0!</v>
      </c>
      <c r="Q108" s="348" t="e">
        <f t="shared" si="73"/>
        <v>#DIV/0!</v>
      </c>
      <c r="R108" s="348" t="e">
        <f t="shared" si="74"/>
        <v>#DIV/0!</v>
      </c>
      <c r="S108" s="348" t="e">
        <f t="shared" si="75"/>
        <v>#DIV/0!</v>
      </c>
      <c r="T108" s="348" t="e">
        <f t="shared" si="76"/>
        <v>#DIV/0!</v>
      </c>
      <c r="U108" s="348" t="e">
        <f t="shared" si="77"/>
        <v>#DIV/0!</v>
      </c>
      <c r="V108" s="349" t="e">
        <f t="shared" si="78"/>
        <v>#DIV/0!</v>
      </c>
    </row>
    <row r="109" spans="1:22" x14ac:dyDescent="0.2">
      <c r="A109" s="343" t="s">
        <v>553</v>
      </c>
      <c r="B109" s="344" t="e">
        <f>+C109/C111</f>
        <v>#DIV/0!</v>
      </c>
      <c r="C109" s="345">
        <f t="shared" si="79"/>
        <v>0</v>
      </c>
      <c r="D109" s="345"/>
      <c r="E109" s="346"/>
      <c r="F109" s="346"/>
      <c r="G109" s="346"/>
      <c r="H109" s="346"/>
      <c r="I109" s="346"/>
      <c r="J109" s="346"/>
      <c r="K109" s="347"/>
      <c r="L109" s="324"/>
      <c r="M109" s="343" t="str">
        <f t="shared" si="80"/>
        <v>FACILITY 11</v>
      </c>
      <c r="N109" s="339" t="e">
        <f t="shared" si="81"/>
        <v>#DIV/0!</v>
      </c>
      <c r="O109" s="348" t="e">
        <f t="shared" si="71"/>
        <v>#DIV/0!</v>
      </c>
      <c r="P109" s="348" t="e">
        <f t="shared" si="72"/>
        <v>#DIV/0!</v>
      </c>
      <c r="Q109" s="348" t="e">
        <f t="shared" si="73"/>
        <v>#DIV/0!</v>
      </c>
      <c r="R109" s="348" t="e">
        <f t="shared" si="74"/>
        <v>#DIV/0!</v>
      </c>
      <c r="S109" s="348" t="e">
        <f t="shared" si="75"/>
        <v>#DIV/0!</v>
      </c>
      <c r="T109" s="348" t="e">
        <f t="shared" si="76"/>
        <v>#DIV/0!</v>
      </c>
      <c r="U109" s="348" t="e">
        <f t="shared" si="77"/>
        <v>#DIV/0!</v>
      </c>
      <c r="V109" s="349" t="e">
        <f t="shared" si="78"/>
        <v>#DIV/0!</v>
      </c>
    </row>
    <row r="110" spans="1:22" x14ac:dyDescent="0.2">
      <c r="A110" s="343" t="s">
        <v>554</v>
      </c>
      <c r="B110" s="344" t="e">
        <f>+C110/C111</f>
        <v>#DIV/0!</v>
      </c>
      <c r="C110" s="345">
        <f t="shared" si="79"/>
        <v>0</v>
      </c>
      <c r="D110" s="345"/>
      <c r="E110" s="346"/>
      <c r="F110" s="346"/>
      <c r="G110" s="346"/>
      <c r="H110" s="346"/>
      <c r="I110" s="346"/>
      <c r="J110" s="346"/>
      <c r="K110" s="347"/>
      <c r="L110" s="324"/>
      <c r="M110" s="343" t="str">
        <f t="shared" si="80"/>
        <v>FACILITY 12</v>
      </c>
      <c r="N110" s="339" t="e">
        <f t="shared" si="81"/>
        <v>#DIV/0!</v>
      </c>
      <c r="O110" s="348" t="e">
        <f t="shared" si="71"/>
        <v>#DIV/0!</v>
      </c>
      <c r="P110" s="348" t="e">
        <f t="shared" si="72"/>
        <v>#DIV/0!</v>
      </c>
      <c r="Q110" s="348" t="e">
        <f t="shared" si="73"/>
        <v>#DIV/0!</v>
      </c>
      <c r="R110" s="348" t="e">
        <f t="shared" si="74"/>
        <v>#DIV/0!</v>
      </c>
      <c r="S110" s="348" t="e">
        <f t="shared" si="75"/>
        <v>#DIV/0!</v>
      </c>
      <c r="T110" s="348" t="e">
        <f t="shared" si="76"/>
        <v>#DIV/0!</v>
      </c>
      <c r="U110" s="348" t="e">
        <f t="shared" si="77"/>
        <v>#DIV/0!</v>
      </c>
      <c r="V110" s="1460" t="e">
        <f t="shared" si="78"/>
        <v>#DIV/0!</v>
      </c>
    </row>
    <row r="111" spans="1:22" x14ac:dyDescent="0.2">
      <c r="A111" s="1461" t="s">
        <v>462</v>
      </c>
      <c r="B111" s="1462" t="e">
        <f t="shared" ref="B111:K111" si="82">SUM(B99:B110)</f>
        <v>#DIV/0!</v>
      </c>
      <c r="C111" s="1463">
        <f t="shared" si="82"/>
        <v>0</v>
      </c>
      <c r="D111" s="1464">
        <f t="shared" si="82"/>
        <v>0</v>
      </c>
      <c r="E111" s="1464">
        <f t="shared" si="82"/>
        <v>0</v>
      </c>
      <c r="F111" s="1464">
        <f t="shared" si="82"/>
        <v>0</v>
      </c>
      <c r="G111" s="1464">
        <f t="shared" si="82"/>
        <v>0</v>
      </c>
      <c r="H111" s="1464">
        <f t="shared" si="82"/>
        <v>0</v>
      </c>
      <c r="I111" s="1464">
        <f t="shared" si="82"/>
        <v>0</v>
      </c>
      <c r="J111" s="1464">
        <f t="shared" si="82"/>
        <v>0</v>
      </c>
      <c r="K111" s="1465">
        <f t="shared" si="82"/>
        <v>0</v>
      </c>
      <c r="L111" s="324"/>
      <c r="M111" s="1461" t="s">
        <v>462</v>
      </c>
      <c r="N111" s="1466" t="e">
        <f t="shared" si="81"/>
        <v>#DIV/0!</v>
      </c>
      <c r="O111" s="1467" t="e">
        <f t="shared" si="71"/>
        <v>#DIV/0!</v>
      </c>
      <c r="P111" s="1467" t="e">
        <f t="shared" si="72"/>
        <v>#DIV/0!</v>
      </c>
      <c r="Q111" s="1467" t="e">
        <f t="shared" si="73"/>
        <v>#DIV/0!</v>
      </c>
      <c r="R111" s="1467" t="e">
        <f t="shared" si="74"/>
        <v>#DIV/0!</v>
      </c>
      <c r="S111" s="1467" t="e">
        <f t="shared" si="75"/>
        <v>#DIV/0!</v>
      </c>
      <c r="T111" s="1467" t="e">
        <f t="shared" si="76"/>
        <v>#DIV/0!</v>
      </c>
      <c r="U111" s="1467" t="e">
        <f t="shared" si="77"/>
        <v>#DIV/0!</v>
      </c>
      <c r="V111" s="1468" t="e">
        <f t="shared" si="78"/>
        <v>#DIV/0!</v>
      </c>
    </row>
    <row r="112" spans="1:22" x14ac:dyDescent="0.2">
      <c r="A112" s="334">
        <f>EOMONTH(A98,-1)</f>
        <v>43861</v>
      </c>
      <c r="B112" s="335"/>
      <c r="C112" s="336"/>
      <c r="D112" s="336"/>
      <c r="E112" s="337"/>
      <c r="F112" s="337"/>
      <c r="G112" s="337"/>
      <c r="H112" s="337"/>
      <c r="I112" s="337"/>
      <c r="J112" s="337"/>
      <c r="K112" s="338"/>
      <c r="L112" s="324"/>
      <c r="M112" s="334">
        <f>+A112</f>
        <v>43861</v>
      </c>
      <c r="N112" s="339"/>
      <c r="O112" s="340"/>
      <c r="P112" s="340"/>
      <c r="Q112" s="340"/>
      <c r="R112" s="340"/>
      <c r="S112" s="340"/>
      <c r="T112" s="340"/>
      <c r="U112" s="340"/>
      <c r="V112" s="341"/>
    </row>
    <row r="113" spans="1:22" x14ac:dyDescent="0.2">
      <c r="A113" s="343" t="s">
        <v>543</v>
      </c>
      <c r="B113" s="344" t="e">
        <f>+C113/C125</f>
        <v>#DIV/0!</v>
      </c>
      <c r="C113" s="345">
        <f>SUM(D113:K113)</f>
        <v>0</v>
      </c>
      <c r="D113" s="345"/>
      <c r="E113" s="346"/>
      <c r="F113" s="346"/>
      <c r="G113" s="346"/>
      <c r="H113" s="346"/>
      <c r="I113" s="346"/>
      <c r="J113" s="346"/>
      <c r="K113" s="347"/>
      <c r="L113" s="324"/>
      <c r="M113" s="343" t="str">
        <f>A113</f>
        <v>FACILITY 1</v>
      </c>
      <c r="N113" s="339" t="e">
        <f>SUM(O113:V113)</f>
        <v>#DIV/0!</v>
      </c>
      <c r="O113" s="348" t="e">
        <f t="shared" ref="O113:O125" si="83">+D113/$C113</f>
        <v>#DIV/0!</v>
      </c>
      <c r="P113" s="348" t="e">
        <f t="shared" ref="P113:P125" si="84">+E113/$C113</f>
        <v>#DIV/0!</v>
      </c>
      <c r="Q113" s="348" t="e">
        <f t="shared" ref="Q113:Q125" si="85">+F113/$C113</f>
        <v>#DIV/0!</v>
      </c>
      <c r="R113" s="348" t="e">
        <f t="shared" ref="R113:R125" si="86">+G113/$C113</f>
        <v>#DIV/0!</v>
      </c>
      <c r="S113" s="348" t="e">
        <f t="shared" ref="S113:S125" si="87">+H113/$C113</f>
        <v>#DIV/0!</v>
      </c>
      <c r="T113" s="348" t="e">
        <f t="shared" ref="T113:T125" si="88">+I113/$C113</f>
        <v>#DIV/0!</v>
      </c>
      <c r="U113" s="348" t="e">
        <f t="shared" ref="U113:U125" si="89">+J113/$C113</f>
        <v>#DIV/0!</v>
      </c>
      <c r="V113" s="349" t="e">
        <f t="shared" ref="V113:V125" si="90">+K113/$C113</f>
        <v>#DIV/0!</v>
      </c>
    </row>
    <row r="114" spans="1:22" x14ac:dyDescent="0.2">
      <c r="A114" s="343" t="s">
        <v>544</v>
      </c>
      <c r="B114" s="344" t="e">
        <f>+C114/C125</f>
        <v>#DIV/0!</v>
      </c>
      <c r="C114" s="345">
        <f t="shared" ref="C114:C124" si="91">SUM(D114:K114)</f>
        <v>0</v>
      </c>
      <c r="D114" s="345"/>
      <c r="E114" s="346"/>
      <c r="F114" s="346"/>
      <c r="G114" s="346"/>
      <c r="H114" s="346"/>
      <c r="I114" s="346"/>
      <c r="J114" s="346"/>
      <c r="K114" s="347"/>
      <c r="L114" s="324"/>
      <c r="M114" s="343" t="str">
        <f t="shared" ref="M114:M124" si="92">A114</f>
        <v>FACILITY 2</v>
      </c>
      <c r="N114" s="339" t="e">
        <f t="shared" ref="N114:N125" si="93">SUM(O114:V114)</f>
        <v>#DIV/0!</v>
      </c>
      <c r="O114" s="348" t="e">
        <f t="shared" si="83"/>
        <v>#DIV/0!</v>
      </c>
      <c r="P114" s="348" t="e">
        <f t="shared" si="84"/>
        <v>#DIV/0!</v>
      </c>
      <c r="Q114" s="348" t="e">
        <f t="shared" si="85"/>
        <v>#DIV/0!</v>
      </c>
      <c r="R114" s="348" t="e">
        <f t="shared" si="86"/>
        <v>#DIV/0!</v>
      </c>
      <c r="S114" s="348" t="e">
        <f t="shared" si="87"/>
        <v>#DIV/0!</v>
      </c>
      <c r="T114" s="348" t="e">
        <f t="shared" si="88"/>
        <v>#DIV/0!</v>
      </c>
      <c r="U114" s="348" t="e">
        <f t="shared" si="89"/>
        <v>#DIV/0!</v>
      </c>
      <c r="V114" s="349" t="e">
        <f t="shared" si="90"/>
        <v>#DIV/0!</v>
      </c>
    </row>
    <row r="115" spans="1:22" x14ac:dyDescent="0.2">
      <c r="A115" s="343" t="s">
        <v>545</v>
      </c>
      <c r="B115" s="344" t="e">
        <f>+C115/C125</f>
        <v>#DIV/0!</v>
      </c>
      <c r="C115" s="345">
        <f t="shared" si="91"/>
        <v>0</v>
      </c>
      <c r="D115" s="345"/>
      <c r="E115" s="346"/>
      <c r="F115" s="346"/>
      <c r="G115" s="346"/>
      <c r="H115" s="346"/>
      <c r="I115" s="346"/>
      <c r="J115" s="346"/>
      <c r="K115" s="347"/>
      <c r="L115" s="324"/>
      <c r="M115" s="343" t="str">
        <f t="shared" si="92"/>
        <v>FACILITY 3</v>
      </c>
      <c r="N115" s="339" t="e">
        <f t="shared" si="93"/>
        <v>#DIV/0!</v>
      </c>
      <c r="O115" s="348" t="e">
        <f t="shared" si="83"/>
        <v>#DIV/0!</v>
      </c>
      <c r="P115" s="348" t="e">
        <f t="shared" si="84"/>
        <v>#DIV/0!</v>
      </c>
      <c r="Q115" s="348" t="e">
        <f t="shared" si="85"/>
        <v>#DIV/0!</v>
      </c>
      <c r="R115" s="348" t="e">
        <f t="shared" si="86"/>
        <v>#DIV/0!</v>
      </c>
      <c r="S115" s="348" t="e">
        <f t="shared" si="87"/>
        <v>#DIV/0!</v>
      </c>
      <c r="T115" s="348" t="e">
        <f t="shared" si="88"/>
        <v>#DIV/0!</v>
      </c>
      <c r="U115" s="348" t="e">
        <f t="shared" si="89"/>
        <v>#DIV/0!</v>
      </c>
      <c r="V115" s="349" t="e">
        <f t="shared" si="90"/>
        <v>#DIV/0!</v>
      </c>
    </row>
    <row r="116" spans="1:22" x14ac:dyDescent="0.2">
      <c r="A116" s="343" t="s">
        <v>546</v>
      </c>
      <c r="B116" s="344" t="e">
        <f>+C116/C125</f>
        <v>#DIV/0!</v>
      </c>
      <c r="C116" s="345">
        <f t="shared" si="91"/>
        <v>0</v>
      </c>
      <c r="D116" s="345"/>
      <c r="E116" s="346"/>
      <c r="F116" s="346"/>
      <c r="G116" s="346"/>
      <c r="H116" s="346"/>
      <c r="I116" s="346"/>
      <c r="J116" s="346"/>
      <c r="K116" s="347"/>
      <c r="L116" s="324"/>
      <c r="M116" s="343" t="str">
        <f t="shared" si="92"/>
        <v>FACILITY 4</v>
      </c>
      <c r="N116" s="339" t="e">
        <f t="shared" si="93"/>
        <v>#DIV/0!</v>
      </c>
      <c r="O116" s="348" t="e">
        <f t="shared" si="83"/>
        <v>#DIV/0!</v>
      </c>
      <c r="P116" s="348" t="e">
        <f t="shared" si="84"/>
        <v>#DIV/0!</v>
      </c>
      <c r="Q116" s="348" t="e">
        <f t="shared" si="85"/>
        <v>#DIV/0!</v>
      </c>
      <c r="R116" s="348" t="e">
        <f t="shared" si="86"/>
        <v>#DIV/0!</v>
      </c>
      <c r="S116" s="348" t="e">
        <f t="shared" si="87"/>
        <v>#DIV/0!</v>
      </c>
      <c r="T116" s="348" t="e">
        <f t="shared" si="88"/>
        <v>#DIV/0!</v>
      </c>
      <c r="U116" s="348" t="e">
        <f t="shared" si="89"/>
        <v>#DIV/0!</v>
      </c>
      <c r="V116" s="349" t="e">
        <f t="shared" si="90"/>
        <v>#DIV/0!</v>
      </c>
    </row>
    <row r="117" spans="1:22" x14ac:dyDescent="0.2">
      <c r="A117" s="343" t="s">
        <v>547</v>
      </c>
      <c r="B117" s="344" t="e">
        <f>+C117/C125</f>
        <v>#DIV/0!</v>
      </c>
      <c r="C117" s="345">
        <f t="shared" si="91"/>
        <v>0</v>
      </c>
      <c r="D117" s="345"/>
      <c r="E117" s="346"/>
      <c r="F117" s="346"/>
      <c r="G117" s="346"/>
      <c r="H117" s="346"/>
      <c r="I117" s="346"/>
      <c r="J117" s="346"/>
      <c r="K117" s="347"/>
      <c r="L117" s="324"/>
      <c r="M117" s="343" t="str">
        <f t="shared" si="92"/>
        <v>FACILITY 5</v>
      </c>
      <c r="N117" s="339" t="e">
        <f t="shared" si="93"/>
        <v>#DIV/0!</v>
      </c>
      <c r="O117" s="348" t="e">
        <f t="shared" si="83"/>
        <v>#DIV/0!</v>
      </c>
      <c r="P117" s="348" t="e">
        <f t="shared" si="84"/>
        <v>#DIV/0!</v>
      </c>
      <c r="Q117" s="348" t="e">
        <f t="shared" si="85"/>
        <v>#DIV/0!</v>
      </c>
      <c r="R117" s="348" t="e">
        <f t="shared" si="86"/>
        <v>#DIV/0!</v>
      </c>
      <c r="S117" s="348" t="e">
        <f t="shared" si="87"/>
        <v>#DIV/0!</v>
      </c>
      <c r="T117" s="348" t="e">
        <f t="shared" si="88"/>
        <v>#DIV/0!</v>
      </c>
      <c r="U117" s="348" t="e">
        <f t="shared" si="89"/>
        <v>#DIV/0!</v>
      </c>
      <c r="V117" s="349" t="e">
        <f t="shared" si="90"/>
        <v>#DIV/0!</v>
      </c>
    </row>
    <row r="118" spans="1:22" x14ac:dyDescent="0.2">
      <c r="A118" s="343" t="s">
        <v>548</v>
      </c>
      <c r="B118" s="344" t="e">
        <f>+C118/C125</f>
        <v>#DIV/0!</v>
      </c>
      <c r="C118" s="345">
        <f t="shared" si="91"/>
        <v>0</v>
      </c>
      <c r="D118" s="345"/>
      <c r="E118" s="346"/>
      <c r="F118" s="346"/>
      <c r="G118" s="346"/>
      <c r="H118" s="346"/>
      <c r="I118" s="346"/>
      <c r="J118" s="346"/>
      <c r="K118" s="347"/>
      <c r="L118" s="324"/>
      <c r="M118" s="343" t="str">
        <f t="shared" si="92"/>
        <v>FACILITY 6</v>
      </c>
      <c r="N118" s="339" t="e">
        <f t="shared" si="93"/>
        <v>#DIV/0!</v>
      </c>
      <c r="O118" s="348" t="e">
        <f t="shared" si="83"/>
        <v>#DIV/0!</v>
      </c>
      <c r="P118" s="348" t="e">
        <f t="shared" si="84"/>
        <v>#DIV/0!</v>
      </c>
      <c r="Q118" s="348" t="e">
        <f t="shared" si="85"/>
        <v>#DIV/0!</v>
      </c>
      <c r="R118" s="348" t="e">
        <f t="shared" si="86"/>
        <v>#DIV/0!</v>
      </c>
      <c r="S118" s="348" t="e">
        <f t="shared" si="87"/>
        <v>#DIV/0!</v>
      </c>
      <c r="T118" s="348" t="e">
        <f t="shared" si="88"/>
        <v>#DIV/0!</v>
      </c>
      <c r="U118" s="348" t="e">
        <f t="shared" si="89"/>
        <v>#DIV/0!</v>
      </c>
      <c r="V118" s="349" t="e">
        <f t="shared" si="90"/>
        <v>#DIV/0!</v>
      </c>
    </row>
    <row r="119" spans="1:22" x14ac:dyDescent="0.2">
      <c r="A119" s="343" t="s">
        <v>549</v>
      </c>
      <c r="B119" s="344" t="e">
        <f>+C119/C125</f>
        <v>#DIV/0!</v>
      </c>
      <c r="C119" s="345">
        <f t="shared" si="91"/>
        <v>0</v>
      </c>
      <c r="D119" s="345"/>
      <c r="E119" s="346"/>
      <c r="F119" s="346"/>
      <c r="G119" s="346"/>
      <c r="H119" s="346"/>
      <c r="I119" s="346"/>
      <c r="J119" s="346"/>
      <c r="K119" s="347"/>
      <c r="L119" s="324"/>
      <c r="M119" s="343" t="str">
        <f t="shared" si="92"/>
        <v>FACILITY 7</v>
      </c>
      <c r="N119" s="339" t="e">
        <f t="shared" si="93"/>
        <v>#DIV/0!</v>
      </c>
      <c r="O119" s="348" t="e">
        <f t="shared" si="83"/>
        <v>#DIV/0!</v>
      </c>
      <c r="P119" s="348" t="e">
        <f t="shared" si="84"/>
        <v>#DIV/0!</v>
      </c>
      <c r="Q119" s="348" t="e">
        <f t="shared" si="85"/>
        <v>#DIV/0!</v>
      </c>
      <c r="R119" s="348" t="e">
        <f t="shared" si="86"/>
        <v>#DIV/0!</v>
      </c>
      <c r="S119" s="348" t="e">
        <f t="shared" si="87"/>
        <v>#DIV/0!</v>
      </c>
      <c r="T119" s="348" t="e">
        <f t="shared" si="88"/>
        <v>#DIV/0!</v>
      </c>
      <c r="U119" s="348" t="e">
        <f t="shared" si="89"/>
        <v>#DIV/0!</v>
      </c>
      <c r="V119" s="349" t="e">
        <f t="shared" si="90"/>
        <v>#DIV/0!</v>
      </c>
    </row>
    <row r="120" spans="1:22" x14ac:dyDescent="0.2">
      <c r="A120" s="343" t="s">
        <v>550</v>
      </c>
      <c r="B120" s="344" t="e">
        <f>+C120/C125</f>
        <v>#DIV/0!</v>
      </c>
      <c r="C120" s="345">
        <f t="shared" si="91"/>
        <v>0</v>
      </c>
      <c r="D120" s="345"/>
      <c r="E120" s="346"/>
      <c r="F120" s="346"/>
      <c r="G120" s="346"/>
      <c r="H120" s="346"/>
      <c r="I120" s="346"/>
      <c r="J120" s="346"/>
      <c r="K120" s="347"/>
      <c r="L120" s="324"/>
      <c r="M120" s="343" t="str">
        <f t="shared" si="92"/>
        <v>FACILITY 8</v>
      </c>
      <c r="N120" s="339" t="e">
        <f t="shared" si="93"/>
        <v>#DIV/0!</v>
      </c>
      <c r="O120" s="348" t="e">
        <f t="shared" si="83"/>
        <v>#DIV/0!</v>
      </c>
      <c r="P120" s="348" t="e">
        <f t="shared" si="84"/>
        <v>#DIV/0!</v>
      </c>
      <c r="Q120" s="348" t="e">
        <f t="shared" si="85"/>
        <v>#DIV/0!</v>
      </c>
      <c r="R120" s="348" t="e">
        <f t="shared" si="86"/>
        <v>#DIV/0!</v>
      </c>
      <c r="S120" s="348" t="e">
        <f t="shared" si="87"/>
        <v>#DIV/0!</v>
      </c>
      <c r="T120" s="348" t="e">
        <f t="shared" si="88"/>
        <v>#DIV/0!</v>
      </c>
      <c r="U120" s="348" t="e">
        <f t="shared" si="89"/>
        <v>#DIV/0!</v>
      </c>
      <c r="V120" s="349" t="e">
        <f t="shared" si="90"/>
        <v>#DIV/0!</v>
      </c>
    </row>
    <row r="121" spans="1:22" x14ac:dyDescent="0.2">
      <c r="A121" s="343" t="s">
        <v>551</v>
      </c>
      <c r="B121" s="344" t="e">
        <f>+C121/C125</f>
        <v>#DIV/0!</v>
      </c>
      <c r="C121" s="345">
        <f t="shared" si="91"/>
        <v>0</v>
      </c>
      <c r="D121" s="345"/>
      <c r="E121" s="346"/>
      <c r="F121" s="346"/>
      <c r="G121" s="346"/>
      <c r="H121" s="346"/>
      <c r="I121" s="346"/>
      <c r="J121" s="346"/>
      <c r="K121" s="347"/>
      <c r="L121" s="324"/>
      <c r="M121" s="343" t="str">
        <f t="shared" si="92"/>
        <v>FACILITY 9</v>
      </c>
      <c r="N121" s="339" t="e">
        <f t="shared" si="93"/>
        <v>#DIV/0!</v>
      </c>
      <c r="O121" s="348" t="e">
        <f t="shared" si="83"/>
        <v>#DIV/0!</v>
      </c>
      <c r="P121" s="348" t="e">
        <f t="shared" si="84"/>
        <v>#DIV/0!</v>
      </c>
      <c r="Q121" s="348" t="e">
        <f t="shared" si="85"/>
        <v>#DIV/0!</v>
      </c>
      <c r="R121" s="348" t="e">
        <f t="shared" si="86"/>
        <v>#DIV/0!</v>
      </c>
      <c r="S121" s="348" t="e">
        <f t="shared" si="87"/>
        <v>#DIV/0!</v>
      </c>
      <c r="T121" s="348" t="e">
        <f t="shared" si="88"/>
        <v>#DIV/0!</v>
      </c>
      <c r="U121" s="348" t="e">
        <f t="shared" si="89"/>
        <v>#DIV/0!</v>
      </c>
      <c r="V121" s="349" t="e">
        <f t="shared" si="90"/>
        <v>#DIV/0!</v>
      </c>
    </row>
    <row r="122" spans="1:22" x14ac:dyDescent="0.2">
      <c r="A122" s="343" t="s">
        <v>552</v>
      </c>
      <c r="B122" s="344" t="e">
        <f>+C122/C125</f>
        <v>#DIV/0!</v>
      </c>
      <c r="C122" s="345">
        <f t="shared" si="91"/>
        <v>0</v>
      </c>
      <c r="D122" s="345"/>
      <c r="E122" s="346"/>
      <c r="F122" s="346"/>
      <c r="G122" s="346"/>
      <c r="H122" s="346"/>
      <c r="I122" s="346"/>
      <c r="J122" s="346"/>
      <c r="K122" s="347"/>
      <c r="L122" s="324"/>
      <c r="M122" s="343" t="str">
        <f t="shared" si="92"/>
        <v>FACILITY 10</v>
      </c>
      <c r="N122" s="339" t="e">
        <f t="shared" si="93"/>
        <v>#DIV/0!</v>
      </c>
      <c r="O122" s="348" t="e">
        <f t="shared" si="83"/>
        <v>#DIV/0!</v>
      </c>
      <c r="P122" s="348" t="e">
        <f t="shared" si="84"/>
        <v>#DIV/0!</v>
      </c>
      <c r="Q122" s="348" t="e">
        <f t="shared" si="85"/>
        <v>#DIV/0!</v>
      </c>
      <c r="R122" s="348" t="e">
        <f t="shared" si="86"/>
        <v>#DIV/0!</v>
      </c>
      <c r="S122" s="348" t="e">
        <f t="shared" si="87"/>
        <v>#DIV/0!</v>
      </c>
      <c r="T122" s="348" t="e">
        <f t="shared" si="88"/>
        <v>#DIV/0!</v>
      </c>
      <c r="U122" s="348" t="e">
        <f t="shared" si="89"/>
        <v>#DIV/0!</v>
      </c>
      <c r="V122" s="349" t="e">
        <f t="shared" si="90"/>
        <v>#DIV/0!</v>
      </c>
    </row>
    <row r="123" spans="1:22" x14ac:dyDescent="0.2">
      <c r="A123" s="343" t="s">
        <v>553</v>
      </c>
      <c r="B123" s="344" t="e">
        <f>+C123/C125</f>
        <v>#DIV/0!</v>
      </c>
      <c r="C123" s="345">
        <f t="shared" si="91"/>
        <v>0</v>
      </c>
      <c r="D123" s="345"/>
      <c r="E123" s="346"/>
      <c r="F123" s="346"/>
      <c r="G123" s="346"/>
      <c r="H123" s="346"/>
      <c r="I123" s="346"/>
      <c r="J123" s="346"/>
      <c r="K123" s="347"/>
      <c r="L123" s="324"/>
      <c r="M123" s="343" t="str">
        <f t="shared" si="92"/>
        <v>FACILITY 11</v>
      </c>
      <c r="N123" s="339" t="e">
        <f t="shared" si="93"/>
        <v>#DIV/0!</v>
      </c>
      <c r="O123" s="348" t="e">
        <f t="shared" si="83"/>
        <v>#DIV/0!</v>
      </c>
      <c r="P123" s="348" t="e">
        <f t="shared" si="84"/>
        <v>#DIV/0!</v>
      </c>
      <c r="Q123" s="348" t="e">
        <f t="shared" si="85"/>
        <v>#DIV/0!</v>
      </c>
      <c r="R123" s="348" t="e">
        <f t="shared" si="86"/>
        <v>#DIV/0!</v>
      </c>
      <c r="S123" s="348" t="e">
        <f t="shared" si="87"/>
        <v>#DIV/0!</v>
      </c>
      <c r="T123" s="348" t="e">
        <f t="shared" si="88"/>
        <v>#DIV/0!</v>
      </c>
      <c r="U123" s="348" t="e">
        <f t="shared" si="89"/>
        <v>#DIV/0!</v>
      </c>
      <c r="V123" s="349" t="e">
        <f t="shared" si="90"/>
        <v>#DIV/0!</v>
      </c>
    </row>
    <row r="124" spans="1:22" x14ac:dyDescent="0.2">
      <c r="A124" s="343" t="s">
        <v>554</v>
      </c>
      <c r="B124" s="344" t="e">
        <f>+C124/C125</f>
        <v>#DIV/0!</v>
      </c>
      <c r="C124" s="345">
        <f t="shared" si="91"/>
        <v>0</v>
      </c>
      <c r="D124" s="345"/>
      <c r="E124" s="346"/>
      <c r="F124" s="346"/>
      <c r="G124" s="346"/>
      <c r="H124" s="346"/>
      <c r="I124" s="346"/>
      <c r="J124" s="346"/>
      <c r="K124" s="347"/>
      <c r="L124" s="324"/>
      <c r="M124" s="343" t="str">
        <f t="shared" si="92"/>
        <v>FACILITY 12</v>
      </c>
      <c r="N124" s="339" t="e">
        <f t="shared" si="93"/>
        <v>#DIV/0!</v>
      </c>
      <c r="O124" s="348" t="e">
        <f t="shared" si="83"/>
        <v>#DIV/0!</v>
      </c>
      <c r="P124" s="348" t="e">
        <f t="shared" si="84"/>
        <v>#DIV/0!</v>
      </c>
      <c r="Q124" s="348" t="e">
        <f t="shared" si="85"/>
        <v>#DIV/0!</v>
      </c>
      <c r="R124" s="348" t="e">
        <f t="shared" si="86"/>
        <v>#DIV/0!</v>
      </c>
      <c r="S124" s="348" t="e">
        <f t="shared" si="87"/>
        <v>#DIV/0!</v>
      </c>
      <c r="T124" s="348" t="e">
        <f t="shared" si="88"/>
        <v>#DIV/0!</v>
      </c>
      <c r="U124" s="348" t="e">
        <f t="shared" si="89"/>
        <v>#DIV/0!</v>
      </c>
      <c r="V124" s="1460" t="e">
        <f t="shared" si="90"/>
        <v>#DIV/0!</v>
      </c>
    </row>
    <row r="125" spans="1:22" x14ac:dyDescent="0.2">
      <c r="A125" s="1461" t="s">
        <v>462</v>
      </c>
      <c r="B125" s="1462" t="e">
        <f t="shared" ref="B125:K125" si="94">SUM(B113:B124)</f>
        <v>#DIV/0!</v>
      </c>
      <c r="C125" s="1463">
        <f t="shared" si="94"/>
        <v>0</v>
      </c>
      <c r="D125" s="1464">
        <f t="shared" si="94"/>
        <v>0</v>
      </c>
      <c r="E125" s="1464">
        <f t="shared" si="94"/>
        <v>0</v>
      </c>
      <c r="F125" s="1464">
        <f t="shared" si="94"/>
        <v>0</v>
      </c>
      <c r="G125" s="1464">
        <f t="shared" si="94"/>
        <v>0</v>
      </c>
      <c r="H125" s="1464">
        <f t="shared" si="94"/>
        <v>0</v>
      </c>
      <c r="I125" s="1464">
        <f t="shared" si="94"/>
        <v>0</v>
      </c>
      <c r="J125" s="1464">
        <f t="shared" si="94"/>
        <v>0</v>
      </c>
      <c r="K125" s="1465">
        <f t="shared" si="94"/>
        <v>0</v>
      </c>
      <c r="L125" s="324"/>
      <c r="M125" s="1461" t="s">
        <v>462</v>
      </c>
      <c r="N125" s="1466" t="e">
        <f t="shared" si="93"/>
        <v>#DIV/0!</v>
      </c>
      <c r="O125" s="1467" t="e">
        <f t="shared" si="83"/>
        <v>#DIV/0!</v>
      </c>
      <c r="P125" s="1467" t="e">
        <f t="shared" si="84"/>
        <v>#DIV/0!</v>
      </c>
      <c r="Q125" s="1467" t="e">
        <f t="shared" si="85"/>
        <v>#DIV/0!</v>
      </c>
      <c r="R125" s="1467" t="e">
        <f t="shared" si="86"/>
        <v>#DIV/0!</v>
      </c>
      <c r="S125" s="1467" t="e">
        <f t="shared" si="87"/>
        <v>#DIV/0!</v>
      </c>
      <c r="T125" s="1467" t="e">
        <f t="shared" si="88"/>
        <v>#DIV/0!</v>
      </c>
      <c r="U125" s="1467" t="e">
        <f t="shared" si="89"/>
        <v>#DIV/0!</v>
      </c>
      <c r="V125" s="1468" t="e">
        <f t="shared" si="90"/>
        <v>#DIV/0!</v>
      </c>
    </row>
    <row r="126" spans="1:22" x14ac:dyDescent="0.2">
      <c r="A126" s="334">
        <f>EOMONTH(A112,-1)</f>
        <v>43830</v>
      </c>
      <c r="B126" s="335"/>
      <c r="C126" s="336"/>
      <c r="D126" s="336"/>
      <c r="E126" s="337"/>
      <c r="F126" s="337"/>
      <c r="G126" s="337"/>
      <c r="H126" s="337"/>
      <c r="I126" s="337"/>
      <c r="J126" s="337"/>
      <c r="K126" s="338"/>
      <c r="L126" s="324"/>
      <c r="M126" s="334">
        <f>+A126</f>
        <v>43830</v>
      </c>
      <c r="N126" s="339"/>
      <c r="O126" s="340"/>
      <c r="P126" s="340"/>
      <c r="Q126" s="340"/>
      <c r="R126" s="340"/>
      <c r="S126" s="340"/>
      <c r="T126" s="340"/>
      <c r="U126" s="340"/>
      <c r="V126" s="341"/>
    </row>
    <row r="127" spans="1:22" x14ac:dyDescent="0.2">
      <c r="A127" s="343" t="s">
        <v>543</v>
      </c>
      <c r="B127" s="344" t="e">
        <f>+C127/C139</f>
        <v>#DIV/0!</v>
      </c>
      <c r="C127" s="345">
        <f>SUM(D127:K127)</f>
        <v>0</v>
      </c>
      <c r="D127" s="345"/>
      <c r="E127" s="346"/>
      <c r="F127" s="346"/>
      <c r="G127" s="346"/>
      <c r="H127" s="346"/>
      <c r="I127" s="346"/>
      <c r="J127" s="346"/>
      <c r="K127" s="347"/>
      <c r="L127" s="324"/>
      <c r="M127" s="343" t="str">
        <f>A127</f>
        <v>FACILITY 1</v>
      </c>
      <c r="N127" s="339" t="e">
        <f>SUM(O127:V127)</f>
        <v>#DIV/0!</v>
      </c>
      <c r="O127" s="348" t="e">
        <f t="shared" ref="O127:O139" si="95">+D127/$C127</f>
        <v>#DIV/0!</v>
      </c>
      <c r="P127" s="348" t="e">
        <f t="shared" ref="P127:P139" si="96">+E127/$C127</f>
        <v>#DIV/0!</v>
      </c>
      <c r="Q127" s="348" t="e">
        <f t="shared" ref="Q127:Q139" si="97">+F127/$C127</f>
        <v>#DIV/0!</v>
      </c>
      <c r="R127" s="348" t="e">
        <f t="shared" ref="R127:R139" si="98">+G127/$C127</f>
        <v>#DIV/0!</v>
      </c>
      <c r="S127" s="348" t="e">
        <f t="shared" ref="S127:S139" si="99">+H127/$C127</f>
        <v>#DIV/0!</v>
      </c>
      <c r="T127" s="348" t="e">
        <f t="shared" ref="T127:T139" si="100">+I127/$C127</f>
        <v>#DIV/0!</v>
      </c>
      <c r="U127" s="348" t="e">
        <f t="shared" ref="U127:U139" si="101">+J127/$C127</f>
        <v>#DIV/0!</v>
      </c>
      <c r="V127" s="349" t="e">
        <f t="shared" ref="V127:V139" si="102">+K127/$C127</f>
        <v>#DIV/0!</v>
      </c>
    </row>
    <row r="128" spans="1:22" x14ac:dyDescent="0.2">
      <c r="A128" s="343" t="s">
        <v>544</v>
      </c>
      <c r="B128" s="344" t="e">
        <f>+C128/C139</f>
        <v>#DIV/0!</v>
      </c>
      <c r="C128" s="345">
        <f t="shared" ref="C128:C138" si="103">SUM(D128:K128)</f>
        <v>0</v>
      </c>
      <c r="D128" s="345"/>
      <c r="E128" s="346"/>
      <c r="F128" s="346"/>
      <c r="G128" s="346"/>
      <c r="H128" s="346"/>
      <c r="I128" s="346"/>
      <c r="J128" s="346"/>
      <c r="K128" s="347"/>
      <c r="L128" s="324"/>
      <c r="M128" s="343" t="str">
        <f t="shared" ref="M128:M138" si="104">A128</f>
        <v>FACILITY 2</v>
      </c>
      <c r="N128" s="339" t="e">
        <f t="shared" ref="N128:N139" si="105">SUM(O128:V128)</f>
        <v>#DIV/0!</v>
      </c>
      <c r="O128" s="348" t="e">
        <f t="shared" si="95"/>
        <v>#DIV/0!</v>
      </c>
      <c r="P128" s="348" t="e">
        <f t="shared" si="96"/>
        <v>#DIV/0!</v>
      </c>
      <c r="Q128" s="348" t="e">
        <f t="shared" si="97"/>
        <v>#DIV/0!</v>
      </c>
      <c r="R128" s="348" t="e">
        <f t="shared" si="98"/>
        <v>#DIV/0!</v>
      </c>
      <c r="S128" s="348" t="e">
        <f t="shared" si="99"/>
        <v>#DIV/0!</v>
      </c>
      <c r="T128" s="348" t="e">
        <f t="shared" si="100"/>
        <v>#DIV/0!</v>
      </c>
      <c r="U128" s="348" t="e">
        <f t="shared" si="101"/>
        <v>#DIV/0!</v>
      </c>
      <c r="V128" s="349" t="e">
        <f t="shared" si="102"/>
        <v>#DIV/0!</v>
      </c>
    </row>
    <row r="129" spans="1:22" x14ac:dyDescent="0.2">
      <c r="A129" s="343" t="s">
        <v>545</v>
      </c>
      <c r="B129" s="344" t="e">
        <f>+C129/C139</f>
        <v>#DIV/0!</v>
      </c>
      <c r="C129" s="345">
        <f t="shared" si="103"/>
        <v>0</v>
      </c>
      <c r="D129" s="345"/>
      <c r="E129" s="346"/>
      <c r="F129" s="346"/>
      <c r="G129" s="346"/>
      <c r="H129" s="346"/>
      <c r="I129" s="346"/>
      <c r="J129" s="346"/>
      <c r="K129" s="347"/>
      <c r="L129" s="324"/>
      <c r="M129" s="343" t="str">
        <f t="shared" si="104"/>
        <v>FACILITY 3</v>
      </c>
      <c r="N129" s="339" t="e">
        <f t="shared" si="105"/>
        <v>#DIV/0!</v>
      </c>
      <c r="O129" s="348" t="e">
        <f t="shared" si="95"/>
        <v>#DIV/0!</v>
      </c>
      <c r="P129" s="348" t="e">
        <f t="shared" si="96"/>
        <v>#DIV/0!</v>
      </c>
      <c r="Q129" s="348" t="e">
        <f t="shared" si="97"/>
        <v>#DIV/0!</v>
      </c>
      <c r="R129" s="348" t="e">
        <f t="shared" si="98"/>
        <v>#DIV/0!</v>
      </c>
      <c r="S129" s="348" t="e">
        <f t="shared" si="99"/>
        <v>#DIV/0!</v>
      </c>
      <c r="T129" s="348" t="e">
        <f t="shared" si="100"/>
        <v>#DIV/0!</v>
      </c>
      <c r="U129" s="348" t="e">
        <f t="shared" si="101"/>
        <v>#DIV/0!</v>
      </c>
      <c r="V129" s="349" t="e">
        <f t="shared" si="102"/>
        <v>#DIV/0!</v>
      </c>
    </row>
    <row r="130" spans="1:22" x14ac:dyDescent="0.2">
      <c r="A130" s="343" t="s">
        <v>546</v>
      </c>
      <c r="B130" s="344" t="e">
        <f>+C130/C139</f>
        <v>#DIV/0!</v>
      </c>
      <c r="C130" s="345">
        <f t="shared" si="103"/>
        <v>0</v>
      </c>
      <c r="D130" s="345"/>
      <c r="E130" s="346"/>
      <c r="F130" s="346"/>
      <c r="G130" s="346"/>
      <c r="H130" s="346"/>
      <c r="I130" s="346"/>
      <c r="J130" s="346"/>
      <c r="K130" s="347"/>
      <c r="L130" s="324"/>
      <c r="M130" s="343" t="str">
        <f t="shared" si="104"/>
        <v>FACILITY 4</v>
      </c>
      <c r="N130" s="339" t="e">
        <f t="shared" si="105"/>
        <v>#DIV/0!</v>
      </c>
      <c r="O130" s="348" t="e">
        <f t="shared" si="95"/>
        <v>#DIV/0!</v>
      </c>
      <c r="P130" s="348" t="e">
        <f t="shared" si="96"/>
        <v>#DIV/0!</v>
      </c>
      <c r="Q130" s="348" t="e">
        <f t="shared" si="97"/>
        <v>#DIV/0!</v>
      </c>
      <c r="R130" s="348" t="e">
        <f t="shared" si="98"/>
        <v>#DIV/0!</v>
      </c>
      <c r="S130" s="348" t="e">
        <f t="shared" si="99"/>
        <v>#DIV/0!</v>
      </c>
      <c r="T130" s="348" t="e">
        <f t="shared" si="100"/>
        <v>#DIV/0!</v>
      </c>
      <c r="U130" s="348" t="e">
        <f t="shared" si="101"/>
        <v>#DIV/0!</v>
      </c>
      <c r="V130" s="349" t="e">
        <f t="shared" si="102"/>
        <v>#DIV/0!</v>
      </c>
    </row>
    <row r="131" spans="1:22" x14ac:dyDescent="0.2">
      <c r="A131" s="343" t="s">
        <v>547</v>
      </c>
      <c r="B131" s="344" t="e">
        <f>+C131/C139</f>
        <v>#DIV/0!</v>
      </c>
      <c r="C131" s="345">
        <f t="shared" si="103"/>
        <v>0</v>
      </c>
      <c r="D131" s="345"/>
      <c r="E131" s="346"/>
      <c r="F131" s="346"/>
      <c r="G131" s="346"/>
      <c r="H131" s="346"/>
      <c r="I131" s="346"/>
      <c r="J131" s="346"/>
      <c r="K131" s="347"/>
      <c r="L131" s="324"/>
      <c r="M131" s="343" t="str">
        <f t="shared" si="104"/>
        <v>FACILITY 5</v>
      </c>
      <c r="N131" s="339" t="e">
        <f t="shared" si="105"/>
        <v>#DIV/0!</v>
      </c>
      <c r="O131" s="348" t="e">
        <f t="shared" si="95"/>
        <v>#DIV/0!</v>
      </c>
      <c r="P131" s="348" t="e">
        <f t="shared" si="96"/>
        <v>#DIV/0!</v>
      </c>
      <c r="Q131" s="348" t="e">
        <f t="shared" si="97"/>
        <v>#DIV/0!</v>
      </c>
      <c r="R131" s="348" t="e">
        <f t="shared" si="98"/>
        <v>#DIV/0!</v>
      </c>
      <c r="S131" s="348" t="e">
        <f t="shared" si="99"/>
        <v>#DIV/0!</v>
      </c>
      <c r="T131" s="348" t="e">
        <f t="shared" si="100"/>
        <v>#DIV/0!</v>
      </c>
      <c r="U131" s="348" t="e">
        <f t="shared" si="101"/>
        <v>#DIV/0!</v>
      </c>
      <c r="V131" s="349" t="e">
        <f t="shared" si="102"/>
        <v>#DIV/0!</v>
      </c>
    </row>
    <row r="132" spans="1:22" x14ac:dyDescent="0.2">
      <c r="A132" s="343" t="s">
        <v>548</v>
      </c>
      <c r="B132" s="344" t="e">
        <f>+C132/C139</f>
        <v>#DIV/0!</v>
      </c>
      <c r="C132" s="345">
        <f t="shared" si="103"/>
        <v>0</v>
      </c>
      <c r="D132" s="345"/>
      <c r="E132" s="346"/>
      <c r="F132" s="346"/>
      <c r="G132" s="346"/>
      <c r="H132" s="346"/>
      <c r="I132" s="346"/>
      <c r="J132" s="346"/>
      <c r="K132" s="347"/>
      <c r="L132" s="324"/>
      <c r="M132" s="343" t="str">
        <f t="shared" si="104"/>
        <v>FACILITY 6</v>
      </c>
      <c r="N132" s="339" t="e">
        <f t="shared" si="105"/>
        <v>#DIV/0!</v>
      </c>
      <c r="O132" s="348" t="e">
        <f t="shared" si="95"/>
        <v>#DIV/0!</v>
      </c>
      <c r="P132" s="348" t="e">
        <f t="shared" si="96"/>
        <v>#DIV/0!</v>
      </c>
      <c r="Q132" s="348" t="e">
        <f t="shared" si="97"/>
        <v>#DIV/0!</v>
      </c>
      <c r="R132" s="348" t="e">
        <f t="shared" si="98"/>
        <v>#DIV/0!</v>
      </c>
      <c r="S132" s="348" t="e">
        <f t="shared" si="99"/>
        <v>#DIV/0!</v>
      </c>
      <c r="T132" s="348" t="e">
        <f t="shared" si="100"/>
        <v>#DIV/0!</v>
      </c>
      <c r="U132" s="348" t="e">
        <f t="shared" si="101"/>
        <v>#DIV/0!</v>
      </c>
      <c r="V132" s="349" t="e">
        <f t="shared" si="102"/>
        <v>#DIV/0!</v>
      </c>
    </row>
    <row r="133" spans="1:22" x14ac:dyDescent="0.2">
      <c r="A133" s="343" t="s">
        <v>549</v>
      </c>
      <c r="B133" s="344" t="e">
        <f>+C133/C139</f>
        <v>#DIV/0!</v>
      </c>
      <c r="C133" s="345">
        <f t="shared" si="103"/>
        <v>0</v>
      </c>
      <c r="D133" s="345"/>
      <c r="E133" s="346"/>
      <c r="F133" s="346"/>
      <c r="G133" s="346"/>
      <c r="H133" s="346"/>
      <c r="I133" s="346"/>
      <c r="J133" s="346"/>
      <c r="K133" s="347"/>
      <c r="L133" s="324"/>
      <c r="M133" s="343" t="str">
        <f t="shared" si="104"/>
        <v>FACILITY 7</v>
      </c>
      <c r="N133" s="339" t="e">
        <f t="shared" si="105"/>
        <v>#DIV/0!</v>
      </c>
      <c r="O133" s="348" t="e">
        <f t="shared" si="95"/>
        <v>#DIV/0!</v>
      </c>
      <c r="P133" s="348" t="e">
        <f t="shared" si="96"/>
        <v>#DIV/0!</v>
      </c>
      <c r="Q133" s="348" t="e">
        <f t="shared" si="97"/>
        <v>#DIV/0!</v>
      </c>
      <c r="R133" s="348" t="e">
        <f t="shared" si="98"/>
        <v>#DIV/0!</v>
      </c>
      <c r="S133" s="348" t="e">
        <f t="shared" si="99"/>
        <v>#DIV/0!</v>
      </c>
      <c r="T133" s="348" t="e">
        <f t="shared" si="100"/>
        <v>#DIV/0!</v>
      </c>
      <c r="U133" s="348" t="e">
        <f t="shared" si="101"/>
        <v>#DIV/0!</v>
      </c>
      <c r="V133" s="349" t="e">
        <f t="shared" si="102"/>
        <v>#DIV/0!</v>
      </c>
    </row>
    <row r="134" spans="1:22" x14ac:dyDescent="0.2">
      <c r="A134" s="343" t="s">
        <v>550</v>
      </c>
      <c r="B134" s="344" t="e">
        <f>+C134/C139</f>
        <v>#DIV/0!</v>
      </c>
      <c r="C134" s="345">
        <f t="shared" si="103"/>
        <v>0</v>
      </c>
      <c r="D134" s="345"/>
      <c r="E134" s="346"/>
      <c r="F134" s="346"/>
      <c r="G134" s="346"/>
      <c r="H134" s="346"/>
      <c r="I134" s="346"/>
      <c r="J134" s="346"/>
      <c r="K134" s="347"/>
      <c r="L134" s="324"/>
      <c r="M134" s="343" t="str">
        <f t="shared" si="104"/>
        <v>FACILITY 8</v>
      </c>
      <c r="N134" s="339" t="e">
        <f t="shared" si="105"/>
        <v>#DIV/0!</v>
      </c>
      <c r="O134" s="348" t="e">
        <f t="shared" si="95"/>
        <v>#DIV/0!</v>
      </c>
      <c r="P134" s="348" t="e">
        <f t="shared" si="96"/>
        <v>#DIV/0!</v>
      </c>
      <c r="Q134" s="348" t="e">
        <f t="shared" si="97"/>
        <v>#DIV/0!</v>
      </c>
      <c r="R134" s="348" t="e">
        <f t="shared" si="98"/>
        <v>#DIV/0!</v>
      </c>
      <c r="S134" s="348" t="e">
        <f t="shared" si="99"/>
        <v>#DIV/0!</v>
      </c>
      <c r="T134" s="348" t="e">
        <f t="shared" si="100"/>
        <v>#DIV/0!</v>
      </c>
      <c r="U134" s="348" t="e">
        <f t="shared" si="101"/>
        <v>#DIV/0!</v>
      </c>
      <c r="V134" s="349" t="e">
        <f t="shared" si="102"/>
        <v>#DIV/0!</v>
      </c>
    </row>
    <row r="135" spans="1:22" x14ac:dyDescent="0.2">
      <c r="A135" s="343" t="s">
        <v>551</v>
      </c>
      <c r="B135" s="344" t="e">
        <f>+C135/C139</f>
        <v>#DIV/0!</v>
      </c>
      <c r="C135" s="345">
        <f t="shared" si="103"/>
        <v>0</v>
      </c>
      <c r="D135" s="345"/>
      <c r="E135" s="346"/>
      <c r="F135" s="346"/>
      <c r="G135" s="346"/>
      <c r="H135" s="346"/>
      <c r="I135" s="346"/>
      <c r="J135" s="346"/>
      <c r="K135" s="347"/>
      <c r="L135" s="324"/>
      <c r="M135" s="343" t="str">
        <f t="shared" si="104"/>
        <v>FACILITY 9</v>
      </c>
      <c r="N135" s="339" t="e">
        <f t="shared" si="105"/>
        <v>#DIV/0!</v>
      </c>
      <c r="O135" s="348" t="e">
        <f t="shared" si="95"/>
        <v>#DIV/0!</v>
      </c>
      <c r="P135" s="348" t="e">
        <f t="shared" si="96"/>
        <v>#DIV/0!</v>
      </c>
      <c r="Q135" s="348" t="e">
        <f t="shared" si="97"/>
        <v>#DIV/0!</v>
      </c>
      <c r="R135" s="348" t="e">
        <f t="shared" si="98"/>
        <v>#DIV/0!</v>
      </c>
      <c r="S135" s="348" t="e">
        <f t="shared" si="99"/>
        <v>#DIV/0!</v>
      </c>
      <c r="T135" s="348" t="e">
        <f t="shared" si="100"/>
        <v>#DIV/0!</v>
      </c>
      <c r="U135" s="348" t="e">
        <f t="shared" si="101"/>
        <v>#DIV/0!</v>
      </c>
      <c r="V135" s="349" t="e">
        <f t="shared" si="102"/>
        <v>#DIV/0!</v>
      </c>
    </row>
    <row r="136" spans="1:22" x14ac:dyDescent="0.2">
      <c r="A136" s="343" t="s">
        <v>552</v>
      </c>
      <c r="B136" s="344" t="e">
        <f>+C136/C139</f>
        <v>#DIV/0!</v>
      </c>
      <c r="C136" s="345">
        <f t="shared" si="103"/>
        <v>0</v>
      </c>
      <c r="D136" s="345"/>
      <c r="E136" s="346"/>
      <c r="F136" s="346"/>
      <c r="G136" s="346"/>
      <c r="H136" s="346"/>
      <c r="I136" s="346"/>
      <c r="J136" s="346"/>
      <c r="K136" s="347"/>
      <c r="L136" s="324"/>
      <c r="M136" s="343" t="str">
        <f t="shared" si="104"/>
        <v>FACILITY 10</v>
      </c>
      <c r="N136" s="339" t="e">
        <f t="shared" si="105"/>
        <v>#DIV/0!</v>
      </c>
      <c r="O136" s="348" t="e">
        <f t="shared" si="95"/>
        <v>#DIV/0!</v>
      </c>
      <c r="P136" s="348" t="e">
        <f t="shared" si="96"/>
        <v>#DIV/0!</v>
      </c>
      <c r="Q136" s="348" t="e">
        <f t="shared" si="97"/>
        <v>#DIV/0!</v>
      </c>
      <c r="R136" s="348" t="e">
        <f t="shared" si="98"/>
        <v>#DIV/0!</v>
      </c>
      <c r="S136" s="348" t="e">
        <f t="shared" si="99"/>
        <v>#DIV/0!</v>
      </c>
      <c r="T136" s="348" t="e">
        <f t="shared" si="100"/>
        <v>#DIV/0!</v>
      </c>
      <c r="U136" s="348" t="e">
        <f t="shared" si="101"/>
        <v>#DIV/0!</v>
      </c>
      <c r="V136" s="349" t="e">
        <f t="shared" si="102"/>
        <v>#DIV/0!</v>
      </c>
    </row>
    <row r="137" spans="1:22" x14ac:dyDescent="0.2">
      <c r="A137" s="343" t="s">
        <v>553</v>
      </c>
      <c r="B137" s="344" t="e">
        <f>+C137/C139</f>
        <v>#DIV/0!</v>
      </c>
      <c r="C137" s="345">
        <f t="shared" si="103"/>
        <v>0</v>
      </c>
      <c r="D137" s="345"/>
      <c r="E137" s="346"/>
      <c r="F137" s="346"/>
      <c r="G137" s="346"/>
      <c r="H137" s="346"/>
      <c r="I137" s="346"/>
      <c r="J137" s="346"/>
      <c r="K137" s="347"/>
      <c r="L137" s="324"/>
      <c r="M137" s="343" t="str">
        <f t="shared" si="104"/>
        <v>FACILITY 11</v>
      </c>
      <c r="N137" s="339" t="e">
        <f t="shared" si="105"/>
        <v>#DIV/0!</v>
      </c>
      <c r="O137" s="348" t="e">
        <f t="shared" si="95"/>
        <v>#DIV/0!</v>
      </c>
      <c r="P137" s="348" t="e">
        <f t="shared" si="96"/>
        <v>#DIV/0!</v>
      </c>
      <c r="Q137" s="348" t="e">
        <f t="shared" si="97"/>
        <v>#DIV/0!</v>
      </c>
      <c r="R137" s="348" t="e">
        <f t="shared" si="98"/>
        <v>#DIV/0!</v>
      </c>
      <c r="S137" s="348" t="e">
        <f t="shared" si="99"/>
        <v>#DIV/0!</v>
      </c>
      <c r="T137" s="348" t="e">
        <f t="shared" si="100"/>
        <v>#DIV/0!</v>
      </c>
      <c r="U137" s="348" t="e">
        <f t="shared" si="101"/>
        <v>#DIV/0!</v>
      </c>
      <c r="V137" s="349" t="e">
        <f t="shared" si="102"/>
        <v>#DIV/0!</v>
      </c>
    </row>
    <row r="138" spans="1:22" x14ac:dyDescent="0.2">
      <c r="A138" s="343" t="s">
        <v>554</v>
      </c>
      <c r="B138" s="344" t="e">
        <f>+C138/C139</f>
        <v>#DIV/0!</v>
      </c>
      <c r="C138" s="345">
        <f t="shared" si="103"/>
        <v>0</v>
      </c>
      <c r="D138" s="345"/>
      <c r="E138" s="346"/>
      <c r="F138" s="346"/>
      <c r="G138" s="346"/>
      <c r="H138" s="346"/>
      <c r="I138" s="346"/>
      <c r="J138" s="346"/>
      <c r="K138" s="347"/>
      <c r="L138" s="324"/>
      <c r="M138" s="343" t="str">
        <f t="shared" si="104"/>
        <v>FACILITY 12</v>
      </c>
      <c r="N138" s="339" t="e">
        <f t="shared" si="105"/>
        <v>#DIV/0!</v>
      </c>
      <c r="O138" s="348" t="e">
        <f t="shared" si="95"/>
        <v>#DIV/0!</v>
      </c>
      <c r="P138" s="348" t="e">
        <f t="shared" si="96"/>
        <v>#DIV/0!</v>
      </c>
      <c r="Q138" s="348" t="e">
        <f t="shared" si="97"/>
        <v>#DIV/0!</v>
      </c>
      <c r="R138" s="348" t="e">
        <f t="shared" si="98"/>
        <v>#DIV/0!</v>
      </c>
      <c r="S138" s="348" t="e">
        <f t="shared" si="99"/>
        <v>#DIV/0!</v>
      </c>
      <c r="T138" s="348" t="e">
        <f t="shared" si="100"/>
        <v>#DIV/0!</v>
      </c>
      <c r="U138" s="348" t="e">
        <f t="shared" si="101"/>
        <v>#DIV/0!</v>
      </c>
      <c r="V138" s="1460" t="e">
        <f t="shared" si="102"/>
        <v>#DIV/0!</v>
      </c>
    </row>
    <row r="139" spans="1:22" x14ac:dyDescent="0.2">
      <c r="A139" s="1461" t="s">
        <v>462</v>
      </c>
      <c r="B139" s="1462" t="e">
        <f t="shared" ref="B139:K139" si="106">SUM(B127:B138)</f>
        <v>#DIV/0!</v>
      </c>
      <c r="C139" s="1463">
        <f t="shared" si="106"/>
        <v>0</v>
      </c>
      <c r="D139" s="1464">
        <f t="shared" si="106"/>
        <v>0</v>
      </c>
      <c r="E139" s="1464">
        <f t="shared" si="106"/>
        <v>0</v>
      </c>
      <c r="F139" s="1464">
        <f t="shared" si="106"/>
        <v>0</v>
      </c>
      <c r="G139" s="1464">
        <f t="shared" si="106"/>
        <v>0</v>
      </c>
      <c r="H139" s="1464">
        <f t="shared" si="106"/>
        <v>0</v>
      </c>
      <c r="I139" s="1464">
        <f t="shared" si="106"/>
        <v>0</v>
      </c>
      <c r="J139" s="1464">
        <f t="shared" si="106"/>
        <v>0</v>
      </c>
      <c r="K139" s="1465">
        <f t="shared" si="106"/>
        <v>0</v>
      </c>
      <c r="L139" s="324"/>
      <c r="M139" s="1461" t="s">
        <v>462</v>
      </c>
      <c r="N139" s="1466" t="e">
        <f t="shared" si="105"/>
        <v>#DIV/0!</v>
      </c>
      <c r="O139" s="1467" t="e">
        <f t="shared" si="95"/>
        <v>#DIV/0!</v>
      </c>
      <c r="P139" s="1467" t="e">
        <f t="shared" si="96"/>
        <v>#DIV/0!</v>
      </c>
      <c r="Q139" s="1467" t="e">
        <f t="shared" si="97"/>
        <v>#DIV/0!</v>
      </c>
      <c r="R139" s="1467" t="e">
        <f t="shared" si="98"/>
        <v>#DIV/0!</v>
      </c>
      <c r="S139" s="1467" t="e">
        <f t="shared" si="99"/>
        <v>#DIV/0!</v>
      </c>
      <c r="T139" s="1467" t="e">
        <f t="shared" si="100"/>
        <v>#DIV/0!</v>
      </c>
      <c r="U139" s="1467" t="e">
        <f t="shared" si="101"/>
        <v>#DIV/0!</v>
      </c>
      <c r="V139" s="1468" t="e">
        <f t="shared" si="102"/>
        <v>#DIV/0!</v>
      </c>
    </row>
    <row r="140" spans="1:22" x14ac:dyDescent="0.2">
      <c r="A140" s="334">
        <f>EOMONTH(A126,-1)</f>
        <v>43799</v>
      </c>
      <c r="B140" s="335"/>
      <c r="C140" s="336"/>
      <c r="D140" s="336"/>
      <c r="E140" s="337"/>
      <c r="F140" s="337"/>
      <c r="G140" s="337"/>
      <c r="H140" s="337"/>
      <c r="I140" s="337"/>
      <c r="J140" s="337"/>
      <c r="K140" s="338"/>
      <c r="L140" s="324"/>
      <c r="M140" s="334">
        <f>+A140</f>
        <v>43799</v>
      </c>
      <c r="N140" s="339"/>
      <c r="O140" s="340"/>
      <c r="P140" s="340"/>
      <c r="Q140" s="340"/>
      <c r="R140" s="340"/>
      <c r="S140" s="340"/>
      <c r="T140" s="340"/>
      <c r="U140" s="340"/>
      <c r="V140" s="341"/>
    </row>
    <row r="141" spans="1:22" x14ac:dyDescent="0.2">
      <c r="A141" s="343" t="s">
        <v>543</v>
      </c>
      <c r="B141" s="344" t="e">
        <f>+C141/C153</f>
        <v>#DIV/0!</v>
      </c>
      <c r="C141" s="345">
        <f>SUM(D141:K141)</f>
        <v>0</v>
      </c>
      <c r="D141" s="345"/>
      <c r="E141" s="346"/>
      <c r="F141" s="346"/>
      <c r="G141" s="346"/>
      <c r="H141" s="346"/>
      <c r="I141" s="346"/>
      <c r="J141" s="346"/>
      <c r="K141" s="347"/>
      <c r="L141" s="324"/>
      <c r="M141" s="343" t="str">
        <f>A141</f>
        <v>FACILITY 1</v>
      </c>
      <c r="N141" s="339" t="e">
        <f>SUM(O141:V141)</f>
        <v>#DIV/0!</v>
      </c>
      <c r="O141" s="348" t="e">
        <f t="shared" ref="O141:O153" si="107">+D141/$C141</f>
        <v>#DIV/0!</v>
      </c>
      <c r="P141" s="348" t="e">
        <f t="shared" ref="P141:P153" si="108">+E141/$C141</f>
        <v>#DIV/0!</v>
      </c>
      <c r="Q141" s="348" t="e">
        <f t="shared" ref="Q141:Q153" si="109">+F141/$C141</f>
        <v>#DIV/0!</v>
      </c>
      <c r="R141" s="348" t="e">
        <f t="shared" ref="R141:R153" si="110">+G141/$C141</f>
        <v>#DIV/0!</v>
      </c>
      <c r="S141" s="348" t="e">
        <f t="shared" ref="S141:S153" si="111">+H141/$C141</f>
        <v>#DIV/0!</v>
      </c>
      <c r="T141" s="348" t="e">
        <f t="shared" ref="T141:T153" si="112">+I141/$C141</f>
        <v>#DIV/0!</v>
      </c>
      <c r="U141" s="348" t="e">
        <f t="shared" ref="U141:U153" si="113">+J141/$C141</f>
        <v>#DIV/0!</v>
      </c>
      <c r="V141" s="349" t="e">
        <f t="shared" ref="V141:V153" si="114">+K141/$C141</f>
        <v>#DIV/0!</v>
      </c>
    </row>
    <row r="142" spans="1:22" x14ac:dyDescent="0.2">
      <c r="A142" s="343" t="s">
        <v>544</v>
      </c>
      <c r="B142" s="344" t="e">
        <f>+C142/C153</f>
        <v>#DIV/0!</v>
      </c>
      <c r="C142" s="345">
        <f t="shared" ref="C142:C152" si="115">SUM(D142:K142)</f>
        <v>0</v>
      </c>
      <c r="D142" s="345"/>
      <c r="E142" s="346"/>
      <c r="F142" s="346"/>
      <c r="G142" s="346"/>
      <c r="H142" s="346"/>
      <c r="I142" s="346"/>
      <c r="J142" s="346"/>
      <c r="K142" s="347"/>
      <c r="L142" s="324"/>
      <c r="M142" s="343" t="str">
        <f t="shared" ref="M142:M152" si="116">A142</f>
        <v>FACILITY 2</v>
      </c>
      <c r="N142" s="339" t="e">
        <f t="shared" ref="N142:N153" si="117">SUM(O142:V142)</f>
        <v>#DIV/0!</v>
      </c>
      <c r="O142" s="348" t="e">
        <f t="shared" si="107"/>
        <v>#DIV/0!</v>
      </c>
      <c r="P142" s="348" t="e">
        <f t="shared" si="108"/>
        <v>#DIV/0!</v>
      </c>
      <c r="Q142" s="348" t="e">
        <f t="shared" si="109"/>
        <v>#DIV/0!</v>
      </c>
      <c r="R142" s="348" t="e">
        <f t="shared" si="110"/>
        <v>#DIV/0!</v>
      </c>
      <c r="S142" s="348" t="e">
        <f t="shared" si="111"/>
        <v>#DIV/0!</v>
      </c>
      <c r="T142" s="348" t="e">
        <f t="shared" si="112"/>
        <v>#DIV/0!</v>
      </c>
      <c r="U142" s="348" t="e">
        <f t="shared" si="113"/>
        <v>#DIV/0!</v>
      </c>
      <c r="V142" s="349" t="e">
        <f t="shared" si="114"/>
        <v>#DIV/0!</v>
      </c>
    </row>
    <row r="143" spans="1:22" x14ac:dyDescent="0.2">
      <c r="A143" s="343" t="s">
        <v>545</v>
      </c>
      <c r="B143" s="344" t="e">
        <f>+C143/C153</f>
        <v>#DIV/0!</v>
      </c>
      <c r="C143" s="345">
        <f t="shared" si="115"/>
        <v>0</v>
      </c>
      <c r="D143" s="345"/>
      <c r="E143" s="346"/>
      <c r="F143" s="346"/>
      <c r="G143" s="346"/>
      <c r="H143" s="346"/>
      <c r="I143" s="346"/>
      <c r="J143" s="346"/>
      <c r="K143" s="347"/>
      <c r="L143" s="324"/>
      <c r="M143" s="343" t="str">
        <f t="shared" si="116"/>
        <v>FACILITY 3</v>
      </c>
      <c r="N143" s="339" t="e">
        <f t="shared" si="117"/>
        <v>#DIV/0!</v>
      </c>
      <c r="O143" s="348" t="e">
        <f t="shared" si="107"/>
        <v>#DIV/0!</v>
      </c>
      <c r="P143" s="348" t="e">
        <f t="shared" si="108"/>
        <v>#DIV/0!</v>
      </c>
      <c r="Q143" s="348" t="e">
        <f t="shared" si="109"/>
        <v>#DIV/0!</v>
      </c>
      <c r="R143" s="348" t="e">
        <f t="shared" si="110"/>
        <v>#DIV/0!</v>
      </c>
      <c r="S143" s="348" t="e">
        <f t="shared" si="111"/>
        <v>#DIV/0!</v>
      </c>
      <c r="T143" s="348" t="e">
        <f t="shared" si="112"/>
        <v>#DIV/0!</v>
      </c>
      <c r="U143" s="348" t="e">
        <f t="shared" si="113"/>
        <v>#DIV/0!</v>
      </c>
      <c r="V143" s="349" t="e">
        <f t="shared" si="114"/>
        <v>#DIV/0!</v>
      </c>
    </row>
    <row r="144" spans="1:22" x14ac:dyDescent="0.2">
      <c r="A144" s="343" t="s">
        <v>546</v>
      </c>
      <c r="B144" s="344" t="e">
        <f>+C144/C153</f>
        <v>#DIV/0!</v>
      </c>
      <c r="C144" s="345">
        <f t="shared" si="115"/>
        <v>0</v>
      </c>
      <c r="D144" s="345"/>
      <c r="E144" s="346"/>
      <c r="F144" s="346"/>
      <c r="G144" s="346"/>
      <c r="H144" s="346"/>
      <c r="I144" s="346"/>
      <c r="J144" s="346"/>
      <c r="K144" s="347"/>
      <c r="L144" s="324"/>
      <c r="M144" s="343" t="str">
        <f t="shared" si="116"/>
        <v>FACILITY 4</v>
      </c>
      <c r="N144" s="339" t="e">
        <f t="shared" si="117"/>
        <v>#DIV/0!</v>
      </c>
      <c r="O144" s="348" t="e">
        <f t="shared" si="107"/>
        <v>#DIV/0!</v>
      </c>
      <c r="P144" s="348" t="e">
        <f t="shared" si="108"/>
        <v>#DIV/0!</v>
      </c>
      <c r="Q144" s="348" t="e">
        <f t="shared" si="109"/>
        <v>#DIV/0!</v>
      </c>
      <c r="R144" s="348" t="e">
        <f t="shared" si="110"/>
        <v>#DIV/0!</v>
      </c>
      <c r="S144" s="348" t="e">
        <f t="shared" si="111"/>
        <v>#DIV/0!</v>
      </c>
      <c r="T144" s="348" t="e">
        <f t="shared" si="112"/>
        <v>#DIV/0!</v>
      </c>
      <c r="U144" s="348" t="e">
        <f t="shared" si="113"/>
        <v>#DIV/0!</v>
      </c>
      <c r="V144" s="349" t="e">
        <f t="shared" si="114"/>
        <v>#DIV/0!</v>
      </c>
    </row>
    <row r="145" spans="1:22" x14ac:dyDescent="0.2">
      <c r="A145" s="343" t="s">
        <v>547</v>
      </c>
      <c r="B145" s="344" t="e">
        <f>+C145/C153</f>
        <v>#DIV/0!</v>
      </c>
      <c r="C145" s="345">
        <f t="shared" si="115"/>
        <v>0</v>
      </c>
      <c r="D145" s="345"/>
      <c r="E145" s="346"/>
      <c r="F145" s="346"/>
      <c r="G145" s="346"/>
      <c r="H145" s="346"/>
      <c r="I145" s="346"/>
      <c r="J145" s="346"/>
      <c r="K145" s="347"/>
      <c r="L145" s="324"/>
      <c r="M145" s="343" t="str">
        <f t="shared" si="116"/>
        <v>FACILITY 5</v>
      </c>
      <c r="N145" s="339" t="e">
        <f t="shared" si="117"/>
        <v>#DIV/0!</v>
      </c>
      <c r="O145" s="348" t="e">
        <f t="shared" si="107"/>
        <v>#DIV/0!</v>
      </c>
      <c r="P145" s="348" t="e">
        <f t="shared" si="108"/>
        <v>#DIV/0!</v>
      </c>
      <c r="Q145" s="348" t="e">
        <f t="shared" si="109"/>
        <v>#DIV/0!</v>
      </c>
      <c r="R145" s="348" t="e">
        <f t="shared" si="110"/>
        <v>#DIV/0!</v>
      </c>
      <c r="S145" s="348" t="e">
        <f t="shared" si="111"/>
        <v>#DIV/0!</v>
      </c>
      <c r="T145" s="348" t="e">
        <f t="shared" si="112"/>
        <v>#DIV/0!</v>
      </c>
      <c r="U145" s="348" t="e">
        <f t="shared" si="113"/>
        <v>#DIV/0!</v>
      </c>
      <c r="V145" s="349" t="e">
        <f t="shared" si="114"/>
        <v>#DIV/0!</v>
      </c>
    </row>
    <row r="146" spans="1:22" x14ac:dyDescent="0.2">
      <c r="A146" s="343" t="s">
        <v>548</v>
      </c>
      <c r="B146" s="344" t="e">
        <f>+C146/C153</f>
        <v>#DIV/0!</v>
      </c>
      <c r="C146" s="345">
        <f t="shared" si="115"/>
        <v>0</v>
      </c>
      <c r="D146" s="345"/>
      <c r="E146" s="346"/>
      <c r="F146" s="346"/>
      <c r="G146" s="346"/>
      <c r="H146" s="346"/>
      <c r="I146" s="346"/>
      <c r="J146" s="346"/>
      <c r="K146" s="347"/>
      <c r="L146" s="324"/>
      <c r="M146" s="343" t="str">
        <f t="shared" si="116"/>
        <v>FACILITY 6</v>
      </c>
      <c r="N146" s="339" t="e">
        <f t="shared" si="117"/>
        <v>#DIV/0!</v>
      </c>
      <c r="O146" s="348" t="e">
        <f t="shared" si="107"/>
        <v>#DIV/0!</v>
      </c>
      <c r="P146" s="348" t="e">
        <f t="shared" si="108"/>
        <v>#DIV/0!</v>
      </c>
      <c r="Q146" s="348" t="e">
        <f t="shared" si="109"/>
        <v>#DIV/0!</v>
      </c>
      <c r="R146" s="348" t="e">
        <f t="shared" si="110"/>
        <v>#DIV/0!</v>
      </c>
      <c r="S146" s="348" t="e">
        <f t="shared" si="111"/>
        <v>#DIV/0!</v>
      </c>
      <c r="T146" s="348" t="e">
        <f t="shared" si="112"/>
        <v>#DIV/0!</v>
      </c>
      <c r="U146" s="348" t="e">
        <f t="shared" si="113"/>
        <v>#DIV/0!</v>
      </c>
      <c r="V146" s="349" t="e">
        <f t="shared" si="114"/>
        <v>#DIV/0!</v>
      </c>
    </row>
    <row r="147" spans="1:22" x14ac:dyDescent="0.2">
      <c r="A147" s="343" t="s">
        <v>549</v>
      </c>
      <c r="B147" s="344" t="e">
        <f>+C147/C153</f>
        <v>#DIV/0!</v>
      </c>
      <c r="C147" s="345">
        <f t="shared" si="115"/>
        <v>0</v>
      </c>
      <c r="D147" s="345"/>
      <c r="E147" s="346"/>
      <c r="F147" s="346"/>
      <c r="G147" s="346"/>
      <c r="H147" s="346"/>
      <c r="I147" s="346"/>
      <c r="J147" s="346"/>
      <c r="K147" s="347"/>
      <c r="L147" s="324"/>
      <c r="M147" s="343" t="str">
        <f t="shared" si="116"/>
        <v>FACILITY 7</v>
      </c>
      <c r="N147" s="339" t="e">
        <f t="shared" si="117"/>
        <v>#DIV/0!</v>
      </c>
      <c r="O147" s="348" t="e">
        <f t="shared" si="107"/>
        <v>#DIV/0!</v>
      </c>
      <c r="P147" s="348" t="e">
        <f t="shared" si="108"/>
        <v>#DIV/0!</v>
      </c>
      <c r="Q147" s="348" t="e">
        <f t="shared" si="109"/>
        <v>#DIV/0!</v>
      </c>
      <c r="R147" s="348" t="e">
        <f t="shared" si="110"/>
        <v>#DIV/0!</v>
      </c>
      <c r="S147" s="348" t="e">
        <f t="shared" si="111"/>
        <v>#DIV/0!</v>
      </c>
      <c r="T147" s="348" t="e">
        <f t="shared" si="112"/>
        <v>#DIV/0!</v>
      </c>
      <c r="U147" s="348" t="e">
        <f t="shared" si="113"/>
        <v>#DIV/0!</v>
      </c>
      <c r="V147" s="349" t="e">
        <f t="shared" si="114"/>
        <v>#DIV/0!</v>
      </c>
    </row>
    <row r="148" spans="1:22" x14ac:dyDescent="0.2">
      <c r="A148" s="343" t="s">
        <v>550</v>
      </c>
      <c r="B148" s="344" t="e">
        <f>+C148/C153</f>
        <v>#DIV/0!</v>
      </c>
      <c r="C148" s="345">
        <f t="shared" si="115"/>
        <v>0</v>
      </c>
      <c r="D148" s="345"/>
      <c r="E148" s="346"/>
      <c r="F148" s="346"/>
      <c r="G148" s="346"/>
      <c r="H148" s="346"/>
      <c r="I148" s="346"/>
      <c r="J148" s="346"/>
      <c r="K148" s="347"/>
      <c r="L148" s="324"/>
      <c r="M148" s="343" t="str">
        <f t="shared" si="116"/>
        <v>FACILITY 8</v>
      </c>
      <c r="N148" s="339" t="e">
        <f t="shared" si="117"/>
        <v>#DIV/0!</v>
      </c>
      <c r="O148" s="348" t="e">
        <f t="shared" si="107"/>
        <v>#DIV/0!</v>
      </c>
      <c r="P148" s="348" t="e">
        <f t="shared" si="108"/>
        <v>#DIV/0!</v>
      </c>
      <c r="Q148" s="348" t="e">
        <f t="shared" si="109"/>
        <v>#DIV/0!</v>
      </c>
      <c r="R148" s="348" t="e">
        <f t="shared" si="110"/>
        <v>#DIV/0!</v>
      </c>
      <c r="S148" s="348" t="e">
        <f t="shared" si="111"/>
        <v>#DIV/0!</v>
      </c>
      <c r="T148" s="348" t="e">
        <f t="shared" si="112"/>
        <v>#DIV/0!</v>
      </c>
      <c r="U148" s="348" t="e">
        <f t="shared" si="113"/>
        <v>#DIV/0!</v>
      </c>
      <c r="V148" s="349" t="e">
        <f t="shared" si="114"/>
        <v>#DIV/0!</v>
      </c>
    </row>
    <row r="149" spans="1:22" x14ac:dyDescent="0.2">
      <c r="A149" s="343" t="s">
        <v>551</v>
      </c>
      <c r="B149" s="344" t="e">
        <f>+C149/C153</f>
        <v>#DIV/0!</v>
      </c>
      <c r="C149" s="345">
        <f t="shared" si="115"/>
        <v>0</v>
      </c>
      <c r="D149" s="345"/>
      <c r="E149" s="346"/>
      <c r="F149" s="346"/>
      <c r="G149" s="346"/>
      <c r="H149" s="346"/>
      <c r="I149" s="346"/>
      <c r="J149" s="346"/>
      <c r="K149" s="347"/>
      <c r="L149" s="324"/>
      <c r="M149" s="343" t="str">
        <f t="shared" si="116"/>
        <v>FACILITY 9</v>
      </c>
      <c r="N149" s="339" t="e">
        <f t="shared" si="117"/>
        <v>#DIV/0!</v>
      </c>
      <c r="O149" s="348" t="e">
        <f t="shared" si="107"/>
        <v>#DIV/0!</v>
      </c>
      <c r="P149" s="348" t="e">
        <f t="shared" si="108"/>
        <v>#DIV/0!</v>
      </c>
      <c r="Q149" s="348" t="e">
        <f t="shared" si="109"/>
        <v>#DIV/0!</v>
      </c>
      <c r="R149" s="348" t="e">
        <f t="shared" si="110"/>
        <v>#DIV/0!</v>
      </c>
      <c r="S149" s="348" t="e">
        <f t="shared" si="111"/>
        <v>#DIV/0!</v>
      </c>
      <c r="T149" s="348" t="e">
        <f t="shared" si="112"/>
        <v>#DIV/0!</v>
      </c>
      <c r="U149" s="348" t="e">
        <f t="shared" si="113"/>
        <v>#DIV/0!</v>
      </c>
      <c r="V149" s="349" t="e">
        <f t="shared" si="114"/>
        <v>#DIV/0!</v>
      </c>
    </row>
    <row r="150" spans="1:22" x14ac:dyDescent="0.2">
      <c r="A150" s="343" t="s">
        <v>552</v>
      </c>
      <c r="B150" s="344" t="e">
        <f>+C150/C153</f>
        <v>#DIV/0!</v>
      </c>
      <c r="C150" s="345">
        <f t="shared" si="115"/>
        <v>0</v>
      </c>
      <c r="D150" s="345"/>
      <c r="E150" s="346"/>
      <c r="F150" s="346"/>
      <c r="G150" s="346"/>
      <c r="H150" s="346"/>
      <c r="I150" s="346"/>
      <c r="J150" s="346"/>
      <c r="K150" s="347"/>
      <c r="L150" s="324"/>
      <c r="M150" s="343" t="str">
        <f t="shared" si="116"/>
        <v>FACILITY 10</v>
      </c>
      <c r="N150" s="339" t="e">
        <f t="shared" si="117"/>
        <v>#DIV/0!</v>
      </c>
      <c r="O150" s="348" t="e">
        <f t="shared" si="107"/>
        <v>#DIV/0!</v>
      </c>
      <c r="P150" s="348" t="e">
        <f t="shared" si="108"/>
        <v>#DIV/0!</v>
      </c>
      <c r="Q150" s="348" t="e">
        <f t="shared" si="109"/>
        <v>#DIV/0!</v>
      </c>
      <c r="R150" s="348" t="e">
        <f t="shared" si="110"/>
        <v>#DIV/0!</v>
      </c>
      <c r="S150" s="348" t="e">
        <f t="shared" si="111"/>
        <v>#DIV/0!</v>
      </c>
      <c r="T150" s="348" t="e">
        <f t="shared" si="112"/>
        <v>#DIV/0!</v>
      </c>
      <c r="U150" s="348" t="e">
        <f t="shared" si="113"/>
        <v>#DIV/0!</v>
      </c>
      <c r="V150" s="349" t="e">
        <f t="shared" si="114"/>
        <v>#DIV/0!</v>
      </c>
    </row>
    <row r="151" spans="1:22" x14ac:dyDescent="0.2">
      <c r="A151" s="343" t="s">
        <v>553</v>
      </c>
      <c r="B151" s="344" t="e">
        <f>+C151/C153</f>
        <v>#DIV/0!</v>
      </c>
      <c r="C151" s="345">
        <f t="shared" si="115"/>
        <v>0</v>
      </c>
      <c r="D151" s="345"/>
      <c r="E151" s="346"/>
      <c r="F151" s="346"/>
      <c r="G151" s="346"/>
      <c r="H151" s="346"/>
      <c r="I151" s="346"/>
      <c r="J151" s="346"/>
      <c r="K151" s="347"/>
      <c r="L151" s="324"/>
      <c r="M151" s="343" t="str">
        <f t="shared" si="116"/>
        <v>FACILITY 11</v>
      </c>
      <c r="N151" s="339" t="e">
        <f t="shared" si="117"/>
        <v>#DIV/0!</v>
      </c>
      <c r="O151" s="348" t="e">
        <f t="shared" si="107"/>
        <v>#DIV/0!</v>
      </c>
      <c r="P151" s="348" t="e">
        <f t="shared" si="108"/>
        <v>#DIV/0!</v>
      </c>
      <c r="Q151" s="348" t="e">
        <f t="shared" si="109"/>
        <v>#DIV/0!</v>
      </c>
      <c r="R151" s="348" t="e">
        <f t="shared" si="110"/>
        <v>#DIV/0!</v>
      </c>
      <c r="S151" s="348" t="e">
        <f t="shared" si="111"/>
        <v>#DIV/0!</v>
      </c>
      <c r="T151" s="348" t="e">
        <f t="shared" si="112"/>
        <v>#DIV/0!</v>
      </c>
      <c r="U151" s="348" t="e">
        <f t="shared" si="113"/>
        <v>#DIV/0!</v>
      </c>
      <c r="V151" s="349" t="e">
        <f t="shared" si="114"/>
        <v>#DIV/0!</v>
      </c>
    </row>
    <row r="152" spans="1:22" x14ac:dyDescent="0.2">
      <c r="A152" s="343" t="s">
        <v>554</v>
      </c>
      <c r="B152" s="344" t="e">
        <f>+C152/C153</f>
        <v>#DIV/0!</v>
      </c>
      <c r="C152" s="345">
        <f t="shared" si="115"/>
        <v>0</v>
      </c>
      <c r="D152" s="345"/>
      <c r="E152" s="346"/>
      <c r="F152" s="346"/>
      <c r="G152" s="346"/>
      <c r="H152" s="346"/>
      <c r="I152" s="346"/>
      <c r="J152" s="346"/>
      <c r="K152" s="347"/>
      <c r="L152" s="324"/>
      <c r="M152" s="343" t="str">
        <f t="shared" si="116"/>
        <v>FACILITY 12</v>
      </c>
      <c r="N152" s="339" t="e">
        <f t="shared" si="117"/>
        <v>#DIV/0!</v>
      </c>
      <c r="O152" s="348" t="e">
        <f t="shared" si="107"/>
        <v>#DIV/0!</v>
      </c>
      <c r="P152" s="348" t="e">
        <f t="shared" si="108"/>
        <v>#DIV/0!</v>
      </c>
      <c r="Q152" s="348" t="e">
        <f t="shared" si="109"/>
        <v>#DIV/0!</v>
      </c>
      <c r="R152" s="348" t="e">
        <f t="shared" si="110"/>
        <v>#DIV/0!</v>
      </c>
      <c r="S152" s="348" t="e">
        <f t="shared" si="111"/>
        <v>#DIV/0!</v>
      </c>
      <c r="T152" s="348" t="e">
        <f t="shared" si="112"/>
        <v>#DIV/0!</v>
      </c>
      <c r="U152" s="348" t="e">
        <f t="shared" si="113"/>
        <v>#DIV/0!</v>
      </c>
      <c r="V152" s="1460" t="e">
        <f t="shared" si="114"/>
        <v>#DIV/0!</v>
      </c>
    </row>
    <row r="153" spans="1:22" x14ac:dyDescent="0.2">
      <c r="A153" s="1461" t="s">
        <v>462</v>
      </c>
      <c r="B153" s="1462" t="e">
        <f t="shared" ref="B153:K153" si="118">SUM(B141:B152)</f>
        <v>#DIV/0!</v>
      </c>
      <c r="C153" s="1463">
        <f t="shared" si="118"/>
        <v>0</v>
      </c>
      <c r="D153" s="1464">
        <f t="shared" si="118"/>
        <v>0</v>
      </c>
      <c r="E153" s="1464">
        <f t="shared" si="118"/>
        <v>0</v>
      </c>
      <c r="F153" s="1464">
        <f t="shared" si="118"/>
        <v>0</v>
      </c>
      <c r="G153" s="1464">
        <f t="shared" si="118"/>
        <v>0</v>
      </c>
      <c r="H153" s="1464">
        <f t="shared" si="118"/>
        <v>0</v>
      </c>
      <c r="I153" s="1464">
        <f t="shared" si="118"/>
        <v>0</v>
      </c>
      <c r="J153" s="1464">
        <f t="shared" si="118"/>
        <v>0</v>
      </c>
      <c r="K153" s="1465">
        <f t="shared" si="118"/>
        <v>0</v>
      </c>
      <c r="L153" s="324"/>
      <c r="M153" s="1461" t="s">
        <v>462</v>
      </c>
      <c r="N153" s="1466" t="e">
        <f t="shared" si="117"/>
        <v>#DIV/0!</v>
      </c>
      <c r="O153" s="1467" t="e">
        <f t="shared" si="107"/>
        <v>#DIV/0!</v>
      </c>
      <c r="P153" s="1467" t="e">
        <f t="shared" si="108"/>
        <v>#DIV/0!</v>
      </c>
      <c r="Q153" s="1467" t="e">
        <f t="shared" si="109"/>
        <v>#DIV/0!</v>
      </c>
      <c r="R153" s="1467" t="e">
        <f t="shared" si="110"/>
        <v>#DIV/0!</v>
      </c>
      <c r="S153" s="1467" t="e">
        <f t="shared" si="111"/>
        <v>#DIV/0!</v>
      </c>
      <c r="T153" s="1467" t="e">
        <f t="shared" si="112"/>
        <v>#DIV/0!</v>
      </c>
      <c r="U153" s="1467" t="e">
        <f t="shared" si="113"/>
        <v>#DIV/0!</v>
      </c>
      <c r="V153" s="1468" t="e">
        <f t="shared" si="114"/>
        <v>#DIV/0!</v>
      </c>
    </row>
    <row r="154" spans="1:22" x14ac:dyDescent="0.2">
      <c r="A154" s="334">
        <f>EOMONTH(A140,-1)</f>
        <v>43769</v>
      </c>
      <c r="B154" s="335"/>
      <c r="C154" s="336"/>
      <c r="D154" s="336"/>
      <c r="E154" s="337"/>
      <c r="F154" s="337"/>
      <c r="G154" s="337"/>
      <c r="H154" s="337"/>
      <c r="I154" s="337"/>
      <c r="J154" s="337"/>
      <c r="K154" s="338"/>
      <c r="L154" s="324"/>
      <c r="M154" s="334">
        <f>+A154</f>
        <v>43769</v>
      </c>
      <c r="N154" s="339"/>
      <c r="O154" s="340"/>
      <c r="P154" s="340"/>
      <c r="Q154" s="340"/>
      <c r="R154" s="340"/>
      <c r="S154" s="340"/>
      <c r="T154" s="340"/>
      <c r="U154" s="340"/>
      <c r="V154" s="341"/>
    </row>
    <row r="155" spans="1:22" x14ac:dyDescent="0.2">
      <c r="A155" s="343" t="s">
        <v>543</v>
      </c>
      <c r="B155" s="344" t="e">
        <f>+C155/C167</f>
        <v>#DIV/0!</v>
      </c>
      <c r="C155" s="345">
        <f>SUM(D155:K155)</f>
        <v>0</v>
      </c>
      <c r="D155" s="345"/>
      <c r="E155" s="346"/>
      <c r="F155" s="346"/>
      <c r="G155" s="346"/>
      <c r="H155" s="346"/>
      <c r="I155" s="346"/>
      <c r="J155" s="346"/>
      <c r="K155" s="347"/>
      <c r="L155" s="324"/>
      <c r="M155" s="343" t="str">
        <f>A155</f>
        <v>FACILITY 1</v>
      </c>
      <c r="N155" s="339" t="e">
        <f>SUM(O155:V155)</f>
        <v>#DIV/0!</v>
      </c>
      <c r="O155" s="348" t="e">
        <f t="shared" ref="O155:O167" si="119">+D155/$C155</f>
        <v>#DIV/0!</v>
      </c>
      <c r="P155" s="348" t="e">
        <f t="shared" ref="P155:P167" si="120">+E155/$C155</f>
        <v>#DIV/0!</v>
      </c>
      <c r="Q155" s="348" t="e">
        <f t="shared" ref="Q155:Q167" si="121">+F155/$C155</f>
        <v>#DIV/0!</v>
      </c>
      <c r="R155" s="348" t="e">
        <f t="shared" ref="R155:R167" si="122">+G155/$C155</f>
        <v>#DIV/0!</v>
      </c>
      <c r="S155" s="348" t="e">
        <f t="shared" ref="S155:S167" si="123">+H155/$C155</f>
        <v>#DIV/0!</v>
      </c>
      <c r="T155" s="348" t="e">
        <f t="shared" ref="T155:T167" si="124">+I155/$C155</f>
        <v>#DIV/0!</v>
      </c>
      <c r="U155" s="348" t="e">
        <f t="shared" ref="U155:U167" si="125">+J155/$C155</f>
        <v>#DIV/0!</v>
      </c>
      <c r="V155" s="349" t="e">
        <f t="shared" ref="V155:V167" si="126">+K155/$C155</f>
        <v>#DIV/0!</v>
      </c>
    </row>
    <row r="156" spans="1:22" x14ac:dyDescent="0.2">
      <c r="A156" s="343" t="s">
        <v>544</v>
      </c>
      <c r="B156" s="344" t="e">
        <f>+C156/C167</f>
        <v>#DIV/0!</v>
      </c>
      <c r="C156" s="345">
        <f t="shared" ref="C156:C166" si="127">SUM(D156:K156)</f>
        <v>0</v>
      </c>
      <c r="D156" s="345"/>
      <c r="E156" s="346"/>
      <c r="F156" s="346"/>
      <c r="G156" s="346"/>
      <c r="H156" s="346"/>
      <c r="I156" s="346"/>
      <c r="J156" s="346"/>
      <c r="K156" s="347"/>
      <c r="L156" s="324"/>
      <c r="M156" s="343" t="str">
        <f t="shared" ref="M156:M166" si="128">A156</f>
        <v>FACILITY 2</v>
      </c>
      <c r="N156" s="339" t="e">
        <f t="shared" ref="N156:N167" si="129">SUM(O156:V156)</f>
        <v>#DIV/0!</v>
      </c>
      <c r="O156" s="348" t="e">
        <f t="shared" si="119"/>
        <v>#DIV/0!</v>
      </c>
      <c r="P156" s="348" t="e">
        <f t="shared" si="120"/>
        <v>#DIV/0!</v>
      </c>
      <c r="Q156" s="348" t="e">
        <f t="shared" si="121"/>
        <v>#DIV/0!</v>
      </c>
      <c r="R156" s="348" t="e">
        <f t="shared" si="122"/>
        <v>#DIV/0!</v>
      </c>
      <c r="S156" s="348" t="e">
        <f t="shared" si="123"/>
        <v>#DIV/0!</v>
      </c>
      <c r="T156" s="348" t="e">
        <f t="shared" si="124"/>
        <v>#DIV/0!</v>
      </c>
      <c r="U156" s="348" t="e">
        <f t="shared" si="125"/>
        <v>#DIV/0!</v>
      </c>
      <c r="V156" s="349" t="e">
        <f t="shared" si="126"/>
        <v>#DIV/0!</v>
      </c>
    </row>
    <row r="157" spans="1:22" x14ac:dyDescent="0.2">
      <c r="A157" s="343" t="s">
        <v>545</v>
      </c>
      <c r="B157" s="344" t="e">
        <f>+C157/C167</f>
        <v>#DIV/0!</v>
      </c>
      <c r="C157" s="345">
        <f t="shared" si="127"/>
        <v>0</v>
      </c>
      <c r="D157" s="345"/>
      <c r="E157" s="346"/>
      <c r="F157" s="346"/>
      <c r="G157" s="346"/>
      <c r="H157" s="346"/>
      <c r="I157" s="346"/>
      <c r="J157" s="346"/>
      <c r="K157" s="347"/>
      <c r="L157" s="324"/>
      <c r="M157" s="343" t="str">
        <f t="shared" si="128"/>
        <v>FACILITY 3</v>
      </c>
      <c r="N157" s="339" t="e">
        <f t="shared" si="129"/>
        <v>#DIV/0!</v>
      </c>
      <c r="O157" s="348" t="e">
        <f t="shared" si="119"/>
        <v>#DIV/0!</v>
      </c>
      <c r="P157" s="348" t="e">
        <f t="shared" si="120"/>
        <v>#DIV/0!</v>
      </c>
      <c r="Q157" s="348" t="e">
        <f t="shared" si="121"/>
        <v>#DIV/0!</v>
      </c>
      <c r="R157" s="348" t="e">
        <f t="shared" si="122"/>
        <v>#DIV/0!</v>
      </c>
      <c r="S157" s="348" t="e">
        <f t="shared" si="123"/>
        <v>#DIV/0!</v>
      </c>
      <c r="T157" s="348" t="e">
        <f t="shared" si="124"/>
        <v>#DIV/0!</v>
      </c>
      <c r="U157" s="348" t="e">
        <f t="shared" si="125"/>
        <v>#DIV/0!</v>
      </c>
      <c r="V157" s="349" t="e">
        <f t="shared" si="126"/>
        <v>#DIV/0!</v>
      </c>
    </row>
    <row r="158" spans="1:22" x14ac:dyDescent="0.2">
      <c r="A158" s="343" t="s">
        <v>546</v>
      </c>
      <c r="B158" s="344" t="e">
        <f>+C158/C167</f>
        <v>#DIV/0!</v>
      </c>
      <c r="C158" s="345">
        <f t="shared" si="127"/>
        <v>0</v>
      </c>
      <c r="D158" s="345"/>
      <c r="E158" s="346"/>
      <c r="F158" s="346"/>
      <c r="G158" s="346"/>
      <c r="H158" s="346"/>
      <c r="I158" s="346"/>
      <c r="J158" s="346"/>
      <c r="K158" s="347"/>
      <c r="L158" s="324"/>
      <c r="M158" s="343" t="str">
        <f t="shared" si="128"/>
        <v>FACILITY 4</v>
      </c>
      <c r="N158" s="339" t="e">
        <f t="shared" si="129"/>
        <v>#DIV/0!</v>
      </c>
      <c r="O158" s="348" t="e">
        <f t="shared" si="119"/>
        <v>#DIV/0!</v>
      </c>
      <c r="P158" s="348" t="e">
        <f t="shared" si="120"/>
        <v>#DIV/0!</v>
      </c>
      <c r="Q158" s="348" t="e">
        <f t="shared" si="121"/>
        <v>#DIV/0!</v>
      </c>
      <c r="R158" s="348" t="e">
        <f t="shared" si="122"/>
        <v>#DIV/0!</v>
      </c>
      <c r="S158" s="348" t="e">
        <f t="shared" si="123"/>
        <v>#DIV/0!</v>
      </c>
      <c r="T158" s="348" t="e">
        <f t="shared" si="124"/>
        <v>#DIV/0!</v>
      </c>
      <c r="U158" s="348" t="e">
        <f t="shared" si="125"/>
        <v>#DIV/0!</v>
      </c>
      <c r="V158" s="349" t="e">
        <f t="shared" si="126"/>
        <v>#DIV/0!</v>
      </c>
    </row>
    <row r="159" spans="1:22" x14ac:dyDescent="0.2">
      <c r="A159" s="343" t="s">
        <v>547</v>
      </c>
      <c r="B159" s="344" t="e">
        <f>+C159/C167</f>
        <v>#DIV/0!</v>
      </c>
      <c r="C159" s="345">
        <f t="shared" si="127"/>
        <v>0</v>
      </c>
      <c r="D159" s="345"/>
      <c r="E159" s="346"/>
      <c r="F159" s="346"/>
      <c r="G159" s="346"/>
      <c r="H159" s="346"/>
      <c r="I159" s="346"/>
      <c r="J159" s="346"/>
      <c r="K159" s="347"/>
      <c r="L159" s="324"/>
      <c r="M159" s="343" t="str">
        <f t="shared" si="128"/>
        <v>FACILITY 5</v>
      </c>
      <c r="N159" s="339" t="e">
        <f t="shared" si="129"/>
        <v>#DIV/0!</v>
      </c>
      <c r="O159" s="348" t="e">
        <f t="shared" si="119"/>
        <v>#DIV/0!</v>
      </c>
      <c r="P159" s="348" t="e">
        <f t="shared" si="120"/>
        <v>#DIV/0!</v>
      </c>
      <c r="Q159" s="348" t="e">
        <f t="shared" si="121"/>
        <v>#DIV/0!</v>
      </c>
      <c r="R159" s="348" t="e">
        <f t="shared" si="122"/>
        <v>#DIV/0!</v>
      </c>
      <c r="S159" s="348" t="e">
        <f t="shared" si="123"/>
        <v>#DIV/0!</v>
      </c>
      <c r="T159" s="348" t="e">
        <f t="shared" si="124"/>
        <v>#DIV/0!</v>
      </c>
      <c r="U159" s="348" t="e">
        <f t="shared" si="125"/>
        <v>#DIV/0!</v>
      </c>
      <c r="V159" s="349" t="e">
        <f t="shared" si="126"/>
        <v>#DIV/0!</v>
      </c>
    </row>
    <row r="160" spans="1:22" x14ac:dyDescent="0.2">
      <c r="A160" s="343" t="s">
        <v>548</v>
      </c>
      <c r="B160" s="344" t="e">
        <f>+C160/C167</f>
        <v>#DIV/0!</v>
      </c>
      <c r="C160" s="345">
        <f t="shared" si="127"/>
        <v>0</v>
      </c>
      <c r="D160" s="345"/>
      <c r="E160" s="346"/>
      <c r="F160" s="346"/>
      <c r="G160" s="346"/>
      <c r="H160" s="346"/>
      <c r="I160" s="346"/>
      <c r="J160" s="346"/>
      <c r="K160" s="347"/>
      <c r="L160" s="324"/>
      <c r="M160" s="343" t="str">
        <f t="shared" si="128"/>
        <v>FACILITY 6</v>
      </c>
      <c r="N160" s="339" t="e">
        <f t="shared" si="129"/>
        <v>#DIV/0!</v>
      </c>
      <c r="O160" s="348" t="e">
        <f t="shared" si="119"/>
        <v>#DIV/0!</v>
      </c>
      <c r="P160" s="348" t="e">
        <f t="shared" si="120"/>
        <v>#DIV/0!</v>
      </c>
      <c r="Q160" s="348" t="e">
        <f t="shared" si="121"/>
        <v>#DIV/0!</v>
      </c>
      <c r="R160" s="348" t="e">
        <f t="shared" si="122"/>
        <v>#DIV/0!</v>
      </c>
      <c r="S160" s="348" t="e">
        <f t="shared" si="123"/>
        <v>#DIV/0!</v>
      </c>
      <c r="T160" s="348" t="e">
        <f t="shared" si="124"/>
        <v>#DIV/0!</v>
      </c>
      <c r="U160" s="348" t="e">
        <f t="shared" si="125"/>
        <v>#DIV/0!</v>
      </c>
      <c r="V160" s="349" t="e">
        <f t="shared" si="126"/>
        <v>#DIV/0!</v>
      </c>
    </row>
    <row r="161" spans="1:22" x14ac:dyDescent="0.2">
      <c r="A161" s="343" t="s">
        <v>549</v>
      </c>
      <c r="B161" s="344" t="e">
        <f>+C161/C167</f>
        <v>#DIV/0!</v>
      </c>
      <c r="C161" s="345">
        <f t="shared" si="127"/>
        <v>0</v>
      </c>
      <c r="D161" s="345"/>
      <c r="E161" s="346"/>
      <c r="F161" s="346"/>
      <c r="G161" s="346"/>
      <c r="H161" s="346"/>
      <c r="I161" s="346"/>
      <c r="J161" s="346"/>
      <c r="K161" s="347"/>
      <c r="L161" s="324"/>
      <c r="M161" s="343" t="str">
        <f t="shared" si="128"/>
        <v>FACILITY 7</v>
      </c>
      <c r="N161" s="339" t="e">
        <f t="shared" si="129"/>
        <v>#DIV/0!</v>
      </c>
      <c r="O161" s="348" t="e">
        <f t="shared" si="119"/>
        <v>#DIV/0!</v>
      </c>
      <c r="P161" s="348" t="e">
        <f t="shared" si="120"/>
        <v>#DIV/0!</v>
      </c>
      <c r="Q161" s="348" t="e">
        <f t="shared" si="121"/>
        <v>#DIV/0!</v>
      </c>
      <c r="R161" s="348" t="e">
        <f t="shared" si="122"/>
        <v>#DIV/0!</v>
      </c>
      <c r="S161" s="348" t="e">
        <f t="shared" si="123"/>
        <v>#DIV/0!</v>
      </c>
      <c r="T161" s="348" t="e">
        <f t="shared" si="124"/>
        <v>#DIV/0!</v>
      </c>
      <c r="U161" s="348" t="e">
        <f t="shared" si="125"/>
        <v>#DIV/0!</v>
      </c>
      <c r="V161" s="349" t="e">
        <f t="shared" si="126"/>
        <v>#DIV/0!</v>
      </c>
    </row>
    <row r="162" spans="1:22" x14ac:dyDescent="0.2">
      <c r="A162" s="343" t="s">
        <v>550</v>
      </c>
      <c r="B162" s="344" t="e">
        <f>+C162/C167</f>
        <v>#DIV/0!</v>
      </c>
      <c r="C162" s="345">
        <f t="shared" si="127"/>
        <v>0</v>
      </c>
      <c r="D162" s="345"/>
      <c r="E162" s="346"/>
      <c r="F162" s="346"/>
      <c r="G162" s="346"/>
      <c r="H162" s="346"/>
      <c r="I162" s="346"/>
      <c r="J162" s="346"/>
      <c r="K162" s="347"/>
      <c r="L162" s="324"/>
      <c r="M162" s="343" t="str">
        <f t="shared" si="128"/>
        <v>FACILITY 8</v>
      </c>
      <c r="N162" s="339" t="e">
        <f t="shared" si="129"/>
        <v>#DIV/0!</v>
      </c>
      <c r="O162" s="348" t="e">
        <f t="shared" si="119"/>
        <v>#DIV/0!</v>
      </c>
      <c r="P162" s="348" t="e">
        <f t="shared" si="120"/>
        <v>#DIV/0!</v>
      </c>
      <c r="Q162" s="348" t="e">
        <f t="shared" si="121"/>
        <v>#DIV/0!</v>
      </c>
      <c r="R162" s="348" t="e">
        <f t="shared" si="122"/>
        <v>#DIV/0!</v>
      </c>
      <c r="S162" s="348" t="e">
        <f t="shared" si="123"/>
        <v>#DIV/0!</v>
      </c>
      <c r="T162" s="348" t="e">
        <f t="shared" si="124"/>
        <v>#DIV/0!</v>
      </c>
      <c r="U162" s="348" t="e">
        <f t="shared" si="125"/>
        <v>#DIV/0!</v>
      </c>
      <c r="V162" s="349" t="e">
        <f t="shared" si="126"/>
        <v>#DIV/0!</v>
      </c>
    </row>
    <row r="163" spans="1:22" x14ac:dyDescent="0.2">
      <c r="A163" s="343" t="s">
        <v>551</v>
      </c>
      <c r="B163" s="344" t="e">
        <f>+C163/C167</f>
        <v>#DIV/0!</v>
      </c>
      <c r="C163" s="345">
        <f t="shared" si="127"/>
        <v>0</v>
      </c>
      <c r="D163" s="345"/>
      <c r="E163" s="346"/>
      <c r="F163" s="346"/>
      <c r="G163" s="346"/>
      <c r="H163" s="346"/>
      <c r="I163" s="346"/>
      <c r="J163" s="346"/>
      <c r="K163" s="347"/>
      <c r="L163" s="324"/>
      <c r="M163" s="343" t="str">
        <f t="shared" si="128"/>
        <v>FACILITY 9</v>
      </c>
      <c r="N163" s="339" t="e">
        <f t="shared" si="129"/>
        <v>#DIV/0!</v>
      </c>
      <c r="O163" s="348" t="e">
        <f t="shared" si="119"/>
        <v>#DIV/0!</v>
      </c>
      <c r="P163" s="348" t="e">
        <f t="shared" si="120"/>
        <v>#DIV/0!</v>
      </c>
      <c r="Q163" s="348" t="e">
        <f t="shared" si="121"/>
        <v>#DIV/0!</v>
      </c>
      <c r="R163" s="348" t="e">
        <f t="shared" si="122"/>
        <v>#DIV/0!</v>
      </c>
      <c r="S163" s="348" t="e">
        <f t="shared" si="123"/>
        <v>#DIV/0!</v>
      </c>
      <c r="T163" s="348" t="e">
        <f t="shared" si="124"/>
        <v>#DIV/0!</v>
      </c>
      <c r="U163" s="348" t="e">
        <f t="shared" si="125"/>
        <v>#DIV/0!</v>
      </c>
      <c r="V163" s="349" t="e">
        <f t="shared" si="126"/>
        <v>#DIV/0!</v>
      </c>
    </row>
    <row r="164" spans="1:22" x14ac:dyDescent="0.2">
      <c r="A164" s="343" t="s">
        <v>552</v>
      </c>
      <c r="B164" s="344" t="e">
        <f>+C164/C167</f>
        <v>#DIV/0!</v>
      </c>
      <c r="C164" s="345">
        <f t="shared" si="127"/>
        <v>0</v>
      </c>
      <c r="D164" s="345"/>
      <c r="E164" s="346"/>
      <c r="F164" s="346"/>
      <c r="G164" s="346"/>
      <c r="H164" s="346"/>
      <c r="I164" s="346"/>
      <c r="J164" s="346"/>
      <c r="K164" s="347"/>
      <c r="L164" s="324"/>
      <c r="M164" s="343" t="str">
        <f t="shared" si="128"/>
        <v>FACILITY 10</v>
      </c>
      <c r="N164" s="339" t="e">
        <f t="shared" si="129"/>
        <v>#DIV/0!</v>
      </c>
      <c r="O164" s="348" t="e">
        <f t="shared" si="119"/>
        <v>#DIV/0!</v>
      </c>
      <c r="P164" s="348" t="e">
        <f t="shared" si="120"/>
        <v>#DIV/0!</v>
      </c>
      <c r="Q164" s="348" t="e">
        <f t="shared" si="121"/>
        <v>#DIV/0!</v>
      </c>
      <c r="R164" s="348" t="e">
        <f t="shared" si="122"/>
        <v>#DIV/0!</v>
      </c>
      <c r="S164" s="348" t="e">
        <f t="shared" si="123"/>
        <v>#DIV/0!</v>
      </c>
      <c r="T164" s="348" t="e">
        <f t="shared" si="124"/>
        <v>#DIV/0!</v>
      </c>
      <c r="U164" s="348" t="e">
        <f t="shared" si="125"/>
        <v>#DIV/0!</v>
      </c>
      <c r="V164" s="349" t="e">
        <f t="shared" si="126"/>
        <v>#DIV/0!</v>
      </c>
    </row>
    <row r="165" spans="1:22" x14ac:dyDescent="0.2">
      <c r="A165" s="343" t="s">
        <v>553</v>
      </c>
      <c r="B165" s="344" t="e">
        <f>+C165/C167</f>
        <v>#DIV/0!</v>
      </c>
      <c r="C165" s="345">
        <f t="shared" si="127"/>
        <v>0</v>
      </c>
      <c r="D165" s="345"/>
      <c r="E165" s="346"/>
      <c r="F165" s="346"/>
      <c r="G165" s="346"/>
      <c r="H165" s="346"/>
      <c r="I165" s="346"/>
      <c r="J165" s="346"/>
      <c r="K165" s="347"/>
      <c r="L165" s="324"/>
      <c r="M165" s="343" t="str">
        <f t="shared" si="128"/>
        <v>FACILITY 11</v>
      </c>
      <c r="N165" s="339" t="e">
        <f t="shared" si="129"/>
        <v>#DIV/0!</v>
      </c>
      <c r="O165" s="348" t="e">
        <f t="shared" si="119"/>
        <v>#DIV/0!</v>
      </c>
      <c r="P165" s="348" t="e">
        <f t="shared" si="120"/>
        <v>#DIV/0!</v>
      </c>
      <c r="Q165" s="348" t="e">
        <f t="shared" si="121"/>
        <v>#DIV/0!</v>
      </c>
      <c r="R165" s="348" t="e">
        <f t="shared" si="122"/>
        <v>#DIV/0!</v>
      </c>
      <c r="S165" s="348" t="e">
        <f t="shared" si="123"/>
        <v>#DIV/0!</v>
      </c>
      <c r="T165" s="348" t="e">
        <f t="shared" si="124"/>
        <v>#DIV/0!</v>
      </c>
      <c r="U165" s="348" t="e">
        <f t="shared" si="125"/>
        <v>#DIV/0!</v>
      </c>
      <c r="V165" s="349" t="e">
        <f t="shared" si="126"/>
        <v>#DIV/0!</v>
      </c>
    </row>
    <row r="166" spans="1:22" x14ac:dyDescent="0.2">
      <c r="A166" s="343" t="s">
        <v>554</v>
      </c>
      <c r="B166" s="344" t="e">
        <f>+C166/C167</f>
        <v>#DIV/0!</v>
      </c>
      <c r="C166" s="345">
        <f t="shared" si="127"/>
        <v>0</v>
      </c>
      <c r="D166" s="345"/>
      <c r="E166" s="346"/>
      <c r="F166" s="346"/>
      <c r="G166" s="346"/>
      <c r="H166" s="346"/>
      <c r="I166" s="346"/>
      <c r="J166" s="346"/>
      <c r="K166" s="347"/>
      <c r="L166" s="324"/>
      <c r="M166" s="343" t="str">
        <f t="shared" si="128"/>
        <v>FACILITY 12</v>
      </c>
      <c r="N166" s="339" t="e">
        <f t="shared" si="129"/>
        <v>#DIV/0!</v>
      </c>
      <c r="O166" s="348" t="e">
        <f t="shared" si="119"/>
        <v>#DIV/0!</v>
      </c>
      <c r="P166" s="348" t="e">
        <f t="shared" si="120"/>
        <v>#DIV/0!</v>
      </c>
      <c r="Q166" s="348" t="e">
        <f t="shared" si="121"/>
        <v>#DIV/0!</v>
      </c>
      <c r="R166" s="348" t="e">
        <f t="shared" si="122"/>
        <v>#DIV/0!</v>
      </c>
      <c r="S166" s="348" t="e">
        <f t="shared" si="123"/>
        <v>#DIV/0!</v>
      </c>
      <c r="T166" s="348" t="e">
        <f t="shared" si="124"/>
        <v>#DIV/0!</v>
      </c>
      <c r="U166" s="348" t="e">
        <f t="shared" si="125"/>
        <v>#DIV/0!</v>
      </c>
      <c r="V166" s="1460" t="e">
        <f t="shared" si="126"/>
        <v>#DIV/0!</v>
      </c>
    </row>
    <row r="167" spans="1:22" x14ac:dyDescent="0.2">
      <c r="A167" s="1461" t="s">
        <v>462</v>
      </c>
      <c r="B167" s="1462" t="e">
        <f t="shared" ref="B167:K167" si="130">SUM(B155:B166)</f>
        <v>#DIV/0!</v>
      </c>
      <c r="C167" s="1463">
        <f t="shared" si="130"/>
        <v>0</v>
      </c>
      <c r="D167" s="1464">
        <f t="shared" si="130"/>
        <v>0</v>
      </c>
      <c r="E167" s="1464">
        <f t="shared" si="130"/>
        <v>0</v>
      </c>
      <c r="F167" s="1464">
        <f t="shared" si="130"/>
        <v>0</v>
      </c>
      <c r="G167" s="1464">
        <f t="shared" si="130"/>
        <v>0</v>
      </c>
      <c r="H167" s="1464">
        <f t="shared" si="130"/>
        <v>0</v>
      </c>
      <c r="I167" s="1464">
        <f t="shared" si="130"/>
        <v>0</v>
      </c>
      <c r="J167" s="1464">
        <f t="shared" si="130"/>
        <v>0</v>
      </c>
      <c r="K167" s="1465">
        <f t="shared" si="130"/>
        <v>0</v>
      </c>
      <c r="L167" s="324"/>
      <c r="M167" s="1461" t="s">
        <v>462</v>
      </c>
      <c r="N167" s="1466" t="e">
        <f t="shared" si="129"/>
        <v>#DIV/0!</v>
      </c>
      <c r="O167" s="1467" t="e">
        <f t="shared" si="119"/>
        <v>#DIV/0!</v>
      </c>
      <c r="P167" s="1467" t="e">
        <f t="shared" si="120"/>
        <v>#DIV/0!</v>
      </c>
      <c r="Q167" s="1467" t="e">
        <f t="shared" si="121"/>
        <v>#DIV/0!</v>
      </c>
      <c r="R167" s="1467" t="e">
        <f t="shared" si="122"/>
        <v>#DIV/0!</v>
      </c>
      <c r="S167" s="1467" t="e">
        <f t="shared" si="123"/>
        <v>#DIV/0!</v>
      </c>
      <c r="T167" s="1467" t="e">
        <f t="shared" si="124"/>
        <v>#DIV/0!</v>
      </c>
      <c r="U167" s="1467" t="e">
        <f t="shared" si="125"/>
        <v>#DIV/0!</v>
      </c>
      <c r="V167" s="1468" t="e">
        <f t="shared" si="126"/>
        <v>#DIV/0!</v>
      </c>
    </row>
    <row r="168" spans="1:22" x14ac:dyDescent="0.2">
      <c r="A168" s="334">
        <f>EOMONTH(A154,-1)</f>
        <v>43738</v>
      </c>
      <c r="B168" s="335"/>
      <c r="C168" s="336"/>
      <c r="D168" s="336"/>
      <c r="E168" s="337"/>
      <c r="F168" s="337"/>
      <c r="G168" s="337"/>
      <c r="H168" s="337"/>
      <c r="I168" s="337"/>
      <c r="J168" s="337"/>
      <c r="K168" s="338"/>
      <c r="L168" s="324"/>
      <c r="M168" s="334">
        <f>+A168</f>
        <v>43738</v>
      </c>
      <c r="N168" s="339"/>
      <c r="O168" s="340"/>
      <c r="P168" s="340"/>
      <c r="Q168" s="340"/>
      <c r="R168" s="340"/>
      <c r="S168" s="340"/>
      <c r="T168" s="340"/>
      <c r="U168" s="340"/>
      <c r="V168" s="341"/>
    </row>
    <row r="169" spans="1:22" x14ac:dyDescent="0.2">
      <c r="A169" s="343" t="s">
        <v>543</v>
      </c>
      <c r="B169" s="344" t="e">
        <f>+C169/C181</f>
        <v>#DIV/0!</v>
      </c>
      <c r="C169" s="345">
        <f>SUM(D169:K169)</f>
        <v>0</v>
      </c>
      <c r="D169" s="345"/>
      <c r="E169" s="346"/>
      <c r="F169" s="346"/>
      <c r="G169" s="346"/>
      <c r="H169" s="346"/>
      <c r="I169" s="346"/>
      <c r="J169" s="346"/>
      <c r="K169" s="347"/>
      <c r="L169" s="324"/>
      <c r="M169" s="343" t="str">
        <f>A169</f>
        <v>FACILITY 1</v>
      </c>
      <c r="N169" s="339" t="e">
        <f>SUM(O169:V169)</f>
        <v>#DIV/0!</v>
      </c>
      <c r="O169" s="348" t="e">
        <f t="shared" ref="O169:O181" si="131">+D169/$C169</f>
        <v>#DIV/0!</v>
      </c>
      <c r="P169" s="348" t="e">
        <f t="shared" ref="P169:P181" si="132">+E169/$C169</f>
        <v>#DIV/0!</v>
      </c>
      <c r="Q169" s="348" t="e">
        <f t="shared" ref="Q169:Q181" si="133">+F169/$C169</f>
        <v>#DIV/0!</v>
      </c>
      <c r="R169" s="348" t="e">
        <f t="shared" ref="R169:R181" si="134">+G169/$C169</f>
        <v>#DIV/0!</v>
      </c>
      <c r="S169" s="348" t="e">
        <f t="shared" ref="S169:S181" si="135">+H169/$C169</f>
        <v>#DIV/0!</v>
      </c>
      <c r="T169" s="348" t="e">
        <f t="shared" ref="T169:T181" si="136">+I169/$C169</f>
        <v>#DIV/0!</v>
      </c>
      <c r="U169" s="348" t="e">
        <f t="shared" ref="U169:U181" si="137">+J169/$C169</f>
        <v>#DIV/0!</v>
      </c>
      <c r="V169" s="349" t="e">
        <f t="shared" ref="V169:V181" si="138">+K169/$C169</f>
        <v>#DIV/0!</v>
      </c>
    </row>
    <row r="170" spans="1:22" x14ac:dyDescent="0.2">
      <c r="A170" s="343" t="s">
        <v>544</v>
      </c>
      <c r="B170" s="344" t="e">
        <f>+C170/C181</f>
        <v>#DIV/0!</v>
      </c>
      <c r="C170" s="345">
        <f t="shared" ref="C170:C180" si="139">SUM(D170:K170)</f>
        <v>0</v>
      </c>
      <c r="D170" s="345"/>
      <c r="E170" s="346"/>
      <c r="F170" s="346"/>
      <c r="G170" s="346"/>
      <c r="H170" s="346"/>
      <c r="I170" s="346"/>
      <c r="J170" s="346"/>
      <c r="K170" s="347"/>
      <c r="L170" s="324"/>
      <c r="M170" s="343" t="str">
        <f t="shared" ref="M170:M180" si="140">A170</f>
        <v>FACILITY 2</v>
      </c>
      <c r="N170" s="339" t="e">
        <f t="shared" ref="N170:N181" si="141">SUM(O170:V170)</f>
        <v>#DIV/0!</v>
      </c>
      <c r="O170" s="348" t="e">
        <f t="shared" si="131"/>
        <v>#DIV/0!</v>
      </c>
      <c r="P170" s="348" t="e">
        <f t="shared" si="132"/>
        <v>#DIV/0!</v>
      </c>
      <c r="Q170" s="348" t="e">
        <f t="shared" si="133"/>
        <v>#DIV/0!</v>
      </c>
      <c r="R170" s="348" t="e">
        <f t="shared" si="134"/>
        <v>#DIV/0!</v>
      </c>
      <c r="S170" s="348" t="e">
        <f t="shared" si="135"/>
        <v>#DIV/0!</v>
      </c>
      <c r="T170" s="348" t="e">
        <f t="shared" si="136"/>
        <v>#DIV/0!</v>
      </c>
      <c r="U170" s="348" t="e">
        <f t="shared" si="137"/>
        <v>#DIV/0!</v>
      </c>
      <c r="V170" s="349" t="e">
        <f t="shared" si="138"/>
        <v>#DIV/0!</v>
      </c>
    </row>
    <row r="171" spans="1:22" x14ac:dyDescent="0.2">
      <c r="A171" s="343" t="s">
        <v>545</v>
      </c>
      <c r="B171" s="344" t="e">
        <f>+C171/C181</f>
        <v>#DIV/0!</v>
      </c>
      <c r="C171" s="345">
        <f t="shared" si="139"/>
        <v>0</v>
      </c>
      <c r="D171" s="345"/>
      <c r="E171" s="346"/>
      <c r="F171" s="346"/>
      <c r="G171" s="346"/>
      <c r="H171" s="346"/>
      <c r="I171" s="346"/>
      <c r="J171" s="346"/>
      <c r="K171" s="347"/>
      <c r="L171" s="324"/>
      <c r="M171" s="343" t="str">
        <f t="shared" si="140"/>
        <v>FACILITY 3</v>
      </c>
      <c r="N171" s="339" t="e">
        <f t="shared" si="141"/>
        <v>#DIV/0!</v>
      </c>
      <c r="O171" s="348" t="e">
        <f t="shared" si="131"/>
        <v>#DIV/0!</v>
      </c>
      <c r="P171" s="348" t="e">
        <f t="shared" si="132"/>
        <v>#DIV/0!</v>
      </c>
      <c r="Q171" s="348" t="e">
        <f t="shared" si="133"/>
        <v>#DIV/0!</v>
      </c>
      <c r="R171" s="348" t="e">
        <f t="shared" si="134"/>
        <v>#DIV/0!</v>
      </c>
      <c r="S171" s="348" t="e">
        <f t="shared" si="135"/>
        <v>#DIV/0!</v>
      </c>
      <c r="T171" s="348" t="e">
        <f t="shared" si="136"/>
        <v>#DIV/0!</v>
      </c>
      <c r="U171" s="348" t="e">
        <f t="shared" si="137"/>
        <v>#DIV/0!</v>
      </c>
      <c r="V171" s="349" t="e">
        <f t="shared" si="138"/>
        <v>#DIV/0!</v>
      </c>
    </row>
    <row r="172" spans="1:22" x14ac:dyDescent="0.2">
      <c r="A172" s="343" t="s">
        <v>546</v>
      </c>
      <c r="B172" s="344" t="e">
        <f>+C172/C181</f>
        <v>#DIV/0!</v>
      </c>
      <c r="C172" s="345">
        <f t="shared" si="139"/>
        <v>0</v>
      </c>
      <c r="D172" s="345"/>
      <c r="E172" s="346"/>
      <c r="F172" s="346"/>
      <c r="G172" s="346"/>
      <c r="H172" s="346"/>
      <c r="I172" s="346"/>
      <c r="J172" s="346"/>
      <c r="K172" s="347"/>
      <c r="L172" s="324"/>
      <c r="M172" s="343" t="str">
        <f t="shared" si="140"/>
        <v>FACILITY 4</v>
      </c>
      <c r="N172" s="339" t="e">
        <f t="shared" si="141"/>
        <v>#DIV/0!</v>
      </c>
      <c r="O172" s="348" t="e">
        <f t="shared" si="131"/>
        <v>#DIV/0!</v>
      </c>
      <c r="P172" s="348" t="e">
        <f t="shared" si="132"/>
        <v>#DIV/0!</v>
      </c>
      <c r="Q172" s="348" t="e">
        <f t="shared" si="133"/>
        <v>#DIV/0!</v>
      </c>
      <c r="R172" s="348" t="e">
        <f t="shared" si="134"/>
        <v>#DIV/0!</v>
      </c>
      <c r="S172" s="348" t="e">
        <f t="shared" si="135"/>
        <v>#DIV/0!</v>
      </c>
      <c r="T172" s="348" t="e">
        <f t="shared" si="136"/>
        <v>#DIV/0!</v>
      </c>
      <c r="U172" s="348" t="e">
        <f t="shared" si="137"/>
        <v>#DIV/0!</v>
      </c>
      <c r="V172" s="349" t="e">
        <f t="shared" si="138"/>
        <v>#DIV/0!</v>
      </c>
    </row>
    <row r="173" spans="1:22" x14ac:dyDescent="0.2">
      <c r="A173" s="343" t="s">
        <v>547</v>
      </c>
      <c r="B173" s="344" t="e">
        <f>+C173/C181</f>
        <v>#DIV/0!</v>
      </c>
      <c r="C173" s="345">
        <f t="shared" si="139"/>
        <v>0</v>
      </c>
      <c r="D173" s="345"/>
      <c r="E173" s="346"/>
      <c r="F173" s="346"/>
      <c r="G173" s="346"/>
      <c r="H173" s="346"/>
      <c r="I173" s="346"/>
      <c r="J173" s="346"/>
      <c r="K173" s="347"/>
      <c r="L173" s="324"/>
      <c r="M173" s="343" t="str">
        <f t="shared" si="140"/>
        <v>FACILITY 5</v>
      </c>
      <c r="N173" s="339" t="e">
        <f t="shared" si="141"/>
        <v>#DIV/0!</v>
      </c>
      <c r="O173" s="348" t="e">
        <f t="shared" si="131"/>
        <v>#DIV/0!</v>
      </c>
      <c r="P173" s="348" t="e">
        <f t="shared" si="132"/>
        <v>#DIV/0!</v>
      </c>
      <c r="Q173" s="348" t="e">
        <f t="shared" si="133"/>
        <v>#DIV/0!</v>
      </c>
      <c r="R173" s="348" t="e">
        <f t="shared" si="134"/>
        <v>#DIV/0!</v>
      </c>
      <c r="S173" s="348" t="e">
        <f t="shared" si="135"/>
        <v>#DIV/0!</v>
      </c>
      <c r="T173" s="348" t="e">
        <f t="shared" si="136"/>
        <v>#DIV/0!</v>
      </c>
      <c r="U173" s="348" t="e">
        <f t="shared" si="137"/>
        <v>#DIV/0!</v>
      </c>
      <c r="V173" s="349" t="e">
        <f t="shared" si="138"/>
        <v>#DIV/0!</v>
      </c>
    </row>
    <row r="174" spans="1:22" x14ac:dyDescent="0.2">
      <c r="A174" s="343" t="s">
        <v>548</v>
      </c>
      <c r="B174" s="344" t="e">
        <f>+C174/C181</f>
        <v>#DIV/0!</v>
      </c>
      <c r="C174" s="345">
        <f t="shared" si="139"/>
        <v>0</v>
      </c>
      <c r="D174" s="345"/>
      <c r="E174" s="346"/>
      <c r="F174" s="346"/>
      <c r="G174" s="346"/>
      <c r="H174" s="346"/>
      <c r="I174" s="346"/>
      <c r="J174" s="346"/>
      <c r="K174" s="347"/>
      <c r="L174" s="324"/>
      <c r="M174" s="343" t="str">
        <f t="shared" si="140"/>
        <v>FACILITY 6</v>
      </c>
      <c r="N174" s="339" t="e">
        <f t="shared" si="141"/>
        <v>#DIV/0!</v>
      </c>
      <c r="O174" s="348" t="e">
        <f t="shared" si="131"/>
        <v>#DIV/0!</v>
      </c>
      <c r="P174" s="348" t="e">
        <f t="shared" si="132"/>
        <v>#DIV/0!</v>
      </c>
      <c r="Q174" s="348" t="e">
        <f t="shared" si="133"/>
        <v>#DIV/0!</v>
      </c>
      <c r="R174" s="348" t="e">
        <f t="shared" si="134"/>
        <v>#DIV/0!</v>
      </c>
      <c r="S174" s="348" t="e">
        <f t="shared" si="135"/>
        <v>#DIV/0!</v>
      </c>
      <c r="T174" s="348" t="e">
        <f t="shared" si="136"/>
        <v>#DIV/0!</v>
      </c>
      <c r="U174" s="348" t="e">
        <f t="shared" si="137"/>
        <v>#DIV/0!</v>
      </c>
      <c r="V174" s="349" t="e">
        <f t="shared" si="138"/>
        <v>#DIV/0!</v>
      </c>
    </row>
    <row r="175" spans="1:22" x14ac:dyDescent="0.2">
      <c r="A175" s="343" t="s">
        <v>549</v>
      </c>
      <c r="B175" s="344" t="e">
        <f>+C175/C181</f>
        <v>#DIV/0!</v>
      </c>
      <c r="C175" s="345">
        <f t="shared" si="139"/>
        <v>0</v>
      </c>
      <c r="D175" s="345"/>
      <c r="E175" s="346"/>
      <c r="F175" s="346"/>
      <c r="G175" s="346"/>
      <c r="H175" s="346"/>
      <c r="I175" s="346"/>
      <c r="J175" s="346"/>
      <c r="K175" s="347"/>
      <c r="L175" s="324"/>
      <c r="M175" s="343" t="str">
        <f t="shared" si="140"/>
        <v>FACILITY 7</v>
      </c>
      <c r="N175" s="339" t="e">
        <f t="shared" si="141"/>
        <v>#DIV/0!</v>
      </c>
      <c r="O175" s="348" t="e">
        <f t="shared" si="131"/>
        <v>#DIV/0!</v>
      </c>
      <c r="P175" s="348" t="e">
        <f t="shared" si="132"/>
        <v>#DIV/0!</v>
      </c>
      <c r="Q175" s="348" t="e">
        <f t="shared" si="133"/>
        <v>#DIV/0!</v>
      </c>
      <c r="R175" s="348" t="e">
        <f t="shared" si="134"/>
        <v>#DIV/0!</v>
      </c>
      <c r="S175" s="348" t="e">
        <f t="shared" si="135"/>
        <v>#DIV/0!</v>
      </c>
      <c r="T175" s="348" t="e">
        <f t="shared" si="136"/>
        <v>#DIV/0!</v>
      </c>
      <c r="U175" s="348" t="e">
        <f t="shared" si="137"/>
        <v>#DIV/0!</v>
      </c>
      <c r="V175" s="349" t="e">
        <f t="shared" si="138"/>
        <v>#DIV/0!</v>
      </c>
    </row>
    <row r="176" spans="1:22" x14ac:dyDescent="0.2">
      <c r="A176" s="343" t="s">
        <v>550</v>
      </c>
      <c r="B176" s="344" t="e">
        <f>+C176/C181</f>
        <v>#DIV/0!</v>
      </c>
      <c r="C176" s="345">
        <f t="shared" si="139"/>
        <v>0</v>
      </c>
      <c r="D176" s="345"/>
      <c r="E176" s="346"/>
      <c r="F176" s="346"/>
      <c r="G176" s="346"/>
      <c r="H176" s="346"/>
      <c r="I176" s="346"/>
      <c r="J176" s="346"/>
      <c r="K176" s="347"/>
      <c r="L176" s="324"/>
      <c r="M176" s="343" t="str">
        <f t="shared" si="140"/>
        <v>FACILITY 8</v>
      </c>
      <c r="N176" s="339" t="e">
        <f t="shared" si="141"/>
        <v>#DIV/0!</v>
      </c>
      <c r="O176" s="348" t="e">
        <f t="shared" si="131"/>
        <v>#DIV/0!</v>
      </c>
      <c r="P176" s="348" t="e">
        <f t="shared" si="132"/>
        <v>#DIV/0!</v>
      </c>
      <c r="Q176" s="348" t="e">
        <f t="shared" si="133"/>
        <v>#DIV/0!</v>
      </c>
      <c r="R176" s="348" t="e">
        <f t="shared" si="134"/>
        <v>#DIV/0!</v>
      </c>
      <c r="S176" s="348" t="e">
        <f t="shared" si="135"/>
        <v>#DIV/0!</v>
      </c>
      <c r="T176" s="348" t="e">
        <f t="shared" si="136"/>
        <v>#DIV/0!</v>
      </c>
      <c r="U176" s="348" t="e">
        <f t="shared" si="137"/>
        <v>#DIV/0!</v>
      </c>
      <c r="V176" s="349" t="e">
        <f t="shared" si="138"/>
        <v>#DIV/0!</v>
      </c>
    </row>
    <row r="177" spans="1:22" x14ac:dyDescent="0.2">
      <c r="A177" s="343" t="s">
        <v>551</v>
      </c>
      <c r="B177" s="344" t="e">
        <f>+C177/C181</f>
        <v>#DIV/0!</v>
      </c>
      <c r="C177" s="345">
        <f t="shared" si="139"/>
        <v>0</v>
      </c>
      <c r="D177" s="345"/>
      <c r="E177" s="346"/>
      <c r="F177" s="346"/>
      <c r="G177" s="346"/>
      <c r="H177" s="346"/>
      <c r="I177" s="346"/>
      <c r="J177" s="346"/>
      <c r="K177" s="347"/>
      <c r="L177" s="324"/>
      <c r="M177" s="343" t="str">
        <f t="shared" si="140"/>
        <v>FACILITY 9</v>
      </c>
      <c r="N177" s="339" t="e">
        <f t="shared" si="141"/>
        <v>#DIV/0!</v>
      </c>
      <c r="O177" s="348" t="e">
        <f t="shared" si="131"/>
        <v>#DIV/0!</v>
      </c>
      <c r="P177" s="348" t="e">
        <f t="shared" si="132"/>
        <v>#DIV/0!</v>
      </c>
      <c r="Q177" s="348" t="e">
        <f t="shared" si="133"/>
        <v>#DIV/0!</v>
      </c>
      <c r="R177" s="348" t="e">
        <f t="shared" si="134"/>
        <v>#DIV/0!</v>
      </c>
      <c r="S177" s="348" t="e">
        <f t="shared" si="135"/>
        <v>#DIV/0!</v>
      </c>
      <c r="T177" s="348" t="e">
        <f t="shared" si="136"/>
        <v>#DIV/0!</v>
      </c>
      <c r="U177" s="348" t="e">
        <f t="shared" si="137"/>
        <v>#DIV/0!</v>
      </c>
      <c r="V177" s="349" t="e">
        <f t="shared" si="138"/>
        <v>#DIV/0!</v>
      </c>
    </row>
    <row r="178" spans="1:22" x14ac:dyDescent="0.2">
      <c r="A178" s="343" t="s">
        <v>552</v>
      </c>
      <c r="B178" s="344" t="e">
        <f>+C178/C181</f>
        <v>#DIV/0!</v>
      </c>
      <c r="C178" s="345">
        <f t="shared" si="139"/>
        <v>0</v>
      </c>
      <c r="D178" s="345"/>
      <c r="E178" s="346"/>
      <c r="F178" s="346"/>
      <c r="G178" s="346"/>
      <c r="H178" s="346"/>
      <c r="I178" s="346"/>
      <c r="J178" s="346"/>
      <c r="K178" s="347"/>
      <c r="L178" s="324"/>
      <c r="M178" s="343" t="str">
        <f t="shared" si="140"/>
        <v>FACILITY 10</v>
      </c>
      <c r="N178" s="339" t="e">
        <f t="shared" si="141"/>
        <v>#DIV/0!</v>
      </c>
      <c r="O178" s="348" t="e">
        <f t="shared" si="131"/>
        <v>#DIV/0!</v>
      </c>
      <c r="P178" s="348" t="e">
        <f t="shared" si="132"/>
        <v>#DIV/0!</v>
      </c>
      <c r="Q178" s="348" t="e">
        <f t="shared" si="133"/>
        <v>#DIV/0!</v>
      </c>
      <c r="R178" s="348" t="e">
        <f t="shared" si="134"/>
        <v>#DIV/0!</v>
      </c>
      <c r="S178" s="348" t="e">
        <f t="shared" si="135"/>
        <v>#DIV/0!</v>
      </c>
      <c r="T178" s="348" t="e">
        <f t="shared" si="136"/>
        <v>#DIV/0!</v>
      </c>
      <c r="U178" s="348" t="e">
        <f t="shared" si="137"/>
        <v>#DIV/0!</v>
      </c>
      <c r="V178" s="349" t="e">
        <f t="shared" si="138"/>
        <v>#DIV/0!</v>
      </c>
    </row>
    <row r="179" spans="1:22" x14ac:dyDescent="0.2">
      <c r="A179" s="343" t="s">
        <v>553</v>
      </c>
      <c r="B179" s="344" t="e">
        <f>+C179/C181</f>
        <v>#DIV/0!</v>
      </c>
      <c r="C179" s="345">
        <f t="shared" si="139"/>
        <v>0</v>
      </c>
      <c r="D179" s="345"/>
      <c r="E179" s="346"/>
      <c r="F179" s="346"/>
      <c r="G179" s="346"/>
      <c r="H179" s="346"/>
      <c r="I179" s="346"/>
      <c r="J179" s="346"/>
      <c r="K179" s="347"/>
      <c r="L179" s="324"/>
      <c r="M179" s="343" t="str">
        <f t="shared" si="140"/>
        <v>FACILITY 11</v>
      </c>
      <c r="N179" s="339" t="e">
        <f t="shared" si="141"/>
        <v>#DIV/0!</v>
      </c>
      <c r="O179" s="348" t="e">
        <f t="shared" si="131"/>
        <v>#DIV/0!</v>
      </c>
      <c r="P179" s="348" t="e">
        <f t="shared" si="132"/>
        <v>#DIV/0!</v>
      </c>
      <c r="Q179" s="348" t="e">
        <f t="shared" si="133"/>
        <v>#DIV/0!</v>
      </c>
      <c r="R179" s="348" t="e">
        <f t="shared" si="134"/>
        <v>#DIV/0!</v>
      </c>
      <c r="S179" s="348" t="e">
        <f t="shared" si="135"/>
        <v>#DIV/0!</v>
      </c>
      <c r="T179" s="348" t="e">
        <f t="shared" si="136"/>
        <v>#DIV/0!</v>
      </c>
      <c r="U179" s="348" t="e">
        <f t="shared" si="137"/>
        <v>#DIV/0!</v>
      </c>
      <c r="V179" s="349" t="e">
        <f t="shared" si="138"/>
        <v>#DIV/0!</v>
      </c>
    </row>
    <row r="180" spans="1:22" x14ac:dyDescent="0.2">
      <c r="A180" s="343" t="s">
        <v>554</v>
      </c>
      <c r="B180" s="344" t="e">
        <f>+C180/C181</f>
        <v>#DIV/0!</v>
      </c>
      <c r="C180" s="345">
        <f t="shared" si="139"/>
        <v>0</v>
      </c>
      <c r="D180" s="345"/>
      <c r="E180" s="346"/>
      <c r="F180" s="346"/>
      <c r="G180" s="346"/>
      <c r="H180" s="346"/>
      <c r="I180" s="346"/>
      <c r="J180" s="346"/>
      <c r="K180" s="347"/>
      <c r="L180" s="324"/>
      <c r="M180" s="343" t="str">
        <f t="shared" si="140"/>
        <v>FACILITY 12</v>
      </c>
      <c r="N180" s="339" t="e">
        <f t="shared" si="141"/>
        <v>#DIV/0!</v>
      </c>
      <c r="O180" s="348" t="e">
        <f t="shared" si="131"/>
        <v>#DIV/0!</v>
      </c>
      <c r="P180" s="348" t="e">
        <f t="shared" si="132"/>
        <v>#DIV/0!</v>
      </c>
      <c r="Q180" s="348" t="e">
        <f t="shared" si="133"/>
        <v>#DIV/0!</v>
      </c>
      <c r="R180" s="348" t="e">
        <f t="shared" si="134"/>
        <v>#DIV/0!</v>
      </c>
      <c r="S180" s="348" t="e">
        <f t="shared" si="135"/>
        <v>#DIV/0!</v>
      </c>
      <c r="T180" s="348" t="e">
        <f t="shared" si="136"/>
        <v>#DIV/0!</v>
      </c>
      <c r="U180" s="348" t="e">
        <f t="shared" si="137"/>
        <v>#DIV/0!</v>
      </c>
      <c r="V180" s="1460" t="e">
        <f t="shared" si="138"/>
        <v>#DIV/0!</v>
      </c>
    </row>
    <row r="181" spans="1:22" x14ac:dyDescent="0.2">
      <c r="A181" s="1461" t="s">
        <v>462</v>
      </c>
      <c r="B181" s="1462" t="e">
        <f t="shared" ref="B181:K181" si="142">SUM(B169:B180)</f>
        <v>#DIV/0!</v>
      </c>
      <c r="C181" s="1463">
        <f t="shared" si="142"/>
        <v>0</v>
      </c>
      <c r="D181" s="1464">
        <f t="shared" si="142"/>
        <v>0</v>
      </c>
      <c r="E181" s="1464">
        <f t="shared" si="142"/>
        <v>0</v>
      </c>
      <c r="F181" s="1464">
        <f t="shared" si="142"/>
        <v>0</v>
      </c>
      <c r="G181" s="1464">
        <f t="shared" si="142"/>
        <v>0</v>
      </c>
      <c r="H181" s="1464">
        <f t="shared" si="142"/>
        <v>0</v>
      </c>
      <c r="I181" s="1464">
        <f t="shared" si="142"/>
        <v>0</v>
      </c>
      <c r="J181" s="1464">
        <f t="shared" si="142"/>
        <v>0</v>
      </c>
      <c r="K181" s="1465">
        <f t="shared" si="142"/>
        <v>0</v>
      </c>
      <c r="L181" s="324"/>
      <c r="M181" s="1461" t="s">
        <v>462</v>
      </c>
      <c r="N181" s="1466" t="e">
        <f t="shared" si="141"/>
        <v>#DIV/0!</v>
      </c>
      <c r="O181" s="1467" t="e">
        <f t="shared" si="131"/>
        <v>#DIV/0!</v>
      </c>
      <c r="P181" s="1467" t="e">
        <f t="shared" si="132"/>
        <v>#DIV/0!</v>
      </c>
      <c r="Q181" s="1467" t="e">
        <f t="shared" si="133"/>
        <v>#DIV/0!</v>
      </c>
      <c r="R181" s="1467" t="e">
        <f t="shared" si="134"/>
        <v>#DIV/0!</v>
      </c>
      <c r="S181" s="1467" t="e">
        <f t="shared" si="135"/>
        <v>#DIV/0!</v>
      </c>
      <c r="T181" s="1467" t="e">
        <f t="shared" si="136"/>
        <v>#DIV/0!</v>
      </c>
      <c r="U181" s="1467" t="e">
        <f t="shared" si="137"/>
        <v>#DIV/0!</v>
      </c>
      <c r="V181" s="1468" t="e">
        <f t="shared" si="138"/>
        <v>#DIV/0!</v>
      </c>
    </row>
    <row r="182" spans="1:22" x14ac:dyDescent="0.2">
      <c r="A182" s="334">
        <f>EOMONTH(A168,-1)</f>
        <v>43708</v>
      </c>
      <c r="B182" s="335"/>
      <c r="C182" s="336"/>
      <c r="D182" s="336"/>
      <c r="E182" s="337"/>
      <c r="F182" s="337"/>
      <c r="G182" s="337"/>
      <c r="H182" s="337"/>
      <c r="I182" s="337"/>
      <c r="J182" s="337"/>
      <c r="K182" s="338"/>
      <c r="L182" s="324"/>
      <c r="M182" s="334">
        <f>+A182</f>
        <v>43708</v>
      </c>
      <c r="N182" s="339"/>
      <c r="O182" s="340"/>
      <c r="P182" s="340"/>
      <c r="Q182" s="340"/>
      <c r="R182" s="340"/>
      <c r="S182" s="340"/>
      <c r="T182" s="340"/>
      <c r="U182" s="340"/>
      <c r="V182" s="341"/>
    </row>
    <row r="183" spans="1:22" x14ac:dyDescent="0.2">
      <c r="A183" s="343" t="s">
        <v>543</v>
      </c>
      <c r="B183" s="344" t="e">
        <f>+C183/C195</f>
        <v>#DIV/0!</v>
      </c>
      <c r="C183" s="345">
        <f>SUM(D183:K183)</f>
        <v>0</v>
      </c>
      <c r="D183" s="345"/>
      <c r="E183" s="346"/>
      <c r="F183" s="346"/>
      <c r="G183" s="346"/>
      <c r="H183" s="346"/>
      <c r="I183" s="346"/>
      <c r="J183" s="346"/>
      <c r="K183" s="347"/>
      <c r="L183" s="324"/>
      <c r="M183" s="343" t="str">
        <f>A183</f>
        <v>FACILITY 1</v>
      </c>
      <c r="N183" s="339" t="e">
        <f>SUM(O183:V183)</f>
        <v>#DIV/0!</v>
      </c>
      <c r="O183" s="348" t="e">
        <f t="shared" ref="O183:O195" si="143">+D183/$C183</f>
        <v>#DIV/0!</v>
      </c>
      <c r="P183" s="348" t="e">
        <f t="shared" ref="P183:P195" si="144">+E183/$C183</f>
        <v>#DIV/0!</v>
      </c>
      <c r="Q183" s="348" t="e">
        <f t="shared" ref="Q183:Q195" si="145">+F183/$C183</f>
        <v>#DIV/0!</v>
      </c>
      <c r="R183" s="348" t="e">
        <f t="shared" ref="R183:R195" si="146">+G183/$C183</f>
        <v>#DIV/0!</v>
      </c>
      <c r="S183" s="348" t="e">
        <f t="shared" ref="S183:S195" si="147">+H183/$C183</f>
        <v>#DIV/0!</v>
      </c>
      <c r="T183" s="348" t="e">
        <f t="shared" ref="T183:T195" si="148">+I183/$C183</f>
        <v>#DIV/0!</v>
      </c>
      <c r="U183" s="348" t="e">
        <f t="shared" ref="U183:U195" si="149">+J183/$C183</f>
        <v>#DIV/0!</v>
      </c>
      <c r="V183" s="349" t="e">
        <f t="shared" ref="V183:V195" si="150">+K183/$C183</f>
        <v>#DIV/0!</v>
      </c>
    </row>
    <row r="184" spans="1:22" x14ac:dyDescent="0.2">
      <c r="A184" s="343" t="s">
        <v>544</v>
      </c>
      <c r="B184" s="344" t="e">
        <f>+C184/C195</f>
        <v>#DIV/0!</v>
      </c>
      <c r="C184" s="345">
        <f t="shared" ref="C184:C194" si="151">SUM(D184:K184)</f>
        <v>0</v>
      </c>
      <c r="D184" s="345"/>
      <c r="E184" s="346"/>
      <c r="F184" s="346"/>
      <c r="G184" s="346"/>
      <c r="H184" s="346"/>
      <c r="I184" s="346"/>
      <c r="J184" s="346"/>
      <c r="K184" s="347"/>
      <c r="L184" s="324"/>
      <c r="M184" s="343" t="str">
        <f t="shared" ref="M184:M194" si="152">A184</f>
        <v>FACILITY 2</v>
      </c>
      <c r="N184" s="339" t="e">
        <f t="shared" ref="N184:N195" si="153">SUM(O184:V184)</f>
        <v>#DIV/0!</v>
      </c>
      <c r="O184" s="348" t="e">
        <f t="shared" si="143"/>
        <v>#DIV/0!</v>
      </c>
      <c r="P184" s="348" t="e">
        <f t="shared" si="144"/>
        <v>#DIV/0!</v>
      </c>
      <c r="Q184" s="348" t="e">
        <f t="shared" si="145"/>
        <v>#DIV/0!</v>
      </c>
      <c r="R184" s="348" t="e">
        <f t="shared" si="146"/>
        <v>#DIV/0!</v>
      </c>
      <c r="S184" s="348" t="e">
        <f t="shared" si="147"/>
        <v>#DIV/0!</v>
      </c>
      <c r="T184" s="348" t="e">
        <f t="shared" si="148"/>
        <v>#DIV/0!</v>
      </c>
      <c r="U184" s="348" t="e">
        <f t="shared" si="149"/>
        <v>#DIV/0!</v>
      </c>
      <c r="V184" s="349" t="e">
        <f t="shared" si="150"/>
        <v>#DIV/0!</v>
      </c>
    </row>
    <row r="185" spans="1:22" x14ac:dyDescent="0.2">
      <c r="A185" s="343" t="s">
        <v>545</v>
      </c>
      <c r="B185" s="344" t="e">
        <f>+C185/C195</f>
        <v>#DIV/0!</v>
      </c>
      <c r="C185" s="345">
        <f t="shared" si="151"/>
        <v>0</v>
      </c>
      <c r="D185" s="345"/>
      <c r="E185" s="346"/>
      <c r="F185" s="346"/>
      <c r="G185" s="346"/>
      <c r="H185" s="346"/>
      <c r="I185" s="346"/>
      <c r="J185" s="346"/>
      <c r="K185" s="347"/>
      <c r="L185" s="324"/>
      <c r="M185" s="343" t="str">
        <f t="shared" si="152"/>
        <v>FACILITY 3</v>
      </c>
      <c r="N185" s="339" t="e">
        <f t="shared" si="153"/>
        <v>#DIV/0!</v>
      </c>
      <c r="O185" s="348" t="e">
        <f t="shared" si="143"/>
        <v>#DIV/0!</v>
      </c>
      <c r="P185" s="348" t="e">
        <f t="shared" si="144"/>
        <v>#DIV/0!</v>
      </c>
      <c r="Q185" s="348" t="e">
        <f t="shared" si="145"/>
        <v>#DIV/0!</v>
      </c>
      <c r="R185" s="348" t="e">
        <f t="shared" si="146"/>
        <v>#DIV/0!</v>
      </c>
      <c r="S185" s="348" t="e">
        <f t="shared" si="147"/>
        <v>#DIV/0!</v>
      </c>
      <c r="T185" s="348" t="e">
        <f t="shared" si="148"/>
        <v>#DIV/0!</v>
      </c>
      <c r="U185" s="348" t="e">
        <f t="shared" si="149"/>
        <v>#DIV/0!</v>
      </c>
      <c r="V185" s="349" t="e">
        <f t="shared" si="150"/>
        <v>#DIV/0!</v>
      </c>
    </row>
    <row r="186" spans="1:22" x14ac:dyDescent="0.2">
      <c r="A186" s="343" t="s">
        <v>546</v>
      </c>
      <c r="B186" s="344" t="e">
        <f>+C186/C195</f>
        <v>#DIV/0!</v>
      </c>
      <c r="C186" s="345">
        <f t="shared" si="151"/>
        <v>0</v>
      </c>
      <c r="D186" s="345"/>
      <c r="E186" s="346"/>
      <c r="F186" s="346"/>
      <c r="G186" s="346"/>
      <c r="H186" s="346"/>
      <c r="I186" s="346"/>
      <c r="J186" s="346"/>
      <c r="K186" s="347"/>
      <c r="L186" s="324"/>
      <c r="M186" s="343" t="str">
        <f t="shared" si="152"/>
        <v>FACILITY 4</v>
      </c>
      <c r="N186" s="339" t="e">
        <f t="shared" si="153"/>
        <v>#DIV/0!</v>
      </c>
      <c r="O186" s="348" t="e">
        <f t="shared" si="143"/>
        <v>#DIV/0!</v>
      </c>
      <c r="P186" s="348" t="e">
        <f t="shared" si="144"/>
        <v>#DIV/0!</v>
      </c>
      <c r="Q186" s="348" t="e">
        <f t="shared" si="145"/>
        <v>#DIV/0!</v>
      </c>
      <c r="R186" s="348" t="e">
        <f t="shared" si="146"/>
        <v>#DIV/0!</v>
      </c>
      <c r="S186" s="348" t="e">
        <f t="shared" si="147"/>
        <v>#DIV/0!</v>
      </c>
      <c r="T186" s="348" t="e">
        <f t="shared" si="148"/>
        <v>#DIV/0!</v>
      </c>
      <c r="U186" s="348" t="e">
        <f t="shared" si="149"/>
        <v>#DIV/0!</v>
      </c>
      <c r="V186" s="349" t="e">
        <f t="shared" si="150"/>
        <v>#DIV/0!</v>
      </c>
    </row>
    <row r="187" spans="1:22" x14ac:dyDescent="0.2">
      <c r="A187" s="343" t="s">
        <v>547</v>
      </c>
      <c r="B187" s="344" t="e">
        <f>+C187/C195</f>
        <v>#DIV/0!</v>
      </c>
      <c r="C187" s="345">
        <f t="shared" si="151"/>
        <v>0</v>
      </c>
      <c r="D187" s="345"/>
      <c r="E187" s="346"/>
      <c r="F187" s="346"/>
      <c r="G187" s="346"/>
      <c r="H187" s="346"/>
      <c r="I187" s="346"/>
      <c r="J187" s="346"/>
      <c r="K187" s="347"/>
      <c r="L187" s="324"/>
      <c r="M187" s="343" t="str">
        <f t="shared" si="152"/>
        <v>FACILITY 5</v>
      </c>
      <c r="N187" s="339" t="e">
        <f t="shared" si="153"/>
        <v>#DIV/0!</v>
      </c>
      <c r="O187" s="348" t="e">
        <f t="shared" si="143"/>
        <v>#DIV/0!</v>
      </c>
      <c r="P187" s="348" t="e">
        <f t="shared" si="144"/>
        <v>#DIV/0!</v>
      </c>
      <c r="Q187" s="348" t="e">
        <f t="shared" si="145"/>
        <v>#DIV/0!</v>
      </c>
      <c r="R187" s="348" t="e">
        <f t="shared" si="146"/>
        <v>#DIV/0!</v>
      </c>
      <c r="S187" s="348" t="e">
        <f t="shared" si="147"/>
        <v>#DIV/0!</v>
      </c>
      <c r="T187" s="348" t="e">
        <f t="shared" si="148"/>
        <v>#DIV/0!</v>
      </c>
      <c r="U187" s="348" t="e">
        <f t="shared" si="149"/>
        <v>#DIV/0!</v>
      </c>
      <c r="V187" s="349" t="e">
        <f t="shared" si="150"/>
        <v>#DIV/0!</v>
      </c>
    </row>
    <row r="188" spans="1:22" x14ac:dyDescent="0.2">
      <c r="A188" s="343" t="s">
        <v>548</v>
      </c>
      <c r="B188" s="344" t="e">
        <f>+C188/C195</f>
        <v>#DIV/0!</v>
      </c>
      <c r="C188" s="345">
        <f t="shared" si="151"/>
        <v>0</v>
      </c>
      <c r="D188" s="345"/>
      <c r="E188" s="346"/>
      <c r="F188" s="346"/>
      <c r="G188" s="346"/>
      <c r="H188" s="346"/>
      <c r="I188" s="346"/>
      <c r="J188" s="346"/>
      <c r="K188" s="347"/>
      <c r="L188" s="324"/>
      <c r="M188" s="343" t="str">
        <f t="shared" si="152"/>
        <v>FACILITY 6</v>
      </c>
      <c r="N188" s="339" t="e">
        <f t="shared" si="153"/>
        <v>#DIV/0!</v>
      </c>
      <c r="O188" s="348" t="e">
        <f t="shared" si="143"/>
        <v>#DIV/0!</v>
      </c>
      <c r="P188" s="348" t="e">
        <f t="shared" si="144"/>
        <v>#DIV/0!</v>
      </c>
      <c r="Q188" s="348" t="e">
        <f t="shared" si="145"/>
        <v>#DIV/0!</v>
      </c>
      <c r="R188" s="348" t="e">
        <f t="shared" si="146"/>
        <v>#DIV/0!</v>
      </c>
      <c r="S188" s="348" t="e">
        <f t="shared" si="147"/>
        <v>#DIV/0!</v>
      </c>
      <c r="T188" s="348" t="e">
        <f t="shared" si="148"/>
        <v>#DIV/0!</v>
      </c>
      <c r="U188" s="348" t="e">
        <f t="shared" si="149"/>
        <v>#DIV/0!</v>
      </c>
      <c r="V188" s="349" t="e">
        <f t="shared" si="150"/>
        <v>#DIV/0!</v>
      </c>
    </row>
    <row r="189" spans="1:22" x14ac:dyDescent="0.2">
      <c r="A189" s="343" t="s">
        <v>549</v>
      </c>
      <c r="B189" s="344" t="e">
        <f>+C189/C195</f>
        <v>#DIV/0!</v>
      </c>
      <c r="C189" s="345">
        <f t="shared" si="151"/>
        <v>0</v>
      </c>
      <c r="D189" s="345"/>
      <c r="E189" s="346"/>
      <c r="F189" s="346"/>
      <c r="G189" s="346"/>
      <c r="H189" s="346"/>
      <c r="I189" s="346"/>
      <c r="J189" s="346"/>
      <c r="K189" s="347"/>
      <c r="L189" s="324"/>
      <c r="M189" s="343" t="str">
        <f t="shared" si="152"/>
        <v>FACILITY 7</v>
      </c>
      <c r="N189" s="339" t="e">
        <f t="shared" si="153"/>
        <v>#DIV/0!</v>
      </c>
      <c r="O189" s="348" t="e">
        <f t="shared" si="143"/>
        <v>#DIV/0!</v>
      </c>
      <c r="P189" s="348" t="e">
        <f t="shared" si="144"/>
        <v>#DIV/0!</v>
      </c>
      <c r="Q189" s="348" t="e">
        <f t="shared" si="145"/>
        <v>#DIV/0!</v>
      </c>
      <c r="R189" s="348" t="e">
        <f t="shared" si="146"/>
        <v>#DIV/0!</v>
      </c>
      <c r="S189" s="348" t="e">
        <f t="shared" si="147"/>
        <v>#DIV/0!</v>
      </c>
      <c r="T189" s="348" t="e">
        <f t="shared" si="148"/>
        <v>#DIV/0!</v>
      </c>
      <c r="U189" s="348" t="e">
        <f t="shared" si="149"/>
        <v>#DIV/0!</v>
      </c>
      <c r="V189" s="349" t="e">
        <f t="shared" si="150"/>
        <v>#DIV/0!</v>
      </c>
    </row>
    <row r="190" spans="1:22" x14ac:dyDescent="0.2">
      <c r="A190" s="343" t="s">
        <v>550</v>
      </c>
      <c r="B190" s="344" t="e">
        <f>+C190/C195</f>
        <v>#DIV/0!</v>
      </c>
      <c r="C190" s="345">
        <f t="shared" si="151"/>
        <v>0</v>
      </c>
      <c r="D190" s="345"/>
      <c r="E190" s="346"/>
      <c r="F190" s="346"/>
      <c r="G190" s="346"/>
      <c r="H190" s="346"/>
      <c r="I190" s="346"/>
      <c r="J190" s="346"/>
      <c r="K190" s="347"/>
      <c r="L190" s="324"/>
      <c r="M190" s="343" t="str">
        <f t="shared" si="152"/>
        <v>FACILITY 8</v>
      </c>
      <c r="N190" s="339" t="e">
        <f t="shared" si="153"/>
        <v>#DIV/0!</v>
      </c>
      <c r="O190" s="348" t="e">
        <f t="shared" si="143"/>
        <v>#DIV/0!</v>
      </c>
      <c r="P190" s="348" t="e">
        <f t="shared" si="144"/>
        <v>#DIV/0!</v>
      </c>
      <c r="Q190" s="348" t="e">
        <f t="shared" si="145"/>
        <v>#DIV/0!</v>
      </c>
      <c r="R190" s="348" t="e">
        <f t="shared" si="146"/>
        <v>#DIV/0!</v>
      </c>
      <c r="S190" s="348" t="e">
        <f t="shared" si="147"/>
        <v>#DIV/0!</v>
      </c>
      <c r="T190" s="348" t="e">
        <f t="shared" si="148"/>
        <v>#DIV/0!</v>
      </c>
      <c r="U190" s="348" t="e">
        <f t="shared" si="149"/>
        <v>#DIV/0!</v>
      </c>
      <c r="V190" s="349" t="e">
        <f t="shared" si="150"/>
        <v>#DIV/0!</v>
      </c>
    </row>
    <row r="191" spans="1:22" x14ac:dyDescent="0.2">
      <c r="A191" s="343" t="s">
        <v>551</v>
      </c>
      <c r="B191" s="344" t="e">
        <f>+C191/C195</f>
        <v>#DIV/0!</v>
      </c>
      <c r="C191" s="345">
        <f t="shared" si="151"/>
        <v>0</v>
      </c>
      <c r="D191" s="345"/>
      <c r="E191" s="346"/>
      <c r="F191" s="346"/>
      <c r="G191" s="346"/>
      <c r="H191" s="346"/>
      <c r="I191" s="346"/>
      <c r="J191" s="346"/>
      <c r="K191" s="347"/>
      <c r="L191" s="324"/>
      <c r="M191" s="343" t="str">
        <f t="shared" si="152"/>
        <v>FACILITY 9</v>
      </c>
      <c r="N191" s="339" t="e">
        <f t="shared" si="153"/>
        <v>#DIV/0!</v>
      </c>
      <c r="O191" s="348" t="e">
        <f t="shared" si="143"/>
        <v>#DIV/0!</v>
      </c>
      <c r="P191" s="348" t="e">
        <f t="shared" si="144"/>
        <v>#DIV/0!</v>
      </c>
      <c r="Q191" s="348" t="e">
        <f t="shared" si="145"/>
        <v>#DIV/0!</v>
      </c>
      <c r="R191" s="348" t="e">
        <f t="shared" si="146"/>
        <v>#DIV/0!</v>
      </c>
      <c r="S191" s="348" t="e">
        <f t="shared" si="147"/>
        <v>#DIV/0!</v>
      </c>
      <c r="T191" s="348" t="e">
        <f t="shared" si="148"/>
        <v>#DIV/0!</v>
      </c>
      <c r="U191" s="348" t="e">
        <f t="shared" si="149"/>
        <v>#DIV/0!</v>
      </c>
      <c r="V191" s="349" t="e">
        <f t="shared" si="150"/>
        <v>#DIV/0!</v>
      </c>
    </row>
    <row r="192" spans="1:22" x14ac:dyDescent="0.2">
      <c r="A192" s="343" t="s">
        <v>552</v>
      </c>
      <c r="B192" s="344" t="e">
        <f>+C192/C195</f>
        <v>#DIV/0!</v>
      </c>
      <c r="C192" s="345">
        <f t="shared" si="151"/>
        <v>0</v>
      </c>
      <c r="D192" s="345"/>
      <c r="E192" s="346"/>
      <c r="F192" s="346"/>
      <c r="G192" s="346"/>
      <c r="H192" s="346"/>
      <c r="I192" s="346"/>
      <c r="J192" s="346"/>
      <c r="K192" s="347"/>
      <c r="L192" s="324"/>
      <c r="M192" s="343" t="str">
        <f t="shared" si="152"/>
        <v>FACILITY 10</v>
      </c>
      <c r="N192" s="339" t="e">
        <f t="shared" si="153"/>
        <v>#DIV/0!</v>
      </c>
      <c r="O192" s="348" t="e">
        <f t="shared" si="143"/>
        <v>#DIV/0!</v>
      </c>
      <c r="P192" s="348" t="e">
        <f t="shared" si="144"/>
        <v>#DIV/0!</v>
      </c>
      <c r="Q192" s="348" t="e">
        <f t="shared" si="145"/>
        <v>#DIV/0!</v>
      </c>
      <c r="R192" s="348" t="e">
        <f t="shared" si="146"/>
        <v>#DIV/0!</v>
      </c>
      <c r="S192" s="348" t="e">
        <f t="shared" si="147"/>
        <v>#DIV/0!</v>
      </c>
      <c r="T192" s="348" t="e">
        <f t="shared" si="148"/>
        <v>#DIV/0!</v>
      </c>
      <c r="U192" s="348" t="e">
        <f t="shared" si="149"/>
        <v>#DIV/0!</v>
      </c>
      <c r="V192" s="349" t="e">
        <f t="shared" si="150"/>
        <v>#DIV/0!</v>
      </c>
    </row>
    <row r="193" spans="1:22" x14ac:dyDescent="0.2">
      <c r="A193" s="343" t="s">
        <v>553</v>
      </c>
      <c r="B193" s="344" t="e">
        <f>+C193/C195</f>
        <v>#DIV/0!</v>
      </c>
      <c r="C193" s="345">
        <f t="shared" si="151"/>
        <v>0</v>
      </c>
      <c r="D193" s="345"/>
      <c r="E193" s="346"/>
      <c r="F193" s="346"/>
      <c r="G193" s="346"/>
      <c r="H193" s="346"/>
      <c r="I193" s="346"/>
      <c r="J193" s="346"/>
      <c r="K193" s="347"/>
      <c r="L193" s="324"/>
      <c r="M193" s="343" t="str">
        <f t="shared" si="152"/>
        <v>FACILITY 11</v>
      </c>
      <c r="N193" s="339" t="e">
        <f t="shared" si="153"/>
        <v>#DIV/0!</v>
      </c>
      <c r="O193" s="348" t="e">
        <f t="shared" si="143"/>
        <v>#DIV/0!</v>
      </c>
      <c r="P193" s="348" t="e">
        <f t="shared" si="144"/>
        <v>#DIV/0!</v>
      </c>
      <c r="Q193" s="348" t="e">
        <f t="shared" si="145"/>
        <v>#DIV/0!</v>
      </c>
      <c r="R193" s="348" t="e">
        <f t="shared" si="146"/>
        <v>#DIV/0!</v>
      </c>
      <c r="S193" s="348" t="e">
        <f t="shared" si="147"/>
        <v>#DIV/0!</v>
      </c>
      <c r="T193" s="348" t="e">
        <f t="shared" si="148"/>
        <v>#DIV/0!</v>
      </c>
      <c r="U193" s="348" t="e">
        <f t="shared" si="149"/>
        <v>#DIV/0!</v>
      </c>
      <c r="V193" s="349" t="e">
        <f t="shared" si="150"/>
        <v>#DIV/0!</v>
      </c>
    </row>
    <row r="194" spans="1:22" x14ac:dyDescent="0.2">
      <c r="A194" s="343" t="s">
        <v>554</v>
      </c>
      <c r="B194" s="344" t="e">
        <f>+C194/C195</f>
        <v>#DIV/0!</v>
      </c>
      <c r="C194" s="345">
        <f t="shared" si="151"/>
        <v>0</v>
      </c>
      <c r="D194" s="345"/>
      <c r="E194" s="346"/>
      <c r="F194" s="346"/>
      <c r="G194" s="346"/>
      <c r="H194" s="346"/>
      <c r="I194" s="346"/>
      <c r="J194" s="346"/>
      <c r="K194" s="347"/>
      <c r="L194" s="324"/>
      <c r="M194" s="343" t="str">
        <f t="shared" si="152"/>
        <v>FACILITY 12</v>
      </c>
      <c r="N194" s="339" t="e">
        <f t="shared" si="153"/>
        <v>#DIV/0!</v>
      </c>
      <c r="O194" s="348" t="e">
        <f t="shared" si="143"/>
        <v>#DIV/0!</v>
      </c>
      <c r="P194" s="348" t="e">
        <f t="shared" si="144"/>
        <v>#DIV/0!</v>
      </c>
      <c r="Q194" s="348" t="e">
        <f t="shared" si="145"/>
        <v>#DIV/0!</v>
      </c>
      <c r="R194" s="348" t="e">
        <f t="shared" si="146"/>
        <v>#DIV/0!</v>
      </c>
      <c r="S194" s="348" t="e">
        <f t="shared" si="147"/>
        <v>#DIV/0!</v>
      </c>
      <c r="T194" s="348" t="e">
        <f t="shared" si="148"/>
        <v>#DIV/0!</v>
      </c>
      <c r="U194" s="348" t="e">
        <f t="shared" si="149"/>
        <v>#DIV/0!</v>
      </c>
      <c r="V194" s="1460" t="e">
        <f t="shared" si="150"/>
        <v>#DIV/0!</v>
      </c>
    </row>
    <row r="195" spans="1:22" ht="16" thickBot="1" x14ac:dyDescent="0.25">
      <c r="A195" s="350" t="s">
        <v>462</v>
      </c>
      <c r="B195" s="351" t="e">
        <f t="shared" ref="B195:K195" si="154">SUM(B183:B194)</f>
        <v>#DIV/0!</v>
      </c>
      <c r="C195" s="591">
        <f t="shared" si="154"/>
        <v>0</v>
      </c>
      <c r="D195" s="591">
        <f t="shared" si="154"/>
        <v>0</v>
      </c>
      <c r="E195" s="592">
        <f t="shared" si="154"/>
        <v>0</v>
      </c>
      <c r="F195" s="592">
        <f t="shared" si="154"/>
        <v>0</v>
      </c>
      <c r="G195" s="592">
        <f t="shared" si="154"/>
        <v>0</v>
      </c>
      <c r="H195" s="592">
        <f t="shared" si="154"/>
        <v>0</v>
      </c>
      <c r="I195" s="592">
        <f t="shared" si="154"/>
        <v>0</v>
      </c>
      <c r="J195" s="592">
        <f t="shared" si="154"/>
        <v>0</v>
      </c>
      <c r="K195" s="593">
        <f t="shared" si="154"/>
        <v>0</v>
      </c>
      <c r="L195" s="324"/>
      <c r="M195" s="350" t="s">
        <v>462</v>
      </c>
      <c r="N195" s="1466" t="e">
        <f t="shared" si="153"/>
        <v>#DIV/0!</v>
      </c>
      <c r="O195" s="1467" t="e">
        <f t="shared" si="143"/>
        <v>#DIV/0!</v>
      </c>
      <c r="P195" s="1467" t="e">
        <f t="shared" si="144"/>
        <v>#DIV/0!</v>
      </c>
      <c r="Q195" s="1467" t="e">
        <f t="shared" si="145"/>
        <v>#DIV/0!</v>
      </c>
      <c r="R195" s="1467" t="e">
        <f t="shared" si="146"/>
        <v>#DIV/0!</v>
      </c>
      <c r="S195" s="1467" t="e">
        <f t="shared" si="147"/>
        <v>#DIV/0!</v>
      </c>
      <c r="T195" s="1467" t="e">
        <f t="shared" si="148"/>
        <v>#DIV/0!</v>
      </c>
      <c r="U195" s="1467" t="e">
        <f t="shared" si="149"/>
        <v>#DIV/0!</v>
      </c>
      <c r="V195" s="1468" t="e">
        <f t="shared" si="150"/>
        <v>#DIV/0!</v>
      </c>
    </row>
    <row r="196" spans="1:22" x14ac:dyDescent="0.2">
      <c r="P196" s="352"/>
      <c r="Q196" s="352"/>
      <c r="R196" s="352"/>
      <c r="S196" s="352"/>
      <c r="T196" s="352"/>
      <c r="U196" s="352"/>
      <c r="V196" s="352"/>
    </row>
    <row r="197" spans="1:22" x14ac:dyDescent="0.2">
      <c r="P197" s="352"/>
      <c r="Q197" s="352"/>
      <c r="R197" s="352"/>
      <c r="S197" s="352"/>
      <c r="T197" s="352"/>
      <c r="U197" s="352"/>
      <c r="V197" s="352"/>
    </row>
  </sheetData>
  <mergeCells count="1">
    <mergeCell ref="A7:K10"/>
  </mergeCells>
  <hyperlinks>
    <hyperlink ref="X1" location="'X2  Index'!A1" display="Return to index" xr:uid="{00000000-0004-0000-0F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rowBreaks count="3" manualBreakCount="3">
    <brk id="55" max="9" man="1"/>
    <brk id="97" max="9" man="1"/>
    <brk id="139" max="9"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KL214"/>
  <sheetViews>
    <sheetView showGridLines="0" view="pageBreakPreview" zoomScale="60" zoomScaleNormal="85" workbookViewId="0">
      <selection activeCell="Q37" sqref="Q37"/>
    </sheetView>
  </sheetViews>
  <sheetFormatPr baseColWidth="10" defaultColWidth="9.33203125" defaultRowHeight="15" x14ac:dyDescent="0.2"/>
  <cols>
    <col min="1" max="1" width="17" customWidth="1"/>
    <col min="2" max="2" width="7.5" bestFit="1" customWidth="1"/>
    <col min="3" max="3" width="7.6640625" bestFit="1" customWidth="1"/>
    <col min="4" max="4" width="12.33203125" bestFit="1" customWidth="1"/>
    <col min="5" max="5" width="6.6640625" bestFit="1" customWidth="1"/>
    <col min="6" max="7" width="7.6640625" bestFit="1" customWidth="1"/>
    <col min="8" max="8" width="8.6640625" bestFit="1" customWidth="1"/>
    <col min="9" max="10" width="9.6640625" bestFit="1" customWidth="1"/>
    <col min="11" max="11" width="6.33203125" bestFit="1" customWidth="1"/>
    <col min="12" max="12" width="3.6640625" customWidth="1"/>
    <col min="13" max="13" width="27" bestFit="1" customWidth="1"/>
    <col min="14" max="14" width="7.5" bestFit="1" customWidth="1"/>
    <col min="15" max="15" width="10.6640625" bestFit="1" customWidth="1"/>
    <col min="16" max="19" width="7.5" bestFit="1" customWidth="1"/>
    <col min="20" max="21" width="8.5" bestFit="1" customWidth="1"/>
    <col min="22" max="22" width="7.5" bestFit="1" customWidth="1"/>
    <col min="23" max="23" width="3.6640625" customWidth="1"/>
    <col min="24" max="24" width="16.33203125" bestFit="1" customWidth="1"/>
    <col min="25" max="25" width="7.5" bestFit="1" customWidth="1"/>
    <col min="26" max="26" width="7.6640625" bestFit="1" customWidth="1"/>
    <col min="27" max="27" width="12.33203125" bestFit="1" customWidth="1"/>
    <col min="28" max="28" width="6.6640625" bestFit="1" customWidth="1"/>
    <col min="29" max="30" width="7.6640625" bestFit="1" customWidth="1"/>
    <col min="31" max="31" width="8.6640625" bestFit="1" customWidth="1"/>
    <col min="32" max="33" width="9.6640625" bestFit="1" customWidth="1"/>
    <col min="34" max="34" width="6.33203125" bestFit="1" customWidth="1"/>
    <col min="35" max="35" width="3.6640625" customWidth="1"/>
    <col min="36" max="36" width="16.33203125" bestFit="1" customWidth="1"/>
    <col min="37" max="37" width="7.5" bestFit="1" customWidth="1"/>
    <col min="38" max="38" width="10.6640625" bestFit="1" customWidth="1"/>
    <col min="39" max="42" width="7.5" bestFit="1" customWidth="1"/>
    <col min="43" max="44" width="8.5" bestFit="1" customWidth="1"/>
    <col min="45" max="45" width="7.5" bestFit="1" customWidth="1"/>
    <col min="46" max="46" width="3.6640625" customWidth="1"/>
    <col min="47" max="47" width="16.33203125" bestFit="1" customWidth="1"/>
    <col min="48" max="48" width="7.5" bestFit="1" customWidth="1"/>
    <col min="49" max="49" width="7.6640625" bestFit="1" customWidth="1"/>
    <col min="50" max="50" width="12.33203125" bestFit="1" customWidth="1"/>
    <col min="51" max="51" width="6.6640625" bestFit="1" customWidth="1"/>
    <col min="52" max="53" width="7.6640625" bestFit="1" customWidth="1"/>
    <col min="54" max="54" width="8.6640625" bestFit="1" customWidth="1"/>
    <col min="55" max="56" width="9.6640625" bestFit="1" customWidth="1"/>
    <col min="57" max="57" width="6.33203125" bestFit="1" customWidth="1"/>
    <col min="58" max="58" width="3.6640625" customWidth="1"/>
    <col min="59" max="59" width="16.33203125" bestFit="1" customWidth="1"/>
    <col min="60" max="60" width="7.5" bestFit="1" customWidth="1"/>
    <col min="61" max="61" width="10.6640625" bestFit="1" customWidth="1"/>
    <col min="62" max="65" width="7.5" bestFit="1" customWidth="1"/>
    <col min="66" max="67" width="8.5" bestFit="1" customWidth="1"/>
    <col min="68" max="68" width="7.5" bestFit="1" customWidth="1"/>
    <col min="69" max="69" width="3.6640625" customWidth="1"/>
    <col min="70" max="70" width="16.33203125" bestFit="1" customWidth="1"/>
    <col min="71" max="71" width="7.5" bestFit="1" customWidth="1"/>
    <col min="72" max="72" width="7.6640625" bestFit="1" customWidth="1"/>
    <col min="73" max="73" width="12.33203125" bestFit="1" customWidth="1"/>
    <col min="74" max="74" width="6.6640625" bestFit="1" customWidth="1"/>
    <col min="75" max="76" width="7.6640625" bestFit="1" customWidth="1"/>
    <col min="77" max="77" width="8.6640625" bestFit="1" customWidth="1"/>
    <col min="78" max="79" width="9.6640625" bestFit="1" customWidth="1"/>
    <col min="80" max="80" width="6.33203125" bestFit="1" customWidth="1"/>
    <col min="81" max="81" width="3.6640625" customWidth="1"/>
    <col min="82" max="82" width="16.33203125" bestFit="1" customWidth="1"/>
    <col min="83" max="83" width="7.5" bestFit="1" customWidth="1"/>
    <col min="84" max="84" width="10.6640625" bestFit="1" customWidth="1"/>
    <col min="85" max="88" width="7.5" bestFit="1" customWidth="1"/>
    <col min="89" max="90" width="8.5" bestFit="1" customWidth="1"/>
    <col min="91" max="91" width="7.5" bestFit="1" customWidth="1"/>
    <col min="92" max="92" width="3.6640625" customWidth="1"/>
    <col min="93" max="93" width="16.33203125" bestFit="1" customWidth="1"/>
    <col min="94" max="94" width="7.5" bestFit="1" customWidth="1"/>
    <col min="95" max="95" width="7.6640625" bestFit="1" customWidth="1"/>
    <col min="96" max="96" width="12.33203125" bestFit="1" customWidth="1"/>
    <col min="97" max="97" width="6.6640625" bestFit="1" customWidth="1"/>
    <col min="98" max="99" width="7.6640625" bestFit="1" customWidth="1"/>
    <col min="100" max="100" width="8.6640625" bestFit="1" customWidth="1"/>
    <col min="101" max="102" width="9.6640625" bestFit="1" customWidth="1"/>
    <col min="103" max="103" width="6.33203125" bestFit="1" customWidth="1"/>
    <col min="104" max="104" width="3.6640625" customWidth="1"/>
    <col min="105" max="105" width="16.33203125" bestFit="1" customWidth="1"/>
    <col min="106" max="106" width="7.5" bestFit="1" customWidth="1"/>
    <col min="107" max="107" width="10.6640625" bestFit="1" customWidth="1"/>
    <col min="108" max="111" width="7.5" bestFit="1" customWidth="1"/>
    <col min="112" max="113" width="8.5" bestFit="1" customWidth="1"/>
    <col min="114" max="114" width="7.5" bestFit="1" customWidth="1"/>
    <col min="115" max="115" width="3.6640625" customWidth="1"/>
    <col min="116" max="116" width="16.33203125" bestFit="1" customWidth="1"/>
    <col min="117" max="117" width="7.5" bestFit="1" customWidth="1"/>
    <col min="118" max="118" width="7.6640625" bestFit="1" customWidth="1"/>
    <col min="119" max="119" width="12.33203125" bestFit="1" customWidth="1"/>
    <col min="120" max="120" width="6.6640625" bestFit="1" customWidth="1"/>
    <col min="121" max="122" width="7.6640625" bestFit="1" customWidth="1"/>
    <col min="123" max="123" width="8.6640625" bestFit="1" customWidth="1"/>
    <col min="124" max="125" width="9.6640625" bestFit="1" customWidth="1"/>
    <col min="126" max="126" width="6.33203125" bestFit="1" customWidth="1"/>
    <col min="127" max="127" width="3.6640625" customWidth="1"/>
    <col min="128" max="128" width="16.33203125" bestFit="1" customWidth="1"/>
    <col min="129" max="129" width="7.5" bestFit="1" customWidth="1"/>
    <col min="130" max="130" width="10.6640625" bestFit="1" customWidth="1"/>
    <col min="131" max="134" width="7.5" bestFit="1" customWidth="1"/>
    <col min="135" max="136" width="8.5" bestFit="1" customWidth="1"/>
    <col min="137" max="137" width="7.5" bestFit="1" customWidth="1"/>
    <col min="138" max="138" width="3.6640625" customWidth="1"/>
    <col min="139" max="139" width="16.33203125" bestFit="1" customWidth="1"/>
    <col min="140" max="140" width="7.5" bestFit="1" customWidth="1"/>
    <col min="141" max="141" width="7.6640625" bestFit="1" customWidth="1"/>
    <col min="142" max="142" width="12.33203125" bestFit="1" customWidth="1"/>
    <col min="143" max="143" width="6.6640625" bestFit="1" customWidth="1"/>
    <col min="144" max="145" width="7.6640625" bestFit="1" customWidth="1"/>
    <col min="146" max="146" width="8.6640625" bestFit="1" customWidth="1"/>
    <col min="147" max="148" width="9.6640625" bestFit="1" customWidth="1"/>
    <col min="149" max="149" width="6.33203125" bestFit="1" customWidth="1"/>
    <col min="150" max="150" width="3.6640625" customWidth="1"/>
    <col min="151" max="151" width="16.33203125" bestFit="1" customWidth="1"/>
    <col min="152" max="152" width="7.5" bestFit="1" customWidth="1"/>
    <col min="153" max="153" width="10.6640625" bestFit="1" customWidth="1"/>
    <col min="154" max="157" width="7.5" bestFit="1" customWidth="1"/>
    <col min="158" max="159" width="8.5" bestFit="1" customWidth="1"/>
    <col min="160" max="160" width="7.5" bestFit="1" customWidth="1"/>
    <col min="161" max="161" width="3.6640625" customWidth="1"/>
    <col min="162" max="162" width="16.33203125" bestFit="1" customWidth="1"/>
    <col min="163" max="163" width="7.5" bestFit="1" customWidth="1"/>
    <col min="164" max="164" width="7.6640625" bestFit="1" customWidth="1"/>
    <col min="165" max="165" width="12.33203125" bestFit="1" customWidth="1"/>
    <col min="166" max="166" width="6.6640625" bestFit="1" customWidth="1"/>
    <col min="167" max="168" width="7.6640625" bestFit="1" customWidth="1"/>
    <col min="169" max="169" width="8.6640625" bestFit="1" customWidth="1"/>
    <col min="170" max="171" width="9.6640625" bestFit="1" customWidth="1"/>
    <col min="172" max="172" width="6.33203125" bestFit="1" customWidth="1"/>
    <col min="173" max="173" width="3.6640625" customWidth="1"/>
    <col min="174" max="174" width="16.33203125" bestFit="1" customWidth="1"/>
    <col min="175" max="175" width="7.5" bestFit="1" customWidth="1"/>
    <col min="176" max="176" width="10.6640625" bestFit="1" customWidth="1"/>
    <col min="177" max="180" width="7.5" bestFit="1" customWidth="1"/>
    <col min="181" max="182" width="8.5" bestFit="1" customWidth="1"/>
    <col min="183" max="183" width="7.5" bestFit="1" customWidth="1"/>
    <col min="184" max="184" width="3.6640625" customWidth="1"/>
    <col min="185" max="185" width="16.33203125" bestFit="1" customWidth="1"/>
    <col min="186" max="186" width="7.5" bestFit="1" customWidth="1"/>
    <col min="187" max="187" width="7.6640625" bestFit="1" customWidth="1"/>
    <col min="188" max="188" width="12.33203125" bestFit="1" customWidth="1"/>
    <col min="189" max="189" width="6.6640625" bestFit="1" customWidth="1"/>
    <col min="190" max="191" width="7.6640625" bestFit="1" customWidth="1"/>
    <col min="192" max="192" width="8.6640625" bestFit="1" customWidth="1"/>
    <col min="193" max="194" width="9.6640625" bestFit="1" customWidth="1"/>
    <col min="195" max="195" width="6.33203125" bestFit="1" customWidth="1"/>
    <col min="196" max="196" width="3.6640625" customWidth="1"/>
    <col min="197" max="197" width="16.33203125" bestFit="1" customWidth="1"/>
    <col min="198" max="198" width="7.5" bestFit="1" customWidth="1"/>
    <col min="199" max="199" width="10.6640625" bestFit="1" customWidth="1"/>
    <col min="200" max="203" width="7.5" bestFit="1" customWidth="1"/>
    <col min="204" max="205" width="8.5" bestFit="1" customWidth="1"/>
    <col min="206" max="206" width="7.5" bestFit="1" customWidth="1"/>
    <col min="207" max="207" width="3.6640625" customWidth="1"/>
    <col min="208" max="208" width="16.33203125" bestFit="1" customWidth="1"/>
    <col min="209" max="209" width="7.5" bestFit="1" customWidth="1"/>
    <col min="210" max="210" width="7.6640625" bestFit="1" customWidth="1"/>
    <col min="211" max="211" width="12.33203125" bestFit="1" customWidth="1"/>
    <col min="212" max="212" width="6.6640625" bestFit="1" customWidth="1"/>
    <col min="213" max="214" width="7.6640625" bestFit="1" customWidth="1"/>
    <col min="215" max="215" width="8.6640625" bestFit="1" customWidth="1"/>
    <col min="216" max="217" width="9.6640625" bestFit="1" customWidth="1"/>
    <col min="218" max="218" width="6.33203125" bestFit="1" customWidth="1"/>
    <col min="219" max="219" width="3.6640625" customWidth="1"/>
    <col min="220" max="220" width="16.33203125" bestFit="1" customWidth="1"/>
    <col min="221" max="221" width="7.5" bestFit="1" customWidth="1"/>
    <col min="222" max="222" width="10.6640625" bestFit="1" customWidth="1"/>
    <col min="223" max="226" width="7.5" bestFit="1" customWidth="1"/>
    <col min="227" max="228" width="8.5" bestFit="1" customWidth="1"/>
    <col min="229" max="229" width="7.5" bestFit="1" customWidth="1"/>
    <col min="230" max="230" width="3.6640625" customWidth="1"/>
    <col min="231" max="231" width="16.33203125" bestFit="1" customWidth="1"/>
    <col min="232" max="232" width="7.5" bestFit="1" customWidth="1"/>
    <col min="233" max="233" width="7.6640625" bestFit="1" customWidth="1"/>
    <col min="234" max="234" width="12.33203125" bestFit="1" customWidth="1"/>
    <col min="235" max="235" width="6.6640625" bestFit="1" customWidth="1"/>
    <col min="236" max="237" width="7.6640625" bestFit="1" customWidth="1"/>
    <col min="238" max="238" width="8.6640625" bestFit="1" customWidth="1"/>
    <col min="239" max="240" width="9.6640625" bestFit="1" customWidth="1"/>
    <col min="241" max="241" width="6.33203125" bestFit="1" customWidth="1"/>
    <col min="242" max="242" width="3.6640625" customWidth="1"/>
    <col min="243" max="243" width="16.33203125" bestFit="1" customWidth="1"/>
    <col min="244" max="244" width="7.5" bestFit="1" customWidth="1"/>
    <col min="245" max="245" width="10.6640625" bestFit="1" customWidth="1"/>
    <col min="246" max="249" width="7.5" bestFit="1" customWidth="1"/>
    <col min="250" max="251" width="8.5" bestFit="1" customWidth="1"/>
    <col min="252" max="252" width="7.5" bestFit="1" customWidth="1"/>
    <col min="253" max="253" width="3.6640625" customWidth="1"/>
    <col min="254" max="254" width="16.33203125" bestFit="1" customWidth="1"/>
    <col min="255" max="255" width="7.5" bestFit="1" customWidth="1"/>
    <col min="256" max="256" width="7.6640625" bestFit="1" customWidth="1"/>
    <col min="257" max="257" width="12.33203125" bestFit="1" customWidth="1"/>
    <col min="258" max="258" width="6.6640625" bestFit="1" customWidth="1"/>
    <col min="259" max="260" width="7.6640625" bestFit="1" customWidth="1"/>
    <col min="261" max="261" width="8.6640625" bestFit="1" customWidth="1"/>
    <col min="262" max="263" width="9.6640625" bestFit="1" customWidth="1"/>
    <col min="264" max="264" width="6.33203125" bestFit="1" customWidth="1"/>
    <col min="265" max="265" width="3.6640625" customWidth="1"/>
    <col min="266" max="266" width="16.33203125" bestFit="1" customWidth="1"/>
    <col min="267" max="267" width="7.5" bestFit="1" customWidth="1"/>
    <col min="268" max="268" width="10.6640625" bestFit="1" customWidth="1"/>
    <col min="269" max="272" width="7.5" bestFit="1" customWidth="1"/>
    <col min="273" max="274" width="8.5" bestFit="1" customWidth="1"/>
    <col min="275" max="275" width="7.5" bestFit="1" customWidth="1"/>
    <col min="276" max="276" width="3.6640625" customWidth="1"/>
    <col min="277" max="277" width="16.33203125" bestFit="1" customWidth="1"/>
    <col min="278" max="278" width="7.5" bestFit="1" customWidth="1"/>
    <col min="279" max="279" width="7.6640625" bestFit="1" customWidth="1"/>
    <col min="280" max="280" width="12.33203125" bestFit="1" customWidth="1"/>
    <col min="281" max="281" width="6.6640625" bestFit="1" customWidth="1"/>
    <col min="282" max="283" width="7.6640625" bestFit="1" customWidth="1"/>
    <col min="284" max="284" width="8.6640625" bestFit="1" customWidth="1"/>
    <col min="285" max="286" width="9.6640625" bestFit="1" customWidth="1"/>
    <col min="287" max="287" width="6.33203125" bestFit="1" customWidth="1"/>
    <col min="288" max="288" width="3.6640625" customWidth="1"/>
    <col min="289" max="289" width="16.33203125" bestFit="1" customWidth="1"/>
    <col min="290" max="290" width="7.5" bestFit="1" customWidth="1"/>
    <col min="291" max="291" width="10.6640625" bestFit="1" customWidth="1"/>
    <col min="292" max="295" width="7.5" bestFit="1" customWidth="1"/>
    <col min="296" max="297" width="8.5" bestFit="1" customWidth="1"/>
    <col min="298" max="298" width="7.5" bestFit="1" customWidth="1"/>
  </cols>
  <sheetData>
    <row r="1" spans="1:298" x14ac:dyDescent="0.2">
      <c r="A1" s="200" t="str">
        <f>+'X1  ReportCoverPage'!D9</f>
        <v>Example Company</v>
      </c>
      <c r="B1" s="1073"/>
      <c r="C1" s="324"/>
      <c r="D1" s="324"/>
      <c r="E1" s="324"/>
      <c r="F1" s="324"/>
      <c r="G1" s="1118"/>
      <c r="H1" s="1118"/>
      <c r="I1" s="1118"/>
      <c r="J1" s="1118"/>
      <c r="K1" s="1118"/>
      <c r="L1" s="1118"/>
      <c r="M1" s="1118"/>
      <c r="N1" s="1118"/>
      <c r="O1" s="1118"/>
      <c r="P1" s="1118"/>
      <c r="Q1" s="1118"/>
      <c r="R1" s="1118"/>
      <c r="S1" s="1118"/>
      <c r="T1" s="1118"/>
      <c r="U1" s="1118"/>
      <c r="V1" s="1118"/>
      <c r="X1" s="1141" t="s">
        <v>209</v>
      </c>
      <c r="Z1" s="324"/>
      <c r="AA1" s="324"/>
      <c r="AB1" s="324"/>
      <c r="AC1" s="324"/>
      <c r="AD1" s="324"/>
      <c r="AE1" s="324"/>
      <c r="AF1" s="324"/>
      <c r="AG1" s="324"/>
      <c r="AH1" s="324"/>
      <c r="AJ1" s="324"/>
      <c r="AK1" s="324"/>
      <c r="AL1" s="324"/>
      <c r="AM1" s="324"/>
      <c r="AN1" s="324"/>
      <c r="AO1" s="324"/>
      <c r="AP1" s="324"/>
      <c r="AQ1" s="324"/>
      <c r="AR1" s="324"/>
      <c r="AS1" s="324"/>
    </row>
    <row r="2" spans="1:298" x14ac:dyDescent="0.2">
      <c r="A2" s="1079" t="str">
        <f>'X2  Index'!A3</f>
        <v>Jan 2023 (Update date on Index tab)</v>
      </c>
      <c r="B2" s="1073"/>
      <c r="C2" s="324"/>
      <c r="D2" s="324"/>
      <c r="E2" s="324"/>
      <c r="F2" s="324"/>
      <c r="G2" s="1118"/>
      <c r="H2" s="1118"/>
      <c r="I2" s="1118"/>
      <c r="J2" s="1118"/>
      <c r="K2" s="1118"/>
      <c r="L2" s="1118"/>
      <c r="M2" s="1118"/>
      <c r="N2" s="1118"/>
      <c r="O2" s="1118"/>
      <c r="P2" s="1118"/>
      <c r="Q2" s="1118"/>
      <c r="R2" s="1118"/>
      <c r="S2" s="1118"/>
      <c r="T2" s="1118"/>
      <c r="U2" s="1118"/>
      <c r="V2" s="1118"/>
      <c r="X2" s="1141"/>
      <c r="Z2" s="324"/>
      <c r="AA2" s="324"/>
      <c r="AB2" s="324"/>
      <c r="AC2" s="324"/>
      <c r="AD2" s="324"/>
      <c r="AE2" s="324"/>
      <c r="AF2" s="324"/>
      <c r="AG2" s="324"/>
      <c r="AH2" s="324"/>
      <c r="AJ2" s="324"/>
      <c r="AK2" s="324"/>
      <c r="AL2" s="324"/>
      <c r="AM2" s="324"/>
      <c r="AN2" s="324"/>
      <c r="AO2" s="324"/>
      <c r="AP2" s="324"/>
      <c r="AQ2" s="324"/>
      <c r="AR2" s="324"/>
      <c r="AS2" s="324"/>
    </row>
    <row r="3" spans="1:298" x14ac:dyDescent="0.2">
      <c r="A3" s="320" t="s">
        <v>555</v>
      </c>
      <c r="B3" s="325"/>
      <c r="C3" s="324"/>
      <c r="D3" s="324"/>
      <c r="E3" s="324"/>
      <c r="F3" s="324"/>
      <c r="G3" s="1118"/>
      <c r="H3" s="1118"/>
      <c r="I3" s="1118"/>
      <c r="J3" s="1118"/>
      <c r="K3" s="1118"/>
      <c r="L3" s="1118"/>
      <c r="M3" s="1118"/>
      <c r="N3" s="1118"/>
      <c r="O3" s="1118"/>
      <c r="P3" s="1118"/>
      <c r="Q3" s="1118"/>
      <c r="R3" s="1118"/>
      <c r="S3" s="1118"/>
      <c r="T3" s="1118"/>
      <c r="U3" s="1118"/>
      <c r="V3" s="1118"/>
      <c r="Z3" s="324"/>
      <c r="AA3" s="324"/>
      <c r="AB3" s="324"/>
      <c r="AC3" s="324"/>
      <c r="AD3" s="324"/>
      <c r="AE3" s="320"/>
      <c r="AF3" s="324"/>
      <c r="AG3" s="324"/>
      <c r="AH3" s="324"/>
      <c r="AJ3" s="324"/>
      <c r="AK3" s="324"/>
      <c r="AL3" s="324"/>
      <c r="AM3" s="324"/>
      <c r="AN3" s="324"/>
      <c r="AO3" s="324"/>
      <c r="AP3" s="324"/>
      <c r="AQ3" s="324"/>
      <c r="AR3" s="324"/>
      <c r="AS3" s="324"/>
    </row>
    <row r="4" spans="1:298" x14ac:dyDescent="0.2">
      <c r="A4" s="320" t="s">
        <v>446</v>
      </c>
      <c r="B4" s="325"/>
      <c r="C4" s="324"/>
      <c r="D4" s="324"/>
      <c r="E4" s="324"/>
      <c r="F4" s="324"/>
      <c r="G4" s="1118"/>
      <c r="H4" s="1118"/>
      <c r="I4" s="1118"/>
      <c r="J4" s="1118"/>
      <c r="K4" s="1118"/>
      <c r="L4" s="1118"/>
      <c r="M4" s="1118"/>
      <c r="N4" s="1118"/>
      <c r="O4" s="1118"/>
      <c r="P4" s="1118"/>
      <c r="Q4" s="1118"/>
      <c r="R4" s="1118"/>
      <c r="S4" s="1118"/>
      <c r="T4" s="1118"/>
      <c r="U4" s="1118"/>
      <c r="V4" s="1118"/>
      <c r="Z4" s="324"/>
      <c r="AA4" s="324"/>
      <c r="AB4" s="324"/>
      <c r="AC4" s="324"/>
      <c r="AD4" s="324"/>
      <c r="AE4" s="324"/>
      <c r="AF4" s="324"/>
      <c r="AG4" s="324"/>
      <c r="AH4" s="324"/>
      <c r="AJ4" s="324"/>
      <c r="AK4" s="324"/>
      <c r="AL4" s="324"/>
      <c r="AM4" s="324"/>
      <c r="AN4" s="324"/>
      <c r="AO4" s="324"/>
      <c r="AP4" s="324"/>
      <c r="AQ4" s="324"/>
      <c r="AR4" s="324"/>
      <c r="AS4" s="324"/>
    </row>
    <row r="5" spans="1:298" x14ac:dyDescent="0.2">
      <c r="A5" s="320"/>
      <c r="B5" s="325"/>
      <c r="C5" s="324"/>
      <c r="D5" s="324"/>
      <c r="E5" s="324"/>
      <c r="F5" s="324"/>
      <c r="G5" s="1118"/>
      <c r="H5" s="1118"/>
      <c r="I5" s="1118"/>
      <c r="J5" s="1118"/>
      <c r="K5" s="1118"/>
      <c r="L5" s="1118"/>
      <c r="M5" s="1118"/>
      <c r="N5" s="1118"/>
      <c r="O5" s="1118"/>
      <c r="P5" s="1118"/>
      <c r="Q5" s="1118"/>
      <c r="R5" s="1118"/>
      <c r="S5" s="1118"/>
      <c r="T5" s="1118"/>
      <c r="U5" s="1118"/>
      <c r="V5" s="1118"/>
      <c r="Z5" s="324"/>
      <c r="AA5" s="324"/>
      <c r="AB5" s="324"/>
      <c r="AC5" s="324"/>
      <c r="AD5" s="324"/>
      <c r="AE5" s="324"/>
      <c r="AF5" s="324"/>
      <c r="AG5" s="324"/>
      <c r="AH5" s="324"/>
      <c r="AJ5" s="324"/>
      <c r="AK5" s="324"/>
      <c r="AL5" s="324"/>
      <c r="AM5" s="324"/>
      <c r="AN5" s="324"/>
      <c r="AO5" s="324"/>
      <c r="AP5" s="324"/>
      <c r="AQ5" s="324"/>
      <c r="AR5" s="324"/>
      <c r="AS5" s="324"/>
    </row>
    <row r="6" spans="1:298" ht="16" thickBot="1" x14ac:dyDescent="0.25">
      <c r="A6" s="320" t="s">
        <v>294</v>
      </c>
      <c r="B6" s="325"/>
      <c r="C6" s="324"/>
      <c r="D6" s="324"/>
      <c r="E6" s="324"/>
      <c r="F6" s="324"/>
      <c r="G6" s="1118"/>
      <c r="H6" s="1118"/>
      <c r="I6" s="1118"/>
      <c r="J6" s="1118"/>
      <c r="K6" s="1118"/>
      <c r="L6" s="1118"/>
      <c r="M6" s="1118"/>
      <c r="N6" s="1118"/>
      <c r="O6" s="1118"/>
      <c r="P6" s="1118"/>
      <c r="Q6" s="1118"/>
      <c r="R6" s="1118"/>
      <c r="S6" s="1118"/>
      <c r="T6" s="1118"/>
      <c r="U6" s="1118"/>
      <c r="V6" s="1118"/>
      <c r="Z6" s="324"/>
      <c r="AA6" s="324"/>
      <c r="AB6" s="324"/>
      <c r="AC6" s="324"/>
      <c r="AD6" s="324"/>
      <c r="AE6" s="324"/>
      <c r="AF6" s="324"/>
      <c r="AG6" s="324"/>
      <c r="AH6" s="324"/>
      <c r="AJ6" s="324"/>
      <c r="AK6" s="324"/>
      <c r="AL6" s="324"/>
      <c r="AM6" s="324"/>
      <c r="AN6" s="324"/>
      <c r="AO6" s="324"/>
      <c r="AP6" s="324"/>
      <c r="AQ6" s="324"/>
      <c r="AR6" s="324"/>
      <c r="AS6" s="324"/>
    </row>
    <row r="7" spans="1:298" x14ac:dyDescent="0.2">
      <c r="A7" s="1109" t="s">
        <v>214</v>
      </c>
      <c r="B7" s="1105"/>
      <c r="C7" s="1097"/>
      <c r="D7" s="1097"/>
      <c r="E7" s="1097"/>
      <c r="F7" s="1097"/>
      <c r="G7" s="1100"/>
      <c r="H7" s="1100"/>
      <c r="I7" s="1100"/>
      <c r="J7" s="1100"/>
      <c r="K7" s="1101"/>
      <c r="L7" s="1118"/>
      <c r="M7" s="1118"/>
      <c r="N7" s="1118"/>
      <c r="O7" s="1118"/>
      <c r="P7" s="1118"/>
      <c r="Q7" s="1118"/>
      <c r="R7" s="1118"/>
      <c r="S7" s="1118"/>
      <c r="T7" s="1118"/>
      <c r="U7" s="1118"/>
      <c r="V7" s="1118"/>
      <c r="Z7" s="324"/>
      <c r="AA7" s="324"/>
      <c r="AB7" s="324"/>
      <c r="AC7" s="324"/>
      <c r="AD7" s="324"/>
      <c r="AE7" s="324"/>
      <c r="AF7" s="324"/>
      <c r="AG7" s="324"/>
      <c r="AH7" s="324"/>
      <c r="AJ7" s="324"/>
      <c r="AK7" s="324"/>
      <c r="AL7" s="324"/>
      <c r="AM7" s="324"/>
      <c r="AN7" s="324"/>
      <c r="AO7" s="324"/>
      <c r="AP7" s="324"/>
      <c r="AQ7" s="324"/>
      <c r="AR7" s="324"/>
      <c r="AS7" s="324"/>
    </row>
    <row r="8" spans="1:298" x14ac:dyDescent="0.2">
      <c r="A8" s="1098"/>
      <c r="B8" s="1106"/>
      <c r="C8" s="324"/>
      <c r="D8" s="324"/>
      <c r="E8" s="324"/>
      <c r="F8" s="324"/>
      <c r="G8" s="1118"/>
      <c r="H8" s="1118"/>
      <c r="I8" s="1118"/>
      <c r="J8" s="1118"/>
      <c r="K8" s="1102"/>
      <c r="L8" s="1118"/>
      <c r="M8" s="1118"/>
      <c r="N8" s="1118"/>
      <c r="O8" s="1118"/>
      <c r="P8" s="1118"/>
      <c r="Q8" s="1118"/>
      <c r="R8" s="1118"/>
      <c r="S8" s="1118"/>
      <c r="T8" s="1118"/>
      <c r="U8" s="1118"/>
      <c r="V8" s="1118"/>
      <c r="Z8" s="324"/>
      <c r="AA8" s="324"/>
      <c r="AB8" s="324"/>
      <c r="AC8" s="324"/>
      <c r="AD8" s="324"/>
      <c r="AE8" s="324"/>
      <c r="AF8" s="324"/>
      <c r="AG8" s="324"/>
      <c r="AH8" s="324"/>
      <c r="AJ8" s="324"/>
      <c r="AK8" s="324"/>
      <c r="AL8" s="324"/>
      <c r="AM8" s="324"/>
      <c r="AN8" s="324"/>
      <c r="AO8" s="324"/>
      <c r="AP8" s="324"/>
      <c r="AQ8" s="324"/>
      <c r="AR8" s="324"/>
      <c r="AS8" s="324"/>
    </row>
    <row r="9" spans="1:298" x14ac:dyDescent="0.2">
      <c r="A9" s="1098"/>
      <c r="B9" s="1106"/>
      <c r="C9" s="324"/>
      <c r="D9" s="324"/>
      <c r="E9" s="324"/>
      <c r="F9" s="324"/>
      <c r="G9" s="1118"/>
      <c r="H9" s="1118"/>
      <c r="I9" s="1118"/>
      <c r="J9" s="1118"/>
      <c r="K9" s="1102"/>
      <c r="L9" s="1118"/>
      <c r="M9" s="1118"/>
      <c r="N9" s="1118"/>
      <c r="O9" s="1118"/>
      <c r="P9" s="1118"/>
      <c r="Q9" s="1118"/>
      <c r="R9" s="1118"/>
      <c r="S9" s="1118"/>
      <c r="T9" s="1118"/>
      <c r="U9" s="1118"/>
      <c r="V9" s="1118"/>
      <c r="Z9" s="324"/>
      <c r="AA9" s="324"/>
      <c r="AB9" s="324"/>
      <c r="AC9" s="324"/>
      <c r="AD9" s="324"/>
      <c r="AE9" s="324"/>
      <c r="AF9" s="324"/>
      <c r="AG9" s="324"/>
      <c r="AH9" s="324"/>
      <c r="AJ9" s="324"/>
      <c r="AK9" s="324"/>
      <c r="AL9" s="324"/>
      <c r="AM9" s="324"/>
      <c r="AN9" s="324"/>
      <c r="AO9" s="324"/>
      <c r="AP9" s="324"/>
      <c r="AQ9" s="324"/>
      <c r="AR9" s="324"/>
      <c r="AS9" s="324"/>
    </row>
    <row r="10" spans="1:298" x14ac:dyDescent="0.2">
      <c r="A10" s="1098"/>
      <c r="B10" s="1106"/>
      <c r="C10" s="324"/>
      <c r="D10" s="324"/>
      <c r="E10" s="324"/>
      <c r="F10" s="324"/>
      <c r="G10" s="1118"/>
      <c r="H10" s="1118"/>
      <c r="I10" s="1118"/>
      <c r="J10" s="1118"/>
      <c r="K10" s="1102"/>
      <c r="L10" s="1118"/>
      <c r="M10" s="1118"/>
      <c r="N10" s="1118"/>
      <c r="O10" s="1118"/>
      <c r="P10" s="1118"/>
      <c r="Q10" s="1118"/>
      <c r="R10" s="1118"/>
      <c r="S10" s="1118"/>
      <c r="T10" s="1118"/>
      <c r="U10" s="1118"/>
      <c r="V10" s="1118"/>
      <c r="Z10" s="324"/>
      <c r="AA10" s="324"/>
      <c r="AB10" s="324"/>
      <c r="AC10" s="324"/>
      <c r="AD10" s="324"/>
      <c r="AE10" s="324"/>
      <c r="AF10" s="324"/>
      <c r="AG10" s="324"/>
      <c r="AH10" s="324"/>
      <c r="AJ10" s="324"/>
      <c r="AK10" s="324"/>
      <c r="AL10" s="324"/>
      <c r="AM10" s="324"/>
      <c r="AN10" s="324"/>
      <c r="AO10" s="324"/>
      <c r="AP10" s="324"/>
      <c r="AQ10" s="324"/>
      <c r="AR10" s="324"/>
      <c r="AS10" s="324"/>
    </row>
    <row r="11" spans="1:298" ht="16" thickBot="1" x14ac:dyDescent="0.25">
      <c r="A11" s="1107"/>
      <c r="B11" s="1108"/>
      <c r="C11" s="1099"/>
      <c r="D11" s="1099"/>
      <c r="E11" s="1099"/>
      <c r="F11" s="1099"/>
      <c r="G11" s="1103"/>
      <c r="H11" s="1103"/>
      <c r="I11" s="1103"/>
      <c r="J11" s="1103"/>
      <c r="K11" s="1104"/>
      <c r="L11" s="1118"/>
      <c r="M11" s="1118"/>
      <c r="N11" s="1118"/>
      <c r="O11" s="1118"/>
      <c r="P11" s="1118"/>
      <c r="Q11" s="1118"/>
      <c r="R11" s="1118"/>
      <c r="S11" s="1118"/>
      <c r="T11" s="1118"/>
      <c r="U11" s="1118"/>
      <c r="V11" s="1118"/>
      <c r="Z11" s="324"/>
      <c r="AA11" s="324"/>
      <c r="AB11" s="324"/>
      <c r="AC11" s="324"/>
      <c r="AD11" s="324"/>
      <c r="AE11" s="324"/>
      <c r="AF11" s="324"/>
      <c r="AG11" s="324"/>
      <c r="AH11" s="324"/>
      <c r="AJ11" s="324"/>
      <c r="AK11" s="324"/>
      <c r="AL11" s="324"/>
      <c r="AM11" s="324"/>
      <c r="AN11" s="324"/>
      <c r="AO11" s="324"/>
      <c r="AP11" s="324"/>
      <c r="AQ11" s="324"/>
      <c r="AR11" s="324"/>
      <c r="AS11" s="324"/>
    </row>
    <row r="12" spans="1:298" ht="15" customHeight="1" thickBot="1" x14ac:dyDescent="0.25">
      <c r="A12" s="324"/>
      <c r="B12" s="324"/>
      <c r="C12" s="324"/>
      <c r="D12" s="324"/>
      <c r="E12" s="324"/>
      <c r="F12" s="324"/>
      <c r="G12" s="324"/>
      <c r="H12" s="324"/>
      <c r="I12" s="324"/>
      <c r="J12" s="324"/>
      <c r="K12" s="324"/>
      <c r="L12" s="324"/>
      <c r="M12" s="324"/>
      <c r="N12" s="324"/>
      <c r="O12" s="324"/>
      <c r="P12" s="324"/>
      <c r="Q12" s="324"/>
      <c r="R12" s="324"/>
      <c r="S12" s="324"/>
      <c r="T12" s="324"/>
      <c r="U12" s="324"/>
      <c r="V12" s="324"/>
      <c r="Z12" s="324"/>
      <c r="AA12" s="324"/>
      <c r="AB12" s="324"/>
      <c r="AC12" s="324"/>
      <c r="AD12" s="324"/>
      <c r="AE12" s="324"/>
      <c r="AF12" s="324"/>
      <c r="AG12" s="324"/>
      <c r="AH12" s="324"/>
      <c r="AJ12" s="324"/>
      <c r="AK12" s="324"/>
      <c r="AL12" s="324"/>
      <c r="AM12" s="324"/>
      <c r="AN12" s="324"/>
      <c r="AO12" s="324"/>
      <c r="AP12" s="324"/>
      <c r="AQ12" s="324"/>
      <c r="AR12" s="324"/>
      <c r="AS12" s="324"/>
    </row>
    <row r="13" spans="1:298" x14ac:dyDescent="0.2">
      <c r="A13" s="739" t="s">
        <v>556</v>
      </c>
      <c r="B13" s="740"/>
      <c r="C13" s="741"/>
      <c r="D13" s="741"/>
      <c r="E13" s="741"/>
      <c r="F13" s="741"/>
      <c r="G13" s="741"/>
      <c r="H13" s="741"/>
      <c r="I13" s="741"/>
      <c r="J13" s="741"/>
      <c r="K13" s="742"/>
      <c r="L13" s="324"/>
      <c r="M13" s="739" t="s">
        <v>448</v>
      </c>
      <c r="N13" s="758"/>
      <c r="O13" s="758"/>
      <c r="P13" s="759"/>
      <c r="Q13" s="759"/>
      <c r="R13" s="759"/>
      <c r="S13" s="759"/>
      <c r="T13" s="759"/>
      <c r="U13" s="759"/>
      <c r="V13" s="760"/>
      <c r="X13" s="739" t="s">
        <v>557</v>
      </c>
      <c r="Y13" s="740"/>
      <c r="Z13" s="741"/>
      <c r="AA13" s="741"/>
      <c r="AB13" s="741"/>
      <c r="AC13" s="741"/>
      <c r="AD13" s="741"/>
      <c r="AE13" s="741"/>
      <c r="AF13" s="741"/>
      <c r="AG13" s="741"/>
      <c r="AH13" s="742"/>
      <c r="AJ13" s="739" t="s">
        <v>448</v>
      </c>
      <c r="AK13" s="758"/>
      <c r="AL13" s="758"/>
      <c r="AM13" s="759"/>
      <c r="AN13" s="759"/>
      <c r="AO13" s="759"/>
      <c r="AP13" s="759"/>
      <c r="AQ13" s="759"/>
      <c r="AR13" s="759"/>
      <c r="AS13" s="760"/>
      <c r="AU13" s="739" t="s">
        <v>558</v>
      </c>
      <c r="AV13" s="740"/>
      <c r="AW13" s="741"/>
      <c r="AX13" s="741"/>
      <c r="AY13" s="741"/>
      <c r="AZ13" s="741"/>
      <c r="BA13" s="741"/>
      <c r="BB13" s="741"/>
      <c r="BC13" s="741"/>
      <c r="BD13" s="741"/>
      <c r="BE13" s="742"/>
      <c r="BG13" s="739" t="s">
        <v>448</v>
      </c>
      <c r="BH13" s="758"/>
      <c r="BI13" s="758"/>
      <c r="BJ13" s="759"/>
      <c r="BK13" s="759"/>
      <c r="BL13" s="759"/>
      <c r="BM13" s="759"/>
      <c r="BN13" s="759"/>
      <c r="BO13" s="759"/>
      <c r="BP13" s="760"/>
      <c r="BR13" s="739" t="s">
        <v>559</v>
      </c>
      <c r="BS13" s="740"/>
      <c r="BT13" s="741"/>
      <c r="BU13" s="741"/>
      <c r="BV13" s="741"/>
      <c r="BW13" s="741"/>
      <c r="BX13" s="741"/>
      <c r="BY13" s="741"/>
      <c r="BZ13" s="741"/>
      <c r="CA13" s="741"/>
      <c r="CB13" s="742"/>
      <c r="CD13" s="739" t="s">
        <v>448</v>
      </c>
      <c r="CE13" s="758"/>
      <c r="CF13" s="758"/>
      <c r="CG13" s="759"/>
      <c r="CH13" s="759"/>
      <c r="CI13" s="759"/>
      <c r="CJ13" s="759"/>
      <c r="CK13" s="759"/>
      <c r="CL13" s="759"/>
      <c r="CM13" s="760"/>
      <c r="CO13" s="739" t="s">
        <v>560</v>
      </c>
      <c r="CP13" s="740"/>
      <c r="CQ13" s="741"/>
      <c r="CR13" s="741"/>
      <c r="CS13" s="741"/>
      <c r="CT13" s="741"/>
      <c r="CU13" s="741"/>
      <c r="CV13" s="741"/>
      <c r="CW13" s="741"/>
      <c r="CX13" s="741"/>
      <c r="CY13" s="742"/>
      <c r="DA13" s="739" t="s">
        <v>448</v>
      </c>
      <c r="DB13" s="758"/>
      <c r="DC13" s="758"/>
      <c r="DD13" s="759"/>
      <c r="DE13" s="759"/>
      <c r="DF13" s="759"/>
      <c r="DG13" s="759"/>
      <c r="DH13" s="759"/>
      <c r="DI13" s="759"/>
      <c r="DJ13" s="760"/>
      <c r="DL13" s="739" t="s">
        <v>561</v>
      </c>
      <c r="DM13" s="740"/>
      <c r="DN13" s="741"/>
      <c r="DO13" s="741"/>
      <c r="DP13" s="741"/>
      <c r="DQ13" s="741"/>
      <c r="DR13" s="741"/>
      <c r="DS13" s="741"/>
      <c r="DT13" s="741"/>
      <c r="DU13" s="741"/>
      <c r="DV13" s="742"/>
      <c r="DX13" s="739" t="s">
        <v>448</v>
      </c>
      <c r="DY13" s="758"/>
      <c r="DZ13" s="758"/>
      <c r="EA13" s="759"/>
      <c r="EB13" s="759"/>
      <c r="EC13" s="759"/>
      <c r="ED13" s="759"/>
      <c r="EE13" s="759"/>
      <c r="EF13" s="759"/>
      <c r="EG13" s="760"/>
      <c r="EI13" s="739" t="s">
        <v>562</v>
      </c>
      <c r="EJ13" s="740"/>
      <c r="EK13" s="741"/>
      <c r="EL13" s="741"/>
      <c r="EM13" s="741"/>
      <c r="EN13" s="741"/>
      <c r="EO13" s="741"/>
      <c r="EP13" s="741"/>
      <c r="EQ13" s="741"/>
      <c r="ER13" s="741"/>
      <c r="ES13" s="742"/>
      <c r="EU13" s="739" t="s">
        <v>448</v>
      </c>
      <c r="EV13" s="758"/>
      <c r="EW13" s="758"/>
      <c r="EX13" s="759"/>
      <c r="EY13" s="759"/>
      <c r="EZ13" s="759"/>
      <c r="FA13" s="759"/>
      <c r="FB13" s="759"/>
      <c r="FC13" s="759"/>
      <c r="FD13" s="760"/>
      <c r="FF13" s="739" t="s">
        <v>563</v>
      </c>
      <c r="FG13" s="740"/>
      <c r="FH13" s="741"/>
      <c r="FI13" s="741"/>
      <c r="FJ13" s="741"/>
      <c r="FK13" s="741"/>
      <c r="FL13" s="741"/>
      <c r="FM13" s="741"/>
      <c r="FN13" s="741"/>
      <c r="FO13" s="741"/>
      <c r="FP13" s="742"/>
      <c r="FR13" s="739" t="s">
        <v>448</v>
      </c>
      <c r="FS13" s="758"/>
      <c r="FT13" s="758"/>
      <c r="FU13" s="759"/>
      <c r="FV13" s="759"/>
      <c r="FW13" s="759"/>
      <c r="FX13" s="759"/>
      <c r="FY13" s="759"/>
      <c r="FZ13" s="759"/>
      <c r="GA13" s="760"/>
      <c r="GC13" s="739" t="s">
        <v>564</v>
      </c>
      <c r="GD13" s="740"/>
      <c r="GE13" s="741"/>
      <c r="GF13" s="741"/>
      <c r="GG13" s="741"/>
      <c r="GH13" s="741"/>
      <c r="GI13" s="741"/>
      <c r="GJ13" s="741"/>
      <c r="GK13" s="741"/>
      <c r="GL13" s="741"/>
      <c r="GM13" s="742"/>
      <c r="GO13" s="739" t="s">
        <v>448</v>
      </c>
      <c r="GP13" s="758"/>
      <c r="GQ13" s="758"/>
      <c r="GR13" s="759"/>
      <c r="GS13" s="759"/>
      <c r="GT13" s="759"/>
      <c r="GU13" s="759"/>
      <c r="GV13" s="759"/>
      <c r="GW13" s="759"/>
      <c r="GX13" s="760"/>
      <c r="GZ13" s="739" t="s">
        <v>565</v>
      </c>
      <c r="HA13" s="740"/>
      <c r="HB13" s="741"/>
      <c r="HC13" s="741"/>
      <c r="HD13" s="741"/>
      <c r="HE13" s="741"/>
      <c r="HF13" s="741"/>
      <c r="HG13" s="741"/>
      <c r="HH13" s="741"/>
      <c r="HI13" s="741"/>
      <c r="HJ13" s="742"/>
      <c r="HL13" s="739" t="s">
        <v>448</v>
      </c>
      <c r="HM13" s="758"/>
      <c r="HN13" s="758"/>
      <c r="HO13" s="759"/>
      <c r="HP13" s="759"/>
      <c r="HQ13" s="759"/>
      <c r="HR13" s="759"/>
      <c r="HS13" s="759"/>
      <c r="HT13" s="759"/>
      <c r="HU13" s="760"/>
      <c r="HW13" s="739" t="s">
        <v>566</v>
      </c>
      <c r="HX13" s="740"/>
      <c r="HY13" s="741"/>
      <c r="HZ13" s="741"/>
      <c r="IA13" s="741"/>
      <c r="IB13" s="741"/>
      <c r="IC13" s="741"/>
      <c r="ID13" s="741"/>
      <c r="IE13" s="741"/>
      <c r="IF13" s="741"/>
      <c r="IG13" s="742"/>
      <c r="II13" s="739" t="s">
        <v>448</v>
      </c>
      <c r="IJ13" s="758"/>
      <c r="IK13" s="758"/>
      <c r="IL13" s="759"/>
      <c r="IM13" s="759"/>
      <c r="IN13" s="759"/>
      <c r="IO13" s="759"/>
      <c r="IP13" s="759"/>
      <c r="IQ13" s="759"/>
      <c r="IR13" s="760"/>
      <c r="IT13" s="739" t="s">
        <v>567</v>
      </c>
      <c r="IU13" s="740"/>
      <c r="IV13" s="741"/>
      <c r="IW13" s="741"/>
      <c r="IX13" s="741"/>
      <c r="IY13" s="741"/>
      <c r="IZ13" s="741"/>
      <c r="JA13" s="741"/>
      <c r="JB13" s="741"/>
      <c r="JC13" s="741"/>
      <c r="JD13" s="742"/>
      <c r="JF13" s="739" t="s">
        <v>448</v>
      </c>
      <c r="JG13" s="758"/>
      <c r="JH13" s="758"/>
      <c r="JI13" s="759"/>
      <c r="JJ13" s="759"/>
      <c r="JK13" s="759"/>
      <c r="JL13" s="759"/>
      <c r="JM13" s="759"/>
      <c r="JN13" s="759"/>
      <c r="JO13" s="760"/>
      <c r="JQ13" s="739" t="s">
        <v>568</v>
      </c>
      <c r="JR13" s="740"/>
      <c r="JS13" s="741"/>
      <c r="JT13" s="741"/>
      <c r="JU13" s="741"/>
      <c r="JV13" s="741"/>
      <c r="JW13" s="741"/>
      <c r="JX13" s="741"/>
      <c r="JY13" s="741"/>
      <c r="JZ13" s="741"/>
      <c r="KA13" s="742"/>
      <c r="KC13" s="739" t="s">
        <v>448</v>
      </c>
      <c r="KD13" s="758"/>
      <c r="KE13" s="758"/>
      <c r="KF13" s="759"/>
      <c r="KG13" s="759"/>
      <c r="KH13" s="759"/>
      <c r="KI13" s="759"/>
      <c r="KJ13" s="759"/>
      <c r="KK13" s="759"/>
      <c r="KL13" s="760"/>
    </row>
    <row r="14" spans="1:298" ht="16" thickBot="1" x14ac:dyDescent="0.25">
      <c r="A14" s="326" t="s">
        <v>541</v>
      </c>
      <c r="B14" s="327" t="s">
        <v>461</v>
      </c>
      <c r="C14" s="328" t="s">
        <v>462</v>
      </c>
      <c r="D14" s="328" t="s">
        <v>463</v>
      </c>
      <c r="E14" s="329" t="s">
        <v>464</v>
      </c>
      <c r="F14" s="329" t="s">
        <v>465</v>
      </c>
      <c r="G14" s="329" t="s">
        <v>466</v>
      </c>
      <c r="H14" s="329" t="s">
        <v>467</v>
      </c>
      <c r="I14" s="329" t="s">
        <v>468</v>
      </c>
      <c r="J14" s="329" t="s">
        <v>542</v>
      </c>
      <c r="K14" s="330" t="s">
        <v>470</v>
      </c>
      <c r="L14" s="324"/>
      <c r="M14" s="326" t="s">
        <v>541</v>
      </c>
      <c r="N14" s="331" t="s">
        <v>462</v>
      </c>
      <c r="O14" s="331" t="s">
        <v>463</v>
      </c>
      <c r="P14" s="332" t="s">
        <v>464</v>
      </c>
      <c r="Q14" s="332" t="s">
        <v>465</v>
      </c>
      <c r="R14" s="332" t="s">
        <v>466</v>
      </c>
      <c r="S14" s="332" t="s">
        <v>467</v>
      </c>
      <c r="T14" s="332" t="s">
        <v>468</v>
      </c>
      <c r="U14" s="332" t="s">
        <v>542</v>
      </c>
      <c r="V14" s="333" t="s">
        <v>470</v>
      </c>
      <c r="X14" s="326" t="s">
        <v>541</v>
      </c>
      <c r="Y14" s="327" t="s">
        <v>461</v>
      </c>
      <c r="Z14" s="328" t="s">
        <v>462</v>
      </c>
      <c r="AA14" s="328" t="s">
        <v>463</v>
      </c>
      <c r="AB14" s="329" t="s">
        <v>464</v>
      </c>
      <c r="AC14" s="329" t="s">
        <v>465</v>
      </c>
      <c r="AD14" s="329" t="s">
        <v>466</v>
      </c>
      <c r="AE14" s="329" t="s">
        <v>467</v>
      </c>
      <c r="AF14" s="329" t="s">
        <v>468</v>
      </c>
      <c r="AG14" s="329" t="s">
        <v>542</v>
      </c>
      <c r="AH14" s="330" t="s">
        <v>470</v>
      </c>
      <c r="AJ14" s="326" t="s">
        <v>541</v>
      </c>
      <c r="AK14" s="331" t="s">
        <v>462</v>
      </c>
      <c r="AL14" s="331" t="s">
        <v>463</v>
      </c>
      <c r="AM14" s="332" t="s">
        <v>464</v>
      </c>
      <c r="AN14" s="332" t="s">
        <v>465</v>
      </c>
      <c r="AO14" s="332" t="s">
        <v>466</v>
      </c>
      <c r="AP14" s="332" t="s">
        <v>467</v>
      </c>
      <c r="AQ14" s="332" t="s">
        <v>468</v>
      </c>
      <c r="AR14" s="332" t="s">
        <v>542</v>
      </c>
      <c r="AS14" s="333" t="s">
        <v>470</v>
      </c>
      <c r="AU14" s="326" t="s">
        <v>541</v>
      </c>
      <c r="AV14" s="327" t="s">
        <v>461</v>
      </c>
      <c r="AW14" s="328" t="s">
        <v>462</v>
      </c>
      <c r="AX14" s="328" t="s">
        <v>463</v>
      </c>
      <c r="AY14" s="329" t="s">
        <v>464</v>
      </c>
      <c r="AZ14" s="329" t="s">
        <v>465</v>
      </c>
      <c r="BA14" s="329" t="s">
        <v>466</v>
      </c>
      <c r="BB14" s="329" t="s">
        <v>467</v>
      </c>
      <c r="BC14" s="329" t="s">
        <v>468</v>
      </c>
      <c r="BD14" s="329" t="s">
        <v>542</v>
      </c>
      <c r="BE14" s="330" t="s">
        <v>470</v>
      </c>
      <c r="BG14" s="326" t="s">
        <v>541</v>
      </c>
      <c r="BH14" s="331" t="s">
        <v>462</v>
      </c>
      <c r="BI14" s="331" t="s">
        <v>463</v>
      </c>
      <c r="BJ14" s="332" t="s">
        <v>464</v>
      </c>
      <c r="BK14" s="332" t="s">
        <v>465</v>
      </c>
      <c r="BL14" s="332" t="s">
        <v>466</v>
      </c>
      <c r="BM14" s="332" t="s">
        <v>467</v>
      </c>
      <c r="BN14" s="332" t="s">
        <v>468</v>
      </c>
      <c r="BO14" s="332" t="s">
        <v>542</v>
      </c>
      <c r="BP14" s="333" t="s">
        <v>470</v>
      </c>
      <c r="BR14" s="326" t="s">
        <v>541</v>
      </c>
      <c r="BS14" s="327" t="s">
        <v>461</v>
      </c>
      <c r="BT14" s="328" t="s">
        <v>462</v>
      </c>
      <c r="BU14" s="328" t="s">
        <v>463</v>
      </c>
      <c r="BV14" s="329" t="s">
        <v>464</v>
      </c>
      <c r="BW14" s="329" t="s">
        <v>465</v>
      </c>
      <c r="BX14" s="329" t="s">
        <v>466</v>
      </c>
      <c r="BY14" s="329" t="s">
        <v>467</v>
      </c>
      <c r="BZ14" s="329" t="s">
        <v>468</v>
      </c>
      <c r="CA14" s="329" t="s">
        <v>542</v>
      </c>
      <c r="CB14" s="330" t="s">
        <v>470</v>
      </c>
      <c r="CD14" s="326" t="s">
        <v>541</v>
      </c>
      <c r="CE14" s="331" t="s">
        <v>462</v>
      </c>
      <c r="CF14" s="331" t="s">
        <v>463</v>
      </c>
      <c r="CG14" s="332" t="s">
        <v>464</v>
      </c>
      <c r="CH14" s="332" t="s">
        <v>465</v>
      </c>
      <c r="CI14" s="332" t="s">
        <v>466</v>
      </c>
      <c r="CJ14" s="332" t="s">
        <v>467</v>
      </c>
      <c r="CK14" s="332" t="s">
        <v>468</v>
      </c>
      <c r="CL14" s="332" t="s">
        <v>542</v>
      </c>
      <c r="CM14" s="333" t="s">
        <v>470</v>
      </c>
      <c r="CO14" s="326" t="s">
        <v>541</v>
      </c>
      <c r="CP14" s="327" t="s">
        <v>461</v>
      </c>
      <c r="CQ14" s="328" t="s">
        <v>462</v>
      </c>
      <c r="CR14" s="328" t="s">
        <v>463</v>
      </c>
      <c r="CS14" s="329" t="s">
        <v>464</v>
      </c>
      <c r="CT14" s="329" t="s">
        <v>465</v>
      </c>
      <c r="CU14" s="329" t="s">
        <v>466</v>
      </c>
      <c r="CV14" s="329" t="s">
        <v>467</v>
      </c>
      <c r="CW14" s="329" t="s">
        <v>468</v>
      </c>
      <c r="CX14" s="329" t="s">
        <v>542</v>
      </c>
      <c r="CY14" s="330" t="s">
        <v>470</v>
      </c>
      <c r="DA14" s="326" t="s">
        <v>541</v>
      </c>
      <c r="DB14" s="331" t="s">
        <v>462</v>
      </c>
      <c r="DC14" s="331" t="s">
        <v>463</v>
      </c>
      <c r="DD14" s="332" t="s">
        <v>464</v>
      </c>
      <c r="DE14" s="332" t="s">
        <v>465</v>
      </c>
      <c r="DF14" s="332" t="s">
        <v>466</v>
      </c>
      <c r="DG14" s="332" t="s">
        <v>467</v>
      </c>
      <c r="DH14" s="332" t="s">
        <v>468</v>
      </c>
      <c r="DI14" s="332" t="s">
        <v>542</v>
      </c>
      <c r="DJ14" s="333" t="s">
        <v>470</v>
      </c>
      <c r="DL14" s="326" t="s">
        <v>541</v>
      </c>
      <c r="DM14" s="327" t="s">
        <v>461</v>
      </c>
      <c r="DN14" s="328" t="s">
        <v>462</v>
      </c>
      <c r="DO14" s="328" t="s">
        <v>463</v>
      </c>
      <c r="DP14" s="329" t="s">
        <v>464</v>
      </c>
      <c r="DQ14" s="329" t="s">
        <v>465</v>
      </c>
      <c r="DR14" s="329" t="s">
        <v>466</v>
      </c>
      <c r="DS14" s="329" t="s">
        <v>467</v>
      </c>
      <c r="DT14" s="329" t="s">
        <v>468</v>
      </c>
      <c r="DU14" s="329" t="s">
        <v>542</v>
      </c>
      <c r="DV14" s="330" t="s">
        <v>470</v>
      </c>
      <c r="DX14" s="326" t="s">
        <v>541</v>
      </c>
      <c r="DY14" s="331" t="s">
        <v>462</v>
      </c>
      <c r="DZ14" s="331" t="s">
        <v>463</v>
      </c>
      <c r="EA14" s="332" t="s">
        <v>464</v>
      </c>
      <c r="EB14" s="332" t="s">
        <v>465</v>
      </c>
      <c r="EC14" s="332" t="s">
        <v>466</v>
      </c>
      <c r="ED14" s="332" t="s">
        <v>467</v>
      </c>
      <c r="EE14" s="332" t="s">
        <v>468</v>
      </c>
      <c r="EF14" s="332" t="s">
        <v>542</v>
      </c>
      <c r="EG14" s="333" t="s">
        <v>470</v>
      </c>
      <c r="EI14" s="326" t="s">
        <v>541</v>
      </c>
      <c r="EJ14" s="327" t="s">
        <v>461</v>
      </c>
      <c r="EK14" s="328" t="s">
        <v>462</v>
      </c>
      <c r="EL14" s="328" t="s">
        <v>463</v>
      </c>
      <c r="EM14" s="329" t="s">
        <v>464</v>
      </c>
      <c r="EN14" s="329" t="s">
        <v>465</v>
      </c>
      <c r="EO14" s="329" t="s">
        <v>466</v>
      </c>
      <c r="EP14" s="329" t="s">
        <v>467</v>
      </c>
      <c r="EQ14" s="329" t="s">
        <v>468</v>
      </c>
      <c r="ER14" s="329" t="s">
        <v>542</v>
      </c>
      <c r="ES14" s="330" t="s">
        <v>470</v>
      </c>
      <c r="EU14" s="326" t="s">
        <v>541</v>
      </c>
      <c r="EV14" s="331" t="s">
        <v>462</v>
      </c>
      <c r="EW14" s="331" t="s">
        <v>463</v>
      </c>
      <c r="EX14" s="332" t="s">
        <v>464</v>
      </c>
      <c r="EY14" s="332" t="s">
        <v>465</v>
      </c>
      <c r="EZ14" s="332" t="s">
        <v>466</v>
      </c>
      <c r="FA14" s="332" t="s">
        <v>467</v>
      </c>
      <c r="FB14" s="332" t="s">
        <v>468</v>
      </c>
      <c r="FC14" s="332" t="s">
        <v>542</v>
      </c>
      <c r="FD14" s="333" t="s">
        <v>470</v>
      </c>
      <c r="FF14" s="326" t="s">
        <v>541</v>
      </c>
      <c r="FG14" s="327" t="s">
        <v>461</v>
      </c>
      <c r="FH14" s="328" t="s">
        <v>462</v>
      </c>
      <c r="FI14" s="328" t="s">
        <v>463</v>
      </c>
      <c r="FJ14" s="329" t="s">
        <v>464</v>
      </c>
      <c r="FK14" s="329" t="s">
        <v>465</v>
      </c>
      <c r="FL14" s="329" t="s">
        <v>466</v>
      </c>
      <c r="FM14" s="329" t="s">
        <v>467</v>
      </c>
      <c r="FN14" s="329" t="s">
        <v>468</v>
      </c>
      <c r="FO14" s="329" t="s">
        <v>542</v>
      </c>
      <c r="FP14" s="330" t="s">
        <v>470</v>
      </c>
      <c r="FR14" s="326" t="s">
        <v>541</v>
      </c>
      <c r="FS14" s="331" t="s">
        <v>462</v>
      </c>
      <c r="FT14" s="331" t="s">
        <v>463</v>
      </c>
      <c r="FU14" s="332" t="s">
        <v>464</v>
      </c>
      <c r="FV14" s="332" t="s">
        <v>465</v>
      </c>
      <c r="FW14" s="332" t="s">
        <v>466</v>
      </c>
      <c r="FX14" s="332" t="s">
        <v>467</v>
      </c>
      <c r="FY14" s="332" t="s">
        <v>468</v>
      </c>
      <c r="FZ14" s="332" t="s">
        <v>542</v>
      </c>
      <c r="GA14" s="333" t="s">
        <v>470</v>
      </c>
      <c r="GC14" s="326" t="s">
        <v>541</v>
      </c>
      <c r="GD14" s="327" t="s">
        <v>461</v>
      </c>
      <c r="GE14" s="328" t="s">
        <v>462</v>
      </c>
      <c r="GF14" s="328" t="s">
        <v>463</v>
      </c>
      <c r="GG14" s="329" t="s">
        <v>464</v>
      </c>
      <c r="GH14" s="329" t="s">
        <v>465</v>
      </c>
      <c r="GI14" s="329" t="s">
        <v>466</v>
      </c>
      <c r="GJ14" s="329" t="s">
        <v>467</v>
      </c>
      <c r="GK14" s="329" t="s">
        <v>468</v>
      </c>
      <c r="GL14" s="329" t="s">
        <v>542</v>
      </c>
      <c r="GM14" s="330" t="s">
        <v>470</v>
      </c>
      <c r="GO14" s="326" t="s">
        <v>541</v>
      </c>
      <c r="GP14" s="331" t="s">
        <v>462</v>
      </c>
      <c r="GQ14" s="331" t="s">
        <v>463</v>
      </c>
      <c r="GR14" s="332" t="s">
        <v>464</v>
      </c>
      <c r="GS14" s="332" t="s">
        <v>465</v>
      </c>
      <c r="GT14" s="332" t="s">
        <v>466</v>
      </c>
      <c r="GU14" s="332" t="s">
        <v>467</v>
      </c>
      <c r="GV14" s="332" t="s">
        <v>468</v>
      </c>
      <c r="GW14" s="332" t="s">
        <v>542</v>
      </c>
      <c r="GX14" s="333" t="s">
        <v>470</v>
      </c>
      <c r="GZ14" s="326" t="s">
        <v>541</v>
      </c>
      <c r="HA14" s="327" t="s">
        <v>461</v>
      </c>
      <c r="HB14" s="328" t="s">
        <v>462</v>
      </c>
      <c r="HC14" s="328" t="s">
        <v>463</v>
      </c>
      <c r="HD14" s="329" t="s">
        <v>464</v>
      </c>
      <c r="HE14" s="329" t="s">
        <v>465</v>
      </c>
      <c r="HF14" s="329" t="s">
        <v>466</v>
      </c>
      <c r="HG14" s="329" t="s">
        <v>467</v>
      </c>
      <c r="HH14" s="329" t="s">
        <v>468</v>
      </c>
      <c r="HI14" s="329" t="s">
        <v>542</v>
      </c>
      <c r="HJ14" s="330" t="s">
        <v>470</v>
      </c>
      <c r="HL14" s="326" t="s">
        <v>541</v>
      </c>
      <c r="HM14" s="331" t="s">
        <v>462</v>
      </c>
      <c r="HN14" s="331" t="s">
        <v>463</v>
      </c>
      <c r="HO14" s="332" t="s">
        <v>464</v>
      </c>
      <c r="HP14" s="332" t="s">
        <v>465</v>
      </c>
      <c r="HQ14" s="332" t="s">
        <v>466</v>
      </c>
      <c r="HR14" s="332" t="s">
        <v>467</v>
      </c>
      <c r="HS14" s="332" t="s">
        <v>468</v>
      </c>
      <c r="HT14" s="332" t="s">
        <v>542</v>
      </c>
      <c r="HU14" s="333" t="s">
        <v>470</v>
      </c>
      <c r="HW14" s="326" t="s">
        <v>541</v>
      </c>
      <c r="HX14" s="327" t="s">
        <v>461</v>
      </c>
      <c r="HY14" s="328" t="s">
        <v>462</v>
      </c>
      <c r="HZ14" s="328" t="s">
        <v>463</v>
      </c>
      <c r="IA14" s="329" t="s">
        <v>464</v>
      </c>
      <c r="IB14" s="329" t="s">
        <v>465</v>
      </c>
      <c r="IC14" s="329" t="s">
        <v>466</v>
      </c>
      <c r="ID14" s="329" t="s">
        <v>467</v>
      </c>
      <c r="IE14" s="329" t="s">
        <v>468</v>
      </c>
      <c r="IF14" s="329" t="s">
        <v>542</v>
      </c>
      <c r="IG14" s="330" t="s">
        <v>470</v>
      </c>
      <c r="II14" s="326" t="s">
        <v>541</v>
      </c>
      <c r="IJ14" s="331" t="s">
        <v>462</v>
      </c>
      <c r="IK14" s="331" t="s">
        <v>463</v>
      </c>
      <c r="IL14" s="332" t="s">
        <v>464</v>
      </c>
      <c r="IM14" s="332" t="s">
        <v>465</v>
      </c>
      <c r="IN14" s="332" t="s">
        <v>466</v>
      </c>
      <c r="IO14" s="332" t="s">
        <v>467</v>
      </c>
      <c r="IP14" s="332" t="s">
        <v>468</v>
      </c>
      <c r="IQ14" s="332" t="s">
        <v>542</v>
      </c>
      <c r="IR14" s="333" t="s">
        <v>470</v>
      </c>
      <c r="IT14" s="326" t="s">
        <v>541</v>
      </c>
      <c r="IU14" s="327" t="s">
        <v>461</v>
      </c>
      <c r="IV14" s="328" t="s">
        <v>462</v>
      </c>
      <c r="IW14" s="328" t="s">
        <v>463</v>
      </c>
      <c r="IX14" s="329" t="s">
        <v>464</v>
      </c>
      <c r="IY14" s="329" t="s">
        <v>465</v>
      </c>
      <c r="IZ14" s="329" t="s">
        <v>466</v>
      </c>
      <c r="JA14" s="329" t="s">
        <v>467</v>
      </c>
      <c r="JB14" s="329" t="s">
        <v>468</v>
      </c>
      <c r="JC14" s="329" t="s">
        <v>542</v>
      </c>
      <c r="JD14" s="330" t="s">
        <v>470</v>
      </c>
      <c r="JF14" s="326" t="s">
        <v>541</v>
      </c>
      <c r="JG14" s="331" t="s">
        <v>462</v>
      </c>
      <c r="JH14" s="331" t="s">
        <v>463</v>
      </c>
      <c r="JI14" s="332" t="s">
        <v>464</v>
      </c>
      <c r="JJ14" s="332" t="s">
        <v>465</v>
      </c>
      <c r="JK14" s="332" t="s">
        <v>466</v>
      </c>
      <c r="JL14" s="332" t="s">
        <v>467</v>
      </c>
      <c r="JM14" s="332" t="s">
        <v>468</v>
      </c>
      <c r="JN14" s="332" t="s">
        <v>542</v>
      </c>
      <c r="JO14" s="333" t="s">
        <v>470</v>
      </c>
      <c r="JQ14" s="326" t="s">
        <v>541</v>
      </c>
      <c r="JR14" s="327" t="s">
        <v>461</v>
      </c>
      <c r="JS14" s="328" t="s">
        <v>462</v>
      </c>
      <c r="JT14" s="328" t="s">
        <v>463</v>
      </c>
      <c r="JU14" s="329" t="s">
        <v>464</v>
      </c>
      <c r="JV14" s="329" t="s">
        <v>465</v>
      </c>
      <c r="JW14" s="329" t="s">
        <v>466</v>
      </c>
      <c r="JX14" s="329" t="s">
        <v>467</v>
      </c>
      <c r="JY14" s="329" t="s">
        <v>468</v>
      </c>
      <c r="JZ14" s="329" t="s">
        <v>542</v>
      </c>
      <c r="KA14" s="330" t="s">
        <v>470</v>
      </c>
      <c r="KC14" s="326" t="s">
        <v>541</v>
      </c>
      <c r="KD14" s="331" t="s">
        <v>462</v>
      </c>
      <c r="KE14" s="331" t="s">
        <v>463</v>
      </c>
      <c r="KF14" s="332" t="s">
        <v>464</v>
      </c>
      <c r="KG14" s="332" t="s">
        <v>465</v>
      </c>
      <c r="KH14" s="332" t="s">
        <v>466</v>
      </c>
      <c r="KI14" s="332" t="s">
        <v>467</v>
      </c>
      <c r="KJ14" s="332" t="s">
        <v>468</v>
      </c>
      <c r="KK14" s="332" t="s">
        <v>542</v>
      </c>
      <c r="KL14" s="333" t="s">
        <v>470</v>
      </c>
    </row>
    <row r="15" spans="1:298" x14ac:dyDescent="0.2">
      <c r="A15" s="342">
        <v>44074</v>
      </c>
      <c r="B15" s="335"/>
      <c r="C15" s="336"/>
      <c r="D15" s="336"/>
      <c r="E15" s="337"/>
      <c r="F15" s="337"/>
      <c r="G15" s="337"/>
      <c r="H15" s="337"/>
      <c r="I15" s="337"/>
      <c r="J15" s="337"/>
      <c r="K15" s="338"/>
      <c r="L15" s="324"/>
      <c r="M15" s="334">
        <f>+$A15</f>
        <v>44074</v>
      </c>
      <c r="N15" s="339"/>
      <c r="O15" s="339"/>
      <c r="P15" s="340"/>
      <c r="Q15" s="340"/>
      <c r="R15" s="340"/>
      <c r="S15" s="340"/>
      <c r="T15" s="340"/>
      <c r="U15" s="340"/>
      <c r="V15" s="341"/>
      <c r="X15" s="334">
        <f>+$A15</f>
        <v>44074</v>
      </c>
      <c r="Y15" s="335"/>
      <c r="Z15" s="336"/>
      <c r="AA15" s="336"/>
      <c r="AB15" s="337"/>
      <c r="AC15" s="337"/>
      <c r="AD15" s="337"/>
      <c r="AE15" s="337"/>
      <c r="AF15" s="337"/>
      <c r="AG15" s="337"/>
      <c r="AH15" s="338"/>
      <c r="AJ15" s="334">
        <f>+$A15</f>
        <v>44074</v>
      </c>
      <c r="AK15" s="339"/>
      <c r="AL15" s="339"/>
      <c r="AM15" s="340"/>
      <c r="AN15" s="340"/>
      <c r="AO15" s="340"/>
      <c r="AP15" s="340"/>
      <c r="AQ15" s="340"/>
      <c r="AR15" s="340"/>
      <c r="AS15" s="341"/>
      <c r="AU15" s="334">
        <f>+$A15</f>
        <v>44074</v>
      </c>
      <c r="AV15" s="335"/>
      <c r="AW15" s="336"/>
      <c r="AX15" s="336"/>
      <c r="AY15" s="337"/>
      <c r="AZ15" s="337"/>
      <c r="BA15" s="337"/>
      <c r="BB15" s="337"/>
      <c r="BC15" s="337"/>
      <c r="BD15" s="337"/>
      <c r="BE15" s="338"/>
      <c r="BG15" s="334">
        <f>+$A15</f>
        <v>44074</v>
      </c>
      <c r="BH15" s="339"/>
      <c r="BI15" s="339"/>
      <c r="BJ15" s="340"/>
      <c r="BK15" s="340"/>
      <c r="BL15" s="340"/>
      <c r="BM15" s="340"/>
      <c r="BN15" s="340"/>
      <c r="BO15" s="340"/>
      <c r="BP15" s="341"/>
      <c r="BR15" s="334">
        <f>+$A15</f>
        <v>44074</v>
      </c>
      <c r="BS15" s="335"/>
      <c r="BT15" s="336"/>
      <c r="BU15" s="336"/>
      <c r="BV15" s="337"/>
      <c r="BW15" s="337"/>
      <c r="BX15" s="337"/>
      <c r="BY15" s="337"/>
      <c r="BZ15" s="337"/>
      <c r="CA15" s="337"/>
      <c r="CB15" s="338"/>
      <c r="CD15" s="334">
        <f>+$A15</f>
        <v>44074</v>
      </c>
      <c r="CE15" s="339"/>
      <c r="CF15" s="339"/>
      <c r="CG15" s="340"/>
      <c r="CH15" s="340"/>
      <c r="CI15" s="340"/>
      <c r="CJ15" s="340"/>
      <c r="CK15" s="340"/>
      <c r="CL15" s="340"/>
      <c r="CM15" s="341"/>
      <c r="CO15" s="334">
        <f>+$A15</f>
        <v>44074</v>
      </c>
      <c r="CP15" s="335"/>
      <c r="CQ15" s="336"/>
      <c r="CR15" s="336"/>
      <c r="CS15" s="337"/>
      <c r="CT15" s="337"/>
      <c r="CU15" s="337"/>
      <c r="CV15" s="337"/>
      <c r="CW15" s="337"/>
      <c r="CX15" s="337"/>
      <c r="CY15" s="338"/>
      <c r="DA15" s="334">
        <f>+$A15</f>
        <v>44074</v>
      </c>
      <c r="DB15" s="339"/>
      <c r="DC15" s="339"/>
      <c r="DD15" s="340"/>
      <c r="DE15" s="340"/>
      <c r="DF15" s="340"/>
      <c r="DG15" s="340"/>
      <c r="DH15" s="340"/>
      <c r="DI15" s="340"/>
      <c r="DJ15" s="341"/>
      <c r="DL15" s="334">
        <f>+$A15</f>
        <v>44074</v>
      </c>
      <c r="DM15" s="335"/>
      <c r="DN15" s="336"/>
      <c r="DO15" s="336"/>
      <c r="DP15" s="337"/>
      <c r="DQ15" s="337"/>
      <c r="DR15" s="337"/>
      <c r="DS15" s="337"/>
      <c r="DT15" s="337"/>
      <c r="DU15" s="337"/>
      <c r="DV15" s="338"/>
      <c r="DX15" s="334">
        <f>+$A15</f>
        <v>44074</v>
      </c>
      <c r="DY15" s="339"/>
      <c r="DZ15" s="339"/>
      <c r="EA15" s="340"/>
      <c r="EB15" s="340"/>
      <c r="EC15" s="340"/>
      <c r="ED15" s="340"/>
      <c r="EE15" s="340"/>
      <c r="EF15" s="340"/>
      <c r="EG15" s="341"/>
      <c r="EI15" s="334">
        <f>+$A15</f>
        <v>44074</v>
      </c>
      <c r="EJ15" s="335"/>
      <c r="EK15" s="336"/>
      <c r="EL15" s="336"/>
      <c r="EM15" s="337"/>
      <c r="EN15" s="337"/>
      <c r="EO15" s="337"/>
      <c r="EP15" s="337"/>
      <c r="EQ15" s="337"/>
      <c r="ER15" s="337"/>
      <c r="ES15" s="338"/>
      <c r="EU15" s="334">
        <f>+$A15</f>
        <v>44074</v>
      </c>
      <c r="EV15" s="339"/>
      <c r="EW15" s="339"/>
      <c r="EX15" s="340"/>
      <c r="EY15" s="340"/>
      <c r="EZ15" s="340"/>
      <c r="FA15" s="340"/>
      <c r="FB15" s="340"/>
      <c r="FC15" s="340"/>
      <c r="FD15" s="341"/>
      <c r="FF15" s="334">
        <f>+$A15</f>
        <v>44074</v>
      </c>
      <c r="FG15" s="335"/>
      <c r="FH15" s="336"/>
      <c r="FI15" s="336"/>
      <c r="FJ15" s="337"/>
      <c r="FK15" s="337"/>
      <c r="FL15" s="337"/>
      <c r="FM15" s="337"/>
      <c r="FN15" s="337"/>
      <c r="FO15" s="337"/>
      <c r="FP15" s="338"/>
      <c r="FR15" s="334">
        <f>+$A15</f>
        <v>44074</v>
      </c>
      <c r="FS15" s="339"/>
      <c r="FT15" s="339"/>
      <c r="FU15" s="340"/>
      <c r="FV15" s="340"/>
      <c r="FW15" s="340"/>
      <c r="FX15" s="340"/>
      <c r="FY15" s="340"/>
      <c r="FZ15" s="340"/>
      <c r="GA15" s="341"/>
      <c r="GC15" s="334">
        <f>+$A15</f>
        <v>44074</v>
      </c>
      <c r="GD15" s="335"/>
      <c r="GE15" s="336"/>
      <c r="GF15" s="336"/>
      <c r="GG15" s="337"/>
      <c r="GH15" s="337"/>
      <c r="GI15" s="337"/>
      <c r="GJ15" s="337"/>
      <c r="GK15" s="337"/>
      <c r="GL15" s="337"/>
      <c r="GM15" s="338"/>
      <c r="GO15" s="334">
        <f>+$A15</f>
        <v>44074</v>
      </c>
      <c r="GP15" s="339"/>
      <c r="GQ15" s="339"/>
      <c r="GR15" s="340"/>
      <c r="GS15" s="340"/>
      <c r="GT15" s="340"/>
      <c r="GU15" s="340"/>
      <c r="GV15" s="340"/>
      <c r="GW15" s="340"/>
      <c r="GX15" s="341"/>
      <c r="GZ15" s="334">
        <f>+$A15</f>
        <v>44074</v>
      </c>
      <c r="HA15" s="335"/>
      <c r="HB15" s="336"/>
      <c r="HC15" s="336"/>
      <c r="HD15" s="337"/>
      <c r="HE15" s="337"/>
      <c r="HF15" s="337"/>
      <c r="HG15" s="337"/>
      <c r="HH15" s="337"/>
      <c r="HI15" s="337"/>
      <c r="HJ15" s="338"/>
      <c r="HL15" s="334">
        <f>+$A15</f>
        <v>44074</v>
      </c>
      <c r="HM15" s="339"/>
      <c r="HN15" s="339"/>
      <c r="HO15" s="340"/>
      <c r="HP15" s="340"/>
      <c r="HQ15" s="340"/>
      <c r="HR15" s="340"/>
      <c r="HS15" s="340"/>
      <c r="HT15" s="340"/>
      <c r="HU15" s="341"/>
      <c r="HW15" s="334">
        <f>+$A15</f>
        <v>44074</v>
      </c>
      <c r="HX15" s="335"/>
      <c r="HY15" s="336"/>
      <c r="HZ15" s="336"/>
      <c r="IA15" s="337"/>
      <c r="IB15" s="337"/>
      <c r="IC15" s="337"/>
      <c r="ID15" s="337"/>
      <c r="IE15" s="337"/>
      <c r="IF15" s="337"/>
      <c r="IG15" s="338"/>
      <c r="II15" s="334">
        <f>+$A15</f>
        <v>44074</v>
      </c>
      <c r="IJ15" s="339"/>
      <c r="IK15" s="339"/>
      <c r="IL15" s="340"/>
      <c r="IM15" s="340"/>
      <c r="IN15" s="340"/>
      <c r="IO15" s="340"/>
      <c r="IP15" s="340"/>
      <c r="IQ15" s="340"/>
      <c r="IR15" s="341"/>
      <c r="IT15" s="334">
        <f>+$A15</f>
        <v>44074</v>
      </c>
      <c r="IU15" s="335"/>
      <c r="IV15" s="336"/>
      <c r="IW15" s="336"/>
      <c r="IX15" s="337"/>
      <c r="IY15" s="337"/>
      <c r="IZ15" s="337"/>
      <c r="JA15" s="337"/>
      <c r="JB15" s="337"/>
      <c r="JC15" s="337"/>
      <c r="JD15" s="338"/>
      <c r="JF15" s="334">
        <f>+$A15</f>
        <v>44074</v>
      </c>
      <c r="JG15" s="339"/>
      <c r="JH15" s="339"/>
      <c r="JI15" s="340"/>
      <c r="JJ15" s="340"/>
      <c r="JK15" s="340"/>
      <c r="JL15" s="340"/>
      <c r="JM15" s="340"/>
      <c r="JN15" s="340"/>
      <c r="JO15" s="341"/>
      <c r="JQ15" s="334">
        <f>+$A15</f>
        <v>44074</v>
      </c>
      <c r="JR15" s="335"/>
      <c r="JS15" s="336"/>
      <c r="JT15" s="336"/>
      <c r="JU15" s="337"/>
      <c r="JV15" s="337"/>
      <c r="JW15" s="337"/>
      <c r="JX15" s="337"/>
      <c r="JY15" s="337"/>
      <c r="JZ15" s="337"/>
      <c r="KA15" s="338"/>
      <c r="KC15" s="334">
        <f>+$A15</f>
        <v>44074</v>
      </c>
      <c r="KD15" s="339"/>
      <c r="KE15" s="339"/>
      <c r="KF15" s="340"/>
      <c r="KG15" s="340"/>
      <c r="KH15" s="340"/>
      <c r="KI15" s="340"/>
      <c r="KJ15" s="340"/>
      <c r="KK15" s="340"/>
      <c r="KL15" s="341"/>
    </row>
    <row r="16" spans="1:298" x14ac:dyDescent="0.2">
      <c r="A16" s="343" t="s">
        <v>472</v>
      </c>
      <c r="B16" s="344" t="e">
        <f>+C16/C28</f>
        <v>#DIV/0!</v>
      </c>
      <c r="C16" s="345">
        <f>SUM(D16:K16)</f>
        <v>0</v>
      </c>
      <c r="D16" s="346">
        <f t="shared" ref="D16:K16" si="0">AA16+AX16+BU16+CR16+DO16+EL16+FI16+GF16+HC16+HZ16+IW16+JT16</f>
        <v>0</v>
      </c>
      <c r="E16" s="346">
        <f t="shared" si="0"/>
        <v>0</v>
      </c>
      <c r="F16" s="346">
        <f t="shared" si="0"/>
        <v>0</v>
      </c>
      <c r="G16" s="346">
        <f t="shared" si="0"/>
        <v>0</v>
      </c>
      <c r="H16" s="346">
        <f t="shared" si="0"/>
        <v>0</v>
      </c>
      <c r="I16" s="346">
        <f t="shared" si="0"/>
        <v>0</v>
      </c>
      <c r="J16" s="346">
        <f t="shared" si="0"/>
        <v>0</v>
      </c>
      <c r="K16" s="347">
        <f t="shared" si="0"/>
        <v>0</v>
      </c>
      <c r="L16" s="324"/>
      <c r="M16" s="343" t="str">
        <f t="shared" ref="M16:M27" si="1">+$A16</f>
        <v>BC/BS</v>
      </c>
      <c r="N16" s="339" t="e">
        <f>SUM(O16:V16)</f>
        <v>#DIV/0!</v>
      </c>
      <c r="O16" s="348" t="e">
        <f t="shared" ref="O16:P28" si="2">+D16/$C16</f>
        <v>#DIV/0!</v>
      </c>
      <c r="P16" s="348" t="e">
        <f t="shared" si="2"/>
        <v>#DIV/0!</v>
      </c>
      <c r="Q16" s="348" t="e">
        <f t="shared" ref="Q16:Q28" si="3">+F16/$C16</f>
        <v>#DIV/0!</v>
      </c>
      <c r="R16" s="348" t="e">
        <f t="shared" ref="R16:R28" si="4">+G16/$C16</f>
        <v>#DIV/0!</v>
      </c>
      <c r="S16" s="348" t="e">
        <f t="shared" ref="S16:S28" si="5">+H16/$C16</f>
        <v>#DIV/0!</v>
      </c>
      <c r="T16" s="348" t="e">
        <f t="shared" ref="T16:T28" si="6">+I16/$C16</f>
        <v>#DIV/0!</v>
      </c>
      <c r="U16" s="348" t="e">
        <f t="shared" ref="U16:U28" si="7">+J16/$C16</f>
        <v>#DIV/0!</v>
      </c>
      <c r="V16" s="349" t="e">
        <f t="shared" ref="V16:V28" si="8">+K16/$C16</f>
        <v>#DIV/0!</v>
      </c>
      <c r="X16" s="343" t="s">
        <v>472</v>
      </c>
      <c r="Y16" s="344" t="e">
        <f>+Z16/Z28</f>
        <v>#DIV/0!</v>
      </c>
      <c r="Z16" s="345">
        <f>SUM(AA16:AH16)</f>
        <v>0</v>
      </c>
      <c r="AA16" s="346"/>
      <c r="AB16" s="346"/>
      <c r="AC16" s="346"/>
      <c r="AD16" s="346"/>
      <c r="AE16" s="346"/>
      <c r="AF16" s="346"/>
      <c r="AG16" s="346"/>
      <c r="AH16" s="347"/>
      <c r="AI16" s="324"/>
      <c r="AJ16" s="343" t="str">
        <f t="shared" ref="AJ16:AJ27" si="9">+$A16</f>
        <v>BC/BS</v>
      </c>
      <c r="AK16" s="339" t="e">
        <f>SUM(AL16:AS16)</f>
        <v>#DIV/0!</v>
      </c>
      <c r="AL16" s="348" t="e">
        <f>+AA16/Z16</f>
        <v>#DIV/0!</v>
      </c>
      <c r="AM16" s="348" t="e">
        <f>+AB16/Z16</f>
        <v>#DIV/0!</v>
      </c>
      <c r="AN16" s="348" t="e">
        <f>+AC16/Z16</f>
        <v>#DIV/0!</v>
      </c>
      <c r="AO16" s="348" t="e">
        <f>+AD16/Z16</f>
        <v>#DIV/0!</v>
      </c>
      <c r="AP16" s="348" t="e">
        <f>+AE16/Z16</f>
        <v>#DIV/0!</v>
      </c>
      <c r="AQ16" s="348" t="e">
        <f>+AF16/Z16</f>
        <v>#DIV/0!</v>
      </c>
      <c r="AR16" s="348" t="e">
        <f>+AG16/Z16</f>
        <v>#DIV/0!</v>
      </c>
      <c r="AS16" s="349" t="e">
        <f>+AH16/Z16</f>
        <v>#DIV/0!</v>
      </c>
      <c r="AU16" s="343" t="s">
        <v>472</v>
      </c>
      <c r="AV16" s="344" t="e">
        <f>+AW16/AW28</f>
        <v>#DIV/0!</v>
      </c>
      <c r="AW16" s="345">
        <f>SUM(AX16:BE16)</f>
        <v>0</v>
      </c>
      <c r="AX16" s="346"/>
      <c r="AY16" s="346"/>
      <c r="AZ16" s="346"/>
      <c r="BA16" s="346"/>
      <c r="BB16" s="346"/>
      <c r="BC16" s="346"/>
      <c r="BD16" s="346"/>
      <c r="BE16" s="347"/>
      <c r="BF16" s="324"/>
      <c r="BG16" s="343" t="str">
        <f t="shared" ref="BG16:BG27" si="10">+$A16</f>
        <v>BC/BS</v>
      </c>
      <c r="BH16" s="339" t="e">
        <f>SUM(BI16:BP16)</f>
        <v>#DIV/0!</v>
      </c>
      <c r="BI16" s="348" t="e">
        <f>+AX16/AW16</f>
        <v>#DIV/0!</v>
      </c>
      <c r="BJ16" s="348" t="e">
        <f>+AY16/AW16</f>
        <v>#DIV/0!</v>
      </c>
      <c r="BK16" s="348" t="e">
        <f>+AZ16/AW16</f>
        <v>#DIV/0!</v>
      </c>
      <c r="BL16" s="348" t="e">
        <f>+BA16/AW16</f>
        <v>#DIV/0!</v>
      </c>
      <c r="BM16" s="348" t="e">
        <f>+BB16/AW16</f>
        <v>#DIV/0!</v>
      </c>
      <c r="BN16" s="348" t="e">
        <f>+BC16/AW16</f>
        <v>#DIV/0!</v>
      </c>
      <c r="BO16" s="348" t="e">
        <f>+BD16/AW16</f>
        <v>#DIV/0!</v>
      </c>
      <c r="BP16" s="349" t="e">
        <f>+BE16/AW16</f>
        <v>#DIV/0!</v>
      </c>
      <c r="BR16" s="343" t="s">
        <v>472</v>
      </c>
      <c r="BS16" s="344" t="e">
        <f>+BT16/BT28</f>
        <v>#DIV/0!</v>
      </c>
      <c r="BT16" s="345">
        <f>SUM(BU16:CB16)</f>
        <v>0</v>
      </c>
      <c r="BU16" s="346"/>
      <c r="BV16" s="346"/>
      <c r="BW16" s="346"/>
      <c r="BX16" s="346"/>
      <c r="BY16" s="346"/>
      <c r="BZ16" s="346"/>
      <c r="CA16" s="346"/>
      <c r="CB16" s="347"/>
      <c r="CC16" s="324"/>
      <c r="CD16" s="343" t="str">
        <f t="shared" ref="CD16:CD27" si="11">+$A16</f>
        <v>BC/BS</v>
      </c>
      <c r="CE16" s="339" t="e">
        <f>SUM(CF16:CM16)</f>
        <v>#DIV/0!</v>
      </c>
      <c r="CF16" s="348" t="e">
        <f>+BU16/BT16</f>
        <v>#DIV/0!</v>
      </c>
      <c r="CG16" s="348" t="e">
        <f>+BV16/BT16</f>
        <v>#DIV/0!</v>
      </c>
      <c r="CH16" s="348" t="e">
        <f>+BW16/BT16</f>
        <v>#DIV/0!</v>
      </c>
      <c r="CI16" s="348" t="e">
        <f>+BX16/BT16</f>
        <v>#DIV/0!</v>
      </c>
      <c r="CJ16" s="348" t="e">
        <f>+BY16/BT16</f>
        <v>#DIV/0!</v>
      </c>
      <c r="CK16" s="348" t="e">
        <f>+BZ16/BT16</f>
        <v>#DIV/0!</v>
      </c>
      <c r="CL16" s="348" t="e">
        <f>+CA16/BT16</f>
        <v>#DIV/0!</v>
      </c>
      <c r="CM16" s="349" t="e">
        <f>+CB16/BT16</f>
        <v>#DIV/0!</v>
      </c>
      <c r="CO16" s="343" t="s">
        <v>472</v>
      </c>
      <c r="CP16" s="344" t="e">
        <f>+CQ16/CQ28</f>
        <v>#DIV/0!</v>
      </c>
      <c r="CQ16" s="345">
        <f>SUM(CR16:CY16)</f>
        <v>0</v>
      </c>
      <c r="CR16" s="346"/>
      <c r="CS16" s="346"/>
      <c r="CT16" s="346"/>
      <c r="CU16" s="346"/>
      <c r="CV16" s="346"/>
      <c r="CW16" s="346"/>
      <c r="CX16" s="346"/>
      <c r="CY16" s="347"/>
      <c r="CZ16" s="324"/>
      <c r="DA16" s="343" t="str">
        <f t="shared" ref="DA16:DA27" si="12">+$A16</f>
        <v>BC/BS</v>
      </c>
      <c r="DB16" s="339" t="e">
        <f>SUM(DC16:DJ16)</f>
        <v>#DIV/0!</v>
      </c>
      <c r="DC16" s="348" t="e">
        <f>+CR16/CQ16</f>
        <v>#DIV/0!</v>
      </c>
      <c r="DD16" s="348" t="e">
        <f>+CS16/CQ16</f>
        <v>#DIV/0!</v>
      </c>
      <c r="DE16" s="348" t="e">
        <f>+CT16/CQ16</f>
        <v>#DIV/0!</v>
      </c>
      <c r="DF16" s="348" t="e">
        <f>+CU16/CQ16</f>
        <v>#DIV/0!</v>
      </c>
      <c r="DG16" s="348" t="e">
        <f>+CV16/CQ16</f>
        <v>#DIV/0!</v>
      </c>
      <c r="DH16" s="348" t="e">
        <f>+CW16/CQ16</f>
        <v>#DIV/0!</v>
      </c>
      <c r="DI16" s="348" t="e">
        <f>+CX16/CQ16</f>
        <v>#DIV/0!</v>
      </c>
      <c r="DJ16" s="349" t="e">
        <f>+CY16/CQ16</f>
        <v>#DIV/0!</v>
      </c>
      <c r="DL16" s="343" t="s">
        <v>472</v>
      </c>
      <c r="DM16" s="344" t="e">
        <f>+DN16/DN28</f>
        <v>#DIV/0!</v>
      </c>
      <c r="DN16" s="345">
        <f>SUM(DO16:DV16)</f>
        <v>0</v>
      </c>
      <c r="DO16" s="346"/>
      <c r="DP16" s="346"/>
      <c r="DQ16" s="346"/>
      <c r="DR16" s="346"/>
      <c r="DS16" s="346"/>
      <c r="DT16" s="346"/>
      <c r="DU16" s="346"/>
      <c r="DV16" s="347"/>
      <c r="DW16" s="324"/>
      <c r="DX16" s="343" t="str">
        <f t="shared" ref="DX16:DX27" si="13">+$A16</f>
        <v>BC/BS</v>
      </c>
      <c r="DY16" s="339" t="e">
        <f>SUM(DZ16:EG16)</f>
        <v>#DIV/0!</v>
      </c>
      <c r="DZ16" s="348" t="e">
        <f>+DO16/DN16</f>
        <v>#DIV/0!</v>
      </c>
      <c r="EA16" s="348" t="e">
        <f>+DP16/DN16</f>
        <v>#DIV/0!</v>
      </c>
      <c r="EB16" s="348" t="e">
        <f>+DQ16/DN16</f>
        <v>#DIV/0!</v>
      </c>
      <c r="EC16" s="348" t="e">
        <f>+DR16/DN16</f>
        <v>#DIV/0!</v>
      </c>
      <c r="ED16" s="348" t="e">
        <f>+DS16/DN16</f>
        <v>#DIV/0!</v>
      </c>
      <c r="EE16" s="348" t="e">
        <f>+DT16/DN16</f>
        <v>#DIV/0!</v>
      </c>
      <c r="EF16" s="348" t="e">
        <f>+DU16/DN16</f>
        <v>#DIV/0!</v>
      </c>
      <c r="EG16" s="349" t="e">
        <f>+DV16/DN16</f>
        <v>#DIV/0!</v>
      </c>
      <c r="EI16" s="343" t="s">
        <v>472</v>
      </c>
      <c r="EJ16" s="344" t="e">
        <f>+EK16/EK28</f>
        <v>#DIV/0!</v>
      </c>
      <c r="EK16" s="345">
        <f>SUM(EL16:ES16)</f>
        <v>0</v>
      </c>
      <c r="EL16" s="346"/>
      <c r="EM16" s="346"/>
      <c r="EN16" s="346"/>
      <c r="EO16" s="346"/>
      <c r="EP16" s="346"/>
      <c r="EQ16" s="346"/>
      <c r="ER16" s="346"/>
      <c r="ES16" s="347"/>
      <c r="ET16" s="324"/>
      <c r="EU16" s="343" t="str">
        <f t="shared" ref="EU16:EU27" si="14">+$A16</f>
        <v>BC/BS</v>
      </c>
      <c r="EV16" s="339" t="e">
        <f>SUM(EW16:FD16)</f>
        <v>#DIV/0!</v>
      </c>
      <c r="EW16" s="348" t="e">
        <f>+EL16/EK16</f>
        <v>#DIV/0!</v>
      </c>
      <c r="EX16" s="348" t="e">
        <f>+EM16/EK16</f>
        <v>#DIV/0!</v>
      </c>
      <c r="EY16" s="348" t="e">
        <f>+EN16/EK16</f>
        <v>#DIV/0!</v>
      </c>
      <c r="EZ16" s="348" t="e">
        <f>+EO16/EK16</f>
        <v>#DIV/0!</v>
      </c>
      <c r="FA16" s="348" t="e">
        <f>+EP16/EK16</f>
        <v>#DIV/0!</v>
      </c>
      <c r="FB16" s="348" t="e">
        <f>+EQ16/EK16</f>
        <v>#DIV/0!</v>
      </c>
      <c r="FC16" s="348" t="e">
        <f>+ER16/EK16</f>
        <v>#DIV/0!</v>
      </c>
      <c r="FD16" s="349" t="e">
        <f>+ES16/EK16</f>
        <v>#DIV/0!</v>
      </c>
      <c r="FF16" s="343" t="s">
        <v>472</v>
      </c>
      <c r="FG16" s="344" t="e">
        <f>+FH16/FH28</f>
        <v>#DIV/0!</v>
      </c>
      <c r="FH16" s="345">
        <f>SUM(FI16:FP16)</f>
        <v>0</v>
      </c>
      <c r="FI16" s="346"/>
      <c r="FJ16" s="346"/>
      <c r="FK16" s="346"/>
      <c r="FL16" s="346"/>
      <c r="FM16" s="346"/>
      <c r="FN16" s="346"/>
      <c r="FO16" s="346"/>
      <c r="FP16" s="347"/>
      <c r="FQ16" s="324"/>
      <c r="FR16" s="343" t="str">
        <f t="shared" ref="FR16:FR27" si="15">+$A16</f>
        <v>BC/BS</v>
      </c>
      <c r="FS16" s="339" t="e">
        <f>SUM(FT16:GA16)</f>
        <v>#DIV/0!</v>
      </c>
      <c r="FT16" s="348" t="e">
        <f>+FI16/FH16</f>
        <v>#DIV/0!</v>
      </c>
      <c r="FU16" s="348" t="e">
        <f>+FJ16/FH16</f>
        <v>#DIV/0!</v>
      </c>
      <c r="FV16" s="348" t="e">
        <f>+FK16/FH16</f>
        <v>#DIV/0!</v>
      </c>
      <c r="FW16" s="348" t="e">
        <f>+FL16/FH16</f>
        <v>#DIV/0!</v>
      </c>
      <c r="FX16" s="348" t="e">
        <f>+FM16/FH16</f>
        <v>#DIV/0!</v>
      </c>
      <c r="FY16" s="348" t="e">
        <f>+FN16/FH16</f>
        <v>#DIV/0!</v>
      </c>
      <c r="FZ16" s="348" t="e">
        <f>+FO16/FH16</f>
        <v>#DIV/0!</v>
      </c>
      <c r="GA16" s="349" t="e">
        <f>+FP16/FH16</f>
        <v>#DIV/0!</v>
      </c>
      <c r="GC16" s="343" t="s">
        <v>472</v>
      </c>
      <c r="GD16" s="344" t="e">
        <f>+GE16/GE28</f>
        <v>#DIV/0!</v>
      </c>
      <c r="GE16" s="345">
        <f>SUM(GF16:GM16)</f>
        <v>0</v>
      </c>
      <c r="GF16" s="346"/>
      <c r="GG16" s="346"/>
      <c r="GH16" s="346"/>
      <c r="GI16" s="346"/>
      <c r="GJ16" s="346"/>
      <c r="GK16" s="346"/>
      <c r="GL16" s="346"/>
      <c r="GM16" s="347"/>
      <c r="GN16" s="324"/>
      <c r="GO16" s="343" t="str">
        <f t="shared" ref="GO16:GO27" si="16">+$A16</f>
        <v>BC/BS</v>
      </c>
      <c r="GP16" s="339" t="e">
        <f>SUM(GQ16:GX16)</f>
        <v>#DIV/0!</v>
      </c>
      <c r="GQ16" s="348" t="e">
        <f>+GF16/GE16</f>
        <v>#DIV/0!</v>
      </c>
      <c r="GR16" s="348" t="e">
        <f>+GG16/GE16</f>
        <v>#DIV/0!</v>
      </c>
      <c r="GS16" s="348" t="e">
        <f>+GH16/GE16</f>
        <v>#DIV/0!</v>
      </c>
      <c r="GT16" s="348" t="e">
        <f>+GI16/GE16</f>
        <v>#DIV/0!</v>
      </c>
      <c r="GU16" s="348" t="e">
        <f>+GJ16/GE16</f>
        <v>#DIV/0!</v>
      </c>
      <c r="GV16" s="348" t="e">
        <f>+GK16/GE16</f>
        <v>#DIV/0!</v>
      </c>
      <c r="GW16" s="348" t="e">
        <f>+GL16/GE16</f>
        <v>#DIV/0!</v>
      </c>
      <c r="GX16" s="349" t="e">
        <f>+GM16/GE16</f>
        <v>#DIV/0!</v>
      </c>
      <c r="GZ16" s="343" t="s">
        <v>472</v>
      </c>
      <c r="HA16" s="344" t="e">
        <f>+HB16/HB28</f>
        <v>#DIV/0!</v>
      </c>
      <c r="HB16" s="345">
        <f>SUM(HC16:HJ16)</f>
        <v>0</v>
      </c>
      <c r="HC16" s="346"/>
      <c r="HD16" s="346"/>
      <c r="HE16" s="346"/>
      <c r="HF16" s="346"/>
      <c r="HG16" s="346"/>
      <c r="HH16" s="346"/>
      <c r="HI16" s="346"/>
      <c r="HJ16" s="347"/>
      <c r="HK16" s="324"/>
      <c r="HL16" s="343" t="str">
        <f t="shared" ref="HL16:HL27" si="17">+$A16</f>
        <v>BC/BS</v>
      </c>
      <c r="HM16" s="339" t="e">
        <f>SUM(HN16:HU16)</f>
        <v>#DIV/0!</v>
      </c>
      <c r="HN16" s="348" t="e">
        <f>+HC16/HB16</f>
        <v>#DIV/0!</v>
      </c>
      <c r="HO16" s="348" t="e">
        <f>+HD16/HB16</f>
        <v>#DIV/0!</v>
      </c>
      <c r="HP16" s="348" t="e">
        <f>+HE16/HB16</f>
        <v>#DIV/0!</v>
      </c>
      <c r="HQ16" s="348" t="e">
        <f>+HF16/HB16</f>
        <v>#DIV/0!</v>
      </c>
      <c r="HR16" s="348" t="e">
        <f>+HG16/HB16</f>
        <v>#DIV/0!</v>
      </c>
      <c r="HS16" s="348" t="e">
        <f>+HH16/HB16</f>
        <v>#DIV/0!</v>
      </c>
      <c r="HT16" s="348" t="e">
        <f>+HI16/HB16</f>
        <v>#DIV/0!</v>
      </c>
      <c r="HU16" s="349" t="e">
        <f>+HJ16/HB16</f>
        <v>#DIV/0!</v>
      </c>
      <c r="HW16" s="343" t="s">
        <v>472</v>
      </c>
      <c r="HX16" s="344" t="e">
        <f>+HY16/HY28</f>
        <v>#DIV/0!</v>
      </c>
      <c r="HY16" s="345">
        <f>SUM(HZ16:IG16)</f>
        <v>0</v>
      </c>
      <c r="HZ16" s="346"/>
      <c r="IA16" s="346"/>
      <c r="IB16" s="346"/>
      <c r="IC16" s="346"/>
      <c r="ID16" s="346"/>
      <c r="IE16" s="346"/>
      <c r="IF16" s="346"/>
      <c r="IG16" s="347"/>
      <c r="IH16" s="324"/>
      <c r="II16" s="343" t="str">
        <f t="shared" ref="II16:II27" si="18">+$A16</f>
        <v>BC/BS</v>
      </c>
      <c r="IJ16" s="339" t="e">
        <f>SUM(IK16:IR16)</f>
        <v>#DIV/0!</v>
      </c>
      <c r="IK16" s="348" t="e">
        <f>+HZ16/HY16</f>
        <v>#DIV/0!</v>
      </c>
      <c r="IL16" s="348" t="e">
        <f>+IA16/HY16</f>
        <v>#DIV/0!</v>
      </c>
      <c r="IM16" s="348" t="e">
        <f>+IB16/HY16</f>
        <v>#DIV/0!</v>
      </c>
      <c r="IN16" s="348" t="e">
        <f>+IC16/HY16</f>
        <v>#DIV/0!</v>
      </c>
      <c r="IO16" s="348" t="e">
        <f>+ID16/HY16</f>
        <v>#DIV/0!</v>
      </c>
      <c r="IP16" s="348" t="e">
        <f>+IE16/HY16</f>
        <v>#DIV/0!</v>
      </c>
      <c r="IQ16" s="348" t="e">
        <f>+IF16/HY16</f>
        <v>#DIV/0!</v>
      </c>
      <c r="IR16" s="349" t="e">
        <f>+IG16/HY16</f>
        <v>#DIV/0!</v>
      </c>
      <c r="IT16" s="343" t="s">
        <v>472</v>
      </c>
      <c r="IU16" s="344" t="e">
        <f>+IV16/IV28</f>
        <v>#DIV/0!</v>
      </c>
      <c r="IV16" s="345">
        <f>SUM(IW16:JD16)</f>
        <v>0</v>
      </c>
      <c r="IW16" s="346"/>
      <c r="IX16" s="346"/>
      <c r="IY16" s="346"/>
      <c r="IZ16" s="346"/>
      <c r="JA16" s="346"/>
      <c r="JB16" s="346"/>
      <c r="JC16" s="346"/>
      <c r="JD16" s="347"/>
      <c r="JE16" s="324"/>
      <c r="JF16" s="343" t="str">
        <f t="shared" ref="JF16:JF27" si="19">+$A16</f>
        <v>BC/BS</v>
      </c>
      <c r="JG16" s="339" t="e">
        <f>SUM(JH16:JO16)</f>
        <v>#DIV/0!</v>
      </c>
      <c r="JH16" s="348" t="e">
        <f>+IW16/IV16</f>
        <v>#DIV/0!</v>
      </c>
      <c r="JI16" s="348" t="e">
        <f>+IX16/IV16</f>
        <v>#DIV/0!</v>
      </c>
      <c r="JJ16" s="348" t="e">
        <f>+IY16/IV16</f>
        <v>#DIV/0!</v>
      </c>
      <c r="JK16" s="348" t="e">
        <f>+IZ16/IV16</f>
        <v>#DIV/0!</v>
      </c>
      <c r="JL16" s="348" t="e">
        <f>+JA16/IV16</f>
        <v>#DIV/0!</v>
      </c>
      <c r="JM16" s="348" t="e">
        <f>+JB16/IV16</f>
        <v>#DIV/0!</v>
      </c>
      <c r="JN16" s="348" t="e">
        <f>+JC16/IV16</f>
        <v>#DIV/0!</v>
      </c>
      <c r="JO16" s="349" t="e">
        <f>+JD16/IV16</f>
        <v>#DIV/0!</v>
      </c>
      <c r="JQ16" s="343" t="s">
        <v>472</v>
      </c>
      <c r="JR16" s="344" t="e">
        <f>+JS16/JS28</f>
        <v>#DIV/0!</v>
      </c>
      <c r="JS16" s="345">
        <f>SUM(JT16:KA16)</f>
        <v>0</v>
      </c>
      <c r="JT16" s="346"/>
      <c r="JU16" s="346"/>
      <c r="JV16" s="346"/>
      <c r="JW16" s="346"/>
      <c r="JX16" s="346"/>
      <c r="JY16" s="346"/>
      <c r="JZ16" s="346"/>
      <c r="KA16" s="347"/>
      <c r="KB16" s="324"/>
      <c r="KC16" s="343" t="str">
        <f t="shared" ref="KC16:KC27" si="20">+$A16</f>
        <v>BC/BS</v>
      </c>
      <c r="KD16" s="339" t="e">
        <f>SUM(KE16:KL16)</f>
        <v>#DIV/0!</v>
      </c>
      <c r="KE16" s="348" t="e">
        <f>+JT16/JS16</f>
        <v>#DIV/0!</v>
      </c>
      <c r="KF16" s="348" t="e">
        <f>+JU16/JS16</f>
        <v>#DIV/0!</v>
      </c>
      <c r="KG16" s="348" t="e">
        <f>+JV16/JS16</f>
        <v>#DIV/0!</v>
      </c>
      <c r="KH16" s="348" t="e">
        <f>+JW16/JS16</f>
        <v>#DIV/0!</v>
      </c>
      <c r="KI16" s="348" t="e">
        <f>+JX16/JS16</f>
        <v>#DIV/0!</v>
      </c>
      <c r="KJ16" s="348" t="e">
        <f>+JY16/JS16</f>
        <v>#DIV/0!</v>
      </c>
      <c r="KK16" s="348" t="e">
        <f>+JZ16/JS16</f>
        <v>#DIV/0!</v>
      </c>
      <c r="KL16" s="349" t="e">
        <f>+KA16/JS16</f>
        <v>#DIV/0!</v>
      </c>
    </row>
    <row r="17" spans="1:298" x14ac:dyDescent="0.2">
      <c r="A17" s="343" t="s">
        <v>473</v>
      </c>
      <c r="B17" s="344" t="e">
        <f>+C17/C28</f>
        <v>#DIV/0!</v>
      </c>
      <c r="C17" s="345">
        <f t="shared" ref="C17:C27" si="21">SUM(D17:K17)</f>
        <v>0</v>
      </c>
      <c r="D17" s="346">
        <f t="shared" ref="D17:D27" si="22">AA17+AX17+BU17+CR17+DO17+EL17+FI17+GF17+HC17+HZ17+IW17+JT17</f>
        <v>0</v>
      </c>
      <c r="E17" s="346">
        <f t="shared" ref="E17:E27" si="23">AB17+AY17+BV17+CS17+DP17+EM17+FJ17+GG17+HD17+IA17+IX17+JU17</f>
        <v>0</v>
      </c>
      <c r="F17" s="346">
        <f t="shared" ref="F17:F27" si="24">AC17+AZ17+BW17+CT17+DQ17+EN17+FK17+GH17+HE17+IB17+IY17+JV17</f>
        <v>0</v>
      </c>
      <c r="G17" s="346">
        <f t="shared" ref="G17:G27" si="25">AD17+BA17+BX17+CU17+DR17+EO17+FL17+GI17+HF17+IC17+IZ17+JW17</f>
        <v>0</v>
      </c>
      <c r="H17" s="346">
        <f t="shared" ref="H17:H27" si="26">AE17+BB17+BY17+CV17+DS17+EP17+FM17+GJ17+HG17+ID17+JA17+JX17</f>
        <v>0</v>
      </c>
      <c r="I17" s="346">
        <f t="shared" ref="I17:I27" si="27">AF17+BC17+BZ17+CW17+DT17+EQ17+FN17+GK17+HH17+IE17+JB17+JY17</f>
        <v>0</v>
      </c>
      <c r="J17" s="346">
        <f t="shared" ref="J17:J27" si="28">AG17+BD17+CA17+CX17+DU17+ER17+FO17+GL17+HI17+IF17+JC17+JZ17</f>
        <v>0</v>
      </c>
      <c r="K17" s="347">
        <f t="shared" ref="K17:K27" si="29">AH17+BE17+CB17+CY17+DV17+ES17+FP17+GM17+HJ17+IG17+JD17+KA17</f>
        <v>0</v>
      </c>
      <c r="L17" s="324"/>
      <c r="M17" s="343" t="str">
        <f t="shared" si="1"/>
        <v>COMMERCIAL</v>
      </c>
      <c r="N17" s="339" t="e">
        <f t="shared" ref="N17:N28" si="30">SUM(O17:V17)</f>
        <v>#DIV/0!</v>
      </c>
      <c r="O17" s="348" t="e">
        <f t="shared" si="2"/>
        <v>#DIV/0!</v>
      </c>
      <c r="P17" s="348" t="e">
        <f t="shared" si="2"/>
        <v>#DIV/0!</v>
      </c>
      <c r="Q17" s="348" t="e">
        <f t="shared" si="3"/>
        <v>#DIV/0!</v>
      </c>
      <c r="R17" s="348" t="e">
        <f t="shared" si="4"/>
        <v>#DIV/0!</v>
      </c>
      <c r="S17" s="348" t="e">
        <f t="shared" si="5"/>
        <v>#DIV/0!</v>
      </c>
      <c r="T17" s="348" t="e">
        <f t="shared" si="6"/>
        <v>#DIV/0!</v>
      </c>
      <c r="U17" s="348" t="e">
        <f t="shared" si="7"/>
        <v>#DIV/0!</v>
      </c>
      <c r="V17" s="349" t="e">
        <f t="shared" si="8"/>
        <v>#DIV/0!</v>
      </c>
      <c r="X17" s="343" t="s">
        <v>473</v>
      </c>
      <c r="Y17" s="344" t="e">
        <f>+Z17/Z28</f>
        <v>#DIV/0!</v>
      </c>
      <c r="Z17" s="345">
        <f t="shared" ref="Z17:Z27" si="31">SUM(AA17:AH17)</f>
        <v>0</v>
      </c>
      <c r="AA17" s="346"/>
      <c r="AB17" s="346"/>
      <c r="AC17" s="346"/>
      <c r="AD17" s="346"/>
      <c r="AE17" s="346"/>
      <c r="AF17" s="346"/>
      <c r="AG17" s="346"/>
      <c r="AH17" s="347"/>
      <c r="AI17" s="324"/>
      <c r="AJ17" s="343" t="str">
        <f t="shared" si="9"/>
        <v>COMMERCIAL</v>
      </c>
      <c r="AK17" s="339" t="e">
        <f t="shared" ref="AK17:AK28" si="32">SUM(AL17:AS17)</f>
        <v>#DIV/0!</v>
      </c>
      <c r="AL17" s="348" t="e">
        <f t="shared" ref="AL17:AL28" si="33">+AA17/Z17</f>
        <v>#DIV/0!</v>
      </c>
      <c r="AM17" s="348" t="e">
        <f t="shared" ref="AM17:AM28" si="34">+AB17/Z17</f>
        <v>#DIV/0!</v>
      </c>
      <c r="AN17" s="348" t="e">
        <f t="shared" ref="AN17:AN28" si="35">+AC17/Z17</f>
        <v>#DIV/0!</v>
      </c>
      <c r="AO17" s="348" t="e">
        <f t="shared" ref="AO17:AO28" si="36">+AD17/Z17</f>
        <v>#DIV/0!</v>
      </c>
      <c r="AP17" s="348" t="e">
        <f t="shared" ref="AP17:AP28" si="37">+AE17/Z17</f>
        <v>#DIV/0!</v>
      </c>
      <c r="AQ17" s="348" t="e">
        <f t="shared" ref="AQ17:AQ28" si="38">+AF17/Z17</f>
        <v>#DIV/0!</v>
      </c>
      <c r="AR17" s="348" t="e">
        <f t="shared" ref="AR17:AR28" si="39">+AG17/Z17</f>
        <v>#DIV/0!</v>
      </c>
      <c r="AS17" s="349" t="e">
        <f t="shared" ref="AS17:AS28" si="40">+AH17/Z17</f>
        <v>#DIV/0!</v>
      </c>
      <c r="AU17" s="343" t="s">
        <v>473</v>
      </c>
      <c r="AV17" s="344" t="e">
        <f>+AW17/AW28</f>
        <v>#DIV/0!</v>
      </c>
      <c r="AW17" s="345">
        <f t="shared" ref="AW17:AW27" si="41">SUM(AX17:BE17)</f>
        <v>0</v>
      </c>
      <c r="AX17" s="346"/>
      <c r="AY17" s="346"/>
      <c r="AZ17" s="346"/>
      <c r="BA17" s="346"/>
      <c r="BB17" s="346"/>
      <c r="BC17" s="346"/>
      <c r="BD17" s="346"/>
      <c r="BE17" s="347"/>
      <c r="BF17" s="324"/>
      <c r="BG17" s="343" t="str">
        <f t="shared" si="10"/>
        <v>COMMERCIAL</v>
      </c>
      <c r="BH17" s="339" t="e">
        <f t="shared" ref="BH17:BH28" si="42">SUM(BI17:BP17)</f>
        <v>#DIV/0!</v>
      </c>
      <c r="BI17" s="348" t="e">
        <f t="shared" ref="BI17:BI28" si="43">+AX17/AW17</f>
        <v>#DIV/0!</v>
      </c>
      <c r="BJ17" s="348" t="e">
        <f t="shared" ref="BJ17:BJ28" si="44">+AY17/AW17</f>
        <v>#DIV/0!</v>
      </c>
      <c r="BK17" s="348" t="e">
        <f t="shared" ref="BK17:BK28" si="45">+AZ17/AW17</f>
        <v>#DIV/0!</v>
      </c>
      <c r="BL17" s="348" t="e">
        <f t="shared" ref="BL17:BL28" si="46">+BA17/AW17</f>
        <v>#DIV/0!</v>
      </c>
      <c r="BM17" s="348" t="e">
        <f t="shared" ref="BM17:BM28" si="47">+BB17/AW17</f>
        <v>#DIV/0!</v>
      </c>
      <c r="BN17" s="348" t="e">
        <f t="shared" ref="BN17:BN28" si="48">+BC17/AW17</f>
        <v>#DIV/0!</v>
      </c>
      <c r="BO17" s="348" t="e">
        <f t="shared" ref="BO17:BO28" si="49">+BD17/AW17</f>
        <v>#DIV/0!</v>
      </c>
      <c r="BP17" s="349" t="e">
        <f t="shared" ref="BP17:BP28" si="50">+BE17/AW17</f>
        <v>#DIV/0!</v>
      </c>
      <c r="BR17" s="343" t="s">
        <v>473</v>
      </c>
      <c r="BS17" s="344" t="e">
        <f>+BT17/BT28</f>
        <v>#DIV/0!</v>
      </c>
      <c r="BT17" s="345">
        <f t="shared" ref="BT17:BT27" si="51">SUM(BU17:CB17)</f>
        <v>0</v>
      </c>
      <c r="BU17" s="346"/>
      <c r="BV17" s="346"/>
      <c r="BW17" s="346"/>
      <c r="BX17" s="346"/>
      <c r="BY17" s="346"/>
      <c r="BZ17" s="346"/>
      <c r="CA17" s="346"/>
      <c r="CB17" s="347"/>
      <c r="CC17" s="324"/>
      <c r="CD17" s="343" t="str">
        <f t="shared" si="11"/>
        <v>COMMERCIAL</v>
      </c>
      <c r="CE17" s="339" t="e">
        <f t="shared" ref="CE17:CE28" si="52">SUM(CF17:CM17)</f>
        <v>#DIV/0!</v>
      </c>
      <c r="CF17" s="348" t="e">
        <f t="shared" ref="CF17:CF28" si="53">+BU17/BT17</f>
        <v>#DIV/0!</v>
      </c>
      <c r="CG17" s="348" t="e">
        <f t="shared" ref="CG17:CG28" si="54">+BV17/BT17</f>
        <v>#DIV/0!</v>
      </c>
      <c r="CH17" s="348" t="e">
        <f t="shared" ref="CH17:CH28" si="55">+BW17/BT17</f>
        <v>#DIV/0!</v>
      </c>
      <c r="CI17" s="348" t="e">
        <f t="shared" ref="CI17:CI28" si="56">+BX17/BT17</f>
        <v>#DIV/0!</v>
      </c>
      <c r="CJ17" s="348" t="e">
        <f t="shared" ref="CJ17:CJ28" si="57">+BY17/BT17</f>
        <v>#DIV/0!</v>
      </c>
      <c r="CK17" s="348" t="e">
        <f t="shared" ref="CK17:CK28" si="58">+BZ17/BT17</f>
        <v>#DIV/0!</v>
      </c>
      <c r="CL17" s="348" t="e">
        <f t="shared" ref="CL17:CL28" si="59">+CA17/BT17</f>
        <v>#DIV/0!</v>
      </c>
      <c r="CM17" s="349" t="e">
        <f t="shared" ref="CM17:CM28" si="60">+CB17/BT17</f>
        <v>#DIV/0!</v>
      </c>
      <c r="CO17" s="343" t="s">
        <v>473</v>
      </c>
      <c r="CP17" s="344" t="e">
        <f>+CQ17/CQ28</f>
        <v>#DIV/0!</v>
      </c>
      <c r="CQ17" s="345">
        <f t="shared" ref="CQ17:CQ27" si="61">SUM(CR17:CY17)</f>
        <v>0</v>
      </c>
      <c r="CR17" s="346"/>
      <c r="CS17" s="346"/>
      <c r="CT17" s="346"/>
      <c r="CU17" s="346"/>
      <c r="CV17" s="346"/>
      <c r="CW17" s="346"/>
      <c r="CX17" s="346"/>
      <c r="CY17" s="347"/>
      <c r="CZ17" s="324"/>
      <c r="DA17" s="343" t="str">
        <f t="shared" si="12"/>
        <v>COMMERCIAL</v>
      </c>
      <c r="DB17" s="339" t="e">
        <f t="shared" ref="DB17:DB28" si="62">SUM(DC17:DJ17)</f>
        <v>#DIV/0!</v>
      </c>
      <c r="DC17" s="348" t="e">
        <f t="shared" ref="DC17:DC28" si="63">+CR17/CQ17</f>
        <v>#DIV/0!</v>
      </c>
      <c r="DD17" s="348" t="e">
        <f t="shared" ref="DD17:DD28" si="64">+CS17/CQ17</f>
        <v>#DIV/0!</v>
      </c>
      <c r="DE17" s="348" t="e">
        <f t="shared" ref="DE17:DE28" si="65">+CT17/CQ17</f>
        <v>#DIV/0!</v>
      </c>
      <c r="DF17" s="348" t="e">
        <f t="shared" ref="DF17:DF28" si="66">+CU17/CQ17</f>
        <v>#DIV/0!</v>
      </c>
      <c r="DG17" s="348" t="e">
        <f t="shared" ref="DG17:DG28" si="67">+CV17/CQ17</f>
        <v>#DIV/0!</v>
      </c>
      <c r="DH17" s="348" t="e">
        <f t="shared" ref="DH17:DH28" si="68">+CW17/CQ17</f>
        <v>#DIV/0!</v>
      </c>
      <c r="DI17" s="348" t="e">
        <f t="shared" ref="DI17:DI28" si="69">+CX17/CQ17</f>
        <v>#DIV/0!</v>
      </c>
      <c r="DJ17" s="349" t="e">
        <f t="shared" ref="DJ17:DJ28" si="70">+CY17/CQ17</f>
        <v>#DIV/0!</v>
      </c>
      <c r="DL17" s="343" t="s">
        <v>473</v>
      </c>
      <c r="DM17" s="344" t="e">
        <f>+DN17/DN28</f>
        <v>#DIV/0!</v>
      </c>
      <c r="DN17" s="345">
        <f t="shared" ref="DN17:DN27" si="71">SUM(DO17:DV17)</f>
        <v>0</v>
      </c>
      <c r="DO17" s="346"/>
      <c r="DP17" s="346"/>
      <c r="DQ17" s="346"/>
      <c r="DR17" s="346"/>
      <c r="DS17" s="346"/>
      <c r="DT17" s="346"/>
      <c r="DU17" s="346"/>
      <c r="DV17" s="347"/>
      <c r="DW17" s="324"/>
      <c r="DX17" s="343" t="str">
        <f t="shared" si="13"/>
        <v>COMMERCIAL</v>
      </c>
      <c r="DY17" s="339" t="e">
        <f t="shared" ref="DY17:DY28" si="72">SUM(DZ17:EG17)</f>
        <v>#DIV/0!</v>
      </c>
      <c r="DZ17" s="348" t="e">
        <f t="shared" ref="DZ17:DZ28" si="73">+DO17/DN17</f>
        <v>#DIV/0!</v>
      </c>
      <c r="EA17" s="348" t="e">
        <f t="shared" ref="EA17:EA28" si="74">+DP17/DN17</f>
        <v>#DIV/0!</v>
      </c>
      <c r="EB17" s="348" t="e">
        <f t="shared" ref="EB17:EB28" si="75">+DQ17/DN17</f>
        <v>#DIV/0!</v>
      </c>
      <c r="EC17" s="348" t="e">
        <f t="shared" ref="EC17:EC28" si="76">+DR17/DN17</f>
        <v>#DIV/0!</v>
      </c>
      <c r="ED17" s="348" t="e">
        <f t="shared" ref="ED17:ED28" si="77">+DS17/DN17</f>
        <v>#DIV/0!</v>
      </c>
      <c r="EE17" s="348" t="e">
        <f t="shared" ref="EE17:EE28" si="78">+DT17/DN17</f>
        <v>#DIV/0!</v>
      </c>
      <c r="EF17" s="348" t="e">
        <f t="shared" ref="EF17:EF28" si="79">+DU17/DN17</f>
        <v>#DIV/0!</v>
      </c>
      <c r="EG17" s="349" t="e">
        <f t="shared" ref="EG17:EG28" si="80">+DV17/DN17</f>
        <v>#DIV/0!</v>
      </c>
      <c r="EI17" s="343" t="s">
        <v>473</v>
      </c>
      <c r="EJ17" s="344" t="e">
        <f>+EK17/EK28</f>
        <v>#DIV/0!</v>
      </c>
      <c r="EK17" s="345">
        <f t="shared" ref="EK17:EK27" si="81">SUM(EL17:ES17)</f>
        <v>0</v>
      </c>
      <c r="EL17" s="346"/>
      <c r="EM17" s="346"/>
      <c r="EN17" s="346"/>
      <c r="EO17" s="346"/>
      <c r="EP17" s="346"/>
      <c r="EQ17" s="346"/>
      <c r="ER17" s="346"/>
      <c r="ES17" s="347"/>
      <c r="ET17" s="324"/>
      <c r="EU17" s="343" t="str">
        <f t="shared" si="14"/>
        <v>COMMERCIAL</v>
      </c>
      <c r="EV17" s="339" t="e">
        <f t="shared" ref="EV17:EV28" si="82">SUM(EW17:FD17)</f>
        <v>#DIV/0!</v>
      </c>
      <c r="EW17" s="348" t="e">
        <f t="shared" ref="EW17:EW28" si="83">+EL17/EK17</f>
        <v>#DIV/0!</v>
      </c>
      <c r="EX17" s="348" t="e">
        <f t="shared" ref="EX17:EX28" si="84">+EM17/EK17</f>
        <v>#DIV/0!</v>
      </c>
      <c r="EY17" s="348" t="e">
        <f t="shared" ref="EY17:EY28" si="85">+EN17/EK17</f>
        <v>#DIV/0!</v>
      </c>
      <c r="EZ17" s="348" t="e">
        <f t="shared" ref="EZ17:EZ28" si="86">+EO17/EK17</f>
        <v>#DIV/0!</v>
      </c>
      <c r="FA17" s="348" t="e">
        <f t="shared" ref="FA17:FA28" si="87">+EP17/EK17</f>
        <v>#DIV/0!</v>
      </c>
      <c r="FB17" s="348" t="e">
        <f t="shared" ref="FB17:FB28" si="88">+EQ17/EK17</f>
        <v>#DIV/0!</v>
      </c>
      <c r="FC17" s="348" t="e">
        <f t="shared" ref="FC17:FC28" si="89">+ER17/EK17</f>
        <v>#DIV/0!</v>
      </c>
      <c r="FD17" s="349" t="e">
        <f t="shared" ref="FD17:FD28" si="90">+ES17/EK17</f>
        <v>#DIV/0!</v>
      </c>
      <c r="FF17" s="343" t="s">
        <v>473</v>
      </c>
      <c r="FG17" s="344" t="e">
        <f>+FH17/FH28</f>
        <v>#DIV/0!</v>
      </c>
      <c r="FH17" s="345">
        <f t="shared" ref="FH17:FH27" si="91">SUM(FI17:FP17)</f>
        <v>0</v>
      </c>
      <c r="FI17" s="346"/>
      <c r="FJ17" s="346"/>
      <c r="FK17" s="346"/>
      <c r="FL17" s="346"/>
      <c r="FM17" s="346"/>
      <c r="FN17" s="346"/>
      <c r="FO17" s="346"/>
      <c r="FP17" s="347"/>
      <c r="FQ17" s="324"/>
      <c r="FR17" s="343" t="str">
        <f t="shared" si="15"/>
        <v>COMMERCIAL</v>
      </c>
      <c r="FS17" s="339" t="e">
        <f t="shared" ref="FS17:FS28" si="92">SUM(FT17:GA17)</f>
        <v>#DIV/0!</v>
      </c>
      <c r="FT17" s="348" t="e">
        <f t="shared" ref="FT17:FT28" si="93">+FI17/FH17</f>
        <v>#DIV/0!</v>
      </c>
      <c r="FU17" s="348" t="e">
        <f t="shared" ref="FU17:FU28" si="94">+FJ17/FH17</f>
        <v>#DIV/0!</v>
      </c>
      <c r="FV17" s="348" t="e">
        <f t="shared" ref="FV17:FV28" si="95">+FK17/FH17</f>
        <v>#DIV/0!</v>
      </c>
      <c r="FW17" s="348" t="e">
        <f t="shared" ref="FW17:FW28" si="96">+FL17/FH17</f>
        <v>#DIV/0!</v>
      </c>
      <c r="FX17" s="348" t="e">
        <f t="shared" ref="FX17:FX28" si="97">+FM17/FH17</f>
        <v>#DIV/0!</v>
      </c>
      <c r="FY17" s="348" t="e">
        <f t="shared" ref="FY17:FY28" si="98">+FN17/FH17</f>
        <v>#DIV/0!</v>
      </c>
      <c r="FZ17" s="348" t="e">
        <f t="shared" ref="FZ17:FZ28" si="99">+FO17/FH17</f>
        <v>#DIV/0!</v>
      </c>
      <c r="GA17" s="349" t="e">
        <f t="shared" ref="GA17:GA28" si="100">+FP17/FH17</f>
        <v>#DIV/0!</v>
      </c>
      <c r="GC17" s="343" t="s">
        <v>473</v>
      </c>
      <c r="GD17" s="344" t="e">
        <f>+GE17/GE28</f>
        <v>#DIV/0!</v>
      </c>
      <c r="GE17" s="345">
        <f t="shared" ref="GE17:GE27" si="101">SUM(GF17:GM17)</f>
        <v>0</v>
      </c>
      <c r="GF17" s="346"/>
      <c r="GG17" s="346"/>
      <c r="GH17" s="346"/>
      <c r="GI17" s="346"/>
      <c r="GJ17" s="346"/>
      <c r="GK17" s="346"/>
      <c r="GL17" s="346"/>
      <c r="GM17" s="347"/>
      <c r="GN17" s="324"/>
      <c r="GO17" s="343" t="str">
        <f t="shared" si="16"/>
        <v>COMMERCIAL</v>
      </c>
      <c r="GP17" s="339" t="e">
        <f t="shared" ref="GP17:GP28" si="102">SUM(GQ17:GX17)</f>
        <v>#DIV/0!</v>
      </c>
      <c r="GQ17" s="348" t="e">
        <f t="shared" ref="GQ17:GQ28" si="103">+GF17/GE17</f>
        <v>#DIV/0!</v>
      </c>
      <c r="GR17" s="348" t="e">
        <f t="shared" ref="GR17:GR28" si="104">+GG17/GE17</f>
        <v>#DIV/0!</v>
      </c>
      <c r="GS17" s="348" t="e">
        <f t="shared" ref="GS17:GS28" si="105">+GH17/GE17</f>
        <v>#DIV/0!</v>
      </c>
      <c r="GT17" s="348" t="e">
        <f t="shared" ref="GT17:GT28" si="106">+GI17/GE17</f>
        <v>#DIV/0!</v>
      </c>
      <c r="GU17" s="348" t="e">
        <f t="shared" ref="GU17:GU28" si="107">+GJ17/GE17</f>
        <v>#DIV/0!</v>
      </c>
      <c r="GV17" s="348" t="e">
        <f t="shared" ref="GV17:GV28" si="108">+GK17/GE17</f>
        <v>#DIV/0!</v>
      </c>
      <c r="GW17" s="348" t="e">
        <f t="shared" ref="GW17:GW28" si="109">+GL17/GE17</f>
        <v>#DIV/0!</v>
      </c>
      <c r="GX17" s="349" t="e">
        <f t="shared" ref="GX17:GX28" si="110">+GM17/GE17</f>
        <v>#DIV/0!</v>
      </c>
      <c r="GZ17" s="343" t="s">
        <v>473</v>
      </c>
      <c r="HA17" s="344" t="e">
        <f>+HB17/HB28</f>
        <v>#DIV/0!</v>
      </c>
      <c r="HB17" s="345">
        <f t="shared" ref="HB17:HB27" si="111">SUM(HC17:HJ17)</f>
        <v>0</v>
      </c>
      <c r="HC17" s="346"/>
      <c r="HD17" s="346"/>
      <c r="HE17" s="346"/>
      <c r="HF17" s="346"/>
      <c r="HG17" s="346"/>
      <c r="HH17" s="346"/>
      <c r="HI17" s="346"/>
      <c r="HJ17" s="347"/>
      <c r="HK17" s="324"/>
      <c r="HL17" s="343" t="str">
        <f t="shared" si="17"/>
        <v>COMMERCIAL</v>
      </c>
      <c r="HM17" s="339" t="e">
        <f t="shared" ref="HM17:HM28" si="112">SUM(HN17:HU17)</f>
        <v>#DIV/0!</v>
      </c>
      <c r="HN17" s="348" t="e">
        <f t="shared" ref="HN17:HN28" si="113">+HC17/HB17</f>
        <v>#DIV/0!</v>
      </c>
      <c r="HO17" s="348" t="e">
        <f t="shared" ref="HO17:HO28" si="114">+HD17/HB17</f>
        <v>#DIV/0!</v>
      </c>
      <c r="HP17" s="348" t="e">
        <f t="shared" ref="HP17:HP28" si="115">+HE17/HB17</f>
        <v>#DIV/0!</v>
      </c>
      <c r="HQ17" s="348" t="e">
        <f t="shared" ref="HQ17:HQ28" si="116">+HF17/HB17</f>
        <v>#DIV/0!</v>
      </c>
      <c r="HR17" s="348" t="e">
        <f t="shared" ref="HR17:HR28" si="117">+HG17/HB17</f>
        <v>#DIV/0!</v>
      </c>
      <c r="HS17" s="348" t="e">
        <f t="shared" ref="HS17:HS28" si="118">+HH17/HB17</f>
        <v>#DIV/0!</v>
      </c>
      <c r="HT17" s="348" t="e">
        <f t="shared" ref="HT17:HT28" si="119">+HI17/HB17</f>
        <v>#DIV/0!</v>
      </c>
      <c r="HU17" s="349" t="e">
        <f t="shared" ref="HU17:HU28" si="120">+HJ17/HB17</f>
        <v>#DIV/0!</v>
      </c>
      <c r="HW17" s="343" t="s">
        <v>473</v>
      </c>
      <c r="HX17" s="344" t="e">
        <f>+HY17/HY28</f>
        <v>#DIV/0!</v>
      </c>
      <c r="HY17" s="345">
        <f t="shared" ref="HY17:HY27" si="121">SUM(HZ17:IG17)</f>
        <v>0</v>
      </c>
      <c r="HZ17" s="346"/>
      <c r="IA17" s="346"/>
      <c r="IB17" s="346"/>
      <c r="IC17" s="346"/>
      <c r="ID17" s="346"/>
      <c r="IE17" s="346"/>
      <c r="IF17" s="346"/>
      <c r="IG17" s="347"/>
      <c r="IH17" s="324"/>
      <c r="II17" s="343" t="str">
        <f t="shared" si="18"/>
        <v>COMMERCIAL</v>
      </c>
      <c r="IJ17" s="339" t="e">
        <f t="shared" ref="IJ17:IJ28" si="122">SUM(IK17:IR17)</f>
        <v>#DIV/0!</v>
      </c>
      <c r="IK17" s="348" t="e">
        <f t="shared" ref="IK17:IK28" si="123">+HZ17/HY17</f>
        <v>#DIV/0!</v>
      </c>
      <c r="IL17" s="348" t="e">
        <f t="shared" ref="IL17:IL28" si="124">+IA17/HY17</f>
        <v>#DIV/0!</v>
      </c>
      <c r="IM17" s="348" t="e">
        <f t="shared" ref="IM17:IM28" si="125">+IB17/HY17</f>
        <v>#DIV/0!</v>
      </c>
      <c r="IN17" s="348" t="e">
        <f t="shared" ref="IN17:IN28" si="126">+IC17/HY17</f>
        <v>#DIV/0!</v>
      </c>
      <c r="IO17" s="348" t="e">
        <f t="shared" ref="IO17:IO28" si="127">+ID17/HY17</f>
        <v>#DIV/0!</v>
      </c>
      <c r="IP17" s="348" t="e">
        <f t="shared" ref="IP17:IP28" si="128">+IE17/HY17</f>
        <v>#DIV/0!</v>
      </c>
      <c r="IQ17" s="348" t="e">
        <f t="shared" ref="IQ17:IQ28" si="129">+IF17/HY17</f>
        <v>#DIV/0!</v>
      </c>
      <c r="IR17" s="349" t="e">
        <f t="shared" ref="IR17:IR28" si="130">+IG17/HY17</f>
        <v>#DIV/0!</v>
      </c>
      <c r="IT17" s="343" t="s">
        <v>473</v>
      </c>
      <c r="IU17" s="344" t="e">
        <f>+IV17/IV28</f>
        <v>#DIV/0!</v>
      </c>
      <c r="IV17" s="345">
        <f t="shared" ref="IV17:IV27" si="131">SUM(IW17:JD17)</f>
        <v>0</v>
      </c>
      <c r="IW17" s="346"/>
      <c r="IX17" s="346"/>
      <c r="IY17" s="346"/>
      <c r="IZ17" s="346"/>
      <c r="JA17" s="346"/>
      <c r="JB17" s="346"/>
      <c r="JC17" s="346"/>
      <c r="JD17" s="347"/>
      <c r="JE17" s="324"/>
      <c r="JF17" s="343" t="str">
        <f t="shared" si="19"/>
        <v>COMMERCIAL</v>
      </c>
      <c r="JG17" s="339" t="e">
        <f t="shared" ref="JG17:JG28" si="132">SUM(JH17:JO17)</f>
        <v>#DIV/0!</v>
      </c>
      <c r="JH17" s="348" t="e">
        <f t="shared" ref="JH17:JH28" si="133">+IW17/IV17</f>
        <v>#DIV/0!</v>
      </c>
      <c r="JI17" s="348" t="e">
        <f t="shared" ref="JI17:JI28" si="134">+IX17/IV17</f>
        <v>#DIV/0!</v>
      </c>
      <c r="JJ17" s="348" t="e">
        <f t="shared" ref="JJ17:JJ28" si="135">+IY17/IV17</f>
        <v>#DIV/0!</v>
      </c>
      <c r="JK17" s="348" t="e">
        <f t="shared" ref="JK17:JK28" si="136">+IZ17/IV17</f>
        <v>#DIV/0!</v>
      </c>
      <c r="JL17" s="348" t="e">
        <f t="shared" ref="JL17:JL28" si="137">+JA17/IV17</f>
        <v>#DIV/0!</v>
      </c>
      <c r="JM17" s="348" t="e">
        <f t="shared" ref="JM17:JM28" si="138">+JB17/IV17</f>
        <v>#DIV/0!</v>
      </c>
      <c r="JN17" s="348" t="e">
        <f t="shared" ref="JN17:JN28" si="139">+JC17/IV17</f>
        <v>#DIV/0!</v>
      </c>
      <c r="JO17" s="349" t="e">
        <f t="shared" ref="JO17:JO28" si="140">+JD17/IV17</f>
        <v>#DIV/0!</v>
      </c>
      <c r="JQ17" s="343" t="s">
        <v>473</v>
      </c>
      <c r="JR17" s="344" t="e">
        <f>+JS17/JS28</f>
        <v>#DIV/0!</v>
      </c>
      <c r="JS17" s="345">
        <f t="shared" ref="JS17:JS27" si="141">SUM(JT17:KA17)</f>
        <v>0</v>
      </c>
      <c r="JT17" s="346"/>
      <c r="JU17" s="346"/>
      <c r="JV17" s="346"/>
      <c r="JW17" s="346"/>
      <c r="JX17" s="346"/>
      <c r="JY17" s="346"/>
      <c r="JZ17" s="346"/>
      <c r="KA17" s="347"/>
      <c r="KB17" s="324"/>
      <c r="KC17" s="343" t="str">
        <f t="shared" si="20"/>
        <v>COMMERCIAL</v>
      </c>
      <c r="KD17" s="339" t="e">
        <f t="shared" ref="KD17:KD28" si="142">SUM(KE17:KL17)</f>
        <v>#DIV/0!</v>
      </c>
      <c r="KE17" s="348" t="e">
        <f t="shared" ref="KE17:KE28" si="143">+JT17/JS17</f>
        <v>#DIV/0!</v>
      </c>
      <c r="KF17" s="348" t="e">
        <f t="shared" ref="KF17:KF28" si="144">+JU17/JS17</f>
        <v>#DIV/0!</v>
      </c>
      <c r="KG17" s="348" t="e">
        <f t="shared" ref="KG17:KG28" si="145">+JV17/JS17</f>
        <v>#DIV/0!</v>
      </c>
      <c r="KH17" s="348" t="e">
        <f t="shared" ref="KH17:KH28" si="146">+JW17/JS17</f>
        <v>#DIV/0!</v>
      </c>
      <c r="KI17" s="348" t="e">
        <f t="shared" ref="KI17:KI28" si="147">+JX17/JS17</f>
        <v>#DIV/0!</v>
      </c>
      <c r="KJ17" s="348" t="e">
        <f t="shared" ref="KJ17:KJ28" si="148">+JY17/JS17</f>
        <v>#DIV/0!</v>
      </c>
      <c r="KK17" s="348" t="e">
        <f t="shared" ref="KK17:KK28" si="149">+JZ17/JS17</f>
        <v>#DIV/0!</v>
      </c>
      <c r="KL17" s="349" t="e">
        <f t="shared" ref="KL17:KL28" si="150">+KA17/JS17</f>
        <v>#DIV/0!</v>
      </c>
    </row>
    <row r="18" spans="1:298" x14ac:dyDescent="0.2">
      <c r="A18" s="343" t="s">
        <v>475</v>
      </c>
      <c r="B18" s="344" t="e">
        <f>+C18/C28</f>
        <v>#DIV/0!</v>
      </c>
      <c r="C18" s="345">
        <f t="shared" si="21"/>
        <v>0</v>
      </c>
      <c r="D18" s="346">
        <f t="shared" si="22"/>
        <v>0</v>
      </c>
      <c r="E18" s="346">
        <f t="shared" si="23"/>
        <v>0</v>
      </c>
      <c r="F18" s="346">
        <f t="shared" si="24"/>
        <v>0</v>
      </c>
      <c r="G18" s="346">
        <f t="shared" si="25"/>
        <v>0</v>
      </c>
      <c r="H18" s="346">
        <f t="shared" si="26"/>
        <v>0</v>
      </c>
      <c r="I18" s="346">
        <f t="shared" si="27"/>
        <v>0</v>
      </c>
      <c r="J18" s="346">
        <f t="shared" si="28"/>
        <v>0</v>
      </c>
      <c r="K18" s="347">
        <f t="shared" si="29"/>
        <v>0</v>
      </c>
      <c r="L18" s="324"/>
      <c r="M18" s="343" t="str">
        <f t="shared" si="1"/>
        <v>HEALTHCARE PRO</v>
      </c>
      <c r="N18" s="339" t="e">
        <f t="shared" si="30"/>
        <v>#DIV/0!</v>
      </c>
      <c r="O18" s="348" t="e">
        <f t="shared" si="2"/>
        <v>#DIV/0!</v>
      </c>
      <c r="P18" s="348" t="e">
        <f t="shared" si="2"/>
        <v>#DIV/0!</v>
      </c>
      <c r="Q18" s="348" t="e">
        <f t="shared" si="3"/>
        <v>#DIV/0!</v>
      </c>
      <c r="R18" s="348" t="e">
        <f t="shared" si="4"/>
        <v>#DIV/0!</v>
      </c>
      <c r="S18" s="348" t="e">
        <f t="shared" si="5"/>
        <v>#DIV/0!</v>
      </c>
      <c r="T18" s="348" t="e">
        <f t="shared" si="6"/>
        <v>#DIV/0!</v>
      </c>
      <c r="U18" s="348" t="e">
        <f t="shared" si="7"/>
        <v>#DIV/0!</v>
      </c>
      <c r="V18" s="349" t="e">
        <f t="shared" si="8"/>
        <v>#DIV/0!</v>
      </c>
      <c r="X18" s="343" t="s">
        <v>475</v>
      </c>
      <c r="Y18" s="344" t="e">
        <f>+Z18/Z28</f>
        <v>#DIV/0!</v>
      </c>
      <c r="Z18" s="345">
        <f t="shared" si="31"/>
        <v>0</v>
      </c>
      <c r="AA18" s="346"/>
      <c r="AB18" s="346"/>
      <c r="AC18" s="346"/>
      <c r="AD18" s="346"/>
      <c r="AE18" s="346"/>
      <c r="AF18" s="346"/>
      <c r="AG18" s="346"/>
      <c r="AH18" s="347"/>
      <c r="AI18" s="324"/>
      <c r="AJ18" s="343" t="str">
        <f t="shared" si="9"/>
        <v>HEALTHCARE PRO</v>
      </c>
      <c r="AK18" s="339" t="e">
        <f t="shared" si="32"/>
        <v>#DIV/0!</v>
      </c>
      <c r="AL18" s="348" t="e">
        <f t="shared" si="33"/>
        <v>#DIV/0!</v>
      </c>
      <c r="AM18" s="348" t="e">
        <f t="shared" si="34"/>
        <v>#DIV/0!</v>
      </c>
      <c r="AN18" s="348" t="e">
        <f t="shared" si="35"/>
        <v>#DIV/0!</v>
      </c>
      <c r="AO18" s="348" t="e">
        <f t="shared" si="36"/>
        <v>#DIV/0!</v>
      </c>
      <c r="AP18" s="348" t="e">
        <f t="shared" si="37"/>
        <v>#DIV/0!</v>
      </c>
      <c r="AQ18" s="348" t="e">
        <f t="shared" si="38"/>
        <v>#DIV/0!</v>
      </c>
      <c r="AR18" s="348" t="e">
        <f t="shared" si="39"/>
        <v>#DIV/0!</v>
      </c>
      <c r="AS18" s="349" t="e">
        <f t="shared" si="40"/>
        <v>#DIV/0!</v>
      </c>
      <c r="AU18" s="343" t="s">
        <v>475</v>
      </c>
      <c r="AV18" s="344" t="e">
        <f>+AW18/AW28</f>
        <v>#DIV/0!</v>
      </c>
      <c r="AW18" s="345">
        <f t="shared" si="41"/>
        <v>0</v>
      </c>
      <c r="AX18" s="346"/>
      <c r="AY18" s="346"/>
      <c r="AZ18" s="346"/>
      <c r="BA18" s="346"/>
      <c r="BB18" s="346"/>
      <c r="BC18" s="346"/>
      <c r="BD18" s="346"/>
      <c r="BE18" s="347"/>
      <c r="BF18" s="324"/>
      <c r="BG18" s="343" t="str">
        <f t="shared" si="10"/>
        <v>HEALTHCARE PRO</v>
      </c>
      <c r="BH18" s="339" t="e">
        <f t="shared" si="42"/>
        <v>#DIV/0!</v>
      </c>
      <c r="BI18" s="348" t="e">
        <f t="shared" si="43"/>
        <v>#DIV/0!</v>
      </c>
      <c r="BJ18" s="348" t="e">
        <f t="shared" si="44"/>
        <v>#DIV/0!</v>
      </c>
      <c r="BK18" s="348" t="e">
        <f t="shared" si="45"/>
        <v>#DIV/0!</v>
      </c>
      <c r="BL18" s="348" t="e">
        <f t="shared" si="46"/>
        <v>#DIV/0!</v>
      </c>
      <c r="BM18" s="348" t="e">
        <f t="shared" si="47"/>
        <v>#DIV/0!</v>
      </c>
      <c r="BN18" s="348" t="e">
        <f t="shared" si="48"/>
        <v>#DIV/0!</v>
      </c>
      <c r="BO18" s="348" t="e">
        <f t="shared" si="49"/>
        <v>#DIV/0!</v>
      </c>
      <c r="BP18" s="349" t="e">
        <f t="shared" si="50"/>
        <v>#DIV/0!</v>
      </c>
      <c r="BR18" s="343" t="s">
        <v>475</v>
      </c>
      <c r="BS18" s="344" t="e">
        <f>+BT18/BT28</f>
        <v>#DIV/0!</v>
      </c>
      <c r="BT18" s="345">
        <f t="shared" si="51"/>
        <v>0</v>
      </c>
      <c r="BU18" s="346"/>
      <c r="BV18" s="346"/>
      <c r="BW18" s="346"/>
      <c r="BX18" s="346"/>
      <c r="BY18" s="346"/>
      <c r="BZ18" s="346"/>
      <c r="CA18" s="346"/>
      <c r="CB18" s="347"/>
      <c r="CC18" s="324"/>
      <c r="CD18" s="343" t="str">
        <f t="shared" si="11"/>
        <v>HEALTHCARE PRO</v>
      </c>
      <c r="CE18" s="339" t="e">
        <f t="shared" si="52"/>
        <v>#DIV/0!</v>
      </c>
      <c r="CF18" s="348" t="e">
        <f t="shared" si="53"/>
        <v>#DIV/0!</v>
      </c>
      <c r="CG18" s="348" t="e">
        <f t="shared" si="54"/>
        <v>#DIV/0!</v>
      </c>
      <c r="CH18" s="348" t="e">
        <f t="shared" si="55"/>
        <v>#DIV/0!</v>
      </c>
      <c r="CI18" s="348" t="e">
        <f t="shared" si="56"/>
        <v>#DIV/0!</v>
      </c>
      <c r="CJ18" s="348" t="e">
        <f t="shared" si="57"/>
        <v>#DIV/0!</v>
      </c>
      <c r="CK18" s="348" t="e">
        <f t="shared" si="58"/>
        <v>#DIV/0!</v>
      </c>
      <c r="CL18" s="348" t="e">
        <f t="shared" si="59"/>
        <v>#DIV/0!</v>
      </c>
      <c r="CM18" s="349" t="e">
        <f t="shared" si="60"/>
        <v>#DIV/0!</v>
      </c>
      <c r="CO18" s="343" t="s">
        <v>475</v>
      </c>
      <c r="CP18" s="344" t="e">
        <f>+CQ18/CQ28</f>
        <v>#DIV/0!</v>
      </c>
      <c r="CQ18" s="345">
        <f t="shared" si="61"/>
        <v>0</v>
      </c>
      <c r="CR18" s="346"/>
      <c r="CS18" s="346"/>
      <c r="CT18" s="346"/>
      <c r="CU18" s="346"/>
      <c r="CV18" s="346"/>
      <c r="CW18" s="346"/>
      <c r="CX18" s="346"/>
      <c r="CY18" s="347"/>
      <c r="CZ18" s="324"/>
      <c r="DA18" s="343" t="str">
        <f t="shared" si="12"/>
        <v>HEALTHCARE PRO</v>
      </c>
      <c r="DB18" s="339" t="e">
        <f t="shared" si="62"/>
        <v>#DIV/0!</v>
      </c>
      <c r="DC18" s="348" t="e">
        <f t="shared" si="63"/>
        <v>#DIV/0!</v>
      </c>
      <c r="DD18" s="348" t="e">
        <f t="shared" si="64"/>
        <v>#DIV/0!</v>
      </c>
      <c r="DE18" s="348" t="e">
        <f t="shared" si="65"/>
        <v>#DIV/0!</v>
      </c>
      <c r="DF18" s="348" t="e">
        <f t="shared" si="66"/>
        <v>#DIV/0!</v>
      </c>
      <c r="DG18" s="348" t="e">
        <f t="shared" si="67"/>
        <v>#DIV/0!</v>
      </c>
      <c r="DH18" s="348" t="e">
        <f t="shared" si="68"/>
        <v>#DIV/0!</v>
      </c>
      <c r="DI18" s="348" t="e">
        <f t="shared" si="69"/>
        <v>#DIV/0!</v>
      </c>
      <c r="DJ18" s="349" t="e">
        <f t="shared" si="70"/>
        <v>#DIV/0!</v>
      </c>
      <c r="DL18" s="343" t="s">
        <v>475</v>
      </c>
      <c r="DM18" s="344" t="e">
        <f>+DN18/DN28</f>
        <v>#DIV/0!</v>
      </c>
      <c r="DN18" s="345">
        <f t="shared" si="71"/>
        <v>0</v>
      </c>
      <c r="DO18" s="346"/>
      <c r="DP18" s="346"/>
      <c r="DQ18" s="346"/>
      <c r="DR18" s="346"/>
      <c r="DS18" s="346"/>
      <c r="DT18" s="346"/>
      <c r="DU18" s="346"/>
      <c r="DV18" s="347"/>
      <c r="DW18" s="324"/>
      <c r="DX18" s="343" t="str">
        <f t="shared" si="13"/>
        <v>HEALTHCARE PRO</v>
      </c>
      <c r="DY18" s="339" t="e">
        <f t="shared" si="72"/>
        <v>#DIV/0!</v>
      </c>
      <c r="DZ18" s="348" t="e">
        <f t="shared" si="73"/>
        <v>#DIV/0!</v>
      </c>
      <c r="EA18" s="348" t="e">
        <f t="shared" si="74"/>
        <v>#DIV/0!</v>
      </c>
      <c r="EB18" s="348" t="e">
        <f t="shared" si="75"/>
        <v>#DIV/0!</v>
      </c>
      <c r="EC18" s="348" t="e">
        <f t="shared" si="76"/>
        <v>#DIV/0!</v>
      </c>
      <c r="ED18" s="348" t="e">
        <f t="shared" si="77"/>
        <v>#DIV/0!</v>
      </c>
      <c r="EE18" s="348" t="e">
        <f t="shared" si="78"/>
        <v>#DIV/0!</v>
      </c>
      <c r="EF18" s="348" t="e">
        <f t="shared" si="79"/>
        <v>#DIV/0!</v>
      </c>
      <c r="EG18" s="349" t="e">
        <f t="shared" si="80"/>
        <v>#DIV/0!</v>
      </c>
      <c r="EI18" s="343" t="s">
        <v>475</v>
      </c>
      <c r="EJ18" s="344" t="e">
        <f>+EK18/EK28</f>
        <v>#DIV/0!</v>
      </c>
      <c r="EK18" s="345">
        <f t="shared" si="81"/>
        <v>0</v>
      </c>
      <c r="EL18" s="346"/>
      <c r="EM18" s="346"/>
      <c r="EN18" s="346"/>
      <c r="EO18" s="346"/>
      <c r="EP18" s="346"/>
      <c r="EQ18" s="346"/>
      <c r="ER18" s="346"/>
      <c r="ES18" s="347"/>
      <c r="ET18" s="324"/>
      <c r="EU18" s="343" t="str">
        <f t="shared" si="14"/>
        <v>HEALTHCARE PRO</v>
      </c>
      <c r="EV18" s="339" t="e">
        <f t="shared" si="82"/>
        <v>#DIV/0!</v>
      </c>
      <c r="EW18" s="348" t="e">
        <f t="shared" si="83"/>
        <v>#DIV/0!</v>
      </c>
      <c r="EX18" s="348" t="e">
        <f t="shared" si="84"/>
        <v>#DIV/0!</v>
      </c>
      <c r="EY18" s="348" t="e">
        <f t="shared" si="85"/>
        <v>#DIV/0!</v>
      </c>
      <c r="EZ18" s="348" t="e">
        <f t="shared" si="86"/>
        <v>#DIV/0!</v>
      </c>
      <c r="FA18" s="348" t="e">
        <f t="shared" si="87"/>
        <v>#DIV/0!</v>
      </c>
      <c r="FB18" s="348" t="e">
        <f t="shared" si="88"/>
        <v>#DIV/0!</v>
      </c>
      <c r="FC18" s="348" t="e">
        <f t="shared" si="89"/>
        <v>#DIV/0!</v>
      </c>
      <c r="FD18" s="349" t="e">
        <f t="shared" si="90"/>
        <v>#DIV/0!</v>
      </c>
      <c r="FF18" s="343" t="s">
        <v>475</v>
      </c>
      <c r="FG18" s="344" t="e">
        <f>+FH18/FH28</f>
        <v>#DIV/0!</v>
      </c>
      <c r="FH18" s="345">
        <f t="shared" si="91"/>
        <v>0</v>
      </c>
      <c r="FI18" s="346"/>
      <c r="FJ18" s="346"/>
      <c r="FK18" s="346"/>
      <c r="FL18" s="346"/>
      <c r="FM18" s="346"/>
      <c r="FN18" s="346"/>
      <c r="FO18" s="346"/>
      <c r="FP18" s="347"/>
      <c r="FQ18" s="324"/>
      <c r="FR18" s="343" t="str">
        <f t="shared" si="15"/>
        <v>HEALTHCARE PRO</v>
      </c>
      <c r="FS18" s="339" t="e">
        <f t="shared" si="92"/>
        <v>#DIV/0!</v>
      </c>
      <c r="FT18" s="348" t="e">
        <f t="shared" si="93"/>
        <v>#DIV/0!</v>
      </c>
      <c r="FU18" s="348" t="e">
        <f t="shared" si="94"/>
        <v>#DIV/0!</v>
      </c>
      <c r="FV18" s="348" t="e">
        <f t="shared" si="95"/>
        <v>#DIV/0!</v>
      </c>
      <c r="FW18" s="348" t="e">
        <f t="shared" si="96"/>
        <v>#DIV/0!</v>
      </c>
      <c r="FX18" s="348" t="e">
        <f t="shared" si="97"/>
        <v>#DIV/0!</v>
      </c>
      <c r="FY18" s="348" t="e">
        <f t="shared" si="98"/>
        <v>#DIV/0!</v>
      </c>
      <c r="FZ18" s="348" t="e">
        <f t="shared" si="99"/>
        <v>#DIV/0!</v>
      </c>
      <c r="GA18" s="349" t="e">
        <f t="shared" si="100"/>
        <v>#DIV/0!</v>
      </c>
      <c r="GC18" s="343" t="s">
        <v>475</v>
      </c>
      <c r="GD18" s="344" t="e">
        <f>+GE18/GE28</f>
        <v>#DIV/0!</v>
      </c>
      <c r="GE18" s="345">
        <f t="shared" si="101"/>
        <v>0</v>
      </c>
      <c r="GF18" s="346"/>
      <c r="GG18" s="346"/>
      <c r="GH18" s="346"/>
      <c r="GI18" s="346"/>
      <c r="GJ18" s="346"/>
      <c r="GK18" s="346"/>
      <c r="GL18" s="346"/>
      <c r="GM18" s="347"/>
      <c r="GN18" s="324"/>
      <c r="GO18" s="343" t="str">
        <f t="shared" si="16"/>
        <v>HEALTHCARE PRO</v>
      </c>
      <c r="GP18" s="339" t="e">
        <f t="shared" si="102"/>
        <v>#DIV/0!</v>
      </c>
      <c r="GQ18" s="348" t="e">
        <f t="shared" si="103"/>
        <v>#DIV/0!</v>
      </c>
      <c r="GR18" s="348" t="e">
        <f t="shared" si="104"/>
        <v>#DIV/0!</v>
      </c>
      <c r="GS18" s="348" t="e">
        <f t="shared" si="105"/>
        <v>#DIV/0!</v>
      </c>
      <c r="GT18" s="348" t="e">
        <f t="shared" si="106"/>
        <v>#DIV/0!</v>
      </c>
      <c r="GU18" s="348" t="e">
        <f t="shared" si="107"/>
        <v>#DIV/0!</v>
      </c>
      <c r="GV18" s="348" t="e">
        <f t="shared" si="108"/>
        <v>#DIV/0!</v>
      </c>
      <c r="GW18" s="348" t="e">
        <f t="shared" si="109"/>
        <v>#DIV/0!</v>
      </c>
      <c r="GX18" s="349" t="e">
        <f t="shared" si="110"/>
        <v>#DIV/0!</v>
      </c>
      <c r="GZ18" s="343" t="s">
        <v>475</v>
      </c>
      <c r="HA18" s="344" t="e">
        <f>+HB18/HB28</f>
        <v>#DIV/0!</v>
      </c>
      <c r="HB18" s="345">
        <f t="shared" si="111"/>
        <v>0</v>
      </c>
      <c r="HC18" s="346"/>
      <c r="HD18" s="346"/>
      <c r="HE18" s="346"/>
      <c r="HF18" s="346"/>
      <c r="HG18" s="346"/>
      <c r="HH18" s="346"/>
      <c r="HI18" s="346"/>
      <c r="HJ18" s="347"/>
      <c r="HK18" s="324"/>
      <c r="HL18" s="343" t="str">
        <f t="shared" si="17"/>
        <v>HEALTHCARE PRO</v>
      </c>
      <c r="HM18" s="339" t="e">
        <f t="shared" si="112"/>
        <v>#DIV/0!</v>
      </c>
      <c r="HN18" s="348" t="e">
        <f t="shared" si="113"/>
        <v>#DIV/0!</v>
      </c>
      <c r="HO18" s="348" t="e">
        <f t="shared" si="114"/>
        <v>#DIV/0!</v>
      </c>
      <c r="HP18" s="348" t="e">
        <f t="shared" si="115"/>
        <v>#DIV/0!</v>
      </c>
      <c r="HQ18" s="348" t="e">
        <f t="shared" si="116"/>
        <v>#DIV/0!</v>
      </c>
      <c r="HR18" s="348" t="e">
        <f t="shared" si="117"/>
        <v>#DIV/0!</v>
      </c>
      <c r="HS18" s="348" t="e">
        <f t="shared" si="118"/>
        <v>#DIV/0!</v>
      </c>
      <c r="HT18" s="348" t="e">
        <f t="shared" si="119"/>
        <v>#DIV/0!</v>
      </c>
      <c r="HU18" s="349" t="e">
        <f t="shared" si="120"/>
        <v>#DIV/0!</v>
      </c>
      <c r="HW18" s="343" t="s">
        <v>475</v>
      </c>
      <c r="HX18" s="344" t="e">
        <f>+HY18/HY28</f>
        <v>#DIV/0!</v>
      </c>
      <c r="HY18" s="345">
        <f t="shared" si="121"/>
        <v>0</v>
      </c>
      <c r="HZ18" s="346"/>
      <c r="IA18" s="346"/>
      <c r="IB18" s="346"/>
      <c r="IC18" s="346"/>
      <c r="ID18" s="346"/>
      <c r="IE18" s="346"/>
      <c r="IF18" s="346"/>
      <c r="IG18" s="347"/>
      <c r="IH18" s="324"/>
      <c r="II18" s="343" t="str">
        <f t="shared" si="18"/>
        <v>HEALTHCARE PRO</v>
      </c>
      <c r="IJ18" s="339" t="e">
        <f t="shared" si="122"/>
        <v>#DIV/0!</v>
      </c>
      <c r="IK18" s="348" t="e">
        <f t="shared" si="123"/>
        <v>#DIV/0!</v>
      </c>
      <c r="IL18" s="348" t="e">
        <f t="shared" si="124"/>
        <v>#DIV/0!</v>
      </c>
      <c r="IM18" s="348" t="e">
        <f t="shared" si="125"/>
        <v>#DIV/0!</v>
      </c>
      <c r="IN18" s="348" t="e">
        <f t="shared" si="126"/>
        <v>#DIV/0!</v>
      </c>
      <c r="IO18" s="348" t="e">
        <f t="shared" si="127"/>
        <v>#DIV/0!</v>
      </c>
      <c r="IP18" s="348" t="e">
        <f t="shared" si="128"/>
        <v>#DIV/0!</v>
      </c>
      <c r="IQ18" s="348" t="e">
        <f t="shared" si="129"/>
        <v>#DIV/0!</v>
      </c>
      <c r="IR18" s="349" t="e">
        <f t="shared" si="130"/>
        <v>#DIV/0!</v>
      </c>
      <c r="IT18" s="343" t="s">
        <v>475</v>
      </c>
      <c r="IU18" s="344" t="e">
        <f>+IV18/IV28</f>
        <v>#DIV/0!</v>
      </c>
      <c r="IV18" s="345">
        <f t="shared" si="131"/>
        <v>0</v>
      </c>
      <c r="IW18" s="346"/>
      <c r="IX18" s="346"/>
      <c r="IY18" s="346"/>
      <c r="IZ18" s="346"/>
      <c r="JA18" s="346"/>
      <c r="JB18" s="346"/>
      <c r="JC18" s="346"/>
      <c r="JD18" s="347"/>
      <c r="JE18" s="324"/>
      <c r="JF18" s="343" t="str">
        <f t="shared" si="19"/>
        <v>HEALTHCARE PRO</v>
      </c>
      <c r="JG18" s="339" t="e">
        <f t="shared" si="132"/>
        <v>#DIV/0!</v>
      </c>
      <c r="JH18" s="348" t="e">
        <f t="shared" si="133"/>
        <v>#DIV/0!</v>
      </c>
      <c r="JI18" s="348" t="e">
        <f t="shared" si="134"/>
        <v>#DIV/0!</v>
      </c>
      <c r="JJ18" s="348" t="e">
        <f t="shared" si="135"/>
        <v>#DIV/0!</v>
      </c>
      <c r="JK18" s="348" t="e">
        <f t="shared" si="136"/>
        <v>#DIV/0!</v>
      </c>
      <c r="JL18" s="348" t="e">
        <f t="shared" si="137"/>
        <v>#DIV/0!</v>
      </c>
      <c r="JM18" s="348" t="e">
        <f t="shared" si="138"/>
        <v>#DIV/0!</v>
      </c>
      <c r="JN18" s="348" t="e">
        <f t="shared" si="139"/>
        <v>#DIV/0!</v>
      </c>
      <c r="JO18" s="349" t="e">
        <f t="shared" si="140"/>
        <v>#DIV/0!</v>
      </c>
      <c r="JQ18" s="343" t="s">
        <v>475</v>
      </c>
      <c r="JR18" s="344" t="e">
        <f>+JS18/JS28</f>
        <v>#DIV/0!</v>
      </c>
      <c r="JS18" s="345">
        <f t="shared" si="141"/>
        <v>0</v>
      </c>
      <c r="JT18" s="346"/>
      <c r="JU18" s="346"/>
      <c r="JV18" s="346"/>
      <c r="JW18" s="346"/>
      <c r="JX18" s="346"/>
      <c r="JY18" s="346"/>
      <c r="JZ18" s="346"/>
      <c r="KA18" s="347"/>
      <c r="KB18" s="324"/>
      <c r="KC18" s="343" t="str">
        <f t="shared" si="20"/>
        <v>HEALTHCARE PRO</v>
      </c>
      <c r="KD18" s="339" t="e">
        <f t="shared" si="142"/>
        <v>#DIV/0!</v>
      </c>
      <c r="KE18" s="348" t="e">
        <f t="shared" si="143"/>
        <v>#DIV/0!</v>
      </c>
      <c r="KF18" s="348" t="e">
        <f t="shared" si="144"/>
        <v>#DIV/0!</v>
      </c>
      <c r="KG18" s="348" t="e">
        <f t="shared" si="145"/>
        <v>#DIV/0!</v>
      </c>
      <c r="KH18" s="348" t="e">
        <f t="shared" si="146"/>
        <v>#DIV/0!</v>
      </c>
      <c r="KI18" s="348" t="e">
        <f t="shared" si="147"/>
        <v>#DIV/0!</v>
      </c>
      <c r="KJ18" s="348" t="e">
        <f t="shared" si="148"/>
        <v>#DIV/0!</v>
      </c>
      <c r="KK18" s="348" t="e">
        <f t="shared" si="149"/>
        <v>#DIV/0!</v>
      </c>
      <c r="KL18" s="349" t="e">
        <f t="shared" si="150"/>
        <v>#DIV/0!</v>
      </c>
    </row>
    <row r="19" spans="1:298" x14ac:dyDescent="0.2">
      <c r="A19" s="343" t="s">
        <v>478</v>
      </c>
      <c r="B19" s="344" t="e">
        <f>+C19/C28</f>
        <v>#DIV/0!</v>
      </c>
      <c r="C19" s="345">
        <f t="shared" si="21"/>
        <v>0</v>
      </c>
      <c r="D19" s="346">
        <f t="shared" si="22"/>
        <v>0</v>
      </c>
      <c r="E19" s="346">
        <f t="shared" si="23"/>
        <v>0</v>
      </c>
      <c r="F19" s="346">
        <f t="shared" si="24"/>
        <v>0</v>
      </c>
      <c r="G19" s="346">
        <f t="shared" si="25"/>
        <v>0</v>
      </c>
      <c r="H19" s="346">
        <f t="shared" si="26"/>
        <v>0</v>
      </c>
      <c r="I19" s="346">
        <f t="shared" si="27"/>
        <v>0</v>
      </c>
      <c r="J19" s="346">
        <f t="shared" si="28"/>
        <v>0</v>
      </c>
      <c r="K19" s="347">
        <f t="shared" si="29"/>
        <v>0</v>
      </c>
      <c r="L19" s="324"/>
      <c r="M19" s="343" t="str">
        <f t="shared" si="1"/>
        <v>INSTITUTIONAL</v>
      </c>
      <c r="N19" s="339" t="e">
        <f t="shared" si="30"/>
        <v>#DIV/0!</v>
      </c>
      <c r="O19" s="348" t="e">
        <f t="shared" si="2"/>
        <v>#DIV/0!</v>
      </c>
      <c r="P19" s="348" t="e">
        <f t="shared" si="2"/>
        <v>#DIV/0!</v>
      </c>
      <c r="Q19" s="348" t="e">
        <f t="shared" si="3"/>
        <v>#DIV/0!</v>
      </c>
      <c r="R19" s="348" t="e">
        <f t="shared" si="4"/>
        <v>#DIV/0!</v>
      </c>
      <c r="S19" s="348" t="e">
        <f t="shared" si="5"/>
        <v>#DIV/0!</v>
      </c>
      <c r="T19" s="348" t="e">
        <f t="shared" si="6"/>
        <v>#DIV/0!</v>
      </c>
      <c r="U19" s="348" t="e">
        <f t="shared" si="7"/>
        <v>#DIV/0!</v>
      </c>
      <c r="V19" s="349" t="e">
        <f t="shared" si="8"/>
        <v>#DIV/0!</v>
      </c>
      <c r="X19" s="343" t="s">
        <v>478</v>
      </c>
      <c r="Y19" s="344" t="e">
        <f>+Z19/Z28</f>
        <v>#DIV/0!</v>
      </c>
      <c r="Z19" s="345">
        <f t="shared" si="31"/>
        <v>0</v>
      </c>
      <c r="AA19" s="346"/>
      <c r="AB19" s="346"/>
      <c r="AC19" s="346"/>
      <c r="AD19" s="346"/>
      <c r="AE19" s="346"/>
      <c r="AF19" s="346"/>
      <c r="AG19" s="346"/>
      <c r="AH19" s="347"/>
      <c r="AI19" s="324"/>
      <c r="AJ19" s="343" t="str">
        <f t="shared" si="9"/>
        <v>INSTITUTIONAL</v>
      </c>
      <c r="AK19" s="339" t="e">
        <f t="shared" si="32"/>
        <v>#DIV/0!</v>
      </c>
      <c r="AL19" s="348" t="e">
        <f t="shared" si="33"/>
        <v>#DIV/0!</v>
      </c>
      <c r="AM19" s="348" t="e">
        <f t="shared" si="34"/>
        <v>#DIV/0!</v>
      </c>
      <c r="AN19" s="348" t="e">
        <f t="shared" si="35"/>
        <v>#DIV/0!</v>
      </c>
      <c r="AO19" s="348" t="e">
        <f t="shared" si="36"/>
        <v>#DIV/0!</v>
      </c>
      <c r="AP19" s="348" t="e">
        <f t="shared" si="37"/>
        <v>#DIV/0!</v>
      </c>
      <c r="AQ19" s="348" t="e">
        <f t="shared" si="38"/>
        <v>#DIV/0!</v>
      </c>
      <c r="AR19" s="348" t="e">
        <f t="shared" si="39"/>
        <v>#DIV/0!</v>
      </c>
      <c r="AS19" s="349" t="e">
        <f t="shared" si="40"/>
        <v>#DIV/0!</v>
      </c>
      <c r="AU19" s="343" t="s">
        <v>478</v>
      </c>
      <c r="AV19" s="344" t="e">
        <f>+AW19/AW28</f>
        <v>#DIV/0!</v>
      </c>
      <c r="AW19" s="345">
        <f t="shared" si="41"/>
        <v>0</v>
      </c>
      <c r="AX19" s="346"/>
      <c r="AY19" s="346"/>
      <c r="AZ19" s="346"/>
      <c r="BA19" s="346"/>
      <c r="BB19" s="346"/>
      <c r="BC19" s="346"/>
      <c r="BD19" s="346"/>
      <c r="BE19" s="347"/>
      <c r="BF19" s="324"/>
      <c r="BG19" s="343" t="str">
        <f t="shared" si="10"/>
        <v>INSTITUTIONAL</v>
      </c>
      <c r="BH19" s="339" t="e">
        <f t="shared" si="42"/>
        <v>#DIV/0!</v>
      </c>
      <c r="BI19" s="348" t="e">
        <f t="shared" si="43"/>
        <v>#DIV/0!</v>
      </c>
      <c r="BJ19" s="348" t="e">
        <f t="shared" si="44"/>
        <v>#DIV/0!</v>
      </c>
      <c r="BK19" s="348" t="e">
        <f t="shared" si="45"/>
        <v>#DIV/0!</v>
      </c>
      <c r="BL19" s="348" t="e">
        <f t="shared" si="46"/>
        <v>#DIV/0!</v>
      </c>
      <c r="BM19" s="348" t="e">
        <f t="shared" si="47"/>
        <v>#DIV/0!</v>
      </c>
      <c r="BN19" s="348" t="e">
        <f t="shared" si="48"/>
        <v>#DIV/0!</v>
      </c>
      <c r="BO19" s="348" t="e">
        <f t="shared" si="49"/>
        <v>#DIV/0!</v>
      </c>
      <c r="BP19" s="349" t="e">
        <f t="shared" si="50"/>
        <v>#DIV/0!</v>
      </c>
      <c r="BR19" s="343" t="s">
        <v>478</v>
      </c>
      <c r="BS19" s="344" t="e">
        <f>+BT19/BT28</f>
        <v>#DIV/0!</v>
      </c>
      <c r="BT19" s="345">
        <f t="shared" si="51"/>
        <v>0</v>
      </c>
      <c r="BU19" s="346"/>
      <c r="BV19" s="346"/>
      <c r="BW19" s="346"/>
      <c r="BX19" s="346"/>
      <c r="BY19" s="346"/>
      <c r="BZ19" s="346"/>
      <c r="CA19" s="346"/>
      <c r="CB19" s="347"/>
      <c r="CC19" s="324"/>
      <c r="CD19" s="343" t="str">
        <f t="shared" si="11"/>
        <v>INSTITUTIONAL</v>
      </c>
      <c r="CE19" s="339" t="e">
        <f t="shared" si="52"/>
        <v>#DIV/0!</v>
      </c>
      <c r="CF19" s="348" t="e">
        <f t="shared" si="53"/>
        <v>#DIV/0!</v>
      </c>
      <c r="CG19" s="348" t="e">
        <f t="shared" si="54"/>
        <v>#DIV/0!</v>
      </c>
      <c r="CH19" s="348" t="e">
        <f t="shared" si="55"/>
        <v>#DIV/0!</v>
      </c>
      <c r="CI19" s="348" t="e">
        <f t="shared" si="56"/>
        <v>#DIV/0!</v>
      </c>
      <c r="CJ19" s="348" t="e">
        <f t="shared" si="57"/>
        <v>#DIV/0!</v>
      </c>
      <c r="CK19" s="348" t="e">
        <f t="shared" si="58"/>
        <v>#DIV/0!</v>
      </c>
      <c r="CL19" s="348" t="e">
        <f t="shared" si="59"/>
        <v>#DIV/0!</v>
      </c>
      <c r="CM19" s="349" t="e">
        <f t="shared" si="60"/>
        <v>#DIV/0!</v>
      </c>
      <c r="CO19" s="343" t="s">
        <v>478</v>
      </c>
      <c r="CP19" s="344" t="e">
        <f>+CQ19/CQ28</f>
        <v>#DIV/0!</v>
      </c>
      <c r="CQ19" s="345">
        <f t="shared" si="61"/>
        <v>0</v>
      </c>
      <c r="CR19" s="346"/>
      <c r="CS19" s="346"/>
      <c r="CT19" s="346"/>
      <c r="CU19" s="346"/>
      <c r="CV19" s="346"/>
      <c r="CW19" s="346"/>
      <c r="CX19" s="346"/>
      <c r="CY19" s="347"/>
      <c r="CZ19" s="324"/>
      <c r="DA19" s="343" t="str">
        <f t="shared" si="12"/>
        <v>INSTITUTIONAL</v>
      </c>
      <c r="DB19" s="339" t="e">
        <f t="shared" si="62"/>
        <v>#DIV/0!</v>
      </c>
      <c r="DC19" s="348" t="e">
        <f t="shared" si="63"/>
        <v>#DIV/0!</v>
      </c>
      <c r="DD19" s="348" t="e">
        <f t="shared" si="64"/>
        <v>#DIV/0!</v>
      </c>
      <c r="DE19" s="348" t="e">
        <f t="shared" si="65"/>
        <v>#DIV/0!</v>
      </c>
      <c r="DF19" s="348" t="e">
        <f t="shared" si="66"/>
        <v>#DIV/0!</v>
      </c>
      <c r="DG19" s="348" t="e">
        <f t="shared" si="67"/>
        <v>#DIV/0!</v>
      </c>
      <c r="DH19" s="348" t="e">
        <f t="shared" si="68"/>
        <v>#DIV/0!</v>
      </c>
      <c r="DI19" s="348" t="e">
        <f t="shared" si="69"/>
        <v>#DIV/0!</v>
      </c>
      <c r="DJ19" s="349" t="e">
        <f t="shared" si="70"/>
        <v>#DIV/0!</v>
      </c>
      <c r="DL19" s="343" t="s">
        <v>478</v>
      </c>
      <c r="DM19" s="344" t="e">
        <f>+DN19/DN28</f>
        <v>#DIV/0!</v>
      </c>
      <c r="DN19" s="345">
        <f t="shared" si="71"/>
        <v>0</v>
      </c>
      <c r="DO19" s="346"/>
      <c r="DP19" s="346"/>
      <c r="DQ19" s="346"/>
      <c r="DR19" s="346"/>
      <c r="DS19" s="346"/>
      <c r="DT19" s="346"/>
      <c r="DU19" s="346"/>
      <c r="DV19" s="347"/>
      <c r="DW19" s="324"/>
      <c r="DX19" s="343" t="str">
        <f t="shared" si="13"/>
        <v>INSTITUTIONAL</v>
      </c>
      <c r="DY19" s="339" t="e">
        <f t="shared" si="72"/>
        <v>#DIV/0!</v>
      </c>
      <c r="DZ19" s="348" t="e">
        <f t="shared" si="73"/>
        <v>#DIV/0!</v>
      </c>
      <c r="EA19" s="348" t="e">
        <f t="shared" si="74"/>
        <v>#DIV/0!</v>
      </c>
      <c r="EB19" s="348" t="e">
        <f t="shared" si="75"/>
        <v>#DIV/0!</v>
      </c>
      <c r="EC19" s="348" t="e">
        <f t="shared" si="76"/>
        <v>#DIV/0!</v>
      </c>
      <c r="ED19" s="348" t="e">
        <f t="shared" si="77"/>
        <v>#DIV/0!</v>
      </c>
      <c r="EE19" s="348" t="e">
        <f t="shared" si="78"/>
        <v>#DIV/0!</v>
      </c>
      <c r="EF19" s="348" t="e">
        <f t="shared" si="79"/>
        <v>#DIV/0!</v>
      </c>
      <c r="EG19" s="349" t="e">
        <f t="shared" si="80"/>
        <v>#DIV/0!</v>
      </c>
      <c r="EI19" s="343" t="s">
        <v>478</v>
      </c>
      <c r="EJ19" s="344" t="e">
        <f>+EK19/EK28</f>
        <v>#DIV/0!</v>
      </c>
      <c r="EK19" s="345">
        <f t="shared" si="81"/>
        <v>0</v>
      </c>
      <c r="EL19" s="346"/>
      <c r="EM19" s="346"/>
      <c r="EN19" s="346"/>
      <c r="EO19" s="346"/>
      <c r="EP19" s="346"/>
      <c r="EQ19" s="346"/>
      <c r="ER19" s="346"/>
      <c r="ES19" s="347"/>
      <c r="ET19" s="324"/>
      <c r="EU19" s="343" t="str">
        <f t="shared" si="14"/>
        <v>INSTITUTIONAL</v>
      </c>
      <c r="EV19" s="339" t="e">
        <f t="shared" si="82"/>
        <v>#DIV/0!</v>
      </c>
      <c r="EW19" s="348" t="e">
        <f t="shared" si="83"/>
        <v>#DIV/0!</v>
      </c>
      <c r="EX19" s="348" t="e">
        <f t="shared" si="84"/>
        <v>#DIV/0!</v>
      </c>
      <c r="EY19" s="348" t="e">
        <f t="shared" si="85"/>
        <v>#DIV/0!</v>
      </c>
      <c r="EZ19" s="348" t="e">
        <f t="shared" si="86"/>
        <v>#DIV/0!</v>
      </c>
      <c r="FA19" s="348" t="e">
        <f t="shared" si="87"/>
        <v>#DIV/0!</v>
      </c>
      <c r="FB19" s="348" t="e">
        <f t="shared" si="88"/>
        <v>#DIV/0!</v>
      </c>
      <c r="FC19" s="348" t="e">
        <f t="shared" si="89"/>
        <v>#DIV/0!</v>
      </c>
      <c r="FD19" s="349" t="e">
        <f t="shared" si="90"/>
        <v>#DIV/0!</v>
      </c>
      <c r="FF19" s="343" t="s">
        <v>478</v>
      </c>
      <c r="FG19" s="344" t="e">
        <f>+FH19/FH28</f>
        <v>#DIV/0!</v>
      </c>
      <c r="FH19" s="345">
        <f t="shared" si="91"/>
        <v>0</v>
      </c>
      <c r="FI19" s="346"/>
      <c r="FJ19" s="346"/>
      <c r="FK19" s="346"/>
      <c r="FL19" s="346"/>
      <c r="FM19" s="346"/>
      <c r="FN19" s="346"/>
      <c r="FO19" s="346"/>
      <c r="FP19" s="347"/>
      <c r="FQ19" s="324"/>
      <c r="FR19" s="343" t="str">
        <f t="shared" si="15"/>
        <v>INSTITUTIONAL</v>
      </c>
      <c r="FS19" s="339" t="e">
        <f t="shared" si="92"/>
        <v>#DIV/0!</v>
      </c>
      <c r="FT19" s="348" t="e">
        <f t="shared" si="93"/>
        <v>#DIV/0!</v>
      </c>
      <c r="FU19" s="348" t="e">
        <f t="shared" si="94"/>
        <v>#DIV/0!</v>
      </c>
      <c r="FV19" s="348" t="e">
        <f t="shared" si="95"/>
        <v>#DIV/0!</v>
      </c>
      <c r="FW19" s="348" t="e">
        <f t="shared" si="96"/>
        <v>#DIV/0!</v>
      </c>
      <c r="FX19" s="348" t="e">
        <f t="shared" si="97"/>
        <v>#DIV/0!</v>
      </c>
      <c r="FY19" s="348" t="e">
        <f t="shared" si="98"/>
        <v>#DIV/0!</v>
      </c>
      <c r="FZ19" s="348" t="e">
        <f t="shared" si="99"/>
        <v>#DIV/0!</v>
      </c>
      <c r="GA19" s="349" t="e">
        <f t="shared" si="100"/>
        <v>#DIV/0!</v>
      </c>
      <c r="GC19" s="343" t="s">
        <v>478</v>
      </c>
      <c r="GD19" s="344" t="e">
        <f>+GE19/GE28</f>
        <v>#DIV/0!</v>
      </c>
      <c r="GE19" s="345">
        <f t="shared" si="101"/>
        <v>0</v>
      </c>
      <c r="GF19" s="346"/>
      <c r="GG19" s="346"/>
      <c r="GH19" s="346"/>
      <c r="GI19" s="346"/>
      <c r="GJ19" s="346"/>
      <c r="GK19" s="346"/>
      <c r="GL19" s="346"/>
      <c r="GM19" s="347"/>
      <c r="GN19" s="324"/>
      <c r="GO19" s="343" t="str">
        <f t="shared" si="16"/>
        <v>INSTITUTIONAL</v>
      </c>
      <c r="GP19" s="339" t="e">
        <f t="shared" si="102"/>
        <v>#DIV/0!</v>
      </c>
      <c r="GQ19" s="348" t="e">
        <f t="shared" si="103"/>
        <v>#DIV/0!</v>
      </c>
      <c r="GR19" s="348" t="e">
        <f t="shared" si="104"/>
        <v>#DIV/0!</v>
      </c>
      <c r="GS19" s="348" t="e">
        <f t="shared" si="105"/>
        <v>#DIV/0!</v>
      </c>
      <c r="GT19" s="348" t="e">
        <f t="shared" si="106"/>
        <v>#DIV/0!</v>
      </c>
      <c r="GU19" s="348" t="e">
        <f t="shared" si="107"/>
        <v>#DIV/0!</v>
      </c>
      <c r="GV19" s="348" t="e">
        <f t="shared" si="108"/>
        <v>#DIV/0!</v>
      </c>
      <c r="GW19" s="348" t="e">
        <f t="shared" si="109"/>
        <v>#DIV/0!</v>
      </c>
      <c r="GX19" s="349" t="e">
        <f t="shared" si="110"/>
        <v>#DIV/0!</v>
      </c>
      <c r="GZ19" s="343" t="s">
        <v>478</v>
      </c>
      <c r="HA19" s="344" t="e">
        <f>+HB19/HB28</f>
        <v>#DIV/0!</v>
      </c>
      <c r="HB19" s="345">
        <f t="shared" si="111"/>
        <v>0</v>
      </c>
      <c r="HC19" s="346"/>
      <c r="HD19" s="346"/>
      <c r="HE19" s="346"/>
      <c r="HF19" s="346"/>
      <c r="HG19" s="346"/>
      <c r="HH19" s="346"/>
      <c r="HI19" s="346"/>
      <c r="HJ19" s="347"/>
      <c r="HK19" s="324"/>
      <c r="HL19" s="343" t="str">
        <f t="shared" si="17"/>
        <v>INSTITUTIONAL</v>
      </c>
      <c r="HM19" s="339" t="e">
        <f t="shared" si="112"/>
        <v>#DIV/0!</v>
      </c>
      <c r="HN19" s="348" t="e">
        <f t="shared" si="113"/>
        <v>#DIV/0!</v>
      </c>
      <c r="HO19" s="348" t="e">
        <f t="shared" si="114"/>
        <v>#DIV/0!</v>
      </c>
      <c r="HP19" s="348" t="e">
        <f t="shared" si="115"/>
        <v>#DIV/0!</v>
      </c>
      <c r="HQ19" s="348" t="e">
        <f t="shared" si="116"/>
        <v>#DIV/0!</v>
      </c>
      <c r="HR19" s="348" t="e">
        <f t="shared" si="117"/>
        <v>#DIV/0!</v>
      </c>
      <c r="HS19" s="348" t="e">
        <f t="shared" si="118"/>
        <v>#DIV/0!</v>
      </c>
      <c r="HT19" s="348" t="e">
        <f t="shared" si="119"/>
        <v>#DIV/0!</v>
      </c>
      <c r="HU19" s="349" t="e">
        <f t="shared" si="120"/>
        <v>#DIV/0!</v>
      </c>
      <c r="HW19" s="343" t="s">
        <v>478</v>
      </c>
      <c r="HX19" s="344" t="e">
        <f>+HY19/HY28</f>
        <v>#DIV/0!</v>
      </c>
      <c r="HY19" s="345">
        <f t="shared" si="121"/>
        <v>0</v>
      </c>
      <c r="HZ19" s="346"/>
      <c r="IA19" s="346"/>
      <c r="IB19" s="346"/>
      <c r="IC19" s="346"/>
      <c r="ID19" s="346"/>
      <c r="IE19" s="346"/>
      <c r="IF19" s="346"/>
      <c r="IG19" s="347"/>
      <c r="IH19" s="324"/>
      <c r="II19" s="343" t="str">
        <f t="shared" si="18"/>
        <v>INSTITUTIONAL</v>
      </c>
      <c r="IJ19" s="339" t="e">
        <f t="shared" si="122"/>
        <v>#DIV/0!</v>
      </c>
      <c r="IK19" s="348" t="e">
        <f t="shared" si="123"/>
        <v>#DIV/0!</v>
      </c>
      <c r="IL19" s="348" t="e">
        <f t="shared" si="124"/>
        <v>#DIV/0!</v>
      </c>
      <c r="IM19" s="348" t="e">
        <f t="shared" si="125"/>
        <v>#DIV/0!</v>
      </c>
      <c r="IN19" s="348" t="e">
        <f t="shared" si="126"/>
        <v>#DIV/0!</v>
      </c>
      <c r="IO19" s="348" t="e">
        <f t="shared" si="127"/>
        <v>#DIV/0!</v>
      </c>
      <c r="IP19" s="348" t="e">
        <f t="shared" si="128"/>
        <v>#DIV/0!</v>
      </c>
      <c r="IQ19" s="348" t="e">
        <f t="shared" si="129"/>
        <v>#DIV/0!</v>
      </c>
      <c r="IR19" s="349" t="e">
        <f t="shared" si="130"/>
        <v>#DIV/0!</v>
      </c>
      <c r="IT19" s="343" t="s">
        <v>478</v>
      </c>
      <c r="IU19" s="344" t="e">
        <f>+IV19/IV28</f>
        <v>#DIV/0!</v>
      </c>
      <c r="IV19" s="345">
        <f t="shared" si="131"/>
        <v>0</v>
      </c>
      <c r="IW19" s="346"/>
      <c r="IX19" s="346"/>
      <c r="IY19" s="346"/>
      <c r="IZ19" s="346"/>
      <c r="JA19" s="346"/>
      <c r="JB19" s="346"/>
      <c r="JC19" s="346"/>
      <c r="JD19" s="347"/>
      <c r="JE19" s="324"/>
      <c r="JF19" s="343" t="str">
        <f t="shared" si="19"/>
        <v>INSTITUTIONAL</v>
      </c>
      <c r="JG19" s="339" t="e">
        <f t="shared" si="132"/>
        <v>#DIV/0!</v>
      </c>
      <c r="JH19" s="348" t="e">
        <f t="shared" si="133"/>
        <v>#DIV/0!</v>
      </c>
      <c r="JI19" s="348" t="e">
        <f t="shared" si="134"/>
        <v>#DIV/0!</v>
      </c>
      <c r="JJ19" s="348" t="e">
        <f t="shared" si="135"/>
        <v>#DIV/0!</v>
      </c>
      <c r="JK19" s="348" t="e">
        <f t="shared" si="136"/>
        <v>#DIV/0!</v>
      </c>
      <c r="JL19" s="348" t="e">
        <f t="shared" si="137"/>
        <v>#DIV/0!</v>
      </c>
      <c r="JM19" s="348" t="e">
        <f t="shared" si="138"/>
        <v>#DIV/0!</v>
      </c>
      <c r="JN19" s="348" t="e">
        <f t="shared" si="139"/>
        <v>#DIV/0!</v>
      </c>
      <c r="JO19" s="349" t="e">
        <f t="shared" si="140"/>
        <v>#DIV/0!</v>
      </c>
      <c r="JQ19" s="343" t="s">
        <v>478</v>
      </c>
      <c r="JR19" s="344" t="e">
        <f>+JS19/JS28</f>
        <v>#DIV/0!</v>
      </c>
      <c r="JS19" s="345">
        <f t="shared" si="141"/>
        <v>0</v>
      </c>
      <c r="JT19" s="346"/>
      <c r="JU19" s="346"/>
      <c r="JV19" s="346"/>
      <c r="JW19" s="346"/>
      <c r="JX19" s="346"/>
      <c r="JY19" s="346"/>
      <c r="JZ19" s="346"/>
      <c r="KA19" s="347"/>
      <c r="KB19" s="324"/>
      <c r="KC19" s="343" t="str">
        <f t="shared" si="20"/>
        <v>INSTITUTIONAL</v>
      </c>
      <c r="KD19" s="339" t="e">
        <f t="shared" si="142"/>
        <v>#DIV/0!</v>
      </c>
      <c r="KE19" s="348" t="e">
        <f t="shared" si="143"/>
        <v>#DIV/0!</v>
      </c>
      <c r="KF19" s="348" t="e">
        <f t="shared" si="144"/>
        <v>#DIV/0!</v>
      </c>
      <c r="KG19" s="348" t="e">
        <f t="shared" si="145"/>
        <v>#DIV/0!</v>
      </c>
      <c r="KH19" s="348" t="e">
        <f t="shared" si="146"/>
        <v>#DIV/0!</v>
      </c>
      <c r="KI19" s="348" t="e">
        <f t="shared" si="147"/>
        <v>#DIV/0!</v>
      </c>
      <c r="KJ19" s="348" t="e">
        <f t="shared" si="148"/>
        <v>#DIV/0!</v>
      </c>
      <c r="KK19" s="348" t="e">
        <f t="shared" si="149"/>
        <v>#DIV/0!</v>
      </c>
      <c r="KL19" s="349" t="e">
        <f t="shared" si="150"/>
        <v>#DIV/0!</v>
      </c>
    </row>
    <row r="20" spans="1:298" x14ac:dyDescent="0.2">
      <c r="A20" s="343" t="s">
        <v>479</v>
      </c>
      <c r="B20" s="344" t="e">
        <f>+C20/C28</f>
        <v>#DIV/0!</v>
      </c>
      <c r="C20" s="345">
        <f t="shared" si="21"/>
        <v>0</v>
      </c>
      <c r="D20" s="346">
        <f t="shared" si="22"/>
        <v>0</v>
      </c>
      <c r="E20" s="346">
        <f t="shared" si="23"/>
        <v>0</v>
      </c>
      <c r="F20" s="346">
        <f t="shared" si="24"/>
        <v>0</v>
      </c>
      <c r="G20" s="346">
        <f t="shared" si="25"/>
        <v>0</v>
      </c>
      <c r="H20" s="346">
        <f t="shared" si="26"/>
        <v>0</v>
      </c>
      <c r="I20" s="346">
        <f t="shared" si="27"/>
        <v>0</v>
      </c>
      <c r="J20" s="346">
        <f t="shared" si="28"/>
        <v>0</v>
      </c>
      <c r="K20" s="347">
        <f t="shared" si="29"/>
        <v>0</v>
      </c>
      <c r="L20" s="324"/>
      <c r="M20" s="343" t="str">
        <f t="shared" si="1"/>
        <v>MANAGED CARE</v>
      </c>
      <c r="N20" s="339" t="e">
        <f t="shared" si="30"/>
        <v>#DIV/0!</v>
      </c>
      <c r="O20" s="348" t="e">
        <f t="shared" si="2"/>
        <v>#DIV/0!</v>
      </c>
      <c r="P20" s="348" t="e">
        <f t="shared" si="2"/>
        <v>#DIV/0!</v>
      </c>
      <c r="Q20" s="348" t="e">
        <f t="shared" si="3"/>
        <v>#DIV/0!</v>
      </c>
      <c r="R20" s="348" t="e">
        <f t="shared" si="4"/>
        <v>#DIV/0!</v>
      </c>
      <c r="S20" s="348" t="e">
        <f t="shared" si="5"/>
        <v>#DIV/0!</v>
      </c>
      <c r="T20" s="348" t="e">
        <f t="shared" si="6"/>
        <v>#DIV/0!</v>
      </c>
      <c r="U20" s="348" t="e">
        <f t="shared" si="7"/>
        <v>#DIV/0!</v>
      </c>
      <c r="V20" s="349" t="e">
        <f t="shared" si="8"/>
        <v>#DIV/0!</v>
      </c>
      <c r="X20" s="343" t="s">
        <v>479</v>
      </c>
      <c r="Y20" s="344" t="e">
        <f>+Z20/Z28</f>
        <v>#DIV/0!</v>
      </c>
      <c r="Z20" s="345">
        <f t="shared" si="31"/>
        <v>0</v>
      </c>
      <c r="AA20" s="346"/>
      <c r="AB20" s="346"/>
      <c r="AC20" s="346"/>
      <c r="AD20" s="346"/>
      <c r="AE20" s="346"/>
      <c r="AF20" s="346"/>
      <c r="AG20" s="346"/>
      <c r="AH20" s="347"/>
      <c r="AI20" s="324"/>
      <c r="AJ20" s="343" t="str">
        <f t="shared" si="9"/>
        <v>MANAGED CARE</v>
      </c>
      <c r="AK20" s="339" t="e">
        <f t="shared" si="32"/>
        <v>#DIV/0!</v>
      </c>
      <c r="AL20" s="348" t="e">
        <f t="shared" si="33"/>
        <v>#DIV/0!</v>
      </c>
      <c r="AM20" s="348" t="e">
        <f t="shared" si="34"/>
        <v>#DIV/0!</v>
      </c>
      <c r="AN20" s="348" t="e">
        <f t="shared" si="35"/>
        <v>#DIV/0!</v>
      </c>
      <c r="AO20" s="348" t="e">
        <f t="shared" si="36"/>
        <v>#DIV/0!</v>
      </c>
      <c r="AP20" s="348" t="e">
        <f t="shared" si="37"/>
        <v>#DIV/0!</v>
      </c>
      <c r="AQ20" s="348" t="e">
        <f t="shared" si="38"/>
        <v>#DIV/0!</v>
      </c>
      <c r="AR20" s="348" t="e">
        <f t="shared" si="39"/>
        <v>#DIV/0!</v>
      </c>
      <c r="AS20" s="349" t="e">
        <f t="shared" si="40"/>
        <v>#DIV/0!</v>
      </c>
      <c r="AU20" s="343" t="s">
        <v>479</v>
      </c>
      <c r="AV20" s="344" t="e">
        <f>+AW20/AW28</f>
        <v>#DIV/0!</v>
      </c>
      <c r="AW20" s="345">
        <f t="shared" si="41"/>
        <v>0</v>
      </c>
      <c r="AX20" s="346"/>
      <c r="AY20" s="346"/>
      <c r="AZ20" s="346"/>
      <c r="BA20" s="346"/>
      <c r="BB20" s="346"/>
      <c r="BC20" s="346"/>
      <c r="BD20" s="346"/>
      <c r="BE20" s="347"/>
      <c r="BF20" s="324"/>
      <c r="BG20" s="343" t="str">
        <f t="shared" si="10"/>
        <v>MANAGED CARE</v>
      </c>
      <c r="BH20" s="339" t="e">
        <f t="shared" si="42"/>
        <v>#DIV/0!</v>
      </c>
      <c r="BI20" s="348" t="e">
        <f t="shared" si="43"/>
        <v>#DIV/0!</v>
      </c>
      <c r="BJ20" s="348" t="e">
        <f t="shared" si="44"/>
        <v>#DIV/0!</v>
      </c>
      <c r="BK20" s="348" t="e">
        <f t="shared" si="45"/>
        <v>#DIV/0!</v>
      </c>
      <c r="BL20" s="348" t="e">
        <f t="shared" si="46"/>
        <v>#DIV/0!</v>
      </c>
      <c r="BM20" s="348" t="e">
        <f t="shared" si="47"/>
        <v>#DIV/0!</v>
      </c>
      <c r="BN20" s="348" t="e">
        <f t="shared" si="48"/>
        <v>#DIV/0!</v>
      </c>
      <c r="BO20" s="348" t="e">
        <f t="shared" si="49"/>
        <v>#DIV/0!</v>
      </c>
      <c r="BP20" s="349" t="e">
        <f t="shared" si="50"/>
        <v>#DIV/0!</v>
      </c>
      <c r="BR20" s="343" t="s">
        <v>479</v>
      </c>
      <c r="BS20" s="344" t="e">
        <f>+BT20/BT28</f>
        <v>#DIV/0!</v>
      </c>
      <c r="BT20" s="345">
        <f t="shared" si="51"/>
        <v>0</v>
      </c>
      <c r="BU20" s="346"/>
      <c r="BV20" s="346"/>
      <c r="BW20" s="346"/>
      <c r="BX20" s="346"/>
      <c r="BY20" s="346"/>
      <c r="BZ20" s="346"/>
      <c r="CA20" s="346"/>
      <c r="CB20" s="347"/>
      <c r="CC20" s="324"/>
      <c r="CD20" s="343" t="str">
        <f t="shared" si="11"/>
        <v>MANAGED CARE</v>
      </c>
      <c r="CE20" s="339" t="e">
        <f t="shared" si="52"/>
        <v>#DIV/0!</v>
      </c>
      <c r="CF20" s="348" t="e">
        <f t="shared" si="53"/>
        <v>#DIV/0!</v>
      </c>
      <c r="CG20" s="348" t="e">
        <f t="shared" si="54"/>
        <v>#DIV/0!</v>
      </c>
      <c r="CH20" s="348" t="e">
        <f t="shared" si="55"/>
        <v>#DIV/0!</v>
      </c>
      <c r="CI20" s="348" t="e">
        <f t="shared" si="56"/>
        <v>#DIV/0!</v>
      </c>
      <c r="CJ20" s="348" t="e">
        <f t="shared" si="57"/>
        <v>#DIV/0!</v>
      </c>
      <c r="CK20" s="348" t="e">
        <f t="shared" si="58"/>
        <v>#DIV/0!</v>
      </c>
      <c r="CL20" s="348" t="e">
        <f t="shared" si="59"/>
        <v>#DIV/0!</v>
      </c>
      <c r="CM20" s="349" t="e">
        <f t="shared" si="60"/>
        <v>#DIV/0!</v>
      </c>
      <c r="CO20" s="343" t="s">
        <v>479</v>
      </c>
      <c r="CP20" s="344" t="e">
        <f>+CQ20/CQ28</f>
        <v>#DIV/0!</v>
      </c>
      <c r="CQ20" s="345">
        <f t="shared" si="61"/>
        <v>0</v>
      </c>
      <c r="CR20" s="346"/>
      <c r="CS20" s="346"/>
      <c r="CT20" s="346"/>
      <c r="CU20" s="346"/>
      <c r="CV20" s="346"/>
      <c r="CW20" s="346"/>
      <c r="CX20" s="346"/>
      <c r="CY20" s="347"/>
      <c r="CZ20" s="324"/>
      <c r="DA20" s="343" t="str">
        <f t="shared" si="12"/>
        <v>MANAGED CARE</v>
      </c>
      <c r="DB20" s="339" t="e">
        <f t="shared" si="62"/>
        <v>#DIV/0!</v>
      </c>
      <c r="DC20" s="348" t="e">
        <f t="shared" si="63"/>
        <v>#DIV/0!</v>
      </c>
      <c r="DD20" s="348" t="e">
        <f t="shared" si="64"/>
        <v>#DIV/0!</v>
      </c>
      <c r="DE20" s="348" t="e">
        <f t="shared" si="65"/>
        <v>#DIV/0!</v>
      </c>
      <c r="DF20" s="348" t="e">
        <f t="shared" si="66"/>
        <v>#DIV/0!</v>
      </c>
      <c r="DG20" s="348" t="e">
        <f t="shared" si="67"/>
        <v>#DIV/0!</v>
      </c>
      <c r="DH20" s="348" t="e">
        <f t="shared" si="68"/>
        <v>#DIV/0!</v>
      </c>
      <c r="DI20" s="348" t="e">
        <f t="shared" si="69"/>
        <v>#DIV/0!</v>
      </c>
      <c r="DJ20" s="349" t="e">
        <f t="shared" si="70"/>
        <v>#DIV/0!</v>
      </c>
      <c r="DL20" s="343" t="s">
        <v>479</v>
      </c>
      <c r="DM20" s="344" t="e">
        <f>+DN20/DN28</f>
        <v>#DIV/0!</v>
      </c>
      <c r="DN20" s="345">
        <f t="shared" si="71"/>
        <v>0</v>
      </c>
      <c r="DO20" s="346"/>
      <c r="DP20" s="346"/>
      <c r="DQ20" s="346"/>
      <c r="DR20" s="346"/>
      <c r="DS20" s="346"/>
      <c r="DT20" s="346"/>
      <c r="DU20" s="346"/>
      <c r="DV20" s="347"/>
      <c r="DW20" s="324"/>
      <c r="DX20" s="343" t="str">
        <f t="shared" si="13"/>
        <v>MANAGED CARE</v>
      </c>
      <c r="DY20" s="339" t="e">
        <f t="shared" si="72"/>
        <v>#DIV/0!</v>
      </c>
      <c r="DZ20" s="348" t="e">
        <f t="shared" si="73"/>
        <v>#DIV/0!</v>
      </c>
      <c r="EA20" s="348" t="e">
        <f t="shared" si="74"/>
        <v>#DIV/0!</v>
      </c>
      <c r="EB20" s="348" t="e">
        <f t="shared" si="75"/>
        <v>#DIV/0!</v>
      </c>
      <c r="EC20" s="348" t="e">
        <f t="shared" si="76"/>
        <v>#DIV/0!</v>
      </c>
      <c r="ED20" s="348" t="e">
        <f t="shared" si="77"/>
        <v>#DIV/0!</v>
      </c>
      <c r="EE20" s="348" t="e">
        <f t="shared" si="78"/>
        <v>#DIV/0!</v>
      </c>
      <c r="EF20" s="348" t="e">
        <f t="shared" si="79"/>
        <v>#DIV/0!</v>
      </c>
      <c r="EG20" s="349" t="e">
        <f t="shared" si="80"/>
        <v>#DIV/0!</v>
      </c>
      <c r="EI20" s="343" t="s">
        <v>479</v>
      </c>
      <c r="EJ20" s="344" t="e">
        <f>+EK20/EK28</f>
        <v>#DIV/0!</v>
      </c>
      <c r="EK20" s="345">
        <f t="shared" si="81"/>
        <v>0</v>
      </c>
      <c r="EL20" s="346"/>
      <c r="EM20" s="346"/>
      <c r="EN20" s="346"/>
      <c r="EO20" s="346"/>
      <c r="EP20" s="346"/>
      <c r="EQ20" s="346"/>
      <c r="ER20" s="346"/>
      <c r="ES20" s="347"/>
      <c r="ET20" s="324"/>
      <c r="EU20" s="343" t="str">
        <f t="shared" si="14"/>
        <v>MANAGED CARE</v>
      </c>
      <c r="EV20" s="339" t="e">
        <f t="shared" si="82"/>
        <v>#DIV/0!</v>
      </c>
      <c r="EW20" s="348" t="e">
        <f t="shared" si="83"/>
        <v>#DIV/0!</v>
      </c>
      <c r="EX20" s="348" t="e">
        <f t="shared" si="84"/>
        <v>#DIV/0!</v>
      </c>
      <c r="EY20" s="348" t="e">
        <f t="shared" si="85"/>
        <v>#DIV/0!</v>
      </c>
      <c r="EZ20" s="348" t="e">
        <f t="shared" si="86"/>
        <v>#DIV/0!</v>
      </c>
      <c r="FA20" s="348" t="e">
        <f t="shared" si="87"/>
        <v>#DIV/0!</v>
      </c>
      <c r="FB20" s="348" t="e">
        <f t="shared" si="88"/>
        <v>#DIV/0!</v>
      </c>
      <c r="FC20" s="348" t="e">
        <f t="shared" si="89"/>
        <v>#DIV/0!</v>
      </c>
      <c r="FD20" s="349" t="e">
        <f t="shared" si="90"/>
        <v>#DIV/0!</v>
      </c>
      <c r="FF20" s="343" t="s">
        <v>479</v>
      </c>
      <c r="FG20" s="344" t="e">
        <f>+FH20/FH28</f>
        <v>#DIV/0!</v>
      </c>
      <c r="FH20" s="345">
        <f t="shared" si="91"/>
        <v>0</v>
      </c>
      <c r="FI20" s="346"/>
      <c r="FJ20" s="346"/>
      <c r="FK20" s="346"/>
      <c r="FL20" s="346"/>
      <c r="FM20" s="346"/>
      <c r="FN20" s="346"/>
      <c r="FO20" s="346"/>
      <c r="FP20" s="347"/>
      <c r="FQ20" s="324"/>
      <c r="FR20" s="343" t="str">
        <f t="shared" si="15"/>
        <v>MANAGED CARE</v>
      </c>
      <c r="FS20" s="339" t="e">
        <f t="shared" si="92"/>
        <v>#DIV/0!</v>
      </c>
      <c r="FT20" s="348" t="e">
        <f t="shared" si="93"/>
        <v>#DIV/0!</v>
      </c>
      <c r="FU20" s="348" t="e">
        <f t="shared" si="94"/>
        <v>#DIV/0!</v>
      </c>
      <c r="FV20" s="348" t="e">
        <f t="shared" si="95"/>
        <v>#DIV/0!</v>
      </c>
      <c r="FW20" s="348" t="e">
        <f t="shared" si="96"/>
        <v>#DIV/0!</v>
      </c>
      <c r="FX20" s="348" t="e">
        <f t="shared" si="97"/>
        <v>#DIV/0!</v>
      </c>
      <c r="FY20" s="348" t="e">
        <f t="shared" si="98"/>
        <v>#DIV/0!</v>
      </c>
      <c r="FZ20" s="348" t="e">
        <f t="shared" si="99"/>
        <v>#DIV/0!</v>
      </c>
      <c r="GA20" s="349" t="e">
        <f t="shared" si="100"/>
        <v>#DIV/0!</v>
      </c>
      <c r="GC20" s="343" t="s">
        <v>479</v>
      </c>
      <c r="GD20" s="344" t="e">
        <f>+GE20/GE28</f>
        <v>#DIV/0!</v>
      </c>
      <c r="GE20" s="345">
        <f t="shared" si="101"/>
        <v>0</v>
      </c>
      <c r="GF20" s="346"/>
      <c r="GG20" s="346"/>
      <c r="GH20" s="346"/>
      <c r="GI20" s="346"/>
      <c r="GJ20" s="346"/>
      <c r="GK20" s="346"/>
      <c r="GL20" s="346"/>
      <c r="GM20" s="347"/>
      <c r="GN20" s="324"/>
      <c r="GO20" s="343" t="str">
        <f t="shared" si="16"/>
        <v>MANAGED CARE</v>
      </c>
      <c r="GP20" s="339" t="e">
        <f t="shared" si="102"/>
        <v>#DIV/0!</v>
      </c>
      <c r="GQ20" s="348" t="e">
        <f t="shared" si="103"/>
        <v>#DIV/0!</v>
      </c>
      <c r="GR20" s="348" t="e">
        <f t="shared" si="104"/>
        <v>#DIV/0!</v>
      </c>
      <c r="GS20" s="348" t="e">
        <f t="shared" si="105"/>
        <v>#DIV/0!</v>
      </c>
      <c r="GT20" s="348" t="e">
        <f t="shared" si="106"/>
        <v>#DIV/0!</v>
      </c>
      <c r="GU20" s="348" t="e">
        <f t="shared" si="107"/>
        <v>#DIV/0!</v>
      </c>
      <c r="GV20" s="348" t="e">
        <f t="shared" si="108"/>
        <v>#DIV/0!</v>
      </c>
      <c r="GW20" s="348" t="e">
        <f t="shared" si="109"/>
        <v>#DIV/0!</v>
      </c>
      <c r="GX20" s="349" t="e">
        <f t="shared" si="110"/>
        <v>#DIV/0!</v>
      </c>
      <c r="GZ20" s="343" t="s">
        <v>479</v>
      </c>
      <c r="HA20" s="344" t="e">
        <f>+HB20/HB28</f>
        <v>#DIV/0!</v>
      </c>
      <c r="HB20" s="345">
        <f t="shared" si="111"/>
        <v>0</v>
      </c>
      <c r="HC20" s="346"/>
      <c r="HD20" s="346"/>
      <c r="HE20" s="346"/>
      <c r="HF20" s="346"/>
      <c r="HG20" s="346"/>
      <c r="HH20" s="346"/>
      <c r="HI20" s="346"/>
      <c r="HJ20" s="347"/>
      <c r="HK20" s="324"/>
      <c r="HL20" s="343" t="str">
        <f t="shared" si="17"/>
        <v>MANAGED CARE</v>
      </c>
      <c r="HM20" s="339" t="e">
        <f t="shared" si="112"/>
        <v>#DIV/0!</v>
      </c>
      <c r="HN20" s="348" t="e">
        <f t="shared" si="113"/>
        <v>#DIV/0!</v>
      </c>
      <c r="HO20" s="348" t="e">
        <f t="shared" si="114"/>
        <v>#DIV/0!</v>
      </c>
      <c r="HP20" s="348" t="e">
        <f t="shared" si="115"/>
        <v>#DIV/0!</v>
      </c>
      <c r="HQ20" s="348" t="e">
        <f t="shared" si="116"/>
        <v>#DIV/0!</v>
      </c>
      <c r="HR20" s="348" t="e">
        <f t="shared" si="117"/>
        <v>#DIV/0!</v>
      </c>
      <c r="HS20" s="348" t="e">
        <f t="shared" si="118"/>
        <v>#DIV/0!</v>
      </c>
      <c r="HT20" s="348" t="e">
        <f t="shared" si="119"/>
        <v>#DIV/0!</v>
      </c>
      <c r="HU20" s="349" t="e">
        <f t="shared" si="120"/>
        <v>#DIV/0!</v>
      </c>
      <c r="HW20" s="343" t="s">
        <v>479</v>
      </c>
      <c r="HX20" s="344" t="e">
        <f>+HY20/HY28</f>
        <v>#DIV/0!</v>
      </c>
      <c r="HY20" s="345">
        <f t="shared" si="121"/>
        <v>0</v>
      </c>
      <c r="HZ20" s="346"/>
      <c r="IA20" s="346"/>
      <c r="IB20" s="346"/>
      <c r="IC20" s="346"/>
      <c r="ID20" s="346"/>
      <c r="IE20" s="346"/>
      <c r="IF20" s="346"/>
      <c r="IG20" s="347"/>
      <c r="IH20" s="324"/>
      <c r="II20" s="343" t="str">
        <f t="shared" si="18"/>
        <v>MANAGED CARE</v>
      </c>
      <c r="IJ20" s="339" t="e">
        <f t="shared" si="122"/>
        <v>#DIV/0!</v>
      </c>
      <c r="IK20" s="348" t="e">
        <f t="shared" si="123"/>
        <v>#DIV/0!</v>
      </c>
      <c r="IL20" s="348" t="e">
        <f t="shared" si="124"/>
        <v>#DIV/0!</v>
      </c>
      <c r="IM20" s="348" t="e">
        <f t="shared" si="125"/>
        <v>#DIV/0!</v>
      </c>
      <c r="IN20" s="348" t="e">
        <f t="shared" si="126"/>
        <v>#DIV/0!</v>
      </c>
      <c r="IO20" s="348" t="e">
        <f t="shared" si="127"/>
        <v>#DIV/0!</v>
      </c>
      <c r="IP20" s="348" t="e">
        <f t="shared" si="128"/>
        <v>#DIV/0!</v>
      </c>
      <c r="IQ20" s="348" t="e">
        <f t="shared" si="129"/>
        <v>#DIV/0!</v>
      </c>
      <c r="IR20" s="349" t="e">
        <f t="shared" si="130"/>
        <v>#DIV/0!</v>
      </c>
      <c r="IT20" s="343" t="s">
        <v>479</v>
      </c>
      <c r="IU20" s="344" t="e">
        <f>+IV20/IV28</f>
        <v>#DIV/0!</v>
      </c>
      <c r="IV20" s="345">
        <f t="shared" si="131"/>
        <v>0</v>
      </c>
      <c r="IW20" s="346"/>
      <c r="IX20" s="346"/>
      <c r="IY20" s="346"/>
      <c r="IZ20" s="346"/>
      <c r="JA20" s="346"/>
      <c r="JB20" s="346"/>
      <c r="JC20" s="346"/>
      <c r="JD20" s="347"/>
      <c r="JE20" s="324"/>
      <c r="JF20" s="343" t="str">
        <f t="shared" si="19"/>
        <v>MANAGED CARE</v>
      </c>
      <c r="JG20" s="339" t="e">
        <f t="shared" si="132"/>
        <v>#DIV/0!</v>
      </c>
      <c r="JH20" s="348" t="e">
        <f t="shared" si="133"/>
        <v>#DIV/0!</v>
      </c>
      <c r="JI20" s="348" t="e">
        <f t="shared" si="134"/>
        <v>#DIV/0!</v>
      </c>
      <c r="JJ20" s="348" t="e">
        <f t="shared" si="135"/>
        <v>#DIV/0!</v>
      </c>
      <c r="JK20" s="348" t="e">
        <f t="shared" si="136"/>
        <v>#DIV/0!</v>
      </c>
      <c r="JL20" s="348" t="e">
        <f t="shared" si="137"/>
        <v>#DIV/0!</v>
      </c>
      <c r="JM20" s="348" t="e">
        <f t="shared" si="138"/>
        <v>#DIV/0!</v>
      </c>
      <c r="JN20" s="348" t="e">
        <f t="shared" si="139"/>
        <v>#DIV/0!</v>
      </c>
      <c r="JO20" s="349" t="e">
        <f t="shared" si="140"/>
        <v>#DIV/0!</v>
      </c>
      <c r="JQ20" s="343" t="s">
        <v>479</v>
      </c>
      <c r="JR20" s="344" t="e">
        <f>+JS20/JS28</f>
        <v>#DIV/0!</v>
      </c>
      <c r="JS20" s="345">
        <f t="shared" si="141"/>
        <v>0</v>
      </c>
      <c r="JT20" s="346"/>
      <c r="JU20" s="346"/>
      <c r="JV20" s="346"/>
      <c r="JW20" s="346"/>
      <c r="JX20" s="346"/>
      <c r="JY20" s="346"/>
      <c r="JZ20" s="346"/>
      <c r="KA20" s="347"/>
      <c r="KB20" s="324"/>
      <c r="KC20" s="343" t="str">
        <f t="shared" si="20"/>
        <v>MANAGED CARE</v>
      </c>
      <c r="KD20" s="339" t="e">
        <f t="shared" si="142"/>
        <v>#DIV/0!</v>
      </c>
      <c r="KE20" s="348" t="e">
        <f t="shared" si="143"/>
        <v>#DIV/0!</v>
      </c>
      <c r="KF20" s="348" t="e">
        <f t="shared" si="144"/>
        <v>#DIV/0!</v>
      </c>
      <c r="KG20" s="348" t="e">
        <f t="shared" si="145"/>
        <v>#DIV/0!</v>
      </c>
      <c r="KH20" s="348" t="e">
        <f t="shared" si="146"/>
        <v>#DIV/0!</v>
      </c>
      <c r="KI20" s="348" t="e">
        <f t="shared" si="147"/>
        <v>#DIV/0!</v>
      </c>
      <c r="KJ20" s="348" t="e">
        <f t="shared" si="148"/>
        <v>#DIV/0!</v>
      </c>
      <c r="KK20" s="348" t="e">
        <f t="shared" si="149"/>
        <v>#DIV/0!</v>
      </c>
      <c r="KL20" s="349" t="e">
        <f t="shared" si="150"/>
        <v>#DIV/0!</v>
      </c>
    </row>
    <row r="21" spans="1:298" x14ac:dyDescent="0.2">
      <c r="A21" s="343" t="s">
        <v>480</v>
      </c>
      <c r="B21" s="344" t="e">
        <f>+C21/C28</f>
        <v>#DIV/0!</v>
      </c>
      <c r="C21" s="345">
        <f t="shared" si="21"/>
        <v>0</v>
      </c>
      <c r="D21" s="346">
        <f t="shared" si="22"/>
        <v>0</v>
      </c>
      <c r="E21" s="346">
        <f t="shared" si="23"/>
        <v>0</v>
      </c>
      <c r="F21" s="346">
        <f t="shared" si="24"/>
        <v>0</v>
      </c>
      <c r="G21" s="346">
        <f t="shared" si="25"/>
        <v>0</v>
      </c>
      <c r="H21" s="346">
        <f t="shared" si="26"/>
        <v>0</v>
      </c>
      <c r="I21" s="346">
        <f t="shared" si="27"/>
        <v>0</v>
      </c>
      <c r="J21" s="346">
        <f t="shared" si="28"/>
        <v>0</v>
      </c>
      <c r="K21" s="347">
        <f t="shared" si="29"/>
        <v>0</v>
      </c>
      <c r="L21" s="324"/>
      <c r="M21" s="343" t="str">
        <f t="shared" si="1"/>
        <v>MEDICAID</v>
      </c>
      <c r="N21" s="339" t="e">
        <f t="shared" si="30"/>
        <v>#DIV/0!</v>
      </c>
      <c r="O21" s="348" t="e">
        <f t="shared" si="2"/>
        <v>#DIV/0!</v>
      </c>
      <c r="P21" s="348" t="e">
        <f t="shared" si="2"/>
        <v>#DIV/0!</v>
      </c>
      <c r="Q21" s="348" t="e">
        <f t="shared" si="3"/>
        <v>#DIV/0!</v>
      </c>
      <c r="R21" s="348" t="e">
        <f t="shared" si="4"/>
        <v>#DIV/0!</v>
      </c>
      <c r="S21" s="348" t="e">
        <f t="shared" si="5"/>
        <v>#DIV/0!</v>
      </c>
      <c r="T21" s="348" t="e">
        <f t="shared" si="6"/>
        <v>#DIV/0!</v>
      </c>
      <c r="U21" s="348" t="e">
        <f t="shared" si="7"/>
        <v>#DIV/0!</v>
      </c>
      <c r="V21" s="349" t="e">
        <f t="shared" si="8"/>
        <v>#DIV/0!</v>
      </c>
      <c r="X21" s="343" t="s">
        <v>480</v>
      </c>
      <c r="Y21" s="344" t="e">
        <f>+Z21/Z28</f>
        <v>#DIV/0!</v>
      </c>
      <c r="Z21" s="345">
        <f t="shared" si="31"/>
        <v>0</v>
      </c>
      <c r="AA21" s="346"/>
      <c r="AB21" s="346"/>
      <c r="AC21" s="346"/>
      <c r="AD21" s="346"/>
      <c r="AE21" s="346"/>
      <c r="AF21" s="346"/>
      <c r="AG21" s="346"/>
      <c r="AH21" s="347"/>
      <c r="AI21" s="324"/>
      <c r="AJ21" s="343" t="str">
        <f t="shared" si="9"/>
        <v>MEDICAID</v>
      </c>
      <c r="AK21" s="339" t="e">
        <f t="shared" si="32"/>
        <v>#DIV/0!</v>
      </c>
      <c r="AL21" s="348" t="e">
        <f t="shared" si="33"/>
        <v>#DIV/0!</v>
      </c>
      <c r="AM21" s="348" t="e">
        <f t="shared" si="34"/>
        <v>#DIV/0!</v>
      </c>
      <c r="AN21" s="348" t="e">
        <f t="shared" si="35"/>
        <v>#DIV/0!</v>
      </c>
      <c r="AO21" s="348" t="e">
        <f t="shared" si="36"/>
        <v>#DIV/0!</v>
      </c>
      <c r="AP21" s="348" t="e">
        <f t="shared" si="37"/>
        <v>#DIV/0!</v>
      </c>
      <c r="AQ21" s="348" t="e">
        <f t="shared" si="38"/>
        <v>#DIV/0!</v>
      </c>
      <c r="AR21" s="348" t="e">
        <f t="shared" si="39"/>
        <v>#DIV/0!</v>
      </c>
      <c r="AS21" s="349" t="e">
        <f t="shared" si="40"/>
        <v>#DIV/0!</v>
      </c>
      <c r="AU21" s="343" t="s">
        <v>480</v>
      </c>
      <c r="AV21" s="344" t="e">
        <f>+AW21/AW28</f>
        <v>#DIV/0!</v>
      </c>
      <c r="AW21" s="345">
        <f t="shared" si="41"/>
        <v>0</v>
      </c>
      <c r="AX21" s="346"/>
      <c r="AY21" s="346"/>
      <c r="AZ21" s="346"/>
      <c r="BA21" s="346"/>
      <c r="BB21" s="346"/>
      <c r="BC21" s="346"/>
      <c r="BD21" s="346"/>
      <c r="BE21" s="347"/>
      <c r="BF21" s="324"/>
      <c r="BG21" s="343" t="str">
        <f t="shared" si="10"/>
        <v>MEDICAID</v>
      </c>
      <c r="BH21" s="339" t="e">
        <f t="shared" si="42"/>
        <v>#DIV/0!</v>
      </c>
      <c r="BI21" s="348" t="e">
        <f t="shared" si="43"/>
        <v>#DIV/0!</v>
      </c>
      <c r="BJ21" s="348" t="e">
        <f t="shared" si="44"/>
        <v>#DIV/0!</v>
      </c>
      <c r="BK21" s="348" t="e">
        <f t="shared" si="45"/>
        <v>#DIV/0!</v>
      </c>
      <c r="BL21" s="348" t="e">
        <f t="shared" si="46"/>
        <v>#DIV/0!</v>
      </c>
      <c r="BM21" s="348" t="e">
        <f t="shared" si="47"/>
        <v>#DIV/0!</v>
      </c>
      <c r="BN21" s="348" t="e">
        <f t="shared" si="48"/>
        <v>#DIV/0!</v>
      </c>
      <c r="BO21" s="348" t="e">
        <f t="shared" si="49"/>
        <v>#DIV/0!</v>
      </c>
      <c r="BP21" s="349" t="e">
        <f t="shared" si="50"/>
        <v>#DIV/0!</v>
      </c>
      <c r="BR21" s="343" t="s">
        <v>480</v>
      </c>
      <c r="BS21" s="344" t="e">
        <f>+BT21/BT28</f>
        <v>#DIV/0!</v>
      </c>
      <c r="BT21" s="345">
        <f t="shared" si="51"/>
        <v>0</v>
      </c>
      <c r="BU21" s="346"/>
      <c r="BV21" s="346"/>
      <c r="BW21" s="346"/>
      <c r="BX21" s="346"/>
      <c r="BY21" s="346"/>
      <c r="BZ21" s="346"/>
      <c r="CA21" s="346"/>
      <c r="CB21" s="347"/>
      <c r="CC21" s="324"/>
      <c r="CD21" s="343" t="str">
        <f t="shared" si="11"/>
        <v>MEDICAID</v>
      </c>
      <c r="CE21" s="339" t="e">
        <f t="shared" si="52"/>
        <v>#DIV/0!</v>
      </c>
      <c r="CF21" s="348" t="e">
        <f t="shared" si="53"/>
        <v>#DIV/0!</v>
      </c>
      <c r="CG21" s="348" t="e">
        <f t="shared" si="54"/>
        <v>#DIV/0!</v>
      </c>
      <c r="CH21" s="348" t="e">
        <f t="shared" si="55"/>
        <v>#DIV/0!</v>
      </c>
      <c r="CI21" s="348" t="e">
        <f t="shared" si="56"/>
        <v>#DIV/0!</v>
      </c>
      <c r="CJ21" s="348" t="e">
        <f t="shared" si="57"/>
        <v>#DIV/0!</v>
      </c>
      <c r="CK21" s="348" t="e">
        <f t="shared" si="58"/>
        <v>#DIV/0!</v>
      </c>
      <c r="CL21" s="348" t="e">
        <f t="shared" si="59"/>
        <v>#DIV/0!</v>
      </c>
      <c r="CM21" s="349" t="e">
        <f t="shared" si="60"/>
        <v>#DIV/0!</v>
      </c>
      <c r="CO21" s="343" t="s">
        <v>480</v>
      </c>
      <c r="CP21" s="344" t="e">
        <f>+CQ21/CQ28</f>
        <v>#DIV/0!</v>
      </c>
      <c r="CQ21" s="345">
        <f t="shared" si="61"/>
        <v>0</v>
      </c>
      <c r="CR21" s="346"/>
      <c r="CS21" s="346"/>
      <c r="CT21" s="346"/>
      <c r="CU21" s="346"/>
      <c r="CV21" s="346"/>
      <c r="CW21" s="346"/>
      <c r="CX21" s="346"/>
      <c r="CY21" s="347"/>
      <c r="CZ21" s="324"/>
      <c r="DA21" s="343" t="str">
        <f t="shared" si="12"/>
        <v>MEDICAID</v>
      </c>
      <c r="DB21" s="339" t="e">
        <f t="shared" si="62"/>
        <v>#DIV/0!</v>
      </c>
      <c r="DC21" s="348" t="e">
        <f t="shared" si="63"/>
        <v>#DIV/0!</v>
      </c>
      <c r="DD21" s="348" t="e">
        <f t="shared" si="64"/>
        <v>#DIV/0!</v>
      </c>
      <c r="DE21" s="348" t="e">
        <f t="shared" si="65"/>
        <v>#DIV/0!</v>
      </c>
      <c r="DF21" s="348" t="e">
        <f t="shared" si="66"/>
        <v>#DIV/0!</v>
      </c>
      <c r="DG21" s="348" t="e">
        <f t="shared" si="67"/>
        <v>#DIV/0!</v>
      </c>
      <c r="DH21" s="348" t="e">
        <f t="shared" si="68"/>
        <v>#DIV/0!</v>
      </c>
      <c r="DI21" s="348" t="e">
        <f t="shared" si="69"/>
        <v>#DIV/0!</v>
      </c>
      <c r="DJ21" s="349" t="e">
        <f t="shared" si="70"/>
        <v>#DIV/0!</v>
      </c>
      <c r="DL21" s="343" t="s">
        <v>480</v>
      </c>
      <c r="DM21" s="344" t="e">
        <f>+DN21/DN28</f>
        <v>#DIV/0!</v>
      </c>
      <c r="DN21" s="345">
        <f t="shared" si="71"/>
        <v>0</v>
      </c>
      <c r="DO21" s="346"/>
      <c r="DP21" s="346"/>
      <c r="DQ21" s="346"/>
      <c r="DR21" s="346"/>
      <c r="DS21" s="346"/>
      <c r="DT21" s="346"/>
      <c r="DU21" s="346"/>
      <c r="DV21" s="347"/>
      <c r="DW21" s="324"/>
      <c r="DX21" s="343" t="str">
        <f t="shared" si="13"/>
        <v>MEDICAID</v>
      </c>
      <c r="DY21" s="339" t="e">
        <f t="shared" si="72"/>
        <v>#DIV/0!</v>
      </c>
      <c r="DZ21" s="348" t="e">
        <f t="shared" si="73"/>
        <v>#DIV/0!</v>
      </c>
      <c r="EA21" s="348" t="e">
        <f t="shared" si="74"/>
        <v>#DIV/0!</v>
      </c>
      <c r="EB21" s="348" t="e">
        <f t="shared" si="75"/>
        <v>#DIV/0!</v>
      </c>
      <c r="EC21" s="348" t="e">
        <f t="shared" si="76"/>
        <v>#DIV/0!</v>
      </c>
      <c r="ED21" s="348" t="e">
        <f t="shared" si="77"/>
        <v>#DIV/0!</v>
      </c>
      <c r="EE21" s="348" t="e">
        <f t="shared" si="78"/>
        <v>#DIV/0!</v>
      </c>
      <c r="EF21" s="348" t="e">
        <f t="shared" si="79"/>
        <v>#DIV/0!</v>
      </c>
      <c r="EG21" s="349" t="e">
        <f t="shared" si="80"/>
        <v>#DIV/0!</v>
      </c>
      <c r="EI21" s="343" t="s">
        <v>480</v>
      </c>
      <c r="EJ21" s="344" t="e">
        <f>+EK21/EK28</f>
        <v>#DIV/0!</v>
      </c>
      <c r="EK21" s="345">
        <f t="shared" si="81"/>
        <v>0</v>
      </c>
      <c r="EL21" s="346"/>
      <c r="EM21" s="346"/>
      <c r="EN21" s="346"/>
      <c r="EO21" s="346"/>
      <c r="EP21" s="346"/>
      <c r="EQ21" s="346"/>
      <c r="ER21" s="346"/>
      <c r="ES21" s="347"/>
      <c r="ET21" s="324"/>
      <c r="EU21" s="343" t="str">
        <f t="shared" si="14"/>
        <v>MEDICAID</v>
      </c>
      <c r="EV21" s="339" t="e">
        <f t="shared" si="82"/>
        <v>#DIV/0!</v>
      </c>
      <c r="EW21" s="348" t="e">
        <f t="shared" si="83"/>
        <v>#DIV/0!</v>
      </c>
      <c r="EX21" s="348" t="e">
        <f t="shared" si="84"/>
        <v>#DIV/0!</v>
      </c>
      <c r="EY21" s="348" t="e">
        <f t="shared" si="85"/>
        <v>#DIV/0!</v>
      </c>
      <c r="EZ21" s="348" t="e">
        <f t="shared" si="86"/>
        <v>#DIV/0!</v>
      </c>
      <c r="FA21" s="348" t="e">
        <f t="shared" si="87"/>
        <v>#DIV/0!</v>
      </c>
      <c r="FB21" s="348" t="e">
        <f t="shared" si="88"/>
        <v>#DIV/0!</v>
      </c>
      <c r="FC21" s="348" t="e">
        <f t="shared" si="89"/>
        <v>#DIV/0!</v>
      </c>
      <c r="FD21" s="349" t="e">
        <f t="shared" si="90"/>
        <v>#DIV/0!</v>
      </c>
      <c r="FF21" s="343" t="s">
        <v>480</v>
      </c>
      <c r="FG21" s="344" t="e">
        <f>+FH21/FH28</f>
        <v>#DIV/0!</v>
      </c>
      <c r="FH21" s="345">
        <f t="shared" si="91"/>
        <v>0</v>
      </c>
      <c r="FI21" s="346"/>
      <c r="FJ21" s="346"/>
      <c r="FK21" s="346"/>
      <c r="FL21" s="346"/>
      <c r="FM21" s="346"/>
      <c r="FN21" s="346"/>
      <c r="FO21" s="346"/>
      <c r="FP21" s="347"/>
      <c r="FQ21" s="324"/>
      <c r="FR21" s="343" t="str">
        <f t="shared" si="15"/>
        <v>MEDICAID</v>
      </c>
      <c r="FS21" s="339" t="e">
        <f t="shared" si="92"/>
        <v>#DIV/0!</v>
      </c>
      <c r="FT21" s="348" t="e">
        <f t="shared" si="93"/>
        <v>#DIV/0!</v>
      </c>
      <c r="FU21" s="348" t="e">
        <f t="shared" si="94"/>
        <v>#DIV/0!</v>
      </c>
      <c r="FV21" s="348" t="e">
        <f t="shared" si="95"/>
        <v>#DIV/0!</v>
      </c>
      <c r="FW21" s="348" t="e">
        <f t="shared" si="96"/>
        <v>#DIV/0!</v>
      </c>
      <c r="FX21" s="348" t="e">
        <f t="shared" si="97"/>
        <v>#DIV/0!</v>
      </c>
      <c r="FY21" s="348" t="e">
        <f t="shared" si="98"/>
        <v>#DIV/0!</v>
      </c>
      <c r="FZ21" s="348" t="e">
        <f t="shared" si="99"/>
        <v>#DIV/0!</v>
      </c>
      <c r="GA21" s="349" t="e">
        <f t="shared" si="100"/>
        <v>#DIV/0!</v>
      </c>
      <c r="GC21" s="343" t="s">
        <v>480</v>
      </c>
      <c r="GD21" s="344" t="e">
        <f>+GE21/GE28</f>
        <v>#DIV/0!</v>
      </c>
      <c r="GE21" s="345">
        <f t="shared" si="101"/>
        <v>0</v>
      </c>
      <c r="GF21" s="346"/>
      <c r="GG21" s="346"/>
      <c r="GH21" s="346"/>
      <c r="GI21" s="346"/>
      <c r="GJ21" s="346"/>
      <c r="GK21" s="346"/>
      <c r="GL21" s="346"/>
      <c r="GM21" s="347"/>
      <c r="GN21" s="324"/>
      <c r="GO21" s="343" t="str">
        <f t="shared" si="16"/>
        <v>MEDICAID</v>
      </c>
      <c r="GP21" s="339" t="e">
        <f t="shared" si="102"/>
        <v>#DIV/0!</v>
      </c>
      <c r="GQ21" s="348" t="e">
        <f t="shared" si="103"/>
        <v>#DIV/0!</v>
      </c>
      <c r="GR21" s="348" t="e">
        <f t="shared" si="104"/>
        <v>#DIV/0!</v>
      </c>
      <c r="GS21" s="348" t="e">
        <f t="shared" si="105"/>
        <v>#DIV/0!</v>
      </c>
      <c r="GT21" s="348" t="e">
        <f t="shared" si="106"/>
        <v>#DIV/0!</v>
      </c>
      <c r="GU21" s="348" t="e">
        <f t="shared" si="107"/>
        <v>#DIV/0!</v>
      </c>
      <c r="GV21" s="348" t="e">
        <f t="shared" si="108"/>
        <v>#DIV/0!</v>
      </c>
      <c r="GW21" s="348" t="e">
        <f t="shared" si="109"/>
        <v>#DIV/0!</v>
      </c>
      <c r="GX21" s="349" t="e">
        <f t="shared" si="110"/>
        <v>#DIV/0!</v>
      </c>
      <c r="GZ21" s="343" t="s">
        <v>480</v>
      </c>
      <c r="HA21" s="344" t="e">
        <f>+HB21/HB28</f>
        <v>#DIV/0!</v>
      </c>
      <c r="HB21" s="345">
        <f t="shared" si="111"/>
        <v>0</v>
      </c>
      <c r="HC21" s="346"/>
      <c r="HD21" s="346"/>
      <c r="HE21" s="346"/>
      <c r="HF21" s="346"/>
      <c r="HG21" s="346"/>
      <c r="HH21" s="346"/>
      <c r="HI21" s="346"/>
      <c r="HJ21" s="347"/>
      <c r="HK21" s="324"/>
      <c r="HL21" s="343" t="str">
        <f t="shared" si="17"/>
        <v>MEDICAID</v>
      </c>
      <c r="HM21" s="339" t="e">
        <f t="shared" si="112"/>
        <v>#DIV/0!</v>
      </c>
      <c r="HN21" s="348" t="e">
        <f t="shared" si="113"/>
        <v>#DIV/0!</v>
      </c>
      <c r="HO21" s="348" t="e">
        <f t="shared" si="114"/>
        <v>#DIV/0!</v>
      </c>
      <c r="HP21" s="348" t="e">
        <f t="shared" si="115"/>
        <v>#DIV/0!</v>
      </c>
      <c r="HQ21" s="348" t="e">
        <f t="shared" si="116"/>
        <v>#DIV/0!</v>
      </c>
      <c r="HR21" s="348" t="e">
        <f t="shared" si="117"/>
        <v>#DIV/0!</v>
      </c>
      <c r="HS21" s="348" t="e">
        <f t="shared" si="118"/>
        <v>#DIV/0!</v>
      </c>
      <c r="HT21" s="348" t="e">
        <f t="shared" si="119"/>
        <v>#DIV/0!</v>
      </c>
      <c r="HU21" s="349" t="e">
        <f t="shared" si="120"/>
        <v>#DIV/0!</v>
      </c>
      <c r="HW21" s="343" t="s">
        <v>480</v>
      </c>
      <c r="HX21" s="344" t="e">
        <f>+HY21/HY28</f>
        <v>#DIV/0!</v>
      </c>
      <c r="HY21" s="345">
        <f t="shared" si="121"/>
        <v>0</v>
      </c>
      <c r="HZ21" s="346"/>
      <c r="IA21" s="346"/>
      <c r="IB21" s="346"/>
      <c r="IC21" s="346"/>
      <c r="ID21" s="346"/>
      <c r="IE21" s="346"/>
      <c r="IF21" s="346"/>
      <c r="IG21" s="347"/>
      <c r="IH21" s="324"/>
      <c r="II21" s="343" t="str">
        <f t="shared" si="18"/>
        <v>MEDICAID</v>
      </c>
      <c r="IJ21" s="339" t="e">
        <f t="shared" si="122"/>
        <v>#DIV/0!</v>
      </c>
      <c r="IK21" s="348" t="e">
        <f t="shared" si="123"/>
        <v>#DIV/0!</v>
      </c>
      <c r="IL21" s="348" t="e">
        <f t="shared" si="124"/>
        <v>#DIV/0!</v>
      </c>
      <c r="IM21" s="348" t="e">
        <f t="shared" si="125"/>
        <v>#DIV/0!</v>
      </c>
      <c r="IN21" s="348" t="e">
        <f t="shared" si="126"/>
        <v>#DIV/0!</v>
      </c>
      <c r="IO21" s="348" t="e">
        <f t="shared" si="127"/>
        <v>#DIV/0!</v>
      </c>
      <c r="IP21" s="348" t="e">
        <f t="shared" si="128"/>
        <v>#DIV/0!</v>
      </c>
      <c r="IQ21" s="348" t="e">
        <f t="shared" si="129"/>
        <v>#DIV/0!</v>
      </c>
      <c r="IR21" s="349" t="e">
        <f t="shared" si="130"/>
        <v>#DIV/0!</v>
      </c>
      <c r="IT21" s="343" t="s">
        <v>480</v>
      </c>
      <c r="IU21" s="344" t="e">
        <f>+IV21/IV28</f>
        <v>#DIV/0!</v>
      </c>
      <c r="IV21" s="345">
        <f t="shared" si="131"/>
        <v>0</v>
      </c>
      <c r="IW21" s="346"/>
      <c r="IX21" s="346"/>
      <c r="IY21" s="346"/>
      <c r="IZ21" s="346"/>
      <c r="JA21" s="346"/>
      <c r="JB21" s="346"/>
      <c r="JC21" s="346"/>
      <c r="JD21" s="347"/>
      <c r="JE21" s="324"/>
      <c r="JF21" s="343" t="str">
        <f t="shared" si="19"/>
        <v>MEDICAID</v>
      </c>
      <c r="JG21" s="339" t="e">
        <f t="shared" si="132"/>
        <v>#DIV/0!</v>
      </c>
      <c r="JH21" s="348" t="e">
        <f t="shared" si="133"/>
        <v>#DIV/0!</v>
      </c>
      <c r="JI21" s="348" t="e">
        <f t="shared" si="134"/>
        <v>#DIV/0!</v>
      </c>
      <c r="JJ21" s="348" t="e">
        <f t="shared" si="135"/>
        <v>#DIV/0!</v>
      </c>
      <c r="JK21" s="348" t="e">
        <f t="shared" si="136"/>
        <v>#DIV/0!</v>
      </c>
      <c r="JL21" s="348" t="e">
        <f t="shared" si="137"/>
        <v>#DIV/0!</v>
      </c>
      <c r="JM21" s="348" t="e">
        <f t="shared" si="138"/>
        <v>#DIV/0!</v>
      </c>
      <c r="JN21" s="348" t="e">
        <f t="shared" si="139"/>
        <v>#DIV/0!</v>
      </c>
      <c r="JO21" s="349" t="e">
        <f t="shared" si="140"/>
        <v>#DIV/0!</v>
      </c>
      <c r="JQ21" s="343" t="s">
        <v>480</v>
      </c>
      <c r="JR21" s="344" t="e">
        <f>+JS21/JS28</f>
        <v>#DIV/0!</v>
      </c>
      <c r="JS21" s="345">
        <f t="shared" si="141"/>
        <v>0</v>
      </c>
      <c r="JT21" s="346"/>
      <c r="JU21" s="346"/>
      <c r="JV21" s="346"/>
      <c r="JW21" s="346"/>
      <c r="JX21" s="346"/>
      <c r="JY21" s="346"/>
      <c r="JZ21" s="346"/>
      <c r="KA21" s="347"/>
      <c r="KB21" s="324"/>
      <c r="KC21" s="343" t="str">
        <f t="shared" si="20"/>
        <v>MEDICAID</v>
      </c>
      <c r="KD21" s="339" t="e">
        <f t="shared" si="142"/>
        <v>#DIV/0!</v>
      </c>
      <c r="KE21" s="348" t="e">
        <f t="shared" si="143"/>
        <v>#DIV/0!</v>
      </c>
      <c r="KF21" s="348" t="e">
        <f t="shared" si="144"/>
        <v>#DIV/0!</v>
      </c>
      <c r="KG21" s="348" t="e">
        <f t="shared" si="145"/>
        <v>#DIV/0!</v>
      </c>
      <c r="KH21" s="348" t="e">
        <f t="shared" si="146"/>
        <v>#DIV/0!</v>
      </c>
      <c r="KI21" s="348" t="e">
        <f t="shared" si="147"/>
        <v>#DIV/0!</v>
      </c>
      <c r="KJ21" s="348" t="e">
        <f t="shared" si="148"/>
        <v>#DIV/0!</v>
      </c>
      <c r="KK21" s="348" t="e">
        <f t="shared" si="149"/>
        <v>#DIV/0!</v>
      </c>
      <c r="KL21" s="349" t="e">
        <f t="shared" si="150"/>
        <v>#DIV/0!</v>
      </c>
    </row>
    <row r="22" spans="1:298" x14ac:dyDescent="0.2">
      <c r="A22" s="343" t="s">
        <v>374</v>
      </c>
      <c r="B22" s="344" t="e">
        <f>+C22/C28</f>
        <v>#DIV/0!</v>
      </c>
      <c r="C22" s="345">
        <f t="shared" si="21"/>
        <v>0</v>
      </c>
      <c r="D22" s="346">
        <f t="shared" si="22"/>
        <v>0</v>
      </c>
      <c r="E22" s="346">
        <f t="shared" si="23"/>
        <v>0</v>
      </c>
      <c r="F22" s="346">
        <f t="shared" si="24"/>
        <v>0</v>
      </c>
      <c r="G22" s="346">
        <f t="shared" si="25"/>
        <v>0</v>
      </c>
      <c r="H22" s="346">
        <f t="shared" si="26"/>
        <v>0</v>
      </c>
      <c r="I22" s="346">
        <f t="shared" si="27"/>
        <v>0</v>
      </c>
      <c r="J22" s="346">
        <f t="shared" si="28"/>
        <v>0</v>
      </c>
      <c r="K22" s="347">
        <f t="shared" si="29"/>
        <v>0</v>
      </c>
      <c r="L22" s="324"/>
      <c r="M22" s="343" t="str">
        <f t="shared" si="1"/>
        <v>MEDICARE</v>
      </c>
      <c r="N22" s="339" t="e">
        <f t="shared" si="30"/>
        <v>#DIV/0!</v>
      </c>
      <c r="O22" s="348" t="e">
        <f t="shared" si="2"/>
        <v>#DIV/0!</v>
      </c>
      <c r="P22" s="348" t="e">
        <f t="shared" si="2"/>
        <v>#DIV/0!</v>
      </c>
      <c r="Q22" s="348" t="e">
        <f t="shared" si="3"/>
        <v>#DIV/0!</v>
      </c>
      <c r="R22" s="348" t="e">
        <f t="shared" si="4"/>
        <v>#DIV/0!</v>
      </c>
      <c r="S22" s="348" t="e">
        <f t="shared" si="5"/>
        <v>#DIV/0!</v>
      </c>
      <c r="T22" s="348" t="e">
        <f t="shared" si="6"/>
        <v>#DIV/0!</v>
      </c>
      <c r="U22" s="348" t="e">
        <f t="shared" si="7"/>
        <v>#DIV/0!</v>
      </c>
      <c r="V22" s="349" t="e">
        <f t="shared" si="8"/>
        <v>#DIV/0!</v>
      </c>
      <c r="X22" s="343" t="s">
        <v>374</v>
      </c>
      <c r="Y22" s="344" t="e">
        <f>+Z22/Z28</f>
        <v>#DIV/0!</v>
      </c>
      <c r="Z22" s="345">
        <f t="shared" si="31"/>
        <v>0</v>
      </c>
      <c r="AA22" s="346"/>
      <c r="AB22" s="346"/>
      <c r="AC22" s="346"/>
      <c r="AD22" s="346"/>
      <c r="AE22" s="346"/>
      <c r="AF22" s="346"/>
      <c r="AG22" s="346"/>
      <c r="AH22" s="347"/>
      <c r="AI22" s="324"/>
      <c r="AJ22" s="343" t="str">
        <f t="shared" si="9"/>
        <v>MEDICARE</v>
      </c>
      <c r="AK22" s="339" t="e">
        <f t="shared" si="32"/>
        <v>#DIV/0!</v>
      </c>
      <c r="AL22" s="348" t="e">
        <f t="shared" si="33"/>
        <v>#DIV/0!</v>
      </c>
      <c r="AM22" s="348" t="e">
        <f t="shared" si="34"/>
        <v>#DIV/0!</v>
      </c>
      <c r="AN22" s="348" t="e">
        <f t="shared" si="35"/>
        <v>#DIV/0!</v>
      </c>
      <c r="AO22" s="348" t="e">
        <f t="shared" si="36"/>
        <v>#DIV/0!</v>
      </c>
      <c r="AP22" s="348" t="e">
        <f t="shared" si="37"/>
        <v>#DIV/0!</v>
      </c>
      <c r="AQ22" s="348" t="e">
        <f t="shared" si="38"/>
        <v>#DIV/0!</v>
      </c>
      <c r="AR22" s="348" t="e">
        <f t="shared" si="39"/>
        <v>#DIV/0!</v>
      </c>
      <c r="AS22" s="349" t="e">
        <f t="shared" si="40"/>
        <v>#DIV/0!</v>
      </c>
      <c r="AU22" s="343" t="s">
        <v>374</v>
      </c>
      <c r="AV22" s="344" t="e">
        <f>+AW22/AW28</f>
        <v>#DIV/0!</v>
      </c>
      <c r="AW22" s="345">
        <f t="shared" si="41"/>
        <v>0</v>
      </c>
      <c r="AX22" s="346"/>
      <c r="AY22" s="346"/>
      <c r="AZ22" s="346"/>
      <c r="BA22" s="346"/>
      <c r="BB22" s="346"/>
      <c r="BC22" s="346"/>
      <c r="BD22" s="346"/>
      <c r="BE22" s="347"/>
      <c r="BF22" s="324"/>
      <c r="BG22" s="343" t="str">
        <f t="shared" si="10"/>
        <v>MEDICARE</v>
      </c>
      <c r="BH22" s="339" t="e">
        <f t="shared" si="42"/>
        <v>#DIV/0!</v>
      </c>
      <c r="BI22" s="348" t="e">
        <f t="shared" si="43"/>
        <v>#DIV/0!</v>
      </c>
      <c r="BJ22" s="348" t="e">
        <f t="shared" si="44"/>
        <v>#DIV/0!</v>
      </c>
      <c r="BK22" s="348" t="e">
        <f t="shared" si="45"/>
        <v>#DIV/0!</v>
      </c>
      <c r="BL22" s="348" t="e">
        <f t="shared" si="46"/>
        <v>#DIV/0!</v>
      </c>
      <c r="BM22" s="348" t="e">
        <f t="shared" si="47"/>
        <v>#DIV/0!</v>
      </c>
      <c r="BN22" s="348" t="e">
        <f t="shared" si="48"/>
        <v>#DIV/0!</v>
      </c>
      <c r="BO22" s="348" t="e">
        <f t="shared" si="49"/>
        <v>#DIV/0!</v>
      </c>
      <c r="BP22" s="349" t="e">
        <f t="shared" si="50"/>
        <v>#DIV/0!</v>
      </c>
      <c r="BR22" s="343" t="s">
        <v>374</v>
      </c>
      <c r="BS22" s="344" t="e">
        <f>+BT22/BT28</f>
        <v>#DIV/0!</v>
      </c>
      <c r="BT22" s="345">
        <f t="shared" si="51"/>
        <v>0</v>
      </c>
      <c r="BU22" s="346"/>
      <c r="BV22" s="346"/>
      <c r="BW22" s="346"/>
      <c r="BX22" s="346"/>
      <c r="BY22" s="346"/>
      <c r="BZ22" s="346"/>
      <c r="CA22" s="346"/>
      <c r="CB22" s="347"/>
      <c r="CC22" s="324"/>
      <c r="CD22" s="343" t="str">
        <f t="shared" si="11"/>
        <v>MEDICARE</v>
      </c>
      <c r="CE22" s="339" t="e">
        <f t="shared" si="52"/>
        <v>#DIV/0!</v>
      </c>
      <c r="CF22" s="348" t="e">
        <f t="shared" si="53"/>
        <v>#DIV/0!</v>
      </c>
      <c r="CG22" s="348" t="e">
        <f t="shared" si="54"/>
        <v>#DIV/0!</v>
      </c>
      <c r="CH22" s="348" t="e">
        <f t="shared" si="55"/>
        <v>#DIV/0!</v>
      </c>
      <c r="CI22" s="348" t="e">
        <f t="shared" si="56"/>
        <v>#DIV/0!</v>
      </c>
      <c r="CJ22" s="348" t="e">
        <f t="shared" si="57"/>
        <v>#DIV/0!</v>
      </c>
      <c r="CK22" s="348" t="e">
        <f t="shared" si="58"/>
        <v>#DIV/0!</v>
      </c>
      <c r="CL22" s="348" t="e">
        <f t="shared" si="59"/>
        <v>#DIV/0!</v>
      </c>
      <c r="CM22" s="349" t="e">
        <f t="shared" si="60"/>
        <v>#DIV/0!</v>
      </c>
      <c r="CO22" s="343" t="s">
        <v>374</v>
      </c>
      <c r="CP22" s="344" t="e">
        <f>+CQ22/CQ28</f>
        <v>#DIV/0!</v>
      </c>
      <c r="CQ22" s="345">
        <f t="shared" si="61"/>
        <v>0</v>
      </c>
      <c r="CR22" s="346"/>
      <c r="CS22" s="346"/>
      <c r="CT22" s="346"/>
      <c r="CU22" s="346"/>
      <c r="CV22" s="346"/>
      <c r="CW22" s="346"/>
      <c r="CX22" s="346"/>
      <c r="CY22" s="347"/>
      <c r="CZ22" s="324"/>
      <c r="DA22" s="343" t="str">
        <f t="shared" si="12"/>
        <v>MEDICARE</v>
      </c>
      <c r="DB22" s="339" t="e">
        <f t="shared" si="62"/>
        <v>#DIV/0!</v>
      </c>
      <c r="DC22" s="348" t="e">
        <f t="shared" si="63"/>
        <v>#DIV/0!</v>
      </c>
      <c r="DD22" s="348" t="e">
        <f t="shared" si="64"/>
        <v>#DIV/0!</v>
      </c>
      <c r="DE22" s="348" t="e">
        <f t="shared" si="65"/>
        <v>#DIV/0!</v>
      </c>
      <c r="DF22" s="348" t="e">
        <f t="shared" si="66"/>
        <v>#DIV/0!</v>
      </c>
      <c r="DG22" s="348" t="e">
        <f t="shared" si="67"/>
        <v>#DIV/0!</v>
      </c>
      <c r="DH22" s="348" t="e">
        <f t="shared" si="68"/>
        <v>#DIV/0!</v>
      </c>
      <c r="DI22" s="348" t="e">
        <f t="shared" si="69"/>
        <v>#DIV/0!</v>
      </c>
      <c r="DJ22" s="349" t="e">
        <f t="shared" si="70"/>
        <v>#DIV/0!</v>
      </c>
      <c r="DL22" s="343" t="s">
        <v>374</v>
      </c>
      <c r="DM22" s="344" t="e">
        <f>+DN22/DN28</f>
        <v>#DIV/0!</v>
      </c>
      <c r="DN22" s="345">
        <f t="shared" si="71"/>
        <v>0</v>
      </c>
      <c r="DO22" s="346"/>
      <c r="DP22" s="346"/>
      <c r="DQ22" s="346"/>
      <c r="DR22" s="346"/>
      <c r="DS22" s="346"/>
      <c r="DT22" s="346"/>
      <c r="DU22" s="346"/>
      <c r="DV22" s="347"/>
      <c r="DW22" s="324"/>
      <c r="DX22" s="343" t="str">
        <f t="shared" si="13"/>
        <v>MEDICARE</v>
      </c>
      <c r="DY22" s="339" t="e">
        <f t="shared" si="72"/>
        <v>#DIV/0!</v>
      </c>
      <c r="DZ22" s="348" t="e">
        <f t="shared" si="73"/>
        <v>#DIV/0!</v>
      </c>
      <c r="EA22" s="348" t="e">
        <f t="shared" si="74"/>
        <v>#DIV/0!</v>
      </c>
      <c r="EB22" s="348" t="e">
        <f t="shared" si="75"/>
        <v>#DIV/0!</v>
      </c>
      <c r="EC22" s="348" t="e">
        <f t="shared" si="76"/>
        <v>#DIV/0!</v>
      </c>
      <c r="ED22" s="348" t="e">
        <f t="shared" si="77"/>
        <v>#DIV/0!</v>
      </c>
      <c r="EE22" s="348" t="e">
        <f t="shared" si="78"/>
        <v>#DIV/0!</v>
      </c>
      <c r="EF22" s="348" t="e">
        <f t="shared" si="79"/>
        <v>#DIV/0!</v>
      </c>
      <c r="EG22" s="349" t="e">
        <f t="shared" si="80"/>
        <v>#DIV/0!</v>
      </c>
      <c r="EI22" s="343" t="s">
        <v>374</v>
      </c>
      <c r="EJ22" s="344" t="e">
        <f>+EK22/EK28</f>
        <v>#DIV/0!</v>
      </c>
      <c r="EK22" s="345">
        <f t="shared" si="81"/>
        <v>0</v>
      </c>
      <c r="EL22" s="346"/>
      <c r="EM22" s="346"/>
      <c r="EN22" s="346"/>
      <c r="EO22" s="346"/>
      <c r="EP22" s="346"/>
      <c r="EQ22" s="346"/>
      <c r="ER22" s="346"/>
      <c r="ES22" s="347"/>
      <c r="ET22" s="324"/>
      <c r="EU22" s="343" t="str">
        <f t="shared" si="14"/>
        <v>MEDICARE</v>
      </c>
      <c r="EV22" s="339" t="e">
        <f t="shared" si="82"/>
        <v>#DIV/0!</v>
      </c>
      <c r="EW22" s="348" t="e">
        <f t="shared" si="83"/>
        <v>#DIV/0!</v>
      </c>
      <c r="EX22" s="348" t="e">
        <f t="shared" si="84"/>
        <v>#DIV/0!</v>
      </c>
      <c r="EY22" s="348" t="e">
        <f t="shared" si="85"/>
        <v>#DIV/0!</v>
      </c>
      <c r="EZ22" s="348" t="e">
        <f t="shared" si="86"/>
        <v>#DIV/0!</v>
      </c>
      <c r="FA22" s="348" t="e">
        <f t="shared" si="87"/>
        <v>#DIV/0!</v>
      </c>
      <c r="FB22" s="348" t="e">
        <f t="shared" si="88"/>
        <v>#DIV/0!</v>
      </c>
      <c r="FC22" s="348" t="e">
        <f t="shared" si="89"/>
        <v>#DIV/0!</v>
      </c>
      <c r="FD22" s="349" t="e">
        <f t="shared" si="90"/>
        <v>#DIV/0!</v>
      </c>
      <c r="FF22" s="343" t="s">
        <v>374</v>
      </c>
      <c r="FG22" s="344" t="e">
        <f>+FH22/FH28</f>
        <v>#DIV/0!</v>
      </c>
      <c r="FH22" s="345">
        <f t="shared" si="91"/>
        <v>0</v>
      </c>
      <c r="FI22" s="346"/>
      <c r="FJ22" s="346"/>
      <c r="FK22" s="346"/>
      <c r="FL22" s="346"/>
      <c r="FM22" s="346"/>
      <c r="FN22" s="346"/>
      <c r="FO22" s="346"/>
      <c r="FP22" s="347"/>
      <c r="FQ22" s="324"/>
      <c r="FR22" s="343" t="str">
        <f t="shared" si="15"/>
        <v>MEDICARE</v>
      </c>
      <c r="FS22" s="339" t="e">
        <f t="shared" si="92"/>
        <v>#DIV/0!</v>
      </c>
      <c r="FT22" s="348" t="e">
        <f t="shared" si="93"/>
        <v>#DIV/0!</v>
      </c>
      <c r="FU22" s="348" t="e">
        <f t="shared" si="94"/>
        <v>#DIV/0!</v>
      </c>
      <c r="FV22" s="348" t="e">
        <f t="shared" si="95"/>
        <v>#DIV/0!</v>
      </c>
      <c r="FW22" s="348" t="e">
        <f t="shared" si="96"/>
        <v>#DIV/0!</v>
      </c>
      <c r="FX22" s="348" t="e">
        <f t="shared" si="97"/>
        <v>#DIV/0!</v>
      </c>
      <c r="FY22" s="348" t="e">
        <f t="shared" si="98"/>
        <v>#DIV/0!</v>
      </c>
      <c r="FZ22" s="348" t="e">
        <f t="shared" si="99"/>
        <v>#DIV/0!</v>
      </c>
      <c r="GA22" s="349" t="e">
        <f t="shared" si="100"/>
        <v>#DIV/0!</v>
      </c>
      <c r="GC22" s="343" t="s">
        <v>374</v>
      </c>
      <c r="GD22" s="344" t="e">
        <f>+GE22/GE28</f>
        <v>#DIV/0!</v>
      </c>
      <c r="GE22" s="345">
        <f t="shared" si="101"/>
        <v>0</v>
      </c>
      <c r="GF22" s="346"/>
      <c r="GG22" s="346"/>
      <c r="GH22" s="346"/>
      <c r="GI22" s="346"/>
      <c r="GJ22" s="346"/>
      <c r="GK22" s="346"/>
      <c r="GL22" s="346"/>
      <c r="GM22" s="347"/>
      <c r="GN22" s="324"/>
      <c r="GO22" s="343" t="str">
        <f t="shared" si="16"/>
        <v>MEDICARE</v>
      </c>
      <c r="GP22" s="339" t="e">
        <f t="shared" si="102"/>
        <v>#DIV/0!</v>
      </c>
      <c r="GQ22" s="348" t="e">
        <f t="shared" si="103"/>
        <v>#DIV/0!</v>
      </c>
      <c r="GR22" s="348" t="e">
        <f t="shared" si="104"/>
        <v>#DIV/0!</v>
      </c>
      <c r="GS22" s="348" t="e">
        <f t="shared" si="105"/>
        <v>#DIV/0!</v>
      </c>
      <c r="GT22" s="348" t="e">
        <f t="shared" si="106"/>
        <v>#DIV/0!</v>
      </c>
      <c r="GU22" s="348" t="e">
        <f t="shared" si="107"/>
        <v>#DIV/0!</v>
      </c>
      <c r="GV22" s="348" t="e">
        <f t="shared" si="108"/>
        <v>#DIV/0!</v>
      </c>
      <c r="GW22" s="348" t="e">
        <f t="shared" si="109"/>
        <v>#DIV/0!</v>
      </c>
      <c r="GX22" s="349" t="e">
        <f t="shared" si="110"/>
        <v>#DIV/0!</v>
      </c>
      <c r="GZ22" s="343" t="s">
        <v>374</v>
      </c>
      <c r="HA22" s="344" t="e">
        <f>+HB22/HB28</f>
        <v>#DIV/0!</v>
      </c>
      <c r="HB22" s="345">
        <f t="shared" si="111"/>
        <v>0</v>
      </c>
      <c r="HC22" s="346"/>
      <c r="HD22" s="346"/>
      <c r="HE22" s="346"/>
      <c r="HF22" s="346"/>
      <c r="HG22" s="346"/>
      <c r="HH22" s="346"/>
      <c r="HI22" s="346"/>
      <c r="HJ22" s="347"/>
      <c r="HK22" s="324"/>
      <c r="HL22" s="343" t="str">
        <f t="shared" si="17"/>
        <v>MEDICARE</v>
      </c>
      <c r="HM22" s="339" t="e">
        <f t="shared" si="112"/>
        <v>#DIV/0!</v>
      </c>
      <c r="HN22" s="348" t="e">
        <f t="shared" si="113"/>
        <v>#DIV/0!</v>
      </c>
      <c r="HO22" s="348" t="e">
        <f t="shared" si="114"/>
        <v>#DIV/0!</v>
      </c>
      <c r="HP22" s="348" t="e">
        <f t="shared" si="115"/>
        <v>#DIV/0!</v>
      </c>
      <c r="HQ22" s="348" t="e">
        <f t="shared" si="116"/>
        <v>#DIV/0!</v>
      </c>
      <c r="HR22" s="348" t="e">
        <f t="shared" si="117"/>
        <v>#DIV/0!</v>
      </c>
      <c r="HS22" s="348" t="e">
        <f t="shared" si="118"/>
        <v>#DIV/0!</v>
      </c>
      <c r="HT22" s="348" t="e">
        <f t="shared" si="119"/>
        <v>#DIV/0!</v>
      </c>
      <c r="HU22" s="349" t="e">
        <f t="shared" si="120"/>
        <v>#DIV/0!</v>
      </c>
      <c r="HW22" s="343" t="s">
        <v>374</v>
      </c>
      <c r="HX22" s="344" t="e">
        <f>+HY22/HY28</f>
        <v>#DIV/0!</v>
      </c>
      <c r="HY22" s="345">
        <f t="shared" si="121"/>
        <v>0</v>
      </c>
      <c r="HZ22" s="346"/>
      <c r="IA22" s="346"/>
      <c r="IB22" s="346"/>
      <c r="IC22" s="346"/>
      <c r="ID22" s="346"/>
      <c r="IE22" s="346"/>
      <c r="IF22" s="346"/>
      <c r="IG22" s="347"/>
      <c r="IH22" s="324"/>
      <c r="II22" s="343" t="str">
        <f t="shared" si="18"/>
        <v>MEDICARE</v>
      </c>
      <c r="IJ22" s="339" t="e">
        <f t="shared" si="122"/>
        <v>#DIV/0!</v>
      </c>
      <c r="IK22" s="348" t="e">
        <f t="shared" si="123"/>
        <v>#DIV/0!</v>
      </c>
      <c r="IL22" s="348" t="e">
        <f t="shared" si="124"/>
        <v>#DIV/0!</v>
      </c>
      <c r="IM22" s="348" t="e">
        <f t="shared" si="125"/>
        <v>#DIV/0!</v>
      </c>
      <c r="IN22" s="348" t="e">
        <f t="shared" si="126"/>
        <v>#DIV/0!</v>
      </c>
      <c r="IO22" s="348" t="e">
        <f t="shared" si="127"/>
        <v>#DIV/0!</v>
      </c>
      <c r="IP22" s="348" t="e">
        <f t="shared" si="128"/>
        <v>#DIV/0!</v>
      </c>
      <c r="IQ22" s="348" t="e">
        <f t="shared" si="129"/>
        <v>#DIV/0!</v>
      </c>
      <c r="IR22" s="349" t="e">
        <f t="shared" si="130"/>
        <v>#DIV/0!</v>
      </c>
      <c r="IT22" s="343" t="s">
        <v>374</v>
      </c>
      <c r="IU22" s="344" t="e">
        <f>+IV22/IV28</f>
        <v>#DIV/0!</v>
      </c>
      <c r="IV22" s="345">
        <f t="shared" si="131"/>
        <v>0</v>
      </c>
      <c r="IW22" s="346"/>
      <c r="IX22" s="346"/>
      <c r="IY22" s="346"/>
      <c r="IZ22" s="346"/>
      <c r="JA22" s="346"/>
      <c r="JB22" s="346"/>
      <c r="JC22" s="346"/>
      <c r="JD22" s="347"/>
      <c r="JE22" s="324"/>
      <c r="JF22" s="343" t="str">
        <f t="shared" si="19"/>
        <v>MEDICARE</v>
      </c>
      <c r="JG22" s="339" t="e">
        <f t="shared" si="132"/>
        <v>#DIV/0!</v>
      </c>
      <c r="JH22" s="348" t="e">
        <f t="shared" si="133"/>
        <v>#DIV/0!</v>
      </c>
      <c r="JI22" s="348" t="e">
        <f t="shared" si="134"/>
        <v>#DIV/0!</v>
      </c>
      <c r="JJ22" s="348" t="e">
        <f t="shared" si="135"/>
        <v>#DIV/0!</v>
      </c>
      <c r="JK22" s="348" t="e">
        <f t="shared" si="136"/>
        <v>#DIV/0!</v>
      </c>
      <c r="JL22" s="348" t="e">
        <f t="shared" si="137"/>
        <v>#DIV/0!</v>
      </c>
      <c r="JM22" s="348" t="e">
        <f t="shared" si="138"/>
        <v>#DIV/0!</v>
      </c>
      <c r="JN22" s="348" t="e">
        <f t="shared" si="139"/>
        <v>#DIV/0!</v>
      </c>
      <c r="JO22" s="349" t="e">
        <f t="shared" si="140"/>
        <v>#DIV/0!</v>
      </c>
      <c r="JQ22" s="343" t="s">
        <v>374</v>
      </c>
      <c r="JR22" s="344" t="e">
        <f>+JS22/JS28</f>
        <v>#DIV/0!</v>
      </c>
      <c r="JS22" s="345">
        <f t="shared" si="141"/>
        <v>0</v>
      </c>
      <c r="JT22" s="346"/>
      <c r="JU22" s="346"/>
      <c r="JV22" s="346"/>
      <c r="JW22" s="346"/>
      <c r="JX22" s="346"/>
      <c r="JY22" s="346"/>
      <c r="JZ22" s="346"/>
      <c r="KA22" s="347"/>
      <c r="KB22" s="324"/>
      <c r="KC22" s="343" t="str">
        <f t="shared" si="20"/>
        <v>MEDICARE</v>
      </c>
      <c r="KD22" s="339" t="e">
        <f t="shared" si="142"/>
        <v>#DIV/0!</v>
      </c>
      <c r="KE22" s="348" t="e">
        <f t="shared" si="143"/>
        <v>#DIV/0!</v>
      </c>
      <c r="KF22" s="348" t="e">
        <f t="shared" si="144"/>
        <v>#DIV/0!</v>
      </c>
      <c r="KG22" s="348" t="e">
        <f t="shared" si="145"/>
        <v>#DIV/0!</v>
      </c>
      <c r="KH22" s="348" t="e">
        <f t="shared" si="146"/>
        <v>#DIV/0!</v>
      </c>
      <c r="KI22" s="348" t="e">
        <f t="shared" si="147"/>
        <v>#DIV/0!</v>
      </c>
      <c r="KJ22" s="348" t="e">
        <f t="shared" si="148"/>
        <v>#DIV/0!</v>
      </c>
      <c r="KK22" s="348" t="e">
        <f t="shared" si="149"/>
        <v>#DIV/0!</v>
      </c>
      <c r="KL22" s="349" t="e">
        <f t="shared" si="150"/>
        <v>#DIV/0!</v>
      </c>
    </row>
    <row r="23" spans="1:298" x14ac:dyDescent="0.2">
      <c r="A23" s="343" t="s">
        <v>482</v>
      </c>
      <c r="B23" s="344" t="e">
        <f>+C23/C28</f>
        <v>#DIV/0!</v>
      </c>
      <c r="C23" s="345">
        <f t="shared" si="21"/>
        <v>0</v>
      </c>
      <c r="D23" s="346">
        <f t="shared" si="22"/>
        <v>0</v>
      </c>
      <c r="E23" s="346">
        <f t="shared" si="23"/>
        <v>0</v>
      </c>
      <c r="F23" s="346">
        <f t="shared" si="24"/>
        <v>0</v>
      </c>
      <c r="G23" s="346">
        <f t="shared" si="25"/>
        <v>0</v>
      </c>
      <c r="H23" s="346">
        <f t="shared" si="26"/>
        <v>0</v>
      </c>
      <c r="I23" s="346">
        <f t="shared" si="27"/>
        <v>0</v>
      </c>
      <c r="J23" s="346">
        <f t="shared" si="28"/>
        <v>0</v>
      </c>
      <c r="K23" s="347">
        <f t="shared" si="29"/>
        <v>0</v>
      </c>
      <c r="L23" s="324"/>
      <c r="M23" s="343" t="str">
        <f t="shared" si="1"/>
        <v>MEDICARE B</v>
      </c>
      <c r="N23" s="339" t="e">
        <f t="shared" si="30"/>
        <v>#DIV/0!</v>
      </c>
      <c r="O23" s="348" t="e">
        <f t="shared" si="2"/>
        <v>#DIV/0!</v>
      </c>
      <c r="P23" s="348" t="e">
        <f t="shared" si="2"/>
        <v>#DIV/0!</v>
      </c>
      <c r="Q23" s="348" t="e">
        <f t="shared" si="3"/>
        <v>#DIV/0!</v>
      </c>
      <c r="R23" s="348" t="e">
        <f t="shared" si="4"/>
        <v>#DIV/0!</v>
      </c>
      <c r="S23" s="348" t="e">
        <f t="shared" si="5"/>
        <v>#DIV/0!</v>
      </c>
      <c r="T23" s="348" t="e">
        <f t="shared" si="6"/>
        <v>#DIV/0!</v>
      </c>
      <c r="U23" s="348" t="e">
        <f t="shared" si="7"/>
        <v>#DIV/0!</v>
      </c>
      <c r="V23" s="349" t="e">
        <f t="shared" si="8"/>
        <v>#DIV/0!</v>
      </c>
      <c r="X23" s="343" t="s">
        <v>482</v>
      </c>
      <c r="Y23" s="344" t="e">
        <f>+Z23/Z28</f>
        <v>#DIV/0!</v>
      </c>
      <c r="Z23" s="345">
        <f t="shared" si="31"/>
        <v>0</v>
      </c>
      <c r="AA23" s="346"/>
      <c r="AB23" s="346"/>
      <c r="AC23" s="346"/>
      <c r="AD23" s="346"/>
      <c r="AE23" s="346"/>
      <c r="AF23" s="346"/>
      <c r="AG23" s="346"/>
      <c r="AH23" s="347"/>
      <c r="AI23" s="324"/>
      <c r="AJ23" s="343" t="str">
        <f t="shared" si="9"/>
        <v>MEDICARE B</v>
      </c>
      <c r="AK23" s="339" t="e">
        <f t="shared" si="32"/>
        <v>#DIV/0!</v>
      </c>
      <c r="AL23" s="348" t="e">
        <f t="shared" si="33"/>
        <v>#DIV/0!</v>
      </c>
      <c r="AM23" s="348" t="e">
        <f t="shared" si="34"/>
        <v>#DIV/0!</v>
      </c>
      <c r="AN23" s="348" t="e">
        <f t="shared" si="35"/>
        <v>#DIV/0!</v>
      </c>
      <c r="AO23" s="348" t="e">
        <f t="shared" si="36"/>
        <v>#DIV/0!</v>
      </c>
      <c r="AP23" s="348" t="e">
        <f t="shared" si="37"/>
        <v>#DIV/0!</v>
      </c>
      <c r="AQ23" s="348" t="e">
        <f t="shared" si="38"/>
        <v>#DIV/0!</v>
      </c>
      <c r="AR23" s="348" t="e">
        <f t="shared" si="39"/>
        <v>#DIV/0!</v>
      </c>
      <c r="AS23" s="349" t="e">
        <f t="shared" si="40"/>
        <v>#DIV/0!</v>
      </c>
      <c r="AU23" s="343" t="s">
        <v>482</v>
      </c>
      <c r="AV23" s="344" t="e">
        <f>+AW23/AW28</f>
        <v>#DIV/0!</v>
      </c>
      <c r="AW23" s="345">
        <f t="shared" si="41"/>
        <v>0</v>
      </c>
      <c r="AX23" s="346"/>
      <c r="AY23" s="346"/>
      <c r="AZ23" s="346"/>
      <c r="BA23" s="346"/>
      <c r="BB23" s="346"/>
      <c r="BC23" s="346"/>
      <c r="BD23" s="346"/>
      <c r="BE23" s="347"/>
      <c r="BF23" s="324"/>
      <c r="BG23" s="343" t="str">
        <f t="shared" si="10"/>
        <v>MEDICARE B</v>
      </c>
      <c r="BH23" s="339" t="e">
        <f t="shared" si="42"/>
        <v>#DIV/0!</v>
      </c>
      <c r="BI23" s="348" t="e">
        <f t="shared" si="43"/>
        <v>#DIV/0!</v>
      </c>
      <c r="BJ23" s="348" t="e">
        <f t="shared" si="44"/>
        <v>#DIV/0!</v>
      </c>
      <c r="BK23" s="348" t="e">
        <f t="shared" si="45"/>
        <v>#DIV/0!</v>
      </c>
      <c r="BL23" s="348" t="e">
        <f t="shared" si="46"/>
        <v>#DIV/0!</v>
      </c>
      <c r="BM23" s="348" t="e">
        <f t="shared" si="47"/>
        <v>#DIV/0!</v>
      </c>
      <c r="BN23" s="348" t="e">
        <f t="shared" si="48"/>
        <v>#DIV/0!</v>
      </c>
      <c r="BO23" s="348" t="e">
        <f t="shared" si="49"/>
        <v>#DIV/0!</v>
      </c>
      <c r="BP23" s="349" t="e">
        <f t="shared" si="50"/>
        <v>#DIV/0!</v>
      </c>
      <c r="BR23" s="343" t="s">
        <v>482</v>
      </c>
      <c r="BS23" s="344" t="e">
        <f>+BT23/BT28</f>
        <v>#DIV/0!</v>
      </c>
      <c r="BT23" s="345">
        <f t="shared" si="51"/>
        <v>0</v>
      </c>
      <c r="BU23" s="346"/>
      <c r="BV23" s="346"/>
      <c r="BW23" s="346"/>
      <c r="BX23" s="346"/>
      <c r="BY23" s="346"/>
      <c r="BZ23" s="346"/>
      <c r="CA23" s="346"/>
      <c r="CB23" s="347"/>
      <c r="CC23" s="324"/>
      <c r="CD23" s="343" t="str">
        <f t="shared" si="11"/>
        <v>MEDICARE B</v>
      </c>
      <c r="CE23" s="339" t="e">
        <f t="shared" si="52"/>
        <v>#DIV/0!</v>
      </c>
      <c r="CF23" s="348" t="e">
        <f t="shared" si="53"/>
        <v>#DIV/0!</v>
      </c>
      <c r="CG23" s="348" t="e">
        <f t="shared" si="54"/>
        <v>#DIV/0!</v>
      </c>
      <c r="CH23" s="348" t="e">
        <f t="shared" si="55"/>
        <v>#DIV/0!</v>
      </c>
      <c r="CI23" s="348" t="e">
        <f t="shared" si="56"/>
        <v>#DIV/0!</v>
      </c>
      <c r="CJ23" s="348" t="e">
        <f t="shared" si="57"/>
        <v>#DIV/0!</v>
      </c>
      <c r="CK23" s="348" t="e">
        <f t="shared" si="58"/>
        <v>#DIV/0!</v>
      </c>
      <c r="CL23" s="348" t="e">
        <f t="shared" si="59"/>
        <v>#DIV/0!</v>
      </c>
      <c r="CM23" s="349" t="e">
        <f t="shared" si="60"/>
        <v>#DIV/0!</v>
      </c>
      <c r="CO23" s="343" t="s">
        <v>482</v>
      </c>
      <c r="CP23" s="344" t="e">
        <f>+CQ23/CQ28</f>
        <v>#DIV/0!</v>
      </c>
      <c r="CQ23" s="345">
        <f t="shared" si="61"/>
        <v>0</v>
      </c>
      <c r="CR23" s="346"/>
      <c r="CS23" s="346"/>
      <c r="CT23" s="346"/>
      <c r="CU23" s="346"/>
      <c r="CV23" s="346"/>
      <c r="CW23" s="346"/>
      <c r="CX23" s="346"/>
      <c r="CY23" s="347"/>
      <c r="CZ23" s="324"/>
      <c r="DA23" s="343" t="str">
        <f t="shared" si="12"/>
        <v>MEDICARE B</v>
      </c>
      <c r="DB23" s="339" t="e">
        <f t="shared" si="62"/>
        <v>#DIV/0!</v>
      </c>
      <c r="DC23" s="348" t="e">
        <f t="shared" si="63"/>
        <v>#DIV/0!</v>
      </c>
      <c r="DD23" s="348" t="e">
        <f t="shared" si="64"/>
        <v>#DIV/0!</v>
      </c>
      <c r="DE23" s="348" t="e">
        <f t="shared" si="65"/>
        <v>#DIV/0!</v>
      </c>
      <c r="DF23" s="348" t="e">
        <f t="shared" si="66"/>
        <v>#DIV/0!</v>
      </c>
      <c r="DG23" s="348" t="e">
        <f t="shared" si="67"/>
        <v>#DIV/0!</v>
      </c>
      <c r="DH23" s="348" t="e">
        <f t="shared" si="68"/>
        <v>#DIV/0!</v>
      </c>
      <c r="DI23" s="348" t="e">
        <f t="shared" si="69"/>
        <v>#DIV/0!</v>
      </c>
      <c r="DJ23" s="349" t="e">
        <f t="shared" si="70"/>
        <v>#DIV/0!</v>
      </c>
      <c r="DL23" s="343" t="s">
        <v>482</v>
      </c>
      <c r="DM23" s="344" t="e">
        <f>+DN23/DN28</f>
        <v>#DIV/0!</v>
      </c>
      <c r="DN23" s="345">
        <f t="shared" si="71"/>
        <v>0</v>
      </c>
      <c r="DO23" s="346"/>
      <c r="DP23" s="346"/>
      <c r="DQ23" s="346"/>
      <c r="DR23" s="346"/>
      <c r="DS23" s="346"/>
      <c r="DT23" s="346"/>
      <c r="DU23" s="346"/>
      <c r="DV23" s="347"/>
      <c r="DW23" s="324"/>
      <c r="DX23" s="343" t="str">
        <f t="shared" si="13"/>
        <v>MEDICARE B</v>
      </c>
      <c r="DY23" s="339" t="e">
        <f t="shared" si="72"/>
        <v>#DIV/0!</v>
      </c>
      <c r="DZ23" s="348" t="e">
        <f t="shared" si="73"/>
        <v>#DIV/0!</v>
      </c>
      <c r="EA23" s="348" t="e">
        <f t="shared" si="74"/>
        <v>#DIV/0!</v>
      </c>
      <c r="EB23" s="348" t="e">
        <f t="shared" si="75"/>
        <v>#DIV/0!</v>
      </c>
      <c r="EC23" s="348" t="e">
        <f t="shared" si="76"/>
        <v>#DIV/0!</v>
      </c>
      <c r="ED23" s="348" t="e">
        <f t="shared" si="77"/>
        <v>#DIV/0!</v>
      </c>
      <c r="EE23" s="348" t="e">
        <f t="shared" si="78"/>
        <v>#DIV/0!</v>
      </c>
      <c r="EF23" s="348" t="e">
        <f t="shared" si="79"/>
        <v>#DIV/0!</v>
      </c>
      <c r="EG23" s="349" t="e">
        <f t="shared" si="80"/>
        <v>#DIV/0!</v>
      </c>
      <c r="EI23" s="343" t="s">
        <v>482</v>
      </c>
      <c r="EJ23" s="344" t="e">
        <f>+EK23/EK28</f>
        <v>#DIV/0!</v>
      </c>
      <c r="EK23" s="345">
        <f t="shared" si="81"/>
        <v>0</v>
      </c>
      <c r="EL23" s="346"/>
      <c r="EM23" s="346"/>
      <c r="EN23" s="346"/>
      <c r="EO23" s="346"/>
      <c r="EP23" s="346"/>
      <c r="EQ23" s="346"/>
      <c r="ER23" s="346"/>
      <c r="ES23" s="347"/>
      <c r="ET23" s="324"/>
      <c r="EU23" s="343" t="str">
        <f t="shared" si="14"/>
        <v>MEDICARE B</v>
      </c>
      <c r="EV23" s="339" t="e">
        <f t="shared" si="82"/>
        <v>#DIV/0!</v>
      </c>
      <c r="EW23" s="348" t="e">
        <f t="shared" si="83"/>
        <v>#DIV/0!</v>
      </c>
      <c r="EX23" s="348" t="e">
        <f t="shared" si="84"/>
        <v>#DIV/0!</v>
      </c>
      <c r="EY23" s="348" t="e">
        <f t="shared" si="85"/>
        <v>#DIV/0!</v>
      </c>
      <c r="EZ23" s="348" t="e">
        <f t="shared" si="86"/>
        <v>#DIV/0!</v>
      </c>
      <c r="FA23" s="348" t="e">
        <f t="shared" si="87"/>
        <v>#DIV/0!</v>
      </c>
      <c r="FB23" s="348" t="e">
        <f t="shared" si="88"/>
        <v>#DIV/0!</v>
      </c>
      <c r="FC23" s="348" t="e">
        <f t="shared" si="89"/>
        <v>#DIV/0!</v>
      </c>
      <c r="FD23" s="349" t="e">
        <f t="shared" si="90"/>
        <v>#DIV/0!</v>
      </c>
      <c r="FF23" s="343" t="s">
        <v>482</v>
      </c>
      <c r="FG23" s="344" t="e">
        <f>+FH23/FH28</f>
        <v>#DIV/0!</v>
      </c>
      <c r="FH23" s="345">
        <f t="shared" si="91"/>
        <v>0</v>
      </c>
      <c r="FI23" s="346"/>
      <c r="FJ23" s="346"/>
      <c r="FK23" s="346"/>
      <c r="FL23" s="346"/>
      <c r="FM23" s="346"/>
      <c r="FN23" s="346"/>
      <c r="FO23" s="346"/>
      <c r="FP23" s="347"/>
      <c r="FQ23" s="324"/>
      <c r="FR23" s="343" t="str">
        <f t="shared" si="15"/>
        <v>MEDICARE B</v>
      </c>
      <c r="FS23" s="339" t="e">
        <f t="shared" si="92"/>
        <v>#DIV/0!</v>
      </c>
      <c r="FT23" s="348" t="e">
        <f t="shared" si="93"/>
        <v>#DIV/0!</v>
      </c>
      <c r="FU23" s="348" t="e">
        <f t="shared" si="94"/>
        <v>#DIV/0!</v>
      </c>
      <c r="FV23" s="348" t="e">
        <f t="shared" si="95"/>
        <v>#DIV/0!</v>
      </c>
      <c r="FW23" s="348" t="e">
        <f t="shared" si="96"/>
        <v>#DIV/0!</v>
      </c>
      <c r="FX23" s="348" t="e">
        <f t="shared" si="97"/>
        <v>#DIV/0!</v>
      </c>
      <c r="FY23" s="348" t="e">
        <f t="shared" si="98"/>
        <v>#DIV/0!</v>
      </c>
      <c r="FZ23" s="348" t="e">
        <f t="shared" si="99"/>
        <v>#DIV/0!</v>
      </c>
      <c r="GA23" s="349" t="e">
        <f t="shared" si="100"/>
        <v>#DIV/0!</v>
      </c>
      <c r="GC23" s="343" t="s">
        <v>482</v>
      </c>
      <c r="GD23" s="344" t="e">
        <f>+GE23/GE28</f>
        <v>#DIV/0!</v>
      </c>
      <c r="GE23" s="345">
        <f t="shared" si="101"/>
        <v>0</v>
      </c>
      <c r="GF23" s="346"/>
      <c r="GG23" s="346"/>
      <c r="GH23" s="346"/>
      <c r="GI23" s="346"/>
      <c r="GJ23" s="346"/>
      <c r="GK23" s="346"/>
      <c r="GL23" s="346"/>
      <c r="GM23" s="347"/>
      <c r="GN23" s="324"/>
      <c r="GO23" s="343" t="str">
        <f t="shared" si="16"/>
        <v>MEDICARE B</v>
      </c>
      <c r="GP23" s="339" t="e">
        <f t="shared" si="102"/>
        <v>#DIV/0!</v>
      </c>
      <c r="GQ23" s="348" t="e">
        <f t="shared" si="103"/>
        <v>#DIV/0!</v>
      </c>
      <c r="GR23" s="348" t="e">
        <f t="shared" si="104"/>
        <v>#DIV/0!</v>
      </c>
      <c r="GS23" s="348" t="e">
        <f t="shared" si="105"/>
        <v>#DIV/0!</v>
      </c>
      <c r="GT23" s="348" t="e">
        <f t="shared" si="106"/>
        <v>#DIV/0!</v>
      </c>
      <c r="GU23" s="348" t="e">
        <f t="shared" si="107"/>
        <v>#DIV/0!</v>
      </c>
      <c r="GV23" s="348" t="e">
        <f t="shared" si="108"/>
        <v>#DIV/0!</v>
      </c>
      <c r="GW23" s="348" t="e">
        <f t="shared" si="109"/>
        <v>#DIV/0!</v>
      </c>
      <c r="GX23" s="349" t="e">
        <f t="shared" si="110"/>
        <v>#DIV/0!</v>
      </c>
      <c r="GZ23" s="343" t="s">
        <v>482</v>
      </c>
      <c r="HA23" s="344" t="e">
        <f>+HB23/HB28</f>
        <v>#DIV/0!</v>
      </c>
      <c r="HB23" s="345">
        <f t="shared" si="111"/>
        <v>0</v>
      </c>
      <c r="HC23" s="346"/>
      <c r="HD23" s="346"/>
      <c r="HE23" s="346"/>
      <c r="HF23" s="346"/>
      <c r="HG23" s="346"/>
      <c r="HH23" s="346"/>
      <c r="HI23" s="346"/>
      <c r="HJ23" s="347"/>
      <c r="HK23" s="324"/>
      <c r="HL23" s="343" t="str">
        <f t="shared" si="17"/>
        <v>MEDICARE B</v>
      </c>
      <c r="HM23" s="339" t="e">
        <f t="shared" si="112"/>
        <v>#DIV/0!</v>
      </c>
      <c r="HN23" s="348" t="e">
        <f t="shared" si="113"/>
        <v>#DIV/0!</v>
      </c>
      <c r="HO23" s="348" t="e">
        <f t="shared" si="114"/>
        <v>#DIV/0!</v>
      </c>
      <c r="HP23" s="348" t="e">
        <f t="shared" si="115"/>
        <v>#DIV/0!</v>
      </c>
      <c r="HQ23" s="348" t="e">
        <f t="shared" si="116"/>
        <v>#DIV/0!</v>
      </c>
      <c r="HR23" s="348" t="e">
        <f t="shared" si="117"/>
        <v>#DIV/0!</v>
      </c>
      <c r="HS23" s="348" t="e">
        <f t="shared" si="118"/>
        <v>#DIV/0!</v>
      </c>
      <c r="HT23" s="348" t="e">
        <f t="shared" si="119"/>
        <v>#DIV/0!</v>
      </c>
      <c r="HU23" s="349" t="e">
        <f t="shared" si="120"/>
        <v>#DIV/0!</v>
      </c>
      <c r="HW23" s="343" t="s">
        <v>482</v>
      </c>
      <c r="HX23" s="344" t="e">
        <f>+HY23/HY28</f>
        <v>#DIV/0!</v>
      </c>
      <c r="HY23" s="345">
        <f t="shared" si="121"/>
        <v>0</v>
      </c>
      <c r="HZ23" s="346"/>
      <c r="IA23" s="346"/>
      <c r="IB23" s="346"/>
      <c r="IC23" s="346"/>
      <c r="ID23" s="346"/>
      <c r="IE23" s="346"/>
      <c r="IF23" s="346"/>
      <c r="IG23" s="347"/>
      <c r="IH23" s="324"/>
      <c r="II23" s="343" t="str">
        <f t="shared" si="18"/>
        <v>MEDICARE B</v>
      </c>
      <c r="IJ23" s="339" t="e">
        <f t="shared" si="122"/>
        <v>#DIV/0!</v>
      </c>
      <c r="IK23" s="348" t="e">
        <f t="shared" si="123"/>
        <v>#DIV/0!</v>
      </c>
      <c r="IL23" s="348" t="e">
        <f t="shared" si="124"/>
        <v>#DIV/0!</v>
      </c>
      <c r="IM23" s="348" t="e">
        <f t="shared" si="125"/>
        <v>#DIV/0!</v>
      </c>
      <c r="IN23" s="348" t="e">
        <f t="shared" si="126"/>
        <v>#DIV/0!</v>
      </c>
      <c r="IO23" s="348" t="e">
        <f t="shared" si="127"/>
        <v>#DIV/0!</v>
      </c>
      <c r="IP23" s="348" t="e">
        <f t="shared" si="128"/>
        <v>#DIV/0!</v>
      </c>
      <c r="IQ23" s="348" t="e">
        <f t="shared" si="129"/>
        <v>#DIV/0!</v>
      </c>
      <c r="IR23" s="349" t="e">
        <f t="shared" si="130"/>
        <v>#DIV/0!</v>
      </c>
      <c r="IT23" s="343" t="s">
        <v>482</v>
      </c>
      <c r="IU23" s="344" t="e">
        <f>+IV23/IV28</f>
        <v>#DIV/0!</v>
      </c>
      <c r="IV23" s="345">
        <f t="shared" si="131"/>
        <v>0</v>
      </c>
      <c r="IW23" s="346"/>
      <c r="IX23" s="346"/>
      <c r="IY23" s="346"/>
      <c r="IZ23" s="346"/>
      <c r="JA23" s="346"/>
      <c r="JB23" s="346"/>
      <c r="JC23" s="346"/>
      <c r="JD23" s="347"/>
      <c r="JE23" s="324"/>
      <c r="JF23" s="343" t="str">
        <f t="shared" si="19"/>
        <v>MEDICARE B</v>
      </c>
      <c r="JG23" s="339" t="e">
        <f t="shared" si="132"/>
        <v>#DIV/0!</v>
      </c>
      <c r="JH23" s="348" t="e">
        <f t="shared" si="133"/>
        <v>#DIV/0!</v>
      </c>
      <c r="JI23" s="348" t="e">
        <f t="shared" si="134"/>
        <v>#DIV/0!</v>
      </c>
      <c r="JJ23" s="348" t="e">
        <f t="shared" si="135"/>
        <v>#DIV/0!</v>
      </c>
      <c r="JK23" s="348" t="e">
        <f t="shared" si="136"/>
        <v>#DIV/0!</v>
      </c>
      <c r="JL23" s="348" t="e">
        <f t="shared" si="137"/>
        <v>#DIV/0!</v>
      </c>
      <c r="JM23" s="348" t="e">
        <f t="shared" si="138"/>
        <v>#DIV/0!</v>
      </c>
      <c r="JN23" s="348" t="e">
        <f t="shared" si="139"/>
        <v>#DIV/0!</v>
      </c>
      <c r="JO23" s="349" t="e">
        <f t="shared" si="140"/>
        <v>#DIV/0!</v>
      </c>
      <c r="JQ23" s="343" t="s">
        <v>482</v>
      </c>
      <c r="JR23" s="344" t="e">
        <f>+JS23/JS28</f>
        <v>#DIV/0!</v>
      </c>
      <c r="JS23" s="345">
        <f t="shared" si="141"/>
        <v>0</v>
      </c>
      <c r="JT23" s="346"/>
      <c r="JU23" s="346"/>
      <c r="JV23" s="346"/>
      <c r="JW23" s="346"/>
      <c r="JX23" s="346"/>
      <c r="JY23" s="346"/>
      <c r="JZ23" s="346"/>
      <c r="KA23" s="347"/>
      <c r="KB23" s="324"/>
      <c r="KC23" s="343" t="str">
        <f t="shared" si="20"/>
        <v>MEDICARE B</v>
      </c>
      <c r="KD23" s="339" t="e">
        <f t="shared" si="142"/>
        <v>#DIV/0!</v>
      </c>
      <c r="KE23" s="348" t="e">
        <f t="shared" si="143"/>
        <v>#DIV/0!</v>
      </c>
      <c r="KF23" s="348" t="e">
        <f t="shared" si="144"/>
        <v>#DIV/0!</v>
      </c>
      <c r="KG23" s="348" t="e">
        <f t="shared" si="145"/>
        <v>#DIV/0!</v>
      </c>
      <c r="KH23" s="348" t="e">
        <f t="shared" si="146"/>
        <v>#DIV/0!</v>
      </c>
      <c r="KI23" s="348" t="e">
        <f t="shared" si="147"/>
        <v>#DIV/0!</v>
      </c>
      <c r="KJ23" s="348" t="e">
        <f t="shared" si="148"/>
        <v>#DIV/0!</v>
      </c>
      <c r="KK23" s="348" t="e">
        <f t="shared" si="149"/>
        <v>#DIV/0!</v>
      </c>
      <c r="KL23" s="349" t="e">
        <f t="shared" si="150"/>
        <v>#DIV/0!</v>
      </c>
    </row>
    <row r="24" spans="1:298" x14ac:dyDescent="0.2">
      <c r="A24" s="343" t="s">
        <v>486</v>
      </c>
      <c r="B24" s="344" t="e">
        <f>+C24/C28</f>
        <v>#DIV/0!</v>
      </c>
      <c r="C24" s="345">
        <f t="shared" si="21"/>
        <v>0</v>
      </c>
      <c r="D24" s="346">
        <f t="shared" si="22"/>
        <v>0</v>
      </c>
      <c r="E24" s="346">
        <f t="shared" si="23"/>
        <v>0</v>
      </c>
      <c r="F24" s="346">
        <f t="shared" si="24"/>
        <v>0</v>
      </c>
      <c r="G24" s="346">
        <f t="shared" si="25"/>
        <v>0</v>
      </c>
      <c r="H24" s="346">
        <f t="shared" si="26"/>
        <v>0</v>
      </c>
      <c r="I24" s="346">
        <f t="shared" si="27"/>
        <v>0</v>
      </c>
      <c r="J24" s="346">
        <f t="shared" si="28"/>
        <v>0</v>
      </c>
      <c r="K24" s="347">
        <f t="shared" si="29"/>
        <v>0</v>
      </c>
      <c r="L24" s="324"/>
      <c r="M24" s="343" t="str">
        <f t="shared" si="1"/>
        <v>OTHER GOVT</v>
      </c>
      <c r="N24" s="339" t="e">
        <f t="shared" si="30"/>
        <v>#DIV/0!</v>
      </c>
      <c r="O24" s="348" t="e">
        <f t="shared" si="2"/>
        <v>#DIV/0!</v>
      </c>
      <c r="P24" s="348" t="e">
        <f t="shared" si="2"/>
        <v>#DIV/0!</v>
      </c>
      <c r="Q24" s="348" t="e">
        <f t="shared" si="3"/>
        <v>#DIV/0!</v>
      </c>
      <c r="R24" s="348" t="e">
        <f t="shared" si="4"/>
        <v>#DIV/0!</v>
      </c>
      <c r="S24" s="348" t="e">
        <f t="shared" si="5"/>
        <v>#DIV/0!</v>
      </c>
      <c r="T24" s="348" t="e">
        <f t="shared" si="6"/>
        <v>#DIV/0!</v>
      </c>
      <c r="U24" s="348" t="e">
        <f t="shared" si="7"/>
        <v>#DIV/0!</v>
      </c>
      <c r="V24" s="349" t="e">
        <f t="shared" si="8"/>
        <v>#DIV/0!</v>
      </c>
      <c r="X24" s="343" t="s">
        <v>486</v>
      </c>
      <c r="Y24" s="344" t="e">
        <f>+Z24/Z28</f>
        <v>#DIV/0!</v>
      </c>
      <c r="Z24" s="345">
        <f t="shared" si="31"/>
        <v>0</v>
      </c>
      <c r="AA24" s="346"/>
      <c r="AB24" s="346"/>
      <c r="AC24" s="346"/>
      <c r="AD24" s="346"/>
      <c r="AE24" s="346"/>
      <c r="AF24" s="346"/>
      <c r="AG24" s="346"/>
      <c r="AH24" s="347"/>
      <c r="AI24" s="324"/>
      <c r="AJ24" s="343" t="str">
        <f t="shared" si="9"/>
        <v>OTHER GOVT</v>
      </c>
      <c r="AK24" s="339" t="e">
        <f t="shared" si="32"/>
        <v>#DIV/0!</v>
      </c>
      <c r="AL24" s="348" t="e">
        <f t="shared" si="33"/>
        <v>#DIV/0!</v>
      </c>
      <c r="AM24" s="348" t="e">
        <f t="shared" si="34"/>
        <v>#DIV/0!</v>
      </c>
      <c r="AN24" s="348" t="e">
        <f t="shared" si="35"/>
        <v>#DIV/0!</v>
      </c>
      <c r="AO24" s="348" t="e">
        <f t="shared" si="36"/>
        <v>#DIV/0!</v>
      </c>
      <c r="AP24" s="348" t="e">
        <f t="shared" si="37"/>
        <v>#DIV/0!</v>
      </c>
      <c r="AQ24" s="348" t="e">
        <f t="shared" si="38"/>
        <v>#DIV/0!</v>
      </c>
      <c r="AR24" s="348" t="e">
        <f t="shared" si="39"/>
        <v>#DIV/0!</v>
      </c>
      <c r="AS24" s="349" t="e">
        <f t="shared" si="40"/>
        <v>#DIV/0!</v>
      </c>
      <c r="AU24" s="343" t="s">
        <v>486</v>
      </c>
      <c r="AV24" s="344" t="e">
        <f>+AW24/AW28</f>
        <v>#DIV/0!</v>
      </c>
      <c r="AW24" s="345">
        <f t="shared" si="41"/>
        <v>0</v>
      </c>
      <c r="AX24" s="346"/>
      <c r="AY24" s="346"/>
      <c r="AZ24" s="346"/>
      <c r="BA24" s="346"/>
      <c r="BB24" s="346"/>
      <c r="BC24" s="346"/>
      <c r="BD24" s="346"/>
      <c r="BE24" s="347"/>
      <c r="BF24" s="324"/>
      <c r="BG24" s="343" t="str">
        <f t="shared" si="10"/>
        <v>OTHER GOVT</v>
      </c>
      <c r="BH24" s="339" t="e">
        <f t="shared" si="42"/>
        <v>#DIV/0!</v>
      </c>
      <c r="BI24" s="348" t="e">
        <f t="shared" si="43"/>
        <v>#DIV/0!</v>
      </c>
      <c r="BJ24" s="348" t="e">
        <f t="shared" si="44"/>
        <v>#DIV/0!</v>
      </c>
      <c r="BK24" s="348" t="e">
        <f t="shared" si="45"/>
        <v>#DIV/0!</v>
      </c>
      <c r="BL24" s="348" t="e">
        <f t="shared" si="46"/>
        <v>#DIV/0!</v>
      </c>
      <c r="BM24" s="348" t="e">
        <f t="shared" si="47"/>
        <v>#DIV/0!</v>
      </c>
      <c r="BN24" s="348" t="e">
        <f t="shared" si="48"/>
        <v>#DIV/0!</v>
      </c>
      <c r="BO24" s="348" t="e">
        <f t="shared" si="49"/>
        <v>#DIV/0!</v>
      </c>
      <c r="BP24" s="349" t="e">
        <f t="shared" si="50"/>
        <v>#DIV/0!</v>
      </c>
      <c r="BR24" s="343" t="s">
        <v>486</v>
      </c>
      <c r="BS24" s="344" t="e">
        <f>+BT24/BT28</f>
        <v>#DIV/0!</v>
      </c>
      <c r="BT24" s="345">
        <f t="shared" si="51"/>
        <v>0</v>
      </c>
      <c r="BU24" s="346"/>
      <c r="BV24" s="346"/>
      <c r="BW24" s="346"/>
      <c r="BX24" s="346"/>
      <c r="BY24" s="346"/>
      <c r="BZ24" s="346"/>
      <c r="CA24" s="346"/>
      <c r="CB24" s="347"/>
      <c r="CC24" s="324"/>
      <c r="CD24" s="343" t="str">
        <f t="shared" si="11"/>
        <v>OTHER GOVT</v>
      </c>
      <c r="CE24" s="339" t="e">
        <f t="shared" si="52"/>
        <v>#DIV/0!</v>
      </c>
      <c r="CF24" s="348" t="e">
        <f t="shared" si="53"/>
        <v>#DIV/0!</v>
      </c>
      <c r="CG24" s="348" t="e">
        <f t="shared" si="54"/>
        <v>#DIV/0!</v>
      </c>
      <c r="CH24" s="348" t="e">
        <f t="shared" si="55"/>
        <v>#DIV/0!</v>
      </c>
      <c r="CI24" s="348" t="e">
        <f t="shared" si="56"/>
        <v>#DIV/0!</v>
      </c>
      <c r="CJ24" s="348" t="e">
        <f t="shared" si="57"/>
        <v>#DIV/0!</v>
      </c>
      <c r="CK24" s="348" t="e">
        <f t="shared" si="58"/>
        <v>#DIV/0!</v>
      </c>
      <c r="CL24" s="348" t="e">
        <f t="shared" si="59"/>
        <v>#DIV/0!</v>
      </c>
      <c r="CM24" s="349" t="e">
        <f t="shared" si="60"/>
        <v>#DIV/0!</v>
      </c>
      <c r="CO24" s="343" t="s">
        <v>486</v>
      </c>
      <c r="CP24" s="344" t="e">
        <f>+CQ24/CQ28</f>
        <v>#DIV/0!</v>
      </c>
      <c r="CQ24" s="345">
        <f t="shared" si="61"/>
        <v>0</v>
      </c>
      <c r="CR24" s="346"/>
      <c r="CS24" s="346"/>
      <c r="CT24" s="346"/>
      <c r="CU24" s="346"/>
      <c r="CV24" s="346"/>
      <c r="CW24" s="346"/>
      <c r="CX24" s="346"/>
      <c r="CY24" s="347"/>
      <c r="CZ24" s="324"/>
      <c r="DA24" s="343" t="str">
        <f t="shared" si="12"/>
        <v>OTHER GOVT</v>
      </c>
      <c r="DB24" s="339" t="e">
        <f t="shared" si="62"/>
        <v>#DIV/0!</v>
      </c>
      <c r="DC24" s="348" t="e">
        <f t="shared" si="63"/>
        <v>#DIV/0!</v>
      </c>
      <c r="DD24" s="348" t="e">
        <f t="shared" si="64"/>
        <v>#DIV/0!</v>
      </c>
      <c r="DE24" s="348" t="e">
        <f t="shared" si="65"/>
        <v>#DIV/0!</v>
      </c>
      <c r="DF24" s="348" t="e">
        <f t="shared" si="66"/>
        <v>#DIV/0!</v>
      </c>
      <c r="DG24" s="348" t="e">
        <f t="shared" si="67"/>
        <v>#DIV/0!</v>
      </c>
      <c r="DH24" s="348" t="e">
        <f t="shared" si="68"/>
        <v>#DIV/0!</v>
      </c>
      <c r="DI24" s="348" t="e">
        <f t="shared" si="69"/>
        <v>#DIV/0!</v>
      </c>
      <c r="DJ24" s="349" t="e">
        <f t="shared" si="70"/>
        <v>#DIV/0!</v>
      </c>
      <c r="DL24" s="343" t="s">
        <v>486</v>
      </c>
      <c r="DM24" s="344" t="e">
        <f>+DN24/DN28</f>
        <v>#DIV/0!</v>
      </c>
      <c r="DN24" s="345">
        <f t="shared" si="71"/>
        <v>0</v>
      </c>
      <c r="DO24" s="346"/>
      <c r="DP24" s="346"/>
      <c r="DQ24" s="346"/>
      <c r="DR24" s="346"/>
      <c r="DS24" s="346"/>
      <c r="DT24" s="346"/>
      <c r="DU24" s="346"/>
      <c r="DV24" s="347"/>
      <c r="DW24" s="324"/>
      <c r="DX24" s="343" t="str">
        <f t="shared" si="13"/>
        <v>OTHER GOVT</v>
      </c>
      <c r="DY24" s="339" t="e">
        <f t="shared" si="72"/>
        <v>#DIV/0!</v>
      </c>
      <c r="DZ24" s="348" t="e">
        <f t="shared" si="73"/>
        <v>#DIV/0!</v>
      </c>
      <c r="EA24" s="348" t="e">
        <f t="shared" si="74"/>
        <v>#DIV/0!</v>
      </c>
      <c r="EB24" s="348" t="e">
        <f t="shared" si="75"/>
        <v>#DIV/0!</v>
      </c>
      <c r="EC24" s="348" t="e">
        <f t="shared" si="76"/>
        <v>#DIV/0!</v>
      </c>
      <c r="ED24" s="348" t="e">
        <f t="shared" si="77"/>
        <v>#DIV/0!</v>
      </c>
      <c r="EE24" s="348" t="e">
        <f t="shared" si="78"/>
        <v>#DIV/0!</v>
      </c>
      <c r="EF24" s="348" t="e">
        <f t="shared" si="79"/>
        <v>#DIV/0!</v>
      </c>
      <c r="EG24" s="349" t="e">
        <f t="shared" si="80"/>
        <v>#DIV/0!</v>
      </c>
      <c r="EI24" s="343" t="s">
        <v>486</v>
      </c>
      <c r="EJ24" s="344" t="e">
        <f>+EK24/EK28</f>
        <v>#DIV/0!</v>
      </c>
      <c r="EK24" s="345">
        <f t="shared" si="81"/>
        <v>0</v>
      </c>
      <c r="EL24" s="346"/>
      <c r="EM24" s="346"/>
      <c r="EN24" s="346"/>
      <c r="EO24" s="346"/>
      <c r="EP24" s="346"/>
      <c r="EQ24" s="346"/>
      <c r="ER24" s="346"/>
      <c r="ES24" s="347"/>
      <c r="ET24" s="324"/>
      <c r="EU24" s="343" t="str">
        <f t="shared" si="14"/>
        <v>OTHER GOVT</v>
      </c>
      <c r="EV24" s="339" t="e">
        <f t="shared" si="82"/>
        <v>#DIV/0!</v>
      </c>
      <c r="EW24" s="348" t="e">
        <f t="shared" si="83"/>
        <v>#DIV/0!</v>
      </c>
      <c r="EX24" s="348" t="e">
        <f t="shared" si="84"/>
        <v>#DIV/0!</v>
      </c>
      <c r="EY24" s="348" t="e">
        <f t="shared" si="85"/>
        <v>#DIV/0!</v>
      </c>
      <c r="EZ24" s="348" t="e">
        <f t="shared" si="86"/>
        <v>#DIV/0!</v>
      </c>
      <c r="FA24" s="348" t="e">
        <f t="shared" si="87"/>
        <v>#DIV/0!</v>
      </c>
      <c r="FB24" s="348" t="e">
        <f t="shared" si="88"/>
        <v>#DIV/0!</v>
      </c>
      <c r="FC24" s="348" t="e">
        <f t="shared" si="89"/>
        <v>#DIV/0!</v>
      </c>
      <c r="FD24" s="349" t="e">
        <f t="shared" si="90"/>
        <v>#DIV/0!</v>
      </c>
      <c r="FF24" s="343" t="s">
        <v>486</v>
      </c>
      <c r="FG24" s="344" t="e">
        <f>+FH24/FH28</f>
        <v>#DIV/0!</v>
      </c>
      <c r="FH24" s="345">
        <f t="shared" si="91"/>
        <v>0</v>
      </c>
      <c r="FI24" s="346"/>
      <c r="FJ24" s="346"/>
      <c r="FK24" s="346"/>
      <c r="FL24" s="346"/>
      <c r="FM24" s="346"/>
      <c r="FN24" s="346"/>
      <c r="FO24" s="346"/>
      <c r="FP24" s="347"/>
      <c r="FQ24" s="324"/>
      <c r="FR24" s="343" t="str">
        <f t="shared" si="15"/>
        <v>OTHER GOVT</v>
      </c>
      <c r="FS24" s="339" t="e">
        <f t="shared" si="92"/>
        <v>#DIV/0!</v>
      </c>
      <c r="FT24" s="348" t="e">
        <f t="shared" si="93"/>
        <v>#DIV/0!</v>
      </c>
      <c r="FU24" s="348" t="e">
        <f t="shared" si="94"/>
        <v>#DIV/0!</v>
      </c>
      <c r="FV24" s="348" t="e">
        <f t="shared" si="95"/>
        <v>#DIV/0!</v>
      </c>
      <c r="FW24" s="348" t="e">
        <f t="shared" si="96"/>
        <v>#DIV/0!</v>
      </c>
      <c r="FX24" s="348" t="e">
        <f t="shared" si="97"/>
        <v>#DIV/0!</v>
      </c>
      <c r="FY24" s="348" t="e">
        <f t="shared" si="98"/>
        <v>#DIV/0!</v>
      </c>
      <c r="FZ24" s="348" t="e">
        <f t="shared" si="99"/>
        <v>#DIV/0!</v>
      </c>
      <c r="GA24" s="349" t="e">
        <f t="shared" si="100"/>
        <v>#DIV/0!</v>
      </c>
      <c r="GC24" s="343" t="s">
        <v>486</v>
      </c>
      <c r="GD24" s="344" t="e">
        <f>+GE24/GE28</f>
        <v>#DIV/0!</v>
      </c>
      <c r="GE24" s="345">
        <f t="shared" si="101"/>
        <v>0</v>
      </c>
      <c r="GF24" s="346"/>
      <c r="GG24" s="346"/>
      <c r="GH24" s="346"/>
      <c r="GI24" s="346"/>
      <c r="GJ24" s="346"/>
      <c r="GK24" s="346"/>
      <c r="GL24" s="346"/>
      <c r="GM24" s="347"/>
      <c r="GN24" s="324"/>
      <c r="GO24" s="343" t="str">
        <f t="shared" si="16"/>
        <v>OTHER GOVT</v>
      </c>
      <c r="GP24" s="339" t="e">
        <f t="shared" si="102"/>
        <v>#DIV/0!</v>
      </c>
      <c r="GQ24" s="348" t="e">
        <f t="shared" si="103"/>
        <v>#DIV/0!</v>
      </c>
      <c r="GR24" s="348" t="e">
        <f t="shared" si="104"/>
        <v>#DIV/0!</v>
      </c>
      <c r="GS24" s="348" t="e">
        <f t="shared" si="105"/>
        <v>#DIV/0!</v>
      </c>
      <c r="GT24" s="348" t="e">
        <f t="shared" si="106"/>
        <v>#DIV/0!</v>
      </c>
      <c r="GU24" s="348" t="e">
        <f t="shared" si="107"/>
        <v>#DIV/0!</v>
      </c>
      <c r="GV24" s="348" t="e">
        <f t="shared" si="108"/>
        <v>#DIV/0!</v>
      </c>
      <c r="GW24" s="348" t="e">
        <f t="shared" si="109"/>
        <v>#DIV/0!</v>
      </c>
      <c r="GX24" s="349" t="e">
        <f t="shared" si="110"/>
        <v>#DIV/0!</v>
      </c>
      <c r="GZ24" s="343" t="s">
        <v>486</v>
      </c>
      <c r="HA24" s="344" t="e">
        <f>+HB24/HB28</f>
        <v>#DIV/0!</v>
      </c>
      <c r="HB24" s="345">
        <f t="shared" si="111"/>
        <v>0</v>
      </c>
      <c r="HC24" s="346"/>
      <c r="HD24" s="346"/>
      <c r="HE24" s="346"/>
      <c r="HF24" s="346"/>
      <c r="HG24" s="346"/>
      <c r="HH24" s="346"/>
      <c r="HI24" s="346"/>
      <c r="HJ24" s="347"/>
      <c r="HK24" s="324"/>
      <c r="HL24" s="343" t="str">
        <f t="shared" si="17"/>
        <v>OTHER GOVT</v>
      </c>
      <c r="HM24" s="339" t="e">
        <f t="shared" si="112"/>
        <v>#DIV/0!</v>
      </c>
      <c r="HN24" s="348" t="e">
        <f t="shared" si="113"/>
        <v>#DIV/0!</v>
      </c>
      <c r="HO24" s="348" t="e">
        <f t="shared" si="114"/>
        <v>#DIV/0!</v>
      </c>
      <c r="HP24" s="348" t="e">
        <f t="shared" si="115"/>
        <v>#DIV/0!</v>
      </c>
      <c r="HQ24" s="348" t="e">
        <f t="shared" si="116"/>
        <v>#DIV/0!</v>
      </c>
      <c r="HR24" s="348" t="e">
        <f t="shared" si="117"/>
        <v>#DIV/0!</v>
      </c>
      <c r="HS24" s="348" t="e">
        <f t="shared" si="118"/>
        <v>#DIV/0!</v>
      </c>
      <c r="HT24" s="348" t="e">
        <f t="shared" si="119"/>
        <v>#DIV/0!</v>
      </c>
      <c r="HU24" s="349" t="e">
        <f t="shared" si="120"/>
        <v>#DIV/0!</v>
      </c>
      <c r="HW24" s="343" t="s">
        <v>486</v>
      </c>
      <c r="HX24" s="344" t="e">
        <f>+HY24/HY28</f>
        <v>#DIV/0!</v>
      </c>
      <c r="HY24" s="345">
        <f t="shared" si="121"/>
        <v>0</v>
      </c>
      <c r="HZ24" s="346"/>
      <c r="IA24" s="346"/>
      <c r="IB24" s="346"/>
      <c r="IC24" s="346"/>
      <c r="ID24" s="346"/>
      <c r="IE24" s="346"/>
      <c r="IF24" s="346"/>
      <c r="IG24" s="347"/>
      <c r="IH24" s="324"/>
      <c r="II24" s="343" t="str">
        <f t="shared" si="18"/>
        <v>OTHER GOVT</v>
      </c>
      <c r="IJ24" s="339" t="e">
        <f t="shared" si="122"/>
        <v>#DIV/0!</v>
      </c>
      <c r="IK24" s="348" t="e">
        <f t="shared" si="123"/>
        <v>#DIV/0!</v>
      </c>
      <c r="IL24" s="348" t="e">
        <f t="shared" si="124"/>
        <v>#DIV/0!</v>
      </c>
      <c r="IM24" s="348" t="e">
        <f t="shared" si="125"/>
        <v>#DIV/0!</v>
      </c>
      <c r="IN24" s="348" t="e">
        <f t="shared" si="126"/>
        <v>#DIV/0!</v>
      </c>
      <c r="IO24" s="348" t="e">
        <f t="shared" si="127"/>
        <v>#DIV/0!</v>
      </c>
      <c r="IP24" s="348" t="e">
        <f t="shared" si="128"/>
        <v>#DIV/0!</v>
      </c>
      <c r="IQ24" s="348" t="e">
        <f t="shared" si="129"/>
        <v>#DIV/0!</v>
      </c>
      <c r="IR24" s="349" t="e">
        <f t="shared" si="130"/>
        <v>#DIV/0!</v>
      </c>
      <c r="IT24" s="343" t="s">
        <v>486</v>
      </c>
      <c r="IU24" s="344" t="e">
        <f>+IV24/IV28</f>
        <v>#DIV/0!</v>
      </c>
      <c r="IV24" s="345">
        <f t="shared" si="131"/>
        <v>0</v>
      </c>
      <c r="IW24" s="346"/>
      <c r="IX24" s="346"/>
      <c r="IY24" s="346"/>
      <c r="IZ24" s="346"/>
      <c r="JA24" s="346"/>
      <c r="JB24" s="346"/>
      <c r="JC24" s="346"/>
      <c r="JD24" s="347"/>
      <c r="JE24" s="324"/>
      <c r="JF24" s="343" t="str">
        <f t="shared" si="19"/>
        <v>OTHER GOVT</v>
      </c>
      <c r="JG24" s="339" t="e">
        <f t="shared" si="132"/>
        <v>#DIV/0!</v>
      </c>
      <c r="JH24" s="348" t="e">
        <f t="shared" si="133"/>
        <v>#DIV/0!</v>
      </c>
      <c r="JI24" s="348" t="e">
        <f t="shared" si="134"/>
        <v>#DIV/0!</v>
      </c>
      <c r="JJ24" s="348" t="e">
        <f t="shared" si="135"/>
        <v>#DIV/0!</v>
      </c>
      <c r="JK24" s="348" t="e">
        <f t="shared" si="136"/>
        <v>#DIV/0!</v>
      </c>
      <c r="JL24" s="348" t="e">
        <f t="shared" si="137"/>
        <v>#DIV/0!</v>
      </c>
      <c r="JM24" s="348" t="e">
        <f t="shared" si="138"/>
        <v>#DIV/0!</v>
      </c>
      <c r="JN24" s="348" t="e">
        <f t="shared" si="139"/>
        <v>#DIV/0!</v>
      </c>
      <c r="JO24" s="349" t="e">
        <f t="shared" si="140"/>
        <v>#DIV/0!</v>
      </c>
      <c r="JQ24" s="343" t="s">
        <v>486</v>
      </c>
      <c r="JR24" s="344" t="e">
        <f>+JS24/JS28</f>
        <v>#DIV/0!</v>
      </c>
      <c r="JS24" s="345">
        <f t="shared" si="141"/>
        <v>0</v>
      </c>
      <c r="JT24" s="346"/>
      <c r="JU24" s="346"/>
      <c r="JV24" s="346"/>
      <c r="JW24" s="346"/>
      <c r="JX24" s="346"/>
      <c r="JY24" s="346"/>
      <c r="JZ24" s="346"/>
      <c r="KA24" s="347"/>
      <c r="KB24" s="324"/>
      <c r="KC24" s="343" t="str">
        <f t="shared" si="20"/>
        <v>OTHER GOVT</v>
      </c>
      <c r="KD24" s="339" t="e">
        <f t="shared" si="142"/>
        <v>#DIV/0!</v>
      </c>
      <c r="KE24" s="348" t="e">
        <f t="shared" si="143"/>
        <v>#DIV/0!</v>
      </c>
      <c r="KF24" s="348" t="e">
        <f t="shared" si="144"/>
        <v>#DIV/0!</v>
      </c>
      <c r="KG24" s="348" t="e">
        <f t="shared" si="145"/>
        <v>#DIV/0!</v>
      </c>
      <c r="KH24" s="348" t="e">
        <f t="shared" si="146"/>
        <v>#DIV/0!</v>
      </c>
      <c r="KI24" s="348" t="e">
        <f t="shared" si="147"/>
        <v>#DIV/0!</v>
      </c>
      <c r="KJ24" s="348" t="e">
        <f t="shared" si="148"/>
        <v>#DIV/0!</v>
      </c>
      <c r="KK24" s="348" t="e">
        <f t="shared" si="149"/>
        <v>#DIV/0!</v>
      </c>
      <c r="KL24" s="349" t="e">
        <f t="shared" si="150"/>
        <v>#DIV/0!</v>
      </c>
    </row>
    <row r="25" spans="1:298" x14ac:dyDescent="0.2">
      <c r="A25" s="343" t="s">
        <v>487</v>
      </c>
      <c r="B25" s="344" t="e">
        <f>+C25/C28</f>
        <v>#DIV/0!</v>
      </c>
      <c r="C25" s="345">
        <f t="shared" si="21"/>
        <v>0</v>
      </c>
      <c r="D25" s="346">
        <f t="shared" si="22"/>
        <v>0</v>
      </c>
      <c r="E25" s="346">
        <f t="shared" si="23"/>
        <v>0</v>
      </c>
      <c r="F25" s="346">
        <f t="shared" si="24"/>
        <v>0</v>
      </c>
      <c r="G25" s="346">
        <f t="shared" si="25"/>
        <v>0</v>
      </c>
      <c r="H25" s="346">
        <f t="shared" si="26"/>
        <v>0</v>
      </c>
      <c r="I25" s="346">
        <f t="shared" si="27"/>
        <v>0</v>
      </c>
      <c r="J25" s="346">
        <f t="shared" si="28"/>
        <v>0</v>
      </c>
      <c r="K25" s="347">
        <f t="shared" si="29"/>
        <v>0</v>
      </c>
      <c r="L25" s="324"/>
      <c r="M25" s="343" t="str">
        <f t="shared" si="1"/>
        <v>OTHER INELIG</v>
      </c>
      <c r="N25" s="339" t="e">
        <f t="shared" si="30"/>
        <v>#DIV/0!</v>
      </c>
      <c r="O25" s="348" t="e">
        <f t="shared" si="2"/>
        <v>#DIV/0!</v>
      </c>
      <c r="P25" s="348" t="e">
        <f t="shared" si="2"/>
        <v>#DIV/0!</v>
      </c>
      <c r="Q25" s="348" t="e">
        <f t="shared" si="3"/>
        <v>#DIV/0!</v>
      </c>
      <c r="R25" s="348" t="e">
        <f t="shared" si="4"/>
        <v>#DIV/0!</v>
      </c>
      <c r="S25" s="348" t="e">
        <f t="shared" si="5"/>
        <v>#DIV/0!</v>
      </c>
      <c r="T25" s="348" t="e">
        <f t="shared" si="6"/>
        <v>#DIV/0!</v>
      </c>
      <c r="U25" s="348" t="e">
        <f t="shared" si="7"/>
        <v>#DIV/0!</v>
      </c>
      <c r="V25" s="349" t="e">
        <f t="shared" si="8"/>
        <v>#DIV/0!</v>
      </c>
      <c r="X25" s="343" t="s">
        <v>487</v>
      </c>
      <c r="Y25" s="344" t="e">
        <f>+Z25/Z28</f>
        <v>#DIV/0!</v>
      </c>
      <c r="Z25" s="345">
        <f t="shared" si="31"/>
        <v>0</v>
      </c>
      <c r="AA25" s="346"/>
      <c r="AB25" s="346"/>
      <c r="AC25" s="346"/>
      <c r="AD25" s="346"/>
      <c r="AE25" s="346"/>
      <c r="AF25" s="346"/>
      <c r="AG25" s="346"/>
      <c r="AH25" s="347"/>
      <c r="AI25" s="324"/>
      <c r="AJ25" s="343" t="str">
        <f t="shared" si="9"/>
        <v>OTHER INELIG</v>
      </c>
      <c r="AK25" s="339" t="e">
        <f t="shared" si="32"/>
        <v>#DIV/0!</v>
      </c>
      <c r="AL25" s="348" t="e">
        <f t="shared" si="33"/>
        <v>#DIV/0!</v>
      </c>
      <c r="AM25" s="348" t="e">
        <f t="shared" si="34"/>
        <v>#DIV/0!</v>
      </c>
      <c r="AN25" s="348" t="e">
        <f t="shared" si="35"/>
        <v>#DIV/0!</v>
      </c>
      <c r="AO25" s="348" t="e">
        <f t="shared" si="36"/>
        <v>#DIV/0!</v>
      </c>
      <c r="AP25" s="348" t="e">
        <f t="shared" si="37"/>
        <v>#DIV/0!</v>
      </c>
      <c r="AQ25" s="348" t="e">
        <f t="shared" si="38"/>
        <v>#DIV/0!</v>
      </c>
      <c r="AR25" s="348" t="e">
        <f t="shared" si="39"/>
        <v>#DIV/0!</v>
      </c>
      <c r="AS25" s="349" t="e">
        <f t="shared" si="40"/>
        <v>#DIV/0!</v>
      </c>
      <c r="AU25" s="343" t="s">
        <v>487</v>
      </c>
      <c r="AV25" s="344" t="e">
        <f>+AW25/AW28</f>
        <v>#DIV/0!</v>
      </c>
      <c r="AW25" s="345">
        <f t="shared" si="41"/>
        <v>0</v>
      </c>
      <c r="AX25" s="346"/>
      <c r="AY25" s="346"/>
      <c r="AZ25" s="346"/>
      <c r="BA25" s="346"/>
      <c r="BB25" s="346"/>
      <c r="BC25" s="346"/>
      <c r="BD25" s="346"/>
      <c r="BE25" s="347"/>
      <c r="BF25" s="324"/>
      <c r="BG25" s="343" t="str">
        <f t="shared" si="10"/>
        <v>OTHER INELIG</v>
      </c>
      <c r="BH25" s="339" t="e">
        <f t="shared" si="42"/>
        <v>#DIV/0!</v>
      </c>
      <c r="BI25" s="348" t="e">
        <f t="shared" si="43"/>
        <v>#DIV/0!</v>
      </c>
      <c r="BJ25" s="348" t="e">
        <f t="shared" si="44"/>
        <v>#DIV/0!</v>
      </c>
      <c r="BK25" s="348" t="e">
        <f t="shared" si="45"/>
        <v>#DIV/0!</v>
      </c>
      <c r="BL25" s="348" t="e">
        <f t="shared" si="46"/>
        <v>#DIV/0!</v>
      </c>
      <c r="BM25" s="348" t="e">
        <f t="shared" si="47"/>
        <v>#DIV/0!</v>
      </c>
      <c r="BN25" s="348" t="e">
        <f t="shared" si="48"/>
        <v>#DIV/0!</v>
      </c>
      <c r="BO25" s="348" t="e">
        <f t="shared" si="49"/>
        <v>#DIV/0!</v>
      </c>
      <c r="BP25" s="349" t="e">
        <f t="shared" si="50"/>
        <v>#DIV/0!</v>
      </c>
      <c r="BR25" s="343" t="s">
        <v>487</v>
      </c>
      <c r="BS25" s="344" t="e">
        <f>+BT25/BT28</f>
        <v>#DIV/0!</v>
      </c>
      <c r="BT25" s="345">
        <f t="shared" si="51"/>
        <v>0</v>
      </c>
      <c r="BU25" s="346"/>
      <c r="BV25" s="346"/>
      <c r="BW25" s="346"/>
      <c r="BX25" s="346"/>
      <c r="BY25" s="346"/>
      <c r="BZ25" s="346"/>
      <c r="CA25" s="346"/>
      <c r="CB25" s="347"/>
      <c r="CC25" s="324"/>
      <c r="CD25" s="343" t="str">
        <f t="shared" si="11"/>
        <v>OTHER INELIG</v>
      </c>
      <c r="CE25" s="339" t="e">
        <f t="shared" si="52"/>
        <v>#DIV/0!</v>
      </c>
      <c r="CF25" s="348" t="e">
        <f t="shared" si="53"/>
        <v>#DIV/0!</v>
      </c>
      <c r="CG25" s="348" t="e">
        <f t="shared" si="54"/>
        <v>#DIV/0!</v>
      </c>
      <c r="CH25" s="348" t="e">
        <f t="shared" si="55"/>
        <v>#DIV/0!</v>
      </c>
      <c r="CI25" s="348" t="e">
        <f t="shared" si="56"/>
        <v>#DIV/0!</v>
      </c>
      <c r="CJ25" s="348" t="e">
        <f t="shared" si="57"/>
        <v>#DIV/0!</v>
      </c>
      <c r="CK25" s="348" t="e">
        <f t="shared" si="58"/>
        <v>#DIV/0!</v>
      </c>
      <c r="CL25" s="348" t="e">
        <f t="shared" si="59"/>
        <v>#DIV/0!</v>
      </c>
      <c r="CM25" s="349" t="e">
        <f t="shared" si="60"/>
        <v>#DIV/0!</v>
      </c>
      <c r="CO25" s="343" t="s">
        <v>487</v>
      </c>
      <c r="CP25" s="344" t="e">
        <f>+CQ25/CQ28</f>
        <v>#DIV/0!</v>
      </c>
      <c r="CQ25" s="345">
        <f t="shared" si="61"/>
        <v>0</v>
      </c>
      <c r="CR25" s="346"/>
      <c r="CS25" s="346"/>
      <c r="CT25" s="346"/>
      <c r="CU25" s="346"/>
      <c r="CV25" s="346"/>
      <c r="CW25" s="346"/>
      <c r="CX25" s="346"/>
      <c r="CY25" s="347"/>
      <c r="CZ25" s="324"/>
      <c r="DA25" s="343" t="str">
        <f t="shared" si="12"/>
        <v>OTHER INELIG</v>
      </c>
      <c r="DB25" s="339" t="e">
        <f t="shared" si="62"/>
        <v>#DIV/0!</v>
      </c>
      <c r="DC25" s="348" t="e">
        <f t="shared" si="63"/>
        <v>#DIV/0!</v>
      </c>
      <c r="DD25" s="348" t="e">
        <f t="shared" si="64"/>
        <v>#DIV/0!</v>
      </c>
      <c r="DE25" s="348" t="e">
        <f t="shared" si="65"/>
        <v>#DIV/0!</v>
      </c>
      <c r="DF25" s="348" t="e">
        <f t="shared" si="66"/>
        <v>#DIV/0!</v>
      </c>
      <c r="DG25" s="348" t="e">
        <f t="shared" si="67"/>
        <v>#DIV/0!</v>
      </c>
      <c r="DH25" s="348" t="e">
        <f t="shared" si="68"/>
        <v>#DIV/0!</v>
      </c>
      <c r="DI25" s="348" t="e">
        <f t="shared" si="69"/>
        <v>#DIV/0!</v>
      </c>
      <c r="DJ25" s="349" t="e">
        <f t="shared" si="70"/>
        <v>#DIV/0!</v>
      </c>
      <c r="DL25" s="343" t="s">
        <v>487</v>
      </c>
      <c r="DM25" s="344" t="e">
        <f>+DN25/DN28</f>
        <v>#DIV/0!</v>
      </c>
      <c r="DN25" s="345">
        <f t="shared" si="71"/>
        <v>0</v>
      </c>
      <c r="DO25" s="346"/>
      <c r="DP25" s="346"/>
      <c r="DQ25" s="346"/>
      <c r="DR25" s="346"/>
      <c r="DS25" s="346"/>
      <c r="DT25" s="346"/>
      <c r="DU25" s="346"/>
      <c r="DV25" s="347"/>
      <c r="DW25" s="324"/>
      <c r="DX25" s="343" t="str">
        <f t="shared" si="13"/>
        <v>OTHER INELIG</v>
      </c>
      <c r="DY25" s="339" t="e">
        <f t="shared" si="72"/>
        <v>#DIV/0!</v>
      </c>
      <c r="DZ25" s="348" t="e">
        <f t="shared" si="73"/>
        <v>#DIV/0!</v>
      </c>
      <c r="EA25" s="348" t="e">
        <f t="shared" si="74"/>
        <v>#DIV/0!</v>
      </c>
      <c r="EB25" s="348" t="e">
        <f t="shared" si="75"/>
        <v>#DIV/0!</v>
      </c>
      <c r="EC25" s="348" t="e">
        <f t="shared" si="76"/>
        <v>#DIV/0!</v>
      </c>
      <c r="ED25" s="348" t="e">
        <f t="shared" si="77"/>
        <v>#DIV/0!</v>
      </c>
      <c r="EE25" s="348" t="e">
        <f t="shared" si="78"/>
        <v>#DIV/0!</v>
      </c>
      <c r="EF25" s="348" t="e">
        <f t="shared" si="79"/>
        <v>#DIV/0!</v>
      </c>
      <c r="EG25" s="349" t="e">
        <f t="shared" si="80"/>
        <v>#DIV/0!</v>
      </c>
      <c r="EI25" s="343" t="s">
        <v>487</v>
      </c>
      <c r="EJ25" s="344" t="e">
        <f>+EK25/EK28</f>
        <v>#DIV/0!</v>
      </c>
      <c r="EK25" s="345">
        <f t="shared" si="81"/>
        <v>0</v>
      </c>
      <c r="EL25" s="346"/>
      <c r="EM25" s="346"/>
      <c r="EN25" s="346"/>
      <c r="EO25" s="346"/>
      <c r="EP25" s="346"/>
      <c r="EQ25" s="346"/>
      <c r="ER25" s="346"/>
      <c r="ES25" s="347"/>
      <c r="ET25" s="324"/>
      <c r="EU25" s="343" t="str">
        <f t="shared" si="14"/>
        <v>OTHER INELIG</v>
      </c>
      <c r="EV25" s="339" t="e">
        <f t="shared" si="82"/>
        <v>#DIV/0!</v>
      </c>
      <c r="EW25" s="348" t="e">
        <f t="shared" si="83"/>
        <v>#DIV/0!</v>
      </c>
      <c r="EX25" s="348" t="e">
        <f t="shared" si="84"/>
        <v>#DIV/0!</v>
      </c>
      <c r="EY25" s="348" t="e">
        <f t="shared" si="85"/>
        <v>#DIV/0!</v>
      </c>
      <c r="EZ25" s="348" t="e">
        <f t="shared" si="86"/>
        <v>#DIV/0!</v>
      </c>
      <c r="FA25" s="348" t="e">
        <f t="shared" si="87"/>
        <v>#DIV/0!</v>
      </c>
      <c r="FB25" s="348" t="e">
        <f t="shared" si="88"/>
        <v>#DIV/0!</v>
      </c>
      <c r="FC25" s="348" t="e">
        <f t="shared" si="89"/>
        <v>#DIV/0!</v>
      </c>
      <c r="FD25" s="349" t="e">
        <f t="shared" si="90"/>
        <v>#DIV/0!</v>
      </c>
      <c r="FF25" s="343" t="s">
        <v>487</v>
      </c>
      <c r="FG25" s="344" t="e">
        <f>+FH25/FH28</f>
        <v>#DIV/0!</v>
      </c>
      <c r="FH25" s="345">
        <f t="shared" si="91"/>
        <v>0</v>
      </c>
      <c r="FI25" s="346"/>
      <c r="FJ25" s="346"/>
      <c r="FK25" s="346"/>
      <c r="FL25" s="346"/>
      <c r="FM25" s="346"/>
      <c r="FN25" s="346"/>
      <c r="FO25" s="346"/>
      <c r="FP25" s="347"/>
      <c r="FQ25" s="324"/>
      <c r="FR25" s="343" t="str">
        <f t="shared" si="15"/>
        <v>OTHER INELIG</v>
      </c>
      <c r="FS25" s="339" t="e">
        <f t="shared" si="92"/>
        <v>#DIV/0!</v>
      </c>
      <c r="FT25" s="348" t="e">
        <f t="shared" si="93"/>
        <v>#DIV/0!</v>
      </c>
      <c r="FU25" s="348" t="e">
        <f t="shared" si="94"/>
        <v>#DIV/0!</v>
      </c>
      <c r="FV25" s="348" t="e">
        <f t="shared" si="95"/>
        <v>#DIV/0!</v>
      </c>
      <c r="FW25" s="348" t="e">
        <f t="shared" si="96"/>
        <v>#DIV/0!</v>
      </c>
      <c r="FX25" s="348" t="e">
        <f t="shared" si="97"/>
        <v>#DIV/0!</v>
      </c>
      <c r="FY25" s="348" t="e">
        <f t="shared" si="98"/>
        <v>#DIV/0!</v>
      </c>
      <c r="FZ25" s="348" t="e">
        <f t="shared" si="99"/>
        <v>#DIV/0!</v>
      </c>
      <c r="GA25" s="349" t="e">
        <f t="shared" si="100"/>
        <v>#DIV/0!</v>
      </c>
      <c r="GC25" s="343" t="s">
        <v>487</v>
      </c>
      <c r="GD25" s="344" t="e">
        <f>+GE25/GE28</f>
        <v>#DIV/0!</v>
      </c>
      <c r="GE25" s="345">
        <f t="shared" si="101"/>
        <v>0</v>
      </c>
      <c r="GF25" s="346"/>
      <c r="GG25" s="346"/>
      <c r="GH25" s="346"/>
      <c r="GI25" s="346"/>
      <c r="GJ25" s="346"/>
      <c r="GK25" s="346"/>
      <c r="GL25" s="346"/>
      <c r="GM25" s="347"/>
      <c r="GN25" s="324"/>
      <c r="GO25" s="343" t="str">
        <f t="shared" si="16"/>
        <v>OTHER INELIG</v>
      </c>
      <c r="GP25" s="339" t="e">
        <f t="shared" si="102"/>
        <v>#DIV/0!</v>
      </c>
      <c r="GQ25" s="348" t="e">
        <f t="shared" si="103"/>
        <v>#DIV/0!</v>
      </c>
      <c r="GR25" s="348" t="e">
        <f t="shared" si="104"/>
        <v>#DIV/0!</v>
      </c>
      <c r="GS25" s="348" t="e">
        <f t="shared" si="105"/>
        <v>#DIV/0!</v>
      </c>
      <c r="GT25" s="348" t="e">
        <f t="shared" si="106"/>
        <v>#DIV/0!</v>
      </c>
      <c r="GU25" s="348" t="e">
        <f t="shared" si="107"/>
        <v>#DIV/0!</v>
      </c>
      <c r="GV25" s="348" t="e">
        <f t="shared" si="108"/>
        <v>#DIV/0!</v>
      </c>
      <c r="GW25" s="348" t="e">
        <f t="shared" si="109"/>
        <v>#DIV/0!</v>
      </c>
      <c r="GX25" s="349" t="e">
        <f t="shared" si="110"/>
        <v>#DIV/0!</v>
      </c>
      <c r="GZ25" s="343" t="s">
        <v>487</v>
      </c>
      <c r="HA25" s="344" t="e">
        <f>+HB25/HB28</f>
        <v>#DIV/0!</v>
      </c>
      <c r="HB25" s="345">
        <f t="shared" si="111"/>
        <v>0</v>
      </c>
      <c r="HC25" s="346"/>
      <c r="HD25" s="346"/>
      <c r="HE25" s="346"/>
      <c r="HF25" s="346"/>
      <c r="HG25" s="346"/>
      <c r="HH25" s="346"/>
      <c r="HI25" s="346"/>
      <c r="HJ25" s="347"/>
      <c r="HK25" s="324"/>
      <c r="HL25" s="343" t="str">
        <f t="shared" si="17"/>
        <v>OTHER INELIG</v>
      </c>
      <c r="HM25" s="339" t="e">
        <f t="shared" si="112"/>
        <v>#DIV/0!</v>
      </c>
      <c r="HN25" s="348" t="e">
        <f t="shared" si="113"/>
        <v>#DIV/0!</v>
      </c>
      <c r="HO25" s="348" t="e">
        <f t="shared" si="114"/>
        <v>#DIV/0!</v>
      </c>
      <c r="HP25" s="348" t="e">
        <f t="shared" si="115"/>
        <v>#DIV/0!</v>
      </c>
      <c r="HQ25" s="348" t="e">
        <f t="shared" si="116"/>
        <v>#DIV/0!</v>
      </c>
      <c r="HR25" s="348" t="e">
        <f t="shared" si="117"/>
        <v>#DIV/0!</v>
      </c>
      <c r="HS25" s="348" t="e">
        <f t="shared" si="118"/>
        <v>#DIV/0!</v>
      </c>
      <c r="HT25" s="348" t="e">
        <f t="shared" si="119"/>
        <v>#DIV/0!</v>
      </c>
      <c r="HU25" s="349" t="e">
        <f t="shared" si="120"/>
        <v>#DIV/0!</v>
      </c>
      <c r="HW25" s="343" t="s">
        <v>487</v>
      </c>
      <c r="HX25" s="344" t="e">
        <f>+HY25/HY28</f>
        <v>#DIV/0!</v>
      </c>
      <c r="HY25" s="345">
        <f t="shared" si="121"/>
        <v>0</v>
      </c>
      <c r="HZ25" s="346"/>
      <c r="IA25" s="346"/>
      <c r="IB25" s="346"/>
      <c r="IC25" s="346"/>
      <c r="ID25" s="346"/>
      <c r="IE25" s="346"/>
      <c r="IF25" s="346"/>
      <c r="IG25" s="347"/>
      <c r="IH25" s="324"/>
      <c r="II25" s="343" t="str">
        <f t="shared" si="18"/>
        <v>OTHER INELIG</v>
      </c>
      <c r="IJ25" s="339" t="e">
        <f t="shared" si="122"/>
        <v>#DIV/0!</v>
      </c>
      <c r="IK25" s="348" t="e">
        <f t="shared" si="123"/>
        <v>#DIV/0!</v>
      </c>
      <c r="IL25" s="348" t="e">
        <f t="shared" si="124"/>
        <v>#DIV/0!</v>
      </c>
      <c r="IM25" s="348" t="e">
        <f t="shared" si="125"/>
        <v>#DIV/0!</v>
      </c>
      <c r="IN25" s="348" t="e">
        <f t="shared" si="126"/>
        <v>#DIV/0!</v>
      </c>
      <c r="IO25" s="348" t="e">
        <f t="shared" si="127"/>
        <v>#DIV/0!</v>
      </c>
      <c r="IP25" s="348" t="e">
        <f t="shared" si="128"/>
        <v>#DIV/0!</v>
      </c>
      <c r="IQ25" s="348" t="e">
        <f t="shared" si="129"/>
        <v>#DIV/0!</v>
      </c>
      <c r="IR25" s="349" t="e">
        <f t="shared" si="130"/>
        <v>#DIV/0!</v>
      </c>
      <c r="IT25" s="343" t="s">
        <v>487</v>
      </c>
      <c r="IU25" s="344" t="e">
        <f>+IV25/IV28</f>
        <v>#DIV/0!</v>
      </c>
      <c r="IV25" s="345">
        <f t="shared" si="131"/>
        <v>0</v>
      </c>
      <c r="IW25" s="346"/>
      <c r="IX25" s="346"/>
      <c r="IY25" s="346"/>
      <c r="IZ25" s="346"/>
      <c r="JA25" s="346"/>
      <c r="JB25" s="346"/>
      <c r="JC25" s="346"/>
      <c r="JD25" s="347"/>
      <c r="JE25" s="324"/>
      <c r="JF25" s="343" t="str">
        <f t="shared" si="19"/>
        <v>OTHER INELIG</v>
      </c>
      <c r="JG25" s="339" t="e">
        <f t="shared" si="132"/>
        <v>#DIV/0!</v>
      </c>
      <c r="JH25" s="348" t="e">
        <f t="shared" si="133"/>
        <v>#DIV/0!</v>
      </c>
      <c r="JI25" s="348" t="e">
        <f t="shared" si="134"/>
        <v>#DIV/0!</v>
      </c>
      <c r="JJ25" s="348" t="e">
        <f t="shared" si="135"/>
        <v>#DIV/0!</v>
      </c>
      <c r="JK25" s="348" t="e">
        <f t="shared" si="136"/>
        <v>#DIV/0!</v>
      </c>
      <c r="JL25" s="348" t="e">
        <f t="shared" si="137"/>
        <v>#DIV/0!</v>
      </c>
      <c r="JM25" s="348" t="e">
        <f t="shared" si="138"/>
        <v>#DIV/0!</v>
      </c>
      <c r="JN25" s="348" t="e">
        <f t="shared" si="139"/>
        <v>#DIV/0!</v>
      </c>
      <c r="JO25" s="349" t="e">
        <f t="shared" si="140"/>
        <v>#DIV/0!</v>
      </c>
      <c r="JQ25" s="343" t="s">
        <v>487</v>
      </c>
      <c r="JR25" s="344" t="e">
        <f>+JS25/JS28</f>
        <v>#DIV/0!</v>
      </c>
      <c r="JS25" s="345">
        <f t="shared" si="141"/>
        <v>0</v>
      </c>
      <c r="JT25" s="346"/>
      <c r="JU25" s="346"/>
      <c r="JV25" s="346"/>
      <c r="JW25" s="346"/>
      <c r="JX25" s="346"/>
      <c r="JY25" s="346"/>
      <c r="JZ25" s="346"/>
      <c r="KA25" s="347"/>
      <c r="KB25" s="324"/>
      <c r="KC25" s="343" t="str">
        <f t="shared" si="20"/>
        <v>OTHER INELIG</v>
      </c>
      <c r="KD25" s="339" t="e">
        <f t="shared" si="142"/>
        <v>#DIV/0!</v>
      </c>
      <c r="KE25" s="348" t="e">
        <f t="shared" si="143"/>
        <v>#DIV/0!</v>
      </c>
      <c r="KF25" s="348" t="e">
        <f t="shared" si="144"/>
        <v>#DIV/0!</v>
      </c>
      <c r="KG25" s="348" t="e">
        <f t="shared" si="145"/>
        <v>#DIV/0!</v>
      </c>
      <c r="KH25" s="348" t="e">
        <f t="shared" si="146"/>
        <v>#DIV/0!</v>
      </c>
      <c r="KI25" s="348" t="e">
        <f t="shared" si="147"/>
        <v>#DIV/0!</v>
      </c>
      <c r="KJ25" s="348" t="e">
        <f t="shared" si="148"/>
        <v>#DIV/0!</v>
      </c>
      <c r="KK25" s="348" t="e">
        <f t="shared" si="149"/>
        <v>#DIV/0!</v>
      </c>
      <c r="KL25" s="349" t="e">
        <f t="shared" si="150"/>
        <v>#DIV/0!</v>
      </c>
    </row>
    <row r="26" spans="1:298" x14ac:dyDescent="0.2">
      <c r="A26" s="343" t="s">
        <v>488</v>
      </c>
      <c r="B26" s="344" t="e">
        <f>+C26/C28</f>
        <v>#DIV/0!</v>
      </c>
      <c r="C26" s="345">
        <f t="shared" si="21"/>
        <v>0</v>
      </c>
      <c r="D26" s="346">
        <f t="shared" si="22"/>
        <v>0</v>
      </c>
      <c r="E26" s="346">
        <f t="shared" si="23"/>
        <v>0</v>
      </c>
      <c r="F26" s="346">
        <f t="shared" si="24"/>
        <v>0</v>
      </c>
      <c r="G26" s="346">
        <f t="shared" si="25"/>
        <v>0</v>
      </c>
      <c r="H26" s="346">
        <f t="shared" si="26"/>
        <v>0</v>
      </c>
      <c r="I26" s="346">
        <f t="shared" si="27"/>
        <v>0</v>
      </c>
      <c r="J26" s="346">
        <f t="shared" si="28"/>
        <v>0</v>
      </c>
      <c r="K26" s="347">
        <f t="shared" si="29"/>
        <v>0</v>
      </c>
      <c r="L26" s="324"/>
      <c r="M26" s="343" t="str">
        <f t="shared" si="1"/>
        <v>SELF PAY</v>
      </c>
      <c r="N26" s="339" t="e">
        <f t="shared" si="30"/>
        <v>#DIV/0!</v>
      </c>
      <c r="O26" s="348" t="e">
        <f t="shared" si="2"/>
        <v>#DIV/0!</v>
      </c>
      <c r="P26" s="348" t="e">
        <f t="shared" si="2"/>
        <v>#DIV/0!</v>
      </c>
      <c r="Q26" s="348" t="e">
        <f t="shared" si="3"/>
        <v>#DIV/0!</v>
      </c>
      <c r="R26" s="348" t="e">
        <f t="shared" si="4"/>
        <v>#DIV/0!</v>
      </c>
      <c r="S26" s="348" t="e">
        <f t="shared" si="5"/>
        <v>#DIV/0!</v>
      </c>
      <c r="T26" s="348" t="e">
        <f t="shared" si="6"/>
        <v>#DIV/0!</v>
      </c>
      <c r="U26" s="348" t="e">
        <f t="shared" si="7"/>
        <v>#DIV/0!</v>
      </c>
      <c r="V26" s="349" t="e">
        <f t="shared" si="8"/>
        <v>#DIV/0!</v>
      </c>
      <c r="X26" s="343" t="s">
        <v>488</v>
      </c>
      <c r="Y26" s="344" t="e">
        <f>+Z26/Z28</f>
        <v>#DIV/0!</v>
      </c>
      <c r="Z26" s="345">
        <f t="shared" si="31"/>
        <v>0</v>
      </c>
      <c r="AA26" s="346"/>
      <c r="AB26" s="346"/>
      <c r="AC26" s="346"/>
      <c r="AD26" s="346"/>
      <c r="AE26" s="346"/>
      <c r="AF26" s="346"/>
      <c r="AG26" s="346"/>
      <c r="AH26" s="347"/>
      <c r="AI26" s="324"/>
      <c r="AJ26" s="343" t="str">
        <f t="shared" si="9"/>
        <v>SELF PAY</v>
      </c>
      <c r="AK26" s="339" t="e">
        <f t="shared" si="32"/>
        <v>#DIV/0!</v>
      </c>
      <c r="AL26" s="348" t="e">
        <f t="shared" si="33"/>
        <v>#DIV/0!</v>
      </c>
      <c r="AM26" s="348" t="e">
        <f t="shared" si="34"/>
        <v>#DIV/0!</v>
      </c>
      <c r="AN26" s="348" t="e">
        <f t="shared" si="35"/>
        <v>#DIV/0!</v>
      </c>
      <c r="AO26" s="348" t="e">
        <f t="shared" si="36"/>
        <v>#DIV/0!</v>
      </c>
      <c r="AP26" s="348" t="e">
        <f t="shared" si="37"/>
        <v>#DIV/0!</v>
      </c>
      <c r="AQ26" s="348" t="e">
        <f t="shared" si="38"/>
        <v>#DIV/0!</v>
      </c>
      <c r="AR26" s="348" t="e">
        <f t="shared" si="39"/>
        <v>#DIV/0!</v>
      </c>
      <c r="AS26" s="349" t="e">
        <f t="shared" si="40"/>
        <v>#DIV/0!</v>
      </c>
      <c r="AU26" s="343" t="s">
        <v>488</v>
      </c>
      <c r="AV26" s="344" t="e">
        <f>+AW26/AW28</f>
        <v>#DIV/0!</v>
      </c>
      <c r="AW26" s="345">
        <f t="shared" si="41"/>
        <v>0</v>
      </c>
      <c r="AX26" s="346"/>
      <c r="AY26" s="346"/>
      <c r="AZ26" s="346"/>
      <c r="BA26" s="346"/>
      <c r="BB26" s="346"/>
      <c r="BC26" s="346"/>
      <c r="BD26" s="346"/>
      <c r="BE26" s="347"/>
      <c r="BF26" s="324"/>
      <c r="BG26" s="343" t="str">
        <f t="shared" si="10"/>
        <v>SELF PAY</v>
      </c>
      <c r="BH26" s="339" t="e">
        <f t="shared" si="42"/>
        <v>#DIV/0!</v>
      </c>
      <c r="BI26" s="348" t="e">
        <f t="shared" si="43"/>
        <v>#DIV/0!</v>
      </c>
      <c r="BJ26" s="348" t="e">
        <f t="shared" si="44"/>
        <v>#DIV/0!</v>
      </c>
      <c r="BK26" s="348" t="e">
        <f t="shared" si="45"/>
        <v>#DIV/0!</v>
      </c>
      <c r="BL26" s="348" t="e">
        <f t="shared" si="46"/>
        <v>#DIV/0!</v>
      </c>
      <c r="BM26" s="348" t="e">
        <f t="shared" si="47"/>
        <v>#DIV/0!</v>
      </c>
      <c r="BN26" s="348" t="e">
        <f t="shared" si="48"/>
        <v>#DIV/0!</v>
      </c>
      <c r="BO26" s="348" t="e">
        <f t="shared" si="49"/>
        <v>#DIV/0!</v>
      </c>
      <c r="BP26" s="349" t="e">
        <f t="shared" si="50"/>
        <v>#DIV/0!</v>
      </c>
      <c r="BR26" s="343" t="s">
        <v>488</v>
      </c>
      <c r="BS26" s="344" t="e">
        <f>+BT26/BT28</f>
        <v>#DIV/0!</v>
      </c>
      <c r="BT26" s="345">
        <f t="shared" si="51"/>
        <v>0</v>
      </c>
      <c r="BU26" s="346"/>
      <c r="BV26" s="346"/>
      <c r="BW26" s="346"/>
      <c r="BX26" s="346"/>
      <c r="BY26" s="346"/>
      <c r="BZ26" s="346"/>
      <c r="CA26" s="346"/>
      <c r="CB26" s="347"/>
      <c r="CC26" s="324"/>
      <c r="CD26" s="343" t="str">
        <f t="shared" si="11"/>
        <v>SELF PAY</v>
      </c>
      <c r="CE26" s="339" t="e">
        <f t="shared" si="52"/>
        <v>#DIV/0!</v>
      </c>
      <c r="CF26" s="348" t="e">
        <f t="shared" si="53"/>
        <v>#DIV/0!</v>
      </c>
      <c r="CG26" s="348" t="e">
        <f t="shared" si="54"/>
        <v>#DIV/0!</v>
      </c>
      <c r="CH26" s="348" t="e">
        <f t="shared" si="55"/>
        <v>#DIV/0!</v>
      </c>
      <c r="CI26" s="348" t="e">
        <f t="shared" si="56"/>
        <v>#DIV/0!</v>
      </c>
      <c r="CJ26" s="348" t="e">
        <f t="shared" si="57"/>
        <v>#DIV/0!</v>
      </c>
      <c r="CK26" s="348" t="e">
        <f t="shared" si="58"/>
        <v>#DIV/0!</v>
      </c>
      <c r="CL26" s="348" t="e">
        <f t="shared" si="59"/>
        <v>#DIV/0!</v>
      </c>
      <c r="CM26" s="349" t="e">
        <f t="shared" si="60"/>
        <v>#DIV/0!</v>
      </c>
      <c r="CO26" s="343" t="s">
        <v>488</v>
      </c>
      <c r="CP26" s="344" t="e">
        <f>+CQ26/CQ28</f>
        <v>#DIV/0!</v>
      </c>
      <c r="CQ26" s="345">
        <f t="shared" si="61"/>
        <v>0</v>
      </c>
      <c r="CR26" s="346"/>
      <c r="CS26" s="346"/>
      <c r="CT26" s="346"/>
      <c r="CU26" s="346"/>
      <c r="CV26" s="346"/>
      <c r="CW26" s="346"/>
      <c r="CX26" s="346"/>
      <c r="CY26" s="347"/>
      <c r="CZ26" s="324"/>
      <c r="DA26" s="343" t="str">
        <f t="shared" si="12"/>
        <v>SELF PAY</v>
      </c>
      <c r="DB26" s="339" t="e">
        <f t="shared" si="62"/>
        <v>#DIV/0!</v>
      </c>
      <c r="DC26" s="348" t="e">
        <f t="shared" si="63"/>
        <v>#DIV/0!</v>
      </c>
      <c r="DD26" s="348" t="e">
        <f t="shared" si="64"/>
        <v>#DIV/0!</v>
      </c>
      <c r="DE26" s="348" t="e">
        <f t="shared" si="65"/>
        <v>#DIV/0!</v>
      </c>
      <c r="DF26" s="348" t="e">
        <f t="shared" si="66"/>
        <v>#DIV/0!</v>
      </c>
      <c r="DG26" s="348" t="e">
        <f t="shared" si="67"/>
        <v>#DIV/0!</v>
      </c>
      <c r="DH26" s="348" t="e">
        <f t="shared" si="68"/>
        <v>#DIV/0!</v>
      </c>
      <c r="DI26" s="348" t="e">
        <f t="shared" si="69"/>
        <v>#DIV/0!</v>
      </c>
      <c r="DJ26" s="349" t="e">
        <f t="shared" si="70"/>
        <v>#DIV/0!</v>
      </c>
      <c r="DL26" s="343" t="s">
        <v>488</v>
      </c>
      <c r="DM26" s="344" t="e">
        <f>+DN26/DN28</f>
        <v>#DIV/0!</v>
      </c>
      <c r="DN26" s="345">
        <f t="shared" si="71"/>
        <v>0</v>
      </c>
      <c r="DO26" s="346"/>
      <c r="DP26" s="346"/>
      <c r="DQ26" s="346"/>
      <c r="DR26" s="346"/>
      <c r="DS26" s="346"/>
      <c r="DT26" s="346"/>
      <c r="DU26" s="346"/>
      <c r="DV26" s="347"/>
      <c r="DW26" s="324"/>
      <c r="DX26" s="343" t="str">
        <f t="shared" si="13"/>
        <v>SELF PAY</v>
      </c>
      <c r="DY26" s="339" t="e">
        <f t="shared" si="72"/>
        <v>#DIV/0!</v>
      </c>
      <c r="DZ26" s="348" t="e">
        <f t="shared" si="73"/>
        <v>#DIV/0!</v>
      </c>
      <c r="EA26" s="348" t="e">
        <f t="shared" si="74"/>
        <v>#DIV/0!</v>
      </c>
      <c r="EB26" s="348" t="e">
        <f t="shared" si="75"/>
        <v>#DIV/0!</v>
      </c>
      <c r="EC26" s="348" t="e">
        <f t="shared" si="76"/>
        <v>#DIV/0!</v>
      </c>
      <c r="ED26" s="348" t="e">
        <f t="shared" si="77"/>
        <v>#DIV/0!</v>
      </c>
      <c r="EE26" s="348" t="e">
        <f t="shared" si="78"/>
        <v>#DIV/0!</v>
      </c>
      <c r="EF26" s="348" t="e">
        <f t="shared" si="79"/>
        <v>#DIV/0!</v>
      </c>
      <c r="EG26" s="349" t="e">
        <f t="shared" si="80"/>
        <v>#DIV/0!</v>
      </c>
      <c r="EI26" s="343" t="s">
        <v>488</v>
      </c>
      <c r="EJ26" s="344" t="e">
        <f>+EK26/EK28</f>
        <v>#DIV/0!</v>
      </c>
      <c r="EK26" s="345">
        <f t="shared" si="81"/>
        <v>0</v>
      </c>
      <c r="EL26" s="346"/>
      <c r="EM26" s="346"/>
      <c r="EN26" s="346"/>
      <c r="EO26" s="346"/>
      <c r="EP26" s="346"/>
      <c r="EQ26" s="346"/>
      <c r="ER26" s="346"/>
      <c r="ES26" s="347"/>
      <c r="ET26" s="324"/>
      <c r="EU26" s="343" t="str">
        <f t="shared" si="14"/>
        <v>SELF PAY</v>
      </c>
      <c r="EV26" s="339" t="e">
        <f t="shared" si="82"/>
        <v>#DIV/0!</v>
      </c>
      <c r="EW26" s="348" t="e">
        <f t="shared" si="83"/>
        <v>#DIV/0!</v>
      </c>
      <c r="EX26" s="348" t="e">
        <f t="shared" si="84"/>
        <v>#DIV/0!</v>
      </c>
      <c r="EY26" s="348" t="e">
        <f t="shared" si="85"/>
        <v>#DIV/0!</v>
      </c>
      <c r="EZ26" s="348" t="e">
        <f t="shared" si="86"/>
        <v>#DIV/0!</v>
      </c>
      <c r="FA26" s="348" t="e">
        <f t="shared" si="87"/>
        <v>#DIV/0!</v>
      </c>
      <c r="FB26" s="348" t="e">
        <f t="shared" si="88"/>
        <v>#DIV/0!</v>
      </c>
      <c r="FC26" s="348" t="e">
        <f t="shared" si="89"/>
        <v>#DIV/0!</v>
      </c>
      <c r="FD26" s="349" t="e">
        <f t="shared" si="90"/>
        <v>#DIV/0!</v>
      </c>
      <c r="FF26" s="343" t="s">
        <v>488</v>
      </c>
      <c r="FG26" s="344" t="e">
        <f>+FH26/FH28</f>
        <v>#DIV/0!</v>
      </c>
      <c r="FH26" s="345">
        <f t="shared" si="91"/>
        <v>0</v>
      </c>
      <c r="FI26" s="346"/>
      <c r="FJ26" s="346"/>
      <c r="FK26" s="346"/>
      <c r="FL26" s="346"/>
      <c r="FM26" s="346"/>
      <c r="FN26" s="346"/>
      <c r="FO26" s="346"/>
      <c r="FP26" s="347"/>
      <c r="FQ26" s="324"/>
      <c r="FR26" s="343" t="str">
        <f t="shared" si="15"/>
        <v>SELF PAY</v>
      </c>
      <c r="FS26" s="339" t="e">
        <f t="shared" si="92"/>
        <v>#DIV/0!</v>
      </c>
      <c r="FT26" s="348" t="e">
        <f t="shared" si="93"/>
        <v>#DIV/0!</v>
      </c>
      <c r="FU26" s="348" t="e">
        <f t="shared" si="94"/>
        <v>#DIV/0!</v>
      </c>
      <c r="FV26" s="348" t="e">
        <f t="shared" si="95"/>
        <v>#DIV/0!</v>
      </c>
      <c r="FW26" s="348" t="e">
        <f t="shared" si="96"/>
        <v>#DIV/0!</v>
      </c>
      <c r="FX26" s="348" t="e">
        <f t="shared" si="97"/>
        <v>#DIV/0!</v>
      </c>
      <c r="FY26" s="348" t="e">
        <f t="shared" si="98"/>
        <v>#DIV/0!</v>
      </c>
      <c r="FZ26" s="348" t="e">
        <f t="shared" si="99"/>
        <v>#DIV/0!</v>
      </c>
      <c r="GA26" s="349" t="e">
        <f t="shared" si="100"/>
        <v>#DIV/0!</v>
      </c>
      <c r="GC26" s="343" t="s">
        <v>488</v>
      </c>
      <c r="GD26" s="344" t="e">
        <f>+GE26/GE28</f>
        <v>#DIV/0!</v>
      </c>
      <c r="GE26" s="345">
        <f t="shared" si="101"/>
        <v>0</v>
      </c>
      <c r="GF26" s="346"/>
      <c r="GG26" s="346"/>
      <c r="GH26" s="346"/>
      <c r="GI26" s="346"/>
      <c r="GJ26" s="346"/>
      <c r="GK26" s="346"/>
      <c r="GL26" s="346"/>
      <c r="GM26" s="347"/>
      <c r="GN26" s="324"/>
      <c r="GO26" s="343" t="str">
        <f t="shared" si="16"/>
        <v>SELF PAY</v>
      </c>
      <c r="GP26" s="339" t="e">
        <f t="shared" si="102"/>
        <v>#DIV/0!</v>
      </c>
      <c r="GQ26" s="348" t="e">
        <f t="shared" si="103"/>
        <v>#DIV/0!</v>
      </c>
      <c r="GR26" s="348" t="e">
        <f t="shared" si="104"/>
        <v>#DIV/0!</v>
      </c>
      <c r="GS26" s="348" t="e">
        <f t="shared" si="105"/>
        <v>#DIV/0!</v>
      </c>
      <c r="GT26" s="348" t="e">
        <f t="shared" si="106"/>
        <v>#DIV/0!</v>
      </c>
      <c r="GU26" s="348" t="e">
        <f t="shared" si="107"/>
        <v>#DIV/0!</v>
      </c>
      <c r="GV26" s="348" t="e">
        <f t="shared" si="108"/>
        <v>#DIV/0!</v>
      </c>
      <c r="GW26" s="348" t="e">
        <f t="shared" si="109"/>
        <v>#DIV/0!</v>
      </c>
      <c r="GX26" s="349" t="e">
        <f t="shared" si="110"/>
        <v>#DIV/0!</v>
      </c>
      <c r="GZ26" s="343" t="s">
        <v>488</v>
      </c>
      <c r="HA26" s="344" t="e">
        <f>+HB26/HB28</f>
        <v>#DIV/0!</v>
      </c>
      <c r="HB26" s="345">
        <f t="shared" si="111"/>
        <v>0</v>
      </c>
      <c r="HC26" s="346"/>
      <c r="HD26" s="346"/>
      <c r="HE26" s="346"/>
      <c r="HF26" s="346"/>
      <c r="HG26" s="346"/>
      <c r="HH26" s="346"/>
      <c r="HI26" s="346"/>
      <c r="HJ26" s="347"/>
      <c r="HK26" s="324"/>
      <c r="HL26" s="343" t="str">
        <f t="shared" si="17"/>
        <v>SELF PAY</v>
      </c>
      <c r="HM26" s="339" t="e">
        <f t="shared" si="112"/>
        <v>#DIV/0!</v>
      </c>
      <c r="HN26" s="348" t="e">
        <f t="shared" si="113"/>
        <v>#DIV/0!</v>
      </c>
      <c r="HO26" s="348" t="e">
        <f t="shared" si="114"/>
        <v>#DIV/0!</v>
      </c>
      <c r="HP26" s="348" t="e">
        <f t="shared" si="115"/>
        <v>#DIV/0!</v>
      </c>
      <c r="HQ26" s="348" t="e">
        <f t="shared" si="116"/>
        <v>#DIV/0!</v>
      </c>
      <c r="HR26" s="348" t="e">
        <f t="shared" si="117"/>
        <v>#DIV/0!</v>
      </c>
      <c r="HS26" s="348" t="e">
        <f t="shared" si="118"/>
        <v>#DIV/0!</v>
      </c>
      <c r="HT26" s="348" t="e">
        <f t="shared" si="119"/>
        <v>#DIV/0!</v>
      </c>
      <c r="HU26" s="349" t="e">
        <f t="shared" si="120"/>
        <v>#DIV/0!</v>
      </c>
      <c r="HW26" s="343" t="s">
        <v>488</v>
      </c>
      <c r="HX26" s="344" t="e">
        <f>+HY26/HY28</f>
        <v>#DIV/0!</v>
      </c>
      <c r="HY26" s="345">
        <f t="shared" si="121"/>
        <v>0</v>
      </c>
      <c r="HZ26" s="346"/>
      <c r="IA26" s="346"/>
      <c r="IB26" s="346"/>
      <c r="IC26" s="346"/>
      <c r="ID26" s="346"/>
      <c r="IE26" s="346"/>
      <c r="IF26" s="346"/>
      <c r="IG26" s="347"/>
      <c r="IH26" s="324"/>
      <c r="II26" s="343" t="str">
        <f t="shared" si="18"/>
        <v>SELF PAY</v>
      </c>
      <c r="IJ26" s="339" t="e">
        <f t="shared" si="122"/>
        <v>#DIV/0!</v>
      </c>
      <c r="IK26" s="348" t="e">
        <f t="shared" si="123"/>
        <v>#DIV/0!</v>
      </c>
      <c r="IL26" s="348" t="e">
        <f t="shared" si="124"/>
        <v>#DIV/0!</v>
      </c>
      <c r="IM26" s="348" t="e">
        <f t="shared" si="125"/>
        <v>#DIV/0!</v>
      </c>
      <c r="IN26" s="348" t="e">
        <f t="shared" si="126"/>
        <v>#DIV/0!</v>
      </c>
      <c r="IO26" s="348" t="e">
        <f t="shared" si="127"/>
        <v>#DIV/0!</v>
      </c>
      <c r="IP26" s="348" t="e">
        <f t="shared" si="128"/>
        <v>#DIV/0!</v>
      </c>
      <c r="IQ26" s="348" t="e">
        <f t="shared" si="129"/>
        <v>#DIV/0!</v>
      </c>
      <c r="IR26" s="349" t="e">
        <f t="shared" si="130"/>
        <v>#DIV/0!</v>
      </c>
      <c r="IT26" s="343" t="s">
        <v>488</v>
      </c>
      <c r="IU26" s="344" t="e">
        <f>+IV26/IV28</f>
        <v>#DIV/0!</v>
      </c>
      <c r="IV26" s="345">
        <f t="shared" si="131"/>
        <v>0</v>
      </c>
      <c r="IW26" s="346"/>
      <c r="IX26" s="346"/>
      <c r="IY26" s="346"/>
      <c r="IZ26" s="346"/>
      <c r="JA26" s="346"/>
      <c r="JB26" s="346"/>
      <c r="JC26" s="346"/>
      <c r="JD26" s="347"/>
      <c r="JE26" s="324"/>
      <c r="JF26" s="343" t="str">
        <f t="shared" si="19"/>
        <v>SELF PAY</v>
      </c>
      <c r="JG26" s="339" t="e">
        <f t="shared" si="132"/>
        <v>#DIV/0!</v>
      </c>
      <c r="JH26" s="348" t="e">
        <f t="shared" si="133"/>
        <v>#DIV/0!</v>
      </c>
      <c r="JI26" s="348" t="e">
        <f t="shared" si="134"/>
        <v>#DIV/0!</v>
      </c>
      <c r="JJ26" s="348" t="e">
        <f t="shared" si="135"/>
        <v>#DIV/0!</v>
      </c>
      <c r="JK26" s="348" t="e">
        <f t="shared" si="136"/>
        <v>#DIV/0!</v>
      </c>
      <c r="JL26" s="348" t="e">
        <f t="shared" si="137"/>
        <v>#DIV/0!</v>
      </c>
      <c r="JM26" s="348" t="e">
        <f t="shared" si="138"/>
        <v>#DIV/0!</v>
      </c>
      <c r="JN26" s="348" t="e">
        <f t="shared" si="139"/>
        <v>#DIV/0!</v>
      </c>
      <c r="JO26" s="349" t="e">
        <f t="shared" si="140"/>
        <v>#DIV/0!</v>
      </c>
      <c r="JQ26" s="343" t="s">
        <v>488</v>
      </c>
      <c r="JR26" s="344" t="e">
        <f>+JS26/JS28</f>
        <v>#DIV/0!</v>
      </c>
      <c r="JS26" s="345">
        <f t="shared" si="141"/>
        <v>0</v>
      </c>
      <c r="JT26" s="346"/>
      <c r="JU26" s="346"/>
      <c r="JV26" s="346"/>
      <c r="JW26" s="346"/>
      <c r="JX26" s="346"/>
      <c r="JY26" s="346"/>
      <c r="JZ26" s="346"/>
      <c r="KA26" s="347"/>
      <c r="KB26" s="324"/>
      <c r="KC26" s="343" t="str">
        <f t="shared" si="20"/>
        <v>SELF PAY</v>
      </c>
      <c r="KD26" s="339" t="e">
        <f t="shared" si="142"/>
        <v>#DIV/0!</v>
      </c>
      <c r="KE26" s="348" t="e">
        <f t="shared" si="143"/>
        <v>#DIV/0!</v>
      </c>
      <c r="KF26" s="348" t="e">
        <f t="shared" si="144"/>
        <v>#DIV/0!</v>
      </c>
      <c r="KG26" s="348" t="e">
        <f t="shared" si="145"/>
        <v>#DIV/0!</v>
      </c>
      <c r="KH26" s="348" t="e">
        <f t="shared" si="146"/>
        <v>#DIV/0!</v>
      </c>
      <c r="KI26" s="348" t="e">
        <f t="shared" si="147"/>
        <v>#DIV/0!</v>
      </c>
      <c r="KJ26" s="348" t="e">
        <f t="shared" si="148"/>
        <v>#DIV/0!</v>
      </c>
      <c r="KK26" s="348" t="e">
        <f t="shared" si="149"/>
        <v>#DIV/0!</v>
      </c>
      <c r="KL26" s="349" t="e">
        <f t="shared" si="150"/>
        <v>#DIV/0!</v>
      </c>
    </row>
    <row r="27" spans="1:298" x14ac:dyDescent="0.2">
      <c r="A27" s="343" t="s">
        <v>489</v>
      </c>
      <c r="B27" s="344" t="e">
        <f>+C27/C28</f>
        <v>#DIV/0!</v>
      </c>
      <c r="C27" s="345">
        <f t="shared" si="21"/>
        <v>0</v>
      </c>
      <c r="D27" s="346">
        <f t="shared" si="22"/>
        <v>0</v>
      </c>
      <c r="E27" s="346">
        <f t="shared" si="23"/>
        <v>0</v>
      </c>
      <c r="F27" s="346">
        <f t="shared" si="24"/>
        <v>0</v>
      </c>
      <c r="G27" s="346">
        <f t="shared" si="25"/>
        <v>0</v>
      </c>
      <c r="H27" s="346">
        <f t="shared" si="26"/>
        <v>0</v>
      </c>
      <c r="I27" s="346">
        <f t="shared" si="27"/>
        <v>0</v>
      </c>
      <c r="J27" s="346">
        <f t="shared" si="28"/>
        <v>0</v>
      </c>
      <c r="K27" s="347">
        <f t="shared" si="29"/>
        <v>0</v>
      </c>
      <c r="L27" s="324"/>
      <c r="M27" s="343" t="str">
        <f t="shared" si="1"/>
        <v>WORKERS COMP</v>
      </c>
      <c r="N27" s="339" t="e">
        <f t="shared" si="30"/>
        <v>#DIV/0!</v>
      </c>
      <c r="O27" s="348" t="e">
        <f t="shared" si="2"/>
        <v>#DIV/0!</v>
      </c>
      <c r="P27" s="348" t="e">
        <f t="shared" si="2"/>
        <v>#DIV/0!</v>
      </c>
      <c r="Q27" s="348" t="e">
        <f t="shared" si="3"/>
        <v>#DIV/0!</v>
      </c>
      <c r="R27" s="348" t="e">
        <f t="shared" si="4"/>
        <v>#DIV/0!</v>
      </c>
      <c r="S27" s="348" t="e">
        <f t="shared" si="5"/>
        <v>#DIV/0!</v>
      </c>
      <c r="T27" s="348" t="e">
        <f t="shared" si="6"/>
        <v>#DIV/0!</v>
      </c>
      <c r="U27" s="348" t="e">
        <f t="shared" si="7"/>
        <v>#DIV/0!</v>
      </c>
      <c r="V27" s="1460" t="e">
        <f t="shared" si="8"/>
        <v>#DIV/0!</v>
      </c>
      <c r="X27" s="343" t="s">
        <v>489</v>
      </c>
      <c r="Y27" s="344" t="e">
        <f>+Z27/Z28</f>
        <v>#DIV/0!</v>
      </c>
      <c r="Z27" s="345">
        <f t="shared" si="31"/>
        <v>0</v>
      </c>
      <c r="AA27" s="346"/>
      <c r="AB27" s="346"/>
      <c r="AC27" s="346"/>
      <c r="AD27" s="346"/>
      <c r="AE27" s="346"/>
      <c r="AF27" s="346"/>
      <c r="AG27" s="346"/>
      <c r="AH27" s="347"/>
      <c r="AI27" s="324"/>
      <c r="AJ27" s="343" t="str">
        <f t="shared" si="9"/>
        <v>WORKERS COMP</v>
      </c>
      <c r="AK27" s="339" t="e">
        <f t="shared" si="32"/>
        <v>#DIV/0!</v>
      </c>
      <c r="AL27" s="348" t="e">
        <f t="shared" si="33"/>
        <v>#DIV/0!</v>
      </c>
      <c r="AM27" s="348" t="e">
        <f t="shared" si="34"/>
        <v>#DIV/0!</v>
      </c>
      <c r="AN27" s="348" t="e">
        <f t="shared" si="35"/>
        <v>#DIV/0!</v>
      </c>
      <c r="AO27" s="348" t="e">
        <f t="shared" si="36"/>
        <v>#DIV/0!</v>
      </c>
      <c r="AP27" s="348" t="e">
        <f t="shared" si="37"/>
        <v>#DIV/0!</v>
      </c>
      <c r="AQ27" s="348" t="e">
        <f t="shared" si="38"/>
        <v>#DIV/0!</v>
      </c>
      <c r="AR27" s="348" t="e">
        <f t="shared" si="39"/>
        <v>#DIV/0!</v>
      </c>
      <c r="AS27" s="1460" t="e">
        <f t="shared" si="40"/>
        <v>#DIV/0!</v>
      </c>
      <c r="AU27" s="343" t="s">
        <v>489</v>
      </c>
      <c r="AV27" s="344" t="e">
        <f>+AW27/AW28</f>
        <v>#DIV/0!</v>
      </c>
      <c r="AW27" s="345">
        <f t="shared" si="41"/>
        <v>0</v>
      </c>
      <c r="AX27" s="346"/>
      <c r="AY27" s="346"/>
      <c r="AZ27" s="346"/>
      <c r="BA27" s="346"/>
      <c r="BB27" s="346"/>
      <c r="BC27" s="346"/>
      <c r="BD27" s="346"/>
      <c r="BE27" s="347"/>
      <c r="BF27" s="324"/>
      <c r="BG27" s="343" t="str">
        <f t="shared" si="10"/>
        <v>WORKERS COMP</v>
      </c>
      <c r="BH27" s="339" t="e">
        <f t="shared" si="42"/>
        <v>#DIV/0!</v>
      </c>
      <c r="BI27" s="348" t="e">
        <f t="shared" si="43"/>
        <v>#DIV/0!</v>
      </c>
      <c r="BJ27" s="348" t="e">
        <f t="shared" si="44"/>
        <v>#DIV/0!</v>
      </c>
      <c r="BK27" s="348" t="e">
        <f t="shared" si="45"/>
        <v>#DIV/0!</v>
      </c>
      <c r="BL27" s="348" t="e">
        <f t="shared" si="46"/>
        <v>#DIV/0!</v>
      </c>
      <c r="BM27" s="348" t="e">
        <f t="shared" si="47"/>
        <v>#DIV/0!</v>
      </c>
      <c r="BN27" s="348" t="e">
        <f t="shared" si="48"/>
        <v>#DIV/0!</v>
      </c>
      <c r="BO27" s="348" t="e">
        <f t="shared" si="49"/>
        <v>#DIV/0!</v>
      </c>
      <c r="BP27" s="1460" t="e">
        <f t="shared" si="50"/>
        <v>#DIV/0!</v>
      </c>
      <c r="BR27" s="343" t="s">
        <v>489</v>
      </c>
      <c r="BS27" s="344" t="e">
        <f>+BT27/BT28</f>
        <v>#DIV/0!</v>
      </c>
      <c r="BT27" s="345">
        <f t="shared" si="51"/>
        <v>0</v>
      </c>
      <c r="BU27" s="346"/>
      <c r="BV27" s="346"/>
      <c r="BW27" s="346"/>
      <c r="BX27" s="346"/>
      <c r="BY27" s="346"/>
      <c r="BZ27" s="346"/>
      <c r="CA27" s="346"/>
      <c r="CB27" s="347"/>
      <c r="CC27" s="324"/>
      <c r="CD27" s="343" t="str">
        <f t="shared" si="11"/>
        <v>WORKERS COMP</v>
      </c>
      <c r="CE27" s="339" t="e">
        <f t="shared" si="52"/>
        <v>#DIV/0!</v>
      </c>
      <c r="CF27" s="348" t="e">
        <f t="shared" si="53"/>
        <v>#DIV/0!</v>
      </c>
      <c r="CG27" s="348" t="e">
        <f t="shared" si="54"/>
        <v>#DIV/0!</v>
      </c>
      <c r="CH27" s="348" t="e">
        <f t="shared" si="55"/>
        <v>#DIV/0!</v>
      </c>
      <c r="CI27" s="348" t="e">
        <f t="shared" si="56"/>
        <v>#DIV/0!</v>
      </c>
      <c r="CJ27" s="348" t="e">
        <f t="shared" si="57"/>
        <v>#DIV/0!</v>
      </c>
      <c r="CK27" s="348" t="e">
        <f t="shared" si="58"/>
        <v>#DIV/0!</v>
      </c>
      <c r="CL27" s="348" t="e">
        <f t="shared" si="59"/>
        <v>#DIV/0!</v>
      </c>
      <c r="CM27" s="1460" t="e">
        <f t="shared" si="60"/>
        <v>#DIV/0!</v>
      </c>
      <c r="CO27" s="343" t="s">
        <v>489</v>
      </c>
      <c r="CP27" s="344" t="e">
        <f>+CQ27/CQ28</f>
        <v>#DIV/0!</v>
      </c>
      <c r="CQ27" s="345">
        <f t="shared" si="61"/>
        <v>0</v>
      </c>
      <c r="CR27" s="346"/>
      <c r="CS27" s="346"/>
      <c r="CT27" s="346"/>
      <c r="CU27" s="346"/>
      <c r="CV27" s="346"/>
      <c r="CW27" s="346"/>
      <c r="CX27" s="346"/>
      <c r="CY27" s="347"/>
      <c r="CZ27" s="324"/>
      <c r="DA27" s="343" t="str">
        <f t="shared" si="12"/>
        <v>WORKERS COMP</v>
      </c>
      <c r="DB27" s="339" t="e">
        <f t="shared" si="62"/>
        <v>#DIV/0!</v>
      </c>
      <c r="DC27" s="348" t="e">
        <f t="shared" si="63"/>
        <v>#DIV/0!</v>
      </c>
      <c r="DD27" s="348" t="e">
        <f t="shared" si="64"/>
        <v>#DIV/0!</v>
      </c>
      <c r="DE27" s="348" t="e">
        <f t="shared" si="65"/>
        <v>#DIV/0!</v>
      </c>
      <c r="DF27" s="348" t="e">
        <f t="shared" si="66"/>
        <v>#DIV/0!</v>
      </c>
      <c r="DG27" s="348" t="e">
        <f t="shared" si="67"/>
        <v>#DIV/0!</v>
      </c>
      <c r="DH27" s="348" t="e">
        <f t="shared" si="68"/>
        <v>#DIV/0!</v>
      </c>
      <c r="DI27" s="348" t="e">
        <f t="shared" si="69"/>
        <v>#DIV/0!</v>
      </c>
      <c r="DJ27" s="1460" t="e">
        <f t="shared" si="70"/>
        <v>#DIV/0!</v>
      </c>
      <c r="DL27" s="343" t="s">
        <v>489</v>
      </c>
      <c r="DM27" s="344" t="e">
        <f>+DN27/DN28</f>
        <v>#DIV/0!</v>
      </c>
      <c r="DN27" s="345">
        <f t="shared" si="71"/>
        <v>0</v>
      </c>
      <c r="DO27" s="346"/>
      <c r="DP27" s="346"/>
      <c r="DQ27" s="346"/>
      <c r="DR27" s="346"/>
      <c r="DS27" s="346"/>
      <c r="DT27" s="346"/>
      <c r="DU27" s="346"/>
      <c r="DV27" s="347"/>
      <c r="DW27" s="324"/>
      <c r="DX27" s="343" t="str">
        <f t="shared" si="13"/>
        <v>WORKERS COMP</v>
      </c>
      <c r="DY27" s="339" t="e">
        <f t="shared" si="72"/>
        <v>#DIV/0!</v>
      </c>
      <c r="DZ27" s="348" t="e">
        <f t="shared" si="73"/>
        <v>#DIV/0!</v>
      </c>
      <c r="EA27" s="348" t="e">
        <f t="shared" si="74"/>
        <v>#DIV/0!</v>
      </c>
      <c r="EB27" s="348" t="e">
        <f t="shared" si="75"/>
        <v>#DIV/0!</v>
      </c>
      <c r="EC27" s="348" t="e">
        <f t="shared" si="76"/>
        <v>#DIV/0!</v>
      </c>
      <c r="ED27" s="348" t="e">
        <f t="shared" si="77"/>
        <v>#DIV/0!</v>
      </c>
      <c r="EE27" s="348" t="e">
        <f t="shared" si="78"/>
        <v>#DIV/0!</v>
      </c>
      <c r="EF27" s="348" t="e">
        <f t="shared" si="79"/>
        <v>#DIV/0!</v>
      </c>
      <c r="EG27" s="1460" t="e">
        <f t="shared" si="80"/>
        <v>#DIV/0!</v>
      </c>
      <c r="EI27" s="343" t="s">
        <v>489</v>
      </c>
      <c r="EJ27" s="344" t="e">
        <f>+EK27/EK28</f>
        <v>#DIV/0!</v>
      </c>
      <c r="EK27" s="345">
        <f t="shared" si="81"/>
        <v>0</v>
      </c>
      <c r="EL27" s="346"/>
      <c r="EM27" s="346"/>
      <c r="EN27" s="346"/>
      <c r="EO27" s="346"/>
      <c r="EP27" s="346"/>
      <c r="EQ27" s="346"/>
      <c r="ER27" s="346"/>
      <c r="ES27" s="347"/>
      <c r="ET27" s="324"/>
      <c r="EU27" s="343" t="str">
        <f t="shared" si="14"/>
        <v>WORKERS COMP</v>
      </c>
      <c r="EV27" s="339" t="e">
        <f t="shared" si="82"/>
        <v>#DIV/0!</v>
      </c>
      <c r="EW27" s="348" t="e">
        <f t="shared" si="83"/>
        <v>#DIV/0!</v>
      </c>
      <c r="EX27" s="348" t="e">
        <f t="shared" si="84"/>
        <v>#DIV/0!</v>
      </c>
      <c r="EY27" s="348" t="e">
        <f t="shared" si="85"/>
        <v>#DIV/0!</v>
      </c>
      <c r="EZ27" s="348" t="e">
        <f t="shared" si="86"/>
        <v>#DIV/0!</v>
      </c>
      <c r="FA27" s="348" t="e">
        <f t="shared" si="87"/>
        <v>#DIV/0!</v>
      </c>
      <c r="FB27" s="348" t="e">
        <f t="shared" si="88"/>
        <v>#DIV/0!</v>
      </c>
      <c r="FC27" s="348" t="e">
        <f t="shared" si="89"/>
        <v>#DIV/0!</v>
      </c>
      <c r="FD27" s="1460" t="e">
        <f t="shared" si="90"/>
        <v>#DIV/0!</v>
      </c>
      <c r="FF27" s="343" t="s">
        <v>489</v>
      </c>
      <c r="FG27" s="344" t="e">
        <f>+FH27/FH28</f>
        <v>#DIV/0!</v>
      </c>
      <c r="FH27" s="345">
        <f t="shared" si="91"/>
        <v>0</v>
      </c>
      <c r="FI27" s="346"/>
      <c r="FJ27" s="346"/>
      <c r="FK27" s="346"/>
      <c r="FL27" s="346"/>
      <c r="FM27" s="346"/>
      <c r="FN27" s="346"/>
      <c r="FO27" s="346"/>
      <c r="FP27" s="347"/>
      <c r="FQ27" s="324"/>
      <c r="FR27" s="343" t="str">
        <f t="shared" si="15"/>
        <v>WORKERS COMP</v>
      </c>
      <c r="FS27" s="339" t="e">
        <f t="shared" si="92"/>
        <v>#DIV/0!</v>
      </c>
      <c r="FT27" s="348" t="e">
        <f t="shared" si="93"/>
        <v>#DIV/0!</v>
      </c>
      <c r="FU27" s="348" t="e">
        <f t="shared" si="94"/>
        <v>#DIV/0!</v>
      </c>
      <c r="FV27" s="348" t="e">
        <f t="shared" si="95"/>
        <v>#DIV/0!</v>
      </c>
      <c r="FW27" s="348" t="e">
        <f t="shared" si="96"/>
        <v>#DIV/0!</v>
      </c>
      <c r="FX27" s="348" t="e">
        <f t="shared" si="97"/>
        <v>#DIV/0!</v>
      </c>
      <c r="FY27" s="348" t="e">
        <f t="shared" si="98"/>
        <v>#DIV/0!</v>
      </c>
      <c r="FZ27" s="348" t="e">
        <f t="shared" si="99"/>
        <v>#DIV/0!</v>
      </c>
      <c r="GA27" s="1460" t="e">
        <f t="shared" si="100"/>
        <v>#DIV/0!</v>
      </c>
      <c r="GC27" s="343" t="s">
        <v>489</v>
      </c>
      <c r="GD27" s="344" t="e">
        <f>+GE27/GE28</f>
        <v>#DIV/0!</v>
      </c>
      <c r="GE27" s="345">
        <f t="shared" si="101"/>
        <v>0</v>
      </c>
      <c r="GF27" s="346"/>
      <c r="GG27" s="346"/>
      <c r="GH27" s="346"/>
      <c r="GI27" s="346"/>
      <c r="GJ27" s="346"/>
      <c r="GK27" s="346"/>
      <c r="GL27" s="346"/>
      <c r="GM27" s="347"/>
      <c r="GN27" s="324"/>
      <c r="GO27" s="343" t="str">
        <f t="shared" si="16"/>
        <v>WORKERS COMP</v>
      </c>
      <c r="GP27" s="339" t="e">
        <f t="shared" si="102"/>
        <v>#DIV/0!</v>
      </c>
      <c r="GQ27" s="348" t="e">
        <f t="shared" si="103"/>
        <v>#DIV/0!</v>
      </c>
      <c r="GR27" s="348" t="e">
        <f t="shared" si="104"/>
        <v>#DIV/0!</v>
      </c>
      <c r="GS27" s="348" t="e">
        <f t="shared" si="105"/>
        <v>#DIV/0!</v>
      </c>
      <c r="GT27" s="348" t="e">
        <f t="shared" si="106"/>
        <v>#DIV/0!</v>
      </c>
      <c r="GU27" s="348" t="e">
        <f t="shared" si="107"/>
        <v>#DIV/0!</v>
      </c>
      <c r="GV27" s="348" t="e">
        <f t="shared" si="108"/>
        <v>#DIV/0!</v>
      </c>
      <c r="GW27" s="348" t="e">
        <f t="shared" si="109"/>
        <v>#DIV/0!</v>
      </c>
      <c r="GX27" s="1460" t="e">
        <f t="shared" si="110"/>
        <v>#DIV/0!</v>
      </c>
      <c r="GZ27" s="343" t="s">
        <v>489</v>
      </c>
      <c r="HA27" s="344" t="e">
        <f>+HB27/HB28</f>
        <v>#DIV/0!</v>
      </c>
      <c r="HB27" s="345">
        <f t="shared" si="111"/>
        <v>0</v>
      </c>
      <c r="HC27" s="346"/>
      <c r="HD27" s="346"/>
      <c r="HE27" s="346"/>
      <c r="HF27" s="346"/>
      <c r="HG27" s="346"/>
      <c r="HH27" s="346"/>
      <c r="HI27" s="346"/>
      <c r="HJ27" s="347"/>
      <c r="HK27" s="324"/>
      <c r="HL27" s="343" t="str">
        <f t="shared" si="17"/>
        <v>WORKERS COMP</v>
      </c>
      <c r="HM27" s="339" t="e">
        <f t="shared" si="112"/>
        <v>#DIV/0!</v>
      </c>
      <c r="HN27" s="348" t="e">
        <f t="shared" si="113"/>
        <v>#DIV/0!</v>
      </c>
      <c r="HO27" s="348" t="e">
        <f t="shared" si="114"/>
        <v>#DIV/0!</v>
      </c>
      <c r="HP27" s="348" t="e">
        <f t="shared" si="115"/>
        <v>#DIV/0!</v>
      </c>
      <c r="HQ27" s="348" t="e">
        <f t="shared" si="116"/>
        <v>#DIV/0!</v>
      </c>
      <c r="HR27" s="348" t="e">
        <f t="shared" si="117"/>
        <v>#DIV/0!</v>
      </c>
      <c r="HS27" s="348" t="e">
        <f t="shared" si="118"/>
        <v>#DIV/0!</v>
      </c>
      <c r="HT27" s="348" t="e">
        <f t="shared" si="119"/>
        <v>#DIV/0!</v>
      </c>
      <c r="HU27" s="1460" t="e">
        <f t="shared" si="120"/>
        <v>#DIV/0!</v>
      </c>
      <c r="HW27" s="343" t="s">
        <v>489</v>
      </c>
      <c r="HX27" s="344" t="e">
        <f>+HY27/HY28</f>
        <v>#DIV/0!</v>
      </c>
      <c r="HY27" s="345">
        <f t="shared" si="121"/>
        <v>0</v>
      </c>
      <c r="HZ27" s="346"/>
      <c r="IA27" s="346"/>
      <c r="IB27" s="346"/>
      <c r="IC27" s="346"/>
      <c r="ID27" s="346"/>
      <c r="IE27" s="346"/>
      <c r="IF27" s="346"/>
      <c r="IG27" s="347"/>
      <c r="IH27" s="324"/>
      <c r="II27" s="343" t="str">
        <f t="shared" si="18"/>
        <v>WORKERS COMP</v>
      </c>
      <c r="IJ27" s="339" t="e">
        <f t="shared" si="122"/>
        <v>#DIV/0!</v>
      </c>
      <c r="IK27" s="348" t="e">
        <f t="shared" si="123"/>
        <v>#DIV/0!</v>
      </c>
      <c r="IL27" s="348" t="e">
        <f t="shared" si="124"/>
        <v>#DIV/0!</v>
      </c>
      <c r="IM27" s="348" t="e">
        <f t="shared" si="125"/>
        <v>#DIV/0!</v>
      </c>
      <c r="IN27" s="348" t="e">
        <f t="shared" si="126"/>
        <v>#DIV/0!</v>
      </c>
      <c r="IO27" s="348" t="e">
        <f t="shared" si="127"/>
        <v>#DIV/0!</v>
      </c>
      <c r="IP27" s="348" t="e">
        <f t="shared" si="128"/>
        <v>#DIV/0!</v>
      </c>
      <c r="IQ27" s="348" t="e">
        <f t="shared" si="129"/>
        <v>#DIV/0!</v>
      </c>
      <c r="IR27" s="1460" t="e">
        <f t="shared" si="130"/>
        <v>#DIV/0!</v>
      </c>
      <c r="IT27" s="343" t="s">
        <v>489</v>
      </c>
      <c r="IU27" s="344" t="e">
        <f>+IV27/IV28</f>
        <v>#DIV/0!</v>
      </c>
      <c r="IV27" s="345">
        <f t="shared" si="131"/>
        <v>0</v>
      </c>
      <c r="IW27" s="346"/>
      <c r="IX27" s="346"/>
      <c r="IY27" s="346"/>
      <c r="IZ27" s="346"/>
      <c r="JA27" s="346"/>
      <c r="JB27" s="346"/>
      <c r="JC27" s="346"/>
      <c r="JD27" s="347"/>
      <c r="JE27" s="324"/>
      <c r="JF27" s="343" t="str">
        <f t="shared" si="19"/>
        <v>WORKERS COMP</v>
      </c>
      <c r="JG27" s="339" t="e">
        <f t="shared" si="132"/>
        <v>#DIV/0!</v>
      </c>
      <c r="JH27" s="348" t="e">
        <f t="shared" si="133"/>
        <v>#DIV/0!</v>
      </c>
      <c r="JI27" s="348" t="e">
        <f t="shared" si="134"/>
        <v>#DIV/0!</v>
      </c>
      <c r="JJ27" s="348" t="e">
        <f t="shared" si="135"/>
        <v>#DIV/0!</v>
      </c>
      <c r="JK27" s="348" t="e">
        <f t="shared" si="136"/>
        <v>#DIV/0!</v>
      </c>
      <c r="JL27" s="348" t="e">
        <f t="shared" si="137"/>
        <v>#DIV/0!</v>
      </c>
      <c r="JM27" s="348" t="e">
        <f t="shared" si="138"/>
        <v>#DIV/0!</v>
      </c>
      <c r="JN27" s="348" t="e">
        <f t="shared" si="139"/>
        <v>#DIV/0!</v>
      </c>
      <c r="JO27" s="1460" t="e">
        <f t="shared" si="140"/>
        <v>#DIV/0!</v>
      </c>
      <c r="JQ27" s="343" t="s">
        <v>489</v>
      </c>
      <c r="JR27" s="344" t="e">
        <f>+JS27/JS28</f>
        <v>#DIV/0!</v>
      </c>
      <c r="JS27" s="345">
        <f t="shared" si="141"/>
        <v>0</v>
      </c>
      <c r="JT27" s="346"/>
      <c r="JU27" s="346"/>
      <c r="JV27" s="346"/>
      <c r="JW27" s="346"/>
      <c r="JX27" s="346"/>
      <c r="JY27" s="346"/>
      <c r="JZ27" s="346"/>
      <c r="KA27" s="347"/>
      <c r="KB27" s="324"/>
      <c r="KC27" s="343" t="str">
        <f t="shared" si="20"/>
        <v>WORKERS COMP</v>
      </c>
      <c r="KD27" s="339" t="e">
        <f t="shared" si="142"/>
        <v>#DIV/0!</v>
      </c>
      <c r="KE27" s="348" t="e">
        <f t="shared" si="143"/>
        <v>#DIV/0!</v>
      </c>
      <c r="KF27" s="348" t="e">
        <f t="shared" si="144"/>
        <v>#DIV/0!</v>
      </c>
      <c r="KG27" s="348" t="e">
        <f t="shared" si="145"/>
        <v>#DIV/0!</v>
      </c>
      <c r="KH27" s="348" t="e">
        <f t="shared" si="146"/>
        <v>#DIV/0!</v>
      </c>
      <c r="KI27" s="348" t="e">
        <f t="shared" si="147"/>
        <v>#DIV/0!</v>
      </c>
      <c r="KJ27" s="348" t="e">
        <f t="shared" si="148"/>
        <v>#DIV/0!</v>
      </c>
      <c r="KK27" s="348" t="e">
        <f t="shared" si="149"/>
        <v>#DIV/0!</v>
      </c>
      <c r="KL27" s="1460" t="e">
        <f t="shared" si="150"/>
        <v>#DIV/0!</v>
      </c>
    </row>
    <row r="28" spans="1:298" x14ac:dyDescent="0.2">
      <c r="A28" s="1461" t="s">
        <v>462</v>
      </c>
      <c r="B28" s="1462" t="e">
        <f>SUM(B16:B27)</f>
        <v>#DIV/0!</v>
      </c>
      <c r="C28" s="1463">
        <f t="shared" ref="C28:K28" si="151">SUM(C16:C27)</f>
        <v>0</v>
      </c>
      <c r="D28" s="1464">
        <f t="shared" si="151"/>
        <v>0</v>
      </c>
      <c r="E28" s="1464">
        <f t="shared" si="151"/>
        <v>0</v>
      </c>
      <c r="F28" s="1464">
        <f t="shared" si="151"/>
        <v>0</v>
      </c>
      <c r="G28" s="1464">
        <f t="shared" si="151"/>
        <v>0</v>
      </c>
      <c r="H28" s="1464">
        <f t="shared" si="151"/>
        <v>0</v>
      </c>
      <c r="I28" s="1464">
        <f t="shared" si="151"/>
        <v>0</v>
      </c>
      <c r="J28" s="1464">
        <f t="shared" si="151"/>
        <v>0</v>
      </c>
      <c r="K28" s="1465">
        <f t="shared" si="151"/>
        <v>0</v>
      </c>
      <c r="L28" s="324"/>
      <c r="M28" s="1461" t="s">
        <v>462</v>
      </c>
      <c r="N28" s="1466" t="e">
        <f t="shared" si="30"/>
        <v>#DIV/0!</v>
      </c>
      <c r="O28" s="1467" t="e">
        <f t="shared" si="2"/>
        <v>#DIV/0!</v>
      </c>
      <c r="P28" s="1467" t="e">
        <f t="shared" si="2"/>
        <v>#DIV/0!</v>
      </c>
      <c r="Q28" s="1467" t="e">
        <f t="shared" si="3"/>
        <v>#DIV/0!</v>
      </c>
      <c r="R28" s="1467" t="e">
        <f t="shared" si="4"/>
        <v>#DIV/0!</v>
      </c>
      <c r="S28" s="1467" t="e">
        <f t="shared" si="5"/>
        <v>#DIV/0!</v>
      </c>
      <c r="T28" s="1467" t="e">
        <f t="shared" si="6"/>
        <v>#DIV/0!</v>
      </c>
      <c r="U28" s="1467" t="e">
        <f t="shared" si="7"/>
        <v>#DIV/0!</v>
      </c>
      <c r="V28" s="1468" t="e">
        <f t="shared" si="8"/>
        <v>#DIV/0!</v>
      </c>
      <c r="X28" s="1461" t="s">
        <v>462</v>
      </c>
      <c r="Y28" s="1462" t="e">
        <f t="shared" ref="Y28:AH28" si="152">SUM(Y16:Y27)</f>
        <v>#DIV/0!</v>
      </c>
      <c r="Z28" s="1463">
        <f t="shared" si="152"/>
        <v>0</v>
      </c>
      <c r="AA28" s="1464">
        <f t="shared" si="152"/>
        <v>0</v>
      </c>
      <c r="AB28" s="1464">
        <f t="shared" si="152"/>
        <v>0</v>
      </c>
      <c r="AC28" s="1464">
        <f t="shared" si="152"/>
        <v>0</v>
      </c>
      <c r="AD28" s="1464">
        <f t="shared" si="152"/>
        <v>0</v>
      </c>
      <c r="AE28" s="1464">
        <f t="shared" si="152"/>
        <v>0</v>
      </c>
      <c r="AF28" s="1464">
        <f t="shared" si="152"/>
        <v>0</v>
      </c>
      <c r="AG28" s="1464">
        <f t="shared" si="152"/>
        <v>0</v>
      </c>
      <c r="AH28" s="1465">
        <f t="shared" si="152"/>
        <v>0</v>
      </c>
      <c r="AI28" s="324"/>
      <c r="AJ28" s="1461" t="s">
        <v>462</v>
      </c>
      <c r="AK28" s="1466" t="e">
        <f t="shared" si="32"/>
        <v>#DIV/0!</v>
      </c>
      <c r="AL28" s="1467" t="e">
        <f t="shared" si="33"/>
        <v>#DIV/0!</v>
      </c>
      <c r="AM28" s="1467" t="e">
        <f t="shared" si="34"/>
        <v>#DIV/0!</v>
      </c>
      <c r="AN28" s="1467" t="e">
        <f t="shared" si="35"/>
        <v>#DIV/0!</v>
      </c>
      <c r="AO28" s="1467" t="e">
        <f t="shared" si="36"/>
        <v>#DIV/0!</v>
      </c>
      <c r="AP28" s="1467" t="e">
        <f t="shared" si="37"/>
        <v>#DIV/0!</v>
      </c>
      <c r="AQ28" s="1467" t="e">
        <f t="shared" si="38"/>
        <v>#DIV/0!</v>
      </c>
      <c r="AR28" s="1467" t="e">
        <f t="shared" si="39"/>
        <v>#DIV/0!</v>
      </c>
      <c r="AS28" s="1468" t="e">
        <f t="shared" si="40"/>
        <v>#DIV/0!</v>
      </c>
      <c r="AU28" s="1461" t="s">
        <v>462</v>
      </c>
      <c r="AV28" s="1462" t="e">
        <f t="shared" ref="AV28:BE28" si="153">SUM(AV16:AV27)</f>
        <v>#DIV/0!</v>
      </c>
      <c r="AW28" s="1463">
        <f t="shared" si="153"/>
        <v>0</v>
      </c>
      <c r="AX28" s="1464">
        <f t="shared" si="153"/>
        <v>0</v>
      </c>
      <c r="AY28" s="1464">
        <f t="shared" si="153"/>
        <v>0</v>
      </c>
      <c r="AZ28" s="1464">
        <f t="shared" si="153"/>
        <v>0</v>
      </c>
      <c r="BA28" s="1464">
        <f t="shared" si="153"/>
        <v>0</v>
      </c>
      <c r="BB28" s="1464">
        <f t="shared" si="153"/>
        <v>0</v>
      </c>
      <c r="BC28" s="1464">
        <f t="shared" si="153"/>
        <v>0</v>
      </c>
      <c r="BD28" s="1464">
        <f t="shared" si="153"/>
        <v>0</v>
      </c>
      <c r="BE28" s="1465">
        <f t="shared" si="153"/>
        <v>0</v>
      </c>
      <c r="BF28" s="324"/>
      <c r="BG28" s="1461" t="s">
        <v>462</v>
      </c>
      <c r="BH28" s="1466" t="e">
        <f t="shared" si="42"/>
        <v>#DIV/0!</v>
      </c>
      <c r="BI28" s="1467" t="e">
        <f t="shared" si="43"/>
        <v>#DIV/0!</v>
      </c>
      <c r="BJ28" s="1467" t="e">
        <f t="shared" si="44"/>
        <v>#DIV/0!</v>
      </c>
      <c r="BK28" s="1467" t="e">
        <f t="shared" si="45"/>
        <v>#DIV/0!</v>
      </c>
      <c r="BL28" s="1467" t="e">
        <f t="shared" si="46"/>
        <v>#DIV/0!</v>
      </c>
      <c r="BM28" s="1467" t="e">
        <f t="shared" si="47"/>
        <v>#DIV/0!</v>
      </c>
      <c r="BN28" s="1467" t="e">
        <f t="shared" si="48"/>
        <v>#DIV/0!</v>
      </c>
      <c r="BO28" s="1467" t="e">
        <f t="shared" si="49"/>
        <v>#DIV/0!</v>
      </c>
      <c r="BP28" s="1468" t="e">
        <f t="shared" si="50"/>
        <v>#DIV/0!</v>
      </c>
      <c r="BR28" s="1461" t="s">
        <v>462</v>
      </c>
      <c r="BS28" s="1462" t="e">
        <f t="shared" ref="BS28:CB28" si="154">SUM(BS16:BS27)</f>
        <v>#DIV/0!</v>
      </c>
      <c r="BT28" s="1463">
        <f t="shared" si="154"/>
        <v>0</v>
      </c>
      <c r="BU28" s="1464">
        <f t="shared" si="154"/>
        <v>0</v>
      </c>
      <c r="BV28" s="1464">
        <f t="shared" si="154"/>
        <v>0</v>
      </c>
      <c r="BW28" s="1464">
        <f t="shared" si="154"/>
        <v>0</v>
      </c>
      <c r="BX28" s="1464">
        <f t="shared" si="154"/>
        <v>0</v>
      </c>
      <c r="BY28" s="1464">
        <f t="shared" si="154"/>
        <v>0</v>
      </c>
      <c r="BZ28" s="1464">
        <f t="shared" si="154"/>
        <v>0</v>
      </c>
      <c r="CA28" s="1464">
        <f t="shared" si="154"/>
        <v>0</v>
      </c>
      <c r="CB28" s="1465">
        <f t="shared" si="154"/>
        <v>0</v>
      </c>
      <c r="CC28" s="324"/>
      <c r="CD28" s="1461" t="s">
        <v>462</v>
      </c>
      <c r="CE28" s="1466" t="e">
        <f t="shared" si="52"/>
        <v>#DIV/0!</v>
      </c>
      <c r="CF28" s="1467" t="e">
        <f t="shared" si="53"/>
        <v>#DIV/0!</v>
      </c>
      <c r="CG28" s="1467" t="e">
        <f t="shared" si="54"/>
        <v>#DIV/0!</v>
      </c>
      <c r="CH28" s="1467" t="e">
        <f t="shared" si="55"/>
        <v>#DIV/0!</v>
      </c>
      <c r="CI28" s="1467" t="e">
        <f t="shared" si="56"/>
        <v>#DIV/0!</v>
      </c>
      <c r="CJ28" s="1467" t="e">
        <f t="shared" si="57"/>
        <v>#DIV/0!</v>
      </c>
      <c r="CK28" s="1467" t="e">
        <f t="shared" si="58"/>
        <v>#DIV/0!</v>
      </c>
      <c r="CL28" s="1467" t="e">
        <f t="shared" si="59"/>
        <v>#DIV/0!</v>
      </c>
      <c r="CM28" s="1468" t="e">
        <f t="shared" si="60"/>
        <v>#DIV/0!</v>
      </c>
      <c r="CO28" s="1461" t="s">
        <v>462</v>
      </c>
      <c r="CP28" s="1462" t="e">
        <f t="shared" ref="CP28:CY28" si="155">SUM(CP16:CP27)</f>
        <v>#DIV/0!</v>
      </c>
      <c r="CQ28" s="1463">
        <f t="shared" si="155"/>
        <v>0</v>
      </c>
      <c r="CR28" s="1464">
        <f t="shared" si="155"/>
        <v>0</v>
      </c>
      <c r="CS28" s="1464">
        <f t="shared" si="155"/>
        <v>0</v>
      </c>
      <c r="CT28" s="1464">
        <f t="shared" si="155"/>
        <v>0</v>
      </c>
      <c r="CU28" s="1464">
        <f t="shared" si="155"/>
        <v>0</v>
      </c>
      <c r="CV28" s="1464">
        <f t="shared" si="155"/>
        <v>0</v>
      </c>
      <c r="CW28" s="1464">
        <f t="shared" si="155"/>
        <v>0</v>
      </c>
      <c r="CX28" s="1464">
        <f t="shared" si="155"/>
        <v>0</v>
      </c>
      <c r="CY28" s="1465">
        <f t="shared" si="155"/>
        <v>0</v>
      </c>
      <c r="CZ28" s="324"/>
      <c r="DA28" s="1461" t="s">
        <v>462</v>
      </c>
      <c r="DB28" s="1466" t="e">
        <f t="shared" si="62"/>
        <v>#DIV/0!</v>
      </c>
      <c r="DC28" s="1467" t="e">
        <f t="shared" si="63"/>
        <v>#DIV/0!</v>
      </c>
      <c r="DD28" s="1467" t="e">
        <f t="shared" si="64"/>
        <v>#DIV/0!</v>
      </c>
      <c r="DE28" s="1467" t="e">
        <f t="shared" si="65"/>
        <v>#DIV/0!</v>
      </c>
      <c r="DF28" s="1467" t="e">
        <f t="shared" si="66"/>
        <v>#DIV/0!</v>
      </c>
      <c r="DG28" s="1467" t="e">
        <f t="shared" si="67"/>
        <v>#DIV/0!</v>
      </c>
      <c r="DH28" s="1467" t="e">
        <f t="shared" si="68"/>
        <v>#DIV/0!</v>
      </c>
      <c r="DI28" s="1467" t="e">
        <f t="shared" si="69"/>
        <v>#DIV/0!</v>
      </c>
      <c r="DJ28" s="1468" t="e">
        <f t="shared" si="70"/>
        <v>#DIV/0!</v>
      </c>
      <c r="DL28" s="1461" t="s">
        <v>462</v>
      </c>
      <c r="DM28" s="1462" t="e">
        <f t="shared" ref="DM28:DV28" si="156">SUM(DM16:DM27)</f>
        <v>#DIV/0!</v>
      </c>
      <c r="DN28" s="1463">
        <f t="shared" si="156"/>
        <v>0</v>
      </c>
      <c r="DO28" s="1464">
        <f t="shared" si="156"/>
        <v>0</v>
      </c>
      <c r="DP28" s="1464">
        <f t="shared" si="156"/>
        <v>0</v>
      </c>
      <c r="DQ28" s="1464">
        <f t="shared" si="156"/>
        <v>0</v>
      </c>
      <c r="DR28" s="1464">
        <f t="shared" si="156"/>
        <v>0</v>
      </c>
      <c r="DS28" s="1464">
        <f t="shared" si="156"/>
        <v>0</v>
      </c>
      <c r="DT28" s="1464">
        <f t="shared" si="156"/>
        <v>0</v>
      </c>
      <c r="DU28" s="1464">
        <f t="shared" si="156"/>
        <v>0</v>
      </c>
      <c r="DV28" s="1465">
        <f t="shared" si="156"/>
        <v>0</v>
      </c>
      <c r="DW28" s="324"/>
      <c r="DX28" s="1461" t="s">
        <v>462</v>
      </c>
      <c r="DY28" s="1466" t="e">
        <f t="shared" si="72"/>
        <v>#DIV/0!</v>
      </c>
      <c r="DZ28" s="1467" t="e">
        <f t="shared" si="73"/>
        <v>#DIV/0!</v>
      </c>
      <c r="EA28" s="1467" t="e">
        <f t="shared" si="74"/>
        <v>#DIV/0!</v>
      </c>
      <c r="EB28" s="1467" t="e">
        <f t="shared" si="75"/>
        <v>#DIV/0!</v>
      </c>
      <c r="EC28" s="1467" t="e">
        <f t="shared" si="76"/>
        <v>#DIV/0!</v>
      </c>
      <c r="ED28" s="1467" t="e">
        <f t="shared" si="77"/>
        <v>#DIV/0!</v>
      </c>
      <c r="EE28" s="1467" t="e">
        <f t="shared" si="78"/>
        <v>#DIV/0!</v>
      </c>
      <c r="EF28" s="1467" t="e">
        <f t="shared" si="79"/>
        <v>#DIV/0!</v>
      </c>
      <c r="EG28" s="1468" t="e">
        <f t="shared" si="80"/>
        <v>#DIV/0!</v>
      </c>
      <c r="EI28" s="1461" t="s">
        <v>462</v>
      </c>
      <c r="EJ28" s="1462" t="e">
        <f t="shared" ref="EJ28:ES28" si="157">SUM(EJ16:EJ27)</f>
        <v>#DIV/0!</v>
      </c>
      <c r="EK28" s="1463">
        <f t="shared" si="157"/>
        <v>0</v>
      </c>
      <c r="EL28" s="1464">
        <f t="shared" si="157"/>
        <v>0</v>
      </c>
      <c r="EM28" s="1464">
        <f t="shared" si="157"/>
        <v>0</v>
      </c>
      <c r="EN28" s="1464">
        <f t="shared" si="157"/>
        <v>0</v>
      </c>
      <c r="EO28" s="1464">
        <f t="shared" si="157"/>
        <v>0</v>
      </c>
      <c r="EP28" s="1464">
        <f t="shared" si="157"/>
        <v>0</v>
      </c>
      <c r="EQ28" s="1464">
        <f t="shared" si="157"/>
        <v>0</v>
      </c>
      <c r="ER28" s="1464">
        <f t="shared" si="157"/>
        <v>0</v>
      </c>
      <c r="ES28" s="1465">
        <f t="shared" si="157"/>
        <v>0</v>
      </c>
      <c r="ET28" s="324"/>
      <c r="EU28" s="1461" t="s">
        <v>462</v>
      </c>
      <c r="EV28" s="1466" t="e">
        <f t="shared" si="82"/>
        <v>#DIV/0!</v>
      </c>
      <c r="EW28" s="1467" t="e">
        <f t="shared" si="83"/>
        <v>#DIV/0!</v>
      </c>
      <c r="EX28" s="1467" t="e">
        <f t="shared" si="84"/>
        <v>#DIV/0!</v>
      </c>
      <c r="EY28" s="1467" t="e">
        <f t="shared" si="85"/>
        <v>#DIV/0!</v>
      </c>
      <c r="EZ28" s="1467" t="e">
        <f t="shared" si="86"/>
        <v>#DIV/0!</v>
      </c>
      <c r="FA28" s="1467" t="e">
        <f t="shared" si="87"/>
        <v>#DIV/0!</v>
      </c>
      <c r="FB28" s="1467" t="e">
        <f t="shared" si="88"/>
        <v>#DIV/0!</v>
      </c>
      <c r="FC28" s="1467" t="e">
        <f t="shared" si="89"/>
        <v>#DIV/0!</v>
      </c>
      <c r="FD28" s="1468" t="e">
        <f t="shared" si="90"/>
        <v>#DIV/0!</v>
      </c>
      <c r="FF28" s="1461" t="s">
        <v>462</v>
      </c>
      <c r="FG28" s="1462" t="e">
        <f t="shared" ref="FG28:FP28" si="158">SUM(FG16:FG27)</f>
        <v>#DIV/0!</v>
      </c>
      <c r="FH28" s="1463">
        <f t="shared" si="158"/>
        <v>0</v>
      </c>
      <c r="FI28" s="1464">
        <f t="shared" si="158"/>
        <v>0</v>
      </c>
      <c r="FJ28" s="1464">
        <f t="shared" si="158"/>
        <v>0</v>
      </c>
      <c r="FK28" s="1464">
        <f t="shared" si="158"/>
        <v>0</v>
      </c>
      <c r="FL28" s="1464">
        <f t="shared" si="158"/>
        <v>0</v>
      </c>
      <c r="FM28" s="1464">
        <f t="shared" si="158"/>
        <v>0</v>
      </c>
      <c r="FN28" s="1464">
        <f t="shared" si="158"/>
        <v>0</v>
      </c>
      <c r="FO28" s="1464">
        <f t="shared" si="158"/>
        <v>0</v>
      </c>
      <c r="FP28" s="1465">
        <f t="shared" si="158"/>
        <v>0</v>
      </c>
      <c r="FQ28" s="324"/>
      <c r="FR28" s="1461" t="s">
        <v>462</v>
      </c>
      <c r="FS28" s="1466" t="e">
        <f t="shared" si="92"/>
        <v>#DIV/0!</v>
      </c>
      <c r="FT28" s="1467" t="e">
        <f t="shared" si="93"/>
        <v>#DIV/0!</v>
      </c>
      <c r="FU28" s="1467" t="e">
        <f t="shared" si="94"/>
        <v>#DIV/0!</v>
      </c>
      <c r="FV28" s="1467" t="e">
        <f t="shared" si="95"/>
        <v>#DIV/0!</v>
      </c>
      <c r="FW28" s="1467" t="e">
        <f t="shared" si="96"/>
        <v>#DIV/0!</v>
      </c>
      <c r="FX28" s="1467" t="e">
        <f t="shared" si="97"/>
        <v>#DIV/0!</v>
      </c>
      <c r="FY28" s="1467" t="e">
        <f t="shared" si="98"/>
        <v>#DIV/0!</v>
      </c>
      <c r="FZ28" s="1467" t="e">
        <f t="shared" si="99"/>
        <v>#DIV/0!</v>
      </c>
      <c r="GA28" s="1468" t="e">
        <f t="shared" si="100"/>
        <v>#DIV/0!</v>
      </c>
      <c r="GC28" s="1461" t="s">
        <v>462</v>
      </c>
      <c r="GD28" s="1462" t="e">
        <f t="shared" ref="GD28:GM28" si="159">SUM(GD16:GD27)</f>
        <v>#DIV/0!</v>
      </c>
      <c r="GE28" s="1463">
        <f t="shared" si="159"/>
        <v>0</v>
      </c>
      <c r="GF28" s="1464">
        <f t="shared" si="159"/>
        <v>0</v>
      </c>
      <c r="GG28" s="1464">
        <f t="shared" si="159"/>
        <v>0</v>
      </c>
      <c r="GH28" s="1464">
        <f t="shared" si="159"/>
        <v>0</v>
      </c>
      <c r="GI28" s="1464">
        <f t="shared" si="159"/>
        <v>0</v>
      </c>
      <c r="GJ28" s="1464">
        <f t="shared" si="159"/>
        <v>0</v>
      </c>
      <c r="GK28" s="1464">
        <f t="shared" si="159"/>
        <v>0</v>
      </c>
      <c r="GL28" s="1464">
        <f t="shared" si="159"/>
        <v>0</v>
      </c>
      <c r="GM28" s="1465">
        <f t="shared" si="159"/>
        <v>0</v>
      </c>
      <c r="GN28" s="324"/>
      <c r="GO28" s="1461" t="s">
        <v>462</v>
      </c>
      <c r="GP28" s="1466" t="e">
        <f t="shared" si="102"/>
        <v>#DIV/0!</v>
      </c>
      <c r="GQ28" s="1467" t="e">
        <f t="shared" si="103"/>
        <v>#DIV/0!</v>
      </c>
      <c r="GR28" s="1467" t="e">
        <f t="shared" si="104"/>
        <v>#DIV/0!</v>
      </c>
      <c r="GS28" s="1467" t="e">
        <f t="shared" si="105"/>
        <v>#DIV/0!</v>
      </c>
      <c r="GT28" s="1467" t="e">
        <f t="shared" si="106"/>
        <v>#DIV/0!</v>
      </c>
      <c r="GU28" s="1467" t="e">
        <f t="shared" si="107"/>
        <v>#DIV/0!</v>
      </c>
      <c r="GV28" s="1467" t="e">
        <f t="shared" si="108"/>
        <v>#DIV/0!</v>
      </c>
      <c r="GW28" s="1467" t="e">
        <f t="shared" si="109"/>
        <v>#DIV/0!</v>
      </c>
      <c r="GX28" s="1468" t="e">
        <f t="shared" si="110"/>
        <v>#DIV/0!</v>
      </c>
      <c r="GZ28" s="1461" t="s">
        <v>462</v>
      </c>
      <c r="HA28" s="1462" t="e">
        <f t="shared" ref="HA28:HJ28" si="160">SUM(HA16:HA27)</f>
        <v>#DIV/0!</v>
      </c>
      <c r="HB28" s="1463">
        <f t="shared" si="160"/>
        <v>0</v>
      </c>
      <c r="HC28" s="1464">
        <f t="shared" si="160"/>
        <v>0</v>
      </c>
      <c r="HD28" s="1464">
        <f t="shared" si="160"/>
        <v>0</v>
      </c>
      <c r="HE28" s="1464">
        <f t="shared" si="160"/>
        <v>0</v>
      </c>
      <c r="HF28" s="1464">
        <f t="shared" si="160"/>
        <v>0</v>
      </c>
      <c r="HG28" s="1464">
        <f t="shared" si="160"/>
        <v>0</v>
      </c>
      <c r="HH28" s="1464">
        <f t="shared" si="160"/>
        <v>0</v>
      </c>
      <c r="HI28" s="1464">
        <f t="shared" si="160"/>
        <v>0</v>
      </c>
      <c r="HJ28" s="1465">
        <f t="shared" si="160"/>
        <v>0</v>
      </c>
      <c r="HK28" s="324"/>
      <c r="HL28" s="1461" t="s">
        <v>462</v>
      </c>
      <c r="HM28" s="1466" t="e">
        <f t="shared" si="112"/>
        <v>#DIV/0!</v>
      </c>
      <c r="HN28" s="1467" t="e">
        <f t="shared" si="113"/>
        <v>#DIV/0!</v>
      </c>
      <c r="HO28" s="1467" t="e">
        <f t="shared" si="114"/>
        <v>#DIV/0!</v>
      </c>
      <c r="HP28" s="1467" t="e">
        <f t="shared" si="115"/>
        <v>#DIV/0!</v>
      </c>
      <c r="HQ28" s="1467" t="e">
        <f t="shared" si="116"/>
        <v>#DIV/0!</v>
      </c>
      <c r="HR28" s="1467" t="e">
        <f t="shared" si="117"/>
        <v>#DIV/0!</v>
      </c>
      <c r="HS28" s="1467" t="e">
        <f t="shared" si="118"/>
        <v>#DIV/0!</v>
      </c>
      <c r="HT28" s="1467" t="e">
        <f t="shared" si="119"/>
        <v>#DIV/0!</v>
      </c>
      <c r="HU28" s="1468" t="e">
        <f t="shared" si="120"/>
        <v>#DIV/0!</v>
      </c>
      <c r="HW28" s="1461" t="s">
        <v>462</v>
      </c>
      <c r="HX28" s="1462" t="e">
        <f t="shared" ref="HX28:IG28" si="161">SUM(HX16:HX27)</f>
        <v>#DIV/0!</v>
      </c>
      <c r="HY28" s="1463">
        <f t="shared" si="161"/>
        <v>0</v>
      </c>
      <c r="HZ28" s="1464">
        <f t="shared" si="161"/>
        <v>0</v>
      </c>
      <c r="IA28" s="1464">
        <f t="shared" si="161"/>
        <v>0</v>
      </c>
      <c r="IB28" s="1464">
        <f t="shared" si="161"/>
        <v>0</v>
      </c>
      <c r="IC28" s="1464">
        <f t="shared" si="161"/>
        <v>0</v>
      </c>
      <c r="ID28" s="1464">
        <f t="shared" si="161"/>
        <v>0</v>
      </c>
      <c r="IE28" s="1464">
        <f t="shared" si="161"/>
        <v>0</v>
      </c>
      <c r="IF28" s="1464">
        <f t="shared" si="161"/>
        <v>0</v>
      </c>
      <c r="IG28" s="1465">
        <f t="shared" si="161"/>
        <v>0</v>
      </c>
      <c r="IH28" s="324"/>
      <c r="II28" s="1461" t="s">
        <v>462</v>
      </c>
      <c r="IJ28" s="1466" t="e">
        <f t="shared" si="122"/>
        <v>#DIV/0!</v>
      </c>
      <c r="IK28" s="1467" t="e">
        <f t="shared" si="123"/>
        <v>#DIV/0!</v>
      </c>
      <c r="IL28" s="1467" t="e">
        <f t="shared" si="124"/>
        <v>#DIV/0!</v>
      </c>
      <c r="IM28" s="1467" t="e">
        <f t="shared" si="125"/>
        <v>#DIV/0!</v>
      </c>
      <c r="IN28" s="1467" t="e">
        <f t="shared" si="126"/>
        <v>#DIV/0!</v>
      </c>
      <c r="IO28" s="1467" t="e">
        <f t="shared" si="127"/>
        <v>#DIV/0!</v>
      </c>
      <c r="IP28" s="1467" t="e">
        <f t="shared" si="128"/>
        <v>#DIV/0!</v>
      </c>
      <c r="IQ28" s="1467" t="e">
        <f t="shared" si="129"/>
        <v>#DIV/0!</v>
      </c>
      <c r="IR28" s="1468" t="e">
        <f t="shared" si="130"/>
        <v>#DIV/0!</v>
      </c>
      <c r="IT28" s="1461" t="s">
        <v>462</v>
      </c>
      <c r="IU28" s="1462" t="e">
        <f t="shared" ref="IU28:JD28" si="162">SUM(IU16:IU27)</f>
        <v>#DIV/0!</v>
      </c>
      <c r="IV28" s="1463">
        <f t="shared" si="162"/>
        <v>0</v>
      </c>
      <c r="IW28" s="1464">
        <f t="shared" si="162"/>
        <v>0</v>
      </c>
      <c r="IX28" s="1464">
        <f t="shared" si="162"/>
        <v>0</v>
      </c>
      <c r="IY28" s="1464">
        <f t="shared" si="162"/>
        <v>0</v>
      </c>
      <c r="IZ28" s="1464">
        <f t="shared" si="162"/>
        <v>0</v>
      </c>
      <c r="JA28" s="1464">
        <f t="shared" si="162"/>
        <v>0</v>
      </c>
      <c r="JB28" s="1464">
        <f t="shared" si="162"/>
        <v>0</v>
      </c>
      <c r="JC28" s="1464">
        <f t="shared" si="162"/>
        <v>0</v>
      </c>
      <c r="JD28" s="1465">
        <f t="shared" si="162"/>
        <v>0</v>
      </c>
      <c r="JE28" s="324"/>
      <c r="JF28" s="1461" t="s">
        <v>462</v>
      </c>
      <c r="JG28" s="1466" t="e">
        <f t="shared" si="132"/>
        <v>#DIV/0!</v>
      </c>
      <c r="JH28" s="1467" t="e">
        <f t="shared" si="133"/>
        <v>#DIV/0!</v>
      </c>
      <c r="JI28" s="1467" t="e">
        <f t="shared" si="134"/>
        <v>#DIV/0!</v>
      </c>
      <c r="JJ28" s="1467" t="e">
        <f t="shared" si="135"/>
        <v>#DIV/0!</v>
      </c>
      <c r="JK28" s="1467" t="e">
        <f t="shared" si="136"/>
        <v>#DIV/0!</v>
      </c>
      <c r="JL28" s="1467" t="e">
        <f t="shared" si="137"/>
        <v>#DIV/0!</v>
      </c>
      <c r="JM28" s="1467" t="e">
        <f t="shared" si="138"/>
        <v>#DIV/0!</v>
      </c>
      <c r="JN28" s="1467" t="e">
        <f t="shared" si="139"/>
        <v>#DIV/0!</v>
      </c>
      <c r="JO28" s="1468" t="e">
        <f t="shared" si="140"/>
        <v>#DIV/0!</v>
      </c>
      <c r="JQ28" s="1461" t="s">
        <v>462</v>
      </c>
      <c r="JR28" s="1462" t="e">
        <f t="shared" ref="JR28:KA28" si="163">SUM(JR16:JR27)</f>
        <v>#DIV/0!</v>
      </c>
      <c r="JS28" s="1463">
        <f t="shared" si="163"/>
        <v>0</v>
      </c>
      <c r="JT28" s="1464">
        <f t="shared" si="163"/>
        <v>0</v>
      </c>
      <c r="JU28" s="1464">
        <f t="shared" si="163"/>
        <v>0</v>
      </c>
      <c r="JV28" s="1464">
        <f t="shared" si="163"/>
        <v>0</v>
      </c>
      <c r="JW28" s="1464">
        <f t="shared" si="163"/>
        <v>0</v>
      </c>
      <c r="JX28" s="1464">
        <f t="shared" si="163"/>
        <v>0</v>
      </c>
      <c r="JY28" s="1464">
        <f t="shared" si="163"/>
        <v>0</v>
      </c>
      <c r="JZ28" s="1464">
        <f t="shared" si="163"/>
        <v>0</v>
      </c>
      <c r="KA28" s="1465">
        <f t="shared" si="163"/>
        <v>0</v>
      </c>
      <c r="KB28" s="324"/>
      <c r="KC28" s="1461" t="s">
        <v>462</v>
      </c>
      <c r="KD28" s="1466" t="e">
        <f t="shared" si="142"/>
        <v>#DIV/0!</v>
      </c>
      <c r="KE28" s="1467" t="e">
        <f t="shared" si="143"/>
        <v>#DIV/0!</v>
      </c>
      <c r="KF28" s="1467" t="e">
        <f t="shared" si="144"/>
        <v>#DIV/0!</v>
      </c>
      <c r="KG28" s="1467" t="e">
        <f t="shared" si="145"/>
        <v>#DIV/0!</v>
      </c>
      <c r="KH28" s="1467" t="e">
        <f t="shared" si="146"/>
        <v>#DIV/0!</v>
      </c>
      <c r="KI28" s="1467" t="e">
        <f t="shared" si="147"/>
        <v>#DIV/0!</v>
      </c>
      <c r="KJ28" s="1467" t="e">
        <f t="shared" si="148"/>
        <v>#DIV/0!</v>
      </c>
      <c r="KK28" s="1467" t="e">
        <f t="shared" si="149"/>
        <v>#DIV/0!</v>
      </c>
      <c r="KL28" s="1468" t="e">
        <f t="shared" si="150"/>
        <v>#DIV/0!</v>
      </c>
    </row>
    <row r="29" spans="1:298" x14ac:dyDescent="0.2">
      <c r="A29" s="334">
        <f>EOMONTH(A15,-1)</f>
        <v>44043</v>
      </c>
      <c r="B29" s="335"/>
      <c r="C29" s="336"/>
      <c r="D29" s="337"/>
      <c r="E29" s="337"/>
      <c r="F29" s="337"/>
      <c r="G29" s="337"/>
      <c r="H29" s="337"/>
      <c r="I29" s="337"/>
      <c r="J29" s="337"/>
      <c r="K29" s="338"/>
      <c r="L29" s="324"/>
      <c r="M29" s="334">
        <f>EOMONTH(M15,-1)</f>
        <v>44043</v>
      </c>
      <c r="N29" s="339"/>
      <c r="O29" s="339"/>
      <c r="P29" s="340"/>
      <c r="Q29" s="340"/>
      <c r="R29" s="340"/>
      <c r="S29" s="340"/>
      <c r="T29" s="340"/>
      <c r="U29" s="340"/>
      <c r="V29" s="341"/>
      <c r="X29" s="334">
        <f>EOMONTH(X15,-1)</f>
        <v>44043</v>
      </c>
      <c r="Y29" s="335"/>
      <c r="Z29" s="336"/>
      <c r="AA29" s="337"/>
      <c r="AB29" s="337"/>
      <c r="AC29" s="337"/>
      <c r="AD29" s="337"/>
      <c r="AE29" s="337"/>
      <c r="AF29" s="337"/>
      <c r="AG29" s="337"/>
      <c r="AH29" s="338"/>
      <c r="AI29" s="324"/>
      <c r="AJ29" s="334">
        <f>EOMONTH(AJ15,-1)</f>
        <v>44043</v>
      </c>
      <c r="AK29" s="339"/>
      <c r="AL29" s="339"/>
      <c r="AM29" s="340"/>
      <c r="AN29" s="340"/>
      <c r="AO29" s="340"/>
      <c r="AP29" s="340"/>
      <c r="AQ29" s="340"/>
      <c r="AR29" s="340"/>
      <c r="AS29" s="341"/>
      <c r="AU29" s="334">
        <f>EOMONTH(AU15,-1)</f>
        <v>44043</v>
      </c>
      <c r="AV29" s="335"/>
      <c r="AW29" s="336"/>
      <c r="AX29" s="337"/>
      <c r="AY29" s="337"/>
      <c r="AZ29" s="337"/>
      <c r="BA29" s="337"/>
      <c r="BB29" s="337"/>
      <c r="BC29" s="337"/>
      <c r="BD29" s="337"/>
      <c r="BE29" s="338"/>
      <c r="BF29" s="324"/>
      <c r="BG29" s="334">
        <f>EOMONTH(BG15,-1)</f>
        <v>44043</v>
      </c>
      <c r="BH29" s="339"/>
      <c r="BI29" s="339"/>
      <c r="BJ29" s="340"/>
      <c r="BK29" s="340"/>
      <c r="BL29" s="340"/>
      <c r="BM29" s="340"/>
      <c r="BN29" s="340"/>
      <c r="BO29" s="340"/>
      <c r="BP29" s="341"/>
      <c r="BR29" s="334">
        <f>EOMONTH(BR15,-1)</f>
        <v>44043</v>
      </c>
      <c r="BS29" s="335"/>
      <c r="BT29" s="336"/>
      <c r="BU29" s="337"/>
      <c r="BV29" s="337"/>
      <c r="BW29" s="337"/>
      <c r="BX29" s="337"/>
      <c r="BY29" s="337"/>
      <c r="BZ29" s="337"/>
      <c r="CA29" s="337"/>
      <c r="CB29" s="338"/>
      <c r="CC29" s="324"/>
      <c r="CD29" s="334">
        <f>EOMONTH(CD15,-1)</f>
        <v>44043</v>
      </c>
      <c r="CE29" s="339"/>
      <c r="CF29" s="339"/>
      <c r="CG29" s="340"/>
      <c r="CH29" s="340"/>
      <c r="CI29" s="340"/>
      <c r="CJ29" s="340"/>
      <c r="CK29" s="340"/>
      <c r="CL29" s="340"/>
      <c r="CM29" s="341"/>
      <c r="CO29" s="334">
        <f>EOMONTH(CO15,-1)</f>
        <v>44043</v>
      </c>
      <c r="CP29" s="335"/>
      <c r="CQ29" s="336"/>
      <c r="CR29" s="337"/>
      <c r="CS29" s="337"/>
      <c r="CT29" s="337"/>
      <c r="CU29" s="337"/>
      <c r="CV29" s="337"/>
      <c r="CW29" s="337"/>
      <c r="CX29" s="337"/>
      <c r="CY29" s="338"/>
      <c r="CZ29" s="324"/>
      <c r="DA29" s="334">
        <f>EOMONTH(DA15,-1)</f>
        <v>44043</v>
      </c>
      <c r="DB29" s="339"/>
      <c r="DC29" s="339"/>
      <c r="DD29" s="340"/>
      <c r="DE29" s="340"/>
      <c r="DF29" s="340"/>
      <c r="DG29" s="340"/>
      <c r="DH29" s="340"/>
      <c r="DI29" s="340"/>
      <c r="DJ29" s="341"/>
      <c r="DL29" s="334">
        <f>EOMONTH(DL15,-1)</f>
        <v>44043</v>
      </c>
      <c r="DM29" s="335"/>
      <c r="DN29" s="336"/>
      <c r="DO29" s="337"/>
      <c r="DP29" s="337"/>
      <c r="DQ29" s="337"/>
      <c r="DR29" s="337"/>
      <c r="DS29" s="337"/>
      <c r="DT29" s="337"/>
      <c r="DU29" s="337"/>
      <c r="DV29" s="338"/>
      <c r="DW29" s="324"/>
      <c r="DX29" s="334">
        <f>EOMONTH(DX15,-1)</f>
        <v>44043</v>
      </c>
      <c r="DY29" s="339"/>
      <c r="DZ29" s="339"/>
      <c r="EA29" s="340"/>
      <c r="EB29" s="340"/>
      <c r="EC29" s="340"/>
      <c r="ED29" s="340"/>
      <c r="EE29" s="340"/>
      <c r="EF29" s="340"/>
      <c r="EG29" s="341"/>
      <c r="EI29" s="334">
        <f>EOMONTH(EI15,-1)</f>
        <v>44043</v>
      </c>
      <c r="EJ29" s="335"/>
      <c r="EK29" s="336"/>
      <c r="EL29" s="337"/>
      <c r="EM29" s="337"/>
      <c r="EN29" s="337"/>
      <c r="EO29" s="337"/>
      <c r="EP29" s="337"/>
      <c r="EQ29" s="337"/>
      <c r="ER29" s="337"/>
      <c r="ES29" s="338"/>
      <c r="ET29" s="324"/>
      <c r="EU29" s="334">
        <f>EOMONTH(EU15,-1)</f>
        <v>44043</v>
      </c>
      <c r="EV29" s="339"/>
      <c r="EW29" s="339"/>
      <c r="EX29" s="340"/>
      <c r="EY29" s="340"/>
      <c r="EZ29" s="340"/>
      <c r="FA29" s="340"/>
      <c r="FB29" s="340"/>
      <c r="FC29" s="340"/>
      <c r="FD29" s="341"/>
      <c r="FF29" s="334">
        <f>EOMONTH(FF15,-1)</f>
        <v>44043</v>
      </c>
      <c r="FG29" s="335"/>
      <c r="FH29" s="336"/>
      <c r="FI29" s="337"/>
      <c r="FJ29" s="337"/>
      <c r="FK29" s="337"/>
      <c r="FL29" s="337"/>
      <c r="FM29" s="337"/>
      <c r="FN29" s="337"/>
      <c r="FO29" s="337"/>
      <c r="FP29" s="338"/>
      <c r="FQ29" s="324"/>
      <c r="FR29" s="334">
        <f>EOMONTH(FR15,-1)</f>
        <v>44043</v>
      </c>
      <c r="FS29" s="339"/>
      <c r="FT29" s="339"/>
      <c r="FU29" s="340"/>
      <c r="FV29" s="340"/>
      <c r="FW29" s="340"/>
      <c r="FX29" s="340"/>
      <c r="FY29" s="340"/>
      <c r="FZ29" s="340"/>
      <c r="GA29" s="341"/>
      <c r="GC29" s="334">
        <f>EOMONTH(GC15,-1)</f>
        <v>44043</v>
      </c>
      <c r="GD29" s="335"/>
      <c r="GE29" s="336"/>
      <c r="GF29" s="337"/>
      <c r="GG29" s="337"/>
      <c r="GH29" s="337"/>
      <c r="GI29" s="337"/>
      <c r="GJ29" s="337"/>
      <c r="GK29" s="337"/>
      <c r="GL29" s="337"/>
      <c r="GM29" s="338"/>
      <c r="GN29" s="324"/>
      <c r="GO29" s="334">
        <f>EOMONTH(GO15,-1)</f>
        <v>44043</v>
      </c>
      <c r="GP29" s="339"/>
      <c r="GQ29" s="339"/>
      <c r="GR29" s="340"/>
      <c r="GS29" s="340"/>
      <c r="GT29" s="340"/>
      <c r="GU29" s="340"/>
      <c r="GV29" s="340"/>
      <c r="GW29" s="340"/>
      <c r="GX29" s="341"/>
      <c r="GZ29" s="334">
        <f>EOMONTH(GZ15,-1)</f>
        <v>44043</v>
      </c>
      <c r="HA29" s="335"/>
      <c r="HB29" s="336"/>
      <c r="HC29" s="337"/>
      <c r="HD29" s="337"/>
      <c r="HE29" s="337"/>
      <c r="HF29" s="337"/>
      <c r="HG29" s="337"/>
      <c r="HH29" s="337"/>
      <c r="HI29" s="337"/>
      <c r="HJ29" s="338"/>
      <c r="HK29" s="324"/>
      <c r="HL29" s="334">
        <f>EOMONTH(HL15,-1)</f>
        <v>44043</v>
      </c>
      <c r="HM29" s="339"/>
      <c r="HN29" s="339"/>
      <c r="HO29" s="340"/>
      <c r="HP29" s="340"/>
      <c r="HQ29" s="340"/>
      <c r="HR29" s="340"/>
      <c r="HS29" s="340"/>
      <c r="HT29" s="340"/>
      <c r="HU29" s="341"/>
      <c r="HW29" s="334">
        <f>EOMONTH(HW15,-1)</f>
        <v>44043</v>
      </c>
      <c r="HX29" s="335"/>
      <c r="HY29" s="336"/>
      <c r="HZ29" s="337"/>
      <c r="IA29" s="337"/>
      <c r="IB29" s="337"/>
      <c r="IC29" s="337"/>
      <c r="ID29" s="337"/>
      <c r="IE29" s="337"/>
      <c r="IF29" s="337"/>
      <c r="IG29" s="338"/>
      <c r="IH29" s="324"/>
      <c r="II29" s="334">
        <f>EOMONTH(II15,-1)</f>
        <v>44043</v>
      </c>
      <c r="IJ29" s="339"/>
      <c r="IK29" s="339"/>
      <c r="IL29" s="340"/>
      <c r="IM29" s="340"/>
      <c r="IN29" s="340"/>
      <c r="IO29" s="340"/>
      <c r="IP29" s="340"/>
      <c r="IQ29" s="340"/>
      <c r="IR29" s="341"/>
      <c r="IT29" s="334">
        <f>EOMONTH(IT15,-1)</f>
        <v>44043</v>
      </c>
      <c r="IU29" s="335"/>
      <c r="IV29" s="336"/>
      <c r="IW29" s="337"/>
      <c r="IX29" s="337"/>
      <c r="IY29" s="337"/>
      <c r="IZ29" s="337"/>
      <c r="JA29" s="337"/>
      <c r="JB29" s="337"/>
      <c r="JC29" s="337"/>
      <c r="JD29" s="338"/>
      <c r="JE29" s="324"/>
      <c r="JF29" s="334">
        <f>EOMONTH(JF15,-1)</f>
        <v>44043</v>
      </c>
      <c r="JG29" s="339"/>
      <c r="JH29" s="339"/>
      <c r="JI29" s="340"/>
      <c r="JJ29" s="340"/>
      <c r="JK29" s="340"/>
      <c r="JL29" s="340"/>
      <c r="JM29" s="340"/>
      <c r="JN29" s="340"/>
      <c r="JO29" s="341"/>
      <c r="JQ29" s="334">
        <f>EOMONTH(JQ15,-1)</f>
        <v>44043</v>
      </c>
      <c r="JR29" s="335"/>
      <c r="JS29" s="336"/>
      <c r="JT29" s="337"/>
      <c r="JU29" s="337"/>
      <c r="JV29" s="337"/>
      <c r="JW29" s="337"/>
      <c r="JX29" s="337"/>
      <c r="JY29" s="337"/>
      <c r="JZ29" s="337"/>
      <c r="KA29" s="338"/>
      <c r="KB29" s="324"/>
      <c r="KC29" s="334">
        <f>EOMONTH(KC15,-1)</f>
        <v>44043</v>
      </c>
      <c r="KD29" s="339"/>
      <c r="KE29" s="339"/>
      <c r="KF29" s="340"/>
      <c r="KG29" s="340"/>
      <c r="KH29" s="340"/>
      <c r="KI29" s="340"/>
      <c r="KJ29" s="340"/>
      <c r="KK29" s="340"/>
      <c r="KL29" s="341"/>
    </row>
    <row r="30" spans="1:298" x14ac:dyDescent="0.2">
      <c r="A30" s="343" t="s">
        <v>472</v>
      </c>
      <c r="B30" s="344" t="e">
        <f>+C30/C42</f>
        <v>#DIV/0!</v>
      </c>
      <c r="C30" s="345">
        <f>SUM(D30:K30)</f>
        <v>0</v>
      </c>
      <c r="D30" s="346">
        <f t="shared" ref="D30:D41" si="164">AA30+AX30+BU30+CR30+DO30+EL30+FI30+GF30+HC30+HZ30+IW30+JT30</f>
        <v>0</v>
      </c>
      <c r="E30" s="346">
        <f t="shared" ref="E30:E41" si="165">AB30+AY30+BV30+CS30+DP30+EM30+FJ30+GG30+HD30+IA30+IX30+JU30</f>
        <v>0</v>
      </c>
      <c r="F30" s="346">
        <f t="shared" ref="F30:F41" si="166">AC30+AZ30+BW30+CT30+DQ30+EN30+FK30+GH30+HE30+IB30+IY30+JV30</f>
        <v>0</v>
      </c>
      <c r="G30" s="346">
        <f t="shared" ref="G30:G41" si="167">AD30+BA30+BX30+CU30+DR30+EO30+FL30+GI30+HF30+IC30+IZ30+JW30</f>
        <v>0</v>
      </c>
      <c r="H30" s="346">
        <f t="shared" ref="H30:H41" si="168">AE30+BB30+BY30+CV30+DS30+EP30+FM30+GJ30+HG30+ID30+JA30+JX30</f>
        <v>0</v>
      </c>
      <c r="I30" s="346">
        <f t="shared" ref="I30:I41" si="169">AF30+BC30+BZ30+CW30+DT30+EQ30+FN30+GK30+HH30+IE30+JB30+JY30</f>
        <v>0</v>
      </c>
      <c r="J30" s="346">
        <f t="shared" ref="J30:J41" si="170">AG30+BD30+CA30+CX30+DU30+ER30+FO30+GL30+HI30+IF30+JC30+JZ30</f>
        <v>0</v>
      </c>
      <c r="K30" s="347">
        <f t="shared" ref="K30:K41" si="171">AH30+BE30+CB30+CY30+DV30+ES30+FP30+GM30+HJ30+IG30+JD30+KA30</f>
        <v>0</v>
      </c>
      <c r="L30" s="324"/>
      <c r="M30" s="343" t="str">
        <f t="shared" ref="M30:M41" si="172">+$A30</f>
        <v>BC/BS</v>
      </c>
      <c r="N30" s="339" t="e">
        <f>SUM(O30:V30)</f>
        <v>#DIV/0!</v>
      </c>
      <c r="O30" s="348" t="e">
        <f t="shared" ref="O30:O42" si="173">+D30/$C30</f>
        <v>#DIV/0!</v>
      </c>
      <c r="P30" s="348" t="e">
        <f t="shared" ref="P30:P42" si="174">+E30/$C30</f>
        <v>#DIV/0!</v>
      </c>
      <c r="Q30" s="348" t="e">
        <f t="shared" ref="Q30:Q42" si="175">+F30/$C30</f>
        <v>#DIV/0!</v>
      </c>
      <c r="R30" s="348" t="e">
        <f t="shared" ref="R30:R42" si="176">+G30/$C30</f>
        <v>#DIV/0!</v>
      </c>
      <c r="S30" s="348" t="e">
        <f t="shared" ref="S30:S42" si="177">+H30/$C30</f>
        <v>#DIV/0!</v>
      </c>
      <c r="T30" s="348" t="e">
        <f t="shared" ref="T30:T42" si="178">+I30/$C30</f>
        <v>#DIV/0!</v>
      </c>
      <c r="U30" s="348" t="e">
        <f t="shared" ref="U30:U42" si="179">+J30/$C30</f>
        <v>#DIV/0!</v>
      </c>
      <c r="V30" s="349" t="e">
        <f t="shared" ref="V30:V42" si="180">+K30/$C30</f>
        <v>#DIV/0!</v>
      </c>
      <c r="X30" s="343" t="s">
        <v>472</v>
      </c>
      <c r="Y30" s="344" t="e">
        <f>+Z30/Z42</f>
        <v>#DIV/0!</v>
      </c>
      <c r="Z30" s="345">
        <f>SUM(AA30:AH30)</f>
        <v>0</v>
      </c>
      <c r="AA30" s="346"/>
      <c r="AB30" s="346"/>
      <c r="AC30" s="346"/>
      <c r="AD30" s="346"/>
      <c r="AE30" s="346"/>
      <c r="AF30" s="346"/>
      <c r="AG30" s="346"/>
      <c r="AH30" s="347"/>
      <c r="AI30" s="324"/>
      <c r="AJ30" s="343" t="str">
        <f t="shared" ref="AJ30:AJ41" si="181">+$A30</f>
        <v>BC/BS</v>
      </c>
      <c r="AK30" s="339" t="e">
        <f>SUM(AL30:AS30)</f>
        <v>#DIV/0!</v>
      </c>
      <c r="AL30" s="348" t="e">
        <f>+AA30/Z30</f>
        <v>#DIV/0!</v>
      </c>
      <c r="AM30" s="348" t="e">
        <f>+AB30/Z30</f>
        <v>#DIV/0!</v>
      </c>
      <c r="AN30" s="348" t="e">
        <f>+AC30/Z30</f>
        <v>#DIV/0!</v>
      </c>
      <c r="AO30" s="348" t="e">
        <f>+AD30/Z30</f>
        <v>#DIV/0!</v>
      </c>
      <c r="AP30" s="348" t="e">
        <f>+AE30/Z30</f>
        <v>#DIV/0!</v>
      </c>
      <c r="AQ30" s="348" t="e">
        <f>+AF30/Z30</f>
        <v>#DIV/0!</v>
      </c>
      <c r="AR30" s="348" t="e">
        <f>+AG30/Z30</f>
        <v>#DIV/0!</v>
      </c>
      <c r="AS30" s="349" t="e">
        <f>+AH30/Z30</f>
        <v>#DIV/0!</v>
      </c>
      <c r="AU30" s="343" t="s">
        <v>472</v>
      </c>
      <c r="AV30" s="344" t="e">
        <f>+AW30/AW42</f>
        <v>#DIV/0!</v>
      </c>
      <c r="AW30" s="345">
        <f>SUM(AX30:BE30)</f>
        <v>0</v>
      </c>
      <c r="AX30" s="346"/>
      <c r="AY30" s="346"/>
      <c r="AZ30" s="346"/>
      <c r="BA30" s="346"/>
      <c r="BB30" s="346"/>
      <c r="BC30" s="346"/>
      <c r="BD30" s="346"/>
      <c r="BE30" s="347"/>
      <c r="BF30" s="324"/>
      <c r="BG30" s="343" t="str">
        <f t="shared" ref="BG30:BG41" si="182">+$A30</f>
        <v>BC/BS</v>
      </c>
      <c r="BH30" s="339" t="e">
        <f>SUM(BI30:BP30)</f>
        <v>#DIV/0!</v>
      </c>
      <c r="BI30" s="348" t="e">
        <f>+AX30/AW30</f>
        <v>#DIV/0!</v>
      </c>
      <c r="BJ30" s="348" t="e">
        <f>+AY30/AW30</f>
        <v>#DIV/0!</v>
      </c>
      <c r="BK30" s="348" t="e">
        <f>+AZ30/AW30</f>
        <v>#DIV/0!</v>
      </c>
      <c r="BL30" s="348" t="e">
        <f>+BA30/AW30</f>
        <v>#DIV/0!</v>
      </c>
      <c r="BM30" s="348" t="e">
        <f>+BB30/AW30</f>
        <v>#DIV/0!</v>
      </c>
      <c r="BN30" s="348" t="e">
        <f>+BC30/AW30</f>
        <v>#DIV/0!</v>
      </c>
      <c r="BO30" s="348" t="e">
        <f>+BD30/AW30</f>
        <v>#DIV/0!</v>
      </c>
      <c r="BP30" s="349" t="e">
        <f>+BE30/AW30</f>
        <v>#DIV/0!</v>
      </c>
      <c r="BR30" s="343" t="s">
        <v>472</v>
      </c>
      <c r="BS30" s="344" t="e">
        <f>+BT30/BT42</f>
        <v>#DIV/0!</v>
      </c>
      <c r="BT30" s="345">
        <f>SUM(BU30:CB30)</f>
        <v>0</v>
      </c>
      <c r="BU30" s="346"/>
      <c r="BV30" s="346"/>
      <c r="BW30" s="346"/>
      <c r="BX30" s="346"/>
      <c r="BY30" s="346"/>
      <c r="BZ30" s="346"/>
      <c r="CA30" s="346"/>
      <c r="CB30" s="347"/>
      <c r="CC30" s="324"/>
      <c r="CD30" s="343" t="str">
        <f t="shared" ref="CD30:CD41" si="183">+$A30</f>
        <v>BC/BS</v>
      </c>
      <c r="CE30" s="339" t="e">
        <f>SUM(CF30:CM30)</f>
        <v>#DIV/0!</v>
      </c>
      <c r="CF30" s="348" t="e">
        <f>+BU30/BT30</f>
        <v>#DIV/0!</v>
      </c>
      <c r="CG30" s="348" t="e">
        <f>+BV30/BT30</f>
        <v>#DIV/0!</v>
      </c>
      <c r="CH30" s="348" t="e">
        <f>+BW30/BT30</f>
        <v>#DIV/0!</v>
      </c>
      <c r="CI30" s="348" t="e">
        <f>+BX30/BT30</f>
        <v>#DIV/0!</v>
      </c>
      <c r="CJ30" s="348" t="e">
        <f>+BY30/BT30</f>
        <v>#DIV/0!</v>
      </c>
      <c r="CK30" s="348" t="e">
        <f>+BZ30/BT30</f>
        <v>#DIV/0!</v>
      </c>
      <c r="CL30" s="348" t="e">
        <f>+CA30/BT30</f>
        <v>#DIV/0!</v>
      </c>
      <c r="CM30" s="349" t="e">
        <f>+CB30/BT30</f>
        <v>#DIV/0!</v>
      </c>
      <c r="CO30" s="343" t="s">
        <v>472</v>
      </c>
      <c r="CP30" s="344" t="e">
        <f>+CQ30/CQ42</f>
        <v>#DIV/0!</v>
      </c>
      <c r="CQ30" s="345">
        <f>SUM(CR30:CY30)</f>
        <v>0</v>
      </c>
      <c r="CR30" s="346"/>
      <c r="CS30" s="346"/>
      <c r="CT30" s="346"/>
      <c r="CU30" s="346"/>
      <c r="CV30" s="346"/>
      <c r="CW30" s="346"/>
      <c r="CX30" s="346"/>
      <c r="CY30" s="347"/>
      <c r="CZ30" s="324"/>
      <c r="DA30" s="343" t="str">
        <f t="shared" ref="DA30:DA41" si="184">+$A30</f>
        <v>BC/BS</v>
      </c>
      <c r="DB30" s="339" t="e">
        <f>SUM(DC30:DJ30)</f>
        <v>#DIV/0!</v>
      </c>
      <c r="DC30" s="348" t="e">
        <f>+CR30/CQ30</f>
        <v>#DIV/0!</v>
      </c>
      <c r="DD30" s="348" t="e">
        <f>+CS30/CQ30</f>
        <v>#DIV/0!</v>
      </c>
      <c r="DE30" s="348" t="e">
        <f>+CT30/CQ30</f>
        <v>#DIV/0!</v>
      </c>
      <c r="DF30" s="348" t="e">
        <f>+CU30/CQ30</f>
        <v>#DIV/0!</v>
      </c>
      <c r="DG30" s="348" t="e">
        <f>+CV30/CQ30</f>
        <v>#DIV/0!</v>
      </c>
      <c r="DH30" s="348" t="e">
        <f>+CW30/CQ30</f>
        <v>#DIV/0!</v>
      </c>
      <c r="DI30" s="348" t="e">
        <f>+CX30/CQ30</f>
        <v>#DIV/0!</v>
      </c>
      <c r="DJ30" s="349" t="e">
        <f>+CY30/CQ30</f>
        <v>#DIV/0!</v>
      </c>
      <c r="DL30" s="343" t="s">
        <v>472</v>
      </c>
      <c r="DM30" s="344" t="e">
        <f>+DN30/DN42</f>
        <v>#DIV/0!</v>
      </c>
      <c r="DN30" s="345">
        <f>SUM(DO30:DV30)</f>
        <v>0</v>
      </c>
      <c r="DO30" s="346"/>
      <c r="DP30" s="346"/>
      <c r="DQ30" s="346"/>
      <c r="DR30" s="346"/>
      <c r="DS30" s="346"/>
      <c r="DT30" s="346"/>
      <c r="DU30" s="346"/>
      <c r="DV30" s="347"/>
      <c r="DW30" s="324"/>
      <c r="DX30" s="343" t="str">
        <f t="shared" ref="DX30:DX41" si="185">+$A30</f>
        <v>BC/BS</v>
      </c>
      <c r="DY30" s="339" t="e">
        <f>SUM(DZ30:EG30)</f>
        <v>#DIV/0!</v>
      </c>
      <c r="DZ30" s="348" t="e">
        <f>+DO30/DN30</f>
        <v>#DIV/0!</v>
      </c>
      <c r="EA30" s="348" t="e">
        <f>+DP30/DN30</f>
        <v>#DIV/0!</v>
      </c>
      <c r="EB30" s="348" t="e">
        <f>+DQ30/DN30</f>
        <v>#DIV/0!</v>
      </c>
      <c r="EC30" s="348" t="e">
        <f>+DR30/DN30</f>
        <v>#DIV/0!</v>
      </c>
      <c r="ED30" s="348" t="e">
        <f>+DS30/DN30</f>
        <v>#DIV/0!</v>
      </c>
      <c r="EE30" s="348" t="e">
        <f>+DT30/DN30</f>
        <v>#DIV/0!</v>
      </c>
      <c r="EF30" s="348" t="e">
        <f>+DU30/DN30</f>
        <v>#DIV/0!</v>
      </c>
      <c r="EG30" s="349" t="e">
        <f>+DV30/DN30</f>
        <v>#DIV/0!</v>
      </c>
      <c r="EI30" s="343" t="s">
        <v>472</v>
      </c>
      <c r="EJ30" s="344" t="e">
        <f>+EK30/EK42</f>
        <v>#DIV/0!</v>
      </c>
      <c r="EK30" s="345">
        <f>SUM(EL30:ES30)</f>
        <v>0</v>
      </c>
      <c r="EL30" s="346"/>
      <c r="EM30" s="346"/>
      <c r="EN30" s="346"/>
      <c r="EO30" s="346"/>
      <c r="EP30" s="346"/>
      <c r="EQ30" s="346"/>
      <c r="ER30" s="346"/>
      <c r="ES30" s="347"/>
      <c r="ET30" s="324"/>
      <c r="EU30" s="343" t="str">
        <f t="shared" ref="EU30:EU41" si="186">+$A30</f>
        <v>BC/BS</v>
      </c>
      <c r="EV30" s="339" t="e">
        <f>SUM(EW30:FD30)</f>
        <v>#DIV/0!</v>
      </c>
      <c r="EW30" s="348" t="e">
        <f>+EL30/EK30</f>
        <v>#DIV/0!</v>
      </c>
      <c r="EX30" s="348" t="e">
        <f>+EM30/EK30</f>
        <v>#DIV/0!</v>
      </c>
      <c r="EY30" s="348" t="e">
        <f>+EN30/EK30</f>
        <v>#DIV/0!</v>
      </c>
      <c r="EZ30" s="348" t="e">
        <f>+EO30/EK30</f>
        <v>#DIV/0!</v>
      </c>
      <c r="FA30" s="348" t="e">
        <f>+EP30/EK30</f>
        <v>#DIV/0!</v>
      </c>
      <c r="FB30" s="348" t="e">
        <f>+EQ30/EK30</f>
        <v>#DIV/0!</v>
      </c>
      <c r="FC30" s="348" t="e">
        <f>+ER30/EK30</f>
        <v>#DIV/0!</v>
      </c>
      <c r="FD30" s="349" t="e">
        <f>+ES30/EK30</f>
        <v>#DIV/0!</v>
      </c>
      <c r="FF30" s="343" t="s">
        <v>472</v>
      </c>
      <c r="FG30" s="344" t="e">
        <f>+FH30/FH42</f>
        <v>#DIV/0!</v>
      </c>
      <c r="FH30" s="345">
        <f>SUM(FI30:FP30)</f>
        <v>0</v>
      </c>
      <c r="FI30" s="346"/>
      <c r="FJ30" s="346"/>
      <c r="FK30" s="346"/>
      <c r="FL30" s="346"/>
      <c r="FM30" s="346"/>
      <c r="FN30" s="346"/>
      <c r="FO30" s="346"/>
      <c r="FP30" s="347"/>
      <c r="FQ30" s="324"/>
      <c r="FR30" s="343" t="str">
        <f t="shared" ref="FR30:FR41" si="187">+$A30</f>
        <v>BC/BS</v>
      </c>
      <c r="FS30" s="339" t="e">
        <f>SUM(FT30:GA30)</f>
        <v>#DIV/0!</v>
      </c>
      <c r="FT30" s="348" t="e">
        <f>+FI30/FH30</f>
        <v>#DIV/0!</v>
      </c>
      <c r="FU30" s="348" t="e">
        <f>+FJ30/FH30</f>
        <v>#DIV/0!</v>
      </c>
      <c r="FV30" s="348" t="e">
        <f>+FK30/FH30</f>
        <v>#DIV/0!</v>
      </c>
      <c r="FW30" s="348" t="e">
        <f>+FL30/FH30</f>
        <v>#DIV/0!</v>
      </c>
      <c r="FX30" s="348" t="e">
        <f>+FM30/FH30</f>
        <v>#DIV/0!</v>
      </c>
      <c r="FY30" s="348" t="e">
        <f>+FN30/FH30</f>
        <v>#DIV/0!</v>
      </c>
      <c r="FZ30" s="348" t="e">
        <f>+FO30/FH30</f>
        <v>#DIV/0!</v>
      </c>
      <c r="GA30" s="349" t="e">
        <f>+FP30/FH30</f>
        <v>#DIV/0!</v>
      </c>
      <c r="GC30" s="343" t="s">
        <v>472</v>
      </c>
      <c r="GD30" s="344" t="e">
        <f>+GE30/GE42</f>
        <v>#DIV/0!</v>
      </c>
      <c r="GE30" s="345">
        <f>SUM(GF30:GM30)</f>
        <v>0</v>
      </c>
      <c r="GF30" s="346"/>
      <c r="GG30" s="346"/>
      <c r="GH30" s="346"/>
      <c r="GI30" s="346"/>
      <c r="GJ30" s="346"/>
      <c r="GK30" s="346"/>
      <c r="GL30" s="346"/>
      <c r="GM30" s="347"/>
      <c r="GN30" s="324"/>
      <c r="GO30" s="343" t="str">
        <f t="shared" ref="GO30:GO41" si="188">+$A30</f>
        <v>BC/BS</v>
      </c>
      <c r="GP30" s="339" t="e">
        <f>SUM(GQ30:GX30)</f>
        <v>#DIV/0!</v>
      </c>
      <c r="GQ30" s="348" t="e">
        <f>+GF30/GE30</f>
        <v>#DIV/0!</v>
      </c>
      <c r="GR30" s="348" t="e">
        <f>+GG30/GE30</f>
        <v>#DIV/0!</v>
      </c>
      <c r="GS30" s="348" t="e">
        <f>+GH30/GE30</f>
        <v>#DIV/0!</v>
      </c>
      <c r="GT30" s="348" t="e">
        <f>+GI30/GE30</f>
        <v>#DIV/0!</v>
      </c>
      <c r="GU30" s="348" t="e">
        <f>+GJ30/GE30</f>
        <v>#DIV/0!</v>
      </c>
      <c r="GV30" s="348" t="e">
        <f>+GK30/GE30</f>
        <v>#DIV/0!</v>
      </c>
      <c r="GW30" s="348" t="e">
        <f>+GL30/GE30</f>
        <v>#DIV/0!</v>
      </c>
      <c r="GX30" s="349" t="e">
        <f>+GM30/GE30</f>
        <v>#DIV/0!</v>
      </c>
      <c r="GZ30" s="343" t="s">
        <v>472</v>
      </c>
      <c r="HA30" s="344" t="e">
        <f>+HB30/HB42</f>
        <v>#DIV/0!</v>
      </c>
      <c r="HB30" s="345">
        <f>SUM(HC30:HJ30)</f>
        <v>0</v>
      </c>
      <c r="HC30" s="346"/>
      <c r="HD30" s="346"/>
      <c r="HE30" s="346"/>
      <c r="HF30" s="346"/>
      <c r="HG30" s="346"/>
      <c r="HH30" s="346"/>
      <c r="HI30" s="346"/>
      <c r="HJ30" s="347"/>
      <c r="HK30" s="324"/>
      <c r="HL30" s="343" t="str">
        <f t="shared" ref="HL30:HL41" si="189">+$A30</f>
        <v>BC/BS</v>
      </c>
      <c r="HM30" s="339" t="e">
        <f>SUM(HN30:HU30)</f>
        <v>#DIV/0!</v>
      </c>
      <c r="HN30" s="348" t="e">
        <f>+HC30/HB30</f>
        <v>#DIV/0!</v>
      </c>
      <c r="HO30" s="348" t="e">
        <f>+HD30/HB30</f>
        <v>#DIV/0!</v>
      </c>
      <c r="HP30" s="348" t="e">
        <f>+HE30/HB30</f>
        <v>#DIV/0!</v>
      </c>
      <c r="HQ30" s="348" t="e">
        <f>+HF30/HB30</f>
        <v>#DIV/0!</v>
      </c>
      <c r="HR30" s="348" t="e">
        <f>+HG30/HB30</f>
        <v>#DIV/0!</v>
      </c>
      <c r="HS30" s="348" t="e">
        <f>+HH30/HB30</f>
        <v>#DIV/0!</v>
      </c>
      <c r="HT30" s="348" t="e">
        <f>+HI30/HB30</f>
        <v>#DIV/0!</v>
      </c>
      <c r="HU30" s="349" t="e">
        <f>+HJ30/HB30</f>
        <v>#DIV/0!</v>
      </c>
      <c r="HW30" s="343" t="s">
        <v>472</v>
      </c>
      <c r="HX30" s="344" t="e">
        <f>+HY30/HY42</f>
        <v>#DIV/0!</v>
      </c>
      <c r="HY30" s="345">
        <f>SUM(HZ30:IG30)</f>
        <v>0</v>
      </c>
      <c r="HZ30" s="346"/>
      <c r="IA30" s="346"/>
      <c r="IB30" s="346"/>
      <c r="IC30" s="346"/>
      <c r="ID30" s="346"/>
      <c r="IE30" s="346"/>
      <c r="IF30" s="346"/>
      <c r="IG30" s="347"/>
      <c r="IH30" s="324"/>
      <c r="II30" s="343" t="str">
        <f t="shared" ref="II30:II41" si="190">+$A30</f>
        <v>BC/BS</v>
      </c>
      <c r="IJ30" s="339" t="e">
        <f>SUM(IK30:IR30)</f>
        <v>#DIV/0!</v>
      </c>
      <c r="IK30" s="348" t="e">
        <f>+HZ30/HY30</f>
        <v>#DIV/0!</v>
      </c>
      <c r="IL30" s="348" t="e">
        <f>+IA30/HY30</f>
        <v>#DIV/0!</v>
      </c>
      <c r="IM30" s="348" t="e">
        <f>+IB30/HY30</f>
        <v>#DIV/0!</v>
      </c>
      <c r="IN30" s="348" t="e">
        <f>+IC30/HY30</f>
        <v>#DIV/0!</v>
      </c>
      <c r="IO30" s="348" t="e">
        <f>+ID30/HY30</f>
        <v>#DIV/0!</v>
      </c>
      <c r="IP30" s="348" t="e">
        <f>+IE30/HY30</f>
        <v>#DIV/0!</v>
      </c>
      <c r="IQ30" s="348" t="e">
        <f>+IF30/HY30</f>
        <v>#DIV/0!</v>
      </c>
      <c r="IR30" s="349" t="e">
        <f>+IG30/HY30</f>
        <v>#DIV/0!</v>
      </c>
      <c r="IT30" s="343" t="s">
        <v>472</v>
      </c>
      <c r="IU30" s="344" t="e">
        <f>+IV30/IV42</f>
        <v>#DIV/0!</v>
      </c>
      <c r="IV30" s="345">
        <f>SUM(IW30:JD30)</f>
        <v>0</v>
      </c>
      <c r="IW30" s="346"/>
      <c r="IX30" s="346"/>
      <c r="IY30" s="346"/>
      <c r="IZ30" s="346"/>
      <c r="JA30" s="346"/>
      <c r="JB30" s="346"/>
      <c r="JC30" s="346"/>
      <c r="JD30" s="347"/>
      <c r="JE30" s="324"/>
      <c r="JF30" s="343" t="str">
        <f t="shared" ref="JF30:JF41" si="191">+$A30</f>
        <v>BC/BS</v>
      </c>
      <c r="JG30" s="339" t="e">
        <f>SUM(JH30:JO30)</f>
        <v>#DIV/0!</v>
      </c>
      <c r="JH30" s="348" t="e">
        <f>+IW30/IV30</f>
        <v>#DIV/0!</v>
      </c>
      <c r="JI30" s="348" t="e">
        <f>+IX30/IV30</f>
        <v>#DIV/0!</v>
      </c>
      <c r="JJ30" s="348" t="e">
        <f>+IY30/IV30</f>
        <v>#DIV/0!</v>
      </c>
      <c r="JK30" s="348" t="e">
        <f>+IZ30/IV30</f>
        <v>#DIV/0!</v>
      </c>
      <c r="JL30" s="348" t="e">
        <f>+JA30/IV30</f>
        <v>#DIV/0!</v>
      </c>
      <c r="JM30" s="348" t="e">
        <f>+JB30/IV30</f>
        <v>#DIV/0!</v>
      </c>
      <c r="JN30" s="348" t="e">
        <f>+JC30/IV30</f>
        <v>#DIV/0!</v>
      </c>
      <c r="JO30" s="349" t="e">
        <f>+JD30/IV30</f>
        <v>#DIV/0!</v>
      </c>
      <c r="JQ30" s="343" t="s">
        <v>472</v>
      </c>
      <c r="JR30" s="344" t="e">
        <f>+JS30/JS42</f>
        <v>#DIV/0!</v>
      </c>
      <c r="JS30" s="345">
        <f>SUM(JT30:KA30)</f>
        <v>0</v>
      </c>
      <c r="JT30" s="346"/>
      <c r="JU30" s="346"/>
      <c r="JV30" s="346"/>
      <c r="JW30" s="346"/>
      <c r="JX30" s="346"/>
      <c r="JY30" s="346"/>
      <c r="JZ30" s="346"/>
      <c r="KA30" s="347"/>
      <c r="KB30" s="324"/>
      <c r="KC30" s="343" t="str">
        <f t="shared" ref="KC30:KC41" si="192">+$A30</f>
        <v>BC/BS</v>
      </c>
      <c r="KD30" s="339" t="e">
        <f>SUM(KE30:KL30)</f>
        <v>#DIV/0!</v>
      </c>
      <c r="KE30" s="348" t="e">
        <f>+JT30/JS30</f>
        <v>#DIV/0!</v>
      </c>
      <c r="KF30" s="348" t="e">
        <f>+JU30/JS30</f>
        <v>#DIV/0!</v>
      </c>
      <c r="KG30" s="348" t="e">
        <f>+JV30/JS30</f>
        <v>#DIV/0!</v>
      </c>
      <c r="KH30" s="348" t="e">
        <f>+JW30/JS30</f>
        <v>#DIV/0!</v>
      </c>
      <c r="KI30" s="348" t="e">
        <f>+JX30/JS30</f>
        <v>#DIV/0!</v>
      </c>
      <c r="KJ30" s="348" t="e">
        <f>+JY30/JS30</f>
        <v>#DIV/0!</v>
      </c>
      <c r="KK30" s="348" t="e">
        <f>+JZ30/JS30</f>
        <v>#DIV/0!</v>
      </c>
      <c r="KL30" s="349" t="e">
        <f>+KA30/JS30</f>
        <v>#DIV/0!</v>
      </c>
    </row>
    <row r="31" spans="1:298" x14ac:dyDescent="0.2">
      <c r="A31" s="343" t="s">
        <v>473</v>
      </c>
      <c r="B31" s="344" t="e">
        <f>+C31/C42</f>
        <v>#DIV/0!</v>
      </c>
      <c r="C31" s="345">
        <f t="shared" ref="C31:C41" si="193">SUM(D31:K31)</f>
        <v>0</v>
      </c>
      <c r="D31" s="346">
        <f t="shared" si="164"/>
        <v>0</v>
      </c>
      <c r="E31" s="346">
        <f t="shared" si="165"/>
        <v>0</v>
      </c>
      <c r="F31" s="346">
        <f t="shared" si="166"/>
        <v>0</v>
      </c>
      <c r="G31" s="346">
        <f t="shared" si="167"/>
        <v>0</v>
      </c>
      <c r="H31" s="346">
        <f t="shared" si="168"/>
        <v>0</v>
      </c>
      <c r="I31" s="346">
        <f t="shared" si="169"/>
        <v>0</v>
      </c>
      <c r="J31" s="346">
        <f t="shared" si="170"/>
        <v>0</v>
      </c>
      <c r="K31" s="347">
        <f t="shared" si="171"/>
        <v>0</v>
      </c>
      <c r="L31" s="324"/>
      <c r="M31" s="343" t="str">
        <f t="shared" si="172"/>
        <v>COMMERCIAL</v>
      </c>
      <c r="N31" s="339" t="e">
        <f t="shared" ref="N31:N42" si="194">SUM(O31:V31)</f>
        <v>#DIV/0!</v>
      </c>
      <c r="O31" s="348" t="e">
        <f t="shared" si="173"/>
        <v>#DIV/0!</v>
      </c>
      <c r="P31" s="348" t="e">
        <f t="shared" si="174"/>
        <v>#DIV/0!</v>
      </c>
      <c r="Q31" s="348" t="e">
        <f t="shared" si="175"/>
        <v>#DIV/0!</v>
      </c>
      <c r="R31" s="348" t="e">
        <f t="shared" si="176"/>
        <v>#DIV/0!</v>
      </c>
      <c r="S31" s="348" t="e">
        <f t="shared" si="177"/>
        <v>#DIV/0!</v>
      </c>
      <c r="T31" s="348" t="e">
        <f t="shared" si="178"/>
        <v>#DIV/0!</v>
      </c>
      <c r="U31" s="348" t="e">
        <f t="shared" si="179"/>
        <v>#DIV/0!</v>
      </c>
      <c r="V31" s="349" t="e">
        <f t="shared" si="180"/>
        <v>#DIV/0!</v>
      </c>
      <c r="X31" s="343" t="s">
        <v>473</v>
      </c>
      <c r="Y31" s="344" t="e">
        <f>+Z31/Z42</f>
        <v>#DIV/0!</v>
      </c>
      <c r="Z31" s="345">
        <f t="shared" ref="Z31:Z41" si="195">SUM(AA31:AH31)</f>
        <v>0</v>
      </c>
      <c r="AA31" s="346"/>
      <c r="AB31" s="346"/>
      <c r="AC31" s="346"/>
      <c r="AD31" s="346"/>
      <c r="AE31" s="346"/>
      <c r="AF31" s="346"/>
      <c r="AG31" s="346"/>
      <c r="AH31" s="347"/>
      <c r="AI31" s="324"/>
      <c r="AJ31" s="343" t="str">
        <f t="shared" si="181"/>
        <v>COMMERCIAL</v>
      </c>
      <c r="AK31" s="339" t="e">
        <f t="shared" ref="AK31:AK42" si="196">SUM(AL31:AS31)</f>
        <v>#DIV/0!</v>
      </c>
      <c r="AL31" s="348" t="e">
        <f t="shared" ref="AL31:AL42" si="197">+AA31/Z31</f>
        <v>#DIV/0!</v>
      </c>
      <c r="AM31" s="348" t="e">
        <f t="shared" ref="AM31:AM42" si="198">+AB31/Z31</f>
        <v>#DIV/0!</v>
      </c>
      <c r="AN31" s="348" t="e">
        <f t="shared" ref="AN31:AN42" si="199">+AC31/Z31</f>
        <v>#DIV/0!</v>
      </c>
      <c r="AO31" s="348" t="e">
        <f t="shared" ref="AO31:AO42" si="200">+AD31/Z31</f>
        <v>#DIV/0!</v>
      </c>
      <c r="AP31" s="348" t="e">
        <f t="shared" ref="AP31:AP42" si="201">+AE31/Z31</f>
        <v>#DIV/0!</v>
      </c>
      <c r="AQ31" s="348" t="e">
        <f t="shared" ref="AQ31:AQ42" si="202">+AF31/Z31</f>
        <v>#DIV/0!</v>
      </c>
      <c r="AR31" s="348" t="e">
        <f t="shared" ref="AR31:AR42" si="203">+AG31/Z31</f>
        <v>#DIV/0!</v>
      </c>
      <c r="AS31" s="349" t="e">
        <f t="shared" ref="AS31:AS42" si="204">+AH31/Z31</f>
        <v>#DIV/0!</v>
      </c>
      <c r="AU31" s="343" t="s">
        <v>473</v>
      </c>
      <c r="AV31" s="344" t="e">
        <f>+AW31/AW42</f>
        <v>#DIV/0!</v>
      </c>
      <c r="AW31" s="345">
        <f t="shared" ref="AW31:AW41" si="205">SUM(AX31:BE31)</f>
        <v>0</v>
      </c>
      <c r="AX31" s="346"/>
      <c r="AY31" s="346"/>
      <c r="AZ31" s="346"/>
      <c r="BA31" s="346"/>
      <c r="BB31" s="346"/>
      <c r="BC31" s="346"/>
      <c r="BD31" s="346"/>
      <c r="BE31" s="347"/>
      <c r="BF31" s="324"/>
      <c r="BG31" s="343" t="str">
        <f t="shared" si="182"/>
        <v>COMMERCIAL</v>
      </c>
      <c r="BH31" s="339" t="e">
        <f t="shared" ref="BH31:BH42" si="206">SUM(BI31:BP31)</f>
        <v>#DIV/0!</v>
      </c>
      <c r="BI31" s="348" t="e">
        <f t="shared" ref="BI31:BI42" si="207">+AX31/AW31</f>
        <v>#DIV/0!</v>
      </c>
      <c r="BJ31" s="348" t="e">
        <f t="shared" ref="BJ31:BJ42" si="208">+AY31/AW31</f>
        <v>#DIV/0!</v>
      </c>
      <c r="BK31" s="348" t="e">
        <f t="shared" ref="BK31:BK42" si="209">+AZ31/AW31</f>
        <v>#DIV/0!</v>
      </c>
      <c r="BL31" s="348" t="e">
        <f t="shared" ref="BL31:BL42" si="210">+BA31/AW31</f>
        <v>#DIV/0!</v>
      </c>
      <c r="BM31" s="348" t="e">
        <f t="shared" ref="BM31:BM42" si="211">+BB31/AW31</f>
        <v>#DIV/0!</v>
      </c>
      <c r="BN31" s="348" t="e">
        <f t="shared" ref="BN31:BN42" si="212">+BC31/AW31</f>
        <v>#DIV/0!</v>
      </c>
      <c r="BO31" s="348" t="e">
        <f t="shared" ref="BO31:BO42" si="213">+BD31/AW31</f>
        <v>#DIV/0!</v>
      </c>
      <c r="BP31" s="349" t="e">
        <f t="shared" ref="BP31:BP42" si="214">+BE31/AW31</f>
        <v>#DIV/0!</v>
      </c>
      <c r="BR31" s="343" t="s">
        <v>473</v>
      </c>
      <c r="BS31" s="344" t="e">
        <f>+BT31/BT42</f>
        <v>#DIV/0!</v>
      </c>
      <c r="BT31" s="345">
        <f t="shared" ref="BT31:BT41" si="215">SUM(BU31:CB31)</f>
        <v>0</v>
      </c>
      <c r="BU31" s="346"/>
      <c r="BV31" s="346"/>
      <c r="BW31" s="346"/>
      <c r="BX31" s="346"/>
      <c r="BY31" s="346"/>
      <c r="BZ31" s="346"/>
      <c r="CA31" s="346"/>
      <c r="CB31" s="347"/>
      <c r="CC31" s="324"/>
      <c r="CD31" s="343" t="str">
        <f t="shared" si="183"/>
        <v>COMMERCIAL</v>
      </c>
      <c r="CE31" s="339" t="e">
        <f t="shared" ref="CE31:CE42" si="216">SUM(CF31:CM31)</f>
        <v>#DIV/0!</v>
      </c>
      <c r="CF31" s="348" t="e">
        <f t="shared" ref="CF31:CF42" si="217">+BU31/BT31</f>
        <v>#DIV/0!</v>
      </c>
      <c r="CG31" s="348" t="e">
        <f t="shared" ref="CG31:CG42" si="218">+BV31/BT31</f>
        <v>#DIV/0!</v>
      </c>
      <c r="CH31" s="348" t="e">
        <f t="shared" ref="CH31:CH42" si="219">+BW31/BT31</f>
        <v>#DIV/0!</v>
      </c>
      <c r="CI31" s="348" t="e">
        <f t="shared" ref="CI31:CI42" si="220">+BX31/BT31</f>
        <v>#DIV/0!</v>
      </c>
      <c r="CJ31" s="348" t="e">
        <f t="shared" ref="CJ31:CJ42" si="221">+BY31/BT31</f>
        <v>#DIV/0!</v>
      </c>
      <c r="CK31" s="348" t="e">
        <f t="shared" ref="CK31:CK42" si="222">+BZ31/BT31</f>
        <v>#DIV/0!</v>
      </c>
      <c r="CL31" s="348" t="e">
        <f t="shared" ref="CL31:CL42" si="223">+CA31/BT31</f>
        <v>#DIV/0!</v>
      </c>
      <c r="CM31" s="349" t="e">
        <f t="shared" ref="CM31:CM42" si="224">+CB31/BT31</f>
        <v>#DIV/0!</v>
      </c>
      <c r="CO31" s="343" t="s">
        <v>473</v>
      </c>
      <c r="CP31" s="344" t="e">
        <f>+CQ31/CQ42</f>
        <v>#DIV/0!</v>
      </c>
      <c r="CQ31" s="345">
        <f t="shared" ref="CQ31:CQ41" si="225">SUM(CR31:CY31)</f>
        <v>0</v>
      </c>
      <c r="CR31" s="346"/>
      <c r="CS31" s="346"/>
      <c r="CT31" s="346"/>
      <c r="CU31" s="346"/>
      <c r="CV31" s="346"/>
      <c r="CW31" s="346"/>
      <c r="CX31" s="346"/>
      <c r="CY31" s="347"/>
      <c r="CZ31" s="324"/>
      <c r="DA31" s="343" t="str">
        <f t="shared" si="184"/>
        <v>COMMERCIAL</v>
      </c>
      <c r="DB31" s="339" t="e">
        <f t="shared" ref="DB31:DB42" si="226">SUM(DC31:DJ31)</f>
        <v>#DIV/0!</v>
      </c>
      <c r="DC31" s="348" t="e">
        <f t="shared" ref="DC31:DC42" si="227">+CR31/CQ31</f>
        <v>#DIV/0!</v>
      </c>
      <c r="DD31" s="348" t="e">
        <f t="shared" ref="DD31:DD42" si="228">+CS31/CQ31</f>
        <v>#DIV/0!</v>
      </c>
      <c r="DE31" s="348" t="e">
        <f t="shared" ref="DE31:DE42" si="229">+CT31/CQ31</f>
        <v>#DIV/0!</v>
      </c>
      <c r="DF31" s="348" t="e">
        <f t="shared" ref="DF31:DF42" si="230">+CU31/CQ31</f>
        <v>#DIV/0!</v>
      </c>
      <c r="DG31" s="348" t="e">
        <f t="shared" ref="DG31:DG42" si="231">+CV31/CQ31</f>
        <v>#DIV/0!</v>
      </c>
      <c r="DH31" s="348" t="e">
        <f t="shared" ref="DH31:DH42" si="232">+CW31/CQ31</f>
        <v>#DIV/0!</v>
      </c>
      <c r="DI31" s="348" t="e">
        <f t="shared" ref="DI31:DI42" si="233">+CX31/CQ31</f>
        <v>#DIV/0!</v>
      </c>
      <c r="DJ31" s="349" t="e">
        <f t="shared" ref="DJ31:DJ42" si="234">+CY31/CQ31</f>
        <v>#DIV/0!</v>
      </c>
      <c r="DL31" s="343" t="s">
        <v>473</v>
      </c>
      <c r="DM31" s="344" t="e">
        <f>+DN31/DN42</f>
        <v>#DIV/0!</v>
      </c>
      <c r="DN31" s="345">
        <f t="shared" ref="DN31:DN41" si="235">SUM(DO31:DV31)</f>
        <v>0</v>
      </c>
      <c r="DO31" s="346"/>
      <c r="DP31" s="346"/>
      <c r="DQ31" s="346"/>
      <c r="DR31" s="346"/>
      <c r="DS31" s="346"/>
      <c r="DT31" s="346"/>
      <c r="DU31" s="346"/>
      <c r="DV31" s="347"/>
      <c r="DW31" s="324"/>
      <c r="DX31" s="343" t="str">
        <f t="shared" si="185"/>
        <v>COMMERCIAL</v>
      </c>
      <c r="DY31" s="339" t="e">
        <f t="shared" ref="DY31:DY42" si="236">SUM(DZ31:EG31)</f>
        <v>#DIV/0!</v>
      </c>
      <c r="DZ31" s="348" t="e">
        <f t="shared" ref="DZ31:DZ42" si="237">+DO31/DN31</f>
        <v>#DIV/0!</v>
      </c>
      <c r="EA31" s="348" t="e">
        <f t="shared" ref="EA31:EA42" si="238">+DP31/DN31</f>
        <v>#DIV/0!</v>
      </c>
      <c r="EB31" s="348" t="e">
        <f t="shared" ref="EB31:EB42" si="239">+DQ31/DN31</f>
        <v>#DIV/0!</v>
      </c>
      <c r="EC31" s="348" t="e">
        <f t="shared" ref="EC31:EC42" si="240">+DR31/DN31</f>
        <v>#DIV/0!</v>
      </c>
      <c r="ED31" s="348" t="e">
        <f t="shared" ref="ED31:ED42" si="241">+DS31/DN31</f>
        <v>#DIV/0!</v>
      </c>
      <c r="EE31" s="348" t="e">
        <f t="shared" ref="EE31:EE42" si="242">+DT31/DN31</f>
        <v>#DIV/0!</v>
      </c>
      <c r="EF31" s="348" t="e">
        <f t="shared" ref="EF31:EF42" si="243">+DU31/DN31</f>
        <v>#DIV/0!</v>
      </c>
      <c r="EG31" s="349" t="e">
        <f t="shared" ref="EG31:EG42" si="244">+DV31/DN31</f>
        <v>#DIV/0!</v>
      </c>
      <c r="EI31" s="343" t="s">
        <v>473</v>
      </c>
      <c r="EJ31" s="344" t="e">
        <f>+EK31/EK42</f>
        <v>#DIV/0!</v>
      </c>
      <c r="EK31" s="345">
        <f t="shared" ref="EK31:EK41" si="245">SUM(EL31:ES31)</f>
        <v>0</v>
      </c>
      <c r="EL31" s="346"/>
      <c r="EM31" s="346"/>
      <c r="EN31" s="346"/>
      <c r="EO31" s="346"/>
      <c r="EP31" s="346"/>
      <c r="EQ31" s="346"/>
      <c r="ER31" s="346"/>
      <c r="ES31" s="347"/>
      <c r="ET31" s="324"/>
      <c r="EU31" s="343" t="str">
        <f t="shared" si="186"/>
        <v>COMMERCIAL</v>
      </c>
      <c r="EV31" s="339" t="e">
        <f t="shared" ref="EV31:EV42" si="246">SUM(EW31:FD31)</f>
        <v>#DIV/0!</v>
      </c>
      <c r="EW31" s="348" t="e">
        <f t="shared" ref="EW31:EW42" si="247">+EL31/EK31</f>
        <v>#DIV/0!</v>
      </c>
      <c r="EX31" s="348" t="e">
        <f t="shared" ref="EX31:EX42" si="248">+EM31/EK31</f>
        <v>#DIV/0!</v>
      </c>
      <c r="EY31" s="348" t="e">
        <f t="shared" ref="EY31:EY42" si="249">+EN31/EK31</f>
        <v>#DIV/0!</v>
      </c>
      <c r="EZ31" s="348" t="e">
        <f t="shared" ref="EZ31:EZ42" si="250">+EO31/EK31</f>
        <v>#DIV/0!</v>
      </c>
      <c r="FA31" s="348" t="e">
        <f t="shared" ref="FA31:FA42" si="251">+EP31/EK31</f>
        <v>#DIV/0!</v>
      </c>
      <c r="FB31" s="348" t="e">
        <f t="shared" ref="FB31:FB42" si="252">+EQ31/EK31</f>
        <v>#DIV/0!</v>
      </c>
      <c r="FC31" s="348" t="e">
        <f t="shared" ref="FC31:FC42" si="253">+ER31/EK31</f>
        <v>#DIV/0!</v>
      </c>
      <c r="FD31" s="349" t="e">
        <f t="shared" ref="FD31:FD42" si="254">+ES31/EK31</f>
        <v>#DIV/0!</v>
      </c>
      <c r="FF31" s="343" t="s">
        <v>473</v>
      </c>
      <c r="FG31" s="344" t="e">
        <f>+FH31/FH42</f>
        <v>#DIV/0!</v>
      </c>
      <c r="FH31" s="345">
        <f t="shared" ref="FH31:FH41" si="255">SUM(FI31:FP31)</f>
        <v>0</v>
      </c>
      <c r="FI31" s="346"/>
      <c r="FJ31" s="346"/>
      <c r="FK31" s="346"/>
      <c r="FL31" s="346"/>
      <c r="FM31" s="346"/>
      <c r="FN31" s="346"/>
      <c r="FO31" s="346"/>
      <c r="FP31" s="347"/>
      <c r="FQ31" s="324"/>
      <c r="FR31" s="343" t="str">
        <f t="shared" si="187"/>
        <v>COMMERCIAL</v>
      </c>
      <c r="FS31" s="339" t="e">
        <f t="shared" ref="FS31:FS42" si="256">SUM(FT31:GA31)</f>
        <v>#DIV/0!</v>
      </c>
      <c r="FT31" s="348" t="e">
        <f t="shared" ref="FT31:FT42" si="257">+FI31/FH31</f>
        <v>#DIV/0!</v>
      </c>
      <c r="FU31" s="348" t="e">
        <f t="shared" ref="FU31:FU42" si="258">+FJ31/FH31</f>
        <v>#DIV/0!</v>
      </c>
      <c r="FV31" s="348" t="e">
        <f t="shared" ref="FV31:FV42" si="259">+FK31/FH31</f>
        <v>#DIV/0!</v>
      </c>
      <c r="FW31" s="348" t="e">
        <f t="shared" ref="FW31:FW42" si="260">+FL31/FH31</f>
        <v>#DIV/0!</v>
      </c>
      <c r="FX31" s="348" t="e">
        <f t="shared" ref="FX31:FX42" si="261">+FM31/FH31</f>
        <v>#DIV/0!</v>
      </c>
      <c r="FY31" s="348" t="e">
        <f t="shared" ref="FY31:FY42" si="262">+FN31/FH31</f>
        <v>#DIV/0!</v>
      </c>
      <c r="FZ31" s="348" t="e">
        <f t="shared" ref="FZ31:FZ42" si="263">+FO31/FH31</f>
        <v>#DIV/0!</v>
      </c>
      <c r="GA31" s="349" t="e">
        <f t="shared" ref="GA31:GA42" si="264">+FP31/FH31</f>
        <v>#DIV/0!</v>
      </c>
      <c r="GC31" s="343" t="s">
        <v>473</v>
      </c>
      <c r="GD31" s="344" t="e">
        <f>+GE31/GE42</f>
        <v>#DIV/0!</v>
      </c>
      <c r="GE31" s="345">
        <f t="shared" ref="GE31:GE41" si="265">SUM(GF31:GM31)</f>
        <v>0</v>
      </c>
      <c r="GF31" s="346"/>
      <c r="GG31" s="346"/>
      <c r="GH31" s="346"/>
      <c r="GI31" s="346"/>
      <c r="GJ31" s="346"/>
      <c r="GK31" s="346"/>
      <c r="GL31" s="346"/>
      <c r="GM31" s="347"/>
      <c r="GN31" s="324"/>
      <c r="GO31" s="343" t="str">
        <f t="shared" si="188"/>
        <v>COMMERCIAL</v>
      </c>
      <c r="GP31" s="339" t="e">
        <f t="shared" ref="GP31:GP42" si="266">SUM(GQ31:GX31)</f>
        <v>#DIV/0!</v>
      </c>
      <c r="GQ31" s="348" t="e">
        <f t="shared" ref="GQ31:GQ42" si="267">+GF31/GE31</f>
        <v>#DIV/0!</v>
      </c>
      <c r="GR31" s="348" t="e">
        <f t="shared" ref="GR31:GR42" si="268">+GG31/GE31</f>
        <v>#DIV/0!</v>
      </c>
      <c r="GS31" s="348" t="e">
        <f t="shared" ref="GS31:GS42" si="269">+GH31/GE31</f>
        <v>#DIV/0!</v>
      </c>
      <c r="GT31" s="348" t="e">
        <f t="shared" ref="GT31:GT42" si="270">+GI31/GE31</f>
        <v>#DIV/0!</v>
      </c>
      <c r="GU31" s="348" t="e">
        <f t="shared" ref="GU31:GU42" si="271">+GJ31/GE31</f>
        <v>#DIV/0!</v>
      </c>
      <c r="GV31" s="348" t="e">
        <f t="shared" ref="GV31:GV42" si="272">+GK31/GE31</f>
        <v>#DIV/0!</v>
      </c>
      <c r="GW31" s="348" t="e">
        <f t="shared" ref="GW31:GW42" si="273">+GL31/GE31</f>
        <v>#DIV/0!</v>
      </c>
      <c r="GX31" s="349" t="e">
        <f t="shared" ref="GX31:GX42" si="274">+GM31/GE31</f>
        <v>#DIV/0!</v>
      </c>
      <c r="GZ31" s="343" t="s">
        <v>473</v>
      </c>
      <c r="HA31" s="344" t="e">
        <f>+HB31/HB42</f>
        <v>#DIV/0!</v>
      </c>
      <c r="HB31" s="345">
        <f t="shared" ref="HB31:HB41" si="275">SUM(HC31:HJ31)</f>
        <v>0</v>
      </c>
      <c r="HC31" s="346"/>
      <c r="HD31" s="346"/>
      <c r="HE31" s="346"/>
      <c r="HF31" s="346"/>
      <c r="HG31" s="346"/>
      <c r="HH31" s="346"/>
      <c r="HI31" s="346"/>
      <c r="HJ31" s="347"/>
      <c r="HK31" s="324"/>
      <c r="HL31" s="343" t="str">
        <f t="shared" si="189"/>
        <v>COMMERCIAL</v>
      </c>
      <c r="HM31" s="339" t="e">
        <f t="shared" ref="HM31:HM42" si="276">SUM(HN31:HU31)</f>
        <v>#DIV/0!</v>
      </c>
      <c r="HN31" s="348" t="e">
        <f t="shared" ref="HN31:HN42" si="277">+HC31/HB31</f>
        <v>#DIV/0!</v>
      </c>
      <c r="HO31" s="348" t="e">
        <f t="shared" ref="HO31:HO42" si="278">+HD31/HB31</f>
        <v>#DIV/0!</v>
      </c>
      <c r="HP31" s="348" t="e">
        <f t="shared" ref="HP31:HP42" si="279">+HE31/HB31</f>
        <v>#DIV/0!</v>
      </c>
      <c r="HQ31" s="348" t="e">
        <f t="shared" ref="HQ31:HQ42" si="280">+HF31/HB31</f>
        <v>#DIV/0!</v>
      </c>
      <c r="HR31" s="348" t="e">
        <f t="shared" ref="HR31:HR42" si="281">+HG31/HB31</f>
        <v>#DIV/0!</v>
      </c>
      <c r="HS31" s="348" t="e">
        <f t="shared" ref="HS31:HS42" si="282">+HH31/HB31</f>
        <v>#DIV/0!</v>
      </c>
      <c r="HT31" s="348" t="e">
        <f t="shared" ref="HT31:HT42" si="283">+HI31/HB31</f>
        <v>#DIV/0!</v>
      </c>
      <c r="HU31" s="349" t="e">
        <f t="shared" ref="HU31:HU42" si="284">+HJ31/HB31</f>
        <v>#DIV/0!</v>
      </c>
      <c r="HW31" s="343" t="s">
        <v>473</v>
      </c>
      <c r="HX31" s="344" t="e">
        <f>+HY31/HY42</f>
        <v>#DIV/0!</v>
      </c>
      <c r="HY31" s="345">
        <f t="shared" ref="HY31:HY41" si="285">SUM(HZ31:IG31)</f>
        <v>0</v>
      </c>
      <c r="HZ31" s="346"/>
      <c r="IA31" s="346"/>
      <c r="IB31" s="346"/>
      <c r="IC31" s="346"/>
      <c r="ID31" s="346"/>
      <c r="IE31" s="346"/>
      <c r="IF31" s="346"/>
      <c r="IG31" s="347"/>
      <c r="IH31" s="324"/>
      <c r="II31" s="343" t="str">
        <f t="shared" si="190"/>
        <v>COMMERCIAL</v>
      </c>
      <c r="IJ31" s="339" t="e">
        <f t="shared" ref="IJ31:IJ42" si="286">SUM(IK31:IR31)</f>
        <v>#DIV/0!</v>
      </c>
      <c r="IK31" s="348" t="e">
        <f t="shared" ref="IK31:IK42" si="287">+HZ31/HY31</f>
        <v>#DIV/0!</v>
      </c>
      <c r="IL31" s="348" t="e">
        <f t="shared" ref="IL31:IL42" si="288">+IA31/HY31</f>
        <v>#DIV/0!</v>
      </c>
      <c r="IM31" s="348" t="e">
        <f t="shared" ref="IM31:IM42" si="289">+IB31/HY31</f>
        <v>#DIV/0!</v>
      </c>
      <c r="IN31" s="348" t="e">
        <f t="shared" ref="IN31:IN42" si="290">+IC31/HY31</f>
        <v>#DIV/0!</v>
      </c>
      <c r="IO31" s="348" t="e">
        <f t="shared" ref="IO31:IO42" si="291">+ID31/HY31</f>
        <v>#DIV/0!</v>
      </c>
      <c r="IP31" s="348" t="e">
        <f t="shared" ref="IP31:IP42" si="292">+IE31/HY31</f>
        <v>#DIV/0!</v>
      </c>
      <c r="IQ31" s="348" t="e">
        <f t="shared" ref="IQ31:IQ42" si="293">+IF31/HY31</f>
        <v>#DIV/0!</v>
      </c>
      <c r="IR31" s="349" t="e">
        <f t="shared" ref="IR31:IR42" si="294">+IG31/HY31</f>
        <v>#DIV/0!</v>
      </c>
      <c r="IT31" s="343" t="s">
        <v>473</v>
      </c>
      <c r="IU31" s="344" t="e">
        <f>+IV31/IV42</f>
        <v>#DIV/0!</v>
      </c>
      <c r="IV31" s="345">
        <f t="shared" ref="IV31:IV41" si="295">SUM(IW31:JD31)</f>
        <v>0</v>
      </c>
      <c r="IW31" s="346"/>
      <c r="IX31" s="346"/>
      <c r="IY31" s="346"/>
      <c r="IZ31" s="346"/>
      <c r="JA31" s="346"/>
      <c r="JB31" s="346"/>
      <c r="JC31" s="346"/>
      <c r="JD31" s="347"/>
      <c r="JE31" s="324"/>
      <c r="JF31" s="343" t="str">
        <f t="shared" si="191"/>
        <v>COMMERCIAL</v>
      </c>
      <c r="JG31" s="339" t="e">
        <f t="shared" ref="JG31:JG42" si="296">SUM(JH31:JO31)</f>
        <v>#DIV/0!</v>
      </c>
      <c r="JH31" s="348" t="e">
        <f t="shared" ref="JH31:JH42" si="297">+IW31/IV31</f>
        <v>#DIV/0!</v>
      </c>
      <c r="JI31" s="348" t="e">
        <f t="shared" ref="JI31:JI42" si="298">+IX31/IV31</f>
        <v>#DIV/0!</v>
      </c>
      <c r="JJ31" s="348" t="e">
        <f t="shared" ref="JJ31:JJ42" si="299">+IY31/IV31</f>
        <v>#DIV/0!</v>
      </c>
      <c r="JK31" s="348" t="e">
        <f t="shared" ref="JK31:JK42" si="300">+IZ31/IV31</f>
        <v>#DIV/0!</v>
      </c>
      <c r="JL31" s="348" t="e">
        <f t="shared" ref="JL31:JL42" si="301">+JA31/IV31</f>
        <v>#DIV/0!</v>
      </c>
      <c r="JM31" s="348" t="e">
        <f t="shared" ref="JM31:JM42" si="302">+JB31/IV31</f>
        <v>#DIV/0!</v>
      </c>
      <c r="JN31" s="348" t="e">
        <f t="shared" ref="JN31:JN42" si="303">+JC31/IV31</f>
        <v>#DIV/0!</v>
      </c>
      <c r="JO31" s="349" t="e">
        <f t="shared" ref="JO31:JO42" si="304">+JD31/IV31</f>
        <v>#DIV/0!</v>
      </c>
      <c r="JQ31" s="343" t="s">
        <v>473</v>
      </c>
      <c r="JR31" s="344" t="e">
        <f>+JS31/JS42</f>
        <v>#DIV/0!</v>
      </c>
      <c r="JS31" s="345">
        <f t="shared" ref="JS31:JS41" si="305">SUM(JT31:KA31)</f>
        <v>0</v>
      </c>
      <c r="JT31" s="346"/>
      <c r="JU31" s="346"/>
      <c r="JV31" s="346"/>
      <c r="JW31" s="346"/>
      <c r="JX31" s="346"/>
      <c r="JY31" s="346"/>
      <c r="JZ31" s="346"/>
      <c r="KA31" s="347"/>
      <c r="KB31" s="324"/>
      <c r="KC31" s="343" t="str">
        <f t="shared" si="192"/>
        <v>COMMERCIAL</v>
      </c>
      <c r="KD31" s="339" t="e">
        <f t="shared" ref="KD31:KD42" si="306">SUM(KE31:KL31)</f>
        <v>#DIV/0!</v>
      </c>
      <c r="KE31" s="348" t="e">
        <f t="shared" ref="KE31:KE42" si="307">+JT31/JS31</f>
        <v>#DIV/0!</v>
      </c>
      <c r="KF31" s="348" t="e">
        <f t="shared" ref="KF31:KF42" si="308">+JU31/JS31</f>
        <v>#DIV/0!</v>
      </c>
      <c r="KG31" s="348" t="e">
        <f t="shared" ref="KG31:KG42" si="309">+JV31/JS31</f>
        <v>#DIV/0!</v>
      </c>
      <c r="KH31" s="348" t="e">
        <f t="shared" ref="KH31:KH42" si="310">+JW31/JS31</f>
        <v>#DIV/0!</v>
      </c>
      <c r="KI31" s="348" t="e">
        <f t="shared" ref="KI31:KI42" si="311">+JX31/JS31</f>
        <v>#DIV/0!</v>
      </c>
      <c r="KJ31" s="348" t="e">
        <f t="shared" ref="KJ31:KJ42" si="312">+JY31/JS31</f>
        <v>#DIV/0!</v>
      </c>
      <c r="KK31" s="348" t="e">
        <f t="shared" ref="KK31:KK42" si="313">+JZ31/JS31</f>
        <v>#DIV/0!</v>
      </c>
      <c r="KL31" s="349" t="e">
        <f t="shared" ref="KL31:KL42" si="314">+KA31/JS31</f>
        <v>#DIV/0!</v>
      </c>
    </row>
    <row r="32" spans="1:298" x14ac:dyDescent="0.2">
      <c r="A32" s="343" t="s">
        <v>475</v>
      </c>
      <c r="B32" s="344" t="e">
        <f>+C32/C42</f>
        <v>#DIV/0!</v>
      </c>
      <c r="C32" s="345">
        <f t="shared" si="193"/>
        <v>0</v>
      </c>
      <c r="D32" s="346">
        <f t="shared" si="164"/>
        <v>0</v>
      </c>
      <c r="E32" s="346">
        <f t="shared" si="165"/>
        <v>0</v>
      </c>
      <c r="F32" s="346">
        <f t="shared" si="166"/>
        <v>0</v>
      </c>
      <c r="G32" s="346">
        <f t="shared" si="167"/>
        <v>0</v>
      </c>
      <c r="H32" s="346">
        <f t="shared" si="168"/>
        <v>0</v>
      </c>
      <c r="I32" s="346">
        <f t="shared" si="169"/>
        <v>0</v>
      </c>
      <c r="J32" s="346">
        <f t="shared" si="170"/>
        <v>0</v>
      </c>
      <c r="K32" s="347">
        <f t="shared" si="171"/>
        <v>0</v>
      </c>
      <c r="L32" s="324"/>
      <c r="M32" s="343" t="str">
        <f t="shared" si="172"/>
        <v>HEALTHCARE PRO</v>
      </c>
      <c r="N32" s="339" t="e">
        <f t="shared" si="194"/>
        <v>#DIV/0!</v>
      </c>
      <c r="O32" s="348" t="e">
        <f t="shared" si="173"/>
        <v>#DIV/0!</v>
      </c>
      <c r="P32" s="348" t="e">
        <f t="shared" si="174"/>
        <v>#DIV/0!</v>
      </c>
      <c r="Q32" s="348" t="e">
        <f t="shared" si="175"/>
        <v>#DIV/0!</v>
      </c>
      <c r="R32" s="348" t="e">
        <f t="shared" si="176"/>
        <v>#DIV/0!</v>
      </c>
      <c r="S32" s="348" t="e">
        <f t="shared" si="177"/>
        <v>#DIV/0!</v>
      </c>
      <c r="T32" s="348" t="e">
        <f t="shared" si="178"/>
        <v>#DIV/0!</v>
      </c>
      <c r="U32" s="348" t="e">
        <f t="shared" si="179"/>
        <v>#DIV/0!</v>
      </c>
      <c r="V32" s="349" t="e">
        <f t="shared" si="180"/>
        <v>#DIV/0!</v>
      </c>
      <c r="X32" s="343" t="s">
        <v>475</v>
      </c>
      <c r="Y32" s="344" t="e">
        <f>+Z32/Z42</f>
        <v>#DIV/0!</v>
      </c>
      <c r="Z32" s="345">
        <f t="shared" si="195"/>
        <v>0</v>
      </c>
      <c r="AA32" s="346"/>
      <c r="AB32" s="346"/>
      <c r="AC32" s="346"/>
      <c r="AD32" s="346"/>
      <c r="AE32" s="346"/>
      <c r="AF32" s="346"/>
      <c r="AG32" s="346"/>
      <c r="AH32" s="347"/>
      <c r="AI32" s="324"/>
      <c r="AJ32" s="343" t="str">
        <f t="shared" si="181"/>
        <v>HEALTHCARE PRO</v>
      </c>
      <c r="AK32" s="339" t="e">
        <f t="shared" si="196"/>
        <v>#DIV/0!</v>
      </c>
      <c r="AL32" s="348" t="e">
        <f t="shared" si="197"/>
        <v>#DIV/0!</v>
      </c>
      <c r="AM32" s="348" t="e">
        <f t="shared" si="198"/>
        <v>#DIV/0!</v>
      </c>
      <c r="AN32" s="348" t="e">
        <f t="shared" si="199"/>
        <v>#DIV/0!</v>
      </c>
      <c r="AO32" s="348" t="e">
        <f t="shared" si="200"/>
        <v>#DIV/0!</v>
      </c>
      <c r="AP32" s="348" t="e">
        <f t="shared" si="201"/>
        <v>#DIV/0!</v>
      </c>
      <c r="AQ32" s="348" t="e">
        <f t="shared" si="202"/>
        <v>#DIV/0!</v>
      </c>
      <c r="AR32" s="348" t="e">
        <f t="shared" si="203"/>
        <v>#DIV/0!</v>
      </c>
      <c r="AS32" s="349" t="e">
        <f t="shared" si="204"/>
        <v>#DIV/0!</v>
      </c>
      <c r="AU32" s="343" t="s">
        <v>475</v>
      </c>
      <c r="AV32" s="344" t="e">
        <f>+AW32/AW42</f>
        <v>#DIV/0!</v>
      </c>
      <c r="AW32" s="345">
        <f t="shared" si="205"/>
        <v>0</v>
      </c>
      <c r="AX32" s="346"/>
      <c r="AY32" s="346"/>
      <c r="AZ32" s="346"/>
      <c r="BA32" s="346"/>
      <c r="BB32" s="346"/>
      <c r="BC32" s="346"/>
      <c r="BD32" s="346"/>
      <c r="BE32" s="347"/>
      <c r="BF32" s="324"/>
      <c r="BG32" s="343" t="str">
        <f t="shared" si="182"/>
        <v>HEALTHCARE PRO</v>
      </c>
      <c r="BH32" s="339" t="e">
        <f t="shared" si="206"/>
        <v>#DIV/0!</v>
      </c>
      <c r="BI32" s="348" t="e">
        <f t="shared" si="207"/>
        <v>#DIV/0!</v>
      </c>
      <c r="BJ32" s="348" t="e">
        <f t="shared" si="208"/>
        <v>#DIV/0!</v>
      </c>
      <c r="BK32" s="348" t="e">
        <f t="shared" si="209"/>
        <v>#DIV/0!</v>
      </c>
      <c r="BL32" s="348" t="e">
        <f t="shared" si="210"/>
        <v>#DIV/0!</v>
      </c>
      <c r="BM32" s="348" t="e">
        <f t="shared" si="211"/>
        <v>#DIV/0!</v>
      </c>
      <c r="BN32" s="348" t="e">
        <f t="shared" si="212"/>
        <v>#DIV/0!</v>
      </c>
      <c r="BO32" s="348" t="e">
        <f t="shared" si="213"/>
        <v>#DIV/0!</v>
      </c>
      <c r="BP32" s="349" t="e">
        <f t="shared" si="214"/>
        <v>#DIV/0!</v>
      </c>
      <c r="BR32" s="343" t="s">
        <v>475</v>
      </c>
      <c r="BS32" s="344" t="e">
        <f>+BT32/BT42</f>
        <v>#DIV/0!</v>
      </c>
      <c r="BT32" s="345">
        <f t="shared" si="215"/>
        <v>0</v>
      </c>
      <c r="BU32" s="346"/>
      <c r="BV32" s="346"/>
      <c r="BW32" s="346"/>
      <c r="BX32" s="346"/>
      <c r="BY32" s="346"/>
      <c r="BZ32" s="346"/>
      <c r="CA32" s="346"/>
      <c r="CB32" s="347"/>
      <c r="CC32" s="324"/>
      <c r="CD32" s="343" t="str">
        <f t="shared" si="183"/>
        <v>HEALTHCARE PRO</v>
      </c>
      <c r="CE32" s="339" t="e">
        <f t="shared" si="216"/>
        <v>#DIV/0!</v>
      </c>
      <c r="CF32" s="348" t="e">
        <f t="shared" si="217"/>
        <v>#DIV/0!</v>
      </c>
      <c r="CG32" s="348" t="e">
        <f t="shared" si="218"/>
        <v>#DIV/0!</v>
      </c>
      <c r="CH32" s="348" t="e">
        <f t="shared" si="219"/>
        <v>#DIV/0!</v>
      </c>
      <c r="CI32" s="348" t="e">
        <f t="shared" si="220"/>
        <v>#DIV/0!</v>
      </c>
      <c r="CJ32" s="348" t="e">
        <f t="shared" si="221"/>
        <v>#DIV/0!</v>
      </c>
      <c r="CK32" s="348" t="e">
        <f t="shared" si="222"/>
        <v>#DIV/0!</v>
      </c>
      <c r="CL32" s="348" t="e">
        <f t="shared" si="223"/>
        <v>#DIV/0!</v>
      </c>
      <c r="CM32" s="349" t="e">
        <f t="shared" si="224"/>
        <v>#DIV/0!</v>
      </c>
      <c r="CO32" s="343" t="s">
        <v>475</v>
      </c>
      <c r="CP32" s="344" t="e">
        <f>+CQ32/CQ42</f>
        <v>#DIV/0!</v>
      </c>
      <c r="CQ32" s="345">
        <f t="shared" si="225"/>
        <v>0</v>
      </c>
      <c r="CR32" s="346"/>
      <c r="CS32" s="346"/>
      <c r="CT32" s="346"/>
      <c r="CU32" s="346"/>
      <c r="CV32" s="346"/>
      <c r="CW32" s="346"/>
      <c r="CX32" s="346"/>
      <c r="CY32" s="347"/>
      <c r="CZ32" s="324"/>
      <c r="DA32" s="343" t="str">
        <f t="shared" si="184"/>
        <v>HEALTHCARE PRO</v>
      </c>
      <c r="DB32" s="339" t="e">
        <f t="shared" si="226"/>
        <v>#DIV/0!</v>
      </c>
      <c r="DC32" s="348" t="e">
        <f t="shared" si="227"/>
        <v>#DIV/0!</v>
      </c>
      <c r="DD32" s="348" t="e">
        <f t="shared" si="228"/>
        <v>#DIV/0!</v>
      </c>
      <c r="DE32" s="348" t="e">
        <f t="shared" si="229"/>
        <v>#DIV/0!</v>
      </c>
      <c r="DF32" s="348" t="e">
        <f t="shared" si="230"/>
        <v>#DIV/0!</v>
      </c>
      <c r="DG32" s="348" t="e">
        <f t="shared" si="231"/>
        <v>#DIV/0!</v>
      </c>
      <c r="DH32" s="348" t="e">
        <f t="shared" si="232"/>
        <v>#DIV/0!</v>
      </c>
      <c r="DI32" s="348" t="e">
        <f t="shared" si="233"/>
        <v>#DIV/0!</v>
      </c>
      <c r="DJ32" s="349" t="e">
        <f t="shared" si="234"/>
        <v>#DIV/0!</v>
      </c>
      <c r="DL32" s="343" t="s">
        <v>475</v>
      </c>
      <c r="DM32" s="344" t="e">
        <f>+DN32/DN42</f>
        <v>#DIV/0!</v>
      </c>
      <c r="DN32" s="345">
        <f t="shared" si="235"/>
        <v>0</v>
      </c>
      <c r="DO32" s="346"/>
      <c r="DP32" s="346"/>
      <c r="DQ32" s="346"/>
      <c r="DR32" s="346"/>
      <c r="DS32" s="346"/>
      <c r="DT32" s="346"/>
      <c r="DU32" s="346"/>
      <c r="DV32" s="347"/>
      <c r="DW32" s="324"/>
      <c r="DX32" s="343" t="str">
        <f t="shared" si="185"/>
        <v>HEALTHCARE PRO</v>
      </c>
      <c r="DY32" s="339" t="e">
        <f t="shared" si="236"/>
        <v>#DIV/0!</v>
      </c>
      <c r="DZ32" s="348" t="e">
        <f t="shared" si="237"/>
        <v>#DIV/0!</v>
      </c>
      <c r="EA32" s="348" t="e">
        <f t="shared" si="238"/>
        <v>#DIV/0!</v>
      </c>
      <c r="EB32" s="348" t="e">
        <f t="shared" si="239"/>
        <v>#DIV/0!</v>
      </c>
      <c r="EC32" s="348" t="e">
        <f t="shared" si="240"/>
        <v>#DIV/0!</v>
      </c>
      <c r="ED32" s="348" t="e">
        <f t="shared" si="241"/>
        <v>#DIV/0!</v>
      </c>
      <c r="EE32" s="348" t="e">
        <f t="shared" si="242"/>
        <v>#DIV/0!</v>
      </c>
      <c r="EF32" s="348" t="e">
        <f t="shared" si="243"/>
        <v>#DIV/0!</v>
      </c>
      <c r="EG32" s="349" t="e">
        <f t="shared" si="244"/>
        <v>#DIV/0!</v>
      </c>
      <c r="EI32" s="343" t="s">
        <v>475</v>
      </c>
      <c r="EJ32" s="344" t="e">
        <f>+EK32/EK42</f>
        <v>#DIV/0!</v>
      </c>
      <c r="EK32" s="345">
        <f t="shared" si="245"/>
        <v>0</v>
      </c>
      <c r="EL32" s="346"/>
      <c r="EM32" s="346"/>
      <c r="EN32" s="346"/>
      <c r="EO32" s="346"/>
      <c r="EP32" s="346"/>
      <c r="EQ32" s="346"/>
      <c r="ER32" s="346"/>
      <c r="ES32" s="347"/>
      <c r="ET32" s="324"/>
      <c r="EU32" s="343" t="str">
        <f t="shared" si="186"/>
        <v>HEALTHCARE PRO</v>
      </c>
      <c r="EV32" s="339" t="e">
        <f t="shared" si="246"/>
        <v>#DIV/0!</v>
      </c>
      <c r="EW32" s="348" t="e">
        <f t="shared" si="247"/>
        <v>#DIV/0!</v>
      </c>
      <c r="EX32" s="348" t="e">
        <f t="shared" si="248"/>
        <v>#DIV/0!</v>
      </c>
      <c r="EY32" s="348" t="e">
        <f t="shared" si="249"/>
        <v>#DIV/0!</v>
      </c>
      <c r="EZ32" s="348" t="e">
        <f t="shared" si="250"/>
        <v>#DIV/0!</v>
      </c>
      <c r="FA32" s="348" t="e">
        <f t="shared" si="251"/>
        <v>#DIV/0!</v>
      </c>
      <c r="FB32" s="348" t="e">
        <f t="shared" si="252"/>
        <v>#DIV/0!</v>
      </c>
      <c r="FC32" s="348" t="e">
        <f t="shared" si="253"/>
        <v>#DIV/0!</v>
      </c>
      <c r="FD32" s="349" t="e">
        <f t="shared" si="254"/>
        <v>#DIV/0!</v>
      </c>
      <c r="FF32" s="343" t="s">
        <v>475</v>
      </c>
      <c r="FG32" s="344" t="e">
        <f>+FH32/FH42</f>
        <v>#DIV/0!</v>
      </c>
      <c r="FH32" s="345">
        <f t="shared" si="255"/>
        <v>0</v>
      </c>
      <c r="FI32" s="346"/>
      <c r="FJ32" s="346"/>
      <c r="FK32" s="346"/>
      <c r="FL32" s="346"/>
      <c r="FM32" s="346"/>
      <c r="FN32" s="346"/>
      <c r="FO32" s="346"/>
      <c r="FP32" s="347"/>
      <c r="FQ32" s="324"/>
      <c r="FR32" s="343" t="str">
        <f t="shared" si="187"/>
        <v>HEALTHCARE PRO</v>
      </c>
      <c r="FS32" s="339" t="e">
        <f t="shared" si="256"/>
        <v>#DIV/0!</v>
      </c>
      <c r="FT32" s="348" t="e">
        <f t="shared" si="257"/>
        <v>#DIV/0!</v>
      </c>
      <c r="FU32" s="348" t="e">
        <f t="shared" si="258"/>
        <v>#DIV/0!</v>
      </c>
      <c r="FV32" s="348" t="e">
        <f t="shared" si="259"/>
        <v>#DIV/0!</v>
      </c>
      <c r="FW32" s="348" t="e">
        <f t="shared" si="260"/>
        <v>#DIV/0!</v>
      </c>
      <c r="FX32" s="348" t="e">
        <f t="shared" si="261"/>
        <v>#DIV/0!</v>
      </c>
      <c r="FY32" s="348" t="e">
        <f t="shared" si="262"/>
        <v>#DIV/0!</v>
      </c>
      <c r="FZ32" s="348" t="e">
        <f t="shared" si="263"/>
        <v>#DIV/0!</v>
      </c>
      <c r="GA32" s="349" t="e">
        <f t="shared" si="264"/>
        <v>#DIV/0!</v>
      </c>
      <c r="GC32" s="343" t="s">
        <v>475</v>
      </c>
      <c r="GD32" s="344" t="e">
        <f>+GE32/GE42</f>
        <v>#DIV/0!</v>
      </c>
      <c r="GE32" s="345">
        <f t="shared" si="265"/>
        <v>0</v>
      </c>
      <c r="GF32" s="346"/>
      <c r="GG32" s="346"/>
      <c r="GH32" s="346"/>
      <c r="GI32" s="346"/>
      <c r="GJ32" s="346"/>
      <c r="GK32" s="346"/>
      <c r="GL32" s="346"/>
      <c r="GM32" s="347"/>
      <c r="GN32" s="324"/>
      <c r="GO32" s="343" t="str">
        <f t="shared" si="188"/>
        <v>HEALTHCARE PRO</v>
      </c>
      <c r="GP32" s="339" t="e">
        <f t="shared" si="266"/>
        <v>#DIV/0!</v>
      </c>
      <c r="GQ32" s="348" t="e">
        <f t="shared" si="267"/>
        <v>#DIV/0!</v>
      </c>
      <c r="GR32" s="348" t="e">
        <f t="shared" si="268"/>
        <v>#DIV/0!</v>
      </c>
      <c r="GS32" s="348" t="e">
        <f t="shared" si="269"/>
        <v>#DIV/0!</v>
      </c>
      <c r="GT32" s="348" t="e">
        <f t="shared" si="270"/>
        <v>#DIV/0!</v>
      </c>
      <c r="GU32" s="348" t="e">
        <f t="shared" si="271"/>
        <v>#DIV/0!</v>
      </c>
      <c r="GV32" s="348" t="e">
        <f t="shared" si="272"/>
        <v>#DIV/0!</v>
      </c>
      <c r="GW32" s="348" t="e">
        <f t="shared" si="273"/>
        <v>#DIV/0!</v>
      </c>
      <c r="GX32" s="349" t="e">
        <f t="shared" si="274"/>
        <v>#DIV/0!</v>
      </c>
      <c r="GZ32" s="343" t="s">
        <v>475</v>
      </c>
      <c r="HA32" s="344" t="e">
        <f>+HB32/HB42</f>
        <v>#DIV/0!</v>
      </c>
      <c r="HB32" s="345">
        <f t="shared" si="275"/>
        <v>0</v>
      </c>
      <c r="HC32" s="346"/>
      <c r="HD32" s="346"/>
      <c r="HE32" s="346"/>
      <c r="HF32" s="346"/>
      <c r="HG32" s="346"/>
      <c r="HH32" s="346"/>
      <c r="HI32" s="346"/>
      <c r="HJ32" s="347"/>
      <c r="HK32" s="324"/>
      <c r="HL32" s="343" t="str">
        <f t="shared" si="189"/>
        <v>HEALTHCARE PRO</v>
      </c>
      <c r="HM32" s="339" t="e">
        <f t="shared" si="276"/>
        <v>#DIV/0!</v>
      </c>
      <c r="HN32" s="348" t="e">
        <f t="shared" si="277"/>
        <v>#DIV/0!</v>
      </c>
      <c r="HO32" s="348" t="e">
        <f t="shared" si="278"/>
        <v>#DIV/0!</v>
      </c>
      <c r="HP32" s="348" t="e">
        <f t="shared" si="279"/>
        <v>#DIV/0!</v>
      </c>
      <c r="HQ32" s="348" t="e">
        <f t="shared" si="280"/>
        <v>#DIV/0!</v>
      </c>
      <c r="HR32" s="348" t="e">
        <f t="shared" si="281"/>
        <v>#DIV/0!</v>
      </c>
      <c r="HS32" s="348" t="e">
        <f t="shared" si="282"/>
        <v>#DIV/0!</v>
      </c>
      <c r="HT32" s="348" t="e">
        <f t="shared" si="283"/>
        <v>#DIV/0!</v>
      </c>
      <c r="HU32" s="349" t="e">
        <f t="shared" si="284"/>
        <v>#DIV/0!</v>
      </c>
      <c r="HW32" s="343" t="s">
        <v>475</v>
      </c>
      <c r="HX32" s="344" t="e">
        <f>+HY32/HY42</f>
        <v>#DIV/0!</v>
      </c>
      <c r="HY32" s="345">
        <f t="shared" si="285"/>
        <v>0</v>
      </c>
      <c r="HZ32" s="346"/>
      <c r="IA32" s="346"/>
      <c r="IB32" s="346"/>
      <c r="IC32" s="346"/>
      <c r="ID32" s="346"/>
      <c r="IE32" s="346"/>
      <c r="IF32" s="346"/>
      <c r="IG32" s="347"/>
      <c r="IH32" s="324"/>
      <c r="II32" s="343" t="str">
        <f t="shared" si="190"/>
        <v>HEALTHCARE PRO</v>
      </c>
      <c r="IJ32" s="339" t="e">
        <f t="shared" si="286"/>
        <v>#DIV/0!</v>
      </c>
      <c r="IK32" s="348" t="e">
        <f t="shared" si="287"/>
        <v>#DIV/0!</v>
      </c>
      <c r="IL32" s="348" t="e">
        <f t="shared" si="288"/>
        <v>#DIV/0!</v>
      </c>
      <c r="IM32" s="348" t="e">
        <f t="shared" si="289"/>
        <v>#DIV/0!</v>
      </c>
      <c r="IN32" s="348" t="e">
        <f t="shared" si="290"/>
        <v>#DIV/0!</v>
      </c>
      <c r="IO32" s="348" t="e">
        <f t="shared" si="291"/>
        <v>#DIV/0!</v>
      </c>
      <c r="IP32" s="348" t="e">
        <f t="shared" si="292"/>
        <v>#DIV/0!</v>
      </c>
      <c r="IQ32" s="348" t="e">
        <f t="shared" si="293"/>
        <v>#DIV/0!</v>
      </c>
      <c r="IR32" s="349" t="e">
        <f t="shared" si="294"/>
        <v>#DIV/0!</v>
      </c>
      <c r="IT32" s="343" t="s">
        <v>475</v>
      </c>
      <c r="IU32" s="344" t="e">
        <f>+IV32/IV42</f>
        <v>#DIV/0!</v>
      </c>
      <c r="IV32" s="345">
        <f t="shared" si="295"/>
        <v>0</v>
      </c>
      <c r="IW32" s="346"/>
      <c r="IX32" s="346"/>
      <c r="IY32" s="346"/>
      <c r="IZ32" s="346"/>
      <c r="JA32" s="346"/>
      <c r="JB32" s="346"/>
      <c r="JC32" s="346"/>
      <c r="JD32" s="347"/>
      <c r="JE32" s="324"/>
      <c r="JF32" s="343" t="str">
        <f t="shared" si="191"/>
        <v>HEALTHCARE PRO</v>
      </c>
      <c r="JG32" s="339" t="e">
        <f t="shared" si="296"/>
        <v>#DIV/0!</v>
      </c>
      <c r="JH32" s="348" t="e">
        <f t="shared" si="297"/>
        <v>#DIV/0!</v>
      </c>
      <c r="JI32" s="348" t="e">
        <f t="shared" si="298"/>
        <v>#DIV/0!</v>
      </c>
      <c r="JJ32" s="348" t="e">
        <f t="shared" si="299"/>
        <v>#DIV/0!</v>
      </c>
      <c r="JK32" s="348" t="e">
        <f t="shared" si="300"/>
        <v>#DIV/0!</v>
      </c>
      <c r="JL32" s="348" t="e">
        <f t="shared" si="301"/>
        <v>#DIV/0!</v>
      </c>
      <c r="JM32" s="348" t="e">
        <f t="shared" si="302"/>
        <v>#DIV/0!</v>
      </c>
      <c r="JN32" s="348" t="e">
        <f t="shared" si="303"/>
        <v>#DIV/0!</v>
      </c>
      <c r="JO32" s="349" t="e">
        <f t="shared" si="304"/>
        <v>#DIV/0!</v>
      </c>
      <c r="JQ32" s="343" t="s">
        <v>475</v>
      </c>
      <c r="JR32" s="344" t="e">
        <f>+JS32/JS42</f>
        <v>#DIV/0!</v>
      </c>
      <c r="JS32" s="345">
        <f t="shared" si="305"/>
        <v>0</v>
      </c>
      <c r="JT32" s="346"/>
      <c r="JU32" s="346"/>
      <c r="JV32" s="346"/>
      <c r="JW32" s="346"/>
      <c r="JX32" s="346"/>
      <c r="JY32" s="346"/>
      <c r="JZ32" s="346"/>
      <c r="KA32" s="347"/>
      <c r="KB32" s="324"/>
      <c r="KC32" s="343" t="str">
        <f t="shared" si="192"/>
        <v>HEALTHCARE PRO</v>
      </c>
      <c r="KD32" s="339" t="e">
        <f t="shared" si="306"/>
        <v>#DIV/0!</v>
      </c>
      <c r="KE32" s="348" t="e">
        <f t="shared" si="307"/>
        <v>#DIV/0!</v>
      </c>
      <c r="KF32" s="348" t="e">
        <f t="shared" si="308"/>
        <v>#DIV/0!</v>
      </c>
      <c r="KG32" s="348" t="e">
        <f t="shared" si="309"/>
        <v>#DIV/0!</v>
      </c>
      <c r="KH32" s="348" t="e">
        <f t="shared" si="310"/>
        <v>#DIV/0!</v>
      </c>
      <c r="KI32" s="348" t="e">
        <f t="shared" si="311"/>
        <v>#DIV/0!</v>
      </c>
      <c r="KJ32" s="348" t="e">
        <f t="shared" si="312"/>
        <v>#DIV/0!</v>
      </c>
      <c r="KK32" s="348" t="e">
        <f t="shared" si="313"/>
        <v>#DIV/0!</v>
      </c>
      <c r="KL32" s="349" t="e">
        <f t="shared" si="314"/>
        <v>#DIV/0!</v>
      </c>
    </row>
    <row r="33" spans="1:298" x14ac:dyDescent="0.2">
      <c r="A33" s="343" t="s">
        <v>478</v>
      </c>
      <c r="B33" s="344" t="e">
        <f>+C33/C42</f>
        <v>#DIV/0!</v>
      </c>
      <c r="C33" s="345">
        <f t="shared" si="193"/>
        <v>0</v>
      </c>
      <c r="D33" s="346">
        <f t="shared" si="164"/>
        <v>0</v>
      </c>
      <c r="E33" s="346">
        <f t="shared" si="165"/>
        <v>0</v>
      </c>
      <c r="F33" s="346">
        <f t="shared" si="166"/>
        <v>0</v>
      </c>
      <c r="G33" s="346">
        <f t="shared" si="167"/>
        <v>0</v>
      </c>
      <c r="H33" s="346">
        <f t="shared" si="168"/>
        <v>0</v>
      </c>
      <c r="I33" s="346">
        <f t="shared" si="169"/>
        <v>0</v>
      </c>
      <c r="J33" s="346">
        <f t="shared" si="170"/>
        <v>0</v>
      </c>
      <c r="K33" s="347">
        <f t="shared" si="171"/>
        <v>0</v>
      </c>
      <c r="L33" s="324"/>
      <c r="M33" s="343" t="str">
        <f t="shared" si="172"/>
        <v>INSTITUTIONAL</v>
      </c>
      <c r="N33" s="339" t="e">
        <f t="shared" si="194"/>
        <v>#DIV/0!</v>
      </c>
      <c r="O33" s="348" t="e">
        <f t="shared" si="173"/>
        <v>#DIV/0!</v>
      </c>
      <c r="P33" s="348" t="e">
        <f t="shared" si="174"/>
        <v>#DIV/0!</v>
      </c>
      <c r="Q33" s="348" t="e">
        <f t="shared" si="175"/>
        <v>#DIV/0!</v>
      </c>
      <c r="R33" s="348" t="e">
        <f t="shared" si="176"/>
        <v>#DIV/0!</v>
      </c>
      <c r="S33" s="348" t="e">
        <f t="shared" si="177"/>
        <v>#DIV/0!</v>
      </c>
      <c r="T33" s="348" t="e">
        <f t="shared" si="178"/>
        <v>#DIV/0!</v>
      </c>
      <c r="U33" s="348" t="e">
        <f t="shared" si="179"/>
        <v>#DIV/0!</v>
      </c>
      <c r="V33" s="349" t="e">
        <f t="shared" si="180"/>
        <v>#DIV/0!</v>
      </c>
      <c r="X33" s="343" t="s">
        <v>478</v>
      </c>
      <c r="Y33" s="344" t="e">
        <f>+Z33/Z42</f>
        <v>#DIV/0!</v>
      </c>
      <c r="Z33" s="345">
        <f t="shared" si="195"/>
        <v>0</v>
      </c>
      <c r="AA33" s="346"/>
      <c r="AB33" s="346"/>
      <c r="AC33" s="346"/>
      <c r="AD33" s="346"/>
      <c r="AE33" s="346"/>
      <c r="AF33" s="346"/>
      <c r="AG33" s="346"/>
      <c r="AH33" s="347"/>
      <c r="AI33" s="324"/>
      <c r="AJ33" s="343" t="str">
        <f t="shared" si="181"/>
        <v>INSTITUTIONAL</v>
      </c>
      <c r="AK33" s="339" t="e">
        <f t="shared" si="196"/>
        <v>#DIV/0!</v>
      </c>
      <c r="AL33" s="348" t="e">
        <f t="shared" si="197"/>
        <v>#DIV/0!</v>
      </c>
      <c r="AM33" s="348" t="e">
        <f t="shared" si="198"/>
        <v>#DIV/0!</v>
      </c>
      <c r="AN33" s="348" t="e">
        <f t="shared" si="199"/>
        <v>#DIV/0!</v>
      </c>
      <c r="AO33" s="348" t="e">
        <f t="shared" si="200"/>
        <v>#DIV/0!</v>
      </c>
      <c r="AP33" s="348" t="e">
        <f t="shared" si="201"/>
        <v>#DIV/0!</v>
      </c>
      <c r="AQ33" s="348" t="e">
        <f t="shared" si="202"/>
        <v>#DIV/0!</v>
      </c>
      <c r="AR33" s="348" t="e">
        <f t="shared" si="203"/>
        <v>#DIV/0!</v>
      </c>
      <c r="AS33" s="349" t="e">
        <f t="shared" si="204"/>
        <v>#DIV/0!</v>
      </c>
      <c r="AU33" s="343" t="s">
        <v>478</v>
      </c>
      <c r="AV33" s="344" t="e">
        <f>+AW33/AW42</f>
        <v>#DIV/0!</v>
      </c>
      <c r="AW33" s="345">
        <f t="shared" si="205"/>
        <v>0</v>
      </c>
      <c r="AX33" s="346"/>
      <c r="AY33" s="346"/>
      <c r="AZ33" s="346"/>
      <c r="BA33" s="346"/>
      <c r="BB33" s="346"/>
      <c r="BC33" s="346"/>
      <c r="BD33" s="346"/>
      <c r="BE33" s="347"/>
      <c r="BF33" s="324"/>
      <c r="BG33" s="343" t="str">
        <f t="shared" si="182"/>
        <v>INSTITUTIONAL</v>
      </c>
      <c r="BH33" s="339" t="e">
        <f t="shared" si="206"/>
        <v>#DIV/0!</v>
      </c>
      <c r="BI33" s="348" t="e">
        <f t="shared" si="207"/>
        <v>#DIV/0!</v>
      </c>
      <c r="BJ33" s="348" t="e">
        <f t="shared" si="208"/>
        <v>#DIV/0!</v>
      </c>
      <c r="BK33" s="348" t="e">
        <f t="shared" si="209"/>
        <v>#DIV/0!</v>
      </c>
      <c r="BL33" s="348" t="e">
        <f t="shared" si="210"/>
        <v>#DIV/0!</v>
      </c>
      <c r="BM33" s="348" t="e">
        <f t="shared" si="211"/>
        <v>#DIV/0!</v>
      </c>
      <c r="BN33" s="348" t="e">
        <f t="shared" si="212"/>
        <v>#DIV/0!</v>
      </c>
      <c r="BO33" s="348" t="e">
        <f t="shared" si="213"/>
        <v>#DIV/0!</v>
      </c>
      <c r="BP33" s="349" t="e">
        <f t="shared" si="214"/>
        <v>#DIV/0!</v>
      </c>
      <c r="BR33" s="343" t="s">
        <v>478</v>
      </c>
      <c r="BS33" s="344" t="e">
        <f>+BT33/BT42</f>
        <v>#DIV/0!</v>
      </c>
      <c r="BT33" s="345">
        <f t="shared" si="215"/>
        <v>0</v>
      </c>
      <c r="BU33" s="346"/>
      <c r="BV33" s="346"/>
      <c r="BW33" s="346"/>
      <c r="BX33" s="346"/>
      <c r="BY33" s="346"/>
      <c r="BZ33" s="346"/>
      <c r="CA33" s="346"/>
      <c r="CB33" s="347"/>
      <c r="CC33" s="324"/>
      <c r="CD33" s="343" t="str">
        <f t="shared" si="183"/>
        <v>INSTITUTIONAL</v>
      </c>
      <c r="CE33" s="339" t="e">
        <f t="shared" si="216"/>
        <v>#DIV/0!</v>
      </c>
      <c r="CF33" s="348" t="e">
        <f t="shared" si="217"/>
        <v>#DIV/0!</v>
      </c>
      <c r="CG33" s="348" t="e">
        <f t="shared" si="218"/>
        <v>#DIV/0!</v>
      </c>
      <c r="CH33" s="348" t="e">
        <f t="shared" si="219"/>
        <v>#DIV/0!</v>
      </c>
      <c r="CI33" s="348" t="e">
        <f t="shared" si="220"/>
        <v>#DIV/0!</v>
      </c>
      <c r="CJ33" s="348" t="e">
        <f t="shared" si="221"/>
        <v>#DIV/0!</v>
      </c>
      <c r="CK33" s="348" t="e">
        <f t="shared" si="222"/>
        <v>#DIV/0!</v>
      </c>
      <c r="CL33" s="348" t="e">
        <f t="shared" si="223"/>
        <v>#DIV/0!</v>
      </c>
      <c r="CM33" s="349" t="e">
        <f t="shared" si="224"/>
        <v>#DIV/0!</v>
      </c>
      <c r="CO33" s="343" t="s">
        <v>478</v>
      </c>
      <c r="CP33" s="344" t="e">
        <f>+CQ33/CQ42</f>
        <v>#DIV/0!</v>
      </c>
      <c r="CQ33" s="345">
        <f t="shared" si="225"/>
        <v>0</v>
      </c>
      <c r="CR33" s="346"/>
      <c r="CS33" s="346"/>
      <c r="CT33" s="346"/>
      <c r="CU33" s="346"/>
      <c r="CV33" s="346"/>
      <c r="CW33" s="346"/>
      <c r="CX33" s="346"/>
      <c r="CY33" s="347"/>
      <c r="CZ33" s="324"/>
      <c r="DA33" s="343" t="str">
        <f t="shared" si="184"/>
        <v>INSTITUTIONAL</v>
      </c>
      <c r="DB33" s="339" t="e">
        <f t="shared" si="226"/>
        <v>#DIV/0!</v>
      </c>
      <c r="DC33" s="348" t="e">
        <f t="shared" si="227"/>
        <v>#DIV/0!</v>
      </c>
      <c r="DD33" s="348" t="e">
        <f t="shared" si="228"/>
        <v>#DIV/0!</v>
      </c>
      <c r="DE33" s="348" t="e">
        <f t="shared" si="229"/>
        <v>#DIV/0!</v>
      </c>
      <c r="DF33" s="348" t="e">
        <f t="shared" si="230"/>
        <v>#DIV/0!</v>
      </c>
      <c r="DG33" s="348" t="e">
        <f t="shared" si="231"/>
        <v>#DIV/0!</v>
      </c>
      <c r="DH33" s="348" t="e">
        <f t="shared" si="232"/>
        <v>#DIV/0!</v>
      </c>
      <c r="DI33" s="348" t="e">
        <f t="shared" si="233"/>
        <v>#DIV/0!</v>
      </c>
      <c r="DJ33" s="349" t="e">
        <f t="shared" si="234"/>
        <v>#DIV/0!</v>
      </c>
      <c r="DL33" s="343" t="s">
        <v>478</v>
      </c>
      <c r="DM33" s="344" t="e">
        <f>+DN33/DN42</f>
        <v>#DIV/0!</v>
      </c>
      <c r="DN33" s="345">
        <f t="shared" si="235"/>
        <v>0</v>
      </c>
      <c r="DO33" s="346"/>
      <c r="DP33" s="346"/>
      <c r="DQ33" s="346"/>
      <c r="DR33" s="346"/>
      <c r="DS33" s="346"/>
      <c r="DT33" s="346"/>
      <c r="DU33" s="346"/>
      <c r="DV33" s="347"/>
      <c r="DW33" s="324"/>
      <c r="DX33" s="343" t="str">
        <f t="shared" si="185"/>
        <v>INSTITUTIONAL</v>
      </c>
      <c r="DY33" s="339" t="e">
        <f t="shared" si="236"/>
        <v>#DIV/0!</v>
      </c>
      <c r="DZ33" s="348" t="e">
        <f t="shared" si="237"/>
        <v>#DIV/0!</v>
      </c>
      <c r="EA33" s="348" t="e">
        <f t="shared" si="238"/>
        <v>#DIV/0!</v>
      </c>
      <c r="EB33" s="348" t="e">
        <f t="shared" si="239"/>
        <v>#DIV/0!</v>
      </c>
      <c r="EC33" s="348" t="e">
        <f t="shared" si="240"/>
        <v>#DIV/0!</v>
      </c>
      <c r="ED33" s="348" t="e">
        <f t="shared" si="241"/>
        <v>#DIV/0!</v>
      </c>
      <c r="EE33" s="348" t="e">
        <f t="shared" si="242"/>
        <v>#DIV/0!</v>
      </c>
      <c r="EF33" s="348" t="e">
        <f t="shared" si="243"/>
        <v>#DIV/0!</v>
      </c>
      <c r="EG33" s="349" t="e">
        <f t="shared" si="244"/>
        <v>#DIV/0!</v>
      </c>
      <c r="EI33" s="343" t="s">
        <v>478</v>
      </c>
      <c r="EJ33" s="344" t="e">
        <f>+EK33/EK42</f>
        <v>#DIV/0!</v>
      </c>
      <c r="EK33" s="345">
        <f t="shared" si="245"/>
        <v>0</v>
      </c>
      <c r="EL33" s="346"/>
      <c r="EM33" s="346"/>
      <c r="EN33" s="346"/>
      <c r="EO33" s="346"/>
      <c r="EP33" s="346"/>
      <c r="EQ33" s="346"/>
      <c r="ER33" s="346"/>
      <c r="ES33" s="347"/>
      <c r="ET33" s="324"/>
      <c r="EU33" s="343" t="str">
        <f t="shared" si="186"/>
        <v>INSTITUTIONAL</v>
      </c>
      <c r="EV33" s="339" t="e">
        <f t="shared" si="246"/>
        <v>#DIV/0!</v>
      </c>
      <c r="EW33" s="348" t="e">
        <f t="shared" si="247"/>
        <v>#DIV/0!</v>
      </c>
      <c r="EX33" s="348" t="e">
        <f t="shared" si="248"/>
        <v>#DIV/0!</v>
      </c>
      <c r="EY33" s="348" t="e">
        <f t="shared" si="249"/>
        <v>#DIV/0!</v>
      </c>
      <c r="EZ33" s="348" t="e">
        <f t="shared" si="250"/>
        <v>#DIV/0!</v>
      </c>
      <c r="FA33" s="348" t="e">
        <f t="shared" si="251"/>
        <v>#DIV/0!</v>
      </c>
      <c r="FB33" s="348" t="e">
        <f t="shared" si="252"/>
        <v>#DIV/0!</v>
      </c>
      <c r="FC33" s="348" t="e">
        <f t="shared" si="253"/>
        <v>#DIV/0!</v>
      </c>
      <c r="FD33" s="349" t="e">
        <f t="shared" si="254"/>
        <v>#DIV/0!</v>
      </c>
      <c r="FF33" s="343" t="s">
        <v>478</v>
      </c>
      <c r="FG33" s="344" t="e">
        <f>+FH33/FH42</f>
        <v>#DIV/0!</v>
      </c>
      <c r="FH33" s="345">
        <f t="shared" si="255"/>
        <v>0</v>
      </c>
      <c r="FI33" s="346"/>
      <c r="FJ33" s="346"/>
      <c r="FK33" s="346"/>
      <c r="FL33" s="346"/>
      <c r="FM33" s="346"/>
      <c r="FN33" s="346"/>
      <c r="FO33" s="346"/>
      <c r="FP33" s="347"/>
      <c r="FQ33" s="324"/>
      <c r="FR33" s="343" t="str">
        <f t="shared" si="187"/>
        <v>INSTITUTIONAL</v>
      </c>
      <c r="FS33" s="339" t="e">
        <f t="shared" si="256"/>
        <v>#DIV/0!</v>
      </c>
      <c r="FT33" s="348" t="e">
        <f t="shared" si="257"/>
        <v>#DIV/0!</v>
      </c>
      <c r="FU33" s="348" t="e">
        <f t="shared" si="258"/>
        <v>#DIV/0!</v>
      </c>
      <c r="FV33" s="348" t="e">
        <f t="shared" si="259"/>
        <v>#DIV/0!</v>
      </c>
      <c r="FW33" s="348" t="e">
        <f t="shared" si="260"/>
        <v>#DIV/0!</v>
      </c>
      <c r="FX33" s="348" t="e">
        <f t="shared" si="261"/>
        <v>#DIV/0!</v>
      </c>
      <c r="FY33" s="348" t="e">
        <f t="shared" si="262"/>
        <v>#DIV/0!</v>
      </c>
      <c r="FZ33" s="348" t="e">
        <f t="shared" si="263"/>
        <v>#DIV/0!</v>
      </c>
      <c r="GA33" s="349" t="e">
        <f t="shared" si="264"/>
        <v>#DIV/0!</v>
      </c>
      <c r="GC33" s="343" t="s">
        <v>478</v>
      </c>
      <c r="GD33" s="344" t="e">
        <f>+GE33/GE42</f>
        <v>#DIV/0!</v>
      </c>
      <c r="GE33" s="345">
        <f t="shared" si="265"/>
        <v>0</v>
      </c>
      <c r="GF33" s="346"/>
      <c r="GG33" s="346"/>
      <c r="GH33" s="346"/>
      <c r="GI33" s="346"/>
      <c r="GJ33" s="346"/>
      <c r="GK33" s="346"/>
      <c r="GL33" s="346"/>
      <c r="GM33" s="347"/>
      <c r="GN33" s="324"/>
      <c r="GO33" s="343" t="str">
        <f t="shared" si="188"/>
        <v>INSTITUTIONAL</v>
      </c>
      <c r="GP33" s="339" t="e">
        <f t="shared" si="266"/>
        <v>#DIV/0!</v>
      </c>
      <c r="GQ33" s="348" t="e">
        <f t="shared" si="267"/>
        <v>#DIV/0!</v>
      </c>
      <c r="GR33" s="348" t="e">
        <f t="shared" si="268"/>
        <v>#DIV/0!</v>
      </c>
      <c r="GS33" s="348" t="e">
        <f t="shared" si="269"/>
        <v>#DIV/0!</v>
      </c>
      <c r="GT33" s="348" t="e">
        <f t="shared" si="270"/>
        <v>#DIV/0!</v>
      </c>
      <c r="GU33" s="348" t="e">
        <f t="shared" si="271"/>
        <v>#DIV/0!</v>
      </c>
      <c r="GV33" s="348" t="e">
        <f t="shared" si="272"/>
        <v>#DIV/0!</v>
      </c>
      <c r="GW33" s="348" t="e">
        <f t="shared" si="273"/>
        <v>#DIV/0!</v>
      </c>
      <c r="GX33" s="349" t="e">
        <f t="shared" si="274"/>
        <v>#DIV/0!</v>
      </c>
      <c r="GZ33" s="343" t="s">
        <v>478</v>
      </c>
      <c r="HA33" s="344" t="e">
        <f>+HB33/HB42</f>
        <v>#DIV/0!</v>
      </c>
      <c r="HB33" s="345">
        <f t="shared" si="275"/>
        <v>0</v>
      </c>
      <c r="HC33" s="346"/>
      <c r="HD33" s="346"/>
      <c r="HE33" s="346"/>
      <c r="HF33" s="346"/>
      <c r="HG33" s="346"/>
      <c r="HH33" s="346"/>
      <c r="HI33" s="346"/>
      <c r="HJ33" s="347"/>
      <c r="HK33" s="324"/>
      <c r="HL33" s="343" t="str">
        <f t="shared" si="189"/>
        <v>INSTITUTIONAL</v>
      </c>
      <c r="HM33" s="339" t="e">
        <f t="shared" si="276"/>
        <v>#DIV/0!</v>
      </c>
      <c r="HN33" s="348" t="e">
        <f t="shared" si="277"/>
        <v>#DIV/0!</v>
      </c>
      <c r="HO33" s="348" t="e">
        <f t="shared" si="278"/>
        <v>#DIV/0!</v>
      </c>
      <c r="HP33" s="348" t="e">
        <f t="shared" si="279"/>
        <v>#DIV/0!</v>
      </c>
      <c r="HQ33" s="348" t="e">
        <f t="shared" si="280"/>
        <v>#DIV/0!</v>
      </c>
      <c r="HR33" s="348" t="e">
        <f t="shared" si="281"/>
        <v>#DIV/0!</v>
      </c>
      <c r="HS33" s="348" t="e">
        <f t="shared" si="282"/>
        <v>#DIV/0!</v>
      </c>
      <c r="HT33" s="348" t="e">
        <f t="shared" si="283"/>
        <v>#DIV/0!</v>
      </c>
      <c r="HU33" s="349" t="e">
        <f t="shared" si="284"/>
        <v>#DIV/0!</v>
      </c>
      <c r="HW33" s="343" t="s">
        <v>478</v>
      </c>
      <c r="HX33" s="344" t="e">
        <f>+HY33/HY42</f>
        <v>#DIV/0!</v>
      </c>
      <c r="HY33" s="345">
        <f t="shared" si="285"/>
        <v>0</v>
      </c>
      <c r="HZ33" s="346"/>
      <c r="IA33" s="346"/>
      <c r="IB33" s="346"/>
      <c r="IC33" s="346"/>
      <c r="ID33" s="346"/>
      <c r="IE33" s="346"/>
      <c r="IF33" s="346"/>
      <c r="IG33" s="347"/>
      <c r="IH33" s="324"/>
      <c r="II33" s="343" t="str">
        <f t="shared" si="190"/>
        <v>INSTITUTIONAL</v>
      </c>
      <c r="IJ33" s="339" t="e">
        <f t="shared" si="286"/>
        <v>#DIV/0!</v>
      </c>
      <c r="IK33" s="348" t="e">
        <f t="shared" si="287"/>
        <v>#DIV/0!</v>
      </c>
      <c r="IL33" s="348" t="e">
        <f t="shared" si="288"/>
        <v>#DIV/0!</v>
      </c>
      <c r="IM33" s="348" t="e">
        <f t="shared" si="289"/>
        <v>#DIV/0!</v>
      </c>
      <c r="IN33" s="348" t="e">
        <f t="shared" si="290"/>
        <v>#DIV/0!</v>
      </c>
      <c r="IO33" s="348" t="e">
        <f t="shared" si="291"/>
        <v>#DIV/0!</v>
      </c>
      <c r="IP33" s="348" t="e">
        <f t="shared" si="292"/>
        <v>#DIV/0!</v>
      </c>
      <c r="IQ33" s="348" t="e">
        <f t="shared" si="293"/>
        <v>#DIV/0!</v>
      </c>
      <c r="IR33" s="349" t="e">
        <f t="shared" si="294"/>
        <v>#DIV/0!</v>
      </c>
      <c r="IT33" s="343" t="s">
        <v>478</v>
      </c>
      <c r="IU33" s="344" t="e">
        <f>+IV33/IV42</f>
        <v>#DIV/0!</v>
      </c>
      <c r="IV33" s="345">
        <f t="shared" si="295"/>
        <v>0</v>
      </c>
      <c r="IW33" s="346"/>
      <c r="IX33" s="346"/>
      <c r="IY33" s="346"/>
      <c r="IZ33" s="346"/>
      <c r="JA33" s="346"/>
      <c r="JB33" s="346"/>
      <c r="JC33" s="346"/>
      <c r="JD33" s="347"/>
      <c r="JE33" s="324"/>
      <c r="JF33" s="343" t="str">
        <f t="shared" si="191"/>
        <v>INSTITUTIONAL</v>
      </c>
      <c r="JG33" s="339" t="e">
        <f t="shared" si="296"/>
        <v>#DIV/0!</v>
      </c>
      <c r="JH33" s="348" t="e">
        <f t="shared" si="297"/>
        <v>#DIV/0!</v>
      </c>
      <c r="JI33" s="348" t="e">
        <f t="shared" si="298"/>
        <v>#DIV/0!</v>
      </c>
      <c r="JJ33" s="348" t="e">
        <f t="shared" si="299"/>
        <v>#DIV/0!</v>
      </c>
      <c r="JK33" s="348" t="e">
        <f t="shared" si="300"/>
        <v>#DIV/0!</v>
      </c>
      <c r="JL33" s="348" t="e">
        <f t="shared" si="301"/>
        <v>#DIV/0!</v>
      </c>
      <c r="JM33" s="348" t="e">
        <f t="shared" si="302"/>
        <v>#DIV/0!</v>
      </c>
      <c r="JN33" s="348" t="e">
        <f t="shared" si="303"/>
        <v>#DIV/0!</v>
      </c>
      <c r="JO33" s="349" t="e">
        <f t="shared" si="304"/>
        <v>#DIV/0!</v>
      </c>
      <c r="JQ33" s="343" t="s">
        <v>478</v>
      </c>
      <c r="JR33" s="344" t="e">
        <f>+JS33/JS42</f>
        <v>#DIV/0!</v>
      </c>
      <c r="JS33" s="345">
        <f t="shared" si="305"/>
        <v>0</v>
      </c>
      <c r="JT33" s="346"/>
      <c r="JU33" s="346"/>
      <c r="JV33" s="346"/>
      <c r="JW33" s="346"/>
      <c r="JX33" s="346"/>
      <c r="JY33" s="346"/>
      <c r="JZ33" s="346"/>
      <c r="KA33" s="347"/>
      <c r="KB33" s="324"/>
      <c r="KC33" s="343" t="str">
        <f t="shared" si="192"/>
        <v>INSTITUTIONAL</v>
      </c>
      <c r="KD33" s="339" t="e">
        <f t="shared" si="306"/>
        <v>#DIV/0!</v>
      </c>
      <c r="KE33" s="348" t="e">
        <f t="shared" si="307"/>
        <v>#DIV/0!</v>
      </c>
      <c r="KF33" s="348" t="e">
        <f t="shared" si="308"/>
        <v>#DIV/0!</v>
      </c>
      <c r="KG33" s="348" t="e">
        <f t="shared" si="309"/>
        <v>#DIV/0!</v>
      </c>
      <c r="KH33" s="348" t="e">
        <f t="shared" si="310"/>
        <v>#DIV/0!</v>
      </c>
      <c r="KI33" s="348" t="e">
        <f t="shared" si="311"/>
        <v>#DIV/0!</v>
      </c>
      <c r="KJ33" s="348" t="e">
        <f t="shared" si="312"/>
        <v>#DIV/0!</v>
      </c>
      <c r="KK33" s="348" t="e">
        <f t="shared" si="313"/>
        <v>#DIV/0!</v>
      </c>
      <c r="KL33" s="349" t="e">
        <f t="shared" si="314"/>
        <v>#DIV/0!</v>
      </c>
    </row>
    <row r="34" spans="1:298" x14ac:dyDescent="0.2">
      <c r="A34" s="343" t="s">
        <v>479</v>
      </c>
      <c r="B34" s="344" t="e">
        <f>+C34/C42</f>
        <v>#DIV/0!</v>
      </c>
      <c r="C34" s="345">
        <f t="shared" si="193"/>
        <v>0</v>
      </c>
      <c r="D34" s="346">
        <f t="shared" si="164"/>
        <v>0</v>
      </c>
      <c r="E34" s="346">
        <f t="shared" si="165"/>
        <v>0</v>
      </c>
      <c r="F34" s="346">
        <f t="shared" si="166"/>
        <v>0</v>
      </c>
      <c r="G34" s="346">
        <f t="shared" si="167"/>
        <v>0</v>
      </c>
      <c r="H34" s="346">
        <f t="shared" si="168"/>
        <v>0</v>
      </c>
      <c r="I34" s="346">
        <f t="shared" si="169"/>
        <v>0</v>
      </c>
      <c r="J34" s="346">
        <f t="shared" si="170"/>
        <v>0</v>
      </c>
      <c r="K34" s="347">
        <f t="shared" si="171"/>
        <v>0</v>
      </c>
      <c r="L34" s="324"/>
      <c r="M34" s="343" t="str">
        <f t="shared" si="172"/>
        <v>MANAGED CARE</v>
      </c>
      <c r="N34" s="339" t="e">
        <f t="shared" si="194"/>
        <v>#DIV/0!</v>
      </c>
      <c r="O34" s="348" t="e">
        <f t="shared" si="173"/>
        <v>#DIV/0!</v>
      </c>
      <c r="P34" s="348" t="e">
        <f t="shared" si="174"/>
        <v>#DIV/0!</v>
      </c>
      <c r="Q34" s="348" t="e">
        <f t="shared" si="175"/>
        <v>#DIV/0!</v>
      </c>
      <c r="R34" s="348" t="e">
        <f t="shared" si="176"/>
        <v>#DIV/0!</v>
      </c>
      <c r="S34" s="348" t="e">
        <f t="shared" si="177"/>
        <v>#DIV/0!</v>
      </c>
      <c r="T34" s="348" t="e">
        <f t="shared" si="178"/>
        <v>#DIV/0!</v>
      </c>
      <c r="U34" s="348" t="e">
        <f t="shared" si="179"/>
        <v>#DIV/0!</v>
      </c>
      <c r="V34" s="349" t="e">
        <f t="shared" si="180"/>
        <v>#DIV/0!</v>
      </c>
      <c r="X34" s="343" t="s">
        <v>479</v>
      </c>
      <c r="Y34" s="344" t="e">
        <f>+Z34/Z42</f>
        <v>#DIV/0!</v>
      </c>
      <c r="Z34" s="345">
        <f t="shared" si="195"/>
        <v>0</v>
      </c>
      <c r="AA34" s="346"/>
      <c r="AB34" s="346"/>
      <c r="AC34" s="346"/>
      <c r="AD34" s="346"/>
      <c r="AE34" s="346"/>
      <c r="AF34" s="346"/>
      <c r="AG34" s="346"/>
      <c r="AH34" s="347"/>
      <c r="AI34" s="324"/>
      <c r="AJ34" s="343" t="str">
        <f t="shared" si="181"/>
        <v>MANAGED CARE</v>
      </c>
      <c r="AK34" s="339" t="e">
        <f t="shared" si="196"/>
        <v>#DIV/0!</v>
      </c>
      <c r="AL34" s="348" t="e">
        <f t="shared" si="197"/>
        <v>#DIV/0!</v>
      </c>
      <c r="AM34" s="348" t="e">
        <f t="shared" si="198"/>
        <v>#DIV/0!</v>
      </c>
      <c r="AN34" s="348" t="e">
        <f t="shared" si="199"/>
        <v>#DIV/0!</v>
      </c>
      <c r="AO34" s="348" t="e">
        <f t="shared" si="200"/>
        <v>#DIV/0!</v>
      </c>
      <c r="AP34" s="348" t="e">
        <f t="shared" si="201"/>
        <v>#DIV/0!</v>
      </c>
      <c r="AQ34" s="348" t="e">
        <f t="shared" si="202"/>
        <v>#DIV/0!</v>
      </c>
      <c r="AR34" s="348" t="e">
        <f t="shared" si="203"/>
        <v>#DIV/0!</v>
      </c>
      <c r="AS34" s="349" t="e">
        <f t="shared" si="204"/>
        <v>#DIV/0!</v>
      </c>
      <c r="AU34" s="343" t="s">
        <v>479</v>
      </c>
      <c r="AV34" s="344" t="e">
        <f>+AW34/AW42</f>
        <v>#DIV/0!</v>
      </c>
      <c r="AW34" s="345">
        <f t="shared" si="205"/>
        <v>0</v>
      </c>
      <c r="AX34" s="346"/>
      <c r="AY34" s="346"/>
      <c r="AZ34" s="346"/>
      <c r="BA34" s="346"/>
      <c r="BB34" s="346"/>
      <c r="BC34" s="346"/>
      <c r="BD34" s="346"/>
      <c r="BE34" s="347"/>
      <c r="BF34" s="324"/>
      <c r="BG34" s="343" t="str">
        <f t="shared" si="182"/>
        <v>MANAGED CARE</v>
      </c>
      <c r="BH34" s="339" t="e">
        <f t="shared" si="206"/>
        <v>#DIV/0!</v>
      </c>
      <c r="BI34" s="348" t="e">
        <f t="shared" si="207"/>
        <v>#DIV/0!</v>
      </c>
      <c r="BJ34" s="348" t="e">
        <f t="shared" si="208"/>
        <v>#DIV/0!</v>
      </c>
      <c r="BK34" s="348" t="e">
        <f t="shared" si="209"/>
        <v>#DIV/0!</v>
      </c>
      <c r="BL34" s="348" t="e">
        <f t="shared" si="210"/>
        <v>#DIV/0!</v>
      </c>
      <c r="BM34" s="348" t="e">
        <f t="shared" si="211"/>
        <v>#DIV/0!</v>
      </c>
      <c r="BN34" s="348" t="e">
        <f t="shared" si="212"/>
        <v>#DIV/0!</v>
      </c>
      <c r="BO34" s="348" t="e">
        <f t="shared" si="213"/>
        <v>#DIV/0!</v>
      </c>
      <c r="BP34" s="349" t="e">
        <f t="shared" si="214"/>
        <v>#DIV/0!</v>
      </c>
      <c r="BR34" s="343" t="s">
        <v>479</v>
      </c>
      <c r="BS34" s="344" t="e">
        <f>+BT34/BT42</f>
        <v>#DIV/0!</v>
      </c>
      <c r="BT34" s="345">
        <f t="shared" si="215"/>
        <v>0</v>
      </c>
      <c r="BU34" s="346"/>
      <c r="BV34" s="346"/>
      <c r="BW34" s="346"/>
      <c r="BX34" s="346"/>
      <c r="BY34" s="346"/>
      <c r="BZ34" s="346"/>
      <c r="CA34" s="346"/>
      <c r="CB34" s="347"/>
      <c r="CC34" s="324"/>
      <c r="CD34" s="343" t="str">
        <f t="shared" si="183"/>
        <v>MANAGED CARE</v>
      </c>
      <c r="CE34" s="339" t="e">
        <f t="shared" si="216"/>
        <v>#DIV/0!</v>
      </c>
      <c r="CF34" s="348" t="e">
        <f t="shared" si="217"/>
        <v>#DIV/0!</v>
      </c>
      <c r="CG34" s="348" t="e">
        <f t="shared" si="218"/>
        <v>#DIV/0!</v>
      </c>
      <c r="CH34" s="348" t="e">
        <f t="shared" si="219"/>
        <v>#DIV/0!</v>
      </c>
      <c r="CI34" s="348" t="e">
        <f t="shared" si="220"/>
        <v>#DIV/0!</v>
      </c>
      <c r="CJ34" s="348" t="e">
        <f t="shared" si="221"/>
        <v>#DIV/0!</v>
      </c>
      <c r="CK34" s="348" t="e">
        <f t="shared" si="222"/>
        <v>#DIV/0!</v>
      </c>
      <c r="CL34" s="348" t="e">
        <f t="shared" si="223"/>
        <v>#DIV/0!</v>
      </c>
      <c r="CM34" s="349" t="e">
        <f t="shared" si="224"/>
        <v>#DIV/0!</v>
      </c>
      <c r="CO34" s="343" t="s">
        <v>479</v>
      </c>
      <c r="CP34" s="344" t="e">
        <f>+CQ34/CQ42</f>
        <v>#DIV/0!</v>
      </c>
      <c r="CQ34" s="345">
        <f t="shared" si="225"/>
        <v>0</v>
      </c>
      <c r="CR34" s="346"/>
      <c r="CS34" s="346"/>
      <c r="CT34" s="346"/>
      <c r="CU34" s="346"/>
      <c r="CV34" s="346"/>
      <c r="CW34" s="346"/>
      <c r="CX34" s="346"/>
      <c r="CY34" s="347"/>
      <c r="CZ34" s="324"/>
      <c r="DA34" s="343" t="str">
        <f t="shared" si="184"/>
        <v>MANAGED CARE</v>
      </c>
      <c r="DB34" s="339" t="e">
        <f t="shared" si="226"/>
        <v>#DIV/0!</v>
      </c>
      <c r="DC34" s="348" t="e">
        <f t="shared" si="227"/>
        <v>#DIV/0!</v>
      </c>
      <c r="DD34" s="348" t="e">
        <f t="shared" si="228"/>
        <v>#DIV/0!</v>
      </c>
      <c r="DE34" s="348" t="e">
        <f t="shared" si="229"/>
        <v>#DIV/0!</v>
      </c>
      <c r="DF34" s="348" t="e">
        <f t="shared" si="230"/>
        <v>#DIV/0!</v>
      </c>
      <c r="DG34" s="348" t="e">
        <f t="shared" si="231"/>
        <v>#DIV/0!</v>
      </c>
      <c r="DH34" s="348" t="e">
        <f t="shared" si="232"/>
        <v>#DIV/0!</v>
      </c>
      <c r="DI34" s="348" t="e">
        <f t="shared" si="233"/>
        <v>#DIV/0!</v>
      </c>
      <c r="DJ34" s="349" t="e">
        <f t="shared" si="234"/>
        <v>#DIV/0!</v>
      </c>
      <c r="DL34" s="343" t="s">
        <v>479</v>
      </c>
      <c r="DM34" s="344" t="e">
        <f>+DN34/DN42</f>
        <v>#DIV/0!</v>
      </c>
      <c r="DN34" s="345">
        <f t="shared" si="235"/>
        <v>0</v>
      </c>
      <c r="DO34" s="346"/>
      <c r="DP34" s="346"/>
      <c r="DQ34" s="346"/>
      <c r="DR34" s="346"/>
      <c r="DS34" s="346"/>
      <c r="DT34" s="346"/>
      <c r="DU34" s="346"/>
      <c r="DV34" s="347"/>
      <c r="DW34" s="324"/>
      <c r="DX34" s="343" t="str">
        <f t="shared" si="185"/>
        <v>MANAGED CARE</v>
      </c>
      <c r="DY34" s="339" t="e">
        <f t="shared" si="236"/>
        <v>#DIV/0!</v>
      </c>
      <c r="DZ34" s="348" t="e">
        <f t="shared" si="237"/>
        <v>#DIV/0!</v>
      </c>
      <c r="EA34" s="348" t="e">
        <f t="shared" si="238"/>
        <v>#DIV/0!</v>
      </c>
      <c r="EB34" s="348" t="e">
        <f t="shared" si="239"/>
        <v>#DIV/0!</v>
      </c>
      <c r="EC34" s="348" t="e">
        <f t="shared" si="240"/>
        <v>#DIV/0!</v>
      </c>
      <c r="ED34" s="348" t="e">
        <f t="shared" si="241"/>
        <v>#DIV/0!</v>
      </c>
      <c r="EE34" s="348" t="e">
        <f t="shared" si="242"/>
        <v>#DIV/0!</v>
      </c>
      <c r="EF34" s="348" t="e">
        <f t="shared" si="243"/>
        <v>#DIV/0!</v>
      </c>
      <c r="EG34" s="349" t="e">
        <f t="shared" si="244"/>
        <v>#DIV/0!</v>
      </c>
      <c r="EI34" s="343" t="s">
        <v>479</v>
      </c>
      <c r="EJ34" s="344" t="e">
        <f>+EK34/EK42</f>
        <v>#DIV/0!</v>
      </c>
      <c r="EK34" s="345">
        <f t="shared" si="245"/>
        <v>0</v>
      </c>
      <c r="EL34" s="346"/>
      <c r="EM34" s="346"/>
      <c r="EN34" s="346"/>
      <c r="EO34" s="346"/>
      <c r="EP34" s="346"/>
      <c r="EQ34" s="346"/>
      <c r="ER34" s="346"/>
      <c r="ES34" s="347"/>
      <c r="ET34" s="324"/>
      <c r="EU34" s="343" t="str">
        <f t="shared" si="186"/>
        <v>MANAGED CARE</v>
      </c>
      <c r="EV34" s="339" t="e">
        <f t="shared" si="246"/>
        <v>#DIV/0!</v>
      </c>
      <c r="EW34" s="348" t="e">
        <f t="shared" si="247"/>
        <v>#DIV/0!</v>
      </c>
      <c r="EX34" s="348" t="e">
        <f t="shared" si="248"/>
        <v>#DIV/0!</v>
      </c>
      <c r="EY34" s="348" t="e">
        <f t="shared" si="249"/>
        <v>#DIV/0!</v>
      </c>
      <c r="EZ34" s="348" t="e">
        <f t="shared" si="250"/>
        <v>#DIV/0!</v>
      </c>
      <c r="FA34" s="348" t="e">
        <f t="shared" si="251"/>
        <v>#DIV/0!</v>
      </c>
      <c r="FB34" s="348" t="e">
        <f t="shared" si="252"/>
        <v>#DIV/0!</v>
      </c>
      <c r="FC34" s="348" t="e">
        <f t="shared" si="253"/>
        <v>#DIV/0!</v>
      </c>
      <c r="FD34" s="349" t="e">
        <f t="shared" si="254"/>
        <v>#DIV/0!</v>
      </c>
      <c r="FF34" s="343" t="s">
        <v>479</v>
      </c>
      <c r="FG34" s="344" t="e">
        <f>+FH34/FH42</f>
        <v>#DIV/0!</v>
      </c>
      <c r="FH34" s="345">
        <f t="shared" si="255"/>
        <v>0</v>
      </c>
      <c r="FI34" s="346"/>
      <c r="FJ34" s="346"/>
      <c r="FK34" s="346"/>
      <c r="FL34" s="346"/>
      <c r="FM34" s="346"/>
      <c r="FN34" s="346"/>
      <c r="FO34" s="346"/>
      <c r="FP34" s="347"/>
      <c r="FQ34" s="324"/>
      <c r="FR34" s="343" t="str">
        <f t="shared" si="187"/>
        <v>MANAGED CARE</v>
      </c>
      <c r="FS34" s="339" t="e">
        <f t="shared" si="256"/>
        <v>#DIV/0!</v>
      </c>
      <c r="FT34" s="348" t="e">
        <f t="shared" si="257"/>
        <v>#DIV/0!</v>
      </c>
      <c r="FU34" s="348" t="e">
        <f t="shared" si="258"/>
        <v>#DIV/0!</v>
      </c>
      <c r="FV34" s="348" t="e">
        <f t="shared" si="259"/>
        <v>#DIV/0!</v>
      </c>
      <c r="FW34" s="348" t="e">
        <f t="shared" si="260"/>
        <v>#DIV/0!</v>
      </c>
      <c r="FX34" s="348" t="e">
        <f t="shared" si="261"/>
        <v>#DIV/0!</v>
      </c>
      <c r="FY34" s="348" t="e">
        <f t="shared" si="262"/>
        <v>#DIV/0!</v>
      </c>
      <c r="FZ34" s="348" t="e">
        <f t="shared" si="263"/>
        <v>#DIV/0!</v>
      </c>
      <c r="GA34" s="349" t="e">
        <f t="shared" si="264"/>
        <v>#DIV/0!</v>
      </c>
      <c r="GC34" s="343" t="s">
        <v>479</v>
      </c>
      <c r="GD34" s="344" t="e">
        <f>+GE34/GE42</f>
        <v>#DIV/0!</v>
      </c>
      <c r="GE34" s="345">
        <f t="shared" si="265"/>
        <v>0</v>
      </c>
      <c r="GF34" s="346"/>
      <c r="GG34" s="346"/>
      <c r="GH34" s="346"/>
      <c r="GI34" s="346"/>
      <c r="GJ34" s="346"/>
      <c r="GK34" s="346"/>
      <c r="GL34" s="346"/>
      <c r="GM34" s="347"/>
      <c r="GN34" s="324"/>
      <c r="GO34" s="343" t="str">
        <f t="shared" si="188"/>
        <v>MANAGED CARE</v>
      </c>
      <c r="GP34" s="339" t="e">
        <f t="shared" si="266"/>
        <v>#DIV/0!</v>
      </c>
      <c r="GQ34" s="348" t="e">
        <f t="shared" si="267"/>
        <v>#DIV/0!</v>
      </c>
      <c r="GR34" s="348" t="e">
        <f t="shared" si="268"/>
        <v>#DIV/0!</v>
      </c>
      <c r="GS34" s="348" t="e">
        <f t="shared" si="269"/>
        <v>#DIV/0!</v>
      </c>
      <c r="GT34" s="348" t="e">
        <f t="shared" si="270"/>
        <v>#DIV/0!</v>
      </c>
      <c r="GU34" s="348" t="e">
        <f t="shared" si="271"/>
        <v>#DIV/0!</v>
      </c>
      <c r="GV34" s="348" t="e">
        <f t="shared" si="272"/>
        <v>#DIV/0!</v>
      </c>
      <c r="GW34" s="348" t="e">
        <f t="shared" si="273"/>
        <v>#DIV/0!</v>
      </c>
      <c r="GX34" s="349" t="e">
        <f t="shared" si="274"/>
        <v>#DIV/0!</v>
      </c>
      <c r="GZ34" s="343" t="s">
        <v>479</v>
      </c>
      <c r="HA34" s="344" t="e">
        <f>+HB34/HB42</f>
        <v>#DIV/0!</v>
      </c>
      <c r="HB34" s="345">
        <f t="shared" si="275"/>
        <v>0</v>
      </c>
      <c r="HC34" s="346"/>
      <c r="HD34" s="346"/>
      <c r="HE34" s="346"/>
      <c r="HF34" s="346"/>
      <c r="HG34" s="346"/>
      <c r="HH34" s="346"/>
      <c r="HI34" s="346"/>
      <c r="HJ34" s="347"/>
      <c r="HK34" s="324"/>
      <c r="HL34" s="343" t="str">
        <f t="shared" si="189"/>
        <v>MANAGED CARE</v>
      </c>
      <c r="HM34" s="339" t="e">
        <f t="shared" si="276"/>
        <v>#DIV/0!</v>
      </c>
      <c r="HN34" s="348" t="e">
        <f t="shared" si="277"/>
        <v>#DIV/0!</v>
      </c>
      <c r="HO34" s="348" t="e">
        <f t="shared" si="278"/>
        <v>#DIV/0!</v>
      </c>
      <c r="HP34" s="348" t="e">
        <f t="shared" si="279"/>
        <v>#DIV/0!</v>
      </c>
      <c r="HQ34" s="348" t="e">
        <f t="shared" si="280"/>
        <v>#DIV/0!</v>
      </c>
      <c r="HR34" s="348" t="e">
        <f t="shared" si="281"/>
        <v>#DIV/0!</v>
      </c>
      <c r="HS34" s="348" t="e">
        <f t="shared" si="282"/>
        <v>#DIV/0!</v>
      </c>
      <c r="HT34" s="348" t="e">
        <f t="shared" si="283"/>
        <v>#DIV/0!</v>
      </c>
      <c r="HU34" s="349" t="e">
        <f t="shared" si="284"/>
        <v>#DIV/0!</v>
      </c>
      <c r="HW34" s="343" t="s">
        <v>479</v>
      </c>
      <c r="HX34" s="344" t="e">
        <f>+HY34/HY42</f>
        <v>#DIV/0!</v>
      </c>
      <c r="HY34" s="345">
        <f t="shared" si="285"/>
        <v>0</v>
      </c>
      <c r="HZ34" s="346"/>
      <c r="IA34" s="346"/>
      <c r="IB34" s="346"/>
      <c r="IC34" s="346"/>
      <c r="ID34" s="346"/>
      <c r="IE34" s="346"/>
      <c r="IF34" s="346"/>
      <c r="IG34" s="347"/>
      <c r="IH34" s="324"/>
      <c r="II34" s="343" t="str">
        <f t="shared" si="190"/>
        <v>MANAGED CARE</v>
      </c>
      <c r="IJ34" s="339" t="e">
        <f t="shared" si="286"/>
        <v>#DIV/0!</v>
      </c>
      <c r="IK34" s="348" t="e">
        <f t="shared" si="287"/>
        <v>#DIV/0!</v>
      </c>
      <c r="IL34" s="348" t="e">
        <f t="shared" si="288"/>
        <v>#DIV/0!</v>
      </c>
      <c r="IM34" s="348" t="e">
        <f t="shared" si="289"/>
        <v>#DIV/0!</v>
      </c>
      <c r="IN34" s="348" t="e">
        <f t="shared" si="290"/>
        <v>#DIV/0!</v>
      </c>
      <c r="IO34" s="348" t="e">
        <f t="shared" si="291"/>
        <v>#DIV/0!</v>
      </c>
      <c r="IP34" s="348" t="e">
        <f t="shared" si="292"/>
        <v>#DIV/0!</v>
      </c>
      <c r="IQ34" s="348" t="e">
        <f t="shared" si="293"/>
        <v>#DIV/0!</v>
      </c>
      <c r="IR34" s="349" t="e">
        <f t="shared" si="294"/>
        <v>#DIV/0!</v>
      </c>
      <c r="IT34" s="343" t="s">
        <v>479</v>
      </c>
      <c r="IU34" s="344" t="e">
        <f>+IV34/IV42</f>
        <v>#DIV/0!</v>
      </c>
      <c r="IV34" s="345">
        <f t="shared" si="295"/>
        <v>0</v>
      </c>
      <c r="IW34" s="346"/>
      <c r="IX34" s="346"/>
      <c r="IY34" s="346"/>
      <c r="IZ34" s="346"/>
      <c r="JA34" s="346"/>
      <c r="JB34" s="346"/>
      <c r="JC34" s="346"/>
      <c r="JD34" s="347"/>
      <c r="JE34" s="324"/>
      <c r="JF34" s="343" t="str">
        <f t="shared" si="191"/>
        <v>MANAGED CARE</v>
      </c>
      <c r="JG34" s="339" t="e">
        <f t="shared" si="296"/>
        <v>#DIV/0!</v>
      </c>
      <c r="JH34" s="348" t="e">
        <f t="shared" si="297"/>
        <v>#DIV/0!</v>
      </c>
      <c r="JI34" s="348" t="e">
        <f t="shared" si="298"/>
        <v>#DIV/0!</v>
      </c>
      <c r="JJ34" s="348" t="e">
        <f t="shared" si="299"/>
        <v>#DIV/0!</v>
      </c>
      <c r="JK34" s="348" t="e">
        <f t="shared" si="300"/>
        <v>#DIV/0!</v>
      </c>
      <c r="JL34" s="348" t="e">
        <f t="shared" si="301"/>
        <v>#DIV/0!</v>
      </c>
      <c r="JM34" s="348" t="e">
        <f t="shared" si="302"/>
        <v>#DIV/0!</v>
      </c>
      <c r="JN34" s="348" t="e">
        <f t="shared" si="303"/>
        <v>#DIV/0!</v>
      </c>
      <c r="JO34" s="349" t="e">
        <f t="shared" si="304"/>
        <v>#DIV/0!</v>
      </c>
      <c r="JQ34" s="343" t="s">
        <v>479</v>
      </c>
      <c r="JR34" s="344" t="e">
        <f>+JS34/JS42</f>
        <v>#DIV/0!</v>
      </c>
      <c r="JS34" s="345">
        <f t="shared" si="305"/>
        <v>0</v>
      </c>
      <c r="JT34" s="346"/>
      <c r="JU34" s="346"/>
      <c r="JV34" s="346"/>
      <c r="JW34" s="346"/>
      <c r="JX34" s="346"/>
      <c r="JY34" s="346"/>
      <c r="JZ34" s="346"/>
      <c r="KA34" s="347"/>
      <c r="KB34" s="324"/>
      <c r="KC34" s="343" t="str">
        <f t="shared" si="192"/>
        <v>MANAGED CARE</v>
      </c>
      <c r="KD34" s="339" t="e">
        <f t="shared" si="306"/>
        <v>#DIV/0!</v>
      </c>
      <c r="KE34" s="348" t="e">
        <f t="shared" si="307"/>
        <v>#DIV/0!</v>
      </c>
      <c r="KF34" s="348" t="e">
        <f t="shared" si="308"/>
        <v>#DIV/0!</v>
      </c>
      <c r="KG34" s="348" t="e">
        <f t="shared" si="309"/>
        <v>#DIV/0!</v>
      </c>
      <c r="KH34" s="348" t="e">
        <f t="shared" si="310"/>
        <v>#DIV/0!</v>
      </c>
      <c r="KI34" s="348" t="e">
        <f t="shared" si="311"/>
        <v>#DIV/0!</v>
      </c>
      <c r="KJ34" s="348" t="e">
        <f t="shared" si="312"/>
        <v>#DIV/0!</v>
      </c>
      <c r="KK34" s="348" t="e">
        <f t="shared" si="313"/>
        <v>#DIV/0!</v>
      </c>
      <c r="KL34" s="349" t="e">
        <f t="shared" si="314"/>
        <v>#DIV/0!</v>
      </c>
    </row>
    <row r="35" spans="1:298" x14ac:dyDescent="0.2">
      <c r="A35" s="343" t="s">
        <v>480</v>
      </c>
      <c r="B35" s="344" t="e">
        <f>+C35/C42</f>
        <v>#DIV/0!</v>
      </c>
      <c r="C35" s="345">
        <f t="shared" si="193"/>
        <v>0</v>
      </c>
      <c r="D35" s="346">
        <f t="shared" si="164"/>
        <v>0</v>
      </c>
      <c r="E35" s="346">
        <f t="shared" si="165"/>
        <v>0</v>
      </c>
      <c r="F35" s="346">
        <f t="shared" si="166"/>
        <v>0</v>
      </c>
      <c r="G35" s="346">
        <f t="shared" si="167"/>
        <v>0</v>
      </c>
      <c r="H35" s="346">
        <f t="shared" si="168"/>
        <v>0</v>
      </c>
      <c r="I35" s="346">
        <f t="shared" si="169"/>
        <v>0</v>
      </c>
      <c r="J35" s="346">
        <f t="shared" si="170"/>
        <v>0</v>
      </c>
      <c r="K35" s="347">
        <f t="shared" si="171"/>
        <v>0</v>
      </c>
      <c r="L35" s="324"/>
      <c r="M35" s="343" t="str">
        <f t="shared" si="172"/>
        <v>MEDICAID</v>
      </c>
      <c r="N35" s="339" t="e">
        <f t="shared" si="194"/>
        <v>#DIV/0!</v>
      </c>
      <c r="O35" s="348" t="e">
        <f t="shared" si="173"/>
        <v>#DIV/0!</v>
      </c>
      <c r="P35" s="348" t="e">
        <f t="shared" si="174"/>
        <v>#DIV/0!</v>
      </c>
      <c r="Q35" s="348" t="e">
        <f t="shared" si="175"/>
        <v>#DIV/0!</v>
      </c>
      <c r="R35" s="348" t="e">
        <f t="shared" si="176"/>
        <v>#DIV/0!</v>
      </c>
      <c r="S35" s="348" t="e">
        <f t="shared" si="177"/>
        <v>#DIV/0!</v>
      </c>
      <c r="T35" s="348" t="e">
        <f t="shared" si="178"/>
        <v>#DIV/0!</v>
      </c>
      <c r="U35" s="348" t="e">
        <f t="shared" si="179"/>
        <v>#DIV/0!</v>
      </c>
      <c r="V35" s="349" t="e">
        <f t="shared" si="180"/>
        <v>#DIV/0!</v>
      </c>
      <c r="X35" s="343" t="s">
        <v>480</v>
      </c>
      <c r="Y35" s="344" t="e">
        <f>+Z35/Z42</f>
        <v>#DIV/0!</v>
      </c>
      <c r="Z35" s="345">
        <f t="shared" si="195"/>
        <v>0</v>
      </c>
      <c r="AA35" s="346"/>
      <c r="AB35" s="346"/>
      <c r="AC35" s="346"/>
      <c r="AD35" s="346"/>
      <c r="AE35" s="346"/>
      <c r="AF35" s="346"/>
      <c r="AG35" s="346"/>
      <c r="AH35" s="347"/>
      <c r="AI35" s="324"/>
      <c r="AJ35" s="343" t="str">
        <f t="shared" si="181"/>
        <v>MEDICAID</v>
      </c>
      <c r="AK35" s="339" t="e">
        <f t="shared" si="196"/>
        <v>#DIV/0!</v>
      </c>
      <c r="AL35" s="348" t="e">
        <f t="shared" si="197"/>
        <v>#DIV/0!</v>
      </c>
      <c r="AM35" s="348" t="e">
        <f t="shared" si="198"/>
        <v>#DIV/0!</v>
      </c>
      <c r="AN35" s="348" t="e">
        <f t="shared" si="199"/>
        <v>#DIV/0!</v>
      </c>
      <c r="AO35" s="348" t="e">
        <f t="shared" si="200"/>
        <v>#DIV/0!</v>
      </c>
      <c r="AP35" s="348" t="e">
        <f t="shared" si="201"/>
        <v>#DIV/0!</v>
      </c>
      <c r="AQ35" s="348" t="e">
        <f t="shared" si="202"/>
        <v>#DIV/0!</v>
      </c>
      <c r="AR35" s="348" t="e">
        <f t="shared" si="203"/>
        <v>#DIV/0!</v>
      </c>
      <c r="AS35" s="349" t="e">
        <f t="shared" si="204"/>
        <v>#DIV/0!</v>
      </c>
      <c r="AU35" s="343" t="s">
        <v>480</v>
      </c>
      <c r="AV35" s="344" t="e">
        <f>+AW35/AW42</f>
        <v>#DIV/0!</v>
      </c>
      <c r="AW35" s="345">
        <f t="shared" si="205"/>
        <v>0</v>
      </c>
      <c r="AX35" s="346"/>
      <c r="AY35" s="346"/>
      <c r="AZ35" s="346"/>
      <c r="BA35" s="346"/>
      <c r="BB35" s="346"/>
      <c r="BC35" s="346"/>
      <c r="BD35" s="346"/>
      <c r="BE35" s="347"/>
      <c r="BF35" s="324"/>
      <c r="BG35" s="343" t="str">
        <f t="shared" si="182"/>
        <v>MEDICAID</v>
      </c>
      <c r="BH35" s="339" t="e">
        <f t="shared" si="206"/>
        <v>#DIV/0!</v>
      </c>
      <c r="BI35" s="348" t="e">
        <f t="shared" si="207"/>
        <v>#DIV/0!</v>
      </c>
      <c r="BJ35" s="348" t="e">
        <f t="shared" si="208"/>
        <v>#DIV/0!</v>
      </c>
      <c r="BK35" s="348" t="e">
        <f t="shared" si="209"/>
        <v>#DIV/0!</v>
      </c>
      <c r="BL35" s="348" t="e">
        <f t="shared" si="210"/>
        <v>#DIV/0!</v>
      </c>
      <c r="BM35" s="348" t="e">
        <f t="shared" si="211"/>
        <v>#DIV/0!</v>
      </c>
      <c r="BN35" s="348" t="e">
        <f t="shared" si="212"/>
        <v>#DIV/0!</v>
      </c>
      <c r="BO35" s="348" t="e">
        <f t="shared" si="213"/>
        <v>#DIV/0!</v>
      </c>
      <c r="BP35" s="349" t="e">
        <f t="shared" si="214"/>
        <v>#DIV/0!</v>
      </c>
      <c r="BR35" s="343" t="s">
        <v>480</v>
      </c>
      <c r="BS35" s="344" t="e">
        <f>+BT35/BT42</f>
        <v>#DIV/0!</v>
      </c>
      <c r="BT35" s="345">
        <f t="shared" si="215"/>
        <v>0</v>
      </c>
      <c r="BU35" s="346"/>
      <c r="BV35" s="346"/>
      <c r="BW35" s="346"/>
      <c r="BX35" s="346"/>
      <c r="BY35" s="346"/>
      <c r="BZ35" s="346"/>
      <c r="CA35" s="346"/>
      <c r="CB35" s="347"/>
      <c r="CC35" s="324"/>
      <c r="CD35" s="343" t="str">
        <f t="shared" si="183"/>
        <v>MEDICAID</v>
      </c>
      <c r="CE35" s="339" t="e">
        <f t="shared" si="216"/>
        <v>#DIV/0!</v>
      </c>
      <c r="CF35" s="348" t="e">
        <f t="shared" si="217"/>
        <v>#DIV/0!</v>
      </c>
      <c r="CG35" s="348" t="e">
        <f t="shared" si="218"/>
        <v>#DIV/0!</v>
      </c>
      <c r="CH35" s="348" t="e">
        <f t="shared" si="219"/>
        <v>#DIV/0!</v>
      </c>
      <c r="CI35" s="348" t="e">
        <f t="shared" si="220"/>
        <v>#DIV/0!</v>
      </c>
      <c r="CJ35" s="348" t="e">
        <f t="shared" si="221"/>
        <v>#DIV/0!</v>
      </c>
      <c r="CK35" s="348" t="e">
        <f t="shared" si="222"/>
        <v>#DIV/0!</v>
      </c>
      <c r="CL35" s="348" t="e">
        <f t="shared" si="223"/>
        <v>#DIV/0!</v>
      </c>
      <c r="CM35" s="349" t="e">
        <f t="shared" si="224"/>
        <v>#DIV/0!</v>
      </c>
      <c r="CO35" s="343" t="s">
        <v>480</v>
      </c>
      <c r="CP35" s="344" t="e">
        <f>+CQ35/CQ42</f>
        <v>#DIV/0!</v>
      </c>
      <c r="CQ35" s="345">
        <f t="shared" si="225"/>
        <v>0</v>
      </c>
      <c r="CR35" s="346"/>
      <c r="CS35" s="346"/>
      <c r="CT35" s="346"/>
      <c r="CU35" s="346"/>
      <c r="CV35" s="346"/>
      <c r="CW35" s="346"/>
      <c r="CX35" s="346"/>
      <c r="CY35" s="347"/>
      <c r="CZ35" s="324"/>
      <c r="DA35" s="343" t="str">
        <f t="shared" si="184"/>
        <v>MEDICAID</v>
      </c>
      <c r="DB35" s="339" t="e">
        <f t="shared" si="226"/>
        <v>#DIV/0!</v>
      </c>
      <c r="DC35" s="348" t="e">
        <f t="shared" si="227"/>
        <v>#DIV/0!</v>
      </c>
      <c r="DD35" s="348" t="e">
        <f t="shared" si="228"/>
        <v>#DIV/0!</v>
      </c>
      <c r="DE35" s="348" t="e">
        <f t="shared" si="229"/>
        <v>#DIV/0!</v>
      </c>
      <c r="DF35" s="348" t="e">
        <f t="shared" si="230"/>
        <v>#DIV/0!</v>
      </c>
      <c r="DG35" s="348" t="e">
        <f t="shared" si="231"/>
        <v>#DIV/0!</v>
      </c>
      <c r="DH35" s="348" t="e">
        <f t="shared" si="232"/>
        <v>#DIV/0!</v>
      </c>
      <c r="DI35" s="348" t="e">
        <f t="shared" si="233"/>
        <v>#DIV/0!</v>
      </c>
      <c r="DJ35" s="349" t="e">
        <f t="shared" si="234"/>
        <v>#DIV/0!</v>
      </c>
      <c r="DL35" s="343" t="s">
        <v>480</v>
      </c>
      <c r="DM35" s="344" t="e">
        <f>+DN35/DN42</f>
        <v>#DIV/0!</v>
      </c>
      <c r="DN35" s="345">
        <f t="shared" si="235"/>
        <v>0</v>
      </c>
      <c r="DO35" s="346"/>
      <c r="DP35" s="346"/>
      <c r="DQ35" s="346"/>
      <c r="DR35" s="346"/>
      <c r="DS35" s="346"/>
      <c r="DT35" s="346"/>
      <c r="DU35" s="346"/>
      <c r="DV35" s="347"/>
      <c r="DW35" s="324"/>
      <c r="DX35" s="343" t="str">
        <f t="shared" si="185"/>
        <v>MEDICAID</v>
      </c>
      <c r="DY35" s="339" t="e">
        <f t="shared" si="236"/>
        <v>#DIV/0!</v>
      </c>
      <c r="DZ35" s="348" t="e">
        <f t="shared" si="237"/>
        <v>#DIV/0!</v>
      </c>
      <c r="EA35" s="348" t="e">
        <f t="shared" si="238"/>
        <v>#DIV/0!</v>
      </c>
      <c r="EB35" s="348" t="e">
        <f t="shared" si="239"/>
        <v>#DIV/0!</v>
      </c>
      <c r="EC35" s="348" t="e">
        <f t="shared" si="240"/>
        <v>#DIV/0!</v>
      </c>
      <c r="ED35" s="348" t="e">
        <f t="shared" si="241"/>
        <v>#DIV/0!</v>
      </c>
      <c r="EE35" s="348" t="e">
        <f t="shared" si="242"/>
        <v>#DIV/0!</v>
      </c>
      <c r="EF35" s="348" t="e">
        <f t="shared" si="243"/>
        <v>#DIV/0!</v>
      </c>
      <c r="EG35" s="349" t="e">
        <f t="shared" si="244"/>
        <v>#DIV/0!</v>
      </c>
      <c r="EI35" s="343" t="s">
        <v>480</v>
      </c>
      <c r="EJ35" s="344" t="e">
        <f>+EK35/EK42</f>
        <v>#DIV/0!</v>
      </c>
      <c r="EK35" s="345">
        <f t="shared" si="245"/>
        <v>0</v>
      </c>
      <c r="EL35" s="346"/>
      <c r="EM35" s="346"/>
      <c r="EN35" s="346"/>
      <c r="EO35" s="346"/>
      <c r="EP35" s="346"/>
      <c r="EQ35" s="346"/>
      <c r="ER35" s="346"/>
      <c r="ES35" s="347"/>
      <c r="ET35" s="324"/>
      <c r="EU35" s="343" t="str">
        <f t="shared" si="186"/>
        <v>MEDICAID</v>
      </c>
      <c r="EV35" s="339" t="e">
        <f t="shared" si="246"/>
        <v>#DIV/0!</v>
      </c>
      <c r="EW35" s="348" t="e">
        <f t="shared" si="247"/>
        <v>#DIV/0!</v>
      </c>
      <c r="EX35" s="348" t="e">
        <f t="shared" si="248"/>
        <v>#DIV/0!</v>
      </c>
      <c r="EY35" s="348" t="e">
        <f t="shared" si="249"/>
        <v>#DIV/0!</v>
      </c>
      <c r="EZ35" s="348" t="e">
        <f t="shared" si="250"/>
        <v>#DIV/0!</v>
      </c>
      <c r="FA35" s="348" t="e">
        <f t="shared" si="251"/>
        <v>#DIV/0!</v>
      </c>
      <c r="FB35" s="348" t="e">
        <f t="shared" si="252"/>
        <v>#DIV/0!</v>
      </c>
      <c r="FC35" s="348" t="e">
        <f t="shared" si="253"/>
        <v>#DIV/0!</v>
      </c>
      <c r="FD35" s="349" t="e">
        <f t="shared" si="254"/>
        <v>#DIV/0!</v>
      </c>
      <c r="FF35" s="343" t="s">
        <v>480</v>
      </c>
      <c r="FG35" s="344" t="e">
        <f>+FH35/FH42</f>
        <v>#DIV/0!</v>
      </c>
      <c r="FH35" s="345">
        <f t="shared" si="255"/>
        <v>0</v>
      </c>
      <c r="FI35" s="346"/>
      <c r="FJ35" s="346"/>
      <c r="FK35" s="346"/>
      <c r="FL35" s="346"/>
      <c r="FM35" s="346"/>
      <c r="FN35" s="346"/>
      <c r="FO35" s="346"/>
      <c r="FP35" s="347"/>
      <c r="FQ35" s="324"/>
      <c r="FR35" s="343" t="str">
        <f t="shared" si="187"/>
        <v>MEDICAID</v>
      </c>
      <c r="FS35" s="339" t="e">
        <f t="shared" si="256"/>
        <v>#DIV/0!</v>
      </c>
      <c r="FT35" s="348" t="e">
        <f t="shared" si="257"/>
        <v>#DIV/0!</v>
      </c>
      <c r="FU35" s="348" t="e">
        <f t="shared" si="258"/>
        <v>#DIV/0!</v>
      </c>
      <c r="FV35" s="348" t="e">
        <f t="shared" si="259"/>
        <v>#DIV/0!</v>
      </c>
      <c r="FW35" s="348" t="e">
        <f t="shared" si="260"/>
        <v>#DIV/0!</v>
      </c>
      <c r="FX35" s="348" t="e">
        <f t="shared" si="261"/>
        <v>#DIV/0!</v>
      </c>
      <c r="FY35" s="348" t="e">
        <f t="shared" si="262"/>
        <v>#DIV/0!</v>
      </c>
      <c r="FZ35" s="348" t="e">
        <f t="shared" si="263"/>
        <v>#DIV/0!</v>
      </c>
      <c r="GA35" s="349" t="e">
        <f t="shared" si="264"/>
        <v>#DIV/0!</v>
      </c>
      <c r="GC35" s="343" t="s">
        <v>480</v>
      </c>
      <c r="GD35" s="344" t="e">
        <f>+GE35/GE42</f>
        <v>#DIV/0!</v>
      </c>
      <c r="GE35" s="345">
        <f t="shared" si="265"/>
        <v>0</v>
      </c>
      <c r="GF35" s="346"/>
      <c r="GG35" s="346"/>
      <c r="GH35" s="346"/>
      <c r="GI35" s="346"/>
      <c r="GJ35" s="346"/>
      <c r="GK35" s="346"/>
      <c r="GL35" s="346"/>
      <c r="GM35" s="347"/>
      <c r="GN35" s="324"/>
      <c r="GO35" s="343" t="str">
        <f t="shared" si="188"/>
        <v>MEDICAID</v>
      </c>
      <c r="GP35" s="339" t="e">
        <f t="shared" si="266"/>
        <v>#DIV/0!</v>
      </c>
      <c r="GQ35" s="348" t="e">
        <f t="shared" si="267"/>
        <v>#DIV/0!</v>
      </c>
      <c r="GR35" s="348" t="e">
        <f t="shared" si="268"/>
        <v>#DIV/0!</v>
      </c>
      <c r="GS35" s="348" t="e">
        <f t="shared" si="269"/>
        <v>#DIV/0!</v>
      </c>
      <c r="GT35" s="348" t="e">
        <f t="shared" si="270"/>
        <v>#DIV/0!</v>
      </c>
      <c r="GU35" s="348" t="e">
        <f t="shared" si="271"/>
        <v>#DIV/0!</v>
      </c>
      <c r="GV35" s="348" t="e">
        <f t="shared" si="272"/>
        <v>#DIV/0!</v>
      </c>
      <c r="GW35" s="348" t="e">
        <f t="shared" si="273"/>
        <v>#DIV/0!</v>
      </c>
      <c r="GX35" s="349" t="e">
        <f t="shared" si="274"/>
        <v>#DIV/0!</v>
      </c>
      <c r="GZ35" s="343" t="s">
        <v>480</v>
      </c>
      <c r="HA35" s="344" t="e">
        <f>+HB35/HB42</f>
        <v>#DIV/0!</v>
      </c>
      <c r="HB35" s="345">
        <f t="shared" si="275"/>
        <v>0</v>
      </c>
      <c r="HC35" s="346"/>
      <c r="HD35" s="346"/>
      <c r="HE35" s="346"/>
      <c r="HF35" s="346"/>
      <c r="HG35" s="346"/>
      <c r="HH35" s="346"/>
      <c r="HI35" s="346"/>
      <c r="HJ35" s="347"/>
      <c r="HK35" s="324"/>
      <c r="HL35" s="343" t="str">
        <f t="shared" si="189"/>
        <v>MEDICAID</v>
      </c>
      <c r="HM35" s="339" t="e">
        <f t="shared" si="276"/>
        <v>#DIV/0!</v>
      </c>
      <c r="HN35" s="348" t="e">
        <f t="shared" si="277"/>
        <v>#DIV/0!</v>
      </c>
      <c r="HO35" s="348" t="e">
        <f t="shared" si="278"/>
        <v>#DIV/0!</v>
      </c>
      <c r="HP35" s="348" t="e">
        <f t="shared" si="279"/>
        <v>#DIV/0!</v>
      </c>
      <c r="HQ35" s="348" t="e">
        <f t="shared" si="280"/>
        <v>#DIV/0!</v>
      </c>
      <c r="HR35" s="348" t="e">
        <f t="shared" si="281"/>
        <v>#DIV/0!</v>
      </c>
      <c r="HS35" s="348" t="e">
        <f t="shared" si="282"/>
        <v>#DIV/0!</v>
      </c>
      <c r="HT35" s="348" t="e">
        <f t="shared" si="283"/>
        <v>#DIV/0!</v>
      </c>
      <c r="HU35" s="349" t="e">
        <f t="shared" si="284"/>
        <v>#DIV/0!</v>
      </c>
      <c r="HW35" s="343" t="s">
        <v>480</v>
      </c>
      <c r="HX35" s="344" t="e">
        <f>+HY35/HY42</f>
        <v>#DIV/0!</v>
      </c>
      <c r="HY35" s="345">
        <f t="shared" si="285"/>
        <v>0</v>
      </c>
      <c r="HZ35" s="346"/>
      <c r="IA35" s="346"/>
      <c r="IB35" s="346"/>
      <c r="IC35" s="346"/>
      <c r="ID35" s="346"/>
      <c r="IE35" s="346"/>
      <c r="IF35" s="346"/>
      <c r="IG35" s="347"/>
      <c r="IH35" s="324"/>
      <c r="II35" s="343" t="str">
        <f t="shared" si="190"/>
        <v>MEDICAID</v>
      </c>
      <c r="IJ35" s="339" t="e">
        <f t="shared" si="286"/>
        <v>#DIV/0!</v>
      </c>
      <c r="IK35" s="348" t="e">
        <f t="shared" si="287"/>
        <v>#DIV/0!</v>
      </c>
      <c r="IL35" s="348" t="e">
        <f t="shared" si="288"/>
        <v>#DIV/0!</v>
      </c>
      <c r="IM35" s="348" t="e">
        <f t="shared" si="289"/>
        <v>#DIV/0!</v>
      </c>
      <c r="IN35" s="348" t="e">
        <f t="shared" si="290"/>
        <v>#DIV/0!</v>
      </c>
      <c r="IO35" s="348" t="e">
        <f t="shared" si="291"/>
        <v>#DIV/0!</v>
      </c>
      <c r="IP35" s="348" t="e">
        <f t="shared" si="292"/>
        <v>#DIV/0!</v>
      </c>
      <c r="IQ35" s="348" t="e">
        <f t="shared" si="293"/>
        <v>#DIV/0!</v>
      </c>
      <c r="IR35" s="349" t="e">
        <f t="shared" si="294"/>
        <v>#DIV/0!</v>
      </c>
      <c r="IT35" s="343" t="s">
        <v>480</v>
      </c>
      <c r="IU35" s="344" t="e">
        <f>+IV35/IV42</f>
        <v>#DIV/0!</v>
      </c>
      <c r="IV35" s="345">
        <f t="shared" si="295"/>
        <v>0</v>
      </c>
      <c r="IW35" s="346"/>
      <c r="IX35" s="346"/>
      <c r="IY35" s="346"/>
      <c r="IZ35" s="346"/>
      <c r="JA35" s="346"/>
      <c r="JB35" s="346"/>
      <c r="JC35" s="346"/>
      <c r="JD35" s="347"/>
      <c r="JE35" s="324"/>
      <c r="JF35" s="343" t="str">
        <f t="shared" si="191"/>
        <v>MEDICAID</v>
      </c>
      <c r="JG35" s="339" t="e">
        <f t="shared" si="296"/>
        <v>#DIV/0!</v>
      </c>
      <c r="JH35" s="348" t="e">
        <f t="shared" si="297"/>
        <v>#DIV/0!</v>
      </c>
      <c r="JI35" s="348" t="e">
        <f t="shared" si="298"/>
        <v>#DIV/0!</v>
      </c>
      <c r="JJ35" s="348" t="e">
        <f t="shared" si="299"/>
        <v>#DIV/0!</v>
      </c>
      <c r="JK35" s="348" t="e">
        <f t="shared" si="300"/>
        <v>#DIV/0!</v>
      </c>
      <c r="JL35" s="348" t="e">
        <f t="shared" si="301"/>
        <v>#DIV/0!</v>
      </c>
      <c r="JM35" s="348" t="e">
        <f t="shared" si="302"/>
        <v>#DIV/0!</v>
      </c>
      <c r="JN35" s="348" t="e">
        <f t="shared" si="303"/>
        <v>#DIV/0!</v>
      </c>
      <c r="JO35" s="349" t="e">
        <f t="shared" si="304"/>
        <v>#DIV/0!</v>
      </c>
      <c r="JQ35" s="343" t="s">
        <v>480</v>
      </c>
      <c r="JR35" s="344" t="e">
        <f>+JS35/JS42</f>
        <v>#DIV/0!</v>
      </c>
      <c r="JS35" s="345">
        <f t="shared" si="305"/>
        <v>0</v>
      </c>
      <c r="JT35" s="346"/>
      <c r="JU35" s="346"/>
      <c r="JV35" s="346"/>
      <c r="JW35" s="346"/>
      <c r="JX35" s="346"/>
      <c r="JY35" s="346"/>
      <c r="JZ35" s="346"/>
      <c r="KA35" s="347"/>
      <c r="KB35" s="324"/>
      <c r="KC35" s="343" t="str">
        <f t="shared" si="192"/>
        <v>MEDICAID</v>
      </c>
      <c r="KD35" s="339" t="e">
        <f t="shared" si="306"/>
        <v>#DIV/0!</v>
      </c>
      <c r="KE35" s="348" t="e">
        <f t="shared" si="307"/>
        <v>#DIV/0!</v>
      </c>
      <c r="KF35" s="348" t="e">
        <f t="shared" si="308"/>
        <v>#DIV/0!</v>
      </c>
      <c r="KG35" s="348" t="e">
        <f t="shared" si="309"/>
        <v>#DIV/0!</v>
      </c>
      <c r="KH35" s="348" t="e">
        <f t="shared" si="310"/>
        <v>#DIV/0!</v>
      </c>
      <c r="KI35" s="348" t="e">
        <f t="shared" si="311"/>
        <v>#DIV/0!</v>
      </c>
      <c r="KJ35" s="348" t="e">
        <f t="shared" si="312"/>
        <v>#DIV/0!</v>
      </c>
      <c r="KK35" s="348" t="e">
        <f t="shared" si="313"/>
        <v>#DIV/0!</v>
      </c>
      <c r="KL35" s="349" t="e">
        <f t="shared" si="314"/>
        <v>#DIV/0!</v>
      </c>
    </row>
    <row r="36" spans="1:298" x14ac:dyDescent="0.2">
      <c r="A36" s="343" t="s">
        <v>374</v>
      </c>
      <c r="B36" s="344" t="e">
        <f>+C36/C42</f>
        <v>#DIV/0!</v>
      </c>
      <c r="C36" s="345">
        <f t="shared" si="193"/>
        <v>0</v>
      </c>
      <c r="D36" s="346">
        <f t="shared" si="164"/>
        <v>0</v>
      </c>
      <c r="E36" s="346">
        <f t="shared" si="165"/>
        <v>0</v>
      </c>
      <c r="F36" s="346">
        <f t="shared" si="166"/>
        <v>0</v>
      </c>
      <c r="G36" s="346">
        <f t="shared" si="167"/>
        <v>0</v>
      </c>
      <c r="H36" s="346">
        <f t="shared" si="168"/>
        <v>0</v>
      </c>
      <c r="I36" s="346">
        <f t="shared" si="169"/>
        <v>0</v>
      </c>
      <c r="J36" s="346">
        <f t="shared" si="170"/>
        <v>0</v>
      </c>
      <c r="K36" s="347">
        <f t="shared" si="171"/>
        <v>0</v>
      </c>
      <c r="L36" s="324"/>
      <c r="M36" s="343" t="str">
        <f t="shared" si="172"/>
        <v>MEDICARE</v>
      </c>
      <c r="N36" s="339" t="e">
        <f t="shared" si="194"/>
        <v>#DIV/0!</v>
      </c>
      <c r="O36" s="348" t="e">
        <f t="shared" si="173"/>
        <v>#DIV/0!</v>
      </c>
      <c r="P36" s="348" t="e">
        <f t="shared" si="174"/>
        <v>#DIV/0!</v>
      </c>
      <c r="Q36" s="348" t="e">
        <f t="shared" si="175"/>
        <v>#DIV/0!</v>
      </c>
      <c r="R36" s="348" t="e">
        <f t="shared" si="176"/>
        <v>#DIV/0!</v>
      </c>
      <c r="S36" s="348" t="e">
        <f t="shared" si="177"/>
        <v>#DIV/0!</v>
      </c>
      <c r="T36" s="348" t="e">
        <f t="shared" si="178"/>
        <v>#DIV/0!</v>
      </c>
      <c r="U36" s="348" t="e">
        <f t="shared" si="179"/>
        <v>#DIV/0!</v>
      </c>
      <c r="V36" s="349" t="e">
        <f t="shared" si="180"/>
        <v>#DIV/0!</v>
      </c>
      <c r="X36" s="343" t="s">
        <v>374</v>
      </c>
      <c r="Y36" s="344" t="e">
        <f>+Z36/Z42</f>
        <v>#DIV/0!</v>
      </c>
      <c r="Z36" s="345">
        <f t="shared" si="195"/>
        <v>0</v>
      </c>
      <c r="AA36" s="346"/>
      <c r="AB36" s="346"/>
      <c r="AC36" s="346"/>
      <c r="AD36" s="346"/>
      <c r="AE36" s="346"/>
      <c r="AF36" s="346"/>
      <c r="AG36" s="346"/>
      <c r="AH36" s="347"/>
      <c r="AI36" s="324"/>
      <c r="AJ36" s="343" t="str">
        <f t="shared" si="181"/>
        <v>MEDICARE</v>
      </c>
      <c r="AK36" s="339" t="e">
        <f t="shared" si="196"/>
        <v>#DIV/0!</v>
      </c>
      <c r="AL36" s="348" t="e">
        <f t="shared" si="197"/>
        <v>#DIV/0!</v>
      </c>
      <c r="AM36" s="348" t="e">
        <f t="shared" si="198"/>
        <v>#DIV/0!</v>
      </c>
      <c r="AN36" s="348" t="e">
        <f t="shared" si="199"/>
        <v>#DIV/0!</v>
      </c>
      <c r="AO36" s="348" t="e">
        <f t="shared" si="200"/>
        <v>#DIV/0!</v>
      </c>
      <c r="AP36" s="348" t="e">
        <f t="shared" si="201"/>
        <v>#DIV/0!</v>
      </c>
      <c r="AQ36" s="348" t="e">
        <f t="shared" si="202"/>
        <v>#DIV/0!</v>
      </c>
      <c r="AR36" s="348" t="e">
        <f t="shared" si="203"/>
        <v>#DIV/0!</v>
      </c>
      <c r="AS36" s="349" t="e">
        <f t="shared" si="204"/>
        <v>#DIV/0!</v>
      </c>
      <c r="AU36" s="343" t="s">
        <v>374</v>
      </c>
      <c r="AV36" s="344" t="e">
        <f>+AW36/AW42</f>
        <v>#DIV/0!</v>
      </c>
      <c r="AW36" s="345">
        <f t="shared" si="205"/>
        <v>0</v>
      </c>
      <c r="AX36" s="346"/>
      <c r="AY36" s="346"/>
      <c r="AZ36" s="346"/>
      <c r="BA36" s="346"/>
      <c r="BB36" s="346"/>
      <c r="BC36" s="346"/>
      <c r="BD36" s="346"/>
      <c r="BE36" s="347"/>
      <c r="BF36" s="324"/>
      <c r="BG36" s="343" t="str">
        <f t="shared" si="182"/>
        <v>MEDICARE</v>
      </c>
      <c r="BH36" s="339" t="e">
        <f t="shared" si="206"/>
        <v>#DIV/0!</v>
      </c>
      <c r="BI36" s="348" t="e">
        <f t="shared" si="207"/>
        <v>#DIV/0!</v>
      </c>
      <c r="BJ36" s="348" t="e">
        <f t="shared" si="208"/>
        <v>#DIV/0!</v>
      </c>
      <c r="BK36" s="348" t="e">
        <f t="shared" si="209"/>
        <v>#DIV/0!</v>
      </c>
      <c r="BL36" s="348" t="e">
        <f t="shared" si="210"/>
        <v>#DIV/0!</v>
      </c>
      <c r="BM36" s="348" t="e">
        <f t="shared" si="211"/>
        <v>#DIV/0!</v>
      </c>
      <c r="BN36" s="348" t="e">
        <f t="shared" si="212"/>
        <v>#DIV/0!</v>
      </c>
      <c r="BO36" s="348" t="e">
        <f t="shared" si="213"/>
        <v>#DIV/0!</v>
      </c>
      <c r="BP36" s="349" t="e">
        <f t="shared" si="214"/>
        <v>#DIV/0!</v>
      </c>
      <c r="BR36" s="343" t="s">
        <v>374</v>
      </c>
      <c r="BS36" s="344" t="e">
        <f>+BT36/BT42</f>
        <v>#DIV/0!</v>
      </c>
      <c r="BT36" s="345">
        <f t="shared" si="215"/>
        <v>0</v>
      </c>
      <c r="BU36" s="346"/>
      <c r="BV36" s="346"/>
      <c r="BW36" s="346"/>
      <c r="BX36" s="346"/>
      <c r="BY36" s="346"/>
      <c r="BZ36" s="346"/>
      <c r="CA36" s="346"/>
      <c r="CB36" s="347"/>
      <c r="CC36" s="324"/>
      <c r="CD36" s="343" t="str">
        <f t="shared" si="183"/>
        <v>MEDICARE</v>
      </c>
      <c r="CE36" s="339" t="e">
        <f t="shared" si="216"/>
        <v>#DIV/0!</v>
      </c>
      <c r="CF36" s="348" t="e">
        <f t="shared" si="217"/>
        <v>#DIV/0!</v>
      </c>
      <c r="CG36" s="348" t="e">
        <f t="shared" si="218"/>
        <v>#DIV/0!</v>
      </c>
      <c r="CH36" s="348" t="e">
        <f t="shared" si="219"/>
        <v>#DIV/0!</v>
      </c>
      <c r="CI36" s="348" t="e">
        <f t="shared" si="220"/>
        <v>#DIV/0!</v>
      </c>
      <c r="CJ36" s="348" t="e">
        <f t="shared" si="221"/>
        <v>#DIV/0!</v>
      </c>
      <c r="CK36" s="348" t="e">
        <f t="shared" si="222"/>
        <v>#DIV/0!</v>
      </c>
      <c r="CL36" s="348" t="e">
        <f t="shared" si="223"/>
        <v>#DIV/0!</v>
      </c>
      <c r="CM36" s="349" t="e">
        <f t="shared" si="224"/>
        <v>#DIV/0!</v>
      </c>
      <c r="CO36" s="343" t="s">
        <v>374</v>
      </c>
      <c r="CP36" s="344" t="e">
        <f>+CQ36/CQ42</f>
        <v>#DIV/0!</v>
      </c>
      <c r="CQ36" s="345">
        <f t="shared" si="225"/>
        <v>0</v>
      </c>
      <c r="CR36" s="346"/>
      <c r="CS36" s="346"/>
      <c r="CT36" s="346"/>
      <c r="CU36" s="346"/>
      <c r="CV36" s="346"/>
      <c r="CW36" s="346"/>
      <c r="CX36" s="346"/>
      <c r="CY36" s="347"/>
      <c r="CZ36" s="324"/>
      <c r="DA36" s="343" t="str">
        <f t="shared" si="184"/>
        <v>MEDICARE</v>
      </c>
      <c r="DB36" s="339" t="e">
        <f t="shared" si="226"/>
        <v>#DIV/0!</v>
      </c>
      <c r="DC36" s="348" t="e">
        <f t="shared" si="227"/>
        <v>#DIV/0!</v>
      </c>
      <c r="DD36" s="348" t="e">
        <f t="shared" si="228"/>
        <v>#DIV/0!</v>
      </c>
      <c r="DE36" s="348" t="e">
        <f t="shared" si="229"/>
        <v>#DIV/0!</v>
      </c>
      <c r="DF36" s="348" t="e">
        <f t="shared" si="230"/>
        <v>#DIV/0!</v>
      </c>
      <c r="DG36" s="348" t="e">
        <f t="shared" si="231"/>
        <v>#DIV/0!</v>
      </c>
      <c r="DH36" s="348" t="e">
        <f t="shared" si="232"/>
        <v>#DIV/0!</v>
      </c>
      <c r="DI36" s="348" t="e">
        <f t="shared" si="233"/>
        <v>#DIV/0!</v>
      </c>
      <c r="DJ36" s="349" t="e">
        <f t="shared" si="234"/>
        <v>#DIV/0!</v>
      </c>
      <c r="DL36" s="343" t="s">
        <v>374</v>
      </c>
      <c r="DM36" s="344" t="e">
        <f>+DN36/DN42</f>
        <v>#DIV/0!</v>
      </c>
      <c r="DN36" s="345">
        <f t="shared" si="235"/>
        <v>0</v>
      </c>
      <c r="DO36" s="346"/>
      <c r="DP36" s="346"/>
      <c r="DQ36" s="346"/>
      <c r="DR36" s="346"/>
      <c r="DS36" s="346"/>
      <c r="DT36" s="346"/>
      <c r="DU36" s="346"/>
      <c r="DV36" s="347"/>
      <c r="DW36" s="324"/>
      <c r="DX36" s="343" t="str">
        <f t="shared" si="185"/>
        <v>MEDICARE</v>
      </c>
      <c r="DY36" s="339" t="e">
        <f t="shared" si="236"/>
        <v>#DIV/0!</v>
      </c>
      <c r="DZ36" s="348" t="e">
        <f t="shared" si="237"/>
        <v>#DIV/0!</v>
      </c>
      <c r="EA36" s="348" t="e">
        <f t="shared" si="238"/>
        <v>#DIV/0!</v>
      </c>
      <c r="EB36" s="348" t="e">
        <f t="shared" si="239"/>
        <v>#DIV/0!</v>
      </c>
      <c r="EC36" s="348" t="e">
        <f t="shared" si="240"/>
        <v>#DIV/0!</v>
      </c>
      <c r="ED36" s="348" t="e">
        <f t="shared" si="241"/>
        <v>#DIV/0!</v>
      </c>
      <c r="EE36" s="348" t="e">
        <f t="shared" si="242"/>
        <v>#DIV/0!</v>
      </c>
      <c r="EF36" s="348" t="e">
        <f t="shared" si="243"/>
        <v>#DIV/0!</v>
      </c>
      <c r="EG36" s="349" t="e">
        <f t="shared" si="244"/>
        <v>#DIV/0!</v>
      </c>
      <c r="EI36" s="343" t="s">
        <v>374</v>
      </c>
      <c r="EJ36" s="344" t="e">
        <f>+EK36/EK42</f>
        <v>#DIV/0!</v>
      </c>
      <c r="EK36" s="345">
        <f t="shared" si="245"/>
        <v>0</v>
      </c>
      <c r="EL36" s="346"/>
      <c r="EM36" s="346"/>
      <c r="EN36" s="346"/>
      <c r="EO36" s="346"/>
      <c r="EP36" s="346"/>
      <c r="EQ36" s="346"/>
      <c r="ER36" s="346"/>
      <c r="ES36" s="347"/>
      <c r="ET36" s="324"/>
      <c r="EU36" s="343" t="str">
        <f t="shared" si="186"/>
        <v>MEDICARE</v>
      </c>
      <c r="EV36" s="339" t="e">
        <f t="shared" si="246"/>
        <v>#DIV/0!</v>
      </c>
      <c r="EW36" s="348" t="e">
        <f t="shared" si="247"/>
        <v>#DIV/0!</v>
      </c>
      <c r="EX36" s="348" t="e">
        <f t="shared" si="248"/>
        <v>#DIV/0!</v>
      </c>
      <c r="EY36" s="348" t="e">
        <f t="shared" si="249"/>
        <v>#DIV/0!</v>
      </c>
      <c r="EZ36" s="348" t="e">
        <f t="shared" si="250"/>
        <v>#DIV/0!</v>
      </c>
      <c r="FA36" s="348" t="e">
        <f t="shared" si="251"/>
        <v>#DIV/0!</v>
      </c>
      <c r="FB36" s="348" t="e">
        <f t="shared" si="252"/>
        <v>#DIV/0!</v>
      </c>
      <c r="FC36" s="348" t="e">
        <f t="shared" si="253"/>
        <v>#DIV/0!</v>
      </c>
      <c r="FD36" s="349" t="e">
        <f t="shared" si="254"/>
        <v>#DIV/0!</v>
      </c>
      <c r="FF36" s="343" t="s">
        <v>374</v>
      </c>
      <c r="FG36" s="344" t="e">
        <f>+FH36/FH42</f>
        <v>#DIV/0!</v>
      </c>
      <c r="FH36" s="345">
        <f t="shared" si="255"/>
        <v>0</v>
      </c>
      <c r="FI36" s="346"/>
      <c r="FJ36" s="346"/>
      <c r="FK36" s="346"/>
      <c r="FL36" s="346"/>
      <c r="FM36" s="346"/>
      <c r="FN36" s="346"/>
      <c r="FO36" s="346"/>
      <c r="FP36" s="347"/>
      <c r="FQ36" s="324"/>
      <c r="FR36" s="343" t="str">
        <f t="shared" si="187"/>
        <v>MEDICARE</v>
      </c>
      <c r="FS36" s="339" t="e">
        <f t="shared" si="256"/>
        <v>#DIV/0!</v>
      </c>
      <c r="FT36" s="348" t="e">
        <f t="shared" si="257"/>
        <v>#DIV/0!</v>
      </c>
      <c r="FU36" s="348" t="e">
        <f t="shared" si="258"/>
        <v>#DIV/0!</v>
      </c>
      <c r="FV36" s="348" t="e">
        <f t="shared" si="259"/>
        <v>#DIV/0!</v>
      </c>
      <c r="FW36" s="348" t="e">
        <f t="shared" si="260"/>
        <v>#DIV/0!</v>
      </c>
      <c r="FX36" s="348" t="e">
        <f t="shared" si="261"/>
        <v>#DIV/0!</v>
      </c>
      <c r="FY36" s="348" t="e">
        <f t="shared" si="262"/>
        <v>#DIV/0!</v>
      </c>
      <c r="FZ36" s="348" t="e">
        <f t="shared" si="263"/>
        <v>#DIV/0!</v>
      </c>
      <c r="GA36" s="349" t="e">
        <f t="shared" si="264"/>
        <v>#DIV/0!</v>
      </c>
      <c r="GC36" s="343" t="s">
        <v>374</v>
      </c>
      <c r="GD36" s="344" t="e">
        <f>+GE36/GE42</f>
        <v>#DIV/0!</v>
      </c>
      <c r="GE36" s="345">
        <f t="shared" si="265"/>
        <v>0</v>
      </c>
      <c r="GF36" s="346"/>
      <c r="GG36" s="346"/>
      <c r="GH36" s="346"/>
      <c r="GI36" s="346"/>
      <c r="GJ36" s="346"/>
      <c r="GK36" s="346"/>
      <c r="GL36" s="346"/>
      <c r="GM36" s="347"/>
      <c r="GN36" s="324"/>
      <c r="GO36" s="343" t="str">
        <f t="shared" si="188"/>
        <v>MEDICARE</v>
      </c>
      <c r="GP36" s="339" t="e">
        <f t="shared" si="266"/>
        <v>#DIV/0!</v>
      </c>
      <c r="GQ36" s="348" t="e">
        <f t="shared" si="267"/>
        <v>#DIV/0!</v>
      </c>
      <c r="GR36" s="348" t="e">
        <f t="shared" si="268"/>
        <v>#DIV/0!</v>
      </c>
      <c r="GS36" s="348" t="e">
        <f t="shared" si="269"/>
        <v>#DIV/0!</v>
      </c>
      <c r="GT36" s="348" t="e">
        <f t="shared" si="270"/>
        <v>#DIV/0!</v>
      </c>
      <c r="GU36" s="348" t="e">
        <f t="shared" si="271"/>
        <v>#DIV/0!</v>
      </c>
      <c r="GV36" s="348" t="e">
        <f t="shared" si="272"/>
        <v>#DIV/0!</v>
      </c>
      <c r="GW36" s="348" t="e">
        <f t="shared" si="273"/>
        <v>#DIV/0!</v>
      </c>
      <c r="GX36" s="349" t="e">
        <f t="shared" si="274"/>
        <v>#DIV/0!</v>
      </c>
      <c r="GZ36" s="343" t="s">
        <v>374</v>
      </c>
      <c r="HA36" s="344" t="e">
        <f>+HB36/HB42</f>
        <v>#DIV/0!</v>
      </c>
      <c r="HB36" s="345">
        <f t="shared" si="275"/>
        <v>0</v>
      </c>
      <c r="HC36" s="346"/>
      <c r="HD36" s="346"/>
      <c r="HE36" s="346"/>
      <c r="HF36" s="346"/>
      <c r="HG36" s="346"/>
      <c r="HH36" s="346"/>
      <c r="HI36" s="346"/>
      <c r="HJ36" s="347"/>
      <c r="HK36" s="324"/>
      <c r="HL36" s="343" t="str">
        <f t="shared" si="189"/>
        <v>MEDICARE</v>
      </c>
      <c r="HM36" s="339" t="e">
        <f t="shared" si="276"/>
        <v>#DIV/0!</v>
      </c>
      <c r="HN36" s="348" t="e">
        <f t="shared" si="277"/>
        <v>#DIV/0!</v>
      </c>
      <c r="HO36" s="348" t="e">
        <f t="shared" si="278"/>
        <v>#DIV/0!</v>
      </c>
      <c r="HP36" s="348" t="e">
        <f t="shared" si="279"/>
        <v>#DIV/0!</v>
      </c>
      <c r="HQ36" s="348" t="e">
        <f t="shared" si="280"/>
        <v>#DIV/0!</v>
      </c>
      <c r="HR36" s="348" t="e">
        <f t="shared" si="281"/>
        <v>#DIV/0!</v>
      </c>
      <c r="HS36" s="348" t="e">
        <f t="shared" si="282"/>
        <v>#DIV/0!</v>
      </c>
      <c r="HT36" s="348" t="e">
        <f t="shared" si="283"/>
        <v>#DIV/0!</v>
      </c>
      <c r="HU36" s="349" t="e">
        <f t="shared" si="284"/>
        <v>#DIV/0!</v>
      </c>
      <c r="HW36" s="343" t="s">
        <v>374</v>
      </c>
      <c r="HX36" s="344" t="e">
        <f>+HY36/HY42</f>
        <v>#DIV/0!</v>
      </c>
      <c r="HY36" s="345">
        <f t="shared" si="285"/>
        <v>0</v>
      </c>
      <c r="HZ36" s="346"/>
      <c r="IA36" s="346"/>
      <c r="IB36" s="346"/>
      <c r="IC36" s="346"/>
      <c r="ID36" s="346"/>
      <c r="IE36" s="346"/>
      <c r="IF36" s="346"/>
      <c r="IG36" s="347"/>
      <c r="IH36" s="324"/>
      <c r="II36" s="343" t="str">
        <f t="shared" si="190"/>
        <v>MEDICARE</v>
      </c>
      <c r="IJ36" s="339" t="e">
        <f t="shared" si="286"/>
        <v>#DIV/0!</v>
      </c>
      <c r="IK36" s="348" t="e">
        <f t="shared" si="287"/>
        <v>#DIV/0!</v>
      </c>
      <c r="IL36" s="348" t="e">
        <f t="shared" si="288"/>
        <v>#DIV/0!</v>
      </c>
      <c r="IM36" s="348" t="e">
        <f t="shared" si="289"/>
        <v>#DIV/0!</v>
      </c>
      <c r="IN36" s="348" t="e">
        <f t="shared" si="290"/>
        <v>#DIV/0!</v>
      </c>
      <c r="IO36" s="348" t="e">
        <f t="shared" si="291"/>
        <v>#DIV/0!</v>
      </c>
      <c r="IP36" s="348" t="e">
        <f t="shared" si="292"/>
        <v>#DIV/0!</v>
      </c>
      <c r="IQ36" s="348" t="e">
        <f t="shared" si="293"/>
        <v>#DIV/0!</v>
      </c>
      <c r="IR36" s="349" t="e">
        <f t="shared" si="294"/>
        <v>#DIV/0!</v>
      </c>
      <c r="IT36" s="343" t="s">
        <v>374</v>
      </c>
      <c r="IU36" s="344" t="e">
        <f>+IV36/IV42</f>
        <v>#DIV/0!</v>
      </c>
      <c r="IV36" s="345">
        <f t="shared" si="295"/>
        <v>0</v>
      </c>
      <c r="IW36" s="346"/>
      <c r="IX36" s="346"/>
      <c r="IY36" s="346"/>
      <c r="IZ36" s="346"/>
      <c r="JA36" s="346"/>
      <c r="JB36" s="346"/>
      <c r="JC36" s="346"/>
      <c r="JD36" s="347"/>
      <c r="JE36" s="324"/>
      <c r="JF36" s="343" t="str">
        <f t="shared" si="191"/>
        <v>MEDICARE</v>
      </c>
      <c r="JG36" s="339" t="e">
        <f t="shared" si="296"/>
        <v>#DIV/0!</v>
      </c>
      <c r="JH36" s="348" t="e">
        <f t="shared" si="297"/>
        <v>#DIV/0!</v>
      </c>
      <c r="JI36" s="348" t="e">
        <f t="shared" si="298"/>
        <v>#DIV/0!</v>
      </c>
      <c r="JJ36" s="348" t="e">
        <f t="shared" si="299"/>
        <v>#DIV/0!</v>
      </c>
      <c r="JK36" s="348" t="e">
        <f t="shared" si="300"/>
        <v>#DIV/0!</v>
      </c>
      <c r="JL36" s="348" t="e">
        <f t="shared" si="301"/>
        <v>#DIV/0!</v>
      </c>
      <c r="JM36" s="348" t="e">
        <f t="shared" si="302"/>
        <v>#DIV/0!</v>
      </c>
      <c r="JN36" s="348" t="e">
        <f t="shared" si="303"/>
        <v>#DIV/0!</v>
      </c>
      <c r="JO36" s="349" t="e">
        <f t="shared" si="304"/>
        <v>#DIV/0!</v>
      </c>
      <c r="JQ36" s="343" t="s">
        <v>374</v>
      </c>
      <c r="JR36" s="344" t="e">
        <f>+JS36/JS42</f>
        <v>#DIV/0!</v>
      </c>
      <c r="JS36" s="345">
        <f t="shared" si="305"/>
        <v>0</v>
      </c>
      <c r="JT36" s="346"/>
      <c r="JU36" s="346"/>
      <c r="JV36" s="346"/>
      <c r="JW36" s="346"/>
      <c r="JX36" s="346"/>
      <c r="JY36" s="346"/>
      <c r="JZ36" s="346"/>
      <c r="KA36" s="347"/>
      <c r="KB36" s="324"/>
      <c r="KC36" s="343" t="str">
        <f t="shared" si="192"/>
        <v>MEDICARE</v>
      </c>
      <c r="KD36" s="339" t="e">
        <f t="shared" si="306"/>
        <v>#DIV/0!</v>
      </c>
      <c r="KE36" s="348" t="e">
        <f t="shared" si="307"/>
        <v>#DIV/0!</v>
      </c>
      <c r="KF36" s="348" t="e">
        <f t="shared" si="308"/>
        <v>#DIV/0!</v>
      </c>
      <c r="KG36" s="348" t="e">
        <f t="shared" si="309"/>
        <v>#DIV/0!</v>
      </c>
      <c r="KH36" s="348" t="e">
        <f t="shared" si="310"/>
        <v>#DIV/0!</v>
      </c>
      <c r="KI36" s="348" t="e">
        <f t="shared" si="311"/>
        <v>#DIV/0!</v>
      </c>
      <c r="KJ36" s="348" t="e">
        <f t="shared" si="312"/>
        <v>#DIV/0!</v>
      </c>
      <c r="KK36" s="348" t="e">
        <f t="shared" si="313"/>
        <v>#DIV/0!</v>
      </c>
      <c r="KL36" s="349" t="e">
        <f t="shared" si="314"/>
        <v>#DIV/0!</v>
      </c>
    </row>
    <row r="37" spans="1:298" x14ac:dyDescent="0.2">
      <c r="A37" s="343" t="s">
        <v>482</v>
      </c>
      <c r="B37" s="344" t="e">
        <f>+C37/C42</f>
        <v>#DIV/0!</v>
      </c>
      <c r="C37" s="345">
        <f t="shared" si="193"/>
        <v>0</v>
      </c>
      <c r="D37" s="346">
        <f t="shared" si="164"/>
        <v>0</v>
      </c>
      <c r="E37" s="346">
        <f t="shared" si="165"/>
        <v>0</v>
      </c>
      <c r="F37" s="346">
        <f t="shared" si="166"/>
        <v>0</v>
      </c>
      <c r="G37" s="346">
        <f t="shared" si="167"/>
        <v>0</v>
      </c>
      <c r="H37" s="346">
        <f t="shared" si="168"/>
        <v>0</v>
      </c>
      <c r="I37" s="346">
        <f t="shared" si="169"/>
        <v>0</v>
      </c>
      <c r="J37" s="346">
        <f t="shared" si="170"/>
        <v>0</v>
      </c>
      <c r="K37" s="347">
        <f t="shared" si="171"/>
        <v>0</v>
      </c>
      <c r="L37" s="324"/>
      <c r="M37" s="343" t="str">
        <f t="shared" si="172"/>
        <v>MEDICARE B</v>
      </c>
      <c r="N37" s="339" t="e">
        <f t="shared" si="194"/>
        <v>#DIV/0!</v>
      </c>
      <c r="O37" s="348" t="e">
        <f t="shared" si="173"/>
        <v>#DIV/0!</v>
      </c>
      <c r="P37" s="348" t="e">
        <f t="shared" si="174"/>
        <v>#DIV/0!</v>
      </c>
      <c r="Q37" s="348" t="e">
        <f t="shared" si="175"/>
        <v>#DIV/0!</v>
      </c>
      <c r="R37" s="348" t="e">
        <f t="shared" si="176"/>
        <v>#DIV/0!</v>
      </c>
      <c r="S37" s="348" t="e">
        <f t="shared" si="177"/>
        <v>#DIV/0!</v>
      </c>
      <c r="T37" s="348" t="e">
        <f t="shared" si="178"/>
        <v>#DIV/0!</v>
      </c>
      <c r="U37" s="348" t="e">
        <f t="shared" si="179"/>
        <v>#DIV/0!</v>
      </c>
      <c r="V37" s="349" t="e">
        <f t="shared" si="180"/>
        <v>#DIV/0!</v>
      </c>
      <c r="X37" s="343" t="s">
        <v>482</v>
      </c>
      <c r="Y37" s="344" t="e">
        <f>+Z37/Z42</f>
        <v>#DIV/0!</v>
      </c>
      <c r="Z37" s="345">
        <f t="shared" si="195"/>
        <v>0</v>
      </c>
      <c r="AA37" s="346"/>
      <c r="AB37" s="346"/>
      <c r="AC37" s="346"/>
      <c r="AD37" s="346"/>
      <c r="AE37" s="346"/>
      <c r="AF37" s="346"/>
      <c r="AG37" s="346"/>
      <c r="AH37" s="347"/>
      <c r="AI37" s="324"/>
      <c r="AJ37" s="343" t="str">
        <f t="shared" si="181"/>
        <v>MEDICARE B</v>
      </c>
      <c r="AK37" s="339" t="e">
        <f t="shared" si="196"/>
        <v>#DIV/0!</v>
      </c>
      <c r="AL37" s="348" t="e">
        <f t="shared" si="197"/>
        <v>#DIV/0!</v>
      </c>
      <c r="AM37" s="348" t="e">
        <f t="shared" si="198"/>
        <v>#DIV/0!</v>
      </c>
      <c r="AN37" s="348" t="e">
        <f t="shared" si="199"/>
        <v>#DIV/0!</v>
      </c>
      <c r="AO37" s="348" t="e">
        <f t="shared" si="200"/>
        <v>#DIV/0!</v>
      </c>
      <c r="AP37" s="348" t="e">
        <f t="shared" si="201"/>
        <v>#DIV/0!</v>
      </c>
      <c r="AQ37" s="348" t="e">
        <f t="shared" si="202"/>
        <v>#DIV/0!</v>
      </c>
      <c r="AR37" s="348" t="e">
        <f t="shared" si="203"/>
        <v>#DIV/0!</v>
      </c>
      <c r="AS37" s="349" t="e">
        <f t="shared" si="204"/>
        <v>#DIV/0!</v>
      </c>
      <c r="AU37" s="343" t="s">
        <v>482</v>
      </c>
      <c r="AV37" s="344" t="e">
        <f>+AW37/AW42</f>
        <v>#DIV/0!</v>
      </c>
      <c r="AW37" s="345">
        <f t="shared" si="205"/>
        <v>0</v>
      </c>
      <c r="AX37" s="346"/>
      <c r="AY37" s="346"/>
      <c r="AZ37" s="346"/>
      <c r="BA37" s="346"/>
      <c r="BB37" s="346"/>
      <c r="BC37" s="346"/>
      <c r="BD37" s="346"/>
      <c r="BE37" s="347"/>
      <c r="BF37" s="324"/>
      <c r="BG37" s="343" t="str">
        <f t="shared" si="182"/>
        <v>MEDICARE B</v>
      </c>
      <c r="BH37" s="339" t="e">
        <f t="shared" si="206"/>
        <v>#DIV/0!</v>
      </c>
      <c r="BI37" s="348" t="e">
        <f t="shared" si="207"/>
        <v>#DIV/0!</v>
      </c>
      <c r="BJ37" s="348" t="e">
        <f t="shared" si="208"/>
        <v>#DIV/0!</v>
      </c>
      <c r="BK37" s="348" t="e">
        <f t="shared" si="209"/>
        <v>#DIV/0!</v>
      </c>
      <c r="BL37" s="348" t="e">
        <f t="shared" si="210"/>
        <v>#DIV/0!</v>
      </c>
      <c r="BM37" s="348" t="e">
        <f t="shared" si="211"/>
        <v>#DIV/0!</v>
      </c>
      <c r="BN37" s="348" t="e">
        <f t="shared" si="212"/>
        <v>#DIV/0!</v>
      </c>
      <c r="BO37" s="348" t="e">
        <f t="shared" si="213"/>
        <v>#DIV/0!</v>
      </c>
      <c r="BP37" s="349" t="e">
        <f t="shared" si="214"/>
        <v>#DIV/0!</v>
      </c>
      <c r="BR37" s="343" t="s">
        <v>482</v>
      </c>
      <c r="BS37" s="344" t="e">
        <f>+BT37/BT42</f>
        <v>#DIV/0!</v>
      </c>
      <c r="BT37" s="345">
        <f t="shared" si="215"/>
        <v>0</v>
      </c>
      <c r="BU37" s="346"/>
      <c r="BV37" s="346"/>
      <c r="BW37" s="346"/>
      <c r="BX37" s="346"/>
      <c r="BY37" s="346"/>
      <c r="BZ37" s="346"/>
      <c r="CA37" s="346"/>
      <c r="CB37" s="347"/>
      <c r="CC37" s="324"/>
      <c r="CD37" s="343" t="str">
        <f t="shared" si="183"/>
        <v>MEDICARE B</v>
      </c>
      <c r="CE37" s="339" t="e">
        <f t="shared" si="216"/>
        <v>#DIV/0!</v>
      </c>
      <c r="CF37" s="348" t="e">
        <f t="shared" si="217"/>
        <v>#DIV/0!</v>
      </c>
      <c r="CG37" s="348" t="e">
        <f t="shared" si="218"/>
        <v>#DIV/0!</v>
      </c>
      <c r="CH37" s="348" t="e">
        <f t="shared" si="219"/>
        <v>#DIV/0!</v>
      </c>
      <c r="CI37" s="348" t="e">
        <f t="shared" si="220"/>
        <v>#DIV/0!</v>
      </c>
      <c r="CJ37" s="348" t="e">
        <f t="shared" si="221"/>
        <v>#DIV/0!</v>
      </c>
      <c r="CK37" s="348" t="e">
        <f t="shared" si="222"/>
        <v>#DIV/0!</v>
      </c>
      <c r="CL37" s="348" t="e">
        <f t="shared" si="223"/>
        <v>#DIV/0!</v>
      </c>
      <c r="CM37" s="349" t="e">
        <f t="shared" si="224"/>
        <v>#DIV/0!</v>
      </c>
      <c r="CO37" s="343" t="s">
        <v>482</v>
      </c>
      <c r="CP37" s="344" t="e">
        <f>+CQ37/CQ42</f>
        <v>#DIV/0!</v>
      </c>
      <c r="CQ37" s="345">
        <f t="shared" si="225"/>
        <v>0</v>
      </c>
      <c r="CR37" s="346"/>
      <c r="CS37" s="346"/>
      <c r="CT37" s="346"/>
      <c r="CU37" s="346"/>
      <c r="CV37" s="346"/>
      <c r="CW37" s="346"/>
      <c r="CX37" s="346"/>
      <c r="CY37" s="347"/>
      <c r="CZ37" s="324"/>
      <c r="DA37" s="343" t="str">
        <f t="shared" si="184"/>
        <v>MEDICARE B</v>
      </c>
      <c r="DB37" s="339" t="e">
        <f t="shared" si="226"/>
        <v>#DIV/0!</v>
      </c>
      <c r="DC37" s="348" t="e">
        <f t="shared" si="227"/>
        <v>#DIV/0!</v>
      </c>
      <c r="DD37" s="348" t="e">
        <f t="shared" si="228"/>
        <v>#DIV/0!</v>
      </c>
      <c r="DE37" s="348" t="e">
        <f t="shared" si="229"/>
        <v>#DIV/0!</v>
      </c>
      <c r="DF37" s="348" t="e">
        <f t="shared" si="230"/>
        <v>#DIV/0!</v>
      </c>
      <c r="DG37" s="348" t="e">
        <f t="shared" si="231"/>
        <v>#DIV/0!</v>
      </c>
      <c r="DH37" s="348" t="e">
        <f t="shared" si="232"/>
        <v>#DIV/0!</v>
      </c>
      <c r="DI37" s="348" t="e">
        <f t="shared" si="233"/>
        <v>#DIV/0!</v>
      </c>
      <c r="DJ37" s="349" t="e">
        <f t="shared" si="234"/>
        <v>#DIV/0!</v>
      </c>
      <c r="DL37" s="343" t="s">
        <v>482</v>
      </c>
      <c r="DM37" s="344" t="e">
        <f>+DN37/DN42</f>
        <v>#DIV/0!</v>
      </c>
      <c r="DN37" s="345">
        <f t="shared" si="235"/>
        <v>0</v>
      </c>
      <c r="DO37" s="346"/>
      <c r="DP37" s="346"/>
      <c r="DQ37" s="346"/>
      <c r="DR37" s="346"/>
      <c r="DS37" s="346"/>
      <c r="DT37" s="346"/>
      <c r="DU37" s="346"/>
      <c r="DV37" s="347"/>
      <c r="DW37" s="324"/>
      <c r="DX37" s="343" t="str">
        <f t="shared" si="185"/>
        <v>MEDICARE B</v>
      </c>
      <c r="DY37" s="339" t="e">
        <f t="shared" si="236"/>
        <v>#DIV/0!</v>
      </c>
      <c r="DZ37" s="348" t="e">
        <f t="shared" si="237"/>
        <v>#DIV/0!</v>
      </c>
      <c r="EA37" s="348" t="e">
        <f t="shared" si="238"/>
        <v>#DIV/0!</v>
      </c>
      <c r="EB37" s="348" t="e">
        <f t="shared" si="239"/>
        <v>#DIV/0!</v>
      </c>
      <c r="EC37" s="348" t="e">
        <f t="shared" si="240"/>
        <v>#DIV/0!</v>
      </c>
      <c r="ED37" s="348" t="e">
        <f t="shared" si="241"/>
        <v>#DIV/0!</v>
      </c>
      <c r="EE37" s="348" t="e">
        <f t="shared" si="242"/>
        <v>#DIV/0!</v>
      </c>
      <c r="EF37" s="348" t="e">
        <f t="shared" si="243"/>
        <v>#DIV/0!</v>
      </c>
      <c r="EG37" s="349" t="e">
        <f t="shared" si="244"/>
        <v>#DIV/0!</v>
      </c>
      <c r="EI37" s="343" t="s">
        <v>482</v>
      </c>
      <c r="EJ37" s="344" t="e">
        <f>+EK37/EK42</f>
        <v>#DIV/0!</v>
      </c>
      <c r="EK37" s="345">
        <f t="shared" si="245"/>
        <v>0</v>
      </c>
      <c r="EL37" s="346"/>
      <c r="EM37" s="346"/>
      <c r="EN37" s="346"/>
      <c r="EO37" s="346"/>
      <c r="EP37" s="346"/>
      <c r="EQ37" s="346"/>
      <c r="ER37" s="346"/>
      <c r="ES37" s="347"/>
      <c r="ET37" s="324"/>
      <c r="EU37" s="343" t="str">
        <f t="shared" si="186"/>
        <v>MEDICARE B</v>
      </c>
      <c r="EV37" s="339" t="e">
        <f t="shared" si="246"/>
        <v>#DIV/0!</v>
      </c>
      <c r="EW37" s="348" t="e">
        <f t="shared" si="247"/>
        <v>#DIV/0!</v>
      </c>
      <c r="EX37" s="348" t="e">
        <f t="shared" si="248"/>
        <v>#DIV/0!</v>
      </c>
      <c r="EY37" s="348" t="e">
        <f t="shared" si="249"/>
        <v>#DIV/0!</v>
      </c>
      <c r="EZ37" s="348" t="e">
        <f t="shared" si="250"/>
        <v>#DIV/0!</v>
      </c>
      <c r="FA37" s="348" t="e">
        <f t="shared" si="251"/>
        <v>#DIV/0!</v>
      </c>
      <c r="FB37" s="348" t="e">
        <f t="shared" si="252"/>
        <v>#DIV/0!</v>
      </c>
      <c r="FC37" s="348" t="e">
        <f t="shared" si="253"/>
        <v>#DIV/0!</v>
      </c>
      <c r="FD37" s="349" t="e">
        <f t="shared" si="254"/>
        <v>#DIV/0!</v>
      </c>
      <c r="FF37" s="343" t="s">
        <v>482</v>
      </c>
      <c r="FG37" s="344" t="e">
        <f>+FH37/FH42</f>
        <v>#DIV/0!</v>
      </c>
      <c r="FH37" s="345">
        <f t="shared" si="255"/>
        <v>0</v>
      </c>
      <c r="FI37" s="346"/>
      <c r="FJ37" s="346"/>
      <c r="FK37" s="346"/>
      <c r="FL37" s="346"/>
      <c r="FM37" s="346"/>
      <c r="FN37" s="346"/>
      <c r="FO37" s="346"/>
      <c r="FP37" s="347"/>
      <c r="FQ37" s="324"/>
      <c r="FR37" s="343" t="str">
        <f t="shared" si="187"/>
        <v>MEDICARE B</v>
      </c>
      <c r="FS37" s="339" t="e">
        <f t="shared" si="256"/>
        <v>#DIV/0!</v>
      </c>
      <c r="FT37" s="348" t="e">
        <f t="shared" si="257"/>
        <v>#DIV/0!</v>
      </c>
      <c r="FU37" s="348" t="e">
        <f t="shared" si="258"/>
        <v>#DIV/0!</v>
      </c>
      <c r="FV37" s="348" t="e">
        <f t="shared" si="259"/>
        <v>#DIV/0!</v>
      </c>
      <c r="FW37" s="348" t="e">
        <f t="shared" si="260"/>
        <v>#DIV/0!</v>
      </c>
      <c r="FX37" s="348" t="e">
        <f t="shared" si="261"/>
        <v>#DIV/0!</v>
      </c>
      <c r="FY37" s="348" t="e">
        <f t="shared" si="262"/>
        <v>#DIV/0!</v>
      </c>
      <c r="FZ37" s="348" t="e">
        <f t="shared" si="263"/>
        <v>#DIV/0!</v>
      </c>
      <c r="GA37" s="349" t="e">
        <f t="shared" si="264"/>
        <v>#DIV/0!</v>
      </c>
      <c r="GC37" s="343" t="s">
        <v>482</v>
      </c>
      <c r="GD37" s="344" t="e">
        <f>+GE37/GE42</f>
        <v>#DIV/0!</v>
      </c>
      <c r="GE37" s="345">
        <f t="shared" si="265"/>
        <v>0</v>
      </c>
      <c r="GF37" s="346"/>
      <c r="GG37" s="346"/>
      <c r="GH37" s="346"/>
      <c r="GI37" s="346"/>
      <c r="GJ37" s="346"/>
      <c r="GK37" s="346"/>
      <c r="GL37" s="346"/>
      <c r="GM37" s="347"/>
      <c r="GN37" s="324"/>
      <c r="GO37" s="343" t="str">
        <f t="shared" si="188"/>
        <v>MEDICARE B</v>
      </c>
      <c r="GP37" s="339" t="e">
        <f t="shared" si="266"/>
        <v>#DIV/0!</v>
      </c>
      <c r="GQ37" s="348" t="e">
        <f t="shared" si="267"/>
        <v>#DIV/0!</v>
      </c>
      <c r="GR37" s="348" t="e">
        <f t="shared" si="268"/>
        <v>#DIV/0!</v>
      </c>
      <c r="GS37" s="348" t="e">
        <f t="shared" si="269"/>
        <v>#DIV/0!</v>
      </c>
      <c r="GT37" s="348" t="e">
        <f t="shared" si="270"/>
        <v>#DIV/0!</v>
      </c>
      <c r="GU37" s="348" t="e">
        <f t="shared" si="271"/>
        <v>#DIV/0!</v>
      </c>
      <c r="GV37" s="348" t="e">
        <f t="shared" si="272"/>
        <v>#DIV/0!</v>
      </c>
      <c r="GW37" s="348" t="e">
        <f t="shared" si="273"/>
        <v>#DIV/0!</v>
      </c>
      <c r="GX37" s="349" t="e">
        <f t="shared" si="274"/>
        <v>#DIV/0!</v>
      </c>
      <c r="GZ37" s="343" t="s">
        <v>482</v>
      </c>
      <c r="HA37" s="344" t="e">
        <f>+HB37/HB42</f>
        <v>#DIV/0!</v>
      </c>
      <c r="HB37" s="345">
        <f t="shared" si="275"/>
        <v>0</v>
      </c>
      <c r="HC37" s="346"/>
      <c r="HD37" s="346"/>
      <c r="HE37" s="346"/>
      <c r="HF37" s="346"/>
      <c r="HG37" s="346"/>
      <c r="HH37" s="346"/>
      <c r="HI37" s="346"/>
      <c r="HJ37" s="347"/>
      <c r="HK37" s="324"/>
      <c r="HL37" s="343" t="str">
        <f t="shared" si="189"/>
        <v>MEDICARE B</v>
      </c>
      <c r="HM37" s="339" t="e">
        <f t="shared" si="276"/>
        <v>#DIV/0!</v>
      </c>
      <c r="HN37" s="348" t="e">
        <f t="shared" si="277"/>
        <v>#DIV/0!</v>
      </c>
      <c r="HO37" s="348" t="e">
        <f t="shared" si="278"/>
        <v>#DIV/0!</v>
      </c>
      <c r="HP37" s="348" t="e">
        <f t="shared" si="279"/>
        <v>#DIV/0!</v>
      </c>
      <c r="HQ37" s="348" t="e">
        <f t="shared" si="280"/>
        <v>#DIV/0!</v>
      </c>
      <c r="HR37" s="348" t="e">
        <f t="shared" si="281"/>
        <v>#DIV/0!</v>
      </c>
      <c r="HS37" s="348" t="e">
        <f t="shared" si="282"/>
        <v>#DIV/0!</v>
      </c>
      <c r="HT37" s="348" t="e">
        <f t="shared" si="283"/>
        <v>#DIV/0!</v>
      </c>
      <c r="HU37" s="349" t="e">
        <f t="shared" si="284"/>
        <v>#DIV/0!</v>
      </c>
      <c r="HW37" s="343" t="s">
        <v>482</v>
      </c>
      <c r="HX37" s="344" t="e">
        <f>+HY37/HY42</f>
        <v>#DIV/0!</v>
      </c>
      <c r="HY37" s="345">
        <f t="shared" si="285"/>
        <v>0</v>
      </c>
      <c r="HZ37" s="346"/>
      <c r="IA37" s="346"/>
      <c r="IB37" s="346"/>
      <c r="IC37" s="346"/>
      <c r="ID37" s="346"/>
      <c r="IE37" s="346"/>
      <c r="IF37" s="346"/>
      <c r="IG37" s="347"/>
      <c r="IH37" s="324"/>
      <c r="II37" s="343" t="str">
        <f t="shared" si="190"/>
        <v>MEDICARE B</v>
      </c>
      <c r="IJ37" s="339" t="e">
        <f t="shared" si="286"/>
        <v>#DIV/0!</v>
      </c>
      <c r="IK37" s="348" t="e">
        <f t="shared" si="287"/>
        <v>#DIV/0!</v>
      </c>
      <c r="IL37" s="348" t="e">
        <f t="shared" si="288"/>
        <v>#DIV/0!</v>
      </c>
      <c r="IM37" s="348" t="e">
        <f t="shared" si="289"/>
        <v>#DIV/0!</v>
      </c>
      <c r="IN37" s="348" t="e">
        <f t="shared" si="290"/>
        <v>#DIV/0!</v>
      </c>
      <c r="IO37" s="348" t="e">
        <f t="shared" si="291"/>
        <v>#DIV/0!</v>
      </c>
      <c r="IP37" s="348" t="e">
        <f t="shared" si="292"/>
        <v>#DIV/0!</v>
      </c>
      <c r="IQ37" s="348" t="e">
        <f t="shared" si="293"/>
        <v>#DIV/0!</v>
      </c>
      <c r="IR37" s="349" t="e">
        <f t="shared" si="294"/>
        <v>#DIV/0!</v>
      </c>
      <c r="IT37" s="343" t="s">
        <v>482</v>
      </c>
      <c r="IU37" s="344" t="e">
        <f>+IV37/IV42</f>
        <v>#DIV/0!</v>
      </c>
      <c r="IV37" s="345">
        <f t="shared" si="295"/>
        <v>0</v>
      </c>
      <c r="IW37" s="346"/>
      <c r="IX37" s="346"/>
      <c r="IY37" s="346"/>
      <c r="IZ37" s="346"/>
      <c r="JA37" s="346"/>
      <c r="JB37" s="346"/>
      <c r="JC37" s="346"/>
      <c r="JD37" s="347"/>
      <c r="JE37" s="324"/>
      <c r="JF37" s="343" t="str">
        <f t="shared" si="191"/>
        <v>MEDICARE B</v>
      </c>
      <c r="JG37" s="339" t="e">
        <f t="shared" si="296"/>
        <v>#DIV/0!</v>
      </c>
      <c r="JH37" s="348" t="e">
        <f t="shared" si="297"/>
        <v>#DIV/0!</v>
      </c>
      <c r="JI37" s="348" t="e">
        <f t="shared" si="298"/>
        <v>#DIV/0!</v>
      </c>
      <c r="JJ37" s="348" t="e">
        <f t="shared" si="299"/>
        <v>#DIV/0!</v>
      </c>
      <c r="JK37" s="348" t="e">
        <f t="shared" si="300"/>
        <v>#DIV/0!</v>
      </c>
      <c r="JL37" s="348" t="e">
        <f t="shared" si="301"/>
        <v>#DIV/0!</v>
      </c>
      <c r="JM37" s="348" t="e">
        <f t="shared" si="302"/>
        <v>#DIV/0!</v>
      </c>
      <c r="JN37" s="348" t="e">
        <f t="shared" si="303"/>
        <v>#DIV/0!</v>
      </c>
      <c r="JO37" s="349" t="e">
        <f t="shared" si="304"/>
        <v>#DIV/0!</v>
      </c>
      <c r="JQ37" s="343" t="s">
        <v>482</v>
      </c>
      <c r="JR37" s="344" t="e">
        <f>+JS37/JS42</f>
        <v>#DIV/0!</v>
      </c>
      <c r="JS37" s="345">
        <f t="shared" si="305"/>
        <v>0</v>
      </c>
      <c r="JT37" s="346"/>
      <c r="JU37" s="346"/>
      <c r="JV37" s="346"/>
      <c r="JW37" s="346"/>
      <c r="JX37" s="346"/>
      <c r="JY37" s="346"/>
      <c r="JZ37" s="346"/>
      <c r="KA37" s="347"/>
      <c r="KB37" s="324"/>
      <c r="KC37" s="343" t="str">
        <f t="shared" si="192"/>
        <v>MEDICARE B</v>
      </c>
      <c r="KD37" s="339" t="e">
        <f t="shared" si="306"/>
        <v>#DIV/0!</v>
      </c>
      <c r="KE37" s="348" t="e">
        <f t="shared" si="307"/>
        <v>#DIV/0!</v>
      </c>
      <c r="KF37" s="348" t="e">
        <f t="shared" si="308"/>
        <v>#DIV/0!</v>
      </c>
      <c r="KG37" s="348" t="e">
        <f t="shared" si="309"/>
        <v>#DIV/0!</v>
      </c>
      <c r="KH37" s="348" t="e">
        <f t="shared" si="310"/>
        <v>#DIV/0!</v>
      </c>
      <c r="KI37" s="348" t="e">
        <f t="shared" si="311"/>
        <v>#DIV/0!</v>
      </c>
      <c r="KJ37" s="348" t="e">
        <f t="shared" si="312"/>
        <v>#DIV/0!</v>
      </c>
      <c r="KK37" s="348" t="e">
        <f t="shared" si="313"/>
        <v>#DIV/0!</v>
      </c>
      <c r="KL37" s="349" t="e">
        <f t="shared" si="314"/>
        <v>#DIV/0!</v>
      </c>
    </row>
    <row r="38" spans="1:298" x14ac:dyDescent="0.2">
      <c r="A38" s="343" t="s">
        <v>486</v>
      </c>
      <c r="B38" s="344" t="e">
        <f>+C38/C42</f>
        <v>#DIV/0!</v>
      </c>
      <c r="C38" s="345">
        <f t="shared" si="193"/>
        <v>0</v>
      </c>
      <c r="D38" s="346">
        <f t="shared" si="164"/>
        <v>0</v>
      </c>
      <c r="E38" s="346">
        <f t="shared" si="165"/>
        <v>0</v>
      </c>
      <c r="F38" s="346">
        <f t="shared" si="166"/>
        <v>0</v>
      </c>
      <c r="G38" s="346">
        <f t="shared" si="167"/>
        <v>0</v>
      </c>
      <c r="H38" s="346">
        <f t="shared" si="168"/>
        <v>0</v>
      </c>
      <c r="I38" s="346">
        <f t="shared" si="169"/>
        <v>0</v>
      </c>
      <c r="J38" s="346">
        <f t="shared" si="170"/>
        <v>0</v>
      </c>
      <c r="K38" s="347">
        <f t="shared" si="171"/>
        <v>0</v>
      </c>
      <c r="L38" s="324"/>
      <c r="M38" s="343" t="str">
        <f t="shared" si="172"/>
        <v>OTHER GOVT</v>
      </c>
      <c r="N38" s="339" t="e">
        <f t="shared" si="194"/>
        <v>#DIV/0!</v>
      </c>
      <c r="O38" s="348" t="e">
        <f t="shared" si="173"/>
        <v>#DIV/0!</v>
      </c>
      <c r="P38" s="348" t="e">
        <f t="shared" si="174"/>
        <v>#DIV/0!</v>
      </c>
      <c r="Q38" s="348" t="e">
        <f t="shared" si="175"/>
        <v>#DIV/0!</v>
      </c>
      <c r="R38" s="348" t="e">
        <f t="shared" si="176"/>
        <v>#DIV/0!</v>
      </c>
      <c r="S38" s="348" t="e">
        <f t="shared" si="177"/>
        <v>#DIV/0!</v>
      </c>
      <c r="T38" s="348" t="e">
        <f t="shared" si="178"/>
        <v>#DIV/0!</v>
      </c>
      <c r="U38" s="348" t="e">
        <f t="shared" si="179"/>
        <v>#DIV/0!</v>
      </c>
      <c r="V38" s="349" t="e">
        <f t="shared" si="180"/>
        <v>#DIV/0!</v>
      </c>
      <c r="X38" s="343" t="s">
        <v>486</v>
      </c>
      <c r="Y38" s="344" t="e">
        <f>+Z38/Z42</f>
        <v>#DIV/0!</v>
      </c>
      <c r="Z38" s="345">
        <f t="shared" si="195"/>
        <v>0</v>
      </c>
      <c r="AA38" s="346"/>
      <c r="AB38" s="346"/>
      <c r="AC38" s="346"/>
      <c r="AD38" s="346"/>
      <c r="AE38" s="346"/>
      <c r="AF38" s="346"/>
      <c r="AG38" s="346"/>
      <c r="AH38" s="347"/>
      <c r="AI38" s="324"/>
      <c r="AJ38" s="343" t="str">
        <f t="shared" si="181"/>
        <v>OTHER GOVT</v>
      </c>
      <c r="AK38" s="339" t="e">
        <f t="shared" si="196"/>
        <v>#DIV/0!</v>
      </c>
      <c r="AL38" s="348" t="e">
        <f t="shared" si="197"/>
        <v>#DIV/0!</v>
      </c>
      <c r="AM38" s="348" t="e">
        <f t="shared" si="198"/>
        <v>#DIV/0!</v>
      </c>
      <c r="AN38" s="348" t="e">
        <f t="shared" si="199"/>
        <v>#DIV/0!</v>
      </c>
      <c r="AO38" s="348" t="e">
        <f t="shared" si="200"/>
        <v>#DIV/0!</v>
      </c>
      <c r="AP38" s="348" t="e">
        <f t="shared" si="201"/>
        <v>#DIV/0!</v>
      </c>
      <c r="AQ38" s="348" t="e">
        <f t="shared" si="202"/>
        <v>#DIV/0!</v>
      </c>
      <c r="AR38" s="348" t="e">
        <f t="shared" si="203"/>
        <v>#DIV/0!</v>
      </c>
      <c r="AS38" s="349" t="e">
        <f t="shared" si="204"/>
        <v>#DIV/0!</v>
      </c>
      <c r="AU38" s="343" t="s">
        <v>486</v>
      </c>
      <c r="AV38" s="344" t="e">
        <f>+AW38/AW42</f>
        <v>#DIV/0!</v>
      </c>
      <c r="AW38" s="345">
        <f t="shared" si="205"/>
        <v>0</v>
      </c>
      <c r="AX38" s="346"/>
      <c r="AY38" s="346"/>
      <c r="AZ38" s="346"/>
      <c r="BA38" s="346"/>
      <c r="BB38" s="346"/>
      <c r="BC38" s="346"/>
      <c r="BD38" s="346"/>
      <c r="BE38" s="347"/>
      <c r="BF38" s="324"/>
      <c r="BG38" s="343" t="str">
        <f t="shared" si="182"/>
        <v>OTHER GOVT</v>
      </c>
      <c r="BH38" s="339" t="e">
        <f t="shared" si="206"/>
        <v>#DIV/0!</v>
      </c>
      <c r="BI38" s="348" t="e">
        <f t="shared" si="207"/>
        <v>#DIV/0!</v>
      </c>
      <c r="BJ38" s="348" t="e">
        <f t="shared" si="208"/>
        <v>#DIV/0!</v>
      </c>
      <c r="BK38" s="348" t="e">
        <f t="shared" si="209"/>
        <v>#DIV/0!</v>
      </c>
      <c r="BL38" s="348" t="e">
        <f t="shared" si="210"/>
        <v>#DIV/0!</v>
      </c>
      <c r="BM38" s="348" t="e">
        <f t="shared" si="211"/>
        <v>#DIV/0!</v>
      </c>
      <c r="BN38" s="348" t="e">
        <f t="shared" si="212"/>
        <v>#DIV/0!</v>
      </c>
      <c r="BO38" s="348" t="e">
        <f t="shared" si="213"/>
        <v>#DIV/0!</v>
      </c>
      <c r="BP38" s="349" t="e">
        <f t="shared" si="214"/>
        <v>#DIV/0!</v>
      </c>
      <c r="BR38" s="343" t="s">
        <v>486</v>
      </c>
      <c r="BS38" s="344" t="e">
        <f>+BT38/BT42</f>
        <v>#DIV/0!</v>
      </c>
      <c r="BT38" s="345">
        <f t="shared" si="215"/>
        <v>0</v>
      </c>
      <c r="BU38" s="346"/>
      <c r="BV38" s="346"/>
      <c r="BW38" s="346"/>
      <c r="BX38" s="346"/>
      <c r="BY38" s="346"/>
      <c r="BZ38" s="346"/>
      <c r="CA38" s="346"/>
      <c r="CB38" s="347"/>
      <c r="CC38" s="324"/>
      <c r="CD38" s="343" t="str">
        <f t="shared" si="183"/>
        <v>OTHER GOVT</v>
      </c>
      <c r="CE38" s="339" t="e">
        <f t="shared" si="216"/>
        <v>#DIV/0!</v>
      </c>
      <c r="CF38" s="348" t="e">
        <f t="shared" si="217"/>
        <v>#DIV/0!</v>
      </c>
      <c r="CG38" s="348" t="e">
        <f t="shared" si="218"/>
        <v>#DIV/0!</v>
      </c>
      <c r="CH38" s="348" t="e">
        <f t="shared" si="219"/>
        <v>#DIV/0!</v>
      </c>
      <c r="CI38" s="348" t="e">
        <f t="shared" si="220"/>
        <v>#DIV/0!</v>
      </c>
      <c r="CJ38" s="348" t="e">
        <f t="shared" si="221"/>
        <v>#DIV/0!</v>
      </c>
      <c r="CK38" s="348" t="e">
        <f t="shared" si="222"/>
        <v>#DIV/0!</v>
      </c>
      <c r="CL38" s="348" t="e">
        <f t="shared" si="223"/>
        <v>#DIV/0!</v>
      </c>
      <c r="CM38" s="349" t="e">
        <f t="shared" si="224"/>
        <v>#DIV/0!</v>
      </c>
      <c r="CO38" s="343" t="s">
        <v>486</v>
      </c>
      <c r="CP38" s="344" t="e">
        <f>+CQ38/CQ42</f>
        <v>#DIV/0!</v>
      </c>
      <c r="CQ38" s="345">
        <f t="shared" si="225"/>
        <v>0</v>
      </c>
      <c r="CR38" s="346"/>
      <c r="CS38" s="346"/>
      <c r="CT38" s="346"/>
      <c r="CU38" s="346"/>
      <c r="CV38" s="346"/>
      <c r="CW38" s="346"/>
      <c r="CX38" s="346"/>
      <c r="CY38" s="347"/>
      <c r="CZ38" s="324"/>
      <c r="DA38" s="343" t="str">
        <f t="shared" si="184"/>
        <v>OTHER GOVT</v>
      </c>
      <c r="DB38" s="339" t="e">
        <f t="shared" si="226"/>
        <v>#DIV/0!</v>
      </c>
      <c r="DC38" s="348" t="e">
        <f t="shared" si="227"/>
        <v>#DIV/0!</v>
      </c>
      <c r="DD38" s="348" t="e">
        <f t="shared" si="228"/>
        <v>#DIV/0!</v>
      </c>
      <c r="DE38" s="348" t="e">
        <f t="shared" si="229"/>
        <v>#DIV/0!</v>
      </c>
      <c r="DF38" s="348" t="e">
        <f t="shared" si="230"/>
        <v>#DIV/0!</v>
      </c>
      <c r="DG38" s="348" t="e">
        <f t="shared" si="231"/>
        <v>#DIV/0!</v>
      </c>
      <c r="DH38" s="348" t="e">
        <f t="shared" si="232"/>
        <v>#DIV/0!</v>
      </c>
      <c r="DI38" s="348" t="e">
        <f t="shared" si="233"/>
        <v>#DIV/0!</v>
      </c>
      <c r="DJ38" s="349" t="e">
        <f t="shared" si="234"/>
        <v>#DIV/0!</v>
      </c>
      <c r="DL38" s="343" t="s">
        <v>486</v>
      </c>
      <c r="DM38" s="344" t="e">
        <f>+DN38/DN42</f>
        <v>#DIV/0!</v>
      </c>
      <c r="DN38" s="345">
        <f t="shared" si="235"/>
        <v>0</v>
      </c>
      <c r="DO38" s="346"/>
      <c r="DP38" s="346"/>
      <c r="DQ38" s="346"/>
      <c r="DR38" s="346"/>
      <c r="DS38" s="346"/>
      <c r="DT38" s="346"/>
      <c r="DU38" s="346"/>
      <c r="DV38" s="347"/>
      <c r="DW38" s="324"/>
      <c r="DX38" s="343" t="str">
        <f t="shared" si="185"/>
        <v>OTHER GOVT</v>
      </c>
      <c r="DY38" s="339" t="e">
        <f t="shared" si="236"/>
        <v>#DIV/0!</v>
      </c>
      <c r="DZ38" s="348" t="e">
        <f t="shared" si="237"/>
        <v>#DIV/0!</v>
      </c>
      <c r="EA38" s="348" t="e">
        <f t="shared" si="238"/>
        <v>#DIV/0!</v>
      </c>
      <c r="EB38" s="348" t="e">
        <f t="shared" si="239"/>
        <v>#DIV/0!</v>
      </c>
      <c r="EC38" s="348" t="e">
        <f t="shared" si="240"/>
        <v>#DIV/0!</v>
      </c>
      <c r="ED38" s="348" t="e">
        <f t="shared" si="241"/>
        <v>#DIV/0!</v>
      </c>
      <c r="EE38" s="348" t="e">
        <f t="shared" si="242"/>
        <v>#DIV/0!</v>
      </c>
      <c r="EF38" s="348" t="e">
        <f t="shared" si="243"/>
        <v>#DIV/0!</v>
      </c>
      <c r="EG38" s="349" t="e">
        <f t="shared" si="244"/>
        <v>#DIV/0!</v>
      </c>
      <c r="EI38" s="343" t="s">
        <v>486</v>
      </c>
      <c r="EJ38" s="344" t="e">
        <f>+EK38/EK42</f>
        <v>#DIV/0!</v>
      </c>
      <c r="EK38" s="345">
        <f t="shared" si="245"/>
        <v>0</v>
      </c>
      <c r="EL38" s="346"/>
      <c r="EM38" s="346"/>
      <c r="EN38" s="346"/>
      <c r="EO38" s="346"/>
      <c r="EP38" s="346"/>
      <c r="EQ38" s="346"/>
      <c r="ER38" s="346"/>
      <c r="ES38" s="347"/>
      <c r="ET38" s="324"/>
      <c r="EU38" s="343" t="str">
        <f t="shared" si="186"/>
        <v>OTHER GOVT</v>
      </c>
      <c r="EV38" s="339" t="e">
        <f t="shared" si="246"/>
        <v>#DIV/0!</v>
      </c>
      <c r="EW38" s="348" t="e">
        <f t="shared" si="247"/>
        <v>#DIV/0!</v>
      </c>
      <c r="EX38" s="348" t="e">
        <f t="shared" si="248"/>
        <v>#DIV/0!</v>
      </c>
      <c r="EY38" s="348" t="e">
        <f t="shared" si="249"/>
        <v>#DIV/0!</v>
      </c>
      <c r="EZ38" s="348" t="e">
        <f t="shared" si="250"/>
        <v>#DIV/0!</v>
      </c>
      <c r="FA38" s="348" t="e">
        <f t="shared" si="251"/>
        <v>#DIV/0!</v>
      </c>
      <c r="FB38" s="348" t="e">
        <f t="shared" si="252"/>
        <v>#DIV/0!</v>
      </c>
      <c r="FC38" s="348" t="e">
        <f t="shared" si="253"/>
        <v>#DIV/0!</v>
      </c>
      <c r="FD38" s="349" t="e">
        <f t="shared" si="254"/>
        <v>#DIV/0!</v>
      </c>
      <c r="FF38" s="343" t="s">
        <v>486</v>
      </c>
      <c r="FG38" s="344" t="e">
        <f>+FH38/FH42</f>
        <v>#DIV/0!</v>
      </c>
      <c r="FH38" s="345">
        <f t="shared" si="255"/>
        <v>0</v>
      </c>
      <c r="FI38" s="346"/>
      <c r="FJ38" s="346"/>
      <c r="FK38" s="346"/>
      <c r="FL38" s="346"/>
      <c r="FM38" s="346"/>
      <c r="FN38" s="346"/>
      <c r="FO38" s="346"/>
      <c r="FP38" s="347"/>
      <c r="FQ38" s="324"/>
      <c r="FR38" s="343" t="str">
        <f t="shared" si="187"/>
        <v>OTHER GOVT</v>
      </c>
      <c r="FS38" s="339" t="e">
        <f t="shared" si="256"/>
        <v>#DIV/0!</v>
      </c>
      <c r="FT38" s="348" t="e">
        <f t="shared" si="257"/>
        <v>#DIV/0!</v>
      </c>
      <c r="FU38" s="348" t="e">
        <f t="shared" si="258"/>
        <v>#DIV/0!</v>
      </c>
      <c r="FV38" s="348" t="e">
        <f t="shared" si="259"/>
        <v>#DIV/0!</v>
      </c>
      <c r="FW38" s="348" t="e">
        <f t="shared" si="260"/>
        <v>#DIV/0!</v>
      </c>
      <c r="FX38" s="348" t="e">
        <f t="shared" si="261"/>
        <v>#DIV/0!</v>
      </c>
      <c r="FY38" s="348" t="e">
        <f t="shared" si="262"/>
        <v>#DIV/0!</v>
      </c>
      <c r="FZ38" s="348" t="e">
        <f t="shared" si="263"/>
        <v>#DIV/0!</v>
      </c>
      <c r="GA38" s="349" t="e">
        <f t="shared" si="264"/>
        <v>#DIV/0!</v>
      </c>
      <c r="GC38" s="343" t="s">
        <v>486</v>
      </c>
      <c r="GD38" s="344" t="e">
        <f>+GE38/GE42</f>
        <v>#DIV/0!</v>
      </c>
      <c r="GE38" s="345">
        <f t="shared" si="265"/>
        <v>0</v>
      </c>
      <c r="GF38" s="346"/>
      <c r="GG38" s="346"/>
      <c r="GH38" s="346"/>
      <c r="GI38" s="346"/>
      <c r="GJ38" s="346"/>
      <c r="GK38" s="346"/>
      <c r="GL38" s="346"/>
      <c r="GM38" s="347"/>
      <c r="GN38" s="324"/>
      <c r="GO38" s="343" t="str">
        <f t="shared" si="188"/>
        <v>OTHER GOVT</v>
      </c>
      <c r="GP38" s="339" t="e">
        <f t="shared" si="266"/>
        <v>#DIV/0!</v>
      </c>
      <c r="GQ38" s="348" t="e">
        <f t="shared" si="267"/>
        <v>#DIV/0!</v>
      </c>
      <c r="GR38" s="348" t="e">
        <f t="shared" si="268"/>
        <v>#DIV/0!</v>
      </c>
      <c r="GS38" s="348" t="e">
        <f t="shared" si="269"/>
        <v>#DIV/0!</v>
      </c>
      <c r="GT38" s="348" t="e">
        <f t="shared" si="270"/>
        <v>#DIV/0!</v>
      </c>
      <c r="GU38" s="348" t="e">
        <f t="shared" si="271"/>
        <v>#DIV/0!</v>
      </c>
      <c r="GV38" s="348" t="e">
        <f t="shared" si="272"/>
        <v>#DIV/0!</v>
      </c>
      <c r="GW38" s="348" t="e">
        <f t="shared" si="273"/>
        <v>#DIV/0!</v>
      </c>
      <c r="GX38" s="349" t="e">
        <f t="shared" si="274"/>
        <v>#DIV/0!</v>
      </c>
      <c r="GZ38" s="343" t="s">
        <v>486</v>
      </c>
      <c r="HA38" s="344" t="e">
        <f>+HB38/HB42</f>
        <v>#DIV/0!</v>
      </c>
      <c r="HB38" s="345">
        <f t="shared" si="275"/>
        <v>0</v>
      </c>
      <c r="HC38" s="346"/>
      <c r="HD38" s="346"/>
      <c r="HE38" s="346"/>
      <c r="HF38" s="346"/>
      <c r="HG38" s="346"/>
      <c r="HH38" s="346"/>
      <c r="HI38" s="346"/>
      <c r="HJ38" s="347"/>
      <c r="HK38" s="324"/>
      <c r="HL38" s="343" t="str">
        <f t="shared" si="189"/>
        <v>OTHER GOVT</v>
      </c>
      <c r="HM38" s="339" t="e">
        <f t="shared" si="276"/>
        <v>#DIV/0!</v>
      </c>
      <c r="HN38" s="348" t="e">
        <f t="shared" si="277"/>
        <v>#DIV/0!</v>
      </c>
      <c r="HO38" s="348" t="e">
        <f t="shared" si="278"/>
        <v>#DIV/0!</v>
      </c>
      <c r="HP38" s="348" t="e">
        <f t="shared" si="279"/>
        <v>#DIV/0!</v>
      </c>
      <c r="HQ38" s="348" t="e">
        <f t="shared" si="280"/>
        <v>#DIV/0!</v>
      </c>
      <c r="HR38" s="348" t="e">
        <f t="shared" si="281"/>
        <v>#DIV/0!</v>
      </c>
      <c r="HS38" s="348" t="e">
        <f t="shared" si="282"/>
        <v>#DIV/0!</v>
      </c>
      <c r="HT38" s="348" t="e">
        <f t="shared" si="283"/>
        <v>#DIV/0!</v>
      </c>
      <c r="HU38" s="349" t="e">
        <f t="shared" si="284"/>
        <v>#DIV/0!</v>
      </c>
      <c r="HW38" s="343" t="s">
        <v>486</v>
      </c>
      <c r="HX38" s="344" t="e">
        <f>+HY38/HY42</f>
        <v>#DIV/0!</v>
      </c>
      <c r="HY38" s="345">
        <f t="shared" si="285"/>
        <v>0</v>
      </c>
      <c r="HZ38" s="346"/>
      <c r="IA38" s="346"/>
      <c r="IB38" s="346"/>
      <c r="IC38" s="346"/>
      <c r="ID38" s="346"/>
      <c r="IE38" s="346"/>
      <c r="IF38" s="346"/>
      <c r="IG38" s="347"/>
      <c r="IH38" s="324"/>
      <c r="II38" s="343" t="str">
        <f t="shared" si="190"/>
        <v>OTHER GOVT</v>
      </c>
      <c r="IJ38" s="339" t="e">
        <f t="shared" si="286"/>
        <v>#DIV/0!</v>
      </c>
      <c r="IK38" s="348" t="e">
        <f t="shared" si="287"/>
        <v>#DIV/0!</v>
      </c>
      <c r="IL38" s="348" t="e">
        <f t="shared" si="288"/>
        <v>#DIV/0!</v>
      </c>
      <c r="IM38" s="348" t="e">
        <f t="shared" si="289"/>
        <v>#DIV/0!</v>
      </c>
      <c r="IN38" s="348" t="e">
        <f t="shared" si="290"/>
        <v>#DIV/0!</v>
      </c>
      <c r="IO38" s="348" t="e">
        <f t="shared" si="291"/>
        <v>#DIV/0!</v>
      </c>
      <c r="IP38" s="348" t="e">
        <f t="shared" si="292"/>
        <v>#DIV/0!</v>
      </c>
      <c r="IQ38" s="348" t="e">
        <f t="shared" si="293"/>
        <v>#DIV/0!</v>
      </c>
      <c r="IR38" s="349" t="e">
        <f t="shared" si="294"/>
        <v>#DIV/0!</v>
      </c>
      <c r="IT38" s="343" t="s">
        <v>486</v>
      </c>
      <c r="IU38" s="344" t="e">
        <f>+IV38/IV42</f>
        <v>#DIV/0!</v>
      </c>
      <c r="IV38" s="345">
        <f t="shared" si="295"/>
        <v>0</v>
      </c>
      <c r="IW38" s="346"/>
      <c r="IX38" s="346"/>
      <c r="IY38" s="346"/>
      <c r="IZ38" s="346"/>
      <c r="JA38" s="346"/>
      <c r="JB38" s="346"/>
      <c r="JC38" s="346"/>
      <c r="JD38" s="347"/>
      <c r="JE38" s="324"/>
      <c r="JF38" s="343" t="str">
        <f t="shared" si="191"/>
        <v>OTHER GOVT</v>
      </c>
      <c r="JG38" s="339" t="e">
        <f t="shared" si="296"/>
        <v>#DIV/0!</v>
      </c>
      <c r="JH38" s="348" t="e">
        <f t="shared" si="297"/>
        <v>#DIV/0!</v>
      </c>
      <c r="JI38" s="348" t="e">
        <f t="shared" si="298"/>
        <v>#DIV/0!</v>
      </c>
      <c r="JJ38" s="348" t="e">
        <f t="shared" si="299"/>
        <v>#DIV/0!</v>
      </c>
      <c r="JK38" s="348" t="e">
        <f t="shared" si="300"/>
        <v>#DIV/0!</v>
      </c>
      <c r="JL38" s="348" t="e">
        <f t="shared" si="301"/>
        <v>#DIV/0!</v>
      </c>
      <c r="JM38" s="348" t="e">
        <f t="shared" si="302"/>
        <v>#DIV/0!</v>
      </c>
      <c r="JN38" s="348" t="e">
        <f t="shared" si="303"/>
        <v>#DIV/0!</v>
      </c>
      <c r="JO38" s="349" t="e">
        <f t="shared" si="304"/>
        <v>#DIV/0!</v>
      </c>
      <c r="JQ38" s="343" t="s">
        <v>486</v>
      </c>
      <c r="JR38" s="344" t="e">
        <f>+JS38/JS42</f>
        <v>#DIV/0!</v>
      </c>
      <c r="JS38" s="345">
        <f t="shared" si="305"/>
        <v>0</v>
      </c>
      <c r="JT38" s="346"/>
      <c r="JU38" s="346"/>
      <c r="JV38" s="346"/>
      <c r="JW38" s="346"/>
      <c r="JX38" s="346"/>
      <c r="JY38" s="346"/>
      <c r="JZ38" s="346"/>
      <c r="KA38" s="347"/>
      <c r="KB38" s="324"/>
      <c r="KC38" s="343" t="str">
        <f t="shared" si="192"/>
        <v>OTHER GOVT</v>
      </c>
      <c r="KD38" s="339" t="e">
        <f t="shared" si="306"/>
        <v>#DIV/0!</v>
      </c>
      <c r="KE38" s="348" t="e">
        <f t="shared" si="307"/>
        <v>#DIV/0!</v>
      </c>
      <c r="KF38" s="348" t="e">
        <f t="shared" si="308"/>
        <v>#DIV/0!</v>
      </c>
      <c r="KG38" s="348" t="e">
        <f t="shared" si="309"/>
        <v>#DIV/0!</v>
      </c>
      <c r="KH38" s="348" t="e">
        <f t="shared" si="310"/>
        <v>#DIV/0!</v>
      </c>
      <c r="KI38" s="348" t="e">
        <f t="shared" si="311"/>
        <v>#DIV/0!</v>
      </c>
      <c r="KJ38" s="348" t="e">
        <f t="shared" si="312"/>
        <v>#DIV/0!</v>
      </c>
      <c r="KK38" s="348" t="e">
        <f t="shared" si="313"/>
        <v>#DIV/0!</v>
      </c>
      <c r="KL38" s="349" t="e">
        <f t="shared" si="314"/>
        <v>#DIV/0!</v>
      </c>
    </row>
    <row r="39" spans="1:298" x14ac:dyDescent="0.2">
      <c r="A39" s="343" t="s">
        <v>487</v>
      </c>
      <c r="B39" s="344" t="e">
        <f>+C39/C42</f>
        <v>#DIV/0!</v>
      </c>
      <c r="C39" s="345">
        <f t="shared" si="193"/>
        <v>0</v>
      </c>
      <c r="D39" s="346">
        <f t="shared" si="164"/>
        <v>0</v>
      </c>
      <c r="E39" s="346">
        <f t="shared" si="165"/>
        <v>0</v>
      </c>
      <c r="F39" s="346">
        <f t="shared" si="166"/>
        <v>0</v>
      </c>
      <c r="G39" s="346">
        <f t="shared" si="167"/>
        <v>0</v>
      </c>
      <c r="H39" s="346">
        <f t="shared" si="168"/>
        <v>0</v>
      </c>
      <c r="I39" s="346">
        <f t="shared" si="169"/>
        <v>0</v>
      </c>
      <c r="J39" s="346">
        <f t="shared" si="170"/>
        <v>0</v>
      </c>
      <c r="K39" s="347">
        <f t="shared" si="171"/>
        <v>0</v>
      </c>
      <c r="L39" s="324"/>
      <c r="M39" s="343" t="str">
        <f t="shared" si="172"/>
        <v>OTHER INELIG</v>
      </c>
      <c r="N39" s="339" t="e">
        <f t="shared" si="194"/>
        <v>#DIV/0!</v>
      </c>
      <c r="O39" s="348" t="e">
        <f t="shared" si="173"/>
        <v>#DIV/0!</v>
      </c>
      <c r="P39" s="348" t="e">
        <f t="shared" si="174"/>
        <v>#DIV/0!</v>
      </c>
      <c r="Q39" s="348" t="e">
        <f t="shared" si="175"/>
        <v>#DIV/0!</v>
      </c>
      <c r="R39" s="348" t="e">
        <f t="shared" si="176"/>
        <v>#DIV/0!</v>
      </c>
      <c r="S39" s="348" t="e">
        <f t="shared" si="177"/>
        <v>#DIV/0!</v>
      </c>
      <c r="T39" s="348" t="e">
        <f t="shared" si="178"/>
        <v>#DIV/0!</v>
      </c>
      <c r="U39" s="348" t="e">
        <f t="shared" si="179"/>
        <v>#DIV/0!</v>
      </c>
      <c r="V39" s="349" t="e">
        <f t="shared" si="180"/>
        <v>#DIV/0!</v>
      </c>
      <c r="X39" s="343" t="s">
        <v>487</v>
      </c>
      <c r="Y39" s="344" t="e">
        <f>+Z39/Z42</f>
        <v>#DIV/0!</v>
      </c>
      <c r="Z39" s="345">
        <f t="shared" si="195"/>
        <v>0</v>
      </c>
      <c r="AA39" s="346"/>
      <c r="AB39" s="346"/>
      <c r="AC39" s="346"/>
      <c r="AD39" s="346"/>
      <c r="AE39" s="346"/>
      <c r="AF39" s="346"/>
      <c r="AG39" s="346"/>
      <c r="AH39" s="347"/>
      <c r="AI39" s="324"/>
      <c r="AJ39" s="343" t="str">
        <f t="shared" si="181"/>
        <v>OTHER INELIG</v>
      </c>
      <c r="AK39" s="339" t="e">
        <f t="shared" si="196"/>
        <v>#DIV/0!</v>
      </c>
      <c r="AL39" s="348" t="e">
        <f t="shared" si="197"/>
        <v>#DIV/0!</v>
      </c>
      <c r="AM39" s="348" t="e">
        <f t="shared" si="198"/>
        <v>#DIV/0!</v>
      </c>
      <c r="AN39" s="348" t="e">
        <f t="shared" si="199"/>
        <v>#DIV/0!</v>
      </c>
      <c r="AO39" s="348" t="e">
        <f t="shared" si="200"/>
        <v>#DIV/0!</v>
      </c>
      <c r="AP39" s="348" t="e">
        <f t="shared" si="201"/>
        <v>#DIV/0!</v>
      </c>
      <c r="AQ39" s="348" t="e">
        <f t="shared" si="202"/>
        <v>#DIV/0!</v>
      </c>
      <c r="AR39" s="348" t="e">
        <f t="shared" si="203"/>
        <v>#DIV/0!</v>
      </c>
      <c r="AS39" s="349" t="e">
        <f t="shared" si="204"/>
        <v>#DIV/0!</v>
      </c>
      <c r="AU39" s="343" t="s">
        <v>487</v>
      </c>
      <c r="AV39" s="344" t="e">
        <f>+AW39/AW42</f>
        <v>#DIV/0!</v>
      </c>
      <c r="AW39" s="345">
        <f t="shared" si="205"/>
        <v>0</v>
      </c>
      <c r="AX39" s="346"/>
      <c r="AY39" s="346"/>
      <c r="AZ39" s="346"/>
      <c r="BA39" s="346"/>
      <c r="BB39" s="346"/>
      <c r="BC39" s="346"/>
      <c r="BD39" s="346"/>
      <c r="BE39" s="347"/>
      <c r="BF39" s="324"/>
      <c r="BG39" s="343" t="str">
        <f t="shared" si="182"/>
        <v>OTHER INELIG</v>
      </c>
      <c r="BH39" s="339" t="e">
        <f t="shared" si="206"/>
        <v>#DIV/0!</v>
      </c>
      <c r="BI39" s="348" t="e">
        <f t="shared" si="207"/>
        <v>#DIV/0!</v>
      </c>
      <c r="BJ39" s="348" t="e">
        <f t="shared" si="208"/>
        <v>#DIV/0!</v>
      </c>
      <c r="BK39" s="348" t="e">
        <f t="shared" si="209"/>
        <v>#DIV/0!</v>
      </c>
      <c r="BL39" s="348" t="e">
        <f t="shared" si="210"/>
        <v>#DIV/0!</v>
      </c>
      <c r="BM39" s="348" t="e">
        <f t="shared" si="211"/>
        <v>#DIV/0!</v>
      </c>
      <c r="BN39" s="348" t="e">
        <f t="shared" si="212"/>
        <v>#DIV/0!</v>
      </c>
      <c r="BO39" s="348" t="e">
        <f t="shared" si="213"/>
        <v>#DIV/0!</v>
      </c>
      <c r="BP39" s="349" t="e">
        <f t="shared" si="214"/>
        <v>#DIV/0!</v>
      </c>
      <c r="BR39" s="343" t="s">
        <v>487</v>
      </c>
      <c r="BS39" s="344" t="e">
        <f>+BT39/BT42</f>
        <v>#DIV/0!</v>
      </c>
      <c r="BT39" s="345">
        <f t="shared" si="215"/>
        <v>0</v>
      </c>
      <c r="BU39" s="346"/>
      <c r="BV39" s="346"/>
      <c r="BW39" s="346"/>
      <c r="BX39" s="346"/>
      <c r="BY39" s="346"/>
      <c r="BZ39" s="346"/>
      <c r="CA39" s="346"/>
      <c r="CB39" s="347"/>
      <c r="CC39" s="324"/>
      <c r="CD39" s="343" t="str">
        <f t="shared" si="183"/>
        <v>OTHER INELIG</v>
      </c>
      <c r="CE39" s="339" t="e">
        <f t="shared" si="216"/>
        <v>#DIV/0!</v>
      </c>
      <c r="CF39" s="348" t="e">
        <f t="shared" si="217"/>
        <v>#DIV/0!</v>
      </c>
      <c r="CG39" s="348" t="e">
        <f t="shared" si="218"/>
        <v>#DIV/0!</v>
      </c>
      <c r="CH39" s="348" t="e">
        <f t="shared" si="219"/>
        <v>#DIV/0!</v>
      </c>
      <c r="CI39" s="348" t="e">
        <f t="shared" si="220"/>
        <v>#DIV/0!</v>
      </c>
      <c r="CJ39" s="348" t="e">
        <f t="shared" si="221"/>
        <v>#DIV/0!</v>
      </c>
      <c r="CK39" s="348" t="e">
        <f t="shared" si="222"/>
        <v>#DIV/0!</v>
      </c>
      <c r="CL39" s="348" t="e">
        <f t="shared" si="223"/>
        <v>#DIV/0!</v>
      </c>
      <c r="CM39" s="349" t="e">
        <f t="shared" si="224"/>
        <v>#DIV/0!</v>
      </c>
      <c r="CO39" s="343" t="s">
        <v>487</v>
      </c>
      <c r="CP39" s="344" t="e">
        <f>+CQ39/CQ42</f>
        <v>#DIV/0!</v>
      </c>
      <c r="CQ39" s="345">
        <f t="shared" si="225"/>
        <v>0</v>
      </c>
      <c r="CR39" s="346"/>
      <c r="CS39" s="346"/>
      <c r="CT39" s="346"/>
      <c r="CU39" s="346"/>
      <c r="CV39" s="346"/>
      <c r="CW39" s="346"/>
      <c r="CX39" s="346"/>
      <c r="CY39" s="347"/>
      <c r="CZ39" s="324"/>
      <c r="DA39" s="343" t="str">
        <f t="shared" si="184"/>
        <v>OTHER INELIG</v>
      </c>
      <c r="DB39" s="339" t="e">
        <f t="shared" si="226"/>
        <v>#DIV/0!</v>
      </c>
      <c r="DC39" s="348" t="e">
        <f t="shared" si="227"/>
        <v>#DIV/0!</v>
      </c>
      <c r="DD39" s="348" t="e">
        <f t="shared" si="228"/>
        <v>#DIV/0!</v>
      </c>
      <c r="DE39" s="348" t="e">
        <f t="shared" si="229"/>
        <v>#DIV/0!</v>
      </c>
      <c r="DF39" s="348" t="e">
        <f t="shared" si="230"/>
        <v>#DIV/0!</v>
      </c>
      <c r="DG39" s="348" t="e">
        <f t="shared" si="231"/>
        <v>#DIV/0!</v>
      </c>
      <c r="DH39" s="348" t="e">
        <f t="shared" si="232"/>
        <v>#DIV/0!</v>
      </c>
      <c r="DI39" s="348" t="e">
        <f t="shared" si="233"/>
        <v>#DIV/0!</v>
      </c>
      <c r="DJ39" s="349" t="e">
        <f t="shared" si="234"/>
        <v>#DIV/0!</v>
      </c>
      <c r="DL39" s="343" t="s">
        <v>487</v>
      </c>
      <c r="DM39" s="344" t="e">
        <f>+DN39/DN42</f>
        <v>#DIV/0!</v>
      </c>
      <c r="DN39" s="345">
        <f t="shared" si="235"/>
        <v>0</v>
      </c>
      <c r="DO39" s="346"/>
      <c r="DP39" s="346"/>
      <c r="DQ39" s="346"/>
      <c r="DR39" s="346"/>
      <c r="DS39" s="346"/>
      <c r="DT39" s="346"/>
      <c r="DU39" s="346"/>
      <c r="DV39" s="347"/>
      <c r="DW39" s="324"/>
      <c r="DX39" s="343" t="str">
        <f t="shared" si="185"/>
        <v>OTHER INELIG</v>
      </c>
      <c r="DY39" s="339" t="e">
        <f t="shared" si="236"/>
        <v>#DIV/0!</v>
      </c>
      <c r="DZ39" s="348" t="e">
        <f t="shared" si="237"/>
        <v>#DIV/0!</v>
      </c>
      <c r="EA39" s="348" t="e">
        <f t="shared" si="238"/>
        <v>#DIV/0!</v>
      </c>
      <c r="EB39" s="348" t="e">
        <f t="shared" si="239"/>
        <v>#DIV/0!</v>
      </c>
      <c r="EC39" s="348" t="e">
        <f t="shared" si="240"/>
        <v>#DIV/0!</v>
      </c>
      <c r="ED39" s="348" t="e">
        <f t="shared" si="241"/>
        <v>#DIV/0!</v>
      </c>
      <c r="EE39" s="348" t="e">
        <f t="shared" si="242"/>
        <v>#DIV/0!</v>
      </c>
      <c r="EF39" s="348" t="e">
        <f t="shared" si="243"/>
        <v>#DIV/0!</v>
      </c>
      <c r="EG39" s="349" t="e">
        <f t="shared" si="244"/>
        <v>#DIV/0!</v>
      </c>
      <c r="EI39" s="343" t="s">
        <v>487</v>
      </c>
      <c r="EJ39" s="344" t="e">
        <f>+EK39/EK42</f>
        <v>#DIV/0!</v>
      </c>
      <c r="EK39" s="345">
        <f t="shared" si="245"/>
        <v>0</v>
      </c>
      <c r="EL39" s="346"/>
      <c r="EM39" s="346"/>
      <c r="EN39" s="346"/>
      <c r="EO39" s="346"/>
      <c r="EP39" s="346"/>
      <c r="EQ39" s="346"/>
      <c r="ER39" s="346"/>
      <c r="ES39" s="347"/>
      <c r="ET39" s="324"/>
      <c r="EU39" s="343" t="str">
        <f t="shared" si="186"/>
        <v>OTHER INELIG</v>
      </c>
      <c r="EV39" s="339" t="e">
        <f t="shared" si="246"/>
        <v>#DIV/0!</v>
      </c>
      <c r="EW39" s="348" t="e">
        <f t="shared" si="247"/>
        <v>#DIV/0!</v>
      </c>
      <c r="EX39" s="348" t="e">
        <f t="shared" si="248"/>
        <v>#DIV/0!</v>
      </c>
      <c r="EY39" s="348" t="e">
        <f t="shared" si="249"/>
        <v>#DIV/0!</v>
      </c>
      <c r="EZ39" s="348" t="e">
        <f t="shared" si="250"/>
        <v>#DIV/0!</v>
      </c>
      <c r="FA39" s="348" t="e">
        <f t="shared" si="251"/>
        <v>#DIV/0!</v>
      </c>
      <c r="FB39" s="348" t="e">
        <f t="shared" si="252"/>
        <v>#DIV/0!</v>
      </c>
      <c r="FC39" s="348" t="e">
        <f t="shared" si="253"/>
        <v>#DIV/0!</v>
      </c>
      <c r="FD39" s="349" t="e">
        <f t="shared" si="254"/>
        <v>#DIV/0!</v>
      </c>
      <c r="FF39" s="343" t="s">
        <v>487</v>
      </c>
      <c r="FG39" s="344" t="e">
        <f>+FH39/FH42</f>
        <v>#DIV/0!</v>
      </c>
      <c r="FH39" s="345">
        <f t="shared" si="255"/>
        <v>0</v>
      </c>
      <c r="FI39" s="346"/>
      <c r="FJ39" s="346"/>
      <c r="FK39" s="346"/>
      <c r="FL39" s="346"/>
      <c r="FM39" s="346"/>
      <c r="FN39" s="346"/>
      <c r="FO39" s="346"/>
      <c r="FP39" s="347"/>
      <c r="FQ39" s="324"/>
      <c r="FR39" s="343" t="str">
        <f t="shared" si="187"/>
        <v>OTHER INELIG</v>
      </c>
      <c r="FS39" s="339" t="e">
        <f t="shared" si="256"/>
        <v>#DIV/0!</v>
      </c>
      <c r="FT39" s="348" t="e">
        <f t="shared" si="257"/>
        <v>#DIV/0!</v>
      </c>
      <c r="FU39" s="348" t="e">
        <f t="shared" si="258"/>
        <v>#DIV/0!</v>
      </c>
      <c r="FV39" s="348" t="e">
        <f t="shared" si="259"/>
        <v>#DIV/0!</v>
      </c>
      <c r="FW39" s="348" t="e">
        <f t="shared" si="260"/>
        <v>#DIV/0!</v>
      </c>
      <c r="FX39" s="348" t="e">
        <f t="shared" si="261"/>
        <v>#DIV/0!</v>
      </c>
      <c r="FY39" s="348" t="e">
        <f t="shared" si="262"/>
        <v>#DIV/0!</v>
      </c>
      <c r="FZ39" s="348" t="e">
        <f t="shared" si="263"/>
        <v>#DIV/0!</v>
      </c>
      <c r="GA39" s="349" t="e">
        <f t="shared" si="264"/>
        <v>#DIV/0!</v>
      </c>
      <c r="GC39" s="343" t="s">
        <v>487</v>
      </c>
      <c r="GD39" s="344" t="e">
        <f>+GE39/GE42</f>
        <v>#DIV/0!</v>
      </c>
      <c r="GE39" s="345">
        <f t="shared" si="265"/>
        <v>0</v>
      </c>
      <c r="GF39" s="346"/>
      <c r="GG39" s="346"/>
      <c r="GH39" s="346"/>
      <c r="GI39" s="346"/>
      <c r="GJ39" s="346"/>
      <c r="GK39" s="346"/>
      <c r="GL39" s="346"/>
      <c r="GM39" s="347"/>
      <c r="GN39" s="324"/>
      <c r="GO39" s="343" t="str">
        <f t="shared" si="188"/>
        <v>OTHER INELIG</v>
      </c>
      <c r="GP39" s="339" t="e">
        <f t="shared" si="266"/>
        <v>#DIV/0!</v>
      </c>
      <c r="GQ39" s="348" t="e">
        <f t="shared" si="267"/>
        <v>#DIV/0!</v>
      </c>
      <c r="GR39" s="348" t="e">
        <f t="shared" si="268"/>
        <v>#DIV/0!</v>
      </c>
      <c r="GS39" s="348" t="e">
        <f t="shared" si="269"/>
        <v>#DIV/0!</v>
      </c>
      <c r="GT39" s="348" t="e">
        <f t="shared" si="270"/>
        <v>#DIV/0!</v>
      </c>
      <c r="GU39" s="348" t="e">
        <f t="shared" si="271"/>
        <v>#DIV/0!</v>
      </c>
      <c r="GV39" s="348" t="e">
        <f t="shared" si="272"/>
        <v>#DIV/0!</v>
      </c>
      <c r="GW39" s="348" t="e">
        <f t="shared" si="273"/>
        <v>#DIV/0!</v>
      </c>
      <c r="GX39" s="349" t="e">
        <f t="shared" si="274"/>
        <v>#DIV/0!</v>
      </c>
      <c r="GZ39" s="343" t="s">
        <v>487</v>
      </c>
      <c r="HA39" s="344" t="e">
        <f>+HB39/HB42</f>
        <v>#DIV/0!</v>
      </c>
      <c r="HB39" s="345">
        <f t="shared" si="275"/>
        <v>0</v>
      </c>
      <c r="HC39" s="346"/>
      <c r="HD39" s="346"/>
      <c r="HE39" s="346"/>
      <c r="HF39" s="346"/>
      <c r="HG39" s="346"/>
      <c r="HH39" s="346"/>
      <c r="HI39" s="346"/>
      <c r="HJ39" s="347"/>
      <c r="HK39" s="324"/>
      <c r="HL39" s="343" t="str">
        <f t="shared" si="189"/>
        <v>OTHER INELIG</v>
      </c>
      <c r="HM39" s="339" t="e">
        <f t="shared" si="276"/>
        <v>#DIV/0!</v>
      </c>
      <c r="HN39" s="348" t="e">
        <f t="shared" si="277"/>
        <v>#DIV/0!</v>
      </c>
      <c r="HO39" s="348" t="e">
        <f t="shared" si="278"/>
        <v>#DIV/0!</v>
      </c>
      <c r="HP39" s="348" t="e">
        <f t="shared" si="279"/>
        <v>#DIV/0!</v>
      </c>
      <c r="HQ39" s="348" t="e">
        <f t="shared" si="280"/>
        <v>#DIV/0!</v>
      </c>
      <c r="HR39" s="348" t="e">
        <f t="shared" si="281"/>
        <v>#DIV/0!</v>
      </c>
      <c r="HS39" s="348" t="e">
        <f t="shared" si="282"/>
        <v>#DIV/0!</v>
      </c>
      <c r="HT39" s="348" t="e">
        <f t="shared" si="283"/>
        <v>#DIV/0!</v>
      </c>
      <c r="HU39" s="349" t="e">
        <f t="shared" si="284"/>
        <v>#DIV/0!</v>
      </c>
      <c r="HW39" s="343" t="s">
        <v>487</v>
      </c>
      <c r="HX39" s="344" t="e">
        <f>+HY39/HY42</f>
        <v>#DIV/0!</v>
      </c>
      <c r="HY39" s="345">
        <f t="shared" si="285"/>
        <v>0</v>
      </c>
      <c r="HZ39" s="346"/>
      <c r="IA39" s="346"/>
      <c r="IB39" s="346"/>
      <c r="IC39" s="346"/>
      <c r="ID39" s="346"/>
      <c r="IE39" s="346"/>
      <c r="IF39" s="346"/>
      <c r="IG39" s="347"/>
      <c r="IH39" s="324"/>
      <c r="II39" s="343" t="str">
        <f t="shared" si="190"/>
        <v>OTHER INELIG</v>
      </c>
      <c r="IJ39" s="339" t="e">
        <f t="shared" si="286"/>
        <v>#DIV/0!</v>
      </c>
      <c r="IK39" s="348" t="e">
        <f t="shared" si="287"/>
        <v>#DIV/0!</v>
      </c>
      <c r="IL39" s="348" t="e">
        <f t="shared" si="288"/>
        <v>#DIV/0!</v>
      </c>
      <c r="IM39" s="348" t="e">
        <f t="shared" si="289"/>
        <v>#DIV/0!</v>
      </c>
      <c r="IN39" s="348" t="e">
        <f t="shared" si="290"/>
        <v>#DIV/0!</v>
      </c>
      <c r="IO39" s="348" t="e">
        <f t="shared" si="291"/>
        <v>#DIV/0!</v>
      </c>
      <c r="IP39" s="348" t="e">
        <f t="shared" si="292"/>
        <v>#DIV/0!</v>
      </c>
      <c r="IQ39" s="348" t="e">
        <f t="shared" si="293"/>
        <v>#DIV/0!</v>
      </c>
      <c r="IR39" s="349" t="e">
        <f t="shared" si="294"/>
        <v>#DIV/0!</v>
      </c>
      <c r="IT39" s="343" t="s">
        <v>487</v>
      </c>
      <c r="IU39" s="344" t="e">
        <f>+IV39/IV42</f>
        <v>#DIV/0!</v>
      </c>
      <c r="IV39" s="345">
        <f t="shared" si="295"/>
        <v>0</v>
      </c>
      <c r="IW39" s="346"/>
      <c r="IX39" s="346"/>
      <c r="IY39" s="346"/>
      <c r="IZ39" s="346"/>
      <c r="JA39" s="346"/>
      <c r="JB39" s="346"/>
      <c r="JC39" s="346"/>
      <c r="JD39" s="347"/>
      <c r="JE39" s="324"/>
      <c r="JF39" s="343" t="str">
        <f t="shared" si="191"/>
        <v>OTHER INELIG</v>
      </c>
      <c r="JG39" s="339" t="e">
        <f t="shared" si="296"/>
        <v>#DIV/0!</v>
      </c>
      <c r="JH39" s="348" t="e">
        <f t="shared" si="297"/>
        <v>#DIV/0!</v>
      </c>
      <c r="JI39" s="348" t="e">
        <f t="shared" si="298"/>
        <v>#DIV/0!</v>
      </c>
      <c r="JJ39" s="348" t="e">
        <f t="shared" si="299"/>
        <v>#DIV/0!</v>
      </c>
      <c r="JK39" s="348" t="e">
        <f t="shared" si="300"/>
        <v>#DIV/0!</v>
      </c>
      <c r="JL39" s="348" t="e">
        <f t="shared" si="301"/>
        <v>#DIV/0!</v>
      </c>
      <c r="JM39" s="348" t="e">
        <f t="shared" si="302"/>
        <v>#DIV/0!</v>
      </c>
      <c r="JN39" s="348" t="e">
        <f t="shared" si="303"/>
        <v>#DIV/0!</v>
      </c>
      <c r="JO39" s="349" t="e">
        <f t="shared" si="304"/>
        <v>#DIV/0!</v>
      </c>
      <c r="JQ39" s="343" t="s">
        <v>487</v>
      </c>
      <c r="JR39" s="344" t="e">
        <f>+JS39/JS42</f>
        <v>#DIV/0!</v>
      </c>
      <c r="JS39" s="345">
        <f t="shared" si="305"/>
        <v>0</v>
      </c>
      <c r="JT39" s="346"/>
      <c r="JU39" s="346"/>
      <c r="JV39" s="346"/>
      <c r="JW39" s="346"/>
      <c r="JX39" s="346"/>
      <c r="JY39" s="346"/>
      <c r="JZ39" s="346"/>
      <c r="KA39" s="347"/>
      <c r="KB39" s="324"/>
      <c r="KC39" s="343" t="str">
        <f t="shared" si="192"/>
        <v>OTHER INELIG</v>
      </c>
      <c r="KD39" s="339" t="e">
        <f t="shared" si="306"/>
        <v>#DIV/0!</v>
      </c>
      <c r="KE39" s="348" t="e">
        <f t="shared" si="307"/>
        <v>#DIV/0!</v>
      </c>
      <c r="KF39" s="348" t="e">
        <f t="shared" si="308"/>
        <v>#DIV/0!</v>
      </c>
      <c r="KG39" s="348" t="e">
        <f t="shared" si="309"/>
        <v>#DIV/0!</v>
      </c>
      <c r="KH39" s="348" t="e">
        <f t="shared" si="310"/>
        <v>#DIV/0!</v>
      </c>
      <c r="KI39" s="348" t="e">
        <f t="shared" si="311"/>
        <v>#DIV/0!</v>
      </c>
      <c r="KJ39" s="348" t="e">
        <f t="shared" si="312"/>
        <v>#DIV/0!</v>
      </c>
      <c r="KK39" s="348" t="e">
        <f t="shared" si="313"/>
        <v>#DIV/0!</v>
      </c>
      <c r="KL39" s="349" t="e">
        <f t="shared" si="314"/>
        <v>#DIV/0!</v>
      </c>
    </row>
    <row r="40" spans="1:298" x14ac:dyDescent="0.2">
      <c r="A40" s="343" t="s">
        <v>488</v>
      </c>
      <c r="B40" s="344" t="e">
        <f>+C40/C42</f>
        <v>#DIV/0!</v>
      </c>
      <c r="C40" s="345">
        <f t="shared" si="193"/>
        <v>0</v>
      </c>
      <c r="D40" s="346">
        <f t="shared" si="164"/>
        <v>0</v>
      </c>
      <c r="E40" s="346">
        <f t="shared" si="165"/>
        <v>0</v>
      </c>
      <c r="F40" s="346">
        <f t="shared" si="166"/>
        <v>0</v>
      </c>
      <c r="G40" s="346">
        <f t="shared" si="167"/>
        <v>0</v>
      </c>
      <c r="H40" s="346">
        <f t="shared" si="168"/>
        <v>0</v>
      </c>
      <c r="I40" s="346">
        <f t="shared" si="169"/>
        <v>0</v>
      </c>
      <c r="J40" s="346">
        <f t="shared" si="170"/>
        <v>0</v>
      </c>
      <c r="K40" s="347">
        <f t="shared" si="171"/>
        <v>0</v>
      </c>
      <c r="L40" s="324"/>
      <c r="M40" s="343" t="str">
        <f t="shared" si="172"/>
        <v>SELF PAY</v>
      </c>
      <c r="N40" s="339" t="e">
        <f t="shared" si="194"/>
        <v>#DIV/0!</v>
      </c>
      <c r="O40" s="348" t="e">
        <f t="shared" si="173"/>
        <v>#DIV/0!</v>
      </c>
      <c r="P40" s="348" t="e">
        <f t="shared" si="174"/>
        <v>#DIV/0!</v>
      </c>
      <c r="Q40" s="348" t="e">
        <f t="shared" si="175"/>
        <v>#DIV/0!</v>
      </c>
      <c r="R40" s="348" t="e">
        <f t="shared" si="176"/>
        <v>#DIV/0!</v>
      </c>
      <c r="S40" s="348" t="e">
        <f t="shared" si="177"/>
        <v>#DIV/0!</v>
      </c>
      <c r="T40" s="348" t="e">
        <f t="shared" si="178"/>
        <v>#DIV/0!</v>
      </c>
      <c r="U40" s="348" t="e">
        <f t="shared" si="179"/>
        <v>#DIV/0!</v>
      </c>
      <c r="V40" s="349" t="e">
        <f t="shared" si="180"/>
        <v>#DIV/0!</v>
      </c>
      <c r="X40" s="343" t="s">
        <v>488</v>
      </c>
      <c r="Y40" s="344" t="e">
        <f>+Z40/Z42</f>
        <v>#DIV/0!</v>
      </c>
      <c r="Z40" s="345">
        <f t="shared" si="195"/>
        <v>0</v>
      </c>
      <c r="AA40" s="346"/>
      <c r="AB40" s="346"/>
      <c r="AC40" s="346"/>
      <c r="AD40" s="346"/>
      <c r="AE40" s="346"/>
      <c r="AF40" s="346"/>
      <c r="AG40" s="346"/>
      <c r="AH40" s="347"/>
      <c r="AI40" s="324"/>
      <c r="AJ40" s="343" t="str">
        <f t="shared" si="181"/>
        <v>SELF PAY</v>
      </c>
      <c r="AK40" s="339" t="e">
        <f t="shared" si="196"/>
        <v>#DIV/0!</v>
      </c>
      <c r="AL40" s="348" t="e">
        <f t="shared" si="197"/>
        <v>#DIV/0!</v>
      </c>
      <c r="AM40" s="348" t="e">
        <f t="shared" si="198"/>
        <v>#DIV/0!</v>
      </c>
      <c r="AN40" s="348" t="e">
        <f t="shared" si="199"/>
        <v>#DIV/0!</v>
      </c>
      <c r="AO40" s="348" t="e">
        <f t="shared" si="200"/>
        <v>#DIV/0!</v>
      </c>
      <c r="AP40" s="348" t="e">
        <f t="shared" si="201"/>
        <v>#DIV/0!</v>
      </c>
      <c r="AQ40" s="348" t="e">
        <f t="shared" si="202"/>
        <v>#DIV/0!</v>
      </c>
      <c r="AR40" s="348" t="e">
        <f t="shared" si="203"/>
        <v>#DIV/0!</v>
      </c>
      <c r="AS40" s="349" t="e">
        <f t="shared" si="204"/>
        <v>#DIV/0!</v>
      </c>
      <c r="AU40" s="343" t="s">
        <v>488</v>
      </c>
      <c r="AV40" s="344" t="e">
        <f>+AW40/AW42</f>
        <v>#DIV/0!</v>
      </c>
      <c r="AW40" s="345">
        <f t="shared" si="205"/>
        <v>0</v>
      </c>
      <c r="AX40" s="346"/>
      <c r="AY40" s="346"/>
      <c r="AZ40" s="346"/>
      <c r="BA40" s="346"/>
      <c r="BB40" s="346"/>
      <c r="BC40" s="346"/>
      <c r="BD40" s="346"/>
      <c r="BE40" s="347"/>
      <c r="BF40" s="324"/>
      <c r="BG40" s="343" t="str">
        <f t="shared" si="182"/>
        <v>SELF PAY</v>
      </c>
      <c r="BH40" s="339" t="e">
        <f t="shared" si="206"/>
        <v>#DIV/0!</v>
      </c>
      <c r="BI40" s="348" t="e">
        <f t="shared" si="207"/>
        <v>#DIV/0!</v>
      </c>
      <c r="BJ40" s="348" t="e">
        <f t="shared" si="208"/>
        <v>#DIV/0!</v>
      </c>
      <c r="BK40" s="348" t="e">
        <f t="shared" si="209"/>
        <v>#DIV/0!</v>
      </c>
      <c r="BL40" s="348" t="e">
        <f t="shared" si="210"/>
        <v>#DIV/0!</v>
      </c>
      <c r="BM40" s="348" t="e">
        <f t="shared" si="211"/>
        <v>#DIV/0!</v>
      </c>
      <c r="BN40" s="348" t="e">
        <f t="shared" si="212"/>
        <v>#DIV/0!</v>
      </c>
      <c r="BO40" s="348" t="e">
        <f t="shared" si="213"/>
        <v>#DIV/0!</v>
      </c>
      <c r="BP40" s="349" t="e">
        <f t="shared" si="214"/>
        <v>#DIV/0!</v>
      </c>
      <c r="BR40" s="343" t="s">
        <v>488</v>
      </c>
      <c r="BS40" s="344" t="e">
        <f>+BT40/BT42</f>
        <v>#DIV/0!</v>
      </c>
      <c r="BT40" s="345">
        <f t="shared" si="215"/>
        <v>0</v>
      </c>
      <c r="BU40" s="346"/>
      <c r="BV40" s="346"/>
      <c r="BW40" s="346"/>
      <c r="BX40" s="346"/>
      <c r="BY40" s="346"/>
      <c r="BZ40" s="346"/>
      <c r="CA40" s="346"/>
      <c r="CB40" s="347"/>
      <c r="CC40" s="324"/>
      <c r="CD40" s="343" t="str">
        <f t="shared" si="183"/>
        <v>SELF PAY</v>
      </c>
      <c r="CE40" s="339" t="e">
        <f t="shared" si="216"/>
        <v>#DIV/0!</v>
      </c>
      <c r="CF40" s="348" t="e">
        <f t="shared" si="217"/>
        <v>#DIV/0!</v>
      </c>
      <c r="CG40" s="348" t="e">
        <f t="shared" si="218"/>
        <v>#DIV/0!</v>
      </c>
      <c r="CH40" s="348" t="e">
        <f t="shared" si="219"/>
        <v>#DIV/0!</v>
      </c>
      <c r="CI40" s="348" t="e">
        <f t="shared" si="220"/>
        <v>#DIV/0!</v>
      </c>
      <c r="CJ40" s="348" t="e">
        <f t="shared" si="221"/>
        <v>#DIV/0!</v>
      </c>
      <c r="CK40" s="348" t="e">
        <f t="shared" si="222"/>
        <v>#DIV/0!</v>
      </c>
      <c r="CL40" s="348" t="e">
        <f t="shared" si="223"/>
        <v>#DIV/0!</v>
      </c>
      <c r="CM40" s="349" t="e">
        <f t="shared" si="224"/>
        <v>#DIV/0!</v>
      </c>
      <c r="CO40" s="343" t="s">
        <v>488</v>
      </c>
      <c r="CP40" s="344" t="e">
        <f>+CQ40/CQ42</f>
        <v>#DIV/0!</v>
      </c>
      <c r="CQ40" s="345">
        <f t="shared" si="225"/>
        <v>0</v>
      </c>
      <c r="CR40" s="346"/>
      <c r="CS40" s="346"/>
      <c r="CT40" s="346"/>
      <c r="CU40" s="346"/>
      <c r="CV40" s="346"/>
      <c r="CW40" s="346"/>
      <c r="CX40" s="346"/>
      <c r="CY40" s="347"/>
      <c r="CZ40" s="324"/>
      <c r="DA40" s="343" t="str">
        <f t="shared" si="184"/>
        <v>SELF PAY</v>
      </c>
      <c r="DB40" s="339" t="e">
        <f t="shared" si="226"/>
        <v>#DIV/0!</v>
      </c>
      <c r="DC40" s="348" t="e">
        <f t="shared" si="227"/>
        <v>#DIV/0!</v>
      </c>
      <c r="DD40" s="348" t="e">
        <f t="shared" si="228"/>
        <v>#DIV/0!</v>
      </c>
      <c r="DE40" s="348" t="e">
        <f t="shared" si="229"/>
        <v>#DIV/0!</v>
      </c>
      <c r="DF40" s="348" t="e">
        <f t="shared" si="230"/>
        <v>#DIV/0!</v>
      </c>
      <c r="DG40" s="348" t="e">
        <f t="shared" si="231"/>
        <v>#DIV/0!</v>
      </c>
      <c r="DH40" s="348" t="e">
        <f t="shared" si="232"/>
        <v>#DIV/0!</v>
      </c>
      <c r="DI40" s="348" t="e">
        <f t="shared" si="233"/>
        <v>#DIV/0!</v>
      </c>
      <c r="DJ40" s="349" t="e">
        <f t="shared" si="234"/>
        <v>#DIV/0!</v>
      </c>
      <c r="DL40" s="343" t="s">
        <v>488</v>
      </c>
      <c r="DM40" s="344" t="e">
        <f>+DN40/DN42</f>
        <v>#DIV/0!</v>
      </c>
      <c r="DN40" s="345">
        <f t="shared" si="235"/>
        <v>0</v>
      </c>
      <c r="DO40" s="346"/>
      <c r="DP40" s="346"/>
      <c r="DQ40" s="346"/>
      <c r="DR40" s="346"/>
      <c r="DS40" s="346"/>
      <c r="DT40" s="346"/>
      <c r="DU40" s="346"/>
      <c r="DV40" s="347"/>
      <c r="DW40" s="324"/>
      <c r="DX40" s="343" t="str">
        <f t="shared" si="185"/>
        <v>SELF PAY</v>
      </c>
      <c r="DY40" s="339" t="e">
        <f t="shared" si="236"/>
        <v>#DIV/0!</v>
      </c>
      <c r="DZ40" s="348" t="e">
        <f t="shared" si="237"/>
        <v>#DIV/0!</v>
      </c>
      <c r="EA40" s="348" t="e">
        <f t="shared" si="238"/>
        <v>#DIV/0!</v>
      </c>
      <c r="EB40" s="348" t="e">
        <f t="shared" si="239"/>
        <v>#DIV/0!</v>
      </c>
      <c r="EC40" s="348" t="e">
        <f t="shared" si="240"/>
        <v>#DIV/0!</v>
      </c>
      <c r="ED40" s="348" t="e">
        <f t="shared" si="241"/>
        <v>#DIV/0!</v>
      </c>
      <c r="EE40" s="348" t="e">
        <f t="shared" si="242"/>
        <v>#DIV/0!</v>
      </c>
      <c r="EF40" s="348" t="e">
        <f t="shared" si="243"/>
        <v>#DIV/0!</v>
      </c>
      <c r="EG40" s="349" t="e">
        <f t="shared" si="244"/>
        <v>#DIV/0!</v>
      </c>
      <c r="EI40" s="343" t="s">
        <v>488</v>
      </c>
      <c r="EJ40" s="344" t="e">
        <f>+EK40/EK42</f>
        <v>#DIV/0!</v>
      </c>
      <c r="EK40" s="345">
        <f t="shared" si="245"/>
        <v>0</v>
      </c>
      <c r="EL40" s="346"/>
      <c r="EM40" s="346"/>
      <c r="EN40" s="346"/>
      <c r="EO40" s="346"/>
      <c r="EP40" s="346"/>
      <c r="EQ40" s="346"/>
      <c r="ER40" s="346"/>
      <c r="ES40" s="347"/>
      <c r="ET40" s="324"/>
      <c r="EU40" s="343" t="str">
        <f t="shared" si="186"/>
        <v>SELF PAY</v>
      </c>
      <c r="EV40" s="339" t="e">
        <f t="shared" si="246"/>
        <v>#DIV/0!</v>
      </c>
      <c r="EW40" s="348" t="e">
        <f t="shared" si="247"/>
        <v>#DIV/0!</v>
      </c>
      <c r="EX40" s="348" t="e">
        <f t="shared" si="248"/>
        <v>#DIV/0!</v>
      </c>
      <c r="EY40" s="348" t="e">
        <f t="shared" si="249"/>
        <v>#DIV/0!</v>
      </c>
      <c r="EZ40" s="348" t="e">
        <f t="shared" si="250"/>
        <v>#DIV/0!</v>
      </c>
      <c r="FA40" s="348" t="e">
        <f t="shared" si="251"/>
        <v>#DIV/0!</v>
      </c>
      <c r="FB40" s="348" t="e">
        <f t="shared" si="252"/>
        <v>#DIV/0!</v>
      </c>
      <c r="FC40" s="348" t="e">
        <f t="shared" si="253"/>
        <v>#DIV/0!</v>
      </c>
      <c r="FD40" s="349" t="e">
        <f t="shared" si="254"/>
        <v>#DIV/0!</v>
      </c>
      <c r="FF40" s="343" t="s">
        <v>488</v>
      </c>
      <c r="FG40" s="344" t="e">
        <f>+FH40/FH42</f>
        <v>#DIV/0!</v>
      </c>
      <c r="FH40" s="345">
        <f t="shared" si="255"/>
        <v>0</v>
      </c>
      <c r="FI40" s="346"/>
      <c r="FJ40" s="346"/>
      <c r="FK40" s="346"/>
      <c r="FL40" s="346"/>
      <c r="FM40" s="346"/>
      <c r="FN40" s="346"/>
      <c r="FO40" s="346"/>
      <c r="FP40" s="347"/>
      <c r="FQ40" s="324"/>
      <c r="FR40" s="343" t="str">
        <f t="shared" si="187"/>
        <v>SELF PAY</v>
      </c>
      <c r="FS40" s="339" t="e">
        <f t="shared" si="256"/>
        <v>#DIV/0!</v>
      </c>
      <c r="FT40" s="348" t="e">
        <f t="shared" si="257"/>
        <v>#DIV/0!</v>
      </c>
      <c r="FU40" s="348" t="e">
        <f t="shared" si="258"/>
        <v>#DIV/0!</v>
      </c>
      <c r="FV40" s="348" t="e">
        <f t="shared" si="259"/>
        <v>#DIV/0!</v>
      </c>
      <c r="FW40" s="348" t="e">
        <f t="shared" si="260"/>
        <v>#DIV/0!</v>
      </c>
      <c r="FX40" s="348" t="e">
        <f t="shared" si="261"/>
        <v>#DIV/0!</v>
      </c>
      <c r="FY40" s="348" t="e">
        <f t="shared" si="262"/>
        <v>#DIV/0!</v>
      </c>
      <c r="FZ40" s="348" t="e">
        <f t="shared" si="263"/>
        <v>#DIV/0!</v>
      </c>
      <c r="GA40" s="349" t="e">
        <f t="shared" si="264"/>
        <v>#DIV/0!</v>
      </c>
      <c r="GC40" s="343" t="s">
        <v>488</v>
      </c>
      <c r="GD40" s="344" t="e">
        <f>+GE40/GE42</f>
        <v>#DIV/0!</v>
      </c>
      <c r="GE40" s="345">
        <f t="shared" si="265"/>
        <v>0</v>
      </c>
      <c r="GF40" s="346"/>
      <c r="GG40" s="346"/>
      <c r="GH40" s="346"/>
      <c r="GI40" s="346"/>
      <c r="GJ40" s="346"/>
      <c r="GK40" s="346"/>
      <c r="GL40" s="346"/>
      <c r="GM40" s="347"/>
      <c r="GN40" s="324"/>
      <c r="GO40" s="343" t="str">
        <f t="shared" si="188"/>
        <v>SELF PAY</v>
      </c>
      <c r="GP40" s="339" t="e">
        <f t="shared" si="266"/>
        <v>#DIV/0!</v>
      </c>
      <c r="GQ40" s="348" t="e">
        <f t="shared" si="267"/>
        <v>#DIV/0!</v>
      </c>
      <c r="GR40" s="348" t="e">
        <f t="shared" si="268"/>
        <v>#DIV/0!</v>
      </c>
      <c r="GS40" s="348" t="e">
        <f t="shared" si="269"/>
        <v>#DIV/0!</v>
      </c>
      <c r="GT40" s="348" t="e">
        <f t="shared" si="270"/>
        <v>#DIV/0!</v>
      </c>
      <c r="GU40" s="348" t="e">
        <f t="shared" si="271"/>
        <v>#DIV/0!</v>
      </c>
      <c r="GV40" s="348" t="e">
        <f t="shared" si="272"/>
        <v>#DIV/0!</v>
      </c>
      <c r="GW40" s="348" t="e">
        <f t="shared" si="273"/>
        <v>#DIV/0!</v>
      </c>
      <c r="GX40" s="349" t="e">
        <f t="shared" si="274"/>
        <v>#DIV/0!</v>
      </c>
      <c r="GZ40" s="343" t="s">
        <v>488</v>
      </c>
      <c r="HA40" s="344" t="e">
        <f>+HB40/HB42</f>
        <v>#DIV/0!</v>
      </c>
      <c r="HB40" s="345">
        <f t="shared" si="275"/>
        <v>0</v>
      </c>
      <c r="HC40" s="346"/>
      <c r="HD40" s="346"/>
      <c r="HE40" s="346"/>
      <c r="HF40" s="346"/>
      <c r="HG40" s="346"/>
      <c r="HH40" s="346"/>
      <c r="HI40" s="346"/>
      <c r="HJ40" s="347"/>
      <c r="HK40" s="324"/>
      <c r="HL40" s="343" t="str">
        <f t="shared" si="189"/>
        <v>SELF PAY</v>
      </c>
      <c r="HM40" s="339" t="e">
        <f t="shared" si="276"/>
        <v>#DIV/0!</v>
      </c>
      <c r="HN40" s="348" t="e">
        <f t="shared" si="277"/>
        <v>#DIV/0!</v>
      </c>
      <c r="HO40" s="348" t="e">
        <f t="shared" si="278"/>
        <v>#DIV/0!</v>
      </c>
      <c r="HP40" s="348" t="e">
        <f t="shared" si="279"/>
        <v>#DIV/0!</v>
      </c>
      <c r="HQ40" s="348" t="e">
        <f t="shared" si="280"/>
        <v>#DIV/0!</v>
      </c>
      <c r="HR40" s="348" t="e">
        <f t="shared" si="281"/>
        <v>#DIV/0!</v>
      </c>
      <c r="HS40" s="348" t="e">
        <f t="shared" si="282"/>
        <v>#DIV/0!</v>
      </c>
      <c r="HT40" s="348" t="e">
        <f t="shared" si="283"/>
        <v>#DIV/0!</v>
      </c>
      <c r="HU40" s="349" t="e">
        <f t="shared" si="284"/>
        <v>#DIV/0!</v>
      </c>
      <c r="HW40" s="343" t="s">
        <v>488</v>
      </c>
      <c r="HX40" s="344" t="e">
        <f>+HY40/HY42</f>
        <v>#DIV/0!</v>
      </c>
      <c r="HY40" s="345">
        <f t="shared" si="285"/>
        <v>0</v>
      </c>
      <c r="HZ40" s="346"/>
      <c r="IA40" s="346"/>
      <c r="IB40" s="346"/>
      <c r="IC40" s="346"/>
      <c r="ID40" s="346"/>
      <c r="IE40" s="346"/>
      <c r="IF40" s="346"/>
      <c r="IG40" s="347"/>
      <c r="IH40" s="324"/>
      <c r="II40" s="343" t="str">
        <f t="shared" si="190"/>
        <v>SELF PAY</v>
      </c>
      <c r="IJ40" s="339" t="e">
        <f t="shared" si="286"/>
        <v>#DIV/0!</v>
      </c>
      <c r="IK40" s="348" t="e">
        <f t="shared" si="287"/>
        <v>#DIV/0!</v>
      </c>
      <c r="IL40" s="348" t="e">
        <f t="shared" si="288"/>
        <v>#DIV/0!</v>
      </c>
      <c r="IM40" s="348" t="e">
        <f t="shared" si="289"/>
        <v>#DIV/0!</v>
      </c>
      <c r="IN40" s="348" t="e">
        <f t="shared" si="290"/>
        <v>#DIV/0!</v>
      </c>
      <c r="IO40" s="348" t="e">
        <f t="shared" si="291"/>
        <v>#DIV/0!</v>
      </c>
      <c r="IP40" s="348" t="e">
        <f t="shared" si="292"/>
        <v>#DIV/0!</v>
      </c>
      <c r="IQ40" s="348" t="e">
        <f t="shared" si="293"/>
        <v>#DIV/0!</v>
      </c>
      <c r="IR40" s="349" t="e">
        <f t="shared" si="294"/>
        <v>#DIV/0!</v>
      </c>
      <c r="IT40" s="343" t="s">
        <v>488</v>
      </c>
      <c r="IU40" s="344" t="e">
        <f>+IV40/IV42</f>
        <v>#DIV/0!</v>
      </c>
      <c r="IV40" s="345">
        <f t="shared" si="295"/>
        <v>0</v>
      </c>
      <c r="IW40" s="346"/>
      <c r="IX40" s="346"/>
      <c r="IY40" s="346"/>
      <c r="IZ40" s="346"/>
      <c r="JA40" s="346"/>
      <c r="JB40" s="346"/>
      <c r="JC40" s="346"/>
      <c r="JD40" s="347"/>
      <c r="JE40" s="324"/>
      <c r="JF40" s="343" t="str">
        <f t="shared" si="191"/>
        <v>SELF PAY</v>
      </c>
      <c r="JG40" s="339" t="e">
        <f t="shared" si="296"/>
        <v>#DIV/0!</v>
      </c>
      <c r="JH40" s="348" t="e">
        <f t="shared" si="297"/>
        <v>#DIV/0!</v>
      </c>
      <c r="JI40" s="348" t="e">
        <f t="shared" si="298"/>
        <v>#DIV/0!</v>
      </c>
      <c r="JJ40" s="348" t="e">
        <f t="shared" si="299"/>
        <v>#DIV/0!</v>
      </c>
      <c r="JK40" s="348" t="e">
        <f t="shared" si="300"/>
        <v>#DIV/0!</v>
      </c>
      <c r="JL40" s="348" t="e">
        <f t="shared" si="301"/>
        <v>#DIV/0!</v>
      </c>
      <c r="JM40" s="348" t="e">
        <f t="shared" si="302"/>
        <v>#DIV/0!</v>
      </c>
      <c r="JN40" s="348" t="e">
        <f t="shared" si="303"/>
        <v>#DIV/0!</v>
      </c>
      <c r="JO40" s="349" t="e">
        <f t="shared" si="304"/>
        <v>#DIV/0!</v>
      </c>
      <c r="JQ40" s="343" t="s">
        <v>488</v>
      </c>
      <c r="JR40" s="344" t="e">
        <f>+JS40/JS42</f>
        <v>#DIV/0!</v>
      </c>
      <c r="JS40" s="345">
        <f t="shared" si="305"/>
        <v>0</v>
      </c>
      <c r="JT40" s="346"/>
      <c r="JU40" s="346"/>
      <c r="JV40" s="346"/>
      <c r="JW40" s="346"/>
      <c r="JX40" s="346"/>
      <c r="JY40" s="346"/>
      <c r="JZ40" s="346"/>
      <c r="KA40" s="347"/>
      <c r="KB40" s="324"/>
      <c r="KC40" s="343" t="str">
        <f t="shared" si="192"/>
        <v>SELF PAY</v>
      </c>
      <c r="KD40" s="339" t="e">
        <f t="shared" si="306"/>
        <v>#DIV/0!</v>
      </c>
      <c r="KE40" s="348" t="e">
        <f t="shared" si="307"/>
        <v>#DIV/0!</v>
      </c>
      <c r="KF40" s="348" t="e">
        <f t="shared" si="308"/>
        <v>#DIV/0!</v>
      </c>
      <c r="KG40" s="348" t="e">
        <f t="shared" si="309"/>
        <v>#DIV/0!</v>
      </c>
      <c r="KH40" s="348" t="e">
        <f t="shared" si="310"/>
        <v>#DIV/0!</v>
      </c>
      <c r="KI40" s="348" t="e">
        <f t="shared" si="311"/>
        <v>#DIV/0!</v>
      </c>
      <c r="KJ40" s="348" t="e">
        <f t="shared" si="312"/>
        <v>#DIV/0!</v>
      </c>
      <c r="KK40" s="348" t="e">
        <f t="shared" si="313"/>
        <v>#DIV/0!</v>
      </c>
      <c r="KL40" s="349" t="e">
        <f t="shared" si="314"/>
        <v>#DIV/0!</v>
      </c>
    </row>
    <row r="41" spans="1:298" x14ac:dyDescent="0.2">
      <c r="A41" s="343" t="s">
        <v>489</v>
      </c>
      <c r="B41" s="344" t="e">
        <f>+C41/C42</f>
        <v>#DIV/0!</v>
      </c>
      <c r="C41" s="345">
        <f t="shared" si="193"/>
        <v>0</v>
      </c>
      <c r="D41" s="346">
        <f t="shared" si="164"/>
        <v>0</v>
      </c>
      <c r="E41" s="346">
        <f t="shared" si="165"/>
        <v>0</v>
      </c>
      <c r="F41" s="346">
        <f t="shared" si="166"/>
        <v>0</v>
      </c>
      <c r="G41" s="346">
        <f t="shared" si="167"/>
        <v>0</v>
      </c>
      <c r="H41" s="346">
        <f t="shared" si="168"/>
        <v>0</v>
      </c>
      <c r="I41" s="346">
        <f t="shared" si="169"/>
        <v>0</v>
      </c>
      <c r="J41" s="346">
        <f t="shared" si="170"/>
        <v>0</v>
      </c>
      <c r="K41" s="347">
        <f t="shared" si="171"/>
        <v>0</v>
      </c>
      <c r="L41" s="324"/>
      <c r="M41" s="343" t="str">
        <f t="shared" si="172"/>
        <v>WORKERS COMP</v>
      </c>
      <c r="N41" s="339" t="e">
        <f t="shared" si="194"/>
        <v>#DIV/0!</v>
      </c>
      <c r="O41" s="348" t="e">
        <f t="shared" si="173"/>
        <v>#DIV/0!</v>
      </c>
      <c r="P41" s="348" t="e">
        <f t="shared" si="174"/>
        <v>#DIV/0!</v>
      </c>
      <c r="Q41" s="348" t="e">
        <f t="shared" si="175"/>
        <v>#DIV/0!</v>
      </c>
      <c r="R41" s="348" t="e">
        <f t="shared" si="176"/>
        <v>#DIV/0!</v>
      </c>
      <c r="S41" s="348" t="e">
        <f t="shared" si="177"/>
        <v>#DIV/0!</v>
      </c>
      <c r="T41" s="348" t="e">
        <f t="shared" si="178"/>
        <v>#DIV/0!</v>
      </c>
      <c r="U41" s="348" t="e">
        <f t="shared" si="179"/>
        <v>#DIV/0!</v>
      </c>
      <c r="V41" s="1460" t="e">
        <f t="shared" si="180"/>
        <v>#DIV/0!</v>
      </c>
      <c r="X41" s="343" t="s">
        <v>489</v>
      </c>
      <c r="Y41" s="344" t="e">
        <f>+Z41/Z42</f>
        <v>#DIV/0!</v>
      </c>
      <c r="Z41" s="345">
        <f t="shared" si="195"/>
        <v>0</v>
      </c>
      <c r="AA41" s="346"/>
      <c r="AB41" s="346"/>
      <c r="AC41" s="346"/>
      <c r="AD41" s="346"/>
      <c r="AE41" s="346"/>
      <c r="AF41" s="346"/>
      <c r="AG41" s="346"/>
      <c r="AH41" s="347"/>
      <c r="AI41" s="324"/>
      <c r="AJ41" s="343" t="str">
        <f t="shared" si="181"/>
        <v>WORKERS COMP</v>
      </c>
      <c r="AK41" s="339" t="e">
        <f t="shared" si="196"/>
        <v>#DIV/0!</v>
      </c>
      <c r="AL41" s="348" t="e">
        <f t="shared" si="197"/>
        <v>#DIV/0!</v>
      </c>
      <c r="AM41" s="348" t="e">
        <f t="shared" si="198"/>
        <v>#DIV/0!</v>
      </c>
      <c r="AN41" s="348" t="e">
        <f t="shared" si="199"/>
        <v>#DIV/0!</v>
      </c>
      <c r="AO41" s="348" t="e">
        <f t="shared" si="200"/>
        <v>#DIV/0!</v>
      </c>
      <c r="AP41" s="348" t="e">
        <f t="shared" si="201"/>
        <v>#DIV/0!</v>
      </c>
      <c r="AQ41" s="348" t="e">
        <f t="shared" si="202"/>
        <v>#DIV/0!</v>
      </c>
      <c r="AR41" s="348" t="e">
        <f t="shared" si="203"/>
        <v>#DIV/0!</v>
      </c>
      <c r="AS41" s="1460" t="e">
        <f t="shared" si="204"/>
        <v>#DIV/0!</v>
      </c>
      <c r="AU41" s="343" t="s">
        <v>489</v>
      </c>
      <c r="AV41" s="344" t="e">
        <f>+AW41/AW42</f>
        <v>#DIV/0!</v>
      </c>
      <c r="AW41" s="345">
        <f t="shared" si="205"/>
        <v>0</v>
      </c>
      <c r="AX41" s="346"/>
      <c r="AY41" s="346"/>
      <c r="AZ41" s="346"/>
      <c r="BA41" s="346"/>
      <c r="BB41" s="346"/>
      <c r="BC41" s="346"/>
      <c r="BD41" s="346"/>
      <c r="BE41" s="347"/>
      <c r="BF41" s="324"/>
      <c r="BG41" s="343" t="str">
        <f t="shared" si="182"/>
        <v>WORKERS COMP</v>
      </c>
      <c r="BH41" s="339" t="e">
        <f t="shared" si="206"/>
        <v>#DIV/0!</v>
      </c>
      <c r="BI41" s="348" t="e">
        <f t="shared" si="207"/>
        <v>#DIV/0!</v>
      </c>
      <c r="BJ41" s="348" t="e">
        <f t="shared" si="208"/>
        <v>#DIV/0!</v>
      </c>
      <c r="BK41" s="348" t="e">
        <f t="shared" si="209"/>
        <v>#DIV/0!</v>
      </c>
      <c r="BL41" s="348" t="e">
        <f t="shared" si="210"/>
        <v>#DIV/0!</v>
      </c>
      <c r="BM41" s="348" t="e">
        <f t="shared" si="211"/>
        <v>#DIV/0!</v>
      </c>
      <c r="BN41" s="348" t="e">
        <f t="shared" si="212"/>
        <v>#DIV/0!</v>
      </c>
      <c r="BO41" s="348" t="e">
        <f t="shared" si="213"/>
        <v>#DIV/0!</v>
      </c>
      <c r="BP41" s="1460" t="e">
        <f t="shared" si="214"/>
        <v>#DIV/0!</v>
      </c>
      <c r="BR41" s="343" t="s">
        <v>489</v>
      </c>
      <c r="BS41" s="344" t="e">
        <f>+BT41/BT42</f>
        <v>#DIV/0!</v>
      </c>
      <c r="BT41" s="345">
        <f t="shared" si="215"/>
        <v>0</v>
      </c>
      <c r="BU41" s="346"/>
      <c r="BV41" s="346"/>
      <c r="BW41" s="346"/>
      <c r="BX41" s="346"/>
      <c r="BY41" s="346"/>
      <c r="BZ41" s="346"/>
      <c r="CA41" s="346"/>
      <c r="CB41" s="347"/>
      <c r="CC41" s="324"/>
      <c r="CD41" s="343" t="str">
        <f t="shared" si="183"/>
        <v>WORKERS COMP</v>
      </c>
      <c r="CE41" s="339" t="e">
        <f t="shared" si="216"/>
        <v>#DIV/0!</v>
      </c>
      <c r="CF41" s="348" t="e">
        <f t="shared" si="217"/>
        <v>#DIV/0!</v>
      </c>
      <c r="CG41" s="348" t="e">
        <f t="shared" si="218"/>
        <v>#DIV/0!</v>
      </c>
      <c r="CH41" s="348" t="e">
        <f t="shared" si="219"/>
        <v>#DIV/0!</v>
      </c>
      <c r="CI41" s="348" t="e">
        <f t="shared" si="220"/>
        <v>#DIV/0!</v>
      </c>
      <c r="CJ41" s="348" t="e">
        <f t="shared" si="221"/>
        <v>#DIV/0!</v>
      </c>
      <c r="CK41" s="348" t="e">
        <f t="shared" si="222"/>
        <v>#DIV/0!</v>
      </c>
      <c r="CL41" s="348" t="e">
        <f t="shared" si="223"/>
        <v>#DIV/0!</v>
      </c>
      <c r="CM41" s="1460" t="e">
        <f t="shared" si="224"/>
        <v>#DIV/0!</v>
      </c>
      <c r="CO41" s="343" t="s">
        <v>489</v>
      </c>
      <c r="CP41" s="344" t="e">
        <f>+CQ41/CQ42</f>
        <v>#DIV/0!</v>
      </c>
      <c r="CQ41" s="345">
        <f t="shared" si="225"/>
        <v>0</v>
      </c>
      <c r="CR41" s="346"/>
      <c r="CS41" s="346"/>
      <c r="CT41" s="346"/>
      <c r="CU41" s="346"/>
      <c r="CV41" s="346"/>
      <c r="CW41" s="346"/>
      <c r="CX41" s="346"/>
      <c r="CY41" s="347"/>
      <c r="CZ41" s="324"/>
      <c r="DA41" s="343" t="str">
        <f t="shared" si="184"/>
        <v>WORKERS COMP</v>
      </c>
      <c r="DB41" s="339" t="e">
        <f t="shared" si="226"/>
        <v>#DIV/0!</v>
      </c>
      <c r="DC41" s="348" t="e">
        <f t="shared" si="227"/>
        <v>#DIV/0!</v>
      </c>
      <c r="DD41" s="348" t="e">
        <f t="shared" si="228"/>
        <v>#DIV/0!</v>
      </c>
      <c r="DE41" s="348" t="e">
        <f t="shared" si="229"/>
        <v>#DIV/0!</v>
      </c>
      <c r="DF41" s="348" t="e">
        <f t="shared" si="230"/>
        <v>#DIV/0!</v>
      </c>
      <c r="DG41" s="348" t="e">
        <f t="shared" si="231"/>
        <v>#DIV/0!</v>
      </c>
      <c r="DH41" s="348" t="e">
        <f t="shared" si="232"/>
        <v>#DIV/0!</v>
      </c>
      <c r="DI41" s="348" t="e">
        <f t="shared" si="233"/>
        <v>#DIV/0!</v>
      </c>
      <c r="DJ41" s="1460" t="e">
        <f t="shared" si="234"/>
        <v>#DIV/0!</v>
      </c>
      <c r="DL41" s="343" t="s">
        <v>489</v>
      </c>
      <c r="DM41" s="344" t="e">
        <f>+DN41/DN42</f>
        <v>#DIV/0!</v>
      </c>
      <c r="DN41" s="345">
        <f t="shared" si="235"/>
        <v>0</v>
      </c>
      <c r="DO41" s="346"/>
      <c r="DP41" s="346"/>
      <c r="DQ41" s="346"/>
      <c r="DR41" s="346"/>
      <c r="DS41" s="346"/>
      <c r="DT41" s="346"/>
      <c r="DU41" s="346"/>
      <c r="DV41" s="347"/>
      <c r="DW41" s="324"/>
      <c r="DX41" s="343" t="str">
        <f t="shared" si="185"/>
        <v>WORKERS COMP</v>
      </c>
      <c r="DY41" s="339" t="e">
        <f t="shared" si="236"/>
        <v>#DIV/0!</v>
      </c>
      <c r="DZ41" s="348" t="e">
        <f t="shared" si="237"/>
        <v>#DIV/0!</v>
      </c>
      <c r="EA41" s="348" t="e">
        <f t="shared" si="238"/>
        <v>#DIV/0!</v>
      </c>
      <c r="EB41" s="348" t="e">
        <f t="shared" si="239"/>
        <v>#DIV/0!</v>
      </c>
      <c r="EC41" s="348" t="e">
        <f t="shared" si="240"/>
        <v>#DIV/0!</v>
      </c>
      <c r="ED41" s="348" t="e">
        <f t="shared" si="241"/>
        <v>#DIV/0!</v>
      </c>
      <c r="EE41" s="348" t="e">
        <f t="shared" si="242"/>
        <v>#DIV/0!</v>
      </c>
      <c r="EF41" s="348" t="e">
        <f t="shared" si="243"/>
        <v>#DIV/0!</v>
      </c>
      <c r="EG41" s="1460" t="e">
        <f t="shared" si="244"/>
        <v>#DIV/0!</v>
      </c>
      <c r="EI41" s="343" t="s">
        <v>489</v>
      </c>
      <c r="EJ41" s="344" t="e">
        <f>+EK41/EK42</f>
        <v>#DIV/0!</v>
      </c>
      <c r="EK41" s="345">
        <f t="shared" si="245"/>
        <v>0</v>
      </c>
      <c r="EL41" s="346"/>
      <c r="EM41" s="346"/>
      <c r="EN41" s="346"/>
      <c r="EO41" s="346"/>
      <c r="EP41" s="346"/>
      <c r="EQ41" s="346"/>
      <c r="ER41" s="346"/>
      <c r="ES41" s="347"/>
      <c r="ET41" s="324"/>
      <c r="EU41" s="343" t="str">
        <f t="shared" si="186"/>
        <v>WORKERS COMP</v>
      </c>
      <c r="EV41" s="339" t="e">
        <f t="shared" si="246"/>
        <v>#DIV/0!</v>
      </c>
      <c r="EW41" s="348" t="e">
        <f t="shared" si="247"/>
        <v>#DIV/0!</v>
      </c>
      <c r="EX41" s="348" t="e">
        <f t="shared" si="248"/>
        <v>#DIV/0!</v>
      </c>
      <c r="EY41" s="348" t="e">
        <f t="shared" si="249"/>
        <v>#DIV/0!</v>
      </c>
      <c r="EZ41" s="348" t="e">
        <f t="shared" si="250"/>
        <v>#DIV/0!</v>
      </c>
      <c r="FA41" s="348" t="e">
        <f t="shared" si="251"/>
        <v>#DIV/0!</v>
      </c>
      <c r="FB41" s="348" t="e">
        <f t="shared" si="252"/>
        <v>#DIV/0!</v>
      </c>
      <c r="FC41" s="348" t="e">
        <f t="shared" si="253"/>
        <v>#DIV/0!</v>
      </c>
      <c r="FD41" s="1460" t="e">
        <f t="shared" si="254"/>
        <v>#DIV/0!</v>
      </c>
      <c r="FF41" s="343" t="s">
        <v>489</v>
      </c>
      <c r="FG41" s="344" t="e">
        <f>+FH41/FH42</f>
        <v>#DIV/0!</v>
      </c>
      <c r="FH41" s="345">
        <f t="shared" si="255"/>
        <v>0</v>
      </c>
      <c r="FI41" s="346"/>
      <c r="FJ41" s="346"/>
      <c r="FK41" s="346"/>
      <c r="FL41" s="346"/>
      <c r="FM41" s="346"/>
      <c r="FN41" s="346"/>
      <c r="FO41" s="346"/>
      <c r="FP41" s="347"/>
      <c r="FQ41" s="324"/>
      <c r="FR41" s="343" t="str">
        <f t="shared" si="187"/>
        <v>WORKERS COMP</v>
      </c>
      <c r="FS41" s="339" t="e">
        <f t="shared" si="256"/>
        <v>#DIV/0!</v>
      </c>
      <c r="FT41" s="348" t="e">
        <f t="shared" si="257"/>
        <v>#DIV/0!</v>
      </c>
      <c r="FU41" s="348" t="e">
        <f t="shared" si="258"/>
        <v>#DIV/0!</v>
      </c>
      <c r="FV41" s="348" t="e">
        <f t="shared" si="259"/>
        <v>#DIV/0!</v>
      </c>
      <c r="FW41" s="348" t="e">
        <f t="shared" si="260"/>
        <v>#DIV/0!</v>
      </c>
      <c r="FX41" s="348" t="e">
        <f t="shared" si="261"/>
        <v>#DIV/0!</v>
      </c>
      <c r="FY41" s="348" t="e">
        <f t="shared" si="262"/>
        <v>#DIV/0!</v>
      </c>
      <c r="FZ41" s="348" t="e">
        <f t="shared" si="263"/>
        <v>#DIV/0!</v>
      </c>
      <c r="GA41" s="1460" t="e">
        <f t="shared" si="264"/>
        <v>#DIV/0!</v>
      </c>
      <c r="GC41" s="343" t="s">
        <v>489</v>
      </c>
      <c r="GD41" s="344" t="e">
        <f>+GE41/GE42</f>
        <v>#DIV/0!</v>
      </c>
      <c r="GE41" s="345">
        <f t="shared" si="265"/>
        <v>0</v>
      </c>
      <c r="GF41" s="346"/>
      <c r="GG41" s="346"/>
      <c r="GH41" s="346"/>
      <c r="GI41" s="346"/>
      <c r="GJ41" s="346"/>
      <c r="GK41" s="346"/>
      <c r="GL41" s="346"/>
      <c r="GM41" s="347"/>
      <c r="GN41" s="324"/>
      <c r="GO41" s="343" t="str">
        <f t="shared" si="188"/>
        <v>WORKERS COMP</v>
      </c>
      <c r="GP41" s="339" t="e">
        <f t="shared" si="266"/>
        <v>#DIV/0!</v>
      </c>
      <c r="GQ41" s="348" t="e">
        <f t="shared" si="267"/>
        <v>#DIV/0!</v>
      </c>
      <c r="GR41" s="348" t="e">
        <f t="shared" si="268"/>
        <v>#DIV/0!</v>
      </c>
      <c r="GS41" s="348" t="e">
        <f t="shared" si="269"/>
        <v>#DIV/0!</v>
      </c>
      <c r="GT41" s="348" t="e">
        <f t="shared" si="270"/>
        <v>#DIV/0!</v>
      </c>
      <c r="GU41" s="348" t="e">
        <f t="shared" si="271"/>
        <v>#DIV/0!</v>
      </c>
      <c r="GV41" s="348" t="e">
        <f t="shared" si="272"/>
        <v>#DIV/0!</v>
      </c>
      <c r="GW41" s="348" t="e">
        <f t="shared" si="273"/>
        <v>#DIV/0!</v>
      </c>
      <c r="GX41" s="1460" t="e">
        <f t="shared" si="274"/>
        <v>#DIV/0!</v>
      </c>
      <c r="GZ41" s="343" t="s">
        <v>489</v>
      </c>
      <c r="HA41" s="344" t="e">
        <f>+HB41/HB42</f>
        <v>#DIV/0!</v>
      </c>
      <c r="HB41" s="345">
        <f t="shared" si="275"/>
        <v>0</v>
      </c>
      <c r="HC41" s="346"/>
      <c r="HD41" s="346"/>
      <c r="HE41" s="346"/>
      <c r="HF41" s="346"/>
      <c r="HG41" s="346"/>
      <c r="HH41" s="346"/>
      <c r="HI41" s="346"/>
      <c r="HJ41" s="347"/>
      <c r="HK41" s="324"/>
      <c r="HL41" s="343" t="str">
        <f t="shared" si="189"/>
        <v>WORKERS COMP</v>
      </c>
      <c r="HM41" s="339" t="e">
        <f t="shared" si="276"/>
        <v>#DIV/0!</v>
      </c>
      <c r="HN41" s="348" t="e">
        <f t="shared" si="277"/>
        <v>#DIV/0!</v>
      </c>
      <c r="HO41" s="348" t="e">
        <f t="shared" si="278"/>
        <v>#DIV/0!</v>
      </c>
      <c r="HP41" s="348" t="e">
        <f t="shared" si="279"/>
        <v>#DIV/0!</v>
      </c>
      <c r="HQ41" s="348" t="e">
        <f t="shared" si="280"/>
        <v>#DIV/0!</v>
      </c>
      <c r="HR41" s="348" t="e">
        <f t="shared" si="281"/>
        <v>#DIV/0!</v>
      </c>
      <c r="HS41" s="348" t="e">
        <f t="shared" si="282"/>
        <v>#DIV/0!</v>
      </c>
      <c r="HT41" s="348" t="e">
        <f t="shared" si="283"/>
        <v>#DIV/0!</v>
      </c>
      <c r="HU41" s="1460" t="e">
        <f t="shared" si="284"/>
        <v>#DIV/0!</v>
      </c>
      <c r="HW41" s="343" t="s">
        <v>489</v>
      </c>
      <c r="HX41" s="344" t="e">
        <f>+HY41/HY42</f>
        <v>#DIV/0!</v>
      </c>
      <c r="HY41" s="345">
        <f t="shared" si="285"/>
        <v>0</v>
      </c>
      <c r="HZ41" s="346"/>
      <c r="IA41" s="346"/>
      <c r="IB41" s="346"/>
      <c r="IC41" s="346"/>
      <c r="ID41" s="346"/>
      <c r="IE41" s="346"/>
      <c r="IF41" s="346"/>
      <c r="IG41" s="347"/>
      <c r="IH41" s="324"/>
      <c r="II41" s="343" t="str">
        <f t="shared" si="190"/>
        <v>WORKERS COMP</v>
      </c>
      <c r="IJ41" s="339" t="e">
        <f t="shared" si="286"/>
        <v>#DIV/0!</v>
      </c>
      <c r="IK41" s="348" t="e">
        <f t="shared" si="287"/>
        <v>#DIV/0!</v>
      </c>
      <c r="IL41" s="348" t="e">
        <f t="shared" si="288"/>
        <v>#DIV/0!</v>
      </c>
      <c r="IM41" s="348" t="e">
        <f t="shared" si="289"/>
        <v>#DIV/0!</v>
      </c>
      <c r="IN41" s="348" t="e">
        <f t="shared" si="290"/>
        <v>#DIV/0!</v>
      </c>
      <c r="IO41" s="348" t="e">
        <f t="shared" si="291"/>
        <v>#DIV/0!</v>
      </c>
      <c r="IP41" s="348" t="e">
        <f t="shared" si="292"/>
        <v>#DIV/0!</v>
      </c>
      <c r="IQ41" s="348" t="e">
        <f t="shared" si="293"/>
        <v>#DIV/0!</v>
      </c>
      <c r="IR41" s="1460" t="e">
        <f t="shared" si="294"/>
        <v>#DIV/0!</v>
      </c>
      <c r="IT41" s="343" t="s">
        <v>489</v>
      </c>
      <c r="IU41" s="344" t="e">
        <f>+IV41/IV42</f>
        <v>#DIV/0!</v>
      </c>
      <c r="IV41" s="345">
        <f t="shared" si="295"/>
        <v>0</v>
      </c>
      <c r="IW41" s="346"/>
      <c r="IX41" s="346"/>
      <c r="IY41" s="346"/>
      <c r="IZ41" s="346"/>
      <c r="JA41" s="346"/>
      <c r="JB41" s="346"/>
      <c r="JC41" s="346"/>
      <c r="JD41" s="347"/>
      <c r="JE41" s="324"/>
      <c r="JF41" s="343" t="str">
        <f t="shared" si="191"/>
        <v>WORKERS COMP</v>
      </c>
      <c r="JG41" s="339" t="e">
        <f t="shared" si="296"/>
        <v>#DIV/0!</v>
      </c>
      <c r="JH41" s="348" t="e">
        <f t="shared" si="297"/>
        <v>#DIV/0!</v>
      </c>
      <c r="JI41" s="348" t="e">
        <f t="shared" si="298"/>
        <v>#DIV/0!</v>
      </c>
      <c r="JJ41" s="348" t="e">
        <f t="shared" si="299"/>
        <v>#DIV/0!</v>
      </c>
      <c r="JK41" s="348" t="e">
        <f t="shared" si="300"/>
        <v>#DIV/0!</v>
      </c>
      <c r="JL41" s="348" t="e">
        <f t="shared" si="301"/>
        <v>#DIV/0!</v>
      </c>
      <c r="JM41" s="348" t="e">
        <f t="shared" si="302"/>
        <v>#DIV/0!</v>
      </c>
      <c r="JN41" s="348" t="e">
        <f t="shared" si="303"/>
        <v>#DIV/0!</v>
      </c>
      <c r="JO41" s="1460" t="e">
        <f t="shared" si="304"/>
        <v>#DIV/0!</v>
      </c>
      <c r="JQ41" s="343" t="s">
        <v>489</v>
      </c>
      <c r="JR41" s="344" t="e">
        <f>+JS41/JS42</f>
        <v>#DIV/0!</v>
      </c>
      <c r="JS41" s="345">
        <f t="shared" si="305"/>
        <v>0</v>
      </c>
      <c r="JT41" s="346"/>
      <c r="JU41" s="346"/>
      <c r="JV41" s="346"/>
      <c r="JW41" s="346"/>
      <c r="JX41" s="346"/>
      <c r="JY41" s="346"/>
      <c r="JZ41" s="346"/>
      <c r="KA41" s="347"/>
      <c r="KB41" s="324"/>
      <c r="KC41" s="343" t="str">
        <f t="shared" si="192"/>
        <v>WORKERS COMP</v>
      </c>
      <c r="KD41" s="339" t="e">
        <f t="shared" si="306"/>
        <v>#DIV/0!</v>
      </c>
      <c r="KE41" s="348" t="e">
        <f t="shared" si="307"/>
        <v>#DIV/0!</v>
      </c>
      <c r="KF41" s="348" t="e">
        <f t="shared" si="308"/>
        <v>#DIV/0!</v>
      </c>
      <c r="KG41" s="348" t="e">
        <f t="shared" si="309"/>
        <v>#DIV/0!</v>
      </c>
      <c r="KH41" s="348" t="e">
        <f t="shared" si="310"/>
        <v>#DIV/0!</v>
      </c>
      <c r="KI41" s="348" t="e">
        <f t="shared" si="311"/>
        <v>#DIV/0!</v>
      </c>
      <c r="KJ41" s="348" t="e">
        <f t="shared" si="312"/>
        <v>#DIV/0!</v>
      </c>
      <c r="KK41" s="348" t="e">
        <f t="shared" si="313"/>
        <v>#DIV/0!</v>
      </c>
      <c r="KL41" s="1460" t="e">
        <f t="shared" si="314"/>
        <v>#DIV/0!</v>
      </c>
    </row>
    <row r="42" spans="1:298" x14ac:dyDescent="0.2">
      <c r="A42" s="1461" t="s">
        <v>462</v>
      </c>
      <c r="B42" s="1462" t="e">
        <f t="shared" ref="B42:K42" si="315">SUM(B30:B41)</f>
        <v>#DIV/0!</v>
      </c>
      <c r="C42" s="1463">
        <f t="shared" si="315"/>
        <v>0</v>
      </c>
      <c r="D42" s="1464">
        <f t="shared" si="315"/>
        <v>0</v>
      </c>
      <c r="E42" s="1464">
        <f t="shared" si="315"/>
        <v>0</v>
      </c>
      <c r="F42" s="1464">
        <f t="shared" si="315"/>
        <v>0</v>
      </c>
      <c r="G42" s="1464">
        <f t="shared" si="315"/>
        <v>0</v>
      </c>
      <c r="H42" s="1464">
        <f t="shared" si="315"/>
        <v>0</v>
      </c>
      <c r="I42" s="1464">
        <f t="shared" si="315"/>
        <v>0</v>
      </c>
      <c r="J42" s="1464">
        <f t="shared" si="315"/>
        <v>0</v>
      </c>
      <c r="K42" s="1465">
        <f t="shared" si="315"/>
        <v>0</v>
      </c>
      <c r="L42" s="324"/>
      <c r="M42" s="1461" t="s">
        <v>462</v>
      </c>
      <c r="N42" s="1466" t="e">
        <f t="shared" si="194"/>
        <v>#DIV/0!</v>
      </c>
      <c r="O42" s="1467" t="e">
        <f t="shared" si="173"/>
        <v>#DIV/0!</v>
      </c>
      <c r="P42" s="1467" t="e">
        <f t="shared" si="174"/>
        <v>#DIV/0!</v>
      </c>
      <c r="Q42" s="1467" t="e">
        <f t="shared" si="175"/>
        <v>#DIV/0!</v>
      </c>
      <c r="R42" s="1467" t="e">
        <f t="shared" si="176"/>
        <v>#DIV/0!</v>
      </c>
      <c r="S42" s="1467" t="e">
        <f t="shared" si="177"/>
        <v>#DIV/0!</v>
      </c>
      <c r="T42" s="1467" t="e">
        <f t="shared" si="178"/>
        <v>#DIV/0!</v>
      </c>
      <c r="U42" s="1467" t="e">
        <f t="shared" si="179"/>
        <v>#DIV/0!</v>
      </c>
      <c r="V42" s="1468" t="e">
        <f t="shared" si="180"/>
        <v>#DIV/0!</v>
      </c>
      <c r="X42" s="1461" t="s">
        <v>462</v>
      </c>
      <c r="Y42" s="1462" t="e">
        <f t="shared" ref="Y42:AH42" si="316">SUM(Y30:Y41)</f>
        <v>#DIV/0!</v>
      </c>
      <c r="Z42" s="1463">
        <f t="shared" si="316"/>
        <v>0</v>
      </c>
      <c r="AA42" s="1464">
        <f t="shared" si="316"/>
        <v>0</v>
      </c>
      <c r="AB42" s="1464">
        <f t="shared" si="316"/>
        <v>0</v>
      </c>
      <c r="AC42" s="1464">
        <f t="shared" si="316"/>
        <v>0</v>
      </c>
      <c r="AD42" s="1464">
        <f t="shared" si="316"/>
        <v>0</v>
      </c>
      <c r="AE42" s="1464">
        <f t="shared" si="316"/>
        <v>0</v>
      </c>
      <c r="AF42" s="1464">
        <f t="shared" si="316"/>
        <v>0</v>
      </c>
      <c r="AG42" s="1464">
        <f t="shared" si="316"/>
        <v>0</v>
      </c>
      <c r="AH42" s="1465">
        <f t="shared" si="316"/>
        <v>0</v>
      </c>
      <c r="AI42" s="324"/>
      <c r="AJ42" s="1461" t="s">
        <v>462</v>
      </c>
      <c r="AK42" s="1466" t="e">
        <f t="shared" si="196"/>
        <v>#DIV/0!</v>
      </c>
      <c r="AL42" s="1467" t="e">
        <f t="shared" si="197"/>
        <v>#DIV/0!</v>
      </c>
      <c r="AM42" s="1467" t="e">
        <f t="shared" si="198"/>
        <v>#DIV/0!</v>
      </c>
      <c r="AN42" s="1467" t="e">
        <f t="shared" si="199"/>
        <v>#DIV/0!</v>
      </c>
      <c r="AO42" s="1467" t="e">
        <f t="shared" si="200"/>
        <v>#DIV/0!</v>
      </c>
      <c r="AP42" s="1467" t="e">
        <f t="shared" si="201"/>
        <v>#DIV/0!</v>
      </c>
      <c r="AQ42" s="1467" t="e">
        <f t="shared" si="202"/>
        <v>#DIV/0!</v>
      </c>
      <c r="AR42" s="1467" t="e">
        <f t="shared" si="203"/>
        <v>#DIV/0!</v>
      </c>
      <c r="AS42" s="1468" t="e">
        <f t="shared" si="204"/>
        <v>#DIV/0!</v>
      </c>
      <c r="AU42" s="1461" t="s">
        <v>462</v>
      </c>
      <c r="AV42" s="1462" t="e">
        <f t="shared" ref="AV42:BE42" si="317">SUM(AV30:AV41)</f>
        <v>#DIV/0!</v>
      </c>
      <c r="AW42" s="1463">
        <f t="shared" si="317"/>
        <v>0</v>
      </c>
      <c r="AX42" s="1464">
        <f t="shared" si="317"/>
        <v>0</v>
      </c>
      <c r="AY42" s="1464">
        <f t="shared" si="317"/>
        <v>0</v>
      </c>
      <c r="AZ42" s="1464">
        <f t="shared" si="317"/>
        <v>0</v>
      </c>
      <c r="BA42" s="1464">
        <f t="shared" si="317"/>
        <v>0</v>
      </c>
      <c r="BB42" s="1464">
        <f t="shared" si="317"/>
        <v>0</v>
      </c>
      <c r="BC42" s="1464">
        <f t="shared" si="317"/>
        <v>0</v>
      </c>
      <c r="BD42" s="1464">
        <f t="shared" si="317"/>
        <v>0</v>
      </c>
      <c r="BE42" s="1465">
        <f t="shared" si="317"/>
        <v>0</v>
      </c>
      <c r="BF42" s="324"/>
      <c r="BG42" s="1461" t="s">
        <v>462</v>
      </c>
      <c r="BH42" s="1466" t="e">
        <f t="shared" si="206"/>
        <v>#DIV/0!</v>
      </c>
      <c r="BI42" s="1467" t="e">
        <f t="shared" si="207"/>
        <v>#DIV/0!</v>
      </c>
      <c r="BJ42" s="1467" t="e">
        <f t="shared" si="208"/>
        <v>#DIV/0!</v>
      </c>
      <c r="BK42" s="1467" t="e">
        <f t="shared" si="209"/>
        <v>#DIV/0!</v>
      </c>
      <c r="BL42" s="1467" t="e">
        <f t="shared" si="210"/>
        <v>#DIV/0!</v>
      </c>
      <c r="BM42" s="1467" t="e">
        <f t="shared" si="211"/>
        <v>#DIV/0!</v>
      </c>
      <c r="BN42" s="1467" t="e">
        <f t="shared" si="212"/>
        <v>#DIV/0!</v>
      </c>
      <c r="BO42" s="1467" t="e">
        <f t="shared" si="213"/>
        <v>#DIV/0!</v>
      </c>
      <c r="BP42" s="1468" t="e">
        <f t="shared" si="214"/>
        <v>#DIV/0!</v>
      </c>
      <c r="BR42" s="1461" t="s">
        <v>462</v>
      </c>
      <c r="BS42" s="1462" t="e">
        <f t="shared" ref="BS42:CB42" si="318">SUM(BS30:BS41)</f>
        <v>#DIV/0!</v>
      </c>
      <c r="BT42" s="1463">
        <f t="shared" si="318"/>
        <v>0</v>
      </c>
      <c r="BU42" s="1464">
        <f t="shared" si="318"/>
        <v>0</v>
      </c>
      <c r="BV42" s="1464">
        <f t="shared" si="318"/>
        <v>0</v>
      </c>
      <c r="BW42" s="1464">
        <f t="shared" si="318"/>
        <v>0</v>
      </c>
      <c r="BX42" s="1464">
        <f t="shared" si="318"/>
        <v>0</v>
      </c>
      <c r="BY42" s="1464">
        <f t="shared" si="318"/>
        <v>0</v>
      </c>
      <c r="BZ42" s="1464">
        <f t="shared" si="318"/>
        <v>0</v>
      </c>
      <c r="CA42" s="1464">
        <f t="shared" si="318"/>
        <v>0</v>
      </c>
      <c r="CB42" s="1465">
        <f t="shared" si="318"/>
        <v>0</v>
      </c>
      <c r="CC42" s="324"/>
      <c r="CD42" s="1461" t="s">
        <v>462</v>
      </c>
      <c r="CE42" s="1466" t="e">
        <f t="shared" si="216"/>
        <v>#DIV/0!</v>
      </c>
      <c r="CF42" s="1467" t="e">
        <f t="shared" si="217"/>
        <v>#DIV/0!</v>
      </c>
      <c r="CG42" s="1467" t="e">
        <f t="shared" si="218"/>
        <v>#DIV/0!</v>
      </c>
      <c r="CH42" s="1467" t="e">
        <f t="shared" si="219"/>
        <v>#DIV/0!</v>
      </c>
      <c r="CI42" s="1467" t="e">
        <f t="shared" si="220"/>
        <v>#DIV/0!</v>
      </c>
      <c r="CJ42" s="1467" t="e">
        <f t="shared" si="221"/>
        <v>#DIV/0!</v>
      </c>
      <c r="CK42" s="1467" t="e">
        <f t="shared" si="222"/>
        <v>#DIV/0!</v>
      </c>
      <c r="CL42" s="1467" t="e">
        <f t="shared" si="223"/>
        <v>#DIV/0!</v>
      </c>
      <c r="CM42" s="1468" t="e">
        <f t="shared" si="224"/>
        <v>#DIV/0!</v>
      </c>
      <c r="CO42" s="1461" t="s">
        <v>462</v>
      </c>
      <c r="CP42" s="1462" t="e">
        <f t="shared" ref="CP42:CY42" si="319">SUM(CP30:CP41)</f>
        <v>#DIV/0!</v>
      </c>
      <c r="CQ42" s="1463">
        <f t="shared" si="319"/>
        <v>0</v>
      </c>
      <c r="CR42" s="1464">
        <f t="shared" si="319"/>
        <v>0</v>
      </c>
      <c r="CS42" s="1464">
        <f t="shared" si="319"/>
        <v>0</v>
      </c>
      <c r="CT42" s="1464">
        <f t="shared" si="319"/>
        <v>0</v>
      </c>
      <c r="CU42" s="1464">
        <f t="shared" si="319"/>
        <v>0</v>
      </c>
      <c r="CV42" s="1464">
        <f t="shared" si="319"/>
        <v>0</v>
      </c>
      <c r="CW42" s="1464">
        <f t="shared" si="319"/>
        <v>0</v>
      </c>
      <c r="CX42" s="1464">
        <f t="shared" si="319"/>
        <v>0</v>
      </c>
      <c r="CY42" s="1465">
        <f t="shared" si="319"/>
        <v>0</v>
      </c>
      <c r="CZ42" s="324"/>
      <c r="DA42" s="1461" t="s">
        <v>462</v>
      </c>
      <c r="DB42" s="1466" t="e">
        <f t="shared" si="226"/>
        <v>#DIV/0!</v>
      </c>
      <c r="DC42" s="1467" t="e">
        <f t="shared" si="227"/>
        <v>#DIV/0!</v>
      </c>
      <c r="DD42" s="1467" t="e">
        <f t="shared" si="228"/>
        <v>#DIV/0!</v>
      </c>
      <c r="DE42" s="1467" t="e">
        <f t="shared" si="229"/>
        <v>#DIV/0!</v>
      </c>
      <c r="DF42" s="1467" t="e">
        <f t="shared" si="230"/>
        <v>#DIV/0!</v>
      </c>
      <c r="DG42" s="1467" t="e">
        <f t="shared" si="231"/>
        <v>#DIV/0!</v>
      </c>
      <c r="DH42" s="1467" t="e">
        <f t="shared" si="232"/>
        <v>#DIV/0!</v>
      </c>
      <c r="DI42" s="1467" t="e">
        <f t="shared" si="233"/>
        <v>#DIV/0!</v>
      </c>
      <c r="DJ42" s="1468" t="e">
        <f t="shared" si="234"/>
        <v>#DIV/0!</v>
      </c>
      <c r="DL42" s="1461" t="s">
        <v>462</v>
      </c>
      <c r="DM42" s="1462" t="e">
        <f t="shared" ref="DM42:DV42" si="320">SUM(DM30:DM41)</f>
        <v>#DIV/0!</v>
      </c>
      <c r="DN42" s="1463">
        <f t="shared" si="320"/>
        <v>0</v>
      </c>
      <c r="DO42" s="1464">
        <f t="shared" si="320"/>
        <v>0</v>
      </c>
      <c r="DP42" s="1464">
        <f t="shared" si="320"/>
        <v>0</v>
      </c>
      <c r="DQ42" s="1464">
        <f t="shared" si="320"/>
        <v>0</v>
      </c>
      <c r="DR42" s="1464">
        <f t="shared" si="320"/>
        <v>0</v>
      </c>
      <c r="DS42" s="1464">
        <f t="shared" si="320"/>
        <v>0</v>
      </c>
      <c r="DT42" s="1464">
        <f t="shared" si="320"/>
        <v>0</v>
      </c>
      <c r="DU42" s="1464">
        <f t="shared" si="320"/>
        <v>0</v>
      </c>
      <c r="DV42" s="1465">
        <f t="shared" si="320"/>
        <v>0</v>
      </c>
      <c r="DW42" s="324"/>
      <c r="DX42" s="1461" t="s">
        <v>462</v>
      </c>
      <c r="DY42" s="1466" t="e">
        <f t="shared" si="236"/>
        <v>#DIV/0!</v>
      </c>
      <c r="DZ42" s="1467" t="e">
        <f t="shared" si="237"/>
        <v>#DIV/0!</v>
      </c>
      <c r="EA42" s="1467" t="e">
        <f t="shared" si="238"/>
        <v>#DIV/0!</v>
      </c>
      <c r="EB42" s="1467" t="e">
        <f t="shared" si="239"/>
        <v>#DIV/0!</v>
      </c>
      <c r="EC42" s="1467" t="e">
        <f t="shared" si="240"/>
        <v>#DIV/0!</v>
      </c>
      <c r="ED42" s="1467" t="e">
        <f t="shared" si="241"/>
        <v>#DIV/0!</v>
      </c>
      <c r="EE42" s="1467" t="e">
        <f t="shared" si="242"/>
        <v>#DIV/0!</v>
      </c>
      <c r="EF42" s="1467" t="e">
        <f t="shared" si="243"/>
        <v>#DIV/0!</v>
      </c>
      <c r="EG42" s="1468" t="e">
        <f t="shared" si="244"/>
        <v>#DIV/0!</v>
      </c>
      <c r="EI42" s="1461" t="s">
        <v>462</v>
      </c>
      <c r="EJ42" s="1462" t="e">
        <f t="shared" ref="EJ42:ES42" si="321">SUM(EJ30:EJ41)</f>
        <v>#DIV/0!</v>
      </c>
      <c r="EK42" s="1463">
        <f t="shared" si="321"/>
        <v>0</v>
      </c>
      <c r="EL42" s="1464">
        <f t="shared" si="321"/>
        <v>0</v>
      </c>
      <c r="EM42" s="1464">
        <f t="shared" si="321"/>
        <v>0</v>
      </c>
      <c r="EN42" s="1464">
        <f t="shared" si="321"/>
        <v>0</v>
      </c>
      <c r="EO42" s="1464">
        <f t="shared" si="321"/>
        <v>0</v>
      </c>
      <c r="EP42" s="1464">
        <f t="shared" si="321"/>
        <v>0</v>
      </c>
      <c r="EQ42" s="1464">
        <f t="shared" si="321"/>
        <v>0</v>
      </c>
      <c r="ER42" s="1464">
        <f t="shared" si="321"/>
        <v>0</v>
      </c>
      <c r="ES42" s="1465">
        <f t="shared" si="321"/>
        <v>0</v>
      </c>
      <c r="ET42" s="324"/>
      <c r="EU42" s="1461" t="s">
        <v>462</v>
      </c>
      <c r="EV42" s="1466" t="e">
        <f t="shared" si="246"/>
        <v>#DIV/0!</v>
      </c>
      <c r="EW42" s="1467" t="e">
        <f t="shared" si="247"/>
        <v>#DIV/0!</v>
      </c>
      <c r="EX42" s="1467" t="e">
        <f t="shared" si="248"/>
        <v>#DIV/0!</v>
      </c>
      <c r="EY42" s="1467" t="e">
        <f t="shared" si="249"/>
        <v>#DIV/0!</v>
      </c>
      <c r="EZ42" s="1467" t="e">
        <f t="shared" si="250"/>
        <v>#DIV/0!</v>
      </c>
      <c r="FA42" s="1467" t="e">
        <f t="shared" si="251"/>
        <v>#DIV/0!</v>
      </c>
      <c r="FB42" s="1467" t="e">
        <f t="shared" si="252"/>
        <v>#DIV/0!</v>
      </c>
      <c r="FC42" s="1467" t="e">
        <f t="shared" si="253"/>
        <v>#DIV/0!</v>
      </c>
      <c r="FD42" s="1468" t="e">
        <f t="shared" si="254"/>
        <v>#DIV/0!</v>
      </c>
      <c r="FF42" s="1461" t="s">
        <v>462</v>
      </c>
      <c r="FG42" s="1462" t="e">
        <f t="shared" ref="FG42:FP42" si="322">SUM(FG30:FG41)</f>
        <v>#DIV/0!</v>
      </c>
      <c r="FH42" s="1463">
        <f t="shared" si="322"/>
        <v>0</v>
      </c>
      <c r="FI42" s="1464">
        <f t="shared" si="322"/>
        <v>0</v>
      </c>
      <c r="FJ42" s="1464">
        <f t="shared" si="322"/>
        <v>0</v>
      </c>
      <c r="FK42" s="1464">
        <f t="shared" si="322"/>
        <v>0</v>
      </c>
      <c r="FL42" s="1464">
        <f t="shared" si="322"/>
        <v>0</v>
      </c>
      <c r="FM42" s="1464">
        <f t="shared" si="322"/>
        <v>0</v>
      </c>
      <c r="FN42" s="1464">
        <f t="shared" si="322"/>
        <v>0</v>
      </c>
      <c r="FO42" s="1464">
        <f t="shared" si="322"/>
        <v>0</v>
      </c>
      <c r="FP42" s="1465">
        <f t="shared" si="322"/>
        <v>0</v>
      </c>
      <c r="FQ42" s="324"/>
      <c r="FR42" s="1461" t="s">
        <v>462</v>
      </c>
      <c r="FS42" s="1466" t="e">
        <f t="shared" si="256"/>
        <v>#DIV/0!</v>
      </c>
      <c r="FT42" s="1467" t="e">
        <f t="shared" si="257"/>
        <v>#DIV/0!</v>
      </c>
      <c r="FU42" s="1467" t="e">
        <f t="shared" si="258"/>
        <v>#DIV/0!</v>
      </c>
      <c r="FV42" s="1467" t="e">
        <f t="shared" si="259"/>
        <v>#DIV/0!</v>
      </c>
      <c r="FW42" s="1467" t="e">
        <f t="shared" si="260"/>
        <v>#DIV/0!</v>
      </c>
      <c r="FX42" s="1467" t="e">
        <f t="shared" si="261"/>
        <v>#DIV/0!</v>
      </c>
      <c r="FY42" s="1467" t="e">
        <f t="shared" si="262"/>
        <v>#DIV/0!</v>
      </c>
      <c r="FZ42" s="1467" t="e">
        <f t="shared" si="263"/>
        <v>#DIV/0!</v>
      </c>
      <c r="GA42" s="1468" t="e">
        <f t="shared" si="264"/>
        <v>#DIV/0!</v>
      </c>
      <c r="GC42" s="1461" t="s">
        <v>462</v>
      </c>
      <c r="GD42" s="1462" t="e">
        <f t="shared" ref="GD42:GM42" si="323">SUM(GD30:GD41)</f>
        <v>#DIV/0!</v>
      </c>
      <c r="GE42" s="1463">
        <f t="shared" si="323"/>
        <v>0</v>
      </c>
      <c r="GF42" s="1464">
        <f t="shared" si="323"/>
        <v>0</v>
      </c>
      <c r="GG42" s="1464">
        <f t="shared" si="323"/>
        <v>0</v>
      </c>
      <c r="GH42" s="1464">
        <f t="shared" si="323"/>
        <v>0</v>
      </c>
      <c r="GI42" s="1464">
        <f t="shared" si="323"/>
        <v>0</v>
      </c>
      <c r="GJ42" s="1464">
        <f t="shared" si="323"/>
        <v>0</v>
      </c>
      <c r="GK42" s="1464">
        <f t="shared" si="323"/>
        <v>0</v>
      </c>
      <c r="GL42" s="1464">
        <f t="shared" si="323"/>
        <v>0</v>
      </c>
      <c r="GM42" s="1465">
        <f t="shared" si="323"/>
        <v>0</v>
      </c>
      <c r="GN42" s="324"/>
      <c r="GO42" s="1461" t="s">
        <v>462</v>
      </c>
      <c r="GP42" s="1466" t="e">
        <f t="shared" si="266"/>
        <v>#DIV/0!</v>
      </c>
      <c r="GQ42" s="1467" t="e">
        <f t="shared" si="267"/>
        <v>#DIV/0!</v>
      </c>
      <c r="GR42" s="1467" t="e">
        <f t="shared" si="268"/>
        <v>#DIV/0!</v>
      </c>
      <c r="GS42" s="1467" t="e">
        <f t="shared" si="269"/>
        <v>#DIV/0!</v>
      </c>
      <c r="GT42" s="1467" t="e">
        <f t="shared" si="270"/>
        <v>#DIV/0!</v>
      </c>
      <c r="GU42" s="1467" t="e">
        <f t="shared" si="271"/>
        <v>#DIV/0!</v>
      </c>
      <c r="GV42" s="1467" t="e">
        <f t="shared" si="272"/>
        <v>#DIV/0!</v>
      </c>
      <c r="GW42" s="1467" t="e">
        <f t="shared" si="273"/>
        <v>#DIV/0!</v>
      </c>
      <c r="GX42" s="1468" t="e">
        <f t="shared" si="274"/>
        <v>#DIV/0!</v>
      </c>
      <c r="GZ42" s="1461" t="s">
        <v>462</v>
      </c>
      <c r="HA42" s="1462" t="e">
        <f t="shared" ref="HA42:HJ42" si="324">SUM(HA30:HA41)</f>
        <v>#DIV/0!</v>
      </c>
      <c r="HB42" s="1463">
        <f t="shared" si="324"/>
        <v>0</v>
      </c>
      <c r="HC42" s="1464">
        <f t="shared" si="324"/>
        <v>0</v>
      </c>
      <c r="HD42" s="1464">
        <f t="shared" si="324"/>
        <v>0</v>
      </c>
      <c r="HE42" s="1464">
        <f t="shared" si="324"/>
        <v>0</v>
      </c>
      <c r="HF42" s="1464">
        <f t="shared" si="324"/>
        <v>0</v>
      </c>
      <c r="HG42" s="1464">
        <f t="shared" si="324"/>
        <v>0</v>
      </c>
      <c r="HH42" s="1464">
        <f t="shared" si="324"/>
        <v>0</v>
      </c>
      <c r="HI42" s="1464">
        <f t="shared" si="324"/>
        <v>0</v>
      </c>
      <c r="HJ42" s="1465">
        <f t="shared" si="324"/>
        <v>0</v>
      </c>
      <c r="HK42" s="324"/>
      <c r="HL42" s="1461" t="s">
        <v>462</v>
      </c>
      <c r="HM42" s="1466" t="e">
        <f t="shared" si="276"/>
        <v>#DIV/0!</v>
      </c>
      <c r="HN42" s="1467" t="e">
        <f t="shared" si="277"/>
        <v>#DIV/0!</v>
      </c>
      <c r="HO42" s="1467" t="e">
        <f t="shared" si="278"/>
        <v>#DIV/0!</v>
      </c>
      <c r="HP42" s="1467" t="e">
        <f t="shared" si="279"/>
        <v>#DIV/0!</v>
      </c>
      <c r="HQ42" s="1467" t="e">
        <f t="shared" si="280"/>
        <v>#DIV/0!</v>
      </c>
      <c r="HR42" s="1467" t="e">
        <f t="shared" si="281"/>
        <v>#DIV/0!</v>
      </c>
      <c r="HS42" s="1467" t="e">
        <f t="shared" si="282"/>
        <v>#DIV/0!</v>
      </c>
      <c r="HT42" s="1467" t="e">
        <f t="shared" si="283"/>
        <v>#DIV/0!</v>
      </c>
      <c r="HU42" s="1468" t="e">
        <f t="shared" si="284"/>
        <v>#DIV/0!</v>
      </c>
      <c r="HW42" s="1461" t="s">
        <v>462</v>
      </c>
      <c r="HX42" s="1462" t="e">
        <f t="shared" ref="HX42:IG42" si="325">SUM(HX30:HX41)</f>
        <v>#DIV/0!</v>
      </c>
      <c r="HY42" s="1463">
        <f t="shared" si="325"/>
        <v>0</v>
      </c>
      <c r="HZ42" s="1464">
        <f t="shared" si="325"/>
        <v>0</v>
      </c>
      <c r="IA42" s="1464">
        <f t="shared" si="325"/>
        <v>0</v>
      </c>
      <c r="IB42" s="1464">
        <f t="shared" si="325"/>
        <v>0</v>
      </c>
      <c r="IC42" s="1464">
        <f t="shared" si="325"/>
        <v>0</v>
      </c>
      <c r="ID42" s="1464">
        <f t="shared" si="325"/>
        <v>0</v>
      </c>
      <c r="IE42" s="1464">
        <f t="shared" si="325"/>
        <v>0</v>
      </c>
      <c r="IF42" s="1464">
        <f t="shared" si="325"/>
        <v>0</v>
      </c>
      <c r="IG42" s="1465">
        <f t="shared" si="325"/>
        <v>0</v>
      </c>
      <c r="IH42" s="324"/>
      <c r="II42" s="1461" t="s">
        <v>462</v>
      </c>
      <c r="IJ42" s="1466" t="e">
        <f t="shared" si="286"/>
        <v>#DIV/0!</v>
      </c>
      <c r="IK42" s="1467" t="e">
        <f t="shared" si="287"/>
        <v>#DIV/0!</v>
      </c>
      <c r="IL42" s="1467" t="e">
        <f t="shared" si="288"/>
        <v>#DIV/0!</v>
      </c>
      <c r="IM42" s="1467" t="e">
        <f t="shared" si="289"/>
        <v>#DIV/0!</v>
      </c>
      <c r="IN42" s="1467" t="e">
        <f t="shared" si="290"/>
        <v>#DIV/0!</v>
      </c>
      <c r="IO42" s="1467" t="e">
        <f t="shared" si="291"/>
        <v>#DIV/0!</v>
      </c>
      <c r="IP42" s="1467" t="e">
        <f t="shared" si="292"/>
        <v>#DIV/0!</v>
      </c>
      <c r="IQ42" s="1467" t="e">
        <f t="shared" si="293"/>
        <v>#DIV/0!</v>
      </c>
      <c r="IR42" s="1468" t="e">
        <f t="shared" si="294"/>
        <v>#DIV/0!</v>
      </c>
      <c r="IT42" s="1461" t="s">
        <v>462</v>
      </c>
      <c r="IU42" s="1462" t="e">
        <f t="shared" ref="IU42:JD42" si="326">SUM(IU30:IU41)</f>
        <v>#DIV/0!</v>
      </c>
      <c r="IV42" s="1463">
        <f t="shared" si="326"/>
        <v>0</v>
      </c>
      <c r="IW42" s="1464">
        <f t="shared" si="326"/>
        <v>0</v>
      </c>
      <c r="IX42" s="1464">
        <f t="shared" si="326"/>
        <v>0</v>
      </c>
      <c r="IY42" s="1464">
        <f t="shared" si="326"/>
        <v>0</v>
      </c>
      <c r="IZ42" s="1464">
        <f t="shared" si="326"/>
        <v>0</v>
      </c>
      <c r="JA42" s="1464">
        <f t="shared" si="326"/>
        <v>0</v>
      </c>
      <c r="JB42" s="1464">
        <f t="shared" si="326"/>
        <v>0</v>
      </c>
      <c r="JC42" s="1464">
        <f t="shared" si="326"/>
        <v>0</v>
      </c>
      <c r="JD42" s="1465">
        <f t="shared" si="326"/>
        <v>0</v>
      </c>
      <c r="JE42" s="324"/>
      <c r="JF42" s="1461" t="s">
        <v>462</v>
      </c>
      <c r="JG42" s="1466" t="e">
        <f t="shared" si="296"/>
        <v>#DIV/0!</v>
      </c>
      <c r="JH42" s="1467" t="e">
        <f t="shared" si="297"/>
        <v>#DIV/0!</v>
      </c>
      <c r="JI42" s="1467" t="e">
        <f t="shared" si="298"/>
        <v>#DIV/0!</v>
      </c>
      <c r="JJ42" s="1467" t="e">
        <f t="shared" si="299"/>
        <v>#DIV/0!</v>
      </c>
      <c r="JK42" s="1467" t="e">
        <f t="shared" si="300"/>
        <v>#DIV/0!</v>
      </c>
      <c r="JL42" s="1467" t="e">
        <f t="shared" si="301"/>
        <v>#DIV/0!</v>
      </c>
      <c r="JM42" s="1467" t="e">
        <f t="shared" si="302"/>
        <v>#DIV/0!</v>
      </c>
      <c r="JN42" s="1467" t="e">
        <f t="shared" si="303"/>
        <v>#DIV/0!</v>
      </c>
      <c r="JO42" s="1468" t="e">
        <f t="shared" si="304"/>
        <v>#DIV/0!</v>
      </c>
      <c r="JQ42" s="1461" t="s">
        <v>462</v>
      </c>
      <c r="JR42" s="1462" t="e">
        <f t="shared" ref="JR42:KA42" si="327">SUM(JR30:JR41)</f>
        <v>#DIV/0!</v>
      </c>
      <c r="JS42" s="1463">
        <f t="shared" si="327"/>
        <v>0</v>
      </c>
      <c r="JT42" s="1464">
        <f t="shared" si="327"/>
        <v>0</v>
      </c>
      <c r="JU42" s="1464">
        <f t="shared" si="327"/>
        <v>0</v>
      </c>
      <c r="JV42" s="1464">
        <f t="shared" si="327"/>
        <v>0</v>
      </c>
      <c r="JW42" s="1464">
        <f t="shared" si="327"/>
        <v>0</v>
      </c>
      <c r="JX42" s="1464">
        <f t="shared" si="327"/>
        <v>0</v>
      </c>
      <c r="JY42" s="1464">
        <f t="shared" si="327"/>
        <v>0</v>
      </c>
      <c r="JZ42" s="1464">
        <f t="shared" si="327"/>
        <v>0</v>
      </c>
      <c r="KA42" s="1465">
        <f t="shared" si="327"/>
        <v>0</v>
      </c>
      <c r="KB42" s="324"/>
      <c r="KC42" s="1461" t="s">
        <v>462</v>
      </c>
      <c r="KD42" s="1466" t="e">
        <f t="shared" si="306"/>
        <v>#DIV/0!</v>
      </c>
      <c r="KE42" s="1467" t="e">
        <f t="shared" si="307"/>
        <v>#DIV/0!</v>
      </c>
      <c r="KF42" s="1467" t="e">
        <f t="shared" si="308"/>
        <v>#DIV/0!</v>
      </c>
      <c r="KG42" s="1467" t="e">
        <f t="shared" si="309"/>
        <v>#DIV/0!</v>
      </c>
      <c r="KH42" s="1467" t="e">
        <f t="shared" si="310"/>
        <v>#DIV/0!</v>
      </c>
      <c r="KI42" s="1467" t="e">
        <f t="shared" si="311"/>
        <v>#DIV/0!</v>
      </c>
      <c r="KJ42" s="1467" t="e">
        <f t="shared" si="312"/>
        <v>#DIV/0!</v>
      </c>
      <c r="KK42" s="1467" t="e">
        <f t="shared" si="313"/>
        <v>#DIV/0!</v>
      </c>
      <c r="KL42" s="1468" t="e">
        <f t="shared" si="314"/>
        <v>#DIV/0!</v>
      </c>
    </row>
    <row r="43" spans="1:298" x14ac:dyDescent="0.2">
      <c r="A43" s="334">
        <f>EOMONTH(A29,-1)</f>
        <v>44012</v>
      </c>
      <c r="B43" s="335"/>
      <c r="C43" s="336"/>
      <c r="D43" s="337"/>
      <c r="E43" s="337"/>
      <c r="F43" s="337"/>
      <c r="G43" s="337"/>
      <c r="H43" s="337"/>
      <c r="I43" s="337"/>
      <c r="J43" s="337"/>
      <c r="K43" s="338"/>
      <c r="L43" s="324"/>
      <c r="M43" s="334">
        <f>EOMONTH(M29,-1)</f>
        <v>44012</v>
      </c>
      <c r="N43" s="339"/>
      <c r="O43" s="339"/>
      <c r="P43" s="340"/>
      <c r="Q43" s="340"/>
      <c r="R43" s="340"/>
      <c r="S43" s="340"/>
      <c r="T43" s="340"/>
      <c r="U43" s="340"/>
      <c r="V43" s="341"/>
      <c r="X43" s="334">
        <f>EOMONTH(X29,-1)</f>
        <v>44012</v>
      </c>
      <c r="Y43" s="335"/>
      <c r="Z43" s="336"/>
      <c r="AA43" s="337"/>
      <c r="AB43" s="337"/>
      <c r="AC43" s="337"/>
      <c r="AD43" s="337"/>
      <c r="AE43" s="337"/>
      <c r="AF43" s="337"/>
      <c r="AG43" s="337"/>
      <c r="AH43" s="338"/>
      <c r="AI43" s="324"/>
      <c r="AJ43" s="334">
        <f>EOMONTH(AJ29,-1)</f>
        <v>44012</v>
      </c>
      <c r="AK43" s="339"/>
      <c r="AL43" s="339"/>
      <c r="AM43" s="340"/>
      <c r="AN43" s="340"/>
      <c r="AO43" s="340"/>
      <c r="AP43" s="340"/>
      <c r="AQ43" s="340"/>
      <c r="AR43" s="340"/>
      <c r="AS43" s="341"/>
      <c r="AU43" s="334">
        <f>EOMONTH(AU29,-1)</f>
        <v>44012</v>
      </c>
      <c r="AV43" s="335"/>
      <c r="AW43" s="336"/>
      <c r="AX43" s="337"/>
      <c r="AY43" s="337"/>
      <c r="AZ43" s="337"/>
      <c r="BA43" s="337"/>
      <c r="BB43" s="337"/>
      <c r="BC43" s="337"/>
      <c r="BD43" s="337"/>
      <c r="BE43" s="338"/>
      <c r="BF43" s="324"/>
      <c r="BG43" s="334">
        <f>EOMONTH(BG29,-1)</f>
        <v>44012</v>
      </c>
      <c r="BH43" s="339"/>
      <c r="BI43" s="339"/>
      <c r="BJ43" s="340"/>
      <c r="BK43" s="340"/>
      <c r="BL43" s="340"/>
      <c r="BM43" s="340"/>
      <c r="BN43" s="340"/>
      <c r="BO43" s="340"/>
      <c r="BP43" s="341"/>
      <c r="BR43" s="334">
        <f>EOMONTH(BR29,-1)</f>
        <v>44012</v>
      </c>
      <c r="BS43" s="335"/>
      <c r="BT43" s="336"/>
      <c r="BU43" s="337"/>
      <c r="BV43" s="337"/>
      <c r="BW43" s="337"/>
      <c r="BX43" s="337"/>
      <c r="BY43" s="337"/>
      <c r="BZ43" s="337"/>
      <c r="CA43" s="337"/>
      <c r="CB43" s="338"/>
      <c r="CC43" s="324"/>
      <c r="CD43" s="334">
        <f>EOMONTH(CD29,-1)</f>
        <v>44012</v>
      </c>
      <c r="CE43" s="339"/>
      <c r="CF43" s="339"/>
      <c r="CG43" s="340"/>
      <c r="CH43" s="340"/>
      <c r="CI43" s="340"/>
      <c r="CJ43" s="340"/>
      <c r="CK43" s="340"/>
      <c r="CL43" s="340"/>
      <c r="CM43" s="341"/>
      <c r="CO43" s="334">
        <f>EOMONTH(CO29,-1)</f>
        <v>44012</v>
      </c>
      <c r="CP43" s="335"/>
      <c r="CQ43" s="336"/>
      <c r="CR43" s="337"/>
      <c r="CS43" s="337"/>
      <c r="CT43" s="337"/>
      <c r="CU43" s="337"/>
      <c r="CV43" s="337"/>
      <c r="CW43" s="337"/>
      <c r="CX43" s="337"/>
      <c r="CY43" s="338"/>
      <c r="CZ43" s="324"/>
      <c r="DA43" s="334">
        <f>EOMONTH(DA29,-1)</f>
        <v>44012</v>
      </c>
      <c r="DB43" s="339"/>
      <c r="DC43" s="339"/>
      <c r="DD43" s="340"/>
      <c r="DE43" s="340"/>
      <c r="DF43" s="340"/>
      <c r="DG43" s="340"/>
      <c r="DH43" s="340"/>
      <c r="DI43" s="340"/>
      <c r="DJ43" s="341"/>
      <c r="DL43" s="334">
        <f>EOMONTH(DL29,-1)</f>
        <v>44012</v>
      </c>
      <c r="DM43" s="335"/>
      <c r="DN43" s="336"/>
      <c r="DO43" s="337"/>
      <c r="DP43" s="337"/>
      <c r="DQ43" s="337"/>
      <c r="DR43" s="337"/>
      <c r="DS43" s="337"/>
      <c r="DT43" s="337"/>
      <c r="DU43" s="337"/>
      <c r="DV43" s="338"/>
      <c r="DW43" s="324"/>
      <c r="DX43" s="334">
        <f>EOMONTH(DX29,-1)</f>
        <v>44012</v>
      </c>
      <c r="DY43" s="339"/>
      <c r="DZ43" s="339"/>
      <c r="EA43" s="340"/>
      <c r="EB43" s="340"/>
      <c r="EC43" s="340"/>
      <c r="ED43" s="340"/>
      <c r="EE43" s="340"/>
      <c r="EF43" s="340"/>
      <c r="EG43" s="341"/>
      <c r="EI43" s="334">
        <f>EOMONTH(EI29,-1)</f>
        <v>44012</v>
      </c>
      <c r="EJ43" s="335"/>
      <c r="EK43" s="336"/>
      <c r="EL43" s="337"/>
      <c r="EM43" s="337"/>
      <c r="EN43" s="337"/>
      <c r="EO43" s="337"/>
      <c r="EP43" s="337"/>
      <c r="EQ43" s="337"/>
      <c r="ER43" s="337"/>
      <c r="ES43" s="338"/>
      <c r="ET43" s="324"/>
      <c r="EU43" s="334">
        <f>EOMONTH(EU29,-1)</f>
        <v>44012</v>
      </c>
      <c r="EV43" s="339"/>
      <c r="EW43" s="339"/>
      <c r="EX43" s="340"/>
      <c r="EY43" s="340"/>
      <c r="EZ43" s="340"/>
      <c r="FA43" s="340"/>
      <c r="FB43" s="340"/>
      <c r="FC43" s="340"/>
      <c r="FD43" s="341"/>
      <c r="FF43" s="334">
        <f>EOMONTH(FF29,-1)</f>
        <v>44012</v>
      </c>
      <c r="FG43" s="335"/>
      <c r="FH43" s="336"/>
      <c r="FI43" s="337"/>
      <c r="FJ43" s="337"/>
      <c r="FK43" s="337"/>
      <c r="FL43" s="337"/>
      <c r="FM43" s="337"/>
      <c r="FN43" s="337"/>
      <c r="FO43" s="337"/>
      <c r="FP43" s="338"/>
      <c r="FQ43" s="324"/>
      <c r="FR43" s="334">
        <f>EOMONTH(FR29,-1)</f>
        <v>44012</v>
      </c>
      <c r="FS43" s="339"/>
      <c r="FT43" s="339"/>
      <c r="FU43" s="340"/>
      <c r="FV43" s="340"/>
      <c r="FW43" s="340"/>
      <c r="FX43" s="340"/>
      <c r="FY43" s="340"/>
      <c r="FZ43" s="340"/>
      <c r="GA43" s="341"/>
      <c r="GC43" s="334">
        <f>EOMONTH(GC29,-1)</f>
        <v>44012</v>
      </c>
      <c r="GD43" s="335"/>
      <c r="GE43" s="336"/>
      <c r="GF43" s="337"/>
      <c r="GG43" s="337"/>
      <c r="GH43" s="337"/>
      <c r="GI43" s="337"/>
      <c r="GJ43" s="337"/>
      <c r="GK43" s="337"/>
      <c r="GL43" s="337"/>
      <c r="GM43" s="338"/>
      <c r="GN43" s="324"/>
      <c r="GO43" s="334">
        <f>EOMONTH(GO29,-1)</f>
        <v>44012</v>
      </c>
      <c r="GP43" s="339"/>
      <c r="GQ43" s="339"/>
      <c r="GR43" s="340"/>
      <c r="GS43" s="340"/>
      <c r="GT43" s="340"/>
      <c r="GU43" s="340"/>
      <c r="GV43" s="340"/>
      <c r="GW43" s="340"/>
      <c r="GX43" s="341"/>
      <c r="GZ43" s="334">
        <f>EOMONTH(GZ29,-1)</f>
        <v>44012</v>
      </c>
      <c r="HA43" s="335"/>
      <c r="HB43" s="336"/>
      <c r="HC43" s="337"/>
      <c r="HD43" s="337"/>
      <c r="HE43" s="337"/>
      <c r="HF43" s="337"/>
      <c r="HG43" s="337"/>
      <c r="HH43" s="337"/>
      <c r="HI43" s="337"/>
      <c r="HJ43" s="338"/>
      <c r="HK43" s="324"/>
      <c r="HL43" s="334">
        <f>EOMONTH(HL29,-1)</f>
        <v>44012</v>
      </c>
      <c r="HM43" s="339"/>
      <c r="HN43" s="339"/>
      <c r="HO43" s="340"/>
      <c r="HP43" s="340"/>
      <c r="HQ43" s="340"/>
      <c r="HR43" s="340"/>
      <c r="HS43" s="340"/>
      <c r="HT43" s="340"/>
      <c r="HU43" s="341"/>
      <c r="HW43" s="334">
        <f>EOMONTH(HW29,-1)</f>
        <v>44012</v>
      </c>
      <c r="HX43" s="335"/>
      <c r="HY43" s="336"/>
      <c r="HZ43" s="337"/>
      <c r="IA43" s="337"/>
      <c r="IB43" s="337"/>
      <c r="IC43" s="337"/>
      <c r="ID43" s="337"/>
      <c r="IE43" s="337"/>
      <c r="IF43" s="337"/>
      <c r="IG43" s="338"/>
      <c r="IH43" s="324"/>
      <c r="II43" s="334">
        <f>EOMONTH(II29,-1)</f>
        <v>44012</v>
      </c>
      <c r="IJ43" s="339"/>
      <c r="IK43" s="339"/>
      <c r="IL43" s="340"/>
      <c r="IM43" s="340"/>
      <c r="IN43" s="340"/>
      <c r="IO43" s="340"/>
      <c r="IP43" s="340"/>
      <c r="IQ43" s="340"/>
      <c r="IR43" s="341"/>
      <c r="IT43" s="334">
        <f>EOMONTH(IT29,-1)</f>
        <v>44012</v>
      </c>
      <c r="IU43" s="335"/>
      <c r="IV43" s="336"/>
      <c r="IW43" s="337"/>
      <c r="IX43" s="337"/>
      <c r="IY43" s="337"/>
      <c r="IZ43" s="337"/>
      <c r="JA43" s="337"/>
      <c r="JB43" s="337"/>
      <c r="JC43" s="337"/>
      <c r="JD43" s="338"/>
      <c r="JE43" s="324"/>
      <c r="JF43" s="334">
        <f>EOMONTH(JF29,-1)</f>
        <v>44012</v>
      </c>
      <c r="JG43" s="339"/>
      <c r="JH43" s="339"/>
      <c r="JI43" s="340"/>
      <c r="JJ43" s="340"/>
      <c r="JK43" s="340"/>
      <c r="JL43" s="340"/>
      <c r="JM43" s="340"/>
      <c r="JN43" s="340"/>
      <c r="JO43" s="341"/>
      <c r="JQ43" s="334">
        <f>EOMONTH(JQ29,-1)</f>
        <v>44012</v>
      </c>
      <c r="JR43" s="335"/>
      <c r="JS43" s="336"/>
      <c r="JT43" s="337"/>
      <c r="JU43" s="337"/>
      <c r="JV43" s="337"/>
      <c r="JW43" s="337"/>
      <c r="JX43" s="337"/>
      <c r="JY43" s="337"/>
      <c r="JZ43" s="337"/>
      <c r="KA43" s="338"/>
      <c r="KB43" s="324"/>
      <c r="KC43" s="334">
        <f>EOMONTH(KC29,-1)</f>
        <v>44012</v>
      </c>
      <c r="KD43" s="339"/>
      <c r="KE43" s="339"/>
      <c r="KF43" s="340"/>
      <c r="KG43" s="340"/>
      <c r="KH43" s="340"/>
      <c r="KI43" s="340"/>
      <c r="KJ43" s="340"/>
      <c r="KK43" s="340"/>
      <c r="KL43" s="341"/>
    </row>
    <row r="44" spans="1:298" x14ac:dyDescent="0.2">
      <c r="A44" s="343" t="s">
        <v>472</v>
      </c>
      <c r="B44" s="344" t="e">
        <f>+C44/C56</f>
        <v>#DIV/0!</v>
      </c>
      <c r="C44" s="345">
        <f>SUM(D44:K44)</f>
        <v>0</v>
      </c>
      <c r="D44" s="346">
        <f t="shared" ref="D44:D55" si="328">AA44+AX44+BU44+CR44+DO44+EL44+FI44+GF44+HC44+HZ44+IW44+JT44</f>
        <v>0</v>
      </c>
      <c r="E44" s="346">
        <f t="shared" ref="E44:E55" si="329">AB44+AY44+BV44+CS44+DP44+EM44+FJ44+GG44+HD44+IA44+IX44+JU44</f>
        <v>0</v>
      </c>
      <c r="F44" s="346">
        <f t="shared" ref="F44:F55" si="330">AC44+AZ44+BW44+CT44+DQ44+EN44+FK44+GH44+HE44+IB44+IY44+JV44</f>
        <v>0</v>
      </c>
      <c r="G44" s="346">
        <f t="shared" ref="G44:G55" si="331">AD44+BA44+BX44+CU44+DR44+EO44+FL44+GI44+HF44+IC44+IZ44+JW44</f>
        <v>0</v>
      </c>
      <c r="H44" s="346">
        <f t="shared" ref="H44:H55" si="332">AE44+BB44+BY44+CV44+DS44+EP44+FM44+GJ44+HG44+ID44+JA44+JX44</f>
        <v>0</v>
      </c>
      <c r="I44" s="346">
        <f t="shared" ref="I44:I55" si="333">AF44+BC44+BZ44+CW44+DT44+EQ44+FN44+GK44+HH44+IE44+JB44+JY44</f>
        <v>0</v>
      </c>
      <c r="J44" s="346">
        <f t="shared" ref="J44:J55" si="334">AG44+BD44+CA44+CX44+DU44+ER44+FO44+GL44+HI44+IF44+JC44+JZ44</f>
        <v>0</v>
      </c>
      <c r="K44" s="347">
        <f t="shared" ref="K44:K55" si="335">AH44+BE44+CB44+CY44+DV44+ES44+FP44+GM44+HJ44+IG44+JD44+KA44</f>
        <v>0</v>
      </c>
      <c r="L44" s="324"/>
      <c r="M44" s="343" t="str">
        <f t="shared" ref="M44:M55" si="336">+$A44</f>
        <v>BC/BS</v>
      </c>
      <c r="N44" s="339" t="e">
        <f>SUM(O44:V44)</f>
        <v>#DIV/0!</v>
      </c>
      <c r="O44" s="348" t="e">
        <f t="shared" ref="O44:O56" si="337">+D44/$C44</f>
        <v>#DIV/0!</v>
      </c>
      <c r="P44" s="348" t="e">
        <f t="shared" ref="P44:P56" si="338">+E44/$C44</f>
        <v>#DIV/0!</v>
      </c>
      <c r="Q44" s="348" t="e">
        <f t="shared" ref="Q44:Q56" si="339">+F44/$C44</f>
        <v>#DIV/0!</v>
      </c>
      <c r="R44" s="348" t="e">
        <f t="shared" ref="R44:R56" si="340">+G44/$C44</f>
        <v>#DIV/0!</v>
      </c>
      <c r="S44" s="348" t="e">
        <f t="shared" ref="S44:S56" si="341">+H44/$C44</f>
        <v>#DIV/0!</v>
      </c>
      <c r="T44" s="348" t="e">
        <f t="shared" ref="T44:T56" si="342">+I44/$C44</f>
        <v>#DIV/0!</v>
      </c>
      <c r="U44" s="348" t="e">
        <f t="shared" ref="U44:U56" si="343">+J44/$C44</f>
        <v>#DIV/0!</v>
      </c>
      <c r="V44" s="349" t="e">
        <f t="shared" ref="V44:V56" si="344">+K44/$C44</f>
        <v>#DIV/0!</v>
      </c>
      <c r="X44" s="343" t="s">
        <v>472</v>
      </c>
      <c r="Y44" s="344" t="e">
        <f>+Z44/Z56</f>
        <v>#DIV/0!</v>
      </c>
      <c r="Z44" s="345">
        <f>SUM(AA44:AH44)</f>
        <v>0</v>
      </c>
      <c r="AA44" s="346"/>
      <c r="AB44" s="346"/>
      <c r="AC44" s="346"/>
      <c r="AD44" s="346"/>
      <c r="AE44" s="346"/>
      <c r="AF44" s="346"/>
      <c r="AG44" s="346"/>
      <c r="AH44" s="347"/>
      <c r="AI44" s="324"/>
      <c r="AJ44" s="343" t="str">
        <f t="shared" ref="AJ44:AJ55" si="345">+$A44</f>
        <v>BC/BS</v>
      </c>
      <c r="AK44" s="339" t="e">
        <f>SUM(AL44:AS44)</f>
        <v>#DIV/0!</v>
      </c>
      <c r="AL44" s="348" t="e">
        <f>+AA44/Z44</f>
        <v>#DIV/0!</v>
      </c>
      <c r="AM44" s="348" t="e">
        <f>+AB44/Z44</f>
        <v>#DIV/0!</v>
      </c>
      <c r="AN44" s="348" t="e">
        <f>+AC44/Z44</f>
        <v>#DIV/0!</v>
      </c>
      <c r="AO44" s="348" t="e">
        <f>+AD44/Z44</f>
        <v>#DIV/0!</v>
      </c>
      <c r="AP44" s="348" t="e">
        <f>+AE44/Z44</f>
        <v>#DIV/0!</v>
      </c>
      <c r="AQ44" s="348" t="e">
        <f>+AF44/Z44</f>
        <v>#DIV/0!</v>
      </c>
      <c r="AR44" s="348" t="e">
        <f>+AG44/Z44</f>
        <v>#DIV/0!</v>
      </c>
      <c r="AS44" s="349" t="e">
        <f>+AH44/Z44</f>
        <v>#DIV/0!</v>
      </c>
      <c r="AU44" s="343" t="s">
        <v>472</v>
      </c>
      <c r="AV44" s="344" t="e">
        <f>+AW44/AW56</f>
        <v>#DIV/0!</v>
      </c>
      <c r="AW44" s="345">
        <f>SUM(AX44:BE44)</f>
        <v>0</v>
      </c>
      <c r="AX44" s="346"/>
      <c r="AY44" s="346"/>
      <c r="AZ44" s="346"/>
      <c r="BA44" s="346"/>
      <c r="BB44" s="346"/>
      <c r="BC44" s="346"/>
      <c r="BD44" s="346"/>
      <c r="BE44" s="347"/>
      <c r="BF44" s="324"/>
      <c r="BG44" s="343" t="str">
        <f t="shared" ref="BG44:BG55" si="346">+$A44</f>
        <v>BC/BS</v>
      </c>
      <c r="BH44" s="339" t="e">
        <f>SUM(BI44:BP44)</f>
        <v>#DIV/0!</v>
      </c>
      <c r="BI44" s="348" t="e">
        <f>+AX44/AW44</f>
        <v>#DIV/0!</v>
      </c>
      <c r="BJ44" s="348" t="e">
        <f>+AY44/AW44</f>
        <v>#DIV/0!</v>
      </c>
      <c r="BK44" s="348" t="e">
        <f>+AZ44/AW44</f>
        <v>#DIV/0!</v>
      </c>
      <c r="BL44" s="348" t="e">
        <f>+BA44/AW44</f>
        <v>#DIV/0!</v>
      </c>
      <c r="BM44" s="348" t="e">
        <f>+BB44/AW44</f>
        <v>#DIV/0!</v>
      </c>
      <c r="BN44" s="348" t="e">
        <f>+BC44/AW44</f>
        <v>#DIV/0!</v>
      </c>
      <c r="BO44" s="348" t="e">
        <f>+BD44/AW44</f>
        <v>#DIV/0!</v>
      </c>
      <c r="BP44" s="349" t="e">
        <f>+BE44/AW44</f>
        <v>#DIV/0!</v>
      </c>
      <c r="BR44" s="343" t="s">
        <v>472</v>
      </c>
      <c r="BS44" s="344" t="e">
        <f>+BT44/BT56</f>
        <v>#DIV/0!</v>
      </c>
      <c r="BT44" s="345">
        <f>SUM(BU44:CB44)</f>
        <v>0</v>
      </c>
      <c r="BU44" s="346"/>
      <c r="BV44" s="346"/>
      <c r="BW44" s="346"/>
      <c r="BX44" s="346"/>
      <c r="BY44" s="346"/>
      <c r="BZ44" s="346"/>
      <c r="CA44" s="346"/>
      <c r="CB44" s="347"/>
      <c r="CC44" s="324"/>
      <c r="CD44" s="343" t="str">
        <f t="shared" ref="CD44:CD55" si="347">+$A44</f>
        <v>BC/BS</v>
      </c>
      <c r="CE44" s="339" t="e">
        <f>SUM(CF44:CM44)</f>
        <v>#DIV/0!</v>
      </c>
      <c r="CF44" s="348" t="e">
        <f>+BU44/BT44</f>
        <v>#DIV/0!</v>
      </c>
      <c r="CG44" s="348" t="e">
        <f>+BV44/BT44</f>
        <v>#DIV/0!</v>
      </c>
      <c r="CH44" s="348" t="e">
        <f>+BW44/BT44</f>
        <v>#DIV/0!</v>
      </c>
      <c r="CI44" s="348" t="e">
        <f>+BX44/BT44</f>
        <v>#DIV/0!</v>
      </c>
      <c r="CJ44" s="348" t="e">
        <f>+BY44/BT44</f>
        <v>#DIV/0!</v>
      </c>
      <c r="CK44" s="348" t="e">
        <f>+BZ44/BT44</f>
        <v>#DIV/0!</v>
      </c>
      <c r="CL44" s="348" t="e">
        <f>+CA44/BT44</f>
        <v>#DIV/0!</v>
      </c>
      <c r="CM44" s="349" t="e">
        <f>+CB44/BT44</f>
        <v>#DIV/0!</v>
      </c>
      <c r="CO44" s="343" t="s">
        <v>472</v>
      </c>
      <c r="CP44" s="344" t="e">
        <f>+CQ44/CQ56</f>
        <v>#DIV/0!</v>
      </c>
      <c r="CQ44" s="345">
        <f>SUM(CR44:CY44)</f>
        <v>0</v>
      </c>
      <c r="CR44" s="346"/>
      <c r="CS44" s="346"/>
      <c r="CT44" s="346"/>
      <c r="CU44" s="346"/>
      <c r="CV44" s="346"/>
      <c r="CW44" s="346"/>
      <c r="CX44" s="346"/>
      <c r="CY44" s="347"/>
      <c r="CZ44" s="324"/>
      <c r="DA44" s="343" t="str">
        <f t="shared" ref="DA44:DA55" si="348">+$A44</f>
        <v>BC/BS</v>
      </c>
      <c r="DB44" s="339" t="e">
        <f>SUM(DC44:DJ44)</f>
        <v>#DIV/0!</v>
      </c>
      <c r="DC44" s="348" t="e">
        <f>+CR44/CQ44</f>
        <v>#DIV/0!</v>
      </c>
      <c r="DD44" s="348" t="e">
        <f>+CS44/CQ44</f>
        <v>#DIV/0!</v>
      </c>
      <c r="DE44" s="348" t="e">
        <f>+CT44/CQ44</f>
        <v>#DIV/0!</v>
      </c>
      <c r="DF44" s="348" t="e">
        <f>+CU44/CQ44</f>
        <v>#DIV/0!</v>
      </c>
      <c r="DG44" s="348" t="e">
        <f>+CV44/CQ44</f>
        <v>#DIV/0!</v>
      </c>
      <c r="DH44" s="348" t="e">
        <f>+CW44/CQ44</f>
        <v>#DIV/0!</v>
      </c>
      <c r="DI44" s="348" t="e">
        <f>+CX44/CQ44</f>
        <v>#DIV/0!</v>
      </c>
      <c r="DJ44" s="349" t="e">
        <f>+CY44/CQ44</f>
        <v>#DIV/0!</v>
      </c>
      <c r="DL44" s="343" t="s">
        <v>472</v>
      </c>
      <c r="DM44" s="344" t="e">
        <f>+DN44/DN56</f>
        <v>#DIV/0!</v>
      </c>
      <c r="DN44" s="345">
        <f>SUM(DO44:DV44)</f>
        <v>0</v>
      </c>
      <c r="DO44" s="346"/>
      <c r="DP44" s="346"/>
      <c r="DQ44" s="346"/>
      <c r="DR44" s="346"/>
      <c r="DS44" s="346"/>
      <c r="DT44" s="346"/>
      <c r="DU44" s="346"/>
      <c r="DV44" s="347"/>
      <c r="DW44" s="324"/>
      <c r="DX44" s="343" t="str">
        <f t="shared" ref="DX44:DX55" si="349">+$A44</f>
        <v>BC/BS</v>
      </c>
      <c r="DY44" s="339" t="e">
        <f>SUM(DZ44:EG44)</f>
        <v>#DIV/0!</v>
      </c>
      <c r="DZ44" s="348" t="e">
        <f>+DO44/DN44</f>
        <v>#DIV/0!</v>
      </c>
      <c r="EA44" s="348" t="e">
        <f>+DP44/DN44</f>
        <v>#DIV/0!</v>
      </c>
      <c r="EB44" s="348" t="e">
        <f>+DQ44/DN44</f>
        <v>#DIV/0!</v>
      </c>
      <c r="EC44" s="348" t="e">
        <f>+DR44/DN44</f>
        <v>#DIV/0!</v>
      </c>
      <c r="ED44" s="348" t="e">
        <f>+DS44/DN44</f>
        <v>#DIV/0!</v>
      </c>
      <c r="EE44" s="348" t="e">
        <f>+DT44/DN44</f>
        <v>#DIV/0!</v>
      </c>
      <c r="EF44" s="348" t="e">
        <f>+DU44/DN44</f>
        <v>#DIV/0!</v>
      </c>
      <c r="EG44" s="349" t="e">
        <f>+DV44/DN44</f>
        <v>#DIV/0!</v>
      </c>
      <c r="EI44" s="343" t="s">
        <v>472</v>
      </c>
      <c r="EJ44" s="344" t="e">
        <f>+EK44/EK56</f>
        <v>#DIV/0!</v>
      </c>
      <c r="EK44" s="345">
        <f>SUM(EL44:ES44)</f>
        <v>0</v>
      </c>
      <c r="EL44" s="346"/>
      <c r="EM44" s="346"/>
      <c r="EN44" s="346"/>
      <c r="EO44" s="346"/>
      <c r="EP44" s="346"/>
      <c r="EQ44" s="346"/>
      <c r="ER44" s="346"/>
      <c r="ES44" s="347"/>
      <c r="ET44" s="324"/>
      <c r="EU44" s="343" t="str">
        <f t="shared" ref="EU44:EU55" si="350">+$A44</f>
        <v>BC/BS</v>
      </c>
      <c r="EV44" s="339" t="e">
        <f>SUM(EW44:FD44)</f>
        <v>#DIV/0!</v>
      </c>
      <c r="EW44" s="348" t="e">
        <f>+EL44/EK44</f>
        <v>#DIV/0!</v>
      </c>
      <c r="EX44" s="348" t="e">
        <f>+EM44/EK44</f>
        <v>#DIV/0!</v>
      </c>
      <c r="EY44" s="348" t="e">
        <f>+EN44/EK44</f>
        <v>#DIV/0!</v>
      </c>
      <c r="EZ44" s="348" t="e">
        <f>+EO44/EK44</f>
        <v>#DIV/0!</v>
      </c>
      <c r="FA44" s="348" t="e">
        <f>+EP44/EK44</f>
        <v>#DIV/0!</v>
      </c>
      <c r="FB44" s="348" t="e">
        <f>+EQ44/EK44</f>
        <v>#DIV/0!</v>
      </c>
      <c r="FC44" s="348" t="e">
        <f>+ER44/EK44</f>
        <v>#DIV/0!</v>
      </c>
      <c r="FD44" s="349" t="e">
        <f>+ES44/EK44</f>
        <v>#DIV/0!</v>
      </c>
      <c r="FF44" s="343" t="s">
        <v>472</v>
      </c>
      <c r="FG44" s="344" t="e">
        <f>+FH44/FH56</f>
        <v>#DIV/0!</v>
      </c>
      <c r="FH44" s="345">
        <f>SUM(FI44:FP44)</f>
        <v>0</v>
      </c>
      <c r="FI44" s="346"/>
      <c r="FJ44" s="346"/>
      <c r="FK44" s="346"/>
      <c r="FL44" s="346"/>
      <c r="FM44" s="346"/>
      <c r="FN44" s="346"/>
      <c r="FO44" s="346"/>
      <c r="FP44" s="347"/>
      <c r="FQ44" s="324"/>
      <c r="FR44" s="343" t="str">
        <f t="shared" ref="FR44:FR55" si="351">+$A44</f>
        <v>BC/BS</v>
      </c>
      <c r="FS44" s="339" t="e">
        <f>SUM(FT44:GA44)</f>
        <v>#DIV/0!</v>
      </c>
      <c r="FT44" s="348" t="e">
        <f>+FI44/FH44</f>
        <v>#DIV/0!</v>
      </c>
      <c r="FU44" s="348" t="e">
        <f>+FJ44/FH44</f>
        <v>#DIV/0!</v>
      </c>
      <c r="FV44" s="348" t="e">
        <f>+FK44/FH44</f>
        <v>#DIV/0!</v>
      </c>
      <c r="FW44" s="348" t="e">
        <f>+FL44/FH44</f>
        <v>#DIV/0!</v>
      </c>
      <c r="FX44" s="348" t="e">
        <f>+FM44/FH44</f>
        <v>#DIV/0!</v>
      </c>
      <c r="FY44" s="348" t="e">
        <f>+FN44/FH44</f>
        <v>#DIV/0!</v>
      </c>
      <c r="FZ44" s="348" t="e">
        <f>+FO44/FH44</f>
        <v>#DIV/0!</v>
      </c>
      <c r="GA44" s="349" t="e">
        <f>+FP44/FH44</f>
        <v>#DIV/0!</v>
      </c>
      <c r="GC44" s="343" t="s">
        <v>472</v>
      </c>
      <c r="GD44" s="344" t="e">
        <f>+GE44/GE56</f>
        <v>#DIV/0!</v>
      </c>
      <c r="GE44" s="345">
        <f>SUM(GF44:GM44)</f>
        <v>0</v>
      </c>
      <c r="GF44" s="346"/>
      <c r="GG44" s="346"/>
      <c r="GH44" s="346"/>
      <c r="GI44" s="346"/>
      <c r="GJ44" s="346"/>
      <c r="GK44" s="346"/>
      <c r="GL44" s="346"/>
      <c r="GM44" s="347"/>
      <c r="GN44" s="324"/>
      <c r="GO44" s="343" t="str">
        <f t="shared" ref="GO44:GO55" si="352">+$A44</f>
        <v>BC/BS</v>
      </c>
      <c r="GP44" s="339" t="e">
        <f>SUM(GQ44:GX44)</f>
        <v>#DIV/0!</v>
      </c>
      <c r="GQ44" s="348" t="e">
        <f>+GF44/GE44</f>
        <v>#DIV/0!</v>
      </c>
      <c r="GR44" s="348" t="e">
        <f>+GG44/GE44</f>
        <v>#DIV/0!</v>
      </c>
      <c r="GS44" s="348" t="e">
        <f>+GH44/GE44</f>
        <v>#DIV/0!</v>
      </c>
      <c r="GT44" s="348" t="e">
        <f>+GI44/GE44</f>
        <v>#DIV/0!</v>
      </c>
      <c r="GU44" s="348" t="e">
        <f>+GJ44/GE44</f>
        <v>#DIV/0!</v>
      </c>
      <c r="GV44" s="348" t="e">
        <f>+GK44/GE44</f>
        <v>#DIV/0!</v>
      </c>
      <c r="GW44" s="348" t="e">
        <f>+GL44/GE44</f>
        <v>#DIV/0!</v>
      </c>
      <c r="GX44" s="349" t="e">
        <f>+GM44/GE44</f>
        <v>#DIV/0!</v>
      </c>
      <c r="GZ44" s="343" t="s">
        <v>472</v>
      </c>
      <c r="HA44" s="344" t="e">
        <f>+HB44/HB56</f>
        <v>#DIV/0!</v>
      </c>
      <c r="HB44" s="345">
        <f>SUM(HC44:HJ44)</f>
        <v>0</v>
      </c>
      <c r="HC44" s="346"/>
      <c r="HD44" s="346"/>
      <c r="HE44" s="346"/>
      <c r="HF44" s="346"/>
      <c r="HG44" s="346"/>
      <c r="HH44" s="346"/>
      <c r="HI44" s="346"/>
      <c r="HJ44" s="347"/>
      <c r="HK44" s="324"/>
      <c r="HL44" s="343" t="str">
        <f t="shared" ref="HL44:HL55" si="353">+$A44</f>
        <v>BC/BS</v>
      </c>
      <c r="HM44" s="339" t="e">
        <f>SUM(HN44:HU44)</f>
        <v>#DIV/0!</v>
      </c>
      <c r="HN44" s="348" t="e">
        <f>+HC44/HB44</f>
        <v>#DIV/0!</v>
      </c>
      <c r="HO44" s="348" t="e">
        <f>+HD44/HB44</f>
        <v>#DIV/0!</v>
      </c>
      <c r="HP44" s="348" t="e">
        <f>+HE44/HB44</f>
        <v>#DIV/0!</v>
      </c>
      <c r="HQ44" s="348" t="e">
        <f>+HF44/HB44</f>
        <v>#DIV/0!</v>
      </c>
      <c r="HR44" s="348" t="e">
        <f>+HG44/HB44</f>
        <v>#DIV/0!</v>
      </c>
      <c r="HS44" s="348" t="e">
        <f>+HH44/HB44</f>
        <v>#DIV/0!</v>
      </c>
      <c r="HT44" s="348" t="e">
        <f>+HI44/HB44</f>
        <v>#DIV/0!</v>
      </c>
      <c r="HU44" s="349" t="e">
        <f>+HJ44/HB44</f>
        <v>#DIV/0!</v>
      </c>
      <c r="HW44" s="343" t="s">
        <v>472</v>
      </c>
      <c r="HX44" s="344" t="e">
        <f>+HY44/HY56</f>
        <v>#DIV/0!</v>
      </c>
      <c r="HY44" s="345">
        <f>SUM(HZ44:IG44)</f>
        <v>0</v>
      </c>
      <c r="HZ44" s="346"/>
      <c r="IA44" s="346"/>
      <c r="IB44" s="346"/>
      <c r="IC44" s="346"/>
      <c r="ID44" s="346"/>
      <c r="IE44" s="346"/>
      <c r="IF44" s="346"/>
      <c r="IG44" s="347"/>
      <c r="IH44" s="324"/>
      <c r="II44" s="343" t="str">
        <f t="shared" ref="II44:II55" si="354">+$A44</f>
        <v>BC/BS</v>
      </c>
      <c r="IJ44" s="339" t="e">
        <f>SUM(IK44:IR44)</f>
        <v>#DIV/0!</v>
      </c>
      <c r="IK44" s="348" t="e">
        <f>+HZ44/HY44</f>
        <v>#DIV/0!</v>
      </c>
      <c r="IL44" s="348" t="e">
        <f>+IA44/HY44</f>
        <v>#DIV/0!</v>
      </c>
      <c r="IM44" s="348" t="e">
        <f>+IB44/HY44</f>
        <v>#DIV/0!</v>
      </c>
      <c r="IN44" s="348" t="e">
        <f>+IC44/HY44</f>
        <v>#DIV/0!</v>
      </c>
      <c r="IO44" s="348" t="e">
        <f>+ID44/HY44</f>
        <v>#DIV/0!</v>
      </c>
      <c r="IP44" s="348" t="e">
        <f>+IE44/HY44</f>
        <v>#DIV/0!</v>
      </c>
      <c r="IQ44" s="348" t="e">
        <f>+IF44/HY44</f>
        <v>#DIV/0!</v>
      </c>
      <c r="IR44" s="349" t="e">
        <f>+IG44/HY44</f>
        <v>#DIV/0!</v>
      </c>
      <c r="IT44" s="343" t="s">
        <v>472</v>
      </c>
      <c r="IU44" s="344" t="e">
        <f>+IV44/IV56</f>
        <v>#DIV/0!</v>
      </c>
      <c r="IV44" s="345">
        <f>SUM(IW44:JD44)</f>
        <v>0</v>
      </c>
      <c r="IW44" s="346"/>
      <c r="IX44" s="346"/>
      <c r="IY44" s="346"/>
      <c r="IZ44" s="346"/>
      <c r="JA44" s="346"/>
      <c r="JB44" s="346"/>
      <c r="JC44" s="346"/>
      <c r="JD44" s="347"/>
      <c r="JE44" s="324"/>
      <c r="JF44" s="343" t="str">
        <f t="shared" ref="JF44:JF55" si="355">+$A44</f>
        <v>BC/BS</v>
      </c>
      <c r="JG44" s="339" t="e">
        <f>SUM(JH44:JO44)</f>
        <v>#DIV/0!</v>
      </c>
      <c r="JH44" s="348" t="e">
        <f>+IW44/IV44</f>
        <v>#DIV/0!</v>
      </c>
      <c r="JI44" s="348" t="e">
        <f>+IX44/IV44</f>
        <v>#DIV/0!</v>
      </c>
      <c r="JJ44" s="348" t="e">
        <f>+IY44/IV44</f>
        <v>#DIV/0!</v>
      </c>
      <c r="JK44" s="348" t="e">
        <f>+IZ44/IV44</f>
        <v>#DIV/0!</v>
      </c>
      <c r="JL44" s="348" t="e">
        <f>+JA44/IV44</f>
        <v>#DIV/0!</v>
      </c>
      <c r="JM44" s="348" t="e">
        <f>+JB44/IV44</f>
        <v>#DIV/0!</v>
      </c>
      <c r="JN44" s="348" t="e">
        <f>+JC44/IV44</f>
        <v>#DIV/0!</v>
      </c>
      <c r="JO44" s="349" t="e">
        <f>+JD44/IV44</f>
        <v>#DIV/0!</v>
      </c>
      <c r="JQ44" s="343" t="s">
        <v>472</v>
      </c>
      <c r="JR44" s="344" t="e">
        <f>+JS44/JS56</f>
        <v>#DIV/0!</v>
      </c>
      <c r="JS44" s="345">
        <f>SUM(JT44:KA44)</f>
        <v>0</v>
      </c>
      <c r="JT44" s="346"/>
      <c r="JU44" s="346"/>
      <c r="JV44" s="346"/>
      <c r="JW44" s="346"/>
      <c r="JX44" s="346"/>
      <c r="JY44" s="346"/>
      <c r="JZ44" s="346"/>
      <c r="KA44" s="347"/>
      <c r="KB44" s="324"/>
      <c r="KC44" s="343" t="str">
        <f t="shared" ref="KC44:KC55" si="356">+$A44</f>
        <v>BC/BS</v>
      </c>
      <c r="KD44" s="339" t="e">
        <f>SUM(KE44:KL44)</f>
        <v>#DIV/0!</v>
      </c>
      <c r="KE44" s="348" t="e">
        <f>+JT44/JS44</f>
        <v>#DIV/0!</v>
      </c>
      <c r="KF44" s="348" t="e">
        <f>+JU44/JS44</f>
        <v>#DIV/0!</v>
      </c>
      <c r="KG44" s="348" t="e">
        <f>+JV44/JS44</f>
        <v>#DIV/0!</v>
      </c>
      <c r="KH44" s="348" t="e">
        <f>+JW44/JS44</f>
        <v>#DIV/0!</v>
      </c>
      <c r="KI44" s="348" t="e">
        <f>+JX44/JS44</f>
        <v>#DIV/0!</v>
      </c>
      <c r="KJ44" s="348" t="e">
        <f>+JY44/JS44</f>
        <v>#DIV/0!</v>
      </c>
      <c r="KK44" s="348" t="e">
        <f>+JZ44/JS44</f>
        <v>#DIV/0!</v>
      </c>
      <c r="KL44" s="349" t="e">
        <f>+KA44/JS44</f>
        <v>#DIV/0!</v>
      </c>
    </row>
    <row r="45" spans="1:298" x14ac:dyDescent="0.2">
      <c r="A45" s="343" t="s">
        <v>473</v>
      </c>
      <c r="B45" s="344" t="e">
        <f>+C45/C56</f>
        <v>#DIV/0!</v>
      </c>
      <c r="C45" s="345">
        <f t="shared" ref="C45:C55" si="357">SUM(D45:K45)</f>
        <v>0</v>
      </c>
      <c r="D45" s="346">
        <f t="shared" si="328"/>
        <v>0</v>
      </c>
      <c r="E45" s="346">
        <f t="shared" si="329"/>
        <v>0</v>
      </c>
      <c r="F45" s="346">
        <f t="shared" si="330"/>
        <v>0</v>
      </c>
      <c r="G45" s="346">
        <f t="shared" si="331"/>
        <v>0</v>
      </c>
      <c r="H45" s="346">
        <f t="shared" si="332"/>
        <v>0</v>
      </c>
      <c r="I45" s="346">
        <f t="shared" si="333"/>
        <v>0</v>
      </c>
      <c r="J45" s="346">
        <f t="shared" si="334"/>
        <v>0</v>
      </c>
      <c r="K45" s="347">
        <f t="shared" si="335"/>
        <v>0</v>
      </c>
      <c r="L45" s="324"/>
      <c r="M45" s="343" t="str">
        <f t="shared" si="336"/>
        <v>COMMERCIAL</v>
      </c>
      <c r="N45" s="339" t="e">
        <f t="shared" ref="N45:N56" si="358">SUM(O45:V45)</f>
        <v>#DIV/0!</v>
      </c>
      <c r="O45" s="348" t="e">
        <f t="shared" si="337"/>
        <v>#DIV/0!</v>
      </c>
      <c r="P45" s="348" t="e">
        <f t="shared" si="338"/>
        <v>#DIV/0!</v>
      </c>
      <c r="Q45" s="348" t="e">
        <f t="shared" si="339"/>
        <v>#DIV/0!</v>
      </c>
      <c r="R45" s="348" t="e">
        <f t="shared" si="340"/>
        <v>#DIV/0!</v>
      </c>
      <c r="S45" s="348" t="e">
        <f t="shared" si="341"/>
        <v>#DIV/0!</v>
      </c>
      <c r="T45" s="348" t="e">
        <f t="shared" si="342"/>
        <v>#DIV/0!</v>
      </c>
      <c r="U45" s="348" t="e">
        <f t="shared" si="343"/>
        <v>#DIV/0!</v>
      </c>
      <c r="V45" s="349" t="e">
        <f t="shared" si="344"/>
        <v>#DIV/0!</v>
      </c>
      <c r="X45" s="343" t="s">
        <v>473</v>
      </c>
      <c r="Y45" s="344" t="e">
        <f>+Z45/Z56</f>
        <v>#DIV/0!</v>
      </c>
      <c r="Z45" s="345">
        <f t="shared" ref="Z45:Z55" si="359">SUM(AA45:AH45)</f>
        <v>0</v>
      </c>
      <c r="AA45" s="346"/>
      <c r="AB45" s="346"/>
      <c r="AC45" s="346"/>
      <c r="AD45" s="346"/>
      <c r="AE45" s="346"/>
      <c r="AF45" s="346"/>
      <c r="AG45" s="346"/>
      <c r="AH45" s="347"/>
      <c r="AI45" s="324"/>
      <c r="AJ45" s="343" t="str">
        <f t="shared" si="345"/>
        <v>COMMERCIAL</v>
      </c>
      <c r="AK45" s="339" t="e">
        <f t="shared" ref="AK45:AK56" si="360">SUM(AL45:AS45)</f>
        <v>#DIV/0!</v>
      </c>
      <c r="AL45" s="348" t="e">
        <f t="shared" ref="AL45:AL56" si="361">+AA45/Z45</f>
        <v>#DIV/0!</v>
      </c>
      <c r="AM45" s="348" t="e">
        <f t="shared" ref="AM45:AM56" si="362">+AB45/Z45</f>
        <v>#DIV/0!</v>
      </c>
      <c r="AN45" s="348" t="e">
        <f t="shared" ref="AN45:AN56" si="363">+AC45/Z45</f>
        <v>#DIV/0!</v>
      </c>
      <c r="AO45" s="348" t="e">
        <f t="shared" ref="AO45:AO56" si="364">+AD45/Z45</f>
        <v>#DIV/0!</v>
      </c>
      <c r="AP45" s="348" t="e">
        <f t="shared" ref="AP45:AP56" si="365">+AE45/Z45</f>
        <v>#DIV/0!</v>
      </c>
      <c r="AQ45" s="348" t="e">
        <f t="shared" ref="AQ45:AQ56" si="366">+AF45/Z45</f>
        <v>#DIV/0!</v>
      </c>
      <c r="AR45" s="348" t="e">
        <f t="shared" ref="AR45:AR56" si="367">+AG45/Z45</f>
        <v>#DIV/0!</v>
      </c>
      <c r="AS45" s="349" t="e">
        <f t="shared" ref="AS45:AS56" si="368">+AH45/Z45</f>
        <v>#DIV/0!</v>
      </c>
      <c r="AU45" s="343" t="s">
        <v>473</v>
      </c>
      <c r="AV45" s="344" t="e">
        <f>+AW45/AW56</f>
        <v>#DIV/0!</v>
      </c>
      <c r="AW45" s="345">
        <f t="shared" ref="AW45:AW55" si="369">SUM(AX45:BE45)</f>
        <v>0</v>
      </c>
      <c r="AX45" s="346"/>
      <c r="AY45" s="346"/>
      <c r="AZ45" s="346"/>
      <c r="BA45" s="346"/>
      <c r="BB45" s="346"/>
      <c r="BC45" s="346"/>
      <c r="BD45" s="346"/>
      <c r="BE45" s="347"/>
      <c r="BF45" s="324"/>
      <c r="BG45" s="343" t="str">
        <f t="shared" si="346"/>
        <v>COMMERCIAL</v>
      </c>
      <c r="BH45" s="339" t="e">
        <f t="shared" ref="BH45:BH56" si="370">SUM(BI45:BP45)</f>
        <v>#DIV/0!</v>
      </c>
      <c r="BI45" s="348" t="e">
        <f t="shared" ref="BI45:BI56" si="371">+AX45/AW45</f>
        <v>#DIV/0!</v>
      </c>
      <c r="BJ45" s="348" t="e">
        <f t="shared" ref="BJ45:BJ56" si="372">+AY45/AW45</f>
        <v>#DIV/0!</v>
      </c>
      <c r="BK45" s="348" t="e">
        <f t="shared" ref="BK45:BK56" si="373">+AZ45/AW45</f>
        <v>#DIV/0!</v>
      </c>
      <c r="BL45" s="348" t="e">
        <f t="shared" ref="BL45:BL56" si="374">+BA45/AW45</f>
        <v>#DIV/0!</v>
      </c>
      <c r="BM45" s="348" t="e">
        <f t="shared" ref="BM45:BM56" si="375">+BB45/AW45</f>
        <v>#DIV/0!</v>
      </c>
      <c r="BN45" s="348" t="e">
        <f t="shared" ref="BN45:BN56" si="376">+BC45/AW45</f>
        <v>#DIV/0!</v>
      </c>
      <c r="BO45" s="348" t="e">
        <f t="shared" ref="BO45:BO56" si="377">+BD45/AW45</f>
        <v>#DIV/0!</v>
      </c>
      <c r="BP45" s="349" t="e">
        <f t="shared" ref="BP45:BP56" si="378">+BE45/AW45</f>
        <v>#DIV/0!</v>
      </c>
      <c r="BR45" s="343" t="s">
        <v>473</v>
      </c>
      <c r="BS45" s="344" t="e">
        <f>+BT45/BT56</f>
        <v>#DIV/0!</v>
      </c>
      <c r="BT45" s="345">
        <f t="shared" ref="BT45:BT55" si="379">SUM(BU45:CB45)</f>
        <v>0</v>
      </c>
      <c r="BU45" s="346"/>
      <c r="BV45" s="346"/>
      <c r="BW45" s="346"/>
      <c r="BX45" s="346"/>
      <c r="BY45" s="346"/>
      <c r="BZ45" s="346"/>
      <c r="CA45" s="346"/>
      <c r="CB45" s="347"/>
      <c r="CC45" s="324"/>
      <c r="CD45" s="343" t="str">
        <f t="shared" si="347"/>
        <v>COMMERCIAL</v>
      </c>
      <c r="CE45" s="339" t="e">
        <f t="shared" ref="CE45:CE56" si="380">SUM(CF45:CM45)</f>
        <v>#DIV/0!</v>
      </c>
      <c r="CF45" s="348" t="e">
        <f t="shared" ref="CF45:CF56" si="381">+BU45/BT45</f>
        <v>#DIV/0!</v>
      </c>
      <c r="CG45" s="348" t="e">
        <f t="shared" ref="CG45:CG56" si="382">+BV45/BT45</f>
        <v>#DIV/0!</v>
      </c>
      <c r="CH45" s="348" t="e">
        <f t="shared" ref="CH45:CH56" si="383">+BW45/BT45</f>
        <v>#DIV/0!</v>
      </c>
      <c r="CI45" s="348" t="e">
        <f t="shared" ref="CI45:CI56" si="384">+BX45/BT45</f>
        <v>#DIV/0!</v>
      </c>
      <c r="CJ45" s="348" t="e">
        <f t="shared" ref="CJ45:CJ56" si="385">+BY45/BT45</f>
        <v>#DIV/0!</v>
      </c>
      <c r="CK45" s="348" t="e">
        <f t="shared" ref="CK45:CK56" si="386">+BZ45/BT45</f>
        <v>#DIV/0!</v>
      </c>
      <c r="CL45" s="348" t="e">
        <f t="shared" ref="CL45:CL56" si="387">+CA45/BT45</f>
        <v>#DIV/0!</v>
      </c>
      <c r="CM45" s="349" t="e">
        <f t="shared" ref="CM45:CM56" si="388">+CB45/BT45</f>
        <v>#DIV/0!</v>
      </c>
      <c r="CO45" s="343" t="s">
        <v>473</v>
      </c>
      <c r="CP45" s="344" t="e">
        <f>+CQ45/CQ56</f>
        <v>#DIV/0!</v>
      </c>
      <c r="CQ45" s="345">
        <f t="shared" ref="CQ45:CQ55" si="389">SUM(CR45:CY45)</f>
        <v>0</v>
      </c>
      <c r="CR45" s="346"/>
      <c r="CS45" s="346"/>
      <c r="CT45" s="346"/>
      <c r="CU45" s="346"/>
      <c r="CV45" s="346"/>
      <c r="CW45" s="346"/>
      <c r="CX45" s="346"/>
      <c r="CY45" s="347"/>
      <c r="CZ45" s="324"/>
      <c r="DA45" s="343" t="str">
        <f t="shared" si="348"/>
        <v>COMMERCIAL</v>
      </c>
      <c r="DB45" s="339" t="e">
        <f t="shared" ref="DB45:DB56" si="390">SUM(DC45:DJ45)</f>
        <v>#DIV/0!</v>
      </c>
      <c r="DC45" s="348" t="e">
        <f t="shared" ref="DC45:DC56" si="391">+CR45/CQ45</f>
        <v>#DIV/0!</v>
      </c>
      <c r="DD45" s="348" t="e">
        <f t="shared" ref="DD45:DD56" si="392">+CS45/CQ45</f>
        <v>#DIV/0!</v>
      </c>
      <c r="DE45" s="348" t="e">
        <f t="shared" ref="DE45:DE56" si="393">+CT45/CQ45</f>
        <v>#DIV/0!</v>
      </c>
      <c r="DF45" s="348" t="e">
        <f t="shared" ref="DF45:DF56" si="394">+CU45/CQ45</f>
        <v>#DIV/0!</v>
      </c>
      <c r="DG45" s="348" t="e">
        <f t="shared" ref="DG45:DG56" si="395">+CV45/CQ45</f>
        <v>#DIV/0!</v>
      </c>
      <c r="DH45" s="348" t="e">
        <f t="shared" ref="DH45:DH56" si="396">+CW45/CQ45</f>
        <v>#DIV/0!</v>
      </c>
      <c r="DI45" s="348" t="e">
        <f t="shared" ref="DI45:DI56" si="397">+CX45/CQ45</f>
        <v>#DIV/0!</v>
      </c>
      <c r="DJ45" s="349" t="e">
        <f t="shared" ref="DJ45:DJ56" si="398">+CY45/CQ45</f>
        <v>#DIV/0!</v>
      </c>
      <c r="DL45" s="343" t="s">
        <v>473</v>
      </c>
      <c r="DM45" s="344" t="e">
        <f>+DN45/DN56</f>
        <v>#DIV/0!</v>
      </c>
      <c r="DN45" s="345">
        <f t="shared" ref="DN45:DN55" si="399">SUM(DO45:DV45)</f>
        <v>0</v>
      </c>
      <c r="DO45" s="346"/>
      <c r="DP45" s="346"/>
      <c r="DQ45" s="346"/>
      <c r="DR45" s="346"/>
      <c r="DS45" s="346"/>
      <c r="DT45" s="346"/>
      <c r="DU45" s="346"/>
      <c r="DV45" s="347"/>
      <c r="DW45" s="324"/>
      <c r="DX45" s="343" t="str">
        <f t="shared" si="349"/>
        <v>COMMERCIAL</v>
      </c>
      <c r="DY45" s="339" t="e">
        <f t="shared" ref="DY45:DY56" si="400">SUM(DZ45:EG45)</f>
        <v>#DIV/0!</v>
      </c>
      <c r="DZ45" s="348" t="e">
        <f t="shared" ref="DZ45:DZ56" si="401">+DO45/DN45</f>
        <v>#DIV/0!</v>
      </c>
      <c r="EA45" s="348" t="e">
        <f t="shared" ref="EA45:EA56" si="402">+DP45/DN45</f>
        <v>#DIV/0!</v>
      </c>
      <c r="EB45" s="348" t="e">
        <f t="shared" ref="EB45:EB56" si="403">+DQ45/DN45</f>
        <v>#DIV/0!</v>
      </c>
      <c r="EC45" s="348" t="e">
        <f t="shared" ref="EC45:EC56" si="404">+DR45/DN45</f>
        <v>#DIV/0!</v>
      </c>
      <c r="ED45" s="348" t="e">
        <f t="shared" ref="ED45:ED56" si="405">+DS45/DN45</f>
        <v>#DIV/0!</v>
      </c>
      <c r="EE45" s="348" t="e">
        <f t="shared" ref="EE45:EE56" si="406">+DT45/DN45</f>
        <v>#DIV/0!</v>
      </c>
      <c r="EF45" s="348" t="e">
        <f t="shared" ref="EF45:EF56" si="407">+DU45/DN45</f>
        <v>#DIV/0!</v>
      </c>
      <c r="EG45" s="349" t="e">
        <f t="shared" ref="EG45:EG56" si="408">+DV45/DN45</f>
        <v>#DIV/0!</v>
      </c>
      <c r="EI45" s="343" t="s">
        <v>473</v>
      </c>
      <c r="EJ45" s="344" t="e">
        <f>+EK45/EK56</f>
        <v>#DIV/0!</v>
      </c>
      <c r="EK45" s="345">
        <f t="shared" ref="EK45:EK55" si="409">SUM(EL45:ES45)</f>
        <v>0</v>
      </c>
      <c r="EL45" s="346"/>
      <c r="EM45" s="346"/>
      <c r="EN45" s="346"/>
      <c r="EO45" s="346"/>
      <c r="EP45" s="346"/>
      <c r="EQ45" s="346"/>
      <c r="ER45" s="346"/>
      <c r="ES45" s="347"/>
      <c r="ET45" s="324"/>
      <c r="EU45" s="343" t="str">
        <f t="shared" si="350"/>
        <v>COMMERCIAL</v>
      </c>
      <c r="EV45" s="339" t="e">
        <f t="shared" ref="EV45:EV56" si="410">SUM(EW45:FD45)</f>
        <v>#DIV/0!</v>
      </c>
      <c r="EW45" s="348" t="e">
        <f t="shared" ref="EW45:EW56" si="411">+EL45/EK45</f>
        <v>#DIV/0!</v>
      </c>
      <c r="EX45" s="348" t="e">
        <f t="shared" ref="EX45:EX56" si="412">+EM45/EK45</f>
        <v>#DIV/0!</v>
      </c>
      <c r="EY45" s="348" t="e">
        <f t="shared" ref="EY45:EY56" si="413">+EN45/EK45</f>
        <v>#DIV/0!</v>
      </c>
      <c r="EZ45" s="348" t="e">
        <f t="shared" ref="EZ45:EZ56" si="414">+EO45/EK45</f>
        <v>#DIV/0!</v>
      </c>
      <c r="FA45" s="348" t="e">
        <f t="shared" ref="FA45:FA56" si="415">+EP45/EK45</f>
        <v>#DIV/0!</v>
      </c>
      <c r="FB45" s="348" t="e">
        <f t="shared" ref="FB45:FB56" si="416">+EQ45/EK45</f>
        <v>#DIV/0!</v>
      </c>
      <c r="FC45" s="348" t="e">
        <f t="shared" ref="FC45:FC56" si="417">+ER45/EK45</f>
        <v>#DIV/0!</v>
      </c>
      <c r="FD45" s="349" t="e">
        <f t="shared" ref="FD45:FD56" si="418">+ES45/EK45</f>
        <v>#DIV/0!</v>
      </c>
      <c r="FF45" s="343" t="s">
        <v>473</v>
      </c>
      <c r="FG45" s="344" t="e">
        <f>+FH45/FH56</f>
        <v>#DIV/0!</v>
      </c>
      <c r="FH45" s="345">
        <f t="shared" ref="FH45:FH55" si="419">SUM(FI45:FP45)</f>
        <v>0</v>
      </c>
      <c r="FI45" s="346"/>
      <c r="FJ45" s="346"/>
      <c r="FK45" s="346"/>
      <c r="FL45" s="346"/>
      <c r="FM45" s="346"/>
      <c r="FN45" s="346"/>
      <c r="FO45" s="346"/>
      <c r="FP45" s="347"/>
      <c r="FQ45" s="324"/>
      <c r="FR45" s="343" t="str">
        <f t="shared" si="351"/>
        <v>COMMERCIAL</v>
      </c>
      <c r="FS45" s="339" t="e">
        <f t="shared" ref="FS45:FS56" si="420">SUM(FT45:GA45)</f>
        <v>#DIV/0!</v>
      </c>
      <c r="FT45" s="348" t="e">
        <f t="shared" ref="FT45:FT56" si="421">+FI45/FH45</f>
        <v>#DIV/0!</v>
      </c>
      <c r="FU45" s="348" t="e">
        <f t="shared" ref="FU45:FU56" si="422">+FJ45/FH45</f>
        <v>#DIV/0!</v>
      </c>
      <c r="FV45" s="348" t="e">
        <f t="shared" ref="FV45:FV56" si="423">+FK45/FH45</f>
        <v>#DIV/0!</v>
      </c>
      <c r="FW45" s="348" t="e">
        <f t="shared" ref="FW45:FW56" si="424">+FL45/FH45</f>
        <v>#DIV/0!</v>
      </c>
      <c r="FX45" s="348" t="e">
        <f t="shared" ref="FX45:FX56" si="425">+FM45/FH45</f>
        <v>#DIV/0!</v>
      </c>
      <c r="FY45" s="348" t="e">
        <f t="shared" ref="FY45:FY56" si="426">+FN45/FH45</f>
        <v>#DIV/0!</v>
      </c>
      <c r="FZ45" s="348" t="e">
        <f t="shared" ref="FZ45:FZ56" si="427">+FO45/FH45</f>
        <v>#DIV/0!</v>
      </c>
      <c r="GA45" s="349" t="e">
        <f t="shared" ref="GA45:GA56" si="428">+FP45/FH45</f>
        <v>#DIV/0!</v>
      </c>
      <c r="GC45" s="343" t="s">
        <v>473</v>
      </c>
      <c r="GD45" s="344" t="e">
        <f>+GE45/GE56</f>
        <v>#DIV/0!</v>
      </c>
      <c r="GE45" s="345">
        <f t="shared" ref="GE45:GE55" si="429">SUM(GF45:GM45)</f>
        <v>0</v>
      </c>
      <c r="GF45" s="346"/>
      <c r="GG45" s="346"/>
      <c r="GH45" s="346"/>
      <c r="GI45" s="346"/>
      <c r="GJ45" s="346"/>
      <c r="GK45" s="346"/>
      <c r="GL45" s="346"/>
      <c r="GM45" s="347"/>
      <c r="GN45" s="324"/>
      <c r="GO45" s="343" t="str">
        <f t="shared" si="352"/>
        <v>COMMERCIAL</v>
      </c>
      <c r="GP45" s="339" t="e">
        <f t="shared" ref="GP45:GP56" si="430">SUM(GQ45:GX45)</f>
        <v>#DIV/0!</v>
      </c>
      <c r="GQ45" s="348" t="e">
        <f t="shared" ref="GQ45:GQ56" si="431">+GF45/GE45</f>
        <v>#DIV/0!</v>
      </c>
      <c r="GR45" s="348" t="e">
        <f t="shared" ref="GR45:GR56" si="432">+GG45/GE45</f>
        <v>#DIV/0!</v>
      </c>
      <c r="GS45" s="348" t="e">
        <f t="shared" ref="GS45:GS56" si="433">+GH45/GE45</f>
        <v>#DIV/0!</v>
      </c>
      <c r="GT45" s="348" t="e">
        <f t="shared" ref="GT45:GT56" si="434">+GI45/GE45</f>
        <v>#DIV/0!</v>
      </c>
      <c r="GU45" s="348" t="e">
        <f t="shared" ref="GU45:GU56" si="435">+GJ45/GE45</f>
        <v>#DIV/0!</v>
      </c>
      <c r="GV45" s="348" t="e">
        <f t="shared" ref="GV45:GV56" si="436">+GK45/GE45</f>
        <v>#DIV/0!</v>
      </c>
      <c r="GW45" s="348" t="e">
        <f t="shared" ref="GW45:GW56" si="437">+GL45/GE45</f>
        <v>#DIV/0!</v>
      </c>
      <c r="GX45" s="349" t="e">
        <f t="shared" ref="GX45:GX56" si="438">+GM45/GE45</f>
        <v>#DIV/0!</v>
      </c>
      <c r="GZ45" s="343" t="s">
        <v>473</v>
      </c>
      <c r="HA45" s="344" t="e">
        <f>+HB45/HB56</f>
        <v>#DIV/0!</v>
      </c>
      <c r="HB45" s="345">
        <f t="shared" ref="HB45:HB55" si="439">SUM(HC45:HJ45)</f>
        <v>0</v>
      </c>
      <c r="HC45" s="346"/>
      <c r="HD45" s="346"/>
      <c r="HE45" s="346"/>
      <c r="HF45" s="346"/>
      <c r="HG45" s="346"/>
      <c r="HH45" s="346"/>
      <c r="HI45" s="346"/>
      <c r="HJ45" s="347"/>
      <c r="HK45" s="324"/>
      <c r="HL45" s="343" t="str">
        <f t="shared" si="353"/>
        <v>COMMERCIAL</v>
      </c>
      <c r="HM45" s="339" t="e">
        <f t="shared" ref="HM45:HM56" si="440">SUM(HN45:HU45)</f>
        <v>#DIV/0!</v>
      </c>
      <c r="HN45" s="348" t="e">
        <f t="shared" ref="HN45:HN56" si="441">+HC45/HB45</f>
        <v>#DIV/0!</v>
      </c>
      <c r="HO45" s="348" t="e">
        <f t="shared" ref="HO45:HO56" si="442">+HD45/HB45</f>
        <v>#DIV/0!</v>
      </c>
      <c r="HP45" s="348" t="e">
        <f t="shared" ref="HP45:HP56" si="443">+HE45/HB45</f>
        <v>#DIV/0!</v>
      </c>
      <c r="HQ45" s="348" t="e">
        <f t="shared" ref="HQ45:HQ56" si="444">+HF45/HB45</f>
        <v>#DIV/0!</v>
      </c>
      <c r="HR45" s="348" t="e">
        <f t="shared" ref="HR45:HR56" si="445">+HG45/HB45</f>
        <v>#DIV/0!</v>
      </c>
      <c r="HS45" s="348" t="e">
        <f t="shared" ref="HS45:HS56" si="446">+HH45/HB45</f>
        <v>#DIV/0!</v>
      </c>
      <c r="HT45" s="348" t="e">
        <f t="shared" ref="HT45:HT56" si="447">+HI45/HB45</f>
        <v>#DIV/0!</v>
      </c>
      <c r="HU45" s="349" t="e">
        <f t="shared" ref="HU45:HU56" si="448">+HJ45/HB45</f>
        <v>#DIV/0!</v>
      </c>
      <c r="HW45" s="343" t="s">
        <v>473</v>
      </c>
      <c r="HX45" s="344" t="e">
        <f>+HY45/HY56</f>
        <v>#DIV/0!</v>
      </c>
      <c r="HY45" s="345">
        <f t="shared" ref="HY45:HY55" si="449">SUM(HZ45:IG45)</f>
        <v>0</v>
      </c>
      <c r="HZ45" s="346"/>
      <c r="IA45" s="346"/>
      <c r="IB45" s="346"/>
      <c r="IC45" s="346"/>
      <c r="ID45" s="346"/>
      <c r="IE45" s="346"/>
      <c r="IF45" s="346"/>
      <c r="IG45" s="347"/>
      <c r="IH45" s="324"/>
      <c r="II45" s="343" t="str">
        <f t="shared" si="354"/>
        <v>COMMERCIAL</v>
      </c>
      <c r="IJ45" s="339" t="e">
        <f t="shared" ref="IJ45:IJ56" si="450">SUM(IK45:IR45)</f>
        <v>#DIV/0!</v>
      </c>
      <c r="IK45" s="348" t="e">
        <f t="shared" ref="IK45:IK56" si="451">+HZ45/HY45</f>
        <v>#DIV/0!</v>
      </c>
      <c r="IL45" s="348" t="e">
        <f t="shared" ref="IL45:IL56" si="452">+IA45/HY45</f>
        <v>#DIV/0!</v>
      </c>
      <c r="IM45" s="348" t="e">
        <f t="shared" ref="IM45:IM56" si="453">+IB45/HY45</f>
        <v>#DIV/0!</v>
      </c>
      <c r="IN45" s="348" t="e">
        <f t="shared" ref="IN45:IN56" si="454">+IC45/HY45</f>
        <v>#DIV/0!</v>
      </c>
      <c r="IO45" s="348" t="e">
        <f t="shared" ref="IO45:IO56" si="455">+ID45/HY45</f>
        <v>#DIV/0!</v>
      </c>
      <c r="IP45" s="348" t="e">
        <f t="shared" ref="IP45:IP56" si="456">+IE45/HY45</f>
        <v>#DIV/0!</v>
      </c>
      <c r="IQ45" s="348" t="e">
        <f t="shared" ref="IQ45:IQ56" si="457">+IF45/HY45</f>
        <v>#DIV/0!</v>
      </c>
      <c r="IR45" s="349" t="e">
        <f t="shared" ref="IR45:IR56" si="458">+IG45/HY45</f>
        <v>#DIV/0!</v>
      </c>
      <c r="IT45" s="343" t="s">
        <v>473</v>
      </c>
      <c r="IU45" s="344" t="e">
        <f>+IV45/IV56</f>
        <v>#DIV/0!</v>
      </c>
      <c r="IV45" s="345">
        <f t="shared" ref="IV45:IV55" si="459">SUM(IW45:JD45)</f>
        <v>0</v>
      </c>
      <c r="IW45" s="346"/>
      <c r="IX45" s="346"/>
      <c r="IY45" s="346"/>
      <c r="IZ45" s="346"/>
      <c r="JA45" s="346"/>
      <c r="JB45" s="346"/>
      <c r="JC45" s="346"/>
      <c r="JD45" s="347"/>
      <c r="JE45" s="324"/>
      <c r="JF45" s="343" t="str">
        <f t="shared" si="355"/>
        <v>COMMERCIAL</v>
      </c>
      <c r="JG45" s="339" t="e">
        <f t="shared" ref="JG45:JG56" si="460">SUM(JH45:JO45)</f>
        <v>#DIV/0!</v>
      </c>
      <c r="JH45" s="348" t="e">
        <f t="shared" ref="JH45:JH56" si="461">+IW45/IV45</f>
        <v>#DIV/0!</v>
      </c>
      <c r="JI45" s="348" t="e">
        <f t="shared" ref="JI45:JI56" si="462">+IX45/IV45</f>
        <v>#DIV/0!</v>
      </c>
      <c r="JJ45" s="348" t="e">
        <f t="shared" ref="JJ45:JJ56" si="463">+IY45/IV45</f>
        <v>#DIV/0!</v>
      </c>
      <c r="JK45" s="348" t="e">
        <f t="shared" ref="JK45:JK56" si="464">+IZ45/IV45</f>
        <v>#DIV/0!</v>
      </c>
      <c r="JL45" s="348" t="e">
        <f t="shared" ref="JL45:JL56" si="465">+JA45/IV45</f>
        <v>#DIV/0!</v>
      </c>
      <c r="JM45" s="348" t="e">
        <f t="shared" ref="JM45:JM56" si="466">+JB45/IV45</f>
        <v>#DIV/0!</v>
      </c>
      <c r="JN45" s="348" t="e">
        <f t="shared" ref="JN45:JN56" si="467">+JC45/IV45</f>
        <v>#DIV/0!</v>
      </c>
      <c r="JO45" s="349" t="e">
        <f t="shared" ref="JO45:JO56" si="468">+JD45/IV45</f>
        <v>#DIV/0!</v>
      </c>
      <c r="JQ45" s="343" t="s">
        <v>473</v>
      </c>
      <c r="JR45" s="344" t="e">
        <f>+JS45/JS56</f>
        <v>#DIV/0!</v>
      </c>
      <c r="JS45" s="345">
        <f t="shared" ref="JS45:JS55" si="469">SUM(JT45:KA45)</f>
        <v>0</v>
      </c>
      <c r="JT45" s="346"/>
      <c r="JU45" s="346"/>
      <c r="JV45" s="346"/>
      <c r="JW45" s="346"/>
      <c r="JX45" s="346"/>
      <c r="JY45" s="346"/>
      <c r="JZ45" s="346"/>
      <c r="KA45" s="347"/>
      <c r="KB45" s="324"/>
      <c r="KC45" s="343" t="str">
        <f t="shared" si="356"/>
        <v>COMMERCIAL</v>
      </c>
      <c r="KD45" s="339" t="e">
        <f t="shared" ref="KD45:KD56" si="470">SUM(KE45:KL45)</f>
        <v>#DIV/0!</v>
      </c>
      <c r="KE45" s="348" t="e">
        <f t="shared" ref="KE45:KE56" si="471">+JT45/JS45</f>
        <v>#DIV/0!</v>
      </c>
      <c r="KF45" s="348" t="e">
        <f t="shared" ref="KF45:KF56" si="472">+JU45/JS45</f>
        <v>#DIV/0!</v>
      </c>
      <c r="KG45" s="348" t="e">
        <f t="shared" ref="KG45:KG56" si="473">+JV45/JS45</f>
        <v>#DIV/0!</v>
      </c>
      <c r="KH45" s="348" t="e">
        <f t="shared" ref="KH45:KH56" si="474">+JW45/JS45</f>
        <v>#DIV/0!</v>
      </c>
      <c r="KI45" s="348" t="e">
        <f t="shared" ref="KI45:KI56" si="475">+JX45/JS45</f>
        <v>#DIV/0!</v>
      </c>
      <c r="KJ45" s="348" t="e">
        <f t="shared" ref="KJ45:KJ56" si="476">+JY45/JS45</f>
        <v>#DIV/0!</v>
      </c>
      <c r="KK45" s="348" t="e">
        <f t="shared" ref="KK45:KK56" si="477">+JZ45/JS45</f>
        <v>#DIV/0!</v>
      </c>
      <c r="KL45" s="349" t="e">
        <f t="shared" ref="KL45:KL56" si="478">+KA45/JS45</f>
        <v>#DIV/0!</v>
      </c>
    </row>
    <row r="46" spans="1:298" x14ac:dyDescent="0.2">
      <c r="A46" s="343" t="s">
        <v>475</v>
      </c>
      <c r="B46" s="344" t="e">
        <f>+C46/C56</f>
        <v>#DIV/0!</v>
      </c>
      <c r="C46" s="345">
        <f t="shared" si="357"/>
        <v>0</v>
      </c>
      <c r="D46" s="346">
        <f t="shared" si="328"/>
        <v>0</v>
      </c>
      <c r="E46" s="346">
        <f t="shared" si="329"/>
        <v>0</v>
      </c>
      <c r="F46" s="346">
        <f t="shared" si="330"/>
        <v>0</v>
      </c>
      <c r="G46" s="346">
        <f t="shared" si="331"/>
        <v>0</v>
      </c>
      <c r="H46" s="346">
        <f t="shared" si="332"/>
        <v>0</v>
      </c>
      <c r="I46" s="346">
        <f t="shared" si="333"/>
        <v>0</v>
      </c>
      <c r="J46" s="346">
        <f t="shared" si="334"/>
        <v>0</v>
      </c>
      <c r="K46" s="347">
        <f t="shared" si="335"/>
        <v>0</v>
      </c>
      <c r="L46" s="324"/>
      <c r="M46" s="343" t="str">
        <f t="shared" si="336"/>
        <v>HEALTHCARE PRO</v>
      </c>
      <c r="N46" s="339" t="e">
        <f t="shared" si="358"/>
        <v>#DIV/0!</v>
      </c>
      <c r="O46" s="348" t="e">
        <f t="shared" si="337"/>
        <v>#DIV/0!</v>
      </c>
      <c r="P46" s="348" t="e">
        <f t="shared" si="338"/>
        <v>#DIV/0!</v>
      </c>
      <c r="Q46" s="348" t="e">
        <f t="shared" si="339"/>
        <v>#DIV/0!</v>
      </c>
      <c r="R46" s="348" t="e">
        <f t="shared" si="340"/>
        <v>#DIV/0!</v>
      </c>
      <c r="S46" s="348" t="e">
        <f t="shared" si="341"/>
        <v>#DIV/0!</v>
      </c>
      <c r="T46" s="348" t="e">
        <f t="shared" si="342"/>
        <v>#DIV/0!</v>
      </c>
      <c r="U46" s="348" t="e">
        <f t="shared" si="343"/>
        <v>#DIV/0!</v>
      </c>
      <c r="V46" s="349" t="e">
        <f t="shared" si="344"/>
        <v>#DIV/0!</v>
      </c>
      <c r="X46" s="343" t="s">
        <v>475</v>
      </c>
      <c r="Y46" s="344" t="e">
        <f>+Z46/Z56</f>
        <v>#DIV/0!</v>
      </c>
      <c r="Z46" s="345">
        <f t="shared" si="359"/>
        <v>0</v>
      </c>
      <c r="AA46" s="346"/>
      <c r="AB46" s="346"/>
      <c r="AC46" s="346"/>
      <c r="AD46" s="346"/>
      <c r="AE46" s="346"/>
      <c r="AF46" s="346"/>
      <c r="AG46" s="346"/>
      <c r="AH46" s="347"/>
      <c r="AI46" s="324"/>
      <c r="AJ46" s="343" t="str">
        <f t="shared" si="345"/>
        <v>HEALTHCARE PRO</v>
      </c>
      <c r="AK46" s="339" t="e">
        <f t="shared" si="360"/>
        <v>#DIV/0!</v>
      </c>
      <c r="AL46" s="348" t="e">
        <f t="shared" si="361"/>
        <v>#DIV/0!</v>
      </c>
      <c r="AM46" s="348" t="e">
        <f t="shared" si="362"/>
        <v>#DIV/0!</v>
      </c>
      <c r="AN46" s="348" t="e">
        <f t="shared" si="363"/>
        <v>#DIV/0!</v>
      </c>
      <c r="AO46" s="348" t="e">
        <f t="shared" si="364"/>
        <v>#DIV/0!</v>
      </c>
      <c r="AP46" s="348" t="e">
        <f t="shared" si="365"/>
        <v>#DIV/0!</v>
      </c>
      <c r="AQ46" s="348" t="e">
        <f t="shared" si="366"/>
        <v>#DIV/0!</v>
      </c>
      <c r="AR46" s="348" t="e">
        <f t="shared" si="367"/>
        <v>#DIV/0!</v>
      </c>
      <c r="AS46" s="349" t="e">
        <f t="shared" si="368"/>
        <v>#DIV/0!</v>
      </c>
      <c r="AU46" s="343" t="s">
        <v>475</v>
      </c>
      <c r="AV46" s="344" t="e">
        <f>+AW46/AW56</f>
        <v>#DIV/0!</v>
      </c>
      <c r="AW46" s="345">
        <f t="shared" si="369"/>
        <v>0</v>
      </c>
      <c r="AX46" s="346"/>
      <c r="AY46" s="346"/>
      <c r="AZ46" s="346"/>
      <c r="BA46" s="346"/>
      <c r="BB46" s="346"/>
      <c r="BC46" s="346"/>
      <c r="BD46" s="346"/>
      <c r="BE46" s="347"/>
      <c r="BF46" s="324"/>
      <c r="BG46" s="343" t="str">
        <f t="shared" si="346"/>
        <v>HEALTHCARE PRO</v>
      </c>
      <c r="BH46" s="339" t="e">
        <f t="shared" si="370"/>
        <v>#DIV/0!</v>
      </c>
      <c r="BI46" s="348" t="e">
        <f t="shared" si="371"/>
        <v>#DIV/0!</v>
      </c>
      <c r="BJ46" s="348" t="e">
        <f t="shared" si="372"/>
        <v>#DIV/0!</v>
      </c>
      <c r="BK46" s="348" t="e">
        <f t="shared" si="373"/>
        <v>#DIV/0!</v>
      </c>
      <c r="BL46" s="348" t="e">
        <f t="shared" si="374"/>
        <v>#DIV/0!</v>
      </c>
      <c r="BM46" s="348" t="e">
        <f t="shared" si="375"/>
        <v>#DIV/0!</v>
      </c>
      <c r="BN46" s="348" t="e">
        <f t="shared" si="376"/>
        <v>#DIV/0!</v>
      </c>
      <c r="BO46" s="348" t="e">
        <f t="shared" si="377"/>
        <v>#DIV/0!</v>
      </c>
      <c r="BP46" s="349" t="e">
        <f t="shared" si="378"/>
        <v>#DIV/0!</v>
      </c>
      <c r="BR46" s="343" t="s">
        <v>475</v>
      </c>
      <c r="BS46" s="344" t="e">
        <f>+BT46/BT56</f>
        <v>#DIV/0!</v>
      </c>
      <c r="BT46" s="345">
        <f t="shared" si="379"/>
        <v>0</v>
      </c>
      <c r="BU46" s="346"/>
      <c r="BV46" s="346"/>
      <c r="BW46" s="346"/>
      <c r="BX46" s="346"/>
      <c r="BY46" s="346"/>
      <c r="BZ46" s="346"/>
      <c r="CA46" s="346"/>
      <c r="CB46" s="347"/>
      <c r="CC46" s="324"/>
      <c r="CD46" s="343" t="str">
        <f t="shared" si="347"/>
        <v>HEALTHCARE PRO</v>
      </c>
      <c r="CE46" s="339" t="e">
        <f t="shared" si="380"/>
        <v>#DIV/0!</v>
      </c>
      <c r="CF46" s="348" t="e">
        <f t="shared" si="381"/>
        <v>#DIV/0!</v>
      </c>
      <c r="CG46" s="348" t="e">
        <f t="shared" si="382"/>
        <v>#DIV/0!</v>
      </c>
      <c r="CH46" s="348" t="e">
        <f t="shared" si="383"/>
        <v>#DIV/0!</v>
      </c>
      <c r="CI46" s="348" t="e">
        <f t="shared" si="384"/>
        <v>#DIV/0!</v>
      </c>
      <c r="CJ46" s="348" t="e">
        <f t="shared" si="385"/>
        <v>#DIV/0!</v>
      </c>
      <c r="CK46" s="348" t="e">
        <f t="shared" si="386"/>
        <v>#DIV/0!</v>
      </c>
      <c r="CL46" s="348" t="e">
        <f t="shared" si="387"/>
        <v>#DIV/0!</v>
      </c>
      <c r="CM46" s="349" t="e">
        <f t="shared" si="388"/>
        <v>#DIV/0!</v>
      </c>
      <c r="CO46" s="343" t="s">
        <v>475</v>
      </c>
      <c r="CP46" s="344" t="e">
        <f>+CQ46/CQ56</f>
        <v>#DIV/0!</v>
      </c>
      <c r="CQ46" s="345">
        <f t="shared" si="389"/>
        <v>0</v>
      </c>
      <c r="CR46" s="346"/>
      <c r="CS46" s="346"/>
      <c r="CT46" s="346"/>
      <c r="CU46" s="346"/>
      <c r="CV46" s="346"/>
      <c r="CW46" s="346"/>
      <c r="CX46" s="346"/>
      <c r="CY46" s="347"/>
      <c r="CZ46" s="324"/>
      <c r="DA46" s="343" t="str">
        <f t="shared" si="348"/>
        <v>HEALTHCARE PRO</v>
      </c>
      <c r="DB46" s="339" t="e">
        <f t="shared" si="390"/>
        <v>#DIV/0!</v>
      </c>
      <c r="DC46" s="348" t="e">
        <f t="shared" si="391"/>
        <v>#DIV/0!</v>
      </c>
      <c r="DD46" s="348" t="e">
        <f t="shared" si="392"/>
        <v>#DIV/0!</v>
      </c>
      <c r="DE46" s="348" t="e">
        <f t="shared" si="393"/>
        <v>#DIV/0!</v>
      </c>
      <c r="DF46" s="348" t="e">
        <f t="shared" si="394"/>
        <v>#DIV/0!</v>
      </c>
      <c r="DG46" s="348" t="e">
        <f t="shared" si="395"/>
        <v>#DIV/0!</v>
      </c>
      <c r="DH46" s="348" t="e">
        <f t="shared" si="396"/>
        <v>#DIV/0!</v>
      </c>
      <c r="DI46" s="348" t="e">
        <f t="shared" si="397"/>
        <v>#DIV/0!</v>
      </c>
      <c r="DJ46" s="349" t="e">
        <f t="shared" si="398"/>
        <v>#DIV/0!</v>
      </c>
      <c r="DL46" s="343" t="s">
        <v>475</v>
      </c>
      <c r="DM46" s="344" t="e">
        <f>+DN46/DN56</f>
        <v>#DIV/0!</v>
      </c>
      <c r="DN46" s="345">
        <f t="shared" si="399"/>
        <v>0</v>
      </c>
      <c r="DO46" s="346"/>
      <c r="DP46" s="346"/>
      <c r="DQ46" s="346"/>
      <c r="DR46" s="346"/>
      <c r="DS46" s="346"/>
      <c r="DT46" s="346"/>
      <c r="DU46" s="346"/>
      <c r="DV46" s="347"/>
      <c r="DW46" s="324"/>
      <c r="DX46" s="343" t="str">
        <f t="shared" si="349"/>
        <v>HEALTHCARE PRO</v>
      </c>
      <c r="DY46" s="339" t="e">
        <f t="shared" si="400"/>
        <v>#DIV/0!</v>
      </c>
      <c r="DZ46" s="348" t="e">
        <f t="shared" si="401"/>
        <v>#DIV/0!</v>
      </c>
      <c r="EA46" s="348" t="e">
        <f t="shared" si="402"/>
        <v>#DIV/0!</v>
      </c>
      <c r="EB46" s="348" t="e">
        <f t="shared" si="403"/>
        <v>#DIV/0!</v>
      </c>
      <c r="EC46" s="348" t="e">
        <f t="shared" si="404"/>
        <v>#DIV/0!</v>
      </c>
      <c r="ED46" s="348" t="e">
        <f t="shared" si="405"/>
        <v>#DIV/0!</v>
      </c>
      <c r="EE46" s="348" t="e">
        <f t="shared" si="406"/>
        <v>#DIV/0!</v>
      </c>
      <c r="EF46" s="348" t="e">
        <f t="shared" si="407"/>
        <v>#DIV/0!</v>
      </c>
      <c r="EG46" s="349" t="e">
        <f t="shared" si="408"/>
        <v>#DIV/0!</v>
      </c>
      <c r="EI46" s="343" t="s">
        <v>475</v>
      </c>
      <c r="EJ46" s="344" t="e">
        <f>+EK46/EK56</f>
        <v>#DIV/0!</v>
      </c>
      <c r="EK46" s="345">
        <f t="shared" si="409"/>
        <v>0</v>
      </c>
      <c r="EL46" s="346"/>
      <c r="EM46" s="346"/>
      <c r="EN46" s="346"/>
      <c r="EO46" s="346"/>
      <c r="EP46" s="346"/>
      <c r="EQ46" s="346"/>
      <c r="ER46" s="346"/>
      <c r="ES46" s="347"/>
      <c r="ET46" s="324"/>
      <c r="EU46" s="343" t="str">
        <f t="shared" si="350"/>
        <v>HEALTHCARE PRO</v>
      </c>
      <c r="EV46" s="339" t="e">
        <f t="shared" si="410"/>
        <v>#DIV/0!</v>
      </c>
      <c r="EW46" s="348" t="e">
        <f t="shared" si="411"/>
        <v>#DIV/0!</v>
      </c>
      <c r="EX46" s="348" t="e">
        <f t="shared" si="412"/>
        <v>#DIV/0!</v>
      </c>
      <c r="EY46" s="348" t="e">
        <f t="shared" si="413"/>
        <v>#DIV/0!</v>
      </c>
      <c r="EZ46" s="348" t="e">
        <f t="shared" si="414"/>
        <v>#DIV/0!</v>
      </c>
      <c r="FA46" s="348" t="e">
        <f t="shared" si="415"/>
        <v>#DIV/0!</v>
      </c>
      <c r="FB46" s="348" t="e">
        <f t="shared" si="416"/>
        <v>#DIV/0!</v>
      </c>
      <c r="FC46" s="348" t="e">
        <f t="shared" si="417"/>
        <v>#DIV/0!</v>
      </c>
      <c r="FD46" s="349" t="e">
        <f t="shared" si="418"/>
        <v>#DIV/0!</v>
      </c>
      <c r="FF46" s="343" t="s">
        <v>475</v>
      </c>
      <c r="FG46" s="344" t="e">
        <f>+FH46/FH56</f>
        <v>#DIV/0!</v>
      </c>
      <c r="FH46" s="345">
        <f t="shared" si="419"/>
        <v>0</v>
      </c>
      <c r="FI46" s="346"/>
      <c r="FJ46" s="346"/>
      <c r="FK46" s="346"/>
      <c r="FL46" s="346"/>
      <c r="FM46" s="346"/>
      <c r="FN46" s="346"/>
      <c r="FO46" s="346"/>
      <c r="FP46" s="347"/>
      <c r="FQ46" s="324"/>
      <c r="FR46" s="343" t="str">
        <f t="shared" si="351"/>
        <v>HEALTHCARE PRO</v>
      </c>
      <c r="FS46" s="339" t="e">
        <f t="shared" si="420"/>
        <v>#DIV/0!</v>
      </c>
      <c r="FT46" s="348" t="e">
        <f t="shared" si="421"/>
        <v>#DIV/0!</v>
      </c>
      <c r="FU46" s="348" t="e">
        <f t="shared" si="422"/>
        <v>#DIV/0!</v>
      </c>
      <c r="FV46" s="348" t="e">
        <f t="shared" si="423"/>
        <v>#DIV/0!</v>
      </c>
      <c r="FW46" s="348" t="e">
        <f t="shared" si="424"/>
        <v>#DIV/0!</v>
      </c>
      <c r="FX46" s="348" t="e">
        <f t="shared" si="425"/>
        <v>#DIV/0!</v>
      </c>
      <c r="FY46" s="348" t="e">
        <f t="shared" si="426"/>
        <v>#DIV/0!</v>
      </c>
      <c r="FZ46" s="348" t="e">
        <f t="shared" si="427"/>
        <v>#DIV/0!</v>
      </c>
      <c r="GA46" s="349" t="e">
        <f t="shared" si="428"/>
        <v>#DIV/0!</v>
      </c>
      <c r="GC46" s="343" t="s">
        <v>475</v>
      </c>
      <c r="GD46" s="344" t="e">
        <f>+GE46/GE56</f>
        <v>#DIV/0!</v>
      </c>
      <c r="GE46" s="345">
        <f t="shared" si="429"/>
        <v>0</v>
      </c>
      <c r="GF46" s="346"/>
      <c r="GG46" s="346"/>
      <c r="GH46" s="346"/>
      <c r="GI46" s="346"/>
      <c r="GJ46" s="346"/>
      <c r="GK46" s="346"/>
      <c r="GL46" s="346"/>
      <c r="GM46" s="347"/>
      <c r="GN46" s="324"/>
      <c r="GO46" s="343" t="str">
        <f t="shared" si="352"/>
        <v>HEALTHCARE PRO</v>
      </c>
      <c r="GP46" s="339" t="e">
        <f t="shared" si="430"/>
        <v>#DIV/0!</v>
      </c>
      <c r="GQ46" s="348" t="e">
        <f t="shared" si="431"/>
        <v>#DIV/0!</v>
      </c>
      <c r="GR46" s="348" t="e">
        <f t="shared" si="432"/>
        <v>#DIV/0!</v>
      </c>
      <c r="GS46" s="348" t="e">
        <f t="shared" si="433"/>
        <v>#DIV/0!</v>
      </c>
      <c r="GT46" s="348" t="e">
        <f t="shared" si="434"/>
        <v>#DIV/0!</v>
      </c>
      <c r="GU46" s="348" t="e">
        <f t="shared" si="435"/>
        <v>#DIV/0!</v>
      </c>
      <c r="GV46" s="348" t="e">
        <f t="shared" si="436"/>
        <v>#DIV/0!</v>
      </c>
      <c r="GW46" s="348" t="e">
        <f t="shared" si="437"/>
        <v>#DIV/0!</v>
      </c>
      <c r="GX46" s="349" t="e">
        <f t="shared" si="438"/>
        <v>#DIV/0!</v>
      </c>
      <c r="GZ46" s="343" t="s">
        <v>475</v>
      </c>
      <c r="HA46" s="344" t="e">
        <f>+HB46/HB56</f>
        <v>#DIV/0!</v>
      </c>
      <c r="HB46" s="345">
        <f t="shared" si="439"/>
        <v>0</v>
      </c>
      <c r="HC46" s="346"/>
      <c r="HD46" s="346"/>
      <c r="HE46" s="346"/>
      <c r="HF46" s="346"/>
      <c r="HG46" s="346"/>
      <c r="HH46" s="346"/>
      <c r="HI46" s="346"/>
      <c r="HJ46" s="347"/>
      <c r="HK46" s="324"/>
      <c r="HL46" s="343" t="str">
        <f t="shared" si="353"/>
        <v>HEALTHCARE PRO</v>
      </c>
      <c r="HM46" s="339" t="e">
        <f t="shared" si="440"/>
        <v>#DIV/0!</v>
      </c>
      <c r="HN46" s="348" t="e">
        <f t="shared" si="441"/>
        <v>#DIV/0!</v>
      </c>
      <c r="HO46" s="348" t="e">
        <f t="shared" si="442"/>
        <v>#DIV/0!</v>
      </c>
      <c r="HP46" s="348" t="e">
        <f t="shared" si="443"/>
        <v>#DIV/0!</v>
      </c>
      <c r="HQ46" s="348" t="e">
        <f t="shared" si="444"/>
        <v>#DIV/0!</v>
      </c>
      <c r="HR46" s="348" t="e">
        <f t="shared" si="445"/>
        <v>#DIV/0!</v>
      </c>
      <c r="HS46" s="348" t="e">
        <f t="shared" si="446"/>
        <v>#DIV/0!</v>
      </c>
      <c r="HT46" s="348" t="e">
        <f t="shared" si="447"/>
        <v>#DIV/0!</v>
      </c>
      <c r="HU46" s="349" t="e">
        <f t="shared" si="448"/>
        <v>#DIV/0!</v>
      </c>
      <c r="HW46" s="343" t="s">
        <v>475</v>
      </c>
      <c r="HX46" s="344" t="e">
        <f>+HY46/HY56</f>
        <v>#DIV/0!</v>
      </c>
      <c r="HY46" s="345">
        <f t="shared" si="449"/>
        <v>0</v>
      </c>
      <c r="HZ46" s="346"/>
      <c r="IA46" s="346"/>
      <c r="IB46" s="346"/>
      <c r="IC46" s="346"/>
      <c r="ID46" s="346"/>
      <c r="IE46" s="346"/>
      <c r="IF46" s="346"/>
      <c r="IG46" s="347"/>
      <c r="IH46" s="324"/>
      <c r="II46" s="343" t="str">
        <f t="shared" si="354"/>
        <v>HEALTHCARE PRO</v>
      </c>
      <c r="IJ46" s="339" t="e">
        <f t="shared" si="450"/>
        <v>#DIV/0!</v>
      </c>
      <c r="IK46" s="348" t="e">
        <f t="shared" si="451"/>
        <v>#DIV/0!</v>
      </c>
      <c r="IL46" s="348" t="e">
        <f t="shared" si="452"/>
        <v>#DIV/0!</v>
      </c>
      <c r="IM46" s="348" t="e">
        <f t="shared" si="453"/>
        <v>#DIV/0!</v>
      </c>
      <c r="IN46" s="348" t="e">
        <f t="shared" si="454"/>
        <v>#DIV/0!</v>
      </c>
      <c r="IO46" s="348" t="e">
        <f t="shared" si="455"/>
        <v>#DIV/0!</v>
      </c>
      <c r="IP46" s="348" t="e">
        <f t="shared" si="456"/>
        <v>#DIV/0!</v>
      </c>
      <c r="IQ46" s="348" t="e">
        <f t="shared" si="457"/>
        <v>#DIV/0!</v>
      </c>
      <c r="IR46" s="349" t="e">
        <f t="shared" si="458"/>
        <v>#DIV/0!</v>
      </c>
      <c r="IT46" s="343" t="s">
        <v>475</v>
      </c>
      <c r="IU46" s="344" t="e">
        <f>+IV46/IV56</f>
        <v>#DIV/0!</v>
      </c>
      <c r="IV46" s="345">
        <f t="shared" si="459"/>
        <v>0</v>
      </c>
      <c r="IW46" s="346"/>
      <c r="IX46" s="346"/>
      <c r="IY46" s="346"/>
      <c r="IZ46" s="346"/>
      <c r="JA46" s="346"/>
      <c r="JB46" s="346"/>
      <c r="JC46" s="346"/>
      <c r="JD46" s="347"/>
      <c r="JE46" s="324"/>
      <c r="JF46" s="343" t="str">
        <f t="shared" si="355"/>
        <v>HEALTHCARE PRO</v>
      </c>
      <c r="JG46" s="339" t="e">
        <f t="shared" si="460"/>
        <v>#DIV/0!</v>
      </c>
      <c r="JH46" s="348" t="e">
        <f t="shared" si="461"/>
        <v>#DIV/0!</v>
      </c>
      <c r="JI46" s="348" t="e">
        <f t="shared" si="462"/>
        <v>#DIV/0!</v>
      </c>
      <c r="JJ46" s="348" t="e">
        <f t="shared" si="463"/>
        <v>#DIV/0!</v>
      </c>
      <c r="JK46" s="348" t="e">
        <f t="shared" si="464"/>
        <v>#DIV/0!</v>
      </c>
      <c r="JL46" s="348" t="e">
        <f t="shared" si="465"/>
        <v>#DIV/0!</v>
      </c>
      <c r="JM46" s="348" t="e">
        <f t="shared" si="466"/>
        <v>#DIV/0!</v>
      </c>
      <c r="JN46" s="348" t="e">
        <f t="shared" si="467"/>
        <v>#DIV/0!</v>
      </c>
      <c r="JO46" s="349" t="e">
        <f t="shared" si="468"/>
        <v>#DIV/0!</v>
      </c>
      <c r="JQ46" s="343" t="s">
        <v>475</v>
      </c>
      <c r="JR46" s="344" t="e">
        <f>+JS46/JS56</f>
        <v>#DIV/0!</v>
      </c>
      <c r="JS46" s="345">
        <f t="shared" si="469"/>
        <v>0</v>
      </c>
      <c r="JT46" s="346"/>
      <c r="JU46" s="346"/>
      <c r="JV46" s="346"/>
      <c r="JW46" s="346"/>
      <c r="JX46" s="346"/>
      <c r="JY46" s="346"/>
      <c r="JZ46" s="346"/>
      <c r="KA46" s="347"/>
      <c r="KB46" s="324"/>
      <c r="KC46" s="343" t="str">
        <f t="shared" si="356"/>
        <v>HEALTHCARE PRO</v>
      </c>
      <c r="KD46" s="339" t="e">
        <f t="shared" si="470"/>
        <v>#DIV/0!</v>
      </c>
      <c r="KE46" s="348" t="e">
        <f t="shared" si="471"/>
        <v>#DIV/0!</v>
      </c>
      <c r="KF46" s="348" t="e">
        <f t="shared" si="472"/>
        <v>#DIV/0!</v>
      </c>
      <c r="KG46" s="348" t="e">
        <f t="shared" si="473"/>
        <v>#DIV/0!</v>
      </c>
      <c r="KH46" s="348" t="e">
        <f t="shared" si="474"/>
        <v>#DIV/0!</v>
      </c>
      <c r="KI46" s="348" t="e">
        <f t="shared" si="475"/>
        <v>#DIV/0!</v>
      </c>
      <c r="KJ46" s="348" t="e">
        <f t="shared" si="476"/>
        <v>#DIV/0!</v>
      </c>
      <c r="KK46" s="348" t="e">
        <f t="shared" si="477"/>
        <v>#DIV/0!</v>
      </c>
      <c r="KL46" s="349" t="e">
        <f t="shared" si="478"/>
        <v>#DIV/0!</v>
      </c>
    </row>
    <row r="47" spans="1:298" x14ac:dyDescent="0.2">
      <c r="A47" s="343" t="s">
        <v>478</v>
      </c>
      <c r="B47" s="344" t="e">
        <f>+C47/C56</f>
        <v>#DIV/0!</v>
      </c>
      <c r="C47" s="345">
        <f t="shared" si="357"/>
        <v>0</v>
      </c>
      <c r="D47" s="346">
        <f t="shared" si="328"/>
        <v>0</v>
      </c>
      <c r="E47" s="346">
        <f t="shared" si="329"/>
        <v>0</v>
      </c>
      <c r="F47" s="346">
        <f t="shared" si="330"/>
        <v>0</v>
      </c>
      <c r="G47" s="346">
        <f t="shared" si="331"/>
        <v>0</v>
      </c>
      <c r="H47" s="346">
        <f t="shared" si="332"/>
        <v>0</v>
      </c>
      <c r="I47" s="346">
        <f t="shared" si="333"/>
        <v>0</v>
      </c>
      <c r="J47" s="346">
        <f t="shared" si="334"/>
        <v>0</v>
      </c>
      <c r="K47" s="347">
        <f t="shared" si="335"/>
        <v>0</v>
      </c>
      <c r="L47" s="324"/>
      <c r="M47" s="343" t="str">
        <f t="shared" si="336"/>
        <v>INSTITUTIONAL</v>
      </c>
      <c r="N47" s="339" t="e">
        <f t="shared" si="358"/>
        <v>#DIV/0!</v>
      </c>
      <c r="O47" s="348" t="e">
        <f t="shared" si="337"/>
        <v>#DIV/0!</v>
      </c>
      <c r="P47" s="348" t="e">
        <f t="shared" si="338"/>
        <v>#DIV/0!</v>
      </c>
      <c r="Q47" s="348" t="e">
        <f t="shared" si="339"/>
        <v>#DIV/0!</v>
      </c>
      <c r="R47" s="348" t="e">
        <f t="shared" si="340"/>
        <v>#DIV/0!</v>
      </c>
      <c r="S47" s="348" t="e">
        <f t="shared" si="341"/>
        <v>#DIV/0!</v>
      </c>
      <c r="T47" s="348" t="e">
        <f t="shared" si="342"/>
        <v>#DIV/0!</v>
      </c>
      <c r="U47" s="348" t="e">
        <f t="shared" si="343"/>
        <v>#DIV/0!</v>
      </c>
      <c r="V47" s="349" t="e">
        <f t="shared" si="344"/>
        <v>#DIV/0!</v>
      </c>
      <c r="X47" s="343" t="s">
        <v>478</v>
      </c>
      <c r="Y47" s="344" t="e">
        <f>+Z47/Z56</f>
        <v>#DIV/0!</v>
      </c>
      <c r="Z47" s="345">
        <f t="shared" si="359"/>
        <v>0</v>
      </c>
      <c r="AA47" s="346"/>
      <c r="AB47" s="346"/>
      <c r="AC47" s="346"/>
      <c r="AD47" s="346"/>
      <c r="AE47" s="346"/>
      <c r="AF47" s="346"/>
      <c r="AG47" s="346"/>
      <c r="AH47" s="347"/>
      <c r="AI47" s="324"/>
      <c r="AJ47" s="343" t="str">
        <f t="shared" si="345"/>
        <v>INSTITUTIONAL</v>
      </c>
      <c r="AK47" s="339" t="e">
        <f t="shared" si="360"/>
        <v>#DIV/0!</v>
      </c>
      <c r="AL47" s="348" t="e">
        <f t="shared" si="361"/>
        <v>#DIV/0!</v>
      </c>
      <c r="AM47" s="348" t="e">
        <f t="shared" si="362"/>
        <v>#DIV/0!</v>
      </c>
      <c r="AN47" s="348" t="e">
        <f t="shared" si="363"/>
        <v>#DIV/0!</v>
      </c>
      <c r="AO47" s="348" t="e">
        <f t="shared" si="364"/>
        <v>#DIV/0!</v>
      </c>
      <c r="AP47" s="348" t="e">
        <f t="shared" si="365"/>
        <v>#DIV/0!</v>
      </c>
      <c r="AQ47" s="348" t="e">
        <f t="shared" si="366"/>
        <v>#DIV/0!</v>
      </c>
      <c r="AR47" s="348" t="e">
        <f t="shared" si="367"/>
        <v>#DIV/0!</v>
      </c>
      <c r="AS47" s="349" t="e">
        <f t="shared" si="368"/>
        <v>#DIV/0!</v>
      </c>
      <c r="AU47" s="343" t="s">
        <v>478</v>
      </c>
      <c r="AV47" s="344" t="e">
        <f>+AW47/AW56</f>
        <v>#DIV/0!</v>
      </c>
      <c r="AW47" s="345">
        <f t="shared" si="369"/>
        <v>0</v>
      </c>
      <c r="AX47" s="346"/>
      <c r="AY47" s="346"/>
      <c r="AZ47" s="346"/>
      <c r="BA47" s="346"/>
      <c r="BB47" s="346"/>
      <c r="BC47" s="346"/>
      <c r="BD47" s="346"/>
      <c r="BE47" s="347"/>
      <c r="BF47" s="324"/>
      <c r="BG47" s="343" t="str">
        <f t="shared" si="346"/>
        <v>INSTITUTIONAL</v>
      </c>
      <c r="BH47" s="339" t="e">
        <f t="shared" si="370"/>
        <v>#DIV/0!</v>
      </c>
      <c r="BI47" s="348" t="e">
        <f t="shared" si="371"/>
        <v>#DIV/0!</v>
      </c>
      <c r="BJ47" s="348" t="e">
        <f t="shared" si="372"/>
        <v>#DIV/0!</v>
      </c>
      <c r="BK47" s="348" t="e">
        <f t="shared" si="373"/>
        <v>#DIV/0!</v>
      </c>
      <c r="BL47" s="348" t="e">
        <f t="shared" si="374"/>
        <v>#DIV/0!</v>
      </c>
      <c r="BM47" s="348" t="e">
        <f t="shared" si="375"/>
        <v>#DIV/0!</v>
      </c>
      <c r="BN47" s="348" t="e">
        <f t="shared" si="376"/>
        <v>#DIV/0!</v>
      </c>
      <c r="BO47" s="348" t="e">
        <f t="shared" si="377"/>
        <v>#DIV/0!</v>
      </c>
      <c r="BP47" s="349" t="e">
        <f t="shared" si="378"/>
        <v>#DIV/0!</v>
      </c>
      <c r="BR47" s="343" t="s">
        <v>478</v>
      </c>
      <c r="BS47" s="344" t="e">
        <f>+BT47/BT56</f>
        <v>#DIV/0!</v>
      </c>
      <c r="BT47" s="345">
        <f t="shared" si="379"/>
        <v>0</v>
      </c>
      <c r="BU47" s="346"/>
      <c r="BV47" s="346"/>
      <c r="BW47" s="346"/>
      <c r="BX47" s="346"/>
      <c r="BY47" s="346"/>
      <c r="BZ47" s="346"/>
      <c r="CA47" s="346"/>
      <c r="CB47" s="347"/>
      <c r="CC47" s="324"/>
      <c r="CD47" s="343" t="str">
        <f t="shared" si="347"/>
        <v>INSTITUTIONAL</v>
      </c>
      <c r="CE47" s="339" t="e">
        <f t="shared" si="380"/>
        <v>#DIV/0!</v>
      </c>
      <c r="CF47" s="348" t="e">
        <f t="shared" si="381"/>
        <v>#DIV/0!</v>
      </c>
      <c r="CG47" s="348" t="e">
        <f t="shared" si="382"/>
        <v>#DIV/0!</v>
      </c>
      <c r="CH47" s="348" t="e">
        <f t="shared" si="383"/>
        <v>#DIV/0!</v>
      </c>
      <c r="CI47" s="348" t="e">
        <f t="shared" si="384"/>
        <v>#DIV/0!</v>
      </c>
      <c r="CJ47" s="348" t="e">
        <f t="shared" si="385"/>
        <v>#DIV/0!</v>
      </c>
      <c r="CK47" s="348" t="e">
        <f t="shared" si="386"/>
        <v>#DIV/0!</v>
      </c>
      <c r="CL47" s="348" t="e">
        <f t="shared" si="387"/>
        <v>#DIV/0!</v>
      </c>
      <c r="CM47" s="349" t="e">
        <f t="shared" si="388"/>
        <v>#DIV/0!</v>
      </c>
      <c r="CO47" s="343" t="s">
        <v>478</v>
      </c>
      <c r="CP47" s="344" t="e">
        <f>+CQ47/CQ56</f>
        <v>#DIV/0!</v>
      </c>
      <c r="CQ47" s="345">
        <f t="shared" si="389"/>
        <v>0</v>
      </c>
      <c r="CR47" s="346"/>
      <c r="CS47" s="346"/>
      <c r="CT47" s="346"/>
      <c r="CU47" s="346"/>
      <c r="CV47" s="346"/>
      <c r="CW47" s="346"/>
      <c r="CX47" s="346"/>
      <c r="CY47" s="347"/>
      <c r="CZ47" s="324"/>
      <c r="DA47" s="343" t="str">
        <f t="shared" si="348"/>
        <v>INSTITUTIONAL</v>
      </c>
      <c r="DB47" s="339" t="e">
        <f t="shared" si="390"/>
        <v>#DIV/0!</v>
      </c>
      <c r="DC47" s="348" t="e">
        <f t="shared" si="391"/>
        <v>#DIV/0!</v>
      </c>
      <c r="DD47" s="348" t="e">
        <f t="shared" si="392"/>
        <v>#DIV/0!</v>
      </c>
      <c r="DE47" s="348" t="e">
        <f t="shared" si="393"/>
        <v>#DIV/0!</v>
      </c>
      <c r="DF47" s="348" t="e">
        <f t="shared" si="394"/>
        <v>#DIV/0!</v>
      </c>
      <c r="DG47" s="348" t="e">
        <f t="shared" si="395"/>
        <v>#DIV/0!</v>
      </c>
      <c r="DH47" s="348" t="e">
        <f t="shared" si="396"/>
        <v>#DIV/0!</v>
      </c>
      <c r="DI47" s="348" t="e">
        <f t="shared" si="397"/>
        <v>#DIV/0!</v>
      </c>
      <c r="DJ47" s="349" t="e">
        <f t="shared" si="398"/>
        <v>#DIV/0!</v>
      </c>
      <c r="DL47" s="343" t="s">
        <v>478</v>
      </c>
      <c r="DM47" s="344" t="e">
        <f>+DN47/DN56</f>
        <v>#DIV/0!</v>
      </c>
      <c r="DN47" s="345">
        <f t="shared" si="399"/>
        <v>0</v>
      </c>
      <c r="DO47" s="346"/>
      <c r="DP47" s="346"/>
      <c r="DQ47" s="346"/>
      <c r="DR47" s="346"/>
      <c r="DS47" s="346"/>
      <c r="DT47" s="346"/>
      <c r="DU47" s="346"/>
      <c r="DV47" s="347"/>
      <c r="DW47" s="324"/>
      <c r="DX47" s="343" t="str">
        <f t="shared" si="349"/>
        <v>INSTITUTIONAL</v>
      </c>
      <c r="DY47" s="339" t="e">
        <f t="shared" si="400"/>
        <v>#DIV/0!</v>
      </c>
      <c r="DZ47" s="348" t="e">
        <f t="shared" si="401"/>
        <v>#DIV/0!</v>
      </c>
      <c r="EA47" s="348" t="e">
        <f t="shared" si="402"/>
        <v>#DIV/0!</v>
      </c>
      <c r="EB47" s="348" t="e">
        <f t="shared" si="403"/>
        <v>#DIV/0!</v>
      </c>
      <c r="EC47" s="348" t="e">
        <f t="shared" si="404"/>
        <v>#DIV/0!</v>
      </c>
      <c r="ED47" s="348" t="e">
        <f t="shared" si="405"/>
        <v>#DIV/0!</v>
      </c>
      <c r="EE47" s="348" t="e">
        <f t="shared" si="406"/>
        <v>#DIV/0!</v>
      </c>
      <c r="EF47" s="348" t="e">
        <f t="shared" si="407"/>
        <v>#DIV/0!</v>
      </c>
      <c r="EG47" s="349" t="e">
        <f t="shared" si="408"/>
        <v>#DIV/0!</v>
      </c>
      <c r="EI47" s="343" t="s">
        <v>478</v>
      </c>
      <c r="EJ47" s="344" t="e">
        <f>+EK47/EK56</f>
        <v>#DIV/0!</v>
      </c>
      <c r="EK47" s="345">
        <f t="shared" si="409"/>
        <v>0</v>
      </c>
      <c r="EL47" s="346"/>
      <c r="EM47" s="346"/>
      <c r="EN47" s="346"/>
      <c r="EO47" s="346"/>
      <c r="EP47" s="346"/>
      <c r="EQ47" s="346"/>
      <c r="ER47" s="346"/>
      <c r="ES47" s="347"/>
      <c r="ET47" s="324"/>
      <c r="EU47" s="343" t="str">
        <f t="shared" si="350"/>
        <v>INSTITUTIONAL</v>
      </c>
      <c r="EV47" s="339" t="e">
        <f t="shared" si="410"/>
        <v>#DIV/0!</v>
      </c>
      <c r="EW47" s="348" t="e">
        <f t="shared" si="411"/>
        <v>#DIV/0!</v>
      </c>
      <c r="EX47" s="348" t="e">
        <f t="shared" si="412"/>
        <v>#DIV/0!</v>
      </c>
      <c r="EY47" s="348" t="e">
        <f t="shared" si="413"/>
        <v>#DIV/0!</v>
      </c>
      <c r="EZ47" s="348" t="e">
        <f t="shared" si="414"/>
        <v>#DIV/0!</v>
      </c>
      <c r="FA47" s="348" t="e">
        <f t="shared" si="415"/>
        <v>#DIV/0!</v>
      </c>
      <c r="FB47" s="348" t="e">
        <f t="shared" si="416"/>
        <v>#DIV/0!</v>
      </c>
      <c r="FC47" s="348" t="e">
        <f t="shared" si="417"/>
        <v>#DIV/0!</v>
      </c>
      <c r="FD47" s="349" t="e">
        <f t="shared" si="418"/>
        <v>#DIV/0!</v>
      </c>
      <c r="FF47" s="343" t="s">
        <v>478</v>
      </c>
      <c r="FG47" s="344" t="e">
        <f>+FH47/FH56</f>
        <v>#DIV/0!</v>
      </c>
      <c r="FH47" s="345">
        <f t="shared" si="419"/>
        <v>0</v>
      </c>
      <c r="FI47" s="346"/>
      <c r="FJ47" s="346"/>
      <c r="FK47" s="346"/>
      <c r="FL47" s="346"/>
      <c r="FM47" s="346"/>
      <c r="FN47" s="346"/>
      <c r="FO47" s="346"/>
      <c r="FP47" s="347"/>
      <c r="FQ47" s="324"/>
      <c r="FR47" s="343" t="str">
        <f t="shared" si="351"/>
        <v>INSTITUTIONAL</v>
      </c>
      <c r="FS47" s="339" t="e">
        <f t="shared" si="420"/>
        <v>#DIV/0!</v>
      </c>
      <c r="FT47" s="348" t="e">
        <f t="shared" si="421"/>
        <v>#DIV/0!</v>
      </c>
      <c r="FU47" s="348" t="e">
        <f t="shared" si="422"/>
        <v>#DIV/0!</v>
      </c>
      <c r="FV47" s="348" t="e">
        <f t="shared" si="423"/>
        <v>#DIV/0!</v>
      </c>
      <c r="FW47" s="348" t="e">
        <f t="shared" si="424"/>
        <v>#DIV/0!</v>
      </c>
      <c r="FX47" s="348" t="e">
        <f t="shared" si="425"/>
        <v>#DIV/0!</v>
      </c>
      <c r="FY47" s="348" t="e">
        <f t="shared" si="426"/>
        <v>#DIV/0!</v>
      </c>
      <c r="FZ47" s="348" t="e">
        <f t="shared" si="427"/>
        <v>#DIV/0!</v>
      </c>
      <c r="GA47" s="349" t="e">
        <f t="shared" si="428"/>
        <v>#DIV/0!</v>
      </c>
      <c r="GC47" s="343" t="s">
        <v>478</v>
      </c>
      <c r="GD47" s="344" t="e">
        <f>+GE47/GE56</f>
        <v>#DIV/0!</v>
      </c>
      <c r="GE47" s="345">
        <f t="shared" si="429"/>
        <v>0</v>
      </c>
      <c r="GF47" s="346"/>
      <c r="GG47" s="346"/>
      <c r="GH47" s="346"/>
      <c r="GI47" s="346"/>
      <c r="GJ47" s="346"/>
      <c r="GK47" s="346"/>
      <c r="GL47" s="346"/>
      <c r="GM47" s="347"/>
      <c r="GN47" s="324"/>
      <c r="GO47" s="343" t="str">
        <f t="shared" si="352"/>
        <v>INSTITUTIONAL</v>
      </c>
      <c r="GP47" s="339" t="e">
        <f t="shared" si="430"/>
        <v>#DIV/0!</v>
      </c>
      <c r="GQ47" s="348" t="e">
        <f t="shared" si="431"/>
        <v>#DIV/0!</v>
      </c>
      <c r="GR47" s="348" t="e">
        <f t="shared" si="432"/>
        <v>#DIV/0!</v>
      </c>
      <c r="GS47" s="348" t="e">
        <f t="shared" si="433"/>
        <v>#DIV/0!</v>
      </c>
      <c r="GT47" s="348" t="e">
        <f t="shared" si="434"/>
        <v>#DIV/0!</v>
      </c>
      <c r="GU47" s="348" t="e">
        <f t="shared" si="435"/>
        <v>#DIV/0!</v>
      </c>
      <c r="GV47" s="348" t="e">
        <f t="shared" si="436"/>
        <v>#DIV/0!</v>
      </c>
      <c r="GW47" s="348" t="e">
        <f t="shared" si="437"/>
        <v>#DIV/0!</v>
      </c>
      <c r="GX47" s="349" t="e">
        <f t="shared" si="438"/>
        <v>#DIV/0!</v>
      </c>
      <c r="GZ47" s="343" t="s">
        <v>478</v>
      </c>
      <c r="HA47" s="344" t="e">
        <f>+HB47/HB56</f>
        <v>#DIV/0!</v>
      </c>
      <c r="HB47" s="345">
        <f t="shared" si="439"/>
        <v>0</v>
      </c>
      <c r="HC47" s="346"/>
      <c r="HD47" s="346"/>
      <c r="HE47" s="346"/>
      <c r="HF47" s="346"/>
      <c r="HG47" s="346"/>
      <c r="HH47" s="346"/>
      <c r="HI47" s="346"/>
      <c r="HJ47" s="347"/>
      <c r="HK47" s="324"/>
      <c r="HL47" s="343" t="str">
        <f t="shared" si="353"/>
        <v>INSTITUTIONAL</v>
      </c>
      <c r="HM47" s="339" t="e">
        <f t="shared" si="440"/>
        <v>#DIV/0!</v>
      </c>
      <c r="HN47" s="348" t="e">
        <f t="shared" si="441"/>
        <v>#DIV/0!</v>
      </c>
      <c r="HO47" s="348" t="e">
        <f t="shared" si="442"/>
        <v>#DIV/0!</v>
      </c>
      <c r="HP47" s="348" t="e">
        <f t="shared" si="443"/>
        <v>#DIV/0!</v>
      </c>
      <c r="HQ47" s="348" t="e">
        <f t="shared" si="444"/>
        <v>#DIV/0!</v>
      </c>
      <c r="HR47" s="348" t="e">
        <f t="shared" si="445"/>
        <v>#DIV/0!</v>
      </c>
      <c r="HS47" s="348" t="e">
        <f t="shared" si="446"/>
        <v>#DIV/0!</v>
      </c>
      <c r="HT47" s="348" t="e">
        <f t="shared" si="447"/>
        <v>#DIV/0!</v>
      </c>
      <c r="HU47" s="349" t="e">
        <f t="shared" si="448"/>
        <v>#DIV/0!</v>
      </c>
      <c r="HW47" s="343" t="s">
        <v>478</v>
      </c>
      <c r="HX47" s="344" t="e">
        <f>+HY47/HY56</f>
        <v>#DIV/0!</v>
      </c>
      <c r="HY47" s="345">
        <f t="shared" si="449"/>
        <v>0</v>
      </c>
      <c r="HZ47" s="346"/>
      <c r="IA47" s="346"/>
      <c r="IB47" s="346"/>
      <c r="IC47" s="346"/>
      <c r="ID47" s="346"/>
      <c r="IE47" s="346"/>
      <c r="IF47" s="346"/>
      <c r="IG47" s="347"/>
      <c r="IH47" s="324"/>
      <c r="II47" s="343" t="str">
        <f t="shared" si="354"/>
        <v>INSTITUTIONAL</v>
      </c>
      <c r="IJ47" s="339" t="e">
        <f t="shared" si="450"/>
        <v>#DIV/0!</v>
      </c>
      <c r="IK47" s="348" t="e">
        <f t="shared" si="451"/>
        <v>#DIV/0!</v>
      </c>
      <c r="IL47" s="348" t="e">
        <f t="shared" si="452"/>
        <v>#DIV/0!</v>
      </c>
      <c r="IM47" s="348" t="e">
        <f t="shared" si="453"/>
        <v>#DIV/0!</v>
      </c>
      <c r="IN47" s="348" t="e">
        <f t="shared" si="454"/>
        <v>#DIV/0!</v>
      </c>
      <c r="IO47" s="348" t="e">
        <f t="shared" si="455"/>
        <v>#DIV/0!</v>
      </c>
      <c r="IP47" s="348" t="e">
        <f t="shared" si="456"/>
        <v>#DIV/0!</v>
      </c>
      <c r="IQ47" s="348" t="e">
        <f t="shared" si="457"/>
        <v>#DIV/0!</v>
      </c>
      <c r="IR47" s="349" t="e">
        <f t="shared" si="458"/>
        <v>#DIV/0!</v>
      </c>
      <c r="IT47" s="343" t="s">
        <v>478</v>
      </c>
      <c r="IU47" s="344" t="e">
        <f>+IV47/IV56</f>
        <v>#DIV/0!</v>
      </c>
      <c r="IV47" s="345">
        <f t="shared" si="459"/>
        <v>0</v>
      </c>
      <c r="IW47" s="346"/>
      <c r="IX47" s="346"/>
      <c r="IY47" s="346"/>
      <c r="IZ47" s="346"/>
      <c r="JA47" s="346"/>
      <c r="JB47" s="346"/>
      <c r="JC47" s="346"/>
      <c r="JD47" s="347"/>
      <c r="JE47" s="324"/>
      <c r="JF47" s="343" t="str">
        <f t="shared" si="355"/>
        <v>INSTITUTIONAL</v>
      </c>
      <c r="JG47" s="339" t="e">
        <f t="shared" si="460"/>
        <v>#DIV/0!</v>
      </c>
      <c r="JH47" s="348" t="e">
        <f t="shared" si="461"/>
        <v>#DIV/0!</v>
      </c>
      <c r="JI47" s="348" t="e">
        <f t="shared" si="462"/>
        <v>#DIV/0!</v>
      </c>
      <c r="JJ47" s="348" t="e">
        <f t="shared" si="463"/>
        <v>#DIV/0!</v>
      </c>
      <c r="JK47" s="348" t="e">
        <f t="shared" si="464"/>
        <v>#DIV/0!</v>
      </c>
      <c r="JL47" s="348" t="e">
        <f t="shared" si="465"/>
        <v>#DIV/0!</v>
      </c>
      <c r="JM47" s="348" t="e">
        <f t="shared" si="466"/>
        <v>#DIV/0!</v>
      </c>
      <c r="JN47" s="348" t="e">
        <f t="shared" si="467"/>
        <v>#DIV/0!</v>
      </c>
      <c r="JO47" s="349" t="e">
        <f t="shared" si="468"/>
        <v>#DIV/0!</v>
      </c>
      <c r="JQ47" s="343" t="s">
        <v>478</v>
      </c>
      <c r="JR47" s="344" t="e">
        <f>+JS47/JS56</f>
        <v>#DIV/0!</v>
      </c>
      <c r="JS47" s="345">
        <f t="shared" si="469"/>
        <v>0</v>
      </c>
      <c r="JT47" s="346"/>
      <c r="JU47" s="346"/>
      <c r="JV47" s="346"/>
      <c r="JW47" s="346"/>
      <c r="JX47" s="346"/>
      <c r="JY47" s="346"/>
      <c r="JZ47" s="346"/>
      <c r="KA47" s="347"/>
      <c r="KB47" s="324"/>
      <c r="KC47" s="343" t="str">
        <f t="shared" si="356"/>
        <v>INSTITUTIONAL</v>
      </c>
      <c r="KD47" s="339" t="e">
        <f t="shared" si="470"/>
        <v>#DIV/0!</v>
      </c>
      <c r="KE47" s="348" t="e">
        <f t="shared" si="471"/>
        <v>#DIV/0!</v>
      </c>
      <c r="KF47" s="348" t="e">
        <f t="shared" si="472"/>
        <v>#DIV/0!</v>
      </c>
      <c r="KG47" s="348" t="e">
        <f t="shared" si="473"/>
        <v>#DIV/0!</v>
      </c>
      <c r="KH47" s="348" t="e">
        <f t="shared" si="474"/>
        <v>#DIV/0!</v>
      </c>
      <c r="KI47" s="348" t="e">
        <f t="shared" si="475"/>
        <v>#DIV/0!</v>
      </c>
      <c r="KJ47" s="348" t="e">
        <f t="shared" si="476"/>
        <v>#DIV/0!</v>
      </c>
      <c r="KK47" s="348" t="e">
        <f t="shared" si="477"/>
        <v>#DIV/0!</v>
      </c>
      <c r="KL47" s="349" t="e">
        <f t="shared" si="478"/>
        <v>#DIV/0!</v>
      </c>
    </row>
    <row r="48" spans="1:298" x14ac:dyDescent="0.2">
      <c r="A48" s="343" t="s">
        <v>479</v>
      </c>
      <c r="B48" s="344" t="e">
        <f>+C48/C56</f>
        <v>#DIV/0!</v>
      </c>
      <c r="C48" s="345">
        <f t="shared" si="357"/>
        <v>0</v>
      </c>
      <c r="D48" s="346">
        <f t="shared" si="328"/>
        <v>0</v>
      </c>
      <c r="E48" s="346">
        <f t="shared" si="329"/>
        <v>0</v>
      </c>
      <c r="F48" s="346">
        <f t="shared" si="330"/>
        <v>0</v>
      </c>
      <c r="G48" s="346">
        <f t="shared" si="331"/>
        <v>0</v>
      </c>
      <c r="H48" s="346">
        <f t="shared" si="332"/>
        <v>0</v>
      </c>
      <c r="I48" s="346">
        <f t="shared" si="333"/>
        <v>0</v>
      </c>
      <c r="J48" s="346">
        <f t="shared" si="334"/>
        <v>0</v>
      </c>
      <c r="K48" s="347">
        <f t="shared" si="335"/>
        <v>0</v>
      </c>
      <c r="L48" s="324"/>
      <c r="M48" s="343" t="str">
        <f t="shared" si="336"/>
        <v>MANAGED CARE</v>
      </c>
      <c r="N48" s="339" t="e">
        <f t="shared" si="358"/>
        <v>#DIV/0!</v>
      </c>
      <c r="O48" s="348" t="e">
        <f t="shared" si="337"/>
        <v>#DIV/0!</v>
      </c>
      <c r="P48" s="348" t="e">
        <f t="shared" si="338"/>
        <v>#DIV/0!</v>
      </c>
      <c r="Q48" s="348" t="e">
        <f t="shared" si="339"/>
        <v>#DIV/0!</v>
      </c>
      <c r="R48" s="348" t="e">
        <f t="shared" si="340"/>
        <v>#DIV/0!</v>
      </c>
      <c r="S48" s="348" t="e">
        <f t="shared" si="341"/>
        <v>#DIV/0!</v>
      </c>
      <c r="T48" s="348" t="e">
        <f t="shared" si="342"/>
        <v>#DIV/0!</v>
      </c>
      <c r="U48" s="348" t="e">
        <f t="shared" si="343"/>
        <v>#DIV/0!</v>
      </c>
      <c r="V48" s="349" t="e">
        <f t="shared" si="344"/>
        <v>#DIV/0!</v>
      </c>
      <c r="X48" s="343" t="s">
        <v>479</v>
      </c>
      <c r="Y48" s="344" t="e">
        <f>+Z48/Z56</f>
        <v>#DIV/0!</v>
      </c>
      <c r="Z48" s="345">
        <f t="shared" si="359"/>
        <v>0</v>
      </c>
      <c r="AA48" s="346"/>
      <c r="AB48" s="346"/>
      <c r="AC48" s="346"/>
      <c r="AD48" s="346"/>
      <c r="AE48" s="346"/>
      <c r="AF48" s="346"/>
      <c r="AG48" s="346"/>
      <c r="AH48" s="347"/>
      <c r="AI48" s="324"/>
      <c r="AJ48" s="343" t="str">
        <f t="shared" si="345"/>
        <v>MANAGED CARE</v>
      </c>
      <c r="AK48" s="339" t="e">
        <f t="shared" si="360"/>
        <v>#DIV/0!</v>
      </c>
      <c r="AL48" s="348" t="e">
        <f t="shared" si="361"/>
        <v>#DIV/0!</v>
      </c>
      <c r="AM48" s="348" t="e">
        <f t="shared" si="362"/>
        <v>#DIV/0!</v>
      </c>
      <c r="AN48" s="348" t="e">
        <f t="shared" si="363"/>
        <v>#DIV/0!</v>
      </c>
      <c r="AO48" s="348" t="e">
        <f t="shared" si="364"/>
        <v>#DIV/0!</v>
      </c>
      <c r="AP48" s="348" t="e">
        <f t="shared" si="365"/>
        <v>#DIV/0!</v>
      </c>
      <c r="AQ48" s="348" t="e">
        <f t="shared" si="366"/>
        <v>#DIV/0!</v>
      </c>
      <c r="AR48" s="348" t="e">
        <f t="shared" si="367"/>
        <v>#DIV/0!</v>
      </c>
      <c r="AS48" s="349" t="e">
        <f t="shared" si="368"/>
        <v>#DIV/0!</v>
      </c>
      <c r="AU48" s="343" t="s">
        <v>479</v>
      </c>
      <c r="AV48" s="344" t="e">
        <f>+AW48/AW56</f>
        <v>#DIV/0!</v>
      </c>
      <c r="AW48" s="345">
        <f t="shared" si="369"/>
        <v>0</v>
      </c>
      <c r="AX48" s="346"/>
      <c r="AY48" s="346"/>
      <c r="AZ48" s="346"/>
      <c r="BA48" s="346"/>
      <c r="BB48" s="346"/>
      <c r="BC48" s="346"/>
      <c r="BD48" s="346"/>
      <c r="BE48" s="347"/>
      <c r="BF48" s="324"/>
      <c r="BG48" s="343" t="str">
        <f t="shared" si="346"/>
        <v>MANAGED CARE</v>
      </c>
      <c r="BH48" s="339" t="e">
        <f t="shared" si="370"/>
        <v>#DIV/0!</v>
      </c>
      <c r="BI48" s="348" t="e">
        <f t="shared" si="371"/>
        <v>#DIV/0!</v>
      </c>
      <c r="BJ48" s="348" t="e">
        <f t="shared" si="372"/>
        <v>#DIV/0!</v>
      </c>
      <c r="BK48" s="348" t="e">
        <f t="shared" si="373"/>
        <v>#DIV/0!</v>
      </c>
      <c r="BL48" s="348" t="e">
        <f t="shared" si="374"/>
        <v>#DIV/0!</v>
      </c>
      <c r="BM48" s="348" t="e">
        <f t="shared" si="375"/>
        <v>#DIV/0!</v>
      </c>
      <c r="BN48" s="348" t="e">
        <f t="shared" si="376"/>
        <v>#DIV/0!</v>
      </c>
      <c r="BO48" s="348" t="e">
        <f t="shared" si="377"/>
        <v>#DIV/0!</v>
      </c>
      <c r="BP48" s="349" t="e">
        <f t="shared" si="378"/>
        <v>#DIV/0!</v>
      </c>
      <c r="BR48" s="343" t="s">
        <v>479</v>
      </c>
      <c r="BS48" s="344" t="e">
        <f>+BT48/BT56</f>
        <v>#DIV/0!</v>
      </c>
      <c r="BT48" s="345">
        <f t="shared" si="379"/>
        <v>0</v>
      </c>
      <c r="BU48" s="346"/>
      <c r="BV48" s="346"/>
      <c r="BW48" s="346"/>
      <c r="BX48" s="346"/>
      <c r="BY48" s="346"/>
      <c r="BZ48" s="346"/>
      <c r="CA48" s="346"/>
      <c r="CB48" s="347"/>
      <c r="CC48" s="324"/>
      <c r="CD48" s="343" t="str">
        <f t="shared" si="347"/>
        <v>MANAGED CARE</v>
      </c>
      <c r="CE48" s="339" t="e">
        <f t="shared" si="380"/>
        <v>#DIV/0!</v>
      </c>
      <c r="CF48" s="348" t="e">
        <f t="shared" si="381"/>
        <v>#DIV/0!</v>
      </c>
      <c r="CG48" s="348" t="e">
        <f t="shared" si="382"/>
        <v>#DIV/0!</v>
      </c>
      <c r="CH48" s="348" t="e">
        <f t="shared" si="383"/>
        <v>#DIV/0!</v>
      </c>
      <c r="CI48" s="348" t="e">
        <f t="shared" si="384"/>
        <v>#DIV/0!</v>
      </c>
      <c r="CJ48" s="348" t="e">
        <f t="shared" si="385"/>
        <v>#DIV/0!</v>
      </c>
      <c r="CK48" s="348" t="e">
        <f t="shared" si="386"/>
        <v>#DIV/0!</v>
      </c>
      <c r="CL48" s="348" t="e">
        <f t="shared" si="387"/>
        <v>#DIV/0!</v>
      </c>
      <c r="CM48" s="349" t="e">
        <f t="shared" si="388"/>
        <v>#DIV/0!</v>
      </c>
      <c r="CO48" s="343" t="s">
        <v>479</v>
      </c>
      <c r="CP48" s="344" t="e">
        <f>+CQ48/CQ56</f>
        <v>#DIV/0!</v>
      </c>
      <c r="CQ48" s="345">
        <f t="shared" si="389"/>
        <v>0</v>
      </c>
      <c r="CR48" s="346"/>
      <c r="CS48" s="346"/>
      <c r="CT48" s="346"/>
      <c r="CU48" s="346"/>
      <c r="CV48" s="346"/>
      <c r="CW48" s="346"/>
      <c r="CX48" s="346"/>
      <c r="CY48" s="347"/>
      <c r="CZ48" s="324"/>
      <c r="DA48" s="343" t="str">
        <f t="shared" si="348"/>
        <v>MANAGED CARE</v>
      </c>
      <c r="DB48" s="339" t="e">
        <f t="shared" si="390"/>
        <v>#DIV/0!</v>
      </c>
      <c r="DC48" s="348" t="e">
        <f t="shared" si="391"/>
        <v>#DIV/0!</v>
      </c>
      <c r="DD48" s="348" t="e">
        <f t="shared" si="392"/>
        <v>#DIV/0!</v>
      </c>
      <c r="DE48" s="348" t="e">
        <f t="shared" si="393"/>
        <v>#DIV/0!</v>
      </c>
      <c r="DF48" s="348" t="e">
        <f t="shared" si="394"/>
        <v>#DIV/0!</v>
      </c>
      <c r="DG48" s="348" t="e">
        <f t="shared" si="395"/>
        <v>#DIV/0!</v>
      </c>
      <c r="DH48" s="348" t="e">
        <f t="shared" si="396"/>
        <v>#DIV/0!</v>
      </c>
      <c r="DI48" s="348" t="e">
        <f t="shared" si="397"/>
        <v>#DIV/0!</v>
      </c>
      <c r="DJ48" s="349" t="e">
        <f t="shared" si="398"/>
        <v>#DIV/0!</v>
      </c>
      <c r="DL48" s="343" t="s">
        <v>479</v>
      </c>
      <c r="DM48" s="344" t="e">
        <f>+DN48/DN56</f>
        <v>#DIV/0!</v>
      </c>
      <c r="DN48" s="345">
        <f t="shared" si="399"/>
        <v>0</v>
      </c>
      <c r="DO48" s="346"/>
      <c r="DP48" s="346"/>
      <c r="DQ48" s="346"/>
      <c r="DR48" s="346"/>
      <c r="DS48" s="346"/>
      <c r="DT48" s="346"/>
      <c r="DU48" s="346"/>
      <c r="DV48" s="347"/>
      <c r="DW48" s="324"/>
      <c r="DX48" s="343" t="str">
        <f t="shared" si="349"/>
        <v>MANAGED CARE</v>
      </c>
      <c r="DY48" s="339" t="e">
        <f t="shared" si="400"/>
        <v>#DIV/0!</v>
      </c>
      <c r="DZ48" s="348" t="e">
        <f t="shared" si="401"/>
        <v>#DIV/0!</v>
      </c>
      <c r="EA48" s="348" t="e">
        <f t="shared" si="402"/>
        <v>#DIV/0!</v>
      </c>
      <c r="EB48" s="348" t="e">
        <f t="shared" si="403"/>
        <v>#DIV/0!</v>
      </c>
      <c r="EC48" s="348" t="e">
        <f t="shared" si="404"/>
        <v>#DIV/0!</v>
      </c>
      <c r="ED48" s="348" t="e">
        <f t="shared" si="405"/>
        <v>#DIV/0!</v>
      </c>
      <c r="EE48" s="348" t="e">
        <f t="shared" si="406"/>
        <v>#DIV/0!</v>
      </c>
      <c r="EF48" s="348" t="e">
        <f t="shared" si="407"/>
        <v>#DIV/0!</v>
      </c>
      <c r="EG48" s="349" t="e">
        <f t="shared" si="408"/>
        <v>#DIV/0!</v>
      </c>
      <c r="EI48" s="343" t="s">
        <v>479</v>
      </c>
      <c r="EJ48" s="344" t="e">
        <f>+EK48/EK56</f>
        <v>#DIV/0!</v>
      </c>
      <c r="EK48" s="345">
        <f t="shared" si="409"/>
        <v>0</v>
      </c>
      <c r="EL48" s="346"/>
      <c r="EM48" s="346"/>
      <c r="EN48" s="346"/>
      <c r="EO48" s="346"/>
      <c r="EP48" s="346"/>
      <c r="EQ48" s="346"/>
      <c r="ER48" s="346"/>
      <c r="ES48" s="347"/>
      <c r="ET48" s="324"/>
      <c r="EU48" s="343" t="str">
        <f t="shared" si="350"/>
        <v>MANAGED CARE</v>
      </c>
      <c r="EV48" s="339" t="e">
        <f t="shared" si="410"/>
        <v>#DIV/0!</v>
      </c>
      <c r="EW48" s="348" t="e">
        <f t="shared" si="411"/>
        <v>#DIV/0!</v>
      </c>
      <c r="EX48" s="348" t="e">
        <f t="shared" si="412"/>
        <v>#DIV/0!</v>
      </c>
      <c r="EY48" s="348" t="e">
        <f t="shared" si="413"/>
        <v>#DIV/0!</v>
      </c>
      <c r="EZ48" s="348" t="e">
        <f t="shared" si="414"/>
        <v>#DIV/0!</v>
      </c>
      <c r="FA48" s="348" t="e">
        <f t="shared" si="415"/>
        <v>#DIV/0!</v>
      </c>
      <c r="FB48" s="348" t="e">
        <f t="shared" si="416"/>
        <v>#DIV/0!</v>
      </c>
      <c r="FC48" s="348" t="e">
        <f t="shared" si="417"/>
        <v>#DIV/0!</v>
      </c>
      <c r="FD48" s="349" t="e">
        <f t="shared" si="418"/>
        <v>#DIV/0!</v>
      </c>
      <c r="FF48" s="343" t="s">
        <v>479</v>
      </c>
      <c r="FG48" s="344" t="e">
        <f>+FH48/FH56</f>
        <v>#DIV/0!</v>
      </c>
      <c r="FH48" s="345">
        <f t="shared" si="419"/>
        <v>0</v>
      </c>
      <c r="FI48" s="346"/>
      <c r="FJ48" s="346"/>
      <c r="FK48" s="346"/>
      <c r="FL48" s="346"/>
      <c r="FM48" s="346"/>
      <c r="FN48" s="346"/>
      <c r="FO48" s="346"/>
      <c r="FP48" s="347"/>
      <c r="FQ48" s="324"/>
      <c r="FR48" s="343" t="str">
        <f t="shared" si="351"/>
        <v>MANAGED CARE</v>
      </c>
      <c r="FS48" s="339" t="e">
        <f t="shared" si="420"/>
        <v>#DIV/0!</v>
      </c>
      <c r="FT48" s="348" t="e">
        <f t="shared" si="421"/>
        <v>#DIV/0!</v>
      </c>
      <c r="FU48" s="348" t="e">
        <f t="shared" si="422"/>
        <v>#DIV/0!</v>
      </c>
      <c r="FV48" s="348" t="e">
        <f t="shared" si="423"/>
        <v>#DIV/0!</v>
      </c>
      <c r="FW48" s="348" t="e">
        <f t="shared" si="424"/>
        <v>#DIV/0!</v>
      </c>
      <c r="FX48" s="348" t="e">
        <f t="shared" si="425"/>
        <v>#DIV/0!</v>
      </c>
      <c r="FY48" s="348" t="e">
        <f t="shared" si="426"/>
        <v>#DIV/0!</v>
      </c>
      <c r="FZ48" s="348" t="e">
        <f t="shared" si="427"/>
        <v>#DIV/0!</v>
      </c>
      <c r="GA48" s="349" t="e">
        <f t="shared" si="428"/>
        <v>#DIV/0!</v>
      </c>
      <c r="GC48" s="343" t="s">
        <v>479</v>
      </c>
      <c r="GD48" s="344" t="e">
        <f>+GE48/GE56</f>
        <v>#DIV/0!</v>
      </c>
      <c r="GE48" s="345">
        <f t="shared" si="429"/>
        <v>0</v>
      </c>
      <c r="GF48" s="346"/>
      <c r="GG48" s="346"/>
      <c r="GH48" s="346"/>
      <c r="GI48" s="346"/>
      <c r="GJ48" s="346"/>
      <c r="GK48" s="346"/>
      <c r="GL48" s="346"/>
      <c r="GM48" s="347"/>
      <c r="GN48" s="324"/>
      <c r="GO48" s="343" t="str">
        <f t="shared" si="352"/>
        <v>MANAGED CARE</v>
      </c>
      <c r="GP48" s="339" t="e">
        <f t="shared" si="430"/>
        <v>#DIV/0!</v>
      </c>
      <c r="GQ48" s="348" t="e">
        <f t="shared" si="431"/>
        <v>#DIV/0!</v>
      </c>
      <c r="GR48" s="348" t="e">
        <f t="shared" si="432"/>
        <v>#DIV/0!</v>
      </c>
      <c r="GS48" s="348" t="e">
        <f t="shared" si="433"/>
        <v>#DIV/0!</v>
      </c>
      <c r="GT48" s="348" t="e">
        <f t="shared" si="434"/>
        <v>#DIV/0!</v>
      </c>
      <c r="GU48" s="348" t="e">
        <f t="shared" si="435"/>
        <v>#DIV/0!</v>
      </c>
      <c r="GV48" s="348" t="e">
        <f t="shared" si="436"/>
        <v>#DIV/0!</v>
      </c>
      <c r="GW48" s="348" t="e">
        <f t="shared" si="437"/>
        <v>#DIV/0!</v>
      </c>
      <c r="GX48" s="349" t="e">
        <f t="shared" si="438"/>
        <v>#DIV/0!</v>
      </c>
      <c r="GZ48" s="343" t="s">
        <v>479</v>
      </c>
      <c r="HA48" s="344" t="e">
        <f>+HB48/HB56</f>
        <v>#DIV/0!</v>
      </c>
      <c r="HB48" s="345">
        <f t="shared" si="439"/>
        <v>0</v>
      </c>
      <c r="HC48" s="346"/>
      <c r="HD48" s="346"/>
      <c r="HE48" s="346"/>
      <c r="HF48" s="346"/>
      <c r="HG48" s="346"/>
      <c r="HH48" s="346"/>
      <c r="HI48" s="346"/>
      <c r="HJ48" s="347"/>
      <c r="HK48" s="324"/>
      <c r="HL48" s="343" t="str">
        <f t="shared" si="353"/>
        <v>MANAGED CARE</v>
      </c>
      <c r="HM48" s="339" t="e">
        <f t="shared" si="440"/>
        <v>#DIV/0!</v>
      </c>
      <c r="HN48" s="348" t="e">
        <f t="shared" si="441"/>
        <v>#DIV/0!</v>
      </c>
      <c r="HO48" s="348" t="e">
        <f t="shared" si="442"/>
        <v>#DIV/0!</v>
      </c>
      <c r="HP48" s="348" t="e">
        <f t="shared" si="443"/>
        <v>#DIV/0!</v>
      </c>
      <c r="HQ48" s="348" t="e">
        <f t="shared" si="444"/>
        <v>#DIV/0!</v>
      </c>
      <c r="HR48" s="348" t="e">
        <f t="shared" si="445"/>
        <v>#DIV/0!</v>
      </c>
      <c r="HS48" s="348" t="e">
        <f t="shared" si="446"/>
        <v>#DIV/0!</v>
      </c>
      <c r="HT48" s="348" t="e">
        <f t="shared" si="447"/>
        <v>#DIV/0!</v>
      </c>
      <c r="HU48" s="349" t="e">
        <f t="shared" si="448"/>
        <v>#DIV/0!</v>
      </c>
      <c r="HW48" s="343" t="s">
        <v>479</v>
      </c>
      <c r="HX48" s="344" t="e">
        <f>+HY48/HY56</f>
        <v>#DIV/0!</v>
      </c>
      <c r="HY48" s="345">
        <f t="shared" si="449"/>
        <v>0</v>
      </c>
      <c r="HZ48" s="346"/>
      <c r="IA48" s="346"/>
      <c r="IB48" s="346"/>
      <c r="IC48" s="346"/>
      <c r="ID48" s="346"/>
      <c r="IE48" s="346"/>
      <c r="IF48" s="346"/>
      <c r="IG48" s="347"/>
      <c r="IH48" s="324"/>
      <c r="II48" s="343" t="str">
        <f t="shared" si="354"/>
        <v>MANAGED CARE</v>
      </c>
      <c r="IJ48" s="339" t="e">
        <f t="shared" si="450"/>
        <v>#DIV/0!</v>
      </c>
      <c r="IK48" s="348" t="e">
        <f t="shared" si="451"/>
        <v>#DIV/0!</v>
      </c>
      <c r="IL48" s="348" t="e">
        <f t="shared" si="452"/>
        <v>#DIV/0!</v>
      </c>
      <c r="IM48" s="348" t="e">
        <f t="shared" si="453"/>
        <v>#DIV/0!</v>
      </c>
      <c r="IN48" s="348" t="e">
        <f t="shared" si="454"/>
        <v>#DIV/0!</v>
      </c>
      <c r="IO48" s="348" t="e">
        <f t="shared" si="455"/>
        <v>#DIV/0!</v>
      </c>
      <c r="IP48" s="348" t="e">
        <f t="shared" si="456"/>
        <v>#DIV/0!</v>
      </c>
      <c r="IQ48" s="348" t="e">
        <f t="shared" si="457"/>
        <v>#DIV/0!</v>
      </c>
      <c r="IR48" s="349" t="e">
        <f t="shared" si="458"/>
        <v>#DIV/0!</v>
      </c>
      <c r="IT48" s="343" t="s">
        <v>479</v>
      </c>
      <c r="IU48" s="344" t="e">
        <f>+IV48/IV56</f>
        <v>#DIV/0!</v>
      </c>
      <c r="IV48" s="345">
        <f t="shared" si="459"/>
        <v>0</v>
      </c>
      <c r="IW48" s="346"/>
      <c r="IX48" s="346"/>
      <c r="IY48" s="346"/>
      <c r="IZ48" s="346"/>
      <c r="JA48" s="346"/>
      <c r="JB48" s="346"/>
      <c r="JC48" s="346"/>
      <c r="JD48" s="347"/>
      <c r="JE48" s="324"/>
      <c r="JF48" s="343" t="str">
        <f t="shared" si="355"/>
        <v>MANAGED CARE</v>
      </c>
      <c r="JG48" s="339" t="e">
        <f t="shared" si="460"/>
        <v>#DIV/0!</v>
      </c>
      <c r="JH48" s="348" t="e">
        <f t="shared" si="461"/>
        <v>#DIV/0!</v>
      </c>
      <c r="JI48" s="348" t="e">
        <f t="shared" si="462"/>
        <v>#DIV/0!</v>
      </c>
      <c r="JJ48" s="348" t="e">
        <f t="shared" si="463"/>
        <v>#DIV/0!</v>
      </c>
      <c r="JK48" s="348" t="e">
        <f t="shared" si="464"/>
        <v>#DIV/0!</v>
      </c>
      <c r="JL48" s="348" t="e">
        <f t="shared" si="465"/>
        <v>#DIV/0!</v>
      </c>
      <c r="JM48" s="348" t="e">
        <f t="shared" si="466"/>
        <v>#DIV/0!</v>
      </c>
      <c r="JN48" s="348" t="e">
        <f t="shared" si="467"/>
        <v>#DIV/0!</v>
      </c>
      <c r="JO48" s="349" t="e">
        <f t="shared" si="468"/>
        <v>#DIV/0!</v>
      </c>
      <c r="JQ48" s="343" t="s">
        <v>479</v>
      </c>
      <c r="JR48" s="344" t="e">
        <f>+JS48/JS56</f>
        <v>#DIV/0!</v>
      </c>
      <c r="JS48" s="345">
        <f t="shared" si="469"/>
        <v>0</v>
      </c>
      <c r="JT48" s="346"/>
      <c r="JU48" s="346"/>
      <c r="JV48" s="346"/>
      <c r="JW48" s="346"/>
      <c r="JX48" s="346"/>
      <c r="JY48" s="346"/>
      <c r="JZ48" s="346"/>
      <c r="KA48" s="347"/>
      <c r="KB48" s="324"/>
      <c r="KC48" s="343" t="str">
        <f t="shared" si="356"/>
        <v>MANAGED CARE</v>
      </c>
      <c r="KD48" s="339" t="e">
        <f t="shared" si="470"/>
        <v>#DIV/0!</v>
      </c>
      <c r="KE48" s="348" t="e">
        <f t="shared" si="471"/>
        <v>#DIV/0!</v>
      </c>
      <c r="KF48" s="348" t="e">
        <f t="shared" si="472"/>
        <v>#DIV/0!</v>
      </c>
      <c r="KG48" s="348" t="e">
        <f t="shared" si="473"/>
        <v>#DIV/0!</v>
      </c>
      <c r="KH48" s="348" t="e">
        <f t="shared" si="474"/>
        <v>#DIV/0!</v>
      </c>
      <c r="KI48" s="348" t="e">
        <f t="shared" si="475"/>
        <v>#DIV/0!</v>
      </c>
      <c r="KJ48" s="348" t="e">
        <f t="shared" si="476"/>
        <v>#DIV/0!</v>
      </c>
      <c r="KK48" s="348" t="e">
        <f t="shared" si="477"/>
        <v>#DIV/0!</v>
      </c>
      <c r="KL48" s="349" t="e">
        <f t="shared" si="478"/>
        <v>#DIV/0!</v>
      </c>
    </row>
    <row r="49" spans="1:298" x14ac:dyDescent="0.2">
      <c r="A49" s="343" t="s">
        <v>480</v>
      </c>
      <c r="B49" s="344" t="e">
        <f>+C49/C56</f>
        <v>#DIV/0!</v>
      </c>
      <c r="C49" s="345">
        <f t="shared" si="357"/>
        <v>0</v>
      </c>
      <c r="D49" s="346">
        <f t="shared" si="328"/>
        <v>0</v>
      </c>
      <c r="E49" s="346">
        <f t="shared" si="329"/>
        <v>0</v>
      </c>
      <c r="F49" s="346">
        <f t="shared" si="330"/>
        <v>0</v>
      </c>
      <c r="G49" s="346">
        <f t="shared" si="331"/>
        <v>0</v>
      </c>
      <c r="H49" s="346">
        <f t="shared" si="332"/>
        <v>0</v>
      </c>
      <c r="I49" s="346">
        <f t="shared" si="333"/>
        <v>0</v>
      </c>
      <c r="J49" s="346">
        <f t="shared" si="334"/>
        <v>0</v>
      </c>
      <c r="K49" s="347">
        <f t="shared" si="335"/>
        <v>0</v>
      </c>
      <c r="L49" s="324"/>
      <c r="M49" s="343" t="str">
        <f t="shared" si="336"/>
        <v>MEDICAID</v>
      </c>
      <c r="N49" s="339" t="e">
        <f t="shared" si="358"/>
        <v>#DIV/0!</v>
      </c>
      <c r="O49" s="348" t="e">
        <f t="shared" si="337"/>
        <v>#DIV/0!</v>
      </c>
      <c r="P49" s="348" t="e">
        <f t="shared" si="338"/>
        <v>#DIV/0!</v>
      </c>
      <c r="Q49" s="348" t="e">
        <f t="shared" si="339"/>
        <v>#DIV/0!</v>
      </c>
      <c r="R49" s="348" t="e">
        <f t="shared" si="340"/>
        <v>#DIV/0!</v>
      </c>
      <c r="S49" s="348" t="e">
        <f t="shared" si="341"/>
        <v>#DIV/0!</v>
      </c>
      <c r="T49" s="348" t="e">
        <f t="shared" si="342"/>
        <v>#DIV/0!</v>
      </c>
      <c r="U49" s="348" t="e">
        <f t="shared" si="343"/>
        <v>#DIV/0!</v>
      </c>
      <c r="V49" s="349" t="e">
        <f t="shared" si="344"/>
        <v>#DIV/0!</v>
      </c>
      <c r="X49" s="343" t="s">
        <v>480</v>
      </c>
      <c r="Y49" s="344" t="e">
        <f>+Z49/Z56</f>
        <v>#DIV/0!</v>
      </c>
      <c r="Z49" s="345">
        <f t="shared" si="359"/>
        <v>0</v>
      </c>
      <c r="AA49" s="346"/>
      <c r="AB49" s="346"/>
      <c r="AC49" s="346"/>
      <c r="AD49" s="346"/>
      <c r="AE49" s="346"/>
      <c r="AF49" s="346"/>
      <c r="AG49" s="346"/>
      <c r="AH49" s="347"/>
      <c r="AI49" s="324"/>
      <c r="AJ49" s="343" t="str">
        <f t="shared" si="345"/>
        <v>MEDICAID</v>
      </c>
      <c r="AK49" s="339" t="e">
        <f t="shared" si="360"/>
        <v>#DIV/0!</v>
      </c>
      <c r="AL49" s="348" t="e">
        <f t="shared" si="361"/>
        <v>#DIV/0!</v>
      </c>
      <c r="AM49" s="348" t="e">
        <f t="shared" si="362"/>
        <v>#DIV/0!</v>
      </c>
      <c r="AN49" s="348" t="e">
        <f t="shared" si="363"/>
        <v>#DIV/0!</v>
      </c>
      <c r="AO49" s="348" t="e">
        <f t="shared" si="364"/>
        <v>#DIV/0!</v>
      </c>
      <c r="AP49" s="348" t="e">
        <f t="shared" si="365"/>
        <v>#DIV/0!</v>
      </c>
      <c r="AQ49" s="348" t="e">
        <f t="shared" si="366"/>
        <v>#DIV/0!</v>
      </c>
      <c r="AR49" s="348" t="e">
        <f t="shared" si="367"/>
        <v>#DIV/0!</v>
      </c>
      <c r="AS49" s="349" t="e">
        <f t="shared" si="368"/>
        <v>#DIV/0!</v>
      </c>
      <c r="AU49" s="343" t="s">
        <v>480</v>
      </c>
      <c r="AV49" s="344" t="e">
        <f>+AW49/AW56</f>
        <v>#DIV/0!</v>
      </c>
      <c r="AW49" s="345">
        <f t="shared" si="369"/>
        <v>0</v>
      </c>
      <c r="AX49" s="346"/>
      <c r="AY49" s="346"/>
      <c r="AZ49" s="346"/>
      <c r="BA49" s="346"/>
      <c r="BB49" s="346"/>
      <c r="BC49" s="346"/>
      <c r="BD49" s="346"/>
      <c r="BE49" s="347"/>
      <c r="BF49" s="324"/>
      <c r="BG49" s="343" t="str">
        <f t="shared" si="346"/>
        <v>MEDICAID</v>
      </c>
      <c r="BH49" s="339" t="e">
        <f t="shared" si="370"/>
        <v>#DIV/0!</v>
      </c>
      <c r="BI49" s="348" t="e">
        <f t="shared" si="371"/>
        <v>#DIV/0!</v>
      </c>
      <c r="BJ49" s="348" t="e">
        <f t="shared" si="372"/>
        <v>#DIV/0!</v>
      </c>
      <c r="BK49" s="348" t="e">
        <f t="shared" si="373"/>
        <v>#DIV/0!</v>
      </c>
      <c r="BL49" s="348" t="e">
        <f t="shared" si="374"/>
        <v>#DIV/0!</v>
      </c>
      <c r="BM49" s="348" t="e">
        <f t="shared" si="375"/>
        <v>#DIV/0!</v>
      </c>
      <c r="BN49" s="348" t="e">
        <f t="shared" si="376"/>
        <v>#DIV/0!</v>
      </c>
      <c r="BO49" s="348" t="e">
        <f t="shared" si="377"/>
        <v>#DIV/0!</v>
      </c>
      <c r="BP49" s="349" t="e">
        <f t="shared" si="378"/>
        <v>#DIV/0!</v>
      </c>
      <c r="BR49" s="343" t="s">
        <v>480</v>
      </c>
      <c r="BS49" s="344" t="e">
        <f>+BT49/BT56</f>
        <v>#DIV/0!</v>
      </c>
      <c r="BT49" s="345">
        <f t="shared" si="379"/>
        <v>0</v>
      </c>
      <c r="BU49" s="346"/>
      <c r="BV49" s="346"/>
      <c r="BW49" s="346"/>
      <c r="BX49" s="346"/>
      <c r="BY49" s="346"/>
      <c r="BZ49" s="346"/>
      <c r="CA49" s="346"/>
      <c r="CB49" s="347"/>
      <c r="CC49" s="324"/>
      <c r="CD49" s="343" t="str">
        <f t="shared" si="347"/>
        <v>MEDICAID</v>
      </c>
      <c r="CE49" s="339" t="e">
        <f t="shared" si="380"/>
        <v>#DIV/0!</v>
      </c>
      <c r="CF49" s="348" t="e">
        <f t="shared" si="381"/>
        <v>#DIV/0!</v>
      </c>
      <c r="CG49" s="348" t="e">
        <f t="shared" si="382"/>
        <v>#DIV/0!</v>
      </c>
      <c r="CH49" s="348" t="e">
        <f t="shared" si="383"/>
        <v>#DIV/0!</v>
      </c>
      <c r="CI49" s="348" t="e">
        <f t="shared" si="384"/>
        <v>#DIV/0!</v>
      </c>
      <c r="CJ49" s="348" t="e">
        <f t="shared" si="385"/>
        <v>#DIV/0!</v>
      </c>
      <c r="CK49" s="348" t="e">
        <f t="shared" si="386"/>
        <v>#DIV/0!</v>
      </c>
      <c r="CL49" s="348" t="e">
        <f t="shared" si="387"/>
        <v>#DIV/0!</v>
      </c>
      <c r="CM49" s="349" t="e">
        <f t="shared" si="388"/>
        <v>#DIV/0!</v>
      </c>
      <c r="CO49" s="343" t="s">
        <v>480</v>
      </c>
      <c r="CP49" s="344" t="e">
        <f>+CQ49/CQ56</f>
        <v>#DIV/0!</v>
      </c>
      <c r="CQ49" s="345">
        <f t="shared" si="389"/>
        <v>0</v>
      </c>
      <c r="CR49" s="346"/>
      <c r="CS49" s="346"/>
      <c r="CT49" s="346"/>
      <c r="CU49" s="346"/>
      <c r="CV49" s="346"/>
      <c r="CW49" s="346"/>
      <c r="CX49" s="346"/>
      <c r="CY49" s="347"/>
      <c r="CZ49" s="324"/>
      <c r="DA49" s="343" t="str">
        <f t="shared" si="348"/>
        <v>MEDICAID</v>
      </c>
      <c r="DB49" s="339" t="e">
        <f t="shared" si="390"/>
        <v>#DIV/0!</v>
      </c>
      <c r="DC49" s="348" t="e">
        <f t="shared" si="391"/>
        <v>#DIV/0!</v>
      </c>
      <c r="DD49" s="348" t="e">
        <f t="shared" si="392"/>
        <v>#DIV/0!</v>
      </c>
      <c r="DE49" s="348" t="e">
        <f t="shared" si="393"/>
        <v>#DIV/0!</v>
      </c>
      <c r="DF49" s="348" t="e">
        <f t="shared" si="394"/>
        <v>#DIV/0!</v>
      </c>
      <c r="DG49" s="348" t="e">
        <f t="shared" si="395"/>
        <v>#DIV/0!</v>
      </c>
      <c r="DH49" s="348" t="e">
        <f t="shared" si="396"/>
        <v>#DIV/0!</v>
      </c>
      <c r="DI49" s="348" t="e">
        <f t="shared" si="397"/>
        <v>#DIV/0!</v>
      </c>
      <c r="DJ49" s="349" t="e">
        <f t="shared" si="398"/>
        <v>#DIV/0!</v>
      </c>
      <c r="DL49" s="343" t="s">
        <v>480</v>
      </c>
      <c r="DM49" s="344" t="e">
        <f>+DN49/DN56</f>
        <v>#DIV/0!</v>
      </c>
      <c r="DN49" s="345">
        <f t="shared" si="399"/>
        <v>0</v>
      </c>
      <c r="DO49" s="346"/>
      <c r="DP49" s="346"/>
      <c r="DQ49" s="346"/>
      <c r="DR49" s="346"/>
      <c r="DS49" s="346"/>
      <c r="DT49" s="346"/>
      <c r="DU49" s="346"/>
      <c r="DV49" s="347"/>
      <c r="DW49" s="324"/>
      <c r="DX49" s="343" t="str">
        <f t="shared" si="349"/>
        <v>MEDICAID</v>
      </c>
      <c r="DY49" s="339" t="e">
        <f t="shared" si="400"/>
        <v>#DIV/0!</v>
      </c>
      <c r="DZ49" s="348" t="e">
        <f t="shared" si="401"/>
        <v>#DIV/0!</v>
      </c>
      <c r="EA49" s="348" t="e">
        <f t="shared" si="402"/>
        <v>#DIV/0!</v>
      </c>
      <c r="EB49" s="348" t="e">
        <f t="shared" si="403"/>
        <v>#DIV/0!</v>
      </c>
      <c r="EC49" s="348" t="e">
        <f t="shared" si="404"/>
        <v>#DIV/0!</v>
      </c>
      <c r="ED49" s="348" t="e">
        <f t="shared" si="405"/>
        <v>#DIV/0!</v>
      </c>
      <c r="EE49" s="348" t="e">
        <f t="shared" si="406"/>
        <v>#DIV/0!</v>
      </c>
      <c r="EF49" s="348" t="e">
        <f t="shared" si="407"/>
        <v>#DIV/0!</v>
      </c>
      <c r="EG49" s="349" t="e">
        <f t="shared" si="408"/>
        <v>#DIV/0!</v>
      </c>
      <c r="EI49" s="343" t="s">
        <v>480</v>
      </c>
      <c r="EJ49" s="344" t="e">
        <f>+EK49/EK56</f>
        <v>#DIV/0!</v>
      </c>
      <c r="EK49" s="345">
        <f t="shared" si="409"/>
        <v>0</v>
      </c>
      <c r="EL49" s="346"/>
      <c r="EM49" s="346"/>
      <c r="EN49" s="346"/>
      <c r="EO49" s="346"/>
      <c r="EP49" s="346"/>
      <c r="EQ49" s="346"/>
      <c r="ER49" s="346"/>
      <c r="ES49" s="347"/>
      <c r="ET49" s="324"/>
      <c r="EU49" s="343" t="str">
        <f t="shared" si="350"/>
        <v>MEDICAID</v>
      </c>
      <c r="EV49" s="339" t="e">
        <f t="shared" si="410"/>
        <v>#DIV/0!</v>
      </c>
      <c r="EW49" s="348" t="e">
        <f t="shared" si="411"/>
        <v>#DIV/0!</v>
      </c>
      <c r="EX49" s="348" t="e">
        <f t="shared" si="412"/>
        <v>#DIV/0!</v>
      </c>
      <c r="EY49" s="348" t="e">
        <f t="shared" si="413"/>
        <v>#DIV/0!</v>
      </c>
      <c r="EZ49" s="348" t="e">
        <f t="shared" si="414"/>
        <v>#DIV/0!</v>
      </c>
      <c r="FA49" s="348" t="e">
        <f t="shared" si="415"/>
        <v>#DIV/0!</v>
      </c>
      <c r="FB49" s="348" t="e">
        <f t="shared" si="416"/>
        <v>#DIV/0!</v>
      </c>
      <c r="FC49" s="348" t="e">
        <f t="shared" si="417"/>
        <v>#DIV/0!</v>
      </c>
      <c r="FD49" s="349" t="e">
        <f t="shared" si="418"/>
        <v>#DIV/0!</v>
      </c>
      <c r="FF49" s="343" t="s">
        <v>480</v>
      </c>
      <c r="FG49" s="344" t="e">
        <f>+FH49/FH56</f>
        <v>#DIV/0!</v>
      </c>
      <c r="FH49" s="345">
        <f t="shared" si="419"/>
        <v>0</v>
      </c>
      <c r="FI49" s="346"/>
      <c r="FJ49" s="346"/>
      <c r="FK49" s="346"/>
      <c r="FL49" s="346"/>
      <c r="FM49" s="346"/>
      <c r="FN49" s="346"/>
      <c r="FO49" s="346"/>
      <c r="FP49" s="347"/>
      <c r="FQ49" s="324"/>
      <c r="FR49" s="343" t="str">
        <f t="shared" si="351"/>
        <v>MEDICAID</v>
      </c>
      <c r="FS49" s="339" t="e">
        <f t="shared" si="420"/>
        <v>#DIV/0!</v>
      </c>
      <c r="FT49" s="348" t="e">
        <f t="shared" si="421"/>
        <v>#DIV/0!</v>
      </c>
      <c r="FU49" s="348" t="e">
        <f t="shared" si="422"/>
        <v>#DIV/0!</v>
      </c>
      <c r="FV49" s="348" t="e">
        <f t="shared" si="423"/>
        <v>#DIV/0!</v>
      </c>
      <c r="FW49" s="348" t="e">
        <f t="shared" si="424"/>
        <v>#DIV/0!</v>
      </c>
      <c r="FX49" s="348" t="e">
        <f t="shared" si="425"/>
        <v>#DIV/0!</v>
      </c>
      <c r="FY49" s="348" t="e">
        <f t="shared" si="426"/>
        <v>#DIV/0!</v>
      </c>
      <c r="FZ49" s="348" t="e">
        <f t="shared" si="427"/>
        <v>#DIV/0!</v>
      </c>
      <c r="GA49" s="349" t="e">
        <f t="shared" si="428"/>
        <v>#DIV/0!</v>
      </c>
      <c r="GC49" s="343" t="s">
        <v>480</v>
      </c>
      <c r="GD49" s="344" t="e">
        <f>+GE49/GE56</f>
        <v>#DIV/0!</v>
      </c>
      <c r="GE49" s="345">
        <f t="shared" si="429"/>
        <v>0</v>
      </c>
      <c r="GF49" s="346"/>
      <c r="GG49" s="346"/>
      <c r="GH49" s="346"/>
      <c r="GI49" s="346"/>
      <c r="GJ49" s="346"/>
      <c r="GK49" s="346"/>
      <c r="GL49" s="346"/>
      <c r="GM49" s="347"/>
      <c r="GN49" s="324"/>
      <c r="GO49" s="343" t="str">
        <f t="shared" si="352"/>
        <v>MEDICAID</v>
      </c>
      <c r="GP49" s="339" t="e">
        <f t="shared" si="430"/>
        <v>#DIV/0!</v>
      </c>
      <c r="GQ49" s="348" t="e">
        <f t="shared" si="431"/>
        <v>#DIV/0!</v>
      </c>
      <c r="GR49" s="348" t="e">
        <f t="shared" si="432"/>
        <v>#DIV/0!</v>
      </c>
      <c r="GS49" s="348" t="e">
        <f t="shared" si="433"/>
        <v>#DIV/0!</v>
      </c>
      <c r="GT49" s="348" t="e">
        <f t="shared" si="434"/>
        <v>#DIV/0!</v>
      </c>
      <c r="GU49" s="348" t="e">
        <f t="shared" si="435"/>
        <v>#DIV/0!</v>
      </c>
      <c r="GV49" s="348" t="e">
        <f t="shared" si="436"/>
        <v>#DIV/0!</v>
      </c>
      <c r="GW49" s="348" t="e">
        <f t="shared" si="437"/>
        <v>#DIV/0!</v>
      </c>
      <c r="GX49" s="349" t="e">
        <f t="shared" si="438"/>
        <v>#DIV/0!</v>
      </c>
      <c r="GZ49" s="343" t="s">
        <v>480</v>
      </c>
      <c r="HA49" s="344" t="e">
        <f>+HB49/HB56</f>
        <v>#DIV/0!</v>
      </c>
      <c r="HB49" s="345">
        <f t="shared" si="439"/>
        <v>0</v>
      </c>
      <c r="HC49" s="346"/>
      <c r="HD49" s="346"/>
      <c r="HE49" s="346"/>
      <c r="HF49" s="346"/>
      <c r="HG49" s="346"/>
      <c r="HH49" s="346"/>
      <c r="HI49" s="346"/>
      <c r="HJ49" s="347"/>
      <c r="HK49" s="324"/>
      <c r="HL49" s="343" t="str">
        <f t="shared" si="353"/>
        <v>MEDICAID</v>
      </c>
      <c r="HM49" s="339" t="e">
        <f t="shared" si="440"/>
        <v>#DIV/0!</v>
      </c>
      <c r="HN49" s="348" t="e">
        <f t="shared" si="441"/>
        <v>#DIV/0!</v>
      </c>
      <c r="HO49" s="348" t="e">
        <f t="shared" si="442"/>
        <v>#DIV/0!</v>
      </c>
      <c r="HP49" s="348" t="e">
        <f t="shared" si="443"/>
        <v>#DIV/0!</v>
      </c>
      <c r="HQ49" s="348" t="e">
        <f t="shared" si="444"/>
        <v>#DIV/0!</v>
      </c>
      <c r="HR49" s="348" t="e">
        <f t="shared" si="445"/>
        <v>#DIV/0!</v>
      </c>
      <c r="HS49" s="348" t="e">
        <f t="shared" si="446"/>
        <v>#DIV/0!</v>
      </c>
      <c r="HT49" s="348" t="e">
        <f t="shared" si="447"/>
        <v>#DIV/0!</v>
      </c>
      <c r="HU49" s="349" t="e">
        <f t="shared" si="448"/>
        <v>#DIV/0!</v>
      </c>
      <c r="HW49" s="343" t="s">
        <v>480</v>
      </c>
      <c r="HX49" s="344" t="e">
        <f>+HY49/HY56</f>
        <v>#DIV/0!</v>
      </c>
      <c r="HY49" s="345">
        <f t="shared" si="449"/>
        <v>0</v>
      </c>
      <c r="HZ49" s="346"/>
      <c r="IA49" s="346"/>
      <c r="IB49" s="346"/>
      <c r="IC49" s="346"/>
      <c r="ID49" s="346"/>
      <c r="IE49" s="346"/>
      <c r="IF49" s="346"/>
      <c r="IG49" s="347"/>
      <c r="IH49" s="324"/>
      <c r="II49" s="343" t="str">
        <f t="shared" si="354"/>
        <v>MEDICAID</v>
      </c>
      <c r="IJ49" s="339" t="e">
        <f t="shared" si="450"/>
        <v>#DIV/0!</v>
      </c>
      <c r="IK49" s="348" t="e">
        <f t="shared" si="451"/>
        <v>#DIV/0!</v>
      </c>
      <c r="IL49" s="348" t="e">
        <f t="shared" si="452"/>
        <v>#DIV/0!</v>
      </c>
      <c r="IM49" s="348" t="e">
        <f t="shared" si="453"/>
        <v>#DIV/0!</v>
      </c>
      <c r="IN49" s="348" t="e">
        <f t="shared" si="454"/>
        <v>#DIV/0!</v>
      </c>
      <c r="IO49" s="348" t="e">
        <f t="shared" si="455"/>
        <v>#DIV/0!</v>
      </c>
      <c r="IP49" s="348" t="e">
        <f t="shared" si="456"/>
        <v>#DIV/0!</v>
      </c>
      <c r="IQ49" s="348" t="e">
        <f t="shared" si="457"/>
        <v>#DIV/0!</v>
      </c>
      <c r="IR49" s="349" t="e">
        <f t="shared" si="458"/>
        <v>#DIV/0!</v>
      </c>
      <c r="IT49" s="343" t="s">
        <v>480</v>
      </c>
      <c r="IU49" s="344" t="e">
        <f>+IV49/IV56</f>
        <v>#DIV/0!</v>
      </c>
      <c r="IV49" s="345">
        <f t="shared" si="459"/>
        <v>0</v>
      </c>
      <c r="IW49" s="346"/>
      <c r="IX49" s="346"/>
      <c r="IY49" s="346"/>
      <c r="IZ49" s="346"/>
      <c r="JA49" s="346"/>
      <c r="JB49" s="346"/>
      <c r="JC49" s="346"/>
      <c r="JD49" s="347"/>
      <c r="JE49" s="324"/>
      <c r="JF49" s="343" t="str">
        <f t="shared" si="355"/>
        <v>MEDICAID</v>
      </c>
      <c r="JG49" s="339" t="e">
        <f t="shared" si="460"/>
        <v>#DIV/0!</v>
      </c>
      <c r="JH49" s="348" t="e">
        <f t="shared" si="461"/>
        <v>#DIV/0!</v>
      </c>
      <c r="JI49" s="348" t="e">
        <f t="shared" si="462"/>
        <v>#DIV/0!</v>
      </c>
      <c r="JJ49" s="348" t="e">
        <f t="shared" si="463"/>
        <v>#DIV/0!</v>
      </c>
      <c r="JK49" s="348" t="e">
        <f t="shared" si="464"/>
        <v>#DIV/0!</v>
      </c>
      <c r="JL49" s="348" t="e">
        <f t="shared" si="465"/>
        <v>#DIV/0!</v>
      </c>
      <c r="JM49" s="348" t="e">
        <f t="shared" si="466"/>
        <v>#DIV/0!</v>
      </c>
      <c r="JN49" s="348" t="e">
        <f t="shared" si="467"/>
        <v>#DIV/0!</v>
      </c>
      <c r="JO49" s="349" t="e">
        <f t="shared" si="468"/>
        <v>#DIV/0!</v>
      </c>
      <c r="JQ49" s="343" t="s">
        <v>480</v>
      </c>
      <c r="JR49" s="344" t="e">
        <f>+JS49/JS56</f>
        <v>#DIV/0!</v>
      </c>
      <c r="JS49" s="345">
        <f t="shared" si="469"/>
        <v>0</v>
      </c>
      <c r="JT49" s="346"/>
      <c r="JU49" s="346"/>
      <c r="JV49" s="346"/>
      <c r="JW49" s="346"/>
      <c r="JX49" s="346"/>
      <c r="JY49" s="346"/>
      <c r="JZ49" s="346"/>
      <c r="KA49" s="347"/>
      <c r="KB49" s="324"/>
      <c r="KC49" s="343" t="str">
        <f t="shared" si="356"/>
        <v>MEDICAID</v>
      </c>
      <c r="KD49" s="339" t="e">
        <f t="shared" si="470"/>
        <v>#DIV/0!</v>
      </c>
      <c r="KE49" s="348" t="e">
        <f t="shared" si="471"/>
        <v>#DIV/0!</v>
      </c>
      <c r="KF49" s="348" t="e">
        <f t="shared" si="472"/>
        <v>#DIV/0!</v>
      </c>
      <c r="KG49" s="348" t="e">
        <f t="shared" si="473"/>
        <v>#DIV/0!</v>
      </c>
      <c r="KH49" s="348" t="e">
        <f t="shared" si="474"/>
        <v>#DIV/0!</v>
      </c>
      <c r="KI49" s="348" t="e">
        <f t="shared" si="475"/>
        <v>#DIV/0!</v>
      </c>
      <c r="KJ49" s="348" t="e">
        <f t="shared" si="476"/>
        <v>#DIV/0!</v>
      </c>
      <c r="KK49" s="348" t="e">
        <f t="shared" si="477"/>
        <v>#DIV/0!</v>
      </c>
      <c r="KL49" s="349" t="e">
        <f t="shared" si="478"/>
        <v>#DIV/0!</v>
      </c>
    </row>
    <row r="50" spans="1:298" x14ac:dyDescent="0.2">
      <c r="A50" s="343" t="s">
        <v>374</v>
      </c>
      <c r="B50" s="344" t="e">
        <f>+C50/C56</f>
        <v>#DIV/0!</v>
      </c>
      <c r="C50" s="345">
        <f t="shared" si="357"/>
        <v>0</v>
      </c>
      <c r="D50" s="346">
        <f t="shared" si="328"/>
        <v>0</v>
      </c>
      <c r="E50" s="346">
        <f t="shared" si="329"/>
        <v>0</v>
      </c>
      <c r="F50" s="346">
        <f t="shared" si="330"/>
        <v>0</v>
      </c>
      <c r="G50" s="346">
        <f t="shared" si="331"/>
        <v>0</v>
      </c>
      <c r="H50" s="346">
        <f t="shared" si="332"/>
        <v>0</v>
      </c>
      <c r="I50" s="346">
        <f t="shared" si="333"/>
        <v>0</v>
      </c>
      <c r="J50" s="346">
        <f t="shared" si="334"/>
        <v>0</v>
      </c>
      <c r="K50" s="347">
        <f t="shared" si="335"/>
        <v>0</v>
      </c>
      <c r="L50" s="324"/>
      <c r="M50" s="343" t="str">
        <f t="shared" si="336"/>
        <v>MEDICARE</v>
      </c>
      <c r="N50" s="339" t="e">
        <f t="shared" si="358"/>
        <v>#DIV/0!</v>
      </c>
      <c r="O50" s="348" t="e">
        <f t="shared" si="337"/>
        <v>#DIV/0!</v>
      </c>
      <c r="P50" s="348" t="e">
        <f t="shared" si="338"/>
        <v>#DIV/0!</v>
      </c>
      <c r="Q50" s="348" t="e">
        <f t="shared" si="339"/>
        <v>#DIV/0!</v>
      </c>
      <c r="R50" s="348" t="e">
        <f t="shared" si="340"/>
        <v>#DIV/0!</v>
      </c>
      <c r="S50" s="348" t="e">
        <f t="shared" si="341"/>
        <v>#DIV/0!</v>
      </c>
      <c r="T50" s="348" t="e">
        <f t="shared" si="342"/>
        <v>#DIV/0!</v>
      </c>
      <c r="U50" s="348" t="e">
        <f t="shared" si="343"/>
        <v>#DIV/0!</v>
      </c>
      <c r="V50" s="349" t="e">
        <f t="shared" si="344"/>
        <v>#DIV/0!</v>
      </c>
      <c r="X50" s="343" t="s">
        <v>374</v>
      </c>
      <c r="Y50" s="344" t="e">
        <f>+Z50/Z56</f>
        <v>#DIV/0!</v>
      </c>
      <c r="Z50" s="345">
        <f t="shared" si="359"/>
        <v>0</v>
      </c>
      <c r="AA50" s="346"/>
      <c r="AB50" s="346"/>
      <c r="AC50" s="346"/>
      <c r="AD50" s="346"/>
      <c r="AE50" s="346"/>
      <c r="AF50" s="346"/>
      <c r="AG50" s="346"/>
      <c r="AH50" s="347"/>
      <c r="AI50" s="324"/>
      <c r="AJ50" s="343" t="str">
        <f t="shared" si="345"/>
        <v>MEDICARE</v>
      </c>
      <c r="AK50" s="339" t="e">
        <f t="shared" si="360"/>
        <v>#DIV/0!</v>
      </c>
      <c r="AL50" s="348" t="e">
        <f t="shared" si="361"/>
        <v>#DIV/0!</v>
      </c>
      <c r="AM50" s="348" t="e">
        <f t="shared" si="362"/>
        <v>#DIV/0!</v>
      </c>
      <c r="AN50" s="348" t="e">
        <f t="shared" si="363"/>
        <v>#DIV/0!</v>
      </c>
      <c r="AO50" s="348" t="e">
        <f t="shared" si="364"/>
        <v>#DIV/0!</v>
      </c>
      <c r="AP50" s="348" t="e">
        <f t="shared" si="365"/>
        <v>#DIV/0!</v>
      </c>
      <c r="AQ50" s="348" t="e">
        <f t="shared" si="366"/>
        <v>#DIV/0!</v>
      </c>
      <c r="AR50" s="348" t="e">
        <f t="shared" si="367"/>
        <v>#DIV/0!</v>
      </c>
      <c r="AS50" s="349" t="e">
        <f t="shared" si="368"/>
        <v>#DIV/0!</v>
      </c>
      <c r="AU50" s="343" t="s">
        <v>374</v>
      </c>
      <c r="AV50" s="344" t="e">
        <f>+AW50/AW56</f>
        <v>#DIV/0!</v>
      </c>
      <c r="AW50" s="345">
        <f t="shared" si="369"/>
        <v>0</v>
      </c>
      <c r="AX50" s="346"/>
      <c r="AY50" s="346"/>
      <c r="AZ50" s="346"/>
      <c r="BA50" s="346"/>
      <c r="BB50" s="346"/>
      <c r="BC50" s="346"/>
      <c r="BD50" s="346"/>
      <c r="BE50" s="347"/>
      <c r="BF50" s="324"/>
      <c r="BG50" s="343" t="str">
        <f t="shared" si="346"/>
        <v>MEDICARE</v>
      </c>
      <c r="BH50" s="339" t="e">
        <f t="shared" si="370"/>
        <v>#DIV/0!</v>
      </c>
      <c r="BI50" s="348" t="e">
        <f t="shared" si="371"/>
        <v>#DIV/0!</v>
      </c>
      <c r="BJ50" s="348" t="e">
        <f t="shared" si="372"/>
        <v>#DIV/0!</v>
      </c>
      <c r="BK50" s="348" t="e">
        <f t="shared" si="373"/>
        <v>#DIV/0!</v>
      </c>
      <c r="BL50" s="348" t="e">
        <f t="shared" si="374"/>
        <v>#DIV/0!</v>
      </c>
      <c r="BM50" s="348" t="e">
        <f t="shared" si="375"/>
        <v>#DIV/0!</v>
      </c>
      <c r="BN50" s="348" t="e">
        <f t="shared" si="376"/>
        <v>#DIV/0!</v>
      </c>
      <c r="BO50" s="348" t="e">
        <f t="shared" si="377"/>
        <v>#DIV/0!</v>
      </c>
      <c r="BP50" s="349" t="e">
        <f t="shared" si="378"/>
        <v>#DIV/0!</v>
      </c>
      <c r="BR50" s="343" t="s">
        <v>374</v>
      </c>
      <c r="BS50" s="344" t="e">
        <f>+BT50/BT56</f>
        <v>#DIV/0!</v>
      </c>
      <c r="BT50" s="345">
        <f t="shared" si="379"/>
        <v>0</v>
      </c>
      <c r="BU50" s="346"/>
      <c r="BV50" s="346"/>
      <c r="BW50" s="346"/>
      <c r="BX50" s="346"/>
      <c r="BY50" s="346"/>
      <c r="BZ50" s="346"/>
      <c r="CA50" s="346"/>
      <c r="CB50" s="347"/>
      <c r="CC50" s="324"/>
      <c r="CD50" s="343" t="str">
        <f t="shared" si="347"/>
        <v>MEDICARE</v>
      </c>
      <c r="CE50" s="339" t="e">
        <f t="shared" si="380"/>
        <v>#DIV/0!</v>
      </c>
      <c r="CF50" s="348" t="e">
        <f t="shared" si="381"/>
        <v>#DIV/0!</v>
      </c>
      <c r="CG50" s="348" t="e">
        <f t="shared" si="382"/>
        <v>#DIV/0!</v>
      </c>
      <c r="CH50" s="348" t="e">
        <f t="shared" si="383"/>
        <v>#DIV/0!</v>
      </c>
      <c r="CI50" s="348" t="e">
        <f t="shared" si="384"/>
        <v>#DIV/0!</v>
      </c>
      <c r="CJ50" s="348" t="e">
        <f t="shared" si="385"/>
        <v>#DIV/0!</v>
      </c>
      <c r="CK50" s="348" t="e">
        <f t="shared" si="386"/>
        <v>#DIV/0!</v>
      </c>
      <c r="CL50" s="348" t="e">
        <f t="shared" si="387"/>
        <v>#DIV/0!</v>
      </c>
      <c r="CM50" s="349" t="e">
        <f t="shared" si="388"/>
        <v>#DIV/0!</v>
      </c>
      <c r="CO50" s="343" t="s">
        <v>374</v>
      </c>
      <c r="CP50" s="344" t="e">
        <f>+CQ50/CQ56</f>
        <v>#DIV/0!</v>
      </c>
      <c r="CQ50" s="345">
        <f t="shared" si="389"/>
        <v>0</v>
      </c>
      <c r="CR50" s="346"/>
      <c r="CS50" s="346"/>
      <c r="CT50" s="346"/>
      <c r="CU50" s="346"/>
      <c r="CV50" s="346"/>
      <c r="CW50" s="346"/>
      <c r="CX50" s="346"/>
      <c r="CY50" s="347"/>
      <c r="CZ50" s="324"/>
      <c r="DA50" s="343" t="str">
        <f t="shared" si="348"/>
        <v>MEDICARE</v>
      </c>
      <c r="DB50" s="339" t="e">
        <f t="shared" si="390"/>
        <v>#DIV/0!</v>
      </c>
      <c r="DC50" s="348" t="e">
        <f t="shared" si="391"/>
        <v>#DIV/0!</v>
      </c>
      <c r="DD50" s="348" t="e">
        <f t="shared" si="392"/>
        <v>#DIV/0!</v>
      </c>
      <c r="DE50" s="348" t="e">
        <f t="shared" si="393"/>
        <v>#DIV/0!</v>
      </c>
      <c r="DF50" s="348" t="e">
        <f t="shared" si="394"/>
        <v>#DIV/0!</v>
      </c>
      <c r="DG50" s="348" t="e">
        <f t="shared" si="395"/>
        <v>#DIV/0!</v>
      </c>
      <c r="DH50" s="348" t="e">
        <f t="shared" si="396"/>
        <v>#DIV/0!</v>
      </c>
      <c r="DI50" s="348" t="e">
        <f t="shared" si="397"/>
        <v>#DIV/0!</v>
      </c>
      <c r="DJ50" s="349" t="e">
        <f t="shared" si="398"/>
        <v>#DIV/0!</v>
      </c>
      <c r="DL50" s="343" t="s">
        <v>374</v>
      </c>
      <c r="DM50" s="344" t="e">
        <f>+DN50/DN56</f>
        <v>#DIV/0!</v>
      </c>
      <c r="DN50" s="345">
        <f t="shared" si="399"/>
        <v>0</v>
      </c>
      <c r="DO50" s="346"/>
      <c r="DP50" s="346"/>
      <c r="DQ50" s="346"/>
      <c r="DR50" s="346"/>
      <c r="DS50" s="346"/>
      <c r="DT50" s="346"/>
      <c r="DU50" s="346"/>
      <c r="DV50" s="347"/>
      <c r="DW50" s="324"/>
      <c r="DX50" s="343" t="str">
        <f t="shared" si="349"/>
        <v>MEDICARE</v>
      </c>
      <c r="DY50" s="339" t="e">
        <f t="shared" si="400"/>
        <v>#DIV/0!</v>
      </c>
      <c r="DZ50" s="348" t="e">
        <f t="shared" si="401"/>
        <v>#DIV/0!</v>
      </c>
      <c r="EA50" s="348" t="e">
        <f t="shared" si="402"/>
        <v>#DIV/0!</v>
      </c>
      <c r="EB50" s="348" t="e">
        <f t="shared" si="403"/>
        <v>#DIV/0!</v>
      </c>
      <c r="EC50" s="348" t="e">
        <f t="shared" si="404"/>
        <v>#DIV/0!</v>
      </c>
      <c r="ED50" s="348" t="e">
        <f t="shared" si="405"/>
        <v>#DIV/0!</v>
      </c>
      <c r="EE50" s="348" t="e">
        <f t="shared" si="406"/>
        <v>#DIV/0!</v>
      </c>
      <c r="EF50" s="348" t="e">
        <f t="shared" si="407"/>
        <v>#DIV/0!</v>
      </c>
      <c r="EG50" s="349" t="e">
        <f t="shared" si="408"/>
        <v>#DIV/0!</v>
      </c>
      <c r="EI50" s="343" t="s">
        <v>374</v>
      </c>
      <c r="EJ50" s="344" t="e">
        <f>+EK50/EK56</f>
        <v>#DIV/0!</v>
      </c>
      <c r="EK50" s="345">
        <f t="shared" si="409"/>
        <v>0</v>
      </c>
      <c r="EL50" s="346"/>
      <c r="EM50" s="346"/>
      <c r="EN50" s="346"/>
      <c r="EO50" s="346"/>
      <c r="EP50" s="346"/>
      <c r="EQ50" s="346"/>
      <c r="ER50" s="346"/>
      <c r="ES50" s="347"/>
      <c r="ET50" s="324"/>
      <c r="EU50" s="343" t="str">
        <f t="shared" si="350"/>
        <v>MEDICARE</v>
      </c>
      <c r="EV50" s="339" t="e">
        <f t="shared" si="410"/>
        <v>#DIV/0!</v>
      </c>
      <c r="EW50" s="348" t="e">
        <f t="shared" si="411"/>
        <v>#DIV/0!</v>
      </c>
      <c r="EX50" s="348" t="e">
        <f t="shared" si="412"/>
        <v>#DIV/0!</v>
      </c>
      <c r="EY50" s="348" t="e">
        <f t="shared" si="413"/>
        <v>#DIV/0!</v>
      </c>
      <c r="EZ50" s="348" t="e">
        <f t="shared" si="414"/>
        <v>#DIV/0!</v>
      </c>
      <c r="FA50" s="348" t="e">
        <f t="shared" si="415"/>
        <v>#DIV/0!</v>
      </c>
      <c r="FB50" s="348" t="e">
        <f t="shared" si="416"/>
        <v>#DIV/0!</v>
      </c>
      <c r="FC50" s="348" t="e">
        <f t="shared" si="417"/>
        <v>#DIV/0!</v>
      </c>
      <c r="FD50" s="349" t="e">
        <f t="shared" si="418"/>
        <v>#DIV/0!</v>
      </c>
      <c r="FF50" s="343" t="s">
        <v>374</v>
      </c>
      <c r="FG50" s="344" t="e">
        <f>+FH50/FH56</f>
        <v>#DIV/0!</v>
      </c>
      <c r="FH50" s="345">
        <f t="shared" si="419"/>
        <v>0</v>
      </c>
      <c r="FI50" s="346"/>
      <c r="FJ50" s="346"/>
      <c r="FK50" s="346"/>
      <c r="FL50" s="346"/>
      <c r="FM50" s="346"/>
      <c r="FN50" s="346"/>
      <c r="FO50" s="346"/>
      <c r="FP50" s="347"/>
      <c r="FQ50" s="324"/>
      <c r="FR50" s="343" t="str">
        <f t="shared" si="351"/>
        <v>MEDICARE</v>
      </c>
      <c r="FS50" s="339" t="e">
        <f t="shared" si="420"/>
        <v>#DIV/0!</v>
      </c>
      <c r="FT50" s="348" t="e">
        <f t="shared" si="421"/>
        <v>#DIV/0!</v>
      </c>
      <c r="FU50" s="348" t="e">
        <f t="shared" si="422"/>
        <v>#DIV/0!</v>
      </c>
      <c r="FV50" s="348" t="e">
        <f t="shared" si="423"/>
        <v>#DIV/0!</v>
      </c>
      <c r="FW50" s="348" t="e">
        <f t="shared" si="424"/>
        <v>#DIV/0!</v>
      </c>
      <c r="FX50" s="348" t="e">
        <f t="shared" si="425"/>
        <v>#DIV/0!</v>
      </c>
      <c r="FY50" s="348" t="e">
        <f t="shared" si="426"/>
        <v>#DIV/0!</v>
      </c>
      <c r="FZ50" s="348" t="e">
        <f t="shared" si="427"/>
        <v>#DIV/0!</v>
      </c>
      <c r="GA50" s="349" t="e">
        <f t="shared" si="428"/>
        <v>#DIV/0!</v>
      </c>
      <c r="GC50" s="343" t="s">
        <v>374</v>
      </c>
      <c r="GD50" s="344" t="e">
        <f>+GE50/GE56</f>
        <v>#DIV/0!</v>
      </c>
      <c r="GE50" s="345">
        <f t="shared" si="429"/>
        <v>0</v>
      </c>
      <c r="GF50" s="346"/>
      <c r="GG50" s="346"/>
      <c r="GH50" s="346"/>
      <c r="GI50" s="346"/>
      <c r="GJ50" s="346"/>
      <c r="GK50" s="346"/>
      <c r="GL50" s="346"/>
      <c r="GM50" s="347"/>
      <c r="GN50" s="324"/>
      <c r="GO50" s="343" t="str">
        <f t="shared" si="352"/>
        <v>MEDICARE</v>
      </c>
      <c r="GP50" s="339" t="e">
        <f t="shared" si="430"/>
        <v>#DIV/0!</v>
      </c>
      <c r="GQ50" s="348" t="e">
        <f t="shared" si="431"/>
        <v>#DIV/0!</v>
      </c>
      <c r="GR50" s="348" t="e">
        <f t="shared" si="432"/>
        <v>#DIV/0!</v>
      </c>
      <c r="GS50" s="348" t="e">
        <f t="shared" si="433"/>
        <v>#DIV/0!</v>
      </c>
      <c r="GT50" s="348" t="e">
        <f t="shared" si="434"/>
        <v>#DIV/0!</v>
      </c>
      <c r="GU50" s="348" t="e">
        <f t="shared" si="435"/>
        <v>#DIV/0!</v>
      </c>
      <c r="GV50" s="348" t="e">
        <f t="shared" si="436"/>
        <v>#DIV/0!</v>
      </c>
      <c r="GW50" s="348" t="e">
        <f t="shared" si="437"/>
        <v>#DIV/0!</v>
      </c>
      <c r="GX50" s="349" t="e">
        <f t="shared" si="438"/>
        <v>#DIV/0!</v>
      </c>
      <c r="GZ50" s="343" t="s">
        <v>374</v>
      </c>
      <c r="HA50" s="344" t="e">
        <f>+HB50/HB56</f>
        <v>#DIV/0!</v>
      </c>
      <c r="HB50" s="345">
        <f t="shared" si="439"/>
        <v>0</v>
      </c>
      <c r="HC50" s="346"/>
      <c r="HD50" s="346"/>
      <c r="HE50" s="346"/>
      <c r="HF50" s="346"/>
      <c r="HG50" s="346"/>
      <c r="HH50" s="346"/>
      <c r="HI50" s="346"/>
      <c r="HJ50" s="347"/>
      <c r="HK50" s="324"/>
      <c r="HL50" s="343" t="str">
        <f t="shared" si="353"/>
        <v>MEDICARE</v>
      </c>
      <c r="HM50" s="339" t="e">
        <f t="shared" si="440"/>
        <v>#DIV/0!</v>
      </c>
      <c r="HN50" s="348" t="e">
        <f t="shared" si="441"/>
        <v>#DIV/0!</v>
      </c>
      <c r="HO50" s="348" t="e">
        <f t="shared" si="442"/>
        <v>#DIV/0!</v>
      </c>
      <c r="HP50" s="348" t="e">
        <f t="shared" si="443"/>
        <v>#DIV/0!</v>
      </c>
      <c r="HQ50" s="348" t="e">
        <f t="shared" si="444"/>
        <v>#DIV/0!</v>
      </c>
      <c r="HR50" s="348" t="e">
        <f t="shared" si="445"/>
        <v>#DIV/0!</v>
      </c>
      <c r="HS50" s="348" t="e">
        <f t="shared" si="446"/>
        <v>#DIV/0!</v>
      </c>
      <c r="HT50" s="348" t="e">
        <f t="shared" si="447"/>
        <v>#DIV/0!</v>
      </c>
      <c r="HU50" s="349" t="e">
        <f t="shared" si="448"/>
        <v>#DIV/0!</v>
      </c>
      <c r="HW50" s="343" t="s">
        <v>374</v>
      </c>
      <c r="HX50" s="344" t="e">
        <f>+HY50/HY56</f>
        <v>#DIV/0!</v>
      </c>
      <c r="HY50" s="345">
        <f t="shared" si="449"/>
        <v>0</v>
      </c>
      <c r="HZ50" s="346"/>
      <c r="IA50" s="346"/>
      <c r="IB50" s="346"/>
      <c r="IC50" s="346"/>
      <c r="ID50" s="346"/>
      <c r="IE50" s="346"/>
      <c r="IF50" s="346"/>
      <c r="IG50" s="347"/>
      <c r="IH50" s="324"/>
      <c r="II50" s="343" t="str">
        <f t="shared" si="354"/>
        <v>MEDICARE</v>
      </c>
      <c r="IJ50" s="339" t="e">
        <f t="shared" si="450"/>
        <v>#DIV/0!</v>
      </c>
      <c r="IK50" s="348" t="e">
        <f t="shared" si="451"/>
        <v>#DIV/0!</v>
      </c>
      <c r="IL50" s="348" t="e">
        <f t="shared" si="452"/>
        <v>#DIV/0!</v>
      </c>
      <c r="IM50" s="348" t="e">
        <f t="shared" si="453"/>
        <v>#DIV/0!</v>
      </c>
      <c r="IN50" s="348" t="e">
        <f t="shared" si="454"/>
        <v>#DIV/0!</v>
      </c>
      <c r="IO50" s="348" t="e">
        <f t="shared" si="455"/>
        <v>#DIV/0!</v>
      </c>
      <c r="IP50" s="348" t="e">
        <f t="shared" si="456"/>
        <v>#DIV/0!</v>
      </c>
      <c r="IQ50" s="348" t="e">
        <f t="shared" si="457"/>
        <v>#DIV/0!</v>
      </c>
      <c r="IR50" s="349" t="e">
        <f t="shared" si="458"/>
        <v>#DIV/0!</v>
      </c>
      <c r="IT50" s="343" t="s">
        <v>374</v>
      </c>
      <c r="IU50" s="344" t="e">
        <f>+IV50/IV56</f>
        <v>#DIV/0!</v>
      </c>
      <c r="IV50" s="345">
        <f t="shared" si="459"/>
        <v>0</v>
      </c>
      <c r="IW50" s="346"/>
      <c r="IX50" s="346"/>
      <c r="IY50" s="346"/>
      <c r="IZ50" s="346"/>
      <c r="JA50" s="346"/>
      <c r="JB50" s="346"/>
      <c r="JC50" s="346"/>
      <c r="JD50" s="347"/>
      <c r="JE50" s="324"/>
      <c r="JF50" s="343" t="str">
        <f t="shared" si="355"/>
        <v>MEDICARE</v>
      </c>
      <c r="JG50" s="339" t="e">
        <f t="shared" si="460"/>
        <v>#DIV/0!</v>
      </c>
      <c r="JH50" s="348" t="e">
        <f t="shared" si="461"/>
        <v>#DIV/0!</v>
      </c>
      <c r="JI50" s="348" t="e">
        <f t="shared" si="462"/>
        <v>#DIV/0!</v>
      </c>
      <c r="JJ50" s="348" t="e">
        <f t="shared" si="463"/>
        <v>#DIV/0!</v>
      </c>
      <c r="JK50" s="348" t="e">
        <f t="shared" si="464"/>
        <v>#DIV/0!</v>
      </c>
      <c r="JL50" s="348" t="e">
        <f t="shared" si="465"/>
        <v>#DIV/0!</v>
      </c>
      <c r="JM50" s="348" t="e">
        <f t="shared" si="466"/>
        <v>#DIV/0!</v>
      </c>
      <c r="JN50" s="348" t="e">
        <f t="shared" si="467"/>
        <v>#DIV/0!</v>
      </c>
      <c r="JO50" s="349" t="e">
        <f t="shared" si="468"/>
        <v>#DIV/0!</v>
      </c>
      <c r="JQ50" s="343" t="s">
        <v>374</v>
      </c>
      <c r="JR50" s="344" t="e">
        <f>+JS50/JS56</f>
        <v>#DIV/0!</v>
      </c>
      <c r="JS50" s="345">
        <f t="shared" si="469"/>
        <v>0</v>
      </c>
      <c r="JT50" s="346"/>
      <c r="JU50" s="346"/>
      <c r="JV50" s="346"/>
      <c r="JW50" s="346"/>
      <c r="JX50" s="346"/>
      <c r="JY50" s="346"/>
      <c r="JZ50" s="346"/>
      <c r="KA50" s="347"/>
      <c r="KB50" s="324"/>
      <c r="KC50" s="343" t="str">
        <f t="shared" si="356"/>
        <v>MEDICARE</v>
      </c>
      <c r="KD50" s="339" t="e">
        <f t="shared" si="470"/>
        <v>#DIV/0!</v>
      </c>
      <c r="KE50" s="348" t="e">
        <f t="shared" si="471"/>
        <v>#DIV/0!</v>
      </c>
      <c r="KF50" s="348" t="e">
        <f t="shared" si="472"/>
        <v>#DIV/0!</v>
      </c>
      <c r="KG50" s="348" t="e">
        <f t="shared" si="473"/>
        <v>#DIV/0!</v>
      </c>
      <c r="KH50" s="348" t="e">
        <f t="shared" si="474"/>
        <v>#DIV/0!</v>
      </c>
      <c r="KI50" s="348" t="e">
        <f t="shared" si="475"/>
        <v>#DIV/0!</v>
      </c>
      <c r="KJ50" s="348" t="e">
        <f t="shared" si="476"/>
        <v>#DIV/0!</v>
      </c>
      <c r="KK50" s="348" t="e">
        <f t="shared" si="477"/>
        <v>#DIV/0!</v>
      </c>
      <c r="KL50" s="349" t="e">
        <f t="shared" si="478"/>
        <v>#DIV/0!</v>
      </c>
    </row>
    <row r="51" spans="1:298" x14ac:dyDescent="0.2">
      <c r="A51" s="343" t="s">
        <v>482</v>
      </c>
      <c r="B51" s="344" t="e">
        <f>+C51/C56</f>
        <v>#DIV/0!</v>
      </c>
      <c r="C51" s="345">
        <f t="shared" si="357"/>
        <v>0</v>
      </c>
      <c r="D51" s="346">
        <f t="shared" si="328"/>
        <v>0</v>
      </c>
      <c r="E51" s="346">
        <f t="shared" si="329"/>
        <v>0</v>
      </c>
      <c r="F51" s="346">
        <f t="shared" si="330"/>
        <v>0</v>
      </c>
      <c r="G51" s="346">
        <f t="shared" si="331"/>
        <v>0</v>
      </c>
      <c r="H51" s="346">
        <f t="shared" si="332"/>
        <v>0</v>
      </c>
      <c r="I51" s="346">
        <f t="shared" si="333"/>
        <v>0</v>
      </c>
      <c r="J51" s="346">
        <f t="shared" si="334"/>
        <v>0</v>
      </c>
      <c r="K51" s="347">
        <f t="shared" si="335"/>
        <v>0</v>
      </c>
      <c r="L51" s="324"/>
      <c r="M51" s="343" t="str">
        <f t="shared" si="336"/>
        <v>MEDICARE B</v>
      </c>
      <c r="N51" s="339" t="e">
        <f t="shared" si="358"/>
        <v>#DIV/0!</v>
      </c>
      <c r="O51" s="348" t="e">
        <f t="shared" si="337"/>
        <v>#DIV/0!</v>
      </c>
      <c r="P51" s="348" t="e">
        <f t="shared" si="338"/>
        <v>#DIV/0!</v>
      </c>
      <c r="Q51" s="348" t="e">
        <f t="shared" si="339"/>
        <v>#DIV/0!</v>
      </c>
      <c r="R51" s="348" t="e">
        <f t="shared" si="340"/>
        <v>#DIV/0!</v>
      </c>
      <c r="S51" s="348" t="e">
        <f t="shared" si="341"/>
        <v>#DIV/0!</v>
      </c>
      <c r="T51" s="348" t="e">
        <f t="shared" si="342"/>
        <v>#DIV/0!</v>
      </c>
      <c r="U51" s="348" t="e">
        <f t="shared" si="343"/>
        <v>#DIV/0!</v>
      </c>
      <c r="V51" s="349" t="e">
        <f t="shared" si="344"/>
        <v>#DIV/0!</v>
      </c>
      <c r="X51" s="343" t="s">
        <v>482</v>
      </c>
      <c r="Y51" s="344" t="e">
        <f>+Z51/Z56</f>
        <v>#DIV/0!</v>
      </c>
      <c r="Z51" s="345">
        <f t="shared" si="359"/>
        <v>0</v>
      </c>
      <c r="AA51" s="346"/>
      <c r="AB51" s="346"/>
      <c r="AC51" s="346"/>
      <c r="AD51" s="346"/>
      <c r="AE51" s="346"/>
      <c r="AF51" s="346"/>
      <c r="AG51" s="346"/>
      <c r="AH51" s="347"/>
      <c r="AI51" s="324"/>
      <c r="AJ51" s="343" t="str">
        <f t="shared" si="345"/>
        <v>MEDICARE B</v>
      </c>
      <c r="AK51" s="339" t="e">
        <f t="shared" si="360"/>
        <v>#DIV/0!</v>
      </c>
      <c r="AL51" s="348" t="e">
        <f t="shared" si="361"/>
        <v>#DIV/0!</v>
      </c>
      <c r="AM51" s="348" t="e">
        <f t="shared" si="362"/>
        <v>#DIV/0!</v>
      </c>
      <c r="AN51" s="348" t="e">
        <f t="shared" si="363"/>
        <v>#DIV/0!</v>
      </c>
      <c r="AO51" s="348" t="e">
        <f t="shared" si="364"/>
        <v>#DIV/0!</v>
      </c>
      <c r="AP51" s="348" t="e">
        <f t="shared" si="365"/>
        <v>#DIV/0!</v>
      </c>
      <c r="AQ51" s="348" t="e">
        <f t="shared" si="366"/>
        <v>#DIV/0!</v>
      </c>
      <c r="AR51" s="348" t="e">
        <f t="shared" si="367"/>
        <v>#DIV/0!</v>
      </c>
      <c r="AS51" s="349" t="e">
        <f t="shared" si="368"/>
        <v>#DIV/0!</v>
      </c>
      <c r="AU51" s="343" t="s">
        <v>482</v>
      </c>
      <c r="AV51" s="344" t="e">
        <f>+AW51/AW56</f>
        <v>#DIV/0!</v>
      </c>
      <c r="AW51" s="345">
        <f t="shared" si="369"/>
        <v>0</v>
      </c>
      <c r="AX51" s="346"/>
      <c r="AY51" s="346"/>
      <c r="AZ51" s="346"/>
      <c r="BA51" s="346"/>
      <c r="BB51" s="346"/>
      <c r="BC51" s="346"/>
      <c r="BD51" s="346"/>
      <c r="BE51" s="347"/>
      <c r="BF51" s="324"/>
      <c r="BG51" s="343" t="str">
        <f t="shared" si="346"/>
        <v>MEDICARE B</v>
      </c>
      <c r="BH51" s="339" t="e">
        <f t="shared" si="370"/>
        <v>#DIV/0!</v>
      </c>
      <c r="BI51" s="348" t="e">
        <f t="shared" si="371"/>
        <v>#DIV/0!</v>
      </c>
      <c r="BJ51" s="348" t="e">
        <f t="shared" si="372"/>
        <v>#DIV/0!</v>
      </c>
      <c r="BK51" s="348" t="e">
        <f t="shared" si="373"/>
        <v>#DIV/0!</v>
      </c>
      <c r="BL51" s="348" t="e">
        <f t="shared" si="374"/>
        <v>#DIV/0!</v>
      </c>
      <c r="BM51" s="348" t="e">
        <f t="shared" si="375"/>
        <v>#DIV/0!</v>
      </c>
      <c r="BN51" s="348" t="e">
        <f t="shared" si="376"/>
        <v>#DIV/0!</v>
      </c>
      <c r="BO51" s="348" t="e">
        <f t="shared" si="377"/>
        <v>#DIV/0!</v>
      </c>
      <c r="BP51" s="349" t="e">
        <f t="shared" si="378"/>
        <v>#DIV/0!</v>
      </c>
      <c r="BR51" s="343" t="s">
        <v>482</v>
      </c>
      <c r="BS51" s="344" t="e">
        <f>+BT51/BT56</f>
        <v>#DIV/0!</v>
      </c>
      <c r="BT51" s="345">
        <f t="shared" si="379"/>
        <v>0</v>
      </c>
      <c r="BU51" s="346"/>
      <c r="BV51" s="346"/>
      <c r="BW51" s="346"/>
      <c r="BX51" s="346"/>
      <c r="BY51" s="346"/>
      <c r="BZ51" s="346"/>
      <c r="CA51" s="346"/>
      <c r="CB51" s="347"/>
      <c r="CC51" s="324"/>
      <c r="CD51" s="343" t="str">
        <f t="shared" si="347"/>
        <v>MEDICARE B</v>
      </c>
      <c r="CE51" s="339" t="e">
        <f t="shared" si="380"/>
        <v>#DIV/0!</v>
      </c>
      <c r="CF51" s="348" t="e">
        <f t="shared" si="381"/>
        <v>#DIV/0!</v>
      </c>
      <c r="CG51" s="348" t="e">
        <f t="shared" si="382"/>
        <v>#DIV/0!</v>
      </c>
      <c r="CH51" s="348" t="e">
        <f t="shared" si="383"/>
        <v>#DIV/0!</v>
      </c>
      <c r="CI51" s="348" t="e">
        <f t="shared" si="384"/>
        <v>#DIV/0!</v>
      </c>
      <c r="CJ51" s="348" t="e">
        <f t="shared" si="385"/>
        <v>#DIV/0!</v>
      </c>
      <c r="CK51" s="348" t="e">
        <f t="shared" si="386"/>
        <v>#DIV/0!</v>
      </c>
      <c r="CL51" s="348" t="e">
        <f t="shared" si="387"/>
        <v>#DIV/0!</v>
      </c>
      <c r="CM51" s="349" t="e">
        <f t="shared" si="388"/>
        <v>#DIV/0!</v>
      </c>
      <c r="CO51" s="343" t="s">
        <v>482</v>
      </c>
      <c r="CP51" s="344" t="e">
        <f>+CQ51/CQ56</f>
        <v>#DIV/0!</v>
      </c>
      <c r="CQ51" s="345">
        <f t="shared" si="389"/>
        <v>0</v>
      </c>
      <c r="CR51" s="346"/>
      <c r="CS51" s="346"/>
      <c r="CT51" s="346"/>
      <c r="CU51" s="346"/>
      <c r="CV51" s="346"/>
      <c r="CW51" s="346"/>
      <c r="CX51" s="346"/>
      <c r="CY51" s="347"/>
      <c r="CZ51" s="324"/>
      <c r="DA51" s="343" t="str">
        <f t="shared" si="348"/>
        <v>MEDICARE B</v>
      </c>
      <c r="DB51" s="339" t="e">
        <f t="shared" si="390"/>
        <v>#DIV/0!</v>
      </c>
      <c r="DC51" s="348" t="e">
        <f t="shared" si="391"/>
        <v>#DIV/0!</v>
      </c>
      <c r="DD51" s="348" t="e">
        <f t="shared" si="392"/>
        <v>#DIV/0!</v>
      </c>
      <c r="DE51" s="348" t="e">
        <f t="shared" si="393"/>
        <v>#DIV/0!</v>
      </c>
      <c r="DF51" s="348" t="e">
        <f t="shared" si="394"/>
        <v>#DIV/0!</v>
      </c>
      <c r="DG51" s="348" t="e">
        <f t="shared" si="395"/>
        <v>#DIV/0!</v>
      </c>
      <c r="DH51" s="348" t="e">
        <f t="shared" si="396"/>
        <v>#DIV/0!</v>
      </c>
      <c r="DI51" s="348" t="e">
        <f t="shared" si="397"/>
        <v>#DIV/0!</v>
      </c>
      <c r="DJ51" s="349" t="e">
        <f t="shared" si="398"/>
        <v>#DIV/0!</v>
      </c>
      <c r="DL51" s="343" t="s">
        <v>482</v>
      </c>
      <c r="DM51" s="344" t="e">
        <f>+DN51/DN56</f>
        <v>#DIV/0!</v>
      </c>
      <c r="DN51" s="345">
        <f t="shared" si="399"/>
        <v>0</v>
      </c>
      <c r="DO51" s="346"/>
      <c r="DP51" s="346"/>
      <c r="DQ51" s="346"/>
      <c r="DR51" s="346"/>
      <c r="DS51" s="346"/>
      <c r="DT51" s="346"/>
      <c r="DU51" s="346"/>
      <c r="DV51" s="347"/>
      <c r="DW51" s="324"/>
      <c r="DX51" s="343" t="str">
        <f t="shared" si="349"/>
        <v>MEDICARE B</v>
      </c>
      <c r="DY51" s="339" t="e">
        <f t="shared" si="400"/>
        <v>#DIV/0!</v>
      </c>
      <c r="DZ51" s="348" t="e">
        <f t="shared" si="401"/>
        <v>#DIV/0!</v>
      </c>
      <c r="EA51" s="348" t="e">
        <f t="shared" si="402"/>
        <v>#DIV/0!</v>
      </c>
      <c r="EB51" s="348" t="e">
        <f t="shared" si="403"/>
        <v>#DIV/0!</v>
      </c>
      <c r="EC51" s="348" t="e">
        <f t="shared" si="404"/>
        <v>#DIV/0!</v>
      </c>
      <c r="ED51" s="348" t="e">
        <f t="shared" si="405"/>
        <v>#DIV/0!</v>
      </c>
      <c r="EE51" s="348" t="e">
        <f t="shared" si="406"/>
        <v>#DIV/0!</v>
      </c>
      <c r="EF51" s="348" t="e">
        <f t="shared" si="407"/>
        <v>#DIV/0!</v>
      </c>
      <c r="EG51" s="349" t="e">
        <f t="shared" si="408"/>
        <v>#DIV/0!</v>
      </c>
      <c r="EI51" s="343" t="s">
        <v>482</v>
      </c>
      <c r="EJ51" s="344" t="e">
        <f>+EK51/EK56</f>
        <v>#DIV/0!</v>
      </c>
      <c r="EK51" s="345">
        <f t="shared" si="409"/>
        <v>0</v>
      </c>
      <c r="EL51" s="346"/>
      <c r="EM51" s="346"/>
      <c r="EN51" s="346"/>
      <c r="EO51" s="346"/>
      <c r="EP51" s="346"/>
      <c r="EQ51" s="346"/>
      <c r="ER51" s="346"/>
      <c r="ES51" s="347"/>
      <c r="ET51" s="324"/>
      <c r="EU51" s="343" t="str">
        <f t="shared" si="350"/>
        <v>MEDICARE B</v>
      </c>
      <c r="EV51" s="339" t="e">
        <f t="shared" si="410"/>
        <v>#DIV/0!</v>
      </c>
      <c r="EW51" s="348" t="e">
        <f t="shared" si="411"/>
        <v>#DIV/0!</v>
      </c>
      <c r="EX51" s="348" t="e">
        <f t="shared" si="412"/>
        <v>#DIV/0!</v>
      </c>
      <c r="EY51" s="348" t="e">
        <f t="shared" si="413"/>
        <v>#DIV/0!</v>
      </c>
      <c r="EZ51" s="348" t="e">
        <f t="shared" si="414"/>
        <v>#DIV/0!</v>
      </c>
      <c r="FA51" s="348" t="e">
        <f t="shared" si="415"/>
        <v>#DIV/0!</v>
      </c>
      <c r="FB51" s="348" t="e">
        <f t="shared" si="416"/>
        <v>#DIV/0!</v>
      </c>
      <c r="FC51" s="348" t="e">
        <f t="shared" si="417"/>
        <v>#DIV/0!</v>
      </c>
      <c r="FD51" s="349" t="e">
        <f t="shared" si="418"/>
        <v>#DIV/0!</v>
      </c>
      <c r="FF51" s="343" t="s">
        <v>482</v>
      </c>
      <c r="FG51" s="344" t="e">
        <f>+FH51/FH56</f>
        <v>#DIV/0!</v>
      </c>
      <c r="FH51" s="345">
        <f t="shared" si="419"/>
        <v>0</v>
      </c>
      <c r="FI51" s="346"/>
      <c r="FJ51" s="346"/>
      <c r="FK51" s="346"/>
      <c r="FL51" s="346"/>
      <c r="FM51" s="346"/>
      <c r="FN51" s="346"/>
      <c r="FO51" s="346"/>
      <c r="FP51" s="347"/>
      <c r="FQ51" s="324"/>
      <c r="FR51" s="343" t="str">
        <f t="shared" si="351"/>
        <v>MEDICARE B</v>
      </c>
      <c r="FS51" s="339" t="e">
        <f t="shared" si="420"/>
        <v>#DIV/0!</v>
      </c>
      <c r="FT51" s="348" t="e">
        <f t="shared" si="421"/>
        <v>#DIV/0!</v>
      </c>
      <c r="FU51" s="348" t="e">
        <f t="shared" si="422"/>
        <v>#DIV/0!</v>
      </c>
      <c r="FV51" s="348" t="e">
        <f t="shared" si="423"/>
        <v>#DIV/0!</v>
      </c>
      <c r="FW51" s="348" t="e">
        <f t="shared" si="424"/>
        <v>#DIV/0!</v>
      </c>
      <c r="FX51" s="348" t="e">
        <f t="shared" si="425"/>
        <v>#DIV/0!</v>
      </c>
      <c r="FY51" s="348" t="e">
        <f t="shared" si="426"/>
        <v>#DIV/0!</v>
      </c>
      <c r="FZ51" s="348" t="e">
        <f t="shared" si="427"/>
        <v>#DIV/0!</v>
      </c>
      <c r="GA51" s="349" t="e">
        <f t="shared" si="428"/>
        <v>#DIV/0!</v>
      </c>
      <c r="GC51" s="343" t="s">
        <v>482</v>
      </c>
      <c r="GD51" s="344" t="e">
        <f>+GE51/GE56</f>
        <v>#DIV/0!</v>
      </c>
      <c r="GE51" s="345">
        <f t="shared" si="429"/>
        <v>0</v>
      </c>
      <c r="GF51" s="346"/>
      <c r="GG51" s="346"/>
      <c r="GH51" s="346"/>
      <c r="GI51" s="346"/>
      <c r="GJ51" s="346"/>
      <c r="GK51" s="346"/>
      <c r="GL51" s="346"/>
      <c r="GM51" s="347"/>
      <c r="GN51" s="324"/>
      <c r="GO51" s="343" t="str">
        <f t="shared" si="352"/>
        <v>MEDICARE B</v>
      </c>
      <c r="GP51" s="339" t="e">
        <f t="shared" si="430"/>
        <v>#DIV/0!</v>
      </c>
      <c r="GQ51" s="348" t="e">
        <f t="shared" si="431"/>
        <v>#DIV/0!</v>
      </c>
      <c r="GR51" s="348" t="e">
        <f t="shared" si="432"/>
        <v>#DIV/0!</v>
      </c>
      <c r="GS51" s="348" t="e">
        <f t="shared" si="433"/>
        <v>#DIV/0!</v>
      </c>
      <c r="GT51" s="348" t="e">
        <f t="shared" si="434"/>
        <v>#DIV/0!</v>
      </c>
      <c r="GU51" s="348" t="e">
        <f t="shared" si="435"/>
        <v>#DIV/0!</v>
      </c>
      <c r="GV51" s="348" t="e">
        <f t="shared" si="436"/>
        <v>#DIV/0!</v>
      </c>
      <c r="GW51" s="348" t="e">
        <f t="shared" si="437"/>
        <v>#DIV/0!</v>
      </c>
      <c r="GX51" s="349" t="e">
        <f t="shared" si="438"/>
        <v>#DIV/0!</v>
      </c>
      <c r="GZ51" s="343" t="s">
        <v>482</v>
      </c>
      <c r="HA51" s="344" t="e">
        <f>+HB51/HB56</f>
        <v>#DIV/0!</v>
      </c>
      <c r="HB51" s="345">
        <f t="shared" si="439"/>
        <v>0</v>
      </c>
      <c r="HC51" s="346"/>
      <c r="HD51" s="346"/>
      <c r="HE51" s="346"/>
      <c r="HF51" s="346"/>
      <c r="HG51" s="346"/>
      <c r="HH51" s="346"/>
      <c r="HI51" s="346"/>
      <c r="HJ51" s="347"/>
      <c r="HK51" s="324"/>
      <c r="HL51" s="343" t="str">
        <f t="shared" si="353"/>
        <v>MEDICARE B</v>
      </c>
      <c r="HM51" s="339" t="e">
        <f t="shared" si="440"/>
        <v>#DIV/0!</v>
      </c>
      <c r="HN51" s="348" t="e">
        <f t="shared" si="441"/>
        <v>#DIV/0!</v>
      </c>
      <c r="HO51" s="348" t="e">
        <f t="shared" si="442"/>
        <v>#DIV/0!</v>
      </c>
      <c r="HP51" s="348" t="e">
        <f t="shared" si="443"/>
        <v>#DIV/0!</v>
      </c>
      <c r="HQ51" s="348" t="e">
        <f t="shared" si="444"/>
        <v>#DIV/0!</v>
      </c>
      <c r="HR51" s="348" t="e">
        <f t="shared" si="445"/>
        <v>#DIV/0!</v>
      </c>
      <c r="HS51" s="348" t="e">
        <f t="shared" si="446"/>
        <v>#DIV/0!</v>
      </c>
      <c r="HT51" s="348" t="e">
        <f t="shared" si="447"/>
        <v>#DIV/0!</v>
      </c>
      <c r="HU51" s="349" t="e">
        <f t="shared" si="448"/>
        <v>#DIV/0!</v>
      </c>
      <c r="HW51" s="343" t="s">
        <v>482</v>
      </c>
      <c r="HX51" s="344" t="e">
        <f>+HY51/HY56</f>
        <v>#DIV/0!</v>
      </c>
      <c r="HY51" s="345">
        <f t="shared" si="449"/>
        <v>0</v>
      </c>
      <c r="HZ51" s="346"/>
      <c r="IA51" s="346"/>
      <c r="IB51" s="346"/>
      <c r="IC51" s="346"/>
      <c r="ID51" s="346"/>
      <c r="IE51" s="346"/>
      <c r="IF51" s="346"/>
      <c r="IG51" s="347"/>
      <c r="IH51" s="324"/>
      <c r="II51" s="343" t="str">
        <f t="shared" si="354"/>
        <v>MEDICARE B</v>
      </c>
      <c r="IJ51" s="339" t="e">
        <f t="shared" si="450"/>
        <v>#DIV/0!</v>
      </c>
      <c r="IK51" s="348" t="e">
        <f t="shared" si="451"/>
        <v>#DIV/0!</v>
      </c>
      <c r="IL51" s="348" t="e">
        <f t="shared" si="452"/>
        <v>#DIV/0!</v>
      </c>
      <c r="IM51" s="348" t="e">
        <f t="shared" si="453"/>
        <v>#DIV/0!</v>
      </c>
      <c r="IN51" s="348" t="e">
        <f t="shared" si="454"/>
        <v>#DIV/0!</v>
      </c>
      <c r="IO51" s="348" t="e">
        <f t="shared" si="455"/>
        <v>#DIV/0!</v>
      </c>
      <c r="IP51" s="348" t="e">
        <f t="shared" si="456"/>
        <v>#DIV/0!</v>
      </c>
      <c r="IQ51" s="348" t="e">
        <f t="shared" si="457"/>
        <v>#DIV/0!</v>
      </c>
      <c r="IR51" s="349" t="e">
        <f t="shared" si="458"/>
        <v>#DIV/0!</v>
      </c>
      <c r="IT51" s="343" t="s">
        <v>482</v>
      </c>
      <c r="IU51" s="344" t="e">
        <f>+IV51/IV56</f>
        <v>#DIV/0!</v>
      </c>
      <c r="IV51" s="345">
        <f t="shared" si="459"/>
        <v>0</v>
      </c>
      <c r="IW51" s="346"/>
      <c r="IX51" s="346"/>
      <c r="IY51" s="346"/>
      <c r="IZ51" s="346"/>
      <c r="JA51" s="346"/>
      <c r="JB51" s="346"/>
      <c r="JC51" s="346"/>
      <c r="JD51" s="347"/>
      <c r="JE51" s="324"/>
      <c r="JF51" s="343" t="str">
        <f t="shared" si="355"/>
        <v>MEDICARE B</v>
      </c>
      <c r="JG51" s="339" t="e">
        <f t="shared" si="460"/>
        <v>#DIV/0!</v>
      </c>
      <c r="JH51" s="348" t="e">
        <f t="shared" si="461"/>
        <v>#DIV/0!</v>
      </c>
      <c r="JI51" s="348" t="e">
        <f t="shared" si="462"/>
        <v>#DIV/0!</v>
      </c>
      <c r="JJ51" s="348" t="e">
        <f t="shared" si="463"/>
        <v>#DIV/0!</v>
      </c>
      <c r="JK51" s="348" t="e">
        <f t="shared" si="464"/>
        <v>#DIV/0!</v>
      </c>
      <c r="JL51" s="348" t="e">
        <f t="shared" si="465"/>
        <v>#DIV/0!</v>
      </c>
      <c r="JM51" s="348" t="e">
        <f t="shared" si="466"/>
        <v>#DIV/0!</v>
      </c>
      <c r="JN51" s="348" t="e">
        <f t="shared" si="467"/>
        <v>#DIV/0!</v>
      </c>
      <c r="JO51" s="349" t="e">
        <f t="shared" si="468"/>
        <v>#DIV/0!</v>
      </c>
      <c r="JQ51" s="343" t="s">
        <v>482</v>
      </c>
      <c r="JR51" s="344" t="e">
        <f>+JS51/JS56</f>
        <v>#DIV/0!</v>
      </c>
      <c r="JS51" s="345">
        <f t="shared" si="469"/>
        <v>0</v>
      </c>
      <c r="JT51" s="346"/>
      <c r="JU51" s="346"/>
      <c r="JV51" s="346"/>
      <c r="JW51" s="346"/>
      <c r="JX51" s="346"/>
      <c r="JY51" s="346"/>
      <c r="JZ51" s="346"/>
      <c r="KA51" s="347"/>
      <c r="KB51" s="324"/>
      <c r="KC51" s="343" t="str">
        <f t="shared" si="356"/>
        <v>MEDICARE B</v>
      </c>
      <c r="KD51" s="339" t="e">
        <f t="shared" si="470"/>
        <v>#DIV/0!</v>
      </c>
      <c r="KE51" s="348" t="e">
        <f t="shared" si="471"/>
        <v>#DIV/0!</v>
      </c>
      <c r="KF51" s="348" t="e">
        <f t="shared" si="472"/>
        <v>#DIV/0!</v>
      </c>
      <c r="KG51" s="348" t="e">
        <f t="shared" si="473"/>
        <v>#DIV/0!</v>
      </c>
      <c r="KH51" s="348" t="e">
        <f t="shared" si="474"/>
        <v>#DIV/0!</v>
      </c>
      <c r="KI51" s="348" t="e">
        <f t="shared" si="475"/>
        <v>#DIV/0!</v>
      </c>
      <c r="KJ51" s="348" t="e">
        <f t="shared" si="476"/>
        <v>#DIV/0!</v>
      </c>
      <c r="KK51" s="348" t="e">
        <f t="shared" si="477"/>
        <v>#DIV/0!</v>
      </c>
      <c r="KL51" s="349" t="e">
        <f t="shared" si="478"/>
        <v>#DIV/0!</v>
      </c>
    </row>
    <row r="52" spans="1:298" x14ac:dyDescent="0.2">
      <c r="A52" s="343" t="s">
        <v>486</v>
      </c>
      <c r="B52" s="344" t="e">
        <f>+C52/C56</f>
        <v>#DIV/0!</v>
      </c>
      <c r="C52" s="345">
        <f t="shared" si="357"/>
        <v>0</v>
      </c>
      <c r="D52" s="346">
        <f t="shared" si="328"/>
        <v>0</v>
      </c>
      <c r="E52" s="346">
        <f t="shared" si="329"/>
        <v>0</v>
      </c>
      <c r="F52" s="346">
        <f t="shared" si="330"/>
        <v>0</v>
      </c>
      <c r="G52" s="346">
        <f t="shared" si="331"/>
        <v>0</v>
      </c>
      <c r="H52" s="346">
        <f t="shared" si="332"/>
        <v>0</v>
      </c>
      <c r="I52" s="346">
        <f t="shared" si="333"/>
        <v>0</v>
      </c>
      <c r="J52" s="346">
        <f t="shared" si="334"/>
        <v>0</v>
      </c>
      <c r="K52" s="347">
        <f t="shared" si="335"/>
        <v>0</v>
      </c>
      <c r="L52" s="324"/>
      <c r="M52" s="343" t="str">
        <f t="shared" si="336"/>
        <v>OTHER GOVT</v>
      </c>
      <c r="N52" s="339" t="e">
        <f t="shared" si="358"/>
        <v>#DIV/0!</v>
      </c>
      <c r="O52" s="348" t="e">
        <f t="shared" si="337"/>
        <v>#DIV/0!</v>
      </c>
      <c r="P52" s="348" t="e">
        <f t="shared" si="338"/>
        <v>#DIV/0!</v>
      </c>
      <c r="Q52" s="348" t="e">
        <f t="shared" si="339"/>
        <v>#DIV/0!</v>
      </c>
      <c r="R52" s="348" t="e">
        <f t="shared" si="340"/>
        <v>#DIV/0!</v>
      </c>
      <c r="S52" s="348" t="e">
        <f t="shared" si="341"/>
        <v>#DIV/0!</v>
      </c>
      <c r="T52" s="348" t="e">
        <f t="shared" si="342"/>
        <v>#DIV/0!</v>
      </c>
      <c r="U52" s="348" t="e">
        <f t="shared" si="343"/>
        <v>#DIV/0!</v>
      </c>
      <c r="V52" s="349" t="e">
        <f t="shared" si="344"/>
        <v>#DIV/0!</v>
      </c>
      <c r="X52" s="343" t="s">
        <v>486</v>
      </c>
      <c r="Y52" s="344" t="e">
        <f>+Z52/Z56</f>
        <v>#DIV/0!</v>
      </c>
      <c r="Z52" s="345">
        <f t="shared" si="359"/>
        <v>0</v>
      </c>
      <c r="AA52" s="346"/>
      <c r="AB52" s="346"/>
      <c r="AC52" s="346"/>
      <c r="AD52" s="346"/>
      <c r="AE52" s="346"/>
      <c r="AF52" s="346"/>
      <c r="AG52" s="346"/>
      <c r="AH52" s="347"/>
      <c r="AI52" s="324"/>
      <c r="AJ52" s="343" t="str">
        <f t="shared" si="345"/>
        <v>OTHER GOVT</v>
      </c>
      <c r="AK52" s="339" t="e">
        <f t="shared" si="360"/>
        <v>#DIV/0!</v>
      </c>
      <c r="AL52" s="348" t="e">
        <f t="shared" si="361"/>
        <v>#DIV/0!</v>
      </c>
      <c r="AM52" s="348" t="e">
        <f t="shared" si="362"/>
        <v>#DIV/0!</v>
      </c>
      <c r="AN52" s="348" t="e">
        <f t="shared" si="363"/>
        <v>#DIV/0!</v>
      </c>
      <c r="AO52" s="348" t="e">
        <f t="shared" si="364"/>
        <v>#DIV/0!</v>
      </c>
      <c r="AP52" s="348" t="e">
        <f t="shared" si="365"/>
        <v>#DIV/0!</v>
      </c>
      <c r="AQ52" s="348" t="e">
        <f t="shared" si="366"/>
        <v>#DIV/0!</v>
      </c>
      <c r="AR52" s="348" t="e">
        <f t="shared" si="367"/>
        <v>#DIV/0!</v>
      </c>
      <c r="AS52" s="349" t="e">
        <f t="shared" si="368"/>
        <v>#DIV/0!</v>
      </c>
      <c r="AU52" s="343" t="s">
        <v>486</v>
      </c>
      <c r="AV52" s="344" t="e">
        <f>+AW52/AW56</f>
        <v>#DIV/0!</v>
      </c>
      <c r="AW52" s="345">
        <f t="shared" si="369"/>
        <v>0</v>
      </c>
      <c r="AX52" s="346"/>
      <c r="AY52" s="346"/>
      <c r="AZ52" s="346"/>
      <c r="BA52" s="346"/>
      <c r="BB52" s="346"/>
      <c r="BC52" s="346"/>
      <c r="BD52" s="346"/>
      <c r="BE52" s="347"/>
      <c r="BF52" s="324"/>
      <c r="BG52" s="343" t="str">
        <f t="shared" si="346"/>
        <v>OTHER GOVT</v>
      </c>
      <c r="BH52" s="339" t="e">
        <f t="shared" si="370"/>
        <v>#DIV/0!</v>
      </c>
      <c r="BI52" s="348" t="e">
        <f t="shared" si="371"/>
        <v>#DIV/0!</v>
      </c>
      <c r="BJ52" s="348" t="e">
        <f t="shared" si="372"/>
        <v>#DIV/0!</v>
      </c>
      <c r="BK52" s="348" t="e">
        <f t="shared" si="373"/>
        <v>#DIV/0!</v>
      </c>
      <c r="BL52" s="348" t="e">
        <f t="shared" si="374"/>
        <v>#DIV/0!</v>
      </c>
      <c r="BM52" s="348" t="e">
        <f t="shared" si="375"/>
        <v>#DIV/0!</v>
      </c>
      <c r="BN52" s="348" t="e">
        <f t="shared" si="376"/>
        <v>#DIV/0!</v>
      </c>
      <c r="BO52" s="348" t="e">
        <f t="shared" si="377"/>
        <v>#DIV/0!</v>
      </c>
      <c r="BP52" s="349" t="e">
        <f t="shared" si="378"/>
        <v>#DIV/0!</v>
      </c>
      <c r="BR52" s="343" t="s">
        <v>486</v>
      </c>
      <c r="BS52" s="344" t="e">
        <f>+BT52/BT56</f>
        <v>#DIV/0!</v>
      </c>
      <c r="BT52" s="345">
        <f t="shared" si="379"/>
        <v>0</v>
      </c>
      <c r="BU52" s="346"/>
      <c r="BV52" s="346"/>
      <c r="BW52" s="346"/>
      <c r="BX52" s="346"/>
      <c r="BY52" s="346"/>
      <c r="BZ52" s="346"/>
      <c r="CA52" s="346"/>
      <c r="CB52" s="347"/>
      <c r="CC52" s="324"/>
      <c r="CD52" s="343" t="str">
        <f t="shared" si="347"/>
        <v>OTHER GOVT</v>
      </c>
      <c r="CE52" s="339" t="e">
        <f t="shared" si="380"/>
        <v>#DIV/0!</v>
      </c>
      <c r="CF52" s="348" t="e">
        <f t="shared" si="381"/>
        <v>#DIV/0!</v>
      </c>
      <c r="CG52" s="348" t="e">
        <f t="shared" si="382"/>
        <v>#DIV/0!</v>
      </c>
      <c r="CH52" s="348" t="e">
        <f t="shared" si="383"/>
        <v>#DIV/0!</v>
      </c>
      <c r="CI52" s="348" t="e">
        <f t="shared" si="384"/>
        <v>#DIV/0!</v>
      </c>
      <c r="CJ52" s="348" t="e">
        <f t="shared" si="385"/>
        <v>#DIV/0!</v>
      </c>
      <c r="CK52" s="348" t="e">
        <f t="shared" si="386"/>
        <v>#DIV/0!</v>
      </c>
      <c r="CL52" s="348" t="e">
        <f t="shared" si="387"/>
        <v>#DIV/0!</v>
      </c>
      <c r="CM52" s="349" t="e">
        <f t="shared" si="388"/>
        <v>#DIV/0!</v>
      </c>
      <c r="CO52" s="343" t="s">
        <v>486</v>
      </c>
      <c r="CP52" s="344" t="e">
        <f>+CQ52/CQ56</f>
        <v>#DIV/0!</v>
      </c>
      <c r="CQ52" s="345">
        <f t="shared" si="389"/>
        <v>0</v>
      </c>
      <c r="CR52" s="346"/>
      <c r="CS52" s="346"/>
      <c r="CT52" s="346"/>
      <c r="CU52" s="346"/>
      <c r="CV52" s="346"/>
      <c r="CW52" s="346"/>
      <c r="CX52" s="346"/>
      <c r="CY52" s="347"/>
      <c r="CZ52" s="324"/>
      <c r="DA52" s="343" t="str">
        <f t="shared" si="348"/>
        <v>OTHER GOVT</v>
      </c>
      <c r="DB52" s="339" t="e">
        <f t="shared" si="390"/>
        <v>#DIV/0!</v>
      </c>
      <c r="DC52" s="348" t="e">
        <f t="shared" si="391"/>
        <v>#DIV/0!</v>
      </c>
      <c r="DD52" s="348" t="e">
        <f t="shared" si="392"/>
        <v>#DIV/0!</v>
      </c>
      <c r="DE52" s="348" t="e">
        <f t="shared" si="393"/>
        <v>#DIV/0!</v>
      </c>
      <c r="DF52" s="348" t="e">
        <f t="shared" si="394"/>
        <v>#DIV/0!</v>
      </c>
      <c r="DG52" s="348" t="e">
        <f t="shared" si="395"/>
        <v>#DIV/0!</v>
      </c>
      <c r="DH52" s="348" t="e">
        <f t="shared" si="396"/>
        <v>#DIV/0!</v>
      </c>
      <c r="DI52" s="348" t="e">
        <f t="shared" si="397"/>
        <v>#DIV/0!</v>
      </c>
      <c r="DJ52" s="349" t="e">
        <f t="shared" si="398"/>
        <v>#DIV/0!</v>
      </c>
      <c r="DL52" s="343" t="s">
        <v>486</v>
      </c>
      <c r="DM52" s="344" t="e">
        <f>+DN52/DN56</f>
        <v>#DIV/0!</v>
      </c>
      <c r="DN52" s="345">
        <f t="shared" si="399"/>
        <v>0</v>
      </c>
      <c r="DO52" s="346"/>
      <c r="DP52" s="346"/>
      <c r="DQ52" s="346"/>
      <c r="DR52" s="346"/>
      <c r="DS52" s="346"/>
      <c r="DT52" s="346"/>
      <c r="DU52" s="346"/>
      <c r="DV52" s="347"/>
      <c r="DW52" s="324"/>
      <c r="DX52" s="343" t="str">
        <f t="shared" si="349"/>
        <v>OTHER GOVT</v>
      </c>
      <c r="DY52" s="339" t="e">
        <f t="shared" si="400"/>
        <v>#DIV/0!</v>
      </c>
      <c r="DZ52" s="348" t="e">
        <f t="shared" si="401"/>
        <v>#DIV/0!</v>
      </c>
      <c r="EA52" s="348" t="e">
        <f t="shared" si="402"/>
        <v>#DIV/0!</v>
      </c>
      <c r="EB52" s="348" t="e">
        <f t="shared" si="403"/>
        <v>#DIV/0!</v>
      </c>
      <c r="EC52" s="348" t="e">
        <f t="shared" si="404"/>
        <v>#DIV/0!</v>
      </c>
      <c r="ED52" s="348" t="e">
        <f t="shared" si="405"/>
        <v>#DIV/0!</v>
      </c>
      <c r="EE52" s="348" t="e">
        <f t="shared" si="406"/>
        <v>#DIV/0!</v>
      </c>
      <c r="EF52" s="348" t="e">
        <f t="shared" si="407"/>
        <v>#DIV/0!</v>
      </c>
      <c r="EG52" s="349" t="e">
        <f t="shared" si="408"/>
        <v>#DIV/0!</v>
      </c>
      <c r="EI52" s="343" t="s">
        <v>486</v>
      </c>
      <c r="EJ52" s="344" t="e">
        <f>+EK52/EK56</f>
        <v>#DIV/0!</v>
      </c>
      <c r="EK52" s="345">
        <f t="shared" si="409"/>
        <v>0</v>
      </c>
      <c r="EL52" s="346"/>
      <c r="EM52" s="346"/>
      <c r="EN52" s="346"/>
      <c r="EO52" s="346"/>
      <c r="EP52" s="346"/>
      <c r="EQ52" s="346"/>
      <c r="ER52" s="346"/>
      <c r="ES52" s="347"/>
      <c r="ET52" s="324"/>
      <c r="EU52" s="343" t="str">
        <f t="shared" si="350"/>
        <v>OTHER GOVT</v>
      </c>
      <c r="EV52" s="339" t="e">
        <f t="shared" si="410"/>
        <v>#DIV/0!</v>
      </c>
      <c r="EW52" s="348" t="e">
        <f t="shared" si="411"/>
        <v>#DIV/0!</v>
      </c>
      <c r="EX52" s="348" t="e">
        <f t="shared" si="412"/>
        <v>#DIV/0!</v>
      </c>
      <c r="EY52" s="348" t="e">
        <f t="shared" si="413"/>
        <v>#DIV/0!</v>
      </c>
      <c r="EZ52" s="348" t="e">
        <f t="shared" si="414"/>
        <v>#DIV/0!</v>
      </c>
      <c r="FA52" s="348" t="e">
        <f t="shared" si="415"/>
        <v>#DIV/0!</v>
      </c>
      <c r="FB52" s="348" t="e">
        <f t="shared" si="416"/>
        <v>#DIV/0!</v>
      </c>
      <c r="FC52" s="348" t="e">
        <f t="shared" si="417"/>
        <v>#DIV/0!</v>
      </c>
      <c r="FD52" s="349" t="e">
        <f t="shared" si="418"/>
        <v>#DIV/0!</v>
      </c>
      <c r="FF52" s="343" t="s">
        <v>486</v>
      </c>
      <c r="FG52" s="344" t="e">
        <f>+FH52/FH56</f>
        <v>#DIV/0!</v>
      </c>
      <c r="FH52" s="345">
        <f t="shared" si="419"/>
        <v>0</v>
      </c>
      <c r="FI52" s="346"/>
      <c r="FJ52" s="346"/>
      <c r="FK52" s="346"/>
      <c r="FL52" s="346"/>
      <c r="FM52" s="346"/>
      <c r="FN52" s="346"/>
      <c r="FO52" s="346"/>
      <c r="FP52" s="347"/>
      <c r="FQ52" s="324"/>
      <c r="FR52" s="343" t="str">
        <f t="shared" si="351"/>
        <v>OTHER GOVT</v>
      </c>
      <c r="FS52" s="339" t="e">
        <f t="shared" si="420"/>
        <v>#DIV/0!</v>
      </c>
      <c r="FT52" s="348" t="e">
        <f t="shared" si="421"/>
        <v>#DIV/0!</v>
      </c>
      <c r="FU52" s="348" t="e">
        <f t="shared" si="422"/>
        <v>#DIV/0!</v>
      </c>
      <c r="FV52" s="348" t="e">
        <f t="shared" si="423"/>
        <v>#DIV/0!</v>
      </c>
      <c r="FW52" s="348" t="e">
        <f t="shared" si="424"/>
        <v>#DIV/0!</v>
      </c>
      <c r="FX52" s="348" t="e">
        <f t="shared" si="425"/>
        <v>#DIV/0!</v>
      </c>
      <c r="FY52" s="348" t="e">
        <f t="shared" si="426"/>
        <v>#DIV/0!</v>
      </c>
      <c r="FZ52" s="348" t="e">
        <f t="shared" si="427"/>
        <v>#DIV/0!</v>
      </c>
      <c r="GA52" s="349" t="e">
        <f t="shared" si="428"/>
        <v>#DIV/0!</v>
      </c>
      <c r="GC52" s="343" t="s">
        <v>486</v>
      </c>
      <c r="GD52" s="344" t="e">
        <f>+GE52/GE56</f>
        <v>#DIV/0!</v>
      </c>
      <c r="GE52" s="345">
        <f t="shared" si="429"/>
        <v>0</v>
      </c>
      <c r="GF52" s="346"/>
      <c r="GG52" s="346"/>
      <c r="GH52" s="346"/>
      <c r="GI52" s="346"/>
      <c r="GJ52" s="346"/>
      <c r="GK52" s="346"/>
      <c r="GL52" s="346"/>
      <c r="GM52" s="347"/>
      <c r="GN52" s="324"/>
      <c r="GO52" s="343" t="str">
        <f t="shared" si="352"/>
        <v>OTHER GOVT</v>
      </c>
      <c r="GP52" s="339" t="e">
        <f t="shared" si="430"/>
        <v>#DIV/0!</v>
      </c>
      <c r="GQ52" s="348" t="e">
        <f t="shared" si="431"/>
        <v>#DIV/0!</v>
      </c>
      <c r="GR52" s="348" t="e">
        <f t="shared" si="432"/>
        <v>#DIV/0!</v>
      </c>
      <c r="GS52" s="348" t="e">
        <f t="shared" si="433"/>
        <v>#DIV/0!</v>
      </c>
      <c r="GT52" s="348" t="e">
        <f t="shared" si="434"/>
        <v>#DIV/0!</v>
      </c>
      <c r="GU52" s="348" t="e">
        <f t="shared" si="435"/>
        <v>#DIV/0!</v>
      </c>
      <c r="GV52" s="348" t="e">
        <f t="shared" si="436"/>
        <v>#DIV/0!</v>
      </c>
      <c r="GW52" s="348" t="e">
        <f t="shared" si="437"/>
        <v>#DIV/0!</v>
      </c>
      <c r="GX52" s="349" t="e">
        <f t="shared" si="438"/>
        <v>#DIV/0!</v>
      </c>
      <c r="GZ52" s="343" t="s">
        <v>486</v>
      </c>
      <c r="HA52" s="344" t="e">
        <f>+HB52/HB56</f>
        <v>#DIV/0!</v>
      </c>
      <c r="HB52" s="345">
        <f t="shared" si="439"/>
        <v>0</v>
      </c>
      <c r="HC52" s="346"/>
      <c r="HD52" s="346"/>
      <c r="HE52" s="346"/>
      <c r="HF52" s="346"/>
      <c r="HG52" s="346"/>
      <c r="HH52" s="346"/>
      <c r="HI52" s="346"/>
      <c r="HJ52" s="347"/>
      <c r="HK52" s="324"/>
      <c r="HL52" s="343" t="str">
        <f t="shared" si="353"/>
        <v>OTHER GOVT</v>
      </c>
      <c r="HM52" s="339" t="e">
        <f t="shared" si="440"/>
        <v>#DIV/0!</v>
      </c>
      <c r="HN52" s="348" t="e">
        <f t="shared" si="441"/>
        <v>#DIV/0!</v>
      </c>
      <c r="HO52" s="348" t="e">
        <f t="shared" si="442"/>
        <v>#DIV/0!</v>
      </c>
      <c r="HP52" s="348" t="e">
        <f t="shared" si="443"/>
        <v>#DIV/0!</v>
      </c>
      <c r="HQ52" s="348" t="e">
        <f t="shared" si="444"/>
        <v>#DIV/0!</v>
      </c>
      <c r="HR52" s="348" t="e">
        <f t="shared" si="445"/>
        <v>#DIV/0!</v>
      </c>
      <c r="HS52" s="348" t="e">
        <f t="shared" si="446"/>
        <v>#DIV/0!</v>
      </c>
      <c r="HT52" s="348" t="e">
        <f t="shared" si="447"/>
        <v>#DIV/0!</v>
      </c>
      <c r="HU52" s="349" t="e">
        <f t="shared" si="448"/>
        <v>#DIV/0!</v>
      </c>
      <c r="HW52" s="343" t="s">
        <v>486</v>
      </c>
      <c r="HX52" s="344" t="e">
        <f>+HY52/HY56</f>
        <v>#DIV/0!</v>
      </c>
      <c r="HY52" s="345">
        <f t="shared" si="449"/>
        <v>0</v>
      </c>
      <c r="HZ52" s="346"/>
      <c r="IA52" s="346"/>
      <c r="IB52" s="346"/>
      <c r="IC52" s="346"/>
      <c r="ID52" s="346"/>
      <c r="IE52" s="346"/>
      <c r="IF52" s="346"/>
      <c r="IG52" s="347"/>
      <c r="IH52" s="324"/>
      <c r="II52" s="343" t="str">
        <f t="shared" si="354"/>
        <v>OTHER GOVT</v>
      </c>
      <c r="IJ52" s="339" t="e">
        <f t="shared" si="450"/>
        <v>#DIV/0!</v>
      </c>
      <c r="IK52" s="348" t="e">
        <f t="shared" si="451"/>
        <v>#DIV/0!</v>
      </c>
      <c r="IL52" s="348" t="e">
        <f t="shared" si="452"/>
        <v>#DIV/0!</v>
      </c>
      <c r="IM52" s="348" t="e">
        <f t="shared" si="453"/>
        <v>#DIV/0!</v>
      </c>
      <c r="IN52" s="348" t="e">
        <f t="shared" si="454"/>
        <v>#DIV/0!</v>
      </c>
      <c r="IO52" s="348" t="e">
        <f t="shared" si="455"/>
        <v>#DIV/0!</v>
      </c>
      <c r="IP52" s="348" t="e">
        <f t="shared" si="456"/>
        <v>#DIV/0!</v>
      </c>
      <c r="IQ52" s="348" t="e">
        <f t="shared" si="457"/>
        <v>#DIV/0!</v>
      </c>
      <c r="IR52" s="349" t="e">
        <f t="shared" si="458"/>
        <v>#DIV/0!</v>
      </c>
      <c r="IT52" s="343" t="s">
        <v>486</v>
      </c>
      <c r="IU52" s="344" t="e">
        <f>+IV52/IV56</f>
        <v>#DIV/0!</v>
      </c>
      <c r="IV52" s="345">
        <f t="shared" si="459"/>
        <v>0</v>
      </c>
      <c r="IW52" s="346"/>
      <c r="IX52" s="346"/>
      <c r="IY52" s="346"/>
      <c r="IZ52" s="346"/>
      <c r="JA52" s="346"/>
      <c r="JB52" s="346"/>
      <c r="JC52" s="346"/>
      <c r="JD52" s="347"/>
      <c r="JE52" s="324"/>
      <c r="JF52" s="343" t="str">
        <f t="shared" si="355"/>
        <v>OTHER GOVT</v>
      </c>
      <c r="JG52" s="339" t="e">
        <f t="shared" si="460"/>
        <v>#DIV/0!</v>
      </c>
      <c r="JH52" s="348" t="e">
        <f t="shared" si="461"/>
        <v>#DIV/0!</v>
      </c>
      <c r="JI52" s="348" t="e">
        <f t="shared" si="462"/>
        <v>#DIV/0!</v>
      </c>
      <c r="JJ52" s="348" t="e">
        <f t="shared" si="463"/>
        <v>#DIV/0!</v>
      </c>
      <c r="JK52" s="348" t="e">
        <f t="shared" si="464"/>
        <v>#DIV/0!</v>
      </c>
      <c r="JL52" s="348" t="e">
        <f t="shared" si="465"/>
        <v>#DIV/0!</v>
      </c>
      <c r="JM52" s="348" t="e">
        <f t="shared" si="466"/>
        <v>#DIV/0!</v>
      </c>
      <c r="JN52" s="348" t="e">
        <f t="shared" si="467"/>
        <v>#DIV/0!</v>
      </c>
      <c r="JO52" s="349" t="e">
        <f t="shared" si="468"/>
        <v>#DIV/0!</v>
      </c>
      <c r="JQ52" s="343" t="s">
        <v>486</v>
      </c>
      <c r="JR52" s="344" t="e">
        <f>+JS52/JS56</f>
        <v>#DIV/0!</v>
      </c>
      <c r="JS52" s="345">
        <f t="shared" si="469"/>
        <v>0</v>
      </c>
      <c r="JT52" s="346"/>
      <c r="JU52" s="346"/>
      <c r="JV52" s="346"/>
      <c r="JW52" s="346"/>
      <c r="JX52" s="346"/>
      <c r="JY52" s="346"/>
      <c r="JZ52" s="346"/>
      <c r="KA52" s="347"/>
      <c r="KB52" s="324"/>
      <c r="KC52" s="343" t="str">
        <f t="shared" si="356"/>
        <v>OTHER GOVT</v>
      </c>
      <c r="KD52" s="339" t="e">
        <f t="shared" si="470"/>
        <v>#DIV/0!</v>
      </c>
      <c r="KE52" s="348" t="e">
        <f t="shared" si="471"/>
        <v>#DIV/0!</v>
      </c>
      <c r="KF52" s="348" t="e">
        <f t="shared" si="472"/>
        <v>#DIV/0!</v>
      </c>
      <c r="KG52" s="348" t="e">
        <f t="shared" si="473"/>
        <v>#DIV/0!</v>
      </c>
      <c r="KH52" s="348" t="e">
        <f t="shared" si="474"/>
        <v>#DIV/0!</v>
      </c>
      <c r="KI52" s="348" t="e">
        <f t="shared" si="475"/>
        <v>#DIV/0!</v>
      </c>
      <c r="KJ52" s="348" t="e">
        <f t="shared" si="476"/>
        <v>#DIV/0!</v>
      </c>
      <c r="KK52" s="348" t="e">
        <f t="shared" si="477"/>
        <v>#DIV/0!</v>
      </c>
      <c r="KL52" s="349" t="e">
        <f t="shared" si="478"/>
        <v>#DIV/0!</v>
      </c>
    </row>
    <row r="53" spans="1:298" x14ac:dyDescent="0.2">
      <c r="A53" s="343" t="s">
        <v>487</v>
      </c>
      <c r="B53" s="344" t="e">
        <f>+C53/C56</f>
        <v>#DIV/0!</v>
      </c>
      <c r="C53" s="345">
        <f t="shared" si="357"/>
        <v>0</v>
      </c>
      <c r="D53" s="346">
        <f t="shared" si="328"/>
        <v>0</v>
      </c>
      <c r="E53" s="346">
        <f t="shared" si="329"/>
        <v>0</v>
      </c>
      <c r="F53" s="346">
        <f t="shared" si="330"/>
        <v>0</v>
      </c>
      <c r="G53" s="346">
        <f t="shared" si="331"/>
        <v>0</v>
      </c>
      <c r="H53" s="346">
        <f t="shared" si="332"/>
        <v>0</v>
      </c>
      <c r="I53" s="346">
        <f t="shared" si="333"/>
        <v>0</v>
      </c>
      <c r="J53" s="346">
        <f t="shared" si="334"/>
        <v>0</v>
      </c>
      <c r="K53" s="347">
        <f t="shared" si="335"/>
        <v>0</v>
      </c>
      <c r="L53" s="324"/>
      <c r="M53" s="343" t="str">
        <f t="shared" si="336"/>
        <v>OTHER INELIG</v>
      </c>
      <c r="N53" s="339" t="e">
        <f t="shared" si="358"/>
        <v>#DIV/0!</v>
      </c>
      <c r="O53" s="348" t="e">
        <f t="shared" si="337"/>
        <v>#DIV/0!</v>
      </c>
      <c r="P53" s="348" t="e">
        <f t="shared" si="338"/>
        <v>#DIV/0!</v>
      </c>
      <c r="Q53" s="348" t="e">
        <f t="shared" si="339"/>
        <v>#DIV/0!</v>
      </c>
      <c r="R53" s="348" t="e">
        <f t="shared" si="340"/>
        <v>#DIV/0!</v>
      </c>
      <c r="S53" s="348" t="e">
        <f t="shared" si="341"/>
        <v>#DIV/0!</v>
      </c>
      <c r="T53" s="348" t="e">
        <f t="shared" si="342"/>
        <v>#DIV/0!</v>
      </c>
      <c r="U53" s="348" t="e">
        <f t="shared" si="343"/>
        <v>#DIV/0!</v>
      </c>
      <c r="V53" s="349" t="e">
        <f t="shared" si="344"/>
        <v>#DIV/0!</v>
      </c>
      <c r="X53" s="343" t="s">
        <v>487</v>
      </c>
      <c r="Y53" s="344" t="e">
        <f>+Z53/Z56</f>
        <v>#DIV/0!</v>
      </c>
      <c r="Z53" s="345">
        <f t="shared" si="359"/>
        <v>0</v>
      </c>
      <c r="AA53" s="346"/>
      <c r="AB53" s="346"/>
      <c r="AC53" s="346"/>
      <c r="AD53" s="346"/>
      <c r="AE53" s="346"/>
      <c r="AF53" s="346"/>
      <c r="AG53" s="346"/>
      <c r="AH53" s="347"/>
      <c r="AI53" s="324"/>
      <c r="AJ53" s="343" t="str">
        <f t="shared" si="345"/>
        <v>OTHER INELIG</v>
      </c>
      <c r="AK53" s="339" t="e">
        <f t="shared" si="360"/>
        <v>#DIV/0!</v>
      </c>
      <c r="AL53" s="348" t="e">
        <f t="shared" si="361"/>
        <v>#DIV/0!</v>
      </c>
      <c r="AM53" s="348" t="e">
        <f t="shared" si="362"/>
        <v>#DIV/0!</v>
      </c>
      <c r="AN53" s="348" t="e">
        <f t="shared" si="363"/>
        <v>#DIV/0!</v>
      </c>
      <c r="AO53" s="348" t="e">
        <f t="shared" si="364"/>
        <v>#DIV/0!</v>
      </c>
      <c r="AP53" s="348" t="e">
        <f t="shared" si="365"/>
        <v>#DIV/0!</v>
      </c>
      <c r="AQ53" s="348" t="e">
        <f t="shared" si="366"/>
        <v>#DIV/0!</v>
      </c>
      <c r="AR53" s="348" t="e">
        <f t="shared" si="367"/>
        <v>#DIV/0!</v>
      </c>
      <c r="AS53" s="349" t="e">
        <f t="shared" si="368"/>
        <v>#DIV/0!</v>
      </c>
      <c r="AU53" s="343" t="s">
        <v>487</v>
      </c>
      <c r="AV53" s="344" t="e">
        <f>+AW53/AW56</f>
        <v>#DIV/0!</v>
      </c>
      <c r="AW53" s="345">
        <f t="shared" si="369"/>
        <v>0</v>
      </c>
      <c r="AX53" s="346"/>
      <c r="AY53" s="346"/>
      <c r="AZ53" s="346"/>
      <c r="BA53" s="346"/>
      <c r="BB53" s="346"/>
      <c r="BC53" s="346"/>
      <c r="BD53" s="346"/>
      <c r="BE53" s="347"/>
      <c r="BF53" s="324"/>
      <c r="BG53" s="343" t="str">
        <f t="shared" si="346"/>
        <v>OTHER INELIG</v>
      </c>
      <c r="BH53" s="339" t="e">
        <f t="shared" si="370"/>
        <v>#DIV/0!</v>
      </c>
      <c r="BI53" s="348" t="e">
        <f t="shared" si="371"/>
        <v>#DIV/0!</v>
      </c>
      <c r="BJ53" s="348" t="e">
        <f t="shared" si="372"/>
        <v>#DIV/0!</v>
      </c>
      <c r="BK53" s="348" t="e">
        <f t="shared" si="373"/>
        <v>#DIV/0!</v>
      </c>
      <c r="BL53" s="348" t="e">
        <f t="shared" si="374"/>
        <v>#DIV/0!</v>
      </c>
      <c r="BM53" s="348" t="e">
        <f t="shared" si="375"/>
        <v>#DIV/0!</v>
      </c>
      <c r="BN53" s="348" t="e">
        <f t="shared" si="376"/>
        <v>#DIV/0!</v>
      </c>
      <c r="BO53" s="348" t="e">
        <f t="shared" si="377"/>
        <v>#DIV/0!</v>
      </c>
      <c r="BP53" s="349" t="e">
        <f t="shared" si="378"/>
        <v>#DIV/0!</v>
      </c>
      <c r="BR53" s="343" t="s">
        <v>487</v>
      </c>
      <c r="BS53" s="344" t="e">
        <f>+BT53/BT56</f>
        <v>#DIV/0!</v>
      </c>
      <c r="BT53" s="345">
        <f t="shared" si="379"/>
        <v>0</v>
      </c>
      <c r="BU53" s="346"/>
      <c r="BV53" s="346"/>
      <c r="BW53" s="346"/>
      <c r="BX53" s="346"/>
      <c r="BY53" s="346"/>
      <c r="BZ53" s="346"/>
      <c r="CA53" s="346"/>
      <c r="CB53" s="347"/>
      <c r="CC53" s="324"/>
      <c r="CD53" s="343" t="str">
        <f t="shared" si="347"/>
        <v>OTHER INELIG</v>
      </c>
      <c r="CE53" s="339" t="e">
        <f t="shared" si="380"/>
        <v>#DIV/0!</v>
      </c>
      <c r="CF53" s="348" t="e">
        <f t="shared" si="381"/>
        <v>#DIV/0!</v>
      </c>
      <c r="CG53" s="348" t="e">
        <f t="shared" si="382"/>
        <v>#DIV/0!</v>
      </c>
      <c r="CH53" s="348" t="e">
        <f t="shared" si="383"/>
        <v>#DIV/0!</v>
      </c>
      <c r="CI53" s="348" t="e">
        <f t="shared" si="384"/>
        <v>#DIV/0!</v>
      </c>
      <c r="CJ53" s="348" t="e">
        <f t="shared" si="385"/>
        <v>#DIV/0!</v>
      </c>
      <c r="CK53" s="348" t="e">
        <f t="shared" si="386"/>
        <v>#DIV/0!</v>
      </c>
      <c r="CL53" s="348" t="e">
        <f t="shared" si="387"/>
        <v>#DIV/0!</v>
      </c>
      <c r="CM53" s="349" t="e">
        <f t="shared" si="388"/>
        <v>#DIV/0!</v>
      </c>
      <c r="CO53" s="343" t="s">
        <v>487</v>
      </c>
      <c r="CP53" s="344" t="e">
        <f>+CQ53/CQ56</f>
        <v>#DIV/0!</v>
      </c>
      <c r="CQ53" s="345">
        <f t="shared" si="389"/>
        <v>0</v>
      </c>
      <c r="CR53" s="346"/>
      <c r="CS53" s="346"/>
      <c r="CT53" s="346"/>
      <c r="CU53" s="346"/>
      <c r="CV53" s="346"/>
      <c r="CW53" s="346"/>
      <c r="CX53" s="346"/>
      <c r="CY53" s="347"/>
      <c r="CZ53" s="324"/>
      <c r="DA53" s="343" t="str">
        <f t="shared" si="348"/>
        <v>OTHER INELIG</v>
      </c>
      <c r="DB53" s="339" t="e">
        <f t="shared" si="390"/>
        <v>#DIV/0!</v>
      </c>
      <c r="DC53" s="348" t="e">
        <f t="shared" si="391"/>
        <v>#DIV/0!</v>
      </c>
      <c r="DD53" s="348" t="e">
        <f t="shared" si="392"/>
        <v>#DIV/0!</v>
      </c>
      <c r="DE53" s="348" t="e">
        <f t="shared" si="393"/>
        <v>#DIV/0!</v>
      </c>
      <c r="DF53" s="348" t="e">
        <f t="shared" si="394"/>
        <v>#DIV/0!</v>
      </c>
      <c r="DG53" s="348" t="e">
        <f t="shared" si="395"/>
        <v>#DIV/0!</v>
      </c>
      <c r="DH53" s="348" t="e">
        <f t="shared" si="396"/>
        <v>#DIV/0!</v>
      </c>
      <c r="DI53" s="348" t="e">
        <f t="shared" si="397"/>
        <v>#DIV/0!</v>
      </c>
      <c r="DJ53" s="349" t="e">
        <f t="shared" si="398"/>
        <v>#DIV/0!</v>
      </c>
      <c r="DL53" s="343" t="s">
        <v>487</v>
      </c>
      <c r="DM53" s="344" t="e">
        <f>+DN53/DN56</f>
        <v>#DIV/0!</v>
      </c>
      <c r="DN53" s="345">
        <f t="shared" si="399"/>
        <v>0</v>
      </c>
      <c r="DO53" s="346"/>
      <c r="DP53" s="346"/>
      <c r="DQ53" s="346"/>
      <c r="DR53" s="346"/>
      <c r="DS53" s="346"/>
      <c r="DT53" s="346"/>
      <c r="DU53" s="346"/>
      <c r="DV53" s="347"/>
      <c r="DW53" s="324"/>
      <c r="DX53" s="343" t="str">
        <f t="shared" si="349"/>
        <v>OTHER INELIG</v>
      </c>
      <c r="DY53" s="339" t="e">
        <f t="shared" si="400"/>
        <v>#DIV/0!</v>
      </c>
      <c r="DZ53" s="348" t="e">
        <f t="shared" si="401"/>
        <v>#DIV/0!</v>
      </c>
      <c r="EA53" s="348" t="e">
        <f t="shared" si="402"/>
        <v>#DIV/0!</v>
      </c>
      <c r="EB53" s="348" t="e">
        <f t="shared" si="403"/>
        <v>#DIV/0!</v>
      </c>
      <c r="EC53" s="348" t="e">
        <f t="shared" si="404"/>
        <v>#DIV/0!</v>
      </c>
      <c r="ED53" s="348" t="e">
        <f t="shared" si="405"/>
        <v>#DIV/0!</v>
      </c>
      <c r="EE53" s="348" t="e">
        <f t="shared" si="406"/>
        <v>#DIV/0!</v>
      </c>
      <c r="EF53" s="348" t="e">
        <f t="shared" si="407"/>
        <v>#DIV/0!</v>
      </c>
      <c r="EG53" s="349" t="e">
        <f t="shared" si="408"/>
        <v>#DIV/0!</v>
      </c>
      <c r="EI53" s="343" t="s">
        <v>487</v>
      </c>
      <c r="EJ53" s="344" t="e">
        <f>+EK53/EK56</f>
        <v>#DIV/0!</v>
      </c>
      <c r="EK53" s="345">
        <f t="shared" si="409"/>
        <v>0</v>
      </c>
      <c r="EL53" s="346"/>
      <c r="EM53" s="346"/>
      <c r="EN53" s="346"/>
      <c r="EO53" s="346"/>
      <c r="EP53" s="346"/>
      <c r="EQ53" s="346"/>
      <c r="ER53" s="346"/>
      <c r="ES53" s="347"/>
      <c r="ET53" s="324"/>
      <c r="EU53" s="343" t="str">
        <f t="shared" si="350"/>
        <v>OTHER INELIG</v>
      </c>
      <c r="EV53" s="339" t="e">
        <f t="shared" si="410"/>
        <v>#DIV/0!</v>
      </c>
      <c r="EW53" s="348" t="e">
        <f t="shared" si="411"/>
        <v>#DIV/0!</v>
      </c>
      <c r="EX53" s="348" t="e">
        <f t="shared" si="412"/>
        <v>#DIV/0!</v>
      </c>
      <c r="EY53" s="348" t="e">
        <f t="shared" si="413"/>
        <v>#DIV/0!</v>
      </c>
      <c r="EZ53" s="348" t="e">
        <f t="shared" si="414"/>
        <v>#DIV/0!</v>
      </c>
      <c r="FA53" s="348" t="e">
        <f t="shared" si="415"/>
        <v>#DIV/0!</v>
      </c>
      <c r="FB53" s="348" t="e">
        <f t="shared" si="416"/>
        <v>#DIV/0!</v>
      </c>
      <c r="FC53" s="348" t="e">
        <f t="shared" si="417"/>
        <v>#DIV/0!</v>
      </c>
      <c r="FD53" s="349" t="e">
        <f t="shared" si="418"/>
        <v>#DIV/0!</v>
      </c>
      <c r="FF53" s="343" t="s">
        <v>487</v>
      </c>
      <c r="FG53" s="344" t="e">
        <f>+FH53/FH56</f>
        <v>#DIV/0!</v>
      </c>
      <c r="FH53" s="345">
        <f t="shared" si="419"/>
        <v>0</v>
      </c>
      <c r="FI53" s="346"/>
      <c r="FJ53" s="346"/>
      <c r="FK53" s="346"/>
      <c r="FL53" s="346"/>
      <c r="FM53" s="346"/>
      <c r="FN53" s="346"/>
      <c r="FO53" s="346"/>
      <c r="FP53" s="347"/>
      <c r="FQ53" s="324"/>
      <c r="FR53" s="343" t="str">
        <f t="shared" si="351"/>
        <v>OTHER INELIG</v>
      </c>
      <c r="FS53" s="339" t="e">
        <f t="shared" si="420"/>
        <v>#DIV/0!</v>
      </c>
      <c r="FT53" s="348" t="e">
        <f t="shared" si="421"/>
        <v>#DIV/0!</v>
      </c>
      <c r="FU53" s="348" t="e">
        <f t="shared" si="422"/>
        <v>#DIV/0!</v>
      </c>
      <c r="FV53" s="348" t="e">
        <f t="shared" si="423"/>
        <v>#DIV/0!</v>
      </c>
      <c r="FW53" s="348" t="e">
        <f t="shared" si="424"/>
        <v>#DIV/0!</v>
      </c>
      <c r="FX53" s="348" t="e">
        <f t="shared" si="425"/>
        <v>#DIV/0!</v>
      </c>
      <c r="FY53" s="348" t="e">
        <f t="shared" si="426"/>
        <v>#DIV/0!</v>
      </c>
      <c r="FZ53" s="348" t="e">
        <f t="shared" si="427"/>
        <v>#DIV/0!</v>
      </c>
      <c r="GA53" s="349" t="e">
        <f t="shared" si="428"/>
        <v>#DIV/0!</v>
      </c>
      <c r="GC53" s="343" t="s">
        <v>487</v>
      </c>
      <c r="GD53" s="344" t="e">
        <f>+GE53/GE56</f>
        <v>#DIV/0!</v>
      </c>
      <c r="GE53" s="345">
        <f t="shared" si="429"/>
        <v>0</v>
      </c>
      <c r="GF53" s="346"/>
      <c r="GG53" s="346"/>
      <c r="GH53" s="346"/>
      <c r="GI53" s="346"/>
      <c r="GJ53" s="346"/>
      <c r="GK53" s="346"/>
      <c r="GL53" s="346"/>
      <c r="GM53" s="347"/>
      <c r="GN53" s="324"/>
      <c r="GO53" s="343" t="str">
        <f t="shared" si="352"/>
        <v>OTHER INELIG</v>
      </c>
      <c r="GP53" s="339" t="e">
        <f t="shared" si="430"/>
        <v>#DIV/0!</v>
      </c>
      <c r="GQ53" s="348" t="e">
        <f t="shared" si="431"/>
        <v>#DIV/0!</v>
      </c>
      <c r="GR53" s="348" t="e">
        <f t="shared" si="432"/>
        <v>#DIV/0!</v>
      </c>
      <c r="GS53" s="348" t="e">
        <f t="shared" si="433"/>
        <v>#DIV/0!</v>
      </c>
      <c r="GT53" s="348" t="e">
        <f t="shared" si="434"/>
        <v>#DIV/0!</v>
      </c>
      <c r="GU53" s="348" t="e">
        <f t="shared" si="435"/>
        <v>#DIV/0!</v>
      </c>
      <c r="GV53" s="348" t="e">
        <f t="shared" si="436"/>
        <v>#DIV/0!</v>
      </c>
      <c r="GW53" s="348" t="e">
        <f t="shared" si="437"/>
        <v>#DIV/0!</v>
      </c>
      <c r="GX53" s="349" t="e">
        <f t="shared" si="438"/>
        <v>#DIV/0!</v>
      </c>
      <c r="GZ53" s="343" t="s">
        <v>487</v>
      </c>
      <c r="HA53" s="344" t="e">
        <f>+HB53/HB56</f>
        <v>#DIV/0!</v>
      </c>
      <c r="HB53" s="345">
        <f t="shared" si="439"/>
        <v>0</v>
      </c>
      <c r="HC53" s="346"/>
      <c r="HD53" s="346"/>
      <c r="HE53" s="346"/>
      <c r="HF53" s="346"/>
      <c r="HG53" s="346"/>
      <c r="HH53" s="346"/>
      <c r="HI53" s="346"/>
      <c r="HJ53" s="347"/>
      <c r="HK53" s="324"/>
      <c r="HL53" s="343" t="str">
        <f t="shared" si="353"/>
        <v>OTHER INELIG</v>
      </c>
      <c r="HM53" s="339" t="e">
        <f t="shared" si="440"/>
        <v>#DIV/0!</v>
      </c>
      <c r="HN53" s="348" t="e">
        <f t="shared" si="441"/>
        <v>#DIV/0!</v>
      </c>
      <c r="HO53" s="348" t="e">
        <f t="shared" si="442"/>
        <v>#DIV/0!</v>
      </c>
      <c r="HP53" s="348" t="e">
        <f t="shared" si="443"/>
        <v>#DIV/0!</v>
      </c>
      <c r="HQ53" s="348" t="e">
        <f t="shared" si="444"/>
        <v>#DIV/0!</v>
      </c>
      <c r="HR53" s="348" t="e">
        <f t="shared" si="445"/>
        <v>#DIV/0!</v>
      </c>
      <c r="HS53" s="348" t="e">
        <f t="shared" si="446"/>
        <v>#DIV/0!</v>
      </c>
      <c r="HT53" s="348" t="e">
        <f t="shared" si="447"/>
        <v>#DIV/0!</v>
      </c>
      <c r="HU53" s="349" t="e">
        <f t="shared" si="448"/>
        <v>#DIV/0!</v>
      </c>
      <c r="HW53" s="343" t="s">
        <v>487</v>
      </c>
      <c r="HX53" s="344" t="e">
        <f>+HY53/HY56</f>
        <v>#DIV/0!</v>
      </c>
      <c r="HY53" s="345">
        <f t="shared" si="449"/>
        <v>0</v>
      </c>
      <c r="HZ53" s="346"/>
      <c r="IA53" s="346"/>
      <c r="IB53" s="346"/>
      <c r="IC53" s="346"/>
      <c r="ID53" s="346"/>
      <c r="IE53" s="346"/>
      <c r="IF53" s="346"/>
      <c r="IG53" s="347"/>
      <c r="IH53" s="324"/>
      <c r="II53" s="343" t="str">
        <f t="shared" si="354"/>
        <v>OTHER INELIG</v>
      </c>
      <c r="IJ53" s="339" t="e">
        <f t="shared" si="450"/>
        <v>#DIV/0!</v>
      </c>
      <c r="IK53" s="348" t="e">
        <f t="shared" si="451"/>
        <v>#DIV/0!</v>
      </c>
      <c r="IL53" s="348" t="e">
        <f t="shared" si="452"/>
        <v>#DIV/0!</v>
      </c>
      <c r="IM53" s="348" t="e">
        <f t="shared" si="453"/>
        <v>#DIV/0!</v>
      </c>
      <c r="IN53" s="348" t="e">
        <f t="shared" si="454"/>
        <v>#DIV/0!</v>
      </c>
      <c r="IO53" s="348" t="e">
        <f t="shared" si="455"/>
        <v>#DIV/0!</v>
      </c>
      <c r="IP53" s="348" t="e">
        <f t="shared" si="456"/>
        <v>#DIV/0!</v>
      </c>
      <c r="IQ53" s="348" t="e">
        <f t="shared" si="457"/>
        <v>#DIV/0!</v>
      </c>
      <c r="IR53" s="349" t="e">
        <f t="shared" si="458"/>
        <v>#DIV/0!</v>
      </c>
      <c r="IT53" s="343" t="s">
        <v>487</v>
      </c>
      <c r="IU53" s="344" t="e">
        <f>+IV53/IV56</f>
        <v>#DIV/0!</v>
      </c>
      <c r="IV53" s="345">
        <f t="shared" si="459"/>
        <v>0</v>
      </c>
      <c r="IW53" s="346"/>
      <c r="IX53" s="346"/>
      <c r="IY53" s="346"/>
      <c r="IZ53" s="346"/>
      <c r="JA53" s="346"/>
      <c r="JB53" s="346"/>
      <c r="JC53" s="346"/>
      <c r="JD53" s="347"/>
      <c r="JE53" s="324"/>
      <c r="JF53" s="343" t="str">
        <f t="shared" si="355"/>
        <v>OTHER INELIG</v>
      </c>
      <c r="JG53" s="339" t="e">
        <f t="shared" si="460"/>
        <v>#DIV/0!</v>
      </c>
      <c r="JH53" s="348" t="e">
        <f t="shared" si="461"/>
        <v>#DIV/0!</v>
      </c>
      <c r="JI53" s="348" t="e">
        <f t="shared" si="462"/>
        <v>#DIV/0!</v>
      </c>
      <c r="JJ53" s="348" t="e">
        <f t="shared" si="463"/>
        <v>#DIV/0!</v>
      </c>
      <c r="JK53" s="348" t="e">
        <f t="shared" si="464"/>
        <v>#DIV/0!</v>
      </c>
      <c r="JL53" s="348" t="e">
        <f t="shared" si="465"/>
        <v>#DIV/0!</v>
      </c>
      <c r="JM53" s="348" t="e">
        <f t="shared" si="466"/>
        <v>#DIV/0!</v>
      </c>
      <c r="JN53" s="348" t="e">
        <f t="shared" si="467"/>
        <v>#DIV/0!</v>
      </c>
      <c r="JO53" s="349" t="e">
        <f t="shared" si="468"/>
        <v>#DIV/0!</v>
      </c>
      <c r="JQ53" s="343" t="s">
        <v>487</v>
      </c>
      <c r="JR53" s="344" t="e">
        <f>+JS53/JS56</f>
        <v>#DIV/0!</v>
      </c>
      <c r="JS53" s="345">
        <f t="shared" si="469"/>
        <v>0</v>
      </c>
      <c r="JT53" s="346"/>
      <c r="JU53" s="346"/>
      <c r="JV53" s="346"/>
      <c r="JW53" s="346"/>
      <c r="JX53" s="346"/>
      <c r="JY53" s="346"/>
      <c r="JZ53" s="346"/>
      <c r="KA53" s="347"/>
      <c r="KB53" s="324"/>
      <c r="KC53" s="343" t="str">
        <f t="shared" si="356"/>
        <v>OTHER INELIG</v>
      </c>
      <c r="KD53" s="339" t="e">
        <f t="shared" si="470"/>
        <v>#DIV/0!</v>
      </c>
      <c r="KE53" s="348" t="e">
        <f t="shared" si="471"/>
        <v>#DIV/0!</v>
      </c>
      <c r="KF53" s="348" t="e">
        <f t="shared" si="472"/>
        <v>#DIV/0!</v>
      </c>
      <c r="KG53" s="348" t="e">
        <f t="shared" si="473"/>
        <v>#DIV/0!</v>
      </c>
      <c r="KH53" s="348" t="e">
        <f t="shared" si="474"/>
        <v>#DIV/0!</v>
      </c>
      <c r="KI53" s="348" t="e">
        <f t="shared" si="475"/>
        <v>#DIV/0!</v>
      </c>
      <c r="KJ53" s="348" t="e">
        <f t="shared" si="476"/>
        <v>#DIV/0!</v>
      </c>
      <c r="KK53" s="348" t="e">
        <f t="shared" si="477"/>
        <v>#DIV/0!</v>
      </c>
      <c r="KL53" s="349" t="e">
        <f t="shared" si="478"/>
        <v>#DIV/0!</v>
      </c>
    </row>
    <row r="54" spans="1:298" x14ac:dyDescent="0.2">
      <c r="A54" s="343" t="s">
        <v>488</v>
      </c>
      <c r="B54" s="344" t="e">
        <f>+C54/C56</f>
        <v>#DIV/0!</v>
      </c>
      <c r="C54" s="345">
        <f t="shared" si="357"/>
        <v>0</v>
      </c>
      <c r="D54" s="346">
        <f t="shared" si="328"/>
        <v>0</v>
      </c>
      <c r="E54" s="346">
        <f t="shared" si="329"/>
        <v>0</v>
      </c>
      <c r="F54" s="346">
        <f t="shared" si="330"/>
        <v>0</v>
      </c>
      <c r="G54" s="346">
        <f t="shared" si="331"/>
        <v>0</v>
      </c>
      <c r="H54" s="346">
        <f t="shared" si="332"/>
        <v>0</v>
      </c>
      <c r="I54" s="346">
        <f t="shared" si="333"/>
        <v>0</v>
      </c>
      <c r="J54" s="346">
        <f t="shared" si="334"/>
        <v>0</v>
      </c>
      <c r="K54" s="347">
        <f t="shared" si="335"/>
        <v>0</v>
      </c>
      <c r="L54" s="324"/>
      <c r="M54" s="343" t="str">
        <f t="shared" si="336"/>
        <v>SELF PAY</v>
      </c>
      <c r="N54" s="339" t="e">
        <f t="shared" si="358"/>
        <v>#DIV/0!</v>
      </c>
      <c r="O54" s="348" t="e">
        <f t="shared" si="337"/>
        <v>#DIV/0!</v>
      </c>
      <c r="P54" s="348" t="e">
        <f t="shared" si="338"/>
        <v>#DIV/0!</v>
      </c>
      <c r="Q54" s="348" t="e">
        <f t="shared" si="339"/>
        <v>#DIV/0!</v>
      </c>
      <c r="R54" s="348" t="e">
        <f t="shared" si="340"/>
        <v>#DIV/0!</v>
      </c>
      <c r="S54" s="348" t="e">
        <f t="shared" si="341"/>
        <v>#DIV/0!</v>
      </c>
      <c r="T54" s="348" t="e">
        <f t="shared" si="342"/>
        <v>#DIV/0!</v>
      </c>
      <c r="U54" s="348" t="e">
        <f t="shared" si="343"/>
        <v>#DIV/0!</v>
      </c>
      <c r="V54" s="349" t="e">
        <f t="shared" si="344"/>
        <v>#DIV/0!</v>
      </c>
      <c r="X54" s="343" t="s">
        <v>488</v>
      </c>
      <c r="Y54" s="344" t="e">
        <f>+Z54/Z56</f>
        <v>#DIV/0!</v>
      </c>
      <c r="Z54" s="345">
        <f t="shared" si="359"/>
        <v>0</v>
      </c>
      <c r="AA54" s="346"/>
      <c r="AB54" s="346"/>
      <c r="AC54" s="346"/>
      <c r="AD54" s="346"/>
      <c r="AE54" s="346"/>
      <c r="AF54" s="346"/>
      <c r="AG54" s="346"/>
      <c r="AH54" s="347"/>
      <c r="AI54" s="324"/>
      <c r="AJ54" s="343" t="str">
        <f t="shared" si="345"/>
        <v>SELF PAY</v>
      </c>
      <c r="AK54" s="339" t="e">
        <f t="shared" si="360"/>
        <v>#DIV/0!</v>
      </c>
      <c r="AL54" s="348" t="e">
        <f t="shared" si="361"/>
        <v>#DIV/0!</v>
      </c>
      <c r="AM54" s="348" t="e">
        <f t="shared" si="362"/>
        <v>#DIV/0!</v>
      </c>
      <c r="AN54" s="348" t="e">
        <f t="shared" si="363"/>
        <v>#DIV/0!</v>
      </c>
      <c r="AO54" s="348" t="e">
        <f t="shared" si="364"/>
        <v>#DIV/0!</v>
      </c>
      <c r="AP54" s="348" t="e">
        <f t="shared" si="365"/>
        <v>#DIV/0!</v>
      </c>
      <c r="AQ54" s="348" t="e">
        <f t="shared" si="366"/>
        <v>#DIV/0!</v>
      </c>
      <c r="AR54" s="348" t="e">
        <f t="shared" si="367"/>
        <v>#DIV/0!</v>
      </c>
      <c r="AS54" s="349" t="e">
        <f t="shared" si="368"/>
        <v>#DIV/0!</v>
      </c>
      <c r="AU54" s="343" t="s">
        <v>488</v>
      </c>
      <c r="AV54" s="344" t="e">
        <f>+AW54/AW56</f>
        <v>#DIV/0!</v>
      </c>
      <c r="AW54" s="345">
        <f t="shared" si="369"/>
        <v>0</v>
      </c>
      <c r="AX54" s="346"/>
      <c r="AY54" s="346"/>
      <c r="AZ54" s="346"/>
      <c r="BA54" s="346"/>
      <c r="BB54" s="346"/>
      <c r="BC54" s="346"/>
      <c r="BD54" s="346"/>
      <c r="BE54" s="347"/>
      <c r="BF54" s="324"/>
      <c r="BG54" s="343" t="str">
        <f t="shared" si="346"/>
        <v>SELF PAY</v>
      </c>
      <c r="BH54" s="339" t="e">
        <f t="shared" si="370"/>
        <v>#DIV/0!</v>
      </c>
      <c r="BI54" s="348" t="e">
        <f t="shared" si="371"/>
        <v>#DIV/0!</v>
      </c>
      <c r="BJ54" s="348" t="e">
        <f t="shared" si="372"/>
        <v>#DIV/0!</v>
      </c>
      <c r="BK54" s="348" t="e">
        <f t="shared" si="373"/>
        <v>#DIV/0!</v>
      </c>
      <c r="BL54" s="348" t="e">
        <f t="shared" si="374"/>
        <v>#DIV/0!</v>
      </c>
      <c r="BM54" s="348" t="e">
        <f t="shared" si="375"/>
        <v>#DIV/0!</v>
      </c>
      <c r="BN54" s="348" t="e">
        <f t="shared" si="376"/>
        <v>#DIV/0!</v>
      </c>
      <c r="BO54" s="348" t="e">
        <f t="shared" si="377"/>
        <v>#DIV/0!</v>
      </c>
      <c r="BP54" s="349" t="e">
        <f t="shared" si="378"/>
        <v>#DIV/0!</v>
      </c>
      <c r="BR54" s="343" t="s">
        <v>488</v>
      </c>
      <c r="BS54" s="344" t="e">
        <f>+BT54/BT56</f>
        <v>#DIV/0!</v>
      </c>
      <c r="BT54" s="345">
        <f t="shared" si="379"/>
        <v>0</v>
      </c>
      <c r="BU54" s="346"/>
      <c r="BV54" s="346"/>
      <c r="BW54" s="346"/>
      <c r="BX54" s="346"/>
      <c r="BY54" s="346"/>
      <c r="BZ54" s="346"/>
      <c r="CA54" s="346"/>
      <c r="CB54" s="347"/>
      <c r="CC54" s="324"/>
      <c r="CD54" s="343" t="str">
        <f t="shared" si="347"/>
        <v>SELF PAY</v>
      </c>
      <c r="CE54" s="339" t="e">
        <f t="shared" si="380"/>
        <v>#DIV/0!</v>
      </c>
      <c r="CF54" s="348" t="e">
        <f t="shared" si="381"/>
        <v>#DIV/0!</v>
      </c>
      <c r="CG54" s="348" t="e">
        <f t="shared" si="382"/>
        <v>#DIV/0!</v>
      </c>
      <c r="CH54" s="348" t="e">
        <f t="shared" si="383"/>
        <v>#DIV/0!</v>
      </c>
      <c r="CI54" s="348" t="e">
        <f t="shared" si="384"/>
        <v>#DIV/0!</v>
      </c>
      <c r="CJ54" s="348" t="e">
        <f t="shared" si="385"/>
        <v>#DIV/0!</v>
      </c>
      <c r="CK54" s="348" t="e">
        <f t="shared" si="386"/>
        <v>#DIV/0!</v>
      </c>
      <c r="CL54" s="348" t="e">
        <f t="shared" si="387"/>
        <v>#DIV/0!</v>
      </c>
      <c r="CM54" s="349" t="e">
        <f t="shared" si="388"/>
        <v>#DIV/0!</v>
      </c>
      <c r="CO54" s="343" t="s">
        <v>488</v>
      </c>
      <c r="CP54" s="344" t="e">
        <f>+CQ54/CQ56</f>
        <v>#DIV/0!</v>
      </c>
      <c r="CQ54" s="345">
        <f t="shared" si="389"/>
        <v>0</v>
      </c>
      <c r="CR54" s="346"/>
      <c r="CS54" s="346"/>
      <c r="CT54" s="346"/>
      <c r="CU54" s="346"/>
      <c r="CV54" s="346"/>
      <c r="CW54" s="346"/>
      <c r="CX54" s="346"/>
      <c r="CY54" s="347"/>
      <c r="CZ54" s="324"/>
      <c r="DA54" s="343" t="str">
        <f t="shared" si="348"/>
        <v>SELF PAY</v>
      </c>
      <c r="DB54" s="339" t="e">
        <f t="shared" si="390"/>
        <v>#DIV/0!</v>
      </c>
      <c r="DC54" s="348" t="e">
        <f t="shared" si="391"/>
        <v>#DIV/0!</v>
      </c>
      <c r="DD54" s="348" t="e">
        <f t="shared" si="392"/>
        <v>#DIV/0!</v>
      </c>
      <c r="DE54" s="348" t="e">
        <f t="shared" si="393"/>
        <v>#DIV/0!</v>
      </c>
      <c r="DF54" s="348" t="e">
        <f t="shared" si="394"/>
        <v>#DIV/0!</v>
      </c>
      <c r="DG54" s="348" t="e">
        <f t="shared" si="395"/>
        <v>#DIV/0!</v>
      </c>
      <c r="DH54" s="348" t="e">
        <f t="shared" si="396"/>
        <v>#DIV/0!</v>
      </c>
      <c r="DI54" s="348" t="e">
        <f t="shared" si="397"/>
        <v>#DIV/0!</v>
      </c>
      <c r="DJ54" s="349" t="e">
        <f t="shared" si="398"/>
        <v>#DIV/0!</v>
      </c>
      <c r="DL54" s="343" t="s">
        <v>488</v>
      </c>
      <c r="DM54" s="344" t="e">
        <f>+DN54/DN56</f>
        <v>#DIV/0!</v>
      </c>
      <c r="DN54" s="345">
        <f t="shared" si="399"/>
        <v>0</v>
      </c>
      <c r="DO54" s="346"/>
      <c r="DP54" s="346"/>
      <c r="DQ54" s="346"/>
      <c r="DR54" s="346"/>
      <c r="DS54" s="346"/>
      <c r="DT54" s="346"/>
      <c r="DU54" s="346"/>
      <c r="DV54" s="347"/>
      <c r="DW54" s="324"/>
      <c r="DX54" s="343" t="str">
        <f t="shared" si="349"/>
        <v>SELF PAY</v>
      </c>
      <c r="DY54" s="339" t="e">
        <f t="shared" si="400"/>
        <v>#DIV/0!</v>
      </c>
      <c r="DZ54" s="348" t="e">
        <f t="shared" si="401"/>
        <v>#DIV/0!</v>
      </c>
      <c r="EA54" s="348" t="e">
        <f t="shared" si="402"/>
        <v>#DIV/0!</v>
      </c>
      <c r="EB54" s="348" t="e">
        <f t="shared" si="403"/>
        <v>#DIV/0!</v>
      </c>
      <c r="EC54" s="348" t="e">
        <f t="shared" si="404"/>
        <v>#DIV/0!</v>
      </c>
      <c r="ED54" s="348" t="e">
        <f t="shared" si="405"/>
        <v>#DIV/0!</v>
      </c>
      <c r="EE54" s="348" t="e">
        <f t="shared" si="406"/>
        <v>#DIV/0!</v>
      </c>
      <c r="EF54" s="348" t="e">
        <f t="shared" si="407"/>
        <v>#DIV/0!</v>
      </c>
      <c r="EG54" s="349" t="e">
        <f t="shared" si="408"/>
        <v>#DIV/0!</v>
      </c>
      <c r="EI54" s="343" t="s">
        <v>488</v>
      </c>
      <c r="EJ54" s="344" t="e">
        <f>+EK54/EK56</f>
        <v>#DIV/0!</v>
      </c>
      <c r="EK54" s="345">
        <f t="shared" si="409"/>
        <v>0</v>
      </c>
      <c r="EL54" s="346"/>
      <c r="EM54" s="346"/>
      <c r="EN54" s="346"/>
      <c r="EO54" s="346"/>
      <c r="EP54" s="346"/>
      <c r="EQ54" s="346"/>
      <c r="ER54" s="346"/>
      <c r="ES54" s="347"/>
      <c r="ET54" s="324"/>
      <c r="EU54" s="343" t="str">
        <f t="shared" si="350"/>
        <v>SELF PAY</v>
      </c>
      <c r="EV54" s="339" t="e">
        <f t="shared" si="410"/>
        <v>#DIV/0!</v>
      </c>
      <c r="EW54" s="348" t="e">
        <f t="shared" si="411"/>
        <v>#DIV/0!</v>
      </c>
      <c r="EX54" s="348" t="e">
        <f t="shared" si="412"/>
        <v>#DIV/0!</v>
      </c>
      <c r="EY54" s="348" t="e">
        <f t="shared" si="413"/>
        <v>#DIV/0!</v>
      </c>
      <c r="EZ54" s="348" t="e">
        <f t="shared" si="414"/>
        <v>#DIV/0!</v>
      </c>
      <c r="FA54" s="348" t="e">
        <f t="shared" si="415"/>
        <v>#DIV/0!</v>
      </c>
      <c r="FB54" s="348" t="e">
        <f t="shared" si="416"/>
        <v>#DIV/0!</v>
      </c>
      <c r="FC54" s="348" t="e">
        <f t="shared" si="417"/>
        <v>#DIV/0!</v>
      </c>
      <c r="FD54" s="349" t="e">
        <f t="shared" si="418"/>
        <v>#DIV/0!</v>
      </c>
      <c r="FF54" s="343" t="s">
        <v>488</v>
      </c>
      <c r="FG54" s="344" t="e">
        <f>+FH54/FH56</f>
        <v>#DIV/0!</v>
      </c>
      <c r="FH54" s="345">
        <f t="shared" si="419"/>
        <v>0</v>
      </c>
      <c r="FI54" s="346"/>
      <c r="FJ54" s="346"/>
      <c r="FK54" s="346"/>
      <c r="FL54" s="346"/>
      <c r="FM54" s="346"/>
      <c r="FN54" s="346"/>
      <c r="FO54" s="346"/>
      <c r="FP54" s="347"/>
      <c r="FQ54" s="324"/>
      <c r="FR54" s="343" t="str">
        <f t="shared" si="351"/>
        <v>SELF PAY</v>
      </c>
      <c r="FS54" s="339" t="e">
        <f t="shared" si="420"/>
        <v>#DIV/0!</v>
      </c>
      <c r="FT54" s="348" t="e">
        <f t="shared" si="421"/>
        <v>#DIV/0!</v>
      </c>
      <c r="FU54" s="348" t="e">
        <f t="shared" si="422"/>
        <v>#DIV/0!</v>
      </c>
      <c r="FV54" s="348" t="e">
        <f t="shared" si="423"/>
        <v>#DIV/0!</v>
      </c>
      <c r="FW54" s="348" t="e">
        <f t="shared" si="424"/>
        <v>#DIV/0!</v>
      </c>
      <c r="FX54" s="348" t="e">
        <f t="shared" si="425"/>
        <v>#DIV/0!</v>
      </c>
      <c r="FY54" s="348" t="e">
        <f t="shared" si="426"/>
        <v>#DIV/0!</v>
      </c>
      <c r="FZ54" s="348" t="e">
        <f t="shared" si="427"/>
        <v>#DIV/0!</v>
      </c>
      <c r="GA54" s="349" t="e">
        <f t="shared" si="428"/>
        <v>#DIV/0!</v>
      </c>
      <c r="GC54" s="343" t="s">
        <v>488</v>
      </c>
      <c r="GD54" s="344" t="e">
        <f>+GE54/GE56</f>
        <v>#DIV/0!</v>
      </c>
      <c r="GE54" s="345">
        <f t="shared" si="429"/>
        <v>0</v>
      </c>
      <c r="GF54" s="346"/>
      <c r="GG54" s="346"/>
      <c r="GH54" s="346"/>
      <c r="GI54" s="346"/>
      <c r="GJ54" s="346"/>
      <c r="GK54" s="346"/>
      <c r="GL54" s="346"/>
      <c r="GM54" s="347"/>
      <c r="GN54" s="324"/>
      <c r="GO54" s="343" t="str">
        <f t="shared" si="352"/>
        <v>SELF PAY</v>
      </c>
      <c r="GP54" s="339" t="e">
        <f t="shared" si="430"/>
        <v>#DIV/0!</v>
      </c>
      <c r="GQ54" s="348" t="e">
        <f t="shared" si="431"/>
        <v>#DIV/0!</v>
      </c>
      <c r="GR54" s="348" t="e">
        <f t="shared" si="432"/>
        <v>#DIV/0!</v>
      </c>
      <c r="GS54" s="348" t="e">
        <f t="shared" si="433"/>
        <v>#DIV/0!</v>
      </c>
      <c r="GT54" s="348" t="e">
        <f t="shared" si="434"/>
        <v>#DIV/0!</v>
      </c>
      <c r="GU54" s="348" t="e">
        <f t="shared" si="435"/>
        <v>#DIV/0!</v>
      </c>
      <c r="GV54" s="348" t="e">
        <f t="shared" si="436"/>
        <v>#DIV/0!</v>
      </c>
      <c r="GW54" s="348" t="e">
        <f t="shared" si="437"/>
        <v>#DIV/0!</v>
      </c>
      <c r="GX54" s="349" t="e">
        <f t="shared" si="438"/>
        <v>#DIV/0!</v>
      </c>
      <c r="GZ54" s="343" t="s">
        <v>488</v>
      </c>
      <c r="HA54" s="344" t="e">
        <f>+HB54/HB56</f>
        <v>#DIV/0!</v>
      </c>
      <c r="HB54" s="345">
        <f t="shared" si="439"/>
        <v>0</v>
      </c>
      <c r="HC54" s="346"/>
      <c r="HD54" s="346"/>
      <c r="HE54" s="346"/>
      <c r="HF54" s="346"/>
      <c r="HG54" s="346"/>
      <c r="HH54" s="346"/>
      <c r="HI54" s="346"/>
      <c r="HJ54" s="347"/>
      <c r="HK54" s="324"/>
      <c r="HL54" s="343" t="str">
        <f t="shared" si="353"/>
        <v>SELF PAY</v>
      </c>
      <c r="HM54" s="339" t="e">
        <f t="shared" si="440"/>
        <v>#DIV/0!</v>
      </c>
      <c r="HN54" s="348" t="e">
        <f t="shared" si="441"/>
        <v>#DIV/0!</v>
      </c>
      <c r="HO54" s="348" t="e">
        <f t="shared" si="442"/>
        <v>#DIV/0!</v>
      </c>
      <c r="HP54" s="348" t="e">
        <f t="shared" si="443"/>
        <v>#DIV/0!</v>
      </c>
      <c r="HQ54" s="348" t="e">
        <f t="shared" si="444"/>
        <v>#DIV/0!</v>
      </c>
      <c r="HR54" s="348" t="e">
        <f t="shared" si="445"/>
        <v>#DIV/0!</v>
      </c>
      <c r="HS54" s="348" t="e">
        <f t="shared" si="446"/>
        <v>#DIV/0!</v>
      </c>
      <c r="HT54" s="348" t="e">
        <f t="shared" si="447"/>
        <v>#DIV/0!</v>
      </c>
      <c r="HU54" s="349" t="e">
        <f t="shared" si="448"/>
        <v>#DIV/0!</v>
      </c>
      <c r="HW54" s="343" t="s">
        <v>488</v>
      </c>
      <c r="HX54" s="344" t="e">
        <f>+HY54/HY56</f>
        <v>#DIV/0!</v>
      </c>
      <c r="HY54" s="345">
        <f t="shared" si="449"/>
        <v>0</v>
      </c>
      <c r="HZ54" s="346"/>
      <c r="IA54" s="346"/>
      <c r="IB54" s="346"/>
      <c r="IC54" s="346"/>
      <c r="ID54" s="346"/>
      <c r="IE54" s="346"/>
      <c r="IF54" s="346"/>
      <c r="IG54" s="347"/>
      <c r="IH54" s="324"/>
      <c r="II54" s="343" t="str">
        <f t="shared" si="354"/>
        <v>SELF PAY</v>
      </c>
      <c r="IJ54" s="339" t="e">
        <f t="shared" si="450"/>
        <v>#DIV/0!</v>
      </c>
      <c r="IK54" s="348" t="e">
        <f t="shared" si="451"/>
        <v>#DIV/0!</v>
      </c>
      <c r="IL54" s="348" t="e">
        <f t="shared" si="452"/>
        <v>#DIV/0!</v>
      </c>
      <c r="IM54" s="348" t="e">
        <f t="shared" si="453"/>
        <v>#DIV/0!</v>
      </c>
      <c r="IN54" s="348" t="e">
        <f t="shared" si="454"/>
        <v>#DIV/0!</v>
      </c>
      <c r="IO54" s="348" t="e">
        <f t="shared" si="455"/>
        <v>#DIV/0!</v>
      </c>
      <c r="IP54" s="348" t="e">
        <f t="shared" si="456"/>
        <v>#DIV/0!</v>
      </c>
      <c r="IQ54" s="348" t="e">
        <f t="shared" si="457"/>
        <v>#DIV/0!</v>
      </c>
      <c r="IR54" s="349" t="e">
        <f t="shared" si="458"/>
        <v>#DIV/0!</v>
      </c>
      <c r="IT54" s="343" t="s">
        <v>488</v>
      </c>
      <c r="IU54" s="344" t="e">
        <f>+IV54/IV56</f>
        <v>#DIV/0!</v>
      </c>
      <c r="IV54" s="345">
        <f t="shared" si="459"/>
        <v>0</v>
      </c>
      <c r="IW54" s="346"/>
      <c r="IX54" s="346"/>
      <c r="IY54" s="346"/>
      <c r="IZ54" s="346"/>
      <c r="JA54" s="346"/>
      <c r="JB54" s="346"/>
      <c r="JC54" s="346"/>
      <c r="JD54" s="347"/>
      <c r="JE54" s="324"/>
      <c r="JF54" s="343" t="str">
        <f t="shared" si="355"/>
        <v>SELF PAY</v>
      </c>
      <c r="JG54" s="339" t="e">
        <f t="shared" si="460"/>
        <v>#DIV/0!</v>
      </c>
      <c r="JH54" s="348" t="e">
        <f t="shared" si="461"/>
        <v>#DIV/0!</v>
      </c>
      <c r="JI54" s="348" t="e">
        <f t="shared" si="462"/>
        <v>#DIV/0!</v>
      </c>
      <c r="JJ54" s="348" t="e">
        <f t="shared" si="463"/>
        <v>#DIV/0!</v>
      </c>
      <c r="JK54" s="348" t="e">
        <f t="shared" si="464"/>
        <v>#DIV/0!</v>
      </c>
      <c r="JL54" s="348" t="e">
        <f t="shared" si="465"/>
        <v>#DIV/0!</v>
      </c>
      <c r="JM54" s="348" t="e">
        <f t="shared" si="466"/>
        <v>#DIV/0!</v>
      </c>
      <c r="JN54" s="348" t="e">
        <f t="shared" si="467"/>
        <v>#DIV/0!</v>
      </c>
      <c r="JO54" s="349" t="e">
        <f t="shared" si="468"/>
        <v>#DIV/0!</v>
      </c>
      <c r="JQ54" s="343" t="s">
        <v>488</v>
      </c>
      <c r="JR54" s="344" t="e">
        <f>+JS54/JS56</f>
        <v>#DIV/0!</v>
      </c>
      <c r="JS54" s="345">
        <f t="shared" si="469"/>
        <v>0</v>
      </c>
      <c r="JT54" s="346"/>
      <c r="JU54" s="346"/>
      <c r="JV54" s="346"/>
      <c r="JW54" s="346"/>
      <c r="JX54" s="346"/>
      <c r="JY54" s="346"/>
      <c r="JZ54" s="346"/>
      <c r="KA54" s="347"/>
      <c r="KB54" s="324"/>
      <c r="KC54" s="343" t="str">
        <f t="shared" si="356"/>
        <v>SELF PAY</v>
      </c>
      <c r="KD54" s="339" t="e">
        <f t="shared" si="470"/>
        <v>#DIV/0!</v>
      </c>
      <c r="KE54" s="348" t="e">
        <f t="shared" si="471"/>
        <v>#DIV/0!</v>
      </c>
      <c r="KF54" s="348" t="e">
        <f t="shared" si="472"/>
        <v>#DIV/0!</v>
      </c>
      <c r="KG54" s="348" t="e">
        <f t="shared" si="473"/>
        <v>#DIV/0!</v>
      </c>
      <c r="KH54" s="348" t="e">
        <f t="shared" si="474"/>
        <v>#DIV/0!</v>
      </c>
      <c r="KI54" s="348" t="e">
        <f t="shared" si="475"/>
        <v>#DIV/0!</v>
      </c>
      <c r="KJ54" s="348" t="e">
        <f t="shared" si="476"/>
        <v>#DIV/0!</v>
      </c>
      <c r="KK54" s="348" t="e">
        <f t="shared" si="477"/>
        <v>#DIV/0!</v>
      </c>
      <c r="KL54" s="349" t="e">
        <f t="shared" si="478"/>
        <v>#DIV/0!</v>
      </c>
    </row>
    <row r="55" spans="1:298" x14ac:dyDescent="0.2">
      <c r="A55" s="343" t="s">
        <v>489</v>
      </c>
      <c r="B55" s="344" t="e">
        <f>+C55/C56</f>
        <v>#DIV/0!</v>
      </c>
      <c r="C55" s="345">
        <f t="shared" si="357"/>
        <v>0</v>
      </c>
      <c r="D55" s="346">
        <f t="shared" si="328"/>
        <v>0</v>
      </c>
      <c r="E55" s="346">
        <f t="shared" si="329"/>
        <v>0</v>
      </c>
      <c r="F55" s="346">
        <f t="shared" si="330"/>
        <v>0</v>
      </c>
      <c r="G55" s="346">
        <f t="shared" si="331"/>
        <v>0</v>
      </c>
      <c r="H55" s="346">
        <f t="shared" si="332"/>
        <v>0</v>
      </c>
      <c r="I55" s="346">
        <f t="shared" si="333"/>
        <v>0</v>
      </c>
      <c r="J55" s="346">
        <f t="shared" si="334"/>
        <v>0</v>
      </c>
      <c r="K55" s="347">
        <f t="shared" si="335"/>
        <v>0</v>
      </c>
      <c r="L55" s="324"/>
      <c r="M55" s="343" t="str">
        <f t="shared" si="336"/>
        <v>WORKERS COMP</v>
      </c>
      <c r="N55" s="339" t="e">
        <f t="shared" si="358"/>
        <v>#DIV/0!</v>
      </c>
      <c r="O55" s="348" t="e">
        <f t="shared" si="337"/>
        <v>#DIV/0!</v>
      </c>
      <c r="P55" s="348" t="e">
        <f t="shared" si="338"/>
        <v>#DIV/0!</v>
      </c>
      <c r="Q55" s="348" t="e">
        <f t="shared" si="339"/>
        <v>#DIV/0!</v>
      </c>
      <c r="R55" s="348" t="e">
        <f t="shared" si="340"/>
        <v>#DIV/0!</v>
      </c>
      <c r="S55" s="348" t="e">
        <f t="shared" si="341"/>
        <v>#DIV/0!</v>
      </c>
      <c r="T55" s="348" t="e">
        <f t="shared" si="342"/>
        <v>#DIV/0!</v>
      </c>
      <c r="U55" s="348" t="e">
        <f t="shared" si="343"/>
        <v>#DIV/0!</v>
      </c>
      <c r="V55" s="1460" t="e">
        <f t="shared" si="344"/>
        <v>#DIV/0!</v>
      </c>
      <c r="X55" s="343" t="s">
        <v>489</v>
      </c>
      <c r="Y55" s="344" t="e">
        <f>+Z55/Z56</f>
        <v>#DIV/0!</v>
      </c>
      <c r="Z55" s="345">
        <f t="shared" si="359"/>
        <v>0</v>
      </c>
      <c r="AA55" s="346"/>
      <c r="AB55" s="346"/>
      <c r="AC55" s="346"/>
      <c r="AD55" s="346"/>
      <c r="AE55" s="346"/>
      <c r="AF55" s="346"/>
      <c r="AG55" s="346"/>
      <c r="AH55" s="347"/>
      <c r="AI55" s="324"/>
      <c r="AJ55" s="343" t="str">
        <f t="shared" si="345"/>
        <v>WORKERS COMP</v>
      </c>
      <c r="AK55" s="339" t="e">
        <f t="shared" si="360"/>
        <v>#DIV/0!</v>
      </c>
      <c r="AL55" s="348" t="e">
        <f t="shared" si="361"/>
        <v>#DIV/0!</v>
      </c>
      <c r="AM55" s="348" t="e">
        <f t="shared" si="362"/>
        <v>#DIV/0!</v>
      </c>
      <c r="AN55" s="348" t="e">
        <f t="shared" si="363"/>
        <v>#DIV/0!</v>
      </c>
      <c r="AO55" s="348" t="e">
        <f t="shared" si="364"/>
        <v>#DIV/0!</v>
      </c>
      <c r="AP55" s="348" t="e">
        <f t="shared" si="365"/>
        <v>#DIV/0!</v>
      </c>
      <c r="AQ55" s="348" t="e">
        <f t="shared" si="366"/>
        <v>#DIV/0!</v>
      </c>
      <c r="AR55" s="348" t="e">
        <f t="shared" si="367"/>
        <v>#DIV/0!</v>
      </c>
      <c r="AS55" s="1460" t="e">
        <f t="shared" si="368"/>
        <v>#DIV/0!</v>
      </c>
      <c r="AU55" s="343" t="s">
        <v>489</v>
      </c>
      <c r="AV55" s="344" t="e">
        <f>+AW55/AW56</f>
        <v>#DIV/0!</v>
      </c>
      <c r="AW55" s="345">
        <f t="shared" si="369"/>
        <v>0</v>
      </c>
      <c r="AX55" s="346"/>
      <c r="AY55" s="346"/>
      <c r="AZ55" s="346"/>
      <c r="BA55" s="346"/>
      <c r="BB55" s="346"/>
      <c r="BC55" s="346"/>
      <c r="BD55" s="346"/>
      <c r="BE55" s="347"/>
      <c r="BF55" s="324"/>
      <c r="BG55" s="343" t="str">
        <f t="shared" si="346"/>
        <v>WORKERS COMP</v>
      </c>
      <c r="BH55" s="339" t="e">
        <f t="shared" si="370"/>
        <v>#DIV/0!</v>
      </c>
      <c r="BI55" s="348" t="e">
        <f t="shared" si="371"/>
        <v>#DIV/0!</v>
      </c>
      <c r="BJ55" s="348" t="e">
        <f t="shared" si="372"/>
        <v>#DIV/0!</v>
      </c>
      <c r="BK55" s="348" t="e">
        <f t="shared" si="373"/>
        <v>#DIV/0!</v>
      </c>
      <c r="BL55" s="348" t="e">
        <f t="shared" si="374"/>
        <v>#DIV/0!</v>
      </c>
      <c r="BM55" s="348" t="e">
        <f t="shared" si="375"/>
        <v>#DIV/0!</v>
      </c>
      <c r="BN55" s="348" t="e">
        <f t="shared" si="376"/>
        <v>#DIV/0!</v>
      </c>
      <c r="BO55" s="348" t="e">
        <f t="shared" si="377"/>
        <v>#DIV/0!</v>
      </c>
      <c r="BP55" s="1460" t="e">
        <f t="shared" si="378"/>
        <v>#DIV/0!</v>
      </c>
      <c r="BR55" s="343" t="s">
        <v>489</v>
      </c>
      <c r="BS55" s="344" t="e">
        <f>+BT55/BT56</f>
        <v>#DIV/0!</v>
      </c>
      <c r="BT55" s="345">
        <f t="shared" si="379"/>
        <v>0</v>
      </c>
      <c r="BU55" s="346"/>
      <c r="BV55" s="346"/>
      <c r="BW55" s="346"/>
      <c r="BX55" s="346"/>
      <c r="BY55" s="346"/>
      <c r="BZ55" s="346"/>
      <c r="CA55" s="346"/>
      <c r="CB55" s="347"/>
      <c r="CC55" s="324"/>
      <c r="CD55" s="343" t="str">
        <f t="shared" si="347"/>
        <v>WORKERS COMP</v>
      </c>
      <c r="CE55" s="339" t="e">
        <f t="shared" si="380"/>
        <v>#DIV/0!</v>
      </c>
      <c r="CF55" s="348" t="e">
        <f t="shared" si="381"/>
        <v>#DIV/0!</v>
      </c>
      <c r="CG55" s="348" t="e">
        <f t="shared" si="382"/>
        <v>#DIV/0!</v>
      </c>
      <c r="CH55" s="348" t="e">
        <f t="shared" si="383"/>
        <v>#DIV/0!</v>
      </c>
      <c r="CI55" s="348" t="e">
        <f t="shared" si="384"/>
        <v>#DIV/0!</v>
      </c>
      <c r="CJ55" s="348" t="e">
        <f t="shared" si="385"/>
        <v>#DIV/0!</v>
      </c>
      <c r="CK55" s="348" t="e">
        <f t="shared" si="386"/>
        <v>#DIV/0!</v>
      </c>
      <c r="CL55" s="348" t="e">
        <f t="shared" si="387"/>
        <v>#DIV/0!</v>
      </c>
      <c r="CM55" s="1460" t="e">
        <f t="shared" si="388"/>
        <v>#DIV/0!</v>
      </c>
      <c r="CO55" s="343" t="s">
        <v>489</v>
      </c>
      <c r="CP55" s="344" t="e">
        <f>+CQ55/CQ56</f>
        <v>#DIV/0!</v>
      </c>
      <c r="CQ55" s="345">
        <f t="shared" si="389"/>
        <v>0</v>
      </c>
      <c r="CR55" s="346"/>
      <c r="CS55" s="346"/>
      <c r="CT55" s="346"/>
      <c r="CU55" s="346"/>
      <c r="CV55" s="346"/>
      <c r="CW55" s="346"/>
      <c r="CX55" s="346"/>
      <c r="CY55" s="347"/>
      <c r="CZ55" s="324"/>
      <c r="DA55" s="343" t="str">
        <f t="shared" si="348"/>
        <v>WORKERS COMP</v>
      </c>
      <c r="DB55" s="339" t="e">
        <f t="shared" si="390"/>
        <v>#DIV/0!</v>
      </c>
      <c r="DC55" s="348" t="e">
        <f t="shared" si="391"/>
        <v>#DIV/0!</v>
      </c>
      <c r="DD55" s="348" t="e">
        <f t="shared" si="392"/>
        <v>#DIV/0!</v>
      </c>
      <c r="DE55" s="348" t="e">
        <f t="shared" si="393"/>
        <v>#DIV/0!</v>
      </c>
      <c r="DF55" s="348" t="e">
        <f t="shared" si="394"/>
        <v>#DIV/0!</v>
      </c>
      <c r="DG55" s="348" t="e">
        <f t="shared" si="395"/>
        <v>#DIV/0!</v>
      </c>
      <c r="DH55" s="348" t="e">
        <f t="shared" si="396"/>
        <v>#DIV/0!</v>
      </c>
      <c r="DI55" s="348" t="e">
        <f t="shared" si="397"/>
        <v>#DIV/0!</v>
      </c>
      <c r="DJ55" s="1460" t="e">
        <f t="shared" si="398"/>
        <v>#DIV/0!</v>
      </c>
      <c r="DL55" s="343" t="s">
        <v>489</v>
      </c>
      <c r="DM55" s="344" t="e">
        <f>+DN55/DN56</f>
        <v>#DIV/0!</v>
      </c>
      <c r="DN55" s="345">
        <f t="shared" si="399"/>
        <v>0</v>
      </c>
      <c r="DO55" s="346"/>
      <c r="DP55" s="346"/>
      <c r="DQ55" s="346"/>
      <c r="DR55" s="346"/>
      <c r="DS55" s="346"/>
      <c r="DT55" s="346"/>
      <c r="DU55" s="346"/>
      <c r="DV55" s="347"/>
      <c r="DW55" s="324"/>
      <c r="DX55" s="343" t="str">
        <f t="shared" si="349"/>
        <v>WORKERS COMP</v>
      </c>
      <c r="DY55" s="339" t="e">
        <f t="shared" si="400"/>
        <v>#DIV/0!</v>
      </c>
      <c r="DZ55" s="348" t="e">
        <f t="shared" si="401"/>
        <v>#DIV/0!</v>
      </c>
      <c r="EA55" s="348" t="e">
        <f t="shared" si="402"/>
        <v>#DIV/0!</v>
      </c>
      <c r="EB55" s="348" t="e">
        <f t="shared" si="403"/>
        <v>#DIV/0!</v>
      </c>
      <c r="EC55" s="348" t="e">
        <f t="shared" si="404"/>
        <v>#DIV/0!</v>
      </c>
      <c r="ED55" s="348" t="e">
        <f t="shared" si="405"/>
        <v>#DIV/0!</v>
      </c>
      <c r="EE55" s="348" t="e">
        <f t="shared" si="406"/>
        <v>#DIV/0!</v>
      </c>
      <c r="EF55" s="348" t="e">
        <f t="shared" si="407"/>
        <v>#DIV/0!</v>
      </c>
      <c r="EG55" s="1460" t="e">
        <f t="shared" si="408"/>
        <v>#DIV/0!</v>
      </c>
      <c r="EI55" s="343" t="s">
        <v>489</v>
      </c>
      <c r="EJ55" s="344" t="e">
        <f>+EK55/EK56</f>
        <v>#DIV/0!</v>
      </c>
      <c r="EK55" s="345">
        <f t="shared" si="409"/>
        <v>0</v>
      </c>
      <c r="EL55" s="346"/>
      <c r="EM55" s="346"/>
      <c r="EN55" s="346"/>
      <c r="EO55" s="346"/>
      <c r="EP55" s="346"/>
      <c r="EQ55" s="346"/>
      <c r="ER55" s="346"/>
      <c r="ES55" s="347"/>
      <c r="ET55" s="324"/>
      <c r="EU55" s="343" t="str">
        <f t="shared" si="350"/>
        <v>WORKERS COMP</v>
      </c>
      <c r="EV55" s="339" t="e">
        <f t="shared" si="410"/>
        <v>#DIV/0!</v>
      </c>
      <c r="EW55" s="348" t="e">
        <f t="shared" si="411"/>
        <v>#DIV/0!</v>
      </c>
      <c r="EX55" s="348" t="e">
        <f t="shared" si="412"/>
        <v>#DIV/0!</v>
      </c>
      <c r="EY55" s="348" t="e">
        <f t="shared" si="413"/>
        <v>#DIV/0!</v>
      </c>
      <c r="EZ55" s="348" t="e">
        <f t="shared" si="414"/>
        <v>#DIV/0!</v>
      </c>
      <c r="FA55" s="348" t="e">
        <f t="shared" si="415"/>
        <v>#DIV/0!</v>
      </c>
      <c r="FB55" s="348" t="e">
        <f t="shared" si="416"/>
        <v>#DIV/0!</v>
      </c>
      <c r="FC55" s="348" t="e">
        <f t="shared" si="417"/>
        <v>#DIV/0!</v>
      </c>
      <c r="FD55" s="1460" t="e">
        <f t="shared" si="418"/>
        <v>#DIV/0!</v>
      </c>
      <c r="FF55" s="343" t="s">
        <v>489</v>
      </c>
      <c r="FG55" s="344" t="e">
        <f>+FH55/FH56</f>
        <v>#DIV/0!</v>
      </c>
      <c r="FH55" s="345">
        <f t="shared" si="419"/>
        <v>0</v>
      </c>
      <c r="FI55" s="346"/>
      <c r="FJ55" s="346"/>
      <c r="FK55" s="346"/>
      <c r="FL55" s="346"/>
      <c r="FM55" s="346"/>
      <c r="FN55" s="346"/>
      <c r="FO55" s="346"/>
      <c r="FP55" s="347"/>
      <c r="FQ55" s="324"/>
      <c r="FR55" s="343" t="str">
        <f t="shared" si="351"/>
        <v>WORKERS COMP</v>
      </c>
      <c r="FS55" s="339" t="e">
        <f t="shared" si="420"/>
        <v>#DIV/0!</v>
      </c>
      <c r="FT55" s="348" t="e">
        <f t="shared" si="421"/>
        <v>#DIV/0!</v>
      </c>
      <c r="FU55" s="348" t="e">
        <f t="shared" si="422"/>
        <v>#DIV/0!</v>
      </c>
      <c r="FV55" s="348" t="e">
        <f t="shared" si="423"/>
        <v>#DIV/0!</v>
      </c>
      <c r="FW55" s="348" t="e">
        <f t="shared" si="424"/>
        <v>#DIV/0!</v>
      </c>
      <c r="FX55" s="348" t="e">
        <f t="shared" si="425"/>
        <v>#DIV/0!</v>
      </c>
      <c r="FY55" s="348" t="e">
        <f t="shared" si="426"/>
        <v>#DIV/0!</v>
      </c>
      <c r="FZ55" s="348" t="e">
        <f t="shared" si="427"/>
        <v>#DIV/0!</v>
      </c>
      <c r="GA55" s="1460" t="e">
        <f t="shared" si="428"/>
        <v>#DIV/0!</v>
      </c>
      <c r="GC55" s="343" t="s">
        <v>489</v>
      </c>
      <c r="GD55" s="344" t="e">
        <f>+GE55/GE56</f>
        <v>#DIV/0!</v>
      </c>
      <c r="GE55" s="345">
        <f t="shared" si="429"/>
        <v>0</v>
      </c>
      <c r="GF55" s="346"/>
      <c r="GG55" s="346"/>
      <c r="GH55" s="346"/>
      <c r="GI55" s="346"/>
      <c r="GJ55" s="346"/>
      <c r="GK55" s="346"/>
      <c r="GL55" s="346"/>
      <c r="GM55" s="347"/>
      <c r="GN55" s="324"/>
      <c r="GO55" s="343" t="str">
        <f t="shared" si="352"/>
        <v>WORKERS COMP</v>
      </c>
      <c r="GP55" s="339" t="e">
        <f t="shared" si="430"/>
        <v>#DIV/0!</v>
      </c>
      <c r="GQ55" s="348" t="e">
        <f t="shared" si="431"/>
        <v>#DIV/0!</v>
      </c>
      <c r="GR55" s="348" t="e">
        <f t="shared" si="432"/>
        <v>#DIV/0!</v>
      </c>
      <c r="GS55" s="348" t="e">
        <f t="shared" si="433"/>
        <v>#DIV/0!</v>
      </c>
      <c r="GT55" s="348" t="e">
        <f t="shared" si="434"/>
        <v>#DIV/0!</v>
      </c>
      <c r="GU55" s="348" t="e">
        <f t="shared" si="435"/>
        <v>#DIV/0!</v>
      </c>
      <c r="GV55" s="348" t="e">
        <f t="shared" si="436"/>
        <v>#DIV/0!</v>
      </c>
      <c r="GW55" s="348" t="e">
        <f t="shared" si="437"/>
        <v>#DIV/0!</v>
      </c>
      <c r="GX55" s="1460" t="e">
        <f t="shared" si="438"/>
        <v>#DIV/0!</v>
      </c>
      <c r="GZ55" s="343" t="s">
        <v>489</v>
      </c>
      <c r="HA55" s="344" t="e">
        <f>+HB55/HB56</f>
        <v>#DIV/0!</v>
      </c>
      <c r="HB55" s="345">
        <f t="shared" si="439"/>
        <v>0</v>
      </c>
      <c r="HC55" s="346"/>
      <c r="HD55" s="346"/>
      <c r="HE55" s="346"/>
      <c r="HF55" s="346"/>
      <c r="HG55" s="346"/>
      <c r="HH55" s="346"/>
      <c r="HI55" s="346"/>
      <c r="HJ55" s="347"/>
      <c r="HK55" s="324"/>
      <c r="HL55" s="343" t="str">
        <f t="shared" si="353"/>
        <v>WORKERS COMP</v>
      </c>
      <c r="HM55" s="339" t="e">
        <f t="shared" si="440"/>
        <v>#DIV/0!</v>
      </c>
      <c r="HN55" s="348" t="e">
        <f t="shared" si="441"/>
        <v>#DIV/0!</v>
      </c>
      <c r="HO55" s="348" t="e">
        <f t="shared" si="442"/>
        <v>#DIV/0!</v>
      </c>
      <c r="HP55" s="348" t="e">
        <f t="shared" si="443"/>
        <v>#DIV/0!</v>
      </c>
      <c r="HQ55" s="348" t="e">
        <f t="shared" si="444"/>
        <v>#DIV/0!</v>
      </c>
      <c r="HR55" s="348" t="e">
        <f t="shared" si="445"/>
        <v>#DIV/0!</v>
      </c>
      <c r="HS55" s="348" t="e">
        <f t="shared" si="446"/>
        <v>#DIV/0!</v>
      </c>
      <c r="HT55" s="348" t="e">
        <f t="shared" si="447"/>
        <v>#DIV/0!</v>
      </c>
      <c r="HU55" s="1460" t="e">
        <f t="shared" si="448"/>
        <v>#DIV/0!</v>
      </c>
      <c r="HW55" s="343" t="s">
        <v>489</v>
      </c>
      <c r="HX55" s="344" t="e">
        <f>+HY55/HY56</f>
        <v>#DIV/0!</v>
      </c>
      <c r="HY55" s="345">
        <f t="shared" si="449"/>
        <v>0</v>
      </c>
      <c r="HZ55" s="346"/>
      <c r="IA55" s="346"/>
      <c r="IB55" s="346"/>
      <c r="IC55" s="346"/>
      <c r="ID55" s="346"/>
      <c r="IE55" s="346"/>
      <c r="IF55" s="346"/>
      <c r="IG55" s="347"/>
      <c r="IH55" s="324"/>
      <c r="II55" s="343" t="str">
        <f t="shared" si="354"/>
        <v>WORKERS COMP</v>
      </c>
      <c r="IJ55" s="339" t="e">
        <f t="shared" si="450"/>
        <v>#DIV/0!</v>
      </c>
      <c r="IK55" s="348" t="e">
        <f t="shared" si="451"/>
        <v>#DIV/0!</v>
      </c>
      <c r="IL55" s="348" t="e">
        <f t="shared" si="452"/>
        <v>#DIV/0!</v>
      </c>
      <c r="IM55" s="348" t="e">
        <f t="shared" si="453"/>
        <v>#DIV/0!</v>
      </c>
      <c r="IN55" s="348" t="e">
        <f t="shared" si="454"/>
        <v>#DIV/0!</v>
      </c>
      <c r="IO55" s="348" t="e">
        <f t="shared" si="455"/>
        <v>#DIV/0!</v>
      </c>
      <c r="IP55" s="348" t="e">
        <f t="shared" si="456"/>
        <v>#DIV/0!</v>
      </c>
      <c r="IQ55" s="348" t="e">
        <f t="shared" si="457"/>
        <v>#DIV/0!</v>
      </c>
      <c r="IR55" s="1460" t="e">
        <f t="shared" si="458"/>
        <v>#DIV/0!</v>
      </c>
      <c r="IT55" s="343" t="s">
        <v>489</v>
      </c>
      <c r="IU55" s="344" t="e">
        <f>+IV55/IV56</f>
        <v>#DIV/0!</v>
      </c>
      <c r="IV55" s="345">
        <f t="shared" si="459"/>
        <v>0</v>
      </c>
      <c r="IW55" s="346"/>
      <c r="IX55" s="346"/>
      <c r="IY55" s="346"/>
      <c r="IZ55" s="346"/>
      <c r="JA55" s="346"/>
      <c r="JB55" s="346"/>
      <c r="JC55" s="346"/>
      <c r="JD55" s="347"/>
      <c r="JE55" s="324"/>
      <c r="JF55" s="343" t="str">
        <f t="shared" si="355"/>
        <v>WORKERS COMP</v>
      </c>
      <c r="JG55" s="339" t="e">
        <f t="shared" si="460"/>
        <v>#DIV/0!</v>
      </c>
      <c r="JH55" s="348" t="e">
        <f t="shared" si="461"/>
        <v>#DIV/0!</v>
      </c>
      <c r="JI55" s="348" t="e">
        <f t="shared" si="462"/>
        <v>#DIV/0!</v>
      </c>
      <c r="JJ55" s="348" t="e">
        <f t="shared" si="463"/>
        <v>#DIV/0!</v>
      </c>
      <c r="JK55" s="348" t="e">
        <f t="shared" si="464"/>
        <v>#DIV/0!</v>
      </c>
      <c r="JL55" s="348" t="e">
        <f t="shared" si="465"/>
        <v>#DIV/0!</v>
      </c>
      <c r="JM55" s="348" t="e">
        <f t="shared" si="466"/>
        <v>#DIV/0!</v>
      </c>
      <c r="JN55" s="348" t="e">
        <f t="shared" si="467"/>
        <v>#DIV/0!</v>
      </c>
      <c r="JO55" s="1460" t="e">
        <f t="shared" si="468"/>
        <v>#DIV/0!</v>
      </c>
      <c r="JQ55" s="343" t="s">
        <v>489</v>
      </c>
      <c r="JR55" s="344" t="e">
        <f>+JS55/JS56</f>
        <v>#DIV/0!</v>
      </c>
      <c r="JS55" s="345">
        <f t="shared" si="469"/>
        <v>0</v>
      </c>
      <c r="JT55" s="346"/>
      <c r="JU55" s="346"/>
      <c r="JV55" s="346"/>
      <c r="JW55" s="346"/>
      <c r="JX55" s="346"/>
      <c r="JY55" s="346"/>
      <c r="JZ55" s="346"/>
      <c r="KA55" s="347"/>
      <c r="KB55" s="324"/>
      <c r="KC55" s="343" t="str">
        <f t="shared" si="356"/>
        <v>WORKERS COMP</v>
      </c>
      <c r="KD55" s="339" t="e">
        <f t="shared" si="470"/>
        <v>#DIV/0!</v>
      </c>
      <c r="KE55" s="348" t="e">
        <f t="shared" si="471"/>
        <v>#DIV/0!</v>
      </c>
      <c r="KF55" s="348" t="e">
        <f t="shared" si="472"/>
        <v>#DIV/0!</v>
      </c>
      <c r="KG55" s="348" t="e">
        <f t="shared" si="473"/>
        <v>#DIV/0!</v>
      </c>
      <c r="KH55" s="348" t="e">
        <f t="shared" si="474"/>
        <v>#DIV/0!</v>
      </c>
      <c r="KI55" s="348" t="e">
        <f t="shared" si="475"/>
        <v>#DIV/0!</v>
      </c>
      <c r="KJ55" s="348" t="e">
        <f t="shared" si="476"/>
        <v>#DIV/0!</v>
      </c>
      <c r="KK55" s="348" t="e">
        <f t="shared" si="477"/>
        <v>#DIV/0!</v>
      </c>
      <c r="KL55" s="1460" t="e">
        <f t="shared" si="478"/>
        <v>#DIV/0!</v>
      </c>
    </row>
    <row r="56" spans="1:298" x14ac:dyDescent="0.2">
      <c r="A56" s="1461" t="s">
        <v>462</v>
      </c>
      <c r="B56" s="1462" t="e">
        <f t="shared" ref="B56:K56" si="479">SUM(B44:B55)</f>
        <v>#DIV/0!</v>
      </c>
      <c r="C56" s="1463">
        <f t="shared" si="479"/>
        <v>0</v>
      </c>
      <c r="D56" s="1464">
        <f t="shared" si="479"/>
        <v>0</v>
      </c>
      <c r="E56" s="1464">
        <f t="shared" si="479"/>
        <v>0</v>
      </c>
      <c r="F56" s="1464">
        <f t="shared" si="479"/>
        <v>0</v>
      </c>
      <c r="G56" s="1464">
        <f t="shared" si="479"/>
        <v>0</v>
      </c>
      <c r="H56" s="1464">
        <f t="shared" si="479"/>
        <v>0</v>
      </c>
      <c r="I56" s="1464">
        <f t="shared" si="479"/>
        <v>0</v>
      </c>
      <c r="J56" s="1464">
        <f t="shared" si="479"/>
        <v>0</v>
      </c>
      <c r="K56" s="1465">
        <f t="shared" si="479"/>
        <v>0</v>
      </c>
      <c r="L56" s="324"/>
      <c r="M56" s="1461" t="s">
        <v>462</v>
      </c>
      <c r="N56" s="1466" t="e">
        <f t="shared" si="358"/>
        <v>#DIV/0!</v>
      </c>
      <c r="O56" s="1467" t="e">
        <f t="shared" si="337"/>
        <v>#DIV/0!</v>
      </c>
      <c r="P56" s="1467" t="e">
        <f t="shared" si="338"/>
        <v>#DIV/0!</v>
      </c>
      <c r="Q56" s="1467" t="e">
        <f t="shared" si="339"/>
        <v>#DIV/0!</v>
      </c>
      <c r="R56" s="1467" t="e">
        <f t="shared" si="340"/>
        <v>#DIV/0!</v>
      </c>
      <c r="S56" s="1467" t="e">
        <f t="shared" si="341"/>
        <v>#DIV/0!</v>
      </c>
      <c r="T56" s="1467" t="e">
        <f t="shared" si="342"/>
        <v>#DIV/0!</v>
      </c>
      <c r="U56" s="1467" t="e">
        <f t="shared" si="343"/>
        <v>#DIV/0!</v>
      </c>
      <c r="V56" s="1468" t="e">
        <f t="shared" si="344"/>
        <v>#DIV/0!</v>
      </c>
      <c r="X56" s="1461" t="s">
        <v>462</v>
      </c>
      <c r="Y56" s="1462" t="e">
        <f t="shared" ref="Y56:AH56" si="480">SUM(Y44:Y55)</f>
        <v>#DIV/0!</v>
      </c>
      <c r="Z56" s="1463">
        <f t="shared" si="480"/>
        <v>0</v>
      </c>
      <c r="AA56" s="1464">
        <f t="shared" si="480"/>
        <v>0</v>
      </c>
      <c r="AB56" s="1464">
        <f t="shared" si="480"/>
        <v>0</v>
      </c>
      <c r="AC56" s="1464">
        <f t="shared" si="480"/>
        <v>0</v>
      </c>
      <c r="AD56" s="1464">
        <f t="shared" si="480"/>
        <v>0</v>
      </c>
      <c r="AE56" s="1464">
        <f t="shared" si="480"/>
        <v>0</v>
      </c>
      <c r="AF56" s="1464">
        <f t="shared" si="480"/>
        <v>0</v>
      </c>
      <c r="AG56" s="1464">
        <f t="shared" si="480"/>
        <v>0</v>
      </c>
      <c r="AH56" s="1465">
        <f t="shared" si="480"/>
        <v>0</v>
      </c>
      <c r="AI56" s="324"/>
      <c r="AJ56" s="1461" t="s">
        <v>462</v>
      </c>
      <c r="AK56" s="1466" t="e">
        <f t="shared" si="360"/>
        <v>#DIV/0!</v>
      </c>
      <c r="AL56" s="1467" t="e">
        <f t="shared" si="361"/>
        <v>#DIV/0!</v>
      </c>
      <c r="AM56" s="1467" t="e">
        <f t="shared" si="362"/>
        <v>#DIV/0!</v>
      </c>
      <c r="AN56" s="1467" t="e">
        <f t="shared" si="363"/>
        <v>#DIV/0!</v>
      </c>
      <c r="AO56" s="1467" t="e">
        <f t="shared" si="364"/>
        <v>#DIV/0!</v>
      </c>
      <c r="AP56" s="1467" t="e">
        <f t="shared" si="365"/>
        <v>#DIV/0!</v>
      </c>
      <c r="AQ56" s="1467" t="e">
        <f t="shared" si="366"/>
        <v>#DIV/0!</v>
      </c>
      <c r="AR56" s="1467" t="e">
        <f t="shared" si="367"/>
        <v>#DIV/0!</v>
      </c>
      <c r="AS56" s="1468" t="e">
        <f t="shared" si="368"/>
        <v>#DIV/0!</v>
      </c>
      <c r="AU56" s="1461" t="s">
        <v>462</v>
      </c>
      <c r="AV56" s="1462" t="e">
        <f t="shared" ref="AV56:BE56" si="481">SUM(AV44:AV55)</f>
        <v>#DIV/0!</v>
      </c>
      <c r="AW56" s="1463">
        <f t="shared" si="481"/>
        <v>0</v>
      </c>
      <c r="AX56" s="1464">
        <f t="shared" si="481"/>
        <v>0</v>
      </c>
      <c r="AY56" s="1464">
        <f t="shared" si="481"/>
        <v>0</v>
      </c>
      <c r="AZ56" s="1464">
        <f t="shared" si="481"/>
        <v>0</v>
      </c>
      <c r="BA56" s="1464">
        <f t="shared" si="481"/>
        <v>0</v>
      </c>
      <c r="BB56" s="1464">
        <f t="shared" si="481"/>
        <v>0</v>
      </c>
      <c r="BC56" s="1464">
        <f t="shared" si="481"/>
        <v>0</v>
      </c>
      <c r="BD56" s="1464">
        <f t="shared" si="481"/>
        <v>0</v>
      </c>
      <c r="BE56" s="1465">
        <f t="shared" si="481"/>
        <v>0</v>
      </c>
      <c r="BF56" s="324"/>
      <c r="BG56" s="1461" t="s">
        <v>462</v>
      </c>
      <c r="BH56" s="1466" t="e">
        <f t="shared" si="370"/>
        <v>#DIV/0!</v>
      </c>
      <c r="BI56" s="1467" t="e">
        <f t="shared" si="371"/>
        <v>#DIV/0!</v>
      </c>
      <c r="BJ56" s="1467" t="e">
        <f t="shared" si="372"/>
        <v>#DIV/0!</v>
      </c>
      <c r="BK56" s="1467" t="e">
        <f t="shared" si="373"/>
        <v>#DIV/0!</v>
      </c>
      <c r="BL56" s="1467" t="e">
        <f t="shared" si="374"/>
        <v>#DIV/0!</v>
      </c>
      <c r="BM56" s="1467" t="e">
        <f t="shared" si="375"/>
        <v>#DIV/0!</v>
      </c>
      <c r="BN56" s="1467" t="e">
        <f t="shared" si="376"/>
        <v>#DIV/0!</v>
      </c>
      <c r="BO56" s="1467" t="e">
        <f t="shared" si="377"/>
        <v>#DIV/0!</v>
      </c>
      <c r="BP56" s="1468" t="e">
        <f t="shared" si="378"/>
        <v>#DIV/0!</v>
      </c>
      <c r="BR56" s="1461" t="s">
        <v>462</v>
      </c>
      <c r="BS56" s="1462" t="e">
        <f t="shared" ref="BS56:CB56" si="482">SUM(BS44:BS55)</f>
        <v>#DIV/0!</v>
      </c>
      <c r="BT56" s="1463">
        <f t="shared" si="482"/>
        <v>0</v>
      </c>
      <c r="BU56" s="1464">
        <f t="shared" si="482"/>
        <v>0</v>
      </c>
      <c r="BV56" s="1464">
        <f t="shared" si="482"/>
        <v>0</v>
      </c>
      <c r="BW56" s="1464">
        <f t="shared" si="482"/>
        <v>0</v>
      </c>
      <c r="BX56" s="1464">
        <f t="shared" si="482"/>
        <v>0</v>
      </c>
      <c r="BY56" s="1464">
        <f t="shared" si="482"/>
        <v>0</v>
      </c>
      <c r="BZ56" s="1464">
        <f t="shared" si="482"/>
        <v>0</v>
      </c>
      <c r="CA56" s="1464">
        <f t="shared" si="482"/>
        <v>0</v>
      </c>
      <c r="CB56" s="1465">
        <f t="shared" si="482"/>
        <v>0</v>
      </c>
      <c r="CC56" s="324"/>
      <c r="CD56" s="1461" t="s">
        <v>462</v>
      </c>
      <c r="CE56" s="1466" t="e">
        <f t="shared" si="380"/>
        <v>#DIV/0!</v>
      </c>
      <c r="CF56" s="1467" t="e">
        <f t="shared" si="381"/>
        <v>#DIV/0!</v>
      </c>
      <c r="CG56" s="1467" t="e">
        <f t="shared" si="382"/>
        <v>#DIV/0!</v>
      </c>
      <c r="CH56" s="1467" t="e">
        <f t="shared" si="383"/>
        <v>#DIV/0!</v>
      </c>
      <c r="CI56" s="1467" t="e">
        <f t="shared" si="384"/>
        <v>#DIV/0!</v>
      </c>
      <c r="CJ56" s="1467" t="e">
        <f t="shared" si="385"/>
        <v>#DIV/0!</v>
      </c>
      <c r="CK56" s="1467" t="e">
        <f t="shared" si="386"/>
        <v>#DIV/0!</v>
      </c>
      <c r="CL56" s="1467" t="e">
        <f t="shared" si="387"/>
        <v>#DIV/0!</v>
      </c>
      <c r="CM56" s="1468" t="e">
        <f t="shared" si="388"/>
        <v>#DIV/0!</v>
      </c>
      <c r="CO56" s="1461" t="s">
        <v>462</v>
      </c>
      <c r="CP56" s="1462" t="e">
        <f t="shared" ref="CP56:CY56" si="483">SUM(CP44:CP55)</f>
        <v>#DIV/0!</v>
      </c>
      <c r="CQ56" s="1463">
        <f t="shared" si="483"/>
        <v>0</v>
      </c>
      <c r="CR56" s="1464">
        <f t="shared" si="483"/>
        <v>0</v>
      </c>
      <c r="CS56" s="1464">
        <f t="shared" si="483"/>
        <v>0</v>
      </c>
      <c r="CT56" s="1464">
        <f t="shared" si="483"/>
        <v>0</v>
      </c>
      <c r="CU56" s="1464">
        <f t="shared" si="483"/>
        <v>0</v>
      </c>
      <c r="CV56" s="1464">
        <f t="shared" si="483"/>
        <v>0</v>
      </c>
      <c r="CW56" s="1464">
        <f t="shared" si="483"/>
        <v>0</v>
      </c>
      <c r="CX56" s="1464">
        <f t="shared" si="483"/>
        <v>0</v>
      </c>
      <c r="CY56" s="1465">
        <f t="shared" si="483"/>
        <v>0</v>
      </c>
      <c r="CZ56" s="324"/>
      <c r="DA56" s="1461" t="s">
        <v>462</v>
      </c>
      <c r="DB56" s="1466" t="e">
        <f t="shared" si="390"/>
        <v>#DIV/0!</v>
      </c>
      <c r="DC56" s="1467" t="e">
        <f t="shared" si="391"/>
        <v>#DIV/0!</v>
      </c>
      <c r="DD56" s="1467" t="e">
        <f t="shared" si="392"/>
        <v>#DIV/0!</v>
      </c>
      <c r="DE56" s="1467" t="e">
        <f t="shared" si="393"/>
        <v>#DIV/0!</v>
      </c>
      <c r="DF56" s="1467" t="e">
        <f t="shared" si="394"/>
        <v>#DIV/0!</v>
      </c>
      <c r="DG56" s="1467" t="e">
        <f t="shared" si="395"/>
        <v>#DIV/0!</v>
      </c>
      <c r="DH56" s="1467" t="e">
        <f t="shared" si="396"/>
        <v>#DIV/0!</v>
      </c>
      <c r="DI56" s="1467" t="e">
        <f t="shared" si="397"/>
        <v>#DIV/0!</v>
      </c>
      <c r="DJ56" s="1468" t="e">
        <f t="shared" si="398"/>
        <v>#DIV/0!</v>
      </c>
      <c r="DL56" s="1461" t="s">
        <v>462</v>
      </c>
      <c r="DM56" s="1462" t="e">
        <f t="shared" ref="DM56:DV56" si="484">SUM(DM44:DM55)</f>
        <v>#DIV/0!</v>
      </c>
      <c r="DN56" s="1463">
        <f t="shared" si="484"/>
        <v>0</v>
      </c>
      <c r="DO56" s="1464">
        <f t="shared" si="484"/>
        <v>0</v>
      </c>
      <c r="DP56" s="1464">
        <f t="shared" si="484"/>
        <v>0</v>
      </c>
      <c r="DQ56" s="1464">
        <f t="shared" si="484"/>
        <v>0</v>
      </c>
      <c r="DR56" s="1464">
        <f t="shared" si="484"/>
        <v>0</v>
      </c>
      <c r="DS56" s="1464">
        <f t="shared" si="484"/>
        <v>0</v>
      </c>
      <c r="DT56" s="1464">
        <f t="shared" si="484"/>
        <v>0</v>
      </c>
      <c r="DU56" s="1464">
        <f t="shared" si="484"/>
        <v>0</v>
      </c>
      <c r="DV56" s="1465">
        <f t="shared" si="484"/>
        <v>0</v>
      </c>
      <c r="DW56" s="324"/>
      <c r="DX56" s="1461" t="s">
        <v>462</v>
      </c>
      <c r="DY56" s="1466" t="e">
        <f t="shared" si="400"/>
        <v>#DIV/0!</v>
      </c>
      <c r="DZ56" s="1467" t="e">
        <f t="shared" si="401"/>
        <v>#DIV/0!</v>
      </c>
      <c r="EA56" s="1467" t="e">
        <f t="shared" si="402"/>
        <v>#DIV/0!</v>
      </c>
      <c r="EB56" s="1467" t="e">
        <f t="shared" si="403"/>
        <v>#DIV/0!</v>
      </c>
      <c r="EC56" s="1467" t="e">
        <f t="shared" si="404"/>
        <v>#DIV/0!</v>
      </c>
      <c r="ED56" s="1467" t="e">
        <f t="shared" si="405"/>
        <v>#DIV/0!</v>
      </c>
      <c r="EE56" s="1467" t="e">
        <f t="shared" si="406"/>
        <v>#DIV/0!</v>
      </c>
      <c r="EF56" s="1467" t="e">
        <f t="shared" si="407"/>
        <v>#DIV/0!</v>
      </c>
      <c r="EG56" s="1468" t="e">
        <f t="shared" si="408"/>
        <v>#DIV/0!</v>
      </c>
      <c r="EI56" s="1461" t="s">
        <v>462</v>
      </c>
      <c r="EJ56" s="1462" t="e">
        <f t="shared" ref="EJ56:ES56" si="485">SUM(EJ44:EJ55)</f>
        <v>#DIV/0!</v>
      </c>
      <c r="EK56" s="1463">
        <f t="shared" si="485"/>
        <v>0</v>
      </c>
      <c r="EL56" s="1464">
        <f t="shared" si="485"/>
        <v>0</v>
      </c>
      <c r="EM56" s="1464">
        <f t="shared" si="485"/>
        <v>0</v>
      </c>
      <c r="EN56" s="1464">
        <f t="shared" si="485"/>
        <v>0</v>
      </c>
      <c r="EO56" s="1464">
        <f t="shared" si="485"/>
        <v>0</v>
      </c>
      <c r="EP56" s="1464">
        <f t="shared" si="485"/>
        <v>0</v>
      </c>
      <c r="EQ56" s="1464">
        <f t="shared" si="485"/>
        <v>0</v>
      </c>
      <c r="ER56" s="1464">
        <f t="shared" si="485"/>
        <v>0</v>
      </c>
      <c r="ES56" s="1465">
        <f t="shared" si="485"/>
        <v>0</v>
      </c>
      <c r="ET56" s="324"/>
      <c r="EU56" s="1461" t="s">
        <v>462</v>
      </c>
      <c r="EV56" s="1466" t="e">
        <f t="shared" si="410"/>
        <v>#DIV/0!</v>
      </c>
      <c r="EW56" s="1467" t="e">
        <f t="shared" si="411"/>
        <v>#DIV/0!</v>
      </c>
      <c r="EX56" s="1467" t="e">
        <f t="shared" si="412"/>
        <v>#DIV/0!</v>
      </c>
      <c r="EY56" s="1467" t="e">
        <f t="shared" si="413"/>
        <v>#DIV/0!</v>
      </c>
      <c r="EZ56" s="1467" t="e">
        <f t="shared" si="414"/>
        <v>#DIV/0!</v>
      </c>
      <c r="FA56" s="1467" t="e">
        <f t="shared" si="415"/>
        <v>#DIV/0!</v>
      </c>
      <c r="FB56" s="1467" t="e">
        <f t="shared" si="416"/>
        <v>#DIV/0!</v>
      </c>
      <c r="FC56" s="1467" t="e">
        <f t="shared" si="417"/>
        <v>#DIV/0!</v>
      </c>
      <c r="FD56" s="1468" t="e">
        <f t="shared" si="418"/>
        <v>#DIV/0!</v>
      </c>
      <c r="FF56" s="1461" t="s">
        <v>462</v>
      </c>
      <c r="FG56" s="1462" t="e">
        <f t="shared" ref="FG56:FP56" si="486">SUM(FG44:FG55)</f>
        <v>#DIV/0!</v>
      </c>
      <c r="FH56" s="1463">
        <f t="shared" si="486"/>
        <v>0</v>
      </c>
      <c r="FI56" s="1464">
        <f t="shared" si="486"/>
        <v>0</v>
      </c>
      <c r="FJ56" s="1464">
        <f t="shared" si="486"/>
        <v>0</v>
      </c>
      <c r="FK56" s="1464">
        <f t="shared" si="486"/>
        <v>0</v>
      </c>
      <c r="FL56" s="1464">
        <f t="shared" si="486"/>
        <v>0</v>
      </c>
      <c r="FM56" s="1464">
        <f t="shared" si="486"/>
        <v>0</v>
      </c>
      <c r="FN56" s="1464">
        <f t="shared" si="486"/>
        <v>0</v>
      </c>
      <c r="FO56" s="1464">
        <f t="shared" si="486"/>
        <v>0</v>
      </c>
      <c r="FP56" s="1465">
        <f t="shared" si="486"/>
        <v>0</v>
      </c>
      <c r="FQ56" s="324"/>
      <c r="FR56" s="1461" t="s">
        <v>462</v>
      </c>
      <c r="FS56" s="1466" t="e">
        <f t="shared" si="420"/>
        <v>#DIV/0!</v>
      </c>
      <c r="FT56" s="1467" t="e">
        <f t="shared" si="421"/>
        <v>#DIV/0!</v>
      </c>
      <c r="FU56" s="1467" t="e">
        <f t="shared" si="422"/>
        <v>#DIV/0!</v>
      </c>
      <c r="FV56" s="1467" t="e">
        <f t="shared" si="423"/>
        <v>#DIV/0!</v>
      </c>
      <c r="FW56" s="1467" t="e">
        <f t="shared" si="424"/>
        <v>#DIV/0!</v>
      </c>
      <c r="FX56" s="1467" t="e">
        <f t="shared" si="425"/>
        <v>#DIV/0!</v>
      </c>
      <c r="FY56" s="1467" t="e">
        <f t="shared" si="426"/>
        <v>#DIV/0!</v>
      </c>
      <c r="FZ56" s="1467" t="e">
        <f t="shared" si="427"/>
        <v>#DIV/0!</v>
      </c>
      <c r="GA56" s="1468" t="e">
        <f t="shared" si="428"/>
        <v>#DIV/0!</v>
      </c>
      <c r="GC56" s="1461" t="s">
        <v>462</v>
      </c>
      <c r="GD56" s="1462" t="e">
        <f t="shared" ref="GD56:GM56" si="487">SUM(GD44:GD55)</f>
        <v>#DIV/0!</v>
      </c>
      <c r="GE56" s="1463">
        <f t="shared" si="487"/>
        <v>0</v>
      </c>
      <c r="GF56" s="1464">
        <f t="shared" si="487"/>
        <v>0</v>
      </c>
      <c r="GG56" s="1464">
        <f t="shared" si="487"/>
        <v>0</v>
      </c>
      <c r="GH56" s="1464">
        <f t="shared" si="487"/>
        <v>0</v>
      </c>
      <c r="GI56" s="1464">
        <f t="shared" si="487"/>
        <v>0</v>
      </c>
      <c r="GJ56" s="1464">
        <f t="shared" si="487"/>
        <v>0</v>
      </c>
      <c r="GK56" s="1464">
        <f t="shared" si="487"/>
        <v>0</v>
      </c>
      <c r="GL56" s="1464">
        <f t="shared" si="487"/>
        <v>0</v>
      </c>
      <c r="GM56" s="1465">
        <f t="shared" si="487"/>
        <v>0</v>
      </c>
      <c r="GN56" s="324"/>
      <c r="GO56" s="1461" t="s">
        <v>462</v>
      </c>
      <c r="GP56" s="1466" t="e">
        <f t="shared" si="430"/>
        <v>#DIV/0!</v>
      </c>
      <c r="GQ56" s="1467" t="e">
        <f t="shared" si="431"/>
        <v>#DIV/0!</v>
      </c>
      <c r="GR56" s="1467" t="e">
        <f t="shared" si="432"/>
        <v>#DIV/0!</v>
      </c>
      <c r="GS56" s="1467" t="e">
        <f t="shared" si="433"/>
        <v>#DIV/0!</v>
      </c>
      <c r="GT56" s="1467" t="e">
        <f t="shared" si="434"/>
        <v>#DIV/0!</v>
      </c>
      <c r="GU56" s="1467" t="e">
        <f t="shared" si="435"/>
        <v>#DIV/0!</v>
      </c>
      <c r="GV56" s="1467" t="e">
        <f t="shared" si="436"/>
        <v>#DIV/0!</v>
      </c>
      <c r="GW56" s="1467" t="e">
        <f t="shared" si="437"/>
        <v>#DIV/0!</v>
      </c>
      <c r="GX56" s="1468" t="e">
        <f t="shared" si="438"/>
        <v>#DIV/0!</v>
      </c>
      <c r="GZ56" s="1461" t="s">
        <v>462</v>
      </c>
      <c r="HA56" s="1462" t="e">
        <f t="shared" ref="HA56:HJ56" si="488">SUM(HA44:HA55)</f>
        <v>#DIV/0!</v>
      </c>
      <c r="HB56" s="1463">
        <f t="shared" si="488"/>
        <v>0</v>
      </c>
      <c r="HC56" s="1464">
        <f t="shared" si="488"/>
        <v>0</v>
      </c>
      <c r="HD56" s="1464">
        <f t="shared" si="488"/>
        <v>0</v>
      </c>
      <c r="HE56" s="1464">
        <f t="shared" si="488"/>
        <v>0</v>
      </c>
      <c r="HF56" s="1464">
        <f t="shared" si="488"/>
        <v>0</v>
      </c>
      <c r="HG56" s="1464">
        <f t="shared" si="488"/>
        <v>0</v>
      </c>
      <c r="HH56" s="1464">
        <f t="shared" si="488"/>
        <v>0</v>
      </c>
      <c r="HI56" s="1464">
        <f t="shared" si="488"/>
        <v>0</v>
      </c>
      <c r="HJ56" s="1465">
        <f t="shared" si="488"/>
        <v>0</v>
      </c>
      <c r="HK56" s="324"/>
      <c r="HL56" s="1461" t="s">
        <v>462</v>
      </c>
      <c r="HM56" s="1466" t="e">
        <f t="shared" si="440"/>
        <v>#DIV/0!</v>
      </c>
      <c r="HN56" s="1467" t="e">
        <f t="shared" si="441"/>
        <v>#DIV/0!</v>
      </c>
      <c r="HO56" s="1467" t="e">
        <f t="shared" si="442"/>
        <v>#DIV/0!</v>
      </c>
      <c r="HP56" s="1467" t="e">
        <f t="shared" si="443"/>
        <v>#DIV/0!</v>
      </c>
      <c r="HQ56" s="1467" t="e">
        <f t="shared" si="444"/>
        <v>#DIV/0!</v>
      </c>
      <c r="HR56" s="1467" t="e">
        <f t="shared" si="445"/>
        <v>#DIV/0!</v>
      </c>
      <c r="HS56" s="1467" t="e">
        <f t="shared" si="446"/>
        <v>#DIV/0!</v>
      </c>
      <c r="HT56" s="1467" t="e">
        <f t="shared" si="447"/>
        <v>#DIV/0!</v>
      </c>
      <c r="HU56" s="1468" t="e">
        <f t="shared" si="448"/>
        <v>#DIV/0!</v>
      </c>
      <c r="HW56" s="1461" t="s">
        <v>462</v>
      </c>
      <c r="HX56" s="1462" t="e">
        <f t="shared" ref="HX56:IG56" si="489">SUM(HX44:HX55)</f>
        <v>#DIV/0!</v>
      </c>
      <c r="HY56" s="1463">
        <f t="shared" si="489"/>
        <v>0</v>
      </c>
      <c r="HZ56" s="1464">
        <f t="shared" si="489"/>
        <v>0</v>
      </c>
      <c r="IA56" s="1464">
        <f t="shared" si="489"/>
        <v>0</v>
      </c>
      <c r="IB56" s="1464">
        <f t="shared" si="489"/>
        <v>0</v>
      </c>
      <c r="IC56" s="1464">
        <f t="shared" si="489"/>
        <v>0</v>
      </c>
      <c r="ID56" s="1464">
        <f t="shared" si="489"/>
        <v>0</v>
      </c>
      <c r="IE56" s="1464">
        <f t="shared" si="489"/>
        <v>0</v>
      </c>
      <c r="IF56" s="1464">
        <f t="shared" si="489"/>
        <v>0</v>
      </c>
      <c r="IG56" s="1465">
        <f t="shared" si="489"/>
        <v>0</v>
      </c>
      <c r="IH56" s="324"/>
      <c r="II56" s="1461" t="s">
        <v>462</v>
      </c>
      <c r="IJ56" s="1466" t="e">
        <f t="shared" si="450"/>
        <v>#DIV/0!</v>
      </c>
      <c r="IK56" s="1467" t="e">
        <f t="shared" si="451"/>
        <v>#DIV/0!</v>
      </c>
      <c r="IL56" s="1467" t="e">
        <f t="shared" si="452"/>
        <v>#DIV/0!</v>
      </c>
      <c r="IM56" s="1467" t="e">
        <f t="shared" si="453"/>
        <v>#DIV/0!</v>
      </c>
      <c r="IN56" s="1467" t="e">
        <f t="shared" si="454"/>
        <v>#DIV/0!</v>
      </c>
      <c r="IO56" s="1467" t="e">
        <f t="shared" si="455"/>
        <v>#DIV/0!</v>
      </c>
      <c r="IP56" s="1467" t="e">
        <f t="shared" si="456"/>
        <v>#DIV/0!</v>
      </c>
      <c r="IQ56" s="1467" t="e">
        <f t="shared" si="457"/>
        <v>#DIV/0!</v>
      </c>
      <c r="IR56" s="1468" t="e">
        <f t="shared" si="458"/>
        <v>#DIV/0!</v>
      </c>
      <c r="IT56" s="1461" t="s">
        <v>462</v>
      </c>
      <c r="IU56" s="1462" t="e">
        <f t="shared" ref="IU56:JD56" si="490">SUM(IU44:IU55)</f>
        <v>#DIV/0!</v>
      </c>
      <c r="IV56" s="1463">
        <f t="shared" si="490"/>
        <v>0</v>
      </c>
      <c r="IW56" s="1464">
        <f t="shared" si="490"/>
        <v>0</v>
      </c>
      <c r="IX56" s="1464">
        <f t="shared" si="490"/>
        <v>0</v>
      </c>
      <c r="IY56" s="1464">
        <f t="shared" si="490"/>
        <v>0</v>
      </c>
      <c r="IZ56" s="1464">
        <f t="shared" si="490"/>
        <v>0</v>
      </c>
      <c r="JA56" s="1464">
        <f t="shared" si="490"/>
        <v>0</v>
      </c>
      <c r="JB56" s="1464">
        <f t="shared" si="490"/>
        <v>0</v>
      </c>
      <c r="JC56" s="1464">
        <f t="shared" si="490"/>
        <v>0</v>
      </c>
      <c r="JD56" s="1465">
        <f t="shared" si="490"/>
        <v>0</v>
      </c>
      <c r="JE56" s="324"/>
      <c r="JF56" s="1461" t="s">
        <v>462</v>
      </c>
      <c r="JG56" s="1466" t="e">
        <f t="shared" si="460"/>
        <v>#DIV/0!</v>
      </c>
      <c r="JH56" s="1467" t="e">
        <f t="shared" si="461"/>
        <v>#DIV/0!</v>
      </c>
      <c r="JI56" s="1467" t="e">
        <f t="shared" si="462"/>
        <v>#DIV/0!</v>
      </c>
      <c r="JJ56" s="1467" t="e">
        <f t="shared" si="463"/>
        <v>#DIV/0!</v>
      </c>
      <c r="JK56" s="1467" t="e">
        <f t="shared" si="464"/>
        <v>#DIV/0!</v>
      </c>
      <c r="JL56" s="1467" t="e">
        <f t="shared" si="465"/>
        <v>#DIV/0!</v>
      </c>
      <c r="JM56" s="1467" t="e">
        <f t="shared" si="466"/>
        <v>#DIV/0!</v>
      </c>
      <c r="JN56" s="1467" t="e">
        <f t="shared" si="467"/>
        <v>#DIV/0!</v>
      </c>
      <c r="JO56" s="1468" t="e">
        <f t="shared" si="468"/>
        <v>#DIV/0!</v>
      </c>
      <c r="JQ56" s="1461" t="s">
        <v>462</v>
      </c>
      <c r="JR56" s="1462" t="e">
        <f t="shared" ref="JR56:KA56" si="491">SUM(JR44:JR55)</f>
        <v>#DIV/0!</v>
      </c>
      <c r="JS56" s="1463">
        <f t="shared" si="491"/>
        <v>0</v>
      </c>
      <c r="JT56" s="1464">
        <f t="shared" si="491"/>
        <v>0</v>
      </c>
      <c r="JU56" s="1464">
        <f t="shared" si="491"/>
        <v>0</v>
      </c>
      <c r="JV56" s="1464">
        <f t="shared" si="491"/>
        <v>0</v>
      </c>
      <c r="JW56" s="1464">
        <f t="shared" si="491"/>
        <v>0</v>
      </c>
      <c r="JX56" s="1464">
        <f t="shared" si="491"/>
        <v>0</v>
      </c>
      <c r="JY56" s="1464">
        <f t="shared" si="491"/>
        <v>0</v>
      </c>
      <c r="JZ56" s="1464">
        <f t="shared" si="491"/>
        <v>0</v>
      </c>
      <c r="KA56" s="1465">
        <f t="shared" si="491"/>
        <v>0</v>
      </c>
      <c r="KB56" s="324"/>
      <c r="KC56" s="1461" t="s">
        <v>462</v>
      </c>
      <c r="KD56" s="1466" t="e">
        <f t="shared" si="470"/>
        <v>#DIV/0!</v>
      </c>
      <c r="KE56" s="1467" t="e">
        <f t="shared" si="471"/>
        <v>#DIV/0!</v>
      </c>
      <c r="KF56" s="1467" t="e">
        <f t="shared" si="472"/>
        <v>#DIV/0!</v>
      </c>
      <c r="KG56" s="1467" t="e">
        <f t="shared" si="473"/>
        <v>#DIV/0!</v>
      </c>
      <c r="KH56" s="1467" t="e">
        <f t="shared" si="474"/>
        <v>#DIV/0!</v>
      </c>
      <c r="KI56" s="1467" t="e">
        <f t="shared" si="475"/>
        <v>#DIV/0!</v>
      </c>
      <c r="KJ56" s="1467" t="e">
        <f t="shared" si="476"/>
        <v>#DIV/0!</v>
      </c>
      <c r="KK56" s="1467" t="e">
        <f t="shared" si="477"/>
        <v>#DIV/0!</v>
      </c>
      <c r="KL56" s="1468" t="e">
        <f t="shared" si="478"/>
        <v>#DIV/0!</v>
      </c>
    </row>
    <row r="57" spans="1:298" x14ac:dyDescent="0.2">
      <c r="A57" s="334">
        <f>EOMONTH(A43,-1)</f>
        <v>43982</v>
      </c>
      <c r="B57" s="335"/>
      <c r="C57" s="336"/>
      <c r="D57" s="337"/>
      <c r="E57" s="337"/>
      <c r="F57" s="337"/>
      <c r="G57" s="337"/>
      <c r="H57" s="337"/>
      <c r="I57" s="337"/>
      <c r="J57" s="337"/>
      <c r="K57" s="338"/>
      <c r="L57" s="324"/>
      <c r="M57" s="334">
        <f>EOMONTH(M43,-1)</f>
        <v>43982</v>
      </c>
      <c r="N57" s="339"/>
      <c r="O57" s="339"/>
      <c r="P57" s="340"/>
      <c r="Q57" s="340"/>
      <c r="R57" s="340"/>
      <c r="S57" s="340"/>
      <c r="T57" s="340"/>
      <c r="U57" s="340"/>
      <c r="V57" s="341"/>
      <c r="X57" s="334">
        <f>EOMONTH(X43,-1)</f>
        <v>43982</v>
      </c>
      <c r="Y57" s="335"/>
      <c r="Z57" s="336"/>
      <c r="AA57" s="337"/>
      <c r="AB57" s="337"/>
      <c r="AC57" s="337"/>
      <c r="AD57" s="337"/>
      <c r="AE57" s="337"/>
      <c r="AF57" s="337"/>
      <c r="AG57" s="337"/>
      <c r="AH57" s="338"/>
      <c r="AI57" s="324"/>
      <c r="AJ57" s="334">
        <f>EOMONTH(AJ43,-1)</f>
        <v>43982</v>
      </c>
      <c r="AK57" s="339"/>
      <c r="AL57" s="339"/>
      <c r="AM57" s="340"/>
      <c r="AN57" s="340"/>
      <c r="AO57" s="340"/>
      <c r="AP57" s="340"/>
      <c r="AQ57" s="340"/>
      <c r="AR57" s="340"/>
      <c r="AS57" s="341"/>
      <c r="AU57" s="334">
        <f>EOMONTH(AU43,-1)</f>
        <v>43982</v>
      </c>
      <c r="AV57" s="335"/>
      <c r="AW57" s="336"/>
      <c r="AX57" s="337"/>
      <c r="AY57" s="337"/>
      <c r="AZ57" s="337"/>
      <c r="BA57" s="337"/>
      <c r="BB57" s="337"/>
      <c r="BC57" s="337"/>
      <c r="BD57" s="337"/>
      <c r="BE57" s="338"/>
      <c r="BF57" s="324"/>
      <c r="BG57" s="334">
        <f>EOMONTH(BG43,-1)</f>
        <v>43982</v>
      </c>
      <c r="BH57" s="339"/>
      <c r="BI57" s="339"/>
      <c r="BJ57" s="340"/>
      <c r="BK57" s="340"/>
      <c r="BL57" s="340"/>
      <c r="BM57" s="340"/>
      <c r="BN57" s="340"/>
      <c r="BO57" s="340"/>
      <c r="BP57" s="341"/>
      <c r="BR57" s="334">
        <f>EOMONTH(BR43,-1)</f>
        <v>43982</v>
      </c>
      <c r="BS57" s="335"/>
      <c r="BT57" s="336"/>
      <c r="BU57" s="337"/>
      <c r="BV57" s="337"/>
      <c r="BW57" s="337"/>
      <c r="BX57" s="337"/>
      <c r="BY57" s="337"/>
      <c r="BZ57" s="337"/>
      <c r="CA57" s="337"/>
      <c r="CB57" s="338"/>
      <c r="CC57" s="324"/>
      <c r="CD57" s="334">
        <f>EOMONTH(CD43,-1)</f>
        <v>43982</v>
      </c>
      <c r="CE57" s="339"/>
      <c r="CF57" s="339"/>
      <c r="CG57" s="340"/>
      <c r="CH57" s="340"/>
      <c r="CI57" s="340"/>
      <c r="CJ57" s="340"/>
      <c r="CK57" s="340"/>
      <c r="CL57" s="340"/>
      <c r="CM57" s="341"/>
      <c r="CO57" s="334">
        <f>EOMONTH(CO43,-1)</f>
        <v>43982</v>
      </c>
      <c r="CP57" s="335"/>
      <c r="CQ57" s="336"/>
      <c r="CR57" s="337"/>
      <c r="CS57" s="337"/>
      <c r="CT57" s="337"/>
      <c r="CU57" s="337"/>
      <c r="CV57" s="337"/>
      <c r="CW57" s="337"/>
      <c r="CX57" s="337"/>
      <c r="CY57" s="338"/>
      <c r="CZ57" s="324"/>
      <c r="DA57" s="334">
        <f>EOMONTH(DA43,-1)</f>
        <v>43982</v>
      </c>
      <c r="DB57" s="339"/>
      <c r="DC57" s="339"/>
      <c r="DD57" s="340"/>
      <c r="DE57" s="340"/>
      <c r="DF57" s="340"/>
      <c r="DG57" s="340"/>
      <c r="DH57" s="340"/>
      <c r="DI57" s="340"/>
      <c r="DJ57" s="341"/>
      <c r="DL57" s="334">
        <f>EOMONTH(DL43,-1)</f>
        <v>43982</v>
      </c>
      <c r="DM57" s="335"/>
      <c r="DN57" s="336"/>
      <c r="DO57" s="337"/>
      <c r="DP57" s="337"/>
      <c r="DQ57" s="337"/>
      <c r="DR57" s="337"/>
      <c r="DS57" s="337"/>
      <c r="DT57" s="337"/>
      <c r="DU57" s="337"/>
      <c r="DV57" s="338"/>
      <c r="DW57" s="324"/>
      <c r="DX57" s="334">
        <f>EOMONTH(DX43,-1)</f>
        <v>43982</v>
      </c>
      <c r="DY57" s="339"/>
      <c r="DZ57" s="339"/>
      <c r="EA57" s="340"/>
      <c r="EB57" s="340"/>
      <c r="EC57" s="340"/>
      <c r="ED57" s="340"/>
      <c r="EE57" s="340"/>
      <c r="EF57" s="340"/>
      <c r="EG57" s="341"/>
      <c r="EI57" s="334">
        <f>EOMONTH(EI43,-1)</f>
        <v>43982</v>
      </c>
      <c r="EJ57" s="335"/>
      <c r="EK57" s="336"/>
      <c r="EL57" s="337"/>
      <c r="EM57" s="337"/>
      <c r="EN57" s="337"/>
      <c r="EO57" s="337"/>
      <c r="EP57" s="337"/>
      <c r="EQ57" s="337"/>
      <c r="ER57" s="337"/>
      <c r="ES57" s="338"/>
      <c r="ET57" s="324"/>
      <c r="EU57" s="334">
        <f>EOMONTH(EU43,-1)</f>
        <v>43982</v>
      </c>
      <c r="EV57" s="339"/>
      <c r="EW57" s="339"/>
      <c r="EX57" s="340"/>
      <c r="EY57" s="340"/>
      <c r="EZ57" s="340"/>
      <c r="FA57" s="340"/>
      <c r="FB57" s="340"/>
      <c r="FC57" s="340"/>
      <c r="FD57" s="341"/>
      <c r="FF57" s="334">
        <f>EOMONTH(FF43,-1)</f>
        <v>43982</v>
      </c>
      <c r="FG57" s="335"/>
      <c r="FH57" s="336"/>
      <c r="FI57" s="337"/>
      <c r="FJ57" s="337"/>
      <c r="FK57" s="337"/>
      <c r="FL57" s="337"/>
      <c r="FM57" s="337"/>
      <c r="FN57" s="337"/>
      <c r="FO57" s="337"/>
      <c r="FP57" s="338"/>
      <c r="FQ57" s="324"/>
      <c r="FR57" s="334">
        <f>EOMONTH(FR43,-1)</f>
        <v>43982</v>
      </c>
      <c r="FS57" s="339"/>
      <c r="FT57" s="339"/>
      <c r="FU57" s="340"/>
      <c r="FV57" s="340"/>
      <c r="FW57" s="340"/>
      <c r="FX57" s="340"/>
      <c r="FY57" s="340"/>
      <c r="FZ57" s="340"/>
      <c r="GA57" s="341"/>
      <c r="GC57" s="334">
        <f>EOMONTH(GC43,-1)</f>
        <v>43982</v>
      </c>
      <c r="GD57" s="335"/>
      <c r="GE57" s="336"/>
      <c r="GF57" s="337"/>
      <c r="GG57" s="337"/>
      <c r="GH57" s="337"/>
      <c r="GI57" s="337"/>
      <c r="GJ57" s="337"/>
      <c r="GK57" s="337"/>
      <c r="GL57" s="337"/>
      <c r="GM57" s="338"/>
      <c r="GN57" s="324"/>
      <c r="GO57" s="334">
        <f>EOMONTH(GO43,-1)</f>
        <v>43982</v>
      </c>
      <c r="GP57" s="339"/>
      <c r="GQ57" s="339"/>
      <c r="GR57" s="340"/>
      <c r="GS57" s="340"/>
      <c r="GT57" s="340"/>
      <c r="GU57" s="340"/>
      <c r="GV57" s="340"/>
      <c r="GW57" s="340"/>
      <c r="GX57" s="341"/>
      <c r="GZ57" s="334">
        <f>EOMONTH(GZ43,-1)</f>
        <v>43982</v>
      </c>
      <c r="HA57" s="335"/>
      <c r="HB57" s="336"/>
      <c r="HC57" s="337"/>
      <c r="HD57" s="337"/>
      <c r="HE57" s="337"/>
      <c r="HF57" s="337"/>
      <c r="HG57" s="337"/>
      <c r="HH57" s="337"/>
      <c r="HI57" s="337"/>
      <c r="HJ57" s="338"/>
      <c r="HK57" s="324"/>
      <c r="HL57" s="334">
        <f>EOMONTH(HL43,-1)</f>
        <v>43982</v>
      </c>
      <c r="HM57" s="339"/>
      <c r="HN57" s="339"/>
      <c r="HO57" s="340"/>
      <c r="HP57" s="340"/>
      <c r="HQ57" s="340"/>
      <c r="HR57" s="340"/>
      <c r="HS57" s="340"/>
      <c r="HT57" s="340"/>
      <c r="HU57" s="341"/>
      <c r="HW57" s="334">
        <f>EOMONTH(HW43,-1)</f>
        <v>43982</v>
      </c>
      <c r="HX57" s="335"/>
      <c r="HY57" s="336"/>
      <c r="HZ57" s="337"/>
      <c r="IA57" s="337"/>
      <c r="IB57" s="337"/>
      <c r="IC57" s="337"/>
      <c r="ID57" s="337"/>
      <c r="IE57" s="337"/>
      <c r="IF57" s="337"/>
      <c r="IG57" s="338"/>
      <c r="IH57" s="324"/>
      <c r="II57" s="334">
        <f>EOMONTH(II43,-1)</f>
        <v>43982</v>
      </c>
      <c r="IJ57" s="339"/>
      <c r="IK57" s="339"/>
      <c r="IL57" s="340"/>
      <c r="IM57" s="340"/>
      <c r="IN57" s="340"/>
      <c r="IO57" s="340"/>
      <c r="IP57" s="340"/>
      <c r="IQ57" s="340"/>
      <c r="IR57" s="341"/>
      <c r="IT57" s="334">
        <f>EOMONTH(IT43,-1)</f>
        <v>43982</v>
      </c>
      <c r="IU57" s="335"/>
      <c r="IV57" s="336"/>
      <c r="IW57" s="337"/>
      <c r="IX57" s="337"/>
      <c r="IY57" s="337"/>
      <c r="IZ57" s="337"/>
      <c r="JA57" s="337"/>
      <c r="JB57" s="337"/>
      <c r="JC57" s="337"/>
      <c r="JD57" s="338"/>
      <c r="JE57" s="324"/>
      <c r="JF57" s="334">
        <f>EOMONTH(JF43,-1)</f>
        <v>43982</v>
      </c>
      <c r="JG57" s="339"/>
      <c r="JH57" s="339"/>
      <c r="JI57" s="340"/>
      <c r="JJ57" s="340"/>
      <c r="JK57" s="340"/>
      <c r="JL57" s="340"/>
      <c r="JM57" s="340"/>
      <c r="JN57" s="340"/>
      <c r="JO57" s="341"/>
      <c r="JQ57" s="334">
        <f>EOMONTH(JQ43,-1)</f>
        <v>43982</v>
      </c>
      <c r="JR57" s="335"/>
      <c r="JS57" s="336"/>
      <c r="JT57" s="337"/>
      <c r="JU57" s="337"/>
      <c r="JV57" s="337"/>
      <c r="JW57" s="337"/>
      <c r="JX57" s="337"/>
      <c r="JY57" s="337"/>
      <c r="JZ57" s="337"/>
      <c r="KA57" s="338"/>
      <c r="KB57" s="324"/>
      <c r="KC57" s="334">
        <f>EOMONTH(KC43,-1)</f>
        <v>43982</v>
      </c>
      <c r="KD57" s="339"/>
      <c r="KE57" s="339"/>
      <c r="KF57" s="340"/>
      <c r="KG57" s="340"/>
      <c r="KH57" s="340"/>
      <c r="KI57" s="340"/>
      <c r="KJ57" s="340"/>
      <c r="KK57" s="340"/>
      <c r="KL57" s="341"/>
    </row>
    <row r="58" spans="1:298" x14ac:dyDescent="0.2">
      <c r="A58" s="343" t="s">
        <v>472</v>
      </c>
      <c r="B58" s="344" t="e">
        <f>+C58/C70</f>
        <v>#DIV/0!</v>
      </c>
      <c r="C58" s="345">
        <f>SUM(D58:K58)</f>
        <v>0</v>
      </c>
      <c r="D58" s="346">
        <f t="shared" ref="D58:D69" si="492">AA58+AX58+BU58+CR58+DO58+EL58+FI58+GF58+HC58+HZ58+IW58+JT58</f>
        <v>0</v>
      </c>
      <c r="E58" s="346">
        <f t="shared" ref="E58:E69" si="493">AB58+AY58+BV58+CS58+DP58+EM58+FJ58+GG58+HD58+IA58+IX58+JU58</f>
        <v>0</v>
      </c>
      <c r="F58" s="346">
        <f t="shared" ref="F58:F69" si="494">AC58+AZ58+BW58+CT58+DQ58+EN58+FK58+GH58+HE58+IB58+IY58+JV58</f>
        <v>0</v>
      </c>
      <c r="G58" s="346">
        <f t="shared" ref="G58:G69" si="495">AD58+BA58+BX58+CU58+DR58+EO58+FL58+GI58+HF58+IC58+IZ58+JW58</f>
        <v>0</v>
      </c>
      <c r="H58" s="346">
        <f t="shared" ref="H58:H69" si="496">AE58+BB58+BY58+CV58+DS58+EP58+FM58+GJ58+HG58+ID58+JA58+JX58</f>
        <v>0</v>
      </c>
      <c r="I58" s="346">
        <f t="shared" ref="I58:I69" si="497">AF58+BC58+BZ58+CW58+DT58+EQ58+FN58+GK58+HH58+IE58+JB58+JY58</f>
        <v>0</v>
      </c>
      <c r="J58" s="346">
        <f t="shared" ref="J58:J69" si="498">AG58+BD58+CA58+CX58+DU58+ER58+FO58+GL58+HI58+IF58+JC58+JZ58</f>
        <v>0</v>
      </c>
      <c r="K58" s="347">
        <f t="shared" ref="K58:K69" si="499">AH58+BE58+CB58+CY58+DV58+ES58+FP58+GM58+HJ58+IG58+JD58+KA58</f>
        <v>0</v>
      </c>
      <c r="L58" s="324"/>
      <c r="M58" s="343" t="str">
        <f t="shared" ref="M58:M69" si="500">+$A58</f>
        <v>BC/BS</v>
      </c>
      <c r="N58" s="339" t="e">
        <f>SUM(O58:V58)</f>
        <v>#DIV/0!</v>
      </c>
      <c r="O58" s="348" t="e">
        <f t="shared" ref="O58:O70" si="501">+D58/$C58</f>
        <v>#DIV/0!</v>
      </c>
      <c r="P58" s="348" t="e">
        <f t="shared" ref="P58:P70" si="502">+E58/$C58</f>
        <v>#DIV/0!</v>
      </c>
      <c r="Q58" s="348" t="e">
        <f t="shared" ref="Q58:Q70" si="503">+F58/$C58</f>
        <v>#DIV/0!</v>
      </c>
      <c r="R58" s="348" t="e">
        <f t="shared" ref="R58:R70" si="504">+G58/$C58</f>
        <v>#DIV/0!</v>
      </c>
      <c r="S58" s="348" t="e">
        <f t="shared" ref="S58:S70" si="505">+H58/$C58</f>
        <v>#DIV/0!</v>
      </c>
      <c r="T58" s="348" t="e">
        <f t="shared" ref="T58:T70" si="506">+I58/$C58</f>
        <v>#DIV/0!</v>
      </c>
      <c r="U58" s="348" t="e">
        <f t="shared" ref="U58:U70" si="507">+J58/$C58</f>
        <v>#DIV/0!</v>
      </c>
      <c r="V58" s="349" t="e">
        <f t="shared" ref="V58:V70" si="508">+K58/$C58</f>
        <v>#DIV/0!</v>
      </c>
      <c r="X58" s="343" t="s">
        <v>472</v>
      </c>
      <c r="Y58" s="344" t="e">
        <f>+Z58/Z70</f>
        <v>#DIV/0!</v>
      </c>
      <c r="Z58" s="345">
        <f>SUM(AA58:AH58)</f>
        <v>0</v>
      </c>
      <c r="AA58" s="346"/>
      <c r="AB58" s="346"/>
      <c r="AC58" s="346"/>
      <c r="AD58" s="346"/>
      <c r="AE58" s="346"/>
      <c r="AF58" s="346"/>
      <c r="AG58" s="346"/>
      <c r="AH58" s="347"/>
      <c r="AI58" s="324"/>
      <c r="AJ58" s="343" t="str">
        <f t="shared" ref="AJ58:AJ69" si="509">+$A58</f>
        <v>BC/BS</v>
      </c>
      <c r="AK58" s="339" t="e">
        <f>SUM(AL58:AS58)</f>
        <v>#DIV/0!</v>
      </c>
      <c r="AL58" s="348" t="e">
        <f>+AA58/Z58</f>
        <v>#DIV/0!</v>
      </c>
      <c r="AM58" s="348" t="e">
        <f>+AB58/Z58</f>
        <v>#DIV/0!</v>
      </c>
      <c r="AN58" s="348" t="e">
        <f>+AC58/Z58</f>
        <v>#DIV/0!</v>
      </c>
      <c r="AO58" s="348" t="e">
        <f>+AD58/Z58</f>
        <v>#DIV/0!</v>
      </c>
      <c r="AP58" s="348" t="e">
        <f>+AE58/Z58</f>
        <v>#DIV/0!</v>
      </c>
      <c r="AQ58" s="348" t="e">
        <f>+AF58/Z58</f>
        <v>#DIV/0!</v>
      </c>
      <c r="AR58" s="348" t="e">
        <f>+AG58/Z58</f>
        <v>#DIV/0!</v>
      </c>
      <c r="AS58" s="349" t="e">
        <f>+AH58/Z58</f>
        <v>#DIV/0!</v>
      </c>
      <c r="AU58" s="343" t="s">
        <v>472</v>
      </c>
      <c r="AV58" s="344" t="e">
        <f>+AW58/AW70</f>
        <v>#DIV/0!</v>
      </c>
      <c r="AW58" s="345">
        <f>SUM(AX58:BE58)</f>
        <v>0</v>
      </c>
      <c r="AX58" s="346"/>
      <c r="AY58" s="346"/>
      <c r="AZ58" s="346"/>
      <c r="BA58" s="346"/>
      <c r="BB58" s="346"/>
      <c r="BC58" s="346"/>
      <c r="BD58" s="346"/>
      <c r="BE58" s="347"/>
      <c r="BF58" s="324"/>
      <c r="BG58" s="343" t="str">
        <f t="shared" ref="BG58:BG69" si="510">+$A58</f>
        <v>BC/BS</v>
      </c>
      <c r="BH58" s="339" t="e">
        <f>SUM(BI58:BP58)</f>
        <v>#DIV/0!</v>
      </c>
      <c r="BI58" s="348" t="e">
        <f>+AX58/AW58</f>
        <v>#DIV/0!</v>
      </c>
      <c r="BJ58" s="348" t="e">
        <f>+AY58/AW58</f>
        <v>#DIV/0!</v>
      </c>
      <c r="BK58" s="348" t="e">
        <f>+AZ58/AW58</f>
        <v>#DIV/0!</v>
      </c>
      <c r="BL58" s="348" t="e">
        <f>+BA58/AW58</f>
        <v>#DIV/0!</v>
      </c>
      <c r="BM58" s="348" t="e">
        <f>+BB58/AW58</f>
        <v>#DIV/0!</v>
      </c>
      <c r="BN58" s="348" t="e">
        <f>+BC58/AW58</f>
        <v>#DIV/0!</v>
      </c>
      <c r="BO58" s="348" t="e">
        <f>+BD58/AW58</f>
        <v>#DIV/0!</v>
      </c>
      <c r="BP58" s="349" t="e">
        <f>+BE58/AW58</f>
        <v>#DIV/0!</v>
      </c>
      <c r="BR58" s="343" t="s">
        <v>472</v>
      </c>
      <c r="BS58" s="344" t="e">
        <f>+BT58/BT70</f>
        <v>#DIV/0!</v>
      </c>
      <c r="BT58" s="345">
        <f>SUM(BU58:CB58)</f>
        <v>0</v>
      </c>
      <c r="BU58" s="346"/>
      <c r="BV58" s="346"/>
      <c r="BW58" s="346"/>
      <c r="BX58" s="346"/>
      <c r="BY58" s="346"/>
      <c r="BZ58" s="346"/>
      <c r="CA58" s="346"/>
      <c r="CB58" s="347"/>
      <c r="CC58" s="324"/>
      <c r="CD58" s="343" t="str">
        <f t="shared" ref="CD58:CD69" si="511">+$A58</f>
        <v>BC/BS</v>
      </c>
      <c r="CE58" s="339" t="e">
        <f>SUM(CF58:CM58)</f>
        <v>#DIV/0!</v>
      </c>
      <c r="CF58" s="348" t="e">
        <f>+BU58/BT58</f>
        <v>#DIV/0!</v>
      </c>
      <c r="CG58" s="348" t="e">
        <f>+BV58/BT58</f>
        <v>#DIV/0!</v>
      </c>
      <c r="CH58" s="348" t="e">
        <f>+BW58/BT58</f>
        <v>#DIV/0!</v>
      </c>
      <c r="CI58" s="348" t="e">
        <f>+BX58/BT58</f>
        <v>#DIV/0!</v>
      </c>
      <c r="CJ58" s="348" t="e">
        <f>+BY58/BT58</f>
        <v>#DIV/0!</v>
      </c>
      <c r="CK58" s="348" t="e">
        <f>+BZ58/BT58</f>
        <v>#DIV/0!</v>
      </c>
      <c r="CL58" s="348" t="e">
        <f>+CA58/BT58</f>
        <v>#DIV/0!</v>
      </c>
      <c r="CM58" s="349" t="e">
        <f>+CB58/BT58</f>
        <v>#DIV/0!</v>
      </c>
      <c r="CO58" s="343" t="s">
        <v>472</v>
      </c>
      <c r="CP58" s="344" t="e">
        <f>+CQ58/CQ70</f>
        <v>#DIV/0!</v>
      </c>
      <c r="CQ58" s="345">
        <f>SUM(CR58:CY58)</f>
        <v>0</v>
      </c>
      <c r="CR58" s="346"/>
      <c r="CS58" s="346"/>
      <c r="CT58" s="346"/>
      <c r="CU58" s="346"/>
      <c r="CV58" s="346"/>
      <c r="CW58" s="346"/>
      <c r="CX58" s="346"/>
      <c r="CY58" s="347"/>
      <c r="CZ58" s="324"/>
      <c r="DA58" s="343" t="str">
        <f t="shared" ref="DA58:DA69" si="512">+$A58</f>
        <v>BC/BS</v>
      </c>
      <c r="DB58" s="339" t="e">
        <f>SUM(DC58:DJ58)</f>
        <v>#DIV/0!</v>
      </c>
      <c r="DC58" s="348" t="e">
        <f>+CR58/CQ58</f>
        <v>#DIV/0!</v>
      </c>
      <c r="DD58" s="348" t="e">
        <f>+CS58/CQ58</f>
        <v>#DIV/0!</v>
      </c>
      <c r="DE58" s="348" t="e">
        <f>+CT58/CQ58</f>
        <v>#DIV/0!</v>
      </c>
      <c r="DF58" s="348" t="e">
        <f>+CU58/CQ58</f>
        <v>#DIV/0!</v>
      </c>
      <c r="DG58" s="348" t="e">
        <f>+CV58/CQ58</f>
        <v>#DIV/0!</v>
      </c>
      <c r="DH58" s="348" t="e">
        <f>+CW58/CQ58</f>
        <v>#DIV/0!</v>
      </c>
      <c r="DI58" s="348" t="e">
        <f>+CX58/CQ58</f>
        <v>#DIV/0!</v>
      </c>
      <c r="DJ58" s="349" t="e">
        <f>+CY58/CQ58</f>
        <v>#DIV/0!</v>
      </c>
      <c r="DL58" s="343" t="s">
        <v>472</v>
      </c>
      <c r="DM58" s="344" t="e">
        <f>+DN58/DN70</f>
        <v>#DIV/0!</v>
      </c>
      <c r="DN58" s="345">
        <f>SUM(DO58:DV58)</f>
        <v>0</v>
      </c>
      <c r="DO58" s="346"/>
      <c r="DP58" s="346"/>
      <c r="DQ58" s="346"/>
      <c r="DR58" s="346"/>
      <c r="DS58" s="346"/>
      <c r="DT58" s="346"/>
      <c r="DU58" s="346"/>
      <c r="DV58" s="347"/>
      <c r="DW58" s="324"/>
      <c r="DX58" s="343" t="str">
        <f t="shared" ref="DX58:DX69" si="513">+$A58</f>
        <v>BC/BS</v>
      </c>
      <c r="DY58" s="339" t="e">
        <f>SUM(DZ58:EG58)</f>
        <v>#DIV/0!</v>
      </c>
      <c r="DZ58" s="348" t="e">
        <f>+DO58/DN58</f>
        <v>#DIV/0!</v>
      </c>
      <c r="EA58" s="348" t="e">
        <f>+DP58/DN58</f>
        <v>#DIV/0!</v>
      </c>
      <c r="EB58" s="348" t="e">
        <f>+DQ58/DN58</f>
        <v>#DIV/0!</v>
      </c>
      <c r="EC58" s="348" t="e">
        <f>+DR58/DN58</f>
        <v>#DIV/0!</v>
      </c>
      <c r="ED58" s="348" t="e">
        <f>+DS58/DN58</f>
        <v>#DIV/0!</v>
      </c>
      <c r="EE58" s="348" t="e">
        <f>+DT58/DN58</f>
        <v>#DIV/0!</v>
      </c>
      <c r="EF58" s="348" t="e">
        <f>+DU58/DN58</f>
        <v>#DIV/0!</v>
      </c>
      <c r="EG58" s="349" t="e">
        <f>+DV58/DN58</f>
        <v>#DIV/0!</v>
      </c>
      <c r="EI58" s="343" t="s">
        <v>472</v>
      </c>
      <c r="EJ58" s="344" t="e">
        <f>+EK58/EK70</f>
        <v>#DIV/0!</v>
      </c>
      <c r="EK58" s="345">
        <f>SUM(EL58:ES58)</f>
        <v>0</v>
      </c>
      <c r="EL58" s="346"/>
      <c r="EM58" s="346"/>
      <c r="EN58" s="346"/>
      <c r="EO58" s="346"/>
      <c r="EP58" s="346"/>
      <c r="EQ58" s="346"/>
      <c r="ER58" s="346"/>
      <c r="ES58" s="347"/>
      <c r="ET58" s="324"/>
      <c r="EU58" s="343" t="str">
        <f t="shared" ref="EU58:EU69" si="514">+$A58</f>
        <v>BC/BS</v>
      </c>
      <c r="EV58" s="339" t="e">
        <f>SUM(EW58:FD58)</f>
        <v>#DIV/0!</v>
      </c>
      <c r="EW58" s="348" t="e">
        <f>+EL58/EK58</f>
        <v>#DIV/0!</v>
      </c>
      <c r="EX58" s="348" t="e">
        <f>+EM58/EK58</f>
        <v>#DIV/0!</v>
      </c>
      <c r="EY58" s="348" t="e">
        <f>+EN58/EK58</f>
        <v>#DIV/0!</v>
      </c>
      <c r="EZ58" s="348" t="e">
        <f>+EO58/EK58</f>
        <v>#DIV/0!</v>
      </c>
      <c r="FA58" s="348" t="e">
        <f>+EP58/EK58</f>
        <v>#DIV/0!</v>
      </c>
      <c r="FB58" s="348" t="e">
        <f>+EQ58/EK58</f>
        <v>#DIV/0!</v>
      </c>
      <c r="FC58" s="348" t="e">
        <f>+ER58/EK58</f>
        <v>#DIV/0!</v>
      </c>
      <c r="FD58" s="349" t="e">
        <f>+ES58/EK58</f>
        <v>#DIV/0!</v>
      </c>
      <c r="FF58" s="343" t="s">
        <v>472</v>
      </c>
      <c r="FG58" s="344" t="e">
        <f>+FH58/FH70</f>
        <v>#DIV/0!</v>
      </c>
      <c r="FH58" s="345">
        <f>SUM(FI58:FP58)</f>
        <v>0</v>
      </c>
      <c r="FI58" s="346"/>
      <c r="FJ58" s="346"/>
      <c r="FK58" s="346"/>
      <c r="FL58" s="346"/>
      <c r="FM58" s="346"/>
      <c r="FN58" s="346"/>
      <c r="FO58" s="346"/>
      <c r="FP58" s="347"/>
      <c r="FQ58" s="324"/>
      <c r="FR58" s="343" t="str">
        <f t="shared" ref="FR58:FR69" si="515">+$A58</f>
        <v>BC/BS</v>
      </c>
      <c r="FS58" s="339" t="e">
        <f>SUM(FT58:GA58)</f>
        <v>#DIV/0!</v>
      </c>
      <c r="FT58" s="348" t="e">
        <f>+FI58/FH58</f>
        <v>#DIV/0!</v>
      </c>
      <c r="FU58" s="348" t="e">
        <f>+FJ58/FH58</f>
        <v>#DIV/0!</v>
      </c>
      <c r="FV58" s="348" t="e">
        <f>+FK58/FH58</f>
        <v>#DIV/0!</v>
      </c>
      <c r="FW58" s="348" t="e">
        <f>+FL58/FH58</f>
        <v>#DIV/0!</v>
      </c>
      <c r="FX58" s="348" t="e">
        <f>+FM58/FH58</f>
        <v>#DIV/0!</v>
      </c>
      <c r="FY58" s="348" t="e">
        <f>+FN58/FH58</f>
        <v>#DIV/0!</v>
      </c>
      <c r="FZ58" s="348" t="e">
        <f>+FO58/FH58</f>
        <v>#DIV/0!</v>
      </c>
      <c r="GA58" s="349" t="e">
        <f>+FP58/FH58</f>
        <v>#DIV/0!</v>
      </c>
      <c r="GC58" s="343" t="s">
        <v>472</v>
      </c>
      <c r="GD58" s="344" t="e">
        <f>+GE58/GE70</f>
        <v>#DIV/0!</v>
      </c>
      <c r="GE58" s="345">
        <f>SUM(GF58:GM58)</f>
        <v>0</v>
      </c>
      <c r="GF58" s="346"/>
      <c r="GG58" s="346"/>
      <c r="GH58" s="346"/>
      <c r="GI58" s="346"/>
      <c r="GJ58" s="346"/>
      <c r="GK58" s="346"/>
      <c r="GL58" s="346"/>
      <c r="GM58" s="347"/>
      <c r="GN58" s="324"/>
      <c r="GO58" s="343" t="str">
        <f t="shared" ref="GO58:GO69" si="516">+$A58</f>
        <v>BC/BS</v>
      </c>
      <c r="GP58" s="339" t="e">
        <f>SUM(GQ58:GX58)</f>
        <v>#DIV/0!</v>
      </c>
      <c r="GQ58" s="348" t="e">
        <f>+GF58/GE58</f>
        <v>#DIV/0!</v>
      </c>
      <c r="GR58" s="348" t="e">
        <f>+GG58/GE58</f>
        <v>#DIV/0!</v>
      </c>
      <c r="GS58" s="348" t="e">
        <f>+GH58/GE58</f>
        <v>#DIV/0!</v>
      </c>
      <c r="GT58" s="348" t="e">
        <f>+GI58/GE58</f>
        <v>#DIV/0!</v>
      </c>
      <c r="GU58" s="348" t="e">
        <f>+GJ58/GE58</f>
        <v>#DIV/0!</v>
      </c>
      <c r="GV58" s="348" t="e">
        <f>+GK58/GE58</f>
        <v>#DIV/0!</v>
      </c>
      <c r="GW58" s="348" t="e">
        <f>+GL58/GE58</f>
        <v>#DIV/0!</v>
      </c>
      <c r="GX58" s="349" t="e">
        <f>+GM58/GE58</f>
        <v>#DIV/0!</v>
      </c>
      <c r="GZ58" s="343" t="s">
        <v>472</v>
      </c>
      <c r="HA58" s="344" t="e">
        <f>+HB58/HB70</f>
        <v>#DIV/0!</v>
      </c>
      <c r="HB58" s="345">
        <f>SUM(HC58:HJ58)</f>
        <v>0</v>
      </c>
      <c r="HC58" s="346"/>
      <c r="HD58" s="346"/>
      <c r="HE58" s="346"/>
      <c r="HF58" s="346"/>
      <c r="HG58" s="346"/>
      <c r="HH58" s="346"/>
      <c r="HI58" s="346"/>
      <c r="HJ58" s="347"/>
      <c r="HK58" s="324"/>
      <c r="HL58" s="343" t="str">
        <f t="shared" ref="HL58:HL69" si="517">+$A58</f>
        <v>BC/BS</v>
      </c>
      <c r="HM58" s="339" t="e">
        <f>SUM(HN58:HU58)</f>
        <v>#DIV/0!</v>
      </c>
      <c r="HN58" s="348" t="e">
        <f>+HC58/HB58</f>
        <v>#DIV/0!</v>
      </c>
      <c r="HO58" s="348" t="e">
        <f>+HD58/HB58</f>
        <v>#DIV/0!</v>
      </c>
      <c r="HP58" s="348" t="e">
        <f>+HE58/HB58</f>
        <v>#DIV/0!</v>
      </c>
      <c r="HQ58" s="348" t="e">
        <f>+HF58/HB58</f>
        <v>#DIV/0!</v>
      </c>
      <c r="HR58" s="348" t="e">
        <f>+HG58/HB58</f>
        <v>#DIV/0!</v>
      </c>
      <c r="HS58" s="348" t="e">
        <f>+HH58/HB58</f>
        <v>#DIV/0!</v>
      </c>
      <c r="HT58" s="348" t="e">
        <f>+HI58/HB58</f>
        <v>#DIV/0!</v>
      </c>
      <c r="HU58" s="349" t="e">
        <f>+HJ58/HB58</f>
        <v>#DIV/0!</v>
      </c>
      <c r="HW58" s="343" t="s">
        <v>472</v>
      </c>
      <c r="HX58" s="344" t="e">
        <f>+HY58/HY70</f>
        <v>#DIV/0!</v>
      </c>
      <c r="HY58" s="345">
        <f>SUM(HZ58:IG58)</f>
        <v>0</v>
      </c>
      <c r="HZ58" s="346"/>
      <c r="IA58" s="346"/>
      <c r="IB58" s="346"/>
      <c r="IC58" s="346"/>
      <c r="ID58" s="346"/>
      <c r="IE58" s="346"/>
      <c r="IF58" s="346"/>
      <c r="IG58" s="347"/>
      <c r="IH58" s="324"/>
      <c r="II58" s="343" t="str">
        <f t="shared" ref="II58:II69" si="518">+$A58</f>
        <v>BC/BS</v>
      </c>
      <c r="IJ58" s="339" t="e">
        <f>SUM(IK58:IR58)</f>
        <v>#DIV/0!</v>
      </c>
      <c r="IK58" s="348" t="e">
        <f>+HZ58/HY58</f>
        <v>#DIV/0!</v>
      </c>
      <c r="IL58" s="348" t="e">
        <f>+IA58/HY58</f>
        <v>#DIV/0!</v>
      </c>
      <c r="IM58" s="348" t="e">
        <f>+IB58/HY58</f>
        <v>#DIV/0!</v>
      </c>
      <c r="IN58" s="348" t="e">
        <f>+IC58/HY58</f>
        <v>#DIV/0!</v>
      </c>
      <c r="IO58" s="348" t="e">
        <f>+ID58/HY58</f>
        <v>#DIV/0!</v>
      </c>
      <c r="IP58" s="348" t="e">
        <f>+IE58/HY58</f>
        <v>#DIV/0!</v>
      </c>
      <c r="IQ58" s="348" t="e">
        <f>+IF58/HY58</f>
        <v>#DIV/0!</v>
      </c>
      <c r="IR58" s="349" t="e">
        <f>+IG58/HY58</f>
        <v>#DIV/0!</v>
      </c>
      <c r="IT58" s="343" t="s">
        <v>472</v>
      </c>
      <c r="IU58" s="344" t="e">
        <f>+IV58/IV70</f>
        <v>#DIV/0!</v>
      </c>
      <c r="IV58" s="345">
        <f>SUM(IW58:JD58)</f>
        <v>0</v>
      </c>
      <c r="IW58" s="346"/>
      <c r="IX58" s="346"/>
      <c r="IY58" s="346"/>
      <c r="IZ58" s="346"/>
      <c r="JA58" s="346"/>
      <c r="JB58" s="346"/>
      <c r="JC58" s="346"/>
      <c r="JD58" s="347"/>
      <c r="JE58" s="324"/>
      <c r="JF58" s="343" t="str">
        <f t="shared" ref="JF58:JF69" si="519">+$A58</f>
        <v>BC/BS</v>
      </c>
      <c r="JG58" s="339" t="e">
        <f>SUM(JH58:JO58)</f>
        <v>#DIV/0!</v>
      </c>
      <c r="JH58" s="348" t="e">
        <f>+IW58/IV58</f>
        <v>#DIV/0!</v>
      </c>
      <c r="JI58" s="348" t="e">
        <f>+IX58/IV58</f>
        <v>#DIV/0!</v>
      </c>
      <c r="JJ58" s="348" t="e">
        <f>+IY58/IV58</f>
        <v>#DIV/0!</v>
      </c>
      <c r="JK58" s="348" t="e">
        <f>+IZ58/IV58</f>
        <v>#DIV/0!</v>
      </c>
      <c r="JL58" s="348" t="e">
        <f>+JA58/IV58</f>
        <v>#DIV/0!</v>
      </c>
      <c r="JM58" s="348" t="e">
        <f>+JB58/IV58</f>
        <v>#DIV/0!</v>
      </c>
      <c r="JN58" s="348" t="e">
        <f>+JC58/IV58</f>
        <v>#DIV/0!</v>
      </c>
      <c r="JO58" s="349" t="e">
        <f>+JD58/IV58</f>
        <v>#DIV/0!</v>
      </c>
      <c r="JQ58" s="343" t="s">
        <v>472</v>
      </c>
      <c r="JR58" s="344" t="e">
        <f>+JS58/JS70</f>
        <v>#DIV/0!</v>
      </c>
      <c r="JS58" s="345">
        <f>SUM(JT58:KA58)</f>
        <v>0</v>
      </c>
      <c r="JT58" s="346"/>
      <c r="JU58" s="346"/>
      <c r="JV58" s="346"/>
      <c r="JW58" s="346"/>
      <c r="JX58" s="346"/>
      <c r="JY58" s="346"/>
      <c r="JZ58" s="346"/>
      <c r="KA58" s="347"/>
      <c r="KB58" s="324"/>
      <c r="KC58" s="343" t="str">
        <f t="shared" ref="KC58:KC69" si="520">+$A58</f>
        <v>BC/BS</v>
      </c>
      <c r="KD58" s="339" t="e">
        <f>SUM(KE58:KL58)</f>
        <v>#DIV/0!</v>
      </c>
      <c r="KE58" s="348" t="e">
        <f>+JT58/JS58</f>
        <v>#DIV/0!</v>
      </c>
      <c r="KF58" s="348" t="e">
        <f>+JU58/JS58</f>
        <v>#DIV/0!</v>
      </c>
      <c r="KG58" s="348" t="e">
        <f>+JV58/JS58</f>
        <v>#DIV/0!</v>
      </c>
      <c r="KH58" s="348" t="e">
        <f>+JW58/JS58</f>
        <v>#DIV/0!</v>
      </c>
      <c r="KI58" s="348" t="e">
        <f>+JX58/JS58</f>
        <v>#DIV/0!</v>
      </c>
      <c r="KJ58" s="348" t="e">
        <f>+JY58/JS58</f>
        <v>#DIV/0!</v>
      </c>
      <c r="KK58" s="348" t="e">
        <f>+JZ58/JS58</f>
        <v>#DIV/0!</v>
      </c>
      <c r="KL58" s="349" t="e">
        <f>+KA58/JS58</f>
        <v>#DIV/0!</v>
      </c>
    </row>
    <row r="59" spans="1:298" x14ac:dyDescent="0.2">
      <c r="A59" s="343" t="s">
        <v>473</v>
      </c>
      <c r="B59" s="344" t="e">
        <f>+C59/C70</f>
        <v>#DIV/0!</v>
      </c>
      <c r="C59" s="345">
        <f t="shared" ref="C59:C69" si="521">SUM(D59:K59)</f>
        <v>0</v>
      </c>
      <c r="D59" s="346">
        <f t="shared" si="492"/>
        <v>0</v>
      </c>
      <c r="E59" s="346">
        <f t="shared" si="493"/>
        <v>0</v>
      </c>
      <c r="F59" s="346">
        <f t="shared" si="494"/>
        <v>0</v>
      </c>
      <c r="G59" s="346">
        <f t="shared" si="495"/>
        <v>0</v>
      </c>
      <c r="H59" s="346">
        <f t="shared" si="496"/>
        <v>0</v>
      </c>
      <c r="I59" s="346">
        <f t="shared" si="497"/>
        <v>0</v>
      </c>
      <c r="J59" s="346">
        <f t="shared" si="498"/>
        <v>0</v>
      </c>
      <c r="K59" s="347">
        <f t="shared" si="499"/>
        <v>0</v>
      </c>
      <c r="L59" s="324"/>
      <c r="M59" s="343" t="str">
        <f t="shared" si="500"/>
        <v>COMMERCIAL</v>
      </c>
      <c r="N59" s="339" t="e">
        <f t="shared" ref="N59:N70" si="522">SUM(O59:V59)</f>
        <v>#DIV/0!</v>
      </c>
      <c r="O59" s="348" t="e">
        <f t="shared" si="501"/>
        <v>#DIV/0!</v>
      </c>
      <c r="P59" s="348" t="e">
        <f t="shared" si="502"/>
        <v>#DIV/0!</v>
      </c>
      <c r="Q59" s="348" t="e">
        <f t="shared" si="503"/>
        <v>#DIV/0!</v>
      </c>
      <c r="R59" s="348" t="e">
        <f t="shared" si="504"/>
        <v>#DIV/0!</v>
      </c>
      <c r="S59" s="348" t="e">
        <f t="shared" si="505"/>
        <v>#DIV/0!</v>
      </c>
      <c r="T59" s="348" t="e">
        <f t="shared" si="506"/>
        <v>#DIV/0!</v>
      </c>
      <c r="U59" s="348" t="e">
        <f t="shared" si="507"/>
        <v>#DIV/0!</v>
      </c>
      <c r="V59" s="349" t="e">
        <f t="shared" si="508"/>
        <v>#DIV/0!</v>
      </c>
      <c r="X59" s="343" t="s">
        <v>473</v>
      </c>
      <c r="Y59" s="344" t="e">
        <f>+Z59/Z70</f>
        <v>#DIV/0!</v>
      </c>
      <c r="Z59" s="345">
        <f t="shared" ref="Z59:Z69" si="523">SUM(AA59:AH59)</f>
        <v>0</v>
      </c>
      <c r="AA59" s="346"/>
      <c r="AB59" s="346"/>
      <c r="AC59" s="346"/>
      <c r="AD59" s="346"/>
      <c r="AE59" s="346"/>
      <c r="AF59" s="346"/>
      <c r="AG59" s="346"/>
      <c r="AH59" s="347"/>
      <c r="AI59" s="324"/>
      <c r="AJ59" s="343" t="str">
        <f t="shared" si="509"/>
        <v>COMMERCIAL</v>
      </c>
      <c r="AK59" s="339" t="e">
        <f t="shared" ref="AK59:AK70" si="524">SUM(AL59:AS59)</f>
        <v>#DIV/0!</v>
      </c>
      <c r="AL59" s="348" t="e">
        <f t="shared" ref="AL59:AL70" si="525">+AA59/Z59</f>
        <v>#DIV/0!</v>
      </c>
      <c r="AM59" s="348" t="e">
        <f t="shared" ref="AM59:AM70" si="526">+AB59/Z59</f>
        <v>#DIV/0!</v>
      </c>
      <c r="AN59" s="348" t="e">
        <f t="shared" ref="AN59:AN70" si="527">+AC59/Z59</f>
        <v>#DIV/0!</v>
      </c>
      <c r="AO59" s="348" t="e">
        <f t="shared" ref="AO59:AO70" si="528">+AD59/Z59</f>
        <v>#DIV/0!</v>
      </c>
      <c r="AP59" s="348" t="e">
        <f t="shared" ref="AP59:AP70" si="529">+AE59/Z59</f>
        <v>#DIV/0!</v>
      </c>
      <c r="AQ59" s="348" t="e">
        <f t="shared" ref="AQ59:AQ70" si="530">+AF59/Z59</f>
        <v>#DIV/0!</v>
      </c>
      <c r="AR59" s="348" t="e">
        <f t="shared" ref="AR59:AR70" si="531">+AG59/Z59</f>
        <v>#DIV/0!</v>
      </c>
      <c r="AS59" s="349" t="e">
        <f t="shared" ref="AS59:AS70" si="532">+AH59/Z59</f>
        <v>#DIV/0!</v>
      </c>
      <c r="AU59" s="343" t="s">
        <v>473</v>
      </c>
      <c r="AV59" s="344" t="e">
        <f>+AW59/AW70</f>
        <v>#DIV/0!</v>
      </c>
      <c r="AW59" s="345">
        <f t="shared" ref="AW59:AW69" si="533">SUM(AX59:BE59)</f>
        <v>0</v>
      </c>
      <c r="AX59" s="346"/>
      <c r="AY59" s="346"/>
      <c r="AZ59" s="346"/>
      <c r="BA59" s="346"/>
      <c r="BB59" s="346"/>
      <c r="BC59" s="346"/>
      <c r="BD59" s="346"/>
      <c r="BE59" s="347"/>
      <c r="BF59" s="324"/>
      <c r="BG59" s="343" t="str">
        <f t="shared" si="510"/>
        <v>COMMERCIAL</v>
      </c>
      <c r="BH59" s="339" t="e">
        <f t="shared" ref="BH59:BH70" si="534">SUM(BI59:BP59)</f>
        <v>#DIV/0!</v>
      </c>
      <c r="BI59" s="348" t="e">
        <f t="shared" ref="BI59:BI70" si="535">+AX59/AW59</f>
        <v>#DIV/0!</v>
      </c>
      <c r="BJ59" s="348" t="e">
        <f t="shared" ref="BJ59:BJ70" si="536">+AY59/AW59</f>
        <v>#DIV/0!</v>
      </c>
      <c r="BK59" s="348" t="e">
        <f t="shared" ref="BK59:BK70" si="537">+AZ59/AW59</f>
        <v>#DIV/0!</v>
      </c>
      <c r="BL59" s="348" t="e">
        <f t="shared" ref="BL59:BL70" si="538">+BA59/AW59</f>
        <v>#DIV/0!</v>
      </c>
      <c r="BM59" s="348" t="e">
        <f t="shared" ref="BM59:BM70" si="539">+BB59/AW59</f>
        <v>#DIV/0!</v>
      </c>
      <c r="BN59" s="348" t="e">
        <f t="shared" ref="BN59:BN70" si="540">+BC59/AW59</f>
        <v>#DIV/0!</v>
      </c>
      <c r="BO59" s="348" t="e">
        <f t="shared" ref="BO59:BO70" si="541">+BD59/AW59</f>
        <v>#DIV/0!</v>
      </c>
      <c r="BP59" s="349" t="e">
        <f t="shared" ref="BP59:BP70" si="542">+BE59/AW59</f>
        <v>#DIV/0!</v>
      </c>
      <c r="BR59" s="343" t="s">
        <v>473</v>
      </c>
      <c r="BS59" s="344" t="e">
        <f>+BT59/BT70</f>
        <v>#DIV/0!</v>
      </c>
      <c r="BT59" s="345">
        <f t="shared" ref="BT59:BT69" si="543">SUM(BU59:CB59)</f>
        <v>0</v>
      </c>
      <c r="BU59" s="346"/>
      <c r="BV59" s="346"/>
      <c r="BW59" s="346"/>
      <c r="BX59" s="346"/>
      <c r="BY59" s="346"/>
      <c r="BZ59" s="346"/>
      <c r="CA59" s="346"/>
      <c r="CB59" s="347"/>
      <c r="CC59" s="324"/>
      <c r="CD59" s="343" t="str">
        <f t="shared" si="511"/>
        <v>COMMERCIAL</v>
      </c>
      <c r="CE59" s="339" t="e">
        <f t="shared" ref="CE59:CE70" si="544">SUM(CF59:CM59)</f>
        <v>#DIV/0!</v>
      </c>
      <c r="CF59" s="348" t="e">
        <f t="shared" ref="CF59:CF70" si="545">+BU59/BT59</f>
        <v>#DIV/0!</v>
      </c>
      <c r="CG59" s="348" t="e">
        <f t="shared" ref="CG59:CG70" si="546">+BV59/BT59</f>
        <v>#DIV/0!</v>
      </c>
      <c r="CH59" s="348" t="e">
        <f t="shared" ref="CH59:CH70" si="547">+BW59/BT59</f>
        <v>#DIV/0!</v>
      </c>
      <c r="CI59" s="348" t="e">
        <f t="shared" ref="CI59:CI70" si="548">+BX59/BT59</f>
        <v>#DIV/0!</v>
      </c>
      <c r="CJ59" s="348" t="e">
        <f t="shared" ref="CJ59:CJ70" si="549">+BY59/BT59</f>
        <v>#DIV/0!</v>
      </c>
      <c r="CK59" s="348" t="e">
        <f t="shared" ref="CK59:CK70" si="550">+BZ59/BT59</f>
        <v>#DIV/0!</v>
      </c>
      <c r="CL59" s="348" t="e">
        <f t="shared" ref="CL59:CL70" si="551">+CA59/BT59</f>
        <v>#DIV/0!</v>
      </c>
      <c r="CM59" s="349" t="e">
        <f t="shared" ref="CM59:CM70" si="552">+CB59/BT59</f>
        <v>#DIV/0!</v>
      </c>
      <c r="CO59" s="343" t="s">
        <v>473</v>
      </c>
      <c r="CP59" s="344" t="e">
        <f>+CQ59/CQ70</f>
        <v>#DIV/0!</v>
      </c>
      <c r="CQ59" s="345">
        <f t="shared" ref="CQ59:CQ69" si="553">SUM(CR59:CY59)</f>
        <v>0</v>
      </c>
      <c r="CR59" s="346"/>
      <c r="CS59" s="346"/>
      <c r="CT59" s="346"/>
      <c r="CU59" s="346"/>
      <c r="CV59" s="346"/>
      <c r="CW59" s="346"/>
      <c r="CX59" s="346"/>
      <c r="CY59" s="347"/>
      <c r="CZ59" s="324"/>
      <c r="DA59" s="343" t="str">
        <f t="shared" si="512"/>
        <v>COMMERCIAL</v>
      </c>
      <c r="DB59" s="339" t="e">
        <f t="shared" ref="DB59:DB70" si="554">SUM(DC59:DJ59)</f>
        <v>#DIV/0!</v>
      </c>
      <c r="DC59" s="348" t="e">
        <f t="shared" ref="DC59:DC70" si="555">+CR59/CQ59</f>
        <v>#DIV/0!</v>
      </c>
      <c r="DD59" s="348" t="e">
        <f t="shared" ref="DD59:DD70" si="556">+CS59/CQ59</f>
        <v>#DIV/0!</v>
      </c>
      <c r="DE59" s="348" t="e">
        <f t="shared" ref="DE59:DE70" si="557">+CT59/CQ59</f>
        <v>#DIV/0!</v>
      </c>
      <c r="DF59" s="348" t="e">
        <f t="shared" ref="DF59:DF70" si="558">+CU59/CQ59</f>
        <v>#DIV/0!</v>
      </c>
      <c r="DG59" s="348" t="e">
        <f t="shared" ref="DG59:DG70" si="559">+CV59/CQ59</f>
        <v>#DIV/0!</v>
      </c>
      <c r="DH59" s="348" t="e">
        <f t="shared" ref="DH59:DH70" si="560">+CW59/CQ59</f>
        <v>#DIV/0!</v>
      </c>
      <c r="DI59" s="348" t="e">
        <f t="shared" ref="DI59:DI70" si="561">+CX59/CQ59</f>
        <v>#DIV/0!</v>
      </c>
      <c r="DJ59" s="349" t="e">
        <f t="shared" ref="DJ59:DJ70" si="562">+CY59/CQ59</f>
        <v>#DIV/0!</v>
      </c>
      <c r="DL59" s="343" t="s">
        <v>473</v>
      </c>
      <c r="DM59" s="344" t="e">
        <f>+DN59/DN70</f>
        <v>#DIV/0!</v>
      </c>
      <c r="DN59" s="345">
        <f t="shared" ref="DN59:DN69" si="563">SUM(DO59:DV59)</f>
        <v>0</v>
      </c>
      <c r="DO59" s="346"/>
      <c r="DP59" s="346"/>
      <c r="DQ59" s="346"/>
      <c r="DR59" s="346"/>
      <c r="DS59" s="346"/>
      <c r="DT59" s="346"/>
      <c r="DU59" s="346"/>
      <c r="DV59" s="347"/>
      <c r="DW59" s="324"/>
      <c r="DX59" s="343" t="str">
        <f t="shared" si="513"/>
        <v>COMMERCIAL</v>
      </c>
      <c r="DY59" s="339" t="e">
        <f t="shared" ref="DY59:DY70" si="564">SUM(DZ59:EG59)</f>
        <v>#DIV/0!</v>
      </c>
      <c r="DZ59" s="348" t="e">
        <f t="shared" ref="DZ59:DZ70" si="565">+DO59/DN59</f>
        <v>#DIV/0!</v>
      </c>
      <c r="EA59" s="348" t="e">
        <f t="shared" ref="EA59:EA70" si="566">+DP59/DN59</f>
        <v>#DIV/0!</v>
      </c>
      <c r="EB59" s="348" t="e">
        <f t="shared" ref="EB59:EB70" si="567">+DQ59/DN59</f>
        <v>#DIV/0!</v>
      </c>
      <c r="EC59" s="348" t="e">
        <f t="shared" ref="EC59:EC70" si="568">+DR59/DN59</f>
        <v>#DIV/0!</v>
      </c>
      <c r="ED59" s="348" t="e">
        <f t="shared" ref="ED59:ED70" si="569">+DS59/DN59</f>
        <v>#DIV/0!</v>
      </c>
      <c r="EE59" s="348" t="e">
        <f t="shared" ref="EE59:EE70" si="570">+DT59/DN59</f>
        <v>#DIV/0!</v>
      </c>
      <c r="EF59" s="348" t="e">
        <f t="shared" ref="EF59:EF70" si="571">+DU59/DN59</f>
        <v>#DIV/0!</v>
      </c>
      <c r="EG59" s="349" t="e">
        <f t="shared" ref="EG59:EG70" si="572">+DV59/DN59</f>
        <v>#DIV/0!</v>
      </c>
      <c r="EI59" s="343" t="s">
        <v>473</v>
      </c>
      <c r="EJ59" s="344" t="e">
        <f>+EK59/EK70</f>
        <v>#DIV/0!</v>
      </c>
      <c r="EK59" s="345">
        <f t="shared" ref="EK59:EK69" si="573">SUM(EL59:ES59)</f>
        <v>0</v>
      </c>
      <c r="EL59" s="346"/>
      <c r="EM59" s="346"/>
      <c r="EN59" s="346"/>
      <c r="EO59" s="346"/>
      <c r="EP59" s="346"/>
      <c r="EQ59" s="346"/>
      <c r="ER59" s="346"/>
      <c r="ES59" s="347"/>
      <c r="ET59" s="324"/>
      <c r="EU59" s="343" t="str">
        <f t="shared" si="514"/>
        <v>COMMERCIAL</v>
      </c>
      <c r="EV59" s="339" t="e">
        <f t="shared" ref="EV59:EV70" si="574">SUM(EW59:FD59)</f>
        <v>#DIV/0!</v>
      </c>
      <c r="EW59" s="348" t="e">
        <f t="shared" ref="EW59:EW70" si="575">+EL59/EK59</f>
        <v>#DIV/0!</v>
      </c>
      <c r="EX59" s="348" t="e">
        <f t="shared" ref="EX59:EX70" si="576">+EM59/EK59</f>
        <v>#DIV/0!</v>
      </c>
      <c r="EY59" s="348" t="e">
        <f t="shared" ref="EY59:EY70" si="577">+EN59/EK59</f>
        <v>#DIV/0!</v>
      </c>
      <c r="EZ59" s="348" t="e">
        <f t="shared" ref="EZ59:EZ70" si="578">+EO59/EK59</f>
        <v>#DIV/0!</v>
      </c>
      <c r="FA59" s="348" t="e">
        <f t="shared" ref="FA59:FA70" si="579">+EP59/EK59</f>
        <v>#DIV/0!</v>
      </c>
      <c r="FB59" s="348" t="e">
        <f t="shared" ref="FB59:FB70" si="580">+EQ59/EK59</f>
        <v>#DIV/0!</v>
      </c>
      <c r="FC59" s="348" t="e">
        <f t="shared" ref="FC59:FC70" si="581">+ER59/EK59</f>
        <v>#DIV/0!</v>
      </c>
      <c r="FD59" s="349" t="e">
        <f t="shared" ref="FD59:FD70" si="582">+ES59/EK59</f>
        <v>#DIV/0!</v>
      </c>
      <c r="FF59" s="343" t="s">
        <v>473</v>
      </c>
      <c r="FG59" s="344" t="e">
        <f>+FH59/FH70</f>
        <v>#DIV/0!</v>
      </c>
      <c r="FH59" s="345">
        <f t="shared" ref="FH59:FH69" si="583">SUM(FI59:FP59)</f>
        <v>0</v>
      </c>
      <c r="FI59" s="346"/>
      <c r="FJ59" s="346"/>
      <c r="FK59" s="346"/>
      <c r="FL59" s="346"/>
      <c r="FM59" s="346"/>
      <c r="FN59" s="346"/>
      <c r="FO59" s="346"/>
      <c r="FP59" s="347"/>
      <c r="FQ59" s="324"/>
      <c r="FR59" s="343" t="str">
        <f t="shared" si="515"/>
        <v>COMMERCIAL</v>
      </c>
      <c r="FS59" s="339" t="e">
        <f t="shared" ref="FS59:FS70" si="584">SUM(FT59:GA59)</f>
        <v>#DIV/0!</v>
      </c>
      <c r="FT59" s="348" t="e">
        <f t="shared" ref="FT59:FT70" si="585">+FI59/FH59</f>
        <v>#DIV/0!</v>
      </c>
      <c r="FU59" s="348" t="e">
        <f t="shared" ref="FU59:FU70" si="586">+FJ59/FH59</f>
        <v>#DIV/0!</v>
      </c>
      <c r="FV59" s="348" t="e">
        <f t="shared" ref="FV59:FV70" si="587">+FK59/FH59</f>
        <v>#DIV/0!</v>
      </c>
      <c r="FW59" s="348" t="e">
        <f t="shared" ref="FW59:FW70" si="588">+FL59/FH59</f>
        <v>#DIV/0!</v>
      </c>
      <c r="FX59" s="348" t="e">
        <f t="shared" ref="FX59:FX70" si="589">+FM59/FH59</f>
        <v>#DIV/0!</v>
      </c>
      <c r="FY59" s="348" t="e">
        <f t="shared" ref="FY59:FY70" si="590">+FN59/FH59</f>
        <v>#DIV/0!</v>
      </c>
      <c r="FZ59" s="348" t="e">
        <f t="shared" ref="FZ59:FZ70" si="591">+FO59/FH59</f>
        <v>#DIV/0!</v>
      </c>
      <c r="GA59" s="349" t="e">
        <f t="shared" ref="GA59:GA70" si="592">+FP59/FH59</f>
        <v>#DIV/0!</v>
      </c>
      <c r="GC59" s="343" t="s">
        <v>473</v>
      </c>
      <c r="GD59" s="344" t="e">
        <f>+GE59/GE70</f>
        <v>#DIV/0!</v>
      </c>
      <c r="GE59" s="345">
        <f t="shared" ref="GE59:GE69" si="593">SUM(GF59:GM59)</f>
        <v>0</v>
      </c>
      <c r="GF59" s="346"/>
      <c r="GG59" s="346"/>
      <c r="GH59" s="346"/>
      <c r="GI59" s="346"/>
      <c r="GJ59" s="346"/>
      <c r="GK59" s="346"/>
      <c r="GL59" s="346"/>
      <c r="GM59" s="347"/>
      <c r="GN59" s="324"/>
      <c r="GO59" s="343" t="str">
        <f t="shared" si="516"/>
        <v>COMMERCIAL</v>
      </c>
      <c r="GP59" s="339" t="e">
        <f t="shared" ref="GP59:GP70" si="594">SUM(GQ59:GX59)</f>
        <v>#DIV/0!</v>
      </c>
      <c r="GQ59" s="348" t="e">
        <f t="shared" ref="GQ59:GQ70" si="595">+GF59/GE59</f>
        <v>#DIV/0!</v>
      </c>
      <c r="GR59" s="348" t="e">
        <f t="shared" ref="GR59:GR70" si="596">+GG59/GE59</f>
        <v>#DIV/0!</v>
      </c>
      <c r="GS59" s="348" t="e">
        <f t="shared" ref="GS59:GS70" si="597">+GH59/GE59</f>
        <v>#DIV/0!</v>
      </c>
      <c r="GT59" s="348" t="e">
        <f t="shared" ref="GT59:GT70" si="598">+GI59/GE59</f>
        <v>#DIV/0!</v>
      </c>
      <c r="GU59" s="348" t="e">
        <f t="shared" ref="GU59:GU70" si="599">+GJ59/GE59</f>
        <v>#DIV/0!</v>
      </c>
      <c r="GV59" s="348" t="e">
        <f t="shared" ref="GV59:GV70" si="600">+GK59/GE59</f>
        <v>#DIV/0!</v>
      </c>
      <c r="GW59" s="348" t="e">
        <f t="shared" ref="GW59:GW70" si="601">+GL59/GE59</f>
        <v>#DIV/0!</v>
      </c>
      <c r="GX59" s="349" t="e">
        <f t="shared" ref="GX59:GX70" si="602">+GM59/GE59</f>
        <v>#DIV/0!</v>
      </c>
      <c r="GZ59" s="343" t="s">
        <v>473</v>
      </c>
      <c r="HA59" s="344" t="e">
        <f>+HB59/HB70</f>
        <v>#DIV/0!</v>
      </c>
      <c r="HB59" s="345">
        <f t="shared" ref="HB59:HB69" si="603">SUM(HC59:HJ59)</f>
        <v>0</v>
      </c>
      <c r="HC59" s="346"/>
      <c r="HD59" s="346"/>
      <c r="HE59" s="346"/>
      <c r="HF59" s="346"/>
      <c r="HG59" s="346"/>
      <c r="HH59" s="346"/>
      <c r="HI59" s="346"/>
      <c r="HJ59" s="347"/>
      <c r="HK59" s="324"/>
      <c r="HL59" s="343" t="str">
        <f t="shared" si="517"/>
        <v>COMMERCIAL</v>
      </c>
      <c r="HM59" s="339" t="e">
        <f t="shared" ref="HM59:HM70" si="604">SUM(HN59:HU59)</f>
        <v>#DIV/0!</v>
      </c>
      <c r="HN59" s="348" t="e">
        <f t="shared" ref="HN59:HN70" si="605">+HC59/HB59</f>
        <v>#DIV/0!</v>
      </c>
      <c r="HO59" s="348" t="e">
        <f t="shared" ref="HO59:HO70" si="606">+HD59/HB59</f>
        <v>#DIV/0!</v>
      </c>
      <c r="HP59" s="348" t="e">
        <f t="shared" ref="HP59:HP70" si="607">+HE59/HB59</f>
        <v>#DIV/0!</v>
      </c>
      <c r="HQ59" s="348" t="e">
        <f t="shared" ref="HQ59:HQ70" si="608">+HF59/HB59</f>
        <v>#DIV/0!</v>
      </c>
      <c r="HR59" s="348" t="e">
        <f t="shared" ref="HR59:HR70" si="609">+HG59/HB59</f>
        <v>#DIV/0!</v>
      </c>
      <c r="HS59" s="348" t="e">
        <f t="shared" ref="HS59:HS70" si="610">+HH59/HB59</f>
        <v>#DIV/0!</v>
      </c>
      <c r="HT59" s="348" t="e">
        <f t="shared" ref="HT59:HT70" si="611">+HI59/HB59</f>
        <v>#DIV/0!</v>
      </c>
      <c r="HU59" s="349" t="e">
        <f t="shared" ref="HU59:HU70" si="612">+HJ59/HB59</f>
        <v>#DIV/0!</v>
      </c>
      <c r="HW59" s="343" t="s">
        <v>473</v>
      </c>
      <c r="HX59" s="344" t="e">
        <f>+HY59/HY70</f>
        <v>#DIV/0!</v>
      </c>
      <c r="HY59" s="345">
        <f t="shared" ref="HY59:HY69" si="613">SUM(HZ59:IG59)</f>
        <v>0</v>
      </c>
      <c r="HZ59" s="346"/>
      <c r="IA59" s="346"/>
      <c r="IB59" s="346"/>
      <c r="IC59" s="346"/>
      <c r="ID59" s="346"/>
      <c r="IE59" s="346"/>
      <c r="IF59" s="346"/>
      <c r="IG59" s="347"/>
      <c r="IH59" s="324"/>
      <c r="II59" s="343" t="str">
        <f t="shared" si="518"/>
        <v>COMMERCIAL</v>
      </c>
      <c r="IJ59" s="339" t="e">
        <f t="shared" ref="IJ59:IJ70" si="614">SUM(IK59:IR59)</f>
        <v>#DIV/0!</v>
      </c>
      <c r="IK59" s="348" t="e">
        <f t="shared" ref="IK59:IK70" si="615">+HZ59/HY59</f>
        <v>#DIV/0!</v>
      </c>
      <c r="IL59" s="348" t="e">
        <f t="shared" ref="IL59:IL70" si="616">+IA59/HY59</f>
        <v>#DIV/0!</v>
      </c>
      <c r="IM59" s="348" t="e">
        <f t="shared" ref="IM59:IM70" si="617">+IB59/HY59</f>
        <v>#DIV/0!</v>
      </c>
      <c r="IN59" s="348" t="e">
        <f t="shared" ref="IN59:IN70" si="618">+IC59/HY59</f>
        <v>#DIV/0!</v>
      </c>
      <c r="IO59" s="348" t="e">
        <f t="shared" ref="IO59:IO70" si="619">+ID59/HY59</f>
        <v>#DIV/0!</v>
      </c>
      <c r="IP59" s="348" t="e">
        <f t="shared" ref="IP59:IP70" si="620">+IE59/HY59</f>
        <v>#DIV/0!</v>
      </c>
      <c r="IQ59" s="348" t="e">
        <f t="shared" ref="IQ59:IQ70" si="621">+IF59/HY59</f>
        <v>#DIV/0!</v>
      </c>
      <c r="IR59" s="349" t="e">
        <f t="shared" ref="IR59:IR70" si="622">+IG59/HY59</f>
        <v>#DIV/0!</v>
      </c>
      <c r="IT59" s="343" t="s">
        <v>473</v>
      </c>
      <c r="IU59" s="344" t="e">
        <f>+IV59/IV70</f>
        <v>#DIV/0!</v>
      </c>
      <c r="IV59" s="345">
        <f t="shared" ref="IV59:IV69" si="623">SUM(IW59:JD59)</f>
        <v>0</v>
      </c>
      <c r="IW59" s="346"/>
      <c r="IX59" s="346"/>
      <c r="IY59" s="346"/>
      <c r="IZ59" s="346"/>
      <c r="JA59" s="346"/>
      <c r="JB59" s="346"/>
      <c r="JC59" s="346"/>
      <c r="JD59" s="347"/>
      <c r="JE59" s="324"/>
      <c r="JF59" s="343" t="str">
        <f t="shared" si="519"/>
        <v>COMMERCIAL</v>
      </c>
      <c r="JG59" s="339" t="e">
        <f t="shared" ref="JG59:JG70" si="624">SUM(JH59:JO59)</f>
        <v>#DIV/0!</v>
      </c>
      <c r="JH59" s="348" t="e">
        <f t="shared" ref="JH59:JH70" si="625">+IW59/IV59</f>
        <v>#DIV/0!</v>
      </c>
      <c r="JI59" s="348" t="e">
        <f t="shared" ref="JI59:JI70" si="626">+IX59/IV59</f>
        <v>#DIV/0!</v>
      </c>
      <c r="JJ59" s="348" t="e">
        <f t="shared" ref="JJ59:JJ70" si="627">+IY59/IV59</f>
        <v>#DIV/0!</v>
      </c>
      <c r="JK59" s="348" t="e">
        <f t="shared" ref="JK59:JK70" si="628">+IZ59/IV59</f>
        <v>#DIV/0!</v>
      </c>
      <c r="JL59" s="348" t="e">
        <f t="shared" ref="JL59:JL70" si="629">+JA59/IV59</f>
        <v>#DIV/0!</v>
      </c>
      <c r="JM59" s="348" t="e">
        <f t="shared" ref="JM59:JM70" si="630">+JB59/IV59</f>
        <v>#DIV/0!</v>
      </c>
      <c r="JN59" s="348" t="e">
        <f t="shared" ref="JN59:JN70" si="631">+JC59/IV59</f>
        <v>#DIV/0!</v>
      </c>
      <c r="JO59" s="349" t="e">
        <f t="shared" ref="JO59:JO70" si="632">+JD59/IV59</f>
        <v>#DIV/0!</v>
      </c>
      <c r="JQ59" s="343" t="s">
        <v>473</v>
      </c>
      <c r="JR59" s="344" t="e">
        <f>+JS59/JS70</f>
        <v>#DIV/0!</v>
      </c>
      <c r="JS59" s="345">
        <f t="shared" ref="JS59:JS69" si="633">SUM(JT59:KA59)</f>
        <v>0</v>
      </c>
      <c r="JT59" s="346"/>
      <c r="JU59" s="346"/>
      <c r="JV59" s="346"/>
      <c r="JW59" s="346"/>
      <c r="JX59" s="346"/>
      <c r="JY59" s="346"/>
      <c r="JZ59" s="346"/>
      <c r="KA59" s="347"/>
      <c r="KB59" s="324"/>
      <c r="KC59" s="343" t="str">
        <f t="shared" si="520"/>
        <v>COMMERCIAL</v>
      </c>
      <c r="KD59" s="339" t="e">
        <f t="shared" ref="KD59:KD70" si="634">SUM(KE59:KL59)</f>
        <v>#DIV/0!</v>
      </c>
      <c r="KE59" s="348" t="e">
        <f t="shared" ref="KE59:KE70" si="635">+JT59/JS59</f>
        <v>#DIV/0!</v>
      </c>
      <c r="KF59" s="348" t="e">
        <f t="shared" ref="KF59:KF70" si="636">+JU59/JS59</f>
        <v>#DIV/0!</v>
      </c>
      <c r="KG59" s="348" t="e">
        <f t="shared" ref="KG59:KG70" si="637">+JV59/JS59</f>
        <v>#DIV/0!</v>
      </c>
      <c r="KH59" s="348" t="e">
        <f t="shared" ref="KH59:KH70" si="638">+JW59/JS59</f>
        <v>#DIV/0!</v>
      </c>
      <c r="KI59" s="348" t="e">
        <f t="shared" ref="KI59:KI70" si="639">+JX59/JS59</f>
        <v>#DIV/0!</v>
      </c>
      <c r="KJ59" s="348" t="e">
        <f t="shared" ref="KJ59:KJ70" si="640">+JY59/JS59</f>
        <v>#DIV/0!</v>
      </c>
      <c r="KK59" s="348" t="e">
        <f t="shared" ref="KK59:KK70" si="641">+JZ59/JS59</f>
        <v>#DIV/0!</v>
      </c>
      <c r="KL59" s="349" t="e">
        <f t="shared" ref="KL59:KL70" si="642">+KA59/JS59</f>
        <v>#DIV/0!</v>
      </c>
    </row>
    <row r="60" spans="1:298" x14ac:dyDescent="0.2">
      <c r="A60" s="343" t="s">
        <v>475</v>
      </c>
      <c r="B60" s="344" t="e">
        <f>+C60/C70</f>
        <v>#DIV/0!</v>
      </c>
      <c r="C60" s="345">
        <f t="shared" si="521"/>
        <v>0</v>
      </c>
      <c r="D60" s="346">
        <f t="shared" si="492"/>
        <v>0</v>
      </c>
      <c r="E60" s="346">
        <f t="shared" si="493"/>
        <v>0</v>
      </c>
      <c r="F60" s="346">
        <f t="shared" si="494"/>
        <v>0</v>
      </c>
      <c r="G60" s="346">
        <f t="shared" si="495"/>
        <v>0</v>
      </c>
      <c r="H60" s="346">
        <f t="shared" si="496"/>
        <v>0</v>
      </c>
      <c r="I60" s="346">
        <f t="shared" si="497"/>
        <v>0</v>
      </c>
      <c r="J60" s="346">
        <f t="shared" si="498"/>
        <v>0</v>
      </c>
      <c r="K60" s="347">
        <f t="shared" si="499"/>
        <v>0</v>
      </c>
      <c r="L60" s="324"/>
      <c r="M60" s="343" t="str">
        <f t="shared" si="500"/>
        <v>HEALTHCARE PRO</v>
      </c>
      <c r="N60" s="339" t="e">
        <f t="shared" si="522"/>
        <v>#DIV/0!</v>
      </c>
      <c r="O60" s="348" t="e">
        <f t="shared" si="501"/>
        <v>#DIV/0!</v>
      </c>
      <c r="P60" s="348" t="e">
        <f t="shared" si="502"/>
        <v>#DIV/0!</v>
      </c>
      <c r="Q60" s="348" t="e">
        <f t="shared" si="503"/>
        <v>#DIV/0!</v>
      </c>
      <c r="R60" s="348" t="e">
        <f t="shared" si="504"/>
        <v>#DIV/0!</v>
      </c>
      <c r="S60" s="348" t="e">
        <f t="shared" si="505"/>
        <v>#DIV/0!</v>
      </c>
      <c r="T60" s="348" t="e">
        <f t="shared" si="506"/>
        <v>#DIV/0!</v>
      </c>
      <c r="U60" s="348" t="e">
        <f t="shared" si="507"/>
        <v>#DIV/0!</v>
      </c>
      <c r="V60" s="349" t="e">
        <f t="shared" si="508"/>
        <v>#DIV/0!</v>
      </c>
      <c r="X60" s="343" t="s">
        <v>475</v>
      </c>
      <c r="Y60" s="344" t="e">
        <f>+Z60/Z70</f>
        <v>#DIV/0!</v>
      </c>
      <c r="Z60" s="345">
        <f t="shared" si="523"/>
        <v>0</v>
      </c>
      <c r="AA60" s="346"/>
      <c r="AB60" s="346"/>
      <c r="AC60" s="346"/>
      <c r="AD60" s="346"/>
      <c r="AE60" s="346"/>
      <c r="AF60" s="346"/>
      <c r="AG60" s="346"/>
      <c r="AH60" s="347"/>
      <c r="AI60" s="324"/>
      <c r="AJ60" s="343" t="str">
        <f t="shared" si="509"/>
        <v>HEALTHCARE PRO</v>
      </c>
      <c r="AK60" s="339" t="e">
        <f t="shared" si="524"/>
        <v>#DIV/0!</v>
      </c>
      <c r="AL60" s="348" t="e">
        <f t="shared" si="525"/>
        <v>#DIV/0!</v>
      </c>
      <c r="AM60" s="348" t="e">
        <f t="shared" si="526"/>
        <v>#DIV/0!</v>
      </c>
      <c r="AN60" s="348" t="e">
        <f t="shared" si="527"/>
        <v>#DIV/0!</v>
      </c>
      <c r="AO60" s="348" t="e">
        <f t="shared" si="528"/>
        <v>#DIV/0!</v>
      </c>
      <c r="AP60" s="348" t="e">
        <f t="shared" si="529"/>
        <v>#DIV/0!</v>
      </c>
      <c r="AQ60" s="348" t="e">
        <f t="shared" si="530"/>
        <v>#DIV/0!</v>
      </c>
      <c r="AR60" s="348" t="e">
        <f t="shared" si="531"/>
        <v>#DIV/0!</v>
      </c>
      <c r="AS60" s="349" t="e">
        <f t="shared" si="532"/>
        <v>#DIV/0!</v>
      </c>
      <c r="AU60" s="343" t="s">
        <v>475</v>
      </c>
      <c r="AV60" s="344" t="e">
        <f>+AW60/AW70</f>
        <v>#DIV/0!</v>
      </c>
      <c r="AW60" s="345">
        <f t="shared" si="533"/>
        <v>0</v>
      </c>
      <c r="AX60" s="346"/>
      <c r="AY60" s="346"/>
      <c r="AZ60" s="346"/>
      <c r="BA60" s="346"/>
      <c r="BB60" s="346"/>
      <c r="BC60" s="346"/>
      <c r="BD60" s="346"/>
      <c r="BE60" s="347"/>
      <c r="BF60" s="324"/>
      <c r="BG60" s="343" t="str">
        <f t="shared" si="510"/>
        <v>HEALTHCARE PRO</v>
      </c>
      <c r="BH60" s="339" t="e">
        <f t="shared" si="534"/>
        <v>#DIV/0!</v>
      </c>
      <c r="BI60" s="348" t="e">
        <f t="shared" si="535"/>
        <v>#DIV/0!</v>
      </c>
      <c r="BJ60" s="348" t="e">
        <f t="shared" si="536"/>
        <v>#DIV/0!</v>
      </c>
      <c r="BK60" s="348" t="e">
        <f t="shared" si="537"/>
        <v>#DIV/0!</v>
      </c>
      <c r="BL60" s="348" t="e">
        <f t="shared" si="538"/>
        <v>#DIV/0!</v>
      </c>
      <c r="BM60" s="348" t="e">
        <f t="shared" si="539"/>
        <v>#DIV/0!</v>
      </c>
      <c r="BN60" s="348" t="e">
        <f t="shared" si="540"/>
        <v>#DIV/0!</v>
      </c>
      <c r="BO60" s="348" t="e">
        <f t="shared" si="541"/>
        <v>#DIV/0!</v>
      </c>
      <c r="BP60" s="349" t="e">
        <f t="shared" si="542"/>
        <v>#DIV/0!</v>
      </c>
      <c r="BR60" s="343" t="s">
        <v>475</v>
      </c>
      <c r="BS60" s="344" t="e">
        <f>+BT60/BT70</f>
        <v>#DIV/0!</v>
      </c>
      <c r="BT60" s="345">
        <f t="shared" si="543"/>
        <v>0</v>
      </c>
      <c r="BU60" s="346"/>
      <c r="BV60" s="346"/>
      <c r="BW60" s="346"/>
      <c r="BX60" s="346"/>
      <c r="BY60" s="346"/>
      <c r="BZ60" s="346"/>
      <c r="CA60" s="346"/>
      <c r="CB60" s="347"/>
      <c r="CC60" s="324"/>
      <c r="CD60" s="343" t="str">
        <f t="shared" si="511"/>
        <v>HEALTHCARE PRO</v>
      </c>
      <c r="CE60" s="339" t="e">
        <f t="shared" si="544"/>
        <v>#DIV/0!</v>
      </c>
      <c r="CF60" s="348" t="e">
        <f t="shared" si="545"/>
        <v>#DIV/0!</v>
      </c>
      <c r="CG60" s="348" t="e">
        <f t="shared" si="546"/>
        <v>#DIV/0!</v>
      </c>
      <c r="CH60" s="348" t="e">
        <f t="shared" si="547"/>
        <v>#DIV/0!</v>
      </c>
      <c r="CI60" s="348" t="e">
        <f t="shared" si="548"/>
        <v>#DIV/0!</v>
      </c>
      <c r="CJ60" s="348" t="e">
        <f t="shared" si="549"/>
        <v>#DIV/0!</v>
      </c>
      <c r="CK60" s="348" t="e">
        <f t="shared" si="550"/>
        <v>#DIV/0!</v>
      </c>
      <c r="CL60" s="348" t="e">
        <f t="shared" si="551"/>
        <v>#DIV/0!</v>
      </c>
      <c r="CM60" s="349" t="e">
        <f t="shared" si="552"/>
        <v>#DIV/0!</v>
      </c>
      <c r="CO60" s="343" t="s">
        <v>475</v>
      </c>
      <c r="CP60" s="344" t="e">
        <f>+CQ60/CQ70</f>
        <v>#DIV/0!</v>
      </c>
      <c r="CQ60" s="345">
        <f t="shared" si="553"/>
        <v>0</v>
      </c>
      <c r="CR60" s="346"/>
      <c r="CS60" s="346"/>
      <c r="CT60" s="346"/>
      <c r="CU60" s="346"/>
      <c r="CV60" s="346"/>
      <c r="CW60" s="346"/>
      <c r="CX60" s="346"/>
      <c r="CY60" s="347"/>
      <c r="CZ60" s="324"/>
      <c r="DA60" s="343" t="str">
        <f t="shared" si="512"/>
        <v>HEALTHCARE PRO</v>
      </c>
      <c r="DB60" s="339" t="e">
        <f t="shared" si="554"/>
        <v>#DIV/0!</v>
      </c>
      <c r="DC60" s="348" t="e">
        <f t="shared" si="555"/>
        <v>#DIV/0!</v>
      </c>
      <c r="DD60" s="348" t="e">
        <f t="shared" si="556"/>
        <v>#DIV/0!</v>
      </c>
      <c r="DE60" s="348" t="e">
        <f t="shared" si="557"/>
        <v>#DIV/0!</v>
      </c>
      <c r="DF60" s="348" t="e">
        <f t="shared" si="558"/>
        <v>#DIV/0!</v>
      </c>
      <c r="DG60" s="348" t="e">
        <f t="shared" si="559"/>
        <v>#DIV/0!</v>
      </c>
      <c r="DH60" s="348" t="e">
        <f t="shared" si="560"/>
        <v>#DIV/0!</v>
      </c>
      <c r="DI60" s="348" t="e">
        <f t="shared" si="561"/>
        <v>#DIV/0!</v>
      </c>
      <c r="DJ60" s="349" t="e">
        <f t="shared" si="562"/>
        <v>#DIV/0!</v>
      </c>
      <c r="DL60" s="343" t="s">
        <v>475</v>
      </c>
      <c r="DM60" s="344" t="e">
        <f>+DN60/DN70</f>
        <v>#DIV/0!</v>
      </c>
      <c r="DN60" s="345">
        <f t="shared" si="563"/>
        <v>0</v>
      </c>
      <c r="DO60" s="346"/>
      <c r="DP60" s="346"/>
      <c r="DQ60" s="346"/>
      <c r="DR60" s="346"/>
      <c r="DS60" s="346"/>
      <c r="DT60" s="346"/>
      <c r="DU60" s="346"/>
      <c r="DV60" s="347"/>
      <c r="DW60" s="324"/>
      <c r="DX60" s="343" t="str">
        <f t="shared" si="513"/>
        <v>HEALTHCARE PRO</v>
      </c>
      <c r="DY60" s="339" t="e">
        <f t="shared" si="564"/>
        <v>#DIV/0!</v>
      </c>
      <c r="DZ60" s="348" t="e">
        <f t="shared" si="565"/>
        <v>#DIV/0!</v>
      </c>
      <c r="EA60" s="348" t="e">
        <f t="shared" si="566"/>
        <v>#DIV/0!</v>
      </c>
      <c r="EB60" s="348" t="e">
        <f t="shared" si="567"/>
        <v>#DIV/0!</v>
      </c>
      <c r="EC60" s="348" t="e">
        <f t="shared" si="568"/>
        <v>#DIV/0!</v>
      </c>
      <c r="ED60" s="348" t="e">
        <f t="shared" si="569"/>
        <v>#DIV/0!</v>
      </c>
      <c r="EE60" s="348" t="e">
        <f t="shared" si="570"/>
        <v>#DIV/0!</v>
      </c>
      <c r="EF60" s="348" t="e">
        <f t="shared" si="571"/>
        <v>#DIV/0!</v>
      </c>
      <c r="EG60" s="349" t="e">
        <f t="shared" si="572"/>
        <v>#DIV/0!</v>
      </c>
      <c r="EI60" s="343" t="s">
        <v>475</v>
      </c>
      <c r="EJ60" s="344" t="e">
        <f>+EK60/EK70</f>
        <v>#DIV/0!</v>
      </c>
      <c r="EK60" s="345">
        <f t="shared" si="573"/>
        <v>0</v>
      </c>
      <c r="EL60" s="346"/>
      <c r="EM60" s="346"/>
      <c r="EN60" s="346"/>
      <c r="EO60" s="346"/>
      <c r="EP60" s="346"/>
      <c r="EQ60" s="346"/>
      <c r="ER60" s="346"/>
      <c r="ES60" s="347"/>
      <c r="ET60" s="324"/>
      <c r="EU60" s="343" t="str">
        <f t="shared" si="514"/>
        <v>HEALTHCARE PRO</v>
      </c>
      <c r="EV60" s="339" t="e">
        <f t="shared" si="574"/>
        <v>#DIV/0!</v>
      </c>
      <c r="EW60" s="348" t="e">
        <f t="shared" si="575"/>
        <v>#DIV/0!</v>
      </c>
      <c r="EX60" s="348" t="e">
        <f t="shared" si="576"/>
        <v>#DIV/0!</v>
      </c>
      <c r="EY60" s="348" t="e">
        <f t="shared" si="577"/>
        <v>#DIV/0!</v>
      </c>
      <c r="EZ60" s="348" t="e">
        <f t="shared" si="578"/>
        <v>#DIV/0!</v>
      </c>
      <c r="FA60" s="348" t="e">
        <f t="shared" si="579"/>
        <v>#DIV/0!</v>
      </c>
      <c r="FB60" s="348" t="e">
        <f t="shared" si="580"/>
        <v>#DIV/0!</v>
      </c>
      <c r="FC60" s="348" t="e">
        <f t="shared" si="581"/>
        <v>#DIV/0!</v>
      </c>
      <c r="FD60" s="349" t="e">
        <f t="shared" si="582"/>
        <v>#DIV/0!</v>
      </c>
      <c r="FF60" s="343" t="s">
        <v>475</v>
      </c>
      <c r="FG60" s="344" t="e">
        <f>+FH60/FH70</f>
        <v>#DIV/0!</v>
      </c>
      <c r="FH60" s="345">
        <f t="shared" si="583"/>
        <v>0</v>
      </c>
      <c r="FI60" s="346"/>
      <c r="FJ60" s="346"/>
      <c r="FK60" s="346"/>
      <c r="FL60" s="346"/>
      <c r="FM60" s="346"/>
      <c r="FN60" s="346"/>
      <c r="FO60" s="346"/>
      <c r="FP60" s="347"/>
      <c r="FQ60" s="324"/>
      <c r="FR60" s="343" t="str">
        <f t="shared" si="515"/>
        <v>HEALTHCARE PRO</v>
      </c>
      <c r="FS60" s="339" t="e">
        <f t="shared" si="584"/>
        <v>#DIV/0!</v>
      </c>
      <c r="FT60" s="348" t="e">
        <f t="shared" si="585"/>
        <v>#DIV/0!</v>
      </c>
      <c r="FU60" s="348" t="e">
        <f t="shared" si="586"/>
        <v>#DIV/0!</v>
      </c>
      <c r="FV60" s="348" t="e">
        <f t="shared" si="587"/>
        <v>#DIV/0!</v>
      </c>
      <c r="FW60" s="348" t="e">
        <f t="shared" si="588"/>
        <v>#DIV/0!</v>
      </c>
      <c r="FX60" s="348" t="e">
        <f t="shared" si="589"/>
        <v>#DIV/0!</v>
      </c>
      <c r="FY60" s="348" t="e">
        <f t="shared" si="590"/>
        <v>#DIV/0!</v>
      </c>
      <c r="FZ60" s="348" t="e">
        <f t="shared" si="591"/>
        <v>#DIV/0!</v>
      </c>
      <c r="GA60" s="349" t="e">
        <f t="shared" si="592"/>
        <v>#DIV/0!</v>
      </c>
      <c r="GC60" s="343" t="s">
        <v>475</v>
      </c>
      <c r="GD60" s="344" t="e">
        <f>+GE60/GE70</f>
        <v>#DIV/0!</v>
      </c>
      <c r="GE60" s="345">
        <f t="shared" si="593"/>
        <v>0</v>
      </c>
      <c r="GF60" s="346"/>
      <c r="GG60" s="346"/>
      <c r="GH60" s="346"/>
      <c r="GI60" s="346"/>
      <c r="GJ60" s="346"/>
      <c r="GK60" s="346"/>
      <c r="GL60" s="346"/>
      <c r="GM60" s="347"/>
      <c r="GN60" s="324"/>
      <c r="GO60" s="343" t="str">
        <f t="shared" si="516"/>
        <v>HEALTHCARE PRO</v>
      </c>
      <c r="GP60" s="339" t="e">
        <f t="shared" si="594"/>
        <v>#DIV/0!</v>
      </c>
      <c r="GQ60" s="348" t="e">
        <f t="shared" si="595"/>
        <v>#DIV/0!</v>
      </c>
      <c r="GR60" s="348" t="e">
        <f t="shared" si="596"/>
        <v>#DIV/0!</v>
      </c>
      <c r="GS60" s="348" t="e">
        <f t="shared" si="597"/>
        <v>#DIV/0!</v>
      </c>
      <c r="GT60" s="348" t="e">
        <f t="shared" si="598"/>
        <v>#DIV/0!</v>
      </c>
      <c r="GU60" s="348" t="e">
        <f t="shared" si="599"/>
        <v>#DIV/0!</v>
      </c>
      <c r="GV60" s="348" t="e">
        <f t="shared" si="600"/>
        <v>#DIV/0!</v>
      </c>
      <c r="GW60" s="348" t="e">
        <f t="shared" si="601"/>
        <v>#DIV/0!</v>
      </c>
      <c r="GX60" s="349" t="e">
        <f t="shared" si="602"/>
        <v>#DIV/0!</v>
      </c>
      <c r="GZ60" s="343" t="s">
        <v>475</v>
      </c>
      <c r="HA60" s="344" t="e">
        <f>+HB60/HB70</f>
        <v>#DIV/0!</v>
      </c>
      <c r="HB60" s="345">
        <f t="shared" si="603"/>
        <v>0</v>
      </c>
      <c r="HC60" s="346"/>
      <c r="HD60" s="346"/>
      <c r="HE60" s="346"/>
      <c r="HF60" s="346"/>
      <c r="HG60" s="346"/>
      <c r="HH60" s="346"/>
      <c r="HI60" s="346"/>
      <c r="HJ60" s="347"/>
      <c r="HK60" s="324"/>
      <c r="HL60" s="343" t="str">
        <f t="shared" si="517"/>
        <v>HEALTHCARE PRO</v>
      </c>
      <c r="HM60" s="339" t="e">
        <f t="shared" si="604"/>
        <v>#DIV/0!</v>
      </c>
      <c r="HN60" s="348" t="e">
        <f t="shared" si="605"/>
        <v>#DIV/0!</v>
      </c>
      <c r="HO60" s="348" t="e">
        <f t="shared" si="606"/>
        <v>#DIV/0!</v>
      </c>
      <c r="HP60" s="348" t="e">
        <f t="shared" si="607"/>
        <v>#DIV/0!</v>
      </c>
      <c r="HQ60" s="348" t="e">
        <f t="shared" si="608"/>
        <v>#DIV/0!</v>
      </c>
      <c r="HR60" s="348" t="e">
        <f t="shared" si="609"/>
        <v>#DIV/0!</v>
      </c>
      <c r="HS60" s="348" t="e">
        <f t="shared" si="610"/>
        <v>#DIV/0!</v>
      </c>
      <c r="HT60" s="348" t="e">
        <f t="shared" si="611"/>
        <v>#DIV/0!</v>
      </c>
      <c r="HU60" s="349" t="e">
        <f t="shared" si="612"/>
        <v>#DIV/0!</v>
      </c>
      <c r="HW60" s="343" t="s">
        <v>475</v>
      </c>
      <c r="HX60" s="344" t="e">
        <f>+HY60/HY70</f>
        <v>#DIV/0!</v>
      </c>
      <c r="HY60" s="345">
        <f t="shared" si="613"/>
        <v>0</v>
      </c>
      <c r="HZ60" s="346"/>
      <c r="IA60" s="346"/>
      <c r="IB60" s="346"/>
      <c r="IC60" s="346"/>
      <c r="ID60" s="346"/>
      <c r="IE60" s="346"/>
      <c r="IF60" s="346"/>
      <c r="IG60" s="347"/>
      <c r="IH60" s="324"/>
      <c r="II60" s="343" t="str">
        <f t="shared" si="518"/>
        <v>HEALTHCARE PRO</v>
      </c>
      <c r="IJ60" s="339" t="e">
        <f t="shared" si="614"/>
        <v>#DIV/0!</v>
      </c>
      <c r="IK60" s="348" t="e">
        <f t="shared" si="615"/>
        <v>#DIV/0!</v>
      </c>
      <c r="IL60" s="348" t="e">
        <f t="shared" si="616"/>
        <v>#DIV/0!</v>
      </c>
      <c r="IM60" s="348" t="e">
        <f t="shared" si="617"/>
        <v>#DIV/0!</v>
      </c>
      <c r="IN60" s="348" t="e">
        <f t="shared" si="618"/>
        <v>#DIV/0!</v>
      </c>
      <c r="IO60" s="348" t="e">
        <f t="shared" si="619"/>
        <v>#DIV/0!</v>
      </c>
      <c r="IP60" s="348" t="e">
        <f t="shared" si="620"/>
        <v>#DIV/0!</v>
      </c>
      <c r="IQ60" s="348" t="e">
        <f t="shared" si="621"/>
        <v>#DIV/0!</v>
      </c>
      <c r="IR60" s="349" t="e">
        <f t="shared" si="622"/>
        <v>#DIV/0!</v>
      </c>
      <c r="IT60" s="343" t="s">
        <v>475</v>
      </c>
      <c r="IU60" s="344" t="e">
        <f>+IV60/IV70</f>
        <v>#DIV/0!</v>
      </c>
      <c r="IV60" s="345">
        <f t="shared" si="623"/>
        <v>0</v>
      </c>
      <c r="IW60" s="346"/>
      <c r="IX60" s="346"/>
      <c r="IY60" s="346"/>
      <c r="IZ60" s="346"/>
      <c r="JA60" s="346"/>
      <c r="JB60" s="346"/>
      <c r="JC60" s="346"/>
      <c r="JD60" s="347"/>
      <c r="JE60" s="324"/>
      <c r="JF60" s="343" t="str">
        <f t="shared" si="519"/>
        <v>HEALTHCARE PRO</v>
      </c>
      <c r="JG60" s="339" t="e">
        <f t="shared" si="624"/>
        <v>#DIV/0!</v>
      </c>
      <c r="JH60" s="348" t="e">
        <f t="shared" si="625"/>
        <v>#DIV/0!</v>
      </c>
      <c r="JI60" s="348" t="e">
        <f t="shared" si="626"/>
        <v>#DIV/0!</v>
      </c>
      <c r="JJ60" s="348" t="e">
        <f t="shared" si="627"/>
        <v>#DIV/0!</v>
      </c>
      <c r="JK60" s="348" t="e">
        <f t="shared" si="628"/>
        <v>#DIV/0!</v>
      </c>
      <c r="JL60" s="348" t="e">
        <f t="shared" si="629"/>
        <v>#DIV/0!</v>
      </c>
      <c r="JM60" s="348" t="e">
        <f t="shared" si="630"/>
        <v>#DIV/0!</v>
      </c>
      <c r="JN60" s="348" t="e">
        <f t="shared" si="631"/>
        <v>#DIV/0!</v>
      </c>
      <c r="JO60" s="349" t="e">
        <f t="shared" si="632"/>
        <v>#DIV/0!</v>
      </c>
      <c r="JQ60" s="343" t="s">
        <v>475</v>
      </c>
      <c r="JR60" s="344" t="e">
        <f>+JS60/JS70</f>
        <v>#DIV/0!</v>
      </c>
      <c r="JS60" s="345">
        <f t="shared" si="633"/>
        <v>0</v>
      </c>
      <c r="JT60" s="346"/>
      <c r="JU60" s="346"/>
      <c r="JV60" s="346"/>
      <c r="JW60" s="346"/>
      <c r="JX60" s="346"/>
      <c r="JY60" s="346"/>
      <c r="JZ60" s="346"/>
      <c r="KA60" s="347"/>
      <c r="KB60" s="324"/>
      <c r="KC60" s="343" t="str">
        <f t="shared" si="520"/>
        <v>HEALTHCARE PRO</v>
      </c>
      <c r="KD60" s="339" t="e">
        <f t="shared" si="634"/>
        <v>#DIV/0!</v>
      </c>
      <c r="KE60" s="348" t="e">
        <f t="shared" si="635"/>
        <v>#DIV/0!</v>
      </c>
      <c r="KF60" s="348" t="e">
        <f t="shared" si="636"/>
        <v>#DIV/0!</v>
      </c>
      <c r="KG60" s="348" t="e">
        <f t="shared" si="637"/>
        <v>#DIV/0!</v>
      </c>
      <c r="KH60" s="348" t="e">
        <f t="shared" si="638"/>
        <v>#DIV/0!</v>
      </c>
      <c r="KI60" s="348" t="e">
        <f t="shared" si="639"/>
        <v>#DIV/0!</v>
      </c>
      <c r="KJ60" s="348" t="e">
        <f t="shared" si="640"/>
        <v>#DIV/0!</v>
      </c>
      <c r="KK60" s="348" t="e">
        <f t="shared" si="641"/>
        <v>#DIV/0!</v>
      </c>
      <c r="KL60" s="349" t="e">
        <f t="shared" si="642"/>
        <v>#DIV/0!</v>
      </c>
    </row>
    <row r="61" spans="1:298" x14ac:dyDescent="0.2">
      <c r="A61" s="343" t="s">
        <v>478</v>
      </c>
      <c r="B61" s="344" t="e">
        <f>+C61/C70</f>
        <v>#DIV/0!</v>
      </c>
      <c r="C61" s="345">
        <f t="shared" si="521"/>
        <v>0</v>
      </c>
      <c r="D61" s="346">
        <f t="shared" si="492"/>
        <v>0</v>
      </c>
      <c r="E61" s="346">
        <f t="shared" si="493"/>
        <v>0</v>
      </c>
      <c r="F61" s="346">
        <f t="shared" si="494"/>
        <v>0</v>
      </c>
      <c r="G61" s="346">
        <f t="shared" si="495"/>
        <v>0</v>
      </c>
      <c r="H61" s="346">
        <f t="shared" si="496"/>
        <v>0</v>
      </c>
      <c r="I61" s="346">
        <f t="shared" si="497"/>
        <v>0</v>
      </c>
      <c r="J61" s="346">
        <f t="shared" si="498"/>
        <v>0</v>
      </c>
      <c r="K61" s="347">
        <f t="shared" si="499"/>
        <v>0</v>
      </c>
      <c r="L61" s="324"/>
      <c r="M61" s="343" t="str">
        <f t="shared" si="500"/>
        <v>INSTITUTIONAL</v>
      </c>
      <c r="N61" s="339" t="e">
        <f t="shared" si="522"/>
        <v>#DIV/0!</v>
      </c>
      <c r="O61" s="348" t="e">
        <f t="shared" si="501"/>
        <v>#DIV/0!</v>
      </c>
      <c r="P61" s="348" t="e">
        <f t="shared" si="502"/>
        <v>#DIV/0!</v>
      </c>
      <c r="Q61" s="348" t="e">
        <f t="shared" si="503"/>
        <v>#DIV/0!</v>
      </c>
      <c r="R61" s="348" t="e">
        <f t="shared" si="504"/>
        <v>#DIV/0!</v>
      </c>
      <c r="S61" s="348" t="e">
        <f t="shared" si="505"/>
        <v>#DIV/0!</v>
      </c>
      <c r="T61" s="348" t="e">
        <f t="shared" si="506"/>
        <v>#DIV/0!</v>
      </c>
      <c r="U61" s="348" t="e">
        <f t="shared" si="507"/>
        <v>#DIV/0!</v>
      </c>
      <c r="V61" s="349" t="e">
        <f t="shared" si="508"/>
        <v>#DIV/0!</v>
      </c>
      <c r="X61" s="343" t="s">
        <v>478</v>
      </c>
      <c r="Y61" s="344" t="e">
        <f>+Z61/Z70</f>
        <v>#DIV/0!</v>
      </c>
      <c r="Z61" s="345">
        <f t="shared" si="523"/>
        <v>0</v>
      </c>
      <c r="AA61" s="346"/>
      <c r="AB61" s="346"/>
      <c r="AC61" s="346"/>
      <c r="AD61" s="346"/>
      <c r="AE61" s="346"/>
      <c r="AF61" s="346"/>
      <c r="AG61" s="346"/>
      <c r="AH61" s="347"/>
      <c r="AI61" s="324"/>
      <c r="AJ61" s="343" t="str">
        <f t="shared" si="509"/>
        <v>INSTITUTIONAL</v>
      </c>
      <c r="AK61" s="339" t="e">
        <f t="shared" si="524"/>
        <v>#DIV/0!</v>
      </c>
      <c r="AL61" s="348" t="e">
        <f t="shared" si="525"/>
        <v>#DIV/0!</v>
      </c>
      <c r="AM61" s="348" t="e">
        <f t="shared" si="526"/>
        <v>#DIV/0!</v>
      </c>
      <c r="AN61" s="348" t="e">
        <f t="shared" si="527"/>
        <v>#DIV/0!</v>
      </c>
      <c r="AO61" s="348" t="e">
        <f t="shared" si="528"/>
        <v>#DIV/0!</v>
      </c>
      <c r="AP61" s="348" t="e">
        <f t="shared" si="529"/>
        <v>#DIV/0!</v>
      </c>
      <c r="AQ61" s="348" t="e">
        <f t="shared" si="530"/>
        <v>#DIV/0!</v>
      </c>
      <c r="AR61" s="348" t="e">
        <f t="shared" si="531"/>
        <v>#DIV/0!</v>
      </c>
      <c r="AS61" s="349" t="e">
        <f t="shared" si="532"/>
        <v>#DIV/0!</v>
      </c>
      <c r="AU61" s="343" t="s">
        <v>478</v>
      </c>
      <c r="AV61" s="344" t="e">
        <f>+AW61/AW70</f>
        <v>#DIV/0!</v>
      </c>
      <c r="AW61" s="345">
        <f t="shared" si="533"/>
        <v>0</v>
      </c>
      <c r="AX61" s="346"/>
      <c r="AY61" s="346"/>
      <c r="AZ61" s="346"/>
      <c r="BA61" s="346"/>
      <c r="BB61" s="346"/>
      <c r="BC61" s="346"/>
      <c r="BD61" s="346"/>
      <c r="BE61" s="347"/>
      <c r="BF61" s="324"/>
      <c r="BG61" s="343" t="str">
        <f t="shared" si="510"/>
        <v>INSTITUTIONAL</v>
      </c>
      <c r="BH61" s="339" t="e">
        <f t="shared" si="534"/>
        <v>#DIV/0!</v>
      </c>
      <c r="BI61" s="348" t="e">
        <f t="shared" si="535"/>
        <v>#DIV/0!</v>
      </c>
      <c r="BJ61" s="348" t="e">
        <f t="shared" si="536"/>
        <v>#DIV/0!</v>
      </c>
      <c r="BK61" s="348" t="e">
        <f t="shared" si="537"/>
        <v>#DIV/0!</v>
      </c>
      <c r="BL61" s="348" t="e">
        <f t="shared" si="538"/>
        <v>#DIV/0!</v>
      </c>
      <c r="BM61" s="348" t="e">
        <f t="shared" si="539"/>
        <v>#DIV/0!</v>
      </c>
      <c r="BN61" s="348" t="e">
        <f t="shared" si="540"/>
        <v>#DIV/0!</v>
      </c>
      <c r="BO61" s="348" t="e">
        <f t="shared" si="541"/>
        <v>#DIV/0!</v>
      </c>
      <c r="BP61" s="349" t="e">
        <f t="shared" si="542"/>
        <v>#DIV/0!</v>
      </c>
      <c r="BR61" s="343" t="s">
        <v>478</v>
      </c>
      <c r="BS61" s="344" t="e">
        <f>+BT61/BT70</f>
        <v>#DIV/0!</v>
      </c>
      <c r="BT61" s="345">
        <f t="shared" si="543"/>
        <v>0</v>
      </c>
      <c r="BU61" s="346"/>
      <c r="BV61" s="346"/>
      <c r="BW61" s="346"/>
      <c r="BX61" s="346"/>
      <c r="BY61" s="346"/>
      <c r="BZ61" s="346"/>
      <c r="CA61" s="346"/>
      <c r="CB61" s="347"/>
      <c r="CC61" s="324"/>
      <c r="CD61" s="343" t="str">
        <f t="shared" si="511"/>
        <v>INSTITUTIONAL</v>
      </c>
      <c r="CE61" s="339" t="e">
        <f t="shared" si="544"/>
        <v>#DIV/0!</v>
      </c>
      <c r="CF61" s="348" t="e">
        <f t="shared" si="545"/>
        <v>#DIV/0!</v>
      </c>
      <c r="CG61" s="348" t="e">
        <f t="shared" si="546"/>
        <v>#DIV/0!</v>
      </c>
      <c r="CH61" s="348" t="e">
        <f t="shared" si="547"/>
        <v>#DIV/0!</v>
      </c>
      <c r="CI61" s="348" t="e">
        <f t="shared" si="548"/>
        <v>#DIV/0!</v>
      </c>
      <c r="CJ61" s="348" t="e">
        <f t="shared" si="549"/>
        <v>#DIV/0!</v>
      </c>
      <c r="CK61" s="348" t="e">
        <f t="shared" si="550"/>
        <v>#DIV/0!</v>
      </c>
      <c r="CL61" s="348" t="e">
        <f t="shared" si="551"/>
        <v>#DIV/0!</v>
      </c>
      <c r="CM61" s="349" t="e">
        <f t="shared" si="552"/>
        <v>#DIV/0!</v>
      </c>
      <c r="CO61" s="343" t="s">
        <v>478</v>
      </c>
      <c r="CP61" s="344" t="e">
        <f>+CQ61/CQ70</f>
        <v>#DIV/0!</v>
      </c>
      <c r="CQ61" s="345">
        <f t="shared" si="553"/>
        <v>0</v>
      </c>
      <c r="CR61" s="346"/>
      <c r="CS61" s="346"/>
      <c r="CT61" s="346"/>
      <c r="CU61" s="346"/>
      <c r="CV61" s="346"/>
      <c r="CW61" s="346"/>
      <c r="CX61" s="346"/>
      <c r="CY61" s="347"/>
      <c r="CZ61" s="324"/>
      <c r="DA61" s="343" t="str">
        <f t="shared" si="512"/>
        <v>INSTITUTIONAL</v>
      </c>
      <c r="DB61" s="339" t="e">
        <f t="shared" si="554"/>
        <v>#DIV/0!</v>
      </c>
      <c r="DC61" s="348" t="e">
        <f t="shared" si="555"/>
        <v>#DIV/0!</v>
      </c>
      <c r="DD61" s="348" t="e">
        <f t="shared" si="556"/>
        <v>#DIV/0!</v>
      </c>
      <c r="DE61" s="348" t="e">
        <f t="shared" si="557"/>
        <v>#DIV/0!</v>
      </c>
      <c r="DF61" s="348" t="e">
        <f t="shared" si="558"/>
        <v>#DIV/0!</v>
      </c>
      <c r="DG61" s="348" t="e">
        <f t="shared" si="559"/>
        <v>#DIV/0!</v>
      </c>
      <c r="DH61" s="348" t="e">
        <f t="shared" si="560"/>
        <v>#DIV/0!</v>
      </c>
      <c r="DI61" s="348" t="e">
        <f t="shared" si="561"/>
        <v>#DIV/0!</v>
      </c>
      <c r="DJ61" s="349" t="e">
        <f t="shared" si="562"/>
        <v>#DIV/0!</v>
      </c>
      <c r="DL61" s="343" t="s">
        <v>478</v>
      </c>
      <c r="DM61" s="344" t="e">
        <f>+DN61/DN70</f>
        <v>#DIV/0!</v>
      </c>
      <c r="DN61" s="345">
        <f t="shared" si="563"/>
        <v>0</v>
      </c>
      <c r="DO61" s="346"/>
      <c r="DP61" s="346"/>
      <c r="DQ61" s="346"/>
      <c r="DR61" s="346"/>
      <c r="DS61" s="346"/>
      <c r="DT61" s="346"/>
      <c r="DU61" s="346"/>
      <c r="DV61" s="347"/>
      <c r="DW61" s="324"/>
      <c r="DX61" s="343" t="str">
        <f t="shared" si="513"/>
        <v>INSTITUTIONAL</v>
      </c>
      <c r="DY61" s="339" t="e">
        <f t="shared" si="564"/>
        <v>#DIV/0!</v>
      </c>
      <c r="DZ61" s="348" t="e">
        <f t="shared" si="565"/>
        <v>#DIV/0!</v>
      </c>
      <c r="EA61" s="348" t="e">
        <f t="shared" si="566"/>
        <v>#DIV/0!</v>
      </c>
      <c r="EB61" s="348" t="e">
        <f t="shared" si="567"/>
        <v>#DIV/0!</v>
      </c>
      <c r="EC61" s="348" t="e">
        <f t="shared" si="568"/>
        <v>#DIV/0!</v>
      </c>
      <c r="ED61" s="348" t="e">
        <f t="shared" si="569"/>
        <v>#DIV/0!</v>
      </c>
      <c r="EE61" s="348" t="e">
        <f t="shared" si="570"/>
        <v>#DIV/0!</v>
      </c>
      <c r="EF61" s="348" t="e">
        <f t="shared" si="571"/>
        <v>#DIV/0!</v>
      </c>
      <c r="EG61" s="349" t="e">
        <f t="shared" si="572"/>
        <v>#DIV/0!</v>
      </c>
      <c r="EI61" s="343" t="s">
        <v>478</v>
      </c>
      <c r="EJ61" s="344" t="e">
        <f>+EK61/EK70</f>
        <v>#DIV/0!</v>
      </c>
      <c r="EK61" s="345">
        <f t="shared" si="573"/>
        <v>0</v>
      </c>
      <c r="EL61" s="346"/>
      <c r="EM61" s="346"/>
      <c r="EN61" s="346"/>
      <c r="EO61" s="346"/>
      <c r="EP61" s="346"/>
      <c r="EQ61" s="346"/>
      <c r="ER61" s="346"/>
      <c r="ES61" s="347"/>
      <c r="ET61" s="324"/>
      <c r="EU61" s="343" t="str">
        <f t="shared" si="514"/>
        <v>INSTITUTIONAL</v>
      </c>
      <c r="EV61" s="339" t="e">
        <f t="shared" si="574"/>
        <v>#DIV/0!</v>
      </c>
      <c r="EW61" s="348" t="e">
        <f t="shared" si="575"/>
        <v>#DIV/0!</v>
      </c>
      <c r="EX61" s="348" t="e">
        <f t="shared" si="576"/>
        <v>#DIV/0!</v>
      </c>
      <c r="EY61" s="348" t="e">
        <f t="shared" si="577"/>
        <v>#DIV/0!</v>
      </c>
      <c r="EZ61" s="348" t="e">
        <f t="shared" si="578"/>
        <v>#DIV/0!</v>
      </c>
      <c r="FA61" s="348" t="e">
        <f t="shared" si="579"/>
        <v>#DIV/0!</v>
      </c>
      <c r="FB61" s="348" t="e">
        <f t="shared" si="580"/>
        <v>#DIV/0!</v>
      </c>
      <c r="FC61" s="348" t="e">
        <f t="shared" si="581"/>
        <v>#DIV/0!</v>
      </c>
      <c r="FD61" s="349" t="e">
        <f t="shared" si="582"/>
        <v>#DIV/0!</v>
      </c>
      <c r="FF61" s="343" t="s">
        <v>478</v>
      </c>
      <c r="FG61" s="344" t="e">
        <f>+FH61/FH70</f>
        <v>#DIV/0!</v>
      </c>
      <c r="FH61" s="345">
        <f t="shared" si="583"/>
        <v>0</v>
      </c>
      <c r="FI61" s="346"/>
      <c r="FJ61" s="346"/>
      <c r="FK61" s="346"/>
      <c r="FL61" s="346"/>
      <c r="FM61" s="346"/>
      <c r="FN61" s="346"/>
      <c r="FO61" s="346"/>
      <c r="FP61" s="347"/>
      <c r="FQ61" s="324"/>
      <c r="FR61" s="343" t="str">
        <f t="shared" si="515"/>
        <v>INSTITUTIONAL</v>
      </c>
      <c r="FS61" s="339" t="e">
        <f t="shared" si="584"/>
        <v>#DIV/0!</v>
      </c>
      <c r="FT61" s="348" t="e">
        <f t="shared" si="585"/>
        <v>#DIV/0!</v>
      </c>
      <c r="FU61" s="348" t="e">
        <f t="shared" si="586"/>
        <v>#DIV/0!</v>
      </c>
      <c r="FV61" s="348" t="e">
        <f t="shared" si="587"/>
        <v>#DIV/0!</v>
      </c>
      <c r="FW61" s="348" t="e">
        <f t="shared" si="588"/>
        <v>#DIV/0!</v>
      </c>
      <c r="FX61" s="348" t="e">
        <f t="shared" si="589"/>
        <v>#DIV/0!</v>
      </c>
      <c r="FY61" s="348" t="e">
        <f t="shared" si="590"/>
        <v>#DIV/0!</v>
      </c>
      <c r="FZ61" s="348" t="e">
        <f t="shared" si="591"/>
        <v>#DIV/0!</v>
      </c>
      <c r="GA61" s="349" t="e">
        <f t="shared" si="592"/>
        <v>#DIV/0!</v>
      </c>
      <c r="GC61" s="343" t="s">
        <v>478</v>
      </c>
      <c r="GD61" s="344" t="e">
        <f>+GE61/GE70</f>
        <v>#DIV/0!</v>
      </c>
      <c r="GE61" s="345">
        <f t="shared" si="593"/>
        <v>0</v>
      </c>
      <c r="GF61" s="346"/>
      <c r="GG61" s="346"/>
      <c r="GH61" s="346"/>
      <c r="GI61" s="346"/>
      <c r="GJ61" s="346"/>
      <c r="GK61" s="346"/>
      <c r="GL61" s="346"/>
      <c r="GM61" s="347"/>
      <c r="GN61" s="324"/>
      <c r="GO61" s="343" t="str">
        <f t="shared" si="516"/>
        <v>INSTITUTIONAL</v>
      </c>
      <c r="GP61" s="339" t="e">
        <f t="shared" si="594"/>
        <v>#DIV/0!</v>
      </c>
      <c r="GQ61" s="348" t="e">
        <f t="shared" si="595"/>
        <v>#DIV/0!</v>
      </c>
      <c r="GR61" s="348" t="e">
        <f t="shared" si="596"/>
        <v>#DIV/0!</v>
      </c>
      <c r="GS61" s="348" t="e">
        <f t="shared" si="597"/>
        <v>#DIV/0!</v>
      </c>
      <c r="GT61" s="348" t="e">
        <f t="shared" si="598"/>
        <v>#DIV/0!</v>
      </c>
      <c r="GU61" s="348" t="e">
        <f t="shared" si="599"/>
        <v>#DIV/0!</v>
      </c>
      <c r="GV61" s="348" t="e">
        <f t="shared" si="600"/>
        <v>#DIV/0!</v>
      </c>
      <c r="GW61" s="348" t="e">
        <f t="shared" si="601"/>
        <v>#DIV/0!</v>
      </c>
      <c r="GX61" s="349" t="e">
        <f t="shared" si="602"/>
        <v>#DIV/0!</v>
      </c>
      <c r="GZ61" s="343" t="s">
        <v>478</v>
      </c>
      <c r="HA61" s="344" t="e">
        <f>+HB61/HB70</f>
        <v>#DIV/0!</v>
      </c>
      <c r="HB61" s="345">
        <f t="shared" si="603"/>
        <v>0</v>
      </c>
      <c r="HC61" s="346"/>
      <c r="HD61" s="346"/>
      <c r="HE61" s="346"/>
      <c r="HF61" s="346"/>
      <c r="HG61" s="346"/>
      <c r="HH61" s="346"/>
      <c r="HI61" s="346"/>
      <c r="HJ61" s="347"/>
      <c r="HK61" s="324"/>
      <c r="HL61" s="343" t="str">
        <f t="shared" si="517"/>
        <v>INSTITUTIONAL</v>
      </c>
      <c r="HM61" s="339" t="e">
        <f t="shared" si="604"/>
        <v>#DIV/0!</v>
      </c>
      <c r="HN61" s="348" t="e">
        <f t="shared" si="605"/>
        <v>#DIV/0!</v>
      </c>
      <c r="HO61" s="348" t="e">
        <f t="shared" si="606"/>
        <v>#DIV/0!</v>
      </c>
      <c r="HP61" s="348" t="e">
        <f t="shared" si="607"/>
        <v>#DIV/0!</v>
      </c>
      <c r="HQ61" s="348" t="e">
        <f t="shared" si="608"/>
        <v>#DIV/0!</v>
      </c>
      <c r="HR61" s="348" t="e">
        <f t="shared" si="609"/>
        <v>#DIV/0!</v>
      </c>
      <c r="HS61" s="348" t="e">
        <f t="shared" si="610"/>
        <v>#DIV/0!</v>
      </c>
      <c r="HT61" s="348" t="e">
        <f t="shared" si="611"/>
        <v>#DIV/0!</v>
      </c>
      <c r="HU61" s="349" t="e">
        <f t="shared" si="612"/>
        <v>#DIV/0!</v>
      </c>
      <c r="HW61" s="343" t="s">
        <v>478</v>
      </c>
      <c r="HX61" s="344" t="e">
        <f>+HY61/HY70</f>
        <v>#DIV/0!</v>
      </c>
      <c r="HY61" s="345">
        <f t="shared" si="613"/>
        <v>0</v>
      </c>
      <c r="HZ61" s="346"/>
      <c r="IA61" s="346"/>
      <c r="IB61" s="346"/>
      <c r="IC61" s="346"/>
      <c r="ID61" s="346"/>
      <c r="IE61" s="346"/>
      <c r="IF61" s="346"/>
      <c r="IG61" s="347"/>
      <c r="IH61" s="324"/>
      <c r="II61" s="343" t="str">
        <f t="shared" si="518"/>
        <v>INSTITUTIONAL</v>
      </c>
      <c r="IJ61" s="339" t="e">
        <f t="shared" si="614"/>
        <v>#DIV/0!</v>
      </c>
      <c r="IK61" s="348" t="e">
        <f t="shared" si="615"/>
        <v>#DIV/0!</v>
      </c>
      <c r="IL61" s="348" t="e">
        <f t="shared" si="616"/>
        <v>#DIV/0!</v>
      </c>
      <c r="IM61" s="348" t="e">
        <f t="shared" si="617"/>
        <v>#DIV/0!</v>
      </c>
      <c r="IN61" s="348" t="e">
        <f t="shared" si="618"/>
        <v>#DIV/0!</v>
      </c>
      <c r="IO61" s="348" t="e">
        <f t="shared" si="619"/>
        <v>#DIV/0!</v>
      </c>
      <c r="IP61" s="348" t="e">
        <f t="shared" si="620"/>
        <v>#DIV/0!</v>
      </c>
      <c r="IQ61" s="348" t="e">
        <f t="shared" si="621"/>
        <v>#DIV/0!</v>
      </c>
      <c r="IR61" s="349" t="e">
        <f t="shared" si="622"/>
        <v>#DIV/0!</v>
      </c>
      <c r="IT61" s="343" t="s">
        <v>478</v>
      </c>
      <c r="IU61" s="344" t="e">
        <f>+IV61/IV70</f>
        <v>#DIV/0!</v>
      </c>
      <c r="IV61" s="345">
        <f t="shared" si="623"/>
        <v>0</v>
      </c>
      <c r="IW61" s="346"/>
      <c r="IX61" s="346"/>
      <c r="IY61" s="346"/>
      <c r="IZ61" s="346"/>
      <c r="JA61" s="346"/>
      <c r="JB61" s="346"/>
      <c r="JC61" s="346"/>
      <c r="JD61" s="347"/>
      <c r="JE61" s="324"/>
      <c r="JF61" s="343" t="str">
        <f t="shared" si="519"/>
        <v>INSTITUTIONAL</v>
      </c>
      <c r="JG61" s="339" t="e">
        <f t="shared" si="624"/>
        <v>#DIV/0!</v>
      </c>
      <c r="JH61" s="348" t="e">
        <f t="shared" si="625"/>
        <v>#DIV/0!</v>
      </c>
      <c r="JI61" s="348" t="e">
        <f t="shared" si="626"/>
        <v>#DIV/0!</v>
      </c>
      <c r="JJ61" s="348" t="e">
        <f t="shared" si="627"/>
        <v>#DIV/0!</v>
      </c>
      <c r="JK61" s="348" t="e">
        <f t="shared" si="628"/>
        <v>#DIV/0!</v>
      </c>
      <c r="JL61" s="348" t="e">
        <f t="shared" si="629"/>
        <v>#DIV/0!</v>
      </c>
      <c r="JM61" s="348" t="e">
        <f t="shared" si="630"/>
        <v>#DIV/0!</v>
      </c>
      <c r="JN61" s="348" t="e">
        <f t="shared" si="631"/>
        <v>#DIV/0!</v>
      </c>
      <c r="JO61" s="349" t="e">
        <f t="shared" si="632"/>
        <v>#DIV/0!</v>
      </c>
      <c r="JQ61" s="343" t="s">
        <v>478</v>
      </c>
      <c r="JR61" s="344" t="e">
        <f>+JS61/JS70</f>
        <v>#DIV/0!</v>
      </c>
      <c r="JS61" s="345">
        <f t="shared" si="633"/>
        <v>0</v>
      </c>
      <c r="JT61" s="346"/>
      <c r="JU61" s="346"/>
      <c r="JV61" s="346"/>
      <c r="JW61" s="346"/>
      <c r="JX61" s="346"/>
      <c r="JY61" s="346"/>
      <c r="JZ61" s="346"/>
      <c r="KA61" s="347"/>
      <c r="KB61" s="324"/>
      <c r="KC61" s="343" t="str">
        <f t="shared" si="520"/>
        <v>INSTITUTIONAL</v>
      </c>
      <c r="KD61" s="339" t="e">
        <f t="shared" si="634"/>
        <v>#DIV/0!</v>
      </c>
      <c r="KE61" s="348" t="e">
        <f t="shared" si="635"/>
        <v>#DIV/0!</v>
      </c>
      <c r="KF61" s="348" t="e">
        <f t="shared" si="636"/>
        <v>#DIV/0!</v>
      </c>
      <c r="KG61" s="348" t="e">
        <f t="shared" si="637"/>
        <v>#DIV/0!</v>
      </c>
      <c r="KH61" s="348" t="e">
        <f t="shared" si="638"/>
        <v>#DIV/0!</v>
      </c>
      <c r="KI61" s="348" t="e">
        <f t="shared" si="639"/>
        <v>#DIV/0!</v>
      </c>
      <c r="KJ61" s="348" t="e">
        <f t="shared" si="640"/>
        <v>#DIV/0!</v>
      </c>
      <c r="KK61" s="348" t="e">
        <f t="shared" si="641"/>
        <v>#DIV/0!</v>
      </c>
      <c r="KL61" s="349" t="e">
        <f t="shared" si="642"/>
        <v>#DIV/0!</v>
      </c>
    </row>
    <row r="62" spans="1:298" x14ac:dyDescent="0.2">
      <c r="A62" s="343" t="s">
        <v>479</v>
      </c>
      <c r="B62" s="344" t="e">
        <f>+C62/C70</f>
        <v>#DIV/0!</v>
      </c>
      <c r="C62" s="345">
        <f t="shared" si="521"/>
        <v>0</v>
      </c>
      <c r="D62" s="346">
        <f t="shared" si="492"/>
        <v>0</v>
      </c>
      <c r="E62" s="346">
        <f t="shared" si="493"/>
        <v>0</v>
      </c>
      <c r="F62" s="346">
        <f t="shared" si="494"/>
        <v>0</v>
      </c>
      <c r="G62" s="346">
        <f t="shared" si="495"/>
        <v>0</v>
      </c>
      <c r="H62" s="346">
        <f t="shared" si="496"/>
        <v>0</v>
      </c>
      <c r="I62" s="346">
        <f t="shared" si="497"/>
        <v>0</v>
      </c>
      <c r="J62" s="346">
        <f t="shared" si="498"/>
        <v>0</v>
      </c>
      <c r="K62" s="347">
        <f t="shared" si="499"/>
        <v>0</v>
      </c>
      <c r="L62" s="324"/>
      <c r="M62" s="343" t="str">
        <f t="shared" si="500"/>
        <v>MANAGED CARE</v>
      </c>
      <c r="N62" s="339" t="e">
        <f t="shared" si="522"/>
        <v>#DIV/0!</v>
      </c>
      <c r="O62" s="348" t="e">
        <f t="shared" si="501"/>
        <v>#DIV/0!</v>
      </c>
      <c r="P62" s="348" t="e">
        <f t="shared" si="502"/>
        <v>#DIV/0!</v>
      </c>
      <c r="Q62" s="348" t="e">
        <f t="shared" si="503"/>
        <v>#DIV/0!</v>
      </c>
      <c r="R62" s="348" t="e">
        <f t="shared" si="504"/>
        <v>#DIV/0!</v>
      </c>
      <c r="S62" s="348" t="e">
        <f t="shared" si="505"/>
        <v>#DIV/0!</v>
      </c>
      <c r="T62" s="348" t="e">
        <f t="shared" si="506"/>
        <v>#DIV/0!</v>
      </c>
      <c r="U62" s="348" t="e">
        <f t="shared" si="507"/>
        <v>#DIV/0!</v>
      </c>
      <c r="V62" s="349" t="e">
        <f t="shared" si="508"/>
        <v>#DIV/0!</v>
      </c>
      <c r="X62" s="343" t="s">
        <v>479</v>
      </c>
      <c r="Y62" s="344" t="e">
        <f>+Z62/Z70</f>
        <v>#DIV/0!</v>
      </c>
      <c r="Z62" s="345">
        <f t="shared" si="523"/>
        <v>0</v>
      </c>
      <c r="AA62" s="346"/>
      <c r="AB62" s="346"/>
      <c r="AC62" s="346"/>
      <c r="AD62" s="346"/>
      <c r="AE62" s="346"/>
      <c r="AF62" s="346"/>
      <c r="AG62" s="346"/>
      <c r="AH62" s="347"/>
      <c r="AI62" s="324"/>
      <c r="AJ62" s="343" t="str">
        <f t="shared" si="509"/>
        <v>MANAGED CARE</v>
      </c>
      <c r="AK62" s="339" t="e">
        <f t="shared" si="524"/>
        <v>#DIV/0!</v>
      </c>
      <c r="AL62" s="348" t="e">
        <f t="shared" si="525"/>
        <v>#DIV/0!</v>
      </c>
      <c r="AM62" s="348" t="e">
        <f t="shared" si="526"/>
        <v>#DIV/0!</v>
      </c>
      <c r="AN62" s="348" t="e">
        <f t="shared" si="527"/>
        <v>#DIV/0!</v>
      </c>
      <c r="AO62" s="348" t="e">
        <f t="shared" si="528"/>
        <v>#DIV/0!</v>
      </c>
      <c r="AP62" s="348" t="e">
        <f t="shared" si="529"/>
        <v>#DIV/0!</v>
      </c>
      <c r="AQ62" s="348" t="e">
        <f t="shared" si="530"/>
        <v>#DIV/0!</v>
      </c>
      <c r="AR62" s="348" t="e">
        <f t="shared" si="531"/>
        <v>#DIV/0!</v>
      </c>
      <c r="AS62" s="349" t="e">
        <f t="shared" si="532"/>
        <v>#DIV/0!</v>
      </c>
      <c r="AU62" s="343" t="s">
        <v>479</v>
      </c>
      <c r="AV62" s="344" t="e">
        <f>+AW62/AW70</f>
        <v>#DIV/0!</v>
      </c>
      <c r="AW62" s="345">
        <f t="shared" si="533"/>
        <v>0</v>
      </c>
      <c r="AX62" s="346"/>
      <c r="AY62" s="346"/>
      <c r="AZ62" s="346"/>
      <c r="BA62" s="346"/>
      <c r="BB62" s="346"/>
      <c r="BC62" s="346"/>
      <c r="BD62" s="346"/>
      <c r="BE62" s="347"/>
      <c r="BF62" s="324"/>
      <c r="BG62" s="343" t="str">
        <f t="shared" si="510"/>
        <v>MANAGED CARE</v>
      </c>
      <c r="BH62" s="339" t="e">
        <f t="shared" si="534"/>
        <v>#DIV/0!</v>
      </c>
      <c r="BI62" s="348" t="e">
        <f t="shared" si="535"/>
        <v>#DIV/0!</v>
      </c>
      <c r="BJ62" s="348" t="e">
        <f t="shared" si="536"/>
        <v>#DIV/0!</v>
      </c>
      <c r="BK62" s="348" t="e">
        <f t="shared" si="537"/>
        <v>#DIV/0!</v>
      </c>
      <c r="BL62" s="348" t="e">
        <f t="shared" si="538"/>
        <v>#DIV/0!</v>
      </c>
      <c r="BM62" s="348" t="e">
        <f t="shared" si="539"/>
        <v>#DIV/0!</v>
      </c>
      <c r="BN62" s="348" t="e">
        <f t="shared" si="540"/>
        <v>#DIV/0!</v>
      </c>
      <c r="BO62" s="348" t="e">
        <f t="shared" si="541"/>
        <v>#DIV/0!</v>
      </c>
      <c r="BP62" s="349" t="e">
        <f t="shared" si="542"/>
        <v>#DIV/0!</v>
      </c>
      <c r="BR62" s="343" t="s">
        <v>479</v>
      </c>
      <c r="BS62" s="344" t="e">
        <f>+BT62/BT70</f>
        <v>#DIV/0!</v>
      </c>
      <c r="BT62" s="345">
        <f t="shared" si="543"/>
        <v>0</v>
      </c>
      <c r="BU62" s="346"/>
      <c r="BV62" s="346"/>
      <c r="BW62" s="346"/>
      <c r="BX62" s="346"/>
      <c r="BY62" s="346"/>
      <c r="BZ62" s="346"/>
      <c r="CA62" s="346"/>
      <c r="CB62" s="347"/>
      <c r="CC62" s="324"/>
      <c r="CD62" s="343" t="str">
        <f t="shared" si="511"/>
        <v>MANAGED CARE</v>
      </c>
      <c r="CE62" s="339" t="e">
        <f t="shared" si="544"/>
        <v>#DIV/0!</v>
      </c>
      <c r="CF62" s="348" t="e">
        <f t="shared" si="545"/>
        <v>#DIV/0!</v>
      </c>
      <c r="CG62" s="348" t="e">
        <f t="shared" si="546"/>
        <v>#DIV/0!</v>
      </c>
      <c r="CH62" s="348" t="e">
        <f t="shared" si="547"/>
        <v>#DIV/0!</v>
      </c>
      <c r="CI62" s="348" t="e">
        <f t="shared" si="548"/>
        <v>#DIV/0!</v>
      </c>
      <c r="CJ62" s="348" t="e">
        <f t="shared" si="549"/>
        <v>#DIV/0!</v>
      </c>
      <c r="CK62" s="348" t="e">
        <f t="shared" si="550"/>
        <v>#DIV/0!</v>
      </c>
      <c r="CL62" s="348" t="e">
        <f t="shared" si="551"/>
        <v>#DIV/0!</v>
      </c>
      <c r="CM62" s="349" t="e">
        <f t="shared" si="552"/>
        <v>#DIV/0!</v>
      </c>
      <c r="CO62" s="343" t="s">
        <v>479</v>
      </c>
      <c r="CP62" s="344" t="e">
        <f>+CQ62/CQ70</f>
        <v>#DIV/0!</v>
      </c>
      <c r="CQ62" s="345">
        <f t="shared" si="553"/>
        <v>0</v>
      </c>
      <c r="CR62" s="346"/>
      <c r="CS62" s="346"/>
      <c r="CT62" s="346"/>
      <c r="CU62" s="346"/>
      <c r="CV62" s="346"/>
      <c r="CW62" s="346"/>
      <c r="CX62" s="346"/>
      <c r="CY62" s="347"/>
      <c r="CZ62" s="324"/>
      <c r="DA62" s="343" t="str">
        <f t="shared" si="512"/>
        <v>MANAGED CARE</v>
      </c>
      <c r="DB62" s="339" t="e">
        <f t="shared" si="554"/>
        <v>#DIV/0!</v>
      </c>
      <c r="DC62" s="348" t="e">
        <f t="shared" si="555"/>
        <v>#DIV/0!</v>
      </c>
      <c r="DD62" s="348" t="e">
        <f t="shared" si="556"/>
        <v>#DIV/0!</v>
      </c>
      <c r="DE62" s="348" t="e">
        <f t="shared" si="557"/>
        <v>#DIV/0!</v>
      </c>
      <c r="DF62" s="348" t="e">
        <f t="shared" si="558"/>
        <v>#DIV/0!</v>
      </c>
      <c r="DG62" s="348" t="e">
        <f t="shared" si="559"/>
        <v>#DIV/0!</v>
      </c>
      <c r="DH62" s="348" t="e">
        <f t="shared" si="560"/>
        <v>#DIV/0!</v>
      </c>
      <c r="DI62" s="348" t="e">
        <f t="shared" si="561"/>
        <v>#DIV/0!</v>
      </c>
      <c r="DJ62" s="349" t="e">
        <f t="shared" si="562"/>
        <v>#DIV/0!</v>
      </c>
      <c r="DL62" s="343" t="s">
        <v>479</v>
      </c>
      <c r="DM62" s="344" t="e">
        <f>+DN62/DN70</f>
        <v>#DIV/0!</v>
      </c>
      <c r="DN62" s="345">
        <f t="shared" si="563"/>
        <v>0</v>
      </c>
      <c r="DO62" s="346"/>
      <c r="DP62" s="346"/>
      <c r="DQ62" s="346"/>
      <c r="DR62" s="346"/>
      <c r="DS62" s="346"/>
      <c r="DT62" s="346"/>
      <c r="DU62" s="346"/>
      <c r="DV62" s="347"/>
      <c r="DW62" s="324"/>
      <c r="DX62" s="343" t="str">
        <f t="shared" si="513"/>
        <v>MANAGED CARE</v>
      </c>
      <c r="DY62" s="339" t="e">
        <f t="shared" si="564"/>
        <v>#DIV/0!</v>
      </c>
      <c r="DZ62" s="348" t="e">
        <f t="shared" si="565"/>
        <v>#DIV/0!</v>
      </c>
      <c r="EA62" s="348" t="e">
        <f t="shared" si="566"/>
        <v>#DIV/0!</v>
      </c>
      <c r="EB62" s="348" t="e">
        <f t="shared" si="567"/>
        <v>#DIV/0!</v>
      </c>
      <c r="EC62" s="348" t="e">
        <f t="shared" si="568"/>
        <v>#DIV/0!</v>
      </c>
      <c r="ED62" s="348" t="e">
        <f t="shared" si="569"/>
        <v>#DIV/0!</v>
      </c>
      <c r="EE62" s="348" t="e">
        <f t="shared" si="570"/>
        <v>#DIV/0!</v>
      </c>
      <c r="EF62" s="348" t="e">
        <f t="shared" si="571"/>
        <v>#DIV/0!</v>
      </c>
      <c r="EG62" s="349" t="e">
        <f t="shared" si="572"/>
        <v>#DIV/0!</v>
      </c>
      <c r="EI62" s="343" t="s">
        <v>479</v>
      </c>
      <c r="EJ62" s="344" t="e">
        <f>+EK62/EK70</f>
        <v>#DIV/0!</v>
      </c>
      <c r="EK62" s="345">
        <f t="shared" si="573"/>
        <v>0</v>
      </c>
      <c r="EL62" s="346"/>
      <c r="EM62" s="346"/>
      <c r="EN62" s="346"/>
      <c r="EO62" s="346"/>
      <c r="EP62" s="346"/>
      <c r="EQ62" s="346"/>
      <c r="ER62" s="346"/>
      <c r="ES62" s="347"/>
      <c r="ET62" s="324"/>
      <c r="EU62" s="343" t="str">
        <f t="shared" si="514"/>
        <v>MANAGED CARE</v>
      </c>
      <c r="EV62" s="339" t="e">
        <f t="shared" si="574"/>
        <v>#DIV/0!</v>
      </c>
      <c r="EW62" s="348" t="e">
        <f t="shared" si="575"/>
        <v>#DIV/0!</v>
      </c>
      <c r="EX62" s="348" t="e">
        <f t="shared" si="576"/>
        <v>#DIV/0!</v>
      </c>
      <c r="EY62" s="348" t="e">
        <f t="shared" si="577"/>
        <v>#DIV/0!</v>
      </c>
      <c r="EZ62" s="348" t="e">
        <f t="shared" si="578"/>
        <v>#DIV/0!</v>
      </c>
      <c r="FA62" s="348" t="e">
        <f t="shared" si="579"/>
        <v>#DIV/0!</v>
      </c>
      <c r="FB62" s="348" t="e">
        <f t="shared" si="580"/>
        <v>#DIV/0!</v>
      </c>
      <c r="FC62" s="348" t="e">
        <f t="shared" si="581"/>
        <v>#DIV/0!</v>
      </c>
      <c r="FD62" s="349" t="e">
        <f t="shared" si="582"/>
        <v>#DIV/0!</v>
      </c>
      <c r="FF62" s="343" t="s">
        <v>479</v>
      </c>
      <c r="FG62" s="344" t="e">
        <f>+FH62/FH70</f>
        <v>#DIV/0!</v>
      </c>
      <c r="FH62" s="345">
        <f t="shared" si="583"/>
        <v>0</v>
      </c>
      <c r="FI62" s="346"/>
      <c r="FJ62" s="346"/>
      <c r="FK62" s="346"/>
      <c r="FL62" s="346"/>
      <c r="FM62" s="346"/>
      <c r="FN62" s="346"/>
      <c r="FO62" s="346"/>
      <c r="FP62" s="347"/>
      <c r="FQ62" s="324"/>
      <c r="FR62" s="343" t="str">
        <f t="shared" si="515"/>
        <v>MANAGED CARE</v>
      </c>
      <c r="FS62" s="339" t="e">
        <f t="shared" si="584"/>
        <v>#DIV/0!</v>
      </c>
      <c r="FT62" s="348" t="e">
        <f t="shared" si="585"/>
        <v>#DIV/0!</v>
      </c>
      <c r="FU62" s="348" t="e">
        <f t="shared" si="586"/>
        <v>#DIV/0!</v>
      </c>
      <c r="FV62" s="348" t="e">
        <f t="shared" si="587"/>
        <v>#DIV/0!</v>
      </c>
      <c r="FW62" s="348" t="e">
        <f t="shared" si="588"/>
        <v>#DIV/0!</v>
      </c>
      <c r="FX62" s="348" t="e">
        <f t="shared" si="589"/>
        <v>#DIV/0!</v>
      </c>
      <c r="FY62" s="348" t="e">
        <f t="shared" si="590"/>
        <v>#DIV/0!</v>
      </c>
      <c r="FZ62" s="348" t="e">
        <f t="shared" si="591"/>
        <v>#DIV/0!</v>
      </c>
      <c r="GA62" s="349" t="e">
        <f t="shared" si="592"/>
        <v>#DIV/0!</v>
      </c>
      <c r="GC62" s="343" t="s">
        <v>479</v>
      </c>
      <c r="GD62" s="344" t="e">
        <f>+GE62/GE70</f>
        <v>#DIV/0!</v>
      </c>
      <c r="GE62" s="345">
        <f t="shared" si="593"/>
        <v>0</v>
      </c>
      <c r="GF62" s="346"/>
      <c r="GG62" s="346"/>
      <c r="GH62" s="346"/>
      <c r="GI62" s="346"/>
      <c r="GJ62" s="346"/>
      <c r="GK62" s="346"/>
      <c r="GL62" s="346"/>
      <c r="GM62" s="347"/>
      <c r="GN62" s="324"/>
      <c r="GO62" s="343" t="str">
        <f t="shared" si="516"/>
        <v>MANAGED CARE</v>
      </c>
      <c r="GP62" s="339" t="e">
        <f t="shared" si="594"/>
        <v>#DIV/0!</v>
      </c>
      <c r="GQ62" s="348" t="e">
        <f t="shared" si="595"/>
        <v>#DIV/0!</v>
      </c>
      <c r="GR62" s="348" t="e">
        <f t="shared" si="596"/>
        <v>#DIV/0!</v>
      </c>
      <c r="GS62" s="348" t="e">
        <f t="shared" si="597"/>
        <v>#DIV/0!</v>
      </c>
      <c r="GT62" s="348" t="e">
        <f t="shared" si="598"/>
        <v>#DIV/0!</v>
      </c>
      <c r="GU62" s="348" t="e">
        <f t="shared" si="599"/>
        <v>#DIV/0!</v>
      </c>
      <c r="GV62" s="348" t="e">
        <f t="shared" si="600"/>
        <v>#DIV/0!</v>
      </c>
      <c r="GW62" s="348" t="e">
        <f t="shared" si="601"/>
        <v>#DIV/0!</v>
      </c>
      <c r="GX62" s="349" t="e">
        <f t="shared" si="602"/>
        <v>#DIV/0!</v>
      </c>
      <c r="GZ62" s="343" t="s">
        <v>479</v>
      </c>
      <c r="HA62" s="344" t="e">
        <f>+HB62/HB70</f>
        <v>#DIV/0!</v>
      </c>
      <c r="HB62" s="345">
        <f t="shared" si="603"/>
        <v>0</v>
      </c>
      <c r="HC62" s="346"/>
      <c r="HD62" s="346"/>
      <c r="HE62" s="346"/>
      <c r="HF62" s="346"/>
      <c r="HG62" s="346"/>
      <c r="HH62" s="346"/>
      <c r="HI62" s="346"/>
      <c r="HJ62" s="347"/>
      <c r="HK62" s="324"/>
      <c r="HL62" s="343" t="str">
        <f t="shared" si="517"/>
        <v>MANAGED CARE</v>
      </c>
      <c r="HM62" s="339" t="e">
        <f t="shared" si="604"/>
        <v>#DIV/0!</v>
      </c>
      <c r="HN62" s="348" t="e">
        <f t="shared" si="605"/>
        <v>#DIV/0!</v>
      </c>
      <c r="HO62" s="348" t="e">
        <f t="shared" si="606"/>
        <v>#DIV/0!</v>
      </c>
      <c r="HP62" s="348" t="e">
        <f t="shared" si="607"/>
        <v>#DIV/0!</v>
      </c>
      <c r="HQ62" s="348" t="e">
        <f t="shared" si="608"/>
        <v>#DIV/0!</v>
      </c>
      <c r="HR62" s="348" t="e">
        <f t="shared" si="609"/>
        <v>#DIV/0!</v>
      </c>
      <c r="HS62" s="348" t="e">
        <f t="shared" si="610"/>
        <v>#DIV/0!</v>
      </c>
      <c r="HT62" s="348" t="e">
        <f t="shared" si="611"/>
        <v>#DIV/0!</v>
      </c>
      <c r="HU62" s="349" t="e">
        <f t="shared" si="612"/>
        <v>#DIV/0!</v>
      </c>
      <c r="HW62" s="343" t="s">
        <v>479</v>
      </c>
      <c r="HX62" s="344" t="e">
        <f>+HY62/HY70</f>
        <v>#DIV/0!</v>
      </c>
      <c r="HY62" s="345">
        <f t="shared" si="613"/>
        <v>0</v>
      </c>
      <c r="HZ62" s="346"/>
      <c r="IA62" s="346"/>
      <c r="IB62" s="346"/>
      <c r="IC62" s="346"/>
      <c r="ID62" s="346"/>
      <c r="IE62" s="346"/>
      <c r="IF62" s="346"/>
      <c r="IG62" s="347"/>
      <c r="IH62" s="324"/>
      <c r="II62" s="343" t="str">
        <f t="shared" si="518"/>
        <v>MANAGED CARE</v>
      </c>
      <c r="IJ62" s="339" t="e">
        <f t="shared" si="614"/>
        <v>#DIV/0!</v>
      </c>
      <c r="IK62" s="348" t="e">
        <f t="shared" si="615"/>
        <v>#DIV/0!</v>
      </c>
      <c r="IL62" s="348" t="e">
        <f t="shared" si="616"/>
        <v>#DIV/0!</v>
      </c>
      <c r="IM62" s="348" t="e">
        <f t="shared" si="617"/>
        <v>#DIV/0!</v>
      </c>
      <c r="IN62" s="348" t="e">
        <f t="shared" si="618"/>
        <v>#DIV/0!</v>
      </c>
      <c r="IO62" s="348" t="e">
        <f t="shared" si="619"/>
        <v>#DIV/0!</v>
      </c>
      <c r="IP62" s="348" t="e">
        <f t="shared" si="620"/>
        <v>#DIV/0!</v>
      </c>
      <c r="IQ62" s="348" t="e">
        <f t="shared" si="621"/>
        <v>#DIV/0!</v>
      </c>
      <c r="IR62" s="349" t="e">
        <f t="shared" si="622"/>
        <v>#DIV/0!</v>
      </c>
      <c r="IT62" s="343" t="s">
        <v>479</v>
      </c>
      <c r="IU62" s="344" t="e">
        <f>+IV62/IV70</f>
        <v>#DIV/0!</v>
      </c>
      <c r="IV62" s="345">
        <f t="shared" si="623"/>
        <v>0</v>
      </c>
      <c r="IW62" s="346"/>
      <c r="IX62" s="346"/>
      <c r="IY62" s="346"/>
      <c r="IZ62" s="346"/>
      <c r="JA62" s="346"/>
      <c r="JB62" s="346"/>
      <c r="JC62" s="346"/>
      <c r="JD62" s="347"/>
      <c r="JE62" s="324"/>
      <c r="JF62" s="343" t="str">
        <f t="shared" si="519"/>
        <v>MANAGED CARE</v>
      </c>
      <c r="JG62" s="339" t="e">
        <f t="shared" si="624"/>
        <v>#DIV/0!</v>
      </c>
      <c r="JH62" s="348" t="e">
        <f t="shared" si="625"/>
        <v>#DIV/0!</v>
      </c>
      <c r="JI62" s="348" t="e">
        <f t="shared" si="626"/>
        <v>#DIV/0!</v>
      </c>
      <c r="JJ62" s="348" t="e">
        <f t="shared" si="627"/>
        <v>#DIV/0!</v>
      </c>
      <c r="JK62" s="348" t="e">
        <f t="shared" si="628"/>
        <v>#DIV/0!</v>
      </c>
      <c r="JL62" s="348" t="e">
        <f t="shared" si="629"/>
        <v>#DIV/0!</v>
      </c>
      <c r="JM62" s="348" t="e">
        <f t="shared" si="630"/>
        <v>#DIV/0!</v>
      </c>
      <c r="JN62" s="348" t="e">
        <f t="shared" si="631"/>
        <v>#DIV/0!</v>
      </c>
      <c r="JO62" s="349" t="e">
        <f t="shared" si="632"/>
        <v>#DIV/0!</v>
      </c>
      <c r="JQ62" s="343" t="s">
        <v>479</v>
      </c>
      <c r="JR62" s="344" t="e">
        <f>+JS62/JS70</f>
        <v>#DIV/0!</v>
      </c>
      <c r="JS62" s="345">
        <f t="shared" si="633"/>
        <v>0</v>
      </c>
      <c r="JT62" s="346"/>
      <c r="JU62" s="346"/>
      <c r="JV62" s="346"/>
      <c r="JW62" s="346"/>
      <c r="JX62" s="346"/>
      <c r="JY62" s="346"/>
      <c r="JZ62" s="346"/>
      <c r="KA62" s="347"/>
      <c r="KB62" s="324"/>
      <c r="KC62" s="343" t="str">
        <f t="shared" si="520"/>
        <v>MANAGED CARE</v>
      </c>
      <c r="KD62" s="339" t="e">
        <f t="shared" si="634"/>
        <v>#DIV/0!</v>
      </c>
      <c r="KE62" s="348" t="e">
        <f t="shared" si="635"/>
        <v>#DIV/0!</v>
      </c>
      <c r="KF62" s="348" t="e">
        <f t="shared" si="636"/>
        <v>#DIV/0!</v>
      </c>
      <c r="KG62" s="348" t="e">
        <f t="shared" si="637"/>
        <v>#DIV/0!</v>
      </c>
      <c r="KH62" s="348" t="e">
        <f t="shared" si="638"/>
        <v>#DIV/0!</v>
      </c>
      <c r="KI62" s="348" t="e">
        <f t="shared" si="639"/>
        <v>#DIV/0!</v>
      </c>
      <c r="KJ62" s="348" t="e">
        <f t="shared" si="640"/>
        <v>#DIV/0!</v>
      </c>
      <c r="KK62" s="348" t="e">
        <f t="shared" si="641"/>
        <v>#DIV/0!</v>
      </c>
      <c r="KL62" s="349" t="e">
        <f t="shared" si="642"/>
        <v>#DIV/0!</v>
      </c>
    </row>
    <row r="63" spans="1:298" x14ac:dyDescent="0.2">
      <c r="A63" s="343" t="s">
        <v>480</v>
      </c>
      <c r="B63" s="344" t="e">
        <f>+C63/C70</f>
        <v>#DIV/0!</v>
      </c>
      <c r="C63" s="345">
        <f t="shared" si="521"/>
        <v>0</v>
      </c>
      <c r="D63" s="346">
        <f t="shared" si="492"/>
        <v>0</v>
      </c>
      <c r="E63" s="346">
        <f t="shared" si="493"/>
        <v>0</v>
      </c>
      <c r="F63" s="346">
        <f t="shared" si="494"/>
        <v>0</v>
      </c>
      <c r="G63" s="346">
        <f t="shared" si="495"/>
        <v>0</v>
      </c>
      <c r="H63" s="346">
        <f t="shared" si="496"/>
        <v>0</v>
      </c>
      <c r="I63" s="346">
        <f t="shared" si="497"/>
        <v>0</v>
      </c>
      <c r="J63" s="346">
        <f t="shared" si="498"/>
        <v>0</v>
      </c>
      <c r="K63" s="347">
        <f t="shared" si="499"/>
        <v>0</v>
      </c>
      <c r="L63" s="324"/>
      <c r="M63" s="343" t="str">
        <f t="shared" si="500"/>
        <v>MEDICAID</v>
      </c>
      <c r="N63" s="339" t="e">
        <f t="shared" si="522"/>
        <v>#DIV/0!</v>
      </c>
      <c r="O63" s="348" t="e">
        <f t="shared" si="501"/>
        <v>#DIV/0!</v>
      </c>
      <c r="P63" s="348" t="e">
        <f t="shared" si="502"/>
        <v>#DIV/0!</v>
      </c>
      <c r="Q63" s="348" t="e">
        <f t="shared" si="503"/>
        <v>#DIV/0!</v>
      </c>
      <c r="R63" s="348" t="e">
        <f t="shared" si="504"/>
        <v>#DIV/0!</v>
      </c>
      <c r="S63" s="348" t="e">
        <f t="shared" si="505"/>
        <v>#DIV/0!</v>
      </c>
      <c r="T63" s="348" t="e">
        <f t="shared" si="506"/>
        <v>#DIV/0!</v>
      </c>
      <c r="U63" s="348" t="e">
        <f t="shared" si="507"/>
        <v>#DIV/0!</v>
      </c>
      <c r="V63" s="349" t="e">
        <f t="shared" si="508"/>
        <v>#DIV/0!</v>
      </c>
      <c r="X63" s="343" t="s">
        <v>480</v>
      </c>
      <c r="Y63" s="344" t="e">
        <f>+Z63/Z70</f>
        <v>#DIV/0!</v>
      </c>
      <c r="Z63" s="345">
        <f t="shared" si="523"/>
        <v>0</v>
      </c>
      <c r="AA63" s="346"/>
      <c r="AB63" s="346"/>
      <c r="AC63" s="346"/>
      <c r="AD63" s="346"/>
      <c r="AE63" s="346"/>
      <c r="AF63" s="346"/>
      <c r="AG63" s="346"/>
      <c r="AH63" s="347"/>
      <c r="AI63" s="324"/>
      <c r="AJ63" s="343" t="str">
        <f t="shared" si="509"/>
        <v>MEDICAID</v>
      </c>
      <c r="AK63" s="339" t="e">
        <f t="shared" si="524"/>
        <v>#DIV/0!</v>
      </c>
      <c r="AL63" s="348" t="e">
        <f t="shared" si="525"/>
        <v>#DIV/0!</v>
      </c>
      <c r="AM63" s="348" t="e">
        <f t="shared" si="526"/>
        <v>#DIV/0!</v>
      </c>
      <c r="AN63" s="348" t="e">
        <f t="shared" si="527"/>
        <v>#DIV/0!</v>
      </c>
      <c r="AO63" s="348" t="e">
        <f t="shared" si="528"/>
        <v>#DIV/0!</v>
      </c>
      <c r="AP63" s="348" t="e">
        <f t="shared" si="529"/>
        <v>#DIV/0!</v>
      </c>
      <c r="AQ63" s="348" t="e">
        <f t="shared" si="530"/>
        <v>#DIV/0!</v>
      </c>
      <c r="AR63" s="348" t="e">
        <f t="shared" si="531"/>
        <v>#DIV/0!</v>
      </c>
      <c r="AS63" s="349" t="e">
        <f t="shared" si="532"/>
        <v>#DIV/0!</v>
      </c>
      <c r="AU63" s="343" t="s">
        <v>480</v>
      </c>
      <c r="AV63" s="344" t="e">
        <f>+AW63/AW70</f>
        <v>#DIV/0!</v>
      </c>
      <c r="AW63" s="345">
        <f t="shared" si="533"/>
        <v>0</v>
      </c>
      <c r="AX63" s="346"/>
      <c r="AY63" s="346"/>
      <c r="AZ63" s="346"/>
      <c r="BA63" s="346"/>
      <c r="BB63" s="346"/>
      <c r="BC63" s="346"/>
      <c r="BD63" s="346"/>
      <c r="BE63" s="347"/>
      <c r="BF63" s="324"/>
      <c r="BG63" s="343" t="str">
        <f t="shared" si="510"/>
        <v>MEDICAID</v>
      </c>
      <c r="BH63" s="339" t="e">
        <f t="shared" si="534"/>
        <v>#DIV/0!</v>
      </c>
      <c r="BI63" s="348" t="e">
        <f t="shared" si="535"/>
        <v>#DIV/0!</v>
      </c>
      <c r="BJ63" s="348" t="e">
        <f t="shared" si="536"/>
        <v>#DIV/0!</v>
      </c>
      <c r="BK63" s="348" t="e">
        <f t="shared" si="537"/>
        <v>#DIV/0!</v>
      </c>
      <c r="BL63" s="348" t="e">
        <f t="shared" si="538"/>
        <v>#DIV/0!</v>
      </c>
      <c r="BM63" s="348" t="e">
        <f t="shared" si="539"/>
        <v>#DIV/0!</v>
      </c>
      <c r="BN63" s="348" t="e">
        <f t="shared" si="540"/>
        <v>#DIV/0!</v>
      </c>
      <c r="BO63" s="348" t="e">
        <f t="shared" si="541"/>
        <v>#DIV/0!</v>
      </c>
      <c r="BP63" s="349" t="e">
        <f t="shared" si="542"/>
        <v>#DIV/0!</v>
      </c>
      <c r="BR63" s="343" t="s">
        <v>480</v>
      </c>
      <c r="BS63" s="344" t="e">
        <f>+BT63/BT70</f>
        <v>#DIV/0!</v>
      </c>
      <c r="BT63" s="345">
        <f t="shared" si="543"/>
        <v>0</v>
      </c>
      <c r="BU63" s="346"/>
      <c r="BV63" s="346"/>
      <c r="BW63" s="346"/>
      <c r="BX63" s="346"/>
      <c r="BY63" s="346"/>
      <c r="BZ63" s="346"/>
      <c r="CA63" s="346"/>
      <c r="CB63" s="347"/>
      <c r="CC63" s="324"/>
      <c r="CD63" s="343" t="str">
        <f t="shared" si="511"/>
        <v>MEDICAID</v>
      </c>
      <c r="CE63" s="339" t="e">
        <f t="shared" si="544"/>
        <v>#DIV/0!</v>
      </c>
      <c r="CF63" s="348" t="e">
        <f t="shared" si="545"/>
        <v>#DIV/0!</v>
      </c>
      <c r="CG63" s="348" t="e">
        <f t="shared" si="546"/>
        <v>#DIV/0!</v>
      </c>
      <c r="CH63" s="348" t="e">
        <f t="shared" si="547"/>
        <v>#DIV/0!</v>
      </c>
      <c r="CI63" s="348" t="e">
        <f t="shared" si="548"/>
        <v>#DIV/0!</v>
      </c>
      <c r="CJ63" s="348" t="e">
        <f t="shared" si="549"/>
        <v>#DIV/0!</v>
      </c>
      <c r="CK63" s="348" t="e">
        <f t="shared" si="550"/>
        <v>#DIV/0!</v>
      </c>
      <c r="CL63" s="348" t="e">
        <f t="shared" si="551"/>
        <v>#DIV/0!</v>
      </c>
      <c r="CM63" s="349" t="e">
        <f t="shared" si="552"/>
        <v>#DIV/0!</v>
      </c>
      <c r="CO63" s="343" t="s">
        <v>480</v>
      </c>
      <c r="CP63" s="344" t="e">
        <f>+CQ63/CQ70</f>
        <v>#DIV/0!</v>
      </c>
      <c r="CQ63" s="345">
        <f t="shared" si="553"/>
        <v>0</v>
      </c>
      <c r="CR63" s="346"/>
      <c r="CS63" s="346"/>
      <c r="CT63" s="346"/>
      <c r="CU63" s="346"/>
      <c r="CV63" s="346"/>
      <c r="CW63" s="346"/>
      <c r="CX63" s="346"/>
      <c r="CY63" s="347"/>
      <c r="CZ63" s="324"/>
      <c r="DA63" s="343" t="str">
        <f t="shared" si="512"/>
        <v>MEDICAID</v>
      </c>
      <c r="DB63" s="339" t="e">
        <f t="shared" si="554"/>
        <v>#DIV/0!</v>
      </c>
      <c r="DC63" s="348" t="e">
        <f t="shared" si="555"/>
        <v>#DIV/0!</v>
      </c>
      <c r="DD63" s="348" t="e">
        <f t="shared" si="556"/>
        <v>#DIV/0!</v>
      </c>
      <c r="DE63" s="348" t="e">
        <f t="shared" si="557"/>
        <v>#DIV/0!</v>
      </c>
      <c r="DF63" s="348" t="e">
        <f t="shared" si="558"/>
        <v>#DIV/0!</v>
      </c>
      <c r="DG63" s="348" t="e">
        <f t="shared" si="559"/>
        <v>#DIV/0!</v>
      </c>
      <c r="DH63" s="348" t="e">
        <f t="shared" si="560"/>
        <v>#DIV/0!</v>
      </c>
      <c r="DI63" s="348" t="e">
        <f t="shared" si="561"/>
        <v>#DIV/0!</v>
      </c>
      <c r="DJ63" s="349" t="e">
        <f t="shared" si="562"/>
        <v>#DIV/0!</v>
      </c>
      <c r="DL63" s="343" t="s">
        <v>480</v>
      </c>
      <c r="DM63" s="344" t="e">
        <f>+DN63/DN70</f>
        <v>#DIV/0!</v>
      </c>
      <c r="DN63" s="345">
        <f t="shared" si="563"/>
        <v>0</v>
      </c>
      <c r="DO63" s="346"/>
      <c r="DP63" s="346"/>
      <c r="DQ63" s="346"/>
      <c r="DR63" s="346"/>
      <c r="DS63" s="346"/>
      <c r="DT63" s="346"/>
      <c r="DU63" s="346"/>
      <c r="DV63" s="347"/>
      <c r="DW63" s="324"/>
      <c r="DX63" s="343" t="str">
        <f t="shared" si="513"/>
        <v>MEDICAID</v>
      </c>
      <c r="DY63" s="339" t="e">
        <f t="shared" si="564"/>
        <v>#DIV/0!</v>
      </c>
      <c r="DZ63" s="348" t="e">
        <f t="shared" si="565"/>
        <v>#DIV/0!</v>
      </c>
      <c r="EA63" s="348" t="e">
        <f t="shared" si="566"/>
        <v>#DIV/0!</v>
      </c>
      <c r="EB63" s="348" t="e">
        <f t="shared" si="567"/>
        <v>#DIV/0!</v>
      </c>
      <c r="EC63" s="348" t="e">
        <f t="shared" si="568"/>
        <v>#DIV/0!</v>
      </c>
      <c r="ED63" s="348" t="e">
        <f t="shared" si="569"/>
        <v>#DIV/0!</v>
      </c>
      <c r="EE63" s="348" t="e">
        <f t="shared" si="570"/>
        <v>#DIV/0!</v>
      </c>
      <c r="EF63" s="348" t="e">
        <f t="shared" si="571"/>
        <v>#DIV/0!</v>
      </c>
      <c r="EG63" s="349" t="e">
        <f t="shared" si="572"/>
        <v>#DIV/0!</v>
      </c>
      <c r="EI63" s="343" t="s">
        <v>480</v>
      </c>
      <c r="EJ63" s="344" t="e">
        <f>+EK63/EK70</f>
        <v>#DIV/0!</v>
      </c>
      <c r="EK63" s="345">
        <f t="shared" si="573"/>
        <v>0</v>
      </c>
      <c r="EL63" s="346"/>
      <c r="EM63" s="346"/>
      <c r="EN63" s="346"/>
      <c r="EO63" s="346"/>
      <c r="EP63" s="346"/>
      <c r="EQ63" s="346"/>
      <c r="ER63" s="346"/>
      <c r="ES63" s="347"/>
      <c r="ET63" s="324"/>
      <c r="EU63" s="343" t="str">
        <f t="shared" si="514"/>
        <v>MEDICAID</v>
      </c>
      <c r="EV63" s="339" t="e">
        <f t="shared" si="574"/>
        <v>#DIV/0!</v>
      </c>
      <c r="EW63" s="348" t="e">
        <f t="shared" si="575"/>
        <v>#DIV/0!</v>
      </c>
      <c r="EX63" s="348" t="e">
        <f t="shared" si="576"/>
        <v>#DIV/0!</v>
      </c>
      <c r="EY63" s="348" t="e">
        <f t="shared" si="577"/>
        <v>#DIV/0!</v>
      </c>
      <c r="EZ63" s="348" t="e">
        <f t="shared" si="578"/>
        <v>#DIV/0!</v>
      </c>
      <c r="FA63" s="348" t="e">
        <f t="shared" si="579"/>
        <v>#DIV/0!</v>
      </c>
      <c r="FB63" s="348" t="e">
        <f t="shared" si="580"/>
        <v>#DIV/0!</v>
      </c>
      <c r="FC63" s="348" t="e">
        <f t="shared" si="581"/>
        <v>#DIV/0!</v>
      </c>
      <c r="FD63" s="349" t="e">
        <f t="shared" si="582"/>
        <v>#DIV/0!</v>
      </c>
      <c r="FF63" s="343" t="s">
        <v>480</v>
      </c>
      <c r="FG63" s="344" t="e">
        <f>+FH63/FH70</f>
        <v>#DIV/0!</v>
      </c>
      <c r="FH63" s="345">
        <f t="shared" si="583"/>
        <v>0</v>
      </c>
      <c r="FI63" s="346"/>
      <c r="FJ63" s="346"/>
      <c r="FK63" s="346"/>
      <c r="FL63" s="346"/>
      <c r="FM63" s="346"/>
      <c r="FN63" s="346"/>
      <c r="FO63" s="346"/>
      <c r="FP63" s="347"/>
      <c r="FQ63" s="324"/>
      <c r="FR63" s="343" t="str">
        <f t="shared" si="515"/>
        <v>MEDICAID</v>
      </c>
      <c r="FS63" s="339" t="e">
        <f t="shared" si="584"/>
        <v>#DIV/0!</v>
      </c>
      <c r="FT63" s="348" t="e">
        <f t="shared" si="585"/>
        <v>#DIV/0!</v>
      </c>
      <c r="FU63" s="348" t="e">
        <f t="shared" si="586"/>
        <v>#DIV/0!</v>
      </c>
      <c r="FV63" s="348" t="e">
        <f t="shared" si="587"/>
        <v>#DIV/0!</v>
      </c>
      <c r="FW63" s="348" t="e">
        <f t="shared" si="588"/>
        <v>#DIV/0!</v>
      </c>
      <c r="FX63" s="348" t="e">
        <f t="shared" si="589"/>
        <v>#DIV/0!</v>
      </c>
      <c r="FY63" s="348" t="e">
        <f t="shared" si="590"/>
        <v>#DIV/0!</v>
      </c>
      <c r="FZ63" s="348" t="e">
        <f t="shared" si="591"/>
        <v>#DIV/0!</v>
      </c>
      <c r="GA63" s="349" t="e">
        <f t="shared" si="592"/>
        <v>#DIV/0!</v>
      </c>
      <c r="GC63" s="343" t="s">
        <v>480</v>
      </c>
      <c r="GD63" s="344" t="e">
        <f>+GE63/GE70</f>
        <v>#DIV/0!</v>
      </c>
      <c r="GE63" s="345">
        <f t="shared" si="593"/>
        <v>0</v>
      </c>
      <c r="GF63" s="346"/>
      <c r="GG63" s="346"/>
      <c r="GH63" s="346"/>
      <c r="GI63" s="346"/>
      <c r="GJ63" s="346"/>
      <c r="GK63" s="346"/>
      <c r="GL63" s="346"/>
      <c r="GM63" s="347"/>
      <c r="GN63" s="324"/>
      <c r="GO63" s="343" t="str">
        <f t="shared" si="516"/>
        <v>MEDICAID</v>
      </c>
      <c r="GP63" s="339" t="e">
        <f t="shared" si="594"/>
        <v>#DIV/0!</v>
      </c>
      <c r="GQ63" s="348" t="e">
        <f t="shared" si="595"/>
        <v>#DIV/0!</v>
      </c>
      <c r="GR63" s="348" t="e">
        <f t="shared" si="596"/>
        <v>#DIV/0!</v>
      </c>
      <c r="GS63" s="348" t="e">
        <f t="shared" si="597"/>
        <v>#DIV/0!</v>
      </c>
      <c r="GT63" s="348" t="e">
        <f t="shared" si="598"/>
        <v>#DIV/0!</v>
      </c>
      <c r="GU63" s="348" t="e">
        <f t="shared" si="599"/>
        <v>#DIV/0!</v>
      </c>
      <c r="GV63" s="348" t="e">
        <f t="shared" si="600"/>
        <v>#DIV/0!</v>
      </c>
      <c r="GW63" s="348" t="e">
        <f t="shared" si="601"/>
        <v>#DIV/0!</v>
      </c>
      <c r="GX63" s="349" t="e">
        <f t="shared" si="602"/>
        <v>#DIV/0!</v>
      </c>
      <c r="GZ63" s="343" t="s">
        <v>480</v>
      </c>
      <c r="HA63" s="344" t="e">
        <f>+HB63/HB70</f>
        <v>#DIV/0!</v>
      </c>
      <c r="HB63" s="345">
        <f t="shared" si="603"/>
        <v>0</v>
      </c>
      <c r="HC63" s="346"/>
      <c r="HD63" s="346"/>
      <c r="HE63" s="346"/>
      <c r="HF63" s="346"/>
      <c r="HG63" s="346"/>
      <c r="HH63" s="346"/>
      <c r="HI63" s="346"/>
      <c r="HJ63" s="347"/>
      <c r="HK63" s="324"/>
      <c r="HL63" s="343" t="str">
        <f t="shared" si="517"/>
        <v>MEDICAID</v>
      </c>
      <c r="HM63" s="339" t="e">
        <f t="shared" si="604"/>
        <v>#DIV/0!</v>
      </c>
      <c r="HN63" s="348" t="e">
        <f t="shared" si="605"/>
        <v>#DIV/0!</v>
      </c>
      <c r="HO63" s="348" t="e">
        <f t="shared" si="606"/>
        <v>#DIV/0!</v>
      </c>
      <c r="HP63" s="348" t="e">
        <f t="shared" si="607"/>
        <v>#DIV/0!</v>
      </c>
      <c r="HQ63" s="348" t="e">
        <f t="shared" si="608"/>
        <v>#DIV/0!</v>
      </c>
      <c r="HR63" s="348" t="e">
        <f t="shared" si="609"/>
        <v>#DIV/0!</v>
      </c>
      <c r="HS63" s="348" t="e">
        <f t="shared" si="610"/>
        <v>#DIV/0!</v>
      </c>
      <c r="HT63" s="348" t="e">
        <f t="shared" si="611"/>
        <v>#DIV/0!</v>
      </c>
      <c r="HU63" s="349" t="e">
        <f t="shared" si="612"/>
        <v>#DIV/0!</v>
      </c>
      <c r="HW63" s="343" t="s">
        <v>480</v>
      </c>
      <c r="HX63" s="344" t="e">
        <f>+HY63/HY70</f>
        <v>#DIV/0!</v>
      </c>
      <c r="HY63" s="345">
        <f t="shared" si="613"/>
        <v>0</v>
      </c>
      <c r="HZ63" s="346"/>
      <c r="IA63" s="346"/>
      <c r="IB63" s="346"/>
      <c r="IC63" s="346"/>
      <c r="ID63" s="346"/>
      <c r="IE63" s="346"/>
      <c r="IF63" s="346"/>
      <c r="IG63" s="347"/>
      <c r="IH63" s="324"/>
      <c r="II63" s="343" t="str">
        <f t="shared" si="518"/>
        <v>MEDICAID</v>
      </c>
      <c r="IJ63" s="339" t="e">
        <f t="shared" si="614"/>
        <v>#DIV/0!</v>
      </c>
      <c r="IK63" s="348" t="e">
        <f t="shared" si="615"/>
        <v>#DIV/0!</v>
      </c>
      <c r="IL63" s="348" t="e">
        <f t="shared" si="616"/>
        <v>#DIV/0!</v>
      </c>
      <c r="IM63" s="348" t="e">
        <f t="shared" si="617"/>
        <v>#DIV/0!</v>
      </c>
      <c r="IN63" s="348" t="e">
        <f t="shared" si="618"/>
        <v>#DIV/0!</v>
      </c>
      <c r="IO63" s="348" t="e">
        <f t="shared" si="619"/>
        <v>#DIV/0!</v>
      </c>
      <c r="IP63" s="348" t="e">
        <f t="shared" si="620"/>
        <v>#DIV/0!</v>
      </c>
      <c r="IQ63" s="348" t="e">
        <f t="shared" si="621"/>
        <v>#DIV/0!</v>
      </c>
      <c r="IR63" s="349" t="e">
        <f t="shared" si="622"/>
        <v>#DIV/0!</v>
      </c>
      <c r="IT63" s="343" t="s">
        <v>480</v>
      </c>
      <c r="IU63" s="344" t="e">
        <f>+IV63/IV70</f>
        <v>#DIV/0!</v>
      </c>
      <c r="IV63" s="345">
        <f t="shared" si="623"/>
        <v>0</v>
      </c>
      <c r="IW63" s="346"/>
      <c r="IX63" s="346"/>
      <c r="IY63" s="346"/>
      <c r="IZ63" s="346"/>
      <c r="JA63" s="346"/>
      <c r="JB63" s="346"/>
      <c r="JC63" s="346"/>
      <c r="JD63" s="347"/>
      <c r="JE63" s="324"/>
      <c r="JF63" s="343" t="str">
        <f t="shared" si="519"/>
        <v>MEDICAID</v>
      </c>
      <c r="JG63" s="339" t="e">
        <f t="shared" si="624"/>
        <v>#DIV/0!</v>
      </c>
      <c r="JH63" s="348" t="e">
        <f t="shared" si="625"/>
        <v>#DIV/0!</v>
      </c>
      <c r="JI63" s="348" t="e">
        <f t="shared" si="626"/>
        <v>#DIV/0!</v>
      </c>
      <c r="JJ63" s="348" t="e">
        <f t="shared" si="627"/>
        <v>#DIV/0!</v>
      </c>
      <c r="JK63" s="348" t="e">
        <f t="shared" si="628"/>
        <v>#DIV/0!</v>
      </c>
      <c r="JL63" s="348" t="e">
        <f t="shared" si="629"/>
        <v>#DIV/0!</v>
      </c>
      <c r="JM63" s="348" t="e">
        <f t="shared" si="630"/>
        <v>#DIV/0!</v>
      </c>
      <c r="JN63" s="348" t="e">
        <f t="shared" si="631"/>
        <v>#DIV/0!</v>
      </c>
      <c r="JO63" s="349" t="e">
        <f t="shared" si="632"/>
        <v>#DIV/0!</v>
      </c>
      <c r="JQ63" s="343" t="s">
        <v>480</v>
      </c>
      <c r="JR63" s="344" t="e">
        <f>+JS63/JS70</f>
        <v>#DIV/0!</v>
      </c>
      <c r="JS63" s="345">
        <f t="shared" si="633"/>
        <v>0</v>
      </c>
      <c r="JT63" s="346"/>
      <c r="JU63" s="346"/>
      <c r="JV63" s="346"/>
      <c r="JW63" s="346"/>
      <c r="JX63" s="346"/>
      <c r="JY63" s="346"/>
      <c r="JZ63" s="346"/>
      <c r="KA63" s="347"/>
      <c r="KB63" s="324"/>
      <c r="KC63" s="343" t="str">
        <f t="shared" si="520"/>
        <v>MEDICAID</v>
      </c>
      <c r="KD63" s="339" t="e">
        <f t="shared" si="634"/>
        <v>#DIV/0!</v>
      </c>
      <c r="KE63" s="348" t="e">
        <f t="shared" si="635"/>
        <v>#DIV/0!</v>
      </c>
      <c r="KF63" s="348" t="e">
        <f t="shared" si="636"/>
        <v>#DIV/0!</v>
      </c>
      <c r="KG63" s="348" t="e">
        <f t="shared" si="637"/>
        <v>#DIV/0!</v>
      </c>
      <c r="KH63" s="348" t="e">
        <f t="shared" si="638"/>
        <v>#DIV/0!</v>
      </c>
      <c r="KI63" s="348" t="e">
        <f t="shared" si="639"/>
        <v>#DIV/0!</v>
      </c>
      <c r="KJ63" s="348" t="e">
        <f t="shared" si="640"/>
        <v>#DIV/0!</v>
      </c>
      <c r="KK63" s="348" t="e">
        <f t="shared" si="641"/>
        <v>#DIV/0!</v>
      </c>
      <c r="KL63" s="349" t="e">
        <f t="shared" si="642"/>
        <v>#DIV/0!</v>
      </c>
    </row>
    <row r="64" spans="1:298" x14ac:dyDescent="0.2">
      <c r="A64" s="343" t="s">
        <v>374</v>
      </c>
      <c r="B64" s="344" t="e">
        <f>+C64/C70</f>
        <v>#DIV/0!</v>
      </c>
      <c r="C64" s="345">
        <f t="shared" si="521"/>
        <v>0</v>
      </c>
      <c r="D64" s="346">
        <f t="shared" si="492"/>
        <v>0</v>
      </c>
      <c r="E64" s="346">
        <f t="shared" si="493"/>
        <v>0</v>
      </c>
      <c r="F64" s="346">
        <f t="shared" si="494"/>
        <v>0</v>
      </c>
      <c r="G64" s="346">
        <f t="shared" si="495"/>
        <v>0</v>
      </c>
      <c r="H64" s="346">
        <f t="shared" si="496"/>
        <v>0</v>
      </c>
      <c r="I64" s="346">
        <f t="shared" si="497"/>
        <v>0</v>
      </c>
      <c r="J64" s="346">
        <f t="shared" si="498"/>
        <v>0</v>
      </c>
      <c r="K64" s="347">
        <f t="shared" si="499"/>
        <v>0</v>
      </c>
      <c r="L64" s="324"/>
      <c r="M64" s="343" t="str">
        <f t="shared" si="500"/>
        <v>MEDICARE</v>
      </c>
      <c r="N64" s="339" t="e">
        <f t="shared" si="522"/>
        <v>#DIV/0!</v>
      </c>
      <c r="O64" s="348" t="e">
        <f t="shared" si="501"/>
        <v>#DIV/0!</v>
      </c>
      <c r="P64" s="348" t="e">
        <f t="shared" si="502"/>
        <v>#DIV/0!</v>
      </c>
      <c r="Q64" s="348" t="e">
        <f t="shared" si="503"/>
        <v>#DIV/0!</v>
      </c>
      <c r="R64" s="348" t="e">
        <f t="shared" si="504"/>
        <v>#DIV/0!</v>
      </c>
      <c r="S64" s="348" t="e">
        <f t="shared" si="505"/>
        <v>#DIV/0!</v>
      </c>
      <c r="T64" s="348" t="e">
        <f t="shared" si="506"/>
        <v>#DIV/0!</v>
      </c>
      <c r="U64" s="348" t="e">
        <f t="shared" si="507"/>
        <v>#DIV/0!</v>
      </c>
      <c r="V64" s="349" t="e">
        <f t="shared" si="508"/>
        <v>#DIV/0!</v>
      </c>
      <c r="X64" s="343" t="s">
        <v>374</v>
      </c>
      <c r="Y64" s="344" t="e">
        <f>+Z64/Z70</f>
        <v>#DIV/0!</v>
      </c>
      <c r="Z64" s="345">
        <f t="shared" si="523"/>
        <v>0</v>
      </c>
      <c r="AA64" s="346"/>
      <c r="AB64" s="346"/>
      <c r="AC64" s="346"/>
      <c r="AD64" s="346"/>
      <c r="AE64" s="346"/>
      <c r="AF64" s="346"/>
      <c r="AG64" s="346"/>
      <c r="AH64" s="347"/>
      <c r="AI64" s="324"/>
      <c r="AJ64" s="343" t="str">
        <f t="shared" si="509"/>
        <v>MEDICARE</v>
      </c>
      <c r="AK64" s="339" t="e">
        <f t="shared" si="524"/>
        <v>#DIV/0!</v>
      </c>
      <c r="AL64" s="348" t="e">
        <f t="shared" si="525"/>
        <v>#DIV/0!</v>
      </c>
      <c r="AM64" s="348" t="e">
        <f t="shared" si="526"/>
        <v>#DIV/0!</v>
      </c>
      <c r="AN64" s="348" t="e">
        <f t="shared" si="527"/>
        <v>#DIV/0!</v>
      </c>
      <c r="AO64" s="348" t="e">
        <f t="shared" si="528"/>
        <v>#DIV/0!</v>
      </c>
      <c r="AP64" s="348" t="e">
        <f t="shared" si="529"/>
        <v>#DIV/0!</v>
      </c>
      <c r="AQ64" s="348" t="e">
        <f t="shared" si="530"/>
        <v>#DIV/0!</v>
      </c>
      <c r="AR64" s="348" t="e">
        <f t="shared" si="531"/>
        <v>#DIV/0!</v>
      </c>
      <c r="AS64" s="349" t="e">
        <f t="shared" si="532"/>
        <v>#DIV/0!</v>
      </c>
      <c r="AU64" s="343" t="s">
        <v>374</v>
      </c>
      <c r="AV64" s="344" t="e">
        <f>+AW64/AW70</f>
        <v>#DIV/0!</v>
      </c>
      <c r="AW64" s="345">
        <f t="shared" si="533"/>
        <v>0</v>
      </c>
      <c r="AX64" s="346"/>
      <c r="AY64" s="346"/>
      <c r="AZ64" s="346"/>
      <c r="BA64" s="346"/>
      <c r="BB64" s="346"/>
      <c r="BC64" s="346"/>
      <c r="BD64" s="346"/>
      <c r="BE64" s="347"/>
      <c r="BF64" s="324"/>
      <c r="BG64" s="343" t="str">
        <f t="shared" si="510"/>
        <v>MEDICARE</v>
      </c>
      <c r="BH64" s="339" t="e">
        <f t="shared" si="534"/>
        <v>#DIV/0!</v>
      </c>
      <c r="BI64" s="348" t="e">
        <f t="shared" si="535"/>
        <v>#DIV/0!</v>
      </c>
      <c r="BJ64" s="348" t="e">
        <f t="shared" si="536"/>
        <v>#DIV/0!</v>
      </c>
      <c r="BK64" s="348" t="e">
        <f t="shared" si="537"/>
        <v>#DIV/0!</v>
      </c>
      <c r="BL64" s="348" t="e">
        <f t="shared" si="538"/>
        <v>#DIV/0!</v>
      </c>
      <c r="BM64" s="348" t="e">
        <f t="shared" si="539"/>
        <v>#DIV/0!</v>
      </c>
      <c r="BN64" s="348" t="e">
        <f t="shared" si="540"/>
        <v>#DIV/0!</v>
      </c>
      <c r="BO64" s="348" t="e">
        <f t="shared" si="541"/>
        <v>#DIV/0!</v>
      </c>
      <c r="BP64" s="349" t="e">
        <f t="shared" si="542"/>
        <v>#DIV/0!</v>
      </c>
      <c r="BR64" s="343" t="s">
        <v>374</v>
      </c>
      <c r="BS64" s="344" t="e">
        <f>+BT64/BT70</f>
        <v>#DIV/0!</v>
      </c>
      <c r="BT64" s="345">
        <f t="shared" si="543"/>
        <v>0</v>
      </c>
      <c r="BU64" s="346"/>
      <c r="BV64" s="346"/>
      <c r="BW64" s="346"/>
      <c r="BX64" s="346"/>
      <c r="BY64" s="346"/>
      <c r="BZ64" s="346"/>
      <c r="CA64" s="346"/>
      <c r="CB64" s="347"/>
      <c r="CC64" s="324"/>
      <c r="CD64" s="343" t="str">
        <f t="shared" si="511"/>
        <v>MEDICARE</v>
      </c>
      <c r="CE64" s="339" t="e">
        <f t="shared" si="544"/>
        <v>#DIV/0!</v>
      </c>
      <c r="CF64" s="348" t="e">
        <f t="shared" si="545"/>
        <v>#DIV/0!</v>
      </c>
      <c r="CG64" s="348" t="e">
        <f t="shared" si="546"/>
        <v>#DIV/0!</v>
      </c>
      <c r="CH64" s="348" t="e">
        <f t="shared" si="547"/>
        <v>#DIV/0!</v>
      </c>
      <c r="CI64" s="348" t="e">
        <f t="shared" si="548"/>
        <v>#DIV/0!</v>
      </c>
      <c r="CJ64" s="348" t="e">
        <f t="shared" si="549"/>
        <v>#DIV/0!</v>
      </c>
      <c r="CK64" s="348" t="e">
        <f t="shared" si="550"/>
        <v>#DIV/0!</v>
      </c>
      <c r="CL64" s="348" t="e">
        <f t="shared" si="551"/>
        <v>#DIV/0!</v>
      </c>
      <c r="CM64" s="349" t="e">
        <f t="shared" si="552"/>
        <v>#DIV/0!</v>
      </c>
      <c r="CO64" s="343" t="s">
        <v>374</v>
      </c>
      <c r="CP64" s="344" t="e">
        <f>+CQ64/CQ70</f>
        <v>#DIV/0!</v>
      </c>
      <c r="CQ64" s="345">
        <f t="shared" si="553"/>
        <v>0</v>
      </c>
      <c r="CR64" s="346"/>
      <c r="CS64" s="346"/>
      <c r="CT64" s="346"/>
      <c r="CU64" s="346"/>
      <c r="CV64" s="346"/>
      <c r="CW64" s="346"/>
      <c r="CX64" s="346"/>
      <c r="CY64" s="347"/>
      <c r="CZ64" s="324"/>
      <c r="DA64" s="343" t="str">
        <f t="shared" si="512"/>
        <v>MEDICARE</v>
      </c>
      <c r="DB64" s="339" t="e">
        <f t="shared" si="554"/>
        <v>#DIV/0!</v>
      </c>
      <c r="DC64" s="348" t="e">
        <f t="shared" si="555"/>
        <v>#DIV/0!</v>
      </c>
      <c r="DD64" s="348" t="e">
        <f t="shared" si="556"/>
        <v>#DIV/0!</v>
      </c>
      <c r="DE64" s="348" t="e">
        <f t="shared" si="557"/>
        <v>#DIV/0!</v>
      </c>
      <c r="DF64" s="348" t="e">
        <f t="shared" si="558"/>
        <v>#DIV/0!</v>
      </c>
      <c r="DG64" s="348" t="e">
        <f t="shared" si="559"/>
        <v>#DIV/0!</v>
      </c>
      <c r="DH64" s="348" t="e">
        <f t="shared" si="560"/>
        <v>#DIV/0!</v>
      </c>
      <c r="DI64" s="348" t="e">
        <f t="shared" si="561"/>
        <v>#DIV/0!</v>
      </c>
      <c r="DJ64" s="349" t="e">
        <f t="shared" si="562"/>
        <v>#DIV/0!</v>
      </c>
      <c r="DL64" s="343" t="s">
        <v>374</v>
      </c>
      <c r="DM64" s="344" t="e">
        <f>+DN64/DN70</f>
        <v>#DIV/0!</v>
      </c>
      <c r="DN64" s="345">
        <f t="shared" si="563"/>
        <v>0</v>
      </c>
      <c r="DO64" s="346"/>
      <c r="DP64" s="346"/>
      <c r="DQ64" s="346"/>
      <c r="DR64" s="346"/>
      <c r="DS64" s="346"/>
      <c r="DT64" s="346"/>
      <c r="DU64" s="346"/>
      <c r="DV64" s="347"/>
      <c r="DW64" s="324"/>
      <c r="DX64" s="343" t="str">
        <f t="shared" si="513"/>
        <v>MEDICARE</v>
      </c>
      <c r="DY64" s="339" t="e">
        <f t="shared" si="564"/>
        <v>#DIV/0!</v>
      </c>
      <c r="DZ64" s="348" t="e">
        <f t="shared" si="565"/>
        <v>#DIV/0!</v>
      </c>
      <c r="EA64" s="348" t="e">
        <f t="shared" si="566"/>
        <v>#DIV/0!</v>
      </c>
      <c r="EB64" s="348" t="e">
        <f t="shared" si="567"/>
        <v>#DIV/0!</v>
      </c>
      <c r="EC64" s="348" t="e">
        <f t="shared" si="568"/>
        <v>#DIV/0!</v>
      </c>
      <c r="ED64" s="348" t="e">
        <f t="shared" si="569"/>
        <v>#DIV/0!</v>
      </c>
      <c r="EE64" s="348" t="e">
        <f t="shared" si="570"/>
        <v>#DIV/0!</v>
      </c>
      <c r="EF64" s="348" t="e">
        <f t="shared" si="571"/>
        <v>#DIV/0!</v>
      </c>
      <c r="EG64" s="349" t="e">
        <f t="shared" si="572"/>
        <v>#DIV/0!</v>
      </c>
      <c r="EI64" s="343" t="s">
        <v>374</v>
      </c>
      <c r="EJ64" s="344" t="e">
        <f>+EK64/EK70</f>
        <v>#DIV/0!</v>
      </c>
      <c r="EK64" s="345">
        <f t="shared" si="573"/>
        <v>0</v>
      </c>
      <c r="EL64" s="346"/>
      <c r="EM64" s="346"/>
      <c r="EN64" s="346"/>
      <c r="EO64" s="346"/>
      <c r="EP64" s="346"/>
      <c r="EQ64" s="346"/>
      <c r="ER64" s="346"/>
      <c r="ES64" s="347"/>
      <c r="ET64" s="324"/>
      <c r="EU64" s="343" t="str">
        <f t="shared" si="514"/>
        <v>MEDICARE</v>
      </c>
      <c r="EV64" s="339" t="e">
        <f t="shared" si="574"/>
        <v>#DIV/0!</v>
      </c>
      <c r="EW64" s="348" t="e">
        <f t="shared" si="575"/>
        <v>#DIV/0!</v>
      </c>
      <c r="EX64" s="348" t="e">
        <f t="shared" si="576"/>
        <v>#DIV/0!</v>
      </c>
      <c r="EY64" s="348" t="e">
        <f t="shared" si="577"/>
        <v>#DIV/0!</v>
      </c>
      <c r="EZ64" s="348" t="e">
        <f t="shared" si="578"/>
        <v>#DIV/0!</v>
      </c>
      <c r="FA64" s="348" t="e">
        <f t="shared" si="579"/>
        <v>#DIV/0!</v>
      </c>
      <c r="FB64" s="348" t="e">
        <f t="shared" si="580"/>
        <v>#DIV/0!</v>
      </c>
      <c r="FC64" s="348" t="e">
        <f t="shared" si="581"/>
        <v>#DIV/0!</v>
      </c>
      <c r="FD64" s="349" t="e">
        <f t="shared" si="582"/>
        <v>#DIV/0!</v>
      </c>
      <c r="FF64" s="343" t="s">
        <v>374</v>
      </c>
      <c r="FG64" s="344" t="e">
        <f>+FH64/FH70</f>
        <v>#DIV/0!</v>
      </c>
      <c r="FH64" s="345">
        <f t="shared" si="583"/>
        <v>0</v>
      </c>
      <c r="FI64" s="346"/>
      <c r="FJ64" s="346"/>
      <c r="FK64" s="346"/>
      <c r="FL64" s="346"/>
      <c r="FM64" s="346"/>
      <c r="FN64" s="346"/>
      <c r="FO64" s="346"/>
      <c r="FP64" s="347"/>
      <c r="FQ64" s="324"/>
      <c r="FR64" s="343" t="str">
        <f t="shared" si="515"/>
        <v>MEDICARE</v>
      </c>
      <c r="FS64" s="339" t="e">
        <f t="shared" si="584"/>
        <v>#DIV/0!</v>
      </c>
      <c r="FT64" s="348" t="e">
        <f t="shared" si="585"/>
        <v>#DIV/0!</v>
      </c>
      <c r="FU64" s="348" t="e">
        <f t="shared" si="586"/>
        <v>#DIV/0!</v>
      </c>
      <c r="FV64" s="348" t="e">
        <f t="shared" si="587"/>
        <v>#DIV/0!</v>
      </c>
      <c r="FW64" s="348" t="e">
        <f t="shared" si="588"/>
        <v>#DIV/0!</v>
      </c>
      <c r="FX64" s="348" t="e">
        <f t="shared" si="589"/>
        <v>#DIV/0!</v>
      </c>
      <c r="FY64" s="348" t="e">
        <f t="shared" si="590"/>
        <v>#DIV/0!</v>
      </c>
      <c r="FZ64" s="348" t="e">
        <f t="shared" si="591"/>
        <v>#DIV/0!</v>
      </c>
      <c r="GA64" s="349" t="e">
        <f t="shared" si="592"/>
        <v>#DIV/0!</v>
      </c>
      <c r="GC64" s="343" t="s">
        <v>374</v>
      </c>
      <c r="GD64" s="344" t="e">
        <f>+GE64/GE70</f>
        <v>#DIV/0!</v>
      </c>
      <c r="GE64" s="345">
        <f t="shared" si="593"/>
        <v>0</v>
      </c>
      <c r="GF64" s="346"/>
      <c r="GG64" s="346"/>
      <c r="GH64" s="346"/>
      <c r="GI64" s="346"/>
      <c r="GJ64" s="346"/>
      <c r="GK64" s="346"/>
      <c r="GL64" s="346"/>
      <c r="GM64" s="347"/>
      <c r="GN64" s="324"/>
      <c r="GO64" s="343" t="str">
        <f t="shared" si="516"/>
        <v>MEDICARE</v>
      </c>
      <c r="GP64" s="339" t="e">
        <f t="shared" si="594"/>
        <v>#DIV/0!</v>
      </c>
      <c r="GQ64" s="348" t="e">
        <f t="shared" si="595"/>
        <v>#DIV/0!</v>
      </c>
      <c r="GR64" s="348" t="e">
        <f t="shared" si="596"/>
        <v>#DIV/0!</v>
      </c>
      <c r="GS64" s="348" t="e">
        <f t="shared" si="597"/>
        <v>#DIV/0!</v>
      </c>
      <c r="GT64" s="348" t="e">
        <f t="shared" si="598"/>
        <v>#DIV/0!</v>
      </c>
      <c r="GU64" s="348" t="e">
        <f t="shared" si="599"/>
        <v>#DIV/0!</v>
      </c>
      <c r="GV64" s="348" t="e">
        <f t="shared" si="600"/>
        <v>#DIV/0!</v>
      </c>
      <c r="GW64" s="348" t="e">
        <f t="shared" si="601"/>
        <v>#DIV/0!</v>
      </c>
      <c r="GX64" s="349" t="e">
        <f t="shared" si="602"/>
        <v>#DIV/0!</v>
      </c>
      <c r="GZ64" s="343" t="s">
        <v>374</v>
      </c>
      <c r="HA64" s="344" t="e">
        <f>+HB64/HB70</f>
        <v>#DIV/0!</v>
      </c>
      <c r="HB64" s="345">
        <f t="shared" si="603"/>
        <v>0</v>
      </c>
      <c r="HC64" s="346"/>
      <c r="HD64" s="346"/>
      <c r="HE64" s="346"/>
      <c r="HF64" s="346"/>
      <c r="HG64" s="346"/>
      <c r="HH64" s="346"/>
      <c r="HI64" s="346"/>
      <c r="HJ64" s="347"/>
      <c r="HK64" s="324"/>
      <c r="HL64" s="343" t="str">
        <f t="shared" si="517"/>
        <v>MEDICARE</v>
      </c>
      <c r="HM64" s="339" t="e">
        <f t="shared" si="604"/>
        <v>#DIV/0!</v>
      </c>
      <c r="HN64" s="348" t="e">
        <f t="shared" si="605"/>
        <v>#DIV/0!</v>
      </c>
      <c r="HO64" s="348" t="e">
        <f t="shared" si="606"/>
        <v>#DIV/0!</v>
      </c>
      <c r="HP64" s="348" t="e">
        <f t="shared" si="607"/>
        <v>#DIV/0!</v>
      </c>
      <c r="HQ64" s="348" t="e">
        <f t="shared" si="608"/>
        <v>#DIV/0!</v>
      </c>
      <c r="HR64" s="348" t="e">
        <f t="shared" si="609"/>
        <v>#DIV/0!</v>
      </c>
      <c r="HS64" s="348" t="e">
        <f t="shared" si="610"/>
        <v>#DIV/0!</v>
      </c>
      <c r="HT64" s="348" t="e">
        <f t="shared" si="611"/>
        <v>#DIV/0!</v>
      </c>
      <c r="HU64" s="349" t="e">
        <f t="shared" si="612"/>
        <v>#DIV/0!</v>
      </c>
      <c r="HW64" s="343" t="s">
        <v>374</v>
      </c>
      <c r="HX64" s="344" t="e">
        <f>+HY64/HY70</f>
        <v>#DIV/0!</v>
      </c>
      <c r="HY64" s="345">
        <f t="shared" si="613"/>
        <v>0</v>
      </c>
      <c r="HZ64" s="346"/>
      <c r="IA64" s="346"/>
      <c r="IB64" s="346"/>
      <c r="IC64" s="346"/>
      <c r="ID64" s="346"/>
      <c r="IE64" s="346"/>
      <c r="IF64" s="346"/>
      <c r="IG64" s="347"/>
      <c r="IH64" s="324"/>
      <c r="II64" s="343" t="str">
        <f t="shared" si="518"/>
        <v>MEDICARE</v>
      </c>
      <c r="IJ64" s="339" t="e">
        <f t="shared" si="614"/>
        <v>#DIV/0!</v>
      </c>
      <c r="IK64" s="348" t="e">
        <f t="shared" si="615"/>
        <v>#DIV/0!</v>
      </c>
      <c r="IL64" s="348" t="e">
        <f t="shared" si="616"/>
        <v>#DIV/0!</v>
      </c>
      <c r="IM64" s="348" t="e">
        <f t="shared" si="617"/>
        <v>#DIV/0!</v>
      </c>
      <c r="IN64" s="348" t="e">
        <f t="shared" si="618"/>
        <v>#DIV/0!</v>
      </c>
      <c r="IO64" s="348" t="e">
        <f t="shared" si="619"/>
        <v>#DIV/0!</v>
      </c>
      <c r="IP64" s="348" t="e">
        <f t="shared" si="620"/>
        <v>#DIV/0!</v>
      </c>
      <c r="IQ64" s="348" t="e">
        <f t="shared" si="621"/>
        <v>#DIV/0!</v>
      </c>
      <c r="IR64" s="349" t="e">
        <f t="shared" si="622"/>
        <v>#DIV/0!</v>
      </c>
      <c r="IT64" s="343" t="s">
        <v>374</v>
      </c>
      <c r="IU64" s="344" t="e">
        <f>+IV64/IV70</f>
        <v>#DIV/0!</v>
      </c>
      <c r="IV64" s="345">
        <f t="shared" si="623"/>
        <v>0</v>
      </c>
      <c r="IW64" s="346"/>
      <c r="IX64" s="346"/>
      <c r="IY64" s="346"/>
      <c r="IZ64" s="346"/>
      <c r="JA64" s="346"/>
      <c r="JB64" s="346"/>
      <c r="JC64" s="346"/>
      <c r="JD64" s="347"/>
      <c r="JE64" s="324"/>
      <c r="JF64" s="343" t="str">
        <f t="shared" si="519"/>
        <v>MEDICARE</v>
      </c>
      <c r="JG64" s="339" t="e">
        <f t="shared" si="624"/>
        <v>#DIV/0!</v>
      </c>
      <c r="JH64" s="348" t="e">
        <f t="shared" si="625"/>
        <v>#DIV/0!</v>
      </c>
      <c r="JI64" s="348" t="e">
        <f t="shared" si="626"/>
        <v>#DIV/0!</v>
      </c>
      <c r="JJ64" s="348" t="e">
        <f t="shared" si="627"/>
        <v>#DIV/0!</v>
      </c>
      <c r="JK64" s="348" t="e">
        <f t="shared" si="628"/>
        <v>#DIV/0!</v>
      </c>
      <c r="JL64" s="348" t="e">
        <f t="shared" si="629"/>
        <v>#DIV/0!</v>
      </c>
      <c r="JM64" s="348" t="e">
        <f t="shared" si="630"/>
        <v>#DIV/0!</v>
      </c>
      <c r="JN64" s="348" t="e">
        <f t="shared" si="631"/>
        <v>#DIV/0!</v>
      </c>
      <c r="JO64" s="349" t="e">
        <f t="shared" si="632"/>
        <v>#DIV/0!</v>
      </c>
      <c r="JQ64" s="343" t="s">
        <v>374</v>
      </c>
      <c r="JR64" s="344" t="e">
        <f>+JS64/JS70</f>
        <v>#DIV/0!</v>
      </c>
      <c r="JS64" s="345">
        <f t="shared" si="633"/>
        <v>0</v>
      </c>
      <c r="JT64" s="346"/>
      <c r="JU64" s="346"/>
      <c r="JV64" s="346"/>
      <c r="JW64" s="346"/>
      <c r="JX64" s="346"/>
      <c r="JY64" s="346"/>
      <c r="JZ64" s="346"/>
      <c r="KA64" s="347"/>
      <c r="KB64" s="324"/>
      <c r="KC64" s="343" t="str">
        <f t="shared" si="520"/>
        <v>MEDICARE</v>
      </c>
      <c r="KD64" s="339" t="e">
        <f t="shared" si="634"/>
        <v>#DIV/0!</v>
      </c>
      <c r="KE64" s="348" t="e">
        <f t="shared" si="635"/>
        <v>#DIV/0!</v>
      </c>
      <c r="KF64" s="348" t="e">
        <f t="shared" si="636"/>
        <v>#DIV/0!</v>
      </c>
      <c r="KG64" s="348" t="e">
        <f t="shared" si="637"/>
        <v>#DIV/0!</v>
      </c>
      <c r="KH64" s="348" t="e">
        <f t="shared" si="638"/>
        <v>#DIV/0!</v>
      </c>
      <c r="KI64" s="348" t="e">
        <f t="shared" si="639"/>
        <v>#DIV/0!</v>
      </c>
      <c r="KJ64" s="348" t="e">
        <f t="shared" si="640"/>
        <v>#DIV/0!</v>
      </c>
      <c r="KK64" s="348" t="e">
        <f t="shared" si="641"/>
        <v>#DIV/0!</v>
      </c>
      <c r="KL64" s="349" t="e">
        <f t="shared" si="642"/>
        <v>#DIV/0!</v>
      </c>
    </row>
    <row r="65" spans="1:298" x14ac:dyDescent="0.2">
      <c r="A65" s="343" t="s">
        <v>482</v>
      </c>
      <c r="B65" s="344" t="e">
        <f>+C65/C70</f>
        <v>#DIV/0!</v>
      </c>
      <c r="C65" s="345">
        <f t="shared" si="521"/>
        <v>0</v>
      </c>
      <c r="D65" s="346">
        <f t="shared" si="492"/>
        <v>0</v>
      </c>
      <c r="E65" s="346">
        <f t="shared" si="493"/>
        <v>0</v>
      </c>
      <c r="F65" s="346">
        <f t="shared" si="494"/>
        <v>0</v>
      </c>
      <c r="G65" s="346">
        <f t="shared" si="495"/>
        <v>0</v>
      </c>
      <c r="H65" s="346">
        <f t="shared" si="496"/>
        <v>0</v>
      </c>
      <c r="I65" s="346">
        <f t="shared" si="497"/>
        <v>0</v>
      </c>
      <c r="J65" s="346">
        <f t="shared" si="498"/>
        <v>0</v>
      </c>
      <c r="K65" s="347">
        <f t="shared" si="499"/>
        <v>0</v>
      </c>
      <c r="L65" s="324"/>
      <c r="M65" s="343" t="str">
        <f t="shared" si="500"/>
        <v>MEDICARE B</v>
      </c>
      <c r="N65" s="339" t="e">
        <f t="shared" si="522"/>
        <v>#DIV/0!</v>
      </c>
      <c r="O65" s="348" t="e">
        <f t="shared" si="501"/>
        <v>#DIV/0!</v>
      </c>
      <c r="P65" s="348" t="e">
        <f t="shared" si="502"/>
        <v>#DIV/0!</v>
      </c>
      <c r="Q65" s="348" t="e">
        <f t="shared" si="503"/>
        <v>#DIV/0!</v>
      </c>
      <c r="R65" s="348" t="e">
        <f t="shared" si="504"/>
        <v>#DIV/0!</v>
      </c>
      <c r="S65" s="348" t="e">
        <f t="shared" si="505"/>
        <v>#DIV/0!</v>
      </c>
      <c r="T65" s="348" t="e">
        <f t="shared" si="506"/>
        <v>#DIV/0!</v>
      </c>
      <c r="U65" s="348" t="e">
        <f t="shared" si="507"/>
        <v>#DIV/0!</v>
      </c>
      <c r="V65" s="349" t="e">
        <f t="shared" si="508"/>
        <v>#DIV/0!</v>
      </c>
      <c r="X65" s="343" t="s">
        <v>482</v>
      </c>
      <c r="Y65" s="344" t="e">
        <f>+Z65/Z70</f>
        <v>#DIV/0!</v>
      </c>
      <c r="Z65" s="345">
        <f t="shared" si="523"/>
        <v>0</v>
      </c>
      <c r="AA65" s="346"/>
      <c r="AB65" s="346"/>
      <c r="AC65" s="346"/>
      <c r="AD65" s="346"/>
      <c r="AE65" s="346"/>
      <c r="AF65" s="346"/>
      <c r="AG65" s="346"/>
      <c r="AH65" s="347"/>
      <c r="AI65" s="324"/>
      <c r="AJ65" s="343" t="str">
        <f t="shared" si="509"/>
        <v>MEDICARE B</v>
      </c>
      <c r="AK65" s="339" t="e">
        <f t="shared" si="524"/>
        <v>#DIV/0!</v>
      </c>
      <c r="AL65" s="348" t="e">
        <f t="shared" si="525"/>
        <v>#DIV/0!</v>
      </c>
      <c r="AM65" s="348" t="e">
        <f t="shared" si="526"/>
        <v>#DIV/0!</v>
      </c>
      <c r="AN65" s="348" t="e">
        <f t="shared" si="527"/>
        <v>#DIV/0!</v>
      </c>
      <c r="AO65" s="348" t="e">
        <f t="shared" si="528"/>
        <v>#DIV/0!</v>
      </c>
      <c r="AP65" s="348" t="e">
        <f t="shared" si="529"/>
        <v>#DIV/0!</v>
      </c>
      <c r="AQ65" s="348" t="e">
        <f t="shared" si="530"/>
        <v>#DIV/0!</v>
      </c>
      <c r="AR65" s="348" t="e">
        <f t="shared" si="531"/>
        <v>#DIV/0!</v>
      </c>
      <c r="AS65" s="349" t="e">
        <f t="shared" si="532"/>
        <v>#DIV/0!</v>
      </c>
      <c r="AU65" s="343" t="s">
        <v>482</v>
      </c>
      <c r="AV65" s="344" t="e">
        <f>+AW65/AW70</f>
        <v>#DIV/0!</v>
      </c>
      <c r="AW65" s="345">
        <f t="shared" si="533"/>
        <v>0</v>
      </c>
      <c r="AX65" s="346"/>
      <c r="AY65" s="346"/>
      <c r="AZ65" s="346"/>
      <c r="BA65" s="346"/>
      <c r="BB65" s="346"/>
      <c r="BC65" s="346"/>
      <c r="BD65" s="346"/>
      <c r="BE65" s="347"/>
      <c r="BF65" s="324"/>
      <c r="BG65" s="343" t="str">
        <f t="shared" si="510"/>
        <v>MEDICARE B</v>
      </c>
      <c r="BH65" s="339" t="e">
        <f t="shared" si="534"/>
        <v>#DIV/0!</v>
      </c>
      <c r="BI65" s="348" t="e">
        <f t="shared" si="535"/>
        <v>#DIV/0!</v>
      </c>
      <c r="BJ65" s="348" t="e">
        <f t="shared" si="536"/>
        <v>#DIV/0!</v>
      </c>
      <c r="BK65" s="348" t="e">
        <f t="shared" si="537"/>
        <v>#DIV/0!</v>
      </c>
      <c r="BL65" s="348" t="e">
        <f t="shared" si="538"/>
        <v>#DIV/0!</v>
      </c>
      <c r="BM65" s="348" t="e">
        <f t="shared" si="539"/>
        <v>#DIV/0!</v>
      </c>
      <c r="BN65" s="348" t="e">
        <f t="shared" si="540"/>
        <v>#DIV/0!</v>
      </c>
      <c r="BO65" s="348" t="e">
        <f t="shared" si="541"/>
        <v>#DIV/0!</v>
      </c>
      <c r="BP65" s="349" t="e">
        <f t="shared" si="542"/>
        <v>#DIV/0!</v>
      </c>
      <c r="BR65" s="343" t="s">
        <v>482</v>
      </c>
      <c r="BS65" s="344" t="e">
        <f>+BT65/BT70</f>
        <v>#DIV/0!</v>
      </c>
      <c r="BT65" s="345">
        <f t="shared" si="543"/>
        <v>0</v>
      </c>
      <c r="BU65" s="346"/>
      <c r="BV65" s="346"/>
      <c r="BW65" s="346"/>
      <c r="BX65" s="346"/>
      <c r="BY65" s="346"/>
      <c r="BZ65" s="346"/>
      <c r="CA65" s="346"/>
      <c r="CB65" s="347"/>
      <c r="CC65" s="324"/>
      <c r="CD65" s="343" t="str">
        <f t="shared" si="511"/>
        <v>MEDICARE B</v>
      </c>
      <c r="CE65" s="339" t="e">
        <f t="shared" si="544"/>
        <v>#DIV/0!</v>
      </c>
      <c r="CF65" s="348" t="e">
        <f t="shared" si="545"/>
        <v>#DIV/0!</v>
      </c>
      <c r="CG65" s="348" t="e">
        <f t="shared" si="546"/>
        <v>#DIV/0!</v>
      </c>
      <c r="CH65" s="348" t="e">
        <f t="shared" si="547"/>
        <v>#DIV/0!</v>
      </c>
      <c r="CI65" s="348" t="e">
        <f t="shared" si="548"/>
        <v>#DIV/0!</v>
      </c>
      <c r="CJ65" s="348" t="e">
        <f t="shared" si="549"/>
        <v>#DIV/0!</v>
      </c>
      <c r="CK65" s="348" t="e">
        <f t="shared" si="550"/>
        <v>#DIV/0!</v>
      </c>
      <c r="CL65" s="348" t="e">
        <f t="shared" si="551"/>
        <v>#DIV/0!</v>
      </c>
      <c r="CM65" s="349" t="e">
        <f t="shared" si="552"/>
        <v>#DIV/0!</v>
      </c>
      <c r="CO65" s="343" t="s">
        <v>482</v>
      </c>
      <c r="CP65" s="344" t="e">
        <f>+CQ65/CQ70</f>
        <v>#DIV/0!</v>
      </c>
      <c r="CQ65" s="345">
        <f t="shared" si="553"/>
        <v>0</v>
      </c>
      <c r="CR65" s="346"/>
      <c r="CS65" s="346"/>
      <c r="CT65" s="346"/>
      <c r="CU65" s="346"/>
      <c r="CV65" s="346"/>
      <c r="CW65" s="346"/>
      <c r="CX65" s="346"/>
      <c r="CY65" s="347"/>
      <c r="CZ65" s="324"/>
      <c r="DA65" s="343" t="str">
        <f t="shared" si="512"/>
        <v>MEDICARE B</v>
      </c>
      <c r="DB65" s="339" t="e">
        <f t="shared" si="554"/>
        <v>#DIV/0!</v>
      </c>
      <c r="DC65" s="348" t="e">
        <f t="shared" si="555"/>
        <v>#DIV/0!</v>
      </c>
      <c r="DD65" s="348" t="e">
        <f t="shared" si="556"/>
        <v>#DIV/0!</v>
      </c>
      <c r="DE65" s="348" t="e">
        <f t="shared" si="557"/>
        <v>#DIV/0!</v>
      </c>
      <c r="DF65" s="348" t="e">
        <f t="shared" si="558"/>
        <v>#DIV/0!</v>
      </c>
      <c r="DG65" s="348" t="e">
        <f t="shared" si="559"/>
        <v>#DIV/0!</v>
      </c>
      <c r="DH65" s="348" t="e">
        <f t="shared" si="560"/>
        <v>#DIV/0!</v>
      </c>
      <c r="DI65" s="348" t="e">
        <f t="shared" si="561"/>
        <v>#DIV/0!</v>
      </c>
      <c r="DJ65" s="349" t="e">
        <f t="shared" si="562"/>
        <v>#DIV/0!</v>
      </c>
      <c r="DL65" s="343" t="s">
        <v>482</v>
      </c>
      <c r="DM65" s="344" t="e">
        <f>+DN65/DN70</f>
        <v>#DIV/0!</v>
      </c>
      <c r="DN65" s="345">
        <f t="shared" si="563"/>
        <v>0</v>
      </c>
      <c r="DO65" s="346"/>
      <c r="DP65" s="346"/>
      <c r="DQ65" s="346"/>
      <c r="DR65" s="346"/>
      <c r="DS65" s="346"/>
      <c r="DT65" s="346"/>
      <c r="DU65" s="346"/>
      <c r="DV65" s="347"/>
      <c r="DW65" s="324"/>
      <c r="DX65" s="343" t="str">
        <f t="shared" si="513"/>
        <v>MEDICARE B</v>
      </c>
      <c r="DY65" s="339" t="e">
        <f t="shared" si="564"/>
        <v>#DIV/0!</v>
      </c>
      <c r="DZ65" s="348" t="e">
        <f t="shared" si="565"/>
        <v>#DIV/0!</v>
      </c>
      <c r="EA65" s="348" t="e">
        <f t="shared" si="566"/>
        <v>#DIV/0!</v>
      </c>
      <c r="EB65" s="348" t="e">
        <f t="shared" si="567"/>
        <v>#DIV/0!</v>
      </c>
      <c r="EC65" s="348" t="e">
        <f t="shared" si="568"/>
        <v>#DIV/0!</v>
      </c>
      <c r="ED65" s="348" t="e">
        <f t="shared" si="569"/>
        <v>#DIV/0!</v>
      </c>
      <c r="EE65" s="348" t="e">
        <f t="shared" si="570"/>
        <v>#DIV/0!</v>
      </c>
      <c r="EF65" s="348" t="e">
        <f t="shared" si="571"/>
        <v>#DIV/0!</v>
      </c>
      <c r="EG65" s="349" t="e">
        <f t="shared" si="572"/>
        <v>#DIV/0!</v>
      </c>
      <c r="EI65" s="343" t="s">
        <v>482</v>
      </c>
      <c r="EJ65" s="344" t="e">
        <f>+EK65/EK70</f>
        <v>#DIV/0!</v>
      </c>
      <c r="EK65" s="345">
        <f t="shared" si="573"/>
        <v>0</v>
      </c>
      <c r="EL65" s="346"/>
      <c r="EM65" s="346"/>
      <c r="EN65" s="346"/>
      <c r="EO65" s="346"/>
      <c r="EP65" s="346"/>
      <c r="EQ65" s="346"/>
      <c r="ER65" s="346"/>
      <c r="ES65" s="347"/>
      <c r="ET65" s="324"/>
      <c r="EU65" s="343" t="str">
        <f t="shared" si="514"/>
        <v>MEDICARE B</v>
      </c>
      <c r="EV65" s="339" t="e">
        <f t="shared" si="574"/>
        <v>#DIV/0!</v>
      </c>
      <c r="EW65" s="348" t="e">
        <f t="shared" si="575"/>
        <v>#DIV/0!</v>
      </c>
      <c r="EX65" s="348" t="e">
        <f t="shared" si="576"/>
        <v>#DIV/0!</v>
      </c>
      <c r="EY65" s="348" t="e">
        <f t="shared" si="577"/>
        <v>#DIV/0!</v>
      </c>
      <c r="EZ65" s="348" t="e">
        <f t="shared" si="578"/>
        <v>#DIV/0!</v>
      </c>
      <c r="FA65" s="348" t="e">
        <f t="shared" si="579"/>
        <v>#DIV/0!</v>
      </c>
      <c r="FB65" s="348" t="e">
        <f t="shared" si="580"/>
        <v>#DIV/0!</v>
      </c>
      <c r="FC65" s="348" t="e">
        <f t="shared" si="581"/>
        <v>#DIV/0!</v>
      </c>
      <c r="FD65" s="349" t="e">
        <f t="shared" si="582"/>
        <v>#DIV/0!</v>
      </c>
      <c r="FF65" s="343" t="s">
        <v>482</v>
      </c>
      <c r="FG65" s="344" t="e">
        <f>+FH65/FH70</f>
        <v>#DIV/0!</v>
      </c>
      <c r="FH65" s="345">
        <f t="shared" si="583"/>
        <v>0</v>
      </c>
      <c r="FI65" s="346"/>
      <c r="FJ65" s="346"/>
      <c r="FK65" s="346"/>
      <c r="FL65" s="346"/>
      <c r="FM65" s="346"/>
      <c r="FN65" s="346"/>
      <c r="FO65" s="346"/>
      <c r="FP65" s="347"/>
      <c r="FQ65" s="324"/>
      <c r="FR65" s="343" t="str">
        <f t="shared" si="515"/>
        <v>MEDICARE B</v>
      </c>
      <c r="FS65" s="339" t="e">
        <f t="shared" si="584"/>
        <v>#DIV/0!</v>
      </c>
      <c r="FT65" s="348" t="e">
        <f t="shared" si="585"/>
        <v>#DIV/0!</v>
      </c>
      <c r="FU65" s="348" t="e">
        <f t="shared" si="586"/>
        <v>#DIV/0!</v>
      </c>
      <c r="FV65" s="348" t="e">
        <f t="shared" si="587"/>
        <v>#DIV/0!</v>
      </c>
      <c r="FW65" s="348" t="e">
        <f t="shared" si="588"/>
        <v>#DIV/0!</v>
      </c>
      <c r="FX65" s="348" t="e">
        <f t="shared" si="589"/>
        <v>#DIV/0!</v>
      </c>
      <c r="FY65" s="348" t="e">
        <f t="shared" si="590"/>
        <v>#DIV/0!</v>
      </c>
      <c r="FZ65" s="348" t="e">
        <f t="shared" si="591"/>
        <v>#DIV/0!</v>
      </c>
      <c r="GA65" s="349" t="e">
        <f t="shared" si="592"/>
        <v>#DIV/0!</v>
      </c>
      <c r="GC65" s="343" t="s">
        <v>482</v>
      </c>
      <c r="GD65" s="344" t="e">
        <f>+GE65/GE70</f>
        <v>#DIV/0!</v>
      </c>
      <c r="GE65" s="345">
        <f t="shared" si="593"/>
        <v>0</v>
      </c>
      <c r="GF65" s="346"/>
      <c r="GG65" s="346"/>
      <c r="GH65" s="346"/>
      <c r="GI65" s="346"/>
      <c r="GJ65" s="346"/>
      <c r="GK65" s="346"/>
      <c r="GL65" s="346"/>
      <c r="GM65" s="347"/>
      <c r="GN65" s="324"/>
      <c r="GO65" s="343" t="str">
        <f t="shared" si="516"/>
        <v>MEDICARE B</v>
      </c>
      <c r="GP65" s="339" t="e">
        <f t="shared" si="594"/>
        <v>#DIV/0!</v>
      </c>
      <c r="GQ65" s="348" t="e">
        <f t="shared" si="595"/>
        <v>#DIV/0!</v>
      </c>
      <c r="GR65" s="348" t="e">
        <f t="shared" si="596"/>
        <v>#DIV/0!</v>
      </c>
      <c r="GS65" s="348" t="e">
        <f t="shared" si="597"/>
        <v>#DIV/0!</v>
      </c>
      <c r="GT65" s="348" t="e">
        <f t="shared" si="598"/>
        <v>#DIV/0!</v>
      </c>
      <c r="GU65" s="348" t="e">
        <f t="shared" si="599"/>
        <v>#DIV/0!</v>
      </c>
      <c r="GV65" s="348" t="e">
        <f t="shared" si="600"/>
        <v>#DIV/0!</v>
      </c>
      <c r="GW65" s="348" t="e">
        <f t="shared" si="601"/>
        <v>#DIV/0!</v>
      </c>
      <c r="GX65" s="349" t="e">
        <f t="shared" si="602"/>
        <v>#DIV/0!</v>
      </c>
      <c r="GZ65" s="343" t="s">
        <v>482</v>
      </c>
      <c r="HA65" s="344" t="e">
        <f>+HB65/HB70</f>
        <v>#DIV/0!</v>
      </c>
      <c r="HB65" s="345">
        <f t="shared" si="603"/>
        <v>0</v>
      </c>
      <c r="HC65" s="346"/>
      <c r="HD65" s="346"/>
      <c r="HE65" s="346"/>
      <c r="HF65" s="346"/>
      <c r="HG65" s="346"/>
      <c r="HH65" s="346"/>
      <c r="HI65" s="346"/>
      <c r="HJ65" s="347"/>
      <c r="HK65" s="324"/>
      <c r="HL65" s="343" t="str">
        <f t="shared" si="517"/>
        <v>MEDICARE B</v>
      </c>
      <c r="HM65" s="339" t="e">
        <f t="shared" si="604"/>
        <v>#DIV/0!</v>
      </c>
      <c r="HN65" s="348" t="e">
        <f t="shared" si="605"/>
        <v>#DIV/0!</v>
      </c>
      <c r="HO65" s="348" t="e">
        <f t="shared" si="606"/>
        <v>#DIV/0!</v>
      </c>
      <c r="HP65" s="348" t="e">
        <f t="shared" si="607"/>
        <v>#DIV/0!</v>
      </c>
      <c r="HQ65" s="348" t="e">
        <f t="shared" si="608"/>
        <v>#DIV/0!</v>
      </c>
      <c r="HR65" s="348" t="e">
        <f t="shared" si="609"/>
        <v>#DIV/0!</v>
      </c>
      <c r="HS65" s="348" t="e">
        <f t="shared" si="610"/>
        <v>#DIV/0!</v>
      </c>
      <c r="HT65" s="348" t="e">
        <f t="shared" si="611"/>
        <v>#DIV/0!</v>
      </c>
      <c r="HU65" s="349" t="e">
        <f t="shared" si="612"/>
        <v>#DIV/0!</v>
      </c>
      <c r="HW65" s="343" t="s">
        <v>482</v>
      </c>
      <c r="HX65" s="344" t="e">
        <f>+HY65/HY70</f>
        <v>#DIV/0!</v>
      </c>
      <c r="HY65" s="345">
        <f t="shared" si="613"/>
        <v>0</v>
      </c>
      <c r="HZ65" s="346"/>
      <c r="IA65" s="346"/>
      <c r="IB65" s="346"/>
      <c r="IC65" s="346"/>
      <c r="ID65" s="346"/>
      <c r="IE65" s="346"/>
      <c r="IF65" s="346"/>
      <c r="IG65" s="347"/>
      <c r="IH65" s="324"/>
      <c r="II65" s="343" t="str">
        <f t="shared" si="518"/>
        <v>MEDICARE B</v>
      </c>
      <c r="IJ65" s="339" t="e">
        <f t="shared" si="614"/>
        <v>#DIV/0!</v>
      </c>
      <c r="IK65" s="348" t="e">
        <f t="shared" si="615"/>
        <v>#DIV/0!</v>
      </c>
      <c r="IL65" s="348" t="e">
        <f t="shared" si="616"/>
        <v>#DIV/0!</v>
      </c>
      <c r="IM65" s="348" t="e">
        <f t="shared" si="617"/>
        <v>#DIV/0!</v>
      </c>
      <c r="IN65" s="348" t="e">
        <f t="shared" si="618"/>
        <v>#DIV/0!</v>
      </c>
      <c r="IO65" s="348" t="e">
        <f t="shared" si="619"/>
        <v>#DIV/0!</v>
      </c>
      <c r="IP65" s="348" t="e">
        <f t="shared" si="620"/>
        <v>#DIV/0!</v>
      </c>
      <c r="IQ65" s="348" t="e">
        <f t="shared" si="621"/>
        <v>#DIV/0!</v>
      </c>
      <c r="IR65" s="349" t="e">
        <f t="shared" si="622"/>
        <v>#DIV/0!</v>
      </c>
      <c r="IT65" s="343" t="s">
        <v>482</v>
      </c>
      <c r="IU65" s="344" t="e">
        <f>+IV65/IV70</f>
        <v>#DIV/0!</v>
      </c>
      <c r="IV65" s="345">
        <f t="shared" si="623"/>
        <v>0</v>
      </c>
      <c r="IW65" s="346"/>
      <c r="IX65" s="346"/>
      <c r="IY65" s="346"/>
      <c r="IZ65" s="346"/>
      <c r="JA65" s="346"/>
      <c r="JB65" s="346"/>
      <c r="JC65" s="346"/>
      <c r="JD65" s="347"/>
      <c r="JE65" s="324"/>
      <c r="JF65" s="343" t="str">
        <f t="shared" si="519"/>
        <v>MEDICARE B</v>
      </c>
      <c r="JG65" s="339" t="e">
        <f t="shared" si="624"/>
        <v>#DIV/0!</v>
      </c>
      <c r="JH65" s="348" t="e">
        <f t="shared" si="625"/>
        <v>#DIV/0!</v>
      </c>
      <c r="JI65" s="348" t="e">
        <f t="shared" si="626"/>
        <v>#DIV/0!</v>
      </c>
      <c r="JJ65" s="348" t="e">
        <f t="shared" si="627"/>
        <v>#DIV/0!</v>
      </c>
      <c r="JK65" s="348" t="e">
        <f t="shared" si="628"/>
        <v>#DIV/0!</v>
      </c>
      <c r="JL65" s="348" t="e">
        <f t="shared" si="629"/>
        <v>#DIV/0!</v>
      </c>
      <c r="JM65" s="348" t="e">
        <f t="shared" si="630"/>
        <v>#DIV/0!</v>
      </c>
      <c r="JN65" s="348" t="e">
        <f t="shared" si="631"/>
        <v>#DIV/0!</v>
      </c>
      <c r="JO65" s="349" t="e">
        <f t="shared" si="632"/>
        <v>#DIV/0!</v>
      </c>
      <c r="JQ65" s="343" t="s">
        <v>482</v>
      </c>
      <c r="JR65" s="344" t="e">
        <f>+JS65/JS70</f>
        <v>#DIV/0!</v>
      </c>
      <c r="JS65" s="345">
        <f t="shared" si="633"/>
        <v>0</v>
      </c>
      <c r="JT65" s="346"/>
      <c r="JU65" s="346"/>
      <c r="JV65" s="346"/>
      <c r="JW65" s="346"/>
      <c r="JX65" s="346"/>
      <c r="JY65" s="346"/>
      <c r="JZ65" s="346"/>
      <c r="KA65" s="347"/>
      <c r="KB65" s="324"/>
      <c r="KC65" s="343" t="str">
        <f t="shared" si="520"/>
        <v>MEDICARE B</v>
      </c>
      <c r="KD65" s="339" t="e">
        <f t="shared" si="634"/>
        <v>#DIV/0!</v>
      </c>
      <c r="KE65" s="348" t="e">
        <f t="shared" si="635"/>
        <v>#DIV/0!</v>
      </c>
      <c r="KF65" s="348" t="e">
        <f t="shared" si="636"/>
        <v>#DIV/0!</v>
      </c>
      <c r="KG65" s="348" t="e">
        <f t="shared" si="637"/>
        <v>#DIV/0!</v>
      </c>
      <c r="KH65" s="348" t="e">
        <f t="shared" si="638"/>
        <v>#DIV/0!</v>
      </c>
      <c r="KI65" s="348" t="e">
        <f t="shared" si="639"/>
        <v>#DIV/0!</v>
      </c>
      <c r="KJ65" s="348" t="e">
        <f t="shared" si="640"/>
        <v>#DIV/0!</v>
      </c>
      <c r="KK65" s="348" t="e">
        <f t="shared" si="641"/>
        <v>#DIV/0!</v>
      </c>
      <c r="KL65" s="349" t="e">
        <f t="shared" si="642"/>
        <v>#DIV/0!</v>
      </c>
    </row>
    <row r="66" spans="1:298" x14ac:dyDescent="0.2">
      <c r="A66" s="343" t="s">
        <v>486</v>
      </c>
      <c r="B66" s="344" t="e">
        <f>+C66/C70</f>
        <v>#DIV/0!</v>
      </c>
      <c r="C66" s="345">
        <f t="shared" si="521"/>
        <v>0</v>
      </c>
      <c r="D66" s="346">
        <f t="shared" si="492"/>
        <v>0</v>
      </c>
      <c r="E66" s="346">
        <f t="shared" si="493"/>
        <v>0</v>
      </c>
      <c r="F66" s="346">
        <f t="shared" si="494"/>
        <v>0</v>
      </c>
      <c r="G66" s="346">
        <f t="shared" si="495"/>
        <v>0</v>
      </c>
      <c r="H66" s="346">
        <f t="shared" si="496"/>
        <v>0</v>
      </c>
      <c r="I66" s="346">
        <f t="shared" si="497"/>
        <v>0</v>
      </c>
      <c r="J66" s="346">
        <f t="shared" si="498"/>
        <v>0</v>
      </c>
      <c r="K66" s="347">
        <f t="shared" si="499"/>
        <v>0</v>
      </c>
      <c r="L66" s="324"/>
      <c r="M66" s="343" t="str">
        <f t="shared" si="500"/>
        <v>OTHER GOVT</v>
      </c>
      <c r="N66" s="339" t="e">
        <f t="shared" si="522"/>
        <v>#DIV/0!</v>
      </c>
      <c r="O66" s="348" t="e">
        <f t="shared" si="501"/>
        <v>#DIV/0!</v>
      </c>
      <c r="P66" s="348" t="e">
        <f t="shared" si="502"/>
        <v>#DIV/0!</v>
      </c>
      <c r="Q66" s="348" t="e">
        <f t="shared" si="503"/>
        <v>#DIV/0!</v>
      </c>
      <c r="R66" s="348" t="e">
        <f t="shared" si="504"/>
        <v>#DIV/0!</v>
      </c>
      <c r="S66" s="348" t="e">
        <f t="shared" si="505"/>
        <v>#DIV/0!</v>
      </c>
      <c r="T66" s="348" t="e">
        <f t="shared" si="506"/>
        <v>#DIV/0!</v>
      </c>
      <c r="U66" s="348" t="e">
        <f t="shared" si="507"/>
        <v>#DIV/0!</v>
      </c>
      <c r="V66" s="349" t="e">
        <f t="shared" si="508"/>
        <v>#DIV/0!</v>
      </c>
      <c r="X66" s="343" t="s">
        <v>486</v>
      </c>
      <c r="Y66" s="344" t="e">
        <f>+Z66/Z70</f>
        <v>#DIV/0!</v>
      </c>
      <c r="Z66" s="345">
        <f t="shared" si="523"/>
        <v>0</v>
      </c>
      <c r="AA66" s="346"/>
      <c r="AB66" s="346"/>
      <c r="AC66" s="346"/>
      <c r="AD66" s="346"/>
      <c r="AE66" s="346"/>
      <c r="AF66" s="346"/>
      <c r="AG66" s="346"/>
      <c r="AH66" s="347"/>
      <c r="AI66" s="324"/>
      <c r="AJ66" s="343" t="str">
        <f t="shared" si="509"/>
        <v>OTHER GOVT</v>
      </c>
      <c r="AK66" s="339" t="e">
        <f t="shared" si="524"/>
        <v>#DIV/0!</v>
      </c>
      <c r="AL66" s="348" t="e">
        <f t="shared" si="525"/>
        <v>#DIV/0!</v>
      </c>
      <c r="AM66" s="348" t="e">
        <f t="shared" si="526"/>
        <v>#DIV/0!</v>
      </c>
      <c r="AN66" s="348" t="e">
        <f t="shared" si="527"/>
        <v>#DIV/0!</v>
      </c>
      <c r="AO66" s="348" t="e">
        <f t="shared" si="528"/>
        <v>#DIV/0!</v>
      </c>
      <c r="AP66" s="348" t="e">
        <f t="shared" si="529"/>
        <v>#DIV/0!</v>
      </c>
      <c r="AQ66" s="348" t="e">
        <f t="shared" si="530"/>
        <v>#DIV/0!</v>
      </c>
      <c r="AR66" s="348" t="e">
        <f t="shared" si="531"/>
        <v>#DIV/0!</v>
      </c>
      <c r="AS66" s="349" t="e">
        <f t="shared" si="532"/>
        <v>#DIV/0!</v>
      </c>
      <c r="AU66" s="343" t="s">
        <v>486</v>
      </c>
      <c r="AV66" s="344" t="e">
        <f>+AW66/AW70</f>
        <v>#DIV/0!</v>
      </c>
      <c r="AW66" s="345">
        <f t="shared" si="533"/>
        <v>0</v>
      </c>
      <c r="AX66" s="346"/>
      <c r="AY66" s="346"/>
      <c r="AZ66" s="346"/>
      <c r="BA66" s="346"/>
      <c r="BB66" s="346"/>
      <c r="BC66" s="346"/>
      <c r="BD66" s="346"/>
      <c r="BE66" s="347"/>
      <c r="BF66" s="324"/>
      <c r="BG66" s="343" t="str">
        <f t="shared" si="510"/>
        <v>OTHER GOVT</v>
      </c>
      <c r="BH66" s="339" t="e">
        <f t="shared" si="534"/>
        <v>#DIV/0!</v>
      </c>
      <c r="BI66" s="348" t="e">
        <f t="shared" si="535"/>
        <v>#DIV/0!</v>
      </c>
      <c r="BJ66" s="348" t="e">
        <f t="shared" si="536"/>
        <v>#DIV/0!</v>
      </c>
      <c r="BK66" s="348" t="e">
        <f t="shared" si="537"/>
        <v>#DIV/0!</v>
      </c>
      <c r="BL66" s="348" t="e">
        <f t="shared" si="538"/>
        <v>#DIV/0!</v>
      </c>
      <c r="BM66" s="348" t="e">
        <f t="shared" si="539"/>
        <v>#DIV/0!</v>
      </c>
      <c r="BN66" s="348" t="e">
        <f t="shared" si="540"/>
        <v>#DIV/0!</v>
      </c>
      <c r="BO66" s="348" t="e">
        <f t="shared" si="541"/>
        <v>#DIV/0!</v>
      </c>
      <c r="BP66" s="349" t="e">
        <f t="shared" si="542"/>
        <v>#DIV/0!</v>
      </c>
      <c r="BR66" s="343" t="s">
        <v>486</v>
      </c>
      <c r="BS66" s="344" t="e">
        <f>+BT66/BT70</f>
        <v>#DIV/0!</v>
      </c>
      <c r="BT66" s="345">
        <f t="shared" si="543"/>
        <v>0</v>
      </c>
      <c r="BU66" s="346"/>
      <c r="BV66" s="346"/>
      <c r="BW66" s="346"/>
      <c r="BX66" s="346"/>
      <c r="BY66" s="346"/>
      <c r="BZ66" s="346"/>
      <c r="CA66" s="346"/>
      <c r="CB66" s="347"/>
      <c r="CC66" s="324"/>
      <c r="CD66" s="343" t="str">
        <f t="shared" si="511"/>
        <v>OTHER GOVT</v>
      </c>
      <c r="CE66" s="339" t="e">
        <f t="shared" si="544"/>
        <v>#DIV/0!</v>
      </c>
      <c r="CF66" s="348" t="e">
        <f t="shared" si="545"/>
        <v>#DIV/0!</v>
      </c>
      <c r="CG66" s="348" t="e">
        <f t="shared" si="546"/>
        <v>#DIV/0!</v>
      </c>
      <c r="CH66" s="348" t="e">
        <f t="shared" si="547"/>
        <v>#DIV/0!</v>
      </c>
      <c r="CI66" s="348" t="e">
        <f t="shared" si="548"/>
        <v>#DIV/0!</v>
      </c>
      <c r="CJ66" s="348" t="e">
        <f t="shared" si="549"/>
        <v>#DIV/0!</v>
      </c>
      <c r="CK66" s="348" t="e">
        <f t="shared" si="550"/>
        <v>#DIV/0!</v>
      </c>
      <c r="CL66" s="348" t="e">
        <f t="shared" si="551"/>
        <v>#DIV/0!</v>
      </c>
      <c r="CM66" s="349" t="e">
        <f t="shared" si="552"/>
        <v>#DIV/0!</v>
      </c>
      <c r="CO66" s="343" t="s">
        <v>486</v>
      </c>
      <c r="CP66" s="344" t="e">
        <f>+CQ66/CQ70</f>
        <v>#DIV/0!</v>
      </c>
      <c r="CQ66" s="345">
        <f t="shared" si="553"/>
        <v>0</v>
      </c>
      <c r="CR66" s="346"/>
      <c r="CS66" s="346"/>
      <c r="CT66" s="346"/>
      <c r="CU66" s="346"/>
      <c r="CV66" s="346"/>
      <c r="CW66" s="346"/>
      <c r="CX66" s="346"/>
      <c r="CY66" s="347"/>
      <c r="CZ66" s="324"/>
      <c r="DA66" s="343" t="str">
        <f t="shared" si="512"/>
        <v>OTHER GOVT</v>
      </c>
      <c r="DB66" s="339" t="e">
        <f t="shared" si="554"/>
        <v>#DIV/0!</v>
      </c>
      <c r="DC66" s="348" t="e">
        <f t="shared" si="555"/>
        <v>#DIV/0!</v>
      </c>
      <c r="DD66" s="348" t="e">
        <f t="shared" si="556"/>
        <v>#DIV/0!</v>
      </c>
      <c r="DE66" s="348" t="e">
        <f t="shared" si="557"/>
        <v>#DIV/0!</v>
      </c>
      <c r="DF66" s="348" t="e">
        <f t="shared" si="558"/>
        <v>#DIV/0!</v>
      </c>
      <c r="DG66" s="348" t="e">
        <f t="shared" si="559"/>
        <v>#DIV/0!</v>
      </c>
      <c r="DH66" s="348" t="e">
        <f t="shared" si="560"/>
        <v>#DIV/0!</v>
      </c>
      <c r="DI66" s="348" t="e">
        <f t="shared" si="561"/>
        <v>#DIV/0!</v>
      </c>
      <c r="DJ66" s="349" t="e">
        <f t="shared" si="562"/>
        <v>#DIV/0!</v>
      </c>
      <c r="DL66" s="343" t="s">
        <v>486</v>
      </c>
      <c r="DM66" s="344" t="e">
        <f>+DN66/DN70</f>
        <v>#DIV/0!</v>
      </c>
      <c r="DN66" s="345">
        <f t="shared" si="563"/>
        <v>0</v>
      </c>
      <c r="DO66" s="346"/>
      <c r="DP66" s="346"/>
      <c r="DQ66" s="346"/>
      <c r="DR66" s="346"/>
      <c r="DS66" s="346"/>
      <c r="DT66" s="346"/>
      <c r="DU66" s="346"/>
      <c r="DV66" s="347"/>
      <c r="DW66" s="324"/>
      <c r="DX66" s="343" t="str">
        <f t="shared" si="513"/>
        <v>OTHER GOVT</v>
      </c>
      <c r="DY66" s="339" t="e">
        <f t="shared" si="564"/>
        <v>#DIV/0!</v>
      </c>
      <c r="DZ66" s="348" t="e">
        <f t="shared" si="565"/>
        <v>#DIV/0!</v>
      </c>
      <c r="EA66" s="348" t="e">
        <f t="shared" si="566"/>
        <v>#DIV/0!</v>
      </c>
      <c r="EB66" s="348" t="e">
        <f t="shared" si="567"/>
        <v>#DIV/0!</v>
      </c>
      <c r="EC66" s="348" t="e">
        <f t="shared" si="568"/>
        <v>#DIV/0!</v>
      </c>
      <c r="ED66" s="348" t="e">
        <f t="shared" si="569"/>
        <v>#DIV/0!</v>
      </c>
      <c r="EE66" s="348" t="e">
        <f t="shared" si="570"/>
        <v>#DIV/0!</v>
      </c>
      <c r="EF66" s="348" t="e">
        <f t="shared" si="571"/>
        <v>#DIV/0!</v>
      </c>
      <c r="EG66" s="349" t="e">
        <f t="shared" si="572"/>
        <v>#DIV/0!</v>
      </c>
      <c r="EI66" s="343" t="s">
        <v>486</v>
      </c>
      <c r="EJ66" s="344" t="e">
        <f>+EK66/EK70</f>
        <v>#DIV/0!</v>
      </c>
      <c r="EK66" s="345">
        <f t="shared" si="573"/>
        <v>0</v>
      </c>
      <c r="EL66" s="346"/>
      <c r="EM66" s="346"/>
      <c r="EN66" s="346"/>
      <c r="EO66" s="346"/>
      <c r="EP66" s="346"/>
      <c r="EQ66" s="346"/>
      <c r="ER66" s="346"/>
      <c r="ES66" s="347"/>
      <c r="ET66" s="324"/>
      <c r="EU66" s="343" t="str">
        <f t="shared" si="514"/>
        <v>OTHER GOVT</v>
      </c>
      <c r="EV66" s="339" t="e">
        <f t="shared" si="574"/>
        <v>#DIV/0!</v>
      </c>
      <c r="EW66" s="348" t="e">
        <f t="shared" si="575"/>
        <v>#DIV/0!</v>
      </c>
      <c r="EX66" s="348" t="e">
        <f t="shared" si="576"/>
        <v>#DIV/0!</v>
      </c>
      <c r="EY66" s="348" t="e">
        <f t="shared" si="577"/>
        <v>#DIV/0!</v>
      </c>
      <c r="EZ66" s="348" t="e">
        <f t="shared" si="578"/>
        <v>#DIV/0!</v>
      </c>
      <c r="FA66" s="348" t="e">
        <f t="shared" si="579"/>
        <v>#DIV/0!</v>
      </c>
      <c r="FB66" s="348" t="e">
        <f t="shared" si="580"/>
        <v>#DIV/0!</v>
      </c>
      <c r="FC66" s="348" t="e">
        <f t="shared" si="581"/>
        <v>#DIV/0!</v>
      </c>
      <c r="FD66" s="349" t="e">
        <f t="shared" si="582"/>
        <v>#DIV/0!</v>
      </c>
      <c r="FF66" s="343" t="s">
        <v>486</v>
      </c>
      <c r="FG66" s="344" t="e">
        <f>+FH66/FH70</f>
        <v>#DIV/0!</v>
      </c>
      <c r="FH66" s="345">
        <f t="shared" si="583"/>
        <v>0</v>
      </c>
      <c r="FI66" s="346"/>
      <c r="FJ66" s="346"/>
      <c r="FK66" s="346"/>
      <c r="FL66" s="346"/>
      <c r="FM66" s="346"/>
      <c r="FN66" s="346"/>
      <c r="FO66" s="346"/>
      <c r="FP66" s="347"/>
      <c r="FQ66" s="324"/>
      <c r="FR66" s="343" t="str">
        <f t="shared" si="515"/>
        <v>OTHER GOVT</v>
      </c>
      <c r="FS66" s="339" t="e">
        <f t="shared" si="584"/>
        <v>#DIV/0!</v>
      </c>
      <c r="FT66" s="348" t="e">
        <f t="shared" si="585"/>
        <v>#DIV/0!</v>
      </c>
      <c r="FU66" s="348" t="e">
        <f t="shared" si="586"/>
        <v>#DIV/0!</v>
      </c>
      <c r="FV66" s="348" t="e">
        <f t="shared" si="587"/>
        <v>#DIV/0!</v>
      </c>
      <c r="FW66" s="348" t="e">
        <f t="shared" si="588"/>
        <v>#DIV/0!</v>
      </c>
      <c r="FX66" s="348" t="e">
        <f t="shared" si="589"/>
        <v>#DIV/0!</v>
      </c>
      <c r="FY66" s="348" t="e">
        <f t="shared" si="590"/>
        <v>#DIV/0!</v>
      </c>
      <c r="FZ66" s="348" t="e">
        <f t="shared" si="591"/>
        <v>#DIV/0!</v>
      </c>
      <c r="GA66" s="349" t="e">
        <f t="shared" si="592"/>
        <v>#DIV/0!</v>
      </c>
      <c r="GC66" s="343" t="s">
        <v>486</v>
      </c>
      <c r="GD66" s="344" t="e">
        <f>+GE66/GE70</f>
        <v>#DIV/0!</v>
      </c>
      <c r="GE66" s="345">
        <f t="shared" si="593"/>
        <v>0</v>
      </c>
      <c r="GF66" s="346"/>
      <c r="GG66" s="346"/>
      <c r="GH66" s="346"/>
      <c r="GI66" s="346"/>
      <c r="GJ66" s="346"/>
      <c r="GK66" s="346"/>
      <c r="GL66" s="346"/>
      <c r="GM66" s="347"/>
      <c r="GN66" s="324"/>
      <c r="GO66" s="343" t="str">
        <f t="shared" si="516"/>
        <v>OTHER GOVT</v>
      </c>
      <c r="GP66" s="339" t="e">
        <f t="shared" si="594"/>
        <v>#DIV/0!</v>
      </c>
      <c r="GQ66" s="348" t="e">
        <f t="shared" si="595"/>
        <v>#DIV/0!</v>
      </c>
      <c r="GR66" s="348" t="e">
        <f t="shared" si="596"/>
        <v>#DIV/0!</v>
      </c>
      <c r="GS66" s="348" t="e">
        <f t="shared" si="597"/>
        <v>#DIV/0!</v>
      </c>
      <c r="GT66" s="348" t="e">
        <f t="shared" si="598"/>
        <v>#DIV/0!</v>
      </c>
      <c r="GU66" s="348" t="e">
        <f t="shared" si="599"/>
        <v>#DIV/0!</v>
      </c>
      <c r="GV66" s="348" t="e">
        <f t="shared" si="600"/>
        <v>#DIV/0!</v>
      </c>
      <c r="GW66" s="348" t="e">
        <f t="shared" si="601"/>
        <v>#DIV/0!</v>
      </c>
      <c r="GX66" s="349" t="e">
        <f t="shared" si="602"/>
        <v>#DIV/0!</v>
      </c>
      <c r="GZ66" s="343" t="s">
        <v>486</v>
      </c>
      <c r="HA66" s="344" t="e">
        <f>+HB66/HB70</f>
        <v>#DIV/0!</v>
      </c>
      <c r="HB66" s="345">
        <f t="shared" si="603"/>
        <v>0</v>
      </c>
      <c r="HC66" s="346"/>
      <c r="HD66" s="346"/>
      <c r="HE66" s="346"/>
      <c r="HF66" s="346"/>
      <c r="HG66" s="346"/>
      <c r="HH66" s="346"/>
      <c r="HI66" s="346"/>
      <c r="HJ66" s="347"/>
      <c r="HK66" s="324"/>
      <c r="HL66" s="343" t="str">
        <f t="shared" si="517"/>
        <v>OTHER GOVT</v>
      </c>
      <c r="HM66" s="339" t="e">
        <f t="shared" si="604"/>
        <v>#DIV/0!</v>
      </c>
      <c r="HN66" s="348" t="e">
        <f t="shared" si="605"/>
        <v>#DIV/0!</v>
      </c>
      <c r="HO66" s="348" t="e">
        <f t="shared" si="606"/>
        <v>#DIV/0!</v>
      </c>
      <c r="HP66" s="348" t="e">
        <f t="shared" si="607"/>
        <v>#DIV/0!</v>
      </c>
      <c r="HQ66" s="348" t="e">
        <f t="shared" si="608"/>
        <v>#DIV/0!</v>
      </c>
      <c r="HR66" s="348" t="e">
        <f t="shared" si="609"/>
        <v>#DIV/0!</v>
      </c>
      <c r="HS66" s="348" t="e">
        <f t="shared" si="610"/>
        <v>#DIV/0!</v>
      </c>
      <c r="HT66" s="348" t="e">
        <f t="shared" si="611"/>
        <v>#DIV/0!</v>
      </c>
      <c r="HU66" s="349" t="e">
        <f t="shared" si="612"/>
        <v>#DIV/0!</v>
      </c>
      <c r="HW66" s="343" t="s">
        <v>486</v>
      </c>
      <c r="HX66" s="344" t="e">
        <f>+HY66/HY70</f>
        <v>#DIV/0!</v>
      </c>
      <c r="HY66" s="345">
        <f t="shared" si="613"/>
        <v>0</v>
      </c>
      <c r="HZ66" s="346"/>
      <c r="IA66" s="346"/>
      <c r="IB66" s="346"/>
      <c r="IC66" s="346"/>
      <c r="ID66" s="346"/>
      <c r="IE66" s="346"/>
      <c r="IF66" s="346"/>
      <c r="IG66" s="347"/>
      <c r="IH66" s="324"/>
      <c r="II66" s="343" t="str">
        <f t="shared" si="518"/>
        <v>OTHER GOVT</v>
      </c>
      <c r="IJ66" s="339" t="e">
        <f t="shared" si="614"/>
        <v>#DIV/0!</v>
      </c>
      <c r="IK66" s="348" t="e">
        <f t="shared" si="615"/>
        <v>#DIV/0!</v>
      </c>
      <c r="IL66" s="348" t="e">
        <f t="shared" si="616"/>
        <v>#DIV/0!</v>
      </c>
      <c r="IM66" s="348" t="e">
        <f t="shared" si="617"/>
        <v>#DIV/0!</v>
      </c>
      <c r="IN66" s="348" t="e">
        <f t="shared" si="618"/>
        <v>#DIV/0!</v>
      </c>
      <c r="IO66" s="348" t="e">
        <f t="shared" si="619"/>
        <v>#DIV/0!</v>
      </c>
      <c r="IP66" s="348" t="e">
        <f t="shared" si="620"/>
        <v>#DIV/0!</v>
      </c>
      <c r="IQ66" s="348" t="e">
        <f t="shared" si="621"/>
        <v>#DIV/0!</v>
      </c>
      <c r="IR66" s="349" t="e">
        <f t="shared" si="622"/>
        <v>#DIV/0!</v>
      </c>
      <c r="IT66" s="343" t="s">
        <v>486</v>
      </c>
      <c r="IU66" s="344" t="e">
        <f>+IV66/IV70</f>
        <v>#DIV/0!</v>
      </c>
      <c r="IV66" s="345">
        <f t="shared" si="623"/>
        <v>0</v>
      </c>
      <c r="IW66" s="346"/>
      <c r="IX66" s="346"/>
      <c r="IY66" s="346"/>
      <c r="IZ66" s="346"/>
      <c r="JA66" s="346"/>
      <c r="JB66" s="346"/>
      <c r="JC66" s="346"/>
      <c r="JD66" s="347"/>
      <c r="JE66" s="324"/>
      <c r="JF66" s="343" t="str">
        <f t="shared" si="519"/>
        <v>OTHER GOVT</v>
      </c>
      <c r="JG66" s="339" t="e">
        <f t="shared" si="624"/>
        <v>#DIV/0!</v>
      </c>
      <c r="JH66" s="348" t="e">
        <f t="shared" si="625"/>
        <v>#DIV/0!</v>
      </c>
      <c r="JI66" s="348" t="e">
        <f t="shared" si="626"/>
        <v>#DIV/0!</v>
      </c>
      <c r="JJ66" s="348" t="e">
        <f t="shared" si="627"/>
        <v>#DIV/0!</v>
      </c>
      <c r="JK66" s="348" t="e">
        <f t="shared" si="628"/>
        <v>#DIV/0!</v>
      </c>
      <c r="JL66" s="348" t="e">
        <f t="shared" si="629"/>
        <v>#DIV/0!</v>
      </c>
      <c r="JM66" s="348" t="e">
        <f t="shared" si="630"/>
        <v>#DIV/0!</v>
      </c>
      <c r="JN66" s="348" t="e">
        <f t="shared" si="631"/>
        <v>#DIV/0!</v>
      </c>
      <c r="JO66" s="349" t="e">
        <f t="shared" si="632"/>
        <v>#DIV/0!</v>
      </c>
      <c r="JQ66" s="343" t="s">
        <v>486</v>
      </c>
      <c r="JR66" s="344" t="e">
        <f>+JS66/JS70</f>
        <v>#DIV/0!</v>
      </c>
      <c r="JS66" s="345">
        <f t="shared" si="633"/>
        <v>0</v>
      </c>
      <c r="JT66" s="346"/>
      <c r="JU66" s="346"/>
      <c r="JV66" s="346"/>
      <c r="JW66" s="346"/>
      <c r="JX66" s="346"/>
      <c r="JY66" s="346"/>
      <c r="JZ66" s="346"/>
      <c r="KA66" s="347"/>
      <c r="KB66" s="324"/>
      <c r="KC66" s="343" t="str">
        <f t="shared" si="520"/>
        <v>OTHER GOVT</v>
      </c>
      <c r="KD66" s="339" t="e">
        <f t="shared" si="634"/>
        <v>#DIV/0!</v>
      </c>
      <c r="KE66" s="348" t="e">
        <f t="shared" si="635"/>
        <v>#DIV/0!</v>
      </c>
      <c r="KF66" s="348" t="e">
        <f t="shared" si="636"/>
        <v>#DIV/0!</v>
      </c>
      <c r="KG66" s="348" t="e">
        <f t="shared" si="637"/>
        <v>#DIV/0!</v>
      </c>
      <c r="KH66" s="348" t="e">
        <f t="shared" si="638"/>
        <v>#DIV/0!</v>
      </c>
      <c r="KI66" s="348" t="e">
        <f t="shared" si="639"/>
        <v>#DIV/0!</v>
      </c>
      <c r="KJ66" s="348" t="e">
        <f t="shared" si="640"/>
        <v>#DIV/0!</v>
      </c>
      <c r="KK66" s="348" t="e">
        <f t="shared" si="641"/>
        <v>#DIV/0!</v>
      </c>
      <c r="KL66" s="349" t="e">
        <f t="shared" si="642"/>
        <v>#DIV/0!</v>
      </c>
    </row>
    <row r="67" spans="1:298" x14ac:dyDescent="0.2">
      <c r="A67" s="343" t="s">
        <v>487</v>
      </c>
      <c r="B67" s="344" t="e">
        <f>+C67/C70</f>
        <v>#DIV/0!</v>
      </c>
      <c r="C67" s="345">
        <f t="shared" si="521"/>
        <v>0</v>
      </c>
      <c r="D67" s="346">
        <f t="shared" si="492"/>
        <v>0</v>
      </c>
      <c r="E67" s="346">
        <f t="shared" si="493"/>
        <v>0</v>
      </c>
      <c r="F67" s="346">
        <f t="shared" si="494"/>
        <v>0</v>
      </c>
      <c r="G67" s="346">
        <f t="shared" si="495"/>
        <v>0</v>
      </c>
      <c r="H67" s="346">
        <f t="shared" si="496"/>
        <v>0</v>
      </c>
      <c r="I67" s="346">
        <f t="shared" si="497"/>
        <v>0</v>
      </c>
      <c r="J67" s="346">
        <f t="shared" si="498"/>
        <v>0</v>
      </c>
      <c r="K67" s="347">
        <f t="shared" si="499"/>
        <v>0</v>
      </c>
      <c r="L67" s="324"/>
      <c r="M67" s="343" t="str">
        <f t="shared" si="500"/>
        <v>OTHER INELIG</v>
      </c>
      <c r="N67" s="339" t="e">
        <f t="shared" si="522"/>
        <v>#DIV/0!</v>
      </c>
      <c r="O67" s="348" t="e">
        <f t="shared" si="501"/>
        <v>#DIV/0!</v>
      </c>
      <c r="P67" s="348" t="e">
        <f t="shared" si="502"/>
        <v>#DIV/0!</v>
      </c>
      <c r="Q67" s="348" t="e">
        <f t="shared" si="503"/>
        <v>#DIV/0!</v>
      </c>
      <c r="R67" s="348" t="e">
        <f t="shared" si="504"/>
        <v>#DIV/0!</v>
      </c>
      <c r="S67" s="348" t="e">
        <f t="shared" si="505"/>
        <v>#DIV/0!</v>
      </c>
      <c r="T67" s="348" t="e">
        <f t="shared" si="506"/>
        <v>#DIV/0!</v>
      </c>
      <c r="U67" s="348" t="e">
        <f t="shared" si="507"/>
        <v>#DIV/0!</v>
      </c>
      <c r="V67" s="349" t="e">
        <f t="shared" si="508"/>
        <v>#DIV/0!</v>
      </c>
      <c r="X67" s="343" t="s">
        <v>487</v>
      </c>
      <c r="Y67" s="344" t="e">
        <f>+Z67/Z70</f>
        <v>#DIV/0!</v>
      </c>
      <c r="Z67" s="345">
        <f t="shared" si="523"/>
        <v>0</v>
      </c>
      <c r="AA67" s="346"/>
      <c r="AB67" s="346"/>
      <c r="AC67" s="346"/>
      <c r="AD67" s="346"/>
      <c r="AE67" s="346"/>
      <c r="AF67" s="346"/>
      <c r="AG67" s="346"/>
      <c r="AH67" s="347"/>
      <c r="AI67" s="324"/>
      <c r="AJ67" s="343" t="str">
        <f t="shared" si="509"/>
        <v>OTHER INELIG</v>
      </c>
      <c r="AK67" s="339" t="e">
        <f t="shared" si="524"/>
        <v>#DIV/0!</v>
      </c>
      <c r="AL67" s="348" t="e">
        <f t="shared" si="525"/>
        <v>#DIV/0!</v>
      </c>
      <c r="AM67" s="348" t="e">
        <f t="shared" si="526"/>
        <v>#DIV/0!</v>
      </c>
      <c r="AN67" s="348" t="e">
        <f t="shared" si="527"/>
        <v>#DIV/0!</v>
      </c>
      <c r="AO67" s="348" t="e">
        <f t="shared" si="528"/>
        <v>#DIV/0!</v>
      </c>
      <c r="AP67" s="348" t="e">
        <f t="shared" si="529"/>
        <v>#DIV/0!</v>
      </c>
      <c r="AQ67" s="348" t="e">
        <f t="shared" si="530"/>
        <v>#DIV/0!</v>
      </c>
      <c r="AR67" s="348" t="e">
        <f t="shared" si="531"/>
        <v>#DIV/0!</v>
      </c>
      <c r="AS67" s="349" t="e">
        <f t="shared" si="532"/>
        <v>#DIV/0!</v>
      </c>
      <c r="AU67" s="343" t="s">
        <v>487</v>
      </c>
      <c r="AV67" s="344" t="e">
        <f>+AW67/AW70</f>
        <v>#DIV/0!</v>
      </c>
      <c r="AW67" s="345">
        <f t="shared" si="533"/>
        <v>0</v>
      </c>
      <c r="AX67" s="346"/>
      <c r="AY67" s="346"/>
      <c r="AZ67" s="346"/>
      <c r="BA67" s="346"/>
      <c r="BB67" s="346"/>
      <c r="BC67" s="346"/>
      <c r="BD67" s="346"/>
      <c r="BE67" s="347"/>
      <c r="BF67" s="324"/>
      <c r="BG67" s="343" t="str">
        <f t="shared" si="510"/>
        <v>OTHER INELIG</v>
      </c>
      <c r="BH67" s="339" t="e">
        <f t="shared" si="534"/>
        <v>#DIV/0!</v>
      </c>
      <c r="BI67" s="348" t="e">
        <f t="shared" si="535"/>
        <v>#DIV/0!</v>
      </c>
      <c r="BJ67" s="348" t="e">
        <f t="shared" si="536"/>
        <v>#DIV/0!</v>
      </c>
      <c r="BK67" s="348" t="e">
        <f t="shared" si="537"/>
        <v>#DIV/0!</v>
      </c>
      <c r="BL67" s="348" t="e">
        <f t="shared" si="538"/>
        <v>#DIV/0!</v>
      </c>
      <c r="BM67" s="348" t="e">
        <f t="shared" si="539"/>
        <v>#DIV/0!</v>
      </c>
      <c r="BN67" s="348" t="e">
        <f t="shared" si="540"/>
        <v>#DIV/0!</v>
      </c>
      <c r="BO67" s="348" t="e">
        <f t="shared" si="541"/>
        <v>#DIV/0!</v>
      </c>
      <c r="BP67" s="349" t="e">
        <f t="shared" si="542"/>
        <v>#DIV/0!</v>
      </c>
      <c r="BR67" s="343" t="s">
        <v>487</v>
      </c>
      <c r="BS67" s="344" t="e">
        <f>+BT67/BT70</f>
        <v>#DIV/0!</v>
      </c>
      <c r="BT67" s="345">
        <f t="shared" si="543"/>
        <v>0</v>
      </c>
      <c r="BU67" s="346"/>
      <c r="BV67" s="346"/>
      <c r="BW67" s="346"/>
      <c r="BX67" s="346"/>
      <c r="BY67" s="346"/>
      <c r="BZ67" s="346"/>
      <c r="CA67" s="346"/>
      <c r="CB67" s="347"/>
      <c r="CC67" s="324"/>
      <c r="CD67" s="343" t="str">
        <f t="shared" si="511"/>
        <v>OTHER INELIG</v>
      </c>
      <c r="CE67" s="339" t="e">
        <f t="shared" si="544"/>
        <v>#DIV/0!</v>
      </c>
      <c r="CF67" s="348" t="e">
        <f t="shared" si="545"/>
        <v>#DIV/0!</v>
      </c>
      <c r="CG67" s="348" t="e">
        <f t="shared" si="546"/>
        <v>#DIV/0!</v>
      </c>
      <c r="CH67" s="348" t="e">
        <f t="shared" si="547"/>
        <v>#DIV/0!</v>
      </c>
      <c r="CI67" s="348" t="e">
        <f t="shared" si="548"/>
        <v>#DIV/0!</v>
      </c>
      <c r="CJ67" s="348" t="e">
        <f t="shared" si="549"/>
        <v>#DIV/0!</v>
      </c>
      <c r="CK67" s="348" t="e">
        <f t="shared" si="550"/>
        <v>#DIV/0!</v>
      </c>
      <c r="CL67" s="348" t="e">
        <f t="shared" si="551"/>
        <v>#DIV/0!</v>
      </c>
      <c r="CM67" s="349" t="e">
        <f t="shared" si="552"/>
        <v>#DIV/0!</v>
      </c>
      <c r="CO67" s="343" t="s">
        <v>487</v>
      </c>
      <c r="CP67" s="344" t="e">
        <f>+CQ67/CQ70</f>
        <v>#DIV/0!</v>
      </c>
      <c r="CQ67" s="345">
        <f t="shared" si="553"/>
        <v>0</v>
      </c>
      <c r="CR67" s="346"/>
      <c r="CS67" s="346"/>
      <c r="CT67" s="346"/>
      <c r="CU67" s="346"/>
      <c r="CV67" s="346"/>
      <c r="CW67" s="346"/>
      <c r="CX67" s="346"/>
      <c r="CY67" s="347"/>
      <c r="CZ67" s="324"/>
      <c r="DA67" s="343" t="str">
        <f t="shared" si="512"/>
        <v>OTHER INELIG</v>
      </c>
      <c r="DB67" s="339" t="e">
        <f t="shared" si="554"/>
        <v>#DIV/0!</v>
      </c>
      <c r="DC67" s="348" t="e">
        <f t="shared" si="555"/>
        <v>#DIV/0!</v>
      </c>
      <c r="DD67" s="348" t="e">
        <f t="shared" si="556"/>
        <v>#DIV/0!</v>
      </c>
      <c r="DE67" s="348" t="e">
        <f t="shared" si="557"/>
        <v>#DIV/0!</v>
      </c>
      <c r="DF67" s="348" t="e">
        <f t="shared" si="558"/>
        <v>#DIV/0!</v>
      </c>
      <c r="DG67" s="348" t="e">
        <f t="shared" si="559"/>
        <v>#DIV/0!</v>
      </c>
      <c r="DH67" s="348" t="e">
        <f t="shared" si="560"/>
        <v>#DIV/0!</v>
      </c>
      <c r="DI67" s="348" t="e">
        <f t="shared" si="561"/>
        <v>#DIV/0!</v>
      </c>
      <c r="DJ67" s="349" t="e">
        <f t="shared" si="562"/>
        <v>#DIV/0!</v>
      </c>
      <c r="DL67" s="343" t="s">
        <v>487</v>
      </c>
      <c r="DM67" s="344" t="e">
        <f>+DN67/DN70</f>
        <v>#DIV/0!</v>
      </c>
      <c r="DN67" s="345">
        <f t="shared" si="563"/>
        <v>0</v>
      </c>
      <c r="DO67" s="346"/>
      <c r="DP67" s="346"/>
      <c r="DQ67" s="346"/>
      <c r="DR67" s="346"/>
      <c r="DS67" s="346"/>
      <c r="DT67" s="346"/>
      <c r="DU67" s="346"/>
      <c r="DV67" s="347"/>
      <c r="DW67" s="324"/>
      <c r="DX67" s="343" t="str">
        <f t="shared" si="513"/>
        <v>OTHER INELIG</v>
      </c>
      <c r="DY67" s="339" t="e">
        <f t="shared" si="564"/>
        <v>#DIV/0!</v>
      </c>
      <c r="DZ67" s="348" t="e">
        <f t="shared" si="565"/>
        <v>#DIV/0!</v>
      </c>
      <c r="EA67" s="348" t="e">
        <f t="shared" si="566"/>
        <v>#DIV/0!</v>
      </c>
      <c r="EB67" s="348" t="e">
        <f t="shared" si="567"/>
        <v>#DIV/0!</v>
      </c>
      <c r="EC67" s="348" t="e">
        <f t="shared" si="568"/>
        <v>#DIV/0!</v>
      </c>
      <c r="ED67" s="348" t="e">
        <f t="shared" si="569"/>
        <v>#DIV/0!</v>
      </c>
      <c r="EE67" s="348" t="e">
        <f t="shared" si="570"/>
        <v>#DIV/0!</v>
      </c>
      <c r="EF67" s="348" t="e">
        <f t="shared" si="571"/>
        <v>#DIV/0!</v>
      </c>
      <c r="EG67" s="349" t="e">
        <f t="shared" si="572"/>
        <v>#DIV/0!</v>
      </c>
      <c r="EI67" s="343" t="s">
        <v>487</v>
      </c>
      <c r="EJ67" s="344" t="e">
        <f>+EK67/EK70</f>
        <v>#DIV/0!</v>
      </c>
      <c r="EK67" s="345">
        <f t="shared" si="573"/>
        <v>0</v>
      </c>
      <c r="EL67" s="346"/>
      <c r="EM67" s="346"/>
      <c r="EN67" s="346"/>
      <c r="EO67" s="346"/>
      <c r="EP67" s="346"/>
      <c r="EQ67" s="346"/>
      <c r="ER67" s="346"/>
      <c r="ES67" s="347"/>
      <c r="ET67" s="324"/>
      <c r="EU67" s="343" t="str">
        <f t="shared" si="514"/>
        <v>OTHER INELIG</v>
      </c>
      <c r="EV67" s="339" t="e">
        <f t="shared" si="574"/>
        <v>#DIV/0!</v>
      </c>
      <c r="EW67" s="348" t="e">
        <f t="shared" si="575"/>
        <v>#DIV/0!</v>
      </c>
      <c r="EX67" s="348" t="e">
        <f t="shared" si="576"/>
        <v>#DIV/0!</v>
      </c>
      <c r="EY67" s="348" t="e">
        <f t="shared" si="577"/>
        <v>#DIV/0!</v>
      </c>
      <c r="EZ67" s="348" t="e">
        <f t="shared" si="578"/>
        <v>#DIV/0!</v>
      </c>
      <c r="FA67" s="348" t="e">
        <f t="shared" si="579"/>
        <v>#DIV/0!</v>
      </c>
      <c r="FB67" s="348" t="e">
        <f t="shared" si="580"/>
        <v>#DIV/0!</v>
      </c>
      <c r="FC67" s="348" t="e">
        <f t="shared" si="581"/>
        <v>#DIV/0!</v>
      </c>
      <c r="FD67" s="349" t="e">
        <f t="shared" si="582"/>
        <v>#DIV/0!</v>
      </c>
      <c r="FF67" s="343" t="s">
        <v>487</v>
      </c>
      <c r="FG67" s="344" t="e">
        <f>+FH67/FH70</f>
        <v>#DIV/0!</v>
      </c>
      <c r="FH67" s="345">
        <f t="shared" si="583"/>
        <v>0</v>
      </c>
      <c r="FI67" s="346"/>
      <c r="FJ67" s="346"/>
      <c r="FK67" s="346"/>
      <c r="FL67" s="346"/>
      <c r="FM67" s="346"/>
      <c r="FN67" s="346"/>
      <c r="FO67" s="346"/>
      <c r="FP67" s="347"/>
      <c r="FQ67" s="324"/>
      <c r="FR67" s="343" t="str">
        <f t="shared" si="515"/>
        <v>OTHER INELIG</v>
      </c>
      <c r="FS67" s="339" t="e">
        <f t="shared" si="584"/>
        <v>#DIV/0!</v>
      </c>
      <c r="FT67" s="348" t="e">
        <f t="shared" si="585"/>
        <v>#DIV/0!</v>
      </c>
      <c r="FU67" s="348" t="e">
        <f t="shared" si="586"/>
        <v>#DIV/0!</v>
      </c>
      <c r="FV67" s="348" t="e">
        <f t="shared" si="587"/>
        <v>#DIV/0!</v>
      </c>
      <c r="FW67" s="348" t="e">
        <f t="shared" si="588"/>
        <v>#DIV/0!</v>
      </c>
      <c r="FX67" s="348" t="e">
        <f t="shared" si="589"/>
        <v>#DIV/0!</v>
      </c>
      <c r="FY67" s="348" t="e">
        <f t="shared" si="590"/>
        <v>#DIV/0!</v>
      </c>
      <c r="FZ67" s="348" t="e">
        <f t="shared" si="591"/>
        <v>#DIV/0!</v>
      </c>
      <c r="GA67" s="349" t="e">
        <f t="shared" si="592"/>
        <v>#DIV/0!</v>
      </c>
      <c r="GC67" s="343" t="s">
        <v>487</v>
      </c>
      <c r="GD67" s="344" t="e">
        <f>+GE67/GE70</f>
        <v>#DIV/0!</v>
      </c>
      <c r="GE67" s="345">
        <f t="shared" si="593"/>
        <v>0</v>
      </c>
      <c r="GF67" s="346"/>
      <c r="GG67" s="346"/>
      <c r="GH67" s="346"/>
      <c r="GI67" s="346"/>
      <c r="GJ67" s="346"/>
      <c r="GK67" s="346"/>
      <c r="GL67" s="346"/>
      <c r="GM67" s="347"/>
      <c r="GN67" s="324"/>
      <c r="GO67" s="343" t="str">
        <f t="shared" si="516"/>
        <v>OTHER INELIG</v>
      </c>
      <c r="GP67" s="339" t="e">
        <f t="shared" si="594"/>
        <v>#DIV/0!</v>
      </c>
      <c r="GQ67" s="348" t="e">
        <f t="shared" si="595"/>
        <v>#DIV/0!</v>
      </c>
      <c r="GR67" s="348" t="e">
        <f t="shared" si="596"/>
        <v>#DIV/0!</v>
      </c>
      <c r="GS67" s="348" t="e">
        <f t="shared" si="597"/>
        <v>#DIV/0!</v>
      </c>
      <c r="GT67" s="348" t="e">
        <f t="shared" si="598"/>
        <v>#DIV/0!</v>
      </c>
      <c r="GU67" s="348" t="e">
        <f t="shared" si="599"/>
        <v>#DIV/0!</v>
      </c>
      <c r="GV67" s="348" t="e">
        <f t="shared" si="600"/>
        <v>#DIV/0!</v>
      </c>
      <c r="GW67" s="348" t="e">
        <f t="shared" si="601"/>
        <v>#DIV/0!</v>
      </c>
      <c r="GX67" s="349" t="e">
        <f t="shared" si="602"/>
        <v>#DIV/0!</v>
      </c>
      <c r="GZ67" s="343" t="s">
        <v>487</v>
      </c>
      <c r="HA67" s="344" t="e">
        <f>+HB67/HB70</f>
        <v>#DIV/0!</v>
      </c>
      <c r="HB67" s="345">
        <f t="shared" si="603"/>
        <v>0</v>
      </c>
      <c r="HC67" s="346"/>
      <c r="HD67" s="346"/>
      <c r="HE67" s="346"/>
      <c r="HF67" s="346"/>
      <c r="HG67" s="346"/>
      <c r="HH67" s="346"/>
      <c r="HI67" s="346"/>
      <c r="HJ67" s="347"/>
      <c r="HK67" s="324"/>
      <c r="HL67" s="343" t="str">
        <f t="shared" si="517"/>
        <v>OTHER INELIG</v>
      </c>
      <c r="HM67" s="339" t="e">
        <f t="shared" si="604"/>
        <v>#DIV/0!</v>
      </c>
      <c r="HN67" s="348" t="e">
        <f t="shared" si="605"/>
        <v>#DIV/0!</v>
      </c>
      <c r="HO67" s="348" t="e">
        <f t="shared" si="606"/>
        <v>#DIV/0!</v>
      </c>
      <c r="HP67" s="348" t="e">
        <f t="shared" si="607"/>
        <v>#DIV/0!</v>
      </c>
      <c r="HQ67" s="348" t="e">
        <f t="shared" si="608"/>
        <v>#DIV/0!</v>
      </c>
      <c r="HR67" s="348" t="e">
        <f t="shared" si="609"/>
        <v>#DIV/0!</v>
      </c>
      <c r="HS67" s="348" t="e">
        <f t="shared" si="610"/>
        <v>#DIV/0!</v>
      </c>
      <c r="HT67" s="348" t="e">
        <f t="shared" si="611"/>
        <v>#DIV/0!</v>
      </c>
      <c r="HU67" s="349" t="e">
        <f t="shared" si="612"/>
        <v>#DIV/0!</v>
      </c>
      <c r="HW67" s="343" t="s">
        <v>487</v>
      </c>
      <c r="HX67" s="344" t="e">
        <f>+HY67/HY70</f>
        <v>#DIV/0!</v>
      </c>
      <c r="HY67" s="345">
        <f t="shared" si="613"/>
        <v>0</v>
      </c>
      <c r="HZ67" s="346"/>
      <c r="IA67" s="346"/>
      <c r="IB67" s="346"/>
      <c r="IC67" s="346"/>
      <c r="ID67" s="346"/>
      <c r="IE67" s="346"/>
      <c r="IF67" s="346"/>
      <c r="IG67" s="347"/>
      <c r="IH67" s="324"/>
      <c r="II67" s="343" t="str">
        <f t="shared" si="518"/>
        <v>OTHER INELIG</v>
      </c>
      <c r="IJ67" s="339" t="e">
        <f t="shared" si="614"/>
        <v>#DIV/0!</v>
      </c>
      <c r="IK67" s="348" t="e">
        <f t="shared" si="615"/>
        <v>#DIV/0!</v>
      </c>
      <c r="IL67" s="348" t="e">
        <f t="shared" si="616"/>
        <v>#DIV/0!</v>
      </c>
      <c r="IM67" s="348" t="e">
        <f t="shared" si="617"/>
        <v>#DIV/0!</v>
      </c>
      <c r="IN67" s="348" t="e">
        <f t="shared" si="618"/>
        <v>#DIV/0!</v>
      </c>
      <c r="IO67" s="348" t="e">
        <f t="shared" si="619"/>
        <v>#DIV/0!</v>
      </c>
      <c r="IP67" s="348" t="e">
        <f t="shared" si="620"/>
        <v>#DIV/0!</v>
      </c>
      <c r="IQ67" s="348" t="e">
        <f t="shared" si="621"/>
        <v>#DIV/0!</v>
      </c>
      <c r="IR67" s="349" t="e">
        <f t="shared" si="622"/>
        <v>#DIV/0!</v>
      </c>
      <c r="IT67" s="343" t="s">
        <v>487</v>
      </c>
      <c r="IU67" s="344" t="e">
        <f>+IV67/IV70</f>
        <v>#DIV/0!</v>
      </c>
      <c r="IV67" s="345">
        <f t="shared" si="623"/>
        <v>0</v>
      </c>
      <c r="IW67" s="346"/>
      <c r="IX67" s="346"/>
      <c r="IY67" s="346"/>
      <c r="IZ67" s="346"/>
      <c r="JA67" s="346"/>
      <c r="JB67" s="346"/>
      <c r="JC67" s="346"/>
      <c r="JD67" s="347"/>
      <c r="JE67" s="324"/>
      <c r="JF67" s="343" t="str">
        <f t="shared" si="519"/>
        <v>OTHER INELIG</v>
      </c>
      <c r="JG67" s="339" t="e">
        <f t="shared" si="624"/>
        <v>#DIV/0!</v>
      </c>
      <c r="JH67" s="348" t="e">
        <f t="shared" si="625"/>
        <v>#DIV/0!</v>
      </c>
      <c r="JI67" s="348" t="e">
        <f t="shared" si="626"/>
        <v>#DIV/0!</v>
      </c>
      <c r="JJ67" s="348" t="e">
        <f t="shared" si="627"/>
        <v>#DIV/0!</v>
      </c>
      <c r="JK67" s="348" t="e">
        <f t="shared" si="628"/>
        <v>#DIV/0!</v>
      </c>
      <c r="JL67" s="348" t="e">
        <f t="shared" si="629"/>
        <v>#DIV/0!</v>
      </c>
      <c r="JM67" s="348" t="e">
        <f t="shared" si="630"/>
        <v>#DIV/0!</v>
      </c>
      <c r="JN67" s="348" t="e">
        <f t="shared" si="631"/>
        <v>#DIV/0!</v>
      </c>
      <c r="JO67" s="349" t="e">
        <f t="shared" si="632"/>
        <v>#DIV/0!</v>
      </c>
      <c r="JQ67" s="343" t="s">
        <v>487</v>
      </c>
      <c r="JR67" s="344" t="e">
        <f>+JS67/JS70</f>
        <v>#DIV/0!</v>
      </c>
      <c r="JS67" s="345">
        <f t="shared" si="633"/>
        <v>0</v>
      </c>
      <c r="JT67" s="346"/>
      <c r="JU67" s="346"/>
      <c r="JV67" s="346"/>
      <c r="JW67" s="346"/>
      <c r="JX67" s="346"/>
      <c r="JY67" s="346"/>
      <c r="JZ67" s="346"/>
      <c r="KA67" s="347"/>
      <c r="KB67" s="324"/>
      <c r="KC67" s="343" t="str">
        <f t="shared" si="520"/>
        <v>OTHER INELIG</v>
      </c>
      <c r="KD67" s="339" t="e">
        <f t="shared" si="634"/>
        <v>#DIV/0!</v>
      </c>
      <c r="KE67" s="348" t="e">
        <f t="shared" si="635"/>
        <v>#DIV/0!</v>
      </c>
      <c r="KF67" s="348" t="e">
        <f t="shared" si="636"/>
        <v>#DIV/0!</v>
      </c>
      <c r="KG67" s="348" t="e">
        <f t="shared" si="637"/>
        <v>#DIV/0!</v>
      </c>
      <c r="KH67" s="348" t="e">
        <f t="shared" si="638"/>
        <v>#DIV/0!</v>
      </c>
      <c r="KI67" s="348" t="e">
        <f t="shared" si="639"/>
        <v>#DIV/0!</v>
      </c>
      <c r="KJ67" s="348" t="e">
        <f t="shared" si="640"/>
        <v>#DIV/0!</v>
      </c>
      <c r="KK67" s="348" t="e">
        <f t="shared" si="641"/>
        <v>#DIV/0!</v>
      </c>
      <c r="KL67" s="349" t="e">
        <f t="shared" si="642"/>
        <v>#DIV/0!</v>
      </c>
    </row>
    <row r="68" spans="1:298" x14ac:dyDescent="0.2">
      <c r="A68" s="343" t="s">
        <v>488</v>
      </c>
      <c r="B68" s="344" t="e">
        <f>+C68/C70</f>
        <v>#DIV/0!</v>
      </c>
      <c r="C68" s="345">
        <f t="shared" si="521"/>
        <v>0</v>
      </c>
      <c r="D68" s="346">
        <f t="shared" si="492"/>
        <v>0</v>
      </c>
      <c r="E68" s="346">
        <f t="shared" si="493"/>
        <v>0</v>
      </c>
      <c r="F68" s="346">
        <f t="shared" si="494"/>
        <v>0</v>
      </c>
      <c r="G68" s="346">
        <f t="shared" si="495"/>
        <v>0</v>
      </c>
      <c r="H68" s="346">
        <f t="shared" si="496"/>
        <v>0</v>
      </c>
      <c r="I68" s="346">
        <f t="shared" si="497"/>
        <v>0</v>
      </c>
      <c r="J68" s="346">
        <f t="shared" si="498"/>
        <v>0</v>
      </c>
      <c r="K68" s="347">
        <f t="shared" si="499"/>
        <v>0</v>
      </c>
      <c r="L68" s="324"/>
      <c r="M68" s="343" t="str">
        <f t="shared" si="500"/>
        <v>SELF PAY</v>
      </c>
      <c r="N68" s="339" t="e">
        <f t="shared" si="522"/>
        <v>#DIV/0!</v>
      </c>
      <c r="O68" s="348" t="e">
        <f t="shared" si="501"/>
        <v>#DIV/0!</v>
      </c>
      <c r="P68" s="348" t="e">
        <f t="shared" si="502"/>
        <v>#DIV/0!</v>
      </c>
      <c r="Q68" s="348" t="e">
        <f t="shared" si="503"/>
        <v>#DIV/0!</v>
      </c>
      <c r="R68" s="348" t="e">
        <f t="shared" si="504"/>
        <v>#DIV/0!</v>
      </c>
      <c r="S68" s="348" t="e">
        <f t="shared" si="505"/>
        <v>#DIV/0!</v>
      </c>
      <c r="T68" s="348" t="e">
        <f t="shared" si="506"/>
        <v>#DIV/0!</v>
      </c>
      <c r="U68" s="348" t="e">
        <f t="shared" si="507"/>
        <v>#DIV/0!</v>
      </c>
      <c r="V68" s="349" t="e">
        <f t="shared" si="508"/>
        <v>#DIV/0!</v>
      </c>
      <c r="X68" s="343" t="s">
        <v>488</v>
      </c>
      <c r="Y68" s="344" t="e">
        <f>+Z68/Z70</f>
        <v>#DIV/0!</v>
      </c>
      <c r="Z68" s="345">
        <f t="shared" si="523"/>
        <v>0</v>
      </c>
      <c r="AA68" s="346"/>
      <c r="AB68" s="346"/>
      <c r="AC68" s="346"/>
      <c r="AD68" s="346"/>
      <c r="AE68" s="346"/>
      <c r="AF68" s="346"/>
      <c r="AG68" s="346"/>
      <c r="AH68" s="347"/>
      <c r="AI68" s="324"/>
      <c r="AJ68" s="343" t="str">
        <f t="shared" si="509"/>
        <v>SELF PAY</v>
      </c>
      <c r="AK68" s="339" t="e">
        <f t="shared" si="524"/>
        <v>#DIV/0!</v>
      </c>
      <c r="AL68" s="348" t="e">
        <f t="shared" si="525"/>
        <v>#DIV/0!</v>
      </c>
      <c r="AM68" s="348" t="e">
        <f t="shared" si="526"/>
        <v>#DIV/0!</v>
      </c>
      <c r="AN68" s="348" t="e">
        <f t="shared" si="527"/>
        <v>#DIV/0!</v>
      </c>
      <c r="AO68" s="348" t="e">
        <f t="shared" si="528"/>
        <v>#DIV/0!</v>
      </c>
      <c r="AP68" s="348" t="e">
        <f t="shared" si="529"/>
        <v>#DIV/0!</v>
      </c>
      <c r="AQ68" s="348" t="e">
        <f t="shared" si="530"/>
        <v>#DIV/0!</v>
      </c>
      <c r="AR68" s="348" t="e">
        <f t="shared" si="531"/>
        <v>#DIV/0!</v>
      </c>
      <c r="AS68" s="349" t="e">
        <f t="shared" si="532"/>
        <v>#DIV/0!</v>
      </c>
      <c r="AU68" s="343" t="s">
        <v>488</v>
      </c>
      <c r="AV68" s="344" t="e">
        <f>+AW68/AW70</f>
        <v>#DIV/0!</v>
      </c>
      <c r="AW68" s="345">
        <f t="shared" si="533"/>
        <v>0</v>
      </c>
      <c r="AX68" s="346"/>
      <c r="AY68" s="346"/>
      <c r="AZ68" s="346"/>
      <c r="BA68" s="346"/>
      <c r="BB68" s="346"/>
      <c r="BC68" s="346"/>
      <c r="BD68" s="346"/>
      <c r="BE68" s="347"/>
      <c r="BF68" s="324"/>
      <c r="BG68" s="343" t="str">
        <f t="shared" si="510"/>
        <v>SELF PAY</v>
      </c>
      <c r="BH68" s="339" t="e">
        <f t="shared" si="534"/>
        <v>#DIV/0!</v>
      </c>
      <c r="BI68" s="348" t="e">
        <f t="shared" si="535"/>
        <v>#DIV/0!</v>
      </c>
      <c r="BJ68" s="348" t="e">
        <f t="shared" si="536"/>
        <v>#DIV/0!</v>
      </c>
      <c r="BK68" s="348" t="e">
        <f t="shared" si="537"/>
        <v>#DIV/0!</v>
      </c>
      <c r="BL68" s="348" t="e">
        <f t="shared" si="538"/>
        <v>#DIV/0!</v>
      </c>
      <c r="BM68" s="348" t="e">
        <f t="shared" si="539"/>
        <v>#DIV/0!</v>
      </c>
      <c r="BN68" s="348" t="e">
        <f t="shared" si="540"/>
        <v>#DIV/0!</v>
      </c>
      <c r="BO68" s="348" t="e">
        <f t="shared" si="541"/>
        <v>#DIV/0!</v>
      </c>
      <c r="BP68" s="349" t="e">
        <f t="shared" si="542"/>
        <v>#DIV/0!</v>
      </c>
      <c r="BR68" s="343" t="s">
        <v>488</v>
      </c>
      <c r="BS68" s="344" t="e">
        <f>+BT68/BT70</f>
        <v>#DIV/0!</v>
      </c>
      <c r="BT68" s="345">
        <f t="shared" si="543"/>
        <v>0</v>
      </c>
      <c r="BU68" s="346"/>
      <c r="BV68" s="346"/>
      <c r="BW68" s="346"/>
      <c r="BX68" s="346"/>
      <c r="BY68" s="346"/>
      <c r="BZ68" s="346"/>
      <c r="CA68" s="346"/>
      <c r="CB68" s="347"/>
      <c r="CC68" s="324"/>
      <c r="CD68" s="343" t="str">
        <f t="shared" si="511"/>
        <v>SELF PAY</v>
      </c>
      <c r="CE68" s="339" t="e">
        <f t="shared" si="544"/>
        <v>#DIV/0!</v>
      </c>
      <c r="CF68" s="348" t="e">
        <f t="shared" si="545"/>
        <v>#DIV/0!</v>
      </c>
      <c r="CG68" s="348" t="e">
        <f t="shared" si="546"/>
        <v>#DIV/0!</v>
      </c>
      <c r="CH68" s="348" t="e">
        <f t="shared" si="547"/>
        <v>#DIV/0!</v>
      </c>
      <c r="CI68" s="348" t="e">
        <f t="shared" si="548"/>
        <v>#DIV/0!</v>
      </c>
      <c r="CJ68" s="348" t="e">
        <f t="shared" si="549"/>
        <v>#DIV/0!</v>
      </c>
      <c r="CK68" s="348" t="e">
        <f t="shared" si="550"/>
        <v>#DIV/0!</v>
      </c>
      <c r="CL68" s="348" t="e">
        <f t="shared" si="551"/>
        <v>#DIV/0!</v>
      </c>
      <c r="CM68" s="349" t="e">
        <f t="shared" si="552"/>
        <v>#DIV/0!</v>
      </c>
      <c r="CO68" s="343" t="s">
        <v>488</v>
      </c>
      <c r="CP68" s="344" t="e">
        <f>+CQ68/CQ70</f>
        <v>#DIV/0!</v>
      </c>
      <c r="CQ68" s="345">
        <f t="shared" si="553"/>
        <v>0</v>
      </c>
      <c r="CR68" s="346"/>
      <c r="CS68" s="346"/>
      <c r="CT68" s="346"/>
      <c r="CU68" s="346"/>
      <c r="CV68" s="346"/>
      <c r="CW68" s="346"/>
      <c r="CX68" s="346"/>
      <c r="CY68" s="347"/>
      <c r="CZ68" s="324"/>
      <c r="DA68" s="343" t="str">
        <f t="shared" si="512"/>
        <v>SELF PAY</v>
      </c>
      <c r="DB68" s="339" t="e">
        <f t="shared" si="554"/>
        <v>#DIV/0!</v>
      </c>
      <c r="DC68" s="348" t="e">
        <f t="shared" si="555"/>
        <v>#DIV/0!</v>
      </c>
      <c r="DD68" s="348" t="e">
        <f t="shared" si="556"/>
        <v>#DIV/0!</v>
      </c>
      <c r="DE68" s="348" t="e">
        <f t="shared" si="557"/>
        <v>#DIV/0!</v>
      </c>
      <c r="DF68" s="348" t="e">
        <f t="shared" si="558"/>
        <v>#DIV/0!</v>
      </c>
      <c r="DG68" s="348" t="e">
        <f t="shared" si="559"/>
        <v>#DIV/0!</v>
      </c>
      <c r="DH68" s="348" t="e">
        <f t="shared" si="560"/>
        <v>#DIV/0!</v>
      </c>
      <c r="DI68" s="348" t="e">
        <f t="shared" si="561"/>
        <v>#DIV/0!</v>
      </c>
      <c r="DJ68" s="349" t="e">
        <f t="shared" si="562"/>
        <v>#DIV/0!</v>
      </c>
      <c r="DL68" s="343" t="s">
        <v>488</v>
      </c>
      <c r="DM68" s="344" t="e">
        <f>+DN68/DN70</f>
        <v>#DIV/0!</v>
      </c>
      <c r="DN68" s="345">
        <f t="shared" si="563"/>
        <v>0</v>
      </c>
      <c r="DO68" s="346"/>
      <c r="DP68" s="346"/>
      <c r="DQ68" s="346"/>
      <c r="DR68" s="346"/>
      <c r="DS68" s="346"/>
      <c r="DT68" s="346"/>
      <c r="DU68" s="346"/>
      <c r="DV68" s="347"/>
      <c r="DW68" s="324"/>
      <c r="DX68" s="343" t="str">
        <f t="shared" si="513"/>
        <v>SELF PAY</v>
      </c>
      <c r="DY68" s="339" t="e">
        <f t="shared" si="564"/>
        <v>#DIV/0!</v>
      </c>
      <c r="DZ68" s="348" t="e">
        <f t="shared" si="565"/>
        <v>#DIV/0!</v>
      </c>
      <c r="EA68" s="348" t="e">
        <f t="shared" si="566"/>
        <v>#DIV/0!</v>
      </c>
      <c r="EB68" s="348" t="e">
        <f t="shared" si="567"/>
        <v>#DIV/0!</v>
      </c>
      <c r="EC68" s="348" t="e">
        <f t="shared" si="568"/>
        <v>#DIV/0!</v>
      </c>
      <c r="ED68" s="348" t="e">
        <f t="shared" si="569"/>
        <v>#DIV/0!</v>
      </c>
      <c r="EE68" s="348" t="e">
        <f t="shared" si="570"/>
        <v>#DIV/0!</v>
      </c>
      <c r="EF68" s="348" t="e">
        <f t="shared" si="571"/>
        <v>#DIV/0!</v>
      </c>
      <c r="EG68" s="349" t="e">
        <f t="shared" si="572"/>
        <v>#DIV/0!</v>
      </c>
      <c r="EI68" s="343" t="s">
        <v>488</v>
      </c>
      <c r="EJ68" s="344" t="e">
        <f>+EK68/EK70</f>
        <v>#DIV/0!</v>
      </c>
      <c r="EK68" s="345">
        <f t="shared" si="573"/>
        <v>0</v>
      </c>
      <c r="EL68" s="346"/>
      <c r="EM68" s="346"/>
      <c r="EN68" s="346"/>
      <c r="EO68" s="346"/>
      <c r="EP68" s="346"/>
      <c r="EQ68" s="346"/>
      <c r="ER68" s="346"/>
      <c r="ES68" s="347"/>
      <c r="ET68" s="324"/>
      <c r="EU68" s="343" t="str">
        <f t="shared" si="514"/>
        <v>SELF PAY</v>
      </c>
      <c r="EV68" s="339" t="e">
        <f t="shared" si="574"/>
        <v>#DIV/0!</v>
      </c>
      <c r="EW68" s="348" t="e">
        <f t="shared" si="575"/>
        <v>#DIV/0!</v>
      </c>
      <c r="EX68" s="348" t="e">
        <f t="shared" si="576"/>
        <v>#DIV/0!</v>
      </c>
      <c r="EY68" s="348" t="e">
        <f t="shared" si="577"/>
        <v>#DIV/0!</v>
      </c>
      <c r="EZ68" s="348" t="e">
        <f t="shared" si="578"/>
        <v>#DIV/0!</v>
      </c>
      <c r="FA68" s="348" t="e">
        <f t="shared" si="579"/>
        <v>#DIV/0!</v>
      </c>
      <c r="FB68" s="348" t="e">
        <f t="shared" si="580"/>
        <v>#DIV/0!</v>
      </c>
      <c r="FC68" s="348" t="e">
        <f t="shared" si="581"/>
        <v>#DIV/0!</v>
      </c>
      <c r="FD68" s="349" t="e">
        <f t="shared" si="582"/>
        <v>#DIV/0!</v>
      </c>
      <c r="FF68" s="343" t="s">
        <v>488</v>
      </c>
      <c r="FG68" s="344" t="e">
        <f>+FH68/FH70</f>
        <v>#DIV/0!</v>
      </c>
      <c r="FH68" s="345">
        <f t="shared" si="583"/>
        <v>0</v>
      </c>
      <c r="FI68" s="346"/>
      <c r="FJ68" s="346"/>
      <c r="FK68" s="346"/>
      <c r="FL68" s="346"/>
      <c r="FM68" s="346"/>
      <c r="FN68" s="346"/>
      <c r="FO68" s="346"/>
      <c r="FP68" s="347"/>
      <c r="FQ68" s="324"/>
      <c r="FR68" s="343" t="str">
        <f t="shared" si="515"/>
        <v>SELF PAY</v>
      </c>
      <c r="FS68" s="339" t="e">
        <f t="shared" si="584"/>
        <v>#DIV/0!</v>
      </c>
      <c r="FT68" s="348" t="e">
        <f t="shared" si="585"/>
        <v>#DIV/0!</v>
      </c>
      <c r="FU68" s="348" t="e">
        <f t="shared" si="586"/>
        <v>#DIV/0!</v>
      </c>
      <c r="FV68" s="348" t="e">
        <f t="shared" si="587"/>
        <v>#DIV/0!</v>
      </c>
      <c r="FW68" s="348" t="e">
        <f t="shared" si="588"/>
        <v>#DIV/0!</v>
      </c>
      <c r="FX68" s="348" t="e">
        <f t="shared" si="589"/>
        <v>#DIV/0!</v>
      </c>
      <c r="FY68" s="348" t="e">
        <f t="shared" si="590"/>
        <v>#DIV/0!</v>
      </c>
      <c r="FZ68" s="348" t="e">
        <f t="shared" si="591"/>
        <v>#DIV/0!</v>
      </c>
      <c r="GA68" s="349" t="e">
        <f t="shared" si="592"/>
        <v>#DIV/0!</v>
      </c>
      <c r="GC68" s="343" t="s">
        <v>488</v>
      </c>
      <c r="GD68" s="344" t="e">
        <f>+GE68/GE70</f>
        <v>#DIV/0!</v>
      </c>
      <c r="GE68" s="345">
        <f t="shared" si="593"/>
        <v>0</v>
      </c>
      <c r="GF68" s="346"/>
      <c r="GG68" s="346"/>
      <c r="GH68" s="346"/>
      <c r="GI68" s="346"/>
      <c r="GJ68" s="346"/>
      <c r="GK68" s="346"/>
      <c r="GL68" s="346"/>
      <c r="GM68" s="347"/>
      <c r="GN68" s="324"/>
      <c r="GO68" s="343" t="str">
        <f t="shared" si="516"/>
        <v>SELF PAY</v>
      </c>
      <c r="GP68" s="339" t="e">
        <f t="shared" si="594"/>
        <v>#DIV/0!</v>
      </c>
      <c r="GQ68" s="348" t="e">
        <f t="shared" si="595"/>
        <v>#DIV/0!</v>
      </c>
      <c r="GR68" s="348" t="e">
        <f t="shared" si="596"/>
        <v>#DIV/0!</v>
      </c>
      <c r="GS68" s="348" t="e">
        <f t="shared" si="597"/>
        <v>#DIV/0!</v>
      </c>
      <c r="GT68" s="348" t="e">
        <f t="shared" si="598"/>
        <v>#DIV/0!</v>
      </c>
      <c r="GU68" s="348" t="e">
        <f t="shared" si="599"/>
        <v>#DIV/0!</v>
      </c>
      <c r="GV68" s="348" t="e">
        <f t="shared" si="600"/>
        <v>#DIV/0!</v>
      </c>
      <c r="GW68" s="348" t="e">
        <f t="shared" si="601"/>
        <v>#DIV/0!</v>
      </c>
      <c r="GX68" s="349" t="e">
        <f t="shared" si="602"/>
        <v>#DIV/0!</v>
      </c>
      <c r="GZ68" s="343" t="s">
        <v>488</v>
      </c>
      <c r="HA68" s="344" t="e">
        <f>+HB68/HB70</f>
        <v>#DIV/0!</v>
      </c>
      <c r="HB68" s="345">
        <f t="shared" si="603"/>
        <v>0</v>
      </c>
      <c r="HC68" s="346"/>
      <c r="HD68" s="346"/>
      <c r="HE68" s="346"/>
      <c r="HF68" s="346"/>
      <c r="HG68" s="346"/>
      <c r="HH68" s="346"/>
      <c r="HI68" s="346"/>
      <c r="HJ68" s="347"/>
      <c r="HK68" s="324"/>
      <c r="HL68" s="343" t="str">
        <f t="shared" si="517"/>
        <v>SELF PAY</v>
      </c>
      <c r="HM68" s="339" t="e">
        <f t="shared" si="604"/>
        <v>#DIV/0!</v>
      </c>
      <c r="HN68" s="348" t="e">
        <f t="shared" si="605"/>
        <v>#DIV/0!</v>
      </c>
      <c r="HO68" s="348" t="e">
        <f t="shared" si="606"/>
        <v>#DIV/0!</v>
      </c>
      <c r="HP68" s="348" t="e">
        <f t="shared" si="607"/>
        <v>#DIV/0!</v>
      </c>
      <c r="HQ68" s="348" t="e">
        <f t="shared" si="608"/>
        <v>#DIV/0!</v>
      </c>
      <c r="HR68" s="348" t="e">
        <f t="shared" si="609"/>
        <v>#DIV/0!</v>
      </c>
      <c r="HS68" s="348" t="e">
        <f t="shared" si="610"/>
        <v>#DIV/0!</v>
      </c>
      <c r="HT68" s="348" t="e">
        <f t="shared" si="611"/>
        <v>#DIV/0!</v>
      </c>
      <c r="HU68" s="349" t="e">
        <f t="shared" si="612"/>
        <v>#DIV/0!</v>
      </c>
      <c r="HW68" s="343" t="s">
        <v>488</v>
      </c>
      <c r="HX68" s="344" t="e">
        <f>+HY68/HY70</f>
        <v>#DIV/0!</v>
      </c>
      <c r="HY68" s="345">
        <f t="shared" si="613"/>
        <v>0</v>
      </c>
      <c r="HZ68" s="346"/>
      <c r="IA68" s="346"/>
      <c r="IB68" s="346"/>
      <c r="IC68" s="346"/>
      <c r="ID68" s="346"/>
      <c r="IE68" s="346"/>
      <c r="IF68" s="346"/>
      <c r="IG68" s="347"/>
      <c r="IH68" s="324"/>
      <c r="II68" s="343" t="str">
        <f t="shared" si="518"/>
        <v>SELF PAY</v>
      </c>
      <c r="IJ68" s="339" t="e">
        <f t="shared" si="614"/>
        <v>#DIV/0!</v>
      </c>
      <c r="IK68" s="348" t="e">
        <f t="shared" si="615"/>
        <v>#DIV/0!</v>
      </c>
      <c r="IL68" s="348" t="e">
        <f t="shared" si="616"/>
        <v>#DIV/0!</v>
      </c>
      <c r="IM68" s="348" t="e">
        <f t="shared" si="617"/>
        <v>#DIV/0!</v>
      </c>
      <c r="IN68" s="348" t="e">
        <f t="shared" si="618"/>
        <v>#DIV/0!</v>
      </c>
      <c r="IO68" s="348" t="e">
        <f t="shared" si="619"/>
        <v>#DIV/0!</v>
      </c>
      <c r="IP68" s="348" t="e">
        <f t="shared" si="620"/>
        <v>#DIV/0!</v>
      </c>
      <c r="IQ68" s="348" t="e">
        <f t="shared" si="621"/>
        <v>#DIV/0!</v>
      </c>
      <c r="IR68" s="349" t="e">
        <f t="shared" si="622"/>
        <v>#DIV/0!</v>
      </c>
      <c r="IT68" s="343" t="s">
        <v>488</v>
      </c>
      <c r="IU68" s="344" t="e">
        <f>+IV68/IV70</f>
        <v>#DIV/0!</v>
      </c>
      <c r="IV68" s="345">
        <f t="shared" si="623"/>
        <v>0</v>
      </c>
      <c r="IW68" s="346"/>
      <c r="IX68" s="346"/>
      <c r="IY68" s="346"/>
      <c r="IZ68" s="346"/>
      <c r="JA68" s="346"/>
      <c r="JB68" s="346"/>
      <c r="JC68" s="346"/>
      <c r="JD68" s="347"/>
      <c r="JE68" s="324"/>
      <c r="JF68" s="343" t="str">
        <f t="shared" si="519"/>
        <v>SELF PAY</v>
      </c>
      <c r="JG68" s="339" t="e">
        <f t="shared" si="624"/>
        <v>#DIV/0!</v>
      </c>
      <c r="JH68" s="348" t="e">
        <f t="shared" si="625"/>
        <v>#DIV/0!</v>
      </c>
      <c r="JI68" s="348" t="e">
        <f t="shared" si="626"/>
        <v>#DIV/0!</v>
      </c>
      <c r="JJ68" s="348" t="e">
        <f t="shared" si="627"/>
        <v>#DIV/0!</v>
      </c>
      <c r="JK68" s="348" t="e">
        <f t="shared" si="628"/>
        <v>#DIV/0!</v>
      </c>
      <c r="JL68" s="348" t="e">
        <f t="shared" si="629"/>
        <v>#DIV/0!</v>
      </c>
      <c r="JM68" s="348" t="e">
        <f t="shared" si="630"/>
        <v>#DIV/0!</v>
      </c>
      <c r="JN68" s="348" t="e">
        <f t="shared" si="631"/>
        <v>#DIV/0!</v>
      </c>
      <c r="JO68" s="349" t="e">
        <f t="shared" si="632"/>
        <v>#DIV/0!</v>
      </c>
      <c r="JQ68" s="343" t="s">
        <v>488</v>
      </c>
      <c r="JR68" s="344" t="e">
        <f>+JS68/JS70</f>
        <v>#DIV/0!</v>
      </c>
      <c r="JS68" s="345">
        <f t="shared" si="633"/>
        <v>0</v>
      </c>
      <c r="JT68" s="346"/>
      <c r="JU68" s="346"/>
      <c r="JV68" s="346"/>
      <c r="JW68" s="346"/>
      <c r="JX68" s="346"/>
      <c r="JY68" s="346"/>
      <c r="JZ68" s="346"/>
      <c r="KA68" s="347"/>
      <c r="KB68" s="324"/>
      <c r="KC68" s="343" t="str">
        <f t="shared" si="520"/>
        <v>SELF PAY</v>
      </c>
      <c r="KD68" s="339" t="e">
        <f t="shared" si="634"/>
        <v>#DIV/0!</v>
      </c>
      <c r="KE68" s="348" t="e">
        <f t="shared" si="635"/>
        <v>#DIV/0!</v>
      </c>
      <c r="KF68" s="348" t="e">
        <f t="shared" si="636"/>
        <v>#DIV/0!</v>
      </c>
      <c r="KG68" s="348" t="e">
        <f t="shared" si="637"/>
        <v>#DIV/0!</v>
      </c>
      <c r="KH68" s="348" t="e">
        <f t="shared" si="638"/>
        <v>#DIV/0!</v>
      </c>
      <c r="KI68" s="348" t="e">
        <f t="shared" si="639"/>
        <v>#DIV/0!</v>
      </c>
      <c r="KJ68" s="348" t="e">
        <f t="shared" si="640"/>
        <v>#DIV/0!</v>
      </c>
      <c r="KK68" s="348" t="e">
        <f t="shared" si="641"/>
        <v>#DIV/0!</v>
      </c>
      <c r="KL68" s="349" t="e">
        <f t="shared" si="642"/>
        <v>#DIV/0!</v>
      </c>
    </row>
    <row r="69" spans="1:298" x14ac:dyDescent="0.2">
      <c r="A69" s="343" t="s">
        <v>489</v>
      </c>
      <c r="B69" s="344" t="e">
        <f>+C69/C70</f>
        <v>#DIV/0!</v>
      </c>
      <c r="C69" s="345">
        <f t="shared" si="521"/>
        <v>0</v>
      </c>
      <c r="D69" s="346">
        <f t="shared" si="492"/>
        <v>0</v>
      </c>
      <c r="E69" s="346">
        <f t="shared" si="493"/>
        <v>0</v>
      </c>
      <c r="F69" s="346">
        <f t="shared" si="494"/>
        <v>0</v>
      </c>
      <c r="G69" s="346">
        <f t="shared" si="495"/>
        <v>0</v>
      </c>
      <c r="H69" s="346">
        <f t="shared" si="496"/>
        <v>0</v>
      </c>
      <c r="I69" s="346">
        <f t="shared" si="497"/>
        <v>0</v>
      </c>
      <c r="J69" s="346">
        <f t="shared" si="498"/>
        <v>0</v>
      </c>
      <c r="K69" s="347">
        <f t="shared" si="499"/>
        <v>0</v>
      </c>
      <c r="L69" s="324"/>
      <c r="M69" s="343" t="str">
        <f t="shared" si="500"/>
        <v>WORKERS COMP</v>
      </c>
      <c r="N69" s="339" t="e">
        <f t="shared" si="522"/>
        <v>#DIV/0!</v>
      </c>
      <c r="O69" s="348" t="e">
        <f t="shared" si="501"/>
        <v>#DIV/0!</v>
      </c>
      <c r="P69" s="348" t="e">
        <f t="shared" si="502"/>
        <v>#DIV/0!</v>
      </c>
      <c r="Q69" s="348" t="e">
        <f t="shared" si="503"/>
        <v>#DIV/0!</v>
      </c>
      <c r="R69" s="348" t="e">
        <f t="shared" si="504"/>
        <v>#DIV/0!</v>
      </c>
      <c r="S69" s="348" t="e">
        <f t="shared" si="505"/>
        <v>#DIV/0!</v>
      </c>
      <c r="T69" s="348" t="e">
        <f t="shared" si="506"/>
        <v>#DIV/0!</v>
      </c>
      <c r="U69" s="348" t="e">
        <f t="shared" si="507"/>
        <v>#DIV/0!</v>
      </c>
      <c r="V69" s="1460" t="e">
        <f t="shared" si="508"/>
        <v>#DIV/0!</v>
      </c>
      <c r="X69" s="343" t="s">
        <v>489</v>
      </c>
      <c r="Y69" s="344" t="e">
        <f>+Z69/Z70</f>
        <v>#DIV/0!</v>
      </c>
      <c r="Z69" s="345">
        <f t="shared" si="523"/>
        <v>0</v>
      </c>
      <c r="AA69" s="346"/>
      <c r="AB69" s="346"/>
      <c r="AC69" s="346"/>
      <c r="AD69" s="346"/>
      <c r="AE69" s="346"/>
      <c r="AF69" s="346"/>
      <c r="AG69" s="346"/>
      <c r="AH69" s="347"/>
      <c r="AI69" s="324"/>
      <c r="AJ69" s="343" t="str">
        <f t="shared" si="509"/>
        <v>WORKERS COMP</v>
      </c>
      <c r="AK69" s="339" t="e">
        <f t="shared" si="524"/>
        <v>#DIV/0!</v>
      </c>
      <c r="AL69" s="348" t="e">
        <f t="shared" si="525"/>
        <v>#DIV/0!</v>
      </c>
      <c r="AM69" s="348" t="e">
        <f t="shared" si="526"/>
        <v>#DIV/0!</v>
      </c>
      <c r="AN69" s="348" t="e">
        <f t="shared" si="527"/>
        <v>#DIV/0!</v>
      </c>
      <c r="AO69" s="348" t="e">
        <f t="shared" si="528"/>
        <v>#DIV/0!</v>
      </c>
      <c r="AP69" s="348" t="e">
        <f t="shared" si="529"/>
        <v>#DIV/0!</v>
      </c>
      <c r="AQ69" s="348" t="e">
        <f t="shared" si="530"/>
        <v>#DIV/0!</v>
      </c>
      <c r="AR69" s="348" t="e">
        <f t="shared" si="531"/>
        <v>#DIV/0!</v>
      </c>
      <c r="AS69" s="1460" t="e">
        <f t="shared" si="532"/>
        <v>#DIV/0!</v>
      </c>
      <c r="AU69" s="343" t="s">
        <v>489</v>
      </c>
      <c r="AV69" s="344" t="e">
        <f>+AW69/AW70</f>
        <v>#DIV/0!</v>
      </c>
      <c r="AW69" s="345">
        <f t="shared" si="533"/>
        <v>0</v>
      </c>
      <c r="AX69" s="346"/>
      <c r="AY69" s="346"/>
      <c r="AZ69" s="346"/>
      <c r="BA69" s="346"/>
      <c r="BB69" s="346"/>
      <c r="BC69" s="346"/>
      <c r="BD69" s="346"/>
      <c r="BE69" s="347"/>
      <c r="BF69" s="324"/>
      <c r="BG69" s="343" t="str">
        <f t="shared" si="510"/>
        <v>WORKERS COMP</v>
      </c>
      <c r="BH69" s="339" t="e">
        <f t="shared" si="534"/>
        <v>#DIV/0!</v>
      </c>
      <c r="BI69" s="348" t="e">
        <f t="shared" si="535"/>
        <v>#DIV/0!</v>
      </c>
      <c r="BJ69" s="348" t="e">
        <f t="shared" si="536"/>
        <v>#DIV/0!</v>
      </c>
      <c r="BK69" s="348" t="e">
        <f t="shared" si="537"/>
        <v>#DIV/0!</v>
      </c>
      <c r="BL69" s="348" t="e">
        <f t="shared" si="538"/>
        <v>#DIV/0!</v>
      </c>
      <c r="BM69" s="348" t="e">
        <f t="shared" si="539"/>
        <v>#DIV/0!</v>
      </c>
      <c r="BN69" s="348" t="e">
        <f t="shared" si="540"/>
        <v>#DIV/0!</v>
      </c>
      <c r="BO69" s="348" t="e">
        <f t="shared" si="541"/>
        <v>#DIV/0!</v>
      </c>
      <c r="BP69" s="1460" t="e">
        <f t="shared" si="542"/>
        <v>#DIV/0!</v>
      </c>
      <c r="BR69" s="343" t="s">
        <v>489</v>
      </c>
      <c r="BS69" s="344" t="e">
        <f>+BT69/BT70</f>
        <v>#DIV/0!</v>
      </c>
      <c r="BT69" s="345">
        <f t="shared" si="543"/>
        <v>0</v>
      </c>
      <c r="BU69" s="346"/>
      <c r="BV69" s="346"/>
      <c r="BW69" s="346"/>
      <c r="BX69" s="346"/>
      <c r="BY69" s="346"/>
      <c r="BZ69" s="346"/>
      <c r="CA69" s="346"/>
      <c r="CB69" s="347"/>
      <c r="CC69" s="324"/>
      <c r="CD69" s="343" t="str">
        <f t="shared" si="511"/>
        <v>WORKERS COMP</v>
      </c>
      <c r="CE69" s="339" t="e">
        <f t="shared" si="544"/>
        <v>#DIV/0!</v>
      </c>
      <c r="CF69" s="348" t="e">
        <f t="shared" si="545"/>
        <v>#DIV/0!</v>
      </c>
      <c r="CG69" s="348" t="e">
        <f t="shared" si="546"/>
        <v>#DIV/0!</v>
      </c>
      <c r="CH69" s="348" t="e">
        <f t="shared" si="547"/>
        <v>#DIV/0!</v>
      </c>
      <c r="CI69" s="348" t="e">
        <f t="shared" si="548"/>
        <v>#DIV/0!</v>
      </c>
      <c r="CJ69" s="348" t="e">
        <f t="shared" si="549"/>
        <v>#DIV/0!</v>
      </c>
      <c r="CK69" s="348" t="e">
        <f t="shared" si="550"/>
        <v>#DIV/0!</v>
      </c>
      <c r="CL69" s="348" t="e">
        <f t="shared" si="551"/>
        <v>#DIV/0!</v>
      </c>
      <c r="CM69" s="1460" t="e">
        <f t="shared" si="552"/>
        <v>#DIV/0!</v>
      </c>
      <c r="CO69" s="343" t="s">
        <v>489</v>
      </c>
      <c r="CP69" s="344" t="e">
        <f>+CQ69/CQ70</f>
        <v>#DIV/0!</v>
      </c>
      <c r="CQ69" s="345">
        <f t="shared" si="553"/>
        <v>0</v>
      </c>
      <c r="CR69" s="346"/>
      <c r="CS69" s="346"/>
      <c r="CT69" s="346"/>
      <c r="CU69" s="346"/>
      <c r="CV69" s="346"/>
      <c r="CW69" s="346"/>
      <c r="CX69" s="346"/>
      <c r="CY69" s="347"/>
      <c r="CZ69" s="324"/>
      <c r="DA69" s="343" t="str">
        <f t="shared" si="512"/>
        <v>WORKERS COMP</v>
      </c>
      <c r="DB69" s="339" t="e">
        <f t="shared" si="554"/>
        <v>#DIV/0!</v>
      </c>
      <c r="DC69" s="348" t="e">
        <f t="shared" si="555"/>
        <v>#DIV/0!</v>
      </c>
      <c r="DD69" s="348" t="e">
        <f t="shared" si="556"/>
        <v>#DIV/0!</v>
      </c>
      <c r="DE69" s="348" t="e">
        <f t="shared" si="557"/>
        <v>#DIV/0!</v>
      </c>
      <c r="DF69" s="348" t="e">
        <f t="shared" si="558"/>
        <v>#DIV/0!</v>
      </c>
      <c r="DG69" s="348" t="e">
        <f t="shared" si="559"/>
        <v>#DIV/0!</v>
      </c>
      <c r="DH69" s="348" t="e">
        <f t="shared" si="560"/>
        <v>#DIV/0!</v>
      </c>
      <c r="DI69" s="348" t="e">
        <f t="shared" si="561"/>
        <v>#DIV/0!</v>
      </c>
      <c r="DJ69" s="1460" t="e">
        <f t="shared" si="562"/>
        <v>#DIV/0!</v>
      </c>
      <c r="DL69" s="343" t="s">
        <v>489</v>
      </c>
      <c r="DM69" s="344" t="e">
        <f>+DN69/DN70</f>
        <v>#DIV/0!</v>
      </c>
      <c r="DN69" s="345">
        <f t="shared" si="563"/>
        <v>0</v>
      </c>
      <c r="DO69" s="346"/>
      <c r="DP69" s="346"/>
      <c r="DQ69" s="346"/>
      <c r="DR69" s="346"/>
      <c r="DS69" s="346"/>
      <c r="DT69" s="346"/>
      <c r="DU69" s="346"/>
      <c r="DV69" s="347"/>
      <c r="DW69" s="324"/>
      <c r="DX69" s="343" t="str">
        <f t="shared" si="513"/>
        <v>WORKERS COMP</v>
      </c>
      <c r="DY69" s="339" t="e">
        <f t="shared" si="564"/>
        <v>#DIV/0!</v>
      </c>
      <c r="DZ69" s="348" t="e">
        <f t="shared" si="565"/>
        <v>#DIV/0!</v>
      </c>
      <c r="EA69" s="348" t="e">
        <f t="shared" si="566"/>
        <v>#DIV/0!</v>
      </c>
      <c r="EB69" s="348" t="e">
        <f t="shared" si="567"/>
        <v>#DIV/0!</v>
      </c>
      <c r="EC69" s="348" t="e">
        <f t="shared" si="568"/>
        <v>#DIV/0!</v>
      </c>
      <c r="ED69" s="348" t="e">
        <f t="shared" si="569"/>
        <v>#DIV/0!</v>
      </c>
      <c r="EE69" s="348" t="e">
        <f t="shared" si="570"/>
        <v>#DIV/0!</v>
      </c>
      <c r="EF69" s="348" t="e">
        <f t="shared" si="571"/>
        <v>#DIV/0!</v>
      </c>
      <c r="EG69" s="1460" t="e">
        <f t="shared" si="572"/>
        <v>#DIV/0!</v>
      </c>
      <c r="EI69" s="343" t="s">
        <v>489</v>
      </c>
      <c r="EJ69" s="344" t="e">
        <f>+EK69/EK70</f>
        <v>#DIV/0!</v>
      </c>
      <c r="EK69" s="345">
        <f t="shared" si="573"/>
        <v>0</v>
      </c>
      <c r="EL69" s="346"/>
      <c r="EM69" s="346"/>
      <c r="EN69" s="346"/>
      <c r="EO69" s="346"/>
      <c r="EP69" s="346"/>
      <c r="EQ69" s="346"/>
      <c r="ER69" s="346"/>
      <c r="ES69" s="347"/>
      <c r="ET69" s="324"/>
      <c r="EU69" s="343" t="str">
        <f t="shared" si="514"/>
        <v>WORKERS COMP</v>
      </c>
      <c r="EV69" s="339" t="e">
        <f t="shared" si="574"/>
        <v>#DIV/0!</v>
      </c>
      <c r="EW69" s="348" t="e">
        <f t="shared" si="575"/>
        <v>#DIV/0!</v>
      </c>
      <c r="EX69" s="348" t="e">
        <f t="shared" si="576"/>
        <v>#DIV/0!</v>
      </c>
      <c r="EY69" s="348" t="e">
        <f t="shared" si="577"/>
        <v>#DIV/0!</v>
      </c>
      <c r="EZ69" s="348" t="e">
        <f t="shared" si="578"/>
        <v>#DIV/0!</v>
      </c>
      <c r="FA69" s="348" t="e">
        <f t="shared" si="579"/>
        <v>#DIV/0!</v>
      </c>
      <c r="FB69" s="348" t="e">
        <f t="shared" si="580"/>
        <v>#DIV/0!</v>
      </c>
      <c r="FC69" s="348" t="e">
        <f t="shared" si="581"/>
        <v>#DIV/0!</v>
      </c>
      <c r="FD69" s="1460" t="e">
        <f t="shared" si="582"/>
        <v>#DIV/0!</v>
      </c>
      <c r="FF69" s="343" t="s">
        <v>489</v>
      </c>
      <c r="FG69" s="344" t="e">
        <f>+FH69/FH70</f>
        <v>#DIV/0!</v>
      </c>
      <c r="FH69" s="345">
        <f t="shared" si="583"/>
        <v>0</v>
      </c>
      <c r="FI69" s="346"/>
      <c r="FJ69" s="346"/>
      <c r="FK69" s="346"/>
      <c r="FL69" s="346"/>
      <c r="FM69" s="346"/>
      <c r="FN69" s="346"/>
      <c r="FO69" s="346"/>
      <c r="FP69" s="347"/>
      <c r="FQ69" s="324"/>
      <c r="FR69" s="343" t="str">
        <f t="shared" si="515"/>
        <v>WORKERS COMP</v>
      </c>
      <c r="FS69" s="339" t="e">
        <f t="shared" si="584"/>
        <v>#DIV/0!</v>
      </c>
      <c r="FT69" s="348" t="e">
        <f t="shared" si="585"/>
        <v>#DIV/0!</v>
      </c>
      <c r="FU69" s="348" t="e">
        <f t="shared" si="586"/>
        <v>#DIV/0!</v>
      </c>
      <c r="FV69" s="348" t="e">
        <f t="shared" si="587"/>
        <v>#DIV/0!</v>
      </c>
      <c r="FW69" s="348" t="e">
        <f t="shared" si="588"/>
        <v>#DIV/0!</v>
      </c>
      <c r="FX69" s="348" t="e">
        <f t="shared" si="589"/>
        <v>#DIV/0!</v>
      </c>
      <c r="FY69" s="348" t="e">
        <f t="shared" si="590"/>
        <v>#DIV/0!</v>
      </c>
      <c r="FZ69" s="348" t="e">
        <f t="shared" si="591"/>
        <v>#DIV/0!</v>
      </c>
      <c r="GA69" s="1460" t="e">
        <f t="shared" si="592"/>
        <v>#DIV/0!</v>
      </c>
      <c r="GC69" s="343" t="s">
        <v>489</v>
      </c>
      <c r="GD69" s="344" t="e">
        <f>+GE69/GE70</f>
        <v>#DIV/0!</v>
      </c>
      <c r="GE69" s="345">
        <f t="shared" si="593"/>
        <v>0</v>
      </c>
      <c r="GF69" s="346"/>
      <c r="GG69" s="346"/>
      <c r="GH69" s="346"/>
      <c r="GI69" s="346"/>
      <c r="GJ69" s="346"/>
      <c r="GK69" s="346"/>
      <c r="GL69" s="346"/>
      <c r="GM69" s="347"/>
      <c r="GN69" s="324"/>
      <c r="GO69" s="343" t="str">
        <f t="shared" si="516"/>
        <v>WORKERS COMP</v>
      </c>
      <c r="GP69" s="339" t="e">
        <f t="shared" si="594"/>
        <v>#DIV/0!</v>
      </c>
      <c r="GQ69" s="348" t="e">
        <f t="shared" si="595"/>
        <v>#DIV/0!</v>
      </c>
      <c r="GR69" s="348" t="e">
        <f t="shared" si="596"/>
        <v>#DIV/0!</v>
      </c>
      <c r="GS69" s="348" t="e">
        <f t="shared" si="597"/>
        <v>#DIV/0!</v>
      </c>
      <c r="GT69" s="348" t="e">
        <f t="shared" si="598"/>
        <v>#DIV/0!</v>
      </c>
      <c r="GU69" s="348" t="e">
        <f t="shared" si="599"/>
        <v>#DIV/0!</v>
      </c>
      <c r="GV69" s="348" t="e">
        <f t="shared" si="600"/>
        <v>#DIV/0!</v>
      </c>
      <c r="GW69" s="348" t="e">
        <f t="shared" si="601"/>
        <v>#DIV/0!</v>
      </c>
      <c r="GX69" s="1460" t="e">
        <f t="shared" si="602"/>
        <v>#DIV/0!</v>
      </c>
      <c r="GZ69" s="343" t="s">
        <v>489</v>
      </c>
      <c r="HA69" s="344" t="e">
        <f>+HB69/HB70</f>
        <v>#DIV/0!</v>
      </c>
      <c r="HB69" s="345">
        <f t="shared" si="603"/>
        <v>0</v>
      </c>
      <c r="HC69" s="346"/>
      <c r="HD69" s="346"/>
      <c r="HE69" s="346"/>
      <c r="HF69" s="346"/>
      <c r="HG69" s="346"/>
      <c r="HH69" s="346"/>
      <c r="HI69" s="346"/>
      <c r="HJ69" s="347"/>
      <c r="HK69" s="324"/>
      <c r="HL69" s="343" t="str">
        <f t="shared" si="517"/>
        <v>WORKERS COMP</v>
      </c>
      <c r="HM69" s="339" t="e">
        <f t="shared" si="604"/>
        <v>#DIV/0!</v>
      </c>
      <c r="HN69" s="348" t="e">
        <f t="shared" si="605"/>
        <v>#DIV/0!</v>
      </c>
      <c r="HO69" s="348" t="e">
        <f t="shared" si="606"/>
        <v>#DIV/0!</v>
      </c>
      <c r="HP69" s="348" t="e">
        <f t="shared" si="607"/>
        <v>#DIV/0!</v>
      </c>
      <c r="HQ69" s="348" t="e">
        <f t="shared" si="608"/>
        <v>#DIV/0!</v>
      </c>
      <c r="HR69" s="348" t="e">
        <f t="shared" si="609"/>
        <v>#DIV/0!</v>
      </c>
      <c r="HS69" s="348" t="e">
        <f t="shared" si="610"/>
        <v>#DIV/0!</v>
      </c>
      <c r="HT69" s="348" t="e">
        <f t="shared" si="611"/>
        <v>#DIV/0!</v>
      </c>
      <c r="HU69" s="1460" t="e">
        <f t="shared" si="612"/>
        <v>#DIV/0!</v>
      </c>
      <c r="HW69" s="343" t="s">
        <v>489</v>
      </c>
      <c r="HX69" s="344" t="e">
        <f>+HY69/HY70</f>
        <v>#DIV/0!</v>
      </c>
      <c r="HY69" s="345">
        <f t="shared" si="613"/>
        <v>0</v>
      </c>
      <c r="HZ69" s="346"/>
      <c r="IA69" s="346"/>
      <c r="IB69" s="346"/>
      <c r="IC69" s="346"/>
      <c r="ID69" s="346"/>
      <c r="IE69" s="346"/>
      <c r="IF69" s="346"/>
      <c r="IG69" s="347"/>
      <c r="IH69" s="324"/>
      <c r="II69" s="343" t="str">
        <f t="shared" si="518"/>
        <v>WORKERS COMP</v>
      </c>
      <c r="IJ69" s="339" t="e">
        <f t="shared" si="614"/>
        <v>#DIV/0!</v>
      </c>
      <c r="IK69" s="348" t="e">
        <f t="shared" si="615"/>
        <v>#DIV/0!</v>
      </c>
      <c r="IL69" s="348" t="e">
        <f t="shared" si="616"/>
        <v>#DIV/0!</v>
      </c>
      <c r="IM69" s="348" t="e">
        <f t="shared" si="617"/>
        <v>#DIV/0!</v>
      </c>
      <c r="IN69" s="348" t="e">
        <f t="shared" si="618"/>
        <v>#DIV/0!</v>
      </c>
      <c r="IO69" s="348" t="e">
        <f t="shared" si="619"/>
        <v>#DIV/0!</v>
      </c>
      <c r="IP69" s="348" t="e">
        <f t="shared" si="620"/>
        <v>#DIV/0!</v>
      </c>
      <c r="IQ69" s="348" t="e">
        <f t="shared" si="621"/>
        <v>#DIV/0!</v>
      </c>
      <c r="IR69" s="1460" t="e">
        <f t="shared" si="622"/>
        <v>#DIV/0!</v>
      </c>
      <c r="IT69" s="343" t="s">
        <v>489</v>
      </c>
      <c r="IU69" s="344" t="e">
        <f>+IV69/IV70</f>
        <v>#DIV/0!</v>
      </c>
      <c r="IV69" s="345">
        <f t="shared" si="623"/>
        <v>0</v>
      </c>
      <c r="IW69" s="346"/>
      <c r="IX69" s="346"/>
      <c r="IY69" s="346"/>
      <c r="IZ69" s="346"/>
      <c r="JA69" s="346"/>
      <c r="JB69" s="346"/>
      <c r="JC69" s="346"/>
      <c r="JD69" s="347"/>
      <c r="JE69" s="324"/>
      <c r="JF69" s="343" t="str">
        <f t="shared" si="519"/>
        <v>WORKERS COMP</v>
      </c>
      <c r="JG69" s="339" t="e">
        <f t="shared" si="624"/>
        <v>#DIV/0!</v>
      </c>
      <c r="JH69" s="348" t="e">
        <f t="shared" si="625"/>
        <v>#DIV/0!</v>
      </c>
      <c r="JI69" s="348" t="e">
        <f t="shared" si="626"/>
        <v>#DIV/0!</v>
      </c>
      <c r="JJ69" s="348" t="e">
        <f t="shared" si="627"/>
        <v>#DIV/0!</v>
      </c>
      <c r="JK69" s="348" t="e">
        <f t="shared" si="628"/>
        <v>#DIV/0!</v>
      </c>
      <c r="JL69" s="348" t="e">
        <f t="shared" si="629"/>
        <v>#DIV/0!</v>
      </c>
      <c r="JM69" s="348" t="e">
        <f t="shared" si="630"/>
        <v>#DIV/0!</v>
      </c>
      <c r="JN69" s="348" t="e">
        <f t="shared" si="631"/>
        <v>#DIV/0!</v>
      </c>
      <c r="JO69" s="1460" t="e">
        <f t="shared" si="632"/>
        <v>#DIV/0!</v>
      </c>
      <c r="JQ69" s="343" t="s">
        <v>489</v>
      </c>
      <c r="JR69" s="344" t="e">
        <f>+JS69/JS70</f>
        <v>#DIV/0!</v>
      </c>
      <c r="JS69" s="345">
        <f t="shared" si="633"/>
        <v>0</v>
      </c>
      <c r="JT69" s="346"/>
      <c r="JU69" s="346"/>
      <c r="JV69" s="346"/>
      <c r="JW69" s="346"/>
      <c r="JX69" s="346"/>
      <c r="JY69" s="346"/>
      <c r="JZ69" s="346"/>
      <c r="KA69" s="347"/>
      <c r="KB69" s="324"/>
      <c r="KC69" s="343" t="str">
        <f t="shared" si="520"/>
        <v>WORKERS COMP</v>
      </c>
      <c r="KD69" s="339" t="e">
        <f t="shared" si="634"/>
        <v>#DIV/0!</v>
      </c>
      <c r="KE69" s="348" t="e">
        <f t="shared" si="635"/>
        <v>#DIV/0!</v>
      </c>
      <c r="KF69" s="348" t="e">
        <f t="shared" si="636"/>
        <v>#DIV/0!</v>
      </c>
      <c r="KG69" s="348" t="e">
        <f t="shared" si="637"/>
        <v>#DIV/0!</v>
      </c>
      <c r="KH69" s="348" t="e">
        <f t="shared" si="638"/>
        <v>#DIV/0!</v>
      </c>
      <c r="KI69" s="348" t="e">
        <f t="shared" si="639"/>
        <v>#DIV/0!</v>
      </c>
      <c r="KJ69" s="348" t="e">
        <f t="shared" si="640"/>
        <v>#DIV/0!</v>
      </c>
      <c r="KK69" s="348" t="e">
        <f t="shared" si="641"/>
        <v>#DIV/0!</v>
      </c>
      <c r="KL69" s="1460" t="e">
        <f t="shared" si="642"/>
        <v>#DIV/0!</v>
      </c>
    </row>
    <row r="70" spans="1:298" x14ac:dyDescent="0.2">
      <c r="A70" s="1461" t="s">
        <v>462</v>
      </c>
      <c r="B70" s="1462" t="e">
        <f t="shared" ref="B70:K70" si="643">SUM(B58:B69)</f>
        <v>#DIV/0!</v>
      </c>
      <c r="C70" s="1463">
        <f t="shared" si="643"/>
        <v>0</v>
      </c>
      <c r="D70" s="1464">
        <f t="shared" si="643"/>
        <v>0</v>
      </c>
      <c r="E70" s="1464">
        <f t="shared" si="643"/>
        <v>0</v>
      </c>
      <c r="F70" s="1464">
        <f t="shared" si="643"/>
        <v>0</v>
      </c>
      <c r="G70" s="1464">
        <f t="shared" si="643"/>
        <v>0</v>
      </c>
      <c r="H70" s="1464">
        <f t="shared" si="643"/>
        <v>0</v>
      </c>
      <c r="I70" s="1464">
        <f t="shared" si="643"/>
        <v>0</v>
      </c>
      <c r="J70" s="1464">
        <f t="shared" si="643"/>
        <v>0</v>
      </c>
      <c r="K70" s="1465">
        <f t="shared" si="643"/>
        <v>0</v>
      </c>
      <c r="L70" s="324"/>
      <c r="M70" s="1461" t="s">
        <v>462</v>
      </c>
      <c r="N70" s="1466" t="e">
        <f t="shared" si="522"/>
        <v>#DIV/0!</v>
      </c>
      <c r="O70" s="1467" t="e">
        <f t="shared" si="501"/>
        <v>#DIV/0!</v>
      </c>
      <c r="P70" s="1467" t="e">
        <f t="shared" si="502"/>
        <v>#DIV/0!</v>
      </c>
      <c r="Q70" s="1467" t="e">
        <f t="shared" si="503"/>
        <v>#DIV/0!</v>
      </c>
      <c r="R70" s="1467" t="e">
        <f t="shared" si="504"/>
        <v>#DIV/0!</v>
      </c>
      <c r="S70" s="1467" t="e">
        <f t="shared" si="505"/>
        <v>#DIV/0!</v>
      </c>
      <c r="T70" s="1467" t="e">
        <f t="shared" si="506"/>
        <v>#DIV/0!</v>
      </c>
      <c r="U70" s="1467" t="e">
        <f t="shared" si="507"/>
        <v>#DIV/0!</v>
      </c>
      <c r="V70" s="1468" t="e">
        <f t="shared" si="508"/>
        <v>#DIV/0!</v>
      </c>
      <c r="X70" s="1461" t="s">
        <v>462</v>
      </c>
      <c r="Y70" s="1462" t="e">
        <f t="shared" ref="Y70:AH70" si="644">SUM(Y58:Y69)</f>
        <v>#DIV/0!</v>
      </c>
      <c r="Z70" s="1463">
        <f t="shared" si="644"/>
        <v>0</v>
      </c>
      <c r="AA70" s="1464">
        <f t="shared" si="644"/>
        <v>0</v>
      </c>
      <c r="AB70" s="1464">
        <f t="shared" si="644"/>
        <v>0</v>
      </c>
      <c r="AC70" s="1464">
        <f t="shared" si="644"/>
        <v>0</v>
      </c>
      <c r="AD70" s="1464">
        <f t="shared" si="644"/>
        <v>0</v>
      </c>
      <c r="AE70" s="1464">
        <f t="shared" si="644"/>
        <v>0</v>
      </c>
      <c r="AF70" s="1464">
        <f t="shared" si="644"/>
        <v>0</v>
      </c>
      <c r="AG70" s="1464">
        <f t="shared" si="644"/>
        <v>0</v>
      </c>
      <c r="AH70" s="1465">
        <f t="shared" si="644"/>
        <v>0</v>
      </c>
      <c r="AI70" s="324"/>
      <c r="AJ70" s="1461" t="s">
        <v>462</v>
      </c>
      <c r="AK70" s="1466" t="e">
        <f t="shared" si="524"/>
        <v>#DIV/0!</v>
      </c>
      <c r="AL70" s="1467" t="e">
        <f t="shared" si="525"/>
        <v>#DIV/0!</v>
      </c>
      <c r="AM70" s="1467" t="e">
        <f t="shared" si="526"/>
        <v>#DIV/0!</v>
      </c>
      <c r="AN70" s="1467" t="e">
        <f t="shared" si="527"/>
        <v>#DIV/0!</v>
      </c>
      <c r="AO70" s="1467" t="e">
        <f t="shared" si="528"/>
        <v>#DIV/0!</v>
      </c>
      <c r="AP70" s="1467" t="e">
        <f t="shared" si="529"/>
        <v>#DIV/0!</v>
      </c>
      <c r="AQ70" s="1467" t="e">
        <f t="shared" si="530"/>
        <v>#DIV/0!</v>
      </c>
      <c r="AR70" s="1467" t="e">
        <f t="shared" si="531"/>
        <v>#DIV/0!</v>
      </c>
      <c r="AS70" s="1468" t="e">
        <f t="shared" si="532"/>
        <v>#DIV/0!</v>
      </c>
      <c r="AU70" s="1461" t="s">
        <v>462</v>
      </c>
      <c r="AV70" s="1462" t="e">
        <f t="shared" ref="AV70:BE70" si="645">SUM(AV58:AV69)</f>
        <v>#DIV/0!</v>
      </c>
      <c r="AW70" s="1463">
        <f t="shared" si="645"/>
        <v>0</v>
      </c>
      <c r="AX70" s="1464">
        <f t="shared" si="645"/>
        <v>0</v>
      </c>
      <c r="AY70" s="1464">
        <f t="shared" si="645"/>
        <v>0</v>
      </c>
      <c r="AZ70" s="1464">
        <f t="shared" si="645"/>
        <v>0</v>
      </c>
      <c r="BA70" s="1464">
        <f t="shared" si="645"/>
        <v>0</v>
      </c>
      <c r="BB70" s="1464">
        <f t="shared" si="645"/>
        <v>0</v>
      </c>
      <c r="BC70" s="1464">
        <f t="shared" si="645"/>
        <v>0</v>
      </c>
      <c r="BD70" s="1464">
        <f t="shared" si="645"/>
        <v>0</v>
      </c>
      <c r="BE70" s="1465">
        <f t="shared" si="645"/>
        <v>0</v>
      </c>
      <c r="BF70" s="324"/>
      <c r="BG70" s="1461" t="s">
        <v>462</v>
      </c>
      <c r="BH70" s="1466" t="e">
        <f t="shared" si="534"/>
        <v>#DIV/0!</v>
      </c>
      <c r="BI70" s="1467" t="e">
        <f t="shared" si="535"/>
        <v>#DIV/0!</v>
      </c>
      <c r="BJ70" s="1467" t="e">
        <f t="shared" si="536"/>
        <v>#DIV/0!</v>
      </c>
      <c r="BK70" s="1467" t="e">
        <f t="shared" si="537"/>
        <v>#DIV/0!</v>
      </c>
      <c r="BL70" s="1467" t="e">
        <f t="shared" si="538"/>
        <v>#DIV/0!</v>
      </c>
      <c r="BM70" s="1467" t="e">
        <f t="shared" si="539"/>
        <v>#DIV/0!</v>
      </c>
      <c r="BN70" s="1467" t="e">
        <f t="shared" si="540"/>
        <v>#DIV/0!</v>
      </c>
      <c r="BO70" s="1467" t="e">
        <f t="shared" si="541"/>
        <v>#DIV/0!</v>
      </c>
      <c r="BP70" s="1468" t="e">
        <f t="shared" si="542"/>
        <v>#DIV/0!</v>
      </c>
      <c r="BR70" s="1461" t="s">
        <v>462</v>
      </c>
      <c r="BS70" s="1462" t="e">
        <f t="shared" ref="BS70:CB70" si="646">SUM(BS58:BS69)</f>
        <v>#DIV/0!</v>
      </c>
      <c r="BT70" s="1463">
        <f t="shared" si="646"/>
        <v>0</v>
      </c>
      <c r="BU70" s="1464">
        <f t="shared" si="646"/>
        <v>0</v>
      </c>
      <c r="BV70" s="1464">
        <f t="shared" si="646"/>
        <v>0</v>
      </c>
      <c r="BW70" s="1464">
        <f t="shared" si="646"/>
        <v>0</v>
      </c>
      <c r="BX70" s="1464">
        <f t="shared" si="646"/>
        <v>0</v>
      </c>
      <c r="BY70" s="1464">
        <f t="shared" si="646"/>
        <v>0</v>
      </c>
      <c r="BZ70" s="1464">
        <f t="shared" si="646"/>
        <v>0</v>
      </c>
      <c r="CA70" s="1464">
        <f t="shared" si="646"/>
        <v>0</v>
      </c>
      <c r="CB70" s="1465">
        <f t="shared" si="646"/>
        <v>0</v>
      </c>
      <c r="CC70" s="324"/>
      <c r="CD70" s="1461" t="s">
        <v>462</v>
      </c>
      <c r="CE70" s="1466" t="e">
        <f t="shared" si="544"/>
        <v>#DIV/0!</v>
      </c>
      <c r="CF70" s="1467" t="e">
        <f t="shared" si="545"/>
        <v>#DIV/0!</v>
      </c>
      <c r="CG70" s="1467" t="e">
        <f t="shared" si="546"/>
        <v>#DIV/0!</v>
      </c>
      <c r="CH70" s="1467" t="e">
        <f t="shared" si="547"/>
        <v>#DIV/0!</v>
      </c>
      <c r="CI70" s="1467" t="e">
        <f t="shared" si="548"/>
        <v>#DIV/0!</v>
      </c>
      <c r="CJ70" s="1467" t="e">
        <f t="shared" si="549"/>
        <v>#DIV/0!</v>
      </c>
      <c r="CK70" s="1467" t="e">
        <f t="shared" si="550"/>
        <v>#DIV/0!</v>
      </c>
      <c r="CL70" s="1467" t="e">
        <f t="shared" si="551"/>
        <v>#DIV/0!</v>
      </c>
      <c r="CM70" s="1468" t="e">
        <f t="shared" si="552"/>
        <v>#DIV/0!</v>
      </c>
      <c r="CO70" s="1461" t="s">
        <v>462</v>
      </c>
      <c r="CP70" s="1462" t="e">
        <f t="shared" ref="CP70:CY70" si="647">SUM(CP58:CP69)</f>
        <v>#DIV/0!</v>
      </c>
      <c r="CQ70" s="1463">
        <f t="shared" si="647"/>
        <v>0</v>
      </c>
      <c r="CR70" s="1464">
        <f t="shared" si="647"/>
        <v>0</v>
      </c>
      <c r="CS70" s="1464">
        <f t="shared" si="647"/>
        <v>0</v>
      </c>
      <c r="CT70" s="1464">
        <f t="shared" si="647"/>
        <v>0</v>
      </c>
      <c r="CU70" s="1464">
        <f t="shared" si="647"/>
        <v>0</v>
      </c>
      <c r="CV70" s="1464">
        <f t="shared" si="647"/>
        <v>0</v>
      </c>
      <c r="CW70" s="1464">
        <f t="shared" si="647"/>
        <v>0</v>
      </c>
      <c r="CX70" s="1464">
        <f t="shared" si="647"/>
        <v>0</v>
      </c>
      <c r="CY70" s="1465">
        <f t="shared" si="647"/>
        <v>0</v>
      </c>
      <c r="CZ70" s="324"/>
      <c r="DA70" s="1461" t="s">
        <v>462</v>
      </c>
      <c r="DB70" s="1466" t="e">
        <f t="shared" si="554"/>
        <v>#DIV/0!</v>
      </c>
      <c r="DC70" s="1467" t="e">
        <f t="shared" si="555"/>
        <v>#DIV/0!</v>
      </c>
      <c r="DD70" s="1467" t="e">
        <f t="shared" si="556"/>
        <v>#DIV/0!</v>
      </c>
      <c r="DE70" s="1467" t="e">
        <f t="shared" si="557"/>
        <v>#DIV/0!</v>
      </c>
      <c r="DF70" s="1467" t="e">
        <f t="shared" si="558"/>
        <v>#DIV/0!</v>
      </c>
      <c r="DG70" s="1467" t="e">
        <f t="shared" si="559"/>
        <v>#DIV/0!</v>
      </c>
      <c r="DH70" s="1467" t="e">
        <f t="shared" si="560"/>
        <v>#DIV/0!</v>
      </c>
      <c r="DI70" s="1467" t="e">
        <f t="shared" si="561"/>
        <v>#DIV/0!</v>
      </c>
      <c r="DJ70" s="1468" t="e">
        <f t="shared" si="562"/>
        <v>#DIV/0!</v>
      </c>
      <c r="DL70" s="1461" t="s">
        <v>462</v>
      </c>
      <c r="DM70" s="1462" t="e">
        <f t="shared" ref="DM70:DV70" si="648">SUM(DM58:DM69)</f>
        <v>#DIV/0!</v>
      </c>
      <c r="DN70" s="1463">
        <f t="shared" si="648"/>
        <v>0</v>
      </c>
      <c r="DO70" s="1464">
        <f t="shared" si="648"/>
        <v>0</v>
      </c>
      <c r="DP70" s="1464">
        <f t="shared" si="648"/>
        <v>0</v>
      </c>
      <c r="DQ70" s="1464">
        <f t="shared" si="648"/>
        <v>0</v>
      </c>
      <c r="DR70" s="1464">
        <f t="shared" si="648"/>
        <v>0</v>
      </c>
      <c r="DS70" s="1464">
        <f t="shared" si="648"/>
        <v>0</v>
      </c>
      <c r="DT70" s="1464">
        <f t="shared" si="648"/>
        <v>0</v>
      </c>
      <c r="DU70" s="1464">
        <f t="shared" si="648"/>
        <v>0</v>
      </c>
      <c r="DV70" s="1465">
        <f t="shared" si="648"/>
        <v>0</v>
      </c>
      <c r="DW70" s="324"/>
      <c r="DX70" s="1461" t="s">
        <v>462</v>
      </c>
      <c r="DY70" s="1466" t="e">
        <f t="shared" si="564"/>
        <v>#DIV/0!</v>
      </c>
      <c r="DZ70" s="1467" t="e">
        <f t="shared" si="565"/>
        <v>#DIV/0!</v>
      </c>
      <c r="EA70" s="1467" t="e">
        <f t="shared" si="566"/>
        <v>#DIV/0!</v>
      </c>
      <c r="EB70" s="1467" t="e">
        <f t="shared" si="567"/>
        <v>#DIV/0!</v>
      </c>
      <c r="EC70" s="1467" t="e">
        <f t="shared" si="568"/>
        <v>#DIV/0!</v>
      </c>
      <c r="ED70" s="1467" t="e">
        <f t="shared" si="569"/>
        <v>#DIV/0!</v>
      </c>
      <c r="EE70" s="1467" t="e">
        <f t="shared" si="570"/>
        <v>#DIV/0!</v>
      </c>
      <c r="EF70" s="1467" t="e">
        <f t="shared" si="571"/>
        <v>#DIV/0!</v>
      </c>
      <c r="EG70" s="1468" t="e">
        <f t="shared" si="572"/>
        <v>#DIV/0!</v>
      </c>
      <c r="EI70" s="1461" t="s">
        <v>462</v>
      </c>
      <c r="EJ70" s="1462" t="e">
        <f t="shared" ref="EJ70:ES70" si="649">SUM(EJ58:EJ69)</f>
        <v>#DIV/0!</v>
      </c>
      <c r="EK70" s="1463">
        <f t="shared" si="649"/>
        <v>0</v>
      </c>
      <c r="EL70" s="1464">
        <f t="shared" si="649"/>
        <v>0</v>
      </c>
      <c r="EM70" s="1464">
        <f t="shared" si="649"/>
        <v>0</v>
      </c>
      <c r="EN70" s="1464">
        <f t="shared" si="649"/>
        <v>0</v>
      </c>
      <c r="EO70" s="1464">
        <f t="shared" si="649"/>
        <v>0</v>
      </c>
      <c r="EP70" s="1464">
        <f t="shared" si="649"/>
        <v>0</v>
      </c>
      <c r="EQ70" s="1464">
        <f t="shared" si="649"/>
        <v>0</v>
      </c>
      <c r="ER70" s="1464">
        <f t="shared" si="649"/>
        <v>0</v>
      </c>
      <c r="ES70" s="1465">
        <f t="shared" si="649"/>
        <v>0</v>
      </c>
      <c r="ET70" s="324"/>
      <c r="EU70" s="1461" t="s">
        <v>462</v>
      </c>
      <c r="EV70" s="1466" t="e">
        <f t="shared" si="574"/>
        <v>#DIV/0!</v>
      </c>
      <c r="EW70" s="1467" t="e">
        <f t="shared" si="575"/>
        <v>#DIV/0!</v>
      </c>
      <c r="EX70" s="1467" t="e">
        <f t="shared" si="576"/>
        <v>#DIV/0!</v>
      </c>
      <c r="EY70" s="1467" t="e">
        <f t="shared" si="577"/>
        <v>#DIV/0!</v>
      </c>
      <c r="EZ70" s="1467" t="e">
        <f t="shared" si="578"/>
        <v>#DIV/0!</v>
      </c>
      <c r="FA70" s="1467" t="e">
        <f t="shared" si="579"/>
        <v>#DIV/0!</v>
      </c>
      <c r="FB70" s="1467" t="e">
        <f t="shared" si="580"/>
        <v>#DIV/0!</v>
      </c>
      <c r="FC70" s="1467" t="e">
        <f t="shared" si="581"/>
        <v>#DIV/0!</v>
      </c>
      <c r="FD70" s="1468" t="e">
        <f t="shared" si="582"/>
        <v>#DIV/0!</v>
      </c>
      <c r="FF70" s="1461" t="s">
        <v>462</v>
      </c>
      <c r="FG70" s="1462" t="e">
        <f t="shared" ref="FG70:FP70" si="650">SUM(FG58:FG69)</f>
        <v>#DIV/0!</v>
      </c>
      <c r="FH70" s="1463">
        <f t="shared" si="650"/>
        <v>0</v>
      </c>
      <c r="FI70" s="1464">
        <f t="shared" si="650"/>
        <v>0</v>
      </c>
      <c r="FJ70" s="1464">
        <f t="shared" si="650"/>
        <v>0</v>
      </c>
      <c r="FK70" s="1464">
        <f t="shared" si="650"/>
        <v>0</v>
      </c>
      <c r="FL70" s="1464">
        <f t="shared" si="650"/>
        <v>0</v>
      </c>
      <c r="FM70" s="1464">
        <f t="shared" si="650"/>
        <v>0</v>
      </c>
      <c r="FN70" s="1464">
        <f t="shared" si="650"/>
        <v>0</v>
      </c>
      <c r="FO70" s="1464">
        <f t="shared" si="650"/>
        <v>0</v>
      </c>
      <c r="FP70" s="1465">
        <f t="shared" si="650"/>
        <v>0</v>
      </c>
      <c r="FQ70" s="324"/>
      <c r="FR70" s="1461" t="s">
        <v>462</v>
      </c>
      <c r="FS70" s="1466" t="e">
        <f t="shared" si="584"/>
        <v>#DIV/0!</v>
      </c>
      <c r="FT70" s="1467" t="e">
        <f t="shared" si="585"/>
        <v>#DIV/0!</v>
      </c>
      <c r="FU70" s="1467" t="e">
        <f t="shared" si="586"/>
        <v>#DIV/0!</v>
      </c>
      <c r="FV70" s="1467" t="e">
        <f t="shared" si="587"/>
        <v>#DIV/0!</v>
      </c>
      <c r="FW70" s="1467" t="e">
        <f t="shared" si="588"/>
        <v>#DIV/0!</v>
      </c>
      <c r="FX70" s="1467" t="e">
        <f t="shared" si="589"/>
        <v>#DIV/0!</v>
      </c>
      <c r="FY70" s="1467" t="e">
        <f t="shared" si="590"/>
        <v>#DIV/0!</v>
      </c>
      <c r="FZ70" s="1467" t="e">
        <f t="shared" si="591"/>
        <v>#DIV/0!</v>
      </c>
      <c r="GA70" s="1468" t="e">
        <f t="shared" si="592"/>
        <v>#DIV/0!</v>
      </c>
      <c r="GC70" s="1461" t="s">
        <v>462</v>
      </c>
      <c r="GD70" s="1462" t="e">
        <f t="shared" ref="GD70:GM70" si="651">SUM(GD58:GD69)</f>
        <v>#DIV/0!</v>
      </c>
      <c r="GE70" s="1463">
        <f t="shared" si="651"/>
        <v>0</v>
      </c>
      <c r="GF70" s="1464">
        <f t="shared" si="651"/>
        <v>0</v>
      </c>
      <c r="GG70" s="1464">
        <f t="shared" si="651"/>
        <v>0</v>
      </c>
      <c r="GH70" s="1464">
        <f t="shared" si="651"/>
        <v>0</v>
      </c>
      <c r="GI70" s="1464">
        <f t="shared" si="651"/>
        <v>0</v>
      </c>
      <c r="GJ70" s="1464">
        <f t="shared" si="651"/>
        <v>0</v>
      </c>
      <c r="GK70" s="1464">
        <f t="shared" si="651"/>
        <v>0</v>
      </c>
      <c r="GL70" s="1464">
        <f t="shared" si="651"/>
        <v>0</v>
      </c>
      <c r="GM70" s="1465">
        <f t="shared" si="651"/>
        <v>0</v>
      </c>
      <c r="GN70" s="324"/>
      <c r="GO70" s="1461" t="s">
        <v>462</v>
      </c>
      <c r="GP70" s="1466" t="e">
        <f t="shared" si="594"/>
        <v>#DIV/0!</v>
      </c>
      <c r="GQ70" s="1467" t="e">
        <f t="shared" si="595"/>
        <v>#DIV/0!</v>
      </c>
      <c r="GR70" s="1467" t="e">
        <f t="shared" si="596"/>
        <v>#DIV/0!</v>
      </c>
      <c r="GS70" s="1467" t="e">
        <f t="shared" si="597"/>
        <v>#DIV/0!</v>
      </c>
      <c r="GT70" s="1467" t="e">
        <f t="shared" si="598"/>
        <v>#DIV/0!</v>
      </c>
      <c r="GU70" s="1467" t="e">
        <f t="shared" si="599"/>
        <v>#DIV/0!</v>
      </c>
      <c r="GV70" s="1467" t="e">
        <f t="shared" si="600"/>
        <v>#DIV/0!</v>
      </c>
      <c r="GW70" s="1467" t="e">
        <f t="shared" si="601"/>
        <v>#DIV/0!</v>
      </c>
      <c r="GX70" s="1468" t="e">
        <f t="shared" si="602"/>
        <v>#DIV/0!</v>
      </c>
      <c r="GZ70" s="1461" t="s">
        <v>462</v>
      </c>
      <c r="HA70" s="1462" t="e">
        <f t="shared" ref="HA70:HJ70" si="652">SUM(HA58:HA69)</f>
        <v>#DIV/0!</v>
      </c>
      <c r="HB70" s="1463">
        <f t="shared" si="652"/>
        <v>0</v>
      </c>
      <c r="HC70" s="1464">
        <f t="shared" si="652"/>
        <v>0</v>
      </c>
      <c r="HD70" s="1464">
        <f t="shared" si="652"/>
        <v>0</v>
      </c>
      <c r="HE70" s="1464">
        <f t="shared" si="652"/>
        <v>0</v>
      </c>
      <c r="HF70" s="1464">
        <f t="shared" si="652"/>
        <v>0</v>
      </c>
      <c r="HG70" s="1464">
        <f t="shared" si="652"/>
        <v>0</v>
      </c>
      <c r="HH70" s="1464">
        <f t="shared" si="652"/>
        <v>0</v>
      </c>
      <c r="HI70" s="1464">
        <f t="shared" si="652"/>
        <v>0</v>
      </c>
      <c r="HJ70" s="1465">
        <f t="shared" si="652"/>
        <v>0</v>
      </c>
      <c r="HK70" s="324"/>
      <c r="HL70" s="1461" t="s">
        <v>462</v>
      </c>
      <c r="HM70" s="1466" t="e">
        <f t="shared" si="604"/>
        <v>#DIV/0!</v>
      </c>
      <c r="HN70" s="1467" t="e">
        <f t="shared" si="605"/>
        <v>#DIV/0!</v>
      </c>
      <c r="HO70" s="1467" t="e">
        <f t="shared" si="606"/>
        <v>#DIV/0!</v>
      </c>
      <c r="HP70" s="1467" t="e">
        <f t="shared" si="607"/>
        <v>#DIV/0!</v>
      </c>
      <c r="HQ70" s="1467" t="e">
        <f t="shared" si="608"/>
        <v>#DIV/0!</v>
      </c>
      <c r="HR70" s="1467" t="e">
        <f t="shared" si="609"/>
        <v>#DIV/0!</v>
      </c>
      <c r="HS70" s="1467" t="e">
        <f t="shared" si="610"/>
        <v>#DIV/0!</v>
      </c>
      <c r="HT70" s="1467" t="e">
        <f t="shared" si="611"/>
        <v>#DIV/0!</v>
      </c>
      <c r="HU70" s="1468" t="e">
        <f t="shared" si="612"/>
        <v>#DIV/0!</v>
      </c>
      <c r="HW70" s="1461" t="s">
        <v>462</v>
      </c>
      <c r="HX70" s="1462" t="e">
        <f t="shared" ref="HX70:IG70" si="653">SUM(HX58:HX69)</f>
        <v>#DIV/0!</v>
      </c>
      <c r="HY70" s="1463">
        <f t="shared" si="653"/>
        <v>0</v>
      </c>
      <c r="HZ70" s="1464">
        <f t="shared" si="653"/>
        <v>0</v>
      </c>
      <c r="IA70" s="1464">
        <f t="shared" si="653"/>
        <v>0</v>
      </c>
      <c r="IB70" s="1464">
        <f t="shared" si="653"/>
        <v>0</v>
      </c>
      <c r="IC70" s="1464">
        <f t="shared" si="653"/>
        <v>0</v>
      </c>
      <c r="ID70" s="1464">
        <f t="shared" si="653"/>
        <v>0</v>
      </c>
      <c r="IE70" s="1464">
        <f t="shared" si="653"/>
        <v>0</v>
      </c>
      <c r="IF70" s="1464">
        <f t="shared" si="653"/>
        <v>0</v>
      </c>
      <c r="IG70" s="1465">
        <f t="shared" si="653"/>
        <v>0</v>
      </c>
      <c r="IH70" s="324"/>
      <c r="II70" s="1461" t="s">
        <v>462</v>
      </c>
      <c r="IJ70" s="1466" t="e">
        <f t="shared" si="614"/>
        <v>#DIV/0!</v>
      </c>
      <c r="IK70" s="1467" t="e">
        <f t="shared" si="615"/>
        <v>#DIV/0!</v>
      </c>
      <c r="IL70" s="1467" t="e">
        <f t="shared" si="616"/>
        <v>#DIV/0!</v>
      </c>
      <c r="IM70" s="1467" t="e">
        <f t="shared" si="617"/>
        <v>#DIV/0!</v>
      </c>
      <c r="IN70" s="1467" t="e">
        <f t="shared" si="618"/>
        <v>#DIV/0!</v>
      </c>
      <c r="IO70" s="1467" t="e">
        <f t="shared" si="619"/>
        <v>#DIV/0!</v>
      </c>
      <c r="IP70" s="1467" t="e">
        <f t="shared" si="620"/>
        <v>#DIV/0!</v>
      </c>
      <c r="IQ70" s="1467" t="e">
        <f t="shared" si="621"/>
        <v>#DIV/0!</v>
      </c>
      <c r="IR70" s="1468" t="e">
        <f t="shared" si="622"/>
        <v>#DIV/0!</v>
      </c>
      <c r="IT70" s="1461" t="s">
        <v>462</v>
      </c>
      <c r="IU70" s="1462" t="e">
        <f t="shared" ref="IU70:JD70" si="654">SUM(IU58:IU69)</f>
        <v>#DIV/0!</v>
      </c>
      <c r="IV70" s="1463">
        <f t="shared" si="654"/>
        <v>0</v>
      </c>
      <c r="IW70" s="1464">
        <f t="shared" si="654"/>
        <v>0</v>
      </c>
      <c r="IX70" s="1464">
        <f t="shared" si="654"/>
        <v>0</v>
      </c>
      <c r="IY70" s="1464">
        <f t="shared" si="654"/>
        <v>0</v>
      </c>
      <c r="IZ70" s="1464">
        <f t="shared" si="654"/>
        <v>0</v>
      </c>
      <c r="JA70" s="1464">
        <f t="shared" si="654"/>
        <v>0</v>
      </c>
      <c r="JB70" s="1464">
        <f t="shared" si="654"/>
        <v>0</v>
      </c>
      <c r="JC70" s="1464">
        <f t="shared" si="654"/>
        <v>0</v>
      </c>
      <c r="JD70" s="1465">
        <f t="shared" si="654"/>
        <v>0</v>
      </c>
      <c r="JE70" s="324"/>
      <c r="JF70" s="1461" t="s">
        <v>462</v>
      </c>
      <c r="JG70" s="1466" t="e">
        <f t="shared" si="624"/>
        <v>#DIV/0!</v>
      </c>
      <c r="JH70" s="1467" t="e">
        <f t="shared" si="625"/>
        <v>#DIV/0!</v>
      </c>
      <c r="JI70" s="1467" t="e">
        <f t="shared" si="626"/>
        <v>#DIV/0!</v>
      </c>
      <c r="JJ70" s="1467" t="e">
        <f t="shared" si="627"/>
        <v>#DIV/0!</v>
      </c>
      <c r="JK70" s="1467" t="e">
        <f t="shared" si="628"/>
        <v>#DIV/0!</v>
      </c>
      <c r="JL70" s="1467" t="e">
        <f t="shared" si="629"/>
        <v>#DIV/0!</v>
      </c>
      <c r="JM70" s="1467" t="e">
        <f t="shared" si="630"/>
        <v>#DIV/0!</v>
      </c>
      <c r="JN70" s="1467" t="e">
        <f t="shared" si="631"/>
        <v>#DIV/0!</v>
      </c>
      <c r="JO70" s="1468" t="e">
        <f t="shared" si="632"/>
        <v>#DIV/0!</v>
      </c>
      <c r="JQ70" s="1461" t="s">
        <v>462</v>
      </c>
      <c r="JR70" s="1462" t="e">
        <f t="shared" ref="JR70:KA70" si="655">SUM(JR58:JR69)</f>
        <v>#DIV/0!</v>
      </c>
      <c r="JS70" s="1463">
        <f t="shared" si="655"/>
        <v>0</v>
      </c>
      <c r="JT70" s="1464">
        <f t="shared" si="655"/>
        <v>0</v>
      </c>
      <c r="JU70" s="1464">
        <f t="shared" si="655"/>
        <v>0</v>
      </c>
      <c r="JV70" s="1464">
        <f t="shared" si="655"/>
        <v>0</v>
      </c>
      <c r="JW70" s="1464">
        <f t="shared" si="655"/>
        <v>0</v>
      </c>
      <c r="JX70" s="1464">
        <f t="shared" si="655"/>
        <v>0</v>
      </c>
      <c r="JY70" s="1464">
        <f t="shared" si="655"/>
        <v>0</v>
      </c>
      <c r="JZ70" s="1464">
        <f t="shared" si="655"/>
        <v>0</v>
      </c>
      <c r="KA70" s="1465">
        <f t="shared" si="655"/>
        <v>0</v>
      </c>
      <c r="KB70" s="324"/>
      <c r="KC70" s="1461" t="s">
        <v>462</v>
      </c>
      <c r="KD70" s="1466" t="e">
        <f t="shared" si="634"/>
        <v>#DIV/0!</v>
      </c>
      <c r="KE70" s="1467" t="e">
        <f t="shared" si="635"/>
        <v>#DIV/0!</v>
      </c>
      <c r="KF70" s="1467" t="e">
        <f t="shared" si="636"/>
        <v>#DIV/0!</v>
      </c>
      <c r="KG70" s="1467" t="e">
        <f t="shared" si="637"/>
        <v>#DIV/0!</v>
      </c>
      <c r="KH70" s="1467" t="e">
        <f t="shared" si="638"/>
        <v>#DIV/0!</v>
      </c>
      <c r="KI70" s="1467" t="e">
        <f t="shared" si="639"/>
        <v>#DIV/0!</v>
      </c>
      <c r="KJ70" s="1467" t="e">
        <f t="shared" si="640"/>
        <v>#DIV/0!</v>
      </c>
      <c r="KK70" s="1467" t="e">
        <f t="shared" si="641"/>
        <v>#DIV/0!</v>
      </c>
      <c r="KL70" s="1468" t="e">
        <f t="shared" si="642"/>
        <v>#DIV/0!</v>
      </c>
    </row>
    <row r="71" spans="1:298" x14ac:dyDescent="0.2">
      <c r="A71" s="334">
        <f>EOMONTH(A57,-1)</f>
        <v>43951</v>
      </c>
      <c r="B71" s="335"/>
      <c r="C71" s="336"/>
      <c r="D71" s="337"/>
      <c r="E71" s="337"/>
      <c r="F71" s="337"/>
      <c r="G71" s="337"/>
      <c r="H71" s="337"/>
      <c r="I71" s="337"/>
      <c r="J71" s="337"/>
      <c r="K71" s="338"/>
      <c r="L71" s="324"/>
      <c r="M71" s="334">
        <f>EOMONTH(M57,-1)</f>
        <v>43951</v>
      </c>
      <c r="N71" s="339"/>
      <c r="O71" s="339"/>
      <c r="P71" s="340"/>
      <c r="Q71" s="340"/>
      <c r="R71" s="340"/>
      <c r="S71" s="340"/>
      <c r="T71" s="340"/>
      <c r="U71" s="340"/>
      <c r="V71" s="341"/>
      <c r="X71" s="334">
        <f>EOMONTH(X57,-1)</f>
        <v>43951</v>
      </c>
      <c r="Y71" s="335"/>
      <c r="Z71" s="336"/>
      <c r="AA71" s="337"/>
      <c r="AB71" s="337"/>
      <c r="AC71" s="337"/>
      <c r="AD71" s="337"/>
      <c r="AE71" s="337"/>
      <c r="AF71" s="337"/>
      <c r="AG71" s="337"/>
      <c r="AH71" s="338"/>
      <c r="AI71" s="324"/>
      <c r="AJ71" s="334">
        <f>EOMONTH(AJ57,-1)</f>
        <v>43951</v>
      </c>
      <c r="AK71" s="339"/>
      <c r="AL71" s="339"/>
      <c r="AM71" s="340"/>
      <c r="AN71" s="340"/>
      <c r="AO71" s="340"/>
      <c r="AP71" s="340"/>
      <c r="AQ71" s="340"/>
      <c r="AR71" s="340"/>
      <c r="AS71" s="341"/>
      <c r="AU71" s="334">
        <f>EOMONTH(AU57,-1)</f>
        <v>43951</v>
      </c>
      <c r="AV71" s="335"/>
      <c r="AW71" s="336"/>
      <c r="AX71" s="337"/>
      <c r="AY71" s="337"/>
      <c r="AZ71" s="337"/>
      <c r="BA71" s="337"/>
      <c r="BB71" s="337"/>
      <c r="BC71" s="337"/>
      <c r="BD71" s="337"/>
      <c r="BE71" s="338"/>
      <c r="BF71" s="324"/>
      <c r="BG71" s="334">
        <f>EOMONTH(BG57,-1)</f>
        <v>43951</v>
      </c>
      <c r="BH71" s="339"/>
      <c r="BI71" s="339"/>
      <c r="BJ71" s="340"/>
      <c r="BK71" s="340"/>
      <c r="BL71" s="340"/>
      <c r="BM71" s="340"/>
      <c r="BN71" s="340"/>
      <c r="BO71" s="340"/>
      <c r="BP71" s="341"/>
      <c r="BR71" s="334">
        <f>EOMONTH(BR57,-1)</f>
        <v>43951</v>
      </c>
      <c r="BS71" s="335"/>
      <c r="BT71" s="336"/>
      <c r="BU71" s="337"/>
      <c r="BV71" s="337"/>
      <c r="BW71" s="337"/>
      <c r="BX71" s="337"/>
      <c r="BY71" s="337"/>
      <c r="BZ71" s="337"/>
      <c r="CA71" s="337"/>
      <c r="CB71" s="338"/>
      <c r="CC71" s="324"/>
      <c r="CD71" s="334">
        <f>EOMONTH(CD57,-1)</f>
        <v>43951</v>
      </c>
      <c r="CE71" s="339"/>
      <c r="CF71" s="339"/>
      <c r="CG71" s="340"/>
      <c r="CH71" s="340"/>
      <c r="CI71" s="340"/>
      <c r="CJ71" s="340"/>
      <c r="CK71" s="340"/>
      <c r="CL71" s="340"/>
      <c r="CM71" s="341"/>
      <c r="CO71" s="334">
        <f>EOMONTH(CO57,-1)</f>
        <v>43951</v>
      </c>
      <c r="CP71" s="335"/>
      <c r="CQ71" s="336"/>
      <c r="CR71" s="337"/>
      <c r="CS71" s="337"/>
      <c r="CT71" s="337"/>
      <c r="CU71" s="337"/>
      <c r="CV71" s="337"/>
      <c r="CW71" s="337"/>
      <c r="CX71" s="337"/>
      <c r="CY71" s="338"/>
      <c r="CZ71" s="324"/>
      <c r="DA71" s="334">
        <f>EOMONTH(DA57,-1)</f>
        <v>43951</v>
      </c>
      <c r="DB71" s="339"/>
      <c r="DC71" s="339"/>
      <c r="DD71" s="340"/>
      <c r="DE71" s="340"/>
      <c r="DF71" s="340"/>
      <c r="DG71" s="340"/>
      <c r="DH71" s="340"/>
      <c r="DI71" s="340"/>
      <c r="DJ71" s="341"/>
      <c r="DL71" s="334">
        <f>EOMONTH(DL57,-1)</f>
        <v>43951</v>
      </c>
      <c r="DM71" s="335"/>
      <c r="DN71" s="336"/>
      <c r="DO71" s="337"/>
      <c r="DP71" s="337"/>
      <c r="DQ71" s="337"/>
      <c r="DR71" s="337"/>
      <c r="DS71" s="337"/>
      <c r="DT71" s="337"/>
      <c r="DU71" s="337"/>
      <c r="DV71" s="338"/>
      <c r="DW71" s="324"/>
      <c r="DX71" s="334">
        <f>EOMONTH(DX57,-1)</f>
        <v>43951</v>
      </c>
      <c r="DY71" s="339"/>
      <c r="DZ71" s="339"/>
      <c r="EA71" s="340"/>
      <c r="EB71" s="340"/>
      <c r="EC71" s="340"/>
      <c r="ED71" s="340"/>
      <c r="EE71" s="340"/>
      <c r="EF71" s="340"/>
      <c r="EG71" s="341"/>
      <c r="EI71" s="334">
        <f>EOMONTH(EI57,-1)</f>
        <v>43951</v>
      </c>
      <c r="EJ71" s="335"/>
      <c r="EK71" s="336"/>
      <c r="EL71" s="337"/>
      <c r="EM71" s="337"/>
      <c r="EN71" s="337"/>
      <c r="EO71" s="337"/>
      <c r="EP71" s="337"/>
      <c r="EQ71" s="337"/>
      <c r="ER71" s="337"/>
      <c r="ES71" s="338"/>
      <c r="ET71" s="324"/>
      <c r="EU71" s="334">
        <f>EOMONTH(EU57,-1)</f>
        <v>43951</v>
      </c>
      <c r="EV71" s="339"/>
      <c r="EW71" s="339"/>
      <c r="EX71" s="340"/>
      <c r="EY71" s="340"/>
      <c r="EZ71" s="340"/>
      <c r="FA71" s="340"/>
      <c r="FB71" s="340"/>
      <c r="FC71" s="340"/>
      <c r="FD71" s="341"/>
      <c r="FF71" s="334">
        <f>EOMONTH(FF57,-1)</f>
        <v>43951</v>
      </c>
      <c r="FG71" s="335"/>
      <c r="FH71" s="336"/>
      <c r="FI71" s="337"/>
      <c r="FJ71" s="337"/>
      <c r="FK71" s="337"/>
      <c r="FL71" s="337"/>
      <c r="FM71" s="337"/>
      <c r="FN71" s="337"/>
      <c r="FO71" s="337"/>
      <c r="FP71" s="338"/>
      <c r="FQ71" s="324"/>
      <c r="FR71" s="334">
        <f>EOMONTH(FR57,-1)</f>
        <v>43951</v>
      </c>
      <c r="FS71" s="339"/>
      <c r="FT71" s="339"/>
      <c r="FU71" s="340"/>
      <c r="FV71" s="340"/>
      <c r="FW71" s="340"/>
      <c r="FX71" s="340"/>
      <c r="FY71" s="340"/>
      <c r="FZ71" s="340"/>
      <c r="GA71" s="341"/>
      <c r="GC71" s="334">
        <f>EOMONTH(GC57,-1)</f>
        <v>43951</v>
      </c>
      <c r="GD71" s="335"/>
      <c r="GE71" s="336"/>
      <c r="GF71" s="337"/>
      <c r="GG71" s="337"/>
      <c r="GH71" s="337"/>
      <c r="GI71" s="337"/>
      <c r="GJ71" s="337"/>
      <c r="GK71" s="337"/>
      <c r="GL71" s="337"/>
      <c r="GM71" s="338"/>
      <c r="GN71" s="324"/>
      <c r="GO71" s="334">
        <f>EOMONTH(GO57,-1)</f>
        <v>43951</v>
      </c>
      <c r="GP71" s="339"/>
      <c r="GQ71" s="339"/>
      <c r="GR71" s="340"/>
      <c r="GS71" s="340"/>
      <c r="GT71" s="340"/>
      <c r="GU71" s="340"/>
      <c r="GV71" s="340"/>
      <c r="GW71" s="340"/>
      <c r="GX71" s="341"/>
      <c r="GZ71" s="334">
        <f>EOMONTH(GZ57,-1)</f>
        <v>43951</v>
      </c>
      <c r="HA71" s="335"/>
      <c r="HB71" s="336"/>
      <c r="HC71" s="337"/>
      <c r="HD71" s="337"/>
      <c r="HE71" s="337"/>
      <c r="HF71" s="337"/>
      <c r="HG71" s="337"/>
      <c r="HH71" s="337"/>
      <c r="HI71" s="337"/>
      <c r="HJ71" s="338"/>
      <c r="HK71" s="324"/>
      <c r="HL71" s="334">
        <f>EOMONTH(HL57,-1)</f>
        <v>43951</v>
      </c>
      <c r="HM71" s="339"/>
      <c r="HN71" s="339"/>
      <c r="HO71" s="340"/>
      <c r="HP71" s="340"/>
      <c r="HQ71" s="340"/>
      <c r="HR71" s="340"/>
      <c r="HS71" s="340"/>
      <c r="HT71" s="340"/>
      <c r="HU71" s="341"/>
      <c r="HW71" s="334">
        <f>EOMONTH(HW57,-1)</f>
        <v>43951</v>
      </c>
      <c r="HX71" s="335"/>
      <c r="HY71" s="336"/>
      <c r="HZ71" s="337"/>
      <c r="IA71" s="337"/>
      <c r="IB71" s="337"/>
      <c r="IC71" s="337"/>
      <c r="ID71" s="337"/>
      <c r="IE71" s="337"/>
      <c r="IF71" s="337"/>
      <c r="IG71" s="338"/>
      <c r="IH71" s="324"/>
      <c r="II71" s="334">
        <f>EOMONTH(II57,-1)</f>
        <v>43951</v>
      </c>
      <c r="IJ71" s="339"/>
      <c r="IK71" s="339"/>
      <c r="IL71" s="340"/>
      <c r="IM71" s="340"/>
      <c r="IN71" s="340"/>
      <c r="IO71" s="340"/>
      <c r="IP71" s="340"/>
      <c r="IQ71" s="340"/>
      <c r="IR71" s="341"/>
      <c r="IT71" s="334">
        <f>EOMONTH(IT57,-1)</f>
        <v>43951</v>
      </c>
      <c r="IU71" s="335"/>
      <c r="IV71" s="336"/>
      <c r="IW71" s="337"/>
      <c r="IX71" s="337"/>
      <c r="IY71" s="337"/>
      <c r="IZ71" s="337"/>
      <c r="JA71" s="337"/>
      <c r="JB71" s="337"/>
      <c r="JC71" s="337"/>
      <c r="JD71" s="338"/>
      <c r="JE71" s="324"/>
      <c r="JF71" s="334">
        <f>EOMONTH(JF57,-1)</f>
        <v>43951</v>
      </c>
      <c r="JG71" s="339"/>
      <c r="JH71" s="339"/>
      <c r="JI71" s="340"/>
      <c r="JJ71" s="340"/>
      <c r="JK71" s="340"/>
      <c r="JL71" s="340"/>
      <c r="JM71" s="340"/>
      <c r="JN71" s="340"/>
      <c r="JO71" s="341"/>
      <c r="JQ71" s="334">
        <f>EOMONTH(JQ57,-1)</f>
        <v>43951</v>
      </c>
      <c r="JR71" s="335"/>
      <c r="JS71" s="336"/>
      <c r="JT71" s="337"/>
      <c r="JU71" s="337"/>
      <c r="JV71" s="337"/>
      <c r="JW71" s="337"/>
      <c r="JX71" s="337"/>
      <c r="JY71" s="337"/>
      <c r="JZ71" s="337"/>
      <c r="KA71" s="338"/>
      <c r="KB71" s="324"/>
      <c r="KC71" s="334">
        <f>EOMONTH(KC57,-1)</f>
        <v>43951</v>
      </c>
      <c r="KD71" s="339"/>
      <c r="KE71" s="339"/>
      <c r="KF71" s="340"/>
      <c r="KG71" s="340"/>
      <c r="KH71" s="340"/>
      <c r="KI71" s="340"/>
      <c r="KJ71" s="340"/>
      <c r="KK71" s="340"/>
      <c r="KL71" s="341"/>
    </row>
    <row r="72" spans="1:298" x14ac:dyDescent="0.2">
      <c r="A72" s="343" t="s">
        <v>472</v>
      </c>
      <c r="B72" s="344" t="e">
        <f>+C72/C84</f>
        <v>#DIV/0!</v>
      </c>
      <c r="C72" s="345">
        <f>SUM(D72:K72)</f>
        <v>0</v>
      </c>
      <c r="D72" s="346">
        <f t="shared" ref="D72:D83" si="656">AA72+AX72+BU72+CR72+DO72+EL72+FI72+GF72+HC72+HZ72+IW72+JT72</f>
        <v>0</v>
      </c>
      <c r="E72" s="346">
        <f t="shared" ref="E72:E83" si="657">AB72+AY72+BV72+CS72+DP72+EM72+FJ72+GG72+HD72+IA72+IX72+JU72</f>
        <v>0</v>
      </c>
      <c r="F72" s="346">
        <f t="shared" ref="F72:F83" si="658">AC72+AZ72+BW72+CT72+DQ72+EN72+FK72+GH72+HE72+IB72+IY72+JV72</f>
        <v>0</v>
      </c>
      <c r="G72" s="346">
        <f t="shared" ref="G72:G83" si="659">AD72+BA72+BX72+CU72+DR72+EO72+FL72+GI72+HF72+IC72+IZ72+JW72</f>
        <v>0</v>
      </c>
      <c r="H72" s="346">
        <f t="shared" ref="H72:H83" si="660">AE72+BB72+BY72+CV72+DS72+EP72+FM72+GJ72+HG72+ID72+JA72+JX72</f>
        <v>0</v>
      </c>
      <c r="I72" s="346">
        <f t="shared" ref="I72:I83" si="661">AF72+BC72+BZ72+CW72+DT72+EQ72+FN72+GK72+HH72+IE72+JB72+JY72</f>
        <v>0</v>
      </c>
      <c r="J72" s="346">
        <f t="shared" ref="J72:J83" si="662">AG72+BD72+CA72+CX72+DU72+ER72+FO72+GL72+HI72+IF72+JC72+JZ72</f>
        <v>0</v>
      </c>
      <c r="K72" s="347">
        <f t="shared" ref="K72:K83" si="663">AH72+BE72+CB72+CY72+DV72+ES72+FP72+GM72+HJ72+IG72+JD72+KA72</f>
        <v>0</v>
      </c>
      <c r="L72" s="324"/>
      <c r="M72" s="343" t="str">
        <f t="shared" ref="M72:M83" si="664">+$A72</f>
        <v>BC/BS</v>
      </c>
      <c r="N72" s="339" t="e">
        <f>SUM(O72:V72)</f>
        <v>#DIV/0!</v>
      </c>
      <c r="O72" s="348" t="e">
        <f t="shared" ref="O72:O84" si="665">+D72/$C72</f>
        <v>#DIV/0!</v>
      </c>
      <c r="P72" s="348" t="e">
        <f t="shared" ref="P72:P84" si="666">+E72/$C72</f>
        <v>#DIV/0!</v>
      </c>
      <c r="Q72" s="348" t="e">
        <f t="shared" ref="Q72:Q84" si="667">+F72/$C72</f>
        <v>#DIV/0!</v>
      </c>
      <c r="R72" s="348" t="e">
        <f t="shared" ref="R72:R84" si="668">+G72/$C72</f>
        <v>#DIV/0!</v>
      </c>
      <c r="S72" s="348" t="e">
        <f t="shared" ref="S72:S84" si="669">+H72/$C72</f>
        <v>#DIV/0!</v>
      </c>
      <c r="T72" s="348" t="e">
        <f t="shared" ref="T72:T84" si="670">+I72/$C72</f>
        <v>#DIV/0!</v>
      </c>
      <c r="U72" s="348" t="e">
        <f t="shared" ref="U72:U84" si="671">+J72/$C72</f>
        <v>#DIV/0!</v>
      </c>
      <c r="V72" s="349" t="e">
        <f t="shared" ref="V72:V84" si="672">+K72/$C72</f>
        <v>#DIV/0!</v>
      </c>
      <c r="X72" s="343" t="s">
        <v>472</v>
      </c>
      <c r="Y72" s="344" t="e">
        <f>+Z72/Z84</f>
        <v>#DIV/0!</v>
      </c>
      <c r="Z72" s="345">
        <f>SUM(AA72:AH72)</f>
        <v>0</v>
      </c>
      <c r="AA72" s="346"/>
      <c r="AB72" s="346"/>
      <c r="AC72" s="346"/>
      <c r="AD72" s="346"/>
      <c r="AE72" s="346"/>
      <c r="AF72" s="346"/>
      <c r="AG72" s="346"/>
      <c r="AH72" s="347"/>
      <c r="AI72" s="324"/>
      <c r="AJ72" s="343" t="str">
        <f t="shared" ref="AJ72:AJ83" si="673">+$A72</f>
        <v>BC/BS</v>
      </c>
      <c r="AK72" s="339" t="e">
        <f>SUM(AL72:AS72)</f>
        <v>#DIV/0!</v>
      </c>
      <c r="AL72" s="348" t="e">
        <f>+AA72/Z72</f>
        <v>#DIV/0!</v>
      </c>
      <c r="AM72" s="348" t="e">
        <f>+AB72/Z72</f>
        <v>#DIV/0!</v>
      </c>
      <c r="AN72" s="348" t="e">
        <f>+AC72/Z72</f>
        <v>#DIV/0!</v>
      </c>
      <c r="AO72" s="348" t="e">
        <f>+AD72/Z72</f>
        <v>#DIV/0!</v>
      </c>
      <c r="AP72" s="348" t="e">
        <f>+AE72/Z72</f>
        <v>#DIV/0!</v>
      </c>
      <c r="AQ72" s="348" t="e">
        <f>+AF72/Z72</f>
        <v>#DIV/0!</v>
      </c>
      <c r="AR72" s="348" t="e">
        <f>+AG72/Z72</f>
        <v>#DIV/0!</v>
      </c>
      <c r="AS72" s="349" t="e">
        <f>+AH72/Z72</f>
        <v>#DIV/0!</v>
      </c>
      <c r="AU72" s="343" t="s">
        <v>472</v>
      </c>
      <c r="AV72" s="344" t="e">
        <f>+AW72/AW84</f>
        <v>#DIV/0!</v>
      </c>
      <c r="AW72" s="345">
        <f>SUM(AX72:BE72)</f>
        <v>0</v>
      </c>
      <c r="AX72" s="346"/>
      <c r="AY72" s="346"/>
      <c r="AZ72" s="346"/>
      <c r="BA72" s="346"/>
      <c r="BB72" s="346"/>
      <c r="BC72" s="346"/>
      <c r="BD72" s="346"/>
      <c r="BE72" s="347"/>
      <c r="BF72" s="324"/>
      <c r="BG72" s="343" t="str">
        <f t="shared" ref="BG72:BG83" si="674">+$A72</f>
        <v>BC/BS</v>
      </c>
      <c r="BH72" s="339" t="e">
        <f>SUM(BI72:BP72)</f>
        <v>#DIV/0!</v>
      </c>
      <c r="BI72" s="348" t="e">
        <f>+AX72/AW72</f>
        <v>#DIV/0!</v>
      </c>
      <c r="BJ72" s="348" t="e">
        <f>+AY72/AW72</f>
        <v>#DIV/0!</v>
      </c>
      <c r="BK72" s="348" t="e">
        <f>+AZ72/AW72</f>
        <v>#DIV/0!</v>
      </c>
      <c r="BL72" s="348" t="e">
        <f>+BA72/AW72</f>
        <v>#DIV/0!</v>
      </c>
      <c r="BM72" s="348" t="e">
        <f>+BB72/AW72</f>
        <v>#DIV/0!</v>
      </c>
      <c r="BN72" s="348" t="e">
        <f>+BC72/AW72</f>
        <v>#DIV/0!</v>
      </c>
      <c r="BO72" s="348" t="e">
        <f>+BD72/AW72</f>
        <v>#DIV/0!</v>
      </c>
      <c r="BP72" s="349" t="e">
        <f>+BE72/AW72</f>
        <v>#DIV/0!</v>
      </c>
      <c r="BR72" s="343" t="s">
        <v>472</v>
      </c>
      <c r="BS72" s="344" t="e">
        <f>+BT72/BT84</f>
        <v>#DIV/0!</v>
      </c>
      <c r="BT72" s="345">
        <f>SUM(BU72:CB72)</f>
        <v>0</v>
      </c>
      <c r="BU72" s="346"/>
      <c r="BV72" s="346"/>
      <c r="BW72" s="346"/>
      <c r="BX72" s="346"/>
      <c r="BY72" s="346"/>
      <c r="BZ72" s="346"/>
      <c r="CA72" s="346"/>
      <c r="CB72" s="347"/>
      <c r="CC72" s="324"/>
      <c r="CD72" s="343" t="str">
        <f t="shared" ref="CD72:CD83" si="675">+$A72</f>
        <v>BC/BS</v>
      </c>
      <c r="CE72" s="339" t="e">
        <f>SUM(CF72:CM72)</f>
        <v>#DIV/0!</v>
      </c>
      <c r="CF72" s="348" t="e">
        <f>+BU72/BT72</f>
        <v>#DIV/0!</v>
      </c>
      <c r="CG72" s="348" t="e">
        <f>+BV72/BT72</f>
        <v>#DIV/0!</v>
      </c>
      <c r="CH72" s="348" t="e">
        <f>+BW72/BT72</f>
        <v>#DIV/0!</v>
      </c>
      <c r="CI72" s="348" t="e">
        <f>+BX72/BT72</f>
        <v>#DIV/0!</v>
      </c>
      <c r="CJ72" s="348" t="e">
        <f>+BY72/BT72</f>
        <v>#DIV/0!</v>
      </c>
      <c r="CK72" s="348" t="e">
        <f>+BZ72/BT72</f>
        <v>#DIV/0!</v>
      </c>
      <c r="CL72" s="348" t="e">
        <f>+CA72/BT72</f>
        <v>#DIV/0!</v>
      </c>
      <c r="CM72" s="349" t="e">
        <f>+CB72/BT72</f>
        <v>#DIV/0!</v>
      </c>
      <c r="CO72" s="343" t="s">
        <v>472</v>
      </c>
      <c r="CP72" s="344" t="e">
        <f>+CQ72/CQ84</f>
        <v>#DIV/0!</v>
      </c>
      <c r="CQ72" s="345">
        <f>SUM(CR72:CY72)</f>
        <v>0</v>
      </c>
      <c r="CR72" s="346"/>
      <c r="CS72" s="346"/>
      <c r="CT72" s="346"/>
      <c r="CU72" s="346"/>
      <c r="CV72" s="346"/>
      <c r="CW72" s="346"/>
      <c r="CX72" s="346"/>
      <c r="CY72" s="347"/>
      <c r="CZ72" s="324"/>
      <c r="DA72" s="343" t="str">
        <f t="shared" ref="DA72:DA83" si="676">+$A72</f>
        <v>BC/BS</v>
      </c>
      <c r="DB72" s="339" t="e">
        <f>SUM(DC72:DJ72)</f>
        <v>#DIV/0!</v>
      </c>
      <c r="DC72" s="348" t="e">
        <f>+CR72/CQ72</f>
        <v>#DIV/0!</v>
      </c>
      <c r="DD72" s="348" t="e">
        <f>+CS72/CQ72</f>
        <v>#DIV/0!</v>
      </c>
      <c r="DE72" s="348" t="e">
        <f>+CT72/CQ72</f>
        <v>#DIV/0!</v>
      </c>
      <c r="DF72" s="348" t="e">
        <f>+CU72/CQ72</f>
        <v>#DIV/0!</v>
      </c>
      <c r="DG72" s="348" t="e">
        <f>+CV72/CQ72</f>
        <v>#DIV/0!</v>
      </c>
      <c r="DH72" s="348" t="e">
        <f>+CW72/CQ72</f>
        <v>#DIV/0!</v>
      </c>
      <c r="DI72" s="348" t="e">
        <f>+CX72/CQ72</f>
        <v>#DIV/0!</v>
      </c>
      <c r="DJ72" s="349" t="e">
        <f>+CY72/CQ72</f>
        <v>#DIV/0!</v>
      </c>
      <c r="DL72" s="343" t="s">
        <v>472</v>
      </c>
      <c r="DM72" s="344" t="e">
        <f>+DN72/DN84</f>
        <v>#DIV/0!</v>
      </c>
      <c r="DN72" s="345">
        <f>SUM(DO72:DV72)</f>
        <v>0</v>
      </c>
      <c r="DO72" s="346"/>
      <c r="DP72" s="346"/>
      <c r="DQ72" s="346"/>
      <c r="DR72" s="346"/>
      <c r="DS72" s="346"/>
      <c r="DT72" s="346"/>
      <c r="DU72" s="346"/>
      <c r="DV72" s="347"/>
      <c r="DW72" s="324"/>
      <c r="DX72" s="343" t="str">
        <f t="shared" ref="DX72:DX83" si="677">+$A72</f>
        <v>BC/BS</v>
      </c>
      <c r="DY72" s="339" t="e">
        <f>SUM(DZ72:EG72)</f>
        <v>#DIV/0!</v>
      </c>
      <c r="DZ72" s="348" t="e">
        <f>+DO72/DN72</f>
        <v>#DIV/0!</v>
      </c>
      <c r="EA72" s="348" t="e">
        <f>+DP72/DN72</f>
        <v>#DIV/0!</v>
      </c>
      <c r="EB72" s="348" t="e">
        <f>+DQ72/DN72</f>
        <v>#DIV/0!</v>
      </c>
      <c r="EC72" s="348" t="e">
        <f>+DR72/DN72</f>
        <v>#DIV/0!</v>
      </c>
      <c r="ED72" s="348" t="e">
        <f>+DS72/DN72</f>
        <v>#DIV/0!</v>
      </c>
      <c r="EE72" s="348" t="e">
        <f>+DT72/DN72</f>
        <v>#DIV/0!</v>
      </c>
      <c r="EF72" s="348" t="e">
        <f>+DU72/DN72</f>
        <v>#DIV/0!</v>
      </c>
      <c r="EG72" s="349" t="e">
        <f>+DV72/DN72</f>
        <v>#DIV/0!</v>
      </c>
      <c r="EI72" s="343" t="s">
        <v>472</v>
      </c>
      <c r="EJ72" s="344" t="e">
        <f>+EK72/EK84</f>
        <v>#DIV/0!</v>
      </c>
      <c r="EK72" s="345">
        <f>SUM(EL72:ES72)</f>
        <v>0</v>
      </c>
      <c r="EL72" s="346"/>
      <c r="EM72" s="346"/>
      <c r="EN72" s="346"/>
      <c r="EO72" s="346"/>
      <c r="EP72" s="346"/>
      <c r="EQ72" s="346"/>
      <c r="ER72" s="346"/>
      <c r="ES72" s="347"/>
      <c r="ET72" s="324"/>
      <c r="EU72" s="343" t="str">
        <f t="shared" ref="EU72:EU83" si="678">+$A72</f>
        <v>BC/BS</v>
      </c>
      <c r="EV72" s="339" t="e">
        <f>SUM(EW72:FD72)</f>
        <v>#DIV/0!</v>
      </c>
      <c r="EW72" s="348" t="e">
        <f>+EL72/EK72</f>
        <v>#DIV/0!</v>
      </c>
      <c r="EX72" s="348" t="e">
        <f>+EM72/EK72</f>
        <v>#DIV/0!</v>
      </c>
      <c r="EY72" s="348" t="e">
        <f>+EN72/EK72</f>
        <v>#DIV/0!</v>
      </c>
      <c r="EZ72" s="348" t="e">
        <f>+EO72/EK72</f>
        <v>#DIV/0!</v>
      </c>
      <c r="FA72" s="348" t="e">
        <f>+EP72/EK72</f>
        <v>#DIV/0!</v>
      </c>
      <c r="FB72" s="348" t="e">
        <f>+EQ72/EK72</f>
        <v>#DIV/0!</v>
      </c>
      <c r="FC72" s="348" t="e">
        <f>+ER72/EK72</f>
        <v>#DIV/0!</v>
      </c>
      <c r="FD72" s="349" t="e">
        <f>+ES72/EK72</f>
        <v>#DIV/0!</v>
      </c>
      <c r="FF72" s="343" t="s">
        <v>472</v>
      </c>
      <c r="FG72" s="344" t="e">
        <f>+FH72/FH84</f>
        <v>#DIV/0!</v>
      </c>
      <c r="FH72" s="345">
        <f>SUM(FI72:FP72)</f>
        <v>0</v>
      </c>
      <c r="FI72" s="346"/>
      <c r="FJ72" s="346"/>
      <c r="FK72" s="346"/>
      <c r="FL72" s="346"/>
      <c r="FM72" s="346"/>
      <c r="FN72" s="346"/>
      <c r="FO72" s="346"/>
      <c r="FP72" s="347"/>
      <c r="FQ72" s="324"/>
      <c r="FR72" s="343" t="str">
        <f t="shared" ref="FR72:FR83" si="679">+$A72</f>
        <v>BC/BS</v>
      </c>
      <c r="FS72" s="339" t="e">
        <f>SUM(FT72:GA72)</f>
        <v>#DIV/0!</v>
      </c>
      <c r="FT72" s="348" t="e">
        <f>+FI72/FH72</f>
        <v>#DIV/0!</v>
      </c>
      <c r="FU72" s="348" t="e">
        <f>+FJ72/FH72</f>
        <v>#DIV/0!</v>
      </c>
      <c r="FV72" s="348" t="e">
        <f>+FK72/FH72</f>
        <v>#DIV/0!</v>
      </c>
      <c r="FW72" s="348" t="e">
        <f>+FL72/FH72</f>
        <v>#DIV/0!</v>
      </c>
      <c r="FX72" s="348" t="e">
        <f>+FM72/FH72</f>
        <v>#DIV/0!</v>
      </c>
      <c r="FY72" s="348" t="e">
        <f>+FN72/FH72</f>
        <v>#DIV/0!</v>
      </c>
      <c r="FZ72" s="348" t="e">
        <f>+FO72/FH72</f>
        <v>#DIV/0!</v>
      </c>
      <c r="GA72" s="349" t="e">
        <f>+FP72/FH72</f>
        <v>#DIV/0!</v>
      </c>
      <c r="GC72" s="343" t="s">
        <v>472</v>
      </c>
      <c r="GD72" s="344" t="e">
        <f>+GE72/GE84</f>
        <v>#DIV/0!</v>
      </c>
      <c r="GE72" s="345">
        <f>SUM(GF72:GM72)</f>
        <v>0</v>
      </c>
      <c r="GF72" s="346"/>
      <c r="GG72" s="346"/>
      <c r="GH72" s="346"/>
      <c r="GI72" s="346"/>
      <c r="GJ72" s="346"/>
      <c r="GK72" s="346"/>
      <c r="GL72" s="346"/>
      <c r="GM72" s="347"/>
      <c r="GN72" s="324"/>
      <c r="GO72" s="343" t="str">
        <f t="shared" ref="GO72:GO83" si="680">+$A72</f>
        <v>BC/BS</v>
      </c>
      <c r="GP72" s="339" t="e">
        <f>SUM(GQ72:GX72)</f>
        <v>#DIV/0!</v>
      </c>
      <c r="GQ72" s="348" t="e">
        <f>+GF72/GE72</f>
        <v>#DIV/0!</v>
      </c>
      <c r="GR72" s="348" t="e">
        <f>+GG72/GE72</f>
        <v>#DIV/0!</v>
      </c>
      <c r="GS72" s="348" t="e">
        <f>+GH72/GE72</f>
        <v>#DIV/0!</v>
      </c>
      <c r="GT72" s="348" t="e">
        <f>+GI72/GE72</f>
        <v>#DIV/0!</v>
      </c>
      <c r="GU72" s="348" t="e">
        <f>+GJ72/GE72</f>
        <v>#DIV/0!</v>
      </c>
      <c r="GV72" s="348" t="e">
        <f>+GK72/GE72</f>
        <v>#DIV/0!</v>
      </c>
      <c r="GW72" s="348" t="e">
        <f>+GL72/GE72</f>
        <v>#DIV/0!</v>
      </c>
      <c r="GX72" s="349" t="e">
        <f>+GM72/GE72</f>
        <v>#DIV/0!</v>
      </c>
      <c r="GZ72" s="343" t="s">
        <v>472</v>
      </c>
      <c r="HA72" s="344" t="e">
        <f>+HB72/HB84</f>
        <v>#DIV/0!</v>
      </c>
      <c r="HB72" s="345">
        <f>SUM(HC72:HJ72)</f>
        <v>0</v>
      </c>
      <c r="HC72" s="346"/>
      <c r="HD72" s="346"/>
      <c r="HE72" s="346"/>
      <c r="HF72" s="346"/>
      <c r="HG72" s="346"/>
      <c r="HH72" s="346"/>
      <c r="HI72" s="346"/>
      <c r="HJ72" s="347"/>
      <c r="HK72" s="324"/>
      <c r="HL72" s="343" t="str">
        <f t="shared" ref="HL72:HL83" si="681">+$A72</f>
        <v>BC/BS</v>
      </c>
      <c r="HM72" s="339" t="e">
        <f>SUM(HN72:HU72)</f>
        <v>#DIV/0!</v>
      </c>
      <c r="HN72" s="348" t="e">
        <f>+HC72/HB72</f>
        <v>#DIV/0!</v>
      </c>
      <c r="HO72" s="348" t="e">
        <f>+HD72/HB72</f>
        <v>#DIV/0!</v>
      </c>
      <c r="HP72" s="348" t="e">
        <f>+HE72/HB72</f>
        <v>#DIV/0!</v>
      </c>
      <c r="HQ72" s="348" t="e">
        <f>+HF72/HB72</f>
        <v>#DIV/0!</v>
      </c>
      <c r="HR72" s="348" t="e">
        <f>+HG72/HB72</f>
        <v>#DIV/0!</v>
      </c>
      <c r="HS72" s="348" t="e">
        <f>+HH72/HB72</f>
        <v>#DIV/0!</v>
      </c>
      <c r="HT72" s="348" t="e">
        <f>+HI72/HB72</f>
        <v>#DIV/0!</v>
      </c>
      <c r="HU72" s="349" t="e">
        <f>+HJ72/HB72</f>
        <v>#DIV/0!</v>
      </c>
      <c r="HW72" s="343" t="s">
        <v>472</v>
      </c>
      <c r="HX72" s="344" t="e">
        <f>+HY72/HY84</f>
        <v>#DIV/0!</v>
      </c>
      <c r="HY72" s="345">
        <f>SUM(HZ72:IG72)</f>
        <v>0</v>
      </c>
      <c r="HZ72" s="346"/>
      <c r="IA72" s="346"/>
      <c r="IB72" s="346"/>
      <c r="IC72" s="346"/>
      <c r="ID72" s="346"/>
      <c r="IE72" s="346"/>
      <c r="IF72" s="346"/>
      <c r="IG72" s="347"/>
      <c r="IH72" s="324"/>
      <c r="II72" s="343" t="str">
        <f t="shared" ref="II72:II83" si="682">+$A72</f>
        <v>BC/BS</v>
      </c>
      <c r="IJ72" s="339" t="e">
        <f>SUM(IK72:IR72)</f>
        <v>#DIV/0!</v>
      </c>
      <c r="IK72" s="348" t="e">
        <f>+HZ72/HY72</f>
        <v>#DIV/0!</v>
      </c>
      <c r="IL72" s="348" t="e">
        <f>+IA72/HY72</f>
        <v>#DIV/0!</v>
      </c>
      <c r="IM72" s="348" t="e">
        <f>+IB72/HY72</f>
        <v>#DIV/0!</v>
      </c>
      <c r="IN72" s="348" t="e">
        <f>+IC72/HY72</f>
        <v>#DIV/0!</v>
      </c>
      <c r="IO72" s="348" t="e">
        <f>+ID72/HY72</f>
        <v>#DIV/0!</v>
      </c>
      <c r="IP72" s="348" t="e">
        <f>+IE72/HY72</f>
        <v>#DIV/0!</v>
      </c>
      <c r="IQ72" s="348" t="e">
        <f>+IF72/HY72</f>
        <v>#DIV/0!</v>
      </c>
      <c r="IR72" s="349" t="e">
        <f>+IG72/HY72</f>
        <v>#DIV/0!</v>
      </c>
      <c r="IT72" s="343" t="s">
        <v>472</v>
      </c>
      <c r="IU72" s="344" t="e">
        <f>+IV72/IV84</f>
        <v>#DIV/0!</v>
      </c>
      <c r="IV72" s="345">
        <f>SUM(IW72:JD72)</f>
        <v>0</v>
      </c>
      <c r="IW72" s="346"/>
      <c r="IX72" s="346"/>
      <c r="IY72" s="346"/>
      <c r="IZ72" s="346"/>
      <c r="JA72" s="346"/>
      <c r="JB72" s="346"/>
      <c r="JC72" s="346"/>
      <c r="JD72" s="347"/>
      <c r="JE72" s="324"/>
      <c r="JF72" s="343" t="str">
        <f t="shared" ref="JF72:JF83" si="683">+$A72</f>
        <v>BC/BS</v>
      </c>
      <c r="JG72" s="339" t="e">
        <f>SUM(JH72:JO72)</f>
        <v>#DIV/0!</v>
      </c>
      <c r="JH72" s="348" t="e">
        <f>+IW72/IV72</f>
        <v>#DIV/0!</v>
      </c>
      <c r="JI72" s="348" t="e">
        <f>+IX72/IV72</f>
        <v>#DIV/0!</v>
      </c>
      <c r="JJ72" s="348" t="e">
        <f>+IY72/IV72</f>
        <v>#DIV/0!</v>
      </c>
      <c r="JK72" s="348" t="e">
        <f>+IZ72/IV72</f>
        <v>#DIV/0!</v>
      </c>
      <c r="JL72" s="348" t="e">
        <f>+JA72/IV72</f>
        <v>#DIV/0!</v>
      </c>
      <c r="JM72" s="348" t="e">
        <f>+JB72/IV72</f>
        <v>#DIV/0!</v>
      </c>
      <c r="JN72" s="348" t="e">
        <f>+JC72/IV72</f>
        <v>#DIV/0!</v>
      </c>
      <c r="JO72" s="349" t="e">
        <f>+JD72/IV72</f>
        <v>#DIV/0!</v>
      </c>
      <c r="JQ72" s="343" t="s">
        <v>472</v>
      </c>
      <c r="JR72" s="344" t="e">
        <f>+JS72/JS84</f>
        <v>#DIV/0!</v>
      </c>
      <c r="JS72" s="345">
        <f>SUM(JT72:KA72)</f>
        <v>0</v>
      </c>
      <c r="JT72" s="346"/>
      <c r="JU72" s="346"/>
      <c r="JV72" s="346"/>
      <c r="JW72" s="346"/>
      <c r="JX72" s="346"/>
      <c r="JY72" s="346"/>
      <c r="JZ72" s="346"/>
      <c r="KA72" s="347"/>
      <c r="KB72" s="324"/>
      <c r="KC72" s="343" t="str">
        <f t="shared" ref="KC72:KC83" si="684">+$A72</f>
        <v>BC/BS</v>
      </c>
      <c r="KD72" s="339" t="e">
        <f>SUM(KE72:KL72)</f>
        <v>#DIV/0!</v>
      </c>
      <c r="KE72" s="348" t="e">
        <f>+JT72/JS72</f>
        <v>#DIV/0!</v>
      </c>
      <c r="KF72" s="348" t="e">
        <f>+JU72/JS72</f>
        <v>#DIV/0!</v>
      </c>
      <c r="KG72" s="348" t="e">
        <f>+JV72/JS72</f>
        <v>#DIV/0!</v>
      </c>
      <c r="KH72" s="348" t="e">
        <f>+JW72/JS72</f>
        <v>#DIV/0!</v>
      </c>
      <c r="KI72" s="348" t="e">
        <f>+JX72/JS72</f>
        <v>#DIV/0!</v>
      </c>
      <c r="KJ72" s="348" t="e">
        <f>+JY72/JS72</f>
        <v>#DIV/0!</v>
      </c>
      <c r="KK72" s="348" t="e">
        <f>+JZ72/JS72</f>
        <v>#DIV/0!</v>
      </c>
      <c r="KL72" s="349" t="e">
        <f>+KA72/JS72</f>
        <v>#DIV/0!</v>
      </c>
    </row>
    <row r="73" spans="1:298" x14ac:dyDescent="0.2">
      <c r="A73" s="343" t="s">
        <v>473</v>
      </c>
      <c r="B73" s="344" t="e">
        <f>+C73/C84</f>
        <v>#DIV/0!</v>
      </c>
      <c r="C73" s="345">
        <f t="shared" ref="C73:C83" si="685">SUM(D73:K73)</f>
        <v>0</v>
      </c>
      <c r="D73" s="346">
        <f t="shared" si="656"/>
        <v>0</v>
      </c>
      <c r="E73" s="346">
        <f t="shared" si="657"/>
        <v>0</v>
      </c>
      <c r="F73" s="346">
        <f t="shared" si="658"/>
        <v>0</v>
      </c>
      <c r="G73" s="346">
        <f t="shared" si="659"/>
        <v>0</v>
      </c>
      <c r="H73" s="346">
        <f t="shared" si="660"/>
        <v>0</v>
      </c>
      <c r="I73" s="346">
        <f t="shared" si="661"/>
        <v>0</v>
      </c>
      <c r="J73" s="346">
        <f t="shared" si="662"/>
        <v>0</v>
      </c>
      <c r="K73" s="347">
        <f t="shared" si="663"/>
        <v>0</v>
      </c>
      <c r="L73" s="324"/>
      <c r="M73" s="343" t="str">
        <f t="shared" si="664"/>
        <v>COMMERCIAL</v>
      </c>
      <c r="N73" s="339" t="e">
        <f t="shared" ref="N73:N84" si="686">SUM(O73:V73)</f>
        <v>#DIV/0!</v>
      </c>
      <c r="O73" s="348" t="e">
        <f t="shared" si="665"/>
        <v>#DIV/0!</v>
      </c>
      <c r="P73" s="348" t="e">
        <f t="shared" si="666"/>
        <v>#DIV/0!</v>
      </c>
      <c r="Q73" s="348" t="e">
        <f t="shared" si="667"/>
        <v>#DIV/0!</v>
      </c>
      <c r="R73" s="348" t="e">
        <f t="shared" si="668"/>
        <v>#DIV/0!</v>
      </c>
      <c r="S73" s="348" t="e">
        <f t="shared" si="669"/>
        <v>#DIV/0!</v>
      </c>
      <c r="T73" s="348" t="e">
        <f t="shared" si="670"/>
        <v>#DIV/0!</v>
      </c>
      <c r="U73" s="348" t="e">
        <f t="shared" si="671"/>
        <v>#DIV/0!</v>
      </c>
      <c r="V73" s="349" t="e">
        <f t="shared" si="672"/>
        <v>#DIV/0!</v>
      </c>
      <c r="X73" s="343" t="s">
        <v>473</v>
      </c>
      <c r="Y73" s="344" t="e">
        <f>+Z73/Z84</f>
        <v>#DIV/0!</v>
      </c>
      <c r="Z73" s="345">
        <f t="shared" ref="Z73:Z83" si="687">SUM(AA73:AH73)</f>
        <v>0</v>
      </c>
      <c r="AA73" s="346"/>
      <c r="AB73" s="346"/>
      <c r="AC73" s="346"/>
      <c r="AD73" s="346"/>
      <c r="AE73" s="346"/>
      <c r="AF73" s="346"/>
      <c r="AG73" s="346"/>
      <c r="AH73" s="347"/>
      <c r="AI73" s="324"/>
      <c r="AJ73" s="343" t="str">
        <f t="shared" si="673"/>
        <v>COMMERCIAL</v>
      </c>
      <c r="AK73" s="339" t="e">
        <f t="shared" ref="AK73:AK84" si="688">SUM(AL73:AS73)</f>
        <v>#DIV/0!</v>
      </c>
      <c r="AL73" s="348" t="e">
        <f t="shared" ref="AL73:AL84" si="689">+AA73/Z73</f>
        <v>#DIV/0!</v>
      </c>
      <c r="AM73" s="348" t="e">
        <f t="shared" ref="AM73:AM84" si="690">+AB73/Z73</f>
        <v>#DIV/0!</v>
      </c>
      <c r="AN73" s="348" t="e">
        <f t="shared" ref="AN73:AN84" si="691">+AC73/Z73</f>
        <v>#DIV/0!</v>
      </c>
      <c r="AO73" s="348" t="e">
        <f t="shared" ref="AO73:AO84" si="692">+AD73/Z73</f>
        <v>#DIV/0!</v>
      </c>
      <c r="AP73" s="348" t="e">
        <f t="shared" ref="AP73:AP84" si="693">+AE73/Z73</f>
        <v>#DIV/0!</v>
      </c>
      <c r="AQ73" s="348" t="e">
        <f t="shared" ref="AQ73:AQ84" si="694">+AF73/Z73</f>
        <v>#DIV/0!</v>
      </c>
      <c r="AR73" s="348" t="e">
        <f t="shared" ref="AR73:AR84" si="695">+AG73/Z73</f>
        <v>#DIV/0!</v>
      </c>
      <c r="AS73" s="349" t="e">
        <f t="shared" ref="AS73:AS84" si="696">+AH73/Z73</f>
        <v>#DIV/0!</v>
      </c>
      <c r="AU73" s="343" t="s">
        <v>473</v>
      </c>
      <c r="AV73" s="344" t="e">
        <f>+AW73/AW84</f>
        <v>#DIV/0!</v>
      </c>
      <c r="AW73" s="345">
        <f t="shared" ref="AW73:AW83" si="697">SUM(AX73:BE73)</f>
        <v>0</v>
      </c>
      <c r="AX73" s="346"/>
      <c r="AY73" s="346"/>
      <c r="AZ73" s="346"/>
      <c r="BA73" s="346"/>
      <c r="BB73" s="346"/>
      <c r="BC73" s="346"/>
      <c r="BD73" s="346"/>
      <c r="BE73" s="347"/>
      <c r="BF73" s="324"/>
      <c r="BG73" s="343" t="str">
        <f t="shared" si="674"/>
        <v>COMMERCIAL</v>
      </c>
      <c r="BH73" s="339" t="e">
        <f t="shared" ref="BH73:BH84" si="698">SUM(BI73:BP73)</f>
        <v>#DIV/0!</v>
      </c>
      <c r="BI73" s="348" t="e">
        <f t="shared" ref="BI73:BI84" si="699">+AX73/AW73</f>
        <v>#DIV/0!</v>
      </c>
      <c r="BJ73" s="348" t="e">
        <f t="shared" ref="BJ73:BJ84" si="700">+AY73/AW73</f>
        <v>#DIV/0!</v>
      </c>
      <c r="BK73" s="348" t="e">
        <f t="shared" ref="BK73:BK84" si="701">+AZ73/AW73</f>
        <v>#DIV/0!</v>
      </c>
      <c r="BL73" s="348" t="e">
        <f t="shared" ref="BL73:BL84" si="702">+BA73/AW73</f>
        <v>#DIV/0!</v>
      </c>
      <c r="BM73" s="348" t="e">
        <f t="shared" ref="BM73:BM84" si="703">+BB73/AW73</f>
        <v>#DIV/0!</v>
      </c>
      <c r="BN73" s="348" t="e">
        <f t="shared" ref="BN73:BN84" si="704">+BC73/AW73</f>
        <v>#DIV/0!</v>
      </c>
      <c r="BO73" s="348" t="e">
        <f t="shared" ref="BO73:BO84" si="705">+BD73/AW73</f>
        <v>#DIV/0!</v>
      </c>
      <c r="BP73" s="349" t="e">
        <f t="shared" ref="BP73:BP84" si="706">+BE73/AW73</f>
        <v>#DIV/0!</v>
      </c>
      <c r="BR73" s="343" t="s">
        <v>473</v>
      </c>
      <c r="BS73" s="344" t="e">
        <f>+BT73/BT84</f>
        <v>#DIV/0!</v>
      </c>
      <c r="BT73" s="345">
        <f t="shared" ref="BT73:BT83" si="707">SUM(BU73:CB73)</f>
        <v>0</v>
      </c>
      <c r="BU73" s="346"/>
      <c r="BV73" s="346"/>
      <c r="BW73" s="346"/>
      <c r="BX73" s="346"/>
      <c r="BY73" s="346"/>
      <c r="BZ73" s="346"/>
      <c r="CA73" s="346"/>
      <c r="CB73" s="347"/>
      <c r="CC73" s="324"/>
      <c r="CD73" s="343" t="str">
        <f t="shared" si="675"/>
        <v>COMMERCIAL</v>
      </c>
      <c r="CE73" s="339" t="e">
        <f t="shared" ref="CE73:CE84" si="708">SUM(CF73:CM73)</f>
        <v>#DIV/0!</v>
      </c>
      <c r="CF73" s="348" t="e">
        <f t="shared" ref="CF73:CF84" si="709">+BU73/BT73</f>
        <v>#DIV/0!</v>
      </c>
      <c r="CG73" s="348" t="e">
        <f t="shared" ref="CG73:CG84" si="710">+BV73/BT73</f>
        <v>#DIV/0!</v>
      </c>
      <c r="CH73" s="348" t="e">
        <f t="shared" ref="CH73:CH84" si="711">+BW73/BT73</f>
        <v>#DIV/0!</v>
      </c>
      <c r="CI73" s="348" t="e">
        <f t="shared" ref="CI73:CI84" si="712">+BX73/BT73</f>
        <v>#DIV/0!</v>
      </c>
      <c r="CJ73" s="348" t="e">
        <f t="shared" ref="CJ73:CJ84" si="713">+BY73/BT73</f>
        <v>#DIV/0!</v>
      </c>
      <c r="CK73" s="348" t="e">
        <f t="shared" ref="CK73:CK84" si="714">+BZ73/BT73</f>
        <v>#DIV/0!</v>
      </c>
      <c r="CL73" s="348" t="e">
        <f t="shared" ref="CL73:CL84" si="715">+CA73/BT73</f>
        <v>#DIV/0!</v>
      </c>
      <c r="CM73" s="349" t="e">
        <f t="shared" ref="CM73:CM84" si="716">+CB73/BT73</f>
        <v>#DIV/0!</v>
      </c>
      <c r="CO73" s="343" t="s">
        <v>473</v>
      </c>
      <c r="CP73" s="344" t="e">
        <f>+CQ73/CQ84</f>
        <v>#DIV/0!</v>
      </c>
      <c r="CQ73" s="345">
        <f t="shared" ref="CQ73:CQ83" si="717">SUM(CR73:CY73)</f>
        <v>0</v>
      </c>
      <c r="CR73" s="346"/>
      <c r="CS73" s="346"/>
      <c r="CT73" s="346"/>
      <c r="CU73" s="346"/>
      <c r="CV73" s="346"/>
      <c r="CW73" s="346"/>
      <c r="CX73" s="346"/>
      <c r="CY73" s="347"/>
      <c r="CZ73" s="324"/>
      <c r="DA73" s="343" t="str">
        <f t="shared" si="676"/>
        <v>COMMERCIAL</v>
      </c>
      <c r="DB73" s="339" t="e">
        <f t="shared" ref="DB73:DB84" si="718">SUM(DC73:DJ73)</f>
        <v>#DIV/0!</v>
      </c>
      <c r="DC73" s="348" t="e">
        <f t="shared" ref="DC73:DC84" si="719">+CR73/CQ73</f>
        <v>#DIV/0!</v>
      </c>
      <c r="DD73" s="348" t="e">
        <f t="shared" ref="DD73:DD84" si="720">+CS73/CQ73</f>
        <v>#DIV/0!</v>
      </c>
      <c r="DE73" s="348" t="e">
        <f t="shared" ref="DE73:DE84" si="721">+CT73/CQ73</f>
        <v>#DIV/0!</v>
      </c>
      <c r="DF73" s="348" t="e">
        <f t="shared" ref="DF73:DF84" si="722">+CU73/CQ73</f>
        <v>#DIV/0!</v>
      </c>
      <c r="DG73" s="348" t="e">
        <f t="shared" ref="DG73:DG84" si="723">+CV73/CQ73</f>
        <v>#DIV/0!</v>
      </c>
      <c r="DH73" s="348" t="e">
        <f t="shared" ref="DH73:DH84" si="724">+CW73/CQ73</f>
        <v>#DIV/0!</v>
      </c>
      <c r="DI73" s="348" t="e">
        <f t="shared" ref="DI73:DI84" si="725">+CX73/CQ73</f>
        <v>#DIV/0!</v>
      </c>
      <c r="DJ73" s="349" t="e">
        <f t="shared" ref="DJ73:DJ84" si="726">+CY73/CQ73</f>
        <v>#DIV/0!</v>
      </c>
      <c r="DL73" s="343" t="s">
        <v>473</v>
      </c>
      <c r="DM73" s="344" t="e">
        <f>+DN73/DN84</f>
        <v>#DIV/0!</v>
      </c>
      <c r="DN73" s="345">
        <f t="shared" ref="DN73:DN83" si="727">SUM(DO73:DV73)</f>
        <v>0</v>
      </c>
      <c r="DO73" s="346"/>
      <c r="DP73" s="346"/>
      <c r="DQ73" s="346"/>
      <c r="DR73" s="346"/>
      <c r="DS73" s="346"/>
      <c r="DT73" s="346"/>
      <c r="DU73" s="346"/>
      <c r="DV73" s="347"/>
      <c r="DW73" s="324"/>
      <c r="DX73" s="343" t="str">
        <f t="shared" si="677"/>
        <v>COMMERCIAL</v>
      </c>
      <c r="DY73" s="339" t="e">
        <f t="shared" ref="DY73:DY84" si="728">SUM(DZ73:EG73)</f>
        <v>#DIV/0!</v>
      </c>
      <c r="DZ73" s="348" t="e">
        <f t="shared" ref="DZ73:DZ84" si="729">+DO73/DN73</f>
        <v>#DIV/0!</v>
      </c>
      <c r="EA73" s="348" t="e">
        <f t="shared" ref="EA73:EA84" si="730">+DP73/DN73</f>
        <v>#DIV/0!</v>
      </c>
      <c r="EB73" s="348" t="e">
        <f t="shared" ref="EB73:EB84" si="731">+DQ73/DN73</f>
        <v>#DIV/0!</v>
      </c>
      <c r="EC73" s="348" t="e">
        <f t="shared" ref="EC73:EC84" si="732">+DR73/DN73</f>
        <v>#DIV/0!</v>
      </c>
      <c r="ED73" s="348" t="e">
        <f t="shared" ref="ED73:ED84" si="733">+DS73/DN73</f>
        <v>#DIV/0!</v>
      </c>
      <c r="EE73" s="348" t="e">
        <f t="shared" ref="EE73:EE84" si="734">+DT73/DN73</f>
        <v>#DIV/0!</v>
      </c>
      <c r="EF73" s="348" t="e">
        <f t="shared" ref="EF73:EF84" si="735">+DU73/DN73</f>
        <v>#DIV/0!</v>
      </c>
      <c r="EG73" s="349" t="e">
        <f t="shared" ref="EG73:EG84" si="736">+DV73/DN73</f>
        <v>#DIV/0!</v>
      </c>
      <c r="EI73" s="343" t="s">
        <v>473</v>
      </c>
      <c r="EJ73" s="344" t="e">
        <f>+EK73/EK84</f>
        <v>#DIV/0!</v>
      </c>
      <c r="EK73" s="345">
        <f t="shared" ref="EK73:EK83" si="737">SUM(EL73:ES73)</f>
        <v>0</v>
      </c>
      <c r="EL73" s="346"/>
      <c r="EM73" s="346"/>
      <c r="EN73" s="346"/>
      <c r="EO73" s="346"/>
      <c r="EP73" s="346"/>
      <c r="EQ73" s="346"/>
      <c r="ER73" s="346"/>
      <c r="ES73" s="347"/>
      <c r="ET73" s="324"/>
      <c r="EU73" s="343" t="str">
        <f t="shared" si="678"/>
        <v>COMMERCIAL</v>
      </c>
      <c r="EV73" s="339" t="e">
        <f t="shared" ref="EV73:EV84" si="738">SUM(EW73:FD73)</f>
        <v>#DIV/0!</v>
      </c>
      <c r="EW73" s="348" t="e">
        <f t="shared" ref="EW73:EW84" si="739">+EL73/EK73</f>
        <v>#DIV/0!</v>
      </c>
      <c r="EX73" s="348" t="e">
        <f t="shared" ref="EX73:EX84" si="740">+EM73/EK73</f>
        <v>#DIV/0!</v>
      </c>
      <c r="EY73" s="348" t="e">
        <f t="shared" ref="EY73:EY84" si="741">+EN73/EK73</f>
        <v>#DIV/0!</v>
      </c>
      <c r="EZ73" s="348" t="e">
        <f t="shared" ref="EZ73:EZ84" si="742">+EO73/EK73</f>
        <v>#DIV/0!</v>
      </c>
      <c r="FA73" s="348" t="e">
        <f t="shared" ref="FA73:FA84" si="743">+EP73/EK73</f>
        <v>#DIV/0!</v>
      </c>
      <c r="FB73" s="348" t="e">
        <f t="shared" ref="FB73:FB84" si="744">+EQ73/EK73</f>
        <v>#DIV/0!</v>
      </c>
      <c r="FC73" s="348" t="e">
        <f t="shared" ref="FC73:FC84" si="745">+ER73/EK73</f>
        <v>#DIV/0!</v>
      </c>
      <c r="FD73" s="349" t="e">
        <f t="shared" ref="FD73:FD84" si="746">+ES73/EK73</f>
        <v>#DIV/0!</v>
      </c>
      <c r="FF73" s="343" t="s">
        <v>473</v>
      </c>
      <c r="FG73" s="344" t="e">
        <f>+FH73/FH84</f>
        <v>#DIV/0!</v>
      </c>
      <c r="FH73" s="345">
        <f t="shared" ref="FH73:FH83" si="747">SUM(FI73:FP73)</f>
        <v>0</v>
      </c>
      <c r="FI73" s="346"/>
      <c r="FJ73" s="346"/>
      <c r="FK73" s="346"/>
      <c r="FL73" s="346"/>
      <c r="FM73" s="346"/>
      <c r="FN73" s="346"/>
      <c r="FO73" s="346"/>
      <c r="FP73" s="347"/>
      <c r="FQ73" s="324"/>
      <c r="FR73" s="343" t="str">
        <f t="shared" si="679"/>
        <v>COMMERCIAL</v>
      </c>
      <c r="FS73" s="339" t="e">
        <f t="shared" ref="FS73:FS84" si="748">SUM(FT73:GA73)</f>
        <v>#DIV/0!</v>
      </c>
      <c r="FT73" s="348" t="e">
        <f t="shared" ref="FT73:FT84" si="749">+FI73/FH73</f>
        <v>#DIV/0!</v>
      </c>
      <c r="FU73" s="348" t="e">
        <f t="shared" ref="FU73:FU84" si="750">+FJ73/FH73</f>
        <v>#DIV/0!</v>
      </c>
      <c r="FV73" s="348" t="e">
        <f t="shared" ref="FV73:FV84" si="751">+FK73/FH73</f>
        <v>#DIV/0!</v>
      </c>
      <c r="FW73" s="348" t="e">
        <f t="shared" ref="FW73:FW84" si="752">+FL73/FH73</f>
        <v>#DIV/0!</v>
      </c>
      <c r="FX73" s="348" t="e">
        <f t="shared" ref="FX73:FX84" si="753">+FM73/FH73</f>
        <v>#DIV/0!</v>
      </c>
      <c r="FY73" s="348" t="e">
        <f t="shared" ref="FY73:FY84" si="754">+FN73/FH73</f>
        <v>#DIV/0!</v>
      </c>
      <c r="FZ73" s="348" t="e">
        <f t="shared" ref="FZ73:FZ84" si="755">+FO73/FH73</f>
        <v>#DIV/0!</v>
      </c>
      <c r="GA73" s="349" t="e">
        <f t="shared" ref="GA73:GA84" si="756">+FP73/FH73</f>
        <v>#DIV/0!</v>
      </c>
      <c r="GC73" s="343" t="s">
        <v>473</v>
      </c>
      <c r="GD73" s="344" t="e">
        <f>+GE73/GE84</f>
        <v>#DIV/0!</v>
      </c>
      <c r="GE73" s="345">
        <f t="shared" ref="GE73:GE83" si="757">SUM(GF73:GM73)</f>
        <v>0</v>
      </c>
      <c r="GF73" s="346"/>
      <c r="GG73" s="346"/>
      <c r="GH73" s="346"/>
      <c r="GI73" s="346"/>
      <c r="GJ73" s="346"/>
      <c r="GK73" s="346"/>
      <c r="GL73" s="346"/>
      <c r="GM73" s="347"/>
      <c r="GN73" s="324"/>
      <c r="GO73" s="343" t="str">
        <f t="shared" si="680"/>
        <v>COMMERCIAL</v>
      </c>
      <c r="GP73" s="339" t="e">
        <f t="shared" ref="GP73:GP84" si="758">SUM(GQ73:GX73)</f>
        <v>#DIV/0!</v>
      </c>
      <c r="GQ73" s="348" t="e">
        <f t="shared" ref="GQ73:GQ84" si="759">+GF73/GE73</f>
        <v>#DIV/0!</v>
      </c>
      <c r="GR73" s="348" t="e">
        <f t="shared" ref="GR73:GR84" si="760">+GG73/GE73</f>
        <v>#DIV/0!</v>
      </c>
      <c r="GS73" s="348" t="e">
        <f t="shared" ref="GS73:GS84" si="761">+GH73/GE73</f>
        <v>#DIV/0!</v>
      </c>
      <c r="GT73" s="348" t="e">
        <f t="shared" ref="GT73:GT84" si="762">+GI73/GE73</f>
        <v>#DIV/0!</v>
      </c>
      <c r="GU73" s="348" t="e">
        <f t="shared" ref="GU73:GU84" si="763">+GJ73/GE73</f>
        <v>#DIV/0!</v>
      </c>
      <c r="GV73" s="348" t="e">
        <f t="shared" ref="GV73:GV84" si="764">+GK73/GE73</f>
        <v>#DIV/0!</v>
      </c>
      <c r="GW73" s="348" t="e">
        <f t="shared" ref="GW73:GW84" si="765">+GL73/GE73</f>
        <v>#DIV/0!</v>
      </c>
      <c r="GX73" s="349" t="e">
        <f t="shared" ref="GX73:GX84" si="766">+GM73/GE73</f>
        <v>#DIV/0!</v>
      </c>
      <c r="GZ73" s="343" t="s">
        <v>473</v>
      </c>
      <c r="HA73" s="344" t="e">
        <f>+HB73/HB84</f>
        <v>#DIV/0!</v>
      </c>
      <c r="HB73" s="345">
        <f t="shared" ref="HB73:HB83" si="767">SUM(HC73:HJ73)</f>
        <v>0</v>
      </c>
      <c r="HC73" s="346"/>
      <c r="HD73" s="346"/>
      <c r="HE73" s="346"/>
      <c r="HF73" s="346"/>
      <c r="HG73" s="346"/>
      <c r="HH73" s="346"/>
      <c r="HI73" s="346"/>
      <c r="HJ73" s="347"/>
      <c r="HK73" s="324"/>
      <c r="HL73" s="343" t="str">
        <f t="shared" si="681"/>
        <v>COMMERCIAL</v>
      </c>
      <c r="HM73" s="339" t="e">
        <f t="shared" ref="HM73:HM84" si="768">SUM(HN73:HU73)</f>
        <v>#DIV/0!</v>
      </c>
      <c r="HN73" s="348" t="e">
        <f t="shared" ref="HN73:HN84" si="769">+HC73/HB73</f>
        <v>#DIV/0!</v>
      </c>
      <c r="HO73" s="348" t="e">
        <f t="shared" ref="HO73:HO84" si="770">+HD73/HB73</f>
        <v>#DIV/0!</v>
      </c>
      <c r="HP73" s="348" t="e">
        <f t="shared" ref="HP73:HP84" si="771">+HE73/HB73</f>
        <v>#DIV/0!</v>
      </c>
      <c r="HQ73" s="348" t="e">
        <f t="shared" ref="HQ73:HQ84" si="772">+HF73/HB73</f>
        <v>#DIV/0!</v>
      </c>
      <c r="HR73" s="348" t="e">
        <f t="shared" ref="HR73:HR84" si="773">+HG73/HB73</f>
        <v>#DIV/0!</v>
      </c>
      <c r="HS73" s="348" t="e">
        <f t="shared" ref="HS73:HS84" si="774">+HH73/HB73</f>
        <v>#DIV/0!</v>
      </c>
      <c r="HT73" s="348" t="e">
        <f t="shared" ref="HT73:HT84" si="775">+HI73/HB73</f>
        <v>#DIV/0!</v>
      </c>
      <c r="HU73" s="349" t="e">
        <f t="shared" ref="HU73:HU84" si="776">+HJ73/HB73</f>
        <v>#DIV/0!</v>
      </c>
      <c r="HW73" s="343" t="s">
        <v>473</v>
      </c>
      <c r="HX73" s="344" t="e">
        <f>+HY73/HY84</f>
        <v>#DIV/0!</v>
      </c>
      <c r="HY73" s="345">
        <f t="shared" ref="HY73:HY83" si="777">SUM(HZ73:IG73)</f>
        <v>0</v>
      </c>
      <c r="HZ73" s="346"/>
      <c r="IA73" s="346"/>
      <c r="IB73" s="346"/>
      <c r="IC73" s="346"/>
      <c r="ID73" s="346"/>
      <c r="IE73" s="346"/>
      <c r="IF73" s="346"/>
      <c r="IG73" s="347"/>
      <c r="IH73" s="324"/>
      <c r="II73" s="343" t="str">
        <f t="shared" si="682"/>
        <v>COMMERCIAL</v>
      </c>
      <c r="IJ73" s="339" t="e">
        <f t="shared" ref="IJ73:IJ84" si="778">SUM(IK73:IR73)</f>
        <v>#DIV/0!</v>
      </c>
      <c r="IK73" s="348" t="e">
        <f t="shared" ref="IK73:IK84" si="779">+HZ73/HY73</f>
        <v>#DIV/0!</v>
      </c>
      <c r="IL73" s="348" t="e">
        <f t="shared" ref="IL73:IL84" si="780">+IA73/HY73</f>
        <v>#DIV/0!</v>
      </c>
      <c r="IM73" s="348" t="e">
        <f t="shared" ref="IM73:IM84" si="781">+IB73/HY73</f>
        <v>#DIV/0!</v>
      </c>
      <c r="IN73" s="348" t="e">
        <f t="shared" ref="IN73:IN84" si="782">+IC73/HY73</f>
        <v>#DIV/0!</v>
      </c>
      <c r="IO73" s="348" t="e">
        <f t="shared" ref="IO73:IO84" si="783">+ID73/HY73</f>
        <v>#DIV/0!</v>
      </c>
      <c r="IP73" s="348" t="e">
        <f t="shared" ref="IP73:IP84" si="784">+IE73/HY73</f>
        <v>#DIV/0!</v>
      </c>
      <c r="IQ73" s="348" t="e">
        <f t="shared" ref="IQ73:IQ84" si="785">+IF73/HY73</f>
        <v>#DIV/0!</v>
      </c>
      <c r="IR73" s="349" t="e">
        <f t="shared" ref="IR73:IR84" si="786">+IG73/HY73</f>
        <v>#DIV/0!</v>
      </c>
      <c r="IT73" s="343" t="s">
        <v>473</v>
      </c>
      <c r="IU73" s="344" t="e">
        <f>+IV73/IV84</f>
        <v>#DIV/0!</v>
      </c>
      <c r="IV73" s="345">
        <f t="shared" ref="IV73:IV83" si="787">SUM(IW73:JD73)</f>
        <v>0</v>
      </c>
      <c r="IW73" s="346"/>
      <c r="IX73" s="346"/>
      <c r="IY73" s="346"/>
      <c r="IZ73" s="346"/>
      <c r="JA73" s="346"/>
      <c r="JB73" s="346"/>
      <c r="JC73" s="346"/>
      <c r="JD73" s="347"/>
      <c r="JE73" s="324"/>
      <c r="JF73" s="343" t="str">
        <f t="shared" si="683"/>
        <v>COMMERCIAL</v>
      </c>
      <c r="JG73" s="339" t="e">
        <f t="shared" ref="JG73:JG84" si="788">SUM(JH73:JO73)</f>
        <v>#DIV/0!</v>
      </c>
      <c r="JH73" s="348" t="e">
        <f t="shared" ref="JH73:JH84" si="789">+IW73/IV73</f>
        <v>#DIV/0!</v>
      </c>
      <c r="JI73" s="348" t="e">
        <f t="shared" ref="JI73:JI84" si="790">+IX73/IV73</f>
        <v>#DIV/0!</v>
      </c>
      <c r="JJ73" s="348" t="e">
        <f t="shared" ref="JJ73:JJ84" si="791">+IY73/IV73</f>
        <v>#DIV/0!</v>
      </c>
      <c r="JK73" s="348" t="e">
        <f t="shared" ref="JK73:JK84" si="792">+IZ73/IV73</f>
        <v>#DIV/0!</v>
      </c>
      <c r="JL73" s="348" t="e">
        <f t="shared" ref="JL73:JL84" si="793">+JA73/IV73</f>
        <v>#DIV/0!</v>
      </c>
      <c r="JM73" s="348" t="e">
        <f t="shared" ref="JM73:JM84" si="794">+JB73/IV73</f>
        <v>#DIV/0!</v>
      </c>
      <c r="JN73" s="348" t="e">
        <f t="shared" ref="JN73:JN84" si="795">+JC73/IV73</f>
        <v>#DIV/0!</v>
      </c>
      <c r="JO73" s="349" t="e">
        <f t="shared" ref="JO73:JO84" si="796">+JD73/IV73</f>
        <v>#DIV/0!</v>
      </c>
      <c r="JQ73" s="343" t="s">
        <v>473</v>
      </c>
      <c r="JR73" s="344" t="e">
        <f>+JS73/JS84</f>
        <v>#DIV/0!</v>
      </c>
      <c r="JS73" s="345">
        <f t="shared" ref="JS73:JS83" si="797">SUM(JT73:KA73)</f>
        <v>0</v>
      </c>
      <c r="JT73" s="346"/>
      <c r="JU73" s="346"/>
      <c r="JV73" s="346"/>
      <c r="JW73" s="346"/>
      <c r="JX73" s="346"/>
      <c r="JY73" s="346"/>
      <c r="JZ73" s="346"/>
      <c r="KA73" s="347"/>
      <c r="KB73" s="324"/>
      <c r="KC73" s="343" t="str">
        <f t="shared" si="684"/>
        <v>COMMERCIAL</v>
      </c>
      <c r="KD73" s="339" t="e">
        <f t="shared" ref="KD73:KD84" si="798">SUM(KE73:KL73)</f>
        <v>#DIV/0!</v>
      </c>
      <c r="KE73" s="348" t="e">
        <f t="shared" ref="KE73:KE84" si="799">+JT73/JS73</f>
        <v>#DIV/0!</v>
      </c>
      <c r="KF73" s="348" t="e">
        <f t="shared" ref="KF73:KF84" si="800">+JU73/JS73</f>
        <v>#DIV/0!</v>
      </c>
      <c r="KG73" s="348" t="e">
        <f t="shared" ref="KG73:KG84" si="801">+JV73/JS73</f>
        <v>#DIV/0!</v>
      </c>
      <c r="KH73" s="348" t="e">
        <f t="shared" ref="KH73:KH84" si="802">+JW73/JS73</f>
        <v>#DIV/0!</v>
      </c>
      <c r="KI73" s="348" t="e">
        <f t="shared" ref="KI73:KI84" si="803">+JX73/JS73</f>
        <v>#DIV/0!</v>
      </c>
      <c r="KJ73" s="348" t="e">
        <f t="shared" ref="KJ73:KJ84" si="804">+JY73/JS73</f>
        <v>#DIV/0!</v>
      </c>
      <c r="KK73" s="348" t="e">
        <f t="shared" ref="KK73:KK84" si="805">+JZ73/JS73</f>
        <v>#DIV/0!</v>
      </c>
      <c r="KL73" s="349" t="e">
        <f t="shared" ref="KL73:KL84" si="806">+KA73/JS73</f>
        <v>#DIV/0!</v>
      </c>
    </row>
    <row r="74" spans="1:298" x14ac:dyDescent="0.2">
      <c r="A74" s="343" t="s">
        <v>475</v>
      </c>
      <c r="B74" s="344" t="e">
        <f>+C74/C84</f>
        <v>#DIV/0!</v>
      </c>
      <c r="C74" s="345">
        <f t="shared" si="685"/>
        <v>0</v>
      </c>
      <c r="D74" s="346">
        <f t="shared" si="656"/>
        <v>0</v>
      </c>
      <c r="E74" s="346">
        <f t="shared" si="657"/>
        <v>0</v>
      </c>
      <c r="F74" s="346">
        <f t="shared" si="658"/>
        <v>0</v>
      </c>
      <c r="G74" s="346">
        <f t="shared" si="659"/>
        <v>0</v>
      </c>
      <c r="H74" s="346">
        <f t="shared" si="660"/>
        <v>0</v>
      </c>
      <c r="I74" s="346">
        <f t="shared" si="661"/>
        <v>0</v>
      </c>
      <c r="J74" s="346">
        <f t="shared" si="662"/>
        <v>0</v>
      </c>
      <c r="K74" s="347">
        <f t="shared" si="663"/>
        <v>0</v>
      </c>
      <c r="L74" s="324"/>
      <c r="M74" s="343" t="str">
        <f t="shared" si="664"/>
        <v>HEALTHCARE PRO</v>
      </c>
      <c r="N74" s="339" t="e">
        <f t="shared" si="686"/>
        <v>#DIV/0!</v>
      </c>
      <c r="O74" s="348" t="e">
        <f t="shared" si="665"/>
        <v>#DIV/0!</v>
      </c>
      <c r="P74" s="348" t="e">
        <f t="shared" si="666"/>
        <v>#DIV/0!</v>
      </c>
      <c r="Q74" s="348" t="e">
        <f t="shared" si="667"/>
        <v>#DIV/0!</v>
      </c>
      <c r="R74" s="348" t="e">
        <f t="shared" si="668"/>
        <v>#DIV/0!</v>
      </c>
      <c r="S74" s="348" t="e">
        <f t="shared" si="669"/>
        <v>#DIV/0!</v>
      </c>
      <c r="T74" s="348" t="e">
        <f t="shared" si="670"/>
        <v>#DIV/0!</v>
      </c>
      <c r="U74" s="348" t="e">
        <f t="shared" si="671"/>
        <v>#DIV/0!</v>
      </c>
      <c r="V74" s="349" t="e">
        <f t="shared" si="672"/>
        <v>#DIV/0!</v>
      </c>
      <c r="X74" s="343" t="s">
        <v>475</v>
      </c>
      <c r="Y74" s="344" t="e">
        <f>+Z74/Z84</f>
        <v>#DIV/0!</v>
      </c>
      <c r="Z74" s="345">
        <f t="shared" si="687"/>
        <v>0</v>
      </c>
      <c r="AA74" s="346"/>
      <c r="AB74" s="346"/>
      <c r="AC74" s="346"/>
      <c r="AD74" s="346"/>
      <c r="AE74" s="346"/>
      <c r="AF74" s="346"/>
      <c r="AG74" s="346"/>
      <c r="AH74" s="347"/>
      <c r="AI74" s="324"/>
      <c r="AJ74" s="343" t="str">
        <f t="shared" si="673"/>
        <v>HEALTHCARE PRO</v>
      </c>
      <c r="AK74" s="339" t="e">
        <f t="shared" si="688"/>
        <v>#DIV/0!</v>
      </c>
      <c r="AL74" s="348" t="e">
        <f t="shared" si="689"/>
        <v>#DIV/0!</v>
      </c>
      <c r="AM74" s="348" t="e">
        <f t="shared" si="690"/>
        <v>#DIV/0!</v>
      </c>
      <c r="AN74" s="348" t="e">
        <f t="shared" si="691"/>
        <v>#DIV/0!</v>
      </c>
      <c r="AO74" s="348" t="e">
        <f t="shared" si="692"/>
        <v>#DIV/0!</v>
      </c>
      <c r="AP74" s="348" t="e">
        <f t="shared" si="693"/>
        <v>#DIV/0!</v>
      </c>
      <c r="AQ74" s="348" t="e">
        <f t="shared" si="694"/>
        <v>#DIV/0!</v>
      </c>
      <c r="AR74" s="348" t="e">
        <f t="shared" si="695"/>
        <v>#DIV/0!</v>
      </c>
      <c r="AS74" s="349" t="e">
        <f t="shared" si="696"/>
        <v>#DIV/0!</v>
      </c>
      <c r="AU74" s="343" t="s">
        <v>475</v>
      </c>
      <c r="AV74" s="344" t="e">
        <f>+AW74/AW84</f>
        <v>#DIV/0!</v>
      </c>
      <c r="AW74" s="345">
        <f t="shared" si="697"/>
        <v>0</v>
      </c>
      <c r="AX74" s="346"/>
      <c r="AY74" s="346"/>
      <c r="AZ74" s="346"/>
      <c r="BA74" s="346"/>
      <c r="BB74" s="346"/>
      <c r="BC74" s="346"/>
      <c r="BD74" s="346"/>
      <c r="BE74" s="347"/>
      <c r="BF74" s="324"/>
      <c r="BG74" s="343" t="str">
        <f t="shared" si="674"/>
        <v>HEALTHCARE PRO</v>
      </c>
      <c r="BH74" s="339" t="e">
        <f t="shared" si="698"/>
        <v>#DIV/0!</v>
      </c>
      <c r="BI74" s="348" t="e">
        <f t="shared" si="699"/>
        <v>#DIV/0!</v>
      </c>
      <c r="BJ74" s="348" t="e">
        <f t="shared" si="700"/>
        <v>#DIV/0!</v>
      </c>
      <c r="BK74" s="348" t="e">
        <f t="shared" si="701"/>
        <v>#DIV/0!</v>
      </c>
      <c r="BL74" s="348" t="e">
        <f t="shared" si="702"/>
        <v>#DIV/0!</v>
      </c>
      <c r="BM74" s="348" t="e">
        <f t="shared" si="703"/>
        <v>#DIV/0!</v>
      </c>
      <c r="BN74" s="348" t="e">
        <f t="shared" si="704"/>
        <v>#DIV/0!</v>
      </c>
      <c r="BO74" s="348" t="e">
        <f t="shared" si="705"/>
        <v>#DIV/0!</v>
      </c>
      <c r="BP74" s="349" t="e">
        <f t="shared" si="706"/>
        <v>#DIV/0!</v>
      </c>
      <c r="BR74" s="343" t="s">
        <v>475</v>
      </c>
      <c r="BS74" s="344" t="e">
        <f>+BT74/BT84</f>
        <v>#DIV/0!</v>
      </c>
      <c r="BT74" s="345">
        <f t="shared" si="707"/>
        <v>0</v>
      </c>
      <c r="BU74" s="346"/>
      <c r="BV74" s="346"/>
      <c r="BW74" s="346"/>
      <c r="BX74" s="346"/>
      <c r="BY74" s="346"/>
      <c r="BZ74" s="346"/>
      <c r="CA74" s="346"/>
      <c r="CB74" s="347"/>
      <c r="CC74" s="324"/>
      <c r="CD74" s="343" t="str">
        <f t="shared" si="675"/>
        <v>HEALTHCARE PRO</v>
      </c>
      <c r="CE74" s="339" t="e">
        <f t="shared" si="708"/>
        <v>#DIV/0!</v>
      </c>
      <c r="CF74" s="348" t="e">
        <f t="shared" si="709"/>
        <v>#DIV/0!</v>
      </c>
      <c r="CG74" s="348" t="e">
        <f t="shared" si="710"/>
        <v>#DIV/0!</v>
      </c>
      <c r="CH74" s="348" t="e">
        <f t="shared" si="711"/>
        <v>#DIV/0!</v>
      </c>
      <c r="CI74" s="348" t="e">
        <f t="shared" si="712"/>
        <v>#DIV/0!</v>
      </c>
      <c r="CJ74" s="348" t="e">
        <f t="shared" si="713"/>
        <v>#DIV/0!</v>
      </c>
      <c r="CK74" s="348" t="e">
        <f t="shared" si="714"/>
        <v>#DIV/0!</v>
      </c>
      <c r="CL74" s="348" t="e">
        <f t="shared" si="715"/>
        <v>#DIV/0!</v>
      </c>
      <c r="CM74" s="349" t="e">
        <f t="shared" si="716"/>
        <v>#DIV/0!</v>
      </c>
      <c r="CO74" s="343" t="s">
        <v>475</v>
      </c>
      <c r="CP74" s="344" t="e">
        <f>+CQ74/CQ84</f>
        <v>#DIV/0!</v>
      </c>
      <c r="CQ74" s="345">
        <f t="shared" si="717"/>
        <v>0</v>
      </c>
      <c r="CR74" s="346"/>
      <c r="CS74" s="346"/>
      <c r="CT74" s="346"/>
      <c r="CU74" s="346"/>
      <c r="CV74" s="346"/>
      <c r="CW74" s="346"/>
      <c r="CX74" s="346"/>
      <c r="CY74" s="347"/>
      <c r="CZ74" s="324"/>
      <c r="DA74" s="343" t="str">
        <f t="shared" si="676"/>
        <v>HEALTHCARE PRO</v>
      </c>
      <c r="DB74" s="339" t="e">
        <f t="shared" si="718"/>
        <v>#DIV/0!</v>
      </c>
      <c r="DC74" s="348" t="e">
        <f t="shared" si="719"/>
        <v>#DIV/0!</v>
      </c>
      <c r="DD74" s="348" t="e">
        <f t="shared" si="720"/>
        <v>#DIV/0!</v>
      </c>
      <c r="DE74" s="348" t="e">
        <f t="shared" si="721"/>
        <v>#DIV/0!</v>
      </c>
      <c r="DF74" s="348" t="e">
        <f t="shared" si="722"/>
        <v>#DIV/0!</v>
      </c>
      <c r="DG74" s="348" t="e">
        <f t="shared" si="723"/>
        <v>#DIV/0!</v>
      </c>
      <c r="DH74" s="348" t="e">
        <f t="shared" si="724"/>
        <v>#DIV/0!</v>
      </c>
      <c r="DI74" s="348" t="e">
        <f t="shared" si="725"/>
        <v>#DIV/0!</v>
      </c>
      <c r="DJ74" s="349" t="e">
        <f t="shared" si="726"/>
        <v>#DIV/0!</v>
      </c>
      <c r="DL74" s="343" t="s">
        <v>475</v>
      </c>
      <c r="DM74" s="344" t="e">
        <f>+DN74/DN84</f>
        <v>#DIV/0!</v>
      </c>
      <c r="DN74" s="345">
        <f t="shared" si="727"/>
        <v>0</v>
      </c>
      <c r="DO74" s="346"/>
      <c r="DP74" s="346"/>
      <c r="DQ74" s="346"/>
      <c r="DR74" s="346"/>
      <c r="DS74" s="346"/>
      <c r="DT74" s="346"/>
      <c r="DU74" s="346"/>
      <c r="DV74" s="347"/>
      <c r="DW74" s="324"/>
      <c r="DX74" s="343" t="str">
        <f t="shared" si="677"/>
        <v>HEALTHCARE PRO</v>
      </c>
      <c r="DY74" s="339" t="e">
        <f t="shared" si="728"/>
        <v>#DIV/0!</v>
      </c>
      <c r="DZ74" s="348" t="e">
        <f t="shared" si="729"/>
        <v>#DIV/0!</v>
      </c>
      <c r="EA74" s="348" t="e">
        <f t="shared" si="730"/>
        <v>#DIV/0!</v>
      </c>
      <c r="EB74" s="348" t="e">
        <f t="shared" si="731"/>
        <v>#DIV/0!</v>
      </c>
      <c r="EC74" s="348" t="e">
        <f t="shared" si="732"/>
        <v>#DIV/0!</v>
      </c>
      <c r="ED74" s="348" t="e">
        <f t="shared" si="733"/>
        <v>#DIV/0!</v>
      </c>
      <c r="EE74" s="348" t="e">
        <f t="shared" si="734"/>
        <v>#DIV/0!</v>
      </c>
      <c r="EF74" s="348" t="e">
        <f t="shared" si="735"/>
        <v>#DIV/0!</v>
      </c>
      <c r="EG74" s="349" t="e">
        <f t="shared" si="736"/>
        <v>#DIV/0!</v>
      </c>
      <c r="EI74" s="343" t="s">
        <v>475</v>
      </c>
      <c r="EJ74" s="344" t="e">
        <f>+EK74/EK84</f>
        <v>#DIV/0!</v>
      </c>
      <c r="EK74" s="345">
        <f t="shared" si="737"/>
        <v>0</v>
      </c>
      <c r="EL74" s="346"/>
      <c r="EM74" s="346"/>
      <c r="EN74" s="346"/>
      <c r="EO74" s="346"/>
      <c r="EP74" s="346"/>
      <c r="EQ74" s="346"/>
      <c r="ER74" s="346"/>
      <c r="ES74" s="347"/>
      <c r="ET74" s="324"/>
      <c r="EU74" s="343" t="str">
        <f t="shared" si="678"/>
        <v>HEALTHCARE PRO</v>
      </c>
      <c r="EV74" s="339" t="e">
        <f t="shared" si="738"/>
        <v>#DIV/0!</v>
      </c>
      <c r="EW74" s="348" t="e">
        <f t="shared" si="739"/>
        <v>#DIV/0!</v>
      </c>
      <c r="EX74" s="348" t="e">
        <f t="shared" si="740"/>
        <v>#DIV/0!</v>
      </c>
      <c r="EY74" s="348" t="e">
        <f t="shared" si="741"/>
        <v>#DIV/0!</v>
      </c>
      <c r="EZ74" s="348" t="e">
        <f t="shared" si="742"/>
        <v>#DIV/0!</v>
      </c>
      <c r="FA74" s="348" t="e">
        <f t="shared" si="743"/>
        <v>#DIV/0!</v>
      </c>
      <c r="FB74" s="348" t="e">
        <f t="shared" si="744"/>
        <v>#DIV/0!</v>
      </c>
      <c r="FC74" s="348" t="e">
        <f t="shared" si="745"/>
        <v>#DIV/0!</v>
      </c>
      <c r="FD74" s="349" t="e">
        <f t="shared" si="746"/>
        <v>#DIV/0!</v>
      </c>
      <c r="FF74" s="343" t="s">
        <v>475</v>
      </c>
      <c r="FG74" s="344" t="e">
        <f>+FH74/FH84</f>
        <v>#DIV/0!</v>
      </c>
      <c r="FH74" s="345">
        <f t="shared" si="747"/>
        <v>0</v>
      </c>
      <c r="FI74" s="346"/>
      <c r="FJ74" s="346"/>
      <c r="FK74" s="346"/>
      <c r="FL74" s="346"/>
      <c r="FM74" s="346"/>
      <c r="FN74" s="346"/>
      <c r="FO74" s="346"/>
      <c r="FP74" s="347"/>
      <c r="FQ74" s="324"/>
      <c r="FR74" s="343" t="str">
        <f t="shared" si="679"/>
        <v>HEALTHCARE PRO</v>
      </c>
      <c r="FS74" s="339" t="e">
        <f t="shared" si="748"/>
        <v>#DIV/0!</v>
      </c>
      <c r="FT74" s="348" t="e">
        <f t="shared" si="749"/>
        <v>#DIV/0!</v>
      </c>
      <c r="FU74" s="348" t="e">
        <f t="shared" si="750"/>
        <v>#DIV/0!</v>
      </c>
      <c r="FV74" s="348" t="e">
        <f t="shared" si="751"/>
        <v>#DIV/0!</v>
      </c>
      <c r="FW74" s="348" t="e">
        <f t="shared" si="752"/>
        <v>#DIV/0!</v>
      </c>
      <c r="FX74" s="348" t="e">
        <f t="shared" si="753"/>
        <v>#DIV/0!</v>
      </c>
      <c r="FY74" s="348" t="e">
        <f t="shared" si="754"/>
        <v>#DIV/0!</v>
      </c>
      <c r="FZ74" s="348" t="e">
        <f t="shared" si="755"/>
        <v>#DIV/0!</v>
      </c>
      <c r="GA74" s="349" t="e">
        <f t="shared" si="756"/>
        <v>#DIV/0!</v>
      </c>
      <c r="GC74" s="343" t="s">
        <v>475</v>
      </c>
      <c r="GD74" s="344" t="e">
        <f>+GE74/GE84</f>
        <v>#DIV/0!</v>
      </c>
      <c r="GE74" s="345">
        <f t="shared" si="757"/>
        <v>0</v>
      </c>
      <c r="GF74" s="346"/>
      <c r="GG74" s="346"/>
      <c r="GH74" s="346"/>
      <c r="GI74" s="346"/>
      <c r="GJ74" s="346"/>
      <c r="GK74" s="346"/>
      <c r="GL74" s="346"/>
      <c r="GM74" s="347"/>
      <c r="GN74" s="324"/>
      <c r="GO74" s="343" t="str">
        <f t="shared" si="680"/>
        <v>HEALTHCARE PRO</v>
      </c>
      <c r="GP74" s="339" t="e">
        <f t="shared" si="758"/>
        <v>#DIV/0!</v>
      </c>
      <c r="GQ74" s="348" t="e">
        <f t="shared" si="759"/>
        <v>#DIV/0!</v>
      </c>
      <c r="GR74" s="348" t="e">
        <f t="shared" si="760"/>
        <v>#DIV/0!</v>
      </c>
      <c r="GS74" s="348" t="e">
        <f t="shared" si="761"/>
        <v>#DIV/0!</v>
      </c>
      <c r="GT74" s="348" t="e">
        <f t="shared" si="762"/>
        <v>#DIV/0!</v>
      </c>
      <c r="GU74" s="348" t="e">
        <f t="shared" si="763"/>
        <v>#DIV/0!</v>
      </c>
      <c r="GV74" s="348" t="e">
        <f t="shared" si="764"/>
        <v>#DIV/0!</v>
      </c>
      <c r="GW74" s="348" t="e">
        <f t="shared" si="765"/>
        <v>#DIV/0!</v>
      </c>
      <c r="GX74" s="349" t="e">
        <f t="shared" si="766"/>
        <v>#DIV/0!</v>
      </c>
      <c r="GZ74" s="343" t="s">
        <v>475</v>
      </c>
      <c r="HA74" s="344" t="e">
        <f>+HB74/HB84</f>
        <v>#DIV/0!</v>
      </c>
      <c r="HB74" s="345">
        <f t="shared" si="767"/>
        <v>0</v>
      </c>
      <c r="HC74" s="346"/>
      <c r="HD74" s="346"/>
      <c r="HE74" s="346"/>
      <c r="HF74" s="346"/>
      <c r="HG74" s="346"/>
      <c r="HH74" s="346"/>
      <c r="HI74" s="346"/>
      <c r="HJ74" s="347"/>
      <c r="HK74" s="324"/>
      <c r="HL74" s="343" t="str">
        <f t="shared" si="681"/>
        <v>HEALTHCARE PRO</v>
      </c>
      <c r="HM74" s="339" t="e">
        <f t="shared" si="768"/>
        <v>#DIV/0!</v>
      </c>
      <c r="HN74" s="348" t="e">
        <f t="shared" si="769"/>
        <v>#DIV/0!</v>
      </c>
      <c r="HO74" s="348" t="e">
        <f t="shared" si="770"/>
        <v>#DIV/0!</v>
      </c>
      <c r="HP74" s="348" t="e">
        <f t="shared" si="771"/>
        <v>#DIV/0!</v>
      </c>
      <c r="HQ74" s="348" t="e">
        <f t="shared" si="772"/>
        <v>#DIV/0!</v>
      </c>
      <c r="HR74" s="348" t="e">
        <f t="shared" si="773"/>
        <v>#DIV/0!</v>
      </c>
      <c r="HS74" s="348" t="e">
        <f t="shared" si="774"/>
        <v>#DIV/0!</v>
      </c>
      <c r="HT74" s="348" t="e">
        <f t="shared" si="775"/>
        <v>#DIV/0!</v>
      </c>
      <c r="HU74" s="349" t="e">
        <f t="shared" si="776"/>
        <v>#DIV/0!</v>
      </c>
      <c r="HW74" s="343" t="s">
        <v>475</v>
      </c>
      <c r="HX74" s="344" t="e">
        <f>+HY74/HY84</f>
        <v>#DIV/0!</v>
      </c>
      <c r="HY74" s="345">
        <f t="shared" si="777"/>
        <v>0</v>
      </c>
      <c r="HZ74" s="346"/>
      <c r="IA74" s="346"/>
      <c r="IB74" s="346"/>
      <c r="IC74" s="346"/>
      <c r="ID74" s="346"/>
      <c r="IE74" s="346"/>
      <c r="IF74" s="346"/>
      <c r="IG74" s="347"/>
      <c r="IH74" s="324"/>
      <c r="II74" s="343" t="str">
        <f t="shared" si="682"/>
        <v>HEALTHCARE PRO</v>
      </c>
      <c r="IJ74" s="339" t="e">
        <f t="shared" si="778"/>
        <v>#DIV/0!</v>
      </c>
      <c r="IK74" s="348" t="e">
        <f t="shared" si="779"/>
        <v>#DIV/0!</v>
      </c>
      <c r="IL74" s="348" t="e">
        <f t="shared" si="780"/>
        <v>#DIV/0!</v>
      </c>
      <c r="IM74" s="348" t="e">
        <f t="shared" si="781"/>
        <v>#DIV/0!</v>
      </c>
      <c r="IN74" s="348" t="e">
        <f t="shared" si="782"/>
        <v>#DIV/0!</v>
      </c>
      <c r="IO74" s="348" t="e">
        <f t="shared" si="783"/>
        <v>#DIV/0!</v>
      </c>
      <c r="IP74" s="348" t="e">
        <f t="shared" si="784"/>
        <v>#DIV/0!</v>
      </c>
      <c r="IQ74" s="348" t="e">
        <f t="shared" si="785"/>
        <v>#DIV/0!</v>
      </c>
      <c r="IR74" s="349" t="e">
        <f t="shared" si="786"/>
        <v>#DIV/0!</v>
      </c>
      <c r="IT74" s="343" t="s">
        <v>475</v>
      </c>
      <c r="IU74" s="344" t="e">
        <f>+IV74/IV84</f>
        <v>#DIV/0!</v>
      </c>
      <c r="IV74" s="345">
        <f t="shared" si="787"/>
        <v>0</v>
      </c>
      <c r="IW74" s="346"/>
      <c r="IX74" s="346"/>
      <c r="IY74" s="346"/>
      <c r="IZ74" s="346"/>
      <c r="JA74" s="346"/>
      <c r="JB74" s="346"/>
      <c r="JC74" s="346"/>
      <c r="JD74" s="347"/>
      <c r="JE74" s="324"/>
      <c r="JF74" s="343" t="str">
        <f t="shared" si="683"/>
        <v>HEALTHCARE PRO</v>
      </c>
      <c r="JG74" s="339" t="e">
        <f t="shared" si="788"/>
        <v>#DIV/0!</v>
      </c>
      <c r="JH74" s="348" t="e">
        <f t="shared" si="789"/>
        <v>#DIV/0!</v>
      </c>
      <c r="JI74" s="348" t="e">
        <f t="shared" si="790"/>
        <v>#DIV/0!</v>
      </c>
      <c r="JJ74" s="348" t="e">
        <f t="shared" si="791"/>
        <v>#DIV/0!</v>
      </c>
      <c r="JK74" s="348" t="e">
        <f t="shared" si="792"/>
        <v>#DIV/0!</v>
      </c>
      <c r="JL74" s="348" t="e">
        <f t="shared" si="793"/>
        <v>#DIV/0!</v>
      </c>
      <c r="JM74" s="348" t="e">
        <f t="shared" si="794"/>
        <v>#DIV/0!</v>
      </c>
      <c r="JN74" s="348" t="e">
        <f t="shared" si="795"/>
        <v>#DIV/0!</v>
      </c>
      <c r="JO74" s="349" t="e">
        <f t="shared" si="796"/>
        <v>#DIV/0!</v>
      </c>
      <c r="JQ74" s="343" t="s">
        <v>475</v>
      </c>
      <c r="JR74" s="344" t="e">
        <f>+JS74/JS84</f>
        <v>#DIV/0!</v>
      </c>
      <c r="JS74" s="345">
        <f t="shared" si="797"/>
        <v>0</v>
      </c>
      <c r="JT74" s="346"/>
      <c r="JU74" s="346"/>
      <c r="JV74" s="346"/>
      <c r="JW74" s="346"/>
      <c r="JX74" s="346"/>
      <c r="JY74" s="346"/>
      <c r="JZ74" s="346"/>
      <c r="KA74" s="347"/>
      <c r="KB74" s="324"/>
      <c r="KC74" s="343" t="str">
        <f t="shared" si="684"/>
        <v>HEALTHCARE PRO</v>
      </c>
      <c r="KD74" s="339" t="e">
        <f t="shared" si="798"/>
        <v>#DIV/0!</v>
      </c>
      <c r="KE74" s="348" t="e">
        <f t="shared" si="799"/>
        <v>#DIV/0!</v>
      </c>
      <c r="KF74" s="348" t="e">
        <f t="shared" si="800"/>
        <v>#DIV/0!</v>
      </c>
      <c r="KG74" s="348" t="e">
        <f t="shared" si="801"/>
        <v>#DIV/0!</v>
      </c>
      <c r="KH74" s="348" t="e">
        <f t="shared" si="802"/>
        <v>#DIV/0!</v>
      </c>
      <c r="KI74" s="348" t="e">
        <f t="shared" si="803"/>
        <v>#DIV/0!</v>
      </c>
      <c r="KJ74" s="348" t="e">
        <f t="shared" si="804"/>
        <v>#DIV/0!</v>
      </c>
      <c r="KK74" s="348" t="e">
        <f t="shared" si="805"/>
        <v>#DIV/0!</v>
      </c>
      <c r="KL74" s="349" t="e">
        <f t="shared" si="806"/>
        <v>#DIV/0!</v>
      </c>
    </row>
    <row r="75" spans="1:298" x14ac:dyDescent="0.2">
      <c r="A75" s="343" t="s">
        <v>478</v>
      </c>
      <c r="B75" s="344" t="e">
        <f>+C75/C84</f>
        <v>#DIV/0!</v>
      </c>
      <c r="C75" s="345">
        <f t="shared" si="685"/>
        <v>0</v>
      </c>
      <c r="D75" s="346">
        <f t="shared" si="656"/>
        <v>0</v>
      </c>
      <c r="E75" s="346">
        <f t="shared" si="657"/>
        <v>0</v>
      </c>
      <c r="F75" s="346">
        <f t="shared" si="658"/>
        <v>0</v>
      </c>
      <c r="G75" s="346">
        <f t="shared" si="659"/>
        <v>0</v>
      </c>
      <c r="H75" s="346">
        <f t="shared" si="660"/>
        <v>0</v>
      </c>
      <c r="I75" s="346">
        <f t="shared" si="661"/>
        <v>0</v>
      </c>
      <c r="J75" s="346">
        <f t="shared" si="662"/>
        <v>0</v>
      </c>
      <c r="K75" s="347">
        <f t="shared" si="663"/>
        <v>0</v>
      </c>
      <c r="L75" s="324"/>
      <c r="M75" s="343" t="str">
        <f t="shared" si="664"/>
        <v>INSTITUTIONAL</v>
      </c>
      <c r="N75" s="339" t="e">
        <f t="shared" si="686"/>
        <v>#DIV/0!</v>
      </c>
      <c r="O75" s="348" t="e">
        <f t="shared" si="665"/>
        <v>#DIV/0!</v>
      </c>
      <c r="P75" s="348" t="e">
        <f t="shared" si="666"/>
        <v>#DIV/0!</v>
      </c>
      <c r="Q75" s="348" t="e">
        <f t="shared" si="667"/>
        <v>#DIV/0!</v>
      </c>
      <c r="R75" s="348" t="e">
        <f t="shared" si="668"/>
        <v>#DIV/0!</v>
      </c>
      <c r="S75" s="348" t="e">
        <f t="shared" si="669"/>
        <v>#DIV/0!</v>
      </c>
      <c r="T75" s="348" t="e">
        <f t="shared" si="670"/>
        <v>#DIV/0!</v>
      </c>
      <c r="U75" s="348" t="e">
        <f t="shared" si="671"/>
        <v>#DIV/0!</v>
      </c>
      <c r="V75" s="349" t="e">
        <f t="shared" si="672"/>
        <v>#DIV/0!</v>
      </c>
      <c r="X75" s="343" t="s">
        <v>478</v>
      </c>
      <c r="Y75" s="344" t="e">
        <f>+Z75/Z84</f>
        <v>#DIV/0!</v>
      </c>
      <c r="Z75" s="345">
        <f t="shared" si="687"/>
        <v>0</v>
      </c>
      <c r="AA75" s="346"/>
      <c r="AB75" s="346"/>
      <c r="AC75" s="346"/>
      <c r="AD75" s="346"/>
      <c r="AE75" s="346"/>
      <c r="AF75" s="346"/>
      <c r="AG75" s="346"/>
      <c r="AH75" s="347"/>
      <c r="AI75" s="324"/>
      <c r="AJ75" s="343" t="str">
        <f t="shared" si="673"/>
        <v>INSTITUTIONAL</v>
      </c>
      <c r="AK75" s="339" t="e">
        <f t="shared" si="688"/>
        <v>#DIV/0!</v>
      </c>
      <c r="AL75" s="348" t="e">
        <f t="shared" si="689"/>
        <v>#DIV/0!</v>
      </c>
      <c r="AM75" s="348" t="e">
        <f t="shared" si="690"/>
        <v>#DIV/0!</v>
      </c>
      <c r="AN75" s="348" t="e">
        <f t="shared" si="691"/>
        <v>#DIV/0!</v>
      </c>
      <c r="AO75" s="348" t="e">
        <f t="shared" si="692"/>
        <v>#DIV/0!</v>
      </c>
      <c r="AP75" s="348" t="e">
        <f t="shared" si="693"/>
        <v>#DIV/0!</v>
      </c>
      <c r="AQ75" s="348" t="e">
        <f t="shared" si="694"/>
        <v>#DIV/0!</v>
      </c>
      <c r="AR75" s="348" t="e">
        <f t="shared" si="695"/>
        <v>#DIV/0!</v>
      </c>
      <c r="AS75" s="349" t="e">
        <f t="shared" si="696"/>
        <v>#DIV/0!</v>
      </c>
      <c r="AU75" s="343" t="s">
        <v>478</v>
      </c>
      <c r="AV75" s="344" t="e">
        <f>+AW75/AW84</f>
        <v>#DIV/0!</v>
      </c>
      <c r="AW75" s="345">
        <f t="shared" si="697"/>
        <v>0</v>
      </c>
      <c r="AX75" s="346"/>
      <c r="AY75" s="346"/>
      <c r="AZ75" s="346"/>
      <c r="BA75" s="346"/>
      <c r="BB75" s="346"/>
      <c r="BC75" s="346"/>
      <c r="BD75" s="346"/>
      <c r="BE75" s="347"/>
      <c r="BF75" s="324"/>
      <c r="BG75" s="343" t="str">
        <f t="shared" si="674"/>
        <v>INSTITUTIONAL</v>
      </c>
      <c r="BH75" s="339" t="e">
        <f t="shared" si="698"/>
        <v>#DIV/0!</v>
      </c>
      <c r="BI75" s="348" t="e">
        <f t="shared" si="699"/>
        <v>#DIV/0!</v>
      </c>
      <c r="BJ75" s="348" t="e">
        <f t="shared" si="700"/>
        <v>#DIV/0!</v>
      </c>
      <c r="BK75" s="348" t="e">
        <f t="shared" si="701"/>
        <v>#DIV/0!</v>
      </c>
      <c r="BL75" s="348" t="e">
        <f t="shared" si="702"/>
        <v>#DIV/0!</v>
      </c>
      <c r="BM75" s="348" t="e">
        <f t="shared" si="703"/>
        <v>#DIV/0!</v>
      </c>
      <c r="BN75" s="348" t="e">
        <f t="shared" si="704"/>
        <v>#DIV/0!</v>
      </c>
      <c r="BO75" s="348" t="e">
        <f t="shared" si="705"/>
        <v>#DIV/0!</v>
      </c>
      <c r="BP75" s="349" t="e">
        <f t="shared" si="706"/>
        <v>#DIV/0!</v>
      </c>
      <c r="BR75" s="343" t="s">
        <v>478</v>
      </c>
      <c r="BS75" s="344" t="e">
        <f>+BT75/BT84</f>
        <v>#DIV/0!</v>
      </c>
      <c r="BT75" s="345">
        <f t="shared" si="707"/>
        <v>0</v>
      </c>
      <c r="BU75" s="346"/>
      <c r="BV75" s="346"/>
      <c r="BW75" s="346"/>
      <c r="BX75" s="346"/>
      <c r="BY75" s="346"/>
      <c r="BZ75" s="346"/>
      <c r="CA75" s="346"/>
      <c r="CB75" s="347"/>
      <c r="CC75" s="324"/>
      <c r="CD75" s="343" t="str">
        <f t="shared" si="675"/>
        <v>INSTITUTIONAL</v>
      </c>
      <c r="CE75" s="339" t="e">
        <f t="shared" si="708"/>
        <v>#DIV/0!</v>
      </c>
      <c r="CF75" s="348" t="e">
        <f t="shared" si="709"/>
        <v>#DIV/0!</v>
      </c>
      <c r="CG75" s="348" t="e">
        <f t="shared" si="710"/>
        <v>#DIV/0!</v>
      </c>
      <c r="CH75" s="348" t="e">
        <f t="shared" si="711"/>
        <v>#DIV/0!</v>
      </c>
      <c r="CI75" s="348" t="e">
        <f t="shared" si="712"/>
        <v>#DIV/0!</v>
      </c>
      <c r="CJ75" s="348" t="e">
        <f t="shared" si="713"/>
        <v>#DIV/0!</v>
      </c>
      <c r="CK75" s="348" t="e">
        <f t="shared" si="714"/>
        <v>#DIV/0!</v>
      </c>
      <c r="CL75" s="348" t="e">
        <f t="shared" si="715"/>
        <v>#DIV/0!</v>
      </c>
      <c r="CM75" s="349" t="e">
        <f t="shared" si="716"/>
        <v>#DIV/0!</v>
      </c>
      <c r="CO75" s="343" t="s">
        <v>478</v>
      </c>
      <c r="CP75" s="344" t="e">
        <f>+CQ75/CQ84</f>
        <v>#DIV/0!</v>
      </c>
      <c r="CQ75" s="345">
        <f t="shared" si="717"/>
        <v>0</v>
      </c>
      <c r="CR75" s="346"/>
      <c r="CS75" s="346"/>
      <c r="CT75" s="346"/>
      <c r="CU75" s="346"/>
      <c r="CV75" s="346"/>
      <c r="CW75" s="346"/>
      <c r="CX75" s="346"/>
      <c r="CY75" s="347"/>
      <c r="CZ75" s="324"/>
      <c r="DA75" s="343" t="str">
        <f t="shared" si="676"/>
        <v>INSTITUTIONAL</v>
      </c>
      <c r="DB75" s="339" t="e">
        <f t="shared" si="718"/>
        <v>#DIV/0!</v>
      </c>
      <c r="DC75" s="348" t="e">
        <f t="shared" si="719"/>
        <v>#DIV/0!</v>
      </c>
      <c r="DD75" s="348" t="e">
        <f t="shared" si="720"/>
        <v>#DIV/0!</v>
      </c>
      <c r="DE75" s="348" t="e">
        <f t="shared" si="721"/>
        <v>#DIV/0!</v>
      </c>
      <c r="DF75" s="348" t="e">
        <f t="shared" si="722"/>
        <v>#DIV/0!</v>
      </c>
      <c r="DG75" s="348" t="e">
        <f t="shared" si="723"/>
        <v>#DIV/0!</v>
      </c>
      <c r="DH75" s="348" t="e">
        <f t="shared" si="724"/>
        <v>#DIV/0!</v>
      </c>
      <c r="DI75" s="348" t="e">
        <f t="shared" si="725"/>
        <v>#DIV/0!</v>
      </c>
      <c r="DJ75" s="349" t="e">
        <f t="shared" si="726"/>
        <v>#DIV/0!</v>
      </c>
      <c r="DL75" s="343" t="s">
        <v>478</v>
      </c>
      <c r="DM75" s="344" t="e">
        <f>+DN75/DN84</f>
        <v>#DIV/0!</v>
      </c>
      <c r="DN75" s="345">
        <f t="shared" si="727"/>
        <v>0</v>
      </c>
      <c r="DO75" s="346"/>
      <c r="DP75" s="346"/>
      <c r="DQ75" s="346"/>
      <c r="DR75" s="346"/>
      <c r="DS75" s="346"/>
      <c r="DT75" s="346"/>
      <c r="DU75" s="346"/>
      <c r="DV75" s="347"/>
      <c r="DW75" s="324"/>
      <c r="DX75" s="343" t="str">
        <f t="shared" si="677"/>
        <v>INSTITUTIONAL</v>
      </c>
      <c r="DY75" s="339" t="e">
        <f t="shared" si="728"/>
        <v>#DIV/0!</v>
      </c>
      <c r="DZ75" s="348" t="e">
        <f t="shared" si="729"/>
        <v>#DIV/0!</v>
      </c>
      <c r="EA75" s="348" t="e">
        <f t="shared" si="730"/>
        <v>#DIV/0!</v>
      </c>
      <c r="EB75" s="348" t="e">
        <f t="shared" si="731"/>
        <v>#DIV/0!</v>
      </c>
      <c r="EC75" s="348" t="e">
        <f t="shared" si="732"/>
        <v>#DIV/0!</v>
      </c>
      <c r="ED75" s="348" t="e">
        <f t="shared" si="733"/>
        <v>#DIV/0!</v>
      </c>
      <c r="EE75" s="348" t="e">
        <f t="shared" si="734"/>
        <v>#DIV/0!</v>
      </c>
      <c r="EF75" s="348" t="e">
        <f t="shared" si="735"/>
        <v>#DIV/0!</v>
      </c>
      <c r="EG75" s="349" t="e">
        <f t="shared" si="736"/>
        <v>#DIV/0!</v>
      </c>
      <c r="EI75" s="343" t="s">
        <v>478</v>
      </c>
      <c r="EJ75" s="344" t="e">
        <f>+EK75/EK84</f>
        <v>#DIV/0!</v>
      </c>
      <c r="EK75" s="345">
        <f t="shared" si="737"/>
        <v>0</v>
      </c>
      <c r="EL75" s="346"/>
      <c r="EM75" s="346"/>
      <c r="EN75" s="346"/>
      <c r="EO75" s="346"/>
      <c r="EP75" s="346"/>
      <c r="EQ75" s="346"/>
      <c r="ER75" s="346"/>
      <c r="ES75" s="347"/>
      <c r="ET75" s="324"/>
      <c r="EU75" s="343" t="str">
        <f t="shared" si="678"/>
        <v>INSTITUTIONAL</v>
      </c>
      <c r="EV75" s="339" t="e">
        <f t="shared" si="738"/>
        <v>#DIV/0!</v>
      </c>
      <c r="EW75" s="348" t="e">
        <f t="shared" si="739"/>
        <v>#DIV/0!</v>
      </c>
      <c r="EX75" s="348" t="e">
        <f t="shared" si="740"/>
        <v>#DIV/0!</v>
      </c>
      <c r="EY75" s="348" t="e">
        <f t="shared" si="741"/>
        <v>#DIV/0!</v>
      </c>
      <c r="EZ75" s="348" t="e">
        <f t="shared" si="742"/>
        <v>#DIV/0!</v>
      </c>
      <c r="FA75" s="348" t="e">
        <f t="shared" si="743"/>
        <v>#DIV/0!</v>
      </c>
      <c r="FB75" s="348" t="e">
        <f t="shared" si="744"/>
        <v>#DIV/0!</v>
      </c>
      <c r="FC75" s="348" t="e">
        <f t="shared" si="745"/>
        <v>#DIV/0!</v>
      </c>
      <c r="FD75" s="349" t="e">
        <f t="shared" si="746"/>
        <v>#DIV/0!</v>
      </c>
      <c r="FF75" s="343" t="s">
        <v>478</v>
      </c>
      <c r="FG75" s="344" t="e">
        <f>+FH75/FH84</f>
        <v>#DIV/0!</v>
      </c>
      <c r="FH75" s="345">
        <f t="shared" si="747"/>
        <v>0</v>
      </c>
      <c r="FI75" s="346"/>
      <c r="FJ75" s="346"/>
      <c r="FK75" s="346"/>
      <c r="FL75" s="346"/>
      <c r="FM75" s="346"/>
      <c r="FN75" s="346"/>
      <c r="FO75" s="346"/>
      <c r="FP75" s="347"/>
      <c r="FQ75" s="324"/>
      <c r="FR75" s="343" t="str">
        <f t="shared" si="679"/>
        <v>INSTITUTIONAL</v>
      </c>
      <c r="FS75" s="339" t="e">
        <f t="shared" si="748"/>
        <v>#DIV/0!</v>
      </c>
      <c r="FT75" s="348" t="e">
        <f t="shared" si="749"/>
        <v>#DIV/0!</v>
      </c>
      <c r="FU75" s="348" t="e">
        <f t="shared" si="750"/>
        <v>#DIV/0!</v>
      </c>
      <c r="FV75" s="348" t="e">
        <f t="shared" si="751"/>
        <v>#DIV/0!</v>
      </c>
      <c r="FW75" s="348" t="e">
        <f t="shared" si="752"/>
        <v>#DIV/0!</v>
      </c>
      <c r="FX75" s="348" t="e">
        <f t="shared" si="753"/>
        <v>#DIV/0!</v>
      </c>
      <c r="FY75" s="348" t="e">
        <f t="shared" si="754"/>
        <v>#DIV/0!</v>
      </c>
      <c r="FZ75" s="348" t="e">
        <f t="shared" si="755"/>
        <v>#DIV/0!</v>
      </c>
      <c r="GA75" s="349" t="e">
        <f t="shared" si="756"/>
        <v>#DIV/0!</v>
      </c>
      <c r="GC75" s="343" t="s">
        <v>478</v>
      </c>
      <c r="GD75" s="344" t="e">
        <f>+GE75/GE84</f>
        <v>#DIV/0!</v>
      </c>
      <c r="GE75" s="345">
        <f t="shared" si="757"/>
        <v>0</v>
      </c>
      <c r="GF75" s="346"/>
      <c r="GG75" s="346"/>
      <c r="GH75" s="346"/>
      <c r="GI75" s="346"/>
      <c r="GJ75" s="346"/>
      <c r="GK75" s="346"/>
      <c r="GL75" s="346"/>
      <c r="GM75" s="347"/>
      <c r="GN75" s="324"/>
      <c r="GO75" s="343" t="str">
        <f t="shared" si="680"/>
        <v>INSTITUTIONAL</v>
      </c>
      <c r="GP75" s="339" t="e">
        <f t="shared" si="758"/>
        <v>#DIV/0!</v>
      </c>
      <c r="GQ75" s="348" t="e">
        <f t="shared" si="759"/>
        <v>#DIV/0!</v>
      </c>
      <c r="GR75" s="348" t="e">
        <f t="shared" si="760"/>
        <v>#DIV/0!</v>
      </c>
      <c r="GS75" s="348" t="e">
        <f t="shared" si="761"/>
        <v>#DIV/0!</v>
      </c>
      <c r="GT75" s="348" t="e">
        <f t="shared" si="762"/>
        <v>#DIV/0!</v>
      </c>
      <c r="GU75" s="348" t="e">
        <f t="shared" si="763"/>
        <v>#DIV/0!</v>
      </c>
      <c r="GV75" s="348" t="e">
        <f t="shared" si="764"/>
        <v>#DIV/0!</v>
      </c>
      <c r="GW75" s="348" t="e">
        <f t="shared" si="765"/>
        <v>#DIV/0!</v>
      </c>
      <c r="GX75" s="349" t="e">
        <f t="shared" si="766"/>
        <v>#DIV/0!</v>
      </c>
      <c r="GZ75" s="343" t="s">
        <v>478</v>
      </c>
      <c r="HA75" s="344" t="e">
        <f>+HB75/HB84</f>
        <v>#DIV/0!</v>
      </c>
      <c r="HB75" s="345">
        <f t="shared" si="767"/>
        <v>0</v>
      </c>
      <c r="HC75" s="346"/>
      <c r="HD75" s="346"/>
      <c r="HE75" s="346"/>
      <c r="HF75" s="346"/>
      <c r="HG75" s="346"/>
      <c r="HH75" s="346"/>
      <c r="HI75" s="346"/>
      <c r="HJ75" s="347"/>
      <c r="HK75" s="324"/>
      <c r="HL75" s="343" t="str">
        <f t="shared" si="681"/>
        <v>INSTITUTIONAL</v>
      </c>
      <c r="HM75" s="339" t="e">
        <f t="shared" si="768"/>
        <v>#DIV/0!</v>
      </c>
      <c r="HN75" s="348" t="e">
        <f t="shared" si="769"/>
        <v>#DIV/0!</v>
      </c>
      <c r="HO75" s="348" t="e">
        <f t="shared" si="770"/>
        <v>#DIV/0!</v>
      </c>
      <c r="HP75" s="348" t="e">
        <f t="shared" si="771"/>
        <v>#DIV/0!</v>
      </c>
      <c r="HQ75" s="348" t="e">
        <f t="shared" si="772"/>
        <v>#DIV/0!</v>
      </c>
      <c r="HR75" s="348" t="e">
        <f t="shared" si="773"/>
        <v>#DIV/0!</v>
      </c>
      <c r="HS75" s="348" t="e">
        <f t="shared" si="774"/>
        <v>#DIV/0!</v>
      </c>
      <c r="HT75" s="348" t="e">
        <f t="shared" si="775"/>
        <v>#DIV/0!</v>
      </c>
      <c r="HU75" s="349" t="e">
        <f t="shared" si="776"/>
        <v>#DIV/0!</v>
      </c>
      <c r="HW75" s="343" t="s">
        <v>478</v>
      </c>
      <c r="HX75" s="344" t="e">
        <f>+HY75/HY84</f>
        <v>#DIV/0!</v>
      </c>
      <c r="HY75" s="345">
        <f t="shared" si="777"/>
        <v>0</v>
      </c>
      <c r="HZ75" s="346"/>
      <c r="IA75" s="346"/>
      <c r="IB75" s="346"/>
      <c r="IC75" s="346"/>
      <c r="ID75" s="346"/>
      <c r="IE75" s="346"/>
      <c r="IF75" s="346"/>
      <c r="IG75" s="347"/>
      <c r="IH75" s="324"/>
      <c r="II75" s="343" t="str">
        <f t="shared" si="682"/>
        <v>INSTITUTIONAL</v>
      </c>
      <c r="IJ75" s="339" t="e">
        <f t="shared" si="778"/>
        <v>#DIV/0!</v>
      </c>
      <c r="IK75" s="348" t="e">
        <f t="shared" si="779"/>
        <v>#DIV/0!</v>
      </c>
      <c r="IL75" s="348" t="e">
        <f t="shared" si="780"/>
        <v>#DIV/0!</v>
      </c>
      <c r="IM75" s="348" t="e">
        <f t="shared" si="781"/>
        <v>#DIV/0!</v>
      </c>
      <c r="IN75" s="348" t="e">
        <f t="shared" si="782"/>
        <v>#DIV/0!</v>
      </c>
      <c r="IO75" s="348" t="e">
        <f t="shared" si="783"/>
        <v>#DIV/0!</v>
      </c>
      <c r="IP75" s="348" t="e">
        <f t="shared" si="784"/>
        <v>#DIV/0!</v>
      </c>
      <c r="IQ75" s="348" t="e">
        <f t="shared" si="785"/>
        <v>#DIV/0!</v>
      </c>
      <c r="IR75" s="349" t="e">
        <f t="shared" si="786"/>
        <v>#DIV/0!</v>
      </c>
      <c r="IT75" s="343" t="s">
        <v>478</v>
      </c>
      <c r="IU75" s="344" t="e">
        <f>+IV75/IV84</f>
        <v>#DIV/0!</v>
      </c>
      <c r="IV75" s="345">
        <f t="shared" si="787"/>
        <v>0</v>
      </c>
      <c r="IW75" s="346"/>
      <c r="IX75" s="346"/>
      <c r="IY75" s="346"/>
      <c r="IZ75" s="346"/>
      <c r="JA75" s="346"/>
      <c r="JB75" s="346"/>
      <c r="JC75" s="346"/>
      <c r="JD75" s="347"/>
      <c r="JE75" s="324"/>
      <c r="JF75" s="343" t="str">
        <f t="shared" si="683"/>
        <v>INSTITUTIONAL</v>
      </c>
      <c r="JG75" s="339" t="e">
        <f t="shared" si="788"/>
        <v>#DIV/0!</v>
      </c>
      <c r="JH75" s="348" t="e">
        <f t="shared" si="789"/>
        <v>#DIV/0!</v>
      </c>
      <c r="JI75" s="348" t="e">
        <f t="shared" si="790"/>
        <v>#DIV/0!</v>
      </c>
      <c r="JJ75" s="348" t="e">
        <f t="shared" si="791"/>
        <v>#DIV/0!</v>
      </c>
      <c r="JK75" s="348" t="e">
        <f t="shared" si="792"/>
        <v>#DIV/0!</v>
      </c>
      <c r="JL75" s="348" t="e">
        <f t="shared" si="793"/>
        <v>#DIV/0!</v>
      </c>
      <c r="JM75" s="348" t="e">
        <f t="shared" si="794"/>
        <v>#DIV/0!</v>
      </c>
      <c r="JN75" s="348" t="e">
        <f t="shared" si="795"/>
        <v>#DIV/0!</v>
      </c>
      <c r="JO75" s="349" t="e">
        <f t="shared" si="796"/>
        <v>#DIV/0!</v>
      </c>
      <c r="JQ75" s="343" t="s">
        <v>478</v>
      </c>
      <c r="JR75" s="344" t="e">
        <f>+JS75/JS84</f>
        <v>#DIV/0!</v>
      </c>
      <c r="JS75" s="345">
        <f t="shared" si="797"/>
        <v>0</v>
      </c>
      <c r="JT75" s="346"/>
      <c r="JU75" s="346"/>
      <c r="JV75" s="346"/>
      <c r="JW75" s="346"/>
      <c r="JX75" s="346"/>
      <c r="JY75" s="346"/>
      <c r="JZ75" s="346"/>
      <c r="KA75" s="347"/>
      <c r="KB75" s="324"/>
      <c r="KC75" s="343" t="str">
        <f t="shared" si="684"/>
        <v>INSTITUTIONAL</v>
      </c>
      <c r="KD75" s="339" t="e">
        <f t="shared" si="798"/>
        <v>#DIV/0!</v>
      </c>
      <c r="KE75" s="348" t="e">
        <f t="shared" si="799"/>
        <v>#DIV/0!</v>
      </c>
      <c r="KF75" s="348" t="e">
        <f t="shared" si="800"/>
        <v>#DIV/0!</v>
      </c>
      <c r="KG75" s="348" t="e">
        <f t="shared" si="801"/>
        <v>#DIV/0!</v>
      </c>
      <c r="KH75" s="348" t="e">
        <f t="shared" si="802"/>
        <v>#DIV/0!</v>
      </c>
      <c r="KI75" s="348" t="e">
        <f t="shared" si="803"/>
        <v>#DIV/0!</v>
      </c>
      <c r="KJ75" s="348" t="e">
        <f t="shared" si="804"/>
        <v>#DIV/0!</v>
      </c>
      <c r="KK75" s="348" t="e">
        <f t="shared" si="805"/>
        <v>#DIV/0!</v>
      </c>
      <c r="KL75" s="349" t="e">
        <f t="shared" si="806"/>
        <v>#DIV/0!</v>
      </c>
    </row>
    <row r="76" spans="1:298" x14ac:dyDescent="0.2">
      <c r="A76" s="343" t="s">
        <v>479</v>
      </c>
      <c r="B76" s="344" t="e">
        <f>+C76/C84</f>
        <v>#DIV/0!</v>
      </c>
      <c r="C76" s="345">
        <f t="shared" si="685"/>
        <v>0</v>
      </c>
      <c r="D76" s="346">
        <f t="shared" si="656"/>
        <v>0</v>
      </c>
      <c r="E76" s="346">
        <f t="shared" si="657"/>
        <v>0</v>
      </c>
      <c r="F76" s="346">
        <f t="shared" si="658"/>
        <v>0</v>
      </c>
      <c r="G76" s="346">
        <f t="shared" si="659"/>
        <v>0</v>
      </c>
      <c r="H76" s="346">
        <f t="shared" si="660"/>
        <v>0</v>
      </c>
      <c r="I76" s="346">
        <f t="shared" si="661"/>
        <v>0</v>
      </c>
      <c r="J76" s="346">
        <f t="shared" si="662"/>
        <v>0</v>
      </c>
      <c r="K76" s="347">
        <f t="shared" si="663"/>
        <v>0</v>
      </c>
      <c r="L76" s="324"/>
      <c r="M76" s="343" t="str">
        <f t="shared" si="664"/>
        <v>MANAGED CARE</v>
      </c>
      <c r="N76" s="339" t="e">
        <f t="shared" si="686"/>
        <v>#DIV/0!</v>
      </c>
      <c r="O76" s="348" t="e">
        <f t="shared" si="665"/>
        <v>#DIV/0!</v>
      </c>
      <c r="P76" s="348" t="e">
        <f t="shared" si="666"/>
        <v>#DIV/0!</v>
      </c>
      <c r="Q76" s="348" t="e">
        <f t="shared" si="667"/>
        <v>#DIV/0!</v>
      </c>
      <c r="R76" s="348" t="e">
        <f t="shared" si="668"/>
        <v>#DIV/0!</v>
      </c>
      <c r="S76" s="348" t="e">
        <f t="shared" si="669"/>
        <v>#DIV/0!</v>
      </c>
      <c r="T76" s="348" t="e">
        <f t="shared" si="670"/>
        <v>#DIV/0!</v>
      </c>
      <c r="U76" s="348" t="e">
        <f t="shared" si="671"/>
        <v>#DIV/0!</v>
      </c>
      <c r="V76" s="349" t="e">
        <f t="shared" si="672"/>
        <v>#DIV/0!</v>
      </c>
      <c r="X76" s="343" t="s">
        <v>479</v>
      </c>
      <c r="Y76" s="344" t="e">
        <f>+Z76/Z84</f>
        <v>#DIV/0!</v>
      </c>
      <c r="Z76" s="345">
        <f t="shared" si="687"/>
        <v>0</v>
      </c>
      <c r="AA76" s="346"/>
      <c r="AB76" s="346"/>
      <c r="AC76" s="346"/>
      <c r="AD76" s="346"/>
      <c r="AE76" s="346"/>
      <c r="AF76" s="346"/>
      <c r="AG76" s="346"/>
      <c r="AH76" s="347"/>
      <c r="AI76" s="324"/>
      <c r="AJ76" s="343" t="str">
        <f t="shared" si="673"/>
        <v>MANAGED CARE</v>
      </c>
      <c r="AK76" s="339" t="e">
        <f t="shared" si="688"/>
        <v>#DIV/0!</v>
      </c>
      <c r="AL76" s="348" t="e">
        <f t="shared" si="689"/>
        <v>#DIV/0!</v>
      </c>
      <c r="AM76" s="348" t="e">
        <f t="shared" si="690"/>
        <v>#DIV/0!</v>
      </c>
      <c r="AN76" s="348" t="e">
        <f t="shared" si="691"/>
        <v>#DIV/0!</v>
      </c>
      <c r="AO76" s="348" t="e">
        <f t="shared" si="692"/>
        <v>#DIV/0!</v>
      </c>
      <c r="AP76" s="348" t="e">
        <f t="shared" si="693"/>
        <v>#DIV/0!</v>
      </c>
      <c r="AQ76" s="348" t="e">
        <f t="shared" si="694"/>
        <v>#DIV/0!</v>
      </c>
      <c r="AR76" s="348" t="e">
        <f t="shared" si="695"/>
        <v>#DIV/0!</v>
      </c>
      <c r="AS76" s="349" t="e">
        <f t="shared" si="696"/>
        <v>#DIV/0!</v>
      </c>
      <c r="AU76" s="343" t="s">
        <v>479</v>
      </c>
      <c r="AV76" s="344" t="e">
        <f>+AW76/AW84</f>
        <v>#DIV/0!</v>
      </c>
      <c r="AW76" s="345">
        <f t="shared" si="697"/>
        <v>0</v>
      </c>
      <c r="AX76" s="346"/>
      <c r="AY76" s="346"/>
      <c r="AZ76" s="346"/>
      <c r="BA76" s="346"/>
      <c r="BB76" s="346"/>
      <c r="BC76" s="346"/>
      <c r="BD76" s="346"/>
      <c r="BE76" s="347"/>
      <c r="BF76" s="324"/>
      <c r="BG76" s="343" t="str">
        <f t="shared" si="674"/>
        <v>MANAGED CARE</v>
      </c>
      <c r="BH76" s="339" t="e">
        <f t="shared" si="698"/>
        <v>#DIV/0!</v>
      </c>
      <c r="BI76" s="348" t="e">
        <f t="shared" si="699"/>
        <v>#DIV/0!</v>
      </c>
      <c r="BJ76" s="348" t="e">
        <f t="shared" si="700"/>
        <v>#DIV/0!</v>
      </c>
      <c r="BK76" s="348" t="e">
        <f t="shared" si="701"/>
        <v>#DIV/0!</v>
      </c>
      <c r="BL76" s="348" t="e">
        <f t="shared" si="702"/>
        <v>#DIV/0!</v>
      </c>
      <c r="BM76" s="348" t="e">
        <f t="shared" si="703"/>
        <v>#DIV/0!</v>
      </c>
      <c r="BN76" s="348" t="e">
        <f t="shared" si="704"/>
        <v>#DIV/0!</v>
      </c>
      <c r="BO76" s="348" t="e">
        <f t="shared" si="705"/>
        <v>#DIV/0!</v>
      </c>
      <c r="BP76" s="349" t="e">
        <f t="shared" si="706"/>
        <v>#DIV/0!</v>
      </c>
      <c r="BR76" s="343" t="s">
        <v>479</v>
      </c>
      <c r="BS76" s="344" t="e">
        <f>+BT76/BT84</f>
        <v>#DIV/0!</v>
      </c>
      <c r="BT76" s="345">
        <f t="shared" si="707"/>
        <v>0</v>
      </c>
      <c r="BU76" s="346"/>
      <c r="BV76" s="346"/>
      <c r="BW76" s="346"/>
      <c r="BX76" s="346"/>
      <c r="BY76" s="346"/>
      <c r="BZ76" s="346"/>
      <c r="CA76" s="346"/>
      <c r="CB76" s="347"/>
      <c r="CC76" s="324"/>
      <c r="CD76" s="343" t="str">
        <f t="shared" si="675"/>
        <v>MANAGED CARE</v>
      </c>
      <c r="CE76" s="339" t="e">
        <f t="shared" si="708"/>
        <v>#DIV/0!</v>
      </c>
      <c r="CF76" s="348" t="e">
        <f t="shared" si="709"/>
        <v>#DIV/0!</v>
      </c>
      <c r="CG76" s="348" t="e">
        <f t="shared" si="710"/>
        <v>#DIV/0!</v>
      </c>
      <c r="CH76" s="348" t="e">
        <f t="shared" si="711"/>
        <v>#DIV/0!</v>
      </c>
      <c r="CI76" s="348" t="e">
        <f t="shared" si="712"/>
        <v>#DIV/0!</v>
      </c>
      <c r="CJ76" s="348" t="e">
        <f t="shared" si="713"/>
        <v>#DIV/0!</v>
      </c>
      <c r="CK76" s="348" t="e">
        <f t="shared" si="714"/>
        <v>#DIV/0!</v>
      </c>
      <c r="CL76" s="348" t="e">
        <f t="shared" si="715"/>
        <v>#DIV/0!</v>
      </c>
      <c r="CM76" s="349" t="e">
        <f t="shared" si="716"/>
        <v>#DIV/0!</v>
      </c>
      <c r="CO76" s="343" t="s">
        <v>479</v>
      </c>
      <c r="CP76" s="344" t="e">
        <f>+CQ76/CQ84</f>
        <v>#DIV/0!</v>
      </c>
      <c r="CQ76" s="345">
        <f t="shared" si="717"/>
        <v>0</v>
      </c>
      <c r="CR76" s="346"/>
      <c r="CS76" s="346"/>
      <c r="CT76" s="346"/>
      <c r="CU76" s="346"/>
      <c r="CV76" s="346"/>
      <c r="CW76" s="346"/>
      <c r="CX76" s="346"/>
      <c r="CY76" s="347"/>
      <c r="CZ76" s="324"/>
      <c r="DA76" s="343" t="str">
        <f t="shared" si="676"/>
        <v>MANAGED CARE</v>
      </c>
      <c r="DB76" s="339" t="e">
        <f t="shared" si="718"/>
        <v>#DIV/0!</v>
      </c>
      <c r="DC76" s="348" t="e">
        <f t="shared" si="719"/>
        <v>#DIV/0!</v>
      </c>
      <c r="DD76" s="348" t="e">
        <f t="shared" si="720"/>
        <v>#DIV/0!</v>
      </c>
      <c r="DE76" s="348" t="e">
        <f t="shared" si="721"/>
        <v>#DIV/0!</v>
      </c>
      <c r="DF76" s="348" t="e">
        <f t="shared" si="722"/>
        <v>#DIV/0!</v>
      </c>
      <c r="DG76" s="348" t="e">
        <f t="shared" si="723"/>
        <v>#DIV/0!</v>
      </c>
      <c r="DH76" s="348" t="e">
        <f t="shared" si="724"/>
        <v>#DIV/0!</v>
      </c>
      <c r="DI76" s="348" t="e">
        <f t="shared" si="725"/>
        <v>#DIV/0!</v>
      </c>
      <c r="DJ76" s="349" t="e">
        <f t="shared" si="726"/>
        <v>#DIV/0!</v>
      </c>
      <c r="DL76" s="343" t="s">
        <v>479</v>
      </c>
      <c r="DM76" s="344" t="e">
        <f>+DN76/DN84</f>
        <v>#DIV/0!</v>
      </c>
      <c r="DN76" s="345">
        <f t="shared" si="727"/>
        <v>0</v>
      </c>
      <c r="DO76" s="346"/>
      <c r="DP76" s="346"/>
      <c r="DQ76" s="346"/>
      <c r="DR76" s="346"/>
      <c r="DS76" s="346"/>
      <c r="DT76" s="346"/>
      <c r="DU76" s="346"/>
      <c r="DV76" s="347"/>
      <c r="DW76" s="324"/>
      <c r="DX76" s="343" t="str">
        <f t="shared" si="677"/>
        <v>MANAGED CARE</v>
      </c>
      <c r="DY76" s="339" t="e">
        <f t="shared" si="728"/>
        <v>#DIV/0!</v>
      </c>
      <c r="DZ76" s="348" t="e">
        <f t="shared" si="729"/>
        <v>#DIV/0!</v>
      </c>
      <c r="EA76" s="348" t="e">
        <f t="shared" si="730"/>
        <v>#DIV/0!</v>
      </c>
      <c r="EB76" s="348" t="e">
        <f t="shared" si="731"/>
        <v>#DIV/0!</v>
      </c>
      <c r="EC76" s="348" t="e">
        <f t="shared" si="732"/>
        <v>#DIV/0!</v>
      </c>
      <c r="ED76" s="348" t="e">
        <f t="shared" si="733"/>
        <v>#DIV/0!</v>
      </c>
      <c r="EE76" s="348" t="e">
        <f t="shared" si="734"/>
        <v>#DIV/0!</v>
      </c>
      <c r="EF76" s="348" t="e">
        <f t="shared" si="735"/>
        <v>#DIV/0!</v>
      </c>
      <c r="EG76" s="349" t="e">
        <f t="shared" si="736"/>
        <v>#DIV/0!</v>
      </c>
      <c r="EI76" s="343" t="s">
        <v>479</v>
      </c>
      <c r="EJ76" s="344" t="e">
        <f>+EK76/EK84</f>
        <v>#DIV/0!</v>
      </c>
      <c r="EK76" s="345">
        <f t="shared" si="737"/>
        <v>0</v>
      </c>
      <c r="EL76" s="346"/>
      <c r="EM76" s="346"/>
      <c r="EN76" s="346"/>
      <c r="EO76" s="346"/>
      <c r="EP76" s="346"/>
      <c r="EQ76" s="346"/>
      <c r="ER76" s="346"/>
      <c r="ES76" s="347"/>
      <c r="ET76" s="324"/>
      <c r="EU76" s="343" t="str">
        <f t="shared" si="678"/>
        <v>MANAGED CARE</v>
      </c>
      <c r="EV76" s="339" t="e">
        <f t="shared" si="738"/>
        <v>#DIV/0!</v>
      </c>
      <c r="EW76" s="348" t="e">
        <f t="shared" si="739"/>
        <v>#DIV/0!</v>
      </c>
      <c r="EX76" s="348" t="e">
        <f t="shared" si="740"/>
        <v>#DIV/0!</v>
      </c>
      <c r="EY76" s="348" t="e">
        <f t="shared" si="741"/>
        <v>#DIV/0!</v>
      </c>
      <c r="EZ76" s="348" t="e">
        <f t="shared" si="742"/>
        <v>#DIV/0!</v>
      </c>
      <c r="FA76" s="348" t="e">
        <f t="shared" si="743"/>
        <v>#DIV/0!</v>
      </c>
      <c r="FB76" s="348" t="e">
        <f t="shared" si="744"/>
        <v>#DIV/0!</v>
      </c>
      <c r="FC76" s="348" t="e">
        <f t="shared" si="745"/>
        <v>#DIV/0!</v>
      </c>
      <c r="FD76" s="349" t="e">
        <f t="shared" si="746"/>
        <v>#DIV/0!</v>
      </c>
      <c r="FF76" s="343" t="s">
        <v>479</v>
      </c>
      <c r="FG76" s="344" t="e">
        <f>+FH76/FH84</f>
        <v>#DIV/0!</v>
      </c>
      <c r="FH76" s="345">
        <f t="shared" si="747"/>
        <v>0</v>
      </c>
      <c r="FI76" s="346"/>
      <c r="FJ76" s="346"/>
      <c r="FK76" s="346"/>
      <c r="FL76" s="346"/>
      <c r="FM76" s="346"/>
      <c r="FN76" s="346"/>
      <c r="FO76" s="346"/>
      <c r="FP76" s="347"/>
      <c r="FQ76" s="324"/>
      <c r="FR76" s="343" t="str">
        <f t="shared" si="679"/>
        <v>MANAGED CARE</v>
      </c>
      <c r="FS76" s="339" t="e">
        <f t="shared" si="748"/>
        <v>#DIV/0!</v>
      </c>
      <c r="FT76" s="348" t="e">
        <f t="shared" si="749"/>
        <v>#DIV/0!</v>
      </c>
      <c r="FU76" s="348" t="e">
        <f t="shared" si="750"/>
        <v>#DIV/0!</v>
      </c>
      <c r="FV76" s="348" t="e">
        <f t="shared" si="751"/>
        <v>#DIV/0!</v>
      </c>
      <c r="FW76" s="348" t="e">
        <f t="shared" si="752"/>
        <v>#DIV/0!</v>
      </c>
      <c r="FX76" s="348" t="e">
        <f t="shared" si="753"/>
        <v>#DIV/0!</v>
      </c>
      <c r="FY76" s="348" t="e">
        <f t="shared" si="754"/>
        <v>#DIV/0!</v>
      </c>
      <c r="FZ76" s="348" t="e">
        <f t="shared" si="755"/>
        <v>#DIV/0!</v>
      </c>
      <c r="GA76" s="349" t="e">
        <f t="shared" si="756"/>
        <v>#DIV/0!</v>
      </c>
      <c r="GC76" s="343" t="s">
        <v>479</v>
      </c>
      <c r="GD76" s="344" t="e">
        <f>+GE76/GE84</f>
        <v>#DIV/0!</v>
      </c>
      <c r="GE76" s="345">
        <f t="shared" si="757"/>
        <v>0</v>
      </c>
      <c r="GF76" s="346"/>
      <c r="GG76" s="346"/>
      <c r="GH76" s="346"/>
      <c r="GI76" s="346"/>
      <c r="GJ76" s="346"/>
      <c r="GK76" s="346"/>
      <c r="GL76" s="346"/>
      <c r="GM76" s="347"/>
      <c r="GN76" s="324"/>
      <c r="GO76" s="343" t="str">
        <f t="shared" si="680"/>
        <v>MANAGED CARE</v>
      </c>
      <c r="GP76" s="339" t="e">
        <f t="shared" si="758"/>
        <v>#DIV/0!</v>
      </c>
      <c r="GQ76" s="348" t="e">
        <f t="shared" si="759"/>
        <v>#DIV/0!</v>
      </c>
      <c r="GR76" s="348" t="e">
        <f t="shared" si="760"/>
        <v>#DIV/0!</v>
      </c>
      <c r="GS76" s="348" t="e">
        <f t="shared" si="761"/>
        <v>#DIV/0!</v>
      </c>
      <c r="GT76" s="348" t="e">
        <f t="shared" si="762"/>
        <v>#DIV/0!</v>
      </c>
      <c r="GU76" s="348" t="e">
        <f t="shared" si="763"/>
        <v>#DIV/0!</v>
      </c>
      <c r="GV76" s="348" t="e">
        <f t="shared" si="764"/>
        <v>#DIV/0!</v>
      </c>
      <c r="GW76" s="348" t="e">
        <f t="shared" si="765"/>
        <v>#DIV/0!</v>
      </c>
      <c r="GX76" s="349" t="e">
        <f t="shared" si="766"/>
        <v>#DIV/0!</v>
      </c>
      <c r="GZ76" s="343" t="s">
        <v>479</v>
      </c>
      <c r="HA76" s="344" t="e">
        <f>+HB76/HB84</f>
        <v>#DIV/0!</v>
      </c>
      <c r="HB76" s="345">
        <f t="shared" si="767"/>
        <v>0</v>
      </c>
      <c r="HC76" s="346"/>
      <c r="HD76" s="346"/>
      <c r="HE76" s="346"/>
      <c r="HF76" s="346"/>
      <c r="HG76" s="346"/>
      <c r="HH76" s="346"/>
      <c r="HI76" s="346"/>
      <c r="HJ76" s="347"/>
      <c r="HK76" s="324"/>
      <c r="HL76" s="343" t="str">
        <f t="shared" si="681"/>
        <v>MANAGED CARE</v>
      </c>
      <c r="HM76" s="339" t="e">
        <f t="shared" si="768"/>
        <v>#DIV/0!</v>
      </c>
      <c r="HN76" s="348" t="e">
        <f t="shared" si="769"/>
        <v>#DIV/0!</v>
      </c>
      <c r="HO76" s="348" t="e">
        <f t="shared" si="770"/>
        <v>#DIV/0!</v>
      </c>
      <c r="HP76" s="348" t="e">
        <f t="shared" si="771"/>
        <v>#DIV/0!</v>
      </c>
      <c r="HQ76" s="348" t="e">
        <f t="shared" si="772"/>
        <v>#DIV/0!</v>
      </c>
      <c r="HR76" s="348" t="e">
        <f t="shared" si="773"/>
        <v>#DIV/0!</v>
      </c>
      <c r="HS76" s="348" t="e">
        <f t="shared" si="774"/>
        <v>#DIV/0!</v>
      </c>
      <c r="HT76" s="348" t="e">
        <f t="shared" si="775"/>
        <v>#DIV/0!</v>
      </c>
      <c r="HU76" s="349" t="e">
        <f t="shared" si="776"/>
        <v>#DIV/0!</v>
      </c>
      <c r="HW76" s="343" t="s">
        <v>479</v>
      </c>
      <c r="HX76" s="344" t="e">
        <f>+HY76/HY84</f>
        <v>#DIV/0!</v>
      </c>
      <c r="HY76" s="345">
        <f t="shared" si="777"/>
        <v>0</v>
      </c>
      <c r="HZ76" s="346"/>
      <c r="IA76" s="346"/>
      <c r="IB76" s="346"/>
      <c r="IC76" s="346"/>
      <c r="ID76" s="346"/>
      <c r="IE76" s="346"/>
      <c r="IF76" s="346"/>
      <c r="IG76" s="347"/>
      <c r="IH76" s="324"/>
      <c r="II76" s="343" t="str">
        <f t="shared" si="682"/>
        <v>MANAGED CARE</v>
      </c>
      <c r="IJ76" s="339" t="e">
        <f t="shared" si="778"/>
        <v>#DIV/0!</v>
      </c>
      <c r="IK76" s="348" t="e">
        <f t="shared" si="779"/>
        <v>#DIV/0!</v>
      </c>
      <c r="IL76" s="348" t="e">
        <f t="shared" si="780"/>
        <v>#DIV/0!</v>
      </c>
      <c r="IM76" s="348" t="e">
        <f t="shared" si="781"/>
        <v>#DIV/0!</v>
      </c>
      <c r="IN76" s="348" t="e">
        <f t="shared" si="782"/>
        <v>#DIV/0!</v>
      </c>
      <c r="IO76" s="348" t="e">
        <f t="shared" si="783"/>
        <v>#DIV/0!</v>
      </c>
      <c r="IP76" s="348" t="e">
        <f t="shared" si="784"/>
        <v>#DIV/0!</v>
      </c>
      <c r="IQ76" s="348" t="e">
        <f t="shared" si="785"/>
        <v>#DIV/0!</v>
      </c>
      <c r="IR76" s="349" t="e">
        <f t="shared" si="786"/>
        <v>#DIV/0!</v>
      </c>
      <c r="IT76" s="343" t="s">
        <v>479</v>
      </c>
      <c r="IU76" s="344" t="e">
        <f>+IV76/IV84</f>
        <v>#DIV/0!</v>
      </c>
      <c r="IV76" s="345">
        <f t="shared" si="787"/>
        <v>0</v>
      </c>
      <c r="IW76" s="346"/>
      <c r="IX76" s="346"/>
      <c r="IY76" s="346"/>
      <c r="IZ76" s="346"/>
      <c r="JA76" s="346"/>
      <c r="JB76" s="346"/>
      <c r="JC76" s="346"/>
      <c r="JD76" s="347"/>
      <c r="JE76" s="324"/>
      <c r="JF76" s="343" t="str">
        <f t="shared" si="683"/>
        <v>MANAGED CARE</v>
      </c>
      <c r="JG76" s="339" t="e">
        <f t="shared" si="788"/>
        <v>#DIV/0!</v>
      </c>
      <c r="JH76" s="348" t="e">
        <f t="shared" si="789"/>
        <v>#DIV/0!</v>
      </c>
      <c r="JI76" s="348" t="e">
        <f t="shared" si="790"/>
        <v>#DIV/0!</v>
      </c>
      <c r="JJ76" s="348" t="e">
        <f t="shared" si="791"/>
        <v>#DIV/0!</v>
      </c>
      <c r="JK76" s="348" t="e">
        <f t="shared" si="792"/>
        <v>#DIV/0!</v>
      </c>
      <c r="JL76" s="348" t="e">
        <f t="shared" si="793"/>
        <v>#DIV/0!</v>
      </c>
      <c r="JM76" s="348" t="e">
        <f t="shared" si="794"/>
        <v>#DIV/0!</v>
      </c>
      <c r="JN76" s="348" t="e">
        <f t="shared" si="795"/>
        <v>#DIV/0!</v>
      </c>
      <c r="JO76" s="349" t="e">
        <f t="shared" si="796"/>
        <v>#DIV/0!</v>
      </c>
      <c r="JQ76" s="343" t="s">
        <v>479</v>
      </c>
      <c r="JR76" s="344" t="e">
        <f>+JS76/JS84</f>
        <v>#DIV/0!</v>
      </c>
      <c r="JS76" s="345">
        <f t="shared" si="797"/>
        <v>0</v>
      </c>
      <c r="JT76" s="346"/>
      <c r="JU76" s="346"/>
      <c r="JV76" s="346"/>
      <c r="JW76" s="346"/>
      <c r="JX76" s="346"/>
      <c r="JY76" s="346"/>
      <c r="JZ76" s="346"/>
      <c r="KA76" s="347"/>
      <c r="KB76" s="324"/>
      <c r="KC76" s="343" t="str">
        <f t="shared" si="684"/>
        <v>MANAGED CARE</v>
      </c>
      <c r="KD76" s="339" t="e">
        <f t="shared" si="798"/>
        <v>#DIV/0!</v>
      </c>
      <c r="KE76" s="348" t="e">
        <f t="shared" si="799"/>
        <v>#DIV/0!</v>
      </c>
      <c r="KF76" s="348" t="e">
        <f t="shared" si="800"/>
        <v>#DIV/0!</v>
      </c>
      <c r="KG76" s="348" t="e">
        <f t="shared" si="801"/>
        <v>#DIV/0!</v>
      </c>
      <c r="KH76" s="348" t="e">
        <f t="shared" si="802"/>
        <v>#DIV/0!</v>
      </c>
      <c r="KI76" s="348" t="e">
        <f t="shared" si="803"/>
        <v>#DIV/0!</v>
      </c>
      <c r="KJ76" s="348" t="e">
        <f t="shared" si="804"/>
        <v>#DIV/0!</v>
      </c>
      <c r="KK76" s="348" t="e">
        <f t="shared" si="805"/>
        <v>#DIV/0!</v>
      </c>
      <c r="KL76" s="349" t="e">
        <f t="shared" si="806"/>
        <v>#DIV/0!</v>
      </c>
    </row>
    <row r="77" spans="1:298" x14ac:dyDescent="0.2">
      <c r="A77" s="343" t="s">
        <v>480</v>
      </c>
      <c r="B77" s="344" t="e">
        <f>+C77/C84</f>
        <v>#DIV/0!</v>
      </c>
      <c r="C77" s="345">
        <f t="shared" si="685"/>
        <v>0</v>
      </c>
      <c r="D77" s="346">
        <f t="shared" si="656"/>
        <v>0</v>
      </c>
      <c r="E77" s="346">
        <f t="shared" si="657"/>
        <v>0</v>
      </c>
      <c r="F77" s="346">
        <f t="shared" si="658"/>
        <v>0</v>
      </c>
      <c r="G77" s="346">
        <f t="shared" si="659"/>
        <v>0</v>
      </c>
      <c r="H77" s="346">
        <f t="shared" si="660"/>
        <v>0</v>
      </c>
      <c r="I77" s="346">
        <f t="shared" si="661"/>
        <v>0</v>
      </c>
      <c r="J77" s="346">
        <f t="shared" si="662"/>
        <v>0</v>
      </c>
      <c r="K77" s="347">
        <f t="shared" si="663"/>
        <v>0</v>
      </c>
      <c r="L77" s="324"/>
      <c r="M77" s="343" t="str">
        <f t="shared" si="664"/>
        <v>MEDICAID</v>
      </c>
      <c r="N77" s="339" t="e">
        <f t="shared" si="686"/>
        <v>#DIV/0!</v>
      </c>
      <c r="O77" s="348" t="e">
        <f t="shared" si="665"/>
        <v>#DIV/0!</v>
      </c>
      <c r="P77" s="348" t="e">
        <f t="shared" si="666"/>
        <v>#DIV/0!</v>
      </c>
      <c r="Q77" s="348" t="e">
        <f t="shared" si="667"/>
        <v>#DIV/0!</v>
      </c>
      <c r="R77" s="348" t="e">
        <f t="shared" si="668"/>
        <v>#DIV/0!</v>
      </c>
      <c r="S77" s="348" t="e">
        <f t="shared" si="669"/>
        <v>#DIV/0!</v>
      </c>
      <c r="T77" s="348" t="e">
        <f t="shared" si="670"/>
        <v>#DIV/0!</v>
      </c>
      <c r="U77" s="348" t="e">
        <f t="shared" si="671"/>
        <v>#DIV/0!</v>
      </c>
      <c r="V77" s="349" t="e">
        <f t="shared" si="672"/>
        <v>#DIV/0!</v>
      </c>
      <c r="X77" s="343" t="s">
        <v>480</v>
      </c>
      <c r="Y77" s="344" t="e">
        <f>+Z77/Z84</f>
        <v>#DIV/0!</v>
      </c>
      <c r="Z77" s="345">
        <f t="shared" si="687"/>
        <v>0</v>
      </c>
      <c r="AA77" s="346"/>
      <c r="AB77" s="346"/>
      <c r="AC77" s="346"/>
      <c r="AD77" s="346"/>
      <c r="AE77" s="346"/>
      <c r="AF77" s="346"/>
      <c r="AG77" s="346"/>
      <c r="AH77" s="347"/>
      <c r="AI77" s="324"/>
      <c r="AJ77" s="343" t="str">
        <f t="shared" si="673"/>
        <v>MEDICAID</v>
      </c>
      <c r="AK77" s="339" t="e">
        <f t="shared" si="688"/>
        <v>#DIV/0!</v>
      </c>
      <c r="AL77" s="348" t="e">
        <f t="shared" si="689"/>
        <v>#DIV/0!</v>
      </c>
      <c r="AM77" s="348" t="e">
        <f t="shared" si="690"/>
        <v>#DIV/0!</v>
      </c>
      <c r="AN77" s="348" t="e">
        <f t="shared" si="691"/>
        <v>#DIV/0!</v>
      </c>
      <c r="AO77" s="348" t="e">
        <f t="shared" si="692"/>
        <v>#DIV/0!</v>
      </c>
      <c r="AP77" s="348" t="e">
        <f t="shared" si="693"/>
        <v>#DIV/0!</v>
      </c>
      <c r="AQ77" s="348" t="e">
        <f t="shared" si="694"/>
        <v>#DIV/0!</v>
      </c>
      <c r="AR77" s="348" t="e">
        <f t="shared" si="695"/>
        <v>#DIV/0!</v>
      </c>
      <c r="AS77" s="349" t="e">
        <f t="shared" si="696"/>
        <v>#DIV/0!</v>
      </c>
      <c r="AU77" s="343" t="s">
        <v>480</v>
      </c>
      <c r="AV77" s="344" t="e">
        <f>+AW77/AW84</f>
        <v>#DIV/0!</v>
      </c>
      <c r="AW77" s="345">
        <f t="shared" si="697"/>
        <v>0</v>
      </c>
      <c r="AX77" s="346"/>
      <c r="AY77" s="346"/>
      <c r="AZ77" s="346"/>
      <c r="BA77" s="346"/>
      <c r="BB77" s="346"/>
      <c r="BC77" s="346"/>
      <c r="BD77" s="346"/>
      <c r="BE77" s="347"/>
      <c r="BF77" s="324"/>
      <c r="BG77" s="343" t="str">
        <f t="shared" si="674"/>
        <v>MEDICAID</v>
      </c>
      <c r="BH77" s="339" t="e">
        <f t="shared" si="698"/>
        <v>#DIV/0!</v>
      </c>
      <c r="BI77" s="348" t="e">
        <f t="shared" si="699"/>
        <v>#DIV/0!</v>
      </c>
      <c r="BJ77" s="348" t="e">
        <f t="shared" si="700"/>
        <v>#DIV/0!</v>
      </c>
      <c r="BK77" s="348" t="e">
        <f t="shared" si="701"/>
        <v>#DIV/0!</v>
      </c>
      <c r="BL77" s="348" t="e">
        <f t="shared" si="702"/>
        <v>#DIV/0!</v>
      </c>
      <c r="BM77" s="348" t="e">
        <f t="shared" si="703"/>
        <v>#DIV/0!</v>
      </c>
      <c r="BN77" s="348" t="e">
        <f t="shared" si="704"/>
        <v>#DIV/0!</v>
      </c>
      <c r="BO77" s="348" t="e">
        <f t="shared" si="705"/>
        <v>#DIV/0!</v>
      </c>
      <c r="BP77" s="349" t="e">
        <f t="shared" si="706"/>
        <v>#DIV/0!</v>
      </c>
      <c r="BR77" s="343" t="s">
        <v>480</v>
      </c>
      <c r="BS77" s="344" t="e">
        <f>+BT77/BT84</f>
        <v>#DIV/0!</v>
      </c>
      <c r="BT77" s="345">
        <f t="shared" si="707"/>
        <v>0</v>
      </c>
      <c r="BU77" s="346"/>
      <c r="BV77" s="346"/>
      <c r="BW77" s="346"/>
      <c r="BX77" s="346"/>
      <c r="BY77" s="346"/>
      <c r="BZ77" s="346"/>
      <c r="CA77" s="346"/>
      <c r="CB77" s="347"/>
      <c r="CC77" s="324"/>
      <c r="CD77" s="343" t="str">
        <f t="shared" si="675"/>
        <v>MEDICAID</v>
      </c>
      <c r="CE77" s="339" t="e">
        <f t="shared" si="708"/>
        <v>#DIV/0!</v>
      </c>
      <c r="CF77" s="348" t="e">
        <f t="shared" si="709"/>
        <v>#DIV/0!</v>
      </c>
      <c r="CG77" s="348" t="e">
        <f t="shared" si="710"/>
        <v>#DIV/0!</v>
      </c>
      <c r="CH77" s="348" t="e">
        <f t="shared" si="711"/>
        <v>#DIV/0!</v>
      </c>
      <c r="CI77" s="348" t="e">
        <f t="shared" si="712"/>
        <v>#DIV/0!</v>
      </c>
      <c r="CJ77" s="348" t="e">
        <f t="shared" si="713"/>
        <v>#DIV/0!</v>
      </c>
      <c r="CK77" s="348" t="e">
        <f t="shared" si="714"/>
        <v>#DIV/0!</v>
      </c>
      <c r="CL77" s="348" t="e">
        <f t="shared" si="715"/>
        <v>#DIV/0!</v>
      </c>
      <c r="CM77" s="349" t="e">
        <f t="shared" si="716"/>
        <v>#DIV/0!</v>
      </c>
      <c r="CO77" s="343" t="s">
        <v>480</v>
      </c>
      <c r="CP77" s="344" t="e">
        <f>+CQ77/CQ84</f>
        <v>#DIV/0!</v>
      </c>
      <c r="CQ77" s="345">
        <f t="shared" si="717"/>
        <v>0</v>
      </c>
      <c r="CR77" s="346"/>
      <c r="CS77" s="346"/>
      <c r="CT77" s="346"/>
      <c r="CU77" s="346"/>
      <c r="CV77" s="346"/>
      <c r="CW77" s="346"/>
      <c r="CX77" s="346"/>
      <c r="CY77" s="347"/>
      <c r="CZ77" s="324"/>
      <c r="DA77" s="343" t="str">
        <f t="shared" si="676"/>
        <v>MEDICAID</v>
      </c>
      <c r="DB77" s="339" t="e">
        <f t="shared" si="718"/>
        <v>#DIV/0!</v>
      </c>
      <c r="DC77" s="348" t="e">
        <f t="shared" si="719"/>
        <v>#DIV/0!</v>
      </c>
      <c r="DD77" s="348" t="e">
        <f t="shared" si="720"/>
        <v>#DIV/0!</v>
      </c>
      <c r="DE77" s="348" t="e">
        <f t="shared" si="721"/>
        <v>#DIV/0!</v>
      </c>
      <c r="DF77" s="348" t="e">
        <f t="shared" si="722"/>
        <v>#DIV/0!</v>
      </c>
      <c r="DG77" s="348" t="e">
        <f t="shared" si="723"/>
        <v>#DIV/0!</v>
      </c>
      <c r="DH77" s="348" t="e">
        <f t="shared" si="724"/>
        <v>#DIV/0!</v>
      </c>
      <c r="DI77" s="348" t="e">
        <f t="shared" si="725"/>
        <v>#DIV/0!</v>
      </c>
      <c r="DJ77" s="349" t="e">
        <f t="shared" si="726"/>
        <v>#DIV/0!</v>
      </c>
      <c r="DL77" s="343" t="s">
        <v>480</v>
      </c>
      <c r="DM77" s="344" t="e">
        <f>+DN77/DN84</f>
        <v>#DIV/0!</v>
      </c>
      <c r="DN77" s="345">
        <f t="shared" si="727"/>
        <v>0</v>
      </c>
      <c r="DO77" s="346"/>
      <c r="DP77" s="346"/>
      <c r="DQ77" s="346"/>
      <c r="DR77" s="346"/>
      <c r="DS77" s="346"/>
      <c r="DT77" s="346"/>
      <c r="DU77" s="346"/>
      <c r="DV77" s="347"/>
      <c r="DW77" s="324"/>
      <c r="DX77" s="343" t="str">
        <f t="shared" si="677"/>
        <v>MEDICAID</v>
      </c>
      <c r="DY77" s="339" t="e">
        <f t="shared" si="728"/>
        <v>#DIV/0!</v>
      </c>
      <c r="DZ77" s="348" t="e">
        <f t="shared" si="729"/>
        <v>#DIV/0!</v>
      </c>
      <c r="EA77" s="348" t="e">
        <f t="shared" si="730"/>
        <v>#DIV/0!</v>
      </c>
      <c r="EB77" s="348" t="e">
        <f t="shared" si="731"/>
        <v>#DIV/0!</v>
      </c>
      <c r="EC77" s="348" t="e">
        <f t="shared" si="732"/>
        <v>#DIV/0!</v>
      </c>
      <c r="ED77" s="348" t="e">
        <f t="shared" si="733"/>
        <v>#DIV/0!</v>
      </c>
      <c r="EE77" s="348" t="e">
        <f t="shared" si="734"/>
        <v>#DIV/0!</v>
      </c>
      <c r="EF77" s="348" t="e">
        <f t="shared" si="735"/>
        <v>#DIV/0!</v>
      </c>
      <c r="EG77" s="349" t="e">
        <f t="shared" si="736"/>
        <v>#DIV/0!</v>
      </c>
      <c r="EI77" s="343" t="s">
        <v>480</v>
      </c>
      <c r="EJ77" s="344" t="e">
        <f>+EK77/EK84</f>
        <v>#DIV/0!</v>
      </c>
      <c r="EK77" s="345">
        <f t="shared" si="737"/>
        <v>0</v>
      </c>
      <c r="EL77" s="346"/>
      <c r="EM77" s="346"/>
      <c r="EN77" s="346"/>
      <c r="EO77" s="346"/>
      <c r="EP77" s="346"/>
      <c r="EQ77" s="346"/>
      <c r="ER77" s="346"/>
      <c r="ES77" s="347"/>
      <c r="ET77" s="324"/>
      <c r="EU77" s="343" t="str">
        <f t="shared" si="678"/>
        <v>MEDICAID</v>
      </c>
      <c r="EV77" s="339" t="e">
        <f t="shared" si="738"/>
        <v>#DIV/0!</v>
      </c>
      <c r="EW77" s="348" t="e">
        <f t="shared" si="739"/>
        <v>#DIV/0!</v>
      </c>
      <c r="EX77" s="348" t="e">
        <f t="shared" si="740"/>
        <v>#DIV/0!</v>
      </c>
      <c r="EY77" s="348" t="e">
        <f t="shared" si="741"/>
        <v>#DIV/0!</v>
      </c>
      <c r="EZ77" s="348" t="e">
        <f t="shared" si="742"/>
        <v>#DIV/0!</v>
      </c>
      <c r="FA77" s="348" t="e">
        <f t="shared" si="743"/>
        <v>#DIV/0!</v>
      </c>
      <c r="FB77" s="348" t="e">
        <f t="shared" si="744"/>
        <v>#DIV/0!</v>
      </c>
      <c r="FC77" s="348" t="e">
        <f t="shared" si="745"/>
        <v>#DIV/0!</v>
      </c>
      <c r="FD77" s="349" t="e">
        <f t="shared" si="746"/>
        <v>#DIV/0!</v>
      </c>
      <c r="FF77" s="343" t="s">
        <v>480</v>
      </c>
      <c r="FG77" s="344" t="e">
        <f>+FH77/FH84</f>
        <v>#DIV/0!</v>
      </c>
      <c r="FH77" s="345">
        <f t="shared" si="747"/>
        <v>0</v>
      </c>
      <c r="FI77" s="346"/>
      <c r="FJ77" s="346"/>
      <c r="FK77" s="346"/>
      <c r="FL77" s="346"/>
      <c r="FM77" s="346"/>
      <c r="FN77" s="346"/>
      <c r="FO77" s="346"/>
      <c r="FP77" s="347"/>
      <c r="FQ77" s="324"/>
      <c r="FR77" s="343" t="str">
        <f t="shared" si="679"/>
        <v>MEDICAID</v>
      </c>
      <c r="FS77" s="339" t="e">
        <f t="shared" si="748"/>
        <v>#DIV/0!</v>
      </c>
      <c r="FT77" s="348" t="e">
        <f t="shared" si="749"/>
        <v>#DIV/0!</v>
      </c>
      <c r="FU77" s="348" t="e">
        <f t="shared" si="750"/>
        <v>#DIV/0!</v>
      </c>
      <c r="FV77" s="348" t="e">
        <f t="shared" si="751"/>
        <v>#DIV/0!</v>
      </c>
      <c r="FW77" s="348" t="e">
        <f t="shared" si="752"/>
        <v>#DIV/0!</v>
      </c>
      <c r="FX77" s="348" t="e">
        <f t="shared" si="753"/>
        <v>#DIV/0!</v>
      </c>
      <c r="FY77" s="348" t="e">
        <f t="shared" si="754"/>
        <v>#DIV/0!</v>
      </c>
      <c r="FZ77" s="348" t="e">
        <f t="shared" si="755"/>
        <v>#DIV/0!</v>
      </c>
      <c r="GA77" s="349" t="e">
        <f t="shared" si="756"/>
        <v>#DIV/0!</v>
      </c>
      <c r="GC77" s="343" t="s">
        <v>480</v>
      </c>
      <c r="GD77" s="344" t="e">
        <f>+GE77/GE84</f>
        <v>#DIV/0!</v>
      </c>
      <c r="GE77" s="345">
        <f t="shared" si="757"/>
        <v>0</v>
      </c>
      <c r="GF77" s="346"/>
      <c r="GG77" s="346"/>
      <c r="GH77" s="346"/>
      <c r="GI77" s="346"/>
      <c r="GJ77" s="346"/>
      <c r="GK77" s="346"/>
      <c r="GL77" s="346"/>
      <c r="GM77" s="347"/>
      <c r="GN77" s="324"/>
      <c r="GO77" s="343" t="str">
        <f t="shared" si="680"/>
        <v>MEDICAID</v>
      </c>
      <c r="GP77" s="339" t="e">
        <f t="shared" si="758"/>
        <v>#DIV/0!</v>
      </c>
      <c r="GQ77" s="348" t="e">
        <f t="shared" si="759"/>
        <v>#DIV/0!</v>
      </c>
      <c r="GR77" s="348" t="e">
        <f t="shared" si="760"/>
        <v>#DIV/0!</v>
      </c>
      <c r="GS77" s="348" t="e">
        <f t="shared" si="761"/>
        <v>#DIV/0!</v>
      </c>
      <c r="GT77" s="348" t="e">
        <f t="shared" si="762"/>
        <v>#DIV/0!</v>
      </c>
      <c r="GU77" s="348" t="e">
        <f t="shared" si="763"/>
        <v>#DIV/0!</v>
      </c>
      <c r="GV77" s="348" t="e">
        <f t="shared" si="764"/>
        <v>#DIV/0!</v>
      </c>
      <c r="GW77" s="348" t="e">
        <f t="shared" si="765"/>
        <v>#DIV/0!</v>
      </c>
      <c r="GX77" s="349" t="e">
        <f t="shared" si="766"/>
        <v>#DIV/0!</v>
      </c>
      <c r="GZ77" s="343" t="s">
        <v>480</v>
      </c>
      <c r="HA77" s="344" t="e">
        <f>+HB77/HB84</f>
        <v>#DIV/0!</v>
      </c>
      <c r="HB77" s="345">
        <f t="shared" si="767"/>
        <v>0</v>
      </c>
      <c r="HC77" s="346"/>
      <c r="HD77" s="346"/>
      <c r="HE77" s="346"/>
      <c r="HF77" s="346"/>
      <c r="HG77" s="346"/>
      <c r="HH77" s="346"/>
      <c r="HI77" s="346"/>
      <c r="HJ77" s="347"/>
      <c r="HK77" s="324"/>
      <c r="HL77" s="343" t="str">
        <f t="shared" si="681"/>
        <v>MEDICAID</v>
      </c>
      <c r="HM77" s="339" t="e">
        <f t="shared" si="768"/>
        <v>#DIV/0!</v>
      </c>
      <c r="HN77" s="348" t="e">
        <f t="shared" si="769"/>
        <v>#DIV/0!</v>
      </c>
      <c r="HO77" s="348" t="e">
        <f t="shared" si="770"/>
        <v>#DIV/0!</v>
      </c>
      <c r="HP77" s="348" t="e">
        <f t="shared" si="771"/>
        <v>#DIV/0!</v>
      </c>
      <c r="HQ77" s="348" t="e">
        <f t="shared" si="772"/>
        <v>#DIV/0!</v>
      </c>
      <c r="HR77" s="348" t="e">
        <f t="shared" si="773"/>
        <v>#DIV/0!</v>
      </c>
      <c r="HS77" s="348" t="e">
        <f t="shared" si="774"/>
        <v>#DIV/0!</v>
      </c>
      <c r="HT77" s="348" t="e">
        <f t="shared" si="775"/>
        <v>#DIV/0!</v>
      </c>
      <c r="HU77" s="349" t="e">
        <f t="shared" si="776"/>
        <v>#DIV/0!</v>
      </c>
      <c r="HW77" s="343" t="s">
        <v>480</v>
      </c>
      <c r="HX77" s="344" t="e">
        <f>+HY77/HY84</f>
        <v>#DIV/0!</v>
      </c>
      <c r="HY77" s="345">
        <f t="shared" si="777"/>
        <v>0</v>
      </c>
      <c r="HZ77" s="346"/>
      <c r="IA77" s="346"/>
      <c r="IB77" s="346"/>
      <c r="IC77" s="346"/>
      <c r="ID77" s="346"/>
      <c r="IE77" s="346"/>
      <c r="IF77" s="346"/>
      <c r="IG77" s="347"/>
      <c r="IH77" s="324"/>
      <c r="II77" s="343" t="str">
        <f t="shared" si="682"/>
        <v>MEDICAID</v>
      </c>
      <c r="IJ77" s="339" t="e">
        <f t="shared" si="778"/>
        <v>#DIV/0!</v>
      </c>
      <c r="IK77" s="348" t="e">
        <f t="shared" si="779"/>
        <v>#DIV/0!</v>
      </c>
      <c r="IL77" s="348" t="e">
        <f t="shared" si="780"/>
        <v>#DIV/0!</v>
      </c>
      <c r="IM77" s="348" t="e">
        <f t="shared" si="781"/>
        <v>#DIV/0!</v>
      </c>
      <c r="IN77" s="348" t="e">
        <f t="shared" si="782"/>
        <v>#DIV/0!</v>
      </c>
      <c r="IO77" s="348" t="e">
        <f t="shared" si="783"/>
        <v>#DIV/0!</v>
      </c>
      <c r="IP77" s="348" t="e">
        <f t="shared" si="784"/>
        <v>#DIV/0!</v>
      </c>
      <c r="IQ77" s="348" t="e">
        <f t="shared" si="785"/>
        <v>#DIV/0!</v>
      </c>
      <c r="IR77" s="349" t="e">
        <f t="shared" si="786"/>
        <v>#DIV/0!</v>
      </c>
      <c r="IT77" s="343" t="s">
        <v>480</v>
      </c>
      <c r="IU77" s="344" t="e">
        <f>+IV77/IV84</f>
        <v>#DIV/0!</v>
      </c>
      <c r="IV77" s="345">
        <f t="shared" si="787"/>
        <v>0</v>
      </c>
      <c r="IW77" s="346"/>
      <c r="IX77" s="346"/>
      <c r="IY77" s="346"/>
      <c r="IZ77" s="346"/>
      <c r="JA77" s="346"/>
      <c r="JB77" s="346"/>
      <c r="JC77" s="346"/>
      <c r="JD77" s="347"/>
      <c r="JE77" s="324"/>
      <c r="JF77" s="343" t="str">
        <f t="shared" si="683"/>
        <v>MEDICAID</v>
      </c>
      <c r="JG77" s="339" t="e">
        <f t="shared" si="788"/>
        <v>#DIV/0!</v>
      </c>
      <c r="JH77" s="348" t="e">
        <f t="shared" si="789"/>
        <v>#DIV/0!</v>
      </c>
      <c r="JI77" s="348" t="e">
        <f t="shared" si="790"/>
        <v>#DIV/0!</v>
      </c>
      <c r="JJ77" s="348" t="e">
        <f t="shared" si="791"/>
        <v>#DIV/0!</v>
      </c>
      <c r="JK77" s="348" t="e">
        <f t="shared" si="792"/>
        <v>#DIV/0!</v>
      </c>
      <c r="JL77" s="348" t="e">
        <f t="shared" si="793"/>
        <v>#DIV/0!</v>
      </c>
      <c r="JM77" s="348" t="e">
        <f t="shared" si="794"/>
        <v>#DIV/0!</v>
      </c>
      <c r="JN77" s="348" t="e">
        <f t="shared" si="795"/>
        <v>#DIV/0!</v>
      </c>
      <c r="JO77" s="349" t="e">
        <f t="shared" si="796"/>
        <v>#DIV/0!</v>
      </c>
      <c r="JQ77" s="343" t="s">
        <v>480</v>
      </c>
      <c r="JR77" s="344" t="e">
        <f>+JS77/JS84</f>
        <v>#DIV/0!</v>
      </c>
      <c r="JS77" s="345">
        <f t="shared" si="797"/>
        <v>0</v>
      </c>
      <c r="JT77" s="346"/>
      <c r="JU77" s="346"/>
      <c r="JV77" s="346"/>
      <c r="JW77" s="346"/>
      <c r="JX77" s="346"/>
      <c r="JY77" s="346"/>
      <c r="JZ77" s="346"/>
      <c r="KA77" s="347"/>
      <c r="KB77" s="324"/>
      <c r="KC77" s="343" t="str">
        <f t="shared" si="684"/>
        <v>MEDICAID</v>
      </c>
      <c r="KD77" s="339" t="e">
        <f t="shared" si="798"/>
        <v>#DIV/0!</v>
      </c>
      <c r="KE77" s="348" t="e">
        <f t="shared" si="799"/>
        <v>#DIV/0!</v>
      </c>
      <c r="KF77" s="348" t="e">
        <f t="shared" si="800"/>
        <v>#DIV/0!</v>
      </c>
      <c r="KG77" s="348" t="e">
        <f t="shared" si="801"/>
        <v>#DIV/0!</v>
      </c>
      <c r="KH77" s="348" t="e">
        <f t="shared" si="802"/>
        <v>#DIV/0!</v>
      </c>
      <c r="KI77" s="348" t="e">
        <f t="shared" si="803"/>
        <v>#DIV/0!</v>
      </c>
      <c r="KJ77" s="348" t="e">
        <f t="shared" si="804"/>
        <v>#DIV/0!</v>
      </c>
      <c r="KK77" s="348" t="e">
        <f t="shared" si="805"/>
        <v>#DIV/0!</v>
      </c>
      <c r="KL77" s="349" t="e">
        <f t="shared" si="806"/>
        <v>#DIV/0!</v>
      </c>
    </row>
    <row r="78" spans="1:298" x14ac:dyDescent="0.2">
      <c r="A78" s="343" t="s">
        <v>374</v>
      </c>
      <c r="B78" s="344" t="e">
        <f>+C78/C84</f>
        <v>#DIV/0!</v>
      </c>
      <c r="C78" s="345">
        <f t="shared" si="685"/>
        <v>0</v>
      </c>
      <c r="D78" s="346">
        <f t="shared" si="656"/>
        <v>0</v>
      </c>
      <c r="E78" s="346">
        <f t="shared" si="657"/>
        <v>0</v>
      </c>
      <c r="F78" s="346">
        <f t="shared" si="658"/>
        <v>0</v>
      </c>
      <c r="G78" s="346">
        <f t="shared" si="659"/>
        <v>0</v>
      </c>
      <c r="H78" s="346">
        <f t="shared" si="660"/>
        <v>0</v>
      </c>
      <c r="I78" s="346">
        <f t="shared" si="661"/>
        <v>0</v>
      </c>
      <c r="J78" s="346">
        <f t="shared" si="662"/>
        <v>0</v>
      </c>
      <c r="K78" s="347">
        <f t="shared" si="663"/>
        <v>0</v>
      </c>
      <c r="L78" s="324"/>
      <c r="M78" s="343" t="str">
        <f t="shared" si="664"/>
        <v>MEDICARE</v>
      </c>
      <c r="N78" s="339" t="e">
        <f t="shared" si="686"/>
        <v>#DIV/0!</v>
      </c>
      <c r="O78" s="348" t="e">
        <f t="shared" si="665"/>
        <v>#DIV/0!</v>
      </c>
      <c r="P78" s="348" t="e">
        <f t="shared" si="666"/>
        <v>#DIV/0!</v>
      </c>
      <c r="Q78" s="348" t="e">
        <f t="shared" si="667"/>
        <v>#DIV/0!</v>
      </c>
      <c r="R78" s="348" t="e">
        <f t="shared" si="668"/>
        <v>#DIV/0!</v>
      </c>
      <c r="S78" s="348" t="e">
        <f t="shared" si="669"/>
        <v>#DIV/0!</v>
      </c>
      <c r="T78" s="348" t="e">
        <f t="shared" si="670"/>
        <v>#DIV/0!</v>
      </c>
      <c r="U78" s="348" t="e">
        <f t="shared" si="671"/>
        <v>#DIV/0!</v>
      </c>
      <c r="V78" s="349" t="e">
        <f t="shared" si="672"/>
        <v>#DIV/0!</v>
      </c>
      <c r="X78" s="343" t="s">
        <v>374</v>
      </c>
      <c r="Y78" s="344" t="e">
        <f>+Z78/Z84</f>
        <v>#DIV/0!</v>
      </c>
      <c r="Z78" s="345">
        <f t="shared" si="687"/>
        <v>0</v>
      </c>
      <c r="AA78" s="346"/>
      <c r="AB78" s="346"/>
      <c r="AC78" s="346"/>
      <c r="AD78" s="346"/>
      <c r="AE78" s="346"/>
      <c r="AF78" s="346"/>
      <c r="AG78" s="346"/>
      <c r="AH78" s="347"/>
      <c r="AI78" s="324"/>
      <c r="AJ78" s="343" t="str">
        <f t="shared" si="673"/>
        <v>MEDICARE</v>
      </c>
      <c r="AK78" s="339" t="e">
        <f t="shared" si="688"/>
        <v>#DIV/0!</v>
      </c>
      <c r="AL78" s="348" t="e">
        <f t="shared" si="689"/>
        <v>#DIV/0!</v>
      </c>
      <c r="AM78" s="348" t="e">
        <f t="shared" si="690"/>
        <v>#DIV/0!</v>
      </c>
      <c r="AN78" s="348" t="e">
        <f t="shared" si="691"/>
        <v>#DIV/0!</v>
      </c>
      <c r="AO78" s="348" t="e">
        <f t="shared" si="692"/>
        <v>#DIV/0!</v>
      </c>
      <c r="AP78" s="348" t="e">
        <f t="shared" si="693"/>
        <v>#DIV/0!</v>
      </c>
      <c r="AQ78" s="348" t="e">
        <f t="shared" si="694"/>
        <v>#DIV/0!</v>
      </c>
      <c r="AR78" s="348" t="e">
        <f t="shared" si="695"/>
        <v>#DIV/0!</v>
      </c>
      <c r="AS78" s="349" t="e">
        <f t="shared" si="696"/>
        <v>#DIV/0!</v>
      </c>
      <c r="AU78" s="343" t="s">
        <v>374</v>
      </c>
      <c r="AV78" s="344" t="e">
        <f>+AW78/AW84</f>
        <v>#DIV/0!</v>
      </c>
      <c r="AW78" s="345">
        <f t="shared" si="697"/>
        <v>0</v>
      </c>
      <c r="AX78" s="346"/>
      <c r="AY78" s="346"/>
      <c r="AZ78" s="346"/>
      <c r="BA78" s="346"/>
      <c r="BB78" s="346"/>
      <c r="BC78" s="346"/>
      <c r="BD78" s="346"/>
      <c r="BE78" s="347"/>
      <c r="BF78" s="324"/>
      <c r="BG78" s="343" t="str">
        <f t="shared" si="674"/>
        <v>MEDICARE</v>
      </c>
      <c r="BH78" s="339" t="e">
        <f t="shared" si="698"/>
        <v>#DIV/0!</v>
      </c>
      <c r="BI78" s="348" t="e">
        <f t="shared" si="699"/>
        <v>#DIV/0!</v>
      </c>
      <c r="BJ78" s="348" t="e">
        <f t="shared" si="700"/>
        <v>#DIV/0!</v>
      </c>
      <c r="BK78" s="348" t="e">
        <f t="shared" si="701"/>
        <v>#DIV/0!</v>
      </c>
      <c r="BL78" s="348" t="e">
        <f t="shared" si="702"/>
        <v>#DIV/0!</v>
      </c>
      <c r="BM78" s="348" t="e">
        <f t="shared" si="703"/>
        <v>#DIV/0!</v>
      </c>
      <c r="BN78" s="348" t="e">
        <f t="shared" si="704"/>
        <v>#DIV/0!</v>
      </c>
      <c r="BO78" s="348" t="e">
        <f t="shared" si="705"/>
        <v>#DIV/0!</v>
      </c>
      <c r="BP78" s="349" t="e">
        <f t="shared" si="706"/>
        <v>#DIV/0!</v>
      </c>
      <c r="BR78" s="343" t="s">
        <v>374</v>
      </c>
      <c r="BS78" s="344" t="e">
        <f>+BT78/BT84</f>
        <v>#DIV/0!</v>
      </c>
      <c r="BT78" s="345">
        <f t="shared" si="707"/>
        <v>0</v>
      </c>
      <c r="BU78" s="346"/>
      <c r="BV78" s="346"/>
      <c r="BW78" s="346"/>
      <c r="BX78" s="346"/>
      <c r="BY78" s="346"/>
      <c r="BZ78" s="346"/>
      <c r="CA78" s="346"/>
      <c r="CB78" s="347"/>
      <c r="CC78" s="324"/>
      <c r="CD78" s="343" t="str">
        <f t="shared" si="675"/>
        <v>MEDICARE</v>
      </c>
      <c r="CE78" s="339" t="e">
        <f t="shared" si="708"/>
        <v>#DIV/0!</v>
      </c>
      <c r="CF78" s="348" t="e">
        <f t="shared" si="709"/>
        <v>#DIV/0!</v>
      </c>
      <c r="CG78" s="348" t="e">
        <f t="shared" si="710"/>
        <v>#DIV/0!</v>
      </c>
      <c r="CH78" s="348" t="e">
        <f t="shared" si="711"/>
        <v>#DIV/0!</v>
      </c>
      <c r="CI78" s="348" t="e">
        <f t="shared" si="712"/>
        <v>#DIV/0!</v>
      </c>
      <c r="CJ78" s="348" t="e">
        <f t="shared" si="713"/>
        <v>#DIV/0!</v>
      </c>
      <c r="CK78" s="348" t="e">
        <f t="shared" si="714"/>
        <v>#DIV/0!</v>
      </c>
      <c r="CL78" s="348" t="e">
        <f t="shared" si="715"/>
        <v>#DIV/0!</v>
      </c>
      <c r="CM78" s="349" t="e">
        <f t="shared" si="716"/>
        <v>#DIV/0!</v>
      </c>
      <c r="CO78" s="343" t="s">
        <v>374</v>
      </c>
      <c r="CP78" s="344" t="e">
        <f>+CQ78/CQ84</f>
        <v>#DIV/0!</v>
      </c>
      <c r="CQ78" s="345">
        <f t="shared" si="717"/>
        <v>0</v>
      </c>
      <c r="CR78" s="346"/>
      <c r="CS78" s="346"/>
      <c r="CT78" s="346"/>
      <c r="CU78" s="346"/>
      <c r="CV78" s="346"/>
      <c r="CW78" s="346"/>
      <c r="CX78" s="346"/>
      <c r="CY78" s="347"/>
      <c r="CZ78" s="324"/>
      <c r="DA78" s="343" t="str">
        <f t="shared" si="676"/>
        <v>MEDICARE</v>
      </c>
      <c r="DB78" s="339" t="e">
        <f t="shared" si="718"/>
        <v>#DIV/0!</v>
      </c>
      <c r="DC78" s="348" t="e">
        <f t="shared" si="719"/>
        <v>#DIV/0!</v>
      </c>
      <c r="DD78" s="348" t="e">
        <f t="shared" si="720"/>
        <v>#DIV/0!</v>
      </c>
      <c r="DE78" s="348" t="e">
        <f t="shared" si="721"/>
        <v>#DIV/0!</v>
      </c>
      <c r="DF78" s="348" t="e">
        <f t="shared" si="722"/>
        <v>#DIV/0!</v>
      </c>
      <c r="DG78" s="348" t="e">
        <f t="shared" si="723"/>
        <v>#DIV/0!</v>
      </c>
      <c r="DH78" s="348" t="e">
        <f t="shared" si="724"/>
        <v>#DIV/0!</v>
      </c>
      <c r="DI78" s="348" t="e">
        <f t="shared" si="725"/>
        <v>#DIV/0!</v>
      </c>
      <c r="DJ78" s="349" t="e">
        <f t="shared" si="726"/>
        <v>#DIV/0!</v>
      </c>
      <c r="DL78" s="343" t="s">
        <v>374</v>
      </c>
      <c r="DM78" s="344" t="e">
        <f>+DN78/DN84</f>
        <v>#DIV/0!</v>
      </c>
      <c r="DN78" s="345">
        <f t="shared" si="727"/>
        <v>0</v>
      </c>
      <c r="DO78" s="346"/>
      <c r="DP78" s="346"/>
      <c r="DQ78" s="346"/>
      <c r="DR78" s="346"/>
      <c r="DS78" s="346"/>
      <c r="DT78" s="346"/>
      <c r="DU78" s="346"/>
      <c r="DV78" s="347"/>
      <c r="DW78" s="324"/>
      <c r="DX78" s="343" t="str">
        <f t="shared" si="677"/>
        <v>MEDICARE</v>
      </c>
      <c r="DY78" s="339" t="e">
        <f t="shared" si="728"/>
        <v>#DIV/0!</v>
      </c>
      <c r="DZ78" s="348" t="e">
        <f t="shared" si="729"/>
        <v>#DIV/0!</v>
      </c>
      <c r="EA78" s="348" t="e">
        <f t="shared" si="730"/>
        <v>#DIV/0!</v>
      </c>
      <c r="EB78" s="348" t="e">
        <f t="shared" si="731"/>
        <v>#DIV/0!</v>
      </c>
      <c r="EC78" s="348" t="e">
        <f t="shared" si="732"/>
        <v>#DIV/0!</v>
      </c>
      <c r="ED78" s="348" t="e">
        <f t="shared" si="733"/>
        <v>#DIV/0!</v>
      </c>
      <c r="EE78" s="348" t="e">
        <f t="shared" si="734"/>
        <v>#DIV/0!</v>
      </c>
      <c r="EF78" s="348" t="e">
        <f t="shared" si="735"/>
        <v>#DIV/0!</v>
      </c>
      <c r="EG78" s="349" t="e">
        <f t="shared" si="736"/>
        <v>#DIV/0!</v>
      </c>
      <c r="EI78" s="343" t="s">
        <v>374</v>
      </c>
      <c r="EJ78" s="344" t="e">
        <f>+EK78/EK84</f>
        <v>#DIV/0!</v>
      </c>
      <c r="EK78" s="345">
        <f t="shared" si="737"/>
        <v>0</v>
      </c>
      <c r="EL78" s="346"/>
      <c r="EM78" s="346"/>
      <c r="EN78" s="346"/>
      <c r="EO78" s="346"/>
      <c r="EP78" s="346"/>
      <c r="EQ78" s="346"/>
      <c r="ER78" s="346"/>
      <c r="ES78" s="347"/>
      <c r="ET78" s="324"/>
      <c r="EU78" s="343" t="str">
        <f t="shared" si="678"/>
        <v>MEDICARE</v>
      </c>
      <c r="EV78" s="339" t="e">
        <f t="shared" si="738"/>
        <v>#DIV/0!</v>
      </c>
      <c r="EW78" s="348" t="e">
        <f t="shared" si="739"/>
        <v>#DIV/0!</v>
      </c>
      <c r="EX78" s="348" t="e">
        <f t="shared" si="740"/>
        <v>#DIV/0!</v>
      </c>
      <c r="EY78" s="348" t="e">
        <f t="shared" si="741"/>
        <v>#DIV/0!</v>
      </c>
      <c r="EZ78" s="348" t="e">
        <f t="shared" si="742"/>
        <v>#DIV/0!</v>
      </c>
      <c r="FA78" s="348" t="e">
        <f t="shared" si="743"/>
        <v>#DIV/0!</v>
      </c>
      <c r="FB78" s="348" t="e">
        <f t="shared" si="744"/>
        <v>#DIV/0!</v>
      </c>
      <c r="FC78" s="348" t="e">
        <f t="shared" si="745"/>
        <v>#DIV/0!</v>
      </c>
      <c r="FD78" s="349" t="e">
        <f t="shared" si="746"/>
        <v>#DIV/0!</v>
      </c>
      <c r="FF78" s="343" t="s">
        <v>374</v>
      </c>
      <c r="FG78" s="344" t="e">
        <f>+FH78/FH84</f>
        <v>#DIV/0!</v>
      </c>
      <c r="FH78" s="345">
        <f t="shared" si="747"/>
        <v>0</v>
      </c>
      <c r="FI78" s="346"/>
      <c r="FJ78" s="346"/>
      <c r="FK78" s="346"/>
      <c r="FL78" s="346"/>
      <c r="FM78" s="346"/>
      <c r="FN78" s="346"/>
      <c r="FO78" s="346"/>
      <c r="FP78" s="347"/>
      <c r="FQ78" s="324"/>
      <c r="FR78" s="343" t="str">
        <f t="shared" si="679"/>
        <v>MEDICARE</v>
      </c>
      <c r="FS78" s="339" t="e">
        <f t="shared" si="748"/>
        <v>#DIV/0!</v>
      </c>
      <c r="FT78" s="348" t="e">
        <f t="shared" si="749"/>
        <v>#DIV/0!</v>
      </c>
      <c r="FU78" s="348" t="e">
        <f t="shared" si="750"/>
        <v>#DIV/0!</v>
      </c>
      <c r="FV78" s="348" t="e">
        <f t="shared" si="751"/>
        <v>#DIV/0!</v>
      </c>
      <c r="FW78" s="348" t="e">
        <f t="shared" si="752"/>
        <v>#DIV/0!</v>
      </c>
      <c r="FX78" s="348" t="e">
        <f t="shared" si="753"/>
        <v>#DIV/0!</v>
      </c>
      <c r="FY78" s="348" t="e">
        <f t="shared" si="754"/>
        <v>#DIV/0!</v>
      </c>
      <c r="FZ78" s="348" t="e">
        <f t="shared" si="755"/>
        <v>#DIV/0!</v>
      </c>
      <c r="GA78" s="349" t="e">
        <f t="shared" si="756"/>
        <v>#DIV/0!</v>
      </c>
      <c r="GC78" s="343" t="s">
        <v>374</v>
      </c>
      <c r="GD78" s="344" t="e">
        <f>+GE78/GE84</f>
        <v>#DIV/0!</v>
      </c>
      <c r="GE78" s="345">
        <f t="shared" si="757"/>
        <v>0</v>
      </c>
      <c r="GF78" s="346"/>
      <c r="GG78" s="346"/>
      <c r="GH78" s="346"/>
      <c r="GI78" s="346"/>
      <c r="GJ78" s="346"/>
      <c r="GK78" s="346"/>
      <c r="GL78" s="346"/>
      <c r="GM78" s="347"/>
      <c r="GN78" s="324"/>
      <c r="GO78" s="343" t="str">
        <f t="shared" si="680"/>
        <v>MEDICARE</v>
      </c>
      <c r="GP78" s="339" t="e">
        <f t="shared" si="758"/>
        <v>#DIV/0!</v>
      </c>
      <c r="GQ78" s="348" t="e">
        <f t="shared" si="759"/>
        <v>#DIV/0!</v>
      </c>
      <c r="GR78" s="348" t="e">
        <f t="shared" si="760"/>
        <v>#DIV/0!</v>
      </c>
      <c r="GS78" s="348" t="e">
        <f t="shared" si="761"/>
        <v>#DIV/0!</v>
      </c>
      <c r="GT78" s="348" t="e">
        <f t="shared" si="762"/>
        <v>#DIV/0!</v>
      </c>
      <c r="GU78" s="348" t="e">
        <f t="shared" si="763"/>
        <v>#DIV/0!</v>
      </c>
      <c r="GV78" s="348" t="e">
        <f t="shared" si="764"/>
        <v>#DIV/0!</v>
      </c>
      <c r="GW78" s="348" t="e">
        <f t="shared" si="765"/>
        <v>#DIV/0!</v>
      </c>
      <c r="GX78" s="349" t="e">
        <f t="shared" si="766"/>
        <v>#DIV/0!</v>
      </c>
      <c r="GZ78" s="343" t="s">
        <v>374</v>
      </c>
      <c r="HA78" s="344" t="e">
        <f>+HB78/HB84</f>
        <v>#DIV/0!</v>
      </c>
      <c r="HB78" s="345">
        <f t="shared" si="767"/>
        <v>0</v>
      </c>
      <c r="HC78" s="346"/>
      <c r="HD78" s="346"/>
      <c r="HE78" s="346"/>
      <c r="HF78" s="346"/>
      <c r="HG78" s="346"/>
      <c r="HH78" s="346"/>
      <c r="HI78" s="346"/>
      <c r="HJ78" s="347"/>
      <c r="HK78" s="324"/>
      <c r="HL78" s="343" t="str">
        <f t="shared" si="681"/>
        <v>MEDICARE</v>
      </c>
      <c r="HM78" s="339" t="e">
        <f t="shared" si="768"/>
        <v>#DIV/0!</v>
      </c>
      <c r="HN78" s="348" t="e">
        <f t="shared" si="769"/>
        <v>#DIV/0!</v>
      </c>
      <c r="HO78" s="348" t="e">
        <f t="shared" si="770"/>
        <v>#DIV/0!</v>
      </c>
      <c r="HP78" s="348" t="e">
        <f t="shared" si="771"/>
        <v>#DIV/0!</v>
      </c>
      <c r="HQ78" s="348" t="e">
        <f t="shared" si="772"/>
        <v>#DIV/0!</v>
      </c>
      <c r="HR78" s="348" t="e">
        <f t="shared" si="773"/>
        <v>#DIV/0!</v>
      </c>
      <c r="HS78" s="348" t="e">
        <f t="shared" si="774"/>
        <v>#DIV/0!</v>
      </c>
      <c r="HT78" s="348" t="e">
        <f t="shared" si="775"/>
        <v>#DIV/0!</v>
      </c>
      <c r="HU78" s="349" t="e">
        <f t="shared" si="776"/>
        <v>#DIV/0!</v>
      </c>
      <c r="HW78" s="343" t="s">
        <v>374</v>
      </c>
      <c r="HX78" s="344" t="e">
        <f>+HY78/HY84</f>
        <v>#DIV/0!</v>
      </c>
      <c r="HY78" s="345">
        <f t="shared" si="777"/>
        <v>0</v>
      </c>
      <c r="HZ78" s="346"/>
      <c r="IA78" s="346"/>
      <c r="IB78" s="346"/>
      <c r="IC78" s="346"/>
      <c r="ID78" s="346"/>
      <c r="IE78" s="346"/>
      <c r="IF78" s="346"/>
      <c r="IG78" s="347"/>
      <c r="IH78" s="324"/>
      <c r="II78" s="343" t="str">
        <f t="shared" si="682"/>
        <v>MEDICARE</v>
      </c>
      <c r="IJ78" s="339" t="e">
        <f t="shared" si="778"/>
        <v>#DIV/0!</v>
      </c>
      <c r="IK78" s="348" t="e">
        <f t="shared" si="779"/>
        <v>#DIV/0!</v>
      </c>
      <c r="IL78" s="348" t="e">
        <f t="shared" si="780"/>
        <v>#DIV/0!</v>
      </c>
      <c r="IM78" s="348" t="e">
        <f t="shared" si="781"/>
        <v>#DIV/0!</v>
      </c>
      <c r="IN78" s="348" t="e">
        <f t="shared" si="782"/>
        <v>#DIV/0!</v>
      </c>
      <c r="IO78" s="348" t="e">
        <f t="shared" si="783"/>
        <v>#DIV/0!</v>
      </c>
      <c r="IP78" s="348" t="e">
        <f t="shared" si="784"/>
        <v>#DIV/0!</v>
      </c>
      <c r="IQ78" s="348" t="e">
        <f t="shared" si="785"/>
        <v>#DIV/0!</v>
      </c>
      <c r="IR78" s="349" t="e">
        <f t="shared" si="786"/>
        <v>#DIV/0!</v>
      </c>
      <c r="IT78" s="343" t="s">
        <v>374</v>
      </c>
      <c r="IU78" s="344" t="e">
        <f>+IV78/IV84</f>
        <v>#DIV/0!</v>
      </c>
      <c r="IV78" s="345">
        <f t="shared" si="787"/>
        <v>0</v>
      </c>
      <c r="IW78" s="346"/>
      <c r="IX78" s="346"/>
      <c r="IY78" s="346"/>
      <c r="IZ78" s="346"/>
      <c r="JA78" s="346"/>
      <c r="JB78" s="346"/>
      <c r="JC78" s="346"/>
      <c r="JD78" s="347"/>
      <c r="JE78" s="324"/>
      <c r="JF78" s="343" t="str">
        <f t="shared" si="683"/>
        <v>MEDICARE</v>
      </c>
      <c r="JG78" s="339" t="e">
        <f t="shared" si="788"/>
        <v>#DIV/0!</v>
      </c>
      <c r="JH78" s="348" t="e">
        <f t="shared" si="789"/>
        <v>#DIV/0!</v>
      </c>
      <c r="JI78" s="348" t="e">
        <f t="shared" si="790"/>
        <v>#DIV/0!</v>
      </c>
      <c r="JJ78" s="348" t="e">
        <f t="shared" si="791"/>
        <v>#DIV/0!</v>
      </c>
      <c r="JK78" s="348" t="e">
        <f t="shared" si="792"/>
        <v>#DIV/0!</v>
      </c>
      <c r="JL78" s="348" t="e">
        <f t="shared" si="793"/>
        <v>#DIV/0!</v>
      </c>
      <c r="JM78" s="348" t="e">
        <f t="shared" si="794"/>
        <v>#DIV/0!</v>
      </c>
      <c r="JN78" s="348" t="e">
        <f t="shared" si="795"/>
        <v>#DIV/0!</v>
      </c>
      <c r="JO78" s="349" t="e">
        <f t="shared" si="796"/>
        <v>#DIV/0!</v>
      </c>
      <c r="JQ78" s="343" t="s">
        <v>374</v>
      </c>
      <c r="JR78" s="344" t="e">
        <f>+JS78/JS84</f>
        <v>#DIV/0!</v>
      </c>
      <c r="JS78" s="345">
        <f t="shared" si="797"/>
        <v>0</v>
      </c>
      <c r="JT78" s="346"/>
      <c r="JU78" s="346"/>
      <c r="JV78" s="346"/>
      <c r="JW78" s="346"/>
      <c r="JX78" s="346"/>
      <c r="JY78" s="346"/>
      <c r="JZ78" s="346"/>
      <c r="KA78" s="347"/>
      <c r="KB78" s="324"/>
      <c r="KC78" s="343" t="str">
        <f t="shared" si="684"/>
        <v>MEDICARE</v>
      </c>
      <c r="KD78" s="339" t="e">
        <f t="shared" si="798"/>
        <v>#DIV/0!</v>
      </c>
      <c r="KE78" s="348" t="e">
        <f t="shared" si="799"/>
        <v>#DIV/0!</v>
      </c>
      <c r="KF78" s="348" t="e">
        <f t="shared" si="800"/>
        <v>#DIV/0!</v>
      </c>
      <c r="KG78" s="348" t="e">
        <f t="shared" si="801"/>
        <v>#DIV/0!</v>
      </c>
      <c r="KH78" s="348" t="e">
        <f t="shared" si="802"/>
        <v>#DIV/0!</v>
      </c>
      <c r="KI78" s="348" t="e">
        <f t="shared" si="803"/>
        <v>#DIV/0!</v>
      </c>
      <c r="KJ78" s="348" t="e">
        <f t="shared" si="804"/>
        <v>#DIV/0!</v>
      </c>
      <c r="KK78" s="348" t="e">
        <f t="shared" si="805"/>
        <v>#DIV/0!</v>
      </c>
      <c r="KL78" s="349" t="e">
        <f t="shared" si="806"/>
        <v>#DIV/0!</v>
      </c>
    </row>
    <row r="79" spans="1:298" x14ac:dyDescent="0.2">
      <c r="A79" s="343" t="s">
        <v>482</v>
      </c>
      <c r="B79" s="344" t="e">
        <f>+C79/C84</f>
        <v>#DIV/0!</v>
      </c>
      <c r="C79" s="345">
        <f t="shared" si="685"/>
        <v>0</v>
      </c>
      <c r="D79" s="346">
        <f t="shared" si="656"/>
        <v>0</v>
      </c>
      <c r="E79" s="346">
        <f t="shared" si="657"/>
        <v>0</v>
      </c>
      <c r="F79" s="346">
        <f t="shared" si="658"/>
        <v>0</v>
      </c>
      <c r="G79" s="346">
        <f t="shared" si="659"/>
        <v>0</v>
      </c>
      <c r="H79" s="346">
        <f t="shared" si="660"/>
        <v>0</v>
      </c>
      <c r="I79" s="346">
        <f t="shared" si="661"/>
        <v>0</v>
      </c>
      <c r="J79" s="346">
        <f t="shared" si="662"/>
        <v>0</v>
      </c>
      <c r="K79" s="347">
        <f t="shared" si="663"/>
        <v>0</v>
      </c>
      <c r="L79" s="324"/>
      <c r="M79" s="343" t="str">
        <f t="shared" si="664"/>
        <v>MEDICARE B</v>
      </c>
      <c r="N79" s="339" t="e">
        <f t="shared" si="686"/>
        <v>#DIV/0!</v>
      </c>
      <c r="O79" s="348" t="e">
        <f t="shared" si="665"/>
        <v>#DIV/0!</v>
      </c>
      <c r="P79" s="348" t="e">
        <f t="shared" si="666"/>
        <v>#DIV/0!</v>
      </c>
      <c r="Q79" s="348" t="e">
        <f t="shared" si="667"/>
        <v>#DIV/0!</v>
      </c>
      <c r="R79" s="348" t="e">
        <f t="shared" si="668"/>
        <v>#DIV/0!</v>
      </c>
      <c r="S79" s="348" t="e">
        <f t="shared" si="669"/>
        <v>#DIV/0!</v>
      </c>
      <c r="T79" s="348" t="e">
        <f t="shared" si="670"/>
        <v>#DIV/0!</v>
      </c>
      <c r="U79" s="348" t="e">
        <f t="shared" si="671"/>
        <v>#DIV/0!</v>
      </c>
      <c r="V79" s="349" t="e">
        <f t="shared" si="672"/>
        <v>#DIV/0!</v>
      </c>
      <c r="X79" s="343" t="s">
        <v>482</v>
      </c>
      <c r="Y79" s="344" t="e">
        <f>+Z79/Z84</f>
        <v>#DIV/0!</v>
      </c>
      <c r="Z79" s="345">
        <f t="shared" si="687"/>
        <v>0</v>
      </c>
      <c r="AA79" s="346"/>
      <c r="AB79" s="346"/>
      <c r="AC79" s="346"/>
      <c r="AD79" s="346"/>
      <c r="AE79" s="346"/>
      <c r="AF79" s="346"/>
      <c r="AG79" s="346"/>
      <c r="AH79" s="347"/>
      <c r="AI79" s="324"/>
      <c r="AJ79" s="343" t="str">
        <f t="shared" si="673"/>
        <v>MEDICARE B</v>
      </c>
      <c r="AK79" s="339" t="e">
        <f t="shared" si="688"/>
        <v>#DIV/0!</v>
      </c>
      <c r="AL79" s="348" t="e">
        <f t="shared" si="689"/>
        <v>#DIV/0!</v>
      </c>
      <c r="AM79" s="348" t="e">
        <f t="shared" si="690"/>
        <v>#DIV/0!</v>
      </c>
      <c r="AN79" s="348" t="e">
        <f t="shared" si="691"/>
        <v>#DIV/0!</v>
      </c>
      <c r="AO79" s="348" t="e">
        <f t="shared" si="692"/>
        <v>#DIV/0!</v>
      </c>
      <c r="AP79" s="348" t="e">
        <f t="shared" si="693"/>
        <v>#DIV/0!</v>
      </c>
      <c r="AQ79" s="348" t="e">
        <f t="shared" si="694"/>
        <v>#DIV/0!</v>
      </c>
      <c r="AR79" s="348" t="e">
        <f t="shared" si="695"/>
        <v>#DIV/0!</v>
      </c>
      <c r="AS79" s="349" t="e">
        <f t="shared" si="696"/>
        <v>#DIV/0!</v>
      </c>
      <c r="AU79" s="343" t="s">
        <v>482</v>
      </c>
      <c r="AV79" s="344" t="e">
        <f>+AW79/AW84</f>
        <v>#DIV/0!</v>
      </c>
      <c r="AW79" s="345">
        <f t="shared" si="697"/>
        <v>0</v>
      </c>
      <c r="AX79" s="346"/>
      <c r="AY79" s="346"/>
      <c r="AZ79" s="346"/>
      <c r="BA79" s="346"/>
      <c r="BB79" s="346"/>
      <c r="BC79" s="346"/>
      <c r="BD79" s="346"/>
      <c r="BE79" s="347"/>
      <c r="BF79" s="324"/>
      <c r="BG79" s="343" t="str">
        <f t="shared" si="674"/>
        <v>MEDICARE B</v>
      </c>
      <c r="BH79" s="339" t="e">
        <f t="shared" si="698"/>
        <v>#DIV/0!</v>
      </c>
      <c r="BI79" s="348" t="e">
        <f t="shared" si="699"/>
        <v>#DIV/0!</v>
      </c>
      <c r="BJ79" s="348" t="e">
        <f t="shared" si="700"/>
        <v>#DIV/0!</v>
      </c>
      <c r="BK79" s="348" t="e">
        <f t="shared" si="701"/>
        <v>#DIV/0!</v>
      </c>
      <c r="BL79" s="348" t="e">
        <f t="shared" si="702"/>
        <v>#DIV/0!</v>
      </c>
      <c r="BM79" s="348" t="e">
        <f t="shared" si="703"/>
        <v>#DIV/0!</v>
      </c>
      <c r="BN79" s="348" t="e">
        <f t="shared" si="704"/>
        <v>#DIV/0!</v>
      </c>
      <c r="BO79" s="348" t="e">
        <f t="shared" si="705"/>
        <v>#DIV/0!</v>
      </c>
      <c r="BP79" s="349" t="e">
        <f t="shared" si="706"/>
        <v>#DIV/0!</v>
      </c>
      <c r="BR79" s="343" t="s">
        <v>482</v>
      </c>
      <c r="BS79" s="344" t="e">
        <f>+BT79/BT84</f>
        <v>#DIV/0!</v>
      </c>
      <c r="BT79" s="345">
        <f t="shared" si="707"/>
        <v>0</v>
      </c>
      <c r="BU79" s="346"/>
      <c r="BV79" s="346"/>
      <c r="BW79" s="346"/>
      <c r="BX79" s="346"/>
      <c r="BY79" s="346"/>
      <c r="BZ79" s="346"/>
      <c r="CA79" s="346"/>
      <c r="CB79" s="347"/>
      <c r="CC79" s="324"/>
      <c r="CD79" s="343" t="str">
        <f t="shared" si="675"/>
        <v>MEDICARE B</v>
      </c>
      <c r="CE79" s="339" t="e">
        <f t="shared" si="708"/>
        <v>#DIV/0!</v>
      </c>
      <c r="CF79" s="348" t="e">
        <f t="shared" si="709"/>
        <v>#DIV/0!</v>
      </c>
      <c r="CG79" s="348" t="e">
        <f t="shared" si="710"/>
        <v>#DIV/0!</v>
      </c>
      <c r="CH79" s="348" t="e">
        <f t="shared" si="711"/>
        <v>#DIV/0!</v>
      </c>
      <c r="CI79" s="348" t="e">
        <f t="shared" si="712"/>
        <v>#DIV/0!</v>
      </c>
      <c r="CJ79" s="348" t="e">
        <f t="shared" si="713"/>
        <v>#DIV/0!</v>
      </c>
      <c r="CK79" s="348" t="e">
        <f t="shared" si="714"/>
        <v>#DIV/0!</v>
      </c>
      <c r="CL79" s="348" t="e">
        <f t="shared" si="715"/>
        <v>#DIV/0!</v>
      </c>
      <c r="CM79" s="349" t="e">
        <f t="shared" si="716"/>
        <v>#DIV/0!</v>
      </c>
      <c r="CO79" s="343" t="s">
        <v>482</v>
      </c>
      <c r="CP79" s="344" t="e">
        <f>+CQ79/CQ84</f>
        <v>#DIV/0!</v>
      </c>
      <c r="CQ79" s="345">
        <f t="shared" si="717"/>
        <v>0</v>
      </c>
      <c r="CR79" s="346"/>
      <c r="CS79" s="346"/>
      <c r="CT79" s="346"/>
      <c r="CU79" s="346"/>
      <c r="CV79" s="346"/>
      <c r="CW79" s="346"/>
      <c r="CX79" s="346"/>
      <c r="CY79" s="347"/>
      <c r="CZ79" s="324"/>
      <c r="DA79" s="343" t="str">
        <f t="shared" si="676"/>
        <v>MEDICARE B</v>
      </c>
      <c r="DB79" s="339" t="e">
        <f t="shared" si="718"/>
        <v>#DIV/0!</v>
      </c>
      <c r="DC79" s="348" t="e">
        <f t="shared" si="719"/>
        <v>#DIV/0!</v>
      </c>
      <c r="DD79" s="348" t="e">
        <f t="shared" si="720"/>
        <v>#DIV/0!</v>
      </c>
      <c r="DE79" s="348" t="e">
        <f t="shared" si="721"/>
        <v>#DIV/0!</v>
      </c>
      <c r="DF79" s="348" t="e">
        <f t="shared" si="722"/>
        <v>#DIV/0!</v>
      </c>
      <c r="DG79" s="348" t="e">
        <f t="shared" si="723"/>
        <v>#DIV/0!</v>
      </c>
      <c r="DH79" s="348" t="e">
        <f t="shared" si="724"/>
        <v>#DIV/0!</v>
      </c>
      <c r="DI79" s="348" t="e">
        <f t="shared" si="725"/>
        <v>#DIV/0!</v>
      </c>
      <c r="DJ79" s="349" t="e">
        <f t="shared" si="726"/>
        <v>#DIV/0!</v>
      </c>
      <c r="DL79" s="343" t="s">
        <v>482</v>
      </c>
      <c r="DM79" s="344" t="e">
        <f>+DN79/DN84</f>
        <v>#DIV/0!</v>
      </c>
      <c r="DN79" s="345">
        <f t="shared" si="727"/>
        <v>0</v>
      </c>
      <c r="DO79" s="346"/>
      <c r="DP79" s="346"/>
      <c r="DQ79" s="346"/>
      <c r="DR79" s="346"/>
      <c r="DS79" s="346"/>
      <c r="DT79" s="346"/>
      <c r="DU79" s="346"/>
      <c r="DV79" s="347"/>
      <c r="DW79" s="324"/>
      <c r="DX79" s="343" t="str">
        <f t="shared" si="677"/>
        <v>MEDICARE B</v>
      </c>
      <c r="DY79" s="339" t="e">
        <f t="shared" si="728"/>
        <v>#DIV/0!</v>
      </c>
      <c r="DZ79" s="348" t="e">
        <f t="shared" si="729"/>
        <v>#DIV/0!</v>
      </c>
      <c r="EA79" s="348" t="e">
        <f t="shared" si="730"/>
        <v>#DIV/0!</v>
      </c>
      <c r="EB79" s="348" t="e">
        <f t="shared" si="731"/>
        <v>#DIV/0!</v>
      </c>
      <c r="EC79" s="348" t="e">
        <f t="shared" si="732"/>
        <v>#DIV/0!</v>
      </c>
      <c r="ED79" s="348" t="e">
        <f t="shared" si="733"/>
        <v>#DIV/0!</v>
      </c>
      <c r="EE79" s="348" t="e">
        <f t="shared" si="734"/>
        <v>#DIV/0!</v>
      </c>
      <c r="EF79" s="348" t="e">
        <f t="shared" si="735"/>
        <v>#DIV/0!</v>
      </c>
      <c r="EG79" s="349" t="e">
        <f t="shared" si="736"/>
        <v>#DIV/0!</v>
      </c>
      <c r="EI79" s="343" t="s">
        <v>482</v>
      </c>
      <c r="EJ79" s="344" t="e">
        <f>+EK79/EK84</f>
        <v>#DIV/0!</v>
      </c>
      <c r="EK79" s="345">
        <f t="shared" si="737"/>
        <v>0</v>
      </c>
      <c r="EL79" s="346"/>
      <c r="EM79" s="346"/>
      <c r="EN79" s="346"/>
      <c r="EO79" s="346"/>
      <c r="EP79" s="346"/>
      <c r="EQ79" s="346"/>
      <c r="ER79" s="346"/>
      <c r="ES79" s="347"/>
      <c r="ET79" s="324"/>
      <c r="EU79" s="343" t="str">
        <f t="shared" si="678"/>
        <v>MEDICARE B</v>
      </c>
      <c r="EV79" s="339" t="e">
        <f t="shared" si="738"/>
        <v>#DIV/0!</v>
      </c>
      <c r="EW79" s="348" t="e">
        <f t="shared" si="739"/>
        <v>#DIV/0!</v>
      </c>
      <c r="EX79" s="348" t="e">
        <f t="shared" si="740"/>
        <v>#DIV/0!</v>
      </c>
      <c r="EY79" s="348" t="e">
        <f t="shared" si="741"/>
        <v>#DIV/0!</v>
      </c>
      <c r="EZ79" s="348" t="e">
        <f t="shared" si="742"/>
        <v>#DIV/0!</v>
      </c>
      <c r="FA79" s="348" t="e">
        <f t="shared" si="743"/>
        <v>#DIV/0!</v>
      </c>
      <c r="FB79" s="348" t="e">
        <f t="shared" si="744"/>
        <v>#DIV/0!</v>
      </c>
      <c r="FC79" s="348" t="e">
        <f t="shared" si="745"/>
        <v>#DIV/0!</v>
      </c>
      <c r="FD79" s="349" t="e">
        <f t="shared" si="746"/>
        <v>#DIV/0!</v>
      </c>
      <c r="FF79" s="343" t="s">
        <v>482</v>
      </c>
      <c r="FG79" s="344" t="e">
        <f>+FH79/FH84</f>
        <v>#DIV/0!</v>
      </c>
      <c r="FH79" s="345">
        <f t="shared" si="747"/>
        <v>0</v>
      </c>
      <c r="FI79" s="346"/>
      <c r="FJ79" s="346"/>
      <c r="FK79" s="346"/>
      <c r="FL79" s="346"/>
      <c r="FM79" s="346"/>
      <c r="FN79" s="346"/>
      <c r="FO79" s="346"/>
      <c r="FP79" s="347"/>
      <c r="FQ79" s="324"/>
      <c r="FR79" s="343" t="str">
        <f t="shared" si="679"/>
        <v>MEDICARE B</v>
      </c>
      <c r="FS79" s="339" t="e">
        <f t="shared" si="748"/>
        <v>#DIV/0!</v>
      </c>
      <c r="FT79" s="348" t="e">
        <f t="shared" si="749"/>
        <v>#DIV/0!</v>
      </c>
      <c r="FU79" s="348" t="e">
        <f t="shared" si="750"/>
        <v>#DIV/0!</v>
      </c>
      <c r="FV79" s="348" t="e">
        <f t="shared" si="751"/>
        <v>#DIV/0!</v>
      </c>
      <c r="FW79" s="348" t="e">
        <f t="shared" si="752"/>
        <v>#DIV/0!</v>
      </c>
      <c r="FX79" s="348" t="e">
        <f t="shared" si="753"/>
        <v>#DIV/0!</v>
      </c>
      <c r="FY79" s="348" t="e">
        <f t="shared" si="754"/>
        <v>#DIV/0!</v>
      </c>
      <c r="FZ79" s="348" t="e">
        <f t="shared" si="755"/>
        <v>#DIV/0!</v>
      </c>
      <c r="GA79" s="349" t="e">
        <f t="shared" si="756"/>
        <v>#DIV/0!</v>
      </c>
      <c r="GC79" s="343" t="s">
        <v>482</v>
      </c>
      <c r="GD79" s="344" t="e">
        <f>+GE79/GE84</f>
        <v>#DIV/0!</v>
      </c>
      <c r="GE79" s="345">
        <f t="shared" si="757"/>
        <v>0</v>
      </c>
      <c r="GF79" s="346"/>
      <c r="GG79" s="346"/>
      <c r="GH79" s="346"/>
      <c r="GI79" s="346"/>
      <c r="GJ79" s="346"/>
      <c r="GK79" s="346"/>
      <c r="GL79" s="346"/>
      <c r="GM79" s="347"/>
      <c r="GN79" s="324"/>
      <c r="GO79" s="343" t="str">
        <f t="shared" si="680"/>
        <v>MEDICARE B</v>
      </c>
      <c r="GP79" s="339" t="e">
        <f t="shared" si="758"/>
        <v>#DIV/0!</v>
      </c>
      <c r="GQ79" s="348" t="e">
        <f t="shared" si="759"/>
        <v>#DIV/0!</v>
      </c>
      <c r="GR79" s="348" t="e">
        <f t="shared" si="760"/>
        <v>#DIV/0!</v>
      </c>
      <c r="GS79" s="348" t="e">
        <f t="shared" si="761"/>
        <v>#DIV/0!</v>
      </c>
      <c r="GT79" s="348" t="e">
        <f t="shared" si="762"/>
        <v>#DIV/0!</v>
      </c>
      <c r="GU79" s="348" t="e">
        <f t="shared" si="763"/>
        <v>#DIV/0!</v>
      </c>
      <c r="GV79" s="348" t="e">
        <f t="shared" si="764"/>
        <v>#DIV/0!</v>
      </c>
      <c r="GW79" s="348" t="e">
        <f t="shared" si="765"/>
        <v>#DIV/0!</v>
      </c>
      <c r="GX79" s="349" t="e">
        <f t="shared" si="766"/>
        <v>#DIV/0!</v>
      </c>
      <c r="GZ79" s="343" t="s">
        <v>482</v>
      </c>
      <c r="HA79" s="344" t="e">
        <f>+HB79/HB84</f>
        <v>#DIV/0!</v>
      </c>
      <c r="HB79" s="345">
        <f t="shared" si="767"/>
        <v>0</v>
      </c>
      <c r="HC79" s="346"/>
      <c r="HD79" s="346"/>
      <c r="HE79" s="346"/>
      <c r="HF79" s="346"/>
      <c r="HG79" s="346"/>
      <c r="HH79" s="346"/>
      <c r="HI79" s="346"/>
      <c r="HJ79" s="347"/>
      <c r="HK79" s="324"/>
      <c r="HL79" s="343" t="str">
        <f t="shared" si="681"/>
        <v>MEDICARE B</v>
      </c>
      <c r="HM79" s="339" t="e">
        <f t="shared" si="768"/>
        <v>#DIV/0!</v>
      </c>
      <c r="HN79" s="348" t="e">
        <f t="shared" si="769"/>
        <v>#DIV/0!</v>
      </c>
      <c r="HO79" s="348" t="e">
        <f t="shared" si="770"/>
        <v>#DIV/0!</v>
      </c>
      <c r="HP79" s="348" t="e">
        <f t="shared" si="771"/>
        <v>#DIV/0!</v>
      </c>
      <c r="HQ79" s="348" t="e">
        <f t="shared" si="772"/>
        <v>#DIV/0!</v>
      </c>
      <c r="HR79" s="348" t="e">
        <f t="shared" si="773"/>
        <v>#DIV/0!</v>
      </c>
      <c r="HS79" s="348" t="e">
        <f t="shared" si="774"/>
        <v>#DIV/0!</v>
      </c>
      <c r="HT79" s="348" t="e">
        <f t="shared" si="775"/>
        <v>#DIV/0!</v>
      </c>
      <c r="HU79" s="349" t="e">
        <f t="shared" si="776"/>
        <v>#DIV/0!</v>
      </c>
      <c r="HW79" s="343" t="s">
        <v>482</v>
      </c>
      <c r="HX79" s="344" t="e">
        <f>+HY79/HY84</f>
        <v>#DIV/0!</v>
      </c>
      <c r="HY79" s="345">
        <f t="shared" si="777"/>
        <v>0</v>
      </c>
      <c r="HZ79" s="346"/>
      <c r="IA79" s="346"/>
      <c r="IB79" s="346"/>
      <c r="IC79" s="346"/>
      <c r="ID79" s="346"/>
      <c r="IE79" s="346"/>
      <c r="IF79" s="346"/>
      <c r="IG79" s="347"/>
      <c r="IH79" s="324"/>
      <c r="II79" s="343" t="str">
        <f t="shared" si="682"/>
        <v>MEDICARE B</v>
      </c>
      <c r="IJ79" s="339" t="e">
        <f t="shared" si="778"/>
        <v>#DIV/0!</v>
      </c>
      <c r="IK79" s="348" t="e">
        <f t="shared" si="779"/>
        <v>#DIV/0!</v>
      </c>
      <c r="IL79" s="348" t="e">
        <f t="shared" si="780"/>
        <v>#DIV/0!</v>
      </c>
      <c r="IM79" s="348" t="e">
        <f t="shared" si="781"/>
        <v>#DIV/0!</v>
      </c>
      <c r="IN79" s="348" t="e">
        <f t="shared" si="782"/>
        <v>#DIV/0!</v>
      </c>
      <c r="IO79" s="348" t="e">
        <f t="shared" si="783"/>
        <v>#DIV/0!</v>
      </c>
      <c r="IP79" s="348" t="e">
        <f t="shared" si="784"/>
        <v>#DIV/0!</v>
      </c>
      <c r="IQ79" s="348" t="e">
        <f t="shared" si="785"/>
        <v>#DIV/0!</v>
      </c>
      <c r="IR79" s="349" t="e">
        <f t="shared" si="786"/>
        <v>#DIV/0!</v>
      </c>
      <c r="IT79" s="343" t="s">
        <v>482</v>
      </c>
      <c r="IU79" s="344" t="e">
        <f>+IV79/IV84</f>
        <v>#DIV/0!</v>
      </c>
      <c r="IV79" s="345">
        <f t="shared" si="787"/>
        <v>0</v>
      </c>
      <c r="IW79" s="346"/>
      <c r="IX79" s="346"/>
      <c r="IY79" s="346"/>
      <c r="IZ79" s="346"/>
      <c r="JA79" s="346"/>
      <c r="JB79" s="346"/>
      <c r="JC79" s="346"/>
      <c r="JD79" s="347"/>
      <c r="JE79" s="324"/>
      <c r="JF79" s="343" t="str">
        <f t="shared" si="683"/>
        <v>MEDICARE B</v>
      </c>
      <c r="JG79" s="339" t="e">
        <f t="shared" si="788"/>
        <v>#DIV/0!</v>
      </c>
      <c r="JH79" s="348" t="e">
        <f t="shared" si="789"/>
        <v>#DIV/0!</v>
      </c>
      <c r="JI79" s="348" t="e">
        <f t="shared" si="790"/>
        <v>#DIV/0!</v>
      </c>
      <c r="JJ79" s="348" t="e">
        <f t="shared" si="791"/>
        <v>#DIV/0!</v>
      </c>
      <c r="JK79" s="348" t="e">
        <f t="shared" si="792"/>
        <v>#DIV/0!</v>
      </c>
      <c r="JL79" s="348" t="e">
        <f t="shared" si="793"/>
        <v>#DIV/0!</v>
      </c>
      <c r="JM79" s="348" t="e">
        <f t="shared" si="794"/>
        <v>#DIV/0!</v>
      </c>
      <c r="JN79" s="348" t="e">
        <f t="shared" si="795"/>
        <v>#DIV/0!</v>
      </c>
      <c r="JO79" s="349" t="e">
        <f t="shared" si="796"/>
        <v>#DIV/0!</v>
      </c>
      <c r="JQ79" s="343" t="s">
        <v>482</v>
      </c>
      <c r="JR79" s="344" t="e">
        <f>+JS79/JS84</f>
        <v>#DIV/0!</v>
      </c>
      <c r="JS79" s="345">
        <f t="shared" si="797"/>
        <v>0</v>
      </c>
      <c r="JT79" s="346"/>
      <c r="JU79" s="346"/>
      <c r="JV79" s="346"/>
      <c r="JW79" s="346"/>
      <c r="JX79" s="346"/>
      <c r="JY79" s="346"/>
      <c r="JZ79" s="346"/>
      <c r="KA79" s="347"/>
      <c r="KB79" s="324"/>
      <c r="KC79" s="343" t="str">
        <f t="shared" si="684"/>
        <v>MEDICARE B</v>
      </c>
      <c r="KD79" s="339" t="e">
        <f t="shared" si="798"/>
        <v>#DIV/0!</v>
      </c>
      <c r="KE79" s="348" t="e">
        <f t="shared" si="799"/>
        <v>#DIV/0!</v>
      </c>
      <c r="KF79" s="348" t="e">
        <f t="shared" si="800"/>
        <v>#DIV/0!</v>
      </c>
      <c r="KG79" s="348" t="e">
        <f t="shared" si="801"/>
        <v>#DIV/0!</v>
      </c>
      <c r="KH79" s="348" t="e">
        <f t="shared" si="802"/>
        <v>#DIV/0!</v>
      </c>
      <c r="KI79" s="348" t="e">
        <f t="shared" si="803"/>
        <v>#DIV/0!</v>
      </c>
      <c r="KJ79" s="348" t="e">
        <f t="shared" si="804"/>
        <v>#DIV/0!</v>
      </c>
      <c r="KK79" s="348" t="e">
        <f t="shared" si="805"/>
        <v>#DIV/0!</v>
      </c>
      <c r="KL79" s="349" t="e">
        <f t="shared" si="806"/>
        <v>#DIV/0!</v>
      </c>
    </row>
    <row r="80" spans="1:298" x14ac:dyDescent="0.2">
      <c r="A80" s="343" t="s">
        <v>486</v>
      </c>
      <c r="B80" s="344" t="e">
        <f>+C80/C84</f>
        <v>#DIV/0!</v>
      </c>
      <c r="C80" s="345">
        <f t="shared" si="685"/>
        <v>0</v>
      </c>
      <c r="D80" s="346">
        <f t="shared" si="656"/>
        <v>0</v>
      </c>
      <c r="E80" s="346">
        <f t="shared" si="657"/>
        <v>0</v>
      </c>
      <c r="F80" s="346">
        <f t="shared" si="658"/>
        <v>0</v>
      </c>
      <c r="G80" s="346">
        <f t="shared" si="659"/>
        <v>0</v>
      </c>
      <c r="H80" s="346">
        <f t="shared" si="660"/>
        <v>0</v>
      </c>
      <c r="I80" s="346">
        <f t="shared" si="661"/>
        <v>0</v>
      </c>
      <c r="J80" s="346">
        <f t="shared" si="662"/>
        <v>0</v>
      </c>
      <c r="K80" s="347">
        <f t="shared" si="663"/>
        <v>0</v>
      </c>
      <c r="L80" s="324"/>
      <c r="M80" s="343" t="str">
        <f t="shared" si="664"/>
        <v>OTHER GOVT</v>
      </c>
      <c r="N80" s="339" t="e">
        <f t="shared" si="686"/>
        <v>#DIV/0!</v>
      </c>
      <c r="O80" s="348" t="e">
        <f t="shared" si="665"/>
        <v>#DIV/0!</v>
      </c>
      <c r="P80" s="348" t="e">
        <f t="shared" si="666"/>
        <v>#DIV/0!</v>
      </c>
      <c r="Q80" s="348" t="e">
        <f t="shared" si="667"/>
        <v>#DIV/0!</v>
      </c>
      <c r="R80" s="348" t="e">
        <f t="shared" si="668"/>
        <v>#DIV/0!</v>
      </c>
      <c r="S80" s="348" t="e">
        <f t="shared" si="669"/>
        <v>#DIV/0!</v>
      </c>
      <c r="T80" s="348" t="e">
        <f t="shared" si="670"/>
        <v>#DIV/0!</v>
      </c>
      <c r="U80" s="348" t="e">
        <f t="shared" si="671"/>
        <v>#DIV/0!</v>
      </c>
      <c r="V80" s="349" t="e">
        <f t="shared" si="672"/>
        <v>#DIV/0!</v>
      </c>
      <c r="X80" s="343" t="s">
        <v>486</v>
      </c>
      <c r="Y80" s="344" t="e">
        <f>+Z80/Z84</f>
        <v>#DIV/0!</v>
      </c>
      <c r="Z80" s="345">
        <f t="shared" si="687"/>
        <v>0</v>
      </c>
      <c r="AA80" s="346"/>
      <c r="AB80" s="346"/>
      <c r="AC80" s="346"/>
      <c r="AD80" s="346"/>
      <c r="AE80" s="346"/>
      <c r="AF80" s="346"/>
      <c r="AG80" s="346"/>
      <c r="AH80" s="347"/>
      <c r="AI80" s="324"/>
      <c r="AJ80" s="343" t="str">
        <f t="shared" si="673"/>
        <v>OTHER GOVT</v>
      </c>
      <c r="AK80" s="339" t="e">
        <f t="shared" si="688"/>
        <v>#DIV/0!</v>
      </c>
      <c r="AL80" s="348" t="e">
        <f t="shared" si="689"/>
        <v>#DIV/0!</v>
      </c>
      <c r="AM80" s="348" t="e">
        <f t="shared" si="690"/>
        <v>#DIV/0!</v>
      </c>
      <c r="AN80" s="348" t="e">
        <f t="shared" si="691"/>
        <v>#DIV/0!</v>
      </c>
      <c r="AO80" s="348" t="e">
        <f t="shared" si="692"/>
        <v>#DIV/0!</v>
      </c>
      <c r="AP80" s="348" t="e">
        <f t="shared" si="693"/>
        <v>#DIV/0!</v>
      </c>
      <c r="AQ80" s="348" t="e">
        <f t="shared" si="694"/>
        <v>#DIV/0!</v>
      </c>
      <c r="AR80" s="348" t="e">
        <f t="shared" si="695"/>
        <v>#DIV/0!</v>
      </c>
      <c r="AS80" s="349" t="e">
        <f t="shared" si="696"/>
        <v>#DIV/0!</v>
      </c>
      <c r="AU80" s="343" t="s">
        <v>486</v>
      </c>
      <c r="AV80" s="344" t="e">
        <f>+AW80/AW84</f>
        <v>#DIV/0!</v>
      </c>
      <c r="AW80" s="345">
        <f t="shared" si="697"/>
        <v>0</v>
      </c>
      <c r="AX80" s="346"/>
      <c r="AY80" s="346"/>
      <c r="AZ80" s="346"/>
      <c r="BA80" s="346"/>
      <c r="BB80" s="346"/>
      <c r="BC80" s="346"/>
      <c r="BD80" s="346"/>
      <c r="BE80" s="347"/>
      <c r="BF80" s="324"/>
      <c r="BG80" s="343" t="str">
        <f t="shared" si="674"/>
        <v>OTHER GOVT</v>
      </c>
      <c r="BH80" s="339" t="e">
        <f t="shared" si="698"/>
        <v>#DIV/0!</v>
      </c>
      <c r="BI80" s="348" t="e">
        <f t="shared" si="699"/>
        <v>#DIV/0!</v>
      </c>
      <c r="BJ80" s="348" t="e">
        <f t="shared" si="700"/>
        <v>#DIV/0!</v>
      </c>
      <c r="BK80" s="348" t="e">
        <f t="shared" si="701"/>
        <v>#DIV/0!</v>
      </c>
      <c r="BL80" s="348" t="e">
        <f t="shared" si="702"/>
        <v>#DIV/0!</v>
      </c>
      <c r="BM80" s="348" t="e">
        <f t="shared" si="703"/>
        <v>#DIV/0!</v>
      </c>
      <c r="BN80" s="348" t="e">
        <f t="shared" si="704"/>
        <v>#DIV/0!</v>
      </c>
      <c r="BO80" s="348" t="e">
        <f t="shared" si="705"/>
        <v>#DIV/0!</v>
      </c>
      <c r="BP80" s="349" t="e">
        <f t="shared" si="706"/>
        <v>#DIV/0!</v>
      </c>
      <c r="BR80" s="343" t="s">
        <v>486</v>
      </c>
      <c r="BS80" s="344" t="e">
        <f>+BT80/BT84</f>
        <v>#DIV/0!</v>
      </c>
      <c r="BT80" s="345">
        <f t="shared" si="707"/>
        <v>0</v>
      </c>
      <c r="BU80" s="346"/>
      <c r="BV80" s="346"/>
      <c r="BW80" s="346"/>
      <c r="BX80" s="346"/>
      <c r="BY80" s="346"/>
      <c r="BZ80" s="346"/>
      <c r="CA80" s="346"/>
      <c r="CB80" s="347"/>
      <c r="CC80" s="324"/>
      <c r="CD80" s="343" t="str">
        <f t="shared" si="675"/>
        <v>OTHER GOVT</v>
      </c>
      <c r="CE80" s="339" t="e">
        <f t="shared" si="708"/>
        <v>#DIV/0!</v>
      </c>
      <c r="CF80" s="348" t="e">
        <f t="shared" si="709"/>
        <v>#DIV/0!</v>
      </c>
      <c r="CG80" s="348" t="e">
        <f t="shared" si="710"/>
        <v>#DIV/0!</v>
      </c>
      <c r="CH80" s="348" t="e">
        <f t="shared" si="711"/>
        <v>#DIV/0!</v>
      </c>
      <c r="CI80" s="348" t="e">
        <f t="shared" si="712"/>
        <v>#DIV/0!</v>
      </c>
      <c r="CJ80" s="348" t="e">
        <f t="shared" si="713"/>
        <v>#DIV/0!</v>
      </c>
      <c r="CK80" s="348" t="e">
        <f t="shared" si="714"/>
        <v>#DIV/0!</v>
      </c>
      <c r="CL80" s="348" t="e">
        <f t="shared" si="715"/>
        <v>#DIV/0!</v>
      </c>
      <c r="CM80" s="349" t="e">
        <f t="shared" si="716"/>
        <v>#DIV/0!</v>
      </c>
      <c r="CO80" s="343" t="s">
        <v>486</v>
      </c>
      <c r="CP80" s="344" t="e">
        <f>+CQ80/CQ84</f>
        <v>#DIV/0!</v>
      </c>
      <c r="CQ80" s="345">
        <f t="shared" si="717"/>
        <v>0</v>
      </c>
      <c r="CR80" s="346"/>
      <c r="CS80" s="346"/>
      <c r="CT80" s="346"/>
      <c r="CU80" s="346"/>
      <c r="CV80" s="346"/>
      <c r="CW80" s="346"/>
      <c r="CX80" s="346"/>
      <c r="CY80" s="347"/>
      <c r="CZ80" s="324"/>
      <c r="DA80" s="343" t="str">
        <f t="shared" si="676"/>
        <v>OTHER GOVT</v>
      </c>
      <c r="DB80" s="339" t="e">
        <f t="shared" si="718"/>
        <v>#DIV/0!</v>
      </c>
      <c r="DC80" s="348" t="e">
        <f t="shared" si="719"/>
        <v>#DIV/0!</v>
      </c>
      <c r="DD80" s="348" t="e">
        <f t="shared" si="720"/>
        <v>#DIV/0!</v>
      </c>
      <c r="DE80" s="348" t="e">
        <f t="shared" si="721"/>
        <v>#DIV/0!</v>
      </c>
      <c r="DF80" s="348" t="e">
        <f t="shared" si="722"/>
        <v>#DIV/0!</v>
      </c>
      <c r="DG80" s="348" t="e">
        <f t="shared" si="723"/>
        <v>#DIV/0!</v>
      </c>
      <c r="DH80" s="348" t="e">
        <f t="shared" si="724"/>
        <v>#DIV/0!</v>
      </c>
      <c r="DI80" s="348" t="e">
        <f t="shared" si="725"/>
        <v>#DIV/0!</v>
      </c>
      <c r="DJ80" s="349" t="e">
        <f t="shared" si="726"/>
        <v>#DIV/0!</v>
      </c>
      <c r="DL80" s="343" t="s">
        <v>486</v>
      </c>
      <c r="DM80" s="344" t="e">
        <f>+DN80/DN84</f>
        <v>#DIV/0!</v>
      </c>
      <c r="DN80" s="345">
        <f t="shared" si="727"/>
        <v>0</v>
      </c>
      <c r="DO80" s="346"/>
      <c r="DP80" s="346"/>
      <c r="DQ80" s="346"/>
      <c r="DR80" s="346"/>
      <c r="DS80" s="346"/>
      <c r="DT80" s="346"/>
      <c r="DU80" s="346"/>
      <c r="DV80" s="347"/>
      <c r="DW80" s="324"/>
      <c r="DX80" s="343" t="str">
        <f t="shared" si="677"/>
        <v>OTHER GOVT</v>
      </c>
      <c r="DY80" s="339" t="e">
        <f t="shared" si="728"/>
        <v>#DIV/0!</v>
      </c>
      <c r="DZ80" s="348" t="e">
        <f t="shared" si="729"/>
        <v>#DIV/0!</v>
      </c>
      <c r="EA80" s="348" t="e">
        <f t="shared" si="730"/>
        <v>#DIV/0!</v>
      </c>
      <c r="EB80" s="348" t="e">
        <f t="shared" si="731"/>
        <v>#DIV/0!</v>
      </c>
      <c r="EC80" s="348" t="e">
        <f t="shared" si="732"/>
        <v>#DIV/0!</v>
      </c>
      <c r="ED80" s="348" t="e">
        <f t="shared" si="733"/>
        <v>#DIV/0!</v>
      </c>
      <c r="EE80" s="348" t="e">
        <f t="shared" si="734"/>
        <v>#DIV/0!</v>
      </c>
      <c r="EF80" s="348" t="e">
        <f t="shared" si="735"/>
        <v>#DIV/0!</v>
      </c>
      <c r="EG80" s="349" t="e">
        <f t="shared" si="736"/>
        <v>#DIV/0!</v>
      </c>
      <c r="EI80" s="343" t="s">
        <v>486</v>
      </c>
      <c r="EJ80" s="344" t="e">
        <f>+EK80/EK84</f>
        <v>#DIV/0!</v>
      </c>
      <c r="EK80" s="345">
        <f t="shared" si="737"/>
        <v>0</v>
      </c>
      <c r="EL80" s="346"/>
      <c r="EM80" s="346"/>
      <c r="EN80" s="346"/>
      <c r="EO80" s="346"/>
      <c r="EP80" s="346"/>
      <c r="EQ80" s="346"/>
      <c r="ER80" s="346"/>
      <c r="ES80" s="347"/>
      <c r="ET80" s="324"/>
      <c r="EU80" s="343" t="str">
        <f t="shared" si="678"/>
        <v>OTHER GOVT</v>
      </c>
      <c r="EV80" s="339" t="e">
        <f t="shared" si="738"/>
        <v>#DIV/0!</v>
      </c>
      <c r="EW80" s="348" t="e">
        <f t="shared" si="739"/>
        <v>#DIV/0!</v>
      </c>
      <c r="EX80" s="348" t="e">
        <f t="shared" si="740"/>
        <v>#DIV/0!</v>
      </c>
      <c r="EY80" s="348" t="e">
        <f t="shared" si="741"/>
        <v>#DIV/0!</v>
      </c>
      <c r="EZ80" s="348" t="e">
        <f t="shared" si="742"/>
        <v>#DIV/0!</v>
      </c>
      <c r="FA80" s="348" t="e">
        <f t="shared" si="743"/>
        <v>#DIV/0!</v>
      </c>
      <c r="FB80" s="348" t="e">
        <f t="shared" si="744"/>
        <v>#DIV/0!</v>
      </c>
      <c r="FC80" s="348" t="e">
        <f t="shared" si="745"/>
        <v>#DIV/0!</v>
      </c>
      <c r="FD80" s="349" t="e">
        <f t="shared" si="746"/>
        <v>#DIV/0!</v>
      </c>
      <c r="FF80" s="343" t="s">
        <v>486</v>
      </c>
      <c r="FG80" s="344" t="e">
        <f>+FH80/FH84</f>
        <v>#DIV/0!</v>
      </c>
      <c r="FH80" s="345">
        <f t="shared" si="747"/>
        <v>0</v>
      </c>
      <c r="FI80" s="346"/>
      <c r="FJ80" s="346"/>
      <c r="FK80" s="346"/>
      <c r="FL80" s="346"/>
      <c r="FM80" s="346"/>
      <c r="FN80" s="346"/>
      <c r="FO80" s="346"/>
      <c r="FP80" s="347"/>
      <c r="FQ80" s="324"/>
      <c r="FR80" s="343" t="str">
        <f t="shared" si="679"/>
        <v>OTHER GOVT</v>
      </c>
      <c r="FS80" s="339" t="e">
        <f t="shared" si="748"/>
        <v>#DIV/0!</v>
      </c>
      <c r="FT80" s="348" t="e">
        <f t="shared" si="749"/>
        <v>#DIV/0!</v>
      </c>
      <c r="FU80" s="348" t="e">
        <f t="shared" si="750"/>
        <v>#DIV/0!</v>
      </c>
      <c r="FV80" s="348" t="e">
        <f t="shared" si="751"/>
        <v>#DIV/0!</v>
      </c>
      <c r="FW80" s="348" t="e">
        <f t="shared" si="752"/>
        <v>#DIV/0!</v>
      </c>
      <c r="FX80" s="348" t="e">
        <f t="shared" si="753"/>
        <v>#DIV/0!</v>
      </c>
      <c r="FY80" s="348" t="e">
        <f t="shared" si="754"/>
        <v>#DIV/0!</v>
      </c>
      <c r="FZ80" s="348" t="e">
        <f t="shared" si="755"/>
        <v>#DIV/0!</v>
      </c>
      <c r="GA80" s="349" t="e">
        <f t="shared" si="756"/>
        <v>#DIV/0!</v>
      </c>
      <c r="GC80" s="343" t="s">
        <v>486</v>
      </c>
      <c r="GD80" s="344" t="e">
        <f>+GE80/GE84</f>
        <v>#DIV/0!</v>
      </c>
      <c r="GE80" s="345">
        <f t="shared" si="757"/>
        <v>0</v>
      </c>
      <c r="GF80" s="346"/>
      <c r="GG80" s="346"/>
      <c r="GH80" s="346"/>
      <c r="GI80" s="346"/>
      <c r="GJ80" s="346"/>
      <c r="GK80" s="346"/>
      <c r="GL80" s="346"/>
      <c r="GM80" s="347"/>
      <c r="GN80" s="324"/>
      <c r="GO80" s="343" t="str">
        <f t="shared" si="680"/>
        <v>OTHER GOVT</v>
      </c>
      <c r="GP80" s="339" t="e">
        <f t="shared" si="758"/>
        <v>#DIV/0!</v>
      </c>
      <c r="GQ80" s="348" t="e">
        <f t="shared" si="759"/>
        <v>#DIV/0!</v>
      </c>
      <c r="GR80" s="348" t="e">
        <f t="shared" si="760"/>
        <v>#DIV/0!</v>
      </c>
      <c r="GS80" s="348" t="e">
        <f t="shared" si="761"/>
        <v>#DIV/0!</v>
      </c>
      <c r="GT80" s="348" t="e">
        <f t="shared" si="762"/>
        <v>#DIV/0!</v>
      </c>
      <c r="GU80" s="348" t="e">
        <f t="shared" si="763"/>
        <v>#DIV/0!</v>
      </c>
      <c r="GV80" s="348" t="e">
        <f t="shared" si="764"/>
        <v>#DIV/0!</v>
      </c>
      <c r="GW80" s="348" t="e">
        <f t="shared" si="765"/>
        <v>#DIV/0!</v>
      </c>
      <c r="GX80" s="349" t="e">
        <f t="shared" si="766"/>
        <v>#DIV/0!</v>
      </c>
      <c r="GZ80" s="343" t="s">
        <v>486</v>
      </c>
      <c r="HA80" s="344" t="e">
        <f>+HB80/HB84</f>
        <v>#DIV/0!</v>
      </c>
      <c r="HB80" s="345">
        <f t="shared" si="767"/>
        <v>0</v>
      </c>
      <c r="HC80" s="346"/>
      <c r="HD80" s="346"/>
      <c r="HE80" s="346"/>
      <c r="HF80" s="346"/>
      <c r="HG80" s="346"/>
      <c r="HH80" s="346"/>
      <c r="HI80" s="346"/>
      <c r="HJ80" s="347"/>
      <c r="HK80" s="324"/>
      <c r="HL80" s="343" t="str">
        <f t="shared" si="681"/>
        <v>OTHER GOVT</v>
      </c>
      <c r="HM80" s="339" t="e">
        <f t="shared" si="768"/>
        <v>#DIV/0!</v>
      </c>
      <c r="HN80" s="348" t="e">
        <f t="shared" si="769"/>
        <v>#DIV/0!</v>
      </c>
      <c r="HO80" s="348" t="e">
        <f t="shared" si="770"/>
        <v>#DIV/0!</v>
      </c>
      <c r="HP80" s="348" t="e">
        <f t="shared" si="771"/>
        <v>#DIV/0!</v>
      </c>
      <c r="HQ80" s="348" t="e">
        <f t="shared" si="772"/>
        <v>#DIV/0!</v>
      </c>
      <c r="HR80" s="348" t="e">
        <f t="shared" si="773"/>
        <v>#DIV/0!</v>
      </c>
      <c r="HS80" s="348" t="e">
        <f t="shared" si="774"/>
        <v>#DIV/0!</v>
      </c>
      <c r="HT80" s="348" t="e">
        <f t="shared" si="775"/>
        <v>#DIV/0!</v>
      </c>
      <c r="HU80" s="349" t="e">
        <f t="shared" si="776"/>
        <v>#DIV/0!</v>
      </c>
      <c r="HW80" s="343" t="s">
        <v>486</v>
      </c>
      <c r="HX80" s="344" t="e">
        <f>+HY80/HY84</f>
        <v>#DIV/0!</v>
      </c>
      <c r="HY80" s="345">
        <f t="shared" si="777"/>
        <v>0</v>
      </c>
      <c r="HZ80" s="346"/>
      <c r="IA80" s="346"/>
      <c r="IB80" s="346"/>
      <c r="IC80" s="346"/>
      <c r="ID80" s="346"/>
      <c r="IE80" s="346"/>
      <c r="IF80" s="346"/>
      <c r="IG80" s="347"/>
      <c r="IH80" s="324"/>
      <c r="II80" s="343" t="str">
        <f t="shared" si="682"/>
        <v>OTHER GOVT</v>
      </c>
      <c r="IJ80" s="339" t="e">
        <f t="shared" si="778"/>
        <v>#DIV/0!</v>
      </c>
      <c r="IK80" s="348" t="e">
        <f t="shared" si="779"/>
        <v>#DIV/0!</v>
      </c>
      <c r="IL80" s="348" t="e">
        <f t="shared" si="780"/>
        <v>#DIV/0!</v>
      </c>
      <c r="IM80" s="348" t="e">
        <f t="shared" si="781"/>
        <v>#DIV/0!</v>
      </c>
      <c r="IN80" s="348" t="e">
        <f t="shared" si="782"/>
        <v>#DIV/0!</v>
      </c>
      <c r="IO80" s="348" t="e">
        <f t="shared" si="783"/>
        <v>#DIV/0!</v>
      </c>
      <c r="IP80" s="348" t="e">
        <f t="shared" si="784"/>
        <v>#DIV/0!</v>
      </c>
      <c r="IQ80" s="348" t="e">
        <f t="shared" si="785"/>
        <v>#DIV/0!</v>
      </c>
      <c r="IR80" s="349" t="e">
        <f t="shared" si="786"/>
        <v>#DIV/0!</v>
      </c>
      <c r="IT80" s="343" t="s">
        <v>486</v>
      </c>
      <c r="IU80" s="344" t="e">
        <f>+IV80/IV84</f>
        <v>#DIV/0!</v>
      </c>
      <c r="IV80" s="345">
        <f t="shared" si="787"/>
        <v>0</v>
      </c>
      <c r="IW80" s="346"/>
      <c r="IX80" s="346"/>
      <c r="IY80" s="346"/>
      <c r="IZ80" s="346"/>
      <c r="JA80" s="346"/>
      <c r="JB80" s="346"/>
      <c r="JC80" s="346"/>
      <c r="JD80" s="347"/>
      <c r="JE80" s="324"/>
      <c r="JF80" s="343" t="str">
        <f t="shared" si="683"/>
        <v>OTHER GOVT</v>
      </c>
      <c r="JG80" s="339" t="e">
        <f t="shared" si="788"/>
        <v>#DIV/0!</v>
      </c>
      <c r="JH80" s="348" t="e">
        <f t="shared" si="789"/>
        <v>#DIV/0!</v>
      </c>
      <c r="JI80" s="348" t="e">
        <f t="shared" si="790"/>
        <v>#DIV/0!</v>
      </c>
      <c r="JJ80" s="348" t="e">
        <f t="shared" si="791"/>
        <v>#DIV/0!</v>
      </c>
      <c r="JK80" s="348" t="e">
        <f t="shared" si="792"/>
        <v>#DIV/0!</v>
      </c>
      <c r="JL80" s="348" t="e">
        <f t="shared" si="793"/>
        <v>#DIV/0!</v>
      </c>
      <c r="JM80" s="348" t="e">
        <f t="shared" si="794"/>
        <v>#DIV/0!</v>
      </c>
      <c r="JN80" s="348" t="e">
        <f t="shared" si="795"/>
        <v>#DIV/0!</v>
      </c>
      <c r="JO80" s="349" t="e">
        <f t="shared" si="796"/>
        <v>#DIV/0!</v>
      </c>
      <c r="JQ80" s="343" t="s">
        <v>486</v>
      </c>
      <c r="JR80" s="344" t="e">
        <f>+JS80/JS84</f>
        <v>#DIV/0!</v>
      </c>
      <c r="JS80" s="345">
        <f t="shared" si="797"/>
        <v>0</v>
      </c>
      <c r="JT80" s="346"/>
      <c r="JU80" s="346"/>
      <c r="JV80" s="346"/>
      <c r="JW80" s="346"/>
      <c r="JX80" s="346"/>
      <c r="JY80" s="346"/>
      <c r="JZ80" s="346"/>
      <c r="KA80" s="347"/>
      <c r="KB80" s="324"/>
      <c r="KC80" s="343" t="str">
        <f t="shared" si="684"/>
        <v>OTHER GOVT</v>
      </c>
      <c r="KD80" s="339" t="e">
        <f t="shared" si="798"/>
        <v>#DIV/0!</v>
      </c>
      <c r="KE80" s="348" t="e">
        <f t="shared" si="799"/>
        <v>#DIV/0!</v>
      </c>
      <c r="KF80" s="348" t="e">
        <f t="shared" si="800"/>
        <v>#DIV/0!</v>
      </c>
      <c r="KG80" s="348" t="e">
        <f t="shared" si="801"/>
        <v>#DIV/0!</v>
      </c>
      <c r="KH80" s="348" t="e">
        <f t="shared" si="802"/>
        <v>#DIV/0!</v>
      </c>
      <c r="KI80" s="348" t="e">
        <f t="shared" si="803"/>
        <v>#DIV/0!</v>
      </c>
      <c r="KJ80" s="348" t="e">
        <f t="shared" si="804"/>
        <v>#DIV/0!</v>
      </c>
      <c r="KK80" s="348" t="e">
        <f t="shared" si="805"/>
        <v>#DIV/0!</v>
      </c>
      <c r="KL80" s="349" t="e">
        <f t="shared" si="806"/>
        <v>#DIV/0!</v>
      </c>
    </row>
    <row r="81" spans="1:298" x14ac:dyDescent="0.2">
      <c r="A81" s="343" t="s">
        <v>487</v>
      </c>
      <c r="B81" s="344" t="e">
        <f>+C81/C84</f>
        <v>#DIV/0!</v>
      </c>
      <c r="C81" s="345">
        <f t="shared" si="685"/>
        <v>0</v>
      </c>
      <c r="D81" s="346">
        <f t="shared" si="656"/>
        <v>0</v>
      </c>
      <c r="E81" s="346">
        <f t="shared" si="657"/>
        <v>0</v>
      </c>
      <c r="F81" s="346">
        <f t="shared" si="658"/>
        <v>0</v>
      </c>
      <c r="G81" s="346">
        <f t="shared" si="659"/>
        <v>0</v>
      </c>
      <c r="H81" s="346">
        <f t="shared" si="660"/>
        <v>0</v>
      </c>
      <c r="I81" s="346">
        <f t="shared" si="661"/>
        <v>0</v>
      </c>
      <c r="J81" s="346">
        <f t="shared" si="662"/>
        <v>0</v>
      </c>
      <c r="K81" s="347">
        <f t="shared" si="663"/>
        <v>0</v>
      </c>
      <c r="L81" s="324"/>
      <c r="M81" s="343" t="str">
        <f t="shared" si="664"/>
        <v>OTHER INELIG</v>
      </c>
      <c r="N81" s="339" t="e">
        <f t="shared" si="686"/>
        <v>#DIV/0!</v>
      </c>
      <c r="O81" s="348" t="e">
        <f t="shared" si="665"/>
        <v>#DIV/0!</v>
      </c>
      <c r="P81" s="348" t="e">
        <f t="shared" si="666"/>
        <v>#DIV/0!</v>
      </c>
      <c r="Q81" s="348" t="e">
        <f t="shared" si="667"/>
        <v>#DIV/0!</v>
      </c>
      <c r="R81" s="348" t="e">
        <f t="shared" si="668"/>
        <v>#DIV/0!</v>
      </c>
      <c r="S81" s="348" t="e">
        <f t="shared" si="669"/>
        <v>#DIV/0!</v>
      </c>
      <c r="T81" s="348" t="e">
        <f t="shared" si="670"/>
        <v>#DIV/0!</v>
      </c>
      <c r="U81" s="348" t="e">
        <f t="shared" si="671"/>
        <v>#DIV/0!</v>
      </c>
      <c r="V81" s="349" t="e">
        <f t="shared" si="672"/>
        <v>#DIV/0!</v>
      </c>
      <c r="X81" s="343" t="s">
        <v>487</v>
      </c>
      <c r="Y81" s="344" t="e">
        <f>+Z81/Z84</f>
        <v>#DIV/0!</v>
      </c>
      <c r="Z81" s="345">
        <f t="shared" si="687"/>
        <v>0</v>
      </c>
      <c r="AA81" s="346"/>
      <c r="AB81" s="346"/>
      <c r="AC81" s="346"/>
      <c r="AD81" s="346"/>
      <c r="AE81" s="346"/>
      <c r="AF81" s="346"/>
      <c r="AG81" s="346"/>
      <c r="AH81" s="347"/>
      <c r="AI81" s="324"/>
      <c r="AJ81" s="343" t="str">
        <f t="shared" si="673"/>
        <v>OTHER INELIG</v>
      </c>
      <c r="AK81" s="339" t="e">
        <f t="shared" si="688"/>
        <v>#DIV/0!</v>
      </c>
      <c r="AL81" s="348" t="e">
        <f t="shared" si="689"/>
        <v>#DIV/0!</v>
      </c>
      <c r="AM81" s="348" t="e">
        <f t="shared" si="690"/>
        <v>#DIV/0!</v>
      </c>
      <c r="AN81" s="348" t="e">
        <f t="shared" si="691"/>
        <v>#DIV/0!</v>
      </c>
      <c r="AO81" s="348" t="e">
        <f t="shared" si="692"/>
        <v>#DIV/0!</v>
      </c>
      <c r="AP81" s="348" t="e">
        <f t="shared" si="693"/>
        <v>#DIV/0!</v>
      </c>
      <c r="AQ81" s="348" t="e">
        <f t="shared" si="694"/>
        <v>#DIV/0!</v>
      </c>
      <c r="AR81" s="348" t="e">
        <f t="shared" si="695"/>
        <v>#DIV/0!</v>
      </c>
      <c r="AS81" s="349" t="e">
        <f t="shared" si="696"/>
        <v>#DIV/0!</v>
      </c>
      <c r="AU81" s="343" t="s">
        <v>487</v>
      </c>
      <c r="AV81" s="344" t="e">
        <f>+AW81/AW84</f>
        <v>#DIV/0!</v>
      </c>
      <c r="AW81" s="345">
        <f t="shared" si="697"/>
        <v>0</v>
      </c>
      <c r="AX81" s="346"/>
      <c r="AY81" s="346"/>
      <c r="AZ81" s="346"/>
      <c r="BA81" s="346"/>
      <c r="BB81" s="346"/>
      <c r="BC81" s="346"/>
      <c r="BD81" s="346"/>
      <c r="BE81" s="347"/>
      <c r="BF81" s="324"/>
      <c r="BG81" s="343" t="str">
        <f t="shared" si="674"/>
        <v>OTHER INELIG</v>
      </c>
      <c r="BH81" s="339" t="e">
        <f t="shared" si="698"/>
        <v>#DIV/0!</v>
      </c>
      <c r="BI81" s="348" t="e">
        <f t="shared" si="699"/>
        <v>#DIV/0!</v>
      </c>
      <c r="BJ81" s="348" t="e">
        <f t="shared" si="700"/>
        <v>#DIV/0!</v>
      </c>
      <c r="BK81" s="348" t="e">
        <f t="shared" si="701"/>
        <v>#DIV/0!</v>
      </c>
      <c r="BL81" s="348" t="e">
        <f t="shared" si="702"/>
        <v>#DIV/0!</v>
      </c>
      <c r="BM81" s="348" t="e">
        <f t="shared" si="703"/>
        <v>#DIV/0!</v>
      </c>
      <c r="BN81" s="348" t="e">
        <f t="shared" si="704"/>
        <v>#DIV/0!</v>
      </c>
      <c r="BO81" s="348" t="e">
        <f t="shared" si="705"/>
        <v>#DIV/0!</v>
      </c>
      <c r="BP81" s="349" t="e">
        <f t="shared" si="706"/>
        <v>#DIV/0!</v>
      </c>
      <c r="BR81" s="343" t="s">
        <v>487</v>
      </c>
      <c r="BS81" s="344" t="e">
        <f>+BT81/BT84</f>
        <v>#DIV/0!</v>
      </c>
      <c r="BT81" s="345">
        <f t="shared" si="707"/>
        <v>0</v>
      </c>
      <c r="BU81" s="346"/>
      <c r="BV81" s="346"/>
      <c r="BW81" s="346"/>
      <c r="BX81" s="346"/>
      <c r="BY81" s="346"/>
      <c r="BZ81" s="346"/>
      <c r="CA81" s="346"/>
      <c r="CB81" s="347"/>
      <c r="CC81" s="324"/>
      <c r="CD81" s="343" t="str">
        <f t="shared" si="675"/>
        <v>OTHER INELIG</v>
      </c>
      <c r="CE81" s="339" t="e">
        <f t="shared" si="708"/>
        <v>#DIV/0!</v>
      </c>
      <c r="CF81" s="348" t="e">
        <f t="shared" si="709"/>
        <v>#DIV/0!</v>
      </c>
      <c r="CG81" s="348" t="e">
        <f t="shared" si="710"/>
        <v>#DIV/0!</v>
      </c>
      <c r="CH81" s="348" t="e">
        <f t="shared" si="711"/>
        <v>#DIV/0!</v>
      </c>
      <c r="CI81" s="348" t="e">
        <f t="shared" si="712"/>
        <v>#DIV/0!</v>
      </c>
      <c r="CJ81" s="348" t="e">
        <f t="shared" si="713"/>
        <v>#DIV/0!</v>
      </c>
      <c r="CK81" s="348" t="e">
        <f t="shared" si="714"/>
        <v>#DIV/0!</v>
      </c>
      <c r="CL81" s="348" t="e">
        <f t="shared" si="715"/>
        <v>#DIV/0!</v>
      </c>
      <c r="CM81" s="349" t="e">
        <f t="shared" si="716"/>
        <v>#DIV/0!</v>
      </c>
      <c r="CO81" s="343" t="s">
        <v>487</v>
      </c>
      <c r="CP81" s="344" t="e">
        <f>+CQ81/CQ84</f>
        <v>#DIV/0!</v>
      </c>
      <c r="CQ81" s="345">
        <f t="shared" si="717"/>
        <v>0</v>
      </c>
      <c r="CR81" s="346"/>
      <c r="CS81" s="346"/>
      <c r="CT81" s="346"/>
      <c r="CU81" s="346"/>
      <c r="CV81" s="346"/>
      <c r="CW81" s="346"/>
      <c r="CX81" s="346"/>
      <c r="CY81" s="347"/>
      <c r="CZ81" s="324"/>
      <c r="DA81" s="343" t="str">
        <f t="shared" si="676"/>
        <v>OTHER INELIG</v>
      </c>
      <c r="DB81" s="339" t="e">
        <f t="shared" si="718"/>
        <v>#DIV/0!</v>
      </c>
      <c r="DC81" s="348" t="e">
        <f t="shared" si="719"/>
        <v>#DIV/0!</v>
      </c>
      <c r="DD81" s="348" t="e">
        <f t="shared" si="720"/>
        <v>#DIV/0!</v>
      </c>
      <c r="DE81" s="348" t="e">
        <f t="shared" si="721"/>
        <v>#DIV/0!</v>
      </c>
      <c r="DF81" s="348" t="e">
        <f t="shared" si="722"/>
        <v>#DIV/0!</v>
      </c>
      <c r="DG81" s="348" t="e">
        <f t="shared" si="723"/>
        <v>#DIV/0!</v>
      </c>
      <c r="DH81" s="348" t="e">
        <f t="shared" si="724"/>
        <v>#DIV/0!</v>
      </c>
      <c r="DI81" s="348" t="e">
        <f t="shared" si="725"/>
        <v>#DIV/0!</v>
      </c>
      <c r="DJ81" s="349" t="e">
        <f t="shared" si="726"/>
        <v>#DIV/0!</v>
      </c>
      <c r="DL81" s="343" t="s">
        <v>487</v>
      </c>
      <c r="DM81" s="344" t="e">
        <f>+DN81/DN84</f>
        <v>#DIV/0!</v>
      </c>
      <c r="DN81" s="345">
        <f t="shared" si="727"/>
        <v>0</v>
      </c>
      <c r="DO81" s="346"/>
      <c r="DP81" s="346"/>
      <c r="DQ81" s="346"/>
      <c r="DR81" s="346"/>
      <c r="DS81" s="346"/>
      <c r="DT81" s="346"/>
      <c r="DU81" s="346"/>
      <c r="DV81" s="347"/>
      <c r="DW81" s="324"/>
      <c r="DX81" s="343" t="str">
        <f t="shared" si="677"/>
        <v>OTHER INELIG</v>
      </c>
      <c r="DY81" s="339" t="e">
        <f t="shared" si="728"/>
        <v>#DIV/0!</v>
      </c>
      <c r="DZ81" s="348" t="e">
        <f t="shared" si="729"/>
        <v>#DIV/0!</v>
      </c>
      <c r="EA81" s="348" t="e">
        <f t="shared" si="730"/>
        <v>#DIV/0!</v>
      </c>
      <c r="EB81" s="348" t="e">
        <f t="shared" si="731"/>
        <v>#DIV/0!</v>
      </c>
      <c r="EC81" s="348" t="e">
        <f t="shared" si="732"/>
        <v>#DIV/0!</v>
      </c>
      <c r="ED81" s="348" t="e">
        <f t="shared" si="733"/>
        <v>#DIV/0!</v>
      </c>
      <c r="EE81" s="348" t="e">
        <f t="shared" si="734"/>
        <v>#DIV/0!</v>
      </c>
      <c r="EF81" s="348" t="e">
        <f t="shared" si="735"/>
        <v>#DIV/0!</v>
      </c>
      <c r="EG81" s="349" t="e">
        <f t="shared" si="736"/>
        <v>#DIV/0!</v>
      </c>
      <c r="EI81" s="343" t="s">
        <v>487</v>
      </c>
      <c r="EJ81" s="344" t="e">
        <f>+EK81/EK84</f>
        <v>#DIV/0!</v>
      </c>
      <c r="EK81" s="345">
        <f t="shared" si="737"/>
        <v>0</v>
      </c>
      <c r="EL81" s="346"/>
      <c r="EM81" s="346"/>
      <c r="EN81" s="346"/>
      <c r="EO81" s="346"/>
      <c r="EP81" s="346"/>
      <c r="EQ81" s="346"/>
      <c r="ER81" s="346"/>
      <c r="ES81" s="347"/>
      <c r="ET81" s="324"/>
      <c r="EU81" s="343" t="str">
        <f t="shared" si="678"/>
        <v>OTHER INELIG</v>
      </c>
      <c r="EV81" s="339" t="e">
        <f t="shared" si="738"/>
        <v>#DIV/0!</v>
      </c>
      <c r="EW81" s="348" t="e">
        <f t="shared" si="739"/>
        <v>#DIV/0!</v>
      </c>
      <c r="EX81" s="348" t="e">
        <f t="shared" si="740"/>
        <v>#DIV/0!</v>
      </c>
      <c r="EY81" s="348" t="e">
        <f t="shared" si="741"/>
        <v>#DIV/0!</v>
      </c>
      <c r="EZ81" s="348" t="e">
        <f t="shared" si="742"/>
        <v>#DIV/0!</v>
      </c>
      <c r="FA81" s="348" t="e">
        <f t="shared" si="743"/>
        <v>#DIV/0!</v>
      </c>
      <c r="FB81" s="348" t="e">
        <f t="shared" si="744"/>
        <v>#DIV/0!</v>
      </c>
      <c r="FC81" s="348" t="e">
        <f t="shared" si="745"/>
        <v>#DIV/0!</v>
      </c>
      <c r="FD81" s="349" t="e">
        <f t="shared" si="746"/>
        <v>#DIV/0!</v>
      </c>
      <c r="FF81" s="343" t="s">
        <v>487</v>
      </c>
      <c r="FG81" s="344" t="e">
        <f>+FH81/FH84</f>
        <v>#DIV/0!</v>
      </c>
      <c r="FH81" s="345">
        <f t="shared" si="747"/>
        <v>0</v>
      </c>
      <c r="FI81" s="346"/>
      <c r="FJ81" s="346"/>
      <c r="FK81" s="346"/>
      <c r="FL81" s="346"/>
      <c r="FM81" s="346"/>
      <c r="FN81" s="346"/>
      <c r="FO81" s="346"/>
      <c r="FP81" s="347"/>
      <c r="FQ81" s="324"/>
      <c r="FR81" s="343" t="str">
        <f t="shared" si="679"/>
        <v>OTHER INELIG</v>
      </c>
      <c r="FS81" s="339" t="e">
        <f t="shared" si="748"/>
        <v>#DIV/0!</v>
      </c>
      <c r="FT81" s="348" t="e">
        <f t="shared" si="749"/>
        <v>#DIV/0!</v>
      </c>
      <c r="FU81" s="348" t="e">
        <f t="shared" si="750"/>
        <v>#DIV/0!</v>
      </c>
      <c r="FV81" s="348" t="e">
        <f t="shared" si="751"/>
        <v>#DIV/0!</v>
      </c>
      <c r="FW81" s="348" t="e">
        <f t="shared" si="752"/>
        <v>#DIV/0!</v>
      </c>
      <c r="FX81" s="348" t="e">
        <f t="shared" si="753"/>
        <v>#DIV/0!</v>
      </c>
      <c r="FY81" s="348" t="e">
        <f t="shared" si="754"/>
        <v>#DIV/0!</v>
      </c>
      <c r="FZ81" s="348" t="e">
        <f t="shared" si="755"/>
        <v>#DIV/0!</v>
      </c>
      <c r="GA81" s="349" t="e">
        <f t="shared" si="756"/>
        <v>#DIV/0!</v>
      </c>
      <c r="GC81" s="343" t="s">
        <v>487</v>
      </c>
      <c r="GD81" s="344" t="e">
        <f>+GE81/GE84</f>
        <v>#DIV/0!</v>
      </c>
      <c r="GE81" s="345">
        <f t="shared" si="757"/>
        <v>0</v>
      </c>
      <c r="GF81" s="346"/>
      <c r="GG81" s="346"/>
      <c r="GH81" s="346"/>
      <c r="GI81" s="346"/>
      <c r="GJ81" s="346"/>
      <c r="GK81" s="346"/>
      <c r="GL81" s="346"/>
      <c r="GM81" s="347"/>
      <c r="GN81" s="324"/>
      <c r="GO81" s="343" t="str">
        <f t="shared" si="680"/>
        <v>OTHER INELIG</v>
      </c>
      <c r="GP81" s="339" t="e">
        <f t="shared" si="758"/>
        <v>#DIV/0!</v>
      </c>
      <c r="GQ81" s="348" t="e">
        <f t="shared" si="759"/>
        <v>#DIV/0!</v>
      </c>
      <c r="GR81" s="348" t="e">
        <f t="shared" si="760"/>
        <v>#DIV/0!</v>
      </c>
      <c r="GS81" s="348" t="e">
        <f t="shared" si="761"/>
        <v>#DIV/0!</v>
      </c>
      <c r="GT81" s="348" t="e">
        <f t="shared" si="762"/>
        <v>#DIV/0!</v>
      </c>
      <c r="GU81" s="348" t="e">
        <f t="shared" si="763"/>
        <v>#DIV/0!</v>
      </c>
      <c r="GV81" s="348" t="e">
        <f t="shared" si="764"/>
        <v>#DIV/0!</v>
      </c>
      <c r="GW81" s="348" t="e">
        <f t="shared" si="765"/>
        <v>#DIV/0!</v>
      </c>
      <c r="GX81" s="349" t="e">
        <f t="shared" si="766"/>
        <v>#DIV/0!</v>
      </c>
      <c r="GZ81" s="343" t="s">
        <v>487</v>
      </c>
      <c r="HA81" s="344" t="e">
        <f>+HB81/HB84</f>
        <v>#DIV/0!</v>
      </c>
      <c r="HB81" s="345">
        <f t="shared" si="767"/>
        <v>0</v>
      </c>
      <c r="HC81" s="346"/>
      <c r="HD81" s="346"/>
      <c r="HE81" s="346"/>
      <c r="HF81" s="346"/>
      <c r="HG81" s="346"/>
      <c r="HH81" s="346"/>
      <c r="HI81" s="346"/>
      <c r="HJ81" s="347"/>
      <c r="HK81" s="324"/>
      <c r="HL81" s="343" t="str">
        <f t="shared" si="681"/>
        <v>OTHER INELIG</v>
      </c>
      <c r="HM81" s="339" t="e">
        <f t="shared" si="768"/>
        <v>#DIV/0!</v>
      </c>
      <c r="HN81" s="348" t="e">
        <f t="shared" si="769"/>
        <v>#DIV/0!</v>
      </c>
      <c r="HO81" s="348" t="e">
        <f t="shared" si="770"/>
        <v>#DIV/0!</v>
      </c>
      <c r="HP81" s="348" t="e">
        <f t="shared" si="771"/>
        <v>#DIV/0!</v>
      </c>
      <c r="HQ81" s="348" t="e">
        <f t="shared" si="772"/>
        <v>#DIV/0!</v>
      </c>
      <c r="HR81" s="348" t="e">
        <f t="shared" si="773"/>
        <v>#DIV/0!</v>
      </c>
      <c r="HS81" s="348" t="e">
        <f t="shared" si="774"/>
        <v>#DIV/0!</v>
      </c>
      <c r="HT81" s="348" t="e">
        <f t="shared" si="775"/>
        <v>#DIV/0!</v>
      </c>
      <c r="HU81" s="349" t="e">
        <f t="shared" si="776"/>
        <v>#DIV/0!</v>
      </c>
      <c r="HW81" s="343" t="s">
        <v>487</v>
      </c>
      <c r="HX81" s="344" t="e">
        <f>+HY81/HY84</f>
        <v>#DIV/0!</v>
      </c>
      <c r="HY81" s="345">
        <f t="shared" si="777"/>
        <v>0</v>
      </c>
      <c r="HZ81" s="346"/>
      <c r="IA81" s="346"/>
      <c r="IB81" s="346"/>
      <c r="IC81" s="346"/>
      <c r="ID81" s="346"/>
      <c r="IE81" s="346"/>
      <c r="IF81" s="346"/>
      <c r="IG81" s="347"/>
      <c r="IH81" s="324"/>
      <c r="II81" s="343" t="str">
        <f t="shared" si="682"/>
        <v>OTHER INELIG</v>
      </c>
      <c r="IJ81" s="339" t="e">
        <f t="shared" si="778"/>
        <v>#DIV/0!</v>
      </c>
      <c r="IK81" s="348" t="e">
        <f t="shared" si="779"/>
        <v>#DIV/0!</v>
      </c>
      <c r="IL81" s="348" t="e">
        <f t="shared" si="780"/>
        <v>#DIV/0!</v>
      </c>
      <c r="IM81" s="348" t="e">
        <f t="shared" si="781"/>
        <v>#DIV/0!</v>
      </c>
      <c r="IN81" s="348" t="e">
        <f t="shared" si="782"/>
        <v>#DIV/0!</v>
      </c>
      <c r="IO81" s="348" t="e">
        <f t="shared" si="783"/>
        <v>#DIV/0!</v>
      </c>
      <c r="IP81" s="348" t="e">
        <f t="shared" si="784"/>
        <v>#DIV/0!</v>
      </c>
      <c r="IQ81" s="348" t="e">
        <f t="shared" si="785"/>
        <v>#DIV/0!</v>
      </c>
      <c r="IR81" s="349" t="e">
        <f t="shared" si="786"/>
        <v>#DIV/0!</v>
      </c>
      <c r="IT81" s="343" t="s">
        <v>487</v>
      </c>
      <c r="IU81" s="344" t="e">
        <f>+IV81/IV84</f>
        <v>#DIV/0!</v>
      </c>
      <c r="IV81" s="345">
        <f t="shared" si="787"/>
        <v>0</v>
      </c>
      <c r="IW81" s="346"/>
      <c r="IX81" s="346"/>
      <c r="IY81" s="346"/>
      <c r="IZ81" s="346"/>
      <c r="JA81" s="346"/>
      <c r="JB81" s="346"/>
      <c r="JC81" s="346"/>
      <c r="JD81" s="347"/>
      <c r="JE81" s="324"/>
      <c r="JF81" s="343" t="str">
        <f t="shared" si="683"/>
        <v>OTHER INELIG</v>
      </c>
      <c r="JG81" s="339" t="e">
        <f t="shared" si="788"/>
        <v>#DIV/0!</v>
      </c>
      <c r="JH81" s="348" t="e">
        <f t="shared" si="789"/>
        <v>#DIV/0!</v>
      </c>
      <c r="JI81" s="348" t="e">
        <f t="shared" si="790"/>
        <v>#DIV/0!</v>
      </c>
      <c r="JJ81" s="348" t="e">
        <f t="shared" si="791"/>
        <v>#DIV/0!</v>
      </c>
      <c r="JK81" s="348" t="e">
        <f t="shared" si="792"/>
        <v>#DIV/0!</v>
      </c>
      <c r="JL81" s="348" t="e">
        <f t="shared" si="793"/>
        <v>#DIV/0!</v>
      </c>
      <c r="JM81" s="348" t="e">
        <f t="shared" si="794"/>
        <v>#DIV/0!</v>
      </c>
      <c r="JN81" s="348" t="e">
        <f t="shared" si="795"/>
        <v>#DIV/0!</v>
      </c>
      <c r="JO81" s="349" t="e">
        <f t="shared" si="796"/>
        <v>#DIV/0!</v>
      </c>
      <c r="JQ81" s="343" t="s">
        <v>487</v>
      </c>
      <c r="JR81" s="344" t="e">
        <f>+JS81/JS84</f>
        <v>#DIV/0!</v>
      </c>
      <c r="JS81" s="345">
        <f t="shared" si="797"/>
        <v>0</v>
      </c>
      <c r="JT81" s="346"/>
      <c r="JU81" s="346"/>
      <c r="JV81" s="346"/>
      <c r="JW81" s="346"/>
      <c r="JX81" s="346"/>
      <c r="JY81" s="346"/>
      <c r="JZ81" s="346"/>
      <c r="KA81" s="347"/>
      <c r="KB81" s="324"/>
      <c r="KC81" s="343" t="str">
        <f t="shared" si="684"/>
        <v>OTHER INELIG</v>
      </c>
      <c r="KD81" s="339" t="e">
        <f t="shared" si="798"/>
        <v>#DIV/0!</v>
      </c>
      <c r="KE81" s="348" t="e">
        <f t="shared" si="799"/>
        <v>#DIV/0!</v>
      </c>
      <c r="KF81" s="348" t="e">
        <f t="shared" si="800"/>
        <v>#DIV/0!</v>
      </c>
      <c r="KG81" s="348" t="e">
        <f t="shared" si="801"/>
        <v>#DIV/0!</v>
      </c>
      <c r="KH81" s="348" t="e">
        <f t="shared" si="802"/>
        <v>#DIV/0!</v>
      </c>
      <c r="KI81" s="348" t="e">
        <f t="shared" si="803"/>
        <v>#DIV/0!</v>
      </c>
      <c r="KJ81" s="348" t="e">
        <f t="shared" si="804"/>
        <v>#DIV/0!</v>
      </c>
      <c r="KK81" s="348" t="e">
        <f t="shared" si="805"/>
        <v>#DIV/0!</v>
      </c>
      <c r="KL81" s="349" t="e">
        <f t="shared" si="806"/>
        <v>#DIV/0!</v>
      </c>
    </row>
    <row r="82" spans="1:298" x14ac:dyDescent="0.2">
      <c r="A82" s="343" t="s">
        <v>488</v>
      </c>
      <c r="B82" s="344" t="e">
        <f>+C82/C84</f>
        <v>#DIV/0!</v>
      </c>
      <c r="C82" s="345">
        <f t="shared" si="685"/>
        <v>0</v>
      </c>
      <c r="D82" s="346">
        <f t="shared" si="656"/>
        <v>0</v>
      </c>
      <c r="E82" s="346">
        <f t="shared" si="657"/>
        <v>0</v>
      </c>
      <c r="F82" s="346">
        <f t="shared" si="658"/>
        <v>0</v>
      </c>
      <c r="G82" s="346">
        <f t="shared" si="659"/>
        <v>0</v>
      </c>
      <c r="H82" s="346">
        <f t="shared" si="660"/>
        <v>0</v>
      </c>
      <c r="I82" s="346">
        <f t="shared" si="661"/>
        <v>0</v>
      </c>
      <c r="J82" s="346">
        <f t="shared" si="662"/>
        <v>0</v>
      </c>
      <c r="K82" s="347">
        <f t="shared" si="663"/>
        <v>0</v>
      </c>
      <c r="L82" s="324"/>
      <c r="M82" s="343" t="str">
        <f t="shared" si="664"/>
        <v>SELF PAY</v>
      </c>
      <c r="N82" s="339" t="e">
        <f t="shared" si="686"/>
        <v>#DIV/0!</v>
      </c>
      <c r="O82" s="348" t="e">
        <f t="shared" si="665"/>
        <v>#DIV/0!</v>
      </c>
      <c r="P82" s="348" t="e">
        <f t="shared" si="666"/>
        <v>#DIV/0!</v>
      </c>
      <c r="Q82" s="348" t="e">
        <f t="shared" si="667"/>
        <v>#DIV/0!</v>
      </c>
      <c r="R82" s="348" t="e">
        <f t="shared" si="668"/>
        <v>#DIV/0!</v>
      </c>
      <c r="S82" s="348" t="e">
        <f t="shared" si="669"/>
        <v>#DIV/0!</v>
      </c>
      <c r="T82" s="348" t="e">
        <f t="shared" si="670"/>
        <v>#DIV/0!</v>
      </c>
      <c r="U82" s="348" t="e">
        <f t="shared" si="671"/>
        <v>#DIV/0!</v>
      </c>
      <c r="V82" s="349" t="e">
        <f t="shared" si="672"/>
        <v>#DIV/0!</v>
      </c>
      <c r="X82" s="343" t="s">
        <v>488</v>
      </c>
      <c r="Y82" s="344" t="e">
        <f>+Z82/Z84</f>
        <v>#DIV/0!</v>
      </c>
      <c r="Z82" s="345">
        <f t="shared" si="687"/>
        <v>0</v>
      </c>
      <c r="AA82" s="346"/>
      <c r="AB82" s="346"/>
      <c r="AC82" s="346"/>
      <c r="AD82" s="346"/>
      <c r="AE82" s="346"/>
      <c r="AF82" s="346"/>
      <c r="AG82" s="346"/>
      <c r="AH82" s="347"/>
      <c r="AI82" s="324"/>
      <c r="AJ82" s="343" t="str">
        <f t="shared" si="673"/>
        <v>SELF PAY</v>
      </c>
      <c r="AK82" s="339" t="e">
        <f t="shared" si="688"/>
        <v>#DIV/0!</v>
      </c>
      <c r="AL82" s="348" t="e">
        <f t="shared" si="689"/>
        <v>#DIV/0!</v>
      </c>
      <c r="AM82" s="348" t="e">
        <f t="shared" si="690"/>
        <v>#DIV/0!</v>
      </c>
      <c r="AN82" s="348" t="e">
        <f t="shared" si="691"/>
        <v>#DIV/0!</v>
      </c>
      <c r="AO82" s="348" t="e">
        <f t="shared" si="692"/>
        <v>#DIV/0!</v>
      </c>
      <c r="AP82" s="348" t="e">
        <f t="shared" si="693"/>
        <v>#DIV/0!</v>
      </c>
      <c r="AQ82" s="348" t="e">
        <f t="shared" si="694"/>
        <v>#DIV/0!</v>
      </c>
      <c r="AR82" s="348" t="e">
        <f t="shared" si="695"/>
        <v>#DIV/0!</v>
      </c>
      <c r="AS82" s="349" t="e">
        <f t="shared" si="696"/>
        <v>#DIV/0!</v>
      </c>
      <c r="AU82" s="343" t="s">
        <v>488</v>
      </c>
      <c r="AV82" s="344" t="e">
        <f>+AW82/AW84</f>
        <v>#DIV/0!</v>
      </c>
      <c r="AW82" s="345">
        <f t="shared" si="697"/>
        <v>0</v>
      </c>
      <c r="AX82" s="346"/>
      <c r="AY82" s="346"/>
      <c r="AZ82" s="346"/>
      <c r="BA82" s="346"/>
      <c r="BB82" s="346"/>
      <c r="BC82" s="346"/>
      <c r="BD82" s="346"/>
      <c r="BE82" s="347"/>
      <c r="BF82" s="324"/>
      <c r="BG82" s="343" t="str">
        <f t="shared" si="674"/>
        <v>SELF PAY</v>
      </c>
      <c r="BH82" s="339" t="e">
        <f t="shared" si="698"/>
        <v>#DIV/0!</v>
      </c>
      <c r="BI82" s="348" t="e">
        <f t="shared" si="699"/>
        <v>#DIV/0!</v>
      </c>
      <c r="BJ82" s="348" t="e">
        <f t="shared" si="700"/>
        <v>#DIV/0!</v>
      </c>
      <c r="BK82" s="348" t="e">
        <f t="shared" si="701"/>
        <v>#DIV/0!</v>
      </c>
      <c r="BL82" s="348" t="e">
        <f t="shared" si="702"/>
        <v>#DIV/0!</v>
      </c>
      <c r="BM82" s="348" t="e">
        <f t="shared" si="703"/>
        <v>#DIV/0!</v>
      </c>
      <c r="BN82" s="348" t="e">
        <f t="shared" si="704"/>
        <v>#DIV/0!</v>
      </c>
      <c r="BO82" s="348" t="e">
        <f t="shared" si="705"/>
        <v>#DIV/0!</v>
      </c>
      <c r="BP82" s="349" t="e">
        <f t="shared" si="706"/>
        <v>#DIV/0!</v>
      </c>
      <c r="BR82" s="343" t="s">
        <v>488</v>
      </c>
      <c r="BS82" s="344" t="e">
        <f>+BT82/BT84</f>
        <v>#DIV/0!</v>
      </c>
      <c r="BT82" s="345">
        <f t="shared" si="707"/>
        <v>0</v>
      </c>
      <c r="BU82" s="346"/>
      <c r="BV82" s="346"/>
      <c r="BW82" s="346"/>
      <c r="BX82" s="346"/>
      <c r="BY82" s="346"/>
      <c r="BZ82" s="346"/>
      <c r="CA82" s="346"/>
      <c r="CB82" s="347"/>
      <c r="CC82" s="324"/>
      <c r="CD82" s="343" t="str">
        <f t="shared" si="675"/>
        <v>SELF PAY</v>
      </c>
      <c r="CE82" s="339" t="e">
        <f t="shared" si="708"/>
        <v>#DIV/0!</v>
      </c>
      <c r="CF82" s="348" t="e">
        <f t="shared" si="709"/>
        <v>#DIV/0!</v>
      </c>
      <c r="CG82" s="348" t="e">
        <f t="shared" si="710"/>
        <v>#DIV/0!</v>
      </c>
      <c r="CH82" s="348" t="e">
        <f t="shared" si="711"/>
        <v>#DIV/0!</v>
      </c>
      <c r="CI82" s="348" t="e">
        <f t="shared" si="712"/>
        <v>#DIV/0!</v>
      </c>
      <c r="CJ82" s="348" t="e">
        <f t="shared" si="713"/>
        <v>#DIV/0!</v>
      </c>
      <c r="CK82" s="348" t="e">
        <f t="shared" si="714"/>
        <v>#DIV/0!</v>
      </c>
      <c r="CL82" s="348" t="e">
        <f t="shared" si="715"/>
        <v>#DIV/0!</v>
      </c>
      <c r="CM82" s="349" t="e">
        <f t="shared" si="716"/>
        <v>#DIV/0!</v>
      </c>
      <c r="CO82" s="343" t="s">
        <v>488</v>
      </c>
      <c r="CP82" s="344" t="e">
        <f>+CQ82/CQ84</f>
        <v>#DIV/0!</v>
      </c>
      <c r="CQ82" s="345">
        <f t="shared" si="717"/>
        <v>0</v>
      </c>
      <c r="CR82" s="346"/>
      <c r="CS82" s="346"/>
      <c r="CT82" s="346"/>
      <c r="CU82" s="346"/>
      <c r="CV82" s="346"/>
      <c r="CW82" s="346"/>
      <c r="CX82" s="346"/>
      <c r="CY82" s="347"/>
      <c r="CZ82" s="324"/>
      <c r="DA82" s="343" t="str">
        <f t="shared" si="676"/>
        <v>SELF PAY</v>
      </c>
      <c r="DB82" s="339" t="e">
        <f t="shared" si="718"/>
        <v>#DIV/0!</v>
      </c>
      <c r="DC82" s="348" t="e">
        <f t="shared" si="719"/>
        <v>#DIV/0!</v>
      </c>
      <c r="DD82" s="348" t="e">
        <f t="shared" si="720"/>
        <v>#DIV/0!</v>
      </c>
      <c r="DE82" s="348" t="e">
        <f t="shared" si="721"/>
        <v>#DIV/0!</v>
      </c>
      <c r="DF82" s="348" t="e">
        <f t="shared" si="722"/>
        <v>#DIV/0!</v>
      </c>
      <c r="DG82" s="348" t="e">
        <f t="shared" si="723"/>
        <v>#DIV/0!</v>
      </c>
      <c r="DH82" s="348" t="e">
        <f t="shared" si="724"/>
        <v>#DIV/0!</v>
      </c>
      <c r="DI82" s="348" t="e">
        <f t="shared" si="725"/>
        <v>#DIV/0!</v>
      </c>
      <c r="DJ82" s="349" t="e">
        <f t="shared" si="726"/>
        <v>#DIV/0!</v>
      </c>
      <c r="DL82" s="343" t="s">
        <v>488</v>
      </c>
      <c r="DM82" s="344" t="e">
        <f>+DN82/DN84</f>
        <v>#DIV/0!</v>
      </c>
      <c r="DN82" s="345">
        <f t="shared" si="727"/>
        <v>0</v>
      </c>
      <c r="DO82" s="346"/>
      <c r="DP82" s="346"/>
      <c r="DQ82" s="346"/>
      <c r="DR82" s="346"/>
      <c r="DS82" s="346"/>
      <c r="DT82" s="346"/>
      <c r="DU82" s="346"/>
      <c r="DV82" s="347"/>
      <c r="DW82" s="324"/>
      <c r="DX82" s="343" t="str">
        <f t="shared" si="677"/>
        <v>SELF PAY</v>
      </c>
      <c r="DY82" s="339" t="e">
        <f t="shared" si="728"/>
        <v>#DIV/0!</v>
      </c>
      <c r="DZ82" s="348" t="e">
        <f t="shared" si="729"/>
        <v>#DIV/0!</v>
      </c>
      <c r="EA82" s="348" t="e">
        <f t="shared" si="730"/>
        <v>#DIV/0!</v>
      </c>
      <c r="EB82" s="348" t="e">
        <f t="shared" si="731"/>
        <v>#DIV/0!</v>
      </c>
      <c r="EC82" s="348" t="e">
        <f t="shared" si="732"/>
        <v>#DIV/0!</v>
      </c>
      <c r="ED82" s="348" t="e">
        <f t="shared" si="733"/>
        <v>#DIV/0!</v>
      </c>
      <c r="EE82" s="348" t="e">
        <f t="shared" si="734"/>
        <v>#DIV/0!</v>
      </c>
      <c r="EF82" s="348" t="e">
        <f t="shared" si="735"/>
        <v>#DIV/0!</v>
      </c>
      <c r="EG82" s="349" t="e">
        <f t="shared" si="736"/>
        <v>#DIV/0!</v>
      </c>
      <c r="EI82" s="343" t="s">
        <v>488</v>
      </c>
      <c r="EJ82" s="344" t="e">
        <f>+EK82/EK84</f>
        <v>#DIV/0!</v>
      </c>
      <c r="EK82" s="345">
        <f t="shared" si="737"/>
        <v>0</v>
      </c>
      <c r="EL82" s="346"/>
      <c r="EM82" s="346"/>
      <c r="EN82" s="346"/>
      <c r="EO82" s="346"/>
      <c r="EP82" s="346"/>
      <c r="EQ82" s="346"/>
      <c r="ER82" s="346"/>
      <c r="ES82" s="347"/>
      <c r="ET82" s="324"/>
      <c r="EU82" s="343" t="str">
        <f t="shared" si="678"/>
        <v>SELF PAY</v>
      </c>
      <c r="EV82" s="339" t="e">
        <f t="shared" si="738"/>
        <v>#DIV/0!</v>
      </c>
      <c r="EW82" s="348" t="e">
        <f t="shared" si="739"/>
        <v>#DIV/0!</v>
      </c>
      <c r="EX82" s="348" t="e">
        <f t="shared" si="740"/>
        <v>#DIV/0!</v>
      </c>
      <c r="EY82" s="348" t="e">
        <f t="shared" si="741"/>
        <v>#DIV/0!</v>
      </c>
      <c r="EZ82" s="348" t="e">
        <f t="shared" si="742"/>
        <v>#DIV/0!</v>
      </c>
      <c r="FA82" s="348" t="e">
        <f t="shared" si="743"/>
        <v>#DIV/0!</v>
      </c>
      <c r="FB82" s="348" t="e">
        <f t="shared" si="744"/>
        <v>#DIV/0!</v>
      </c>
      <c r="FC82" s="348" t="e">
        <f t="shared" si="745"/>
        <v>#DIV/0!</v>
      </c>
      <c r="FD82" s="349" t="e">
        <f t="shared" si="746"/>
        <v>#DIV/0!</v>
      </c>
      <c r="FF82" s="343" t="s">
        <v>488</v>
      </c>
      <c r="FG82" s="344" t="e">
        <f>+FH82/FH84</f>
        <v>#DIV/0!</v>
      </c>
      <c r="FH82" s="345">
        <f t="shared" si="747"/>
        <v>0</v>
      </c>
      <c r="FI82" s="346"/>
      <c r="FJ82" s="346"/>
      <c r="FK82" s="346"/>
      <c r="FL82" s="346"/>
      <c r="FM82" s="346"/>
      <c r="FN82" s="346"/>
      <c r="FO82" s="346"/>
      <c r="FP82" s="347"/>
      <c r="FQ82" s="324"/>
      <c r="FR82" s="343" t="str">
        <f t="shared" si="679"/>
        <v>SELF PAY</v>
      </c>
      <c r="FS82" s="339" t="e">
        <f t="shared" si="748"/>
        <v>#DIV/0!</v>
      </c>
      <c r="FT82" s="348" t="e">
        <f t="shared" si="749"/>
        <v>#DIV/0!</v>
      </c>
      <c r="FU82" s="348" t="e">
        <f t="shared" si="750"/>
        <v>#DIV/0!</v>
      </c>
      <c r="FV82" s="348" t="e">
        <f t="shared" si="751"/>
        <v>#DIV/0!</v>
      </c>
      <c r="FW82" s="348" t="e">
        <f t="shared" si="752"/>
        <v>#DIV/0!</v>
      </c>
      <c r="FX82" s="348" t="e">
        <f t="shared" si="753"/>
        <v>#DIV/0!</v>
      </c>
      <c r="FY82" s="348" t="e">
        <f t="shared" si="754"/>
        <v>#DIV/0!</v>
      </c>
      <c r="FZ82" s="348" t="e">
        <f t="shared" si="755"/>
        <v>#DIV/0!</v>
      </c>
      <c r="GA82" s="349" t="e">
        <f t="shared" si="756"/>
        <v>#DIV/0!</v>
      </c>
      <c r="GC82" s="343" t="s">
        <v>488</v>
      </c>
      <c r="GD82" s="344" t="e">
        <f>+GE82/GE84</f>
        <v>#DIV/0!</v>
      </c>
      <c r="GE82" s="345">
        <f t="shared" si="757"/>
        <v>0</v>
      </c>
      <c r="GF82" s="346"/>
      <c r="GG82" s="346"/>
      <c r="GH82" s="346"/>
      <c r="GI82" s="346"/>
      <c r="GJ82" s="346"/>
      <c r="GK82" s="346"/>
      <c r="GL82" s="346"/>
      <c r="GM82" s="347"/>
      <c r="GN82" s="324"/>
      <c r="GO82" s="343" t="str">
        <f t="shared" si="680"/>
        <v>SELF PAY</v>
      </c>
      <c r="GP82" s="339" t="e">
        <f t="shared" si="758"/>
        <v>#DIV/0!</v>
      </c>
      <c r="GQ82" s="348" t="e">
        <f t="shared" si="759"/>
        <v>#DIV/0!</v>
      </c>
      <c r="GR82" s="348" t="e">
        <f t="shared" si="760"/>
        <v>#DIV/0!</v>
      </c>
      <c r="GS82" s="348" t="e">
        <f t="shared" si="761"/>
        <v>#DIV/0!</v>
      </c>
      <c r="GT82" s="348" t="e">
        <f t="shared" si="762"/>
        <v>#DIV/0!</v>
      </c>
      <c r="GU82" s="348" t="e">
        <f t="shared" si="763"/>
        <v>#DIV/0!</v>
      </c>
      <c r="GV82" s="348" t="e">
        <f t="shared" si="764"/>
        <v>#DIV/0!</v>
      </c>
      <c r="GW82" s="348" t="e">
        <f t="shared" si="765"/>
        <v>#DIV/0!</v>
      </c>
      <c r="GX82" s="349" t="e">
        <f t="shared" si="766"/>
        <v>#DIV/0!</v>
      </c>
      <c r="GZ82" s="343" t="s">
        <v>488</v>
      </c>
      <c r="HA82" s="344" t="e">
        <f>+HB82/HB84</f>
        <v>#DIV/0!</v>
      </c>
      <c r="HB82" s="345">
        <f t="shared" si="767"/>
        <v>0</v>
      </c>
      <c r="HC82" s="346"/>
      <c r="HD82" s="346"/>
      <c r="HE82" s="346"/>
      <c r="HF82" s="346"/>
      <c r="HG82" s="346"/>
      <c r="HH82" s="346"/>
      <c r="HI82" s="346"/>
      <c r="HJ82" s="347"/>
      <c r="HK82" s="324"/>
      <c r="HL82" s="343" t="str">
        <f t="shared" si="681"/>
        <v>SELF PAY</v>
      </c>
      <c r="HM82" s="339" t="e">
        <f t="shared" si="768"/>
        <v>#DIV/0!</v>
      </c>
      <c r="HN82" s="348" t="e">
        <f t="shared" si="769"/>
        <v>#DIV/0!</v>
      </c>
      <c r="HO82" s="348" t="e">
        <f t="shared" si="770"/>
        <v>#DIV/0!</v>
      </c>
      <c r="HP82" s="348" t="e">
        <f t="shared" si="771"/>
        <v>#DIV/0!</v>
      </c>
      <c r="HQ82" s="348" t="e">
        <f t="shared" si="772"/>
        <v>#DIV/0!</v>
      </c>
      <c r="HR82" s="348" t="e">
        <f t="shared" si="773"/>
        <v>#DIV/0!</v>
      </c>
      <c r="HS82" s="348" t="e">
        <f t="shared" si="774"/>
        <v>#DIV/0!</v>
      </c>
      <c r="HT82" s="348" t="e">
        <f t="shared" si="775"/>
        <v>#DIV/0!</v>
      </c>
      <c r="HU82" s="349" t="e">
        <f t="shared" si="776"/>
        <v>#DIV/0!</v>
      </c>
      <c r="HW82" s="343" t="s">
        <v>488</v>
      </c>
      <c r="HX82" s="344" t="e">
        <f>+HY82/HY84</f>
        <v>#DIV/0!</v>
      </c>
      <c r="HY82" s="345">
        <f t="shared" si="777"/>
        <v>0</v>
      </c>
      <c r="HZ82" s="346"/>
      <c r="IA82" s="346"/>
      <c r="IB82" s="346"/>
      <c r="IC82" s="346"/>
      <c r="ID82" s="346"/>
      <c r="IE82" s="346"/>
      <c r="IF82" s="346"/>
      <c r="IG82" s="347"/>
      <c r="IH82" s="324"/>
      <c r="II82" s="343" t="str">
        <f t="shared" si="682"/>
        <v>SELF PAY</v>
      </c>
      <c r="IJ82" s="339" t="e">
        <f t="shared" si="778"/>
        <v>#DIV/0!</v>
      </c>
      <c r="IK82" s="348" t="e">
        <f t="shared" si="779"/>
        <v>#DIV/0!</v>
      </c>
      <c r="IL82" s="348" t="e">
        <f t="shared" si="780"/>
        <v>#DIV/0!</v>
      </c>
      <c r="IM82" s="348" t="e">
        <f t="shared" si="781"/>
        <v>#DIV/0!</v>
      </c>
      <c r="IN82" s="348" t="e">
        <f t="shared" si="782"/>
        <v>#DIV/0!</v>
      </c>
      <c r="IO82" s="348" t="e">
        <f t="shared" si="783"/>
        <v>#DIV/0!</v>
      </c>
      <c r="IP82" s="348" t="e">
        <f t="shared" si="784"/>
        <v>#DIV/0!</v>
      </c>
      <c r="IQ82" s="348" t="e">
        <f t="shared" si="785"/>
        <v>#DIV/0!</v>
      </c>
      <c r="IR82" s="349" t="e">
        <f t="shared" si="786"/>
        <v>#DIV/0!</v>
      </c>
      <c r="IT82" s="343" t="s">
        <v>488</v>
      </c>
      <c r="IU82" s="344" t="e">
        <f>+IV82/IV84</f>
        <v>#DIV/0!</v>
      </c>
      <c r="IV82" s="345">
        <f t="shared" si="787"/>
        <v>0</v>
      </c>
      <c r="IW82" s="346"/>
      <c r="IX82" s="346"/>
      <c r="IY82" s="346"/>
      <c r="IZ82" s="346"/>
      <c r="JA82" s="346"/>
      <c r="JB82" s="346"/>
      <c r="JC82" s="346"/>
      <c r="JD82" s="347"/>
      <c r="JE82" s="324"/>
      <c r="JF82" s="343" t="str">
        <f t="shared" si="683"/>
        <v>SELF PAY</v>
      </c>
      <c r="JG82" s="339" t="e">
        <f t="shared" si="788"/>
        <v>#DIV/0!</v>
      </c>
      <c r="JH82" s="348" t="e">
        <f t="shared" si="789"/>
        <v>#DIV/0!</v>
      </c>
      <c r="JI82" s="348" t="e">
        <f t="shared" si="790"/>
        <v>#DIV/0!</v>
      </c>
      <c r="JJ82" s="348" t="e">
        <f t="shared" si="791"/>
        <v>#DIV/0!</v>
      </c>
      <c r="JK82" s="348" t="e">
        <f t="shared" si="792"/>
        <v>#DIV/0!</v>
      </c>
      <c r="JL82" s="348" t="e">
        <f t="shared" si="793"/>
        <v>#DIV/0!</v>
      </c>
      <c r="JM82" s="348" t="e">
        <f t="shared" si="794"/>
        <v>#DIV/0!</v>
      </c>
      <c r="JN82" s="348" t="e">
        <f t="shared" si="795"/>
        <v>#DIV/0!</v>
      </c>
      <c r="JO82" s="349" t="e">
        <f t="shared" si="796"/>
        <v>#DIV/0!</v>
      </c>
      <c r="JQ82" s="343" t="s">
        <v>488</v>
      </c>
      <c r="JR82" s="344" t="e">
        <f>+JS82/JS84</f>
        <v>#DIV/0!</v>
      </c>
      <c r="JS82" s="345">
        <f t="shared" si="797"/>
        <v>0</v>
      </c>
      <c r="JT82" s="346"/>
      <c r="JU82" s="346"/>
      <c r="JV82" s="346"/>
      <c r="JW82" s="346"/>
      <c r="JX82" s="346"/>
      <c r="JY82" s="346"/>
      <c r="JZ82" s="346"/>
      <c r="KA82" s="347"/>
      <c r="KB82" s="324"/>
      <c r="KC82" s="343" t="str">
        <f t="shared" si="684"/>
        <v>SELF PAY</v>
      </c>
      <c r="KD82" s="339" t="e">
        <f t="shared" si="798"/>
        <v>#DIV/0!</v>
      </c>
      <c r="KE82" s="348" t="e">
        <f t="shared" si="799"/>
        <v>#DIV/0!</v>
      </c>
      <c r="KF82" s="348" t="e">
        <f t="shared" si="800"/>
        <v>#DIV/0!</v>
      </c>
      <c r="KG82" s="348" t="e">
        <f t="shared" si="801"/>
        <v>#DIV/0!</v>
      </c>
      <c r="KH82" s="348" t="e">
        <f t="shared" si="802"/>
        <v>#DIV/0!</v>
      </c>
      <c r="KI82" s="348" t="e">
        <f t="shared" si="803"/>
        <v>#DIV/0!</v>
      </c>
      <c r="KJ82" s="348" t="e">
        <f t="shared" si="804"/>
        <v>#DIV/0!</v>
      </c>
      <c r="KK82" s="348" t="e">
        <f t="shared" si="805"/>
        <v>#DIV/0!</v>
      </c>
      <c r="KL82" s="349" t="e">
        <f t="shared" si="806"/>
        <v>#DIV/0!</v>
      </c>
    </row>
    <row r="83" spans="1:298" x14ac:dyDescent="0.2">
      <c r="A83" s="343" t="s">
        <v>489</v>
      </c>
      <c r="B83" s="344" t="e">
        <f>+C83/C84</f>
        <v>#DIV/0!</v>
      </c>
      <c r="C83" s="345">
        <f t="shared" si="685"/>
        <v>0</v>
      </c>
      <c r="D83" s="346">
        <f t="shared" si="656"/>
        <v>0</v>
      </c>
      <c r="E83" s="346">
        <f t="shared" si="657"/>
        <v>0</v>
      </c>
      <c r="F83" s="346">
        <f t="shared" si="658"/>
        <v>0</v>
      </c>
      <c r="G83" s="346">
        <f t="shared" si="659"/>
        <v>0</v>
      </c>
      <c r="H83" s="346">
        <f t="shared" si="660"/>
        <v>0</v>
      </c>
      <c r="I83" s="346">
        <f t="shared" si="661"/>
        <v>0</v>
      </c>
      <c r="J83" s="346">
        <f t="shared" si="662"/>
        <v>0</v>
      </c>
      <c r="K83" s="347">
        <f t="shared" si="663"/>
        <v>0</v>
      </c>
      <c r="L83" s="324"/>
      <c r="M83" s="343" t="str">
        <f t="shared" si="664"/>
        <v>WORKERS COMP</v>
      </c>
      <c r="N83" s="339" t="e">
        <f t="shared" si="686"/>
        <v>#DIV/0!</v>
      </c>
      <c r="O83" s="348" t="e">
        <f t="shared" si="665"/>
        <v>#DIV/0!</v>
      </c>
      <c r="P83" s="348" t="e">
        <f t="shared" si="666"/>
        <v>#DIV/0!</v>
      </c>
      <c r="Q83" s="348" t="e">
        <f t="shared" si="667"/>
        <v>#DIV/0!</v>
      </c>
      <c r="R83" s="348" t="e">
        <f t="shared" si="668"/>
        <v>#DIV/0!</v>
      </c>
      <c r="S83" s="348" t="e">
        <f t="shared" si="669"/>
        <v>#DIV/0!</v>
      </c>
      <c r="T83" s="348" t="e">
        <f t="shared" si="670"/>
        <v>#DIV/0!</v>
      </c>
      <c r="U83" s="348" t="e">
        <f t="shared" si="671"/>
        <v>#DIV/0!</v>
      </c>
      <c r="V83" s="1460" t="e">
        <f t="shared" si="672"/>
        <v>#DIV/0!</v>
      </c>
      <c r="X83" s="343" t="s">
        <v>489</v>
      </c>
      <c r="Y83" s="344" t="e">
        <f>+Z83/Z84</f>
        <v>#DIV/0!</v>
      </c>
      <c r="Z83" s="345">
        <f t="shared" si="687"/>
        <v>0</v>
      </c>
      <c r="AA83" s="346"/>
      <c r="AB83" s="346"/>
      <c r="AC83" s="346"/>
      <c r="AD83" s="346"/>
      <c r="AE83" s="346"/>
      <c r="AF83" s="346"/>
      <c r="AG83" s="346"/>
      <c r="AH83" s="347"/>
      <c r="AI83" s="324"/>
      <c r="AJ83" s="343" t="str">
        <f t="shared" si="673"/>
        <v>WORKERS COMP</v>
      </c>
      <c r="AK83" s="339" t="e">
        <f t="shared" si="688"/>
        <v>#DIV/0!</v>
      </c>
      <c r="AL83" s="348" t="e">
        <f t="shared" si="689"/>
        <v>#DIV/0!</v>
      </c>
      <c r="AM83" s="348" t="e">
        <f t="shared" si="690"/>
        <v>#DIV/0!</v>
      </c>
      <c r="AN83" s="348" t="e">
        <f t="shared" si="691"/>
        <v>#DIV/0!</v>
      </c>
      <c r="AO83" s="348" t="e">
        <f t="shared" si="692"/>
        <v>#DIV/0!</v>
      </c>
      <c r="AP83" s="348" t="e">
        <f t="shared" si="693"/>
        <v>#DIV/0!</v>
      </c>
      <c r="AQ83" s="348" t="e">
        <f t="shared" si="694"/>
        <v>#DIV/0!</v>
      </c>
      <c r="AR83" s="348" t="e">
        <f t="shared" si="695"/>
        <v>#DIV/0!</v>
      </c>
      <c r="AS83" s="1460" t="e">
        <f t="shared" si="696"/>
        <v>#DIV/0!</v>
      </c>
      <c r="AU83" s="343" t="s">
        <v>489</v>
      </c>
      <c r="AV83" s="344" t="e">
        <f>+AW83/AW84</f>
        <v>#DIV/0!</v>
      </c>
      <c r="AW83" s="345">
        <f t="shared" si="697"/>
        <v>0</v>
      </c>
      <c r="AX83" s="346"/>
      <c r="AY83" s="346"/>
      <c r="AZ83" s="346"/>
      <c r="BA83" s="346"/>
      <c r="BB83" s="346"/>
      <c r="BC83" s="346"/>
      <c r="BD83" s="346"/>
      <c r="BE83" s="347"/>
      <c r="BF83" s="324"/>
      <c r="BG83" s="343" t="str">
        <f t="shared" si="674"/>
        <v>WORKERS COMP</v>
      </c>
      <c r="BH83" s="339" t="e">
        <f t="shared" si="698"/>
        <v>#DIV/0!</v>
      </c>
      <c r="BI83" s="348" t="e">
        <f t="shared" si="699"/>
        <v>#DIV/0!</v>
      </c>
      <c r="BJ83" s="348" t="e">
        <f t="shared" si="700"/>
        <v>#DIV/0!</v>
      </c>
      <c r="BK83" s="348" t="e">
        <f t="shared" si="701"/>
        <v>#DIV/0!</v>
      </c>
      <c r="BL83" s="348" t="e">
        <f t="shared" si="702"/>
        <v>#DIV/0!</v>
      </c>
      <c r="BM83" s="348" t="e">
        <f t="shared" si="703"/>
        <v>#DIV/0!</v>
      </c>
      <c r="BN83" s="348" t="e">
        <f t="shared" si="704"/>
        <v>#DIV/0!</v>
      </c>
      <c r="BO83" s="348" t="e">
        <f t="shared" si="705"/>
        <v>#DIV/0!</v>
      </c>
      <c r="BP83" s="1460" t="e">
        <f t="shared" si="706"/>
        <v>#DIV/0!</v>
      </c>
      <c r="BR83" s="343" t="s">
        <v>489</v>
      </c>
      <c r="BS83" s="344" t="e">
        <f>+BT83/BT84</f>
        <v>#DIV/0!</v>
      </c>
      <c r="BT83" s="345">
        <f t="shared" si="707"/>
        <v>0</v>
      </c>
      <c r="BU83" s="346"/>
      <c r="BV83" s="346"/>
      <c r="BW83" s="346"/>
      <c r="BX83" s="346"/>
      <c r="BY83" s="346"/>
      <c r="BZ83" s="346"/>
      <c r="CA83" s="346"/>
      <c r="CB83" s="347"/>
      <c r="CC83" s="324"/>
      <c r="CD83" s="343" t="str">
        <f t="shared" si="675"/>
        <v>WORKERS COMP</v>
      </c>
      <c r="CE83" s="339" t="e">
        <f t="shared" si="708"/>
        <v>#DIV/0!</v>
      </c>
      <c r="CF83" s="348" t="e">
        <f t="shared" si="709"/>
        <v>#DIV/0!</v>
      </c>
      <c r="CG83" s="348" t="e">
        <f t="shared" si="710"/>
        <v>#DIV/0!</v>
      </c>
      <c r="CH83" s="348" t="e">
        <f t="shared" si="711"/>
        <v>#DIV/0!</v>
      </c>
      <c r="CI83" s="348" t="e">
        <f t="shared" si="712"/>
        <v>#DIV/0!</v>
      </c>
      <c r="CJ83" s="348" t="e">
        <f t="shared" si="713"/>
        <v>#DIV/0!</v>
      </c>
      <c r="CK83" s="348" t="e">
        <f t="shared" si="714"/>
        <v>#DIV/0!</v>
      </c>
      <c r="CL83" s="348" t="e">
        <f t="shared" si="715"/>
        <v>#DIV/0!</v>
      </c>
      <c r="CM83" s="1460" t="e">
        <f t="shared" si="716"/>
        <v>#DIV/0!</v>
      </c>
      <c r="CO83" s="343" t="s">
        <v>489</v>
      </c>
      <c r="CP83" s="344" t="e">
        <f>+CQ83/CQ84</f>
        <v>#DIV/0!</v>
      </c>
      <c r="CQ83" s="345">
        <f t="shared" si="717"/>
        <v>0</v>
      </c>
      <c r="CR83" s="346"/>
      <c r="CS83" s="346"/>
      <c r="CT83" s="346"/>
      <c r="CU83" s="346"/>
      <c r="CV83" s="346"/>
      <c r="CW83" s="346"/>
      <c r="CX83" s="346"/>
      <c r="CY83" s="347"/>
      <c r="CZ83" s="324"/>
      <c r="DA83" s="343" t="str">
        <f t="shared" si="676"/>
        <v>WORKERS COMP</v>
      </c>
      <c r="DB83" s="339" t="e">
        <f t="shared" si="718"/>
        <v>#DIV/0!</v>
      </c>
      <c r="DC83" s="348" t="e">
        <f t="shared" si="719"/>
        <v>#DIV/0!</v>
      </c>
      <c r="DD83" s="348" t="e">
        <f t="shared" si="720"/>
        <v>#DIV/0!</v>
      </c>
      <c r="DE83" s="348" t="e">
        <f t="shared" si="721"/>
        <v>#DIV/0!</v>
      </c>
      <c r="DF83" s="348" t="e">
        <f t="shared" si="722"/>
        <v>#DIV/0!</v>
      </c>
      <c r="DG83" s="348" t="e">
        <f t="shared" si="723"/>
        <v>#DIV/0!</v>
      </c>
      <c r="DH83" s="348" t="e">
        <f t="shared" si="724"/>
        <v>#DIV/0!</v>
      </c>
      <c r="DI83" s="348" t="e">
        <f t="shared" si="725"/>
        <v>#DIV/0!</v>
      </c>
      <c r="DJ83" s="1460" t="e">
        <f t="shared" si="726"/>
        <v>#DIV/0!</v>
      </c>
      <c r="DL83" s="343" t="s">
        <v>489</v>
      </c>
      <c r="DM83" s="344" t="e">
        <f>+DN83/DN84</f>
        <v>#DIV/0!</v>
      </c>
      <c r="DN83" s="345">
        <f t="shared" si="727"/>
        <v>0</v>
      </c>
      <c r="DO83" s="346"/>
      <c r="DP83" s="346"/>
      <c r="DQ83" s="346"/>
      <c r="DR83" s="346"/>
      <c r="DS83" s="346"/>
      <c r="DT83" s="346"/>
      <c r="DU83" s="346"/>
      <c r="DV83" s="347"/>
      <c r="DW83" s="324"/>
      <c r="DX83" s="343" t="str">
        <f t="shared" si="677"/>
        <v>WORKERS COMP</v>
      </c>
      <c r="DY83" s="339" t="e">
        <f t="shared" si="728"/>
        <v>#DIV/0!</v>
      </c>
      <c r="DZ83" s="348" t="e">
        <f t="shared" si="729"/>
        <v>#DIV/0!</v>
      </c>
      <c r="EA83" s="348" t="e">
        <f t="shared" si="730"/>
        <v>#DIV/0!</v>
      </c>
      <c r="EB83" s="348" t="e">
        <f t="shared" si="731"/>
        <v>#DIV/0!</v>
      </c>
      <c r="EC83" s="348" t="e">
        <f t="shared" si="732"/>
        <v>#DIV/0!</v>
      </c>
      <c r="ED83" s="348" t="e">
        <f t="shared" si="733"/>
        <v>#DIV/0!</v>
      </c>
      <c r="EE83" s="348" t="e">
        <f t="shared" si="734"/>
        <v>#DIV/0!</v>
      </c>
      <c r="EF83" s="348" t="e">
        <f t="shared" si="735"/>
        <v>#DIV/0!</v>
      </c>
      <c r="EG83" s="1460" t="e">
        <f t="shared" si="736"/>
        <v>#DIV/0!</v>
      </c>
      <c r="EI83" s="343" t="s">
        <v>489</v>
      </c>
      <c r="EJ83" s="344" t="e">
        <f>+EK83/EK84</f>
        <v>#DIV/0!</v>
      </c>
      <c r="EK83" s="345">
        <f t="shared" si="737"/>
        <v>0</v>
      </c>
      <c r="EL83" s="346"/>
      <c r="EM83" s="346"/>
      <c r="EN83" s="346"/>
      <c r="EO83" s="346"/>
      <c r="EP83" s="346"/>
      <c r="EQ83" s="346"/>
      <c r="ER83" s="346"/>
      <c r="ES83" s="347"/>
      <c r="ET83" s="324"/>
      <c r="EU83" s="343" t="str">
        <f t="shared" si="678"/>
        <v>WORKERS COMP</v>
      </c>
      <c r="EV83" s="339" t="e">
        <f t="shared" si="738"/>
        <v>#DIV/0!</v>
      </c>
      <c r="EW83" s="348" t="e">
        <f t="shared" si="739"/>
        <v>#DIV/0!</v>
      </c>
      <c r="EX83" s="348" t="e">
        <f t="shared" si="740"/>
        <v>#DIV/0!</v>
      </c>
      <c r="EY83" s="348" t="e">
        <f t="shared" si="741"/>
        <v>#DIV/0!</v>
      </c>
      <c r="EZ83" s="348" t="e">
        <f t="shared" si="742"/>
        <v>#DIV/0!</v>
      </c>
      <c r="FA83" s="348" t="e">
        <f t="shared" si="743"/>
        <v>#DIV/0!</v>
      </c>
      <c r="FB83" s="348" t="e">
        <f t="shared" si="744"/>
        <v>#DIV/0!</v>
      </c>
      <c r="FC83" s="348" t="e">
        <f t="shared" si="745"/>
        <v>#DIV/0!</v>
      </c>
      <c r="FD83" s="1460" t="e">
        <f t="shared" si="746"/>
        <v>#DIV/0!</v>
      </c>
      <c r="FF83" s="343" t="s">
        <v>489</v>
      </c>
      <c r="FG83" s="344" t="e">
        <f>+FH83/FH84</f>
        <v>#DIV/0!</v>
      </c>
      <c r="FH83" s="345">
        <f t="shared" si="747"/>
        <v>0</v>
      </c>
      <c r="FI83" s="346"/>
      <c r="FJ83" s="346"/>
      <c r="FK83" s="346"/>
      <c r="FL83" s="346"/>
      <c r="FM83" s="346"/>
      <c r="FN83" s="346"/>
      <c r="FO83" s="346"/>
      <c r="FP83" s="347"/>
      <c r="FQ83" s="324"/>
      <c r="FR83" s="343" t="str">
        <f t="shared" si="679"/>
        <v>WORKERS COMP</v>
      </c>
      <c r="FS83" s="339" t="e">
        <f t="shared" si="748"/>
        <v>#DIV/0!</v>
      </c>
      <c r="FT83" s="348" t="e">
        <f t="shared" si="749"/>
        <v>#DIV/0!</v>
      </c>
      <c r="FU83" s="348" t="e">
        <f t="shared" si="750"/>
        <v>#DIV/0!</v>
      </c>
      <c r="FV83" s="348" t="e">
        <f t="shared" si="751"/>
        <v>#DIV/0!</v>
      </c>
      <c r="FW83" s="348" t="e">
        <f t="shared" si="752"/>
        <v>#DIV/0!</v>
      </c>
      <c r="FX83" s="348" t="e">
        <f t="shared" si="753"/>
        <v>#DIV/0!</v>
      </c>
      <c r="FY83" s="348" t="e">
        <f t="shared" si="754"/>
        <v>#DIV/0!</v>
      </c>
      <c r="FZ83" s="348" t="e">
        <f t="shared" si="755"/>
        <v>#DIV/0!</v>
      </c>
      <c r="GA83" s="1460" t="e">
        <f t="shared" si="756"/>
        <v>#DIV/0!</v>
      </c>
      <c r="GC83" s="343" t="s">
        <v>489</v>
      </c>
      <c r="GD83" s="344" t="e">
        <f>+GE83/GE84</f>
        <v>#DIV/0!</v>
      </c>
      <c r="GE83" s="345">
        <f t="shared" si="757"/>
        <v>0</v>
      </c>
      <c r="GF83" s="346"/>
      <c r="GG83" s="346"/>
      <c r="GH83" s="346"/>
      <c r="GI83" s="346"/>
      <c r="GJ83" s="346"/>
      <c r="GK83" s="346"/>
      <c r="GL83" s="346"/>
      <c r="GM83" s="347"/>
      <c r="GN83" s="324"/>
      <c r="GO83" s="343" t="str">
        <f t="shared" si="680"/>
        <v>WORKERS COMP</v>
      </c>
      <c r="GP83" s="339" t="e">
        <f t="shared" si="758"/>
        <v>#DIV/0!</v>
      </c>
      <c r="GQ83" s="348" t="e">
        <f t="shared" si="759"/>
        <v>#DIV/0!</v>
      </c>
      <c r="GR83" s="348" t="e">
        <f t="shared" si="760"/>
        <v>#DIV/0!</v>
      </c>
      <c r="GS83" s="348" t="e">
        <f t="shared" si="761"/>
        <v>#DIV/0!</v>
      </c>
      <c r="GT83" s="348" t="e">
        <f t="shared" si="762"/>
        <v>#DIV/0!</v>
      </c>
      <c r="GU83" s="348" t="e">
        <f t="shared" si="763"/>
        <v>#DIV/0!</v>
      </c>
      <c r="GV83" s="348" t="e">
        <f t="shared" si="764"/>
        <v>#DIV/0!</v>
      </c>
      <c r="GW83" s="348" t="e">
        <f t="shared" si="765"/>
        <v>#DIV/0!</v>
      </c>
      <c r="GX83" s="1460" t="e">
        <f t="shared" si="766"/>
        <v>#DIV/0!</v>
      </c>
      <c r="GZ83" s="343" t="s">
        <v>489</v>
      </c>
      <c r="HA83" s="344" t="e">
        <f>+HB83/HB84</f>
        <v>#DIV/0!</v>
      </c>
      <c r="HB83" s="345">
        <f t="shared" si="767"/>
        <v>0</v>
      </c>
      <c r="HC83" s="346"/>
      <c r="HD83" s="346"/>
      <c r="HE83" s="346"/>
      <c r="HF83" s="346"/>
      <c r="HG83" s="346"/>
      <c r="HH83" s="346"/>
      <c r="HI83" s="346"/>
      <c r="HJ83" s="347"/>
      <c r="HK83" s="324"/>
      <c r="HL83" s="343" t="str">
        <f t="shared" si="681"/>
        <v>WORKERS COMP</v>
      </c>
      <c r="HM83" s="339" t="e">
        <f t="shared" si="768"/>
        <v>#DIV/0!</v>
      </c>
      <c r="HN83" s="348" t="e">
        <f t="shared" si="769"/>
        <v>#DIV/0!</v>
      </c>
      <c r="HO83" s="348" t="e">
        <f t="shared" si="770"/>
        <v>#DIV/0!</v>
      </c>
      <c r="HP83" s="348" t="e">
        <f t="shared" si="771"/>
        <v>#DIV/0!</v>
      </c>
      <c r="HQ83" s="348" t="e">
        <f t="shared" si="772"/>
        <v>#DIV/0!</v>
      </c>
      <c r="HR83" s="348" t="e">
        <f t="shared" si="773"/>
        <v>#DIV/0!</v>
      </c>
      <c r="HS83" s="348" t="e">
        <f t="shared" si="774"/>
        <v>#DIV/0!</v>
      </c>
      <c r="HT83" s="348" t="e">
        <f t="shared" si="775"/>
        <v>#DIV/0!</v>
      </c>
      <c r="HU83" s="1460" t="e">
        <f t="shared" si="776"/>
        <v>#DIV/0!</v>
      </c>
      <c r="HW83" s="343" t="s">
        <v>489</v>
      </c>
      <c r="HX83" s="344" t="e">
        <f>+HY83/HY84</f>
        <v>#DIV/0!</v>
      </c>
      <c r="HY83" s="345">
        <f t="shared" si="777"/>
        <v>0</v>
      </c>
      <c r="HZ83" s="346"/>
      <c r="IA83" s="346"/>
      <c r="IB83" s="346"/>
      <c r="IC83" s="346"/>
      <c r="ID83" s="346"/>
      <c r="IE83" s="346"/>
      <c r="IF83" s="346"/>
      <c r="IG83" s="347"/>
      <c r="IH83" s="324"/>
      <c r="II83" s="343" t="str">
        <f t="shared" si="682"/>
        <v>WORKERS COMP</v>
      </c>
      <c r="IJ83" s="339" t="e">
        <f t="shared" si="778"/>
        <v>#DIV/0!</v>
      </c>
      <c r="IK83" s="348" t="e">
        <f t="shared" si="779"/>
        <v>#DIV/0!</v>
      </c>
      <c r="IL83" s="348" t="e">
        <f t="shared" si="780"/>
        <v>#DIV/0!</v>
      </c>
      <c r="IM83" s="348" t="e">
        <f t="shared" si="781"/>
        <v>#DIV/0!</v>
      </c>
      <c r="IN83" s="348" t="e">
        <f t="shared" si="782"/>
        <v>#DIV/0!</v>
      </c>
      <c r="IO83" s="348" t="e">
        <f t="shared" si="783"/>
        <v>#DIV/0!</v>
      </c>
      <c r="IP83" s="348" t="e">
        <f t="shared" si="784"/>
        <v>#DIV/0!</v>
      </c>
      <c r="IQ83" s="348" t="e">
        <f t="shared" si="785"/>
        <v>#DIV/0!</v>
      </c>
      <c r="IR83" s="1460" t="e">
        <f t="shared" si="786"/>
        <v>#DIV/0!</v>
      </c>
      <c r="IT83" s="343" t="s">
        <v>489</v>
      </c>
      <c r="IU83" s="344" t="e">
        <f>+IV83/IV84</f>
        <v>#DIV/0!</v>
      </c>
      <c r="IV83" s="345">
        <f t="shared" si="787"/>
        <v>0</v>
      </c>
      <c r="IW83" s="346"/>
      <c r="IX83" s="346"/>
      <c r="IY83" s="346"/>
      <c r="IZ83" s="346"/>
      <c r="JA83" s="346"/>
      <c r="JB83" s="346"/>
      <c r="JC83" s="346"/>
      <c r="JD83" s="347"/>
      <c r="JE83" s="324"/>
      <c r="JF83" s="343" t="str">
        <f t="shared" si="683"/>
        <v>WORKERS COMP</v>
      </c>
      <c r="JG83" s="339" t="e">
        <f t="shared" si="788"/>
        <v>#DIV/0!</v>
      </c>
      <c r="JH83" s="348" t="e">
        <f t="shared" si="789"/>
        <v>#DIV/0!</v>
      </c>
      <c r="JI83" s="348" t="e">
        <f t="shared" si="790"/>
        <v>#DIV/0!</v>
      </c>
      <c r="JJ83" s="348" t="e">
        <f t="shared" si="791"/>
        <v>#DIV/0!</v>
      </c>
      <c r="JK83" s="348" t="e">
        <f t="shared" si="792"/>
        <v>#DIV/0!</v>
      </c>
      <c r="JL83" s="348" t="e">
        <f t="shared" si="793"/>
        <v>#DIV/0!</v>
      </c>
      <c r="JM83" s="348" t="e">
        <f t="shared" si="794"/>
        <v>#DIV/0!</v>
      </c>
      <c r="JN83" s="348" t="e">
        <f t="shared" si="795"/>
        <v>#DIV/0!</v>
      </c>
      <c r="JO83" s="1460" t="e">
        <f t="shared" si="796"/>
        <v>#DIV/0!</v>
      </c>
      <c r="JQ83" s="343" t="s">
        <v>489</v>
      </c>
      <c r="JR83" s="344" t="e">
        <f>+JS83/JS84</f>
        <v>#DIV/0!</v>
      </c>
      <c r="JS83" s="345">
        <f t="shared" si="797"/>
        <v>0</v>
      </c>
      <c r="JT83" s="346"/>
      <c r="JU83" s="346"/>
      <c r="JV83" s="346"/>
      <c r="JW83" s="346"/>
      <c r="JX83" s="346"/>
      <c r="JY83" s="346"/>
      <c r="JZ83" s="346"/>
      <c r="KA83" s="347"/>
      <c r="KB83" s="324"/>
      <c r="KC83" s="343" t="str">
        <f t="shared" si="684"/>
        <v>WORKERS COMP</v>
      </c>
      <c r="KD83" s="339" t="e">
        <f t="shared" si="798"/>
        <v>#DIV/0!</v>
      </c>
      <c r="KE83" s="348" t="e">
        <f t="shared" si="799"/>
        <v>#DIV/0!</v>
      </c>
      <c r="KF83" s="348" t="e">
        <f t="shared" si="800"/>
        <v>#DIV/0!</v>
      </c>
      <c r="KG83" s="348" t="e">
        <f t="shared" si="801"/>
        <v>#DIV/0!</v>
      </c>
      <c r="KH83" s="348" t="e">
        <f t="shared" si="802"/>
        <v>#DIV/0!</v>
      </c>
      <c r="KI83" s="348" t="e">
        <f t="shared" si="803"/>
        <v>#DIV/0!</v>
      </c>
      <c r="KJ83" s="348" t="e">
        <f t="shared" si="804"/>
        <v>#DIV/0!</v>
      </c>
      <c r="KK83" s="348" t="e">
        <f t="shared" si="805"/>
        <v>#DIV/0!</v>
      </c>
      <c r="KL83" s="1460" t="e">
        <f t="shared" si="806"/>
        <v>#DIV/0!</v>
      </c>
    </row>
    <row r="84" spans="1:298" x14ac:dyDescent="0.2">
      <c r="A84" s="1461" t="s">
        <v>462</v>
      </c>
      <c r="B84" s="1462" t="e">
        <f t="shared" ref="B84:K84" si="807">SUM(B72:B83)</f>
        <v>#DIV/0!</v>
      </c>
      <c r="C84" s="1463">
        <f t="shared" si="807"/>
        <v>0</v>
      </c>
      <c r="D84" s="1464">
        <f t="shared" si="807"/>
        <v>0</v>
      </c>
      <c r="E84" s="1464">
        <f t="shared" si="807"/>
        <v>0</v>
      </c>
      <c r="F84" s="1464">
        <f t="shared" si="807"/>
        <v>0</v>
      </c>
      <c r="G84" s="1464">
        <f t="shared" si="807"/>
        <v>0</v>
      </c>
      <c r="H84" s="1464">
        <f t="shared" si="807"/>
        <v>0</v>
      </c>
      <c r="I84" s="1464">
        <f t="shared" si="807"/>
        <v>0</v>
      </c>
      <c r="J84" s="1464">
        <f t="shared" si="807"/>
        <v>0</v>
      </c>
      <c r="K84" s="1465">
        <f t="shared" si="807"/>
        <v>0</v>
      </c>
      <c r="L84" s="324"/>
      <c r="M84" s="1461" t="s">
        <v>462</v>
      </c>
      <c r="N84" s="1466" t="e">
        <f t="shared" si="686"/>
        <v>#DIV/0!</v>
      </c>
      <c r="O84" s="1467" t="e">
        <f t="shared" si="665"/>
        <v>#DIV/0!</v>
      </c>
      <c r="P84" s="1467" t="e">
        <f t="shared" si="666"/>
        <v>#DIV/0!</v>
      </c>
      <c r="Q84" s="1467" t="e">
        <f t="shared" si="667"/>
        <v>#DIV/0!</v>
      </c>
      <c r="R84" s="1467" t="e">
        <f t="shared" si="668"/>
        <v>#DIV/0!</v>
      </c>
      <c r="S84" s="1467" t="e">
        <f t="shared" si="669"/>
        <v>#DIV/0!</v>
      </c>
      <c r="T84" s="1467" t="e">
        <f t="shared" si="670"/>
        <v>#DIV/0!</v>
      </c>
      <c r="U84" s="1467" t="e">
        <f t="shared" si="671"/>
        <v>#DIV/0!</v>
      </c>
      <c r="V84" s="1468" t="e">
        <f t="shared" si="672"/>
        <v>#DIV/0!</v>
      </c>
      <c r="X84" s="1461" t="s">
        <v>462</v>
      </c>
      <c r="Y84" s="1462" t="e">
        <f t="shared" ref="Y84:AH84" si="808">SUM(Y72:Y83)</f>
        <v>#DIV/0!</v>
      </c>
      <c r="Z84" s="1463">
        <f t="shared" si="808"/>
        <v>0</v>
      </c>
      <c r="AA84" s="1464">
        <f t="shared" si="808"/>
        <v>0</v>
      </c>
      <c r="AB84" s="1464">
        <f t="shared" si="808"/>
        <v>0</v>
      </c>
      <c r="AC84" s="1464">
        <f t="shared" si="808"/>
        <v>0</v>
      </c>
      <c r="AD84" s="1464">
        <f t="shared" si="808"/>
        <v>0</v>
      </c>
      <c r="AE84" s="1464">
        <f t="shared" si="808"/>
        <v>0</v>
      </c>
      <c r="AF84" s="1464">
        <f t="shared" si="808"/>
        <v>0</v>
      </c>
      <c r="AG84" s="1464">
        <f t="shared" si="808"/>
        <v>0</v>
      </c>
      <c r="AH84" s="1465">
        <f t="shared" si="808"/>
        <v>0</v>
      </c>
      <c r="AI84" s="324"/>
      <c r="AJ84" s="1461" t="s">
        <v>462</v>
      </c>
      <c r="AK84" s="1466" t="e">
        <f t="shared" si="688"/>
        <v>#DIV/0!</v>
      </c>
      <c r="AL84" s="1467" t="e">
        <f t="shared" si="689"/>
        <v>#DIV/0!</v>
      </c>
      <c r="AM84" s="1467" t="e">
        <f t="shared" si="690"/>
        <v>#DIV/0!</v>
      </c>
      <c r="AN84" s="1467" t="e">
        <f t="shared" si="691"/>
        <v>#DIV/0!</v>
      </c>
      <c r="AO84" s="1467" t="e">
        <f t="shared" si="692"/>
        <v>#DIV/0!</v>
      </c>
      <c r="AP84" s="1467" t="e">
        <f t="shared" si="693"/>
        <v>#DIV/0!</v>
      </c>
      <c r="AQ84" s="1467" t="e">
        <f t="shared" si="694"/>
        <v>#DIV/0!</v>
      </c>
      <c r="AR84" s="1467" t="e">
        <f t="shared" si="695"/>
        <v>#DIV/0!</v>
      </c>
      <c r="AS84" s="1468" t="e">
        <f t="shared" si="696"/>
        <v>#DIV/0!</v>
      </c>
      <c r="AU84" s="1461" t="s">
        <v>462</v>
      </c>
      <c r="AV84" s="1462" t="e">
        <f t="shared" ref="AV84:BE84" si="809">SUM(AV72:AV83)</f>
        <v>#DIV/0!</v>
      </c>
      <c r="AW84" s="1463">
        <f t="shared" si="809"/>
        <v>0</v>
      </c>
      <c r="AX84" s="1464">
        <f t="shared" si="809"/>
        <v>0</v>
      </c>
      <c r="AY84" s="1464">
        <f t="shared" si="809"/>
        <v>0</v>
      </c>
      <c r="AZ84" s="1464">
        <f t="shared" si="809"/>
        <v>0</v>
      </c>
      <c r="BA84" s="1464">
        <f t="shared" si="809"/>
        <v>0</v>
      </c>
      <c r="BB84" s="1464">
        <f t="shared" si="809"/>
        <v>0</v>
      </c>
      <c r="BC84" s="1464">
        <f t="shared" si="809"/>
        <v>0</v>
      </c>
      <c r="BD84" s="1464">
        <f t="shared" si="809"/>
        <v>0</v>
      </c>
      <c r="BE84" s="1465">
        <f t="shared" si="809"/>
        <v>0</v>
      </c>
      <c r="BF84" s="324"/>
      <c r="BG84" s="1461" t="s">
        <v>462</v>
      </c>
      <c r="BH84" s="1466" t="e">
        <f t="shared" si="698"/>
        <v>#DIV/0!</v>
      </c>
      <c r="BI84" s="1467" t="e">
        <f t="shared" si="699"/>
        <v>#DIV/0!</v>
      </c>
      <c r="BJ84" s="1467" t="e">
        <f t="shared" si="700"/>
        <v>#DIV/0!</v>
      </c>
      <c r="BK84" s="1467" t="e">
        <f t="shared" si="701"/>
        <v>#DIV/0!</v>
      </c>
      <c r="BL84" s="1467" t="e">
        <f t="shared" si="702"/>
        <v>#DIV/0!</v>
      </c>
      <c r="BM84" s="1467" t="e">
        <f t="shared" si="703"/>
        <v>#DIV/0!</v>
      </c>
      <c r="BN84" s="1467" t="e">
        <f t="shared" si="704"/>
        <v>#DIV/0!</v>
      </c>
      <c r="BO84" s="1467" t="e">
        <f t="shared" si="705"/>
        <v>#DIV/0!</v>
      </c>
      <c r="BP84" s="1468" t="e">
        <f t="shared" si="706"/>
        <v>#DIV/0!</v>
      </c>
      <c r="BR84" s="1461" t="s">
        <v>462</v>
      </c>
      <c r="BS84" s="1462" t="e">
        <f t="shared" ref="BS84:CB84" si="810">SUM(BS72:BS83)</f>
        <v>#DIV/0!</v>
      </c>
      <c r="BT84" s="1463">
        <f t="shared" si="810"/>
        <v>0</v>
      </c>
      <c r="BU84" s="1464">
        <f t="shared" si="810"/>
        <v>0</v>
      </c>
      <c r="BV84" s="1464">
        <f t="shared" si="810"/>
        <v>0</v>
      </c>
      <c r="BW84" s="1464">
        <f t="shared" si="810"/>
        <v>0</v>
      </c>
      <c r="BX84" s="1464">
        <f t="shared" si="810"/>
        <v>0</v>
      </c>
      <c r="BY84" s="1464">
        <f t="shared" si="810"/>
        <v>0</v>
      </c>
      <c r="BZ84" s="1464">
        <f t="shared" si="810"/>
        <v>0</v>
      </c>
      <c r="CA84" s="1464">
        <f t="shared" si="810"/>
        <v>0</v>
      </c>
      <c r="CB84" s="1465">
        <f t="shared" si="810"/>
        <v>0</v>
      </c>
      <c r="CC84" s="324"/>
      <c r="CD84" s="1461" t="s">
        <v>462</v>
      </c>
      <c r="CE84" s="1466" t="e">
        <f t="shared" si="708"/>
        <v>#DIV/0!</v>
      </c>
      <c r="CF84" s="1467" t="e">
        <f t="shared" si="709"/>
        <v>#DIV/0!</v>
      </c>
      <c r="CG84" s="1467" t="e">
        <f t="shared" si="710"/>
        <v>#DIV/0!</v>
      </c>
      <c r="CH84" s="1467" t="e">
        <f t="shared" si="711"/>
        <v>#DIV/0!</v>
      </c>
      <c r="CI84" s="1467" t="e">
        <f t="shared" si="712"/>
        <v>#DIV/0!</v>
      </c>
      <c r="CJ84" s="1467" t="e">
        <f t="shared" si="713"/>
        <v>#DIV/0!</v>
      </c>
      <c r="CK84" s="1467" t="e">
        <f t="shared" si="714"/>
        <v>#DIV/0!</v>
      </c>
      <c r="CL84" s="1467" t="e">
        <f t="shared" si="715"/>
        <v>#DIV/0!</v>
      </c>
      <c r="CM84" s="1468" t="e">
        <f t="shared" si="716"/>
        <v>#DIV/0!</v>
      </c>
      <c r="CO84" s="1461" t="s">
        <v>462</v>
      </c>
      <c r="CP84" s="1462" t="e">
        <f t="shared" ref="CP84:CY84" si="811">SUM(CP72:CP83)</f>
        <v>#DIV/0!</v>
      </c>
      <c r="CQ84" s="1463">
        <f t="shared" si="811"/>
        <v>0</v>
      </c>
      <c r="CR84" s="1464">
        <f t="shared" si="811"/>
        <v>0</v>
      </c>
      <c r="CS84" s="1464">
        <f t="shared" si="811"/>
        <v>0</v>
      </c>
      <c r="CT84" s="1464">
        <f t="shared" si="811"/>
        <v>0</v>
      </c>
      <c r="CU84" s="1464">
        <f t="shared" si="811"/>
        <v>0</v>
      </c>
      <c r="CV84" s="1464">
        <f t="shared" si="811"/>
        <v>0</v>
      </c>
      <c r="CW84" s="1464">
        <f t="shared" si="811"/>
        <v>0</v>
      </c>
      <c r="CX84" s="1464">
        <f t="shared" si="811"/>
        <v>0</v>
      </c>
      <c r="CY84" s="1465">
        <f t="shared" si="811"/>
        <v>0</v>
      </c>
      <c r="CZ84" s="324"/>
      <c r="DA84" s="1461" t="s">
        <v>462</v>
      </c>
      <c r="DB84" s="1466" t="e">
        <f t="shared" si="718"/>
        <v>#DIV/0!</v>
      </c>
      <c r="DC84" s="1467" t="e">
        <f t="shared" si="719"/>
        <v>#DIV/0!</v>
      </c>
      <c r="DD84" s="1467" t="e">
        <f t="shared" si="720"/>
        <v>#DIV/0!</v>
      </c>
      <c r="DE84" s="1467" t="e">
        <f t="shared" si="721"/>
        <v>#DIV/0!</v>
      </c>
      <c r="DF84" s="1467" t="e">
        <f t="shared" si="722"/>
        <v>#DIV/0!</v>
      </c>
      <c r="DG84" s="1467" t="e">
        <f t="shared" si="723"/>
        <v>#DIV/0!</v>
      </c>
      <c r="DH84" s="1467" t="e">
        <f t="shared" si="724"/>
        <v>#DIV/0!</v>
      </c>
      <c r="DI84" s="1467" t="e">
        <f t="shared" si="725"/>
        <v>#DIV/0!</v>
      </c>
      <c r="DJ84" s="1468" t="e">
        <f t="shared" si="726"/>
        <v>#DIV/0!</v>
      </c>
      <c r="DL84" s="1461" t="s">
        <v>462</v>
      </c>
      <c r="DM84" s="1462" t="e">
        <f t="shared" ref="DM84:DV84" si="812">SUM(DM72:DM83)</f>
        <v>#DIV/0!</v>
      </c>
      <c r="DN84" s="1463">
        <f t="shared" si="812"/>
        <v>0</v>
      </c>
      <c r="DO84" s="1464">
        <f t="shared" si="812"/>
        <v>0</v>
      </c>
      <c r="DP84" s="1464">
        <f t="shared" si="812"/>
        <v>0</v>
      </c>
      <c r="DQ84" s="1464">
        <f t="shared" si="812"/>
        <v>0</v>
      </c>
      <c r="DR84" s="1464">
        <f t="shared" si="812"/>
        <v>0</v>
      </c>
      <c r="DS84" s="1464">
        <f t="shared" si="812"/>
        <v>0</v>
      </c>
      <c r="DT84" s="1464">
        <f t="shared" si="812"/>
        <v>0</v>
      </c>
      <c r="DU84" s="1464">
        <f t="shared" si="812"/>
        <v>0</v>
      </c>
      <c r="DV84" s="1465">
        <f t="shared" si="812"/>
        <v>0</v>
      </c>
      <c r="DW84" s="324"/>
      <c r="DX84" s="1461" t="s">
        <v>462</v>
      </c>
      <c r="DY84" s="1466" t="e">
        <f t="shared" si="728"/>
        <v>#DIV/0!</v>
      </c>
      <c r="DZ84" s="1467" t="e">
        <f t="shared" si="729"/>
        <v>#DIV/0!</v>
      </c>
      <c r="EA84" s="1467" t="e">
        <f t="shared" si="730"/>
        <v>#DIV/0!</v>
      </c>
      <c r="EB84" s="1467" t="e">
        <f t="shared" si="731"/>
        <v>#DIV/0!</v>
      </c>
      <c r="EC84" s="1467" t="e">
        <f t="shared" si="732"/>
        <v>#DIV/0!</v>
      </c>
      <c r="ED84" s="1467" t="e">
        <f t="shared" si="733"/>
        <v>#DIV/0!</v>
      </c>
      <c r="EE84" s="1467" t="e">
        <f t="shared" si="734"/>
        <v>#DIV/0!</v>
      </c>
      <c r="EF84" s="1467" t="e">
        <f t="shared" si="735"/>
        <v>#DIV/0!</v>
      </c>
      <c r="EG84" s="1468" t="e">
        <f t="shared" si="736"/>
        <v>#DIV/0!</v>
      </c>
      <c r="EI84" s="1461" t="s">
        <v>462</v>
      </c>
      <c r="EJ84" s="1462" t="e">
        <f t="shared" ref="EJ84:ES84" si="813">SUM(EJ72:EJ83)</f>
        <v>#DIV/0!</v>
      </c>
      <c r="EK84" s="1463">
        <f t="shared" si="813"/>
        <v>0</v>
      </c>
      <c r="EL84" s="1464">
        <f t="shared" si="813"/>
        <v>0</v>
      </c>
      <c r="EM84" s="1464">
        <f t="shared" si="813"/>
        <v>0</v>
      </c>
      <c r="EN84" s="1464">
        <f t="shared" si="813"/>
        <v>0</v>
      </c>
      <c r="EO84" s="1464">
        <f t="shared" si="813"/>
        <v>0</v>
      </c>
      <c r="EP84" s="1464">
        <f t="shared" si="813"/>
        <v>0</v>
      </c>
      <c r="EQ84" s="1464">
        <f t="shared" si="813"/>
        <v>0</v>
      </c>
      <c r="ER84" s="1464">
        <f t="shared" si="813"/>
        <v>0</v>
      </c>
      <c r="ES84" s="1465">
        <f t="shared" si="813"/>
        <v>0</v>
      </c>
      <c r="ET84" s="324"/>
      <c r="EU84" s="1461" t="s">
        <v>462</v>
      </c>
      <c r="EV84" s="1466" t="e">
        <f t="shared" si="738"/>
        <v>#DIV/0!</v>
      </c>
      <c r="EW84" s="1467" t="e">
        <f t="shared" si="739"/>
        <v>#DIV/0!</v>
      </c>
      <c r="EX84" s="1467" t="e">
        <f t="shared" si="740"/>
        <v>#DIV/0!</v>
      </c>
      <c r="EY84" s="1467" t="e">
        <f t="shared" si="741"/>
        <v>#DIV/0!</v>
      </c>
      <c r="EZ84" s="1467" t="e">
        <f t="shared" si="742"/>
        <v>#DIV/0!</v>
      </c>
      <c r="FA84" s="1467" t="e">
        <f t="shared" si="743"/>
        <v>#DIV/0!</v>
      </c>
      <c r="FB84" s="1467" t="e">
        <f t="shared" si="744"/>
        <v>#DIV/0!</v>
      </c>
      <c r="FC84" s="1467" t="e">
        <f t="shared" si="745"/>
        <v>#DIV/0!</v>
      </c>
      <c r="FD84" s="1468" t="e">
        <f t="shared" si="746"/>
        <v>#DIV/0!</v>
      </c>
      <c r="FF84" s="1461" t="s">
        <v>462</v>
      </c>
      <c r="FG84" s="1462" t="e">
        <f t="shared" ref="FG84:FP84" si="814">SUM(FG72:FG83)</f>
        <v>#DIV/0!</v>
      </c>
      <c r="FH84" s="1463">
        <f t="shared" si="814"/>
        <v>0</v>
      </c>
      <c r="FI84" s="1464">
        <f t="shared" si="814"/>
        <v>0</v>
      </c>
      <c r="FJ84" s="1464">
        <f t="shared" si="814"/>
        <v>0</v>
      </c>
      <c r="FK84" s="1464">
        <f t="shared" si="814"/>
        <v>0</v>
      </c>
      <c r="FL84" s="1464">
        <f t="shared" si="814"/>
        <v>0</v>
      </c>
      <c r="FM84" s="1464">
        <f t="shared" si="814"/>
        <v>0</v>
      </c>
      <c r="FN84" s="1464">
        <f t="shared" si="814"/>
        <v>0</v>
      </c>
      <c r="FO84" s="1464">
        <f t="shared" si="814"/>
        <v>0</v>
      </c>
      <c r="FP84" s="1465">
        <f t="shared" si="814"/>
        <v>0</v>
      </c>
      <c r="FQ84" s="324"/>
      <c r="FR84" s="1461" t="s">
        <v>462</v>
      </c>
      <c r="FS84" s="1466" t="e">
        <f t="shared" si="748"/>
        <v>#DIV/0!</v>
      </c>
      <c r="FT84" s="1467" t="e">
        <f t="shared" si="749"/>
        <v>#DIV/0!</v>
      </c>
      <c r="FU84" s="1467" t="e">
        <f t="shared" si="750"/>
        <v>#DIV/0!</v>
      </c>
      <c r="FV84" s="1467" t="e">
        <f t="shared" si="751"/>
        <v>#DIV/0!</v>
      </c>
      <c r="FW84" s="1467" t="e">
        <f t="shared" si="752"/>
        <v>#DIV/0!</v>
      </c>
      <c r="FX84" s="1467" t="e">
        <f t="shared" si="753"/>
        <v>#DIV/0!</v>
      </c>
      <c r="FY84" s="1467" t="e">
        <f t="shared" si="754"/>
        <v>#DIV/0!</v>
      </c>
      <c r="FZ84" s="1467" t="e">
        <f t="shared" si="755"/>
        <v>#DIV/0!</v>
      </c>
      <c r="GA84" s="1468" t="e">
        <f t="shared" si="756"/>
        <v>#DIV/0!</v>
      </c>
      <c r="GC84" s="1461" t="s">
        <v>462</v>
      </c>
      <c r="GD84" s="1462" t="e">
        <f t="shared" ref="GD84:GM84" si="815">SUM(GD72:GD83)</f>
        <v>#DIV/0!</v>
      </c>
      <c r="GE84" s="1463">
        <f t="shared" si="815"/>
        <v>0</v>
      </c>
      <c r="GF84" s="1464">
        <f t="shared" si="815"/>
        <v>0</v>
      </c>
      <c r="GG84" s="1464">
        <f t="shared" si="815"/>
        <v>0</v>
      </c>
      <c r="GH84" s="1464">
        <f t="shared" si="815"/>
        <v>0</v>
      </c>
      <c r="GI84" s="1464">
        <f t="shared" si="815"/>
        <v>0</v>
      </c>
      <c r="GJ84" s="1464">
        <f t="shared" si="815"/>
        <v>0</v>
      </c>
      <c r="GK84" s="1464">
        <f t="shared" si="815"/>
        <v>0</v>
      </c>
      <c r="GL84" s="1464">
        <f t="shared" si="815"/>
        <v>0</v>
      </c>
      <c r="GM84" s="1465">
        <f t="shared" si="815"/>
        <v>0</v>
      </c>
      <c r="GN84" s="324"/>
      <c r="GO84" s="1461" t="s">
        <v>462</v>
      </c>
      <c r="GP84" s="1466" t="e">
        <f t="shared" si="758"/>
        <v>#DIV/0!</v>
      </c>
      <c r="GQ84" s="1467" t="e">
        <f t="shared" si="759"/>
        <v>#DIV/0!</v>
      </c>
      <c r="GR84" s="1467" t="e">
        <f t="shared" si="760"/>
        <v>#DIV/0!</v>
      </c>
      <c r="GS84" s="1467" t="e">
        <f t="shared" si="761"/>
        <v>#DIV/0!</v>
      </c>
      <c r="GT84" s="1467" t="e">
        <f t="shared" si="762"/>
        <v>#DIV/0!</v>
      </c>
      <c r="GU84" s="1467" t="e">
        <f t="shared" si="763"/>
        <v>#DIV/0!</v>
      </c>
      <c r="GV84" s="1467" t="e">
        <f t="shared" si="764"/>
        <v>#DIV/0!</v>
      </c>
      <c r="GW84" s="1467" t="e">
        <f t="shared" si="765"/>
        <v>#DIV/0!</v>
      </c>
      <c r="GX84" s="1468" t="e">
        <f t="shared" si="766"/>
        <v>#DIV/0!</v>
      </c>
      <c r="GZ84" s="1461" t="s">
        <v>462</v>
      </c>
      <c r="HA84" s="1462" t="e">
        <f t="shared" ref="HA84:HJ84" si="816">SUM(HA72:HA83)</f>
        <v>#DIV/0!</v>
      </c>
      <c r="HB84" s="1463">
        <f t="shared" si="816"/>
        <v>0</v>
      </c>
      <c r="HC84" s="1464">
        <f t="shared" si="816"/>
        <v>0</v>
      </c>
      <c r="HD84" s="1464">
        <f t="shared" si="816"/>
        <v>0</v>
      </c>
      <c r="HE84" s="1464">
        <f t="shared" si="816"/>
        <v>0</v>
      </c>
      <c r="HF84" s="1464">
        <f t="shared" si="816"/>
        <v>0</v>
      </c>
      <c r="HG84" s="1464">
        <f t="shared" si="816"/>
        <v>0</v>
      </c>
      <c r="HH84" s="1464">
        <f t="shared" si="816"/>
        <v>0</v>
      </c>
      <c r="HI84" s="1464">
        <f t="shared" si="816"/>
        <v>0</v>
      </c>
      <c r="HJ84" s="1465">
        <f t="shared" si="816"/>
        <v>0</v>
      </c>
      <c r="HK84" s="324"/>
      <c r="HL84" s="1461" t="s">
        <v>462</v>
      </c>
      <c r="HM84" s="1466" t="e">
        <f t="shared" si="768"/>
        <v>#DIV/0!</v>
      </c>
      <c r="HN84" s="1467" t="e">
        <f t="shared" si="769"/>
        <v>#DIV/0!</v>
      </c>
      <c r="HO84" s="1467" t="e">
        <f t="shared" si="770"/>
        <v>#DIV/0!</v>
      </c>
      <c r="HP84" s="1467" t="e">
        <f t="shared" si="771"/>
        <v>#DIV/0!</v>
      </c>
      <c r="HQ84" s="1467" t="e">
        <f t="shared" si="772"/>
        <v>#DIV/0!</v>
      </c>
      <c r="HR84" s="1467" t="e">
        <f t="shared" si="773"/>
        <v>#DIV/0!</v>
      </c>
      <c r="HS84" s="1467" t="e">
        <f t="shared" si="774"/>
        <v>#DIV/0!</v>
      </c>
      <c r="HT84" s="1467" t="e">
        <f t="shared" si="775"/>
        <v>#DIV/0!</v>
      </c>
      <c r="HU84" s="1468" t="e">
        <f t="shared" si="776"/>
        <v>#DIV/0!</v>
      </c>
      <c r="HW84" s="1461" t="s">
        <v>462</v>
      </c>
      <c r="HX84" s="1462" t="e">
        <f t="shared" ref="HX84:IG84" si="817">SUM(HX72:HX83)</f>
        <v>#DIV/0!</v>
      </c>
      <c r="HY84" s="1463">
        <f t="shared" si="817"/>
        <v>0</v>
      </c>
      <c r="HZ84" s="1464">
        <f t="shared" si="817"/>
        <v>0</v>
      </c>
      <c r="IA84" s="1464">
        <f t="shared" si="817"/>
        <v>0</v>
      </c>
      <c r="IB84" s="1464">
        <f t="shared" si="817"/>
        <v>0</v>
      </c>
      <c r="IC84" s="1464">
        <f t="shared" si="817"/>
        <v>0</v>
      </c>
      <c r="ID84" s="1464">
        <f t="shared" si="817"/>
        <v>0</v>
      </c>
      <c r="IE84" s="1464">
        <f t="shared" si="817"/>
        <v>0</v>
      </c>
      <c r="IF84" s="1464">
        <f t="shared" si="817"/>
        <v>0</v>
      </c>
      <c r="IG84" s="1465">
        <f t="shared" si="817"/>
        <v>0</v>
      </c>
      <c r="IH84" s="324"/>
      <c r="II84" s="1461" t="s">
        <v>462</v>
      </c>
      <c r="IJ84" s="1466" t="e">
        <f t="shared" si="778"/>
        <v>#DIV/0!</v>
      </c>
      <c r="IK84" s="1467" t="e">
        <f t="shared" si="779"/>
        <v>#DIV/0!</v>
      </c>
      <c r="IL84" s="1467" t="e">
        <f t="shared" si="780"/>
        <v>#DIV/0!</v>
      </c>
      <c r="IM84" s="1467" t="e">
        <f t="shared" si="781"/>
        <v>#DIV/0!</v>
      </c>
      <c r="IN84" s="1467" t="e">
        <f t="shared" si="782"/>
        <v>#DIV/0!</v>
      </c>
      <c r="IO84" s="1467" t="e">
        <f t="shared" si="783"/>
        <v>#DIV/0!</v>
      </c>
      <c r="IP84" s="1467" t="e">
        <f t="shared" si="784"/>
        <v>#DIV/0!</v>
      </c>
      <c r="IQ84" s="1467" t="e">
        <f t="shared" si="785"/>
        <v>#DIV/0!</v>
      </c>
      <c r="IR84" s="1468" t="e">
        <f t="shared" si="786"/>
        <v>#DIV/0!</v>
      </c>
      <c r="IT84" s="1461" t="s">
        <v>462</v>
      </c>
      <c r="IU84" s="1462" t="e">
        <f t="shared" ref="IU84:JD84" si="818">SUM(IU72:IU83)</f>
        <v>#DIV/0!</v>
      </c>
      <c r="IV84" s="1463">
        <f t="shared" si="818"/>
        <v>0</v>
      </c>
      <c r="IW84" s="1464">
        <f t="shared" si="818"/>
        <v>0</v>
      </c>
      <c r="IX84" s="1464">
        <f t="shared" si="818"/>
        <v>0</v>
      </c>
      <c r="IY84" s="1464">
        <f t="shared" si="818"/>
        <v>0</v>
      </c>
      <c r="IZ84" s="1464">
        <f t="shared" si="818"/>
        <v>0</v>
      </c>
      <c r="JA84" s="1464">
        <f t="shared" si="818"/>
        <v>0</v>
      </c>
      <c r="JB84" s="1464">
        <f t="shared" si="818"/>
        <v>0</v>
      </c>
      <c r="JC84" s="1464">
        <f t="shared" si="818"/>
        <v>0</v>
      </c>
      <c r="JD84" s="1465">
        <f t="shared" si="818"/>
        <v>0</v>
      </c>
      <c r="JE84" s="324"/>
      <c r="JF84" s="1461" t="s">
        <v>462</v>
      </c>
      <c r="JG84" s="1466" t="e">
        <f t="shared" si="788"/>
        <v>#DIV/0!</v>
      </c>
      <c r="JH84" s="1467" t="e">
        <f t="shared" si="789"/>
        <v>#DIV/0!</v>
      </c>
      <c r="JI84" s="1467" t="e">
        <f t="shared" si="790"/>
        <v>#DIV/0!</v>
      </c>
      <c r="JJ84" s="1467" t="e">
        <f t="shared" si="791"/>
        <v>#DIV/0!</v>
      </c>
      <c r="JK84" s="1467" t="e">
        <f t="shared" si="792"/>
        <v>#DIV/0!</v>
      </c>
      <c r="JL84" s="1467" t="e">
        <f t="shared" si="793"/>
        <v>#DIV/0!</v>
      </c>
      <c r="JM84" s="1467" t="e">
        <f t="shared" si="794"/>
        <v>#DIV/0!</v>
      </c>
      <c r="JN84" s="1467" t="e">
        <f t="shared" si="795"/>
        <v>#DIV/0!</v>
      </c>
      <c r="JO84" s="1468" t="e">
        <f t="shared" si="796"/>
        <v>#DIV/0!</v>
      </c>
      <c r="JQ84" s="1461" t="s">
        <v>462</v>
      </c>
      <c r="JR84" s="1462" t="e">
        <f t="shared" ref="JR84:KA84" si="819">SUM(JR72:JR83)</f>
        <v>#DIV/0!</v>
      </c>
      <c r="JS84" s="1463">
        <f t="shared" si="819"/>
        <v>0</v>
      </c>
      <c r="JT84" s="1464">
        <f t="shared" si="819"/>
        <v>0</v>
      </c>
      <c r="JU84" s="1464">
        <f t="shared" si="819"/>
        <v>0</v>
      </c>
      <c r="JV84" s="1464">
        <f t="shared" si="819"/>
        <v>0</v>
      </c>
      <c r="JW84" s="1464">
        <f t="shared" si="819"/>
        <v>0</v>
      </c>
      <c r="JX84" s="1464">
        <f t="shared" si="819"/>
        <v>0</v>
      </c>
      <c r="JY84" s="1464">
        <f t="shared" si="819"/>
        <v>0</v>
      </c>
      <c r="JZ84" s="1464">
        <f t="shared" si="819"/>
        <v>0</v>
      </c>
      <c r="KA84" s="1465">
        <f t="shared" si="819"/>
        <v>0</v>
      </c>
      <c r="KB84" s="324"/>
      <c r="KC84" s="1461" t="s">
        <v>462</v>
      </c>
      <c r="KD84" s="1466" t="e">
        <f t="shared" si="798"/>
        <v>#DIV/0!</v>
      </c>
      <c r="KE84" s="1467" t="e">
        <f t="shared" si="799"/>
        <v>#DIV/0!</v>
      </c>
      <c r="KF84" s="1467" t="e">
        <f t="shared" si="800"/>
        <v>#DIV/0!</v>
      </c>
      <c r="KG84" s="1467" t="e">
        <f t="shared" si="801"/>
        <v>#DIV/0!</v>
      </c>
      <c r="KH84" s="1467" t="e">
        <f t="shared" si="802"/>
        <v>#DIV/0!</v>
      </c>
      <c r="KI84" s="1467" t="e">
        <f t="shared" si="803"/>
        <v>#DIV/0!</v>
      </c>
      <c r="KJ84" s="1467" t="e">
        <f t="shared" si="804"/>
        <v>#DIV/0!</v>
      </c>
      <c r="KK84" s="1467" t="e">
        <f t="shared" si="805"/>
        <v>#DIV/0!</v>
      </c>
      <c r="KL84" s="1468" t="e">
        <f t="shared" si="806"/>
        <v>#DIV/0!</v>
      </c>
    </row>
    <row r="85" spans="1:298" x14ac:dyDescent="0.2">
      <c r="A85" s="334">
        <f>EOMONTH(A71,-1)</f>
        <v>43921</v>
      </c>
      <c r="B85" s="335"/>
      <c r="C85" s="336"/>
      <c r="D85" s="337"/>
      <c r="E85" s="337"/>
      <c r="F85" s="337"/>
      <c r="G85" s="337"/>
      <c r="H85" s="337"/>
      <c r="I85" s="337"/>
      <c r="J85" s="337"/>
      <c r="K85" s="338"/>
      <c r="L85" s="324"/>
      <c r="M85" s="334">
        <f>EOMONTH(M71,-1)</f>
        <v>43921</v>
      </c>
      <c r="N85" s="339"/>
      <c r="O85" s="339"/>
      <c r="P85" s="340"/>
      <c r="Q85" s="340"/>
      <c r="R85" s="340"/>
      <c r="S85" s="340"/>
      <c r="T85" s="340"/>
      <c r="U85" s="340"/>
      <c r="V85" s="341"/>
      <c r="X85" s="334">
        <f>EOMONTH(X71,-1)</f>
        <v>43921</v>
      </c>
      <c r="Y85" s="335"/>
      <c r="Z85" s="336"/>
      <c r="AA85" s="337"/>
      <c r="AB85" s="337"/>
      <c r="AC85" s="337"/>
      <c r="AD85" s="337"/>
      <c r="AE85" s="337"/>
      <c r="AF85" s="337"/>
      <c r="AG85" s="337"/>
      <c r="AH85" s="338"/>
      <c r="AI85" s="324"/>
      <c r="AJ85" s="334">
        <f>EOMONTH(AJ71,-1)</f>
        <v>43921</v>
      </c>
      <c r="AK85" s="339"/>
      <c r="AL85" s="339"/>
      <c r="AM85" s="340"/>
      <c r="AN85" s="340"/>
      <c r="AO85" s="340"/>
      <c r="AP85" s="340"/>
      <c r="AQ85" s="340"/>
      <c r="AR85" s="340"/>
      <c r="AS85" s="341"/>
      <c r="AU85" s="334">
        <f>EOMONTH(AU71,-1)</f>
        <v>43921</v>
      </c>
      <c r="AV85" s="335"/>
      <c r="AW85" s="336"/>
      <c r="AX85" s="337"/>
      <c r="AY85" s="337"/>
      <c r="AZ85" s="337"/>
      <c r="BA85" s="337"/>
      <c r="BB85" s="337"/>
      <c r="BC85" s="337"/>
      <c r="BD85" s="337"/>
      <c r="BE85" s="338"/>
      <c r="BF85" s="324"/>
      <c r="BG85" s="334">
        <f>EOMONTH(BG71,-1)</f>
        <v>43921</v>
      </c>
      <c r="BH85" s="339"/>
      <c r="BI85" s="339"/>
      <c r="BJ85" s="340"/>
      <c r="BK85" s="340"/>
      <c r="BL85" s="340"/>
      <c r="BM85" s="340"/>
      <c r="BN85" s="340"/>
      <c r="BO85" s="340"/>
      <c r="BP85" s="341"/>
      <c r="BR85" s="334">
        <f>EOMONTH(BR71,-1)</f>
        <v>43921</v>
      </c>
      <c r="BS85" s="335"/>
      <c r="BT85" s="336"/>
      <c r="BU85" s="337"/>
      <c r="BV85" s="337"/>
      <c r="BW85" s="337"/>
      <c r="BX85" s="337"/>
      <c r="BY85" s="337"/>
      <c r="BZ85" s="337"/>
      <c r="CA85" s="337"/>
      <c r="CB85" s="338"/>
      <c r="CC85" s="324"/>
      <c r="CD85" s="334">
        <f>EOMONTH(CD71,-1)</f>
        <v>43921</v>
      </c>
      <c r="CE85" s="339"/>
      <c r="CF85" s="339"/>
      <c r="CG85" s="340"/>
      <c r="CH85" s="340"/>
      <c r="CI85" s="340"/>
      <c r="CJ85" s="340"/>
      <c r="CK85" s="340"/>
      <c r="CL85" s="340"/>
      <c r="CM85" s="341"/>
      <c r="CO85" s="334">
        <f>EOMONTH(CO71,-1)</f>
        <v>43921</v>
      </c>
      <c r="CP85" s="335"/>
      <c r="CQ85" s="336"/>
      <c r="CR85" s="337"/>
      <c r="CS85" s="337"/>
      <c r="CT85" s="337"/>
      <c r="CU85" s="337"/>
      <c r="CV85" s="337"/>
      <c r="CW85" s="337"/>
      <c r="CX85" s="337"/>
      <c r="CY85" s="338"/>
      <c r="CZ85" s="324"/>
      <c r="DA85" s="334">
        <f>EOMONTH(DA71,-1)</f>
        <v>43921</v>
      </c>
      <c r="DB85" s="339"/>
      <c r="DC85" s="339"/>
      <c r="DD85" s="340"/>
      <c r="DE85" s="340"/>
      <c r="DF85" s="340"/>
      <c r="DG85" s="340"/>
      <c r="DH85" s="340"/>
      <c r="DI85" s="340"/>
      <c r="DJ85" s="341"/>
      <c r="DL85" s="334">
        <f>EOMONTH(DL71,-1)</f>
        <v>43921</v>
      </c>
      <c r="DM85" s="335"/>
      <c r="DN85" s="336"/>
      <c r="DO85" s="337"/>
      <c r="DP85" s="337"/>
      <c r="DQ85" s="337"/>
      <c r="DR85" s="337"/>
      <c r="DS85" s="337"/>
      <c r="DT85" s="337"/>
      <c r="DU85" s="337"/>
      <c r="DV85" s="338"/>
      <c r="DW85" s="324"/>
      <c r="DX85" s="334">
        <f>EOMONTH(DX71,-1)</f>
        <v>43921</v>
      </c>
      <c r="DY85" s="339"/>
      <c r="DZ85" s="339"/>
      <c r="EA85" s="340"/>
      <c r="EB85" s="340"/>
      <c r="EC85" s="340"/>
      <c r="ED85" s="340"/>
      <c r="EE85" s="340"/>
      <c r="EF85" s="340"/>
      <c r="EG85" s="341"/>
      <c r="EI85" s="334">
        <f>EOMONTH(EI71,-1)</f>
        <v>43921</v>
      </c>
      <c r="EJ85" s="335"/>
      <c r="EK85" s="336"/>
      <c r="EL85" s="337"/>
      <c r="EM85" s="337"/>
      <c r="EN85" s="337"/>
      <c r="EO85" s="337"/>
      <c r="EP85" s="337"/>
      <c r="EQ85" s="337"/>
      <c r="ER85" s="337"/>
      <c r="ES85" s="338"/>
      <c r="ET85" s="324"/>
      <c r="EU85" s="334">
        <f>EOMONTH(EU71,-1)</f>
        <v>43921</v>
      </c>
      <c r="EV85" s="339"/>
      <c r="EW85" s="339"/>
      <c r="EX85" s="340"/>
      <c r="EY85" s="340"/>
      <c r="EZ85" s="340"/>
      <c r="FA85" s="340"/>
      <c r="FB85" s="340"/>
      <c r="FC85" s="340"/>
      <c r="FD85" s="341"/>
      <c r="FF85" s="334">
        <f>EOMONTH(FF71,-1)</f>
        <v>43921</v>
      </c>
      <c r="FG85" s="335"/>
      <c r="FH85" s="336"/>
      <c r="FI85" s="337"/>
      <c r="FJ85" s="337"/>
      <c r="FK85" s="337"/>
      <c r="FL85" s="337"/>
      <c r="FM85" s="337"/>
      <c r="FN85" s="337"/>
      <c r="FO85" s="337"/>
      <c r="FP85" s="338"/>
      <c r="FQ85" s="324"/>
      <c r="FR85" s="334">
        <f>EOMONTH(FR71,-1)</f>
        <v>43921</v>
      </c>
      <c r="FS85" s="339"/>
      <c r="FT85" s="339"/>
      <c r="FU85" s="340"/>
      <c r="FV85" s="340"/>
      <c r="FW85" s="340"/>
      <c r="FX85" s="340"/>
      <c r="FY85" s="340"/>
      <c r="FZ85" s="340"/>
      <c r="GA85" s="341"/>
      <c r="GC85" s="334">
        <f>EOMONTH(GC71,-1)</f>
        <v>43921</v>
      </c>
      <c r="GD85" s="335"/>
      <c r="GE85" s="336"/>
      <c r="GF85" s="337"/>
      <c r="GG85" s="337"/>
      <c r="GH85" s="337"/>
      <c r="GI85" s="337"/>
      <c r="GJ85" s="337"/>
      <c r="GK85" s="337"/>
      <c r="GL85" s="337"/>
      <c r="GM85" s="338"/>
      <c r="GN85" s="324"/>
      <c r="GO85" s="334">
        <f>EOMONTH(GO71,-1)</f>
        <v>43921</v>
      </c>
      <c r="GP85" s="339"/>
      <c r="GQ85" s="339"/>
      <c r="GR85" s="340"/>
      <c r="GS85" s="340"/>
      <c r="GT85" s="340"/>
      <c r="GU85" s="340"/>
      <c r="GV85" s="340"/>
      <c r="GW85" s="340"/>
      <c r="GX85" s="341"/>
      <c r="GZ85" s="334">
        <f>EOMONTH(GZ71,-1)</f>
        <v>43921</v>
      </c>
      <c r="HA85" s="335"/>
      <c r="HB85" s="336"/>
      <c r="HC85" s="337"/>
      <c r="HD85" s="337"/>
      <c r="HE85" s="337"/>
      <c r="HF85" s="337"/>
      <c r="HG85" s="337"/>
      <c r="HH85" s="337"/>
      <c r="HI85" s="337"/>
      <c r="HJ85" s="338"/>
      <c r="HK85" s="324"/>
      <c r="HL85" s="334">
        <f>EOMONTH(HL71,-1)</f>
        <v>43921</v>
      </c>
      <c r="HM85" s="339"/>
      <c r="HN85" s="339"/>
      <c r="HO85" s="340"/>
      <c r="HP85" s="340"/>
      <c r="HQ85" s="340"/>
      <c r="HR85" s="340"/>
      <c r="HS85" s="340"/>
      <c r="HT85" s="340"/>
      <c r="HU85" s="341"/>
      <c r="HW85" s="334">
        <f>EOMONTH(HW71,-1)</f>
        <v>43921</v>
      </c>
      <c r="HX85" s="335"/>
      <c r="HY85" s="336"/>
      <c r="HZ85" s="337"/>
      <c r="IA85" s="337"/>
      <c r="IB85" s="337"/>
      <c r="IC85" s="337"/>
      <c r="ID85" s="337"/>
      <c r="IE85" s="337"/>
      <c r="IF85" s="337"/>
      <c r="IG85" s="338"/>
      <c r="IH85" s="324"/>
      <c r="II85" s="334">
        <f>EOMONTH(II71,-1)</f>
        <v>43921</v>
      </c>
      <c r="IJ85" s="339"/>
      <c r="IK85" s="339"/>
      <c r="IL85" s="340"/>
      <c r="IM85" s="340"/>
      <c r="IN85" s="340"/>
      <c r="IO85" s="340"/>
      <c r="IP85" s="340"/>
      <c r="IQ85" s="340"/>
      <c r="IR85" s="341"/>
      <c r="IT85" s="334">
        <f>EOMONTH(IT71,-1)</f>
        <v>43921</v>
      </c>
      <c r="IU85" s="335"/>
      <c r="IV85" s="336"/>
      <c r="IW85" s="337"/>
      <c r="IX85" s="337"/>
      <c r="IY85" s="337"/>
      <c r="IZ85" s="337"/>
      <c r="JA85" s="337"/>
      <c r="JB85" s="337"/>
      <c r="JC85" s="337"/>
      <c r="JD85" s="338"/>
      <c r="JE85" s="324"/>
      <c r="JF85" s="334">
        <f>EOMONTH(JF71,-1)</f>
        <v>43921</v>
      </c>
      <c r="JG85" s="339"/>
      <c r="JH85" s="339"/>
      <c r="JI85" s="340"/>
      <c r="JJ85" s="340"/>
      <c r="JK85" s="340"/>
      <c r="JL85" s="340"/>
      <c r="JM85" s="340"/>
      <c r="JN85" s="340"/>
      <c r="JO85" s="341"/>
      <c r="JQ85" s="334">
        <f>EOMONTH(JQ71,-1)</f>
        <v>43921</v>
      </c>
      <c r="JR85" s="335"/>
      <c r="JS85" s="336"/>
      <c r="JT85" s="337"/>
      <c r="JU85" s="337"/>
      <c r="JV85" s="337"/>
      <c r="JW85" s="337"/>
      <c r="JX85" s="337"/>
      <c r="JY85" s="337"/>
      <c r="JZ85" s="337"/>
      <c r="KA85" s="338"/>
      <c r="KB85" s="324"/>
      <c r="KC85" s="334">
        <f>EOMONTH(KC71,-1)</f>
        <v>43921</v>
      </c>
      <c r="KD85" s="339"/>
      <c r="KE85" s="339"/>
      <c r="KF85" s="340"/>
      <c r="KG85" s="340"/>
      <c r="KH85" s="340"/>
      <c r="KI85" s="340"/>
      <c r="KJ85" s="340"/>
      <c r="KK85" s="340"/>
      <c r="KL85" s="341"/>
    </row>
    <row r="86" spans="1:298" x14ac:dyDescent="0.2">
      <c r="A86" s="343" t="s">
        <v>472</v>
      </c>
      <c r="B86" s="344" t="e">
        <f>+C86/C98</f>
        <v>#DIV/0!</v>
      </c>
      <c r="C86" s="345">
        <f>SUM(D86:K86)</f>
        <v>0</v>
      </c>
      <c r="D86" s="346">
        <f t="shared" ref="D86:D97" si="820">AA86+AX86+BU86+CR86+DO86+EL86+FI86+GF86+HC86+HZ86+IW86+JT86</f>
        <v>0</v>
      </c>
      <c r="E86" s="346">
        <f t="shared" ref="E86:E97" si="821">AB86+AY86+BV86+CS86+DP86+EM86+FJ86+GG86+HD86+IA86+IX86+JU86</f>
        <v>0</v>
      </c>
      <c r="F86" s="346">
        <f t="shared" ref="F86:F97" si="822">AC86+AZ86+BW86+CT86+DQ86+EN86+FK86+GH86+HE86+IB86+IY86+JV86</f>
        <v>0</v>
      </c>
      <c r="G86" s="346">
        <f t="shared" ref="G86:G97" si="823">AD86+BA86+BX86+CU86+DR86+EO86+FL86+GI86+HF86+IC86+IZ86+JW86</f>
        <v>0</v>
      </c>
      <c r="H86" s="346">
        <f t="shared" ref="H86:H97" si="824">AE86+BB86+BY86+CV86+DS86+EP86+FM86+GJ86+HG86+ID86+JA86+JX86</f>
        <v>0</v>
      </c>
      <c r="I86" s="346">
        <f t="shared" ref="I86:I97" si="825">AF86+BC86+BZ86+CW86+DT86+EQ86+FN86+GK86+HH86+IE86+JB86+JY86</f>
        <v>0</v>
      </c>
      <c r="J86" s="346">
        <f t="shared" ref="J86:J97" si="826">AG86+BD86+CA86+CX86+DU86+ER86+FO86+GL86+HI86+IF86+JC86+JZ86</f>
        <v>0</v>
      </c>
      <c r="K86" s="347">
        <f t="shared" ref="K86:K97" si="827">AH86+BE86+CB86+CY86+DV86+ES86+FP86+GM86+HJ86+IG86+JD86+KA86</f>
        <v>0</v>
      </c>
      <c r="L86" s="324"/>
      <c r="M86" s="343" t="str">
        <f t="shared" ref="M86:M97" si="828">+$A86</f>
        <v>BC/BS</v>
      </c>
      <c r="N86" s="339" t="e">
        <f>SUM(O86:V86)</f>
        <v>#DIV/0!</v>
      </c>
      <c r="O86" s="348" t="e">
        <f t="shared" ref="O86:O98" si="829">+D86/$C86</f>
        <v>#DIV/0!</v>
      </c>
      <c r="P86" s="348" t="e">
        <f t="shared" ref="P86:P98" si="830">+E86/$C86</f>
        <v>#DIV/0!</v>
      </c>
      <c r="Q86" s="348" t="e">
        <f t="shared" ref="Q86:Q98" si="831">+F86/$C86</f>
        <v>#DIV/0!</v>
      </c>
      <c r="R86" s="348" t="e">
        <f t="shared" ref="R86:R98" si="832">+G86/$C86</f>
        <v>#DIV/0!</v>
      </c>
      <c r="S86" s="348" t="e">
        <f t="shared" ref="S86:S98" si="833">+H86/$C86</f>
        <v>#DIV/0!</v>
      </c>
      <c r="T86" s="348" t="e">
        <f t="shared" ref="T86:T98" si="834">+I86/$C86</f>
        <v>#DIV/0!</v>
      </c>
      <c r="U86" s="348" t="e">
        <f t="shared" ref="U86:U98" si="835">+J86/$C86</f>
        <v>#DIV/0!</v>
      </c>
      <c r="V86" s="349" t="e">
        <f t="shared" ref="V86:V98" si="836">+K86/$C86</f>
        <v>#DIV/0!</v>
      </c>
      <c r="X86" s="343" t="s">
        <v>472</v>
      </c>
      <c r="Y86" s="344" t="e">
        <f>+Z86/Z98</f>
        <v>#DIV/0!</v>
      </c>
      <c r="Z86" s="345">
        <f>SUM(AA86:AH86)</f>
        <v>0</v>
      </c>
      <c r="AA86" s="346"/>
      <c r="AB86" s="346"/>
      <c r="AC86" s="346"/>
      <c r="AD86" s="346"/>
      <c r="AE86" s="346"/>
      <c r="AF86" s="346"/>
      <c r="AG86" s="346"/>
      <c r="AH86" s="347"/>
      <c r="AI86" s="324"/>
      <c r="AJ86" s="343" t="str">
        <f t="shared" ref="AJ86:AJ97" si="837">+$A86</f>
        <v>BC/BS</v>
      </c>
      <c r="AK86" s="339" t="e">
        <f>SUM(AL86:AS86)</f>
        <v>#DIV/0!</v>
      </c>
      <c r="AL86" s="348" t="e">
        <f>+AA86/Z86</f>
        <v>#DIV/0!</v>
      </c>
      <c r="AM86" s="348" t="e">
        <f>+AB86/Z86</f>
        <v>#DIV/0!</v>
      </c>
      <c r="AN86" s="348" t="e">
        <f>+AC86/Z86</f>
        <v>#DIV/0!</v>
      </c>
      <c r="AO86" s="348" t="e">
        <f>+AD86/Z86</f>
        <v>#DIV/0!</v>
      </c>
      <c r="AP86" s="348" t="e">
        <f>+AE86/Z86</f>
        <v>#DIV/0!</v>
      </c>
      <c r="AQ86" s="348" t="e">
        <f>+AF86/Z86</f>
        <v>#DIV/0!</v>
      </c>
      <c r="AR86" s="348" t="e">
        <f>+AG86/Z86</f>
        <v>#DIV/0!</v>
      </c>
      <c r="AS86" s="349" t="e">
        <f>+AH86/Z86</f>
        <v>#DIV/0!</v>
      </c>
      <c r="AU86" s="343" t="s">
        <v>472</v>
      </c>
      <c r="AV86" s="344" t="e">
        <f>+AW86/AW98</f>
        <v>#DIV/0!</v>
      </c>
      <c r="AW86" s="345">
        <f>SUM(AX86:BE86)</f>
        <v>0</v>
      </c>
      <c r="AX86" s="346"/>
      <c r="AY86" s="346"/>
      <c r="AZ86" s="346"/>
      <c r="BA86" s="346"/>
      <c r="BB86" s="346"/>
      <c r="BC86" s="346"/>
      <c r="BD86" s="346"/>
      <c r="BE86" s="347"/>
      <c r="BF86" s="324"/>
      <c r="BG86" s="343" t="str">
        <f t="shared" ref="BG86:BG97" si="838">+$A86</f>
        <v>BC/BS</v>
      </c>
      <c r="BH86" s="339" t="e">
        <f>SUM(BI86:BP86)</f>
        <v>#DIV/0!</v>
      </c>
      <c r="BI86" s="348" t="e">
        <f>+AX86/AW86</f>
        <v>#DIV/0!</v>
      </c>
      <c r="BJ86" s="348" t="e">
        <f>+AY86/AW86</f>
        <v>#DIV/0!</v>
      </c>
      <c r="BK86" s="348" t="e">
        <f>+AZ86/AW86</f>
        <v>#DIV/0!</v>
      </c>
      <c r="BL86" s="348" t="e">
        <f>+BA86/AW86</f>
        <v>#DIV/0!</v>
      </c>
      <c r="BM86" s="348" t="e">
        <f>+BB86/AW86</f>
        <v>#DIV/0!</v>
      </c>
      <c r="BN86" s="348" t="e">
        <f>+BC86/AW86</f>
        <v>#DIV/0!</v>
      </c>
      <c r="BO86" s="348" t="e">
        <f>+BD86/AW86</f>
        <v>#DIV/0!</v>
      </c>
      <c r="BP86" s="349" t="e">
        <f>+BE86/AW86</f>
        <v>#DIV/0!</v>
      </c>
      <c r="BR86" s="343" t="s">
        <v>472</v>
      </c>
      <c r="BS86" s="344" t="e">
        <f>+BT86/BT98</f>
        <v>#DIV/0!</v>
      </c>
      <c r="BT86" s="345">
        <f>SUM(BU86:CB86)</f>
        <v>0</v>
      </c>
      <c r="BU86" s="346"/>
      <c r="BV86" s="346"/>
      <c r="BW86" s="346"/>
      <c r="BX86" s="346"/>
      <c r="BY86" s="346"/>
      <c r="BZ86" s="346"/>
      <c r="CA86" s="346"/>
      <c r="CB86" s="347"/>
      <c r="CC86" s="324"/>
      <c r="CD86" s="343" t="str">
        <f t="shared" ref="CD86:CD97" si="839">+$A86</f>
        <v>BC/BS</v>
      </c>
      <c r="CE86" s="339" t="e">
        <f>SUM(CF86:CM86)</f>
        <v>#DIV/0!</v>
      </c>
      <c r="CF86" s="348" t="e">
        <f>+BU86/BT86</f>
        <v>#DIV/0!</v>
      </c>
      <c r="CG86" s="348" t="e">
        <f>+BV86/BT86</f>
        <v>#DIV/0!</v>
      </c>
      <c r="CH86" s="348" t="e">
        <f>+BW86/BT86</f>
        <v>#DIV/0!</v>
      </c>
      <c r="CI86" s="348" t="e">
        <f>+BX86/BT86</f>
        <v>#DIV/0!</v>
      </c>
      <c r="CJ86" s="348" t="e">
        <f>+BY86/BT86</f>
        <v>#DIV/0!</v>
      </c>
      <c r="CK86" s="348" t="e">
        <f>+BZ86/BT86</f>
        <v>#DIV/0!</v>
      </c>
      <c r="CL86" s="348" t="e">
        <f>+CA86/BT86</f>
        <v>#DIV/0!</v>
      </c>
      <c r="CM86" s="349" t="e">
        <f>+CB86/BT86</f>
        <v>#DIV/0!</v>
      </c>
      <c r="CO86" s="343" t="s">
        <v>472</v>
      </c>
      <c r="CP86" s="344" t="e">
        <f>+CQ86/CQ98</f>
        <v>#DIV/0!</v>
      </c>
      <c r="CQ86" s="345">
        <f>SUM(CR86:CY86)</f>
        <v>0</v>
      </c>
      <c r="CR86" s="346"/>
      <c r="CS86" s="346"/>
      <c r="CT86" s="346"/>
      <c r="CU86" s="346"/>
      <c r="CV86" s="346"/>
      <c r="CW86" s="346"/>
      <c r="CX86" s="346"/>
      <c r="CY86" s="347"/>
      <c r="CZ86" s="324"/>
      <c r="DA86" s="343" t="str">
        <f t="shared" ref="DA86:DA97" si="840">+$A86</f>
        <v>BC/BS</v>
      </c>
      <c r="DB86" s="339" t="e">
        <f>SUM(DC86:DJ86)</f>
        <v>#DIV/0!</v>
      </c>
      <c r="DC86" s="348" t="e">
        <f>+CR86/CQ86</f>
        <v>#DIV/0!</v>
      </c>
      <c r="DD86" s="348" t="e">
        <f>+CS86/CQ86</f>
        <v>#DIV/0!</v>
      </c>
      <c r="DE86" s="348" t="e">
        <f>+CT86/CQ86</f>
        <v>#DIV/0!</v>
      </c>
      <c r="DF86" s="348" t="e">
        <f>+CU86/CQ86</f>
        <v>#DIV/0!</v>
      </c>
      <c r="DG86" s="348" t="e">
        <f>+CV86/CQ86</f>
        <v>#DIV/0!</v>
      </c>
      <c r="DH86" s="348" t="e">
        <f>+CW86/CQ86</f>
        <v>#DIV/0!</v>
      </c>
      <c r="DI86" s="348" t="e">
        <f>+CX86/CQ86</f>
        <v>#DIV/0!</v>
      </c>
      <c r="DJ86" s="349" t="e">
        <f>+CY86/CQ86</f>
        <v>#DIV/0!</v>
      </c>
      <c r="DL86" s="343" t="s">
        <v>472</v>
      </c>
      <c r="DM86" s="344" t="e">
        <f>+DN86/DN98</f>
        <v>#DIV/0!</v>
      </c>
      <c r="DN86" s="345">
        <f>SUM(DO86:DV86)</f>
        <v>0</v>
      </c>
      <c r="DO86" s="346"/>
      <c r="DP86" s="346"/>
      <c r="DQ86" s="346"/>
      <c r="DR86" s="346"/>
      <c r="DS86" s="346"/>
      <c r="DT86" s="346"/>
      <c r="DU86" s="346"/>
      <c r="DV86" s="347"/>
      <c r="DW86" s="324"/>
      <c r="DX86" s="343" t="str">
        <f t="shared" ref="DX86:DX97" si="841">+$A86</f>
        <v>BC/BS</v>
      </c>
      <c r="DY86" s="339" t="e">
        <f>SUM(DZ86:EG86)</f>
        <v>#DIV/0!</v>
      </c>
      <c r="DZ86" s="348" t="e">
        <f>+DO86/DN86</f>
        <v>#DIV/0!</v>
      </c>
      <c r="EA86" s="348" t="e">
        <f>+DP86/DN86</f>
        <v>#DIV/0!</v>
      </c>
      <c r="EB86" s="348" t="e">
        <f>+DQ86/DN86</f>
        <v>#DIV/0!</v>
      </c>
      <c r="EC86" s="348" t="e">
        <f>+DR86/DN86</f>
        <v>#DIV/0!</v>
      </c>
      <c r="ED86" s="348" t="e">
        <f>+DS86/DN86</f>
        <v>#DIV/0!</v>
      </c>
      <c r="EE86" s="348" t="e">
        <f>+DT86/DN86</f>
        <v>#DIV/0!</v>
      </c>
      <c r="EF86" s="348" t="e">
        <f>+DU86/DN86</f>
        <v>#DIV/0!</v>
      </c>
      <c r="EG86" s="349" t="e">
        <f>+DV86/DN86</f>
        <v>#DIV/0!</v>
      </c>
      <c r="EI86" s="343" t="s">
        <v>472</v>
      </c>
      <c r="EJ86" s="344" t="e">
        <f>+EK86/EK98</f>
        <v>#DIV/0!</v>
      </c>
      <c r="EK86" s="345">
        <f>SUM(EL86:ES86)</f>
        <v>0</v>
      </c>
      <c r="EL86" s="346"/>
      <c r="EM86" s="346"/>
      <c r="EN86" s="346"/>
      <c r="EO86" s="346"/>
      <c r="EP86" s="346"/>
      <c r="EQ86" s="346"/>
      <c r="ER86" s="346"/>
      <c r="ES86" s="347"/>
      <c r="ET86" s="324"/>
      <c r="EU86" s="343" t="str">
        <f t="shared" ref="EU86:EU97" si="842">+$A86</f>
        <v>BC/BS</v>
      </c>
      <c r="EV86" s="339" t="e">
        <f>SUM(EW86:FD86)</f>
        <v>#DIV/0!</v>
      </c>
      <c r="EW86" s="348" t="e">
        <f>+EL86/EK86</f>
        <v>#DIV/0!</v>
      </c>
      <c r="EX86" s="348" t="e">
        <f>+EM86/EK86</f>
        <v>#DIV/0!</v>
      </c>
      <c r="EY86" s="348" t="e">
        <f>+EN86/EK86</f>
        <v>#DIV/0!</v>
      </c>
      <c r="EZ86" s="348" t="e">
        <f>+EO86/EK86</f>
        <v>#DIV/0!</v>
      </c>
      <c r="FA86" s="348" t="e">
        <f>+EP86/EK86</f>
        <v>#DIV/0!</v>
      </c>
      <c r="FB86" s="348" t="e">
        <f>+EQ86/EK86</f>
        <v>#DIV/0!</v>
      </c>
      <c r="FC86" s="348" t="e">
        <f>+ER86/EK86</f>
        <v>#DIV/0!</v>
      </c>
      <c r="FD86" s="349" t="e">
        <f>+ES86/EK86</f>
        <v>#DIV/0!</v>
      </c>
      <c r="FF86" s="343" t="s">
        <v>472</v>
      </c>
      <c r="FG86" s="344" t="e">
        <f>+FH86/FH98</f>
        <v>#DIV/0!</v>
      </c>
      <c r="FH86" s="345">
        <f>SUM(FI86:FP86)</f>
        <v>0</v>
      </c>
      <c r="FI86" s="346"/>
      <c r="FJ86" s="346"/>
      <c r="FK86" s="346"/>
      <c r="FL86" s="346"/>
      <c r="FM86" s="346"/>
      <c r="FN86" s="346"/>
      <c r="FO86" s="346"/>
      <c r="FP86" s="347"/>
      <c r="FQ86" s="324"/>
      <c r="FR86" s="343" t="str">
        <f t="shared" ref="FR86:FR97" si="843">+$A86</f>
        <v>BC/BS</v>
      </c>
      <c r="FS86" s="339" t="e">
        <f>SUM(FT86:GA86)</f>
        <v>#DIV/0!</v>
      </c>
      <c r="FT86" s="348" t="e">
        <f>+FI86/FH86</f>
        <v>#DIV/0!</v>
      </c>
      <c r="FU86" s="348" t="e">
        <f>+FJ86/FH86</f>
        <v>#DIV/0!</v>
      </c>
      <c r="FV86" s="348" t="e">
        <f>+FK86/FH86</f>
        <v>#DIV/0!</v>
      </c>
      <c r="FW86" s="348" t="e">
        <f>+FL86/FH86</f>
        <v>#DIV/0!</v>
      </c>
      <c r="FX86" s="348" t="e">
        <f>+FM86/FH86</f>
        <v>#DIV/0!</v>
      </c>
      <c r="FY86" s="348" t="e">
        <f>+FN86/FH86</f>
        <v>#DIV/0!</v>
      </c>
      <c r="FZ86" s="348" t="e">
        <f>+FO86/FH86</f>
        <v>#DIV/0!</v>
      </c>
      <c r="GA86" s="349" t="e">
        <f>+FP86/FH86</f>
        <v>#DIV/0!</v>
      </c>
      <c r="GC86" s="343" t="s">
        <v>472</v>
      </c>
      <c r="GD86" s="344" t="e">
        <f>+GE86/GE98</f>
        <v>#DIV/0!</v>
      </c>
      <c r="GE86" s="345">
        <f>SUM(GF86:GM86)</f>
        <v>0</v>
      </c>
      <c r="GF86" s="346"/>
      <c r="GG86" s="346"/>
      <c r="GH86" s="346"/>
      <c r="GI86" s="346"/>
      <c r="GJ86" s="346"/>
      <c r="GK86" s="346"/>
      <c r="GL86" s="346"/>
      <c r="GM86" s="347"/>
      <c r="GN86" s="324"/>
      <c r="GO86" s="343" t="str">
        <f t="shared" ref="GO86:GO97" si="844">+$A86</f>
        <v>BC/BS</v>
      </c>
      <c r="GP86" s="339" t="e">
        <f>SUM(GQ86:GX86)</f>
        <v>#DIV/0!</v>
      </c>
      <c r="GQ86" s="348" t="e">
        <f>+GF86/GE86</f>
        <v>#DIV/0!</v>
      </c>
      <c r="GR86" s="348" t="e">
        <f>+GG86/GE86</f>
        <v>#DIV/0!</v>
      </c>
      <c r="GS86" s="348" t="e">
        <f>+GH86/GE86</f>
        <v>#DIV/0!</v>
      </c>
      <c r="GT86" s="348" t="e">
        <f>+GI86/GE86</f>
        <v>#DIV/0!</v>
      </c>
      <c r="GU86" s="348" t="e">
        <f>+GJ86/GE86</f>
        <v>#DIV/0!</v>
      </c>
      <c r="GV86" s="348" t="e">
        <f>+GK86/GE86</f>
        <v>#DIV/0!</v>
      </c>
      <c r="GW86" s="348" t="e">
        <f>+GL86/GE86</f>
        <v>#DIV/0!</v>
      </c>
      <c r="GX86" s="349" t="e">
        <f>+GM86/GE86</f>
        <v>#DIV/0!</v>
      </c>
      <c r="GZ86" s="343" t="s">
        <v>472</v>
      </c>
      <c r="HA86" s="344" t="e">
        <f>+HB86/HB98</f>
        <v>#DIV/0!</v>
      </c>
      <c r="HB86" s="345">
        <f>SUM(HC86:HJ86)</f>
        <v>0</v>
      </c>
      <c r="HC86" s="346"/>
      <c r="HD86" s="346"/>
      <c r="HE86" s="346"/>
      <c r="HF86" s="346"/>
      <c r="HG86" s="346"/>
      <c r="HH86" s="346"/>
      <c r="HI86" s="346"/>
      <c r="HJ86" s="347"/>
      <c r="HK86" s="324"/>
      <c r="HL86" s="343" t="str">
        <f t="shared" ref="HL86:HL97" si="845">+$A86</f>
        <v>BC/BS</v>
      </c>
      <c r="HM86" s="339" t="e">
        <f>SUM(HN86:HU86)</f>
        <v>#DIV/0!</v>
      </c>
      <c r="HN86" s="348" t="e">
        <f>+HC86/HB86</f>
        <v>#DIV/0!</v>
      </c>
      <c r="HO86" s="348" t="e">
        <f>+HD86/HB86</f>
        <v>#DIV/0!</v>
      </c>
      <c r="HP86" s="348" t="e">
        <f>+HE86/HB86</f>
        <v>#DIV/0!</v>
      </c>
      <c r="HQ86" s="348" t="e">
        <f>+HF86/HB86</f>
        <v>#DIV/0!</v>
      </c>
      <c r="HR86" s="348" t="e">
        <f>+HG86/HB86</f>
        <v>#DIV/0!</v>
      </c>
      <c r="HS86" s="348" t="e">
        <f>+HH86/HB86</f>
        <v>#DIV/0!</v>
      </c>
      <c r="HT86" s="348" t="e">
        <f>+HI86/HB86</f>
        <v>#DIV/0!</v>
      </c>
      <c r="HU86" s="349" t="e">
        <f>+HJ86/HB86</f>
        <v>#DIV/0!</v>
      </c>
      <c r="HW86" s="343" t="s">
        <v>472</v>
      </c>
      <c r="HX86" s="344" t="e">
        <f>+HY86/HY98</f>
        <v>#DIV/0!</v>
      </c>
      <c r="HY86" s="345">
        <f>SUM(HZ86:IG86)</f>
        <v>0</v>
      </c>
      <c r="HZ86" s="346"/>
      <c r="IA86" s="346"/>
      <c r="IB86" s="346"/>
      <c r="IC86" s="346"/>
      <c r="ID86" s="346"/>
      <c r="IE86" s="346"/>
      <c r="IF86" s="346"/>
      <c r="IG86" s="347"/>
      <c r="IH86" s="324"/>
      <c r="II86" s="343" t="str">
        <f t="shared" ref="II86:II97" si="846">+$A86</f>
        <v>BC/BS</v>
      </c>
      <c r="IJ86" s="339" t="e">
        <f>SUM(IK86:IR86)</f>
        <v>#DIV/0!</v>
      </c>
      <c r="IK86" s="348" t="e">
        <f>+HZ86/HY86</f>
        <v>#DIV/0!</v>
      </c>
      <c r="IL86" s="348" t="e">
        <f>+IA86/HY86</f>
        <v>#DIV/0!</v>
      </c>
      <c r="IM86" s="348" t="e">
        <f>+IB86/HY86</f>
        <v>#DIV/0!</v>
      </c>
      <c r="IN86" s="348" t="e">
        <f>+IC86/HY86</f>
        <v>#DIV/0!</v>
      </c>
      <c r="IO86" s="348" t="e">
        <f>+ID86/HY86</f>
        <v>#DIV/0!</v>
      </c>
      <c r="IP86" s="348" t="e">
        <f>+IE86/HY86</f>
        <v>#DIV/0!</v>
      </c>
      <c r="IQ86" s="348" t="e">
        <f>+IF86/HY86</f>
        <v>#DIV/0!</v>
      </c>
      <c r="IR86" s="349" t="e">
        <f>+IG86/HY86</f>
        <v>#DIV/0!</v>
      </c>
      <c r="IT86" s="343" t="s">
        <v>472</v>
      </c>
      <c r="IU86" s="344" t="e">
        <f>+IV86/IV98</f>
        <v>#DIV/0!</v>
      </c>
      <c r="IV86" s="345">
        <f>SUM(IW86:JD86)</f>
        <v>0</v>
      </c>
      <c r="IW86" s="346"/>
      <c r="IX86" s="346"/>
      <c r="IY86" s="346"/>
      <c r="IZ86" s="346"/>
      <c r="JA86" s="346"/>
      <c r="JB86" s="346"/>
      <c r="JC86" s="346"/>
      <c r="JD86" s="347"/>
      <c r="JE86" s="324"/>
      <c r="JF86" s="343" t="str">
        <f t="shared" ref="JF86:JF97" si="847">+$A86</f>
        <v>BC/BS</v>
      </c>
      <c r="JG86" s="339" t="e">
        <f>SUM(JH86:JO86)</f>
        <v>#DIV/0!</v>
      </c>
      <c r="JH86" s="348" t="e">
        <f>+IW86/IV86</f>
        <v>#DIV/0!</v>
      </c>
      <c r="JI86" s="348" t="e">
        <f>+IX86/IV86</f>
        <v>#DIV/0!</v>
      </c>
      <c r="JJ86" s="348" t="e">
        <f>+IY86/IV86</f>
        <v>#DIV/0!</v>
      </c>
      <c r="JK86" s="348" t="e">
        <f>+IZ86/IV86</f>
        <v>#DIV/0!</v>
      </c>
      <c r="JL86" s="348" t="e">
        <f>+JA86/IV86</f>
        <v>#DIV/0!</v>
      </c>
      <c r="JM86" s="348" t="e">
        <f>+JB86/IV86</f>
        <v>#DIV/0!</v>
      </c>
      <c r="JN86" s="348" t="e">
        <f>+JC86/IV86</f>
        <v>#DIV/0!</v>
      </c>
      <c r="JO86" s="349" t="e">
        <f>+JD86/IV86</f>
        <v>#DIV/0!</v>
      </c>
      <c r="JQ86" s="343" t="s">
        <v>472</v>
      </c>
      <c r="JR86" s="344" t="e">
        <f>+JS86/JS98</f>
        <v>#DIV/0!</v>
      </c>
      <c r="JS86" s="345">
        <f>SUM(JT86:KA86)</f>
        <v>0</v>
      </c>
      <c r="JT86" s="346"/>
      <c r="JU86" s="346"/>
      <c r="JV86" s="346"/>
      <c r="JW86" s="346"/>
      <c r="JX86" s="346"/>
      <c r="JY86" s="346"/>
      <c r="JZ86" s="346"/>
      <c r="KA86" s="347"/>
      <c r="KB86" s="324"/>
      <c r="KC86" s="343" t="str">
        <f t="shared" ref="KC86:KC97" si="848">+$A86</f>
        <v>BC/BS</v>
      </c>
      <c r="KD86" s="339" t="e">
        <f>SUM(KE86:KL86)</f>
        <v>#DIV/0!</v>
      </c>
      <c r="KE86" s="348" t="e">
        <f>+JT86/JS86</f>
        <v>#DIV/0!</v>
      </c>
      <c r="KF86" s="348" t="e">
        <f>+JU86/JS86</f>
        <v>#DIV/0!</v>
      </c>
      <c r="KG86" s="348" t="e">
        <f>+JV86/JS86</f>
        <v>#DIV/0!</v>
      </c>
      <c r="KH86" s="348" t="e">
        <f>+JW86/JS86</f>
        <v>#DIV/0!</v>
      </c>
      <c r="KI86" s="348" t="e">
        <f>+JX86/JS86</f>
        <v>#DIV/0!</v>
      </c>
      <c r="KJ86" s="348" t="e">
        <f>+JY86/JS86</f>
        <v>#DIV/0!</v>
      </c>
      <c r="KK86" s="348" t="e">
        <f>+JZ86/JS86</f>
        <v>#DIV/0!</v>
      </c>
      <c r="KL86" s="349" t="e">
        <f>+KA86/JS86</f>
        <v>#DIV/0!</v>
      </c>
    </row>
    <row r="87" spans="1:298" x14ac:dyDescent="0.2">
      <c r="A87" s="343" t="s">
        <v>473</v>
      </c>
      <c r="B87" s="344" t="e">
        <f>+C87/C98</f>
        <v>#DIV/0!</v>
      </c>
      <c r="C87" s="345">
        <f t="shared" ref="C87:C97" si="849">SUM(D87:K87)</f>
        <v>0</v>
      </c>
      <c r="D87" s="346">
        <f t="shared" si="820"/>
        <v>0</v>
      </c>
      <c r="E87" s="346">
        <f t="shared" si="821"/>
        <v>0</v>
      </c>
      <c r="F87" s="346">
        <f t="shared" si="822"/>
        <v>0</v>
      </c>
      <c r="G87" s="346">
        <f t="shared" si="823"/>
        <v>0</v>
      </c>
      <c r="H87" s="346">
        <f t="shared" si="824"/>
        <v>0</v>
      </c>
      <c r="I87" s="346">
        <f t="shared" si="825"/>
        <v>0</v>
      </c>
      <c r="J87" s="346">
        <f t="shared" si="826"/>
        <v>0</v>
      </c>
      <c r="K87" s="347">
        <f t="shared" si="827"/>
        <v>0</v>
      </c>
      <c r="L87" s="324"/>
      <c r="M87" s="343" t="str">
        <f t="shared" si="828"/>
        <v>COMMERCIAL</v>
      </c>
      <c r="N87" s="339" t="e">
        <f t="shared" ref="N87:N98" si="850">SUM(O87:V87)</f>
        <v>#DIV/0!</v>
      </c>
      <c r="O87" s="348" t="e">
        <f t="shared" si="829"/>
        <v>#DIV/0!</v>
      </c>
      <c r="P87" s="348" t="e">
        <f t="shared" si="830"/>
        <v>#DIV/0!</v>
      </c>
      <c r="Q87" s="348" t="e">
        <f t="shared" si="831"/>
        <v>#DIV/0!</v>
      </c>
      <c r="R87" s="348" t="e">
        <f t="shared" si="832"/>
        <v>#DIV/0!</v>
      </c>
      <c r="S87" s="348" t="e">
        <f t="shared" si="833"/>
        <v>#DIV/0!</v>
      </c>
      <c r="T87" s="348" t="e">
        <f t="shared" si="834"/>
        <v>#DIV/0!</v>
      </c>
      <c r="U87" s="348" t="e">
        <f t="shared" si="835"/>
        <v>#DIV/0!</v>
      </c>
      <c r="V87" s="349" t="e">
        <f t="shared" si="836"/>
        <v>#DIV/0!</v>
      </c>
      <c r="X87" s="343" t="s">
        <v>473</v>
      </c>
      <c r="Y87" s="344" t="e">
        <f>+Z87/Z98</f>
        <v>#DIV/0!</v>
      </c>
      <c r="Z87" s="345">
        <f t="shared" ref="Z87:Z97" si="851">SUM(AA87:AH87)</f>
        <v>0</v>
      </c>
      <c r="AA87" s="346"/>
      <c r="AB87" s="346"/>
      <c r="AC87" s="346"/>
      <c r="AD87" s="346"/>
      <c r="AE87" s="346"/>
      <c r="AF87" s="346"/>
      <c r="AG87" s="346"/>
      <c r="AH87" s="347"/>
      <c r="AI87" s="324"/>
      <c r="AJ87" s="343" t="str">
        <f t="shared" si="837"/>
        <v>COMMERCIAL</v>
      </c>
      <c r="AK87" s="339" t="e">
        <f t="shared" ref="AK87:AK98" si="852">SUM(AL87:AS87)</f>
        <v>#DIV/0!</v>
      </c>
      <c r="AL87" s="348" t="e">
        <f t="shared" ref="AL87:AL98" si="853">+AA87/Z87</f>
        <v>#DIV/0!</v>
      </c>
      <c r="AM87" s="348" t="e">
        <f t="shared" ref="AM87:AM98" si="854">+AB87/Z87</f>
        <v>#DIV/0!</v>
      </c>
      <c r="AN87" s="348" t="e">
        <f t="shared" ref="AN87:AN98" si="855">+AC87/Z87</f>
        <v>#DIV/0!</v>
      </c>
      <c r="AO87" s="348" t="e">
        <f t="shared" ref="AO87:AO98" si="856">+AD87/Z87</f>
        <v>#DIV/0!</v>
      </c>
      <c r="AP87" s="348" t="e">
        <f t="shared" ref="AP87:AP98" si="857">+AE87/Z87</f>
        <v>#DIV/0!</v>
      </c>
      <c r="AQ87" s="348" t="e">
        <f t="shared" ref="AQ87:AQ98" si="858">+AF87/Z87</f>
        <v>#DIV/0!</v>
      </c>
      <c r="AR87" s="348" t="e">
        <f t="shared" ref="AR87:AR98" si="859">+AG87/Z87</f>
        <v>#DIV/0!</v>
      </c>
      <c r="AS87" s="349" t="e">
        <f t="shared" ref="AS87:AS98" si="860">+AH87/Z87</f>
        <v>#DIV/0!</v>
      </c>
      <c r="AU87" s="343" t="s">
        <v>473</v>
      </c>
      <c r="AV87" s="344" t="e">
        <f>+AW87/AW98</f>
        <v>#DIV/0!</v>
      </c>
      <c r="AW87" s="345">
        <f t="shared" ref="AW87:AW97" si="861">SUM(AX87:BE87)</f>
        <v>0</v>
      </c>
      <c r="AX87" s="346"/>
      <c r="AY87" s="346"/>
      <c r="AZ87" s="346"/>
      <c r="BA87" s="346"/>
      <c r="BB87" s="346"/>
      <c r="BC87" s="346"/>
      <c r="BD87" s="346"/>
      <c r="BE87" s="347"/>
      <c r="BF87" s="324"/>
      <c r="BG87" s="343" t="str">
        <f t="shared" si="838"/>
        <v>COMMERCIAL</v>
      </c>
      <c r="BH87" s="339" t="e">
        <f t="shared" ref="BH87:BH98" si="862">SUM(BI87:BP87)</f>
        <v>#DIV/0!</v>
      </c>
      <c r="BI87" s="348" t="e">
        <f t="shared" ref="BI87:BI98" si="863">+AX87/AW87</f>
        <v>#DIV/0!</v>
      </c>
      <c r="BJ87" s="348" t="e">
        <f t="shared" ref="BJ87:BJ98" si="864">+AY87/AW87</f>
        <v>#DIV/0!</v>
      </c>
      <c r="BK87" s="348" t="e">
        <f t="shared" ref="BK87:BK98" si="865">+AZ87/AW87</f>
        <v>#DIV/0!</v>
      </c>
      <c r="BL87" s="348" t="e">
        <f t="shared" ref="BL87:BL98" si="866">+BA87/AW87</f>
        <v>#DIV/0!</v>
      </c>
      <c r="BM87" s="348" t="e">
        <f t="shared" ref="BM87:BM98" si="867">+BB87/AW87</f>
        <v>#DIV/0!</v>
      </c>
      <c r="BN87" s="348" t="e">
        <f t="shared" ref="BN87:BN98" si="868">+BC87/AW87</f>
        <v>#DIV/0!</v>
      </c>
      <c r="BO87" s="348" t="e">
        <f t="shared" ref="BO87:BO98" si="869">+BD87/AW87</f>
        <v>#DIV/0!</v>
      </c>
      <c r="BP87" s="349" t="e">
        <f t="shared" ref="BP87:BP98" si="870">+BE87/AW87</f>
        <v>#DIV/0!</v>
      </c>
      <c r="BR87" s="343" t="s">
        <v>473</v>
      </c>
      <c r="BS87" s="344" t="e">
        <f>+BT87/BT98</f>
        <v>#DIV/0!</v>
      </c>
      <c r="BT87" s="345">
        <f t="shared" ref="BT87:BT97" si="871">SUM(BU87:CB87)</f>
        <v>0</v>
      </c>
      <c r="BU87" s="346"/>
      <c r="BV87" s="346"/>
      <c r="BW87" s="346"/>
      <c r="BX87" s="346"/>
      <c r="BY87" s="346"/>
      <c r="BZ87" s="346"/>
      <c r="CA87" s="346"/>
      <c r="CB87" s="347"/>
      <c r="CC87" s="324"/>
      <c r="CD87" s="343" t="str">
        <f t="shared" si="839"/>
        <v>COMMERCIAL</v>
      </c>
      <c r="CE87" s="339" t="e">
        <f t="shared" ref="CE87:CE98" si="872">SUM(CF87:CM87)</f>
        <v>#DIV/0!</v>
      </c>
      <c r="CF87" s="348" t="e">
        <f t="shared" ref="CF87:CF98" si="873">+BU87/BT87</f>
        <v>#DIV/0!</v>
      </c>
      <c r="CG87" s="348" t="e">
        <f t="shared" ref="CG87:CG98" si="874">+BV87/BT87</f>
        <v>#DIV/0!</v>
      </c>
      <c r="CH87" s="348" t="e">
        <f t="shared" ref="CH87:CH98" si="875">+BW87/BT87</f>
        <v>#DIV/0!</v>
      </c>
      <c r="CI87" s="348" t="e">
        <f t="shared" ref="CI87:CI98" si="876">+BX87/BT87</f>
        <v>#DIV/0!</v>
      </c>
      <c r="CJ87" s="348" t="e">
        <f t="shared" ref="CJ87:CJ98" si="877">+BY87/BT87</f>
        <v>#DIV/0!</v>
      </c>
      <c r="CK87" s="348" t="e">
        <f t="shared" ref="CK87:CK98" si="878">+BZ87/BT87</f>
        <v>#DIV/0!</v>
      </c>
      <c r="CL87" s="348" t="e">
        <f t="shared" ref="CL87:CL98" si="879">+CA87/BT87</f>
        <v>#DIV/0!</v>
      </c>
      <c r="CM87" s="349" t="e">
        <f t="shared" ref="CM87:CM98" si="880">+CB87/BT87</f>
        <v>#DIV/0!</v>
      </c>
      <c r="CO87" s="343" t="s">
        <v>473</v>
      </c>
      <c r="CP87" s="344" t="e">
        <f>+CQ87/CQ98</f>
        <v>#DIV/0!</v>
      </c>
      <c r="CQ87" s="345">
        <f t="shared" ref="CQ87:CQ97" si="881">SUM(CR87:CY87)</f>
        <v>0</v>
      </c>
      <c r="CR87" s="346"/>
      <c r="CS87" s="346"/>
      <c r="CT87" s="346"/>
      <c r="CU87" s="346"/>
      <c r="CV87" s="346"/>
      <c r="CW87" s="346"/>
      <c r="CX87" s="346"/>
      <c r="CY87" s="347"/>
      <c r="CZ87" s="324"/>
      <c r="DA87" s="343" t="str">
        <f t="shared" si="840"/>
        <v>COMMERCIAL</v>
      </c>
      <c r="DB87" s="339" t="e">
        <f t="shared" ref="DB87:DB98" si="882">SUM(DC87:DJ87)</f>
        <v>#DIV/0!</v>
      </c>
      <c r="DC87" s="348" t="e">
        <f t="shared" ref="DC87:DC98" si="883">+CR87/CQ87</f>
        <v>#DIV/0!</v>
      </c>
      <c r="DD87" s="348" t="e">
        <f t="shared" ref="DD87:DD98" si="884">+CS87/CQ87</f>
        <v>#DIV/0!</v>
      </c>
      <c r="DE87" s="348" t="e">
        <f t="shared" ref="DE87:DE98" si="885">+CT87/CQ87</f>
        <v>#DIV/0!</v>
      </c>
      <c r="DF87" s="348" t="e">
        <f t="shared" ref="DF87:DF98" si="886">+CU87/CQ87</f>
        <v>#DIV/0!</v>
      </c>
      <c r="DG87" s="348" t="e">
        <f t="shared" ref="DG87:DG98" si="887">+CV87/CQ87</f>
        <v>#DIV/0!</v>
      </c>
      <c r="DH87" s="348" t="e">
        <f t="shared" ref="DH87:DH98" si="888">+CW87/CQ87</f>
        <v>#DIV/0!</v>
      </c>
      <c r="DI87" s="348" t="e">
        <f t="shared" ref="DI87:DI98" si="889">+CX87/CQ87</f>
        <v>#DIV/0!</v>
      </c>
      <c r="DJ87" s="349" t="e">
        <f t="shared" ref="DJ87:DJ98" si="890">+CY87/CQ87</f>
        <v>#DIV/0!</v>
      </c>
      <c r="DL87" s="343" t="s">
        <v>473</v>
      </c>
      <c r="DM87" s="344" t="e">
        <f>+DN87/DN98</f>
        <v>#DIV/0!</v>
      </c>
      <c r="DN87" s="345">
        <f t="shared" ref="DN87:DN97" si="891">SUM(DO87:DV87)</f>
        <v>0</v>
      </c>
      <c r="DO87" s="346"/>
      <c r="DP87" s="346"/>
      <c r="DQ87" s="346"/>
      <c r="DR87" s="346"/>
      <c r="DS87" s="346"/>
      <c r="DT87" s="346"/>
      <c r="DU87" s="346"/>
      <c r="DV87" s="347"/>
      <c r="DW87" s="324"/>
      <c r="DX87" s="343" t="str">
        <f t="shared" si="841"/>
        <v>COMMERCIAL</v>
      </c>
      <c r="DY87" s="339" t="e">
        <f t="shared" ref="DY87:DY98" si="892">SUM(DZ87:EG87)</f>
        <v>#DIV/0!</v>
      </c>
      <c r="DZ87" s="348" t="e">
        <f t="shared" ref="DZ87:DZ98" si="893">+DO87/DN87</f>
        <v>#DIV/0!</v>
      </c>
      <c r="EA87" s="348" t="e">
        <f t="shared" ref="EA87:EA98" si="894">+DP87/DN87</f>
        <v>#DIV/0!</v>
      </c>
      <c r="EB87" s="348" t="e">
        <f t="shared" ref="EB87:EB98" si="895">+DQ87/DN87</f>
        <v>#DIV/0!</v>
      </c>
      <c r="EC87" s="348" t="e">
        <f t="shared" ref="EC87:EC98" si="896">+DR87/DN87</f>
        <v>#DIV/0!</v>
      </c>
      <c r="ED87" s="348" t="e">
        <f t="shared" ref="ED87:ED98" si="897">+DS87/DN87</f>
        <v>#DIV/0!</v>
      </c>
      <c r="EE87" s="348" t="e">
        <f t="shared" ref="EE87:EE98" si="898">+DT87/DN87</f>
        <v>#DIV/0!</v>
      </c>
      <c r="EF87" s="348" t="e">
        <f t="shared" ref="EF87:EF98" si="899">+DU87/DN87</f>
        <v>#DIV/0!</v>
      </c>
      <c r="EG87" s="349" t="e">
        <f t="shared" ref="EG87:EG98" si="900">+DV87/DN87</f>
        <v>#DIV/0!</v>
      </c>
      <c r="EI87" s="343" t="s">
        <v>473</v>
      </c>
      <c r="EJ87" s="344" t="e">
        <f>+EK87/EK98</f>
        <v>#DIV/0!</v>
      </c>
      <c r="EK87" s="345">
        <f t="shared" ref="EK87:EK97" si="901">SUM(EL87:ES87)</f>
        <v>0</v>
      </c>
      <c r="EL87" s="346"/>
      <c r="EM87" s="346"/>
      <c r="EN87" s="346"/>
      <c r="EO87" s="346"/>
      <c r="EP87" s="346"/>
      <c r="EQ87" s="346"/>
      <c r="ER87" s="346"/>
      <c r="ES87" s="347"/>
      <c r="ET87" s="324"/>
      <c r="EU87" s="343" t="str">
        <f t="shared" si="842"/>
        <v>COMMERCIAL</v>
      </c>
      <c r="EV87" s="339" t="e">
        <f t="shared" ref="EV87:EV98" si="902">SUM(EW87:FD87)</f>
        <v>#DIV/0!</v>
      </c>
      <c r="EW87" s="348" t="e">
        <f t="shared" ref="EW87:EW98" si="903">+EL87/EK87</f>
        <v>#DIV/0!</v>
      </c>
      <c r="EX87" s="348" t="e">
        <f t="shared" ref="EX87:EX98" si="904">+EM87/EK87</f>
        <v>#DIV/0!</v>
      </c>
      <c r="EY87" s="348" t="e">
        <f t="shared" ref="EY87:EY98" si="905">+EN87/EK87</f>
        <v>#DIV/0!</v>
      </c>
      <c r="EZ87" s="348" t="e">
        <f t="shared" ref="EZ87:EZ98" si="906">+EO87/EK87</f>
        <v>#DIV/0!</v>
      </c>
      <c r="FA87" s="348" t="e">
        <f t="shared" ref="FA87:FA98" si="907">+EP87/EK87</f>
        <v>#DIV/0!</v>
      </c>
      <c r="FB87" s="348" t="e">
        <f t="shared" ref="FB87:FB98" si="908">+EQ87/EK87</f>
        <v>#DIV/0!</v>
      </c>
      <c r="FC87" s="348" t="e">
        <f t="shared" ref="FC87:FC98" si="909">+ER87/EK87</f>
        <v>#DIV/0!</v>
      </c>
      <c r="FD87" s="349" t="e">
        <f t="shared" ref="FD87:FD98" si="910">+ES87/EK87</f>
        <v>#DIV/0!</v>
      </c>
      <c r="FF87" s="343" t="s">
        <v>473</v>
      </c>
      <c r="FG87" s="344" t="e">
        <f>+FH87/FH98</f>
        <v>#DIV/0!</v>
      </c>
      <c r="FH87" s="345">
        <f t="shared" ref="FH87:FH97" si="911">SUM(FI87:FP87)</f>
        <v>0</v>
      </c>
      <c r="FI87" s="346"/>
      <c r="FJ87" s="346"/>
      <c r="FK87" s="346"/>
      <c r="FL87" s="346"/>
      <c r="FM87" s="346"/>
      <c r="FN87" s="346"/>
      <c r="FO87" s="346"/>
      <c r="FP87" s="347"/>
      <c r="FQ87" s="324"/>
      <c r="FR87" s="343" t="str">
        <f t="shared" si="843"/>
        <v>COMMERCIAL</v>
      </c>
      <c r="FS87" s="339" t="e">
        <f t="shared" ref="FS87:FS98" si="912">SUM(FT87:GA87)</f>
        <v>#DIV/0!</v>
      </c>
      <c r="FT87" s="348" t="e">
        <f t="shared" ref="FT87:FT98" si="913">+FI87/FH87</f>
        <v>#DIV/0!</v>
      </c>
      <c r="FU87" s="348" t="e">
        <f t="shared" ref="FU87:FU98" si="914">+FJ87/FH87</f>
        <v>#DIV/0!</v>
      </c>
      <c r="FV87" s="348" t="e">
        <f t="shared" ref="FV87:FV98" si="915">+FK87/FH87</f>
        <v>#DIV/0!</v>
      </c>
      <c r="FW87" s="348" t="e">
        <f t="shared" ref="FW87:FW98" si="916">+FL87/FH87</f>
        <v>#DIV/0!</v>
      </c>
      <c r="FX87" s="348" t="e">
        <f t="shared" ref="FX87:FX98" si="917">+FM87/FH87</f>
        <v>#DIV/0!</v>
      </c>
      <c r="FY87" s="348" t="e">
        <f t="shared" ref="FY87:FY98" si="918">+FN87/FH87</f>
        <v>#DIV/0!</v>
      </c>
      <c r="FZ87" s="348" t="e">
        <f t="shared" ref="FZ87:FZ98" si="919">+FO87/FH87</f>
        <v>#DIV/0!</v>
      </c>
      <c r="GA87" s="349" t="e">
        <f t="shared" ref="GA87:GA98" si="920">+FP87/FH87</f>
        <v>#DIV/0!</v>
      </c>
      <c r="GC87" s="343" t="s">
        <v>473</v>
      </c>
      <c r="GD87" s="344" t="e">
        <f>+GE87/GE98</f>
        <v>#DIV/0!</v>
      </c>
      <c r="GE87" s="345">
        <f t="shared" ref="GE87:GE97" si="921">SUM(GF87:GM87)</f>
        <v>0</v>
      </c>
      <c r="GF87" s="346"/>
      <c r="GG87" s="346"/>
      <c r="GH87" s="346"/>
      <c r="GI87" s="346"/>
      <c r="GJ87" s="346"/>
      <c r="GK87" s="346"/>
      <c r="GL87" s="346"/>
      <c r="GM87" s="347"/>
      <c r="GN87" s="324"/>
      <c r="GO87" s="343" t="str">
        <f t="shared" si="844"/>
        <v>COMMERCIAL</v>
      </c>
      <c r="GP87" s="339" t="e">
        <f t="shared" ref="GP87:GP98" si="922">SUM(GQ87:GX87)</f>
        <v>#DIV/0!</v>
      </c>
      <c r="GQ87" s="348" t="e">
        <f t="shared" ref="GQ87:GQ98" si="923">+GF87/GE87</f>
        <v>#DIV/0!</v>
      </c>
      <c r="GR87" s="348" t="e">
        <f t="shared" ref="GR87:GR98" si="924">+GG87/GE87</f>
        <v>#DIV/0!</v>
      </c>
      <c r="GS87" s="348" t="e">
        <f t="shared" ref="GS87:GS98" si="925">+GH87/GE87</f>
        <v>#DIV/0!</v>
      </c>
      <c r="GT87" s="348" t="e">
        <f t="shared" ref="GT87:GT98" si="926">+GI87/GE87</f>
        <v>#DIV/0!</v>
      </c>
      <c r="GU87" s="348" t="e">
        <f t="shared" ref="GU87:GU98" si="927">+GJ87/GE87</f>
        <v>#DIV/0!</v>
      </c>
      <c r="GV87" s="348" t="e">
        <f t="shared" ref="GV87:GV98" si="928">+GK87/GE87</f>
        <v>#DIV/0!</v>
      </c>
      <c r="GW87" s="348" t="e">
        <f t="shared" ref="GW87:GW98" si="929">+GL87/GE87</f>
        <v>#DIV/0!</v>
      </c>
      <c r="GX87" s="349" t="e">
        <f t="shared" ref="GX87:GX98" si="930">+GM87/GE87</f>
        <v>#DIV/0!</v>
      </c>
      <c r="GZ87" s="343" t="s">
        <v>473</v>
      </c>
      <c r="HA87" s="344" t="e">
        <f>+HB87/HB98</f>
        <v>#DIV/0!</v>
      </c>
      <c r="HB87" s="345">
        <f t="shared" ref="HB87:HB97" si="931">SUM(HC87:HJ87)</f>
        <v>0</v>
      </c>
      <c r="HC87" s="346"/>
      <c r="HD87" s="346"/>
      <c r="HE87" s="346"/>
      <c r="HF87" s="346"/>
      <c r="HG87" s="346"/>
      <c r="HH87" s="346"/>
      <c r="HI87" s="346"/>
      <c r="HJ87" s="347"/>
      <c r="HK87" s="324"/>
      <c r="HL87" s="343" t="str">
        <f t="shared" si="845"/>
        <v>COMMERCIAL</v>
      </c>
      <c r="HM87" s="339" t="e">
        <f t="shared" ref="HM87:HM98" si="932">SUM(HN87:HU87)</f>
        <v>#DIV/0!</v>
      </c>
      <c r="HN87" s="348" t="e">
        <f t="shared" ref="HN87:HN98" si="933">+HC87/HB87</f>
        <v>#DIV/0!</v>
      </c>
      <c r="HO87" s="348" t="e">
        <f t="shared" ref="HO87:HO98" si="934">+HD87/HB87</f>
        <v>#DIV/0!</v>
      </c>
      <c r="HP87" s="348" t="e">
        <f t="shared" ref="HP87:HP98" si="935">+HE87/HB87</f>
        <v>#DIV/0!</v>
      </c>
      <c r="HQ87" s="348" t="e">
        <f t="shared" ref="HQ87:HQ98" si="936">+HF87/HB87</f>
        <v>#DIV/0!</v>
      </c>
      <c r="HR87" s="348" t="e">
        <f t="shared" ref="HR87:HR98" si="937">+HG87/HB87</f>
        <v>#DIV/0!</v>
      </c>
      <c r="HS87" s="348" t="e">
        <f t="shared" ref="HS87:HS98" si="938">+HH87/HB87</f>
        <v>#DIV/0!</v>
      </c>
      <c r="HT87" s="348" t="e">
        <f t="shared" ref="HT87:HT98" si="939">+HI87/HB87</f>
        <v>#DIV/0!</v>
      </c>
      <c r="HU87" s="349" t="e">
        <f t="shared" ref="HU87:HU98" si="940">+HJ87/HB87</f>
        <v>#DIV/0!</v>
      </c>
      <c r="HW87" s="343" t="s">
        <v>473</v>
      </c>
      <c r="HX87" s="344" t="e">
        <f>+HY87/HY98</f>
        <v>#DIV/0!</v>
      </c>
      <c r="HY87" s="345">
        <f t="shared" ref="HY87:HY97" si="941">SUM(HZ87:IG87)</f>
        <v>0</v>
      </c>
      <c r="HZ87" s="346"/>
      <c r="IA87" s="346"/>
      <c r="IB87" s="346"/>
      <c r="IC87" s="346"/>
      <c r="ID87" s="346"/>
      <c r="IE87" s="346"/>
      <c r="IF87" s="346"/>
      <c r="IG87" s="347"/>
      <c r="IH87" s="324"/>
      <c r="II87" s="343" t="str">
        <f t="shared" si="846"/>
        <v>COMMERCIAL</v>
      </c>
      <c r="IJ87" s="339" t="e">
        <f t="shared" ref="IJ87:IJ98" si="942">SUM(IK87:IR87)</f>
        <v>#DIV/0!</v>
      </c>
      <c r="IK87" s="348" t="e">
        <f t="shared" ref="IK87:IK98" si="943">+HZ87/HY87</f>
        <v>#DIV/0!</v>
      </c>
      <c r="IL87" s="348" t="e">
        <f t="shared" ref="IL87:IL98" si="944">+IA87/HY87</f>
        <v>#DIV/0!</v>
      </c>
      <c r="IM87" s="348" t="e">
        <f t="shared" ref="IM87:IM98" si="945">+IB87/HY87</f>
        <v>#DIV/0!</v>
      </c>
      <c r="IN87" s="348" t="e">
        <f t="shared" ref="IN87:IN98" si="946">+IC87/HY87</f>
        <v>#DIV/0!</v>
      </c>
      <c r="IO87" s="348" t="e">
        <f t="shared" ref="IO87:IO98" si="947">+ID87/HY87</f>
        <v>#DIV/0!</v>
      </c>
      <c r="IP87" s="348" t="e">
        <f t="shared" ref="IP87:IP98" si="948">+IE87/HY87</f>
        <v>#DIV/0!</v>
      </c>
      <c r="IQ87" s="348" t="e">
        <f t="shared" ref="IQ87:IQ98" si="949">+IF87/HY87</f>
        <v>#DIV/0!</v>
      </c>
      <c r="IR87" s="349" t="e">
        <f t="shared" ref="IR87:IR98" si="950">+IG87/HY87</f>
        <v>#DIV/0!</v>
      </c>
      <c r="IT87" s="343" t="s">
        <v>473</v>
      </c>
      <c r="IU87" s="344" t="e">
        <f>+IV87/IV98</f>
        <v>#DIV/0!</v>
      </c>
      <c r="IV87" s="345">
        <f t="shared" ref="IV87:IV97" si="951">SUM(IW87:JD87)</f>
        <v>0</v>
      </c>
      <c r="IW87" s="346"/>
      <c r="IX87" s="346"/>
      <c r="IY87" s="346"/>
      <c r="IZ87" s="346"/>
      <c r="JA87" s="346"/>
      <c r="JB87" s="346"/>
      <c r="JC87" s="346"/>
      <c r="JD87" s="347"/>
      <c r="JE87" s="324"/>
      <c r="JF87" s="343" t="str">
        <f t="shared" si="847"/>
        <v>COMMERCIAL</v>
      </c>
      <c r="JG87" s="339" t="e">
        <f t="shared" ref="JG87:JG98" si="952">SUM(JH87:JO87)</f>
        <v>#DIV/0!</v>
      </c>
      <c r="JH87" s="348" t="e">
        <f t="shared" ref="JH87:JH98" si="953">+IW87/IV87</f>
        <v>#DIV/0!</v>
      </c>
      <c r="JI87" s="348" t="e">
        <f t="shared" ref="JI87:JI98" si="954">+IX87/IV87</f>
        <v>#DIV/0!</v>
      </c>
      <c r="JJ87" s="348" t="e">
        <f t="shared" ref="JJ87:JJ98" si="955">+IY87/IV87</f>
        <v>#DIV/0!</v>
      </c>
      <c r="JK87" s="348" t="e">
        <f t="shared" ref="JK87:JK98" si="956">+IZ87/IV87</f>
        <v>#DIV/0!</v>
      </c>
      <c r="JL87" s="348" t="e">
        <f t="shared" ref="JL87:JL98" si="957">+JA87/IV87</f>
        <v>#DIV/0!</v>
      </c>
      <c r="JM87" s="348" t="e">
        <f t="shared" ref="JM87:JM98" si="958">+JB87/IV87</f>
        <v>#DIV/0!</v>
      </c>
      <c r="JN87" s="348" t="e">
        <f t="shared" ref="JN87:JN98" si="959">+JC87/IV87</f>
        <v>#DIV/0!</v>
      </c>
      <c r="JO87" s="349" t="e">
        <f t="shared" ref="JO87:JO98" si="960">+JD87/IV87</f>
        <v>#DIV/0!</v>
      </c>
      <c r="JQ87" s="343" t="s">
        <v>473</v>
      </c>
      <c r="JR87" s="344" t="e">
        <f>+JS87/JS98</f>
        <v>#DIV/0!</v>
      </c>
      <c r="JS87" s="345">
        <f t="shared" ref="JS87:JS97" si="961">SUM(JT87:KA87)</f>
        <v>0</v>
      </c>
      <c r="JT87" s="346"/>
      <c r="JU87" s="346"/>
      <c r="JV87" s="346"/>
      <c r="JW87" s="346"/>
      <c r="JX87" s="346"/>
      <c r="JY87" s="346"/>
      <c r="JZ87" s="346"/>
      <c r="KA87" s="347"/>
      <c r="KB87" s="324"/>
      <c r="KC87" s="343" t="str">
        <f t="shared" si="848"/>
        <v>COMMERCIAL</v>
      </c>
      <c r="KD87" s="339" t="e">
        <f t="shared" ref="KD87:KD98" si="962">SUM(KE87:KL87)</f>
        <v>#DIV/0!</v>
      </c>
      <c r="KE87" s="348" t="e">
        <f t="shared" ref="KE87:KE98" si="963">+JT87/JS87</f>
        <v>#DIV/0!</v>
      </c>
      <c r="KF87" s="348" t="e">
        <f t="shared" ref="KF87:KF98" si="964">+JU87/JS87</f>
        <v>#DIV/0!</v>
      </c>
      <c r="KG87" s="348" t="e">
        <f t="shared" ref="KG87:KG98" si="965">+JV87/JS87</f>
        <v>#DIV/0!</v>
      </c>
      <c r="KH87" s="348" t="e">
        <f t="shared" ref="KH87:KH98" si="966">+JW87/JS87</f>
        <v>#DIV/0!</v>
      </c>
      <c r="KI87" s="348" t="e">
        <f t="shared" ref="KI87:KI98" si="967">+JX87/JS87</f>
        <v>#DIV/0!</v>
      </c>
      <c r="KJ87" s="348" t="e">
        <f t="shared" ref="KJ87:KJ98" si="968">+JY87/JS87</f>
        <v>#DIV/0!</v>
      </c>
      <c r="KK87" s="348" t="e">
        <f t="shared" ref="KK87:KK98" si="969">+JZ87/JS87</f>
        <v>#DIV/0!</v>
      </c>
      <c r="KL87" s="349" t="e">
        <f t="shared" ref="KL87:KL98" si="970">+KA87/JS87</f>
        <v>#DIV/0!</v>
      </c>
    </row>
    <row r="88" spans="1:298" x14ac:dyDescent="0.2">
      <c r="A88" s="343" t="s">
        <v>475</v>
      </c>
      <c r="B88" s="344" t="e">
        <f>+C88/C98</f>
        <v>#DIV/0!</v>
      </c>
      <c r="C88" s="345">
        <f t="shared" si="849"/>
        <v>0</v>
      </c>
      <c r="D88" s="346">
        <f t="shared" si="820"/>
        <v>0</v>
      </c>
      <c r="E88" s="346">
        <f t="shared" si="821"/>
        <v>0</v>
      </c>
      <c r="F88" s="346">
        <f t="shared" si="822"/>
        <v>0</v>
      </c>
      <c r="G88" s="346">
        <f t="shared" si="823"/>
        <v>0</v>
      </c>
      <c r="H88" s="346">
        <f t="shared" si="824"/>
        <v>0</v>
      </c>
      <c r="I88" s="346">
        <f t="shared" si="825"/>
        <v>0</v>
      </c>
      <c r="J88" s="346">
        <f t="shared" si="826"/>
        <v>0</v>
      </c>
      <c r="K88" s="347">
        <f t="shared" si="827"/>
        <v>0</v>
      </c>
      <c r="L88" s="324"/>
      <c r="M88" s="343" t="str">
        <f t="shared" si="828"/>
        <v>HEALTHCARE PRO</v>
      </c>
      <c r="N88" s="339" t="e">
        <f t="shared" si="850"/>
        <v>#DIV/0!</v>
      </c>
      <c r="O88" s="348" t="e">
        <f t="shared" si="829"/>
        <v>#DIV/0!</v>
      </c>
      <c r="P88" s="348" t="e">
        <f t="shared" si="830"/>
        <v>#DIV/0!</v>
      </c>
      <c r="Q88" s="348" t="e">
        <f t="shared" si="831"/>
        <v>#DIV/0!</v>
      </c>
      <c r="R88" s="348" t="e">
        <f t="shared" si="832"/>
        <v>#DIV/0!</v>
      </c>
      <c r="S88" s="348" t="e">
        <f t="shared" si="833"/>
        <v>#DIV/0!</v>
      </c>
      <c r="T88" s="348" t="e">
        <f t="shared" si="834"/>
        <v>#DIV/0!</v>
      </c>
      <c r="U88" s="348" t="e">
        <f t="shared" si="835"/>
        <v>#DIV/0!</v>
      </c>
      <c r="V88" s="349" t="e">
        <f t="shared" si="836"/>
        <v>#DIV/0!</v>
      </c>
      <c r="X88" s="343" t="s">
        <v>475</v>
      </c>
      <c r="Y88" s="344" t="e">
        <f>+Z88/Z98</f>
        <v>#DIV/0!</v>
      </c>
      <c r="Z88" s="345">
        <f t="shared" si="851"/>
        <v>0</v>
      </c>
      <c r="AA88" s="346"/>
      <c r="AB88" s="346"/>
      <c r="AC88" s="346"/>
      <c r="AD88" s="346"/>
      <c r="AE88" s="346"/>
      <c r="AF88" s="346"/>
      <c r="AG88" s="346"/>
      <c r="AH88" s="347"/>
      <c r="AI88" s="324"/>
      <c r="AJ88" s="343" t="str">
        <f t="shared" si="837"/>
        <v>HEALTHCARE PRO</v>
      </c>
      <c r="AK88" s="339" t="e">
        <f t="shared" si="852"/>
        <v>#DIV/0!</v>
      </c>
      <c r="AL88" s="348" t="e">
        <f t="shared" si="853"/>
        <v>#DIV/0!</v>
      </c>
      <c r="AM88" s="348" t="e">
        <f t="shared" si="854"/>
        <v>#DIV/0!</v>
      </c>
      <c r="AN88" s="348" t="e">
        <f t="shared" si="855"/>
        <v>#DIV/0!</v>
      </c>
      <c r="AO88" s="348" t="e">
        <f t="shared" si="856"/>
        <v>#DIV/0!</v>
      </c>
      <c r="AP88" s="348" t="e">
        <f t="shared" si="857"/>
        <v>#DIV/0!</v>
      </c>
      <c r="AQ88" s="348" t="e">
        <f t="shared" si="858"/>
        <v>#DIV/0!</v>
      </c>
      <c r="AR88" s="348" t="e">
        <f t="shared" si="859"/>
        <v>#DIV/0!</v>
      </c>
      <c r="AS88" s="349" t="e">
        <f t="shared" si="860"/>
        <v>#DIV/0!</v>
      </c>
      <c r="AU88" s="343" t="s">
        <v>475</v>
      </c>
      <c r="AV88" s="344" t="e">
        <f>+AW88/AW98</f>
        <v>#DIV/0!</v>
      </c>
      <c r="AW88" s="345">
        <f t="shared" si="861"/>
        <v>0</v>
      </c>
      <c r="AX88" s="346"/>
      <c r="AY88" s="346"/>
      <c r="AZ88" s="346"/>
      <c r="BA88" s="346"/>
      <c r="BB88" s="346"/>
      <c r="BC88" s="346"/>
      <c r="BD88" s="346"/>
      <c r="BE88" s="347"/>
      <c r="BF88" s="324"/>
      <c r="BG88" s="343" t="str">
        <f t="shared" si="838"/>
        <v>HEALTHCARE PRO</v>
      </c>
      <c r="BH88" s="339" t="e">
        <f t="shared" si="862"/>
        <v>#DIV/0!</v>
      </c>
      <c r="BI88" s="348" t="e">
        <f t="shared" si="863"/>
        <v>#DIV/0!</v>
      </c>
      <c r="BJ88" s="348" t="e">
        <f t="shared" si="864"/>
        <v>#DIV/0!</v>
      </c>
      <c r="BK88" s="348" t="e">
        <f t="shared" si="865"/>
        <v>#DIV/0!</v>
      </c>
      <c r="BL88" s="348" t="e">
        <f t="shared" si="866"/>
        <v>#DIV/0!</v>
      </c>
      <c r="BM88" s="348" t="e">
        <f t="shared" si="867"/>
        <v>#DIV/0!</v>
      </c>
      <c r="BN88" s="348" t="e">
        <f t="shared" si="868"/>
        <v>#DIV/0!</v>
      </c>
      <c r="BO88" s="348" t="e">
        <f t="shared" si="869"/>
        <v>#DIV/0!</v>
      </c>
      <c r="BP88" s="349" t="e">
        <f t="shared" si="870"/>
        <v>#DIV/0!</v>
      </c>
      <c r="BR88" s="343" t="s">
        <v>475</v>
      </c>
      <c r="BS88" s="344" t="e">
        <f>+BT88/BT98</f>
        <v>#DIV/0!</v>
      </c>
      <c r="BT88" s="345">
        <f t="shared" si="871"/>
        <v>0</v>
      </c>
      <c r="BU88" s="346"/>
      <c r="BV88" s="346"/>
      <c r="BW88" s="346"/>
      <c r="BX88" s="346"/>
      <c r="BY88" s="346"/>
      <c r="BZ88" s="346"/>
      <c r="CA88" s="346"/>
      <c r="CB88" s="347"/>
      <c r="CC88" s="324"/>
      <c r="CD88" s="343" t="str">
        <f t="shared" si="839"/>
        <v>HEALTHCARE PRO</v>
      </c>
      <c r="CE88" s="339" t="e">
        <f t="shared" si="872"/>
        <v>#DIV/0!</v>
      </c>
      <c r="CF88" s="348" t="e">
        <f t="shared" si="873"/>
        <v>#DIV/0!</v>
      </c>
      <c r="CG88" s="348" t="e">
        <f t="shared" si="874"/>
        <v>#DIV/0!</v>
      </c>
      <c r="CH88" s="348" t="e">
        <f t="shared" si="875"/>
        <v>#DIV/0!</v>
      </c>
      <c r="CI88" s="348" t="e">
        <f t="shared" si="876"/>
        <v>#DIV/0!</v>
      </c>
      <c r="CJ88" s="348" t="e">
        <f t="shared" si="877"/>
        <v>#DIV/0!</v>
      </c>
      <c r="CK88" s="348" t="e">
        <f t="shared" si="878"/>
        <v>#DIV/0!</v>
      </c>
      <c r="CL88" s="348" t="e">
        <f t="shared" si="879"/>
        <v>#DIV/0!</v>
      </c>
      <c r="CM88" s="349" t="e">
        <f t="shared" si="880"/>
        <v>#DIV/0!</v>
      </c>
      <c r="CO88" s="343" t="s">
        <v>475</v>
      </c>
      <c r="CP88" s="344" t="e">
        <f>+CQ88/CQ98</f>
        <v>#DIV/0!</v>
      </c>
      <c r="CQ88" s="345">
        <f t="shared" si="881"/>
        <v>0</v>
      </c>
      <c r="CR88" s="346"/>
      <c r="CS88" s="346"/>
      <c r="CT88" s="346"/>
      <c r="CU88" s="346"/>
      <c r="CV88" s="346"/>
      <c r="CW88" s="346"/>
      <c r="CX88" s="346"/>
      <c r="CY88" s="347"/>
      <c r="CZ88" s="324"/>
      <c r="DA88" s="343" t="str">
        <f t="shared" si="840"/>
        <v>HEALTHCARE PRO</v>
      </c>
      <c r="DB88" s="339" t="e">
        <f t="shared" si="882"/>
        <v>#DIV/0!</v>
      </c>
      <c r="DC88" s="348" t="e">
        <f t="shared" si="883"/>
        <v>#DIV/0!</v>
      </c>
      <c r="DD88" s="348" t="e">
        <f t="shared" si="884"/>
        <v>#DIV/0!</v>
      </c>
      <c r="DE88" s="348" t="e">
        <f t="shared" si="885"/>
        <v>#DIV/0!</v>
      </c>
      <c r="DF88" s="348" t="e">
        <f t="shared" si="886"/>
        <v>#DIV/0!</v>
      </c>
      <c r="DG88" s="348" t="e">
        <f t="shared" si="887"/>
        <v>#DIV/0!</v>
      </c>
      <c r="DH88" s="348" t="e">
        <f t="shared" si="888"/>
        <v>#DIV/0!</v>
      </c>
      <c r="DI88" s="348" t="e">
        <f t="shared" si="889"/>
        <v>#DIV/0!</v>
      </c>
      <c r="DJ88" s="349" t="e">
        <f t="shared" si="890"/>
        <v>#DIV/0!</v>
      </c>
      <c r="DL88" s="343" t="s">
        <v>475</v>
      </c>
      <c r="DM88" s="344" t="e">
        <f>+DN88/DN98</f>
        <v>#DIV/0!</v>
      </c>
      <c r="DN88" s="345">
        <f t="shared" si="891"/>
        <v>0</v>
      </c>
      <c r="DO88" s="346"/>
      <c r="DP88" s="346"/>
      <c r="DQ88" s="346"/>
      <c r="DR88" s="346"/>
      <c r="DS88" s="346"/>
      <c r="DT88" s="346"/>
      <c r="DU88" s="346"/>
      <c r="DV88" s="347"/>
      <c r="DW88" s="324"/>
      <c r="DX88" s="343" t="str">
        <f t="shared" si="841"/>
        <v>HEALTHCARE PRO</v>
      </c>
      <c r="DY88" s="339" t="e">
        <f t="shared" si="892"/>
        <v>#DIV/0!</v>
      </c>
      <c r="DZ88" s="348" t="e">
        <f t="shared" si="893"/>
        <v>#DIV/0!</v>
      </c>
      <c r="EA88" s="348" t="e">
        <f t="shared" si="894"/>
        <v>#DIV/0!</v>
      </c>
      <c r="EB88" s="348" t="e">
        <f t="shared" si="895"/>
        <v>#DIV/0!</v>
      </c>
      <c r="EC88" s="348" t="e">
        <f t="shared" si="896"/>
        <v>#DIV/0!</v>
      </c>
      <c r="ED88" s="348" t="e">
        <f t="shared" si="897"/>
        <v>#DIV/0!</v>
      </c>
      <c r="EE88" s="348" t="e">
        <f t="shared" si="898"/>
        <v>#DIV/0!</v>
      </c>
      <c r="EF88" s="348" t="e">
        <f t="shared" si="899"/>
        <v>#DIV/0!</v>
      </c>
      <c r="EG88" s="349" t="e">
        <f t="shared" si="900"/>
        <v>#DIV/0!</v>
      </c>
      <c r="EI88" s="343" t="s">
        <v>475</v>
      </c>
      <c r="EJ88" s="344" t="e">
        <f>+EK88/EK98</f>
        <v>#DIV/0!</v>
      </c>
      <c r="EK88" s="345">
        <f t="shared" si="901"/>
        <v>0</v>
      </c>
      <c r="EL88" s="346"/>
      <c r="EM88" s="346"/>
      <c r="EN88" s="346"/>
      <c r="EO88" s="346"/>
      <c r="EP88" s="346"/>
      <c r="EQ88" s="346"/>
      <c r="ER88" s="346"/>
      <c r="ES88" s="347"/>
      <c r="ET88" s="324"/>
      <c r="EU88" s="343" t="str">
        <f t="shared" si="842"/>
        <v>HEALTHCARE PRO</v>
      </c>
      <c r="EV88" s="339" t="e">
        <f t="shared" si="902"/>
        <v>#DIV/0!</v>
      </c>
      <c r="EW88" s="348" t="e">
        <f t="shared" si="903"/>
        <v>#DIV/0!</v>
      </c>
      <c r="EX88" s="348" t="e">
        <f t="shared" si="904"/>
        <v>#DIV/0!</v>
      </c>
      <c r="EY88" s="348" t="e">
        <f t="shared" si="905"/>
        <v>#DIV/0!</v>
      </c>
      <c r="EZ88" s="348" t="e">
        <f t="shared" si="906"/>
        <v>#DIV/0!</v>
      </c>
      <c r="FA88" s="348" t="e">
        <f t="shared" si="907"/>
        <v>#DIV/0!</v>
      </c>
      <c r="FB88" s="348" t="e">
        <f t="shared" si="908"/>
        <v>#DIV/0!</v>
      </c>
      <c r="FC88" s="348" t="e">
        <f t="shared" si="909"/>
        <v>#DIV/0!</v>
      </c>
      <c r="FD88" s="349" t="e">
        <f t="shared" si="910"/>
        <v>#DIV/0!</v>
      </c>
      <c r="FF88" s="343" t="s">
        <v>475</v>
      </c>
      <c r="FG88" s="344" t="e">
        <f>+FH88/FH98</f>
        <v>#DIV/0!</v>
      </c>
      <c r="FH88" s="345">
        <f t="shared" si="911"/>
        <v>0</v>
      </c>
      <c r="FI88" s="346"/>
      <c r="FJ88" s="346"/>
      <c r="FK88" s="346"/>
      <c r="FL88" s="346"/>
      <c r="FM88" s="346"/>
      <c r="FN88" s="346"/>
      <c r="FO88" s="346"/>
      <c r="FP88" s="347"/>
      <c r="FQ88" s="324"/>
      <c r="FR88" s="343" t="str">
        <f t="shared" si="843"/>
        <v>HEALTHCARE PRO</v>
      </c>
      <c r="FS88" s="339" t="e">
        <f t="shared" si="912"/>
        <v>#DIV/0!</v>
      </c>
      <c r="FT88" s="348" t="e">
        <f t="shared" si="913"/>
        <v>#DIV/0!</v>
      </c>
      <c r="FU88" s="348" t="e">
        <f t="shared" si="914"/>
        <v>#DIV/0!</v>
      </c>
      <c r="FV88" s="348" t="e">
        <f t="shared" si="915"/>
        <v>#DIV/0!</v>
      </c>
      <c r="FW88" s="348" t="e">
        <f t="shared" si="916"/>
        <v>#DIV/0!</v>
      </c>
      <c r="FX88" s="348" t="e">
        <f t="shared" si="917"/>
        <v>#DIV/0!</v>
      </c>
      <c r="FY88" s="348" t="e">
        <f t="shared" si="918"/>
        <v>#DIV/0!</v>
      </c>
      <c r="FZ88" s="348" t="e">
        <f t="shared" si="919"/>
        <v>#DIV/0!</v>
      </c>
      <c r="GA88" s="349" t="e">
        <f t="shared" si="920"/>
        <v>#DIV/0!</v>
      </c>
      <c r="GC88" s="343" t="s">
        <v>475</v>
      </c>
      <c r="GD88" s="344" t="e">
        <f>+GE88/GE98</f>
        <v>#DIV/0!</v>
      </c>
      <c r="GE88" s="345">
        <f t="shared" si="921"/>
        <v>0</v>
      </c>
      <c r="GF88" s="346"/>
      <c r="GG88" s="346"/>
      <c r="GH88" s="346"/>
      <c r="GI88" s="346"/>
      <c r="GJ88" s="346"/>
      <c r="GK88" s="346"/>
      <c r="GL88" s="346"/>
      <c r="GM88" s="347"/>
      <c r="GN88" s="324"/>
      <c r="GO88" s="343" t="str">
        <f t="shared" si="844"/>
        <v>HEALTHCARE PRO</v>
      </c>
      <c r="GP88" s="339" t="e">
        <f t="shared" si="922"/>
        <v>#DIV/0!</v>
      </c>
      <c r="GQ88" s="348" t="e">
        <f t="shared" si="923"/>
        <v>#DIV/0!</v>
      </c>
      <c r="GR88" s="348" t="e">
        <f t="shared" si="924"/>
        <v>#DIV/0!</v>
      </c>
      <c r="GS88" s="348" t="e">
        <f t="shared" si="925"/>
        <v>#DIV/0!</v>
      </c>
      <c r="GT88" s="348" t="e">
        <f t="shared" si="926"/>
        <v>#DIV/0!</v>
      </c>
      <c r="GU88" s="348" t="e">
        <f t="shared" si="927"/>
        <v>#DIV/0!</v>
      </c>
      <c r="GV88" s="348" t="e">
        <f t="shared" si="928"/>
        <v>#DIV/0!</v>
      </c>
      <c r="GW88" s="348" t="e">
        <f t="shared" si="929"/>
        <v>#DIV/0!</v>
      </c>
      <c r="GX88" s="349" t="e">
        <f t="shared" si="930"/>
        <v>#DIV/0!</v>
      </c>
      <c r="GZ88" s="343" t="s">
        <v>475</v>
      </c>
      <c r="HA88" s="344" t="e">
        <f>+HB88/HB98</f>
        <v>#DIV/0!</v>
      </c>
      <c r="HB88" s="345">
        <f t="shared" si="931"/>
        <v>0</v>
      </c>
      <c r="HC88" s="346"/>
      <c r="HD88" s="346"/>
      <c r="HE88" s="346"/>
      <c r="HF88" s="346"/>
      <c r="HG88" s="346"/>
      <c r="HH88" s="346"/>
      <c r="HI88" s="346"/>
      <c r="HJ88" s="347"/>
      <c r="HK88" s="324"/>
      <c r="HL88" s="343" t="str">
        <f t="shared" si="845"/>
        <v>HEALTHCARE PRO</v>
      </c>
      <c r="HM88" s="339" t="e">
        <f t="shared" si="932"/>
        <v>#DIV/0!</v>
      </c>
      <c r="HN88" s="348" t="e">
        <f t="shared" si="933"/>
        <v>#DIV/0!</v>
      </c>
      <c r="HO88" s="348" t="e">
        <f t="shared" si="934"/>
        <v>#DIV/0!</v>
      </c>
      <c r="HP88" s="348" t="e">
        <f t="shared" si="935"/>
        <v>#DIV/0!</v>
      </c>
      <c r="HQ88" s="348" t="e">
        <f t="shared" si="936"/>
        <v>#DIV/0!</v>
      </c>
      <c r="HR88" s="348" t="e">
        <f t="shared" si="937"/>
        <v>#DIV/0!</v>
      </c>
      <c r="HS88" s="348" t="e">
        <f t="shared" si="938"/>
        <v>#DIV/0!</v>
      </c>
      <c r="HT88" s="348" t="e">
        <f t="shared" si="939"/>
        <v>#DIV/0!</v>
      </c>
      <c r="HU88" s="349" t="e">
        <f t="shared" si="940"/>
        <v>#DIV/0!</v>
      </c>
      <c r="HW88" s="343" t="s">
        <v>475</v>
      </c>
      <c r="HX88" s="344" t="e">
        <f>+HY88/HY98</f>
        <v>#DIV/0!</v>
      </c>
      <c r="HY88" s="345">
        <f t="shared" si="941"/>
        <v>0</v>
      </c>
      <c r="HZ88" s="346"/>
      <c r="IA88" s="346"/>
      <c r="IB88" s="346"/>
      <c r="IC88" s="346"/>
      <c r="ID88" s="346"/>
      <c r="IE88" s="346"/>
      <c r="IF88" s="346"/>
      <c r="IG88" s="347"/>
      <c r="IH88" s="324"/>
      <c r="II88" s="343" t="str">
        <f t="shared" si="846"/>
        <v>HEALTHCARE PRO</v>
      </c>
      <c r="IJ88" s="339" t="e">
        <f t="shared" si="942"/>
        <v>#DIV/0!</v>
      </c>
      <c r="IK88" s="348" t="e">
        <f t="shared" si="943"/>
        <v>#DIV/0!</v>
      </c>
      <c r="IL88" s="348" t="e">
        <f t="shared" si="944"/>
        <v>#DIV/0!</v>
      </c>
      <c r="IM88" s="348" t="e">
        <f t="shared" si="945"/>
        <v>#DIV/0!</v>
      </c>
      <c r="IN88" s="348" t="e">
        <f t="shared" si="946"/>
        <v>#DIV/0!</v>
      </c>
      <c r="IO88" s="348" t="e">
        <f t="shared" si="947"/>
        <v>#DIV/0!</v>
      </c>
      <c r="IP88" s="348" t="e">
        <f t="shared" si="948"/>
        <v>#DIV/0!</v>
      </c>
      <c r="IQ88" s="348" t="e">
        <f t="shared" si="949"/>
        <v>#DIV/0!</v>
      </c>
      <c r="IR88" s="349" t="e">
        <f t="shared" si="950"/>
        <v>#DIV/0!</v>
      </c>
      <c r="IT88" s="343" t="s">
        <v>475</v>
      </c>
      <c r="IU88" s="344" t="e">
        <f>+IV88/IV98</f>
        <v>#DIV/0!</v>
      </c>
      <c r="IV88" s="345">
        <f t="shared" si="951"/>
        <v>0</v>
      </c>
      <c r="IW88" s="346"/>
      <c r="IX88" s="346"/>
      <c r="IY88" s="346"/>
      <c r="IZ88" s="346"/>
      <c r="JA88" s="346"/>
      <c r="JB88" s="346"/>
      <c r="JC88" s="346"/>
      <c r="JD88" s="347"/>
      <c r="JE88" s="324"/>
      <c r="JF88" s="343" t="str">
        <f t="shared" si="847"/>
        <v>HEALTHCARE PRO</v>
      </c>
      <c r="JG88" s="339" t="e">
        <f t="shared" si="952"/>
        <v>#DIV/0!</v>
      </c>
      <c r="JH88" s="348" t="e">
        <f t="shared" si="953"/>
        <v>#DIV/0!</v>
      </c>
      <c r="JI88" s="348" t="e">
        <f t="shared" si="954"/>
        <v>#DIV/0!</v>
      </c>
      <c r="JJ88" s="348" t="e">
        <f t="shared" si="955"/>
        <v>#DIV/0!</v>
      </c>
      <c r="JK88" s="348" t="e">
        <f t="shared" si="956"/>
        <v>#DIV/0!</v>
      </c>
      <c r="JL88" s="348" t="e">
        <f t="shared" si="957"/>
        <v>#DIV/0!</v>
      </c>
      <c r="JM88" s="348" t="e">
        <f t="shared" si="958"/>
        <v>#DIV/0!</v>
      </c>
      <c r="JN88" s="348" t="e">
        <f t="shared" si="959"/>
        <v>#DIV/0!</v>
      </c>
      <c r="JO88" s="349" t="e">
        <f t="shared" si="960"/>
        <v>#DIV/0!</v>
      </c>
      <c r="JQ88" s="343" t="s">
        <v>475</v>
      </c>
      <c r="JR88" s="344" t="e">
        <f>+JS88/JS98</f>
        <v>#DIV/0!</v>
      </c>
      <c r="JS88" s="345">
        <f t="shared" si="961"/>
        <v>0</v>
      </c>
      <c r="JT88" s="346"/>
      <c r="JU88" s="346"/>
      <c r="JV88" s="346"/>
      <c r="JW88" s="346"/>
      <c r="JX88" s="346"/>
      <c r="JY88" s="346"/>
      <c r="JZ88" s="346"/>
      <c r="KA88" s="347"/>
      <c r="KB88" s="324"/>
      <c r="KC88" s="343" t="str">
        <f t="shared" si="848"/>
        <v>HEALTHCARE PRO</v>
      </c>
      <c r="KD88" s="339" t="e">
        <f t="shared" si="962"/>
        <v>#DIV/0!</v>
      </c>
      <c r="KE88" s="348" t="e">
        <f t="shared" si="963"/>
        <v>#DIV/0!</v>
      </c>
      <c r="KF88" s="348" t="e">
        <f t="shared" si="964"/>
        <v>#DIV/0!</v>
      </c>
      <c r="KG88" s="348" t="e">
        <f t="shared" si="965"/>
        <v>#DIV/0!</v>
      </c>
      <c r="KH88" s="348" t="e">
        <f t="shared" si="966"/>
        <v>#DIV/0!</v>
      </c>
      <c r="KI88" s="348" t="e">
        <f t="shared" si="967"/>
        <v>#DIV/0!</v>
      </c>
      <c r="KJ88" s="348" t="e">
        <f t="shared" si="968"/>
        <v>#DIV/0!</v>
      </c>
      <c r="KK88" s="348" t="e">
        <f t="shared" si="969"/>
        <v>#DIV/0!</v>
      </c>
      <c r="KL88" s="349" t="e">
        <f t="shared" si="970"/>
        <v>#DIV/0!</v>
      </c>
    </row>
    <row r="89" spans="1:298" x14ac:dyDescent="0.2">
      <c r="A89" s="343" t="s">
        <v>478</v>
      </c>
      <c r="B89" s="344" t="e">
        <f>+C89/C98</f>
        <v>#DIV/0!</v>
      </c>
      <c r="C89" s="345">
        <f t="shared" si="849"/>
        <v>0</v>
      </c>
      <c r="D89" s="346">
        <f t="shared" si="820"/>
        <v>0</v>
      </c>
      <c r="E89" s="346">
        <f t="shared" si="821"/>
        <v>0</v>
      </c>
      <c r="F89" s="346">
        <f t="shared" si="822"/>
        <v>0</v>
      </c>
      <c r="G89" s="346">
        <f t="shared" si="823"/>
        <v>0</v>
      </c>
      <c r="H89" s="346">
        <f t="shared" si="824"/>
        <v>0</v>
      </c>
      <c r="I89" s="346">
        <f t="shared" si="825"/>
        <v>0</v>
      </c>
      <c r="J89" s="346">
        <f t="shared" si="826"/>
        <v>0</v>
      </c>
      <c r="K89" s="347">
        <f t="shared" si="827"/>
        <v>0</v>
      </c>
      <c r="L89" s="324"/>
      <c r="M89" s="343" t="str">
        <f t="shared" si="828"/>
        <v>INSTITUTIONAL</v>
      </c>
      <c r="N89" s="339" t="e">
        <f t="shared" si="850"/>
        <v>#DIV/0!</v>
      </c>
      <c r="O89" s="348" t="e">
        <f t="shared" si="829"/>
        <v>#DIV/0!</v>
      </c>
      <c r="P89" s="348" t="e">
        <f t="shared" si="830"/>
        <v>#DIV/0!</v>
      </c>
      <c r="Q89" s="348" t="e">
        <f t="shared" si="831"/>
        <v>#DIV/0!</v>
      </c>
      <c r="R89" s="348" t="e">
        <f t="shared" si="832"/>
        <v>#DIV/0!</v>
      </c>
      <c r="S89" s="348" t="e">
        <f t="shared" si="833"/>
        <v>#DIV/0!</v>
      </c>
      <c r="T89" s="348" t="e">
        <f t="shared" si="834"/>
        <v>#DIV/0!</v>
      </c>
      <c r="U89" s="348" t="e">
        <f t="shared" si="835"/>
        <v>#DIV/0!</v>
      </c>
      <c r="V89" s="349" t="e">
        <f t="shared" si="836"/>
        <v>#DIV/0!</v>
      </c>
      <c r="X89" s="343" t="s">
        <v>478</v>
      </c>
      <c r="Y89" s="344" t="e">
        <f>+Z89/Z98</f>
        <v>#DIV/0!</v>
      </c>
      <c r="Z89" s="345">
        <f t="shared" si="851"/>
        <v>0</v>
      </c>
      <c r="AA89" s="346"/>
      <c r="AB89" s="346"/>
      <c r="AC89" s="346"/>
      <c r="AD89" s="346"/>
      <c r="AE89" s="346"/>
      <c r="AF89" s="346"/>
      <c r="AG89" s="346"/>
      <c r="AH89" s="347"/>
      <c r="AI89" s="324"/>
      <c r="AJ89" s="343" t="str">
        <f t="shared" si="837"/>
        <v>INSTITUTIONAL</v>
      </c>
      <c r="AK89" s="339" t="e">
        <f t="shared" si="852"/>
        <v>#DIV/0!</v>
      </c>
      <c r="AL89" s="348" t="e">
        <f t="shared" si="853"/>
        <v>#DIV/0!</v>
      </c>
      <c r="AM89" s="348" t="e">
        <f t="shared" si="854"/>
        <v>#DIV/0!</v>
      </c>
      <c r="AN89" s="348" t="e">
        <f t="shared" si="855"/>
        <v>#DIV/0!</v>
      </c>
      <c r="AO89" s="348" t="e">
        <f t="shared" si="856"/>
        <v>#DIV/0!</v>
      </c>
      <c r="AP89" s="348" t="e">
        <f t="shared" si="857"/>
        <v>#DIV/0!</v>
      </c>
      <c r="AQ89" s="348" t="e">
        <f t="shared" si="858"/>
        <v>#DIV/0!</v>
      </c>
      <c r="AR89" s="348" t="e">
        <f t="shared" si="859"/>
        <v>#DIV/0!</v>
      </c>
      <c r="AS89" s="349" t="e">
        <f t="shared" si="860"/>
        <v>#DIV/0!</v>
      </c>
      <c r="AU89" s="343" t="s">
        <v>478</v>
      </c>
      <c r="AV89" s="344" t="e">
        <f>+AW89/AW98</f>
        <v>#DIV/0!</v>
      </c>
      <c r="AW89" s="345">
        <f t="shared" si="861"/>
        <v>0</v>
      </c>
      <c r="AX89" s="346"/>
      <c r="AY89" s="346"/>
      <c r="AZ89" s="346"/>
      <c r="BA89" s="346"/>
      <c r="BB89" s="346"/>
      <c r="BC89" s="346"/>
      <c r="BD89" s="346"/>
      <c r="BE89" s="347"/>
      <c r="BF89" s="324"/>
      <c r="BG89" s="343" t="str">
        <f t="shared" si="838"/>
        <v>INSTITUTIONAL</v>
      </c>
      <c r="BH89" s="339" t="e">
        <f t="shared" si="862"/>
        <v>#DIV/0!</v>
      </c>
      <c r="BI89" s="348" t="e">
        <f t="shared" si="863"/>
        <v>#DIV/0!</v>
      </c>
      <c r="BJ89" s="348" t="e">
        <f t="shared" si="864"/>
        <v>#DIV/0!</v>
      </c>
      <c r="BK89" s="348" t="e">
        <f t="shared" si="865"/>
        <v>#DIV/0!</v>
      </c>
      <c r="BL89" s="348" t="e">
        <f t="shared" si="866"/>
        <v>#DIV/0!</v>
      </c>
      <c r="BM89" s="348" t="e">
        <f t="shared" si="867"/>
        <v>#DIV/0!</v>
      </c>
      <c r="BN89" s="348" t="e">
        <f t="shared" si="868"/>
        <v>#DIV/0!</v>
      </c>
      <c r="BO89" s="348" t="e">
        <f t="shared" si="869"/>
        <v>#DIV/0!</v>
      </c>
      <c r="BP89" s="349" t="e">
        <f t="shared" si="870"/>
        <v>#DIV/0!</v>
      </c>
      <c r="BR89" s="343" t="s">
        <v>478</v>
      </c>
      <c r="BS89" s="344" t="e">
        <f>+BT89/BT98</f>
        <v>#DIV/0!</v>
      </c>
      <c r="BT89" s="345">
        <f t="shared" si="871"/>
        <v>0</v>
      </c>
      <c r="BU89" s="346"/>
      <c r="BV89" s="346"/>
      <c r="BW89" s="346"/>
      <c r="BX89" s="346"/>
      <c r="BY89" s="346"/>
      <c r="BZ89" s="346"/>
      <c r="CA89" s="346"/>
      <c r="CB89" s="347"/>
      <c r="CC89" s="324"/>
      <c r="CD89" s="343" t="str">
        <f t="shared" si="839"/>
        <v>INSTITUTIONAL</v>
      </c>
      <c r="CE89" s="339" t="e">
        <f t="shared" si="872"/>
        <v>#DIV/0!</v>
      </c>
      <c r="CF89" s="348" t="e">
        <f t="shared" si="873"/>
        <v>#DIV/0!</v>
      </c>
      <c r="CG89" s="348" t="e">
        <f t="shared" si="874"/>
        <v>#DIV/0!</v>
      </c>
      <c r="CH89" s="348" t="e">
        <f t="shared" si="875"/>
        <v>#DIV/0!</v>
      </c>
      <c r="CI89" s="348" t="e">
        <f t="shared" si="876"/>
        <v>#DIV/0!</v>
      </c>
      <c r="CJ89" s="348" t="e">
        <f t="shared" si="877"/>
        <v>#DIV/0!</v>
      </c>
      <c r="CK89" s="348" t="e">
        <f t="shared" si="878"/>
        <v>#DIV/0!</v>
      </c>
      <c r="CL89" s="348" t="e">
        <f t="shared" si="879"/>
        <v>#DIV/0!</v>
      </c>
      <c r="CM89" s="349" t="e">
        <f t="shared" si="880"/>
        <v>#DIV/0!</v>
      </c>
      <c r="CO89" s="343" t="s">
        <v>478</v>
      </c>
      <c r="CP89" s="344" t="e">
        <f>+CQ89/CQ98</f>
        <v>#DIV/0!</v>
      </c>
      <c r="CQ89" s="345">
        <f t="shared" si="881"/>
        <v>0</v>
      </c>
      <c r="CR89" s="346"/>
      <c r="CS89" s="346"/>
      <c r="CT89" s="346"/>
      <c r="CU89" s="346"/>
      <c r="CV89" s="346"/>
      <c r="CW89" s="346"/>
      <c r="CX89" s="346"/>
      <c r="CY89" s="347"/>
      <c r="CZ89" s="324"/>
      <c r="DA89" s="343" t="str">
        <f t="shared" si="840"/>
        <v>INSTITUTIONAL</v>
      </c>
      <c r="DB89" s="339" t="e">
        <f t="shared" si="882"/>
        <v>#DIV/0!</v>
      </c>
      <c r="DC89" s="348" t="e">
        <f t="shared" si="883"/>
        <v>#DIV/0!</v>
      </c>
      <c r="DD89" s="348" t="e">
        <f t="shared" si="884"/>
        <v>#DIV/0!</v>
      </c>
      <c r="DE89" s="348" t="e">
        <f t="shared" si="885"/>
        <v>#DIV/0!</v>
      </c>
      <c r="DF89" s="348" t="e">
        <f t="shared" si="886"/>
        <v>#DIV/0!</v>
      </c>
      <c r="DG89" s="348" t="e">
        <f t="shared" si="887"/>
        <v>#DIV/0!</v>
      </c>
      <c r="DH89" s="348" t="e">
        <f t="shared" si="888"/>
        <v>#DIV/0!</v>
      </c>
      <c r="DI89" s="348" t="e">
        <f t="shared" si="889"/>
        <v>#DIV/0!</v>
      </c>
      <c r="DJ89" s="349" t="e">
        <f t="shared" si="890"/>
        <v>#DIV/0!</v>
      </c>
      <c r="DL89" s="343" t="s">
        <v>478</v>
      </c>
      <c r="DM89" s="344" t="e">
        <f>+DN89/DN98</f>
        <v>#DIV/0!</v>
      </c>
      <c r="DN89" s="345">
        <f t="shared" si="891"/>
        <v>0</v>
      </c>
      <c r="DO89" s="346"/>
      <c r="DP89" s="346"/>
      <c r="DQ89" s="346"/>
      <c r="DR89" s="346"/>
      <c r="DS89" s="346"/>
      <c r="DT89" s="346"/>
      <c r="DU89" s="346"/>
      <c r="DV89" s="347"/>
      <c r="DW89" s="324"/>
      <c r="DX89" s="343" t="str">
        <f t="shared" si="841"/>
        <v>INSTITUTIONAL</v>
      </c>
      <c r="DY89" s="339" t="e">
        <f t="shared" si="892"/>
        <v>#DIV/0!</v>
      </c>
      <c r="DZ89" s="348" t="e">
        <f t="shared" si="893"/>
        <v>#DIV/0!</v>
      </c>
      <c r="EA89" s="348" t="e">
        <f t="shared" si="894"/>
        <v>#DIV/0!</v>
      </c>
      <c r="EB89" s="348" t="e">
        <f t="shared" si="895"/>
        <v>#DIV/0!</v>
      </c>
      <c r="EC89" s="348" t="e">
        <f t="shared" si="896"/>
        <v>#DIV/0!</v>
      </c>
      <c r="ED89" s="348" t="e">
        <f t="shared" si="897"/>
        <v>#DIV/0!</v>
      </c>
      <c r="EE89" s="348" t="e">
        <f t="shared" si="898"/>
        <v>#DIV/0!</v>
      </c>
      <c r="EF89" s="348" t="e">
        <f t="shared" si="899"/>
        <v>#DIV/0!</v>
      </c>
      <c r="EG89" s="349" t="e">
        <f t="shared" si="900"/>
        <v>#DIV/0!</v>
      </c>
      <c r="EI89" s="343" t="s">
        <v>478</v>
      </c>
      <c r="EJ89" s="344" t="e">
        <f>+EK89/EK98</f>
        <v>#DIV/0!</v>
      </c>
      <c r="EK89" s="345">
        <f t="shared" si="901"/>
        <v>0</v>
      </c>
      <c r="EL89" s="346"/>
      <c r="EM89" s="346"/>
      <c r="EN89" s="346"/>
      <c r="EO89" s="346"/>
      <c r="EP89" s="346"/>
      <c r="EQ89" s="346"/>
      <c r="ER89" s="346"/>
      <c r="ES89" s="347"/>
      <c r="ET89" s="324"/>
      <c r="EU89" s="343" t="str">
        <f t="shared" si="842"/>
        <v>INSTITUTIONAL</v>
      </c>
      <c r="EV89" s="339" t="e">
        <f t="shared" si="902"/>
        <v>#DIV/0!</v>
      </c>
      <c r="EW89" s="348" t="e">
        <f t="shared" si="903"/>
        <v>#DIV/0!</v>
      </c>
      <c r="EX89" s="348" t="e">
        <f t="shared" si="904"/>
        <v>#DIV/0!</v>
      </c>
      <c r="EY89" s="348" t="e">
        <f t="shared" si="905"/>
        <v>#DIV/0!</v>
      </c>
      <c r="EZ89" s="348" t="e">
        <f t="shared" si="906"/>
        <v>#DIV/0!</v>
      </c>
      <c r="FA89" s="348" t="e">
        <f t="shared" si="907"/>
        <v>#DIV/0!</v>
      </c>
      <c r="FB89" s="348" t="e">
        <f t="shared" si="908"/>
        <v>#DIV/0!</v>
      </c>
      <c r="FC89" s="348" t="e">
        <f t="shared" si="909"/>
        <v>#DIV/0!</v>
      </c>
      <c r="FD89" s="349" t="e">
        <f t="shared" si="910"/>
        <v>#DIV/0!</v>
      </c>
      <c r="FF89" s="343" t="s">
        <v>478</v>
      </c>
      <c r="FG89" s="344" t="e">
        <f>+FH89/FH98</f>
        <v>#DIV/0!</v>
      </c>
      <c r="FH89" s="345">
        <f t="shared" si="911"/>
        <v>0</v>
      </c>
      <c r="FI89" s="346"/>
      <c r="FJ89" s="346"/>
      <c r="FK89" s="346"/>
      <c r="FL89" s="346"/>
      <c r="FM89" s="346"/>
      <c r="FN89" s="346"/>
      <c r="FO89" s="346"/>
      <c r="FP89" s="347"/>
      <c r="FQ89" s="324"/>
      <c r="FR89" s="343" t="str">
        <f t="shared" si="843"/>
        <v>INSTITUTIONAL</v>
      </c>
      <c r="FS89" s="339" t="e">
        <f t="shared" si="912"/>
        <v>#DIV/0!</v>
      </c>
      <c r="FT89" s="348" t="e">
        <f t="shared" si="913"/>
        <v>#DIV/0!</v>
      </c>
      <c r="FU89" s="348" t="e">
        <f t="shared" si="914"/>
        <v>#DIV/0!</v>
      </c>
      <c r="FV89" s="348" t="e">
        <f t="shared" si="915"/>
        <v>#DIV/0!</v>
      </c>
      <c r="FW89" s="348" t="e">
        <f t="shared" si="916"/>
        <v>#DIV/0!</v>
      </c>
      <c r="FX89" s="348" t="e">
        <f t="shared" si="917"/>
        <v>#DIV/0!</v>
      </c>
      <c r="FY89" s="348" t="e">
        <f t="shared" si="918"/>
        <v>#DIV/0!</v>
      </c>
      <c r="FZ89" s="348" t="e">
        <f t="shared" si="919"/>
        <v>#DIV/0!</v>
      </c>
      <c r="GA89" s="349" t="e">
        <f t="shared" si="920"/>
        <v>#DIV/0!</v>
      </c>
      <c r="GC89" s="343" t="s">
        <v>478</v>
      </c>
      <c r="GD89" s="344" t="e">
        <f>+GE89/GE98</f>
        <v>#DIV/0!</v>
      </c>
      <c r="GE89" s="345">
        <f t="shared" si="921"/>
        <v>0</v>
      </c>
      <c r="GF89" s="346"/>
      <c r="GG89" s="346"/>
      <c r="GH89" s="346"/>
      <c r="GI89" s="346"/>
      <c r="GJ89" s="346"/>
      <c r="GK89" s="346"/>
      <c r="GL89" s="346"/>
      <c r="GM89" s="347"/>
      <c r="GN89" s="324"/>
      <c r="GO89" s="343" t="str">
        <f t="shared" si="844"/>
        <v>INSTITUTIONAL</v>
      </c>
      <c r="GP89" s="339" t="e">
        <f t="shared" si="922"/>
        <v>#DIV/0!</v>
      </c>
      <c r="GQ89" s="348" t="e">
        <f t="shared" si="923"/>
        <v>#DIV/0!</v>
      </c>
      <c r="GR89" s="348" t="e">
        <f t="shared" si="924"/>
        <v>#DIV/0!</v>
      </c>
      <c r="GS89" s="348" t="e">
        <f t="shared" si="925"/>
        <v>#DIV/0!</v>
      </c>
      <c r="GT89" s="348" t="e">
        <f t="shared" si="926"/>
        <v>#DIV/0!</v>
      </c>
      <c r="GU89" s="348" t="e">
        <f t="shared" si="927"/>
        <v>#DIV/0!</v>
      </c>
      <c r="GV89" s="348" t="e">
        <f t="shared" si="928"/>
        <v>#DIV/0!</v>
      </c>
      <c r="GW89" s="348" t="e">
        <f t="shared" si="929"/>
        <v>#DIV/0!</v>
      </c>
      <c r="GX89" s="349" t="e">
        <f t="shared" si="930"/>
        <v>#DIV/0!</v>
      </c>
      <c r="GZ89" s="343" t="s">
        <v>478</v>
      </c>
      <c r="HA89" s="344" t="e">
        <f>+HB89/HB98</f>
        <v>#DIV/0!</v>
      </c>
      <c r="HB89" s="345">
        <f t="shared" si="931"/>
        <v>0</v>
      </c>
      <c r="HC89" s="346"/>
      <c r="HD89" s="346"/>
      <c r="HE89" s="346"/>
      <c r="HF89" s="346"/>
      <c r="HG89" s="346"/>
      <c r="HH89" s="346"/>
      <c r="HI89" s="346"/>
      <c r="HJ89" s="347"/>
      <c r="HK89" s="324"/>
      <c r="HL89" s="343" t="str">
        <f t="shared" si="845"/>
        <v>INSTITUTIONAL</v>
      </c>
      <c r="HM89" s="339" t="e">
        <f t="shared" si="932"/>
        <v>#DIV/0!</v>
      </c>
      <c r="HN89" s="348" t="e">
        <f t="shared" si="933"/>
        <v>#DIV/0!</v>
      </c>
      <c r="HO89" s="348" t="e">
        <f t="shared" si="934"/>
        <v>#DIV/0!</v>
      </c>
      <c r="HP89" s="348" t="e">
        <f t="shared" si="935"/>
        <v>#DIV/0!</v>
      </c>
      <c r="HQ89" s="348" t="e">
        <f t="shared" si="936"/>
        <v>#DIV/0!</v>
      </c>
      <c r="HR89" s="348" t="e">
        <f t="shared" si="937"/>
        <v>#DIV/0!</v>
      </c>
      <c r="HS89" s="348" t="e">
        <f t="shared" si="938"/>
        <v>#DIV/0!</v>
      </c>
      <c r="HT89" s="348" t="e">
        <f t="shared" si="939"/>
        <v>#DIV/0!</v>
      </c>
      <c r="HU89" s="349" t="e">
        <f t="shared" si="940"/>
        <v>#DIV/0!</v>
      </c>
      <c r="HW89" s="343" t="s">
        <v>478</v>
      </c>
      <c r="HX89" s="344" t="e">
        <f>+HY89/HY98</f>
        <v>#DIV/0!</v>
      </c>
      <c r="HY89" s="345">
        <f t="shared" si="941"/>
        <v>0</v>
      </c>
      <c r="HZ89" s="346"/>
      <c r="IA89" s="346"/>
      <c r="IB89" s="346"/>
      <c r="IC89" s="346"/>
      <c r="ID89" s="346"/>
      <c r="IE89" s="346"/>
      <c r="IF89" s="346"/>
      <c r="IG89" s="347"/>
      <c r="IH89" s="324"/>
      <c r="II89" s="343" t="str">
        <f t="shared" si="846"/>
        <v>INSTITUTIONAL</v>
      </c>
      <c r="IJ89" s="339" t="e">
        <f t="shared" si="942"/>
        <v>#DIV/0!</v>
      </c>
      <c r="IK89" s="348" t="e">
        <f t="shared" si="943"/>
        <v>#DIV/0!</v>
      </c>
      <c r="IL89" s="348" t="e">
        <f t="shared" si="944"/>
        <v>#DIV/0!</v>
      </c>
      <c r="IM89" s="348" t="e">
        <f t="shared" si="945"/>
        <v>#DIV/0!</v>
      </c>
      <c r="IN89" s="348" t="e">
        <f t="shared" si="946"/>
        <v>#DIV/0!</v>
      </c>
      <c r="IO89" s="348" t="e">
        <f t="shared" si="947"/>
        <v>#DIV/0!</v>
      </c>
      <c r="IP89" s="348" t="e">
        <f t="shared" si="948"/>
        <v>#DIV/0!</v>
      </c>
      <c r="IQ89" s="348" t="e">
        <f t="shared" si="949"/>
        <v>#DIV/0!</v>
      </c>
      <c r="IR89" s="349" t="e">
        <f t="shared" si="950"/>
        <v>#DIV/0!</v>
      </c>
      <c r="IT89" s="343" t="s">
        <v>478</v>
      </c>
      <c r="IU89" s="344" t="e">
        <f>+IV89/IV98</f>
        <v>#DIV/0!</v>
      </c>
      <c r="IV89" s="345">
        <f t="shared" si="951"/>
        <v>0</v>
      </c>
      <c r="IW89" s="346"/>
      <c r="IX89" s="346"/>
      <c r="IY89" s="346"/>
      <c r="IZ89" s="346"/>
      <c r="JA89" s="346"/>
      <c r="JB89" s="346"/>
      <c r="JC89" s="346"/>
      <c r="JD89" s="347"/>
      <c r="JE89" s="324"/>
      <c r="JF89" s="343" t="str">
        <f t="shared" si="847"/>
        <v>INSTITUTIONAL</v>
      </c>
      <c r="JG89" s="339" t="e">
        <f t="shared" si="952"/>
        <v>#DIV/0!</v>
      </c>
      <c r="JH89" s="348" t="e">
        <f t="shared" si="953"/>
        <v>#DIV/0!</v>
      </c>
      <c r="JI89" s="348" t="e">
        <f t="shared" si="954"/>
        <v>#DIV/0!</v>
      </c>
      <c r="JJ89" s="348" t="e">
        <f t="shared" si="955"/>
        <v>#DIV/0!</v>
      </c>
      <c r="JK89" s="348" t="e">
        <f t="shared" si="956"/>
        <v>#DIV/0!</v>
      </c>
      <c r="JL89" s="348" t="e">
        <f t="shared" si="957"/>
        <v>#DIV/0!</v>
      </c>
      <c r="JM89" s="348" t="e">
        <f t="shared" si="958"/>
        <v>#DIV/0!</v>
      </c>
      <c r="JN89" s="348" t="e">
        <f t="shared" si="959"/>
        <v>#DIV/0!</v>
      </c>
      <c r="JO89" s="349" t="e">
        <f t="shared" si="960"/>
        <v>#DIV/0!</v>
      </c>
      <c r="JQ89" s="343" t="s">
        <v>478</v>
      </c>
      <c r="JR89" s="344" t="e">
        <f>+JS89/JS98</f>
        <v>#DIV/0!</v>
      </c>
      <c r="JS89" s="345">
        <f t="shared" si="961"/>
        <v>0</v>
      </c>
      <c r="JT89" s="346"/>
      <c r="JU89" s="346"/>
      <c r="JV89" s="346"/>
      <c r="JW89" s="346"/>
      <c r="JX89" s="346"/>
      <c r="JY89" s="346"/>
      <c r="JZ89" s="346"/>
      <c r="KA89" s="347"/>
      <c r="KB89" s="324"/>
      <c r="KC89" s="343" t="str">
        <f t="shared" si="848"/>
        <v>INSTITUTIONAL</v>
      </c>
      <c r="KD89" s="339" t="e">
        <f t="shared" si="962"/>
        <v>#DIV/0!</v>
      </c>
      <c r="KE89" s="348" t="e">
        <f t="shared" si="963"/>
        <v>#DIV/0!</v>
      </c>
      <c r="KF89" s="348" t="e">
        <f t="shared" si="964"/>
        <v>#DIV/0!</v>
      </c>
      <c r="KG89" s="348" t="e">
        <f t="shared" si="965"/>
        <v>#DIV/0!</v>
      </c>
      <c r="KH89" s="348" t="e">
        <f t="shared" si="966"/>
        <v>#DIV/0!</v>
      </c>
      <c r="KI89" s="348" t="e">
        <f t="shared" si="967"/>
        <v>#DIV/0!</v>
      </c>
      <c r="KJ89" s="348" t="e">
        <f t="shared" si="968"/>
        <v>#DIV/0!</v>
      </c>
      <c r="KK89" s="348" t="e">
        <f t="shared" si="969"/>
        <v>#DIV/0!</v>
      </c>
      <c r="KL89" s="349" t="e">
        <f t="shared" si="970"/>
        <v>#DIV/0!</v>
      </c>
    </row>
    <row r="90" spans="1:298" x14ac:dyDescent="0.2">
      <c r="A90" s="343" t="s">
        <v>479</v>
      </c>
      <c r="B90" s="344" t="e">
        <f>+C90/C98</f>
        <v>#DIV/0!</v>
      </c>
      <c r="C90" s="345">
        <f t="shared" si="849"/>
        <v>0</v>
      </c>
      <c r="D90" s="346">
        <f t="shared" si="820"/>
        <v>0</v>
      </c>
      <c r="E90" s="346">
        <f t="shared" si="821"/>
        <v>0</v>
      </c>
      <c r="F90" s="346">
        <f t="shared" si="822"/>
        <v>0</v>
      </c>
      <c r="G90" s="346">
        <f t="shared" si="823"/>
        <v>0</v>
      </c>
      <c r="H90" s="346">
        <f t="shared" si="824"/>
        <v>0</v>
      </c>
      <c r="I90" s="346">
        <f t="shared" si="825"/>
        <v>0</v>
      </c>
      <c r="J90" s="346">
        <f t="shared" si="826"/>
        <v>0</v>
      </c>
      <c r="K90" s="347">
        <f t="shared" si="827"/>
        <v>0</v>
      </c>
      <c r="L90" s="324"/>
      <c r="M90" s="343" t="str">
        <f t="shared" si="828"/>
        <v>MANAGED CARE</v>
      </c>
      <c r="N90" s="339" t="e">
        <f t="shared" si="850"/>
        <v>#DIV/0!</v>
      </c>
      <c r="O90" s="348" t="e">
        <f t="shared" si="829"/>
        <v>#DIV/0!</v>
      </c>
      <c r="P90" s="348" t="e">
        <f t="shared" si="830"/>
        <v>#DIV/0!</v>
      </c>
      <c r="Q90" s="348" t="e">
        <f t="shared" si="831"/>
        <v>#DIV/0!</v>
      </c>
      <c r="R90" s="348" t="e">
        <f t="shared" si="832"/>
        <v>#DIV/0!</v>
      </c>
      <c r="S90" s="348" t="e">
        <f t="shared" si="833"/>
        <v>#DIV/0!</v>
      </c>
      <c r="T90" s="348" t="e">
        <f t="shared" si="834"/>
        <v>#DIV/0!</v>
      </c>
      <c r="U90" s="348" t="e">
        <f t="shared" si="835"/>
        <v>#DIV/0!</v>
      </c>
      <c r="V90" s="349" t="e">
        <f t="shared" si="836"/>
        <v>#DIV/0!</v>
      </c>
      <c r="X90" s="343" t="s">
        <v>479</v>
      </c>
      <c r="Y90" s="344" t="e">
        <f>+Z90/Z98</f>
        <v>#DIV/0!</v>
      </c>
      <c r="Z90" s="345">
        <f t="shared" si="851"/>
        <v>0</v>
      </c>
      <c r="AA90" s="346"/>
      <c r="AB90" s="346"/>
      <c r="AC90" s="346"/>
      <c r="AD90" s="346"/>
      <c r="AE90" s="346"/>
      <c r="AF90" s="346"/>
      <c r="AG90" s="346"/>
      <c r="AH90" s="347"/>
      <c r="AI90" s="324"/>
      <c r="AJ90" s="343" t="str">
        <f t="shared" si="837"/>
        <v>MANAGED CARE</v>
      </c>
      <c r="AK90" s="339" t="e">
        <f t="shared" si="852"/>
        <v>#DIV/0!</v>
      </c>
      <c r="AL90" s="348" t="e">
        <f t="shared" si="853"/>
        <v>#DIV/0!</v>
      </c>
      <c r="AM90" s="348" t="e">
        <f t="shared" si="854"/>
        <v>#DIV/0!</v>
      </c>
      <c r="AN90" s="348" t="e">
        <f t="shared" si="855"/>
        <v>#DIV/0!</v>
      </c>
      <c r="AO90" s="348" t="e">
        <f t="shared" si="856"/>
        <v>#DIV/0!</v>
      </c>
      <c r="AP90" s="348" t="e">
        <f t="shared" si="857"/>
        <v>#DIV/0!</v>
      </c>
      <c r="AQ90" s="348" t="e">
        <f t="shared" si="858"/>
        <v>#DIV/0!</v>
      </c>
      <c r="AR90" s="348" t="e">
        <f t="shared" si="859"/>
        <v>#DIV/0!</v>
      </c>
      <c r="AS90" s="349" t="e">
        <f t="shared" si="860"/>
        <v>#DIV/0!</v>
      </c>
      <c r="AU90" s="343" t="s">
        <v>479</v>
      </c>
      <c r="AV90" s="344" t="e">
        <f>+AW90/AW98</f>
        <v>#DIV/0!</v>
      </c>
      <c r="AW90" s="345">
        <f t="shared" si="861"/>
        <v>0</v>
      </c>
      <c r="AX90" s="346"/>
      <c r="AY90" s="346"/>
      <c r="AZ90" s="346"/>
      <c r="BA90" s="346"/>
      <c r="BB90" s="346"/>
      <c r="BC90" s="346"/>
      <c r="BD90" s="346"/>
      <c r="BE90" s="347"/>
      <c r="BF90" s="324"/>
      <c r="BG90" s="343" t="str">
        <f t="shared" si="838"/>
        <v>MANAGED CARE</v>
      </c>
      <c r="BH90" s="339" t="e">
        <f t="shared" si="862"/>
        <v>#DIV/0!</v>
      </c>
      <c r="BI90" s="348" t="e">
        <f t="shared" si="863"/>
        <v>#DIV/0!</v>
      </c>
      <c r="BJ90" s="348" t="e">
        <f t="shared" si="864"/>
        <v>#DIV/0!</v>
      </c>
      <c r="BK90" s="348" t="e">
        <f t="shared" si="865"/>
        <v>#DIV/0!</v>
      </c>
      <c r="BL90" s="348" t="e">
        <f t="shared" si="866"/>
        <v>#DIV/0!</v>
      </c>
      <c r="BM90" s="348" t="e">
        <f t="shared" si="867"/>
        <v>#DIV/0!</v>
      </c>
      <c r="BN90" s="348" t="e">
        <f t="shared" si="868"/>
        <v>#DIV/0!</v>
      </c>
      <c r="BO90" s="348" t="e">
        <f t="shared" si="869"/>
        <v>#DIV/0!</v>
      </c>
      <c r="BP90" s="349" t="e">
        <f t="shared" si="870"/>
        <v>#DIV/0!</v>
      </c>
      <c r="BR90" s="343" t="s">
        <v>479</v>
      </c>
      <c r="BS90" s="344" t="e">
        <f>+BT90/BT98</f>
        <v>#DIV/0!</v>
      </c>
      <c r="BT90" s="345">
        <f t="shared" si="871"/>
        <v>0</v>
      </c>
      <c r="BU90" s="346"/>
      <c r="BV90" s="346"/>
      <c r="BW90" s="346"/>
      <c r="BX90" s="346"/>
      <c r="BY90" s="346"/>
      <c r="BZ90" s="346"/>
      <c r="CA90" s="346"/>
      <c r="CB90" s="347"/>
      <c r="CC90" s="324"/>
      <c r="CD90" s="343" t="str">
        <f t="shared" si="839"/>
        <v>MANAGED CARE</v>
      </c>
      <c r="CE90" s="339" t="e">
        <f t="shared" si="872"/>
        <v>#DIV/0!</v>
      </c>
      <c r="CF90" s="348" t="e">
        <f t="shared" si="873"/>
        <v>#DIV/0!</v>
      </c>
      <c r="CG90" s="348" t="e">
        <f t="shared" si="874"/>
        <v>#DIV/0!</v>
      </c>
      <c r="CH90" s="348" t="e">
        <f t="shared" si="875"/>
        <v>#DIV/0!</v>
      </c>
      <c r="CI90" s="348" t="e">
        <f t="shared" si="876"/>
        <v>#DIV/0!</v>
      </c>
      <c r="CJ90" s="348" t="e">
        <f t="shared" si="877"/>
        <v>#DIV/0!</v>
      </c>
      <c r="CK90" s="348" t="e">
        <f t="shared" si="878"/>
        <v>#DIV/0!</v>
      </c>
      <c r="CL90" s="348" t="e">
        <f t="shared" si="879"/>
        <v>#DIV/0!</v>
      </c>
      <c r="CM90" s="349" t="e">
        <f t="shared" si="880"/>
        <v>#DIV/0!</v>
      </c>
      <c r="CO90" s="343" t="s">
        <v>479</v>
      </c>
      <c r="CP90" s="344" t="e">
        <f>+CQ90/CQ98</f>
        <v>#DIV/0!</v>
      </c>
      <c r="CQ90" s="345">
        <f t="shared" si="881"/>
        <v>0</v>
      </c>
      <c r="CR90" s="346"/>
      <c r="CS90" s="346"/>
      <c r="CT90" s="346"/>
      <c r="CU90" s="346"/>
      <c r="CV90" s="346"/>
      <c r="CW90" s="346"/>
      <c r="CX90" s="346"/>
      <c r="CY90" s="347"/>
      <c r="CZ90" s="324"/>
      <c r="DA90" s="343" t="str">
        <f t="shared" si="840"/>
        <v>MANAGED CARE</v>
      </c>
      <c r="DB90" s="339" t="e">
        <f t="shared" si="882"/>
        <v>#DIV/0!</v>
      </c>
      <c r="DC90" s="348" t="e">
        <f t="shared" si="883"/>
        <v>#DIV/0!</v>
      </c>
      <c r="DD90" s="348" t="e">
        <f t="shared" si="884"/>
        <v>#DIV/0!</v>
      </c>
      <c r="DE90" s="348" t="e">
        <f t="shared" si="885"/>
        <v>#DIV/0!</v>
      </c>
      <c r="DF90" s="348" t="e">
        <f t="shared" si="886"/>
        <v>#DIV/0!</v>
      </c>
      <c r="DG90" s="348" t="e">
        <f t="shared" si="887"/>
        <v>#DIV/0!</v>
      </c>
      <c r="DH90" s="348" t="e">
        <f t="shared" si="888"/>
        <v>#DIV/0!</v>
      </c>
      <c r="DI90" s="348" t="e">
        <f t="shared" si="889"/>
        <v>#DIV/0!</v>
      </c>
      <c r="DJ90" s="349" t="e">
        <f t="shared" si="890"/>
        <v>#DIV/0!</v>
      </c>
      <c r="DL90" s="343" t="s">
        <v>479</v>
      </c>
      <c r="DM90" s="344" t="e">
        <f>+DN90/DN98</f>
        <v>#DIV/0!</v>
      </c>
      <c r="DN90" s="345">
        <f t="shared" si="891"/>
        <v>0</v>
      </c>
      <c r="DO90" s="346"/>
      <c r="DP90" s="346"/>
      <c r="DQ90" s="346"/>
      <c r="DR90" s="346"/>
      <c r="DS90" s="346"/>
      <c r="DT90" s="346"/>
      <c r="DU90" s="346"/>
      <c r="DV90" s="347"/>
      <c r="DW90" s="324"/>
      <c r="DX90" s="343" t="str">
        <f t="shared" si="841"/>
        <v>MANAGED CARE</v>
      </c>
      <c r="DY90" s="339" t="e">
        <f t="shared" si="892"/>
        <v>#DIV/0!</v>
      </c>
      <c r="DZ90" s="348" t="e">
        <f t="shared" si="893"/>
        <v>#DIV/0!</v>
      </c>
      <c r="EA90" s="348" t="e">
        <f t="shared" si="894"/>
        <v>#DIV/0!</v>
      </c>
      <c r="EB90" s="348" t="e">
        <f t="shared" si="895"/>
        <v>#DIV/0!</v>
      </c>
      <c r="EC90" s="348" t="e">
        <f t="shared" si="896"/>
        <v>#DIV/0!</v>
      </c>
      <c r="ED90" s="348" t="e">
        <f t="shared" si="897"/>
        <v>#DIV/0!</v>
      </c>
      <c r="EE90" s="348" t="e">
        <f t="shared" si="898"/>
        <v>#DIV/0!</v>
      </c>
      <c r="EF90" s="348" t="e">
        <f t="shared" si="899"/>
        <v>#DIV/0!</v>
      </c>
      <c r="EG90" s="349" t="e">
        <f t="shared" si="900"/>
        <v>#DIV/0!</v>
      </c>
      <c r="EI90" s="343" t="s">
        <v>479</v>
      </c>
      <c r="EJ90" s="344" t="e">
        <f>+EK90/EK98</f>
        <v>#DIV/0!</v>
      </c>
      <c r="EK90" s="345">
        <f t="shared" si="901"/>
        <v>0</v>
      </c>
      <c r="EL90" s="346"/>
      <c r="EM90" s="346"/>
      <c r="EN90" s="346"/>
      <c r="EO90" s="346"/>
      <c r="EP90" s="346"/>
      <c r="EQ90" s="346"/>
      <c r="ER90" s="346"/>
      <c r="ES90" s="347"/>
      <c r="ET90" s="324"/>
      <c r="EU90" s="343" t="str">
        <f t="shared" si="842"/>
        <v>MANAGED CARE</v>
      </c>
      <c r="EV90" s="339" t="e">
        <f t="shared" si="902"/>
        <v>#DIV/0!</v>
      </c>
      <c r="EW90" s="348" t="e">
        <f t="shared" si="903"/>
        <v>#DIV/0!</v>
      </c>
      <c r="EX90" s="348" t="e">
        <f t="shared" si="904"/>
        <v>#DIV/0!</v>
      </c>
      <c r="EY90" s="348" t="e">
        <f t="shared" si="905"/>
        <v>#DIV/0!</v>
      </c>
      <c r="EZ90" s="348" t="e">
        <f t="shared" si="906"/>
        <v>#DIV/0!</v>
      </c>
      <c r="FA90" s="348" t="e">
        <f t="shared" si="907"/>
        <v>#DIV/0!</v>
      </c>
      <c r="FB90" s="348" t="e">
        <f t="shared" si="908"/>
        <v>#DIV/0!</v>
      </c>
      <c r="FC90" s="348" t="e">
        <f t="shared" si="909"/>
        <v>#DIV/0!</v>
      </c>
      <c r="FD90" s="349" t="e">
        <f t="shared" si="910"/>
        <v>#DIV/0!</v>
      </c>
      <c r="FF90" s="343" t="s">
        <v>479</v>
      </c>
      <c r="FG90" s="344" t="e">
        <f>+FH90/FH98</f>
        <v>#DIV/0!</v>
      </c>
      <c r="FH90" s="345">
        <f t="shared" si="911"/>
        <v>0</v>
      </c>
      <c r="FI90" s="346"/>
      <c r="FJ90" s="346"/>
      <c r="FK90" s="346"/>
      <c r="FL90" s="346"/>
      <c r="FM90" s="346"/>
      <c r="FN90" s="346"/>
      <c r="FO90" s="346"/>
      <c r="FP90" s="347"/>
      <c r="FQ90" s="324"/>
      <c r="FR90" s="343" t="str">
        <f t="shared" si="843"/>
        <v>MANAGED CARE</v>
      </c>
      <c r="FS90" s="339" t="e">
        <f t="shared" si="912"/>
        <v>#DIV/0!</v>
      </c>
      <c r="FT90" s="348" t="e">
        <f t="shared" si="913"/>
        <v>#DIV/0!</v>
      </c>
      <c r="FU90" s="348" t="e">
        <f t="shared" si="914"/>
        <v>#DIV/0!</v>
      </c>
      <c r="FV90" s="348" t="e">
        <f t="shared" si="915"/>
        <v>#DIV/0!</v>
      </c>
      <c r="FW90" s="348" t="e">
        <f t="shared" si="916"/>
        <v>#DIV/0!</v>
      </c>
      <c r="FX90" s="348" t="e">
        <f t="shared" si="917"/>
        <v>#DIV/0!</v>
      </c>
      <c r="FY90" s="348" t="e">
        <f t="shared" si="918"/>
        <v>#DIV/0!</v>
      </c>
      <c r="FZ90" s="348" t="e">
        <f t="shared" si="919"/>
        <v>#DIV/0!</v>
      </c>
      <c r="GA90" s="349" t="e">
        <f t="shared" si="920"/>
        <v>#DIV/0!</v>
      </c>
      <c r="GC90" s="343" t="s">
        <v>479</v>
      </c>
      <c r="GD90" s="344" t="e">
        <f>+GE90/GE98</f>
        <v>#DIV/0!</v>
      </c>
      <c r="GE90" s="345">
        <f t="shared" si="921"/>
        <v>0</v>
      </c>
      <c r="GF90" s="346"/>
      <c r="GG90" s="346"/>
      <c r="GH90" s="346"/>
      <c r="GI90" s="346"/>
      <c r="GJ90" s="346"/>
      <c r="GK90" s="346"/>
      <c r="GL90" s="346"/>
      <c r="GM90" s="347"/>
      <c r="GN90" s="324"/>
      <c r="GO90" s="343" t="str">
        <f t="shared" si="844"/>
        <v>MANAGED CARE</v>
      </c>
      <c r="GP90" s="339" t="e">
        <f t="shared" si="922"/>
        <v>#DIV/0!</v>
      </c>
      <c r="GQ90" s="348" t="e">
        <f t="shared" si="923"/>
        <v>#DIV/0!</v>
      </c>
      <c r="GR90" s="348" t="e">
        <f t="shared" si="924"/>
        <v>#DIV/0!</v>
      </c>
      <c r="GS90" s="348" t="e">
        <f t="shared" si="925"/>
        <v>#DIV/0!</v>
      </c>
      <c r="GT90" s="348" t="e">
        <f t="shared" si="926"/>
        <v>#DIV/0!</v>
      </c>
      <c r="GU90" s="348" t="e">
        <f t="shared" si="927"/>
        <v>#DIV/0!</v>
      </c>
      <c r="GV90" s="348" t="e">
        <f t="shared" si="928"/>
        <v>#DIV/0!</v>
      </c>
      <c r="GW90" s="348" t="e">
        <f t="shared" si="929"/>
        <v>#DIV/0!</v>
      </c>
      <c r="GX90" s="349" t="e">
        <f t="shared" si="930"/>
        <v>#DIV/0!</v>
      </c>
      <c r="GZ90" s="343" t="s">
        <v>479</v>
      </c>
      <c r="HA90" s="344" t="e">
        <f>+HB90/HB98</f>
        <v>#DIV/0!</v>
      </c>
      <c r="HB90" s="345">
        <f t="shared" si="931"/>
        <v>0</v>
      </c>
      <c r="HC90" s="346"/>
      <c r="HD90" s="346"/>
      <c r="HE90" s="346"/>
      <c r="HF90" s="346"/>
      <c r="HG90" s="346"/>
      <c r="HH90" s="346"/>
      <c r="HI90" s="346"/>
      <c r="HJ90" s="347"/>
      <c r="HK90" s="324"/>
      <c r="HL90" s="343" t="str">
        <f t="shared" si="845"/>
        <v>MANAGED CARE</v>
      </c>
      <c r="HM90" s="339" t="e">
        <f t="shared" si="932"/>
        <v>#DIV/0!</v>
      </c>
      <c r="HN90" s="348" t="e">
        <f t="shared" si="933"/>
        <v>#DIV/0!</v>
      </c>
      <c r="HO90" s="348" t="e">
        <f t="shared" si="934"/>
        <v>#DIV/0!</v>
      </c>
      <c r="HP90" s="348" t="e">
        <f t="shared" si="935"/>
        <v>#DIV/0!</v>
      </c>
      <c r="HQ90" s="348" t="e">
        <f t="shared" si="936"/>
        <v>#DIV/0!</v>
      </c>
      <c r="HR90" s="348" t="e">
        <f t="shared" si="937"/>
        <v>#DIV/0!</v>
      </c>
      <c r="HS90" s="348" t="e">
        <f t="shared" si="938"/>
        <v>#DIV/0!</v>
      </c>
      <c r="HT90" s="348" t="e">
        <f t="shared" si="939"/>
        <v>#DIV/0!</v>
      </c>
      <c r="HU90" s="349" t="e">
        <f t="shared" si="940"/>
        <v>#DIV/0!</v>
      </c>
      <c r="HW90" s="343" t="s">
        <v>479</v>
      </c>
      <c r="HX90" s="344" t="e">
        <f>+HY90/HY98</f>
        <v>#DIV/0!</v>
      </c>
      <c r="HY90" s="345">
        <f t="shared" si="941"/>
        <v>0</v>
      </c>
      <c r="HZ90" s="346"/>
      <c r="IA90" s="346"/>
      <c r="IB90" s="346"/>
      <c r="IC90" s="346"/>
      <c r="ID90" s="346"/>
      <c r="IE90" s="346"/>
      <c r="IF90" s="346"/>
      <c r="IG90" s="347"/>
      <c r="IH90" s="324"/>
      <c r="II90" s="343" t="str">
        <f t="shared" si="846"/>
        <v>MANAGED CARE</v>
      </c>
      <c r="IJ90" s="339" t="e">
        <f t="shared" si="942"/>
        <v>#DIV/0!</v>
      </c>
      <c r="IK90" s="348" t="e">
        <f t="shared" si="943"/>
        <v>#DIV/0!</v>
      </c>
      <c r="IL90" s="348" t="e">
        <f t="shared" si="944"/>
        <v>#DIV/0!</v>
      </c>
      <c r="IM90" s="348" t="e">
        <f t="shared" si="945"/>
        <v>#DIV/0!</v>
      </c>
      <c r="IN90" s="348" t="e">
        <f t="shared" si="946"/>
        <v>#DIV/0!</v>
      </c>
      <c r="IO90" s="348" t="e">
        <f t="shared" si="947"/>
        <v>#DIV/0!</v>
      </c>
      <c r="IP90" s="348" t="e">
        <f t="shared" si="948"/>
        <v>#DIV/0!</v>
      </c>
      <c r="IQ90" s="348" t="e">
        <f t="shared" si="949"/>
        <v>#DIV/0!</v>
      </c>
      <c r="IR90" s="349" t="e">
        <f t="shared" si="950"/>
        <v>#DIV/0!</v>
      </c>
      <c r="IT90" s="343" t="s">
        <v>479</v>
      </c>
      <c r="IU90" s="344" t="e">
        <f>+IV90/IV98</f>
        <v>#DIV/0!</v>
      </c>
      <c r="IV90" s="345">
        <f t="shared" si="951"/>
        <v>0</v>
      </c>
      <c r="IW90" s="346"/>
      <c r="IX90" s="346"/>
      <c r="IY90" s="346"/>
      <c r="IZ90" s="346"/>
      <c r="JA90" s="346"/>
      <c r="JB90" s="346"/>
      <c r="JC90" s="346"/>
      <c r="JD90" s="347"/>
      <c r="JE90" s="324"/>
      <c r="JF90" s="343" t="str">
        <f t="shared" si="847"/>
        <v>MANAGED CARE</v>
      </c>
      <c r="JG90" s="339" t="e">
        <f t="shared" si="952"/>
        <v>#DIV/0!</v>
      </c>
      <c r="JH90" s="348" t="e">
        <f t="shared" si="953"/>
        <v>#DIV/0!</v>
      </c>
      <c r="JI90" s="348" t="e">
        <f t="shared" si="954"/>
        <v>#DIV/0!</v>
      </c>
      <c r="JJ90" s="348" t="e">
        <f t="shared" si="955"/>
        <v>#DIV/0!</v>
      </c>
      <c r="JK90" s="348" t="e">
        <f t="shared" si="956"/>
        <v>#DIV/0!</v>
      </c>
      <c r="JL90" s="348" t="e">
        <f t="shared" si="957"/>
        <v>#DIV/0!</v>
      </c>
      <c r="JM90" s="348" t="e">
        <f t="shared" si="958"/>
        <v>#DIV/0!</v>
      </c>
      <c r="JN90" s="348" t="e">
        <f t="shared" si="959"/>
        <v>#DIV/0!</v>
      </c>
      <c r="JO90" s="349" t="e">
        <f t="shared" si="960"/>
        <v>#DIV/0!</v>
      </c>
      <c r="JQ90" s="343" t="s">
        <v>479</v>
      </c>
      <c r="JR90" s="344" t="e">
        <f>+JS90/JS98</f>
        <v>#DIV/0!</v>
      </c>
      <c r="JS90" s="345">
        <f t="shared" si="961"/>
        <v>0</v>
      </c>
      <c r="JT90" s="346"/>
      <c r="JU90" s="346"/>
      <c r="JV90" s="346"/>
      <c r="JW90" s="346"/>
      <c r="JX90" s="346"/>
      <c r="JY90" s="346"/>
      <c r="JZ90" s="346"/>
      <c r="KA90" s="347"/>
      <c r="KB90" s="324"/>
      <c r="KC90" s="343" t="str">
        <f t="shared" si="848"/>
        <v>MANAGED CARE</v>
      </c>
      <c r="KD90" s="339" t="e">
        <f t="shared" si="962"/>
        <v>#DIV/0!</v>
      </c>
      <c r="KE90" s="348" t="e">
        <f t="shared" si="963"/>
        <v>#DIV/0!</v>
      </c>
      <c r="KF90" s="348" t="e">
        <f t="shared" si="964"/>
        <v>#DIV/0!</v>
      </c>
      <c r="KG90" s="348" t="e">
        <f t="shared" si="965"/>
        <v>#DIV/0!</v>
      </c>
      <c r="KH90" s="348" t="e">
        <f t="shared" si="966"/>
        <v>#DIV/0!</v>
      </c>
      <c r="KI90" s="348" t="e">
        <f t="shared" si="967"/>
        <v>#DIV/0!</v>
      </c>
      <c r="KJ90" s="348" t="e">
        <f t="shared" si="968"/>
        <v>#DIV/0!</v>
      </c>
      <c r="KK90" s="348" t="e">
        <f t="shared" si="969"/>
        <v>#DIV/0!</v>
      </c>
      <c r="KL90" s="349" t="e">
        <f t="shared" si="970"/>
        <v>#DIV/0!</v>
      </c>
    </row>
    <row r="91" spans="1:298" x14ac:dyDescent="0.2">
      <c r="A91" s="343" t="s">
        <v>480</v>
      </c>
      <c r="B91" s="344" t="e">
        <f>+C91/C98</f>
        <v>#DIV/0!</v>
      </c>
      <c r="C91" s="345">
        <f t="shared" si="849"/>
        <v>0</v>
      </c>
      <c r="D91" s="346">
        <f t="shared" si="820"/>
        <v>0</v>
      </c>
      <c r="E91" s="346">
        <f t="shared" si="821"/>
        <v>0</v>
      </c>
      <c r="F91" s="346">
        <f t="shared" si="822"/>
        <v>0</v>
      </c>
      <c r="G91" s="346">
        <f t="shared" si="823"/>
        <v>0</v>
      </c>
      <c r="H91" s="346">
        <f t="shared" si="824"/>
        <v>0</v>
      </c>
      <c r="I91" s="346">
        <f t="shared" si="825"/>
        <v>0</v>
      </c>
      <c r="J91" s="346">
        <f t="shared" si="826"/>
        <v>0</v>
      </c>
      <c r="K91" s="347">
        <f t="shared" si="827"/>
        <v>0</v>
      </c>
      <c r="L91" s="324"/>
      <c r="M91" s="343" t="str">
        <f t="shared" si="828"/>
        <v>MEDICAID</v>
      </c>
      <c r="N91" s="339" t="e">
        <f t="shared" si="850"/>
        <v>#DIV/0!</v>
      </c>
      <c r="O91" s="348" t="e">
        <f t="shared" si="829"/>
        <v>#DIV/0!</v>
      </c>
      <c r="P91" s="348" t="e">
        <f t="shared" si="830"/>
        <v>#DIV/0!</v>
      </c>
      <c r="Q91" s="348" t="e">
        <f t="shared" si="831"/>
        <v>#DIV/0!</v>
      </c>
      <c r="R91" s="348" t="e">
        <f t="shared" si="832"/>
        <v>#DIV/0!</v>
      </c>
      <c r="S91" s="348" t="e">
        <f t="shared" si="833"/>
        <v>#DIV/0!</v>
      </c>
      <c r="T91" s="348" t="e">
        <f t="shared" si="834"/>
        <v>#DIV/0!</v>
      </c>
      <c r="U91" s="348" t="e">
        <f t="shared" si="835"/>
        <v>#DIV/0!</v>
      </c>
      <c r="V91" s="349" t="e">
        <f t="shared" si="836"/>
        <v>#DIV/0!</v>
      </c>
      <c r="X91" s="343" t="s">
        <v>480</v>
      </c>
      <c r="Y91" s="344" t="e">
        <f>+Z91/Z98</f>
        <v>#DIV/0!</v>
      </c>
      <c r="Z91" s="345">
        <f t="shared" si="851"/>
        <v>0</v>
      </c>
      <c r="AA91" s="346"/>
      <c r="AB91" s="346"/>
      <c r="AC91" s="346"/>
      <c r="AD91" s="346"/>
      <c r="AE91" s="346"/>
      <c r="AF91" s="346"/>
      <c r="AG91" s="346"/>
      <c r="AH91" s="347"/>
      <c r="AI91" s="324"/>
      <c r="AJ91" s="343" t="str">
        <f t="shared" si="837"/>
        <v>MEDICAID</v>
      </c>
      <c r="AK91" s="339" t="e">
        <f t="shared" si="852"/>
        <v>#DIV/0!</v>
      </c>
      <c r="AL91" s="348" t="e">
        <f t="shared" si="853"/>
        <v>#DIV/0!</v>
      </c>
      <c r="AM91" s="348" t="e">
        <f t="shared" si="854"/>
        <v>#DIV/0!</v>
      </c>
      <c r="AN91" s="348" t="e">
        <f t="shared" si="855"/>
        <v>#DIV/0!</v>
      </c>
      <c r="AO91" s="348" t="e">
        <f t="shared" si="856"/>
        <v>#DIV/0!</v>
      </c>
      <c r="AP91" s="348" t="e">
        <f t="shared" si="857"/>
        <v>#DIV/0!</v>
      </c>
      <c r="AQ91" s="348" t="e">
        <f t="shared" si="858"/>
        <v>#DIV/0!</v>
      </c>
      <c r="AR91" s="348" t="e">
        <f t="shared" si="859"/>
        <v>#DIV/0!</v>
      </c>
      <c r="AS91" s="349" t="e">
        <f t="shared" si="860"/>
        <v>#DIV/0!</v>
      </c>
      <c r="AU91" s="343" t="s">
        <v>480</v>
      </c>
      <c r="AV91" s="344" t="e">
        <f>+AW91/AW98</f>
        <v>#DIV/0!</v>
      </c>
      <c r="AW91" s="345">
        <f t="shared" si="861"/>
        <v>0</v>
      </c>
      <c r="AX91" s="346"/>
      <c r="AY91" s="346"/>
      <c r="AZ91" s="346"/>
      <c r="BA91" s="346"/>
      <c r="BB91" s="346"/>
      <c r="BC91" s="346"/>
      <c r="BD91" s="346"/>
      <c r="BE91" s="347"/>
      <c r="BF91" s="324"/>
      <c r="BG91" s="343" t="str">
        <f t="shared" si="838"/>
        <v>MEDICAID</v>
      </c>
      <c r="BH91" s="339" t="e">
        <f t="shared" si="862"/>
        <v>#DIV/0!</v>
      </c>
      <c r="BI91" s="348" t="e">
        <f t="shared" si="863"/>
        <v>#DIV/0!</v>
      </c>
      <c r="BJ91" s="348" t="e">
        <f t="shared" si="864"/>
        <v>#DIV/0!</v>
      </c>
      <c r="BK91" s="348" t="e">
        <f t="shared" si="865"/>
        <v>#DIV/0!</v>
      </c>
      <c r="BL91" s="348" t="e">
        <f t="shared" si="866"/>
        <v>#DIV/0!</v>
      </c>
      <c r="BM91" s="348" t="e">
        <f t="shared" si="867"/>
        <v>#DIV/0!</v>
      </c>
      <c r="BN91" s="348" t="e">
        <f t="shared" si="868"/>
        <v>#DIV/0!</v>
      </c>
      <c r="BO91" s="348" t="e">
        <f t="shared" si="869"/>
        <v>#DIV/0!</v>
      </c>
      <c r="BP91" s="349" t="e">
        <f t="shared" si="870"/>
        <v>#DIV/0!</v>
      </c>
      <c r="BR91" s="343" t="s">
        <v>480</v>
      </c>
      <c r="BS91" s="344" t="e">
        <f>+BT91/BT98</f>
        <v>#DIV/0!</v>
      </c>
      <c r="BT91" s="345">
        <f t="shared" si="871"/>
        <v>0</v>
      </c>
      <c r="BU91" s="346"/>
      <c r="BV91" s="346"/>
      <c r="BW91" s="346"/>
      <c r="BX91" s="346"/>
      <c r="BY91" s="346"/>
      <c r="BZ91" s="346"/>
      <c r="CA91" s="346"/>
      <c r="CB91" s="347"/>
      <c r="CC91" s="324"/>
      <c r="CD91" s="343" t="str">
        <f t="shared" si="839"/>
        <v>MEDICAID</v>
      </c>
      <c r="CE91" s="339" t="e">
        <f t="shared" si="872"/>
        <v>#DIV/0!</v>
      </c>
      <c r="CF91" s="348" t="e">
        <f t="shared" si="873"/>
        <v>#DIV/0!</v>
      </c>
      <c r="CG91" s="348" t="e">
        <f t="shared" si="874"/>
        <v>#DIV/0!</v>
      </c>
      <c r="CH91" s="348" t="e">
        <f t="shared" si="875"/>
        <v>#DIV/0!</v>
      </c>
      <c r="CI91" s="348" t="e">
        <f t="shared" si="876"/>
        <v>#DIV/0!</v>
      </c>
      <c r="CJ91" s="348" t="e">
        <f t="shared" si="877"/>
        <v>#DIV/0!</v>
      </c>
      <c r="CK91" s="348" t="e">
        <f t="shared" si="878"/>
        <v>#DIV/0!</v>
      </c>
      <c r="CL91" s="348" t="e">
        <f t="shared" si="879"/>
        <v>#DIV/0!</v>
      </c>
      <c r="CM91" s="349" t="e">
        <f t="shared" si="880"/>
        <v>#DIV/0!</v>
      </c>
      <c r="CO91" s="343" t="s">
        <v>480</v>
      </c>
      <c r="CP91" s="344" t="e">
        <f>+CQ91/CQ98</f>
        <v>#DIV/0!</v>
      </c>
      <c r="CQ91" s="345">
        <f t="shared" si="881"/>
        <v>0</v>
      </c>
      <c r="CR91" s="346"/>
      <c r="CS91" s="346"/>
      <c r="CT91" s="346"/>
      <c r="CU91" s="346"/>
      <c r="CV91" s="346"/>
      <c r="CW91" s="346"/>
      <c r="CX91" s="346"/>
      <c r="CY91" s="347"/>
      <c r="CZ91" s="324"/>
      <c r="DA91" s="343" t="str">
        <f t="shared" si="840"/>
        <v>MEDICAID</v>
      </c>
      <c r="DB91" s="339" t="e">
        <f t="shared" si="882"/>
        <v>#DIV/0!</v>
      </c>
      <c r="DC91" s="348" t="e">
        <f t="shared" si="883"/>
        <v>#DIV/0!</v>
      </c>
      <c r="DD91" s="348" t="e">
        <f t="shared" si="884"/>
        <v>#DIV/0!</v>
      </c>
      <c r="DE91" s="348" t="e">
        <f t="shared" si="885"/>
        <v>#DIV/0!</v>
      </c>
      <c r="DF91" s="348" t="e">
        <f t="shared" si="886"/>
        <v>#DIV/0!</v>
      </c>
      <c r="DG91" s="348" t="e">
        <f t="shared" si="887"/>
        <v>#DIV/0!</v>
      </c>
      <c r="DH91" s="348" t="e">
        <f t="shared" si="888"/>
        <v>#DIV/0!</v>
      </c>
      <c r="DI91" s="348" t="e">
        <f t="shared" si="889"/>
        <v>#DIV/0!</v>
      </c>
      <c r="DJ91" s="349" t="e">
        <f t="shared" si="890"/>
        <v>#DIV/0!</v>
      </c>
      <c r="DL91" s="343" t="s">
        <v>480</v>
      </c>
      <c r="DM91" s="344" t="e">
        <f>+DN91/DN98</f>
        <v>#DIV/0!</v>
      </c>
      <c r="DN91" s="345">
        <f t="shared" si="891"/>
        <v>0</v>
      </c>
      <c r="DO91" s="346"/>
      <c r="DP91" s="346"/>
      <c r="DQ91" s="346"/>
      <c r="DR91" s="346"/>
      <c r="DS91" s="346"/>
      <c r="DT91" s="346"/>
      <c r="DU91" s="346"/>
      <c r="DV91" s="347"/>
      <c r="DW91" s="324"/>
      <c r="DX91" s="343" t="str">
        <f t="shared" si="841"/>
        <v>MEDICAID</v>
      </c>
      <c r="DY91" s="339" t="e">
        <f t="shared" si="892"/>
        <v>#DIV/0!</v>
      </c>
      <c r="DZ91" s="348" t="e">
        <f t="shared" si="893"/>
        <v>#DIV/0!</v>
      </c>
      <c r="EA91" s="348" t="e">
        <f t="shared" si="894"/>
        <v>#DIV/0!</v>
      </c>
      <c r="EB91" s="348" t="e">
        <f t="shared" si="895"/>
        <v>#DIV/0!</v>
      </c>
      <c r="EC91" s="348" t="e">
        <f t="shared" si="896"/>
        <v>#DIV/0!</v>
      </c>
      <c r="ED91" s="348" t="e">
        <f t="shared" si="897"/>
        <v>#DIV/0!</v>
      </c>
      <c r="EE91" s="348" t="e">
        <f t="shared" si="898"/>
        <v>#DIV/0!</v>
      </c>
      <c r="EF91" s="348" t="e">
        <f t="shared" si="899"/>
        <v>#DIV/0!</v>
      </c>
      <c r="EG91" s="349" t="e">
        <f t="shared" si="900"/>
        <v>#DIV/0!</v>
      </c>
      <c r="EI91" s="343" t="s">
        <v>480</v>
      </c>
      <c r="EJ91" s="344" t="e">
        <f>+EK91/EK98</f>
        <v>#DIV/0!</v>
      </c>
      <c r="EK91" s="345">
        <f t="shared" si="901"/>
        <v>0</v>
      </c>
      <c r="EL91" s="346"/>
      <c r="EM91" s="346"/>
      <c r="EN91" s="346"/>
      <c r="EO91" s="346"/>
      <c r="EP91" s="346"/>
      <c r="EQ91" s="346"/>
      <c r="ER91" s="346"/>
      <c r="ES91" s="347"/>
      <c r="ET91" s="324"/>
      <c r="EU91" s="343" t="str">
        <f t="shared" si="842"/>
        <v>MEDICAID</v>
      </c>
      <c r="EV91" s="339" t="e">
        <f t="shared" si="902"/>
        <v>#DIV/0!</v>
      </c>
      <c r="EW91" s="348" t="e">
        <f t="shared" si="903"/>
        <v>#DIV/0!</v>
      </c>
      <c r="EX91" s="348" t="e">
        <f t="shared" si="904"/>
        <v>#DIV/0!</v>
      </c>
      <c r="EY91" s="348" t="e">
        <f t="shared" si="905"/>
        <v>#DIV/0!</v>
      </c>
      <c r="EZ91" s="348" t="e">
        <f t="shared" si="906"/>
        <v>#DIV/0!</v>
      </c>
      <c r="FA91" s="348" t="e">
        <f t="shared" si="907"/>
        <v>#DIV/0!</v>
      </c>
      <c r="FB91" s="348" t="e">
        <f t="shared" si="908"/>
        <v>#DIV/0!</v>
      </c>
      <c r="FC91" s="348" t="e">
        <f t="shared" si="909"/>
        <v>#DIV/0!</v>
      </c>
      <c r="FD91" s="349" t="e">
        <f t="shared" si="910"/>
        <v>#DIV/0!</v>
      </c>
      <c r="FF91" s="343" t="s">
        <v>480</v>
      </c>
      <c r="FG91" s="344" t="e">
        <f>+FH91/FH98</f>
        <v>#DIV/0!</v>
      </c>
      <c r="FH91" s="345">
        <f t="shared" si="911"/>
        <v>0</v>
      </c>
      <c r="FI91" s="346"/>
      <c r="FJ91" s="346"/>
      <c r="FK91" s="346"/>
      <c r="FL91" s="346"/>
      <c r="FM91" s="346"/>
      <c r="FN91" s="346"/>
      <c r="FO91" s="346"/>
      <c r="FP91" s="347"/>
      <c r="FQ91" s="324"/>
      <c r="FR91" s="343" t="str">
        <f t="shared" si="843"/>
        <v>MEDICAID</v>
      </c>
      <c r="FS91" s="339" t="e">
        <f t="shared" si="912"/>
        <v>#DIV/0!</v>
      </c>
      <c r="FT91" s="348" t="e">
        <f t="shared" si="913"/>
        <v>#DIV/0!</v>
      </c>
      <c r="FU91" s="348" t="e">
        <f t="shared" si="914"/>
        <v>#DIV/0!</v>
      </c>
      <c r="FV91" s="348" t="e">
        <f t="shared" si="915"/>
        <v>#DIV/0!</v>
      </c>
      <c r="FW91" s="348" t="e">
        <f t="shared" si="916"/>
        <v>#DIV/0!</v>
      </c>
      <c r="FX91" s="348" t="e">
        <f t="shared" si="917"/>
        <v>#DIV/0!</v>
      </c>
      <c r="FY91" s="348" t="e">
        <f t="shared" si="918"/>
        <v>#DIV/0!</v>
      </c>
      <c r="FZ91" s="348" t="e">
        <f t="shared" si="919"/>
        <v>#DIV/0!</v>
      </c>
      <c r="GA91" s="349" t="e">
        <f t="shared" si="920"/>
        <v>#DIV/0!</v>
      </c>
      <c r="GC91" s="343" t="s">
        <v>480</v>
      </c>
      <c r="GD91" s="344" t="e">
        <f>+GE91/GE98</f>
        <v>#DIV/0!</v>
      </c>
      <c r="GE91" s="345">
        <f t="shared" si="921"/>
        <v>0</v>
      </c>
      <c r="GF91" s="346"/>
      <c r="GG91" s="346"/>
      <c r="GH91" s="346"/>
      <c r="GI91" s="346"/>
      <c r="GJ91" s="346"/>
      <c r="GK91" s="346"/>
      <c r="GL91" s="346"/>
      <c r="GM91" s="347"/>
      <c r="GN91" s="324"/>
      <c r="GO91" s="343" t="str">
        <f t="shared" si="844"/>
        <v>MEDICAID</v>
      </c>
      <c r="GP91" s="339" t="e">
        <f t="shared" si="922"/>
        <v>#DIV/0!</v>
      </c>
      <c r="GQ91" s="348" t="e">
        <f t="shared" si="923"/>
        <v>#DIV/0!</v>
      </c>
      <c r="GR91" s="348" t="e">
        <f t="shared" si="924"/>
        <v>#DIV/0!</v>
      </c>
      <c r="GS91" s="348" t="e">
        <f t="shared" si="925"/>
        <v>#DIV/0!</v>
      </c>
      <c r="GT91" s="348" t="e">
        <f t="shared" si="926"/>
        <v>#DIV/0!</v>
      </c>
      <c r="GU91" s="348" t="e">
        <f t="shared" si="927"/>
        <v>#DIV/0!</v>
      </c>
      <c r="GV91" s="348" t="e">
        <f t="shared" si="928"/>
        <v>#DIV/0!</v>
      </c>
      <c r="GW91" s="348" t="e">
        <f t="shared" si="929"/>
        <v>#DIV/0!</v>
      </c>
      <c r="GX91" s="349" t="e">
        <f t="shared" si="930"/>
        <v>#DIV/0!</v>
      </c>
      <c r="GZ91" s="343" t="s">
        <v>480</v>
      </c>
      <c r="HA91" s="344" t="e">
        <f>+HB91/HB98</f>
        <v>#DIV/0!</v>
      </c>
      <c r="HB91" s="345">
        <f t="shared" si="931"/>
        <v>0</v>
      </c>
      <c r="HC91" s="346"/>
      <c r="HD91" s="346"/>
      <c r="HE91" s="346"/>
      <c r="HF91" s="346"/>
      <c r="HG91" s="346"/>
      <c r="HH91" s="346"/>
      <c r="HI91" s="346"/>
      <c r="HJ91" s="347"/>
      <c r="HK91" s="324"/>
      <c r="HL91" s="343" t="str">
        <f t="shared" si="845"/>
        <v>MEDICAID</v>
      </c>
      <c r="HM91" s="339" t="e">
        <f t="shared" si="932"/>
        <v>#DIV/0!</v>
      </c>
      <c r="HN91" s="348" t="e">
        <f t="shared" si="933"/>
        <v>#DIV/0!</v>
      </c>
      <c r="HO91" s="348" t="e">
        <f t="shared" si="934"/>
        <v>#DIV/0!</v>
      </c>
      <c r="HP91" s="348" t="e">
        <f t="shared" si="935"/>
        <v>#DIV/0!</v>
      </c>
      <c r="HQ91" s="348" t="e">
        <f t="shared" si="936"/>
        <v>#DIV/0!</v>
      </c>
      <c r="HR91" s="348" t="e">
        <f t="shared" si="937"/>
        <v>#DIV/0!</v>
      </c>
      <c r="HS91" s="348" t="e">
        <f t="shared" si="938"/>
        <v>#DIV/0!</v>
      </c>
      <c r="HT91" s="348" t="e">
        <f t="shared" si="939"/>
        <v>#DIV/0!</v>
      </c>
      <c r="HU91" s="349" t="e">
        <f t="shared" si="940"/>
        <v>#DIV/0!</v>
      </c>
      <c r="HW91" s="343" t="s">
        <v>480</v>
      </c>
      <c r="HX91" s="344" t="e">
        <f>+HY91/HY98</f>
        <v>#DIV/0!</v>
      </c>
      <c r="HY91" s="345">
        <f t="shared" si="941"/>
        <v>0</v>
      </c>
      <c r="HZ91" s="346"/>
      <c r="IA91" s="346"/>
      <c r="IB91" s="346"/>
      <c r="IC91" s="346"/>
      <c r="ID91" s="346"/>
      <c r="IE91" s="346"/>
      <c r="IF91" s="346"/>
      <c r="IG91" s="347"/>
      <c r="IH91" s="324"/>
      <c r="II91" s="343" t="str">
        <f t="shared" si="846"/>
        <v>MEDICAID</v>
      </c>
      <c r="IJ91" s="339" t="e">
        <f t="shared" si="942"/>
        <v>#DIV/0!</v>
      </c>
      <c r="IK91" s="348" t="e">
        <f t="shared" si="943"/>
        <v>#DIV/0!</v>
      </c>
      <c r="IL91" s="348" t="e">
        <f t="shared" si="944"/>
        <v>#DIV/0!</v>
      </c>
      <c r="IM91" s="348" t="e">
        <f t="shared" si="945"/>
        <v>#DIV/0!</v>
      </c>
      <c r="IN91" s="348" t="e">
        <f t="shared" si="946"/>
        <v>#DIV/0!</v>
      </c>
      <c r="IO91" s="348" t="e">
        <f t="shared" si="947"/>
        <v>#DIV/0!</v>
      </c>
      <c r="IP91" s="348" t="e">
        <f t="shared" si="948"/>
        <v>#DIV/0!</v>
      </c>
      <c r="IQ91" s="348" t="e">
        <f t="shared" si="949"/>
        <v>#DIV/0!</v>
      </c>
      <c r="IR91" s="349" t="e">
        <f t="shared" si="950"/>
        <v>#DIV/0!</v>
      </c>
      <c r="IT91" s="343" t="s">
        <v>480</v>
      </c>
      <c r="IU91" s="344" t="e">
        <f>+IV91/IV98</f>
        <v>#DIV/0!</v>
      </c>
      <c r="IV91" s="345">
        <f t="shared" si="951"/>
        <v>0</v>
      </c>
      <c r="IW91" s="346"/>
      <c r="IX91" s="346"/>
      <c r="IY91" s="346"/>
      <c r="IZ91" s="346"/>
      <c r="JA91" s="346"/>
      <c r="JB91" s="346"/>
      <c r="JC91" s="346"/>
      <c r="JD91" s="347"/>
      <c r="JE91" s="324"/>
      <c r="JF91" s="343" t="str">
        <f t="shared" si="847"/>
        <v>MEDICAID</v>
      </c>
      <c r="JG91" s="339" t="e">
        <f t="shared" si="952"/>
        <v>#DIV/0!</v>
      </c>
      <c r="JH91" s="348" t="e">
        <f t="shared" si="953"/>
        <v>#DIV/0!</v>
      </c>
      <c r="JI91" s="348" t="e">
        <f t="shared" si="954"/>
        <v>#DIV/0!</v>
      </c>
      <c r="JJ91" s="348" t="e">
        <f t="shared" si="955"/>
        <v>#DIV/0!</v>
      </c>
      <c r="JK91" s="348" t="e">
        <f t="shared" si="956"/>
        <v>#DIV/0!</v>
      </c>
      <c r="JL91" s="348" t="e">
        <f t="shared" si="957"/>
        <v>#DIV/0!</v>
      </c>
      <c r="JM91" s="348" t="e">
        <f t="shared" si="958"/>
        <v>#DIV/0!</v>
      </c>
      <c r="JN91" s="348" t="e">
        <f t="shared" si="959"/>
        <v>#DIV/0!</v>
      </c>
      <c r="JO91" s="349" t="e">
        <f t="shared" si="960"/>
        <v>#DIV/0!</v>
      </c>
      <c r="JQ91" s="343" t="s">
        <v>480</v>
      </c>
      <c r="JR91" s="344" t="e">
        <f>+JS91/JS98</f>
        <v>#DIV/0!</v>
      </c>
      <c r="JS91" s="345">
        <f t="shared" si="961"/>
        <v>0</v>
      </c>
      <c r="JT91" s="346"/>
      <c r="JU91" s="346"/>
      <c r="JV91" s="346"/>
      <c r="JW91" s="346"/>
      <c r="JX91" s="346"/>
      <c r="JY91" s="346"/>
      <c r="JZ91" s="346"/>
      <c r="KA91" s="347"/>
      <c r="KB91" s="324"/>
      <c r="KC91" s="343" t="str">
        <f t="shared" si="848"/>
        <v>MEDICAID</v>
      </c>
      <c r="KD91" s="339" t="e">
        <f t="shared" si="962"/>
        <v>#DIV/0!</v>
      </c>
      <c r="KE91" s="348" t="e">
        <f t="shared" si="963"/>
        <v>#DIV/0!</v>
      </c>
      <c r="KF91" s="348" t="e">
        <f t="shared" si="964"/>
        <v>#DIV/0!</v>
      </c>
      <c r="KG91" s="348" t="e">
        <f t="shared" si="965"/>
        <v>#DIV/0!</v>
      </c>
      <c r="KH91" s="348" t="e">
        <f t="shared" si="966"/>
        <v>#DIV/0!</v>
      </c>
      <c r="KI91" s="348" t="e">
        <f t="shared" si="967"/>
        <v>#DIV/0!</v>
      </c>
      <c r="KJ91" s="348" t="e">
        <f t="shared" si="968"/>
        <v>#DIV/0!</v>
      </c>
      <c r="KK91" s="348" t="e">
        <f t="shared" si="969"/>
        <v>#DIV/0!</v>
      </c>
      <c r="KL91" s="349" t="e">
        <f t="shared" si="970"/>
        <v>#DIV/0!</v>
      </c>
    </row>
    <row r="92" spans="1:298" x14ac:dyDescent="0.2">
      <c r="A92" s="343" t="s">
        <v>374</v>
      </c>
      <c r="B92" s="344" t="e">
        <f>+C92/C98</f>
        <v>#DIV/0!</v>
      </c>
      <c r="C92" s="345">
        <f t="shared" si="849"/>
        <v>0</v>
      </c>
      <c r="D92" s="346">
        <f t="shared" si="820"/>
        <v>0</v>
      </c>
      <c r="E92" s="346">
        <f t="shared" si="821"/>
        <v>0</v>
      </c>
      <c r="F92" s="346">
        <f t="shared" si="822"/>
        <v>0</v>
      </c>
      <c r="G92" s="346">
        <f t="shared" si="823"/>
        <v>0</v>
      </c>
      <c r="H92" s="346">
        <f t="shared" si="824"/>
        <v>0</v>
      </c>
      <c r="I92" s="346">
        <f t="shared" si="825"/>
        <v>0</v>
      </c>
      <c r="J92" s="346">
        <f t="shared" si="826"/>
        <v>0</v>
      </c>
      <c r="K92" s="347">
        <f t="shared" si="827"/>
        <v>0</v>
      </c>
      <c r="L92" s="324"/>
      <c r="M92" s="343" t="str">
        <f t="shared" si="828"/>
        <v>MEDICARE</v>
      </c>
      <c r="N92" s="339" t="e">
        <f t="shared" si="850"/>
        <v>#DIV/0!</v>
      </c>
      <c r="O92" s="348" t="e">
        <f t="shared" si="829"/>
        <v>#DIV/0!</v>
      </c>
      <c r="P92" s="348" t="e">
        <f t="shared" si="830"/>
        <v>#DIV/0!</v>
      </c>
      <c r="Q92" s="348" t="e">
        <f t="shared" si="831"/>
        <v>#DIV/0!</v>
      </c>
      <c r="R92" s="348" t="e">
        <f t="shared" si="832"/>
        <v>#DIV/0!</v>
      </c>
      <c r="S92" s="348" t="e">
        <f t="shared" si="833"/>
        <v>#DIV/0!</v>
      </c>
      <c r="T92" s="348" t="e">
        <f t="shared" si="834"/>
        <v>#DIV/0!</v>
      </c>
      <c r="U92" s="348" t="e">
        <f t="shared" si="835"/>
        <v>#DIV/0!</v>
      </c>
      <c r="V92" s="349" t="e">
        <f t="shared" si="836"/>
        <v>#DIV/0!</v>
      </c>
      <c r="X92" s="343" t="s">
        <v>374</v>
      </c>
      <c r="Y92" s="344" t="e">
        <f>+Z92/Z98</f>
        <v>#DIV/0!</v>
      </c>
      <c r="Z92" s="345">
        <f t="shared" si="851"/>
        <v>0</v>
      </c>
      <c r="AA92" s="346"/>
      <c r="AB92" s="346"/>
      <c r="AC92" s="346"/>
      <c r="AD92" s="346"/>
      <c r="AE92" s="346"/>
      <c r="AF92" s="346"/>
      <c r="AG92" s="346"/>
      <c r="AH92" s="347"/>
      <c r="AI92" s="324"/>
      <c r="AJ92" s="343" t="str">
        <f t="shared" si="837"/>
        <v>MEDICARE</v>
      </c>
      <c r="AK92" s="339" t="e">
        <f t="shared" si="852"/>
        <v>#DIV/0!</v>
      </c>
      <c r="AL92" s="348" t="e">
        <f t="shared" si="853"/>
        <v>#DIV/0!</v>
      </c>
      <c r="AM92" s="348" t="e">
        <f t="shared" si="854"/>
        <v>#DIV/0!</v>
      </c>
      <c r="AN92" s="348" t="e">
        <f t="shared" si="855"/>
        <v>#DIV/0!</v>
      </c>
      <c r="AO92" s="348" t="e">
        <f t="shared" si="856"/>
        <v>#DIV/0!</v>
      </c>
      <c r="AP92" s="348" t="e">
        <f t="shared" si="857"/>
        <v>#DIV/0!</v>
      </c>
      <c r="AQ92" s="348" t="e">
        <f t="shared" si="858"/>
        <v>#DIV/0!</v>
      </c>
      <c r="AR92" s="348" t="e">
        <f t="shared" si="859"/>
        <v>#DIV/0!</v>
      </c>
      <c r="AS92" s="349" t="e">
        <f t="shared" si="860"/>
        <v>#DIV/0!</v>
      </c>
      <c r="AU92" s="343" t="s">
        <v>374</v>
      </c>
      <c r="AV92" s="344" t="e">
        <f>+AW92/AW98</f>
        <v>#DIV/0!</v>
      </c>
      <c r="AW92" s="345">
        <f t="shared" si="861"/>
        <v>0</v>
      </c>
      <c r="AX92" s="346"/>
      <c r="AY92" s="346"/>
      <c r="AZ92" s="346"/>
      <c r="BA92" s="346"/>
      <c r="BB92" s="346"/>
      <c r="BC92" s="346"/>
      <c r="BD92" s="346"/>
      <c r="BE92" s="347"/>
      <c r="BF92" s="324"/>
      <c r="BG92" s="343" t="str">
        <f t="shared" si="838"/>
        <v>MEDICARE</v>
      </c>
      <c r="BH92" s="339" t="e">
        <f t="shared" si="862"/>
        <v>#DIV/0!</v>
      </c>
      <c r="BI92" s="348" t="e">
        <f t="shared" si="863"/>
        <v>#DIV/0!</v>
      </c>
      <c r="BJ92" s="348" t="e">
        <f t="shared" si="864"/>
        <v>#DIV/0!</v>
      </c>
      <c r="BK92" s="348" t="e">
        <f t="shared" si="865"/>
        <v>#DIV/0!</v>
      </c>
      <c r="BL92" s="348" t="e">
        <f t="shared" si="866"/>
        <v>#DIV/0!</v>
      </c>
      <c r="BM92" s="348" t="e">
        <f t="shared" si="867"/>
        <v>#DIV/0!</v>
      </c>
      <c r="BN92" s="348" t="e">
        <f t="shared" si="868"/>
        <v>#DIV/0!</v>
      </c>
      <c r="BO92" s="348" t="e">
        <f t="shared" si="869"/>
        <v>#DIV/0!</v>
      </c>
      <c r="BP92" s="349" t="e">
        <f t="shared" si="870"/>
        <v>#DIV/0!</v>
      </c>
      <c r="BR92" s="343" t="s">
        <v>374</v>
      </c>
      <c r="BS92" s="344" t="e">
        <f>+BT92/BT98</f>
        <v>#DIV/0!</v>
      </c>
      <c r="BT92" s="345">
        <f t="shared" si="871"/>
        <v>0</v>
      </c>
      <c r="BU92" s="346"/>
      <c r="BV92" s="346"/>
      <c r="BW92" s="346"/>
      <c r="BX92" s="346"/>
      <c r="BY92" s="346"/>
      <c r="BZ92" s="346"/>
      <c r="CA92" s="346"/>
      <c r="CB92" s="347"/>
      <c r="CC92" s="324"/>
      <c r="CD92" s="343" t="str">
        <f t="shared" si="839"/>
        <v>MEDICARE</v>
      </c>
      <c r="CE92" s="339" t="e">
        <f t="shared" si="872"/>
        <v>#DIV/0!</v>
      </c>
      <c r="CF92" s="348" t="e">
        <f t="shared" si="873"/>
        <v>#DIV/0!</v>
      </c>
      <c r="CG92" s="348" t="e">
        <f t="shared" si="874"/>
        <v>#DIV/0!</v>
      </c>
      <c r="CH92" s="348" t="e">
        <f t="shared" si="875"/>
        <v>#DIV/0!</v>
      </c>
      <c r="CI92" s="348" t="e">
        <f t="shared" si="876"/>
        <v>#DIV/0!</v>
      </c>
      <c r="CJ92" s="348" t="e">
        <f t="shared" si="877"/>
        <v>#DIV/0!</v>
      </c>
      <c r="CK92" s="348" t="e">
        <f t="shared" si="878"/>
        <v>#DIV/0!</v>
      </c>
      <c r="CL92" s="348" t="e">
        <f t="shared" si="879"/>
        <v>#DIV/0!</v>
      </c>
      <c r="CM92" s="349" t="e">
        <f t="shared" si="880"/>
        <v>#DIV/0!</v>
      </c>
      <c r="CO92" s="343" t="s">
        <v>374</v>
      </c>
      <c r="CP92" s="344" t="e">
        <f>+CQ92/CQ98</f>
        <v>#DIV/0!</v>
      </c>
      <c r="CQ92" s="345">
        <f t="shared" si="881"/>
        <v>0</v>
      </c>
      <c r="CR92" s="346"/>
      <c r="CS92" s="346"/>
      <c r="CT92" s="346"/>
      <c r="CU92" s="346"/>
      <c r="CV92" s="346"/>
      <c r="CW92" s="346"/>
      <c r="CX92" s="346"/>
      <c r="CY92" s="347"/>
      <c r="CZ92" s="324"/>
      <c r="DA92" s="343" t="str">
        <f t="shared" si="840"/>
        <v>MEDICARE</v>
      </c>
      <c r="DB92" s="339" t="e">
        <f t="shared" si="882"/>
        <v>#DIV/0!</v>
      </c>
      <c r="DC92" s="348" t="e">
        <f t="shared" si="883"/>
        <v>#DIV/0!</v>
      </c>
      <c r="DD92" s="348" t="e">
        <f t="shared" si="884"/>
        <v>#DIV/0!</v>
      </c>
      <c r="DE92" s="348" t="e">
        <f t="shared" si="885"/>
        <v>#DIV/0!</v>
      </c>
      <c r="DF92" s="348" t="e">
        <f t="shared" si="886"/>
        <v>#DIV/0!</v>
      </c>
      <c r="DG92" s="348" t="e">
        <f t="shared" si="887"/>
        <v>#DIV/0!</v>
      </c>
      <c r="DH92" s="348" t="e">
        <f t="shared" si="888"/>
        <v>#DIV/0!</v>
      </c>
      <c r="DI92" s="348" t="e">
        <f t="shared" si="889"/>
        <v>#DIV/0!</v>
      </c>
      <c r="DJ92" s="349" t="e">
        <f t="shared" si="890"/>
        <v>#DIV/0!</v>
      </c>
      <c r="DL92" s="343" t="s">
        <v>374</v>
      </c>
      <c r="DM92" s="344" t="e">
        <f>+DN92/DN98</f>
        <v>#DIV/0!</v>
      </c>
      <c r="DN92" s="345">
        <f t="shared" si="891"/>
        <v>0</v>
      </c>
      <c r="DO92" s="346"/>
      <c r="DP92" s="346"/>
      <c r="DQ92" s="346"/>
      <c r="DR92" s="346"/>
      <c r="DS92" s="346"/>
      <c r="DT92" s="346"/>
      <c r="DU92" s="346"/>
      <c r="DV92" s="347"/>
      <c r="DW92" s="324"/>
      <c r="DX92" s="343" t="str">
        <f t="shared" si="841"/>
        <v>MEDICARE</v>
      </c>
      <c r="DY92" s="339" t="e">
        <f t="shared" si="892"/>
        <v>#DIV/0!</v>
      </c>
      <c r="DZ92" s="348" t="e">
        <f t="shared" si="893"/>
        <v>#DIV/0!</v>
      </c>
      <c r="EA92" s="348" t="e">
        <f t="shared" si="894"/>
        <v>#DIV/0!</v>
      </c>
      <c r="EB92" s="348" t="e">
        <f t="shared" si="895"/>
        <v>#DIV/0!</v>
      </c>
      <c r="EC92" s="348" t="e">
        <f t="shared" si="896"/>
        <v>#DIV/0!</v>
      </c>
      <c r="ED92" s="348" t="e">
        <f t="shared" si="897"/>
        <v>#DIV/0!</v>
      </c>
      <c r="EE92" s="348" t="e">
        <f t="shared" si="898"/>
        <v>#DIV/0!</v>
      </c>
      <c r="EF92" s="348" t="e">
        <f t="shared" si="899"/>
        <v>#DIV/0!</v>
      </c>
      <c r="EG92" s="349" t="e">
        <f t="shared" si="900"/>
        <v>#DIV/0!</v>
      </c>
      <c r="EI92" s="343" t="s">
        <v>374</v>
      </c>
      <c r="EJ92" s="344" t="e">
        <f>+EK92/EK98</f>
        <v>#DIV/0!</v>
      </c>
      <c r="EK92" s="345">
        <f t="shared" si="901"/>
        <v>0</v>
      </c>
      <c r="EL92" s="346"/>
      <c r="EM92" s="346"/>
      <c r="EN92" s="346"/>
      <c r="EO92" s="346"/>
      <c r="EP92" s="346"/>
      <c r="EQ92" s="346"/>
      <c r="ER92" s="346"/>
      <c r="ES92" s="347"/>
      <c r="ET92" s="324"/>
      <c r="EU92" s="343" t="str">
        <f t="shared" si="842"/>
        <v>MEDICARE</v>
      </c>
      <c r="EV92" s="339" t="e">
        <f t="shared" si="902"/>
        <v>#DIV/0!</v>
      </c>
      <c r="EW92" s="348" t="e">
        <f t="shared" si="903"/>
        <v>#DIV/0!</v>
      </c>
      <c r="EX92" s="348" t="e">
        <f t="shared" si="904"/>
        <v>#DIV/0!</v>
      </c>
      <c r="EY92" s="348" t="e">
        <f t="shared" si="905"/>
        <v>#DIV/0!</v>
      </c>
      <c r="EZ92" s="348" t="e">
        <f t="shared" si="906"/>
        <v>#DIV/0!</v>
      </c>
      <c r="FA92" s="348" t="e">
        <f t="shared" si="907"/>
        <v>#DIV/0!</v>
      </c>
      <c r="FB92" s="348" t="e">
        <f t="shared" si="908"/>
        <v>#DIV/0!</v>
      </c>
      <c r="FC92" s="348" t="e">
        <f t="shared" si="909"/>
        <v>#DIV/0!</v>
      </c>
      <c r="FD92" s="349" t="e">
        <f t="shared" si="910"/>
        <v>#DIV/0!</v>
      </c>
      <c r="FF92" s="343" t="s">
        <v>374</v>
      </c>
      <c r="FG92" s="344" t="e">
        <f>+FH92/FH98</f>
        <v>#DIV/0!</v>
      </c>
      <c r="FH92" s="345">
        <f t="shared" si="911"/>
        <v>0</v>
      </c>
      <c r="FI92" s="346"/>
      <c r="FJ92" s="346"/>
      <c r="FK92" s="346"/>
      <c r="FL92" s="346"/>
      <c r="FM92" s="346"/>
      <c r="FN92" s="346"/>
      <c r="FO92" s="346"/>
      <c r="FP92" s="347"/>
      <c r="FQ92" s="324"/>
      <c r="FR92" s="343" t="str">
        <f t="shared" si="843"/>
        <v>MEDICARE</v>
      </c>
      <c r="FS92" s="339" t="e">
        <f t="shared" si="912"/>
        <v>#DIV/0!</v>
      </c>
      <c r="FT92" s="348" t="e">
        <f t="shared" si="913"/>
        <v>#DIV/0!</v>
      </c>
      <c r="FU92" s="348" t="e">
        <f t="shared" si="914"/>
        <v>#DIV/0!</v>
      </c>
      <c r="FV92" s="348" t="e">
        <f t="shared" si="915"/>
        <v>#DIV/0!</v>
      </c>
      <c r="FW92" s="348" t="e">
        <f t="shared" si="916"/>
        <v>#DIV/0!</v>
      </c>
      <c r="FX92" s="348" t="e">
        <f t="shared" si="917"/>
        <v>#DIV/0!</v>
      </c>
      <c r="FY92" s="348" t="e">
        <f t="shared" si="918"/>
        <v>#DIV/0!</v>
      </c>
      <c r="FZ92" s="348" t="e">
        <f t="shared" si="919"/>
        <v>#DIV/0!</v>
      </c>
      <c r="GA92" s="349" t="e">
        <f t="shared" si="920"/>
        <v>#DIV/0!</v>
      </c>
      <c r="GC92" s="343" t="s">
        <v>374</v>
      </c>
      <c r="GD92" s="344" t="e">
        <f>+GE92/GE98</f>
        <v>#DIV/0!</v>
      </c>
      <c r="GE92" s="345">
        <f t="shared" si="921"/>
        <v>0</v>
      </c>
      <c r="GF92" s="346"/>
      <c r="GG92" s="346"/>
      <c r="GH92" s="346"/>
      <c r="GI92" s="346"/>
      <c r="GJ92" s="346"/>
      <c r="GK92" s="346"/>
      <c r="GL92" s="346"/>
      <c r="GM92" s="347"/>
      <c r="GN92" s="324"/>
      <c r="GO92" s="343" t="str">
        <f t="shared" si="844"/>
        <v>MEDICARE</v>
      </c>
      <c r="GP92" s="339" t="e">
        <f t="shared" si="922"/>
        <v>#DIV/0!</v>
      </c>
      <c r="GQ92" s="348" t="e">
        <f t="shared" si="923"/>
        <v>#DIV/0!</v>
      </c>
      <c r="GR92" s="348" t="e">
        <f t="shared" si="924"/>
        <v>#DIV/0!</v>
      </c>
      <c r="GS92" s="348" t="e">
        <f t="shared" si="925"/>
        <v>#DIV/0!</v>
      </c>
      <c r="GT92" s="348" t="e">
        <f t="shared" si="926"/>
        <v>#DIV/0!</v>
      </c>
      <c r="GU92" s="348" t="e">
        <f t="shared" si="927"/>
        <v>#DIV/0!</v>
      </c>
      <c r="GV92" s="348" t="e">
        <f t="shared" si="928"/>
        <v>#DIV/0!</v>
      </c>
      <c r="GW92" s="348" t="e">
        <f t="shared" si="929"/>
        <v>#DIV/0!</v>
      </c>
      <c r="GX92" s="349" t="e">
        <f t="shared" si="930"/>
        <v>#DIV/0!</v>
      </c>
      <c r="GZ92" s="343" t="s">
        <v>374</v>
      </c>
      <c r="HA92" s="344" t="e">
        <f>+HB92/HB98</f>
        <v>#DIV/0!</v>
      </c>
      <c r="HB92" s="345">
        <f t="shared" si="931"/>
        <v>0</v>
      </c>
      <c r="HC92" s="346"/>
      <c r="HD92" s="346"/>
      <c r="HE92" s="346"/>
      <c r="HF92" s="346"/>
      <c r="HG92" s="346"/>
      <c r="HH92" s="346"/>
      <c r="HI92" s="346"/>
      <c r="HJ92" s="347"/>
      <c r="HK92" s="324"/>
      <c r="HL92" s="343" t="str">
        <f t="shared" si="845"/>
        <v>MEDICARE</v>
      </c>
      <c r="HM92" s="339" t="e">
        <f t="shared" si="932"/>
        <v>#DIV/0!</v>
      </c>
      <c r="HN92" s="348" t="e">
        <f t="shared" si="933"/>
        <v>#DIV/0!</v>
      </c>
      <c r="HO92" s="348" t="e">
        <f t="shared" si="934"/>
        <v>#DIV/0!</v>
      </c>
      <c r="HP92" s="348" t="e">
        <f t="shared" si="935"/>
        <v>#DIV/0!</v>
      </c>
      <c r="HQ92" s="348" t="e">
        <f t="shared" si="936"/>
        <v>#DIV/0!</v>
      </c>
      <c r="HR92" s="348" t="e">
        <f t="shared" si="937"/>
        <v>#DIV/0!</v>
      </c>
      <c r="HS92" s="348" t="e">
        <f t="shared" si="938"/>
        <v>#DIV/0!</v>
      </c>
      <c r="HT92" s="348" t="e">
        <f t="shared" si="939"/>
        <v>#DIV/0!</v>
      </c>
      <c r="HU92" s="349" t="e">
        <f t="shared" si="940"/>
        <v>#DIV/0!</v>
      </c>
      <c r="HW92" s="343" t="s">
        <v>374</v>
      </c>
      <c r="HX92" s="344" t="e">
        <f>+HY92/HY98</f>
        <v>#DIV/0!</v>
      </c>
      <c r="HY92" s="345">
        <f t="shared" si="941"/>
        <v>0</v>
      </c>
      <c r="HZ92" s="346"/>
      <c r="IA92" s="346"/>
      <c r="IB92" s="346"/>
      <c r="IC92" s="346"/>
      <c r="ID92" s="346"/>
      <c r="IE92" s="346"/>
      <c r="IF92" s="346"/>
      <c r="IG92" s="347"/>
      <c r="IH92" s="324"/>
      <c r="II92" s="343" t="str">
        <f t="shared" si="846"/>
        <v>MEDICARE</v>
      </c>
      <c r="IJ92" s="339" t="e">
        <f t="shared" si="942"/>
        <v>#DIV/0!</v>
      </c>
      <c r="IK92" s="348" t="e">
        <f t="shared" si="943"/>
        <v>#DIV/0!</v>
      </c>
      <c r="IL92" s="348" t="e">
        <f t="shared" si="944"/>
        <v>#DIV/0!</v>
      </c>
      <c r="IM92" s="348" t="e">
        <f t="shared" si="945"/>
        <v>#DIV/0!</v>
      </c>
      <c r="IN92" s="348" t="e">
        <f t="shared" si="946"/>
        <v>#DIV/0!</v>
      </c>
      <c r="IO92" s="348" t="e">
        <f t="shared" si="947"/>
        <v>#DIV/0!</v>
      </c>
      <c r="IP92" s="348" t="e">
        <f t="shared" si="948"/>
        <v>#DIV/0!</v>
      </c>
      <c r="IQ92" s="348" t="e">
        <f t="shared" si="949"/>
        <v>#DIV/0!</v>
      </c>
      <c r="IR92" s="349" t="e">
        <f t="shared" si="950"/>
        <v>#DIV/0!</v>
      </c>
      <c r="IT92" s="343" t="s">
        <v>374</v>
      </c>
      <c r="IU92" s="344" t="e">
        <f>+IV92/IV98</f>
        <v>#DIV/0!</v>
      </c>
      <c r="IV92" s="345">
        <f t="shared" si="951"/>
        <v>0</v>
      </c>
      <c r="IW92" s="346"/>
      <c r="IX92" s="346"/>
      <c r="IY92" s="346"/>
      <c r="IZ92" s="346"/>
      <c r="JA92" s="346"/>
      <c r="JB92" s="346"/>
      <c r="JC92" s="346"/>
      <c r="JD92" s="347"/>
      <c r="JE92" s="324"/>
      <c r="JF92" s="343" t="str">
        <f t="shared" si="847"/>
        <v>MEDICARE</v>
      </c>
      <c r="JG92" s="339" t="e">
        <f t="shared" si="952"/>
        <v>#DIV/0!</v>
      </c>
      <c r="JH92" s="348" t="e">
        <f t="shared" si="953"/>
        <v>#DIV/0!</v>
      </c>
      <c r="JI92" s="348" t="e">
        <f t="shared" si="954"/>
        <v>#DIV/0!</v>
      </c>
      <c r="JJ92" s="348" t="e">
        <f t="shared" si="955"/>
        <v>#DIV/0!</v>
      </c>
      <c r="JK92" s="348" t="e">
        <f t="shared" si="956"/>
        <v>#DIV/0!</v>
      </c>
      <c r="JL92" s="348" t="e">
        <f t="shared" si="957"/>
        <v>#DIV/0!</v>
      </c>
      <c r="JM92" s="348" t="e">
        <f t="shared" si="958"/>
        <v>#DIV/0!</v>
      </c>
      <c r="JN92" s="348" t="e">
        <f t="shared" si="959"/>
        <v>#DIV/0!</v>
      </c>
      <c r="JO92" s="349" t="e">
        <f t="shared" si="960"/>
        <v>#DIV/0!</v>
      </c>
      <c r="JQ92" s="343" t="s">
        <v>374</v>
      </c>
      <c r="JR92" s="344" t="e">
        <f>+JS92/JS98</f>
        <v>#DIV/0!</v>
      </c>
      <c r="JS92" s="345">
        <f t="shared" si="961"/>
        <v>0</v>
      </c>
      <c r="JT92" s="346"/>
      <c r="JU92" s="346"/>
      <c r="JV92" s="346"/>
      <c r="JW92" s="346"/>
      <c r="JX92" s="346"/>
      <c r="JY92" s="346"/>
      <c r="JZ92" s="346"/>
      <c r="KA92" s="347"/>
      <c r="KB92" s="324"/>
      <c r="KC92" s="343" t="str">
        <f t="shared" si="848"/>
        <v>MEDICARE</v>
      </c>
      <c r="KD92" s="339" t="e">
        <f t="shared" si="962"/>
        <v>#DIV/0!</v>
      </c>
      <c r="KE92" s="348" t="e">
        <f t="shared" si="963"/>
        <v>#DIV/0!</v>
      </c>
      <c r="KF92" s="348" t="e">
        <f t="shared" si="964"/>
        <v>#DIV/0!</v>
      </c>
      <c r="KG92" s="348" t="e">
        <f t="shared" si="965"/>
        <v>#DIV/0!</v>
      </c>
      <c r="KH92" s="348" t="e">
        <f t="shared" si="966"/>
        <v>#DIV/0!</v>
      </c>
      <c r="KI92" s="348" t="e">
        <f t="shared" si="967"/>
        <v>#DIV/0!</v>
      </c>
      <c r="KJ92" s="348" t="e">
        <f t="shared" si="968"/>
        <v>#DIV/0!</v>
      </c>
      <c r="KK92" s="348" t="e">
        <f t="shared" si="969"/>
        <v>#DIV/0!</v>
      </c>
      <c r="KL92" s="349" t="e">
        <f t="shared" si="970"/>
        <v>#DIV/0!</v>
      </c>
    </row>
    <row r="93" spans="1:298" x14ac:dyDescent="0.2">
      <c r="A93" s="343" t="s">
        <v>482</v>
      </c>
      <c r="B93" s="344" t="e">
        <f>+C93/C98</f>
        <v>#DIV/0!</v>
      </c>
      <c r="C93" s="345">
        <f t="shared" si="849"/>
        <v>0</v>
      </c>
      <c r="D93" s="346">
        <f t="shared" si="820"/>
        <v>0</v>
      </c>
      <c r="E93" s="346">
        <f t="shared" si="821"/>
        <v>0</v>
      </c>
      <c r="F93" s="346">
        <f t="shared" si="822"/>
        <v>0</v>
      </c>
      <c r="G93" s="346">
        <f t="shared" si="823"/>
        <v>0</v>
      </c>
      <c r="H93" s="346">
        <f t="shared" si="824"/>
        <v>0</v>
      </c>
      <c r="I93" s="346">
        <f t="shared" si="825"/>
        <v>0</v>
      </c>
      <c r="J93" s="346">
        <f t="shared" si="826"/>
        <v>0</v>
      </c>
      <c r="K93" s="347">
        <f t="shared" si="827"/>
        <v>0</v>
      </c>
      <c r="L93" s="324"/>
      <c r="M93" s="343" t="str">
        <f t="shared" si="828"/>
        <v>MEDICARE B</v>
      </c>
      <c r="N93" s="339" t="e">
        <f t="shared" si="850"/>
        <v>#DIV/0!</v>
      </c>
      <c r="O93" s="348" t="e">
        <f t="shared" si="829"/>
        <v>#DIV/0!</v>
      </c>
      <c r="P93" s="348" t="e">
        <f t="shared" si="830"/>
        <v>#DIV/0!</v>
      </c>
      <c r="Q93" s="348" t="e">
        <f t="shared" si="831"/>
        <v>#DIV/0!</v>
      </c>
      <c r="R93" s="348" t="e">
        <f t="shared" si="832"/>
        <v>#DIV/0!</v>
      </c>
      <c r="S93" s="348" t="e">
        <f t="shared" si="833"/>
        <v>#DIV/0!</v>
      </c>
      <c r="T93" s="348" t="e">
        <f t="shared" si="834"/>
        <v>#DIV/0!</v>
      </c>
      <c r="U93" s="348" t="e">
        <f t="shared" si="835"/>
        <v>#DIV/0!</v>
      </c>
      <c r="V93" s="349" t="e">
        <f t="shared" si="836"/>
        <v>#DIV/0!</v>
      </c>
      <c r="X93" s="343" t="s">
        <v>482</v>
      </c>
      <c r="Y93" s="344" t="e">
        <f>+Z93/Z98</f>
        <v>#DIV/0!</v>
      </c>
      <c r="Z93" s="345">
        <f t="shared" si="851"/>
        <v>0</v>
      </c>
      <c r="AA93" s="346"/>
      <c r="AB93" s="346"/>
      <c r="AC93" s="346"/>
      <c r="AD93" s="346"/>
      <c r="AE93" s="346"/>
      <c r="AF93" s="346"/>
      <c r="AG93" s="346"/>
      <c r="AH93" s="347"/>
      <c r="AI93" s="324"/>
      <c r="AJ93" s="343" t="str">
        <f t="shared" si="837"/>
        <v>MEDICARE B</v>
      </c>
      <c r="AK93" s="339" t="e">
        <f t="shared" si="852"/>
        <v>#DIV/0!</v>
      </c>
      <c r="AL93" s="348" t="e">
        <f t="shared" si="853"/>
        <v>#DIV/0!</v>
      </c>
      <c r="AM93" s="348" t="e">
        <f t="shared" si="854"/>
        <v>#DIV/0!</v>
      </c>
      <c r="AN93" s="348" t="e">
        <f t="shared" si="855"/>
        <v>#DIV/0!</v>
      </c>
      <c r="AO93" s="348" t="e">
        <f t="shared" si="856"/>
        <v>#DIV/0!</v>
      </c>
      <c r="AP93" s="348" t="e">
        <f t="shared" si="857"/>
        <v>#DIV/0!</v>
      </c>
      <c r="AQ93" s="348" t="e">
        <f t="shared" si="858"/>
        <v>#DIV/0!</v>
      </c>
      <c r="AR93" s="348" t="e">
        <f t="shared" si="859"/>
        <v>#DIV/0!</v>
      </c>
      <c r="AS93" s="349" t="e">
        <f t="shared" si="860"/>
        <v>#DIV/0!</v>
      </c>
      <c r="AU93" s="343" t="s">
        <v>482</v>
      </c>
      <c r="AV93" s="344" t="e">
        <f>+AW93/AW98</f>
        <v>#DIV/0!</v>
      </c>
      <c r="AW93" s="345">
        <f t="shared" si="861"/>
        <v>0</v>
      </c>
      <c r="AX93" s="346"/>
      <c r="AY93" s="346"/>
      <c r="AZ93" s="346"/>
      <c r="BA93" s="346"/>
      <c r="BB93" s="346"/>
      <c r="BC93" s="346"/>
      <c r="BD93" s="346"/>
      <c r="BE93" s="347"/>
      <c r="BF93" s="324"/>
      <c r="BG93" s="343" t="str">
        <f t="shared" si="838"/>
        <v>MEDICARE B</v>
      </c>
      <c r="BH93" s="339" t="e">
        <f t="shared" si="862"/>
        <v>#DIV/0!</v>
      </c>
      <c r="BI93" s="348" t="e">
        <f t="shared" si="863"/>
        <v>#DIV/0!</v>
      </c>
      <c r="BJ93" s="348" t="e">
        <f t="shared" si="864"/>
        <v>#DIV/0!</v>
      </c>
      <c r="BK93" s="348" t="e">
        <f t="shared" si="865"/>
        <v>#DIV/0!</v>
      </c>
      <c r="BL93" s="348" t="e">
        <f t="shared" si="866"/>
        <v>#DIV/0!</v>
      </c>
      <c r="BM93" s="348" t="e">
        <f t="shared" si="867"/>
        <v>#DIV/0!</v>
      </c>
      <c r="BN93" s="348" t="e">
        <f t="shared" si="868"/>
        <v>#DIV/0!</v>
      </c>
      <c r="BO93" s="348" t="e">
        <f t="shared" si="869"/>
        <v>#DIV/0!</v>
      </c>
      <c r="BP93" s="349" t="e">
        <f t="shared" si="870"/>
        <v>#DIV/0!</v>
      </c>
      <c r="BR93" s="343" t="s">
        <v>482</v>
      </c>
      <c r="BS93" s="344" t="e">
        <f>+BT93/BT98</f>
        <v>#DIV/0!</v>
      </c>
      <c r="BT93" s="345">
        <f t="shared" si="871"/>
        <v>0</v>
      </c>
      <c r="BU93" s="346"/>
      <c r="BV93" s="346"/>
      <c r="BW93" s="346"/>
      <c r="BX93" s="346"/>
      <c r="BY93" s="346"/>
      <c r="BZ93" s="346"/>
      <c r="CA93" s="346"/>
      <c r="CB93" s="347"/>
      <c r="CC93" s="324"/>
      <c r="CD93" s="343" t="str">
        <f t="shared" si="839"/>
        <v>MEDICARE B</v>
      </c>
      <c r="CE93" s="339" t="e">
        <f t="shared" si="872"/>
        <v>#DIV/0!</v>
      </c>
      <c r="CF93" s="348" t="e">
        <f t="shared" si="873"/>
        <v>#DIV/0!</v>
      </c>
      <c r="CG93" s="348" t="e">
        <f t="shared" si="874"/>
        <v>#DIV/0!</v>
      </c>
      <c r="CH93" s="348" t="e">
        <f t="shared" si="875"/>
        <v>#DIV/0!</v>
      </c>
      <c r="CI93" s="348" t="e">
        <f t="shared" si="876"/>
        <v>#DIV/0!</v>
      </c>
      <c r="CJ93" s="348" t="e">
        <f t="shared" si="877"/>
        <v>#DIV/0!</v>
      </c>
      <c r="CK93" s="348" t="e">
        <f t="shared" si="878"/>
        <v>#DIV/0!</v>
      </c>
      <c r="CL93" s="348" t="e">
        <f t="shared" si="879"/>
        <v>#DIV/0!</v>
      </c>
      <c r="CM93" s="349" t="e">
        <f t="shared" si="880"/>
        <v>#DIV/0!</v>
      </c>
      <c r="CO93" s="343" t="s">
        <v>482</v>
      </c>
      <c r="CP93" s="344" t="e">
        <f>+CQ93/CQ98</f>
        <v>#DIV/0!</v>
      </c>
      <c r="CQ93" s="345">
        <f t="shared" si="881"/>
        <v>0</v>
      </c>
      <c r="CR93" s="346"/>
      <c r="CS93" s="346"/>
      <c r="CT93" s="346"/>
      <c r="CU93" s="346"/>
      <c r="CV93" s="346"/>
      <c r="CW93" s="346"/>
      <c r="CX93" s="346"/>
      <c r="CY93" s="347"/>
      <c r="CZ93" s="324"/>
      <c r="DA93" s="343" t="str">
        <f t="shared" si="840"/>
        <v>MEDICARE B</v>
      </c>
      <c r="DB93" s="339" t="e">
        <f t="shared" si="882"/>
        <v>#DIV/0!</v>
      </c>
      <c r="DC93" s="348" t="e">
        <f t="shared" si="883"/>
        <v>#DIV/0!</v>
      </c>
      <c r="DD93" s="348" t="e">
        <f t="shared" si="884"/>
        <v>#DIV/0!</v>
      </c>
      <c r="DE93" s="348" t="e">
        <f t="shared" si="885"/>
        <v>#DIV/0!</v>
      </c>
      <c r="DF93" s="348" t="e">
        <f t="shared" si="886"/>
        <v>#DIV/0!</v>
      </c>
      <c r="DG93" s="348" t="e">
        <f t="shared" si="887"/>
        <v>#DIV/0!</v>
      </c>
      <c r="DH93" s="348" t="e">
        <f t="shared" si="888"/>
        <v>#DIV/0!</v>
      </c>
      <c r="DI93" s="348" t="e">
        <f t="shared" si="889"/>
        <v>#DIV/0!</v>
      </c>
      <c r="DJ93" s="349" t="e">
        <f t="shared" si="890"/>
        <v>#DIV/0!</v>
      </c>
      <c r="DL93" s="343" t="s">
        <v>482</v>
      </c>
      <c r="DM93" s="344" t="e">
        <f>+DN93/DN98</f>
        <v>#DIV/0!</v>
      </c>
      <c r="DN93" s="345">
        <f t="shared" si="891"/>
        <v>0</v>
      </c>
      <c r="DO93" s="346"/>
      <c r="DP93" s="346"/>
      <c r="DQ93" s="346"/>
      <c r="DR93" s="346"/>
      <c r="DS93" s="346"/>
      <c r="DT93" s="346"/>
      <c r="DU93" s="346"/>
      <c r="DV93" s="347"/>
      <c r="DW93" s="324"/>
      <c r="DX93" s="343" t="str">
        <f t="shared" si="841"/>
        <v>MEDICARE B</v>
      </c>
      <c r="DY93" s="339" t="e">
        <f t="shared" si="892"/>
        <v>#DIV/0!</v>
      </c>
      <c r="DZ93" s="348" t="e">
        <f t="shared" si="893"/>
        <v>#DIV/0!</v>
      </c>
      <c r="EA93" s="348" t="e">
        <f t="shared" si="894"/>
        <v>#DIV/0!</v>
      </c>
      <c r="EB93" s="348" t="e">
        <f t="shared" si="895"/>
        <v>#DIV/0!</v>
      </c>
      <c r="EC93" s="348" t="e">
        <f t="shared" si="896"/>
        <v>#DIV/0!</v>
      </c>
      <c r="ED93" s="348" t="e">
        <f t="shared" si="897"/>
        <v>#DIV/0!</v>
      </c>
      <c r="EE93" s="348" t="e">
        <f t="shared" si="898"/>
        <v>#DIV/0!</v>
      </c>
      <c r="EF93" s="348" t="e">
        <f t="shared" si="899"/>
        <v>#DIV/0!</v>
      </c>
      <c r="EG93" s="349" t="e">
        <f t="shared" si="900"/>
        <v>#DIV/0!</v>
      </c>
      <c r="EI93" s="343" t="s">
        <v>482</v>
      </c>
      <c r="EJ93" s="344" t="e">
        <f>+EK93/EK98</f>
        <v>#DIV/0!</v>
      </c>
      <c r="EK93" s="345">
        <f t="shared" si="901"/>
        <v>0</v>
      </c>
      <c r="EL93" s="346"/>
      <c r="EM93" s="346"/>
      <c r="EN93" s="346"/>
      <c r="EO93" s="346"/>
      <c r="EP93" s="346"/>
      <c r="EQ93" s="346"/>
      <c r="ER93" s="346"/>
      <c r="ES93" s="347"/>
      <c r="ET93" s="324"/>
      <c r="EU93" s="343" t="str">
        <f t="shared" si="842"/>
        <v>MEDICARE B</v>
      </c>
      <c r="EV93" s="339" t="e">
        <f t="shared" si="902"/>
        <v>#DIV/0!</v>
      </c>
      <c r="EW93" s="348" t="e">
        <f t="shared" si="903"/>
        <v>#DIV/0!</v>
      </c>
      <c r="EX93" s="348" t="e">
        <f t="shared" si="904"/>
        <v>#DIV/0!</v>
      </c>
      <c r="EY93" s="348" t="e">
        <f t="shared" si="905"/>
        <v>#DIV/0!</v>
      </c>
      <c r="EZ93" s="348" t="e">
        <f t="shared" si="906"/>
        <v>#DIV/0!</v>
      </c>
      <c r="FA93" s="348" t="e">
        <f t="shared" si="907"/>
        <v>#DIV/0!</v>
      </c>
      <c r="FB93" s="348" t="e">
        <f t="shared" si="908"/>
        <v>#DIV/0!</v>
      </c>
      <c r="FC93" s="348" t="e">
        <f t="shared" si="909"/>
        <v>#DIV/0!</v>
      </c>
      <c r="FD93" s="349" t="e">
        <f t="shared" si="910"/>
        <v>#DIV/0!</v>
      </c>
      <c r="FF93" s="343" t="s">
        <v>482</v>
      </c>
      <c r="FG93" s="344" t="e">
        <f>+FH93/FH98</f>
        <v>#DIV/0!</v>
      </c>
      <c r="FH93" s="345">
        <f t="shared" si="911"/>
        <v>0</v>
      </c>
      <c r="FI93" s="346"/>
      <c r="FJ93" s="346"/>
      <c r="FK93" s="346"/>
      <c r="FL93" s="346"/>
      <c r="FM93" s="346"/>
      <c r="FN93" s="346"/>
      <c r="FO93" s="346"/>
      <c r="FP93" s="347"/>
      <c r="FQ93" s="324"/>
      <c r="FR93" s="343" t="str">
        <f t="shared" si="843"/>
        <v>MEDICARE B</v>
      </c>
      <c r="FS93" s="339" t="e">
        <f t="shared" si="912"/>
        <v>#DIV/0!</v>
      </c>
      <c r="FT93" s="348" t="e">
        <f t="shared" si="913"/>
        <v>#DIV/0!</v>
      </c>
      <c r="FU93" s="348" t="e">
        <f t="shared" si="914"/>
        <v>#DIV/0!</v>
      </c>
      <c r="FV93" s="348" t="e">
        <f t="shared" si="915"/>
        <v>#DIV/0!</v>
      </c>
      <c r="FW93" s="348" t="e">
        <f t="shared" si="916"/>
        <v>#DIV/0!</v>
      </c>
      <c r="FX93" s="348" t="e">
        <f t="shared" si="917"/>
        <v>#DIV/0!</v>
      </c>
      <c r="FY93" s="348" t="e">
        <f t="shared" si="918"/>
        <v>#DIV/0!</v>
      </c>
      <c r="FZ93" s="348" t="e">
        <f t="shared" si="919"/>
        <v>#DIV/0!</v>
      </c>
      <c r="GA93" s="349" t="e">
        <f t="shared" si="920"/>
        <v>#DIV/0!</v>
      </c>
      <c r="GC93" s="343" t="s">
        <v>482</v>
      </c>
      <c r="GD93" s="344" t="e">
        <f>+GE93/GE98</f>
        <v>#DIV/0!</v>
      </c>
      <c r="GE93" s="345">
        <f t="shared" si="921"/>
        <v>0</v>
      </c>
      <c r="GF93" s="346"/>
      <c r="GG93" s="346"/>
      <c r="GH93" s="346"/>
      <c r="GI93" s="346"/>
      <c r="GJ93" s="346"/>
      <c r="GK93" s="346"/>
      <c r="GL93" s="346"/>
      <c r="GM93" s="347"/>
      <c r="GN93" s="324"/>
      <c r="GO93" s="343" t="str">
        <f t="shared" si="844"/>
        <v>MEDICARE B</v>
      </c>
      <c r="GP93" s="339" t="e">
        <f t="shared" si="922"/>
        <v>#DIV/0!</v>
      </c>
      <c r="GQ93" s="348" t="e">
        <f t="shared" si="923"/>
        <v>#DIV/0!</v>
      </c>
      <c r="GR93" s="348" t="e">
        <f t="shared" si="924"/>
        <v>#DIV/0!</v>
      </c>
      <c r="GS93" s="348" t="e">
        <f t="shared" si="925"/>
        <v>#DIV/0!</v>
      </c>
      <c r="GT93" s="348" t="e">
        <f t="shared" si="926"/>
        <v>#DIV/0!</v>
      </c>
      <c r="GU93" s="348" t="e">
        <f t="shared" si="927"/>
        <v>#DIV/0!</v>
      </c>
      <c r="GV93" s="348" t="e">
        <f t="shared" si="928"/>
        <v>#DIV/0!</v>
      </c>
      <c r="GW93" s="348" t="e">
        <f t="shared" si="929"/>
        <v>#DIV/0!</v>
      </c>
      <c r="GX93" s="349" t="e">
        <f t="shared" si="930"/>
        <v>#DIV/0!</v>
      </c>
      <c r="GZ93" s="343" t="s">
        <v>482</v>
      </c>
      <c r="HA93" s="344" t="e">
        <f>+HB93/HB98</f>
        <v>#DIV/0!</v>
      </c>
      <c r="HB93" s="345">
        <f t="shared" si="931"/>
        <v>0</v>
      </c>
      <c r="HC93" s="346"/>
      <c r="HD93" s="346"/>
      <c r="HE93" s="346"/>
      <c r="HF93" s="346"/>
      <c r="HG93" s="346"/>
      <c r="HH93" s="346"/>
      <c r="HI93" s="346"/>
      <c r="HJ93" s="347"/>
      <c r="HK93" s="324"/>
      <c r="HL93" s="343" t="str">
        <f t="shared" si="845"/>
        <v>MEDICARE B</v>
      </c>
      <c r="HM93" s="339" t="e">
        <f t="shared" si="932"/>
        <v>#DIV/0!</v>
      </c>
      <c r="HN93" s="348" t="e">
        <f t="shared" si="933"/>
        <v>#DIV/0!</v>
      </c>
      <c r="HO93" s="348" t="e">
        <f t="shared" si="934"/>
        <v>#DIV/0!</v>
      </c>
      <c r="HP93" s="348" t="e">
        <f t="shared" si="935"/>
        <v>#DIV/0!</v>
      </c>
      <c r="HQ93" s="348" t="e">
        <f t="shared" si="936"/>
        <v>#DIV/0!</v>
      </c>
      <c r="HR93" s="348" t="e">
        <f t="shared" si="937"/>
        <v>#DIV/0!</v>
      </c>
      <c r="HS93" s="348" t="e">
        <f t="shared" si="938"/>
        <v>#DIV/0!</v>
      </c>
      <c r="HT93" s="348" t="e">
        <f t="shared" si="939"/>
        <v>#DIV/0!</v>
      </c>
      <c r="HU93" s="349" t="e">
        <f t="shared" si="940"/>
        <v>#DIV/0!</v>
      </c>
      <c r="HW93" s="343" t="s">
        <v>482</v>
      </c>
      <c r="HX93" s="344" t="e">
        <f>+HY93/HY98</f>
        <v>#DIV/0!</v>
      </c>
      <c r="HY93" s="345">
        <f t="shared" si="941"/>
        <v>0</v>
      </c>
      <c r="HZ93" s="346"/>
      <c r="IA93" s="346"/>
      <c r="IB93" s="346"/>
      <c r="IC93" s="346"/>
      <c r="ID93" s="346"/>
      <c r="IE93" s="346"/>
      <c r="IF93" s="346"/>
      <c r="IG93" s="347"/>
      <c r="IH93" s="324"/>
      <c r="II93" s="343" t="str">
        <f t="shared" si="846"/>
        <v>MEDICARE B</v>
      </c>
      <c r="IJ93" s="339" t="e">
        <f t="shared" si="942"/>
        <v>#DIV/0!</v>
      </c>
      <c r="IK93" s="348" t="e">
        <f t="shared" si="943"/>
        <v>#DIV/0!</v>
      </c>
      <c r="IL93" s="348" t="e">
        <f t="shared" si="944"/>
        <v>#DIV/0!</v>
      </c>
      <c r="IM93" s="348" t="e">
        <f t="shared" si="945"/>
        <v>#DIV/0!</v>
      </c>
      <c r="IN93" s="348" t="e">
        <f t="shared" si="946"/>
        <v>#DIV/0!</v>
      </c>
      <c r="IO93" s="348" t="e">
        <f t="shared" si="947"/>
        <v>#DIV/0!</v>
      </c>
      <c r="IP93" s="348" t="e">
        <f t="shared" si="948"/>
        <v>#DIV/0!</v>
      </c>
      <c r="IQ93" s="348" t="e">
        <f t="shared" si="949"/>
        <v>#DIV/0!</v>
      </c>
      <c r="IR93" s="349" t="e">
        <f t="shared" si="950"/>
        <v>#DIV/0!</v>
      </c>
      <c r="IT93" s="343" t="s">
        <v>482</v>
      </c>
      <c r="IU93" s="344" t="e">
        <f>+IV93/IV98</f>
        <v>#DIV/0!</v>
      </c>
      <c r="IV93" s="345">
        <f t="shared" si="951"/>
        <v>0</v>
      </c>
      <c r="IW93" s="346"/>
      <c r="IX93" s="346"/>
      <c r="IY93" s="346"/>
      <c r="IZ93" s="346"/>
      <c r="JA93" s="346"/>
      <c r="JB93" s="346"/>
      <c r="JC93" s="346"/>
      <c r="JD93" s="347"/>
      <c r="JE93" s="324"/>
      <c r="JF93" s="343" t="str">
        <f t="shared" si="847"/>
        <v>MEDICARE B</v>
      </c>
      <c r="JG93" s="339" t="e">
        <f t="shared" si="952"/>
        <v>#DIV/0!</v>
      </c>
      <c r="JH93" s="348" t="e">
        <f t="shared" si="953"/>
        <v>#DIV/0!</v>
      </c>
      <c r="JI93" s="348" t="e">
        <f t="shared" si="954"/>
        <v>#DIV/0!</v>
      </c>
      <c r="JJ93" s="348" t="e">
        <f t="shared" si="955"/>
        <v>#DIV/0!</v>
      </c>
      <c r="JK93" s="348" t="e">
        <f t="shared" si="956"/>
        <v>#DIV/0!</v>
      </c>
      <c r="JL93" s="348" t="e">
        <f t="shared" si="957"/>
        <v>#DIV/0!</v>
      </c>
      <c r="JM93" s="348" t="e">
        <f t="shared" si="958"/>
        <v>#DIV/0!</v>
      </c>
      <c r="JN93" s="348" t="e">
        <f t="shared" si="959"/>
        <v>#DIV/0!</v>
      </c>
      <c r="JO93" s="349" t="e">
        <f t="shared" si="960"/>
        <v>#DIV/0!</v>
      </c>
      <c r="JQ93" s="343" t="s">
        <v>482</v>
      </c>
      <c r="JR93" s="344" t="e">
        <f>+JS93/JS98</f>
        <v>#DIV/0!</v>
      </c>
      <c r="JS93" s="345">
        <f t="shared" si="961"/>
        <v>0</v>
      </c>
      <c r="JT93" s="346"/>
      <c r="JU93" s="346"/>
      <c r="JV93" s="346"/>
      <c r="JW93" s="346"/>
      <c r="JX93" s="346"/>
      <c r="JY93" s="346"/>
      <c r="JZ93" s="346"/>
      <c r="KA93" s="347"/>
      <c r="KB93" s="324"/>
      <c r="KC93" s="343" t="str">
        <f t="shared" si="848"/>
        <v>MEDICARE B</v>
      </c>
      <c r="KD93" s="339" t="e">
        <f t="shared" si="962"/>
        <v>#DIV/0!</v>
      </c>
      <c r="KE93" s="348" t="e">
        <f t="shared" si="963"/>
        <v>#DIV/0!</v>
      </c>
      <c r="KF93" s="348" t="e">
        <f t="shared" si="964"/>
        <v>#DIV/0!</v>
      </c>
      <c r="KG93" s="348" t="e">
        <f t="shared" si="965"/>
        <v>#DIV/0!</v>
      </c>
      <c r="KH93" s="348" t="e">
        <f t="shared" si="966"/>
        <v>#DIV/0!</v>
      </c>
      <c r="KI93" s="348" t="e">
        <f t="shared" si="967"/>
        <v>#DIV/0!</v>
      </c>
      <c r="KJ93" s="348" t="e">
        <f t="shared" si="968"/>
        <v>#DIV/0!</v>
      </c>
      <c r="KK93" s="348" t="e">
        <f t="shared" si="969"/>
        <v>#DIV/0!</v>
      </c>
      <c r="KL93" s="349" t="e">
        <f t="shared" si="970"/>
        <v>#DIV/0!</v>
      </c>
    </row>
    <row r="94" spans="1:298" x14ac:dyDescent="0.2">
      <c r="A94" s="343" t="s">
        <v>486</v>
      </c>
      <c r="B94" s="344" t="e">
        <f>+C94/C98</f>
        <v>#DIV/0!</v>
      </c>
      <c r="C94" s="345">
        <f t="shared" si="849"/>
        <v>0</v>
      </c>
      <c r="D94" s="346">
        <f t="shared" si="820"/>
        <v>0</v>
      </c>
      <c r="E94" s="346">
        <f t="shared" si="821"/>
        <v>0</v>
      </c>
      <c r="F94" s="346">
        <f t="shared" si="822"/>
        <v>0</v>
      </c>
      <c r="G94" s="346">
        <f t="shared" si="823"/>
        <v>0</v>
      </c>
      <c r="H94" s="346">
        <f t="shared" si="824"/>
        <v>0</v>
      </c>
      <c r="I94" s="346">
        <f t="shared" si="825"/>
        <v>0</v>
      </c>
      <c r="J94" s="346">
        <f t="shared" si="826"/>
        <v>0</v>
      </c>
      <c r="K94" s="347">
        <f t="shared" si="827"/>
        <v>0</v>
      </c>
      <c r="L94" s="324"/>
      <c r="M94" s="343" t="str">
        <f t="shared" si="828"/>
        <v>OTHER GOVT</v>
      </c>
      <c r="N94" s="339" t="e">
        <f t="shared" si="850"/>
        <v>#DIV/0!</v>
      </c>
      <c r="O94" s="348" t="e">
        <f t="shared" si="829"/>
        <v>#DIV/0!</v>
      </c>
      <c r="P94" s="348" t="e">
        <f t="shared" si="830"/>
        <v>#DIV/0!</v>
      </c>
      <c r="Q94" s="348" t="e">
        <f t="shared" si="831"/>
        <v>#DIV/0!</v>
      </c>
      <c r="R94" s="348" t="e">
        <f t="shared" si="832"/>
        <v>#DIV/0!</v>
      </c>
      <c r="S94" s="348" t="e">
        <f t="shared" si="833"/>
        <v>#DIV/0!</v>
      </c>
      <c r="T94" s="348" t="e">
        <f t="shared" si="834"/>
        <v>#DIV/0!</v>
      </c>
      <c r="U94" s="348" t="e">
        <f t="shared" si="835"/>
        <v>#DIV/0!</v>
      </c>
      <c r="V94" s="349" t="e">
        <f t="shared" si="836"/>
        <v>#DIV/0!</v>
      </c>
      <c r="X94" s="343" t="s">
        <v>486</v>
      </c>
      <c r="Y94" s="344" t="e">
        <f>+Z94/Z98</f>
        <v>#DIV/0!</v>
      </c>
      <c r="Z94" s="345">
        <f t="shared" si="851"/>
        <v>0</v>
      </c>
      <c r="AA94" s="346"/>
      <c r="AB94" s="346"/>
      <c r="AC94" s="346"/>
      <c r="AD94" s="346"/>
      <c r="AE94" s="346"/>
      <c r="AF94" s="346"/>
      <c r="AG94" s="346"/>
      <c r="AH94" s="347"/>
      <c r="AI94" s="324"/>
      <c r="AJ94" s="343" t="str">
        <f t="shared" si="837"/>
        <v>OTHER GOVT</v>
      </c>
      <c r="AK94" s="339" t="e">
        <f t="shared" si="852"/>
        <v>#DIV/0!</v>
      </c>
      <c r="AL94" s="348" t="e">
        <f t="shared" si="853"/>
        <v>#DIV/0!</v>
      </c>
      <c r="AM94" s="348" t="e">
        <f t="shared" si="854"/>
        <v>#DIV/0!</v>
      </c>
      <c r="AN94" s="348" t="e">
        <f t="shared" si="855"/>
        <v>#DIV/0!</v>
      </c>
      <c r="AO94" s="348" t="e">
        <f t="shared" si="856"/>
        <v>#DIV/0!</v>
      </c>
      <c r="AP94" s="348" t="e">
        <f t="shared" si="857"/>
        <v>#DIV/0!</v>
      </c>
      <c r="AQ94" s="348" t="e">
        <f t="shared" si="858"/>
        <v>#DIV/0!</v>
      </c>
      <c r="AR94" s="348" t="e">
        <f t="shared" si="859"/>
        <v>#DIV/0!</v>
      </c>
      <c r="AS94" s="349" t="e">
        <f t="shared" si="860"/>
        <v>#DIV/0!</v>
      </c>
      <c r="AU94" s="343" t="s">
        <v>486</v>
      </c>
      <c r="AV94" s="344" t="e">
        <f>+AW94/AW98</f>
        <v>#DIV/0!</v>
      </c>
      <c r="AW94" s="345">
        <f t="shared" si="861"/>
        <v>0</v>
      </c>
      <c r="AX94" s="346"/>
      <c r="AY94" s="346"/>
      <c r="AZ94" s="346"/>
      <c r="BA94" s="346"/>
      <c r="BB94" s="346"/>
      <c r="BC94" s="346"/>
      <c r="BD94" s="346"/>
      <c r="BE94" s="347"/>
      <c r="BF94" s="324"/>
      <c r="BG94" s="343" t="str">
        <f t="shared" si="838"/>
        <v>OTHER GOVT</v>
      </c>
      <c r="BH94" s="339" t="e">
        <f t="shared" si="862"/>
        <v>#DIV/0!</v>
      </c>
      <c r="BI94" s="348" t="e">
        <f t="shared" si="863"/>
        <v>#DIV/0!</v>
      </c>
      <c r="BJ94" s="348" t="e">
        <f t="shared" si="864"/>
        <v>#DIV/0!</v>
      </c>
      <c r="BK94" s="348" t="e">
        <f t="shared" si="865"/>
        <v>#DIV/0!</v>
      </c>
      <c r="BL94" s="348" t="e">
        <f t="shared" si="866"/>
        <v>#DIV/0!</v>
      </c>
      <c r="BM94" s="348" t="e">
        <f t="shared" si="867"/>
        <v>#DIV/0!</v>
      </c>
      <c r="BN94" s="348" t="e">
        <f t="shared" si="868"/>
        <v>#DIV/0!</v>
      </c>
      <c r="BO94" s="348" t="e">
        <f t="shared" si="869"/>
        <v>#DIV/0!</v>
      </c>
      <c r="BP94" s="349" t="e">
        <f t="shared" si="870"/>
        <v>#DIV/0!</v>
      </c>
      <c r="BR94" s="343" t="s">
        <v>486</v>
      </c>
      <c r="BS94" s="344" t="e">
        <f>+BT94/BT98</f>
        <v>#DIV/0!</v>
      </c>
      <c r="BT94" s="345">
        <f t="shared" si="871"/>
        <v>0</v>
      </c>
      <c r="BU94" s="346"/>
      <c r="BV94" s="346"/>
      <c r="BW94" s="346"/>
      <c r="BX94" s="346"/>
      <c r="BY94" s="346"/>
      <c r="BZ94" s="346"/>
      <c r="CA94" s="346"/>
      <c r="CB94" s="347"/>
      <c r="CC94" s="324"/>
      <c r="CD94" s="343" t="str">
        <f t="shared" si="839"/>
        <v>OTHER GOVT</v>
      </c>
      <c r="CE94" s="339" t="e">
        <f t="shared" si="872"/>
        <v>#DIV/0!</v>
      </c>
      <c r="CF94" s="348" t="e">
        <f t="shared" si="873"/>
        <v>#DIV/0!</v>
      </c>
      <c r="CG94" s="348" t="e">
        <f t="shared" si="874"/>
        <v>#DIV/0!</v>
      </c>
      <c r="CH94" s="348" t="e">
        <f t="shared" si="875"/>
        <v>#DIV/0!</v>
      </c>
      <c r="CI94" s="348" t="e">
        <f t="shared" si="876"/>
        <v>#DIV/0!</v>
      </c>
      <c r="CJ94" s="348" t="e">
        <f t="shared" si="877"/>
        <v>#DIV/0!</v>
      </c>
      <c r="CK94" s="348" t="e">
        <f t="shared" si="878"/>
        <v>#DIV/0!</v>
      </c>
      <c r="CL94" s="348" t="e">
        <f t="shared" si="879"/>
        <v>#DIV/0!</v>
      </c>
      <c r="CM94" s="349" t="e">
        <f t="shared" si="880"/>
        <v>#DIV/0!</v>
      </c>
      <c r="CO94" s="343" t="s">
        <v>486</v>
      </c>
      <c r="CP94" s="344" t="e">
        <f>+CQ94/CQ98</f>
        <v>#DIV/0!</v>
      </c>
      <c r="CQ94" s="345">
        <f t="shared" si="881"/>
        <v>0</v>
      </c>
      <c r="CR94" s="346"/>
      <c r="CS94" s="346"/>
      <c r="CT94" s="346"/>
      <c r="CU94" s="346"/>
      <c r="CV94" s="346"/>
      <c r="CW94" s="346"/>
      <c r="CX94" s="346"/>
      <c r="CY94" s="347"/>
      <c r="CZ94" s="324"/>
      <c r="DA94" s="343" t="str">
        <f t="shared" si="840"/>
        <v>OTHER GOVT</v>
      </c>
      <c r="DB94" s="339" t="e">
        <f t="shared" si="882"/>
        <v>#DIV/0!</v>
      </c>
      <c r="DC94" s="348" t="e">
        <f t="shared" si="883"/>
        <v>#DIV/0!</v>
      </c>
      <c r="DD94" s="348" t="e">
        <f t="shared" si="884"/>
        <v>#DIV/0!</v>
      </c>
      <c r="DE94" s="348" t="e">
        <f t="shared" si="885"/>
        <v>#DIV/0!</v>
      </c>
      <c r="DF94" s="348" t="e">
        <f t="shared" si="886"/>
        <v>#DIV/0!</v>
      </c>
      <c r="DG94" s="348" t="e">
        <f t="shared" si="887"/>
        <v>#DIV/0!</v>
      </c>
      <c r="DH94" s="348" t="e">
        <f t="shared" si="888"/>
        <v>#DIV/0!</v>
      </c>
      <c r="DI94" s="348" t="e">
        <f t="shared" si="889"/>
        <v>#DIV/0!</v>
      </c>
      <c r="DJ94" s="349" t="e">
        <f t="shared" si="890"/>
        <v>#DIV/0!</v>
      </c>
      <c r="DL94" s="343" t="s">
        <v>486</v>
      </c>
      <c r="DM94" s="344" t="e">
        <f>+DN94/DN98</f>
        <v>#DIV/0!</v>
      </c>
      <c r="DN94" s="345">
        <f t="shared" si="891"/>
        <v>0</v>
      </c>
      <c r="DO94" s="346"/>
      <c r="DP94" s="346"/>
      <c r="DQ94" s="346"/>
      <c r="DR94" s="346"/>
      <c r="DS94" s="346"/>
      <c r="DT94" s="346"/>
      <c r="DU94" s="346"/>
      <c r="DV94" s="347"/>
      <c r="DW94" s="324"/>
      <c r="DX94" s="343" t="str">
        <f t="shared" si="841"/>
        <v>OTHER GOVT</v>
      </c>
      <c r="DY94" s="339" t="e">
        <f t="shared" si="892"/>
        <v>#DIV/0!</v>
      </c>
      <c r="DZ94" s="348" t="e">
        <f t="shared" si="893"/>
        <v>#DIV/0!</v>
      </c>
      <c r="EA94" s="348" t="e">
        <f t="shared" si="894"/>
        <v>#DIV/0!</v>
      </c>
      <c r="EB94" s="348" t="e">
        <f t="shared" si="895"/>
        <v>#DIV/0!</v>
      </c>
      <c r="EC94" s="348" t="e">
        <f t="shared" si="896"/>
        <v>#DIV/0!</v>
      </c>
      <c r="ED94" s="348" t="e">
        <f t="shared" si="897"/>
        <v>#DIV/0!</v>
      </c>
      <c r="EE94" s="348" t="e">
        <f t="shared" si="898"/>
        <v>#DIV/0!</v>
      </c>
      <c r="EF94" s="348" t="e">
        <f t="shared" si="899"/>
        <v>#DIV/0!</v>
      </c>
      <c r="EG94" s="349" t="e">
        <f t="shared" si="900"/>
        <v>#DIV/0!</v>
      </c>
      <c r="EI94" s="343" t="s">
        <v>486</v>
      </c>
      <c r="EJ94" s="344" t="e">
        <f>+EK94/EK98</f>
        <v>#DIV/0!</v>
      </c>
      <c r="EK94" s="345">
        <f t="shared" si="901"/>
        <v>0</v>
      </c>
      <c r="EL94" s="346"/>
      <c r="EM94" s="346"/>
      <c r="EN94" s="346"/>
      <c r="EO94" s="346"/>
      <c r="EP94" s="346"/>
      <c r="EQ94" s="346"/>
      <c r="ER94" s="346"/>
      <c r="ES94" s="347"/>
      <c r="ET94" s="324"/>
      <c r="EU94" s="343" t="str">
        <f t="shared" si="842"/>
        <v>OTHER GOVT</v>
      </c>
      <c r="EV94" s="339" t="e">
        <f t="shared" si="902"/>
        <v>#DIV/0!</v>
      </c>
      <c r="EW94" s="348" t="e">
        <f t="shared" si="903"/>
        <v>#DIV/0!</v>
      </c>
      <c r="EX94" s="348" t="e">
        <f t="shared" si="904"/>
        <v>#DIV/0!</v>
      </c>
      <c r="EY94" s="348" t="e">
        <f t="shared" si="905"/>
        <v>#DIV/0!</v>
      </c>
      <c r="EZ94" s="348" t="e">
        <f t="shared" si="906"/>
        <v>#DIV/0!</v>
      </c>
      <c r="FA94" s="348" t="e">
        <f t="shared" si="907"/>
        <v>#DIV/0!</v>
      </c>
      <c r="FB94" s="348" t="e">
        <f t="shared" si="908"/>
        <v>#DIV/0!</v>
      </c>
      <c r="FC94" s="348" t="e">
        <f t="shared" si="909"/>
        <v>#DIV/0!</v>
      </c>
      <c r="FD94" s="349" t="e">
        <f t="shared" si="910"/>
        <v>#DIV/0!</v>
      </c>
      <c r="FF94" s="343" t="s">
        <v>486</v>
      </c>
      <c r="FG94" s="344" t="e">
        <f>+FH94/FH98</f>
        <v>#DIV/0!</v>
      </c>
      <c r="FH94" s="345">
        <f t="shared" si="911"/>
        <v>0</v>
      </c>
      <c r="FI94" s="346"/>
      <c r="FJ94" s="346"/>
      <c r="FK94" s="346"/>
      <c r="FL94" s="346"/>
      <c r="FM94" s="346"/>
      <c r="FN94" s="346"/>
      <c r="FO94" s="346"/>
      <c r="FP94" s="347"/>
      <c r="FQ94" s="324"/>
      <c r="FR94" s="343" t="str">
        <f t="shared" si="843"/>
        <v>OTHER GOVT</v>
      </c>
      <c r="FS94" s="339" t="e">
        <f t="shared" si="912"/>
        <v>#DIV/0!</v>
      </c>
      <c r="FT94" s="348" t="e">
        <f t="shared" si="913"/>
        <v>#DIV/0!</v>
      </c>
      <c r="FU94" s="348" t="e">
        <f t="shared" si="914"/>
        <v>#DIV/0!</v>
      </c>
      <c r="FV94" s="348" t="e">
        <f t="shared" si="915"/>
        <v>#DIV/0!</v>
      </c>
      <c r="FW94" s="348" t="e">
        <f t="shared" si="916"/>
        <v>#DIV/0!</v>
      </c>
      <c r="FX94" s="348" t="e">
        <f t="shared" si="917"/>
        <v>#DIV/0!</v>
      </c>
      <c r="FY94" s="348" t="e">
        <f t="shared" si="918"/>
        <v>#DIV/0!</v>
      </c>
      <c r="FZ94" s="348" t="e">
        <f t="shared" si="919"/>
        <v>#DIV/0!</v>
      </c>
      <c r="GA94" s="349" t="e">
        <f t="shared" si="920"/>
        <v>#DIV/0!</v>
      </c>
      <c r="GC94" s="343" t="s">
        <v>486</v>
      </c>
      <c r="GD94" s="344" t="e">
        <f>+GE94/GE98</f>
        <v>#DIV/0!</v>
      </c>
      <c r="GE94" s="345">
        <f t="shared" si="921"/>
        <v>0</v>
      </c>
      <c r="GF94" s="346"/>
      <c r="GG94" s="346"/>
      <c r="GH94" s="346"/>
      <c r="GI94" s="346"/>
      <c r="GJ94" s="346"/>
      <c r="GK94" s="346"/>
      <c r="GL94" s="346"/>
      <c r="GM94" s="347"/>
      <c r="GN94" s="324"/>
      <c r="GO94" s="343" t="str">
        <f t="shared" si="844"/>
        <v>OTHER GOVT</v>
      </c>
      <c r="GP94" s="339" t="e">
        <f t="shared" si="922"/>
        <v>#DIV/0!</v>
      </c>
      <c r="GQ94" s="348" t="e">
        <f t="shared" si="923"/>
        <v>#DIV/0!</v>
      </c>
      <c r="GR94" s="348" t="e">
        <f t="shared" si="924"/>
        <v>#DIV/0!</v>
      </c>
      <c r="GS94" s="348" t="e">
        <f t="shared" si="925"/>
        <v>#DIV/0!</v>
      </c>
      <c r="GT94" s="348" t="e">
        <f t="shared" si="926"/>
        <v>#DIV/0!</v>
      </c>
      <c r="GU94" s="348" t="e">
        <f t="shared" si="927"/>
        <v>#DIV/0!</v>
      </c>
      <c r="GV94" s="348" t="e">
        <f t="shared" si="928"/>
        <v>#DIV/0!</v>
      </c>
      <c r="GW94" s="348" t="e">
        <f t="shared" si="929"/>
        <v>#DIV/0!</v>
      </c>
      <c r="GX94" s="349" t="e">
        <f t="shared" si="930"/>
        <v>#DIV/0!</v>
      </c>
      <c r="GZ94" s="343" t="s">
        <v>486</v>
      </c>
      <c r="HA94" s="344" t="e">
        <f>+HB94/HB98</f>
        <v>#DIV/0!</v>
      </c>
      <c r="HB94" s="345">
        <f t="shared" si="931"/>
        <v>0</v>
      </c>
      <c r="HC94" s="346"/>
      <c r="HD94" s="346"/>
      <c r="HE94" s="346"/>
      <c r="HF94" s="346"/>
      <c r="HG94" s="346"/>
      <c r="HH94" s="346"/>
      <c r="HI94" s="346"/>
      <c r="HJ94" s="347"/>
      <c r="HK94" s="324"/>
      <c r="HL94" s="343" t="str">
        <f t="shared" si="845"/>
        <v>OTHER GOVT</v>
      </c>
      <c r="HM94" s="339" t="e">
        <f t="shared" si="932"/>
        <v>#DIV/0!</v>
      </c>
      <c r="HN94" s="348" t="e">
        <f t="shared" si="933"/>
        <v>#DIV/0!</v>
      </c>
      <c r="HO94" s="348" t="e">
        <f t="shared" si="934"/>
        <v>#DIV/0!</v>
      </c>
      <c r="HP94" s="348" t="e">
        <f t="shared" si="935"/>
        <v>#DIV/0!</v>
      </c>
      <c r="HQ94" s="348" t="e">
        <f t="shared" si="936"/>
        <v>#DIV/0!</v>
      </c>
      <c r="HR94" s="348" t="e">
        <f t="shared" si="937"/>
        <v>#DIV/0!</v>
      </c>
      <c r="HS94" s="348" t="e">
        <f t="shared" si="938"/>
        <v>#DIV/0!</v>
      </c>
      <c r="HT94" s="348" t="e">
        <f t="shared" si="939"/>
        <v>#DIV/0!</v>
      </c>
      <c r="HU94" s="349" t="e">
        <f t="shared" si="940"/>
        <v>#DIV/0!</v>
      </c>
      <c r="HW94" s="343" t="s">
        <v>486</v>
      </c>
      <c r="HX94" s="344" t="e">
        <f>+HY94/HY98</f>
        <v>#DIV/0!</v>
      </c>
      <c r="HY94" s="345">
        <f t="shared" si="941"/>
        <v>0</v>
      </c>
      <c r="HZ94" s="346"/>
      <c r="IA94" s="346"/>
      <c r="IB94" s="346"/>
      <c r="IC94" s="346"/>
      <c r="ID94" s="346"/>
      <c r="IE94" s="346"/>
      <c r="IF94" s="346"/>
      <c r="IG94" s="347"/>
      <c r="IH94" s="324"/>
      <c r="II94" s="343" t="str">
        <f t="shared" si="846"/>
        <v>OTHER GOVT</v>
      </c>
      <c r="IJ94" s="339" t="e">
        <f t="shared" si="942"/>
        <v>#DIV/0!</v>
      </c>
      <c r="IK94" s="348" t="e">
        <f t="shared" si="943"/>
        <v>#DIV/0!</v>
      </c>
      <c r="IL94" s="348" t="e">
        <f t="shared" si="944"/>
        <v>#DIV/0!</v>
      </c>
      <c r="IM94" s="348" t="e">
        <f t="shared" si="945"/>
        <v>#DIV/0!</v>
      </c>
      <c r="IN94" s="348" t="e">
        <f t="shared" si="946"/>
        <v>#DIV/0!</v>
      </c>
      <c r="IO94" s="348" t="e">
        <f t="shared" si="947"/>
        <v>#DIV/0!</v>
      </c>
      <c r="IP94" s="348" t="e">
        <f t="shared" si="948"/>
        <v>#DIV/0!</v>
      </c>
      <c r="IQ94" s="348" t="e">
        <f t="shared" si="949"/>
        <v>#DIV/0!</v>
      </c>
      <c r="IR94" s="349" t="e">
        <f t="shared" si="950"/>
        <v>#DIV/0!</v>
      </c>
      <c r="IT94" s="343" t="s">
        <v>486</v>
      </c>
      <c r="IU94" s="344" t="e">
        <f>+IV94/IV98</f>
        <v>#DIV/0!</v>
      </c>
      <c r="IV94" s="345">
        <f t="shared" si="951"/>
        <v>0</v>
      </c>
      <c r="IW94" s="346"/>
      <c r="IX94" s="346"/>
      <c r="IY94" s="346"/>
      <c r="IZ94" s="346"/>
      <c r="JA94" s="346"/>
      <c r="JB94" s="346"/>
      <c r="JC94" s="346"/>
      <c r="JD94" s="347"/>
      <c r="JE94" s="324"/>
      <c r="JF94" s="343" t="str">
        <f t="shared" si="847"/>
        <v>OTHER GOVT</v>
      </c>
      <c r="JG94" s="339" t="e">
        <f t="shared" si="952"/>
        <v>#DIV/0!</v>
      </c>
      <c r="JH94" s="348" t="e">
        <f t="shared" si="953"/>
        <v>#DIV/0!</v>
      </c>
      <c r="JI94" s="348" t="e">
        <f t="shared" si="954"/>
        <v>#DIV/0!</v>
      </c>
      <c r="JJ94" s="348" t="e">
        <f t="shared" si="955"/>
        <v>#DIV/0!</v>
      </c>
      <c r="JK94" s="348" t="e">
        <f t="shared" si="956"/>
        <v>#DIV/0!</v>
      </c>
      <c r="JL94" s="348" t="e">
        <f t="shared" si="957"/>
        <v>#DIV/0!</v>
      </c>
      <c r="JM94" s="348" t="e">
        <f t="shared" si="958"/>
        <v>#DIV/0!</v>
      </c>
      <c r="JN94" s="348" t="e">
        <f t="shared" si="959"/>
        <v>#DIV/0!</v>
      </c>
      <c r="JO94" s="349" t="e">
        <f t="shared" si="960"/>
        <v>#DIV/0!</v>
      </c>
      <c r="JQ94" s="343" t="s">
        <v>486</v>
      </c>
      <c r="JR94" s="344" t="e">
        <f>+JS94/JS98</f>
        <v>#DIV/0!</v>
      </c>
      <c r="JS94" s="345">
        <f t="shared" si="961"/>
        <v>0</v>
      </c>
      <c r="JT94" s="346"/>
      <c r="JU94" s="346"/>
      <c r="JV94" s="346"/>
      <c r="JW94" s="346"/>
      <c r="JX94" s="346"/>
      <c r="JY94" s="346"/>
      <c r="JZ94" s="346"/>
      <c r="KA94" s="347"/>
      <c r="KB94" s="324"/>
      <c r="KC94" s="343" t="str">
        <f t="shared" si="848"/>
        <v>OTHER GOVT</v>
      </c>
      <c r="KD94" s="339" t="e">
        <f t="shared" si="962"/>
        <v>#DIV/0!</v>
      </c>
      <c r="KE94" s="348" t="e">
        <f t="shared" si="963"/>
        <v>#DIV/0!</v>
      </c>
      <c r="KF94" s="348" t="e">
        <f t="shared" si="964"/>
        <v>#DIV/0!</v>
      </c>
      <c r="KG94" s="348" t="e">
        <f t="shared" si="965"/>
        <v>#DIV/0!</v>
      </c>
      <c r="KH94" s="348" t="e">
        <f t="shared" si="966"/>
        <v>#DIV/0!</v>
      </c>
      <c r="KI94" s="348" t="e">
        <f t="shared" si="967"/>
        <v>#DIV/0!</v>
      </c>
      <c r="KJ94" s="348" t="e">
        <f t="shared" si="968"/>
        <v>#DIV/0!</v>
      </c>
      <c r="KK94" s="348" t="e">
        <f t="shared" si="969"/>
        <v>#DIV/0!</v>
      </c>
      <c r="KL94" s="349" t="e">
        <f t="shared" si="970"/>
        <v>#DIV/0!</v>
      </c>
    </row>
    <row r="95" spans="1:298" x14ac:dyDescent="0.2">
      <c r="A95" s="343" t="s">
        <v>487</v>
      </c>
      <c r="B95" s="344" t="e">
        <f>+C95/C98</f>
        <v>#DIV/0!</v>
      </c>
      <c r="C95" s="345">
        <f t="shared" si="849"/>
        <v>0</v>
      </c>
      <c r="D95" s="346">
        <f t="shared" si="820"/>
        <v>0</v>
      </c>
      <c r="E95" s="346">
        <f t="shared" si="821"/>
        <v>0</v>
      </c>
      <c r="F95" s="346">
        <f t="shared" si="822"/>
        <v>0</v>
      </c>
      <c r="G95" s="346">
        <f t="shared" si="823"/>
        <v>0</v>
      </c>
      <c r="H95" s="346">
        <f t="shared" si="824"/>
        <v>0</v>
      </c>
      <c r="I95" s="346">
        <f t="shared" si="825"/>
        <v>0</v>
      </c>
      <c r="J95" s="346">
        <f t="shared" si="826"/>
        <v>0</v>
      </c>
      <c r="K95" s="347">
        <f t="shared" si="827"/>
        <v>0</v>
      </c>
      <c r="L95" s="324"/>
      <c r="M95" s="343" t="str">
        <f t="shared" si="828"/>
        <v>OTHER INELIG</v>
      </c>
      <c r="N95" s="339" t="e">
        <f t="shared" si="850"/>
        <v>#DIV/0!</v>
      </c>
      <c r="O95" s="348" t="e">
        <f t="shared" si="829"/>
        <v>#DIV/0!</v>
      </c>
      <c r="P95" s="348" t="e">
        <f t="shared" si="830"/>
        <v>#DIV/0!</v>
      </c>
      <c r="Q95" s="348" t="e">
        <f t="shared" si="831"/>
        <v>#DIV/0!</v>
      </c>
      <c r="R95" s="348" t="e">
        <f t="shared" si="832"/>
        <v>#DIV/0!</v>
      </c>
      <c r="S95" s="348" t="e">
        <f t="shared" si="833"/>
        <v>#DIV/0!</v>
      </c>
      <c r="T95" s="348" t="e">
        <f t="shared" si="834"/>
        <v>#DIV/0!</v>
      </c>
      <c r="U95" s="348" t="e">
        <f t="shared" si="835"/>
        <v>#DIV/0!</v>
      </c>
      <c r="V95" s="349" t="e">
        <f t="shared" si="836"/>
        <v>#DIV/0!</v>
      </c>
      <c r="X95" s="343" t="s">
        <v>487</v>
      </c>
      <c r="Y95" s="344" t="e">
        <f>+Z95/Z98</f>
        <v>#DIV/0!</v>
      </c>
      <c r="Z95" s="345">
        <f t="shared" si="851"/>
        <v>0</v>
      </c>
      <c r="AA95" s="346"/>
      <c r="AB95" s="346"/>
      <c r="AC95" s="346"/>
      <c r="AD95" s="346"/>
      <c r="AE95" s="346"/>
      <c r="AF95" s="346"/>
      <c r="AG95" s="346"/>
      <c r="AH95" s="347"/>
      <c r="AI95" s="324"/>
      <c r="AJ95" s="343" t="str">
        <f t="shared" si="837"/>
        <v>OTHER INELIG</v>
      </c>
      <c r="AK95" s="339" t="e">
        <f t="shared" si="852"/>
        <v>#DIV/0!</v>
      </c>
      <c r="AL95" s="348" t="e">
        <f t="shared" si="853"/>
        <v>#DIV/0!</v>
      </c>
      <c r="AM95" s="348" t="e">
        <f t="shared" si="854"/>
        <v>#DIV/0!</v>
      </c>
      <c r="AN95" s="348" t="e">
        <f t="shared" si="855"/>
        <v>#DIV/0!</v>
      </c>
      <c r="AO95" s="348" t="e">
        <f t="shared" si="856"/>
        <v>#DIV/0!</v>
      </c>
      <c r="AP95" s="348" t="e">
        <f t="shared" si="857"/>
        <v>#DIV/0!</v>
      </c>
      <c r="AQ95" s="348" t="e">
        <f t="shared" si="858"/>
        <v>#DIV/0!</v>
      </c>
      <c r="AR95" s="348" t="e">
        <f t="shared" si="859"/>
        <v>#DIV/0!</v>
      </c>
      <c r="AS95" s="349" t="e">
        <f t="shared" si="860"/>
        <v>#DIV/0!</v>
      </c>
      <c r="AU95" s="343" t="s">
        <v>487</v>
      </c>
      <c r="AV95" s="344" t="e">
        <f>+AW95/AW98</f>
        <v>#DIV/0!</v>
      </c>
      <c r="AW95" s="345">
        <f t="shared" si="861"/>
        <v>0</v>
      </c>
      <c r="AX95" s="346"/>
      <c r="AY95" s="346"/>
      <c r="AZ95" s="346"/>
      <c r="BA95" s="346"/>
      <c r="BB95" s="346"/>
      <c r="BC95" s="346"/>
      <c r="BD95" s="346"/>
      <c r="BE95" s="347"/>
      <c r="BF95" s="324"/>
      <c r="BG95" s="343" t="str">
        <f t="shared" si="838"/>
        <v>OTHER INELIG</v>
      </c>
      <c r="BH95" s="339" t="e">
        <f t="shared" si="862"/>
        <v>#DIV/0!</v>
      </c>
      <c r="BI95" s="348" t="e">
        <f t="shared" si="863"/>
        <v>#DIV/0!</v>
      </c>
      <c r="BJ95" s="348" t="e">
        <f t="shared" si="864"/>
        <v>#DIV/0!</v>
      </c>
      <c r="BK95" s="348" t="e">
        <f t="shared" si="865"/>
        <v>#DIV/0!</v>
      </c>
      <c r="BL95" s="348" t="e">
        <f t="shared" si="866"/>
        <v>#DIV/0!</v>
      </c>
      <c r="BM95" s="348" t="e">
        <f t="shared" si="867"/>
        <v>#DIV/0!</v>
      </c>
      <c r="BN95" s="348" t="e">
        <f t="shared" si="868"/>
        <v>#DIV/0!</v>
      </c>
      <c r="BO95" s="348" t="e">
        <f t="shared" si="869"/>
        <v>#DIV/0!</v>
      </c>
      <c r="BP95" s="349" t="e">
        <f t="shared" si="870"/>
        <v>#DIV/0!</v>
      </c>
      <c r="BR95" s="343" t="s">
        <v>487</v>
      </c>
      <c r="BS95" s="344" t="e">
        <f>+BT95/BT98</f>
        <v>#DIV/0!</v>
      </c>
      <c r="BT95" s="345">
        <f t="shared" si="871"/>
        <v>0</v>
      </c>
      <c r="BU95" s="346"/>
      <c r="BV95" s="346"/>
      <c r="BW95" s="346"/>
      <c r="BX95" s="346"/>
      <c r="BY95" s="346"/>
      <c r="BZ95" s="346"/>
      <c r="CA95" s="346"/>
      <c r="CB95" s="347"/>
      <c r="CC95" s="324"/>
      <c r="CD95" s="343" t="str">
        <f t="shared" si="839"/>
        <v>OTHER INELIG</v>
      </c>
      <c r="CE95" s="339" t="e">
        <f t="shared" si="872"/>
        <v>#DIV/0!</v>
      </c>
      <c r="CF95" s="348" t="e">
        <f t="shared" si="873"/>
        <v>#DIV/0!</v>
      </c>
      <c r="CG95" s="348" t="e">
        <f t="shared" si="874"/>
        <v>#DIV/0!</v>
      </c>
      <c r="CH95" s="348" t="e">
        <f t="shared" si="875"/>
        <v>#DIV/0!</v>
      </c>
      <c r="CI95" s="348" t="e">
        <f t="shared" si="876"/>
        <v>#DIV/0!</v>
      </c>
      <c r="CJ95" s="348" t="e">
        <f t="shared" si="877"/>
        <v>#DIV/0!</v>
      </c>
      <c r="CK95" s="348" t="e">
        <f t="shared" si="878"/>
        <v>#DIV/0!</v>
      </c>
      <c r="CL95" s="348" t="e">
        <f t="shared" si="879"/>
        <v>#DIV/0!</v>
      </c>
      <c r="CM95" s="349" t="e">
        <f t="shared" si="880"/>
        <v>#DIV/0!</v>
      </c>
      <c r="CO95" s="343" t="s">
        <v>487</v>
      </c>
      <c r="CP95" s="344" t="e">
        <f>+CQ95/CQ98</f>
        <v>#DIV/0!</v>
      </c>
      <c r="CQ95" s="345">
        <f t="shared" si="881"/>
        <v>0</v>
      </c>
      <c r="CR95" s="346"/>
      <c r="CS95" s="346"/>
      <c r="CT95" s="346"/>
      <c r="CU95" s="346"/>
      <c r="CV95" s="346"/>
      <c r="CW95" s="346"/>
      <c r="CX95" s="346"/>
      <c r="CY95" s="347"/>
      <c r="CZ95" s="324"/>
      <c r="DA95" s="343" t="str">
        <f t="shared" si="840"/>
        <v>OTHER INELIG</v>
      </c>
      <c r="DB95" s="339" t="e">
        <f t="shared" si="882"/>
        <v>#DIV/0!</v>
      </c>
      <c r="DC95" s="348" t="e">
        <f t="shared" si="883"/>
        <v>#DIV/0!</v>
      </c>
      <c r="DD95" s="348" t="e">
        <f t="shared" si="884"/>
        <v>#DIV/0!</v>
      </c>
      <c r="DE95" s="348" t="e">
        <f t="shared" si="885"/>
        <v>#DIV/0!</v>
      </c>
      <c r="DF95" s="348" t="e">
        <f t="shared" si="886"/>
        <v>#DIV/0!</v>
      </c>
      <c r="DG95" s="348" t="e">
        <f t="shared" si="887"/>
        <v>#DIV/0!</v>
      </c>
      <c r="DH95" s="348" t="e">
        <f t="shared" si="888"/>
        <v>#DIV/0!</v>
      </c>
      <c r="DI95" s="348" t="e">
        <f t="shared" si="889"/>
        <v>#DIV/0!</v>
      </c>
      <c r="DJ95" s="349" t="e">
        <f t="shared" si="890"/>
        <v>#DIV/0!</v>
      </c>
      <c r="DL95" s="343" t="s">
        <v>487</v>
      </c>
      <c r="DM95" s="344" t="e">
        <f>+DN95/DN98</f>
        <v>#DIV/0!</v>
      </c>
      <c r="DN95" s="345">
        <f t="shared" si="891"/>
        <v>0</v>
      </c>
      <c r="DO95" s="346"/>
      <c r="DP95" s="346"/>
      <c r="DQ95" s="346"/>
      <c r="DR95" s="346"/>
      <c r="DS95" s="346"/>
      <c r="DT95" s="346"/>
      <c r="DU95" s="346"/>
      <c r="DV95" s="347"/>
      <c r="DW95" s="324"/>
      <c r="DX95" s="343" t="str">
        <f t="shared" si="841"/>
        <v>OTHER INELIG</v>
      </c>
      <c r="DY95" s="339" t="e">
        <f t="shared" si="892"/>
        <v>#DIV/0!</v>
      </c>
      <c r="DZ95" s="348" t="e">
        <f t="shared" si="893"/>
        <v>#DIV/0!</v>
      </c>
      <c r="EA95" s="348" t="e">
        <f t="shared" si="894"/>
        <v>#DIV/0!</v>
      </c>
      <c r="EB95" s="348" t="e">
        <f t="shared" si="895"/>
        <v>#DIV/0!</v>
      </c>
      <c r="EC95" s="348" t="e">
        <f t="shared" si="896"/>
        <v>#DIV/0!</v>
      </c>
      <c r="ED95" s="348" t="e">
        <f t="shared" si="897"/>
        <v>#DIV/0!</v>
      </c>
      <c r="EE95" s="348" t="e">
        <f t="shared" si="898"/>
        <v>#DIV/0!</v>
      </c>
      <c r="EF95" s="348" t="e">
        <f t="shared" si="899"/>
        <v>#DIV/0!</v>
      </c>
      <c r="EG95" s="349" t="e">
        <f t="shared" si="900"/>
        <v>#DIV/0!</v>
      </c>
      <c r="EI95" s="343" t="s">
        <v>487</v>
      </c>
      <c r="EJ95" s="344" t="e">
        <f>+EK95/EK98</f>
        <v>#DIV/0!</v>
      </c>
      <c r="EK95" s="345">
        <f t="shared" si="901"/>
        <v>0</v>
      </c>
      <c r="EL95" s="346"/>
      <c r="EM95" s="346"/>
      <c r="EN95" s="346"/>
      <c r="EO95" s="346"/>
      <c r="EP95" s="346"/>
      <c r="EQ95" s="346"/>
      <c r="ER95" s="346"/>
      <c r="ES95" s="347"/>
      <c r="ET95" s="324"/>
      <c r="EU95" s="343" t="str">
        <f t="shared" si="842"/>
        <v>OTHER INELIG</v>
      </c>
      <c r="EV95" s="339" t="e">
        <f t="shared" si="902"/>
        <v>#DIV/0!</v>
      </c>
      <c r="EW95" s="348" t="e">
        <f t="shared" si="903"/>
        <v>#DIV/0!</v>
      </c>
      <c r="EX95" s="348" t="e">
        <f t="shared" si="904"/>
        <v>#DIV/0!</v>
      </c>
      <c r="EY95" s="348" t="e">
        <f t="shared" si="905"/>
        <v>#DIV/0!</v>
      </c>
      <c r="EZ95" s="348" t="e">
        <f t="shared" si="906"/>
        <v>#DIV/0!</v>
      </c>
      <c r="FA95" s="348" t="e">
        <f t="shared" si="907"/>
        <v>#DIV/0!</v>
      </c>
      <c r="FB95" s="348" t="e">
        <f t="shared" si="908"/>
        <v>#DIV/0!</v>
      </c>
      <c r="FC95" s="348" t="e">
        <f t="shared" si="909"/>
        <v>#DIV/0!</v>
      </c>
      <c r="FD95" s="349" t="e">
        <f t="shared" si="910"/>
        <v>#DIV/0!</v>
      </c>
      <c r="FF95" s="343" t="s">
        <v>487</v>
      </c>
      <c r="FG95" s="344" t="e">
        <f>+FH95/FH98</f>
        <v>#DIV/0!</v>
      </c>
      <c r="FH95" s="345">
        <f t="shared" si="911"/>
        <v>0</v>
      </c>
      <c r="FI95" s="346"/>
      <c r="FJ95" s="346"/>
      <c r="FK95" s="346"/>
      <c r="FL95" s="346"/>
      <c r="FM95" s="346"/>
      <c r="FN95" s="346"/>
      <c r="FO95" s="346"/>
      <c r="FP95" s="347"/>
      <c r="FQ95" s="324"/>
      <c r="FR95" s="343" t="str">
        <f t="shared" si="843"/>
        <v>OTHER INELIG</v>
      </c>
      <c r="FS95" s="339" t="e">
        <f t="shared" si="912"/>
        <v>#DIV/0!</v>
      </c>
      <c r="FT95" s="348" t="e">
        <f t="shared" si="913"/>
        <v>#DIV/0!</v>
      </c>
      <c r="FU95" s="348" t="e">
        <f t="shared" si="914"/>
        <v>#DIV/0!</v>
      </c>
      <c r="FV95" s="348" t="e">
        <f t="shared" si="915"/>
        <v>#DIV/0!</v>
      </c>
      <c r="FW95" s="348" t="e">
        <f t="shared" si="916"/>
        <v>#DIV/0!</v>
      </c>
      <c r="FX95" s="348" t="e">
        <f t="shared" si="917"/>
        <v>#DIV/0!</v>
      </c>
      <c r="FY95" s="348" t="e">
        <f t="shared" si="918"/>
        <v>#DIV/0!</v>
      </c>
      <c r="FZ95" s="348" t="e">
        <f t="shared" si="919"/>
        <v>#DIV/0!</v>
      </c>
      <c r="GA95" s="349" t="e">
        <f t="shared" si="920"/>
        <v>#DIV/0!</v>
      </c>
      <c r="GC95" s="343" t="s">
        <v>487</v>
      </c>
      <c r="GD95" s="344" t="e">
        <f>+GE95/GE98</f>
        <v>#DIV/0!</v>
      </c>
      <c r="GE95" s="345">
        <f t="shared" si="921"/>
        <v>0</v>
      </c>
      <c r="GF95" s="346"/>
      <c r="GG95" s="346"/>
      <c r="GH95" s="346"/>
      <c r="GI95" s="346"/>
      <c r="GJ95" s="346"/>
      <c r="GK95" s="346"/>
      <c r="GL95" s="346"/>
      <c r="GM95" s="347"/>
      <c r="GN95" s="324"/>
      <c r="GO95" s="343" t="str">
        <f t="shared" si="844"/>
        <v>OTHER INELIG</v>
      </c>
      <c r="GP95" s="339" t="e">
        <f t="shared" si="922"/>
        <v>#DIV/0!</v>
      </c>
      <c r="GQ95" s="348" t="e">
        <f t="shared" si="923"/>
        <v>#DIV/0!</v>
      </c>
      <c r="GR95" s="348" t="e">
        <f t="shared" si="924"/>
        <v>#DIV/0!</v>
      </c>
      <c r="GS95" s="348" t="e">
        <f t="shared" si="925"/>
        <v>#DIV/0!</v>
      </c>
      <c r="GT95" s="348" t="e">
        <f t="shared" si="926"/>
        <v>#DIV/0!</v>
      </c>
      <c r="GU95" s="348" t="e">
        <f t="shared" si="927"/>
        <v>#DIV/0!</v>
      </c>
      <c r="GV95" s="348" t="e">
        <f t="shared" si="928"/>
        <v>#DIV/0!</v>
      </c>
      <c r="GW95" s="348" t="e">
        <f t="shared" si="929"/>
        <v>#DIV/0!</v>
      </c>
      <c r="GX95" s="349" t="e">
        <f t="shared" si="930"/>
        <v>#DIV/0!</v>
      </c>
      <c r="GZ95" s="343" t="s">
        <v>487</v>
      </c>
      <c r="HA95" s="344" t="e">
        <f>+HB95/HB98</f>
        <v>#DIV/0!</v>
      </c>
      <c r="HB95" s="345">
        <f t="shared" si="931"/>
        <v>0</v>
      </c>
      <c r="HC95" s="346"/>
      <c r="HD95" s="346"/>
      <c r="HE95" s="346"/>
      <c r="HF95" s="346"/>
      <c r="HG95" s="346"/>
      <c r="HH95" s="346"/>
      <c r="HI95" s="346"/>
      <c r="HJ95" s="347"/>
      <c r="HK95" s="324"/>
      <c r="HL95" s="343" t="str">
        <f t="shared" si="845"/>
        <v>OTHER INELIG</v>
      </c>
      <c r="HM95" s="339" t="e">
        <f t="shared" si="932"/>
        <v>#DIV/0!</v>
      </c>
      <c r="HN95" s="348" t="e">
        <f t="shared" si="933"/>
        <v>#DIV/0!</v>
      </c>
      <c r="HO95" s="348" t="e">
        <f t="shared" si="934"/>
        <v>#DIV/0!</v>
      </c>
      <c r="HP95" s="348" t="e">
        <f t="shared" si="935"/>
        <v>#DIV/0!</v>
      </c>
      <c r="HQ95" s="348" t="e">
        <f t="shared" si="936"/>
        <v>#DIV/0!</v>
      </c>
      <c r="HR95" s="348" t="e">
        <f t="shared" si="937"/>
        <v>#DIV/0!</v>
      </c>
      <c r="HS95" s="348" t="e">
        <f t="shared" si="938"/>
        <v>#DIV/0!</v>
      </c>
      <c r="HT95" s="348" t="e">
        <f t="shared" si="939"/>
        <v>#DIV/0!</v>
      </c>
      <c r="HU95" s="349" t="e">
        <f t="shared" si="940"/>
        <v>#DIV/0!</v>
      </c>
      <c r="HW95" s="343" t="s">
        <v>487</v>
      </c>
      <c r="HX95" s="344" t="e">
        <f>+HY95/HY98</f>
        <v>#DIV/0!</v>
      </c>
      <c r="HY95" s="345">
        <f t="shared" si="941"/>
        <v>0</v>
      </c>
      <c r="HZ95" s="346"/>
      <c r="IA95" s="346"/>
      <c r="IB95" s="346"/>
      <c r="IC95" s="346"/>
      <c r="ID95" s="346"/>
      <c r="IE95" s="346"/>
      <c r="IF95" s="346"/>
      <c r="IG95" s="347"/>
      <c r="IH95" s="324"/>
      <c r="II95" s="343" t="str">
        <f t="shared" si="846"/>
        <v>OTHER INELIG</v>
      </c>
      <c r="IJ95" s="339" t="e">
        <f t="shared" si="942"/>
        <v>#DIV/0!</v>
      </c>
      <c r="IK95" s="348" t="e">
        <f t="shared" si="943"/>
        <v>#DIV/0!</v>
      </c>
      <c r="IL95" s="348" t="e">
        <f t="shared" si="944"/>
        <v>#DIV/0!</v>
      </c>
      <c r="IM95" s="348" t="e">
        <f t="shared" si="945"/>
        <v>#DIV/0!</v>
      </c>
      <c r="IN95" s="348" t="e">
        <f t="shared" si="946"/>
        <v>#DIV/0!</v>
      </c>
      <c r="IO95" s="348" t="e">
        <f t="shared" si="947"/>
        <v>#DIV/0!</v>
      </c>
      <c r="IP95" s="348" t="e">
        <f t="shared" si="948"/>
        <v>#DIV/0!</v>
      </c>
      <c r="IQ95" s="348" t="e">
        <f t="shared" si="949"/>
        <v>#DIV/0!</v>
      </c>
      <c r="IR95" s="349" t="e">
        <f t="shared" si="950"/>
        <v>#DIV/0!</v>
      </c>
      <c r="IT95" s="343" t="s">
        <v>487</v>
      </c>
      <c r="IU95" s="344" t="e">
        <f>+IV95/IV98</f>
        <v>#DIV/0!</v>
      </c>
      <c r="IV95" s="345">
        <f t="shared" si="951"/>
        <v>0</v>
      </c>
      <c r="IW95" s="346"/>
      <c r="IX95" s="346"/>
      <c r="IY95" s="346"/>
      <c r="IZ95" s="346"/>
      <c r="JA95" s="346"/>
      <c r="JB95" s="346"/>
      <c r="JC95" s="346"/>
      <c r="JD95" s="347"/>
      <c r="JE95" s="324"/>
      <c r="JF95" s="343" t="str">
        <f t="shared" si="847"/>
        <v>OTHER INELIG</v>
      </c>
      <c r="JG95" s="339" t="e">
        <f t="shared" si="952"/>
        <v>#DIV/0!</v>
      </c>
      <c r="JH95" s="348" t="e">
        <f t="shared" si="953"/>
        <v>#DIV/0!</v>
      </c>
      <c r="JI95" s="348" t="e">
        <f t="shared" si="954"/>
        <v>#DIV/0!</v>
      </c>
      <c r="JJ95" s="348" t="e">
        <f t="shared" si="955"/>
        <v>#DIV/0!</v>
      </c>
      <c r="JK95" s="348" t="e">
        <f t="shared" si="956"/>
        <v>#DIV/0!</v>
      </c>
      <c r="JL95" s="348" t="e">
        <f t="shared" si="957"/>
        <v>#DIV/0!</v>
      </c>
      <c r="JM95" s="348" t="e">
        <f t="shared" si="958"/>
        <v>#DIV/0!</v>
      </c>
      <c r="JN95" s="348" t="e">
        <f t="shared" si="959"/>
        <v>#DIV/0!</v>
      </c>
      <c r="JO95" s="349" t="e">
        <f t="shared" si="960"/>
        <v>#DIV/0!</v>
      </c>
      <c r="JQ95" s="343" t="s">
        <v>487</v>
      </c>
      <c r="JR95" s="344" t="e">
        <f>+JS95/JS98</f>
        <v>#DIV/0!</v>
      </c>
      <c r="JS95" s="345">
        <f t="shared" si="961"/>
        <v>0</v>
      </c>
      <c r="JT95" s="346"/>
      <c r="JU95" s="346"/>
      <c r="JV95" s="346"/>
      <c r="JW95" s="346"/>
      <c r="JX95" s="346"/>
      <c r="JY95" s="346"/>
      <c r="JZ95" s="346"/>
      <c r="KA95" s="347"/>
      <c r="KB95" s="324"/>
      <c r="KC95" s="343" t="str">
        <f t="shared" si="848"/>
        <v>OTHER INELIG</v>
      </c>
      <c r="KD95" s="339" t="e">
        <f t="shared" si="962"/>
        <v>#DIV/0!</v>
      </c>
      <c r="KE95" s="348" t="e">
        <f t="shared" si="963"/>
        <v>#DIV/0!</v>
      </c>
      <c r="KF95" s="348" t="e">
        <f t="shared" si="964"/>
        <v>#DIV/0!</v>
      </c>
      <c r="KG95" s="348" t="e">
        <f t="shared" si="965"/>
        <v>#DIV/0!</v>
      </c>
      <c r="KH95" s="348" t="e">
        <f t="shared" si="966"/>
        <v>#DIV/0!</v>
      </c>
      <c r="KI95" s="348" t="e">
        <f t="shared" si="967"/>
        <v>#DIV/0!</v>
      </c>
      <c r="KJ95" s="348" t="e">
        <f t="shared" si="968"/>
        <v>#DIV/0!</v>
      </c>
      <c r="KK95" s="348" t="e">
        <f t="shared" si="969"/>
        <v>#DIV/0!</v>
      </c>
      <c r="KL95" s="349" t="e">
        <f t="shared" si="970"/>
        <v>#DIV/0!</v>
      </c>
    </row>
    <row r="96" spans="1:298" x14ac:dyDescent="0.2">
      <c r="A96" s="343" t="s">
        <v>488</v>
      </c>
      <c r="B96" s="344" t="e">
        <f>+C96/C98</f>
        <v>#DIV/0!</v>
      </c>
      <c r="C96" s="345">
        <f t="shared" si="849"/>
        <v>0</v>
      </c>
      <c r="D96" s="346">
        <f t="shared" si="820"/>
        <v>0</v>
      </c>
      <c r="E96" s="346">
        <f t="shared" si="821"/>
        <v>0</v>
      </c>
      <c r="F96" s="346">
        <f t="shared" si="822"/>
        <v>0</v>
      </c>
      <c r="G96" s="346">
        <f t="shared" si="823"/>
        <v>0</v>
      </c>
      <c r="H96" s="346">
        <f t="shared" si="824"/>
        <v>0</v>
      </c>
      <c r="I96" s="346">
        <f t="shared" si="825"/>
        <v>0</v>
      </c>
      <c r="J96" s="346">
        <f t="shared" si="826"/>
        <v>0</v>
      </c>
      <c r="K96" s="347">
        <f t="shared" si="827"/>
        <v>0</v>
      </c>
      <c r="L96" s="324"/>
      <c r="M96" s="343" t="str">
        <f t="shared" si="828"/>
        <v>SELF PAY</v>
      </c>
      <c r="N96" s="339" t="e">
        <f t="shared" si="850"/>
        <v>#DIV/0!</v>
      </c>
      <c r="O96" s="348" t="e">
        <f t="shared" si="829"/>
        <v>#DIV/0!</v>
      </c>
      <c r="P96" s="348" t="e">
        <f t="shared" si="830"/>
        <v>#DIV/0!</v>
      </c>
      <c r="Q96" s="348" t="e">
        <f t="shared" si="831"/>
        <v>#DIV/0!</v>
      </c>
      <c r="R96" s="348" t="e">
        <f t="shared" si="832"/>
        <v>#DIV/0!</v>
      </c>
      <c r="S96" s="348" t="e">
        <f t="shared" si="833"/>
        <v>#DIV/0!</v>
      </c>
      <c r="T96" s="348" t="e">
        <f t="shared" si="834"/>
        <v>#DIV/0!</v>
      </c>
      <c r="U96" s="348" t="e">
        <f t="shared" si="835"/>
        <v>#DIV/0!</v>
      </c>
      <c r="V96" s="349" t="e">
        <f t="shared" si="836"/>
        <v>#DIV/0!</v>
      </c>
      <c r="X96" s="343" t="s">
        <v>488</v>
      </c>
      <c r="Y96" s="344" t="e">
        <f>+Z96/Z98</f>
        <v>#DIV/0!</v>
      </c>
      <c r="Z96" s="345">
        <f t="shared" si="851"/>
        <v>0</v>
      </c>
      <c r="AA96" s="346"/>
      <c r="AB96" s="346"/>
      <c r="AC96" s="346"/>
      <c r="AD96" s="346"/>
      <c r="AE96" s="346"/>
      <c r="AF96" s="346"/>
      <c r="AG96" s="346"/>
      <c r="AH96" s="347"/>
      <c r="AI96" s="324"/>
      <c r="AJ96" s="343" t="str">
        <f t="shared" si="837"/>
        <v>SELF PAY</v>
      </c>
      <c r="AK96" s="339" t="e">
        <f t="shared" si="852"/>
        <v>#DIV/0!</v>
      </c>
      <c r="AL96" s="348" t="e">
        <f t="shared" si="853"/>
        <v>#DIV/0!</v>
      </c>
      <c r="AM96" s="348" t="e">
        <f t="shared" si="854"/>
        <v>#DIV/0!</v>
      </c>
      <c r="AN96" s="348" t="e">
        <f t="shared" si="855"/>
        <v>#DIV/0!</v>
      </c>
      <c r="AO96" s="348" t="e">
        <f t="shared" si="856"/>
        <v>#DIV/0!</v>
      </c>
      <c r="AP96" s="348" t="e">
        <f t="shared" si="857"/>
        <v>#DIV/0!</v>
      </c>
      <c r="AQ96" s="348" t="e">
        <f t="shared" si="858"/>
        <v>#DIV/0!</v>
      </c>
      <c r="AR96" s="348" t="e">
        <f t="shared" si="859"/>
        <v>#DIV/0!</v>
      </c>
      <c r="AS96" s="349" t="e">
        <f t="shared" si="860"/>
        <v>#DIV/0!</v>
      </c>
      <c r="AU96" s="343" t="s">
        <v>488</v>
      </c>
      <c r="AV96" s="344" t="e">
        <f>+AW96/AW98</f>
        <v>#DIV/0!</v>
      </c>
      <c r="AW96" s="345">
        <f t="shared" si="861"/>
        <v>0</v>
      </c>
      <c r="AX96" s="346"/>
      <c r="AY96" s="346"/>
      <c r="AZ96" s="346"/>
      <c r="BA96" s="346"/>
      <c r="BB96" s="346"/>
      <c r="BC96" s="346"/>
      <c r="BD96" s="346"/>
      <c r="BE96" s="347"/>
      <c r="BF96" s="324"/>
      <c r="BG96" s="343" t="str">
        <f t="shared" si="838"/>
        <v>SELF PAY</v>
      </c>
      <c r="BH96" s="339" t="e">
        <f t="shared" si="862"/>
        <v>#DIV/0!</v>
      </c>
      <c r="BI96" s="348" t="e">
        <f t="shared" si="863"/>
        <v>#DIV/0!</v>
      </c>
      <c r="BJ96" s="348" t="e">
        <f t="shared" si="864"/>
        <v>#DIV/0!</v>
      </c>
      <c r="BK96" s="348" t="e">
        <f t="shared" si="865"/>
        <v>#DIV/0!</v>
      </c>
      <c r="BL96" s="348" t="e">
        <f t="shared" si="866"/>
        <v>#DIV/0!</v>
      </c>
      <c r="BM96" s="348" t="e">
        <f t="shared" si="867"/>
        <v>#DIV/0!</v>
      </c>
      <c r="BN96" s="348" t="e">
        <f t="shared" si="868"/>
        <v>#DIV/0!</v>
      </c>
      <c r="BO96" s="348" t="e">
        <f t="shared" si="869"/>
        <v>#DIV/0!</v>
      </c>
      <c r="BP96" s="349" t="e">
        <f t="shared" si="870"/>
        <v>#DIV/0!</v>
      </c>
      <c r="BR96" s="343" t="s">
        <v>488</v>
      </c>
      <c r="BS96" s="344" t="e">
        <f>+BT96/BT98</f>
        <v>#DIV/0!</v>
      </c>
      <c r="BT96" s="345">
        <f t="shared" si="871"/>
        <v>0</v>
      </c>
      <c r="BU96" s="346"/>
      <c r="BV96" s="346"/>
      <c r="BW96" s="346"/>
      <c r="BX96" s="346"/>
      <c r="BY96" s="346"/>
      <c r="BZ96" s="346"/>
      <c r="CA96" s="346"/>
      <c r="CB96" s="347"/>
      <c r="CC96" s="324"/>
      <c r="CD96" s="343" t="str">
        <f t="shared" si="839"/>
        <v>SELF PAY</v>
      </c>
      <c r="CE96" s="339" t="e">
        <f t="shared" si="872"/>
        <v>#DIV/0!</v>
      </c>
      <c r="CF96" s="348" t="e">
        <f t="shared" si="873"/>
        <v>#DIV/0!</v>
      </c>
      <c r="CG96" s="348" t="e">
        <f t="shared" si="874"/>
        <v>#DIV/0!</v>
      </c>
      <c r="CH96" s="348" t="e">
        <f t="shared" si="875"/>
        <v>#DIV/0!</v>
      </c>
      <c r="CI96" s="348" t="e">
        <f t="shared" si="876"/>
        <v>#DIV/0!</v>
      </c>
      <c r="CJ96" s="348" t="e">
        <f t="shared" si="877"/>
        <v>#DIV/0!</v>
      </c>
      <c r="CK96" s="348" t="e">
        <f t="shared" si="878"/>
        <v>#DIV/0!</v>
      </c>
      <c r="CL96" s="348" t="e">
        <f t="shared" si="879"/>
        <v>#DIV/0!</v>
      </c>
      <c r="CM96" s="349" t="e">
        <f t="shared" si="880"/>
        <v>#DIV/0!</v>
      </c>
      <c r="CO96" s="343" t="s">
        <v>488</v>
      </c>
      <c r="CP96" s="344" t="e">
        <f>+CQ96/CQ98</f>
        <v>#DIV/0!</v>
      </c>
      <c r="CQ96" s="345">
        <f t="shared" si="881"/>
        <v>0</v>
      </c>
      <c r="CR96" s="346"/>
      <c r="CS96" s="346"/>
      <c r="CT96" s="346"/>
      <c r="CU96" s="346"/>
      <c r="CV96" s="346"/>
      <c r="CW96" s="346"/>
      <c r="CX96" s="346"/>
      <c r="CY96" s="347"/>
      <c r="CZ96" s="324"/>
      <c r="DA96" s="343" t="str">
        <f t="shared" si="840"/>
        <v>SELF PAY</v>
      </c>
      <c r="DB96" s="339" t="e">
        <f t="shared" si="882"/>
        <v>#DIV/0!</v>
      </c>
      <c r="DC96" s="348" t="e">
        <f t="shared" si="883"/>
        <v>#DIV/0!</v>
      </c>
      <c r="DD96" s="348" t="e">
        <f t="shared" si="884"/>
        <v>#DIV/0!</v>
      </c>
      <c r="DE96" s="348" t="e">
        <f t="shared" si="885"/>
        <v>#DIV/0!</v>
      </c>
      <c r="DF96" s="348" t="e">
        <f t="shared" si="886"/>
        <v>#DIV/0!</v>
      </c>
      <c r="DG96" s="348" t="e">
        <f t="shared" si="887"/>
        <v>#DIV/0!</v>
      </c>
      <c r="DH96" s="348" t="e">
        <f t="shared" si="888"/>
        <v>#DIV/0!</v>
      </c>
      <c r="DI96" s="348" t="e">
        <f t="shared" si="889"/>
        <v>#DIV/0!</v>
      </c>
      <c r="DJ96" s="349" t="e">
        <f t="shared" si="890"/>
        <v>#DIV/0!</v>
      </c>
      <c r="DL96" s="343" t="s">
        <v>488</v>
      </c>
      <c r="DM96" s="344" t="e">
        <f>+DN96/DN98</f>
        <v>#DIV/0!</v>
      </c>
      <c r="DN96" s="345">
        <f t="shared" si="891"/>
        <v>0</v>
      </c>
      <c r="DO96" s="346"/>
      <c r="DP96" s="346"/>
      <c r="DQ96" s="346"/>
      <c r="DR96" s="346"/>
      <c r="DS96" s="346"/>
      <c r="DT96" s="346"/>
      <c r="DU96" s="346"/>
      <c r="DV96" s="347"/>
      <c r="DW96" s="324"/>
      <c r="DX96" s="343" t="str">
        <f t="shared" si="841"/>
        <v>SELF PAY</v>
      </c>
      <c r="DY96" s="339" t="e">
        <f t="shared" si="892"/>
        <v>#DIV/0!</v>
      </c>
      <c r="DZ96" s="348" t="e">
        <f t="shared" si="893"/>
        <v>#DIV/0!</v>
      </c>
      <c r="EA96" s="348" t="e">
        <f t="shared" si="894"/>
        <v>#DIV/0!</v>
      </c>
      <c r="EB96" s="348" t="e">
        <f t="shared" si="895"/>
        <v>#DIV/0!</v>
      </c>
      <c r="EC96" s="348" t="e">
        <f t="shared" si="896"/>
        <v>#DIV/0!</v>
      </c>
      <c r="ED96" s="348" t="e">
        <f t="shared" si="897"/>
        <v>#DIV/0!</v>
      </c>
      <c r="EE96" s="348" t="e">
        <f t="shared" si="898"/>
        <v>#DIV/0!</v>
      </c>
      <c r="EF96" s="348" t="e">
        <f t="shared" si="899"/>
        <v>#DIV/0!</v>
      </c>
      <c r="EG96" s="349" t="e">
        <f t="shared" si="900"/>
        <v>#DIV/0!</v>
      </c>
      <c r="EI96" s="343" t="s">
        <v>488</v>
      </c>
      <c r="EJ96" s="344" t="e">
        <f>+EK96/EK98</f>
        <v>#DIV/0!</v>
      </c>
      <c r="EK96" s="345">
        <f t="shared" si="901"/>
        <v>0</v>
      </c>
      <c r="EL96" s="346"/>
      <c r="EM96" s="346"/>
      <c r="EN96" s="346"/>
      <c r="EO96" s="346"/>
      <c r="EP96" s="346"/>
      <c r="EQ96" s="346"/>
      <c r="ER96" s="346"/>
      <c r="ES96" s="347"/>
      <c r="ET96" s="324"/>
      <c r="EU96" s="343" t="str">
        <f t="shared" si="842"/>
        <v>SELF PAY</v>
      </c>
      <c r="EV96" s="339" t="e">
        <f t="shared" si="902"/>
        <v>#DIV/0!</v>
      </c>
      <c r="EW96" s="348" t="e">
        <f t="shared" si="903"/>
        <v>#DIV/0!</v>
      </c>
      <c r="EX96" s="348" t="e">
        <f t="shared" si="904"/>
        <v>#DIV/0!</v>
      </c>
      <c r="EY96" s="348" t="e">
        <f t="shared" si="905"/>
        <v>#DIV/0!</v>
      </c>
      <c r="EZ96" s="348" t="e">
        <f t="shared" si="906"/>
        <v>#DIV/0!</v>
      </c>
      <c r="FA96" s="348" t="e">
        <f t="shared" si="907"/>
        <v>#DIV/0!</v>
      </c>
      <c r="FB96" s="348" t="e">
        <f t="shared" si="908"/>
        <v>#DIV/0!</v>
      </c>
      <c r="FC96" s="348" t="e">
        <f t="shared" si="909"/>
        <v>#DIV/0!</v>
      </c>
      <c r="FD96" s="349" t="e">
        <f t="shared" si="910"/>
        <v>#DIV/0!</v>
      </c>
      <c r="FF96" s="343" t="s">
        <v>488</v>
      </c>
      <c r="FG96" s="344" t="e">
        <f>+FH96/FH98</f>
        <v>#DIV/0!</v>
      </c>
      <c r="FH96" s="345">
        <f t="shared" si="911"/>
        <v>0</v>
      </c>
      <c r="FI96" s="346"/>
      <c r="FJ96" s="346"/>
      <c r="FK96" s="346"/>
      <c r="FL96" s="346"/>
      <c r="FM96" s="346"/>
      <c r="FN96" s="346"/>
      <c r="FO96" s="346"/>
      <c r="FP96" s="347"/>
      <c r="FQ96" s="324"/>
      <c r="FR96" s="343" t="str">
        <f t="shared" si="843"/>
        <v>SELF PAY</v>
      </c>
      <c r="FS96" s="339" t="e">
        <f t="shared" si="912"/>
        <v>#DIV/0!</v>
      </c>
      <c r="FT96" s="348" t="e">
        <f t="shared" si="913"/>
        <v>#DIV/0!</v>
      </c>
      <c r="FU96" s="348" t="e">
        <f t="shared" si="914"/>
        <v>#DIV/0!</v>
      </c>
      <c r="FV96" s="348" t="e">
        <f t="shared" si="915"/>
        <v>#DIV/0!</v>
      </c>
      <c r="FW96" s="348" t="e">
        <f t="shared" si="916"/>
        <v>#DIV/0!</v>
      </c>
      <c r="FX96" s="348" t="e">
        <f t="shared" si="917"/>
        <v>#DIV/0!</v>
      </c>
      <c r="FY96" s="348" t="e">
        <f t="shared" si="918"/>
        <v>#DIV/0!</v>
      </c>
      <c r="FZ96" s="348" t="e">
        <f t="shared" si="919"/>
        <v>#DIV/0!</v>
      </c>
      <c r="GA96" s="349" t="e">
        <f t="shared" si="920"/>
        <v>#DIV/0!</v>
      </c>
      <c r="GC96" s="343" t="s">
        <v>488</v>
      </c>
      <c r="GD96" s="344" t="e">
        <f>+GE96/GE98</f>
        <v>#DIV/0!</v>
      </c>
      <c r="GE96" s="345">
        <f t="shared" si="921"/>
        <v>0</v>
      </c>
      <c r="GF96" s="346"/>
      <c r="GG96" s="346"/>
      <c r="GH96" s="346"/>
      <c r="GI96" s="346"/>
      <c r="GJ96" s="346"/>
      <c r="GK96" s="346"/>
      <c r="GL96" s="346"/>
      <c r="GM96" s="347"/>
      <c r="GN96" s="324"/>
      <c r="GO96" s="343" t="str">
        <f t="shared" si="844"/>
        <v>SELF PAY</v>
      </c>
      <c r="GP96" s="339" t="e">
        <f t="shared" si="922"/>
        <v>#DIV/0!</v>
      </c>
      <c r="GQ96" s="348" t="e">
        <f t="shared" si="923"/>
        <v>#DIV/0!</v>
      </c>
      <c r="GR96" s="348" t="e">
        <f t="shared" si="924"/>
        <v>#DIV/0!</v>
      </c>
      <c r="GS96" s="348" t="e">
        <f t="shared" si="925"/>
        <v>#DIV/0!</v>
      </c>
      <c r="GT96" s="348" t="e">
        <f t="shared" si="926"/>
        <v>#DIV/0!</v>
      </c>
      <c r="GU96" s="348" t="e">
        <f t="shared" si="927"/>
        <v>#DIV/0!</v>
      </c>
      <c r="GV96" s="348" t="e">
        <f t="shared" si="928"/>
        <v>#DIV/0!</v>
      </c>
      <c r="GW96" s="348" t="e">
        <f t="shared" si="929"/>
        <v>#DIV/0!</v>
      </c>
      <c r="GX96" s="349" t="e">
        <f t="shared" si="930"/>
        <v>#DIV/0!</v>
      </c>
      <c r="GZ96" s="343" t="s">
        <v>488</v>
      </c>
      <c r="HA96" s="344" t="e">
        <f>+HB96/HB98</f>
        <v>#DIV/0!</v>
      </c>
      <c r="HB96" s="345">
        <f t="shared" si="931"/>
        <v>0</v>
      </c>
      <c r="HC96" s="346"/>
      <c r="HD96" s="346"/>
      <c r="HE96" s="346"/>
      <c r="HF96" s="346"/>
      <c r="HG96" s="346"/>
      <c r="HH96" s="346"/>
      <c r="HI96" s="346"/>
      <c r="HJ96" s="347"/>
      <c r="HK96" s="324"/>
      <c r="HL96" s="343" t="str">
        <f t="shared" si="845"/>
        <v>SELF PAY</v>
      </c>
      <c r="HM96" s="339" t="e">
        <f t="shared" si="932"/>
        <v>#DIV/0!</v>
      </c>
      <c r="HN96" s="348" t="e">
        <f t="shared" si="933"/>
        <v>#DIV/0!</v>
      </c>
      <c r="HO96" s="348" t="e">
        <f t="shared" si="934"/>
        <v>#DIV/0!</v>
      </c>
      <c r="HP96" s="348" t="e">
        <f t="shared" si="935"/>
        <v>#DIV/0!</v>
      </c>
      <c r="HQ96" s="348" t="e">
        <f t="shared" si="936"/>
        <v>#DIV/0!</v>
      </c>
      <c r="HR96" s="348" t="e">
        <f t="shared" si="937"/>
        <v>#DIV/0!</v>
      </c>
      <c r="HS96" s="348" t="e">
        <f t="shared" si="938"/>
        <v>#DIV/0!</v>
      </c>
      <c r="HT96" s="348" t="e">
        <f t="shared" si="939"/>
        <v>#DIV/0!</v>
      </c>
      <c r="HU96" s="349" t="e">
        <f t="shared" si="940"/>
        <v>#DIV/0!</v>
      </c>
      <c r="HW96" s="343" t="s">
        <v>488</v>
      </c>
      <c r="HX96" s="344" t="e">
        <f>+HY96/HY98</f>
        <v>#DIV/0!</v>
      </c>
      <c r="HY96" s="345">
        <f t="shared" si="941"/>
        <v>0</v>
      </c>
      <c r="HZ96" s="346"/>
      <c r="IA96" s="346"/>
      <c r="IB96" s="346"/>
      <c r="IC96" s="346"/>
      <c r="ID96" s="346"/>
      <c r="IE96" s="346"/>
      <c r="IF96" s="346"/>
      <c r="IG96" s="347"/>
      <c r="IH96" s="324"/>
      <c r="II96" s="343" t="str">
        <f t="shared" si="846"/>
        <v>SELF PAY</v>
      </c>
      <c r="IJ96" s="339" t="e">
        <f t="shared" si="942"/>
        <v>#DIV/0!</v>
      </c>
      <c r="IK96" s="348" t="e">
        <f t="shared" si="943"/>
        <v>#DIV/0!</v>
      </c>
      <c r="IL96" s="348" t="e">
        <f t="shared" si="944"/>
        <v>#DIV/0!</v>
      </c>
      <c r="IM96" s="348" t="e">
        <f t="shared" si="945"/>
        <v>#DIV/0!</v>
      </c>
      <c r="IN96" s="348" t="e">
        <f t="shared" si="946"/>
        <v>#DIV/0!</v>
      </c>
      <c r="IO96" s="348" t="e">
        <f t="shared" si="947"/>
        <v>#DIV/0!</v>
      </c>
      <c r="IP96" s="348" t="e">
        <f t="shared" si="948"/>
        <v>#DIV/0!</v>
      </c>
      <c r="IQ96" s="348" t="e">
        <f t="shared" si="949"/>
        <v>#DIV/0!</v>
      </c>
      <c r="IR96" s="349" t="e">
        <f t="shared" si="950"/>
        <v>#DIV/0!</v>
      </c>
      <c r="IT96" s="343" t="s">
        <v>488</v>
      </c>
      <c r="IU96" s="344" t="e">
        <f>+IV96/IV98</f>
        <v>#DIV/0!</v>
      </c>
      <c r="IV96" s="345">
        <f t="shared" si="951"/>
        <v>0</v>
      </c>
      <c r="IW96" s="346"/>
      <c r="IX96" s="346"/>
      <c r="IY96" s="346"/>
      <c r="IZ96" s="346"/>
      <c r="JA96" s="346"/>
      <c r="JB96" s="346"/>
      <c r="JC96" s="346"/>
      <c r="JD96" s="347"/>
      <c r="JE96" s="324"/>
      <c r="JF96" s="343" t="str">
        <f t="shared" si="847"/>
        <v>SELF PAY</v>
      </c>
      <c r="JG96" s="339" t="e">
        <f t="shared" si="952"/>
        <v>#DIV/0!</v>
      </c>
      <c r="JH96" s="348" t="e">
        <f t="shared" si="953"/>
        <v>#DIV/0!</v>
      </c>
      <c r="JI96" s="348" t="e">
        <f t="shared" si="954"/>
        <v>#DIV/0!</v>
      </c>
      <c r="JJ96" s="348" t="e">
        <f t="shared" si="955"/>
        <v>#DIV/0!</v>
      </c>
      <c r="JK96" s="348" t="e">
        <f t="shared" si="956"/>
        <v>#DIV/0!</v>
      </c>
      <c r="JL96" s="348" t="e">
        <f t="shared" si="957"/>
        <v>#DIV/0!</v>
      </c>
      <c r="JM96" s="348" t="e">
        <f t="shared" si="958"/>
        <v>#DIV/0!</v>
      </c>
      <c r="JN96" s="348" t="e">
        <f t="shared" si="959"/>
        <v>#DIV/0!</v>
      </c>
      <c r="JO96" s="349" t="e">
        <f t="shared" si="960"/>
        <v>#DIV/0!</v>
      </c>
      <c r="JQ96" s="343" t="s">
        <v>488</v>
      </c>
      <c r="JR96" s="344" t="e">
        <f>+JS96/JS98</f>
        <v>#DIV/0!</v>
      </c>
      <c r="JS96" s="345">
        <f t="shared" si="961"/>
        <v>0</v>
      </c>
      <c r="JT96" s="346"/>
      <c r="JU96" s="346"/>
      <c r="JV96" s="346"/>
      <c r="JW96" s="346"/>
      <c r="JX96" s="346"/>
      <c r="JY96" s="346"/>
      <c r="JZ96" s="346"/>
      <c r="KA96" s="347"/>
      <c r="KB96" s="324"/>
      <c r="KC96" s="343" t="str">
        <f t="shared" si="848"/>
        <v>SELF PAY</v>
      </c>
      <c r="KD96" s="339" t="e">
        <f t="shared" si="962"/>
        <v>#DIV/0!</v>
      </c>
      <c r="KE96" s="348" t="e">
        <f t="shared" si="963"/>
        <v>#DIV/0!</v>
      </c>
      <c r="KF96" s="348" t="e">
        <f t="shared" si="964"/>
        <v>#DIV/0!</v>
      </c>
      <c r="KG96" s="348" t="e">
        <f t="shared" si="965"/>
        <v>#DIV/0!</v>
      </c>
      <c r="KH96" s="348" t="e">
        <f t="shared" si="966"/>
        <v>#DIV/0!</v>
      </c>
      <c r="KI96" s="348" t="e">
        <f t="shared" si="967"/>
        <v>#DIV/0!</v>
      </c>
      <c r="KJ96" s="348" t="e">
        <f t="shared" si="968"/>
        <v>#DIV/0!</v>
      </c>
      <c r="KK96" s="348" t="e">
        <f t="shared" si="969"/>
        <v>#DIV/0!</v>
      </c>
      <c r="KL96" s="349" t="e">
        <f t="shared" si="970"/>
        <v>#DIV/0!</v>
      </c>
    </row>
    <row r="97" spans="1:298" x14ac:dyDescent="0.2">
      <c r="A97" s="343" t="s">
        <v>489</v>
      </c>
      <c r="B97" s="344" t="e">
        <f>+C97/C98</f>
        <v>#DIV/0!</v>
      </c>
      <c r="C97" s="345">
        <f t="shared" si="849"/>
        <v>0</v>
      </c>
      <c r="D97" s="346">
        <f t="shared" si="820"/>
        <v>0</v>
      </c>
      <c r="E97" s="346">
        <f t="shared" si="821"/>
        <v>0</v>
      </c>
      <c r="F97" s="346">
        <f t="shared" si="822"/>
        <v>0</v>
      </c>
      <c r="G97" s="346">
        <f t="shared" si="823"/>
        <v>0</v>
      </c>
      <c r="H97" s="346">
        <f t="shared" si="824"/>
        <v>0</v>
      </c>
      <c r="I97" s="346">
        <f t="shared" si="825"/>
        <v>0</v>
      </c>
      <c r="J97" s="346">
        <f t="shared" si="826"/>
        <v>0</v>
      </c>
      <c r="K97" s="347">
        <f t="shared" si="827"/>
        <v>0</v>
      </c>
      <c r="L97" s="324"/>
      <c r="M97" s="343" t="str">
        <f t="shared" si="828"/>
        <v>WORKERS COMP</v>
      </c>
      <c r="N97" s="339" t="e">
        <f t="shared" si="850"/>
        <v>#DIV/0!</v>
      </c>
      <c r="O97" s="348" t="e">
        <f t="shared" si="829"/>
        <v>#DIV/0!</v>
      </c>
      <c r="P97" s="348" t="e">
        <f t="shared" si="830"/>
        <v>#DIV/0!</v>
      </c>
      <c r="Q97" s="348" t="e">
        <f t="shared" si="831"/>
        <v>#DIV/0!</v>
      </c>
      <c r="R97" s="348" t="e">
        <f t="shared" si="832"/>
        <v>#DIV/0!</v>
      </c>
      <c r="S97" s="348" t="e">
        <f t="shared" si="833"/>
        <v>#DIV/0!</v>
      </c>
      <c r="T97" s="348" t="e">
        <f t="shared" si="834"/>
        <v>#DIV/0!</v>
      </c>
      <c r="U97" s="348" t="e">
        <f t="shared" si="835"/>
        <v>#DIV/0!</v>
      </c>
      <c r="V97" s="1460" t="e">
        <f t="shared" si="836"/>
        <v>#DIV/0!</v>
      </c>
      <c r="X97" s="343" t="s">
        <v>489</v>
      </c>
      <c r="Y97" s="344" t="e">
        <f>+Z97/Z98</f>
        <v>#DIV/0!</v>
      </c>
      <c r="Z97" s="345">
        <f t="shared" si="851"/>
        <v>0</v>
      </c>
      <c r="AA97" s="346"/>
      <c r="AB97" s="346"/>
      <c r="AC97" s="346"/>
      <c r="AD97" s="346"/>
      <c r="AE97" s="346"/>
      <c r="AF97" s="346"/>
      <c r="AG97" s="346"/>
      <c r="AH97" s="347"/>
      <c r="AI97" s="324"/>
      <c r="AJ97" s="343" t="str">
        <f t="shared" si="837"/>
        <v>WORKERS COMP</v>
      </c>
      <c r="AK97" s="339" t="e">
        <f t="shared" si="852"/>
        <v>#DIV/0!</v>
      </c>
      <c r="AL97" s="348" t="e">
        <f t="shared" si="853"/>
        <v>#DIV/0!</v>
      </c>
      <c r="AM97" s="348" t="e">
        <f t="shared" si="854"/>
        <v>#DIV/0!</v>
      </c>
      <c r="AN97" s="348" t="e">
        <f t="shared" si="855"/>
        <v>#DIV/0!</v>
      </c>
      <c r="AO97" s="348" t="e">
        <f t="shared" si="856"/>
        <v>#DIV/0!</v>
      </c>
      <c r="AP97" s="348" t="e">
        <f t="shared" si="857"/>
        <v>#DIV/0!</v>
      </c>
      <c r="AQ97" s="348" t="e">
        <f t="shared" si="858"/>
        <v>#DIV/0!</v>
      </c>
      <c r="AR97" s="348" t="e">
        <f t="shared" si="859"/>
        <v>#DIV/0!</v>
      </c>
      <c r="AS97" s="1460" t="e">
        <f t="shared" si="860"/>
        <v>#DIV/0!</v>
      </c>
      <c r="AU97" s="343" t="s">
        <v>489</v>
      </c>
      <c r="AV97" s="344" t="e">
        <f>+AW97/AW98</f>
        <v>#DIV/0!</v>
      </c>
      <c r="AW97" s="345">
        <f t="shared" si="861"/>
        <v>0</v>
      </c>
      <c r="AX97" s="346"/>
      <c r="AY97" s="346"/>
      <c r="AZ97" s="346"/>
      <c r="BA97" s="346"/>
      <c r="BB97" s="346"/>
      <c r="BC97" s="346"/>
      <c r="BD97" s="346"/>
      <c r="BE97" s="347"/>
      <c r="BF97" s="324"/>
      <c r="BG97" s="343" t="str">
        <f t="shared" si="838"/>
        <v>WORKERS COMP</v>
      </c>
      <c r="BH97" s="339" t="e">
        <f t="shared" si="862"/>
        <v>#DIV/0!</v>
      </c>
      <c r="BI97" s="348" t="e">
        <f t="shared" si="863"/>
        <v>#DIV/0!</v>
      </c>
      <c r="BJ97" s="348" t="e">
        <f t="shared" si="864"/>
        <v>#DIV/0!</v>
      </c>
      <c r="BK97" s="348" t="e">
        <f t="shared" si="865"/>
        <v>#DIV/0!</v>
      </c>
      <c r="BL97" s="348" t="e">
        <f t="shared" si="866"/>
        <v>#DIV/0!</v>
      </c>
      <c r="BM97" s="348" t="e">
        <f t="shared" si="867"/>
        <v>#DIV/0!</v>
      </c>
      <c r="BN97" s="348" t="e">
        <f t="shared" si="868"/>
        <v>#DIV/0!</v>
      </c>
      <c r="BO97" s="348" t="e">
        <f t="shared" si="869"/>
        <v>#DIV/0!</v>
      </c>
      <c r="BP97" s="1460" t="e">
        <f t="shared" si="870"/>
        <v>#DIV/0!</v>
      </c>
      <c r="BR97" s="343" t="s">
        <v>489</v>
      </c>
      <c r="BS97" s="344" t="e">
        <f>+BT97/BT98</f>
        <v>#DIV/0!</v>
      </c>
      <c r="BT97" s="345">
        <f t="shared" si="871"/>
        <v>0</v>
      </c>
      <c r="BU97" s="346"/>
      <c r="BV97" s="346"/>
      <c r="BW97" s="346"/>
      <c r="BX97" s="346"/>
      <c r="BY97" s="346"/>
      <c r="BZ97" s="346"/>
      <c r="CA97" s="346"/>
      <c r="CB97" s="347"/>
      <c r="CC97" s="324"/>
      <c r="CD97" s="343" t="str">
        <f t="shared" si="839"/>
        <v>WORKERS COMP</v>
      </c>
      <c r="CE97" s="339" t="e">
        <f t="shared" si="872"/>
        <v>#DIV/0!</v>
      </c>
      <c r="CF97" s="348" t="e">
        <f t="shared" si="873"/>
        <v>#DIV/0!</v>
      </c>
      <c r="CG97" s="348" t="e">
        <f t="shared" si="874"/>
        <v>#DIV/0!</v>
      </c>
      <c r="CH97" s="348" t="e">
        <f t="shared" si="875"/>
        <v>#DIV/0!</v>
      </c>
      <c r="CI97" s="348" t="e">
        <f t="shared" si="876"/>
        <v>#DIV/0!</v>
      </c>
      <c r="CJ97" s="348" t="e">
        <f t="shared" si="877"/>
        <v>#DIV/0!</v>
      </c>
      <c r="CK97" s="348" t="e">
        <f t="shared" si="878"/>
        <v>#DIV/0!</v>
      </c>
      <c r="CL97" s="348" t="e">
        <f t="shared" si="879"/>
        <v>#DIV/0!</v>
      </c>
      <c r="CM97" s="1460" t="e">
        <f t="shared" si="880"/>
        <v>#DIV/0!</v>
      </c>
      <c r="CO97" s="343" t="s">
        <v>489</v>
      </c>
      <c r="CP97" s="344" t="e">
        <f>+CQ97/CQ98</f>
        <v>#DIV/0!</v>
      </c>
      <c r="CQ97" s="345">
        <f t="shared" si="881"/>
        <v>0</v>
      </c>
      <c r="CR97" s="346"/>
      <c r="CS97" s="346"/>
      <c r="CT97" s="346"/>
      <c r="CU97" s="346"/>
      <c r="CV97" s="346"/>
      <c r="CW97" s="346"/>
      <c r="CX97" s="346"/>
      <c r="CY97" s="347"/>
      <c r="CZ97" s="324"/>
      <c r="DA97" s="343" t="str">
        <f t="shared" si="840"/>
        <v>WORKERS COMP</v>
      </c>
      <c r="DB97" s="339" t="e">
        <f t="shared" si="882"/>
        <v>#DIV/0!</v>
      </c>
      <c r="DC97" s="348" t="e">
        <f t="shared" si="883"/>
        <v>#DIV/0!</v>
      </c>
      <c r="DD97" s="348" t="e">
        <f t="shared" si="884"/>
        <v>#DIV/0!</v>
      </c>
      <c r="DE97" s="348" t="e">
        <f t="shared" si="885"/>
        <v>#DIV/0!</v>
      </c>
      <c r="DF97" s="348" t="e">
        <f t="shared" si="886"/>
        <v>#DIV/0!</v>
      </c>
      <c r="DG97" s="348" t="e">
        <f t="shared" si="887"/>
        <v>#DIV/0!</v>
      </c>
      <c r="DH97" s="348" t="e">
        <f t="shared" si="888"/>
        <v>#DIV/0!</v>
      </c>
      <c r="DI97" s="348" t="e">
        <f t="shared" si="889"/>
        <v>#DIV/0!</v>
      </c>
      <c r="DJ97" s="1460" t="e">
        <f t="shared" si="890"/>
        <v>#DIV/0!</v>
      </c>
      <c r="DL97" s="343" t="s">
        <v>489</v>
      </c>
      <c r="DM97" s="344" t="e">
        <f>+DN97/DN98</f>
        <v>#DIV/0!</v>
      </c>
      <c r="DN97" s="345">
        <f t="shared" si="891"/>
        <v>0</v>
      </c>
      <c r="DO97" s="346"/>
      <c r="DP97" s="346"/>
      <c r="DQ97" s="346"/>
      <c r="DR97" s="346"/>
      <c r="DS97" s="346"/>
      <c r="DT97" s="346"/>
      <c r="DU97" s="346"/>
      <c r="DV97" s="347"/>
      <c r="DW97" s="324"/>
      <c r="DX97" s="343" t="str">
        <f t="shared" si="841"/>
        <v>WORKERS COMP</v>
      </c>
      <c r="DY97" s="339" t="e">
        <f t="shared" si="892"/>
        <v>#DIV/0!</v>
      </c>
      <c r="DZ97" s="348" t="e">
        <f t="shared" si="893"/>
        <v>#DIV/0!</v>
      </c>
      <c r="EA97" s="348" t="e">
        <f t="shared" si="894"/>
        <v>#DIV/0!</v>
      </c>
      <c r="EB97" s="348" t="e">
        <f t="shared" si="895"/>
        <v>#DIV/0!</v>
      </c>
      <c r="EC97" s="348" t="e">
        <f t="shared" si="896"/>
        <v>#DIV/0!</v>
      </c>
      <c r="ED97" s="348" t="e">
        <f t="shared" si="897"/>
        <v>#DIV/0!</v>
      </c>
      <c r="EE97" s="348" t="e">
        <f t="shared" si="898"/>
        <v>#DIV/0!</v>
      </c>
      <c r="EF97" s="348" t="e">
        <f t="shared" si="899"/>
        <v>#DIV/0!</v>
      </c>
      <c r="EG97" s="1460" t="e">
        <f t="shared" si="900"/>
        <v>#DIV/0!</v>
      </c>
      <c r="EI97" s="343" t="s">
        <v>489</v>
      </c>
      <c r="EJ97" s="344" t="e">
        <f>+EK97/EK98</f>
        <v>#DIV/0!</v>
      </c>
      <c r="EK97" s="345">
        <f t="shared" si="901"/>
        <v>0</v>
      </c>
      <c r="EL97" s="346"/>
      <c r="EM97" s="346"/>
      <c r="EN97" s="346"/>
      <c r="EO97" s="346"/>
      <c r="EP97" s="346"/>
      <c r="EQ97" s="346"/>
      <c r="ER97" s="346"/>
      <c r="ES97" s="347"/>
      <c r="ET97" s="324"/>
      <c r="EU97" s="343" t="str">
        <f t="shared" si="842"/>
        <v>WORKERS COMP</v>
      </c>
      <c r="EV97" s="339" t="e">
        <f t="shared" si="902"/>
        <v>#DIV/0!</v>
      </c>
      <c r="EW97" s="348" t="e">
        <f t="shared" si="903"/>
        <v>#DIV/0!</v>
      </c>
      <c r="EX97" s="348" t="e">
        <f t="shared" si="904"/>
        <v>#DIV/0!</v>
      </c>
      <c r="EY97" s="348" t="e">
        <f t="shared" si="905"/>
        <v>#DIV/0!</v>
      </c>
      <c r="EZ97" s="348" t="e">
        <f t="shared" si="906"/>
        <v>#DIV/0!</v>
      </c>
      <c r="FA97" s="348" t="e">
        <f t="shared" si="907"/>
        <v>#DIV/0!</v>
      </c>
      <c r="FB97" s="348" t="e">
        <f t="shared" si="908"/>
        <v>#DIV/0!</v>
      </c>
      <c r="FC97" s="348" t="e">
        <f t="shared" si="909"/>
        <v>#DIV/0!</v>
      </c>
      <c r="FD97" s="1460" t="e">
        <f t="shared" si="910"/>
        <v>#DIV/0!</v>
      </c>
      <c r="FF97" s="343" t="s">
        <v>489</v>
      </c>
      <c r="FG97" s="344" t="e">
        <f>+FH97/FH98</f>
        <v>#DIV/0!</v>
      </c>
      <c r="FH97" s="345">
        <f t="shared" si="911"/>
        <v>0</v>
      </c>
      <c r="FI97" s="346"/>
      <c r="FJ97" s="346"/>
      <c r="FK97" s="346"/>
      <c r="FL97" s="346"/>
      <c r="FM97" s="346"/>
      <c r="FN97" s="346"/>
      <c r="FO97" s="346"/>
      <c r="FP97" s="347"/>
      <c r="FQ97" s="324"/>
      <c r="FR97" s="343" t="str">
        <f t="shared" si="843"/>
        <v>WORKERS COMP</v>
      </c>
      <c r="FS97" s="339" t="e">
        <f t="shared" si="912"/>
        <v>#DIV/0!</v>
      </c>
      <c r="FT97" s="348" t="e">
        <f t="shared" si="913"/>
        <v>#DIV/0!</v>
      </c>
      <c r="FU97" s="348" t="e">
        <f t="shared" si="914"/>
        <v>#DIV/0!</v>
      </c>
      <c r="FV97" s="348" t="e">
        <f t="shared" si="915"/>
        <v>#DIV/0!</v>
      </c>
      <c r="FW97" s="348" t="e">
        <f t="shared" si="916"/>
        <v>#DIV/0!</v>
      </c>
      <c r="FX97" s="348" t="e">
        <f t="shared" si="917"/>
        <v>#DIV/0!</v>
      </c>
      <c r="FY97" s="348" t="e">
        <f t="shared" si="918"/>
        <v>#DIV/0!</v>
      </c>
      <c r="FZ97" s="348" t="e">
        <f t="shared" si="919"/>
        <v>#DIV/0!</v>
      </c>
      <c r="GA97" s="1460" t="e">
        <f t="shared" si="920"/>
        <v>#DIV/0!</v>
      </c>
      <c r="GC97" s="343" t="s">
        <v>489</v>
      </c>
      <c r="GD97" s="344" t="e">
        <f>+GE97/GE98</f>
        <v>#DIV/0!</v>
      </c>
      <c r="GE97" s="345">
        <f t="shared" si="921"/>
        <v>0</v>
      </c>
      <c r="GF97" s="346"/>
      <c r="GG97" s="346"/>
      <c r="GH97" s="346"/>
      <c r="GI97" s="346"/>
      <c r="GJ97" s="346"/>
      <c r="GK97" s="346"/>
      <c r="GL97" s="346"/>
      <c r="GM97" s="347"/>
      <c r="GN97" s="324"/>
      <c r="GO97" s="343" t="str">
        <f t="shared" si="844"/>
        <v>WORKERS COMP</v>
      </c>
      <c r="GP97" s="339" t="e">
        <f t="shared" si="922"/>
        <v>#DIV/0!</v>
      </c>
      <c r="GQ97" s="348" t="e">
        <f t="shared" si="923"/>
        <v>#DIV/0!</v>
      </c>
      <c r="GR97" s="348" t="e">
        <f t="shared" si="924"/>
        <v>#DIV/0!</v>
      </c>
      <c r="GS97" s="348" t="e">
        <f t="shared" si="925"/>
        <v>#DIV/0!</v>
      </c>
      <c r="GT97" s="348" t="e">
        <f t="shared" si="926"/>
        <v>#DIV/0!</v>
      </c>
      <c r="GU97" s="348" t="e">
        <f t="shared" si="927"/>
        <v>#DIV/0!</v>
      </c>
      <c r="GV97" s="348" t="e">
        <f t="shared" si="928"/>
        <v>#DIV/0!</v>
      </c>
      <c r="GW97" s="348" t="e">
        <f t="shared" si="929"/>
        <v>#DIV/0!</v>
      </c>
      <c r="GX97" s="1460" t="e">
        <f t="shared" si="930"/>
        <v>#DIV/0!</v>
      </c>
      <c r="GZ97" s="343" t="s">
        <v>489</v>
      </c>
      <c r="HA97" s="344" t="e">
        <f>+HB97/HB98</f>
        <v>#DIV/0!</v>
      </c>
      <c r="HB97" s="345">
        <f t="shared" si="931"/>
        <v>0</v>
      </c>
      <c r="HC97" s="346"/>
      <c r="HD97" s="346"/>
      <c r="HE97" s="346"/>
      <c r="HF97" s="346"/>
      <c r="HG97" s="346"/>
      <c r="HH97" s="346"/>
      <c r="HI97" s="346"/>
      <c r="HJ97" s="347"/>
      <c r="HK97" s="324"/>
      <c r="HL97" s="343" t="str">
        <f t="shared" si="845"/>
        <v>WORKERS COMP</v>
      </c>
      <c r="HM97" s="339" t="e">
        <f t="shared" si="932"/>
        <v>#DIV/0!</v>
      </c>
      <c r="HN97" s="348" t="e">
        <f t="shared" si="933"/>
        <v>#DIV/0!</v>
      </c>
      <c r="HO97" s="348" t="e">
        <f t="shared" si="934"/>
        <v>#DIV/0!</v>
      </c>
      <c r="HP97" s="348" t="e">
        <f t="shared" si="935"/>
        <v>#DIV/0!</v>
      </c>
      <c r="HQ97" s="348" t="e">
        <f t="shared" si="936"/>
        <v>#DIV/0!</v>
      </c>
      <c r="HR97" s="348" t="e">
        <f t="shared" si="937"/>
        <v>#DIV/0!</v>
      </c>
      <c r="HS97" s="348" t="e">
        <f t="shared" si="938"/>
        <v>#DIV/0!</v>
      </c>
      <c r="HT97" s="348" t="e">
        <f t="shared" si="939"/>
        <v>#DIV/0!</v>
      </c>
      <c r="HU97" s="1460" t="e">
        <f t="shared" si="940"/>
        <v>#DIV/0!</v>
      </c>
      <c r="HW97" s="343" t="s">
        <v>489</v>
      </c>
      <c r="HX97" s="344" t="e">
        <f>+HY97/HY98</f>
        <v>#DIV/0!</v>
      </c>
      <c r="HY97" s="345">
        <f t="shared" si="941"/>
        <v>0</v>
      </c>
      <c r="HZ97" s="346"/>
      <c r="IA97" s="346"/>
      <c r="IB97" s="346"/>
      <c r="IC97" s="346"/>
      <c r="ID97" s="346"/>
      <c r="IE97" s="346"/>
      <c r="IF97" s="346"/>
      <c r="IG97" s="347"/>
      <c r="IH97" s="324"/>
      <c r="II97" s="343" t="str">
        <f t="shared" si="846"/>
        <v>WORKERS COMP</v>
      </c>
      <c r="IJ97" s="339" t="e">
        <f t="shared" si="942"/>
        <v>#DIV/0!</v>
      </c>
      <c r="IK97" s="348" t="e">
        <f t="shared" si="943"/>
        <v>#DIV/0!</v>
      </c>
      <c r="IL97" s="348" t="e">
        <f t="shared" si="944"/>
        <v>#DIV/0!</v>
      </c>
      <c r="IM97" s="348" t="e">
        <f t="shared" si="945"/>
        <v>#DIV/0!</v>
      </c>
      <c r="IN97" s="348" t="e">
        <f t="shared" si="946"/>
        <v>#DIV/0!</v>
      </c>
      <c r="IO97" s="348" t="e">
        <f t="shared" si="947"/>
        <v>#DIV/0!</v>
      </c>
      <c r="IP97" s="348" t="e">
        <f t="shared" si="948"/>
        <v>#DIV/0!</v>
      </c>
      <c r="IQ97" s="348" t="e">
        <f t="shared" si="949"/>
        <v>#DIV/0!</v>
      </c>
      <c r="IR97" s="1460" t="e">
        <f t="shared" si="950"/>
        <v>#DIV/0!</v>
      </c>
      <c r="IT97" s="343" t="s">
        <v>489</v>
      </c>
      <c r="IU97" s="344" t="e">
        <f>+IV97/IV98</f>
        <v>#DIV/0!</v>
      </c>
      <c r="IV97" s="345">
        <f t="shared" si="951"/>
        <v>0</v>
      </c>
      <c r="IW97" s="346"/>
      <c r="IX97" s="346"/>
      <c r="IY97" s="346"/>
      <c r="IZ97" s="346"/>
      <c r="JA97" s="346"/>
      <c r="JB97" s="346"/>
      <c r="JC97" s="346"/>
      <c r="JD97" s="347"/>
      <c r="JE97" s="324"/>
      <c r="JF97" s="343" t="str">
        <f t="shared" si="847"/>
        <v>WORKERS COMP</v>
      </c>
      <c r="JG97" s="339" t="e">
        <f t="shared" si="952"/>
        <v>#DIV/0!</v>
      </c>
      <c r="JH97" s="348" t="e">
        <f t="shared" si="953"/>
        <v>#DIV/0!</v>
      </c>
      <c r="JI97" s="348" t="e">
        <f t="shared" si="954"/>
        <v>#DIV/0!</v>
      </c>
      <c r="JJ97" s="348" t="e">
        <f t="shared" si="955"/>
        <v>#DIV/0!</v>
      </c>
      <c r="JK97" s="348" t="e">
        <f t="shared" si="956"/>
        <v>#DIV/0!</v>
      </c>
      <c r="JL97" s="348" t="e">
        <f t="shared" si="957"/>
        <v>#DIV/0!</v>
      </c>
      <c r="JM97" s="348" t="e">
        <f t="shared" si="958"/>
        <v>#DIV/0!</v>
      </c>
      <c r="JN97" s="348" t="e">
        <f t="shared" si="959"/>
        <v>#DIV/0!</v>
      </c>
      <c r="JO97" s="1460" t="e">
        <f t="shared" si="960"/>
        <v>#DIV/0!</v>
      </c>
      <c r="JQ97" s="343" t="s">
        <v>489</v>
      </c>
      <c r="JR97" s="344" t="e">
        <f>+JS97/JS98</f>
        <v>#DIV/0!</v>
      </c>
      <c r="JS97" s="345">
        <f t="shared" si="961"/>
        <v>0</v>
      </c>
      <c r="JT97" s="346"/>
      <c r="JU97" s="346"/>
      <c r="JV97" s="346"/>
      <c r="JW97" s="346"/>
      <c r="JX97" s="346"/>
      <c r="JY97" s="346"/>
      <c r="JZ97" s="346"/>
      <c r="KA97" s="347"/>
      <c r="KB97" s="324"/>
      <c r="KC97" s="343" t="str">
        <f t="shared" si="848"/>
        <v>WORKERS COMP</v>
      </c>
      <c r="KD97" s="339" t="e">
        <f t="shared" si="962"/>
        <v>#DIV/0!</v>
      </c>
      <c r="KE97" s="348" t="e">
        <f t="shared" si="963"/>
        <v>#DIV/0!</v>
      </c>
      <c r="KF97" s="348" t="e">
        <f t="shared" si="964"/>
        <v>#DIV/0!</v>
      </c>
      <c r="KG97" s="348" t="e">
        <f t="shared" si="965"/>
        <v>#DIV/0!</v>
      </c>
      <c r="KH97" s="348" t="e">
        <f t="shared" si="966"/>
        <v>#DIV/0!</v>
      </c>
      <c r="KI97" s="348" t="e">
        <f t="shared" si="967"/>
        <v>#DIV/0!</v>
      </c>
      <c r="KJ97" s="348" t="e">
        <f t="shared" si="968"/>
        <v>#DIV/0!</v>
      </c>
      <c r="KK97" s="348" t="e">
        <f t="shared" si="969"/>
        <v>#DIV/0!</v>
      </c>
      <c r="KL97" s="1460" t="e">
        <f t="shared" si="970"/>
        <v>#DIV/0!</v>
      </c>
    </row>
    <row r="98" spans="1:298" x14ac:dyDescent="0.2">
      <c r="A98" s="1461" t="s">
        <v>462</v>
      </c>
      <c r="B98" s="1462" t="e">
        <f t="shared" ref="B98:K98" si="971">SUM(B86:B97)</f>
        <v>#DIV/0!</v>
      </c>
      <c r="C98" s="1463">
        <f t="shared" si="971"/>
        <v>0</v>
      </c>
      <c r="D98" s="1464">
        <f t="shared" si="971"/>
        <v>0</v>
      </c>
      <c r="E98" s="1464">
        <f t="shared" si="971"/>
        <v>0</v>
      </c>
      <c r="F98" s="1464">
        <f t="shared" si="971"/>
        <v>0</v>
      </c>
      <c r="G98" s="1464">
        <f t="shared" si="971"/>
        <v>0</v>
      </c>
      <c r="H98" s="1464">
        <f t="shared" si="971"/>
        <v>0</v>
      </c>
      <c r="I98" s="1464">
        <f t="shared" si="971"/>
        <v>0</v>
      </c>
      <c r="J98" s="1464">
        <f t="shared" si="971"/>
        <v>0</v>
      </c>
      <c r="K98" s="1465">
        <f t="shared" si="971"/>
        <v>0</v>
      </c>
      <c r="L98" s="324"/>
      <c r="M98" s="1461" t="s">
        <v>462</v>
      </c>
      <c r="N98" s="1466" t="e">
        <f t="shared" si="850"/>
        <v>#DIV/0!</v>
      </c>
      <c r="O98" s="1467" t="e">
        <f t="shared" si="829"/>
        <v>#DIV/0!</v>
      </c>
      <c r="P98" s="1467" t="e">
        <f t="shared" si="830"/>
        <v>#DIV/0!</v>
      </c>
      <c r="Q98" s="1467" t="e">
        <f t="shared" si="831"/>
        <v>#DIV/0!</v>
      </c>
      <c r="R98" s="1467" t="e">
        <f t="shared" si="832"/>
        <v>#DIV/0!</v>
      </c>
      <c r="S98" s="1467" t="e">
        <f t="shared" si="833"/>
        <v>#DIV/0!</v>
      </c>
      <c r="T98" s="1467" t="e">
        <f t="shared" si="834"/>
        <v>#DIV/0!</v>
      </c>
      <c r="U98" s="1467" t="e">
        <f t="shared" si="835"/>
        <v>#DIV/0!</v>
      </c>
      <c r="V98" s="1468" t="e">
        <f t="shared" si="836"/>
        <v>#DIV/0!</v>
      </c>
      <c r="X98" s="1461" t="s">
        <v>462</v>
      </c>
      <c r="Y98" s="1462" t="e">
        <f t="shared" ref="Y98:AH98" si="972">SUM(Y86:Y97)</f>
        <v>#DIV/0!</v>
      </c>
      <c r="Z98" s="1463">
        <f t="shared" si="972"/>
        <v>0</v>
      </c>
      <c r="AA98" s="1464">
        <f t="shared" si="972"/>
        <v>0</v>
      </c>
      <c r="AB98" s="1464">
        <f t="shared" si="972"/>
        <v>0</v>
      </c>
      <c r="AC98" s="1464">
        <f t="shared" si="972"/>
        <v>0</v>
      </c>
      <c r="AD98" s="1464">
        <f t="shared" si="972"/>
        <v>0</v>
      </c>
      <c r="AE98" s="1464">
        <f t="shared" si="972"/>
        <v>0</v>
      </c>
      <c r="AF98" s="1464">
        <f t="shared" si="972"/>
        <v>0</v>
      </c>
      <c r="AG98" s="1464">
        <f t="shared" si="972"/>
        <v>0</v>
      </c>
      <c r="AH98" s="1465">
        <f t="shared" si="972"/>
        <v>0</v>
      </c>
      <c r="AI98" s="324"/>
      <c r="AJ98" s="1461" t="s">
        <v>462</v>
      </c>
      <c r="AK98" s="1466" t="e">
        <f t="shared" si="852"/>
        <v>#DIV/0!</v>
      </c>
      <c r="AL98" s="1467" t="e">
        <f t="shared" si="853"/>
        <v>#DIV/0!</v>
      </c>
      <c r="AM98" s="1467" t="e">
        <f t="shared" si="854"/>
        <v>#DIV/0!</v>
      </c>
      <c r="AN98" s="1467" t="e">
        <f t="shared" si="855"/>
        <v>#DIV/0!</v>
      </c>
      <c r="AO98" s="1467" t="e">
        <f t="shared" si="856"/>
        <v>#DIV/0!</v>
      </c>
      <c r="AP98" s="1467" t="e">
        <f t="shared" si="857"/>
        <v>#DIV/0!</v>
      </c>
      <c r="AQ98" s="1467" t="e">
        <f t="shared" si="858"/>
        <v>#DIV/0!</v>
      </c>
      <c r="AR98" s="1467" t="e">
        <f t="shared" si="859"/>
        <v>#DIV/0!</v>
      </c>
      <c r="AS98" s="1468" t="e">
        <f t="shared" si="860"/>
        <v>#DIV/0!</v>
      </c>
      <c r="AU98" s="1461" t="s">
        <v>462</v>
      </c>
      <c r="AV98" s="1462" t="e">
        <f t="shared" ref="AV98:BE98" si="973">SUM(AV86:AV97)</f>
        <v>#DIV/0!</v>
      </c>
      <c r="AW98" s="1463">
        <f t="shared" si="973"/>
        <v>0</v>
      </c>
      <c r="AX98" s="1464">
        <f t="shared" si="973"/>
        <v>0</v>
      </c>
      <c r="AY98" s="1464">
        <f t="shared" si="973"/>
        <v>0</v>
      </c>
      <c r="AZ98" s="1464">
        <f t="shared" si="973"/>
        <v>0</v>
      </c>
      <c r="BA98" s="1464">
        <f t="shared" si="973"/>
        <v>0</v>
      </c>
      <c r="BB98" s="1464">
        <f t="shared" si="973"/>
        <v>0</v>
      </c>
      <c r="BC98" s="1464">
        <f t="shared" si="973"/>
        <v>0</v>
      </c>
      <c r="BD98" s="1464">
        <f t="shared" si="973"/>
        <v>0</v>
      </c>
      <c r="BE98" s="1465">
        <f t="shared" si="973"/>
        <v>0</v>
      </c>
      <c r="BF98" s="324"/>
      <c r="BG98" s="1461" t="s">
        <v>462</v>
      </c>
      <c r="BH98" s="1466" t="e">
        <f t="shared" si="862"/>
        <v>#DIV/0!</v>
      </c>
      <c r="BI98" s="1467" t="e">
        <f t="shared" si="863"/>
        <v>#DIV/0!</v>
      </c>
      <c r="BJ98" s="1467" t="e">
        <f t="shared" si="864"/>
        <v>#DIV/0!</v>
      </c>
      <c r="BK98" s="1467" t="e">
        <f t="shared" si="865"/>
        <v>#DIV/0!</v>
      </c>
      <c r="BL98" s="1467" t="e">
        <f t="shared" si="866"/>
        <v>#DIV/0!</v>
      </c>
      <c r="BM98" s="1467" t="e">
        <f t="shared" si="867"/>
        <v>#DIV/0!</v>
      </c>
      <c r="BN98" s="1467" t="e">
        <f t="shared" si="868"/>
        <v>#DIV/0!</v>
      </c>
      <c r="BO98" s="1467" t="e">
        <f t="shared" si="869"/>
        <v>#DIV/0!</v>
      </c>
      <c r="BP98" s="1468" t="e">
        <f t="shared" si="870"/>
        <v>#DIV/0!</v>
      </c>
      <c r="BR98" s="1461" t="s">
        <v>462</v>
      </c>
      <c r="BS98" s="1462" t="e">
        <f t="shared" ref="BS98:CB98" si="974">SUM(BS86:BS97)</f>
        <v>#DIV/0!</v>
      </c>
      <c r="BT98" s="1463">
        <f t="shared" si="974"/>
        <v>0</v>
      </c>
      <c r="BU98" s="1464">
        <f t="shared" si="974"/>
        <v>0</v>
      </c>
      <c r="BV98" s="1464">
        <f t="shared" si="974"/>
        <v>0</v>
      </c>
      <c r="BW98" s="1464">
        <f t="shared" si="974"/>
        <v>0</v>
      </c>
      <c r="BX98" s="1464">
        <f t="shared" si="974"/>
        <v>0</v>
      </c>
      <c r="BY98" s="1464">
        <f t="shared" si="974"/>
        <v>0</v>
      </c>
      <c r="BZ98" s="1464">
        <f t="shared" si="974"/>
        <v>0</v>
      </c>
      <c r="CA98" s="1464">
        <f t="shared" si="974"/>
        <v>0</v>
      </c>
      <c r="CB98" s="1465">
        <f t="shared" si="974"/>
        <v>0</v>
      </c>
      <c r="CC98" s="324"/>
      <c r="CD98" s="1461" t="s">
        <v>462</v>
      </c>
      <c r="CE98" s="1466" t="e">
        <f t="shared" si="872"/>
        <v>#DIV/0!</v>
      </c>
      <c r="CF98" s="1467" t="e">
        <f t="shared" si="873"/>
        <v>#DIV/0!</v>
      </c>
      <c r="CG98" s="1467" t="e">
        <f t="shared" si="874"/>
        <v>#DIV/0!</v>
      </c>
      <c r="CH98" s="1467" t="e">
        <f t="shared" si="875"/>
        <v>#DIV/0!</v>
      </c>
      <c r="CI98" s="1467" t="e">
        <f t="shared" si="876"/>
        <v>#DIV/0!</v>
      </c>
      <c r="CJ98" s="1467" t="e">
        <f t="shared" si="877"/>
        <v>#DIV/0!</v>
      </c>
      <c r="CK98" s="1467" t="e">
        <f t="shared" si="878"/>
        <v>#DIV/0!</v>
      </c>
      <c r="CL98" s="1467" t="e">
        <f t="shared" si="879"/>
        <v>#DIV/0!</v>
      </c>
      <c r="CM98" s="1468" t="e">
        <f t="shared" si="880"/>
        <v>#DIV/0!</v>
      </c>
      <c r="CO98" s="1461" t="s">
        <v>462</v>
      </c>
      <c r="CP98" s="1462" t="e">
        <f t="shared" ref="CP98:CY98" si="975">SUM(CP86:CP97)</f>
        <v>#DIV/0!</v>
      </c>
      <c r="CQ98" s="1463">
        <f t="shared" si="975"/>
        <v>0</v>
      </c>
      <c r="CR98" s="1464">
        <f t="shared" si="975"/>
        <v>0</v>
      </c>
      <c r="CS98" s="1464">
        <f t="shared" si="975"/>
        <v>0</v>
      </c>
      <c r="CT98" s="1464">
        <f t="shared" si="975"/>
        <v>0</v>
      </c>
      <c r="CU98" s="1464">
        <f t="shared" si="975"/>
        <v>0</v>
      </c>
      <c r="CV98" s="1464">
        <f t="shared" si="975"/>
        <v>0</v>
      </c>
      <c r="CW98" s="1464">
        <f t="shared" si="975"/>
        <v>0</v>
      </c>
      <c r="CX98" s="1464">
        <f t="shared" si="975"/>
        <v>0</v>
      </c>
      <c r="CY98" s="1465">
        <f t="shared" si="975"/>
        <v>0</v>
      </c>
      <c r="CZ98" s="324"/>
      <c r="DA98" s="1461" t="s">
        <v>462</v>
      </c>
      <c r="DB98" s="1466" t="e">
        <f t="shared" si="882"/>
        <v>#DIV/0!</v>
      </c>
      <c r="DC98" s="1467" t="e">
        <f t="shared" si="883"/>
        <v>#DIV/0!</v>
      </c>
      <c r="DD98" s="1467" t="e">
        <f t="shared" si="884"/>
        <v>#DIV/0!</v>
      </c>
      <c r="DE98" s="1467" t="e">
        <f t="shared" si="885"/>
        <v>#DIV/0!</v>
      </c>
      <c r="DF98" s="1467" t="e">
        <f t="shared" si="886"/>
        <v>#DIV/0!</v>
      </c>
      <c r="DG98" s="1467" t="e">
        <f t="shared" si="887"/>
        <v>#DIV/0!</v>
      </c>
      <c r="DH98" s="1467" t="e">
        <f t="shared" si="888"/>
        <v>#DIV/0!</v>
      </c>
      <c r="DI98" s="1467" t="e">
        <f t="shared" si="889"/>
        <v>#DIV/0!</v>
      </c>
      <c r="DJ98" s="1468" t="e">
        <f t="shared" si="890"/>
        <v>#DIV/0!</v>
      </c>
      <c r="DL98" s="1461" t="s">
        <v>462</v>
      </c>
      <c r="DM98" s="1462" t="e">
        <f t="shared" ref="DM98:DV98" si="976">SUM(DM86:DM97)</f>
        <v>#DIV/0!</v>
      </c>
      <c r="DN98" s="1463">
        <f t="shared" si="976"/>
        <v>0</v>
      </c>
      <c r="DO98" s="1464">
        <f t="shared" si="976"/>
        <v>0</v>
      </c>
      <c r="DP98" s="1464">
        <f t="shared" si="976"/>
        <v>0</v>
      </c>
      <c r="DQ98" s="1464">
        <f t="shared" si="976"/>
        <v>0</v>
      </c>
      <c r="DR98" s="1464">
        <f t="shared" si="976"/>
        <v>0</v>
      </c>
      <c r="DS98" s="1464">
        <f t="shared" si="976"/>
        <v>0</v>
      </c>
      <c r="DT98" s="1464">
        <f t="shared" si="976"/>
        <v>0</v>
      </c>
      <c r="DU98" s="1464">
        <f t="shared" si="976"/>
        <v>0</v>
      </c>
      <c r="DV98" s="1465">
        <f t="shared" si="976"/>
        <v>0</v>
      </c>
      <c r="DW98" s="324"/>
      <c r="DX98" s="1461" t="s">
        <v>462</v>
      </c>
      <c r="DY98" s="1466" t="e">
        <f t="shared" si="892"/>
        <v>#DIV/0!</v>
      </c>
      <c r="DZ98" s="1467" t="e">
        <f t="shared" si="893"/>
        <v>#DIV/0!</v>
      </c>
      <c r="EA98" s="1467" t="e">
        <f t="shared" si="894"/>
        <v>#DIV/0!</v>
      </c>
      <c r="EB98" s="1467" t="e">
        <f t="shared" si="895"/>
        <v>#DIV/0!</v>
      </c>
      <c r="EC98" s="1467" t="e">
        <f t="shared" si="896"/>
        <v>#DIV/0!</v>
      </c>
      <c r="ED98" s="1467" t="e">
        <f t="shared" si="897"/>
        <v>#DIV/0!</v>
      </c>
      <c r="EE98" s="1467" t="e">
        <f t="shared" si="898"/>
        <v>#DIV/0!</v>
      </c>
      <c r="EF98" s="1467" t="e">
        <f t="shared" si="899"/>
        <v>#DIV/0!</v>
      </c>
      <c r="EG98" s="1468" t="e">
        <f t="shared" si="900"/>
        <v>#DIV/0!</v>
      </c>
      <c r="EI98" s="1461" t="s">
        <v>462</v>
      </c>
      <c r="EJ98" s="1462" t="e">
        <f t="shared" ref="EJ98:ES98" si="977">SUM(EJ86:EJ97)</f>
        <v>#DIV/0!</v>
      </c>
      <c r="EK98" s="1463">
        <f t="shared" si="977"/>
        <v>0</v>
      </c>
      <c r="EL98" s="1464">
        <f t="shared" si="977"/>
        <v>0</v>
      </c>
      <c r="EM98" s="1464">
        <f t="shared" si="977"/>
        <v>0</v>
      </c>
      <c r="EN98" s="1464">
        <f t="shared" si="977"/>
        <v>0</v>
      </c>
      <c r="EO98" s="1464">
        <f t="shared" si="977"/>
        <v>0</v>
      </c>
      <c r="EP98" s="1464">
        <f t="shared" si="977"/>
        <v>0</v>
      </c>
      <c r="EQ98" s="1464">
        <f t="shared" si="977"/>
        <v>0</v>
      </c>
      <c r="ER98" s="1464">
        <f t="shared" si="977"/>
        <v>0</v>
      </c>
      <c r="ES98" s="1465">
        <f t="shared" si="977"/>
        <v>0</v>
      </c>
      <c r="ET98" s="324"/>
      <c r="EU98" s="1461" t="s">
        <v>462</v>
      </c>
      <c r="EV98" s="1466" t="e">
        <f t="shared" si="902"/>
        <v>#DIV/0!</v>
      </c>
      <c r="EW98" s="1467" t="e">
        <f t="shared" si="903"/>
        <v>#DIV/0!</v>
      </c>
      <c r="EX98" s="1467" t="e">
        <f t="shared" si="904"/>
        <v>#DIV/0!</v>
      </c>
      <c r="EY98" s="1467" t="e">
        <f t="shared" si="905"/>
        <v>#DIV/0!</v>
      </c>
      <c r="EZ98" s="1467" t="e">
        <f t="shared" si="906"/>
        <v>#DIV/0!</v>
      </c>
      <c r="FA98" s="1467" t="e">
        <f t="shared" si="907"/>
        <v>#DIV/0!</v>
      </c>
      <c r="FB98" s="1467" t="e">
        <f t="shared" si="908"/>
        <v>#DIV/0!</v>
      </c>
      <c r="FC98" s="1467" t="e">
        <f t="shared" si="909"/>
        <v>#DIV/0!</v>
      </c>
      <c r="FD98" s="1468" t="e">
        <f t="shared" si="910"/>
        <v>#DIV/0!</v>
      </c>
      <c r="FF98" s="1461" t="s">
        <v>462</v>
      </c>
      <c r="FG98" s="1462" t="e">
        <f t="shared" ref="FG98:FP98" si="978">SUM(FG86:FG97)</f>
        <v>#DIV/0!</v>
      </c>
      <c r="FH98" s="1463">
        <f t="shared" si="978"/>
        <v>0</v>
      </c>
      <c r="FI98" s="1464">
        <f t="shared" si="978"/>
        <v>0</v>
      </c>
      <c r="FJ98" s="1464">
        <f t="shared" si="978"/>
        <v>0</v>
      </c>
      <c r="FK98" s="1464">
        <f t="shared" si="978"/>
        <v>0</v>
      </c>
      <c r="FL98" s="1464">
        <f t="shared" si="978"/>
        <v>0</v>
      </c>
      <c r="FM98" s="1464">
        <f t="shared" si="978"/>
        <v>0</v>
      </c>
      <c r="FN98" s="1464">
        <f t="shared" si="978"/>
        <v>0</v>
      </c>
      <c r="FO98" s="1464">
        <f t="shared" si="978"/>
        <v>0</v>
      </c>
      <c r="FP98" s="1465">
        <f t="shared" si="978"/>
        <v>0</v>
      </c>
      <c r="FQ98" s="324"/>
      <c r="FR98" s="1461" t="s">
        <v>462</v>
      </c>
      <c r="FS98" s="1466" t="e">
        <f t="shared" si="912"/>
        <v>#DIV/0!</v>
      </c>
      <c r="FT98" s="1467" t="e">
        <f t="shared" si="913"/>
        <v>#DIV/0!</v>
      </c>
      <c r="FU98" s="1467" t="e">
        <f t="shared" si="914"/>
        <v>#DIV/0!</v>
      </c>
      <c r="FV98" s="1467" t="e">
        <f t="shared" si="915"/>
        <v>#DIV/0!</v>
      </c>
      <c r="FW98" s="1467" t="e">
        <f t="shared" si="916"/>
        <v>#DIV/0!</v>
      </c>
      <c r="FX98" s="1467" t="e">
        <f t="shared" si="917"/>
        <v>#DIV/0!</v>
      </c>
      <c r="FY98" s="1467" t="e">
        <f t="shared" si="918"/>
        <v>#DIV/0!</v>
      </c>
      <c r="FZ98" s="1467" t="e">
        <f t="shared" si="919"/>
        <v>#DIV/0!</v>
      </c>
      <c r="GA98" s="1468" t="e">
        <f t="shared" si="920"/>
        <v>#DIV/0!</v>
      </c>
      <c r="GC98" s="1461" t="s">
        <v>462</v>
      </c>
      <c r="GD98" s="1462" t="e">
        <f t="shared" ref="GD98:GM98" si="979">SUM(GD86:GD97)</f>
        <v>#DIV/0!</v>
      </c>
      <c r="GE98" s="1463">
        <f t="shared" si="979"/>
        <v>0</v>
      </c>
      <c r="GF98" s="1464">
        <f t="shared" si="979"/>
        <v>0</v>
      </c>
      <c r="GG98" s="1464">
        <f t="shared" si="979"/>
        <v>0</v>
      </c>
      <c r="GH98" s="1464">
        <f t="shared" si="979"/>
        <v>0</v>
      </c>
      <c r="GI98" s="1464">
        <f t="shared" si="979"/>
        <v>0</v>
      </c>
      <c r="GJ98" s="1464">
        <f t="shared" si="979"/>
        <v>0</v>
      </c>
      <c r="GK98" s="1464">
        <f t="shared" si="979"/>
        <v>0</v>
      </c>
      <c r="GL98" s="1464">
        <f t="shared" si="979"/>
        <v>0</v>
      </c>
      <c r="GM98" s="1465">
        <f t="shared" si="979"/>
        <v>0</v>
      </c>
      <c r="GN98" s="324"/>
      <c r="GO98" s="1461" t="s">
        <v>462</v>
      </c>
      <c r="GP98" s="1466" t="e">
        <f t="shared" si="922"/>
        <v>#DIV/0!</v>
      </c>
      <c r="GQ98" s="1467" t="e">
        <f t="shared" si="923"/>
        <v>#DIV/0!</v>
      </c>
      <c r="GR98" s="1467" t="e">
        <f t="shared" si="924"/>
        <v>#DIV/0!</v>
      </c>
      <c r="GS98" s="1467" t="e">
        <f t="shared" si="925"/>
        <v>#DIV/0!</v>
      </c>
      <c r="GT98" s="1467" t="e">
        <f t="shared" si="926"/>
        <v>#DIV/0!</v>
      </c>
      <c r="GU98" s="1467" t="e">
        <f t="shared" si="927"/>
        <v>#DIV/0!</v>
      </c>
      <c r="GV98" s="1467" t="e">
        <f t="shared" si="928"/>
        <v>#DIV/0!</v>
      </c>
      <c r="GW98" s="1467" t="e">
        <f t="shared" si="929"/>
        <v>#DIV/0!</v>
      </c>
      <c r="GX98" s="1468" t="e">
        <f t="shared" si="930"/>
        <v>#DIV/0!</v>
      </c>
      <c r="GZ98" s="1461" t="s">
        <v>462</v>
      </c>
      <c r="HA98" s="1462" t="e">
        <f t="shared" ref="HA98:HJ98" si="980">SUM(HA86:HA97)</f>
        <v>#DIV/0!</v>
      </c>
      <c r="HB98" s="1463">
        <f t="shared" si="980"/>
        <v>0</v>
      </c>
      <c r="HC98" s="1464">
        <f t="shared" si="980"/>
        <v>0</v>
      </c>
      <c r="HD98" s="1464">
        <f t="shared" si="980"/>
        <v>0</v>
      </c>
      <c r="HE98" s="1464">
        <f t="shared" si="980"/>
        <v>0</v>
      </c>
      <c r="HF98" s="1464">
        <f t="shared" si="980"/>
        <v>0</v>
      </c>
      <c r="HG98" s="1464">
        <f t="shared" si="980"/>
        <v>0</v>
      </c>
      <c r="HH98" s="1464">
        <f t="shared" si="980"/>
        <v>0</v>
      </c>
      <c r="HI98" s="1464">
        <f t="shared" si="980"/>
        <v>0</v>
      </c>
      <c r="HJ98" s="1465">
        <f t="shared" si="980"/>
        <v>0</v>
      </c>
      <c r="HK98" s="324"/>
      <c r="HL98" s="1461" t="s">
        <v>462</v>
      </c>
      <c r="HM98" s="1466" t="e">
        <f t="shared" si="932"/>
        <v>#DIV/0!</v>
      </c>
      <c r="HN98" s="1467" t="e">
        <f t="shared" si="933"/>
        <v>#DIV/0!</v>
      </c>
      <c r="HO98" s="1467" t="e">
        <f t="shared" si="934"/>
        <v>#DIV/0!</v>
      </c>
      <c r="HP98" s="1467" t="e">
        <f t="shared" si="935"/>
        <v>#DIV/0!</v>
      </c>
      <c r="HQ98" s="1467" t="e">
        <f t="shared" si="936"/>
        <v>#DIV/0!</v>
      </c>
      <c r="HR98" s="1467" t="e">
        <f t="shared" si="937"/>
        <v>#DIV/0!</v>
      </c>
      <c r="HS98" s="1467" t="e">
        <f t="shared" si="938"/>
        <v>#DIV/0!</v>
      </c>
      <c r="HT98" s="1467" t="e">
        <f t="shared" si="939"/>
        <v>#DIV/0!</v>
      </c>
      <c r="HU98" s="1468" t="e">
        <f t="shared" si="940"/>
        <v>#DIV/0!</v>
      </c>
      <c r="HW98" s="1461" t="s">
        <v>462</v>
      </c>
      <c r="HX98" s="1462" t="e">
        <f t="shared" ref="HX98:IG98" si="981">SUM(HX86:HX97)</f>
        <v>#DIV/0!</v>
      </c>
      <c r="HY98" s="1463">
        <f t="shared" si="981"/>
        <v>0</v>
      </c>
      <c r="HZ98" s="1464">
        <f t="shared" si="981"/>
        <v>0</v>
      </c>
      <c r="IA98" s="1464">
        <f t="shared" si="981"/>
        <v>0</v>
      </c>
      <c r="IB98" s="1464">
        <f t="shared" si="981"/>
        <v>0</v>
      </c>
      <c r="IC98" s="1464">
        <f t="shared" si="981"/>
        <v>0</v>
      </c>
      <c r="ID98" s="1464">
        <f t="shared" si="981"/>
        <v>0</v>
      </c>
      <c r="IE98" s="1464">
        <f t="shared" si="981"/>
        <v>0</v>
      </c>
      <c r="IF98" s="1464">
        <f t="shared" si="981"/>
        <v>0</v>
      </c>
      <c r="IG98" s="1465">
        <f t="shared" si="981"/>
        <v>0</v>
      </c>
      <c r="IH98" s="324"/>
      <c r="II98" s="1461" t="s">
        <v>462</v>
      </c>
      <c r="IJ98" s="1466" t="e">
        <f t="shared" si="942"/>
        <v>#DIV/0!</v>
      </c>
      <c r="IK98" s="1467" t="e">
        <f t="shared" si="943"/>
        <v>#DIV/0!</v>
      </c>
      <c r="IL98" s="1467" t="e">
        <f t="shared" si="944"/>
        <v>#DIV/0!</v>
      </c>
      <c r="IM98" s="1467" t="e">
        <f t="shared" si="945"/>
        <v>#DIV/0!</v>
      </c>
      <c r="IN98" s="1467" t="e">
        <f t="shared" si="946"/>
        <v>#DIV/0!</v>
      </c>
      <c r="IO98" s="1467" t="e">
        <f t="shared" si="947"/>
        <v>#DIV/0!</v>
      </c>
      <c r="IP98" s="1467" t="e">
        <f t="shared" si="948"/>
        <v>#DIV/0!</v>
      </c>
      <c r="IQ98" s="1467" t="e">
        <f t="shared" si="949"/>
        <v>#DIV/0!</v>
      </c>
      <c r="IR98" s="1468" t="e">
        <f t="shared" si="950"/>
        <v>#DIV/0!</v>
      </c>
      <c r="IT98" s="1461" t="s">
        <v>462</v>
      </c>
      <c r="IU98" s="1462" t="e">
        <f t="shared" ref="IU98:JD98" si="982">SUM(IU86:IU97)</f>
        <v>#DIV/0!</v>
      </c>
      <c r="IV98" s="1463">
        <f t="shared" si="982"/>
        <v>0</v>
      </c>
      <c r="IW98" s="1464">
        <f t="shared" si="982"/>
        <v>0</v>
      </c>
      <c r="IX98" s="1464">
        <f t="shared" si="982"/>
        <v>0</v>
      </c>
      <c r="IY98" s="1464">
        <f t="shared" si="982"/>
        <v>0</v>
      </c>
      <c r="IZ98" s="1464">
        <f t="shared" si="982"/>
        <v>0</v>
      </c>
      <c r="JA98" s="1464">
        <f t="shared" si="982"/>
        <v>0</v>
      </c>
      <c r="JB98" s="1464">
        <f t="shared" si="982"/>
        <v>0</v>
      </c>
      <c r="JC98" s="1464">
        <f t="shared" si="982"/>
        <v>0</v>
      </c>
      <c r="JD98" s="1465">
        <f t="shared" si="982"/>
        <v>0</v>
      </c>
      <c r="JE98" s="324"/>
      <c r="JF98" s="1461" t="s">
        <v>462</v>
      </c>
      <c r="JG98" s="1466" t="e">
        <f t="shared" si="952"/>
        <v>#DIV/0!</v>
      </c>
      <c r="JH98" s="1467" t="e">
        <f t="shared" si="953"/>
        <v>#DIV/0!</v>
      </c>
      <c r="JI98" s="1467" t="e">
        <f t="shared" si="954"/>
        <v>#DIV/0!</v>
      </c>
      <c r="JJ98" s="1467" t="e">
        <f t="shared" si="955"/>
        <v>#DIV/0!</v>
      </c>
      <c r="JK98" s="1467" t="e">
        <f t="shared" si="956"/>
        <v>#DIV/0!</v>
      </c>
      <c r="JL98" s="1467" t="e">
        <f t="shared" si="957"/>
        <v>#DIV/0!</v>
      </c>
      <c r="JM98" s="1467" t="e">
        <f t="shared" si="958"/>
        <v>#DIV/0!</v>
      </c>
      <c r="JN98" s="1467" t="e">
        <f t="shared" si="959"/>
        <v>#DIV/0!</v>
      </c>
      <c r="JO98" s="1468" t="e">
        <f t="shared" si="960"/>
        <v>#DIV/0!</v>
      </c>
      <c r="JQ98" s="1461" t="s">
        <v>462</v>
      </c>
      <c r="JR98" s="1462" t="e">
        <f t="shared" ref="JR98:KA98" si="983">SUM(JR86:JR97)</f>
        <v>#DIV/0!</v>
      </c>
      <c r="JS98" s="1463">
        <f t="shared" si="983"/>
        <v>0</v>
      </c>
      <c r="JT98" s="1464">
        <f t="shared" si="983"/>
        <v>0</v>
      </c>
      <c r="JU98" s="1464">
        <f t="shared" si="983"/>
        <v>0</v>
      </c>
      <c r="JV98" s="1464">
        <f t="shared" si="983"/>
        <v>0</v>
      </c>
      <c r="JW98" s="1464">
        <f t="shared" si="983"/>
        <v>0</v>
      </c>
      <c r="JX98" s="1464">
        <f t="shared" si="983"/>
        <v>0</v>
      </c>
      <c r="JY98" s="1464">
        <f t="shared" si="983"/>
        <v>0</v>
      </c>
      <c r="JZ98" s="1464">
        <f t="shared" si="983"/>
        <v>0</v>
      </c>
      <c r="KA98" s="1465">
        <f t="shared" si="983"/>
        <v>0</v>
      </c>
      <c r="KB98" s="324"/>
      <c r="KC98" s="1461" t="s">
        <v>462</v>
      </c>
      <c r="KD98" s="1466" t="e">
        <f t="shared" si="962"/>
        <v>#DIV/0!</v>
      </c>
      <c r="KE98" s="1467" t="e">
        <f t="shared" si="963"/>
        <v>#DIV/0!</v>
      </c>
      <c r="KF98" s="1467" t="e">
        <f t="shared" si="964"/>
        <v>#DIV/0!</v>
      </c>
      <c r="KG98" s="1467" t="e">
        <f t="shared" si="965"/>
        <v>#DIV/0!</v>
      </c>
      <c r="KH98" s="1467" t="e">
        <f t="shared" si="966"/>
        <v>#DIV/0!</v>
      </c>
      <c r="KI98" s="1467" t="e">
        <f t="shared" si="967"/>
        <v>#DIV/0!</v>
      </c>
      <c r="KJ98" s="1467" t="e">
        <f t="shared" si="968"/>
        <v>#DIV/0!</v>
      </c>
      <c r="KK98" s="1467" t="e">
        <f t="shared" si="969"/>
        <v>#DIV/0!</v>
      </c>
      <c r="KL98" s="1468" t="e">
        <f t="shared" si="970"/>
        <v>#DIV/0!</v>
      </c>
    </row>
    <row r="99" spans="1:298" x14ac:dyDescent="0.2">
      <c r="A99" s="334">
        <f>EOMONTH(A85,-1)</f>
        <v>43890</v>
      </c>
      <c r="B99" s="335"/>
      <c r="C99" s="336"/>
      <c r="D99" s="337"/>
      <c r="E99" s="337"/>
      <c r="F99" s="337"/>
      <c r="G99" s="337"/>
      <c r="H99" s="337"/>
      <c r="I99" s="337"/>
      <c r="J99" s="337"/>
      <c r="K99" s="338"/>
      <c r="L99" s="324"/>
      <c r="M99" s="334">
        <f>EOMONTH(M85,-1)</f>
        <v>43890</v>
      </c>
      <c r="N99" s="339"/>
      <c r="O99" s="339"/>
      <c r="P99" s="340"/>
      <c r="Q99" s="340"/>
      <c r="R99" s="340"/>
      <c r="S99" s="340"/>
      <c r="T99" s="340"/>
      <c r="U99" s="340"/>
      <c r="V99" s="341"/>
      <c r="X99" s="334">
        <f>EOMONTH(X85,-1)</f>
        <v>43890</v>
      </c>
      <c r="Y99" s="335"/>
      <c r="Z99" s="336"/>
      <c r="AA99" s="337"/>
      <c r="AB99" s="337"/>
      <c r="AC99" s="337"/>
      <c r="AD99" s="337"/>
      <c r="AE99" s="337"/>
      <c r="AF99" s="337"/>
      <c r="AG99" s="337"/>
      <c r="AH99" s="338"/>
      <c r="AI99" s="324"/>
      <c r="AJ99" s="334">
        <f>EOMONTH(AJ85,-1)</f>
        <v>43890</v>
      </c>
      <c r="AK99" s="339"/>
      <c r="AL99" s="339"/>
      <c r="AM99" s="340"/>
      <c r="AN99" s="340"/>
      <c r="AO99" s="340"/>
      <c r="AP99" s="340"/>
      <c r="AQ99" s="340"/>
      <c r="AR99" s="340"/>
      <c r="AS99" s="341"/>
      <c r="AU99" s="334">
        <f>EOMONTH(AU85,-1)</f>
        <v>43890</v>
      </c>
      <c r="AV99" s="335"/>
      <c r="AW99" s="336"/>
      <c r="AX99" s="337"/>
      <c r="AY99" s="337"/>
      <c r="AZ99" s="337"/>
      <c r="BA99" s="337"/>
      <c r="BB99" s="337"/>
      <c r="BC99" s="337"/>
      <c r="BD99" s="337"/>
      <c r="BE99" s="338"/>
      <c r="BF99" s="324"/>
      <c r="BG99" s="334">
        <f>EOMONTH(BG85,-1)</f>
        <v>43890</v>
      </c>
      <c r="BH99" s="339"/>
      <c r="BI99" s="339"/>
      <c r="BJ99" s="340"/>
      <c r="BK99" s="340"/>
      <c r="BL99" s="340"/>
      <c r="BM99" s="340"/>
      <c r="BN99" s="340"/>
      <c r="BO99" s="340"/>
      <c r="BP99" s="341"/>
      <c r="BR99" s="334">
        <f>EOMONTH(BR85,-1)</f>
        <v>43890</v>
      </c>
      <c r="BS99" s="335"/>
      <c r="BT99" s="336"/>
      <c r="BU99" s="337"/>
      <c r="BV99" s="337"/>
      <c r="BW99" s="337"/>
      <c r="BX99" s="337"/>
      <c r="BY99" s="337"/>
      <c r="BZ99" s="337"/>
      <c r="CA99" s="337"/>
      <c r="CB99" s="338"/>
      <c r="CC99" s="324"/>
      <c r="CD99" s="334">
        <f>EOMONTH(CD85,-1)</f>
        <v>43890</v>
      </c>
      <c r="CE99" s="339"/>
      <c r="CF99" s="339"/>
      <c r="CG99" s="340"/>
      <c r="CH99" s="340"/>
      <c r="CI99" s="340"/>
      <c r="CJ99" s="340"/>
      <c r="CK99" s="340"/>
      <c r="CL99" s="340"/>
      <c r="CM99" s="341"/>
      <c r="CO99" s="334">
        <f>EOMONTH(CO85,-1)</f>
        <v>43890</v>
      </c>
      <c r="CP99" s="335"/>
      <c r="CQ99" s="336"/>
      <c r="CR99" s="337"/>
      <c r="CS99" s="337"/>
      <c r="CT99" s="337"/>
      <c r="CU99" s="337"/>
      <c r="CV99" s="337"/>
      <c r="CW99" s="337"/>
      <c r="CX99" s="337"/>
      <c r="CY99" s="338"/>
      <c r="CZ99" s="324"/>
      <c r="DA99" s="334">
        <f>EOMONTH(DA85,-1)</f>
        <v>43890</v>
      </c>
      <c r="DB99" s="339"/>
      <c r="DC99" s="339"/>
      <c r="DD99" s="340"/>
      <c r="DE99" s="340"/>
      <c r="DF99" s="340"/>
      <c r="DG99" s="340"/>
      <c r="DH99" s="340"/>
      <c r="DI99" s="340"/>
      <c r="DJ99" s="341"/>
      <c r="DL99" s="334">
        <f>EOMONTH(DL85,-1)</f>
        <v>43890</v>
      </c>
      <c r="DM99" s="335"/>
      <c r="DN99" s="336"/>
      <c r="DO99" s="337"/>
      <c r="DP99" s="337"/>
      <c r="DQ99" s="337"/>
      <c r="DR99" s="337"/>
      <c r="DS99" s="337"/>
      <c r="DT99" s="337"/>
      <c r="DU99" s="337"/>
      <c r="DV99" s="338"/>
      <c r="DW99" s="324"/>
      <c r="DX99" s="334">
        <f>EOMONTH(DX85,-1)</f>
        <v>43890</v>
      </c>
      <c r="DY99" s="339"/>
      <c r="DZ99" s="339"/>
      <c r="EA99" s="340"/>
      <c r="EB99" s="340"/>
      <c r="EC99" s="340"/>
      <c r="ED99" s="340"/>
      <c r="EE99" s="340"/>
      <c r="EF99" s="340"/>
      <c r="EG99" s="341"/>
      <c r="EI99" s="334">
        <f>EOMONTH(EI85,-1)</f>
        <v>43890</v>
      </c>
      <c r="EJ99" s="335"/>
      <c r="EK99" s="336"/>
      <c r="EL99" s="337"/>
      <c r="EM99" s="337"/>
      <c r="EN99" s="337"/>
      <c r="EO99" s="337"/>
      <c r="EP99" s="337"/>
      <c r="EQ99" s="337"/>
      <c r="ER99" s="337"/>
      <c r="ES99" s="338"/>
      <c r="ET99" s="324"/>
      <c r="EU99" s="334">
        <f>EOMONTH(EU85,-1)</f>
        <v>43890</v>
      </c>
      <c r="EV99" s="339"/>
      <c r="EW99" s="339"/>
      <c r="EX99" s="340"/>
      <c r="EY99" s="340"/>
      <c r="EZ99" s="340"/>
      <c r="FA99" s="340"/>
      <c r="FB99" s="340"/>
      <c r="FC99" s="340"/>
      <c r="FD99" s="341"/>
      <c r="FF99" s="334">
        <f>EOMONTH(FF85,-1)</f>
        <v>43890</v>
      </c>
      <c r="FG99" s="335"/>
      <c r="FH99" s="336"/>
      <c r="FI99" s="337"/>
      <c r="FJ99" s="337"/>
      <c r="FK99" s="337"/>
      <c r="FL99" s="337"/>
      <c r="FM99" s="337"/>
      <c r="FN99" s="337"/>
      <c r="FO99" s="337"/>
      <c r="FP99" s="338"/>
      <c r="FQ99" s="324"/>
      <c r="FR99" s="334">
        <f>EOMONTH(FR85,-1)</f>
        <v>43890</v>
      </c>
      <c r="FS99" s="339"/>
      <c r="FT99" s="339"/>
      <c r="FU99" s="340"/>
      <c r="FV99" s="340"/>
      <c r="FW99" s="340"/>
      <c r="FX99" s="340"/>
      <c r="FY99" s="340"/>
      <c r="FZ99" s="340"/>
      <c r="GA99" s="341"/>
      <c r="GC99" s="334">
        <f>EOMONTH(GC85,-1)</f>
        <v>43890</v>
      </c>
      <c r="GD99" s="335"/>
      <c r="GE99" s="336"/>
      <c r="GF99" s="337"/>
      <c r="GG99" s="337"/>
      <c r="GH99" s="337"/>
      <c r="GI99" s="337"/>
      <c r="GJ99" s="337"/>
      <c r="GK99" s="337"/>
      <c r="GL99" s="337"/>
      <c r="GM99" s="338"/>
      <c r="GN99" s="324"/>
      <c r="GO99" s="334">
        <f>EOMONTH(GO85,-1)</f>
        <v>43890</v>
      </c>
      <c r="GP99" s="339"/>
      <c r="GQ99" s="339"/>
      <c r="GR99" s="340"/>
      <c r="GS99" s="340"/>
      <c r="GT99" s="340"/>
      <c r="GU99" s="340"/>
      <c r="GV99" s="340"/>
      <c r="GW99" s="340"/>
      <c r="GX99" s="341"/>
      <c r="GZ99" s="334">
        <f>EOMONTH(GZ85,-1)</f>
        <v>43890</v>
      </c>
      <c r="HA99" s="335"/>
      <c r="HB99" s="336"/>
      <c r="HC99" s="337"/>
      <c r="HD99" s="337"/>
      <c r="HE99" s="337"/>
      <c r="HF99" s="337"/>
      <c r="HG99" s="337"/>
      <c r="HH99" s="337"/>
      <c r="HI99" s="337"/>
      <c r="HJ99" s="338"/>
      <c r="HK99" s="324"/>
      <c r="HL99" s="334">
        <f>EOMONTH(HL85,-1)</f>
        <v>43890</v>
      </c>
      <c r="HM99" s="339"/>
      <c r="HN99" s="339"/>
      <c r="HO99" s="340"/>
      <c r="HP99" s="340"/>
      <c r="HQ99" s="340"/>
      <c r="HR99" s="340"/>
      <c r="HS99" s="340"/>
      <c r="HT99" s="340"/>
      <c r="HU99" s="341"/>
      <c r="HW99" s="334">
        <f>EOMONTH(HW85,-1)</f>
        <v>43890</v>
      </c>
      <c r="HX99" s="335"/>
      <c r="HY99" s="336"/>
      <c r="HZ99" s="337"/>
      <c r="IA99" s="337"/>
      <c r="IB99" s="337"/>
      <c r="IC99" s="337"/>
      <c r="ID99" s="337"/>
      <c r="IE99" s="337"/>
      <c r="IF99" s="337"/>
      <c r="IG99" s="338"/>
      <c r="IH99" s="324"/>
      <c r="II99" s="334">
        <f>EOMONTH(II85,-1)</f>
        <v>43890</v>
      </c>
      <c r="IJ99" s="339"/>
      <c r="IK99" s="339"/>
      <c r="IL99" s="340"/>
      <c r="IM99" s="340"/>
      <c r="IN99" s="340"/>
      <c r="IO99" s="340"/>
      <c r="IP99" s="340"/>
      <c r="IQ99" s="340"/>
      <c r="IR99" s="341"/>
      <c r="IT99" s="334">
        <f>EOMONTH(IT85,-1)</f>
        <v>43890</v>
      </c>
      <c r="IU99" s="335"/>
      <c r="IV99" s="336"/>
      <c r="IW99" s="337"/>
      <c r="IX99" s="337"/>
      <c r="IY99" s="337"/>
      <c r="IZ99" s="337"/>
      <c r="JA99" s="337"/>
      <c r="JB99" s="337"/>
      <c r="JC99" s="337"/>
      <c r="JD99" s="338"/>
      <c r="JE99" s="324"/>
      <c r="JF99" s="334">
        <f>EOMONTH(JF85,-1)</f>
        <v>43890</v>
      </c>
      <c r="JG99" s="339"/>
      <c r="JH99" s="339"/>
      <c r="JI99" s="340"/>
      <c r="JJ99" s="340"/>
      <c r="JK99" s="340"/>
      <c r="JL99" s="340"/>
      <c r="JM99" s="340"/>
      <c r="JN99" s="340"/>
      <c r="JO99" s="341"/>
      <c r="JQ99" s="334">
        <f>EOMONTH(JQ85,-1)</f>
        <v>43890</v>
      </c>
      <c r="JR99" s="335"/>
      <c r="JS99" s="336"/>
      <c r="JT99" s="337"/>
      <c r="JU99" s="337"/>
      <c r="JV99" s="337"/>
      <c r="JW99" s="337"/>
      <c r="JX99" s="337"/>
      <c r="JY99" s="337"/>
      <c r="JZ99" s="337"/>
      <c r="KA99" s="338"/>
      <c r="KB99" s="324"/>
      <c r="KC99" s="334">
        <f>EOMONTH(KC85,-1)</f>
        <v>43890</v>
      </c>
      <c r="KD99" s="339"/>
      <c r="KE99" s="339"/>
      <c r="KF99" s="340"/>
      <c r="KG99" s="340"/>
      <c r="KH99" s="340"/>
      <c r="KI99" s="340"/>
      <c r="KJ99" s="340"/>
      <c r="KK99" s="340"/>
      <c r="KL99" s="341"/>
    </row>
    <row r="100" spans="1:298" x14ac:dyDescent="0.2">
      <c r="A100" s="343" t="s">
        <v>472</v>
      </c>
      <c r="B100" s="344" t="e">
        <f>+C100/C112</f>
        <v>#DIV/0!</v>
      </c>
      <c r="C100" s="345">
        <f>SUM(D100:K100)</f>
        <v>0</v>
      </c>
      <c r="D100" s="346">
        <f t="shared" ref="D100:D111" si="984">AA100+AX100+BU100+CR100+DO100+EL100+FI100+GF100+HC100+HZ100+IW100+JT100</f>
        <v>0</v>
      </c>
      <c r="E100" s="346">
        <f t="shared" ref="E100:E111" si="985">AB100+AY100+BV100+CS100+DP100+EM100+FJ100+GG100+HD100+IA100+IX100+JU100</f>
        <v>0</v>
      </c>
      <c r="F100" s="346">
        <f t="shared" ref="F100:F111" si="986">AC100+AZ100+BW100+CT100+DQ100+EN100+FK100+GH100+HE100+IB100+IY100+JV100</f>
        <v>0</v>
      </c>
      <c r="G100" s="346">
        <f t="shared" ref="G100:G111" si="987">AD100+BA100+BX100+CU100+DR100+EO100+FL100+GI100+HF100+IC100+IZ100+JW100</f>
        <v>0</v>
      </c>
      <c r="H100" s="346">
        <f t="shared" ref="H100:H111" si="988">AE100+BB100+BY100+CV100+DS100+EP100+FM100+GJ100+HG100+ID100+JA100+JX100</f>
        <v>0</v>
      </c>
      <c r="I100" s="346">
        <f t="shared" ref="I100:I111" si="989">AF100+BC100+BZ100+CW100+DT100+EQ100+FN100+GK100+HH100+IE100+JB100+JY100</f>
        <v>0</v>
      </c>
      <c r="J100" s="346">
        <f t="shared" ref="J100:J111" si="990">AG100+BD100+CA100+CX100+DU100+ER100+FO100+GL100+HI100+IF100+JC100+JZ100</f>
        <v>0</v>
      </c>
      <c r="K100" s="347">
        <f t="shared" ref="K100:K111" si="991">AH100+BE100+CB100+CY100+DV100+ES100+FP100+GM100+HJ100+IG100+JD100+KA100</f>
        <v>0</v>
      </c>
      <c r="L100" s="324"/>
      <c r="M100" s="343" t="str">
        <f t="shared" ref="M100:M111" si="992">+$A100</f>
        <v>BC/BS</v>
      </c>
      <c r="N100" s="339" t="e">
        <f>SUM(O100:V100)</f>
        <v>#DIV/0!</v>
      </c>
      <c r="O100" s="348" t="e">
        <f t="shared" ref="O100:O112" si="993">+D100/$C100</f>
        <v>#DIV/0!</v>
      </c>
      <c r="P100" s="348" t="e">
        <f t="shared" ref="P100:P112" si="994">+E100/$C100</f>
        <v>#DIV/0!</v>
      </c>
      <c r="Q100" s="348" t="e">
        <f t="shared" ref="Q100:Q112" si="995">+F100/$C100</f>
        <v>#DIV/0!</v>
      </c>
      <c r="R100" s="348" t="e">
        <f t="shared" ref="R100:R112" si="996">+G100/$C100</f>
        <v>#DIV/0!</v>
      </c>
      <c r="S100" s="348" t="e">
        <f t="shared" ref="S100:S112" si="997">+H100/$C100</f>
        <v>#DIV/0!</v>
      </c>
      <c r="T100" s="348" t="e">
        <f t="shared" ref="T100:T112" si="998">+I100/$C100</f>
        <v>#DIV/0!</v>
      </c>
      <c r="U100" s="348" t="e">
        <f t="shared" ref="U100:U112" si="999">+J100/$C100</f>
        <v>#DIV/0!</v>
      </c>
      <c r="V100" s="349" t="e">
        <f t="shared" ref="V100:V112" si="1000">+K100/$C100</f>
        <v>#DIV/0!</v>
      </c>
      <c r="X100" s="343" t="s">
        <v>472</v>
      </c>
      <c r="Y100" s="344" t="e">
        <f>+Z100/Z112</f>
        <v>#DIV/0!</v>
      </c>
      <c r="Z100" s="345">
        <f>SUM(AA100:AH100)</f>
        <v>0</v>
      </c>
      <c r="AA100" s="346"/>
      <c r="AB100" s="346"/>
      <c r="AC100" s="346"/>
      <c r="AD100" s="346"/>
      <c r="AE100" s="346"/>
      <c r="AF100" s="346"/>
      <c r="AG100" s="346"/>
      <c r="AH100" s="347"/>
      <c r="AI100" s="324"/>
      <c r="AJ100" s="343" t="str">
        <f t="shared" ref="AJ100:AJ111" si="1001">+$A100</f>
        <v>BC/BS</v>
      </c>
      <c r="AK100" s="339" t="e">
        <f>SUM(AL100:AS100)</f>
        <v>#DIV/0!</v>
      </c>
      <c r="AL100" s="348" t="e">
        <f>+AA100/Z100</f>
        <v>#DIV/0!</v>
      </c>
      <c r="AM100" s="348" t="e">
        <f>+AB100/Z100</f>
        <v>#DIV/0!</v>
      </c>
      <c r="AN100" s="348" t="e">
        <f>+AC100/Z100</f>
        <v>#DIV/0!</v>
      </c>
      <c r="AO100" s="348" t="e">
        <f>+AD100/Z100</f>
        <v>#DIV/0!</v>
      </c>
      <c r="AP100" s="348" t="e">
        <f>+AE100/Z100</f>
        <v>#DIV/0!</v>
      </c>
      <c r="AQ100" s="348" t="e">
        <f>+AF100/Z100</f>
        <v>#DIV/0!</v>
      </c>
      <c r="AR100" s="348" t="e">
        <f>+AG100/Z100</f>
        <v>#DIV/0!</v>
      </c>
      <c r="AS100" s="349" t="e">
        <f>+AH100/Z100</f>
        <v>#DIV/0!</v>
      </c>
      <c r="AU100" s="343" t="s">
        <v>472</v>
      </c>
      <c r="AV100" s="344" t="e">
        <f>+AW100/AW112</f>
        <v>#DIV/0!</v>
      </c>
      <c r="AW100" s="345">
        <f>SUM(AX100:BE100)</f>
        <v>0</v>
      </c>
      <c r="AX100" s="346"/>
      <c r="AY100" s="346"/>
      <c r="AZ100" s="346"/>
      <c r="BA100" s="346"/>
      <c r="BB100" s="346"/>
      <c r="BC100" s="346"/>
      <c r="BD100" s="346"/>
      <c r="BE100" s="347"/>
      <c r="BF100" s="324"/>
      <c r="BG100" s="343" t="str">
        <f t="shared" ref="BG100:BG111" si="1002">+$A100</f>
        <v>BC/BS</v>
      </c>
      <c r="BH100" s="339" t="e">
        <f>SUM(BI100:BP100)</f>
        <v>#DIV/0!</v>
      </c>
      <c r="BI100" s="348" t="e">
        <f>+AX100/AW100</f>
        <v>#DIV/0!</v>
      </c>
      <c r="BJ100" s="348" t="e">
        <f>+AY100/AW100</f>
        <v>#DIV/0!</v>
      </c>
      <c r="BK100" s="348" t="e">
        <f>+AZ100/AW100</f>
        <v>#DIV/0!</v>
      </c>
      <c r="BL100" s="348" t="e">
        <f>+BA100/AW100</f>
        <v>#DIV/0!</v>
      </c>
      <c r="BM100" s="348" t="e">
        <f>+BB100/AW100</f>
        <v>#DIV/0!</v>
      </c>
      <c r="BN100" s="348" t="e">
        <f>+BC100/AW100</f>
        <v>#DIV/0!</v>
      </c>
      <c r="BO100" s="348" t="e">
        <f>+BD100/AW100</f>
        <v>#DIV/0!</v>
      </c>
      <c r="BP100" s="349" t="e">
        <f>+BE100/AW100</f>
        <v>#DIV/0!</v>
      </c>
      <c r="BR100" s="343" t="s">
        <v>472</v>
      </c>
      <c r="BS100" s="344" t="e">
        <f>+BT100/BT112</f>
        <v>#DIV/0!</v>
      </c>
      <c r="BT100" s="345">
        <f>SUM(BU100:CB100)</f>
        <v>0</v>
      </c>
      <c r="BU100" s="346"/>
      <c r="BV100" s="346"/>
      <c r="BW100" s="346"/>
      <c r="BX100" s="346"/>
      <c r="BY100" s="346"/>
      <c r="BZ100" s="346"/>
      <c r="CA100" s="346"/>
      <c r="CB100" s="347"/>
      <c r="CC100" s="324"/>
      <c r="CD100" s="343" t="str">
        <f t="shared" ref="CD100:CD111" si="1003">+$A100</f>
        <v>BC/BS</v>
      </c>
      <c r="CE100" s="339" t="e">
        <f>SUM(CF100:CM100)</f>
        <v>#DIV/0!</v>
      </c>
      <c r="CF100" s="348" t="e">
        <f>+BU100/BT100</f>
        <v>#DIV/0!</v>
      </c>
      <c r="CG100" s="348" t="e">
        <f>+BV100/BT100</f>
        <v>#DIV/0!</v>
      </c>
      <c r="CH100" s="348" t="e">
        <f>+BW100/BT100</f>
        <v>#DIV/0!</v>
      </c>
      <c r="CI100" s="348" t="e">
        <f>+BX100/BT100</f>
        <v>#DIV/0!</v>
      </c>
      <c r="CJ100" s="348" t="e">
        <f>+BY100/BT100</f>
        <v>#DIV/0!</v>
      </c>
      <c r="CK100" s="348" t="e">
        <f>+BZ100/BT100</f>
        <v>#DIV/0!</v>
      </c>
      <c r="CL100" s="348" t="e">
        <f>+CA100/BT100</f>
        <v>#DIV/0!</v>
      </c>
      <c r="CM100" s="349" t="e">
        <f>+CB100/BT100</f>
        <v>#DIV/0!</v>
      </c>
      <c r="CO100" s="343" t="s">
        <v>472</v>
      </c>
      <c r="CP100" s="344" t="e">
        <f>+CQ100/CQ112</f>
        <v>#DIV/0!</v>
      </c>
      <c r="CQ100" s="345">
        <f>SUM(CR100:CY100)</f>
        <v>0</v>
      </c>
      <c r="CR100" s="346"/>
      <c r="CS100" s="346"/>
      <c r="CT100" s="346"/>
      <c r="CU100" s="346"/>
      <c r="CV100" s="346"/>
      <c r="CW100" s="346"/>
      <c r="CX100" s="346"/>
      <c r="CY100" s="347"/>
      <c r="CZ100" s="324"/>
      <c r="DA100" s="343" t="str">
        <f t="shared" ref="DA100:DA111" si="1004">+$A100</f>
        <v>BC/BS</v>
      </c>
      <c r="DB100" s="339" t="e">
        <f>SUM(DC100:DJ100)</f>
        <v>#DIV/0!</v>
      </c>
      <c r="DC100" s="348" t="e">
        <f>+CR100/CQ100</f>
        <v>#DIV/0!</v>
      </c>
      <c r="DD100" s="348" t="e">
        <f>+CS100/CQ100</f>
        <v>#DIV/0!</v>
      </c>
      <c r="DE100" s="348" t="e">
        <f>+CT100/CQ100</f>
        <v>#DIV/0!</v>
      </c>
      <c r="DF100" s="348" t="e">
        <f>+CU100/CQ100</f>
        <v>#DIV/0!</v>
      </c>
      <c r="DG100" s="348" t="e">
        <f>+CV100/CQ100</f>
        <v>#DIV/0!</v>
      </c>
      <c r="DH100" s="348" t="e">
        <f>+CW100/CQ100</f>
        <v>#DIV/0!</v>
      </c>
      <c r="DI100" s="348" t="e">
        <f>+CX100/CQ100</f>
        <v>#DIV/0!</v>
      </c>
      <c r="DJ100" s="349" t="e">
        <f>+CY100/CQ100</f>
        <v>#DIV/0!</v>
      </c>
      <c r="DL100" s="343" t="s">
        <v>472</v>
      </c>
      <c r="DM100" s="344" t="e">
        <f>+DN100/DN112</f>
        <v>#DIV/0!</v>
      </c>
      <c r="DN100" s="345">
        <f>SUM(DO100:DV100)</f>
        <v>0</v>
      </c>
      <c r="DO100" s="346"/>
      <c r="DP100" s="346"/>
      <c r="DQ100" s="346"/>
      <c r="DR100" s="346"/>
      <c r="DS100" s="346"/>
      <c r="DT100" s="346"/>
      <c r="DU100" s="346"/>
      <c r="DV100" s="347"/>
      <c r="DW100" s="324"/>
      <c r="DX100" s="343" t="str">
        <f t="shared" ref="DX100:DX111" si="1005">+$A100</f>
        <v>BC/BS</v>
      </c>
      <c r="DY100" s="339" t="e">
        <f>SUM(DZ100:EG100)</f>
        <v>#DIV/0!</v>
      </c>
      <c r="DZ100" s="348" t="e">
        <f>+DO100/DN100</f>
        <v>#DIV/0!</v>
      </c>
      <c r="EA100" s="348" t="e">
        <f>+DP100/DN100</f>
        <v>#DIV/0!</v>
      </c>
      <c r="EB100" s="348" t="e">
        <f>+DQ100/DN100</f>
        <v>#DIV/0!</v>
      </c>
      <c r="EC100" s="348" t="e">
        <f>+DR100/DN100</f>
        <v>#DIV/0!</v>
      </c>
      <c r="ED100" s="348" t="e">
        <f>+DS100/DN100</f>
        <v>#DIV/0!</v>
      </c>
      <c r="EE100" s="348" t="e">
        <f>+DT100/DN100</f>
        <v>#DIV/0!</v>
      </c>
      <c r="EF100" s="348" t="e">
        <f>+DU100/DN100</f>
        <v>#DIV/0!</v>
      </c>
      <c r="EG100" s="349" t="e">
        <f>+DV100/DN100</f>
        <v>#DIV/0!</v>
      </c>
      <c r="EI100" s="343" t="s">
        <v>472</v>
      </c>
      <c r="EJ100" s="344" t="e">
        <f>+EK100/EK112</f>
        <v>#DIV/0!</v>
      </c>
      <c r="EK100" s="345">
        <f>SUM(EL100:ES100)</f>
        <v>0</v>
      </c>
      <c r="EL100" s="346"/>
      <c r="EM100" s="346"/>
      <c r="EN100" s="346"/>
      <c r="EO100" s="346"/>
      <c r="EP100" s="346"/>
      <c r="EQ100" s="346"/>
      <c r="ER100" s="346"/>
      <c r="ES100" s="347"/>
      <c r="ET100" s="324"/>
      <c r="EU100" s="343" t="str">
        <f t="shared" ref="EU100:EU111" si="1006">+$A100</f>
        <v>BC/BS</v>
      </c>
      <c r="EV100" s="339" t="e">
        <f>SUM(EW100:FD100)</f>
        <v>#DIV/0!</v>
      </c>
      <c r="EW100" s="348" t="e">
        <f>+EL100/EK100</f>
        <v>#DIV/0!</v>
      </c>
      <c r="EX100" s="348" t="e">
        <f>+EM100/EK100</f>
        <v>#DIV/0!</v>
      </c>
      <c r="EY100" s="348" t="e">
        <f>+EN100/EK100</f>
        <v>#DIV/0!</v>
      </c>
      <c r="EZ100" s="348" t="e">
        <f>+EO100/EK100</f>
        <v>#DIV/0!</v>
      </c>
      <c r="FA100" s="348" t="e">
        <f>+EP100/EK100</f>
        <v>#DIV/0!</v>
      </c>
      <c r="FB100" s="348" t="e">
        <f>+EQ100/EK100</f>
        <v>#DIV/0!</v>
      </c>
      <c r="FC100" s="348" t="e">
        <f>+ER100/EK100</f>
        <v>#DIV/0!</v>
      </c>
      <c r="FD100" s="349" t="e">
        <f>+ES100/EK100</f>
        <v>#DIV/0!</v>
      </c>
      <c r="FF100" s="343" t="s">
        <v>472</v>
      </c>
      <c r="FG100" s="344" t="e">
        <f>+FH100/FH112</f>
        <v>#DIV/0!</v>
      </c>
      <c r="FH100" s="345">
        <f>SUM(FI100:FP100)</f>
        <v>0</v>
      </c>
      <c r="FI100" s="346"/>
      <c r="FJ100" s="346"/>
      <c r="FK100" s="346"/>
      <c r="FL100" s="346"/>
      <c r="FM100" s="346"/>
      <c r="FN100" s="346"/>
      <c r="FO100" s="346"/>
      <c r="FP100" s="347"/>
      <c r="FQ100" s="324"/>
      <c r="FR100" s="343" t="str">
        <f t="shared" ref="FR100:FR111" si="1007">+$A100</f>
        <v>BC/BS</v>
      </c>
      <c r="FS100" s="339" t="e">
        <f>SUM(FT100:GA100)</f>
        <v>#DIV/0!</v>
      </c>
      <c r="FT100" s="348" t="e">
        <f>+FI100/FH100</f>
        <v>#DIV/0!</v>
      </c>
      <c r="FU100" s="348" t="e">
        <f>+FJ100/FH100</f>
        <v>#DIV/0!</v>
      </c>
      <c r="FV100" s="348" t="e">
        <f>+FK100/FH100</f>
        <v>#DIV/0!</v>
      </c>
      <c r="FW100" s="348" t="e">
        <f>+FL100/FH100</f>
        <v>#DIV/0!</v>
      </c>
      <c r="FX100" s="348" t="e">
        <f>+FM100/FH100</f>
        <v>#DIV/0!</v>
      </c>
      <c r="FY100" s="348" t="e">
        <f>+FN100/FH100</f>
        <v>#DIV/0!</v>
      </c>
      <c r="FZ100" s="348" t="e">
        <f>+FO100/FH100</f>
        <v>#DIV/0!</v>
      </c>
      <c r="GA100" s="349" t="e">
        <f>+FP100/FH100</f>
        <v>#DIV/0!</v>
      </c>
      <c r="GC100" s="343" t="s">
        <v>472</v>
      </c>
      <c r="GD100" s="344" t="e">
        <f>+GE100/GE112</f>
        <v>#DIV/0!</v>
      </c>
      <c r="GE100" s="345">
        <f>SUM(GF100:GM100)</f>
        <v>0</v>
      </c>
      <c r="GF100" s="346"/>
      <c r="GG100" s="346"/>
      <c r="GH100" s="346"/>
      <c r="GI100" s="346"/>
      <c r="GJ100" s="346"/>
      <c r="GK100" s="346"/>
      <c r="GL100" s="346"/>
      <c r="GM100" s="347"/>
      <c r="GN100" s="324"/>
      <c r="GO100" s="343" t="str">
        <f t="shared" ref="GO100:GO111" si="1008">+$A100</f>
        <v>BC/BS</v>
      </c>
      <c r="GP100" s="339" t="e">
        <f>SUM(GQ100:GX100)</f>
        <v>#DIV/0!</v>
      </c>
      <c r="GQ100" s="348" t="e">
        <f>+GF100/GE100</f>
        <v>#DIV/0!</v>
      </c>
      <c r="GR100" s="348" t="e">
        <f>+GG100/GE100</f>
        <v>#DIV/0!</v>
      </c>
      <c r="GS100" s="348" t="e">
        <f>+GH100/GE100</f>
        <v>#DIV/0!</v>
      </c>
      <c r="GT100" s="348" t="e">
        <f>+GI100/GE100</f>
        <v>#DIV/0!</v>
      </c>
      <c r="GU100" s="348" t="e">
        <f>+GJ100/GE100</f>
        <v>#DIV/0!</v>
      </c>
      <c r="GV100" s="348" t="e">
        <f>+GK100/GE100</f>
        <v>#DIV/0!</v>
      </c>
      <c r="GW100" s="348" t="e">
        <f>+GL100/GE100</f>
        <v>#DIV/0!</v>
      </c>
      <c r="GX100" s="349" t="e">
        <f>+GM100/GE100</f>
        <v>#DIV/0!</v>
      </c>
      <c r="GZ100" s="343" t="s">
        <v>472</v>
      </c>
      <c r="HA100" s="344" t="e">
        <f>+HB100/HB112</f>
        <v>#DIV/0!</v>
      </c>
      <c r="HB100" s="345">
        <f>SUM(HC100:HJ100)</f>
        <v>0</v>
      </c>
      <c r="HC100" s="346"/>
      <c r="HD100" s="346"/>
      <c r="HE100" s="346"/>
      <c r="HF100" s="346"/>
      <c r="HG100" s="346"/>
      <c r="HH100" s="346"/>
      <c r="HI100" s="346"/>
      <c r="HJ100" s="347"/>
      <c r="HK100" s="324"/>
      <c r="HL100" s="343" t="str">
        <f t="shared" ref="HL100:HL111" si="1009">+$A100</f>
        <v>BC/BS</v>
      </c>
      <c r="HM100" s="339" t="e">
        <f>SUM(HN100:HU100)</f>
        <v>#DIV/0!</v>
      </c>
      <c r="HN100" s="348" t="e">
        <f>+HC100/HB100</f>
        <v>#DIV/0!</v>
      </c>
      <c r="HO100" s="348" t="e">
        <f>+HD100/HB100</f>
        <v>#DIV/0!</v>
      </c>
      <c r="HP100" s="348" t="e">
        <f>+HE100/HB100</f>
        <v>#DIV/0!</v>
      </c>
      <c r="HQ100" s="348" t="e">
        <f>+HF100/HB100</f>
        <v>#DIV/0!</v>
      </c>
      <c r="HR100" s="348" t="e">
        <f>+HG100/HB100</f>
        <v>#DIV/0!</v>
      </c>
      <c r="HS100" s="348" t="e">
        <f>+HH100/HB100</f>
        <v>#DIV/0!</v>
      </c>
      <c r="HT100" s="348" t="e">
        <f>+HI100/HB100</f>
        <v>#DIV/0!</v>
      </c>
      <c r="HU100" s="349" t="e">
        <f>+HJ100/HB100</f>
        <v>#DIV/0!</v>
      </c>
      <c r="HW100" s="343" t="s">
        <v>472</v>
      </c>
      <c r="HX100" s="344" t="e">
        <f>+HY100/HY112</f>
        <v>#DIV/0!</v>
      </c>
      <c r="HY100" s="345">
        <f>SUM(HZ100:IG100)</f>
        <v>0</v>
      </c>
      <c r="HZ100" s="346"/>
      <c r="IA100" s="346"/>
      <c r="IB100" s="346"/>
      <c r="IC100" s="346"/>
      <c r="ID100" s="346"/>
      <c r="IE100" s="346"/>
      <c r="IF100" s="346"/>
      <c r="IG100" s="347"/>
      <c r="IH100" s="324"/>
      <c r="II100" s="343" t="str">
        <f t="shared" ref="II100:II111" si="1010">+$A100</f>
        <v>BC/BS</v>
      </c>
      <c r="IJ100" s="339" t="e">
        <f>SUM(IK100:IR100)</f>
        <v>#DIV/0!</v>
      </c>
      <c r="IK100" s="348" t="e">
        <f>+HZ100/HY100</f>
        <v>#DIV/0!</v>
      </c>
      <c r="IL100" s="348" t="e">
        <f>+IA100/HY100</f>
        <v>#DIV/0!</v>
      </c>
      <c r="IM100" s="348" t="e">
        <f>+IB100/HY100</f>
        <v>#DIV/0!</v>
      </c>
      <c r="IN100" s="348" t="e">
        <f>+IC100/HY100</f>
        <v>#DIV/0!</v>
      </c>
      <c r="IO100" s="348" t="e">
        <f>+ID100/HY100</f>
        <v>#DIV/0!</v>
      </c>
      <c r="IP100" s="348" t="e">
        <f>+IE100/HY100</f>
        <v>#DIV/0!</v>
      </c>
      <c r="IQ100" s="348" t="e">
        <f>+IF100/HY100</f>
        <v>#DIV/0!</v>
      </c>
      <c r="IR100" s="349" t="e">
        <f>+IG100/HY100</f>
        <v>#DIV/0!</v>
      </c>
      <c r="IT100" s="343" t="s">
        <v>472</v>
      </c>
      <c r="IU100" s="344" t="e">
        <f>+IV100/IV112</f>
        <v>#DIV/0!</v>
      </c>
      <c r="IV100" s="345">
        <f>SUM(IW100:JD100)</f>
        <v>0</v>
      </c>
      <c r="IW100" s="346"/>
      <c r="IX100" s="346"/>
      <c r="IY100" s="346"/>
      <c r="IZ100" s="346"/>
      <c r="JA100" s="346"/>
      <c r="JB100" s="346"/>
      <c r="JC100" s="346"/>
      <c r="JD100" s="347"/>
      <c r="JE100" s="324"/>
      <c r="JF100" s="343" t="str">
        <f t="shared" ref="JF100:JF111" si="1011">+$A100</f>
        <v>BC/BS</v>
      </c>
      <c r="JG100" s="339" t="e">
        <f>SUM(JH100:JO100)</f>
        <v>#DIV/0!</v>
      </c>
      <c r="JH100" s="348" t="e">
        <f>+IW100/IV100</f>
        <v>#DIV/0!</v>
      </c>
      <c r="JI100" s="348" t="e">
        <f>+IX100/IV100</f>
        <v>#DIV/0!</v>
      </c>
      <c r="JJ100" s="348" t="e">
        <f>+IY100/IV100</f>
        <v>#DIV/0!</v>
      </c>
      <c r="JK100" s="348" t="e">
        <f>+IZ100/IV100</f>
        <v>#DIV/0!</v>
      </c>
      <c r="JL100" s="348" t="e">
        <f>+JA100/IV100</f>
        <v>#DIV/0!</v>
      </c>
      <c r="JM100" s="348" t="e">
        <f>+JB100/IV100</f>
        <v>#DIV/0!</v>
      </c>
      <c r="JN100" s="348" t="e">
        <f>+JC100/IV100</f>
        <v>#DIV/0!</v>
      </c>
      <c r="JO100" s="349" t="e">
        <f>+JD100/IV100</f>
        <v>#DIV/0!</v>
      </c>
      <c r="JQ100" s="343" t="s">
        <v>472</v>
      </c>
      <c r="JR100" s="344" t="e">
        <f>+JS100/JS112</f>
        <v>#DIV/0!</v>
      </c>
      <c r="JS100" s="345">
        <f>SUM(JT100:KA100)</f>
        <v>0</v>
      </c>
      <c r="JT100" s="346"/>
      <c r="JU100" s="346"/>
      <c r="JV100" s="346"/>
      <c r="JW100" s="346"/>
      <c r="JX100" s="346"/>
      <c r="JY100" s="346"/>
      <c r="JZ100" s="346"/>
      <c r="KA100" s="347"/>
      <c r="KB100" s="324"/>
      <c r="KC100" s="343" t="str">
        <f t="shared" ref="KC100:KC111" si="1012">+$A100</f>
        <v>BC/BS</v>
      </c>
      <c r="KD100" s="339" t="e">
        <f>SUM(KE100:KL100)</f>
        <v>#DIV/0!</v>
      </c>
      <c r="KE100" s="348" t="e">
        <f>+JT100/JS100</f>
        <v>#DIV/0!</v>
      </c>
      <c r="KF100" s="348" t="e">
        <f>+JU100/JS100</f>
        <v>#DIV/0!</v>
      </c>
      <c r="KG100" s="348" t="e">
        <f>+JV100/JS100</f>
        <v>#DIV/0!</v>
      </c>
      <c r="KH100" s="348" t="e">
        <f>+JW100/JS100</f>
        <v>#DIV/0!</v>
      </c>
      <c r="KI100" s="348" t="e">
        <f>+JX100/JS100</f>
        <v>#DIV/0!</v>
      </c>
      <c r="KJ100" s="348" t="e">
        <f>+JY100/JS100</f>
        <v>#DIV/0!</v>
      </c>
      <c r="KK100" s="348" t="e">
        <f>+JZ100/JS100</f>
        <v>#DIV/0!</v>
      </c>
      <c r="KL100" s="349" t="e">
        <f>+KA100/JS100</f>
        <v>#DIV/0!</v>
      </c>
    </row>
    <row r="101" spans="1:298" x14ac:dyDescent="0.2">
      <c r="A101" s="343" t="s">
        <v>473</v>
      </c>
      <c r="B101" s="344" t="e">
        <f>+C101/C112</f>
        <v>#DIV/0!</v>
      </c>
      <c r="C101" s="345">
        <f t="shared" ref="C101:C111" si="1013">SUM(D101:K101)</f>
        <v>0</v>
      </c>
      <c r="D101" s="346">
        <f t="shared" si="984"/>
        <v>0</v>
      </c>
      <c r="E101" s="346">
        <f t="shared" si="985"/>
        <v>0</v>
      </c>
      <c r="F101" s="346">
        <f t="shared" si="986"/>
        <v>0</v>
      </c>
      <c r="G101" s="346">
        <f t="shared" si="987"/>
        <v>0</v>
      </c>
      <c r="H101" s="346">
        <f t="shared" si="988"/>
        <v>0</v>
      </c>
      <c r="I101" s="346">
        <f t="shared" si="989"/>
        <v>0</v>
      </c>
      <c r="J101" s="346">
        <f t="shared" si="990"/>
        <v>0</v>
      </c>
      <c r="K101" s="347">
        <f t="shared" si="991"/>
        <v>0</v>
      </c>
      <c r="L101" s="324"/>
      <c r="M101" s="343" t="str">
        <f t="shared" si="992"/>
        <v>COMMERCIAL</v>
      </c>
      <c r="N101" s="339" t="e">
        <f t="shared" ref="N101:N112" si="1014">SUM(O101:V101)</f>
        <v>#DIV/0!</v>
      </c>
      <c r="O101" s="348" t="e">
        <f t="shared" si="993"/>
        <v>#DIV/0!</v>
      </c>
      <c r="P101" s="348" t="e">
        <f t="shared" si="994"/>
        <v>#DIV/0!</v>
      </c>
      <c r="Q101" s="348" t="e">
        <f t="shared" si="995"/>
        <v>#DIV/0!</v>
      </c>
      <c r="R101" s="348" t="e">
        <f t="shared" si="996"/>
        <v>#DIV/0!</v>
      </c>
      <c r="S101" s="348" t="e">
        <f t="shared" si="997"/>
        <v>#DIV/0!</v>
      </c>
      <c r="T101" s="348" t="e">
        <f t="shared" si="998"/>
        <v>#DIV/0!</v>
      </c>
      <c r="U101" s="348" t="e">
        <f t="shared" si="999"/>
        <v>#DIV/0!</v>
      </c>
      <c r="V101" s="349" t="e">
        <f t="shared" si="1000"/>
        <v>#DIV/0!</v>
      </c>
      <c r="X101" s="343" t="s">
        <v>473</v>
      </c>
      <c r="Y101" s="344" t="e">
        <f>+Z101/Z112</f>
        <v>#DIV/0!</v>
      </c>
      <c r="Z101" s="345">
        <f t="shared" ref="Z101:Z111" si="1015">SUM(AA101:AH101)</f>
        <v>0</v>
      </c>
      <c r="AA101" s="346"/>
      <c r="AB101" s="346"/>
      <c r="AC101" s="346"/>
      <c r="AD101" s="346"/>
      <c r="AE101" s="346"/>
      <c r="AF101" s="346"/>
      <c r="AG101" s="346"/>
      <c r="AH101" s="347"/>
      <c r="AI101" s="324"/>
      <c r="AJ101" s="343" t="str">
        <f t="shared" si="1001"/>
        <v>COMMERCIAL</v>
      </c>
      <c r="AK101" s="339" t="e">
        <f t="shared" ref="AK101:AK112" si="1016">SUM(AL101:AS101)</f>
        <v>#DIV/0!</v>
      </c>
      <c r="AL101" s="348" t="e">
        <f t="shared" ref="AL101:AL112" si="1017">+AA101/Z101</f>
        <v>#DIV/0!</v>
      </c>
      <c r="AM101" s="348" t="e">
        <f t="shared" ref="AM101:AM112" si="1018">+AB101/Z101</f>
        <v>#DIV/0!</v>
      </c>
      <c r="AN101" s="348" t="e">
        <f t="shared" ref="AN101:AN112" si="1019">+AC101/Z101</f>
        <v>#DIV/0!</v>
      </c>
      <c r="AO101" s="348" t="e">
        <f t="shared" ref="AO101:AO112" si="1020">+AD101/Z101</f>
        <v>#DIV/0!</v>
      </c>
      <c r="AP101" s="348" t="e">
        <f t="shared" ref="AP101:AP112" si="1021">+AE101/Z101</f>
        <v>#DIV/0!</v>
      </c>
      <c r="AQ101" s="348" t="e">
        <f t="shared" ref="AQ101:AQ112" si="1022">+AF101/Z101</f>
        <v>#DIV/0!</v>
      </c>
      <c r="AR101" s="348" t="e">
        <f t="shared" ref="AR101:AR112" si="1023">+AG101/Z101</f>
        <v>#DIV/0!</v>
      </c>
      <c r="AS101" s="349" t="e">
        <f t="shared" ref="AS101:AS112" si="1024">+AH101/Z101</f>
        <v>#DIV/0!</v>
      </c>
      <c r="AU101" s="343" t="s">
        <v>473</v>
      </c>
      <c r="AV101" s="344" t="e">
        <f>+AW101/AW112</f>
        <v>#DIV/0!</v>
      </c>
      <c r="AW101" s="345">
        <f t="shared" ref="AW101:AW111" si="1025">SUM(AX101:BE101)</f>
        <v>0</v>
      </c>
      <c r="AX101" s="346"/>
      <c r="AY101" s="346"/>
      <c r="AZ101" s="346"/>
      <c r="BA101" s="346"/>
      <c r="BB101" s="346"/>
      <c r="BC101" s="346"/>
      <c r="BD101" s="346"/>
      <c r="BE101" s="347"/>
      <c r="BF101" s="324"/>
      <c r="BG101" s="343" t="str">
        <f t="shared" si="1002"/>
        <v>COMMERCIAL</v>
      </c>
      <c r="BH101" s="339" t="e">
        <f t="shared" ref="BH101:BH112" si="1026">SUM(BI101:BP101)</f>
        <v>#DIV/0!</v>
      </c>
      <c r="BI101" s="348" t="e">
        <f t="shared" ref="BI101:BI112" si="1027">+AX101/AW101</f>
        <v>#DIV/0!</v>
      </c>
      <c r="BJ101" s="348" t="e">
        <f t="shared" ref="BJ101:BJ112" si="1028">+AY101/AW101</f>
        <v>#DIV/0!</v>
      </c>
      <c r="BK101" s="348" t="e">
        <f t="shared" ref="BK101:BK112" si="1029">+AZ101/AW101</f>
        <v>#DIV/0!</v>
      </c>
      <c r="BL101" s="348" t="e">
        <f t="shared" ref="BL101:BL112" si="1030">+BA101/AW101</f>
        <v>#DIV/0!</v>
      </c>
      <c r="BM101" s="348" t="e">
        <f t="shared" ref="BM101:BM112" si="1031">+BB101/AW101</f>
        <v>#DIV/0!</v>
      </c>
      <c r="BN101" s="348" t="e">
        <f t="shared" ref="BN101:BN112" si="1032">+BC101/AW101</f>
        <v>#DIV/0!</v>
      </c>
      <c r="BO101" s="348" t="e">
        <f t="shared" ref="BO101:BO112" si="1033">+BD101/AW101</f>
        <v>#DIV/0!</v>
      </c>
      <c r="BP101" s="349" t="e">
        <f t="shared" ref="BP101:BP112" si="1034">+BE101/AW101</f>
        <v>#DIV/0!</v>
      </c>
      <c r="BR101" s="343" t="s">
        <v>473</v>
      </c>
      <c r="BS101" s="344" t="e">
        <f>+BT101/BT112</f>
        <v>#DIV/0!</v>
      </c>
      <c r="BT101" s="345">
        <f t="shared" ref="BT101:BT111" si="1035">SUM(BU101:CB101)</f>
        <v>0</v>
      </c>
      <c r="BU101" s="346"/>
      <c r="BV101" s="346"/>
      <c r="BW101" s="346"/>
      <c r="BX101" s="346"/>
      <c r="BY101" s="346"/>
      <c r="BZ101" s="346"/>
      <c r="CA101" s="346"/>
      <c r="CB101" s="347"/>
      <c r="CC101" s="324"/>
      <c r="CD101" s="343" t="str">
        <f t="shared" si="1003"/>
        <v>COMMERCIAL</v>
      </c>
      <c r="CE101" s="339" t="e">
        <f t="shared" ref="CE101:CE112" si="1036">SUM(CF101:CM101)</f>
        <v>#DIV/0!</v>
      </c>
      <c r="CF101" s="348" t="e">
        <f t="shared" ref="CF101:CF112" si="1037">+BU101/BT101</f>
        <v>#DIV/0!</v>
      </c>
      <c r="CG101" s="348" t="e">
        <f t="shared" ref="CG101:CG112" si="1038">+BV101/BT101</f>
        <v>#DIV/0!</v>
      </c>
      <c r="CH101" s="348" t="e">
        <f t="shared" ref="CH101:CH112" si="1039">+BW101/BT101</f>
        <v>#DIV/0!</v>
      </c>
      <c r="CI101" s="348" t="e">
        <f t="shared" ref="CI101:CI112" si="1040">+BX101/BT101</f>
        <v>#DIV/0!</v>
      </c>
      <c r="CJ101" s="348" t="e">
        <f t="shared" ref="CJ101:CJ112" si="1041">+BY101/BT101</f>
        <v>#DIV/0!</v>
      </c>
      <c r="CK101" s="348" t="e">
        <f t="shared" ref="CK101:CK112" si="1042">+BZ101/BT101</f>
        <v>#DIV/0!</v>
      </c>
      <c r="CL101" s="348" t="e">
        <f t="shared" ref="CL101:CL112" si="1043">+CA101/BT101</f>
        <v>#DIV/0!</v>
      </c>
      <c r="CM101" s="349" t="e">
        <f t="shared" ref="CM101:CM112" si="1044">+CB101/BT101</f>
        <v>#DIV/0!</v>
      </c>
      <c r="CO101" s="343" t="s">
        <v>473</v>
      </c>
      <c r="CP101" s="344" t="e">
        <f>+CQ101/CQ112</f>
        <v>#DIV/0!</v>
      </c>
      <c r="CQ101" s="345">
        <f t="shared" ref="CQ101:CQ111" si="1045">SUM(CR101:CY101)</f>
        <v>0</v>
      </c>
      <c r="CR101" s="346"/>
      <c r="CS101" s="346"/>
      <c r="CT101" s="346"/>
      <c r="CU101" s="346"/>
      <c r="CV101" s="346"/>
      <c r="CW101" s="346"/>
      <c r="CX101" s="346"/>
      <c r="CY101" s="347"/>
      <c r="CZ101" s="324"/>
      <c r="DA101" s="343" t="str">
        <f t="shared" si="1004"/>
        <v>COMMERCIAL</v>
      </c>
      <c r="DB101" s="339" t="e">
        <f t="shared" ref="DB101:DB112" si="1046">SUM(DC101:DJ101)</f>
        <v>#DIV/0!</v>
      </c>
      <c r="DC101" s="348" t="e">
        <f t="shared" ref="DC101:DC112" si="1047">+CR101/CQ101</f>
        <v>#DIV/0!</v>
      </c>
      <c r="DD101" s="348" t="e">
        <f t="shared" ref="DD101:DD112" si="1048">+CS101/CQ101</f>
        <v>#DIV/0!</v>
      </c>
      <c r="DE101" s="348" t="e">
        <f t="shared" ref="DE101:DE112" si="1049">+CT101/CQ101</f>
        <v>#DIV/0!</v>
      </c>
      <c r="DF101" s="348" t="e">
        <f t="shared" ref="DF101:DF112" si="1050">+CU101/CQ101</f>
        <v>#DIV/0!</v>
      </c>
      <c r="DG101" s="348" t="e">
        <f t="shared" ref="DG101:DG112" si="1051">+CV101/CQ101</f>
        <v>#DIV/0!</v>
      </c>
      <c r="DH101" s="348" t="e">
        <f t="shared" ref="DH101:DH112" si="1052">+CW101/CQ101</f>
        <v>#DIV/0!</v>
      </c>
      <c r="DI101" s="348" t="e">
        <f t="shared" ref="DI101:DI112" si="1053">+CX101/CQ101</f>
        <v>#DIV/0!</v>
      </c>
      <c r="DJ101" s="349" t="e">
        <f t="shared" ref="DJ101:DJ112" si="1054">+CY101/CQ101</f>
        <v>#DIV/0!</v>
      </c>
      <c r="DL101" s="343" t="s">
        <v>473</v>
      </c>
      <c r="DM101" s="344" t="e">
        <f>+DN101/DN112</f>
        <v>#DIV/0!</v>
      </c>
      <c r="DN101" s="345">
        <f t="shared" ref="DN101:DN111" si="1055">SUM(DO101:DV101)</f>
        <v>0</v>
      </c>
      <c r="DO101" s="346"/>
      <c r="DP101" s="346"/>
      <c r="DQ101" s="346"/>
      <c r="DR101" s="346"/>
      <c r="DS101" s="346"/>
      <c r="DT101" s="346"/>
      <c r="DU101" s="346"/>
      <c r="DV101" s="347"/>
      <c r="DW101" s="324"/>
      <c r="DX101" s="343" t="str">
        <f t="shared" si="1005"/>
        <v>COMMERCIAL</v>
      </c>
      <c r="DY101" s="339" t="e">
        <f t="shared" ref="DY101:DY112" si="1056">SUM(DZ101:EG101)</f>
        <v>#DIV/0!</v>
      </c>
      <c r="DZ101" s="348" t="e">
        <f t="shared" ref="DZ101:DZ112" si="1057">+DO101/DN101</f>
        <v>#DIV/0!</v>
      </c>
      <c r="EA101" s="348" t="e">
        <f t="shared" ref="EA101:EA112" si="1058">+DP101/DN101</f>
        <v>#DIV/0!</v>
      </c>
      <c r="EB101" s="348" t="e">
        <f t="shared" ref="EB101:EB112" si="1059">+DQ101/DN101</f>
        <v>#DIV/0!</v>
      </c>
      <c r="EC101" s="348" t="e">
        <f t="shared" ref="EC101:EC112" si="1060">+DR101/DN101</f>
        <v>#DIV/0!</v>
      </c>
      <c r="ED101" s="348" t="e">
        <f t="shared" ref="ED101:ED112" si="1061">+DS101/DN101</f>
        <v>#DIV/0!</v>
      </c>
      <c r="EE101" s="348" t="e">
        <f t="shared" ref="EE101:EE112" si="1062">+DT101/DN101</f>
        <v>#DIV/0!</v>
      </c>
      <c r="EF101" s="348" t="e">
        <f t="shared" ref="EF101:EF112" si="1063">+DU101/DN101</f>
        <v>#DIV/0!</v>
      </c>
      <c r="EG101" s="349" t="e">
        <f t="shared" ref="EG101:EG112" si="1064">+DV101/DN101</f>
        <v>#DIV/0!</v>
      </c>
      <c r="EI101" s="343" t="s">
        <v>473</v>
      </c>
      <c r="EJ101" s="344" t="e">
        <f>+EK101/EK112</f>
        <v>#DIV/0!</v>
      </c>
      <c r="EK101" s="345">
        <f t="shared" ref="EK101:EK111" si="1065">SUM(EL101:ES101)</f>
        <v>0</v>
      </c>
      <c r="EL101" s="346"/>
      <c r="EM101" s="346"/>
      <c r="EN101" s="346"/>
      <c r="EO101" s="346"/>
      <c r="EP101" s="346"/>
      <c r="EQ101" s="346"/>
      <c r="ER101" s="346"/>
      <c r="ES101" s="347"/>
      <c r="ET101" s="324"/>
      <c r="EU101" s="343" t="str">
        <f t="shared" si="1006"/>
        <v>COMMERCIAL</v>
      </c>
      <c r="EV101" s="339" t="e">
        <f t="shared" ref="EV101:EV112" si="1066">SUM(EW101:FD101)</f>
        <v>#DIV/0!</v>
      </c>
      <c r="EW101" s="348" t="e">
        <f t="shared" ref="EW101:EW112" si="1067">+EL101/EK101</f>
        <v>#DIV/0!</v>
      </c>
      <c r="EX101" s="348" t="e">
        <f t="shared" ref="EX101:EX112" si="1068">+EM101/EK101</f>
        <v>#DIV/0!</v>
      </c>
      <c r="EY101" s="348" t="e">
        <f t="shared" ref="EY101:EY112" si="1069">+EN101/EK101</f>
        <v>#DIV/0!</v>
      </c>
      <c r="EZ101" s="348" t="e">
        <f t="shared" ref="EZ101:EZ112" si="1070">+EO101/EK101</f>
        <v>#DIV/0!</v>
      </c>
      <c r="FA101" s="348" t="e">
        <f t="shared" ref="FA101:FA112" si="1071">+EP101/EK101</f>
        <v>#DIV/0!</v>
      </c>
      <c r="FB101" s="348" t="e">
        <f t="shared" ref="FB101:FB112" si="1072">+EQ101/EK101</f>
        <v>#DIV/0!</v>
      </c>
      <c r="FC101" s="348" t="e">
        <f t="shared" ref="FC101:FC112" si="1073">+ER101/EK101</f>
        <v>#DIV/0!</v>
      </c>
      <c r="FD101" s="349" t="e">
        <f t="shared" ref="FD101:FD112" si="1074">+ES101/EK101</f>
        <v>#DIV/0!</v>
      </c>
      <c r="FF101" s="343" t="s">
        <v>473</v>
      </c>
      <c r="FG101" s="344" t="e">
        <f>+FH101/FH112</f>
        <v>#DIV/0!</v>
      </c>
      <c r="FH101" s="345">
        <f t="shared" ref="FH101:FH111" si="1075">SUM(FI101:FP101)</f>
        <v>0</v>
      </c>
      <c r="FI101" s="346"/>
      <c r="FJ101" s="346"/>
      <c r="FK101" s="346"/>
      <c r="FL101" s="346"/>
      <c r="FM101" s="346"/>
      <c r="FN101" s="346"/>
      <c r="FO101" s="346"/>
      <c r="FP101" s="347"/>
      <c r="FQ101" s="324"/>
      <c r="FR101" s="343" t="str">
        <f t="shared" si="1007"/>
        <v>COMMERCIAL</v>
      </c>
      <c r="FS101" s="339" t="e">
        <f t="shared" ref="FS101:FS112" si="1076">SUM(FT101:GA101)</f>
        <v>#DIV/0!</v>
      </c>
      <c r="FT101" s="348" t="e">
        <f t="shared" ref="FT101:FT112" si="1077">+FI101/FH101</f>
        <v>#DIV/0!</v>
      </c>
      <c r="FU101" s="348" t="e">
        <f t="shared" ref="FU101:FU112" si="1078">+FJ101/FH101</f>
        <v>#DIV/0!</v>
      </c>
      <c r="FV101" s="348" t="e">
        <f t="shared" ref="FV101:FV112" si="1079">+FK101/FH101</f>
        <v>#DIV/0!</v>
      </c>
      <c r="FW101" s="348" t="e">
        <f t="shared" ref="FW101:FW112" si="1080">+FL101/FH101</f>
        <v>#DIV/0!</v>
      </c>
      <c r="FX101" s="348" t="e">
        <f t="shared" ref="FX101:FX112" si="1081">+FM101/FH101</f>
        <v>#DIV/0!</v>
      </c>
      <c r="FY101" s="348" t="e">
        <f t="shared" ref="FY101:FY112" si="1082">+FN101/FH101</f>
        <v>#DIV/0!</v>
      </c>
      <c r="FZ101" s="348" t="e">
        <f t="shared" ref="FZ101:FZ112" si="1083">+FO101/FH101</f>
        <v>#DIV/0!</v>
      </c>
      <c r="GA101" s="349" t="e">
        <f t="shared" ref="GA101:GA112" si="1084">+FP101/FH101</f>
        <v>#DIV/0!</v>
      </c>
      <c r="GC101" s="343" t="s">
        <v>473</v>
      </c>
      <c r="GD101" s="344" t="e">
        <f>+GE101/GE112</f>
        <v>#DIV/0!</v>
      </c>
      <c r="GE101" s="345">
        <f t="shared" ref="GE101:GE111" si="1085">SUM(GF101:GM101)</f>
        <v>0</v>
      </c>
      <c r="GF101" s="346"/>
      <c r="GG101" s="346"/>
      <c r="GH101" s="346"/>
      <c r="GI101" s="346"/>
      <c r="GJ101" s="346"/>
      <c r="GK101" s="346"/>
      <c r="GL101" s="346"/>
      <c r="GM101" s="347"/>
      <c r="GN101" s="324"/>
      <c r="GO101" s="343" t="str">
        <f t="shared" si="1008"/>
        <v>COMMERCIAL</v>
      </c>
      <c r="GP101" s="339" t="e">
        <f t="shared" ref="GP101:GP112" si="1086">SUM(GQ101:GX101)</f>
        <v>#DIV/0!</v>
      </c>
      <c r="GQ101" s="348" t="e">
        <f t="shared" ref="GQ101:GQ112" si="1087">+GF101/GE101</f>
        <v>#DIV/0!</v>
      </c>
      <c r="GR101" s="348" t="e">
        <f t="shared" ref="GR101:GR112" si="1088">+GG101/GE101</f>
        <v>#DIV/0!</v>
      </c>
      <c r="GS101" s="348" t="e">
        <f t="shared" ref="GS101:GS112" si="1089">+GH101/GE101</f>
        <v>#DIV/0!</v>
      </c>
      <c r="GT101" s="348" t="e">
        <f t="shared" ref="GT101:GT112" si="1090">+GI101/GE101</f>
        <v>#DIV/0!</v>
      </c>
      <c r="GU101" s="348" t="e">
        <f t="shared" ref="GU101:GU112" si="1091">+GJ101/GE101</f>
        <v>#DIV/0!</v>
      </c>
      <c r="GV101" s="348" t="e">
        <f t="shared" ref="GV101:GV112" si="1092">+GK101/GE101</f>
        <v>#DIV/0!</v>
      </c>
      <c r="GW101" s="348" t="e">
        <f t="shared" ref="GW101:GW112" si="1093">+GL101/GE101</f>
        <v>#DIV/0!</v>
      </c>
      <c r="GX101" s="349" t="e">
        <f t="shared" ref="GX101:GX112" si="1094">+GM101/GE101</f>
        <v>#DIV/0!</v>
      </c>
      <c r="GZ101" s="343" t="s">
        <v>473</v>
      </c>
      <c r="HA101" s="344" t="e">
        <f>+HB101/HB112</f>
        <v>#DIV/0!</v>
      </c>
      <c r="HB101" s="345">
        <f t="shared" ref="HB101:HB111" si="1095">SUM(HC101:HJ101)</f>
        <v>0</v>
      </c>
      <c r="HC101" s="346"/>
      <c r="HD101" s="346"/>
      <c r="HE101" s="346"/>
      <c r="HF101" s="346"/>
      <c r="HG101" s="346"/>
      <c r="HH101" s="346"/>
      <c r="HI101" s="346"/>
      <c r="HJ101" s="347"/>
      <c r="HK101" s="324"/>
      <c r="HL101" s="343" t="str">
        <f t="shared" si="1009"/>
        <v>COMMERCIAL</v>
      </c>
      <c r="HM101" s="339" t="e">
        <f t="shared" ref="HM101:HM112" si="1096">SUM(HN101:HU101)</f>
        <v>#DIV/0!</v>
      </c>
      <c r="HN101" s="348" t="e">
        <f t="shared" ref="HN101:HN112" si="1097">+HC101/HB101</f>
        <v>#DIV/0!</v>
      </c>
      <c r="HO101" s="348" t="e">
        <f t="shared" ref="HO101:HO112" si="1098">+HD101/HB101</f>
        <v>#DIV/0!</v>
      </c>
      <c r="HP101" s="348" t="e">
        <f t="shared" ref="HP101:HP112" si="1099">+HE101/HB101</f>
        <v>#DIV/0!</v>
      </c>
      <c r="HQ101" s="348" t="e">
        <f t="shared" ref="HQ101:HQ112" si="1100">+HF101/HB101</f>
        <v>#DIV/0!</v>
      </c>
      <c r="HR101" s="348" t="e">
        <f t="shared" ref="HR101:HR112" si="1101">+HG101/HB101</f>
        <v>#DIV/0!</v>
      </c>
      <c r="HS101" s="348" t="e">
        <f t="shared" ref="HS101:HS112" si="1102">+HH101/HB101</f>
        <v>#DIV/0!</v>
      </c>
      <c r="HT101" s="348" t="e">
        <f t="shared" ref="HT101:HT112" si="1103">+HI101/HB101</f>
        <v>#DIV/0!</v>
      </c>
      <c r="HU101" s="349" t="e">
        <f t="shared" ref="HU101:HU112" si="1104">+HJ101/HB101</f>
        <v>#DIV/0!</v>
      </c>
      <c r="HW101" s="343" t="s">
        <v>473</v>
      </c>
      <c r="HX101" s="344" t="e">
        <f>+HY101/HY112</f>
        <v>#DIV/0!</v>
      </c>
      <c r="HY101" s="345">
        <f t="shared" ref="HY101:HY111" si="1105">SUM(HZ101:IG101)</f>
        <v>0</v>
      </c>
      <c r="HZ101" s="346"/>
      <c r="IA101" s="346"/>
      <c r="IB101" s="346"/>
      <c r="IC101" s="346"/>
      <c r="ID101" s="346"/>
      <c r="IE101" s="346"/>
      <c r="IF101" s="346"/>
      <c r="IG101" s="347"/>
      <c r="IH101" s="324"/>
      <c r="II101" s="343" t="str">
        <f t="shared" si="1010"/>
        <v>COMMERCIAL</v>
      </c>
      <c r="IJ101" s="339" t="e">
        <f t="shared" ref="IJ101:IJ112" si="1106">SUM(IK101:IR101)</f>
        <v>#DIV/0!</v>
      </c>
      <c r="IK101" s="348" t="e">
        <f t="shared" ref="IK101:IK112" si="1107">+HZ101/HY101</f>
        <v>#DIV/0!</v>
      </c>
      <c r="IL101" s="348" t="e">
        <f t="shared" ref="IL101:IL112" si="1108">+IA101/HY101</f>
        <v>#DIV/0!</v>
      </c>
      <c r="IM101" s="348" t="e">
        <f t="shared" ref="IM101:IM112" si="1109">+IB101/HY101</f>
        <v>#DIV/0!</v>
      </c>
      <c r="IN101" s="348" t="e">
        <f t="shared" ref="IN101:IN112" si="1110">+IC101/HY101</f>
        <v>#DIV/0!</v>
      </c>
      <c r="IO101" s="348" t="e">
        <f t="shared" ref="IO101:IO112" si="1111">+ID101/HY101</f>
        <v>#DIV/0!</v>
      </c>
      <c r="IP101" s="348" t="e">
        <f t="shared" ref="IP101:IP112" si="1112">+IE101/HY101</f>
        <v>#DIV/0!</v>
      </c>
      <c r="IQ101" s="348" t="e">
        <f t="shared" ref="IQ101:IQ112" si="1113">+IF101/HY101</f>
        <v>#DIV/0!</v>
      </c>
      <c r="IR101" s="349" t="e">
        <f t="shared" ref="IR101:IR112" si="1114">+IG101/HY101</f>
        <v>#DIV/0!</v>
      </c>
      <c r="IT101" s="343" t="s">
        <v>473</v>
      </c>
      <c r="IU101" s="344" t="e">
        <f>+IV101/IV112</f>
        <v>#DIV/0!</v>
      </c>
      <c r="IV101" s="345">
        <f t="shared" ref="IV101:IV111" si="1115">SUM(IW101:JD101)</f>
        <v>0</v>
      </c>
      <c r="IW101" s="346"/>
      <c r="IX101" s="346"/>
      <c r="IY101" s="346"/>
      <c r="IZ101" s="346"/>
      <c r="JA101" s="346"/>
      <c r="JB101" s="346"/>
      <c r="JC101" s="346"/>
      <c r="JD101" s="347"/>
      <c r="JE101" s="324"/>
      <c r="JF101" s="343" t="str">
        <f t="shared" si="1011"/>
        <v>COMMERCIAL</v>
      </c>
      <c r="JG101" s="339" t="e">
        <f t="shared" ref="JG101:JG112" si="1116">SUM(JH101:JO101)</f>
        <v>#DIV/0!</v>
      </c>
      <c r="JH101" s="348" t="e">
        <f t="shared" ref="JH101:JH112" si="1117">+IW101/IV101</f>
        <v>#DIV/0!</v>
      </c>
      <c r="JI101" s="348" t="e">
        <f t="shared" ref="JI101:JI112" si="1118">+IX101/IV101</f>
        <v>#DIV/0!</v>
      </c>
      <c r="JJ101" s="348" t="e">
        <f t="shared" ref="JJ101:JJ112" si="1119">+IY101/IV101</f>
        <v>#DIV/0!</v>
      </c>
      <c r="JK101" s="348" t="e">
        <f t="shared" ref="JK101:JK112" si="1120">+IZ101/IV101</f>
        <v>#DIV/0!</v>
      </c>
      <c r="JL101" s="348" t="e">
        <f t="shared" ref="JL101:JL112" si="1121">+JA101/IV101</f>
        <v>#DIV/0!</v>
      </c>
      <c r="JM101" s="348" t="e">
        <f t="shared" ref="JM101:JM112" si="1122">+JB101/IV101</f>
        <v>#DIV/0!</v>
      </c>
      <c r="JN101" s="348" t="e">
        <f t="shared" ref="JN101:JN112" si="1123">+JC101/IV101</f>
        <v>#DIV/0!</v>
      </c>
      <c r="JO101" s="349" t="e">
        <f t="shared" ref="JO101:JO112" si="1124">+JD101/IV101</f>
        <v>#DIV/0!</v>
      </c>
      <c r="JQ101" s="343" t="s">
        <v>473</v>
      </c>
      <c r="JR101" s="344" t="e">
        <f>+JS101/JS112</f>
        <v>#DIV/0!</v>
      </c>
      <c r="JS101" s="345">
        <f t="shared" ref="JS101:JS111" si="1125">SUM(JT101:KA101)</f>
        <v>0</v>
      </c>
      <c r="JT101" s="346"/>
      <c r="JU101" s="346"/>
      <c r="JV101" s="346"/>
      <c r="JW101" s="346"/>
      <c r="JX101" s="346"/>
      <c r="JY101" s="346"/>
      <c r="JZ101" s="346"/>
      <c r="KA101" s="347"/>
      <c r="KB101" s="324"/>
      <c r="KC101" s="343" t="str">
        <f t="shared" si="1012"/>
        <v>COMMERCIAL</v>
      </c>
      <c r="KD101" s="339" t="e">
        <f t="shared" ref="KD101:KD112" si="1126">SUM(KE101:KL101)</f>
        <v>#DIV/0!</v>
      </c>
      <c r="KE101" s="348" t="e">
        <f t="shared" ref="KE101:KE112" si="1127">+JT101/JS101</f>
        <v>#DIV/0!</v>
      </c>
      <c r="KF101" s="348" t="e">
        <f t="shared" ref="KF101:KF112" si="1128">+JU101/JS101</f>
        <v>#DIV/0!</v>
      </c>
      <c r="KG101" s="348" t="e">
        <f t="shared" ref="KG101:KG112" si="1129">+JV101/JS101</f>
        <v>#DIV/0!</v>
      </c>
      <c r="KH101" s="348" t="e">
        <f t="shared" ref="KH101:KH112" si="1130">+JW101/JS101</f>
        <v>#DIV/0!</v>
      </c>
      <c r="KI101" s="348" t="e">
        <f t="shared" ref="KI101:KI112" si="1131">+JX101/JS101</f>
        <v>#DIV/0!</v>
      </c>
      <c r="KJ101" s="348" t="e">
        <f t="shared" ref="KJ101:KJ112" si="1132">+JY101/JS101</f>
        <v>#DIV/0!</v>
      </c>
      <c r="KK101" s="348" t="e">
        <f t="shared" ref="KK101:KK112" si="1133">+JZ101/JS101</f>
        <v>#DIV/0!</v>
      </c>
      <c r="KL101" s="349" t="e">
        <f t="shared" ref="KL101:KL112" si="1134">+KA101/JS101</f>
        <v>#DIV/0!</v>
      </c>
    </row>
    <row r="102" spans="1:298" x14ac:dyDescent="0.2">
      <c r="A102" s="343" t="s">
        <v>475</v>
      </c>
      <c r="B102" s="344" t="e">
        <f>+C102/C112</f>
        <v>#DIV/0!</v>
      </c>
      <c r="C102" s="345">
        <f t="shared" si="1013"/>
        <v>0</v>
      </c>
      <c r="D102" s="346">
        <f t="shared" si="984"/>
        <v>0</v>
      </c>
      <c r="E102" s="346">
        <f t="shared" si="985"/>
        <v>0</v>
      </c>
      <c r="F102" s="346">
        <f t="shared" si="986"/>
        <v>0</v>
      </c>
      <c r="G102" s="346">
        <f t="shared" si="987"/>
        <v>0</v>
      </c>
      <c r="H102" s="346">
        <f t="shared" si="988"/>
        <v>0</v>
      </c>
      <c r="I102" s="346">
        <f t="shared" si="989"/>
        <v>0</v>
      </c>
      <c r="J102" s="346">
        <f t="shared" si="990"/>
        <v>0</v>
      </c>
      <c r="K102" s="347">
        <f t="shared" si="991"/>
        <v>0</v>
      </c>
      <c r="L102" s="324"/>
      <c r="M102" s="343" t="str">
        <f t="shared" si="992"/>
        <v>HEALTHCARE PRO</v>
      </c>
      <c r="N102" s="339" t="e">
        <f t="shared" si="1014"/>
        <v>#DIV/0!</v>
      </c>
      <c r="O102" s="348" t="e">
        <f t="shared" si="993"/>
        <v>#DIV/0!</v>
      </c>
      <c r="P102" s="348" t="e">
        <f t="shared" si="994"/>
        <v>#DIV/0!</v>
      </c>
      <c r="Q102" s="348" t="e">
        <f t="shared" si="995"/>
        <v>#DIV/0!</v>
      </c>
      <c r="R102" s="348" t="e">
        <f t="shared" si="996"/>
        <v>#DIV/0!</v>
      </c>
      <c r="S102" s="348" t="e">
        <f t="shared" si="997"/>
        <v>#DIV/0!</v>
      </c>
      <c r="T102" s="348" t="e">
        <f t="shared" si="998"/>
        <v>#DIV/0!</v>
      </c>
      <c r="U102" s="348" t="e">
        <f t="shared" si="999"/>
        <v>#DIV/0!</v>
      </c>
      <c r="V102" s="349" t="e">
        <f t="shared" si="1000"/>
        <v>#DIV/0!</v>
      </c>
      <c r="X102" s="343" t="s">
        <v>475</v>
      </c>
      <c r="Y102" s="344" t="e">
        <f>+Z102/Z112</f>
        <v>#DIV/0!</v>
      </c>
      <c r="Z102" s="345">
        <f t="shared" si="1015"/>
        <v>0</v>
      </c>
      <c r="AA102" s="346"/>
      <c r="AB102" s="346"/>
      <c r="AC102" s="346"/>
      <c r="AD102" s="346"/>
      <c r="AE102" s="346"/>
      <c r="AF102" s="346"/>
      <c r="AG102" s="346"/>
      <c r="AH102" s="347"/>
      <c r="AI102" s="324"/>
      <c r="AJ102" s="343" t="str">
        <f t="shared" si="1001"/>
        <v>HEALTHCARE PRO</v>
      </c>
      <c r="AK102" s="339" t="e">
        <f t="shared" si="1016"/>
        <v>#DIV/0!</v>
      </c>
      <c r="AL102" s="348" t="e">
        <f t="shared" si="1017"/>
        <v>#DIV/0!</v>
      </c>
      <c r="AM102" s="348" t="e">
        <f t="shared" si="1018"/>
        <v>#DIV/0!</v>
      </c>
      <c r="AN102" s="348" t="e">
        <f t="shared" si="1019"/>
        <v>#DIV/0!</v>
      </c>
      <c r="AO102" s="348" t="e">
        <f t="shared" si="1020"/>
        <v>#DIV/0!</v>
      </c>
      <c r="AP102" s="348" t="e">
        <f t="shared" si="1021"/>
        <v>#DIV/0!</v>
      </c>
      <c r="AQ102" s="348" t="e">
        <f t="shared" si="1022"/>
        <v>#DIV/0!</v>
      </c>
      <c r="AR102" s="348" t="e">
        <f t="shared" si="1023"/>
        <v>#DIV/0!</v>
      </c>
      <c r="AS102" s="349" t="e">
        <f t="shared" si="1024"/>
        <v>#DIV/0!</v>
      </c>
      <c r="AU102" s="343" t="s">
        <v>475</v>
      </c>
      <c r="AV102" s="344" t="e">
        <f>+AW102/AW112</f>
        <v>#DIV/0!</v>
      </c>
      <c r="AW102" s="345">
        <f t="shared" si="1025"/>
        <v>0</v>
      </c>
      <c r="AX102" s="346"/>
      <c r="AY102" s="346"/>
      <c r="AZ102" s="346"/>
      <c r="BA102" s="346"/>
      <c r="BB102" s="346"/>
      <c r="BC102" s="346"/>
      <c r="BD102" s="346"/>
      <c r="BE102" s="347"/>
      <c r="BF102" s="324"/>
      <c r="BG102" s="343" t="str">
        <f t="shared" si="1002"/>
        <v>HEALTHCARE PRO</v>
      </c>
      <c r="BH102" s="339" t="e">
        <f t="shared" si="1026"/>
        <v>#DIV/0!</v>
      </c>
      <c r="BI102" s="348" t="e">
        <f t="shared" si="1027"/>
        <v>#DIV/0!</v>
      </c>
      <c r="BJ102" s="348" t="e">
        <f t="shared" si="1028"/>
        <v>#DIV/0!</v>
      </c>
      <c r="BK102" s="348" t="e">
        <f t="shared" si="1029"/>
        <v>#DIV/0!</v>
      </c>
      <c r="BL102" s="348" t="e">
        <f t="shared" si="1030"/>
        <v>#DIV/0!</v>
      </c>
      <c r="BM102" s="348" t="e">
        <f t="shared" si="1031"/>
        <v>#DIV/0!</v>
      </c>
      <c r="BN102" s="348" t="e">
        <f t="shared" si="1032"/>
        <v>#DIV/0!</v>
      </c>
      <c r="BO102" s="348" t="e">
        <f t="shared" si="1033"/>
        <v>#DIV/0!</v>
      </c>
      <c r="BP102" s="349" t="e">
        <f t="shared" si="1034"/>
        <v>#DIV/0!</v>
      </c>
      <c r="BR102" s="343" t="s">
        <v>475</v>
      </c>
      <c r="BS102" s="344" t="e">
        <f>+BT102/BT112</f>
        <v>#DIV/0!</v>
      </c>
      <c r="BT102" s="345">
        <f t="shared" si="1035"/>
        <v>0</v>
      </c>
      <c r="BU102" s="346"/>
      <c r="BV102" s="346"/>
      <c r="BW102" s="346"/>
      <c r="BX102" s="346"/>
      <c r="BY102" s="346"/>
      <c r="BZ102" s="346"/>
      <c r="CA102" s="346"/>
      <c r="CB102" s="347"/>
      <c r="CC102" s="324"/>
      <c r="CD102" s="343" t="str">
        <f t="shared" si="1003"/>
        <v>HEALTHCARE PRO</v>
      </c>
      <c r="CE102" s="339" t="e">
        <f t="shared" si="1036"/>
        <v>#DIV/0!</v>
      </c>
      <c r="CF102" s="348" t="e">
        <f t="shared" si="1037"/>
        <v>#DIV/0!</v>
      </c>
      <c r="CG102" s="348" t="e">
        <f t="shared" si="1038"/>
        <v>#DIV/0!</v>
      </c>
      <c r="CH102" s="348" t="e">
        <f t="shared" si="1039"/>
        <v>#DIV/0!</v>
      </c>
      <c r="CI102" s="348" t="e">
        <f t="shared" si="1040"/>
        <v>#DIV/0!</v>
      </c>
      <c r="CJ102" s="348" t="e">
        <f t="shared" si="1041"/>
        <v>#DIV/0!</v>
      </c>
      <c r="CK102" s="348" t="e">
        <f t="shared" si="1042"/>
        <v>#DIV/0!</v>
      </c>
      <c r="CL102" s="348" t="e">
        <f t="shared" si="1043"/>
        <v>#DIV/0!</v>
      </c>
      <c r="CM102" s="349" t="e">
        <f t="shared" si="1044"/>
        <v>#DIV/0!</v>
      </c>
      <c r="CO102" s="343" t="s">
        <v>475</v>
      </c>
      <c r="CP102" s="344" t="e">
        <f>+CQ102/CQ112</f>
        <v>#DIV/0!</v>
      </c>
      <c r="CQ102" s="345">
        <f t="shared" si="1045"/>
        <v>0</v>
      </c>
      <c r="CR102" s="346"/>
      <c r="CS102" s="346"/>
      <c r="CT102" s="346"/>
      <c r="CU102" s="346"/>
      <c r="CV102" s="346"/>
      <c r="CW102" s="346"/>
      <c r="CX102" s="346"/>
      <c r="CY102" s="347"/>
      <c r="CZ102" s="324"/>
      <c r="DA102" s="343" t="str">
        <f t="shared" si="1004"/>
        <v>HEALTHCARE PRO</v>
      </c>
      <c r="DB102" s="339" t="e">
        <f t="shared" si="1046"/>
        <v>#DIV/0!</v>
      </c>
      <c r="DC102" s="348" t="e">
        <f t="shared" si="1047"/>
        <v>#DIV/0!</v>
      </c>
      <c r="DD102" s="348" t="e">
        <f t="shared" si="1048"/>
        <v>#DIV/0!</v>
      </c>
      <c r="DE102" s="348" t="e">
        <f t="shared" si="1049"/>
        <v>#DIV/0!</v>
      </c>
      <c r="DF102" s="348" t="e">
        <f t="shared" si="1050"/>
        <v>#DIV/0!</v>
      </c>
      <c r="DG102" s="348" t="e">
        <f t="shared" si="1051"/>
        <v>#DIV/0!</v>
      </c>
      <c r="DH102" s="348" t="e">
        <f t="shared" si="1052"/>
        <v>#DIV/0!</v>
      </c>
      <c r="DI102" s="348" t="e">
        <f t="shared" si="1053"/>
        <v>#DIV/0!</v>
      </c>
      <c r="DJ102" s="349" t="e">
        <f t="shared" si="1054"/>
        <v>#DIV/0!</v>
      </c>
      <c r="DL102" s="343" t="s">
        <v>475</v>
      </c>
      <c r="DM102" s="344" t="e">
        <f>+DN102/DN112</f>
        <v>#DIV/0!</v>
      </c>
      <c r="DN102" s="345">
        <f t="shared" si="1055"/>
        <v>0</v>
      </c>
      <c r="DO102" s="346"/>
      <c r="DP102" s="346"/>
      <c r="DQ102" s="346"/>
      <c r="DR102" s="346"/>
      <c r="DS102" s="346"/>
      <c r="DT102" s="346"/>
      <c r="DU102" s="346"/>
      <c r="DV102" s="347"/>
      <c r="DW102" s="324"/>
      <c r="DX102" s="343" t="str">
        <f t="shared" si="1005"/>
        <v>HEALTHCARE PRO</v>
      </c>
      <c r="DY102" s="339" t="e">
        <f t="shared" si="1056"/>
        <v>#DIV/0!</v>
      </c>
      <c r="DZ102" s="348" t="e">
        <f t="shared" si="1057"/>
        <v>#DIV/0!</v>
      </c>
      <c r="EA102" s="348" t="e">
        <f t="shared" si="1058"/>
        <v>#DIV/0!</v>
      </c>
      <c r="EB102" s="348" t="e">
        <f t="shared" si="1059"/>
        <v>#DIV/0!</v>
      </c>
      <c r="EC102" s="348" t="e">
        <f t="shared" si="1060"/>
        <v>#DIV/0!</v>
      </c>
      <c r="ED102" s="348" t="e">
        <f t="shared" si="1061"/>
        <v>#DIV/0!</v>
      </c>
      <c r="EE102" s="348" t="e">
        <f t="shared" si="1062"/>
        <v>#DIV/0!</v>
      </c>
      <c r="EF102" s="348" t="e">
        <f t="shared" si="1063"/>
        <v>#DIV/0!</v>
      </c>
      <c r="EG102" s="349" t="e">
        <f t="shared" si="1064"/>
        <v>#DIV/0!</v>
      </c>
      <c r="EI102" s="343" t="s">
        <v>475</v>
      </c>
      <c r="EJ102" s="344" t="e">
        <f>+EK102/EK112</f>
        <v>#DIV/0!</v>
      </c>
      <c r="EK102" s="345">
        <f t="shared" si="1065"/>
        <v>0</v>
      </c>
      <c r="EL102" s="346"/>
      <c r="EM102" s="346"/>
      <c r="EN102" s="346"/>
      <c r="EO102" s="346"/>
      <c r="EP102" s="346"/>
      <c r="EQ102" s="346"/>
      <c r="ER102" s="346"/>
      <c r="ES102" s="347"/>
      <c r="ET102" s="324"/>
      <c r="EU102" s="343" t="str">
        <f t="shared" si="1006"/>
        <v>HEALTHCARE PRO</v>
      </c>
      <c r="EV102" s="339" t="e">
        <f t="shared" si="1066"/>
        <v>#DIV/0!</v>
      </c>
      <c r="EW102" s="348" t="e">
        <f t="shared" si="1067"/>
        <v>#DIV/0!</v>
      </c>
      <c r="EX102" s="348" t="e">
        <f t="shared" si="1068"/>
        <v>#DIV/0!</v>
      </c>
      <c r="EY102" s="348" t="e">
        <f t="shared" si="1069"/>
        <v>#DIV/0!</v>
      </c>
      <c r="EZ102" s="348" t="e">
        <f t="shared" si="1070"/>
        <v>#DIV/0!</v>
      </c>
      <c r="FA102" s="348" t="e">
        <f t="shared" si="1071"/>
        <v>#DIV/0!</v>
      </c>
      <c r="FB102" s="348" t="e">
        <f t="shared" si="1072"/>
        <v>#DIV/0!</v>
      </c>
      <c r="FC102" s="348" t="e">
        <f t="shared" si="1073"/>
        <v>#DIV/0!</v>
      </c>
      <c r="FD102" s="349" t="e">
        <f t="shared" si="1074"/>
        <v>#DIV/0!</v>
      </c>
      <c r="FF102" s="343" t="s">
        <v>475</v>
      </c>
      <c r="FG102" s="344" t="e">
        <f>+FH102/FH112</f>
        <v>#DIV/0!</v>
      </c>
      <c r="FH102" s="345">
        <f t="shared" si="1075"/>
        <v>0</v>
      </c>
      <c r="FI102" s="346"/>
      <c r="FJ102" s="346"/>
      <c r="FK102" s="346"/>
      <c r="FL102" s="346"/>
      <c r="FM102" s="346"/>
      <c r="FN102" s="346"/>
      <c r="FO102" s="346"/>
      <c r="FP102" s="347"/>
      <c r="FQ102" s="324"/>
      <c r="FR102" s="343" t="str">
        <f t="shared" si="1007"/>
        <v>HEALTHCARE PRO</v>
      </c>
      <c r="FS102" s="339" t="e">
        <f t="shared" si="1076"/>
        <v>#DIV/0!</v>
      </c>
      <c r="FT102" s="348" t="e">
        <f t="shared" si="1077"/>
        <v>#DIV/0!</v>
      </c>
      <c r="FU102" s="348" t="e">
        <f t="shared" si="1078"/>
        <v>#DIV/0!</v>
      </c>
      <c r="FV102" s="348" t="e">
        <f t="shared" si="1079"/>
        <v>#DIV/0!</v>
      </c>
      <c r="FW102" s="348" t="e">
        <f t="shared" si="1080"/>
        <v>#DIV/0!</v>
      </c>
      <c r="FX102" s="348" t="e">
        <f t="shared" si="1081"/>
        <v>#DIV/0!</v>
      </c>
      <c r="FY102" s="348" t="e">
        <f t="shared" si="1082"/>
        <v>#DIV/0!</v>
      </c>
      <c r="FZ102" s="348" t="e">
        <f t="shared" si="1083"/>
        <v>#DIV/0!</v>
      </c>
      <c r="GA102" s="349" t="e">
        <f t="shared" si="1084"/>
        <v>#DIV/0!</v>
      </c>
      <c r="GC102" s="343" t="s">
        <v>475</v>
      </c>
      <c r="GD102" s="344" t="e">
        <f>+GE102/GE112</f>
        <v>#DIV/0!</v>
      </c>
      <c r="GE102" s="345">
        <f t="shared" si="1085"/>
        <v>0</v>
      </c>
      <c r="GF102" s="346"/>
      <c r="GG102" s="346"/>
      <c r="GH102" s="346"/>
      <c r="GI102" s="346"/>
      <c r="GJ102" s="346"/>
      <c r="GK102" s="346"/>
      <c r="GL102" s="346"/>
      <c r="GM102" s="347"/>
      <c r="GN102" s="324"/>
      <c r="GO102" s="343" t="str">
        <f t="shared" si="1008"/>
        <v>HEALTHCARE PRO</v>
      </c>
      <c r="GP102" s="339" t="e">
        <f t="shared" si="1086"/>
        <v>#DIV/0!</v>
      </c>
      <c r="GQ102" s="348" t="e">
        <f t="shared" si="1087"/>
        <v>#DIV/0!</v>
      </c>
      <c r="GR102" s="348" t="e">
        <f t="shared" si="1088"/>
        <v>#DIV/0!</v>
      </c>
      <c r="GS102" s="348" t="e">
        <f t="shared" si="1089"/>
        <v>#DIV/0!</v>
      </c>
      <c r="GT102" s="348" t="e">
        <f t="shared" si="1090"/>
        <v>#DIV/0!</v>
      </c>
      <c r="GU102" s="348" t="e">
        <f t="shared" si="1091"/>
        <v>#DIV/0!</v>
      </c>
      <c r="GV102" s="348" t="e">
        <f t="shared" si="1092"/>
        <v>#DIV/0!</v>
      </c>
      <c r="GW102" s="348" t="e">
        <f t="shared" si="1093"/>
        <v>#DIV/0!</v>
      </c>
      <c r="GX102" s="349" t="e">
        <f t="shared" si="1094"/>
        <v>#DIV/0!</v>
      </c>
      <c r="GZ102" s="343" t="s">
        <v>475</v>
      </c>
      <c r="HA102" s="344" t="e">
        <f>+HB102/HB112</f>
        <v>#DIV/0!</v>
      </c>
      <c r="HB102" s="345">
        <f t="shared" si="1095"/>
        <v>0</v>
      </c>
      <c r="HC102" s="346"/>
      <c r="HD102" s="346"/>
      <c r="HE102" s="346"/>
      <c r="HF102" s="346"/>
      <c r="HG102" s="346"/>
      <c r="HH102" s="346"/>
      <c r="HI102" s="346"/>
      <c r="HJ102" s="347"/>
      <c r="HK102" s="324"/>
      <c r="HL102" s="343" t="str">
        <f t="shared" si="1009"/>
        <v>HEALTHCARE PRO</v>
      </c>
      <c r="HM102" s="339" t="e">
        <f t="shared" si="1096"/>
        <v>#DIV/0!</v>
      </c>
      <c r="HN102" s="348" t="e">
        <f t="shared" si="1097"/>
        <v>#DIV/0!</v>
      </c>
      <c r="HO102" s="348" t="e">
        <f t="shared" si="1098"/>
        <v>#DIV/0!</v>
      </c>
      <c r="HP102" s="348" t="e">
        <f t="shared" si="1099"/>
        <v>#DIV/0!</v>
      </c>
      <c r="HQ102" s="348" t="e">
        <f t="shared" si="1100"/>
        <v>#DIV/0!</v>
      </c>
      <c r="HR102" s="348" t="e">
        <f t="shared" si="1101"/>
        <v>#DIV/0!</v>
      </c>
      <c r="HS102" s="348" t="e">
        <f t="shared" si="1102"/>
        <v>#DIV/0!</v>
      </c>
      <c r="HT102" s="348" t="e">
        <f t="shared" si="1103"/>
        <v>#DIV/0!</v>
      </c>
      <c r="HU102" s="349" t="e">
        <f t="shared" si="1104"/>
        <v>#DIV/0!</v>
      </c>
      <c r="HW102" s="343" t="s">
        <v>475</v>
      </c>
      <c r="HX102" s="344" t="e">
        <f>+HY102/HY112</f>
        <v>#DIV/0!</v>
      </c>
      <c r="HY102" s="345">
        <f t="shared" si="1105"/>
        <v>0</v>
      </c>
      <c r="HZ102" s="346"/>
      <c r="IA102" s="346"/>
      <c r="IB102" s="346"/>
      <c r="IC102" s="346"/>
      <c r="ID102" s="346"/>
      <c r="IE102" s="346"/>
      <c r="IF102" s="346"/>
      <c r="IG102" s="347"/>
      <c r="IH102" s="324"/>
      <c r="II102" s="343" t="str">
        <f t="shared" si="1010"/>
        <v>HEALTHCARE PRO</v>
      </c>
      <c r="IJ102" s="339" t="e">
        <f t="shared" si="1106"/>
        <v>#DIV/0!</v>
      </c>
      <c r="IK102" s="348" t="e">
        <f t="shared" si="1107"/>
        <v>#DIV/0!</v>
      </c>
      <c r="IL102" s="348" t="e">
        <f t="shared" si="1108"/>
        <v>#DIV/0!</v>
      </c>
      <c r="IM102" s="348" t="e">
        <f t="shared" si="1109"/>
        <v>#DIV/0!</v>
      </c>
      <c r="IN102" s="348" t="e">
        <f t="shared" si="1110"/>
        <v>#DIV/0!</v>
      </c>
      <c r="IO102" s="348" t="e">
        <f t="shared" si="1111"/>
        <v>#DIV/0!</v>
      </c>
      <c r="IP102" s="348" t="e">
        <f t="shared" si="1112"/>
        <v>#DIV/0!</v>
      </c>
      <c r="IQ102" s="348" t="e">
        <f t="shared" si="1113"/>
        <v>#DIV/0!</v>
      </c>
      <c r="IR102" s="349" t="e">
        <f t="shared" si="1114"/>
        <v>#DIV/0!</v>
      </c>
      <c r="IT102" s="343" t="s">
        <v>475</v>
      </c>
      <c r="IU102" s="344" t="e">
        <f>+IV102/IV112</f>
        <v>#DIV/0!</v>
      </c>
      <c r="IV102" s="345">
        <f t="shared" si="1115"/>
        <v>0</v>
      </c>
      <c r="IW102" s="346"/>
      <c r="IX102" s="346"/>
      <c r="IY102" s="346"/>
      <c r="IZ102" s="346"/>
      <c r="JA102" s="346"/>
      <c r="JB102" s="346"/>
      <c r="JC102" s="346"/>
      <c r="JD102" s="347"/>
      <c r="JE102" s="324"/>
      <c r="JF102" s="343" t="str">
        <f t="shared" si="1011"/>
        <v>HEALTHCARE PRO</v>
      </c>
      <c r="JG102" s="339" t="e">
        <f t="shared" si="1116"/>
        <v>#DIV/0!</v>
      </c>
      <c r="JH102" s="348" t="e">
        <f t="shared" si="1117"/>
        <v>#DIV/0!</v>
      </c>
      <c r="JI102" s="348" t="e">
        <f t="shared" si="1118"/>
        <v>#DIV/0!</v>
      </c>
      <c r="JJ102" s="348" t="e">
        <f t="shared" si="1119"/>
        <v>#DIV/0!</v>
      </c>
      <c r="JK102" s="348" t="e">
        <f t="shared" si="1120"/>
        <v>#DIV/0!</v>
      </c>
      <c r="JL102" s="348" t="e">
        <f t="shared" si="1121"/>
        <v>#DIV/0!</v>
      </c>
      <c r="JM102" s="348" t="e">
        <f t="shared" si="1122"/>
        <v>#DIV/0!</v>
      </c>
      <c r="JN102" s="348" t="e">
        <f t="shared" si="1123"/>
        <v>#DIV/0!</v>
      </c>
      <c r="JO102" s="349" t="e">
        <f t="shared" si="1124"/>
        <v>#DIV/0!</v>
      </c>
      <c r="JQ102" s="343" t="s">
        <v>475</v>
      </c>
      <c r="JR102" s="344" t="e">
        <f>+JS102/JS112</f>
        <v>#DIV/0!</v>
      </c>
      <c r="JS102" s="345">
        <f t="shared" si="1125"/>
        <v>0</v>
      </c>
      <c r="JT102" s="346"/>
      <c r="JU102" s="346"/>
      <c r="JV102" s="346"/>
      <c r="JW102" s="346"/>
      <c r="JX102" s="346"/>
      <c r="JY102" s="346"/>
      <c r="JZ102" s="346"/>
      <c r="KA102" s="347"/>
      <c r="KB102" s="324"/>
      <c r="KC102" s="343" t="str">
        <f t="shared" si="1012"/>
        <v>HEALTHCARE PRO</v>
      </c>
      <c r="KD102" s="339" t="e">
        <f t="shared" si="1126"/>
        <v>#DIV/0!</v>
      </c>
      <c r="KE102" s="348" t="e">
        <f t="shared" si="1127"/>
        <v>#DIV/0!</v>
      </c>
      <c r="KF102" s="348" t="e">
        <f t="shared" si="1128"/>
        <v>#DIV/0!</v>
      </c>
      <c r="KG102" s="348" t="e">
        <f t="shared" si="1129"/>
        <v>#DIV/0!</v>
      </c>
      <c r="KH102" s="348" t="e">
        <f t="shared" si="1130"/>
        <v>#DIV/0!</v>
      </c>
      <c r="KI102" s="348" t="e">
        <f t="shared" si="1131"/>
        <v>#DIV/0!</v>
      </c>
      <c r="KJ102" s="348" t="e">
        <f t="shared" si="1132"/>
        <v>#DIV/0!</v>
      </c>
      <c r="KK102" s="348" t="e">
        <f t="shared" si="1133"/>
        <v>#DIV/0!</v>
      </c>
      <c r="KL102" s="349" t="e">
        <f t="shared" si="1134"/>
        <v>#DIV/0!</v>
      </c>
    </row>
    <row r="103" spans="1:298" x14ac:dyDescent="0.2">
      <c r="A103" s="343" t="s">
        <v>478</v>
      </c>
      <c r="B103" s="344" t="e">
        <f>+C103/C112</f>
        <v>#DIV/0!</v>
      </c>
      <c r="C103" s="345">
        <f t="shared" si="1013"/>
        <v>0</v>
      </c>
      <c r="D103" s="346">
        <f t="shared" si="984"/>
        <v>0</v>
      </c>
      <c r="E103" s="346">
        <f t="shared" si="985"/>
        <v>0</v>
      </c>
      <c r="F103" s="346">
        <f t="shared" si="986"/>
        <v>0</v>
      </c>
      <c r="G103" s="346">
        <f t="shared" si="987"/>
        <v>0</v>
      </c>
      <c r="H103" s="346">
        <f t="shared" si="988"/>
        <v>0</v>
      </c>
      <c r="I103" s="346">
        <f t="shared" si="989"/>
        <v>0</v>
      </c>
      <c r="J103" s="346">
        <f t="shared" si="990"/>
        <v>0</v>
      </c>
      <c r="K103" s="347">
        <f t="shared" si="991"/>
        <v>0</v>
      </c>
      <c r="L103" s="324"/>
      <c r="M103" s="343" t="str">
        <f t="shared" si="992"/>
        <v>INSTITUTIONAL</v>
      </c>
      <c r="N103" s="339" t="e">
        <f t="shared" si="1014"/>
        <v>#DIV/0!</v>
      </c>
      <c r="O103" s="348" t="e">
        <f t="shared" si="993"/>
        <v>#DIV/0!</v>
      </c>
      <c r="P103" s="348" t="e">
        <f t="shared" si="994"/>
        <v>#DIV/0!</v>
      </c>
      <c r="Q103" s="348" t="e">
        <f t="shared" si="995"/>
        <v>#DIV/0!</v>
      </c>
      <c r="R103" s="348" t="e">
        <f t="shared" si="996"/>
        <v>#DIV/0!</v>
      </c>
      <c r="S103" s="348" t="e">
        <f t="shared" si="997"/>
        <v>#DIV/0!</v>
      </c>
      <c r="T103" s="348" t="e">
        <f t="shared" si="998"/>
        <v>#DIV/0!</v>
      </c>
      <c r="U103" s="348" t="e">
        <f t="shared" si="999"/>
        <v>#DIV/0!</v>
      </c>
      <c r="V103" s="349" t="e">
        <f t="shared" si="1000"/>
        <v>#DIV/0!</v>
      </c>
      <c r="X103" s="343" t="s">
        <v>478</v>
      </c>
      <c r="Y103" s="344" t="e">
        <f>+Z103/Z112</f>
        <v>#DIV/0!</v>
      </c>
      <c r="Z103" s="345">
        <f t="shared" si="1015"/>
        <v>0</v>
      </c>
      <c r="AA103" s="346"/>
      <c r="AB103" s="346"/>
      <c r="AC103" s="346"/>
      <c r="AD103" s="346"/>
      <c r="AE103" s="346"/>
      <c r="AF103" s="346"/>
      <c r="AG103" s="346"/>
      <c r="AH103" s="347"/>
      <c r="AI103" s="324"/>
      <c r="AJ103" s="343" t="str">
        <f t="shared" si="1001"/>
        <v>INSTITUTIONAL</v>
      </c>
      <c r="AK103" s="339" t="e">
        <f t="shared" si="1016"/>
        <v>#DIV/0!</v>
      </c>
      <c r="AL103" s="348" t="e">
        <f t="shared" si="1017"/>
        <v>#DIV/0!</v>
      </c>
      <c r="AM103" s="348" t="e">
        <f t="shared" si="1018"/>
        <v>#DIV/0!</v>
      </c>
      <c r="AN103" s="348" t="e">
        <f t="shared" si="1019"/>
        <v>#DIV/0!</v>
      </c>
      <c r="AO103" s="348" t="e">
        <f t="shared" si="1020"/>
        <v>#DIV/0!</v>
      </c>
      <c r="AP103" s="348" t="e">
        <f t="shared" si="1021"/>
        <v>#DIV/0!</v>
      </c>
      <c r="AQ103" s="348" t="e">
        <f t="shared" si="1022"/>
        <v>#DIV/0!</v>
      </c>
      <c r="AR103" s="348" t="e">
        <f t="shared" si="1023"/>
        <v>#DIV/0!</v>
      </c>
      <c r="AS103" s="349" t="e">
        <f t="shared" si="1024"/>
        <v>#DIV/0!</v>
      </c>
      <c r="AU103" s="343" t="s">
        <v>478</v>
      </c>
      <c r="AV103" s="344" t="e">
        <f>+AW103/AW112</f>
        <v>#DIV/0!</v>
      </c>
      <c r="AW103" s="345">
        <f t="shared" si="1025"/>
        <v>0</v>
      </c>
      <c r="AX103" s="346"/>
      <c r="AY103" s="346"/>
      <c r="AZ103" s="346"/>
      <c r="BA103" s="346"/>
      <c r="BB103" s="346"/>
      <c r="BC103" s="346"/>
      <c r="BD103" s="346"/>
      <c r="BE103" s="347"/>
      <c r="BF103" s="324"/>
      <c r="BG103" s="343" t="str">
        <f t="shared" si="1002"/>
        <v>INSTITUTIONAL</v>
      </c>
      <c r="BH103" s="339" t="e">
        <f t="shared" si="1026"/>
        <v>#DIV/0!</v>
      </c>
      <c r="BI103" s="348" t="e">
        <f t="shared" si="1027"/>
        <v>#DIV/0!</v>
      </c>
      <c r="BJ103" s="348" t="e">
        <f t="shared" si="1028"/>
        <v>#DIV/0!</v>
      </c>
      <c r="BK103" s="348" t="e">
        <f t="shared" si="1029"/>
        <v>#DIV/0!</v>
      </c>
      <c r="BL103" s="348" t="e">
        <f t="shared" si="1030"/>
        <v>#DIV/0!</v>
      </c>
      <c r="BM103" s="348" t="e">
        <f t="shared" si="1031"/>
        <v>#DIV/0!</v>
      </c>
      <c r="BN103" s="348" t="e">
        <f t="shared" si="1032"/>
        <v>#DIV/0!</v>
      </c>
      <c r="BO103" s="348" t="e">
        <f t="shared" si="1033"/>
        <v>#DIV/0!</v>
      </c>
      <c r="BP103" s="349" t="e">
        <f t="shared" si="1034"/>
        <v>#DIV/0!</v>
      </c>
      <c r="BR103" s="343" t="s">
        <v>478</v>
      </c>
      <c r="BS103" s="344" t="e">
        <f>+BT103/BT112</f>
        <v>#DIV/0!</v>
      </c>
      <c r="BT103" s="345">
        <f t="shared" si="1035"/>
        <v>0</v>
      </c>
      <c r="BU103" s="346"/>
      <c r="BV103" s="346"/>
      <c r="BW103" s="346"/>
      <c r="BX103" s="346"/>
      <c r="BY103" s="346"/>
      <c r="BZ103" s="346"/>
      <c r="CA103" s="346"/>
      <c r="CB103" s="347"/>
      <c r="CC103" s="324"/>
      <c r="CD103" s="343" t="str">
        <f t="shared" si="1003"/>
        <v>INSTITUTIONAL</v>
      </c>
      <c r="CE103" s="339" t="e">
        <f t="shared" si="1036"/>
        <v>#DIV/0!</v>
      </c>
      <c r="CF103" s="348" t="e">
        <f t="shared" si="1037"/>
        <v>#DIV/0!</v>
      </c>
      <c r="CG103" s="348" t="e">
        <f t="shared" si="1038"/>
        <v>#DIV/0!</v>
      </c>
      <c r="CH103" s="348" t="e">
        <f t="shared" si="1039"/>
        <v>#DIV/0!</v>
      </c>
      <c r="CI103" s="348" t="e">
        <f t="shared" si="1040"/>
        <v>#DIV/0!</v>
      </c>
      <c r="CJ103" s="348" t="e">
        <f t="shared" si="1041"/>
        <v>#DIV/0!</v>
      </c>
      <c r="CK103" s="348" t="e">
        <f t="shared" si="1042"/>
        <v>#DIV/0!</v>
      </c>
      <c r="CL103" s="348" t="e">
        <f t="shared" si="1043"/>
        <v>#DIV/0!</v>
      </c>
      <c r="CM103" s="349" t="e">
        <f t="shared" si="1044"/>
        <v>#DIV/0!</v>
      </c>
      <c r="CO103" s="343" t="s">
        <v>478</v>
      </c>
      <c r="CP103" s="344" t="e">
        <f>+CQ103/CQ112</f>
        <v>#DIV/0!</v>
      </c>
      <c r="CQ103" s="345">
        <f t="shared" si="1045"/>
        <v>0</v>
      </c>
      <c r="CR103" s="346"/>
      <c r="CS103" s="346"/>
      <c r="CT103" s="346"/>
      <c r="CU103" s="346"/>
      <c r="CV103" s="346"/>
      <c r="CW103" s="346"/>
      <c r="CX103" s="346"/>
      <c r="CY103" s="347"/>
      <c r="CZ103" s="324"/>
      <c r="DA103" s="343" t="str">
        <f t="shared" si="1004"/>
        <v>INSTITUTIONAL</v>
      </c>
      <c r="DB103" s="339" t="e">
        <f t="shared" si="1046"/>
        <v>#DIV/0!</v>
      </c>
      <c r="DC103" s="348" t="e">
        <f t="shared" si="1047"/>
        <v>#DIV/0!</v>
      </c>
      <c r="DD103" s="348" t="e">
        <f t="shared" si="1048"/>
        <v>#DIV/0!</v>
      </c>
      <c r="DE103" s="348" t="e">
        <f t="shared" si="1049"/>
        <v>#DIV/0!</v>
      </c>
      <c r="DF103" s="348" t="e">
        <f t="shared" si="1050"/>
        <v>#DIV/0!</v>
      </c>
      <c r="DG103" s="348" t="e">
        <f t="shared" si="1051"/>
        <v>#DIV/0!</v>
      </c>
      <c r="DH103" s="348" t="e">
        <f t="shared" si="1052"/>
        <v>#DIV/0!</v>
      </c>
      <c r="DI103" s="348" t="e">
        <f t="shared" si="1053"/>
        <v>#DIV/0!</v>
      </c>
      <c r="DJ103" s="349" t="e">
        <f t="shared" si="1054"/>
        <v>#DIV/0!</v>
      </c>
      <c r="DL103" s="343" t="s">
        <v>478</v>
      </c>
      <c r="DM103" s="344" t="e">
        <f>+DN103/DN112</f>
        <v>#DIV/0!</v>
      </c>
      <c r="DN103" s="345">
        <f t="shared" si="1055"/>
        <v>0</v>
      </c>
      <c r="DO103" s="346"/>
      <c r="DP103" s="346"/>
      <c r="DQ103" s="346"/>
      <c r="DR103" s="346"/>
      <c r="DS103" s="346"/>
      <c r="DT103" s="346"/>
      <c r="DU103" s="346"/>
      <c r="DV103" s="347"/>
      <c r="DW103" s="324"/>
      <c r="DX103" s="343" t="str">
        <f t="shared" si="1005"/>
        <v>INSTITUTIONAL</v>
      </c>
      <c r="DY103" s="339" t="e">
        <f t="shared" si="1056"/>
        <v>#DIV/0!</v>
      </c>
      <c r="DZ103" s="348" t="e">
        <f t="shared" si="1057"/>
        <v>#DIV/0!</v>
      </c>
      <c r="EA103" s="348" t="e">
        <f t="shared" si="1058"/>
        <v>#DIV/0!</v>
      </c>
      <c r="EB103" s="348" t="e">
        <f t="shared" si="1059"/>
        <v>#DIV/0!</v>
      </c>
      <c r="EC103" s="348" t="e">
        <f t="shared" si="1060"/>
        <v>#DIV/0!</v>
      </c>
      <c r="ED103" s="348" t="e">
        <f t="shared" si="1061"/>
        <v>#DIV/0!</v>
      </c>
      <c r="EE103" s="348" t="e">
        <f t="shared" si="1062"/>
        <v>#DIV/0!</v>
      </c>
      <c r="EF103" s="348" t="e">
        <f t="shared" si="1063"/>
        <v>#DIV/0!</v>
      </c>
      <c r="EG103" s="349" t="e">
        <f t="shared" si="1064"/>
        <v>#DIV/0!</v>
      </c>
      <c r="EI103" s="343" t="s">
        <v>478</v>
      </c>
      <c r="EJ103" s="344" t="e">
        <f>+EK103/EK112</f>
        <v>#DIV/0!</v>
      </c>
      <c r="EK103" s="345">
        <f t="shared" si="1065"/>
        <v>0</v>
      </c>
      <c r="EL103" s="346"/>
      <c r="EM103" s="346"/>
      <c r="EN103" s="346"/>
      <c r="EO103" s="346"/>
      <c r="EP103" s="346"/>
      <c r="EQ103" s="346"/>
      <c r="ER103" s="346"/>
      <c r="ES103" s="347"/>
      <c r="ET103" s="324"/>
      <c r="EU103" s="343" t="str">
        <f t="shared" si="1006"/>
        <v>INSTITUTIONAL</v>
      </c>
      <c r="EV103" s="339" t="e">
        <f t="shared" si="1066"/>
        <v>#DIV/0!</v>
      </c>
      <c r="EW103" s="348" t="e">
        <f t="shared" si="1067"/>
        <v>#DIV/0!</v>
      </c>
      <c r="EX103" s="348" t="e">
        <f t="shared" si="1068"/>
        <v>#DIV/0!</v>
      </c>
      <c r="EY103" s="348" t="e">
        <f t="shared" si="1069"/>
        <v>#DIV/0!</v>
      </c>
      <c r="EZ103" s="348" t="e">
        <f t="shared" si="1070"/>
        <v>#DIV/0!</v>
      </c>
      <c r="FA103" s="348" t="e">
        <f t="shared" si="1071"/>
        <v>#DIV/0!</v>
      </c>
      <c r="FB103" s="348" t="e">
        <f t="shared" si="1072"/>
        <v>#DIV/0!</v>
      </c>
      <c r="FC103" s="348" t="e">
        <f t="shared" si="1073"/>
        <v>#DIV/0!</v>
      </c>
      <c r="FD103" s="349" t="e">
        <f t="shared" si="1074"/>
        <v>#DIV/0!</v>
      </c>
      <c r="FF103" s="343" t="s">
        <v>478</v>
      </c>
      <c r="FG103" s="344" t="e">
        <f>+FH103/FH112</f>
        <v>#DIV/0!</v>
      </c>
      <c r="FH103" s="345">
        <f t="shared" si="1075"/>
        <v>0</v>
      </c>
      <c r="FI103" s="346"/>
      <c r="FJ103" s="346"/>
      <c r="FK103" s="346"/>
      <c r="FL103" s="346"/>
      <c r="FM103" s="346"/>
      <c r="FN103" s="346"/>
      <c r="FO103" s="346"/>
      <c r="FP103" s="347"/>
      <c r="FQ103" s="324"/>
      <c r="FR103" s="343" t="str">
        <f t="shared" si="1007"/>
        <v>INSTITUTIONAL</v>
      </c>
      <c r="FS103" s="339" t="e">
        <f t="shared" si="1076"/>
        <v>#DIV/0!</v>
      </c>
      <c r="FT103" s="348" t="e">
        <f t="shared" si="1077"/>
        <v>#DIV/0!</v>
      </c>
      <c r="FU103" s="348" t="e">
        <f t="shared" si="1078"/>
        <v>#DIV/0!</v>
      </c>
      <c r="FV103" s="348" t="e">
        <f t="shared" si="1079"/>
        <v>#DIV/0!</v>
      </c>
      <c r="FW103" s="348" t="e">
        <f t="shared" si="1080"/>
        <v>#DIV/0!</v>
      </c>
      <c r="FX103" s="348" t="e">
        <f t="shared" si="1081"/>
        <v>#DIV/0!</v>
      </c>
      <c r="FY103" s="348" t="e">
        <f t="shared" si="1082"/>
        <v>#DIV/0!</v>
      </c>
      <c r="FZ103" s="348" t="e">
        <f t="shared" si="1083"/>
        <v>#DIV/0!</v>
      </c>
      <c r="GA103" s="349" t="e">
        <f t="shared" si="1084"/>
        <v>#DIV/0!</v>
      </c>
      <c r="GC103" s="343" t="s">
        <v>478</v>
      </c>
      <c r="GD103" s="344" t="e">
        <f>+GE103/GE112</f>
        <v>#DIV/0!</v>
      </c>
      <c r="GE103" s="345">
        <f t="shared" si="1085"/>
        <v>0</v>
      </c>
      <c r="GF103" s="346"/>
      <c r="GG103" s="346"/>
      <c r="GH103" s="346"/>
      <c r="GI103" s="346"/>
      <c r="GJ103" s="346"/>
      <c r="GK103" s="346"/>
      <c r="GL103" s="346"/>
      <c r="GM103" s="347"/>
      <c r="GN103" s="324"/>
      <c r="GO103" s="343" t="str">
        <f t="shared" si="1008"/>
        <v>INSTITUTIONAL</v>
      </c>
      <c r="GP103" s="339" t="e">
        <f t="shared" si="1086"/>
        <v>#DIV/0!</v>
      </c>
      <c r="GQ103" s="348" t="e">
        <f t="shared" si="1087"/>
        <v>#DIV/0!</v>
      </c>
      <c r="GR103" s="348" t="e">
        <f t="shared" si="1088"/>
        <v>#DIV/0!</v>
      </c>
      <c r="GS103" s="348" t="e">
        <f t="shared" si="1089"/>
        <v>#DIV/0!</v>
      </c>
      <c r="GT103" s="348" t="e">
        <f t="shared" si="1090"/>
        <v>#DIV/0!</v>
      </c>
      <c r="GU103" s="348" t="e">
        <f t="shared" si="1091"/>
        <v>#DIV/0!</v>
      </c>
      <c r="GV103" s="348" t="e">
        <f t="shared" si="1092"/>
        <v>#DIV/0!</v>
      </c>
      <c r="GW103" s="348" t="e">
        <f t="shared" si="1093"/>
        <v>#DIV/0!</v>
      </c>
      <c r="GX103" s="349" t="e">
        <f t="shared" si="1094"/>
        <v>#DIV/0!</v>
      </c>
      <c r="GZ103" s="343" t="s">
        <v>478</v>
      </c>
      <c r="HA103" s="344" t="e">
        <f>+HB103/HB112</f>
        <v>#DIV/0!</v>
      </c>
      <c r="HB103" s="345">
        <f t="shared" si="1095"/>
        <v>0</v>
      </c>
      <c r="HC103" s="346"/>
      <c r="HD103" s="346"/>
      <c r="HE103" s="346"/>
      <c r="HF103" s="346"/>
      <c r="HG103" s="346"/>
      <c r="HH103" s="346"/>
      <c r="HI103" s="346"/>
      <c r="HJ103" s="347"/>
      <c r="HK103" s="324"/>
      <c r="HL103" s="343" t="str">
        <f t="shared" si="1009"/>
        <v>INSTITUTIONAL</v>
      </c>
      <c r="HM103" s="339" t="e">
        <f t="shared" si="1096"/>
        <v>#DIV/0!</v>
      </c>
      <c r="HN103" s="348" t="e">
        <f t="shared" si="1097"/>
        <v>#DIV/0!</v>
      </c>
      <c r="HO103" s="348" t="e">
        <f t="shared" si="1098"/>
        <v>#DIV/0!</v>
      </c>
      <c r="HP103" s="348" t="e">
        <f t="shared" si="1099"/>
        <v>#DIV/0!</v>
      </c>
      <c r="HQ103" s="348" t="e">
        <f t="shared" si="1100"/>
        <v>#DIV/0!</v>
      </c>
      <c r="HR103" s="348" t="e">
        <f t="shared" si="1101"/>
        <v>#DIV/0!</v>
      </c>
      <c r="HS103" s="348" t="e">
        <f t="shared" si="1102"/>
        <v>#DIV/0!</v>
      </c>
      <c r="HT103" s="348" t="e">
        <f t="shared" si="1103"/>
        <v>#DIV/0!</v>
      </c>
      <c r="HU103" s="349" t="e">
        <f t="shared" si="1104"/>
        <v>#DIV/0!</v>
      </c>
      <c r="HW103" s="343" t="s">
        <v>478</v>
      </c>
      <c r="HX103" s="344" t="e">
        <f>+HY103/HY112</f>
        <v>#DIV/0!</v>
      </c>
      <c r="HY103" s="345">
        <f t="shared" si="1105"/>
        <v>0</v>
      </c>
      <c r="HZ103" s="346"/>
      <c r="IA103" s="346"/>
      <c r="IB103" s="346"/>
      <c r="IC103" s="346"/>
      <c r="ID103" s="346"/>
      <c r="IE103" s="346"/>
      <c r="IF103" s="346"/>
      <c r="IG103" s="347"/>
      <c r="IH103" s="324"/>
      <c r="II103" s="343" t="str">
        <f t="shared" si="1010"/>
        <v>INSTITUTIONAL</v>
      </c>
      <c r="IJ103" s="339" t="e">
        <f t="shared" si="1106"/>
        <v>#DIV/0!</v>
      </c>
      <c r="IK103" s="348" t="e">
        <f t="shared" si="1107"/>
        <v>#DIV/0!</v>
      </c>
      <c r="IL103" s="348" t="e">
        <f t="shared" si="1108"/>
        <v>#DIV/0!</v>
      </c>
      <c r="IM103" s="348" t="e">
        <f t="shared" si="1109"/>
        <v>#DIV/0!</v>
      </c>
      <c r="IN103" s="348" t="e">
        <f t="shared" si="1110"/>
        <v>#DIV/0!</v>
      </c>
      <c r="IO103" s="348" t="e">
        <f t="shared" si="1111"/>
        <v>#DIV/0!</v>
      </c>
      <c r="IP103" s="348" t="e">
        <f t="shared" si="1112"/>
        <v>#DIV/0!</v>
      </c>
      <c r="IQ103" s="348" t="e">
        <f t="shared" si="1113"/>
        <v>#DIV/0!</v>
      </c>
      <c r="IR103" s="349" t="e">
        <f t="shared" si="1114"/>
        <v>#DIV/0!</v>
      </c>
      <c r="IT103" s="343" t="s">
        <v>478</v>
      </c>
      <c r="IU103" s="344" t="e">
        <f>+IV103/IV112</f>
        <v>#DIV/0!</v>
      </c>
      <c r="IV103" s="345">
        <f t="shared" si="1115"/>
        <v>0</v>
      </c>
      <c r="IW103" s="346"/>
      <c r="IX103" s="346"/>
      <c r="IY103" s="346"/>
      <c r="IZ103" s="346"/>
      <c r="JA103" s="346"/>
      <c r="JB103" s="346"/>
      <c r="JC103" s="346"/>
      <c r="JD103" s="347"/>
      <c r="JE103" s="324"/>
      <c r="JF103" s="343" t="str">
        <f t="shared" si="1011"/>
        <v>INSTITUTIONAL</v>
      </c>
      <c r="JG103" s="339" t="e">
        <f t="shared" si="1116"/>
        <v>#DIV/0!</v>
      </c>
      <c r="JH103" s="348" t="e">
        <f t="shared" si="1117"/>
        <v>#DIV/0!</v>
      </c>
      <c r="JI103" s="348" t="e">
        <f t="shared" si="1118"/>
        <v>#DIV/0!</v>
      </c>
      <c r="JJ103" s="348" t="e">
        <f t="shared" si="1119"/>
        <v>#DIV/0!</v>
      </c>
      <c r="JK103" s="348" t="e">
        <f t="shared" si="1120"/>
        <v>#DIV/0!</v>
      </c>
      <c r="JL103" s="348" t="e">
        <f t="shared" si="1121"/>
        <v>#DIV/0!</v>
      </c>
      <c r="JM103" s="348" t="e">
        <f t="shared" si="1122"/>
        <v>#DIV/0!</v>
      </c>
      <c r="JN103" s="348" t="e">
        <f t="shared" si="1123"/>
        <v>#DIV/0!</v>
      </c>
      <c r="JO103" s="349" t="e">
        <f t="shared" si="1124"/>
        <v>#DIV/0!</v>
      </c>
      <c r="JQ103" s="343" t="s">
        <v>478</v>
      </c>
      <c r="JR103" s="344" t="e">
        <f>+JS103/JS112</f>
        <v>#DIV/0!</v>
      </c>
      <c r="JS103" s="345">
        <f t="shared" si="1125"/>
        <v>0</v>
      </c>
      <c r="JT103" s="346"/>
      <c r="JU103" s="346"/>
      <c r="JV103" s="346"/>
      <c r="JW103" s="346"/>
      <c r="JX103" s="346"/>
      <c r="JY103" s="346"/>
      <c r="JZ103" s="346"/>
      <c r="KA103" s="347"/>
      <c r="KB103" s="324"/>
      <c r="KC103" s="343" t="str">
        <f t="shared" si="1012"/>
        <v>INSTITUTIONAL</v>
      </c>
      <c r="KD103" s="339" t="e">
        <f t="shared" si="1126"/>
        <v>#DIV/0!</v>
      </c>
      <c r="KE103" s="348" t="e">
        <f t="shared" si="1127"/>
        <v>#DIV/0!</v>
      </c>
      <c r="KF103" s="348" t="e">
        <f t="shared" si="1128"/>
        <v>#DIV/0!</v>
      </c>
      <c r="KG103" s="348" t="e">
        <f t="shared" si="1129"/>
        <v>#DIV/0!</v>
      </c>
      <c r="KH103" s="348" t="e">
        <f t="shared" si="1130"/>
        <v>#DIV/0!</v>
      </c>
      <c r="KI103" s="348" t="e">
        <f t="shared" si="1131"/>
        <v>#DIV/0!</v>
      </c>
      <c r="KJ103" s="348" t="e">
        <f t="shared" si="1132"/>
        <v>#DIV/0!</v>
      </c>
      <c r="KK103" s="348" t="e">
        <f t="shared" si="1133"/>
        <v>#DIV/0!</v>
      </c>
      <c r="KL103" s="349" t="e">
        <f t="shared" si="1134"/>
        <v>#DIV/0!</v>
      </c>
    </row>
    <row r="104" spans="1:298" x14ac:dyDescent="0.2">
      <c r="A104" s="343" t="s">
        <v>479</v>
      </c>
      <c r="B104" s="344" t="e">
        <f>+C104/C112</f>
        <v>#DIV/0!</v>
      </c>
      <c r="C104" s="345">
        <f t="shared" si="1013"/>
        <v>0</v>
      </c>
      <c r="D104" s="346">
        <f t="shared" si="984"/>
        <v>0</v>
      </c>
      <c r="E104" s="346">
        <f t="shared" si="985"/>
        <v>0</v>
      </c>
      <c r="F104" s="346">
        <f t="shared" si="986"/>
        <v>0</v>
      </c>
      <c r="G104" s="346">
        <f t="shared" si="987"/>
        <v>0</v>
      </c>
      <c r="H104" s="346">
        <f t="shared" si="988"/>
        <v>0</v>
      </c>
      <c r="I104" s="346">
        <f t="shared" si="989"/>
        <v>0</v>
      </c>
      <c r="J104" s="346">
        <f t="shared" si="990"/>
        <v>0</v>
      </c>
      <c r="K104" s="347">
        <f t="shared" si="991"/>
        <v>0</v>
      </c>
      <c r="L104" s="324"/>
      <c r="M104" s="343" t="str">
        <f t="shared" si="992"/>
        <v>MANAGED CARE</v>
      </c>
      <c r="N104" s="339" t="e">
        <f t="shared" si="1014"/>
        <v>#DIV/0!</v>
      </c>
      <c r="O104" s="348" t="e">
        <f t="shared" si="993"/>
        <v>#DIV/0!</v>
      </c>
      <c r="P104" s="348" t="e">
        <f t="shared" si="994"/>
        <v>#DIV/0!</v>
      </c>
      <c r="Q104" s="348" t="e">
        <f t="shared" si="995"/>
        <v>#DIV/0!</v>
      </c>
      <c r="R104" s="348" t="e">
        <f t="shared" si="996"/>
        <v>#DIV/0!</v>
      </c>
      <c r="S104" s="348" t="e">
        <f t="shared" si="997"/>
        <v>#DIV/0!</v>
      </c>
      <c r="T104" s="348" t="e">
        <f t="shared" si="998"/>
        <v>#DIV/0!</v>
      </c>
      <c r="U104" s="348" t="e">
        <f t="shared" si="999"/>
        <v>#DIV/0!</v>
      </c>
      <c r="V104" s="349" t="e">
        <f t="shared" si="1000"/>
        <v>#DIV/0!</v>
      </c>
      <c r="X104" s="343" t="s">
        <v>479</v>
      </c>
      <c r="Y104" s="344" t="e">
        <f>+Z104/Z112</f>
        <v>#DIV/0!</v>
      </c>
      <c r="Z104" s="345">
        <f t="shared" si="1015"/>
        <v>0</v>
      </c>
      <c r="AA104" s="346"/>
      <c r="AB104" s="346"/>
      <c r="AC104" s="346"/>
      <c r="AD104" s="346"/>
      <c r="AE104" s="346"/>
      <c r="AF104" s="346"/>
      <c r="AG104" s="346"/>
      <c r="AH104" s="347"/>
      <c r="AI104" s="324"/>
      <c r="AJ104" s="343" t="str">
        <f t="shared" si="1001"/>
        <v>MANAGED CARE</v>
      </c>
      <c r="AK104" s="339" t="e">
        <f t="shared" si="1016"/>
        <v>#DIV/0!</v>
      </c>
      <c r="AL104" s="348" t="e">
        <f t="shared" si="1017"/>
        <v>#DIV/0!</v>
      </c>
      <c r="AM104" s="348" t="e">
        <f t="shared" si="1018"/>
        <v>#DIV/0!</v>
      </c>
      <c r="AN104" s="348" t="e">
        <f t="shared" si="1019"/>
        <v>#DIV/0!</v>
      </c>
      <c r="AO104" s="348" t="e">
        <f t="shared" si="1020"/>
        <v>#DIV/0!</v>
      </c>
      <c r="AP104" s="348" t="e">
        <f t="shared" si="1021"/>
        <v>#DIV/0!</v>
      </c>
      <c r="AQ104" s="348" t="e">
        <f t="shared" si="1022"/>
        <v>#DIV/0!</v>
      </c>
      <c r="AR104" s="348" t="e">
        <f t="shared" si="1023"/>
        <v>#DIV/0!</v>
      </c>
      <c r="AS104" s="349" t="e">
        <f t="shared" si="1024"/>
        <v>#DIV/0!</v>
      </c>
      <c r="AU104" s="343" t="s">
        <v>479</v>
      </c>
      <c r="AV104" s="344" t="e">
        <f>+AW104/AW112</f>
        <v>#DIV/0!</v>
      </c>
      <c r="AW104" s="345">
        <f t="shared" si="1025"/>
        <v>0</v>
      </c>
      <c r="AX104" s="346"/>
      <c r="AY104" s="346"/>
      <c r="AZ104" s="346"/>
      <c r="BA104" s="346"/>
      <c r="BB104" s="346"/>
      <c r="BC104" s="346"/>
      <c r="BD104" s="346"/>
      <c r="BE104" s="347"/>
      <c r="BF104" s="324"/>
      <c r="BG104" s="343" t="str">
        <f t="shared" si="1002"/>
        <v>MANAGED CARE</v>
      </c>
      <c r="BH104" s="339" t="e">
        <f t="shared" si="1026"/>
        <v>#DIV/0!</v>
      </c>
      <c r="BI104" s="348" t="e">
        <f t="shared" si="1027"/>
        <v>#DIV/0!</v>
      </c>
      <c r="BJ104" s="348" t="e">
        <f t="shared" si="1028"/>
        <v>#DIV/0!</v>
      </c>
      <c r="BK104" s="348" t="e">
        <f t="shared" si="1029"/>
        <v>#DIV/0!</v>
      </c>
      <c r="BL104" s="348" t="e">
        <f t="shared" si="1030"/>
        <v>#DIV/0!</v>
      </c>
      <c r="BM104" s="348" t="e">
        <f t="shared" si="1031"/>
        <v>#DIV/0!</v>
      </c>
      <c r="BN104" s="348" t="e">
        <f t="shared" si="1032"/>
        <v>#DIV/0!</v>
      </c>
      <c r="BO104" s="348" t="e">
        <f t="shared" si="1033"/>
        <v>#DIV/0!</v>
      </c>
      <c r="BP104" s="349" t="e">
        <f t="shared" si="1034"/>
        <v>#DIV/0!</v>
      </c>
      <c r="BR104" s="343" t="s">
        <v>479</v>
      </c>
      <c r="BS104" s="344" t="e">
        <f>+BT104/BT112</f>
        <v>#DIV/0!</v>
      </c>
      <c r="BT104" s="345">
        <f t="shared" si="1035"/>
        <v>0</v>
      </c>
      <c r="BU104" s="346"/>
      <c r="BV104" s="346"/>
      <c r="BW104" s="346"/>
      <c r="BX104" s="346"/>
      <c r="BY104" s="346"/>
      <c r="BZ104" s="346"/>
      <c r="CA104" s="346"/>
      <c r="CB104" s="347"/>
      <c r="CC104" s="324"/>
      <c r="CD104" s="343" t="str">
        <f t="shared" si="1003"/>
        <v>MANAGED CARE</v>
      </c>
      <c r="CE104" s="339" t="e">
        <f t="shared" si="1036"/>
        <v>#DIV/0!</v>
      </c>
      <c r="CF104" s="348" t="e">
        <f t="shared" si="1037"/>
        <v>#DIV/0!</v>
      </c>
      <c r="CG104" s="348" t="e">
        <f t="shared" si="1038"/>
        <v>#DIV/0!</v>
      </c>
      <c r="CH104" s="348" t="e">
        <f t="shared" si="1039"/>
        <v>#DIV/0!</v>
      </c>
      <c r="CI104" s="348" t="e">
        <f t="shared" si="1040"/>
        <v>#DIV/0!</v>
      </c>
      <c r="CJ104" s="348" t="e">
        <f t="shared" si="1041"/>
        <v>#DIV/0!</v>
      </c>
      <c r="CK104" s="348" t="e">
        <f t="shared" si="1042"/>
        <v>#DIV/0!</v>
      </c>
      <c r="CL104" s="348" t="e">
        <f t="shared" si="1043"/>
        <v>#DIV/0!</v>
      </c>
      <c r="CM104" s="349" t="e">
        <f t="shared" si="1044"/>
        <v>#DIV/0!</v>
      </c>
      <c r="CO104" s="343" t="s">
        <v>479</v>
      </c>
      <c r="CP104" s="344" t="e">
        <f>+CQ104/CQ112</f>
        <v>#DIV/0!</v>
      </c>
      <c r="CQ104" s="345">
        <f t="shared" si="1045"/>
        <v>0</v>
      </c>
      <c r="CR104" s="346"/>
      <c r="CS104" s="346"/>
      <c r="CT104" s="346"/>
      <c r="CU104" s="346"/>
      <c r="CV104" s="346"/>
      <c r="CW104" s="346"/>
      <c r="CX104" s="346"/>
      <c r="CY104" s="347"/>
      <c r="CZ104" s="324"/>
      <c r="DA104" s="343" t="str">
        <f t="shared" si="1004"/>
        <v>MANAGED CARE</v>
      </c>
      <c r="DB104" s="339" t="e">
        <f t="shared" si="1046"/>
        <v>#DIV/0!</v>
      </c>
      <c r="DC104" s="348" t="e">
        <f t="shared" si="1047"/>
        <v>#DIV/0!</v>
      </c>
      <c r="DD104" s="348" t="e">
        <f t="shared" si="1048"/>
        <v>#DIV/0!</v>
      </c>
      <c r="DE104" s="348" t="e">
        <f t="shared" si="1049"/>
        <v>#DIV/0!</v>
      </c>
      <c r="DF104" s="348" t="e">
        <f t="shared" si="1050"/>
        <v>#DIV/0!</v>
      </c>
      <c r="DG104" s="348" t="e">
        <f t="shared" si="1051"/>
        <v>#DIV/0!</v>
      </c>
      <c r="DH104" s="348" t="e">
        <f t="shared" si="1052"/>
        <v>#DIV/0!</v>
      </c>
      <c r="DI104" s="348" t="e">
        <f t="shared" si="1053"/>
        <v>#DIV/0!</v>
      </c>
      <c r="DJ104" s="349" t="e">
        <f t="shared" si="1054"/>
        <v>#DIV/0!</v>
      </c>
      <c r="DL104" s="343" t="s">
        <v>479</v>
      </c>
      <c r="DM104" s="344" t="e">
        <f>+DN104/DN112</f>
        <v>#DIV/0!</v>
      </c>
      <c r="DN104" s="345">
        <f t="shared" si="1055"/>
        <v>0</v>
      </c>
      <c r="DO104" s="346"/>
      <c r="DP104" s="346"/>
      <c r="DQ104" s="346"/>
      <c r="DR104" s="346"/>
      <c r="DS104" s="346"/>
      <c r="DT104" s="346"/>
      <c r="DU104" s="346"/>
      <c r="DV104" s="347"/>
      <c r="DW104" s="324"/>
      <c r="DX104" s="343" t="str">
        <f t="shared" si="1005"/>
        <v>MANAGED CARE</v>
      </c>
      <c r="DY104" s="339" t="e">
        <f t="shared" si="1056"/>
        <v>#DIV/0!</v>
      </c>
      <c r="DZ104" s="348" t="e">
        <f t="shared" si="1057"/>
        <v>#DIV/0!</v>
      </c>
      <c r="EA104" s="348" t="e">
        <f t="shared" si="1058"/>
        <v>#DIV/0!</v>
      </c>
      <c r="EB104" s="348" t="e">
        <f t="shared" si="1059"/>
        <v>#DIV/0!</v>
      </c>
      <c r="EC104" s="348" t="e">
        <f t="shared" si="1060"/>
        <v>#DIV/0!</v>
      </c>
      <c r="ED104" s="348" t="e">
        <f t="shared" si="1061"/>
        <v>#DIV/0!</v>
      </c>
      <c r="EE104" s="348" t="e">
        <f t="shared" si="1062"/>
        <v>#DIV/0!</v>
      </c>
      <c r="EF104" s="348" t="e">
        <f t="shared" si="1063"/>
        <v>#DIV/0!</v>
      </c>
      <c r="EG104" s="349" t="e">
        <f t="shared" si="1064"/>
        <v>#DIV/0!</v>
      </c>
      <c r="EI104" s="343" t="s">
        <v>479</v>
      </c>
      <c r="EJ104" s="344" t="e">
        <f>+EK104/EK112</f>
        <v>#DIV/0!</v>
      </c>
      <c r="EK104" s="345">
        <f t="shared" si="1065"/>
        <v>0</v>
      </c>
      <c r="EL104" s="346"/>
      <c r="EM104" s="346"/>
      <c r="EN104" s="346"/>
      <c r="EO104" s="346"/>
      <c r="EP104" s="346"/>
      <c r="EQ104" s="346"/>
      <c r="ER104" s="346"/>
      <c r="ES104" s="347"/>
      <c r="ET104" s="324"/>
      <c r="EU104" s="343" t="str">
        <f t="shared" si="1006"/>
        <v>MANAGED CARE</v>
      </c>
      <c r="EV104" s="339" t="e">
        <f t="shared" si="1066"/>
        <v>#DIV/0!</v>
      </c>
      <c r="EW104" s="348" t="e">
        <f t="shared" si="1067"/>
        <v>#DIV/0!</v>
      </c>
      <c r="EX104" s="348" t="e">
        <f t="shared" si="1068"/>
        <v>#DIV/0!</v>
      </c>
      <c r="EY104" s="348" t="e">
        <f t="shared" si="1069"/>
        <v>#DIV/0!</v>
      </c>
      <c r="EZ104" s="348" t="e">
        <f t="shared" si="1070"/>
        <v>#DIV/0!</v>
      </c>
      <c r="FA104" s="348" t="e">
        <f t="shared" si="1071"/>
        <v>#DIV/0!</v>
      </c>
      <c r="FB104" s="348" t="e">
        <f t="shared" si="1072"/>
        <v>#DIV/0!</v>
      </c>
      <c r="FC104" s="348" t="e">
        <f t="shared" si="1073"/>
        <v>#DIV/0!</v>
      </c>
      <c r="FD104" s="349" t="e">
        <f t="shared" si="1074"/>
        <v>#DIV/0!</v>
      </c>
      <c r="FF104" s="343" t="s">
        <v>479</v>
      </c>
      <c r="FG104" s="344" t="e">
        <f>+FH104/FH112</f>
        <v>#DIV/0!</v>
      </c>
      <c r="FH104" s="345">
        <f t="shared" si="1075"/>
        <v>0</v>
      </c>
      <c r="FI104" s="346"/>
      <c r="FJ104" s="346"/>
      <c r="FK104" s="346"/>
      <c r="FL104" s="346"/>
      <c r="FM104" s="346"/>
      <c r="FN104" s="346"/>
      <c r="FO104" s="346"/>
      <c r="FP104" s="347"/>
      <c r="FQ104" s="324"/>
      <c r="FR104" s="343" t="str">
        <f t="shared" si="1007"/>
        <v>MANAGED CARE</v>
      </c>
      <c r="FS104" s="339" t="e">
        <f t="shared" si="1076"/>
        <v>#DIV/0!</v>
      </c>
      <c r="FT104" s="348" t="e">
        <f t="shared" si="1077"/>
        <v>#DIV/0!</v>
      </c>
      <c r="FU104" s="348" t="e">
        <f t="shared" si="1078"/>
        <v>#DIV/0!</v>
      </c>
      <c r="FV104" s="348" t="e">
        <f t="shared" si="1079"/>
        <v>#DIV/0!</v>
      </c>
      <c r="FW104" s="348" t="e">
        <f t="shared" si="1080"/>
        <v>#DIV/0!</v>
      </c>
      <c r="FX104" s="348" t="e">
        <f t="shared" si="1081"/>
        <v>#DIV/0!</v>
      </c>
      <c r="FY104" s="348" t="e">
        <f t="shared" si="1082"/>
        <v>#DIV/0!</v>
      </c>
      <c r="FZ104" s="348" t="e">
        <f t="shared" si="1083"/>
        <v>#DIV/0!</v>
      </c>
      <c r="GA104" s="349" t="e">
        <f t="shared" si="1084"/>
        <v>#DIV/0!</v>
      </c>
      <c r="GC104" s="343" t="s">
        <v>479</v>
      </c>
      <c r="GD104" s="344" t="e">
        <f>+GE104/GE112</f>
        <v>#DIV/0!</v>
      </c>
      <c r="GE104" s="345">
        <f t="shared" si="1085"/>
        <v>0</v>
      </c>
      <c r="GF104" s="346"/>
      <c r="GG104" s="346"/>
      <c r="GH104" s="346"/>
      <c r="GI104" s="346"/>
      <c r="GJ104" s="346"/>
      <c r="GK104" s="346"/>
      <c r="GL104" s="346"/>
      <c r="GM104" s="347"/>
      <c r="GN104" s="324"/>
      <c r="GO104" s="343" t="str">
        <f t="shared" si="1008"/>
        <v>MANAGED CARE</v>
      </c>
      <c r="GP104" s="339" t="e">
        <f t="shared" si="1086"/>
        <v>#DIV/0!</v>
      </c>
      <c r="GQ104" s="348" t="e">
        <f t="shared" si="1087"/>
        <v>#DIV/0!</v>
      </c>
      <c r="GR104" s="348" t="e">
        <f t="shared" si="1088"/>
        <v>#DIV/0!</v>
      </c>
      <c r="GS104" s="348" t="e">
        <f t="shared" si="1089"/>
        <v>#DIV/0!</v>
      </c>
      <c r="GT104" s="348" t="e">
        <f t="shared" si="1090"/>
        <v>#DIV/0!</v>
      </c>
      <c r="GU104" s="348" t="e">
        <f t="shared" si="1091"/>
        <v>#DIV/0!</v>
      </c>
      <c r="GV104" s="348" t="e">
        <f t="shared" si="1092"/>
        <v>#DIV/0!</v>
      </c>
      <c r="GW104" s="348" t="e">
        <f t="shared" si="1093"/>
        <v>#DIV/0!</v>
      </c>
      <c r="GX104" s="349" t="e">
        <f t="shared" si="1094"/>
        <v>#DIV/0!</v>
      </c>
      <c r="GZ104" s="343" t="s">
        <v>479</v>
      </c>
      <c r="HA104" s="344" t="e">
        <f>+HB104/HB112</f>
        <v>#DIV/0!</v>
      </c>
      <c r="HB104" s="345">
        <f t="shared" si="1095"/>
        <v>0</v>
      </c>
      <c r="HC104" s="346"/>
      <c r="HD104" s="346"/>
      <c r="HE104" s="346"/>
      <c r="HF104" s="346"/>
      <c r="HG104" s="346"/>
      <c r="HH104" s="346"/>
      <c r="HI104" s="346"/>
      <c r="HJ104" s="347"/>
      <c r="HK104" s="324"/>
      <c r="HL104" s="343" t="str">
        <f t="shared" si="1009"/>
        <v>MANAGED CARE</v>
      </c>
      <c r="HM104" s="339" t="e">
        <f t="shared" si="1096"/>
        <v>#DIV/0!</v>
      </c>
      <c r="HN104" s="348" t="e">
        <f t="shared" si="1097"/>
        <v>#DIV/0!</v>
      </c>
      <c r="HO104" s="348" t="e">
        <f t="shared" si="1098"/>
        <v>#DIV/0!</v>
      </c>
      <c r="HP104" s="348" t="e">
        <f t="shared" si="1099"/>
        <v>#DIV/0!</v>
      </c>
      <c r="HQ104" s="348" t="e">
        <f t="shared" si="1100"/>
        <v>#DIV/0!</v>
      </c>
      <c r="HR104" s="348" t="e">
        <f t="shared" si="1101"/>
        <v>#DIV/0!</v>
      </c>
      <c r="HS104" s="348" t="e">
        <f t="shared" si="1102"/>
        <v>#DIV/0!</v>
      </c>
      <c r="HT104" s="348" t="e">
        <f t="shared" si="1103"/>
        <v>#DIV/0!</v>
      </c>
      <c r="HU104" s="349" t="e">
        <f t="shared" si="1104"/>
        <v>#DIV/0!</v>
      </c>
      <c r="HW104" s="343" t="s">
        <v>479</v>
      </c>
      <c r="HX104" s="344" t="e">
        <f>+HY104/HY112</f>
        <v>#DIV/0!</v>
      </c>
      <c r="HY104" s="345">
        <f t="shared" si="1105"/>
        <v>0</v>
      </c>
      <c r="HZ104" s="346"/>
      <c r="IA104" s="346"/>
      <c r="IB104" s="346"/>
      <c r="IC104" s="346"/>
      <c r="ID104" s="346"/>
      <c r="IE104" s="346"/>
      <c r="IF104" s="346"/>
      <c r="IG104" s="347"/>
      <c r="IH104" s="324"/>
      <c r="II104" s="343" t="str">
        <f t="shared" si="1010"/>
        <v>MANAGED CARE</v>
      </c>
      <c r="IJ104" s="339" t="e">
        <f t="shared" si="1106"/>
        <v>#DIV/0!</v>
      </c>
      <c r="IK104" s="348" t="e">
        <f t="shared" si="1107"/>
        <v>#DIV/0!</v>
      </c>
      <c r="IL104" s="348" t="e">
        <f t="shared" si="1108"/>
        <v>#DIV/0!</v>
      </c>
      <c r="IM104" s="348" t="e">
        <f t="shared" si="1109"/>
        <v>#DIV/0!</v>
      </c>
      <c r="IN104" s="348" t="e">
        <f t="shared" si="1110"/>
        <v>#DIV/0!</v>
      </c>
      <c r="IO104" s="348" t="e">
        <f t="shared" si="1111"/>
        <v>#DIV/0!</v>
      </c>
      <c r="IP104" s="348" t="e">
        <f t="shared" si="1112"/>
        <v>#DIV/0!</v>
      </c>
      <c r="IQ104" s="348" t="e">
        <f t="shared" si="1113"/>
        <v>#DIV/0!</v>
      </c>
      <c r="IR104" s="349" t="e">
        <f t="shared" si="1114"/>
        <v>#DIV/0!</v>
      </c>
      <c r="IT104" s="343" t="s">
        <v>479</v>
      </c>
      <c r="IU104" s="344" t="e">
        <f>+IV104/IV112</f>
        <v>#DIV/0!</v>
      </c>
      <c r="IV104" s="345">
        <f t="shared" si="1115"/>
        <v>0</v>
      </c>
      <c r="IW104" s="346"/>
      <c r="IX104" s="346"/>
      <c r="IY104" s="346"/>
      <c r="IZ104" s="346"/>
      <c r="JA104" s="346"/>
      <c r="JB104" s="346"/>
      <c r="JC104" s="346"/>
      <c r="JD104" s="347"/>
      <c r="JE104" s="324"/>
      <c r="JF104" s="343" t="str">
        <f t="shared" si="1011"/>
        <v>MANAGED CARE</v>
      </c>
      <c r="JG104" s="339" t="e">
        <f t="shared" si="1116"/>
        <v>#DIV/0!</v>
      </c>
      <c r="JH104" s="348" t="e">
        <f t="shared" si="1117"/>
        <v>#DIV/0!</v>
      </c>
      <c r="JI104" s="348" t="e">
        <f t="shared" si="1118"/>
        <v>#DIV/0!</v>
      </c>
      <c r="JJ104" s="348" t="e">
        <f t="shared" si="1119"/>
        <v>#DIV/0!</v>
      </c>
      <c r="JK104" s="348" t="e">
        <f t="shared" si="1120"/>
        <v>#DIV/0!</v>
      </c>
      <c r="JL104" s="348" t="e">
        <f t="shared" si="1121"/>
        <v>#DIV/0!</v>
      </c>
      <c r="JM104" s="348" t="e">
        <f t="shared" si="1122"/>
        <v>#DIV/0!</v>
      </c>
      <c r="JN104" s="348" t="e">
        <f t="shared" si="1123"/>
        <v>#DIV/0!</v>
      </c>
      <c r="JO104" s="349" t="e">
        <f t="shared" si="1124"/>
        <v>#DIV/0!</v>
      </c>
      <c r="JQ104" s="343" t="s">
        <v>479</v>
      </c>
      <c r="JR104" s="344" t="e">
        <f>+JS104/JS112</f>
        <v>#DIV/0!</v>
      </c>
      <c r="JS104" s="345">
        <f t="shared" si="1125"/>
        <v>0</v>
      </c>
      <c r="JT104" s="346"/>
      <c r="JU104" s="346"/>
      <c r="JV104" s="346"/>
      <c r="JW104" s="346"/>
      <c r="JX104" s="346"/>
      <c r="JY104" s="346"/>
      <c r="JZ104" s="346"/>
      <c r="KA104" s="347"/>
      <c r="KB104" s="324"/>
      <c r="KC104" s="343" t="str">
        <f t="shared" si="1012"/>
        <v>MANAGED CARE</v>
      </c>
      <c r="KD104" s="339" t="e">
        <f t="shared" si="1126"/>
        <v>#DIV/0!</v>
      </c>
      <c r="KE104" s="348" t="e">
        <f t="shared" si="1127"/>
        <v>#DIV/0!</v>
      </c>
      <c r="KF104" s="348" t="e">
        <f t="shared" si="1128"/>
        <v>#DIV/0!</v>
      </c>
      <c r="KG104" s="348" t="e">
        <f t="shared" si="1129"/>
        <v>#DIV/0!</v>
      </c>
      <c r="KH104" s="348" t="e">
        <f t="shared" si="1130"/>
        <v>#DIV/0!</v>
      </c>
      <c r="KI104" s="348" t="e">
        <f t="shared" si="1131"/>
        <v>#DIV/0!</v>
      </c>
      <c r="KJ104" s="348" t="e">
        <f t="shared" si="1132"/>
        <v>#DIV/0!</v>
      </c>
      <c r="KK104" s="348" t="e">
        <f t="shared" si="1133"/>
        <v>#DIV/0!</v>
      </c>
      <c r="KL104" s="349" t="e">
        <f t="shared" si="1134"/>
        <v>#DIV/0!</v>
      </c>
    </row>
    <row r="105" spans="1:298" x14ac:dyDescent="0.2">
      <c r="A105" s="343" t="s">
        <v>480</v>
      </c>
      <c r="B105" s="344" t="e">
        <f>+C105/C112</f>
        <v>#DIV/0!</v>
      </c>
      <c r="C105" s="345">
        <f t="shared" si="1013"/>
        <v>0</v>
      </c>
      <c r="D105" s="346">
        <f t="shared" si="984"/>
        <v>0</v>
      </c>
      <c r="E105" s="346">
        <f t="shared" si="985"/>
        <v>0</v>
      </c>
      <c r="F105" s="346">
        <f t="shared" si="986"/>
        <v>0</v>
      </c>
      <c r="G105" s="346">
        <f t="shared" si="987"/>
        <v>0</v>
      </c>
      <c r="H105" s="346">
        <f t="shared" si="988"/>
        <v>0</v>
      </c>
      <c r="I105" s="346">
        <f t="shared" si="989"/>
        <v>0</v>
      </c>
      <c r="J105" s="346">
        <f t="shared" si="990"/>
        <v>0</v>
      </c>
      <c r="K105" s="347">
        <f t="shared" si="991"/>
        <v>0</v>
      </c>
      <c r="L105" s="324"/>
      <c r="M105" s="343" t="str">
        <f t="shared" si="992"/>
        <v>MEDICAID</v>
      </c>
      <c r="N105" s="339" t="e">
        <f t="shared" si="1014"/>
        <v>#DIV/0!</v>
      </c>
      <c r="O105" s="348" t="e">
        <f t="shared" si="993"/>
        <v>#DIV/0!</v>
      </c>
      <c r="P105" s="348" t="e">
        <f t="shared" si="994"/>
        <v>#DIV/0!</v>
      </c>
      <c r="Q105" s="348" t="e">
        <f t="shared" si="995"/>
        <v>#DIV/0!</v>
      </c>
      <c r="R105" s="348" t="e">
        <f t="shared" si="996"/>
        <v>#DIV/0!</v>
      </c>
      <c r="S105" s="348" t="e">
        <f t="shared" si="997"/>
        <v>#DIV/0!</v>
      </c>
      <c r="T105" s="348" t="e">
        <f t="shared" si="998"/>
        <v>#DIV/0!</v>
      </c>
      <c r="U105" s="348" t="e">
        <f t="shared" si="999"/>
        <v>#DIV/0!</v>
      </c>
      <c r="V105" s="349" t="e">
        <f t="shared" si="1000"/>
        <v>#DIV/0!</v>
      </c>
      <c r="X105" s="343" t="s">
        <v>480</v>
      </c>
      <c r="Y105" s="344" t="e">
        <f>+Z105/Z112</f>
        <v>#DIV/0!</v>
      </c>
      <c r="Z105" s="345">
        <f t="shared" si="1015"/>
        <v>0</v>
      </c>
      <c r="AA105" s="346"/>
      <c r="AB105" s="346"/>
      <c r="AC105" s="346"/>
      <c r="AD105" s="346"/>
      <c r="AE105" s="346"/>
      <c r="AF105" s="346"/>
      <c r="AG105" s="346"/>
      <c r="AH105" s="347"/>
      <c r="AI105" s="324"/>
      <c r="AJ105" s="343" t="str">
        <f t="shared" si="1001"/>
        <v>MEDICAID</v>
      </c>
      <c r="AK105" s="339" t="e">
        <f t="shared" si="1016"/>
        <v>#DIV/0!</v>
      </c>
      <c r="AL105" s="348" t="e">
        <f t="shared" si="1017"/>
        <v>#DIV/0!</v>
      </c>
      <c r="AM105" s="348" t="e">
        <f t="shared" si="1018"/>
        <v>#DIV/0!</v>
      </c>
      <c r="AN105" s="348" t="e">
        <f t="shared" si="1019"/>
        <v>#DIV/0!</v>
      </c>
      <c r="AO105" s="348" t="e">
        <f t="shared" si="1020"/>
        <v>#DIV/0!</v>
      </c>
      <c r="AP105" s="348" t="e">
        <f t="shared" si="1021"/>
        <v>#DIV/0!</v>
      </c>
      <c r="AQ105" s="348" t="e">
        <f t="shared" si="1022"/>
        <v>#DIV/0!</v>
      </c>
      <c r="AR105" s="348" t="e">
        <f t="shared" si="1023"/>
        <v>#DIV/0!</v>
      </c>
      <c r="AS105" s="349" t="e">
        <f t="shared" si="1024"/>
        <v>#DIV/0!</v>
      </c>
      <c r="AU105" s="343" t="s">
        <v>480</v>
      </c>
      <c r="AV105" s="344" t="e">
        <f>+AW105/AW112</f>
        <v>#DIV/0!</v>
      </c>
      <c r="AW105" s="345">
        <f t="shared" si="1025"/>
        <v>0</v>
      </c>
      <c r="AX105" s="346"/>
      <c r="AY105" s="346"/>
      <c r="AZ105" s="346"/>
      <c r="BA105" s="346"/>
      <c r="BB105" s="346"/>
      <c r="BC105" s="346"/>
      <c r="BD105" s="346"/>
      <c r="BE105" s="347"/>
      <c r="BF105" s="324"/>
      <c r="BG105" s="343" t="str">
        <f t="shared" si="1002"/>
        <v>MEDICAID</v>
      </c>
      <c r="BH105" s="339" t="e">
        <f t="shared" si="1026"/>
        <v>#DIV/0!</v>
      </c>
      <c r="BI105" s="348" t="e">
        <f t="shared" si="1027"/>
        <v>#DIV/0!</v>
      </c>
      <c r="BJ105" s="348" t="e">
        <f t="shared" si="1028"/>
        <v>#DIV/0!</v>
      </c>
      <c r="BK105" s="348" t="e">
        <f t="shared" si="1029"/>
        <v>#DIV/0!</v>
      </c>
      <c r="BL105" s="348" t="e">
        <f t="shared" si="1030"/>
        <v>#DIV/0!</v>
      </c>
      <c r="BM105" s="348" t="e">
        <f t="shared" si="1031"/>
        <v>#DIV/0!</v>
      </c>
      <c r="BN105" s="348" t="e">
        <f t="shared" si="1032"/>
        <v>#DIV/0!</v>
      </c>
      <c r="BO105" s="348" t="e">
        <f t="shared" si="1033"/>
        <v>#DIV/0!</v>
      </c>
      <c r="BP105" s="349" t="e">
        <f t="shared" si="1034"/>
        <v>#DIV/0!</v>
      </c>
      <c r="BR105" s="343" t="s">
        <v>480</v>
      </c>
      <c r="BS105" s="344" t="e">
        <f>+BT105/BT112</f>
        <v>#DIV/0!</v>
      </c>
      <c r="BT105" s="345">
        <f t="shared" si="1035"/>
        <v>0</v>
      </c>
      <c r="BU105" s="346"/>
      <c r="BV105" s="346"/>
      <c r="BW105" s="346"/>
      <c r="BX105" s="346"/>
      <c r="BY105" s="346"/>
      <c r="BZ105" s="346"/>
      <c r="CA105" s="346"/>
      <c r="CB105" s="347"/>
      <c r="CC105" s="324"/>
      <c r="CD105" s="343" t="str">
        <f t="shared" si="1003"/>
        <v>MEDICAID</v>
      </c>
      <c r="CE105" s="339" t="e">
        <f t="shared" si="1036"/>
        <v>#DIV/0!</v>
      </c>
      <c r="CF105" s="348" t="e">
        <f t="shared" si="1037"/>
        <v>#DIV/0!</v>
      </c>
      <c r="CG105" s="348" t="e">
        <f t="shared" si="1038"/>
        <v>#DIV/0!</v>
      </c>
      <c r="CH105" s="348" t="e">
        <f t="shared" si="1039"/>
        <v>#DIV/0!</v>
      </c>
      <c r="CI105" s="348" t="e">
        <f t="shared" si="1040"/>
        <v>#DIV/0!</v>
      </c>
      <c r="CJ105" s="348" t="e">
        <f t="shared" si="1041"/>
        <v>#DIV/0!</v>
      </c>
      <c r="CK105" s="348" t="e">
        <f t="shared" si="1042"/>
        <v>#DIV/0!</v>
      </c>
      <c r="CL105" s="348" t="e">
        <f t="shared" si="1043"/>
        <v>#DIV/0!</v>
      </c>
      <c r="CM105" s="349" t="e">
        <f t="shared" si="1044"/>
        <v>#DIV/0!</v>
      </c>
      <c r="CO105" s="343" t="s">
        <v>480</v>
      </c>
      <c r="CP105" s="344" t="e">
        <f>+CQ105/CQ112</f>
        <v>#DIV/0!</v>
      </c>
      <c r="CQ105" s="345">
        <f t="shared" si="1045"/>
        <v>0</v>
      </c>
      <c r="CR105" s="346"/>
      <c r="CS105" s="346"/>
      <c r="CT105" s="346"/>
      <c r="CU105" s="346"/>
      <c r="CV105" s="346"/>
      <c r="CW105" s="346"/>
      <c r="CX105" s="346"/>
      <c r="CY105" s="347"/>
      <c r="CZ105" s="324"/>
      <c r="DA105" s="343" t="str">
        <f t="shared" si="1004"/>
        <v>MEDICAID</v>
      </c>
      <c r="DB105" s="339" t="e">
        <f t="shared" si="1046"/>
        <v>#DIV/0!</v>
      </c>
      <c r="DC105" s="348" t="e">
        <f t="shared" si="1047"/>
        <v>#DIV/0!</v>
      </c>
      <c r="DD105" s="348" t="e">
        <f t="shared" si="1048"/>
        <v>#DIV/0!</v>
      </c>
      <c r="DE105" s="348" t="e">
        <f t="shared" si="1049"/>
        <v>#DIV/0!</v>
      </c>
      <c r="DF105" s="348" t="e">
        <f t="shared" si="1050"/>
        <v>#DIV/0!</v>
      </c>
      <c r="DG105" s="348" t="e">
        <f t="shared" si="1051"/>
        <v>#DIV/0!</v>
      </c>
      <c r="DH105" s="348" t="e">
        <f t="shared" si="1052"/>
        <v>#DIV/0!</v>
      </c>
      <c r="DI105" s="348" t="e">
        <f t="shared" si="1053"/>
        <v>#DIV/0!</v>
      </c>
      <c r="DJ105" s="349" t="e">
        <f t="shared" si="1054"/>
        <v>#DIV/0!</v>
      </c>
      <c r="DL105" s="343" t="s">
        <v>480</v>
      </c>
      <c r="DM105" s="344" t="e">
        <f>+DN105/DN112</f>
        <v>#DIV/0!</v>
      </c>
      <c r="DN105" s="345">
        <f t="shared" si="1055"/>
        <v>0</v>
      </c>
      <c r="DO105" s="346"/>
      <c r="DP105" s="346"/>
      <c r="DQ105" s="346"/>
      <c r="DR105" s="346"/>
      <c r="DS105" s="346"/>
      <c r="DT105" s="346"/>
      <c r="DU105" s="346"/>
      <c r="DV105" s="347"/>
      <c r="DW105" s="324"/>
      <c r="DX105" s="343" t="str">
        <f t="shared" si="1005"/>
        <v>MEDICAID</v>
      </c>
      <c r="DY105" s="339" t="e">
        <f t="shared" si="1056"/>
        <v>#DIV/0!</v>
      </c>
      <c r="DZ105" s="348" t="e">
        <f t="shared" si="1057"/>
        <v>#DIV/0!</v>
      </c>
      <c r="EA105" s="348" t="e">
        <f t="shared" si="1058"/>
        <v>#DIV/0!</v>
      </c>
      <c r="EB105" s="348" t="e">
        <f t="shared" si="1059"/>
        <v>#DIV/0!</v>
      </c>
      <c r="EC105" s="348" t="e">
        <f t="shared" si="1060"/>
        <v>#DIV/0!</v>
      </c>
      <c r="ED105" s="348" t="e">
        <f t="shared" si="1061"/>
        <v>#DIV/0!</v>
      </c>
      <c r="EE105" s="348" t="e">
        <f t="shared" si="1062"/>
        <v>#DIV/0!</v>
      </c>
      <c r="EF105" s="348" t="e">
        <f t="shared" si="1063"/>
        <v>#DIV/0!</v>
      </c>
      <c r="EG105" s="349" t="e">
        <f t="shared" si="1064"/>
        <v>#DIV/0!</v>
      </c>
      <c r="EI105" s="343" t="s">
        <v>480</v>
      </c>
      <c r="EJ105" s="344" t="e">
        <f>+EK105/EK112</f>
        <v>#DIV/0!</v>
      </c>
      <c r="EK105" s="345">
        <f t="shared" si="1065"/>
        <v>0</v>
      </c>
      <c r="EL105" s="346"/>
      <c r="EM105" s="346"/>
      <c r="EN105" s="346"/>
      <c r="EO105" s="346"/>
      <c r="EP105" s="346"/>
      <c r="EQ105" s="346"/>
      <c r="ER105" s="346"/>
      <c r="ES105" s="347"/>
      <c r="ET105" s="324"/>
      <c r="EU105" s="343" t="str">
        <f t="shared" si="1006"/>
        <v>MEDICAID</v>
      </c>
      <c r="EV105" s="339" t="e">
        <f t="shared" si="1066"/>
        <v>#DIV/0!</v>
      </c>
      <c r="EW105" s="348" t="e">
        <f t="shared" si="1067"/>
        <v>#DIV/0!</v>
      </c>
      <c r="EX105" s="348" t="e">
        <f t="shared" si="1068"/>
        <v>#DIV/0!</v>
      </c>
      <c r="EY105" s="348" t="e">
        <f t="shared" si="1069"/>
        <v>#DIV/0!</v>
      </c>
      <c r="EZ105" s="348" t="e">
        <f t="shared" si="1070"/>
        <v>#DIV/0!</v>
      </c>
      <c r="FA105" s="348" t="e">
        <f t="shared" si="1071"/>
        <v>#DIV/0!</v>
      </c>
      <c r="FB105" s="348" t="e">
        <f t="shared" si="1072"/>
        <v>#DIV/0!</v>
      </c>
      <c r="FC105" s="348" t="e">
        <f t="shared" si="1073"/>
        <v>#DIV/0!</v>
      </c>
      <c r="FD105" s="349" t="e">
        <f t="shared" si="1074"/>
        <v>#DIV/0!</v>
      </c>
      <c r="FF105" s="343" t="s">
        <v>480</v>
      </c>
      <c r="FG105" s="344" t="e">
        <f>+FH105/FH112</f>
        <v>#DIV/0!</v>
      </c>
      <c r="FH105" s="345">
        <f t="shared" si="1075"/>
        <v>0</v>
      </c>
      <c r="FI105" s="346"/>
      <c r="FJ105" s="346"/>
      <c r="FK105" s="346"/>
      <c r="FL105" s="346"/>
      <c r="FM105" s="346"/>
      <c r="FN105" s="346"/>
      <c r="FO105" s="346"/>
      <c r="FP105" s="347"/>
      <c r="FQ105" s="324"/>
      <c r="FR105" s="343" t="str">
        <f t="shared" si="1007"/>
        <v>MEDICAID</v>
      </c>
      <c r="FS105" s="339" t="e">
        <f t="shared" si="1076"/>
        <v>#DIV/0!</v>
      </c>
      <c r="FT105" s="348" t="e">
        <f t="shared" si="1077"/>
        <v>#DIV/0!</v>
      </c>
      <c r="FU105" s="348" t="e">
        <f t="shared" si="1078"/>
        <v>#DIV/0!</v>
      </c>
      <c r="FV105" s="348" t="e">
        <f t="shared" si="1079"/>
        <v>#DIV/0!</v>
      </c>
      <c r="FW105" s="348" t="e">
        <f t="shared" si="1080"/>
        <v>#DIV/0!</v>
      </c>
      <c r="FX105" s="348" t="e">
        <f t="shared" si="1081"/>
        <v>#DIV/0!</v>
      </c>
      <c r="FY105" s="348" t="e">
        <f t="shared" si="1082"/>
        <v>#DIV/0!</v>
      </c>
      <c r="FZ105" s="348" t="e">
        <f t="shared" si="1083"/>
        <v>#DIV/0!</v>
      </c>
      <c r="GA105" s="349" t="e">
        <f t="shared" si="1084"/>
        <v>#DIV/0!</v>
      </c>
      <c r="GC105" s="343" t="s">
        <v>480</v>
      </c>
      <c r="GD105" s="344" t="e">
        <f>+GE105/GE112</f>
        <v>#DIV/0!</v>
      </c>
      <c r="GE105" s="345">
        <f t="shared" si="1085"/>
        <v>0</v>
      </c>
      <c r="GF105" s="346"/>
      <c r="GG105" s="346"/>
      <c r="GH105" s="346"/>
      <c r="GI105" s="346"/>
      <c r="GJ105" s="346"/>
      <c r="GK105" s="346"/>
      <c r="GL105" s="346"/>
      <c r="GM105" s="347"/>
      <c r="GN105" s="324"/>
      <c r="GO105" s="343" t="str">
        <f t="shared" si="1008"/>
        <v>MEDICAID</v>
      </c>
      <c r="GP105" s="339" t="e">
        <f t="shared" si="1086"/>
        <v>#DIV/0!</v>
      </c>
      <c r="GQ105" s="348" t="e">
        <f t="shared" si="1087"/>
        <v>#DIV/0!</v>
      </c>
      <c r="GR105" s="348" t="e">
        <f t="shared" si="1088"/>
        <v>#DIV/0!</v>
      </c>
      <c r="GS105" s="348" t="e">
        <f t="shared" si="1089"/>
        <v>#DIV/0!</v>
      </c>
      <c r="GT105" s="348" t="e">
        <f t="shared" si="1090"/>
        <v>#DIV/0!</v>
      </c>
      <c r="GU105" s="348" t="e">
        <f t="shared" si="1091"/>
        <v>#DIV/0!</v>
      </c>
      <c r="GV105" s="348" t="e">
        <f t="shared" si="1092"/>
        <v>#DIV/0!</v>
      </c>
      <c r="GW105" s="348" t="e">
        <f t="shared" si="1093"/>
        <v>#DIV/0!</v>
      </c>
      <c r="GX105" s="349" t="e">
        <f t="shared" si="1094"/>
        <v>#DIV/0!</v>
      </c>
      <c r="GZ105" s="343" t="s">
        <v>480</v>
      </c>
      <c r="HA105" s="344" t="e">
        <f>+HB105/HB112</f>
        <v>#DIV/0!</v>
      </c>
      <c r="HB105" s="345">
        <f t="shared" si="1095"/>
        <v>0</v>
      </c>
      <c r="HC105" s="346"/>
      <c r="HD105" s="346"/>
      <c r="HE105" s="346"/>
      <c r="HF105" s="346"/>
      <c r="HG105" s="346"/>
      <c r="HH105" s="346"/>
      <c r="HI105" s="346"/>
      <c r="HJ105" s="347"/>
      <c r="HK105" s="324"/>
      <c r="HL105" s="343" t="str">
        <f t="shared" si="1009"/>
        <v>MEDICAID</v>
      </c>
      <c r="HM105" s="339" t="e">
        <f t="shared" si="1096"/>
        <v>#DIV/0!</v>
      </c>
      <c r="HN105" s="348" t="e">
        <f t="shared" si="1097"/>
        <v>#DIV/0!</v>
      </c>
      <c r="HO105" s="348" t="e">
        <f t="shared" si="1098"/>
        <v>#DIV/0!</v>
      </c>
      <c r="HP105" s="348" t="e">
        <f t="shared" si="1099"/>
        <v>#DIV/0!</v>
      </c>
      <c r="HQ105" s="348" t="e">
        <f t="shared" si="1100"/>
        <v>#DIV/0!</v>
      </c>
      <c r="HR105" s="348" t="e">
        <f t="shared" si="1101"/>
        <v>#DIV/0!</v>
      </c>
      <c r="HS105" s="348" t="e">
        <f t="shared" si="1102"/>
        <v>#DIV/0!</v>
      </c>
      <c r="HT105" s="348" t="e">
        <f t="shared" si="1103"/>
        <v>#DIV/0!</v>
      </c>
      <c r="HU105" s="349" t="e">
        <f t="shared" si="1104"/>
        <v>#DIV/0!</v>
      </c>
      <c r="HW105" s="343" t="s">
        <v>480</v>
      </c>
      <c r="HX105" s="344" t="e">
        <f>+HY105/HY112</f>
        <v>#DIV/0!</v>
      </c>
      <c r="HY105" s="345">
        <f t="shared" si="1105"/>
        <v>0</v>
      </c>
      <c r="HZ105" s="346"/>
      <c r="IA105" s="346"/>
      <c r="IB105" s="346"/>
      <c r="IC105" s="346"/>
      <c r="ID105" s="346"/>
      <c r="IE105" s="346"/>
      <c r="IF105" s="346"/>
      <c r="IG105" s="347"/>
      <c r="IH105" s="324"/>
      <c r="II105" s="343" t="str">
        <f t="shared" si="1010"/>
        <v>MEDICAID</v>
      </c>
      <c r="IJ105" s="339" t="e">
        <f t="shared" si="1106"/>
        <v>#DIV/0!</v>
      </c>
      <c r="IK105" s="348" t="e">
        <f t="shared" si="1107"/>
        <v>#DIV/0!</v>
      </c>
      <c r="IL105" s="348" t="e">
        <f t="shared" si="1108"/>
        <v>#DIV/0!</v>
      </c>
      <c r="IM105" s="348" t="e">
        <f t="shared" si="1109"/>
        <v>#DIV/0!</v>
      </c>
      <c r="IN105" s="348" t="e">
        <f t="shared" si="1110"/>
        <v>#DIV/0!</v>
      </c>
      <c r="IO105" s="348" t="e">
        <f t="shared" si="1111"/>
        <v>#DIV/0!</v>
      </c>
      <c r="IP105" s="348" t="e">
        <f t="shared" si="1112"/>
        <v>#DIV/0!</v>
      </c>
      <c r="IQ105" s="348" t="e">
        <f t="shared" si="1113"/>
        <v>#DIV/0!</v>
      </c>
      <c r="IR105" s="349" t="e">
        <f t="shared" si="1114"/>
        <v>#DIV/0!</v>
      </c>
      <c r="IT105" s="343" t="s">
        <v>480</v>
      </c>
      <c r="IU105" s="344" t="e">
        <f>+IV105/IV112</f>
        <v>#DIV/0!</v>
      </c>
      <c r="IV105" s="345">
        <f t="shared" si="1115"/>
        <v>0</v>
      </c>
      <c r="IW105" s="346"/>
      <c r="IX105" s="346"/>
      <c r="IY105" s="346"/>
      <c r="IZ105" s="346"/>
      <c r="JA105" s="346"/>
      <c r="JB105" s="346"/>
      <c r="JC105" s="346"/>
      <c r="JD105" s="347"/>
      <c r="JE105" s="324"/>
      <c r="JF105" s="343" t="str">
        <f t="shared" si="1011"/>
        <v>MEDICAID</v>
      </c>
      <c r="JG105" s="339" t="e">
        <f t="shared" si="1116"/>
        <v>#DIV/0!</v>
      </c>
      <c r="JH105" s="348" t="e">
        <f t="shared" si="1117"/>
        <v>#DIV/0!</v>
      </c>
      <c r="JI105" s="348" t="e">
        <f t="shared" si="1118"/>
        <v>#DIV/0!</v>
      </c>
      <c r="JJ105" s="348" t="e">
        <f t="shared" si="1119"/>
        <v>#DIV/0!</v>
      </c>
      <c r="JK105" s="348" t="e">
        <f t="shared" si="1120"/>
        <v>#DIV/0!</v>
      </c>
      <c r="JL105" s="348" t="e">
        <f t="shared" si="1121"/>
        <v>#DIV/0!</v>
      </c>
      <c r="JM105" s="348" t="e">
        <f t="shared" si="1122"/>
        <v>#DIV/0!</v>
      </c>
      <c r="JN105" s="348" t="e">
        <f t="shared" si="1123"/>
        <v>#DIV/0!</v>
      </c>
      <c r="JO105" s="349" t="e">
        <f t="shared" si="1124"/>
        <v>#DIV/0!</v>
      </c>
      <c r="JQ105" s="343" t="s">
        <v>480</v>
      </c>
      <c r="JR105" s="344" t="e">
        <f>+JS105/JS112</f>
        <v>#DIV/0!</v>
      </c>
      <c r="JS105" s="345">
        <f t="shared" si="1125"/>
        <v>0</v>
      </c>
      <c r="JT105" s="346"/>
      <c r="JU105" s="346"/>
      <c r="JV105" s="346"/>
      <c r="JW105" s="346"/>
      <c r="JX105" s="346"/>
      <c r="JY105" s="346"/>
      <c r="JZ105" s="346"/>
      <c r="KA105" s="347"/>
      <c r="KB105" s="324"/>
      <c r="KC105" s="343" t="str">
        <f t="shared" si="1012"/>
        <v>MEDICAID</v>
      </c>
      <c r="KD105" s="339" t="e">
        <f t="shared" si="1126"/>
        <v>#DIV/0!</v>
      </c>
      <c r="KE105" s="348" t="e">
        <f t="shared" si="1127"/>
        <v>#DIV/0!</v>
      </c>
      <c r="KF105" s="348" t="e">
        <f t="shared" si="1128"/>
        <v>#DIV/0!</v>
      </c>
      <c r="KG105" s="348" t="e">
        <f t="shared" si="1129"/>
        <v>#DIV/0!</v>
      </c>
      <c r="KH105" s="348" t="e">
        <f t="shared" si="1130"/>
        <v>#DIV/0!</v>
      </c>
      <c r="KI105" s="348" t="e">
        <f t="shared" si="1131"/>
        <v>#DIV/0!</v>
      </c>
      <c r="KJ105" s="348" t="e">
        <f t="shared" si="1132"/>
        <v>#DIV/0!</v>
      </c>
      <c r="KK105" s="348" t="e">
        <f t="shared" si="1133"/>
        <v>#DIV/0!</v>
      </c>
      <c r="KL105" s="349" t="e">
        <f t="shared" si="1134"/>
        <v>#DIV/0!</v>
      </c>
    </row>
    <row r="106" spans="1:298" x14ac:dyDescent="0.2">
      <c r="A106" s="343" t="s">
        <v>374</v>
      </c>
      <c r="B106" s="344" t="e">
        <f>+C106/C112</f>
        <v>#DIV/0!</v>
      </c>
      <c r="C106" s="345">
        <f t="shared" si="1013"/>
        <v>0</v>
      </c>
      <c r="D106" s="346">
        <f t="shared" si="984"/>
        <v>0</v>
      </c>
      <c r="E106" s="346">
        <f t="shared" si="985"/>
        <v>0</v>
      </c>
      <c r="F106" s="346">
        <f t="shared" si="986"/>
        <v>0</v>
      </c>
      <c r="G106" s="346">
        <f t="shared" si="987"/>
        <v>0</v>
      </c>
      <c r="H106" s="346">
        <f t="shared" si="988"/>
        <v>0</v>
      </c>
      <c r="I106" s="346">
        <f t="shared" si="989"/>
        <v>0</v>
      </c>
      <c r="J106" s="346">
        <f t="shared" si="990"/>
        <v>0</v>
      </c>
      <c r="K106" s="347">
        <f t="shared" si="991"/>
        <v>0</v>
      </c>
      <c r="L106" s="324"/>
      <c r="M106" s="343" t="str">
        <f t="shared" si="992"/>
        <v>MEDICARE</v>
      </c>
      <c r="N106" s="339" t="e">
        <f t="shared" si="1014"/>
        <v>#DIV/0!</v>
      </c>
      <c r="O106" s="348" t="e">
        <f t="shared" si="993"/>
        <v>#DIV/0!</v>
      </c>
      <c r="P106" s="348" t="e">
        <f t="shared" si="994"/>
        <v>#DIV/0!</v>
      </c>
      <c r="Q106" s="348" t="e">
        <f t="shared" si="995"/>
        <v>#DIV/0!</v>
      </c>
      <c r="R106" s="348" t="e">
        <f t="shared" si="996"/>
        <v>#DIV/0!</v>
      </c>
      <c r="S106" s="348" t="e">
        <f t="shared" si="997"/>
        <v>#DIV/0!</v>
      </c>
      <c r="T106" s="348" t="e">
        <f t="shared" si="998"/>
        <v>#DIV/0!</v>
      </c>
      <c r="U106" s="348" t="e">
        <f t="shared" si="999"/>
        <v>#DIV/0!</v>
      </c>
      <c r="V106" s="349" t="e">
        <f t="shared" si="1000"/>
        <v>#DIV/0!</v>
      </c>
      <c r="X106" s="343" t="s">
        <v>374</v>
      </c>
      <c r="Y106" s="344" t="e">
        <f>+Z106/Z112</f>
        <v>#DIV/0!</v>
      </c>
      <c r="Z106" s="345">
        <f t="shared" si="1015"/>
        <v>0</v>
      </c>
      <c r="AA106" s="346"/>
      <c r="AB106" s="346"/>
      <c r="AC106" s="346"/>
      <c r="AD106" s="346"/>
      <c r="AE106" s="346"/>
      <c r="AF106" s="346"/>
      <c r="AG106" s="346"/>
      <c r="AH106" s="347"/>
      <c r="AI106" s="324"/>
      <c r="AJ106" s="343" t="str">
        <f t="shared" si="1001"/>
        <v>MEDICARE</v>
      </c>
      <c r="AK106" s="339" t="e">
        <f t="shared" si="1016"/>
        <v>#DIV/0!</v>
      </c>
      <c r="AL106" s="348" t="e">
        <f t="shared" si="1017"/>
        <v>#DIV/0!</v>
      </c>
      <c r="AM106" s="348" t="e">
        <f t="shared" si="1018"/>
        <v>#DIV/0!</v>
      </c>
      <c r="AN106" s="348" t="e">
        <f t="shared" si="1019"/>
        <v>#DIV/0!</v>
      </c>
      <c r="AO106" s="348" t="e">
        <f t="shared" si="1020"/>
        <v>#DIV/0!</v>
      </c>
      <c r="AP106" s="348" t="e">
        <f t="shared" si="1021"/>
        <v>#DIV/0!</v>
      </c>
      <c r="AQ106" s="348" t="e">
        <f t="shared" si="1022"/>
        <v>#DIV/0!</v>
      </c>
      <c r="AR106" s="348" t="e">
        <f t="shared" si="1023"/>
        <v>#DIV/0!</v>
      </c>
      <c r="AS106" s="349" t="e">
        <f t="shared" si="1024"/>
        <v>#DIV/0!</v>
      </c>
      <c r="AU106" s="343" t="s">
        <v>374</v>
      </c>
      <c r="AV106" s="344" t="e">
        <f>+AW106/AW112</f>
        <v>#DIV/0!</v>
      </c>
      <c r="AW106" s="345">
        <f t="shared" si="1025"/>
        <v>0</v>
      </c>
      <c r="AX106" s="346"/>
      <c r="AY106" s="346"/>
      <c r="AZ106" s="346"/>
      <c r="BA106" s="346"/>
      <c r="BB106" s="346"/>
      <c r="BC106" s="346"/>
      <c r="BD106" s="346"/>
      <c r="BE106" s="347"/>
      <c r="BF106" s="324"/>
      <c r="BG106" s="343" t="str">
        <f t="shared" si="1002"/>
        <v>MEDICARE</v>
      </c>
      <c r="BH106" s="339" t="e">
        <f t="shared" si="1026"/>
        <v>#DIV/0!</v>
      </c>
      <c r="BI106" s="348" t="e">
        <f t="shared" si="1027"/>
        <v>#DIV/0!</v>
      </c>
      <c r="BJ106" s="348" t="e">
        <f t="shared" si="1028"/>
        <v>#DIV/0!</v>
      </c>
      <c r="BK106" s="348" t="e">
        <f t="shared" si="1029"/>
        <v>#DIV/0!</v>
      </c>
      <c r="BL106" s="348" t="e">
        <f t="shared" si="1030"/>
        <v>#DIV/0!</v>
      </c>
      <c r="BM106" s="348" t="e">
        <f t="shared" si="1031"/>
        <v>#DIV/0!</v>
      </c>
      <c r="BN106" s="348" t="e">
        <f t="shared" si="1032"/>
        <v>#DIV/0!</v>
      </c>
      <c r="BO106" s="348" t="e">
        <f t="shared" si="1033"/>
        <v>#DIV/0!</v>
      </c>
      <c r="BP106" s="349" t="e">
        <f t="shared" si="1034"/>
        <v>#DIV/0!</v>
      </c>
      <c r="BR106" s="343" t="s">
        <v>374</v>
      </c>
      <c r="BS106" s="344" t="e">
        <f>+BT106/BT112</f>
        <v>#DIV/0!</v>
      </c>
      <c r="BT106" s="345">
        <f t="shared" si="1035"/>
        <v>0</v>
      </c>
      <c r="BU106" s="346"/>
      <c r="BV106" s="346"/>
      <c r="BW106" s="346"/>
      <c r="BX106" s="346"/>
      <c r="BY106" s="346"/>
      <c r="BZ106" s="346"/>
      <c r="CA106" s="346"/>
      <c r="CB106" s="347"/>
      <c r="CC106" s="324"/>
      <c r="CD106" s="343" t="str">
        <f t="shared" si="1003"/>
        <v>MEDICARE</v>
      </c>
      <c r="CE106" s="339" t="e">
        <f t="shared" si="1036"/>
        <v>#DIV/0!</v>
      </c>
      <c r="CF106" s="348" t="e">
        <f t="shared" si="1037"/>
        <v>#DIV/0!</v>
      </c>
      <c r="CG106" s="348" t="e">
        <f t="shared" si="1038"/>
        <v>#DIV/0!</v>
      </c>
      <c r="CH106" s="348" t="e">
        <f t="shared" si="1039"/>
        <v>#DIV/0!</v>
      </c>
      <c r="CI106" s="348" t="e">
        <f t="shared" si="1040"/>
        <v>#DIV/0!</v>
      </c>
      <c r="CJ106" s="348" t="e">
        <f t="shared" si="1041"/>
        <v>#DIV/0!</v>
      </c>
      <c r="CK106" s="348" t="e">
        <f t="shared" si="1042"/>
        <v>#DIV/0!</v>
      </c>
      <c r="CL106" s="348" t="e">
        <f t="shared" si="1043"/>
        <v>#DIV/0!</v>
      </c>
      <c r="CM106" s="349" t="e">
        <f t="shared" si="1044"/>
        <v>#DIV/0!</v>
      </c>
      <c r="CO106" s="343" t="s">
        <v>374</v>
      </c>
      <c r="CP106" s="344" t="e">
        <f>+CQ106/CQ112</f>
        <v>#DIV/0!</v>
      </c>
      <c r="CQ106" s="345">
        <f t="shared" si="1045"/>
        <v>0</v>
      </c>
      <c r="CR106" s="346"/>
      <c r="CS106" s="346"/>
      <c r="CT106" s="346"/>
      <c r="CU106" s="346"/>
      <c r="CV106" s="346"/>
      <c r="CW106" s="346"/>
      <c r="CX106" s="346"/>
      <c r="CY106" s="347"/>
      <c r="CZ106" s="324"/>
      <c r="DA106" s="343" t="str">
        <f t="shared" si="1004"/>
        <v>MEDICARE</v>
      </c>
      <c r="DB106" s="339" t="e">
        <f t="shared" si="1046"/>
        <v>#DIV/0!</v>
      </c>
      <c r="DC106" s="348" t="e">
        <f t="shared" si="1047"/>
        <v>#DIV/0!</v>
      </c>
      <c r="DD106" s="348" t="e">
        <f t="shared" si="1048"/>
        <v>#DIV/0!</v>
      </c>
      <c r="DE106" s="348" t="e">
        <f t="shared" si="1049"/>
        <v>#DIV/0!</v>
      </c>
      <c r="DF106" s="348" t="e">
        <f t="shared" si="1050"/>
        <v>#DIV/0!</v>
      </c>
      <c r="DG106" s="348" t="e">
        <f t="shared" si="1051"/>
        <v>#DIV/0!</v>
      </c>
      <c r="DH106" s="348" t="e">
        <f t="shared" si="1052"/>
        <v>#DIV/0!</v>
      </c>
      <c r="DI106" s="348" t="e">
        <f t="shared" si="1053"/>
        <v>#DIV/0!</v>
      </c>
      <c r="DJ106" s="349" t="e">
        <f t="shared" si="1054"/>
        <v>#DIV/0!</v>
      </c>
      <c r="DL106" s="343" t="s">
        <v>374</v>
      </c>
      <c r="DM106" s="344" t="e">
        <f>+DN106/DN112</f>
        <v>#DIV/0!</v>
      </c>
      <c r="DN106" s="345">
        <f t="shared" si="1055"/>
        <v>0</v>
      </c>
      <c r="DO106" s="346"/>
      <c r="DP106" s="346"/>
      <c r="DQ106" s="346"/>
      <c r="DR106" s="346"/>
      <c r="DS106" s="346"/>
      <c r="DT106" s="346"/>
      <c r="DU106" s="346"/>
      <c r="DV106" s="347"/>
      <c r="DW106" s="324"/>
      <c r="DX106" s="343" t="str">
        <f t="shared" si="1005"/>
        <v>MEDICARE</v>
      </c>
      <c r="DY106" s="339" t="e">
        <f t="shared" si="1056"/>
        <v>#DIV/0!</v>
      </c>
      <c r="DZ106" s="348" t="e">
        <f t="shared" si="1057"/>
        <v>#DIV/0!</v>
      </c>
      <c r="EA106" s="348" t="e">
        <f t="shared" si="1058"/>
        <v>#DIV/0!</v>
      </c>
      <c r="EB106" s="348" t="e">
        <f t="shared" si="1059"/>
        <v>#DIV/0!</v>
      </c>
      <c r="EC106" s="348" t="e">
        <f t="shared" si="1060"/>
        <v>#DIV/0!</v>
      </c>
      <c r="ED106" s="348" t="e">
        <f t="shared" si="1061"/>
        <v>#DIV/0!</v>
      </c>
      <c r="EE106" s="348" t="e">
        <f t="shared" si="1062"/>
        <v>#DIV/0!</v>
      </c>
      <c r="EF106" s="348" t="e">
        <f t="shared" si="1063"/>
        <v>#DIV/0!</v>
      </c>
      <c r="EG106" s="349" t="e">
        <f t="shared" si="1064"/>
        <v>#DIV/0!</v>
      </c>
      <c r="EI106" s="343" t="s">
        <v>374</v>
      </c>
      <c r="EJ106" s="344" t="e">
        <f>+EK106/EK112</f>
        <v>#DIV/0!</v>
      </c>
      <c r="EK106" s="345">
        <f t="shared" si="1065"/>
        <v>0</v>
      </c>
      <c r="EL106" s="346"/>
      <c r="EM106" s="346"/>
      <c r="EN106" s="346"/>
      <c r="EO106" s="346"/>
      <c r="EP106" s="346"/>
      <c r="EQ106" s="346"/>
      <c r="ER106" s="346"/>
      <c r="ES106" s="347"/>
      <c r="ET106" s="324"/>
      <c r="EU106" s="343" t="str">
        <f t="shared" si="1006"/>
        <v>MEDICARE</v>
      </c>
      <c r="EV106" s="339" t="e">
        <f t="shared" si="1066"/>
        <v>#DIV/0!</v>
      </c>
      <c r="EW106" s="348" t="e">
        <f t="shared" si="1067"/>
        <v>#DIV/0!</v>
      </c>
      <c r="EX106" s="348" t="e">
        <f t="shared" si="1068"/>
        <v>#DIV/0!</v>
      </c>
      <c r="EY106" s="348" t="e">
        <f t="shared" si="1069"/>
        <v>#DIV/0!</v>
      </c>
      <c r="EZ106" s="348" t="e">
        <f t="shared" si="1070"/>
        <v>#DIV/0!</v>
      </c>
      <c r="FA106" s="348" t="e">
        <f t="shared" si="1071"/>
        <v>#DIV/0!</v>
      </c>
      <c r="FB106" s="348" t="e">
        <f t="shared" si="1072"/>
        <v>#DIV/0!</v>
      </c>
      <c r="FC106" s="348" t="e">
        <f t="shared" si="1073"/>
        <v>#DIV/0!</v>
      </c>
      <c r="FD106" s="349" t="e">
        <f t="shared" si="1074"/>
        <v>#DIV/0!</v>
      </c>
      <c r="FF106" s="343" t="s">
        <v>374</v>
      </c>
      <c r="FG106" s="344" t="e">
        <f>+FH106/FH112</f>
        <v>#DIV/0!</v>
      </c>
      <c r="FH106" s="345">
        <f t="shared" si="1075"/>
        <v>0</v>
      </c>
      <c r="FI106" s="346"/>
      <c r="FJ106" s="346"/>
      <c r="FK106" s="346"/>
      <c r="FL106" s="346"/>
      <c r="FM106" s="346"/>
      <c r="FN106" s="346"/>
      <c r="FO106" s="346"/>
      <c r="FP106" s="347"/>
      <c r="FQ106" s="324"/>
      <c r="FR106" s="343" t="str">
        <f t="shared" si="1007"/>
        <v>MEDICARE</v>
      </c>
      <c r="FS106" s="339" t="e">
        <f t="shared" si="1076"/>
        <v>#DIV/0!</v>
      </c>
      <c r="FT106" s="348" t="e">
        <f t="shared" si="1077"/>
        <v>#DIV/0!</v>
      </c>
      <c r="FU106" s="348" t="e">
        <f t="shared" si="1078"/>
        <v>#DIV/0!</v>
      </c>
      <c r="FV106" s="348" t="e">
        <f t="shared" si="1079"/>
        <v>#DIV/0!</v>
      </c>
      <c r="FW106" s="348" t="e">
        <f t="shared" si="1080"/>
        <v>#DIV/0!</v>
      </c>
      <c r="FX106" s="348" t="e">
        <f t="shared" si="1081"/>
        <v>#DIV/0!</v>
      </c>
      <c r="FY106" s="348" t="e">
        <f t="shared" si="1082"/>
        <v>#DIV/0!</v>
      </c>
      <c r="FZ106" s="348" t="e">
        <f t="shared" si="1083"/>
        <v>#DIV/0!</v>
      </c>
      <c r="GA106" s="349" t="e">
        <f t="shared" si="1084"/>
        <v>#DIV/0!</v>
      </c>
      <c r="GC106" s="343" t="s">
        <v>374</v>
      </c>
      <c r="GD106" s="344" t="e">
        <f>+GE106/GE112</f>
        <v>#DIV/0!</v>
      </c>
      <c r="GE106" s="345">
        <f t="shared" si="1085"/>
        <v>0</v>
      </c>
      <c r="GF106" s="346"/>
      <c r="GG106" s="346"/>
      <c r="GH106" s="346"/>
      <c r="GI106" s="346"/>
      <c r="GJ106" s="346"/>
      <c r="GK106" s="346"/>
      <c r="GL106" s="346"/>
      <c r="GM106" s="347"/>
      <c r="GN106" s="324"/>
      <c r="GO106" s="343" t="str">
        <f t="shared" si="1008"/>
        <v>MEDICARE</v>
      </c>
      <c r="GP106" s="339" t="e">
        <f t="shared" si="1086"/>
        <v>#DIV/0!</v>
      </c>
      <c r="GQ106" s="348" t="e">
        <f t="shared" si="1087"/>
        <v>#DIV/0!</v>
      </c>
      <c r="GR106" s="348" t="e">
        <f t="shared" si="1088"/>
        <v>#DIV/0!</v>
      </c>
      <c r="GS106" s="348" t="e">
        <f t="shared" si="1089"/>
        <v>#DIV/0!</v>
      </c>
      <c r="GT106" s="348" t="e">
        <f t="shared" si="1090"/>
        <v>#DIV/0!</v>
      </c>
      <c r="GU106" s="348" t="e">
        <f t="shared" si="1091"/>
        <v>#DIV/0!</v>
      </c>
      <c r="GV106" s="348" t="e">
        <f t="shared" si="1092"/>
        <v>#DIV/0!</v>
      </c>
      <c r="GW106" s="348" t="e">
        <f t="shared" si="1093"/>
        <v>#DIV/0!</v>
      </c>
      <c r="GX106" s="349" t="e">
        <f t="shared" si="1094"/>
        <v>#DIV/0!</v>
      </c>
      <c r="GZ106" s="343" t="s">
        <v>374</v>
      </c>
      <c r="HA106" s="344" t="e">
        <f>+HB106/HB112</f>
        <v>#DIV/0!</v>
      </c>
      <c r="HB106" s="345">
        <f t="shared" si="1095"/>
        <v>0</v>
      </c>
      <c r="HC106" s="346"/>
      <c r="HD106" s="346"/>
      <c r="HE106" s="346"/>
      <c r="HF106" s="346"/>
      <c r="HG106" s="346"/>
      <c r="HH106" s="346"/>
      <c r="HI106" s="346"/>
      <c r="HJ106" s="347"/>
      <c r="HK106" s="324"/>
      <c r="HL106" s="343" t="str">
        <f t="shared" si="1009"/>
        <v>MEDICARE</v>
      </c>
      <c r="HM106" s="339" t="e">
        <f t="shared" si="1096"/>
        <v>#DIV/0!</v>
      </c>
      <c r="HN106" s="348" t="e">
        <f t="shared" si="1097"/>
        <v>#DIV/0!</v>
      </c>
      <c r="HO106" s="348" t="e">
        <f t="shared" si="1098"/>
        <v>#DIV/0!</v>
      </c>
      <c r="HP106" s="348" t="e">
        <f t="shared" si="1099"/>
        <v>#DIV/0!</v>
      </c>
      <c r="HQ106" s="348" t="e">
        <f t="shared" si="1100"/>
        <v>#DIV/0!</v>
      </c>
      <c r="HR106" s="348" t="e">
        <f t="shared" si="1101"/>
        <v>#DIV/0!</v>
      </c>
      <c r="HS106" s="348" t="e">
        <f t="shared" si="1102"/>
        <v>#DIV/0!</v>
      </c>
      <c r="HT106" s="348" t="e">
        <f t="shared" si="1103"/>
        <v>#DIV/0!</v>
      </c>
      <c r="HU106" s="349" t="e">
        <f t="shared" si="1104"/>
        <v>#DIV/0!</v>
      </c>
      <c r="HW106" s="343" t="s">
        <v>374</v>
      </c>
      <c r="HX106" s="344" t="e">
        <f>+HY106/HY112</f>
        <v>#DIV/0!</v>
      </c>
      <c r="HY106" s="345">
        <f t="shared" si="1105"/>
        <v>0</v>
      </c>
      <c r="HZ106" s="346"/>
      <c r="IA106" s="346"/>
      <c r="IB106" s="346"/>
      <c r="IC106" s="346"/>
      <c r="ID106" s="346"/>
      <c r="IE106" s="346"/>
      <c r="IF106" s="346"/>
      <c r="IG106" s="347"/>
      <c r="IH106" s="324"/>
      <c r="II106" s="343" t="str">
        <f t="shared" si="1010"/>
        <v>MEDICARE</v>
      </c>
      <c r="IJ106" s="339" t="e">
        <f t="shared" si="1106"/>
        <v>#DIV/0!</v>
      </c>
      <c r="IK106" s="348" t="e">
        <f t="shared" si="1107"/>
        <v>#DIV/0!</v>
      </c>
      <c r="IL106" s="348" t="e">
        <f t="shared" si="1108"/>
        <v>#DIV/0!</v>
      </c>
      <c r="IM106" s="348" t="e">
        <f t="shared" si="1109"/>
        <v>#DIV/0!</v>
      </c>
      <c r="IN106" s="348" t="e">
        <f t="shared" si="1110"/>
        <v>#DIV/0!</v>
      </c>
      <c r="IO106" s="348" t="e">
        <f t="shared" si="1111"/>
        <v>#DIV/0!</v>
      </c>
      <c r="IP106" s="348" t="e">
        <f t="shared" si="1112"/>
        <v>#DIV/0!</v>
      </c>
      <c r="IQ106" s="348" t="e">
        <f t="shared" si="1113"/>
        <v>#DIV/0!</v>
      </c>
      <c r="IR106" s="349" t="e">
        <f t="shared" si="1114"/>
        <v>#DIV/0!</v>
      </c>
      <c r="IT106" s="343" t="s">
        <v>374</v>
      </c>
      <c r="IU106" s="344" t="e">
        <f>+IV106/IV112</f>
        <v>#DIV/0!</v>
      </c>
      <c r="IV106" s="345">
        <f t="shared" si="1115"/>
        <v>0</v>
      </c>
      <c r="IW106" s="346"/>
      <c r="IX106" s="346"/>
      <c r="IY106" s="346"/>
      <c r="IZ106" s="346"/>
      <c r="JA106" s="346"/>
      <c r="JB106" s="346"/>
      <c r="JC106" s="346"/>
      <c r="JD106" s="347"/>
      <c r="JE106" s="324"/>
      <c r="JF106" s="343" t="str">
        <f t="shared" si="1011"/>
        <v>MEDICARE</v>
      </c>
      <c r="JG106" s="339" t="e">
        <f t="shared" si="1116"/>
        <v>#DIV/0!</v>
      </c>
      <c r="JH106" s="348" t="e">
        <f t="shared" si="1117"/>
        <v>#DIV/0!</v>
      </c>
      <c r="JI106" s="348" t="e">
        <f t="shared" si="1118"/>
        <v>#DIV/0!</v>
      </c>
      <c r="JJ106" s="348" t="e">
        <f t="shared" si="1119"/>
        <v>#DIV/0!</v>
      </c>
      <c r="JK106" s="348" t="e">
        <f t="shared" si="1120"/>
        <v>#DIV/0!</v>
      </c>
      <c r="JL106" s="348" t="e">
        <f t="shared" si="1121"/>
        <v>#DIV/0!</v>
      </c>
      <c r="JM106" s="348" t="e">
        <f t="shared" si="1122"/>
        <v>#DIV/0!</v>
      </c>
      <c r="JN106" s="348" t="e">
        <f t="shared" si="1123"/>
        <v>#DIV/0!</v>
      </c>
      <c r="JO106" s="349" t="e">
        <f t="shared" si="1124"/>
        <v>#DIV/0!</v>
      </c>
      <c r="JQ106" s="343" t="s">
        <v>374</v>
      </c>
      <c r="JR106" s="344" t="e">
        <f>+JS106/JS112</f>
        <v>#DIV/0!</v>
      </c>
      <c r="JS106" s="345">
        <f t="shared" si="1125"/>
        <v>0</v>
      </c>
      <c r="JT106" s="346"/>
      <c r="JU106" s="346"/>
      <c r="JV106" s="346"/>
      <c r="JW106" s="346"/>
      <c r="JX106" s="346"/>
      <c r="JY106" s="346"/>
      <c r="JZ106" s="346"/>
      <c r="KA106" s="347"/>
      <c r="KB106" s="324"/>
      <c r="KC106" s="343" t="str">
        <f t="shared" si="1012"/>
        <v>MEDICARE</v>
      </c>
      <c r="KD106" s="339" t="e">
        <f t="shared" si="1126"/>
        <v>#DIV/0!</v>
      </c>
      <c r="KE106" s="348" t="e">
        <f t="shared" si="1127"/>
        <v>#DIV/0!</v>
      </c>
      <c r="KF106" s="348" t="e">
        <f t="shared" si="1128"/>
        <v>#DIV/0!</v>
      </c>
      <c r="KG106" s="348" t="e">
        <f t="shared" si="1129"/>
        <v>#DIV/0!</v>
      </c>
      <c r="KH106" s="348" t="e">
        <f t="shared" si="1130"/>
        <v>#DIV/0!</v>
      </c>
      <c r="KI106" s="348" t="e">
        <f t="shared" si="1131"/>
        <v>#DIV/0!</v>
      </c>
      <c r="KJ106" s="348" t="e">
        <f t="shared" si="1132"/>
        <v>#DIV/0!</v>
      </c>
      <c r="KK106" s="348" t="e">
        <f t="shared" si="1133"/>
        <v>#DIV/0!</v>
      </c>
      <c r="KL106" s="349" t="e">
        <f t="shared" si="1134"/>
        <v>#DIV/0!</v>
      </c>
    </row>
    <row r="107" spans="1:298" x14ac:dyDescent="0.2">
      <c r="A107" s="343" t="s">
        <v>482</v>
      </c>
      <c r="B107" s="344" t="e">
        <f>+C107/C112</f>
        <v>#DIV/0!</v>
      </c>
      <c r="C107" s="345">
        <f t="shared" si="1013"/>
        <v>0</v>
      </c>
      <c r="D107" s="346">
        <f t="shared" si="984"/>
        <v>0</v>
      </c>
      <c r="E107" s="346">
        <f t="shared" si="985"/>
        <v>0</v>
      </c>
      <c r="F107" s="346">
        <f t="shared" si="986"/>
        <v>0</v>
      </c>
      <c r="G107" s="346">
        <f t="shared" si="987"/>
        <v>0</v>
      </c>
      <c r="H107" s="346">
        <f t="shared" si="988"/>
        <v>0</v>
      </c>
      <c r="I107" s="346">
        <f t="shared" si="989"/>
        <v>0</v>
      </c>
      <c r="J107" s="346">
        <f t="shared" si="990"/>
        <v>0</v>
      </c>
      <c r="K107" s="347">
        <f t="shared" si="991"/>
        <v>0</v>
      </c>
      <c r="L107" s="324"/>
      <c r="M107" s="343" t="str">
        <f t="shared" si="992"/>
        <v>MEDICARE B</v>
      </c>
      <c r="N107" s="339" t="e">
        <f t="shared" si="1014"/>
        <v>#DIV/0!</v>
      </c>
      <c r="O107" s="348" t="e">
        <f t="shared" si="993"/>
        <v>#DIV/0!</v>
      </c>
      <c r="P107" s="348" t="e">
        <f t="shared" si="994"/>
        <v>#DIV/0!</v>
      </c>
      <c r="Q107" s="348" t="e">
        <f t="shared" si="995"/>
        <v>#DIV/0!</v>
      </c>
      <c r="R107" s="348" t="e">
        <f t="shared" si="996"/>
        <v>#DIV/0!</v>
      </c>
      <c r="S107" s="348" t="e">
        <f t="shared" si="997"/>
        <v>#DIV/0!</v>
      </c>
      <c r="T107" s="348" t="e">
        <f t="shared" si="998"/>
        <v>#DIV/0!</v>
      </c>
      <c r="U107" s="348" t="e">
        <f t="shared" si="999"/>
        <v>#DIV/0!</v>
      </c>
      <c r="V107" s="349" t="e">
        <f t="shared" si="1000"/>
        <v>#DIV/0!</v>
      </c>
      <c r="X107" s="343" t="s">
        <v>482</v>
      </c>
      <c r="Y107" s="344" t="e">
        <f>+Z107/Z112</f>
        <v>#DIV/0!</v>
      </c>
      <c r="Z107" s="345">
        <f t="shared" si="1015"/>
        <v>0</v>
      </c>
      <c r="AA107" s="346"/>
      <c r="AB107" s="346"/>
      <c r="AC107" s="346"/>
      <c r="AD107" s="346"/>
      <c r="AE107" s="346"/>
      <c r="AF107" s="346"/>
      <c r="AG107" s="346"/>
      <c r="AH107" s="347"/>
      <c r="AI107" s="324"/>
      <c r="AJ107" s="343" t="str">
        <f t="shared" si="1001"/>
        <v>MEDICARE B</v>
      </c>
      <c r="AK107" s="339" t="e">
        <f t="shared" si="1016"/>
        <v>#DIV/0!</v>
      </c>
      <c r="AL107" s="348" t="e">
        <f t="shared" si="1017"/>
        <v>#DIV/0!</v>
      </c>
      <c r="AM107" s="348" t="e">
        <f t="shared" si="1018"/>
        <v>#DIV/0!</v>
      </c>
      <c r="AN107" s="348" t="e">
        <f t="shared" si="1019"/>
        <v>#DIV/0!</v>
      </c>
      <c r="AO107" s="348" t="e">
        <f t="shared" si="1020"/>
        <v>#DIV/0!</v>
      </c>
      <c r="AP107" s="348" t="e">
        <f t="shared" si="1021"/>
        <v>#DIV/0!</v>
      </c>
      <c r="AQ107" s="348" t="e">
        <f t="shared" si="1022"/>
        <v>#DIV/0!</v>
      </c>
      <c r="AR107" s="348" t="e">
        <f t="shared" si="1023"/>
        <v>#DIV/0!</v>
      </c>
      <c r="AS107" s="349" t="e">
        <f t="shared" si="1024"/>
        <v>#DIV/0!</v>
      </c>
      <c r="AU107" s="343" t="s">
        <v>482</v>
      </c>
      <c r="AV107" s="344" t="e">
        <f>+AW107/AW112</f>
        <v>#DIV/0!</v>
      </c>
      <c r="AW107" s="345">
        <f t="shared" si="1025"/>
        <v>0</v>
      </c>
      <c r="AX107" s="346"/>
      <c r="AY107" s="346"/>
      <c r="AZ107" s="346"/>
      <c r="BA107" s="346"/>
      <c r="BB107" s="346"/>
      <c r="BC107" s="346"/>
      <c r="BD107" s="346"/>
      <c r="BE107" s="347"/>
      <c r="BF107" s="324"/>
      <c r="BG107" s="343" t="str">
        <f t="shared" si="1002"/>
        <v>MEDICARE B</v>
      </c>
      <c r="BH107" s="339" t="e">
        <f t="shared" si="1026"/>
        <v>#DIV/0!</v>
      </c>
      <c r="BI107" s="348" t="e">
        <f t="shared" si="1027"/>
        <v>#DIV/0!</v>
      </c>
      <c r="BJ107" s="348" t="e">
        <f t="shared" si="1028"/>
        <v>#DIV/0!</v>
      </c>
      <c r="BK107" s="348" t="e">
        <f t="shared" si="1029"/>
        <v>#DIV/0!</v>
      </c>
      <c r="BL107" s="348" t="e">
        <f t="shared" si="1030"/>
        <v>#DIV/0!</v>
      </c>
      <c r="BM107" s="348" t="e">
        <f t="shared" si="1031"/>
        <v>#DIV/0!</v>
      </c>
      <c r="BN107" s="348" t="e">
        <f t="shared" si="1032"/>
        <v>#DIV/0!</v>
      </c>
      <c r="BO107" s="348" t="e">
        <f t="shared" si="1033"/>
        <v>#DIV/0!</v>
      </c>
      <c r="BP107" s="349" t="e">
        <f t="shared" si="1034"/>
        <v>#DIV/0!</v>
      </c>
      <c r="BR107" s="343" t="s">
        <v>482</v>
      </c>
      <c r="BS107" s="344" t="e">
        <f>+BT107/BT112</f>
        <v>#DIV/0!</v>
      </c>
      <c r="BT107" s="345">
        <f t="shared" si="1035"/>
        <v>0</v>
      </c>
      <c r="BU107" s="346"/>
      <c r="BV107" s="346"/>
      <c r="BW107" s="346"/>
      <c r="BX107" s="346"/>
      <c r="BY107" s="346"/>
      <c r="BZ107" s="346"/>
      <c r="CA107" s="346"/>
      <c r="CB107" s="347"/>
      <c r="CC107" s="324"/>
      <c r="CD107" s="343" t="str">
        <f t="shared" si="1003"/>
        <v>MEDICARE B</v>
      </c>
      <c r="CE107" s="339" t="e">
        <f t="shared" si="1036"/>
        <v>#DIV/0!</v>
      </c>
      <c r="CF107" s="348" t="e">
        <f t="shared" si="1037"/>
        <v>#DIV/0!</v>
      </c>
      <c r="CG107" s="348" t="e">
        <f t="shared" si="1038"/>
        <v>#DIV/0!</v>
      </c>
      <c r="CH107" s="348" t="e">
        <f t="shared" si="1039"/>
        <v>#DIV/0!</v>
      </c>
      <c r="CI107" s="348" t="e">
        <f t="shared" si="1040"/>
        <v>#DIV/0!</v>
      </c>
      <c r="CJ107" s="348" t="e">
        <f t="shared" si="1041"/>
        <v>#DIV/0!</v>
      </c>
      <c r="CK107" s="348" t="e">
        <f t="shared" si="1042"/>
        <v>#DIV/0!</v>
      </c>
      <c r="CL107" s="348" t="e">
        <f t="shared" si="1043"/>
        <v>#DIV/0!</v>
      </c>
      <c r="CM107" s="349" t="e">
        <f t="shared" si="1044"/>
        <v>#DIV/0!</v>
      </c>
      <c r="CO107" s="343" t="s">
        <v>482</v>
      </c>
      <c r="CP107" s="344" t="e">
        <f>+CQ107/CQ112</f>
        <v>#DIV/0!</v>
      </c>
      <c r="CQ107" s="345">
        <f t="shared" si="1045"/>
        <v>0</v>
      </c>
      <c r="CR107" s="346"/>
      <c r="CS107" s="346"/>
      <c r="CT107" s="346"/>
      <c r="CU107" s="346"/>
      <c r="CV107" s="346"/>
      <c r="CW107" s="346"/>
      <c r="CX107" s="346"/>
      <c r="CY107" s="347"/>
      <c r="CZ107" s="324"/>
      <c r="DA107" s="343" t="str">
        <f t="shared" si="1004"/>
        <v>MEDICARE B</v>
      </c>
      <c r="DB107" s="339" t="e">
        <f t="shared" si="1046"/>
        <v>#DIV/0!</v>
      </c>
      <c r="DC107" s="348" t="e">
        <f t="shared" si="1047"/>
        <v>#DIV/0!</v>
      </c>
      <c r="DD107" s="348" t="e">
        <f t="shared" si="1048"/>
        <v>#DIV/0!</v>
      </c>
      <c r="DE107" s="348" t="e">
        <f t="shared" si="1049"/>
        <v>#DIV/0!</v>
      </c>
      <c r="DF107" s="348" t="e">
        <f t="shared" si="1050"/>
        <v>#DIV/0!</v>
      </c>
      <c r="DG107" s="348" t="e">
        <f t="shared" si="1051"/>
        <v>#DIV/0!</v>
      </c>
      <c r="DH107" s="348" t="e">
        <f t="shared" si="1052"/>
        <v>#DIV/0!</v>
      </c>
      <c r="DI107" s="348" t="e">
        <f t="shared" si="1053"/>
        <v>#DIV/0!</v>
      </c>
      <c r="DJ107" s="349" t="e">
        <f t="shared" si="1054"/>
        <v>#DIV/0!</v>
      </c>
      <c r="DL107" s="343" t="s">
        <v>482</v>
      </c>
      <c r="DM107" s="344" t="e">
        <f>+DN107/DN112</f>
        <v>#DIV/0!</v>
      </c>
      <c r="DN107" s="345">
        <f t="shared" si="1055"/>
        <v>0</v>
      </c>
      <c r="DO107" s="346"/>
      <c r="DP107" s="346"/>
      <c r="DQ107" s="346"/>
      <c r="DR107" s="346"/>
      <c r="DS107" s="346"/>
      <c r="DT107" s="346"/>
      <c r="DU107" s="346"/>
      <c r="DV107" s="347"/>
      <c r="DW107" s="324"/>
      <c r="DX107" s="343" t="str">
        <f t="shared" si="1005"/>
        <v>MEDICARE B</v>
      </c>
      <c r="DY107" s="339" t="e">
        <f t="shared" si="1056"/>
        <v>#DIV/0!</v>
      </c>
      <c r="DZ107" s="348" t="e">
        <f t="shared" si="1057"/>
        <v>#DIV/0!</v>
      </c>
      <c r="EA107" s="348" t="e">
        <f t="shared" si="1058"/>
        <v>#DIV/0!</v>
      </c>
      <c r="EB107" s="348" t="e">
        <f t="shared" si="1059"/>
        <v>#DIV/0!</v>
      </c>
      <c r="EC107" s="348" t="e">
        <f t="shared" si="1060"/>
        <v>#DIV/0!</v>
      </c>
      <c r="ED107" s="348" t="e">
        <f t="shared" si="1061"/>
        <v>#DIV/0!</v>
      </c>
      <c r="EE107" s="348" t="e">
        <f t="shared" si="1062"/>
        <v>#DIV/0!</v>
      </c>
      <c r="EF107" s="348" t="e">
        <f t="shared" si="1063"/>
        <v>#DIV/0!</v>
      </c>
      <c r="EG107" s="349" t="e">
        <f t="shared" si="1064"/>
        <v>#DIV/0!</v>
      </c>
      <c r="EI107" s="343" t="s">
        <v>482</v>
      </c>
      <c r="EJ107" s="344" t="e">
        <f>+EK107/EK112</f>
        <v>#DIV/0!</v>
      </c>
      <c r="EK107" s="345">
        <f t="shared" si="1065"/>
        <v>0</v>
      </c>
      <c r="EL107" s="346"/>
      <c r="EM107" s="346"/>
      <c r="EN107" s="346"/>
      <c r="EO107" s="346"/>
      <c r="EP107" s="346"/>
      <c r="EQ107" s="346"/>
      <c r="ER107" s="346"/>
      <c r="ES107" s="347"/>
      <c r="ET107" s="324"/>
      <c r="EU107" s="343" t="str">
        <f t="shared" si="1006"/>
        <v>MEDICARE B</v>
      </c>
      <c r="EV107" s="339" t="e">
        <f t="shared" si="1066"/>
        <v>#DIV/0!</v>
      </c>
      <c r="EW107" s="348" t="e">
        <f t="shared" si="1067"/>
        <v>#DIV/0!</v>
      </c>
      <c r="EX107" s="348" t="e">
        <f t="shared" si="1068"/>
        <v>#DIV/0!</v>
      </c>
      <c r="EY107" s="348" t="e">
        <f t="shared" si="1069"/>
        <v>#DIV/0!</v>
      </c>
      <c r="EZ107" s="348" t="e">
        <f t="shared" si="1070"/>
        <v>#DIV/0!</v>
      </c>
      <c r="FA107" s="348" t="e">
        <f t="shared" si="1071"/>
        <v>#DIV/0!</v>
      </c>
      <c r="FB107" s="348" t="e">
        <f t="shared" si="1072"/>
        <v>#DIV/0!</v>
      </c>
      <c r="FC107" s="348" t="e">
        <f t="shared" si="1073"/>
        <v>#DIV/0!</v>
      </c>
      <c r="FD107" s="349" t="e">
        <f t="shared" si="1074"/>
        <v>#DIV/0!</v>
      </c>
      <c r="FF107" s="343" t="s">
        <v>482</v>
      </c>
      <c r="FG107" s="344" t="e">
        <f>+FH107/FH112</f>
        <v>#DIV/0!</v>
      </c>
      <c r="FH107" s="345">
        <f t="shared" si="1075"/>
        <v>0</v>
      </c>
      <c r="FI107" s="346"/>
      <c r="FJ107" s="346"/>
      <c r="FK107" s="346"/>
      <c r="FL107" s="346"/>
      <c r="FM107" s="346"/>
      <c r="FN107" s="346"/>
      <c r="FO107" s="346"/>
      <c r="FP107" s="347"/>
      <c r="FQ107" s="324"/>
      <c r="FR107" s="343" t="str">
        <f t="shared" si="1007"/>
        <v>MEDICARE B</v>
      </c>
      <c r="FS107" s="339" t="e">
        <f t="shared" si="1076"/>
        <v>#DIV/0!</v>
      </c>
      <c r="FT107" s="348" t="e">
        <f t="shared" si="1077"/>
        <v>#DIV/0!</v>
      </c>
      <c r="FU107" s="348" t="e">
        <f t="shared" si="1078"/>
        <v>#DIV/0!</v>
      </c>
      <c r="FV107" s="348" t="e">
        <f t="shared" si="1079"/>
        <v>#DIV/0!</v>
      </c>
      <c r="FW107" s="348" t="e">
        <f t="shared" si="1080"/>
        <v>#DIV/0!</v>
      </c>
      <c r="FX107" s="348" t="e">
        <f t="shared" si="1081"/>
        <v>#DIV/0!</v>
      </c>
      <c r="FY107" s="348" t="e">
        <f t="shared" si="1082"/>
        <v>#DIV/0!</v>
      </c>
      <c r="FZ107" s="348" t="e">
        <f t="shared" si="1083"/>
        <v>#DIV/0!</v>
      </c>
      <c r="GA107" s="349" t="e">
        <f t="shared" si="1084"/>
        <v>#DIV/0!</v>
      </c>
      <c r="GC107" s="343" t="s">
        <v>482</v>
      </c>
      <c r="GD107" s="344" t="e">
        <f>+GE107/GE112</f>
        <v>#DIV/0!</v>
      </c>
      <c r="GE107" s="345">
        <f t="shared" si="1085"/>
        <v>0</v>
      </c>
      <c r="GF107" s="346"/>
      <c r="GG107" s="346"/>
      <c r="GH107" s="346"/>
      <c r="GI107" s="346"/>
      <c r="GJ107" s="346"/>
      <c r="GK107" s="346"/>
      <c r="GL107" s="346"/>
      <c r="GM107" s="347"/>
      <c r="GN107" s="324"/>
      <c r="GO107" s="343" t="str">
        <f t="shared" si="1008"/>
        <v>MEDICARE B</v>
      </c>
      <c r="GP107" s="339" t="e">
        <f t="shared" si="1086"/>
        <v>#DIV/0!</v>
      </c>
      <c r="GQ107" s="348" t="e">
        <f t="shared" si="1087"/>
        <v>#DIV/0!</v>
      </c>
      <c r="GR107" s="348" t="e">
        <f t="shared" si="1088"/>
        <v>#DIV/0!</v>
      </c>
      <c r="GS107" s="348" t="e">
        <f t="shared" si="1089"/>
        <v>#DIV/0!</v>
      </c>
      <c r="GT107" s="348" t="e">
        <f t="shared" si="1090"/>
        <v>#DIV/0!</v>
      </c>
      <c r="GU107" s="348" t="e">
        <f t="shared" si="1091"/>
        <v>#DIV/0!</v>
      </c>
      <c r="GV107" s="348" t="e">
        <f t="shared" si="1092"/>
        <v>#DIV/0!</v>
      </c>
      <c r="GW107" s="348" t="e">
        <f t="shared" si="1093"/>
        <v>#DIV/0!</v>
      </c>
      <c r="GX107" s="349" t="e">
        <f t="shared" si="1094"/>
        <v>#DIV/0!</v>
      </c>
      <c r="GZ107" s="343" t="s">
        <v>482</v>
      </c>
      <c r="HA107" s="344" t="e">
        <f>+HB107/HB112</f>
        <v>#DIV/0!</v>
      </c>
      <c r="HB107" s="345">
        <f t="shared" si="1095"/>
        <v>0</v>
      </c>
      <c r="HC107" s="346"/>
      <c r="HD107" s="346"/>
      <c r="HE107" s="346"/>
      <c r="HF107" s="346"/>
      <c r="HG107" s="346"/>
      <c r="HH107" s="346"/>
      <c r="HI107" s="346"/>
      <c r="HJ107" s="347"/>
      <c r="HK107" s="324"/>
      <c r="HL107" s="343" t="str">
        <f t="shared" si="1009"/>
        <v>MEDICARE B</v>
      </c>
      <c r="HM107" s="339" t="e">
        <f t="shared" si="1096"/>
        <v>#DIV/0!</v>
      </c>
      <c r="HN107" s="348" t="e">
        <f t="shared" si="1097"/>
        <v>#DIV/0!</v>
      </c>
      <c r="HO107" s="348" t="e">
        <f t="shared" si="1098"/>
        <v>#DIV/0!</v>
      </c>
      <c r="HP107" s="348" t="e">
        <f t="shared" si="1099"/>
        <v>#DIV/0!</v>
      </c>
      <c r="HQ107" s="348" t="e">
        <f t="shared" si="1100"/>
        <v>#DIV/0!</v>
      </c>
      <c r="HR107" s="348" t="e">
        <f t="shared" si="1101"/>
        <v>#DIV/0!</v>
      </c>
      <c r="HS107" s="348" t="e">
        <f t="shared" si="1102"/>
        <v>#DIV/0!</v>
      </c>
      <c r="HT107" s="348" t="e">
        <f t="shared" si="1103"/>
        <v>#DIV/0!</v>
      </c>
      <c r="HU107" s="349" t="e">
        <f t="shared" si="1104"/>
        <v>#DIV/0!</v>
      </c>
      <c r="HW107" s="343" t="s">
        <v>482</v>
      </c>
      <c r="HX107" s="344" t="e">
        <f>+HY107/HY112</f>
        <v>#DIV/0!</v>
      </c>
      <c r="HY107" s="345">
        <f t="shared" si="1105"/>
        <v>0</v>
      </c>
      <c r="HZ107" s="346"/>
      <c r="IA107" s="346"/>
      <c r="IB107" s="346"/>
      <c r="IC107" s="346"/>
      <c r="ID107" s="346"/>
      <c r="IE107" s="346"/>
      <c r="IF107" s="346"/>
      <c r="IG107" s="347"/>
      <c r="IH107" s="324"/>
      <c r="II107" s="343" t="str">
        <f t="shared" si="1010"/>
        <v>MEDICARE B</v>
      </c>
      <c r="IJ107" s="339" t="e">
        <f t="shared" si="1106"/>
        <v>#DIV/0!</v>
      </c>
      <c r="IK107" s="348" t="e">
        <f t="shared" si="1107"/>
        <v>#DIV/0!</v>
      </c>
      <c r="IL107" s="348" t="e">
        <f t="shared" si="1108"/>
        <v>#DIV/0!</v>
      </c>
      <c r="IM107" s="348" t="e">
        <f t="shared" si="1109"/>
        <v>#DIV/0!</v>
      </c>
      <c r="IN107" s="348" t="e">
        <f t="shared" si="1110"/>
        <v>#DIV/0!</v>
      </c>
      <c r="IO107" s="348" t="e">
        <f t="shared" si="1111"/>
        <v>#DIV/0!</v>
      </c>
      <c r="IP107" s="348" t="e">
        <f t="shared" si="1112"/>
        <v>#DIV/0!</v>
      </c>
      <c r="IQ107" s="348" t="e">
        <f t="shared" si="1113"/>
        <v>#DIV/0!</v>
      </c>
      <c r="IR107" s="349" t="e">
        <f t="shared" si="1114"/>
        <v>#DIV/0!</v>
      </c>
      <c r="IT107" s="343" t="s">
        <v>482</v>
      </c>
      <c r="IU107" s="344" t="e">
        <f>+IV107/IV112</f>
        <v>#DIV/0!</v>
      </c>
      <c r="IV107" s="345">
        <f t="shared" si="1115"/>
        <v>0</v>
      </c>
      <c r="IW107" s="346"/>
      <c r="IX107" s="346"/>
      <c r="IY107" s="346"/>
      <c r="IZ107" s="346"/>
      <c r="JA107" s="346"/>
      <c r="JB107" s="346"/>
      <c r="JC107" s="346"/>
      <c r="JD107" s="347"/>
      <c r="JE107" s="324"/>
      <c r="JF107" s="343" t="str">
        <f t="shared" si="1011"/>
        <v>MEDICARE B</v>
      </c>
      <c r="JG107" s="339" t="e">
        <f t="shared" si="1116"/>
        <v>#DIV/0!</v>
      </c>
      <c r="JH107" s="348" t="e">
        <f t="shared" si="1117"/>
        <v>#DIV/0!</v>
      </c>
      <c r="JI107" s="348" t="e">
        <f t="shared" si="1118"/>
        <v>#DIV/0!</v>
      </c>
      <c r="JJ107" s="348" t="e">
        <f t="shared" si="1119"/>
        <v>#DIV/0!</v>
      </c>
      <c r="JK107" s="348" t="e">
        <f t="shared" si="1120"/>
        <v>#DIV/0!</v>
      </c>
      <c r="JL107" s="348" t="e">
        <f t="shared" si="1121"/>
        <v>#DIV/0!</v>
      </c>
      <c r="JM107" s="348" t="e">
        <f t="shared" si="1122"/>
        <v>#DIV/0!</v>
      </c>
      <c r="JN107" s="348" t="e">
        <f t="shared" si="1123"/>
        <v>#DIV/0!</v>
      </c>
      <c r="JO107" s="349" t="e">
        <f t="shared" si="1124"/>
        <v>#DIV/0!</v>
      </c>
      <c r="JQ107" s="343" t="s">
        <v>482</v>
      </c>
      <c r="JR107" s="344" t="e">
        <f>+JS107/JS112</f>
        <v>#DIV/0!</v>
      </c>
      <c r="JS107" s="345">
        <f t="shared" si="1125"/>
        <v>0</v>
      </c>
      <c r="JT107" s="346"/>
      <c r="JU107" s="346"/>
      <c r="JV107" s="346"/>
      <c r="JW107" s="346"/>
      <c r="JX107" s="346"/>
      <c r="JY107" s="346"/>
      <c r="JZ107" s="346"/>
      <c r="KA107" s="347"/>
      <c r="KB107" s="324"/>
      <c r="KC107" s="343" t="str">
        <f t="shared" si="1012"/>
        <v>MEDICARE B</v>
      </c>
      <c r="KD107" s="339" t="e">
        <f t="shared" si="1126"/>
        <v>#DIV/0!</v>
      </c>
      <c r="KE107" s="348" t="e">
        <f t="shared" si="1127"/>
        <v>#DIV/0!</v>
      </c>
      <c r="KF107" s="348" t="e">
        <f t="shared" si="1128"/>
        <v>#DIV/0!</v>
      </c>
      <c r="KG107" s="348" t="e">
        <f t="shared" si="1129"/>
        <v>#DIV/0!</v>
      </c>
      <c r="KH107" s="348" t="e">
        <f t="shared" si="1130"/>
        <v>#DIV/0!</v>
      </c>
      <c r="KI107" s="348" t="e">
        <f t="shared" si="1131"/>
        <v>#DIV/0!</v>
      </c>
      <c r="KJ107" s="348" t="e">
        <f t="shared" si="1132"/>
        <v>#DIV/0!</v>
      </c>
      <c r="KK107" s="348" t="e">
        <f t="shared" si="1133"/>
        <v>#DIV/0!</v>
      </c>
      <c r="KL107" s="349" t="e">
        <f t="shared" si="1134"/>
        <v>#DIV/0!</v>
      </c>
    </row>
    <row r="108" spans="1:298" x14ac:dyDescent="0.2">
      <c r="A108" s="343" t="s">
        <v>486</v>
      </c>
      <c r="B108" s="344" t="e">
        <f>+C108/C112</f>
        <v>#DIV/0!</v>
      </c>
      <c r="C108" s="345">
        <f t="shared" si="1013"/>
        <v>0</v>
      </c>
      <c r="D108" s="346">
        <f t="shared" si="984"/>
        <v>0</v>
      </c>
      <c r="E108" s="346">
        <f t="shared" si="985"/>
        <v>0</v>
      </c>
      <c r="F108" s="346">
        <f t="shared" si="986"/>
        <v>0</v>
      </c>
      <c r="G108" s="346">
        <f t="shared" si="987"/>
        <v>0</v>
      </c>
      <c r="H108" s="346">
        <f t="shared" si="988"/>
        <v>0</v>
      </c>
      <c r="I108" s="346">
        <f t="shared" si="989"/>
        <v>0</v>
      </c>
      <c r="J108" s="346">
        <f t="shared" si="990"/>
        <v>0</v>
      </c>
      <c r="K108" s="347">
        <f t="shared" si="991"/>
        <v>0</v>
      </c>
      <c r="L108" s="324"/>
      <c r="M108" s="343" t="str">
        <f t="shared" si="992"/>
        <v>OTHER GOVT</v>
      </c>
      <c r="N108" s="339" t="e">
        <f t="shared" si="1014"/>
        <v>#DIV/0!</v>
      </c>
      <c r="O108" s="348" t="e">
        <f t="shared" si="993"/>
        <v>#DIV/0!</v>
      </c>
      <c r="P108" s="348" t="e">
        <f t="shared" si="994"/>
        <v>#DIV/0!</v>
      </c>
      <c r="Q108" s="348" t="e">
        <f t="shared" si="995"/>
        <v>#DIV/0!</v>
      </c>
      <c r="R108" s="348" t="e">
        <f t="shared" si="996"/>
        <v>#DIV/0!</v>
      </c>
      <c r="S108" s="348" t="e">
        <f t="shared" si="997"/>
        <v>#DIV/0!</v>
      </c>
      <c r="T108" s="348" t="e">
        <f t="shared" si="998"/>
        <v>#DIV/0!</v>
      </c>
      <c r="U108" s="348" t="e">
        <f t="shared" si="999"/>
        <v>#DIV/0!</v>
      </c>
      <c r="V108" s="349" t="e">
        <f t="shared" si="1000"/>
        <v>#DIV/0!</v>
      </c>
      <c r="X108" s="343" t="s">
        <v>486</v>
      </c>
      <c r="Y108" s="344" t="e">
        <f>+Z108/Z112</f>
        <v>#DIV/0!</v>
      </c>
      <c r="Z108" s="345">
        <f t="shared" si="1015"/>
        <v>0</v>
      </c>
      <c r="AA108" s="346"/>
      <c r="AB108" s="346"/>
      <c r="AC108" s="346"/>
      <c r="AD108" s="346"/>
      <c r="AE108" s="346"/>
      <c r="AF108" s="346"/>
      <c r="AG108" s="346"/>
      <c r="AH108" s="347"/>
      <c r="AI108" s="324"/>
      <c r="AJ108" s="343" t="str">
        <f t="shared" si="1001"/>
        <v>OTHER GOVT</v>
      </c>
      <c r="AK108" s="339" t="e">
        <f t="shared" si="1016"/>
        <v>#DIV/0!</v>
      </c>
      <c r="AL108" s="348" t="e">
        <f t="shared" si="1017"/>
        <v>#DIV/0!</v>
      </c>
      <c r="AM108" s="348" t="e">
        <f t="shared" si="1018"/>
        <v>#DIV/0!</v>
      </c>
      <c r="AN108" s="348" t="e">
        <f t="shared" si="1019"/>
        <v>#DIV/0!</v>
      </c>
      <c r="AO108" s="348" t="e">
        <f t="shared" si="1020"/>
        <v>#DIV/0!</v>
      </c>
      <c r="AP108" s="348" t="e">
        <f t="shared" si="1021"/>
        <v>#DIV/0!</v>
      </c>
      <c r="AQ108" s="348" t="e">
        <f t="shared" si="1022"/>
        <v>#DIV/0!</v>
      </c>
      <c r="AR108" s="348" t="e">
        <f t="shared" si="1023"/>
        <v>#DIV/0!</v>
      </c>
      <c r="AS108" s="349" t="e">
        <f t="shared" si="1024"/>
        <v>#DIV/0!</v>
      </c>
      <c r="AU108" s="343" t="s">
        <v>486</v>
      </c>
      <c r="AV108" s="344" t="e">
        <f>+AW108/AW112</f>
        <v>#DIV/0!</v>
      </c>
      <c r="AW108" s="345">
        <f t="shared" si="1025"/>
        <v>0</v>
      </c>
      <c r="AX108" s="346"/>
      <c r="AY108" s="346"/>
      <c r="AZ108" s="346"/>
      <c r="BA108" s="346"/>
      <c r="BB108" s="346"/>
      <c r="BC108" s="346"/>
      <c r="BD108" s="346"/>
      <c r="BE108" s="347"/>
      <c r="BF108" s="324"/>
      <c r="BG108" s="343" t="str">
        <f t="shared" si="1002"/>
        <v>OTHER GOVT</v>
      </c>
      <c r="BH108" s="339" t="e">
        <f t="shared" si="1026"/>
        <v>#DIV/0!</v>
      </c>
      <c r="BI108" s="348" t="e">
        <f t="shared" si="1027"/>
        <v>#DIV/0!</v>
      </c>
      <c r="BJ108" s="348" t="e">
        <f t="shared" si="1028"/>
        <v>#DIV/0!</v>
      </c>
      <c r="BK108" s="348" t="e">
        <f t="shared" si="1029"/>
        <v>#DIV/0!</v>
      </c>
      <c r="BL108" s="348" t="e">
        <f t="shared" si="1030"/>
        <v>#DIV/0!</v>
      </c>
      <c r="BM108" s="348" t="e">
        <f t="shared" si="1031"/>
        <v>#DIV/0!</v>
      </c>
      <c r="BN108" s="348" t="e">
        <f t="shared" si="1032"/>
        <v>#DIV/0!</v>
      </c>
      <c r="BO108" s="348" t="e">
        <f t="shared" si="1033"/>
        <v>#DIV/0!</v>
      </c>
      <c r="BP108" s="349" t="e">
        <f t="shared" si="1034"/>
        <v>#DIV/0!</v>
      </c>
      <c r="BR108" s="343" t="s">
        <v>486</v>
      </c>
      <c r="BS108" s="344" t="e">
        <f>+BT108/BT112</f>
        <v>#DIV/0!</v>
      </c>
      <c r="BT108" s="345">
        <f t="shared" si="1035"/>
        <v>0</v>
      </c>
      <c r="BU108" s="346"/>
      <c r="BV108" s="346"/>
      <c r="BW108" s="346"/>
      <c r="BX108" s="346"/>
      <c r="BY108" s="346"/>
      <c r="BZ108" s="346"/>
      <c r="CA108" s="346"/>
      <c r="CB108" s="347"/>
      <c r="CC108" s="324"/>
      <c r="CD108" s="343" t="str">
        <f t="shared" si="1003"/>
        <v>OTHER GOVT</v>
      </c>
      <c r="CE108" s="339" t="e">
        <f t="shared" si="1036"/>
        <v>#DIV/0!</v>
      </c>
      <c r="CF108" s="348" t="e">
        <f t="shared" si="1037"/>
        <v>#DIV/0!</v>
      </c>
      <c r="CG108" s="348" t="e">
        <f t="shared" si="1038"/>
        <v>#DIV/0!</v>
      </c>
      <c r="CH108" s="348" t="e">
        <f t="shared" si="1039"/>
        <v>#DIV/0!</v>
      </c>
      <c r="CI108" s="348" t="e">
        <f t="shared" si="1040"/>
        <v>#DIV/0!</v>
      </c>
      <c r="CJ108" s="348" t="e">
        <f t="shared" si="1041"/>
        <v>#DIV/0!</v>
      </c>
      <c r="CK108" s="348" t="e">
        <f t="shared" si="1042"/>
        <v>#DIV/0!</v>
      </c>
      <c r="CL108" s="348" t="e">
        <f t="shared" si="1043"/>
        <v>#DIV/0!</v>
      </c>
      <c r="CM108" s="349" t="e">
        <f t="shared" si="1044"/>
        <v>#DIV/0!</v>
      </c>
      <c r="CO108" s="343" t="s">
        <v>486</v>
      </c>
      <c r="CP108" s="344" t="e">
        <f>+CQ108/CQ112</f>
        <v>#DIV/0!</v>
      </c>
      <c r="CQ108" s="345">
        <f t="shared" si="1045"/>
        <v>0</v>
      </c>
      <c r="CR108" s="346"/>
      <c r="CS108" s="346"/>
      <c r="CT108" s="346"/>
      <c r="CU108" s="346"/>
      <c r="CV108" s="346"/>
      <c r="CW108" s="346"/>
      <c r="CX108" s="346"/>
      <c r="CY108" s="347"/>
      <c r="CZ108" s="324"/>
      <c r="DA108" s="343" t="str">
        <f t="shared" si="1004"/>
        <v>OTHER GOVT</v>
      </c>
      <c r="DB108" s="339" t="e">
        <f t="shared" si="1046"/>
        <v>#DIV/0!</v>
      </c>
      <c r="DC108" s="348" t="e">
        <f t="shared" si="1047"/>
        <v>#DIV/0!</v>
      </c>
      <c r="DD108" s="348" t="e">
        <f t="shared" si="1048"/>
        <v>#DIV/0!</v>
      </c>
      <c r="DE108" s="348" t="e">
        <f t="shared" si="1049"/>
        <v>#DIV/0!</v>
      </c>
      <c r="DF108" s="348" t="e">
        <f t="shared" si="1050"/>
        <v>#DIV/0!</v>
      </c>
      <c r="DG108" s="348" t="e">
        <f t="shared" si="1051"/>
        <v>#DIV/0!</v>
      </c>
      <c r="DH108" s="348" t="e">
        <f t="shared" si="1052"/>
        <v>#DIV/0!</v>
      </c>
      <c r="DI108" s="348" t="e">
        <f t="shared" si="1053"/>
        <v>#DIV/0!</v>
      </c>
      <c r="DJ108" s="349" t="e">
        <f t="shared" si="1054"/>
        <v>#DIV/0!</v>
      </c>
      <c r="DL108" s="343" t="s">
        <v>486</v>
      </c>
      <c r="DM108" s="344" t="e">
        <f>+DN108/DN112</f>
        <v>#DIV/0!</v>
      </c>
      <c r="DN108" s="345">
        <f t="shared" si="1055"/>
        <v>0</v>
      </c>
      <c r="DO108" s="346"/>
      <c r="DP108" s="346"/>
      <c r="DQ108" s="346"/>
      <c r="DR108" s="346"/>
      <c r="DS108" s="346"/>
      <c r="DT108" s="346"/>
      <c r="DU108" s="346"/>
      <c r="DV108" s="347"/>
      <c r="DW108" s="324"/>
      <c r="DX108" s="343" t="str">
        <f t="shared" si="1005"/>
        <v>OTHER GOVT</v>
      </c>
      <c r="DY108" s="339" t="e">
        <f t="shared" si="1056"/>
        <v>#DIV/0!</v>
      </c>
      <c r="DZ108" s="348" t="e">
        <f t="shared" si="1057"/>
        <v>#DIV/0!</v>
      </c>
      <c r="EA108" s="348" t="e">
        <f t="shared" si="1058"/>
        <v>#DIV/0!</v>
      </c>
      <c r="EB108" s="348" t="e">
        <f t="shared" si="1059"/>
        <v>#DIV/0!</v>
      </c>
      <c r="EC108" s="348" t="e">
        <f t="shared" si="1060"/>
        <v>#DIV/0!</v>
      </c>
      <c r="ED108" s="348" t="e">
        <f t="shared" si="1061"/>
        <v>#DIV/0!</v>
      </c>
      <c r="EE108" s="348" t="e">
        <f t="shared" si="1062"/>
        <v>#DIV/0!</v>
      </c>
      <c r="EF108" s="348" t="e">
        <f t="shared" si="1063"/>
        <v>#DIV/0!</v>
      </c>
      <c r="EG108" s="349" t="e">
        <f t="shared" si="1064"/>
        <v>#DIV/0!</v>
      </c>
      <c r="EI108" s="343" t="s">
        <v>486</v>
      </c>
      <c r="EJ108" s="344" t="e">
        <f>+EK108/EK112</f>
        <v>#DIV/0!</v>
      </c>
      <c r="EK108" s="345">
        <f t="shared" si="1065"/>
        <v>0</v>
      </c>
      <c r="EL108" s="346"/>
      <c r="EM108" s="346"/>
      <c r="EN108" s="346"/>
      <c r="EO108" s="346"/>
      <c r="EP108" s="346"/>
      <c r="EQ108" s="346"/>
      <c r="ER108" s="346"/>
      <c r="ES108" s="347"/>
      <c r="ET108" s="324"/>
      <c r="EU108" s="343" t="str">
        <f t="shared" si="1006"/>
        <v>OTHER GOVT</v>
      </c>
      <c r="EV108" s="339" t="e">
        <f t="shared" si="1066"/>
        <v>#DIV/0!</v>
      </c>
      <c r="EW108" s="348" t="e">
        <f t="shared" si="1067"/>
        <v>#DIV/0!</v>
      </c>
      <c r="EX108" s="348" t="e">
        <f t="shared" si="1068"/>
        <v>#DIV/0!</v>
      </c>
      <c r="EY108" s="348" t="e">
        <f t="shared" si="1069"/>
        <v>#DIV/0!</v>
      </c>
      <c r="EZ108" s="348" t="e">
        <f t="shared" si="1070"/>
        <v>#DIV/0!</v>
      </c>
      <c r="FA108" s="348" t="e">
        <f t="shared" si="1071"/>
        <v>#DIV/0!</v>
      </c>
      <c r="FB108" s="348" t="e">
        <f t="shared" si="1072"/>
        <v>#DIV/0!</v>
      </c>
      <c r="FC108" s="348" t="e">
        <f t="shared" si="1073"/>
        <v>#DIV/0!</v>
      </c>
      <c r="FD108" s="349" t="e">
        <f t="shared" si="1074"/>
        <v>#DIV/0!</v>
      </c>
      <c r="FF108" s="343" t="s">
        <v>486</v>
      </c>
      <c r="FG108" s="344" t="e">
        <f>+FH108/FH112</f>
        <v>#DIV/0!</v>
      </c>
      <c r="FH108" s="345">
        <f t="shared" si="1075"/>
        <v>0</v>
      </c>
      <c r="FI108" s="346"/>
      <c r="FJ108" s="346"/>
      <c r="FK108" s="346"/>
      <c r="FL108" s="346"/>
      <c r="FM108" s="346"/>
      <c r="FN108" s="346"/>
      <c r="FO108" s="346"/>
      <c r="FP108" s="347"/>
      <c r="FQ108" s="324"/>
      <c r="FR108" s="343" t="str">
        <f t="shared" si="1007"/>
        <v>OTHER GOVT</v>
      </c>
      <c r="FS108" s="339" t="e">
        <f t="shared" si="1076"/>
        <v>#DIV/0!</v>
      </c>
      <c r="FT108" s="348" t="e">
        <f t="shared" si="1077"/>
        <v>#DIV/0!</v>
      </c>
      <c r="FU108" s="348" t="e">
        <f t="shared" si="1078"/>
        <v>#DIV/0!</v>
      </c>
      <c r="FV108" s="348" t="e">
        <f t="shared" si="1079"/>
        <v>#DIV/0!</v>
      </c>
      <c r="FW108" s="348" t="e">
        <f t="shared" si="1080"/>
        <v>#DIV/0!</v>
      </c>
      <c r="FX108" s="348" t="e">
        <f t="shared" si="1081"/>
        <v>#DIV/0!</v>
      </c>
      <c r="FY108" s="348" t="e">
        <f t="shared" si="1082"/>
        <v>#DIV/0!</v>
      </c>
      <c r="FZ108" s="348" t="e">
        <f t="shared" si="1083"/>
        <v>#DIV/0!</v>
      </c>
      <c r="GA108" s="349" t="e">
        <f t="shared" si="1084"/>
        <v>#DIV/0!</v>
      </c>
      <c r="GC108" s="343" t="s">
        <v>486</v>
      </c>
      <c r="GD108" s="344" t="e">
        <f>+GE108/GE112</f>
        <v>#DIV/0!</v>
      </c>
      <c r="GE108" s="345">
        <f t="shared" si="1085"/>
        <v>0</v>
      </c>
      <c r="GF108" s="346"/>
      <c r="GG108" s="346"/>
      <c r="GH108" s="346"/>
      <c r="GI108" s="346"/>
      <c r="GJ108" s="346"/>
      <c r="GK108" s="346"/>
      <c r="GL108" s="346"/>
      <c r="GM108" s="347"/>
      <c r="GN108" s="324"/>
      <c r="GO108" s="343" t="str">
        <f t="shared" si="1008"/>
        <v>OTHER GOVT</v>
      </c>
      <c r="GP108" s="339" t="e">
        <f t="shared" si="1086"/>
        <v>#DIV/0!</v>
      </c>
      <c r="GQ108" s="348" t="e">
        <f t="shared" si="1087"/>
        <v>#DIV/0!</v>
      </c>
      <c r="GR108" s="348" t="e">
        <f t="shared" si="1088"/>
        <v>#DIV/0!</v>
      </c>
      <c r="GS108" s="348" t="e">
        <f t="shared" si="1089"/>
        <v>#DIV/0!</v>
      </c>
      <c r="GT108" s="348" t="e">
        <f t="shared" si="1090"/>
        <v>#DIV/0!</v>
      </c>
      <c r="GU108" s="348" t="e">
        <f t="shared" si="1091"/>
        <v>#DIV/0!</v>
      </c>
      <c r="GV108" s="348" t="e">
        <f t="shared" si="1092"/>
        <v>#DIV/0!</v>
      </c>
      <c r="GW108" s="348" t="e">
        <f t="shared" si="1093"/>
        <v>#DIV/0!</v>
      </c>
      <c r="GX108" s="349" t="e">
        <f t="shared" si="1094"/>
        <v>#DIV/0!</v>
      </c>
      <c r="GZ108" s="343" t="s">
        <v>486</v>
      </c>
      <c r="HA108" s="344" t="e">
        <f>+HB108/HB112</f>
        <v>#DIV/0!</v>
      </c>
      <c r="HB108" s="345">
        <f t="shared" si="1095"/>
        <v>0</v>
      </c>
      <c r="HC108" s="346"/>
      <c r="HD108" s="346"/>
      <c r="HE108" s="346"/>
      <c r="HF108" s="346"/>
      <c r="HG108" s="346"/>
      <c r="HH108" s="346"/>
      <c r="HI108" s="346"/>
      <c r="HJ108" s="347"/>
      <c r="HK108" s="324"/>
      <c r="HL108" s="343" t="str">
        <f t="shared" si="1009"/>
        <v>OTHER GOVT</v>
      </c>
      <c r="HM108" s="339" t="e">
        <f t="shared" si="1096"/>
        <v>#DIV/0!</v>
      </c>
      <c r="HN108" s="348" t="e">
        <f t="shared" si="1097"/>
        <v>#DIV/0!</v>
      </c>
      <c r="HO108" s="348" t="e">
        <f t="shared" si="1098"/>
        <v>#DIV/0!</v>
      </c>
      <c r="HP108" s="348" t="e">
        <f t="shared" si="1099"/>
        <v>#DIV/0!</v>
      </c>
      <c r="HQ108" s="348" t="e">
        <f t="shared" si="1100"/>
        <v>#DIV/0!</v>
      </c>
      <c r="HR108" s="348" t="e">
        <f t="shared" si="1101"/>
        <v>#DIV/0!</v>
      </c>
      <c r="HS108" s="348" t="e">
        <f t="shared" si="1102"/>
        <v>#DIV/0!</v>
      </c>
      <c r="HT108" s="348" t="e">
        <f t="shared" si="1103"/>
        <v>#DIV/0!</v>
      </c>
      <c r="HU108" s="349" t="e">
        <f t="shared" si="1104"/>
        <v>#DIV/0!</v>
      </c>
      <c r="HW108" s="343" t="s">
        <v>486</v>
      </c>
      <c r="HX108" s="344" t="e">
        <f>+HY108/HY112</f>
        <v>#DIV/0!</v>
      </c>
      <c r="HY108" s="345">
        <f t="shared" si="1105"/>
        <v>0</v>
      </c>
      <c r="HZ108" s="346"/>
      <c r="IA108" s="346"/>
      <c r="IB108" s="346"/>
      <c r="IC108" s="346"/>
      <c r="ID108" s="346"/>
      <c r="IE108" s="346"/>
      <c r="IF108" s="346"/>
      <c r="IG108" s="347"/>
      <c r="IH108" s="324"/>
      <c r="II108" s="343" t="str">
        <f t="shared" si="1010"/>
        <v>OTHER GOVT</v>
      </c>
      <c r="IJ108" s="339" t="e">
        <f t="shared" si="1106"/>
        <v>#DIV/0!</v>
      </c>
      <c r="IK108" s="348" t="e">
        <f t="shared" si="1107"/>
        <v>#DIV/0!</v>
      </c>
      <c r="IL108" s="348" t="e">
        <f t="shared" si="1108"/>
        <v>#DIV/0!</v>
      </c>
      <c r="IM108" s="348" t="e">
        <f t="shared" si="1109"/>
        <v>#DIV/0!</v>
      </c>
      <c r="IN108" s="348" t="e">
        <f t="shared" si="1110"/>
        <v>#DIV/0!</v>
      </c>
      <c r="IO108" s="348" t="e">
        <f t="shared" si="1111"/>
        <v>#DIV/0!</v>
      </c>
      <c r="IP108" s="348" t="e">
        <f t="shared" si="1112"/>
        <v>#DIV/0!</v>
      </c>
      <c r="IQ108" s="348" t="e">
        <f t="shared" si="1113"/>
        <v>#DIV/0!</v>
      </c>
      <c r="IR108" s="349" t="e">
        <f t="shared" si="1114"/>
        <v>#DIV/0!</v>
      </c>
      <c r="IT108" s="343" t="s">
        <v>486</v>
      </c>
      <c r="IU108" s="344" t="e">
        <f>+IV108/IV112</f>
        <v>#DIV/0!</v>
      </c>
      <c r="IV108" s="345">
        <f t="shared" si="1115"/>
        <v>0</v>
      </c>
      <c r="IW108" s="346"/>
      <c r="IX108" s="346"/>
      <c r="IY108" s="346"/>
      <c r="IZ108" s="346"/>
      <c r="JA108" s="346"/>
      <c r="JB108" s="346"/>
      <c r="JC108" s="346"/>
      <c r="JD108" s="347"/>
      <c r="JE108" s="324"/>
      <c r="JF108" s="343" t="str">
        <f t="shared" si="1011"/>
        <v>OTHER GOVT</v>
      </c>
      <c r="JG108" s="339" t="e">
        <f t="shared" si="1116"/>
        <v>#DIV/0!</v>
      </c>
      <c r="JH108" s="348" t="e">
        <f t="shared" si="1117"/>
        <v>#DIV/0!</v>
      </c>
      <c r="JI108" s="348" t="e">
        <f t="shared" si="1118"/>
        <v>#DIV/0!</v>
      </c>
      <c r="JJ108" s="348" t="e">
        <f t="shared" si="1119"/>
        <v>#DIV/0!</v>
      </c>
      <c r="JK108" s="348" t="e">
        <f t="shared" si="1120"/>
        <v>#DIV/0!</v>
      </c>
      <c r="JL108" s="348" t="e">
        <f t="shared" si="1121"/>
        <v>#DIV/0!</v>
      </c>
      <c r="JM108" s="348" t="e">
        <f t="shared" si="1122"/>
        <v>#DIV/0!</v>
      </c>
      <c r="JN108" s="348" t="e">
        <f t="shared" si="1123"/>
        <v>#DIV/0!</v>
      </c>
      <c r="JO108" s="349" t="e">
        <f t="shared" si="1124"/>
        <v>#DIV/0!</v>
      </c>
      <c r="JQ108" s="343" t="s">
        <v>486</v>
      </c>
      <c r="JR108" s="344" t="e">
        <f>+JS108/JS112</f>
        <v>#DIV/0!</v>
      </c>
      <c r="JS108" s="345">
        <f t="shared" si="1125"/>
        <v>0</v>
      </c>
      <c r="JT108" s="346"/>
      <c r="JU108" s="346"/>
      <c r="JV108" s="346"/>
      <c r="JW108" s="346"/>
      <c r="JX108" s="346"/>
      <c r="JY108" s="346"/>
      <c r="JZ108" s="346"/>
      <c r="KA108" s="347"/>
      <c r="KB108" s="324"/>
      <c r="KC108" s="343" t="str">
        <f t="shared" si="1012"/>
        <v>OTHER GOVT</v>
      </c>
      <c r="KD108" s="339" t="e">
        <f t="shared" si="1126"/>
        <v>#DIV/0!</v>
      </c>
      <c r="KE108" s="348" t="e">
        <f t="shared" si="1127"/>
        <v>#DIV/0!</v>
      </c>
      <c r="KF108" s="348" t="e">
        <f t="shared" si="1128"/>
        <v>#DIV/0!</v>
      </c>
      <c r="KG108" s="348" t="e">
        <f t="shared" si="1129"/>
        <v>#DIV/0!</v>
      </c>
      <c r="KH108" s="348" t="e">
        <f t="shared" si="1130"/>
        <v>#DIV/0!</v>
      </c>
      <c r="KI108" s="348" t="e">
        <f t="shared" si="1131"/>
        <v>#DIV/0!</v>
      </c>
      <c r="KJ108" s="348" t="e">
        <f t="shared" si="1132"/>
        <v>#DIV/0!</v>
      </c>
      <c r="KK108" s="348" t="e">
        <f t="shared" si="1133"/>
        <v>#DIV/0!</v>
      </c>
      <c r="KL108" s="349" t="e">
        <f t="shared" si="1134"/>
        <v>#DIV/0!</v>
      </c>
    </row>
    <row r="109" spans="1:298" x14ac:dyDescent="0.2">
      <c r="A109" s="343" t="s">
        <v>487</v>
      </c>
      <c r="B109" s="344" t="e">
        <f>+C109/C112</f>
        <v>#DIV/0!</v>
      </c>
      <c r="C109" s="345">
        <f t="shared" si="1013"/>
        <v>0</v>
      </c>
      <c r="D109" s="346">
        <f t="shared" si="984"/>
        <v>0</v>
      </c>
      <c r="E109" s="346">
        <f t="shared" si="985"/>
        <v>0</v>
      </c>
      <c r="F109" s="346">
        <f t="shared" si="986"/>
        <v>0</v>
      </c>
      <c r="G109" s="346">
        <f t="shared" si="987"/>
        <v>0</v>
      </c>
      <c r="H109" s="346">
        <f t="shared" si="988"/>
        <v>0</v>
      </c>
      <c r="I109" s="346">
        <f t="shared" si="989"/>
        <v>0</v>
      </c>
      <c r="J109" s="346">
        <f t="shared" si="990"/>
        <v>0</v>
      </c>
      <c r="K109" s="347">
        <f t="shared" si="991"/>
        <v>0</v>
      </c>
      <c r="L109" s="324"/>
      <c r="M109" s="343" t="str">
        <f t="shared" si="992"/>
        <v>OTHER INELIG</v>
      </c>
      <c r="N109" s="339" t="e">
        <f t="shared" si="1014"/>
        <v>#DIV/0!</v>
      </c>
      <c r="O109" s="348" t="e">
        <f t="shared" si="993"/>
        <v>#DIV/0!</v>
      </c>
      <c r="P109" s="348" t="e">
        <f t="shared" si="994"/>
        <v>#DIV/0!</v>
      </c>
      <c r="Q109" s="348" t="e">
        <f t="shared" si="995"/>
        <v>#DIV/0!</v>
      </c>
      <c r="R109" s="348" t="e">
        <f t="shared" si="996"/>
        <v>#DIV/0!</v>
      </c>
      <c r="S109" s="348" t="e">
        <f t="shared" si="997"/>
        <v>#DIV/0!</v>
      </c>
      <c r="T109" s="348" t="e">
        <f t="shared" si="998"/>
        <v>#DIV/0!</v>
      </c>
      <c r="U109" s="348" t="e">
        <f t="shared" si="999"/>
        <v>#DIV/0!</v>
      </c>
      <c r="V109" s="349" t="e">
        <f t="shared" si="1000"/>
        <v>#DIV/0!</v>
      </c>
      <c r="X109" s="343" t="s">
        <v>487</v>
      </c>
      <c r="Y109" s="344" t="e">
        <f>+Z109/Z112</f>
        <v>#DIV/0!</v>
      </c>
      <c r="Z109" s="345">
        <f t="shared" si="1015"/>
        <v>0</v>
      </c>
      <c r="AA109" s="346"/>
      <c r="AB109" s="346"/>
      <c r="AC109" s="346"/>
      <c r="AD109" s="346"/>
      <c r="AE109" s="346"/>
      <c r="AF109" s="346"/>
      <c r="AG109" s="346"/>
      <c r="AH109" s="347"/>
      <c r="AI109" s="324"/>
      <c r="AJ109" s="343" t="str">
        <f t="shared" si="1001"/>
        <v>OTHER INELIG</v>
      </c>
      <c r="AK109" s="339" t="e">
        <f t="shared" si="1016"/>
        <v>#DIV/0!</v>
      </c>
      <c r="AL109" s="348" t="e">
        <f t="shared" si="1017"/>
        <v>#DIV/0!</v>
      </c>
      <c r="AM109" s="348" t="e">
        <f t="shared" si="1018"/>
        <v>#DIV/0!</v>
      </c>
      <c r="AN109" s="348" t="e">
        <f t="shared" si="1019"/>
        <v>#DIV/0!</v>
      </c>
      <c r="AO109" s="348" t="e">
        <f t="shared" si="1020"/>
        <v>#DIV/0!</v>
      </c>
      <c r="AP109" s="348" t="e">
        <f t="shared" si="1021"/>
        <v>#DIV/0!</v>
      </c>
      <c r="AQ109" s="348" t="e">
        <f t="shared" si="1022"/>
        <v>#DIV/0!</v>
      </c>
      <c r="AR109" s="348" t="e">
        <f t="shared" si="1023"/>
        <v>#DIV/0!</v>
      </c>
      <c r="AS109" s="349" t="e">
        <f t="shared" si="1024"/>
        <v>#DIV/0!</v>
      </c>
      <c r="AU109" s="343" t="s">
        <v>487</v>
      </c>
      <c r="AV109" s="344" t="e">
        <f>+AW109/AW112</f>
        <v>#DIV/0!</v>
      </c>
      <c r="AW109" s="345">
        <f t="shared" si="1025"/>
        <v>0</v>
      </c>
      <c r="AX109" s="346"/>
      <c r="AY109" s="346"/>
      <c r="AZ109" s="346"/>
      <c r="BA109" s="346"/>
      <c r="BB109" s="346"/>
      <c r="BC109" s="346"/>
      <c r="BD109" s="346"/>
      <c r="BE109" s="347"/>
      <c r="BF109" s="324"/>
      <c r="BG109" s="343" t="str">
        <f t="shared" si="1002"/>
        <v>OTHER INELIG</v>
      </c>
      <c r="BH109" s="339" t="e">
        <f t="shared" si="1026"/>
        <v>#DIV/0!</v>
      </c>
      <c r="BI109" s="348" t="e">
        <f t="shared" si="1027"/>
        <v>#DIV/0!</v>
      </c>
      <c r="BJ109" s="348" t="e">
        <f t="shared" si="1028"/>
        <v>#DIV/0!</v>
      </c>
      <c r="BK109" s="348" t="e">
        <f t="shared" si="1029"/>
        <v>#DIV/0!</v>
      </c>
      <c r="BL109" s="348" t="e">
        <f t="shared" si="1030"/>
        <v>#DIV/0!</v>
      </c>
      <c r="BM109" s="348" t="e">
        <f t="shared" si="1031"/>
        <v>#DIV/0!</v>
      </c>
      <c r="BN109" s="348" t="e">
        <f t="shared" si="1032"/>
        <v>#DIV/0!</v>
      </c>
      <c r="BO109" s="348" t="e">
        <f t="shared" si="1033"/>
        <v>#DIV/0!</v>
      </c>
      <c r="BP109" s="349" t="e">
        <f t="shared" si="1034"/>
        <v>#DIV/0!</v>
      </c>
      <c r="BR109" s="343" t="s">
        <v>487</v>
      </c>
      <c r="BS109" s="344" t="e">
        <f>+BT109/BT112</f>
        <v>#DIV/0!</v>
      </c>
      <c r="BT109" s="345">
        <f t="shared" si="1035"/>
        <v>0</v>
      </c>
      <c r="BU109" s="346"/>
      <c r="BV109" s="346"/>
      <c r="BW109" s="346"/>
      <c r="BX109" s="346"/>
      <c r="BY109" s="346"/>
      <c r="BZ109" s="346"/>
      <c r="CA109" s="346"/>
      <c r="CB109" s="347"/>
      <c r="CC109" s="324"/>
      <c r="CD109" s="343" t="str">
        <f t="shared" si="1003"/>
        <v>OTHER INELIG</v>
      </c>
      <c r="CE109" s="339" t="e">
        <f t="shared" si="1036"/>
        <v>#DIV/0!</v>
      </c>
      <c r="CF109" s="348" t="e">
        <f t="shared" si="1037"/>
        <v>#DIV/0!</v>
      </c>
      <c r="CG109" s="348" t="e">
        <f t="shared" si="1038"/>
        <v>#DIV/0!</v>
      </c>
      <c r="CH109" s="348" t="e">
        <f t="shared" si="1039"/>
        <v>#DIV/0!</v>
      </c>
      <c r="CI109" s="348" t="e">
        <f t="shared" si="1040"/>
        <v>#DIV/0!</v>
      </c>
      <c r="CJ109" s="348" t="e">
        <f t="shared" si="1041"/>
        <v>#DIV/0!</v>
      </c>
      <c r="CK109" s="348" t="e">
        <f t="shared" si="1042"/>
        <v>#DIV/0!</v>
      </c>
      <c r="CL109" s="348" t="e">
        <f t="shared" si="1043"/>
        <v>#DIV/0!</v>
      </c>
      <c r="CM109" s="349" t="e">
        <f t="shared" si="1044"/>
        <v>#DIV/0!</v>
      </c>
      <c r="CO109" s="343" t="s">
        <v>487</v>
      </c>
      <c r="CP109" s="344" t="e">
        <f>+CQ109/CQ112</f>
        <v>#DIV/0!</v>
      </c>
      <c r="CQ109" s="345">
        <f t="shared" si="1045"/>
        <v>0</v>
      </c>
      <c r="CR109" s="346"/>
      <c r="CS109" s="346"/>
      <c r="CT109" s="346"/>
      <c r="CU109" s="346"/>
      <c r="CV109" s="346"/>
      <c r="CW109" s="346"/>
      <c r="CX109" s="346"/>
      <c r="CY109" s="347"/>
      <c r="CZ109" s="324"/>
      <c r="DA109" s="343" t="str">
        <f t="shared" si="1004"/>
        <v>OTHER INELIG</v>
      </c>
      <c r="DB109" s="339" t="e">
        <f t="shared" si="1046"/>
        <v>#DIV/0!</v>
      </c>
      <c r="DC109" s="348" t="e">
        <f t="shared" si="1047"/>
        <v>#DIV/0!</v>
      </c>
      <c r="DD109" s="348" t="e">
        <f t="shared" si="1048"/>
        <v>#DIV/0!</v>
      </c>
      <c r="DE109" s="348" t="e">
        <f t="shared" si="1049"/>
        <v>#DIV/0!</v>
      </c>
      <c r="DF109" s="348" t="e">
        <f t="shared" si="1050"/>
        <v>#DIV/0!</v>
      </c>
      <c r="DG109" s="348" t="e">
        <f t="shared" si="1051"/>
        <v>#DIV/0!</v>
      </c>
      <c r="DH109" s="348" t="e">
        <f t="shared" si="1052"/>
        <v>#DIV/0!</v>
      </c>
      <c r="DI109" s="348" t="e">
        <f t="shared" si="1053"/>
        <v>#DIV/0!</v>
      </c>
      <c r="DJ109" s="349" t="e">
        <f t="shared" si="1054"/>
        <v>#DIV/0!</v>
      </c>
      <c r="DL109" s="343" t="s">
        <v>487</v>
      </c>
      <c r="DM109" s="344" t="e">
        <f>+DN109/DN112</f>
        <v>#DIV/0!</v>
      </c>
      <c r="DN109" s="345">
        <f t="shared" si="1055"/>
        <v>0</v>
      </c>
      <c r="DO109" s="346"/>
      <c r="DP109" s="346"/>
      <c r="DQ109" s="346"/>
      <c r="DR109" s="346"/>
      <c r="DS109" s="346"/>
      <c r="DT109" s="346"/>
      <c r="DU109" s="346"/>
      <c r="DV109" s="347"/>
      <c r="DW109" s="324"/>
      <c r="DX109" s="343" t="str">
        <f t="shared" si="1005"/>
        <v>OTHER INELIG</v>
      </c>
      <c r="DY109" s="339" t="e">
        <f t="shared" si="1056"/>
        <v>#DIV/0!</v>
      </c>
      <c r="DZ109" s="348" t="e">
        <f t="shared" si="1057"/>
        <v>#DIV/0!</v>
      </c>
      <c r="EA109" s="348" t="e">
        <f t="shared" si="1058"/>
        <v>#DIV/0!</v>
      </c>
      <c r="EB109" s="348" t="e">
        <f t="shared" si="1059"/>
        <v>#DIV/0!</v>
      </c>
      <c r="EC109" s="348" t="e">
        <f t="shared" si="1060"/>
        <v>#DIV/0!</v>
      </c>
      <c r="ED109" s="348" t="e">
        <f t="shared" si="1061"/>
        <v>#DIV/0!</v>
      </c>
      <c r="EE109" s="348" t="e">
        <f t="shared" si="1062"/>
        <v>#DIV/0!</v>
      </c>
      <c r="EF109" s="348" t="e">
        <f t="shared" si="1063"/>
        <v>#DIV/0!</v>
      </c>
      <c r="EG109" s="349" t="e">
        <f t="shared" si="1064"/>
        <v>#DIV/0!</v>
      </c>
      <c r="EI109" s="343" t="s">
        <v>487</v>
      </c>
      <c r="EJ109" s="344" t="e">
        <f>+EK109/EK112</f>
        <v>#DIV/0!</v>
      </c>
      <c r="EK109" s="345">
        <f t="shared" si="1065"/>
        <v>0</v>
      </c>
      <c r="EL109" s="346"/>
      <c r="EM109" s="346"/>
      <c r="EN109" s="346"/>
      <c r="EO109" s="346"/>
      <c r="EP109" s="346"/>
      <c r="EQ109" s="346"/>
      <c r="ER109" s="346"/>
      <c r="ES109" s="347"/>
      <c r="ET109" s="324"/>
      <c r="EU109" s="343" t="str">
        <f t="shared" si="1006"/>
        <v>OTHER INELIG</v>
      </c>
      <c r="EV109" s="339" t="e">
        <f t="shared" si="1066"/>
        <v>#DIV/0!</v>
      </c>
      <c r="EW109" s="348" t="e">
        <f t="shared" si="1067"/>
        <v>#DIV/0!</v>
      </c>
      <c r="EX109" s="348" t="e">
        <f t="shared" si="1068"/>
        <v>#DIV/0!</v>
      </c>
      <c r="EY109" s="348" t="e">
        <f t="shared" si="1069"/>
        <v>#DIV/0!</v>
      </c>
      <c r="EZ109" s="348" t="e">
        <f t="shared" si="1070"/>
        <v>#DIV/0!</v>
      </c>
      <c r="FA109" s="348" t="e">
        <f t="shared" si="1071"/>
        <v>#DIV/0!</v>
      </c>
      <c r="FB109" s="348" t="e">
        <f t="shared" si="1072"/>
        <v>#DIV/0!</v>
      </c>
      <c r="FC109" s="348" t="e">
        <f t="shared" si="1073"/>
        <v>#DIV/0!</v>
      </c>
      <c r="FD109" s="349" t="e">
        <f t="shared" si="1074"/>
        <v>#DIV/0!</v>
      </c>
      <c r="FF109" s="343" t="s">
        <v>487</v>
      </c>
      <c r="FG109" s="344" t="e">
        <f>+FH109/FH112</f>
        <v>#DIV/0!</v>
      </c>
      <c r="FH109" s="345">
        <f t="shared" si="1075"/>
        <v>0</v>
      </c>
      <c r="FI109" s="346"/>
      <c r="FJ109" s="346"/>
      <c r="FK109" s="346"/>
      <c r="FL109" s="346"/>
      <c r="FM109" s="346"/>
      <c r="FN109" s="346"/>
      <c r="FO109" s="346"/>
      <c r="FP109" s="347"/>
      <c r="FQ109" s="324"/>
      <c r="FR109" s="343" t="str">
        <f t="shared" si="1007"/>
        <v>OTHER INELIG</v>
      </c>
      <c r="FS109" s="339" t="e">
        <f t="shared" si="1076"/>
        <v>#DIV/0!</v>
      </c>
      <c r="FT109" s="348" t="e">
        <f t="shared" si="1077"/>
        <v>#DIV/0!</v>
      </c>
      <c r="FU109" s="348" t="e">
        <f t="shared" si="1078"/>
        <v>#DIV/0!</v>
      </c>
      <c r="FV109" s="348" t="e">
        <f t="shared" si="1079"/>
        <v>#DIV/0!</v>
      </c>
      <c r="FW109" s="348" t="e">
        <f t="shared" si="1080"/>
        <v>#DIV/0!</v>
      </c>
      <c r="FX109" s="348" t="e">
        <f t="shared" si="1081"/>
        <v>#DIV/0!</v>
      </c>
      <c r="FY109" s="348" t="e">
        <f t="shared" si="1082"/>
        <v>#DIV/0!</v>
      </c>
      <c r="FZ109" s="348" t="e">
        <f t="shared" si="1083"/>
        <v>#DIV/0!</v>
      </c>
      <c r="GA109" s="349" t="e">
        <f t="shared" si="1084"/>
        <v>#DIV/0!</v>
      </c>
      <c r="GC109" s="343" t="s">
        <v>487</v>
      </c>
      <c r="GD109" s="344" t="e">
        <f>+GE109/GE112</f>
        <v>#DIV/0!</v>
      </c>
      <c r="GE109" s="345">
        <f t="shared" si="1085"/>
        <v>0</v>
      </c>
      <c r="GF109" s="346"/>
      <c r="GG109" s="346"/>
      <c r="GH109" s="346"/>
      <c r="GI109" s="346"/>
      <c r="GJ109" s="346"/>
      <c r="GK109" s="346"/>
      <c r="GL109" s="346"/>
      <c r="GM109" s="347"/>
      <c r="GN109" s="324"/>
      <c r="GO109" s="343" t="str">
        <f t="shared" si="1008"/>
        <v>OTHER INELIG</v>
      </c>
      <c r="GP109" s="339" t="e">
        <f t="shared" si="1086"/>
        <v>#DIV/0!</v>
      </c>
      <c r="GQ109" s="348" t="e">
        <f t="shared" si="1087"/>
        <v>#DIV/0!</v>
      </c>
      <c r="GR109" s="348" t="e">
        <f t="shared" si="1088"/>
        <v>#DIV/0!</v>
      </c>
      <c r="GS109" s="348" t="e">
        <f t="shared" si="1089"/>
        <v>#DIV/0!</v>
      </c>
      <c r="GT109" s="348" t="e">
        <f t="shared" si="1090"/>
        <v>#DIV/0!</v>
      </c>
      <c r="GU109" s="348" t="e">
        <f t="shared" si="1091"/>
        <v>#DIV/0!</v>
      </c>
      <c r="GV109" s="348" t="e">
        <f t="shared" si="1092"/>
        <v>#DIV/0!</v>
      </c>
      <c r="GW109" s="348" t="e">
        <f t="shared" si="1093"/>
        <v>#DIV/0!</v>
      </c>
      <c r="GX109" s="349" t="e">
        <f t="shared" si="1094"/>
        <v>#DIV/0!</v>
      </c>
      <c r="GZ109" s="343" t="s">
        <v>487</v>
      </c>
      <c r="HA109" s="344" t="e">
        <f>+HB109/HB112</f>
        <v>#DIV/0!</v>
      </c>
      <c r="HB109" s="345">
        <f t="shared" si="1095"/>
        <v>0</v>
      </c>
      <c r="HC109" s="346"/>
      <c r="HD109" s="346"/>
      <c r="HE109" s="346"/>
      <c r="HF109" s="346"/>
      <c r="HG109" s="346"/>
      <c r="HH109" s="346"/>
      <c r="HI109" s="346"/>
      <c r="HJ109" s="347"/>
      <c r="HK109" s="324"/>
      <c r="HL109" s="343" t="str">
        <f t="shared" si="1009"/>
        <v>OTHER INELIG</v>
      </c>
      <c r="HM109" s="339" t="e">
        <f t="shared" si="1096"/>
        <v>#DIV/0!</v>
      </c>
      <c r="HN109" s="348" t="e">
        <f t="shared" si="1097"/>
        <v>#DIV/0!</v>
      </c>
      <c r="HO109" s="348" t="e">
        <f t="shared" si="1098"/>
        <v>#DIV/0!</v>
      </c>
      <c r="HP109" s="348" t="e">
        <f t="shared" si="1099"/>
        <v>#DIV/0!</v>
      </c>
      <c r="HQ109" s="348" t="e">
        <f t="shared" si="1100"/>
        <v>#DIV/0!</v>
      </c>
      <c r="HR109" s="348" t="e">
        <f t="shared" si="1101"/>
        <v>#DIV/0!</v>
      </c>
      <c r="HS109" s="348" t="e">
        <f t="shared" si="1102"/>
        <v>#DIV/0!</v>
      </c>
      <c r="HT109" s="348" t="e">
        <f t="shared" si="1103"/>
        <v>#DIV/0!</v>
      </c>
      <c r="HU109" s="349" t="e">
        <f t="shared" si="1104"/>
        <v>#DIV/0!</v>
      </c>
      <c r="HW109" s="343" t="s">
        <v>487</v>
      </c>
      <c r="HX109" s="344" t="e">
        <f>+HY109/HY112</f>
        <v>#DIV/0!</v>
      </c>
      <c r="HY109" s="345">
        <f t="shared" si="1105"/>
        <v>0</v>
      </c>
      <c r="HZ109" s="346"/>
      <c r="IA109" s="346"/>
      <c r="IB109" s="346"/>
      <c r="IC109" s="346"/>
      <c r="ID109" s="346"/>
      <c r="IE109" s="346"/>
      <c r="IF109" s="346"/>
      <c r="IG109" s="347"/>
      <c r="IH109" s="324"/>
      <c r="II109" s="343" t="str">
        <f t="shared" si="1010"/>
        <v>OTHER INELIG</v>
      </c>
      <c r="IJ109" s="339" t="e">
        <f t="shared" si="1106"/>
        <v>#DIV/0!</v>
      </c>
      <c r="IK109" s="348" t="e">
        <f t="shared" si="1107"/>
        <v>#DIV/0!</v>
      </c>
      <c r="IL109" s="348" t="e">
        <f t="shared" si="1108"/>
        <v>#DIV/0!</v>
      </c>
      <c r="IM109" s="348" t="e">
        <f t="shared" si="1109"/>
        <v>#DIV/0!</v>
      </c>
      <c r="IN109" s="348" t="e">
        <f t="shared" si="1110"/>
        <v>#DIV/0!</v>
      </c>
      <c r="IO109" s="348" t="e">
        <f t="shared" si="1111"/>
        <v>#DIV/0!</v>
      </c>
      <c r="IP109" s="348" t="e">
        <f t="shared" si="1112"/>
        <v>#DIV/0!</v>
      </c>
      <c r="IQ109" s="348" t="e">
        <f t="shared" si="1113"/>
        <v>#DIV/0!</v>
      </c>
      <c r="IR109" s="349" t="e">
        <f t="shared" si="1114"/>
        <v>#DIV/0!</v>
      </c>
      <c r="IT109" s="343" t="s">
        <v>487</v>
      </c>
      <c r="IU109" s="344" t="e">
        <f>+IV109/IV112</f>
        <v>#DIV/0!</v>
      </c>
      <c r="IV109" s="345">
        <f t="shared" si="1115"/>
        <v>0</v>
      </c>
      <c r="IW109" s="346"/>
      <c r="IX109" s="346"/>
      <c r="IY109" s="346"/>
      <c r="IZ109" s="346"/>
      <c r="JA109" s="346"/>
      <c r="JB109" s="346"/>
      <c r="JC109" s="346"/>
      <c r="JD109" s="347"/>
      <c r="JE109" s="324"/>
      <c r="JF109" s="343" t="str">
        <f t="shared" si="1011"/>
        <v>OTHER INELIG</v>
      </c>
      <c r="JG109" s="339" t="e">
        <f t="shared" si="1116"/>
        <v>#DIV/0!</v>
      </c>
      <c r="JH109" s="348" t="e">
        <f t="shared" si="1117"/>
        <v>#DIV/0!</v>
      </c>
      <c r="JI109" s="348" t="e">
        <f t="shared" si="1118"/>
        <v>#DIV/0!</v>
      </c>
      <c r="JJ109" s="348" t="e">
        <f t="shared" si="1119"/>
        <v>#DIV/0!</v>
      </c>
      <c r="JK109" s="348" t="e">
        <f t="shared" si="1120"/>
        <v>#DIV/0!</v>
      </c>
      <c r="JL109" s="348" t="e">
        <f t="shared" si="1121"/>
        <v>#DIV/0!</v>
      </c>
      <c r="JM109" s="348" t="e">
        <f t="shared" si="1122"/>
        <v>#DIV/0!</v>
      </c>
      <c r="JN109" s="348" t="e">
        <f t="shared" si="1123"/>
        <v>#DIV/0!</v>
      </c>
      <c r="JO109" s="349" t="e">
        <f t="shared" si="1124"/>
        <v>#DIV/0!</v>
      </c>
      <c r="JQ109" s="343" t="s">
        <v>487</v>
      </c>
      <c r="JR109" s="344" t="e">
        <f>+JS109/JS112</f>
        <v>#DIV/0!</v>
      </c>
      <c r="JS109" s="345">
        <f t="shared" si="1125"/>
        <v>0</v>
      </c>
      <c r="JT109" s="346"/>
      <c r="JU109" s="346"/>
      <c r="JV109" s="346"/>
      <c r="JW109" s="346"/>
      <c r="JX109" s="346"/>
      <c r="JY109" s="346"/>
      <c r="JZ109" s="346"/>
      <c r="KA109" s="347"/>
      <c r="KB109" s="324"/>
      <c r="KC109" s="343" t="str">
        <f t="shared" si="1012"/>
        <v>OTHER INELIG</v>
      </c>
      <c r="KD109" s="339" t="e">
        <f t="shared" si="1126"/>
        <v>#DIV/0!</v>
      </c>
      <c r="KE109" s="348" t="e">
        <f t="shared" si="1127"/>
        <v>#DIV/0!</v>
      </c>
      <c r="KF109" s="348" t="e">
        <f t="shared" si="1128"/>
        <v>#DIV/0!</v>
      </c>
      <c r="KG109" s="348" t="e">
        <f t="shared" si="1129"/>
        <v>#DIV/0!</v>
      </c>
      <c r="KH109" s="348" t="e">
        <f t="shared" si="1130"/>
        <v>#DIV/0!</v>
      </c>
      <c r="KI109" s="348" t="e">
        <f t="shared" si="1131"/>
        <v>#DIV/0!</v>
      </c>
      <c r="KJ109" s="348" t="e">
        <f t="shared" si="1132"/>
        <v>#DIV/0!</v>
      </c>
      <c r="KK109" s="348" t="e">
        <f t="shared" si="1133"/>
        <v>#DIV/0!</v>
      </c>
      <c r="KL109" s="349" t="e">
        <f t="shared" si="1134"/>
        <v>#DIV/0!</v>
      </c>
    </row>
    <row r="110" spans="1:298" x14ac:dyDescent="0.2">
      <c r="A110" s="343" t="s">
        <v>488</v>
      </c>
      <c r="B110" s="344" t="e">
        <f>+C110/C112</f>
        <v>#DIV/0!</v>
      </c>
      <c r="C110" s="345">
        <f t="shared" si="1013"/>
        <v>0</v>
      </c>
      <c r="D110" s="346">
        <f t="shared" si="984"/>
        <v>0</v>
      </c>
      <c r="E110" s="346">
        <f t="shared" si="985"/>
        <v>0</v>
      </c>
      <c r="F110" s="346">
        <f t="shared" si="986"/>
        <v>0</v>
      </c>
      <c r="G110" s="346">
        <f t="shared" si="987"/>
        <v>0</v>
      </c>
      <c r="H110" s="346">
        <f t="shared" si="988"/>
        <v>0</v>
      </c>
      <c r="I110" s="346">
        <f t="shared" si="989"/>
        <v>0</v>
      </c>
      <c r="J110" s="346">
        <f t="shared" si="990"/>
        <v>0</v>
      </c>
      <c r="K110" s="347">
        <f t="shared" si="991"/>
        <v>0</v>
      </c>
      <c r="L110" s="324"/>
      <c r="M110" s="343" t="str">
        <f t="shared" si="992"/>
        <v>SELF PAY</v>
      </c>
      <c r="N110" s="339" t="e">
        <f t="shared" si="1014"/>
        <v>#DIV/0!</v>
      </c>
      <c r="O110" s="348" t="e">
        <f t="shared" si="993"/>
        <v>#DIV/0!</v>
      </c>
      <c r="P110" s="348" t="e">
        <f t="shared" si="994"/>
        <v>#DIV/0!</v>
      </c>
      <c r="Q110" s="348" t="e">
        <f t="shared" si="995"/>
        <v>#DIV/0!</v>
      </c>
      <c r="R110" s="348" t="e">
        <f t="shared" si="996"/>
        <v>#DIV/0!</v>
      </c>
      <c r="S110" s="348" t="e">
        <f t="shared" si="997"/>
        <v>#DIV/0!</v>
      </c>
      <c r="T110" s="348" t="e">
        <f t="shared" si="998"/>
        <v>#DIV/0!</v>
      </c>
      <c r="U110" s="348" t="e">
        <f t="shared" si="999"/>
        <v>#DIV/0!</v>
      </c>
      <c r="V110" s="349" t="e">
        <f t="shared" si="1000"/>
        <v>#DIV/0!</v>
      </c>
      <c r="X110" s="343" t="s">
        <v>488</v>
      </c>
      <c r="Y110" s="344" t="e">
        <f>+Z110/Z112</f>
        <v>#DIV/0!</v>
      </c>
      <c r="Z110" s="345">
        <f t="shared" si="1015"/>
        <v>0</v>
      </c>
      <c r="AA110" s="346"/>
      <c r="AB110" s="346"/>
      <c r="AC110" s="346"/>
      <c r="AD110" s="346"/>
      <c r="AE110" s="346"/>
      <c r="AF110" s="346"/>
      <c r="AG110" s="346"/>
      <c r="AH110" s="347"/>
      <c r="AI110" s="324"/>
      <c r="AJ110" s="343" t="str">
        <f t="shared" si="1001"/>
        <v>SELF PAY</v>
      </c>
      <c r="AK110" s="339" t="e">
        <f t="shared" si="1016"/>
        <v>#DIV/0!</v>
      </c>
      <c r="AL110" s="348" t="e">
        <f t="shared" si="1017"/>
        <v>#DIV/0!</v>
      </c>
      <c r="AM110" s="348" t="e">
        <f t="shared" si="1018"/>
        <v>#DIV/0!</v>
      </c>
      <c r="AN110" s="348" t="e">
        <f t="shared" si="1019"/>
        <v>#DIV/0!</v>
      </c>
      <c r="AO110" s="348" t="e">
        <f t="shared" si="1020"/>
        <v>#DIV/0!</v>
      </c>
      <c r="AP110" s="348" t="e">
        <f t="shared" si="1021"/>
        <v>#DIV/0!</v>
      </c>
      <c r="AQ110" s="348" t="e">
        <f t="shared" si="1022"/>
        <v>#DIV/0!</v>
      </c>
      <c r="AR110" s="348" t="e">
        <f t="shared" si="1023"/>
        <v>#DIV/0!</v>
      </c>
      <c r="AS110" s="349" t="e">
        <f t="shared" si="1024"/>
        <v>#DIV/0!</v>
      </c>
      <c r="AU110" s="343" t="s">
        <v>488</v>
      </c>
      <c r="AV110" s="344" t="e">
        <f>+AW110/AW112</f>
        <v>#DIV/0!</v>
      </c>
      <c r="AW110" s="345">
        <f t="shared" si="1025"/>
        <v>0</v>
      </c>
      <c r="AX110" s="346"/>
      <c r="AY110" s="346"/>
      <c r="AZ110" s="346"/>
      <c r="BA110" s="346"/>
      <c r="BB110" s="346"/>
      <c r="BC110" s="346"/>
      <c r="BD110" s="346"/>
      <c r="BE110" s="347"/>
      <c r="BF110" s="324"/>
      <c r="BG110" s="343" t="str">
        <f t="shared" si="1002"/>
        <v>SELF PAY</v>
      </c>
      <c r="BH110" s="339" t="e">
        <f t="shared" si="1026"/>
        <v>#DIV/0!</v>
      </c>
      <c r="BI110" s="348" t="e">
        <f t="shared" si="1027"/>
        <v>#DIV/0!</v>
      </c>
      <c r="BJ110" s="348" t="e">
        <f t="shared" si="1028"/>
        <v>#DIV/0!</v>
      </c>
      <c r="BK110" s="348" t="e">
        <f t="shared" si="1029"/>
        <v>#DIV/0!</v>
      </c>
      <c r="BL110" s="348" t="e">
        <f t="shared" si="1030"/>
        <v>#DIV/0!</v>
      </c>
      <c r="BM110" s="348" t="e">
        <f t="shared" si="1031"/>
        <v>#DIV/0!</v>
      </c>
      <c r="BN110" s="348" t="e">
        <f t="shared" si="1032"/>
        <v>#DIV/0!</v>
      </c>
      <c r="BO110" s="348" t="e">
        <f t="shared" si="1033"/>
        <v>#DIV/0!</v>
      </c>
      <c r="BP110" s="349" t="e">
        <f t="shared" si="1034"/>
        <v>#DIV/0!</v>
      </c>
      <c r="BR110" s="343" t="s">
        <v>488</v>
      </c>
      <c r="BS110" s="344" t="e">
        <f>+BT110/BT112</f>
        <v>#DIV/0!</v>
      </c>
      <c r="BT110" s="345">
        <f t="shared" si="1035"/>
        <v>0</v>
      </c>
      <c r="BU110" s="346"/>
      <c r="BV110" s="346"/>
      <c r="BW110" s="346"/>
      <c r="BX110" s="346"/>
      <c r="BY110" s="346"/>
      <c r="BZ110" s="346"/>
      <c r="CA110" s="346"/>
      <c r="CB110" s="347"/>
      <c r="CC110" s="324"/>
      <c r="CD110" s="343" t="str">
        <f t="shared" si="1003"/>
        <v>SELF PAY</v>
      </c>
      <c r="CE110" s="339" t="e">
        <f t="shared" si="1036"/>
        <v>#DIV/0!</v>
      </c>
      <c r="CF110" s="348" t="e">
        <f t="shared" si="1037"/>
        <v>#DIV/0!</v>
      </c>
      <c r="CG110" s="348" t="e">
        <f t="shared" si="1038"/>
        <v>#DIV/0!</v>
      </c>
      <c r="CH110" s="348" t="e">
        <f t="shared" si="1039"/>
        <v>#DIV/0!</v>
      </c>
      <c r="CI110" s="348" t="e">
        <f t="shared" si="1040"/>
        <v>#DIV/0!</v>
      </c>
      <c r="CJ110" s="348" t="e">
        <f t="shared" si="1041"/>
        <v>#DIV/0!</v>
      </c>
      <c r="CK110" s="348" t="e">
        <f t="shared" si="1042"/>
        <v>#DIV/0!</v>
      </c>
      <c r="CL110" s="348" t="e">
        <f t="shared" si="1043"/>
        <v>#DIV/0!</v>
      </c>
      <c r="CM110" s="349" t="e">
        <f t="shared" si="1044"/>
        <v>#DIV/0!</v>
      </c>
      <c r="CO110" s="343" t="s">
        <v>488</v>
      </c>
      <c r="CP110" s="344" t="e">
        <f>+CQ110/CQ112</f>
        <v>#DIV/0!</v>
      </c>
      <c r="CQ110" s="345">
        <f t="shared" si="1045"/>
        <v>0</v>
      </c>
      <c r="CR110" s="346"/>
      <c r="CS110" s="346"/>
      <c r="CT110" s="346"/>
      <c r="CU110" s="346"/>
      <c r="CV110" s="346"/>
      <c r="CW110" s="346"/>
      <c r="CX110" s="346"/>
      <c r="CY110" s="347"/>
      <c r="CZ110" s="324"/>
      <c r="DA110" s="343" t="str">
        <f t="shared" si="1004"/>
        <v>SELF PAY</v>
      </c>
      <c r="DB110" s="339" t="e">
        <f t="shared" si="1046"/>
        <v>#DIV/0!</v>
      </c>
      <c r="DC110" s="348" t="e">
        <f t="shared" si="1047"/>
        <v>#DIV/0!</v>
      </c>
      <c r="DD110" s="348" t="e">
        <f t="shared" si="1048"/>
        <v>#DIV/0!</v>
      </c>
      <c r="DE110" s="348" t="e">
        <f t="shared" si="1049"/>
        <v>#DIV/0!</v>
      </c>
      <c r="DF110" s="348" t="e">
        <f t="shared" si="1050"/>
        <v>#DIV/0!</v>
      </c>
      <c r="DG110" s="348" t="e">
        <f t="shared" si="1051"/>
        <v>#DIV/0!</v>
      </c>
      <c r="DH110" s="348" t="e">
        <f t="shared" si="1052"/>
        <v>#DIV/0!</v>
      </c>
      <c r="DI110" s="348" t="e">
        <f t="shared" si="1053"/>
        <v>#DIV/0!</v>
      </c>
      <c r="DJ110" s="349" t="e">
        <f t="shared" si="1054"/>
        <v>#DIV/0!</v>
      </c>
      <c r="DL110" s="343" t="s">
        <v>488</v>
      </c>
      <c r="DM110" s="344" t="e">
        <f>+DN110/DN112</f>
        <v>#DIV/0!</v>
      </c>
      <c r="DN110" s="345">
        <f t="shared" si="1055"/>
        <v>0</v>
      </c>
      <c r="DO110" s="346"/>
      <c r="DP110" s="346"/>
      <c r="DQ110" s="346"/>
      <c r="DR110" s="346"/>
      <c r="DS110" s="346"/>
      <c r="DT110" s="346"/>
      <c r="DU110" s="346"/>
      <c r="DV110" s="347"/>
      <c r="DW110" s="324"/>
      <c r="DX110" s="343" t="str">
        <f t="shared" si="1005"/>
        <v>SELF PAY</v>
      </c>
      <c r="DY110" s="339" t="e">
        <f t="shared" si="1056"/>
        <v>#DIV/0!</v>
      </c>
      <c r="DZ110" s="348" t="e">
        <f t="shared" si="1057"/>
        <v>#DIV/0!</v>
      </c>
      <c r="EA110" s="348" t="e">
        <f t="shared" si="1058"/>
        <v>#DIV/0!</v>
      </c>
      <c r="EB110" s="348" t="e">
        <f t="shared" si="1059"/>
        <v>#DIV/0!</v>
      </c>
      <c r="EC110" s="348" t="e">
        <f t="shared" si="1060"/>
        <v>#DIV/0!</v>
      </c>
      <c r="ED110" s="348" t="e">
        <f t="shared" si="1061"/>
        <v>#DIV/0!</v>
      </c>
      <c r="EE110" s="348" t="e">
        <f t="shared" si="1062"/>
        <v>#DIV/0!</v>
      </c>
      <c r="EF110" s="348" t="e">
        <f t="shared" si="1063"/>
        <v>#DIV/0!</v>
      </c>
      <c r="EG110" s="349" t="e">
        <f t="shared" si="1064"/>
        <v>#DIV/0!</v>
      </c>
      <c r="EI110" s="343" t="s">
        <v>488</v>
      </c>
      <c r="EJ110" s="344" t="e">
        <f>+EK110/EK112</f>
        <v>#DIV/0!</v>
      </c>
      <c r="EK110" s="345">
        <f t="shared" si="1065"/>
        <v>0</v>
      </c>
      <c r="EL110" s="346"/>
      <c r="EM110" s="346"/>
      <c r="EN110" s="346"/>
      <c r="EO110" s="346"/>
      <c r="EP110" s="346"/>
      <c r="EQ110" s="346"/>
      <c r="ER110" s="346"/>
      <c r="ES110" s="347"/>
      <c r="ET110" s="324"/>
      <c r="EU110" s="343" t="str">
        <f t="shared" si="1006"/>
        <v>SELF PAY</v>
      </c>
      <c r="EV110" s="339" t="e">
        <f t="shared" si="1066"/>
        <v>#DIV/0!</v>
      </c>
      <c r="EW110" s="348" t="e">
        <f t="shared" si="1067"/>
        <v>#DIV/0!</v>
      </c>
      <c r="EX110" s="348" t="e">
        <f t="shared" si="1068"/>
        <v>#DIV/0!</v>
      </c>
      <c r="EY110" s="348" t="e">
        <f t="shared" si="1069"/>
        <v>#DIV/0!</v>
      </c>
      <c r="EZ110" s="348" t="e">
        <f t="shared" si="1070"/>
        <v>#DIV/0!</v>
      </c>
      <c r="FA110" s="348" t="e">
        <f t="shared" si="1071"/>
        <v>#DIV/0!</v>
      </c>
      <c r="FB110" s="348" t="e">
        <f t="shared" si="1072"/>
        <v>#DIV/0!</v>
      </c>
      <c r="FC110" s="348" t="e">
        <f t="shared" si="1073"/>
        <v>#DIV/0!</v>
      </c>
      <c r="FD110" s="349" t="e">
        <f t="shared" si="1074"/>
        <v>#DIV/0!</v>
      </c>
      <c r="FF110" s="343" t="s">
        <v>488</v>
      </c>
      <c r="FG110" s="344" t="e">
        <f>+FH110/FH112</f>
        <v>#DIV/0!</v>
      </c>
      <c r="FH110" s="345">
        <f t="shared" si="1075"/>
        <v>0</v>
      </c>
      <c r="FI110" s="346"/>
      <c r="FJ110" s="346"/>
      <c r="FK110" s="346"/>
      <c r="FL110" s="346"/>
      <c r="FM110" s="346"/>
      <c r="FN110" s="346"/>
      <c r="FO110" s="346"/>
      <c r="FP110" s="347"/>
      <c r="FQ110" s="324"/>
      <c r="FR110" s="343" t="str">
        <f t="shared" si="1007"/>
        <v>SELF PAY</v>
      </c>
      <c r="FS110" s="339" t="e">
        <f t="shared" si="1076"/>
        <v>#DIV/0!</v>
      </c>
      <c r="FT110" s="348" t="e">
        <f t="shared" si="1077"/>
        <v>#DIV/0!</v>
      </c>
      <c r="FU110" s="348" t="e">
        <f t="shared" si="1078"/>
        <v>#DIV/0!</v>
      </c>
      <c r="FV110" s="348" t="e">
        <f t="shared" si="1079"/>
        <v>#DIV/0!</v>
      </c>
      <c r="FW110" s="348" t="e">
        <f t="shared" si="1080"/>
        <v>#DIV/0!</v>
      </c>
      <c r="FX110" s="348" t="e">
        <f t="shared" si="1081"/>
        <v>#DIV/0!</v>
      </c>
      <c r="FY110" s="348" t="e">
        <f t="shared" si="1082"/>
        <v>#DIV/0!</v>
      </c>
      <c r="FZ110" s="348" t="e">
        <f t="shared" si="1083"/>
        <v>#DIV/0!</v>
      </c>
      <c r="GA110" s="349" t="e">
        <f t="shared" si="1084"/>
        <v>#DIV/0!</v>
      </c>
      <c r="GC110" s="343" t="s">
        <v>488</v>
      </c>
      <c r="GD110" s="344" t="e">
        <f>+GE110/GE112</f>
        <v>#DIV/0!</v>
      </c>
      <c r="GE110" s="345">
        <f t="shared" si="1085"/>
        <v>0</v>
      </c>
      <c r="GF110" s="346"/>
      <c r="GG110" s="346"/>
      <c r="GH110" s="346"/>
      <c r="GI110" s="346"/>
      <c r="GJ110" s="346"/>
      <c r="GK110" s="346"/>
      <c r="GL110" s="346"/>
      <c r="GM110" s="347"/>
      <c r="GN110" s="324"/>
      <c r="GO110" s="343" t="str">
        <f t="shared" si="1008"/>
        <v>SELF PAY</v>
      </c>
      <c r="GP110" s="339" t="e">
        <f t="shared" si="1086"/>
        <v>#DIV/0!</v>
      </c>
      <c r="GQ110" s="348" t="e">
        <f t="shared" si="1087"/>
        <v>#DIV/0!</v>
      </c>
      <c r="GR110" s="348" t="e">
        <f t="shared" si="1088"/>
        <v>#DIV/0!</v>
      </c>
      <c r="GS110" s="348" t="e">
        <f t="shared" si="1089"/>
        <v>#DIV/0!</v>
      </c>
      <c r="GT110" s="348" t="e">
        <f t="shared" si="1090"/>
        <v>#DIV/0!</v>
      </c>
      <c r="GU110" s="348" t="e">
        <f t="shared" si="1091"/>
        <v>#DIV/0!</v>
      </c>
      <c r="GV110" s="348" t="e">
        <f t="shared" si="1092"/>
        <v>#DIV/0!</v>
      </c>
      <c r="GW110" s="348" t="e">
        <f t="shared" si="1093"/>
        <v>#DIV/0!</v>
      </c>
      <c r="GX110" s="349" t="e">
        <f t="shared" si="1094"/>
        <v>#DIV/0!</v>
      </c>
      <c r="GZ110" s="343" t="s">
        <v>488</v>
      </c>
      <c r="HA110" s="344" t="e">
        <f>+HB110/HB112</f>
        <v>#DIV/0!</v>
      </c>
      <c r="HB110" s="345">
        <f t="shared" si="1095"/>
        <v>0</v>
      </c>
      <c r="HC110" s="346"/>
      <c r="HD110" s="346"/>
      <c r="HE110" s="346"/>
      <c r="HF110" s="346"/>
      <c r="HG110" s="346"/>
      <c r="HH110" s="346"/>
      <c r="HI110" s="346"/>
      <c r="HJ110" s="347"/>
      <c r="HK110" s="324"/>
      <c r="HL110" s="343" t="str">
        <f t="shared" si="1009"/>
        <v>SELF PAY</v>
      </c>
      <c r="HM110" s="339" t="e">
        <f t="shared" si="1096"/>
        <v>#DIV/0!</v>
      </c>
      <c r="HN110" s="348" t="e">
        <f t="shared" si="1097"/>
        <v>#DIV/0!</v>
      </c>
      <c r="HO110" s="348" t="e">
        <f t="shared" si="1098"/>
        <v>#DIV/0!</v>
      </c>
      <c r="HP110" s="348" t="e">
        <f t="shared" si="1099"/>
        <v>#DIV/0!</v>
      </c>
      <c r="HQ110" s="348" t="e">
        <f t="shared" si="1100"/>
        <v>#DIV/0!</v>
      </c>
      <c r="HR110" s="348" t="e">
        <f t="shared" si="1101"/>
        <v>#DIV/0!</v>
      </c>
      <c r="HS110" s="348" t="e">
        <f t="shared" si="1102"/>
        <v>#DIV/0!</v>
      </c>
      <c r="HT110" s="348" t="e">
        <f t="shared" si="1103"/>
        <v>#DIV/0!</v>
      </c>
      <c r="HU110" s="349" t="e">
        <f t="shared" si="1104"/>
        <v>#DIV/0!</v>
      </c>
      <c r="HW110" s="343" t="s">
        <v>488</v>
      </c>
      <c r="HX110" s="344" t="e">
        <f>+HY110/HY112</f>
        <v>#DIV/0!</v>
      </c>
      <c r="HY110" s="345">
        <f t="shared" si="1105"/>
        <v>0</v>
      </c>
      <c r="HZ110" s="346"/>
      <c r="IA110" s="346"/>
      <c r="IB110" s="346"/>
      <c r="IC110" s="346"/>
      <c r="ID110" s="346"/>
      <c r="IE110" s="346"/>
      <c r="IF110" s="346"/>
      <c r="IG110" s="347"/>
      <c r="IH110" s="324"/>
      <c r="II110" s="343" t="str">
        <f t="shared" si="1010"/>
        <v>SELF PAY</v>
      </c>
      <c r="IJ110" s="339" t="e">
        <f t="shared" si="1106"/>
        <v>#DIV/0!</v>
      </c>
      <c r="IK110" s="348" t="e">
        <f t="shared" si="1107"/>
        <v>#DIV/0!</v>
      </c>
      <c r="IL110" s="348" t="e">
        <f t="shared" si="1108"/>
        <v>#DIV/0!</v>
      </c>
      <c r="IM110" s="348" t="e">
        <f t="shared" si="1109"/>
        <v>#DIV/0!</v>
      </c>
      <c r="IN110" s="348" t="e">
        <f t="shared" si="1110"/>
        <v>#DIV/0!</v>
      </c>
      <c r="IO110" s="348" t="e">
        <f t="shared" si="1111"/>
        <v>#DIV/0!</v>
      </c>
      <c r="IP110" s="348" t="e">
        <f t="shared" si="1112"/>
        <v>#DIV/0!</v>
      </c>
      <c r="IQ110" s="348" t="e">
        <f t="shared" si="1113"/>
        <v>#DIV/0!</v>
      </c>
      <c r="IR110" s="349" t="e">
        <f t="shared" si="1114"/>
        <v>#DIV/0!</v>
      </c>
      <c r="IT110" s="343" t="s">
        <v>488</v>
      </c>
      <c r="IU110" s="344" t="e">
        <f>+IV110/IV112</f>
        <v>#DIV/0!</v>
      </c>
      <c r="IV110" s="345">
        <f t="shared" si="1115"/>
        <v>0</v>
      </c>
      <c r="IW110" s="346"/>
      <c r="IX110" s="346"/>
      <c r="IY110" s="346"/>
      <c r="IZ110" s="346"/>
      <c r="JA110" s="346"/>
      <c r="JB110" s="346"/>
      <c r="JC110" s="346"/>
      <c r="JD110" s="347"/>
      <c r="JE110" s="324"/>
      <c r="JF110" s="343" t="str">
        <f t="shared" si="1011"/>
        <v>SELF PAY</v>
      </c>
      <c r="JG110" s="339" t="e">
        <f t="shared" si="1116"/>
        <v>#DIV/0!</v>
      </c>
      <c r="JH110" s="348" t="e">
        <f t="shared" si="1117"/>
        <v>#DIV/0!</v>
      </c>
      <c r="JI110" s="348" t="e">
        <f t="shared" si="1118"/>
        <v>#DIV/0!</v>
      </c>
      <c r="JJ110" s="348" t="e">
        <f t="shared" si="1119"/>
        <v>#DIV/0!</v>
      </c>
      <c r="JK110" s="348" t="e">
        <f t="shared" si="1120"/>
        <v>#DIV/0!</v>
      </c>
      <c r="JL110" s="348" t="e">
        <f t="shared" si="1121"/>
        <v>#DIV/0!</v>
      </c>
      <c r="JM110" s="348" t="e">
        <f t="shared" si="1122"/>
        <v>#DIV/0!</v>
      </c>
      <c r="JN110" s="348" t="e">
        <f t="shared" si="1123"/>
        <v>#DIV/0!</v>
      </c>
      <c r="JO110" s="349" t="e">
        <f t="shared" si="1124"/>
        <v>#DIV/0!</v>
      </c>
      <c r="JQ110" s="343" t="s">
        <v>488</v>
      </c>
      <c r="JR110" s="344" t="e">
        <f>+JS110/JS112</f>
        <v>#DIV/0!</v>
      </c>
      <c r="JS110" s="345">
        <f t="shared" si="1125"/>
        <v>0</v>
      </c>
      <c r="JT110" s="346"/>
      <c r="JU110" s="346"/>
      <c r="JV110" s="346"/>
      <c r="JW110" s="346"/>
      <c r="JX110" s="346"/>
      <c r="JY110" s="346"/>
      <c r="JZ110" s="346"/>
      <c r="KA110" s="347"/>
      <c r="KB110" s="324"/>
      <c r="KC110" s="343" t="str">
        <f t="shared" si="1012"/>
        <v>SELF PAY</v>
      </c>
      <c r="KD110" s="339" t="e">
        <f t="shared" si="1126"/>
        <v>#DIV/0!</v>
      </c>
      <c r="KE110" s="348" t="e">
        <f t="shared" si="1127"/>
        <v>#DIV/0!</v>
      </c>
      <c r="KF110" s="348" t="e">
        <f t="shared" si="1128"/>
        <v>#DIV/0!</v>
      </c>
      <c r="KG110" s="348" t="e">
        <f t="shared" si="1129"/>
        <v>#DIV/0!</v>
      </c>
      <c r="KH110" s="348" t="e">
        <f t="shared" si="1130"/>
        <v>#DIV/0!</v>
      </c>
      <c r="KI110" s="348" t="e">
        <f t="shared" si="1131"/>
        <v>#DIV/0!</v>
      </c>
      <c r="KJ110" s="348" t="e">
        <f t="shared" si="1132"/>
        <v>#DIV/0!</v>
      </c>
      <c r="KK110" s="348" t="e">
        <f t="shared" si="1133"/>
        <v>#DIV/0!</v>
      </c>
      <c r="KL110" s="349" t="e">
        <f t="shared" si="1134"/>
        <v>#DIV/0!</v>
      </c>
    </row>
    <row r="111" spans="1:298" x14ac:dyDescent="0.2">
      <c r="A111" s="343" t="s">
        <v>489</v>
      </c>
      <c r="B111" s="344" t="e">
        <f>+C111/C112</f>
        <v>#DIV/0!</v>
      </c>
      <c r="C111" s="345">
        <f t="shared" si="1013"/>
        <v>0</v>
      </c>
      <c r="D111" s="346">
        <f t="shared" si="984"/>
        <v>0</v>
      </c>
      <c r="E111" s="346">
        <f t="shared" si="985"/>
        <v>0</v>
      </c>
      <c r="F111" s="346">
        <f t="shared" si="986"/>
        <v>0</v>
      </c>
      <c r="G111" s="346">
        <f t="shared" si="987"/>
        <v>0</v>
      </c>
      <c r="H111" s="346">
        <f t="shared" si="988"/>
        <v>0</v>
      </c>
      <c r="I111" s="346">
        <f t="shared" si="989"/>
        <v>0</v>
      </c>
      <c r="J111" s="346">
        <f t="shared" si="990"/>
        <v>0</v>
      </c>
      <c r="K111" s="347">
        <f t="shared" si="991"/>
        <v>0</v>
      </c>
      <c r="L111" s="324"/>
      <c r="M111" s="343" t="str">
        <f t="shared" si="992"/>
        <v>WORKERS COMP</v>
      </c>
      <c r="N111" s="339" t="e">
        <f t="shared" si="1014"/>
        <v>#DIV/0!</v>
      </c>
      <c r="O111" s="348" t="e">
        <f t="shared" si="993"/>
        <v>#DIV/0!</v>
      </c>
      <c r="P111" s="348" t="e">
        <f t="shared" si="994"/>
        <v>#DIV/0!</v>
      </c>
      <c r="Q111" s="348" t="e">
        <f t="shared" si="995"/>
        <v>#DIV/0!</v>
      </c>
      <c r="R111" s="348" t="e">
        <f t="shared" si="996"/>
        <v>#DIV/0!</v>
      </c>
      <c r="S111" s="348" t="e">
        <f t="shared" si="997"/>
        <v>#DIV/0!</v>
      </c>
      <c r="T111" s="348" t="e">
        <f t="shared" si="998"/>
        <v>#DIV/0!</v>
      </c>
      <c r="U111" s="348" t="e">
        <f t="shared" si="999"/>
        <v>#DIV/0!</v>
      </c>
      <c r="V111" s="1460" t="e">
        <f t="shared" si="1000"/>
        <v>#DIV/0!</v>
      </c>
      <c r="X111" s="343" t="s">
        <v>489</v>
      </c>
      <c r="Y111" s="344" t="e">
        <f>+Z111/Z112</f>
        <v>#DIV/0!</v>
      </c>
      <c r="Z111" s="345">
        <f t="shared" si="1015"/>
        <v>0</v>
      </c>
      <c r="AA111" s="346"/>
      <c r="AB111" s="346"/>
      <c r="AC111" s="346"/>
      <c r="AD111" s="346"/>
      <c r="AE111" s="346"/>
      <c r="AF111" s="346"/>
      <c r="AG111" s="346"/>
      <c r="AH111" s="347"/>
      <c r="AI111" s="324"/>
      <c r="AJ111" s="343" t="str">
        <f t="shared" si="1001"/>
        <v>WORKERS COMP</v>
      </c>
      <c r="AK111" s="339" t="e">
        <f t="shared" si="1016"/>
        <v>#DIV/0!</v>
      </c>
      <c r="AL111" s="348" t="e">
        <f t="shared" si="1017"/>
        <v>#DIV/0!</v>
      </c>
      <c r="AM111" s="348" t="e">
        <f t="shared" si="1018"/>
        <v>#DIV/0!</v>
      </c>
      <c r="AN111" s="348" t="e">
        <f t="shared" si="1019"/>
        <v>#DIV/0!</v>
      </c>
      <c r="AO111" s="348" t="e">
        <f t="shared" si="1020"/>
        <v>#DIV/0!</v>
      </c>
      <c r="AP111" s="348" t="e">
        <f t="shared" si="1021"/>
        <v>#DIV/0!</v>
      </c>
      <c r="AQ111" s="348" t="e">
        <f t="shared" si="1022"/>
        <v>#DIV/0!</v>
      </c>
      <c r="AR111" s="348" t="e">
        <f t="shared" si="1023"/>
        <v>#DIV/0!</v>
      </c>
      <c r="AS111" s="1460" t="e">
        <f t="shared" si="1024"/>
        <v>#DIV/0!</v>
      </c>
      <c r="AU111" s="343" t="s">
        <v>489</v>
      </c>
      <c r="AV111" s="344" t="e">
        <f>+AW111/AW112</f>
        <v>#DIV/0!</v>
      </c>
      <c r="AW111" s="345">
        <f t="shared" si="1025"/>
        <v>0</v>
      </c>
      <c r="AX111" s="346"/>
      <c r="AY111" s="346"/>
      <c r="AZ111" s="346"/>
      <c r="BA111" s="346"/>
      <c r="BB111" s="346"/>
      <c r="BC111" s="346"/>
      <c r="BD111" s="346"/>
      <c r="BE111" s="347"/>
      <c r="BF111" s="324"/>
      <c r="BG111" s="343" t="str">
        <f t="shared" si="1002"/>
        <v>WORKERS COMP</v>
      </c>
      <c r="BH111" s="339" t="e">
        <f t="shared" si="1026"/>
        <v>#DIV/0!</v>
      </c>
      <c r="BI111" s="348" t="e">
        <f t="shared" si="1027"/>
        <v>#DIV/0!</v>
      </c>
      <c r="BJ111" s="348" t="e">
        <f t="shared" si="1028"/>
        <v>#DIV/0!</v>
      </c>
      <c r="BK111" s="348" t="e">
        <f t="shared" si="1029"/>
        <v>#DIV/0!</v>
      </c>
      <c r="BL111" s="348" t="e">
        <f t="shared" si="1030"/>
        <v>#DIV/0!</v>
      </c>
      <c r="BM111" s="348" t="e">
        <f t="shared" si="1031"/>
        <v>#DIV/0!</v>
      </c>
      <c r="BN111" s="348" t="e">
        <f t="shared" si="1032"/>
        <v>#DIV/0!</v>
      </c>
      <c r="BO111" s="348" t="e">
        <f t="shared" si="1033"/>
        <v>#DIV/0!</v>
      </c>
      <c r="BP111" s="1460" t="e">
        <f t="shared" si="1034"/>
        <v>#DIV/0!</v>
      </c>
      <c r="BR111" s="343" t="s">
        <v>489</v>
      </c>
      <c r="BS111" s="344" t="e">
        <f>+BT111/BT112</f>
        <v>#DIV/0!</v>
      </c>
      <c r="BT111" s="345">
        <f t="shared" si="1035"/>
        <v>0</v>
      </c>
      <c r="BU111" s="346"/>
      <c r="BV111" s="346"/>
      <c r="BW111" s="346"/>
      <c r="BX111" s="346"/>
      <c r="BY111" s="346"/>
      <c r="BZ111" s="346"/>
      <c r="CA111" s="346"/>
      <c r="CB111" s="347"/>
      <c r="CC111" s="324"/>
      <c r="CD111" s="343" t="str">
        <f t="shared" si="1003"/>
        <v>WORKERS COMP</v>
      </c>
      <c r="CE111" s="339" t="e">
        <f t="shared" si="1036"/>
        <v>#DIV/0!</v>
      </c>
      <c r="CF111" s="348" t="e">
        <f t="shared" si="1037"/>
        <v>#DIV/0!</v>
      </c>
      <c r="CG111" s="348" t="e">
        <f t="shared" si="1038"/>
        <v>#DIV/0!</v>
      </c>
      <c r="CH111" s="348" t="e">
        <f t="shared" si="1039"/>
        <v>#DIV/0!</v>
      </c>
      <c r="CI111" s="348" t="e">
        <f t="shared" si="1040"/>
        <v>#DIV/0!</v>
      </c>
      <c r="CJ111" s="348" t="e">
        <f t="shared" si="1041"/>
        <v>#DIV/0!</v>
      </c>
      <c r="CK111" s="348" t="e">
        <f t="shared" si="1042"/>
        <v>#DIV/0!</v>
      </c>
      <c r="CL111" s="348" t="e">
        <f t="shared" si="1043"/>
        <v>#DIV/0!</v>
      </c>
      <c r="CM111" s="1460" t="e">
        <f t="shared" si="1044"/>
        <v>#DIV/0!</v>
      </c>
      <c r="CO111" s="343" t="s">
        <v>489</v>
      </c>
      <c r="CP111" s="344" t="e">
        <f>+CQ111/CQ112</f>
        <v>#DIV/0!</v>
      </c>
      <c r="CQ111" s="345">
        <f t="shared" si="1045"/>
        <v>0</v>
      </c>
      <c r="CR111" s="346"/>
      <c r="CS111" s="346"/>
      <c r="CT111" s="346"/>
      <c r="CU111" s="346"/>
      <c r="CV111" s="346"/>
      <c r="CW111" s="346"/>
      <c r="CX111" s="346"/>
      <c r="CY111" s="347"/>
      <c r="CZ111" s="324"/>
      <c r="DA111" s="343" t="str">
        <f t="shared" si="1004"/>
        <v>WORKERS COMP</v>
      </c>
      <c r="DB111" s="339" t="e">
        <f t="shared" si="1046"/>
        <v>#DIV/0!</v>
      </c>
      <c r="DC111" s="348" t="e">
        <f t="shared" si="1047"/>
        <v>#DIV/0!</v>
      </c>
      <c r="DD111" s="348" t="e">
        <f t="shared" si="1048"/>
        <v>#DIV/0!</v>
      </c>
      <c r="DE111" s="348" t="e">
        <f t="shared" si="1049"/>
        <v>#DIV/0!</v>
      </c>
      <c r="DF111" s="348" t="e">
        <f t="shared" si="1050"/>
        <v>#DIV/0!</v>
      </c>
      <c r="DG111" s="348" t="e">
        <f t="shared" si="1051"/>
        <v>#DIV/0!</v>
      </c>
      <c r="DH111" s="348" t="e">
        <f t="shared" si="1052"/>
        <v>#DIV/0!</v>
      </c>
      <c r="DI111" s="348" t="e">
        <f t="shared" si="1053"/>
        <v>#DIV/0!</v>
      </c>
      <c r="DJ111" s="1460" t="e">
        <f t="shared" si="1054"/>
        <v>#DIV/0!</v>
      </c>
      <c r="DL111" s="343" t="s">
        <v>489</v>
      </c>
      <c r="DM111" s="344" t="e">
        <f>+DN111/DN112</f>
        <v>#DIV/0!</v>
      </c>
      <c r="DN111" s="345">
        <f t="shared" si="1055"/>
        <v>0</v>
      </c>
      <c r="DO111" s="346"/>
      <c r="DP111" s="346"/>
      <c r="DQ111" s="346"/>
      <c r="DR111" s="346"/>
      <c r="DS111" s="346"/>
      <c r="DT111" s="346"/>
      <c r="DU111" s="346"/>
      <c r="DV111" s="347"/>
      <c r="DW111" s="324"/>
      <c r="DX111" s="343" t="str">
        <f t="shared" si="1005"/>
        <v>WORKERS COMP</v>
      </c>
      <c r="DY111" s="339" t="e">
        <f t="shared" si="1056"/>
        <v>#DIV/0!</v>
      </c>
      <c r="DZ111" s="348" t="e">
        <f t="shared" si="1057"/>
        <v>#DIV/0!</v>
      </c>
      <c r="EA111" s="348" t="e">
        <f t="shared" si="1058"/>
        <v>#DIV/0!</v>
      </c>
      <c r="EB111" s="348" t="e">
        <f t="shared" si="1059"/>
        <v>#DIV/0!</v>
      </c>
      <c r="EC111" s="348" t="e">
        <f t="shared" si="1060"/>
        <v>#DIV/0!</v>
      </c>
      <c r="ED111" s="348" t="e">
        <f t="shared" si="1061"/>
        <v>#DIV/0!</v>
      </c>
      <c r="EE111" s="348" t="e">
        <f t="shared" si="1062"/>
        <v>#DIV/0!</v>
      </c>
      <c r="EF111" s="348" t="e">
        <f t="shared" si="1063"/>
        <v>#DIV/0!</v>
      </c>
      <c r="EG111" s="1460" t="e">
        <f t="shared" si="1064"/>
        <v>#DIV/0!</v>
      </c>
      <c r="EI111" s="343" t="s">
        <v>489</v>
      </c>
      <c r="EJ111" s="344" t="e">
        <f>+EK111/EK112</f>
        <v>#DIV/0!</v>
      </c>
      <c r="EK111" s="345">
        <f t="shared" si="1065"/>
        <v>0</v>
      </c>
      <c r="EL111" s="346"/>
      <c r="EM111" s="346"/>
      <c r="EN111" s="346"/>
      <c r="EO111" s="346"/>
      <c r="EP111" s="346"/>
      <c r="EQ111" s="346"/>
      <c r="ER111" s="346"/>
      <c r="ES111" s="347"/>
      <c r="ET111" s="324"/>
      <c r="EU111" s="343" t="str">
        <f t="shared" si="1006"/>
        <v>WORKERS COMP</v>
      </c>
      <c r="EV111" s="339" t="e">
        <f t="shared" si="1066"/>
        <v>#DIV/0!</v>
      </c>
      <c r="EW111" s="348" t="e">
        <f t="shared" si="1067"/>
        <v>#DIV/0!</v>
      </c>
      <c r="EX111" s="348" t="e">
        <f t="shared" si="1068"/>
        <v>#DIV/0!</v>
      </c>
      <c r="EY111" s="348" t="e">
        <f t="shared" si="1069"/>
        <v>#DIV/0!</v>
      </c>
      <c r="EZ111" s="348" t="e">
        <f t="shared" si="1070"/>
        <v>#DIV/0!</v>
      </c>
      <c r="FA111" s="348" t="e">
        <f t="shared" si="1071"/>
        <v>#DIV/0!</v>
      </c>
      <c r="FB111" s="348" t="e">
        <f t="shared" si="1072"/>
        <v>#DIV/0!</v>
      </c>
      <c r="FC111" s="348" t="e">
        <f t="shared" si="1073"/>
        <v>#DIV/0!</v>
      </c>
      <c r="FD111" s="1460" t="e">
        <f t="shared" si="1074"/>
        <v>#DIV/0!</v>
      </c>
      <c r="FF111" s="343" t="s">
        <v>489</v>
      </c>
      <c r="FG111" s="344" t="e">
        <f>+FH111/FH112</f>
        <v>#DIV/0!</v>
      </c>
      <c r="FH111" s="345">
        <f t="shared" si="1075"/>
        <v>0</v>
      </c>
      <c r="FI111" s="346"/>
      <c r="FJ111" s="346"/>
      <c r="FK111" s="346"/>
      <c r="FL111" s="346"/>
      <c r="FM111" s="346"/>
      <c r="FN111" s="346"/>
      <c r="FO111" s="346"/>
      <c r="FP111" s="347"/>
      <c r="FQ111" s="324"/>
      <c r="FR111" s="343" t="str">
        <f t="shared" si="1007"/>
        <v>WORKERS COMP</v>
      </c>
      <c r="FS111" s="339" t="e">
        <f t="shared" si="1076"/>
        <v>#DIV/0!</v>
      </c>
      <c r="FT111" s="348" t="e">
        <f t="shared" si="1077"/>
        <v>#DIV/0!</v>
      </c>
      <c r="FU111" s="348" t="e">
        <f t="shared" si="1078"/>
        <v>#DIV/0!</v>
      </c>
      <c r="FV111" s="348" t="e">
        <f t="shared" si="1079"/>
        <v>#DIV/0!</v>
      </c>
      <c r="FW111" s="348" t="e">
        <f t="shared" si="1080"/>
        <v>#DIV/0!</v>
      </c>
      <c r="FX111" s="348" t="e">
        <f t="shared" si="1081"/>
        <v>#DIV/0!</v>
      </c>
      <c r="FY111" s="348" t="e">
        <f t="shared" si="1082"/>
        <v>#DIV/0!</v>
      </c>
      <c r="FZ111" s="348" t="e">
        <f t="shared" si="1083"/>
        <v>#DIV/0!</v>
      </c>
      <c r="GA111" s="1460" t="e">
        <f t="shared" si="1084"/>
        <v>#DIV/0!</v>
      </c>
      <c r="GC111" s="343" t="s">
        <v>489</v>
      </c>
      <c r="GD111" s="344" t="e">
        <f>+GE111/GE112</f>
        <v>#DIV/0!</v>
      </c>
      <c r="GE111" s="345">
        <f t="shared" si="1085"/>
        <v>0</v>
      </c>
      <c r="GF111" s="346"/>
      <c r="GG111" s="346"/>
      <c r="GH111" s="346"/>
      <c r="GI111" s="346"/>
      <c r="GJ111" s="346"/>
      <c r="GK111" s="346"/>
      <c r="GL111" s="346"/>
      <c r="GM111" s="347"/>
      <c r="GN111" s="324"/>
      <c r="GO111" s="343" t="str">
        <f t="shared" si="1008"/>
        <v>WORKERS COMP</v>
      </c>
      <c r="GP111" s="339" t="e">
        <f t="shared" si="1086"/>
        <v>#DIV/0!</v>
      </c>
      <c r="GQ111" s="348" t="e">
        <f t="shared" si="1087"/>
        <v>#DIV/0!</v>
      </c>
      <c r="GR111" s="348" t="e">
        <f t="shared" si="1088"/>
        <v>#DIV/0!</v>
      </c>
      <c r="GS111" s="348" t="e">
        <f t="shared" si="1089"/>
        <v>#DIV/0!</v>
      </c>
      <c r="GT111" s="348" t="e">
        <f t="shared" si="1090"/>
        <v>#DIV/0!</v>
      </c>
      <c r="GU111" s="348" t="e">
        <f t="shared" si="1091"/>
        <v>#DIV/0!</v>
      </c>
      <c r="GV111" s="348" t="e">
        <f t="shared" si="1092"/>
        <v>#DIV/0!</v>
      </c>
      <c r="GW111" s="348" t="e">
        <f t="shared" si="1093"/>
        <v>#DIV/0!</v>
      </c>
      <c r="GX111" s="1460" t="e">
        <f t="shared" si="1094"/>
        <v>#DIV/0!</v>
      </c>
      <c r="GZ111" s="343" t="s">
        <v>489</v>
      </c>
      <c r="HA111" s="344" t="e">
        <f>+HB111/HB112</f>
        <v>#DIV/0!</v>
      </c>
      <c r="HB111" s="345">
        <f t="shared" si="1095"/>
        <v>0</v>
      </c>
      <c r="HC111" s="346"/>
      <c r="HD111" s="346"/>
      <c r="HE111" s="346"/>
      <c r="HF111" s="346"/>
      <c r="HG111" s="346"/>
      <c r="HH111" s="346"/>
      <c r="HI111" s="346"/>
      <c r="HJ111" s="347"/>
      <c r="HK111" s="324"/>
      <c r="HL111" s="343" t="str">
        <f t="shared" si="1009"/>
        <v>WORKERS COMP</v>
      </c>
      <c r="HM111" s="339" t="e">
        <f t="shared" si="1096"/>
        <v>#DIV/0!</v>
      </c>
      <c r="HN111" s="348" t="e">
        <f t="shared" si="1097"/>
        <v>#DIV/0!</v>
      </c>
      <c r="HO111" s="348" t="e">
        <f t="shared" si="1098"/>
        <v>#DIV/0!</v>
      </c>
      <c r="HP111" s="348" t="e">
        <f t="shared" si="1099"/>
        <v>#DIV/0!</v>
      </c>
      <c r="HQ111" s="348" t="e">
        <f t="shared" si="1100"/>
        <v>#DIV/0!</v>
      </c>
      <c r="HR111" s="348" t="e">
        <f t="shared" si="1101"/>
        <v>#DIV/0!</v>
      </c>
      <c r="HS111" s="348" t="e">
        <f t="shared" si="1102"/>
        <v>#DIV/0!</v>
      </c>
      <c r="HT111" s="348" t="e">
        <f t="shared" si="1103"/>
        <v>#DIV/0!</v>
      </c>
      <c r="HU111" s="1460" t="e">
        <f t="shared" si="1104"/>
        <v>#DIV/0!</v>
      </c>
      <c r="HW111" s="343" t="s">
        <v>489</v>
      </c>
      <c r="HX111" s="344" t="e">
        <f>+HY111/HY112</f>
        <v>#DIV/0!</v>
      </c>
      <c r="HY111" s="345">
        <f t="shared" si="1105"/>
        <v>0</v>
      </c>
      <c r="HZ111" s="346"/>
      <c r="IA111" s="346"/>
      <c r="IB111" s="346"/>
      <c r="IC111" s="346"/>
      <c r="ID111" s="346"/>
      <c r="IE111" s="346"/>
      <c r="IF111" s="346"/>
      <c r="IG111" s="347"/>
      <c r="IH111" s="324"/>
      <c r="II111" s="343" t="str">
        <f t="shared" si="1010"/>
        <v>WORKERS COMP</v>
      </c>
      <c r="IJ111" s="339" t="e">
        <f t="shared" si="1106"/>
        <v>#DIV/0!</v>
      </c>
      <c r="IK111" s="348" t="e">
        <f t="shared" si="1107"/>
        <v>#DIV/0!</v>
      </c>
      <c r="IL111" s="348" t="e">
        <f t="shared" si="1108"/>
        <v>#DIV/0!</v>
      </c>
      <c r="IM111" s="348" t="e">
        <f t="shared" si="1109"/>
        <v>#DIV/0!</v>
      </c>
      <c r="IN111" s="348" t="e">
        <f t="shared" si="1110"/>
        <v>#DIV/0!</v>
      </c>
      <c r="IO111" s="348" t="e">
        <f t="shared" si="1111"/>
        <v>#DIV/0!</v>
      </c>
      <c r="IP111" s="348" t="e">
        <f t="shared" si="1112"/>
        <v>#DIV/0!</v>
      </c>
      <c r="IQ111" s="348" t="e">
        <f t="shared" si="1113"/>
        <v>#DIV/0!</v>
      </c>
      <c r="IR111" s="1460" t="e">
        <f t="shared" si="1114"/>
        <v>#DIV/0!</v>
      </c>
      <c r="IT111" s="343" t="s">
        <v>489</v>
      </c>
      <c r="IU111" s="344" t="e">
        <f>+IV111/IV112</f>
        <v>#DIV/0!</v>
      </c>
      <c r="IV111" s="345">
        <f t="shared" si="1115"/>
        <v>0</v>
      </c>
      <c r="IW111" s="346"/>
      <c r="IX111" s="346"/>
      <c r="IY111" s="346"/>
      <c r="IZ111" s="346"/>
      <c r="JA111" s="346"/>
      <c r="JB111" s="346"/>
      <c r="JC111" s="346"/>
      <c r="JD111" s="347"/>
      <c r="JE111" s="324"/>
      <c r="JF111" s="343" t="str">
        <f t="shared" si="1011"/>
        <v>WORKERS COMP</v>
      </c>
      <c r="JG111" s="339" t="e">
        <f t="shared" si="1116"/>
        <v>#DIV/0!</v>
      </c>
      <c r="JH111" s="348" t="e">
        <f t="shared" si="1117"/>
        <v>#DIV/0!</v>
      </c>
      <c r="JI111" s="348" t="e">
        <f t="shared" si="1118"/>
        <v>#DIV/0!</v>
      </c>
      <c r="JJ111" s="348" t="e">
        <f t="shared" si="1119"/>
        <v>#DIV/0!</v>
      </c>
      <c r="JK111" s="348" t="e">
        <f t="shared" si="1120"/>
        <v>#DIV/0!</v>
      </c>
      <c r="JL111" s="348" t="e">
        <f t="shared" si="1121"/>
        <v>#DIV/0!</v>
      </c>
      <c r="JM111" s="348" t="e">
        <f t="shared" si="1122"/>
        <v>#DIV/0!</v>
      </c>
      <c r="JN111" s="348" t="e">
        <f t="shared" si="1123"/>
        <v>#DIV/0!</v>
      </c>
      <c r="JO111" s="1460" t="e">
        <f t="shared" si="1124"/>
        <v>#DIV/0!</v>
      </c>
      <c r="JQ111" s="343" t="s">
        <v>489</v>
      </c>
      <c r="JR111" s="344" t="e">
        <f>+JS111/JS112</f>
        <v>#DIV/0!</v>
      </c>
      <c r="JS111" s="345">
        <f t="shared" si="1125"/>
        <v>0</v>
      </c>
      <c r="JT111" s="346"/>
      <c r="JU111" s="346"/>
      <c r="JV111" s="346"/>
      <c r="JW111" s="346"/>
      <c r="JX111" s="346"/>
      <c r="JY111" s="346"/>
      <c r="JZ111" s="346"/>
      <c r="KA111" s="347"/>
      <c r="KB111" s="324"/>
      <c r="KC111" s="343" t="str">
        <f t="shared" si="1012"/>
        <v>WORKERS COMP</v>
      </c>
      <c r="KD111" s="339" t="e">
        <f t="shared" si="1126"/>
        <v>#DIV/0!</v>
      </c>
      <c r="KE111" s="348" t="e">
        <f t="shared" si="1127"/>
        <v>#DIV/0!</v>
      </c>
      <c r="KF111" s="348" t="e">
        <f t="shared" si="1128"/>
        <v>#DIV/0!</v>
      </c>
      <c r="KG111" s="348" t="e">
        <f t="shared" si="1129"/>
        <v>#DIV/0!</v>
      </c>
      <c r="KH111" s="348" t="e">
        <f t="shared" si="1130"/>
        <v>#DIV/0!</v>
      </c>
      <c r="KI111" s="348" t="e">
        <f t="shared" si="1131"/>
        <v>#DIV/0!</v>
      </c>
      <c r="KJ111" s="348" t="e">
        <f t="shared" si="1132"/>
        <v>#DIV/0!</v>
      </c>
      <c r="KK111" s="348" t="e">
        <f t="shared" si="1133"/>
        <v>#DIV/0!</v>
      </c>
      <c r="KL111" s="1460" t="e">
        <f t="shared" si="1134"/>
        <v>#DIV/0!</v>
      </c>
    </row>
    <row r="112" spans="1:298" x14ac:dyDescent="0.2">
      <c r="A112" s="1461" t="s">
        <v>462</v>
      </c>
      <c r="B112" s="1462" t="e">
        <f t="shared" ref="B112:K112" si="1135">SUM(B100:B111)</f>
        <v>#DIV/0!</v>
      </c>
      <c r="C112" s="1463">
        <f t="shared" si="1135"/>
        <v>0</v>
      </c>
      <c r="D112" s="1464">
        <f t="shared" si="1135"/>
        <v>0</v>
      </c>
      <c r="E112" s="1464">
        <f t="shared" si="1135"/>
        <v>0</v>
      </c>
      <c r="F112" s="1464">
        <f t="shared" si="1135"/>
        <v>0</v>
      </c>
      <c r="G112" s="1464">
        <f t="shared" si="1135"/>
        <v>0</v>
      </c>
      <c r="H112" s="1464">
        <f t="shared" si="1135"/>
        <v>0</v>
      </c>
      <c r="I112" s="1464">
        <f t="shared" si="1135"/>
        <v>0</v>
      </c>
      <c r="J112" s="1464">
        <f t="shared" si="1135"/>
        <v>0</v>
      </c>
      <c r="K112" s="1465">
        <f t="shared" si="1135"/>
        <v>0</v>
      </c>
      <c r="L112" s="324"/>
      <c r="M112" s="1461" t="s">
        <v>462</v>
      </c>
      <c r="N112" s="1466" t="e">
        <f t="shared" si="1014"/>
        <v>#DIV/0!</v>
      </c>
      <c r="O112" s="1467" t="e">
        <f t="shared" si="993"/>
        <v>#DIV/0!</v>
      </c>
      <c r="P112" s="1467" t="e">
        <f t="shared" si="994"/>
        <v>#DIV/0!</v>
      </c>
      <c r="Q112" s="1467" t="e">
        <f t="shared" si="995"/>
        <v>#DIV/0!</v>
      </c>
      <c r="R112" s="1467" t="e">
        <f t="shared" si="996"/>
        <v>#DIV/0!</v>
      </c>
      <c r="S112" s="1467" t="e">
        <f t="shared" si="997"/>
        <v>#DIV/0!</v>
      </c>
      <c r="T112" s="1467" t="e">
        <f t="shared" si="998"/>
        <v>#DIV/0!</v>
      </c>
      <c r="U112" s="1467" t="e">
        <f t="shared" si="999"/>
        <v>#DIV/0!</v>
      </c>
      <c r="V112" s="1468" t="e">
        <f t="shared" si="1000"/>
        <v>#DIV/0!</v>
      </c>
      <c r="X112" s="1461" t="s">
        <v>462</v>
      </c>
      <c r="Y112" s="1462" t="e">
        <f t="shared" ref="Y112:AH112" si="1136">SUM(Y100:Y111)</f>
        <v>#DIV/0!</v>
      </c>
      <c r="Z112" s="1463">
        <f t="shared" si="1136"/>
        <v>0</v>
      </c>
      <c r="AA112" s="1464">
        <f t="shared" si="1136"/>
        <v>0</v>
      </c>
      <c r="AB112" s="1464">
        <f t="shared" si="1136"/>
        <v>0</v>
      </c>
      <c r="AC112" s="1464">
        <f t="shared" si="1136"/>
        <v>0</v>
      </c>
      <c r="AD112" s="1464">
        <f t="shared" si="1136"/>
        <v>0</v>
      </c>
      <c r="AE112" s="1464">
        <f t="shared" si="1136"/>
        <v>0</v>
      </c>
      <c r="AF112" s="1464">
        <f t="shared" si="1136"/>
        <v>0</v>
      </c>
      <c r="AG112" s="1464">
        <f t="shared" si="1136"/>
        <v>0</v>
      </c>
      <c r="AH112" s="1465">
        <f t="shared" si="1136"/>
        <v>0</v>
      </c>
      <c r="AI112" s="324"/>
      <c r="AJ112" s="1461" t="s">
        <v>462</v>
      </c>
      <c r="AK112" s="1466" t="e">
        <f t="shared" si="1016"/>
        <v>#DIV/0!</v>
      </c>
      <c r="AL112" s="1467" t="e">
        <f t="shared" si="1017"/>
        <v>#DIV/0!</v>
      </c>
      <c r="AM112" s="1467" t="e">
        <f t="shared" si="1018"/>
        <v>#DIV/0!</v>
      </c>
      <c r="AN112" s="1467" t="e">
        <f t="shared" si="1019"/>
        <v>#DIV/0!</v>
      </c>
      <c r="AO112" s="1467" t="e">
        <f t="shared" si="1020"/>
        <v>#DIV/0!</v>
      </c>
      <c r="AP112" s="1467" t="e">
        <f t="shared" si="1021"/>
        <v>#DIV/0!</v>
      </c>
      <c r="AQ112" s="1467" t="e">
        <f t="shared" si="1022"/>
        <v>#DIV/0!</v>
      </c>
      <c r="AR112" s="1467" t="e">
        <f t="shared" si="1023"/>
        <v>#DIV/0!</v>
      </c>
      <c r="AS112" s="1468" t="e">
        <f t="shared" si="1024"/>
        <v>#DIV/0!</v>
      </c>
      <c r="AU112" s="1461" t="s">
        <v>462</v>
      </c>
      <c r="AV112" s="1462" t="e">
        <f t="shared" ref="AV112:BE112" si="1137">SUM(AV100:AV111)</f>
        <v>#DIV/0!</v>
      </c>
      <c r="AW112" s="1463">
        <f t="shared" si="1137"/>
        <v>0</v>
      </c>
      <c r="AX112" s="1464">
        <f t="shared" si="1137"/>
        <v>0</v>
      </c>
      <c r="AY112" s="1464">
        <f t="shared" si="1137"/>
        <v>0</v>
      </c>
      <c r="AZ112" s="1464">
        <f t="shared" si="1137"/>
        <v>0</v>
      </c>
      <c r="BA112" s="1464">
        <f t="shared" si="1137"/>
        <v>0</v>
      </c>
      <c r="BB112" s="1464">
        <f t="shared" si="1137"/>
        <v>0</v>
      </c>
      <c r="BC112" s="1464">
        <f t="shared" si="1137"/>
        <v>0</v>
      </c>
      <c r="BD112" s="1464">
        <f t="shared" si="1137"/>
        <v>0</v>
      </c>
      <c r="BE112" s="1465">
        <f t="shared" si="1137"/>
        <v>0</v>
      </c>
      <c r="BF112" s="324"/>
      <c r="BG112" s="1461" t="s">
        <v>462</v>
      </c>
      <c r="BH112" s="1466" t="e">
        <f t="shared" si="1026"/>
        <v>#DIV/0!</v>
      </c>
      <c r="BI112" s="1467" t="e">
        <f t="shared" si="1027"/>
        <v>#DIV/0!</v>
      </c>
      <c r="BJ112" s="1467" t="e">
        <f t="shared" si="1028"/>
        <v>#DIV/0!</v>
      </c>
      <c r="BK112" s="1467" t="e">
        <f t="shared" si="1029"/>
        <v>#DIV/0!</v>
      </c>
      <c r="BL112" s="1467" t="e">
        <f t="shared" si="1030"/>
        <v>#DIV/0!</v>
      </c>
      <c r="BM112" s="1467" t="e">
        <f t="shared" si="1031"/>
        <v>#DIV/0!</v>
      </c>
      <c r="BN112" s="1467" t="e">
        <f t="shared" si="1032"/>
        <v>#DIV/0!</v>
      </c>
      <c r="BO112" s="1467" t="e">
        <f t="shared" si="1033"/>
        <v>#DIV/0!</v>
      </c>
      <c r="BP112" s="1468" t="e">
        <f t="shared" si="1034"/>
        <v>#DIV/0!</v>
      </c>
      <c r="BR112" s="1461" t="s">
        <v>462</v>
      </c>
      <c r="BS112" s="1462" t="e">
        <f t="shared" ref="BS112:CB112" si="1138">SUM(BS100:BS111)</f>
        <v>#DIV/0!</v>
      </c>
      <c r="BT112" s="1463">
        <f t="shared" si="1138"/>
        <v>0</v>
      </c>
      <c r="BU112" s="1464">
        <f t="shared" si="1138"/>
        <v>0</v>
      </c>
      <c r="BV112" s="1464">
        <f t="shared" si="1138"/>
        <v>0</v>
      </c>
      <c r="BW112" s="1464">
        <f t="shared" si="1138"/>
        <v>0</v>
      </c>
      <c r="BX112" s="1464">
        <f t="shared" si="1138"/>
        <v>0</v>
      </c>
      <c r="BY112" s="1464">
        <f t="shared" si="1138"/>
        <v>0</v>
      </c>
      <c r="BZ112" s="1464">
        <f t="shared" si="1138"/>
        <v>0</v>
      </c>
      <c r="CA112" s="1464">
        <f t="shared" si="1138"/>
        <v>0</v>
      </c>
      <c r="CB112" s="1465">
        <f t="shared" si="1138"/>
        <v>0</v>
      </c>
      <c r="CC112" s="324"/>
      <c r="CD112" s="1461" t="s">
        <v>462</v>
      </c>
      <c r="CE112" s="1466" t="e">
        <f t="shared" si="1036"/>
        <v>#DIV/0!</v>
      </c>
      <c r="CF112" s="1467" t="e">
        <f t="shared" si="1037"/>
        <v>#DIV/0!</v>
      </c>
      <c r="CG112" s="1467" t="e">
        <f t="shared" si="1038"/>
        <v>#DIV/0!</v>
      </c>
      <c r="CH112" s="1467" t="e">
        <f t="shared" si="1039"/>
        <v>#DIV/0!</v>
      </c>
      <c r="CI112" s="1467" t="e">
        <f t="shared" si="1040"/>
        <v>#DIV/0!</v>
      </c>
      <c r="CJ112" s="1467" t="e">
        <f t="shared" si="1041"/>
        <v>#DIV/0!</v>
      </c>
      <c r="CK112" s="1467" t="e">
        <f t="shared" si="1042"/>
        <v>#DIV/0!</v>
      </c>
      <c r="CL112" s="1467" t="e">
        <f t="shared" si="1043"/>
        <v>#DIV/0!</v>
      </c>
      <c r="CM112" s="1468" t="e">
        <f t="shared" si="1044"/>
        <v>#DIV/0!</v>
      </c>
      <c r="CO112" s="1461" t="s">
        <v>462</v>
      </c>
      <c r="CP112" s="1462" t="e">
        <f t="shared" ref="CP112:CY112" si="1139">SUM(CP100:CP111)</f>
        <v>#DIV/0!</v>
      </c>
      <c r="CQ112" s="1463">
        <f t="shared" si="1139"/>
        <v>0</v>
      </c>
      <c r="CR112" s="1464">
        <f t="shared" si="1139"/>
        <v>0</v>
      </c>
      <c r="CS112" s="1464">
        <f t="shared" si="1139"/>
        <v>0</v>
      </c>
      <c r="CT112" s="1464">
        <f t="shared" si="1139"/>
        <v>0</v>
      </c>
      <c r="CU112" s="1464">
        <f t="shared" si="1139"/>
        <v>0</v>
      </c>
      <c r="CV112" s="1464">
        <f t="shared" si="1139"/>
        <v>0</v>
      </c>
      <c r="CW112" s="1464">
        <f t="shared" si="1139"/>
        <v>0</v>
      </c>
      <c r="CX112" s="1464">
        <f t="shared" si="1139"/>
        <v>0</v>
      </c>
      <c r="CY112" s="1465">
        <f t="shared" si="1139"/>
        <v>0</v>
      </c>
      <c r="CZ112" s="324"/>
      <c r="DA112" s="1461" t="s">
        <v>462</v>
      </c>
      <c r="DB112" s="1466" t="e">
        <f t="shared" si="1046"/>
        <v>#DIV/0!</v>
      </c>
      <c r="DC112" s="1467" t="e">
        <f t="shared" si="1047"/>
        <v>#DIV/0!</v>
      </c>
      <c r="DD112" s="1467" t="e">
        <f t="shared" si="1048"/>
        <v>#DIV/0!</v>
      </c>
      <c r="DE112" s="1467" t="e">
        <f t="shared" si="1049"/>
        <v>#DIV/0!</v>
      </c>
      <c r="DF112" s="1467" t="e">
        <f t="shared" si="1050"/>
        <v>#DIV/0!</v>
      </c>
      <c r="DG112" s="1467" t="e">
        <f t="shared" si="1051"/>
        <v>#DIV/0!</v>
      </c>
      <c r="DH112" s="1467" t="e">
        <f t="shared" si="1052"/>
        <v>#DIV/0!</v>
      </c>
      <c r="DI112" s="1467" t="e">
        <f t="shared" si="1053"/>
        <v>#DIV/0!</v>
      </c>
      <c r="DJ112" s="1468" t="e">
        <f t="shared" si="1054"/>
        <v>#DIV/0!</v>
      </c>
      <c r="DL112" s="1461" t="s">
        <v>462</v>
      </c>
      <c r="DM112" s="1462" t="e">
        <f t="shared" ref="DM112:DV112" si="1140">SUM(DM100:DM111)</f>
        <v>#DIV/0!</v>
      </c>
      <c r="DN112" s="1463">
        <f t="shared" si="1140"/>
        <v>0</v>
      </c>
      <c r="DO112" s="1464">
        <f t="shared" si="1140"/>
        <v>0</v>
      </c>
      <c r="DP112" s="1464">
        <f t="shared" si="1140"/>
        <v>0</v>
      </c>
      <c r="DQ112" s="1464">
        <f t="shared" si="1140"/>
        <v>0</v>
      </c>
      <c r="DR112" s="1464">
        <f t="shared" si="1140"/>
        <v>0</v>
      </c>
      <c r="DS112" s="1464">
        <f t="shared" si="1140"/>
        <v>0</v>
      </c>
      <c r="DT112" s="1464">
        <f t="shared" si="1140"/>
        <v>0</v>
      </c>
      <c r="DU112" s="1464">
        <f t="shared" si="1140"/>
        <v>0</v>
      </c>
      <c r="DV112" s="1465">
        <f t="shared" si="1140"/>
        <v>0</v>
      </c>
      <c r="DW112" s="324"/>
      <c r="DX112" s="1461" t="s">
        <v>462</v>
      </c>
      <c r="DY112" s="1466" t="e">
        <f t="shared" si="1056"/>
        <v>#DIV/0!</v>
      </c>
      <c r="DZ112" s="1467" t="e">
        <f t="shared" si="1057"/>
        <v>#DIV/0!</v>
      </c>
      <c r="EA112" s="1467" t="e">
        <f t="shared" si="1058"/>
        <v>#DIV/0!</v>
      </c>
      <c r="EB112" s="1467" t="e">
        <f t="shared" si="1059"/>
        <v>#DIV/0!</v>
      </c>
      <c r="EC112" s="1467" t="e">
        <f t="shared" si="1060"/>
        <v>#DIV/0!</v>
      </c>
      <c r="ED112" s="1467" t="e">
        <f t="shared" si="1061"/>
        <v>#DIV/0!</v>
      </c>
      <c r="EE112" s="1467" t="e">
        <f t="shared" si="1062"/>
        <v>#DIV/0!</v>
      </c>
      <c r="EF112" s="1467" t="e">
        <f t="shared" si="1063"/>
        <v>#DIV/0!</v>
      </c>
      <c r="EG112" s="1468" t="e">
        <f t="shared" si="1064"/>
        <v>#DIV/0!</v>
      </c>
      <c r="EI112" s="1461" t="s">
        <v>462</v>
      </c>
      <c r="EJ112" s="1462" t="e">
        <f t="shared" ref="EJ112:ES112" si="1141">SUM(EJ100:EJ111)</f>
        <v>#DIV/0!</v>
      </c>
      <c r="EK112" s="1463">
        <f t="shared" si="1141"/>
        <v>0</v>
      </c>
      <c r="EL112" s="1464">
        <f t="shared" si="1141"/>
        <v>0</v>
      </c>
      <c r="EM112" s="1464">
        <f t="shared" si="1141"/>
        <v>0</v>
      </c>
      <c r="EN112" s="1464">
        <f t="shared" si="1141"/>
        <v>0</v>
      </c>
      <c r="EO112" s="1464">
        <f t="shared" si="1141"/>
        <v>0</v>
      </c>
      <c r="EP112" s="1464">
        <f t="shared" si="1141"/>
        <v>0</v>
      </c>
      <c r="EQ112" s="1464">
        <f t="shared" si="1141"/>
        <v>0</v>
      </c>
      <c r="ER112" s="1464">
        <f t="shared" si="1141"/>
        <v>0</v>
      </c>
      <c r="ES112" s="1465">
        <f t="shared" si="1141"/>
        <v>0</v>
      </c>
      <c r="ET112" s="324"/>
      <c r="EU112" s="1461" t="s">
        <v>462</v>
      </c>
      <c r="EV112" s="1466" t="e">
        <f t="shared" si="1066"/>
        <v>#DIV/0!</v>
      </c>
      <c r="EW112" s="1467" t="e">
        <f t="shared" si="1067"/>
        <v>#DIV/0!</v>
      </c>
      <c r="EX112" s="1467" t="e">
        <f t="shared" si="1068"/>
        <v>#DIV/0!</v>
      </c>
      <c r="EY112" s="1467" t="e">
        <f t="shared" si="1069"/>
        <v>#DIV/0!</v>
      </c>
      <c r="EZ112" s="1467" t="e">
        <f t="shared" si="1070"/>
        <v>#DIV/0!</v>
      </c>
      <c r="FA112" s="1467" t="e">
        <f t="shared" si="1071"/>
        <v>#DIV/0!</v>
      </c>
      <c r="FB112" s="1467" t="e">
        <f t="shared" si="1072"/>
        <v>#DIV/0!</v>
      </c>
      <c r="FC112" s="1467" t="e">
        <f t="shared" si="1073"/>
        <v>#DIV/0!</v>
      </c>
      <c r="FD112" s="1468" t="e">
        <f t="shared" si="1074"/>
        <v>#DIV/0!</v>
      </c>
      <c r="FF112" s="1461" t="s">
        <v>462</v>
      </c>
      <c r="FG112" s="1462" t="e">
        <f t="shared" ref="FG112:FP112" si="1142">SUM(FG100:FG111)</f>
        <v>#DIV/0!</v>
      </c>
      <c r="FH112" s="1463">
        <f t="shared" si="1142"/>
        <v>0</v>
      </c>
      <c r="FI112" s="1464">
        <f t="shared" si="1142"/>
        <v>0</v>
      </c>
      <c r="FJ112" s="1464">
        <f t="shared" si="1142"/>
        <v>0</v>
      </c>
      <c r="FK112" s="1464">
        <f t="shared" si="1142"/>
        <v>0</v>
      </c>
      <c r="FL112" s="1464">
        <f t="shared" si="1142"/>
        <v>0</v>
      </c>
      <c r="FM112" s="1464">
        <f t="shared" si="1142"/>
        <v>0</v>
      </c>
      <c r="FN112" s="1464">
        <f t="shared" si="1142"/>
        <v>0</v>
      </c>
      <c r="FO112" s="1464">
        <f t="shared" si="1142"/>
        <v>0</v>
      </c>
      <c r="FP112" s="1465">
        <f t="shared" si="1142"/>
        <v>0</v>
      </c>
      <c r="FQ112" s="324"/>
      <c r="FR112" s="1461" t="s">
        <v>462</v>
      </c>
      <c r="FS112" s="1466" t="e">
        <f t="shared" si="1076"/>
        <v>#DIV/0!</v>
      </c>
      <c r="FT112" s="1467" t="e">
        <f t="shared" si="1077"/>
        <v>#DIV/0!</v>
      </c>
      <c r="FU112" s="1467" t="e">
        <f t="shared" si="1078"/>
        <v>#DIV/0!</v>
      </c>
      <c r="FV112" s="1467" t="e">
        <f t="shared" si="1079"/>
        <v>#DIV/0!</v>
      </c>
      <c r="FW112" s="1467" t="e">
        <f t="shared" si="1080"/>
        <v>#DIV/0!</v>
      </c>
      <c r="FX112" s="1467" t="e">
        <f t="shared" si="1081"/>
        <v>#DIV/0!</v>
      </c>
      <c r="FY112" s="1467" t="e">
        <f t="shared" si="1082"/>
        <v>#DIV/0!</v>
      </c>
      <c r="FZ112" s="1467" t="e">
        <f t="shared" si="1083"/>
        <v>#DIV/0!</v>
      </c>
      <c r="GA112" s="1468" t="e">
        <f t="shared" si="1084"/>
        <v>#DIV/0!</v>
      </c>
      <c r="GC112" s="1461" t="s">
        <v>462</v>
      </c>
      <c r="GD112" s="1462" t="e">
        <f t="shared" ref="GD112:GM112" si="1143">SUM(GD100:GD111)</f>
        <v>#DIV/0!</v>
      </c>
      <c r="GE112" s="1463">
        <f t="shared" si="1143"/>
        <v>0</v>
      </c>
      <c r="GF112" s="1464">
        <f t="shared" si="1143"/>
        <v>0</v>
      </c>
      <c r="GG112" s="1464">
        <f t="shared" si="1143"/>
        <v>0</v>
      </c>
      <c r="GH112" s="1464">
        <f t="shared" si="1143"/>
        <v>0</v>
      </c>
      <c r="GI112" s="1464">
        <f t="shared" si="1143"/>
        <v>0</v>
      </c>
      <c r="GJ112" s="1464">
        <f t="shared" si="1143"/>
        <v>0</v>
      </c>
      <c r="GK112" s="1464">
        <f t="shared" si="1143"/>
        <v>0</v>
      </c>
      <c r="GL112" s="1464">
        <f t="shared" si="1143"/>
        <v>0</v>
      </c>
      <c r="GM112" s="1465">
        <f t="shared" si="1143"/>
        <v>0</v>
      </c>
      <c r="GN112" s="324"/>
      <c r="GO112" s="1461" t="s">
        <v>462</v>
      </c>
      <c r="GP112" s="1466" t="e">
        <f t="shared" si="1086"/>
        <v>#DIV/0!</v>
      </c>
      <c r="GQ112" s="1467" t="e">
        <f t="shared" si="1087"/>
        <v>#DIV/0!</v>
      </c>
      <c r="GR112" s="1467" t="e">
        <f t="shared" si="1088"/>
        <v>#DIV/0!</v>
      </c>
      <c r="GS112" s="1467" t="e">
        <f t="shared" si="1089"/>
        <v>#DIV/0!</v>
      </c>
      <c r="GT112" s="1467" t="e">
        <f t="shared" si="1090"/>
        <v>#DIV/0!</v>
      </c>
      <c r="GU112" s="1467" t="e">
        <f t="shared" si="1091"/>
        <v>#DIV/0!</v>
      </c>
      <c r="GV112" s="1467" t="e">
        <f t="shared" si="1092"/>
        <v>#DIV/0!</v>
      </c>
      <c r="GW112" s="1467" t="e">
        <f t="shared" si="1093"/>
        <v>#DIV/0!</v>
      </c>
      <c r="GX112" s="1468" t="e">
        <f t="shared" si="1094"/>
        <v>#DIV/0!</v>
      </c>
      <c r="GZ112" s="1461" t="s">
        <v>462</v>
      </c>
      <c r="HA112" s="1462" t="e">
        <f t="shared" ref="HA112:HJ112" si="1144">SUM(HA100:HA111)</f>
        <v>#DIV/0!</v>
      </c>
      <c r="HB112" s="1463">
        <f t="shared" si="1144"/>
        <v>0</v>
      </c>
      <c r="HC112" s="1464">
        <f t="shared" si="1144"/>
        <v>0</v>
      </c>
      <c r="HD112" s="1464">
        <f t="shared" si="1144"/>
        <v>0</v>
      </c>
      <c r="HE112" s="1464">
        <f t="shared" si="1144"/>
        <v>0</v>
      </c>
      <c r="HF112" s="1464">
        <f t="shared" si="1144"/>
        <v>0</v>
      </c>
      <c r="HG112" s="1464">
        <f t="shared" si="1144"/>
        <v>0</v>
      </c>
      <c r="HH112" s="1464">
        <f t="shared" si="1144"/>
        <v>0</v>
      </c>
      <c r="HI112" s="1464">
        <f t="shared" si="1144"/>
        <v>0</v>
      </c>
      <c r="HJ112" s="1465">
        <f t="shared" si="1144"/>
        <v>0</v>
      </c>
      <c r="HK112" s="324"/>
      <c r="HL112" s="1461" t="s">
        <v>462</v>
      </c>
      <c r="HM112" s="1466" t="e">
        <f t="shared" si="1096"/>
        <v>#DIV/0!</v>
      </c>
      <c r="HN112" s="1467" t="e">
        <f t="shared" si="1097"/>
        <v>#DIV/0!</v>
      </c>
      <c r="HO112" s="1467" t="e">
        <f t="shared" si="1098"/>
        <v>#DIV/0!</v>
      </c>
      <c r="HP112" s="1467" t="e">
        <f t="shared" si="1099"/>
        <v>#DIV/0!</v>
      </c>
      <c r="HQ112" s="1467" t="e">
        <f t="shared" si="1100"/>
        <v>#DIV/0!</v>
      </c>
      <c r="HR112" s="1467" t="e">
        <f t="shared" si="1101"/>
        <v>#DIV/0!</v>
      </c>
      <c r="HS112" s="1467" t="e">
        <f t="shared" si="1102"/>
        <v>#DIV/0!</v>
      </c>
      <c r="HT112" s="1467" t="e">
        <f t="shared" si="1103"/>
        <v>#DIV/0!</v>
      </c>
      <c r="HU112" s="1468" t="e">
        <f t="shared" si="1104"/>
        <v>#DIV/0!</v>
      </c>
      <c r="HW112" s="1461" t="s">
        <v>462</v>
      </c>
      <c r="HX112" s="1462" t="e">
        <f t="shared" ref="HX112:IG112" si="1145">SUM(HX100:HX111)</f>
        <v>#DIV/0!</v>
      </c>
      <c r="HY112" s="1463">
        <f t="shared" si="1145"/>
        <v>0</v>
      </c>
      <c r="HZ112" s="1464">
        <f t="shared" si="1145"/>
        <v>0</v>
      </c>
      <c r="IA112" s="1464">
        <f t="shared" si="1145"/>
        <v>0</v>
      </c>
      <c r="IB112" s="1464">
        <f t="shared" si="1145"/>
        <v>0</v>
      </c>
      <c r="IC112" s="1464">
        <f t="shared" si="1145"/>
        <v>0</v>
      </c>
      <c r="ID112" s="1464">
        <f t="shared" si="1145"/>
        <v>0</v>
      </c>
      <c r="IE112" s="1464">
        <f t="shared" si="1145"/>
        <v>0</v>
      </c>
      <c r="IF112" s="1464">
        <f t="shared" si="1145"/>
        <v>0</v>
      </c>
      <c r="IG112" s="1465">
        <f t="shared" si="1145"/>
        <v>0</v>
      </c>
      <c r="IH112" s="324"/>
      <c r="II112" s="1461" t="s">
        <v>462</v>
      </c>
      <c r="IJ112" s="1466" t="e">
        <f t="shared" si="1106"/>
        <v>#DIV/0!</v>
      </c>
      <c r="IK112" s="1467" t="e">
        <f t="shared" si="1107"/>
        <v>#DIV/0!</v>
      </c>
      <c r="IL112" s="1467" t="e">
        <f t="shared" si="1108"/>
        <v>#DIV/0!</v>
      </c>
      <c r="IM112" s="1467" t="e">
        <f t="shared" si="1109"/>
        <v>#DIV/0!</v>
      </c>
      <c r="IN112" s="1467" t="e">
        <f t="shared" si="1110"/>
        <v>#DIV/0!</v>
      </c>
      <c r="IO112" s="1467" t="e">
        <f t="shared" si="1111"/>
        <v>#DIV/0!</v>
      </c>
      <c r="IP112" s="1467" t="e">
        <f t="shared" si="1112"/>
        <v>#DIV/0!</v>
      </c>
      <c r="IQ112" s="1467" t="e">
        <f t="shared" si="1113"/>
        <v>#DIV/0!</v>
      </c>
      <c r="IR112" s="1468" t="e">
        <f t="shared" si="1114"/>
        <v>#DIV/0!</v>
      </c>
      <c r="IT112" s="1461" t="s">
        <v>462</v>
      </c>
      <c r="IU112" s="1462" t="e">
        <f t="shared" ref="IU112:JD112" si="1146">SUM(IU100:IU111)</f>
        <v>#DIV/0!</v>
      </c>
      <c r="IV112" s="1463">
        <f t="shared" si="1146"/>
        <v>0</v>
      </c>
      <c r="IW112" s="1464">
        <f t="shared" si="1146"/>
        <v>0</v>
      </c>
      <c r="IX112" s="1464">
        <f t="shared" si="1146"/>
        <v>0</v>
      </c>
      <c r="IY112" s="1464">
        <f t="shared" si="1146"/>
        <v>0</v>
      </c>
      <c r="IZ112" s="1464">
        <f t="shared" si="1146"/>
        <v>0</v>
      </c>
      <c r="JA112" s="1464">
        <f t="shared" si="1146"/>
        <v>0</v>
      </c>
      <c r="JB112" s="1464">
        <f t="shared" si="1146"/>
        <v>0</v>
      </c>
      <c r="JC112" s="1464">
        <f t="shared" si="1146"/>
        <v>0</v>
      </c>
      <c r="JD112" s="1465">
        <f t="shared" si="1146"/>
        <v>0</v>
      </c>
      <c r="JE112" s="324"/>
      <c r="JF112" s="1461" t="s">
        <v>462</v>
      </c>
      <c r="JG112" s="1466" t="e">
        <f t="shared" si="1116"/>
        <v>#DIV/0!</v>
      </c>
      <c r="JH112" s="1467" t="e">
        <f t="shared" si="1117"/>
        <v>#DIV/0!</v>
      </c>
      <c r="JI112" s="1467" t="e">
        <f t="shared" si="1118"/>
        <v>#DIV/0!</v>
      </c>
      <c r="JJ112" s="1467" t="e">
        <f t="shared" si="1119"/>
        <v>#DIV/0!</v>
      </c>
      <c r="JK112" s="1467" t="e">
        <f t="shared" si="1120"/>
        <v>#DIV/0!</v>
      </c>
      <c r="JL112" s="1467" t="e">
        <f t="shared" si="1121"/>
        <v>#DIV/0!</v>
      </c>
      <c r="JM112" s="1467" t="e">
        <f t="shared" si="1122"/>
        <v>#DIV/0!</v>
      </c>
      <c r="JN112" s="1467" t="e">
        <f t="shared" si="1123"/>
        <v>#DIV/0!</v>
      </c>
      <c r="JO112" s="1468" t="e">
        <f t="shared" si="1124"/>
        <v>#DIV/0!</v>
      </c>
      <c r="JQ112" s="1461" t="s">
        <v>462</v>
      </c>
      <c r="JR112" s="1462" t="e">
        <f t="shared" ref="JR112:KA112" si="1147">SUM(JR100:JR111)</f>
        <v>#DIV/0!</v>
      </c>
      <c r="JS112" s="1463">
        <f t="shared" si="1147"/>
        <v>0</v>
      </c>
      <c r="JT112" s="1464">
        <f t="shared" si="1147"/>
        <v>0</v>
      </c>
      <c r="JU112" s="1464">
        <f t="shared" si="1147"/>
        <v>0</v>
      </c>
      <c r="JV112" s="1464">
        <f t="shared" si="1147"/>
        <v>0</v>
      </c>
      <c r="JW112" s="1464">
        <f t="shared" si="1147"/>
        <v>0</v>
      </c>
      <c r="JX112" s="1464">
        <f t="shared" si="1147"/>
        <v>0</v>
      </c>
      <c r="JY112" s="1464">
        <f t="shared" si="1147"/>
        <v>0</v>
      </c>
      <c r="JZ112" s="1464">
        <f t="shared" si="1147"/>
        <v>0</v>
      </c>
      <c r="KA112" s="1465">
        <f t="shared" si="1147"/>
        <v>0</v>
      </c>
      <c r="KB112" s="324"/>
      <c r="KC112" s="1461" t="s">
        <v>462</v>
      </c>
      <c r="KD112" s="1466" t="e">
        <f t="shared" si="1126"/>
        <v>#DIV/0!</v>
      </c>
      <c r="KE112" s="1467" t="e">
        <f t="shared" si="1127"/>
        <v>#DIV/0!</v>
      </c>
      <c r="KF112" s="1467" t="e">
        <f t="shared" si="1128"/>
        <v>#DIV/0!</v>
      </c>
      <c r="KG112" s="1467" t="e">
        <f t="shared" si="1129"/>
        <v>#DIV/0!</v>
      </c>
      <c r="KH112" s="1467" t="e">
        <f t="shared" si="1130"/>
        <v>#DIV/0!</v>
      </c>
      <c r="KI112" s="1467" t="e">
        <f t="shared" si="1131"/>
        <v>#DIV/0!</v>
      </c>
      <c r="KJ112" s="1467" t="e">
        <f t="shared" si="1132"/>
        <v>#DIV/0!</v>
      </c>
      <c r="KK112" s="1467" t="e">
        <f t="shared" si="1133"/>
        <v>#DIV/0!</v>
      </c>
      <c r="KL112" s="1468" t="e">
        <f t="shared" si="1134"/>
        <v>#DIV/0!</v>
      </c>
    </row>
    <row r="113" spans="1:298" x14ac:dyDescent="0.2">
      <c r="A113" s="334">
        <f>EOMONTH(A99,-1)</f>
        <v>43861</v>
      </c>
      <c r="B113" s="335"/>
      <c r="C113" s="336"/>
      <c r="D113" s="337"/>
      <c r="E113" s="337"/>
      <c r="F113" s="337"/>
      <c r="G113" s="337"/>
      <c r="H113" s="337"/>
      <c r="I113" s="337"/>
      <c r="J113" s="337"/>
      <c r="K113" s="338"/>
      <c r="L113" s="324"/>
      <c r="M113" s="334">
        <f>EOMONTH(M99,-1)</f>
        <v>43861</v>
      </c>
      <c r="N113" s="339"/>
      <c r="O113" s="339"/>
      <c r="P113" s="340"/>
      <c r="Q113" s="340"/>
      <c r="R113" s="340"/>
      <c r="S113" s="340"/>
      <c r="T113" s="340"/>
      <c r="U113" s="340"/>
      <c r="V113" s="341"/>
      <c r="X113" s="334">
        <f>EOMONTH(X99,-1)</f>
        <v>43861</v>
      </c>
      <c r="Y113" s="335"/>
      <c r="Z113" s="336"/>
      <c r="AA113" s="337"/>
      <c r="AB113" s="337"/>
      <c r="AC113" s="337"/>
      <c r="AD113" s="337"/>
      <c r="AE113" s="337"/>
      <c r="AF113" s="337"/>
      <c r="AG113" s="337"/>
      <c r="AH113" s="338"/>
      <c r="AI113" s="324"/>
      <c r="AJ113" s="334">
        <f>EOMONTH(AJ99,-1)</f>
        <v>43861</v>
      </c>
      <c r="AK113" s="339"/>
      <c r="AL113" s="339"/>
      <c r="AM113" s="340"/>
      <c r="AN113" s="340"/>
      <c r="AO113" s="340"/>
      <c r="AP113" s="340"/>
      <c r="AQ113" s="340"/>
      <c r="AR113" s="340"/>
      <c r="AS113" s="341"/>
      <c r="AU113" s="334">
        <f>EOMONTH(AU99,-1)</f>
        <v>43861</v>
      </c>
      <c r="AV113" s="335"/>
      <c r="AW113" s="336"/>
      <c r="AX113" s="337"/>
      <c r="AY113" s="337"/>
      <c r="AZ113" s="337"/>
      <c r="BA113" s="337"/>
      <c r="BB113" s="337"/>
      <c r="BC113" s="337"/>
      <c r="BD113" s="337"/>
      <c r="BE113" s="338"/>
      <c r="BF113" s="324"/>
      <c r="BG113" s="334">
        <f>EOMONTH(BG99,-1)</f>
        <v>43861</v>
      </c>
      <c r="BH113" s="339"/>
      <c r="BI113" s="339"/>
      <c r="BJ113" s="340"/>
      <c r="BK113" s="340"/>
      <c r="BL113" s="340"/>
      <c r="BM113" s="340"/>
      <c r="BN113" s="340"/>
      <c r="BO113" s="340"/>
      <c r="BP113" s="341"/>
      <c r="BR113" s="334">
        <f>EOMONTH(BR99,-1)</f>
        <v>43861</v>
      </c>
      <c r="BS113" s="335"/>
      <c r="BT113" s="336"/>
      <c r="BU113" s="337"/>
      <c r="BV113" s="337"/>
      <c r="BW113" s="337"/>
      <c r="BX113" s="337"/>
      <c r="BY113" s="337"/>
      <c r="BZ113" s="337"/>
      <c r="CA113" s="337"/>
      <c r="CB113" s="338"/>
      <c r="CC113" s="324"/>
      <c r="CD113" s="334">
        <f>EOMONTH(CD99,-1)</f>
        <v>43861</v>
      </c>
      <c r="CE113" s="339"/>
      <c r="CF113" s="339"/>
      <c r="CG113" s="340"/>
      <c r="CH113" s="340"/>
      <c r="CI113" s="340"/>
      <c r="CJ113" s="340"/>
      <c r="CK113" s="340"/>
      <c r="CL113" s="340"/>
      <c r="CM113" s="341"/>
      <c r="CO113" s="334">
        <f>EOMONTH(CO99,-1)</f>
        <v>43861</v>
      </c>
      <c r="CP113" s="335"/>
      <c r="CQ113" s="336"/>
      <c r="CR113" s="337"/>
      <c r="CS113" s="337"/>
      <c r="CT113" s="337"/>
      <c r="CU113" s="337"/>
      <c r="CV113" s="337"/>
      <c r="CW113" s="337"/>
      <c r="CX113" s="337"/>
      <c r="CY113" s="338"/>
      <c r="CZ113" s="324"/>
      <c r="DA113" s="334">
        <f>EOMONTH(DA99,-1)</f>
        <v>43861</v>
      </c>
      <c r="DB113" s="339"/>
      <c r="DC113" s="339"/>
      <c r="DD113" s="340"/>
      <c r="DE113" s="340"/>
      <c r="DF113" s="340"/>
      <c r="DG113" s="340"/>
      <c r="DH113" s="340"/>
      <c r="DI113" s="340"/>
      <c r="DJ113" s="341"/>
      <c r="DL113" s="334">
        <f>EOMONTH(DL99,-1)</f>
        <v>43861</v>
      </c>
      <c r="DM113" s="335"/>
      <c r="DN113" s="336"/>
      <c r="DO113" s="337"/>
      <c r="DP113" s="337"/>
      <c r="DQ113" s="337"/>
      <c r="DR113" s="337"/>
      <c r="DS113" s="337"/>
      <c r="DT113" s="337"/>
      <c r="DU113" s="337"/>
      <c r="DV113" s="338"/>
      <c r="DW113" s="324"/>
      <c r="DX113" s="334">
        <f>EOMONTH(DX99,-1)</f>
        <v>43861</v>
      </c>
      <c r="DY113" s="339"/>
      <c r="DZ113" s="339"/>
      <c r="EA113" s="340"/>
      <c r="EB113" s="340"/>
      <c r="EC113" s="340"/>
      <c r="ED113" s="340"/>
      <c r="EE113" s="340"/>
      <c r="EF113" s="340"/>
      <c r="EG113" s="341"/>
      <c r="EI113" s="334">
        <f>EOMONTH(EI99,-1)</f>
        <v>43861</v>
      </c>
      <c r="EJ113" s="335"/>
      <c r="EK113" s="336"/>
      <c r="EL113" s="337"/>
      <c r="EM113" s="337"/>
      <c r="EN113" s="337"/>
      <c r="EO113" s="337"/>
      <c r="EP113" s="337"/>
      <c r="EQ113" s="337"/>
      <c r="ER113" s="337"/>
      <c r="ES113" s="338"/>
      <c r="ET113" s="324"/>
      <c r="EU113" s="334">
        <f>EOMONTH(EU99,-1)</f>
        <v>43861</v>
      </c>
      <c r="EV113" s="339"/>
      <c r="EW113" s="339"/>
      <c r="EX113" s="340"/>
      <c r="EY113" s="340"/>
      <c r="EZ113" s="340"/>
      <c r="FA113" s="340"/>
      <c r="FB113" s="340"/>
      <c r="FC113" s="340"/>
      <c r="FD113" s="341"/>
      <c r="FF113" s="334">
        <f>EOMONTH(FF99,-1)</f>
        <v>43861</v>
      </c>
      <c r="FG113" s="335"/>
      <c r="FH113" s="336"/>
      <c r="FI113" s="337"/>
      <c r="FJ113" s="337"/>
      <c r="FK113" s="337"/>
      <c r="FL113" s="337"/>
      <c r="FM113" s="337"/>
      <c r="FN113" s="337"/>
      <c r="FO113" s="337"/>
      <c r="FP113" s="338"/>
      <c r="FQ113" s="324"/>
      <c r="FR113" s="334">
        <f>EOMONTH(FR99,-1)</f>
        <v>43861</v>
      </c>
      <c r="FS113" s="339"/>
      <c r="FT113" s="339"/>
      <c r="FU113" s="340"/>
      <c r="FV113" s="340"/>
      <c r="FW113" s="340"/>
      <c r="FX113" s="340"/>
      <c r="FY113" s="340"/>
      <c r="FZ113" s="340"/>
      <c r="GA113" s="341"/>
      <c r="GC113" s="334">
        <f>EOMONTH(GC99,-1)</f>
        <v>43861</v>
      </c>
      <c r="GD113" s="335"/>
      <c r="GE113" s="336"/>
      <c r="GF113" s="337"/>
      <c r="GG113" s="337"/>
      <c r="GH113" s="337"/>
      <c r="GI113" s="337"/>
      <c r="GJ113" s="337"/>
      <c r="GK113" s="337"/>
      <c r="GL113" s="337"/>
      <c r="GM113" s="338"/>
      <c r="GN113" s="324"/>
      <c r="GO113" s="334">
        <f>EOMONTH(GO99,-1)</f>
        <v>43861</v>
      </c>
      <c r="GP113" s="339"/>
      <c r="GQ113" s="339"/>
      <c r="GR113" s="340"/>
      <c r="GS113" s="340"/>
      <c r="GT113" s="340"/>
      <c r="GU113" s="340"/>
      <c r="GV113" s="340"/>
      <c r="GW113" s="340"/>
      <c r="GX113" s="341"/>
      <c r="GZ113" s="334">
        <f>EOMONTH(GZ99,-1)</f>
        <v>43861</v>
      </c>
      <c r="HA113" s="335"/>
      <c r="HB113" s="336"/>
      <c r="HC113" s="337"/>
      <c r="HD113" s="337"/>
      <c r="HE113" s="337"/>
      <c r="HF113" s="337"/>
      <c r="HG113" s="337"/>
      <c r="HH113" s="337"/>
      <c r="HI113" s="337"/>
      <c r="HJ113" s="338"/>
      <c r="HK113" s="324"/>
      <c r="HL113" s="334">
        <f>EOMONTH(HL99,-1)</f>
        <v>43861</v>
      </c>
      <c r="HM113" s="339"/>
      <c r="HN113" s="339"/>
      <c r="HO113" s="340"/>
      <c r="HP113" s="340"/>
      <c r="HQ113" s="340"/>
      <c r="HR113" s="340"/>
      <c r="HS113" s="340"/>
      <c r="HT113" s="340"/>
      <c r="HU113" s="341"/>
      <c r="HW113" s="334">
        <f>EOMONTH(HW99,-1)</f>
        <v>43861</v>
      </c>
      <c r="HX113" s="335"/>
      <c r="HY113" s="336"/>
      <c r="HZ113" s="337"/>
      <c r="IA113" s="337"/>
      <c r="IB113" s="337"/>
      <c r="IC113" s="337"/>
      <c r="ID113" s="337"/>
      <c r="IE113" s="337"/>
      <c r="IF113" s="337"/>
      <c r="IG113" s="338"/>
      <c r="IH113" s="324"/>
      <c r="II113" s="334">
        <f>EOMONTH(II99,-1)</f>
        <v>43861</v>
      </c>
      <c r="IJ113" s="339"/>
      <c r="IK113" s="339"/>
      <c r="IL113" s="340"/>
      <c r="IM113" s="340"/>
      <c r="IN113" s="340"/>
      <c r="IO113" s="340"/>
      <c r="IP113" s="340"/>
      <c r="IQ113" s="340"/>
      <c r="IR113" s="341"/>
      <c r="IT113" s="334">
        <f>EOMONTH(IT99,-1)</f>
        <v>43861</v>
      </c>
      <c r="IU113" s="335"/>
      <c r="IV113" s="336"/>
      <c r="IW113" s="337"/>
      <c r="IX113" s="337"/>
      <c r="IY113" s="337"/>
      <c r="IZ113" s="337"/>
      <c r="JA113" s="337"/>
      <c r="JB113" s="337"/>
      <c r="JC113" s="337"/>
      <c r="JD113" s="338"/>
      <c r="JE113" s="324"/>
      <c r="JF113" s="334">
        <f>EOMONTH(JF99,-1)</f>
        <v>43861</v>
      </c>
      <c r="JG113" s="339"/>
      <c r="JH113" s="339"/>
      <c r="JI113" s="340"/>
      <c r="JJ113" s="340"/>
      <c r="JK113" s="340"/>
      <c r="JL113" s="340"/>
      <c r="JM113" s="340"/>
      <c r="JN113" s="340"/>
      <c r="JO113" s="341"/>
      <c r="JQ113" s="334">
        <f>EOMONTH(JQ99,-1)</f>
        <v>43861</v>
      </c>
      <c r="JR113" s="335"/>
      <c r="JS113" s="336"/>
      <c r="JT113" s="337"/>
      <c r="JU113" s="337"/>
      <c r="JV113" s="337"/>
      <c r="JW113" s="337"/>
      <c r="JX113" s="337"/>
      <c r="JY113" s="337"/>
      <c r="JZ113" s="337"/>
      <c r="KA113" s="338"/>
      <c r="KB113" s="324"/>
      <c r="KC113" s="334">
        <f>EOMONTH(KC99,-1)</f>
        <v>43861</v>
      </c>
      <c r="KD113" s="339"/>
      <c r="KE113" s="339"/>
      <c r="KF113" s="340"/>
      <c r="KG113" s="340"/>
      <c r="KH113" s="340"/>
      <c r="KI113" s="340"/>
      <c r="KJ113" s="340"/>
      <c r="KK113" s="340"/>
      <c r="KL113" s="341"/>
    </row>
    <row r="114" spans="1:298" x14ac:dyDescent="0.2">
      <c r="A114" s="343" t="s">
        <v>472</v>
      </c>
      <c r="B114" s="344" t="e">
        <f>+C114/C126</f>
        <v>#DIV/0!</v>
      </c>
      <c r="C114" s="345">
        <f>SUM(D114:K114)</f>
        <v>0</v>
      </c>
      <c r="D114" s="346">
        <f t="shared" ref="D114:D125" si="1148">AA114+AX114+BU114+CR114+DO114+EL114+FI114+GF114+HC114+HZ114+IW114+JT114</f>
        <v>0</v>
      </c>
      <c r="E114" s="346">
        <f t="shared" ref="E114:E125" si="1149">AB114+AY114+BV114+CS114+DP114+EM114+FJ114+GG114+HD114+IA114+IX114+JU114</f>
        <v>0</v>
      </c>
      <c r="F114" s="346">
        <f t="shared" ref="F114:F125" si="1150">AC114+AZ114+BW114+CT114+DQ114+EN114+FK114+GH114+HE114+IB114+IY114+JV114</f>
        <v>0</v>
      </c>
      <c r="G114" s="346">
        <f t="shared" ref="G114:G125" si="1151">AD114+BA114+BX114+CU114+DR114+EO114+FL114+GI114+HF114+IC114+IZ114+JW114</f>
        <v>0</v>
      </c>
      <c r="H114" s="346">
        <f t="shared" ref="H114:H125" si="1152">AE114+BB114+BY114+CV114+DS114+EP114+FM114+GJ114+HG114+ID114+JA114+JX114</f>
        <v>0</v>
      </c>
      <c r="I114" s="346">
        <f t="shared" ref="I114:I125" si="1153">AF114+BC114+BZ114+CW114+DT114+EQ114+FN114+GK114+HH114+IE114+JB114+JY114</f>
        <v>0</v>
      </c>
      <c r="J114" s="346">
        <f t="shared" ref="J114:J125" si="1154">AG114+BD114+CA114+CX114+DU114+ER114+FO114+GL114+HI114+IF114+JC114+JZ114</f>
        <v>0</v>
      </c>
      <c r="K114" s="347">
        <f t="shared" ref="K114:K125" si="1155">AH114+BE114+CB114+CY114+DV114+ES114+FP114+GM114+HJ114+IG114+JD114+KA114</f>
        <v>0</v>
      </c>
      <c r="L114" s="324"/>
      <c r="M114" s="343" t="str">
        <f t="shared" ref="M114:M125" si="1156">+$A114</f>
        <v>BC/BS</v>
      </c>
      <c r="N114" s="339" t="e">
        <f>SUM(O114:V114)</f>
        <v>#DIV/0!</v>
      </c>
      <c r="O114" s="348" t="e">
        <f t="shared" ref="O114:O126" si="1157">+D114/$C114</f>
        <v>#DIV/0!</v>
      </c>
      <c r="P114" s="348" t="e">
        <f t="shared" ref="P114:P126" si="1158">+E114/$C114</f>
        <v>#DIV/0!</v>
      </c>
      <c r="Q114" s="348" t="e">
        <f t="shared" ref="Q114:Q126" si="1159">+F114/$C114</f>
        <v>#DIV/0!</v>
      </c>
      <c r="R114" s="348" t="e">
        <f t="shared" ref="R114:R126" si="1160">+G114/$C114</f>
        <v>#DIV/0!</v>
      </c>
      <c r="S114" s="348" t="e">
        <f t="shared" ref="S114:S126" si="1161">+H114/$C114</f>
        <v>#DIV/0!</v>
      </c>
      <c r="T114" s="348" t="e">
        <f t="shared" ref="T114:T126" si="1162">+I114/$C114</f>
        <v>#DIV/0!</v>
      </c>
      <c r="U114" s="348" t="e">
        <f t="shared" ref="U114:U126" si="1163">+J114/$C114</f>
        <v>#DIV/0!</v>
      </c>
      <c r="V114" s="349" t="e">
        <f t="shared" ref="V114:V126" si="1164">+K114/$C114</f>
        <v>#DIV/0!</v>
      </c>
      <c r="X114" s="343" t="s">
        <v>472</v>
      </c>
      <c r="Y114" s="344" t="e">
        <f>+Z114/Z126</f>
        <v>#DIV/0!</v>
      </c>
      <c r="Z114" s="345">
        <f>SUM(AA114:AH114)</f>
        <v>0</v>
      </c>
      <c r="AA114" s="346"/>
      <c r="AB114" s="346"/>
      <c r="AC114" s="346"/>
      <c r="AD114" s="346"/>
      <c r="AE114" s="346"/>
      <c r="AF114" s="346"/>
      <c r="AG114" s="346"/>
      <c r="AH114" s="347"/>
      <c r="AI114" s="324"/>
      <c r="AJ114" s="343" t="str">
        <f t="shared" ref="AJ114:AJ125" si="1165">+$A114</f>
        <v>BC/BS</v>
      </c>
      <c r="AK114" s="339" t="e">
        <f>SUM(AL114:AS114)</f>
        <v>#DIV/0!</v>
      </c>
      <c r="AL114" s="348" t="e">
        <f>+AA114/Z114</f>
        <v>#DIV/0!</v>
      </c>
      <c r="AM114" s="348" t="e">
        <f>+AB114/Z114</f>
        <v>#DIV/0!</v>
      </c>
      <c r="AN114" s="348" t="e">
        <f>+AC114/Z114</f>
        <v>#DIV/0!</v>
      </c>
      <c r="AO114" s="348" t="e">
        <f>+AD114/Z114</f>
        <v>#DIV/0!</v>
      </c>
      <c r="AP114" s="348" t="e">
        <f>+AE114/Z114</f>
        <v>#DIV/0!</v>
      </c>
      <c r="AQ114" s="348" t="e">
        <f>+AF114/Z114</f>
        <v>#DIV/0!</v>
      </c>
      <c r="AR114" s="348" t="e">
        <f>+AG114/Z114</f>
        <v>#DIV/0!</v>
      </c>
      <c r="AS114" s="349" t="e">
        <f>+AH114/Z114</f>
        <v>#DIV/0!</v>
      </c>
      <c r="AU114" s="343" t="s">
        <v>472</v>
      </c>
      <c r="AV114" s="344" t="e">
        <f>+AW114/AW126</f>
        <v>#DIV/0!</v>
      </c>
      <c r="AW114" s="345">
        <f>SUM(AX114:BE114)</f>
        <v>0</v>
      </c>
      <c r="AX114" s="346"/>
      <c r="AY114" s="346"/>
      <c r="AZ114" s="346"/>
      <c r="BA114" s="346"/>
      <c r="BB114" s="346"/>
      <c r="BC114" s="346"/>
      <c r="BD114" s="346"/>
      <c r="BE114" s="347"/>
      <c r="BF114" s="324"/>
      <c r="BG114" s="343" t="str">
        <f t="shared" ref="BG114:BG125" si="1166">+$A114</f>
        <v>BC/BS</v>
      </c>
      <c r="BH114" s="339" t="e">
        <f>SUM(BI114:BP114)</f>
        <v>#DIV/0!</v>
      </c>
      <c r="BI114" s="348" t="e">
        <f>+AX114/AW114</f>
        <v>#DIV/0!</v>
      </c>
      <c r="BJ114" s="348" t="e">
        <f>+AY114/AW114</f>
        <v>#DIV/0!</v>
      </c>
      <c r="BK114" s="348" t="e">
        <f>+AZ114/AW114</f>
        <v>#DIV/0!</v>
      </c>
      <c r="BL114" s="348" t="e">
        <f>+BA114/AW114</f>
        <v>#DIV/0!</v>
      </c>
      <c r="BM114" s="348" t="e">
        <f>+BB114/AW114</f>
        <v>#DIV/0!</v>
      </c>
      <c r="BN114" s="348" t="e">
        <f>+BC114/AW114</f>
        <v>#DIV/0!</v>
      </c>
      <c r="BO114" s="348" t="e">
        <f>+BD114/AW114</f>
        <v>#DIV/0!</v>
      </c>
      <c r="BP114" s="349" t="e">
        <f>+BE114/AW114</f>
        <v>#DIV/0!</v>
      </c>
      <c r="BR114" s="343" t="s">
        <v>472</v>
      </c>
      <c r="BS114" s="344" t="e">
        <f>+BT114/BT126</f>
        <v>#DIV/0!</v>
      </c>
      <c r="BT114" s="345">
        <f>SUM(BU114:CB114)</f>
        <v>0</v>
      </c>
      <c r="BU114" s="346"/>
      <c r="BV114" s="346"/>
      <c r="BW114" s="346"/>
      <c r="BX114" s="346"/>
      <c r="BY114" s="346"/>
      <c r="BZ114" s="346"/>
      <c r="CA114" s="346"/>
      <c r="CB114" s="347"/>
      <c r="CC114" s="324"/>
      <c r="CD114" s="343" t="str">
        <f t="shared" ref="CD114:CD125" si="1167">+$A114</f>
        <v>BC/BS</v>
      </c>
      <c r="CE114" s="339" t="e">
        <f>SUM(CF114:CM114)</f>
        <v>#DIV/0!</v>
      </c>
      <c r="CF114" s="348" t="e">
        <f>+BU114/BT114</f>
        <v>#DIV/0!</v>
      </c>
      <c r="CG114" s="348" t="e">
        <f>+BV114/BT114</f>
        <v>#DIV/0!</v>
      </c>
      <c r="CH114" s="348" t="e">
        <f>+BW114/BT114</f>
        <v>#DIV/0!</v>
      </c>
      <c r="CI114" s="348" t="e">
        <f>+BX114/BT114</f>
        <v>#DIV/0!</v>
      </c>
      <c r="CJ114" s="348" t="e">
        <f>+BY114/BT114</f>
        <v>#DIV/0!</v>
      </c>
      <c r="CK114" s="348" t="e">
        <f>+BZ114/BT114</f>
        <v>#DIV/0!</v>
      </c>
      <c r="CL114" s="348" t="e">
        <f>+CA114/BT114</f>
        <v>#DIV/0!</v>
      </c>
      <c r="CM114" s="349" t="e">
        <f>+CB114/BT114</f>
        <v>#DIV/0!</v>
      </c>
      <c r="CO114" s="343" t="s">
        <v>472</v>
      </c>
      <c r="CP114" s="344" t="e">
        <f>+CQ114/CQ126</f>
        <v>#DIV/0!</v>
      </c>
      <c r="CQ114" s="345">
        <f>SUM(CR114:CY114)</f>
        <v>0</v>
      </c>
      <c r="CR114" s="346"/>
      <c r="CS114" s="346"/>
      <c r="CT114" s="346"/>
      <c r="CU114" s="346"/>
      <c r="CV114" s="346"/>
      <c r="CW114" s="346"/>
      <c r="CX114" s="346"/>
      <c r="CY114" s="347"/>
      <c r="CZ114" s="324"/>
      <c r="DA114" s="343" t="str">
        <f t="shared" ref="DA114:DA125" si="1168">+$A114</f>
        <v>BC/BS</v>
      </c>
      <c r="DB114" s="339" t="e">
        <f>SUM(DC114:DJ114)</f>
        <v>#DIV/0!</v>
      </c>
      <c r="DC114" s="348" t="e">
        <f>+CR114/CQ114</f>
        <v>#DIV/0!</v>
      </c>
      <c r="DD114" s="348" t="e">
        <f>+CS114/CQ114</f>
        <v>#DIV/0!</v>
      </c>
      <c r="DE114" s="348" t="e">
        <f>+CT114/CQ114</f>
        <v>#DIV/0!</v>
      </c>
      <c r="DF114" s="348" t="e">
        <f>+CU114/CQ114</f>
        <v>#DIV/0!</v>
      </c>
      <c r="DG114" s="348" t="e">
        <f>+CV114/CQ114</f>
        <v>#DIV/0!</v>
      </c>
      <c r="DH114" s="348" t="e">
        <f>+CW114/CQ114</f>
        <v>#DIV/0!</v>
      </c>
      <c r="DI114" s="348" t="e">
        <f>+CX114/CQ114</f>
        <v>#DIV/0!</v>
      </c>
      <c r="DJ114" s="349" t="e">
        <f>+CY114/CQ114</f>
        <v>#DIV/0!</v>
      </c>
      <c r="DL114" s="343" t="s">
        <v>472</v>
      </c>
      <c r="DM114" s="344" t="e">
        <f>+DN114/DN126</f>
        <v>#DIV/0!</v>
      </c>
      <c r="DN114" s="345">
        <f>SUM(DO114:DV114)</f>
        <v>0</v>
      </c>
      <c r="DO114" s="346"/>
      <c r="DP114" s="346"/>
      <c r="DQ114" s="346"/>
      <c r="DR114" s="346"/>
      <c r="DS114" s="346"/>
      <c r="DT114" s="346"/>
      <c r="DU114" s="346"/>
      <c r="DV114" s="347"/>
      <c r="DW114" s="324"/>
      <c r="DX114" s="343" t="str">
        <f t="shared" ref="DX114:DX125" si="1169">+$A114</f>
        <v>BC/BS</v>
      </c>
      <c r="DY114" s="339" t="e">
        <f>SUM(DZ114:EG114)</f>
        <v>#DIV/0!</v>
      </c>
      <c r="DZ114" s="348" t="e">
        <f>+DO114/DN114</f>
        <v>#DIV/0!</v>
      </c>
      <c r="EA114" s="348" t="e">
        <f>+DP114/DN114</f>
        <v>#DIV/0!</v>
      </c>
      <c r="EB114" s="348" t="e">
        <f>+DQ114/DN114</f>
        <v>#DIV/0!</v>
      </c>
      <c r="EC114" s="348" t="e">
        <f>+DR114/DN114</f>
        <v>#DIV/0!</v>
      </c>
      <c r="ED114" s="348" t="e">
        <f>+DS114/DN114</f>
        <v>#DIV/0!</v>
      </c>
      <c r="EE114" s="348" t="e">
        <f>+DT114/DN114</f>
        <v>#DIV/0!</v>
      </c>
      <c r="EF114" s="348" t="e">
        <f>+DU114/DN114</f>
        <v>#DIV/0!</v>
      </c>
      <c r="EG114" s="349" t="e">
        <f>+DV114/DN114</f>
        <v>#DIV/0!</v>
      </c>
      <c r="EI114" s="343" t="s">
        <v>472</v>
      </c>
      <c r="EJ114" s="344" t="e">
        <f>+EK114/EK126</f>
        <v>#DIV/0!</v>
      </c>
      <c r="EK114" s="345">
        <f>SUM(EL114:ES114)</f>
        <v>0</v>
      </c>
      <c r="EL114" s="346"/>
      <c r="EM114" s="346"/>
      <c r="EN114" s="346"/>
      <c r="EO114" s="346"/>
      <c r="EP114" s="346"/>
      <c r="EQ114" s="346"/>
      <c r="ER114" s="346"/>
      <c r="ES114" s="347"/>
      <c r="ET114" s="324"/>
      <c r="EU114" s="343" t="str">
        <f t="shared" ref="EU114:EU125" si="1170">+$A114</f>
        <v>BC/BS</v>
      </c>
      <c r="EV114" s="339" t="e">
        <f>SUM(EW114:FD114)</f>
        <v>#DIV/0!</v>
      </c>
      <c r="EW114" s="348" t="e">
        <f>+EL114/EK114</f>
        <v>#DIV/0!</v>
      </c>
      <c r="EX114" s="348" t="e">
        <f>+EM114/EK114</f>
        <v>#DIV/0!</v>
      </c>
      <c r="EY114" s="348" t="e">
        <f>+EN114/EK114</f>
        <v>#DIV/0!</v>
      </c>
      <c r="EZ114" s="348" t="e">
        <f>+EO114/EK114</f>
        <v>#DIV/0!</v>
      </c>
      <c r="FA114" s="348" t="e">
        <f>+EP114/EK114</f>
        <v>#DIV/0!</v>
      </c>
      <c r="FB114" s="348" t="e">
        <f>+EQ114/EK114</f>
        <v>#DIV/0!</v>
      </c>
      <c r="FC114" s="348" t="e">
        <f>+ER114/EK114</f>
        <v>#DIV/0!</v>
      </c>
      <c r="FD114" s="349" t="e">
        <f>+ES114/EK114</f>
        <v>#DIV/0!</v>
      </c>
      <c r="FF114" s="343" t="s">
        <v>472</v>
      </c>
      <c r="FG114" s="344" t="e">
        <f>+FH114/FH126</f>
        <v>#DIV/0!</v>
      </c>
      <c r="FH114" s="345">
        <f>SUM(FI114:FP114)</f>
        <v>0</v>
      </c>
      <c r="FI114" s="346"/>
      <c r="FJ114" s="346"/>
      <c r="FK114" s="346"/>
      <c r="FL114" s="346"/>
      <c r="FM114" s="346"/>
      <c r="FN114" s="346"/>
      <c r="FO114" s="346"/>
      <c r="FP114" s="347"/>
      <c r="FQ114" s="324"/>
      <c r="FR114" s="343" t="str">
        <f t="shared" ref="FR114:FR125" si="1171">+$A114</f>
        <v>BC/BS</v>
      </c>
      <c r="FS114" s="339" t="e">
        <f>SUM(FT114:GA114)</f>
        <v>#DIV/0!</v>
      </c>
      <c r="FT114" s="348" t="e">
        <f>+FI114/FH114</f>
        <v>#DIV/0!</v>
      </c>
      <c r="FU114" s="348" t="e">
        <f>+FJ114/FH114</f>
        <v>#DIV/0!</v>
      </c>
      <c r="FV114" s="348" t="e">
        <f>+FK114/FH114</f>
        <v>#DIV/0!</v>
      </c>
      <c r="FW114" s="348" t="e">
        <f>+FL114/FH114</f>
        <v>#DIV/0!</v>
      </c>
      <c r="FX114" s="348" t="e">
        <f>+FM114/FH114</f>
        <v>#DIV/0!</v>
      </c>
      <c r="FY114" s="348" t="e">
        <f>+FN114/FH114</f>
        <v>#DIV/0!</v>
      </c>
      <c r="FZ114" s="348" t="e">
        <f>+FO114/FH114</f>
        <v>#DIV/0!</v>
      </c>
      <c r="GA114" s="349" t="e">
        <f>+FP114/FH114</f>
        <v>#DIV/0!</v>
      </c>
      <c r="GC114" s="343" t="s">
        <v>472</v>
      </c>
      <c r="GD114" s="344" t="e">
        <f>+GE114/GE126</f>
        <v>#DIV/0!</v>
      </c>
      <c r="GE114" s="345">
        <f>SUM(GF114:GM114)</f>
        <v>0</v>
      </c>
      <c r="GF114" s="346"/>
      <c r="GG114" s="346"/>
      <c r="GH114" s="346"/>
      <c r="GI114" s="346"/>
      <c r="GJ114" s="346"/>
      <c r="GK114" s="346"/>
      <c r="GL114" s="346"/>
      <c r="GM114" s="347"/>
      <c r="GN114" s="324"/>
      <c r="GO114" s="343" t="str">
        <f t="shared" ref="GO114:GO125" si="1172">+$A114</f>
        <v>BC/BS</v>
      </c>
      <c r="GP114" s="339" t="e">
        <f>SUM(GQ114:GX114)</f>
        <v>#DIV/0!</v>
      </c>
      <c r="GQ114" s="348" t="e">
        <f>+GF114/GE114</f>
        <v>#DIV/0!</v>
      </c>
      <c r="GR114" s="348" t="e">
        <f>+GG114/GE114</f>
        <v>#DIV/0!</v>
      </c>
      <c r="GS114" s="348" t="e">
        <f>+GH114/GE114</f>
        <v>#DIV/0!</v>
      </c>
      <c r="GT114" s="348" t="e">
        <f>+GI114/GE114</f>
        <v>#DIV/0!</v>
      </c>
      <c r="GU114" s="348" t="e">
        <f>+GJ114/GE114</f>
        <v>#DIV/0!</v>
      </c>
      <c r="GV114" s="348" t="e">
        <f>+GK114/GE114</f>
        <v>#DIV/0!</v>
      </c>
      <c r="GW114" s="348" t="e">
        <f>+GL114/GE114</f>
        <v>#DIV/0!</v>
      </c>
      <c r="GX114" s="349" t="e">
        <f>+GM114/GE114</f>
        <v>#DIV/0!</v>
      </c>
      <c r="GZ114" s="343" t="s">
        <v>472</v>
      </c>
      <c r="HA114" s="344" t="e">
        <f>+HB114/HB126</f>
        <v>#DIV/0!</v>
      </c>
      <c r="HB114" s="345">
        <f>SUM(HC114:HJ114)</f>
        <v>0</v>
      </c>
      <c r="HC114" s="346"/>
      <c r="HD114" s="346"/>
      <c r="HE114" s="346"/>
      <c r="HF114" s="346"/>
      <c r="HG114" s="346"/>
      <c r="HH114" s="346"/>
      <c r="HI114" s="346"/>
      <c r="HJ114" s="347"/>
      <c r="HK114" s="324"/>
      <c r="HL114" s="343" t="str">
        <f t="shared" ref="HL114:HL125" si="1173">+$A114</f>
        <v>BC/BS</v>
      </c>
      <c r="HM114" s="339" t="e">
        <f>SUM(HN114:HU114)</f>
        <v>#DIV/0!</v>
      </c>
      <c r="HN114" s="348" t="e">
        <f>+HC114/HB114</f>
        <v>#DIV/0!</v>
      </c>
      <c r="HO114" s="348" t="e">
        <f>+HD114/HB114</f>
        <v>#DIV/0!</v>
      </c>
      <c r="HP114" s="348" t="e">
        <f>+HE114/HB114</f>
        <v>#DIV/0!</v>
      </c>
      <c r="HQ114" s="348" t="e">
        <f>+HF114/HB114</f>
        <v>#DIV/0!</v>
      </c>
      <c r="HR114" s="348" t="e">
        <f>+HG114/HB114</f>
        <v>#DIV/0!</v>
      </c>
      <c r="HS114" s="348" t="e">
        <f>+HH114/HB114</f>
        <v>#DIV/0!</v>
      </c>
      <c r="HT114" s="348" t="e">
        <f>+HI114/HB114</f>
        <v>#DIV/0!</v>
      </c>
      <c r="HU114" s="349" t="e">
        <f>+HJ114/HB114</f>
        <v>#DIV/0!</v>
      </c>
      <c r="HW114" s="343" t="s">
        <v>472</v>
      </c>
      <c r="HX114" s="344" t="e">
        <f>+HY114/HY126</f>
        <v>#DIV/0!</v>
      </c>
      <c r="HY114" s="345">
        <f>SUM(HZ114:IG114)</f>
        <v>0</v>
      </c>
      <c r="HZ114" s="346"/>
      <c r="IA114" s="346"/>
      <c r="IB114" s="346"/>
      <c r="IC114" s="346"/>
      <c r="ID114" s="346"/>
      <c r="IE114" s="346"/>
      <c r="IF114" s="346"/>
      <c r="IG114" s="347"/>
      <c r="IH114" s="324"/>
      <c r="II114" s="343" t="str">
        <f t="shared" ref="II114:II125" si="1174">+$A114</f>
        <v>BC/BS</v>
      </c>
      <c r="IJ114" s="339" t="e">
        <f>SUM(IK114:IR114)</f>
        <v>#DIV/0!</v>
      </c>
      <c r="IK114" s="348" t="e">
        <f>+HZ114/HY114</f>
        <v>#DIV/0!</v>
      </c>
      <c r="IL114" s="348" t="e">
        <f>+IA114/HY114</f>
        <v>#DIV/0!</v>
      </c>
      <c r="IM114" s="348" t="e">
        <f>+IB114/HY114</f>
        <v>#DIV/0!</v>
      </c>
      <c r="IN114" s="348" t="e">
        <f>+IC114/HY114</f>
        <v>#DIV/0!</v>
      </c>
      <c r="IO114" s="348" t="e">
        <f>+ID114/HY114</f>
        <v>#DIV/0!</v>
      </c>
      <c r="IP114" s="348" t="e">
        <f>+IE114/HY114</f>
        <v>#DIV/0!</v>
      </c>
      <c r="IQ114" s="348" t="e">
        <f>+IF114/HY114</f>
        <v>#DIV/0!</v>
      </c>
      <c r="IR114" s="349" t="e">
        <f>+IG114/HY114</f>
        <v>#DIV/0!</v>
      </c>
      <c r="IT114" s="343" t="s">
        <v>472</v>
      </c>
      <c r="IU114" s="344" t="e">
        <f>+IV114/IV126</f>
        <v>#DIV/0!</v>
      </c>
      <c r="IV114" s="345">
        <f>SUM(IW114:JD114)</f>
        <v>0</v>
      </c>
      <c r="IW114" s="346"/>
      <c r="IX114" s="346"/>
      <c r="IY114" s="346"/>
      <c r="IZ114" s="346"/>
      <c r="JA114" s="346"/>
      <c r="JB114" s="346"/>
      <c r="JC114" s="346"/>
      <c r="JD114" s="347"/>
      <c r="JE114" s="324"/>
      <c r="JF114" s="343" t="str">
        <f t="shared" ref="JF114:JF125" si="1175">+$A114</f>
        <v>BC/BS</v>
      </c>
      <c r="JG114" s="339" t="e">
        <f>SUM(JH114:JO114)</f>
        <v>#DIV/0!</v>
      </c>
      <c r="JH114" s="348" t="e">
        <f>+IW114/IV114</f>
        <v>#DIV/0!</v>
      </c>
      <c r="JI114" s="348" t="e">
        <f>+IX114/IV114</f>
        <v>#DIV/0!</v>
      </c>
      <c r="JJ114" s="348" t="e">
        <f>+IY114/IV114</f>
        <v>#DIV/0!</v>
      </c>
      <c r="JK114" s="348" t="e">
        <f>+IZ114/IV114</f>
        <v>#DIV/0!</v>
      </c>
      <c r="JL114" s="348" t="e">
        <f>+JA114/IV114</f>
        <v>#DIV/0!</v>
      </c>
      <c r="JM114" s="348" t="e">
        <f>+JB114/IV114</f>
        <v>#DIV/0!</v>
      </c>
      <c r="JN114" s="348" t="e">
        <f>+JC114/IV114</f>
        <v>#DIV/0!</v>
      </c>
      <c r="JO114" s="349" t="e">
        <f>+JD114/IV114</f>
        <v>#DIV/0!</v>
      </c>
      <c r="JQ114" s="343" t="s">
        <v>472</v>
      </c>
      <c r="JR114" s="344" t="e">
        <f>+JS114/JS126</f>
        <v>#DIV/0!</v>
      </c>
      <c r="JS114" s="345">
        <f>SUM(JT114:KA114)</f>
        <v>0</v>
      </c>
      <c r="JT114" s="346"/>
      <c r="JU114" s="346"/>
      <c r="JV114" s="346"/>
      <c r="JW114" s="346"/>
      <c r="JX114" s="346"/>
      <c r="JY114" s="346"/>
      <c r="JZ114" s="346"/>
      <c r="KA114" s="347"/>
      <c r="KB114" s="324"/>
      <c r="KC114" s="343" t="str">
        <f t="shared" ref="KC114:KC125" si="1176">+$A114</f>
        <v>BC/BS</v>
      </c>
      <c r="KD114" s="339" t="e">
        <f>SUM(KE114:KL114)</f>
        <v>#DIV/0!</v>
      </c>
      <c r="KE114" s="348" t="e">
        <f>+JT114/JS114</f>
        <v>#DIV/0!</v>
      </c>
      <c r="KF114" s="348" t="e">
        <f>+JU114/JS114</f>
        <v>#DIV/0!</v>
      </c>
      <c r="KG114" s="348" t="e">
        <f>+JV114/JS114</f>
        <v>#DIV/0!</v>
      </c>
      <c r="KH114" s="348" t="e">
        <f>+JW114/JS114</f>
        <v>#DIV/0!</v>
      </c>
      <c r="KI114" s="348" t="e">
        <f>+JX114/JS114</f>
        <v>#DIV/0!</v>
      </c>
      <c r="KJ114" s="348" t="e">
        <f>+JY114/JS114</f>
        <v>#DIV/0!</v>
      </c>
      <c r="KK114" s="348" t="e">
        <f>+JZ114/JS114</f>
        <v>#DIV/0!</v>
      </c>
      <c r="KL114" s="349" t="e">
        <f>+KA114/JS114</f>
        <v>#DIV/0!</v>
      </c>
    </row>
    <row r="115" spans="1:298" x14ac:dyDescent="0.2">
      <c r="A115" s="343" t="s">
        <v>473</v>
      </c>
      <c r="B115" s="344" t="e">
        <f>+C115/C126</f>
        <v>#DIV/0!</v>
      </c>
      <c r="C115" s="345">
        <f t="shared" ref="C115:C125" si="1177">SUM(D115:K115)</f>
        <v>0</v>
      </c>
      <c r="D115" s="346">
        <f t="shared" si="1148"/>
        <v>0</v>
      </c>
      <c r="E115" s="346">
        <f t="shared" si="1149"/>
        <v>0</v>
      </c>
      <c r="F115" s="346">
        <f t="shared" si="1150"/>
        <v>0</v>
      </c>
      <c r="G115" s="346">
        <f t="shared" si="1151"/>
        <v>0</v>
      </c>
      <c r="H115" s="346">
        <f t="shared" si="1152"/>
        <v>0</v>
      </c>
      <c r="I115" s="346">
        <f t="shared" si="1153"/>
        <v>0</v>
      </c>
      <c r="J115" s="346">
        <f t="shared" si="1154"/>
        <v>0</v>
      </c>
      <c r="K115" s="347">
        <f t="shared" si="1155"/>
        <v>0</v>
      </c>
      <c r="L115" s="324"/>
      <c r="M115" s="343" t="str">
        <f t="shared" si="1156"/>
        <v>COMMERCIAL</v>
      </c>
      <c r="N115" s="339" t="e">
        <f t="shared" ref="N115:N126" si="1178">SUM(O115:V115)</f>
        <v>#DIV/0!</v>
      </c>
      <c r="O115" s="348" t="e">
        <f t="shared" si="1157"/>
        <v>#DIV/0!</v>
      </c>
      <c r="P115" s="348" t="e">
        <f t="shared" si="1158"/>
        <v>#DIV/0!</v>
      </c>
      <c r="Q115" s="348" t="e">
        <f t="shared" si="1159"/>
        <v>#DIV/0!</v>
      </c>
      <c r="R115" s="348" t="e">
        <f t="shared" si="1160"/>
        <v>#DIV/0!</v>
      </c>
      <c r="S115" s="348" t="e">
        <f t="shared" si="1161"/>
        <v>#DIV/0!</v>
      </c>
      <c r="T115" s="348" t="e">
        <f t="shared" si="1162"/>
        <v>#DIV/0!</v>
      </c>
      <c r="U115" s="348" t="e">
        <f t="shared" si="1163"/>
        <v>#DIV/0!</v>
      </c>
      <c r="V115" s="349" t="e">
        <f t="shared" si="1164"/>
        <v>#DIV/0!</v>
      </c>
      <c r="X115" s="343" t="s">
        <v>473</v>
      </c>
      <c r="Y115" s="344" t="e">
        <f>+Z115/Z126</f>
        <v>#DIV/0!</v>
      </c>
      <c r="Z115" s="345">
        <f t="shared" ref="Z115:Z125" si="1179">SUM(AA115:AH115)</f>
        <v>0</v>
      </c>
      <c r="AA115" s="346"/>
      <c r="AB115" s="346"/>
      <c r="AC115" s="346"/>
      <c r="AD115" s="346"/>
      <c r="AE115" s="346"/>
      <c r="AF115" s="346"/>
      <c r="AG115" s="346"/>
      <c r="AH115" s="347"/>
      <c r="AI115" s="324"/>
      <c r="AJ115" s="343" t="str">
        <f t="shared" si="1165"/>
        <v>COMMERCIAL</v>
      </c>
      <c r="AK115" s="339" t="e">
        <f t="shared" ref="AK115:AK126" si="1180">SUM(AL115:AS115)</f>
        <v>#DIV/0!</v>
      </c>
      <c r="AL115" s="348" t="e">
        <f t="shared" ref="AL115:AL126" si="1181">+AA115/Z115</f>
        <v>#DIV/0!</v>
      </c>
      <c r="AM115" s="348" t="e">
        <f t="shared" ref="AM115:AM126" si="1182">+AB115/Z115</f>
        <v>#DIV/0!</v>
      </c>
      <c r="AN115" s="348" t="e">
        <f t="shared" ref="AN115:AN126" si="1183">+AC115/Z115</f>
        <v>#DIV/0!</v>
      </c>
      <c r="AO115" s="348" t="e">
        <f t="shared" ref="AO115:AO126" si="1184">+AD115/Z115</f>
        <v>#DIV/0!</v>
      </c>
      <c r="AP115" s="348" t="e">
        <f t="shared" ref="AP115:AP126" si="1185">+AE115/Z115</f>
        <v>#DIV/0!</v>
      </c>
      <c r="AQ115" s="348" t="e">
        <f t="shared" ref="AQ115:AQ126" si="1186">+AF115/Z115</f>
        <v>#DIV/0!</v>
      </c>
      <c r="AR115" s="348" t="e">
        <f t="shared" ref="AR115:AR126" si="1187">+AG115/Z115</f>
        <v>#DIV/0!</v>
      </c>
      <c r="AS115" s="349" t="e">
        <f t="shared" ref="AS115:AS126" si="1188">+AH115/Z115</f>
        <v>#DIV/0!</v>
      </c>
      <c r="AU115" s="343" t="s">
        <v>473</v>
      </c>
      <c r="AV115" s="344" t="e">
        <f>+AW115/AW126</f>
        <v>#DIV/0!</v>
      </c>
      <c r="AW115" s="345">
        <f t="shared" ref="AW115:AW125" si="1189">SUM(AX115:BE115)</f>
        <v>0</v>
      </c>
      <c r="AX115" s="346"/>
      <c r="AY115" s="346"/>
      <c r="AZ115" s="346"/>
      <c r="BA115" s="346"/>
      <c r="BB115" s="346"/>
      <c r="BC115" s="346"/>
      <c r="BD115" s="346"/>
      <c r="BE115" s="347"/>
      <c r="BF115" s="324"/>
      <c r="BG115" s="343" t="str">
        <f t="shared" si="1166"/>
        <v>COMMERCIAL</v>
      </c>
      <c r="BH115" s="339" t="e">
        <f t="shared" ref="BH115:BH126" si="1190">SUM(BI115:BP115)</f>
        <v>#DIV/0!</v>
      </c>
      <c r="BI115" s="348" t="e">
        <f t="shared" ref="BI115:BI126" si="1191">+AX115/AW115</f>
        <v>#DIV/0!</v>
      </c>
      <c r="BJ115" s="348" t="e">
        <f t="shared" ref="BJ115:BJ126" si="1192">+AY115/AW115</f>
        <v>#DIV/0!</v>
      </c>
      <c r="BK115" s="348" t="e">
        <f t="shared" ref="BK115:BK126" si="1193">+AZ115/AW115</f>
        <v>#DIV/0!</v>
      </c>
      <c r="BL115" s="348" t="e">
        <f t="shared" ref="BL115:BL126" si="1194">+BA115/AW115</f>
        <v>#DIV/0!</v>
      </c>
      <c r="BM115" s="348" t="e">
        <f t="shared" ref="BM115:BM126" si="1195">+BB115/AW115</f>
        <v>#DIV/0!</v>
      </c>
      <c r="BN115" s="348" t="e">
        <f t="shared" ref="BN115:BN126" si="1196">+BC115/AW115</f>
        <v>#DIV/0!</v>
      </c>
      <c r="BO115" s="348" t="e">
        <f t="shared" ref="BO115:BO126" si="1197">+BD115/AW115</f>
        <v>#DIV/0!</v>
      </c>
      <c r="BP115" s="349" t="e">
        <f t="shared" ref="BP115:BP126" si="1198">+BE115/AW115</f>
        <v>#DIV/0!</v>
      </c>
      <c r="BR115" s="343" t="s">
        <v>473</v>
      </c>
      <c r="BS115" s="344" t="e">
        <f>+BT115/BT126</f>
        <v>#DIV/0!</v>
      </c>
      <c r="BT115" s="345">
        <f t="shared" ref="BT115:BT125" si="1199">SUM(BU115:CB115)</f>
        <v>0</v>
      </c>
      <c r="BU115" s="346"/>
      <c r="BV115" s="346"/>
      <c r="BW115" s="346"/>
      <c r="BX115" s="346"/>
      <c r="BY115" s="346"/>
      <c r="BZ115" s="346"/>
      <c r="CA115" s="346"/>
      <c r="CB115" s="347"/>
      <c r="CC115" s="324"/>
      <c r="CD115" s="343" t="str">
        <f t="shared" si="1167"/>
        <v>COMMERCIAL</v>
      </c>
      <c r="CE115" s="339" t="e">
        <f t="shared" ref="CE115:CE126" si="1200">SUM(CF115:CM115)</f>
        <v>#DIV/0!</v>
      </c>
      <c r="CF115" s="348" t="e">
        <f t="shared" ref="CF115:CF126" si="1201">+BU115/BT115</f>
        <v>#DIV/0!</v>
      </c>
      <c r="CG115" s="348" t="e">
        <f t="shared" ref="CG115:CG126" si="1202">+BV115/BT115</f>
        <v>#DIV/0!</v>
      </c>
      <c r="CH115" s="348" t="e">
        <f t="shared" ref="CH115:CH126" si="1203">+BW115/BT115</f>
        <v>#DIV/0!</v>
      </c>
      <c r="CI115" s="348" t="e">
        <f t="shared" ref="CI115:CI126" si="1204">+BX115/BT115</f>
        <v>#DIV/0!</v>
      </c>
      <c r="CJ115" s="348" t="e">
        <f t="shared" ref="CJ115:CJ126" si="1205">+BY115/BT115</f>
        <v>#DIV/0!</v>
      </c>
      <c r="CK115" s="348" t="e">
        <f t="shared" ref="CK115:CK126" si="1206">+BZ115/BT115</f>
        <v>#DIV/0!</v>
      </c>
      <c r="CL115" s="348" t="e">
        <f t="shared" ref="CL115:CL126" si="1207">+CA115/BT115</f>
        <v>#DIV/0!</v>
      </c>
      <c r="CM115" s="349" t="e">
        <f t="shared" ref="CM115:CM126" si="1208">+CB115/BT115</f>
        <v>#DIV/0!</v>
      </c>
      <c r="CO115" s="343" t="s">
        <v>473</v>
      </c>
      <c r="CP115" s="344" t="e">
        <f>+CQ115/CQ126</f>
        <v>#DIV/0!</v>
      </c>
      <c r="CQ115" s="345">
        <f t="shared" ref="CQ115:CQ125" si="1209">SUM(CR115:CY115)</f>
        <v>0</v>
      </c>
      <c r="CR115" s="346"/>
      <c r="CS115" s="346"/>
      <c r="CT115" s="346"/>
      <c r="CU115" s="346"/>
      <c r="CV115" s="346"/>
      <c r="CW115" s="346"/>
      <c r="CX115" s="346"/>
      <c r="CY115" s="347"/>
      <c r="CZ115" s="324"/>
      <c r="DA115" s="343" t="str">
        <f t="shared" si="1168"/>
        <v>COMMERCIAL</v>
      </c>
      <c r="DB115" s="339" t="e">
        <f t="shared" ref="DB115:DB126" si="1210">SUM(DC115:DJ115)</f>
        <v>#DIV/0!</v>
      </c>
      <c r="DC115" s="348" t="e">
        <f t="shared" ref="DC115:DC126" si="1211">+CR115/CQ115</f>
        <v>#DIV/0!</v>
      </c>
      <c r="DD115" s="348" t="e">
        <f t="shared" ref="DD115:DD126" si="1212">+CS115/CQ115</f>
        <v>#DIV/0!</v>
      </c>
      <c r="DE115" s="348" t="e">
        <f t="shared" ref="DE115:DE126" si="1213">+CT115/CQ115</f>
        <v>#DIV/0!</v>
      </c>
      <c r="DF115" s="348" t="e">
        <f t="shared" ref="DF115:DF126" si="1214">+CU115/CQ115</f>
        <v>#DIV/0!</v>
      </c>
      <c r="DG115" s="348" t="e">
        <f t="shared" ref="DG115:DG126" si="1215">+CV115/CQ115</f>
        <v>#DIV/0!</v>
      </c>
      <c r="DH115" s="348" t="e">
        <f t="shared" ref="DH115:DH126" si="1216">+CW115/CQ115</f>
        <v>#DIV/0!</v>
      </c>
      <c r="DI115" s="348" t="e">
        <f t="shared" ref="DI115:DI126" si="1217">+CX115/CQ115</f>
        <v>#DIV/0!</v>
      </c>
      <c r="DJ115" s="349" t="e">
        <f t="shared" ref="DJ115:DJ126" si="1218">+CY115/CQ115</f>
        <v>#DIV/0!</v>
      </c>
      <c r="DL115" s="343" t="s">
        <v>473</v>
      </c>
      <c r="DM115" s="344" t="e">
        <f>+DN115/DN126</f>
        <v>#DIV/0!</v>
      </c>
      <c r="DN115" s="345">
        <f t="shared" ref="DN115:DN125" si="1219">SUM(DO115:DV115)</f>
        <v>0</v>
      </c>
      <c r="DO115" s="346"/>
      <c r="DP115" s="346"/>
      <c r="DQ115" s="346"/>
      <c r="DR115" s="346"/>
      <c r="DS115" s="346"/>
      <c r="DT115" s="346"/>
      <c r="DU115" s="346"/>
      <c r="DV115" s="347"/>
      <c r="DW115" s="324"/>
      <c r="DX115" s="343" t="str">
        <f t="shared" si="1169"/>
        <v>COMMERCIAL</v>
      </c>
      <c r="DY115" s="339" t="e">
        <f t="shared" ref="DY115:DY126" si="1220">SUM(DZ115:EG115)</f>
        <v>#DIV/0!</v>
      </c>
      <c r="DZ115" s="348" t="e">
        <f t="shared" ref="DZ115:DZ126" si="1221">+DO115/DN115</f>
        <v>#DIV/0!</v>
      </c>
      <c r="EA115" s="348" t="e">
        <f t="shared" ref="EA115:EA126" si="1222">+DP115/DN115</f>
        <v>#DIV/0!</v>
      </c>
      <c r="EB115" s="348" t="e">
        <f t="shared" ref="EB115:EB126" si="1223">+DQ115/DN115</f>
        <v>#DIV/0!</v>
      </c>
      <c r="EC115" s="348" t="e">
        <f t="shared" ref="EC115:EC126" si="1224">+DR115/DN115</f>
        <v>#DIV/0!</v>
      </c>
      <c r="ED115" s="348" t="e">
        <f t="shared" ref="ED115:ED126" si="1225">+DS115/DN115</f>
        <v>#DIV/0!</v>
      </c>
      <c r="EE115" s="348" t="e">
        <f t="shared" ref="EE115:EE126" si="1226">+DT115/DN115</f>
        <v>#DIV/0!</v>
      </c>
      <c r="EF115" s="348" t="e">
        <f t="shared" ref="EF115:EF126" si="1227">+DU115/DN115</f>
        <v>#DIV/0!</v>
      </c>
      <c r="EG115" s="349" t="e">
        <f t="shared" ref="EG115:EG126" si="1228">+DV115/DN115</f>
        <v>#DIV/0!</v>
      </c>
      <c r="EI115" s="343" t="s">
        <v>473</v>
      </c>
      <c r="EJ115" s="344" t="e">
        <f>+EK115/EK126</f>
        <v>#DIV/0!</v>
      </c>
      <c r="EK115" s="345">
        <f t="shared" ref="EK115:EK125" si="1229">SUM(EL115:ES115)</f>
        <v>0</v>
      </c>
      <c r="EL115" s="346"/>
      <c r="EM115" s="346"/>
      <c r="EN115" s="346"/>
      <c r="EO115" s="346"/>
      <c r="EP115" s="346"/>
      <c r="EQ115" s="346"/>
      <c r="ER115" s="346"/>
      <c r="ES115" s="347"/>
      <c r="ET115" s="324"/>
      <c r="EU115" s="343" t="str">
        <f t="shared" si="1170"/>
        <v>COMMERCIAL</v>
      </c>
      <c r="EV115" s="339" t="e">
        <f t="shared" ref="EV115:EV126" si="1230">SUM(EW115:FD115)</f>
        <v>#DIV/0!</v>
      </c>
      <c r="EW115" s="348" t="e">
        <f t="shared" ref="EW115:EW126" si="1231">+EL115/EK115</f>
        <v>#DIV/0!</v>
      </c>
      <c r="EX115" s="348" t="e">
        <f t="shared" ref="EX115:EX126" si="1232">+EM115/EK115</f>
        <v>#DIV/0!</v>
      </c>
      <c r="EY115" s="348" t="e">
        <f t="shared" ref="EY115:EY126" si="1233">+EN115/EK115</f>
        <v>#DIV/0!</v>
      </c>
      <c r="EZ115" s="348" t="e">
        <f t="shared" ref="EZ115:EZ126" si="1234">+EO115/EK115</f>
        <v>#DIV/0!</v>
      </c>
      <c r="FA115" s="348" t="e">
        <f t="shared" ref="FA115:FA126" si="1235">+EP115/EK115</f>
        <v>#DIV/0!</v>
      </c>
      <c r="FB115" s="348" t="e">
        <f t="shared" ref="FB115:FB126" si="1236">+EQ115/EK115</f>
        <v>#DIV/0!</v>
      </c>
      <c r="FC115" s="348" t="e">
        <f t="shared" ref="FC115:FC126" si="1237">+ER115/EK115</f>
        <v>#DIV/0!</v>
      </c>
      <c r="FD115" s="349" t="e">
        <f t="shared" ref="FD115:FD126" si="1238">+ES115/EK115</f>
        <v>#DIV/0!</v>
      </c>
      <c r="FF115" s="343" t="s">
        <v>473</v>
      </c>
      <c r="FG115" s="344" t="e">
        <f>+FH115/FH126</f>
        <v>#DIV/0!</v>
      </c>
      <c r="FH115" s="345">
        <f t="shared" ref="FH115:FH125" si="1239">SUM(FI115:FP115)</f>
        <v>0</v>
      </c>
      <c r="FI115" s="346"/>
      <c r="FJ115" s="346"/>
      <c r="FK115" s="346"/>
      <c r="FL115" s="346"/>
      <c r="FM115" s="346"/>
      <c r="FN115" s="346"/>
      <c r="FO115" s="346"/>
      <c r="FP115" s="347"/>
      <c r="FQ115" s="324"/>
      <c r="FR115" s="343" t="str">
        <f t="shared" si="1171"/>
        <v>COMMERCIAL</v>
      </c>
      <c r="FS115" s="339" t="e">
        <f t="shared" ref="FS115:FS126" si="1240">SUM(FT115:GA115)</f>
        <v>#DIV/0!</v>
      </c>
      <c r="FT115" s="348" t="e">
        <f t="shared" ref="FT115:FT126" si="1241">+FI115/FH115</f>
        <v>#DIV/0!</v>
      </c>
      <c r="FU115" s="348" t="e">
        <f t="shared" ref="FU115:FU126" si="1242">+FJ115/FH115</f>
        <v>#DIV/0!</v>
      </c>
      <c r="FV115" s="348" t="e">
        <f t="shared" ref="FV115:FV126" si="1243">+FK115/FH115</f>
        <v>#DIV/0!</v>
      </c>
      <c r="FW115" s="348" t="e">
        <f t="shared" ref="FW115:FW126" si="1244">+FL115/FH115</f>
        <v>#DIV/0!</v>
      </c>
      <c r="FX115" s="348" t="e">
        <f t="shared" ref="FX115:FX126" si="1245">+FM115/FH115</f>
        <v>#DIV/0!</v>
      </c>
      <c r="FY115" s="348" t="e">
        <f t="shared" ref="FY115:FY126" si="1246">+FN115/FH115</f>
        <v>#DIV/0!</v>
      </c>
      <c r="FZ115" s="348" t="e">
        <f t="shared" ref="FZ115:FZ126" si="1247">+FO115/FH115</f>
        <v>#DIV/0!</v>
      </c>
      <c r="GA115" s="349" t="e">
        <f t="shared" ref="GA115:GA126" si="1248">+FP115/FH115</f>
        <v>#DIV/0!</v>
      </c>
      <c r="GC115" s="343" t="s">
        <v>473</v>
      </c>
      <c r="GD115" s="344" t="e">
        <f>+GE115/GE126</f>
        <v>#DIV/0!</v>
      </c>
      <c r="GE115" s="345">
        <f t="shared" ref="GE115:GE125" si="1249">SUM(GF115:GM115)</f>
        <v>0</v>
      </c>
      <c r="GF115" s="346"/>
      <c r="GG115" s="346"/>
      <c r="GH115" s="346"/>
      <c r="GI115" s="346"/>
      <c r="GJ115" s="346"/>
      <c r="GK115" s="346"/>
      <c r="GL115" s="346"/>
      <c r="GM115" s="347"/>
      <c r="GN115" s="324"/>
      <c r="GO115" s="343" t="str">
        <f t="shared" si="1172"/>
        <v>COMMERCIAL</v>
      </c>
      <c r="GP115" s="339" t="e">
        <f t="shared" ref="GP115:GP126" si="1250">SUM(GQ115:GX115)</f>
        <v>#DIV/0!</v>
      </c>
      <c r="GQ115" s="348" t="e">
        <f t="shared" ref="GQ115:GQ126" si="1251">+GF115/GE115</f>
        <v>#DIV/0!</v>
      </c>
      <c r="GR115" s="348" t="e">
        <f t="shared" ref="GR115:GR126" si="1252">+GG115/GE115</f>
        <v>#DIV/0!</v>
      </c>
      <c r="GS115" s="348" t="e">
        <f t="shared" ref="GS115:GS126" si="1253">+GH115/GE115</f>
        <v>#DIV/0!</v>
      </c>
      <c r="GT115" s="348" t="e">
        <f t="shared" ref="GT115:GT126" si="1254">+GI115/GE115</f>
        <v>#DIV/0!</v>
      </c>
      <c r="GU115" s="348" t="e">
        <f t="shared" ref="GU115:GU126" si="1255">+GJ115/GE115</f>
        <v>#DIV/0!</v>
      </c>
      <c r="GV115" s="348" t="e">
        <f t="shared" ref="GV115:GV126" si="1256">+GK115/GE115</f>
        <v>#DIV/0!</v>
      </c>
      <c r="GW115" s="348" t="e">
        <f t="shared" ref="GW115:GW126" si="1257">+GL115/GE115</f>
        <v>#DIV/0!</v>
      </c>
      <c r="GX115" s="349" t="e">
        <f t="shared" ref="GX115:GX126" si="1258">+GM115/GE115</f>
        <v>#DIV/0!</v>
      </c>
      <c r="GZ115" s="343" t="s">
        <v>473</v>
      </c>
      <c r="HA115" s="344" t="e">
        <f>+HB115/HB126</f>
        <v>#DIV/0!</v>
      </c>
      <c r="HB115" s="345">
        <f t="shared" ref="HB115:HB125" si="1259">SUM(HC115:HJ115)</f>
        <v>0</v>
      </c>
      <c r="HC115" s="346"/>
      <c r="HD115" s="346"/>
      <c r="HE115" s="346"/>
      <c r="HF115" s="346"/>
      <c r="HG115" s="346"/>
      <c r="HH115" s="346"/>
      <c r="HI115" s="346"/>
      <c r="HJ115" s="347"/>
      <c r="HK115" s="324"/>
      <c r="HL115" s="343" t="str">
        <f t="shared" si="1173"/>
        <v>COMMERCIAL</v>
      </c>
      <c r="HM115" s="339" t="e">
        <f t="shared" ref="HM115:HM126" si="1260">SUM(HN115:HU115)</f>
        <v>#DIV/0!</v>
      </c>
      <c r="HN115" s="348" t="e">
        <f t="shared" ref="HN115:HN126" si="1261">+HC115/HB115</f>
        <v>#DIV/0!</v>
      </c>
      <c r="HO115" s="348" t="e">
        <f t="shared" ref="HO115:HO126" si="1262">+HD115/HB115</f>
        <v>#DIV/0!</v>
      </c>
      <c r="HP115" s="348" t="e">
        <f t="shared" ref="HP115:HP126" si="1263">+HE115/HB115</f>
        <v>#DIV/0!</v>
      </c>
      <c r="HQ115" s="348" t="e">
        <f t="shared" ref="HQ115:HQ126" si="1264">+HF115/HB115</f>
        <v>#DIV/0!</v>
      </c>
      <c r="HR115" s="348" t="e">
        <f t="shared" ref="HR115:HR126" si="1265">+HG115/HB115</f>
        <v>#DIV/0!</v>
      </c>
      <c r="HS115" s="348" t="e">
        <f t="shared" ref="HS115:HS126" si="1266">+HH115/HB115</f>
        <v>#DIV/0!</v>
      </c>
      <c r="HT115" s="348" t="e">
        <f t="shared" ref="HT115:HT126" si="1267">+HI115/HB115</f>
        <v>#DIV/0!</v>
      </c>
      <c r="HU115" s="349" t="e">
        <f t="shared" ref="HU115:HU126" si="1268">+HJ115/HB115</f>
        <v>#DIV/0!</v>
      </c>
      <c r="HW115" s="343" t="s">
        <v>473</v>
      </c>
      <c r="HX115" s="344" t="e">
        <f>+HY115/HY126</f>
        <v>#DIV/0!</v>
      </c>
      <c r="HY115" s="345">
        <f t="shared" ref="HY115:HY125" si="1269">SUM(HZ115:IG115)</f>
        <v>0</v>
      </c>
      <c r="HZ115" s="346"/>
      <c r="IA115" s="346"/>
      <c r="IB115" s="346"/>
      <c r="IC115" s="346"/>
      <c r="ID115" s="346"/>
      <c r="IE115" s="346"/>
      <c r="IF115" s="346"/>
      <c r="IG115" s="347"/>
      <c r="IH115" s="324"/>
      <c r="II115" s="343" t="str">
        <f t="shared" si="1174"/>
        <v>COMMERCIAL</v>
      </c>
      <c r="IJ115" s="339" t="e">
        <f t="shared" ref="IJ115:IJ126" si="1270">SUM(IK115:IR115)</f>
        <v>#DIV/0!</v>
      </c>
      <c r="IK115" s="348" t="e">
        <f t="shared" ref="IK115:IK126" si="1271">+HZ115/HY115</f>
        <v>#DIV/0!</v>
      </c>
      <c r="IL115" s="348" t="e">
        <f t="shared" ref="IL115:IL126" si="1272">+IA115/HY115</f>
        <v>#DIV/0!</v>
      </c>
      <c r="IM115" s="348" t="e">
        <f t="shared" ref="IM115:IM126" si="1273">+IB115/HY115</f>
        <v>#DIV/0!</v>
      </c>
      <c r="IN115" s="348" t="e">
        <f t="shared" ref="IN115:IN126" si="1274">+IC115/HY115</f>
        <v>#DIV/0!</v>
      </c>
      <c r="IO115" s="348" t="e">
        <f t="shared" ref="IO115:IO126" si="1275">+ID115/HY115</f>
        <v>#DIV/0!</v>
      </c>
      <c r="IP115" s="348" t="e">
        <f t="shared" ref="IP115:IP126" si="1276">+IE115/HY115</f>
        <v>#DIV/0!</v>
      </c>
      <c r="IQ115" s="348" t="e">
        <f t="shared" ref="IQ115:IQ126" si="1277">+IF115/HY115</f>
        <v>#DIV/0!</v>
      </c>
      <c r="IR115" s="349" t="e">
        <f t="shared" ref="IR115:IR126" si="1278">+IG115/HY115</f>
        <v>#DIV/0!</v>
      </c>
      <c r="IT115" s="343" t="s">
        <v>473</v>
      </c>
      <c r="IU115" s="344" t="e">
        <f>+IV115/IV126</f>
        <v>#DIV/0!</v>
      </c>
      <c r="IV115" s="345">
        <f t="shared" ref="IV115:IV125" si="1279">SUM(IW115:JD115)</f>
        <v>0</v>
      </c>
      <c r="IW115" s="346"/>
      <c r="IX115" s="346"/>
      <c r="IY115" s="346"/>
      <c r="IZ115" s="346"/>
      <c r="JA115" s="346"/>
      <c r="JB115" s="346"/>
      <c r="JC115" s="346"/>
      <c r="JD115" s="347"/>
      <c r="JE115" s="324"/>
      <c r="JF115" s="343" t="str">
        <f t="shared" si="1175"/>
        <v>COMMERCIAL</v>
      </c>
      <c r="JG115" s="339" t="e">
        <f t="shared" ref="JG115:JG126" si="1280">SUM(JH115:JO115)</f>
        <v>#DIV/0!</v>
      </c>
      <c r="JH115" s="348" t="e">
        <f t="shared" ref="JH115:JH126" si="1281">+IW115/IV115</f>
        <v>#DIV/0!</v>
      </c>
      <c r="JI115" s="348" t="e">
        <f t="shared" ref="JI115:JI126" si="1282">+IX115/IV115</f>
        <v>#DIV/0!</v>
      </c>
      <c r="JJ115" s="348" t="e">
        <f t="shared" ref="JJ115:JJ126" si="1283">+IY115/IV115</f>
        <v>#DIV/0!</v>
      </c>
      <c r="JK115" s="348" t="e">
        <f t="shared" ref="JK115:JK126" si="1284">+IZ115/IV115</f>
        <v>#DIV/0!</v>
      </c>
      <c r="JL115" s="348" t="e">
        <f t="shared" ref="JL115:JL126" si="1285">+JA115/IV115</f>
        <v>#DIV/0!</v>
      </c>
      <c r="JM115" s="348" t="e">
        <f t="shared" ref="JM115:JM126" si="1286">+JB115/IV115</f>
        <v>#DIV/0!</v>
      </c>
      <c r="JN115" s="348" t="e">
        <f t="shared" ref="JN115:JN126" si="1287">+JC115/IV115</f>
        <v>#DIV/0!</v>
      </c>
      <c r="JO115" s="349" t="e">
        <f t="shared" ref="JO115:JO126" si="1288">+JD115/IV115</f>
        <v>#DIV/0!</v>
      </c>
      <c r="JQ115" s="343" t="s">
        <v>473</v>
      </c>
      <c r="JR115" s="344" t="e">
        <f>+JS115/JS126</f>
        <v>#DIV/0!</v>
      </c>
      <c r="JS115" s="345">
        <f t="shared" ref="JS115:JS125" si="1289">SUM(JT115:KA115)</f>
        <v>0</v>
      </c>
      <c r="JT115" s="346"/>
      <c r="JU115" s="346"/>
      <c r="JV115" s="346"/>
      <c r="JW115" s="346"/>
      <c r="JX115" s="346"/>
      <c r="JY115" s="346"/>
      <c r="JZ115" s="346"/>
      <c r="KA115" s="347"/>
      <c r="KB115" s="324"/>
      <c r="KC115" s="343" t="str">
        <f t="shared" si="1176"/>
        <v>COMMERCIAL</v>
      </c>
      <c r="KD115" s="339" t="e">
        <f t="shared" ref="KD115:KD126" si="1290">SUM(KE115:KL115)</f>
        <v>#DIV/0!</v>
      </c>
      <c r="KE115" s="348" t="e">
        <f t="shared" ref="KE115:KE126" si="1291">+JT115/JS115</f>
        <v>#DIV/0!</v>
      </c>
      <c r="KF115" s="348" t="e">
        <f t="shared" ref="KF115:KF126" si="1292">+JU115/JS115</f>
        <v>#DIV/0!</v>
      </c>
      <c r="KG115" s="348" t="e">
        <f t="shared" ref="KG115:KG126" si="1293">+JV115/JS115</f>
        <v>#DIV/0!</v>
      </c>
      <c r="KH115" s="348" t="e">
        <f t="shared" ref="KH115:KH126" si="1294">+JW115/JS115</f>
        <v>#DIV/0!</v>
      </c>
      <c r="KI115" s="348" t="e">
        <f t="shared" ref="KI115:KI126" si="1295">+JX115/JS115</f>
        <v>#DIV/0!</v>
      </c>
      <c r="KJ115" s="348" t="e">
        <f t="shared" ref="KJ115:KJ126" si="1296">+JY115/JS115</f>
        <v>#DIV/0!</v>
      </c>
      <c r="KK115" s="348" t="e">
        <f t="shared" ref="KK115:KK126" si="1297">+JZ115/JS115</f>
        <v>#DIV/0!</v>
      </c>
      <c r="KL115" s="349" t="e">
        <f t="shared" ref="KL115:KL126" si="1298">+KA115/JS115</f>
        <v>#DIV/0!</v>
      </c>
    </row>
    <row r="116" spans="1:298" x14ac:dyDescent="0.2">
      <c r="A116" s="343" t="s">
        <v>475</v>
      </c>
      <c r="B116" s="344" t="e">
        <f>+C116/C126</f>
        <v>#DIV/0!</v>
      </c>
      <c r="C116" s="345">
        <f t="shared" si="1177"/>
        <v>0</v>
      </c>
      <c r="D116" s="346">
        <f t="shared" si="1148"/>
        <v>0</v>
      </c>
      <c r="E116" s="346">
        <f t="shared" si="1149"/>
        <v>0</v>
      </c>
      <c r="F116" s="346">
        <f t="shared" si="1150"/>
        <v>0</v>
      </c>
      <c r="G116" s="346">
        <f t="shared" si="1151"/>
        <v>0</v>
      </c>
      <c r="H116" s="346">
        <f t="shared" si="1152"/>
        <v>0</v>
      </c>
      <c r="I116" s="346">
        <f t="shared" si="1153"/>
        <v>0</v>
      </c>
      <c r="J116" s="346">
        <f t="shared" si="1154"/>
        <v>0</v>
      </c>
      <c r="K116" s="347">
        <f t="shared" si="1155"/>
        <v>0</v>
      </c>
      <c r="L116" s="324"/>
      <c r="M116" s="343" t="str">
        <f t="shared" si="1156"/>
        <v>HEALTHCARE PRO</v>
      </c>
      <c r="N116" s="339" t="e">
        <f t="shared" si="1178"/>
        <v>#DIV/0!</v>
      </c>
      <c r="O116" s="348" t="e">
        <f t="shared" si="1157"/>
        <v>#DIV/0!</v>
      </c>
      <c r="P116" s="348" t="e">
        <f t="shared" si="1158"/>
        <v>#DIV/0!</v>
      </c>
      <c r="Q116" s="348" t="e">
        <f t="shared" si="1159"/>
        <v>#DIV/0!</v>
      </c>
      <c r="R116" s="348" t="e">
        <f t="shared" si="1160"/>
        <v>#DIV/0!</v>
      </c>
      <c r="S116" s="348" t="e">
        <f t="shared" si="1161"/>
        <v>#DIV/0!</v>
      </c>
      <c r="T116" s="348" t="e">
        <f t="shared" si="1162"/>
        <v>#DIV/0!</v>
      </c>
      <c r="U116" s="348" t="e">
        <f t="shared" si="1163"/>
        <v>#DIV/0!</v>
      </c>
      <c r="V116" s="349" t="e">
        <f t="shared" si="1164"/>
        <v>#DIV/0!</v>
      </c>
      <c r="X116" s="343" t="s">
        <v>475</v>
      </c>
      <c r="Y116" s="344" t="e">
        <f>+Z116/Z126</f>
        <v>#DIV/0!</v>
      </c>
      <c r="Z116" s="345">
        <f t="shared" si="1179"/>
        <v>0</v>
      </c>
      <c r="AA116" s="346"/>
      <c r="AB116" s="346"/>
      <c r="AC116" s="346"/>
      <c r="AD116" s="346"/>
      <c r="AE116" s="346"/>
      <c r="AF116" s="346"/>
      <c r="AG116" s="346"/>
      <c r="AH116" s="347"/>
      <c r="AI116" s="324"/>
      <c r="AJ116" s="343" t="str">
        <f t="shared" si="1165"/>
        <v>HEALTHCARE PRO</v>
      </c>
      <c r="AK116" s="339" t="e">
        <f t="shared" si="1180"/>
        <v>#DIV/0!</v>
      </c>
      <c r="AL116" s="348" t="e">
        <f t="shared" si="1181"/>
        <v>#DIV/0!</v>
      </c>
      <c r="AM116" s="348" t="e">
        <f t="shared" si="1182"/>
        <v>#DIV/0!</v>
      </c>
      <c r="AN116" s="348" t="e">
        <f t="shared" si="1183"/>
        <v>#DIV/0!</v>
      </c>
      <c r="AO116" s="348" t="e">
        <f t="shared" si="1184"/>
        <v>#DIV/0!</v>
      </c>
      <c r="AP116" s="348" t="e">
        <f t="shared" si="1185"/>
        <v>#DIV/0!</v>
      </c>
      <c r="AQ116" s="348" t="e">
        <f t="shared" si="1186"/>
        <v>#DIV/0!</v>
      </c>
      <c r="AR116" s="348" t="e">
        <f t="shared" si="1187"/>
        <v>#DIV/0!</v>
      </c>
      <c r="AS116" s="349" t="e">
        <f t="shared" si="1188"/>
        <v>#DIV/0!</v>
      </c>
      <c r="AU116" s="343" t="s">
        <v>475</v>
      </c>
      <c r="AV116" s="344" t="e">
        <f>+AW116/AW126</f>
        <v>#DIV/0!</v>
      </c>
      <c r="AW116" s="345">
        <f t="shared" si="1189"/>
        <v>0</v>
      </c>
      <c r="AX116" s="346"/>
      <c r="AY116" s="346"/>
      <c r="AZ116" s="346"/>
      <c r="BA116" s="346"/>
      <c r="BB116" s="346"/>
      <c r="BC116" s="346"/>
      <c r="BD116" s="346"/>
      <c r="BE116" s="347"/>
      <c r="BF116" s="324"/>
      <c r="BG116" s="343" t="str">
        <f t="shared" si="1166"/>
        <v>HEALTHCARE PRO</v>
      </c>
      <c r="BH116" s="339" t="e">
        <f t="shared" si="1190"/>
        <v>#DIV/0!</v>
      </c>
      <c r="BI116" s="348" t="e">
        <f t="shared" si="1191"/>
        <v>#DIV/0!</v>
      </c>
      <c r="BJ116" s="348" t="e">
        <f t="shared" si="1192"/>
        <v>#DIV/0!</v>
      </c>
      <c r="BK116" s="348" t="e">
        <f t="shared" si="1193"/>
        <v>#DIV/0!</v>
      </c>
      <c r="BL116" s="348" t="e">
        <f t="shared" si="1194"/>
        <v>#DIV/0!</v>
      </c>
      <c r="BM116" s="348" t="e">
        <f t="shared" si="1195"/>
        <v>#DIV/0!</v>
      </c>
      <c r="BN116" s="348" t="e">
        <f t="shared" si="1196"/>
        <v>#DIV/0!</v>
      </c>
      <c r="BO116" s="348" t="e">
        <f t="shared" si="1197"/>
        <v>#DIV/0!</v>
      </c>
      <c r="BP116" s="349" t="e">
        <f t="shared" si="1198"/>
        <v>#DIV/0!</v>
      </c>
      <c r="BR116" s="343" t="s">
        <v>475</v>
      </c>
      <c r="BS116" s="344" t="e">
        <f>+BT116/BT126</f>
        <v>#DIV/0!</v>
      </c>
      <c r="BT116" s="345">
        <f t="shared" si="1199"/>
        <v>0</v>
      </c>
      <c r="BU116" s="346"/>
      <c r="BV116" s="346"/>
      <c r="BW116" s="346"/>
      <c r="BX116" s="346"/>
      <c r="BY116" s="346"/>
      <c r="BZ116" s="346"/>
      <c r="CA116" s="346"/>
      <c r="CB116" s="347"/>
      <c r="CC116" s="324"/>
      <c r="CD116" s="343" t="str">
        <f t="shared" si="1167"/>
        <v>HEALTHCARE PRO</v>
      </c>
      <c r="CE116" s="339" t="e">
        <f t="shared" si="1200"/>
        <v>#DIV/0!</v>
      </c>
      <c r="CF116" s="348" t="e">
        <f t="shared" si="1201"/>
        <v>#DIV/0!</v>
      </c>
      <c r="CG116" s="348" t="e">
        <f t="shared" si="1202"/>
        <v>#DIV/0!</v>
      </c>
      <c r="CH116" s="348" t="e">
        <f t="shared" si="1203"/>
        <v>#DIV/0!</v>
      </c>
      <c r="CI116" s="348" t="e">
        <f t="shared" si="1204"/>
        <v>#DIV/0!</v>
      </c>
      <c r="CJ116" s="348" t="e">
        <f t="shared" si="1205"/>
        <v>#DIV/0!</v>
      </c>
      <c r="CK116" s="348" t="e">
        <f t="shared" si="1206"/>
        <v>#DIV/0!</v>
      </c>
      <c r="CL116" s="348" t="e">
        <f t="shared" si="1207"/>
        <v>#DIV/0!</v>
      </c>
      <c r="CM116" s="349" t="e">
        <f t="shared" si="1208"/>
        <v>#DIV/0!</v>
      </c>
      <c r="CO116" s="343" t="s">
        <v>475</v>
      </c>
      <c r="CP116" s="344" t="e">
        <f>+CQ116/CQ126</f>
        <v>#DIV/0!</v>
      </c>
      <c r="CQ116" s="345">
        <f t="shared" si="1209"/>
        <v>0</v>
      </c>
      <c r="CR116" s="346"/>
      <c r="CS116" s="346"/>
      <c r="CT116" s="346"/>
      <c r="CU116" s="346"/>
      <c r="CV116" s="346"/>
      <c r="CW116" s="346"/>
      <c r="CX116" s="346"/>
      <c r="CY116" s="347"/>
      <c r="CZ116" s="324"/>
      <c r="DA116" s="343" t="str">
        <f t="shared" si="1168"/>
        <v>HEALTHCARE PRO</v>
      </c>
      <c r="DB116" s="339" t="e">
        <f t="shared" si="1210"/>
        <v>#DIV/0!</v>
      </c>
      <c r="DC116" s="348" t="e">
        <f t="shared" si="1211"/>
        <v>#DIV/0!</v>
      </c>
      <c r="DD116" s="348" t="e">
        <f t="shared" si="1212"/>
        <v>#DIV/0!</v>
      </c>
      <c r="DE116" s="348" t="e">
        <f t="shared" si="1213"/>
        <v>#DIV/0!</v>
      </c>
      <c r="DF116" s="348" t="e">
        <f t="shared" si="1214"/>
        <v>#DIV/0!</v>
      </c>
      <c r="DG116" s="348" t="e">
        <f t="shared" si="1215"/>
        <v>#DIV/0!</v>
      </c>
      <c r="DH116" s="348" t="e">
        <f t="shared" si="1216"/>
        <v>#DIV/0!</v>
      </c>
      <c r="DI116" s="348" t="e">
        <f t="shared" si="1217"/>
        <v>#DIV/0!</v>
      </c>
      <c r="DJ116" s="349" t="e">
        <f t="shared" si="1218"/>
        <v>#DIV/0!</v>
      </c>
      <c r="DL116" s="343" t="s">
        <v>475</v>
      </c>
      <c r="DM116" s="344" t="e">
        <f>+DN116/DN126</f>
        <v>#DIV/0!</v>
      </c>
      <c r="DN116" s="345">
        <f t="shared" si="1219"/>
        <v>0</v>
      </c>
      <c r="DO116" s="346"/>
      <c r="DP116" s="346"/>
      <c r="DQ116" s="346"/>
      <c r="DR116" s="346"/>
      <c r="DS116" s="346"/>
      <c r="DT116" s="346"/>
      <c r="DU116" s="346"/>
      <c r="DV116" s="347"/>
      <c r="DW116" s="324"/>
      <c r="DX116" s="343" t="str">
        <f t="shared" si="1169"/>
        <v>HEALTHCARE PRO</v>
      </c>
      <c r="DY116" s="339" t="e">
        <f t="shared" si="1220"/>
        <v>#DIV/0!</v>
      </c>
      <c r="DZ116" s="348" t="e">
        <f t="shared" si="1221"/>
        <v>#DIV/0!</v>
      </c>
      <c r="EA116" s="348" t="e">
        <f t="shared" si="1222"/>
        <v>#DIV/0!</v>
      </c>
      <c r="EB116" s="348" t="e">
        <f t="shared" si="1223"/>
        <v>#DIV/0!</v>
      </c>
      <c r="EC116" s="348" t="e">
        <f t="shared" si="1224"/>
        <v>#DIV/0!</v>
      </c>
      <c r="ED116" s="348" t="e">
        <f t="shared" si="1225"/>
        <v>#DIV/0!</v>
      </c>
      <c r="EE116" s="348" t="e">
        <f t="shared" si="1226"/>
        <v>#DIV/0!</v>
      </c>
      <c r="EF116" s="348" t="e">
        <f t="shared" si="1227"/>
        <v>#DIV/0!</v>
      </c>
      <c r="EG116" s="349" t="e">
        <f t="shared" si="1228"/>
        <v>#DIV/0!</v>
      </c>
      <c r="EI116" s="343" t="s">
        <v>475</v>
      </c>
      <c r="EJ116" s="344" t="e">
        <f>+EK116/EK126</f>
        <v>#DIV/0!</v>
      </c>
      <c r="EK116" s="345">
        <f t="shared" si="1229"/>
        <v>0</v>
      </c>
      <c r="EL116" s="346"/>
      <c r="EM116" s="346"/>
      <c r="EN116" s="346"/>
      <c r="EO116" s="346"/>
      <c r="EP116" s="346"/>
      <c r="EQ116" s="346"/>
      <c r="ER116" s="346"/>
      <c r="ES116" s="347"/>
      <c r="ET116" s="324"/>
      <c r="EU116" s="343" t="str">
        <f t="shared" si="1170"/>
        <v>HEALTHCARE PRO</v>
      </c>
      <c r="EV116" s="339" t="e">
        <f t="shared" si="1230"/>
        <v>#DIV/0!</v>
      </c>
      <c r="EW116" s="348" t="e">
        <f t="shared" si="1231"/>
        <v>#DIV/0!</v>
      </c>
      <c r="EX116" s="348" t="e">
        <f t="shared" si="1232"/>
        <v>#DIV/0!</v>
      </c>
      <c r="EY116" s="348" t="e">
        <f t="shared" si="1233"/>
        <v>#DIV/0!</v>
      </c>
      <c r="EZ116" s="348" t="e">
        <f t="shared" si="1234"/>
        <v>#DIV/0!</v>
      </c>
      <c r="FA116" s="348" t="e">
        <f t="shared" si="1235"/>
        <v>#DIV/0!</v>
      </c>
      <c r="FB116" s="348" t="e">
        <f t="shared" si="1236"/>
        <v>#DIV/0!</v>
      </c>
      <c r="FC116" s="348" t="e">
        <f t="shared" si="1237"/>
        <v>#DIV/0!</v>
      </c>
      <c r="FD116" s="349" t="e">
        <f t="shared" si="1238"/>
        <v>#DIV/0!</v>
      </c>
      <c r="FF116" s="343" t="s">
        <v>475</v>
      </c>
      <c r="FG116" s="344" t="e">
        <f>+FH116/FH126</f>
        <v>#DIV/0!</v>
      </c>
      <c r="FH116" s="345">
        <f t="shared" si="1239"/>
        <v>0</v>
      </c>
      <c r="FI116" s="346"/>
      <c r="FJ116" s="346"/>
      <c r="FK116" s="346"/>
      <c r="FL116" s="346"/>
      <c r="FM116" s="346"/>
      <c r="FN116" s="346"/>
      <c r="FO116" s="346"/>
      <c r="FP116" s="347"/>
      <c r="FQ116" s="324"/>
      <c r="FR116" s="343" t="str">
        <f t="shared" si="1171"/>
        <v>HEALTHCARE PRO</v>
      </c>
      <c r="FS116" s="339" t="e">
        <f t="shared" si="1240"/>
        <v>#DIV/0!</v>
      </c>
      <c r="FT116" s="348" t="e">
        <f t="shared" si="1241"/>
        <v>#DIV/0!</v>
      </c>
      <c r="FU116" s="348" t="e">
        <f t="shared" si="1242"/>
        <v>#DIV/0!</v>
      </c>
      <c r="FV116" s="348" t="e">
        <f t="shared" si="1243"/>
        <v>#DIV/0!</v>
      </c>
      <c r="FW116" s="348" t="e">
        <f t="shared" si="1244"/>
        <v>#DIV/0!</v>
      </c>
      <c r="FX116" s="348" t="e">
        <f t="shared" si="1245"/>
        <v>#DIV/0!</v>
      </c>
      <c r="FY116" s="348" t="e">
        <f t="shared" si="1246"/>
        <v>#DIV/0!</v>
      </c>
      <c r="FZ116" s="348" t="e">
        <f t="shared" si="1247"/>
        <v>#DIV/0!</v>
      </c>
      <c r="GA116" s="349" t="e">
        <f t="shared" si="1248"/>
        <v>#DIV/0!</v>
      </c>
      <c r="GC116" s="343" t="s">
        <v>475</v>
      </c>
      <c r="GD116" s="344" t="e">
        <f>+GE116/GE126</f>
        <v>#DIV/0!</v>
      </c>
      <c r="GE116" s="345">
        <f t="shared" si="1249"/>
        <v>0</v>
      </c>
      <c r="GF116" s="346"/>
      <c r="GG116" s="346"/>
      <c r="GH116" s="346"/>
      <c r="GI116" s="346"/>
      <c r="GJ116" s="346"/>
      <c r="GK116" s="346"/>
      <c r="GL116" s="346"/>
      <c r="GM116" s="347"/>
      <c r="GN116" s="324"/>
      <c r="GO116" s="343" t="str">
        <f t="shared" si="1172"/>
        <v>HEALTHCARE PRO</v>
      </c>
      <c r="GP116" s="339" t="e">
        <f t="shared" si="1250"/>
        <v>#DIV/0!</v>
      </c>
      <c r="GQ116" s="348" t="e">
        <f t="shared" si="1251"/>
        <v>#DIV/0!</v>
      </c>
      <c r="GR116" s="348" t="e">
        <f t="shared" si="1252"/>
        <v>#DIV/0!</v>
      </c>
      <c r="GS116" s="348" t="e">
        <f t="shared" si="1253"/>
        <v>#DIV/0!</v>
      </c>
      <c r="GT116" s="348" t="e">
        <f t="shared" si="1254"/>
        <v>#DIV/0!</v>
      </c>
      <c r="GU116" s="348" t="e">
        <f t="shared" si="1255"/>
        <v>#DIV/0!</v>
      </c>
      <c r="GV116" s="348" t="e">
        <f t="shared" si="1256"/>
        <v>#DIV/0!</v>
      </c>
      <c r="GW116" s="348" t="e">
        <f t="shared" si="1257"/>
        <v>#DIV/0!</v>
      </c>
      <c r="GX116" s="349" t="e">
        <f t="shared" si="1258"/>
        <v>#DIV/0!</v>
      </c>
      <c r="GZ116" s="343" t="s">
        <v>475</v>
      </c>
      <c r="HA116" s="344" t="e">
        <f>+HB116/HB126</f>
        <v>#DIV/0!</v>
      </c>
      <c r="HB116" s="345">
        <f t="shared" si="1259"/>
        <v>0</v>
      </c>
      <c r="HC116" s="346"/>
      <c r="HD116" s="346"/>
      <c r="HE116" s="346"/>
      <c r="HF116" s="346"/>
      <c r="HG116" s="346"/>
      <c r="HH116" s="346"/>
      <c r="HI116" s="346"/>
      <c r="HJ116" s="347"/>
      <c r="HK116" s="324"/>
      <c r="HL116" s="343" t="str">
        <f t="shared" si="1173"/>
        <v>HEALTHCARE PRO</v>
      </c>
      <c r="HM116" s="339" t="e">
        <f t="shared" si="1260"/>
        <v>#DIV/0!</v>
      </c>
      <c r="HN116" s="348" t="e">
        <f t="shared" si="1261"/>
        <v>#DIV/0!</v>
      </c>
      <c r="HO116" s="348" t="e">
        <f t="shared" si="1262"/>
        <v>#DIV/0!</v>
      </c>
      <c r="HP116" s="348" t="e">
        <f t="shared" si="1263"/>
        <v>#DIV/0!</v>
      </c>
      <c r="HQ116" s="348" t="e">
        <f t="shared" si="1264"/>
        <v>#DIV/0!</v>
      </c>
      <c r="HR116" s="348" t="e">
        <f t="shared" si="1265"/>
        <v>#DIV/0!</v>
      </c>
      <c r="HS116" s="348" t="e">
        <f t="shared" si="1266"/>
        <v>#DIV/0!</v>
      </c>
      <c r="HT116" s="348" t="e">
        <f t="shared" si="1267"/>
        <v>#DIV/0!</v>
      </c>
      <c r="HU116" s="349" t="e">
        <f t="shared" si="1268"/>
        <v>#DIV/0!</v>
      </c>
      <c r="HW116" s="343" t="s">
        <v>475</v>
      </c>
      <c r="HX116" s="344" t="e">
        <f>+HY116/HY126</f>
        <v>#DIV/0!</v>
      </c>
      <c r="HY116" s="345">
        <f t="shared" si="1269"/>
        <v>0</v>
      </c>
      <c r="HZ116" s="346"/>
      <c r="IA116" s="346"/>
      <c r="IB116" s="346"/>
      <c r="IC116" s="346"/>
      <c r="ID116" s="346"/>
      <c r="IE116" s="346"/>
      <c r="IF116" s="346"/>
      <c r="IG116" s="347"/>
      <c r="IH116" s="324"/>
      <c r="II116" s="343" t="str">
        <f t="shared" si="1174"/>
        <v>HEALTHCARE PRO</v>
      </c>
      <c r="IJ116" s="339" t="e">
        <f t="shared" si="1270"/>
        <v>#DIV/0!</v>
      </c>
      <c r="IK116" s="348" t="e">
        <f t="shared" si="1271"/>
        <v>#DIV/0!</v>
      </c>
      <c r="IL116" s="348" t="e">
        <f t="shared" si="1272"/>
        <v>#DIV/0!</v>
      </c>
      <c r="IM116" s="348" t="e">
        <f t="shared" si="1273"/>
        <v>#DIV/0!</v>
      </c>
      <c r="IN116" s="348" t="e">
        <f t="shared" si="1274"/>
        <v>#DIV/0!</v>
      </c>
      <c r="IO116" s="348" t="e">
        <f t="shared" si="1275"/>
        <v>#DIV/0!</v>
      </c>
      <c r="IP116" s="348" t="e">
        <f t="shared" si="1276"/>
        <v>#DIV/0!</v>
      </c>
      <c r="IQ116" s="348" t="e">
        <f t="shared" si="1277"/>
        <v>#DIV/0!</v>
      </c>
      <c r="IR116" s="349" t="e">
        <f t="shared" si="1278"/>
        <v>#DIV/0!</v>
      </c>
      <c r="IT116" s="343" t="s">
        <v>475</v>
      </c>
      <c r="IU116" s="344" t="e">
        <f>+IV116/IV126</f>
        <v>#DIV/0!</v>
      </c>
      <c r="IV116" s="345">
        <f t="shared" si="1279"/>
        <v>0</v>
      </c>
      <c r="IW116" s="346"/>
      <c r="IX116" s="346"/>
      <c r="IY116" s="346"/>
      <c r="IZ116" s="346"/>
      <c r="JA116" s="346"/>
      <c r="JB116" s="346"/>
      <c r="JC116" s="346"/>
      <c r="JD116" s="347"/>
      <c r="JE116" s="324"/>
      <c r="JF116" s="343" t="str">
        <f t="shared" si="1175"/>
        <v>HEALTHCARE PRO</v>
      </c>
      <c r="JG116" s="339" t="e">
        <f t="shared" si="1280"/>
        <v>#DIV/0!</v>
      </c>
      <c r="JH116" s="348" t="e">
        <f t="shared" si="1281"/>
        <v>#DIV/0!</v>
      </c>
      <c r="JI116" s="348" t="e">
        <f t="shared" si="1282"/>
        <v>#DIV/0!</v>
      </c>
      <c r="JJ116" s="348" t="e">
        <f t="shared" si="1283"/>
        <v>#DIV/0!</v>
      </c>
      <c r="JK116" s="348" t="e">
        <f t="shared" si="1284"/>
        <v>#DIV/0!</v>
      </c>
      <c r="JL116" s="348" t="e">
        <f t="shared" si="1285"/>
        <v>#DIV/0!</v>
      </c>
      <c r="JM116" s="348" t="e">
        <f t="shared" si="1286"/>
        <v>#DIV/0!</v>
      </c>
      <c r="JN116" s="348" t="e">
        <f t="shared" si="1287"/>
        <v>#DIV/0!</v>
      </c>
      <c r="JO116" s="349" t="e">
        <f t="shared" si="1288"/>
        <v>#DIV/0!</v>
      </c>
      <c r="JQ116" s="343" t="s">
        <v>475</v>
      </c>
      <c r="JR116" s="344" t="e">
        <f>+JS116/JS126</f>
        <v>#DIV/0!</v>
      </c>
      <c r="JS116" s="345">
        <f t="shared" si="1289"/>
        <v>0</v>
      </c>
      <c r="JT116" s="346"/>
      <c r="JU116" s="346"/>
      <c r="JV116" s="346"/>
      <c r="JW116" s="346"/>
      <c r="JX116" s="346"/>
      <c r="JY116" s="346"/>
      <c r="JZ116" s="346"/>
      <c r="KA116" s="347"/>
      <c r="KB116" s="324"/>
      <c r="KC116" s="343" t="str">
        <f t="shared" si="1176"/>
        <v>HEALTHCARE PRO</v>
      </c>
      <c r="KD116" s="339" t="e">
        <f t="shared" si="1290"/>
        <v>#DIV/0!</v>
      </c>
      <c r="KE116" s="348" t="e">
        <f t="shared" si="1291"/>
        <v>#DIV/0!</v>
      </c>
      <c r="KF116" s="348" t="e">
        <f t="shared" si="1292"/>
        <v>#DIV/0!</v>
      </c>
      <c r="KG116" s="348" t="e">
        <f t="shared" si="1293"/>
        <v>#DIV/0!</v>
      </c>
      <c r="KH116" s="348" t="e">
        <f t="shared" si="1294"/>
        <v>#DIV/0!</v>
      </c>
      <c r="KI116" s="348" t="e">
        <f t="shared" si="1295"/>
        <v>#DIV/0!</v>
      </c>
      <c r="KJ116" s="348" t="e">
        <f t="shared" si="1296"/>
        <v>#DIV/0!</v>
      </c>
      <c r="KK116" s="348" t="e">
        <f t="shared" si="1297"/>
        <v>#DIV/0!</v>
      </c>
      <c r="KL116" s="349" t="e">
        <f t="shared" si="1298"/>
        <v>#DIV/0!</v>
      </c>
    </row>
    <row r="117" spans="1:298" x14ac:dyDescent="0.2">
      <c r="A117" s="343" t="s">
        <v>478</v>
      </c>
      <c r="B117" s="344" t="e">
        <f>+C117/C126</f>
        <v>#DIV/0!</v>
      </c>
      <c r="C117" s="345">
        <f t="shared" si="1177"/>
        <v>0</v>
      </c>
      <c r="D117" s="346">
        <f t="shared" si="1148"/>
        <v>0</v>
      </c>
      <c r="E117" s="346">
        <f t="shared" si="1149"/>
        <v>0</v>
      </c>
      <c r="F117" s="346">
        <f t="shared" si="1150"/>
        <v>0</v>
      </c>
      <c r="G117" s="346">
        <f t="shared" si="1151"/>
        <v>0</v>
      </c>
      <c r="H117" s="346">
        <f t="shared" si="1152"/>
        <v>0</v>
      </c>
      <c r="I117" s="346">
        <f t="shared" si="1153"/>
        <v>0</v>
      </c>
      <c r="J117" s="346">
        <f t="shared" si="1154"/>
        <v>0</v>
      </c>
      <c r="K117" s="347">
        <f t="shared" si="1155"/>
        <v>0</v>
      </c>
      <c r="L117" s="324"/>
      <c r="M117" s="343" t="str">
        <f t="shared" si="1156"/>
        <v>INSTITUTIONAL</v>
      </c>
      <c r="N117" s="339" t="e">
        <f t="shared" si="1178"/>
        <v>#DIV/0!</v>
      </c>
      <c r="O117" s="348" t="e">
        <f t="shared" si="1157"/>
        <v>#DIV/0!</v>
      </c>
      <c r="P117" s="348" t="e">
        <f t="shared" si="1158"/>
        <v>#DIV/0!</v>
      </c>
      <c r="Q117" s="348" t="e">
        <f t="shared" si="1159"/>
        <v>#DIV/0!</v>
      </c>
      <c r="R117" s="348" t="e">
        <f t="shared" si="1160"/>
        <v>#DIV/0!</v>
      </c>
      <c r="S117" s="348" t="e">
        <f t="shared" si="1161"/>
        <v>#DIV/0!</v>
      </c>
      <c r="T117" s="348" t="e">
        <f t="shared" si="1162"/>
        <v>#DIV/0!</v>
      </c>
      <c r="U117" s="348" t="e">
        <f t="shared" si="1163"/>
        <v>#DIV/0!</v>
      </c>
      <c r="V117" s="349" t="e">
        <f t="shared" si="1164"/>
        <v>#DIV/0!</v>
      </c>
      <c r="X117" s="343" t="s">
        <v>478</v>
      </c>
      <c r="Y117" s="344" t="e">
        <f>+Z117/Z126</f>
        <v>#DIV/0!</v>
      </c>
      <c r="Z117" s="345">
        <f t="shared" si="1179"/>
        <v>0</v>
      </c>
      <c r="AA117" s="346"/>
      <c r="AB117" s="346"/>
      <c r="AC117" s="346"/>
      <c r="AD117" s="346"/>
      <c r="AE117" s="346"/>
      <c r="AF117" s="346"/>
      <c r="AG117" s="346"/>
      <c r="AH117" s="347"/>
      <c r="AI117" s="324"/>
      <c r="AJ117" s="343" t="str">
        <f t="shared" si="1165"/>
        <v>INSTITUTIONAL</v>
      </c>
      <c r="AK117" s="339" t="e">
        <f t="shared" si="1180"/>
        <v>#DIV/0!</v>
      </c>
      <c r="AL117" s="348" t="e">
        <f t="shared" si="1181"/>
        <v>#DIV/0!</v>
      </c>
      <c r="AM117" s="348" t="e">
        <f t="shared" si="1182"/>
        <v>#DIV/0!</v>
      </c>
      <c r="AN117" s="348" t="e">
        <f t="shared" si="1183"/>
        <v>#DIV/0!</v>
      </c>
      <c r="AO117" s="348" t="e">
        <f t="shared" si="1184"/>
        <v>#DIV/0!</v>
      </c>
      <c r="AP117" s="348" t="e">
        <f t="shared" si="1185"/>
        <v>#DIV/0!</v>
      </c>
      <c r="AQ117" s="348" t="e">
        <f t="shared" si="1186"/>
        <v>#DIV/0!</v>
      </c>
      <c r="AR117" s="348" t="e">
        <f t="shared" si="1187"/>
        <v>#DIV/0!</v>
      </c>
      <c r="AS117" s="349" t="e">
        <f t="shared" si="1188"/>
        <v>#DIV/0!</v>
      </c>
      <c r="AU117" s="343" t="s">
        <v>478</v>
      </c>
      <c r="AV117" s="344" t="e">
        <f>+AW117/AW126</f>
        <v>#DIV/0!</v>
      </c>
      <c r="AW117" s="345">
        <f t="shared" si="1189"/>
        <v>0</v>
      </c>
      <c r="AX117" s="346"/>
      <c r="AY117" s="346"/>
      <c r="AZ117" s="346"/>
      <c r="BA117" s="346"/>
      <c r="BB117" s="346"/>
      <c r="BC117" s="346"/>
      <c r="BD117" s="346"/>
      <c r="BE117" s="347"/>
      <c r="BF117" s="324"/>
      <c r="BG117" s="343" t="str">
        <f t="shared" si="1166"/>
        <v>INSTITUTIONAL</v>
      </c>
      <c r="BH117" s="339" t="e">
        <f t="shared" si="1190"/>
        <v>#DIV/0!</v>
      </c>
      <c r="BI117" s="348" t="e">
        <f t="shared" si="1191"/>
        <v>#DIV/0!</v>
      </c>
      <c r="BJ117" s="348" t="e">
        <f t="shared" si="1192"/>
        <v>#DIV/0!</v>
      </c>
      <c r="BK117" s="348" t="e">
        <f t="shared" si="1193"/>
        <v>#DIV/0!</v>
      </c>
      <c r="BL117" s="348" t="e">
        <f t="shared" si="1194"/>
        <v>#DIV/0!</v>
      </c>
      <c r="BM117" s="348" t="e">
        <f t="shared" si="1195"/>
        <v>#DIV/0!</v>
      </c>
      <c r="BN117" s="348" t="e">
        <f t="shared" si="1196"/>
        <v>#DIV/0!</v>
      </c>
      <c r="BO117" s="348" t="e">
        <f t="shared" si="1197"/>
        <v>#DIV/0!</v>
      </c>
      <c r="BP117" s="349" t="e">
        <f t="shared" si="1198"/>
        <v>#DIV/0!</v>
      </c>
      <c r="BR117" s="343" t="s">
        <v>478</v>
      </c>
      <c r="BS117" s="344" t="e">
        <f>+BT117/BT126</f>
        <v>#DIV/0!</v>
      </c>
      <c r="BT117" s="345">
        <f t="shared" si="1199"/>
        <v>0</v>
      </c>
      <c r="BU117" s="346"/>
      <c r="BV117" s="346"/>
      <c r="BW117" s="346"/>
      <c r="BX117" s="346"/>
      <c r="BY117" s="346"/>
      <c r="BZ117" s="346"/>
      <c r="CA117" s="346"/>
      <c r="CB117" s="347"/>
      <c r="CC117" s="324"/>
      <c r="CD117" s="343" t="str">
        <f t="shared" si="1167"/>
        <v>INSTITUTIONAL</v>
      </c>
      <c r="CE117" s="339" t="e">
        <f t="shared" si="1200"/>
        <v>#DIV/0!</v>
      </c>
      <c r="CF117" s="348" t="e">
        <f t="shared" si="1201"/>
        <v>#DIV/0!</v>
      </c>
      <c r="CG117" s="348" t="e">
        <f t="shared" si="1202"/>
        <v>#DIV/0!</v>
      </c>
      <c r="CH117" s="348" t="e">
        <f t="shared" si="1203"/>
        <v>#DIV/0!</v>
      </c>
      <c r="CI117" s="348" t="e">
        <f t="shared" si="1204"/>
        <v>#DIV/0!</v>
      </c>
      <c r="CJ117" s="348" t="e">
        <f t="shared" si="1205"/>
        <v>#DIV/0!</v>
      </c>
      <c r="CK117" s="348" t="e">
        <f t="shared" si="1206"/>
        <v>#DIV/0!</v>
      </c>
      <c r="CL117" s="348" t="e">
        <f t="shared" si="1207"/>
        <v>#DIV/0!</v>
      </c>
      <c r="CM117" s="349" t="e">
        <f t="shared" si="1208"/>
        <v>#DIV/0!</v>
      </c>
      <c r="CO117" s="343" t="s">
        <v>478</v>
      </c>
      <c r="CP117" s="344" t="e">
        <f>+CQ117/CQ126</f>
        <v>#DIV/0!</v>
      </c>
      <c r="CQ117" s="345">
        <f t="shared" si="1209"/>
        <v>0</v>
      </c>
      <c r="CR117" s="346"/>
      <c r="CS117" s="346"/>
      <c r="CT117" s="346"/>
      <c r="CU117" s="346"/>
      <c r="CV117" s="346"/>
      <c r="CW117" s="346"/>
      <c r="CX117" s="346"/>
      <c r="CY117" s="347"/>
      <c r="CZ117" s="324"/>
      <c r="DA117" s="343" t="str">
        <f t="shared" si="1168"/>
        <v>INSTITUTIONAL</v>
      </c>
      <c r="DB117" s="339" t="e">
        <f t="shared" si="1210"/>
        <v>#DIV/0!</v>
      </c>
      <c r="DC117" s="348" t="e">
        <f t="shared" si="1211"/>
        <v>#DIV/0!</v>
      </c>
      <c r="DD117" s="348" t="e">
        <f t="shared" si="1212"/>
        <v>#DIV/0!</v>
      </c>
      <c r="DE117" s="348" t="e">
        <f t="shared" si="1213"/>
        <v>#DIV/0!</v>
      </c>
      <c r="DF117" s="348" t="e">
        <f t="shared" si="1214"/>
        <v>#DIV/0!</v>
      </c>
      <c r="DG117" s="348" t="e">
        <f t="shared" si="1215"/>
        <v>#DIV/0!</v>
      </c>
      <c r="DH117" s="348" t="e">
        <f t="shared" si="1216"/>
        <v>#DIV/0!</v>
      </c>
      <c r="DI117" s="348" t="e">
        <f t="shared" si="1217"/>
        <v>#DIV/0!</v>
      </c>
      <c r="DJ117" s="349" t="e">
        <f t="shared" si="1218"/>
        <v>#DIV/0!</v>
      </c>
      <c r="DL117" s="343" t="s">
        <v>478</v>
      </c>
      <c r="DM117" s="344" t="e">
        <f>+DN117/DN126</f>
        <v>#DIV/0!</v>
      </c>
      <c r="DN117" s="345">
        <f t="shared" si="1219"/>
        <v>0</v>
      </c>
      <c r="DO117" s="346"/>
      <c r="DP117" s="346"/>
      <c r="DQ117" s="346"/>
      <c r="DR117" s="346"/>
      <c r="DS117" s="346"/>
      <c r="DT117" s="346"/>
      <c r="DU117" s="346"/>
      <c r="DV117" s="347"/>
      <c r="DW117" s="324"/>
      <c r="DX117" s="343" t="str">
        <f t="shared" si="1169"/>
        <v>INSTITUTIONAL</v>
      </c>
      <c r="DY117" s="339" t="e">
        <f t="shared" si="1220"/>
        <v>#DIV/0!</v>
      </c>
      <c r="DZ117" s="348" t="e">
        <f t="shared" si="1221"/>
        <v>#DIV/0!</v>
      </c>
      <c r="EA117" s="348" t="e">
        <f t="shared" si="1222"/>
        <v>#DIV/0!</v>
      </c>
      <c r="EB117" s="348" t="e">
        <f t="shared" si="1223"/>
        <v>#DIV/0!</v>
      </c>
      <c r="EC117" s="348" t="e">
        <f t="shared" si="1224"/>
        <v>#DIV/0!</v>
      </c>
      <c r="ED117" s="348" t="e">
        <f t="shared" si="1225"/>
        <v>#DIV/0!</v>
      </c>
      <c r="EE117" s="348" t="e">
        <f t="shared" si="1226"/>
        <v>#DIV/0!</v>
      </c>
      <c r="EF117" s="348" t="e">
        <f t="shared" si="1227"/>
        <v>#DIV/0!</v>
      </c>
      <c r="EG117" s="349" t="e">
        <f t="shared" si="1228"/>
        <v>#DIV/0!</v>
      </c>
      <c r="EI117" s="343" t="s">
        <v>478</v>
      </c>
      <c r="EJ117" s="344" t="e">
        <f>+EK117/EK126</f>
        <v>#DIV/0!</v>
      </c>
      <c r="EK117" s="345">
        <f t="shared" si="1229"/>
        <v>0</v>
      </c>
      <c r="EL117" s="346"/>
      <c r="EM117" s="346"/>
      <c r="EN117" s="346"/>
      <c r="EO117" s="346"/>
      <c r="EP117" s="346"/>
      <c r="EQ117" s="346"/>
      <c r="ER117" s="346"/>
      <c r="ES117" s="347"/>
      <c r="ET117" s="324"/>
      <c r="EU117" s="343" t="str">
        <f t="shared" si="1170"/>
        <v>INSTITUTIONAL</v>
      </c>
      <c r="EV117" s="339" t="e">
        <f t="shared" si="1230"/>
        <v>#DIV/0!</v>
      </c>
      <c r="EW117" s="348" t="e">
        <f t="shared" si="1231"/>
        <v>#DIV/0!</v>
      </c>
      <c r="EX117" s="348" t="e">
        <f t="shared" si="1232"/>
        <v>#DIV/0!</v>
      </c>
      <c r="EY117" s="348" t="e">
        <f t="shared" si="1233"/>
        <v>#DIV/0!</v>
      </c>
      <c r="EZ117" s="348" t="e">
        <f t="shared" si="1234"/>
        <v>#DIV/0!</v>
      </c>
      <c r="FA117" s="348" t="e">
        <f t="shared" si="1235"/>
        <v>#DIV/0!</v>
      </c>
      <c r="FB117" s="348" t="e">
        <f t="shared" si="1236"/>
        <v>#DIV/0!</v>
      </c>
      <c r="FC117" s="348" t="e">
        <f t="shared" si="1237"/>
        <v>#DIV/0!</v>
      </c>
      <c r="FD117" s="349" t="e">
        <f t="shared" si="1238"/>
        <v>#DIV/0!</v>
      </c>
      <c r="FF117" s="343" t="s">
        <v>478</v>
      </c>
      <c r="FG117" s="344" t="e">
        <f>+FH117/FH126</f>
        <v>#DIV/0!</v>
      </c>
      <c r="FH117" s="345">
        <f t="shared" si="1239"/>
        <v>0</v>
      </c>
      <c r="FI117" s="346"/>
      <c r="FJ117" s="346"/>
      <c r="FK117" s="346"/>
      <c r="FL117" s="346"/>
      <c r="FM117" s="346"/>
      <c r="FN117" s="346"/>
      <c r="FO117" s="346"/>
      <c r="FP117" s="347"/>
      <c r="FQ117" s="324"/>
      <c r="FR117" s="343" t="str">
        <f t="shared" si="1171"/>
        <v>INSTITUTIONAL</v>
      </c>
      <c r="FS117" s="339" t="e">
        <f t="shared" si="1240"/>
        <v>#DIV/0!</v>
      </c>
      <c r="FT117" s="348" t="e">
        <f t="shared" si="1241"/>
        <v>#DIV/0!</v>
      </c>
      <c r="FU117" s="348" t="e">
        <f t="shared" si="1242"/>
        <v>#DIV/0!</v>
      </c>
      <c r="FV117" s="348" t="e">
        <f t="shared" si="1243"/>
        <v>#DIV/0!</v>
      </c>
      <c r="FW117" s="348" t="e">
        <f t="shared" si="1244"/>
        <v>#DIV/0!</v>
      </c>
      <c r="FX117" s="348" t="e">
        <f t="shared" si="1245"/>
        <v>#DIV/0!</v>
      </c>
      <c r="FY117" s="348" t="e">
        <f t="shared" si="1246"/>
        <v>#DIV/0!</v>
      </c>
      <c r="FZ117" s="348" t="e">
        <f t="shared" si="1247"/>
        <v>#DIV/0!</v>
      </c>
      <c r="GA117" s="349" t="e">
        <f t="shared" si="1248"/>
        <v>#DIV/0!</v>
      </c>
      <c r="GC117" s="343" t="s">
        <v>478</v>
      </c>
      <c r="GD117" s="344" t="e">
        <f>+GE117/GE126</f>
        <v>#DIV/0!</v>
      </c>
      <c r="GE117" s="345">
        <f t="shared" si="1249"/>
        <v>0</v>
      </c>
      <c r="GF117" s="346"/>
      <c r="GG117" s="346"/>
      <c r="GH117" s="346"/>
      <c r="GI117" s="346"/>
      <c r="GJ117" s="346"/>
      <c r="GK117" s="346"/>
      <c r="GL117" s="346"/>
      <c r="GM117" s="347"/>
      <c r="GN117" s="324"/>
      <c r="GO117" s="343" t="str">
        <f t="shared" si="1172"/>
        <v>INSTITUTIONAL</v>
      </c>
      <c r="GP117" s="339" t="e">
        <f t="shared" si="1250"/>
        <v>#DIV/0!</v>
      </c>
      <c r="GQ117" s="348" t="e">
        <f t="shared" si="1251"/>
        <v>#DIV/0!</v>
      </c>
      <c r="GR117" s="348" t="e">
        <f t="shared" si="1252"/>
        <v>#DIV/0!</v>
      </c>
      <c r="GS117" s="348" t="e">
        <f t="shared" si="1253"/>
        <v>#DIV/0!</v>
      </c>
      <c r="GT117" s="348" t="e">
        <f t="shared" si="1254"/>
        <v>#DIV/0!</v>
      </c>
      <c r="GU117" s="348" t="e">
        <f t="shared" si="1255"/>
        <v>#DIV/0!</v>
      </c>
      <c r="GV117" s="348" t="e">
        <f t="shared" si="1256"/>
        <v>#DIV/0!</v>
      </c>
      <c r="GW117" s="348" t="e">
        <f t="shared" si="1257"/>
        <v>#DIV/0!</v>
      </c>
      <c r="GX117" s="349" t="e">
        <f t="shared" si="1258"/>
        <v>#DIV/0!</v>
      </c>
      <c r="GZ117" s="343" t="s">
        <v>478</v>
      </c>
      <c r="HA117" s="344" t="e">
        <f>+HB117/HB126</f>
        <v>#DIV/0!</v>
      </c>
      <c r="HB117" s="345">
        <f t="shared" si="1259"/>
        <v>0</v>
      </c>
      <c r="HC117" s="346"/>
      <c r="HD117" s="346"/>
      <c r="HE117" s="346"/>
      <c r="HF117" s="346"/>
      <c r="HG117" s="346"/>
      <c r="HH117" s="346"/>
      <c r="HI117" s="346"/>
      <c r="HJ117" s="347"/>
      <c r="HK117" s="324"/>
      <c r="HL117" s="343" t="str">
        <f t="shared" si="1173"/>
        <v>INSTITUTIONAL</v>
      </c>
      <c r="HM117" s="339" t="e">
        <f t="shared" si="1260"/>
        <v>#DIV/0!</v>
      </c>
      <c r="HN117" s="348" t="e">
        <f t="shared" si="1261"/>
        <v>#DIV/0!</v>
      </c>
      <c r="HO117" s="348" t="e">
        <f t="shared" si="1262"/>
        <v>#DIV/0!</v>
      </c>
      <c r="HP117" s="348" t="e">
        <f t="shared" si="1263"/>
        <v>#DIV/0!</v>
      </c>
      <c r="HQ117" s="348" t="e">
        <f t="shared" si="1264"/>
        <v>#DIV/0!</v>
      </c>
      <c r="HR117" s="348" t="e">
        <f t="shared" si="1265"/>
        <v>#DIV/0!</v>
      </c>
      <c r="HS117" s="348" t="e">
        <f t="shared" si="1266"/>
        <v>#DIV/0!</v>
      </c>
      <c r="HT117" s="348" t="e">
        <f t="shared" si="1267"/>
        <v>#DIV/0!</v>
      </c>
      <c r="HU117" s="349" t="e">
        <f t="shared" si="1268"/>
        <v>#DIV/0!</v>
      </c>
      <c r="HW117" s="343" t="s">
        <v>478</v>
      </c>
      <c r="HX117" s="344" t="e">
        <f>+HY117/HY126</f>
        <v>#DIV/0!</v>
      </c>
      <c r="HY117" s="345">
        <f t="shared" si="1269"/>
        <v>0</v>
      </c>
      <c r="HZ117" s="346"/>
      <c r="IA117" s="346"/>
      <c r="IB117" s="346"/>
      <c r="IC117" s="346"/>
      <c r="ID117" s="346"/>
      <c r="IE117" s="346"/>
      <c r="IF117" s="346"/>
      <c r="IG117" s="347"/>
      <c r="IH117" s="324"/>
      <c r="II117" s="343" t="str">
        <f t="shared" si="1174"/>
        <v>INSTITUTIONAL</v>
      </c>
      <c r="IJ117" s="339" t="e">
        <f t="shared" si="1270"/>
        <v>#DIV/0!</v>
      </c>
      <c r="IK117" s="348" t="e">
        <f t="shared" si="1271"/>
        <v>#DIV/0!</v>
      </c>
      <c r="IL117" s="348" t="e">
        <f t="shared" si="1272"/>
        <v>#DIV/0!</v>
      </c>
      <c r="IM117" s="348" t="e">
        <f t="shared" si="1273"/>
        <v>#DIV/0!</v>
      </c>
      <c r="IN117" s="348" t="e">
        <f t="shared" si="1274"/>
        <v>#DIV/0!</v>
      </c>
      <c r="IO117" s="348" t="e">
        <f t="shared" si="1275"/>
        <v>#DIV/0!</v>
      </c>
      <c r="IP117" s="348" t="e">
        <f t="shared" si="1276"/>
        <v>#DIV/0!</v>
      </c>
      <c r="IQ117" s="348" t="e">
        <f t="shared" si="1277"/>
        <v>#DIV/0!</v>
      </c>
      <c r="IR117" s="349" t="e">
        <f t="shared" si="1278"/>
        <v>#DIV/0!</v>
      </c>
      <c r="IT117" s="343" t="s">
        <v>478</v>
      </c>
      <c r="IU117" s="344" t="e">
        <f>+IV117/IV126</f>
        <v>#DIV/0!</v>
      </c>
      <c r="IV117" s="345">
        <f t="shared" si="1279"/>
        <v>0</v>
      </c>
      <c r="IW117" s="346"/>
      <c r="IX117" s="346"/>
      <c r="IY117" s="346"/>
      <c r="IZ117" s="346"/>
      <c r="JA117" s="346"/>
      <c r="JB117" s="346"/>
      <c r="JC117" s="346"/>
      <c r="JD117" s="347"/>
      <c r="JE117" s="324"/>
      <c r="JF117" s="343" t="str">
        <f t="shared" si="1175"/>
        <v>INSTITUTIONAL</v>
      </c>
      <c r="JG117" s="339" t="e">
        <f t="shared" si="1280"/>
        <v>#DIV/0!</v>
      </c>
      <c r="JH117" s="348" t="e">
        <f t="shared" si="1281"/>
        <v>#DIV/0!</v>
      </c>
      <c r="JI117" s="348" t="e">
        <f t="shared" si="1282"/>
        <v>#DIV/0!</v>
      </c>
      <c r="JJ117" s="348" t="e">
        <f t="shared" si="1283"/>
        <v>#DIV/0!</v>
      </c>
      <c r="JK117" s="348" t="e">
        <f t="shared" si="1284"/>
        <v>#DIV/0!</v>
      </c>
      <c r="JL117" s="348" t="e">
        <f t="shared" si="1285"/>
        <v>#DIV/0!</v>
      </c>
      <c r="JM117" s="348" t="e">
        <f t="shared" si="1286"/>
        <v>#DIV/0!</v>
      </c>
      <c r="JN117" s="348" t="e">
        <f t="shared" si="1287"/>
        <v>#DIV/0!</v>
      </c>
      <c r="JO117" s="349" t="e">
        <f t="shared" si="1288"/>
        <v>#DIV/0!</v>
      </c>
      <c r="JQ117" s="343" t="s">
        <v>478</v>
      </c>
      <c r="JR117" s="344" t="e">
        <f>+JS117/JS126</f>
        <v>#DIV/0!</v>
      </c>
      <c r="JS117" s="345">
        <f t="shared" si="1289"/>
        <v>0</v>
      </c>
      <c r="JT117" s="346"/>
      <c r="JU117" s="346"/>
      <c r="JV117" s="346"/>
      <c r="JW117" s="346"/>
      <c r="JX117" s="346"/>
      <c r="JY117" s="346"/>
      <c r="JZ117" s="346"/>
      <c r="KA117" s="347"/>
      <c r="KB117" s="324"/>
      <c r="KC117" s="343" t="str">
        <f t="shared" si="1176"/>
        <v>INSTITUTIONAL</v>
      </c>
      <c r="KD117" s="339" t="e">
        <f t="shared" si="1290"/>
        <v>#DIV/0!</v>
      </c>
      <c r="KE117" s="348" t="e">
        <f t="shared" si="1291"/>
        <v>#DIV/0!</v>
      </c>
      <c r="KF117" s="348" t="e">
        <f t="shared" si="1292"/>
        <v>#DIV/0!</v>
      </c>
      <c r="KG117" s="348" t="e">
        <f t="shared" si="1293"/>
        <v>#DIV/0!</v>
      </c>
      <c r="KH117" s="348" t="e">
        <f t="shared" si="1294"/>
        <v>#DIV/0!</v>
      </c>
      <c r="KI117" s="348" t="e">
        <f t="shared" si="1295"/>
        <v>#DIV/0!</v>
      </c>
      <c r="KJ117" s="348" t="e">
        <f t="shared" si="1296"/>
        <v>#DIV/0!</v>
      </c>
      <c r="KK117" s="348" t="e">
        <f t="shared" si="1297"/>
        <v>#DIV/0!</v>
      </c>
      <c r="KL117" s="349" t="e">
        <f t="shared" si="1298"/>
        <v>#DIV/0!</v>
      </c>
    </row>
    <row r="118" spans="1:298" x14ac:dyDescent="0.2">
      <c r="A118" s="343" t="s">
        <v>479</v>
      </c>
      <c r="B118" s="344" t="e">
        <f>+C118/C126</f>
        <v>#DIV/0!</v>
      </c>
      <c r="C118" s="345">
        <f t="shared" si="1177"/>
        <v>0</v>
      </c>
      <c r="D118" s="346">
        <f t="shared" si="1148"/>
        <v>0</v>
      </c>
      <c r="E118" s="346">
        <f t="shared" si="1149"/>
        <v>0</v>
      </c>
      <c r="F118" s="346">
        <f t="shared" si="1150"/>
        <v>0</v>
      </c>
      <c r="G118" s="346">
        <f t="shared" si="1151"/>
        <v>0</v>
      </c>
      <c r="H118" s="346">
        <f t="shared" si="1152"/>
        <v>0</v>
      </c>
      <c r="I118" s="346">
        <f t="shared" si="1153"/>
        <v>0</v>
      </c>
      <c r="J118" s="346">
        <f t="shared" si="1154"/>
        <v>0</v>
      </c>
      <c r="K118" s="347">
        <f t="shared" si="1155"/>
        <v>0</v>
      </c>
      <c r="L118" s="324"/>
      <c r="M118" s="343" t="str">
        <f t="shared" si="1156"/>
        <v>MANAGED CARE</v>
      </c>
      <c r="N118" s="339" t="e">
        <f t="shared" si="1178"/>
        <v>#DIV/0!</v>
      </c>
      <c r="O118" s="348" t="e">
        <f t="shared" si="1157"/>
        <v>#DIV/0!</v>
      </c>
      <c r="P118" s="348" t="e">
        <f t="shared" si="1158"/>
        <v>#DIV/0!</v>
      </c>
      <c r="Q118" s="348" t="e">
        <f t="shared" si="1159"/>
        <v>#DIV/0!</v>
      </c>
      <c r="R118" s="348" t="e">
        <f t="shared" si="1160"/>
        <v>#DIV/0!</v>
      </c>
      <c r="S118" s="348" t="e">
        <f t="shared" si="1161"/>
        <v>#DIV/0!</v>
      </c>
      <c r="T118" s="348" t="e">
        <f t="shared" si="1162"/>
        <v>#DIV/0!</v>
      </c>
      <c r="U118" s="348" t="e">
        <f t="shared" si="1163"/>
        <v>#DIV/0!</v>
      </c>
      <c r="V118" s="349" t="e">
        <f t="shared" si="1164"/>
        <v>#DIV/0!</v>
      </c>
      <c r="X118" s="343" t="s">
        <v>479</v>
      </c>
      <c r="Y118" s="344" t="e">
        <f>+Z118/Z126</f>
        <v>#DIV/0!</v>
      </c>
      <c r="Z118" s="345">
        <f t="shared" si="1179"/>
        <v>0</v>
      </c>
      <c r="AA118" s="346"/>
      <c r="AB118" s="346"/>
      <c r="AC118" s="346"/>
      <c r="AD118" s="346"/>
      <c r="AE118" s="346"/>
      <c r="AF118" s="346"/>
      <c r="AG118" s="346"/>
      <c r="AH118" s="347"/>
      <c r="AI118" s="324"/>
      <c r="AJ118" s="343" t="str">
        <f t="shared" si="1165"/>
        <v>MANAGED CARE</v>
      </c>
      <c r="AK118" s="339" t="e">
        <f t="shared" si="1180"/>
        <v>#DIV/0!</v>
      </c>
      <c r="AL118" s="348" t="e">
        <f t="shared" si="1181"/>
        <v>#DIV/0!</v>
      </c>
      <c r="AM118" s="348" t="e">
        <f t="shared" si="1182"/>
        <v>#DIV/0!</v>
      </c>
      <c r="AN118" s="348" t="e">
        <f t="shared" si="1183"/>
        <v>#DIV/0!</v>
      </c>
      <c r="AO118" s="348" t="e">
        <f t="shared" si="1184"/>
        <v>#DIV/0!</v>
      </c>
      <c r="AP118" s="348" t="e">
        <f t="shared" si="1185"/>
        <v>#DIV/0!</v>
      </c>
      <c r="AQ118" s="348" t="e">
        <f t="shared" si="1186"/>
        <v>#DIV/0!</v>
      </c>
      <c r="AR118" s="348" t="e">
        <f t="shared" si="1187"/>
        <v>#DIV/0!</v>
      </c>
      <c r="AS118" s="349" t="e">
        <f t="shared" si="1188"/>
        <v>#DIV/0!</v>
      </c>
      <c r="AU118" s="343" t="s">
        <v>479</v>
      </c>
      <c r="AV118" s="344" t="e">
        <f>+AW118/AW126</f>
        <v>#DIV/0!</v>
      </c>
      <c r="AW118" s="345">
        <f t="shared" si="1189"/>
        <v>0</v>
      </c>
      <c r="AX118" s="346"/>
      <c r="AY118" s="346"/>
      <c r="AZ118" s="346"/>
      <c r="BA118" s="346"/>
      <c r="BB118" s="346"/>
      <c r="BC118" s="346"/>
      <c r="BD118" s="346"/>
      <c r="BE118" s="347"/>
      <c r="BF118" s="324"/>
      <c r="BG118" s="343" t="str">
        <f t="shared" si="1166"/>
        <v>MANAGED CARE</v>
      </c>
      <c r="BH118" s="339" t="e">
        <f t="shared" si="1190"/>
        <v>#DIV/0!</v>
      </c>
      <c r="BI118" s="348" t="e">
        <f t="shared" si="1191"/>
        <v>#DIV/0!</v>
      </c>
      <c r="BJ118" s="348" t="e">
        <f t="shared" si="1192"/>
        <v>#DIV/0!</v>
      </c>
      <c r="BK118" s="348" t="e">
        <f t="shared" si="1193"/>
        <v>#DIV/0!</v>
      </c>
      <c r="BL118" s="348" t="e">
        <f t="shared" si="1194"/>
        <v>#DIV/0!</v>
      </c>
      <c r="BM118" s="348" t="e">
        <f t="shared" si="1195"/>
        <v>#DIV/0!</v>
      </c>
      <c r="BN118" s="348" t="e">
        <f t="shared" si="1196"/>
        <v>#DIV/0!</v>
      </c>
      <c r="BO118" s="348" t="e">
        <f t="shared" si="1197"/>
        <v>#DIV/0!</v>
      </c>
      <c r="BP118" s="349" t="e">
        <f t="shared" si="1198"/>
        <v>#DIV/0!</v>
      </c>
      <c r="BR118" s="343" t="s">
        <v>479</v>
      </c>
      <c r="BS118" s="344" t="e">
        <f>+BT118/BT126</f>
        <v>#DIV/0!</v>
      </c>
      <c r="BT118" s="345">
        <f t="shared" si="1199"/>
        <v>0</v>
      </c>
      <c r="BU118" s="346"/>
      <c r="BV118" s="346"/>
      <c r="BW118" s="346"/>
      <c r="BX118" s="346"/>
      <c r="BY118" s="346"/>
      <c r="BZ118" s="346"/>
      <c r="CA118" s="346"/>
      <c r="CB118" s="347"/>
      <c r="CC118" s="324"/>
      <c r="CD118" s="343" t="str">
        <f t="shared" si="1167"/>
        <v>MANAGED CARE</v>
      </c>
      <c r="CE118" s="339" t="e">
        <f t="shared" si="1200"/>
        <v>#DIV/0!</v>
      </c>
      <c r="CF118" s="348" t="e">
        <f t="shared" si="1201"/>
        <v>#DIV/0!</v>
      </c>
      <c r="CG118" s="348" t="e">
        <f t="shared" si="1202"/>
        <v>#DIV/0!</v>
      </c>
      <c r="CH118" s="348" t="e">
        <f t="shared" si="1203"/>
        <v>#DIV/0!</v>
      </c>
      <c r="CI118" s="348" t="e">
        <f t="shared" si="1204"/>
        <v>#DIV/0!</v>
      </c>
      <c r="CJ118" s="348" t="e">
        <f t="shared" si="1205"/>
        <v>#DIV/0!</v>
      </c>
      <c r="CK118" s="348" t="e">
        <f t="shared" si="1206"/>
        <v>#DIV/0!</v>
      </c>
      <c r="CL118" s="348" t="e">
        <f t="shared" si="1207"/>
        <v>#DIV/0!</v>
      </c>
      <c r="CM118" s="349" t="e">
        <f t="shared" si="1208"/>
        <v>#DIV/0!</v>
      </c>
      <c r="CO118" s="343" t="s">
        <v>479</v>
      </c>
      <c r="CP118" s="344" t="e">
        <f>+CQ118/CQ126</f>
        <v>#DIV/0!</v>
      </c>
      <c r="CQ118" s="345">
        <f t="shared" si="1209"/>
        <v>0</v>
      </c>
      <c r="CR118" s="346"/>
      <c r="CS118" s="346"/>
      <c r="CT118" s="346"/>
      <c r="CU118" s="346"/>
      <c r="CV118" s="346"/>
      <c r="CW118" s="346"/>
      <c r="CX118" s="346"/>
      <c r="CY118" s="347"/>
      <c r="CZ118" s="324"/>
      <c r="DA118" s="343" t="str">
        <f t="shared" si="1168"/>
        <v>MANAGED CARE</v>
      </c>
      <c r="DB118" s="339" t="e">
        <f t="shared" si="1210"/>
        <v>#DIV/0!</v>
      </c>
      <c r="DC118" s="348" t="e">
        <f t="shared" si="1211"/>
        <v>#DIV/0!</v>
      </c>
      <c r="DD118" s="348" t="e">
        <f t="shared" si="1212"/>
        <v>#DIV/0!</v>
      </c>
      <c r="DE118" s="348" t="e">
        <f t="shared" si="1213"/>
        <v>#DIV/0!</v>
      </c>
      <c r="DF118" s="348" t="e">
        <f t="shared" si="1214"/>
        <v>#DIV/0!</v>
      </c>
      <c r="DG118" s="348" t="e">
        <f t="shared" si="1215"/>
        <v>#DIV/0!</v>
      </c>
      <c r="DH118" s="348" t="e">
        <f t="shared" si="1216"/>
        <v>#DIV/0!</v>
      </c>
      <c r="DI118" s="348" t="e">
        <f t="shared" si="1217"/>
        <v>#DIV/0!</v>
      </c>
      <c r="DJ118" s="349" t="e">
        <f t="shared" si="1218"/>
        <v>#DIV/0!</v>
      </c>
      <c r="DL118" s="343" t="s">
        <v>479</v>
      </c>
      <c r="DM118" s="344" t="e">
        <f>+DN118/DN126</f>
        <v>#DIV/0!</v>
      </c>
      <c r="DN118" s="345">
        <f t="shared" si="1219"/>
        <v>0</v>
      </c>
      <c r="DO118" s="346"/>
      <c r="DP118" s="346"/>
      <c r="DQ118" s="346"/>
      <c r="DR118" s="346"/>
      <c r="DS118" s="346"/>
      <c r="DT118" s="346"/>
      <c r="DU118" s="346"/>
      <c r="DV118" s="347"/>
      <c r="DW118" s="324"/>
      <c r="DX118" s="343" t="str">
        <f t="shared" si="1169"/>
        <v>MANAGED CARE</v>
      </c>
      <c r="DY118" s="339" t="e">
        <f t="shared" si="1220"/>
        <v>#DIV/0!</v>
      </c>
      <c r="DZ118" s="348" t="e">
        <f t="shared" si="1221"/>
        <v>#DIV/0!</v>
      </c>
      <c r="EA118" s="348" t="e">
        <f t="shared" si="1222"/>
        <v>#DIV/0!</v>
      </c>
      <c r="EB118" s="348" t="e">
        <f t="shared" si="1223"/>
        <v>#DIV/0!</v>
      </c>
      <c r="EC118" s="348" t="e">
        <f t="shared" si="1224"/>
        <v>#DIV/0!</v>
      </c>
      <c r="ED118" s="348" t="e">
        <f t="shared" si="1225"/>
        <v>#DIV/0!</v>
      </c>
      <c r="EE118" s="348" t="e">
        <f t="shared" si="1226"/>
        <v>#DIV/0!</v>
      </c>
      <c r="EF118" s="348" t="e">
        <f t="shared" si="1227"/>
        <v>#DIV/0!</v>
      </c>
      <c r="EG118" s="349" t="e">
        <f t="shared" si="1228"/>
        <v>#DIV/0!</v>
      </c>
      <c r="EI118" s="343" t="s">
        <v>479</v>
      </c>
      <c r="EJ118" s="344" t="e">
        <f>+EK118/EK126</f>
        <v>#DIV/0!</v>
      </c>
      <c r="EK118" s="345">
        <f t="shared" si="1229"/>
        <v>0</v>
      </c>
      <c r="EL118" s="346"/>
      <c r="EM118" s="346"/>
      <c r="EN118" s="346"/>
      <c r="EO118" s="346"/>
      <c r="EP118" s="346"/>
      <c r="EQ118" s="346"/>
      <c r="ER118" s="346"/>
      <c r="ES118" s="347"/>
      <c r="ET118" s="324"/>
      <c r="EU118" s="343" t="str">
        <f t="shared" si="1170"/>
        <v>MANAGED CARE</v>
      </c>
      <c r="EV118" s="339" t="e">
        <f t="shared" si="1230"/>
        <v>#DIV/0!</v>
      </c>
      <c r="EW118" s="348" t="e">
        <f t="shared" si="1231"/>
        <v>#DIV/0!</v>
      </c>
      <c r="EX118" s="348" t="e">
        <f t="shared" si="1232"/>
        <v>#DIV/0!</v>
      </c>
      <c r="EY118" s="348" t="e">
        <f t="shared" si="1233"/>
        <v>#DIV/0!</v>
      </c>
      <c r="EZ118" s="348" t="e">
        <f t="shared" si="1234"/>
        <v>#DIV/0!</v>
      </c>
      <c r="FA118" s="348" t="e">
        <f t="shared" si="1235"/>
        <v>#DIV/0!</v>
      </c>
      <c r="FB118" s="348" t="e">
        <f t="shared" si="1236"/>
        <v>#DIV/0!</v>
      </c>
      <c r="FC118" s="348" t="e">
        <f t="shared" si="1237"/>
        <v>#DIV/0!</v>
      </c>
      <c r="FD118" s="349" t="e">
        <f t="shared" si="1238"/>
        <v>#DIV/0!</v>
      </c>
      <c r="FF118" s="343" t="s">
        <v>479</v>
      </c>
      <c r="FG118" s="344" t="e">
        <f>+FH118/FH126</f>
        <v>#DIV/0!</v>
      </c>
      <c r="FH118" s="345">
        <f t="shared" si="1239"/>
        <v>0</v>
      </c>
      <c r="FI118" s="346"/>
      <c r="FJ118" s="346"/>
      <c r="FK118" s="346"/>
      <c r="FL118" s="346"/>
      <c r="FM118" s="346"/>
      <c r="FN118" s="346"/>
      <c r="FO118" s="346"/>
      <c r="FP118" s="347"/>
      <c r="FQ118" s="324"/>
      <c r="FR118" s="343" t="str">
        <f t="shared" si="1171"/>
        <v>MANAGED CARE</v>
      </c>
      <c r="FS118" s="339" t="e">
        <f t="shared" si="1240"/>
        <v>#DIV/0!</v>
      </c>
      <c r="FT118" s="348" t="e">
        <f t="shared" si="1241"/>
        <v>#DIV/0!</v>
      </c>
      <c r="FU118" s="348" t="e">
        <f t="shared" si="1242"/>
        <v>#DIV/0!</v>
      </c>
      <c r="FV118" s="348" t="e">
        <f t="shared" si="1243"/>
        <v>#DIV/0!</v>
      </c>
      <c r="FW118" s="348" t="e">
        <f t="shared" si="1244"/>
        <v>#DIV/0!</v>
      </c>
      <c r="FX118" s="348" t="e">
        <f t="shared" si="1245"/>
        <v>#DIV/0!</v>
      </c>
      <c r="FY118" s="348" t="e">
        <f t="shared" si="1246"/>
        <v>#DIV/0!</v>
      </c>
      <c r="FZ118" s="348" t="e">
        <f t="shared" si="1247"/>
        <v>#DIV/0!</v>
      </c>
      <c r="GA118" s="349" t="e">
        <f t="shared" si="1248"/>
        <v>#DIV/0!</v>
      </c>
      <c r="GC118" s="343" t="s">
        <v>479</v>
      </c>
      <c r="GD118" s="344" t="e">
        <f>+GE118/GE126</f>
        <v>#DIV/0!</v>
      </c>
      <c r="GE118" s="345">
        <f t="shared" si="1249"/>
        <v>0</v>
      </c>
      <c r="GF118" s="346"/>
      <c r="GG118" s="346"/>
      <c r="GH118" s="346"/>
      <c r="GI118" s="346"/>
      <c r="GJ118" s="346"/>
      <c r="GK118" s="346"/>
      <c r="GL118" s="346"/>
      <c r="GM118" s="347"/>
      <c r="GN118" s="324"/>
      <c r="GO118" s="343" t="str">
        <f t="shared" si="1172"/>
        <v>MANAGED CARE</v>
      </c>
      <c r="GP118" s="339" t="e">
        <f t="shared" si="1250"/>
        <v>#DIV/0!</v>
      </c>
      <c r="GQ118" s="348" t="e">
        <f t="shared" si="1251"/>
        <v>#DIV/0!</v>
      </c>
      <c r="GR118" s="348" t="e">
        <f t="shared" si="1252"/>
        <v>#DIV/0!</v>
      </c>
      <c r="GS118" s="348" t="e">
        <f t="shared" si="1253"/>
        <v>#DIV/0!</v>
      </c>
      <c r="GT118" s="348" t="e">
        <f t="shared" si="1254"/>
        <v>#DIV/0!</v>
      </c>
      <c r="GU118" s="348" t="e">
        <f t="shared" si="1255"/>
        <v>#DIV/0!</v>
      </c>
      <c r="GV118" s="348" t="e">
        <f t="shared" si="1256"/>
        <v>#DIV/0!</v>
      </c>
      <c r="GW118" s="348" t="e">
        <f t="shared" si="1257"/>
        <v>#DIV/0!</v>
      </c>
      <c r="GX118" s="349" t="e">
        <f t="shared" si="1258"/>
        <v>#DIV/0!</v>
      </c>
      <c r="GZ118" s="343" t="s">
        <v>479</v>
      </c>
      <c r="HA118" s="344" t="e">
        <f>+HB118/HB126</f>
        <v>#DIV/0!</v>
      </c>
      <c r="HB118" s="345">
        <f t="shared" si="1259"/>
        <v>0</v>
      </c>
      <c r="HC118" s="346"/>
      <c r="HD118" s="346"/>
      <c r="HE118" s="346"/>
      <c r="HF118" s="346"/>
      <c r="HG118" s="346"/>
      <c r="HH118" s="346"/>
      <c r="HI118" s="346"/>
      <c r="HJ118" s="347"/>
      <c r="HK118" s="324"/>
      <c r="HL118" s="343" t="str">
        <f t="shared" si="1173"/>
        <v>MANAGED CARE</v>
      </c>
      <c r="HM118" s="339" t="e">
        <f t="shared" si="1260"/>
        <v>#DIV/0!</v>
      </c>
      <c r="HN118" s="348" t="e">
        <f t="shared" si="1261"/>
        <v>#DIV/0!</v>
      </c>
      <c r="HO118" s="348" t="e">
        <f t="shared" si="1262"/>
        <v>#DIV/0!</v>
      </c>
      <c r="HP118" s="348" t="e">
        <f t="shared" si="1263"/>
        <v>#DIV/0!</v>
      </c>
      <c r="HQ118" s="348" t="e">
        <f t="shared" si="1264"/>
        <v>#DIV/0!</v>
      </c>
      <c r="HR118" s="348" t="e">
        <f t="shared" si="1265"/>
        <v>#DIV/0!</v>
      </c>
      <c r="HS118" s="348" t="e">
        <f t="shared" si="1266"/>
        <v>#DIV/0!</v>
      </c>
      <c r="HT118" s="348" t="e">
        <f t="shared" si="1267"/>
        <v>#DIV/0!</v>
      </c>
      <c r="HU118" s="349" t="e">
        <f t="shared" si="1268"/>
        <v>#DIV/0!</v>
      </c>
      <c r="HW118" s="343" t="s">
        <v>479</v>
      </c>
      <c r="HX118" s="344" t="e">
        <f>+HY118/HY126</f>
        <v>#DIV/0!</v>
      </c>
      <c r="HY118" s="345">
        <f t="shared" si="1269"/>
        <v>0</v>
      </c>
      <c r="HZ118" s="346"/>
      <c r="IA118" s="346"/>
      <c r="IB118" s="346"/>
      <c r="IC118" s="346"/>
      <c r="ID118" s="346"/>
      <c r="IE118" s="346"/>
      <c r="IF118" s="346"/>
      <c r="IG118" s="347"/>
      <c r="IH118" s="324"/>
      <c r="II118" s="343" t="str">
        <f t="shared" si="1174"/>
        <v>MANAGED CARE</v>
      </c>
      <c r="IJ118" s="339" t="e">
        <f t="shared" si="1270"/>
        <v>#DIV/0!</v>
      </c>
      <c r="IK118" s="348" t="e">
        <f t="shared" si="1271"/>
        <v>#DIV/0!</v>
      </c>
      <c r="IL118" s="348" t="e">
        <f t="shared" si="1272"/>
        <v>#DIV/0!</v>
      </c>
      <c r="IM118" s="348" t="e">
        <f t="shared" si="1273"/>
        <v>#DIV/0!</v>
      </c>
      <c r="IN118" s="348" t="e">
        <f t="shared" si="1274"/>
        <v>#DIV/0!</v>
      </c>
      <c r="IO118" s="348" t="e">
        <f t="shared" si="1275"/>
        <v>#DIV/0!</v>
      </c>
      <c r="IP118" s="348" t="e">
        <f t="shared" si="1276"/>
        <v>#DIV/0!</v>
      </c>
      <c r="IQ118" s="348" t="e">
        <f t="shared" si="1277"/>
        <v>#DIV/0!</v>
      </c>
      <c r="IR118" s="349" t="e">
        <f t="shared" si="1278"/>
        <v>#DIV/0!</v>
      </c>
      <c r="IT118" s="343" t="s">
        <v>479</v>
      </c>
      <c r="IU118" s="344" t="e">
        <f>+IV118/IV126</f>
        <v>#DIV/0!</v>
      </c>
      <c r="IV118" s="345">
        <f t="shared" si="1279"/>
        <v>0</v>
      </c>
      <c r="IW118" s="346"/>
      <c r="IX118" s="346"/>
      <c r="IY118" s="346"/>
      <c r="IZ118" s="346"/>
      <c r="JA118" s="346"/>
      <c r="JB118" s="346"/>
      <c r="JC118" s="346"/>
      <c r="JD118" s="347"/>
      <c r="JE118" s="324"/>
      <c r="JF118" s="343" t="str">
        <f t="shared" si="1175"/>
        <v>MANAGED CARE</v>
      </c>
      <c r="JG118" s="339" t="e">
        <f t="shared" si="1280"/>
        <v>#DIV/0!</v>
      </c>
      <c r="JH118" s="348" t="e">
        <f t="shared" si="1281"/>
        <v>#DIV/0!</v>
      </c>
      <c r="JI118" s="348" t="e">
        <f t="shared" si="1282"/>
        <v>#DIV/0!</v>
      </c>
      <c r="JJ118" s="348" t="e">
        <f t="shared" si="1283"/>
        <v>#DIV/0!</v>
      </c>
      <c r="JK118" s="348" t="e">
        <f t="shared" si="1284"/>
        <v>#DIV/0!</v>
      </c>
      <c r="JL118" s="348" t="e">
        <f t="shared" si="1285"/>
        <v>#DIV/0!</v>
      </c>
      <c r="JM118" s="348" t="e">
        <f t="shared" si="1286"/>
        <v>#DIV/0!</v>
      </c>
      <c r="JN118" s="348" t="e">
        <f t="shared" si="1287"/>
        <v>#DIV/0!</v>
      </c>
      <c r="JO118" s="349" t="e">
        <f t="shared" si="1288"/>
        <v>#DIV/0!</v>
      </c>
      <c r="JQ118" s="343" t="s">
        <v>479</v>
      </c>
      <c r="JR118" s="344" t="e">
        <f>+JS118/JS126</f>
        <v>#DIV/0!</v>
      </c>
      <c r="JS118" s="345">
        <f t="shared" si="1289"/>
        <v>0</v>
      </c>
      <c r="JT118" s="346"/>
      <c r="JU118" s="346"/>
      <c r="JV118" s="346"/>
      <c r="JW118" s="346"/>
      <c r="JX118" s="346"/>
      <c r="JY118" s="346"/>
      <c r="JZ118" s="346"/>
      <c r="KA118" s="347"/>
      <c r="KB118" s="324"/>
      <c r="KC118" s="343" t="str">
        <f t="shared" si="1176"/>
        <v>MANAGED CARE</v>
      </c>
      <c r="KD118" s="339" t="e">
        <f t="shared" si="1290"/>
        <v>#DIV/0!</v>
      </c>
      <c r="KE118" s="348" t="e">
        <f t="shared" si="1291"/>
        <v>#DIV/0!</v>
      </c>
      <c r="KF118" s="348" t="e">
        <f t="shared" si="1292"/>
        <v>#DIV/0!</v>
      </c>
      <c r="KG118" s="348" t="e">
        <f t="shared" si="1293"/>
        <v>#DIV/0!</v>
      </c>
      <c r="KH118" s="348" t="e">
        <f t="shared" si="1294"/>
        <v>#DIV/0!</v>
      </c>
      <c r="KI118" s="348" t="e">
        <f t="shared" si="1295"/>
        <v>#DIV/0!</v>
      </c>
      <c r="KJ118" s="348" t="e">
        <f t="shared" si="1296"/>
        <v>#DIV/0!</v>
      </c>
      <c r="KK118" s="348" t="e">
        <f t="shared" si="1297"/>
        <v>#DIV/0!</v>
      </c>
      <c r="KL118" s="349" t="e">
        <f t="shared" si="1298"/>
        <v>#DIV/0!</v>
      </c>
    </row>
    <row r="119" spans="1:298" x14ac:dyDescent="0.2">
      <c r="A119" s="343" t="s">
        <v>480</v>
      </c>
      <c r="B119" s="344" t="e">
        <f>+C119/C126</f>
        <v>#DIV/0!</v>
      </c>
      <c r="C119" s="345">
        <f t="shared" si="1177"/>
        <v>0</v>
      </c>
      <c r="D119" s="346">
        <f t="shared" si="1148"/>
        <v>0</v>
      </c>
      <c r="E119" s="346">
        <f t="shared" si="1149"/>
        <v>0</v>
      </c>
      <c r="F119" s="346">
        <f t="shared" si="1150"/>
        <v>0</v>
      </c>
      <c r="G119" s="346">
        <f t="shared" si="1151"/>
        <v>0</v>
      </c>
      <c r="H119" s="346">
        <f t="shared" si="1152"/>
        <v>0</v>
      </c>
      <c r="I119" s="346">
        <f t="shared" si="1153"/>
        <v>0</v>
      </c>
      <c r="J119" s="346">
        <f t="shared" si="1154"/>
        <v>0</v>
      </c>
      <c r="K119" s="347">
        <f t="shared" si="1155"/>
        <v>0</v>
      </c>
      <c r="L119" s="324"/>
      <c r="M119" s="343" t="str">
        <f t="shared" si="1156"/>
        <v>MEDICAID</v>
      </c>
      <c r="N119" s="339" t="e">
        <f t="shared" si="1178"/>
        <v>#DIV/0!</v>
      </c>
      <c r="O119" s="348" t="e">
        <f t="shared" si="1157"/>
        <v>#DIV/0!</v>
      </c>
      <c r="P119" s="348" t="e">
        <f t="shared" si="1158"/>
        <v>#DIV/0!</v>
      </c>
      <c r="Q119" s="348" t="e">
        <f t="shared" si="1159"/>
        <v>#DIV/0!</v>
      </c>
      <c r="R119" s="348" t="e">
        <f t="shared" si="1160"/>
        <v>#DIV/0!</v>
      </c>
      <c r="S119" s="348" t="e">
        <f t="shared" si="1161"/>
        <v>#DIV/0!</v>
      </c>
      <c r="T119" s="348" t="e">
        <f t="shared" si="1162"/>
        <v>#DIV/0!</v>
      </c>
      <c r="U119" s="348" t="e">
        <f t="shared" si="1163"/>
        <v>#DIV/0!</v>
      </c>
      <c r="V119" s="349" t="e">
        <f t="shared" si="1164"/>
        <v>#DIV/0!</v>
      </c>
      <c r="X119" s="343" t="s">
        <v>480</v>
      </c>
      <c r="Y119" s="344" t="e">
        <f>+Z119/Z126</f>
        <v>#DIV/0!</v>
      </c>
      <c r="Z119" s="345">
        <f t="shared" si="1179"/>
        <v>0</v>
      </c>
      <c r="AA119" s="346"/>
      <c r="AB119" s="346"/>
      <c r="AC119" s="346"/>
      <c r="AD119" s="346"/>
      <c r="AE119" s="346"/>
      <c r="AF119" s="346"/>
      <c r="AG119" s="346"/>
      <c r="AH119" s="347"/>
      <c r="AI119" s="324"/>
      <c r="AJ119" s="343" t="str">
        <f t="shared" si="1165"/>
        <v>MEDICAID</v>
      </c>
      <c r="AK119" s="339" t="e">
        <f t="shared" si="1180"/>
        <v>#DIV/0!</v>
      </c>
      <c r="AL119" s="348" t="e">
        <f t="shared" si="1181"/>
        <v>#DIV/0!</v>
      </c>
      <c r="AM119" s="348" t="e">
        <f t="shared" si="1182"/>
        <v>#DIV/0!</v>
      </c>
      <c r="AN119" s="348" t="e">
        <f t="shared" si="1183"/>
        <v>#DIV/0!</v>
      </c>
      <c r="AO119" s="348" t="e">
        <f t="shared" si="1184"/>
        <v>#DIV/0!</v>
      </c>
      <c r="AP119" s="348" t="e">
        <f t="shared" si="1185"/>
        <v>#DIV/0!</v>
      </c>
      <c r="AQ119" s="348" t="e">
        <f t="shared" si="1186"/>
        <v>#DIV/0!</v>
      </c>
      <c r="AR119" s="348" t="e">
        <f t="shared" si="1187"/>
        <v>#DIV/0!</v>
      </c>
      <c r="AS119" s="349" t="e">
        <f t="shared" si="1188"/>
        <v>#DIV/0!</v>
      </c>
      <c r="AU119" s="343" t="s">
        <v>480</v>
      </c>
      <c r="AV119" s="344" t="e">
        <f>+AW119/AW126</f>
        <v>#DIV/0!</v>
      </c>
      <c r="AW119" s="345">
        <f t="shared" si="1189"/>
        <v>0</v>
      </c>
      <c r="AX119" s="346"/>
      <c r="AY119" s="346"/>
      <c r="AZ119" s="346"/>
      <c r="BA119" s="346"/>
      <c r="BB119" s="346"/>
      <c r="BC119" s="346"/>
      <c r="BD119" s="346"/>
      <c r="BE119" s="347"/>
      <c r="BF119" s="324"/>
      <c r="BG119" s="343" t="str">
        <f t="shared" si="1166"/>
        <v>MEDICAID</v>
      </c>
      <c r="BH119" s="339" t="e">
        <f t="shared" si="1190"/>
        <v>#DIV/0!</v>
      </c>
      <c r="BI119" s="348" t="e">
        <f t="shared" si="1191"/>
        <v>#DIV/0!</v>
      </c>
      <c r="BJ119" s="348" t="e">
        <f t="shared" si="1192"/>
        <v>#DIV/0!</v>
      </c>
      <c r="BK119" s="348" t="e">
        <f t="shared" si="1193"/>
        <v>#DIV/0!</v>
      </c>
      <c r="BL119" s="348" t="e">
        <f t="shared" si="1194"/>
        <v>#DIV/0!</v>
      </c>
      <c r="BM119" s="348" t="e">
        <f t="shared" si="1195"/>
        <v>#DIV/0!</v>
      </c>
      <c r="BN119" s="348" t="e">
        <f t="shared" si="1196"/>
        <v>#DIV/0!</v>
      </c>
      <c r="BO119" s="348" t="e">
        <f t="shared" si="1197"/>
        <v>#DIV/0!</v>
      </c>
      <c r="BP119" s="349" t="e">
        <f t="shared" si="1198"/>
        <v>#DIV/0!</v>
      </c>
      <c r="BR119" s="343" t="s">
        <v>480</v>
      </c>
      <c r="BS119" s="344" t="e">
        <f>+BT119/BT126</f>
        <v>#DIV/0!</v>
      </c>
      <c r="BT119" s="345">
        <f t="shared" si="1199"/>
        <v>0</v>
      </c>
      <c r="BU119" s="346"/>
      <c r="BV119" s="346"/>
      <c r="BW119" s="346"/>
      <c r="BX119" s="346"/>
      <c r="BY119" s="346"/>
      <c r="BZ119" s="346"/>
      <c r="CA119" s="346"/>
      <c r="CB119" s="347"/>
      <c r="CC119" s="324"/>
      <c r="CD119" s="343" t="str">
        <f t="shared" si="1167"/>
        <v>MEDICAID</v>
      </c>
      <c r="CE119" s="339" t="e">
        <f t="shared" si="1200"/>
        <v>#DIV/0!</v>
      </c>
      <c r="CF119" s="348" t="e">
        <f t="shared" si="1201"/>
        <v>#DIV/0!</v>
      </c>
      <c r="CG119" s="348" t="e">
        <f t="shared" si="1202"/>
        <v>#DIV/0!</v>
      </c>
      <c r="CH119" s="348" t="e">
        <f t="shared" si="1203"/>
        <v>#DIV/0!</v>
      </c>
      <c r="CI119" s="348" t="e">
        <f t="shared" si="1204"/>
        <v>#DIV/0!</v>
      </c>
      <c r="CJ119" s="348" t="e">
        <f t="shared" si="1205"/>
        <v>#DIV/0!</v>
      </c>
      <c r="CK119" s="348" t="e">
        <f t="shared" si="1206"/>
        <v>#DIV/0!</v>
      </c>
      <c r="CL119" s="348" t="e">
        <f t="shared" si="1207"/>
        <v>#DIV/0!</v>
      </c>
      <c r="CM119" s="349" t="e">
        <f t="shared" si="1208"/>
        <v>#DIV/0!</v>
      </c>
      <c r="CO119" s="343" t="s">
        <v>480</v>
      </c>
      <c r="CP119" s="344" t="e">
        <f>+CQ119/CQ126</f>
        <v>#DIV/0!</v>
      </c>
      <c r="CQ119" s="345">
        <f t="shared" si="1209"/>
        <v>0</v>
      </c>
      <c r="CR119" s="346"/>
      <c r="CS119" s="346"/>
      <c r="CT119" s="346"/>
      <c r="CU119" s="346"/>
      <c r="CV119" s="346"/>
      <c r="CW119" s="346"/>
      <c r="CX119" s="346"/>
      <c r="CY119" s="347"/>
      <c r="CZ119" s="324"/>
      <c r="DA119" s="343" t="str">
        <f t="shared" si="1168"/>
        <v>MEDICAID</v>
      </c>
      <c r="DB119" s="339" t="e">
        <f t="shared" si="1210"/>
        <v>#DIV/0!</v>
      </c>
      <c r="DC119" s="348" t="e">
        <f t="shared" si="1211"/>
        <v>#DIV/0!</v>
      </c>
      <c r="DD119" s="348" t="e">
        <f t="shared" si="1212"/>
        <v>#DIV/0!</v>
      </c>
      <c r="DE119" s="348" t="e">
        <f t="shared" si="1213"/>
        <v>#DIV/0!</v>
      </c>
      <c r="DF119" s="348" t="e">
        <f t="shared" si="1214"/>
        <v>#DIV/0!</v>
      </c>
      <c r="DG119" s="348" t="e">
        <f t="shared" si="1215"/>
        <v>#DIV/0!</v>
      </c>
      <c r="DH119" s="348" t="e">
        <f t="shared" si="1216"/>
        <v>#DIV/0!</v>
      </c>
      <c r="DI119" s="348" t="e">
        <f t="shared" si="1217"/>
        <v>#DIV/0!</v>
      </c>
      <c r="DJ119" s="349" t="e">
        <f t="shared" si="1218"/>
        <v>#DIV/0!</v>
      </c>
      <c r="DL119" s="343" t="s">
        <v>480</v>
      </c>
      <c r="DM119" s="344" t="e">
        <f>+DN119/DN126</f>
        <v>#DIV/0!</v>
      </c>
      <c r="DN119" s="345">
        <f t="shared" si="1219"/>
        <v>0</v>
      </c>
      <c r="DO119" s="346"/>
      <c r="DP119" s="346"/>
      <c r="DQ119" s="346"/>
      <c r="DR119" s="346"/>
      <c r="DS119" s="346"/>
      <c r="DT119" s="346"/>
      <c r="DU119" s="346"/>
      <c r="DV119" s="347"/>
      <c r="DW119" s="324"/>
      <c r="DX119" s="343" t="str">
        <f t="shared" si="1169"/>
        <v>MEDICAID</v>
      </c>
      <c r="DY119" s="339" t="e">
        <f t="shared" si="1220"/>
        <v>#DIV/0!</v>
      </c>
      <c r="DZ119" s="348" t="e">
        <f t="shared" si="1221"/>
        <v>#DIV/0!</v>
      </c>
      <c r="EA119" s="348" t="e">
        <f t="shared" si="1222"/>
        <v>#DIV/0!</v>
      </c>
      <c r="EB119" s="348" t="e">
        <f t="shared" si="1223"/>
        <v>#DIV/0!</v>
      </c>
      <c r="EC119" s="348" t="e">
        <f t="shared" si="1224"/>
        <v>#DIV/0!</v>
      </c>
      <c r="ED119" s="348" t="e">
        <f t="shared" si="1225"/>
        <v>#DIV/0!</v>
      </c>
      <c r="EE119" s="348" t="e">
        <f t="shared" si="1226"/>
        <v>#DIV/0!</v>
      </c>
      <c r="EF119" s="348" t="e">
        <f t="shared" si="1227"/>
        <v>#DIV/0!</v>
      </c>
      <c r="EG119" s="349" t="e">
        <f t="shared" si="1228"/>
        <v>#DIV/0!</v>
      </c>
      <c r="EI119" s="343" t="s">
        <v>480</v>
      </c>
      <c r="EJ119" s="344" t="e">
        <f>+EK119/EK126</f>
        <v>#DIV/0!</v>
      </c>
      <c r="EK119" s="345">
        <f t="shared" si="1229"/>
        <v>0</v>
      </c>
      <c r="EL119" s="346"/>
      <c r="EM119" s="346"/>
      <c r="EN119" s="346"/>
      <c r="EO119" s="346"/>
      <c r="EP119" s="346"/>
      <c r="EQ119" s="346"/>
      <c r="ER119" s="346"/>
      <c r="ES119" s="347"/>
      <c r="ET119" s="324"/>
      <c r="EU119" s="343" t="str">
        <f t="shared" si="1170"/>
        <v>MEDICAID</v>
      </c>
      <c r="EV119" s="339" t="e">
        <f t="shared" si="1230"/>
        <v>#DIV/0!</v>
      </c>
      <c r="EW119" s="348" t="e">
        <f t="shared" si="1231"/>
        <v>#DIV/0!</v>
      </c>
      <c r="EX119" s="348" t="e">
        <f t="shared" si="1232"/>
        <v>#DIV/0!</v>
      </c>
      <c r="EY119" s="348" t="e">
        <f t="shared" si="1233"/>
        <v>#DIV/0!</v>
      </c>
      <c r="EZ119" s="348" t="e">
        <f t="shared" si="1234"/>
        <v>#DIV/0!</v>
      </c>
      <c r="FA119" s="348" t="e">
        <f t="shared" si="1235"/>
        <v>#DIV/0!</v>
      </c>
      <c r="FB119" s="348" t="e">
        <f t="shared" si="1236"/>
        <v>#DIV/0!</v>
      </c>
      <c r="FC119" s="348" t="e">
        <f t="shared" si="1237"/>
        <v>#DIV/0!</v>
      </c>
      <c r="FD119" s="349" t="e">
        <f t="shared" si="1238"/>
        <v>#DIV/0!</v>
      </c>
      <c r="FF119" s="343" t="s">
        <v>480</v>
      </c>
      <c r="FG119" s="344" t="e">
        <f>+FH119/FH126</f>
        <v>#DIV/0!</v>
      </c>
      <c r="FH119" s="345">
        <f t="shared" si="1239"/>
        <v>0</v>
      </c>
      <c r="FI119" s="346"/>
      <c r="FJ119" s="346"/>
      <c r="FK119" s="346"/>
      <c r="FL119" s="346"/>
      <c r="FM119" s="346"/>
      <c r="FN119" s="346"/>
      <c r="FO119" s="346"/>
      <c r="FP119" s="347"/>
      <c r="FQ119" s="324"/>
      <c r="FR119" s="343" t="str">
        <f t="shared" si="1171"/>
        <v>MEDICAID</v>
      </c>
      <c r="FS119" s="339" t="e">
        <f t="shared" si="1240"/>
        <v>#DIV/0!</v>
      </c>
      <c r="FT119" s="348" t="e">
        <f t="shared" si="1241"/>
        <v>#DIV/0!</v>
      </c>
      <c r="FU119" s="348" t="e">
        <f t="shared" si="1242"/>
        <v>#DIV/0!</v>
      </c>
      <c r="FV119" s="348" t="e">
        <f t="shared" si="1243"/>
        <v>#DIV/0!</v>
      </c>
      <c r="FW119" s="348" t="e">
        <f t="shared" si="1244"/>
        <v>#DIV/0!</v>
      </c>
      <c r="FX119" s="348" t="e">
        <f t="shared" si="1245"/>
        <v>#DIV/0!</v>
      </c>
      <c r="FY119" s="348" t="e">
        <f t="shared" si="1246"/>
        <v>#DIV/0!</v>
      </c>
      <c r="FZ119" s="348" t="e">
        <f t="shared" si="1247"/>
        <v>#DIV/0!</v>
      </c>
      <c r="GA119" s="349" t="e">
        <f t="shared" si="1248"/>
        <v>#DIV/0!</v>
      </c>
      <c r="GC119" s="343" t="s">
        <v>480</v>
      </c>
      <c r="GD119" s="344" t="e">
        <f>+GE119/GE126</f>
        <v>#DIV/0!</v>
      </c>
      <c r="GE119" s="345">
        <f t="shared" si="1249"/>
        <v>0</v>
      </c>
      <c r="GF119" s="346"/>
      <c r="GG119" s="346"/>
      <c r="GH119" s="346"/>
      <c r="GI119" s="346"/>
      <c r="GJ119" s="346"/>
      <c r="GK119" s="346"/>
      <c r="GL119" s="346"/>
      <c r="GM119" s="347"/>
      <c r="GN119" s="324"/>
      <c r="GO119" s="343" t="str">
        <f t="shared" si="1172"/>
        <v>MEDICAID</v>
      </c>
      <c r="GP119" s="339" t="e">
        <f t="shared" si="1250"/>
        <v>#DIV/0!</v>
      </c>
      <c r="GQ119" s="348" t="e">
        <f t="shared" si="1251"/>
        <v>#DIV/0!</v>
      </c>
      <c r="GR119" s="348" t="e">
        <f t="shared" si="1252"/>
        <v>#DIV/0!</v>
      </c>
      <c r="GS119" s="348" t="e">
        <f t="shared" si="1253"/>
        <v>#DIV/0!</v>
      </c>
      <c r="GT119" s="348" t="e">
        <f t="shared" si="1254"/>
        <v>#DIV/0!</v>
      </c>
      <c r="GU119" s="348" t="e">
        <f t="shared" si="1255"/>
        <v>#DIV/0!</v>
      </c>
      <c r="GV119" s="348" t="e">
        <f t="shared" si="1256"/>
        <v>#DIV/0!</v>
      </c>
      <c r="GW119" s="348" t="e">
        <f t="shared" si="1257"/>
        <v>#DIV/0!</v>
      </c>
      <c r="GX119" s="349" t="e">
        <f t="shared" si="1258"/>
        <v>#DIV/0!</v>
      </c>
      <c r="GZ119" s="343" t="s">
        <v>480</v>
      </c>
      <c r="HA119" s="344" t="e">
        <f>+HB119/HB126</f>
        <v>#DIV/0!</v>
      </c>
      <c r="HB119" s="345">
        <f t="shared" si="1259"/>
        <v>0</v>
      </c>
      <c r="HC119" s="346"/>
      <c r="HD119" s="346"/>
      <c r="HE119" s="346"/>
      <c r="HF119" s="346"/>
      <c r="HG119" s="346"/>
      <c r="HH119" s="346"/>
      <c r="HI119" s="346"/>
      <c r="HJ119" s="347"/>
      <c r="HK119" s="324"/>
      <c r="HL119" s="343" t="str">
        <f t="shared" si="1173"/>
        <v>MEDICAID</v>
      </c>
      <c r="HM119" s="339" t="e">
        <f t="shared" si="1260"/>
        <v>#DIV/0!</v>
      </c>
      <c r="HN119" s="348" t="e">
        <f t="shared" si="1261"/>
        <v>#DIV/0!</v>
      </c>
      <c r="HO119" s="348" t="e">
        <f t="shared" si="1262"/>
        <v>#DIV/0!</v>
      </c>
      <c r="HP119" s="348" t="e">
        <f t="shared" si="1263"/>
        <v>#DIV/0!</v>
      </c>
      <c r="HQ119" s="348" t="e">
        <f t="shared" si="1264"/>
        <v>#DIV/0!</v>
      </c>
      <c r="HR119" s="348" t="e">
        <f t="shared" si="1265"/>
        <v>#DIV/0!</v>
      </c>
      <c r="HS119" s="348" t="e">
        <f t="shared" si="1266"/>
        <v>#DIV/0!</v>
      </c>
      <c r="HT119" s="348" t="e">
        <f t="shared" si="1267"/>
        <v>#DIV/0!</v>
      </c>
      <c r="HU119" s="349" t="e">
        <f t="shared" si="1268"/>
        <v>#DIV/0!</v>
      </c>
      <c r="HW119" s="343" t="s">
        <v>480</v>
      </c>
      <c r="HX119" s="344" t="e">
        <f>+HY119/HY126</f>
        <v>#DIV/0!</v>
      </c>
      <c r="HY119" s="345">
        <f t="shared" si="1269"/>
        <v>0</v>
      </c>
      <c r="HZ119" s="346"/>
      <c r="IA119" s="346"/>
      <c r="IB119" s="346"/>
      <c r="IC119" s="346"/>
      <c r="ID119" s="346"/>
      <c r="IE119" s="346"/>
      <c r="IF119" s="346"/>
      <c r="IG119" s="347"/>
      <c r="IH119" s="324"/>
      <c r="II119" s="343" t="str">
        <f t="shared" si="1174"/>
        <v>MEDICAID</v>
      </c>
      <c r="IJ119" s="339" t="e">
        <f t="shared" si="1270"/>
        <v>#DIV/0!</v>
      </c>
      <c r="IK119" s="348" t="e">
        <f t="shared" si="1271"/>
        <v>#DIV/0!</v>
      </c>
      <c r="IL119" s="348" t="e">
        <f t="shared" si="1272"/>
        <v>#DIV/0!</v>
      </c>
      <c r="IM119" s="348" t="e">
        <f t="shared" si="1273"/>
        <v>#DIV/0!</v>
      </c>
      <c r="IN119" s="348" t="e">
        <f t="shared" si="1274"/>
        <v>#DIV/0!</v>
      </c>
      <c r="IO119" s="348" t="e">
        <f t="shared" si="1275"/>
        <v>#DIV/0!</v>
      </c>
      <c r="IP119" s="348" t="e">
        <f t="shared" si="1276"/>
        <v>#DIV/0!</v>
      </c>
      <c r="IQ119" s="348" t="e">
        <f t="shared" si="1277"/>
        <v>#DIV/0!</v>
      </c>
      <c r="IR119" s="349" t="e">
        <f t="shared" si="1278"/>
        <v>#DIV/0!</v>
      </c>
      <c r="IT119" s="343" t="s">
        <v>480</v>
      </c>
      <c r="IU119" s="344" t="e">
        <f>+IV119/IV126</f>
        <v>#DIV/0!</v>
      </c>
      <c r="IV119" s="345">
        <f t="shared" si="1279"/>
        <v>0</v>
      </c>
      <c r="IW119" s="346"/>
      <c r="IX119" s="346"/>
      <c r="IY119" s="346"/>
      <c r="IZ119" s="346"/>
      <c r="JA119" s="346"/>
      <c r="JB119" s="346"/>
      <c r="JC119" s="346"/>
      <c r="JD119" s="347"/>
      <c r="JE119" s="324"/>
      <c r="JF119" s="343" t="str">
        <f t="shared" si="1175"/>
        <v>MEDICAID</v>
      </c>
      <c r="JG119" s="339" t="e">
        <f t="shared" si="1280"/>
        <v>#DIV/0!</v>
      </c>
      <c r="JH119" s="348" t="e">
        <f t="shared" si="1281"/>
        <v>#DIV/0!</v>
      </c>
      <c r="JI119" s="348" t="e">
        <f t="shared" si="1282"/>
        <v>#DIV/0!</v>
      </c>
      <c r="JJ119" s="348" t="e">
        <f t="shared" si="1283"/>
        <v>#DIV/0!</v>
      </c>
      <c r="JK119" s="348" t="e">
        <f t="shared" si="1284"/>
        <v>#DIV/0!</v>
      </c>
      <c r="JL119" s="348" t="e">
        <f t="shared" si="1285"/>
        <v>#DIV/0!</v>
      </c>
      <c r="JM119" s="348" t="e">
        <f t="shared" si="1286"/>
        <v>#DIV/0!</v>
      </c>
      <c r="JN119" s="348" t="e">
        <f t="shared" si="1287"/>
        <v>#DIV/0!</v>
      </c>
      <c r="JO119" s="349" t="e">
        <f t="shared" si="1288"/>
        <v>#DIV/0!</v>
      </c>
      <c r="JQ119" s="343" t="s">
        <v>480</v>
      </c>
      <c r="JR119" s="344" t="e">
        <f>+JS119/JS126</f>
        <v>#DIV/0!</v>
      </c>
      <c r="JS119" s="345">
        <f t="shared" si="1289"/>
        <v>0</v>
      </c>
      <c r="JT119" s="346"/>
      <c r="JU119" s="346"/>
      <c r="JV119" s="346"/>
      <c r="JW119" s="346"/>
      <c r="JX119" s="346"/>
      <c r="JY119" s="346"/>
      <c r="JZ119" s="346"/>
      <c r="KA119" s="347"/>
      <c r="KB119" s="324"/>
      <c r="KC119" s="343" t="str">
        <f t="shared" si="1176"/>
        <v>MEDICAID</v>
      </c>
      <c r="KD119" s="339" t="e">
        <f t="shared" si="1290"/>
        <v>#DIV/0!</v>
      </c>
      <c r="KE119" s="348" t="e">
        <f t="shared" si="1291"/>
        <v>#DIV/0!</v>
      </c>
      <c r="KF119" s="348" t="e">
        <f t="shared" si="1292"/>
        <v>#DIV/0!</v>
      </c>
      <c r="KG119" s="348" t="e">
        <f t="shared" si="1293"/>
        <v>#DIV/0!</v>
      </c>
      <c r="KH119" s="348" t="e">
        <f t="shared" si="1294"/>
        <v>#DIV/0!</v>
      </c>
      <c r="KI119" s="348" t="e">
        <f t="shared" si="1295"/>
        <v>#DIV/0!</v>
      </c>
      <c r="KJ119" s="348" t="e">
        <f t="shared" si="1296"/>
        <v>#DIV/0!</v>
      </c>
      <c r="KK119" s="348" t="e">
        <f t="shared" si="1297"/>
        <v>#DIV/0!</v>
      </c>
      <c r="KL119" s="349" t="e">
        <f t="shared" si="1298"/>
        <v>#DIV/0!</v>
      </c>
    </row>
    <row r="120" spans="1:298" x14ac:dyDescent="0.2">
      <c r="A120" s="343" t="s">
        <v>374</v>
      </c>
      <c r="B120" s="344" t="e">
        <f>+C120/C126</f>
        <v>#DIV/0!</v>
      </c>
      <c r="C120" s="345">
        <f t="shared" si="1177"/>
        <v>0</v>
      </c>
      <c r="D120" s="346">
        <f t="shared" si="1148"/>
        <v>0</v>
      </c>
      <c r="E120" s="346">
        <f t="shared" si="1149"/>
        <v>0</v>
      </c>
      <c r="F120" s="346">
        <f t="shared" si="1150"/>
        <v>0</v>
      </c>
      <c r="G120" s="346">
        <f t="shared" si="1151"/>
        <v>0</v>
      </c>
      <c r="H120" s="346">
        <f t="shared" si="1152"/>
        <v>0</v>
      </c>
      <c r="I120" s="346">
        <f t="shared" si="1153"/>
        <v>0</v>
      </c>
      <c r="J120" s="346">
        <f t="shared" si="1154"/>
        <v>0</v>
      </c>
      <c r="K120" s="347">
        <f t="shared" si="1155"/>
        <v>0</v>
      </c>
      <c r="L120" s="324"/>
      <c r="M120" s="343" t="str">
        <f t="shared" si="1156"/>
        <v>MEDICARE</v>
      </c>
      <c r="N120" s="339" t="e">
        <f t="shared" si="1178"/>
        <v>#DIV/0!</v>
      </c>
      <c r="O120" s="348" t="e">
        <f t="shared" si="1157"/>
        <v>#DIV/0!</v>
      </c>
      <c r="P120" s="348" t="e">
        <f t="shared" si="1158"/>
        <v>#DIV/0!</v>
      </c>
      <c r="Q120" s="348" t="e">
        <f t="shared" si="1159"/>
        <v>#DIV/0!</v>
      </c>
      <c r="R120" s="348" t="e">
        <f t="shared" si="1160"/>
        <v>#DIV/0!</v>
      </c>
      <c r="S120" s="348" t="e">
        <f t="shared" si="1161"/>
        <v>#DIV/0!</v>
      </c>
      <c r="T120" s="348" t="e">
        <f t="shared" si="1162"/>
        <v>#DIV/0!</v>
      </c>
      <c r="U120" s="348" t="e">
        <f t="shared" si="1163"/>
        <v>#DIV/0!</v>
      </c>
      <c r="V120" s="349" t="e">
        <f t="shared" si="1164"/>
        <v>#DIV/0!</v>
      </c>
      <c r="X120" s="343" t="s">
        <v>374</v>
      </c>
      <c r="Y120" s="344" t="e">
        <f>+Z120/Z126</f>
        <v>#DIV/0!</v>
      </c>
      <c r="Z120" s="345">
        <f t="shared" si="1179"/>
        <v>0</v>
      </c>
      <c r="AA120" s="346"/>
      <c r="AB120" s="346"/>
      <c r="AC120" s="346"/>
      <c r="AD120" s="346"/>
      <c r="AE120" s="346"/>
      <c r="AF120" s="346"/>
      <c r="AG120" s="346"/>
      <c r="AH120" s="347"/>
      <c r="AI120" s="324"/>
      <c r="AJ120" s="343" t="str">
        <f t="shared" si="1165"/>
        <v>MEDICARE</v>
      </c>
      <c r="AK120" s="339" t="e">
        <f t="shared" si="1180"/>
        <v>#DIV/0!</v>
      </c>
      <c r="AL120" s="348" t="e">
        <f t="shared" si="1181"/>
        <v>#DIV/0!</v>
      </c>
      <c r="AM120" s="348" t="e">
        <f t="shared" si="1182"/>
        <v>#DIV/0!</v>
      </c>
      <c r="AN120" s="348" t="e">
        <f t="shared" si="1183"/>
        <v>#DIV/0!</v>
      </c>
      <c r="AO120" s="348" t="e">
        <f t="shared" si="1184"/>
        <v>#DIV/0!</v>
      </c>
      <c r="AP120" s="348" t="e">
        <f t="shared" si="1185"/>
        <v>#DIV/0!</v>
      </c>
      <c r="AQ120" s="348" t="e">
        <f t="shared" si="1186"/>
        <v>#DIV/0!</v>
      </c>
      <c r="AR120" s="348" t="e">
        <f t="shared" si="1187"/>
        <v>#DIV/0!</v>
      </c>
      <c r="AS120" s="349" t="e">
        <f t="shared" si="1188"/>
        <v>#DIV/0!</v>
      </c>
      <c r="AU120" s="343" t="s">
        <v>374</v>
      </c>
      <c r="AV120" s="344" t="e">
        <f>+AW120/AW126</f>
        <v>#DIV/0!</v>
      </c>
      <c r="AW120" s="345">
        <f t="shared" si="1189"/>
        <v>0</v>
      </c>
      <c r="AX120" s="346"/>
      <c r="AY120" s="346"/>
      <c r="AZ120" s="346"/>
      <c r="BA120" s="346"/>
      <c r="BB120" s="346"/>
      <c r="BC120" s="346"/>
      <c r="BD120" s="346"/>
      <c r="BE120" s="347"/>
      <c r="BF120" s="324"/>
      <c r="BG120" s="343" t="str">
        <f t="shared" si="1166"/>
        <v>MEDICARE</v>
      </c>
      <c r="BH120" s="339" t="e">
        <f t="shared" si="1190"/>
        <v>#DIV/0!</v>
      </c>
      <c r="BI120" s="348" t="e">
        <f t="shared" si="1191"/>
        <v>#DIV/0!</v>
      </c>
      <c r="BJ120" s="348" t="e">
        <f t="shared" si="1192"/>
        <v>#DIV/0!</v>
      </c>
      <c r="BK120" s="348" t="e">
        <f t="shared" si="1193"/>
        <v>#DIV/0!</v>
      </c>
      <c r="BL120" s="348" t="e">
        <f t="shared" si="1194"/>
        <v>#DIV/0!</v>
      </c>
      <c r="BM120" s="348" t="e">
        <f t="shared" si="1195"/>
        <v>#DIV/0!</v>
      </c>
      <c r="BN120" s="348" t="e">
        <f t="shared" si="1196"/>
        <v>#DIV/0!</v>
      </c>
      <c r="BO120" s="348" t="e">
        <f t="shared" si="1197"/>
        <v>#DIV/0!</v>
      </c>
      <c r="BP120" s="349" t="e">
        <f t="shared" si="1198"/>
        <v>#DIV/0!</v>
      </c>
      <c r="BR120" s="343" t="s">
        <v>374</v>
      </c>
      <c r="BS120" s="344" t="e">
        <f>+BT120/BT126</f>
        <v>#DIV/0!</v>
      </c>
      <c r="BT120" s="345">
        <f t="shared" si="1199"/>
        <v>0</v>
      </c>
      <c r="BU120" s="346"/>
      <c r="BV120" s="346"/>
      <c r="BW120" s="346"/>
      <c r="BX120" s="346"/>
      <c r="BY120" s="346"/>
      <c r="BZ120" s="346"/>
      <c r="CA120" s="346"/>
      <c r="CB120" s="347"/>
      <c r="CC120" s="324"/>
      <c r="CD120" s="343" t="str">
        <f t="shared" si="1167"/>
        <v>MEDICARE</v>
      </c>
      <c r="CE120" s="339" t="e">
        <f t="shared" si="1200"/>
        <v>#DIV/0!</v>
      </c>
      <c r="CF120" s="348" t="e">
        <f t="shared" si="1201"/>
        <v>#DIV/0!</v>
      </c>
      <c r="CG120" s="348" t="e">
        <f t="shared" si="1202"/>
        <v>#DIV/0!</v>
      </c>
      <c r="CH120" s="348" t="e">
        <f t="shared" si="1203"/>
        <v>#DIV/0!</v>
      </c>
      <c r="CI120" s="348" t="e">
        <f t="shared" si="1204"/>
        <v>#DIV/0!</v>
      </c>
      <c r="CJ120" s="348" t="e">
        <f t="shared" si="1205"/>
        <v>#DIV/0!</v>
      </c>
      <c r="CK120" s="348" t="e">
        <f t="shared" si="1206"/>
        <v>#DIV/0!</v>
      </c>
      <c r="CL120" s="348" t="e">
        <f t="shared" si="1207"/>
        <v>#DIV/0!</v>
      </c>
      <c r="CM120" s="349" t="e">
        <f t="shared" si="1208"/>
        <v>#DIV/0!</v>
      </c>
      <c r="CO120" s="343" t="s">
        <v>374</v>
      </c>
      <c r="CP120" s="344" t="e">
        <f>+CQ120/CQ126</f>
        <v>#DIV/0!</v>
      </c>
      <c r="CQ120" s="345">
        <f t="shared" si="1209"/>
        <v>0</v>
      </c>
      <c r="CR120" s="346"/>
      <c r="CS120" s="346"/>
      <c r="CT120" s="346"/>
      <c r="CU120" s="346"/>
      <c r="CV120" s="346"/>
      <c r="CW120" s="346"/>
      <c r="CX120" s="346"/>
      <c r="CY120" s="347"/>
      <c r="CZ120" s="324"/>
      <c r="DA120" s="343" t="str">
        <f t="shared" si="1168"/>
        <v>MEDICARE</v>
      </c>
      <c r="DB120" s="339" t="e">
        <f t="shared" si="1210"/>
        <v>#DIV/0!</v>
      </c>
      <c r="DC120" s="348" t="e">
        <f t="shared" si="1211"/>
        <v>#DIV/0!</v>
      </c>
      <c r="DD120" s="348" t="e">
        <f t="shared" si="1212"/>
        <v>#DIV/0!</v>
      </c>
      <c r="DE120" s="348" t="e">
        <f t="shared" si="1213"/>
        <v>#DIV/0!</v>
      </c>
      <c r="DF120" s="348" t="e">
        <f t="shared" si="1214"/>
        <v>#DIV/0!</v>
      </c>
      <c r="DG120" s="348" t="e">
        <f t="shared" si="1215"/>
        <v>#DIV/0!</v>
      </c>
      <c r="DH120" s="348" t="e">
        <f t="shared" si="1216"/>
        <v>#DIV/0!</v>
      </c>
      <c r="DI120" s="348" t="e">
        <f t="shared" si="1217"/>
        <v>#DIV/0!</v>
      </c>
      <c r="DJ120" s="349" t="e">
        <f t="shared" si="1218"/>
        <v>#DIV/0!</v>
      </c>
      <c r="DL120" s="343" t="s">
        <v>374</v>
      </c>
      <c r="DM120" s="344" t="e">
        <f>+DN120/DN126</f>
        <v>#DIV/0!</v>
      </c>
      <c r="DN120" s="345">
        <f t="shared" si="1219"/>
        <v>0</v>
      </c>
      <c r="DO120" s="346"/>
      <c r="DP120" s="346"/>
      <c r="DQ120" s="346"/>
      <c r="DR120" s="346"/>
      <c r="DS120" s="346"/>
      <c r="DT120" s="346"/>
      <c r="DU120" s="346"/>
      <c r="DV120" s="347"/>
      <c r="DW120" s="324"/>
      <c r="DX120" s="343" t="str">
        <f t="shared" si="1169"/>
        <v>MEDICARE</v>
      </c>
      <c r="DY120" s="339" t="e">
        <f t="shared" si="1220"/>
        <v>#DIV/0!</v>
      </c>
      <c r="DZ120" s="348" t="e">
        <f t="shared" si="1221"/>
        <v>#DIV/0!</v>
      </c>
      <c r="EA120" s="348" t="e">
        <f t="shared" si="1222"/>
        <v>#DIV/0!</v>
      </c>
      <c r="EB120" s="348" t="e">
        <f t="shared" si="1223"/>
        <v>#DIV/0!</v>
      </c>
      <c r="EC120" s="348" t="e">
        <f t="shared" si="1224"/>
        <v>#DIV/0!</v>
      </c>
      <c r="ED120" s="348" t="e">
        <f t="shared" si="1225"/>
        <v>#DIV/0!</v>
      </c>
      <c r="EE120" s="348" t="e">
        <f t="shared" si="1226"/>
        <v>#DIV/0!</v>
      </c>
      <c r="EF120" s="348" t="e">
        <f t="shared" si="1227"/>
        <v>#DIV/0!</v>
      </c>
      <c r="EG120" s="349" t="e">
        <f t="shared" si="1228"/>
        <v>#DIV/0!</v>
      </c>
      <c r="EI120" s="343" t="s">
        <v>374</v>
      </c>
      <c r="EJ120" s="344" t="e">
        <f>+EK120/EK126</f>
        <v>#DIV/0!</v>
      </c>
      <c r="EK120" s="345">
        <f t="shared" si="1229"/>
        <v>0</v>
      </c>
      <c r="EL120" s="346"/>
      <c r="EM120" s="346"/>
      <c r="EN120" s="346"/>
      <c r="EO120" s="346"/>
      <c r="EP120" s="346"/>
      <c r="EQ120" s="346"/>
      <c r="ER120" s="346"/>
      <c r="ES120" s="347"/>
      <c r="ET120" s="324"/>
      <c r="EU120" s="343" t="str">
        <f t="shared" si="1170"/>
        <v>MEDICARE</v>
      </c>
      <c r="EV120" s="339" t="e">
        <f t="shared" si="1230"/>
        <v>#DIV/0!</v>
      </c>
      <c r="EW120" s="348" t="e">
        <f t="shared" si="1231"/>
        <v>#DIV/0!</v>
      </c>
      <c r="EX120" s="348" t="e">
        <f t="shared" si="1232"/>
        <v>#DIV/0!</v>
      </c>
      <c r="EY120" s="348" t="e">
        <f t="shared" si="1233"/>
        <v>#DIV/0!</v>
      </c>
      <c r="EZ120" s="348" t="e">
        <f t="shared" si="1234"/>
        <v>#DIV/0!</v>
      </c>
      <c r="FA120" s="348" t="e">
        <f t="shared" si="1235"/>
        <v>#DIV/0!</v>
      </c>
      <c r="FB120" s="348" t="e">
        <f t="shared" si="1236"/>
        <v>#DIV/0!</v>
      </c>
      <c r="FC120" s="348" t="e">
        <f t="shared" si="1237"/>
        <v>#DIV/0!</v>
      </c>
      <c r="FD120" s="349" t="e">
        <f t="shared" si="1238"/>
        <v>#DIV/0!</v>
      </c>
      <c r="FF120" s="343" t="s">
        <v>374</v>
      </c>
      <c r="FG120" s="344" t="e">
        <f>+FH120/FH126</f>
        <v>#DIV/0!</v>
      </c>
      <c r="FH120" s="345">
        <f t="shared" si="1239"/>
        <v>0</v>
      </c>
      <c r="FI120" s="346"/>
      <c r="FJ120" s="346"/>
      <c r="FK120" s="346"/>
      <c r="FL120" s="346"/>
      <c r="FM120" s="346"/>
      <c r="FN120" s="346"/>
      <c r="FO120" s="346"/>
      <c r="FP120" s="347"/>
      <c r="FQ120" s="324"/>
      <c r="FR120" s="343" t="str">
        <f t="shared" si="1171"/>
        <v>MEDICARE</v>
      </c>
      <c r="FS120" s="339" t="e">
        <f t="shared" si="1240"/>
        <v>#DIV/0!</v>
      </c>
      <c r="FT120" s="348" t="e">
        <f t="shared" si="1241"/>
        <v>#DIV/0!</v>
      </c>
      <c r="FU120" s="348" t="e">
        <f t="shared" si="1242"/>
        <v>#DIV/0!</v>
      </c>
      <c r="FV120" s="348" t="e">
        <f t="shared" si="1243"/>
        <v>#DIV/0!</v>
      </c>
      <c r="FW120" s="348" t="e">
        <f t="shared" si="1244"/>
        <v>#DIV/0!</v>
      </c>
      <c r="FX120" s="348" t="e">
        <f t="shared" si="1245"/>
        <v>#DIV/0!</v>
      </c>
      <c r="FY120" s="348" t="e">
        <f t="shared" si="1246"/>
        <v>#DIV/0!</v>
      </c>
      <c r="FZ120" s="348" t="e">
        <f t="shared" si="1247"/>
        <v>#DIV/0!</v>
      </c>
      <c r="GA120" s="349" t="e">
        <f t="shared" si="1248"/>
        <v>#DIV/0!</v>
      </c>
      <c r="GC120" s="343" t="s">
        <v>374</v>
      </c>
      <c r="GD120" s="344" t="e">
        <f>+GE120/GE126</f>
        <v>#DIV/0!</v>
      </c>
      <c r="GE120" s="345">
        <f t="shared" si="1249"/>
        <v>0</v>
      </c>
      <c r="GF120" s="346"/>
      <c r="GG120" s="346"/>
      <c r="GH120" s="346"/>
      <c r="GI120" s="346"/>
      <c r="GJ120" s="346"/>
      <c r="GK120" s="346"/>
      <c r="GL120" s="346"/>
      <c r="GM120" s="347"/>
      <c r="GN120" s="324"/>
      <c r="GO120" s="343" t="str">
        <f t="shared" si="1172"/>
        <v>MEDICARE</v>
      </c>
      <c r="GP120" s="339" t="e">
        <f t="shared" si="1250"/>
        <v>#DIV/0!</v>
      </c>
      <c r="GQ120" s="348" t="e">
        <f t="shared" si="1251"/>
        <v>#DIV/0!</v>
      </c>
      <c r="GR120" s="348" t="e">
        <f t="shared" si="1252"/>
        <v>#DIV/0!</v>
      </c>
      <c r="GS120" s="348" t="e">
        <f t="shared" si="1253"/>
        <v>#DIV/0!</v>
      </c>
      <c r="GT120" s="348" t="e">
        <f t="shared" si="1254"/>
        <v>#DIV/0!</v>
      </c>
      <c r="GU120" s="348" t="e">
        <f t="shared" si="1255"/>
        <v>#DIV/0!</v>
      </c>
      <c r="GV120" s="348" t="e">
        <f t="shared" si="1256"/>
        <v>#DIV/0!</v>
      </c>
      <c r="GW120" s="348" t="e">
        <f t="shared" si="1257"/>
        <v>#DIV/0!</v>
      </c>
      <c r="GX120" s="349" t="e">
        <f t="shared" si="1258"/>
        <v>#DIV/0!</v>
      </c>
      <c r="GZ120" s="343" t="s">
        <v>374</v>
      </c>
      <c r="HA120" s="344" t="e">
        <f>+HB120/HB126</f>
        <v>#DIV/0!</v>
      </c>
      <c r="HB120" s="345">
        <f t="shared" si="1259"/>
        <v>0</v>
      </c>
      <c r="HC120" s="346"/>
      <c r="HD120" s="346"/>
      <c r="HE120" s="346"/>
      <c r="HF120" s="346"/>
      <c r="HG120" s="346"/>
      <c r="HH120" s="346"/>
      <c r="HI120" s="346"/>
      <c r="HJ120" s="347"/>
      <c r="HK120" s="324"/>
      <c r="HL120" s="343" t="str">
        <f t="shared" si="1173"/>
        <v>MEDICARE</v>
      </c>
      <c r="HM120" s="339" t="e">
        <f t="shared" si="1260"/>
        <v>#DIV/0!</v>
      </c>
      <c r="HN120" s="348" t="e">
        <f t="shared" si="1261"/>
        <v>#DIV/0!</v>
      </c>
      <c r="HO120" s="348" t="e">
        <f t="shared" si="1262"/>
        <v>#DIV/0!</v>
      </c>
      <c r="HP120" s="348" t="e">
        <f t="shared" si="1263"/>
        <v>#DIV/0!</v>
      </c>
      <c r="HQ120" s="348" t="e">
        <f t="shared" si="1264"/>
        <v>#DIV/0!</v>
      </c>
      <c r="HR120" s="348" t="e">
        <f t="shared" si="1265"/>
        <v>#DIV/0!</v>
      </c>
      <c r="HS120" s="348" t="e">
        <f t="shared" si="1266"/>
        <v>#DIV/0!</v>
      </c>
      <c r="HT120" s="348" t="e">
        <f t="shared" si="1267"/>
        <v>#DIV/0!</v>
      </c>
      <c r="HU120" s="349" t="e">
        <f t="shared" si="1268"/>
        <v>#DIV/0!</v>
      </c>
      <c r="HW120" s="343" t="s">
        <v>374</v>
      </c>
      <c r="HX120" s="344" t="e">
        <f>+HY120/HY126</f>
        <v>#DIV/0!</v>
      </c>
      <c r="HY120" s="345">
        <f t="shared" si="1269"/>
        <v>0</v>
      </c>
      <c r="HZ120" s="346"/>
      <c r="IA120" s="346"/>
      <c r="IB120" s="346"/>
      <c r="IC120" s="346"/>
      <c r="ID120" s="346"/>
      <c r="IE120" s="346"/>
      <c r="IF120" s="346"/>
      <c r="IG120" s="347"/>
      <c r="IH120" s="324"/>
      <c r="II120" s="343" t="str">
        <f t="shared" si="1174"/>
        <v>MEDICARE</v>
      </c>
      <c r="IJ120" s="339" t="e">
        <f t="shared" si="1270"/>
        <v>#DIV/0!</v>
      </c>
      <c r="IK120" s="348" t="e">
        <f t="shared" si="1271"/>
        <v>#DIV/0!</v>
      </c>
      <c r="IL120" s="348" t="e">
        <f t="shared" si="1272"/>
        <v>#DIV/0!</v>
      </c>
      <c r="IM120" s="348" t="e">
        <f t="shared" si="1273"/>
        <v>#DIV/0!</v>
      </c>
      <c r="IN120" s="348" t="e">
        <f t="shared" si="1274"/>
        <v>#DIV/0!</v>
      </c>
      <c r="IO120" s="348" t="e">
        <f t="shared" si="1275"/>
        <v>#DIV/0!</v>
      </c>
      <c r="IP120" s="348" t="e">
        <f t="shared" si="1276"/>
        <v>#DIV/0!</v>
      </c>
      <c r="IQ120" s="348" t="e">
        <f t="shared" si="1277"/>
        <v>#DIV/0!</v>
      </c>
      <c r="IR120" s="349" t="e">
        <f t="shared" si="1278"/>
        <v>#DIV/0!</v>
      </c>
      <c r="IT120" s="343" t="s">
        <v>374</v>
      </c>
      <c r="IU120" s="344" t="e">
        <f>+IV120/IV126</f>
        <v>#DIV/0!</v>
      </c>
      <c r="IV120" s="345">
        <f t="shared" si="1279"/>
        <v>0</v>
      </c>
      <c r="IW120" s="346"/>
      <c r="IX120" s="346"/>
      <c r="IY120" s="346"/>
      <c r="IZ120" s="346"/>
      <c r="JA120" s="346"/>
      <c r="JB120" s="346"/>
      <c r="JC120" s="346"/>
      <c r="JD120" s="347"/>
      <c r="JE120" s="324"/>
      <c r="JF120" s="343" t="str">
        <f t="shared" si="1175"/>
        <v>MEDICARE</v>
      </c>
      <c r="JG120" s="339" t="e">
        <f t="shared" si="1280"/>
        <v>#DIV/0!</v>
      </c>
      <c r="JH120" s="348" t="e">
        <f t="shared" si="1281"/>
        <v>#DIV/0!</v>
      </c>
      <c r="JI120" s="348" t="e">
        <f t="shared" si="1282"/>
        <v>#DIV/0!</v>
      </c>
      <c r="JJ120" s="348" t="e">
        <f t="shared" si="1283"/>
        <v>#DIV/0!</v>
      </c>
      <c r="JK120" s="348" t="e">
        <f t="shared" si="1284"/>
        <v>#DIV/0!</v>
      </c>
      <c r="JL120" s="348" t="e">
        <f t="shared" si="1285"/>
        <v>#DIV/0!</v>
      </c>
      <c r="JM120" s="348" t="e">
        <f t="shared" si="1286"/>
        <v>#DIV/0!</v>
      </c>
      <c r="JN120" s="348" t="e">
        <f t="shared" si="1287"/>
        <v>#DIV/0!</v>
      </c>
      <c r="JO120" s="349" t="e">
        <f t="shared" si="1288"/>
        <v>#DIV/0!</v>
      </c>
      <c r="JQ120" s="343" t="s">
        <v>374</v>
      </c>
      <c r="JR120" s="344" t="e">
        <f>+JS120/JS126</f>
        <v>#DIV/0!</v>
      </c>
      <c r="JS120" s="345">
        <f t="shared" si="1289"/>
        <v>0</v>
      </c>
      <c r="JT120" s="346"/>
      <c r="JU120" s="346"/>
      <c r="JV120" s="346"/>
      <c r="JW120" s="346"/>
      <c r="JX120" s="346"/>
      <c r="JY120" s="346"/>
      <c r="JZ120" s="346"/>
      <c r="KA120" s="347"/>
      <c r="KB120" s="324"/>
      <c r="KC120" s="343" t="str">
        <f t="shared" si="1176"/>
        <v>MEDICARE</v>
      </c>
      <c r="KD120" s="339" t="e">
        <f t="shared" si="1290"/>
        <v>#DIV/0!</v>
      </c>
      <c r="KE120" s="348" t="e">
        <f t="shared" si="1291"/>
        <v>#DIV/0!</v>
      </c>
      <c r="KF120" s="348" t="e">
        <f t="shared" si="1292"/>
        <v>#DIV/0!</v>
      </c>
      <c r="KG120" s="348" t="e">
        <f t="shared" si="1293"/>
        <v>#DIV/0!</v>
      </c>
      <c r="KH120" s="348" t="e">
        <f t="shared" si="1294"/>
        <v>#DIV/0!</v>
      </c>
      <c r="KI120" s="348" t="e">
        <f t="shared" si="1295"/>
        <v>#DIV/0!</v>
      </c>
      <c r="KJ120" s="348" t="e">
        <f t="shared" si="1296"/>
        <v>#DIV/0!</v>
      </c>
      <c r="KK120" s="348" t="e">
        <f t="shared" si="1297"/>
        <v>#DIV/0!</v>
      </c>
      <c r="KL120" s="349" t="e">
        <f t="shared" si="1298"/>
        <v>#DIV/0!</v>
      </c>
    </row>
    <row r="121" spans="1:298" x14ac:dyDescent="0.2">
      <c r="A121" s="343" t="s">
        <v>482</v>
      </c>
      <c r="B121" s="344" t="e">
        <f>+C121/C126</f>
        <v>#DIV/0!</v>
      </c>
      <c r="C121" s="345">
        <f t="shared" si="1177"/>
        <v>0</v>
      </c>
      <c r="D121" s="346">
        <f t="shared" si="1148"/>
        <v>0</v>
      </c>
      <c r="E121" s="346">
        <f t="shared" si="1149"/>
        <v>0</v>
      </c>
      <c r="F121" s="346">
        <f t="shared" si="1150"/>
        <v>0</v>
      </c>
      <c r="G121" s="346">
        <f t="shared" si="1151"/>
        <v>0</v>
      </c>
      <c r="H121" s="346">
        <f t="shared" si="1152"/>
        <v>0</v>
      </c>
      <c r="I121" s="346">
        <f t="shared" si="1153"/>
        <v>0</v>
      </c>
      <c r="J121" s="346">
        <f t="shared" si="1154"/>
        <v>0</v>
      </c>
      <c r="K121" s="347">
        <f t="shared" si="1155"/>
        <v>0</v>
      </c>
      <c r="L121" s="324"/>
      <c r="M121" s="343" t="str">
        <f t="shared" si="1156"/>
        <v>MEDICARE B</v>
      </c>
      <c r="N121" s="339" t="e">
        <f t="shared" si="1178"/>
        <v>#DIV/0!</v>
      </c>
      <c r="O121" s="348" t="e">
        <f t="shared" si="1157"/>
        <v>#DIV/0!</v>
      </c>
      <c r="P121" s="348" t="e">
        <f t="shared" si="1158"/>
        <v>#DIV/0!</v>
      </c>
      <c r="Q121" s="348" t="e">
        <f t="shared" si="1159"/>
        <v>#DIV/0!</v>
      </c>
      <c r="R121" s="348" t="e">
        <f t="shared" si="1160"/>
        <v>#DIV/0!</v>
      </c>
      <c r="S121" s="348" t="e">
        <f t="shared" si="1161"/>
        <v>#DIV/0!</v>
      </c>
      <c r="T121" s="348" t="e">
        <f t="shared" si="1162"/>
        <v>#DIV/0!</v>
      </c>
      <c r="U121" s="348" t="e">
        <f t="shared" si="1163"/>
        <v>#DIV/0!</v>
      </c>
      <c r="V121" s="349" t="e">
        <f t="shared" si="1164"/>
        <v>#DIV/0!</v>
      </c>
      <c r="X121" s="343" t="s">
        <v>482</v>
      </c>
      <c r="Y121" s="344" t="e">
        <f>+Z121/Z126</f>
        <v>#DIV/0!</v>
      </c>
      <c r="Z121" s="345">
        <f t="shared" si="1179"/>
        <v>0</v>
      </c>
      <c r="AA121" s="346"/>
      <c r="AB121" s="346"/>
      <c r="AC121" s="346"/>
      <c r="AD121" s="346"/>
      <c r="AE121" s="346"/>
      <c r="AF121" s="346"/>
      <c r="AG121" s="346"/>
      <c r="AH121" s="347"/>
      <c r="AI121" s="324"/>
      <c r="AJ121" s="343" t="str">
        <f t="shared" si="1165"/>
        <v>MEDICARE B</v>
      </c>
      <c r="AK121" s="339" t="e">
        <f t="shared" si="1180"/>
        <v>#DIV/0!</v>
      </c>
      <c r="AL121" s="348" t="e">
        <f t="shared" si="1181"/>
        <v>#DIV/0!</v>
      </c>
      <c r="AM121" s="348" t="e">
        <f t="shared" si="1182"/>
        <v>#DIV/0!</v>
      </c>
      <c r="AN121" s="348" t="e">
        <f t="shared" si="1183"/>
        <v>#DIV/0!</v>
      </c>
      <c r="AO121" s="348" t="e">
        <f t="shared" si="1184"/>
        <v>#DIV/0!</v>
      </c>
      <c r="AP121" s="348" t="e">
        <f t="shared" si="1185"/>
        <v>#DIV/0!</v>
      </c>
      <c r="AQ121" s="348" t="e">
        <f t="shared" si="1186"/>
        <v>#DIV/0!</v>
      </c>
      <c r="AR121" s="348" t="e">
        <f t="shared" si="1187"/>
        <v>#DIV/0!</v>
      </c>
      <c r="AS121" s="349" t="e">
        <f t="shared" si="1188"/>
        <v>#DIV/0!</v>
      </c>
      <c r="AU121" s="343" t="s">
        <v>482</v>
      </c>
      <c r="AV121" s="344" t="e">
        <f>+AW121/AW126</f>
        <v>#DIV/0!</v>
      </c>
      <c r="AW121" s="345">
        <f t="shared" si="1189"/>
        <v>0</v>
      </c>
      <c r="AX121" s="346"/>
      <c r="AY121" s="346"/>
      <c r="AZ121" s="346"/>
      <c r="BA121" s="346"/>
      <c r="BB121" s="346"/>
      <c r="BC121" s="346"/>
      <c r="BD121" s="346"/>
      <c r="BE121" s="347"/>
      <c r="BF121" s="324"/>
      <c r="BG121" s="343" t="str">
        <f t="shared" si="1166"/>
        <v>MEDICARE B</v>
      </c>
      <c r="BH121" s="339" t="e">
        <f t="shared" si="1190"/>
        <v>#DIV/0!</v>
      </c>
      <c r="BI121" s="348" t="e">
        <f t="shared" si="1191"/>
        <v>#DIV/0!</v>
      </c>
      <c r="BJ121" s="348" t="e">
        <f t="shared" si="1192"/>
        <v>#DIV/0!</v>
      </c>
      <c r="BK121" s="348" t="e">
        <f t="shared" si="1193"/>
        <v>#DIV/0!</v>
      </c>
      <c r="BL121" s="348" t="e">
        <f t="shared" si="1194"/>
        <v>#DIV/0!</v>
      </c>
      <c r="BM121" s="348" t="e">
        <f t="shared" si="1195"/>
        <v>#DIV/0!</v>
      </c>
      <c r="BN121" s="348" t="e">
        <f t="shared" si="1196"/>
        <v>#DIV/0!</v>
      </c>
      <c r="BO121" s="348" t="e">
        <f t="shared" si="1197"/>
        <v>#DIV/0!</v>
      </c>
      <c r="BP121" s="349" t="e">
        <f t="shared" si="1198"/>
        <v>#DIV/0!</v>
      </c>
      <c r="BR121" s="343" t="s">
        <v>482</v>
      </c>
      <c r="BS121" s="344" t="e">
        <f>+BT121/BT126</f>
        <v>#DIV/0!</v>
      </c>
      <c r="BT121" s="345">
        <f t="shared" si="1199"/>
        <v>0</v>
      </c>
      <c r="BU121" s="346"/>
      <c r="BV121" s="346"/>
      <c r="BW121" s="346"/>
      <c r="BX121" s="346"/>
      <c r="BY121" s="346"/>
      <c r="BZ121" s="346"/>
      <c r="CA121" s="346"/>
      <c r="CB121" s="347"/>
      <c r="CC121" s="324"/>
      <c r="CD121" s="343" t="str">
        <f t="shared" si="1167"/>
        <v>MEDICARE B</v>
      </c>
      <c r="CE121" s="339" t="e">
        <f t="shared" si="1200"/>
        <v>#DIV/0!</v>
      </c>
      <c r="CF121" s="348" t="e">
        <f t="shared" si="1201"/>
        <v>#DIV/0!</v>
      </c>
      <c r="CG121" s="348" t="e">
        <f t="shared" si="1202"/>
        <v>#DIV/0!</v>
      </c>
      <c r="CH121" s="348" t="e">
        <f t="shared" si="1203"/>
        <v>#DIV/0!</v>
      </c>
      <c r="CI121" s="348" t="e">
        <f t="shared" si="1204"/>
        <v>#DIV/0!</v>
      </c>
      <c r="CJ121" s="348" t="e">
        <f t="shared" si="1205"/>
        <v>#DIV/0!</v>
      </c>
      <c r="CK121" s="348" t="e">
        <f t="shared" si="1206"/>
        <v>#DIV/0!</v>
      </c>
      <c r="CL121" s="348" t="e">
        <f t="shared" si="1207"/>
        <v>#DIV/0!</v>
      </c>
      <c r="CM121" s="349" t="e">
        <f t="shared" si="1208"/>
        <v>#DIV/0!</v>
      </c>
      <c r="CO121" s="343" t="s">
        <v>482</v>
      </c>
      <c r="CP121" s="344" t="e">
        <f>+CQ121/CQ126</f>
        <v>#DIV/0!</v>
      </c>
      <c r="CQ121" s="345">
        <f t="shared" si="1209"/>
        <v>0</v>
      </c>
      <c r="CR121" s="346"/>
      <c r="CS121" s="346"/>
      <c r="CT121" s="346"/>
      <c r="CU121" s="346"/>
      <c r="CV121" s="346"/>
      <c r="CW121" s="346"/>
      <c r="CX121" s="346"/>
      <c r="CY121" s="347"/>
      <c r="CZ121" s="324"/>
      <c r="DA121" s="343" t="str">
        <f t="shared" si="1168"/>
        <v>MEDICARE B</v>
      </c>
      <c r="DB121" s="339" t="e">
        <f t="shared" si="1210"/>
        <v>#DIV/0!</v>
      </c>
      <c r="DC121" s="348" t="e">
        <f t="shared" si="1211"/>
        <v>#DIV/0!</v>
      </c>
      <c r="DD121" s="348" t="e">
        <f t="shared" si="1212"/>
        <v>#DIV/0!</v>
      </c>
      <c r="DE121" s="348" t="e">
        <f t="shared" si="1213"/>
        <v>#DIV/0!</v>
      </c>
      <c r="DF121" s="348" t="e">
        <f t="shared" si="1214"/>
        <v>#DIV/0!</v>
      </c>
      <c r="DG121" s="348" t="e">
        <f t="shared" si="1215"/>
        <v>#DIV/0!</v>
      </c>
      <c r="DH121" s="348" t="e">
        <f t="shared" si="1216"/>
        <v>#DIV/0!</v>
      </c>
      <c r="DI121" s="348" t="e">
        <f t="shared" si="1217"/>
        <v>#DIV/0!</v>
      </c>
      <c r="DJ121" s="349" t="e">
        <f t="shared" si="1218"/>
        <v>#DIV/0!</v>
      </c>
      <c r="DL121" s="343" t="s">
        <v>482</v>
      </c>
      <c r="DM121" s="344" t="e">
        <f>+DN121/DN126</f>
        <v>#DIV/0!</v>
      </c>
      <c r="DN121" s="345">
        <f t="shared" si="1219"/>
        <v>0</v>
      </c>
      <c r="DO121" s="346"/>
      <c r="DP121" s="346"/>
      <c r="DQ121" s="346"/>
      <c r="DR121" s="346"/>
      <c r="DS121" s="346"/>
      <c r="DT121" s="346"/>
      <c r="DU121" s="346"/>
      <c r="DV121" s="347"/>
      <c r="DW121" s="324"/>
      <c r="DX121" s="343" t="str">
        <f t="shared" si="1169"/>
        <v>MEDICARE B</v>
      </c>
      <c r="DY121" s="339" t="e">
        <f t="shared" si="1220"/>
        <v>#DIV/0!</v>
      </c>
      <c r="DZ121" s="348" t="e">
        <f t="shared" si="1221"/>
        <v>#DIV/0!</v>
      </c>
      <c r="EA121" s="348" t="e">
        <f t="shared" si="1222"/>
        <v>#DIV/0!</v>
      </c>
      <c r="EB121" s="348" t="e">
        <f t="shared" si="1223"/>
        <v>#DIV/0!</v>
      </c>
      <c r="EC121" s="348" t="e">
        <f t="shared" si="1224"/>
        <v>#DIV/0!</v>
      </c>
      <c r="ED121" s="348" t="e">
        <f t="shared" si="1225"/>
        <v>#DIV/0!</v>
      </c>
      <c r="EE121" s="348" t="e">
        <f t="shared" si="1226"/>
        <v>#DIV/0!</v>
      </c>
      <c r="EF121" s="348" t="e">
        <f t="shared" si="1227"/>
        <v>#DIV/0!</v>
      </c>
      <c r="EG121" s="349" t="e">
        <f t="shared" si="1228"/>
        <v>#DIV/0!</v>
      </c>
      <c r="EI121" s="343" t="s">
        <v>482</v>
      </c>
      <c r="EJ121" s="344" t="e">
        <f>+EK121/EK126</f>
        <v>#DIV/0!</v>
      </c>
      <c r="EK121" s="345">
        <f t="shared" si="1229"/>
        <v>0</v>
      </c>
      <c r="EL121" s="346"/>
      <c r="EM121" s="346"/>
      <c r="EN121" s="346"/>
      <c r="EO121" s="346"/>
      <c r="EP121" s="346"/>
      <c r="EQ121" s="346"/>
      <c r="ER121" s="346"/>
      <c r="ES121" s="347"/>
      <c r="ET121" s="324"/>
      <c r="EU121" s="343" t="str">
        <f t="shared" si="1170"/>
        <v>MEDICARE B</v>
      </c>
      <c r="EV121" s="339" t="e">
        <f t="shared" si="1230"/>
        <v>#DIV/0!</v>
      </c>
      <c r="EW121" s="348" t="e">
        <f t="shared" si="1231"/>
        <v>#DIV/0!</v>
      </c>
      <c r="EX121" s="348" t="e">
        <f t="shared" si="1232"/>
        <v>#DIV/0!</v>
      </c>
      <c r="EY121" s="348" t="e">
        <f t="shared" si="1233"/>
        <v>#DIV/0!</v>
      </c>
      <c r="EZ121" s="348" t="e">
        <f t="shared" si="1234"/>
        <v>#DIV/0!</v>
      </c>
      <c r="FA121" s="348" t="e">
        <f t="shared" si="1235"/>
        <v>#DIV/0!</v>
      </c>
      <c r="FB121" s="348" t="e">
        <f t="shared" si="1236"/>
        <v>#DIV/0!</v>
      </c>
      <c r="FC121" s="348" t="e">
        <f t="shared" si="1237"/>
        <v>#DIV/0!</v>
      </c>
      <c r="FD121" s="349" t="e">
        <f t="shared" si="1238"/>
        <v>#DIV/0!</v>
      </c>
      <c r="FF121" s="343" t="s">
        <v>482</v>
      </c>
      <c r="FG121" s="344" t="e">
        <f>+FH121/FH126</f>
        <v>#DIV/0!</v>
      </c>
      <c r="FH121" s="345">
        <f t="shared" si="1239"/>
        <v>0</v>
      </c>
      <c r="FI121" s="346"/>
      <c r="FJ121" s="346"/>
      <c r="FK121" s="346"/>
      <c r="FL121" s="346"/>
      <c r="FM121" s="346"/>
      <c r="FN121" s="346"/>
      <c r="FO121" s="346"/>
      <c r="FP121" s="347"/>
      <c r="FQ121" s="324"/>
      <c r="FR121" s="343" t="str">
        <f t="shared" si="1171"/>
        <v>MEDICARE B</v>
      </c>
      <c r="FS121" s="339" t="e">
        <f t="shared" si="1240"/>
        <v>#DIV/0!</v>
      </c>
      <c r="FT121" s="348" t="e">
        <f t="shared" si="1241"/>
        <v>#DIV/0!</v>
      </c>
      <c r="FU121" s="348" t="e">
        <f t="shared" si="1242"/>
        <v>#DIV/0!</v>
      </c>
      <c r="FV121" s="348" t="e">
        <f t="shared" si="1243"/>
        <v>#DIV/0!</v>
      </c>
      <c r="FW121" s="348" t="e">
        <f t="shared" si="1244"/>
        <v>#DIV/0!</v>
      </c>
      <c r="FX121" s="348" t="e">
        <f t="shared" si="1245"/>
        <v>#DIV/0!</v>
      </c>
      <c r="FY121" s="348" t="e">
        <f t="shared" si="1246"/>
        <v>#DIV/0!</v>
      </c>
      <c r="FZ121" s="348" t="e">
        <f t="shared" si="1247"/>
        <v>#DIV/0!</v>
      </c>
      <c r="GA121" s="349" t="e">
        <f t="shared" si="1248"/>
        <v>#DIV/0!</v>
      </c>
      <c r="GC121" s="343" t="s">
        <v>482</v>
      </c>
      <c r="GD121" s="344" t="e">
        <f>+GE121/GE126</f>
        <v>#DIV/0!</v>
      </c>
      <c r="GE121" s="345">
        <f t="shared" si="1249"/>
        <v>0</v>
      </c>
      <c r="GF121" s="346"/>
      <c r="GG121" s="346"/>
      <c r="GH121" s="346"/>
      <c r="GI121" s="346"/>
      <c r="GJ121" s="346"/>
      <c r="GK121" s="346"/>
      <c r="GL121" s="346"/>
      <c r="GM121" s="347"/>
      <c r="GN121" s="324"/>
      <c r="GO121" s="343" t="str">
        <f t="shared" si="1172"/>
        <v>MEDICARE B</v>
      </c>
      <c r="GP121" s="339" t="e">
        <f t="shared" si="1250"/>
        <v>#DIV/0!</v>
      </c>
      <c r="GQ121" s="348" t="e">
        <f t="shared" si="1251"/>
        <v>#DIV/0!</v>
      </c>
      <c r="GR121" s="348" t="e">
        <f t="shared" si="1252"/>
        <v>#DIV/0!</v>
      </c>
      <c r="GS121" s="348" t="e">
        <f t="shared" si="1253"/>
        <v>#DIV/0!</v>
      </c>
      <c r="GT121" s="348" t="e">
        <f t="shared" si="1254"/>
        <v>#DIV/0!</v>
      </c>
      <c r="GU121" s="348" t="e">
        <f t="shared" si="1255"/>
        <v>#DIV/0!</v>
      </c>
      <c r="GV121" s="348" t="e">
        <f t="shared" si="1256"/>
        <v>#DIV/0!</v>
      </c>
      <c r="GW121" s="348" t="e">
        <f t="shared" si="1257"/>
        <v>#DIV/0!</v>
      </c>
      <c r="GX121" s="349" t="e">
        <f t="shared" si="1258"/>
        <v>#DIV/0!</v>
      </c>
      <c r="GZ121" s="343" t="s">
        <v>482</v>
      </c>
      <c r="HA121" s="344" t="e">
        <f>+HB121/HB126</f>
        <v>#DIV/0!</v>
      </c>
      <c r="HB121" s="345">
        <f t="shared" si="1259"/>
        <v>0</v>
      </c>
      <c r="HC121" s="346"/>
      <c r="HD121" s="346"/>
      <c r="HE121" s="346"/>
      <c r="HF121" s="346"/>
      <c r="HG121" s="346"/>
      <c r="HH121" s="346"/>
      <c r="HI121" s="346"/>
      <c r="HJ121" s="347"/>
      <c r="HK121" s="324"/>
      <c r="HL121" s="343" t="str">
        <f t="shared" si="1173"/>
        <v>MEDICARE B</v>
      </c>
      <c r="HM121" s="339" t="e">
        <f t="shared" si="1260"/>
        <v>#DIV/0!</v>
      </c>
      <c r="HN121" s="348" t="e">
        <f t="shared" si="1261"/>
        <v>#DIV/0!</v>
      </c>
      <c r="HO121" s="348" t="e">
        <f t="shared" si="1262"/>
        <v>#DIV/0!</v>
      </c>
      <c r="HP121" s="348" t="e">
        <f t="shared" si="1263"/>
        <v>#DIV/0!</v>
      </c>
      <c r="HQ121" s="348" t="e">
        <f t="shared" si="1264"/>
        <v>#DIV/0!</v>
      </c>
      <c r="HR121" s="348" t="e">
        <f t="shared" si="1265"/>
        <v>#DIV/0!</v>
      </c>
      <c r="HS121" s="348" t="e">
        <f t="shared" si="1266"/>
        <v>#DIV/0!</v>
      </c>
      <c r="HT121" s="348" t="e">
        <f t="shared" si="1267"/>
        <v>#DIV/0!</v>
      </c>
      <c r="HU121" s="349" t="e">
        <f t="shared" si="1268"/>
        <v>#DIV/0!</v>
      </c>
      <c r="HW121" s="343" t="s">
        <v>482</v>
      </c>
      <c r="HX121" s="344" t="e">
        <f>+HY121/HY126</f>
        <v>#DIV/0!</v>
      </c>
      <c r="HY121" s="345">
        <f t="shared" si="1269"/>
        <v>0</v>
      </c>
      <c r="HZ121" s="346"/>
      <c r="IA121" s="346"/>
      <c r="IB121" s="346"/>
      <c r="IC121" s="346"/>
      <c r="ID121" s="346"/>
      <c r="IE121" s="346"/>
      <c r="IF121" s="346"/>
      <c r="IG121" s="347"/>
      <c r="IH121" s="324"/>
      <c r="II121" s="343" t="str">
        <f t="shared" si="1174"/>
        <v>MEDICARE B</v>
      </c>
      <c r="IJ121" s="339" t="e">
        <f t="shared" si="1270"/>
        <v>#DIV/0!</v>
      </c>
      <c r="IK121" s="348" t="e">
        <f t="shared" si="1271"/>
        <v>#DIV/0!</v>
      </c>
      <c r="IL121" s="348" t="e">
        <f t="shared" si="1272"/>
        <v>#DIV/0!</v>
      </c>
      <c r="IM121" s="348" t="e">
        <f t="shared" si="1273"/>
        <v>#DIV/0!</v>
      </c>
      <c r="IN121" s="348" t="e">
        <f t="shared" si="1274"/>
        <v>#DIV/0!</v>
      </c>
      <c r="IO121" s="348" t="e">
        <f t="shared" si="1275"/>
        <v>#DIV/0!</v>
      </c>
      <c r="IP121" s="348" t="e">
        <f t="shared" si="1276"/>
        <v>#DIV/0!</v>
      </c>
      <c r="IQ121" s="348" t="e">
        <f t="shared" si="1277"/>
        <v>#DIV/0!</v>
      </c>
      <c r="IR121" s="349" t="e">
        <f t="shared" si="1278"/>
        <v>#DIV/0!</v>
      </c>
      <c r="IT121" s="343" t="s">
        <v>482</v>
      </c>
      <c r="IU121" s="344" t="e">
        <f>+IV121/IV126</f>
        <v>#DIV/0!</v>
      </c>
      <c r="IV121" s="345">
        <f t="shared" si="1279"/>
        <v>0</v>
      </c>
      <c r="IW121" s="346"/>
      <c r="IX121" s="346"/>
      <c r="IY121" s="346"/>
      <c r="IZ121" s="346"/>
      <c r="JA121" s="346"/>
      <c r="JB121" s="346"/>
      <c r="JC121" s="346"/>
      <c r="JD121" s="347"/>
      <c r="JE121" s="324"/>
      <c r="JF121" s="343" t="str">
        <f t="shared" si="1175"/>
        <v>MEDICARE B</v>
      </c>
      <c r="JG121" s="339" t="e">
        <f t="shared" si="1280"/>
        <v>#DIV/0!</v>
      </c>
      <c r="JH121" s="348" t="e">
        <f t="shared" si="1281"/>
        <v>#DIV/0!</v>
      </c>
      <c r="JI121" s="348" t="e">
        <f t="shared" si="1282"/>
        <v>#DIV/0!</v>
      </c>
      <c r="JJ121" s="348" t="e">
        <f t="shared" si="1283"/>
        <v>#DIV/0!</v>
      </c>
      <c r="JK121" s="348" t="e">
        <f t="shared" si="1284"/>
        <v>#DIV/0!</v>
      </c>
      <c r="JL121" s="348" t="e">
        <f t="shared" si="1285"/>
        <v>#DIV/0!</v>
      </c>
      <c r="JM121" s="348" t="e">
        <f t="shared" si="1286"/>
        <v>#DIV/0!</v>
      </c>
      <c r="JN121" s="348" t="e">
        <f t="shared" si="1287"/>
        <v>#DIV/0!</v>
      </c>
      <c r="JO121" s="349" t="e">
        <f t="shared" si="1288"/>
        <v>#DIV/0!</v>
      </c>
      <c r="JQ121" s="343" t="s">
        <v>482</v>
      </c>
      <c r="JR121" s="344" t="e">
        <f>+JS121/JS126</f>
        <v>#DIV/0!</v>
      </c>
      <c r="JS121" s="345">
        <f t="shared" si="1289"/>
        <v>0</v>
      </c>
      <c r="JT121" s="346"/>
      <c r="JU121" s="346"/>
      <c r="JV121" s="346"/>
      <c r="JW121" s="346"/>
      <c r="JX121" s="346"/>
      <c r="JY121" s="346"/>
      <c r="JZ121" s="346"/>
      <c r="KA121" s="347"/>
      <c r="KB121" s="324"/>
      <c r="KC121" s="343" t="str">
        <f t="shared" si="1176"/>
        <v>MEDICARE B</v>
      </c>
      <c r="KD121" s="339" t="e">
        <f t="shared" si="1290"/>
        <v>#DIV/0!</v>
      </c>
      <c r="KE121" s="348" t="e">
        <f t="shared" si="1291"/>
        <v>#DIV/0!</v>
      </c>
      <c r="KF121" s="348" t="e">
        <f t="shared" si="1292"/>
        <v>#DIV/0!</v>
      </c>
      <c r="KG121" s="348" t="e">
        <f t="shared" si="1293"/>
        <v>#DIV/0!</v>
      </c>
      <c r="KH121" s="348" t="e">
        <f t="shared" si="1294"/>
        <v>#DIV/0!</v>
      </c>
      <c r="KI121" s="348" t="e">
        <f t="shared" si="1295"/>
        <v>#DIV/0!</v>
      </c>
      <c r="KJ121" s="348" t="e">
        <f t="shared" si="1296"/>
        <v>#DIV/0!</v>
      </c>
      <c r="KK121" s="348" t="e">
        <f t="shared" si="1297"/>
        <v>#DIV/0!</v>
      </c>
      <c r="KL121" s="349" t="e">
        <f t="shared" si="1298"/>
        <v>#DIV/0!</v>
      </c>
    </row>
    <row r="122" spans="1:298" x14ac:dyDescent="0.2">
      <c r="A122" s="343" t="s">
        <v>486</v>
      </c>
      <c r="B122" s="344" t="e">
        <f>+C122/C126</f>
        <v>#DIV/0!</v>
      </c>
      <c r="C122" s="345">
        <f t="shared" si="1177"/>
        <v>0</v>
      </c>
      <c r="D122" s="346">
        <f t="shared" si="1148"/>
        <v>0</v>
      </c>
      <c r="E122" s="346">
        <f t="shared" si="1149"/>
        <v>0</v>
      </c>
      <c r="F122" s="346">
        <f t="shared" si="1150"/>
        <v>0</v>
      </c>
      <c r="G122" s="346">
        <f t="shared" si="1151"/>
        <v>0</v>
      </c>
      <c r="H122" s="346">
        <f t="shared" si="1152"/>
        <v>0</v>
      </c>
      <c r="I122" s="346">
        <f t="shared" si="1153"/>
        <v>0</v>
      </c>
      <c r="J122" s="346">
        <f t="shared" si="1154"/>
        <v>0</v>
      </c>
      <c r="K122" s="347">
        <f t="shared" si="1155"/>
        <v>0</v>
      </c>
      <c r="L122" s="324"/>
      <c r="M122" s="343" t="str">
        <f t="shared" si="1156"/>
        <v>OTHER GOVT</v>
      </c>
      <c r="N122" s="339" t="e">
        <f t="shared" si="1178"/>
        <v>#DIV/0!</v>
      </c>
      <c r="O122" s="348" t="e">
        <f t="shared" si="1157"/>
        <v>#DIV/0!</v>
      </c>
      <c r="P122" s="348" t="e">
        <f t="shared" si="1158"/>
        <v>#DIV/0!</v>
      </c>
      <c r="Q122" s="348" t="e">
        <f t="shared" si="1159"/>
        <v>#DIV/0!</v>
      </c>
      <c r="R122" s="348" t="e">
        <f t="shared" si="1160"/>
        <v>#DIV/0!</v>
      </c>
      <c r="S122" s="348" t="e">
        <f t="shared" si="1161"/>
        <v>#DIV/0!</v>
      </c>
      <c r="T122" s="348" t="e">
        <f t="shared" si="1162"/>
        <v>#DIV/0!</v>
      </c>
      <c r="U122" s="348" t="e">
        <f t="shared" si="1163"/>
        <v>#DIV/0!</v>
      </c>
      <c r="V122" s="349" t="e">
        <f t="shared" si="1164"/>
        <v>#DIV/0!</v>
      </c>
      <c r="X122" s="343" t="s">
        <v>486</v>
      </c>
      <c r="Y122" s="344" t="e">
        <f>+Z122/Z126</f>
        <v>#DIV/0!</v>
      </c>
      <c r="Z122" s="345">
        <f t="shared" si="1179"/>
        <v>0</v>
      </c>
      <c r="AA122" s="346"/>
      <c r="AB122" s="346"/>
      <c r="AC122" s="346"/>
      <c r="AD122" s="346"/>
      <c r="AE122" s="346"/>
      <c r="AF122" s="346"/>
      <c r="AG122" s="346"/>
      <c r="AH122" s="347"/>
      <c r="AI122" s="324"/>
      <c r="AJ122" s="343" t="str">
        <f t="shared" si="1165"/>
        <v>OTHER GOVT</v>
      </c>
      <c r="AK122" s="339" t="e">
        <f t="shared" si="1180"/>
        <v>#DIV/0!</v>
      </c>
      <c r="AL122" s="348" t="e">
        <f t="shared" si="1181"/>
        <v>#DIV/0!</v>
      </c>
      <c r="AM122" s="348" t="e">
        <f t="shared" si="1182"/>
        <v>#DIV/0!</v>
      </c>
      <c r="AN122" s="348" t="e">
        <f t="shared" si="1183"/>
        <v>#DIV/0!</v>
      </c>
      <c r="AO122" s="348" t="e">
        <f t="shared" si="1184"/>
        <v>#DIV/0!</v>
      </c>
      <c r="AP122" s="348" t="e">
        <f t="shared" si="1185"/>
        <v>#DIV/0!</v>
      </c>
      <c r="AQ122" s="348" t="e">
        <f t="shared" si="1186"/>
        <v>#DIV/0!</v>
      </c>
      <c r="AR122" s="348" t="e">
        <f t="shared" si="1187"/>
        <v>#DIV/0!</v>
      </c>
      <c r="AS122" s="349" t="e">
        <f t="shared" si="1188"/>
        <v>#DIV/0!</v>
      </c>
      <c r="AU122" s="343" t="s">
        <v>486</v>
      </c>
      <c r="AV122" s="344" t="e">
        <f>+AW122/AW126</f>
        <v>#DIV/0!</v>
      </c>
      <c r="AW122" s="345">
        <f t="shared" si="1189"/>
        <v>0</v>
      </c>
      <c r="AX122" s="346"/>
      <c r="AY122" s="346"/>
      <c r="AZ122" s="346"/>
      <c r="BA122" s="346"/>
      <c r="BB122" s="346"/>
      <c r="BC122" s="346"/>
      <c r="BD122" s="346"/>
      <c r="BE122" s="347"/>
      <c r="BF122" s="324"/>
      <c r="BG122" s="343" t="str">
        <f t="shared" si="1166"/>
        <v>OTHER GOVT</v>
      </c>
      <c r="BH122" s="339" t="e">
        <f t="shared" si="1190"/>
        <v>#DIV/0!</v>
      </c>
      <c r="BI122" s="348" t="e">
        <f t="shared" si="1191"/>
        <v>#DIV/0!</v>
      </c>
      <c r="BJ122" s="348" t="e">
        <f t="shared" si="1192"/>
        <v>#DIV/0!</v>
      </c>
      <c r="BK122" s="348" t="e">
        <f t="shared" si="1193"/>
        <v>#DIV/0!</v>
      </c>
      <c r="BL122" s="348" t="e">
        <f t="shared" si="1194"/>
        <v>#DIV/0!</v>
      </c>
      <c r="BM122" s="348" t="e">
        <f t="shared" si="1195"/>
        <v>#DIV/0!</v>
      </c>
      <c r="BN122" s="348" t="e">
        <f t="shared" si="1196"/>
        <v>#DIV/0!</v>
      </c>
      <c r="BO122" s="348" t="e">
        <f t="shared" si="1197"/>
        <v>#DIV/0!</v>
      </c>
      <c r="BP122" s="349" t="e">
        <f t="shared" si="1198"/>
        <v>#DIV/0!</v>
      </c>
      <c r="BR122" s="343" t="s">
        <v>486</v>
      </c>
      <c r="BS122" s="344" t="e">
        <f>+BT122/BT126</f>
        <v>#DIV/0!</v>
      </c>
      <c r="BT122" s="345">
        <f t="shared" si="1199"/>
        <v>0</v>
      </c>
      <c r="BU122" s="346"/>
      <c r="BV122" s="346"/>
      <c r="BW122" s="346"/>
      <c r="BX122" s="346"/>
      <c r="BY122" s="346"/>
      <c r="BZ122" s="346"/>
      <c r="CA122" s="346"/>
      <c r="CB122" s="347"/>
      <c r="CC122" s="324"/>
      <c r="CD122" s="343" t="str">
        <f t="shared" si="1167"/>
        <v>OTHER GOVT</v>
      </c>
      <c r="CE122" s="339" t="e">
        <f t="shared" si="1200"/>
        <v>#DIV/0!</v>
      </c>
      <c r="CF122" s="348" t="e">
        <f t="shared" si="1201"/>
        <v>#DIV/0!</v>
      </c>
      <c r="CG122" s="348" t="e">
        <f t="shared" si="1202"/>
        <v>#DIV/0!</v>
      </c>
      <c r="CH122" s="348" t="e">
        <f t="shared" si="1203"/>
        <v>#DIV/0!</v>
      </c>
      <c r="CI122" s="348" t="e">
        <f t="shared" si="1204"/>
        <v>#DIV/0!</v>
      </c>
      <c r="CJ122" s="348" t="e">
        <f t="shared" si="1205"/>
        <v>#DIV/0!</v>
      </c>
      <c r="CK122" s="348" t="e">
        <f t="shared" si="1206"/>
        <v>#DIV/0!</v>
      </c>
      <c r="CL122" s="348" t="e">
        <f t="shared" si="1207"/>
        <v>#DIV/0!</v>
      </c>
      <c r="CM122" s="349" t="e">
        <f t="shared" si="1208"/>
        <v>#DIV/0!</v>
      </c>
      <c r="CO122" s="343" t="s">
        <v>486</v>
      </c>
      <c r="CP122" s="344" t="e">
        <f>+CQ122/CQ126</f>
        <v>#DIV/0!</v>
      </c>
      <c r="CQ122" s="345">
        <f t="shared" si="1209"/>
        <v>0</v>
      </c>
      <c r="CR122" s="346"/>
      <c r="CS122" s="346"/>
      <c r="CT122" s="346"/>
      <c r="CU122" s="346"/>
      <c r="CV122" s="346"/>
      <c r="CW122" s="346"/>
      <c r="CX122" s="346"/>
      <c r="CY122" s="347"/>
      <c r="CZ122" s="324"/>
      <c r="DA122" s="343" t="str">
        <f t="shared" si="1168"/>
        <v>OTHER GOVT</v>
      </c>
      <c r="DB122" s="339" t="e">
        <f t="shared" si="1210"/>
        <v>#DIV/0!</v>
      </c>
      <c r="DC122" s="348" t="e">
        <f t="shared" si="1211"/>
        <v>#DIV/0!</v>
      </c>
      <c r="DD122" s="348" t="e">
        <f t="shared" si="1212"/>
        <v>#DIV/0!</v>
      </c>
      <c r="DE122" s="348" t="e">
        <f t="shared" si="1213"/>
        <v>#DIV/0!</v>
      </c>
      <c r="DF122" s="348" t="e">
        <f t="shared" si="1214"/>
        <v>#DIV/0!</v>
      </c>
      <c r="DG122" s="348" t="e">
        <f t="shared" si="1215"/>
        <v>#DIV/0!</v>
      </c>
      <c r="DH122" s="348" t="e">
        <f t="shared" si="1216"/>
        <v>#DIV/0!</v>
      </c>
      <c r="DI122" s="348" t="e">
        <f t="shared" si="1217"/>
        <v>#DIV/0!</v>
      </c>
      <c r="DJ122" s="349" t="e">
        <f t="shared" si="1218"/>
        <v>#DIV/0!</v>
      </c>
      <c r="DL122" s="343" t="s">
        <v>486</v>
      </c>
      <c r="DM122" s="344" t="e">
        <f>+DN122/DN126</f>
        <v>#DIV/0!</v>
      </c>
      <c r="DN122" s="345">
        <f t="shared" si="1219"/>
        <v>0</v>
      </c>
      <c r="DO122" s="346"/>
      <c r="DP122" s="346"/>
      <c r="DQ122" s="346"/>
      <c r="DR122" s="346"/>
      <c r="DS122" s="346"/>
      <c r="DT122" s="346"/>
      <c r="DU122" s="346"/>
      <c r="DV122" s="347"/>
      <c r="DW122" s="324"/>
      <c r="DX122" s="343" t="str">
        <f t="shared" si="1169"/>
        <v>OTHER GOVT</v>
      </c>
      <c r="DY122" s="339" t="e">
        <f t="shared" si="1220"/>
        <v>#DIV/0!</v>
      </c>
      <c r="DZ122" s="348" t="e">
        <f t="shared" si="1221"/>
        <v>#DIV/0!</v>
      </c>
      <c r="EA122" s="348" t="e">
        <f t="shared" si="1222"/>
        <v>#DIV/0!</v>
      </c>
      <c r="EB122" s="348" t="e">
        <f t="shared" si="1223"/>
        <v>#DIV/0!</v>
      </c>
      <c r="EC122" s="348" t="e">
        <f t="shared" si="1224"/>
        <v>#DIV/0!</v>
      </c>
      <c r="ED122" s="348" t="e">
        <f t="shared" si="1225"/>
        <v>#DIV/0!</v>
      </c>
      <c r="EE122" s="348" t="e">
        <f t="shared" si="1226"/>
        <v>#DIV/0!</v>
      </c>
      <c r="EF122" s="348" t="e">
        <f t="shared" si="1227"/>
        <v>#DIV/0!</v>
      </c>
      <c r="EG122" s="349" t="e">
        <f t="shared" si="1228"/>
        <v>#DIV/0!</v>
      </c>
      <c r="EI122" s="343" t="s">
        <v>486</v>
      </c>
      <c r="EJ122" s="344" t="e">
        <f>+EK122/EK126</f>
        <v>#DIV/0!</v>
      </c>
      <c r="EK122" s="345">
        <f t="shared" si="1229"/>
        <v>0</v>
      </c>
      <c r="EL122" s="346"/>
      <c r="EM122" s="346"/>
      <c r="EN122" s="346"/>
      <c r="EO122" s="346"/>
      <c r="EP122" s="346"/>
      <c r="EQ122" s="346"/>
      <c r="ER122" s="346"/>
      <c r="ES122" s="347"/>
      <c r="ET122" s="324"/>
      <c r="EU122" s="343" t="str">
        <f t="shared" si="1170"/>
        <v>OTHER GOVT</v>
      </c>
      <c r="EV122" s="339" t="e">
        <f t="shared" si="1230"/>
        <v>#DIV/0!</v>
      </c>
      <c r="EW122" s="348" t="e">
        <f t="shared" si="1231"/>
        <v>#DIV/0!</v>
      </c>
      <c r="EX122" s="348" t="e">
        <f t="shared" si="1232"/>
        <v>#DIV/0!</v>
      </c>
      <c r="EY122" s="348" t="e">
        <f t="shared" si="1233"/>
        <v>#DIV/0!</v>
      </c>
      <c r="EZ122" s="348" t="e">
        <f t="shared" si="1234"/>
        <v>#DIV/0!</v>
      </c>
      <c r="FA122" s="348" t="e">
        <f t="shared" si="1235"/>
        <v>#DIV/0!</v>
      </c>
      <c r="FB122" s="348" t="e">
        <f t="shared" si="1236"/>
        <v>#DIV/0!</v>
      </c>
      <c r="FC122" s="348" t="e">
        <f t="shared" si="1237"/>
        <v>#DIV/0!</v>
      </c>
      <c r="FD122" s="349" t="e">
        <f t="shared" si="1238"/>
        <v>#DIV/0!</v>
      </c>
      <c r="FF122" s="343" t="s">
        <v>486</v>
      </c>
      <c r="FG122" s="344" t="e">
        <f>+FH122/FH126</f>
        <v>#DIV/0!</v>
      </c>
      <c r="FH122" s="345">
        <f t="shared" si="1239"/>
        <v>0</v>
      </c>
      <c r="FI122" s="346"/>
      <c r="FJ122" s="346"/>
      <c r="FK122" s="346"/>
      <c r="FL122" s="346"/>
      <c r="FM122" s="346"/>
      <c r="FN122" s="346"/>
      <c r="FO122" s="346"/>
      <c r="FP122" s="347"/>
      <c r="FQ122" s="324"/>
      <c r="FR122" s="343" t="str">
        <f t="shared" si="1171"/>
        <v>OTHER GOVT</v>
      </c>
      <c r="FS122" s="339" t="e">
        <f t="shared" si="1240"/>
        <v>#DIV/0!</v>
      </c>
      <c r="FT122" s="348" t="e">
        <f t="shared" si="1241"/>
        <v>#DIV/0!</v>
      </c>
      <c r="FU122" s="348" t="e">
        <f t="shared" si="1242"/>
        <v>#DIV/0!</v>
      </c>
      <c r="FV122" s="348" t="e">
        <f t="shared" si="1243"/>
        <v>#DIV/0!</v>
      </c>
      <c r="FW122" s="348" t="e">
        <f t="shared" si="1244"/>
        <v>#DIV/0!</v>
      </c>
      <c r="FX122" s="348" t="e">
        <f t="shared" si="1245"/>
        <v>#DIV/0!</v>
      </c>
      <c r="FY122" s="348" t="e">
        <f t="shared" si="1246"/>
        <v>#DIV/0!</v>
      </c>
      <c r="FZ122" s="348" t="e">
        <f t="shared" si="1247"/>
        <v>#DIV/0!</v>
      </c>
      <c r="GA122" s="349" t="e">
        <f t="shared" si="1248"/>
        <v>#DIV/0!</v>
      </c>
      <c r="GC122" s="343" t="s">
        <v>486</v>
      </c>
      <c r="GD122" s="344" t="e">
        <f>+GE122/GE126</f>
        <v>#DIV/0!</v>
      </c>
      <c r="GE122" s="345">
        <f t="shared" si="1249"/>
        <v>0</v>
      </c>
      <c r="GF122" s="346"/>
      <c r="GG122" s="346"/>
      <c r="GH122" s="346"/>
      <c r="GI122" s="346"/>
      <c r="GJ122" s="346"/>
      <c r="GK122" s="346"/>
      <c r="GL122" s="346"/>
      <c r="GM122" s="347"/>
      <c r="GN122" s="324"/>
      <c r="GO122" s="343" t="str">
        <f t="shared" si="1172"/>
        <v>OTHER GOVT</v>
      </c>
      <c r="GP122" s="339" t="e">
        <f t="shared" si="1250"/>
        <v>#DIV/0!</v>
      </c>
      <c r="GQ122" s="348" t="e">
        <f t="shared" si="1251"/>
        <v>#DIV/0!</v>
      </c>
      <c r="GR122" s="348" t="e">
        <f t="shared" si="1252"/>
        <v>#DIV/0!</v>
      </c>
      <c r="GS122" s="348" t="e">
        <f t="shared" si="1253"/>
        <v>#DIV/0!</v>
      </c>
      <c r="GT122" s="348" t="e">
        <f t="shared" si="1254"/>
        <v>#DIV/0!</v>
      </c>
      <c r="GU122" s="348" t="e">
        <f t="shared" si="1255"/>
        <v>#DIV/0!</v>
      </c>
      <c r="GV122" s="348" t="e">
        <f t="shared" si="1256"/>
        <v>#DIV/0!</v>
      </c>
      <c r="GW122" s="348" t="e">
        <f t="shared" si="1257"/>
        <v>#DIV/0!</v>
      </c>
      <c r="GX122" s="349" t="e">
        <f t="shared" si="1258"/>
        <v>#DIV/0!</v>
      </c>
      <c r="GZ122" s="343" t="s">
        <v>486</v>
      </c>
      <c r="HA122" s="344" t="e">
        <f>+HB122/HB126</f>
        <v>#DIV/0!</v>
      </c>
      <c r="HB122" s="345">
        <f t="shared" si="1259"/>
        <v>0</v>
      </c>
      <c r="HC122" s="346"/>
      <c r="HD122" s="346"/>
      <c r="HE122" s="346"/>
      <c r="HF122" s="346"/>
      <c r="HG122" s="346"/>
      <c r="HH122" s="346"/>
      <c r="HI122" s="346"/>
      <c r="HJ122" s="347"/>
      <c r="HK122" s="324"/>
      <c r="HL122" s="343" t="str">
        <f t="shared" si="1173"/>
        <v>OTHER GOVT</v>
      </c>
      <c r="HM122" s="339" t="e">
        <f t="shared" si="1260"/>
        <v>#DIV/0!</v>
      </c>
      <c r="HN122" s="348" t="e">
        <f t="shared" si="1261"/>
        <v>#DIV/0!</v>
      </c>
      <c r="HO122" s="348" t="e">
        <f t="shared" si="1262"/>
        <v>#DIV/0!</v>
      </c>
      <c r="HP122" s="348" t="e">
        <f t="shared" si="1263"/>
        <v>#DIV/0!</v>
      </c>
      <c r="HQ122" s="348" t="e">
        <f t="shared" si="1264"/>
        <v>#DIV/0!</v>
      </c>
      <c r="HR122" s="348" t="e">
        <f t="shared" si="1265"/>
        <v>#DIV/0!</v>
      </c>
      <c r="HS122" s="348" t="e">
        <f t="shared" si="1266"/>
        <v>#DIV/0!</v>
      </c>
      <c r="HT122" s="348" t="e">
        <f t="shared" si="1267"/>
        <v>#DIV/0!</v>
      </c>
      <c r="HU122" s="349" t="e">
        <f t="shared" si="1268"/>
        <v>#DIV/0!</v>
      </c>
      <c r="HW122" s="343" t="s">
        <v>486</v>
      </c>
      <c r="HX122" s="344" t="e">
        <f>+HY122/HY126</f>
        <v>#DIV/0!</v>
      </c>
      <c r="HY122" s="345">
        <f t="shared" si="1269"/>
        <v>0</v>
      </c>
      <c r="HZ122" s="346"/>
      <c r="IA122" s="346"/>
      <c r="IB122" s="346"/>
      <c r="IC122" s="346"/>
      <c r="ID122" s="346"/>
      <c r="IE122" s="346"/>
      <c r="IF122" s="346"/>
      <c r="IG122" s="347"/>
      <c r="IH122" s="324"/>
      <c r="II122" s="343" t="str">
        <f t="shared" si="1174"/>
        <v>OTHER GOVT</v>
      </c>
      <c r="IJ122" s="339" t="e">
        <f t="shared" si="1270"/>
        <v>#DIV/0!</v>
      </c>
      <c r="IK122" s="348" t="e">
        <f t="shared" si="1271"/>
        <v>#DIV/0!</v>
      </c>
      <c r="IL122" s="348" t="e">
        <f t="shared" si="1272"/>
        <v>#DIV/0!</v>
      </c>
      <c r="IM122" s="348" t="e">
        <f t="shared" si="1273"/>
        <v>#DIV/0!</v>
      </c>
      <c r="IN122" s="348" t="e">
        <f t="shared" si="1274"/>
        <v>#DIV/0!</v>
      </c>
      <c r="IO122" s="348" t="e">
        <f t="shared" si="1275"/>
        <v>#DIV/0!</v>
      </c>
      <c r="IP122" s="348" t="e">
        <f t="shared" si="1276"/>
        <v>#DIV/0!</v>
      </c>
      <c r="IQ122" s="348" t="e">
        <f t="shared" si="1277"/>
        <v>#DIV/0!</v>
      </c>
      <c r="IR122" s="349" t="e">
        <f t="shared" si="1278"/>
        <v>#DIV/0!</v>
      </c>
      <c r="IT122" s="343" t="s">
        <v>486</v>
      </c>
      <c r="IU122" s="344" t="e">
        <f>+IV122/IV126</f>
        <v>#DIV/0!</v>
      </c>
      <c r="IV122" s="345">
        <f t="shared" si="1279"/>
        <v>0</v>
      </c>
      <c r="IW122" s="346"/>
      <c r="IX122" s="346"/>
      <c r="IY122" s="346"/>
      <c r="IZ122" s="346"/>
      <c r="JA122" s="346"/>
      <c r="JB122" s="346"/>
      <c r="JC122" s="346"/>
      <c r="JD122" s="347"/>
      <c r="JE122" s="324"/>
      <c r="JF122" s="343" t="str">
        <f t="shared" si="1175"/>
        <v>OTHER GOVT</v>
      </c>
      <c r="JG122" s="339" t="e">
        <f t="shared" si="1280"/>
        <v>#DIV/0!</v>
      </c>
      <c r="JH122" s="348" t="e">
        <f t="shared" si="1281"/>
        <v>#DIV/0!</v>
      </c>
      <c r="JI122" s="348" t="e">
        <f t="shared" si="1282"/>
        <v>#DIV/0!</v>
      </c>
      <c r="JJ122" s="348" t="e">
        <f t="shared" si="1283"/>
        <v>#DIV/0!</v>
      </c>
      <c r="JK122" s="348" t="e">
        <f t="shared" si="1284"/>
        <v>#DIV/0!</v>
      </c>
      <c r="JL122" s="348" t="e">
        <f t="shared" si="1285"/>
        <v>#DIV/0!</v>
      </c>
      <c r="JM122" s="348" t="e">
        <f t="shared" si="1286"/>
        <v>#DIV/0!</v>
      </c>
      <c r="JN122" s="348" t="e">
        <f t="shared" si="1287"/>
        <v>#DIV/0!</v>
      </c>
      <c r="JO122" s="349" t="e">
        <f t="shared" si="1288"/>
        <v>#DIV/0!</v>
      </c>
      <c r="JQ122" s="343" t="s">
        <v>486</v>
      </c>
      <c r="JR122" s="344" t="e">
        <f>+JS122/JS126</f>
        <v>#DIV/0!</v>
      </c>
      <c r="JS122" s="345">
        <f t="shared" si="1289"/>
        <v>0</v>
      </c>
      <c r="JT122" s="346"/>
      <c r="JU122" s="346"/>
      <c r="JV122" s="346"/>
      <c r="JW122" s="346"/>
      <c r="JX122" s="346"/>
      <c r="JY122" s="346"/>
      <c r="JZ122" s="346"/>
      <c r="KA122" s="347"/>
      <c r="KB122" s="324"/>
      <c r="KC122" s="343" t="str">
        <f t="shared" si="1176"/>
        <v>OTHER GOVT</v>
      </c>
      <c r="KD122" s="339" t="e">
        <f t="shared" si="1290"/>
        <v>#DIV/0!</v>
      </c>
      <c r="KE122" s="348" t="e">
        <f t="shared" si="1291"/>
        <v>#DIV/0!</v>
      </c>
      <c r="KF122" s="348" t="e">
        <f t="shared" si="1292"/>
        <v>#DIV/0!</v>
      </c>
      <c r="KG122" s="348" t="e">
        <f t="shared" si="1293"/>
        <v>#DIV/0!</v>
      </c>
      <c r="KH122" s="348" t="e">
        <f t="shared" si="1294"/>
        <v>#DIV/0!</v>
      </c>
      <c r="KI122" s="348" t="e">
        <f t="shared" si="1295"/>
        <v>#DIV/0!</v>
      </c>
      <c r="KJ122" s="348" t="e">
        <f t="shared" si="1296"/>
        <v>#DIV/0!</v>
      </c>
      <c r="KK122" s="348" t="e">
        <f t="shared" si="1297"/>
        <v>#DIV/0!</v>
      </c>
      <c r="KL122" s="349" t="e">
        <f t="shared" si="1298"/>
        <v>#DIV/0!</v>
      </c>
    </row>
    <row r="123" spans="1:298" x14ac:dyDescent="0.2">
      <c r="A123" s="343" t="s">
        <v>487</v>
      </c>
      <c r="B123" s="344" t="e">
        <f>+C123/C126</f>
        <v>#DIV/0!</v>
      </c>
      <c r="C123" s="345">
        <f t="shared" si="1177"/>
        <v>0</v>
      </c>
      <c r="D123" s="346">
        <f t="shared" si="1148"/>
        <v>0</v>
      </c>
      <c r="E123" s="346">
        <f t="shared" si="1149"/>
        <v>0</v>
      </c>
      <c r="F123" s="346">
        <f t="shared" si="1150"/>
        <v>0</v>
      </c>
      <c r="G123" s="346">
        <f t="shared" si="1151"/>
        <v>0</v>
      </c>
      <c r="H123" s="346">
        <f t="shared" si="1152"/>
        <v>0</v>
      </c>
      <c r="I123" s="346">
        <f t="shared" si="1153"/>
        <v>0</v>
      </c>
      <c r="J123" s="346">
        <f t="shared" si="1154"/>
        <v>0</v>
      </c>
      <c r="K123" s="347">
        <f t="shared" si="1155"/>
        <v>0</v>
      </c>
      <c r="L123" s="324"/>
      <c r="M123" s="343" t="str">
        <f t="shared" si="1156"/>
        <v>OTHER INELIG</v>
      </c>
      <c r="N123" s="339" t="e">
        <f t="shared" si="1178"/>
        <v>#DIV/0!</v>
      </c>
      <c r="O123" s="348" t="e">
        <f t="shared" si="1157"/>
        <v>#DIV/0!</v>
      </c>
      <c r="P123" s="348" t="e">
        <f t="shared" si="1158"/>
        <v>#DIV/0!</v>
      </c>
      <c r="Q123" s="348" t="e">
        <f t="shared" si="1159"/>
        <v>#DIV/0!</v>
      </c>
      <c r="R123" s="348" t="e">
        <f t="shared" si="1160"/>
        <v>#DIV/0!</v>
      </c>
      <c r="S123" s="348" t="e">
        <f t="shared" si="1161"/>
        <v>#DIV/0!</v>
      </c>
      <c r="T123" s="348" t="e">
        <f t="shared" si="1162"/>
        <v>#DIV/0!</v>
      </c>
      <c r="U123" s="348" t="e">
        <f t="shared" si="1163"/>
        <v>#DIV/0!</v>
      </c>
      <c r="V123" s="349" t="e">
        <f t="shared" si="1164"/>
        <v>#DIV/0!</v>
      </c>
      <c r="X123" s="343" t="s">
        <v>487</v>
      </c>
      <c r="Y123" s="344" t="e">
        <f>+Z123/Z126</f>
        <v>#DIV/0!</v>
      </c>
      <c r="Z123" s="345">
        <f t="shared" si="1179"/>
        <v>0</v>
      </c>
      <c r="AA123" s="346"/>
      <c r="AB123" s="346"/>
      <c r="AC123" s="346"/>
      <c r="AD123" s="346"/>
      <c r="AE123" s="346"/>
      <c r="AF123" s="346"/>
      <c r="AG123" s="346"/>
      <c r="AH123" s="347"/>
      <c r="AI123" s="324"/>
      <c r="AJ123" s="343" t="str">
        <f t="shared" si="1165"/>
        <v>OTHER INELIG</v>
      </c>
      <c r="AK123" s="339" t="e">
        <f t="shared" si="1180"/>
        <v>#DIV/0!</v>
      </c>
      <c r="AL123" s="348" t="e">
        <f t="shared" si="1181"/>
        <v>#DIV/0!</v>
      </c>
      <c r="AM123" s="348" t="e">
        <f t="shared" si="1182"/>
        <v>#DIV/0!</v>
      </c>
      <c r="AN123" s="348" t="e">
        <f t="shared" si="1183"/>
        <v>#DIV/0!</v>
      </c>
      <c r="AO123" s="348" t="e">
        <f t="shared" si="1184"/>
        <v>#DIV/0!</v>
      </c>
      <c r="AP123" s="348" t="e">
        <f t="shared" si="1185"/>
        <v>#DIV/0!</v>
      </c>
      <c r="AQ123" s="348" t="e">
        <f t="shared" si="1186"/>
        <v>#DIV/0!</v>
      </c>
      <c r="AR123" s="348" t="e">
        <f t="shared" si="1187"/>
        <v>#DIV/0!</v>
      </c>
      <c r="AS123" s="349" t="e">
        <f t="shared" si="1188"/>
        <v>#DIV/0!</v>
      </c>
      <c r="AU123" s="343" t="s">
        <v>487</v>
      </c>
      <c r="AV123" s="344" t="e">
        <f>+AW123/AW126</f>
        <v>#DIV/0!</v>
      </c>
      <c r="AW123" s="345">
        <f t="shared" si="1189"/>
        <v>0</v>
      </c>
      <c r="AX123" s="346"/>
      <c r="AY123" s="346"/>
      <c r="AZ123" s="346"/>
      <c r="BA123" s="346"/>
      <c r="BB123" s="346"/>
      <c r="BC123" s="346"/>
      <c r="BD123" s="346"/>
      <c r="BE123" s="347"/>
      <c r="BF123" s="324"/>
      <c r="BG123" s="343" t="str">
        <f t="shared" si="1166"/>
        <v>OTHER INELIG</v>
      </c>
      <c r="BH123" s="339" t="e">
        <f t="shared" si="1190"/>
        <v>#DIV/0!</v>
      </c>
      <c r="BI123" s="348" t="e">
        <f t="shared" si="1191"/>
        <v>#DIV/0!</v>
      </c>
      <c r="BJ123" s="348" t="e">
        <f t="shared" si="1192"/>
        <v>#DIV/0!</v>
      </c>
      <c r="BK123" s="348" t="e">
        <f t="shared" si="1193"/>
        <v>#DIV/0!</v>
      </c>
      <c r="BL123" s="348" t="e">
        <f t="shared" si="1194"/>
        <v>#DIV/0!</v>
      </c>
      <c r="BM123" s="348" t="e">
        <f t="shared" si="1195"/>
        <v>#DIV/0!</v>
      </c>
      <c r="BN123" s="348" t="e">
        <f t="shared" si="1196"/>
        <v>#DIV/0!</v>
      </c>
      <c r="BO123" s="348" t="e">
        <f t="shared" si="1197"/>
        <v>#DIV/0!</v>
      </c>
      <c r="BP123" s="349" t="e">
        <f t="shared" si="1198"/>
        <v>#DIV/0!</v>
      </c>
      <c r="BR123" s="343" t="s">
        <v>487</v>
      </c>
      <c r="BS123" s="344" t="e">
        <f>+BT123/BT126</f>
        <v>#DIV/0!</v>
      </c>
      <c r="BT123" s="345">
        <f t="shared" si="1199"/>
        <v>0</v>
      </c>
      <c r="BU123" s="346"/>
      <c r="BV123" s="346"/>
      <c r="BW123" s="346"/>
      <c r="BX123" s="346"/>
      <c r="BY123" s="346"/>
      <c r="BZ123" s="346"/>
      <c r="CA123" s="346"/>
      <c r="CB123" s="347"/>
      <c r="CC123" s="324"/>
      <c r="CD123" s="343" t="str">
        <f t="shared" si="1167"/>
        <v>OTHER INELIG</v>
      </c>
      <c r="CE123" s="339" t="e">
        <f t="shared" si="1200"/>
        <v>#DIV/0!</v>
      </c>
      <c r="CF123" s="348" t="e">
        <f t="shared" si="1201"/>
        <v>#DIV/0!</v>
      </c>
      <c r="CG123" s="348" t="e">
        <f t="shared" si="1202"/>
        <v>#DIV/0!</v>
      </c>
      <c r="CH123" s="348" t="e">
        <f t="shared" si="1203"/>
        <v>#DIV/0!</v>
      </c>
      <c r="CI123" s="348" t="e">
        <f t="shared" si="1204"/>
        <v>#DIV/0!</v>
      </c>
      <c r="CJ123" s="348" t="e">
        <f t="shared" si="1205"/>
        <v>#DIV/0!</v>
      </c>
      <c r="CK123" s="348" t="e">
        <f t="shared" si="1206"/>
        <v>#DIV/0!</v>
      </c>
      <c r="CL123" s="348" t="e">
        <f t="shared" si="1207"/>
        <v>#DIV/0!</v>
      </c>
      <c r="CM123" s="349" t="e">
        <f t="shared" si="1208"/>
        <v>#DIV/0!</v>
      </c>
      <c r="CO123" s="343" t="s">
        <v>487</v>
      </c>
      <c r="CP123" s="344" t="e">
        <f>+CQ123/CQ126</f>
        <v>#DIV/0!</v>
      </c>
      <c r="CQ123" s="345">
        <f t="shared" si="1209"/>
        <v>0</v>
      </c>
      <c r="CR123" s="346"/>
      <c r="CS123" s="346"/>
      <c r="CT123" s="346"/>
      <c r="CU123" s="346"/>
      <c r="CV123" s="346"/>
      <c r="CW123" s="346"/>
      <c r="CX123" s="346"/>
      <c r="CY123" s="347"/>
      <c r="CZ123" s="324"/>
      <c r="DA123" s="343" t="str">
        <f t="shared" si="1168"/>
        <v>OTHER INELIG</v>
      </c>
      <c r="DB123" s="339" t="e">
        <f t="shared" si="1210"/>
        <v>#DIV/0!</v>
      </c>
      <c r="DC123" s="348" t="e">
        <f t="shared" si="1211"/>
        <v>#DIV/0!</v>
      </c>
      <c r="DD123" s="348" t="e">
        <f t="shared" si="1212"/>
        <v>#DIV/0!</v>
      </c>
      <c r="DE123" s="348" t="e">
        <f t="shared" si="1213"/>
        <v>#DIV/0!</v>
      </c>
      <c r="DF123" s="348" t="e">
        <f t="shared" si="1214"/>
        <v>#DIV/0!</v>
      </c>
      <c r="DG123" s="348" t="e">
        <f t="shared" si="1215"/>
        <v>#DIV/0!</v>
      </c>
      <c r="DH123" s="348" t="e">
        <f t="shared" si="1216"/>
        <v>#DIV/0!</v>
      </c>
      <c r="DI123" s="348" t="e">
        <f t="shared" si="1217"/>
        <v>#DIV/0!</v>
      </c>
      <c r="DJ123" s="349" t="e">
        <f t="shared" si="1218"/>
        <v>#DIV/0!</v>
      </c>
      <c r="DL123" s="343" t="s">
        <v>487</v>
      </c>
      <c r="DM123" s="344" t="e">
        <f>+DN123/DN126</f>
        <v>#DIV/0!</v>
      </c>
      <c r="DN123" s="345">
        <f t="shared" si="1219"/>
        <v>0</v>
      </c>
      <c r="DO123" s="346"/>
      <c r="DP123" s="346"/>
      <c r="DQ123" s="346"/>
      <c r="DR123" s="346"/>
      <c r="DS123" s="346"/>
      <c r="DT123" s="346"/>
      <c r="DU123" s="346"/>
      <c r="DV123" s="347"/>
      <c r="DW123" s="324"/>
      <c r="DX123" s="343" t="str">
        <f t="shared" si="1169"/>
        <v>OTHER INELIG</v>
      </c>
      <c r="DY123" s="339" t="e">
        <f t="shared" si="1220"/>
        <v>#DIV/0!</v>
      </c>
      <c r="DZ123" s="348" t="e">
        <f t="shared" si="1221"/>
        <v>#DIV/0!</v>
      </c>
      <c r="EA123" s="348" t="e">
        <f t="shared" si="1222"/>
        <v>#DIV/0!</v>
      </c>
      <c r="EB123" s="348" t="e">
        <f t="shared" si="1223"/>
        <v>#DIV/0!</v>
      </c>
      <c r="EC123" s="348" t="e">
        <f t="shared" si="1224"/>
        <v>#DIV/0!</v>
      </c>
      <c r="ED123" s="348" t="e">
        <f t="shared" si="1225"/>
        <v>#DIV/0!</v>
      </c>
      <c r="EE123" s="348" t="e">
        <f t="shared" si="1226"/>
        <v>#DIV/0!</v>
      </c>
      <c r="EF123" s="348" t="e">
        <f t="shared" si="1227"/>
        <v>#DIV/0!</v>
      </c>
      <c r="EG123" s="349" t="e">
        <f t="shared" si="1228"/>
        <v>#DIV/0!</v>
      </c>
      <c r="EI123" s="343" t="s">
        <v>487</v>
      </c>
      <c r="EJ123" s="344" t="e">
        <f>+EK123/EK126</f>
        <v>#DIV/0!</v>
      </c>
      <c r="EK123" s="345">
        <f t="shared" si="1229"/>
        <v>0</v>
      </c>
      <c r="EL123" s="346"/>
      <c r="EM123" s="346"/>
      <c r="EN123" s="346"/>
      <c r="EO123" s="346"/>
      <c r="EP123" s="346"/>
      <c r="EQ123" s="346"/>
      <c r="ER123" s="346"/>
      <c r="ES123" s="347"/>
      <c r="ET123" s="324"/>
      <c r="EU123" s="343" t="str">
        <f t="shared" si="1170"/>
        <v>OTHER INELIG</v>
      </c>
      <c r="EV123" s="339" t="e">
        <f t="shared" si="1230"/>
        <v>#DIV/0!</v>
      </c>
      <c r="EW123" s="348" t="e">
        <f t="shared" si="1231"/>
        <v>#DIV/0!</v>
      </c>
      <c r="EX123" s="348" t="e">
        <f t="shared" si="1232"/>
        <v>#DIV/0!</v>
      </c>
      <c r="EY123" s="348" t="e">
        <f t="shared" si="1233"/>
        <v>#DIV/0!</v>
      </c>
      <c r="EZ123" s="348" t="e">
        <f t="shared" si="1234"/>
        <v>#DIV/0!</v>
      </c>
      <c r="FA123" s="348" t="e">
        <f t="shared" si="1235"/>
        <v>#DIV/0!</v>
      </c>
      <c r="FB123" s="348" t="e">
        <f t="shared" si="1236"/>
        <v>#DIV/0!</v>
      </c>
      <c r="FC123" s="348" t="e">
        <f t="shared" si="1237"/>
        <v>#DIV/0!</v>
      </c>
      <c r="FD123" s="349" t="e">
        <f t="shared" si="1238"/>
        <v>#DIV/0!</v>
      </c>
      <c r="FF123" s="343" t="s">
        <v>487</v>
      </c>
      <c r="FG123" s="344" t="e">
        <f>+FH123/FH126</f>
        <v>#DIV/0!</v>
      </c>
      <c r="FH123" s="345">
        <f t="shared" si="1239"/>
        <v>0</v>
      </c>
      <c r="FI123" s="346"/>
      <c r="FJ123" s="346"/>
      <c r="FK123" s="346"/>
      <c r="FL123" s="346"/>
      <c r="FM123" s="346"/>
      <c r="FN123" s="346"/>
      <c r="FO123" s="346"/>
      <c r="FP123" s="347"/>
      <c r="FQ123" s="324"/>
      <c r="FR123" s="343" t="str">
        <f t="shared" si="1171"/>
        <v>OTHER INELIG</v>
      </c>
      <c r="FS123" s="339" t="e">
        <f t="shared" si="1240"/>
        <v>#DIV/0!</v>
      </c>
      <c r="FT123" s="348" t="e">
        <f t="shared" si="1241"/>
        <v>#DIV/0!</v>
      </c>
      <c r="FU123" s="348" t="e">
        <f t="shared" si="1242"/>
        <v>#DIV/0!</v>
      </c>
      <c r="FV123" s="348" t="e">
        <f t="shared" si="1243"/>
        <v>#DIV/0!</v>
      </c>
      <c r="FW123" s="348" t="e">
        <f t="shared" si="1244"/>
        <v>#DIV/0!</v>
      </c>
      <c r="FX123" s="348" t="e">
        <f t="shared" si="1245"/>
        <v>#DIV/0!</v>
      </c>
      <c r="FY123" s="348" t="e">
        <f t="shared" si="1246"/>
        <v>#DIV/0!</v>
      </c>
      <c r="FZ123" s="348" t="e">
        <f t="shared" si="1247"/>
        <v>#DIV/0!</v>
      </c>
      <c r="GA123" s="349" t="e">
        <f t="shared" si="1248"/>
        <v>#DIV/0!</v>
      </c>
      <c r="GC123" s="343" t="s">
        <v>487</v>
      </c>
      <c r="GD123" s="344" t="e">
        <f>+GE123/GE126</f>
        <v>#DIV/0!</v>
      </c>
      <c r="GE123" s="345">
        <f t="shared" si="1249"/>
        <v>0</v>
      </c>
      <c r="GF123" s="346"/>
      <c r="GG123" s="346"/>
      <c r="GH123" s="346"/>
      <c r="GI123" s="346"/>
      <c r="GJ123" s="346"/>
      <c r="GK123" s="346"/>
      <c r="GL123" s="346"/>
      <c r="GM123" s="347"/>
      <c r="GN123" s="324"/>
      <c r="GO123" s="343" t="str">
        <f t="shared" si="1172"/>
        <v>OTHER INELIG</v>
      </c>
      <c r="GP123" s="339" t="e">
        <f t="shared" si="1250"/>
        <v>#DIV/0!</v>
      </c>
      <c r="GQ123" s="348" t="e">
        <f t="shared" si="1251"/>
        <v>#DIV/0!</v>
      </c>
      <c r="GR123" s="348" t="e">
        <f t="shared" si="1252"/>
        <v>#DIV/0!</v>
      </c>
      <c r="GS123" s="348" t="e">
        <f t="shared" si="1253"/>
        <v>#DIV/0!</v>
      </c>
      <c r="GT123" s="348" t="e">
        <f t="shared" si="1254"/>
        <v>#DIV/0!</v>
      </c>
      <c r="GU123" s="348" t="e">
        <f t="shared" si="1255"/>
        <v>#DIV/0!</v>
      </c>
      <c r="GV123" s="348" t="e">
        <f t="shared" si="1256"/>
        <v>#DIV/0!</v>
      </c>
      <c r="GW123" s="348" t="e">
        <f t="shared" si="1257"/>
        <v>#DIV/0!</v>
      </c>
      <c r="GX123" s="349" t="e">
        <f t="shared" si="1258"/>
        <v>#DIV/0!</v>
      </c>
      <c r="GZ123" s="343" t="s">
        <v>487</v>
      </c>
      <c r="HA123" s="344" t="e">
        <f>+HB123/HB126</f>
        <v>#DIV/0!</v>
      </c>
      <c r="HB123" s="345">
        <f t="shared" si="1259"/>
        <v>0</v>
      </c>
      <c r="HC123" s="346"/>
      <c r="HD123" s="346"/>
      <c r="HE123" s="346"/>
      <c r="HF123" s="346"/>
      <c r="HG123" s="346"/>
      <c r="HH123" s="346"/>
      <c r="HI123" s="346"/>
      <c r="HJ123" s="347"/>
      <c r="HK123" s="324"/>
      <c r="HL123" s="343" t="str">
        <f t="shared" si="1173"/>
        <v>OTHER INELIG</v>
      </c>
      <c r="HM123" s="339" t="e">
        <f t="shared" si="1260"/>
        <v>#DIV/0!</v>
      </c>
      <c r="HN123" s="348" t="e">
        <f t="shared" si="1261"/>
        <v>#DIV/0!</v>
      </c>
      <c r="HO123" s="348" t="e">
        <f t="shared" si="1262"/>
        <v>#DIV/0!</v>
      </c>
      <c r="HP123" s="348" t="e">
        <f t="shared" si="1263"/>
        <v>#DIV/0!</v>
      </c>
      <c r="HQ123" s="348" t="e">
        <f t="shared" si="1264"/>
        <v>#DIV/0!</v>
      </c>
      <c r="HR123" s="348" t="e">
        <f t="shared" si="1265"/>
        <v>#DIV/0!</v>
      </c>
      <c r="HS123" s="348" t="e">
        <f t="shared" si="1266"/>
        <v>#DIV/0!</v>
      </c>
      <c r="HT123" s="348" t="e">
        <f t="shared" si="1267"/>
        <v>#DIV/0!</v>
      </c>
      <c r="HU123" s="349" t="e">
        <f t="shared" si="1268"/>
        <v>#DIV/0!</v>
      </c>
      <c r="HW123" s="343" t="s">
        <v>487</v>
      </c>
      <c r="HX123" s="344" t="e">
        <f>+HY123/HY126</f>
        <v>#DIV/0!</v>
      </c>
      <c r="HY123" s="345">
        <f t="shared" si="1269"/>
        <v>0</v>
      </c>
      <c r="HZ123" s="346"/>
      <c r="IA123" s="346"/>
      <c r="IB123" s="346"/>
      <c r="IC123" s="346"/>
      <c r="ID123" s="346"/>
      <c r="IE123" s="346"/>
      <c r="IF123" s="346"/>
      <c r="IG123" s="347"/>
      <c r="IH123" s="324"/>
      <c r="II123" s="343" t="str">
        <f t="shared" si="1174"/>
        <v>OTHER INELIG</v>
      </c>
      <c r="IJ123" s="339" t="e">
        <f t="shared" si="1270"/>
        <v>#DIV/0!</v>
      </c>
      <c r="IK123" s="348" t="e">
        <f t="shared" si="1271"/>
        <v>#DIV/0!</v>
      </c>
      <c r="IL123" s="348" t="e">
        <f t="shared" si="1272"/>
        <v>#DIV/0!</v>
      </c>
      <c r="IM123" s="348" t="e">
        <f t="shared" si="1273"/>
        <v>#DIV/0!</v>
      </c>
      <c r="IN123" s="348" t="e">
        <f t="shared" si="1274"/>
        <v>#DIV/0!</v>
      </c>
      <c r="IO123" s="348" t="e">
        <f t="shared" si="1275"/>
        <v>#DIV/0!</v>
      </c>
      <c r="IP123" s="348" t="e">
        <f t="shared" si="1276"/>
        <v>#DIV/0!</v>
      </c>
      <c r="IQ123" s="348" t="e">
        <f t="shared" si="1277"/>
        <v>#DIV/0!</v>
      </c>
      <c r="IR123" s="349" t="e">
        <f t="shared" si="1278"/>
        <v>#DIV/0!</v>
      </c>
      <c r="IT123" s="343" t="s">
        <v>487</v>
      </c>
      <c r="IU123" s="344" t="e">
        <f>+IV123/IV126</f>
        <v>#DIV/0!</v>
      </c>
      <c r="IV123" s="345">
        <f t="shared" si="1279"/>
        <v>0</v>
      </c>
      <c r="IW123" s="346"/>
      <c r="IX123" s="346"/>
      <c r="IY123" s="346"/>
      <c r="IZ123" s="346"/>
      <c r="JA123" s="346"/>
      <c r="JB123" s="346"/>
      <c r="JC123" s="346"/>
      <c r="JD123" s="347"/>
      <c r="JE123" s="324"/>
      <c r="JF123" s="343" t="str">
        <f t="shared" si="1175"/>
        <v>OTHER INELIG</v>
      </c>
      <c r="JG123" s="339" t="e">
        <f t="shared" si="1280"/>
        <v>#DIV/0!</v>
      </c>
      <c r="JH123" s="348" t="e">
        <f t="shared" si="1281"/>
        <v>#DIV/0!</v>
      </c>
      <c r="JI123" s="348" t="e">
        <f t="shared" si="1282"/>
        <v>#DIV/0!</v>
      </c>
      <c r="JJ123" s="348" t="e">
        <f t="shared" si="1283"/>
        <v>#DIV/0!</v>
      </c>
      <c r="JK123" s="348" t="e">
        <f t="shared" si="1284"/>
        <v>#DIV/0!</v>
      </c>
      <c r="JL123" s="348" t="e">
        <f t="shared" si="1285"/>
        <v>#DIV/0!</v>
      </c>
      <c r="JM123" s="348" t="e">
        <f t="shared" si="1286"/>
        <v>#DIV/0!</v>
      </c>
      <c r="JN123" s="348" t="e">
        <f t="shared" si="1287"/>
        <v>#DIV/0!</v>
      </c>
      <c r="JO123" s="349" t="e">
        <f t="shared" si="1288"/>
        <v>#DIV/0!</v>
      </c>
      <c r="JQ123" s="343" t="s">
        <v>487</v>
      </c>
      <c r="JR123" s="344" t="e">
        <f>+JS123/JS126</f>
        <v>#DIV/0!</v>
      </c>
      <c r="JS123" s="345">
        <f t="shared" si="1289"/>
        <v>0</v>
      </c>
      <c r="JT123" s="346"/>
      <c r="JU123" s="346"/>
      <c r="JV123" s="346"/>
      <c r="JW123" s="346"/>
      <c r="JX123" s="346"/>
      <c r="JY123" s="346"/>
      <c r="JZ123" s="346"/>
      <c r="KA123" s="347"/>
      <c r="KB123" s="324"/>
      <c r="KC123" s="343" t="str">
        <f t="shared" si="1176"/>
        <v>OTHER INELIG</v>
      </c>
      <c r="KD123" s="339" t="e">
        <f t="shared" si="1290"/>
        <v>#DIV/0!</v>
      </c>
      <c r="KE123" s="348" t="e">
        <f t="shared" si="1291"/>
        <v>#DIV/0!</v>
      </c>
      <c r="KF123" s="348" t="e">
        <f t="shared" si="1292"/>
        <v>#DIV/0!</v>
      </c>
      <c r="KG123" s="348" t="e">
        <f t="shared" si="1293"/>
        <v>#DIV/0!</v>
      </c>
      <c r="KH123" s="348" t="e">
        <f t="shared" si="1294"/>
        <v>#DIV/0!</v>
      </c>
      <c r="KI123" s="348" t="e">
        <f t="shared" si="1295"/>
        <v>#DIV/0!</v>
      </c>
      <c r="KJ123" s="348" t="e">
        <f t="shared" si="1296"/>
        <v>#DIV/0!</v>
      </c>
      <c r="KK123" s="348" t="e">
        <f t="shared" si="1297"/>
        <v>#DIV/0!</v>
      </c>
      <c r="KL123" s="349" t="e">
        <f t="shared" si="1298"/>
        <v>#DIV/0!</v>
      </c>
    </row>
    <row r="124" spans="1:298" x14ac:dyDescent="0.2">
      <c r="A124" s="343" t="s">
        <v>488</v>
      </c>
      <c r="B124" s="344" t="e">
        <f>+C124/C126</f>
        <v>#DIV/0!</v>
      </c>
      <c r="C124" s="345">
        <f t="shared" si="1177"/>
        <v>0</v>
      </c>
      <c r="D124" s="346">
        <f t="shared" si="1148"/>
        <v>0</v>
      </c>
      <c r="E124" s="346">
        <f t="shared" si="1149"/>
        <v>0</v>
      </c>
      <c r="F124" s="346">
        <f t="shared" si="1150"/>
        <v>0</v>
      </c>
      <c r="G124" s="346">
        <f t="shared" si="1151"/>
        <v>0</v>
      </c>
      <c r="H124" s="346">
        <f t="shared" si="1152"/>
        <v>0</v>
      </c>
      <c r="I124" s="346">
        <f t="shared" si="1153"/>
        <v>0</v>
      </c>
      <c r="J124" s="346">
        <f t="shared" si="1154"/>
        <v>0</v>
      </c>
      <c r="K124" s="347">
        <f t="shared" si="1155"/>
        <v>0</v>
      </c>
      <c r="L124" s="324"/>
      <c r="M124" s="343" t="str">
        <f t="shared" si="1156"/>
        <v>SELF PAY</v>
      </c>
      <c r="N124" s="339" t="e">
        <f t="shared" si="1178"/>
        <v>#DIV/0!</v>
      </c>
      <c r="O124" s="348" t="e">
        <f t="shared" si="1157"/>
        <v>#DIV/0!</v>
      </c>
      <c r="P124" s="348" t="e">
        <f t="shared" si="1158"/>
        <v>#DIV/0!</v>
      </c>
      <c r="Q124" s="348" t="e">
        <f t="shared" si="1159"/>
        <v>#DIV/0!</v>
      </c>
      <c r="R124" s="348" t="e">
        <f t="shared" si="1160"/>
        <v>#DIV/0!</v>
      </c>
      <c r="S124" s="348" t="e">
        <f t="shared" si="1161"/>
        <v>#DIV/0!</v>
      </c>
      <c r="T124" s="348" t="e">
        <f t="shared" si="1162"/>
        <v>#DIV/0!</v>
      </c>
      <c r="U124" s="348" t="e">
        <f t="shared" si="1163"/>
        <v>#DIV/0!</v>
      </c>
      <c r="V124" s="349" t="e">
        <f t="shared" si="1164"/>
        <v>#DIV/0!</v>
      </c>
      <c r="X124" s="343" t="s">
        <v>488</v>
      </c>
      <c r="Y124" s="344" t="e">
        <f>+Z124/Z126</f>
        <v>#DIV/0!</v>
      </c>
      <c r="Z124" s="345">
        <f t="shared" si="1179"/>
        <v>0</v>
      </c>
      <c r="AA124" s="346"/>
      <c r="AB124" s="346"/>
      <c r="AC124" s="346"/>
      <c r="AD124" s="346"/>
      <c r="AE124" s="346"/>
      <c r="AF124" s="346"/>
      <c r="AG124" s="346"/>
      <c r="AH124" s="347"/>
      <c r="AI124" s="324"/>
      <c r="AJ124" s="343" t="str">
        <f t="shared" si="1165"/>
        <v>SELF PAY</v>
      </c>
      <c r="AK124" s="339" t="e">
        <f t="shared" si="1180"/>
        <v>#DIV/0!</v>
      </c>
      <c r="AL124" s="348" t="e">
        <f t="shared" si="1181"/>
        <v>#DIV/0!</v>
      </c>
      <c r="AM124" s="348" t="e">
        <f t="shared" si="1182"/>
        <v>#DIV/0!</v>
      </c>
      <c r="AN124" s="348" t="e">
        <f t="shared" si="1183"/>
        <v>#DIV/0!</v>
      </c>
      <c r="AO124" s="348" t="e">
        <f t="shared" si="1184"/>
        <v>#DIV/0!</v>
      </c>
      <c r="AP124" s="348" t="e">
        <f t="shared" si="1185"/>
        <v>#DIV/0!</v>
      </c>
      <c r="AQ124" s="348" t="e">
        <f t="shared" si="1186"/>
        <v>#DIV/0!</v>
      </c>
      <c r="AR124" s="348" t="e">
        <f t="shared" si="1187"/>
        <v>#DIV/0!</v>
      </c>
      <c r="AS124" s="349" t="e">
        <f t="shared" si="1188"/>
        <v>#DIV/0!</v>
      </c>
      <c r="AU124" s="343" t="s">
        <v>488</v>
      </c>
      <c r="AV124" s="344" t="e">
        <f>+AW124/AW126</f>
        <v>#DIV/0!</v>
      </c>
      <c r="AW124" s="345">
        <f t="shared" si="1189"/>
        <v>0</v>
      </c>
      <c r="AX124" s="346"/>
      <c r="AY124" s="346"/>
      <c r="AZ124" s="346"/>
      <c r="BA124" s="346"/>
      <c r="BB124" s="346"/>
      <c r="BC124" s="346"/>
      <c r="BD124" s="346"/>
      <c r="BE124" s="347"/>
      <c r="BF124" s="324"/>
      <c r="BG124" s="343" t="str">
        <f t="shared" si="1166"/>
        <v>SELF PAY</v>
      </c>
      <c r="BH124" s="339" t="e">
        <f t="shared" si="1190"/>
        <v>#DIV/0!</v>
      </c>
      <c r="BI124" s="348" t="e">
        <f t="shared" si="1191"/>
        <v>#DIV/0!</v>
      </c>
      <c r="BJ124" s="348" t="e">
        <f t="shared" si="1192"/>
        <v>#DIV/0!</v>
      </c>
      <c r="BK124" s="348" t="e">
        <f t="shared" si="1193"/>
        <v>#DIV/0!</v>
      </c>
      <c r="BL124" s="348" t="e">
        <f t="shared" si="1194"/>
        <v>#DIV/0!</v>
      </c>
      <c r="BM124" s="348" t="e">
        <f t="shared" si="1195"/>
        <v>#DIV/0!</v>
      </c>
      <c r="BN124" s="348" t="e">
        <f t="shared" si="1196"/>
        <v>#DIV/0!</v>
      </c>
      <c r="BO124" s="348" t="e">
        <f t="shared" si="1197"/>
        <v>#DIV/0!</v>
      </c>
      <c r="BP124" s="349" t="e">
        <f t="shared" si="1198"/>
        <v>#DIV/0!</v>
      </c>
      <c r="BR124" s="343" t="s">
        <v>488</v>
      </c>
      <c r="BS124" s="344" t="e">
        <f>+BT124/BT126</f>
        <v>#DIV/0!</v>
      </c>
      <c r="BT124" s="345">
        <f t="shared" si="1199"/>
        <v>0</v>
      </c>
      <c r="BU124" s="346"/>
      <c r="BV124" s="346"/>
      <c r="BW124" s="346"/>
      <c r="BX124" s="346"/>
      <c r="BY124" s="346"/>
      <c r="BZ124" s="346"/>
      <c r="CA124" s="346"/>
      <c r="CB124" s="347"/>
      <c r="CC124" s="324"/>
      <c r="CD124" s="343" t="str">
        <f t="shared" si="1167"/>
        <v>SELF PAY</v>
      </c>
      <c r="CE124" s="339" t="e">
        <f t="shared" si="1200"/>
        <v>#DIV/0!</v>
      </c>
      <c r="CF124" s="348" t="e">
        <f t="shared" si="1201"/>
        <v>#DIV/0!</v>
      </c>
      <c r="CG124" s="348" t="e">
        <f t="shared" si="1202"/>
        <v>#DIV/0!</v>
      </c>
      <c r="CH124" s="348" t="e">
        <f t="shared" si="1203"/>
        <v>#DIV/0!</v>
      </c>
      <c r="CI124" s="348" t="e">
        <f t="shared" si="1204"/>
        <v>#DIV/0!</v>
      </c>
      <c r="CJ124" s="348" t="e">
        <f t="shared" si="1205"/>
        <v>#DIV/0!</v>
      </c>
      <c r="CK124" s="348" t="e">
        <f t="shared" si="1206"/>
        <v>#DIV/0!</v>
      </c>
      <c r="CL124" s="348" t="e">
        <f t="shared" si="1207"/>
        <v>#DIV/0!</v>
      </c>
      <c r="CM124" s="349" t="e">
        <f t="shared" si="1208"/>
        <v>#DIV/0!</v>
      </c>
      <c r="CO124" s="343" t="s">
        <v>488</v>
      </c>
      <c r="CP124" s="344" t="e">
        <f>+CQ124/CQ126</f>
        <v>#DIV/0!</v>
      </c>
      <c r="CQ124" s="345">
        <f t="shared" si="1209"/>
        <v>0</v>
      </c>
      <c r="CR124" s="346"/>
      <c r="CS124" s="346"/>
      <c r="CT124" s="346"/>
      <c r="CU124" s="346"/>
      <c r="CV124" s="346"/>
      <c r="CW124" s="346"/>
      <c r="CX124" s="346"/>
      <c r="CY124" s="347"/>
      <c r="CZ124" s="324"/>
      <c r="DA124" s="343" t="str">
        <f t="shared" si="1168"/>
        <v>SELF PAY</v>
      </c>
      <c r="DB124" s="339" t="e">
        <f t="shared" si="1210"/>
        <v>#DIV/0!</v>
      </c>
      <c r="DC124" s="348" t="e">
        <f t="shared" si="1211"/>
        <v>#DIV/0!</v>
      </c>
      <c r="DD124" s="348" t="e">
        <f t="shared" si="1212"/>
        <v>#DIV/0!</v>
      </c>
      <c r="DE124" s="348" t="e">
        <f t="shared" si="1213"/>
        <v>#DIV/0!</v>
      </c>
      <c r="DF124" s="348" t="e">
        <f t="shared" si="1214"/>
        <v>#DIV/0!</v>
      </c>
      <c r="DG124" s="348" t="e">
        <f t="shared" si="1215"/>
        <v>#DIV/0!</v>
      </c>
      <c r="DH124" s="348" t="e">
        <f t="shared" si="1216"/>
        <v>#DIV/0!</v>
      </c>
      <c r="DI124" s="348" t="e">
        <f t="shared" si="1217"/>
        <v>#DIV/0!</v>
      </c>
      <c r="DJ124" s="349" t="e">
        <f t="shared" si="1218"/>
        <v>#DIV/0!</v>
      </c>
      <c r="DL124" s="343" t="s">
        <v>488</v>
      </c>
      <c r="DM124" s="344" t="e">
        <f>+DN124/DN126</f>
        <v>#DIV/0!</v>
      </c>
      <c r="DN124" s="345">
        <f t="shared" si="1219"/>
        <v>0</v>
      </c>
      <c r="DO124" s="346"/>
      <c r="DP124" s="346"/>
      <c r="DQ124" s="346"/>
      <c r="DR124" s="346"/>
      <c r="DS124" s="346"/>
      <c r="DT124" s="346"/>
      <c r="DU124" s="346"/>
      <c r="DV124" s="347"/>
      <c r="DW124" s="324"/>
      <c r="DX124" s="343" t="str">
        <f t="shared" si="1169"/>
        <v>SELF PAY</v>
      </c>
      <c r="DY124" s="339" t="e">
        <f t="shared" si="1220"/>
        <v>#DIV/0!</v>
      </c>
      <c r="DZ124" s="348" t="e">
        <f t="shared" si="1221"/>
        <v>#DIV/0!</v>
      </c>
      <c r="EA124" s="348" t="e">
        <f t="shared" si="1222"/>
        <v>#DIV/0!</v>
      </c>
      <c r="EB124" s="348" t="e">
        <f t="shared" si="1223"/>
        <v>#DIV/0!</v>
      </c>
      <c r="EC124" s="348" t="e">
        <f t="shared" si="1224"/>
        <v>#DIV/0!</v>
      </c>
      <c r="ED124" s="348" t="e">
        <f t="shared" si="1225"/>
        <v>#DIV/0!</v>
      </c>
      <c r="EE124" s="348" t="e">
        <f t="shared" si="1226"/>
        <v>#DIV/0!</v>
      </c>
      <c r="EF124" s="348" t="e">
        <f t="shared" si="1227"/>
        <v>#DIV/0!</v>
      </c>
      <c r="EG124" s="349" t="e">
        <f t="shared" si="1228"/>
        <v>#DIV/0!</v>
      </c>
      <c r="EI124" s="343" t="s">
        <v>488</v>
      </c>
      <c r="EJ124" s="344" t="e">
        <f>+EK124/EK126</f>
        <v>#DIV/0!</v>
      </c>
      <c r="EK124" s="345">
        <f t="shared" si="1229"/>
        <v>0</v>
      </c>
      <c r="EL124" s="346"/>
      <c r="EM124" s="346"/>
      <c r="EN124" s="346"/>
      <c r="EO124" s="346"/>
      <c r="EP124" s="346"/>
      <c r="EQ124" s="346"/>
      <c r="ER124" s="346"/>
      <c r="ES124" s="347"/>
      <c r="ET124" s="324"/>
      <c r="EU124" s="343" t="str">
        <f t="shared" si="1170"/>
        <v>SELF PAY</v>
      </c>
      <c r="EV124" s="339" t="e">
        <f t="shared" si="1230"/>
        <v>#DIV/0!</v>
      </c>
      <c r="EW124" s="348" t="e">
        <f t="shared" si="1231"/>
        <v>#DIV/0!</v>
      </c>
      <c r="EX124" s="348" t="e">
        <f t="shared" si="1232"/>
        <v>#DIV/0!</v>
      </c>
      <c r="EY124" s="348" t="e">
        <f t="shared" si="1233"/>
        <v>#DIV/0!</v>
      </c>
      <c r="EZ124" s="348" t="e">
        <f t="shared" si="1234"/>
        <v>#DIV/0!</v>
      </c>
      <c r="FA124" s="348" t="e">
        <f t="shared" si="1235"/>
        <v>#DIV/0!</v>
      </c>
      <c r="FB124" s="348" t="e">
        <f t="shared" si="1236"/>
        <v>#DIV/0!</v>
      </c>
      <c r="FC124" s="348" t="e">
        <f t="shared" si="1237"/>
        <v>#DIV/0!</v>
      </c>
      <c r="FD124" s="349" t="e">
        <f t="shared" si="1238"/>
        <v>#DIV/0!</v>
      </c>
      <c r="FF124" s="343" t="s">
        <v>488</v>
      </c>
      <c r="FG124" s="344" t="e">
        <f>+FH124/FH126</f>
        <v>#DIV/0!</v>
      </c>
      <c r="FH124" s="345">
        <f t="shared" si="1239"/>
        <v>0</v>
      </c>
      <c r="FI124" s="346"/>
      <c r="FJ124" s="346"/>
      <c r="FK124" s="346"/>
      <c r="FL124" s="346"/>
      <c r="FM124" s="346"/>
      <c r="FN124" s="346"/>
      <c r="FO124" s="346"/>
      <c r="FP124" s="347"/>
      <c r="FQ124" s="324"/>
      <c r="FR124" s="343" t="str">
        <f t="shared" si="1171"/>
        <v>SELF PAY</v>
      </c>
      <c r="FS124" s="339" t="e">
        <f t="shared" si="1240"/>
        <v>#DIV/0!</v>
      </c>
      <c r="FT124" s="348" t="e">
        <f t="shared" si="1241"/>
        <v>#DIV/0!</v>
      </c>
      <c r="FU124" s="348" t="e">
        <f t="shared" si="1242"/>
        <v>#DIV/0!</v>
      </c>
      <c r="FV124" s="348" t="e">
        <f t="shared" si="1243"/>
        <v>#DIV/0!</v>
      </c>
      <c r="FW124" s="348" t="e">
        <f t="shared" si="1244"/>
        <v>#DIV/0!</v>
      </c>
      <c r="FX124" s="348" t="e">
        <f t="shared" si="1245"/>
        <v>#DIV/0!</v>
      </c>
      <c r="FY124" s="348" t="e">
        <f t="shared" si="1246"/>
        <v>#DIV/0!</v>
      </c>
      <c r="FZ124" s="348" t="e">
        <f t="shared" si="1247"/>
        <v>#DIV/0!</v>
      </c>
      <c r="GA124" s="349" t="e">
        <f t="shared" si="1248"/>
        <v>#DIV/0!</v>
      </c>
      <c r="GC124" s="343" t="s">
        <v>488</v>
      </c>
      <c r="GD124" s="344" t="e">
        <f>+GE124/GE126</f>
        <v>#DIV/0!</v>
      </c>
      <c r="GE124" s="345">
        <f t="shared" si="1249"/>
        <v>0</v>
      </c>
      <c r="GF124" s="346"/>
      <c r="GG124" s="346"/>
      <c r="GH124" s="346"/>
      <c r="GI124" s="346"/>
      <c r="GJ124" s="346"/>
      <c r="GK124" s="346"/>
      <c r="GL124" s="346"/>
      <c r="GM124" s="347"/>
      <c r="GN124" s="324"/>
      <c r="GO124" s="343" t="str">
        <f t="shared" si="1172"/>
        <v>SELF PAY</v>
      </c>
      <c r="GP124" s="339" t="e">
        <f t="shared" si="1250"/>
        <v>#DIV/0!</v>
      </c>
      <c r="GQ124" s="348" t="e">
        <f t="shared" si="1251"/>
        <v>#DIV/0!</v>
      </c>
      <c r="GR124" s="348" t="e">
        <f t="shared" si="1252"/>
        <v>#DIV/0!</v>
      </c>
      <c r="GS124" s="348" t="e">
        <f t="shared" si="1253"/>
        <v>#DIV/0!</v>
      </c>
      <c r="GT124" s="348" t="e">
        <f t="shared" si="1254"/>
        <v>#DIV/0!</v>
      </c>
      <c r="GU124" s="348" t="e">
        <f t="shared" si="1255"/>
        <v>#DIV/0!</v>
      </c>
      <c r="GV124" s="348" t="e">
        <f t="shared" si="1256"/>
        <v>#DIV/0!</v>
      </c>
      <c r="GW124" s="348" t="e">
        <f t="shared" si="1257"/>
        <v>#DIV/0!</v>
      </c>
      <c r="GX124" s="349" t="e">
        <f t="shared" si="1258"/>
        <v>#DIV/0!</v>
      </c>
      <c r="GZ124" s="343" t="s">
        <v>488</v>
      </c>
      <c r="HA124" s="344" t="e">
        <f>+HB124/HB126</f>
        <v>#DIV/0!</v>
      </c>
      <c r="HB124" s="345">
        <f t="shared" si="1259"/>
        <v>0</v>
      </c>
      <c r="HC124" s="346"/>
      <c r="HD124" s="346"/>
      <c r="HE124" s="346"/>
      <c r="HF124" s="346"/>
      <c r="HG124" s="346"/>
      <c r="HH124" s="346"/>
      <c r="HI124" s="346"/>
      <c r="HJ124" s="347"/>
      <c r="HK124" s="324"/>
      <c r="HL124" s="343" t="str">
        <f t="shared" si="1173"/>
        <v>SELF PAY</v>
      </c>
      <c r="HM124" s="339" t="e">
        <f t="shared" si="1260"/>
        <v>#DIV/0!</v>
      </c>
      <c r="HN124" s="348" t="e">
        <f t="shared" si="1261"/>
        <v>#DIV/0!</v>
      </c>
      <c r="HO124" s="348" t="e">
        <f t="shared" si="1262"/>
        <v>#DIV/0!</v>
      </c>
      <c r="HP124" s="348" t="e">
        <f t="shared" si="1263"/>
        <v>#DIV/0!</v>
      </c>
      <c r="HQ124" s="348" t="e">
        <f t="shared" si="1264"/>
        <v>#DIV/0!</v>
      </c>
      <c r="HR124" s="348" t="e">
        <f t="shared" si="1265"/>
        <v>#DIV/0!</v>
      </c>
      <c r="HS124" s="348" t="e">
        <f t="shared" si="1266"/>
        <v>#DIV/0!</v>
      </c>
      <c r="HT124" s="348" t="e">
        <f t="shared" si="1267"/>
        <v>#DIV/0!</v>
      </c>
      <c r="HU124" s="349" t="e">
        <f t="shared" si="1268"/>
        <v>#DIV/0!</v>
      </c>
      <c r="HW124" s="343" t="s">
        <v>488</v>
      </c>
      <c r="HX124" s="344" t="e">
        <f>+HY124/HY126</f>
        <v>#DIV/0!</v>
      </c>
      <c r="HY124" s="345">
        <f t="shared" si="1269"/>
        <v>0</v>
      </c>
      <c r="HZ124" s="346"/>
      <c r="IA124" s="346"/>
      <c r="IB124" s="346"/>
      <c r="IC124" s="346"/>
      <c r="ID124" s="346"/>
      <c r="IE124" s="346"/>
      <c r="IF124" s="346"/>
      <c r="IG124" s="347"/>
      <c r="IH124" s="324"/>
      <c r="II124" s="343" t="str">
        <f t="shared" si="1174"/>
        <v>SELF PAY</v>
      </c>
      <c r="IJ124" s="339" t="e">
        <f t="shared" si="1270"/>
        <v>#DIV/0!</v>
      </c>
      <c r="IK124" s="348" t="e">
        <f t="shared" si="1271"/>
        <v>#DIV/0!</v>
      </c>
      <c r="IL124" s="348" t="e">
        <f t="shared" si="1272"/>
        <v>#DIV/0!</v>
      </c>
      <c r="IM124" s="348" t="e">
        <f t="shared" si="1273"/>
        <v>#DIV/0!</v>
      </c>
      <c r="IN124" s="348" t="e">
        <f t="shared" si="1274"/>
        <v>#DIV/0!</v>
      </c>
      <c r="IO124" s="348" t="e">
        <f t="shared" si="1275"/>
        <v>#DIV/0!</v>
      </c>
      <c r="IP124" s="348" t="e">
        <f t="shared" si="1276"/>
        <v>#DIV/0!</v>
      </c>
      <c r="IQ124" s="348" t="e">
        <f t="shared" si="1277"/>
        <v>#DIV/0!</v>
      </c>
      <c r="IR124" s="349" t="e">
        <f t="shared" si="1278"/>
        <v>#DIV/0!</v>
      </c>
      <c r="IT124" s="343" t="s">
        <v>488</v>
      </c>
      <c r="IU124" s="344" t="e">
        <f>+IV124/IV126</f>
        <v>#DIV/0!</v>
      </c>
      <c r="IV124" s="345">
        <f t="shared" si="1279"/>
        <v>0</v>
      </c>
      <c r="IW124" s="346"/>
      <c r="IX124" s="346"/>
      <c r="IY124" s="346"/>
      <c r="IZ124" s="346"/>
      <c r="JA124" s="346"/>
      <c r="JB124" s="346"/>
      <c r="JC124" s="346"/>
      <c r="JD124" s="347"/>
      <c r="JE124" s="324"/>
      <c r="JF124" s="343" t="str">
        <f t="shared" si="1175"/>
        <v>SELF PAY</v>
      </c>
      <c r="JG124" s="339" t="e">
        <f t="shared" si="1280"/>
        <v>#DIV/0!</v>
      </c>
      <c r="JH124" s="348" t="e">
        <f t="shared" si="1281"/>
        <v>#DIV/0!</v>
      </c>
      <c r="JI124" s="348" t="e">
        <f t="shared" si="1282"/>
        <v>#DIV/0!</v>
      </c>
      <c r="JJ124" s="348" t="e">
        <f t="shared" si="1283"/>
        <v>#DIV/0!</v>
      </c>
      <c r="JK124" s="348" t="e">
        <f t="shared" si="1284"/>
        <v>#DIV/0!</v>
      </c>
      <c r="JL124" s="348" t="e">
        <f t="shared" si="1285"/>
        <v>#DIV/0!</v>
      </c>
      <c r="JM124" s="348" t="e">
        <f t="shared" si="1286"/>
        <v>#DIV/0!</v>
      </c>
      <c r="JN124" s="348" t="e">
        <f t="shared" si="1287"/>
        <v>#DIV/0!</v>
      </c>
      <c r="JO124" s="349" t="e">
        <f t="shared" si="1288"/>
        <v>#DIV/0!</v>
      </c>
      <c r="JQ124" s="343" t="s">
        <v>488</v>
      </c>
      <c r="JR124" s="344" t="e">
        <f>+JS124/JS126</f>
        <v>#DIV/0!</v>
      </c>
      <c r="JS124" s="345">
        <f t="shared" si="1289"/>
        <v>0</v>
      </c>
      <c r="JT124" s="346"/>
      <c r="JU124" s="346"/>
      <c r="JV124" s="346"/>
      <c r="JW124" s="346"/>
      <c r="JX124" s="346"/>
      <c r="JY124" s="346"/>
      <c r="JZ124" s="346"/>
      <c r="KA124" s="347"/>
      <c r="KB124" s="324"/>
      <c r="KC124" s="343" t="str">
        <f t="shared" si="1176"/>
        <v>SELF PAY</v>
      </c>
      <c r="KD124" s="339" t="e">
        <f t="shared" si="1290"/>
        <v>#DIV/0!</v>
      </c>
      <c r="KE124" s="348" t="e">
        <f t="shared" si="1291"/>
        <v>#DIV/0!</v>
      </c>
      <c r="KF124" s="348" t="e">
        <f t="shared" si="1292"/>
        <v>#DIV/0!</v>
      </c>
      <c r="KG124" s="348" t="e">
        <f t="shared" si="1293"/>
        <v>#DIV/0!</v>
      </c>
      <c r="KH124" s="348" t="e">
        <f t="shared" si="1294"/>
        <v>#DIV/0!</v>
      </c>
      <c r="KI124" s="348" t="e">
        <f t="shared" si="1295"/>
        <v>#DIV/0!</v>
      </c>
      <c r="KJ124" s="348" t="e">
        <f t="shared" si="1296"/>
        <v>#DIV/0!</v>
      </c>
      <c r="KK124" s="348" t="e">
        <f t="shared" si="1297"/>
        <v>#DIV/0!</v>
      </c>
      <c r="KL124" s="349" t="e">
        <f t="shared" si="1298"/>
        <v>#DIV/0!</v>
      </c>
    </row>
    <row r="125" spans="1:298" x14ac:dyDescent="0.2">
      <c r="A125" s="343" t="s">
        <v>489</v>
      </c>
      <c r="B125" s="344" t="e">
        <f>+C125/C126</f>
        <v>#DIV/0!</v>
      </c>
      <c r="C125" s="345">
        <f t="shared" si="1177"/>
        <v>0</v>
      </c>
      <c r="D125" s="346">
        <f t="shared" si="1148"/>
        <v>0</v>
      </c>
      <c r="E125" s="346">
        <f t="shared" si="1149"/>
        <v>0</v>
      </c>
      <c r="F125" s="346">
        <f t="shared" si="1150"/>
        <v>0</v>
      </c>
      <c r="G125" s="346">
        <f t="shared" si="1151"/>
        <v>0</v>
      </c>
      <c r="H125" s="346">
        <f t="shared" si="1152"/>
        <v>0</v>
      </c>
      <c r="I125" s="346">
        <f t="shared" si="1153"/>
        <v>0</v>
      </c>
      <c r="J125" s="346">
        <f t="shared" si="1154"/>
        <v>0</v>
      </c>
      <c r="K125" s="347">
        <f t="shared" si="1155"/>
        <v>0</v>
      </c>
      <c r="L125" s="324"/>
      <c r="M125" s="343" t="str">
        <f t="shared" si="1156"/>
        <v>WORKERS COMP</v>
      </c>
      <c r="N125" s="339" t="e">
        <f t="shared" si="1178"/>
        <v>#DIV/0!</v>
      </c>
      <c r="O125" s="348" t="e">
        <f t="shared" si="1157"/>
        <v>#DIV/0!</v>
      </c>
      <c r="P125" s="348" t="e">
        <f t="shared" si="1158"/>
        <v>#DIV/0!</v>
      </c>
      <c r="Q125" s="348" t="e">
        <f t="shared" si="1159"/>
        <v>#DIV/0!</v>
      </c>
      <c r="R125" s="348" t="e">
        <f t="shared" si="1160"/>
        <v>#DIV/0!</v>
      </c>
      <c r="S125" s="348" t="e">
        <f t="shared" si="1161"/>
        <v>#DIV/0!</v>
      </c>
      <c r="T125" s="348" t="e">
        <f t="shared" si="1162"/>
        <v>#DIV/0!</v>
      </c>
      <c r="U125" s="348" t="e">
        <f t="shared" si="1163"/>
        <v>#DIV/0!</v>
      </c>
      <c r="V125" s="1460" t="e">
        <f t="shared" si="1164"/>
        <v>#DIV/0!</v>
      </c>
      <c r="X125" s="343" t="s">
        <v>489</v>
      </c>
      <c r="Y125" s="344" t="e">
        <f>+Z125/Z126</f>
        <v>#DIV/0!</v>
      </c>
      <c r="Z125" s="345">
        <f t="shared" si="1179"/>
        <v>0</v>
      </c>
      <c r="AA125" s="346"/>
      <c r="AB125" s="346"/>
      <c r="AC125" s="346"/>
      <c r="AD125" s="346"/>
      <c r="AE125" s="346"/>
      <c r="AF125" s="346"/>
      <c r="AG125" s="346"/>
      <c r="AH125" s="347"/>
      <c r="AI125" s="324"/>
      <c r="AJ125" s="343" t="str">
        <f t="shared" si="1165"/>
        <v>WORKERS COMP</v>
      </c>
      <c r="AK125" s="339" t="e">
        <f t="shared" si="1180"/>
        <v>#DIV/0!</v>
      </c>
      <c r="AL125" s="348" t="e">
        <f t="shared" si="1181"/>
        <v>#DIV/0!</v>
      </c>
      <c r="AM125" s="348" t="e">
        <f t="shared" si="1182"/>
        <v>#DIV/0!</v>
      </c>
      <c r="AN125" s="348" t="e">
        <f t="shared" si="1183"/>
        <v>#DIV/0!</v>
      </c>
      <c r="AO125" s="348" t="e">
        <f t="shared" si="1184"/>
        <v>#DIV/0!</v>
      </c>
      <c r="AP125" s="348" t="e">
        <f t="shared" si="1185"/>
        <v>#DIV/0!</v>
      </c>
      <c r="AQ125" s="348" t="e">
        <f t="shared" si="1186"/>
        <v>#DIV/0!</v>
      </c>
      <c r="AR125" s="348" t="e">
        <f t="shared" si="1187"/>
        <v>#DIV/0!</v>
      </c>
      <c r="AS125" s="1460" t="e">
        <f t="shared" si="1188"/>
        <v>#DIV/0!</v>
      </c>
      <c r="AU125" s="343" t="s">
        <v>489</v>
      </c>
      <c r="AV125" s="344" t="e">
        <f>+AW125/AW126</f>
        <v>#DIV/0!</v>
      </c>
      <c r="AW125" s="345">
        <f t="shared" si="1189"/>
        <v>0</v>
      </c>
      <c r="AX125" s="346"/>
      <c r="AY125" s="346"/>
      <c r="AZ125" s="346"/>
      <c r="BA125" s="346"/>
      <c r="BB125" s="346"/>
      <c r="BC125" s="346"/>
      <c r="BD125" s="346"/>
      <c r="BE125" s="347"/>
      <c r="BF125" s="324"/>
      <c r="BG125" s="343" t="str">
        <f t="shared" si="1166"/>
        <v>WORKERS COMP</v>
      </c>
      <c r="BH125" s="339" t="e">
        <f t="shared" si="1190"/>
        <v>#DIV/0!</v>
      </c>
      <c r="BI125" s="348" t="e">
        <f t="shared" si="1191"/>
        <v>#DIV/0!</v>
      </c>
      <c r="BJ125" s="348" t="e">
        <f t="shared" si="1192"/>
        <v>#DIV/0!</v>
      </c>
      <c r="BK125" s="348" t="e">
        <f t="shared" si="1193"/>
        <v>#DIV/0!</v>
      </c>
      <c r="BL125" s="348" t="e">
        <f t="shared" si="1194"/>
        <v>#DIV/0!</v>
      </c>
      <c r="BM125" s="348" t="e">
        <f t="shared" si="1195"/>
        <v>#DIV/0!</v>
      </c>
      <c r="BN125" s="348" t="e">
        <f t="shared" si="1196"/>
        <v>#DIV/0!</v>
      </c>
      <c r="BO125" s="348" t="e">
        <f t="shared" si="1197"/>
        <v>#DIV/0!</v>
      </c>
      <c r="BP125" s="1460" t="e">
        <f t="shared" si="1198"/>
        <v>#DIV/0!</v>
      </c>
      <c r="BR125" s="343" t="s">
        <v>489</v>
      </c>
      <c r="BS125" s="344" t="e">
        <f>+BT125/BT126</f>
        <v>#DIV/0!</v>
      </c>
      <c r="BT125" s="345">
        <f t="shared" si="1199"/>
        <v>0</v>
      </c>
      <c r="BU125" s="346"/>
      <c r="BV125" s="346"/>
      <c r="BW125" s="346"/>
      <c r="BX125" s="346"/>
      <c r="BY125" s="346"/>
      <c r="BZ125" s="346"/>
      <c r="CA125" s="346"/>
      <c r="CB125" s="347"/>
      <c r="CC125" s="324"/>
      <c r="CD125" s="343" t="str">
        <f t="shared" si="1167"/>
        <v>WORKERS COMP</v>
      </c>
      <c r="CE125" s="339" t="e">
        <f t="shared" si="1200"/>
        <v>#DIV/0!</v>
      </c>
      <c r="CF125" s="348" t="e">
        <f t="shared" si="1201"/>
        <v>#DIV/0!</v>
      </c>
      <c r="CG125" s="348" t="e">
        <f t="shared" si="1202"/>
        <v>#DIV/0!</v>
      </c>
      <c r="CH125" s="348" t="e">
        <f t="shared" si="1203"/>
        <v>#DIV/0!</v>
      </c>
      <c r="CI125" s="348" t="e">
        <f t="shared" si="1204"/>
        <v>#DIV/0!</v>
      </c>
      <c r="CJ125" s="348" t="e">
        <f t="shared" si="1205"/>
        <v>#DIV/0!</v>
      </c>
      <c r="CK125" s="348" t="e">
        <f t="shared" si="1206"/>
        <v>#DIV/0!</v>
      </c>
      <c r="CL125" s="348" t="e">
        <f t="shared" si="1207"/>
        <v>#DIV/0!</v>
      </c>
      <c r="CM125" s="1460" t="e">
        <f t="shared" si="1208"/>
        <v>#DIV/0!</v>
      </c>
      <c r="CO125" s="343" t="s">
        <v>489</v>
      </c>
      <c r="CP125" s="344" t="e">
        <f>+CQ125/CQ126</f>
        <v>#DIV/0!</v>
      </c>
      <c r="CQ125" s="345">
        <f t="shared" si="1209"/>
        <v>0</v>
      </c>
      <c r="CR125" s="346"/>
      <c r="CS125" s="346"/>
      <c r="CT125" s="346"/>
      <c r="CU125" s="346"/>
      <c r="CV125" s="346"/>
      <c r="CW125" s="346"/>
      <c r="CX125" s="346"/>
      <c r="CY125" s="347"/>
      <c r="CZ125" s="324"/>
      <c r="DA125" s="343" t="str">
        <f t="shared" si="1168"/>
        <v>WORKERS COMP</v>
      </c>
      <c r="DB125" s="339" t="e">
        <f t="shared" si="1210"/>
        <v>#DIV/0!</v>
      </c>
      <c r="DC125" s="348" t="e">
        <f t="shared" si="1211"/>
        <v>#DIV/0!</v>
      </c>
      <c r="DD125" s="348" t="e">
        <f t="shared" si="1212"/>
        <v>#DIV/0!</v>
      </c>
      <c r="DE125" s="348" t="e">
        <f t="shared" si="1213"/>
        <v>#DIV/0!</v>
      </c>
      <c r="DF125" s="348" t="e">
        <f t="shared" si="1214"/>
        <v>#DIV/0!</v>
      </c>
      <c r="DG125" s="348" t="e">
        <f t="shared" si="1215"/>
        <v>#DIV/0!</v>
      </c>
      <c r="DH125" s="348" t="e">
        <f t="shared" si="1216"/>
        <v>#DIV/0!</v>
      </c>
      <c r="DI125" s="348" t="e">
        <f t="shared" si="1217"/>
        <v>#DIV/0!</v>
      </c>
      <c r="DJ125" s="1460" t="e">
        <f t="shared" si="1218"/>
        <v>#DIV/0!</v>
      </c>
      <c r="DL125" s="343" t="s">
        <v>489</v>
      </c>
      <c r="DM125" s="344" t="e">
        <f>+DN125/DN126</f>
        <v>#DIV/0!</v>
      </c>
      <c r="DN125" s="345">
        <f t="shared" si="1219"/>
        <v>0</v>
      </c>
      <c r="DO125" s="346"/>
      <c r="DP125" s="346"/>
      <c r="DQ125" s="346"/>
      <c r="DR125" s="346"/>
      <c r="DS125" s="346"/>
      <c r="DT125" s="346"/>
      <c r="DU125" s="346"/>
      <c r="DV125" s="347"/>
      <c r="DW125" s="324"/>
      <c r="DX125" s="343" t="str">
        <f t="shared" si="1169"/>
        <v>WORKERS COMP</v>
      </c>
      <c r="DY125" s="339" t="e">
        <f t="shared" si="1220"/>
        <v>#DIV/0!</v>
      </c>
      <c r="DZ125" s="348" t="e">
        <f t="shared" si="1221"/>
        <v>#DIV/0!</v>
      </c>
      <c r="EA125" s="348" t="e">
        <f t="shared" si="1222"/>
        <v>#DIV/0!</v>
      </c>
      <c r="EB125" s="348" t="e">
        <f t="shared" si="1223"/>
        <v>#DIV/0!</v>
      </c>
      <c r="EC125" s="348" t="e">
        <f t="shared" si="1224"/>
        <v>#DIV/0!</v>
      </c>
      <c r="ED125" s="348" t="e">
        <f t="shared" si="1225"/>
        <v>#DIV/0!</v>
      </c>
      <c r="EE125" s="348" t="e">
        <f t="shared" si="1226"/>
        <v>#DIV/0!</v>
      </c>
      <c r="EF125" s="348" t="e">
        <f t="shared" si="1227"/>
        <v>#DIV/0!</v>
      </c>
      <c r="EG125" s="1460" t="e">
        <f t="shared" si="1228"/>
        <v>#DIV/0!</v>
      </c>
      <c r="EI125" s="343" t="s">
        <v>489</v>
      </c>
      <c r="EJ125" s="344" t="e">
        <f>+EK125/EK126</f>
        <v>#DIV/0!</v>
      </c>
      <c r="EK125" s="345">
        <f t="shared" si="1229"/>
        <v>0</v>
      </c>
      <c r="EL125" s="346"/>
      <c r="EM125" s="346"/>
      <c r="EN125" s="346"/>
      <c r="EO125" s="346"/>
      <c r="EP125" s="346"/>
      <c r="EQ125" s="346"/>
      <c r="ER125" s="346"/>
      <c r="ES125" s="347"/>
      <c r="ET125" s="324"/>
      <c r="EU125" s="343" t="str">
        <f t="shared" si="1170"/>
        <v>WORKERS COMP</v>
      </c>
      <c r="EV125" s="339" t="e">
        <f t="shared" si="1230"/>
        <v>#DIV/0!</v>
      </c>
      <c r="EW125" s="348" t="e">
        <f t="shared" si="1231"/>
        <v>#DIV/0!</v>
      </c>
      <c r="EX125" s="348" t="e">
        <f t="shared" si="1232"/>
        <v>#DIV/0!</v>
      </c>
      <c r="EY125" s="348" t="e">
        <f t="shared" si="1233"/>
        <v>#DIV/0!</v>
      </c>
      <c r="EZ125" s="348" t="e">
        <f t="shared" si="1234"/>
        <v>#DIV/0!</v>
      </c>
      <c r="FA125" s="348" t="e">
        <f t="shared" si="1235"/>
        <v>#DIV/0!</v>
      </c>
      <c r="FB125" s="348" t="e">
        <f t="shared" si="1236"/>
        <v>#DIV/0!</v>
      </c>
      <c r="FC125" s="348" t="e">
        <f t="shared" si="1237"/>
        <v>#DIV/0!</v>
      </c>
      <c r="FD125" s="1460" t="e">
        <f t="shared" si="1238"/>
        <v>#DIV/0!</v>
      </c>
      <c r="FF125" s="343" t="s">
        <v>489</v>
      </c>
      <c r="FG125" s="344" t="e">
        <f>+FH125/FH126</f>
        <v>#DIV/0!</v>
      </c>
      <c r="FH125" s="345">
        <f t="shared" si="1239"/>
        <v>0</v>
      </c>
      <c r="FI125" s="346"/>
      <c r="FJ125" s="346"/>
      <c r="FK125" s="346"/>
      <c r="FL125" s="346"/>
      <c r="FM125" s="346"/>
      <c r="FN125" s="346"/>
      <c r="FO125" s="346"/>
      <c r="FP125" s="347"/>
      <c r="FQ125" s="324"/>
      <c r="FR125" s="343" t="str">
        <f t="shared" si="1171"/>
        <v>WORKERS COMP</v>
      </c>
      <c r="FS125" s="339" t="e">
        <f t="shared" si="1240"/>
        <v>#DIV/0!</v>
      </c>
      <c r="FT125" s="348" t="e">
        <f t="shared" si="1241"/>
        <v>#DIV/0!</v>
      </c>
      <c r="FU125" s="348" t="e">
        <f t="shared" si="1242"/>
        <v>#DIV/0!</v>
      </c>
      <c r="FV125" s="348" t="e">
        <f t="shared" si="1243"/>
        <v>#DIV/0!</v>
      </c>
      <c r="FW125" s="348" t="e">
        <f t="shared" si="1244"/>
        <v>#DIV/0!</v>
      </c>
      <c r="FX125" s="348" t="e">
        <f t="shared" si="1245"/>
        <v>#DIV/0!</v>
      </c>
      <c r="FY125" s="348" t="e">
        <f t="shared" si="1246"/>
        <v>#DIV/0!</v>
      </c>
      <c r="FZ125" s="348" t="e">
        <f t="shared" si="1247"/>
        <v>#DIV/0!</v>
      </c>
      <c r="GA125" s="1460" t="e">
        <f t="shared" si="1248"/>
        <v>#DIV/0!</v>
      </c>
      <c r="GC125" s="343" t="s">
        <v>489</v>
      </c>
      <c r="GD125" s="344" t="e">
        <f>+GE125/GE126</f>
        <v>#DIV/0!</v>
      </c>
      <c r="GE125" s="345">
        <f t="shared" si="1249"/>
        <v>0</v>
      </c>
      <c r="GF125" s="346"/>
      <c r="GG125" s="346"/>
      <c r="GH125" s="346"/>
      <c r="GI125" s="346"/>
      <c r="GJ125" s="346"/>
      <c r="GK125" s="346"/>
      <c r="GL125" s="346"/>
      <c r="GM125" s="347"/>
      <c r="GN125" s="324"/>
      <c r="GO125" s="343" t="str">
        <f t="shared" si="1172"/>
        <v>WORKERS COMP</v>
      </c>
      <c r="GP125" s="339" t="e">
        <f t="shared" si="1250"/>
        <v>#DIV/0!</v>
      </c>
      <c r="GQ125" s="348" t="e">
        <f t="shared" si="1251"/>
        <v>#DIV/0!</v>
      </c>
      <c r="GR125" s="348" t="e">
        <f t="shared" si="1252"/>
        <v>#DIV/0!</v>
      </c>
      <c r="GS125" s="348" t="e">
        <f t="shared" si="1253"/>
        <v>#DIV/0!</v>
      </c>
      <c r="GT125" s="348" t="e">
        <f t="shared" si="1254"/>
        <v>#DIV/0!</v>
      </c>
      <c r="GU125" s="348" t="e">
        <f t="shared" si="1255"/>
        <v>#DIV/0!</v>
      </c>
      <c r="GV125" s="348" t="e">
        <f t="shared" si="1256"/>
        <v>#DIV/0!</v>
      </c>
      <c r="GW125" s="348" t="e">
        <f t="shared" si="1257"/>
        <v>#DIV/0!</v>
      </c>
      <c r="GX125" s="1460" t="e">
        <f t="shared" si="1258"/>
        <v>#DIV/0!</v>
      </c>
      <c r="GZ125" s="343" t="s">
        <v>489</v>
      </c>
      <c r="HA125" s="344" t="e">
        <f>+HB125/HB126</f>
        <v>#DIV/0!</v>
      </c>
      <c r="HB125" s="345">
        <f t="shared" si="1259"/>
        <v>0</v>
      </c>
      <c r="HC125" s="346"/>
      <c r="HD125" s="346"/>
      <c r="HE125" s="346"/>
      <c r="HF125" s="346"/>
      <c r="HG125" s="346"/>
      <c r="HH125" s="346"/>
      <c r="HI125" s="346"/>
      <c r="HJ125" s="347"/>
      <c r="HK125" s="324"/>
      <c r="HL125" s="343" t="str">
        <f t="shared" si="1173"/>
        <v>WORKERS COMP</v>
      </c>
      <c r="HM125" s="339" t="e">
        <f t="shared" si="1260"/>
        <v>#DIV/0!</v>
      </c>
      <c r="HN125" s="348" t="e">
        <f t="shared" si="1261"/>
        <v>#DIV/0!</v>
      </c>
      <c r="HO125" s="348" t="e">
        <f t="shared" si="1262"/>
        <v>#DIV/0!</v>
      </c>
      <c r="HP125" s="348" t="e">
        <f t="shared" si="1263"/>
        <v>#DIV/0!</v>
      </c>
      <c r="HQ125" s="348" t="e">
        <f t="shared" si="1264"/>
        <v>#DIV/0!</v>
      </c>
      <c r="HR125" s="348" t="e">
        <f t="shared" si="1265"/>
        <v>#DIV/0!</v>
      </c>
      <c r="HS125" s="348" t="e">
        <f t="shared" si="1266"/>
        <v>#DIV/0!</v>
      </c>
      <c r="HT125" s="348" t="e">
        <f t="shared" si="1267"/>
        <v>#DIV/0!</v>
      </c>
      <c r="HU125" s="1460" t="e">
        <f t="shared" si="1268"/>
        <v>#DIV/0!</v>
      </c>
      <c r="HW125" s="343" t="s">
        <v>489</v>
      </c>
      <c r="HX125" s="344" t="e">
        <f>+HY125/HY126</f>
        <v>#DIV/0!</v>
      </c>
      <c r="HY125" s="345">
        <f t="shared" si="1269"/>
        <v>0</v>
      </c>
      <c r="HZ125" s="346"/>
      <c r="IA125" s="346"/>
      <c r="IB125" s="346"/>
      <c r="IC125" s="346"/>
      <c r="ID125" s="346"/>
      <c r="IE125" s="346"/>
      <c r="IF125" s="346"/>
      <c r="IG125" s="347"/>
      <c r="IH125" s="324"/>
      <c r="II125" s="343" t="str">
        <f t="shared" si="1174"/>
        <v>WORKERS COMP</v>
      </c>
      <c r="IJ125" s="339" t="e">
        <f t="shared" si="1270"/>
        <v>#DIV/0!</v>
      </c>
      <c r="IK125" s="348" t="e">
        <f t="shared" si="1271"/>
        <v>#DIV/0!</v>
      </c>
      <c r="IL125" s="348" t="e">
        <f t="shared" si="1272"/>
        <v>#DIV/0!</v>
      </c>
      <c r="IM125" s="348" t="e">
        <f t="shared" si="1273"/>
        <v>#DIV/0!</v>
      </c>
      <c r="IN125" s="348" t="e">
        <f t="shared" si="1274"/>
        <v>#DIV/0!</v>
      </c>
      <c r="IO125" s="348" t="e">
        <f t="shared" si="1275"/>
        <v>#DIV/0!</v>
      </c>
      <c r="IP125" s="348" t="e">
        <f t="shared" si="1276"/>
        <v>#DIV/0!</v>
      </c>
      <c r="IQ125" s="348" t="e">
        <f t="shared" si="1277"/>
        <v>#DIV/0!</v>
      </c>
      <c r="IR125" s="1460" t="e">
        <f t="shared" si="1278"/>
        <v>#DIV/0!</v>
      </c>
      <c r="IT125" s="343" t="s">
        <v>489</v>
      </c>
      <c r="IU125" s="344" t="e">
        <f>+IV125/IV126</f>
        <v>#DIV/0!</v>
      </c>
      <c r="IV125" s="345">
        <f t="shared" si="1279"/>
        <v>0</v>
      </c>
      <c r="IW125" s="346"/>
      <c r="IX125" s="346"/>
      <c r="IY125" s="346"/>
      <c r="IZ125" s="346"/>
      <c r="JA125" s="346"/>
      <c r="JB125" s="346"/>
      <c r="JC125" s="346"/>
      <c r="JD125" s="347"/>
      <c r="JE125" s="324"/>
      <c r="JF125" s="343" t="str">
        <f t="shared" si="1175"/>
        <v>WORKERS COMP</v>
      </c>
      <c r="JG125" s="339" t="e">
        <f t="shared" si="1280"/>
        <v>#DIV/0!</v>
      </c>
      <c r="JH125" s="348" t="e">
        <f t="shared" si="1281"/>
        <v>#DIV/0!</v>
      </c>
      <c r="JI125" s="348" t="e">
        <f t="shared" si="1282"/>
        <v>#DIV/0!</v>
      </c>
      <c r="JJ125" s="348" t="e">
        <f t="shared" si="1283"/>
        <v>#DIV/0!</v>
      </c>
      <c r="JK125" s="348" t="e">
        <f t="shared" si="1284"/>
        <v>#DIV/0!</v>
      </c>
      <c r="JL125" s="348" t="e">
        <f t="shared" si="1285"/>
        <v>#DIV/0!</v>
      </c>
      <c r="JM125" s="348" t="e">
        <f t="shared" si="1286"/>
        <v>#DIV/0!</v>
      </c>
      <c r="JN125" s="348" t="e">
        <f t="shared" si="1287"/>
        <v>#DIV/0!</v>
      </c>
      <c r="JO125" s="1460" t="e">
        <f t="shared" si="1288"/>
        <v>#DIV/0!</v>
      </c>
      <c r="JQ125" s="343" t="s">
        <v>489</v>
      </c>
      <c r="JR125" s="344" t="e">
        <f>+JS125/JS126</f>
        <v>#DIV/0!</v>
      </c>
      <c r="JS125" s="345">
        <f t="shared" si="1289"/>
        <v>0</v>
      </c>
      <c r="JT125" s="346"/>
      <c r="JU125" s="346"/>
      <c r="JV125" s="346"/>
      <c r="JW125" s="346"/>
      <c r="JX125" s="346"/>
      <c r="JY125" s="346"/>
      <c r="JZ125" s="346"/>
      <c r="KA125" s="347"/>
      <c r="KB125" s="324"/>
      <c r="KC125" s="343" t="str">
        <f t="shared" si="1176"/>
        <v>WORKERS COMP</v>
      </c>
      <c r="KD125" s="339" t="e">
        <f t="shared" si="1290"/>
        <v>#DIV/0!</v>
      </c>
      <c r="KE125" s="348" t="e">
        <f t="shared" si="1291"/>
        <v>#DIV/0!</v>
      </c>
      <c r="KF125" s="348" t="e">
        <f t="shared" si="1292"/>
        <v>#DIV/0!</v>
      </c>
      <c r="KG125" s="348" t="e">
        <f t="shared" si="1293"/>
        <v>#DIV/0!</v>
      </c>
      <c r="KH125" s="348" t="e">
        <f t="shared" si="1294"/>
        <v>#DIV/0!</v>
      </c>
      <c r="KI125" s="348" t="e">
        <f t="shared" si="1295"/>
        <v>#DIV/0!</v>
      </c>
      <c r="KJ125" s="348" t="e">
        <f t="shared" si="1296"/>
        <v>#DIV/0!</v>
      </c>
      <c r="KK125" s="348" t="e">
        <f t="shared" si="1297"/>
        <v>#DIV/0!</v>
      </c>
      <c r="KL125" s="1460" t="e">
        <f t="shared" si="1298"/>
        <v>#DIV/0!</v>
      </c>
    </row>
    <row r="126" spans="1:298" x14ac:dyDescent="0.2">
      <c r="A126" s="1461" t="s">
        <v>462</v>
      </c>
      <c r="B126" s="1462" t="e">
        <f t="shared" ref="B126:K126" si="1299">SUM(B114:B125)</f>
        <v>#DIV/0!</v>
      </c>
      <c r="C126" s="1463">
        <f t="shared" si="1299"/>
        <v>0</v>
      </c>
      <c r="D126" s="1464">
        <f t="shared" si="1299"/>
        <v>0</v>
      </c>
      <c r="E126" s="1464">
        <f t="shared" si="1299"/>
        <v>0</v>
      </c>
      <c r="F126" s="1464">
        <f t="shared" si="1299"/>
        <v>0</v>
      </c>
      <c r="G126" s="1464">
        <f t="shared" si="1299"/>
        <v>0</v>
      </c>
      <c r="H126" s="1464">
        <f t="shared" si="1299"/>
        <v>0</v>
      </c>
      <c r="I126" s="1464">
        <f t="shared" si="1299"/>
        <v>0</v>
      </c>
      <c r="J126" s="1464">
        <f t="shared" si="1299"/>
        <v>0</v>
      </c>
      <c r="K126" s="1465">
        <f t="shared" si="1299"/>
        <v>0</v>
      </c>
      <c r="L126" s="324"/>
      <c r="M126" s="1461" t="s">
        <v>462</v>
      </c>
      <c r="N126" s="1466" t="e">
        <f t="shared" si="1178"/>
        <v>#DIV/0!</v>
      </c>
      <c r="O126" s="1467" t="e">
        <f t="shared" si="1157"/>
        <v>#DIV/0!</v>
      </c>
      <c r="P126" s="1467" t="e">
        <f t="shared" si="1158"/>
        <v>#DIV/0!</v>
      </c>
      <c r="Q126" s="1467" t="e">
        <f t="shared" si="1159"/>
        <v>#DIV/0!</v>
      </c>
      <c r="R126" s="1467" t="e">
        <f t="shared" si="1160"/>
        <v>#DIV/0!</v>
      </c>
      <c r="S126" s="1467" t="e">
        <f t="shared" si="1161"/>
        <v>#DIV/0!</v>
      </c>
      <c r="T126" s="1467" t="e">
        <f t="shared" si="1162"/>
        <v>#DIV/0!</v>
      </c>
      <c r="U126" s="1467" t="e">
        <f t="shared" si="1163"/>
        <v>#DIV/0!</v>
      </c>
      <c r="V126" s="1468" t="e">
        <f t="shared" si="1164"/>
        <v>#DIV/0!</v>
      </c>
      <c r="X126" s="1461" t="s">
        <v>462</v>
      </c>
      <c r="Y126" s="1462" t="e">
        <f t="shared" ref="Y126:AH126" si="1300">SUM(Y114:Y125)</f>
        <v>#DIV/0!</v>
      </c>
      <c r="Z126" s="1463">
        <f t="shared" si="1300"/>
        <v>0</v>
      </c>
      <c r="AA126" s="1464">
        <f t="shared" si="1300"/>
        <v>0</v>
      </c>
      <c r="AB126" s="1464">
        <f t="shared" si="1300"/>
        <v>0</v>
      </c>
      <c r="AC126" s="1464">
        <f t="shared" si="1300"/>
        <v>0</v>
      </c>
      <c r="AD126" s="1464">
        <f t="shared" si="1300"/>
        <v>0</v>
      </c>
      <c r="AE126" s="1464">
        <f t="shared" si="1300"/>
        <v>0</v>
      </c>
      <c r="AF126" s="1464">
        <f t="shared" si="1300"/>
        <v>0</v>
      </c>
      <c r="AG126" s="1464">
        <f t="shared" si="1300"/>
        <v>0</v>
      </c>
      <c r="AH126" s="1465">
        <f t="shared" si="1300"/>
        <v>0</v>
      </c>
      <c r="AI126" s="324"/>
      <c r="AJ126" s="1461" t="s">
        <v>462</v>
      </c>
      <c r="AK126" s="1466" t="e">
        <f t="shared" si="1180"/>
        <v>#DIV/0!</v>
      </c>
      <c r="AL126" s="1467" t="e">
        <f t="shared" si="1181"/>
        <v>#DIV/0!</v>
      </c>
      <c r="AM126" s="1467" t="e">
        <f t="shared" si="1182"/>
        <v>#DIV/0!</v>
      </c>
      <c r="AN126" s="1467" t="e">
        <f t="shared" si="1183"/>
        <v>#DIV/0!</v>
      </c>
      <c r="AO126" s="1467" t="e">
        <f t="shared" si="1184"/>
        <v>#DIV/0!</v>
      </c>
      <c r="AP126" s="1467" t="e">
        <f t="shared" si="1185"/>
        <v>#DIV/0!</v>
      </c>
      <c r="AQ126" s="1467" t="e">
        <f t="shared" si="1186"/>
        <v>#DIV/0!</v>
      </c>
      <c r="AR126" s="1467" t="e">
        <f t="shared" si="1187"/>
        <v>#DIV/0!</v>
      </c>
      <c r="AS126" s="1468" t="e">
        <f t="shared" si="1188"/>
        <v>#DIV/0!</v>
      </c>
      <c r="AU126" s="1461" t="s">
        <v>462</v>
      </c>
      <c r="AV126" s="1462" t="e">
        <f t="shared" ref="AV126:BE126" si="1301">SUM(AV114:AV125)</f>
        <v>#DIV/0!</v>
      </c>
      <c r="AW126" s="1463">
        <f t="shared" si="1301"/>
        <v>0</v>
      </c>
      <c r="AX126" s="1464">
        <f t="shared" si="1301"/>
        <v>0</v>
      </c>
      <c r="AY126" s="1464">
        <f t="shared" si="1301"/>
        <v>0</v>
      </c>
      <c r="AZ126" s="1464">
        <f t="shared" si="1301"/>
        <v>0</v>
      </c>
      <c r="BA126" s="1464">
        <f t="shared" si="1301"/>
        <v>0</v>
      </c>
      <c r="BB126" s="1464">
        <f t="shared" si="1301"/>
        <v>0</v>
      </c>
      <c r="BC126" s="1464">
        <f t="shared" si="1301"/>
        <v>0</v>
      </c>
      <c r="BD126" s="1464">
        <f t="shared" si="1301"/>
        <v>0</v>
      </c>
      <c r="BE126" s="1465">
        <f t="shared" si="1301"/>
        <v>0</v>
      </c>
      <c r="BF126" s="324"/>
      <c r="BG126" s="1461" t="s">
        <v>462</v>
      </c>
      <c r="BH126" s="1466" t="e">
        <f t="shared" si="1190"/>
        <v>#DIV/0!</v>
      </c>
      <c r="BI126" s="1467" t="e">
        <f t="shared" si="1191"/>
        <v>#DIV/0!</v>
      </c>
      <c r="BJ126" s="1467" t="e">
        <f t="shared" si="1192"/>
        <v>#DIV/0!</v>
      </c>
      <c r="BK126" s="1467" t="e">
        <f t="shared" si="1193"/>
        <v>#DIV/0!</v>
      </c>
      <c r="BL126" s="1467" t="e">
        <f t="shared" si="1194"/>
        <v>#DIV/0!</v>
      </c>
      <c r="BM126" s="1467" t="e">
        <f t="shared" si="1195"/>
        <v>#DIV/0!</v>
      </c>
      <c r="BN126" s="1467" t="e">
        <f t="shared" si="1196"/>
        <v>#DIV/0!</v>
      </c>
      <c r="BO126" s="1467" t="e">
        <f t="shared" si="1197"/>
        <v>#DIV/0!</v>
      </c>
      <c r="BP126" s="1468" t="e">
        <f t="shared" si="1198"/>
        <v>#DIV/0!</v>
      </c>
      <c r="BR126" s="1461" t="s">
        <v>462</v>
      </c>
      <c r="BS126" s="1462" t="e">
        <f t="shared" ref="BS126:CB126" si="1302">SUM(BS114:BS125)</f>
        <v>#DIV/0!</v>
      </c>
      <c r="BT126" s="1463">
        <f t="shared" si="1302"/>
        <v>0</v>
      </c>
      <c r="BU126" s="1464">
        <f t="shared" si="1302"/>
        <v>0</v>
      </c>
      <c r="BV126" s="1464">
        <f t="shared" si="1302"/>
        <v>0</v>
      </c>
      <c r="BW126" s="1464">
        <f t="shared" si="1302"/>
        <v>0</v>
      </c>
      <c r="BX126" s="1464">
        <f t="shared" si="1302"/>
        <v>0</v>
      </c>
      <c r="BY126" s="1464">
        <f t="shared" si="1302"/>
        <v>0</v>
      </c>
      <c r="BZ126" s="1464">
        <f t="shared" si="1302"/>
        <v>0</v>
      </c>
      <c r="CA126" s="1464">
        <f t="shared" si="1302"/>
        <v>0</v>
      </c>
      <c r="CB126" s="1465">
        <f t="shared" si="1302"/>
        <v>0</v>
      </c>
      <c r="CC126" s="324"/>
      <c r="CD126" s="1461" t="s">
        <v>462</v>
      </c>
      <c r="CE126" s="1466" t="e">
        <f t="shared" si="1200"/>
        <v>#DIV/0!</v>
      </c>
      <c r="CF126" s="1467" t="e">
        <f t="shared" si="1201"/>
        <v>#DIV/0!</v>
      </c>
      <c r="CG126" s="1467" t="e">
        <f t="shared" si="1202"/>
        <v>#DIV/0!</v>
      </c>
      <c r="CH126" s="1467" t="e">
        <f t="shared" si="1203"/>
        <v>#DIV/0!</v>
      </c>
      <c r="CI126" s="1467" t="e">
        <f t="shared" si="1204"/>
        <v>#DIV/0!</v>
      </c>
      <c r="CJ126" s="1467" t="e">
        <f t="shared" si="1205"/>
        <v>#DIV/0!</v>
      </c>
      <c r="CK126" s="1467" t="e">
        <f t="shared" si="1206"/>
        <v>#DIV/0!</v>
      </c>
      <c r="CL126" s="1467" t="e">
        <f t="shared" si="1207"/>
        <v>#DIV/0!</v>
      </c>
      <c r="CM126" s="1468" t="e">
        <f t="shared" si="1208"/>
        <v>#DIV/0!</v>
      </c>
      <c r="CO126" s="1461" t="s">
        <v>462</v>
      </c>
      <c r="CP126" s="1462" t="e">
        <f t="shared" ref="CP126:CY126" si="1303">SUM(CP114:CP125)</f>
        <v>#DIV/0!</v>
      </c>
      <c r="CQ126" s="1463">
        <f t="shared" si="1303"/>
        <v>0</v>
      </c>
      <c r="CR126" s="1464">
        <f t="shared" si="1303"/>
        <v>0</v>
      </c>
      <c r="CS126" s="1464">
        <f t="shared" si="1303"/>
        <v>0</v>
      </c>
      <c r="CT126" s="1464">
        <f t="shared" si="1303"/>
        <v>0</v>
      </c>
      <c r="CU126" s="1464">
        <f t="shared" si="1303"/>
        <v>0</v>
      </c>
      <c r="CV126" s="1464">
        <f t="shared" si="1303"/>
        <v>0</v>
      </c>
      <c r="CW126" s="1464">
        <f t="shared" si="1303"/>
        <v>0</v>
      </c>
      <c r="CX126" s="1464">
        <f t="shared" si="1303"/>
        <v>0</v>
      </c>
      <c r="CY126" s="1465">
        <f t="shared" si="1303"/>
        <v>0</v>
      </c>
      <c r="CZ126" s="324"/>
      <c r="DA126" s="1461" t="s">
        <v>462</v>
      </c>
      <c r="DB126" s="1466" t="e">
        <f t="shared" si="1210"/>
        <v>#DIV/0!</v>
      </c>
      <c r="DC126" s="1467" t="e">
        <f t="shared" si="1211"/>
        <v>#DIV/0!</v>
      </c>
      <c r="DD126" s="1467" t="e">
        <f t="shared" si="1212"/>
        <v>#DIV/0!</v>
      </c>
      <c r="DE126" s="1467" t="e">
        <f t="shared" si="1213"/>
        <v>#DIV/0!</v>
      </c>
      <c r="DF126" s="1467" t="e">
        <f t="shared" si="1214"/>
        <v>#DIV/0!</v>
      </c>
      <c r="DG126" s="1467" t="e">
        <f t="shared" si="1215"/>
        <v>#DIV/0!</v>
      </c>
      <c r="DH126" s="1467" t="e">
        <f t="shared" si="1216"/>
        <v>#DIV/0!</v>
      </c>
      <c r="DI126" s="1467" t="e">
        <f t="shared" si="1217"/>
        <v>#DIV/0!</v>
      </c>
      <c r="DJ126" s="1468" t="e">
        <f t="shared" si="1218"/>
        <v>#DIV/0!</v>
      </c>
      <c r="DL126" s="1461" t="s">
        <v>462</v>
      </c>
      <c r="DM126" s="1462" t="e">
        <f t="shared" ref="DM126:DV126" si="1304">SUM(DM114:DM125)</f>
        <v>#DIV/0!</v>
      </c>
      <c r="DN126" s="1463">
        <f t="shared" si="1304"/>
        <v>0</v>
      </c>
      <c r="DO126" s="1464">
        <f t="shared" si="1304"/>
        <v>0</v>
      </c>
      <c r="DP126" s="1464">
        <f t="shared" si="1304"/>
        <v>0</v>
      </c>
      <c r="DQ126" s="1464">
        <f t="shared" si="1304"/>
        <v>0</v>
      </c>
      <c r="DR126" s="1464">
        <f t="shared" si="1304"/>
        <v>0</v>
      </c>
      <c r="DS126" s="1464">
        <f t="shared" si="1304"/>
        <v>0</v>
      </c>
      <c r="DT126" s="1464">
        <f t="shared" si="1304"/>
        <v>0</v>
      </c>
      <c r="DU126" s="1464">
        <f t="shared" si="1304"/>
        <v>0</v>
      </c>
      <c r="DV126" s="1465">
        <f t="shared" si="1304"/>
        <v>0</v>
      </c>
      <c r="DW126" s="324"/>
      <c r="DX126" s="1461" t="s">
        <v>462</v>
      </c>
      <c r="DY126" s="1466" t="e">
        <f t="shared" si="1220"/>
        <v>#DIV/0!</v>
      </c>
      <c r="DZ126" s="1467" t="e">
        <f t="shared" si="1221"/>
        <v>#DIV/0!</v>
      </c>
      <c r="EA126" s="1467" t="e">
        <f t="shared" si="1222"/>
        <v>#DIV/0!</v>
      </c>
      <c r="EB126" s="1467" t="e">
        <f t="shared" si="1223"/>
        <v>#DIV/0!</v>
      </c>
      <c r="EC126" s="1467" t="e">
        <f t="shared" si="1224"/>
        <v>#DIV/0!</v>
      </c>
      <c r="ED126" s="1467" t="e">
        <f t="shared" si="1225"/>
        <v>#DIV/0!</v>
      </c>
      <c r="EE126" s="1467" t="e">
        <f t="shared" si="1226"/>
        <v>#DIV/0!</v>
      </c>
      <c r="EF126" s="1467" t="e">
        <f t="shared" si="1227"/>
        <v>#DIV/0!</v>
      </c>
      <c r="EG126" s="1468" t="e">
        <f t="shared" si="1228"/>
        <v>#DIV/0!</v>
      </c>
      <c r="EI126" s="1461" t="s">
        <v>462</v>
      </c>
      <c r="EJ126" s="1462" t="e">
        <f t="shared" ref="EJ126:ES126" si="1305">SUM(EJ114:EJ125)</f>
        <v>#DIV/0!</v>
      </c>
      <c r="EK126" s="1463">
        <f t="shared" si="1305"/>
        <v>0</v>
      </c>
      <c r="EL126" s="1464">
        <f t="shared" si="1305"/>
        <v>0</v>
      </c>
      <c r="EM126" s="1464">
        <f t="shared" si="1305"/>
        <v>0</v>
      </c>
      <c r="EN126" s="1464">
        <f t="shared" si="1305"/>
        <v>0</v>
      </c>
      <c r="EO126" s="1464">
        <f t="shared" si="1305"/>
        <v>0</v>
      </c>
      <c r="EP126" s="1464">
        <f t="shared" si="1305"/>
        <v>0</v>
      </c>
      <c r="EQ126" s="1464">
        <f t="shared" si="1305"/>
        <v>0</v>
      </c>
      <c r="ER126" s="1464">
        <f t="shared" si="1305"/>
        <v>0</v>
      </c>
      <c r="ES126" s="1465">
        <f t="shared" si="1305"/>
        <v>0</v>
      </c>
      <c r="ET126" s="324"/>
      <c r="EU126" s="1461" t="s">
        <v>462</v>
      </c>
      <c r="EV126" s="1466" t="e">
        <f t="shared" si="1230"/>
        <v>#DIV/0!</v>
      </c>
      <c r="EW126" s="1467" t="e">
        <f t="shared" si="1231"/>
        <v>#DIV/0!</v>
      </c>
      <c r="EX126" s="1467" t="e">
        <f t="shared" si="1232"/>
        <v>#DIV/0!</v>
      </c>
      <c r="EY126" s="1467" t="e">
        <f t="shared" si="1233"/>
        <v>#DIV/0!</v>
      </c>
      <c r="EZ126" s="1467" t="e">
        <f t="shared" si="1234"/>
        <v>#DIV/0!</v>
      </c>
      <c r="FA126" s="1467" t="e">
        <f t="shared" si="1235"/>
        <v>#DIV/0!</v>
      </c>
      <c r="FB126" s="1467" t="e">
        <f t="shared" si="1236"/>
        <v>#DIV/0!</v>
      </c>
      <c r="FC126" s="1467" t="e">
        <f t="shared" si="1237"/>
        <v>#DIV/0!</v>
      </c>
      <c r="FD126" s="1468" t="e">
        <f t="shared" si="1238"/>
        <v>#DIV/0!</v>
      </c>
      <c r="FF126" s="1461" t="s">
        <v>462</v>
      </c>
      <c r="FG126" s="1462" t="e">
        <f t="shared" ref="FG126:FP126" si="1306">SUM(FG114:FG125)</f>
        <v>#DIV/0!</v>
      </c>
      <c r="FH126" s="1463">
        <f t="shared" si="1306"/>
        <v>0</v>
      </c>
      <c r="FI126" s="1464">
        <f t="shared" si="1306"/>
        <v>0</v>
      </c>
      <c r="FJ126" s="1464">
        <f t="shared" si="1306"/>
        <v>0</v>
      </c>
      <c r="FK126" s="1464">
        <f t="shared" si="1306"/>
        <v>0</v>
      </c>
      <c r="FL126" s="1464">
        <f t="shared" si="1306"/>
        <v>0</v>
      </c>
      <c r="FM126" s="1464">
        <f t="shared" si="1306"/>
        <v>0</v>
      </c>
      <c r="FN126" s="1464">
        <f t="shared" si="1306"/>
        <v>0</v>
      </c>
      <c r="FO126" s="1464">
        <f t="shared" si="1306"/>
        <v>0</v>
      </c>
      <c r="FP126" s="1465">
        <f t="shared" si="1306"/>
        <v>0</v>
      </c>
      <c r="FQ126" s="324"/>
      <c r="FR126" s="1461" t="s">
        <v>462</v>
      </c>
      <c r="FS126" s="1466" t="e">
        <f t="shared" si="1240"/>
        <v>#DIV/0!</v>
      </c>
      <c r="FT126" s="1467" t="e">
        <f t="shared" si="1241"/>
        <v>#DIV/0!</v>
      </c>
      <c r="FU126" s="1467" t="e">
        <f t="shared" si="1242"/>
        <v>#DIV/0!</v>
      </c>
      <c r="FV126" s="1467" t="e">
        <f t="shared" si="1243"/>
        <v>#DIV/0!</v>
      </c>
      <c r="FW126" s="1467" t="e">
        <f t="shared" si="1244"/>
        <v>#DIV/0!</v>
      </c>
      <c r="FX126" s="1467" t="e">
        <f t="shared" si="1245"/>
        <v>#DIV/0!</v>
      </c>
      <c r="FY126" s="1467" t="e">
        <f t="shared" si="1246"/>
        <v>#DIV/0!</v>
      </c>
      <c r="FZ126" s="1467" t="e">
        <f t="shared" si="1247"/>
        <v>#DIV/0!</v>
      </c>
      <c r="GA126" s="1468" t="e">
        <f t="shared" si="1248"/>
        <v>#DIV/0!</v>
      </c>
      <c r="GC126" s="1461" t="s">
        <v>462</v>
      </c>
      <c r="GD126" s="1462" t="e">
        <f t="shared" ref="GD126:GM126" si="1307">SUM(GD114:GD125)</f>
        <v>#DIV/0!</v>
      </c>
      <c r="GE126" s="1463">
        <f t="shared" si="1307"/>
        <v>0</v>
      </c>
      <c r="GF126" s="1464">
        <f t="shared" si="1307"/>
        <v>0</v>
      </c>
      <c r="GG126" s="1464">
        <f t="shared" si="1307"/>
        <v>0</v>
      </c>
      <c r="GH126" s="1464">
        <f t="shared" si="1307"/>
        <v>0</v>
      </c>
      <c r="GI126" s="1464">
        <f t="shared" si="1307"/>
        <v>0</v>
      </c>
      <c r="GJ126" s="1464">
        <f t="shared" si="1307"/>
        <v>0</v>
      </c>
      <c r="GK126" s="1464">
        <f t="shared" si="1307"/>
        <v>0</v>
      </c>
      <c r="GL126" s="1464">
        <f t="shared" si="1307"/>
        <v>0</v>
      </c>
      <c r="GM126" s="1465">
        <f t="shared" si="1307"/>
        <v>0</v>
      </c>
      <c r="GN126" s="324"/>
      <c r="GO126" s="1461" t="s">
        <v>462</v>
      </c>
      <c r="GP126" s="1466" t="e">
        <f t="shared" si="1250"/>
        <v>#DIV/0!</v>
      </c>
      <c r="GQ126" s="1467" t="e">
        <f t="shared" si="1251"/>
        <v>#DIV/0!</v>
      </c>
      <c r="GR126" s="1467" t="e">
        <f t="shared" si="1252"/>
        <v>#DIV/0!</v>
      </c>
      <c r="GS126" s="1467" t="e">
        <f t="shared" si="1253"/>
        <v>#DIV/0!</v>
      </c>
      <c r="GT126" s="1467" t="e">
        <f t="shared" si="1254"/>
        <v>#DIV/0!</v>
      </c>
      <c r="GU126" s="1467" t="e">
        <f t="shared" si="1255"/>
        <v>#DIV/0!</v>
      </c>
      <c r="GV126" s="1467" t="e">
        <f t="shared" si="1256"/>
        <v>#DIV/0!</v>
      </c>
      <c r="GW126" s="1467" t="e">
        <f t="shared" si="1257"/>
        <v>#DIV/0!</v>
      </c>
      <c r="GX126" s="1468" t="e">
        <f t="shared" si="1258"/>
        <v>#DIV/0!</v>
      </c>
      <c r="GZ126" s="1461" t="s">
        <v>462</v>
      </c>
      <c r="HA126" s="1462" t="e">
        <f t="shared" ref="HA126:HJ126" si="1308">SUM(HA114:HA125)</f>
        <v>#DIV/0!</v>
      </c>
      <c r="HB126" s="1463">
        <f t="shared" si="1308"/>
        <v>0</v>
      </c>
      <c r="HC126" s="1464">
        <f t="shared" si="1308"/>
        <v>0</v>
      </c>
      <c r="HD126" s="1464">
        <f t="shared" si="1308"/>
        <v>0</v>
      </c>
      <c r="HE126" s="1464">
        <f t="shared" si="1308"/>
        <v>0</v>
      </c>
      <c r="HF126" s="1464">
        <f t="shared" si="1308"/>
        <v>0</v>
      </c>
      <c r="HG126" s="1464">
        <f t="shared" si="1308"/>
        <v>0</v>
      </c>
      <c r="HH126" s="1464">
        <f t="shared" si="1308"/>
        <v>0</v>
      </c>
      <c r="HI126" s="1464">
        <f t="shared" si="1308"/>
        <v>0</v>
      </c>
      <c r="HJ126" s="1465">
        <f t="shared" si="1308"/>
        <v>0</v>
      </c>
      <c r="HK126" s="324"/>
      <c r="HL126" s="1461" t="s">
        <v>462</v>
      </c>
      <c r="HM126" s="1466" t="e">
        <f t="shared" si="1260"/>
        <v>#DIV/0!</v>
      </c>
      <c r="HN126" s="1467" t="e">
        <f t="shared" si="1261"/>
        <v>#DIV/0!</v>
      </c>
      <c r="HO126" s="1467" t="e">
        <f t="shared" si="1262"/>
        <v>#DIV/0!</v>
      </c>
      <c r="HP126" s="1467" t="e">
        <f t="shared" si="1263"/>
        <v>#DIV/0!</v>
      </c>
      <c r="HQ126" s="1467" t="e">
        <f t="shared" si="1264"/>
        <v>#DIV/0!</v>
      </c>
      <c r="HR126" s="1467" t="e">
        <f t="shared" si="1265"/>
        <v>#DIV/0!</v>
      </c>
      <c r="HS126" s="1467" t="e">
        <f t="shared" si="1266"/>
        <v>#DIV/0!</v>
      </c>
      <c r="HT126" s="1467" t="e">
        <f t="shared" si="1267"/>
        <v>#DIV/0!</v>
      </c>
      <c r="HU126" s="1468" t="e">
        <f t="shared" si="1268"/>
        <v>#DIV/0!</v>
      </c>
      <c r="HW126" s="1461" t="s">
        <v>462</v>
      </c>
      <c r="HX126" s="1462" t="e">
        <f t="shared" ref="HX126:IG126" si="1309">SUM(HX114:HX125)</f>
        <v>#DIV/0!</v>
      </c>
      <c r="HY126" s="1463">
        <f t="shared" si="1309"/>
        <v>0</v>
      </c>
      <c r="HZ126" s="1464">
        <f t="shared" si="1309"/>
        <v>0</v>
      </c>
      <c r="IA126" s="1464">
        <f t="shared" si="1309"/>
        <v>0</v>
      </c>
      <c r="IB126" s="1464">
        <f t="shared" si="1309"/>
        <v>0</v>
      </c>
      <c r="IC126" s="1464">
        <f t="shared" si="1309"/>
        <v>0</v>
      </c>
      <c r="ID126" s="1464">
        <f t="shared" si="1309"/>
        <v>0</v>
      </c>
      <c r="IE126" s="1464">
        <f t="shared" si="1309"/>
        <v>0</v>
      </c>
      <c r="IF126" s="1464">
        <f t="shared" si="1309"/>
        <v>0</v>
      </c>
      <c r="IG126" s="1465">
        <f t="shared" si="1309"/>
        <v>0</v>
      </c>
      <c r="IH126" s="324"/>
      <c r="II126" s="1461" t="s">
        <v>462</v>
      </c>
      <c r="IJ126" s="1466" t="e">
        <f t="shared" si="1270"/>
        <v>#DIV/0!</v>
      </c>
      <c r="IK126" s="1467" t="e">
        <f t="shared" si="1271"/>
        <v>#DIV/0!</v>
      </c>
      <c r="IL126" s="1467" t="e">
        <f t="shared" si="1272"/>
        <v>#DIV/0!</v>
      </c>
      <c r="IM126" s="1467" t="e">
        <f t="shared" si="1273"/>
        <v>#DIV/0!</v>
      </c>
      <c r="IN126" s="1467" t="e">
        <f t="shared" si="1274"/>
        <v>#DIV/0!</v>
      </c>
      <c r="IO126" s="1467" t="e">
        <f t="shared" si="1275"/>
        <v>#DIV/0!</v>
      </c>
      <c r="IP126" s="1467" t="e">
        <f t="shared" si="1276"/>
        <v>#DIV/0!</v>
      </c>
      <c r="IQ126" s="1467" t="e">
        <f t="shared" si="1277"/>
        <v>#DIV/0!</v>
      </c>
      <c r="IR126" s="1468" t="e">
        <f t="shared" si="1278"/>
        <v>#DIV/0!</v>
      </c>
      <c r="IT126" s="1461" t="s">
        <v>462</v>
      </c>
      <c r="IU126" s="1462" t="e">
        <f t="shared" ref="IU126:JD126" si="1310">SUM(IU114:IU125)</f>
        <v>#DIV/0!</v>
      </c>
      <c r="IV126" s="1463">
        <f t="shared" si="1310"/>
        <v>0</v>
      </c>
      <c r="IW126" s="1464">
        <f t="shared" si="1310"/>
        <v>0</v>
      </c>
      <c r="IX126" s="1464">
        <f t="shared" si="1310"/>
        <v>0</v>
      </c>
      <c r="IY126" s="1464">
        <f t="shared" si="1310"/>
        <v>0</v>
      </c>
      <c r="IZ126" s="1464">
        <f t="shared" si="1310"/>
        <v>0</v>
      </c>
      <c r="JA126" s="1464">
        <f t="shared" si="1310"/>
        <v>0</v>
      </c>
      <c r="JB126" s="1464">
        <f t="shared" si="1310"/>
        <v>0</v>
      </c>
      <c r="JC126" s="1464">
        <f t="shared" si="1310"/>
        <v>0</v>
      </c>
      <c r="JD126" s="1465">
        <f t="shared" si="1310"/>
        <v>0</v>
      </c>
      <c r="JE126" s="324"/>
      <c r="JF126" s="1461" t="s">
        <v>462</v>
      </c>
      <c r="JG126" s="1466" t="e">
        <f t="shared" si="1280"/>
        <v>#DIV/0!</v>
      </c>
      <c r="JH126" s="1467" t="e">
        <f t="shared" si="1281"/>
        <v>#DIV/0!</v>
      </c>
      <c r="JI126" s="1467" t="e">
        <f t="shared" si="1282"/>
        <v>#DIV/0!</v>
      </c>
      <c r="JJ126" s="1467" t="e">
        <f t="shared" si="1283"/>
        <v>#DIV/0!</v>
      </c>
      <c r="JK126" s="1467" t="e">
        <f t="shared" si="1284"/>
        <v>#DIV/0!</v>
      </c>
      <c r="JL126" s="1467" t="e">
        <f t="shared" si="1285"/>
        <v>#DIV/0!</v>
      </c>
      <c r="JM126" s="1467" t="e">
        <f t="shared" si="1286"/>
        <v>#DIV/0!</v>
      </c>
      <c r="JN126" s="1467" t="e">
        <f t="shared" si="1287"/>
        <v>#DIV/0!</v>
      </c>
      <c r="JO126" s="1468" t="e">
        <f t="shared" si="1288"/>
        <v>#DIV/0!</v>
      </c>
      <c r="JQ126" s="1461" t="s">
        <v>462</v>
      </c>
      <c r="JR126" s="1462" t="e">
        <f t="shared" ref="JR126:KA126" si="1311">SUM(JR114:JR125)</f>
        <v>#DIV/0!</v>
      </c>
      <c r="JS126" s="1463">
        <f t="shared" si="1311"/>
        <v>0</v>
      </c>
      <c r="JT126" s="1464">
        <f t="shared" si="1311"/>
        <v>0</v>
      </c>
      <c r="JU126" s="1464">
        <f t="shared" si="1311"/>
        <v>0</v>
      </c>
      <c r="JV126" s="1464">
        <f t="shared" si="1311"/>
        <v>0</v>
      </c>
      <c r="JW126" s="1464">
        <f t="shared" si="1311"/>
        <v>0</v>
      </c>
      <c r="JX126" s="1464">
        <f t="shared" si="1311"/>
        <v>0</v>
      </c>
      <c r="JY126" s="1464">
        <f t="shared" si="1311"/>
        <v>0</v>
      </c>
      <c r="JZ126" s="1464">
        <f t="shared" si="1311"/>
        <v>0</v>
      </c>
      <c r="KA126" s="1465">
        <f t="shared" si="1311"/>
        <v>0</v>
      </c>
      <c r="KB126" s="324"/>
      <c r="KC126" s="1461" t="s">
        <v>462</v>
      </c>
      <c r="KD126" s="1466" t="e">
        <f t="shared" si="1290"/>
        <v>#DIV/0!</v>
      </c>
      <c r="KE126" s="1467" t="e">
        <f t="shared" si="1291"/>
        <v>#DIV/0!</v>
      </c>
      <c r="KF126" s="1467" t="e">
        <f t="shared" si="1292"/>
        <v>#DIV/0!</v>
      </c>
      <c r="KG126" s="1467" t="e">
        <f t="shared" si="1293"/>
        <v>#DIV/0!</v>
      </c>
      <c r="KH126" s="1467" t="e">
        <f t="shared" si="1294"/>
        <v>#DIV/0!</v>
      </c>
      <c r="KI126" s="1467" t="e">
        <f t="shared" si="1295"/>
        <v>#DIV/0!</v>
      </c>
      <c r="KJ126" s="1467" t="e">
        <f t="shared" si="1296"/>
        <v>#DIV/0!</v>
      </c>
      <c r="KK126" s="1467" t="e">
        <f t="shared" si="1297"/>
        <v>#DIV/0!</v>
      </c>
      <c r="KL126" s="1468" t="e">
        <f t="shared" si="1298"/>
        <v>#DIV/0!</v>
      </c>
    </row>
    <row r="127" spans="1:298" x14ac:dyDescent="0.2">
      <c r="A127" s="334">
        <f>EOMONTH(A113,-1)</f>
        <v>43830</v>
      </c>
      <c r="B127" s="335"/>
      <c r="C127" s="336"/>
      <c r="D127" s="337"/>
      <c r="E127" s="337"/>
      <c r="F127" s="337"/>
      <c r="G127" s="337"/>
      <c r="H127" s="337"/>
      <c r="I127" s="337"/>
      <c r="J127" s="337"/>
      <c r="K127" s="338"/>
      <c r="L127" s="324"/>
      <c r="M127" s="334">
        <f>EOMONTH(M113,-1)</f>
        <v>43830</v>
      </c>
      <c r="N127" s="339"/>
      <c r="O127" s="339"/>
      <c r="P127" s="340"/>
      <c r="Q127" s="340"/>
      <c r="R127" s="340"/>
      <c r="S127" s="340"/>
      <c r="T127" s="340"/>
      <c r="U127" s="340"/>
      <c r="V127" s="341"/>
      <c r="X127" s="334">
        <f>EOMONTH(X113,-1)</f>
        <v>43830</v>
      </c>
      <c r="Y127" s="335"/>
      <c r="Z127" s="336"/>
      <c r="AA127" s="337"/>
      <c r="AB127" s="337"/>
      <c r="AC127" s="337"/>
      <c r="AD127" s="337"/>
      <c r="AE127" s="337"/>
      <c r="AF127" s="337"/>
      <c r="AG127" s="337"/>
      <c r="AH127" s="338"/>
      <c r="AI127" s="324"/>
      <c r="AJ127" s="334">
        <f>EOMONTH(AJ113,-1)</f>
        <v>43830</v>
      </c>
      <c r="AK127" s="339"/>
      <c r="AL127" s="339"/>
      <c r="AM127" s="340"/>
      <c r="AN127" s="340"/>
      <c r="AO127" s="340"/>
      <c r="AP127" s="340"/>
      <c r="AQ127" s="340"/>
      <c r="AR127" s="340"/>
      <c r="AS127" s="341"/>
      <c r="AU127" s="334">
        <f>EOMONTH(AU113,-1)</f>
        <v>43830</v>
      </c>
      <c r="AV127" s="335"/>
      <c r="AW127" s="336"/>
      <c r="AX127" s="337"/>
      <c r="AY127" s="337"/>
      <c r="AZ127" s="337"/>
      <c r="BA127" s="337"/>
      <c r="BB127" s="337"/>
      <c r="BC127" s="337"/>
      <c r="BD127" s="337"/>
      <c r="BE127" s="338"/>
      <c r="BF127" s="324"/>
      <c r="BG127" s="334">
        <f>EOMONTH(BG113,-1)</f>
        <v>43830</v>
      </c>
      <c r="BH127" s="339"/>
      <c r="BI127" s="339"/>
      <c r="BJ127" s="340"/>
      <c r="BK127" s="340"/>
      <c r="BL127" s="340"/>
      <c r="BM127" s="340"/>
      <c r="BN127" s="340"/>
      <c r="BO127" s="340"/>
      <c r="BP127" s="341"/>
      <c r="BR127" s="334">
        <f>EOMONTH(BR113,-1)</f>
        <v>43830</v>
      </c>
      <c r="BS127" s="335"/>
      <c r="BT127" s="336"/>
      <c r="BU127" s="337"/>
      <c r="BV127" s="337"/>
      <c r="BW127" s="337"/>
      <c r="BX127" s="337"/>
      <c r="BY127" s="337"/>
      <c r="BZ127" s="337"/>
      <c r="CA127" s="337"/>
      <c r="CB127" s="338"/>
      <c r="CC127" s="324"/>
      <c r="CD127" s="334">
        <f>EOMONTH(CD113,-1)</f>
        <v>43830</v>
      </c>
      <c r="CE127" s="339"/>
      <c r="CF127" s="339"/>
      <c r="CG127" s="340"/>
      <c r="CH127" s="340"/>
      <c r="CI127" s="340"/>
      <c r="CJ127" s="340"/>
      <c r="CK127" s="340"/>
      <c r="CL127" s="340"/>
      <c r="CM127" s="341"/>
      <c r="CO127" s="334">
        <f>EOMONTH(CO113,-1)</f>
        <v>43830</v>
      </c>
      <c r="CP127" s="335"/>
      <c r="CQ127" s="336"/>
      <c r="CR127" s="337"/>
      <c r="CS127" s="337"/>
      <c r="CT127" s="337"/>
      <c r="CU127" s="337"/>
      <c r="CV127" s="337"/>
      <c r="CW127" s="337"/>
      <c r="CX127" s="337"/>
      <c r="CY127" s="338"/>
      <c r="CZ127" s="324"/>
      <c r="DA127" s="334">
        <f>EOMONTH(DA113,-1)</f>
        <v>43830</v>
      </c>
      <c r="DB127" s="339"/>
      <c r="DC127" s="339"/>
      <c r="DD127" s="340"/>
      <c r="DE127" s="340"/>
      <c r="DF127" s="340"/>
      <c r="DG127" s="340"/>
      <c r="DH127" s="340"/>
      <c r="DI127" s="340"/>
      <c r="DJ127" s="341"/>
      <c r="DL127" s="334">
        <f>EOMONTH(DL113,-1)</f>
        <v>43830</v>
      </c>
      <c r="DM127" s="335"/>
      <c r="DN127" s="336"/>
      <c r="DO127" s="337"/>
      <c r="DP127" s="337"/>
      <c r="DQ127" s="337"/>
      <c r="DR127" s="337"/>
      <c r="DS127" s="337"/>
      <c r="DT127" s="337"/>
      <c r="DU127" s="337"/>
      <c r="DV127" s="338"/>
      <c r="DW127" s="324"/>
      <c r="DX127" s="334">
        <f>EOMONTH(DX113,-1)</f>
        <v>43830</v>
      </c>
      <c r="DY127" s="339"/>
      <c r="DZ127" s="339"/>
      <c r="EA127" s="340"/>
      <c r="EB127" s="340"/>
      <c r="EC127" s="340"/>
      <c r="ED127" s="340"/>
      <c r="EE127" s="340"/>
      <c r="EF127" s="340"/>
      <c r="EG127" s="341"/>
      <c r="EI127" s="334">
        <f>EOMONTH(EI113,-1)</f>
        <v>43830</v>
      </c>
      <c r="EJ127" s="335"/>
      <c r="EK127" s="336"/>
      <c r="EL127" s="337"/>
      <c r="EM127" s="337"/>
      <c r="EN127" s="337"/>
      <c r="EO127" s="337"/>
      <c r="EP127" s="337"/>
      <c r="EQ127" s="337"/>
      <c r="ER127" s="337"/>
      <c r="ES127" s="338"/>
      <c r="ET127" s="324"/>
      <c r="EU127" s="334">
        <f>EOMONTH(EU113,-1)</f>
        <v>43830</v>
      </c>
      <c r="EV127" s="339"/>
      <c r="EW127" s="339"/>
      <c r="EX127" s="340"/>
      <c r="EY127" s="340"/>
      <c r="EZ127" s="340"/>
      <c r="FA127" s="340"/>
      <c r="FB127" s="340"/>
      <c r="FC127" s="340"/>
      <c r="FD127" s="341"/>
      <c r="FF127" s="334">
        <f>EOMONTH(FF113,-1)</f>
        <v>43830</v>
      </c>
      <c r="FG127" s="335"/>
      <c r="FH127" s="336"/>
      <c r="FI127" s="337"/>
      <c r="FJ127" s="337"/>
      <c r="FK127" s="337"/>
      <c r="FL127" s="337"/>
      <c r="FM127" s="337"/>
      <c r="FN127" s="337"/>
      <c r="FO127" s="337"/>
      <c r="FP127" s="338"/>
      <c r="FQ127" s="324"/>
      <c r="FR127" s="334">
        <f>EOMONTH(FR113,-1)</f>
        <v>43830</v>
      </c>
      <c r="FS127" s="339"/>
      <c r="FT127" s="339"/>
      <c r="FU127" s="340"/>
      <c r="FV127" s="340"/>
      <c r="FW127" s="340"/>
      <c r="FX127" s="340"/>
      <c r="FY127" s="340"/>
      <c r="FZ127" s="340"/>
      <c r="GA127" s="341"/>
      <c r="GC127" s="334">
        <f>EOMONTH(GC113,-1)</f>
        <v>43830</v>
      </c>
      <c r="GD127" s="335"/>
      <c r="GE127" s="336"/>
      <c r="GF127" s="337"/>
      <c r="GG127" s="337"/>
      <c r="GH127" s="337"/>
      <c r="GI127" s="337"/>
      <c r="GJ127" s="337"/>
      <c r="GK127" s="337"/>
      <c r="GL127" s="337"/>
      <c r="GM127" s="338"/>
      <c r="GN127" s="324"/>
      <c r="GO127" s="334">
        <f>EOMONTH(GO113,-1)</f>
        <v>43830</v>
      </c>
      <c r="GP127" s="339"/>
      <c r="GQ127" s="339"/>
      <c r="GR127" s="340"/>
      <c r="GS127" s="340"/>
      <c r="GT127" s="340"/>
      <c r="GU127" s="340"/>
      <c r="GV127" s="340"/>
      <c r="GW127" s="340"/>
      <c r="GX127" s="341"/>
      <c r="GZ127" s="334">
        <f>EOMONTH(GZ113,-1)</f>
        <v>43830</v>
      </c>
      <c r="HA127" s="335"/>
      <c r="HB127" s="336"/>
      <c r="HC127" s="337"/>
      <c r="HD127" s="337"/>
      <c r="HE127" s="337"/>
      <c r="HF127" s="337"/>
      <c r="HG127" s="337"/>
      <c r="HH127" s="337"/>
      <c r="HI127" s="337"/>
      <c r="HJ127" s="338"/>
      <c r="HK127" s="324"/>
      <c r="HL127" s="334">
        <f>EOMONTH(HL113,-1)</f>
        <v>43830</v>
      </c>
      <c r="HM127" s="339"/>
      <c r="HN127" s="339"/>
      <c r="HO127" s="340"/>
      <c r="HP127" s="340"/>
      <c r="HQ127" s="340"/>
      <c r="HR127" s="340"/>
      <c r="HS127" s="340"/>
      <c r="HT127" s="340"/>
      <c r="HU127" s="341"/>
      <c r="HW127" s="334">
        <f>EOMONTH(HW113,-1)</f>
        <v>43830</v>
      </c>
      <c r="HX127" s="335"/>
      <c r="HY127" s="336"/>
      <c r="HZ127" s="337"/>
      <c r="IA127" s="337"/>
      <c r="IB127" s="337"/>
      <c r="IC127" s="337"/>
      <c r="ID127" s="337"/>
      <c r="IE127" s="337"/>
      <c r="IF127" s="337"/>
      <c r="IG127" s="338"/>
      <c r="IH127" s="324"/>
      <c r="II127" s="334">
        <f>EOMONTH(II113,-1)</f>
        <v>43830</v>
      </c>
      <c r="IJ127" s="339"/>
      <c r="IK127" s="339"/>
      <c r="IL127" s="340"/>
      <c r="IM127" s="340"/>
      <c r="IN127" s="340"/>
      <c r="IO127" s="340"/>
      <c r="IP127" s="340"/>
      <c r="IQ127" s="340"/>
      <c r="IR127" s="341"/>
      <c r="IT127" s="334">
        <f>EOMONTH(IT113,-1)</f>
        <v>43830</v>
      </c>
      <c r="IU127" s="335"/>
      <c r="IV127" s="336"/>
      <c r="IW127" s="337"/>
      <c r="IX127" s="337"/>
      <c r="IY127" s="337"/>
      <c r="IZ127" s="337"/>
      <c r="JA127" s="337"/>
      <c r="JB127" s="337"/>
      <c r="JC127" s="337"/>
      <c r="JD127" s="338"/>
      <c r="JE127" s="324"/>
      <c r="JF127" s="334">
        <f>EOMONTH(JF113,-1)</f>
        <v>43830</v>
      </c>
      <c r="JG127" s="339"/>
      <c r="JH127" s="339"/>
      <c r="JI127" s="340"/>
      <c r="JJ127" s="340"/>
      <c r="JK127" s="340"/>
      <c r="JL127" s="340"/>
      <c r="JM127" s="340"/>
      <c r="JN127" s="340"/>
      <c r="JO127" s="341"/>
      <c r="JQ127" s="334">
        <f>EOMONTH(JQ113,-1)</f>
        <v>43830</v>
      </c>
      <c r="JR127" s="335"/>
      <c r="JS127" s="336"/>
      <c r="JT127" s="337"/>
      <c r="JU127" s="337"/>
      <c r="JV127" s="337"/>
      <c r="JW127" s="337"/>
      <c r="JX127" s="337"/>
      <c r="JY127" s="337"/>
      <c r="JZ127" s="337"/>
      <c r="KA127" s="338"/>
      <c r="KB127" s="324"/>
      <c r="KC127" s="334">
        <f>EOMONTH(KC113,-1)</f>
        <v>43830</v>
      </c>
      <c r="KD127" s="339"/>
      <c r="KE127" s="339"/>
      <c r="KF127" s="340"/>
      <c r="KG127" s="340"/>
      <c r="KH127" s="340"/>
      <c r="KI127" s="340"/>
      <c r="KJ127" s="340"/>
      <c r="KK127" s="340"/>
      <c r="KL127" s="341"/>
    </row>
    <row r="128" spans="1:298" x14ac:dyDescent="0.2">
      <c r="A128" s="343" t="s">
        <v>472</v>
      </c>
      <c r="B128" s="344" t="e">
        <f>+C128/C140</f>
        <v>#DIV/0!</v>
      </c>
      <c r="C128" s="345">
        <f>SUM(D128:K128)</f>
        <v>0</v>
      </c>
      <c r="D128" s="346">
        <f t="shared" ref="D128:D139" si="1312">AA128+AX128+BU128+CR128+DO128+EL128+FI128+GF128+HC128+HZ128+IW128+JT128</f>
        <v>0</v>
      </c>
      <c r="E128" s="346">
        <f t="shared" ref="E128:E139" si="1313">AB128+AY128+BV128+CS128+DP128+EM128+FJ128+GG128+HD128+IA128+IX128+JU128</f>
        <v>0</v>
      </c>
      <c r="F128" s="346">
        <f t="shared" ref="F128:F139" si="1314">AC128+AZ128+BW128+CT128+DQ128+EN128+FK128+GH128+HE128+IB128+IY128+JV128</f>
        <v>0</v>
      </c>
      <c r="G128" s="346">
        <f t="shared" ref="G128:G139" si="1315">AD128+BA128+BX128+CU128+DR128+EO128+FL128+GI128+HF128+IC128+IZ128+JW128</f>
        <v>0</v>
      </c>
      <c r="H128" s="346">
        <f t="shared" ref="H128:H139" si="1316">AE128+BB128+BY128+CV128+DS128+EP128+FM128+GJ128+HG128+ID128+JA128+JX128</f>
        <v>0</v>
      </c>
      <c r="I128" s="346">
        <f t="shared" ref="I128:I139" si="1317">AF128+BC128+BZ128+CW128+DT128+EQ128+FN128+GK128+HH128+IE128+JB128+JY128</f>
        <v>0</v>
      </c>
      <c r="J128" s="346">
        <f t="shared" ref="J128:J139" si="1318">AG128+BD128+CA128+CX128+DU128+ER128+FO128+GL128+HI128+IF128+JC128+JZ128</f>
        <v>0</v>
      </c>
      <c r="K128" s="347">
        <f t="shared" ref="K128:K139" si="1319">AH128+BE128+CB128+CY128+DV128+ES128+FP128+GM128+HJ128+IG128+JD128+KA128</f>
        <v>0</v>
      </c>
      <c r="L128" s="324"/>
      <c r="M128" s="343" t="str">
        <f t="shared" ref="M128:M139" si="1320">+$A128</f>
        <v>BC/BS</v>
      </c>
      <c r="N128" s="339" t="e">
        <f>SUM(O128:V128)</f>
        <v>#DIV/0!</v>
      </c>
      <c r="O128" s="348" t="e">
        <f t="shared" ref="O128:O140" si="1321">+D128/$C128</f>
        <v>#DIV/0!</v>
      </c>
      <c r="P128" s="348" t="e">
        <f t="shared" ref="P128:P140" si="1322">+E128/$C128</f>
        <v>#DIV/0!</v>
      </c>
      <c r="Q128" s="348" t="e">
        <f t="shared" ref="Q128:Q140" si="1323">+F128/$C128</f>
        <v>#DIV/0!</v>
      </c>
      <c r="R128" s="348" t="e">
        <f t="shared" ref="R128:R140" si="1324">+G128/$C128</f>
        <v>#DIV/0!</v>
      </c>
      <c r="S128" s="348" t="e">
        <f t="shared" ref="S128:S140" si="1325">+H128/$C128</f>
        <v>#DIV/0!</v>
      </c>
      <c r="T128" s="348" t="e">
        <f t="shared" ref="T128:T140" si="1326">+I128/$C128</f>
        <v>#DIV/0!</v>
      </c>
      <c r="U128" s="348" t="e">
        <f t="shared" ref="U128:U140" si="1327">+J128/$C128</f>
        <v>#DIV/0!</v>
      </c>
      <c r="V128" s="349" t="e">
        <f t="shared" ref="V128:V140" si="1328">+K128/$C128</f>
        <v>#DIV/0!</v>
      </c>
      <c r="X128" s="343" t="s">
        <v>472</v>
      </c>
      <c r="Y128" s="344" t="e">
        <f>+Z128/Z140</f>
        <v>#DIV/0!</v>
      </c>
      <c r="Z128" s="345">
        <f>SUM(AA128:AH128)</f>
        <v>0</v>
      </c>
      <c r="AA128" s="346"/>
      <c r="AB128" s="346"/>
      <c r="AC128" s="346"/>
      <c r="AD128" s="346"/>
      <c r="AE128" s="346"/>
      <c r="AF128" s="346"/>
      <c r="AG128" s="346"/>
      <c r="AH128" s="347"/>
      <c r="AI128" s="324"/>
      <c r="AJ128" s="343" t="str">
        <f t="shared" ref="AJ128:AJ139" si="1329">+$A128</f>
        <v>BC/BS</v>
      </c>
      <c r="AK128" s="339" t="e">
        <f>SUM(AL128:AS128)</f>
        <v>#DIV/0!</v>
      </c>
      <c r="AL128" s="348" t="e">
        <f>+AA128/Z128</f>
        <v>#DIV/0!</v>
      </c>
      <c r="AM128" s="348" t="e">
        <f>+AB128/Z128</f>
        <v>#DIV/0!</v>
      </c>
      <c r="AN128" s="348" t="e">
        <f>+AC128/Z128</f>
        <v>#DIV/0!</v>
      </c>
      <c r="AO128" s="348" t="e">
        <f>+AD128/Z128</f>
        <v>#DIV/0!</v>
      </c>
      <c r="AP128" s="348" t="e">
        <f>+AE128/Z128</f>
        <v>#DIV/0!</v>
      </c>
      <c r="AQ128" s="348" t="e">
        <f>+AF128/Z128</f>
        <v>#DIV/0!</v>
      </c>
      <c r="AR128" s="348" t="e">
        <f>+AG128/Z128</f>
        <v>#DIV/0!</v>
      </c>
      <c r="AS128" s="349" t="e">
        <f>+AH128/Z128</f>
        <v>#DIV/0!</v>
      </c>
      <c r="AU128" s="343" t="s">
        <v>472</v>
      </c>
      <c r="AV128" s="344" t="e">
        <f>+AW128/AW140</f>
        <v>#DIV/0!</v>
      </c>
      <c r="AW128" s="345">
        <f>SUM(AX128:BE128)</f>
        <v>0</v>
      </c>
      <c r="AX128" s="346"/>
      <c r="AY128" s="346"/>
      <c r="AZ128" s="346"/>
      <c r="BA128" s="346"/>
      <c r="BB128" s="346"/>
      <c r="BC128" s="346"/>
      <c r="BD128" s="346"/>
      <c r="BE128" s="347"/>
      <c r="BF128" s="324"/>
      <c r="BG128" s="343" t="str">
        <f t="shared" ref="BG128:BG139" si="1330">+$A128</f>
        <v>BC/BS</v>
      </c>
      <c r="BH128" s="339" t="e">
        <f>SUM(BI128:BP128)</f>
        <v>#DIV/0!</v>
      </c>
      <c r="BI128" s="348" t="e">
        <f>+AX128/AW128</f>
        <v>#DIV/0!</v>
      </c>
      <c r="BJ128" s="348" t="e">
        <f>+AY128/AW128</f>
        <v>#DIV/0!</v>
      </c>
      <c r="BK128" s="348" t="e">
        <f>+AZ128/AW128</f>
        <v>#DIV/0!</v>
      </c>
      <c r="BL128" s="348" t="e">
        <f>+BA128/AW128</f>
        <v>#DIV/0!</v>
      </c>
      <c r="BM128" s="348" t="e">
        <f>+BB128/AW128</f>
        <v>#DIV/0!</v>
      </c>
      <c r="BN128" s="348" t="e">
        <f>+BC128/AW128</f>
        <v>#DIV/0!</v>
      </c>
      <c r="BO128" s="348" t="e">
        <f>+BD128/AW128</f>
        <v>#DIV/0!</v>
      </c>
      <c r="BP128" s="349" t="e">
        <f>+BE128/AW128</f>
        <v>#DIV/0!</v>
      </c>
      <c r="BR128" s="343" t="s">
        <v>472</v>
      </c>
      <c r="BS128" s="344" t="e">
        <f>+BT128/BT140</f>
        <v>#DIV/0!</v>
      </c>
      <c r="BT128" s="345">
        <f>SUM(BU128:CB128)</f>
        <v>0</v>
      </c>
      <c r="BU128" s="346"/>
      <c r="BV128" s="346"/>
      <c r="BW128" s="346"/>
      <c r="BX128" s="346"/>
      <c r="BY128" s="346"/>
      <c r="BZ128" s="346"/>
      <c r="CA128" s="346"/>
      <c r="CB128" s="347"/>
      <c r="CC128" s="324"/>
      <c r="CD128" s="343" t="str">
        <f t="shared" ref="CD128:CD139" si="1331">+$A128</f>
        <v>BC/BS</v>
      </c>
      <c r="CE128" s="339" t="e">
        <f>SUM(CF128:CM128)</f>
        <v>#DIV/0!</v>
      </c>
      <c r="CF128" s="348" t="e">
        <f>+BU128/BT128</f>
        <v>#DIV/0!</v>
      </c>
      <c r="CG128" s="348" t="e">
        <f>+BV128/BT128</f>
        <v>#DIV/0!</v>
      </c>
      <c r="CH128" s="348" t="e">
        <f>+BW128/BT128</f>
        <v>#DIV/0!</v>
      </c>
      <c r="CI128" s="348" t="e">
        <f>+BX128/BT128</f>
        <v>#DIV/0!</v>
      </c>
      <c r="CJ128" s="348" t="e">
        <f>+BY128/BT128</f>
        <v>#DIV/0!</v>
      </c>
      <c r="CK128" s="348" t="e">
        <f>+BZ128/BT128</f>
        <v>#DIV/0!</v>
      </c>
      <c r="CL128" s="348" t="e">
        <f>+CA128/BT128</f>
        <v>#DIV/0!</v>
      </c>
      <c r="CM128" s="349" t="e">
        <f>+CB128/BT128</f>
        <v>#DIV/0!</v>
      </c>
      <c r="CO128" s="343" t="s">
        <v>472</v>
      </c>
      <c r="CP128" s="344" t="e">
        <f>+CQ128/CQ140</f>
        <v>#DIV/0!</v>
      </c>
      <c r="CQ128" s="345">
        <f>SUM(CR128:CY128)</f>
        <v>0</v>
      </c>
      <c r="CR128" s="346"/>
      <c r="CS128" s="346"/>
      <c r="CT128" s="346"/>
      <c r="CU128" s="346"/>
      <c r="CV128" s="346"/>
      <c r="CW128" s="346"/>
      <c r="CX128" s="346"/>
      <c r="CY128" s="347"/>
      <c r="CZ128" s="324"/>
      <c r="DA128" s="343" t="str">
        <f t="shared" ref="DA128:DA139" si="1332">+$A128</f>
        <v>BC/BS</v>
      </c>
      <c r="DB128" s="339" t="e">
        <f>SUM(DC128:DJ128)</f>
        <v>#DIV/0!</v>
      </c>
      <c r="DC128" s="348" t="e">
        <f>+CR128/CQ128</f>
        <v>#DIV/0!</v>
      </c>
      <c r="DD128" s="348" t="e">
        <f>+CS128/CQ128</f>
        <v>#DIV/0!</v>
      </c>
      <c r="DE128" s="348" t="e">
        <f>+CT128/CQ128</f>
        <v>#DIV/0!</v>
      </c>
      <c r="DF128" s="348" t="e">
        <f>+CU128/CQ128</f>
        <v>#DIV/0!</v>
      </c>
      <c r="DG128" s="348" t="e">
        <f>+CV128/CQ128</f>
        <v>#DIV/0!</v>
      </c>
      <c r="DH128" s="348" t="e">
        <f>+CW128/CQ128</f>
        <v>#DIV/0!</v>
      </c>
      <c r="DI128" s="348" t="e">
        <f>+CX128/CQ128</f>
        <v>#DIV/0!</v>
      </c>
      <c r="DJ128" s="349" t="e">
        <f>+CY128/CQ128</f>
        <v>#DIV/0!</v>
      </c>
      <c r="DL128" s="343" t="s">
        <v>472</v>
      </c>
      <c r="DM128" s="344" t="e">
        <f>+DN128/DN140</f>
        <v>#DIV/0!</v>
      </c>
      <c r="DN128" s="345">
        <f>SUM(DO128:DV128)</f>
        <v>0</v>
      </c>
      <c r="DO128" s="346"/>
      <c r="DP128" s="346"/>
      <c r="DQ128" s="346"/>
      <c r="DR128" s="346"/>
      <c r="DS128" s="346"/>
      <c r="DT128" s="346"/>
      <c r="DU128" s="346"/>
      <c r="DV128" s="347"/>
      <c r="DW128" s="324"/>
      <c r="DX128" s="343" t="str">
        <f t="shared" ref="DX128:DX139" si="1333">+$A128</f>
        <v>BC/BS</v>
      </c>
      <c r="DY128" s="339" t="e">
        <f>SUM(DZ128:EG128)</f>
        <v>#DIV/0!</v>
      </c>
      <c r="DZ128" s="348" t="e">
        <f>+DO128/DN128</f>
        <v>#DIV/0!</v>
      </c>
      <c r="EA128" s="348" t="e">
        <f>+DP128/DN128</f>
        <v>#DIV/0!</v>
      </c>
      <c r="EB128" s="348" t="e">
        <f>+DQ128/DN128</f>
        <v>#DIV/0!</v>
      </c>
      <c r="EC128" s="348" t="e">
        <f>+DR128/DN128</f>
        <v>#DIV/0!</v>
      </c>
      <c r="ED128" s="348" t="e">
        <f>+DS128/DN128</f>
        <v>#DIV/0!</v>
      </c>
      <c r="EE128" s="348" t="e">
        <f>+DT128/DN128</f>
        <v>#DIV/0!</v>
      </c>
      <c r="EF128" s="348" t="e">
        <f>+DU128/DN128</f>
        <v>#DIV/0!</v>
      </c>
      <c r="EG128" s="349" t="e">
        <f>+DV128/DN128</f>
        <v>#DIV/0!</v>
      </c>
      <c r="EI128" s="343" t="s">
        <v>472</v>
      </c>
      <c r="EJ128" s="344" t="e">
        <f>+EK128/EK140</f>
        <v>#DIV/0!</v>
      </c>
      <c r="EK128" s="345">
        <f>SUM(EL128:ES128)</f>
        <v>0</v>
      </c>
      <c r="EL128" s="346"/>
      <c r="EM128" s="346"/>
      <c r="EN128" s="346"/>
      <c r="EO128" s="346"/>
      <c r="EP128" s="346"/>
      <c r="EQ128" s="346"/>
      <c r="ER128" s="346"/>
      <c r="ES128" s="347"/>
      <c r="ET128" s="324"/>
      <c r="EU128" s="343" t="str">
        <f t="shared" ref="EU128:EU139" si="1334">+$A128</f>
        <v>BC/BS</v>
      </c>
      <c r="EV128" s="339" t="e">
        <f>SUM(EW128:FD128)</f>
        <v>#DIV/0!</v>
      </c>
      <c r="EW128" s="348" t="e">
        <f>+EL128/EK128</f>
        <v>#DIV/0!</v>
      </c>
      <c r="EX128" s="348" t="e">
        <f>+EM128/EK128</f>
        <v>#DIV/0!</v>
      </c>
      <c r="EY128" s="348" t="e">
        <f>+EN128/EK128</f>
        <v>#DIV/0!</v>
      </c>
      <c r="EZ128" s="348" t="e">
        <f>+EO128/EK128</f>
        <v>#DIV/0!</v>
      </c>
      <c r="FA128" s="348" t="e">
        <f>+EP128/EK128</f>
        <v>#DIV/0!</v>
      </c>
      <c r="FB128" s="348" t="e">
        <f>+EQ128/EK128</f>
        <v>#DIV/0!</v>
      </c>
      <c r="FC128" s="348" t="e">
        <f>+ER128/EK128</f>
        <v>#DIV/0!</v>
      </c>
      <c r="FD128" s="349" t="e">
        <f>+ES128/EK128</f>
        <v>#DIV/0!</v>
      </c>
      <c r="FF128" s="343" t="s">
        <v>472</v>
      </c>
      <c r="FG128" s="344" t="e">
        <f>+FH128/FH140</f>
        <v>#DIV/0!</v>
      </c>
      <c r="FH128" s="345">
        <f>SUM(FI128:FP128)</f>
        <v>0</v>
      </c>
      <c r="FI128" s="346"/>
      <c r="FJ128" s="346"/>
      <c r="FK128" s="346"/>
      <c r="FL128" s="346"/>
      <c r="FM128" s="346"/>
      <c r="FN128" s="346"/>
      <c r="FO128" s="346"/>
      <c r="FP128" s="347"/>
      <c r="FQ128" s="324"/>
      <c r="FR128" s="343" t="str">
        <f t="shared" ref="FR128:FR139" si="1335">+$A128</f>
        <v>BC/BS</v>
      </c>
      <c r="FS128" s="339" t="e">
        <f>SUM(FT128:GA128)</f>
        <v>#DIV/0!</v>
      </c>
      <c r="FT128" s="348" t="e">
        <f>+FI128/FH128</f>
        <v>#DIV/0!</v>
      </c>
      <c r="FU128" s="348" t="e">
        <f>+FJ128/FH128</f>
        <v>#DIV/0!</v>
      </c>
      <c r="FV128" s="348" t="e">
        <f>+FK128/FH128</f>
        <v>#DIV/0!</v>
      </c>
      <c r="FW128" s="348" t="e">
        <f>+FL128/FH128</f>
        <v>#DIV/0!</v>
      </c>
      <c r="FX128" s="348" t="e">
        <f>+FM128/FH128</f>
        <v>#DIV/0!</v>
      </c>
      <c r="FY128" s="348" t="e">
        <f>+FN128/FH128</f>
        <v>#DIV/0!</v>
      </c>
      <c r="FZ128" s="348" t="e">
        <f>+FO128/FH128</f>
        <v>#DIV/0!</v>
      </c>
      <c r="GA128" s="349" t="e">
        <f>+FP128/FH128</f>
        <v>#DIV/0!</v>
      </c>
      <c r="GC128" s="343" t="s">
        <v>472</v>
      </c>
      <c r="GD128" s="344" t="e">
        <f>+GE128/GE140</f>
        <v>#DIV/0!</v>
      </c>
      <c r="GE128" s="345">
        <f>SUM(GF128:GM128)</f>
        <v>0</v>
      </c>
      <c r="GF128" s="346"/>
      <c r="GG128" s="346"/>
      <c r="GH128" s="346"/>
      <c r="GI128" s="346"/>
      <c r="GJ128" s="346"/>
      <c r="GK128" s="346"/>
      <c r="GL128" s="346"/>
      <c r="GM128" s="347"/>
      <c r="GN128" s="324"/>
      <c r="GO128" s="343" t="str">
        <f t="shared" ref="GO128:GO139" si="1336">+$A128</f>
        <v>BC/BS</v>
      </c>
      <c r="GP128" s="339" t="e">
        <f>SUM(GQ128:GX128)</f>
        <v>#DIV/0!</v>
      </c>
      <c r="GQ128" s="348" t="e">
        <f>+GF128/GE128</f>
        <v>#DIV/0!</v>
      </c>
      <c r="GR128" s="348" t="e">
        <f>+GG128/GE128</f>
        <v>#DIV/0!</v>
      </c>
      <c r="GS128" s="348" t="e">
        <f>+GH128/GE128</f>
        <v>#DIV/0!</v>
      </c>
      <c r="GT128" s="348" t="e">
        <f>+GI128/GE128</f>
        <v>#DIV/0!</v>
      </c>
      <c r="GU128" s="348" t="e">
        <f>+GJ128/GE128</f>
        <v>#DIV/0!</v>
      </c>
      <c r="GV128" s="348" t="e">
        <f>+GK128/GE128</f>
        <v>#DIV/0!</v>
      </c>
      <c r="GW128" s="348" t="e">
        <f>+GL128/GE128</f>
        <v>#DIV/0!</v>
      </c>
      <c r="GX128" s="349" t="e">
        <f>+GM128/GE128</f>
        <v>#DIV/0!</v>
      </c>
      <c r="GZ128" s="343" t="s">
        <v>472</v>
      </c>
      <c r="HA128" s="344" t="e">
        <f>+HB128/HB140</f>
        <v>#DIV/0!</v>
      </c>
      <c r="HB128" s="345">
        <f>SUM(HC128:HJ128)</f>
        <v>0</v>
      </c>
      <c r="HC128" s="346"/>
      <c r="HD128" s="346"/>
      <c r="HE128" s="346"/>
      <c r="HF128" s="346"/>
      <c r="HG128" s="346"/>
      <c r="HH128" s="346"/>
      <c r="HI128" s="346"/>
      <c r="HJ128" s="347"/>
      <c r="HK128" s="324"/>
      <c r="HL128" s="343" t="str">
        <f t="shared" ref="HL128:HL139" si="1337">+$A128</f>
        <v>BC/BS</v>
      </c>
      <c r="HM128" s="339" t="e">
        <f>SUM(HN128:HU128)</f>
        <v>#DIV/0!</v>
      </c>
      <c r="HN128" s="348" t="e">
        <f>+HC128/HB128</f>
        <v>#DIV/0!</v>
      </c>
      <c r="HO128" s="348" t="e">
        <f>+HD128/HB128</f>
        <v>#DIV/0!</v>
      </c>
      <c r="HP128" s="348" t="e">
        <f>+HE128/HB128</f>
        <v>#DIV/0!</v>
      </c>
      <c r="HQ128" s="348" t="e">
        <f>+HF128/HB128</f>
        <v>#DIV/0!</v>
      </c>
      <c r="HR128" s="348" t="e">
        <f>+HG128/HB128</f>
        <v>#DIV/0!</v>
      </c>
      <c r="HS128" s="348" t="e">
        <f>+HH128/HB128</f>
        <v>#DIV/0!</v>
      </c>
      <c r="HT128" s="348" t="e">
        <f>+HI128/HB128</f>
        <v>#DIV/0!</v>
      </c>
      <c r="HU128" s="349" t="e">
        <f>+HJ128/HB128</f>
        <v>#DIV/0!</v>
      </c>
      <c r="HW128" s="343" t="s">
        <v>472</v>
      </c>
      <c r="HX128" s="344" t="e">
        <f>+HY128/HY140</f>
        <v>#DIV/0!</v>
      </c>
      <c r="HY128" s="345">
        <f>SUM(HZ128:IG128)</f>
        <v>0</v>
      </c>
      <c r="HZ128" s="346"/>
      <c r="IA128" s="346"/>
      <c r="IB128" s="346"/>
      <c r="IC128" s="346"/>
      <c r="ID128" s="346"/>
      <c r="IE128" s="346"/>
      <c r="IF128" s="346"/>
      <c r="IG128" s="347"/>
      <c r="IH128" s="324"/>
      <c r="II128" s="343" t="str">
        <f t="shared" ref="II128:II139" si="1338">+$A128</f>
        <v>BC/BS</v>
      </c>
      <c r="IJ128" s="339" t="e">
        <f>SUM(IK128:IR128)</f>
        <v>#DIV/0!</v>
      </c>
      <c r="IK128" s="348" t="e">
        <f>+HZ128/HY128</f>
        <v>#DIV/0!</v>
      </c>
      <c r="IL128" s="348" t="e">
        <f>+IA128/HY128</f>
        <v>#DIV/0!</v>
      </c>
      <c r="IM128" s="348" t="e">
        <f>+IB128/HY128</f>
        <v>#DIV/0!</v>
      </c>
      <c r="IN128" s="348" t="e">
        <f>+IC128/HY128</f>
        <v>#DIV/0!</v>
      </c>
      <c r="IO128" s="348" t="e">
        <f>+ID128/HY128</f>
        <v>#DIV/0!</v>
      </c>
      <c r="IP128" s="348" t="e">
        <f>+IE128/HY128</f>
        <v>#DIV/0!</v>
      </c>
      <c r="IQ128" s="348" t="e">
        <f>+IF128/HY128</f>
        <v>#DIV/0!</v>
      </c>
      <c r="IR128" s="349" t="e">
        <f>+IG128/HY128</f>
        <v>#DIV/0!</v>
      </c>
      <c r="IT128" s="343" t="s">
        <v>472</v>
      </c>
      <c r="IU128" s="344" t="e">
        <f>+IV128/IV140</f>
        <v>#DIV/0!</v>
      </c>
      <c r="IV128" s="345">
        <f>SUM(IW128:JD128)</f>
        <v>0</v>
      </c>
      <c r="IW128" s="346"/>
      <c r="IX128" s="346"/>
      <c r="IY128" s="346"/>
      <c r="IZ128" s="346"/>
      <c r="JA128" s="346"/>
      <c r="JB128" s="346"/>
      <c r="JC128" s="346"/>
      <c r="JD128" s="347"/>
      <c r="JE128" s="324"/>
      <c r="JF128" s="343" t="str">
        <f t="shared" ref="JF128:JF139" si="1339">+$A128</f>
        <v>BC/BS</v>
      </c>
      <c r="JG128" s="339" t="e">
        <f>SUM(JH128:JO128)</f>
        <v>#DIV/0!</v>
      </c>
      <c r="JH128" s="348" t="e">
        <f>+IW128/IV128</f>
        <v>#DIV/0!</v>
      </c>
      <c r="JI128" s="348" t="e">
        <f>+IX128/IV128</f>
        <v>#DIV/0!</v>
      </c>
      <c r="JJ128" s="348" t="e">
        <f>+IY128/IV128</f>
        <v>#DIV/0!</v>
      </c>
      <c r="JK128" s="348" t="e">
        <f>+IZ128/IV128</f>
        <v>#DIV/0!</v>
      </c>
      <c r="JL128" s="348" t="e">
        <f>+JA128/IV128</f>
        <v>#DIV/0!</v>
      </c>
      <c r="JM128" s="348" t="e">
        <f>+JB128/IV128</f>
        <v>#DIV/0!</v>
      </c>
      <c r="JN128" s="348" t="e">
        <f>+JC128/IV128</f>
        <v>#DIV/0!</v>
      </c>
      <c r="JO128" s="349" t="e">
        <f>+JD128/IV128</f>
        <v>#DIV/0!</v>
      </c>
      <c r="JQ128" s="343" t="s">
        <v>472</v>
      </c>
      <c r="JR128" s="344" t="e">
        <f>+JS128/JS140</f>
        <v>#DIV/0!</v>
      </c>
      <c r="JS128" s="345">
        <f>SUM(JT128:KA128)</f>
        <v>0</v>
      </c>
      <c r="JT128" s="346"/>
      <c r="JU128" s="346"/>
      <c r="JV128" s="346"/>
      <c r="JW128" s="346"/>
      <c r="JX128" s="346"/>
      <c r="JY128" s="346"/>
      <c r="JZ128" s="346"/>
      <c r="KA128" s="347"/>
      <c r="KB128" s="324"/>
      <c r="KC128" s="343" t="str">
        <f t="shared" ref="KC128:KC139" si="1340">+$A128</f>
        <v>BC/BS</v>
      </c>
      <c r="KD128" s="339" t="e">
        <f>SUM(KE128:KL128)</f>
        <v>#DIV/0!</v>
      </c>
      <c r="KE128" s="348" t="e">
        <f>+JT128/JS128</f>
        <v>#DIV/0!</v>
      </c>
      <c r="KF128" s="348" t="e">
        <f>+JU128/JS128</f>
        <v>#DIV/0!</v>
      </c>
      <c r="KG128" s="348" t="e">
        <f>+JV128/JS128</f>
        <v>#DIV/0!</v>
      </c>
      <c r="KH128" s="348" t="e">
        <f>+JW128/JS128</f>
        <v>#DIV/0!</v>
      </c>
      <c r="KI128" s="348" t="e">
        <f>+JX128/JS128</f>
        <v>#DIV/0!</v>
      </c>
      <c r="KJ128" s="348" t="e">
        <f>+JY128/JS128</f>
        <v>#DIV/0!</v>
      </c>
      <c r="KK128" s="348" t="e">
        <f>+JZ128/JS128</f>
        <v>#DIV/0!</v>
      </c>
      <c r="KL128" s="349" t="e">
        <f>+KA128/JS128</f>
        <v>#DIV/0!</v>
      </c>
    </row>
    <row r="129" spans="1:298" x14ac:dyDescent="0.2">
      <c r="A129" s="343" t="s">
        <v>473</v>
      </c>
      <c r="B129" s="344" t="e">
        <f>+C129/C140</f>
        <v>#DIV/0!</v>
      </c>
      <c r="C129" s="345">
        <f t="shared" ref="C129:C139" si="1341">SUM(D129:K129)</f>
        <v>0</v>
      </c>
      <c r="D129" s="346">
        <f t="shared" si="1312"/>
        <v>0</v>
      </c>
      <c r="E129" s="346">
        <f t="shared" si="1313"/>
        <v>0</v>
      </c>
      <c r="F129" s="346">
        <f t="shared" si="1314"/>
        <v>0</v>
      </c>
      <c r="G129" s="346">
        <f t="shared" si="1315"/>
        <v>0</v>
      </c>
      <c r="H129" s="346">
        <f t="shared" si="1316"/>
        <v>0</v>
      </c>
      <c r="I129" s="346">
        <f t="shared" si="1317"/>
        <v>0</v>
      </c>
      <c r="J129" s="346">
        <f t="shared" si="1318"/>
        <v>0</v>
      </c>
      <c r="K129" s="347">
        <f t="shared" si="1319"/>
        <v>0</v>
      </c>
      <c r="L129" s="324"/>
      <c r="M129" s="343" t="str">
        <f t="shared" si="1320"/>
        <v>COMMERCIAL</v>
      </c>
      <c r="N129" s="339" t="e">
        <f t="shared" ref="N129:N140" si="1342">SUM(O129:V129)</f>
        <v>#DIV/0!</v>
      </c>
      <c r="O129" s="348" t="e">
        <f t="shared" si="1321"/>
        <v>#DIV/0!</v>
      </c>
      <c r="P129" s="348" t="e">
        <f t="shared" si="1322"/>
        <v>#DIV/0!</v>
      </c>
      <c r="Q129" s="348" t="e">
        <f t="shared" si="1323"/>
        <v>#DIV/0!</v>
      </c>
      <c r="R129" s="348" t="e">
        <f t="shared" si="1324"/>
        <v>#DIV/0!</v>
      </c>
      <c r="S129" s="348" t="e">
        <f t="shared" si="1325"/>
        <v>#DIV/0!</v>
      </c>
      <c r="T129" s="348" t="e">
        <f t="shared" si="1326"/>
        <v>#DIV/0!</v>
      </c>
      <c r="U129" s="348" t="e">
        <f t="shared" si="1327"/>
        <v>#DIV/0!</v>
      </c>
      <c r="V129" s="349" t="e">
        <f t="shared" si="1328"/>
        <v>#DIV/0!</v>
      </c>
      <c r="X129" s="343" t="s">
        <v>473</v>
      </c>
      <c r="Y129" s="344" t="e">
        <f>+Z129/Z140</f>
        <v>#DIV/0!</v>
      </c>
      <c r="Z129" s="345">
        <f t="shared" ref="Z129:Z139" si="1343">SUM(AA129:AH129)</f>
        <v>0</v>
      </c>
      <c r="AA129" s="346"/>
      <c r="AB129" s="346"/>
      <c r="AC129" s="346"/>
      <c r="AD129" s="346"/>
      <c r="AE129" s="346"/>
      <c r="AF129" s="346"/>
      <c r="AG129" s="346"/>
      <c r="AH129" s="347"/>
      <c r="AI129" s="324"/>
      <c r="AJ129" s="343" t="str">
        <f t="shared" si="1329"/>
        <v>COMMERCIAL</v>
      </c>
      <c r="AK129" s="339" t="e">
        <f t="shared" ref="AK129:AK140" si="1344">SUM(AL129:AS129)</f>
        <v>#DIV/0!</v>
      </c>
      <c r="AL129" s="348" t="e">
        <f t="shared" ref="AL129:AL140" si="1345">+AA129/Z129</f>
        <v>#DIV/0!</v>
      </c>
      <c r="AM129" s="348" t="e">
        <f t="shared" ref="AM129:AM140" si="1346">+AB129/Z129</f>
        <v>#DIV/0!</v>
      </c>
      <c r="AN129" s="348" t="e">
        <f t="shared" ref="AN129:AN140" si="1347">+AC129/Z129</f>
        <v>#DIV/0!</v>
      </c>
      <c r="AO129" s="348" t="e">
        <f t="shared" ref="AO129:AO140" si="1348">+AD129/Z129</f>
        <v>#DIV/0!</v>
      </c>
      <c r="AP129" s="348" t="e">
        <f t="shared" ref="AP129:AP140" si="1349">+AE129/Z129</f>
        <v>#DIV/0!</v>
      </c>
      <c r="AQ129" s="348" t="e">
        <f t="shared" ref="AQ129:AQ140" si="1350">+AF129/Z129</f>
        <v>#DIV/0!</v>
      </c>
      <c r="AR129" s="348" t="e">
        <f t="shared" ref="AR129:AR140" si="1351">+AG129/Z129</f>
        <v>#DIV/0!</v>
      </c>
      <c r="AS129" s="349" t="e">
        <f t="shared" ref="AS129:AS140" si="1352">+AH129/Z129</f>
        <v>#DIV/0!</v>
      </c>
      <c r="AU129" s="343" t="s">
        <v>473</v>
      </c>
      <c r="AV129" s="344" t="e">
        <f>+AW129/AW140</f>
        <v>#DIV/0!</v>
      </c>
      <c r="AW129" s="345">
        <f t="shared" ref="AW129:AW139" si="1353">SUM(AX129:BE129)</f>
        <v>0</v>
      </c>
      <c r="AX129" s="346"/>
      <c r="AY129" s="346"/>
      <c r="AZ129" s="346"/>
      <c r="BA129" s="346"/>
      <c r="BB129" s="346"/>
      <c r="BC129" s="346"/>
      <c r="BD129" s="346"/>
      <c r="BE129" s="347"/>
      <c r="BF129" s="324"/>
      <c r="BG129" s="343" t="str">
        <f t="shared" si="1330"/>
        <v>COMMERCIAL</v>
      </c>
      <c r="BH129" s="339" t="e">
        <f t="shared" ref="BH129:BH140" si="1354">SUM(BI129:BP129)</f>
        <v>#DIV/0!</v>
      </c>
      <c r="BI129" s="348" t="e">
        <f t="shared" ref="BI129:BI140" si="1355">+AX129/AW129</f>
        <v>#DIV/0!</v>
      </c>
      <c r="BJ129" s="348" t="e">
        <f t="shared" ref="BJ129:BJ140" si="1356">+AY129/AW129</f>
        <v>#DIV/0!</v>
      </c>
      <c r="BK129" s="348" t="e">
        <f t="shared" ref="BK129:BK140" si="1357">+AZ129/AW129</f>
        <v>#DIV/0!</v>
      </c>
      <c r="BL129" s="348" t="e">
        <f t="shared" ref="BL129:BL140" si="1358">+BA129/AW129</f>
        <v>#DIV/0!</v>
      </c>
      <c r="BM129" s="348" t="e">
        <f t="shared" ref="BM129:BM140" si="1359">+BB129/AW129</f>
        <v>#DIV/0!</v>
      </c>
      <c r="BN129" s="348" t="e">
        <f t="shared" ref="BN129:BN140" si="1360">+BC129/AW129</f>
        <v>#DIV/0!</v>
      </c>
      <c r="BO129" s="348" t="e">
        <f t="shared" ref="BO129:BO140" si="1361">+BD129/AW129</f>
        <v>#DIV/0!</v>
      </c>
      <c r="BP129" s="349" t="e">
        <f t="shared" ref="BP129:BP140" si="1362">+BE129/AW129</f>
        <v>#DIV/0!</v>
      </c>
      <c r="BR129" s="343" t="s">
        <v>473</v>
      </c>
      <c r="BS129" s="344" t="e">
        <f>+BT129/BT140</f>
        <v>#DIV/0!</v>
      </c>
      <c r="BT129" s="345">
        <f t="shared" ref="BT129:BT139" si="1363">SUM(BU129:CB129)</f>
        <v>0</v>
      </c>
      <c r="BU129" s="346"/>
      <c r="BV129" s="346"/>
      <c r="BW129" s="346"/>
      <c r="BX129" s="346"/>
      <c r="BY129" s="346"/>
      <c r="BZ129" s="346"/>
      <c r="CA129" s="346"/>
      <c r="CB129" s="347"/>
      <c r="CC129" s="324"/>
      <c r="CD129" s="343" t="str">
        <f t="shared" si="1331"/>
        <v>COMMERCIAL</v>
      </c>
      <c r="CE129" s="339" t="e">
        <f t="shared" ref="CE129:CE140" si="1364">SUM(CF129:CM129)</f>
        <v>#DIV/0!</v>
      </c>
      <c r="CF129" s="348" t="e">
        <f t="shared" ref="CF129:CF140" si="1365">+BU129/BT129</f>
        <v>#DIV/0!</v>
      </c>
      <c r="CG129" s="348" t="e">
        <f t="shared" ref="CG129:CG140" si="1366">+BV129/BT129</f>
        <v>#DIV/0!</v>
      </c>
      <c r="CH129" s="348" t="e">
        <f t="shared" ref="CH129:CH140" si="1367">+BW129/BT129</f>
        <v>#DIV/0!</v>
      </c>
      <c r="CI129" s="348" t="e">
        <f t="shared" ref="CI129:CI140" si="1368">+BX129/BT129</f>
        <v>#DIV/0!</v>
      </c>
      <c r="CJ129" s="348" t="e">
        <f t="shared" ref="CJ129:CJ140" si="1369">+BY129/BT129</f>
        <v>#DIV/0!</v>
      </c>
      <c r="CK129" s="348" t="e">
        <f t="shared" ref="CK129:CK140" si="1370">+BZ129/BT129</f>
        <v>#DIV/0!</v>
      </c>
      <c r="CL129" s="348" t="e">
        <f t="shared" ref="CL129:CL140" si="1371">+CA129/BT129</f>
        <v>#DIV/0!</v>
      </c>
      <c r="CM129" s="349" t="e">
        <f t="shared" ref="CM129:CM140" si="1372">+CB129/BT129</f>
        <v>#DIV/0!</v>
      </c>
      <c r="CO129" s="343" t="s">
        <v>473</v>
      </c>
      <c r="CP129" s="344" t="e">
        <f>+CQ129/CQ140</f>
        <v>#DIV/0!</v>
      </c>
      <c r="CQ129" s="345">
        <f t="shared" ref="CQ129:CQ139" si="1373">SUM(CR129:CY129)</f>
        <v>0</v>
      </c>
      <c r="CR129" s="346"/>
      <c r="CS129" s="346"/>
      <c r="CT129" s="346"/>
      <c r="CU129" s="346"/>
      <c r="CV129" s="346"/>
      <c r="CW129" s="346"/>
      <c r="CX129" s="346"/>
      <c r="CY129" s="347"/>
      <c r="CZ129" s="324"/>
      <c r="DA129" s="343" t="str">
        <f t="shared" si="1332"/>
        <v>COMMERCIAL</v>
      </c>
      <c r="DB129" s="339" t="e">
        <f t="shared" ref="DB129:DB140" si="1374">SUM(DC129:DJ129)</f>
        <v>#DIV/0!</v>
      </c>
      <c r="DC129" s="348" t="e">
        <f t="shared" ref="DC129:DC140" si="1375">+CR129/CQ129</f>
        <v>#DIV/0!</v>
      </c>
      <c r="DD129" s="348" t="e">
        <f t="shared" ref="DD129:DD140" si="1376">+CS129/CQ129</f>
        <v>#DIV/0!</v>
      </c>
      <c r="DE129" s="348" t="e">
        <f t="shared" ref="DE129:DE140" si="1377">+CT129/CQ129</f>
        <v>#DIV/0!</v>
      </c>
      <c r="DF129" s="348" t="e">
        <f t="shared" ref="DF129:DF140" si="1378">+CU129/CQ129</f>
        <v>#DIV/0!</v>
      </c>
      <c r="DG129" s="348" t="e">
        <f t="shared" ref="DG129:DG140" si="1379">+CV129/CQ129</f>
        <v>#DIV/0!</v>
      </c>
      <c r="DH129" s="348" t="e">
        <f t="shared" ref="DH129:DH140" si="1380">+CW129/CQ129</f>
        <v>#DIV/0!</v>
      </c>
      <c r="DI129" s="348" t="e">
        <f t="shared" ref="DI129:DI140" si="1381">+CX129/CQ129</f>
        <v>#DIV/0!</v>
      </c>
      <c r="DJ129" s="349" t="e">
        <f t="shared" ref="DJ129:DJ140" si="1382">+CY129/CQ129</f>
        <v>#DIV/0!</v>
      </c>
      <c r="DL129" s="343" t="s">
        <v>473</v>
      </c>
      <c r="DM129" s="344" t="e">
        <f>+DN129/DN140</f>
        <v>#DIV/0!</v>
      </c>
      <c r="DN129" s="345">
        <f t="shared" ref="DN129:DN139" si="1383">SUM(DO129:DV129)</f>
        <v>0</v>
      </c>
      <c r="DO129" s="346"/>
      <c r="DP129" s="346"/>
      <c r="DQ129" s="346"/>
      <c r="DR129" s="346"/>
      <c r="DS129" s="346"/>
      <c r="DT129" s="346"/>
      <c r="DU129" s="346"/>
      <c r="DV129" s="347"/>
      <c r="DW129" s="324"/>
      <c r="DX129" s="343" t="str">
        <f t="shared" si="1333"/>
        <v>COMMERCIAL</v>
      </c>
      <c r="DY129" s="339" t="e">
        <f t="shared" ref="DY129:DY140" si="1384">SUM(DZ129:EG129)</f>
        <v>#DIV/0!</v>
      </c>
      <c r="DZ129" s="348" t="e">
        <f t="shared" ref="DZ129:DZ140" si="1385">+DO129/DN129</f>
        <v>#DIV/0!</v>
      </c>
      <c r="EA129" s="348" t="e">
        <f t="shared" ref="EA129:EA140" si="1386">+DP129/DN129</f>
        <v>#DIV/0!</v>
      </c>
      <c r="EB129" s="348" t="e">
        <f t="shared" ref="EB129:EB140" si="1387">+DQ129/DN129</f>
        <v>#DIV/0!</v>
      </c>
      <c r="EC129" s="348" t="e">
        <f t="shared" ref="EC129:EC140" si="1388">+DR129/DN129</f>
        <v>#DIV/0!</v>
      </c>
      <c r="ED129" s="348" t="e">
        <f t="shared" ref="ED129:ED140" si="1389">+DS129/DN129</f>
        <v>#DIV/0!</v>
      </c>
      <c r="EE129" s="348" t="e">
        <f t="shared" ref="EE129:EE140" si="1390">+DT129/DN129</f>
        <v>#DIV/0!</v>
      </c>
      <c r="EF129" s="348" t="e">
        <f t="shared" ref="EF129:EF140" si="1391">+DU129/DN129</f>
        <v>#DIV/0!</v>
      </c>
      <c r="EG129" s="349" t="e">
        <f t="shared" ref="EG129:EG140" si="1392">+DV129/DN129</f>
        <v>#DIV/0!</v>
      </c>
      <c r="EI129" s="343" t="s">
        <v>473</v>
      </c>
      <c r="EJ129" s="344" t="e">
        <f>+EK129/EK140</f>
        <v>#DIV/0!</v>
      </c>
      <c r="EK129" s="345">
        <f t="shared" ref="EK129:EK139" si="1393">SUM(EL129:ES129)</f>
        <v>0</v>
      </c>
      <c r="EL129" s="346"/>
      <c r="EM129" s="346"/>
      <c r="EN129" s="346"/>
      <c r="EO129" s="346"/>
      <c r="EP129" s="346"/>
      <c r="EQ129" s="346"/>
      <c r="ER129" s="346"/>
      <c r="ES129" s="347"/>
      <c r="ET129" s="324"/>
      <c r="EU129" s="343" t="str">
        <f t="shared" si="1334"/>
        <v>COMMERCIAL</v>
      </c>
      <c r="EV129" s="339" t="e">
        <f t="shared" ref="EV129:EV140" si="1394">SUM(EW129:FD129)</f>
        <v>#DIV/0!</v>
      </c>
      <c r="EW129" s="348" t="e">
        <f t="shared" ref="EW129:EW140" si="1395">+EL129/EK129</f>
        <v>#DIV/0!</v>
      </c>
      <c r="EX129" s="348" t="e">
        <f t="shared" ref="EX129:EX140" si="1396">+EM129/EK129</f>
        <v>#DIV/0!</v>
      </c>
      <c r="EY129" s="348" t="e">
        <f t="shared" ref="EY129:EY140" si="1397">+EN129/EK129</f>
        <v>#DIV/0!</v>
      </c>
      <c r="EZ129" s="348" t="e">
        <f t="shared" ref="EZ129:EZ140" si="1398">+EO129/EK129</f>
        <v>#DIV/0!</v>
      </c>
      <c r="FA129" s="348" t="e">
        <f t="shared" ref="FA129:FA140" si="1399">+EP129/EK129</f>
        <v>#DIV/0!</v>
      </c>
      <c r="FB129" s="348" t="e">
        <f t="shared" ref="FB129:FB140" si="1400">+EQ129/EK129</f>
        <v>#DIV/0!</v>
      </c>
      <c r="FC129" s="348" t="e">
        <f t="shared" ref="FC129:FC140" si="1401">+ER129/EK129</f>
        <v>#DIV/0!</v>
      </c>
      <c r="FD129" s="349" t="e">
        <f t="shared" ref="FD129:FD140" si="1402">+ES129/EK129</f>
        <v>#DIV/0!</v>
      </c>
      <c r="FF129" s="343" t="s">
        <v>473</v>
      </c>
      <c r="FG129" s="344" t="e">
        <f>+FH129/FH140</f>
        <v>#DIV/0!</v>
      </c>
      <c r="FH129" s="345">
        <f t="shared" ref="FH129:FH139" si="1403">SUM(FI129:FP129)</f>
        <v>0</v>
      </c>
      <c r="FI129" s="346"/>
      <c r="FJ129" s="346"/>
      <c r="FK129" s="346"/>
      <c r="FL129" s="346"/>
      <c r="FM129" s="346"/>
      <c r="FN129" s="346"/>
      <c r="FO129" s="346"/>
      <c r="FP129" s="347"/>
      <c r="FQ129" s="324"/>
      <c r="FR129" s="343" t="str">
        <f t="shared" si="1335"/>
        <v>COMMERCIAL</v>
      </c>
      <c r="FS129" s="339" t="e">
        <f t="shared" ref="FS129:FS140" si="1404">SUM(FT129:GA129)</f>
        <v>#DIV/0!</v>
      </c>
      <c r="FT129" s="348" t="e">
        <f t="shared" ref="FT129:FT140" si="1405">+FI129/FH129</f>
        <v>#DIV/0!</v>
      </c>
      <c r="FU129" s="348" t="e">
        <f t="shared" ref="FU129:FU140" si="1406">+FJ129/FH129</f>
        <v>#DIV/0!</v>
      </c>
      <c r="FV129" s="348" t="e">
        <f t="shared" ref="FV129:FV140" si="1407">+FK129/FH129</f>
        <v>#DIV/0!</v>
      </c>
      <c r="FW129" s="348" t="e">
        <f t="shared" ref="FW129:FW140" si="1408">+FL129/FH129</f>
        <v>#DIV/0!</v>
      </c>
      <c r="FX129" s="348" t="e">
        <f t="shared" ref="FX129:FX140" si="1409">+FM129/FH129</f>
        <v>#DIV/0!</v>
      </c>
      <c r="FY129" s="348" t="e">
        <f t="shared" ref="FY129:FY140" si="1410">+FN129/FH129</f>
        <v>#DIV/0!</v>
      </c>
      <c r="FZ129" s="348" t="e">
        <f t="shared" ref="FZ129:FZ140" si="1411">+FO129/FH129</f>
        <v>#DIV/0!</v>
      </c>
      <c r="GA129" s="349" t="e">
        <f t="shared" ref="GA129:GA140" si="1412">+FP129/FH129</f>
        <v>#DIV/0!</v>
      </c>
      <c r="GC129" s="343" t="s">
        <v>473</v>
      </c>
      <c r="GD129" s="344" t="e">
        <f>+GE129/GE140</f>
        <v>#DIV/0!</v>
      </c>
      <c r="GE129" s="345">
        <f t="shared" ref="GE129:GE139" si="1413">SUM(GF129:GM129)</f>
        <v>0</v>
      </c>
      <c r="GF129" s="346"/>
      <c r="GG129" s="346"/>
      <c r="GH129" s="346"/>
      <c r="GI129" s="346"/>
      <c r="GJ129" s="346"/>
      <c r="GK129" s="346"/>
      <c r="GL129" s="346"/>
      <c r="GM129" s="347"/>
      <c r="GN129" s="324"/>
      <c r="GO129" s="343" t="str">
        <f t="shared" si="1336"/>
        <v>COMMERCIAL</v>
      </c>
      <c r="GP129" s="339" t="e">
        <f t="shared" ref="GP129:GP140" si="1414">SUM(GQ129:GX129)</f>
        <v>#DIV/0!</v>
      </c>
      <c r="GQ129" s="348" t="e">
        <f t="shared" ref="GQ129:GQ140" si="1415">+GF129/GE129</f>
        <v>#DIV/0!</v>
      </c>
      <c r="GR129" s="348" t="e">
        <f t="shared" ref="GR129:GR140" si="1416">+GG129/GE129</f>
        <v>#DIV/0!</v>
      </c>
      <c r="GS129" s="348" t="e">
        <f t="shared" ref="GS129:GS140" si="1417">+GH129/GE129</f>
        <v>#DIV/0!</v>
      </c>
      <c r="GT129" s="348" t="e">
        <f t="shared" ref="GT129:GT140" si="1418">+GI129/GE129</f>
        <v>#DIV/0!</v>
      </c>
      <c r="GU129" s="348" t="e">
        <f t="shared" ref="GU129:GU140" si="1419">+GJ129/GE129</f>
        <v>#DIV/0!</v>
      </c>
      <c r="GV129" s="348" t="e">
        <f t="shared" ref="GV129:GV140" si="1420">+GK129/GE129</f>
        <v>#DIV/0!</v>
      </c>
      <c r="GW129" s="348" t="e">
        <f t="shared" ref="GW129:GW140" si="1421">+GL129/GE129</f>
        <v>#DIV/0!</v>
      </c>
      <c r="GX129" s="349" t="e">
        <f t="shared" ref="GX129:GX140" si="1422">+GM129/GE129</f>
        <v>#DIV/0!</v>
      </c>
      <c r="GZ129" s="343" t="s">
        <v>473</v>
      </c>
      <c r="HA129" s="344" t="e">
        <f>+HB129/HB140</f>
        <v>#DIV/0!</v>
      </c>
      <c r="HB129" s="345">
        <f t="shared" ref="HB129:HB139" si="1423">SUM(HC129:HJ129)</f>
        <v>0</v>
      </c>
      <c r="HC129" s="346"/>
      <c r="HD129" s="346"/>
      <c r="HE129" s="346"/>
      <c r="HF129" s="346"/>
      <c r="HG129" s="346"/>
      <c r="HH129" s="346"/>
      <c r="HI129" s="346"/>
      <c r="HJ129" s="347"/>
      <c r="HK129" s="324"/>
      <c r="HL129" s="343" t="str">
        <f t="shared" si="1337"/>
        <v>COMMERCIAL</v>
      </c>
      <c r="HM129" s="339" t="e">
        <f t="shared" ref="HM129:HM140" si="1424">SUM(HN129:HU129)</f>
        <v>#DIV/0!</v>
      </c>
      <c r="HN129" s="348" t="e">
        <f t="shared" ref="HN129:HN140" si="1425">+HC129/HB129</f>
        <v>#DIV/0!</v>
      </c>
      <c r="HO129" s="348" t="e">
        <f t="shared" ref="HO129:HO140" si="1426">+HD129/HB129</f>
        <v>#DIV/0!</v>
      </c>
      <c r="HP129" s="348" t="e">
        <f t="shared" ref="HP129:HP140" si="1427">+HE129/HB129</f>
        <v>#DIV/0!</v>
      </c>
      <c r="HQ129" s="348" t="e">
        <f t="shared" ref="HQ129:HQ140" si="1428">+HF129/HB129</f>
        <v>#DIV/0!</v>
      </c>
      <c r="HR129" s="348" t="e">
        <f t="shared" ref="HR129:HR140" si="1429">+HG129/HB129</f>
        <v>#DIV/0!</v>
      </c>
      <c r="HS129" s="348" t="e">
        <f t="shared" ref="HS129:HS140" si="1430">+HH129/HB129</f>
        <v>#DIV/0!</v>
      </c>
      <c r="HT129" s="348" t="e">
        <f t="shared" ref="HT129:HT140" si="1431">+HI129/HB129</f>
        <v>#DIV/0!</v>
      </c>
      <c r="HU129" s="349" t="e">
        <f t="shared" ref="HU129:HU140" si="1432">+HJ129/HB129</f>
        <v>#DIV/0!</v>
      </c>
      <c r="HW129" s="343" t="s">
        <v>473</v>
      </c>
      <c r="HX129" s="344" t="e">
        <f>+HY129/HY140</f>
        <v>#DIV/0!</v>
      </c>
      <c r="HY129" s="345">
        <f t="shared" ref="HY129:HY139" si="1433">SUM(HZ129:IG129)</f>
        <v>0</v>
      </c>
      <c r="HZ129" s="346"/>
      <c r="IA129" s="346"/>
      <c r="IB129" s="346"/>
      <c r="IC129" s="346"/>
      <c r="ID129" s="346"/>
      <c r="IE129" s="346"/>
      <c r="IF129" s="346"/>
      <c r="IG129" s="347"/>
      <c r="IH129" s="324"/>
      <c r="II129" s="343" t="str">
        <f t="shared" si="1338"/>
        <v>COMMERCIAL</v>
      </c>
      <c r="IJ129" s="339" t="e">
        <f t="shared" ref="IJ129:IJ140" si="1434">SUM(IK129:IR129)</f>
        <v>#DIV/0!</v>
      </c>
      <c r="IK129" s="348" t="e">
        <f t="shared" ref="IK129:IK140" si="1435">+HZ129/HY129</f>
        <v>#DIV/0!</v>
      </c>
      <c r="IL129" s="348" t="e">
        <f t="shared" ref="IL129:IL140" si="1436">+IA129/HY129</f>
        <v>#DIV/0!</v>
      </c>
      <c r="IM129" s="348" t="e">
        <f t="shared" ref="IM129:IM140" si="1437">+IB129/HY129</f>
        <v>#DIV/0!</v>
      </c>
      <c r="IN129" s="348" t="e">
        <f t="shared" ref="IN129:IN140" si="1438">+IC129/HY129</f>
        <v>#DIV/0!</v>
      </c>
      <c r="IO129" s="348" t="e">
        <f t="shared" ref="IO129:IO140" si="1439">+ID129/HY129</f>
        <v>#DIV/0!</v>
      </c>
      <c r="IP129" s="348" t="e">
        <f t="shared" ref="IP129:IP140" si="1440">+IE129/HY129</f>
        <v>#DIV/0!</v>
      </c>
      <c r="IQ129" s="348" t="e">
        <f t="shared" ref="IQ129:IQ140" si="1441">+IF129/HY129</f>
        <v>#DIV/0!</v>
      </c>
      <c r="IR129" s="349" t="e">
        <f t="shared" ref="IR129:IR140" si="1442">+IG129/HY129</f>
        <v>#DIV/0!</v>
      </c>
      <c r="IT129" s="343" t="s">
        <v>473</v>
      </c>
      <c r="IU129" s="344" t="e">
        <f>+IV129/IV140</f>
        <v>#DIV/0!</v>
      </c>
      <c r="IV129" s="345">
        <f t="shared" ref="IV129:IV139" si="1443">SUM(IW129:JD129)</f>
        <v>0</v>
      </c>
      <c r="IW129" s="346"/>
      <c r="IX129" s="346"/>
      <c r="IY129" s="346"/>
      <c r="IZ129" s="346"/>
      <c r="JA129" s="346"/>
      <c r="JB129" s="346"/>
      <c r="JC129" s="346"/>
      <c r="JD129" s="347"/>
      <c r="JE129" s="324"/>
      <c r="JF129" s="343" t="str">
        <f t="shared" si="1339"/>
        <v>COMMERCIAL</v>
      </c>
      <c r="JG129" s="339" t="e">
        <f t="shared" ref="JG129:JG140" si="1444">SUM(JH129:JO129)</f>
        <v>#DIV/0!</v>
      </c>
      <c r="JH129" s="348" t="e">
        <f t="shared" ref="JH129:JH140" si="1445">+IW129/IV129</f>
        <v>#DIV/0!</v>
      </c>
      <c r="JI129" s="348" t="e">
        <f t="shared" ref="JI129:JI140" si="1446">+IX129/IV129</f>
        <v>#DIV/0!</v>
      </c>
      <c r="JJ129" s="348" t="e">
        <f t="shared" ref="JJ129:JJ140" si="1447">+IY129/IV129</f>
        <v>#DIV/0!</v>
      </c>
      <c r="JK129" s="348" t="e">
        <f t="shared" ref="JK129:JK140" si="1448">+IZ129/IV129</f>
        <v>#DIV/0!</v>
      </c>
      <c r="JL129" s="348" t="e">
        <f t="shared" ref="JL129:JL140" si="1449">+JA129/IV129</f>
        <v>#DIV/0!</v>
      </c>
      <c r="JM129" s="348" t="e">
        <f t="shared" ref="JM129:JM140" si="1450">+JB129/IV129</f>
        <v>#DIV/0!</v>
      </c>
      <c r="JN129" s="348" t="e">
        <f t="shared" ref="JN129:JN140" si="1451">+JC129/IV129</f>
        <v>#DIV/0!</v>
      </c>
      <c r="JO129" s="349" t="e">
        <f t="shared" ref="JO129:JO140" si="1452">+JD129/IV129</f>
        <v>#DIV/0!</v>
      </c>
      <c r="JQ129" s="343" t="s">
        <v>473</v>
      </c>
      <c r="JR129" s="344" t="e">
        <f>+JS129/JS140</f>
        <v>#DIV/0!</v>
      </c>
      <c r="JS129" s="345">
        <f t="shared" ref="JS129:JS139" si="1453">SUM(JT129:KA129)</f>
        <v>0</v>
      </c>
      <c r="JT129" s="346"/>
      <c r="JU129" s="346"/>
      <c r="JV129" s="346"/>
      <c r="JW129" s="346"/>
      <c r="JX129" s="346"/>
      <c r="JY129" s="346"/>
      <c r="JZ129" s="346"/>
      <c r="KA129" s="347"/>
      <c r="KB129" s="324"/>
      <c r="KC129" s="343" t="str">
        <f t="shared" si="1340"/>
        <v>COMMERCIAL</v>
      </c>
      <c r="KD129" s="339" t="e">
        <f t="shared" ref="KD129:KD140" si="1454">SUM(KE129:KL129)</f>
        <v>#DIV/0!</v>
      </c>
      <c r="KE129" s="348" t="e">
        <f t="shared" ref="KE129:KE140" si="1455">+JT129/JS129</f>
        <v>#DIV/0!</v>
      </c>
      <c r="KF129" s="348" t="e">
        <f t="shared" ref="KF129:KF140" si="1456">+JU129/JS129</f>
        <v>#DIV/0!</v>
      </c>
      <c r="KG129" s="348" t="e">
        <f t="shared" ref="KG129:KG140" si="1457">+JV129/JS129</f>
        <v>#DIV/0!</v>
      </c>
      <c r="KH129" s="348" t="e">
        <f t="shared" ref="KH129:KH140" si="1458">+JW129/JS129</f>
        <v>#DIV/0!</v>
      </c>
      <c r="KI129" s="348" t="e">
        <f t="shared" ref="KI129:KI140" si="1459">+JX129/JS129</f>
        <v>#DIV/0!</v>
      </c>
      <c r="KJ129" s="348" t="e">
        <f t="shared" ref="KJ129:KJ140" si="1460">+JY129/JS129</f>
        <v>#DIV/0!</v>
      </c>
      <c r="KK129" s="348" t="e">
        <f t="shared" ref="KK129:KK140" si="1461">+JZ129/JS129</f>
        <v>#DIV/0!</v>
      </c>
      <c r="KL129" s="349" t="e">
        <f t="shared" ref="KL129:KL140" si="1462">+KA129/JS129</f>
        <v>#DIV/0!</v>
      </c>
    </row>
    <row r="130" spans="1:298" x14ac:dyDescent="0.2">
      <c r="A130" s="343" t="s">
        <v>475</v>
      </c>
      <c r="B130" s="344" t="e">
        <f>+C130/C140</f>
        <v>#DIV/0!</v>
      </c>
      <c r="C130" s="345">
        <f t="shared" si="1341"/>
        <v>0</v>
      </c>
      <c r="D130" s="346">
        <f t="shared" si="1312"/>
        <v>0</v>
      </c>
      <c r="E130" s="346">
        <f t="shared" si="1313"/>
        <v>0</v>
      </c>
      <c r="F130" s="346">
        <f t="shared" si="1314"/>
        <v>0</v>
      </c>
      <c r="G130" s="346">
        <f t="shared" si="1315"/>
        <v>0</v>
      </c>
      <c r="H130" s="346">
        <f t="shared" si="1316"/>
        <v>0</v>
      </c>
      <c r="I130" s="346">
        <f t="shared" si="1317"/>
        <v>0</v>
      </c>
      <c r="J130" s="346">
        <f t="shared" si="1318"/>
        <v>0</v>
      </c>
      <c r="K130" s="347">
        <f t="shared" si="1319"/>
        <v>0</v>
      </c>
      <c r="L130" s="324"/>
      <c r="M130" s="343" t="str">
        <f t="shared" si="1320"/>
        <v>HEALTHCARE PRO</v>
      </c>
      <c r="N130" s="339" t="e">
        <f t="shared" si="1342"/>
        <v>#DIV/0!</v>
      </c>
      <c r="O130" s="348" t="e">
        <f t="shared" si="1321"/>
        <v>#DIV/0!</v>
      </c>
      <c r="P130" s="348" t="e">
        <f t="shared" si="1322"/>
        <v>#DIV/0!</v>
      </c>
      <c r="Q130" s="348" t="e">
        <f t="shared" si="1323"/>
        <v>#DIV/0!</v>
      </c>
      <c r="R130" s="348" t="e">
        <f t="shared" si="1324"/>
        <v>#DIV/0!</v>
      </c>
      <c r="S130" s="348" t="e">
        <f t="shared" si="1325"/>
        <v>#DIV/0!</v>
      </c>
      <c r="T130" s="348" t="e">
        <f t="shared" si="1326"/>
        <v>#DIV/0!</v>
      </c>
      <c r="U130" s="348" t="e">
        <f t="shared" si="1327"/>
        <v>#DIV/0!</v>
      </c>
      <c r="V130" s="349" t="e">
        <f t="shared" si="1328"/>
        <v>#DIV/0!</v>
      </c>
      <c r="X130" s="343" t="s">
        <v>475</v>
      </c>
      <c r="Y130" s="344" t="e">
        <f>+Z130/Z140</f>
        <v>#DIV/0!</v>
      </c>
      <c r="Z130" s="345">
        <f t="shared" si="1343"/>
        <v>0</v>
      </c>
      <c r="AA130" s="346"/>
      <c r="AB130" s="346"/>
      <c r="AC130" s="346"/>
      <c r="AD130" s="346"/>
      <c r="AE130" s="346"/>
      <c r="AF130" s="346"/>
      <c r="AG130" s="346"/>
      <c r="AH130" s="347"/>
      <c r="AI130" s="324"/>
      <c r="AJ130" s="343" t="str">
        <f t="shared" si="1329"/>
        <v>HEALTHCARE PRO</v>
      </c>
      <c r="AK130" s="339" t="e">
        <f t="shared" si="1344"/>
        <v>#DIV/0!</v>
      </c>
      <c r="AL130" s="348" t="e">
        <f t="shared" si="1345"/>
        <v>#DIV/0!</v>
      </c>
      <c r="AM130" s="348" t="e">
        <f t="shared" si="1346"/>
        <v>#DIV/0!</v>
      </c>
      <c r="AN130" s="348" t="e">
        <f t="shared" si="1347"/>
        <v>#DIV/0!</v>
      </c>
      <c r="AO130" s="348" t="e">
        <f t="shared" si="1348"/>
        <v>#DIV/0!</v>
      </c>
      <c r="AP130" s="348" t="e">
        <f t="shared" si="1349"/>
        <v>#DIV/0!</v>
      </c>
      <c r="AQ130" s="348" t="e">
        <f t="shared" si="1350"/>
        <v>#DIV/0!</v>
      </c>
      <c r="AR130" s="348" t="e">
        <f t="shared" si="1351"/>
        <v>#DIV/0!</v>
      </c>
      <c r="AS130" s="349" t="e">
        <f t="shared" si="1352"/>
        <v>#DIV/0!</v>
      </c>
      <c r="AU130" s="343" t="s">
        <v>475</v>
      </c>
      <c r="AV130" s="344" t="e">
        <f>+AW130/AW140</f>
        <v>#DIV/0!</v>
      </c>
      <c r="AW130" s="345">
        <f t="shared" si="1353"/>
        <v>0</v>
      </c>
      <c r="AX130" s="346"/>
      <c r="AY130" s="346"/>
      <c r="AZ130" s="346"/>
      <c r="BA130" s="346"/>
      <c r="BB130" s="346"/>
      <c r="BC130" s="346"/>
      <c r="BD130" s="346"/>
      <c r="BE130" s="347"/>
      <c r="BF130" s="324"/>
      <c r="BG130" s="343" t="str">
        <f t="shared" si="1330"/>
        <v>HEALTHCARE PRO</v>
      </c>
      <c r="BH130" s="339" t="e">
        <f t="shared" si="1354"/>
        <v>#DIV/0!</v>
      </c>
      <c r="BI130" s="348" t="e">
        <f t="shared" si="1355"/>
        <v>#DIV/0!</v>
      </c>
      <c r="BJ130" s="348" t="e">
        <f t="shared" si="1356"/>
        <v>#DIV/0!</v>
      </c>
      <c r="BK130" s="348" t="e">
        <f t="shared" si="1357"/>
        <v>#DIV/0!</v>
      </c>
      <c r="BL130" s="348" t="e">
        <f t="shared" si="1358"/>
        <v>#DIV/0!</v>
      </c>
      <c r="BM130" s="348" t="e">
        <f t="shared" si="1359"/>
        <v>#DIV/0!</v>
      </c>
      <c r="BN130" s="348" t="e">
        <f t="shared" si="1360"/>
        <v>#DIV/0!</v>
      </c>
      <c r="BO130" s="348" t="e">
        <f t="shared" si="1361"/>
        <v>#DIV/0!</v>
      </c>
      <c r="BP130" s="349" t="e">
        <f t="shared" si="1362"/>
        <v>#DIV/0!</v>
      </c>
      <c r="BR130" s="343" t="s">
        <v>475</v>
      </c>
      <c r="BS130" s="344" t="e">
        <f>+BT130/BT140</f>
        <v>#DIV/0!</v>
      </c>
      <c r="BT130" s="345">
        <f t="shared" si="1363"/>
        <v>0</v>
      </c>
      <c r="BU130" s="346"/>
      <c r="BV130" s="346"/>
      <c r="BW130" s="346"/>
      <c r="BX130" s="346"/>
      <c r="BY130" s="346"/>
      <c r="BZ130" s="346"/>
      <c r="CA130" s="346"/>
      <c r="CB130" s="347"/>
      <c r="CC130" s="324"/>
      <c r="CD130" s="343" t="str">
        <f t="shared" si="1331"/>
        <v>HEALTHCARE PRO</v>
      </c>
      <c r="CE130" s="339" t="e">
        <f t="shared" si="1364"/>
        <v>#DIV/0!</v>
      </c>
      <c r="CF130" s="348" t="e">
        <f t="shared" si="1365"/>
        <v>#DIV/0!</v>
      </c>
      <c r="CG130" s="348" t="e">
        <f t="shared" si="1366"/>
        <v>#DIV/0!</v>
      </c>
      <c r="CH130" s="348" t="e">
        <f t="shared" si="1367"/>
        <v>#DIV/0!</v>
      </c>
      <c r="CI130" s="348" t="e">
        <f t="shared" si="1368"/>
        <v>#DIV/0!</v>
      </c>
      <c r="CJ130" s="348" t="e">
        <f t="shared" si="1369"/>
        <v>#DIV/0!</v>
      </c>
      <c r="CK130" s="348" t="e">
        <f t="shared" si="1370"/>
        <v>#DIV/0!</v>
      </c>
      <c r="CL130" s="348" t="e">
        <f t="shared" si="1371"/>
        <v>#DIV/0!</v>
      </c>
      <c r="CM130" s="349" t="e">
        <f t="shared" si="1372"/>
        <v>#DIV/0!</v>
      </c>
      <c r="CO130" s="343" t="s">
        <v>475</v>
      </c>
      <c r="CP130" s="344" t="e">
        <f>+CQ130/CQ140</f>
        <v>#DIV/0!</v>
      </c>
      <c r="CQ130" s="345">
        <f t="shared" si="1373"/>
        <v>0</v>
      </c>
      <c r="CR130" s="346"/>
      <c r="CS130" s="346"/>
      <c r="CT130" s="346"/>
      <c r="CU130" s="346"/>
      <c r="CV130" s="346"/>
      <c r="CW130" s="346"/>
      <c r="CX130" s="346"/>
      <c r="CY130" s="347"/>
      <c r="CZ130" s="324"/>
      <c r="DA130" s="343" t="str">
        <f t="shared" si="1332"/>
        <v>HEALTHCARE PRO</v>
      </c>
      <c r="DB130" s="339" t="e">
        <f t="shared" si="1374"/>
        <v>#DIV/0!</v>
      </c>
      <c r="DC130" s="348" t="e">
        <f t="shared" si="1375"/>
        <v>#DIV/0!</v>
      </c>
      <c r="DD130" s="348" t="e">
        <f t="shared" si="1376"/>
        <v>#DIV/0!</v>
      </c>
      <c r="DE130" s="348" t="e">
        <f t="shared" si="1377"/>
        <v>#DIV/0!</v>
      </c>
      <c r="DF130" s="348" t="e">
        <f t="shared" si="1378"/>
        <v>#DIV/0!</v>
      </c>
      <c r="DG130" s="348" t="e">
        <f t="shared" si="1379"/>
        <v>#DIV/0!</v>
      </c>
      <c r="DH130" s="348" t="e">
        <f t="shared" si="1380"/>
        <v>#DIV/0!</v>
      </c>
      <c r="DI130" s="348" t="e">
        <f t="shared" si="1381"/>
        <v>#DIV/0!</v>
      </c>
      <c r="DJ130" s="349" t="e">
        <f t="shared" si="1382"/>
        <v>#DIV/0!</v>
      </c>
      <c r="DL130" s="343" t="s">
        <v>475</v>
      </c>
      <c r="DM130" s="344" t="e">
        <f>+DN130/DN140</f>
        <v>#DIV/0!</v>
      </c>
      <c r="DN130" s="345">
        <f t="shared" si="1383"/>
        <v>0</v>
      </c>
      <c r="DO130" s="346"/>
      <c r="DP130" s="346"/>
      <c r="DQ130" s="346"/>
      <c r="DR130" s="346"/>
      <c r="DS130" s="346"/>
      <c r="DT130" s="346"/>
      <c r="DU130" s="346"/>
      <c r="DV130" s="347"/>
      <c r="DW130" s="324"/>
      <c r="DX130" s="343" t="str">
        <f t="shared" si="1333"/>
        <v>HEALTHCARE PRO</v>
      </c>
      <c r="DY130" s="339" t="e">
        <f t="shared" si="1384"/>
        <v>#DIV/0!</v>
      </c>
      <c r="DZ130" s="348" t="e">
        <f t="shared" si="1385"/>
        <v>#DIV/0!</v>
      </c>
      <c r="EA130" s="348" t="e">
        <f t="shared" si="1386"/>
        <v>#DIV/0!</v>
      </c>
      <c r="EB130" s="348" t="e">
        <f t="shared" si="1387"/>
        <v>#DIV/0!</v>
      </c>
      <c r="EC130" s="348" t="e">
        <f t="shared" si="1388"/>
        <v>#DIV/0!</v>
      </c>
      <c r="ED130" s="348" t="e">
        <f t="shared" si="1389"/>
        <v>#DIV/0!</v>
      </c>
      <c r="EE130" s="348" t="e">
        <f t="shared" si="1390"/>
        <v>#DIV/0!</v>
      </c>
      <c r="EF130" s="348" t="e">
        <f t="shared" si="1391"/>
        <v>#DIV/0!</v>
      </c>
      <c r="EG130" s="349" t="e">
        <f t="shared" si="1392"/>
        <v>#DIV/0!</v>
      </c>
      <c r="EI130" s="343" t="s">
        <v>475</v>
      </c>
      <c r="EJ130" s="344" t="e">
        <f>+EK130/EK140</f>
        <v>#DIV/0!</v>
      </c>
      <c r="EK130" s="345">
        <f t="shared" si="1393"/>
        <v>0</v>
      </c>
      <c r="EL130" s="346"/>
      <c r="EM130" s="346"/>
      <c r="EN130" s="346"/>
      <c r="EO130" s="346"/>
      <c r="EP130" s="346"/>
      <c r="EQ130" s="346"/>
      <c r="ER130" s="346"/>
      <c r="ES130" s="347"/>
      <c r="ET130" s="324"/>
      <c r="EU130" s="343" t="str">
        <f t="shared" si="1334"/>
        <v>HEALTHCARE PRO</v>
      </c>
      <c r="EV130" s="339" t="e">
        <f t="shared" si="1394"/>
        <v>#DIV/0!</v>
      </c>
      <c r="EW130" s="348" t="e">
        <f t="shared" si="1395"/>
        <v>#DIV/0!</v>
      </c>
      <c r="EX130" s="348" t="e">
        <f t="shared" si="1396"/>
        <v>#DIV/0!</v>
      </c>
      <c r="EY130" s="348" t="e">
        <f t="shared" si="1397"/>
        <v>#DIV/0!</v>
      </c>
      <c r="EZ130" s="348" t="e">
        <f t="shared" si="1398"/>
        <v>#DIV/0!</v>
      </c>
      <c r="FA130" s="348" t="e">
        <f t="shared" si="1399"/>
        <v>#DIV/0!</v>
      </c>
      <c r="FB130" s="348" t="e">
        <f t="shared" si="1400"/>
        <v>#DIV/0!</v>
      </c>
      <c r="FC130" s="348" t="e">
        <f t="shared" si="1401"/>
        <v>#DIV/0!</v>
      </c>
      <c r="FD130" s="349" t="e">
        <f t="shared" si="1402"/>
        <v>#DIV/0!</v>
      </c>
      <c r="FF130" s="343" t="s">
        <v>475</v>
      </c>
      <c r="FG130" s="344" t="e">
        <f>+FH130/FH140</f>
        <v>#DIV/0!</v>
      </c>
      <c r="FH130" s="345">
        <f t="shared" si="1403"/>
        <v>0</v>
      </c>
      <c r="FI130" s="346"/>
      <c r="FJ130" s="346"/>
      <c r="FK130" s="346"/>
      <c r="FL130" s="346"/>
      <c r="FM130" s="346"/>
      <c r="FN130" s="346"/>
      <c r="FO130" s="346"/>
      <c r="FP130" s="347"/>
      <c r="FQ130" s="324"/>
      <c r="FR130" s="343" t="str">
        <f t="shared" si="1335"/>
        <v>HEALTHCARE PRO</v>
      </c>
      <c r="FS130" s="339" t="e">
        <f t="shared" si="1404"/>
        <v>#DIV/0!</v>
      </c>
      <c r="FT130" s="348" t="e">
        <f t="shared" si="1405"/>
        <v>#DIV/0!</v>
      </c>
      <c r="FU130" s="348" t="e">
        <f t="shared" si="1406"/>
        <v>#DIV/0!</v>
      </c>
      <c r="FV130" s="348" t="e">
        <f t="shared" si="1407"/>
        <v>#DIV/0!</v>
      </c>
      <c r="FW130" s="348" t="e">
        <f t="shared" si="1408"/>
        <v>#DIV/0!</v>
      </c>
      <c r="FX130" s="348" t="e">
        <f t="shared" si="1409"/>
        <v>#DIV/0!</v>
      </c>
      <c r="FY130" s="348" t="e">
        <f t="shared" si="1410"/>
        <v>#DIV/0!</v>
      </c>
      <c r="FZ130" s="348" t="e">
        <f t="shared" si="1411"/>
        <v>#DIV/0!</v>
      </c>
      <c r="GA130" s="349" t="e">
        <f t="shared" si="1412"/>
        <v>#DIV/0!</v>
      </c>
      <c r="GC130" s="343" t="s">
        <v>475</v>
      </c>
      <c r="GD130" s="344" t="e">
        <f>+GE130/GE140</f>
        <v>#DIV/0!</v>
      </c>
      <c r="GE130" s="345">
        <f t="shared" si="1413"/>
        <v>0</v>
      </c>
      <c r="GF130" s="346"/>
      <c r="GG130" s="346"/>
      <c r="GH130" s="346"/>
      <c r="GI130" s="346"/>
      <c r="GJ130" s="346"/>
      <c r="GK130" s="346"/>
      <c r="GL130" s="346"/>
      <c r="GM130" s="347"/>
      <c r="GN130" s="324"/>
      <c r="GO130" s="343" t="str">
        <f t="shared" si="1336"/>
        <v>HEALTHCARE PRO</v>
      </c>
      <c r="GP130" s="339" t="e">
        <f t="shared" si="1414"/>
        <v>#DIV/0!</v>
      </c>
      <c r="GQ130" s="348" t="e">
        <f t="shared" si="1415"/>
        <v>#DIV/0!</v>
      </c>
      <c r="GR130" s="348" t="e">
        <f t="shared" si="1416"/>
        <v>#DIV/0!</v>
      </c>
      <c r="GS130" s="348" t="e">
        <f t="shared" si="1417"/>
        <v>#DIV/0!</v>
      </c>
      <c r="GT130" s="348" t="e">
        <f t="shared" si="1418"/>
        <v>#DIV/0!</v>
      </c>
      <c r="GU130" s="348" t="e">
        <f t="shared" si="1419"/>
        <v>#DIV/0!</v>
      </c>
      <c r="GV130" s="348" t="e">
        <f t="shared" si="1420"/>
        <v>#DIV/0!</v>
      </c>
      <c r="GW130" s="348" t="e">
        <f t="shared" si="1421"/>
        <v>#DIV/0!</v>
      </c>
      <c r="GX130" s="349" t="e">
        <f t="shared" si="1422"/>
        <v>#DIV/0!</v>
      </c>
      <c r="GZ130" s="343" t="s">
        <v>475</v>
      </c>
      <c r="HA130" s="344" t="e">
        <f>+HB130/HB140</f>
        <v>#DIV/0!</v>
      </c>
      <c r="HB130" s="345">
        <f t="shared" si="1423"/>
        <v>0</v>
      </c>
      <c r="HC130" s="346"/>
      <c r="HD130" s="346"/>
      <c r="HE130" s="346"/>
      <c r="HF130" s="346"/>
      <c r="HG130" s="346"/>
      <c r="HH130" s="346"/>
      <c r="HI130" s="346"/>
      <c r="HJ130" s="347"/>
      <c r="HK130" s="324"/>
      <c r="HL130" s="343" t="str">
        <f t="shared" si="1337"/>
        <v>HEALTHCARE PRO</v>
      </c>
      <c r="HM130" s="339" t="e">
        <f t="shared" si="1424"/>
        <v>#DIV/0!</v>
      </c>
      <c r="HN130" s="348" t="e">
        <f t="shared" si="1425"/>
        <v>#DIV/0!</v>
      </c>
      <c r="HO130" s="348" t="e">
        <f t="shared" si="1426"/>
        <v>#DIV/0!</v>
      </c>
      <c r="HP130" s="348" t="e">
        <f t="shared" si="1427"/>
        <v>#DIV/0!</v>
      </c>
      <c r="HQ130" s="348" t="e">
        <f t="shared" si="1428"/>
        <v>#DIV/0!</v>
      </c>
      <c r="HR130" s="348" t="e">
        <f t="shared" si="1429"/>
        <v>#DIV/0!</v>
      </c>
      <c r="HS130" s="348" t="e">
        <f t="shared" si="1430"/>
        <v>#DIV/0!</v>
      </c>
      <c r="HT130" s="348" t="e">
        <f t="shared" si="1431"/>
        <v>#DIV/0!</v>
      </c>
      <c r="HU130" s="349" t="e">
        <f t="shared" si="1432"/>
        <v>#DIV/0!</v>
      </c>
      <c r="HW130" s="343" t="s">
        <v>475</v>
      </c>
      <c r="HX130" s="344" t="e">
        <f>+HY130/HY140</f>
        <v>#DIV/0!</v>
      </c>
      <c r="HY130" s="345">
        <f t="shared" si="1433"/>
        <v>0</v>
      </c>
      <c r="HZ130" s="346"/>
      <c r="IA130" s="346"/>
      <c r="IB130" s="346"/>
      <c r="IC130" s="346"/>
      <c r="ID130" s="346"/>
      <c r="IE130" s="346"/>
      <c r="IF130" s="346"/>
      <c r="IG130" s="347"/>
      <c r="IH130" s="324"/>
      <c r="II130" s="343" t="str">
        <f t="shared" si="1338"/>
        <v>HEALTHCARE PRO</v>
      </c>
      <c r="IJ130" s="339" t="e">
        <f t="shared" si="1434"/>
        <v>#DIV/0!</v>
      </c>
      <c r="IK130" s="348" t="e">
        <f t="shared" si="1435"/>
        <v>#DIV/0!</v>
      </c>
      <c r="IL130" s="348" t="e">
        <f t="shared" si="1436"/>
        <v>#DIV/0!</v>
      </c>
      <c r="IM130" s="348" t="e">
        <f t="shared" si="1437"/>
        <v>#DIV/0!</v>
      </c>
      <c r="IN130" s="348" t="e">
        <f t="shared" si="1438"/>
        <v>#DIV/0!</v>
      </c>
      <c r="IO130" s="348" t="e">
        <f t="shared" si="1439"/>
        <v>#DIV/0!</v>
      </c>
      <c r="IP130" s="348" t="e">
        <f t="shared" si="1440"/>
        <v>#DIV/0!</v>
      </c>
      <c r="IQ130" s="348" t="e">
        <f t="shared" si="1441"/>
        <v>#DIV/0!</v>
      </c>
      <c r="IR130" s="349" t="e">
        <f t="shared" si="1442"/>
        <v>#DIV/0!</v>
      </c>
      <c r="IT130" s="343" t="s">
        <v>475</v>
      </c>
      <c r="IU130" s="344" t="e">
        <f>+IV130/IV140</f>
        <v>#DIV/0!</v>
      </c>
      <c r="IV130" s="345">
        <f t="shared" si="1443"/>
        <v>0</v>
      </c>
      <c r="IW130" s="346"/>
      <c r="IX130" s="346"/>
      <c r="IY130" s="346"/>
      <c r="IZ130" s="346"/>
      <c r="JA130" s="346"/>
      <c r="JB130" s="346"/>
      <c r="JC130" s="346"/>
      <c r="JD130" s="347"/>
      <c r="JE130" s="324"/>
      <c r="JF130" s="343" t="str">
        <f t="shared" si="1339"/>
        <v>HEALTHCARE PRO</v>
      </c>
      <c r="JG130" s="339" t="e">
        <f t="shared" si="1444"/>
        <v>#DIV/0!</v>
      </c>
      <c r="JH130" s="348" t="e">
        <f t="shared" si="1445"/>
        <v>#DIV/0!</v>
      </c>
      <c r="JI130" s="348" t="e">
        <f t="shared" si="1446"/>
        <v>#DIV/0!</v>
      </c>
      <c r="JJ130" s="348" t="e">
        <f t="shared" si="1447"/>
        <v>#DIV/0!</v>
      </c>
      <c r="JK130" s="348" t="e">
        <f t="shared" si="1448"/>
        <v>#DIV/0!</v>
      </c>
      <c r="JL130" s="348" t="e">
        <f t="shared" si="1449"/>
        <v>#DIV/0!</v>
      </c>
      <c r="JM130" s="348" t="e">
        <f t="shared" si="1450"/>
        <v>#DIV/0!</v>
      </c>
      <c r="JN130" s="348" t="e">
        <f t="shared" si="1451"/>
        <v>#DIV/0!</v>
      </c>
      <c r="JO130" s="349" t="e">
        <f t="shared" si="1452"/>
        <v>#DIV/0!</v>
      </c>
      <c r="JQ130" s="343" t="s">
        <v>475</v>
      </c>
      <c r="JR130" s="344" t="e">
        <f>+JS130/JS140</f>
        <v>#DIV/0!</v>
      </c>
      <c r="JS130" s="345">
        <f t="shared" si="1453"/>
        <v>0</v>
      </c>
      <c r="JT130" s="346"/>
      <c r="JU130" s="346"/>
      <c r="JV130" s="346"/>
      <c r="JW130" s="346"/>
      <c r="JX130" s="346"/>
      <c r="JY130" s="346"/>
      <c r="JZ130" s="346"/>
      <c r="KA130" s="347"/>
      <c r="KB130" s="324"/>
      <c r="KC130" s="343" t="str">
        <f t="shared" si="1340"/>
        <v>HEALTHCARE PRO</v>
      </c>
      <c r="KD130" s="339" t="e">
        <f t="shared" si="1454"/>
        <v>#DIV/0!</v>
      </c>
      <c r="KE130" s="348" t="e">
        <f t="shared" si="1455"/>
        <v>#DIV/0!</v>
      </c>
      <c r="KF130" s="348" t="e">
        <f t="shared" si="1456"/>
        <v>#DIV/0!</v>
      </c>
      <c r="KG130" s="348" t="e">
        <f t="shared" si="1457"/>
        <v>#DIV/0!</v>
      </c>
      <c r="KH130" s="348" t="e">
        <f t="shared" si="1458"/>
        <v>#DIV/0!</v>
      </c>
      <c r="KI130" s="348" t="e">
        <f t="shared" si="1459"/>
        <v>#DIV/0!</v>
      </c>
      <c r="KJ130" s="348" t="e">
        <f t="shared" si="1460"/>
        <v>#DIV/0!</v>
      </c>
      <c r="KK130" s="348" t="e">
        <f t="shared" si="1461"/>
        <v>#DIV/0!</v>
      </c>
      <c r="KL130" s="349" t="e">
        <f t="shared" si="1462"/>
        <v>#DIV/0!</v>
      </c>
    </row>
    <row r="131" spans="1:298" x14ac:dyDescent="0.2">
      <c r="A131" s="343" t="s">
        <v>478</v>
      </c>
      <c r="B131" s="344" t="e">
        <f>+C131/C140</f>
        <v>#DIV/0!</v>
      </c>
      <c r="C131" s="345">
        <f t="shared" si="1341"/>
        <v>0</v>
      </c>
      <c r="D131" s="346">
        <f t="shared" si="1312"/>
        <v>0</v>
      </c>
      <c r="E131" s="346">
        <f t="shared" si="1313"/>
        <v>0</v>
      </c>
      <c r="F131" s="346">
        <f t="shared" si="1314"/>
        <v>0</v>
      </c>
      <c r="G131" s="346">
        <f t="shared" si="1315"/>
        <v>0</v>
      </c>
      <c r="H131" s="346">
        <f t="shared" si="1316"/>
        <v>0</v>
      </c>
      <c r="I131" s="346">
        <f t="shared" si="1317"/>
        <v>0</v>
      </c>
      <c r="J131" s="346">
        <f t="shared" si="1318"/>
        <v>0</v>
      </c>
      <c r="K131" s="347">
        <f t="shared" si="1319"/>
        <v>0</v>
      </c>
      <c r="L131" s="324"/>
      <c r="M131" s="343" t="str">
        <f t="shared" si="1320"/>
        <v>INSTITUTIONAL</v>
      </c>
      <c r="N131" s="339" t="e">
        <f t="shared" si="1342"/>
        <v>#DIV/0!</v>
      </c>
      <c r="O131" s="348" t="e">
        <f t="shared" si="1321"/>
        <v>#DIV/0!</v>
      </c>
      <c r="P131" s="348" t="e">
        <f t="shared" si="1322"/>
        <v>#DIV/0!</v>
      </c>
      <c r="Q131" s="348" t="e">
        <f t="shared" si="1323"/>
        <v>#DIV/0!</v>
      </c>
      <c r="R131" s="348" t="e">
        <f t="shared" si="1324"/>
        <v>#DIV/0!</v>
      </c>
      <c r="S131" s="348" t="e">
        <f t="shared" si="1325"/>
        <v>#DIV/0!</v>
      </c>
      <c r="T131" s="348" t="e">
        <f t="shared" si="1326"/>
        <v>#DIV/0!</v>
      </c>
      <c r="U131" s="348" t="e">
        <f t="shared" si="1327"/>
        <v>#DIV/0!</v>
      </c>
      <c r="V131" s="349" t="e">
        <f t="shared" si="1328"/>
        <v>#DIV/0!</v>
      </c>
      <c r="X131" s="343" t="s">
        <v>478</v>
      </c>
      <c r="Y131" s="344" t="e">
        <f>+Z131/Z140</f>
        <v>#DIV/0!</v>
      </c>
      <c r="Z131" s="345">
        <f t="shared" si="1343"/>
        <v>0</v>
      </c>
      <c r="AA131" s="346"/>
      <c r="AB131" s="346"/>
      <c r="AC131" s="346"/>
      <c r="AD131" s="346"/>
      <c r="AE131" s="346"/>
      <c r="AF131" s="346"/>
      <c r="AG131" s="346"/>
      <c r="AH131" s="347"/>
      <c r="AI131" s="324"/>
      <c r="AJ131" s="343" t="str">
        <f t="shared" si="1329"/>
        <v>INSTITUTIONAL</v>
      </c>
      <c r="AK131" s="339" t="e">
        <f t="shared" si="1344"/>
        <v>#DIV/0!</v>
      </c>
      <c r="AL131" s="348" t="e">
        <f t="shared" si="1345"/>
        <v>#DIV/0!</v>
      </c>
      <c r="AM131" s="348" t="e">
        <f t="shared" si="1346"/>
        <v>#DIV/0!</v>
      </c>
      <c r="AN131" s="348" t="e">
        <f t="shared" si="1347"/>
        <v>#DIV/0!</v>
      </c>
      <c r="AO131" s="348" t="e">
        <f t="shared" si="1348"/>
        <v>#DIV/0!</v>
      </c>
      <c r="AP131" s="348" t="e">
        <f t="shared" si="1349"/>
        <v>#DIV/0!</v>
      </c>
      <c r="AQ131" s="348" t="e">
        <f t="shared" si="1350"/>
        <v>#DIV/0!</v>
      </c>
      <c r="AR131" s="348" t="e">
        <f t="shared" si="1351"/>
        <v>#DIV/0!</v>
      </c>
      <c r="AS131" s="349" t="e">
        <f t="shared" si="1352"/>
        <v>#DIV/0!</v>
      </c>
      <c r="AU131" s="343" t="s">
        <v>478</v>
      </c>
      <c r="AV131" s="344" t="e">
        <f>+AW131/AW140</f>
        <v>#DIV/0!</v>
      </c>
      <c r="AW131" s="345">
        <f t="shared" si="1353"/>
        <v>0</v>
      </c>
      <c r="AX131" s="346"/>
      <c r="AY131" s="346"/>
      <c r="AZ131" s="346"/>
      <c r="BA131" s="346"/>
      <c r="BB131" s="346"/>
      <c r="BC131" s="346"/>
      <c r="BD131" s="346"/>
      <c r="BE131" s="347"/>
      <c r="BF131" s="324"/>
      <c r="BG131" s="343" t="str">
        <f t="shared" si="1330"/>
        <v>INSTITUTIONAL</v>
      </c>
      <c r="BH131" s="339" t="e">
        <f t="shared" si="1354"/>
        <v>#DIV/0!</v>
      </c>
      <c r="BI131" s="348" t="e">
        <f t="shared" si="1355"/>
        <v>#DIV/0!</v>
      </c>
      <c r="BJ131" s="348" t="e">
        <f t="shared" si="1356"/>
        <v>#DIV/0!</v>
      </c>
      <c r="BK131" s="348" t="e">
        <f t="shared" si="1357"/>
        <v>#DIV/0!</v>
      </c>
      <c r="BL131" s="348" t="e">
        <f t="shared" si="1358"/>
        <v>#DIV/0!</v>
      </c>
      <c r="BM131" s="348" t="e">
        <f t="shared" si="1359"/>
        <v>#DIV/0!</v>
      </c>
      <c r="BN131" s="348" t="e">
        <f t="shared" si="1360"/>
        <v>#DIV/0!</v>
      </c>
      <c r="BO131" s="348" t="e">
        <f t="shared" si="1361"/>
        <v>#DIV/0!</v>
      </c>
      <c r="BP131" s="349" t="e">
        <f t="shared" si="1362"/>
        <v>#DIV/0!</v>
      </c>
      <c r="BR131" s="343" t="s">
        <v>478</v>
      </c>
      <c r="BS131" s="344" t="e">
        <f>+BT131/BT140</f>
        <v>#DIV/0!</v>
      </c>
      <c r="BT131" s="345">
        <f t="shared" si="1363"/>
        <v>0</v>
      </c>
      <c r="BU131" s="346"/>
      <c r="BV131" s="346"/>
      <c r="BW131" s="346"/>
      <c r="BX131" s="346"/>
      <c r="BY131" s="346"/>
      <c r="BZ131" s="346"/>
      <c r="CA131" s="346"/>
      <c r="CB131" s="347"/>
      <c r="CC131" s="324"/>
      <c r="CD131" s="343" t="str">
        <f t="shared" si="1331"/>
        <v>INSTITUTIONAL</v>
      </c>
      <c r="CE131" s="339" t="e">
        <f t="shared" si="1364"/>
        <v>#DIV/0!</v>
      </c>
      <c r="CF131" s="348" t="e">
        <f t="shared" si="1365"/>
        <v>#DIV/0!</v>
      </c>
      <c r="CG131" s="348" t="e">
        <f t="shared" si="1366"/>
        <v>#DIV/0!</v>
      </c>
      <c r="CH131" s="348" t="e">
        <f t="shared" si="1367"/>
        <v>#DIV/0!</v>
      </c>
      <c r="CI131" s="348" t="e">
        <f t="shared" si="1368"/>
        <v>#DIV/0!</v>
      </c>
      <c r="CJ131" s="348" t="e">
        <f t="shared" si="1369"/>
        <v>#DIV/0!</v>
      </c>
      <c r="CK131" s="348" t="e">
        <f t="shared" si="1370"/>
        <v>#DIV/0!</v>
      </c>
      <c r="CL131" s="348" t="e">
        <f t="shared" si="1371"/>
        <v>#DIV/0!</v>
      </c>
      <c r="CM131" s="349" t="e">
        <f t="shared" si="1372"/>
        <v>#DIV/0!</v>
      </c>
      <c r="CO131" s="343" t="s">
        <v>478</v>
      </c>
      <c r="CP131" s="344" t="e">
        <f>+CQ131/CQ140</f>
        <v>#DIV/0!</v>
      </c>
      <c r="CQ131" s="345">
        <f t="shared" si="1373"/>
        <v>0</v>
      </c>
      <c r="CR131" s="346"/>
      <c r="CS131" s="346"/>
      <c r="CT131" s="346"/>
      <c r="CU131" s="346"/>
      <c r="CV131" s="346"/>
      <c r="CW131" s="346"/>
      <c r="CX131" s="346"/>
      <c r="CY131" s="347"/>
      <c r="CZ131" s="324"/>
      <c r="DA131" s="343" t="str">
        <f t="shared" si="1332"/>
        <v>INSTITUTIONAL</v>
      </c>
      <c r="DB131" s="339" t="e">
        <f t="shared" si="1374"/>
        <v>#DIV/0!</v>
      </c>
      <c r="DC131" s="348" t="e">
        <f t="shared" si="1375"/>
        <v>#DIV/0!</v>
      </c>
      <c r="DD131" s="348" t="e">
        <f t="shared" si="1376"/>
        <v>#DIV/0!</v>
      </c>
      <c r="DE131" s="348" t="e">
        <f t="shared" si="1377"/>
        <v>#DIV/0!</v>
      </c>
      <c r="DF131" s="348" t="e">
        <f t="shared" si="1378"/>
        <v>#DIV/0!</v>
      </c>
      <c r="DG131" s="348" t="e">
        <f t="shared" si="1379"/>
        <v>#DIV/0!</v>
      </c>
      <c r="DH131" s="348" t="e">
        <f t="shared" si="1380"/>
        <v>#DIV/0!</v>
      </c>
      <c r="DI131" s="348" t="e">
        <f t="shared" si="1381"/>
        <v>#DIV/0!</v>
      </c>
      <c r="DJ131" s="349" t="e">
        <f t="shared" si="1382"/>
        <v>#DIV/0!</v>
      </c>
      <c r="DL131" s="343" t="s">
        <v>478</v>
      </c>
      <c r="DM131" s="344" t="e">
        <f>+DN131/DN140</f>
        <v>#DIV/0!</v>
      </c>
      <c r="DN131" s="345">
        <f t="shared" si="1383"/>
        <v>0</v>
      </c>
      <c r="DO131" s="346"/>
      <c r="DP131" s="346"/>
      <c r="DQ131" s="346"/>
      <c r="DR131" s="346"/>
      <c r="DS131" s="346"/>
      <c r="DT131" s="346"/>
      <c r="DU131" s="346"/>
      <c r="DV131" s="347"/>
      <c r="DW131" s="324"/>
      <c r="DX131" s="343" t="str">
        <f t="shared" si="1333"/>
        <v>INSTITUTIONAL</v>
      </c>
      <c r="DY131" s="339" t="e">
        <f t="shared" si="1384"/>
        <v>#DIV/0!</v>
      </c>
      <c r="DZ131" s="348" t="e">
        <f t="shared" si="1385"/>
        <v>#DIV/0!</v>
      </c>
      <c r="EA131" s="348" t="e">
        <f t="shared" si="1386"/>
        <v>#DIV/0!</v>
      </c>
      <c r="EB131" s="348" t="e">
        <f t="shared" si="1387"/>
        <v>#DIV/0!</v>
      </c>
      <c r="EC131" s="348" t="e">
        <f t="shared" si="1388"/>
        <v>#DIV/0!</v>
      </c>
      <c r="ED131" s="348" t="e">
        <f t="shared" si="1389"/>
        <v>#DIV/0!</v>
      </c>
      <c r="EE131" s="348" t="e">
        <f t="shared" si="1390"/>
        <v>#DIV/0!</v>
      </c>
      <c r="EF131" s="348" t="e">
        <f t="shared" si="1391"/>
        <v>#DIV/0!</v>
      </c>
      <c r="EG131" s="349" t="e">
        <f t="shared" si="1392"/>
        <v>#DIV/0!</v>
      </c>
      <c r="EI131" s="343" t="s">
        <v>478</v>
      </c>
      <c r="EJ131" s="344" t="e">
        <f>+EK131/EK140</f>
        <v>#DIV/0!</v>
      </c>
      <c r="EK131" s="345">
        <f t="shared" si="1393"/>
        <v>0</v>
      </c>
      <c r="EL131" s="346"/>
      <c r="EM131" s="346"/>
      <c r="EN131" s="346"/>
      <c r="EO131" s="346"/>
      <c r="EP131" s="346"/>
      <c r="EQ131" s="346"/>
      <c r="ER131" s="346"/>
      <c r="ES131" s="347"/>
      <c r="ET131" s="324"/>
      <c r="EU131" s="343" t="str">
        <f t="shared" si="1334"/>
        <v>INSTITUTIONAL</v>
      </c>
      <c r="EV131" s="339" t="e">
        <f t="shared" si="1394"/>
        <v>#DIV/0!</v>
      </c>
      <c r="EW131" s="348" t="e">
        <f t="shared" si="1395"/>
        <v>#DIV/0!</v>
      </c>
      <c r="EX131" s="348" t="e">
        <f t="shared" si="1396"/>
        <v>#DIV/0!</v>
      </c>
      <c r="EY131" s="348" t="e">
        <f t="shared" si="1397"/>
        <v>#DIV/0!</v>
      </c>
      <c r="EZ131" s="348" t="e">
        <f t="shared" si="1398"/>
        <v>#DIV/0!</v>
      </c>
      <c r="FA131" s="348" t="e">
        <f t="shared" si="1399"/>
        <v>#DIV/0!</v>
      </c>
      <c r="FB131" s="348" t="e">
        <f t="shared" si="1400"/>
        <v>#DIV/0!</v>
      </c>
      <c r="FC131" s="348" t="e">
        <f t="shared" si="1401"/>
        <v>#DIV/0!</v>
      </c>
      <c r="FD131" s="349" t="e">
        <f t="shared" si="1402"/>
        <v>#DIV/0!</v>
      </c>
      <c r="FF131" s="343" t="s">
        <v>478</v>
      </c>
      <c r="FG131" s="344" t="e">
        <f>+FH131/FH140</f>
        <v>#DIV/0!</v>
      </c>
      <c r="FH131" s="345">
        <f t="shared" si="1403"/>
        <v>0</v>
      </c>
      <c r="FI131" s="346"/>
      <c r="FJ131" s="346"/>
      <c r="FK131" s="346"/>
      <c r="FL131" s="346"/>
      <c r="FM131" s="346"/>
      <c r="FN131" s="346"/>
      <c r="FO131" s="346"/>
      <c r="FP131" s="347"/>
      <c r="FQ131" s="324"/>
      <c r="FR131" s="343" t="str">
        <f t="shared" si="1335"/>
        <v>INSTITUTIONAL</v>
      </c>
      <c r="FS131" s="339" t="e">
        <f t="shared" si="1404"/>
        <v>#DIV/0!</v>
      </c>
      <c r="FT131" s="348" t="e">
        <f t="shared" si="1405"/>
        <v>#DIV/0!</v>
      </c>
      <c r="FU131" s="348" t="e">
        <f t="shared" si="1406"/>
        <v>#DIV/0!</v>
      </c>
      <c r="FV131" s="348" t="e">
        <f t="shared" si="1407"/>
        <v>#DIV/0!</v>
      </c>
      <c r="FW131" s="348" t="e">
        <f t="shared" si="1408"/>
        <v>#DIV/0!</v>
      </c>
      <c r="FX131" s="348" t="e">
        <f t="shared" si="1409"/>
        <v>#DIV/0!</v>
      </c>
      <c r="FY131" s="348" t="e">
        <f t="shared" si="1410"/>
        <v>#DIV/0!</v>
      </c>
      <c r="FZ131" s="348" t="e">
        <f t="shared" si="1411"/>
        <v>#DIV/0!</v>
      </c>
      <c r="GA131" s="349" t="e">
        <f t="shared" si="1412"/>
        <v>#DIV/0!</v>
      </c>
      <c r="GC131" s="343" t="s">
        <v>478</v>
      </c>
      <c r="GD131" s="344" t="e">
        <f>+GE131/GE140</f>
        <v>#DIV/0!</v>
      </c>
      <c r="GE131" s="345">
        <f t="shared" si="1413"/>
        <v>0</v>
      </c>
      <c r="GF131" s="346"/>
      <c r="GG131" s="346"/>
      <c r="GH131" s="346"/>
      <c r="GI131" s="346"/>
      <c r="GJ131" s="346"/>
      <c r="GK131" s="346"/>
      <c r="GL131" s="346"/>
      <c r="GM131" s="347"/>
      <c r="GN131" s="324"/>
      <c r="GO131" s="343" t="str">
        <f t="shared" si="1336"/>
        <v>INSTITUTIONAL</v>
      </c>
      <c r="GP131" s="339" t="e">
        <f t="shared" si="1414"/>
        <v>#DIV/0!</v>
      </c>
      <c r="GQ131" s="348" t="e">
        <f t="shared" si="1415"/>
        <v>#DIV/0!</v>
      </c>
      <c r="GR131" s="348" t="e">
        <f t="shared" si="1416"/>
        <v>#DIV/0!</v>
      </c>
      <c r="GS131" s="348" t="e">
        <f t="shared" si="1417"/>
        <v>#DIV/0!</v>
      </c>
      <c r="GT131" s="348" t="e">
        <f t="shared" si="1418"/>
        <v>#DIV/0!</v>
      </c>
      <c r="GU131" s="348" t="e">
        <f t="shared" si="1419"/>
        <v>#DIV/0!</v>
      </c>
      <c r="GV131" s="348" t="e">
        <f t="shared" si="1420"/>
        <v>#DIV/0!</v>
      </c>
      <c r="GW131" s="348" t="e">
        <f t="shared" si="1421"/>
        <v>#DIV/0!</v>
      </c>
      <c r="GX131" s="349" t="e">
        <f t="shared" si="1422"/>
        <v>#DIV/0!</v>
      </c>
      <c r="GZ131" s="343" t="s">
        <v>478</v>
      </c>
      <c r="HA131" s="344" t="e">
        <f>+HB131/HB140</f>
        <v>#DIV/0!</v>
      </c>
      <c r="HB131" s="345">
        <f t="shared" si="1423"/>
        <v>0</v>
      </c>
      <c r="HC131" s="346"/>
      <c r="HD131" s="346"/>
      <c r="HE131" s="346"/>
      <c r="HF131" s="346"/>
      <c r="HG131" s="346"/>
      <c r="HH131" s="346"/>
      <c r="HI131" s="346"/>
      <c r="HJ131" s="347"/>
      <c r="HK131" s="324"/>
      <c r="HL131" s="343" t="str">
        <f t="shared" si="1337"/>
        <v>INSTITUTIONAL</v>
      </c>
      <c r="HM131" s="339" t="e">
        <f t="shared" si="1424"/>
        <v>#DIV/0!</v>
      </c>
      <c r="HN131" s="348" t="e">
        <f t="shared" si="1425"/>
        <v>#DIV/0!</v>
      </c>
      <c r="HO131" s="348" t="e">
        <f t="shared" si="1426"/>
        <v>#DIV/0!</v>
      </c>
      <c r="HP131" s="348" t="e">
        <f t="shared" si="1427"/>
        <v>#DIV/0!</v>
      </c>
      <c r="HQ131" s="348" t="e">
        <f t="shared" si="1428"/>
        <v>#DIV/0!</v>
      </c>
      <c r="HR131" s="348" t="e">
        <f t="shared" si="1429"/>
        <v>#DIV/0!</v>
      </c>
      <c r="HS131" s="348" t="e">
        <f t="shared" si="1430"/>
        <v>#DIV/0!</v>
      </c>
      <c r="HT131" s="348" t="e">
        <f t="shared" si="1431"/>
        <v>#DIV/0!</v>
      </c>
      <c r="HU131" s="349" t="e">
        <f t="shared" si="1432"/>
        <v>#DIV/0!</v>
      </c>
      <c r="HW131" s="343" t="s">
        <v>478</v>
      </c>
      <c r="HX131" s="344" t="e">
        <f>+HY131/HY140</f>
        <v>#DIV/0!</v>
      </c>
      <c r="HY131" s="345">
        <f t="shared" si="1433"/>
        <v>0</v>
      </c>
      <c r="HZ131" s="346"/>
      <c r="IA131" s="346"/>
      <c r="IB131" s="346"/>
      <c r="IC131" s="346"/>
      <c r="ID131" s="346"/>
      <c r="IE131" s="346"/>
      <c r="IF131" s="346"/>
      <c r="IG131" s="347"/>
      <c r="IH131" s="324"/>
      <c r="II131" s="343" t="str">
        <f t="shared" si="1338"/>
        <v>INSTITUTIONAL</v>
      </c>
      <c r="IJ131" s="339" t="e">
        <f t="shared" si="1434"/>
        <v>#DIV/0!</v>
      </c>
      <c r="IK131" s="348" t="e">
        <f t="shared" si="1435"/>
        <v>#DIV/0!</v>
      </c>
      <c r="IL131" s="348" t="e">
        <f t="shared" si="1436"/>
        <v>#DIV/0!</v>
      </c>
      <c r="IM131" s="348" t="e">
        <f t="shared" si="1437"/>
        <v>#DIV/0!</v>
      </c>
      <c r="IN131" s="348" t="e">
        <f t="shared" si="1438"/>
        <v>#DIV/0!</v>
      </c>
      <c r="IO131" s="348" t="e">
        <f t="shared" si="1439"/>
        <v>#DIV/0!</v>
      </c>
      <c r="IP131" s="348" t="e">
        <f t="shared" si="1440"/>
        <v>#DIV/0!</v>
      </c>
      <c r="IQ131" s="348" t="e">
        <f t="shared" si="1441"/>
        <v>#DIV/0!</v>
      </c>
      <c r="IR131" s="349" t="e">
        <f t="shared" si="1442"/>
        <v>#DIV/0!</v>
      </c>
      <c r="IT131" s="343" t="s">
        <v>478</v>
      </c>
      <c r="IU131" s="344" t="e">
        <f>+IV131/IV140</f>
        <v>#DIV/0!</v>
      </c>
      <c r="IV131" s="345">
        <f t="shared" si="1443"/>
        <v>0</v>
      </c>
      <c r="IW131" s="346"/>
      <c r="IX131" s="346"/>
      <c r="IY131" s="346"/>
      <c r="IZ131" s="346"/>
      <c r="JA131" s="346"/>
      <c r="JB131" s="346"/>
      <c r="JC131" s="346"/>
      <c r="JD131" s="347"/>
      <c r="JE131" s="324"/>
      <c r="JF131" s="343" t="str">
        <f t="shared" si="1339"/>
        <v>INSTITUTIONAL</v>
      </c>
      <c r="JG131" s="339" t="e">
        <f t="shared" si="1444"/>
        <v>#DIV/0!</v>
      </c>
      <c r="JH131" s="348" t="e">
        <f t="shared" si="1445"/>
        <v>#DIV/0!</v>
      </c>
      <c r="JI131" s="348" t="e">
        <f t="shared" si="1446"/>
        <v>#DIV/0!</v>
      </c>
      <c r="JJ131" s="348" t="e">
        <f t="shared" si="1447"/>
        <v>#DIV/0!</v>
      </c>
      <c r="JK131" s="348" t="e">
        <f t="shared" si="1448"/>
        <v>#DIV/0!</v>
      </c>
      <c r="JL131" s="348" t="e">
        <f t="shared" si="1449"/>
        <v>#DIV/0!</v>
      </c>
      <c r="JM131" s="348" t="e">
        <f t="shared" si="1450"/>
        <v>#DIV/0!</v>
      </c>
      <c r="JN131" s="348" t="e">
        <f t="shared" si="1451"/>
        <v>#DIV/0!</v>
      </c>
      <c r="JO131" s="349" t="e">
        <f t="shared" si="1452"/>
        <v>#DIV/0!</v>
      </c>
      <c r="JQ131" s="343" t="s">
        <v>478</v>
      </c>
      <c r="JR131" s="344" t="e">
        <f>+JS131/JS140</f>
        <v>#DIV/0!</v>
      </c>
      <c r="JS131" s="345">
        <f t="shared" si="1453"/>
        <v>0</v>
      </c>
      <c r="JT131" s="346"/>
      <c r="JU131" s="346"/>
      <c r="JV131" s="346"/>
      <c r="JW131" s="346"/>
      <c r="JX131" s="346"/>
      <c r="JY131" s="346"/>
      <c r="JZ131" s="346"/>
      <c r="KA131" s="347"/>
      <c r="KB131" s="324"/>
      <c r="KC131" s="343" t="str">
        <f t="shared" si="1340"/>
        <v>INSTITUTIONAL</v>
      </c>
      <c r="KD131" s="339" t="e">
        <f t="shared" si="1454"/>
        <v>#DIV/0!</v>
      </c>
      <c r="KE131" s="348" t="e">
        <f t="shared" si="1455"/>
        <v>#DIV/0!</v>
      </c>
      <c r="KF131" s="348" t="e">
        <f t="shared" si="1456"/>
        <v>#DIV/0!</v>
      </c>
      <c r="KG131" s="348" t="e">
        <f t="shared" si="1457"/>
        <v>#DIV/0!</v>
      </c>
      <c r="KH131" s="348" t="e">
        <f t="shared" si="1458"/>
        <v>#DIV/0!</v>
      </c>
      <c r="KI131" s="348" t="e">
        <f t="shared" si="1459"/>
        <v>#DIV/0!</v>
      </c>
      <c r="KJ131" s="348" t="e">
        <f t="shared" si="1460"/>
        <v>#DIV/0!</v>
      </c>
      <c r="KK131" s="348" t="e">
        <f t="shared" si="1461"/>
        <v>#DIV/0!</v>
      </c>
      <c r="KL131" s="349" t="e">
        <f t="shared" si="1462"/>
        <v>#DIV/0!</v>
      </c>
    </row>
    <row r="132" spans="1:298" x14ac:dyDescent="0.2">
      <c r="A132" s="343" t="s">
        <v>479</v>
      </c>
      <c r="B132" s="344" t="e">
        <f>+C132/C140</f>
        <v>#DIV/0!</v>
      </c>
      <c r="C132" s="345">
        <f t="shared" si="1341"/>
        <v>0</v>
      </c>
      <c r="D132" s="346">
        <f t="shared" si="1312"/>
        <v>0</v>
      </c>
      <c r="E132" s="346">
        <f t="shared" si="1313"/>
        <v>0</v>
      </c>
      <c r="F132" s="346">
        <f t="shared" si="1314"/>
        <v>0</v>
      </c>
      <c r="G132" s="346">
        <f t="shared" si="1315"/>
        <v>0</v>
      </c>
      <c r="H132" s="346">
        <f t="shared" si="1316"/>
        <v>0</v>
      </c>
      <c r="I132" s="346">
        <f t="shared" si="1317"/>
        <v>0</v>
      </c>
      <c r="J132" s="346">
        <f t="shared" si="1318"/>
        <v>0</v>
      </c>
      <c r="K132" s="347">
        <f t="shared" si="1319"/>
        <v>0</v>
      </c>
      <c r="L132" s="324"/>
      <c r="M132" s="343" t="str">
        <f t="shared" si="1320"/>
        <v>MANAGED CARE</v>
      </c>
      <c r="N132" s="339" t="e">
        <f t="shared" si="1342"/>
        <v>#DIV/0!</v>
      </c>
      <c r="O132" s="348" t="e">
        <f t="shared" si="1321"/>
        <v>#DIV/0!</v>
      </c>
      <c r="P132" s="348" t="e">
        <f t="shared" si="1322"/>
        <v>#DIV/0!</v>
      </c>
      <c r="Q132" s="348" t="e">
        <f t="shared" si="1323"/>
        <v>#DIV/0!</v>
      </c>
      <c r="R132" s="348" t="e">
        <f t="shared" si="1324"/>
        <v>#DIV/0!</v>
      </c>
      <c r="S132" s="348" t="e">
        <f t="shared" si="1325"/>
        <v>#DIV/0!</v>
      </c>
      <c r="T132" s="348" t="e">
        <f t="shared" si="1326"/>
        <v>#DIV/0!</v>
      </c>
      <c r="U132" s="348" t="e">
        <f t="shared" si="1327"/>
        <v>#DIV/0!</v>
      </c>
      <c r="V132" s="349" t="e">
        <f t="shared" si="1328"/>
        <v>#DIV/0!</v>
      </c>
      <c r="X132" s="343" t="s">
        <v>479</v>
      </c>
      <c r="Y132" s="344" t="e">
        <f>+Z132/Z140</f>
        <v>#DIV/0!</v>
      </c>
      <c r="Z132" s="345">
        <f t="shared" si="1343"/>
        <v>0</v>
      </c>
      <c r="AA132" s="346"/>
      <c r="AB132" s="346"/>
      <c r="AC132" s="346"/>
      <c r="AD132" s="346"/>
      <c r="AE132" s="346"/>
      <c r="AF132" s="346"/>
      <c r="AG132" s="346"/>
      <c r="AH132" s="347"/>
      <c r="AI132" s="324"/>
      <c r="AJ132" s="343" t="str">
        <f t="shared" si="1329"/>
        <v>MANAGED CARE</v>
      </c>
      <c r="AK132" s="339" t="e">
        <f t="shared" si="1344"/>
        <v>#DIV/0!</v>
      </c>
      <c r="AL132" s="348" t="e">
        <f t="shared" si="1345"/>
        <v>#DIV/0!</v>
      </c>
      <c r="AM132" s="348" t="e">
        <f t="shared" si="1346"/>
        <v>#DIV/0!</v>
      </c>
      <c r="AN132" s="348" t="e">
        <f t="shared" si="1347"/>
        <v>#DIV/0!</v>
      </c>
      <c r="AO132" s="348" t="e">
        <f t="shared" si="1348"/>
        <v>#DIV/0!</v>
      </c>
      <c r="AP132" s="348" t="e">
        <f t="shared" si="1349"/>
        <v>#DIV/0!</v>
      </c>
      <c r="AQ132" s="348" t="e">
        <f t="shared" si="1350"/>
        <v>#DIV/0!</v>
      </c>
      <c r="AR132" s="348" t="e">
        <f t="shared" si="1351"/>
        <v>#DIV/0!</v>
      </c>
      <c r="AS132" s="349" t="e">
        <f t="shared" si="1352"/>
        <v>#DIV/0!</v>
      </c>
      <c r="AU132" s="343" t="s">
        <v>479</v>
      </c>
      <c r="AV132" s="344" t="e">
        <f>+AW132/AW140</f>
        <v>#DIV/0!</v>
      </c>
      <c r="AW132" s="345">
        <f t="shared" si="1353"/>
        <v>0</v>
      </c>
      <c r="AX132" s="346"/>
      <c r="AY132" s="346"/>
      <c r="AZ132" s="346"/>
      <c r="BA132" s="346"/>
      <c r="BB132" s="346"/>
      <c r="BC132" s="346"/>
      <c r="BD132" s="346"/>
      <c r="BE132" s="347"/>
      <c r="BF132" s="324"/>
      <c r="BG132" s="343" t="str">
        <f t="shared" si="1330"/>
        <v>MANAGED CARE</v>
      </c>
      <c r="BH132" s="339" t="e">
        <f t="shared" si="1354"/>
        <v>#DIV/0!</v>
      </c>
      <c r="BI132" s="348" t="e">
        <f t="shared" si="1355"/>
        <v>#DIV/0!</v>
      </c>
      <c r="BJ132" s="348" t="e">
        <f t="shared" si="1356"/>
        <v>#DIV/0!</v>
      </c>
      <c r="BK132" s="348" t="e">
        <f t="shared" si="1357"/>
        <v>#DIV/0!</v>
      </c>
      <c r="BL132" s="348" t="e">
        <f t="shared" si="1358"/>
        <v>#DIV/0!</v>
      </c>
      <c r="BM132" s="348" t="e">
        <f t="shared" si="1359"/>
        <v>#DIV/0!</v>
      </c>
      <c r="BN132" s="348" t="e">
        <f t="shared" si="1360"/>
        <v>#DIV/0!</v>
      </c>
      <c r="BO132" s="348" t="e">
        <f t="shared" si="1361"/>
        <v>#DIV/0!</v>
      </c>
      <c r="BP132" s="349" t="e">
        <f t="shared" si="1362"/>
        <v>#DIV/0!</v>
      </c>
      <c r="BR132" s="343" t="s">
        <v>479</v>
      </c>
      <c r="BS132" s="344" t="e">
        <f>+BT132/BT140</f>
        <v>#DIV/0!</v>
      </c>
      <c r="BT132" s="345">
        <f t="shared" si="1363"/>
        <v>0</v>
      </c>
      <c r="BU132" s="346"/>
      <c r="BV132" s="346"/>
      <c r="BW132" s="346"/>
      <c r="BX132" s="346"/>
      <c r="BY132" s="346"/>
      <c r="BZ132" s="346"/>
      <c r="CA132" s="346"/>
      <c r="CB132" s="347"/>
      <c r="CC132" s="324"/>
      <c r="CD132" s="343" t="str">
        <f t="shared" si="1331"/>
        <v>MANAGED CARE</v>
      </c>
      <c r="CE132" s="339" t="e">
        <f t="shared" si="1364"/>
        <v>#DIV/0!</v>
      </c>
      <c r="CF132" s="348" t="e">
        <f t="shared" si="1365"/>
        <v>#DIV/0!</v>
      </c>
      <c r="CG132" s="348" t="e">
        <f t="shared" si="1366"/>
        <v>#DIV/0!</v>
      </c>
      <c r="CH132" s="348" t="e">
        <f t="shared" si="1367"/>
        <v>#DIV/0!</v>
      </c>
      <c r="CI132" s="348" t="e">
        <f t="shared" si="1368"/>
        <v>#DIV/0!</v>
      </c>
      <c r="CJ132" s="348" t="e">
        <f t="shared" si="1369"/>
        <v>#DIV/0!</v>
      </c>
      <c r="CK132" s="348" t="e">
        <f t="shared" si="1370"/>
        <v>#DIV/0!</v>
      </c>
      <c r="CL132" s="348" t="e">
        <f t="shared" si="1371"/>
        <v>#DIV/0!</v>
      </c>
      <c r="CM132" s="349" t="e">
        <f t="shared" si="1372"/>
        <v>#DIV/0!</v>
      </c>
      <c r="CO132" s="343" t="s">
        <v>479</v>
      </c>
      <c r="CP132" s="344" t="e">
        <f>+CQ132/CQ140</f>
        <v>#DIV/0!</v>
      </c>
      <c r="CQ132" s="345">
        <f t="shared" si="1373"/>
        <v>0</v>
      </c>
      <c r="CR132" s="346"/>
      <c r="CS132" s="346"/>
      <c r="CT132" s="346"/>
      <c r="CU132" s="346"/>
      <c r="CV132" s="346"/>
      <c r="CW132" s="346"/>
      <c r="CX132" s="346"/>
      <c r="CY132" s="347"/>
      <c r="CZ132" s="324"/>
      <c r="DA132" s="343" t="str">
        <f t="shared" si="1332"/>
        <v>MANAGED CARE</v>
      </c>
      <c r="DB132" s="339" t="e">
        <f t="shared" si="1374"/>
        <v>#DIV/0!</v>
      </c>
      <c r="DC132" s="348" t="e">
        <f t="shared" si="1375"/>
        <v>#DIV/0!</v>
      </c>
      <c r="DD132" s="348" t="e">
        <f t="shared" si="1376"/>
        <v>#DIV/0!</v>
      </c>
      <c r="DE132" s="348" t="e">
        <f t="shared" si="1377"/>
        <v>#DIV/0!</v>
      </c>
      <c r="DF132" s="348" t="e">
        <f t="shared" si="1378"/>
        <v>#DIV/0!</v>
      </c>
      <c r="DG132" s="348" t="e">
        <f t="shared" si="1379"/>
        <v>#DIV/0!</v>
      </c>
      <c r="DH132" s="348" t="e">
        <f t="shared" si="1380"/>
        <v>#DIV/0!</v>
      </c>
      <c r="DI132" s="348" t="e">
        <f t="shared" si="1381"/>
        <v>#DIV/0!</v>
      </c>
      <c r="DJ132" s="349" t="e">
        <f t="shared" si="1382"/>
        <v>#DIV/0!</v>
      </c>
      <c r="DL132" s="343" t="s">
        <v>479</v>
      </c>
      <c r="DM132" s="344" t="e">
        <f>+DN132/DN140</f>
        <v>#DIV/0!</v>
      </c>
      <c r="DN132" s="345">
        <f t="shared" si="1383"/>
        <v>0</v>
      </c>
      <c r="DO132" s="346"/>
      <c r="DP132" s="346"/>
      <c r="DQ132" s="346"/>
      <c r="DR132" s="346"/>
      <c r="DS132" s="346"/>
      <c r="DT132" s="346"/>
      <c r="DU132" s="346"/>
      <c r="DV132" s="347"/>
      <c r="DW132" s="324"/>
      <c r="DX132" s="343" t="str">
        <f t="shared" si="1333"/>
        <v>MANAGED CARE</v>
      </c>
      <c r="DY132" s="339" t="e">
        <f t="shared" si="1384"/>
        <v>#DIV/0!</v>
      </c>
      <c r="DZ132" s="348" t="e">
        <f t="shared" si="1385"/>
        <v>#DIV/0!</v>
      </c>
      <c r="EA132" s="348" t="e">
        <f t="shared" si="1386"/>
        <v>#DIV/0!</v>
      </c>
      <c r="EB132" s="348" t="e">
        <f t="shared" si="1387"/>
        <v>#DIV/0!</v>
      </c>
      <c r="EC132" s="348" t="e">
        <f t="shared" si="1388"/>
        <v>#DIV/0!</v>
      </c>
      <c r="ED132" s="348" t="e">
        <f t="shared" si="1389"/>
        <v>#DIV/0!</v>
      </c>
      <c r="EE132" s="348" t="e">
        <f t="shared" si="1390"/>
        <v>#DIV/0!</v>
      </c>
      <c r="EF132" s="348" t="e">
        <f t="shared" si="1391"/>
        <v>#DIV/0!</v>
      </c>
      <c r="EG132" s="349" t="e">
        <f t="shared" si="1392"/>
        <v>#DIV/0!</v>
      </c>
      <c r="EI132" s="343" t="s">
        <v>479</v>
      </c>
      <c r="EJ132" s="344" t="e">
        <f>+EK132/EK140</f>
        <v>#DIV/0!</v>
      </c>
      <c r="EK132" s="345">
        <f t="shared" si="1393"/>
        <v>0</v>
      </c>
      <c r="EL132" s="346"/>
      <c r="EM132" s="346"/>
      <c r="EN132" s="346"/>
      <c r="EO132" s="346"/>
      <c r="EP132" s="346"/>
      <c r="EQ132" s="346"/>
      <c r="ER132" s="346"/>
      <c r="ES132" s="347"/>
      <c r="ET132" s="324"/>
      <c r="EU132" s="343" t="str">
        <f t="shared" si="1334"/>
        <v>MANAGED CARE</v>
      </c>
      <c r="EV132" s="339" t="e">
        <f t="shared" si="1394"/>
        <v>#DIV/0!</v>
      </c>
      <c r="EW132" s="348" t="e">
        <f t="shared" si="1395"/>
        <v>#DIV/0!</v>
      </c>
      <c r="EX132" s="348" t="e">
        <f t="shared" si="1396"/>
        <v>#DIV/0!</v>
      </c>
      <c r="EY132" s="348" t="e">
        <f t="shared" si="1397"/>
        <v>#DIV/0!</v>
      </c>
      <c r="EZ132" s="348" t="e">
        <f t="shared" si="1398"/>
        <v>#DIV/0!</v>
      </c>
      <c r="FA132" s="348" t="e">
        <f t="shared" si="1399"/>
        <v>#DIV/0!</v>
      </c>
      <c r="FB132" s="348" t="e">
        <f t="shared" si="1400"/>
        <v>#DIV/0!</v>
      </c>
      <c r="FC132" s="348" t="e">
        <f t="shared" si="1401"/>
        <v>#DIV/0!</v>
      </c>
      <c r="FD132" s="349" t="e">
        <f t="shared" si="1402"/>
        <v>#DIV/0!</v>
      </c>
      <c r="FF132" s="343" t="s">
        <v>479</v>
      </c>
      <c r="FG132" s="344" t="e">
        <f>+FH132/FH140</f>
        <v>#DIV/0!</v>
      </c>
      <c r="FH132" s="345">
        <f t="shared" si="1403"/>
        <v>0</v>
      </c>
      <c r="FI132" s="346"/>
      <c r="FJ132" s="346"/>
      <c r="FK132" s="346"/>
      <c r="FL132" s="346"/>
      <c r="FM132" s="346"/>
      <c r="FN132" s="346"/>
      <c r="FO132" s="346"/>
      <c r="FP132" s="347"/>
      <c r="FQ132" s="324"/>
      <c r="FR132" s="343" t="str">
        <f t="shared" si="1335"/>
        <v>MANAGED CARE</v>
      </c>
      <c r="FS132" s="339" t="e">
        <f t="shared" si="1404"/>
        <v>#DIV/0!</v>
      </c>
      <c r="FT132" s="348" t="e">
        <f t="shared" si="1405"/>
        <v>#DIV/0!</v>
      </c>
      <c r="FU132" s="348" t="e">
        <f t="shared" si="1406"/>
        <v>#DIV/0!</v>
      </c>
      <c r="FV132" s="348" t="e">
        <f t="shared" si="1407"/>
        <v>#DIV/0!</v>
      </c>
      <c r="FW132" s="348" t="e">
        <f t="shared" si="1408"/>
        <v>#DIV/0!</v>
      </c>
      <c r="FX132" s="348" t="e">
        <f t="shared" si="1409"/>
        <v>#DIV/0!</v>
      </c>
      <c r="FY132" s="348" t="e">
        <f t="shared" si="1410"/>
        <v>#DIV/0!</v>
      </c>
      <c r="FZ132" s="348" t="e">
        <f t="shared" si="1411"/>
        <v>#DIV/0!</v>
      </c>
      <c r="GA132" s="349" t="e">
        <f t="shared" si="1412"/>
        <v>#DIV/0!</v>
      </c>
      <c r="GC132" s="343" t="s">
        <v>479</v>
      </c>
      <c r="GD132" s="344" t="e">
        <f>+GE132/GE140</f>
        <v>#DIV/0!</v>
      </c>
      <c r="GE132" s="345">
        <f t="shared" si="1413"/>
        <v>0</v>
      </c>
      <c r="GF132" s="346"/>
      <c r="GG132" s="346"/>
      <c r="GH132" s="346"/>
      <c r="GI132" s="346"/>
      <c r="GJ132" s="346"/>
      <c r="GK132" s="346"/>
      <c r="GL132" s="346"/>
      <c r="GM132" s="347"/>
      <c r="GN132" s="324"/>
      <c r="GO132" s="343" t="str">
        <f t="shared" si="1336"/>
        <v>MANAGED CARE</v>
      </c>
      <c r="GP132" s="339" t="e">
        <f t="shared" si="1414"/>
        <v>#DIV/0!</v>
      </c>
      <c r="GQ132" s="348" t="e">
        <f t="shared" si="1415"/>
        <v>#DIV/0!</v>
      </c>
      <c r="GR132" s="348" t="e">
        <f t="shared" si="1416"/>
        <v>#DIV/0!</v>
      </c>
      <c r="GS132" s="348" t="e">
        <f t="shared" si="1417"/>
        <v>#DIV/0!</v>
      </c>
      <c r="GT132" s="348" t="e">
        <f t="shared" si="1418"/>
        <v>#DIV/0!</v>
      </c>
      <c r="GU132" s="348" t="e">
        <f t="shared" si="1419"/>
        <v>#DIV/0!</v>
      </c>
      <c r="GV132" s="348" t="e">
        <f t="shared" si="1420"/>
        <v>#DIV/0!</v>
      </c>
      <c r="GW132" s="348" t="e">
        <f t="shared" si="1421"/>
        <v>#DIV/0!</v>
      </c>
      <c r="GX132" s="349" t="e">
        <f t="shared" si="1422"/>
        <v>#DIV/0!</v>
      </c>
      <c r="GZ132" s="343" t="s">
        <v>479</v>
      </c>
      <c r="HA132" s="344" t="e">
        <f>+HB132/HB140</f>
        <v>#DIV/0!</v>
      </c>
      <c r="HB132" s="345">
        <f t="shared" si="1423"/>
        <v>0</v>
      </c>
      <c r="HC132" s="346"/>
      <c r="HD132" s="346"/>
      <c r="HE132" s="346"/>
      <c r="HF132" s="346"/>
      <c r="HG132" s="346"/>
      <c r="HH132" s="346"/>
      <c r="HI132" s="346"/>
      <c r="HJ132" s="347"/>
      <c r="HK132" s="324"/>
      <c r="HL132" s="343" t="str">
        <f t="shared" si="1337"/>
        <v>MANAGED CARE</v>
      </c>
      <c r="HM132" s="339" t="e">
        <f t="shared" si="1424"/>
        <v>#DIV/0!</v>
      </c>
      <c r="HN132" s="348" t="e">
        <f t="shared" si="1425"/>
        <v>#DIV/0!</v>
      </c>
      <c r="HO132" s="348" t="e">
        <f t="shared" si="1426"/>
        <v>#DIV/0!</v>
      </c>
      <c r="HP132" s="348" t="e">
        <f t="shared" si="1427"/>
        <v>#DIV/0!</v>
      </c>
      <c r="HQ132" s="348" t="e">
        <f t="shared" si="1428"/>
        <v>#DIV/0!</v>
      </c>
      <c r="HR132" s="348" t="e">
        <f t="shared" si="1429"/>
        <v>#DIV/0!</v>
      </c>
      <c r="HS132" s="348" t="e">
        <f t="shared" si="1430"/>
        <v>#DIV/0!</v>
      </c>
      <c r="HT132" s="348" t="e">
        <f t="shared" si="1431"/>
        <v>#DIV/0!</v>
      </c>
      <c r="HU132" s="349" t="e">
        <f t="shared" si="1432"/>
        <v>#DIV/0!</v>
      </c>
      <c r="HW132" s="343" t="s">
        <v>479</v>
      </c>
      <c r="HX132" s="344" t="e">
        <f>+HY132/HY140</f>
        <v>#DIV/0!</v>
      </c>
      <c r="HY132" s="345">
        <f t="shared" si="1433"/>
        <v>0</v>
      </c>
      <c r="HZ132" s="346"/>
      <c r="IA132" s="346"/>
      <c r="IB132" s="346"/>
      <c r="IC132" s="346"/>
      <c r="ID132" s="346"/>
      <c r="IE132" s="346"/>
      <c r="IF132" s="346"/>
      <c r="IG132" s="347"/>
      <c r="IH132" s="324"/>
      <c r="II132" s="343" t="str">
        <f t="shared" si="1338"/>
        <v>MANAGED CARE</v>
      </c>
      <c r="IJ132" s="339" t="e">
        <f t="shared" si="1434"/>
        <v>#DIV/0!</v>
      </c>
      <c r="IK132" s="348" t="e">
        <f t="shared" si="1435"/>
        <v>#DIV/0!</v>
      </c>
      <c r="IL132" s="348" t="e">
        <f t="shared" si="1436"/>
        <v>#DIV/0!</v>
      </c>
      <c r="IM132" s="348" t="e">
        <f t="shared" si="1437"/>
        <v>#DIV/0!</v>
      </c>
      <c r="IN132" s="348" t="e">
        <f t="shared" si="1438"/>
        <v>#DIV/0!</v>
      </c>
      <c r="IO132" s="348" t="e">
        <f t="shared" si="1439"/>
        <v>#DIV/0!</v>
      </c>
      <c r="IP132" s="348" t="e">
        <f t="shared" si="1440"/>
        <v>#DIV/0!</v>
      </c>
      <c r="IQ132" s="348" t="e">
        <f t="shared" si="1441"/>
        <v>#DIV/0!</v>
      </c>
      <c r="IR132" s="349" t="e">
        <f t="shared" si="1442"/>
        <v>#DIV/0!</v>
      </c>
      <c r="IT132" s="343" t="s">
        <v>479</v>
      </c>
      <c r="IU132" s="344" t="e">
        <f>+IV132/IV140</f>
        <v>#DIV/0!</v>
      </c>
      <c r="IV132" s="345">
        <f t="shared" si="1443"/>
        <v>0</v>
      </c>
      <c r="IW132" s="346"/>
      <c r="IX132" s="346"/>
      <c r="IY132" s="346"/>
      <c r="IZ132" s="346"/>
      <c r="JA132" s="346"/>
      <c r="JB132" s="346"/>
      <c r="JC132" s="346"/>
      <c r="JD132" s="347"/>
      <c r="JE132" s="324"/>
      <c r="JF132" s="343" t="str">
        <f t="shared" si="1339"/>
        <v>MANAGED CARE</v>
      </c>
      <c r="JG132" s="339" t="e">
        <f t="shared" si="1444"/>
        <v>#DIV/0!</v>
      </c>
      <c r="JH132" s="348" t="e">
        <f t="shared" si="1445"/>
        <v>#DIV/0!</v>
      </c>
      <c r="JI132" s="348" t="e">
        <f t="shared" si="1446"/>
        <v>#DIV/0!</v>
      </c>
      <c r="JJ132" s="348" t="e">
        <f t="shared" si="1447"/>
        <v>#DIV/0!</v>
      </c>
      <c r="JK132" s="348" t="e">
        <f t="shared" si="1448"/>
        <v>#DIV/0!</v>
      </c>
      <c r="JL132" s="348" t="e">
        <f t="shared" si="1449"/>
        <v>#DIV/0!</v>
      </c>
      <c r="JM132" s="348" t="e">
        <f t="shared" si="1450"/>
        <v>#DIV/0!</v>
      </c>
      <c r="JN132" s="348" t="e">
        <f t="shared" si="1451"/>
        <v>#DIV/0!</v>
      </c>
      <c r="JO132" s="349" t="e">
        <f t="shared" si="1452"/>
        <v>#DIV/0!</v>
      </c>
      <c r="JQ132" s="343" t="s">
        <v>479</v>
      </c>
      <c r="JR132" s="344" t="e">
        <f>+JS132/JS140</f>
        <v>#DIV/0!</v>
      </c>
      <c r="JS132" s="345">
        <f t="shared" si="1453"/>
        <v>0</v>
      </c>
      <c r="JT132" s="346"/>
      <c r="JU132" s="346"/>
      <c r="JV132" s="346"/>
      <c r="JW132" s="346"/>
      <c r="JX132" s="346"/>
      <c r="JY132" s="346"/>
      <c r="JZ132" s="346"/>
      <c r="KA132" s="347"/>
      <c r="KB132" s="324"/>
      <c r="KC132" s="343" t="str">
        <f t="shared" si="1340"/>
        <v>MANAGED CARE</v>
      </c>
      <c r="KD132" s="339" t="e">
        <f t="shared" si="1454"/>
        <v>#DIV/0!</v>
      </c>
      <c r="KE132" s="348" t="e">
        <f t="shared" si="1455"/>
        <v>#DIV/0!</v>
      </c>
      <c r="KF132" s="348" t="e">
        <f t="shared" si="1456"/>
        <v>#DIV/0!</v>
      </c>
      <c r="KG132" s="348" t="e">
        <f t="shared" si="1457"/>
        <v>#DIV/0!</v>
      </c>
      <c r="KH132" s="348" t="e">
        <f t="shared" si="1458"/>
        <v>#DIV/0!</v>
      </c>
      <c r="KI132" s="348" t="e">
        <f t="shared" si="1459"/>
        <v>#DIV/0!</v>
      </c>
      <c r="KJ132" s="348" t="e">
        <f t="shared" si="1460"/>
        <v>#DIV/0!</v>
      </c>
      <c r="KK132" s="348" t="e">
        <f t="shared" si="1461"/>
        <v>#DIV/0!</v>
      </c>
      <c r="KL132" s="349" t="e">
        <f t="shared" si="1462"/>
        <v>#DIV/0!</v>
      </c>
    </row>
    <row r="133" spans="1:298" x14ac:dyDescent="0.2">
      <c r="A133" s="343" t="s">
        <v>480</v>
      </c>
      <c r="B133" s="344" t="e">
        <f>+C133/C140</f>
        <v>#DIV/0!</v>
      </c>
      <c r="C133" s="345">
        <f t="shared" si="1341"/>
        <v>0</v>
      </c>
      <c r="D133" s="346">
        <f t="shared" si="1312"/>
        <v>0</v>
      </c>
      <c r="E133" s="346">
        <f t="shared" si="1313"/>
        <v>0</v>
      </c>
      <c r="F133" s="346">
        <f t="shared" si="1314"/>
        <v>0</v>
      </c>
      <c r="G133" s="346">
        <f t="shared" si="1315"/>
        <v>0</v>
      </c>
      <c r="H133" s="346">
        <f t="shared" si="1316"/>
        <v>0</v>
      </c>
      <c r="I133" s="346">
        <f t="shared" si="1317"/>
        <v>0</v>
      </c>
      <c r="J133" s="346">
        <f t="shared" si="1318"/>
        <v>0</v>
      </c>
      <c r="K133" s="347">
        <f t="shared" si="1319"/>
        <v>0</v>
      </c>
      <c r="L133" s="324"/>
      <c r="M133" s="343" t="str">
        <f t="shared" si="1320"/>
        <v>MEDICAID</v>
      </c>
      <c r="N133" s="339" t="e">
        <f t="shared" si="1342"/>
        <v>#DIV/0!</v>
      </c>
      <c r="O133" s="348" t="e">
        <f t="shared" si="1321"/>
        <v>#DIV/0!</v>
      </c>
      <c r="P133" s="348" t="e">
        <f t="shared" si="1322"/>
        <v>#DIV/0!</v>
      </c>
      <c r="Q133" s="348" t="e">
        <f t="shared" si="1323"/>
        <v>#DIV/0!</v>
      </c>
      <c r="R133" s="348" t="e">
        <f t="shared" si="1324"/>
        <v>#DIV/0!</v>
      </c>
      <c r="S133" s="348" t="e">
        <f t="shared" si="1325"/>
        <v>#DIV/0!</v>
      </c>
      <c r="T133" s="348" t="e">
        <f t="shared" si="1326"/>
        <v>#DIV/0!</v>
      </c>
      <c r="U133" s="348" t="e">
        <f t="shared" si="1327"/>
        <v>#DIV/0!</v>
      </c>
      <c r="V133" s="349" t="e">
        <f t="shared" si="1328"/>
        <v>#DIV/0!</v>
      </c>
      <c r="X133" s="343" t="s">
        <v>480</v>
      </c>
      <c r="Y133" s="344" t="e">
        <f>+Z133/Z140</f>
        <v>#DIV/0!</v>
      </c>
      <c r="Z133" s="345">
        <f t="shared" si="1343"/>
        <v>0</v>
      </c>
      <c r="AA133" s="346"/>
      <c r="AB133" s="346"/>
      <c r="AC133" s="346"/>
      <c r="AD133" s="346"/>
      <c r="AE133" s="346"/>
      <c r="AF133" s="346"/>
      <c r="AG133" s="346"/>
      <c r="AH133" s="347"/>
      <c r="AI133" s="324"/>
      <c r="AJ133" s="343" t="str">
        <f t="shared" si="1329"/>
        <v>MEDICAID</v>
      </c>
      <c r="AK133" s="339" t="e">
        <f t="shared" si="1344"/>
        <v>#DIV/0!</v>
      </c>
      <c r="AL133" s="348" t="e">
        <f t="shared" si="1345"/>
        <v>#DIV/0!</v>
      </c>
      <c r="AM133" s="348" t="e">
        <f t="shared" si="1346"/>
        <v>#DIV/0!</v>
      </c>
      <c r="AN133" s="348" t="e">
        <f t="shared" si="1347"/>
        <v>#DIV/0!</v>
      </c>
      <c r="AO133" s="348" t="e">
        <f t="shared" si="1348"/>
        <v>#DIV/0!</v>
      </c>
      <c r="AP133" s="348" t="e">
        <f t="shared" si="1349"/>
        <v>#DIV/0!</v>
      </c>
      <c r="AQ133" s="348" t="e">
        <f t="shared" si="1350"/>
        <v>#DIV/0!</v>
      </c>
      <c r="AR133" s="348" t="e">
        <f t="shared" si="1351"/>
        <v>#DIV/0!</v>
      </c>
      <c r="AS133" s="349" t="e">
        <f t="shared" si="1352"/>
        <v>#DIV/0!</v>
      </c>
      <c r="AU133" s="343" t="s">
        <v>480</v>
      </c>
      <c r="AV133" s="344" t="e">
        <f>+AW133/AW140</f>
        <v>#DIV/0!</v>
      </c>
      <c r="AW133" s="345">
        <f t="shared" si="1353"/>
        <v>0</v>
      </c>
      <c r="AX133" s="346"/>
      <c r="AY133" s="346"/>
      <c r="AZ133" s="346"/>
      <c r="BA133" s="346"/>
      <c r="BB133" s="346"/>
      <c r="BC133" s="346"/>
      <c r="BD133" s="346"/>
      <c r="BE133" s="347"/>
      <c r="BF133" s="324"/>
      <c r="BG133" s="343" t="str">
        <f t="shared" si="1330"/>
        <v>MEDICAID</v>
      </c>
      <c r="BH133" s="339" t="e">
        <f t="shared" si="1354"/>
        <v>#DIV/0!</v>
      </c>
      <c r="BI133" s="348" t="e">
        <f t="shared" si="1355"/>
        <v>#DIV/0!</v>
      </c>
      <c r="BJ133" s="348" t="e">
        <f t="shared" si="1356"/>
        <v>#DIV/0!</v>
      </c>
      <c r="BK133" s="348" t="e">
        <f t="shared" si="1357"/>
        <v>#DIV/0!</v>
      </c>
      <c r="BL133" s="348" t="e">
        <f t="shared" si="1358"/>
        <v>#DIV/0!</v>
      </c>
      <c r="BM133" s="348" t="e">
        <f t="shared" si="1359"/>
        <v>#DIV/0!</v>
      </c>
      <c r="BN133" s="348" t="e">
        <f t="shared" si="1360"/>
        <v>#DIV/0!</v>
      </c>
      <c r="BO133" s="348" t="e">
        <f t="shared" si="1361"/>
        <v>#DIV/0!</v>
      </c>
      <c r="BP133" s="349" t="e">
        <f t="shared" si="1362"/>
        <v>#DIV/0!</v>
      </c>
      <c r="BR133" s="343" t="s">
        <v>480</v>
      </c>
      <c r="BS133" s="344" t="e">
        <f>+BT133/BT140</f>
        <v>#DIV/0!</v>
      </c>
      <c r="BT133" s="345">
        <f t="shared" si="1363"/>
        <v>0</v>
      </c>
      <c r="BU133" s="346"/>
      <c r="BV133" s="346"/>
      <c r="BW133" s="346"/>
      <c r="BX133" s="346"/>
      <c r="BY133" s="346"/>
      <c r="BZ133" s="346"/>
      <c r="CA133" s="346"/>
      <c r="CB133" s="347"/>
      <c r="CC133" s="324"/>
      <c r="CD133" s="343" t="str">
        <f t="shared" si="1331"/>
        <v>MEDICAID</v>
      </c>
      <c r="CE133" s="339" t="e">
        <f t="shared" si="1364"/>
        <v>#DIV/0!</v>
      </c>
      <c r="CF133" s="348" t="e">
        <f t="shared" si="1365"/>
        <v>#DIV/0!</v>
      </c>
      <c r="CG133" s="348" t="e">
        <f t="shared" si="1366"/>
        <v>#DIV/0!</v>
      </c>
      <c r="CH133" s="348" t="e">
        <f t="shared" si="1367"/>
        <v>#DIV/0!</v>
      </c>
      <c r="CI133" s="348" t="e">
        <f t="shared" si="1368"/>
        <v>#DIV/0!</v>
      </c>
      <c r="CJ133" s="348" t="e">
        <f t="shared" si="1369"/>
        <v>#DIV/0!</v>
      </c>
      <c r="CK133" s="348" t="e">
        <f t="shared" si="1370"/>
        <v>#DIV/0!</v>
      </c>
      <c r="CL133" s="348" t="e">
        <f t="shared" si="1371"/>
        <v>#DIV/0!</v>
      </c>
      <c r="CM133" s="349" t="e">
        <f t="shared" si="1372"/>
        <v>#DIV/0!</v>
      </c>
      <c r="CO133" s="343" t="s">
        <v>480</v>
      </c>
      <c r="CP133" s="344" t="e">
        <f>+CQ133/CQ140</f>
        <v>#DIV/0!</v>
      </c>
      <c r="CQ133" s="345">
        <f t="shared" si="1373"/>
        <v>0</v>
      </c>
      <c r="CR133" s="346"/>
      <c r="CS133" s="346"/>
      <c r="CT133" s="346"/>
      <c r="CU133" s="346"/>
      <c r="CV133" s="346"/>
      <c r="CW133" s="346"/>
      <c r="CX133" s="346"/>
      <c r="CY133" s="347"/>
      <c r="CZ133" s="324"/>
      <c r="DA133" s="343" t="str">
        <f t="shared" si="1332"/>
        <v>MEDICAID</v>
      </c>
      <c r="DB133" s="339" t="e">
        <f t="shared" si="1374"/>
        <v>#DIV/0!</v>
      </c>
      <c r="DC133" s="348" t="e">
        <f t="shared" si="1375"/>
        <v>#DIV/0!</v>
      </c>
      <c r="DD133" s="348" t="e">
        <f t="shared" si="1376"/>
        <v>#DIV/0!</v>
      </c>
      <c r="DE133" s="348" t="e">
        <f t="shared" si="1377"/>
        <v>#DIV/0!</v>
      </c>
      <c r="DF133" s="348" t="e">
        <f t="shared" si="1378"/>
        <v>#DIV/0!</v>
      </c>
      <c r="DG133" s="348" t="e">
        <f t="shared" si="1379"/>
        <v>#DIV/0!</v>
      </c>
      <c r="DH133" s="348" t="e">
        <f t="shared" si="1380"/>
        <v>#DIV/0!</v>
      </c>
      <c r="DI133" s="348" t="e">
        <f t="shared" si="1381"/>
        <v>#DIV/0!</v>
      </c>
      <c r="DJ133" s="349" t="e">
        <f t="shared" si="1382"/>
        <v>#DIV/0!</v>
      </c>
      <c r="DL133" s="343" t="s">
        <v>480</v>
      </c>
      <c r="DM133" s="344" t="e">
        <f>+DN133/DN140</f>
        <v>#DIV/0!</v>
      </c>
      <c r="DN133" s="345">
        <f t="shared" si="1383"/>
        <v>0</v>
      </c>
      <c r="DO133" s="346"/>
      <c r="DP133" s="346"/>
      <c r="DQ133" s="346"/>
      <c r="DR133" s="346"/>
      <c r="DS133" s="346"/>
      <c r="DT133" s="346"/>
      <c r="DU133" s="346"/>
      <c r="DV133" s="347"/>
      <c r="DW133" s="324"/>
      <c r="DX133" s="343" t="str">
        <f t="shared" si="1333"/>
        <v>MEDICAID</v>
      </c>
      <c r="DY133" s="339" t="e">
        <f t="shared" si="1384"/>
        <v>#DIV/0!</v>
      </c>
      <c r="DZ133" s="348" t="e">
        <f t="shared" si="1385"/>
        <v>#DIV/0!</v>
      </c>
      <c r="EA133" s="348" t="e">
        <f t="shared" si="1386"/>
        <v>#DIV/0!</v>
      </c>
      <c r="EB133" s="348" t="e">
        <f t="shared" si="1387"/>
        <v>#DIV/0!</v>
      </c>
      <c r="EC133" s="348" t="e">
        <f t="shared" si="1388"/>
        <v>#DIV/0!</v>
      </c>
      <c r="ED133" s="348" t="e">
        <f t="shared" si="1389"/>
        <v>#DIV/0!</v>
      </c>
      <c r="EE133" s="348" t="e">
        <f t="shared" si="1390"/>
        <v>#DIV/0!</v>
      </c>
      <c r="EF133" s="348" t="e">
        <f t="shared" si="1391"/>
        <v>#DIV/0!</v>
      </c>
      <c r="EG133" s="349" t="e">
        <f t="shared" si="1392"/>
        <v>#DIV/0!</v>
      </c>
      <c r="EI133" s="343" t="s">
        <v>480</v>
      </c>
      <c r="EJ133" s="344" t="e">
        <f>+EK133/EK140</f>
        <v>#DIV/0!</v>
      </c>
      <c r="EK133" s="345">
        <f t="shared" si="1393"/>
        <v>0</v>
      </c>
      <c r="EL133" s="346"/>
      <c r="EM133" s="346"/>
      <c r="EN133" s="346"/>
      <c r="EO133" s="346"/>
      <c r="EP133" s="346"/>
      <c r="EQ133" s="346"/>
      <c r="ER133" s="346"/>
      <c r="ES133" s="347"/>
      <c r="ET133" s="324"/>
      <c r="EU133" s="343" t="str">
        <f t="shared" si="1334"/>
        <v>MEDICAID</v>
      </c>
      <c r="EV133" s="339" t="e">
        <f t="shared" si="1394"/>
        <v>#DIV/0!</v>
      </c>
      <c r="EW133" s="348" t="e">
        <f t="shared" si="1395"/>
        <v>#DIV/0!</v>
      </c>
      <c r="EX133" s="348" t="e">
        <f t="shared" si="1396"/>
        <v>#DIV/0!</v>
      </c>
      <c r="EY133" s="348" t="e">
        <f t="shared" si="1397"/>
        <v>#DIV/0!</v>
      </c>
      <c r="EZ133" s="348" t="e">
        <f t="shared" si="1398"/>
        <v>#DIV/0!</v>
      </c>
      <c r="FA133" s="348" t="e">
        <f t="shared" si="1399"/>
        <v>#DIV/0!</v>
      </c>
      <c r="FB133" s="348" t="e">
        <f t="shared" si="1400"/>
        <v>#DIV/0!</v>
      </c>
      <c r="FC133" s="348" t="e">
        <f t="shared" si="1401"/>
        <v>#DIV/0!</v>
      </c>
      <c r="FD133" s="349" t="e">
        <f t="shared" si="1402"/>
        <v>#DIV/0!</v>
      </c>
      <c r="FF133" s="343" t="s">
        <v>480</v>
      </c>
      <c r="FG133" s="344" t="e">
        <f>+FH133/FH140</f>
        <v>#DIV/0!</v>
      </c>
      <c r="FH133" s="345">
        <f t="shared" si="1403"/>
        <v>0</v>
      </c>
      <c r="FI133" s="346"/>
      <c r="FJ133" s="346"/>
      <c r="FK133" s="346"/>
      <c r="FL133" s="346"/>
      <c r="FM133" s="346"/>
      <c r="FN133" s="346"/>
      <c r="FO133" s="346"/>
      <c r="FP133" s="347"/>
      <c r="FQ133" s="324"/>
      <c r="FR133" s="343" t="str">
        <f t="shared" si="1335"/>
        <v>MEDICAID</v>
      </c>
      <c r="FS133" s="339" t="e">
        <f t="shared" si="1404"/>
        <v>#DIV/0!</v>
      </c>
      <c r="FT133" s="348" t="e">
        <f t="shared" si="1405"/>
        <v>#DIV/0!</v>
      </c>
      <c r="FU133" s="348" t="e">
        <f t="shared" si="1406"/>
        <v>#DIV/0!</v>
      </c>
      <c r="FV133" s="348" t="e">
        <f t="shared" si="1407"/>
        <v>#DIV/0!</v>
      </c>
      <c r="FW133" s="348" t="e">
        <f t="shared" si="1408"/>
        <v>#DIV/0!</v>
      </c>
      <c r="FX133" s="348" t="e">
        <f t="shared" si="1409"/>
        <v>#DIV/0!</v>
      </c>
      <c r="FY133" s="348" t="e">
        <f t="shared" si="1410"/>
        <v>#DIV/0!</v>
      </c>
      <c r="FZ133" s="348" t="e">
        <f t="shared" si="1411"/>
        <v>#DIV/0!</v>
      </c>
      <c r="GA133" s="349" t="e">
        <f t="shared" si="1412"/>
        <v>#DIV/0!</v>
      </c>
      <c r="GC133" s="343" t="s">
        <v>480</v>
      </c>
      <c r="GD133" s="344" t="e">
        <f>+GE133/GE140</f>
        <v>#DIV/0!</v>
      </c>
      <c r="GE133" s="345">
        <f t="shared" si="1413"/>
        <v>0</v>
      </c>
      <c r="GF133" s="346"/>
      <c r="GG133" s="346"/>
      <c r="GH133" s="346"/>
      <c r="GI133" s="346"/>
      <c r="GJ133" s="346"/>
      <c r="GK133" s="346"/>
      <c r="GL133" s="346"/>
      <c r="GM133" s="347"/>
      <c r="GN133" s="324"/>
      <c r="GO133" s="343" t="str">
        <f t="shared" si="1336"/>
        <v>MEDICAID</v>
      </c>
      <c r="GP133" s="339" t="e">
        <f t="shared" si="1414"/>
        <v>#DIV/0!</v>
      </c>
      <c r="GQ133" s="348" t="e">
        <f t="shared" si="1415"/>
        <v>#DIV/0!</v>
      </c>
      <c r="GR133" s="348" t="e">
        <f t="shared" si="1416"/>
        <v>#DIV/0!</v>
      </c>
      <c r="GS133" s="348" t="e">
        <f t="shared" si="1417"/>
        <v>#DIV/0!</v>
      </c>
      <c r="GT133" s="348" t="e">
        <f t="shared" si="1418"/>
        <v>#DIV/0!</v>
      </c>
      <c r="GU133" s="348" t="e">
        <f t="shared" si="1419"/>
        <v>#DIV/0!</v>
      </c>
      <c r="GV133" s="348" t="e">
        <f t="shared" si="1420"/>
        <v>#DIV/0!</v>
      </c>
      <c r="GW133" s="348" t="e">
        <f t="shared" si="1421"/>
        <v>#DIV/0!</v>
      </c>
      <c r="GX133" s="349" t="e">
        <f t="shared" si="1422"/>
        <v>#DIV/0!</v>
      </c>
      <c r="GZ133" s="343" t="s">
        <v>480</v>
      </c>
      <c r="HA133" s="344" t="e">
        <f>+HB133/HB140</f>
        <v>#DIV/0!</v>
      </c>
      <c r="HB133" s="345">
        <f t="shared" si="1423"/>
        <v>0</v>
      </c>
      <c r="HC133" s="346"/>
      <c r="HD133" s="346"/>
      <c r="HE133" s="346"/>
      <c r="HF133" s="346"/>
      <c r="HG133" s="346"/>
      <c r="HH133" s="346"/>
      <c r="HI133" s="346"/>
      <c r="HJ133" s="347"/>
      <c r="HK133" s="324"/>
      <c r="HL133" s="343" t="str">
        <f t="shared" si="1337"/>
        <v>MEDICAID</v>
      </c>
      <c r="HM133" s="339" t="e">
        <f t="shared" si="1424"/>
        <v>#DIV/0!</v>
      </c>
      <c r="HN133" s="348" t="e">
        <f t="shared" si="1425"/>
        <v>#DIV/0!</v>
      </c>
      <c r="HO133" s="348" t="e">
        <f t="shared" si="1426"/>
        <v>#DIV/0!</v>
      </c>
      <c r="HP133" s="348" t="e">
        <f t="shared" si="1427"/>
        <v>#DIV/0!</v>
      </c>
      <c r="HQ133" s="348" t="e">
        <f t="shared" si="1428"/>
        <v>#DIV/0!</v>
      </c>
      <c r="HR133" s="348" t="e">
        <f t="shared" si="1429"/>
        <v>#DIV/0!</v>
      </c>
      <c r="HS133" s="348" t="e">
        <f t="shared" si="1430"/>
        <v>#DIV/0!</v>
      </c>
      <c r="HT133" s="348" t="e">
        <f t="shared" si="1431"/>
        <v>#DIV/0!</v>
      </c>
      <c r="HU133" s="349" t="e">
        <f t="shared" si="1432"/>
        <v>#DIV/0!</v>
      </c>
      <c r="HW133" s="343" t="s">
        <v>480</v>
      </c>
      <c r="HX133" s="344" t="e">
        <f>+HY133/HY140</f>
        <v>#DIV/0!</v>
      </c>
      <c r="HY133" s="345">
        <f t="shared" si="1433"/>
        <v>0</v>
      </c>
      <c r="HZ133" s="346"/>
      <c r="IA133" s="346"/>
      <c r="IB133" s="346"/>
      <c r="IC133" s="346"/>
      <c r="ID133" s="346"/>
      <c r="IE133" s="346"/>
      <c r="IF133" s="346"/>
      <c r="IG133" s="347"/>
      <c r="IH133" s="324"/>
      <c r="II133" s="343" t="str">
        <f t="shared" si="1338"/>
        <v>MEDICAID</v>
      </c>
      <c r="IJ133" s="339" t="e">
        <f t="shared" si="1434"/>
        <v>#DIV/0!</v>
      </c>
      <c r="IK133" s="348" t="e">
        <f t="shared" si="1435"/>
        <v>#DIV/0!</v>
      </c>
      <c r="IL133" s="348" t="e">
        <f t="shared" si="1436"/>
        <v>#DIV/0!</v>
      </c>
      <c r="IM133" s="348" t="e">
        <f t="shared" si="1437"/>
        <v>#DIV/0!</v>
      </c>
      <c r="IN133" s="348" t="e">
        <f t="shared" si="1438"/>
        <v>#DIV/0!</v>
      </c>
      <c r="IO133" s="348" t="e">
        <f t="shared" si="1439"/>
        <v>#DIV/0!</v>
      </c>
      <c r="IP133" s="348" t="e">
        <f t="shared" si="1440"/>
        <v>#DIV/0!</v>
      </c>
      <c r="IQ133" s="348" t="e">
        <f t="shared" si="1441"/>
        <v>#DIV/0!</v>
      </c>
      <c r="IR133" s="349" t="e">
        <f t="shared" si="1442"/>
        <v>#DIV/0!</v>
      </c>
      <c r="IT133" s="343" t="s">
        <v>480</v>
      </c>
      <c r="IU133" s="344" t="e">
        <f>+IV133/IV140</f>
        <v>#DIV/0!</v>
      </c>
      <c r="IV133" s="345">
        <f t="shared" si="1443"/>
        <v>0</v>
      </c>
      <c r="IW133" s="346"/>
      <c r="IX133" s="346"/>
      <c r="IY133" s="346"/>
      <c r="IZ133" s="346"/>
      <c r="JA133" s="346"/>
      <c r="JB133" s="346"/>
      <c r="JC133" s="346"/>
      <c r="JD133" s="347"/>
      <c r="JE133" s="324"/>
      <c r="JF133" s="343" t="str">
        <f t="shared" si="1339"/>
        <v>MEDICAID</v>
      </c>
      <c r="JG133" s="339" t="e">
        <f t="shared" si="1444"/>
        <v>#DIV/0!</v>
      </c>
      <c r="JH133" s="348" t="e">
        <f t="shared" si="1445"/>
        <v>#DIV/0!</v>
      </c>
      <c r="JI133" s="348" t="e">
        <f t="shared" si="1446"/>
        <v>#DIV/0!</v>
      </c>
      <c r="JJ133" s="348" t="e">
        <f t="shared" si="1447"/>
        <v>#DIV/0!</v>
      </c>
      <c r="JK133" s="348" t="e">
        <f t="shared" si="1448"/>
        <v>#DIV/0!</v>
      </c>
      <c r="JL133" s="348" t="e">
        <f t="shared" si="1449"/>
        <v>#DIV/0!</v>
      </c>
      <c r="JM133" s="348" t="e">
        <f t="shared" si="1450"/>
        <v>#DIV/0!</v>
      </c>
      <c r="JN133" s="348" t="e">
        <f t="shared" si="1451"/>
        <v>#DIV/0!</v>
      </c>
      <c r="JO133" s="349" t="e">
        <f t="shared" si="1452"/>
        <v>#DIV/0!</v>
      </c>
      <c r="JQ133" s="343" t="s">
        <v>480</v>
      </c>
      <c r="JR133" s="344" t="e">
        <f>+JS133/JS140</f>
        <v>#DIV/0!</v>
      </c>
      <c r="JS133" s="345">
        <f t="shared" si="1453"/>
        <v>0</v>
      </c>
      <c r="JT133" s="346"/>
      <c r="JU133" s="346"/>
      <c r="JV133" s="346"/>
      <c r="JW133" s="346"/>
      <c r="JX133" s="346"/>
      <c r="JY133" s="346"/>
      <c r="JZ133" s="346"/>
      <c r="KA133" s="347"/>
      <c r="KB133" s="324"/>
      <c r="KC133" s="343" t="str">
        <f t="shared" si="1340"/>
        <v>MEDICAID</v>
      </c>
      <c r="KD133" s="339" t="e">
        <f t="shared" si="1454"/>
        <v>#DIV/0!</v>
      </c>
      <c r="KE133" s="348" t="e">
        <f t="shared" si="1455"/>
        <v>#DIV/0!</v>
      </c>
      <c r="KF133" s="348" t="e">
        <f t="shared" si="1456"/>
        <v>#DIV/0!</v>
      </c>
      <c r="KG133" s="348" t="e">
        <f t="shared" si="1457"/>
        <v>#DIV/0!</v>
      </c>
      <c r="KH133" s="348" t="e">
        <f t="shared" si="1458"/>
        <v>#DIV/0!</v>
      </c>
      <c r="KI133" s="348" t="e">
        <f t="shared" si="1459"/>
        <v>#DIV/0!</v>
      </c>
      <c r="KJ133" s="348" t="e">
        <f t="shared" si="1460"/>
        <v>#DIV/0!</v>
      </c>
      <c r="KK133" s="348" t="e">
        <f t="shared" si="1461"/>
        <v>#DIV/0!</v>
      </c>
      <c r="KL133" s="349" t="e">
        <f t="shared" si="1462"/>
        <v>#DIV/0!</v>
      </c>
    </row>
    <row r="134" spans="1:298" x14ac:dyDescent="0.2">
      <c r="A134" s="343" t="s">
        <v>374</v>
      </c>
      <c r="B134" s="344" t="e">
        <f>+C134/C140</f>
        <v>#DIV/0!</v>
      </c>
      <c r="C134" s="345">
        <f t="shared" si="1341"/>
        <v>0</v>
      </c>
      <c r="D134" s="346">
        <f t="shared" si="1312"/>
        <v>0</v>
      </c>
      <c r="E134" s="346">
        <f t="shared" si="1313"/>
        <v>0</v>
      </c>
      <c r="F134" s="346">
        <f t="shared" si="1314"/>
        <v>0</v>
      </c>
      <c r="G134" s="346">
        <f t="shared" si="1315"/>
        <v>0</v>
      </c>
      <c r="H134" s="346">
        <f t="shared" si="1316"/>
        <v>0</v>
      </c>
      <c r="I134" s="346">
        <f t="shared" si="1317"/>
        <v>0</v>
      </c>
      <c r="J134" s="346">
        <f t="shared" si="1318"/>
        <v>0</v>
      </c>
      <c r="K134" s="347">
        <f t="shared" si="1319"/>
        <v>0</v>
      </c>
      <c r="L134" s="324"/>
      <c r="M134" s="343" t="str">
        <f t="shared" si="1320"/>
        <v>MEDICARE</v>
      </c>
      <c r="N134" s="339" t="e">
        <f t="shared" si="1342"/>
        <v>#DIV/0!</v>
      </c>
      <c r="O134" s="348" t="e">
        <f t="shared" si="1321"/>
        <v>#DIV/0!</v>
      </c>
      <c r="P134" s="348" t="e">
        <f t="shared" si="1322"/>
        <v>#DIV/0!</v>
      </c>
      <c r="Q134" s="348" t="e">
        <f t="shared" si="1323"/>
        <v>#DIV/0!</v>
      </c>
      <c r="R134" s="348" t="e">
        <f t="shared" si="1324"/>
        <v>#DIV/0!</v>
      </c>
      <c r="S134" s="348" t="e">
        <f t="shared" si="1325"/>
        <v>#DIV/0!</v>
      </c>
      <c r="T134" s="348" t="e">
        <f t="shared" si="1326"/>
        <v>#DIV/0!</v>
      </c>
      <c r="U134" s="348" t="e">
        <f t="shared" si="1327"/>
        <v>#DIV/0!</v>
      </c>
      <c r="V134" s="349" t="e">
        <f t="shared" si="1328"/>
        <v>#DIV/0!</v>
      </c>
      <c r="X134" s="343" t="s">
        <v>374</v>
      </c>
      <c r="Y134" s="344" t="e">
        <f>+Z134/Z140</f>
        <v>#DIV/0!</v>
      </c>
      <c r="Z134" s="345">
        <f t="shared" si="1343"/>
        <v>0</v>
      </c>
      <c r="AA134" s="346"/>
      <c r="AB134" s="346"/>
      <c r="AC134" s="346"/>
      <c r="AD134" s="346"/>
      <c r="AE134" s="346"/>
      <c r="AF134" s="346"/>
      <c r="AG134" s="346"/>
      <c r="AH134" s="347"/>
      <c r="AI134" s="324"/>
      <c r="AJ134" s="343" t="str">
        <f t="shared" si="1329"/>
        <v>MEDICARE</v>
      </c>
      <c r="AK134" s="339" t="e">
        <f t="shared" si="1344"/>
        <v>#DIV/0!</v>
      </c>
      <c r="AL134" s="348" t="e">
        <f t="shared" si="1345"/>
        <v>#DIV/0!</v>
      </c>
      <c r="AM134" s="348" t="e">
        <f t="shared" si="1346"/>
        <v>#DIV/0!</v>
      </c>
      <c r="AN134" s="348" t="e">
        <f t="shared" si="1347"/>
        <v>#DIV/0!</v>
      </c>
      <c r="AO134" s="348" t="e">
        <f t="shared" si="1348"/>
        <v>#DIV/0!</v>
      </c>
      <c r="AP134" s="348" t="e">
        <f t="shared" si="1349"/>
        <v>#DIV/0!</v>
      </c>
      <c r="AQ134" s="348" t="e">
        <f t="shared" si="1350"/>
        <v>#DIV/0!</v>
      </c>
      <c r="AR134" s="348" t="e">
        <f t="shared" si="1351"/>
        <v>#DIV/0!</v>
      </c>
      <c r="AS134" s="349" t="e">
        <f t="shared" si="1352"/>
        <v>#DIV/0!</v>
      </c>
      <c r="AU134" s="343" t="s">
        <v>374</v>
      </c>
      <c r="AV134" s="344" t="e">
        <f>+AW134/AW140</f>
        <v>#DIV/0!</v>
      </c>
      <c r="AW134" s="345">
        <f t="shared" si="1353"/>
        <v>0</v>
      </c>
      <c r="AX134" s="346"/>
      <c r="AY134" s="346"/>
      <c r="AZ134" s="346"/>
      <c r="BA134" s="346"/>
      <c r="BB134" s="346"/>
      <c r="BC134" s="346"/>
      <c r="BD134" s="346"/>
      <c r="BE134" s="347"/>
      <c r="BF134" s="324"/>
      <c r="BG134" s="343" t="str">
        <f t="shared" si="1330"/>
        <v>MEDICARE</v>
      </c>
      <c r="BH134" s="339" t="e">
        <f t="shared" si="1354"/>
        <v>#DIV/0!</v>
      </c>
      <c r="BI134" s="348" t="e">
        <f t="shared" si="1355"/>
        <v>#DIV/0!</v>
      </c>
      <c r="BJ134" s="348" t="e">
        <f t="shared" si="1356"/>
        <v>#DIV/0!</v>
      </c>
      <c r="BK134" s="348" t="e">
        <f t="shared" si="1357"/>
        <v>#DIV/0!</v>
      </c>
      <c r="BL134" s="348" t="e">
        <f t="shared" si="1358"/>
        <v>#DIV/0!</v>
      </c>
      <c r="BM134" s="348" t="e">
        <f t="shared" si="1359"/>
        <v>#DIV/0!</v>
      </c>
      <c r="BN134" s="348" t="e">
        <f t="shared" si="1360"/>
        <v>#DIV/0!</v>
      </c>
      <c r="BO134" s="348" t="e">
        <f t="shared" si="1361"/>
        <v>#DIV/0!</v>
      </c>
      <c r="BP134" s="349" t="e">
        <f t="shared" si="1362"/>
        <v>#DIV/0!</v>
      </c>
      <c r="BR134" s="343" t="s">
        <v>374</v>
      </c>
      <c r="BS134" s="344" t="e">
        <f>+BT134/BT140</f>
        <v>#DIV/0!</v>
      </c>
      <c r="BT134" s="345">
        <f t="shared" si="1363"/>
        <v>0</v>
      </c>
      <c r="BU134" s="346"/>
      <c r="BV134" s="346"/>
      <c r="BW134" s="346"/>
      <c r="BX134" s="346"/>
      <c r="BY134" s="346"/>
      <c r="BZ134" s="346"/>
      <c r="CA134" s="346"/>
      <c r="CB134" s="347"/>
      <c r="CC134" s="324"/>
      <c r="CD134" s="343" t="str">
        <f t="shared" si="1331"/>
        <v>MEDICARE</v>
      </c>
      <c r="CE134" s="339" t="e">
        <f t="shared" si="1364"/>
        <v>#DIV/0!</v>
      </c>
      <c r="CF134" s="348" t="e">
        <f t="shared" si="1365"/>
        <v>#DIV/0!</v>
      </c>
      <c r="CG134" s="348" t="e">
        <f t="shared" si="1366"/>
        <v>#DIV/0!</v>
      </c>
      <c r="CH134" s="348" t="e">
        <f t="shared" si="1367"/>
        <v>#DIV/0!</v>
      </c>
      <c r="CI134" s="348" t="e">
        <f t="shared" si="1368"/>
        <v>#DIV/0!</v>
      </c>
      <c r="CJ134" s="348" t="e">
        <f t="shared" si="1369"/>
        <v>#DIV/0!</v>
      </c>
      <c r="CK134" s="348" t="e">
        <f t="shared" si="1370"/>
        <v>#DIV/0!</v>
      </c>
      <c r="CL134" s="348" t="e">
        <f t="shared" si="1371"/>
        <v>#DIV/0!</v>
      </c>
      <c r="CM134" s="349" t="e">
        <f t="shared" si="1372"/>
        <v>#DIV/0!</v>
      </c>
      <c r="CO134" s="343" t="s">
        <v>374</v>
      </c>
      <c r="CP134" s="344" t="e">
        <f>+CQ134/CQ140</f>
        <v>#DIV/0!</v>
      </c>
      <c r="CQ134" s="345">
        <f t="shared" si="1373"/>
        <v>0</v>
      </c>
      <c r="CR134" s="346"/>
      <c r="CS134" s="346"/>
      <c r="CT134" s="346"/>
      <c r="CU134" s="346"/>
      <c r="CV134" s="346"/>
      <c r="CW134" s="346"/>
      <c r="CX134" s="346"/>
      <c r="CY134" s="347"/>
      <c r="CZ134" s="324"/>
      <c r="DA134" s="343" t="str">
        <f t="shared" si="1332"/>
        <v>MEDICARE</v>
      </c>
      <c r="DB134" s="339" t="e">
        <f t="shared" si="1374"/>
        <v>#DIV/0!</v>
      </c>
      <c r="DC134" s="348" t="e">
        <f t="shared" si="1375"/>
        <v>#DIV/0!</v>
      </c>
      <c r="DD134" s="348" t="e">
        <f t="shared" si="1376"/>
        <v>#DIV/0!</v>
      </c>
      <c r="DE134" s="348" t="e">
        <f t="shared" si="1377"/>
        <v>#DIV/0!</v>
      </c>
      <c r="DF134" s="348" t="e">
        <f t="shared" si="1378"/>
        <v>#DIV/0!</v>
      </c>
      <c r="DG134" s="348" t="e">
        <f t="shared" si="1379"/>
        <v>#DIV/0!</v>
      </c>
      <c r="DH134" s="348" t="e">
        <f t="shared" si="1380"/>
        <v>#DIV/0!</v>
      </c>
      <c r="DI134" s="348" t="e">
        <f t="shared" si="1381"/>
        <v>#DIV/0!</v>
      </c>
      <c r="DJ134" s="349" t="e">
        <f t="shared" si="1382"/>
        <v>#DIV/0!</v>
      </c>
      <c r="DL134" s="343" t="s">
        <v>374</v>
      </c>
      <c r="DM134" s="344" t="e">
        <f>+DN134/DN140</f>
        <v>#DIV/0!</v>
      </c>
      <c r="DN134" s="345">
        <f t="shared" si="1383"/>
        <v>0</v>
      </c>
      <c r="DO134" s="346"/>
      <c r="DP134" s="346"/>
      <c r="DQ134" s="346"/>
      <c r="DR134" s="346"/>
      <c r="DS134" s="346"/>
      <c r="DT134" s="346"/>
      <c r="DU134" s="346"/>
      <c r="DV134" s="347"/>
      <c r="DW134" s="324"/>
      <c r="DX134" s="343" t="str">
        <f t="shared" si="1333"/>
        <v>MEDICARE</v>
      </c>
      <c r="DY134" s="339" t="e">
        <f t="shared" si="1384"/>
        <v>#DIV/0!</v>
      </c>
      <c r="DZ134" s="348" t="e">
        <f t="shared" si="1385"/>
        <v>#DIV/0!</v>
      </c>
      <c r="EA134" s="348" t="e">
        <f t="shared" si="1386"/>
        <v>#DIV/0!</v>
      </c>
      <c r="EB134" s="348" t="e">
        <f t="shared" si="1387"/>
        <v>#DIV/0!</v>
      </c>
      <c r="EC134" s="348" t="e">
        <f t="shared" si="1388"/>
        <v>#DIV/0!</v>
      </c>
      <c r="ED134" s="348" t="e">
        <f t="shared" si="1389"/>
        <v>#DIV/0!</v>
      </c>
      <c r="EE134" s="348" t="e">
        <f t="shared" si="1390"/>
        <v>#DIV/0!</v>
      </c>
      <c r="EF134" s="348" t="e">
        <f t="shared" si="1391"/>
        <v>#DIV/0!</v>
      </c>
      <c r="EG134" s="349" t="e">
        <f t="shared" si="1392"/>
        <v>#DIV/0!</v>
      </c>
      <c r="EI134" s="343" t="s">
        <v>374</v>
      </c>
      <c r="EJ134" s="344" t="e">
        <f>+EK134/EK140</f>
        <v>#DIV/0!</v>
      </c>
      <c r="EK134" s="345">
        <f t="shared" si="1393"/>
        <v>0</v>
      </c>
      <c r="EL134" s="346"/>
      <c r="EM134" s="346"/>
      <c r="EN134" s="346"/>
      <c r="EO134" s="346"/>
      <c r="EP134" s="346"/>
      <c r="EQ134" s="346"/>
      <c r="ER134" s="346"/>
      <c r="ES134" s="347"/>
      <c r="ET134" s="324"/>
      <c r="EU134" s="343" t="str">
        <f t="shared" si="1334"/>
        <v>MEDICARE</v>
      </c>
      <c r="EV134" s="339" t="e">
        <f t="shared" si="1394"/>
        <v>#DIV/0!</v>
      </c>
      <c r="EW134" s="348" t="e">
        <f t="shared" si="1395"/>
        <v>#DIV/0!</v>
      </c>
      <c r="EX134" s="348" t="e">
        <f t="shared" si="1396"/>
        <v>#DIV/0!</v>
      </c>
      <c r="EY134" s="348" t="e">
        <f t="shared" si="1397"/>
        <v>#DIV/0!</v>
      </c>
      <c r="EZ134" s="348" t="e">
        <f t="shared" si="1398"/>
        <v>#DIV/0!</v>
      </c>
      <c r="FA134" s="348" t="e">
        <f t="shared" si="1399"/>
        <v>#DIV/0!</v>
      </c>
      <c r="FB134" s="348" t="e">
        <f t="shared" si="1400"/>
        <v>#DIV/0!</v>
      </c>
      <c r="FC134" s="348" t="e">
        <f t="shared" si="1401"/>
        <v>#DIV/0!</v>
      </c>
      <c r="FD134" s="349" t="e">
        <f t="shared" si="1402"/>
        <v>#DIV/0!</v>
      </c>
      <c r="FF134" s="343" t="s">
        <v>374</v>
      </c>
      <c r="FG134" s="344" t="e">
        <f>+FH134/FH140</f>
        <v>#DIV/0!</v>
      </c>
      <c r="FH134" s="345">
        <f t="shared" si="1403"/>
        <v>0</v>
      </c>
      <c r="FI134" s="346"/>
      <c r="FJ134" s="346"/>
      <c r="FK134" s="346"/>
      <c r="FL134" s="346"/>
      <c r="FM134" s="346"/>
      <c r="FN134" s="346"/>
      <c r="FO134" s="346"/>
      <c r="FP134" s="347"/>
      <c r="FQ134" s="324"/>
      <c r="FR134" s="343" t="str">
        <f t="shared" si="1335"/>
        <v>MEDICARE</v>
      </c>
      <c r="FS134" s="339" t="e">
        <f t="shared" si="1404"/>
        <v>#DIV/0!</v>
      </c>
      <c r="FT134" s="348" t="e">
        <f t="shared" si="1405"/>
        <v>#DIV/0!</v>
      </c>
      <c r="FU134" s="348" t="e">
        <f t="shared" si="1406"/>
        <v>#DIV/0!</v>
      </c>
      <c r="FV134" s="348" t="e">
        <f t="shared" si="1407"/>
        <v>#DIV/0!</v>
      </c>
      <c r="FW134" s="348" t="e">
        <f t="shared" si="1408"/>
        <v>#DIV/0!</v>
      </c>
      <c r="FX134" s="348" t="e">
        <f t="shared" si="1409"/>
        <v>#DIV/0!</v>
      </c>
      <c r="FY134" s="348" t="e">
        <f t="shared" si="1410"/>
        <v>#DIV/0!</v>
      </c>
      <c r="FZ134" s="348" t="e">
        <f t="shared" si="1411"/>
        <v>#DIV/0!</v>
      </c>
      <c r="GA134" s="349" t="e">
        <f t="shared" si="1412"/>
        <v>#DIV/0!</v>
      </c>
      <c r="GC134" s="343" t="s">
        <v>374</v>
      </c>
      <c r="GD134" s="344" t="e">
        <f>+GE134/GE140</f>
        <v>#DIV/0!</v>
      </c>
      <c r="GE134" s="345">
        <f t="shared" si="1413"/>
        <v>0</v>
      </c>
      <c r="GF134" s="346"/>
      <c r="GG134" s="346"/>
      <c r="GH134" s="346"/>
      <c r="GI134" s="346"/>
      <c r="GJ134" s="346"/>
      <c r="GK134" s="346"/>
      <c r="GL134" s="346"/>
      <c r="GM134" s="347"/>
      <c r="GN134" s="324"/>
      <c r="GO134" s="343" t="str">
        <f t="shared" si="1336"/>
        <v>MEDICARE</v>
      </c>
      <c r="GP134" s="339" t="e">
        <f t="shared" si="1414"/>
        <v>#DIV/0!</v>
      </c>
      <c r="GQ134" s="348" t="e">
        <f t="shared" si="1415"/>
        <v>#DIV/0!</v>
      </c>
      <c r="GR134" s="348" t="e">
        <f t="shared" si="1416"/>
        <v>#DIV/0!</v>
      </c>
      <c r="GS134" s="348" t="e">
        <f t="shared" si="1417"/>
        <v>#DIV/0!</v>
      </c>
      <c r="GT134" s="348" t="e">
        <f t="shared" si="1418"/>
        <v>#DIV/0!</v>
      </c>
      <c r="GU134" s="348" t="e">
        <f t="shared" si="1419"/>
        <v>#DIV/0!</v>
      </c>
      <c r="GV134" s="348" t="e">
        <f t="shared" si="1420"/>
        <v>#DIV/0!</v>
      </c>
      <c r="GW134" s="348" t="e">
        <f t="shared" si="1421"/>
        <v>#DIV/0!</v>
      </c>
      <c r="GX134" s="349" t="e">
        <f t="shared" si="1422"/>
        <v>#DIV/0!</v>
      </c>
      <c r="GZ134" s="343" t="s">
        <v>374</v>
      </c>
      <c r="HA134" s="344" t="e">
        <f>+HB134/HB140</f>
        <v>#DIV/0!</v>
      </c>
      <c r="HB134" s="345">
        <f t="shared" si="1423"/>
        <v>0</v>
      </c>
      <c r="HC134" s="346"/>
      <c r="HD134" s="346"/>
      <c r="HE134" s="346"/>
      <c r="HF134" s="346"/>
      <c r="HG134" s="346"/>
      <c r="HH134" s="346"/>
      <c r="HI134" s="346"/>
      <c r="HJ134" s="347"/>
      <c r="HK134" s="324"/>
      <c r="HL134" s="343" t="str">
        <f t="shared" si="1337"/>
        <v>MEDICARE</v>
      </c>
      <c r="HM134" s="339" t="e">
        <f t="shared" si="1424"/>
        <v>#DIV/0!</v>
      </c>
      <c r="HN134" s="348" t="e">
        <f t="shared" si="1425"/>
        <v>#DIV/0!</v>
      </c>
      <c r="HO134" s="348" t="e">
        <f t="shared" si="1426"/>
        <v>#DIV/0!</v>
      </c>
      <c r="HP134" s="348" t="e">
        <f t="shared" si="1427"/>
        <v>#DIV/0!</v>
      </c>
      <c r="HQ134" s="348" t="e">
        <f t="shared" si="1428"/>
        <v>#DIV/0!</v>
      </c>
      <c r="HR134" s="348" t="e">
        <f t="shared" si="1429"/>
        <v>#DIV/0!</v>
      </c>
      <c r="HS134" s="348" t="e">
        <f t="shared" si="1430"/>
        <v>#DIV/0!</v>
      </c>
      <c r="HT134" s="348" t="e">
        <f t="shared" si="1431"/>
        <v>#DIV/0!</v>
      </c>
      <c r="HU134" s="349" t="e">
        <f t="shared" si="1432"/>
        <v>#DIV/0!</v>
      </c>
      <c r="HW134" s="343" t="s">
        <v>374</v>
      </c>
      <c r="HX134" s="344" t="e">
        <f>+HY134/HY140</f>
        <v>#DIV/0!</v>
      </c>
      <c r="HY134" s="345">
        <f t="shared" si="1433"/>
        <v>0</v>
      </c>
      <c r="HZ134" s="346"/>
      <c r="IA134" s="346"/>
      <c r="IB134" s="346"/>
      <c r="IC134" s="346"/>
      <c r="ID134" s="346"/>
      <c r="IE134" s="346"/>
      <c r="IF134" s="346"/>
      <c r="IG134" s="347"/>
      <c r="IH134" s="324"/>
      <c r="II134" s="343" t="str">
        <f t="shared" si="1338"/>
        <v>MEDICARE</v>
      </c>
      <c r="IJ134" s="339" t="e">
        <f t="shared" si="1434"/>
        <v>#DIV/0!</v>
      </c>
      <c r="IK134" s="348" t="e">
        <f t="shared" si="1435"/>
        <v>#DIV/0!</v>
      </c>
      <c r="IL134" s="348" t="e">
        <f t="shared" si="1436"/>
        <v>#DIV/0!</v>
      </c>
      <c r="IM134" s="348" t="e">
        <f t="shared" si="1437"/>
        <v>#DIV/0!</v>
      </c>
      <c r="IN134" s="348" t="e">
        <f t="shared" si="1438"/>
        <v>#DIV/0!</v>
      </c>
      <c r="IO134" s="348" t="e">
        <f t="shared" si="1439"/>
        <v>#DIV/0!</v>
      </c>
      <c r="IP134" s="348" t="e">
        <f t="shared" si="1440"/>
        <v>#DIV/0!</v>
      </c>
      <c r="IQ134" s="348" t="e">
        <f t="shared" si="1441"/>
        <v>#DIV/0!</v>
      </c>
      <c r="IR134" s="349" t="e">
        <f t="shared" si="1442"/>
        <v>#DIV/0!</v>
      </c>
      <c r="IT134" s="343" t="s">
        <v>374</v>
      </c>
      <c r="IU134" s="344" t="e">
        <f>+IV134/IV140</f>
        <v>#DIV/0!</v>
      </c>
      <c r="IV134" s="345">
        <f t="shared" si="1443"/>
        <v>0</v>
      </c>
      <c r="IW134" s="346"/>
      <c r="IX134" s="346"/>
      <c r="IY134" s="346"/>
      <c r="IZ134" s="346"/>
      <c r="JA134" s="346"/>
      <c r="JB134" s="346"/>
      <c r="JC134" s="346"/>
      <c r="JD134" s="347"/>
      <c r="JE134" s="324"/>
      <c r="JF134" s="343" t="str">
        <f t="shared" si="1339"/>
        <v>MEDICARE</v>
      </c>
      <c r="JG134" s="339" t="e">
        <f t="shared" si="1444"/>
        <v>#DIV/0!</v>
      </c>
      <c r="JH134" s="348" t="e">
        <f t="shared" si="1445"/>
        <v>#DIV/0!</v>
      </c>
      <c r="JI134" s="348" t="e">
        <f t="shared" si="1446"/>
        <v>#DIV/0!</v>
      </c>
      <c r="JJ134" s="348" t="e">
        <f t="shared" si="1447"/>
        <v>#DIV/0!</v>
      </c>
      <c r="JK134" s="348" t="e">
        <f t="shared" si="1448"/>
        <v>#DIV/0!</v>
      </c>
      <c r="JL134" s="348" t="e">
        <f t="shared" si="1449"/>
        <v>#DIV/0!</v>
      </c>
      <c r="JM134" s="348" t="e">
        <f t="shared" si="1450"/>
        <v>#DIV/0!</v>
      </c>
      <c r="JN134" s="348" t="e">
        <f t="shared" si="1451"/>
        <v>#DIV/0!</v>
      </c>
      <c r="JO134" s="349" t="e">
        <f t="shared" si="1452"/>
        <v>#DIV/0!</v>
      </c>
      <c r="JQ134" s="343" t="s">
        <v>374</v>
      </c>
      <c r="JR134" s="344" t="e">
        <f>+JS134/JS140</f>
        <v>#DIV/0!</v>
      </c>
      <c r="JS134" s="345">
        <f t="shared" si="1453"/>
        <v>0</v>
      </c>
      <c r="JT134" s="346"/>
      <c r="JU134" s="346"/>
      <c r="JV134" s="346"/>
      <c r="JW134" s="346"/>
      <c r="JX134" s="346"/>
      <c r="JY134" s="346"/>
      <c r="JZ134" s="346"/>
      <c r="KA134" s="347"/>
      <c r="KB134" s="324"/>
      <c r="KC134" s="343" t="str">
        <f t="shared" si="1340"/>
        <v>MEDICARE</v>
      </c>
      <c r="KD134" s="339" t="e">
        <f t="shared" si="1454"/>
        <v>#DIV/0!</v>
      </c>
      <c r="KE134" s="348" t="e">
        <f t="shared" si="1455"/>
        <v>#DIV/0!</v>
      </c>
      <c r="KF134" s="348" t="e">
        <f t="shared" si="1456"/>
        <v>#DIV/0!</v>
      </c>
      <c r="KG134" s="348" t="e">
        <f t="shared" si="1457"/>
        <v>#DIV/0!</v>
      </c>
      <c r="KH134" s="348" t="e">
        <f t="shared" si="1458"/>
        <v>#DIV/0!</v>
      </c>
      <c r="KI134" s="348" t="e">
        <f t="shared" si="1459"/>
        <v>#DIV/0!</v>
      </c>
      <c r="KJ134" s="348" t="e">
        <f t="shared" si="1460"/>
        <v>#DIV/0!</v>
      </c>
      <c r="KK134" s="348" t="e">
        <f t="shared" si="1461"/>
        <v>#DIV/0!</v>
      </c>
      <c r="KL134" s="349" t="e">
        <f t="shared" si="1462"/>
        <v>#DIV/0!</v>
      </c>
    </row>
    <row r="135" spans="1:298" x14ac:dyDescent="0.2">
      <c r="A135" s="343" t="s">
        <v>482</v>
      </c>
      <c r="B135" s="344" t="e">
        <f>+C135/C140</f>
        <v>#DIV/0!</v>
      </c>
      <c r="C135" s="345">
        <f t="shared" si="1341"/>
        <v>0</v>
      </c>
      <c r="D135" s="346">
        <f t="shared" si="1312"/>
        <v>0</v>
      </c>
      <c r="E135" s="346">
        <f t="shared" si="1313"/>
        <v>0</v>
      </c>
      <c r="F135" s="346">
        <f t="shared" si="1314"/>
        <v>0</v>
      </c>
      <c r="G135" s="346">
        <f t="shared" si="1315"/>
        <v>0</v>
      </c>
      <c r="H135" s="346">
        <f t="shared" si="1316"/>
        <v>0</v>
      </c>
      <c r="I135" s="346">
        <f t="shared" si="1317"/>
        <v>0</v>
      </c>
      <c r="J135" s="346">
        <f t="shared" si="1318"/>
        <v>0</v>
      </c>
      <c r="K135" s="347">
        <f t="shared" si="1319"/>
        <v>0</v>
      </c>
      <c r="L135" s="324"/>
      <c r="M135" s="343" t="str">
        <f t="shared" si="1320"/>
        <v>MEDICARE B</v>
      </c>
      <c r="N135" s="339" t="e">
        <f t="shared" si="1342"/>
        <v>#DIV/0!</v>
      </c>
      <c r="O135" s="348" t="e">
        <f t="shared" si="1321"/>
        <v>#DIV/0!</v>
      </c>
      <c r="P135" s="348" t="e">
        <f t="shared" si="1322"/>
        <v>#DIV/0!</v>
      </c>
      <c r="Q135" s="348" t="e">
        <f t="shared" si="1323"/>
        <v>#DIV/0!</v>
      </c>
      <c r="R135" s="348" t="e">
        <f t="shared" si="1324"/>
        <v>#DIV/0!</v>
      </c>
      <c r="S135" s="348" t="e">
        <f t="shared" si="1325"/>
        <v>#DIV/0!</v>
      </c>
      <c r="T135" s="348" t="e">
        <f t="shared" si="1326"/>
        <v>#DIV/0!</v>
      </c>
      <c r="U135" s="348" t="e">
        <f t="shared" si="1327"/>
        <v>#DIV/0!</v>
      </c>
      <c r="V135" s="349" t="e">
        <f t="shared" si="1328"/>
        <v>#DIV/0!</v>
      </c>
      <c r="X135" s="343" t="s">
        <v>482</v>
      </c>
      <c r="Y135" s="344" t="e">
        <f>+Z135/Z140</f>
        <v>#DIV/0!</v>
      </c>
      <c r="Z135" s="345">
        <f t="shared" si="1343"/>
        <v>0</v>
      </c>
      <c r="AA135" s="346"/>
      <c r="AB135" s="346"/>
      <c r="AC135" s="346"/>
      <c r="AD135" s="346"/>
      <c r="AE135" s="346"/>
      <c r="AF135" s="346"/>
      <c r="AG135" s="346"/>
      <c r="AH135" s="347"/>
      <c r="AI135" s="324"/>
      <c r="AJ135" s="343" t="str">
        <f t="shared" si="1329"/>
        <v>MEDICARE B</v>
      </c>
      <c r="AK135" s="339" t="e">
        <f t="shared" si="1344"/>
        <v>#DIV/0!</v>
      </c>
      <c r="AL135" s="348" t="e">
        <f t="shared" si="1345"/>
        <v>#DIV/0!</v>
      </c>
      <c r="AM135" s="348" t="e">
        <f t="shared" si="1346"/>
        <v>#DIV/0!</v>
      </c>
      <c r="AN135" s="348" t="e">
        <f t="shared" si="1347"/>
        <v>#DIV/0!</v>
      </c>
      <c r="AO135" s="348" t="e">
        <f t="shared" si="1348"/>
        <v>#DIV/0!</v>
      </c>
      <c r="AP135" s="348" t="e">
        <f t="shared" si="1349"/>
        <v>#DIV/0!</v>
      </c>
      <c r="AQ135" s="348" t="e">
        <f t="shared" si="1350"/>
        <v>#DIV/0!</v>
      </c>
      <c r="AR135" s="348" t="e">
        <f t="shared" si="1351"/>
        <v>#DIV/0!</v>
      </c>
      <c r="AS135" s="349" t="e">
        <f t="shared" si="1352"/>
        <v>#DIV/0!</v>
      </c>
      <c r="AU135" s="343" t="s">
        <v>482</v>
      </c>
      <c r="AV135" s="344" t="e">
        <f>+AW135/AW140</f>
        <v>#DIV/0!</v>
      </c>
      <c r="AW135" s="345">
        <f t="shared" si="1353"/>
        <v>0</v>
      </c>
      <c r="AX135" s="346"/>
      <c r="AY135" s="346"/>
      <c r="AZ135" s="346"/>
      <c r="BA135" s="346"/>
      <c r="BB135" s="346"/>
      <c r="BC135" s="346"/>
      <c r="BD135" s="346"/>
      <c r="BE135" s="347"/>
      <c r="BF135" s="324"/>
      <c r="BG135" s="343" t="str">
        <f t="shared" si="1330"/>
        <v>MEDICARE B</v>
      </c>
      <c r="BH135" s="339" t="e">
        <f t="shared" si="1354"/>
        <v>#DIV/0!</v>
      </c>
      <c r="BI135" s="348" t="e">
        <f t="shared" si="1355"/>
        <v>#DIV/0!</v>
      </c>
      <c r="BJ135" s="348" t="e">
        <f t="shared" si="1356"/>
        <v>#DIV/0!</v>
      </c>
      <c r="BK135" s="348" t="e">
        <f t="shared" si="1357"/>
        <v>#DIV/0!</v>
      </c>
      <c r="BL135" s="348" t="e">
        <f t="shared" si="1358"/>
        <v>#DIV/0!</v>
      </c>
      <c r="BM135" s="348" t="e">
        <f t="shared" si="1359"/>
        <v>#DIV/0!</v>
      </c>
      <c r="BN135" s="348" t="e">
        <f t="shared" si="1360"/>
        <v>#DIV/0!</v>
      </c>
      <c r="BO135" s="348" t="e">
        <f t="shared" si="1361"/>
        <v>#DIV/0!</v>
      </c>
      <c r="BP135" s="349" t="e">
        <f t="shared" si="1362"/>
        <v>#DIV/0!</v>
      </c>
      <c r="BR135" s="343" t="s">
        <v>482</v>
      </c>
      <c r="BS135" s="344" t="e">
        <f>+BT135/BT140</f>
        <v>#DIV/0!</v>
      </c>
      <c r="BT135" s="345">
        <f t="shared" si="1363"/>
        <v>0</v>
      </c>
      <c r="BU135" s="346"/>
      <c r="BV135" s="346"/>
      <c r="BW135" s="346"/>
      <c r="BX135" s="346"/>
      <c r="BY135" s="346"/>
      <c r="BZ135" s="346"/>
      <c r="CA135" s="346"/>
      <c r="CB135" s="347"/>
      <c r="CC135" s="324"/>
      <c r="CD135" s="343" t="str">
        <f t="shared" si="1331"/>
        <v>MEDICARE B</v>
      </c>
      <c r="CE135" s="339" t="e">
        <f t="shared" si="1364"/>
        <v>#DIV/0!</v>
      </c>
      <c r="CF135" s="348" t="e">
        <f t="shared" si="1365"/>
        <v>#DIV/0!</v>
      </c>
      <c r="CG135" s="348" t="e">
        <f t="shared" si="1366"/>
        <v>#DIV/0!</v>
      </c>
      <c r="CH135" s="348" t="e">
        <f t="shared" si="1367"/>
        <v>#DIV/0!</v>
      </c>
      <c r="CI135" s="348" t="e">
        <f t="shared" si="1368"/>
        <v>#DIV/0!</v>
      </c>
      <c r="CJ135" s="348" t="e">
        <f t="shared" si="1369"/>
        <v>#DIV/0!</v>
      </c>
      <c r="CK135" s="348" t="e">
        <f t="shared" si="1370"/>
        <v>#DIV/0!</v>
      </c>
      <c r="CL135" s="348" t="e">
        <f t="shared" si="1371"/>
        <v>#DIV/0!</v>
      </c>
      <c r="CM135" s="349" t="e">
        <f t="shared" si="1372"/>
        <v>#DIV/0!</v>
      </c>
      <c r="CO135" s="343" t="s">
        <v>482</v>
      </c>
      <c r="CP135" s="344" t="e">
        <f>+CQ135/CQ140</f>
        <v>#DIV/0!</v>
      </c>
      <c r="CQ135" s="345">
        <f t="shared" si="1373"/>
        <v>0</v>
      </c>
      <c r="CR135" s="346"/>
      <c r="CS135" s="346"/>
      <c r="CT135" s="346"/>
      <c r="CU135" s="346"/>
      <c r="CV135" s="346"/>
      <c r="CW135" s="346"/>
      <c r="CX135" s="346"/>
      <c r="CY135" s="347"/>
      <c r="CZ135" s="324"/>
      <c r="DA135" s="343" t="str">
        <f t="shared" si="1332"/>
        <v>MEDICARE B</v>
      </c>
      <c r="DB135" s="339" t="e">
        <f t="shared" si="1374"/>
        <v>#DIV/0!</v>
      </c>
      <c r="DC135" s="348" t="e">
        <f t="shared" si="1375"/>
        <v>#DIV/0!</v>
      </c>
      <c r="DD135" s="348" t="e">
        <f t="shared" si="1376"/>
        <v>#DIV/0!</v>
      </c>
      <c r="DE135" s="348" t="e">
        <f t="shared" si="1377"/>
        <v>#DIV/0!</v>
      </c>
      <c r="DF135" s="348" t="e">
        <f t="shared" si="1378"/>
        <v>#DIV/0!</v>
      </c>
      <c r="DG135" s="348" t="e">
        <f t="shared" si="1379"/>
        <v>#DIV/0!</v>
      </c>
      <c r="DH135" s="348" t="e">
        <f t="shared" si="1380"/>
        <v>#DIV/0!</v>
      </c>
      <c r="DI135" s="348" t="e">
        <f t="shared" si="1381"/>
        <v>#DIV/0!</v>
      </c>
      <c r="DJ135" s="349" t="e">
        <f t="shared" si="1382"/>
        <v>#DIV/0!</v>
      </c>
      <c r="DL135" s="343" t="s">
        <v>482</v>
      </c>
      <c r="DM135" s="344" t="e">
        <f>+DN135/DN140</f>
        <v>#DIV/0!</v>
      </c>
      <c r="DN135" s="345">
        <f t="shared" si="1383"/>
        <v>0</v>
      </c>
      <c r="DO135" s="346"/>
      <c r="DP135" s="346"/>
      <c r="DQ135" s="346"/>
      <c r="DR135" s="346"/>
      <c r="DS135" s="346"/>
      <c r="DT135" s="346"/>
      <c r="DU135" s="346"/>
      <c r="DV135" s="347"/>
      <c r="DW135" s="324"/>
      <c r="DX135" s="343" t="str">
        <f t="shared" si="1333"/>
        <v>MEDICARE B</v>
      </c>
      <c r="DY135" s="339" t="e">
        <f t="shared" si="1384"/>
        <v>#DIV/0!</v>
      </c>
      <c r="DZ135" s="348" t="e">
        <f t="shared" si="1385"/>
        <v>#DIV/0!</v>
      </c>
      <c r="EA135" s="348" t="e">
        <f t="shared" si="1386"/>
        <v>#DIV/0!</v>
      </c>
      <c r="EB135" s="348" t="e">
        <f t="shared" si="1387"/>
        <v>#DIV/0!</v>
      </c>
      <c r="EC135" s="348" t="e">
        <f t="shared" si="1388"/>
        <v>#DIV/0!</v>
      </c>
      <c r="ED135" s="348" t="e">
        <f t="shared" si="1389"/>
        <v>#DIV/0!</v>
      </c>
      <c r="EE135" s="348" t="e">
        <f t="shared" si="1390"/>
        <v>#DIV/0!</v>
      </c>
      <c r="EF135" s="348" t="e">
        <f t="shared" si="1391"/>
        <v>#DIV/0!</v>
      </c>
      <c r="EG135" s="349" t="e">
        <f t="shared" si="1392"/>
        <v>#DIV/0!</v>
      </c>
      <c r="EI135" s="343" t="s">
        <v>482</v>
      </c>
      <c r="EJ135" s="344" t="e">
        <f>+EK135/EK140</f>
        <v>#DIV/0!</v>
      </c>
      <c r="EK135" s="345">
        <f t="shared" si="1393"/>
        <v>0</v>
      </c>
      <c r="EL135" s="346"/>
      <c r="EM135" s="346"/>
      <c r="EN135" s="346"/>
      <c r="EO135" s="346"/>
      <c r="EP135" s="346"/>
      <c r="EQ135" s="346"/>
      <c r="ER135" s="346"/>
      <c r="ES135" s="347"/>
      <c r="ET135" s="324"/>
      <c r="EU135" s="343" t="str">
        <f t="shared" si="1334"/>
        <v>MEDICARE B</v>
      </c>
      <c r="EV135" s="339" t="e">
        <f t="shared" si="1394"/>
        <v>#DIV/0!</v>
      </c>
      <c r="EW135" s="348" t="e">
        <f t="shared" si="1395"/>
        <v>#DIV/0!</v>
      </c>
      <c r="EX135" s="348" t="e">
        <f t="shared" si="1396"/>
        <v>#DIV/0!</v>
      </c>
      <c r="EY135" s="348" t="e">
        <f t="shared" si="1397"/>
        <v>#DIV/0!</v>
      </c>
      <c r="EZ135" s="348" t="e">
        <f t="shared" si="1398"/>
        <v>#DIV/0!</v>
      </c>
      <c r="FA135" s="348" t="e">
        <f t="shared" si="1399"/>
        <v>#DIV/0!</v>
      </c>
      <c r="FB135" s="348" t="e">
        <f t="shared" si="1400"/>
        <v>#DIV/0!</v>
      </c>
      <c r="FC135" s="348" t="e">
        <f t="shared" si="1401"/>
        <v>#DIV/0!</v>
      </c>
      <c r="FD135" s="349" t="e">
        <f t="shared" si="1402"/>
        <v>#DIV/0!</v>
      </c>
      <c r="FF135" s="343" t="s">
        <v>482</v>
      </c>
      <c r="FG135" s="344" t="e">
        <f>+FH135/FH140</f>
        <v>#DIV/0!</v>
      </c>
      <c r="FH135" s="345">
        <f t="shared" si="1403"/>
        <v>0</v>
      </c>
      <c r="FI135" s="346"/>
      <c r="FJ135" s="346"/>
      <c r="FK135" s="346"/>
      <c r="FL135" s="346"/>
      <c r="FM135" s="346"/>
      <c r="FN135" s="346"/>
      <c r="FO135" s="346"/>
      <c r="FP135" s="347"/>
      <c r="FQ135" s="324"/>
      <c r="FR135" s="343" t="str">
        <f t="shared" si="1335"/>
        <v>MEDICARE B</v>
      </c>
      <c r="FS135" s="339" t="e">
        <f t="shared" si="1404"/>
        <v>#DIV/0!</v>
      </c>
      <c r="FT135" s="348" t="e">
        <f t="shared" si="1405"/>
        <v>#DIV/0!</v>
      </c>
      <c r="FU135" s="348" t="e">
        <f t="shared" si="1406"/>
        <v>#DIV/0!</v>
      </c>
      <c r="FV135" s="348" t="e">
        <f t="shared" si="1407"/>
        <v>#DIV/0!</v>
      </c>
      <c r="FW135" s="348" t="e">
        <f t="shared" si="1408"/>
        <v>#DIV/0!</v>
      </c>
      <c r="FX135" s="348" t="e">
        <f t="shared" si="1409"/>
        <v>#DIV/0!</v>
      </c>
      <c r="FY135" s="348" t="e">
        <f t="shared" si="1410"/>
        <v>#DIV/0!</v>
      </c>
      <c r="FZ135" s="348" t="e">
        <f t="shared" si="1411"/>
        <v>#DIV/0!</v>
      </c>
      <c r="GA135" s="349" t="e">
        <f t="shared" si="1412"/>
        <v>#DIV/0!</v>
      </c>
      <c r="GC135" s="343" t="s">
        <v>482</v>
      </c>
      <c r="GD135" s="344" t="e">
        <f>+GE135/GE140</f>
        <v>#DIV/0!</v>
      </c>
      <c r="GE135" s="345">
        <f t="shared" si="1413"/>
        <v>0</v>
      </c>
      <c r="GF135" s="346"/>
      <c r="GG135" s="346"/>
      <c r="GH135" s="346"/>
      <c r="GI135" s="346"/>
      <c r="GJ135" s="346"/>
      <c r="GK135" s="346"/>
      <c r="GL135" s="346"/>
      <c r="GM135" s="347"/>
      <c r="GN135" s="324"/>
      <c r="GO135" s="343" t="str">
        <f t="shared" si="1336"/>
        <v>MEDICARE B</v>
      </c>
      <c r="GP135" s="339" t="e">
        <f t="shared" si="1414"/>
        <v>#DIV/0!</v>
      </c>
      <c r="GQ135" s="348" t="e">
        <f t="shared" si="1415"/>
        <v>#DIV/0!</v>
      </c>
      <c r="GR135" s="348" t="e">
        <f t="shared" si="1416"/>
        <v>#DIV/0!</v>
      </c>
      <c r="GS135" s="348" t="e">
        <f t="shared" si="1417"/>
        <v>#DIV/0!</v>
      </c>
      <c r="GT135" s="348" t="e">
        <f t="shared" si="1418"/>
        <v>#DIV/0!</v>
      </c>
      <c r="GU135" s="348" t="e">
        <f t="shared" si="1419"/>
        <v>#DIV/0!</v>
      </c>
      <c r="GV135" s="348" t="e">
        <f t="shared" si="1420"/>
        <v>#DIV/0!</v>
      </c>
      <c r="GW135" s="348" t="e">
        <f t="shared" si="1421"/>
        <v>#DIV/0!</v>
      </c>
      <c r="GX135" s="349" t="e">
        <f t="shared" si="1422"/>
        <v>#DIV/0!</v>
      </c>
      <c r="GZ135" s="343" t="s">
        <v>482</v>
      </c>
      <c r="HA135" s="344" t="e">
        <f>+HB135/HB140</f>
        <v>#DIV/0!</v>
      </c>
      <c r="HB135" s="345">
        <f t="shared" si="1423"/>
        <v>0</v>
      </c>
      <c r="HC135" s="346"/>
      <c r="HD135" s="346"/>
      <c r="HE135" s="346"/>
      <c r="HF135" s="346"/>
      <c r="HG135" s="346"/>
      <c r="HH135" s="346"/>
      <c r="HI135" s="346"/>
      <c r="HJ135" s="347"/>
      <c r="HK135" s="324"/>
      <c r="HL135" s="343" t="str">
        <f t="shared" si="1337"/>
        <v>MEDICARE B</v>
      </c>
      <c r="HM135" s="339" t="e">
        <f t="shared" si="1424"/>
        <v>#DIV/0!</v>
      </c>
      <c r="HN135" s="348" t="e">
        <f t="shared" si="1425"/>
        <v>#DIV/0!</v>
      </c>
      <c r="HO135" s="348" t="e">
        <f t="shared" si="1426"/>
        <v>#DIV/0!</v>
      </c>
      <c r="HP135" s="348" t="e">
        <f t="shared" si="1427"/>
        <v>#DIV/0!</v>
      </c>
      <c r="HQ135" s="348" t="e">
        <f t="shared" si="1428"/>
        <v>#DIV/0!</v>
      </c>
      <c r="HR135" s="348" t="e">
        <f t="shared" si="1429"/>
        <v>#DIV/0!</v>
      </c>
      <c r="HS135" s="348" t="e">
        <f t="shared" si="1430"/>
        <v>#DIV/0!</v>
      </c>
      <c r="HT135" s="348" t="e">
        <f t="shared" si="1431"/>
        <v>#DIV/0!</v>
      </c>
      <c r="HU135" s="349" t="e">
        <f t="shared" si="1432"/>
        <v>#DIV/0!</v>
      </c>
      <c r="HW135" s="343" t="s">
        <v>482</v>
      </c>
      <c r="HX135" s="344" t="e">
        <f>+HY135/HY140</f>
        <v>#DIV/0!</v>
      </c>
      <c r="HY135" s="345">
        <f t="shared" si="1433"/>
        <v>0</v>
      </c>
      <c r="HZ135" s="346"/>
      <c r="IA135" s="346"/>
      <c r="IB135" s="346"/>
      <c r="IC135" s="346"/>
      <c r="ID135" s="346"/>
      <c r="IE135" s="346"/>
      <c r="IF135" s="346"/>
      <c r="IG135" s="347"/>
      <c r="IH135" s="324"/>
      <c r="II135" s="343" t="str">
        <f t="shared" si="1338"/>
        <v>MEDICARE B</v>
      </c>
      <c r="IJ135" s="339" t="e">
        <f t="shared" si="1434"/>
        <v>#DIV/0!</v>
      </c>
      <c r="IK135" s="348" t="e">
        <f t="shared" si="1435"/>
        <v>#DIV/0!</v>
      </c>
      <c r="IL135" s="348" t="e">
        <f t="shared" si="1436"/>
        <v>#DIV/0!</v>
      </c>
      <c r="IM135" s="348" t="e">
        <f t="shared" si="1437"/>
        <v>#DIV/0!</v>
      </c>
      <c r="IN135" s="348" t="e">
        <f t="shared" si="1438"/>
        <v>#DIV/0!</v>
      </c>
      <c r="IO135" s="348" t="e">
        <f t="shared" si="1439"/>
        <v>#DIV/0!</v>
      </c>
      <c r="IP135" s="348" t="e">
        <f t="shared" si="1440"/>
        <v>#DIV/0!</v>
      </c>
      <c r="IQ135" s="348" t="e">
        <f t="shared" si="1441"/>
        <v>#DIV/0!</v>
      </c>
      <c r="IR135" s="349" t="e">
        <f t="shared" si="1442"/>
        <v>#DIV/0!</v>
      </c>
      <c r="IT135" s="343" t="s">
        <v>482</v>
      </c>
      <c r="IU135" s="344" t="e">
        <f>+IV135/IV140</f>
        <v>#DIV/0!</v>
      </c>
      <c r="IV135" s="345">
        <f t="shared" si="1443"/>
        <v>0</v>
      </c>
      <c r="IW135" s="346"/>
      <c r="IX135" s="346"/>
      <c r="IY135" s="346"/>
      <c r="IZ135" s="346"/>
      <c r="JA135" s="346"/>
      <c r="JB135" s="346"/>
      <c r="JC135" s="346"/>
      <c r="JD135" s="347"/>
      <c r="JE135" s="324"/>
      <c r="JF135" s="343" t="str">
        <f t="shared" si="1339"/>
        <v>MEDICARE B</v>
      </c>
      <c r="JG135" s="339" t="e">
        <f t="shared" si="1444"/>
        <v>#DIV/0!</v>
      </c>
      <c r="JH135" s="348" t="e">
        <f t="shared" si="1445"/>
        <v>#DIV/0!</v>
      </c>
      <c r="JI135" s="348" t="e">
        <f t="shared" si="1446"/>
        <v>#DIV/0!</v>
      </c>
      <c r="JJ135" s="348" t="e">
        <f t="shared" si="1447"/>
        <v>#DIV/0!</v>
      </c>
      <c r="JK135" s="348" t="e">
        <f t="shared" si="1448"/>
        <v>#DIV/0!</v>
      </c>
      <c r="JL135" s="348" t="e">
        <f t="shared" si="1449"/>
        <v>#DIV/0!</v>
      </c>
      <c r="JM135" s="348" t="e">
        <f t="shared" si="1450"/>
        <v>#DIV/0!</v>
      </c>
      <c r="JN135" s="348" t="e">
        <f t="shared" si="1451"/>
        <v>#DIV/0!</v>
      </c>
      <c r="JO135" s="349" t="e">
        <f t="shared" si="1452"/>
        <v>#DIV/0!</v>
      </c>
      <c r="JQ135" s="343" t="s">
        <v>482</v>
      </c>
      <c r="JR135" s="344" t="e">
        <f>+JS135/JS140</f>
        <v>#DIV/0!</v>
      </c>
      <c r="JS135" s="345">
        <f t="shared" si="1453"/>
        <v>0</v>
      </c>
      <c r="JT135" s="346"/>
      <c r="JU135" s="346"/>
      <c r="JV135" s="346"/>
      <c r="JW135" s="346"/>
      <c r="JX135" s="346"/>
      <c r="JY135" s="346"/>
      <c r="JZ135" s="346"/>
      <c r="KA135" s="347"/>
      <c r="KB135" s="324"/>
      <c r="KC135" s="343" t="str">
        <f t="shared" si="1340"/>
        <v>MEDICARE B</v>
      </c>
      <c r="KD135" s="339" t="e">
        <f t="shared" si="1454"/>
        <v>#DIV/0!</v>
      </c>
      <c r="KE135" s="348" t="e">
        <f t="shared" si="1455"/>
        <v>#DIV/0!</v>
      </c>
      <c r="KF135" s="348" t="e">
        <f t="shared" si="1456"/>
        <v>#DIV/0!</v>
      </c>
      <c r="KG135" s="348" t="e">
        <f t="shared" si="1457"/>
        <v>#DIV/0!</v>
      </c>
      <c r="KH135" s="348" t="e">
        <f t="shared" si="1458"/>
        <v>#DIV/0!</v>
      </c>
      <c r="KI135" s="348" t="e">
        <f t="shared" si="1459"/>
        <v>#DIV/0!</v>
      </c>
      <c r="KJ135" s="348" t="e">
        <f t="shared" si="1460"/>
        <v>#DIV/0!</v>
      </c>
      <c r="KK135" s="348" t="e">
        <f t="shared" si="1461"/>
        <v>#DIV/0!</v>
      </c>
      <c r="KL135" s="349" t="e">
        <f t="shared" si="1462"/>
        <v>#DIV/0!</v>
      </c>
    </row>
    <row r="136" spans="1:298" x14ac:dyDescent="0.2">
      <c r="A136" s="343" t="s">
        <v>486</v>
      </c>
      <c r="B136" s="344" t="e">
        <f>+C136/C140</f>
        <v>#DIV/0!</v>
      </c>
      <c r="C136" s="345">
        <f t="shared" si="1341"/>
        <v>0</v>
      </c>
      <c r="D136" s="346">
        <f t="shared" si="1312"/>
        <v>0</v>
      </c>
      <c r="E136" s="346">
        <f t="shared" si="1313"/>
        <v>0</v>
      </c>
      <c r="F136" s="346">
        <f t="shared" si="1314"/>
        <v>0</v>
      </c>
      <c r="G136" s="346">
        <f t="shared" si="1315"/>
        <v>0</v>
      </c>
      <c r="H136" s="346">
        <f t="shared" si="1316"/>
        <v>0</v>
      </c>
      <c r="I136" s="346">
        <f t="shared" si="1317"/>
        <v>0</v>
      </c>
      <c r="J136" s="346">
        <f t="shared" si="1318"/>
        <v>0</v>
      </c>
      <c r="K136" s="347">
        <f t="shared" si="1319"/>
        <v>0</v>
      </c>
      <c r="L136" s="324"/>
      <c r="M136" s="343" t="str">
        <f t="shared" si="1320"/>
        <v>OTHER GOVT</v>
      </c>
      <c r="N136" s="339" t="e">
        <f t="shared" si="1342"/>
        <v>#DIV/0!</v>
      </c>
      <c r="O136" s="348" t="e">
        <f t="shared" si="1321"/>
        <v>#DIV/0!</v>
      </c>
      <c r="P136" s="348" t="e">
        <f t="shared" si="1322"/>
        <v>#DIV/0!</v>
      </c>
      <c r="Q136" s="348" t="e">
        <f t="shared" si="1323"/>
        <v>#DIV/0!</v>
      </c>
      <c r="R136" s="348" t="e">
        <f t="shared" si="1324"/>
        <v>#DIV/0!</v>
      </c>
      <c r="S136" s="348" t="e">
        <f t="shared" si="1325"/>
        <v>#DIV/0!</v>
      </c>
      <c r="T136" s="348" t="e">
        <f t="shared" si="1326"/>
        <v>#DIV/0!</v>
      </c>
      <c r="U136" s="348" t="e">
        <f t="shared" si="1327"/>
        <v>#DIV/0!</v>
      </c>
      <c r="V136" s="349" t="e">
        <f t="shared" si="1328"/>
        <v>#DIV/0!</v>
      </c>
      <c r="X136" s="343" t="s">
        <v>486</v>
      </c>
      <c r="Y136" s="344" t="e">
        <f>+Z136/Z140</f>
        <v>#DIV/0!</v>
      </c>
      <c r="Z136" s="345">
        <f t="shared" si="1343"/>
        <v>0</v>
      </c>
      <c r="AA136" s="346"/>
      <c r="AB136" s="346"/>
      <c r="AC136" s="346"/>
      <c r="AD136" s="346"/>
      <c r="AE136" s="346"/>
      <c r="AF136" s="346"/>
      <c r="AG136" s="346"/>
      <c r="AH136" s="347"/>
      <c r="AI136" s="324"/>
      <c r="AJ136" s="343" t="str">
        <f t="shared" si="1329"/>
        <v>OTHER GOVT</v>
      </c>
      <c r="AK136" s="339" t="e">
        <f t="shared" si="1344"/>
        <v>#DIV/0!</v>
      </c>
      <c r="AL136" s="348" t="e">
        <f t="shared" si="1345"/>
        <v>#DIV/0!</v>
      </c>
      <c r="AM136" s="348" t="e">
        <f t="shared" si="1346"/>
        <v>#DIV/0!</v>
      </c>
      <c r="AN136" s="348" t="e">
        <f t="shared" si="1347"/>
        <v>#DIV/0!</v>
      </c>
      <c r="AO136" s="348" t="e">
        <f t="shared" si="1348"/>
        <v>#DIV/0!</v>
      </c>
      <c r="AP136" s="348" t="e">
        <f t="shared" si="1349"/>
        <v>#DIV/0!</v>
      </c>
      <c r="AQ136" s="348" t="e">
        <f t="shared" si="1350"/>
        <v>#DIV/0!</v>
      </c>
      <c r="AR136" s="348" t="e">
        <f t="shared" si="1351"/>
        <v>#DIV/0!</v>
      </c>
      <c r="AS136" s="349" t="e">
        <f t="shared" si="1352"/>
        <v>#DIV/0!</v>
      </c>
      <c r="AU136" s="343" t="s">
        <v>486</v>
      </c>
      <c r="AV136" s="344" t="e">
        <f>+AW136/AW140</f>
        <v>#DIV/0!</v>
      </c>
      <c r="AW136" s="345">
        <f t="shared" si="1353"/>
        <v>0</v>
      </c>
      <c r="AX136" s="346"/>
      <c r="AY136" s="346"/>
      <c r="AZ136" s="346"/>
      <c r="BA136" s="346"/>
      <c r="BB136" s="346"/>
      <c r="BC136" s="346"/>
      <c r="BD136" s="346"/>
      <c r="BE136" s="347"/>
      <c r="BF136" s="324"/>
      <c r="BG136" s="343" t="str">
        <f t="shared" si="1330"/>
        <v>OTHER GOVT</v>
      </c>
      <c r="BH136" s="339" t="e">
        <f t="shared" si="1354"/>
        <v>#DIV/0!</v>
      </c>
      <c r="BI136" s="348" t="e">
        <f t="shared" si="1355"/>
        <v>#DIV/0!</v>
      </c>
      <c r="BJ136" s="348" t="e">
        <f t="shared" si="1356"/>
        <v>#DIV/0!</v>
      </c>
      <c r="BK136" s="348" t="e">
        <f t="shared" si="1357"/>
        <v>#DIV/0!</v>
      </c>
      <c r="BL136" s="348" t="e">
        <f t="shared" si="1358"/>
        <v>#DIV/0!</v>
      </c>
      <c r="BM136" s="348" t="e">
        <f t="shared" si="1359"/>
        <v>#DIV/0!</v>
      </c>
      <c r="BN136" s="348" t="e">
        <f t="shared" si="1360"/>
        <v>#DIV/0!</v>
      </c>
      <c r="BO136" s="348" t="e">
        <f t="shared" si="1361"/>
        <v>#DIV/0!</v>
      </c>
      <c r="BP136" s="349" t="e">
        <f t="shared" si="1362"/>
        <v>#DIV/0!</v>
      </c>
      <c r="BR136" s="343" t="s">
        <v>486</v>
      </c>
      <c r="BS136" s="344" t="e">
        <f>+BT136/BT140</f>
        <v>#DIV/0!</v>
      </c>
      <c r="BT136" s="345">
        <f t="shared" si="1363"/>
        <v>0</v>
      </c>
      <c r="BU136" s="346"/>
      <c r="BV136" s="346"/>
      <c r="BW136" s="346"/>
      <c r="BX136" s="346"/>
      <c r="BY136" s="346"/>
      <c r="BZ136" s="346"/>
      <c r="CA136" s="346"/>
      <c r="CB136" s="347"/>
      <c r="CC136" s="324"/>
      <c r="CD136" s="343" t="str">
        <f t="shared" si="1331"/>
        <v>OTHER GOVT</v>
      </c>
      <c r="CE136" s="339" t="e">
        <f t="shared" si="1364"/>
        <v>#DIV/0!</v>
      </c>
      <c r="CF136" s="348" t="e">
        <f t="shared" si="1365"/>
        <v>#DIV/0!</v>
      </c>
      <c r="CG136" s="348" t="e">
        <f t="shared" si="1366"/>
        <v>#DIV/0!</v>
      </c>
      <c r="CH136" s="348" t="e">
        <f t="shared" si="1367"/>
        <v>#DIV/0!</v>
      </c>
      <c r="CI136" s="348" t="e">
        <f t="shared" si="1368"/>
        <v>#DIV/0!</v>
      </c>
      <c r="CJ136" s="348" t="e">
        <f t="shared" si="1369"/>
        <v>#DIV/0!</v>
      </c>
      <c r="CK136" s="348" t="e">
        <f t="shared" si="1370"/>
        <v>#DIV/0!</v>
      </c>
      <c r="CL136" s="348" t="e">
        <f t="shared" si="1371"/>
        <v>#DIV/0!</v>
      </c>
      <c r="CM136" s="349" t="e">
        <f t="shared" si="1372"/>
        <v>#DIV/0!</v>
      </c>
      <c r="CO136" s="343" t="s">
        <v>486</v>
      </c>
      <c r="CP136" s="344" t="e">
        <f>+CQ136/CQ140</f>
        <v>#DIV/0!</v>
      </c>
      <c r="CQ136" s="345">
        <f t="shared" si="1373"/>
        <v>0</v>
      </c>
      <c r="CR136" s="346"/>
      <c r="CS136" s="346"/>
      <c r="CT136" s="346"/>
      <c r="CU136" s="346"/>
      <c r="CV136" s="346"/>
      <c r="CW136" s="346"/>
      <c r="CX136" s="346"/>
      <c r="CY136" s="347"/>
      <c r="CZ136" s="324"/>
      <c r="DA136" s="343" t="str">
        <f t="shared" si="1332"/>
        <v>OTHER GOVT</v>
      </c>
      <c r="DB136" s="339" t="e">
        <f t="shared" si="1374"/>
        <v>#DIV/0!</v>
      </c>
      <c r="DC136" s="348" t="e">
        <f t="shared" si="1375"/>
        <v>#DIV/0!</v>
      </c>
      <c r="DD136" s="348" t="e">
        <f t="shared" si="1376"/>
        <v>#DIV/0!</v>
      </c>
      <c r="DE136" s="348" t="e">
        <f t="shared" si="1377"/>
        <v>#DIV/0!</v>
      </c>
      <c r="DF136" s="348" t="e">
        <f t="shared" si="1378"/>
        <v>#DIV/0!</v>
      </c>
      <c r="DG136" s="348" t="e">
        <f t="shared" si="1379"/>
        <v>#DIV/0!</v>
      </c>
      <c r="DH136" s="348" t="e">
        <f t="shared" si="1380"/>
        <v>#DIV/0!</v>
      </c>
      <c r="DI136" s="348" t="e">
        <f t="shared" si="1381"/>
        <v>#DIV/0!</v>
      </c>
      <c r="DJ136" s="349" t="e">
        <f t="shared" si="1382"/>
        <v>#DIV/0!</v>
      </c>
      <c r="DL136" s="343" t="s">
        <v>486</v>
      </c>
      <c r="DM136" s="344" t="e">
        <f>+DN136/DN140</f>
        <v>#DIV/0!</v>
      </c>
      <c r="DN136" s="345">
        <f t="shared" si="1383"/>
        <v>0</v>
      </c>
      <c r="DO136" s="346"/>
      <c r="DP136" s="346"/>
      <c r="DQ136" s="346"/>
      <c r="DR136" s="346"/>
      <c r="DS136" s="346"/>
      <c r="DT136" s="346"/>
      <c r="DU136" s="346"/>
      <c r="DV136" s="347"/>
      <c r="DW136" s="324"/>
      <c r="DX136" s="343" t="str">
        <f t="shared" si="1333"/>
        <v>OTHER GOVT</v>
      </c>
      <c r="DY136" s="339" t="e">
        <f t="shared" si="1384"/>
        <v>#DIV/0!</v>
      </c>
      <c r="DZ136" s="348" t="e">
        <f t="shared" si="1385"/>
        <v>#DIV/0!</v>
      </c>
      <c r="EA136" s="348" t="e">
        <f t="shared" si="1386"/>
        <v>#DIV/0!</v>
      </c>
      <c r="EB136" s="348" t="e">
        <f t="shared" si="1387"/>
        <v>#DIV/0!</v>
      </c>
      <c r="EC136" s="348" t="e">
        <f t="shared" si="1388"/>
        <v>#DIV/0!</v>
      </c>
      <c r="ED136" s="348" t="e">
        <f t="shared" si="1389"/>
        <v>#DIV/0!</v>
      </c>
      <c r="EE136" s="348" t="e">
        <f t="shared" si="1390"/>
        <v>#DIV/0!</v>
      </c>
      <c r="EF136" s="348" t="e">
        <f t="shared" si="1391"/>
        <v>#DIV/0!</v>
      </c>
      <c r="EG136" s="349" t="e">
        <f t="shared" si="1392"/>
        <v>#DIV/0!</v>
      </c>
      <c r="EI136" s="343" t="s">
        <v>486</v>
      </c>
      <c r="EJ136" s="344" t="e">
        <f>+EK136/EK140</f>
        <v>#DIV/0!</v>
      </c>
      <c r="EK136" s="345">
        <f t="shared" si="1393"/>
        <v>0</v>
      </c>
      <c r="EL136" s="346"/>
      <c r="EM136" s="346"/>
      <c r="EN136" s="346"/>
      <c r="EO136" s="346"/>
      <c r="EP136" s="346"/>
      <c r="EQ136" s="346"/>
      <c r="ER136" s="346"/>
      <c r="ES136" s="347"/>
      <c r="ET136" s="324"/>
      <c r="EU136" s="343" t="str">
        <f t="shared" si="1334"/>
        <v>OTHER GOVT</v>
      </c>
      <c r="EV136" s="339" t="e">
        <f t="shared" si="1394"/>
        <v>#DIV/0!</v>
      </c>
      <c r="EW136" s="348" t="e">
        <f t="shared" si="1395"/>
        <v>#DIV/0!</v>
      </c>
      <c r="EX136" s="348" t="e">
        <f t="shared" si="1396"/>
        <v>#DIV/0!</v>
      </c>
      <c r="EY136" s="348" t="e">
        <f t="shared" si="1397"/>
        <v>#DIV/0!</v>
      </c>
      <c r="EZ136" s="348" t="e">
        <f t="shared" si="1398"/>
        <v>#DIV/0!</v>
      </c>
      <c r="FA136" s="348" t="e">
        <f t="shared" si="1399"/>
        <v>#DIV/0!</v>
      </c>
      <c r="FB136" s="348" t="e">
        <f t="shared" si="1400"/>
        <v>#DIV/0!</v>
      </c>
      <c r="FC136" s="348" t="e">
        <f t="shared" si="1401"/>
        <v>#DIV/0!</v>
      </c>
      <c r="FD136" s="349" t="e">
        <f t="shared" si="1402"/>
        <v>#DIV/0!</v>
      </c>
      <c r="FF136" s="343" t="s">
        <v>486</v>
      </c>
      <c r="FG136" s="344" t="e">
        <f>+FH136/FH140</f>
        <v>#DIV/0!</v>
      </c>
      <c r="FH136" s="345">
        <f t="shared" si="1403"/>
        <v>0</v>
      </c>
      <c r="FI136" s="346"/>
      <c r="FJ136" s="346"/>
      <c r="FK136" s="346"/>
      <c r="FL136" s="346"/>
      <c r="FM136" s="346"/>
      <c r="FN136" s="346"/>
      <c r="FO136" s="346"/>
      <c r="FP136" s="347"/>
      <c r="FQ136" s="324"/>
      <c r="FR136" s="343" t="str">
        <f t="shared" si="1335"/>
        <v>OTHER GOVT</v>
      </c>
      <c r="FS136" s="339" t="e">
        <f t="shared" si="1404"/>
        <v>#DIV/0!</v>
      </c>
      <c r="FT136" s="348" t="e">
        <f t="shared" si="1405"/>
        <v>#DIV/0!</v>
      </c>
      <c r="FU136" s="348" t="e">
        <f t="shared" si="1406"/>
        <v>#DIV/0!</v>
      </c>
      <c r="FV136" s="348" t="e">
        <f t="shared" si="1407"/>
        <v>#DIV/0!</v>
      </c>
      <c r="FW136" s="348" t="e">
        <f t="shared" si="1408"/>
        <v>#DIV/0!</v>
      </c>
      <c r="FX136" s="348" t="e">
        <f t="shared" si="1409"/>
        <v>#DIV/0!</v>
      </c>
      <c r="FY136" s="348" t="e">
        <f t="shared" si="1410"/>
        <v>#DIV/0!</v>
      </c>
      <c r="FZ136" s="348" t="e">
        <f t="shared" si="1411"/>
        <v>#DIV/0!</v>
      </c>
      <c r="GA136" s="349" t="e">
        <f t="shared" si="1412"/>
        <v>#DIV/0!</v>
      </c>
      <c r="GC136" s="343" t="s">
        <v>486</v>
      </c>
      <c r="GD136" s="344" t="e">
        <f>+GE136/GE140</f>
        <v>#DIV/0!</v>
      </c>
      <c r="GE136" s="345">
        <f t="shared" si="1413"/>
        <v>0</v>
      </c>
      <c r="GF136" s="346"/>
      <c r="GG136" s="346"/>
      <c r="GH136" s="346"/>
      <c r="GI136" s="346"/>
      <c r="GJ136" s="346"/>
      <c r="GK136" s="346"/>
      <c r="GL136" s="346"/>
      <c r="GM136" s="347"/>
      <c r="GN136" s="324"/>
      <c r="GO136" s="343" t="str">
        <f t="shared" si="1336"/>
        <v>OTHER GOVT</v>
      </c>
      <c r="GP136" s="339" t="e">
        <f t="shared" si="1414"/>
        <v>#DIV/0!</v>
      </c>
      <c r="GQ136" s="348" t="e">
        <f t="shared" si="1415"/>
        <v>#DIV/0!</v>
      </c>
      <c r="GR136" s="348" t="e">
        <f t="shared" si="1416"/>
        <v>#DIV/0!</v>
      </c>
      <c r="GS136" s="348" t="e">
        <f t="shared" si="1417"/>
        <v>#DIV/0!</v>
      </c>
      <c r="GT136" s="348" t="e">
        <f t="shared" si="1418"/>
        <v>#DIV/0!</v>
      </c>
      <c r="GU136" s="348" t="e">
        <f t="shared" si="1419"/>
        <v>#DIV/0!</v>
      </c>
      <c r="GV136" s="348" t="e">
        <f t="shared" si="1420"/>
        <v>#DIV/0!</v>
      </c>
      <c r="GW136" s="348" t="e">
        <f t="shared" si="1421"/>
        <v>#DIV/0!</v>
      </c>
      <c r="GX136" s="349" t="e">
        <f t="shared" si="1422"/>
        <v>#DIV/0!</v>
      </c>
      <c r="GZ136" s="343" t="s">
        <v>486</v>
      </c>
      <c r="HA136" s="344" t="e">
        <f>+HB136/HB140</f>
        <v>#DIV/0!</v>
      </c>
      <c r="HB136" s="345">
        <f t="shared" si="1423"/>
        <v>0</v>
      </c>
      <c r="HC136" s="346"/>
      <c r="HD136" s="346"/>
      <c r="HE136" s="346"/>
      <c r="HF136" s="346"/>
      <c r="HG136" s="346"/>
      <c r="HH136" s="346"/>
      <c r="HI136" s="346"/>
      <c r="HJ136" s="347"/>
      <c r="HK136" s="324"/>
      <c r="HL136" s="343" t="str">
        <f t="shared" si="1337"/>
        <v>OTHER GOVT</v>
      </c>
      <c r="HM136" s="339" t="e">
        <f t="shared" si="1424"/>
        <v>#DIV/0!</v>
      </c>
      <c r="HN136" s="348" t="e">
        <f t="shared" si="1425"/>
        <v>#DIV/0!</v>
      </c>
      <c r="HO136" s="348" t="e">
        <f t="shared" si="1426"/>
        <v>#DIV/0!</v>
      </c>
      <c r="HP136" s="348" t="e">
        <f t="shared" si="1427"/>
        <v>#DIV/0!</v>
      </c>
      <c r="HQ136" s="348" t="e">
        <f t="shared" si="1428"/>
        <v>#DIV/0!</v>
      </c>
      <c r="HR136" s="348" t="e">
        <f t="shared" si="1429"/>
        <v>#DIV/0!</v>
      </c>
      <c r="HS136" s="348" t="e">
        <f t="shared" si="1430"/>
        <v>#DIV/0!</v>
      </c>
      <c r="HT136" s="348" t="e">
        <f t="shared" si="1431"/>
        <v>#DIV/0!</v>
      </c>
      <c r="HU136" s="349" t="e">
        <f t="shared" si="1432"/>
        <v>#DIV/0!</v>
      </c>
      <c r="HW136" s="343" t="s">
        <v>486</v>
      </c>
      <c r="HX136" s="344" t="e">
        <f>+HY136/HY140</f>
        <v>#DIV/0!</v>
      </c>
      <c r="HY136" s="345">
        <f t="shared" si="1433"/>
        <v>0</v>
      </c>
      <c r="HZ136" s="346"/>
      <c r="IA136" s="346"/>
      <c r="IB136" s="346"/>
      <c r="IC136" s="346"/>
      <c r="ID136" s="346"/>
      <c r="IE136" s="346"/>
      <c r="IF136" s="346"/>
      <c r="IG136" s="347"/>
      <c r="IH136" s="324"/>
      <c r="II136" s="343" t="str">
        <f t="shared" si="1338"/>
        <v>OTHER GOVT</v>
      </c>
      <c r="IJ136" s="339" t="e">
        <f t="shared" si="1434"/>
        <v>#DIV/0!</v>
      </c>
      <c r="IK136" s="348" t="e">
        <f t="shared" si="1435"/>
        <v>#DIV/0!</v>
      </c>
      <c r="IL136" s="348" t="e">
        <f t="shared" si="1436"/>
        <v>#DIV/0!</v>
      </c>
      <c r="IM136" s="348" t="e">
        <f t="shared" si="1437"/>
        <v>#DIV/0!</v>
      </c>
      <c r="IN136" s="348" t="e">
        <f t="shared" si="1438"/>
        <v>#DIV/0!</v>
      </c>
      <c r="IO136" s="348" t="e">
        <f t="shared" si="1439"/>
        <v>#DIV/0!</v>
      </c>
      <c r="IP136" s="348" t="e">
        <f t="shared" si="1440"/>
        <v>#DIV/0!</v>
      </c>
      <c r="IQ136" s="348" t="e">
        <f t="shared" si="1441"/>
        <v>#DIV/0!</v>
      </c>
      <c r="IR136" s="349" t="e">
        <f t="shared" si="1442"/>
        <v>#DIV/0!</v>
      </c>
      <c r="IT136" s="343" t="s">
        <v>486</v>
      </c>
      <c r="IU136" s="344" t="e">
        <f>+IV136/IV140</f>
        <v>#DIV/0!</v>
      </c>
      <c r="IV136" s="345">
        <f t="shared" si="1443"/>
        <v>0</v>
      </c>
      <c r="IW136" s="346"/>
      <c r="IX136" s="346"/>
      <c r="IY136" s="346"/>
      <c r="IZ136" s="346"/>
      <c r="JA136" s="346"/>
      <c r="JB136" s="346"/>
      <c r="JC136" s="346"/>
      <c r="JD136" s="347"/>
      <c r="JE136" s="324"/>
      <c r="JF136" s="343" t="str">
        <f t="shared" si="1339"/>
        <v>OTHER GOVT</v>
      </c>
      <c r="JG136" s="339" t="e">
        <f t="shared" si="1444"/>
        <v>#DIV/0!</v>
      </c>
      <c r="JH136" s="348" t="e">
        <f t="shared" si="1445"/>
        <v>#DIV/0!</v>
      </c>
      <c r="JI136" s="348" t="e">
        <f t="shared" si="1446"/>
        <v>#DIV/0!</v>
      </c>
      <c r="JJ136" s="348" t="e">
        <f t="shared" si="1447"/>
        <v>#DIV/0!</v>
      </c>
      <c r="JK136" s="348" t="e">
        <f t="shared" si="1448"/>
        <v>#DIV/0!</v>
      </c>
      <c r="JL136" s="348" t="e">
        <f t="shared" si="1449"/>
        <v>#DIV/0!</v>
      </c>
      <c r="JM136" s="348" t="e">
        <f t="shared" si="1450"/>
        <v>#DIV/0!</v>
      </c>
      <c r="JN136" s="348" t="e">
        <f t="shared" si="1451"/>
        <v>#DIV/0!</v>
      </c>
      <c r="JO136" s="349" t="e">
        <f t="shared" si="1452"/>
        <v>#DIV/0!</v>
      </c>
      <c r="JQ136" s="343" t="s">
        <v>486</v>
      </c>
      <c r="JR136" s="344" t="e">
        <f>+JS136/JS140</f>
        <v>#DIV/0!</v>
      </c>
      <c r="JS136" s="345">
        <f t="shared" si="1453"/>
        <v>0</v>
      </c>
      <c r="JT136" s="346"/>
      <c r="JU136" s="346"/>
      <c r="JV136" s="346"/>
      <c r="JW136" s="346"/>
      <c r="JX136" s="346"/>
      <c r="JY136" s="346"/>
      <c r="JZ136" s="346"/>
      <c r="KA136" s="347"/>
      <c r="KB136" s="324"/>
      <c r="KC136" s="343" t="str">
        <f t="shared" si="1340"/>
        <v>OTHER GOVT</v>
      </c>
      <c r="KD136" s="339" t="e">
        <f t="shared" si="1454"/>
        <v>#DIV/0!</v>
      </c>
      <c r="KE136" s="348" t="e">
        <f t="shared" si="1455"/>
        <v>#DIV/0!</v>
      </c>
      <c r="KF136" s="348" t="e">
        <f t="shared" si="1456"/>
        <v>#DIV/0!</v>
      </c>
      <c r="KG136" s="348" t="e">
        <f t="shared" si="1457"/>
        <v>#DIV/0!</v>
      </c>
      <c r="KH136" s="348" t="e">
        <f t="shared" si="1458"/>
        <v>#DIV/0!</v>
      </c>
      <c r="KI136" s="348" t="e">
        <f t="shared" si="1459"/>
        <v>#DIV/0!</v>
      </c>
      <c r="KJ136" s="348" t="e">
        <f t="shared" si="1460"/>
        <v>#DIV/0!</v>
      </c>
      <c r="KK136" s="348" t="e">
        <f t="shared" si="1461"/>
        <v>#DIV/0!</v>
      </c>
      <c r="KL136" s="349" t="e">
        <f t="shared" si="1462"/>
        <v>#DIV/0!</v>
      </c>
    </row>
    <row r="137" spans="1:298" x14ac:dyDescent="0.2">
      <c r="A137" s="343" t="s">
        <v>487</v>
      </c>
      <c r="B137" s="344" t="e">
        <f>+C137/C140</f>
        <v>#DIV/0!</v>
      </c>
      <c r="C137" s="345">
        <f t="shared" si="1341"/>
        <v>0</v>
      </c>
      <c r="D137" s="346">
        <f t="shared" si="1312"/>
        <v>0</v>
      </c>
      <c r="E137" s="346">
        <f t="shared" si="1313"/>
        <v>0</v>
      </c>
      <c r="F137" s="346">
        <f t="shared" si="1314"/>
        <v>0</v>
      </c>
      <c r="G137" s="346">
        <f t="shared" si="1315"/>
        <v>0</v>
      </c>
      <c r="H137" s="346">
        <f t="shared" si="1316"/>
        <v>0</v>
      </c>
      <c r="I137" s="346">
        <f t="shared" si="1317"/>
        <v>0</v>
      </c>
      <c r="J137" s="346">
        <f t="shared" si="1318"/>
        <v>0</v>
      </c>
      <c r="K137" s="347">
        <f t="shared" si="1319"/>
        <v>0</v>
      </c>
      <c r="L137" s="324"/>
      <c r="M137" s="343" t="str">
        <f t="shared" si="1320"/>
        <v>OTHER INELIG</v>
      </c>
      <c r="N137" s="339" t="e">
        <f t="shared" si="1342"/>
        <v>#DIV/0!</v>
      </c>
      <c r="O137" s="348" t="e">
        <f t="shared" si="1321"/>
        <v>#DIV/0!</v>
      </c>
      <c r="P137" s="348" t="e">
        <f t="shared" si="1322"/>
        <v>#DIV/0!</v>
      </c>
      <c r="Q137" s="348" t="e">
        <f t="shared" si="1323"/>
        <v>#DIV/0!</v>
      </c>
      <c r="R137" s="348" t="e">
        <f t="shared" si="1324"/>
        <v>#DIV/0!</v>
      </c>
      <c r="S137" s="348" t="e">
        <f t="shared" si="1325"/>
        <v>#DIV/0!</v>
      </c>
      <c r="T137" s="348" t="e">
        <f t="shared" si="1326"/>
        <v>#DIV/0!</v>
      </c>
      <c r="U137" s="348" t="e">
        <f t="shared" si="1327"/>
        <v>#DIV/0!</v>
      </c>
      <c r="V137" s="349" t="e">
        <f t="shared" si="1328"/>
        <v>#DIV/0!</v>
      </c>
      <c r="X137" s="343" t="s">
        <v>487</v>
      </c>
      <c r="Y137" s="344" t="e">
        <f>+Z137/Z140</f>
        <v>#DIV/0!</v>
      </c>
      <c r="Z137" s="345">
        <f t="shared" si="1343"/>
        <v>0</v>
      </c>
      <c r="AA137" s="346"/>
      <c r="AB137" s="346"/>
      <c r="AC137" s="346"/>
      <c r="AD137" s="346"/>
      <c r="AE137" s="346"/>
      <c r="AF137" s="346"/>
      <c r="AG137" s="346"/>
      <c r="AH137" s="347"/>
      <c r="AI137" s="324"/>
      <c r="AJ137" s="343" t="str">
        <f t="shared" si="1329"/>
        <v>OTHER INELIG</v>
      </c>
      <c r="AK137" s="339" t="e">
        <f t="shared" si="1344"/>
        <v>#DIV/0!</v>
      </c>
      <c r="AL137" s="348" t="e">
        <f t="shared" si="1345"/>
        <v>#DIV/0!</v>
      </c>
      <c r="AM137" s="348" t="e">
        <f t="shared" si="1346"/>
        <v>#DIV/0!</v>
      </c>
      <c r="AN137" s="348" t="e">
        <f t="shared" si="1347"/>
        <v>#DIV/0!</v>
      </c>
      <c r="AO137" s="348" t="e">
        <f t="shared" si="1348"/>
        <v>#DIV/0!</v>
      </c>
      <c r="AP137" s="348" t="e">
        <f t="shared" si="1349"/>
        <v>#DIV/0!</v>
      </c>
      <c r="AQ137" s="348" t="e">
        <f t="shared" si="1350"/>
        <v>#DIV/0!</v>
      </c>
      <c r="AR137" s="348" t="e">
        <f t="shared" si="1351"/>
        <v>#DIV/0!</v>
      </c>
      <c r="AS137" s="349" t="e">
        <f t="shared" si="1352"/>
        <v>#DIV/0!</v>
      </c>
      <c r="AU137" s="343" t="s">
        <v>487</v>
      </c>
      <c r="AV137" s="344" t="e">
        <f>+AW137/AW140</f>
        <v>#DIV/0!</v>
      </c>
      <c r="AW137" s="345">
        <f t="shared" si="1353"/>
        <v>0</v>
      </c>
      <c r="AX137" s="346"/>
      <c r="AY137" s="346"/>
      <c r="AZ137" s="346"/>
      <c r="BA137" s="346"/>
      <c r="BB137" s="346"/>
      <c r="BC137" s="346"/>
      <c r="BD137" s="346"/>
      <c r="BE137" s="347"/>
      <c r="BF137" s="324"/>
      <c r="BG137" s="343" t="str">
        <f t="shared" si="1330"/>
        <v>OTHER INELIG</v>
      </c>
      <c r="BH137" s="339" t="e">
        <f t="shared" si="1354"/>
        <v>#DIV/0!</v>
      </c>
      <c r="BI137" s="348" t="e">
        <f t="shared" si="1355"/>
        <v>#DIV/0!</v>
      </c>
      <c r="BJ137" s="348" t="e">
        <f t="shared" si="1356"/>
        <v>#DIV/0!</v>
      </c>
      <c r="BK137" s="348" t="e">
        <f t="shared" si="1357"/>
        <v>#DIV/0!</v>
      </c>
      <c r="BL137" s="348" t="e">
        <f t="shared" si="1358"/>
        <v>#DIV/0!</v>
      </c>
      <c r="BM137" s="348" t="e">
        <f t="shared" si="1359"/>
        <v>#DIV/0!</v>
      </c>
      <c r="BN137" s="348" t="e">
        <f t="shared" si="1360"/>
        <v>#DIV/0!</v>
      </c>
      <c r="BO137" s="348" t="e">
        <f t="shared" si="1361"/>
        <v>#DIV/0!</v>
      </c>
      <c r="BP137" s="349" t="e">
        <f t="shared" si="1362"/>
        <v>#DIV/0!</v>
      </c>
      <c r="BR137" s="343" t="s">
        <v>487</v>
      </c>
      <c r="BS137" s="344" t="e">
        <f>+BT137/BT140</f>
        <v>#DIV/0!</v>
      </c>
      <c r="BT137" s="345">
        <f t="shared" si="1363"/>
        <v>0</v>
      </c>
      <c r="BU137" s="346"/>
      <c r="BV137" s="346"/>
      <c r="BW137" s="346"/>
      <c r="BX137" s="346"/>
      <c r="BY137" s="346"/>
      <c r="BZ137" s="346"/>
      <c r="CA137" s="346"/>
      <c r="CB137" s="347"/>
      <c r="CC137" s="324"/>
      <c r="CD137" s="343" t="str">
        <f t="shared" si="1331"/>
        <v>OTHER INELIG</v>
      </c>
      <c r="CE137" s="339" t="e">
        <f t="shared" si="1364"/>
        <v>#DIV/0!</v>
      </c>
      <c r="CF137" s="348" t="e">
        <f t="shared" si="1365"/>
        <v>#DIV/0!</v>
      </c>
      <c r="CG137" s="348" t="e">
        <f t="shared" si="1366"/>
        <v>#DIV/0!</v>
      </c>
      <c r="CH137" s="348" t="e">
        <f t="shared" si="1367"/>
        <v>#DIV/0!</v>
      </c>
      <c r="CI137" s="348" t="e">
        <f t="shared" si="1368"/>
        <v>#DIV/0!</v>
      </c>
      <c r="CJ137" s="348" t="e">
        <f t="shared" si="1369"/>
        <v>#DIV/0!</v>
      </c>
      <c r="CK137" s="348" t="e">
        <f t="shared" si="1370"/>
        <v>#DIV/0!</v>
      </c>
      <c r="CL137" s="348" t="e">
        <f t="shared" si="1371"/>
        <v>#DIV/0!</v>
      </c>
      <c r="CM137" s="349" t="e">
        <f t="shared" si="1372"/>
        <v>#DIV/0!</v>
      </c>
      <c r="CO137" s="343" t="s">
        <v>487</v>
      </c>
      <c r="CP137" s="344" t="e">
        <f>+CQ137/CQ140</f>
        <v>#DIV/0!</v>
      </c>
      <c r="CQ137" s="345">
        <f t="shared" si="1373"/>
        <v>0</v>
      </c>
      <c r="CR137" s="346"/>
      <c r="CS137" s="346"/>
      <c r="CT137" s="346"/>
      <c r="CU137" s="346"/>
      <c r="CV137" s="346"/>
      <c r="CW137" s="346"/>
      <c r="CX137" s="346"/>
      <c r="CY137" s="347"/>
      <c r="CZ137" s="324"/>
      <c r="DA137" s="343" t="str">
        <f t="shared" si="1332"/>
        <v>OTHER INELIG</v>
      </c>
      <c r="DB137" s="339" t="e">
        <f t="shared" si="1374"/>
        <v>#DIV/0!</v>
      </c>
      <c r="DC137" s="348" t="e">
        <f t="shared" si="1375"/>
        <v>#DIV/0!</v>
      </c>
      <c r="DD137" s="348" t="e">
        <f t="shared" si="1376"/>
        <v>#DIV/0!</v>
      </c>
      <c r="DE137" s="348" t="e">
        <f t="shared" si="1377"/>
        <v>#DIV/0!</v>
      </c>
      <c r="DF137" s="348" t="e">
        <f t="shared" si="1378"/>
        <v>#DIV/0!</v>
      </c>
      <c r="DG137" s="348" t="e">
        <f t="shared" si="1379"/>
        <v>#DIV/0!</v>
      </c>
      <c r="DH137" s="348" t="e">
        <f t="shared" si="1380"/>
        <v>#DIV/0!</v>
      </c>
      <c r="DI137" s="348" t="e">
        <f t="shared" si="1381"/>
        <v>#DIV/0!</v>
      </c>
      <c r="DJ137" s="349" t="e">
        <f t="shared" si="1382"/>
        <v>#DIV/0!</v>
      </c>
      <c r="DL137" s="343" t="s">
        <v>487</v>
      </c>
      <c r="DM137" s="344" t="e">
        <f>+DN137/DN140</f>
        <v>#DIV/0!</v>
      </c>
      <c r="DN137" s="345">
        <f t="shared" si="1383"/>
        <v>0</v>
      </c>
      <c r="DO137" s="346"/>
      <c r="DP137" s="346"/>
      <c r="DQ137" s="346"/>
      <c r="DR137" s="346"/>
      <c r="DS137" s="346"/>
      <c r="DT137" s="346"/>
      <c r="DU137" s="346"/>
      <c r="DV137" s="347"/>
      <c r="DW137" s="324"/>
      <c r="DX137" s="343" t="str">
        <f t="shared" si="1333"/>
        <v>OTHER INELIG</v>
      </c>
      <c r="DY137" s="339" t="e">
        <f t="shared" si="1384"/>
        <v>#DIV/0!</v>
      </c>
      <c r="DZ137" s="348" t="e">
        <f t="shared" si="1385"/>
        <v>#DIV/0!</v>
      </c>
      <c r="EA137" s="348" t="e">
        <f t="shared" si="1386"/>
        <v>#DIV/0!</v>
      </c>
      <c r="EB137" s="348" t="e">
        <f t="shared" si="1387"/>
        <v>#DIV/0!</v>
      </c>
      <c r="EC137" s="348" t="e">
        <f t="shared" si="1388"/>
        <v>#DIV/0!</v>
      </c>
      <c r="ED137" s="348" t="e">
        <f t="shared" si="1389"/>
        <v>#DIV/0!</v>
      </c>
      <c r="EE137" s="348" t="e">
        <f t="shared" si="1390"/>
        <v>#DIV/0!</v>
      </c>
      <c r="EF137" s="348" t="e">
        <f t="shared" si="1391"/>
        <v>#DIV/0!</v>
      </c>
      <c r="EG137" s="349" t="e">
        <f t="shared" si="1392"/>
        <v>#DIV/0!</v>
      </c>
      <c r="EI137" s="343" t="s">
        <v>487</v>
      </c>
      <c r="EJ137" s="344" t="e">
        <f>+EK137/EK140</f>
        <v>#DIV/0!</v>
      </c>
      <c r="EK137" s="345">
        <f t="shared" si="1393"/>
        <v>0</v>
      </c>
      <c r="EL137" s="346"/>
      <c r="EM137" s="346"/>
      <c r="EN137" s="346"/>
      <c r="EO137" s="346"/>
      <c r="EP137" s="346"/>
      <c r="EQ137" s="346"/>
      <c r="ER137" s="346"/>
      <c r="ES137" s="347"/>
      <c r="ET137" s="324"/>
      <c r="EU137" s="343" t="str">
        <f t="shared" si="1334"/>
        <v>OTHER INELIG</v>
      </c>
      <c r="EV137" s="339" t="e">
        <f t="shared" si="1394"/>
        <v>#DIV/0!</v>
      </c>
      <c r="EW137" s="348" t="e">
        <f t="shared" si="1395"/>
        <v>#DIV/0!</v>
      </c>
      <c r="EX137" s="348" t="e">
        <f t="shared" si="1396"/>
        <v>#DIV/0!</v>
      </c>
      <c r="EY137" s="348" t="e">
        <f t="shared" si="1397"/>
        <v>#DIV/0!</v>
      </c>
      <c r="EZ137" s="348" t="e">
        <f t="shared" si="1398"/>
        <v>#DIV/0!</v>
      </c>
      <c r="FA137" s="348" t="e">
        <f t="shared" si="1399"/>
        <v>#DIV/0!</v>
      </c>
      <c r="FB137" s="348" t="e">
        <f t="shared" si="1400"/>
        <v>#DIV/0!</v>
      </c>
      <c r="FC137" s="348" t="e">
        <f t="shared" si="1401"/>
        <v>#DIV/0!</v>
      </c>
      <c r="FD137" s="349" t="e">
        <f t="shared" si="1402"/>
        <v>#DIV/0!</v>
      </c>
      <c r="FF137" s="343" t="s">
        <v>487</v>
      </c>
      <c r="FG137" s="344" t="e">
        <f>+FH137/FH140</f>
        <v>#DIV/0!</v>
      </c>
      <c r="FH137" s="345">
        <f t="shared" si="1403"/>
        <v>0</v>
      </c>
      <c r="FI137" s="346"/>
      <c r="FJ137" s="346"/>
      <c r="FK137" s="346"/>
      <c r="FL137" s="346"/>
      <c r="FM137" s="346"/>
      <c r="FN137" s="346"/>
      <c r="FO137" s="346"/>
      <c r="FP137" s="347"/>
      <c r="FQ137" s="324"/>
      <c r="FR137" s="343" t="str">
        <f t="shared" si="1335"/>
        <v>OTHER INELIG</v>
      </c>
      <c r="FS137" s="339" t="e">
        <f t="shared" si="1404"/>
        <v>#DIV/0!</v>
      </c>
      <c r="FT137" s="348" t="e">
        <f t="shared" si="1405"/>
        <v>#DIV/0!</v>
      </c>
      <c r="FU137" s="348" t="e">
        <f t="shared" si="1406"/>
        <v>#DIV/0!</v>
      </c>
      <c r="FV137" s="348" t="e">
        <f t="shared" si="1407"/>
        <v>#DIV/0!</v>
      </c>
      <c r="FW137" s="348" t="e">
        <f t="shared" si="1408"/>
        <v>#DIV/0!</v>
      </c>
      <c r="FX137" s="348" t="e">
        <f t="shared" si="1409"/>
        <v>#DIV/0!</v>
      </c>
      <c r="FY137" s="348" t="e">
        <f t="shared" si="1410"/>
        <v>#DIV/0!</v>
      </c>
      <c r="FZ137" s="348" t="e">
        <f t="shared" si="1411"/>
        <v>#DIV/0!</v>
      </c>
      <c r="GA137" s="349" t="e">
        <f t="shared" si="1412"/>
        <v>#DIV/0!</v>
      </c>
      <c r="GC137" s="343" t="s">
        <v>487</v>
      </c>
      <c r="GD137" s="344" t="e">
        <f>+GE137/GE140</f>
        <v>#DIV/0!</v>
      </c>
      <c r="GE137" s="345">
        <f t="shared" si="1413"/>
        <v>0</v>
      </c>
      <c r="GF137" s="346"/>
      <c r="GG137" s="346"/>
      <c r="GH137" s="346"/>
      <c r="GI137" s="346"/>
      <c r="GJ137" s="346"/>
      <c r="GK137" s="346"/>
      <c r="GL137" s="346"/>
      <c r="GM137" s="347"/>
      <c r="GN137" s="324"/>
      <c r="GO137" s="343" t="str">
        <f t="shared" si="1336"/>
        <v>OTHER INELIG</v>
      </c>
      <c r="GP137" s="339" t="e">
        <f t="shared" si="1414"/>
        <v>#DIV/0!</v>
      </c>
      <c r="GQ137" s="348" t="e">
        <f t="shared" si="1415"/>
        <v>#DIV/0!</v>
      </c>
      <c r="GR137" s="348" t="e">
        <f t="shared" si="1416"/>
        <v>#DIV/0!</v>
      </c>
      <c r="GS137" s="348" t="e">
        <f t="shared" si="1417"/>
        <v>#DIV/0!</v>
      </c>
      <c r="GT137" s="348" t="e">
        <f t="shared" si="1418"/>
        <v>#DIV/0!</v>
      </c>
      <c r="GU137" s="348" t="e">
        <f t="shared" si="1419"/>
        <v>#DIV/0!</v>
      </c>
      <c r="GV137" s="348" t="e">
        <f t="shared" si="1420"/>
        <v>#DIV/0!</v>
      </c>
      <c r="GW137" s="348" t="e">
        <f t="shared" si="1421"/>
        <v>#DIV/0!</v>
      </c>
      <c r="GX137" s="349" t="e">
        <f t="shared" si="1422"/>
        <v>#DIV/0!</v>
      </c>
      <c r="GZ137" s="343" t="s">
        <v>487</v>
      </c>
      <c r="HA137" s="344" t="e">
        <f>+HB137/HB140</f>
        <v>#DIV/0!</v>
      </c>
      <c r="HB137" s="345">
        <f t="shared" si="1423"/>
        <v>0</v>
      </c>
      <c r="HC137" s="346"/>
      <c r="HD137" s="346"/>
      <c r="HE137" s="346"/>
      <c r="HF137" s="346"/>
      <c r="HG137" s="346"/>
      <c r="HH137" s="346"/>
      <c r="HI137" s="346"/>
      <c r="HJ137" s="347"/>
      <c r="HK137" s="324"/>
      <c r="HL137" s="343" t="str">
        <f t="shared" si="1337"/>
        <v>OTHER INELIG</v>
      </c>
      <c r="HM137" s="339" t="e">
        <f t="shared" si="1424"/>
        <v>#DIV/0!</v>
      </c>
      <c r="HN137" s="348" t="e">
        <f t="shared" si="1425"/>
        <v>#DIV/0!</v>
      </c>
      <c r="HO137" s="348" t="e">
        <f t="shared" si="1426"/>
        <v>#DIV/0!</v>
      </c>
      <c r="HP137" s="348" t="e">
        <f t="shared" si="1427"/>
        <v>#DIV/0!</v>
      </c>
      <c r="HQ137" s="348" t="e">
        <f t="shared" si="1428"/>
        <v>#DIV/0!</v>
      </c>
      <c r="HR137" s="348" t="e">
        <f t="shared" si="1429"/>
        <v>#DIV/0!</v>
      </c>
      <c r="HS137" s="348" t="e">
        <f t="shared" si="1430"/>
        <v>#DIV/0!</v>
      </c>
      <c r="HT137" s="348" t="e">
        <f t="shared" si="1431"/>
        <v>#DIV/0!</v>
      </c>
      <c r="HU137" s="349" t="e">
        <f t="shared" si="1432"/>
        <v>#DIV/0!</v>
      </c>
      <c r="HW137" s="343" t="s">
        <v>487</v>
      </c>
      <c r="HX137" s="344" t="e">
        <f>+HY137/HY140</f>
        <v>#DIV/0!</v>
      </c>
      <c r="HY137" s="345">
        <f t="shared" si="1433"/>
        <v>0</v>
      </c>
      <c r="HZ137" s="346"/>
      <c r="IA137" s="346"/>
      <c r="IB137" s="346"/>
      <c r="IC137" s="346"/>
      <c r="ID137" s="346"/>
      <c r="IE137" s="346"/>
      <c r="IF137" s="346"/>
      <c r="IG137" s="347"/>
      <c r="IH137" s="324"/>
      <c r="II137" s="343" t="str">
        <f t="shared" si="1338"/>
        <v>OTHER INELIG</v>
      </c>
      <c r="IJ137" s="339" t="e">
        <f t="shared" si="1434"/>
        <v>#DIV/0!</v>
      </c>
      <c r="IK137" s="348" t="e">
        <f t="shared" si="1435"/>
        <v>#DIV/0!</v>
      </c>
      <c r="IL137" s="348" t="e">
        <f t="shared" si="1436"/>
        <v>#DIV/0!</v>
      </c>
      <c r="IM137" s="348" t="e">
        <f t="shared" si="1437"/>
        <v>#DIV/0!</v>
      </c>
      <c r="IN137" s="348" t="e">
        <f t="shared" si="1438"/>
        <v>#DIV/0!</v>
      </c>
      <c r="IO137" s="348" t="e">
        <f t="shared" si="1439"/>
        <v>#DIV/0!</v>
      </c>
      <c r="IP137" s="348" t="e">
        <f t="shared" si="1440"/>
        <v>#DIV/0!</v>
      </c>
      <c r="IQ137" s="348" t="e">
        <f t="shared" si="1441"/>
        <v>#DIV/0!</v>
      </c>
      <c r="IR137" s="349" t="e">
        <f t="shared" si="1442"/>
        <v>#DIV/0!</v>
      </c>
      <c r="IT137" s="343" t="s">
        <v>487</v>
      </c>
      <c r="IU137" s="344" t="e">
        <f>+IV137/IV140</f>
        <v>#DIV/0!</v>
      </c>
      <c r="IV137" s="345">
        <f t="shared" si="1443"/>
        <v>0</v>
      </c>
      <c r="IW137" s="346"/>
      <c r="IX137" s="346"/>
      <c r="IY137" s="346"/>
      <c r="IZ137" s="346"/>
      <c r="JA137" s="346"/>
      <c r="JB137" s="346"/>
      <c r="JC137" s="346"/>
      <c r="JD137" s="347"/>
      <c r="JE137" s="324"/>
      <c r="JF137" s="343" t="str">
        <f t="shared" si="1339"/>
        <v>OTHER INELIG</v>
      </c>
      <c r="JG137" s="339" t="e">
        <f t="shared" si="1444"/>
        <v>#DIV/0!</v>
      </c>
      <c r="JH137" s="348" t="e">
        <f t="shared" si="1445"/>
        <v>#DIV/0!</v>
      </c>
      <c r="JI137" s="348" t="e">
        <f t="shared" si="1446"/>
        <v>#DIV/0!</v>
      </c>
      <c r="JJ137" s="348" t="e">
        <f t="shared" si="1447"/>
        <v>#DIV/0!</v>
      </c>
      <c r="JK137" s="348" t="e">
        <f t="shared" si="1448"/>
        <v>#DIV/0!</v>
      </c>
      <c r="JL137" s="348" t="e">
        <f t="shared" si="1449"/>
        <v>#DIV/0!</v>
      </c>
      <c r="JM137" s="348" t="e">
        <f t="shared" si="1450"/>
        <v>#DIV/0!</v>
      </c>
      <c r="JN137" s="348" t="e">
        <f t="shared" si="1451"/>
        <v>#DIV/0!</v>
      </c>
      <c r="JO137" s="349" t="e">
        <f t="shared" si="1452"/>
        <v>#DIV/0!</v>
      </c>
      <c r="JQ137" s="343" t="s">
        <v>487</v>
      </c>
      <c r="JR137" s="344" t="e">
        <f>+JS137/JS140</f>
        <v>#DIV/0!</v>
      </c>
      <c r="JS137" s="345">
        <f t="shared" si="1453"/>
        <v>0</v>
      </c>
      <c r="JT137" s="346"/>
      <c r="JU137" s="346"/>
      <c r="JV137" s="346"/>
      <c r="JW137" s="346"/>
      <c r="JX137" s="346"/>
      <c r="JY137" s="346"/>
      <c r="JZ137" s="346"/>
      <c r="KA137" s="347"/>
      <c r="KB137" s="324"/>
      <c r="KC137" s="343" t="str">
        <f t="shared" si="1340"/>
        <v>OTHER INELIG</v>
      </c>
      <c r="KD137" s="339" t="e">
        <f t="shared" si="1454"/>
        <v>#DIV/0!</v>
      </c>
      <c r="KE137" s="348" t="e">
        <f t="shared" si="1455"/>
        <v>#DIV/0!</v>
      </c>
      <c r="KF137" s="348" t="e">
        <f t="shared" si="1456"/>
        <v>#DIV/0!</v>
      </c>
      <c r="KG137" s="348" t="e">
        <f t="shared" si="1457"/>
        <v>#DIV/0!</v>
      </c>
      <c r="KH137" s="348" t="e">
        <f t="shared" si="1458"/>
        <v>#DIV/0!</v>
      </c>
      <c r="KI137" s="348" t="e">
        <f t="shared" si="1459"/>
        <v>#DIV/0!</v>
      </c>
      <c r="KJ137" s="348" t="e">
        <f t="shared" si="1460"/>
        <v>#DIV/0!</v>
      </c>
      <c r="KK137" s="348" t="e">
        <f t="shared" si="1461"/>
        <v>#DIV/0!</v>
      </c>
      <c r="KL137" s="349" t="e">
        <f t="shared" si="1462"/>
        <v>#DIV/0!</v>
      </c>
    </row>
    <row r="138" spans="1:298" x14ac:dyDescent="0.2">
      <c r="A138" s="343" t="s">
        <v>488</v>
      </c>
      <c r="B138" s="344" t="e">
        <f>+C138/C140</f>
        <v>#DIV/0!</v>
      </c>
      <c r="C138" s="345">
        <f t="shared" si="1341"/>
        <v>0</v>
      </c>
      <c r="D138" s="346">
        <f t="shared" si="1312"/>
        <v>0</v>
      </c>
      <c r="E138" s="346">
        <f t="shared" si="1313"/>
        <v>0</v>
      </c>
      <c r="F138" s="346">
        <f t="shared" si="1314"/>
        <v>0</v>
      </c>
      <c r="G138" s="346">
        <f t="shared" si="1315"/>
        <v>0</v>
      </c>
      <c r="H138" s="346">
        <f t="shared" si="1316"/>
        <v>0</v>
      </c>
      <c r="I138" s="346">
        <f t="shared" si="1317"/>
        <v>0</v>
      </c>
      <c r="J138" s="346">
        <f t="shared" si="1318"/>
        <v>0</v>
      </c>
      <c r="K138" s="347">
        <f t="shared" si="1319"/>
        <v>0</v>
      </c>
      <c r="L138" s="324"/>
      <c r="M138" s="343" t="str">
        <f t="shared" si="1320"/>
        <v>SELF PAY</v>
      </c>
      <c r="N138" s="339" t="e">
        <f t="shared" si="1342"/>
        <v>#DIV/0!</v>
      </c>
      <c r="O138" s="348" t="e">
        <f t="shared" si="1321"/>
        <v>#DIV/0!</v>
      </c>
      <c r="P138" s="348" t="e">
        <f t="shared" si="1322"/>
        <v>#DIV/0!</v>
      </c>
      <c r="Q138" s="348" t="e">
        <f t="shared" si="1323"/>
        <v>#DIV/0!</v>
      </c>
      <c r="R138" s="348" t="e">
        <f t="shared" si="1324"/>
        <v>#DIV/0!</v>
      </c>
      <c r="S138" s="348" t="e">
        <f t="shared" si="1325"/>
        <v>#DIV/0!</v>
      </c>
      <c r="T138" s="348" t="e">
        <f t="shared" si="1326"/>
        <v>#DIV/0!</v>
      </c>
      <c r="U138" s="348" t="e">
        <f t="shared" si="1327"/>
        <v>#DIV/0!</v>
      </c>
      <c r="V138" s="349" t="e">
        <f t="shared" si="1328"/>
        <v>#DIV/0!</v>
      </c>
      <c r="X138" s="343" t="s">
        <v>488</v>
      </c>
      <c r="Y138" s="344" t="e">
        <f>+Z138/Z140</f>
        <v>#DIV/0!</v>
      </c>
      <c r="Z138" s="345">
        <f t="shared" si="1343"/>
        <v>0</v>
      </c>
      <c r="AA138" s="346"/>
      <c r="AB138" s="346"/>
      <c r="AC138" s="346"/>
      <c r="AD138" s="346"/>
      <c r="AE138" s="346"/>
      <c r="AF138" s="346"/>
      <c r="AG138" s="346"/>
      <c r="AH138" s="347"/>
      <c r="AI138" s="324"/>
      <c r="AJ138" s="343" t="str">
        <f t="shared" si="1329"/>
        <v>SELF PAY</v>
      </c>
      <c r="AK138" s="339" t="e">
        <f t="shared" si="1344"/>
        <v>#DIV/0!</v>
      </c>
      <c r="AL138" s="348" t="e">
        <f t="shared" si="1345"/>
        <v>#DIV/0!</v>
      </c>
      <c r="AM138" s="348" t="e">
        <f t="shared" si="1346"/>
        <v>#DIV/0!</v>
      </c>
      <c r="AN138" s="348" t="e">
        <f t="shared" si="1347"/>
        <v>#DIV/0!</v>
      </c>
      <c r="AO138" s="348" t="e">
        <f t="shared" si="1348"/>
        <v>#DIV/0!</v>
      </c>
      <c r="AP138" s="348" t="e">
        <f t="shared" si="1349"/>
        <v>#DIV/0!</v>
      </c>
      <c r="AQ138" s="348" t="e">
        <f t="shared" si="1350"/>
        <v>#DIV/0!</v>
      </c>
      <c r="AR138" s="348" t="e">
        <f t="shared" si="1351"/>
        <v>#DIV/0!</v>
      </c>
      <c r="AS138" s="349" t="e">
        <f t="shared" si="1352"/>
        <v>#DIV/0!</v>
      </c>
      <c r="AU138" s="343" t="s">
        <v>488</v>
      </c>
      <c r="AV138" s="344" t="e">
        <f>+AW138/AW140</f>
        <v>#DIV/0!</v>
      </c>
      <c r="AW138" s="345">
        <f t="shared" si="1353"/>
        <v>0</v>
      </c>
      <c r="AX138" s="346"/>
      <c r="AY138" s="346"/>
      <c r="AZ138" s="346"/>
      <c r="BA138" s="346"/>
      <c r="BB138" s="346"/>
      <c r="BC138" s="346"/>
      <c r="BD138" s="346"/>
      <c r="BE138" s="347"/>
      <c r="BF138" s="324"/>
      <c r="BG138" s="343" t="str">
        <f t="shared" si="1330"/>
        <v>SELF PAY</v>
      </c>
      <c r="BH138" s="339" t="e">
        <f t="shared" si="1354"/>
        <v>#DIV/0!</v>
      </c>
      <c r="BI138" s="348" t="e">
        <f t="shared" si="1355"/>
        <v>#DIV/0!</v>
      </c>
      <c r="BJ138" s="348" t="e">
        <f t="shared" si="1356"/>
        <v>#DIV/0!</v>
      </c>
      <c r="BK138" s="348" t="e">
        <f t="shared" si="1357"/>
        <v>#DIV/0!</v>
      </c>
      <c r="BL138" s="348" t="e">
        <f t="shared" si="1358"/>
        <v>#DIV/0!</v>
      </c>
      <c r="BM138" s="348" t="e">
        <f t="shared" si="1359"/>
        <v>#DIV/0!</v>
      </c>
      <c r="BN138" s="348" t="e">
        <f t="shared" si="1360"/>
        <v>#DIV/0!</v>
      </c>
      <c r="BO138" s="348" t="e">
        <f t="shared" si="1361"/>
        <v>#DIV/0!</v>
      </c>
      <c r="BP138" s="349" t="e">
        <f t="shared" si="1362"/>
        <v>#DIV/0!</v>
      </c>
      <c r="BR138" s="343" t="s">
        <v>488</v>
      </c>
      <c r="BS138" s="344" t="e">
        <f>+BT138/BT140</f>
        <v>#DIV/0!</v>
      </c>
      <c r="BT138" s="345">
        <f t="shared" si="1363"/>
        <v>0</v>
      </c>
      <c r="BU138" s="346"/>
      <c r="BV138" s="346"/>
      <c r="BW138" s="346"/>
      <c r="BX138" s="346"/>
      <c r="BY138" s="346"/>
      <c r="BZ138" s="346"/>
      <c r="CA138" s="346"/>
      <c r="CB138" s="347"/>
      <c r="CC138" s="324"/>
      <c r="CD138" s="343" t="str">
        <f t="shared" si="1331"/>
        <v>SELF PAY</v>
      </c>
      <c r="CE138" s="339" t="e">
        <f t="shared" si="1364"/>
        <v>#DIV/0!</v>
      </c>
      <c r="CF138" s="348" t="e">
        <f t="shared" si="1365"/>
        <v>#DIV/0!</v>
      </c>
      <c r="CG138" s="348" t="e">
        <f t="shared" si="1366"/>
        <v>#DIV/0!</v>
      </c>
      <c r="CH138" s="348" t="e">
        <f t="shared" si="1367"/>
        <v>#DIV/0!</v>
      </c>
      <c r="CI138" s="348" t="e">
        <f t="shared" si="1368"/>
        <v>#DIV/0!</v>
      </c>
      <c r="CJ138" s="348" t="e">
        <f t="shared" si="1369"/>
        <v>#DIV/0!</v>
      </c>
      <c r="CK138" s="348" t="e">
        <f t="shared" si="1370"/>
        <v>#DIV/0!</v>
      </c>
      <c r="CL138" s="348" t="e">
        <f t="shared" si="1371"/>
        <v>#DIV/0!</v>
      </c>
      <c r="CM138" s="349" t="e">
        <f t="shared" si="1372"/>
        <v>#DIV/0!</v>
      </c>
      <c r="CO138" s="343" t="s">
        <v>488</v>
      </c>
      <c r="CP138" s="344" t="e">
        <f>+CQ138/CQ140</f>
        <v>#DIV/0!</v>
      </c>
      <c r="CQ138" s="345">
        <f t="shared" si="1373"/>
        <v>0</v>
      </c>
      <c r="CR138" s="346"/>
      <c r="CS138" s="346"/>
      <c r="CT138" s="346"/>
      <c r="CU138" s="346"/>
      <c r="CV138" s="346"/>
      <c r="CW138" s="346"/>
      <c r="CX138" s="346"/>
      <c r="CY138" s="347"/>
      <c r="CZ138" s="324"/>
      <c r="DA138" s="343" t="str">
        <f t="shared" si="1332"/>
        <v>SELF PAY</v>
      </c>
      <c r="DB138" s="339" t="e">
        <f t="shared" si="1374"/>
        <v>#DIV/0!</v>
      </c>
      <c r="DC138" s="348" t="e">
        <f t="shared" si="1375"/>
        <v>#DIV/0!</v>
      </c>
      <c r="DD138" s="348" t="e">
        <f t="shared" si="1376"/>
        <v>#DIV/0!</v>
      </c>
      <c r="DE138" s="348" t="e">
        <f t="shared" si="1377"/>
        <v>#DIV/0!</v>
      </c>
      <c r="DF138" s="348" t="e">
        <f t="shared" si="1378"/>
        <v>#DIV/0!</v>
      </c>
      <c r="DG138" s="348" t="e">
        <f t="shared" si="1379"/>
        <v>#DIV/0!</v>
      </c>
      <c r="DH138" s="348" t="e">
        <f t="shared" si="1380"/>
        <v>#DIV/0!</v>
      </c>
      <c r="DI138" s="348" t="e">
        <f t="shared" si="1381"/>
        <v>#DIV/0!</v>
      </c>
      <c r="DJ138" s="349" t="e">
        <f t="shared" si="1382"/>
        <v>#DIV/0!</v>
      </c>
      <c r="DL138" s="343" t="s">
        <v>488</v>
      </c>
      <c r="DM138" s="344" t="e">
        <f>+DN138/DN140</f>
        <v>#DIV/0!</v>
      </c>
      <c r="DN138" s="345">
        <f t="shared" si="1383"/>
        <v>0</v>
      </c>
      <c r="DO138" s="346"/>
      <c r="DP138" s="346"/>
      <c r="DQ138" s="346"/>
      <c r="DR138" s="346"/>
      <c r="DS138" s="346"/>
      <c r="DT138" s="346"/>
      <c r="DU138" s="346"/>
      <c r="DV138" s="347"/>
      <c r="DW138" s="324"/>
      <c r="DX138" s="343" t="str">
        <f t="shared" si="1333"/>
        <v>SELF PAY</v>
      </c>
      <c r="DY138" s="339" t="e">
        <f t="shared" si="1384"/>
        <v>#DIV/0!</v>
      </c>
      <c r="DZ138" s="348" t="e">
        <f t="shared" si="1385"/>
        <v>#DIV/0!</v>
      </c>
      <c r="EA138" s="348" t="e">
        <f t="shared" si="1386"/>
        <v>#DIV/0!</v>
      </c>
      <c r="EB138" s="348" t="e">
        <f t="shared" si="1387"/>
        <v>#DIV/0!</v>
      </c>
      <c r="EC138" s="348" t="e">
        <f t="shared" si="1388"/>
        <v>#DIV/0!</v>
      </c>
      <c r="ED138" s="348" t="e">
        <f t="shared" si="1389"/>
        <v>#DIV/0!</v>
      </c>
      <c r="EE138" s="348" t="e">
        <f t="shared" si="1390"/>
        <v>#DIV/0!</v>
      </c>
      <c r="EF138" s="348" t="e">
        <f t="shared" si="1391"/>
        <v>#DIV/0!</v>
      </c>
      <c r="EG138" s="349" t="e">
        <f t="shared" si="1392"/>
        <v>#DIV/0!</v>
      </c>
      <c r="EI138" s="343" t="s">
        <v>488</v>
      </c>
      <c r="EJ138" s="344" t="e">
        <f>+EK138/EK140</f>
        <v>#DIV/0!</v>
      </c>
      <c r="EK138" s="345">
        <f t="shared" si="1393"/>
        <v>0</v>
      </c>
      <c r="EL138" s="346"/>
      <c r="EM138" s="346"/>
      <c r="EN138" s="346"/>
      <c r="EO138" s="346"/>
      <c r="EP138" s="346"/>
      <c r="EQ138" s="346"/>
      <c r="ER138" s="346"/>
      <c r="ES138" s="347"/>
      <c r="ET138" s="324"/>
      <c r="EU138" s="343" t="str">
        <f t="shared" si="1334"/>
        <v>SELF PAY</v>
      </c>
      <c r="EV138" s="339" t="e">
        <f t="shared" si="1394"/>
        <v>#DIV/0!</v>
      </c>
      <c r="EW138" s="348" t="e">
        <f t="shared" si="1395"/>
        <v>#DIV/0!</v>
      </c>
      <c r="EX138" s="348" t="e">
        <f t="shared" si="1396"/>
        <v>#DIV/0!</v>
      </c>
      <c r="EY138" s="348" t="e">
        <f t="shared" si="1397"/>
        <v>#DIV/0!</v>
      </c>
      <c r="EZ138" s="348" t="e">
        <f t="shared" si="1398"/>
        <v>#DIV/0!</v>
      </c>
      <c r="FA138" s="348" t="e">
        <f t="shared" si="1399"/>
        <v>#DIV/0!</v>
      </c>
      <c r="FB138" s="348" t="e">
        <f t="shared" si="1400"/>
        <v>#DIV/0!</v>
      </c>
      <c r="FC138" s="348" t="e">
        <f t="shared" si="1401"/>
        <v>#DIV/0!</v>
      </c>
      <c r="FD138" s="349" t="e">
        <f t="shared" si="1402"/>
        <v>#DIV/0!</v>
      </c>
      <c r="FF138" s="343" t="s">
        <v>488</v>
      </c>
      <c r="FG138" s="344" t="e">
        <f>+FH138/FH140</f>
        <v>#DIV/0!</v>
      </c>
      <c r="FH138" s="345">
        <f t="shared" si="1403"/>
        <v>0</v>
      </c>
      <c r="FI138" s="346"/>
      <c r="FJ138" s="346"/>
      <c r="FK138" s="346"/>
      <c r="FL138" s="346"/>
      <c r="FM138" s="346"/>
      <c r="FN138" s="346"/>
      <c r="FO138" s="346"/>
      <c r="FP138" s="347"/>
      <c r="FQ138" s="324"/>
      <c r="FR138" s="343" t="str">
        <f t="shared" si="1335"/>
        <v>SELF PAY</v>
      </c>
      <c r="FS138" s="339" t="e">
        <f t="shared" si="1404"/>
        <v>#DIV/0!</v>
      </c>
      <c r="FT138" s="348" t="e">
        <f t="shared" si="1405"/>
        <v>#DIV/0!</v>
      </c>
      <c r="FU138" s="348" t="e">
        <f t="shared" si="1406"/>
        <v>#DIV/0!</v>
      </c>
      <c r="FV138" s="348" t="e">
        <f t="shared" si="1407"/>
        <v>#DIV/0!</v>
      </c>
      <c r="FW138" s="348" t="e">
        <f t="shared" si="1408"/>
        <v>#DIV/0!</v>
      </c>
      <c r="FX138" s="348" t="e">
        <f t="shared" si="1409"/>
        <v>#DIV/0!</v>
      </c>
      <c r="FY138" s="348" t="e">
        <f t="shared" si="1410"/>
        <v>#DIV/0!</v>
      </c>
      <c r="FZ138" s="348" t="e">
        <f t="shared" si="1411"/>
        <v>#DIV/0!</v>
      </c>
      <c r="GA138" s="349" t="e">
        <f t="shared" si="1412"/>
        <v>#DIV/0!</v>
      </c>
      <c r="GC138" s="343" t="s">
        <v>488</v>
      </c>
      <c r="GD138" s="344" t="e">
        <f>+GE138/GE140</f>
        <v>#DIV/0!</v>
      </c>
      <c r="GE138" s="345">
        <f t="shared" si="1413"/>
        <v>0</v>
      </c>
      <c r="GF138" s="346"/>
      <c r="GG138" s="346"/>
      <c r="GH138" s="346"/>
      <c r="GI138" s="346"/>
      <c r="GJ138" s="346"/>
      <c r="GK138" s="346"/>
      <c r="GL138" s="346"/>
      <c r="GM138" s="347"/>
      <c r="GN138" s="324"/>
      <c r="GO138" s="343" t="str">
        <f t="shared" si="1336"/>
        <v>SELF PAY</v>
      </c>
      <c r="GP138" s="339" t="e">
        <f t="shared" si="1414"/>
        <v>#DIV/0!</v>
      </c>
      <c r="GQ138" s="348" t="e">
        <f t="shared" si="1415"/>
        <v>#DIV/0!</v>
      </c>
      <c r="GR138" s="348" t="e">
        <f t="shared" si="1416"/>
        <v>#DIV/0!</v>
      </c>
      <c r="GS138" s="348" t="e">
        <f t="shared" si="1417"/>
        <v>#DIV/0!</v>
      </c>
      <c r="GT138" s="348" t="e">
        <f t="shared" si="1418"/>
        <v>#DIV/0!</v>
      </c>
      <c r="GU138" s="348" t="e">
        <f t="shared" si="1419"/>
        <v>#DIV/0!</v>
      </c>
      <c r="GV138" s="348" t="e">
        <f t="shared" si="1420"/>
        <v>#DIV/0!</v>
      </c>
      <c r="GW138" s="348" t="e">
        <f t="shared" si="1421"/>
        <v>#DIV/0!</v>
      </c>
      <c r="GX138" s="349" t="e">
        <f t="shared" si="1422"/>
        <v>#DIV/0!</v>
      </c>
      <c r="GZ138" s="343" t="s">
        <v>488</v>
      </c>
      <c r="HA138" s="344" t="e">
        <f>+HB138/HB140</f>
        <v>#DIV/0!</v>
      </c>
      <c r="HB138" s="345">
        <f t="shared" si="1423"/>
        <v>0</v>
      </c>
      <c r="HC138" s="346"/>
      <c r="HD138" s="346"/>
      <c r="HE138" s="346"/>
      <c r="HF138" s="346"/>
      <c r="HG138" s="346"/>
      <c r="HH138" s="346"/>
      <c r="HI138" s="346"/>
      <c r="HJ138" s="347"/>
      <c r="HK138" s="324"/>
      <c r="HL138" s="343" t="str">
        <f t="shared" si="1337"/>
        <v>SELF PAY</v>
      </c>
      <c r="HM138" s="339" t="e">
        <f t="shared" si="1424"/>
        <v>#DIV/0!</v>
      </c>
      <c r="HN138" s="348" t="e">
        <f t="shared" si="1425"/>
        <v>#DIV/0!</v>
      </c>
      <c r="HO138" s="348" t="e">
        <f t="shared" si="1426"/>
        <v>#DIV/0!</v>
      </c>
      <c r="HP138" s="348" t="e">
        <f t="shared" si="1427"/>
        <v>#DIV/0!</v>
      </c>
      <c r="HQ138" s="348" t="e">
        <f t="shared" si="1428"/>
        <v>#DIV/0!</v>
      </c>
      <c r="HR138" s="348" t="e">
        <f t="shared" si="1429"/>
        <v>#DIV/0!</v>
      </c>
      <c r="HS138" s="348" t="e">
        <f t="shared" si="1430"/>
        <v>#DIV/0!</v>
      </c>
      <c r="HT138" s="348" t="e">
        <f t="shared" si="1431"/>
        <v>#DIV/0!</v>
      </c>
      <c r="HU138" s="349" t="e">
        <f t="shared" si="1432"/>
        <v>#DIV/0!</v>
      </c>
      <c r="HW138" s="343" t="s">
        <v>488</v>
      </c>
      <c r="HX138" s="344" t="e">
        <f>+HY138/HY140</f>
        <v>#DIV/0!</v>
      </c>
      <c r="HY138" s="345">
        <f t="shared" si="1433"/>
        <v>0</v>
      </c>
      <c r="HZ138" s="346"/>
      <c r="IA138" s="346"/>
      <c r="IB138" s="346"/>
      <c r="IC138" s="346"/>
      <c r="ID138" s="346"/>
      <c r="IE138" s="346"/>
      <c r="IF138" s="346"/>
      <c r="IG138" s="347"/>
      <c r="IH138" s="324"/>
      <c r="II138" s="343" t="str">
        <f t="shared" si="1338"/>
        <v>SELF PAY</v>
      </c>
      <c r="IJ138" s="339" t="e">
        <f t="shared" si="1434"/>
        <v>#DIV/0!</v>
      </c>
      <c r="IK138" s="348" t="e">
        <f t="shared" si="1435"/>
        <v>#DIV/0!</v>
      </c>
      <c r="IL138" s="348" t="e">
        <f t="shared" si="1436"/>
        <v>#DIV/0!</v>
      </c>
      <c r="IM138" s="348" t="e">
        <f t="shared" si="1437"/>
        <v>#DIV/0!</v>
      </c>
      <c r="IN138" s="348" t="e">
        <f t="shared" si="1438"/>
        <v>#DIV/0!</v>
      </c>
      <c r="IO138" s="348" t="e">
        <f t="shared" si="1439"/>
        <v>#DIV/0!</v>
      </c>
      <c r="IP138" s="348" t="e">
        <f t="shared" si="1440"/>
        <v>#DIV/0!</v>
      </c>
      <c r="IQ138" s="348" t="e">
        <f t="shared" si="1441"/>
        <v>#DIV/0!</v>
      </c>
      <c r="IR138" s="349" t="e">
        <f t="shared" si="1442"/>
        <v>#DIV/0!</v>
      </c>
      <c r="IT138" s="343" t="s">
        <v>488</v>
      </c>
      <c r="IU138" s="344" t="e">
        <f>+IV138/IV140</f>
        <v>#DIV/0!</v>
      </c>
      <c r="IV138" s="345">
        <f t="shared" si="1443"/>
        <v>0</v>
      </c>
      <c r="IW138" s="346"/>
      <c r="IX138" s="346"/>
      <c r="IY138" s="346"/>
      <c r="IZ138" s="346"/>
      <c r="JA138" s="346"/>
      <c r="JB138" s="346"/>
      <c r="JC138" s="346"/>
      <c r="JD138" s="347"/>
      <c r="JE138" s="324"/>
      <c r="JF138" s="343" t="str">
        <f t="shared" si="1339"/>
        <v>SELF PAY</v>
      </c>
      <c r="JG138" s="339" t="e">
        <f t="shared" si="1444"/>
        <v>#DIV/0!</v>
      </c>
      <c r="JH138" s="348" t="e">
        <f t="shared" si="1445"/>
        <v>#DIV/0!</v>
      </c>
      <c r="JI138" s="348" t="e">
        <f t="shared" si="1446"/>
        <v>#DIV/0!</v>
      </c>
      <c r="JJ138" s="348" t="e">
        <f t="shared" si="1447"/>
        <v>#DIV/0!</v>
      </c>
      <c r="JK138" s="348" t="e">
        <f t="shared" si="1448"/>
        <v>#DIV/0!</v>
      </c>
      <c r="JL138" s="348" t="e">
        <f t="shared" si="1449"/>
        <v>#DIV/0!</v>
      </c>
      <c r="JM138" s="348" t="e">
        <f t="shared" si="1450"/>
        <v>#DIV/0!</v>
      </c>
      <c r="JN138" s="348" t="e">
        <f t="shared" si="1451"/>
        <v>#DIV/0!</v>
      </c>
      <c r="JO138" s="349" t="e">
        <f t="shared" si="1452"/>
        <v>#DIV/0!</v>
      </c>
      <c r="JQ138" s="343" t="s">
        <v>488</v>
      </c>
      <c r="JR138" s="344" t="e">
        <f>+JS138/JS140</f>
        <v>#DIV/0!</v>
      </c>
      <c r="JS138" s="345">
        <f t="shared" si="1453"/>
        <v>0</v>
      </c>
      <c r="JT138" s="346"/>
      <c r="JU138" s="346"/>
      <c r="JV138" s="346"/>
      <c r="JW138" s="346"/>
      <c r="JX138" s="346"/>
      <c r="JY138" s="346"/>
      <c r="JZ138" s="346"/>
      <c r="KA138" s="347"/>
      <c r="KB138" s="324"/>
      <c r="KC138" s="343" t="str">
        <f t="shared" si="1340"/>
        <v>SELF PAY</v>
      </c>
      <c r="KD138" s="339" t="e">
        <f t="shared" si="1454"/>
        <v>#DIV/0!</v>
      </c>
      <c r="KE138" s="348" t="e">
        <f t="shared" si="1455"/>
        <v>#DIV/0!</v>
      </c>
      <c r="KF138" s="348" t="e">
        <f t="shared" si="1456"/>
        <v>#DIV/0!</v>
      </c>
      <c r="KG138" s="348" t="e">
        <f t="shared" si="1457"/>
        <v>#DIV/0!</v>
      </c>
      <c r="KH138" s="348" t="e">
        <f t="shared" si="1458"/>
        <v>#DIV/0!</v>
      </c>
      <c r="KI138" s="348" t="e">
        <f t="shared" si="1459"/>
        <v>#DIV/0!</v>
      </c>
      <c r="KJ138" s="348" t="e">
        <f t="shared" si="1460"/>
        <v>#DIV/0!</v>
      </c>
      <c r="KK138" s="348" t="e">
        <f t="shared" si="1461"/>
        <v>#DIV/0!</v>
      </c>
      <c r="KL138" s="349" t="e">
        <f t="shared" si="1462"/>
        <v>#DIV/0!</v>
      </c>
    </row>
    <row r="139" spans="1:298" x14ac:dyDescent="0.2">
      <c r="A139" s="343" t="s">
        <v>489</v>
      </c>
      <c r="B139" s="344" t="e">
        <f>+C139/C140</f>
        <v>#DIV/0!</v>
      </c>
      <c r="C139" s="345">
        <f t="shared" si="1341"/>
        <v>0</v>
      </c>
      <c r="D139" s="346">
        <f t="shared" si="1312"/>
        <v>0</v>
      </c>
      <c r="E139" s="346">
        <f t="shared" si="1313"/>
        <v>0</v>
      </c>
      <c r="F139" s="346">
        <f t="shared" si="1314"/>
        <v>0</v>
      </c>
      <c r="G139" s="346">
        <f t="shared" si="1315"/>
        <v>0</v>
      </c>
      <c r="H139" s="346">
        <f t="shared" si="1316"/>
        <v>0</v>
      </c>
      <c r="I139" s="346">
        <f t="shared" si="1317"/>
        <v>0</v>
      </c>
      <c r="J139" s="346">
        <f t="shared" si="1318"/>
        <v>0</v>
      </c>
      <c r="K139" s="347">
        <f t="shared" si="1319"/>
        <v>0</v>
      </c>
      <c r="L139" s="324"/>
      <c r="M139" s="343" t="str">
        <f t="shared" si="1320"/>
        <v>WORKERS COMP</v>
      </c>
      <c r="N139" s="339" t="e">
        <f t="shared" si="1342"/>
        <v>#DIV/0!</v>
      </c>
      <c r="O139" s="348" t="e">
        <f t="shared" si="1321"/>
        <v>#DIV/0!</v>
      </c>
      <c r="P139" s="348" t="e">
        <f t="shared" si="1322"/>
        <v>#DIV/0!</v>
      </c>
      <c r="Q139" s="348" t="e">
        <f t="shared" si="1323"/>
        <v>#DIV/0!</v>
      </c>
      <c r="R139" s="348" t="e">
        <f t="shared" si="1324"/>
        <v>#DIV/0!</v>
      </c>
      <c r="S139" s="348" t="e">
        <f t="shared" si="1325"/>
        <v>#DIV/0!</v>
      </c>
      <c r="T139" s="348" t="e">
        <f t="shared" si="1326"/>
        <v>#DIV/0!</v>
      </c>
      <c r="U139" s="348" t="e">
        <f t="shared" si="1327"/>
        <v>#DIV/0!</v>
      </c>
      <c r="V139" s="1460" t="e">
        <f t="shared" si="1328"/>
        <v>#DIV/0!</v>
      </c>
      <c r="X139" s="343" t="s">
        <v>489</v>
      </c>
      <c r="Y139" s="344" t="e">
        <f>+Z139/Z140</f>
        <v>#DIV/0!</v>
      </c>
      <c r="Z139" s="345">
        <f t="shared" si="1343"/>
        <v>0</v>
      </c>
      <c r="AA139" s="346"/>
      <c r="AB139" s="346"/>
      <c r="AC139" s="346"/>
      <c r="AD139" s="346"/>
      <c r="AE139" s="346"/>
      <c r="AF139" s="346"/>
      <c r="AG139" s="346"/>
      <c r="AH139" s="347"/>
      <c r="AI139" s="324"/>
      <c r="AJ139" s="343" t="str">
        <f t="shared" si="1329"/>
        <v>WORKERS COMP</v>
      </c>
      <c r="AK139" s="339" t="e">
        <f t="shared" si="1344"/>
        <v>#DIV/0!</v>
      </c>
      <c r="AL139" s="348" t="e">
        <f t="shared" si="1345"/>
        <v>#DIV/0!</v>
      </c>
      <c r="AM139" s="348" t="e">
        <f t="shared" si="1346"/>
        <v>#DIV/0!</v>
      </c>
      <c r="AN139" s="348" t="e">
        <f t="shared" si="1347"/>
        <v>#DIV/0!</v>
      </c>
      <c r="AO139" s="348" t="e">
        <f t="shared" si="1348"/>
        <v>#DIV/0!</v>
      </c>
      <c r="AP139" s="348" t="e">
        <f t="shared" si="1349"/>
        <v>#DIV/0!</v>
      </c>
      <c r="AQ139" s="348" t="e">
        <f t="shared" si="1350"/>
        <v>#DIV/0!</v>
      </c>
      <c r="AR139" s="348" t="e">
        <f t="shared" si="1351"/>
        <v>#DIV/0!</v>
      </c>
      <c r="AS139" s="1460" t="e">
        <f t="shared" si="1352"/>
        <v>#DIV/0!</v>
      </c>
      <c r="AU139" s="343" t="s">
        <v>489</v>
      </c>
      <c r="AV139" s="344" t="e">
        <f>+AW139/AW140</f>
        <v>#DIV/0!</v>
      </c>
      <c r="AW139" s="345">
        <f t="shared" si="1353"/>
        <v>0</v>
      </c>
      <c r="AX139" s="346"/>
      <c r="AY139" s="346"/>
      <c r="AZ139" s="346"/>
      <c r="BA139" s="346"/>
      <c r="BB139" s="346"/>
      <c r="BC139" s="346"/>
      <c r="BD139" s="346"/>
      <c r="BE139" s="347"/>
      <c r="BF139" s="324"/>
      <c r="BG139" s="343" t="str">
        <f t="shared" si="1330"/>
        <v>WORKERS COMP</v>
      </c>
      <c r="BH139" s="339" t="e">
        <f t="shared" si="1354"/>
        <v>#DIV/0!</v>
      </c>
      <c r="BI139" s="348" t="e">
        <f t="shared" si="1355"/>
        <v>#DIV/0!</v>
      </c>
      <c r="BJ139" s="348" t="e">
        <f t="shared" si="1356"/>
        <v>#DIV/0!</v>
      </c>
      <c r="BK139" s="348" t="e">
        <f t="shared" si="1357"/>
        <v>#DIV/0!</v>
      </c>
      <c r="BL139" s="348" t="e">
        <f t="shared" si="1358"/>
        <v>#DIV/0!</v>
      </c>
      <c r="BM139" s="348" t="e">
        <f t="shared" si="1359"/>
        <v>#DIV/0!</v>
      </c>
      <c r="BN139" s="348" t="e">
        <f t="shared" si="1360"/>
        <v>#DIV/0!</v>
      </c>
      <c r="BO139" s="348" t="e">
        <f t="shared" si="1361"/>
        <v>#DIV/0!</v>
      </c>
      <c r="BP139" s="1460" t="e">
        <f t="shared" si="1362"/>
        <v>#DIV/0!</v>
      </c>
      <c r="BR139" s="343" t="s">
        <v>489</v>
      </c>
      <c r="BS139" s="344" t="e">
        <f>+BT139/BT140</f>
        <v>#DIV/0!</v>
      </c>
      <c r="BT139" s="345">
        <f t="shared" si="1363"/>
        <v>0</v>
      </c>
      <c r="BU139" s="346"/>
      <c r="BV139" s="346"/>
      <c r="BW139" s="346"/>
      <c r="BX139" s="346"/>
      <c r="BY139" s="346"/>
      <c r="BZ139" s="346"/>
      <c r="CA139" s="346"/>
      <c r="CB139" s="347"/>
      <c r="CC139" s="324"/>
      <c r="CD139" s="343" t="str">
        <f t="shared" si="1331"/>
        <v>WORKERS COMP</v>
      </c>
      <c r="CE139" s="339" t="e">
        <f t="shared" si="1364"/>
        <v>#DIV/0!</v>
      </c>
      <c r="CF139" s="348" t="e">
        <f t="shared" si="1365"/>
        <v>#DIV/0!</v>
      </c>
      <c r="CG139" s="348" t="e">
        <f t="shared" si="1366"/>
        <v>#DIV/0!</v>
      </c>
      <c r="CH139" s="348" t="e">
        <f t="shared" si="1367"/>
        <v>#DIV/0!</v>
      </c>
      <c r="CI139" s="348" t="e">
        <f t="shared" si="1368"/>
        <v>#DIV/0!</v>
      </c>
      <c r="CJ139" s="348" t="e">
        <f t="shared" si="1369"/>
        <v>#DIV/0!</v>
      </c>
      <c r="CK139" s="348" t="e">
        <f t="shared" si="1370"/>
        <v>#DIV/0!</v>
      </c>
      <c r="CL139" s="348" t="e">
        <f t="shared" si="1371"/>
        <v>#DIV/0!</v>
      </c>
      <c r="CM139" s="1460" t="e">
        <f t="shared" si="1372"/>
        <v>#DIV/0!</v>
      </c>
      <c r="CO139" s="343" t="s">
        <v>489</v>
      </c>
      <c r="CP139" s="344" t="e">
        <f>+CQ139/CQ140</f>
        <v>#DIV/0!</v>
      </c>
      <c r="CQ139" s="345">
        <f t="shared" si="1373"/>
        <v>0</v>
      </c>
      <c r="CR139" s="346"/>
      <c r="CS139" s="346"/>
      <c r="CT139" s="346"/>
      <c r="CU139" s="346"/>
      <c r="CV139" s="346"/>
      <c r="CW139" s="346"/>
      <c r="CX139" s="346"/>
      <c r="CY139" s="347"/>
      <c r="CZ139" s="324"/>
      <c r="DA139" s="343" t="str">
        <f t="shared" si="1332"/>
        <v>WORKERS COMP</v>
      </c>
      <c r="DB139" s="339" t="e">
        <f t="shared" si="1374"/>
        <v>#DIV/0!</v>
      </c>
      <c r="DC139" s="348" t="e">
        <f t="shared" si="1375"/>
        <v>#DIV/0!</v>
      </c>
      <c r="DD139" s="348" t="e">
        <f t="shared" si="1376"/>
        <v>#DIV/0!</v>
      </c>
      <c r="DE139" s="348" t="e">
        <f t="shared" si="1377"/>
        <v>#DIV/0!</v>
      </c>
      <c r="DF139" s="348" t="e">
        <f t="shared" si="1378"/>
        <v>#DIV/0!</v>
      </c>
      <c r="DG139" s="348" t="e">
        <f t="shared" si="1379"/>
        <v>#DIV/0!</v>
      </c>
      <c r="DH139" s="348" t="e">
        <f t="shared" si="1380"/>
        <v>#DIV/0!</v>
      </c>
      <c r="DI139" s="348" t="e">
        <f t="shared" si="1381"/>
        <v>#DIV/0!</v>
      </c>
      <c r="DJ139" s="1460" t="e">
        <f t="shared" si="1382"/>
        <v>#DIV/0!</v>
      </c>
      <c r="DL139" s="343" t="s">
        <v>489</v>
      </c>
      <c r="DM139" s="344" t="e">
        <f>+DN139/DN140</f>
        <v>#DIV/0!</v>
      </c>
      <c r="DN139" s="345">
        <f t="shared" si="1383"/>
        <v>0</v>
      </c>
      <c r="DO139" s="346"/>
      <c r="DP139" s="346"/>
      <c r="DQ139" s="346"/>
      <c r="DR139" s="346"/>
      <c r="DS139" s="346"/>
      <c r="DT139" s="346"/>
      <c r="DU139" s="346"/>
      <c r="DV139" s="347"/>
      <c r="DW139" s="324"/>
      <c r="DX139" s="343" t="str">
        <f t="shared" si="1333"/>
        <v>WORKERS COMP</v>
      </c>
      <c r="DY139" s="339" t="e">
        <f t="shared" si="1384"/>
        <v>#DIV/0!</v>
      </c>
      <c r="DZ139" s="348" t="e">
        <f t="shared" si="1385"/>
        <v>#DIV/0!</v>
      </c>
      <c r="EA139" s="348" t="e">
        <f t="shared" si="1386"/>
        <v>#DIV/0!</v>
      </c>
      <c r="EB139" s="348" t="e">
        <f t="shared" si="1387"/>
        <v>#DIV/0!</v>
      </c>
      <c r="EC139" s="348" t="e">
        <f t="shared" si="1388"/>
        <v>#DIV/0!</v>
      </c>
      <c r="ED139" s="348" t="e">
        <f t="shared" si="1389"/>
        <v>#DIV/0!</v>
      </c>
      <c r="EE139" s="348" t="e">
        <f t="shared" si="1390"/>
        <v>#DIV/0!</v>
      </c>
      <c r="EF139" s="348" t="e">
        <f t="shared" si="1391"/>
        <v>#DIV/0!</v>
      </c>
      <c r="EG139" s="1460" t="e">
        <f t="shared" si="1392"/>
        <v>#DIV/0!</v>
      </c>
      <c r="EI139" s="343" t="s">
        <v>489</v>
      </c>
      <c r="EJ139" s="344" t="e">
        <f>+EK139/EK140</f>
        <v>#DIV/0!</v>
      </c>
      <c r="EK139" s="345">
        <f t="shared" si="1393"/>
        <v>0</v>
      </c>
      <c r="EL139" s="346"/>
      <c r="EM139" s="346"/>
      <c r="EN139" s="346"/>
      <c r="EO139" s="346"/>
      <c r="EP139" s="346"/>
      <c r="EQ139" s="346"/>
      <c r="ER139" s="346"/>
      <c r="ES139" s="347"/>
      <c r="ET139" s="324"/>
      <c r="EU139" s="343" t="str">
        <f t="shared" si="1334"/>
        <v>WORKERS COMP</v>
      </c>
      <c r="EV139" s="339" t="e">
        <f t="shared" si="1394"/>
        <v>#DIV/0!</v>
      </c>
      <c r="EW139" s="348" t="e">
        <f t="shared" si="1395"/>
        <v>#DIV/0!</v>
      </c>
      <c r="EX139" s="348" t="e">
        <f t="shared" si="1396"/>
        <v>#DIV/0!</v>
      </c>
      <c r="EY139" s="348" t="e">
        <f t="shared" si="1397"/>
        <v>#DIV/0!</v>
      </c>
      <c r="EZ139" s="348" t="e">
        <f t="shared" si="1398"/>
        <v>#DIV/0!</v>
      </c>
      <c r="FA139" s="348" t="e">
        <f t="shared" si="1399"/>
        <v>#DIV/0!</v>
      </c>
      <c r="FB139" s="348" t="e">
        <f t="shared" si="1400"/>
        <v>#DIV/0!</v>
      </c>
      <c r="FC139" s="348" t="e">
        <f t="shared" si="1401"/>
        <v>#DIV/0!</v>
      </c>
      <c r="FD139" s="1460" t="e">
        <f t="shared" si="1402"/>
        <v>#DIV/0!</v>
      </c>
      <c r="FF139" s="343" t="s">
        <v>489</v>
      </c>
      <c r="FG139" s="344" t="e">
        <f>+FH139/FH140</f>
        <v>#DIV/0!</v>
      </c>
      <c r="FH139" s="345">
        <f t="shared" si="1403"/>
        <v>0</v>
      </c>
      <c r="FI139" s="346"/>
      <c r="FJ139" s="346"/>
      <c r="FK139" s="346"/>
      <c r="FL139" s="346"/>
      <c r="FM139" s="346"/>
      <c r="FN139" s="346"/>
      <c r="FO139" s="346"/>
      <c r="FP139" s="347"/>
      <c r="FQ139" s="324"/>
      <c r="FR139" s="343" t="str">
        <f t="shared" si="1335"/>
        <v>WORKERS COMP</v>
      </c>
      <c r="FS139" s="339" t="e">
        <f t="shared" si="1404"/>
        <v>#DIV/0!</v>
      </c>
      <c r="FT139" s="348" t="e">
        <f t="shared" si="1405"/>
        <v>#DIV/0!</v>
      </c>
      <c r="FU139" s="348" t="e">
        <f t="shared" si="1406"/>
        <v>#DIV/0!</v>
      </c>
      <c r="FV139" s="348" t="e">
        <f t="shared" si="1407"/>
        <v>#DIV/0!</v>
      </c>
      <c r="FW139" s="348" t="e">
        <f t="shared" si="1408"/>
        <v>#DIV/0!</v>
      </c>
      <c r="FX139" s="348" t="e">
        <f t="shared" si="1409"/>
        <v>#DIV/0!</v>
      </c>
      <c r="FY139" s="348" t="e">
        <f t="shared" si="1410"/>
        <v>#DIV/0!</v>
      </c>
      <c r="FZ139" s="348" t="e">
        <f t="shared" si="1411"/>
        <v>#DIV/0!</v>
      </c>
      <c r="GA139" s="1460" t="e">
        <f t="shared" si="1412"/>
        <v>#DIV/0!</v>
      </c>
      <c r="GC139" s="343" t="s">
        <v>489</v>
      </c>
      <c r="GD139" s="344" t="e">
        <f>+GE139/GE140</f>
        <v>#DIV/0!</v>
      </c>
      <c r="GE139" s="345">
        <f t="shared" si="1413"/>
        <v>0</v>
      </c>
      <c r="GF139" s="346"/>
      <c r="GG139" s="346"/>
      <c r="GH139" s="346"/>
      <c r="GI139" s="346"/>
      <c r="GJ139" s="346"/>
      <c r="GK139" s="346"/>
      <c r="GL139" s="346"/>
      <c r="GM139" s="347"/>
      <c r="GN139" s="324"/>
      <c r="GO139" s="343" t="str">
        <f t="shared" si="1336"/>
        <v>WORKERS COMP</v>
      </c>
      <c r="GP139" s="339" t="e">
        <f t="shared" si="1414"/>
        <v>#DIV/0!</v>
      </c>
      <c r="GQ139" s="348" t="e">
        <f t="shared" si="1415"/>
        <v>#DIV/0!</v>
      </c>
      <c r="GR139" s="348" t="e">
        <f t="shared" si="1416"/>
        <v>#DIV/0!</v>
      </c>
      <c r="GS139" s="348" t="e">
        <f t="shared" si="1417"/>
        <v>#DIV/0!</v>
      </c>
      <c r="GT139" s="348" t="e">
        <f t="shared" si="1418"/>
        <v>#DIV/0!</v>
      </c>
      <c r="GU139" s="348" t="e">
        <f t="shared" si="1419"/>
        <v>#DIV/0!</v>
      </c>
      <c r="GV139" s="348" t="e">
        <f t="shared" si="1420"/>
        <v>#DIV/0!</v>
      </c>
      <c r="GW139" s="348" t="e">
        <f t="shared" si="1421"/>
        <v>#DIV/0!</v>
      </c>
      <c r="GX139" s="1460" t="e">
        <f t="shared" si="1422"/>
        <v>#DIV/0!</v>
      </c>
      <c r="GZ139" s="343" t="s">
        <v>489</v>
      </c>
      <c r="HA139" s="344" t="e">
        <f>+HB139/HB140</f>
        <v>#DIV/0!</v>
      </c>
      <c r="HB139" s="345">
        <f t="shared" si="1423"/>
        <v>0</v>
      </c>
      <c r="HC139" s="346"/>
      <c r="HD139" s="346"/>
      <c r="HE139" s="346"/>
      <c r="HF139" s="346"/>
      <c r="HG139" s="346"/>
      <c r="HH139" s="346"/>
      <c r="HI139" s="346"/>
      <c r="HJ139" s="347"/>
      <c r="HK139" s="324"/>
      <c r="HL139" s="343" t="str">
        <f t="shared" si="1337"/>
        <v>WORKERS COMP</v>
      </c>
      <c r="HM139" s="339" t="e">
        <f t="shared" si="1424"/>
        <v>#DIV/0!</v>
      </c>
      <c r="HN139" s="348" t="e">
        <f t="shared" si="1425"/>
        <v>#DIV/0!</v>
      </c>
      <c r="HO139" s="348" t="e">
        <f t="shared" si="1426"/>
        <v>#DIV/0!</v>
      </c>
      <c r="HP139" s="348" t="e">
        <f t="shared" si="1427"/>
        <v>#DIV/0!</v>
      </c>
      <c r="HQ139" s="348" t="e">
        <f t="shared" si="1428"/>
        <v>#DIV/0!</v>
      </c>
      <c r="HR139" s="348" t="e">
        <f t="shared" si="1429"/>
        <v>#DIV/0!</v>
      </c>
      <c r="HS139" s="348" t="e">
        <f t="shared" si="1430"/>
        <v>#DIV/0!</v>
      </c>
      <c r="HT139" s="348" t="e">
        <f t="shared" si="1431"/>
        <v>#DIV/0!</v>
      </c>
      <c r="HU139" s="1460" t="e">
        <f t="shared" si="1432"/>
        <v>#DIV/0!</v>
      </c>
      <c r="HW139" s="343" t="s">
        <v>489</v>
      </c>
      <c r="HX139" s="344" t="e">
        <f>+HY139/HY140</f>
        <v>#DIV/0!</v>
      </c>
      <c r="HY139" s="345">
        <f t="shared" si="1433"/>
        <v>0</v>
      </c>
      <c r="HZ139" s="346"/>
      <c r="IA139" s="346"/>
      <c r="IB139" s="346"/>
      <c r="IC139" s="346"/>
      <c r="ID139" s="346"/>
      <c r="IE139" s="346"/>
      <c r="IF139" s="346"/>
      <c r="IG139" s="347"/>
      <c r="IH139" s="324"/>
      <c r="II139" s="343" t="str">
        <f t="shared" si="1338"/>
        <v>WORKERS COMP</v>
      </c>
      <c r="IJ139" s="339" t="e">
        <f t="shared" si="1434"/>
        <v>#DIV/0!</v>
      </c>
      <c r="IK139" s="348" t="e">
        <f t="shared" si="1435"/>
        <v>#DIV/0!</v>
      </c>
      <c r="IL139" s="348" t="e">
        <f t="shared" si="1436"/>
        <v>#DIV/0!</v>
      </c>
      <c r="IM139" s="348" t="e">
        <f t="shared" si="1437"/>
        <v>#DIV/0!</v>
      </c>
      <c r="IN139" s="348" t="e">
        <f t="shared" si="1438"/>
        <v>#DIV/0!</v>
      </c>
      <c r="IO139" s="348" t="e">
        <f t="shared" si="1439"/>
        <v>#DIV/0!</v>
      </c>
      <c r="IP139" s="348" t="e">
        <f t="shared" si="1440"/>
        <v>#DIV/0!</v>
      </c>
      <c r="IQ139" s="348" t="e">
        <f t="shared" si="1441"/>
        <v>#DIV/0!</v>
      </c>
      <c r="IR139" s="1460" t="e">
        <f t="shared" si="1442"/>
        <v>#DIV/0!</v>
      </c>
      <c r="IT139" s="343" t="s">
        <v>489</v>
      </c>
      <c r="IU139" s="344" t="e">
        <f>+IV139/IV140</f>
        <v>#DIV/0!</v>
      </c>
      <c r="IV139" s="345">
        <f t="shared" si="1443"/>
        <v>0</v>
      </c>
      <c r="IW139" s="346"/>
      <c r="IX139" s="346"/>
      <c r="IY139" s="346"/>
      <c r="IZ139" s="346"/>
      <c r="JA139" s="346"/>
      <c r="JB139" s="346"/>
      <c r="JC139" s="346"/>
      <c r="JD139" s="347"/>
      <c r="JE139" s="324"/>
      <c r="JF139" s="343" t="str">
        <f t="shared" si="1339"/>
        <v>WORKERS COMP</v>
      </c>
      <c r="JG139" s="339" t="e">
        <f t="shared" si="1444"/>
        <v>#DIV/0!</v>
      </c>
      <c r="JH139" s="348" t="e">
        <f t="shared" si="1445"/>
        <v>#DIV/0!</v>
      </c>
      <c r="JI139" s="348" t="e">
        <f t="shared" si="1446"/>
        <v>#DIV/0!</v>
      </c>
      <c r="JJ139" s="348" t="e">
        <f t="shared" si="1447"/>
        <v>#DIV/0!</v>
      </c>
      <c r="JK139" s="348" t="e">
        <f t="shared" si="1448"/>
        <v>#DIV/0!</v>
      </c>
      <c r="JL139" s="348" t="e">
        <f t="shared" si="1449"/>
        <v>#DIV/0!</v>
      </c>
      <c r="JM139" s="348" t="e">
        <f t="shared" si="1450"/>
        <v>#DIV/0!</v>
      </c>
      <c r="JN139" s="348" t="e">
        <f t="shared" si="1451"/>
        <v>#DIV/0!</v>
      </c>
      <c r="JO139" s="1460" t="e">
        <f t="shared" si="1452"/>
        <v>#DIV/0!</v>
      </c>
      <c r="JQ139" s="343" t="s">
        <v>489</v>
      </c>
      <c r="JR139" s="344" t="e">
        <f>+JS139/JS140</f>
        <v>#DIV/0!</v>
      </c>
      <c r="JS139" s="345">
        <f t="shared" si="1453"/>
        <v>0</v>
      </c>
      <c r="JT139" s="346"/>
      <c r="JU139" s="346"/>
      <c r="JV139" s="346"/>
      <c r="JW139" s="346"/>
      <c r="JX139" s="346"/>
      <c r="JY139" s="346"/>
      <c r="JZ139" s="346"/>
      <c r="KA139" s="347"/>
      <c r="KB139" s="324"/>
      <c r="KC139" s="343" t="str">
        <f t="shared" si="1340"/>
        <v>WORKERS COMP</v>
      </c>
      <c r="KD139" s="339" t="e">
        <f t="shared" si="1454"/>
        <v>#DIV/0!</v>
      </c>
      <c r="KE139" s="348" t="e">
        <f t="shared" si="1455"/>
        <v>#DIV/0!</v>
      </c>
      <c r="KF139" s="348" t="e">
        <f t="shared" si="1456"/>
        <v>#DIV/0!</v>
      </c>
      <c r="KG139" s="348" t="e">
        <f t="shared" si="1457"/>
        <v>#DIV/0!</v>
      </c>
      <c r="KH139" s="348" t="e">
        <f t="shared" si="1458"/>
        <v>#DIV/0!</v>
      </c>
      <c r="KI139" s="348" t="e">
        <f t="shared" si="1459"/>
        <v>#DIV/0!</v>
      </c>
      <c r="KJ139" s="348" t="e">
        <f t="shared" si="1460"/>
        <v>#DIV/0!</v>
      </c>
      <c r="KK139" s="348" t="e">
        <f t="shared" si="1461"/>
        <v>#DIV/0!</v>
      </c>
      <c r="KL139" s="1460" t="e">
        <f t="shared" si="1462"/>
        <v>#DIV/0!</v>
      </c>
    </row>
    <row r="140" spans="1:298" x14ac:dyDescent="0.2">
      <c r="A140" s="1461" t="s">
        <v>462</v>
      </c>
      <c r="B140" s="1462" t="e">
        <f t="shared" ref="B140:K140" si="1463">SUM(B128:B139)</f>
        <v>#DIV/0!</v>
      </c>
      <c r="C140" s="1463">
        <f t="shared" si="1463"/>
        <v>0</v>
      </c>
      <c r="D140" s="1464">
        <f t="shared" si="1463"/>
        <v>0</v>
      </c>
      <c r="E140" s="1464">
        <f t="shared" si="1463"/>
        <v>0</v>
      </c>
      <c r="F140" s="1464">
        <f t="shared" si="1463"/>
        <v>0</v>
      </c>
      <c r="G140" s="1464">
        <f t="shared" si="1463"/>
        <v>0</v>
      </c>
      <c r="H140" s="1464">
        <f t="shared" si="1463"/>
        <v>0</v>
      </c>
      <c r="I140" s="1464">
        <f t="shared" si="1463"/>
        <v>0</v>
      </c>
      <c r="J140" s="1464">
        <f t="shared" si="1463"/>
        <v>0</v>
      </c>
      <c r="K140" s="1465">
        <f t="shared" si="1463"/>
        <v>0</v>
      </c>
      <c r="L140" s="324"/>
      <c r="M140" s="1461" t="s">
        <v>462</v>
      </c>
      <c r="N140" s="1466" t="e">
        <f t="shared" si="1342"/>
        <v>#DIV/0!</v>
      </c>
      <c r="O140" s="1467" t="e">
        <f t="shared" si="1321"/>
        <v>#DIV/0!</v>
      </c>
      <c r="P140" s="1467" t="e">
        <f t="shared" si="1322"/>
        <v>#DIV/0!</v>
      </c>
      <c r="Q140" s="1467" t="e">
        <f t="shared" si="1323"/>
        <v>#DIV/0!</v>
      </c>
      <c r="R140" s="1467" t="e">
        <f t="shared" si="1324"/>
        <v>#DIV/0!</v>
      </c>
      <c r="S140" s="1467" t="e">
        <f t="shared" si="1325"/>
        <v>#DIV/0!</v>
      </c>
      <c r="T140" s="1467" t="e">
        <f t="shared" si="1326"/>
        <v>#DIV/0!</v>
      </c>
      <c r="U140" s="1467" t="e">
        <f t="shared" si="1327"/>
        <v>#DIV/0!</v>
      </c>
      <c r="V140" s="1468" t="e">
        <f t="shared" si="1328"/>
        <v>#DIV/0!</v>
      </c>
      <c r="X140" s="1461" t="s">
        <v>462</v>
      </c>
      <c r="Y140" s="1462" t="e">
        <f t="shared" ref="Y140:AH140" si="1464">SUM(Y128:Y139)</f>
        <v>#DIV/0!</v>
      </c>
      <c r="Z140" s="1463">
        <f t="shared" si="1464"/>
        <v>0</v>
      </c>
      <c r="AA140" s="1464">
        <f t="shared" si="1464"/>
        <v>0</v>
      </c>
      <c r="AB140" s="1464">
        <f t="shared" si="1464"/>
        <v>0</v>
      </c>
      <c r="AC140" s="1464">
        <f t="shared" si="1464"/>
        <v>0</v>
      </c>
      <c r="AD140" s="1464">
        <f t="shared" si="1464"/>
        <v>0</v>
      </c>
      <c r="AE140" s="1464">
        <f t="shared" si="1464"/>
        <v>0</v>
      </c>
      <c r="AF140" s="1464">
        <f t="shared" si="1464"/>
        <v>0</v>
      </c>
      <c r="AG140" s="1464">
        <f t="shared" si="1464"/>
        <v>0</v>
      </c>
      <c r="AH140" s="1465">
        <f t="shared" si="1464"/>
        <v>0</v>
      </c>
      <c r="AI140" s="324"/>
      <c r="AJ140" s="1461" t="s">
        <v>462</v>
      </c>
      <c r="AK140" s="1466" t="e">
        <f t="shared" si="1344"/>
        <v>#DIV/0!</v>
      </c>
      <c r="AL140" s="1467" t="e">
        <f t="shared" si="1345"/>
        <v>#DIV/0!</v>
      </c>
      <c r="AM140" s="1467" t="e">
        <f t="shared" si="1346"/>
        <v>#DIV/0!</v>
      </c>
      <c r="AN140" s="1467" t="e">
        <f t="shared" si="1347"/>
        <v>#DIV/0!</v>
      </c>
      <c r="AO140" s="1467" t="e">
        <f t="shared" si="1348"/>
        <v>#DIV/0!</v>
      </c>
      <c r="AP140" s="1467" t="e">
        <f t="shared" si="1349"/>
        <v>#DIV/0!</v>
      </c>
      <c r="AQ140" s="1467" t="e">
        <f t="shared" si="1350"/>
        <v>#DIV/0!</v>
      </c>
      <c r="AR140" s="1467" t="e">
        <f t="shared" si="1351"/>
        <v>#DIV/0!</v>
      </c>
      <c r="AS140" s="1468" t="e">
        <f t="shared" si="1352"/>
        <v>#DIV/0!</v>
      </c>
      <c r="AU140" s="1461" t="s">
        <v>462</v>
      </c>
      <c r="AV140" s="1462" t="e">
        <f t="shared" ref="AV140:BE140" si="1465">SUM(AV128:AV139)</f>
        <v>#DIV/0!</v>
      </c>
      <c r="AW140" s="1463">
        <f t="shared" si="1465"/>
        <v>0</v>
      </c>
      <c r="AX140" s="1464">
        <f t="shared" si="1465"/>
        <v>0</v>
      </c>
      <c r="AY140" s="1464">
        <f t="shared" si="1465"/>
        <v>0</v>
      </c>
      <c r="AZ140" s="1464">
        <f t="shared" si="1465"/>
        <v>0</v>
      </c>
      <c r="BA140" s="1464">
        <f t="shared" si="1465"/>
        <v>0</v>
      </c>
      <c r="BB140" s="1464">
        <f t="shared" si="1465"/>
        <v>0</v>
      </c>
      <c r="BC140" s="1464">
        <f t="shared" si="1465"/>
        <v>0</v>
      </c>
      <c r="BD140" s="1464">
        <f t="shared" si="1465"/>
        <v>0</v>
      </c>
      <c r="BE140" s="1465">
        <f t="shared" si="1465"/>
        <v>0</v>
      </c>
      <c r="BF140" s="324"/>
      <c r="BG140" s="1461" t="s">
        <v>462</v>
      </c>
      <c r="BH140" s="1466" t="e">
        <f t="shared" si="1354"/>
        <v>#DIV/0!</v>
      </c>
      <c r="BI140" s="1467" t="e">
        <f t="shared" si="1355"/>
        <v>#DIV/0!</v>
      </c>
      <c r="BJ140" s="1467" t="e">
        <f t="shared" si="1356"/>
        <v>#DIV/0!</v>
      </c>
      <c r="BK140" s="1467" t="e">
        <f t="shared" si="1357"/>
        <v>#DIV/0!</v>
      </c>
      <c r="BL140" s="1467" t="e">
        <f t="shared" si="1358"/>
        <v>#DIV/0!</v>
      </c>
      <c r="BM140" s="1467" t="e">
        <f t="shared" si="1359"/>
        <v>#DIV/0!</v>
      </c>
      <c r="BN140" s="1467" t="e">
        <f t="shared" si="1360"/>
        <v>#DIV/0!</v>
      </c>
      <c r="BO140" s="1467" t="e">
        <f t="shared" si="1361"/>
        <v>#DIV/0!</v>
      </c>
      <c r="BP140" s="1468" t="e">
        <f t="shared" si="1362"/>
        <v>#DIV/0!</v>
      </c>
      <c r="BR140" s="1461" t="s">
        <v>462</v>
      </c>
      <c r="BS140" s="1462" t="e">
        <f t="shared" ref="BS140:CB140" si="1466">SUM(BS128:BS139)</f>
        <v>#DIV/0!</v>
      </c>
      <c r="BT140" s="1463">
        <f t="shared" si="1466"/>
        <v>0</v>
      </c>
      <c r="BU140" s="1464">
        <f t="shared" si="1466"/>
        <v>0</v>
      </c>
      <c r="BV140" s="1464">
        <f t="shared" si="1466"/>
        <v>0</v>
      </c>
      <c r="BW140" s="1464">
        <f t="shared" si="1466"/>
        <v>0</v>
      </c>
      <c r="BX140" s="1464">
        <f t="shared" si="1466"/>
        <v>0</v>
      </c>
      <c r="BY140" s="1464">
        <f t="shared" si="1466"/>
        <v>0</v>
      </c>
      <c r="BZ140" s="1464">
        <f t="shared" si="1466"/>
        <v>0</v>
      </c>
      <c r="CA140" s="1464">
        <f t="shared" si="1466"/>
        <v>0</v>
      </c>
      <c r="CB140" s="1465">
        <f t="shared" si="1466"/>
        <v>0</v>
      </c>
      <c r="CC140" s="324"/>
      <c r="CD140" s="1461" t="s">
        <v>462</v>
      </c>
      <c r="CE140" s="1466" t="e">
        <f t="shared" si="1364"/>
        <v>#DIV/0!</v>
      </c>
      <c r="CF140" s="1467" t="e">
        <f t="shared" si="1365"/>
        <v>#DIV/0!</v>
      </c>
      <c r="CG140" s="1467" t="e">
        <f t="shared" si="1366"/>
        <v>#DIV/0!</v>
      </c>
      <c r="CH140" s="1467" t="e">
        <f t="shared" si="1367"/>
        <v>#DIV/0!</v>
      </c>
      <c r="CI140" s="1467" t="e">
        <f t="shared" si="1368"/>
        <v>#DIV/0!</v>
      </c>
      <c r="CJ140" s="1467" t="e">
        <f t="shared" si="1369"/>
        <v>#DIV/0!</v>
      </c>
      <c r="CK140" s="1467" t="e">
        <f t="shared" si="1370"/>
        <v>#DIV/0!</v>
      </c>
      <c r="CL140" s="1467" t="e">
        <f t="shared" si="1371"/>
        <v>#DIV/0!</v>
      </c>
      <c r="CM140" s="1468" t="e">
        <f t="shared" si="1372"/>
        <v>#DIV/0!</v>
      </c>
      <c r="CO140" s="1461" t="s">
        <v>462</v>
      </c>
      <c r="CP140" s="1462" t="e">
        <f t="shared" ref="CP140:CY140" si="1467">SUM(CP128:CP139)</f>
        <v>#DIV/0!</v>
      </c>
      <c r="CQ140" s="1463">
        <f t="shared" si="1467"/>
        <v>0</v>
      </c>
      <c r="CR140" s="1464">
        <f t="shared" si="1467"/>
        <v>0</v>
      </c>
      <c r="CS140" s="1464">
        <f t="shared" si="1467"/>
        <v>0</v>
      </c>
      <c r="CT140" s="1464">
        <f t="shared" si="1467"/>
        <v>0</v>
      </c>
      <c r="CU140" s="1464">
        <f t="shared" si="1467"/>
        <v>0</v>
      </c>
      <c r="CV140" s="1464">
        <f t="shared" si="1467"/>
        <v>0</v>
      </c>
      <c r="CW140" s="1464">
        <f t="shared" si="1467"/>
        <v>0</v>
      </c>
      <c r="CX140" s="1464">
        <f t="shared" si="1467"/>
        <v>0</v>
      </c>
      <c r="CY140" s="1465">
        <f t="shared" si="1467"/>
        <v>0</v>
      </c>
      <c r="CZ140" s="324"/>
      <c r="DA140" s="1461" t="s">
        <v>462</v>
      </c>
      <c r="DB140" s="1466" t="e">
        <f t="shared" si="1374"/>
        <v>#DIV/0!</v>
      </c>
      <c r="DC140" s="1467" t="e">
        <f t="shared" si="1375"/>
        <v>#DIV/0!</v>
      </c>
      <c r="DD140" s="1467" t="e">
        <f t="shared" si="1376"/>
        <v>#DIV/0!</v>
      </c>
      <c r="DE140" s="1467" t="e">
        <f t="shared" si="1377"/>
        <v>#DIV/0!</v>
      </c>
      <c r="DF140" s="1467" t="e">
        <f t="shared" si="1378"/>
        <v>#DIV/0!</v>
      </c>
      <c r="DG140" s="1467" t="e">
        <f t="shared" si="1379"/>
        <v>#DIV/0!</v>
      </c>
      <c r="DH140" s="1467" t="e">
        <f t="shared" si="1380"/>
        <v>#DIV/0!</v>
      </c>
      <c r="DI140" s="1467" t="e">
        <f t="shared" si="1381"/>
        <v>#DIV/0!</v>
      </c>
      <c r="DJ140" s="1468" t="e">
        <f t="shared" si="1382"/>
        <v>#DIV/0!</v>
      </c>
      <c r="DL140" s="1461" t="s">
        <v>462</v>
      </c>
      <c r="DM140" s="1462" t="e">
        <f t="shared" ref="DM140:DV140" si="1468">SUM(DM128:DM139)</f>
        <v>#DIV/0!</v>
      </c>
      <c r="DN140" s="1463">
        <f t="shared" si="1468"/>
        <v>0</v>
      </c>
      <c r="DO140" s="1464">
        <f t="shared" si="1468"/>
        <v>0</v>
      </c>
      <c r="DP140" s="1464">
        <f t="shared" si="1468"/>
        <v>0</v>
      </c>
      <c r="DQ140" s="1464">
        <f t="shared" si="1468"/>
        <v>0</v>
      </c>
      <c r="DR140" s="1464">
        <f t="shared" si="1468"/>
        <v>0</v>
      </c>
      <c r="DS140" s="1464">
        <f t="shared" si="1468"/>
        <v>0</v>
      </c>
      <c r="DT140" s="1464">
        <f t="shared" si="1468"/>
        <v>0</v>
      </c>
      <c r="DU140" s="1464">
        <f t="shared" si="1468"/>
        <v>0</v>
      </c>
      <c r="DV140" s="1465">
        <f t="shared" si="1468"/>
        <v>0</v>
      </c>
      <c r="DW140" s="324"/>
      <c r="DX140" s="1461" t="s">
        <v>462</v>
      </c>
      <c r="DY140" s="1466" t="e">
        <f t="shared" si="1384"/>
        <v>#DIV/0!</v>
      </c>
      <c r="DZ140" s="1467" t="e">
        <f t="shared" si="1385"/>
        <v>#DIV/0!</v>
      </c>
      <c r="EA140" s="1467" t="e">
        <f t="shared" si="1386"/>
        <v>#DIV/0!</v>
      </c>
      <c r="EB140" s="1467" t="e">
        <f t="shared" si="1387"/>
        <v>#DIV/0!</v>
      </c>
      <c r="EC140" s="1467" t="e">
        <f t="shared" si="1388"/>
        <v>#DIV/0!</v>
      </c>
      <c r="ED140" s="1467" t="e">
        <f t="shared" si="1389"/>
        <v>#DIV/0!</v>
      </c>
      <c r="EE140" s="1467" t="e">
        <f t="shared" si="1390"/>
        <v>#DIV/0!</v>
      </c>
      <c r="EF140" s="1467" t="e">
        <f t="shared" si="1391"/>
        <v>#DIV/0!</v>
      </c>
      <c r="EG140" s="1468" t="e">
        <f t="shared" si="1392"/>
        <v>#DIV/0!</v>
      </c>
      <c r="EI140" s="1461" t="s">
        <v>462</v>
      </c>
      <c r="EJ140" s="1462" t="e">
        <f t="shared" ref="EJ140:ES140" si="1469">SUM(EJ128:EJ139)</f>
        <v>#DIV/0!</v>
      </c>
      <c r="EK140" s="1463">
        <f t="shared" si="1469"/>
        <v>0</v>
      </c>
      <c r="EL140" s="1464">
        <f t="shared" si="1469"/>
        <v>0</v>
      </c>
      <c r="EM140" s="1464">
        <f t="shared" si="1469"/>
        <v>0</v>
      </c>
      <c r="EN140" s="1464">
        <f t="shared" si="1469"/>
        <v>0</v>
      </c>
      <c r="EO140" s="1464">
        <f t="shared" si="1469"/>
        <v>0</v>
      </c>
      <c r="EP140" s="1464">
        <f t="shared" si="1469"/>
        <v>0</v>
      </c>
      <c r="EQ140" s="1464">
        <f t="shared" si="1469"/>
        <v>0</v>
      </c>
      <c r="ER140" s="1464">
        <f t="shared" si="1469"/>
        <v>0</v>
      </c>
      <c r="ES140" s="1465">
        <f t="shared" si="1469"/>
        <v>0</v>
      </c>
      <c r="ET140" s="324"/>
      <c r="EU140" s="1461" t="s">
        <v>462</v>
      </c>
      <c r="EV140" s="1466" t="e">
        <f t="shared" si="1394"/>
        <v>#DIV/0!</v>
      </c>
      <c r="EW140" s="1467" t="e">
        <f t="shared" si="1395"/>
        <v>#DIV/0!</v>
      </c>
      <c r="EX140" s="1467" t="e">
        <f t="shared" si="1396"/>
        <v>#DIV/0!</v>
      </c>
      <c r="EY140" s="1467" t="e">
        <f t="shared" si="1397"/>
        <v>#DIV/0!</v>
      </c>
      <c r="EZ140" s="1467" t="e">
        <f t="shared" si="1398"/>
        <v>#DIV/0!</v>
      </c>
      <c r="FA140" s="1467" t="e">
        <f t="shared" si="1399"/>
        <v>#DIV/0!</v>
      </c>
      <c r="FB140" s="1467" t="e">
        <f t="shared" si="1400"/>
        <v>#DIV/0!</v>
      </c>
      <c r="FC140" s="1467" t="e">
        <f t="shared" si="1401"/>
        <v>#DIV/0!</v>
      </c>
      <c r="FD140" s="1468" t="e">
        <f t="shared" si="1402"/>
        <v>#DIV/0!</v>
      </c>
      <c r="FF140" s="1461" t="s">
        <v>462</v>
      </c>
      <c r="FG140" s="1462" t="e">
        <f t="shared" ref="FG140:FP140" si="1470">SUM(FG128:FG139)</f>
        <v>#DIV/0!</v>
      </c>
      <c r="FH140" s="1463">
        <f t="shared" si="1470"/>
        <v>0</v>
      </c>
      <c r="FI140" s="1464">
        <f t="shared" si="1470"/>
        <v>0</v>
      </c>
      <c r="FJ140" s="1464">
        <f t="shared" si="1470"/>
        <v>0</v>
      </c>
      <c r="FK140" s="1464">
        <f t="shared" si="1470"/>
        <v>0</v>
      </c>
      <c r="FL140" s="1464">
        <f t="shared" si="1470"/>
        <v>0</v>
      </c>
      <c r="FM140" s="1464">
        <f t="shared" si="1470"/>
        <v>0</v>
      </c>
      <c r="FN140" s="1464">
        <f t="shared" si="1470"/>
        <v>0</v>
      </c>
      <c r="FO140" s="1464">
        <f t="shared" si="1470"/>
        <v>0</v>
      </c>
      <c r="FP140" s="1465">
        <f t="shared" si="1470"/>
        <v>0</v>
      </c>
      <c r="FQ140" s="324"/>
      <c r="FR140" s="1461" t="s">
        <v>462</v>
      </c>
      <c r="FS140" s="1466" t="e">
        <f t="shared" si="1404"/>
        <v>#DIV/0!</v>
      </c>
      <c r="FT140" s="1467" t="e">
        <f t="shared" si="1405"/>
        <v>#DIV/0!</v>
      </c>
      <c r="FU140" s="1467" t="e">
        <f t="shared" si="1406"/>
        <v>#DIV/0!</v>
      </c>
      <c r="FV140" s="1467" t="e">
        <f t="shared" si="1407"/>
        <v>#DIV/0!</v>
      </c>
      <c r="FW140" s="1467" t="e">
        <f t="shared" si="1408"/>
        <v>#DIV/0!</v>
      </c>
      <c r="FX140" s="1467" t="e">
        <f t="shared" si="1409"/>
        <v>#DIV/0!</v>
      </c>
      <c r="FY140" s="1467" t="e">
        <f t="shared" si="1410"/>
        <v>#DIV/0!</v>
      </c>
      <c r="FZ140" s="1467" t="e">
        <f t="shared" si="1411"/>
        <v>#DIV/0!</v>
      </c>
      <c r="GA140" s="1468" t="e">
        <f t="shared" si="1412"/>
        <v>#DIV/0!</v>
      </c>
      <c r="GC140" s="1461" t="s">
        <v>462</v>
      </c>
      <c r="GD140" s="1462" t="e">
        <f t="shared" ref="GD140:GM140" si="1471">SUM(GD128:GD139)</f>
        <v>#DIV/0!</v>
      </c>
      <c r="GE140" s="1463">
        <f t="shared" si="1471"/>
        <v>0</v>
      </c>
      <c r="GF140" s="1464">
        <f t="shared" si="1471"/>
        <v>0</v>
      </c>
      <c r="GG140" s="1464">
        <f t="shared" si="1471"/>
        <v>0</v>
      </c>
      <c r="GH140" s="1464">
        <f t="shared" si="1471"/>
        <v>0</v>
      </c>
      <c r="GI140" s="1464">
        <f t="shared" si="1471"/>
        <v>0</v>
      </c>
      <c r="GJ140" s="1464">
        <f t="shared" si="1471"/>
        <v>0</v>
      </c>
      <c r="GK140" s="1464">
        <f t="shared" si="1471"/>
        <v>0</v>
      </c>
      <c r="GL140" s="1464">
        <f t="shared" si="1471"/>
        <v>0</v>
      </c>
      <c r="GM140" s="1465">
        <f t="shared" si="1471"/>
        <v>0</v>
      </c>
      <c r="GN140" s="324"/>
      <c r="GO140" s="1461" t="s">
        <v>462</v>
      </c>
      <c r="GP140" s="1466" t="e">
        <f t="shared" si="1414"/>
        <v>#DIV/0!</v>
      </c>
      <c r="GQ140" s="1467" t="e">
        <f t="shared" si="1415"/>
        <v>#DIV/0!</v>
      </c>
      <c r="GR140" s="1467" t="e">
        <f t="shared" si="1416"/>
        <v>#DIV/0!</v>
      </c>
      <c r="GS140" s="1467" t="e">
        <f t="shared" si="1417"/>
        <v>#DIV/0!</v>
      </c>
      <c r="GT140" s="1467" t="e">
        <f t="shared" si="1418"/>
        <v>#DIV/0!</v>
      </c>
      <c r="GU140" s="1467" t="e">
        <f t="shared" si="1419"/>
        <v>#DIV/0!</v>
      </c>
      <c r="GV140" s="1467" t="e">
        <f t="shared" si="1420"/>
        <v>#DIV/0!</v>
      </c>
      <c r="GW140" s="1467" t="e">
        <f t="shared" si="1421"/>
        <v>#DIV/0!</v>
      </c>
      <c r="GX140" s="1468" t="e">
        <f t="shared" si="1422"/>
        <v>#DIV/0!</v>
      </c>
      <c r="GZ140" s="1461" t="s">
        <v>462</v>
      </c>
      <c r="HA140" s="1462" t="e">
        <f t="shared" ref="HA140:HJ140" si="1472">SUM(HA128:HA139)</f>
        <v>#DIV/0!</v>
      </c>
      <c r="HB140" s="1463">
        <f t="shared" si="1472"/>
        <v>0</v>
      </c>
      <c r="HC140" s="1464">
        <f t="shared" si="1472"/>
        <v>0</v>
      </c>
      <c r="HD140" s="1464">
        <f t="shared" si="1472"/>
        <v>0</v>
      </c>
      <c r="HE140" s="1464">
        <f t="shared" si="1472"/>
        <v>0</v>
      </c>
      <c r="HF140" s="1464">
        <f t="shared" si="1472"/>
        <v>0</v>
      </c>
      <c r="HG140" s="1464">
        <f t="shared" si="1472"/>
        <v>0</v>
      </c>
      <c r="HH140" s="1464">
        <f t="shared" si="1472"/>
        <v>0</v>
      </c>
      <c r="HI140" s="1464">
        <f t="shared" si="1472"/>
        <v>0</v>
      </c>
      <c r="HJ140" s="1465">
        <f t="shared" si="1472"/>
        <v>0</v>
      </c>
      <c r="HK140" s="324"/>
      <c r="HL140" s="1461" t="s">
        <v>462</v>
      </c>
      <c r="HM140" s="1466" t="e">
        <f t="shared" si="1424"/>
        <v>#DIV/0!</v>
      </c>
      <c r="HN140" s="1467" t="e">
        <f t="shared" si="1425"/>
        <v>#DIV/0!</v>
      </c>
      <c r="HO140" s="1467" t="e">
        <f t="shared" si="1426"/>
        <v>#DIV/0!</v>
      </c>
      <c r="HP140" s="1467" t="e">
        <f t="shared" si="1427"/>
        <v>#DIV/0!</v>
      </c>
      <c r="HQ140" s="1467" t="e">
        <f t="shared" si="1428"/>
        <v>#DIV/0!</v>
      </c>
      <c r="HR140" s="1467" t="e">
        <f t="shared" si="1429"/>
        <v>#DIV/0!</v>
      </c>
      <c r="HS140" s="1467" t="e">
        <f t="shared" si="1430"/>
        <v>#DIV/0!</v>
      </c>
      <c r="HT140" s="1467" t="e">
        <f t="shared" si="1431"/>
        <v>#DIV/0!</v>
      </c>
      <c r="HU140" s="1468" t="e">
        <f t="shared" si="1432"/>
        <v>#DIV/0!</v>
      </c>
      <c r="HW140" s="1461" t="s">
        <v>462</v>
      </c>
      <c r="HX140" s="1462" t="e">
        <f t="shared" ref="HX140:IG140" si="1473">SUM(HX128:HX139)</f>
        <v>#DIV/0!</v>
      </c>
      <c r="HY140" s="1463">
        <f t="shared" si="1473"/>
        <v>0</v>
      </c>
      <c r="HZ140" s="1464">
        <f t="shared" si="1473"/>
        <v>0</v>
      </c>
      <c r="IA140" s="1464">
        <f t="shared" si="1473"/>
        <v>0</v>
      </c>
      <c r="IB140" s="1464">
        <f t="shared" si="1473"/>
        <v>0</v>
      </c>
      <c r="IC140" s="1464">
        <f t="shared" si="1473"/>
        <v>0</v>
      </c>
      <c r="ID140" s="1464">
        <f t="shared" si="1473"/>
        <v>0</v>
      </c>
      <c r="IE140" s="1464">
        <f t="shared" si="1473"/>
        <v>0</v>
      </c>
      <c r="IF140" s="1464">
        <f t="shared" si="1473"/>
        <v>0</v>
      </c>
      <c r="IG140" s="1465">
        <f t="shared" si="1473"/>
        <v>0</v>
      </c>
      <c r="IH140" s="324"/>
      <c r="II140" s="1461" t="s">
        <v>462</v>
      </c>
      <c r="IJ140" s="1466" t="e">
        <f t="shared" si="1434"/>
        <v>#DIV/0!</v>
      </c>
      <c r="IK140" s="1467" t="e">
        <f t="shared" si="1435"/>
        <v>#DIV/0!</v>
      </c>
      <c r="IL140" s="1467" t="e">
        <f t="shared" si="1436"/>
        <v>#DIV/0!</v>
      </c>
      <c r="IM140" s="1467" t="e">
        <f t="shared" si="1437"/>
        <v>#DIV/0!</v>
      </c>
      <c r="IN140" s="1467" t="e">
        <f t="shared" si="1438"/>
        <v>#DIV/0!</v>
      </c>
      <c r="IO140" s="1467" t="e">
        <f t="shared" si="1439"/>
        <v>#DIV/0!</v>
      </c>
      <c r="IP140" s="1467" t="e">
        <f t="shared" si="1440"/>
        <v>#DIV/0!</v>
      </c>
      <c r="IQ140" s="1467" t="e">
        <f t="shared" si="1441"/>
        <v>#DIV/0!</v>
      </c>
      <c r="IR140" s="1468" t="e">
        <f t="shared" si="1442"/>
        <v>#DIV/0!</v>
      </c>
      <c r="IT140" s="1461" t="s">
        <v>462</v>
      </c>
      <c r="IU140" s="1462" t="e">
        <f t="shared" ref="IU140:JD140" si="1474">SUM(IU128:IU139)</f>
        <v>#DIV/0!</v>
      </c>
      <c r="IV140" s="1463">
        <f t="shared" si="1474"/>
        <v>0</v>
      </c>
      <c r="IW140" s="1464">
        <f t="shared" si="1474"/>
        <v>0</v>
      </c>
      <c r="IX140" s="1464">
        <f t="shared" si="1474"/>
        <v>0</v>
      </c>
      <c r="IY140" s="1464">
        <f t="shared" si="1474"/>
        <v>0</v>
      </c>
      <c r="IZ140" s="1464">
        <f t="shared" si="1474"/>
        <v>0</v>
      </c>
      <c r="JA140" s="1464">
        <f t="shared" si="1474"/>
        <v>0</v>
      </c>
      <c r="JB140" s="1464">
        <f t="shared" si="1474"/>
        <v>0</v>
      </c>
      <c r="JC140" s="1464">
        <f t="shared" si="1474"/>
        <v>0</v>
      </c>
      <c r="JD140" s="1465">
        <f t="shared" si="1474"/>
        <v>0</v>
      </c>
      <c r="JE140" s="324"/>
      <c r="JF140" s="1461" t="s">
        <v>462</v>
      </c>
      <c r="JG140" s="1466" t="e">
        <f t="shared" si="1444"/>
        <v>#DIV/0!</v>
      </c>
      <c r="JH140" s="1467" t="e">
        <f t="shared" si="1445"/>
        <v>#DIV/0!</v>
      </c>
      <c r="JI140" s="1467" t="e">
        <f t="shared" si="1446"/>
        <v>#DIV/0!</v>
      </c>
      <c r="JJ140" s="1467" t="e">
        <f t="shared" si="1447"/>
        <v>#DIV/0!</v>
      </c>
      <c r="JK140" s="1467" t="e">
        <f t="shared" si="1448"/>
        <v>#DIV/0!</v>
      </c>
      <c r="JL140" s="1467" t="e">
        <f t="shared" si="1449"/>
        <v>#DIV/0!</v>
      </c>
      <c r="JM140" s="1467" t="e">
        <f t="shared" si="1450"/>
        <v>#DIV/0!</v>
      </c>
      <c r="JN140" s="1467" t="e">
        <f t="shared" si="1451"/>
        <v>#DIV/0!</v>
      </c>
      <c r="JO140" s="1468" t="e">
        <f t="shared" si="1452"/>
        <v>#DIV/0!</v>
      </c>
      <c r="JQ140" s="1461" t="s">
        <v>462</v>
      </c>
      <c r="JR140" s="1462" t="e">
        <f t="shared" ref="JR140:KA140" si="1475">SUM(JR128:JR139)</f>
        <v>#DIV/0!</v>
      </c>
      <c r="JS140" s="1463">
        <f t="shared" si="1475"/>
        <v>0</v>
      </c>
      <c r="JT140" s="1464">
        <f t="shared" si="1475"/>
        <v>0</v>
      </c>
      <c r="JU140" s="1464">
        <f t="shared" si="1475"/>
        <v>0</v>
      </c>
      <c r="JV140" s="1464">
        <f t="shared" si="1475"/>
        <v>0</v>
      </c>
      <c r="JW140" s="1464">
        <f t="shared" si="1475"/>
        <v>0</v>
      </c>
      <c r="JX140" s="1464">
        <f t="shared" si="1475"/>
        <v>0</v>
      </c>
      <c r="JY140" s="1464">
        <f t="shared" si="1475"/>
        <v>0</v>
      </c>
      <c r="JZ140" s="1464">
        <f t="shared" si="1475"/>
        <v>0</v>
      </c>
      <c r="KA140" s="1465">
        <f t="shared" si="1475"/>
        <v>0</v>
      </c>
      <c r="KB140" s="324"/>
      <c r="KC140" s="1461" t="s">
        <v>462</v>
      </c>
      <c r="KD140" s="1466" t="e">
        <f t="shared" si="1454"/>
        <v>#DIV/0!</v>
      </c>
      <c r="KE140" s="1467" t="e">
        <f t="shared" si="1455"/>
        <v>#DIV/0!</v>
      </c>
      <c r="KF140" s="1467" t="e">
        <f t="shared" si="1456"/>
        <v>#DIV/0!</v>
      </c>
      <c r="KG140" s="1467" t="e">
        <f t="shared" si="1457"/>
        <v>#DIV/0!</v>
      </c>
      <c r="KH140" s="1467" t="e">
        <f t="shared" si="1458"/>
        <v>#DIV/0!</v>
      </c>
      <c r="KI140" s="1467" t="e">
        <f t="shared" si="1459"/>
        <v>#DIV/0!</v>
      </c>
      <c r="KJ140" s="1467" t="e">
        <f t="shared" si="1460"/>
        <v>#DIV/0!</v>
      </c>
      <c r="KK140" s="1467" t="e">
        <f t="shared" si="1461"/>
        <v>#DIV/0!</v>
      </c>
      <c r="KL140" s="1468" t="e">
        <f t="shared" si="1462"/>
        <v>#DIV/0!</v>
      </c>
    </row>
    <row r="141" spans="1:298" x14ac:dyDescent="0.2">
      <c r="A141" s="334">
        <f>EOMONTH(A127,-1)</f>
        <v>43799</v>
      </c>
      <c r="B141" s="335"/>
      <c r="C141" s="336"/>
      <c r="D141" s="337"/>
      <c r="E141" s="337"/>
      <c r="F141" s="337"/>
      <c r="G141" s="337"/>
      <c r="H141" s="337"/>
      <c r="I141" s="337"/>
      <c r="J141" s="337"/>
      <c r="K141" s="338"/>
      <c r="L141" s="324"/>
      <c r="M141" s="334">
        <f>EOMONTH(M127,-1)</f>
        <v>43799</v>
      </c>
      <c r="N141" s="339"/>
      <c r="O141" s="339"/>
      <c r="P141" s="340"/>
      <c r="Q141" s="340"/>
      <c r="R141" s="340"/>
      <c r="S141" s="340"/>
      <c r="T141" s="340"/>
      <c r="U141" s="340"/>
      <c r="V141" s="341"/>
      <c r="X141" s="334">
        <f>EOMONTH(X127,-1)</f>
        <v>43799</v>
      </c>
      <c r="Y141" s="335"/>
      <c r="Z141" s="336"/>
      <c r="AA141" s="337"/>
      <c r="AB141" s="337"/>
      <c r="AC141" s="337"/>
      <c r="AD141" s="337"/>
      <c r="AE141" s="337"/>
      <c r="AF141" s="337"/>
      <c r="AG141" s="337"/>
      <c r="AH141" s="338"/>
      <c r="AI141" s="324"/>
      <c r="AJ141" s="334">
        <f>EOMONTH(AJ127,-1)</f>
        <v>43799</v>
      </c>
      <c r="AK141" s="339"/>
      <c r="AL141" s="339"/>
      <c r="AM141" s="340"/>
      <c r="AN141" s="340"/>
      <c r="AO141" s="340"/>
      <c r="AP141" s="340"/>
      <c r="AQ141" s="340"/>
      <c r="AR141" s="340"/>
      <c r="AS141" s="341"/>
      <c r="AU141" s="334">
        <f>EOMONTH(AU127,-1)</f>
        <v>43799</v>
      </c>
      <c r="AV141" s="335"/>
      <c r="AW141" s="336"/>
      <c r="AX141" s="337"/>
      <c r="AY141" s="337"/>
      <c r="AZ141" s="337"/>
      <c r="BA141" s="337"/>
      <c r="BB141" s="337"/>
      <c r="BC141" s="337"/>
      <c r="BD141" s="337"/>
      <c r="BE141" s="338"/>
      <c r="BF141" s="324"/>
      <c r="BG141" s="334">
        <f>EOMONTH(BG127,-1)</f>
        <v>43799</v>
      </c>
      <c r="BH141" s="339"/>
      <c r="BI141" s="339"/>
      <c r="BJ141" s="340"/>
      <c r="BK141" s="340"/>
      <c r="BL141" s="340"/>
      <c r="BM141" s="340"/>
      <c r="BN141" s="340"/>
      <c r="BO141" s="340"/>
      <c r="BP141" s="341"/>
      <c r="BR141" s="334">
        <f>EOMONTH(BR127,-1)</f>
        <v>43799</v>
      </c>
      <c r="BS141" s="335"/>
      <c r="BT141" s="336"/>
      <c r="BU141" s="337"/>
      <c r="BV141" s="337"/>
      <c r="BW141" s="337"/>
      <c r="BX141" s="337"/>
      <c r="BY141" s="337"/>
      <c r="BZ141" s="337"/>
      <c r="CA141" s="337"/>
      <c r="CB141" s="338"/>
      <c r="CC141" s="324"/>
      <c r="CD141" s="334">
        <f>EOMONTH(CD127,-1)</f>
        <v>43799</v>
      </c>
      <c r="CE141" s="339"/>
      <c r="CF141" s="339"/>
      <c r="CG141" s="340"/>
      <c r="CH141" s="340"/>
      <c r="CI141" s="340"/>
      <c r="CJ141" s="340"/>
      <c r="CK141" s="340"/>
      <c r="CL141" s="340"/>
      <c r="CM141" s="341"/>
      <c r="CO141" s="334">
        <f>EOMONTH(CO127,-1)</f>
        <v>43799</v>
      </c>
      <c r="CP141" s="335"/>
      <c r="CQ141" s="336"/>
      <c r="CR141" s="337"/>
      <c r="CS141" s="337"/>
      <c r="CT141" s="337"/>
      <c r="CU141" s="337"/>
      <c r="CV141" s="337"/>
      <c r="CW141" s="337"/>
      <c r="CX141" s="337"/>
      <c r="CY141" s="338"/>
      <c r="CZ141" s="324"/>
      <c r="DA141" s="334">
        <f>EOMONTH(DA127,-1)</f>
        <v>43799</v>
      </c>
      <c r="DB141" s="339"/>
      <c r="DC141" s="339"/>
      <c r="DD141" s="340"/>
      <c r="DE141" s="340"/>
      <c r="DF141" s="340"/>
      <c r="DG141" s="340"/>
      <c r="DH141" s="340"/>
      <c r="DI141" s="340"/>
      <c r="DJ141" s="341"/>
      <c r="DL141" s="334">
        <f>EOMONTH(DL127,-1)</f>
        <v>43799</v>
      </c>
      <c r="DM141" s="335"/>
      <c r="DN141" s="336"/>
      <c r="DO141" s="337"/>
      <c r="DP141" s="337"/>
      <c r="DQ141" s="337"/>
      <c r="DR141" s="337"/>
      <c r="DS141" s="337"/>
      <c r="DT141" s="337"/>
      <c r="DU141" s="337"/>
      <c r="DV141" s="338"/>
      <c r="DW141" s="324"/>
      <c r="DX141" s="334">
        <f>EOMONTH(DX127,-1)</f>
        <v>43799</v>
      </c>
      <c r="DY141" s="339"/>
      <c r="DZ141" s="339"/>
      <c r="EA141" s="340"/>
      <c r="EB141" s="340"/>
      <c r="EC141" s="340"/>
      <c r="ED141" s="340"/>
      <c r="EE141" s="340"/>
      <c r="EF141" s="340"/>
      <c r="EG141" s="341"/>
      <c r="EI141" s="334">
        <f>EOMONTH(EI127,-1)</f>
        <v>43799</v>
      </c>
      <c r="EJ141" s="335"/>
      <c r="EK141" s="336"/>
      <c r="EL141" s="337"/>
      <c r="EM141" s="337"/>
      <c r="EN141" s="337"/>
      <c r="EO141" s="337"/>
      <c r="EP141" s="337"/>
      <c r="EQ141" s="337"/>
      <c r="ER141" s="337"/>
      <c r="ES141" s="338"/>
      <c r="ET141" s="324"/>
      <c r="EU141" s="334">
        <f>EOMONTH(EU127,-1)</f>
        <v>43799</v>
      </c>
      <c r="EV141" s="339"/>
      <c r="EW141" s="339"/>
      <c r="EX141" s="340"/>
      <c r="EY141" s="340"/>
      <c r="EZ141" s="340"/>
      <c r="FA141" s="340"/>
      <c r="FB141" s="340"/>
      <c r="FC141" s="340"/>
      <c r="FD141" s="341"/>
      <c r="FF141" s="334">
        <f>EOMONTH(FF127,-1)</f>
        <v>43799</v>
      </c>
      <c r="FG141" s="335"/>
      <c r="FH141" s="336"/>
      <c r="FI141" s="337"/>
      <c r="FJ141" s="337"/>
      <c r="FK141" s="337"/>
      <c r="FL141" s="337"/>
      <c r="FM141" s="337"/>
      <c r="FN141" s="337"/>
      <c r="FO141" s="337"/>
      <c r="FP141" s="338"/>
      <c r="FQ141" s="324"/>
      <c r="FR141" s="334">
        <f>EOMONTH(FR127,-1)</f>
        <v>43799</v>
      </c>
      <c r="FS141" s="339"/>
      <c r="FT141" s="339"/>
      <c r="FU141" s="340"/>
      <c r="FV141" s="340"/>
      <c r="FW141" s="340"/>
      <c r="FX141" s="340"/>
      <c r="FY141" s="340"/>
      <c r="FZ141" s="340"/>
      <c r="GA141" s="341"/>
      <c r="GC141" s="334">
        <f>EOMONTH(GC127,-1)</f>
        <v>43799</v>
      </c>
      <c r="GD141" s="335"/>
      <c r="GE141" s="336"/>
      <c r="GF141" s="337"/>
      <c r="GG141" s="337"/>
      <c r="GH141" s="337"/>
      <c r="GI141" s="337"/>
      <c r="GJ141" s="337"/>
      <c r="GK141" s="337"/>
      <c r="GL141" s="337"/>
      <c r="GM141" s="338"/>
      <c r="GN141" s="324"/>
      <c r="GO141" s="334">
        <f>EOMONTH(GO127,-1)</f>
        <v>43799</v>
      </c>
      <c r="GP141" s="339"/>
      <c r="GQ141" s="339"/>
      <c r="GR141" s="340"/>
      <c r="GS141" s="340"/>
      <c r="GT141" s="340"/>
      <c r="GU141" s="340"/>
      <c r="GV141" s="340"/>
      <c r="GW141" s="340"/>
      <c r="GX141" s="341"/>
      <c r="GZ141" s="334">
        <f>EOMONTH(GZ127,-1)</f>
        <v>43799</v>
      </c>
      <c r="HA141" s="335"/>
      <c r="HB141" s="336"/>
      <c r="HC141" s="337"/>
      <c r="HD141" s="337"/>
      <c r="HE141" s="337"/>
      <c r="HF141" s="337"/>
      <c r="HG141" s="337"/>
      <c r="HH141" s="337"/>
      <c r="HI141" s="337"/>
      <c r="HJ141" s="338"/>
      <c r="HK141" s="324"/>
      <c r="HL141" s="334">
        <f>EOMONTH(HL127,-1)</f>
        <v>43799</v>
      </c>
      <c r="HM141" s="339"/>
      <c r="HN141" s="339"/>
      <c r="HO141" s="340"/>
      <c r="HP141" s="340"/>
      <c r="HQ141" s="340"/>
      <c r="HR141" s="340"/>
      <c r="HS141" s="340"/>
      <c r="HT141" s="340"/>
      <c r="HU141" s="341"/>
      <c r="HW141" s="334">
        <f>EOMONTH(HW127,-1)</f>
        <v>43799</v>
      </c>
      <c r="HX141" s="335"/>
      <c r="HY141" s="336"/>
      <c r="HZ141" s="337"/>
      <c r="IA141" s="337"/>
      <c r="IB141" s="337"/>
      <c r="IC141" s="337"/>
      <c r="ID141" s="337"/>
      <c r="IE141" s="337"/>
      <c r="IF141" s="337"/>
      <c r="IG141" s="338"/>
      <c r="IH141" s="324"/>
      <c r="II141" s="334">
        <f>EOMONTH(II127,-1)</f>
        <v>43799</v>
      </c>
      <c r="IJ141" s="339"/>
      <c r="IK141" s="339"/>
      <c r="IL141" s="340"/>
      <c r="IM141" s="340"/>
      <c r="IN141" s="340"/>
      <c r="IO141" s="340"/>
      <c r="IP141" s="340"/>
      <c r="IQ141" s="340"/>
      <c r="IR141" s="341"/>
      <c r="IT141" s="334">
        <f>EOMONTH(IT127,-1)</f>
        <v>43799</v>
      </c>
      <c r="IU141" s="335"/>
      <c r="IV141" s="336"/>
      <c r="IW141" s="337"/>
      <c r="IX141" s="337"/>
      <c r="IY141" s="337"/>
      <c r="IZ141" s="337"/>
      <c r="JA141" s="337"/>
      <c r="JB141" s="337"/>
      <c r="JC141" s="337"/>
      <c r="JD141" s="338"/>
      <c r="JE141" s="324"/>
      <c r="JF141" s="334">
        <f>EOMONTH(JF127,-1)</f>
        <v>43799</v>
      </c>
      <c r="JG141" s="339"/>
      <c r="JH141" s="339"/>
      <c r="JI141" s="340"/>
      <c r="JJ141" s="340"/>
      <c r="JK141" s="340"/>
      <c r="JL141" s="340"/>
      <c r="JM141" s="340"/>
      <c r="JN141" s="340"/>
      <c r="JO141" s="341"/>
      <c r="JQ141" s="334">
        <f>EOMONTH(JQ127,-1)</f>
        <v>43799</v>
      </c>
      <c r="JR141" s="335"/>
      <c r="JS141" s="336"/>
      <c r="JT141" s="337"/>
      <c r="JU141" s="337"/>
      <c r="JV141" s="337"/>
      <c r="JW141" s="337"/>
      <c r="JX141" s="337"/>
      <c r="JY141" s="337"/>
      <c r="JZ141" s="337"/>
      <c r="KA141" s="338"/>
      <c r="KB141" s="324"/>
      <c r="KC141" s="334">
        <f>EOMONTH(KC127,-1)</f>
        <v>43799</v>
      </c>
      <c r="KD141" s="339"/>
      <c r="KE141" s="339"/>
      <c r="KF141" s="340"/>
      <c r="KG141" s="340"/>
      <c r="KH141" s="340"/>
      <c r="KI141" s="340"/>
      <c r="KJ141" s="340"/>
      <c r="KK141" s="340"/>
      <c r="KL141" s="341"/>
    </row>
    <row r="142" spans="1:298" x14ac:dyDescent="0.2">
      <c r="A142" s="343" t="s">
        <v>472</v>
      </c>
      <c r="B142" s="344" t="e">
        <f>+C142/C154</f>
        <v>#DIV/0!</v>
      </c>
      <c r="C142" s="345">
        <f>SUM(D142:K142)</f>
        <v>0</v>
      </c>
      <c r="D142" s="346">
        <f t="shared" ref="D142:D153" si="1476">AA142+AX142+BU142+CR142+DO142+EL142+FI142+GF142+HC142+HZ142+IW142+JT142</f>
        <v>0</v>
      </c>
      <c r="E142" s="346">
        <f t="shared" ref="E142:E153" si="1477">AB142+AY142+BV142+CS142+DP142+EM142+FJ142+GG142+HD142+IA142+IX142+JU142</f>
        <v>0</v>
      </c>
      <c r="F142" s="346">
        <f t="shared" ref="F142:F153" si="1478">AC142+AZ142+BW142+CT142+DQ142+EN142+FK142+GH142+HE142+IB142+IY142+JV142</f>
        <v>0</v>
      </c>
      <c r="G142" s="346">
        <f t="shared" ref="G142:G153" si="1479">AD142+BA142+BX142+CU142+DR142+EO142+FL142+GI142+HF142+IC142+IZ142+JW142</f>
        <v>0</v>
      </c>
      <c r="H142" s="346">
        <f t="shared" ref="H142:H153" si="1480">AE142+BB142+BY142+CV142+DS142+EP142+FM142+GJ142+HG142+ID142+JA142+JX142</f>
        <v>0</v>
      </c>
      <c r="I142" s="346">
        <f t="shared" ref="I142:I153" si="1481">AF142+BC142+BZ142+CW142+DT142+EQ142+FN142+GK142+HH142+IE142+JB142+JY142</f>
        <v>0</v>
      </c>
      <c r="J142" s="346">
        <f t="shared" ref="J142:J153" si="1482">AG142+BD142+CA142+CX142+DU142+ER142+FO142+GL142+HI142+IF142+JC142+JZ142</f>
        <v>0</v>
      </c>
      <c r="K142" s="347">
        <f t="shared" ref="K142:K153" si="1483">AH142+BE142+CB142+CY142+DV142+ES142+FP142+GM142+HJ142+IG142+JD142+KA142</f>
        <v>0</v>
      </c>
      <c r="L142" s="324"/>
      <c r="M142" s="343" t="str">
        <f t="shared" ref="M142:M153" si="1484">+$A142</f>
        <v>BC/BS</v>
      </c>
      <c r="N142" s="339" t="e">
        <f>SUM(O142:V142)</f>
        <v>#DIV/0!</v>
      </c>
      <c r="O142" s="348" t="e">
        <f t="shared" ref="O142:O154" si="1485">+D142/$C142</f>
        <v>#DIV/0!</v>
      </c>
      <c r="P142" s="348" t="e">
        <f t="shared" ref="P142:P154" si="1486">+E142/$C142</f>
        <v>#DIV/0!</v>
      </c>
      <c r="Q142" s="348" t="e">
        <f t="shared" ref="Q142:Q154" si="1487">+F142/$C142</f>
        <v>#DIV/0!</v>
      </c>
      <c r="R142" s="348" t="e">
        <f t="shared" ref="R142:R154" si="1488">+G142/$C142</f>
        <v>#DIV/0!</v>
      </c>
      <c r="S142" s="348" t="e">
        <f t="shared" ref="S142:S154" si="1489">+H142/$C142</f>
        <v>#DIV/0!</v>
      </c>
      <c r="T142" s="348" t="e">
        <f t="shared" ref="T142:T154" si="1490">+I142/$C142</f>
        <v>#DIV/0!</v>
      </c>
      <c r="U142" s="348" t="e">
        <f t="shared" ref="U142:U154" si="1491">+J142/$C142</f>
        <v>#DIV/0!</v>
      </c>
      <c r="V142" s="349" t="e">
        <f t="shared" ref="V142:V154" si="1492">+K142/$C142</f>
        <v>#DIV/0!</v>
      </c>
      <c r="X142" s="343" t="s">
        <v>472</v>
      </c>
      <c r="Y142" s="344" t="e">
        <f>+Z142/Z154</f>
        <v>#DIV/0!</v>
      </c>
      <c r="Z142" s="345">
        <f>SUM(AA142:AH142)</f>
        <v>0</v>
      </c>
      <c r="AA142" s="346"/>
      <c r="AB142" s="346"/>
      <c r="AC142" s="346"/>
      <c r="AD142" s="346"/>
      <c r="AE142" s="346"/>
      <c r="AF142" s="346"/>
      <c r="AG142" s="346"/>
      <c r="AH142" s="347"/>
      <c r="AI142" s="324"/>
      <c r="AJ142" s="343" t="str">
        <f t="shared" ref="AJ142:AJ153" si="1493">+$A142</f>
        <v>BC/BS</v>
      </c>
      <c r="AK142" s="339" t="e">
        <f>SUM(AL142:AS142)</f>
        <v>#DIV/0!</v>
      </c>
      <c r="AL142" s="348" t="e">
        <f>+AA142/Z142</f>
        <v>#DIV/0!</v>
      </c>
      <c r="AM142" s="348" t="e">
        <f>+AB142/Z142</f>
        <v>#DIV/0!</v>
      </c>
      <c r="AN142" s="348" t="e">
        <f>+AC142/Z142</f>
        <v>#DIV/0!</v>
      </c>
      <c r="AO142" s="348" t="e">
        <f>+AD142/Z142</f>
        <v>#DIV/0!</v>
      </c>
      <c r="AP142" s="348" t="e">
        <f>+AE142/Z142</f>
        <v>#DIV/0!</v>
      </c>
      <c r="AQ142" s="348" t="e">
        <f>+AF142/Z142</f>
        <v>#DIV/0!</v>
      </c>
      <c r="AR142" s="348" t="e">
        <f>+AG142/Z142</f>
        <v>#DIV/0!</v>
      </c>
      <c r="AS142" s="349" t="e">
        <f>+AH142/Z142</f>
        <v>#DIV/0!</v>
      </c>
      <c r="AU142" s="343" t="s">
        <v>472</v>
      </c>
      <c r="AV142" s="344" t="e">
        <f>+AW142/AW154</f>
        <v>#DIV/0!</v>
      </c>
      <c r="AW142" s="345">
        <f>SUM(AX142:BE142)</f>
        <v>0</v>
      </c>
      <c r="AX142" s="346"/>
      <c r="AY142" s="346"/>
      <c r="AZ142" s="346"/>
      <c r="BA142" s="346"/>
      <c r="BB142" s="346"/>
      <c r="BC142" s="346"/>
      <c r="BD142" s="346"/>
      <c r="BE142" s="347"/>
      <c r="BF142" s="324"/>
      <c r="BG142" s="343" t="str">
        <f t="shared" ref="BG142:BG153" si="1494">+$A142</f>
        <v>BC/BS</v>
      </c>
      <c r="BH142" s="339" t="e">
        <f>SUM(BI142:BP142)</f>
        <v>#DIV/0!</v>
      </c>
      <c r="BI142" s="348" t="e">
        <f>+AX142/AW142</f>
        <v>#DIV/0!</v>
      </c>
      <c r="BJ142" s="348" t="e">
        <f>+AY142/AW142</f>
        <v>#DIV/0!</v>
      </c>
      <c r="BK142" s="348" t="e">
        <f>+AZ142/AW142</f>
        <v>#DIV/0!</v>
      </c>
      <c r="BL142" s="348" t="e">
        <f>+BA142/AW142</f>
        <v>#DIV/0!</v>
      </c>
      <c r="BM142" s="348" t="e">
        <f>+BB142/AW142</f>
        <v>#DIV/0!</v>
      </c>
      <c r="BN142" s="348" t="e">
        <f>+BC142/AW142</f>
        <v>#DIV/0!</v>
      </c>
      <c r="BO142" s="348" t="e">
        <f>+BD142/AW142</f>
        <v>#DIV/0!</v>
      </c>
      <c r="BP142" s="349" t="e">
        <f>+BE142/AW142</f>
        <v>#DIV/0!</v>
      </c>
      <c r="BR142" s="343" t="s">
        <v>472</v>
      </c>
      <c r="BS142" s="344" t="e">
        <f>+BT142/BT154</f>
        <v>#DIV/0!</v>
      </c>
      <c r="BT142" s="345">
        <f>SUM(BU142:CB142)</f>
        <v>0</v>
      </c>
      <c r="BU142" s="346"/>
      <c r="BV142" s="346"/>
      <c r="BW142" s="346"/>
      <c r="BX142" s="346"/>
      <c r="BY142" s="346"/>
      <c r="BZ142" s="346"/>
      <c r="CA142" s="346"/>
      <c r="CB142" s="347"/>
      <c r="CC142" s="324"/>
      <c r="CD142" s="343" t="str">
        <f t="shared" ref="CD142:CD153" si="1495">+$A142</f>
        <v>BC/BS</v>
      </c>
      <c r="CE142" s="339" t="e">
        <f>SUM(CF142:CM142)</f>
        <v>#DIV/0!</v>
      </c>
      <c r="CF142" s="348" t="e">
        <f>+BU142/BT142</f>
        <v>#DIV/0!</v>
      </c>
      <c r="CG142" s="348" t="e">
        <f>+BV142/BT142</f>
        <v>#DIV/0!</v>
      </c>
      <c r="CH142" s="348" t="e">
        <f>+BW142/BT142</f>
        <v>#DIV/0!</v>
      </c>
      <c r="CI142" s="348" t="e">
        <f>+BX142/BT142</f>
        <v>#DIV/0!</v>
      </c>
      <c r="CJ142" s="348" t="e">
        <f>+BY142/BT142</f>
        <v>#DIV/0!</v>
      </c>
      <c r="CK142" s="348" t="e">
        <f>+BZ142/BT142</f>
        <v>#DIV/0!</v>
      </c>
      <c r="CL142" s="348" t="e">
        <f>+CA142/BT142</f>
        <v>#DIV/0!</v>
      </c>
      <c r="CM142" s="349" t="e">
        <f>+CB142/BT142</f>
        <v>#DIV/0!</v>
      </c>
      <c r="CO142" s="343" t="s">
        <v>472</v>
      </c>
      <c r="CP142" s="344" t="e">
        <f>+CQ142/CQ154</f>
        <v>#DIV/0!</v>
      </c>
      <c r="CQ142" s="345">
        <f>SUM(CR142:CY142)</f>
        <v>0</v>
      </c>
      <c r="CR142" s="346"/>
      <c r="CS142" s="346"/>
      <c r="CT142" s="346"/>
      <c r="CU142" s="346"/>
      <c r="CV142" s="346"/>
      <c r="CW142" s="346"/>
      <c r="CX142" s="346"/>
      <c r="CY142" s="347"/>
      <c r="CZ142" s="324"/>
      <c r="DA142" s="343" t="str">
        <f t="shared" ref="DA142:DA153" si="1496">+$A142</f>
        <v>BC/BS</v>
      </c>
      <c r="DB142" s="339" t="e">
        <f>SUM(DC142:DJ142)</f>
        <v>#DIV/0!</v>
      </c>
      <c r="DC142" s="348" t="e">
        <f>+CR142/CQ142</f>
        <v>#DIV/0!</v>
      </c>
      <c r="DD142" s="348" t="e">
        <f>+CS142/CQ142</f>
        <v>#DIV/0!</v>
      </c>
      <c r="DE142" s="348" t="e">
        <f>+CT142/CQ142</f>
        <v>#DIV/0!</v>
      </c>
      <c r="DF142" s="348" t="e">
        <f>+CU142/CQ142</f>
        <v>#DIV/0!</v>
      </c>
      <c r="DG142" s="348" t="e">
        <f>+CV142/CQ142</f>
        <v>#DIV/0!</v>
      </c>
      <c r="DH142" s="348" t="e">
        <f>+CW142/CQ142</f>
        <v>#DIV/0!</v>
      </c>
      <c r="DI142" s="348" t="e">
        <f>+CX142/CQ142</f>
        <v>#DIV/0!</v>
      </c>
      <c r="DJ142" s="349" t="e">
        <f>+CY142/CQ142</f>
        <v>#DIV/0!</v>
      </c>
      <c r="DL142" s="343" t="s">
        <v>472</v>
      </c>
      <c r="DM142" s="344" t="e">
        <f>+DN142/DN154</f>
        <v>#DIV/0!</v>
      </c>
      <c r="DN142" s="345">
        <f>SUM(DO142:DV142)</f>
        <v>0</v>
      </c>
      <c r="DO142" s="346"/>
      <c r="DP142" s="346"/>
      <c r="DQ142" s="346"/>
      <c r="DR142" s="346"/>
      <c r="DS142" s="346"/>
      <c r="DT142" s="346"/>
      <c r="DU142" s="346"/>
      <c r="DV142" s="347"/>
      <c r="DW142" s="324"/>
      <c r="DX142" s="343" t="str">
        <f t="shared" ref="DX142:DX153" si="1497">+$A142</f>
        <v>BC/BS</v>
      </c>
      <c r="DY142" s="339" t="e">
        <f>SUM(DZ142:EG142)</f>
        <v>#DIV/0!</v>
      </c>
      <c r="DZ142" s="348" t="e">
        <f>+DO142/DN142</f>
        <v>#DIV/0!</v>
      </c>
      <c r="EA142" s="348" t="e">
        <f>+DP142/DN142</f>
        <v>#DIV/0!</v>
      </c>
      <c r="EB142" s="348" t="e">
        <f>+DQ142/DN142</f>
        <v>#DIV/0!</v>
      </c>
      <c r="EC142" s="348" t="e">
        <f>+DR142/DN142</f>
        <v>#DIV/0!</v>
      </c>
      <c r="ED142" s="348" t="e">
        <f>+DS142/DN142</f>
        <v>#DIV/0!</v>
      </c>
      <c r="EE142" s="348" t="e">
        <f>+DT142/DN142</f>
        <v>#DIV/0!</v>
      </c>
      <c r="EF142" s="348" t="e">
        <f>+DU142/DN142</f>
        <v>#DIV/0!</v>
      </c>
      <c r="EG142" s="349" t="e">
        <f>+DV142/DN142</f>
        <v>#DIV/0!</v>
      </c>
      <c r="EI142" s="343" t="s">
        <v>472</v>
      </c>
      <c r="EJ142" s="344" t="e">
        <f>+EK142/EK154</f>
        <v>#DIV/0!</v>
      </c>
      <c r="EK142" s="345">
        <f>SUM(EL142:ES142)</f>
        <v>0</v>
      </c>
      <c r="EL142" s="346"/>
      <c r="EM142" s="346"/>
      <c r="EN142" s="346"/>
      <c r="EO142" s="346"/>
      <c r="EP142" s="346"/>
      <c r="EQ142" s="346"/>
      <c r="ER142" s="346"/>
      <c r="ES142" s="347"/>
      <c r="ET142" s="324"/>
      <c r="EU142" s="343" t="str">
        <f t="shared" ref="EU142:EU153" si="1498">+$A142</f>
        <v>BC/BS</v>
      </c>
      <c r="EV142" s="339" t="e">
        <f>SUM(EW142:FD142)</f>
        <v>#DIV/0!</v>
      </c>
      <c r="EW142" s="348" t="e">
        <f>+EL142/EK142</f>
        <v>#DIV/0!</v>
      </c>
      <c r="EX142" s="348" t="e">
        <f>+EM142/EK142</f>
        <v>#DIV/0!</v>
      </c>
      <c r="EY142" s="348" t="e">
        <f>+EN142/EK142</f>
        <v>#DIV/0!</v>
      </c>
      <c r="EZ142" s="348" t="e">
        <f>+EO142/EK142</f>
        <v>#DIV/0!</v>
      </c>
      <c r="FA142" s="348" t="e">
        <f>+EP142/EK142</f>
        <v>#DIV/0!</v>
      </c>
      <c r="FB142" s="348" t="e">
        <f>+EQ142/EK142</f>
        <v>#DIV/0!</v>
      </c>
      <c r="FC142" s="348" t="e">
        <f>+ER142/EK142</f>
        <v>#DIV/0!</v>
      </c>
      <c r="FD142" s="349" t="e">
        <f>+ES142/EK142</f>
        <v>#DIV/0!</v>
      </c>
      <c r="FF142" s="343" t="s">
        <v>472</v>
      </c>
      <c r="FG142" s="344" t="e">
        <f>+FH142/FH154</f>
        <v>#DIV/0!</v>
      </c>
      <c r="FH142" s="345">
        <f>SUM(FI142:FP142)</f>
        <v>0</v>
      </c>
      <c r="FI142" s="346"/>
      <c r="FJ142" s="346"/>
      <c r="FK142" s="346"/>
      <c r="FL142" s="346"/>
      <c r="FM142" s="346"/>
      <c r="FN142" s="346"/>
      <c r="FO142" s="346"/>
      <c r="FP142" s="347"/>
      <c r="FQ142" s="324"/>
      <c r="FR142" s="343" t="str">
        <f t="shared" ref="FR142:FR153" si="1499">+$A142</f>
        <v>BC/BS</v>
      </c>
      <c r="FS142" s="339" t="e">
        <f>SUM(FT142:GA142)</f>
        <v>#DIV/0!</v>
      </c>
      <c r="FT142" s="348" t="e">
        <f>+FI142/FH142</f>
        <v>#DIV/0!</v>
      </c>
      <c r="FU142" s="348" t="e">
        <f>+FJ142/FH142</f>
        <v>#DIV/0!</v>
      </c>
      <c r="FV142" s="348" t="e">
        <f>+FK142/FH142</f>
        <v>#DIV/0!</v>
      </c>
      <c r="FW142" s="348" t="e">
        <f>+FL142/FH142</f>
        <v>#DIV/0!</v>
      </c>
      <c r="FX142" s="348" t="e">
        <f>+FM142/FH142</f>
        <v>#DIV/0!</v>
      </c>
      <c r="FY142" s="348" t="e">
        <f>+FN142/FH142</f>
        <v>#DIV/0!</v>
      </c>
      <c r="FZ142" s="348" t="e">
        <f>+FO142/FH142</f>
        <v>#DIV/0!</v>
      </c>
      <c r="GA142" s="349" t="e">
        <f>+FP142/FH142</f>
        <v>#DIV/0!</v>
      </c>
      <c r="GC142" s="343" t="s">
        <v>472</v>
      </c>
      <c r="GD142" s="344" t="e">
        <f>+GE142/GE154</f>
        <v>#DIV/0!</v>
      </c>
      <c r="GE142" s="345">
        <f>SUM(GF142:GM142)</f>
        <v>0</v>
      </c>
      <c r="GF142" s="346"/>
      <c r="GG142" s="346"/>
      <c r="GH142" s="346"/>
      <c r="GI142" s="346"/>
      <c r="GJ142" s="346"/>
      <c r="GK142" s="346"/>
      <c r="GL142" s="346"/>
      <c r="GM142" s="347"/>
      <c r="GN142" s="324"/>
      <c r="GO142" s="343" t="str">
        <f t="shared" ref="GO142:GO153" si="1500">+$A142</f>
        <v>BC/BS</v>
      </c>
      <c r="GP142" s="339" t="e">
        <f>SUM(GQ142:GX142)</f>
        <v>#DIV/0!</v>
      </c>
      <c r="GQ142" s="348" t="e">
        <f>+GF142/GE142</f>
        <v>#DIV/0!</v>
      </c>
      <c r="GR142" s="348" t="e">
        <f>+GG142/GE142</f>
        <v>#DIV/0!</v>
      </c>
      <c r="GS142" s="348" t="e">
        <f>+GH142/GE142</f>
        <v>#DIV/0!</v>
      </c>
      <c r="GT142" s="348" t="e">
        <f>+GI142/GE142</f>
        <v>#DIV/0!</v>
      </c>
      <c r="GU142" s="348" t="e">
        <f>+GJ142/GE142</f>
        <v>#DIV/0!</v>
      </c>
      <c r="GV142" s="348" t="e">
        <f>+GK142/GE142</f>
        <v>#DIV/0!</v>
      </c>
      <c r="GW142" s="348" t="e">
        <f>+GL142/GE142</f>
        <v>#DIV/0!</v>
      </c>
      <c r="GX142" s="349" t="e">
        <f>+GM142/GE142</f>
        <v>#DIV/0!</v>
      </c>
      <c r="GZ142" s="343" t="s">
        <v>472</v>
      </c>
      <c r="HA142" s="344" t="e">
        <f>+HB142/HB154</f>
        <v>#DIV/0!</v>
      </c>
      <c r="HB142" s="345">
        <f>SUM(HC142:HJ142)</f>
        <v>0</v>
      </c>
      <c r="HC142" s="346"/>
      <c r="HD142" s="346"/>
      <c r="HE142" s="346"/>
      <c r="HF142" s="346"/>
      <c r="HG142" s="346"/>
      <c r="HH142" s="346"/>
      <c r="HI142" s="346"/>
      <c r="HJ142" s="347"/>
      <c r="HK142" s="324"/>
      <c r="HL142" s="343" t="str">
        <f t="shared" ref="HL142:HL153" si="1501">+$A142</f>
        <v>BC/BS</v>
      </c>
      <c r="HM142" s="339" t="e">
        <f>SUM(HN142:HU142)</f>
        <v>#DIV/0!</v>
      </c>
      <c r="HN142" s="348" t="e">
        <f>+HC142/HB142</f>
        <v>#DIV/0!</v>
      </c>
      <c r="HO142" s="348" t="e">
        <f>+HD142/HB142</f>
        <v>#DIV/0!</v>
      </c>
      <c r="HP142" s="348" t="e">
        <f>+HE142/HB142</f>
        <v>#DIV/0!</v>
      </c>
      <c r="HQ142" s="348" t="e">
        <f>+HF142/HB142</f>
        <v>#DIV/0!</v>
      </c>
      <c r="HR142" s="348" t="e">
        <f>+HG142/HB142</f>
        <v>#DIV/0!</v>
      </c>
      <c r="HS142" s="348" t="e">
        <f>+HH142/HB142</f>
        <v>#DIV/0!</v>
      </c>
      <c r="HT142" s="348" t="e">
        <f>+HI142/HB142</f>
        <v>#DIV/0!</v>
      </c>
      <c r="HU142" s="349" t="e">
        <f>+HJ142/HB142</f>
        <v>#DIV/0!</v>
      </c>
      <c r="HW142" s="343" t="s">
        <v>472</v>
      </c>
      <c r="HX142" s="344" t="e">
        <f>+HY142/HY154</f>
        <v>#DIV/0!</v>
      </c>
      <c r="HY142" s="345">
        <f>SUM(HZ142:IG142)</f>
        <v>0</v>
      </c>
      <c r="HZ142" s="346"/>
      <c r="IA142" s="346"/>
      <c r="IB142" s="346"/>
      <c r="IC142" s="346"/>
      <c r="ID142" s="346"/>
      <c r="IE142" s="346"/>
      <c r="IF142" s="346"/>
      <c r="IG142" s="347"/>
      <c r="IH142" s="324"/>
      <c r="II142" s="343" t="str">
        <f t="shared" ref="II142:II153" si="1502">+$A142</f>
        <v>BC/BS</v>
      </c>
      <c r="IJ142" s="339" t="e">
        <f>SUM(IK142:IR142)</f>
        <v>#DIV/0!</v>
      </c>
      <c r="IK142" s="348" t="e">
        <f>+HZ142/HY142</f>
        <v>#DIV/0!</v>
      </c>
      <c r="IL142" s="348" t="e">
        <f>+IA142/HY142</f>
        <v>#DIV/0!</v>
      </c>
      <c r="IM142" s="348" t="e">
        <f>+IB142/HY142</f>
        <v>#DIV/0!</v>
      </c>
      <c r="IN142" s="348" t="e">
        <f>+IC142/HY142</f>
        <v>#DIV/0!</v>
      </c>
      <c r="IO142" s="348" t="e">
        <f>+ID142/HY142</f>
        <v>#DIV/0!</v>
      </c>
      <c r="IP142" s="348" t="e">
        <f>+IE142/HY142</f>
        <v>#DIV/0!</v>
      </c>
      <c r="IQ142" s="348" t="e">
        <f>+IF142/HY142</f>
        <v>#DIV/0!</v>
      </c>
      <c r="IR142" s="349" t="e">
        <f>+IG142/HY142</f>
        <v>#DIV/0!</v>
      </c>
      <c r="IT142" s="343" t="s">
        <v>472</v>
      </c>
      <c r="IU142" s="344" t="e">
        <f>+IV142/IV154</f>
        <v>#DIV/0!</v>
      </c>
      <c r="IV142" s="345">
        <f>SUM(IW142:JD142)</f>
        <v>0</v>
      </c>
      <c r="IW142" s="346"/>
      <c r="IX142" s="346"/>
      <c r="IY142" s="346"/>
      <c r="IZ142" s="346"/>
      <c r="JA142" s="346"/>
      <c r="JB142" s="346"/>
      <c r="JC142" s="346"/>
      <c r="JD142" s="347"/>
      <c r="JE142" s="324"/>
      <c r="JF142" s="343" t="str">
        <f t="shared" ref="JF142:JF153" si="1503">+$A142</f>
        <v>BC/BS</v>
      </c>
      <c r="JG142" s="339" t="e">
        <f>SUM(JH142:JO142)</f>
        <v>#DIV/0!</v>
      </c>
      <c r="JH142" s="348" t="e">
        <f>+IW142/IV142</f>
        <v>#DIV/0!</v>
      </c>
      <c r="JI142" s="348" t="e">
        <f>+IX142/IV142</f>
        <v>#DIV/0!</v>
      </c>
      <c r="JJ142" s="348" t="e">
        <f>+IY142/IV142</f>
        <v>#DIV/0!</v>
      </c>
      <c r="JK142" s="348" t="e">
        <f>+IZ142/IV142</f>
        <v>#DIV/0!</v>
      </c>
      <c r="JL142" s="348" t="e">
        <f>+JA142/IV142</f>
        <v>#DIV/0!</v>
      </c>
      <c r="JM142" s="348" t="e">
        <f>+JB142/IV142</f>
        <v>#DIV/0!</v>
      </c>
      <c r="JN142" s="348" t="e">
        <f>+JC142/IV142</f>
        <v>#DIV/0!</v>
      </c>
      <c r="JO142" s="349" t="e">
        <f>+JD142/IV142</f>
        <v>#DIV/0!</v>
      </c>
      <c r="JQ142" s="343" t="s">
        <v>472</v>
      </c>
      <c r="JR142" s="344" t="e">
        <f>+JS142/JS154</f>
        <v>#DIV/0!</v>
      </c>
      <c r="JS142" s="345">
        <f>SUM(JT142:KA142)</f>
        <v>0</v>
      </c>
      <c r="JT142" s="346"/>
      <c r="JU142" s="346"/>
      <c r="JV142" s="346"/>
      <c r="JW142" s="346"/>
      <c r="JX142" s="346"/>
      <c r="JY142" s="346"/>
      <c r="JZ142" s="346"/>
      <c r="KA142" s="347"/>
      <c r="KB142" s="324"/>
      <c r="KC142" s="343" t="str">
        <f t="shared" ref="KC142:KC153" si="1504">+$A142</f>
        <v>BC/BS</v>
      </c>
      <c r="KD142" s="339" t="e">
        <f>SUM(KE142:KL142)</f>
        <v>#DIV/0!</v>
      </c>
      <c r="KE142" s="348" t="e">
        <f>+JT142/JS142</f>
        <v>#DIV/0!</v>
      </c>
      <c r="KF142" s="348" t="e">
        <f>+JU142/JS142</f>
        <v>#DIV/0!</v>
      </c>
      <c r="KG142" s="348" t="e">
        <f>+JV142/JS142</f>
        <v>#DIV/0!</v>
      </c>
      <c r="KH142" s="348" t="e">
        <f>+JW142/JS142</f>
        <v>#DIV/0!</v>
      </c>
      <c r="KI142" s="348" t="e">
        <f>+JX142/JS142</f>
        <v>#DIV/0!</v>
      </c>
      <c r="KJ142" s="348" t="e">
        <f>+JY142/JS142</f>
        <v>#DIV/0!</v>
      </c>
      <c r="KK142" s="348" t="e">
        <f>+JZ142/JS142</f>
        <v>#DIV/0!</v>
      </c>
      <c r="KL142" s="349" t="e">
        <f>+KA142/JS142</f>
        <v>#DIV/0!</v>
      </c>
    </row>
    <row r="143" spans="1:298" x14ac:dyDescent="0.2">
      <c r="A143" s="343" t="s">
        <v>473</v>
      </c>
      <c r="B143" s="344" t="e">
        <f>+C143/C154</f>
        <v>#DIV/0!</v>
      </c>
      <c r="C143" s="345">
        <f t="shared" ref="C143:C153" si="1505">SUM(D143:K143)</f>
        <v>0</v>
      </c>
      <c r="D143" s="346">
        <f t="shared" si="1476"/>
        <v>0</v>
      </c>
      <c r="E143" s="346">
        <f t="shared" si="1477"/>
        <v>0</v>
      </c>
      <c r="F143" s="346">
        <f t="shared" si="1478"/>
        <v>0</v>
      </c>
      <c r="G143" s="346">
        <f t="shared" si="1479"/>
        <v>0</v>
      </c>
      <c r="H143" s="346">
        <f t="shared" si="1480"/>
        <v>0</v>
      </c>
      <c r="I143" s="346">
        <f t="shared" si="1481"/>
        <v>0</v>
      </c>
      <c r="J143" s="346">
        <f t="shared" si="1482"/>
        <v>0</v>
      </c>
      <c r="K143" s="347">
        <f t="shared" si="1483"/>
        <v>0</v>
      </c>
      <c r="L143" s="324"/>
      <c r="M143" s="343" t="str">
        <f t="shared" si="1484"/>
        <v>COMMERCIAL</v>
      </c>
      <c r="N143" s="339" t="e">
        <f t="shared" ref="N143:N154" si="1506">SUM(O143:V143)</f>
        <v>#DIV/0!</v>
      </c>
      <c r="O143" s="348" t="e">
        <f t="shared" si="1485"/>
        <v>#DIV/0!</v>
      </c>
      <c r="P143" s="348" t="e">
        <f t="shared" si="1486"/>
        <v>#DIV/0!</v>
      </c>
      <c r="Q143" s="348" t="e">
        <f t="shared" si="1487"/>
        <v>#DIV/0!</v>
      </c>
      <c r="R143" s="348" t="e">
        <f t="shared" si="1488"/>
        <v>#DIV/0!</v>
      </c>
      <c r="S143" s="348" t="e">
        <f t="shared" si="1489"/>
        <v>#DIV/0!</v>
      </c>
      <c r="T143" s="348" t="e">
        <f t="shared" si="1490"/>
        <v>#DIV/0!</v>
      </c>
      <c r="U143" s="348" t="e">
        <f t="shared" si="1491"/>
        <v>#DIV/0!</v>
      </c>
      <c r="V143" s="349" t="e">
        <f t="shared" si="1492"/>
        <v>#DIV/0!</v>
      </c>
      <c r="X143" s="343" t="s">
        <v>473</v>
      </c>
      <c r="Y143" s="344" t="e">
        <f>+Z143/Z154</f>
        <v>#DIV/0!</v>
      </c>
      <c r="Z143" s="345">
        <f t="shared" ref="Z143:Z153" si="1507">SUM(AA143:AH143)</f>
        <v>0</v>
      </c>
      <c r="AA143" s="346"/>
      <c r="AB143" s="346"/>
      <c r="AC143" s="346"/>
      <c r="AD143" s="346"/>
      <c r="AE143" s="346"/>
      <c r="AF143" s="346"/>
      <c r="AG143" s="346"/>
      <c r="AH143" s="347"/>
      <c r="AI143" s="324"/>
      <c r="AJ143" s="343" t="str">
        <f t="shared" si="1493"/>
        <v>COMMERCIAL</v>
      </c>
      <c r="AK143" s="339" t="e">
        <f t="shared" ref="AK143:AK154" si="1508">SUM(AL143:AS143)</f>
        <v>#DIV/0!</v>
      </c>
      <c r="AL143" s="348" t="e">
        <f t="shared" ref="AL143:AL154" si="1509">+AA143/Z143</f>
        <v>#DIV/0!</v>
      </c>
      <c r="AM143" s="348" t="e">
        <f t="shared" ref="AM143:AM154" si="1510">+AB143/Z143</f>
        <v>#DIV/0!</v>
      </c>
      <c r="AN143" s="348" t="e">
        <f t="shared" ref="AN143:AN154" si="1511">+AC143/Z143</f>
        <v>#DIV/0!</v>
      </c>
      <c r="AO143" s="348" t="e">
        <f t="shared" ref="AO143:AO154" si="1512">+AD143/Z143</f>
        <v>#DIV/0!</v>
      </c>
      <c r="AP143" s="348" t="e">
        <f t="shared" ref="AP143:AP154" si="1513">+AE143/Z143</f>
        <v>#DIV/0!</v>
      </c>
      <c r="AQ143" s="348" t="e">
        <f t="shared" ref="AQ143:AQ154" si="1514">+AF143/Z143</f>
        <v>#DIV/0!</v>
      </c>
      <c r="AR143" s="348" t="e">
        <f t="shared" ref="AR143:AR154" si="1515">+AG143/Z143</f>
        <v>#DIV/0!</v>
      </c>
      <c r="AS143" s="349" t="e">
        <f t="shared" ref="AS143:AS154" si="1516">+AH143/Z143</f>
        <v>#DIV/0!</v>
      </c>
      <c r="AU143" s="343" t="s">
        <v>473</v>
      </c>
      <c r="AV143" s="344" t="e">
        <f>+AW143/AW154</f>
        <v>#DIV/0!</v>
      </c>
      <c r="AW143" s="345">
        <f t="shared" ref="AW143:AW153" si="1517">SUM(AX143:BE143)</f>
        <v>0</v>
      </c>
      <c r="AX143" s="346"/>
      <c r="AY143" s="346"/>
      <c r="AZ143" s="346"/>
      <c r="BA143" s="346"/>
      <c r="BB143" s="346"/>
      <c r="BC143" s="346"/>
      <c r="BD143" s="346"/>
      <c r="BE143" s="347"/>
      <c r="BF143" s="324"/>
      <c r="BG143" s="343" t="str">
        <f t="shared" si="1494"/>
        <v>COMMERCIAL</v>
      </c>
      <c r="BH143" s="339" t="e">
        <f t="shared" ref="BH143:BH154" si="1518">SUM(BI143:BP143)</f>
        <v>#DIV/0!</v>
      </c>
      <c r="BI143" s="348" t="e">
        <f t="shared" ref="BI143:BI154" si="1519">+AX143/AW143</f>
        <v>#DIV/0!</v>
      </c>
      <c r="BJ143" s="348" t="e">
        <f t="shared" ref="BJ143:BJ154" si="1520">+AY143/AW143</f>
        <v>#DIV/0!</v>
      </c>
      <c r="BK143" s="348" t="e">
        <f t="shared" ref="BK143:BK154" si="1521">+AZ143/AW143</f>
        <v>#DIV/0!</v>
      </c>
      <c r="BL143" s="348" t="e">
        <f t="shared" ref="BL143:BL154" si="1522">+BA143/AW143</f>
        <v>#DIV/0!</v>
      </c>
      <c r="BM143" s="348" t="e">
        <f t="shared" ref="BM143:BM154" si="1523">+BB143/AW143</f>
        <v>#DIV/0!</v>
      </c>
      <c r="BN143" s="348" t="e">
        <f t="shared" ref="BN143:BN154" si="1524">+BC143/AW143</f>
        <v>#DIV/0!</v>
      </c>
      <c r="BO143" s="348" t="e">
        <f t="shared" ref="BO143:BO154" si="1525">+BD143/AW143</f>
        <v>#DIV/0!</v>
      </c>
      <c r="BP143" s="349" t="e">
        <f t="shared" ref="BP143:BP154" si="1526">+BE143/AW143</f>
        <v>#DIV/0!</v>
      </c>
      <c r="BR143" s="343" t="s">
        <v>473</v>
      </c>
      <c r="BS143" s="344" t="e">
        <f>+BT143/BT154</f>
        <v>#DIV/0!</v>
      </c>
      <c r="BT143" s="345">
        <f t="shared" ref="BT143:BT153" si="1527">SUM(BU143:CB143)</f>
        <v>0</v>
      </c>
      <c r="BU143" s="346"/>
      <c r="BV143" s="346"/>
      <c r="BW143" s="346"/>
      <c r="BX143" s="346"/>
      <c r="BY143" s="346"/>
      <c r="BZ143" s="346"/>
      <c r="CA143" s="346"/>
      <c r="CB143" s="347"/>
      <c r="CC143" s="324"/>
      <c r="CD143" s="343" t="str">
        <f t="shared" si="1495"/>
        <v>COMMERCIAL</v>
      </c>
      <c r="CE143" s="339" t="e">
        <f t="shared" ref="CE143:CE154" si="1528">SUM(CF143:CM143)</f>
        <v>#DIV/0!</v>
      </c>
      <c r="CF143" s="348" t="e">
        <f t="shared" ref="CF143:CF154" si="1529">+BU143/BT143</f>
        <v>#DIV/0!</v>
      </c>
      <c r="CG143" s="348" t="e">
        <f t="shared" ref="CG143:CG154" si="1530">+BV143/BT143</f>
        <v>#DIV/0!</v>
      </c>
      <c r="CH143" s="348" t="e">
        <f t="shared" ref="CH143:CH154" si="1531">+BW143/BT143</f>
        <v>#DIV/0!</v>
      </c>
      <c r="CI143" s="348" t="e">
        <f t="shared" ref="CI143:CI154" si="1532">+BX143/BT143</f>
        <v>#DIV/0!</v>
      </c>
      <c r="CJ143" s="348" t="e">
        <f t="shared" ref="CJ143:CJ154" si="1533">+BY143/BT143</f>
        <v>#DIV/0!</v>
      </c>
      <c r="CK143" s="348" t="e">
        <f t="shared" ref="CK143:CK154" si="1534">+BZ143/BT143</f>
        <v>#DIV/0!</v>
      </c>
      <c r="CL143" s="348" t="e">
        <f t="shared" ref="CL143:CL154" si="1535">+CA143/BT143</f>
        <v>#DIV/0!</v>
      </c>
      <c r="CM143" s="349" t="e">
        <f t="shared" ref="CM143:CM154" si="1536">+CB143/BT143</f>
        <v>#DIV/0!</v>
      </c>
      <c r="CO143" s="343" t="s">
        <v>473</v>
      </c>
      <c r="CP143" s="344" t="e">
        <f>+CQ143/CQ154</f>
        <v>#DIV/0!</v>
      </c>
      <c r="CQ143" s="345">
        <f t="shared" ref="CQ143:CQ153" si="1537">SUM(CR143:CY143)</f>
        <v>0</v>
      </c>
      <c r="CR143" s="346"/>
      <c r="CS143" s="346"/>
      <c r="CT143" s="346"/>
      <c r="CU143" s="346"/>
      <c r="CV143" s="346"/>
      <c r="CW143" s="346"/>
      <c r="CX143" s="346"/>
      <c r="CY143" s="347"/>
      <c r="CZ143" s="324"/>
      <c r="DA143" s="343" t="str">
        <f t="shared" si="1496"/>
        <v>COMMERCIAL</v>
      </c>
      <c r="DB143" s="339" t="e">
        <f t="shared" ref="DB143:DB154" si="1538">SUM(DC143:DJ143)</f>
        <v>#DIV/0!</v>
      </c>
      <c r="DC143" s="348" t="e">
        <f t="shared" ref="DC143:DC154" si="1539">+CR143/CQ143</f>
        <v>#DIV/0!</v>
      </c>
      <c r="DD143" s="348" t="e">
        <f t="shared" ref="DD143:DD154" si="1540">+CS143/CQ143</f>
        <v>#DIV/0!</v>
      </c>
      <c r="DE143" s="348" t="e">
        <f t="shared" ref="DE143:DE154" si="1541">+CT143/CQ143</f>
        <v>#DIV/0!</v>
      </c>
      <c r="DF143" s="348" t="e">
        <f t="shared" ref="DF143:DF154" si="1542">+CU143/CQ143</f>
        <v>#DIV/0!</v>
      </c>
      <c r="DG143" s="348" t="e">
        <f t="shared" ref="DG143:DG154" si="1543">+CV143/CQ143</f>
        <v>#DIV/0!</v>
      </c>
      <c r="DH143" s="348" t="e">
        <f t="shared" ref="DH143:DH154" si="1544">+CW143/CQ143</f>
        <v>#DIV/0!</v>
      </c>
      <c r="DI143" s="348" t="e">
        <f t="shared" ref="DI143:DI154" si="1545">+CX143/CQ143</f>
        <v>#DIV/0!</v>
      </c>
      <c r="DJ143" s="349" t="e">
        <f t="shared" ref="DJ143:DJ154" si="1546">+CY143/CQ143</f>
        <v>#DIV/0!</v>
      </c>
      <c r="DL143" s="343" t="s">
        <v>473</v>
      </c>
      <c r="DM143" s="344" t="e">
        <f>+DN143/DN154</f>
        <v>#DIV/0!</v>
      </c>
      <c r="DN143" s="345">
        <f t="shared" ref="DN143:DN153" si="1547">SUM(DO143:DV143)</f>
        <v>0</v>
      </c>
      <c r="DO143" s="346"/>
      <c r="DP143" s="346"/>
      <c r="DQ143" s="346"/>
      <c r="DR143" s="346"/>
      <c r="DS143" s="346"/>
      <c r="DT143" s="346"/>
      <c r="DU143" s="346"/>
      <c r="DV143" s="347"/>
      <c r="DW143" s="324"/>
      <c r="DX143" s="343" t="str">
        <f t="shared" si="1497"/>
        <v>COMMERCIAL</v>
      </c>
      <c r="DY143" s="339" t="e">
        <f t="shared" ref="DY143:DY154" si="1548">SUM(DZ143:EG143)</f>
        <v>#DIV/0!</v>
      </c>
      <c r="DZ143" s="348" t="e">
        <f t="shared" ref="DZ143:DZ154" si="1549">+DO143/DN143</f>
        <v>#DIV/0!</v>
      </c>
      <c r="EA143" s="348" t="e">
        <f t="shared" ref="EA143:EA154" si="1550">+DP143/DN143</f>
        <v>#DIV/0!</v>
      </c>
      <c r="EB143" s="348" t="e">
        <f t="shared" ref="EB143:EB154" si="1551">+DQ143/DN143</f>
        <v>#DIV/0!</v>
      </c>
      <c r="EC143" s="348" t="e">
        <f t="shared" ref="EC143:EC154" si="1552">+DR143/DN143</f>
        <v>#DIV/0!</v>
      </c>
      <c r="ED143" s="348" t="e">
        <f t="shared" ref="ED143:ED154" si="1553">+DS143/DN143</f>
        <v>#DIV/0!</v>
      </c>
      <c r="EE143" s="348" t="e">
        <f t="shared" ref="EE143:EE154" si="1554">+DT143/DN143</f>
        <v>#DIV/0!</v>
      </c>
      <c r="EF143" s="348" t="e">
        <f t="shared" ref="EF143:EF154" si="1555">+DU143/DN143</f>
        <v>#DIV/0!</v>
      </c>
      <c r="EG143" s="349" t="e">
        <f t="shared" ref="EG143:EG154" si="1556">+DV143/DN143</f>
        <v>#DIV/0!</v>
      </c>
      <c r="EI143" s="343" t="s">
        <v>473</v>
      </c>
      <c r="EJ143" s="344" t="e">
        <f>+EK143/EK154</f>
        <v>#DIV/0!</v>
      </c>
      <c r="EK143" s="345">
        <f t="shared" ref="EK143:EK153" si="1557">SUM(EL143:ES143)</f>
        <v>0</v>
      </c>
      <c r="EL143" s="346"/>
      <c r="EM143" s="346"/>
      <c r="EN143" s="346"/>
      <c r="EO143" s="346"/>
      <c r="EP143" s="346"/>
      <c r="EQ143" s="346"/>
      <c r="ER143" s="346"/>
      <c r="ES143" s="347"/>
      <c r="ET143" s="324"/>
      <c r="EU143" s="343" t="str">
        <f t="shared" si="1498"/>
        <v>COMMERCIAL</v>
      </c>
      <c r="EV143" s="339" t="e">
        <f t="shared" ref="EV143:EV154" si="1558">SUM(EW143:FD143)</f>
        <v>#DIV/0!</v>
      </c>
      <c r="EW143" s="348" t="e">
        <f t="shared" ref="EW143:EW154" si="1559">+EL143/EK143</f>
        <v>#DIV/0!</v>
      </c>
      <c r="EX143" s="348" t="e">
        <f t="shared" ref="EX143:EX154" si="1560">+EM143/EK143</f>
        <v>#DIV/0!</v>
      </c>
      <c r="EY143" s="348" t="e">
        <f t="shared" ref="EY143:EY154" si="1561">+EN143/EK143</f>
        <v>#DIV/0!</v>
      </c>
      <c r="EZ143" s="348" t="e">
        <f t="shared" ref="EZ143:EZ154" si="1562">+EO143/EK143</f>
        <v>#DIV/0!</v>
      </c>
      <c r="FA143" s="348" t="e">
        <f t="shared" ref="FA143:FA154" si="1563">+EP143/EK143</f>
        <v>#DIV/0!</v>
      </c>
      <c r="FB143" s="348" t="e">
        <f t="shared" ref="FB143:FB154" si="1564">+EQ143/EK143</f>
        <v>#DIV/0!</v>
      </c>
      <c r="FC143" s="348" t="e">
        <f t="shared" ref="FC143:FC154" si="1565">+ER143/EK143</f>
        <v>#DIV/0!</v>
      </c>
      <c r="FD143" s="349" t="e">
        <f t="shared" ref="FD143:FD154" si="1566">+ES143/EK143</f>
        <v>#DIV/0!</v>
      </c>
      <c r="FF143" s="343" t="s">
        <v>473</v>
      </c>
      <c r="FG143" s="344" t="e">
        <f>+FH143/FH154</f>
        <v>#DIV/0!</v>
      </c>
      <c r="FH143" s="345">
        <f t="shared" ref="FH143:FH153" si="1567">SUM(FI143:FP143)</f>
        <v>0</v>
      </c>
      <c r="FI143" s="346"/>
      <c r="FJ143" s="346"/>
      <c r="FK143" s="346"/>
      <c r="FL143" s="346"/>
      <c r="FM143" s="346"/>
      <c r="FN143" s="346"/>
      <c r="FO143" s="346"/>
      <c r="FP143" s="347"/>
      <c r="FQ143" s="324"/>
      <c r="FR143" s="343" t="str">
        <f t="shared" si="1499"/>
        <v>COMMERCIAL</v>
      </c>
      <c r="FS143" s="339" t="e">
        <f t="shared" ref="FS143:FS154" si="1568">SUM(FT143:GA143)</f>
        <v>#DIV/0!</v>
      </c>
      <c r="FT143" s="348" t="e">
        <f t="shared" ref="FT143:FT154" si="1569">+FI143/FH143</f>
        <v>#DIV/0!</v>
      </c>
      <c r="FU143" s="348" t="e">
        <f t="shared" ref="FU143:FU154" si="1570">+FJ143/FH143</f>
        <v>#DIV/0!</v>
      </c>
      <c r="FV143" s="348" t="e">
        <f t="shared" ref="FV143:FV154" si="1571">+FK143/FH143</f>
        <v>#DIV/0!</v>
      </c>
      <c r="FW143" s="348" t="e">
        <f t="shared" ref="FW143:FW154" si="1572">+FL143/FH143</f>
        <v>#DIV/0!</v>
      </c>
      <c r="FX143" s="348" t="e">
        <f t="shared" ref="FX143:FX154" si="1573">+FM143/FH143</f>
        <v>#DIV/0!</v>
      </c>
      <c r="FY143" s="348" t="e">
        <f t="shared" ref="FY143:FY154" si="1574">+FN143/FH143</f>
        <v>#DIV/0!</v>
      </c>
      <c r="FZ143" s="348" t="e">
        <f t="shared" ref="FZ143:FZ154" si="1575">+FO143/FH143</f>
        <v>#DIV/0!</v>
      </c>
      <c r="GA143" s="349" t="e">
        <f t="shared" ref="GA143:GA154" si="1576">+FP143/FH143</f>
        <v>#DIV/0!</v>
      </c>
      <c r="GC143" s="343" t="s">
        <v>473</v>
      </c>
      <c r="GD143" s="344" t="e">
        <f>+GE143/GE154</f>
        <v>#DIV/0!</v>
      </c>
      <c r="GE143" s="345">
        <f t="shared" ref="GE143:GE153" si="1577">SUM(GF143:GM143)</f>
        <v>0</v>
      </c>
      <c r="GF143" s="346"/>
      <c r="GG143" s="346"/>
      <c r="GH143" s="346"/>
      <c r="GI143" s="346"/>
      <c r="GJ143" s="346"/>
      <c r="GK143" s="346"/>
      <c r="GL143" s="346"/>
      <c r="GM143" s="347"/>
      <c r="GN143" s="324"/>
      <c r="GO143" s="343" t="str">
        <f t="shared" si="1500"/>
        <v>COMMERCIAL</v>
      </c>
      <c r="GP143" s="339" t="e">
        <f t="shared" ref="GP143:GP154" si="1578">SUM(GQ143:GX143)</f>
        <v>#DIV/0!</v>
      </c>
      <c r="GQ143" s="348" t="e">
        <f t="shared" ref="GQ143:GQ154" si="1579">+GF143/GE143</f>
        <v>#DIV/0!</v>
      </c>
      <c r="GR143" s="348" t="e">
        <f t="shared" ref="GR143:GR154" si="1580">+GG143/GE143</f>
        <v>#DIV/0!</v>
      </c>
      <c r="GS143" s="348" t="e">
        <f t="shared" ref="GS143:GS154" si="1581">+GH143/GE143</f>
        <v>#DIV/0!</v>
      </c>
      <c r="GT143" s="348" t="e">
        <f t="shared" ref="GT143:GT154" si="1582">+GI143/GE143</f>
        <v>#DIV/0!</v>
      </c>
      <c r="GU143" s="348" t="e">
        <f t="shared" ref="GU143:GU154" si="1583">+GJ143/GE143</f>
        <v>#DIV/0!</v>
      </c>
      <c r="GV143" s="348" t="e">
        <f t="shared" ref="GV143:GV154" si="1584">+GK143/GE143</f>
        <v>#DIV/0!</v>
      </c>
      <c r="GW143" s="348" t="e">
        <f t="shared" ref="GW143:GW154" si="1585">+GL143/GE143</f>
        <v>#DIV/0!</v>
      </c>
      <c r="GX143" s="349" t="e">
        <f t="shared" ref="GX143:GX154" si="1586">+GM143/GE143</f>
        <v>#DIV/0!</v>
      </c>
      <c r="GZ143" s="343" t="s">
        <v>473</v>
      </c>
      <c r="HA143" s="344" t="e">
        <f>+HB143/HB154</f>
        <v>#DIV/0!</v>
      </c>
      <c r="HB143" s="345">
        <f t="shared" ref="HB143:HB153" si="1587">SUM(HC143:HJ143)</f>
        <v>0</v>
      </c>
      <c r="HC143" s="346"/>
      <c r="HD143" s="346"/>
      <c r="HE143" s="346"/>
      <c r="HF143" s="346"/>
      <c r="HG143" s="346"/>
      <c r="HH143" s="346"/>
      <c r="HI143" s="346"/>
      <c r="HJ143" s="347"/>
      <c r="HK143" s="324"/>
      <c r="HL143" s="343" t="str">
        <f t="shared" si="1501"/>
        <v>COMMERCIAL</v>
      </c>
      <c r="HM143" s="339" t="e">
        <f t="shared" ref="HM143:HM154" si="1588">SUM(HN143:HU143)</f>
        <v>#DIV/0!</v>
      </c>
      <c r="HN143" s="348" t="e">
        <f t="shared" ref="HN143:HN154" si="1589">+HC143/HB143</f>
        <v>#DIV/0!</v>
      </c>
      <c r="HO143" s="348" t="e">
        <f t="shared" ref="HO143:HO154" si="1590">+HD143/HB143</f>
        <v>#DIV/0!</v>
      </c>
      <c r="HP143" s="348" t="e">
        <f t="shared" ref="HP143:HP154" si="1591">+HE143/HB143</f>
        <v>#DIV/0!</v>
      </c>
      <c r="HQ143" s="348" t="e">
        <f t="shared" ref="HQ143:HQ154" si="1592">+HF143/HB143</f>
        <v>#DIV/0!</v>
      </c>
      <c r="HR143" s="348" t="e">
        <f t="shared" ref="HR143:HR154" si="1593">+HG143/HB143</f>
        <v>#DIV/0!</v>
      </c>
      <c r="HS143" s="348" t="e">
        <f t="shared" ref="HS143:HS154" si="1594">+HH143/HB143</f>
        <v>#DIV/0!</v>
      </c>
      <c r="HT143" s="348" t="e">
        <f t="shared" ref="HT143:HT154" si="1595">+HI143/HB143</f>
        <v>#DIV/0!</v>
      </c>
      <c r="HU143" s="349" t="e">
        <f t="shared" ref="HU143:HU154" si="1596">+HJ143/HB143</f>
        <v>#DIV/0!</v>
      </c>
      <c r="HW143" s="343" t="s">
        <v>473</v>
      </c>
      <c r="HX143" s="344" t="e">
        <f>+HY143/HY154</f>
        <v>#DIV/0!</v>
      </c>
      <c r="HY143" s="345">
        <f t="shared" ref="HY143:HY153" si="1597">SUM(HZ143:IG143)</f>
        <v>0</v>
      </c>
      <c r="HZ143" s="346"/>
      <c r="IA143" s="346"/>
      <c r="IB143" s="346"/>
      <c r="IC143" s="346"/>
      <c r="ID143" s="346"/>
      <c r="IE143" s="346"/>
      <c r="IF143" s="346"/>
      <c r="IG143" s="347"/>
      <c r="IH143" s="324"/>
      <c r="II143" s="343" t="str">
        <f t="shared" si="1502"/>
        <v>COMMERCIAL</v>
      </c>
      <c r="IJ143" s="339" t="e">
        <f t="shared" ref="IJ143:IJ154" si="1598">SUM(IK143:IR143)</f>
        <v>#DIV/0!</v>
      </c>
      <c r="IK143" s="348" t="e">
        <f t="shared" ref="IK143:IK154" si="1599">+HZ143/HY143</f>
        <v>#DIV/0!</v>
      </c>
      <c r="IL143" s="348" t="e">
        <f t="shared" ref="IL143:IL154" si="1600">+IA143/HY143</f>
        <v>#DIV/0!</v>
      </c>
      <c r="IM143" s="348" t="e">
        <f t="shared" ref="IM143:IM154" si="1601">+IB143/HY143</f>
        <v>#DIV/0!</v>
      </c>
      <c r="IN143" s="348" t="e">
        <f t="shared" ref="IN143:IN154" si="1602">+IC143/HY143</f>
        <v>#DIV/0!</v>
      </c>
      <c r="IO143" s="348" t="e">
        <f t="shared" ref="IO143:IO154" si="1603">+ID143/HY143</f>
        <v>#DIV/0!</v>
      </c>
      <c r="IP143" s="348" t="e">
        <f t="shared" ref="IP143:IP154" si="1604">+IE143/HY143</f>
        <v>#DIV/0!</v>
      </c>
      <c r="IQ143" s="348" t="e">
        <f t="shared" ref="IQ143:IQ154" si="1605">+IF143/HY143</f>
        <v>#DIV/0!</v>
      </c>
      <c r="IR143" s="349" t="e">
        <f t="shared" ref="IR143:IR154" si="1606">+IG143/HY143</f>
        <v>#DIV/0!</v>
      </c>
      <c r="IT143" s="343" t="s">
        <v>473</v>
      </c>
      <c r="IU143" s="344" t="e">
        <f>+IV143/IV154</f>
        <v>#DIV/0!</v>
      </c>
      <c r="IV143" s="345">
        <f t="shared" ref="IV143:IV153" si="1607">SUM(IW143:JD143)</f>
        <v>0</v>
      </c>
      <c r="IW143" s="346"/>
      <c r="IX143" s="346"/>
      <c r="IY143" s="346"/>
      <c r="IZ143" s="346"/>
      <c r="JA143" s="346"/>
      <c r="JB143" s="346"/>
      <c r="JC143" s="346"/>
      <c r="JD143" s="347"/>
      <c r="JE143" s="324"/>
      <c r="JF143" s="343" t="str">
        <f t="shared" si="1503"/>
        <v>COMMERCIAL</v>
      </c>
      <c r="JG143" s="339" t="e">
        <f t="shared" ref="JG143:JG154" si="1608">SUM(JH143:JO143)</f>
        <v>#DIV/0!</v>
      </c>
      <c r="JH143" s="348" t="e">
        <f t="shared" ref="JH143:JH154" si="1609">+IW143/IV143</f>
        <v>#DIV/0!</v>
      </c>
      <c r="JI143" s="348" t="e">
        <f t="shared" ref="JI143:JI154" si="1610">+IX143/IV143</f>
        <v>#DIV/0!</v>
      </c>
      <c r="JJ143" s="348" t="e">
        <f t="shared" ref="JJ143:JJ154" si="1611">+IY143/IV143</f>
        <v>#DIV/0!</v>
      </c>
      <c r="JK143" s="348" t="e">
        <f t="shared" ref="JK143:JK154" si="1612">+IZ143/IV143</f>
        <v>#DIV/0!</v>
      </c>
      <c r="JL143" s="348" t="e">
        <f t="shared" ref="JL143:JL154" si="1613">+JA143/IV143</f>
        <v>#DIV/0!</v>
      </c>
      <c r="JM143" s="348" t="e">
        <f t="shared" ref="JM143:JM154" si="1614">+JB143/IV143</f>
        <v>#DIV/0!</v>
      </c>
      <c r="JN143" s="348" t="e">
        <f t="shared" ref="JN143:JN154" si="1615">+JC143/IV143</f>
        <v>#DIV/0!</v>
      </c>
      <c r="JO143" s="349" t="e">
        <f t="shared" ref="JO143:JO154" si="1616">+JD143/IV143</f>
        <v>#DIV/0!</v>
      </c>
      <c r="JQ143" s="343" t="s">
        <v>473</v>
      </c>
      <c r="JR143" s="344" t="e">
        <f>+JS143/JS154</f>
        <v>#DIV/0!</v>
      </c>
      <c r="JS143" s="345">
        <f t="shared" ref="JS143:JS153" si="1617">SUM(JT143:KA143)</f>
        <v>0</v>
      </c>
      <c r="JT143" s="346"/>
      <c r="JU143" s="346"/>
      <c r="JV143" s="346"/>
      <c r="JW143" s="346"/>
      <c r="JX143" s="346"/>
      <c r="JY143" s="346"/>
      <c r="JZ143" s="346"/>
      <c r="KA143" s="347"/>
      <c r="KB143" s="324"/>
      <c r="KC143" s="343" t="str">
        <f t="shared" si="1504"/>
        <v>COMMERCIAL</v>
      </c>
      <c r="KD143" s="339" t="e">
        <f t="shared" ref="KD143:KD154" si="1618">SUM(KE143:KL143)</f>
        <v>#DIV/0!</v>
      </c>
      <c r="KE143" s="348" t="e">
        <f t="shared" ref="KE143:KE154" si="1619">+JT143/JS143</f>
        <v>#DIV/0!</v>
      </c>
      <c r="KF143" s="348" t="e">
        <f t="shared" ref="KF143:KF154" si="1620">+JU143/JS143</f>
        <v>#DIV/0!</v>
      </c>
      <c r="KG143" s="348" t="e">
        <f t="shared" ref="KG143:KG154" si="1621">+JV143/JS143</f>
        <v>#DIV/0!</v>
      </c>
      <c r="KH143" s="348" t="e">
        <f t="shared" ref="KH143:KH154" si="1622">+JW143/JS143</f>
        <v>#DIV/0!</v>
      </c>
      <c r="KI143" s="348" t="e">
        <f t="shared" ref="KI143:KI154" si="1623">+JX143/JS143</f>
        <v>#DIV/0!</v>
      </c>
      <c r="KJ143" s="348" t="e">
        <f t="shared" ref="KJ143:KJ154" si="1624">+JY143/JS143</f>
        <v>#DIV/0!</v>
      </c>
      <c r="KK143" s="348" t="e">
        <f t="shared" ref="KK143:KK154" si="1625">+JZ143/JS143</f>
        <v>#DIV/0!</v>
      </c>
      <c r="KL143" s="349" t="e">
        <f t="shared" ref="KL143:KL154" si="1626">+KA143/JS143</f>
        <v>#DIV/0!</v>
      </c>
    </row>
    <row r="144" spans="1:298" x14ac:dyDescent="0.2">
      <c r="A144" s="343" t="s">
        <v>475</v>
      </c>
      <c r="B144" s="344" t="e">
        <f>+C144/C154</f>
        <v>#DIV/0!</v>
      </c>
      <c r="C144" s="345">
        <f t="shared" si="1505"/>
        <v>0</v>
      </c>
      <c r="D144" s="346">
        <f t="shared" si="1476"/>
        <v>0</v>
      </c>
      <c r="E144" s="346">
        <f t="shared" si="1477"/>
        <v>0</v>
      </c>
      <c r="F144" s="346">
        <f t="shared" si="1478"/>
        <v>0</v>
      </c>
      <c r="G144" s="346">
        <f t="shared" si="1479"/>
        <v>0</v>
      </c>
      <c r="H144" s="346">
        <f t="shared" si="1480"/>
        <v>0</v>
      </c>
      <c r="I144" s="346">
        <f t="shared" si="1481"/>
        <v>0</v>
      </c>
      <c r="J144" s="346">
        <f t="shared" si="1482"/>
        <v>0</v>
      </c>
      <c r="K144" s="347">
        <f t="shared" si="1483"/>
        <v>0</v>
      </c>
      <c r="L144" s="324"/>
      <c r="M144" s="343" t="str">
        <f t="shared" si="1484"/>
        <v>HEALTHCARE PRO</v>
      </c>
      <c r="N144" s="339" t="e">
        <f t="shared" si="1506"/>
        <v>#DIV/0!</v>
      </c>
      <c r="O144" s="348" t="e">
        <f t="shared" si="1485"/>
        <v>#DIV/0!</v>
      </c>
      <c r="P144" s="348" t="e">
        <f t="shared" si="1486"/>
        <v>#DIV/0!</v>
      </c>
      <c r="Q144" s="348" t="e">
        <f t="shared" si="1487"/>
        <v>#DIV/0!</v>
      </c>
      <c r="R144" s="348" t="e">
        <f t="shared" si="1488"/>
        <v>#DIV/0!</v>
      </c>
      <c r="S144" s="348" t="e">
        <f t="shared" si="1489"/>
        <v>#DIV/0!</v>
      </c>
      <c r="T144" s="348" t="e">
        <f t="shared" si="1490"/>
        <v>#DIV/0!</v>
      </c>
      <c r="U144" s="348" t="e">
        <f t="shared" si="1491"/>
        <v>#DIV/0!</v>
      </c>
      <c r="V144" s="349" t="e">
        <f t="shared" si="1492"/>
        <v>#DIV/0!</v>
      </c>
      <c r="X144" s="343" t="s">
        <v>475</v>
      </c>
      <c r="Y144" s="344" t="e">
        <f>+Z144/Z154</f>
        <v>#DIV/0!</v>
      </c>
      <c r="Z144" s="345">
        <f t="shared" si="1507"/>
        <v>0</v>
      </c>
      <c r="AA144" s="346"/>
      <c r="AB144" s="346"/>
      <c r="AC144" s="346"/>
      <c r="AD144" s="346"/>
      <c r="AE144" s="346"/>
      <c r="AF144" s="346"/>
      <c r="AG144" s="346"/>
      <c r="AH144" s="347"/>
      <c r="AI144" s="324"/>
      <c r="AJ144" s="343" t="str">
        <f t="shared" si="1493"/>
        <v>HEALTHCARE PRO</v>
      </c>
      <c r="AK144" s="339" t="e">
        <f t="shared" si="1508"/>
        <v>#DIV/0!</v>
      </c>
      <c r="AL144" s="348" t="e">
        <f t="shared" si="1509"/>
        <v>#DIV/0!</v>
      </c>
      <c r="AM144" s="348" t="e">
        <f t="shared" si="1510"/>
        <v>#DIV/0!</v>
      </c>
      <c r="AN144" s="348" t="e">
        <f t="shared" si="1511"/>
        <v>#DIV/0!</v>
      </c>
      <c r="AO144" s="348" t="e">
        <f t="shared" si="1512"/>
        <v>#DIV/0!</v>
      </c>
      <c r="AP144" s="348" t="e">
        <f t="shared" si="1513"/>
        <v>#DIV/0!</v>
      </c>
      <c r="AQ144" s="348" t="e">
        <f t="shared" si="1514"/>
        <v>#DIV/0!</v>
      </c>
      <c r="AR144" s="348" t="e">
        <f t="shared" si="1515"/>
        <v>#DIV/0!</v>
      </c>
      <c r="AS144" s="349" t="e">
        <f t="shared" si="1516"/>
        <v>#DIV/0!</v>
      </c>
      <c r="AU144" s="343" t="s">
        <v>475</v>
      </c>
      <c r="AV144" s="344" t="e">
        <f>+AW144/AW154</f>
        <v>#DIV/0!</v>
      </c>
      <c r="AW144" s="345">
        <f t="shared" si="1517"/>
        <v>0</v>
      </c>
      <c r="AX144" s="346"/>
      <c r="AY144" s="346"/>
      <c r="AZ144" s="346"/>
      <c r="BA144" s="346"/>
      <c r="BB144" s="346"/>
      <c r="BC144" s="346"/>
      <c r="BD144" s="346"/>
      <c r="BE144" s="347"/>
      <c r="BF144" s="324"/>
      <c r="BG144" s="343" t="str">
        <f t="shared" si="1494"/>
        <v>HEALTHCARE PRO</v>
      </c>
      <c r="BH144" s="339" t="e">
        <f t="shared" si="1518"/>
        <v>#DIV/0!</v>
      </c>
      <c r="BI144" s="348" t="e">
        <f t="shared" si="1519"/>
        <v>#DIV/0!</v>
      </c>
      <c r="BJ144" s="348" t="e">
        <f t="shared" si="1520"/>
        <v>#DIV/0!</v>
      </c>
      <c r="BK144" s="348" t="e">
        <f t="shared" si="1521"/>
        <v>#DIV/0!</v>
      </c>
      <c r="BL144" s="348" t="e">
        <f t="shared" si="1522"/>
        <v>#DIV/0!</v>
      </c>
      <c r="BM144" s="348" t="e">
        <f t="shared" si="1523"/>
        <v>#DIV/0!</v>
      </c>
      <c r="BN144" s="348" t="e">
        <f t="shared" si="1524"/>
        <v>#DIV/0!</v>
      </c>
      <c r="BO144" s="348" t="e">
        <f t="shared" si="1525"/>
        <v>#DIV/0!</v>
      </c>
      <c r="BP144" s="349" t="e">
        <f t="shared" si="1526"/>
        <v>#DIV/0!</v>
      </c>
      <c r="BR144" s="343" t="s">
        <v>475</v>
      </c>
      <c r="BS144" s="344" t="e">
        <f>+BT144/BT154</f>
        <v>#DIV/0!</v>
      </c>
      <c r="BT144" s="345">
        <f t="shared" si="1527"/>
        <v>0</v>
      </c>
      <c r="BU144" s="346"/>
      <c r="BV144" s="346"/>
      <c r="BW144" s="346"/>
      <c r="BX144" s="346"/>
      <c r="BY144" s="346"/>
      <c r="BZ144" s="346"/>
      <c r="CA144" s="346"/>
      <c r="CB144" s="347"/>
      <c r="CC144" s="324"/>
      <c r="CD144" s="343" t="str">
        <f t="shared" si="1495"/>
        <v>HEALTHCARE PRO</v>
      </c>
      <c r="CE144" s="339" t="e">
        <f t="shared" si="1528"/>
        <v>#DIV/0!</v>
      </c>
      <c r="CF144" s="348" t="e">
        <f t="shared" si="1529"/>
        <v>#DIV/0!</v>
      </c>
      <c r="CG144" s="348" t="e">
        <f t="shared" si="1530"/>
        <v>#DIV/0!</v>
      </c>
      <c r="CH144" s="348" t="e">
        <f t="shared" si="1531"/>
        <v>#DIV/0!</v>
      </c>
      <c r="CI144" s="348" t="e">
        <f t="shared" si="1532"/>
        <v>#DIV/0!</v>
      </c>
      <c r="CJ144" s="348" t="e">
        <f t="shared" si="1533"/>
        <v>#DIV/0!</v>
      </c>
      <c r="CK144" s="348" t="e">
        <f t="shared" si="1534"/>
        <v>#DIV/0!</v>
      </c>
      <c r="CL144" s="348" t="e">
        <f t="shared" si="1535"/>
        <v>#DIV/0!</v>
      </c>
      <c r="CM144" s="349" t="e">
        <f t="shared" si="1536"/>
        <v>#DIV/0!</v>
      </c>
      <c r="CO144" s="343" t="s">
        <v>475</v>
      </c>
      <c r="CP144" s="344" t="e">
        <f>+CQ144/CQ154</f>
        <v>#DIV/0!</v>
      </c>
      <c r="CQ144" s="345">
        <f t="shared" si="1537"/>
        <v>0</v>
      </c>
      <c r="CR144" s="346"/>
      <c r="CS144" s="346"/>
      <c r="CT144" s="346"/>
      <c r="CU144" s="346"/>
      <c r="CV144" s="346"/>
      <c r="CW144" s="346"/>
      <c r="CX144" s="346"/>
      <c r="CY144" s="347"/>
      <c r="CZ144" s="324"/>
      <c r="DA144" s="343" t="str">
        <f t="shared" si="1496"/>
        <v>HEALTHCARE PRO</v>
      </c>
      <c r="DB144" s="339" t="e">
        <f t="shared" si="1538"/>
        <v>#DIV/0!</v>
      </c>
      <c r="DC144" s="348" t="e">
        <f t="shared" si="1539"/>
        <v>#DIV/0!</v>
      </c>
      <c r="DD144" s="348" t="e">
        <f t="shared" si="1540"/>
        <v>#DIV/0!</v>
      </c>
      <c r="DE144" s="348" t="e">
        <f t="shared" si="1541"/>
        <v>#DIV/0!</v>
      </c>
      <c r="DF144" s="348" t="e">
        <f t="shared" si="1542"/>
        <v>#DIV/0!</v>
      </c>
      <c r="DG144" s="348" t="e">
        <f t="shared" si="1543"/>
        <v>#DIV/0!</v>
      </c>
      <c r="DH144" s="348" t="e">
        <f t="shared" si="1544"/>
        <v>#DIV/0!</v>
      </c>
      <c r="DI144" s="348" t="e">
        <f t="shared" si="1545"/>
        <v>#DIV/0!</v>
      </c>
      <c r="DJ144" s="349" t="e">
        <f t="shared" si="1546"/>
        <v>#DIV/0!</v>
      </c>
      <c r="DL144" s="343" t="s">
        <v>475</v>
      </c>
      <c r="DM144" s="344" t="e">
        <f>+DN144/DN154</f>
        <v>#DIV/0!</v>
      </c>
      <c r="DN144" s="345">
        <f t="shared" si="1547"/>
        <v>0</v>
      </c>
      <c r="DO144" s="346"/>
      <c r="DP144" s="346"/>
      <c r="DQ144" s="346"/>
      <c r="DR144" s="346"/>
      <c r="DS144" s="346"/>
      <c r="DT144" s="346"/>
      <c r="DU144" s="346"/>
      <c r="DV144" s="347"/>
      <c r="DW144" s="324"/>
      <c r="DX144" s="343" t="str">
        <f t="shared" si="1497"/>
        <v>HEALTHCARE PRO</v>
      </c>
      <c r="DY144" s="339" t="e">
        <f t="shared" si="1548"/>
        <v>#DIV/0!</v>
      </c>
      <c r="DZ144" s="348" t="e">
        <f t="shared" si="1549"/>
        <v>#DIV/0!</v>
      </c>
      <c r="EA144" s="348" t="e">
        <f t="shared" si="1550"/>
        <v>#DIV/0!</v>
      </c>
      <c r="EB144" s="348" t="e">
        <f t="shared" si="1551"/>
        <v>#DIV/0!</v>
      </c>
      <c r="EC144" s="348" t="e">
        <f t="shared" si="1552"/>
        <v>#DIV/0!</v>
      </c>
      <c r="ED144" s="348" t="e">
        <f t="shared" si="1553"/>
        <v>#DIV/0!</v>
      </c>
      <c r="EE144" s="348" t="e">
        <f t="shared" si="1554"/>
        <v>#DIV/0!</v>
      </c>
      <c r="EF144" s="348" t="e">
        <f t="shared" si="1555"/>
        <v>#DIV/0!</v>
      </c>
      <c r="EG144" s="349" t="e">
        <f t="shared" si="1556"/>
        <v>#DIV/0!</v>
      </c>
      <c r="EI144" s="343" t="s">
        <v>475</v>
      </c>
      <c r="EJ144" s="344" t="e">
        <f>+EK144/EK154</f>
        <v>#DIV/0!</v>
      </c>
      <c r="EK144" s="345">
        <f t="shared" si="1557"/>
        <v>0</v>
      </c>
      <c r="EL144" s="346"/>
      <c r="EM144" s="346"/>
      <c r="EN144" s="346"/>
      <c r="EO144" s="346"/>
      <c r="EP144" s="346"/>
      <c r="EQ144" s="346"/>
      <c r="ER144" s="346"/>
      <c r="ES144" s="347"/>
      <c r="ET144" s="324"/>
      <c r="EU144" s="343" t="str">
        <f t="shared" si="1498"/>
        <v>HEALTHCARE PRO</v>
      </c>
      <c r="EV144" s="339" t="e">
        <f t="shared" si="1558"/>
        <v>#DIV/0!</v>
      </c>
      <c r="EW144" s="348" t="e">
        <f t="shared" si="1559"/>
        <v>#DIV/0!</v>
      </c>
      <c r="EX144" s="348" t="e">
        <f t="shared" si="1560"/>
        <v>#DIV/0!</v>
      </c>
      <c r="EY144" s="348" t="e">
        <f t="shared" si="1561"/>
        <v>#DIV/0!</v>
      </c>
      <c r="EZ144" s="348" t="e">
        <f t="shared" si="1562"/>
        <v>#DIV/0!</v>
      </c>
      <c r="FA144" s="348" t="e">
        <f t="shared" si="1563"/>
        <v>#DIV/0!</v>
      </c>
      <c r="FB144" s="348" t="e">
        <f t="shared" si="1564"/>
        <v>#DIV/0!</v>
      </c>
      <c r="FC144" s="348" t="e">
        <f t="shared" si="1565"/>
        <v>#DIV/0!</v>
      </c>
      <c r="FD144" s="349" t="e">
        <f t="shared" si="1566"/>
        <v>#DIV/0!</v>
      </c>
      <c r="FF144" s="343" t="s">
        <v>475</v>
      </c>
      <c r="FG144" s="344" t="e">
        <f>+FH144/FH154</f>
        <v>#DIV/0!</v>
      </c>
      <c r="FH144" s="345">
        <f t="shared" si="1567"/>
        <v>0</v>
      </c>
      <c r="FI144" s="346"/>
      <c r="FJ144" s="346"/>
      <c r="FK144" s="346"/>
      <c r="FL144" s="346"/>
      <c r="FM144" s="346"/>
      <c r="FN144" s="346"/>
      <c r="FO144" s="346"/>
      <c r="FP144" s="347"/>
      <c r="FQ144" s="324"/>
      <c r="FR144" s="343" t="str">
        <f t="shared" si="1499"/>
        <v>HEALTHCARE PRO</v>
      </c>
      <c r="FS144" s="339" t="e">
        <f t="shared" si="1568"/>
        <v>#DIV/0!</v>
      </c>
      <c r="FT144" s="348" t="e">
        <f t="shared" si="1569"/>
        <v>#DIV/0!</v>
      </c>
      <c r="FU144" s="348" t="e">
        <f t="shared" si="1570"/>
        <v>#DIV/0!</v>
      </c>
      <c r="FV144" s="348" t="e">
        <f t="shared" si="1571"/>
        <v>#DIV/0!</v>
      </c>
      <c r="FW144" s="348" t="e">
        <f t="shared" si="1572"/>
        <v>#DIV/0!</v>
      </c>
      <c r="FX144" s="348" t="e">
        <f t="shared" si="1573"/>
        <v>#DIV/0!</v>
      </c>
      <c r="FY144" s="348" t="e">
        <f t="shared" si="1574"/>
        <v>#DIV/0!</v>
      </c>
      <c r="FZ144" s="348" t="e">
        <f t="shared" si="1575"/>
        <v>#DIV/0!</v>
      </c>
      <c r="GA144" s="349" t="e">
        <f t="shared" si="1576"/>
        <v>#DIV/0!</v>
      </c>
      <c r="GC144" s="343" t="s">
        <v>475</v>
      </c>
      <c r="GD144" s="344" t="e">
        <f>+GE144/GE154</f>
        <v>#DIV/0!</v>
      </c>
      <c r="GE144" s="345">
        <f t="shared" si="1577"/>
        <v>0</v>
      </c>
      <c r="GF144" s="346"/>
      <c r="GG144" s="346"/>
      <c r="GH144" s="346"/>
      <c r="GI144" s="346"/>
      <c r="GJ144" s="346"/>
      <c r="GK144" s="346"/>
      <c r="GL144" s="346"/>
      <c r="GM144" s="347"/>
      <c r="GN144" s="324"/>
      <c r="GO144" s="343" t="str">
        <f t="shared" si="1500"/>
        <v>HEALTHCARE PRO</v>
      </c>
      <c r="GP144" s="339" t="e">
        <f t="shared" si="1578"/>
        <v>#DIV/0!</v>
      </c>
      <c r="GQ144" s="348" t="e">
        <f t="shared" si="1579"/>
        <v>#DIV/0!</v>
      </c>
      <c r="GR144" s="348" t="e">
        <f t="shared" si="1580"/>
        <v>#DIV/0!</v>
      </c>
      <c r="GS144" s="348" t="e">
        <f t="shared" si="1581"/>
        <v>#DIV/0!</v>
      </c>
      <c r="GT144" s="348" t="e">
        <f t="shared" si="1582"/>
        <v>#DIV/0!</v>
      </c>
      <c r="GU144" s="348" t="e">
        <f t="shared" si="1583"/>
        <v>#DIV/0!</v>
      </c>
      <c r="GV144" s="348" t="e">
        <f t="shared" si="1584"/>
        <v>#DIV/0!</v>
      </c>
      <c r="GW144" s="348" t="e">
        <f t="shared" si="1585"/>
        <v>#DIV/0!</v>
      </c>
      <c r="GX144" s="349" t="e">
        <f t="shared" si="1586"/>
        <v>#DIV/0!</v>
      </c>
      <c r="GZ144" s="343" t="s">
        <v>475</v>
      </c>
      <c r="HA144" s="344" t="e">
        <f>+HB144/HB154</f>
        <v>#DIV/0!</v>
      </c>
      <c r="HB144" s="345">
        <f t="shared" si="1587"/>
        <v>0</v>
      </c>
      <c r="HC144" s="346"/>
      <c r="HD144" s="346"/>
      <c r="HE144" s="346"/>
      <c r="HF144" s="346"/>
      <c r="HG144" s="346"/>
      <c r="HH144" s="346"/>
      <c r="HI144" s="346"/>
      <c r="HJ144" s="347"/>
      <c r="HK144" s="324"/>
      <c r="HL144" s="343" t="str">
        <f t="shared" si="1501"/>
        <v>HEALTHCARE PRO</v>
      </c>
      <c r="HM144" s="339" t="e">
        <f t="shared" si="1588"/>
        <v>#DIV/0!</v>
      </c>
      <c r="HN144" s="348" t="e">
        <f t="shared" si="1589"/>
        <v>#DIV/0!</v>
      </c>
      <c r="HO144" s="348" t="e">
        <f t="shared" si="1590"/>
        <v>#DIV/0!</v>
      </c>
      <c r="HP144" s="348" t="e">
        <f t="shared" si="1591"/>
        <v>#DIV/0!</v>
      </c>
      <c r="HQ144" s="348" t="e">
        <f t="shared" si="1592"/>
        <v>#DIV/0!</v>
      </c>
      <c r="HR144" s="348" t="e">
        <f t="shared" si="1593"/>
        <v>#DIV/0!</v>
      </c>
      <c r="HS144" s="348" t="e">
        <f t="shared" si="1594"/>
        <v>#DIV/0!</v>
      </c>
      <c r="HT144" s="348" t="e">
        <f t="shared" si="1595"/>
        <v>#DIV/0!</v>
      </c>
      <c r="HU144" s="349" t="e">
        <f t="shared" si="1596"/>
        <v>#DIV/0!</v>
      </c>
      <c r="HW144" s="343" t="s">
        <v>475</v>
      </c>
      <c r="HX144" s="344" t="e">
        <f>+HY144/HY154</f>
        <v>#DIV/0!</v>
      </c>
      <c r="HY144" s="345">
        <f t="shared" si="1597"/>
        <v>0</v>
      </c>
      <c r="HZ144" s="346"/>
      <c r="IA144" s="346"/>
      <c r="IB144" s="346"/>
      <c r="IC144" s="346"/>
      <c r="ID144" s="346"/>
      <c r="IE144" s="346"/>
      <c r="IF144" s="346"/>
      <c r="IG144" s="347"/>
      <c r="IH144" s="324"/>
      <c r="II144" s="343" t="str">
        <f t="shared" si="1502"/>
        <v>HEALTHCARE PRO</v>
      </c>
      <c r="IJ144" s="339" t="e">
        <f t="shared" si="1598"/>
        <v>#DIV/0!</v>
      </c>
      <c r="IK144" s="348" t="e">
        <f t="shared" si="1599"/>
        <v>#DIV/0!</v>
      </c>
      <c r="IL144" s="348" t="e">
        <f t="shared" si="1600"/>
        <v>#DIV/0!</v>
      </c>
      <c r="IM144" s="348" t="e">
        <f t="shared" si="1601"/>
        <v>#DIV/0!</v>
      </c>
      <c r="IN144" s="348" t="e">
        <f t="shared" si="1602"/>
        <v>#DIV/0!</v>
      </c>
      <c r="IO144" s="348" t="e">
        <f t="shared" si="1603"/>
        <v>#DIV/0!</v>
      </c>
      <c r="IP144" s="348" t="e">
        <f t="shared" si="1604"/>
        <v>#DIV/0!</v>
      </c>
      <c r="IQ144" s="348" t="e">
        <f t="shared" si="1605"/>
        <v>#DIV/0!</v>
      </c>
      <c r="IR144" s="349" t="e">
        <f t="shared" si="1606"/>
        <v>#DIV/0!</v>
      </c>
      <c r="IT144" s="343" t="s">
        <v>475</v>
      </c>
      <c r="IU144" s="344" t="e">
        <f>+IV144/IV154</f>
        <v>#DIV/0!</v>
      </c>
      <c r="IV144" s="345">
        <f t="shared" si="1607"/>
        <v>0</v>
      </c>
      <c r="IW144" s="346"/>
      <c r="IX144" s="346"/>
      <c r="IY144" s="346"/>
      <c r="IZ144" s="346"/>
      <c r="JA144" s="346"/>
      <c r="JB144" s="346"/>
      <c r="JC144" s="346"/>
      <c r="JD144" s="347"/>
      <c r="JE144" s="324"/>
      <c r="JF144" s="343" t="str">
        <f t="shared" si="1503"/>
        <v>HEALTHCARE PRO</v>
      </c>
      <c r="JG144" s="339" t="e">
        <f t="shared" si="1608"/>
        <v>#DIV/0!</v>
      </c>
      <c r="JH144" s="348" t="e">
        <f t="shared" si="1609"/>
        <v>#DIV/0!</v>
      </c>
      <c r="JI144" s="348" t="e">
        <f t="shared" si="1610"/>
        <v>#DIV/0!</v>
      </c>
      <c r="JJ144" s="348" t="e">
        <f t="shared" si="1611"/>
        <v>#DIV/0!</v>
      </c>
      <c r="JK144" s="348" t="e">
        <f t="shared" si="1612"/>
        <v>#DIV/0!</v>
      </c>
      <c r="JL144" s="348" t="e">
        <f t="shared" si="1613"/>
        <v>#DIV/0!</v>
      </c>
      <c r="JM144" s="348" t="e">
        <f t="shared" si="1614"/>
        <v>#DIV/0!</v>
      </c>
      <c r="JN144" s="348" t="e">
        <f t="shared" si="1615"/>
        <v>#DIV/0!</v>
      </c>
      <c r="JO144" s="349" t="e">
        <f t="shared" si="1616"/>
        <v>#DIV/0!</v>
      </c>
      <c r="JQ144" s="343" t="s">
        <v>475</v>
      </c>
      <c r="JR144" s="344" t="e">
        <f>+JS144/JS154</f>
        <v>#DIV/0!</v>
      </c>
      <c r="JS144" s="345">
        <f t="shared" si="1617"/>
        <v>0</v>
      </c>
      <c r="JT144" s="346"/>
      <c r="JU144" s="346"/>
      <c r="JV144" s="346"/>
      <c r="JW144" s="346"/>
      <c r="JX144" s="346"/>
      <c r="JY144" s="346"/>
      <c r="JZ144" s="346"/>
      <c r="KA144" s="347"/>
      <c r="KB144" s="324"/>
      <c r="KC144" s="343" t="str">
        <f t="shared" si="1504"/>
        <v>HEALTHCARE PRO</v>
      </c>
      <c r="KD144" s="339" t="e">
        <f t="shared" si="1618"/>
        <v>#DIV/0!</v>
      </c>
      <c r="KE144" s="348" t="e">
        <f t="shared" si="1619"/>
        <v>#DIV/0!</v>
      </c>
      <c r="KF144" s="348" t="e">
        <f t="shared" si="1620"/>
        <v>#DIV/0!</v>
      </c>
      <c r="KG144" s="348" t="e">
        <f t="shared" si="1621"/>
        <v>#DIV/0!</v>
      </c>
      <c r="KH144" s="348" t="e">
        <f t="shared" si="1622"/>
        <v>#DIV/0!</v>
      </c>
      <c r="KI144" s="348" t="e">
        <f t="shared" si="1623"/>
        <v>#DIV/0!</v>
      </c>
      <c r="KJ144" s="348" t="e">
        <f t="shared" si="1624"/>
        <v>#DIV/0!</v>
      </c>
      <c r="KK144" s="348" t="e">
        <f t="shared" si="1625"/>
        <v>#DIV/0!</v>
      </c>
      <c r="KL144" s="349" t="e">
        <f t="shared" si="1626"/>
        <v>#DIV/0!</v>
      </c>
    </row>
    <row r="145" spans="1:298" x14ac:dyDescent="0.2">
      <c r="A145" s="343" t="s">
        <v>478</v>
      </c>
      <c r="B145" s="344" t="e">
        <f>+C145/C154</f>
        <v>#DIV/0!</v>
      </c>
      <c r="C145" s="345">
        <f t="shared" si="1505"/>
        <v>0</v>
      </c>
      <c r="D145" s="346">
        <f t="shared" si="1476"/>
        <v>0</v>
      </c>
      <c r="E145" s="346">
        <f t="shared" si="1477"/>
        <v>0</v>
      </c>
      <c r="F145" s="346">
        <f t="shared" si="1478"/>
        <v>0</v>
      </c>
      <c r="G145" s="346">
        <f t="shared" si="1479"/>
        <v>0</v>
      </c>
      <c r="H145" s="346">
        <f t="shared" si="1480"/>
        <v>0</v>
      </c>
      <c r="I145" s="346">
        <f t="shared" si="1481"/>
        <v>0</v>
      </c>
      <c r="J145" s="346">
        <f t="shared" si="1482"/>
        <v>0</v>
      </c>
      <c r="K145" s="347">
        <f t="shared" si="1483"/>
        <v>0</v>
      </c>
      <c r="L145" s="324"/>
      <c r="M145" s="343" t="str">
        <f t="shared" si="1484"/>
        <v>INSTITUTIONAL</v>
      </c>
      <c r="N145" s="339" t="e">
        <f t="shared" si="1506"/>
        <v>#DIV/0!</v>
      </c>
      <c r="O145" s="348" t="e">
        <f t="shared" si="1485"/>
        <v>#DIV/0!</v>
      </c>
      <c r="P145" s="348" t="e">
        <f t="shared" si="1486"/>
        <v>#DIV/0!</v>
      </c>
      <c r="Q145" s="348" t="e">
        <f t="shared" si="1487"/>
        <v>#DIV/0!</v>
      </c>
      <c r="R145" s="348" t="e">
        <f t="shared" si="1488"/>
        <v>#DIV/0!</v>
      </c>
      <c r="S145" s="348" t="e">
        <f t="shared" si="1489"/>
        <v>#DIV/0!</v>
      </c>
      <c r="T145" s="348" t="e">
        <f t="shared" si="1490"/>
        <v>#DIV/0!</v>
      </c>
      <c r="U145" s="348" t="e">
        <f t="shared" si="1491"/>
        <v>#DIV/0!</v>
      </c>
      <c r="V145" s="349" t="e">
        <f t="shared" si="1492"/>
        <v>#DIV/0!</v>
      </c>
      <c r="X145" s="343" t="s">
        <v>478</v>
      </c>
      <c r="Y145" s="344" t="e">
        <f>+Z145/Z154</f>
        <v>#DIV/0!</v>
      </c>
      <c r="Z145" s="345">
        <f t="shared" si="1507"/>
        <v>0</v>
      </c>
      <c r="AA145" s="346"/>
      <c r="AB145" s="346"/>
      <c r="AC145" s="346"/>
      <c r="AD145" s="346"/>
      <c r="AE145" s="346"/>
      <c r="AF145" s="346"/>
      <c r="AG145" s="346"/>
      <c r="AH145" s="347"/>
      <c r="AI145" s="324"/>
      <c r="AJ145" s="343" t="str">
        <f t="shared" si="1493"/>
        <v>INSTITUTIONAL</v>
      </c>
      <c r="AK145" s="339" t="e">
        <f t="shared" si="1508"/>
        <v>#DIV/0!</v>
      </c>
      <c r="AL145" s="348" t="e">
        <f t="shared" si="1509"/>
        <v>#DIV/0!</v>
      </c>
      <c r="AM145" s="348" t="e">
        <f t="shared" si="1510"/>
        <v>#DIV/0!</v>
      </c>
      <c r="AN145" s="348" t="e">
        <f t="shared" si="1511"/>
        <v>#DIV/0!</v>
      </c>
      <c r="AO145" s="348" t="e">
        <f t="shared" si="1512"/>
        <v>#DIV/0!</v>
      </c>
      <c r="AP145" s="348" t="e">
        <f t="shared" si="1513"/>
        <v>#DIV/0!</v>
      </c>
      <c r="AQ145" s="348" t="e">
        <f t="shared" si="1514"/>
        <v>#DIV/0!</v>
      </c>
      <c r="AR145" s="348" t="e">
        <f t="shared" si="1515"/>
        <v>#DIV/0!</v>
      </c>
      <c r="AS145" s="349" t="e">
        <f t="shared" si="1516"/>
        <v>#DIV/0!</v>
      </c>
      <c r="AU145" s="343" t="s">
        <v>478</v>
      </c>
      <c r="AV145" s="344" t="e">
        <f>+AW145/AW154</f>
        <v>#DIV/0!</v>
      </c>
      <c r="AW145" s="345">
        <f t="shared" si="1517"/>
        <v>0</v>
      </c>
      <c r="AX145" s="346"/>
      <c r="AY145" s="346"/>
      <c r="AZ145" s="346"/>
      <c r="BA145" s="346"/>
      <c r="BB145" s="346"/>
      <c r="BC145" s="346"/>
      <c r="BD145" s="346"/>
      <c r="BE145" s="347"/>
      <c r="BF145" s="324"/>
      <c r="BG145" s="343" t="str">
        <f t="shared" si="1494"/>
        <v>INSTITUTIONAL</v>
      </c>
      <c r="BH145" s="339" t="e">
        <f t="shared" si="1518"/>
        <v>#DIV/0!</v>
      </c>
      <c r="BI145" s="348" t="e">
        <f t="shared" si="1519"/>
        <v>#DIV/0!</v>
      </c>
      <c r="BJ145" s="348" t="e">
        <f t="shared" si="1520"/>
        <v>#DIV/0!</v>
      </c>
      <c r="BK145" s="348" t="e">
        <f t="shared" si="1521"/>
        <v>#DIV/0!</v>
      </c>
      <c r="BL145" s="348" t="e">
        <f t="shared" si="1522"/>
        <v>#DIV/0!</v>
      </c>
      <c r="BM145" s="348" t="e">
        <f t="shared" si="1523"/>
        <v>#DIV/0!</v>
      </c>
      <c r="BN145" s="348" t="e">
        <f t="shared" si="1524"/>
        <v>#DIV/0!</v>
      </c>
      <c r="BO145" s="348" t="e">
        <f t="shared" si="1525"/>
        <v>#DIV/0!</v>
      </c>
      <c r="BP145" s="349" t="e">
        <f t="shared" si="1526"/>
        <v>#DIV/0!</v>
      </c>
      <c r="BR145" s="343" t="s">
        <v>478</v>
      </c>
      <c r="BS145" s="344" t="e">
        <f>+BT145/BT154</f>
        <v>#DIV/0!</v>
      </c>
      <c r="BT145" s="345">
        <f t="shared" si="1527"/>
        <v>0</v>
      </c>
      <c r="BU145" s="346"/>
      <c r="BV145" s="346"/>
      <c r="BW145" s="346"/>
      <c r="BX145" s="346"/>
      <c r="BY145" s="346"/>
      <c r="BZ145" s="346"/>
      <c r="CA145" s="346"/>
      <c r="CB145" s="347"/>
      <c r="CC145" s="324"/>
      <c r="CD145" s="343" t="str">
        <f t="shared" si="1495"/>
        <v>INSTITUTIONAL</v>
      </c>
      <c r="CE145" s="339" t="e">
        <f t="shared" si="1528"/>
        <v>#DIV/0!</v>
      </c>
      <c r="CF145" s="348" t="e">
        <f t="shared" si="1529"/>
        <v>#DIV/0!</v>
      </c>
      <c r="CG145" s="348" t="e">
        <f t="shared" si="1530"/>
        <v>#DIV/0!</v>
      </c>
      <c r="CH145" s="348" t="e">
        <f t="shared" si="1531"/>
        <v>#DIV/0!</v>
      </c>
      <c r="CI145" s="348" t="e">
        <f t="shared" si="1532"/>
        <v>#DIV/0!</v>
      </c>
      <c r="CJ145" s="348" t="e">
        <f t="shared" si="1533"/>
        <v>#DIV/0!</v>
      </c>
      <c r="CK145" s="348" t="e">
        <f t="shared" si="1534"/>
        <v>#DIV/0!</v>
      </c>
      <c r="CL145" s="348" t="e">
        <f t="shared" si="1535"/>
        <v>#DIV/0!</v>
      </c>
      <c r="CM145" s="349" t="e">
        <f t="shared" si="1536"/>
        <v>#DIV/0!</v>
      </c>
      <c r="CO145" s="343" t="s">
        <v>478</v>
      </c>
      <c r="CP145" s="344" t="e">
        <f>+CQ145/CQ154</f>
        <v>#DIV/0!</v>
      </c>
      <c r="CQ145" s="345">
        <f t="shared" si="1537"/>
        <v>0</v>
      </c>
      <c r="CR145" s="346"/>
      <c r="CS145" s="346"/>
      <c r="CT145" s="346"/>
      <c r="CU145" s="346"/>
      <c r="CV145" s="346"/>
      <c r="CW145" s="346"/>
      <c r="CX145" s="346"/>
      <c r="CY145" s="347"/>
      <c r="CZ145" s="324"/>
      <c r="DA145" s="343" t="str">
        <f t="shared" si="1496"/>
        <v>INSTITUTIONAL</v>
      </c>
      <c r="DB145" s="339" t="e">
        <f t="shared" si="1538"/>
        <v>#DIV/0!</v>
      </c>
      <c r="DC145" s="348" t="e">
        <f t="shared" si="1539"/>
        <v>#DIV/0!</v>
      </c>
      <c r="DD145" s="348" t="e">
        <f t="shared" si="1540"/>
        <v>#DIV/0!</v>
      </c>
      <c r="DE145" s="348" t="e">
        <f t="shared" si="1541"/>
        <v>#DIV/0!</v>
      </c>
      <c r="DF145" s="348" t="e">
        <f t="shared" si="1542"/>
        <v>#DIV/0!</v>
      </c>
      <c r="DG145" s="348" t="e">
        <f t="shared" si="1543"/>
        <v>#DIV/0!</v>
      </c>
      <c r="DH145" s="348" t="e">
        <f t="shared" si="1544"/>
        <v>#DIV/0!</v>
      </c>
      <c r="DI145" s="348" t="e">
        <f t="shared" si="1545"/>
        <v>#DIV/0!</v>
      </c>
      <c r="DJ145" s="349" t="e">
        <f t="shared" si="1546"/>
        <v>#DIV/0!</v>
      </c>
      <c r="DL145" s="343" t="s">
        <v>478</v>
      </c>
      <c r="DM145" s="344" t="e">
        <f>+DN145/DN154</f>
        <v>#DIV/0!</v>
      </c>
      <c r="DN145" s="345">
        <f t="shared" si="1547"/>
        <v>0</v>
      </c>
      <c r="DO145" s="346"/>
      <c r="DP145" s="346"/>
      <c r="DQ145" s="346"/>
      <c r="DR145" s="346"/>
      <c r="DS145" s="346"/>
      <c r="DT145" s="346"/>
      <c r="DU145" s="346"/>
      <c r="DV145" s="347"/>
      <c r="DW145" s="324"/>
      <c r="DX145" s="343" t="str">
        <f t="shared" si="1497"/>
        <v>INSTITUTIONAL</v>
      </c>
      <c r="DY145" s="339" t="e">
        <f t="shared" si="1548"/>
        <v>#DIV/0!</v>
      </c>
      <c r="DZ145" s="348" t="e">
        <f t="shared" si="1549"/>
        <v>#DIV/0!</v>
      </c>
      <c r="EA145" s="348" t="e">
        <f t="shared" si="1550"/>
        <v>#DIV/0!</v>
      </c>
      <c r="EB145" s="348" t="e">
        <f t="shared" si="1551"/>
        <v>#DIV/0!</v>
      </c>
      <c r="EC145" s="348" t="e">
        <f t="shared" si="1552"/>
        <v>#DIV/0!</v>
      </c>
      <c r="ED145" s="348" t="e">
        <f t="shared" si="1553"/>
        <v>#DIV/0!</v>
      </c>
      <c r="EE145" s="348" t="e">
        <f t="shared" si="1554"/>
        <v>#DIV/0!</v>
      </c>
      <c r="EF145" s="348" t="e">
        <f t="shared" si="1555"/>
        <v>#DIV/0!</v>
      </c>
      <c r="EG145" s="349" t="e">
        <f t="shared" si="1556"/>
        <v>#DIV/0!</v>
      </c>
      <c r="EI145" s="343" t="s">
        <v>478</v>
      </c>
      <c r="EJ145" s="344" t="e">
        <f>+EK145/EK154</f>
        <v>#DIV/0!</v>
      </c>
      <c r="EK145" s="345">
        <f t="shared" si="1557"/>
        <v>0</v>
      </c>
      <c r="EL145" s="346"/>
      <c r="EM145" s="346"/>
      <c r="EN145" s="346"/>
      <c r="EO145" s="346"/>
      <c r="EP145" s="346"/>
      <c r="EQ145" s="346"/>
      <c r="ER145" s="346"/>
      <c r="ES145" s="347"/>
      <c r="ET145" s="324"/>
      <c r="EU145" s="343" t="str">
        <f t="shared" si="1498"/>
        <v>INSTITUTIONAL</v>
      </c>
      <c r="EV145" s="339" t="e">
        <f t="shared" si="1558"/>
        <v>#DIV/0!</v>
      </c>
      <c r="EW145" s="348" t="e">
        <f t="shared" si="1559"/>
        <v>#DIV/0!</v>
      </c>
      <c r="EX145" s="348" t="e">
        <f t="shared" si="1560"/>
        <v>#DIV/0!</v>
      </c>
      <c r="EY145" s="348" t="e">
        <f t="shared" si="1561"/>
        <v>#DIV/0!</v>
      </c>
      <c r="EZ145" s="348" t="e">
        <f t="shared" si="1562"/>
        <v>#DIV/0!</v>
      </c>
      <c r="FA145" s="348" t="e">
        <f t="shared" si="1563"/>
        <v>#DIV/0!</v>
      </c>
      <c r="FB145" s="348" t="e">
        <f t="shared" si="1564"/>
        <v>#DIV/0!</v>
      </c>
      <c r="FC145" s="348" t="e">
        <f t="shared" si="1565"/>
        <v>#DIV/0!</v>
      </c>
      <c r="FD145" s="349" t="e">
        <f t="shared" si="1566"/>
        <v>#DIV/0!</v>
      </c>
      <c r="FF145" s="343" t="s">
        <v>478</v>
      </c>
      <c r="FG145" s="344" t="e">
        <f>+FH145/FH154</f>
        <v>#DIV/0!</v>
      </c>
      <c r="FH145" s="345">
        <f t="shared" si="1567"/>
        <v>0</v>
      </c>
      <c r="FI145" s="346"/>
      <c r="FJ145" s="346"/>
      <c r="FK145" s="346"/>
      <c r="FL145" s="346"/>
      <c r="FM145" s="346"/>
      <c r="FN145" s="346"/>
      <c r="FO145" s="346"/>
      <c r="FP145" s="347"/>
      <c r="FQ145" s="324"/>
      <c r="FR145" s="343" t="str">
        <f t="shared" si="1499"/>
        <v>INSTITUTIONAL</v>
      </c>
      <c r="FS145" s="339" t="e">
        <f t="shared" si="1568"/>
        <v>#DIV/0!</v>
      </c>
      <c r="FT145" s="348" t="e">
        <f t="shared" si="1569"/>
        <v>#DIV/0!</v>
      </c>
      <c r="FU145" s="348" t="e">
        <f t="shared" si="1570"/>
        <v>#DIV/0!</v>
      </c>
      <c r="FV145" s="348" t="e">
        <f t="shared" si="1571"/>
        <v>#DIV/0!</v>
      </c>
      <c r="FW145" s="348" t="e">
        <f t="shared" si="1572"/>
        <v>#DIV/0!</v>
      </c>
      <c r="FX145" s="348" t="e">
        <f t="shared" si="1573"/>
        <v>#DIV/0!</v>
      </c>
      <c r="FY145" s="348" t="e">
        <f t="shared" si="1574"/>
        <v>#DIV/0!</v>
      </c>
      <c r="FZ145" s="348" t="e">
        <f t="shared" si="1575"/>
        <v>#DIV/0!</v>
      </c>
      <c r="GA145" s="349" t="e">
        <f t="shared" si="1576"/>
        <v>#DIV/0!</v>
      </c>
      <c r="GC145" s="343" t="s">
        <v>478</v>
      </c>
      <c r="GD145" s="344" t="e">
        <f>+GE145/GE154</f>
        <v>#DIV/0!</v>
      </c>
      <c r="GE145" s="345">
        <f t="shared" si="1577"/>
        <v>0</v>
      </c>
      <c r="GF145" s="346"/>
      <c r="GG145" s="346"/>
      <c r="GH145" s="346"/>
      <c r="GI145" s="346"/>
      <c r="GJ145" s="346"/>
      <c r="GK145" s="346"/>
      <c r="GL145" s="346"/>
      <c r="GM145" s="347"/>
      <c r="GN145" s="324"/>
      <c r="GO145" s="343" t="str">
        <f t="shared" si="1500"/>
        <v>INSTITUTIONAL</v>
      </c>
      <c r="GP145" s="339" t="e">
        <f t="shared" si="1578"/>
        <v>#DIV/0!</v>
      </c>
      <c r="GQ145" s="348" t="e">
        <f t="shared" si="1579"/>
        <v>#DIV/0!</v>
      </c>
      <c r="GR145" s="348" t="e">
        <f t="shared" si="1580"/>
        <v>#DIV/0!</v>
      </c>
      <c r="GS145" s="348" t="e">
        <f t="shared" si="1581"/>
        <v>#DIV/0!</v>
      </c>
      <c r="GT145" s="348" t="e">
        <f t="shared" si="1582"/>
        <v>#DIV/0!</v>
      </c>
      <c r="GU145" s="348" t="e">
        <f t="shared" si="1583"/>
        <v>#DIV/0!</v>
      </c>
      <c r="GV145" s="348" t="e">
        <f t="shared" si="1584"/>
        <v>#DIV/0!</v>
      </c>
      <c r="GW145" s="348" t="e">
        <f t="shared" si="1585"/>
        <v>#DIV/0!</v>
      </c>
      <c r="GX145" s="349" t="e">
        <f t="shared" si="1586"/>
        <v>#DIV/0!</v>
      </c>
      <c r="GZ145" s="343" t="s">
        <v>478</v>
      </c>
      <c r="HA145" s="344" t="e">
        <f>+HB145/HB154</f>
        <v>#DIV/0!</v>
      </c>
      <c r="HB145" s="345">
        <f t="shared" si="1587"/>
        <v>0</v>
      </c>
      <c r="HC145" s="346"/>
      <c r="HD145" s="346"/>
      <c r="HE145" s="346"/>
      <c r="HF145" s="346"/>
      <c r="HG145" s="346"/>
      <c r="HH145" s="346"/>
      <c r="HI145" s="346"/>
      <c r="HJ145" s="347"/>
      <c r="HK145" s="324"/>
      <c r="HL145" s="343" t="str">
        <f t="shared" si="1501"/>
        <v>INSTITUTIONAL</v>
      </c>
      <c r="HM145" s="339" t="e">
        <f t="shared" si="1588"/>
        <v>#DIV/0!</v>
      </c>
      <c r="HN145" s="348" t="e">
        <f t="shared" si="1589"/>
        <v>#DIV/0!</v>
      </c>
      <c r="HO145" s="348" t="e">
        <f t="shared" si="1590"/>
        <v>#DIV/0!</v>
      </c>
      <c r="HP145" s="348" t="e">
        <f t="shared" si="1591"/>
        <v>#DIV/0!</v>
      </c>
      <c r="HQ145" s="348" t="e">
        <f t="shared" si="1592"/>
        <v>#DIV/0!</v>
      </c>
      <c r="HR145" s="348" t="e">
        <f t="shared" si="1593"/>
        <v>#DIV/0!</v>
      </c>
      <c r="HS145" s="348" t="e">
        <f t="shared" si="1594"/>
        <v>#DIV/0!</v>
      </c>
      <c r="HT145" s="348" t="e">
        <f t="shared" si="1595"/>
        <v>#DIV/0!</v>
      </c>
      <c r="HU145" s="349" t="e">
        <f t="shared" si="1596"/>
        <v>#DIV/0!</v>
      </c>
      <c r="HW145" s="343" t="s">
        <v>478</v>
      </c>
      <c r="HX145" s="344" t="e">
        <f>+HY145/HY154</f>
        <v>#DIV/0!</v>
      </c>
      <c r="HY145" s="345">
        <f t="shared" si="1597"/>
        <v>0</v>
      </c>
      <c r="HZ145" s="346"/>
      <c r="IA145" s="346"/>
      <c r="IB145" s="346"/>
      <c r="IC145" s="346"/>
      <c r="ID145" s="346"/>
      <c r="IE145" s="346"/>
      <c r="IF145" s="346"/>
      <c r="IG145" s="347"/>
      <c r="IH145" s="324"/>
      <c r="II145" s="343" t="str">
        <f t="shared" si="1502"/>
        <v>INSTITUTIONAL</v>
      </c>
      <c r="IJ145" s="339" t="e">
        <f t="shared" si="1598"/>
        <v>#DIV/0!</v>
      </c>
      <c r="IK145" s="348" t="e">
        <f t="shared" si="1599"/>
        <v>#DIV/0!</v>
      </c>
      <c r="IL145" s="348" t="e">
        <f t="shared" si="1600"/>
        <v>#DIV/0!</v>
      </c>
      <c r="IM145" s="348" t="e">
        <f t="shared" si="1601"/>
        <v>#DIV/0!</v>
      </c>
      <c r="IN145" s="348" t="e">
        <f t="shared" si="1602"/>
        <v>#DIV/0!</v>
      </c>
      <c r="IO145" s="348" t="e">
        <f t="shared" si="1603"/>
        <v>#DIV/0!</v>
      </c>
      <c r="IP145" s="348" t="e">
        <f t="shared" si="1604"/>
        <v>#DIV/0!</v>
      </c>
      <c r="IQ145" s="348" t="e">
        <f t="shared" si="1605"/>
        <v>#DIV/0!</v>
      </c>
      <c r="IR145" s="349" t="e">
        <f t="shared" si="1606"/>
        <v>#DIV/0!</v>
      </c>
      <c r="IT145" s="343" t="s">
        <v>478</v>
      </c>
      <c r="IU145" s="344" t="e">
        <f>+IV145/IV154</f>
        <v>#DIV/0!</v>
      </c>
      <c r="IV145" s="345">
        <f t="shared" si="1607"/>
        <v>0</v>
      </c>
      <c r="IW145" s="346"/>
      <c r="IX145" s="346"/>
      <c r="IY145" s="346"/>
      <c r="IZ145" s="346"/>
      <c r="JA145" s="346"/>
      <c r="JB145" s="346"/>
      <c r="JC145" s="346"/>
      <c r="JD145" s="347"/>
      <c r="JE145" s="324"/>
      <c r="JF145" s="343" t="str">
        <f t="shared" si="1503"/>
        <v>INSTITUTIONAL</v>
      </c>
      <c r="JG145" s="339" t="e">
        <f t="shared" si="1608"/>
        <v>#DIV/0!</v>
      </c>
      <c r="JH145" s="348" t="e">
        <f t="shared" si="1609"/>
        <v>#DIV/0!</v>
      </c>
      <c r="JI145" s="348" t="e">
        <f t="shared" si="1610"/>
        <v>#DIV/0!</v>
      </c>
      <c r="JJ145" s="348" t="e">
        <f t="shared" si="1611"/>
        <v>#DIV/0!</v>
      </c>
      <c r="JK145" s="348" t="e">
        <f t="shared" si="1612"/>
        <v>#DIV/0!</v>
      </c>
      <c r="JL145" s="348" t="e">
        <f t="shared" si="1613"/>
        <v>#DIV/0!</v>
      </c>
      <c r="JM145" s="348" t="e">
        <f t="shared" si="1614"/>
        <v>#DIV/0!</v>
      </c>
      <c r="JN145" s="348" t="e">
        <f t="shared" si="1615"/>
        <v>#DIV/0!</v>
      </c>
      <c r="JO145" s="349" t="e">
        <f t="shared" si="1616"/>
        <v>#DIV/0!</v>
      </c>
      <c r="JQ145" s="343" t="s">
        <v>478</v>
      </c>
      <c r="JR145" s="344" t="e">
        <f>+JS145/JS154</f>
        <v>#DIV/0!</v>
      </c>
      <c r="JS145" s="345">
        <f t="shared" si="1617"/>
        <v>0</v>
      </c>
      <c r="JT145" s="346"/>
      <c r="JU145" s="346"/>
      <c r="JV145" s="346"/>
      <c r="JW145" s="346"/>
      <c r="JX145" s="346"/>
      <c r="JY145" s="346"/>
      <c r="JZ145" s="346"/>
      <c r="KA145" s="347"/>
      <c r="KB145" s="324"/>
      <c r="KC145" s="343" t="str">
        <f t="shared" si="1504"/>
        <v>INSTITUTIONAL</v>
      </c>
      <c r="KD145" s="339" t="e">
        <f t="shared" si="1618"/>
        <v>#DIV/0!</v>
      </c>
      <c r="KE145" s="348" t="e">
        <f t="shared" si="1619"/>
        <v>#DIV/0!</v>
      </c>
      <c r="KF145" s="348" t="e">
        <f t="shared" si="1620"/>
        <v>#DIV/0!</v>
      </c>
      <c r="KG145" s="348" t="e">
        <f t="shared" si="1621"/>
        <v>#DIV/0!</v>
      </c>
      <c r="KH145" s="348" t="e">
        <f t="shared" si="1622"/>
        <v>#DIV/0!</v>
      </c>
      <c r="KI145" s="348" t="e">
        <f t="shared" si="1623"/>
        <v>#DIV/0!</v>
      </c>
      <c r="KJ145" s="348" t="e">
        <f t="shared" si="1624"/>
        <v>#DIV/0!</v>
      </c>
      <c r="KK145" s="348" t="e">
        <f t="shared" si="1625"/>
        <v>#DIV/0!</v>
      </c>
      <c r="KL145" s="349" t="e">
        <f t="shared" si="1626"/>
        <v>#DIV/0!</v>
      </c>
    </row>
    <row r="146" spans="1:298" x14ac:dyDescent="0.2">
      <c r="A146" s="343" t="s">
        <v>479</v>
      </c>
      <c r="B146" s="344" t="e">
        <f>+C146/C154</f>
        <v>#DIV/0!</v>
      </c>
      <c r="C146" s="345">
        <f t="shared" si="1505"/>
        <v>0</v>
      </c>
      <c r="D146" s="346">
        <f t="shared" si="1476"/>
        <v>0</v>
      </c>
      <c r="E146" s="346">
        <f t="shared" si="1477"/>
        <v>0</v>
      </c>
      <c r="F146" s="346">
        <f t="shared" si="1478"/>
        <v>0</v>
      </c>
      <c r="G146" s="346">
        <f t="shared" si="1479"/>
        <v>0</v>
      </c>
      <c r="H146" s="346">
        <f t="shared" si="1480"/>
        <v>0</v>
      </c>
      <c r="I146" s="346">
        <f t="shared" si="1481"/>
        <v>0</v>
      </c>
      <c r="J146" s="346">
        <f t="shared" si="1482"/>
        <v>0</v>
      </c>
      <c r="K146" s="347">
        <f t="shared" si="1483"/>
        <v>0</v>
      </c>
      <c r="L146" s="324"/>
      <c r="M146" s="343" t="str">
        <f t="shared" si="1484"/>
        <v>MANAGED CARE</v>
      </c>
      <c r="N146" s="339" t="e">
        <f t="shared" si="1506"/>
        <v>#DIV/0!</v>
      </c>
      <c r="O146" s="348" t="e">
        <f t="shared" si="1485"/>
        <v>#DIV/0!</v>
      </c>
      <c r="P146" s="348" t="e">
        <f t="shared" si="1486"/>
        <v>#DIV/0!</v>
      </c>
      <c r="Q146" s="348" t="e">
        <f t="shared" si="1487"/>
        <v>#DIV/0!</v>
      </c>
      <c r="R146" s="348" t="e">
        <f t="shared" si="1488"/>
        <v>#DIV/0!</v>
      </c>
      <c r="S146" s="348" t="e">
        <f t="shared" si="1489"/>
        <v>#DIV/0!</v>
      </c>
      <c r="T146" s="348" t="e">
        <f t="shared" si="1490"/>
        <v>#DIV/0!</v>
      </c>
      <c r="U146" s="348" t="e">
        <f t="shared" si="1491"/>
        <v>#DIV/0!</v>
      </c>
      <c r="V146" s="349" t="e">
        <f t="shared" si="1492"/>
        <v>#DIV/0!</v>
      </c>
      <c r="X146" s="343" t="s">
        <v>479</v>
      </c>
      <c r="Y146" s="344" t="e">
        <f>+Z146/Z154</f>
        <v>#DIV/0!</v>
      </c>
      <c r="Z146" s="345">
        <f t="shared" si="1507"/>
        <v>0</v>
      </c>
      <c r="AA146" s="346"/>
      <c r="AB146" s="346"/>
      <c r="AC146" s="346"/>
      <c r="AD146" s="346"/>
      <c r="AE146" s="346"/>
      <c r="AF146" s="346"/>
      <c r="AG146" s="346"/>
      <c r="AH146" s="347"/>
      <c r="AI146" s="324"/>
      <c r="AJ146" s="343" t="str">
        <f t="shared" si="1493"/>
        <v>MANAGED CARE</v>
      </c>
      <c r="AK146" s="339" t="e">
        <f t="shared" si="1508"/>
        <v>#DIV/0!</v>
      </c>
      <c r="AL146" s="348" t="e">
        <f t="shared" si="1509"/>
        <v>#DIV/0!</v>
      </c>
      <c r="AM146" s="348" t="e">
        <f t="shared" si="1510"/>
        <v>#DIV/0!</v>
      </c>
      <c r="AN146" s="348" t="e">
        <f t="shared" si="1511"/>
        <v>#DIV/0!</v>
      </c>
      <c r="AO146" s="348" t="e">
        <f t="shared" si="1512"/>
        <v>#DIV/0!</v>
      </c>
      <c r="AP146" s="348" t="e">
        <f t="shared" si="1513"/>
        <v>#DIV/0!</v>
      </c>
      <c r="AQ146" s="348" t="e">
        <f t="shared" si="1514"/>
        <v>#DIV/0!</v>
      </c>
      <c r="AR146" s="348" t="e">
        <f t="shared" si="1515"/>
        <v>#DIV/0!</v>
      </c>
      <c r="AS146" s="349" t="e">
        <f t="shared" si="1516"/>
        <v>#DIV/0!</v>
      </c>
      <c r="AU146" s="343" t="s">
        <v>479</v>
      </c>
      <c r="AV146" s="344" t="e">
        <f>+AW146/AW154</f>
        <v>#DIV/0!</v>
      </c>
      <c r="AW146" s="345">
        <f t="shared" si="1517"/>
        <v>0</v>
      </c>
      <c r="AX146" s="346"/>
      <c r="AY146" s="346"/>
      <c r="AZ146" s="346"/>
      <c r="BA146" s="346"/>
      <c r="BB146" s="346"/>
      <c r="BC146" s="346"/>
      <c r="BD146" s="346"/>
      <c r="BE146" s="347"/>
      <c r="BF146" s="324"/>
      <c r="BG146" s="343" t="str">
        <f t="shared" si="1494"/>
        <v>MANAGED CARE</v>
      </c>
      <c r="BH146" s="339" t="e">
        <f t="shared" si="1518"/>
        <v>#DIV/0!</v>
      </c>
      <c r="BI146" s="348" t="e">
        <f t="shared" si="1519"/>
        <v>#DIV/0!</v>
      </c>
      <c r="BJ146" s="348" t="e">
        <f t="shared" si="1520"/>
        <v>#DIV/0!</v>
      </c>
      <c r="BK146" s="348" t="e">
        <f t="shared" si="1521"/>
        <v>#DIV/0!</v>
      </c>
      <c r="BL146" s="348" t="e">
        <f t="shared" si="1522"/>
        <v>#DIV/0!</v>
      </c>
      <c r="BM146" s="348" t="e">
        <f t="shared" si="1523"/>
        <v>#DIV/0!</v>
      </c>
      <c r="BN146" s="348" t="e">
        <f t="shared" si="1524"/>
        <v>#DIV/0!</v>
      </c>
      <c r="BO146" s="348" t="e">
        <f t="shared" si="1525"/>
        <v>#DIV/0!</v>
      </c>
      <c r="BP146" s="349" t="e">
        <f t="shared" si="1526"/>
        <v>#DIV/0!</v>
      </c>
      <c r="BR146" s="343" t="s">
        <v>479</v>
      </c>
      <c r="BS146" s="344" t="e">
        <f>+BT146/BT154</f>
        <v>#DIV/0!</v>
      </c>
      <c r="BT146" s="345">
        <f t="shared" si="1527"/>
        <v>0</v>
      </c>
      <c r="BU146" s="346"/>
      <c r="BV146" s="346"/>
      <c r="BW146" s="346"/>
      <c r="BX146" s="346"/>
      <c r="BY146" s="346"/>
      <c r="BZ146" s="346"/>
      <c r="CA146" s="346"/>
      <c r="CB146" s="347"/>
      <c r="CC146" s="324"/>
      <c r="CD146" s="343" t="str">
        <f t="shared" si="1495"/>
        <v>MANAGED CARE</v>
      </c>
      <c r="CE146" s="339" t="e">
        <f t="shared" si="1528"/>
        <v>#DIV/0!</v>
      </c>
      <c r="CF146" s="348" t="e">
        <f t="shared" si="1529"/>
        <v>#DIV/0!</v>
      </c>
      <c r="CG146" s="348" t="e">
        <f t="shared" si="1530"/>
        <v>#DIV/0!</v>
      </c>
      <c r="CH146" s="348" t="e">
        <f t="shared" si="1531"/>
        <v>#DIV/0!</v>
      </c>
      <c r="CI146" s="348" t="e">
        <f t="shared" si="1532"/>
        <v>#DIV/0!</v>
      </c>
      <c r="CJ146" s="348" t="e">
        <f t="shared" si="1533"/>
        <v>#DIV/0!</v>
      </c>
      <c r="CK146" s="348" t="e">
        <f t="shared" si="1534"/>
        <v>#DIV/0!</v>
      </c>
      <c r="CL146" s="348" t="e">
        <f t="shared" si="1535"/>
        <v>#DIV/0!</v>
      </c>
      <c r="CM146" s="349" t="e">
        <f t="shared" si="1536"/>
        <v>#DIV/0!</v>
      </c>
      <c r="CO146" s="343" t="s">
        <v>479</v>
      </c>
      <c r="CP146" s="344" t="e">
        <f>+CQ146/CQ154</f>
        <v>#DIV/0!</v>
      </c>
      <c r="CQ146" s="345">
        <f t="shared" si="1537"/>
        <v>0</v>
      </c>
      <c r="CR146" s="346"/>
      <c r="CS146" s="346"/>
      <c r="CT146" s="346"/>
      <c r="CU146" s="346"/>
      <c r="CV146" s="346"/>
      <c r="CW146" s="346"/>
      <c r="CX146" s="346"/>
      <c r="CY146" s="347"/>
      <c r="CZ146" s="324"/>
      <c r="DA146" s="343" t="str">
        <f t="shared" si="1496"/>
        <v>MANAGED CARE</v>
      </c>
      <c r="DB146" s="339" t="e">
        <f t="shared" si="1538"/>
        <v>#DIV/0!</v>
      </c>
      <c r="DC146" s="348" t="e">
        <f t="shared" si="1539"/>
        <v>#DIV/0!</v>
      </c>
      <c r="DD146" s="348" t="e">
        <f t="shared" si="1540"/>
        <v>#DIV/0!</v>
      </c>
      <c r="DE146" s="348" t="e">
        <f t="shared" si="1541"/>
        <v>#DIV/0!</v>
      </c>
      <c r="DF146" s="348" t="e">
        <f t="shared" si="1542"/>
        <v>#DIV/0!</v>
      </c>
      <c r="DG146" s="348" t="e">
        <f t="shared" si="1543"/>
        <v>#DIV/0!</v>
      </c>
      <c r="DH146" s="348" t="e">
        <f t="shared" si="1544"/>
        <v>#DIV/0!</v>
      </c>
      <c r="DI146" s="348" t="e">
        <f t="shared" si="1545"/>
        <v>#DIV/0!</v>
      </c>
      <c r="DJ146" s="349" t="e">
        <f t="shared" si="1546"/>
        <v>#DIV/0!</v>
      </c>
      <c r="DL146" s="343" t="s">
        <v>479</v>
      </c>
      <c r="DM146" s="344" t="e">
        <f>+DN146/DN154</f>
        <v>#DIV/0!</v>
      </c>
      <c r="DN146" s="345">
        <f t="shared" si="1547"/>
        <v>0</v>
      </c>
      <c r="DO146" s="346"/>
      <c r="DP146" s="346"/>
      <c r="DQ146" s="346"/>
      <c r="DR146" s="346"/>
      <c r="DS146" s="346"/>
      <c r="DT146" s="346"/>
      <c r="DU146" s="346"/>
      <c r="DV146" s="347"/>
      <c r="DW146" s="324"/>
      <c r="DX146" s="343" t="str">
        <f t="shared" si="1497"/>
        <v>MANAGED CARE</v>
      </c>
      <c r="DY146" s="339" t="e">
        <f t="shared" si="1548"/>
        <v>#DIV/0!</v>
      </c>
      <c r="DZ146" s="348" t="e">
        <f t="shared" si="1549"/>
        <v>#DIV/0!</v>
      </c>
      <c r="EA146" s="348" t="e">
        <f t="shared" si="1550"/>
        <v>#DIV/0!</v>
      </c>
      <c r="EB146" s="348" t="e">
        <f t="shared" si="1551"/>
        <v>#DIV/0!</v>
      </c>
      <c r="EC146" s="348" t="e">
        <f t="shared" si="1552"/>
        <v>#DIV/0!</v>
      </c>
      <c r="ED146" s="348" t="e">
        <f t="shared" si="1553"/>
        <v>#DIV/0!</v>
      </c>
      <c r="EE146" s="348" t="e">
        <f t="shared" si="1554"/>
        <v>#DIV/0!</v>
      </c>
      <c r="EF146" s="348" t="e">
        <f t="shared" si="1555"/>
        <v>#DIV/0!</v>
      </c>
      <c r="EG146" s="349" t="e">
        <f t="shared" si="1556"/>
        <v>#DIV/0!</v>
      </c>
      <c r="EI146" s="343" t="s">
        <v>479</v>
      </c>
      <c r="EJ146" s="344" t="e">
        <f>+EK146/EK154</f>
        <v>#DIV/0!</v>
      </c>
      <c r="EK146" s="345">
        <f t="shared" si="1557"/>
        <v>0</v>
      </c>
      <c r="EL146" s="346"/>
      <c r="EM146" s="346"/>
      <c r="EN146" s="346"/>
      <c r="EO146" s="346"/>
      <c r="EP146" s="346"/>
      <c r="EQ146" s="346"/>
      <c r="ER146" s="346"/>
      <c r="ES146" s="347"/>
      <c r="ET146" s="324"/>
      <c r="EU146" s="343" t="str">
        <f t="shared" si="1498"/>
        <v>MANAGED CARE</v>
      </c>
      <c r="EV146" s="339" t="e">
        <f t="shared" si="1558"/>
        <v>#DIV/0!</v>
      </c>
      <c r="EW146" s="348" t="e">
        <f t="shared" si="1559"/>
        <v>#DIV/0!</v>
      </c>
      <c r="EX146" s="348" t="e">
        <f t="shared" si="1560"/>
        <v>#DIV/0!</v>
      </c>
      <c r="EY146" s="348" t="e">
        <f t="shared" si="1561"/>
        <v>#DIV/0!</v>
      </c>
      <c r="EZ146" s="348" t="e">
        <f t="shared" si="1562"/>
        <v>#DIV/0!</v>
      </c>
      <c r="FA146" s="348" t="e">
        <f t="shared" si="1563"/>
        <v>#DIV/0!</v>
      </c>
      <c r="FB146" s="348" t="e">
        <f t="shared" si="1564"/>
        <v>#DIV/0!</v>
      </c>
      <c r="FC146" s="348" t="e">
        <f t="shared" si="1565"/>
        <v>#DIV/0!</v>
      </c>
      <c r="FD146" s="349" t="e">
        <f t="shared" si="1566"/>
        <v>#DIV/0!</v>
      </c>
      <c r="FF146" s="343" t="s">
        <v>479</v>
      </c>
      <c r="FG146" s="344" t="e">
        <f>+FH146/FH154</f>
        <v>#DIV/0!</v>
      </c>
      <c r="FH146" s="345">
        <f t="shared" si="1567"/>
        <v>0</v>
      </c>
      <c r="FI146" s="346"/>
      <c r="FJ146" s="346"/>
      <c r="FK146" s="346"/>
      <c r="FL146" s="346"/>
      <c r="FM146" s="346"/>
      <c r="FN146" s="346"/>
      <c r="FO146" s="346"/>
      <c r="FP146" s="347"/>
      <c r="FQ146" s="324"/>
      <c r="FR146" s="343" t="str">
        <f t="shared" si="1499"/>
        <v>MANAGED CARE</v>
      </c>
      <c r="FS146" s="339" t="e">
        <f t="shared" si="1568"/>
        <v>#DIV/0!</v>
      </c>
      <c r="FT146" s="348" t="e">
        <f t="shared" si="1569"/>
        <v>#DIV/0!</v>
      </c>
      <c r="FU146" s="348" t="e">
        <f t="shared" si="1570"/>
        <v>#DIV/0!</v>
      </c>
      <c r="FV146" s="348" t="e">
        <f t="shared" si="1571"/>
        <v>#DIV/0!</v>
      </c>
      <c r="FW146" s="348" t="e">
        <f t="shared" si="1572"/>
        <v>#DIV/0!</v>
      </c>
      <c r="FX146" s="348" t="e">
        <f t="shared" si="1573"/>
        <v>#DIV/0!</v>
      </c>
      <c r="FY146" s="348" t="e">
        <f t="shared" si="1574"/>
        <v>#DIV/0!</v>
      </c>
      <c r="FZ146" s="348" t="e">
        <f t="shared" si="1575"/>
        <v>#DIV/0!</v>
      </c>
      <c r="GA146" s="349" t="e">
        <f t="shared" si="1576"/>
        <v>#DIV/0!</v>
      </c>
      <c r="GC146" s="343" t="s">
        <v>479</v>
      </c>
      <c r="GD146" s="344" t="e">
        <f>+GE146/GE154</f>
        <v>#DIV/0!</v>
      </c>
      <c r="GE146" s="345">
        <f t="shared" si="1577"/>
        <v>0</v>
      </c>
      <c r="GF146" s="346"/>
      <c r="GG146" s="346"/>
      <c r="GH146" s="346"/>
      <c r="GI146" s="346"/>
      <c r="GJ146" s="346"/>
      <c r="GK146" s="346"/>
      <c r="GL146" s="346"/>
      <c r="GM146" s="347"/>
      <c r="GN146" s="324"/>
      <c r="GO146" s="343" t="str">
        <f t="shared" si="1500"/>
        <v>MANAGED CARE</v>
      </c>
      <c r="GP146" s="339" t="e">
        <f t="shared" si="1578"/>
        <v>#DIV/0!</v>
      </c>
      <c r="GQ146" s="348" t="e">
        <f t="shared" si="1579"/>
        <v>#DIV/0!</v>
      </c>
      <c r="GR146" s="348" t="e">
        <f t="shared" si="1580"/>
        <v>#DIV/0!</v>
      </c>
      <c r="GS146" s="348" t="e">
        <f t="shared" si="1581"/>
        <v>#DIV/0!</v>
      </c>
      <c r="GT146" s="348" t="e">
        <f t="shared" si="1582"/>
        <v>#DIV/0!</v>
      </c>
      <c r="GU146" s="348" t="e">
        <f t="shared" si="1583"/>
        <v>#DIV/0!</v>
      </c>
      <c r="GV146" s="348" t="e">
        <f t="shared" si="1584"/>
        <v>#DIV/0!</v>
      </c>
      <c r="GW146" s="348" t="e">
        <f t="shared" si="1585"/>
        <v>#DIV/0!</v>
      </c>
      <c r="GX146" s="349" t="e">
        <f t="shared" si="1586"/>
        <v>#DIV/0!</v>
      </c>
      <c r="GZ146" s="343" t="s">
        <v>479</v>
      </c>
      <c r="HA146" s="344" t="e">
        <f>+HB146/HB154</f>
        <v>#DIV/0!</v>
      </c>
      <c r="HB146" s="345">
        <f t="shared" si="1587"/>
        <v>0</v>
      </c>
      <c r="HC146" s="346"/>
      <c r="HD146" s="346"/>
      <c r="HE146" s="346"/>
      <c r="HF146" s="346"/>
      <c r="HG146" s="346"/>
      <c r="HH146" s="346"/>
      <c r="HI146" s="346"/>
      <c r="HJ146" s="347"/>
      <c r="HK146" s="324"/>
      <c r="HL146" s="343" t="str">
        <f t="shared" si="1501"/>
        <v>MANAGED CARE</v>
      </c>
      <c r="HM146" s="339" t="e">
        <f t="shared" si="1588"/>
        <v>#DIV/0!</v>
      </c>
      <c r="HN146" s="348" t="e">
        <f t="shared" si="1589"/>
        <v>#DIV/0!</v>
      </c>
      <c r="HO146" s="348" t="e">
        <f t="shared" si="1590"/>
        <v>#DIV/0!</v>
      </c>
      <c r="HP146" s="348" t="e">
        <f t="shared" si="1591"/>
        <v>#DIV/0!</v>
      </c>
      <c r="HQ146" s="348" t="e">
        <f t="shared" si="1592"/>
        <v>#DIV/0!</v>
      </c>
      <c r="HR146" s="348" t="e">
        <f t="shared" si="1593"/>
        <v>#DIV/0!</v>
      </c>
      <c r="HS146" s="348" t="e">
        <f t="shared" si="1594"/>
        <v>#DIV/0!</v>
      </c>
      <c r="HT146" s="348" t="e">
        <f t="shared" si="1595"/>
        <v>#DIV/0!</v>
      </c>
      <c r="HU146" s="349" t="e">
        <f t="shared" si="1596"/>
        <v>#DIV/0!</v>
      </c>
      <c r="HW146" s="343" t="s">
        <v>479</v>
      </c>
      <c r="HX146" s="344" t="e">
        <f>+HY146/HY154</f>
        <v>#DIV/0!</v>
      </c>
      <c r="HY146" s="345">
        <f t="shared" si="1597"/>
        <v>0</v>
      </c>
      <c r="HZ146" s="346"/>
      <c r="IA146" s="346"/>
      <c r="IB146" s="346"/>
      <c r="IC146" s="346"/>
      <c r="ID146" s="346"/>
      <c r="IE146" s="346"/>
      <c r="IF146" s="346"/>
      <c r="IG146" s="347"/>
      <c r="IH146" s="324"/>
      <c r="II146" s="343" t="str">
        <f t="shared" si="1502"/>
        <v>MANAGED CARE</v>
      </c>
      <c r="IJ146" s="339" t="e">
        <f t="shared" si="1598"/>
        <v>#DIV/0!</v>
      </c>
      <c r="IK146" s="348" t="e">
        <f t="shared" si="1599"/>
        <v>#DIV/0!</v>
      </c>
      <c r="IL146" s="348" t="e">
        <f t="shared" si="1600"/>
        <v>#DIV/0!</v>
      </c>
      <c r="IM146" s="348" t="e">
        <f t="shared" si="1601"/>
        <v>#DIV/0!</v>
      </c>
      <c r="IN146" s="348" t="e">
        <f t="shared" si="1602"/>
        <v>#DIV/0!</v>
      </c>
      <c r="IO146" s="348" t="e">
        <f t="shared" si="1603"/>
        <v>#DIV/0!</v>
      </c>
      <c r="IP146" s="348" t="e">
        <f t="shared" si="1604"/>
        <v>#DIV/0!</v>
      </c>
      <c r="IQ146" s="348" t="e">
        <f t="shared" si="1605"/>
        <v>#DIV/0!</v>
      </c>
      <c r="IR146" s="349" t="e">
        <f t="shared" si="1606"/>
        <v>#DIV/0!</v>
      </c>
      <c r="IT146" s="343" t="s">
        <v>479</v>
      </c>
      <c r="IU146" s="344" t="e">
        <f>+IV146/IV154</f>
        <v>#DIV/0!</v>
      </c>
      <c r="IV146" s="345">
        <f t="shared" si="1607"/>
        <v>0</v>
      </c>
      <c r="IW146" s="346"/>
      <c r="IX146" s="346"/>
      <c r="IY146" s="346"/>
      <c r="IZ146" s="346"/>
      <c r="JA146" s="346"/>
      <c r="JB146" s="346"/>
      <c r="JC146" s="346"/>
      <c r="JD146" s="347"/>
      <c r="JE146" s="324"/>
      <c r="JF146" s="343" t="str">
        <f t="shared" si="1503"/>
        <v>MANAGED CARE</v>
      </c>
      <c r="JG146" s="339" t="e">
        <f t="shared" si="1608"/>
        <v>#DIV/0!</v>
      </c>
      <c r="JH146" s="348" t="e">
        <f t="shared" si="1609"/>
        <v>#DIV/0!</v>
      </c>
      <c r="JI146" s="348" t="e">
        <f t="shared" si="1610"/>
        <v>#DIV/0!</v>
      </c>
      <c r="JJ146" s="348" t="e">
        <f t="shared" si="1611"/>
        <v>#DIV/0!</v>
      </c>
      <c r="JK146" s="348" t="e">
        <f t="shared" si="1612"/>
        <v>#DIV/0!</v>
      </c>
      <c r="JL146" s="348" t="e">
        <f t="shared" si="1613"/>
        <v>#DIV/0!</v>
      </c>
      <c r="JM146" s="348" t="e">
        <f t="shared" si="1614"/>
        <v>#DIV/0!</v>
      </c>
      <c r="JN146" s="348" t="e">
        <f t="shared" si="1615"/>
        <v>#DIV/0!</v>
      </c>
      <c r="JO146" s="349" t="e">
        <f t="shared" si="1616"/>
        <v>#DIV/0!</v>
      </c>
      <c r="JQ146" s="343" t="s">
        <v>479</v>
      </c>
      <c r="JR146" s="344" t="e">
        <f>+JS146/JS154</f>
        <v>#DIV/0!</v>
      </c>
      <c r="JS146" s="345">
        <f t="shared" si="1617"/>
        <v>0</v>
      </c>
      <c r="JT146" s="346"/>
      <c r="JU146" s="346"/>
      <c r="JV146" s="346"/>
      <c r="JW146" s="346"/>
      <c r="JX146" s="346"/>
      <c r="JY146" s="346"/>
      <c r="JZ146" s="346"/>
      <c r="KA146" s="347"/>
      <c r="KB146" s="324"/>
      <c r="KC146" s="343" t="str">
        <f t="shared" si="1504"/>
        <v>MANAGED CARE</v>
      </c>
      <c r="KD146" s="339" t="e">
        <f t="shared" si="1618"/>
        <v>#DIV/0!</v>
      </c>
      <c r="KE146" s="348" t="e">
        <f t="shared" si="1619"/>
        <v>#DIV/0!</v>
      </c>
      <c r="KF146" s="348" t="e">
        <f t="shared" si="1620"/>
        <v>#DIV/0!</v>
      </c>
      <c r="KG146" s="348" t="e">
        <f t="shared" si="1621"/>
        <v>#DIV/0!</v>
      </c>
      <c r="KH146" s="348" t="e">
        <f t="shared" si="1622"/>
        <v>#DIV/0!</v>
      </c>
      <c r="KI146" s="348" t="e">
        <f t="shared" si="1623"/>
        <v>#DIV/0!</v>
      </c>
      <c r="KJ146" s="348" t="e">
        <f t="shared" si="1624"/>
        <v>#DIV/0!</v>
      </c>
      <c r="KK146" s="348" t="e">
        <f t="shared" si="1625"/>
        <v>#DIV/0!</v>
      </c>
      <c r="KL146" s="349" t="e">
        <f t="shared" si="1626"/>
        <v>#DIV/0!</v>
      </c>
    </row>
    <row r="147" spans="1:298" x14ac:dyDescent="0.2">
      <c r="A147" s="343" t="s">
        <v>480</v>
      </c>
      <c r="B147" s="344" t="e">
        <f>+C147/C154</f>
        <v>#DIV/0!</v>
      </c>
      <c r="C147" s="345">
        <f t="shared" si="1505"/>
        <v>0</v>
      </c>
      <c r="D147" s="346">
        <f t="shared" si="1476"/>
        <v>0</v>
      </c>
      <c r="E147" s="346">
        <f t="shared" si="1477"/>
        <v>0</v>
      </c>
      <c r="F147" s="346">
        <f t="shared" si="1478"/>
        <v>0</v>
      </c>
      <c r="G147" s="346">
        <f t="shared" si="1479"/>
        <v>0</v>
      </c>
      <c r="H147" s="346">
        <f t="shared" si="1480"/>
        <v>0</v>
      </c>
      <c r="I147" s="346">
        <f t="shared" si="1481"/>
        <v>0</v>
      </c>
      <c r="J147" s="346">
        <f t="shared" si="1482"/>
        <v>0</v>
      </c>
      <c r="K147" s="347">
        <f t="shared" si="1483"/>
        <v>0</v>
      </c>
      <c r="L147" s="324"/>
      <c r="M147" s="343" t="str">
        <f t="shared" si="1484"/>
        <v>MEDICAID</v>
      </c>
      <c r="N147" s="339" t="e">
        <f t="shared" si="1506"/>
        <v>#DIV/0!</v>
      </c>
      <c r="O147" s="348" t="e">
        <f t="shared" si="1485"/>
        <v>#DIV/0!</v>
      </c>
      <c r="P147" s="348" t="e">
        <f t="shared" si="1486"/>
        <v>#DIV/0!</v>
      </c>
      <c r="Q147" s="348" t="e">
        <f t="shared" si="1487"/>
        <v>#DIV/0!</v>
      </c>
      <c r="R147" s="348" t="e">
        <f t="shared" si="1488"/>
        <v>#DIV/0!</v>
      </c>
      <c r="S147" s="348" t="e">
        <f t="shared" si="1489"/>
        <v>#DIV/0!</v>
      </c>
      <c r="T147" s="348" t="e">
        <f t="shared" si="1490"/>
        <v>#DIV/0!</v>
      </c>
      <c r="U147" s="348" t="e">
        <f t="shared" si="1491"/>
        <v>#DIV/0!</v>
      </c>
      <c r="V147" s="349" t="e">
        <f t="shared" si="1492"/>
        <v>#DIV/0!</v>
      </c>
      <c r="X147" s="343" t="s">
        <v>480</v>
      </c>
      <c r="Y147" s="344" t="e">
        <f>+Z147/Z154</f>
        <v>#DIV/0!</v>
      </c>
      <c r="Z147" s="345">
        <f t="shared" si="1507"/>
        <v>0</v>
      </c>
      <c r="AA147" s="346"/>
      <c r="AB147" s="346"/>
      <c r="AC147" s="346"/>
      <c r="AD147" s="346"/>
      <c r="AE147" s="346"/>
      <c r="AF147" s="346"/>
      <c r="AG147" s="346"/>
      <c r="AH147" s="347"/>
      <c r="AI147" s="324"/>
      <c r="AJ147" s="343" t="str">
        <f t="shared" si="1493"/>
        <v>MEDICAID</v>
      </c>
      <c r="AK147" s="339" t="e">
        <f t="shared" si="1508"/>
        <v>#DIV/0!</v>
      </c>
      <c r="AL147" s="348" t="e">
        <f t="shared" si="1509"/>
        <v>#DIV/0!</v>
      </c>
      <c r="AM147" s="348" t="e">
        <f t="shared" si="1510"/>
        <v>#DIV/0!</v>
      </c>
      <c r="AN147" s="348" t="e">
        <f t="shared" si="1511"/>
        <v>#DIV/0!</v>
      </c>
      <c r="AO147" s="348" t="e">
        <f t="shared" si="1512"/>
        <v>#DIV/0!</v>
      </c>
      <c r="AP147" s="348" t="e">
        <f t="shared" si="1513"/>
        <v>#DIV/0!</v>
      </c>
      <c r="AQ147" s="348" t="e">
        <f t="shared" si="1514"/>
        <v>#DIV/0!</v>
      </c>
      <c r="AR147" s="348" t="e">
        <f t="shared" si="1515"/>
        <v>#DIV/0!</v>
      </c>
      <c r="AS147" s="349" t="e">
        <f t="shared" si="1516"/>
        <v>#DIV/0!</v>
      </c>
      <c r="AU147" s="343" t="s">
        <v>480</v>
      </c>
      <c r="AV147" s="344" t="e">
        <f>+AW147/AW154</f>
        <v>#DIV/0!</v>
      </c>
      <c r="AW147" s="345">
        <f t="shared" si="1517"/>
        <v>0</v>
      </c>
      <c r="AX147" s="346"/>
      <c r="AY147" s="346"/>
      <c r="AZ147" s="346"/>
      <c r="BA147" s="346"/>
      <c r="BB147" s="346"/>
      <c r="BC147" s="346"/>
      <c r="BD147" s="346"/>
      <c r="BE147" s="347"/>
      <c r="BF147" s="324"/>
      <c r="BG147" s="343" t="str">
        <f t="shared" si="1494"/>
        <v>MEDICAID</v>
      </c>
      <c r="BH147" s="339" t="e">
        <f t="shared" si="1518"/>
        <v>#DIV/0!</v>
      </c>
      <c r="BI147" s="348" t="e">
        <f t="shared" si="1519"/>
        <v>#DIV/0!</v>
      </c>
      <c r="BJ147" s="348" t="e">
        <f t="shared" si="1520"/>
        <v>#DIV/0!</v>
      </c>
      <c r="BK147" s="348" t="e">
        <f t="shared" si="1521"/>
        <v>#DIV/0!</v>
      </c>
      <c r="BL147" s="348" t="e">
        <f t="shared" si="1522"/>
        <v>#DIV/0!</v>
      </c>
      <c r="BM147" s="348" t="e">
        <f t="shared" si="1523"/>
        <v>#DIV/0!</v>
      </c>
      <c r="BN147" s="348" t="e">
        <f t="shared" si="1524"/>
        <v>#DIV/0!</v>
      </c>
      <c r="BO147" s="348" t="e">
        <f t="shared" si="1525"/>
        <v>#DIV/0!</v>
      </c>
      <c r="BP147" s="349" t="e">
        <f t="shared" si="1526"/>
        <v>#DIV/0!</v>
      </c>
      <c r="BR147" s="343" t="s">
        <v>480</v>
      </c>
      <c r="BS147" s="344" t="e">
        <f>+BT147/BT154</f>
        <v>#DIV/0!</v>
      </c>
      <c r="BT147" s="345">
        <f t="shared" si="1527"/>
        <v>0</v>
      </c>
      <c r="BU147" s="346"/>
      <c r="BV147" s="346"/>
      <c r="BW147" s="346"/>
      <c r="BX147" s="346"/>
      <c r="BY147" s="346"/>
      <c r="BZ147" s="346"/>
      <c r="CA147" s="346"/>
      <c r="CB147" s="347"/>
      <c r="CC147" s="324"/>
      <c r="CD147" s="343" t="str">
        <f t="shared" si="1495"/>
        <v>MEDICAID</v>
      </c>
      <c r="CE147" s="339" t="e">
        <f t="shared" si="1528"/>
        <v>#DIV/0!</v>
      </c>
      <c r="CF147" s="348" t="e">
        <f t="shared" si="1529"/>
        <v>#DIV/0!</v>
      </c>
      <c r="CG147" s="348" t="e">
        <f t="shared" si="1530"/>
        <v>#DIV/0!</v>
      </c>
      <c r="CH147" s="348" t="e">
        <f t="shared" si="1531"/>
        <v>#DIV/0!</v>
      </c>
      <c r="CI147" s="348" t="e">
        <f t="shared" si="1532"/>
        <v>#DIV/0!</v>
      </c>
      <c r="CJ147" s="348" t="e">
        <f t="shared" si="1533"/>
        <v>#DIV/0!</v>
      </c>
      <c r="CK147" s="348" t="e">
        <f t="shared" si="1534"/>
        <v>#DIV/0!</v>
      </c>
      <c r="CL147" s="348" t="e">
        <f t="shared" si="1535"/>
        <v>#DIV/0!</v>
      </c>
      <c r="CM147" s="349" t="e">
        <f t="shared" si="1536"/>
        <v>#DIV/0!</v>
      </c>
      <c r="CO147" s="343" t="s">
        <v>480</v>
      </c>
      <c r="CP147" s="344" t="e">
        <f>+CQ147/CQ154</f>
        <v>#DIV/0!</v>
      </c>
      <c r="CQ147" s="345">
        <f t="shared" si="1537"/>
        <v>0</v>
      </c>
      <c r="CR147" s="346"/>
      <c r="CS147" s="346"/>
      <c r="CT147" s="346"/>
      <c r="CU147" s="346"/>
      <c r="CV147" s="346"/>
      <c r="CW147" s="346"/>
      <c r="CX147" s="346"/>
      <c r="CY147" s="347"/>
      <c r="CZ147" s="324"/>
      <c r="DA147" s="343" t="str">
        <f t="shared" si="1496"/>
        <v>MEDICAID</v>
      </c>
      <c r="DB147" s="339" t="e">
        <f t="shared" si="1538"/>
        <v>#DIV/0!</v>
      </c>
      <c r="DC147" s="348" t="e">
        <f t="shared" si="1539"/>
        <v>#DIV/0!</v>
      </c>
      <c r="DD147" s="348" t="e">
        <f t="shared" si="1540"/>
        <v>#DIV/0!</v>
      </c>
      <c r="DE147" s="348" t="e">
        <f t="shared" si="1541"/>
        <v>#DIV/0!</v>
      </c>
      <c r="DF147" s="348" t="e">
        <f t="shared" si="1542"/>
        <v>#DIV/0!</v>
      </c>
      <c r="DG147" s="348" t="e">
        <f t="shared" si="1543"/>
        <v>#DIV/0!</v>
      </c>
      <c r="DH147" s="348" t="e">
        <f t="shared" si="1544"/>
        <v>#DIV/0!</v>
      </c>
      <c r="DI147" s="348" t="e">
        <f t="shared" si="1545"/>
        <v>#DIV/0!</v>
      </c>
      <c r="DJ147" s="349" t="e">
        <f t="shared" si="1546"/>
        <v>#DIV/0!</v>
      </c>
      <c r="DL147" s="343" t="s">
        <v>480</v>
      </c>
      <c r="DM147" s="344" t="e">
        <f>+DN147/DN154</f>
        <v>#DIV/0!</v>
      </c>
      <c r="DN147" s="345">
        <f t="shared" si="1547"/>
        <v>0</v>
      </c>
      <c r="DO147" s="346"/>
      <c r="DP147" s="346"/>
      <c r="DQ147" s="346"/>
      <c r="DR147" s="346"/>
      <c r="DS147" s="346"/>
      <c r="DT147" s="346"/>
      <c r="DU147" s="346"/>
      <c r="DV147" s="347"/>
      <c r="DW147" s="324"/>
      <c r="DX147" s="343" t="str">
        <f t="shared" si="1497"/>
        <v>MEDICAID</v>
      </c>
      <c r="DY147" s="339" t="e">
        <f t="shared" si="1548"/>
        <v>#DIV/0!</v>
      </c>
      <c r="DZ147" s="348" t="e">
        <f t="shared" si="1549"/>
        <v>#DIV/0!</v>
      </c>
      <c r="EA147" s="348" t="e">
        <f t="shared" si="1550"/>
        <v>#DIV/0!</v>
      </c>
      <c r="EB147" s="348" t="e">
        <f t="shared" si="1551"/>
        <v>#DIV/0!</v>
      </c>
      <c r="EC147" s="348" t="e">
        <f t="shared" si="1552"/>
        <v>#DIV/0!</v>
      </c>
      <c r="ED147" s="348" t="e">
        <f t="shared" si="1553"/>
        <v>#DIV/0!</v>
      </c>
      <c r="EE147" s="348" t="e">
        <f t="shared" si="1554"/>
        <v>#DIV/0!</v>
      </c>
      <c r="EF147" s="348" t="e">
        <f t="shared" si="1555"/>
        <v>#DIV/0!</v>
      </c>
      <c r="EG147" s="349" t="e">
        <f t="shared" si="1556"/>
        <v>#DIV/0!</v>
      </c>
      <c r="EI147" s="343" t="s">
        <v>480</v>
      </c>
      <c r="EJ147" s="344" t="e">
        <f>+EK147/EK154</f>
        <v>#DIV/0!</v>
      </c>
      <c r="EK147" s="345">
        <f t="shared" si="1557"/>
        <v>0</v>
      </c>
      <c r="EL147" s="346"/>
      <c r="EM147" s="346"/>
      <c r="EN147" s="346"/>
      <c r="EO147" s="346"/>
      <c r="EP147" s="346"/>
      <c r="EQ147" s="346"/>
      <c r="ER147" s="346"/>
      <c r="ES147" s="347"/>
      <c r="ET147" s="324"/>
      <c r="EU147" s="343" t="str">
        <f t="shared" si="1498"/>
        <v>MEDICAID</v>
      </c>
      <c r="EV147" s="339" t="e">
        <f t="shared" si="1558"/>
        <v>#DIV/0!</v>
      </c>
      <c r="EW147" s="348" t="e">
        <f t="shared" si="1559"/>
        <v>#DIV/0!</v>
      </c>
      <c r="EX147" s="348" t="e">
        <f t="shared" si="1560"/>
        <v>#DIV/0!</v>
      </c>
      <c r="EY147" s="348" t="e">
        <f t="shared" si="1561"/>
        <v>#DIV/0!</v>
      </c>
      <c r="EZ147" s="348" t="e">
        <f t="shared" si="1562"/>
        <v>#DIV/0!</v>
      </c>
      <c r="FA147" s="348" t="e">
        <f t="shared" si="1563"/>
        <v>#DIV/0!</v>
      </c>
      <c r="FB147" s="348" t="e">
        <f t="shared" si="1564"/>
        <v>#DIV/0!</v>
      </c>
      <c r="FC147" s="348" t="e">
        <f t="shared" si="1565"/>
        <v>#DIV/0!</v>
      </c>
      <c r="FD147" s="349" t="e">
        <f t="shared" si="1566"/>
        <v>#DIV/0!</v>
      </c>
      <c r="FF147" s="343" t="s">
        <v>480</v>
      </c>
      <c r="FG147" s="344" t="e">
        <f>+FH147/FH154</f>
        <v>#DIV/0!</v>
      </c>
      <c r="FH147" s="345">
        <f t="shared" si="1567"/>
        <v>0</v>
      </c>
      <c r="FI147" s="346"/>
      <c r="FJ147" s="346"/>
      <c r="FK147" s="346"/>
      <c r="FL147" s="346"/>
      <c r="FM147" s="346"/>
      <c r="FN147" s="346"/>
      <c r="FO147" s="346"/>
      <c r="FP147" s="347"/>
      <c r="FQ147" s="324"/>
      <c r="FR147" s="343" t="str">
        <f t="shared" si="1499"/>
        <v>MEDICAID</v>
      </c>
      <c r="FS147" s="339" t="e">
        <f t="shared" si="1568"/>
        <v>#DIV/0!</v>
      </c>
      <c r="FT147" s="348" t="e">
        <f t="shared" si="1569"/>
        <v>#DIV/0!</v>
      </c>
      <c r="FU147" s="348" t="e">
        <f t="shared" si="1570"/>
        <v>#DIV/0!</v>
      </c>
      <c r="FV147" s="348" t="e">
        <f t="shared" si="1571"/>
        <v>#DIV/0!</v>
      </c>
      <c r="FW147" s="348" t="e">
        <f t="shared" si="1572"/>
        <v>#DIV/0!</v>
      </c>
      <c r="FX147" s="348" t="e">
        <f t="shared" si="1573"/>
        <v>#DIV/0!</v>
      </c>
      <c r="FY147" s="348" t="e">
        <f t="shared" si="1574"/>
        <v>#DIV/0!</v>
      </c>
      <c r="FZ147" s="348" t="e">
        <f t="shared" si="1575"/>
        <v>#DIV/0!</v>
      </c>
      <c r="GA147" s="349" t="e">
        <f t="shared" si="1576"/>
        <v>#DIV/0!</v>
      </c>
      <c r="GC147" s="343" t="s">
        <v>480</v>
      </c>
      <c r="GD147" s="344" t="e">
        <f>+GE147/GE154</f>
        <v>#DIV/0!</v>
      </c>
      <c r="GE147" s="345">
        <f t="shared" si="1577"/>
        <v>0</v>
      </c>
      <c r="GF147" s="346"/>
      <c r="GG147" s="346"/>
      <c r="GH147" s="346"/>
      <c r="GI147" s="346"/>
      <c r="GJ147" s="346"/>
      <c r="GK147" s="346"/>
      <c r="GL147" s="346"/>
      <c r="GM147" s="347"/>
      <c r="GN147" s="324"/>
      <c r="GO147" s="343" t="str">
        <f t="shared" si="1500"/>
        <v>MEDICAID</v>
      </c>
      <c r="GP147" s="339" t="e">
        <f t="shared" si="1578"/>
        <v>#DIV/0!</v>
      </c>
      <c r="GQ147" s="348" t="e">
        <f t="shared" si="1579"/>
        <v>#DIV/0!</v>
      </c>
      <c r="GR147" s="348" t="e">
        <f t="shared" si="1580"/>
        <v>#DIV/0!</v>
      </c>
      <c r="GS147" s="348" t="e">
        <f t="shared" si="1581"/>
        <v>#DIV/0!</v>
      </c>
      <c r="GT147" s="348" t="e">
        <f t="shared" si="1582"/>
        <v>#DIV/0!</v>
      </c>
      <c r="GU147" s="348" t="e">
        <f t="shared" si="1583"/>
        <v>#DIV/0!</v>
      </c>
      <c r="GV147" s="348" t="e">
        <f t="shared" si="1584"/>
        <v>#DIV/0!</v>
      </c>
      <c r="GW147" s="348" t="e">
        <f t="shared" si="1585"/>
        <v>#DIV/0!</v>
      </c>
      <c r="GX147" s="349" t="e">
        <f t="shared" si="1586"/>
        <v>#DIV/0!</v>
      </c>
      <c r="GZ147" s="343" t="s">
        <v>480</v>
      </c>
      <c r="HA147" s="344" t="e">
        <f>+HB147/HB154</f>
        <v>#DIV/0!</v>
      </c>
      <c r="HB147" s="345">
        <f t="shared" si="1587"/>
        <v>0</v>
      </c>
      <c r="HC147" s="346"/>
      <c r="HD147" s="346"/>
      <c r="HE147" s="346"/>
      <c r="HF147" s="346"/>
      <c r="HG147" s="346"/>
      <c r="HH147" s="346"/>
      <c r="HI147" s="346"/>
      <c r="HJ147" s="347"/>
      <c r="HK147" s="324"/>
      <c r="HL147" s="343" t="str">
        <f t="shared" si="1501"/>
        <v>MEDICAID</v>
      </c>
      <c r="HM147" s="339" t="e">
        <f t="shared" si="1588"/>
        <v>#DIV/0!</v>
      </c>
      <c r="HN147" s="348" t="e">
        <f t="shared" si="1589"/>
        <v>#DIV/0!</v>
      </c>
      <c r="HO147" s="348" t="e">
        <f t="shared" si="1590"/>
        <v>#DIV/0!</v>
      </c>
      <c r="HP147" s="348" t="e">
        <f t="shared" si="1591"/>
        <v>#DIV/0!</v>
      </c>
      <c r="HQ147" s="348" t="e">
        <f t="shared" si="1592"/>
        <v>#DIV/0!</v>
      </c>
      <c r="HR147" s="348" t="e">
        <f t="shared" si="1593"/>
        <v>#DIV/0!</v>
      </c>
      <c r="HS147" s="348" t="e">
        <f t="shared" si="1594"/>
        <v>#DIV/0!</v>
      </c>
      <c r="HT147" s="348" t="e">
        <f t="shared" si="1595"/>
        <v>#DIV/0!</v>
      </c>
      <c r="HU147" s="349" t="e">
        <f t="shared" si="1596"/>
        <v>#DIV/0!</v>
      </c>
      <c r="HW147" s="343" t="s">
        <v>480</v>
      </c>
      <c r="HX147" s="344" t="e">
        <f>+HY147/HY154</f>
        <v>#DIV/0!</v>
      </c>
      <c r="HY147" s="345">
        <f t="shared" si="1597"/>
        <v>0</v>
      </c>
      <c r="HZ147" s="346"/>
      <c r="IA147" s="346"/>
      <c r="IB147" s="346"/>
      <c r="IC147" s="346"/>
      <c r="ID147" s="346"/>
      <c r="IE147" s="346"/>
      <c r="IF147" s="346"/>
      <c r="IG147" s="347"/>
      <c r="IH147" s="324"/>
      <c r="II147" s="343" t="str">
        <f t="shared" si="1502"/>
        <v>MEDICAID</v>
      </c>
      <c r="IJ147" s="339" t="e">
        <f t="shared" si="1598"/>
        <v>#DIV/0!</v>
      </c>
      <c r="IK147" s="348" t="e">
        <f t="shared" si="1599"/>
        <v>#DIV/0!</v>
      </c>
      <c r="IL147" s="348" t="e">
        <f t="shared" si="1600"/>
        <v>#DIV/0!</v>
      </c>
      <c r="IM147" s="348" t="e">
        <f t="shared" si="1601"/>
        <v>#DIV/0!</v>
      </c>
      <c r="IN147" s="348" t="e">
        <f t="shared" si="1602"/>
        <v>#DIV/0!</v>
      </c>
      <c r="IO147" s="348" t="e">
        <f t="shared" si="1603"/>
        <v>#DIV/0!</v>
      </c>
      <c r="IP147" s="348" t="e">
        <f t="shared" si="1604"/>
        <v>#DIV/0!</v>
      </c>
      <c r="IQ147" s="348" t="e">
        <f t="shared" si="1605"/>
        <v>#DIV/0!</v>
      </c>
      <c r="IR147" s="349" t="e">
        <f t="shared" si="1606"/>
        <v>#DIV/0!</v>
      </c>
      <c r="IT147" s="343" t="s">
        <v>480</v>
      </c>
      <c r="IU147" s="344" t="e">
        <f>+IV147/IV154</f>
        <v>#DIV/0!</v>
      </c>
      <c r="IV147" s="345">
        <f t="shared" si="1607"/>
        <v>0</v>
      </c>
      <c r="IW147" s="346"/>
      <c r="IX147" s="346"/>
      <c r="IY147" s="346"/>
      <c r="IZ147" s="346"/>
      <c r="JA147" s="346"/>
      <c r="JB147" s="346"/>
      <c r="JC147" s="346"/>
      <c r="JD147" s="347"/>
      <c r="JE147" s="324"/>
      <c r="JF147" s="343" t="str">
        <f t="shared" si="1503"/>
        <v>MEDICAID</v>
      </c>
      <c r="JG147" s="339" t="e">
        <f t="shared" si="1608"/>
        <v>#DIV/0!</v>
      </c>
      <c r="JH147" s="348" t="e">
        <f t="shared" si="1609"/>
        <v>#DIV/0!</v>
      </c>
      <c r="JI147" s="348" t="e">
        <f t="shared" si="1610"/>
        <v>#DIV/0!</v>
      </c>
      <c r="JJ147" s="348" t="e">
        <f t="shared" si="1611"/>
        <v>#DIV/0!</v>
      </c>
      <c r="JK147" s="348" t="e">
        <f t="shared" si="1612"/>
        <v>#DIV/0!</v>
      </c>
      <c r="JL147" s="348" t="e">
        <f t="shared" si="1613"/>
        <v>#DIV/0!</v>
      </c>
      <c r="JM147" s="348" t="e">
        <f t="shared" si="1614"/>
        <v>#DIV/0!</v>
      </c>
      <c r="JN147" s="348" t="e">
        <f t="shared" si="1615"/>
        <v>#DIV/0!</v>
      </c>
      <c r="JO147" s="349" t="e">
        <f t="shared" si="1616"/>
        <v>#DIV/0!</v>
      </c>
      <c r="JQ147" s="343" t="s">
        <v>480</v>
      </c>
      <c r="JR147" s="344" t="e">
        <f>+JS147/JS154</f>
        <v>#DIV/0!</v>
      </c>
      <c r="JS147" s="345">
        <f t="shared" si="1617"/>
        <v>0</v>
      </c>
      <c r="JT147" s="346"/>
      <c r="JU147" s="346"/>
      <c r="JV147" s="346"/>
      <c r="JW147" s="346"/>
      <c r="JX147" s="346"/>
      <c r="JY147" s="346"/>
      <c r="JZ147" s="346"/>
      <c r="KA147" s="347"/>
      <c r="KB147" s="324"/>
      <c r="KC147" s="343" t="str">
        <f t="shared" si="1504"/>
        <v>MEDICAID</v>
      </c>
      <c r="KD147" s="339" t="e">
        <f t="shared" si="1618"/>
        <v>#DIV/0!</v>
      </c>
      <c r="KE147" s="348" t="e">
        <f t="shared" si="1619"/>
        <v>#DIV/0!</v>
      </c>
      <c r="KF147" s="348" t="e">
        <f t="shared" si="1620"/>
        <v>#DIV/0!</v>
      </c>
      <c r="KG147" s="348" t="e">
        <f t="shared" si="1621"/>
        <v>#DIV/0!</v>
      </c>
      <c r="KH147" s="348" t="e">
        <f t="shared" si="1622"/>
        <v>#DIV/0!</v>
      </c>
      <c r="KI147" s="348" t="e">
        <f t="shared" si="1623"/>
        <v>#DIV/0!</v>
      </c>
      <c r="KJ147" s="348" t="e">
        <f t="shared" si="1624"/>
        <v>#DIV/0!</v>
      </c>
      <c r="KK147" s="348" t="e">
        <f t="shared" si="1625"/>
        <v>#DIV/0!</v>
      </c>
      <c r="KL147" s="349" t="e">
        <f t="shared" si="1626"/>
        <v>#DIV/0!</v>
      </c>
    </row>
    <row r="148" spans="1:298" x14ac:dyDescent="0.2">
      <c r="A148" s="343" t="s">
        <v>374</v>
      </c>
      <c r="B148" s="344" t="e">
        <f>+C148/C154</f>
        <v>#DIV/0!</v>
      </c>
      <c r="C148" s="345">
        <f t="shared" si="1505"/>
        <v>0</v>
      </c>
      <c r="D148" s="346">
        <f t="shared" si="1476"/>
        <v>0</v>
      </c>
      <c r="E148" s="346">
        <f t="shared" si="1477"/>
        <v>0</v>
      </c>
      <c r="F148" s="346">
        <f t="shared" si="1478"/>
        <v>0</v>
      </c>
      <c r="G148" s="346">
        <f t="shared" si="1479"/>
        <v>0</v>
      </c>
      <c r="H148" s="346">
        <f t="shared" si="1480"/>
        <v>0</v>
      </c>
      <c r="I148" s="346">
        <f t="shared" si="1481"/>
        <v>0</v>
      </c>
      <c r="J148" s="346">
        <f t="shared" si="1482"/>
        <v>0</v>
      </c>
      <c r="K148" s="347">
        <f t="shared" si="1483"/>
        <v>0</v>
      </c>
      <c r="L148" s="324"/>
      <c r="M148" s="343" t="str">
        <f t="shared" si="1484"/>
        <v>MEDICARE</v>
      </c>
      <c r="N148" s="339" t="e">
        <f t="shared" si="1506"/>
        <v>#DIV/0!</v>
      </c>
      <c r="O148" s="348" t="e">
        <f t="shared" si="1485"/>
        <v>#DIV/0!</v>
      </c>
      <c r="P148" s="348" t="e">
        <f t="shared" si="1486"/>
        <v>#DIV/0!</v>
      </c>
      <c r="Q148" s="348" t="e">
        <f t="shared" si="1487"/>
        <v>#DIV/0!</v>
      </c>
      <c r="R148" s="348" t="e">
        <f t="shared" si="1488"/>
        <v>#DIV/0!</v>
      </c>
      <c r="S148" s="348" t="e">
        <f t="shared" si="1489"/>
        <v>#DIV/0!</v>
      </c>
      <c r="T148" s="348" t="e">
        <f t="shared" si="1490"/>
        <v>#DIV/0!</v>
      </c>
      <c r="U148" s="348" t="e">
        <f t="shared" si="1491"/>
        <v>#DIV/0!</v>
      </c>
      <c r="V148" s="349" t="e">
        <f t="shared" si="1492"/>
        <v>#DIV/0!</v>
      </c>
      <c r="X148" s="343" t="s">
        <v>374</v>
      </c>
      <c r="Y148" s="344" t="e">
        <f>+Z148/Z154</f>
        <v>#DIV/0!</v>
      </c>
      <c r="Z148" s="345">
        <f t="shared" si="1507"/>
        <v>0</v>
      </c>
      <c r="AA148" s="346"/>
      <c r="AB148" s="346"/>
      <c r="AC148" s="346"/>
      <c r="AD148" s="346"/>
      <c r="AE148" s="346"/>
      <c r="AF148" s="346"/>
      <c r="AG148" s="346"/>
      <c r="AH148" s="347"/>
      <c r="AI148" s="324"/>
      <c r="AJ148" s="343" t="str">
        <f t="shared" si="1493"/>
        <v>MEDICARE</v>
      </c>
      <c r="AK148" s="339" t="e">
        <f t="shared" si="1508"/>
        <v>#DIV/0!</v>
      </c>
      <c r="AL148" s="348" t="e">
        <f t="shared" si="1509"/>
        <v>#DIV/0!</v>
      </c>
      <c r="AM148" s="348" t="e">
        <f t="shared" si="1510"/>
        <v>#DIV/0!</v>
      </c>
      <c r="AN148" s="348" t="e">
        <f t="shared" si="1511"/>
        <v>#DIV/0!</v>
      </c>
      <c r="AO148" s="348" t="e">
        <f t="shared" si="1512"/>
        <v>#DIV/0!</v>
      </c>
      <c r="AP148" s="348" t="e">
        <f t="shared" si="1513"/>
        <v>#DIV/0!</v>
      </c>
      <c r="AQ148" s="348" t="e">
        <f t="shared" si="1514"/>
        <v>#DIV/0!</v>
      </c>
      <c r="AR148" s="348" t="e">
        <f t="shared" si="1515"/>
        <v>#DIV/0!</v>
      </c>
      <c r="AS148" s="349" t="e">
        <f t="shared" si="1516"/>
        <v>#DIV/0!</v>
      </c>
      <c r="AU148" s="343" t="s">
        <v>374</v>
      </c>
      <c r="AV148" s="344" t="e">
        <f>+AW148/AW154</f>
        <v>#DIV/0!</v>
      </c>
      <c r="AW148" s="345">
        <f t="shared" si="1517"/>
        <v>0</v>
      </c>
      <c r="AX148" s="346"/>
      <c r="AY148" s="346"/>
      <c r="AZ148" s="346"/>
      <c r="BA148" s="346"/>
      <c r="BB148" s="346"/>
      <c r="BC148" s="346"/>
      <c r="BD148" s="346"/>
      <c r="BE148" s="347"/>
      <c r="BF148" s="324"/>
      <c r="BG148" s="343" t="str">
        <f t="shared" si="1494"/>
        <v>MEDICARE</v>
      </c>
      <c r="BH148" s="339" t="e">
        <f t="shared" si="1518"/>
        <v>#DIV/0!</v>
      </c>
      <c r="BI148" s="348" t="e">
        <f t="shared" si="1519"/>
        <v>#DIV/0!</v>
      </c>
      <c r="BJ148" s="348" t="e">
        <f t="shared" si="1520"/>
        <v>#DIV/0!</v>
      </c>
      <c r="BK148" s="348" t="e">
        <f t="shared" si="1521"/>
        <v>#DIV/0!</v>
      </c>
      <c r="BL148" s="348" t="e">
        <f t="shared" si="1522"/>
        <v>#DIV/0!</v>
      </c>
      <c r="BM148" s="348" t="e">
        <f t="shared" si="1523"/>
        <v>#DIV/0!</v>
      </c>
      <c r="BN148" s="348" t="e">
        <f t="shared" si="1524"/>
        <v>#DIV/0!</v>
      </c>
      <c r="BO148" s="348" t="e">
        <f t="shared" si="1525"/>
        <v>#DIV/0!</v>
      </c>
      <c r="BP148" s="349" t="e">
        <f t="shared" si="1526"/>
        <v>#DIV/0!</v>
      </c>
      <c r="BR148" s="343" t="s">
        <v>374</v>
      </c>
      <c r="BS148" s="344" t="e">
        <f>+BT148/BT154</f>
        <v>#DIV/0!</v>
      </c>
      <c r="BT148" s="345">
        <f t="shared" si="1527"/>
        <v>0</v>
      </c>
      <c r="BU148" s="346"/>
      <c r="BV148" s="346"/>
      <c r="BW148" s="346"/>
      <c r="BX148" s="346"/>
      <c r="BY148" s="346"/>
      <c r="BZ148" s="346"/>
      <c r="CA148" s="346"/>
      <c r="CB148" s="347"/>
      <c r="CC148" s="324"/>
      <c r="CD148" s="343" t="str">
        <f t="shared" si="1495"/>
        <v>MEDICARE</v>
      </c>
      <c r="CE148" s="339" t="e">
        <f t="shared" si="1528"/>
        <v>#DIV/0!</v>
      </c>
      <c r="CF148" s="348" t="e">
        <f t="shared" si="1529"/>
        <v>#DIV/0!</v>
      </c>
      <c r="CG148" s="348" t="e">
        <f t="shared" si="1530"/>
        <v>#DIV/0!</v>
      </c>
      <c r="CH148" s="348" t="e">
        <f t="shared" si="1531"/>
        <v>#DIV/0!</v>
      </c>
      <c r="CI148" s="348" t="e">
        <f t="shared" si="1532"/>
        <v>#DIV/0!</v>
      </c>
      <c r="CJ148" s="348" t="e">
        <f t="shared" si="1533"/>
        <v>#DIV/0!</v>
      </c>
      <c r="CK148" s="348" t="e">
        <f t="shared" si="1534"/>
        <v>#DIV/0!</v>
      </c>
      <c r="CL148" s="348" t="e">
        <f t="shared" si="1535"/>
        <v>#DIV/0!</v>
      </c>
      <c r="CM148" s="349" t="e">
        <f t="shared" si="1536"/>
        <v>#DIV/0!</v>
      </c>
      <c r="CO148" s="343" t="s">
        <v>374</v>
      </c>
      <c r="CP148" s="344" t="e">
        <f>+CQ148/CQ154</f>
        <v>#DIV/0!</v>
      </c>
      <c r="CQ148" s="345">
        <f t="shared" si="1537"/>
        <v>0</v>
      </c>
      <c r="CR148" s="346"/>
      <c r="CS148" s="346"/>
      <c r="CT148" s="346"/>
      <c r="CU148" s="346"/>
      <c r="CV148" s="346"/>
      <c r="CW148" s="346"/>
      <c r="CX148" s="346"/>
      <c r="CY148" s="347"/>
      <c r="CZ148" s="324"/>
      <c r="DA148" s="343" t="str">
        <f t="shared" si="1496"/>
        <v>MEDICARE</v>
      </c>
      <c r="DB148" s="339" t="e">
        <f t="shared" si="1538"/>
        <v>#DIV/0!</v>
      </c>
      <c r="DC148" s="348" t="e">
        <f t="shared" si="1539"/>
        <v>#DIV/0!</v>
      </c>
      <c r="DD148" s="348" t="e">
        <f t="shared" si="1540"/>
        <v>#DIV/0!</v>
      </c>
      <c r="DE148" s="348" t="e">
        <f t="shared" si="1541"/>
        <v>#DIV/0!</v>
      </c>
      <c r="DF148" s="348" t="e">
        <f t="shared" si="1542"/>
        <v>#DIV/0!</v>
      </c>
      <c r="DG148" s="348" t="e">
        <f t="shared" si="1543"/>
        <v>#DIV/0!</v>
      </c>
      <c r="DH148" s="348" t="e">
        <f t="shared" si="1544"/>
        <v>#DIV/0!</v>
      </c>
      <c r="DI148" s="348" t="e">
        <f t="shared" si="1545"/>
        <v>#DIV/0!</v>
      </c>
      <c r="DJ148" s="349" t="e">
        <f t="shared" si="1546"/>
        <v>#DIV/0!</v>
      </c>
      <c r="DL148" s="343" t="s">
        <v>374</v>
      </c>
      <c r="DM148" s="344" t="e">
        <f>+DN148/DN154</f>
        <v>#DIV/0!</v>
      </c>
      <c r="DN148" s="345">
        <f t="shared" si="1547"/>
        <v>0</v>
      </c>
      <c r="DO148" s="346"/>
      <c r="DP148" s="346"/>
      <c r="DQ148" s="346"/>
      <c r="DR148" s="346"/>
      <c r="DS148" s="346"/>
      <c r="DT148" s="346"/>
      <c r="DU148" s="346"/>
      <c r="DV148" s="347"/>
      <c r="DW148" s="324"/>
      <c r="DX148" s="343" t="str">
        <f t="shared" si="1497"/>
        <v>MEDICARE</v>
      </c>
      <c r="DY148" s="339" t="e">
        <f t="shared" si="1548"/>
        <v>#DIV/0!</v>
      </c>
      <c r="DZ148" s="348" t="e">
        <f t="shared" si="1549"/>
        <v>#DIV/0!</v>
      </c>
      <c r="EA148" s="348" t="e">
        <f t="shared" si="1550"/>
        <v>#DIV/0!</v>
      </c>
      <c r="EB148" s="348" t="e">
        <f t="shared" si="1551"/>
        <v>#DIV/0!</v>
      </c>
      <c r="EC148" s="348" t="e">
        <f t="shared" si="1552"/>
        <v>#DIV/0!</v>
      </c>
      <c r="ED148" s="348" t="e">
        <f t="shared" si="1553"/>
        <v>#DIV/0!</v>
      </c>
      <c r="EE148" s="348" t="e">
        <f t="shared" si="1554"/>
        <v>#DIV/0!</v>
      </c>
      <c r="EF148" s="348" t="e">
        <f t="shared" si="1555"/>
        <v>#DIV/0!</v>
      </c>
      <c r="EG148" s="349" t="e">
        <f t="shared" si="1556"/>
        <v>#DIV/0!</v>
      </c>
      <c r="EI148" s="343" t="s">
        <v>374</v>
      </c>
      <c r="EJ148" s="344" t="e">
        <f>+EK148/EK154</f>
        <v>#DIV/0!</v>
      </c>
      <c r="EK148" s="345">
        <f t="shared" si="1557"/>
        <v>0</v>
      </c>
      <c r="EL148" s="346"/>
      <c r="EM148" s="346"/>
      <c r="EN148" s="346"/>
      <c r="EO148" s="346"/>
      <c r="EP148" s="346"/>
      <c r="EQ148" s="346"/>
      <c r="ER148" s="346"/>
      <c r="ES148" s="347"/>
      <c r="ET148" s="324"/>
      <c r="EU148" s="343" t="str">
        <f t="shared" si="1498"/>
        <v>MEDICARE</v>
      </c>
      <c r="EV148" s="339" t="e">
        <f t="shared" si="1558"/>
        <v>#DIV/0!</v>
      </c>
      <c r="EW148" s="348" t="e">
        <f t="shared" si="1559"/>
        <v>#DIV/0!</v>
      </c>
      <c r="EX148" s="348" t="e">
        <f t="shared" si="1560"/>
        <v>#DIV/0!</v>
      </c>
      <c r="EY148" s="348" t="e">
        <f t="shared" si="1561"/>
        <v>#DIV/0!</v>
      </c>
      <c r="EZ148" s="348" t="e">
        <f t="shared" si="1562"/>
        <v>#DIV/0!</v>
      </c>
      <c r="FA148" s="348" t="e">
        <f t="shared" si="1563"/>
        <v>#DIV/0!</v>
      </c>
      <c r="FB148" s="348" t="e">
        <f t="shared" si="1564"/>
        <v>#DIV/0!</v>
      </c>
      <c r="FC148" s="348" t="e">
        <f t="shared" si="1565"/>
        <v>#DIV/0!</v>
      </c>
      <c r="FD148" s="349" t="e">
        <f t="shared" si="1566"/>
        <v>#DIV/0!</v>
      </c>
      <c r="FF148" s="343" t="s">
        <v>374</v>
      </c>
      <c r="FG148" s="344" t="e">
        <f>+FH148/FH154</f>
        <v>#DIV/0!</v>
      </c>
      <c r="FH148" s="345">
        <f t="shared" si="1567"/>
        <v>0</v>
      </c>
      <c r="FI148" s="346"/>
      <c r="FJ148" s="346"/>
      <c r="FK148" s="346"/>
      <c r="FL148" s="346"/>
      <c r="FM148" s="346"/>
      <c r="FN148" s="346"/>
      <c r="FO148" s="346"/>
      <c r="FP148" s="347"/>
      <c r="FQ148" s="324"/>
      <c r="FR148" s="343" t="str">
        <f t="shared" si="1499"/>
        <v>MEDICARE</v>
      </c>
      <c r="FS148" s="339" t="e">
        <f t="shared" si="1568"/>
        <v>#DIV/0!</v>
      </c>
      <c r="FT148" s="348" t="e">
        <f t="shared" si="1569"/>
        <v>#DIV/0!</v>
      </c>
      <c r="FU148" s="348" t="e">
        <f t="shared" si="1570"/>
        <v>#DIV/0!</v>
      </c>
      <c r="FV148" s="348" t="e">
        <f t="shared" si="1571"/>
        <v>#DIV/0!</v>
      </c>
      <c r="FW148" s="348" t="e">
        <f t="shared" si="1572"/>
        <v>#DIV/0!</v>
      </c>
      <c r="FX148" s="348" t="e">
        <f t="shared" si="1573"/>
        <v>#DIV/0!</v>
      </c>
      <c r="FY148" s="348" t="e">
        <f t="shared" si="1574"/>
        <v>#DIV/0!</v>
      </c>
      <c r="FZ148" s="348" t="e">
        <f t="shared" si="1575"/>
        <v>#DIV/0!</v>
      </c>
      <c r="GA148" s="349" t="e">
        <f t="shared" si="1576"/>
        <v>#DIV/0!</v>
      </c>
      <c r="GC148" s="343" t="s">
        <v>374</v>
      </c>
      <c r="GD148" s="344" t="e">
        <f>+GE148/GE154</f>
        <v>#DIV/0!</v>
      </c>
      <c r="GE148" s="345">
        <f t="shared" si="1577"/>
        <v>0</v>
      </c>
      <c r="GF148" s="346"/>
      <c r="GG148" s="346"/>
      <c r="GH148" s="346"/>
      <c r="GI148" s="346"/>
      <c r="GJ148" s="346"/>
      <c r="GK148" s="346"/>
      <c r="GL148" s="346"/>
      <c r="GM148" s="347"/>
      <c r="GN148" s="324"/>
      <c r="GO148" s="343" t="str">
        <f t="shared" si="1500"/>
        <v>MEDICARE</v>
      </c>
      <c r="GP148" s="339" t="e">
        <f t="shared" si="1578"/>
        <v>#DIV/0!</v>
      </c>
      <c r="GQ148" s="348" t="e">
        <f t="shared" si="1579"/>
        <v>#DIV/0!</v>
      </c>
      <c r="GR148" s="348" t="e">
        <f t="shared" si="1580"/>
        <v>#DIV/0!</v>
      </c>
      <c r="GS148" s="348" t="e">
        <f t="shared" si="1581"/>
        <v>#DIV/0!</v>
      </c>
      <c r="GT148" s="348" t="e">
        <f t="shared" si="1582"/>
        <v>#DIV/0!</v>
      </c>
      <c r="GU148" s="348" t="e">
        <f t="shared" si="1583"/>
        <v>#DIV/0!</v>
      </c>
      <c r="GV148" s="348" t="e">
        <f t="shared" si="1584"/>
        <v>#DIV/0!</v>
      </c>
      <c r="GW148" s="348" t="e">
        <f t="shared" si="1585"/>
        <v>#DIV/0!</v>
      </c>
      <c r="GX148" s="349" t="e">
        <f t="shared" si="1586"/>
        <v>#DIV/0!</v>
      </c>
      <c r="GZ148" s="343" t="s">
        <v>374</v>
      </c>
      <c r="HA148" s="344" t="e">
        <f>+HB148/HB154</f>
        <v>#DIV/0!</v>
      </c>
      <c r="HB148" s="345">
        <f t="shared" si="1587"/>
        <v>0</v>
      </c>
      <c r="HC148" s="346"/>
      <c r="HD148" s="346"/>
      <c r="HE148" s="346"/>
      <c r="HF148" s="346"/>
      <c r="HG148" s="346"/>
      <c r="HH148" s="346"/>
      <c r="HI148" s="346"/>
      <c r="HJ148" s="347"/>
      <c r="HK148" s="324"/>
      <c r="HL148" s="343" t="str">
        <f t="shared" si="1501"/>
        <v>MEDICARE</v>
      </c>
      <c r="HM148" s="339" t="e">
        <f t="shared" si="1588"/>
        <v>#DIV/0!</v>
      </c>
      <c r="HN148" s="348" t="e">
        <f t="shared" si="1589"/>
        <v>#DIV/0!</v>
      </c>
      <c r="HO148" s="348" t="e">
        <f t="shared" si="1590"/>
        <v>#DIV/0!</v>
      </c>
      <c r="HP148" s="348" t="e">
        <f t="shared" si="1591"/>
        <v>#DIV/0!</v>
      </c>
      <c r="HQ148" s="348" t="e">
        <f t="shared" si="1592"/>
        <v>#DIV/0!</v>
      </c>
      <c r="HR148" s="348" t="e">
        <f t="shared" si="1593"/>
        <v>#DIV/0!</v>
      </c>
      <c r="HS148" s="348" t="e">
        <f t="shared" si="1594"/>
        <v>#DIV/0!</v>
      </c>
      <c r="HT148" s="348" t="e">
        <f t="shared" si="1595"/>
        <v>#DIV/0!</v>
      </c>
      <c r="HU148" s="349" t="e">
        <f t="shared" si="1596"/>
        <v>#DIV/0!</v>
      </c>
      <c r="HW148" s="343" t="s">
        <v>374</v>
      </c>
      <c r="HX148" s="344" t="e">
        <f>+HY148/HY154</f>
        <v>#DIV/0!</v>
      </c>
      <c r="HY148" s="345">
        <f t="shared" si="1597"/>
        <v>0</v>
      </c>
      <c r="HZ148" s="346"/>
      <c r="IA148" s="346"/>
      <c r="IB148" s="346"/>
      <c r="IC148" s="346"/>
      <c r="ID148" s="346"/>
      <c r="IE148" s="346"/>
      <c r="IF148" s="346"/>
      <c r="IG148" s="347"/>
      <c r="IH148" s="324"/>
      <c r="II148" s="343" t="str">
        <f t="shared" si="1502"/>
        <v>MEDICARE</v>
      </c>
      <c r="IJ148" s="339" t="e">
        <f t="shared" si="1598"/>
        <v>#DIV/0!</v>
      </c>
      <c r="IK148" s="348" t="e">
        <f t="shared" si="1599"/>
        <v>#DIV/0!</v>
      </c>
      <c r="IL148" s="348" t="e">
        <f t="shared" si="1600"/>
        <v>#DIV/0!</v>
      </c>
      <c r="IM148" s="348" t="e">
        <f t="shared" si="1601"/>
        <v>#DIV/0!</v>
      </c>
      <c r="IN148" s="348" t="e">
        <f t="shared" si="1602"/>
        <v>#DIV/0!</v>
      </c>
      <c r="IO148" s="348" t="e">
        <f t="shared" si="1603"/>
        <v>#DIV/0!</v>
      </c>
      <c r="IP148" s="348" t="e">
        <f t="shared" si="1604"/>
        <v>#DIV/0!</v>
      </c>
      <c r="IQ148" s="348" t="e">
        <f t="shared" si="1605"/>
        <v>#DIV/0!</v>
      </c>
      <c r="IR148" s="349" t="e">
        <f t="shared" si="1606"/>
        <v>#DIV/0!</v>
      </c>
      <c r="IT148" s="343" t="s">
        <v>374</v>
      </c>
      <c r="IU148" s="344" t="e">
        <f>+IV148/IV154</f>
        <v>#DIV/0!</v>
      </c>
      <c r="IV148" s="345">
        <f t="shared" si="1607"/>
        <v>0</v>
      </c>
      <c r="IW148" s="346"/>
      <c r="IX148" s="346"/>
      <c r="IY148" s="346"/>
      <c r="IZ148" s="346"/>
      <c r="JA148" s="346"/>
      <c r="JB148" s="346"/>
      <c r="JC148" s="346"/>
      <c r="JD148" s="347"/>
      <c r="JE148" s="324"/>
      <c r="JF148" s="343" t="str">
        <f t="shared" si="1503"/>
        <v>MEDICARE</v>
      </c>
      <c r="JG148" s="339" t="e">
        <f t="shared" si="1608"/>
        <v>#DIV/0!</v>
      </c>
      <c r="JH148" s="348" t="e">
        <f t="shared" si="1609"/>
        <v>#DIV/0!</v>
      </c>
      <c r="JI148" s="348" t="e">
        <f t="shared" si="1610"/>
        <v>#DIV/0!</v>
      </c>
      <c r="JJ148" s="348" t="e">
        <f t="shared" si="1611"/>
        <v>#DIV/0!</v>
      </c>
      <c r="JK148" s="348" t="e">
        <f t="shared" si="1612"/>
        <v>#DIV/0!</v>
      </c>
      <c r="JL148" s="348" t="e">
        <f t="shared" si="1613"/>
        <v>#DIV/0!</v>
      </c>
      <c r="JM148" s="348" t="e">
        <f t="shared" si="1614"/>
        <v>#DIV/0!</v>
      </c>
      <c r="JN148" s="348" t="e">
        <f t="shared" si="1615"/>
        <v>#DIV/0!</v>
      </c>
      <c r="JO148" s="349" t="e">
        <f t="shared" si="1616"/>
        <v>#DIV/0!</v>
      </c>
      <c r="JQ148" s="343" t="s">
        <v>374</v>
      </c>
      <c r="JR148" s="344" t="e">
        <f>+JS148/JS154</f>
        <v>#DIV/0!</v>
      </c>
      <c r="JS148" s="345">
        <f t="shared" si="1617"/>
        <v>0</v>
      </c>
      <c r="JT148" s="346"/>
      <c r="JU148" s="346"/>
      <c r="JV148" s="346"/>
      <c r="JW148" s="346"/>
      <c r="JX148" s="346"/>
      <c r="JY148" s="346"/>
      <c r="JZ148" s="346"/>
      <c r="KA148" s="347"/>
      <c r="KB148" s="324"/>
      <c r="KC148" s="343" t="str">
        <f t="shared" si="1504"/>
        <v>MEDICARE</v>
      </c>
      <c r="KD148" s="339" t="e">
        <f t="shared" si="1618"/>
        <v>#DIV/0!</v>
      </c>
      <c r="KE148" s="348" t="e">
        <f t="shared" si="1619"/>
        <v>#DIV/0!</v>
      </c>
      <c r="KF148" s="348" t="e">
        <f t="shared" si="1620"/>
        <v>#DIV/0!</v>
      </c>
      <c r="KG148" s="348" t="e">
        <f t="shared" si="1621"/>
        <v>#DIV/0!</v>
      </c>
      <c r="KH148" s="348" t="e">
        <f t="shared" si="1622"/>
        <v>#DIV/0!</v>
      </c>
      <c r="KI148" s="348" t="e">
        <f t="shared" si="1623"/>
        <v>#DIV/0!</v>
      </c>
      <c r="KJ148" s="348" t="e">
        <f t="shared" si="1624"/>
        <v>#DIV/0!</v>
      </c>
      <c r="KK148" s="348" t="e">
        <f t="shared" si="1625"/>
        <v>#DIV/0!</v>
      </c>
      <c r="KL148" s="349" t="e">
        <f t="shared" si="1626"/>
        <v>#DIV/0!</v>
      </c>
    </row>
    <row r="149" spans="1:298" x14ac:dyDescent="0.2">
      <c r="A149" s="343" t="s">
        <v>482</v>
      </c>
      <c r="B149" s="344" t="e">
        <f>+C149/C154</f>
        <v>#DIV/0!</v>
      </c>
      <c r="C149" s="345">
        <f t="shared" si="1505"/>
        <v>0</v>
      </c>
      <c r="D149" s="346">
        <f t="shared" si="1476"/>
        <v>0</v>
      </c>
      <c r="E149" s="346">
        <f t="shared" si="1477"/>
        <v>0</v>
      </c>
      <c r="F149" s="346">
        <f t="shared" si="1478"/>
        <v>0</v>
      </c>
      <c r="G149" s="346">
        <f t="shared" si="1479"/>
        <v>0</v>
      </c>
      <c r="H149" s="346">
        <f t="shared" si="1480"/>
        <v>0</v>
      </c>
      <c r="I149" s="346">
        <f t="shared" si="1481"/>
        <v>0</v>
      </c>
      <c r="J149" s="346">
        <f t="shared" si="1482"/>
        <v>0</v>
      </c>
      <c r="K149" s="347">
        <f t="shared" si="1483"/>
        <v>0</v>
      </c>
      <c r="L149" s="324"/>
      <c r="M149" s="343" t="str">
        <f t="shared" si="1484"/>
        <v>MEDICARE B</v>
      </c>
      <c r="N149" s="339" t="e">
        <f t="shared" si="1506"/>
        <v>#DIV/0!</v>
      </c>
      <c r="O149" s="348" t="e">
        <f t="shared" si="1485"/>
        <v>#DIV/0!</v>
      </c>
      <c r="P149" s="348" t="e">
        <f t="shared" si="1486"/>
        <v>#DIV/0!</v>
      </c>
      <c r="Q149" s="348" t="e">
        <f t="shared" si="1487"/>
        <v>#DIV/0!</v>
      </c>
      <c r="R149" s="348" t="e">
        <f t="shared" si="1488"/>
        <v>#DIV/0!</v>
      </c>
      <c r="S149" s="348" t="e">
        <f t="shared" si="1489"/>
        <v>#DIV/0!</v>
      </c>
      <c r="T149" s="348" t="e">
        <f t="shared" si="1490"/>
        <v>#DIV/0!</v>
      </c>
      <c r="U149" s="348" t="e">
        <f t="shared" si="1491"/>
        <v>#DIV/0!</v>
      </c>
      <c r="V149" s="349" t="e">
        <f t="shared" si="1492"/>
        <v>#DIV/0!</v>
      </c>
      <c r="X149" s="343" t="s">
        <v>482</v>
      </c>
      <c r="Y149" s="344" t="e">
        <f>+Z149/Z154</f>
        <v>#DIV/0!</v>
      </c>
      <c r="Z149" s="345">
        <f t="shared" si="1507"/>
        <v>0</v>
      </c>
      <c r="AA149" s="346"/>
      <c r="AB149" s="346"/>
      <c r="AC149" s="346"/>
      <c r="AD149" s="346"/>
      <c r="AE149" s="346"/>
      <c r="AF149" s="346"/>
      <c r="AG149" s="346"/>
      <c r="AH149" s="347"/>
      <c r="AI149" s="324"/>
      <c r="AJ149" s="343" t="str">
        <f t="shared" si="1493"/>
        <v>MEDICARE B</v>
      </c>
      <c r="AK149" s="339" t="e">
        <f t="shared" si="1508"/>
        <v>#DIV/0!</v>
      </c>
      <c r="AL149" s="348" t="e">
        <f t="shared" si="1509"/>
        <v>#DIV/0!</v>
      </c>
      <c r="AM149" s="348" t="e">
        <f t="shared" si="1510"/>
        <v>#DIV/0!</v>
      </c>
      <c r="AN149" s="348" t="e">
        <f t="shared" si="1511"/>
        <v>#DIV/0!</v>
      </c>
      <c r="AO149" s="348" t="e">
        <f t="shared" si="1512"/>
        <v>#DIV/0!</v>
      </c>
      <c r="AP149" s="348" t="e">
        <f t="shared" si="1513"/>
        <v>#DIV/0!</v>
      </c>
      <c r="AQ149" s="348" t="e">
        <f t="shared" si="1514"/>
        <v>#DIV/0!</v>
      </c>
      <c r="AR149" s="348" t="e">
        <f t="shared" si="1515"/>
        <v>#DIV/0!</v>
      </c>
      <c r="AS149" s="349" t="e">
        <f t="shared" si="1516"/>
        <v>#DIV/0!</v>
      </c>
      <c r="AU149" s="343" t="s">
        <v>482</v>
      </c>
      <c r="AV149" s="344" t="e">
        <f>+AW149/AW154</f>
        <v>#DIV/0!</v>
      </c>
      <c r="AW149" s="345">
        <f t="shared" si="1517"/>
        <v>0</v>
      </c>
      <c r="AX149" s="346"/>
      <c r="AY149" s="346"/>
      <c r="AZ149" s="346"/>
      <c r="BA149" s="346"/>
      <c r="BB149" s="346"/>
      <c r="BC149" s="346"/>
      <c r="BD149" s="346"/>
      <c r="BE149" s="347"/>
      <c r="BF149" s="324"/>
      <c r="BG149" s="343" t="str">
        <f t="shared" si="1494"/>
        <v>MEDICARE B</v>
      </c>
      <c r="BH149" s="339" t="e">
        <f t="shared" si="1518"/>
        <v>#DIV/0!</v>
      </c>
      <c r="BI149" s="348" t="e">
        <f t="shared" si="1519"/>
        <v>#DIV/0!</v>
      </c>
      <c r="BJ149" s="348" t="e">
        <f t="shared" si="1520"/>
        <v>#DIV/0!</v>
      </c>
      <c r="BK149" s="348" t="e">
        <f t="shared" si="1521"/>
        <v>#DIV/0!</v>
      </c>
      <c r="BL149" s="348" t="e">
        <f t="shared" si="1522"/>
        <v>#DIV/0!</v>
      </c>
      <c r="BM149" s="348" t="e">
        <f t="shared" si="1523"/>
        <v>#DIV/0!</v>
      </c>
      <c r="BN149" s="348" t="e">
        <f t="shared" si="1524"/>
        <v>#DIV/0!</v>
      </c>
      <c r="BO149" s="348" t="e">
        <f t="shared" si="1525"/>
        <v>#DIV/0!</v>
      </c>
      <c r="BP149" s="349" t="e">
        <f t="shared" si="1526"/>
        <v>#DIV/0!</v>
      </c>
      <c r="BR149" s="343" t="s">
        <v>482</v>
      </c>
      <c r="BS149" s="344" t="e">
        <f>+BT149/BT154</f>
        <v>#DIV/0!</v>
      </c>
      <c r="BT149" s="345">
        <f t="shared" si="1527"/>
        <v>0</v>
      </c>
      <c r="BU149" s="346"/>
      <c r="BV149" s="346"/>
      <c r="BW149" s="346"/>
      <c r="BX149" s="346"/>
      <c r="BY149" s="346"/>
      <c r="BZ149" s="346"/>
      <c r="CA149" s="346"/>
      <c r="CB149" s="347"/>
      <c r="CC149" s="324"/>
      <c r="CD149" s="343" t="str">
        <f t="shared" si="1495"/>
        <v>MEDICARE B</v>
      </c>
      <c r="CE149" s="339" t="e">
        <f t="shared" si="1528"/>
        <v>#DIV/0!</v>
      </c>
      <c r="CF149" s="348" t="e">
        <f t="shared" si="1529"/>
        <v>#DIV/0!</v>
      </c>
      <c r="CG149" s="348" t="e">
        <f t="shared" si="1530"/>
        <v>#DIV/0!</v>
      </c>
      <c r="CH149" s="348" t="e">
        <f t="shared" si="1531"/>
        <v>#DIV/0!</v>
      </c>
      <c r="CI149" s="348" t="e">
        <f t="shared" si="1532"/>
        <v>#DIV/0!</v>
      </c>
      <c r="CJ149" s="348" t="e">
        <f t="shared" si="1533"/>
        <v>#DIV/0!</v>
      </c>
      <c r="CK149" s="348" t="e">
        <f t="shared" si="1534"/>
        <v>#DIV/0!</v>
      </c>
      <c r="CL149" s="348" t="e">
        <f t="shared" si="1535"/>
        <v>#DIV/0!</v>
      </c>
      <c r="CM149" s="349" t="e">
        <f t="shared" si="1536"/>
        <v>#DIV/0!</v>
      </c>
      <c r="CO149" s="343" t="s">
        <v>482</v>
      </c>
      <c r="CP149" s="344" t="e">
        <f>+CQ149/CQ154</f>
        <v>#DIV/0!</v>
      </c>
      <c r="CQ149" s="345">
        <f t="shared" si="1537"/>
        <v>0</v>
      </c>
      <c r="CR149" s="346"/>
      <c r="CS149" s="346"/>
      <c r="CT149" s="346"/>
      <c r="CU149" s="346"/>
      <c r="CV149" s="346"/>
      <c r="CW149" s="346"/>
      <c r="CX149" s="346"/>
      <c r="CY149" s="347"/>
      <c r="CZ149" s="324"/>
      <c r="DA149" s="343" t="str">
        <f t="shared" si="1496"/>
        <v>MEDICARE B</v>
      </c>
      <c r="DB149" s="339" t="e">
        <f t="shared" si="1538"/>
        <v>#DIV/0!</v>
      </c>
      <c r="DC149" s="348" t="e">
        <f t="shared" si="1539"/>
        <v>#DIV/0!</v>
      </c>
      <c r="DD149" s="348" t="e">
        <f t="shared" si="1540"/>
        <v>#DIV/0!</v>
      </c>
      <c r="DE149" s="348" t="e">
        <f t="shared" si="1541"/>
        <v>#DIV/0!</v>
      </c>
      <c r="DF149" s="348" t="e">
        <f t="shared" si="1542"/>
        <v>#DIV/0!</v>
      </c>
      <c r="DG149" s="348" t="e">
        <f t="shared" si="1543"/>
        <v>#DIV/0!</v>
      </c>
      <c r="DH149" s="348" t="e">
        <f t="shared" si="1544"/>
        <v>#DIV/0!</v>
      </c>
      <c r="DI149" s="348" t="e">
        <f t="shared" si="1545"/>
        <v>#DIV/0!</v>
      </c>
      <c r="DJ149" s="349" t="e">
        <f t="shared" si="1546"/>
        <v>#DIV/0!</v>
      </c>
      <c r="DL149" s="343" t="s">
        <v>482</v>
      </c>
      <c r="DM149" s="344" t="e">
        <f>+DN149/DN154</f>
        <v>#DIV/0!</v>
      </c>
      <c r="DN149" s="345">
        <f t="shared" si="1547"/>
        <v>0</v>
      </c>
      <c r="DO149" s="346"/>
      <c r="DP149" s="346"/>
      <c r="DQ149" s="346"/>
      <c r="DR149" s="346"/>
      <c r="DS149" s="346"/>
      <c r="DT149" s="346"/>
      <c r="DU149" s="346"/>
      <c r="DV149" s="347"/>
      <c r="DW149" s="324"/>
      <c r="DX149" s="343" t="str">
        <f t="shared" si="1497"/>
        <v>MEDICARE B</v>
      </c>
      <c r="DY149" s="339" t="e">
        <f t="shared" si="1548"/>
        <v>#DIV/0!</v>
      </c>
      <c r="DZ149" s="348" t="e">
        <f t="shared" si="1549"/>
        <v>#DIV/0!</v>
      </c>
      <c r="EA149" s="348" t="e">
        <f t="shared" si="1550"/>
        <v>#DIV/0!</v>
      </c>
      <c r="EB149" s="348" t="e">
        <f t="shared" si="1551"/>
        <v>#DIV/0!</v>
      </c>
      <c r="EC149" s="348" t="e">
        <f t="shared" si="1552"/>
        <v>#DIV/0!</v>
      </c>
      <c r="ED149" s="348" t="e">
        <f t="shared" si="1553"/>
        <v>#DIV/0!</v>
      </c>
      <c r="EE149" s="348" t="e">
        <f t="shared" si="1554"/>
        <v>#DIV/0!</v>
      </c>
      <c r="EF149" s="348" t="e">
        <f t="shared" si="1555"/>
        <v>#DIV/0!</v>
      </c>
      <c r="EG149" s="349" t="e">
        <f t="shared" si="1556"/>
        <v>#DIV/0!</v>
      </c>
      <c r="EI149" s="343" t="s">
        <v>482</v>
      </c>
      <c r="EJ149" s="344" t="e">
        <f>+EK149/EK154</f>
        <v>#DIV/0!</v>
      </c>
      <c r="EK149" s="345">
        <f t="shared" si="1557"/>
        <v>0</v>
      </c>
      <c r="EL149" s="346"/>
      <c r="EM149" s="346"/>
      <c r="EN149" s="346"/>
      <c r="EO149" s="346"/>
      <c r="EP149" s="346"/>
      <c r="EQ149" s="346"/>
      <c r="ER149" s="346"/>
      <c r="ES149" s="347"/>
      <c r="ET149" s="324"/>
      <c r="EU149" s="343" t="str">
        <f t="shared" si="1498"/>
        <v>MEDICARE B</v>
      </c>
      <c r="EV149" s="339" t="e">
        <f t="shared" si="1558"/>
        <v>#DIV/0!</v>
      </c>
      <c r="EW149" s="348" t="e">
        <f t="shared" si="1559"/>
        <v>#DIV/0!</v>
      </c>
      <c r="EX149" s="348" t="e">
        <f t="shared" si="1560"/>
        <v>#DIV/0!</v>
      </c>
      <c r="EY149" s="348" t="e">
        <f t="shared" si="1561"/>
        <v>#DIV/0!</v>
      </c>
      <c r="EZ149" s="348" t="e">
        <f t="shared" si="1562"/>
        <v>#DIV/0!</v>
      </c>
      <c r="FA149" s="348" t="e">
        <f t="shared" si="1563"/>
        <v>#DIV/0!</v>
      </c>
      <c r="FB149" s="348" t="e">
        <f t="shared" si="1564"/>
        <v>#DIV/0!</v>
      </c>
      <c r="FC149" s="348" t="e">
        <f t="shared" si="1565"/>
        <v>#DIV/0!</v>
      </c>
      <c r="FD149" s="349" t="e">
        <f t="shared" si="1566"/>
        <v>#DIV/0!</v>
      </c>
      <c r="FF149" s="343" t="s">
        <v>482</v>
      </c>
      <c r="FG149" s="344" t="e">
        <f>+FH149/FH154</f>
        <v>#DIV/0!</v>
      </c>
      <c r="FH149" s="345">
        <f t="shared" si="1567"/>
        <v>0</v>
      </c>
      <c r="FI149" s="346"/>
      <c r="FJ149" s="346"/>
      <c r="FK149" s="346"/>
      <c r="FL149" s="346"/>
      <c r="FM149" s="346"/>
      <c r="FN149" s="346"/>
      <c r="FO149" s="346"/>
      <c r="FP149" s="347"/>
      <c r="FQ149" s="324"/>
      <c r="FR149" s="343" t="str">
        <f t="shared" si="1499"/>
        <v>MEDICARE B</v>
      </c>
      <c r="FS149" s="339" t="e">
        <f t="shared" si="1568"/>
        <v>#DIV/0!</v>
      </c>
      <c r="FT149" s="348" t="e">
        <f t="shared" si="1569"/>
        <v>#DIV/0!</v>
      </c>
      <c r="FU149" s="348" t="e">
        <f t="shared" si="1570"/>
        <v>#DIV/0!</v>
      </c>
      <c r="FV149" s="348" t="e">
        <f t="shared" si="1571"/>
        <v>#DIV/0!</v>
      </c>
      <c r="FW149" s="348" t="e">
        <f t="shared" si="1572"/>
        <v>#DIV/0!</v>
      </c>
      <c r="FX149" s="348" t="e">
        <f t="shared" si="1573"/>
        <v>#DIV/0!</v>
      </c>
      <c r="FY149" s="348" t="e">
        <f t="shared" si="1574"/>
        <v>#DIV/0!</v>
      </c>
      <c r="FZ149" s="348" t="e">
        <f t="shared" si="1575"/>
        <v>#DIV/0!</v>
      </c>
      <c r="GA149" s="349" t="e">
        <f t="shared" si="1576"/>
        <v>#DIV/0!</v>
      </c>
      <c r="GC149" s="343" t="s">
        <v>482</v>
      </c>
      <c r="GD149" s="344" t="e">
        <f>+GE149/GE154</f>
        <v>#DIV/0!</v>
      </c>
      <c r="GE149" s="345">
        <f t="shared" si="1577"/>
        <v>0</v>
      </c>
      <c r="GF149" s="346"/>
      <c r="GG149" s="346"/>
      <c r="GH149" s="346"/>
      <c r="GI149" s="346"/>
      <c r="GJ149" s="346"/>
      <c r="GK149" s="346"/>
      <c r="GL149" s="346"/>
      <c r="GM149" s="347"/>
      <c r="GN149" s="324"/>
      <c r="GO149" s="343" t="str">
        <f t="shared" si="1500"/>
        <v>MEDICARE B</v>
      </c>
      <c r="GP149" s="339" t="e">
        <f t="shared" si="1578"/>
        <v>#DIV/0!</v>
      </c>
      <c r="GQ149" s="348" t="e">
        <f t="shared" si="1579"/>
        <v>#DIV/0!</v>
      </c>
      <c r="GR149" s="348" t="e">
        <f t="shared" si="1580"/>
        <v>#DIV/0!</v>
      </c>
      <c r="GS149" s="348" t="e">
        <f t="shared" si="1581"/>
        <v>#DIV/0!</v>
      </c>
      <c r="GT149" s="348" t="e">
        <f t="shared" si="1582"/>
        <v>#DIV/0!</v>
      </c>
      <c r="GU149" s="348" t="e">
        <f t="shared" si="1583"/>
        <v>#DIV/0!</v>
      </c>
      <c r="GV149" s="348" t="e">
        <f t="shared" si="1584"/>
        <v>#DIV/0!</v>
      </c>
      <c r="GW149" s="348" t="e">
        <f t="shared" si="1585"/>
        <v>#DIV/0!</v>
      </c>
      <c r="GX149" s="349" t="e">
        <f t="shared" si="1586"/>
        <v>#DIV/0!</v>
      </c>
      <c r="GZ149" s="343" t="s">
        <v>482</v>
      </c>
      <c r="HA149" s="344" t="e">
        <f>+HB149/HB154</f>
        <v>#DIV/0!</v>
      </c>
      <c r="HB149" s="345">
        <f t="shared" si="1587"/>
        <v>0</v>
      </c>
      <c r="HC149" s="346"/>
      <c r="HD149" s="346"/>
      <c r="HE149" s="346"/>
      <c r="HF149" s="346"/>
      <c r="HG149" s="346"/>
      <c r="HH149" s="346"/>
      <c r="HI149" s="346"/>
      <c r="HJ149" s="347"/>
      <c r="HK149" s="324"/>
      <c r="HL149" s="343" t="str">
        <f t="shared" si="1501"/>
        <v>MEDICARE B</v>
      </c>
      <c r="HM149" s="339" t="e">
        <f t="shared" si="1588"/>
        <v>#DIV/0!</v>
      </c>
      <c r="HN149" s="348" t="e">
        <f t="shared" si="1589"/>
        <v>#DIV/0!</v>
      </c>
      <c r="HO149" s="348" t="e">
        <f t="shared" si="1590"/>
        <v>#DIV/0!</v>
      </c>
      <c r="HP149" s="348" t="e">
        <f t="shared" si="1591"/>
        <v>#DIV/0!</v>
      </c>
      <c r="HQ149" s="348" t="e">
        <f t="shared" si="1592"/>
        <v>#DIV/0!</v>
      </c>
      <c r="HR149" s="348" t="e">
        <f t="shared" si="1593"/>
        <v>#DIV/0!</v>
      </c>
      <c r="HS149" s="348" t="e">
        <f t="shared" si="1594"/>
        <v>#DIV/0!</v>
      </c>
      <c r="HT149" s="348" t="e">
        <f t="shared" si="1595"/>
        <v>#DIV/0!</v>
      </c>
      <c r="HU149" s="349" t="e">
        <f t="shared" si="1596"/>
        <v>#DIV/0!</v>
      </c>
      <c r="HW149" s="343" t="s">
        <v>482</v>
      </c>
      <c r="HX149" s="344" t="e">
        <f>+HY149/HY154</f>
        <v>#DIV/0!</v>
      </c>
      <c r="HY149" s="345">
        <f t="shared" si="1597"/>
        <v>0</v>
      </c>
      <c r="HZ149" s="346"/>
      <c r="IA149" s="346"/>
      <c r="IB149" s="346"/>
      <c r="IC149" s="346"/>
      <c r="ID149" s="346"/>
      <c r="IE149" s="346"/>
      <c r="IF149" s="346"/>
      <c r="IG149" s="347"/>
      <c r="IH149" s="324"/>
      <c r="II149" s="343" t="str">
        <f t="shared" si="1502"/>
        <v>MEDICARE B</v>
      </c>
      <c r="IJ149" s="339" t="e">
        <f t="shared" si="1598"/>
        <v>#DIV/0!</v>
      </c>
      <c r="IK149" s="348" t="e">
        <f t="shared" si="1599"/>
        <v>#DIV/0!</v>
      </c>
      <c r="IL149" s="348" t="e">
        <f t="shared" si="1600"/>
        <v>#DIV/0!</v>
      </c>
      <c r="IM149" s="348" t="e">
        <f t="shared" si="1601"/>
        <v>#DIV/0!</v>
      </c>
      <c r="IN149" s="348" t="e">
        <f t="shared" si="1602"/>
        <v>#DIV/0!</v>
      </c>
      <c r="IO149" s="348" t="e">
        <f t="shared" si="1603"/>
        <v>#DIV/0!</v>
      </c>
      <c r="IP149" s="348" t="e">
        <f t="shared" si="1604"/>
        <v>#DIV/0!</v>
      </c>
      <c r="IQ149" s="348" t="e">
        <f t="shared" si="1605"/>
        <v>#DIV/0!</v>
      </c>
      <c r="IR149" s="349" t="e">
        <f t="shared" si="1606"/>
        <v>#DIV/0!</v>
      </c>
      <c r="IT149" s="343" t="s">
        <v>482</v>
      </c>
      <c r="IU149" s="344" t="e">
        <f>+IV149/IV154</f>
        <v>#DIV/0!</v>
      </c>
      <c r="IV149" s="345">
        <f t="shared" si="1607"/>
        <v>0</v>
      </c>
      <c r="IW149" s="346"/>
      <c r="IX149" s="346"/>
      <c r="IY149" s="346"/>
      <c r="IZ149" s="346"/>
      <c r="JA149" s="346"/>
      <c r="JB149" s="346"/>
      <c r="JC149" s="346"/>
      <c r="JD149" s="347"/>
      <c r="JE149" s="324"/>
      <c r="JF149" s="343" t="str">
        <f t="shared" si="1503"/>
        <v>MEDICARE B</v>
      </c>
      <c r="JG149" s="339" t="e">
        <f t="shared" si="1608"/>
        <v>#DIV/0!</v>
      </c>
      <c r="JH149" s="348" t="e">
        <f t="shared" si="1609"/>
        <v>#DIV/0!</v>
      </c>
      <c r="JI149" s="348" t="e">
        <f t="shared" si="1610"/>
        <v>#DIV/0!</v>
      </c>
      <c r="JJ149" s="348" t="e">
        <f t="shared" si="1611"/>
        <v>#DIV/0!</v>
      </c>
      <c r="JK149" s="348" t="e">
        <f t="shared" si="1612"/>
        <v>#DIV/0!</v>
      </c>
      <c r="JL149" s="348" t="e">
        <f t="shared" si="1613"/>
        <v>#DIV/0!</v>
      </c>
      <c r="JM149" s="348" t="e">
        <f t="shared" si="1614"/>
        <v>#DIV/0!</v>
      </c>
      <c r="JN149" s="348" t="e">
        <f t="shared" si="1615"/>
        <v>#DIV/0!</v>
      </c>
      <c r="JO149" s="349" t="e">
        <f t="shared" si="1616"/>
        <v>#DIV/0!</v>
      </c>
      <c r="JQ149" s="343" t="s">
        <v>482</v>
      </c>
      <c r="JR149" s="344" t="e">
        <f>+JS149/JS154</f>
        <v>#DIV/0!</v>
      </c>
      <c r="JS149" s="345">
        <f t="shared" si="1617"/>
        <v>0</v>
      </c>
      <c r="JT149" s="346"/>
      <c r="JU149" s="346"/>
      <c r="JV149" s="346"/>
      <c r="JW149" s="346"/>
      <c r="JX149" s="346"/>
      <c r="JY149" s="346"/>
      <c r="JZ149" s="346"/>
      <c r="KA149" s="347"/>
      <c r="KB149" s="324"/>
      <c r="KC149" s="343" t="str">
        <f t="shared" si="1504"/>
        <v>MEDICARE B</v>
      </c>
      <c r="KD149" s="339" t="e">
        <f t="shared" si="1618"/>
        <v>#DIV/0!</v>
      </c>
      <c r="KE149" s="348" t="e">
        <f t="shared" si="1619"/>
        <v>#DIV/0!</v>
      </c>
      <c r="KF149" s="348" t="e">
        <f t="shared" si="1620"/>
        <v>#DIV/0!</v>
      </c>
      <c r="KG149" s="348" t="e">
        <f t="shared" si="1621"/>
        <v>#DIV/0!</v>
      </c>
      <c r="KH149" s="348" t="e">
        <f t="shared" si="1622"/>
        <v>#DIV/0!</v>
      </c>
      <c r="KI149" s="348" t="e">
        <f t="shared" si="1623"/>
        <v>#DIV/0!</v>
      </c>
      <c r="KJ149" s="348" t="e">
        <f t="shared" si="1624"/>
        <v>#DIV/0!</v>
      </c>
      <c r="KK149" s="348" t="e">
        <f t="shared" si="1625"/>
        <v>#DIV/0!</v>
      </c>
      <c r="KL149" s="349" t="e">
        <f t="shared" si="1626"/>
        <v>#DIV/0!</v>
      </c>
    </row>
    <row r="150" spans="1:298" x14ac:dyDescent="0.2">
      <c r="A150" s="343" t="s">
        <v>486</v>
      </c>
      <c r="B150" s="344" t="e">
        <f>+C150/C154</f>
        <v>#DIV/0!</v>
      </c>
      <c r="C150" s="345">
        <f t="shared" si="1505"/>
        <v>0</v>
      </c>
      <c r="D150" s="346">
        <f t="shared" si="1476"/>
        <v>0</v>
      </c>
      <c r="E150" s="346">
        <f t="shared" si="1477"/>
        <v>0</v>
      </c>
      <c r="F150" s="346">
        <f t="shared" si="1478"/>
        <v>0</v>
      </c>
      <c r="G150" s="346">
        <f t="shared" si="1479"/>
        <v>0</v>
      </c>
      <c r="H150" s="346">
        <f t="shared" si="1480"/>
        <v>0</v>
      </c>
      <c r="I150" s="346">
        <f t="shared" si="1481"/>
        <v>0</v>
      </c>
      <c r="J150" s="346">
        <f t="shared" si="1482"/>
        <v>0</v>
      </c>
      <c r="K150" s="347">
        <f t="shared" si="1483"/>
        <v>0</v>
      </c>
      <c r="L150" s="324"/>
      <c r="M150" s="343" t="str">
        <f t="shared" si="1484"/>
        <v>OTHER GOVT</v>
      </c>
      <c r="N150" s="339" t="e">
        <f t="shared" si="1506"/>
        <v>#DIV/0!</v>
      </c>
      <c r="O150" s="348" t="e">
        <f t="shared" si="1485"/>
        <v>#DIV/0!</v>
      </c>
      <c r="P150" s="348" t="e">
        <f t="shared" si="1486"/>
        <v>#DIV/0!</v>
      </c>
      <c r="Q150" s="348" t="e">
        <f t="shared" si="1487"/>
        <v>#DIV/0!</v>
      </c>
      <c r="R150" s="348" t="e">
        <f t="shared" si="1488"/>
        <v>#DIV/0!</v>
      </c>
      <c r="S150" s="348" t="e">
        <f t="shared" si="1489"/>
        <v>#DIV/0!</v>
      </c>
      <c r="T150" s="348" t="e">
        <f t="shared" si="1490"/>
        <v>#DIV/0!</v>
      </c>
      <c r="U150" s="348" t="e">
        <f t="shared" si="1491"/>
        <v>#DIV/0!</v>
      </c>
      <c r="V150" s="349" t="e">
        <f t="shared" si="1492"/>
        <v>#DIV/0!</v>
      </c>
      <c r="X150" s="343" t="s">
        <v>486</v>
      </c>
      <c r="Y150" s="344" t="e">
        <f>+Z150/Z154</f>
        <v>#DIV/0!</v>
      </c>
      <c r="Z150" s="345">
        <f t="shared" si="1507"/>
        <v>0</v>
      </c>
      <c r="AA150" s="346"/>
      <c r="AB150" s="346"/>
      <c r="AC150" s="346"/>
      <c r="AD150" s="346"/>
      <c r="AE150" s="346"/>
      <c r="AF150" s="346"/>
      <c r="AG150" s="346"/>
      <c r="AH150" s="347"/>
      <c r="AI150" s="324"/>
      <c r="AJ150" s="343" t="str">
        <f t="shared" si="1493"/>
        <v>OTHER GOVT</v>
      </c>
      <c r="AK150" s="339" t="e">
        <f t="shared" si="1508"/>
        <v>#DIV/0!</v>
      </c>
      <c r="AL150" s="348" t="e">
        <f t="shared" si="1509"/>
        <v>#DIV/0!</v>
      </c>
      <c r="AM150" s="348" t="e">
        <f t="shared" si="1510"/>
        <v>#DIV/0!</v>
      </c>
      <c r="AN150" s="348" t="e">
        <f t="shared" si="1511"/>
        <v>#DIV/0!</v>
      </c>
      <c r="AO150" s="348" t="e">
        <f t="shared" si="1512"/>
        <v>#DIV/0!</v>
      </c>
      <c r="AP150" s="348" t="e">
        <f t="shared" si="1513"/>
        <v>#DIV/0!</v>
      </c>
      <c r="AQ150" s="348" t="e">
        <f t="shared" si="1514"/>
        <v>#DIV/0!</v>
      </c>
      <c r="AR150" s="348" t="e">
        <f t="shared" si="1515"/>
        <v>#DIV/0!</v>
      </c>
      <c r="AS150" s="349" t="e">
        <f t="shared" si="1516"/>
        <v>#DIV/0!</v>
      </c>
      <c r="AU150" s="343" t="s">
        <v>486</v>
      </c>
      <c r="AV150" s="344" t="e">
        <f>+AW150/AW154</f>
        <v>#DIV/0!</v>
      </c>
      <c r="AW150" s="345">
        <f t="shared" si="1517"/>
        <v>0</v>
      </c>
      <c r="AX150" s="346"/>
      <c r="AY150" s="346"/>
      <c r="AZ150" s="346"/>
      <c r="BA150" s="346"/>
      <c r="BB150" s="346"/>
      <c r="BC150" s="346"/>
      <c r="BD150" s="346"/>
      <c r="BE150" s="347"/>
      <c r="BF150" s="324"/>
      <c r="BG150" s="343" t="str">
        <f t="shared" si="1494"/>
        <v>OTHER GOVT</v>
      </c>
      <c r="BH150" s="339" t="e">
        <f t="shared" si="1518"/>
        <v>#DIV/0!</v>
      </c>
      <c r="BI150" s="348" t="e">
        <f t="shared" si="1519"/>
        <v>#DIV/0!</v>
      </c>
      <c r="BJ150" s="348" t="e">
        <f t="shared" si="1520"/>
        <v>#DIV/0!</v>
      </c>
      <c r="BK150" s="348" t="e">
        <f t="shared" si="1521"/>
        <v>#DIV/0!</v>
      </c>
      <c r="BL150" s="348" t="e">
        <f t="shared" si="1522"/>
        <v>#DIV/0!</v>
      </c>
      <c r="BM150" s="348" t="e">
        <f t="shared" si="1523"/>
        <v>#DIV/0!</v>
      </c>
      <c r="BN150" s="348" t="e">
        <f t="shared" si="1524"/>
        <v>#DIV/0!</v>
      </c>
      <c r="BO150" s="348" t="e">
        <f t="shared" si="1525"/>
        <v>#DIV/0!</v>
      </c>
      <c r="BP150" s="349" t="e">
        <f t="shared" si="1526"/>
        <v>#DIV/0!</v>
      </c>
      <c r="BR150" s="343" t="s">
        <v>486</v>
      </c>
      <c r="BS150" s="344" t="e">
        <f>+BT150/BT154</f>
        <v>#DIV/0!</v>
      </c>
      <c r="BT150" s="345">
        <f t="shared" si="1527"/>
        <v>0</v>
      </c>
      <c r="BU150" s="346"/>
      <c r="BV150" s="346"/>
      <c r="BW150" s="346"/>
      <c r="BX150" s="346"/>
      <c r="BY150" s="346"/>
      <c r="BZ150" s="346"/>
      <c r="CA150" s="346"/>
      <c r="CB150" s="347"/>
      <c r="CC150" s="324"/>
      <c r="CD150" s="343" t="str">
        <f t="shared" si="1495"/>
        <v>OTHER GOVT</v>
      </c>
      <c r="CE150" s="339" t="e">
        <f t="shared" si="1528"/>
        <v>#DIV/0!</v>
      </c>
      <c r="CF150" s="348" t="e">
        <f t="shared" si="1529"/>
        <v>#DIV/0!</v>
      </c>
      <c r="CG150" s="348" t="e">
        <f t="shared" si="1530"/>
        <v>#DIV/0!</v>
      </c>
      <c r="CH150" s="348" t="e">
        <f t="shared" si="1531"/>
        <v>#DIV/0!</v>
      </c>
      <c r="CI150" s="348" t="e">
        <f t="shared" si="1532"/>
        <v>#DIV/0!</v>
      </c>
      <c r="CJ150" s="348" t="e">
        <f t="shared" si="1533"/>
        <v>#DIV/0!</v>
      </c>
      <c r="CK150" s="348" t="e">
        <f t="shared" si="1534"/>
        <v>#DIV/0!</v>
      </c>
      <c r="CL150" s="348" t="e">
        <f t="shared" si="1535"/>
        <v>#DIV/0!</v>
      </c>
      <c r="CM150" s="349" t="e">
        <f t="shared" si="1536"/>
        <v>#DIV/0!</v>
      </c>
      <c r="CO150" s="343" t="s">
        <v>486</v>
      </c>
      <c r="CP150" s="344" t="e">
        <f>+CQ150/CQ154</f>
        <v>#DIV/0!</v>
      </c>
      <c r="CQ150" s="345">
        <f t="shared" si="1537"/>
        <v>0</v>
      </c>
      <c r="CR150" s="346"/>
      <c r="CS150" s="346"/>
      <c r="CT150" s="346"/>
      <c r="CU150" s="346"/>
      <c r="CV150" s="346"/>
      <c r="CW150" s="346"/>
      <c r="CX150" s="346"/>
      <c r="CY150" s="347"/>
      <c r="CZ150" s="324"/>
      <c r="DA150" s="343" t="str">
        <f t="shared" si="1496"/>
        <v>OTHER GOVT</v>
      </c>
      <c r="DB150" s="339" t="e">
        <f t="shared" si="1538"/>
        <v>#DIV/0!</v>
      </c>
      <c r="DC150" s="348" t="e">
        <f t="shared" si="1539"/>
        <v>#DIV/0!</v>
      </c>
      <c r="DD150" s="348" t="e">
        <f t="shared" si="1540"/>
        <v>#DIV/0!</v>
      </c>
      <c r="DE150" s="348" t="e">
        <f t="shared" si="1541"/>
        <v>#DIV/0!</v>
      </c>
      <c r="DF150" s="348" t="e">
        <f t="shared" si="1542"/>
        <v>#DIV/0!</v>
      </c>
      <c r="DG150" s="348" t="e">
        <f t="shared" si="1543"/>
        <v>#DIV/0!</v>
      </c>
      <c r="DH150" s="348" t="e">
        <f t="shared" si="1544"/>
        <v>#DIV/0!</v>
      </c>
      <c r="DI150" s="348" t="e">
        <f t="shared" si="1545"/>
        <v>#DIV/0!</v>
      </c>
      <c r="DJ150" s="349" t="e">
        <f t="shared" si="1546"/>
        <v>#DIV/0!</v>
      </c>
      <c r="DL150" s="343" t="s">
        <v>486</v>
      </c>
      <c r="DM150" s="344" t="e">
        <f>+DN150/DN154</f>
        <v>#DIV/0!</v>
      </c>
      <c r="DN150" s="345">
        <f t="shared" si="1547"/>
        <v>0</v>
      </c>
      <c r="DO150" s="346"/>
      <c r="DP150" s="346"/>
      <c r="DQ150" s="346"/>
      <c r="DR150" s="346"/>
      <c r="DS150" s="346"/>
      <c r="DT150" s="346"/>
      <c r="DU150" s="346"/>
      <c r="DV150" s="347"/>
      <c r="DW150" s="324"/>
      <c r="DX150" s="343" t="str">
        <f t="shared" si="1497"/>
        <v>OTHER GOVT</v>
      </c>
      <c r="DY150" s="339" t="e">
        <f t="shared" si="1548"/>
        <v>#DIV/0!</v>
      </c>
      <c r="DZ150" s="348" t="e">
        <f t="shared" si="1549"/>
        <v>#DIV/0!</v>
      </c>
      <c r="EA150" s="348" t="e">
        <f t="shared" si="1550"/>
        <v>#DIV/0!</v>
      </c>
      <c r="EB150" s="348" t="e">
        <f t="shared" si="1551"/>
        <v>#DIV/0!</v>
      </c>
      <c r="EC150" s="348" t="e">
        <f t="shared" si="1552"/>
        <v>#DIV/0!</v>
      </c>
      <c r="ED150" s="348" t="e">
        <f t="shared" si="1553"/>
        <v>#DIV/0!</v>
      </c>
      <c r="EE150" s="348" t="e">
        <f t="shared" si="1554"/>
        <v>#DIV/0!</v>
      </c>
      <c r="EF150" s="348" t="e">
        <f t="shared" si="1555"/>
        <v>#DIV/0!</v>
      </c>
      <c r="EG150" s="349" t="e">
        <f t="shared" si="1556"/>
        <v>#DIV/0!</v>
      </c>
      <c r="EI150" s="343" t="s">
        <v>486</v>
      </c>
      <c r="EJ150" s="344" t="e">
        <f>+EK150/EK154</f>
        <v>#DIV/0!</v>
      </c>
      <c r="EK150" s="345">
        <f t="shared" si="1557"/>
        <v>0</v>
      </c>
      <c r="EL150" s="346"/>
      <c r="EM150" s="346"/>
      <c r="EN150" s="346"/>
      <c r="EO150" s="346"/>
      <c r="EP150" s="346"/>
      <c r="EQ150" s="346"/>
      <c r="ER150" s="346"/>
      <c r="ES150" s="347"/>
      <c r="ET150" s="324"/>
      <c r="EU150" s="343" t="str">
        <f t="shared" si="1498"/>
        <v>OTHER GOVT</v>
      </c>
      <c r="EV150" s="339" t="e">
        <f t="shared" si="1558"/>
        <v>#DIV/0!</v>
      </c>
      <c r="EW150" s="348" t="e">
        <f t="shared" si="1559"/>
        <v>#DIV/0!</v>
      </c>
      <c r="EX150" s="348" t="e">
        <f t="shared" si="1560"/>
        <v>#DIV/0!</v>
      </c>
      <c r="EY150" s="348" t="e">
        <f t="shared" si="1561"/>
        <v>#DIV/0!</v>
      </c>
      <c r="EZ150" s="348" t="e">
        <f t="shared" si="1562"/>
        <v>#DIV/0!</v>
      </c>
      <c r="FA150" s="348" t="e">
        <f t="shared" si="1563"/>
        <v>#DIV/0!</v>
      </c>
      <c r="FB150" s="348" t="e">
        <f t="shared" si="1564"/>
        <v>#DIV/0!</v>
      </c>
      <c r="FC150" s="348" t="e">
        <f t="shared" si="1565"/>
        <v>#DIV/0!</v>
      </c>
      <c r="FD150" s="349" t="e">
        <f t="shared" si="1566"/>
        <v>#DIV/0!</v>
      </c>
      <c r="FF150" s="343" t="s">
        <v>486</v>
      </c>
      <c r="FG150" s="344" t="e">
        <f>+FH150/FH154</f>
        <v>#DIV/0!</v>
      </c>
      <c r="FH150" s="345">
        <f t="shared" si="1567"/>
        <v>0</v>
      </c>
      <c r="FI150" s="346"/>
      <c r="FJ150" s="346"/>
      <c r="FK150" s="346"/>
      <c r="FL150" s="346"/>
      <c r="FM150" s="346"/>
      <c r="FN150" s="346"/>
      <c r="FO150" s="346"/>
      <c r="FP150" s="347"/>
      <c r="FQ150" s="324"/>
      <c r="FR150" s="343" t="str">
        <f t="shared" si="1499"/>
        <v>OTHER GOVT</v>
      </c>
      <c r="FS150" s="339" t="e">
        <f t="shared" si="1568"/>
        <v>#DIV/0!</v>
      </c>
      <c r="FT150" s="348" t="e">
        <f t="shared" si="1569"/>
        <v>#DIV/0!</v>
      </c>
      <c r="FU150" s="348" t="e">
        <f t="shared" si="1570"/>
        <v>#DIV/0!</v>
      </c>
      <c r="FV150" s="348" t="e">
        <f t="shared" si="1571"/>
        <v>#DIV/0!</v>
      </c>
      <c r="FW150" s="348" t="e">
        <f t="shared" si="1572"/>
        <v>#DIV/0!</v>
      </c>
      <c r="FX150" s="348" t="e">
        <f t="shared" si="1573"/>
        <v>#DIV/0!</v>
      </c>
      <c r="FY150" s="348" t="e">
        <f t="shared" si="1574"/>
        <v>#DIV/0!</v>
      </c>
      <c r="FZ150" s="348" t="e">
        <f t="shared" si="1575"/>
        <v>#DIV/0!</v>
      </c>
      <c r="GA150" s="349" t="e">
        <f t="shared" si="1576"/>
        <v>#DIV/0!</v>
      </c>
      <c r="GC150" s="343" t="s">
        <v>486</v>
      </c>
      <c r="GD150" s="344" t="e">
        <f>+GE150/GE154</f>
        <v>#DIV/0!</v>
      </c>
      <c r="GE150" s="345">
        <f t="shared" si="1577"/>
        <v>0</v>
      </c>
      <c r="GF150" s="346"/>
      <c r="GG150" s="346"/>
      <c r="GH150" s="346"/>
      <c r="GI150" s="346"/>
      <c r="GJ150" s="346"/>
      <c r="GK150" s="346"/>
      <c r="GL150" s="346"/>
      <c r="GM150" s="347"/>
      <c r="GN150" s="324"/>
      <c r="GO150" s="343" t="str">
        <f t="shared" si="1500"/>
        <v>OTHER GOVT</v>
      </c>
      <c r="GP150" s="339" t="e">
        <f t="shared" si="1578"/>
        <v>#DIV/0!</v>
      </c>
      <c r="GQ150" s="348" t="e">
        <f t="shared" si="1579"/>
        <v>#DIV/0!</v>
      </c>
      <c r="GR150" s="348" t="e">
        <f t="shared" si="1580"/>
        <v>#DIV/0!</v>
      </c>
      <c r="GS150" s="348" t="e">
        <f t="shared" si="1581"/>
        <v>#DIV/0!</v>
      </c>
      <c r="GT150" s="348" t="e">
        <f t="shared" si="1582"/>
        <v>#DIV/0!</v>
      </c>
      <c r="GU150" s="348" t="e">
        <f t="shared" si="1583"/>
        <v>#DIV/0!</v>
      </c>
      <c r="GV150" s="348" t="e">
        <f t="shared" si="1584"/>
        <v>#DIV/0!</v>
      </c>
      <c r="GW150" s="348" t="e">
        <f t="shared" si="1585"/>
        <v>#DIV/0!</v>
      </c>
      <c r="GX150" s="349" t="e">
        <f t="shared" si="1586"/>
        <v>#DIV/0!</v>
      </c>
      <c r="GZ150" s="343" t="s">
        <v>486</v>
      </c>
      <c r="HA150" s="344" t="e">
        <f>+HB150/HB154</f>
        <v>#DIV/0!</v>
      </c>
      <c r="HB150" s="345">
        <f t="shared" si="1587"/>
        <v>0</v>
      </c>
      <c r="HC150" s="346"/>
      <c r="HD150" s="346"/>
      <c r="HE150" s="346"/>
      <c r="HF150" s="346"/>
      <c r="HG150" s="346"/>
      <c r="HH150" s="346"/>
      <c r="HI150" s="346"/>
      <c r="HJ150" s="347"/>
      <c r="HK150" s="324"/>
      <c r="HL150" s="343" t="str">
        <f t="shared" si="1501"/>
        <v>OTHER GOVT</v>
      </c>
      <c r="HM150" s="339" t="e">
        <f t="shared" si="1588"/>
        <v>#DIV/0!</v>
      </c>
      <c r="HN150" s="348" t="e">
        <f t="shared" si="1589"/>
        <v>#DIV/0!</v>
      </c>
      <c r="HO150" s="348" t="e">
        <f t="shared" si="1590"/>
        <v>#DIV/0!</v>
      </c>
      <c r="HP150" s="348" t="e">
        <f t="shared" si="1591"/>
        <v>#DIV/0!</v>
      </c>
      <c r="HQ150" s="348" t="e">
        <f t="shared" si="1592"/>
        <v>#DIV/0!</v>
      </c>
      <c r="HR150" s="348" t="e">
        <f t="shared" si="1593"/>
        <v>#DIV/0!</v>
      </c>
      <c r="HS150" s="348" t="e">
        <f t="shared" si="1594"/>
        <v>#DIV/0!</v>
      </c>
      <c r="HT150" s="348" t="e">
        <f t="shared" si="1595"/>
        <v>#DIV/0!</v>
      </c>
      <c r="HU150" s="349" t="e">
        <f t="shared" si="1596"/>
        <v>#DIV/0!</v>
      </c>
      <c r="HW150" s="343" t="s">
        <v>486</v>
      </c>
      <c r="HX150" s="344" t="e">
        <f>+HY150/HY154</f>
        <v>#DIV/0!</v>
      </c>
      <c r="HY150" s="345">
        <f t="shared" si="1597"/>
        <v>0</v>
      </c>
      <c r="HZ150" s="346"/>
      <c r="IA150" s="346"/>
      <c r="IB150" s="346"/>
      <c r="IC150" s="346"/>
      <c r="ID150" s="346"/>
      <c r="IE150" s="346"/>
      <c r="IF150" s="346"/>
      <c r="IG150" s="347"/>
      <c r="IH150" s="324"/>
      <c r="II150" s="343" t="str">
        <f t="shared" si="1502"/>
        <v>OTHER GOVT</v>
      </c>
      <c r="IJ150" s="339" t="e">
        <f t="shared" si="1598"/>
        <v>#DIV/0!</v>
      </c>
      <c r="IK150" s="348" t="e">
        <f t="shared" si="1599"/>
        <v>#DIV/0!</v>
      </c>
      <c r="IL150" s="348" t="e">
        <f t="shared" si="1600"/>
        <v>#DIV/0!</v>
      </c>
      <c r="IM150" s="348" t="e">
        <f t="shared" si="1601"/>
        <v>#DIV/0!</v>
      </c>
      <c r="IN150" s="348" t="e">
        <f t="shared" si="1602"/>
        <v>#DIV/0!</v>
      </c>
      <c r="IO150" s="348" t="e">
        <f t="shared" si="1603"/>
        <v>#DIV/0!</v>
      </c>
      <c r="IP150" s="348" t="e">
        <f t="shared" si="1604"/>
        <v>#DIV/0!</v>
      </c>
      <c r="IQ150" s="348" t="e">
        <f t="shared" si="1605"/>
        <v>#DIV/0!</v>
      </c>
      <c r="IR150" s="349" t="e">
        <f t="shared" si="1606"/>
        <v>#DIV/0!</v>
      </c>
      <c r="IT150" s="343" t="s">
        <v>486</v>
      </c>
      <c r="IU150" s="344" t="e">
        <f>+IV150/IV154</f>
        <v>#DIV/0!</v>
      </c>
      <c r="IV150" s="345">
        <f t="shared" si="1607"/>
        <v>0</v>
      </c>
      <c r="IW150" s="346"/>
      <c r="IX150" s="346"/>
      <c r="IY150" s="346"/>
      <c r="IZ150" s="346"/>
      <c r="JA150" s="346"/>
      <c r="JB150" s="346"/>
      <c r="JC150" s="346"/>
      <c r="JD150" s="347"/>
      <c r="JE150" s="324"/>
      <c r="JF150" s="343" t="str">
        <f t="shared" si="1503"/>
        <v>OTHER GOVT</v>
      </c>
      <c r="JG150" s="339" t="e">
        <f t="shared" si="1608"/>
        <v>#DIV/0!</v>
      </c>
      <c r="JH150" s="348" t="e">
        <f t="shared" si="1609"/>
        <v>#DIV/0!</v>
      </c>
      <c r="JI150" s="348" t="e">
        <f t="shared" si="1610"/>
        <v>#DIV/0!</v>
      </c>
      <c r="JJ150" s="348" t="e">
        <f t="shared" si="1611"/>
        <v>#DIV/0!</v>
      </c>
      <c r="JK150" s="348" t="e">
        <f t="shared" si="1612"/>
        <v>#DIV/0!</v>
      </c>
      <c r="JL150" s="348" t="e">
        <f t="shared" si="1613"/>
        <v>#DIV/0!</v>
      </c>
      <c r="JM150" s="348" t="e">
        <f t="shared" si="1614"/>
        <v>#DIV/0!</v>
      </c>
      <c r="JN150" s="348" t="e">
        <f t="shared" si="1615"/>
        <v>#DIV/0!</v>
      </c>
      <c r="JO150" s="349" t="e">
        <f t="shared" si="1616"/>
        <v>#DIV/0!</v>
      </c>
      <c r="JQ150" s="343" t="s">
        <v>486</v>
      </c>
      <c r="JR150" s="344" t="e">
        <f>+JS150/JS154</f>
        <v>#DIV/0!</v>
      </c>
      <c r="JS150" s="345">
        <f t="shared" si="1617"/>
        <v>0</v>
      </c>
      <c r="JT150" s="346"/>
      <c r="JU150" s="346"/>
      <c r="JV150" s="346"/>
      <c r="JW150" s="346"/>
      <c r="JX150" s="346"/>
      <c r="JY150" s="346"/>
      <c r="JZ150" s="346"/>
      <c r="KA150" s="347"/>
      <c r="KB150" s="324"/>
      <c r="KC150" s="343" t="str">
        <f t="shared" si="1504"/>
        <v>OTHER GOVT</v>
      </c>
      <c r="KD150" s="339" t="e">
        <f t="shared" si="1618"/>
        <v>#DIV/0!</v>
      </c>
      <c r="KE150" s="348" t="e">
        <f t="shared" si="1619"/>
        <v>#DIV/0!</v>
      </c>
      <c r="KF150" s="348" t="e">
        <f t="shared" si="1620"/>
        <v>#DIV/0!</v>
      </c>
      <c r="KG150" s="348" t="e">
        <f t="shared" si="1621"/>
        <v>#DIV/0!</v>
      </c>
      <c r="KH150" s="348" t="e">
        <f t="shared" si="1622"/>
        <v>#DIV/0!</v>
      </c>
      <c r="KI150" s="348" t="e">
        <f t="shared" si="1623"/>
        <v>#DIV/0!</v>
      </c>
      <c r="KJ150" s="348" t="e">
        <f t="shared" si="1624"/>
        <v>#DIV/0!</v>
      </c>
      <c r="KK150" s="348" t="e">
        <f t="shared" si="1625"/>
        <v>#DIV/0!</v>
      </c>
      <c r="KL150" s="349" t="e">
        <f t="shared" si="1626"/>
        <v>#DIV/0!</v>
      </c>
    </row>
    <row r="151" spans="1:298" x14ac:dyDescent="0.2">
      <c r="A151" s="343" t="s">
        <v>487</v>
      </c>
      <c r="B151" s="344" t="e">
        <f>+C151/C154</f>
        <v>#DIV/0!</v>
      </c>
      <c r="C151" s="345">
        <f t="shared" si="1505"/>
        <v>0</v>
      </c>
      <c r="D151" s="346">
        <f t="shared" si="1476"/>
        <v>0</v>
      </c>
      <c r="E151" s="346">
        <f t="shared" si="1477"/>
        <v>0</v>
      </c>
      <c r="F151" s="346">
        <f t="shared" si="1478"/>
        <v>0</v>
      </c>
      <c r="G151" s="346">
        <f t="shared" si="1479"/>
        <v>0</v>
      </c>
      <c r="H151" s="346">
        <f t="shared" si="1480"/>
        <v>0</v>
      </c>
      <c r="I151" s="346">
        <f t="shared" si="1481"/>
        <v>0</v>
      </c>
      <c r="J151" s="346">
        <f t="shared" si="1482"/>
        <v>0</v>
      </c>
      <c r="K151" s="347">
        <f t="shared" si="1483"/>
        <v>0</v>
      </c>
      <c r="L151" s="324"/>
      <c r="M151" s="343" t="str">
        <f t="shared" si="1484"/>
        <v>OTHER INELIG</v>
      </c>
      <c r="N151" s="339" t="e">
        <f t="shared" si="1506"/>
        <v>#DIV/0!</v>
      </c>
      <c r="O151" s="348" t="e">
        <f t="shared" si="1485"/>
        <v>#DIV/0!</v>
      </c>
      <c r="P151" s="348" t="e">
        <f t="shared" si="1486"/>
        <v>#DIV/0!</v>
      </c>
      <c r="Q151" s="348" t="e">
        <f t="shared" si="1487"/>
        <v>#DIV/0!</v>
      </c>
      <c r="R151" s="348" t="e">
        <f t="shared" si="1488"/>
        <v>#DIV/0!</v>
      </c>
      <c r="S151" s="348" t="e">
        <f t="shared" si="1489"/>
        <v>#DIV/0!</v>
      </c>
      <c r="T151" s="348" t="e">
        <f t="shared" si="1490"/>
        <v>#DIV/0!</v>
      </c>
      <c r="U151" s="348" t="e">
        <f t="shared" si="1491"/>
        <v>#DIV/0!</v>
      </c>
      <c r="V151" s="349" t="e">
        <f t="shared" si="1492"/>
        <v>#DIV/0!</v>
      </c>
      <c r="X151" s="343" t="s">
        <v>487</v>
      </c>
      <c r="Y151" s="344" t="e">
        <f>+Z151/Z154</f>
        <v>#DIV/0!</v>
      </c>
      <c r="Z151" s="345">
        <f t="shared" si="1507"/>
        <v>0</v>
      </c>
      <c r="AA151" s="346"/>
      <c r="AB151" s="346"/>
      <c r="AC151" s="346"/>
      <c r="AD151" s="346"/>
      <c r="AE151" s="346"/>
      <c r="AF151" s="346"/>
      <c r="AG151" s="346"/>
      <c r="AH151" s="347"/>
      <c r="AI151" s="324"/>
      <c r="AJ151" s="343" t="str">
        <f t="shared" si="1493"/>
        <v>OTHER INELIG</v>
      </c>
      <c r="AK151" s="339" t="e">
        <f t="shared" si="1508"/>
        <v>#DIV/0!</v>
      </c>
      <c r="AL151" s="348" t="e">
        <f t="shared" si="1509"/>
        <v>#DIV/0!</v>
      </c>
      <c r="AM151" s="348" t="e">
        <f t="shared" si="1510"/>
        <v>#DIV/0!</v>
      </c>
      <c r="AN151" s="348" t="e">
        <f t="shared" si="1511"/>
        <v>#DIV/0!</v>
      </c>
      <c r="AO151" s="348" t="e">
        <f t="shared" si="1512"/>
        <v>#DIV/0!</v>
      </c>
      <c r="AP151" s="348" t="e">
        <f t="shared" si="1513"/>
        <v>#DIV/0!</v>
      </c>
      <c r="AQ151" s="348" t="e">
        <f t="shared" si="1514"/>
        <v>#DIV/0!</v>
      </c>
      <c r="AR151" s="348" t="e">
        <f t="shared" si="1515"/>
        <v>#DIV/0!</v>
      </c>
      <c r="AS151" s="349" t="e">
        <f t="shared" si="1516"/>
        <v>#DIV/0!</v>
      </c>
      <c r="AU151" s="343" t="s">
        <v>487</v>
      </c>
      <c r="AV151" s="344" t="e">
        <f>+AW151/AW154</f>
        <v>#DIV/0!</v>
      </c>
      <c r="AW151" s="345">
        <f t="shared" si="1517"/>
        <v>0</v>
      </c>
      <c r="AX151" s="346"/>
      <c r="AY151" s="346"/>
      <c r="AZ151" s="346"/>
      <c r="BA151" s="346"/>
      <c r="BB151" s="346"/>
      <c r="BC151" s="346"/>
      <c r="BD151" s="346"/>
      <c r="BE151" s="347"/>
      <c r="BF151" s="324"/>
      <c r="BG151" s="343" t="str">
        <f t="shared" si="1494"/>
        <v>OTHER INELIG</v>
      </c>
      <c r="BH151" s="339" t="e">
        <f t="shared" si="1518"/>
        <v>#DIV/0!</v>
      </c>
      <c r="BI151" s="348" t="e">
        <f t="shared" si="1519"/>
        <v>#DIV/0!</v>
      </c>
      <c r="BJ151" s="348" t="e">
        <f t="shared" si="1520"/>
        <v>#DIV/0!</v>
      </c>
      <c r="BK151" s="348" t="e">
        <f t="shared" si="1521"/>
        <v>#DIV/0!</v>
      </c>
      <c r="BL151" s="348" t="e">
        <f t="shared" si="1522"/>
        <v>#DIV/0!</v>
      </c>
      <c r="BM151" s="348" t="e">
        <f t="shared" si="1523"/>
        <v>#DIV/0!</v>
      </c>
      <c r="BN151" s="348" t="e">
        <f t="shared" si="1524"/>
        <v>#DIV/0!</v>
      </c>
      <c r="BO151" s="348" t="e">
        <f t="shared" si="1525"/>
        <v>#DIV/0!</v>
      </c>
      <c r="BP151" s="349" t="e">
        <f t="shared" si="1526"/>
        <v>#DIV/0!</v>
      </c>
      <c r="BR151" s="343" t="s">
        <v>487</v>
      </c>
      <c r="BS151" s="344" t="e">
        <f>+BT151/BT154</f>
        <v>#DIV/0!</v>
      </c>
      <c r="BT151" s="345">
        <f t="shared" si="1527"/>
        <v>0</v>
      </c>
      <c r="BU151" s="346"/>
      <c r="BV151" s="346"/>
      <c r="BW151" s="346"/>
      <c r="BX151" s="346"/>
      <c r="BY151" s="346"/>
      <c r="BZ151" s="346"/>
      <c r="CA151" s="346"/>
      <c r="CB151" s="347"/>
      <c r="CC151" s="324"/>
      <c r="CD151" s="343" t="str">
        <f t="shared" si="1495"/>
        <v>OTHER INELIG</v>
      </c>
      <c r="CE151" s="339" t="e">
        <f t="shared" si="1528"/>
        <v>#DIV/0!</v>
      </c>
      <c r="CF151" s="348" t="e">
        <f t="shared" si="1529"/>
        <v>#DIV/0!</v>
      </c>
      <c r="CG151" s="348" t="e">
        <f t="shared" si="1530"/>
        <v>#DIV/0!</v>
      </c>
      <c r="CH151" s="348" t="e">
        <f t="shared" si="1531"/>
        <v>#DIV/0!</v>
      </c>
      <c r="CI151" s="348" t="e">
        <f t="shared" si="1532"/>
        <v>#DIV/0!</v>
      </c>
      <c r="CJ151" s="348" t="e">
        <f t="shared" si="1533"/>
        <v>#DIV/0!</v>
      </c>
      <c r="CK151" s="348" t="e">
        <f t="shared" si="1534"/>
        <v>#DIV/0!</v>
      </c>
      <c r="CL151" s="348" t="e">
        <f t="shared" si="1535"/>
        <v>#DIV/0!</v>
      </c>
      <c r="CM151" s="349" t="e">
        <f t="shared" si="1536"/>
        <v>#DIV/0!</v>
      </c>
      <c r="CO151" s="343" t="s">
        <v>487</v>
      </c>
      <c r="CP151" s="344" t="e">
        <f>+CQ151/CQ154</f>
        <v>#DIV/0!</v>
      </c>
      <c r="CQ151" s="345">
        <f t="shared" si="1537"/>
        <v>0</v>
      </c>
      <c r="CR151" s="346"/>
      <c r="CS151" s="346"/>
      <c r="CT151" s="346"/>
      <c r="CU151" s="346"/>
      <c r="CV151" s="346"/>
      <c r="CW151" s="346"/>
      <c r="CX151" s="346"/>
      <c r="CY151" s="347"/>
      <c r="CZ151" s="324"/>
      <c r="DA151" s="343" t="str">
        <f t="shared" si="1496"/>
        <v>OTHER INELIG</v>
      </c>
      <c r="DB151" s="339" t="e">
        <f t="shared" si="1538"/>
        <v>#DIV/0!</v>
      </c>
      <c r="DC151" s="348" t="e">
        <f t="shared" si="1539"/>
        <v>#DIV/0!</v>
      </c>
      <c r="DD151" s="348" t="e">
        <f t="shared" si="1540"/>
        <v>#DIV/0!</v>
      </c>
      <c r="DE151" s="348" t="e">
        <f t="shared" si="1541"/>
        <v>#DIV/0!</v>
      </c>
      <c r="DF151" s="348" t="e">
        <f t="shared" si="1542"/>
        <v>#DIV/0!</v>
      </c>
      <c r="DG151" s="348" t="e">
        <f t="shared" si="1543"/>
        <v>#DIV/0!</v>
      </c>
      <c r="DH151" s="348" t="e">
        <f t="shared" si="1544"/>
        <v>#DIV/0!</v>
      </c>
      <c r="DI151" s="348" t="e">
        <f t="shared" si="1545"/>
        <v>#DIV/0!</v>
      </c>
      <c r="DJ151" s="349" t="e">
        <f t="shared" si="1546"/>
        <v>#DIV/0!</v>
      </c>
      <c r="DL151" s="343" t="s">
        <v>487</v>
      </c>
      <c r="DM151" s="344" t="e">
        <f>+DN151/DN154</f>
        <v>#DIV/0!</v>
      </c>
      <c r="DN151" s="345">
        <f t="shared" si="1547"/>
        <v>0</v>
      </c>
      <c r="DO151" s="346"/>
      <c r="DP151" s="346"/>
      <c r="DQ151" s="346"/>
      <c r="DR151" s="346"/>
      <c r="DS151" s="346"/>
      <c r="DT151" s="346"/>
      <c r="DU151" s="346"/>
      <c r="DV151" s="347"/>
      <c r="DW151" s="324"/>
      <c r="DX151" s="343" t="str">
        <f t="shared" si="1497"/>
        <v>OTHER INELIG</v>
      </c>
      <c r="DY151" s="339" t="e">
        <f t="shared" si="1548"/>
        <v>#DIV/0!</v>
      </c>
      <c r="DZ151" s="348" t="e">
        <f t="shared" si="1549"/>
        <v>#DIV/0!</v>
      </c>
      <c r="EA151" s="348" t="e">
        <f t="shared" si="1550"/>
        <v>#DIV/0!</v>
      </c>
      <c r="EB151" s="348" t="e">
        <f t="shared" si="1551"/>
        <v>#DIV/0!</v>
      </c>
      <c r="EC151" s="348" t="e">
        <f t="shared" si="1552"/>
        <v>#DIV/0!</v>
      </c>
      <c r="ED151" s="348" t="e">
        <f t="shared" si="1553"/>
        <v>#DIV/0!</v>
      </c>
      <c r="EE151" s="348" t="e">
        <f t="shared" si="1554"/>
        <v>#DIV/0!</v>
      </c>
      <c r="EF151" s="348" t="e">
        <f t="shared" si="1555"/>
        <v>#DIV/0!</v>
      </c>
      <c r="EG151" s="349" t="e">
        <f t="shared" si="1556"/>
        <v>#DIV/0!</v>
      </c>
      <c r="EI151" s="343" t="s">
        <v>487</v>
      </c>
      <c r="EJ151" s="344" t="e">
        <f>+EK151/EK154</f>
        <v>#DIV/0!</v>
      </c>
      <c r="EK151" s="345">
        <f t="shared" si="1557"/>
        <v>0</v>
      </c>
      <c r="EL151" s="346"/>
      <c r="EM151" s="346"/>
      <c r="EN151" s="346"/>
      <c r="EO151" s="346"/>
      <c r="EP151" s="346"/>
      <c r="EQ151" s="346"/>
      <c r="ER151" s="346"/>
      <c r="ES151" s="347"/>
      <c r="ET151" s="324"/>
      <c r="EU151" s="343" t="str">
        <f t="shared" si="1498"/>
        <v>OTHER INELIG</v>
      </c>
      <c r="EV151" s="339" t="e">
        <f t="shared" si="1558"/>
        <v>#DIV/0!</v>
      </c>
      <c r="EW151" s="348" t="e">
        <f t="shared" si="1559"/>
        <v>#DIV/0!</v>
      </c>
      <c r="EX151" s="348" t="e">
        <f t="shared" si="1560"/>
        <v>#DIV/0!</v>
      </c>
      <c r="EY151" s="348" t="e">
        <f t="shared" si="1561"/>
        <v>#DIV/0!</v>
      </c>
      <c r="EZ151" s="348" t="e">
        <f t="shared" si="1562"/>
        <v>#DIV/0!</v>
      </c>
      <c r="FA151" s="348" t="e">
        <f t="shared" si="1563"/>
        <v>#DIV/0!</v>
      </c>
      <c r="FB151" s="348" t="e">
        <f t="shared" si="1564"/>
        <v>#DIV/0!</v>
      </c>
      <c r="FC151" s="348" t="e">
        <f t="shared" si="1565"/>
        <v>#DIV/0!</v>
      </c>
      <c r="FD151" s="349" t="e">
        <f t="shared" si="1566"/>
        <v>#DIV/0!</v>
      </c>
      <c r="FF151" s="343" t="s">
        <v>487</v>
      </c>
      <c r="FG151" s="344" t="e">
        <f>+FH151/FH154</f>
        <v>#DIV/0!</v>
      </c>
      <c r="FH151" s="345">
        <f t="shared" si="1567"/>
        <v>0</v>
      </c>
      <c r="FI151" s="346"/>
      <c r="FJ151" s="346"/>
      <c r="FK151" s="346"/>
      <c r="FL151" s="346"/>
      <c r="FM151" s="346"/>
      <c r="FN151" s="346"/>
      <c r="FO151" s="346"/>
      <c r="FP151" s="347"/>
      <c r="FQ151" s="324"/>
      <c r="FR151" s="343" t="str">
        <f t="shared" si="1499"/>
        <v>OTHER INELIG</v>
      </c>
      <c r="FS151" s="339" t="e">
        <f t="shared" si="1568"/>
        <v>#DIV/0!</v>
      </c>
      <c r="FT151" s="348" t="e">
        <f t="shared" si="1569"/>
        <v>#DIV/0!</v>
      </c>
      <c r="FU151" s="348" t="e">
        <f t="shared" si="1570"/>
        <v>#DIV/0!</v>
      </c>
      <c r="FV151" s="348" t="e">
        <f t="shared" si="1571"/>
        <v>#DIV/0!</v>
      </c>
      <c r="FW151" s="348" t="e">
        <f t="shared" si="1572"/>
        <v>#DIV/0!</v>
      </c>
      <c r="FX151" s="348" t="e">
        <f t="shared" si="1573"/>
        <v>#DIV/0!</v>
      </c>
      <c r="FY151" s="348" t="e">
        <f t="shared" si="1574"/>
        <v>#DIV/0!</v>
      </c>
      <c r="FZ151" s="348" t="e">
        <f t="shared" si="1575"/>
        <v>#DIV/0!</v>
      </c>
      <c r="GA151" s="349" t="e">
        <f t="shared" si="1576"/>
        <v>#DIV/0!</v>
      </c>
      <c r="GC151" s="343" t="s">
        <v>487</v>
      </c>
      <c r="GD151" s="344" t="e">
        <f>+GE151/GE154</f>
        <v>#DIV/0!</v>
      </c>
      <c r="GE151" s="345">
        <f t="shared" si="1577"/>
        <v>0</v>
      </c>
      <c r="GF151" s="346"/>
      <c r="GG151" s="346"/>
      <c r="GH151" s="346"/>
      <c r="GI151" s="346"/>
      <c r="GJ151" s="346"/>
      <c r="GK151" s="346"/>
      <c r="GL151" s="346"/>
      <c r="GM151" s="347"/>
      <c r="GN151" s="324"/>
      <c r="GO151" s="343" t="str">
        <f t="shared" si="1500"/>
        <v>OTHER INELIG</v>
      </c>
      <c r="GP151" s="339" t="e">
        <f t="shared" si="1578"/>
        <v>#DIV/0!</v>
      </c>
      <c r="GQ151" s="348" t="e">
        <f t="shared" si="1579"/>
        <v>#DIV/0!</v>
      </c>
      <c r="GR151" s="348" t="e">
        <f t="shared" si="1580"/>
        <v>#DIV/0!</v>
      </c>
      <c r="GS151" s="348" t="e">
        <f t="shared" si="1581"/>
        <v>#DIV/0!</v>
      </c>
      <c r="GT151" s="348" t="e">
        <f t="shared" si="1582"/>
        <v>#DIV/0!</v>
      </c>
      <c r="GU151" s="348" t="e">
        <f t="shared" si="1583"/>
        <v>#DIV/0!</v>
      </c>
      <c r="GV151" s="348" t="e">
        <f t="shared" si="1584"/>
        <v>#DIV/0!</v>
      </c>
      <c r="GW151" s="348" t="e">
        <f t="shared" si="1585"/>
        <v>#DIV/0!</v>
      </c>
      <c r="GX151" s="349" t="e">
        <f t="shared" si="1586"/>
        <v>#DIV/0!</v>
      </c>
      <c r="GZ151" s="343" t="s">
        <v>487</v>
      </c>
      <c r="HA151" s="344" t="e">
        <f>+HB151/HB154</f>
        <v>#DIV/0!</v>
      </c>
      <c r="HB151" s="345">
        <f t="shared" si="1587"/>
        <v>0</v>
      </c>
      <c r="HC151" s="346"/>
      <c r="HD151" s="346"/>
      <c r="HE151" s="346"/>
      <c r="HF151" s="346"/>
      <c r="HG151" s="346"/>
      <c r="HH151" s="346"/>
      <c r="HI151" s="346"/>
      <c r="HJ151" s="347"/>
      <c r="HK151" s="324"/>
      <c r="HL151" s="343" t="str">
        <f t="shared" si="1501"/>
        <v>OTHER INELIG</v>
      </c>
      <c r="HM151" s="339" t="e">
        <f t="shared" si="1588"/>
        <v>#DIV/0!</v>
      </c>
      <c r="HN151" s="348" t="e">
        <f t="shared" si="1589"/>
        <v>#DIV/0!</v>
      </c>
      <c r="HO151" s="348" t="e">
        <f t="shared" si="1590"/>
        <v>#DIV/0!</v>
      </c>
      <c r="HP151" s="348" t="e">
        <f t="shared" si="1591"/>
        <v>#DIV/0!</v>
      </c>
      <c r="HQ151" s="348" t="e">
        <f t="shared" si="1592"/>
        <v>#DIV/0!</v>
      </c>
      <c r="HR151" s="348" t="e">
        <f t="shared" si="1593"/>
        <v>#DIV/0!</v>
      </c>
      <c r="HS151" s="348" t="e">
        <f t="shared" si="1594"/>
        <v>#DIV/0!</v>
      </c>
      <c r="HT151" s="348" t="e">
        <f t="shared" si="1595"/>
        <v>#DIV/0!</v>
      </c>
      <c r="HU151" s="349" t="e">
        <f t="shared" si="1596"/>
        <v>#DIV/0!</v>
      </c>
      <c r="HW151" s="343" t="s">
        <v>487</v>
      </c>
      <c r="HX151" s="344" t="e">
        <f>+HY151/HY154</f>
        <v>#DIV/0!</v>
      </c>
      <c r="HY151" s="345">
        <f t="shared" si="1597"/>
        <v>0</v>
      </c>
      <c r="HZ151" s="346"/>
      <c r="IA151" s="346"/>
      <c r="IB151" s="346"/>
      <c r="IC151" s="346"/>
      <c r="ID151" s="346"/>
      <c r="IE151" s="346"/>
      <c r="IF151" s="346"/>
      <c r="IG151" s="347"/>
      <c r="IH151" s="324"/>
      <c r="II151" s="343" t="str">
        <f t="shared" si="1502"/>
        <v>OTHER INELIG</v>
      </c>
      <c r="IJ151" s="339" t="e">
        <f t="shared" si="1598"/>
        <v>#DIV/0!</v>
      </c>
      <c r="IK151" s="348" t="e">
        <f t="shared" si="1599"/>
        <v>#DIV/0!</v>
      </c>
      <c r="IL151" s="348" t="e">
        <f t="shared" si="1600"/>
        <v>#DIV/0!</v>
      </c>
      <c r="IM151" s="348" t="e">
        <f t="shared" si="1601"/>
        <v>#DIV/0!</v>
      </c>
      <c r="IN151" s="348" t="e">
        <f t="shared" si="1602"/>
        <v>#DIV/0!</v>
      </c>
      <c r="IO151" s="348" t="e">
        <f t="shared" si="1603"/>
        <v>#DIV/0!</v>
      </c>
      <c r="IP151" s="348" t="e">
        <f t="shared" si="1604"/>
        <v>#DIV/0!</v>
      </c>
      <c r="IQ151" s="348" t="e">
        <f t="shared" si="1605"/>
        <v>#DIV/0!</v>
      </c>
      <c r="IR151" s="349" t="e">
        <f t="shared" si="1606"/>
        <v>#DIV/0!</v>
      </c>
      <c r="IT151" s="343" t="s">
        <v>487</v>
      </c>
      <c r="IU151" s="344" t="e">
        <f>+IV151/IV154</f>
        <v>#DIV/0!</v>
      </c>
      <c r="IV151" s="345">
        <f t="shared" si="1607"/>
        <v>0</v>
      </c>
      <c r="IW151" s="346"/>
      <c r="IX151" s="346"/>
      <c r="IY151" s="346"/>
      <c r="IZ151" s="346"/>
      <c r="JA151" s="346"/>
      <c r="JB151" s="346"/>
      <c r="JC151" s="346"/>
      <c r="JD151" s="347"/>
      <c r="JE151" s="324"/>
      <c r="JF151" s="343" t="str">
        <f t="shared" si="1503"/>
        <v>OTHER INELIG</v>
      </c>
      <c r="JG151" s="339" t="e">
        <f t="shared" si="1608"/>
        <v>#DIV/0!</v>
      </c>
      <c r="JH151" s="348" t="e">
        <f t="shared" si="1609"/>
        <v>#DIV/0!</v>
      </c>
      <c r="JI151" s="348" t="e">
        <f t="shared" si="1610"/>
        <v>#DIV/0!</v>
      </c>
      <c r="JJ151" s="348" t="e">
        <f t="shared" si="1611"/>
        <v>#DIV/0!</v>
      </c>
      <c r="JK151" s="348" t="e">
        <f t="shared" si="1612"/>
        <v>#DIV/0!</v>
      </c>
      <c r="JL151" s="348" t="e">
        <f t="shared" si="1613"/>
        <v>#DIV/0!</v>
      </c>
      <c r="JM151" s="348" t="e">
        <f t="shared" si="1614"/>
        <v>#DIV/0!</v>
      </c>
      <c r="JN151" s="348" t="e">
        <f t="shared" si="1615"/>
        <v>#DIV/0!</v>
      </c>
      <c r="JO151" s="349" t="e">
        <f t="shared" si="1616"/>
        <v>#DIV/0!</v>
      </c>
      <c r="JQ151" s="343" t="s">
        <v>487</v>
      </c>
      <c r="JR151" s="344" t="e">
        <f>+JS151/JS154</f>
        <v>#DIV/0!</v>
      </c>
      <c r="JS151" s="345">
        <f t="shared" si="1617"/>
        <v>0</v>
      </c>
      <c r="JT151" s="346"/>
      <c r="JU151" s="346"/>
      <c r="JV151" s="346"/>
      <c r="JW151" s="346"/>
      <c r="JX151" s="346"/>
      <c r="JY151" s="346"/>
      <c r="JZ151" s="346"/>
      <c r="KA151" s="347"/>
      <c r="KB151" s="324"/>
      <c r="KC151" s="343" t="str">
        <f t="shared" si="1504"/>
        <v>OTHER INELIG</v>
      </c>
      <c r="KD151" s="339" t="e">
        <f t="shared" si="1618"/>
        <v>#DIV/0!</v>
      </c>
      <c r="KE151" s="348" t="e">
        <f t="shared" si="1619"/>
        <v>#DIV/0!</v>
      </c>
      <c r="KF151" s="348" t="e">
        <f t="shared" si="1620"/>
        <v>#DIV/0!</v>
      </c>
      <c r="KG151" s="348" t="e">
        <f t="shared" si="1621"/>
        <v>#DIV/0!</v>
      </c>
      <c r="KH151" s="348" t="e">
        <f t="shared" si="1622"/>
        <v>#DIV/0!</v>
      </c>
      <c r="KI151" s="348" t="e">
        <f t="shared" si="1623"/>
        <v>#DIV/0!</v>
      </c>
      <c r="KJ151" s="348" t="e">
        <f t="shared" si="1624"/>
        <v>#DIV/0!</v>
      </c>
      <c r="KK151" s="348" t="e">
        <f t="shared" si="1625"/>
        <v>#DIV/0!</v>
      </c>
      <c r="KL151" s="349" t="e">
        <f t="shared" si="1626"/>
        <v>#DIV/0!</v>
      </c>
    </row>
    <row r="152" spans="1:298" x14ac:dyDescent="0.2">
      <c r="A152" s="343" t="s">
        <v>488</v>
      </c>
      <c r="B152" s="344" t="e">
        <f>+C152/C154</f>
        <v>#DIV/0!</v>
      </c>
      <c r="C152" s="345">
        <f t="shared" si="1505"/>
        <v>0</v>
      </c>
      <c r="D152" s="346">
        <f t="shared" si="1476"/>
        <v>0</v>
      </c>
      <c r="E152" s="346">
        <f t="shared" si="1477"/>
        <v>0</v>
      </c>
      <c r="F152" s="346">
        <f t="shared" si="1478"/>
        <v>0</v>
      </c>
      <c r="G152" s="346">
        <f t="shared" si="1479"/>
        <v>0</v>
      </c>
      <c r="H152" s="346">
        <f t="shared" si="1480"/>
        <v>0</v>
      </c>
      <c r="I152" s="346">
        <f t="shared" si="1481"/>
        <v>0</v>
      </c>
      <c r="J152" s="346">
        <f t="shared" si="1482"/>
        <v>0</v>
      </c>
      <c r="K152" s="347">
        <f t="shared" si="1483"/>
        <v>0</v>
      </c>
      <c r="L152" s="324"/>
      <c r="M152" s="343" t="str">
        <f t="shared" si="1484"/>
        <v>SELF PAY</v>
      </c>
      <c r="N152" s="339" t="e">
        <f t="shared" si="1506"/>
        <v>#DIV/0!</v>
      </c>
      <c r="O152" s="348" t="e">
        <f t="shared" si="1485"/>
        <v>#DIV/0!</v>
      </c>
      <c r="P152" s="348" t="e">
        <f t="shared" si="1486"/>
        <v>#DIV/0!</v>
      </c>
      <c r="Q152" s="348" t="e">
        <f t="shared" si="1487"/>
        <v>#DIV/0!</v>
      </c>
      <c r="R152" s="348" t="e">
        <f t="shared" si="1488"/>
        <v>#DIV/0!</v>
      </c>
      <c r="S152" s="348" t="e">
        <f t="shared" si="1489"/>
        <v>#DIV/0!</v>
      </c>
      <c r="T152" s="348" t="e">
        <f t="shared" si="1490"/>
        <v>#DIV/0!</v>
      </c>
      <c r="U152" s="348" t="e">
        <f t="shared" si="1491"/>
        <v>#DIV/0!</v>
      </c>
      <c r="V152" s="349" t="e">
        <f t="shared" si="1492"/>
        <v>#DIV/0!</v>
      </c>
      <c r="X152" s="343" t="s">
        <v>488</v>
      </c>
      <c r="Y152" s="344" t="e">
        <f>+Z152/Z154</f>
        <v>#DIV/0!</v>
      </c>
      <c r="Z152" s="345">
        <f t="shared" si="1507"/>
        <v>0</v>
      </c>
      <c r="AA152" s="346"/>
      <c r="AB152" s="346"/>
      <c r="AC152" s="346"/>
      <c r="AD152" s="346"/>
      <c r="AE152" s="346"/>
      <c r="AF152" s="346"/>
      <c r="AG152" s="346"/>
      <c r="AH152" s="347"/>
      <c r="AI152" s="324"/>
      <c r="AJ152" s="343" t="str">
        <f t="shared" si="1493"/>
        <v>SELF PAY</v>
      </c>
      <c r="AK152" s="339" t="e">
        <f t="shared" si="1508"/>
        <v>#DIV/0!</v>
      </c>
      <c r="AL152" s="348" t="e">
        <f t="shared" si="1509"/>
        <v>#DIV/0!</v>
      </c>
      <c r="AM152" s="348" t="e">
        <f t="shared" si="1510"/>
        <v>#DIV/0!</v>
      </c>
      <c r="AN152" s="348" t="e">
        <f t="shared" si="1511"/>
        <v>#DIV/0!</v>
      </c>
      <c r="AO152" s="348" t="e">
        <f t="shared" si="1512"/>
        <v>#DIV/0!</v>
      </c>
      <c r="AP152" s="348" t="e">
        <f t="shared" si="1513"/>
        <v>#DIV/0!</v>
      </c>
      <c r="AQ152" s="348" t="e">
        <f t="shared" si="1514"/>
        <v>#DIV/0!</v>
      </c>
      <c r="AR152" s="348" t="e">
        <f t="shared" si="1515"/>
        <v>#DIV/0!</v>
      </c>
      <c r="AS152" s="349" t="e">
        <f t="shared" si="1516"/>
        <v>#DIV/0!</v>
      </c>
      <c r="AU152" s="343" t="s">
        <v>488</v>
      </c>
      <c r="AV152" s="344" t="e">
        <f>+AW152/AW154</f>
        <v>#DIV/0!</v>
      </c>
      <c r="AW152" s="345">
        <f t="shared" si="1517"/>
        <v>0</v>
      </c>
      <c r="AX152" s="346"/>
      <c r="AY152" s="346"/>
      <c r="AZ152" s="346"/>
      <c r="BA152" s="346"/>
      <c r="BB152" s="346"/>
      <c r="BC152" s="346"/>
      <c r="BD152" s="346"/>
      <c r="BE152" s="347"/>
      <c r="BF152" s="324"/>
      <c r="BG152" s="343" t="str">
        <f t="shared" si="1494"/>
        <v>SELF PAY</v>
      </c>
      <c r="BH152" s="339" t="e">
        <f t="shared" si="1518"/>
        <v>#DIV/0!</v>
      </c>
      <c r="BI152" s="348" t="e">
        <f t="shared" si="1519"/>
        <v>#DIV/0!</v>
      </c>
      <c r="BJ152" s="348" t="e">
        <f t="shared" si="1520"/>
        <v>#DIV/0!</v>
      </c>
      <c r="BK152" s="348" t="e">
        <f t="shared" si="1521"/>
        <v>#DIV/0!</v>
      </c>
      <c r="BL152" s="348" t="e">
        <f t="shared" si="1522"/>
        <v>#DIV/0!</v>
      </c>
      <c r="BM152" s="348" t="e">
        <f t="shared" si="1523"/>
        <v>#DIV/0!</v>
      </c>
      <c r="BN152" s="348" t="e">
        <f t="shared" si="1524"/>
        <v>#DIV/0!</v>
      </c>
      <c r="BO152" s="348" t="e">
        <f t="shared" si="1525"/>
        <v>#DIV/0!</v>
      </c>
      <c r="BP152" s="349" t="e">
        <f t="shared" si="1526"/>
        <v>#DIV/0!</v>
      </c>
      <c r="BR152" s="343" t="s">
        <v>488</v>
      </c>
      <c r="BS152" s="344" t="e">
        <f>+BT152/BT154</f>
        <v>#DIV/0!</v>
      </c>
      <c r="BT152" s="345">
        <f t="shared" si="1527"/>
        <v>0</v>
      </c>
      <c r="BU152" s="346"/>
      <c r="BV152" s="346"/>
      <c r="BW152" s="346"/>
      <c r="BX152" s="346"/>
      <c r="BY152" s="346"/>
      <c r="BZ152" s="346"/>
      <c r="CA152" s="346"/>
      <c r="CB152" s="347"/>
      <c r="CC152" s="324"/>
      <c r="CD152" s="343" t="str">
        <f t="shared" si="1495"/>
        <v>SELF PAY</v>
      </c>
      <c r="CE152" s="339" t="e">
        <f t="shared" si="1528"/>
        <v>#DIV/0!</v>
      </c>
      <c r="CF152" s="348" t="e">
        <f t="shared" si="1529"/>
        <v>#DIV/0!</v>
      </c>
      <c r="CG152" s="348" t="e">
        <f t="shared" si="1530"/>
        <v>#DIV/0!</v>
      </c>
      <c r="CH152" s="348" t="e">
        <f t="shared" si="1531"/>
        <v>#DIV/0!</v>
      </c>
      <c r="CI152" s="348" t="e">
        <f t="shared" si="1532"/>
        <v>#DIV/0!</v>
      </c>
      <c r="CJ152" s="348" t="e">
        <f t="shared" si="1533"/>
        <v>#DIV/0!</v>
      </c>
      <c r="CK152" s="348" t="e">
        <f t="shared" si="1534"/>
        <v>#DIV/0!</v>
      </c>
      <c r="CL152" s="348" t="e">
        <f t="shared" si="1535"/>
        <v>#DIV/0!</v>
      </c>
      <c r="CM152" s="349" t="e">
        <f t="shared" si="1536"/>
        <v>#DIV/0!</v>
      </c>
      <c r="CO152" s="343" t="s">
        <v>488</v>
      </c>
      <c r="CP152" s="344" t="e">
        <f>+CQ152/CQ154</f>
        <v>#DIV/0!</v>
      </c>
      <c r="CQ152" s="345">
        <f t="shared" si="1537"/>
        <v>0</v>
      </c>
      <c r="CR152" s="346"/>
      <c r="CS152" s="346"/>
      <c r="CT152" s="346"/>
      <c r="CU152" s="346"/>
      <c r="CV152" s="346"/>
      <c r="CW152" s="346"/>
      <c r="CX152" s="346"/>
      <c r="CY152" s="347"/>
      <c r="CZ152" s="324"/>
      <c r="DA152" s="343" t="str">
        <f t="shared" si="1496"/>
        <v>SELF PAY</v>
      </c>
      <c r="DB152" s="339" t="e">
        <f t="shared" si="1538"/>
        <v>#DIV/0!</v>
      </c>
      <c r="DC152" s="348" t="e">
        <f t="shared" si="1539"/>
        <v>#DIV/0!</v>
      </c>
      <c r="DD152" s="348" t="e">
        <f t="shared" si="1540"/>
        <v>#DIV/0!</v>
      </c>
      <c r="DE152" s="348" t="e">
        <f t="shared" si="1541"/>
        <v>#DIV/0!</v>
      </c>
      <c r="DF152" s="348" t="e">
        <f t="shared" si="1542"/>
        <v>#DIV/0!</v>
      </c>
      <c r="DG152" s="348" t="e">
        <f t="shared" si="1543"/>
        <v>#DIV/0!</v>
      </c>
      <c r="DH152" s="348" t="e">
        <f t="shared" si="1544"/>
        <v>#DIV/0!</v>
      </c>
      <c r="DI152" s="348" t="e">
        <f t="shared" si="1545"/>
        <v>#DIV/0!</v>
      </c>
      <c r="DJ152" s="349" t="e">
        <f t="shared" si="1546"/>
        <v>#DIV/0!</v>
      </c>
      <c r="DL152" s="343" t="s">
        <v>488</v>
      </c>
      <c r="DM152" s="344" t="e">
        <f>+DN152/DN154</f>
        <v>#DIV/0!</v>
      </c>
      <c r="DN152" s="345">
        <f t="shared" si="1547"/>
        <v>0</v>
      </c>
      <c r="DO152" s="346"/>
      <c r="DP152" s="346"/>
      <c r="DQ152" s="346"/>
      <c r="DR152" s="346"/>
      <c r="DS152" s="346"/>
      <c r="DT152" s="346"/>
      <c r="DU152" s="346"/>
      <c r="DV152" s="347"/>
      <c r="DW152" s="324"/>
      <c r="DX152" s="343" t="str">
        <f t="shared" si="1497"/>
        <v>SELF PAY</v>
      </c>
      <c r="DY152" s="339" t="e">
        <f t="shared" si="1548"/>
        <v>#DIV/0!</v>
      </c>
      <c r="DZ152" s="348" t="e">
        <f t="shared" si="1549"/>
        <v>#DIV/0!</v>
      </c>
      <c r="EA152" s="348" t="e">
        <f t="shared" si="1550"/>
        <v>#DIV/0!</v>
      </c>
      <c r="EB152" s="348" t="e">
        <f t="shared" si="1551"/>
        <v>#DIV/0!</v>
      </c>
      <c r="EC152" s="348" t="e">
        <f t="shared" si="1552"/>
        <v>#DIV/0!</v>
      </c>
      <c r="ED152" s="348" t="e">
        <f t="shared" si="1553"/>
        <v>#DIV/0!</v>
      </c>
      <c r="EE152" s="348" t="e">
        <f t="shared" si="1554"/>
        <v>#DIV/0!</v>
      </c>
      <c r="EF152" s="348" t="e">
        <f t="shared" si="1555"/>
        <v>#DIV/0!</v>
      </c>
      <c r="EG152" s="349" t="e">
        <f t="shared" si="1556"/>
        <v>#DIV/0!</v>
      </c>
      <c r="EI152" s="343" t="s">
        <v>488</v>
      </c>
      <c r="EJ152" s="344" t="e">
        <f>+EK152/EK154</f>
        <v>#DIV/0!</v>
      </c>
      <c r="EK152" s="345">
        <f t="shared" si="1557"/>
        <v>0</v>
      </c>
      <c r="EL152" s="346"/>
      <c r="EM152" s="346"/>
      <c r="EN152" s="346"/>
      <c r="EO152" s="346"/>
      <c r="EP152" s="346"/>
      <c r="EQ152" s="346"/>
      <c r="ER152" s="346"/>
      <c r="ES152" s="347"/>
      <c r="ET152" s="324"/>
      <c r="EU152" s="343" t="str">
        <f t="shared" si="1498"/>
        <v>SELF PAY</v>
      </c>
      <c r="EV152" s="339" t="e">
        <f t="shared" si="1558"/>
        <v>#DIV/0!</v>
      </c>
      <c r="EW152" s="348" t="e">
        <f t="shared" si="1559"/>
        <v>#DIV/0!</v>
      </c>
      <c r="EX152" s="348" t="e">
        <f t="shared" si="1560"/>
        <v>#DIV/0!</v>
      </c>
      <c r="EY152" s="348" t="e">
        <f t="shared" si="1561"/>
        <v>#DIV/0!</v>
      </c>
      <c r="EZ152" s="348" t="e">
        <f t="shared" si="1562"/>
        <v>#DIV/0!</v>
      </c>
      <c r="FA152" s="348" t="e">
        <f t="shared" si="1563"/>
        <v>#DIV/0!</v>
      </c>
      <c r="FB152" s="348" t="e">
        <f t="shared" si="1564"/>
        <v>#DIV/0!</v>
      </c>
      <c r="FC152" s="348" t="e">
        <f t="shared" si="1565"/>
        <v>#DIV/0!</v>
      </c>
      <c r="FD152" s="349" t="e">
        <f t="shared" si="1566"/>
        <v>#DIV/0!</v>
      </c>
      <c r="FF152" s="343" t="s">
        <v>488</v>
      </c>
      <c r="FG152" s="344" t="e">
        <f>+FH152/FH154</f>
        <v>#DIV/0!</v>
      </c>
      <c r="FH152" s="345">
        <f t="shared" si="1567"/>
        <v>0</v>
      </c>
      <c r="FI152" s="346"/>
      <c r="FJ152" s="346"/>
      <c r="FK152" s="346"/>
      <c r="FL152" s="346"/>
      <c r="FM152" s="346"/>
      <c r="FN152" s="346"/>
      <c r="FO152" s="346"/>
      <c r="FP152" s="347"/>
      <c r="FQ152" s="324"/>
      <c r="FR152" s="343" t="str">
        <f t="shared" si="1499"/>
        <v>SELF PAY</v>
      </c>
      <c r="FS152" s="339" t="e">
        <f t="shared" si="1568"/>
        <v>#DIV/0!</v>
      </c>
      <c r="FT152" s="348" t="e">
        <f t="shared" si="1569"/>
        <v>#DIV/0!</v>
      </c>
      <c r="FU152" s="348" t="e">
        <f t="shared" si="1570"/>
        <v>#DIV/0!</v>
      </c>
      <c r="FV152" s="348" t="e">
        <f t="shared" si="1571"/>
        <v>#DIV/0!</v>
      </c>
      <c r="FW152" s="348" t="e">
        <f t="shared" si="1572"/>
        <v>#DIV/0!</v>
      </c>
      <c r="FX152" s="348" t="e">
        <f t="shared" si="1573"/>
        <v>#DIV/0!</v>
      </c>
      <c r="FY152" s="348" t="e">
        <f t="shared" si="1574"/>
        <v>#DIV/0!</v>
      </c>
      <c r="FZ152" s="348" t="e">
        <f t="shared" si="1575"/>
        <v>#DIV/0!</v>
      </c>
      <c r="GA152" s="349" t="e">
        <f t="shared" si="1576"/>
        <v>#DIV/0!</v>
      </c>
      <c r="GC152" s="343" t="s">
        <v>488</v>
      </c>
      <c r="GD152" s="344" t="e">
        <f>+GE152/GE154</f>
        <v>#DIV/0!</v>
      </c>
      <c r="GE152" s="345">
        <f t="shared" si="1577"/>
        <v>0</v>
      </c>
      <c r="GF152" s="346"/>
      <c r="GG152" s="346"/>
      <c r="GH152" s="346"/>
      <c r="GI152" s="346"/>
      <c r="GJ152" s="346"/>
      <c r="GK152" s="346"/>
      <c r="GL152" s="346"/>
      <c r="GM152" s="347"/>
      <c r="GN152" s="324"/>
      <c r="GO152" s="343" t="str">
        <f t="shared" si="1500"/>
        <v>SELF PAY</v>
      </c>
      <c r="GP152" s="339" t="e">
        <f t="shared" si="1578"/>
        <v>#DIV/0!</v>
      </c>
      <c r="GQ152" s="348" t="e">
        <f t="shared" si="1579"/>
        <v>#DIV/0!</v>
      </c>
      <c r="GR152" s="348" t="e">
        <f t="shared" si="1580"/>
        <v>#DIV/0!</v>
      </c>
      <c r="GS152" s="348" t="e">
        <f t="shared" si="1581"/>
        <v>#DIV/0!</v>
      </c>
      <c r="GT152" s="348" t="e">
        <f t="shared" si="1582"/>
        <v>#DIV/0!</v>
      </c>
      <c r="GU152" s="348" t="e">
        <f t="shared" si="1583"/>
        <v>#DIV/0!</v>
      </c>
      <c r="GV152" s="348" t="e">
        <f t="shared" si="1584"/>
        <v>#DIV/0!</v>
      </c>
      <c r="GW152" s="348" t="e">
        <f t="shared" si="1585"/>
        <v>#DIV/0!</v>
      </c>
      <c r="GX152" s="349" t="e">
        <f t="shared" si="1586"/>
        <v>#DIV/0!</v>
      </c>
      <c r="GZ152" s="343" t="s">
        <v>488</v>
      </c>
      <c r="HA152" s="344" t="e">
        <f>+HB152/HB154</f>
        <v>#DIV/0!</v>
      </c>
      <c r="HB152" s="345">
        <f t="shared" si="1587"/>
        <v>0</v>
      </c>
      <c r="HC152" s="346"/>
      <c r="HD152" s="346"/>
      <c r="HE152" s="346"/>
      <c r="HF152" s="346"/>
      <c r="HG152" s="346"/>
      <c r="HH152" s="346"/>
      <c r="HI152" s="346"/>
      <c r="HJ152" s="347"/>
      <c r="HK152" s="324"/>
      <c r="HL152" s="343" t="str">
        <f t="shared" si="1501"/>
        <v>SELF PAY</v>
      </c>
      <c r="HM152" s="339" t="e">
        <f t="shared" si="1588"/>
        <v>#DIV/0!</v>
      </c>
      <c r="HN152" s="348" t="e">
        <f t="shared" si="1589"/>
        <v>#DIV/0!</v>
      </c>
      <c r="HO152" s="348" t="e">
        <f t="shared" si="1590"/>
        <v>#DIV/0!</v>
      </c>
      <c r="HP152" s="348" t="e">
        <f t="shared" si="1591"/>
        <v>#DIV/0!</v>
      </c>
      <c r="HQ152" s="348" t="e">
        <f t="shared" si="1592"/>
        <v>#DIV/0!</v>
      </c>
      <c r="HR152" s="348" t="e">
        <f t="shared" si="1593"/>
        <v>#DIV/0!</v>
      </c>
      <c r="HS152" s="348" t="e">
        <f t="shared" si="1594"/>
        <v>#DIV/0!</v>
      </c>
      <c r="HT152" s="348" t="e">
        <f t="shared" si="1595"/>
        <v>#DIV/0!</v>
      </c>
      <c r="HU152" s="349" t="e">
        <f t="shared" si="1596"/>
        <v>#DIV/0!</v>
      </c>
      <c r="HW152" s="343" t="s">
        <v>488</v>
      </c>
      <c r="HX152" s="344" t="e">
        <f>+HY152/HY154</f>
        <v>#DIV/0!</v>
      </c>
      <c r="HY152" s="345">
        <f t="shared" si="1597"/>
        <v>0</v>
      </c>
      <c r="HZ152" s="346"/>
      <c r="IA152" s="346"/>
      <c r="IB152" s="346"/>
      <c r="IC152" s="346"/>
      <c r="ID152" s="346"/>
      <c r="IE152" s="346"/>
      <c r="IF152" s="346"/>
      <c r="IG152" s="347"/>
      <c r="IH152" s="324"/>
      <c r="II152" s="343" t="str">
        <f t="shared" si="1502"/>
        <v>SELF PAY</v>
      </c>
      <c r="IJ152" s="339" t="e">
        <f t="shared" si="1598"/>
        <v>#DIV/0!</v>
      </c>
      <c r="IK152" s="348" t="e">
        <f t="shared" si="1599"/>
        <v>#DIV/0!</v>
      </c>
      <c r="IL152" s="348" t="e">
        <f t="shared" si="1600"/>
        <v>#DIV/0!</v>
      </c>
      <c r="IM152" s="348" t="e">
        <f t="shared" si="1601"/>
        <v>#DIV/0!</v>
      </c>
      <c r="IN152" s="348" t="e">
        <f t="shared" si="1602"/>
        <v>#DIV/0!</v>
      </c>
      <c r="IO152" s="348" t="e">
        <f t="shared" si="1603"/>
        <v>#DIV/0!</v>
      </c>
      <c r="IP152" s="348" t="e">
        <f t="shared" si="1604"/>
        <v>#DIV/0!</v>
      </c>
      <c r="IQ152" s="348" t="e">
        <f t="shared" si="1605"/>
        <v>#DIV/0!</v>
      </c>
      <c r="IR152" s="349" t="e">
        <f t="shared" si="1606"/>
        <v>#DIV/0!</v>
      </c>
      <c r="IT152" s="343" t="s">
        <v>488</v>
      </c>
      <c r="IU152" s="344" t="e">
        <f>+IV152/IV154</f>
        <v>#DIV/0!</v>
      </c>
      <c r="IV152" s="345">
        <f t="shared" si="1607"/>
        <v>0</v>
      </c>
      <c r="IW152" s="346"/>
      <c r="IX152" s="346"/>
      <c r="IY152" s="346"/>
      <c r="IZ152" s="346"/>
      <c r="JA152" s="346"/>
      <c r="JB152" s="346"/>
      <c r="JC152" s="346"/>
      <c r="JD152" s="347"/>
      <c r="JE152" s="324"/>
      <c r="JF152" s="343" t="str">
        <f t="shared" si="1503"/>
        <v>SELF PAY</v>
      </c>
      <c r="JG152" s="339" t="e">
        <f t="shared" si="1608"/>
        <v>#DIV/0!</v>
      </c>
      <c r="JH152" s="348" t="e">
        <f t="shared" si="1609"/>
        <v>#DIV/0!</v>
      </c>
      <c r="JI152" s="348" t="e">
        <f t="shared" si="1610"/>
        <v>#DIV/0!</v>
      </c>
      <c r="JJ152" s="348" t="e">
        <f t="shared" si="1611"/>
        <v>#DIV/0!</v>
      </c>
      <c r="JK152" s="348" t="e">
        <f t="shared" si="1612"/>
        <v>#DIV/0!</v>
      </c>
      <c r="JL152" s="348" t="e">
        <f t="shared" si="1613"/>
        <v>#DIV/0!</v>
      </c>
      <c r="JM152" s="348" t="e">
        <f t="shared" si="1614"/>
        <v>#DIV/0!</v>
      </c>
      <c r="JN152" s="348" t="e">
        <f t="shared" si="1615"/>
        <v>#DIV/0!</v>
      </c>
      <c r="JO152" s="349" t="e">
        <f t="shared" si="1616"/>
        <v>#DIV/0!</v>
      </c>
      <c r="JQ152" s="343" t="s">
        <v>488</v>
      </c>
      <c r="JR152" s="344" t="e">
        <f>+JS152/JS154</f>
        <v>#DIV/0!</v>
      </c>
      <c r="JS152" s="345">
        <f t="shared" si="1617"/>
        <v>0</v>
      </c>
      <c r="JT152" s="346"/>
      <c r="JU152" s="346"/>
      <c r="JV152" s="346"/>
      <c r="JW152" s="346"/>
      <c r="JX152" s="346"/>
      <c r="JY152" s="346"/>
      <c r="JZ152" s="346"/>
      <c r="KA152" s="347"/>
      <c r="KB152" s="324"/>
      <c r="KC152" s="343" t="str">
        <f t="shared" si="1504"/>
        <v>SELF PAY</v>
      </c>
      <c r="KD152" s="339" t="e">
        <f t="shared" si="1618"/>
        <v>#DIV/0!</v>
      </c>
      <c r="KE152" s="348" t="e">
        <f t="shared" si="1619"/>
        <v>#DIV/0!</v>
      </c>
      <c r="KF152" s="348" t="e">
        <f t="shared" si="1620"/>
        <v>#DIV/0!</v>
      </c>
      <c r="KG152" s="348" t="e">
        <f t="shared" si="1621"/>
        <v>#DIV/0!</v>
      </c>
      <c r="KH152" s="348" t="e">
        <f t="shared" si="1622"/>
        <v>#DIV/0!</v>
      </c>
      <c r="KI152" s="348" t="e">
        <f t="shared" si="1623"/>
        <v>#DIV/0!</v>
      </c>
      <c r="KJ152" s="348" t="e">
        <f t="shared" si="1624"/>
        <v>#DIV/0!</v>
      </c>
      <c r="KK152" s="348" t="e">
        <f t="shared" si="1625"/>
        <v>#DIV/0!</v>
      </c>
      <c r="KL152" s="349" t="e">
        <f t="shared" si="1626"/>
        <v>#DIV/0!</v>
      </c>
    </row>
    <row r="153" spans="1:298" x14ac:dyDescent="0.2">
      <c r="A153" s="343" t="s">
        <v>489</v>
      </c>
      <c r="B153" s="344" t="e">
        <f>+C153/C154</f>
        <v>#DIV/0!</v>
      </c>
      <c r="C153" s="345">
        <f t="shared" si="1505"/>
        <v>0</v>
      </c>
      <c r="D153" s="346">
        <f t="shared" si="1476"/>
        <v>0</v>
      </c>
      <c r="E153" s="346">
        <f t="shared" si="1477"/>
        <v>0</v>
      </c>
      <c r="F153" s="346">
        <f t="shared" si="1478"/>
        <v>0</v>
      </c>
      <c r="G153" s="346">
        <f t="shared" si="1479"/>
        <v>0</v>
      </c>
      <c r="H153" s="346">
        <f t="shared" si="1480"/>
        <v>0</v>
      </c>
      <c r="I153" s="346">
        <f t="shared" si="1481"/>
        <v>0</v>
      </c>
      <c r="J153" s="346">
        <f t="shared" si="1482"/>
        <v>0</v>
      </c>
      <c r="K153" s="347">
        <f t="shared" si="1483"/>
        <v>0</v>
      </c>
      <c r="L153" s="324"/>
      <c r="M153" s="343" t="str">
        <f t="shared" si="1484"/>
        <v>WORKERS COMP</v>
      </c>
      <c r="N153" s="339" t="e">
        <f t="shared" si="1506"/>
        <v>#DIV/0!</v>
      </c>
      <c r="O153" s="348" t="e">
        <f t="shared" si="1485"/>
        <v>#DIV/0!</v>
      </c>
      <c r="P153" s="348" t="e">
        <f t="shared" si="1486"/>
        <v>#DIV/0!</v>
      </c>
      <c r="Q153" s="348" t="e">
        <f t="shared" si="1487"/>
        <v>#DIV/0!</v>
      </c>
      <c r="R153" s="348" t="e">
        <f t="shared" si="1488"/>
        <v>#DIV/0!</v>
      </c>
      <c r="S153" s="348" t="e">
        <f t="shared" si="1489"/>
        <v>#DIV/0!</v>
      </c>
      <c r="T153" s="348" t="e">
        <f t="shared" si="1490"/>
        <v>#DIV/0!</v>
      </c>
      <c r="U153" s="348" t="e">
        <f t="shared" si="1491"/>
        <v>#DIV/0!</v>
      </c>
      <c r="V153" s="1460" t="e">
        <f t="shared" si="1492"/>
        <v>#DIV/0!</v>
      </c>
      <c r="X153" s="343" t="s">
        <v>489</v>
      </c>
      <c r="Y153" s="344" t="e">
        <f>+Z153/Z154</f>
        <v>#DIV/0!</v>
      </c>
      <c r="Z153" s="345">
        <f t="shared" si="1507"/>
        <v>0</v>
      </c>
      <c r="AA153" s="346"/>
      <c r="AB153" s="346"/>
      <c r="AC153" s="346"/>
      <c r="AD153" s="346"/>
      <c r="AE153" s="346"/>
      <c r="AF153" s="346"/>
      <c r="AG153" s="346"/>
      <c r="AH153" s="347"/>
      <c r="AI153" s="324"/>
      <c r="AJ153" s="343" t="str">
        <f t="shared" si="1493"/>
        <v>WORKERS COMP</v>
      </c>
      <c r="AK153" s="339" t="e">
        <f t="shared" si="1508"/>
        <v>#DIV/0!</v>
      </c>
      <c r="AL153" s="348" t="e">
        <f t="shared" si="1509"/>
        <v>#DIV/0!</v>
      </c>
      <c r="AM153" s="348" t="e">
        <f t="shared" si="1510"/>
        <v>#DIV/0!</v>
      </c>
      <c r="AN153" s="348" t="e">
        <f t="shared" si="1511"/>
        <v>#DIV/0!</v>
      </c>
      <c r="AO153" s="348" t="e">
        <f t="shared" si="1512"/>
        <v>#DIV/0!</v>
      </c>
      <c r="AP153" s="348" t="e">
        <f t="shared" si="1513"/>
        <v>#DIV/0!</v>
      </c>
      <c r="AQ153" s="348" t="e">
        <f t="shared" si="1514"/>
        <v>#DIV/0!</v>
      </c>
      <c r="AR153" s="348" t="e">
        <f t="shared" si="1515"/>
        <v>#DIV/0!</v>
      </c>
      <c r="AS153" s="1460" t="e">
        <f t="shared" si="1516"/>
        <v>#DIV/0!</v>
      </c>
      <c r="AU153" s="343" t="s">
        <v>489</v>
      </c>
      <c r="AV153" s="344" t="e">
        <f>+AW153/AW154</f>
        <v>#DIV/0!</v>
      </c>
      <c r="AW153" s="345">
        <f t="shared" si="1517"/>
        <v>0</v>
      </c>
      <c r="AX153" s="346"/>
      <c r="AY153" s="346"/>
      <c r="AZ153" s="346"/>
      <c r="BA153" s="346"/>
      <c r="BB153" s="346"/>
      <c r="BC153" s="346"/>
      <c r="BD153" s="346"/>
      <c r="BE153" s="347"/>
      <c r="BF153" s="324"/>
      <c r="BG153" s="343" t="str">
        <f t="shared" si="1494"/>
        <v>WORKERS COMP</v>
      </c>
      <c r="BH153" s="339" t="e">
        <f t="shared" si="1518"/>
        <v>#DIV/0!</v>
      </c>
      <c r="BI153" s="348" t="e">
        <f t="shared" si="1519"/>
        <v>#DIV/0!</v>
      </c>
      <c r="BJ153" s="348" t="e">
        <f t="shared" si="1520"/>
        <v>#DIV/0!</v>
      </c>
      <c r="BK153" s="348" t="e">
        <f t="shared" si="1521"/>
        <v>#DIV/0!</v>
      </c>
      <c r="BL153" s="348" t="e">
        <f t="shared" si="1522"/>
        <v>#DIV/0!</v>
      </c>
      <c r="BM153" s="348" t="e">
        <f t="shared" si="1523"/>
        <v>#DIV/0!</v>
      </c>
      <c r="BN153" s="348" t="e">
        <f t="shared" si="1524"/>
        <v>#DIV/0!</v>
      </c>
      <c r="BO153" s="348" t="e">
        <f t="shared" si="1525"/>
        <v>#DIV/0!</v>
      </c>
      <c r="BP153" s="1460" t="e">
        <f t="shared" si="1526"/>
        <v>#DIV/0!</v>
      </c>
      <c r="BR153" s="343" t="s">
        <v>489</v>
      </c>
      <c r="BS153" s="344" t="e">
        <f>+BT153/BT154</f>
        <v>#DIV/0!</v>
      </c>
      <c r="BT153" s="345">
        <f t="shared" si="1527"/>
        <v>0</v>
      </c>
      <c r="BU153" s="346"/>
      <c r="BV153" s="346"/>
      <c r="BW153" s="346"/>
      <c r="BX153" s="346"/>
      <c r="BY153" s="346"/>
      <c r="BZ153" s="346"/>
      <c r="CA153" s="346"/>
      <c r="CB153" s="347"/>
      <c r="CC153" s="324"/>
      <c r="CD153" s="343" t="str">
        <f t="shared" si="1495"/>
        <v>WORKERS COMP</v>
      </c>
      <c r="CE153" s="339" t="e">
        <f t="shared" si="1528"/>
        <v>#DIV/0!</v>
      </c>
      <c r="CF153" s="348" t="e">
        <f t="shared" si="1529"/>
        <v>#DIV/0!</v>
      </c>
      <c r="CG153" s="348" t="e">
        <f t="shared" si="1530"/>
        <v>#DIV/0!</v>
      </c>
      <c r="CH153" s="348" t="e">
        <f t="shared" si="1531"/>
        <v>#DIV/0!</v>
      </c>
      <c r="CI153" s="348" t="e">
        <f t="shared" si="1532"/>
        <v>#DIV/0!</v>
      </c>
      <c r="CJ153" s="348" t="e">
        <f t="shared" si="1533"/>
        <v>#DIV/0!</v>
      </c>
      <c r="CK153" s="348" t="e">
        <f t="shared" si="1534"/>
        <v>#DIV/0!</v>
      </c>
      <c r="CL153" s="348" t="e">
        <f t="shared" si="1535"/>
        <v>#DIV/0!</v>
      </c>
      <c r="CM153" s="1460" t="e">
        <f t="shared" si="1536"/>
        <v>#DIV/0!</v>
      </c>
      <c r="CO153" s="343" t="s">
        <v>489</v>
      </c>
      <c r="CP153" s="344" t="e">
        <f>+CQ153/CQ154</f>
        <v>#DIV/0!</v>
      </c>
      <c r="CQ153" s="345">
        <f t="shared" si="1537"/>
        <v>0</v>
      </c>
      <c r="CR153" s="346"/>
      <c r="CS153" s="346"/>
      <c r="CT153" s="346"/>
      <c r="CU153" s="346"/>
      <c r="CV153" s="346"/>
      <c r="CW153" s="346"/>
      <c r="CX153" s="346"/>
      <c r="CY153" s="347"/>
      <c r="CZ153" s="324"/>
      <c r="DA153" s="343" t="str">
        <f t="shared" si="1496"/>
        <v>WORKERS COMP</v>
      </c>
      <c r="DB153" s="339" t="e">
        <f t="shared" si="1538"/>
        <v>#DIV/0!</v>
      </c>
      <c r="DC153" s="348" t="e">
        <f t="shared" si="1539"/>
        <v>#DIV/0!</v>
      </c>
      <c r="DD153" s="348" t="e">
        <f t="shared" si="1540"/>
        <v>#DIV/0!</v>
      </c>
      <c r="DE153" s="348" t="e">
        <f t="shared" si="1541"/>
        <v>#DIV/0!</v>
      </c>
      <c r="DF153" s="348" t="e">
        <f t="shared" si="1542"/>
        <v>#DIV/0!</v>
      </c>
      <c r="DG153" s="348" t="e">
        <f t="shared" si="1543"/>
        <v>#DIV/0!</v>
      </c>
      <c r="DH153" s="348" t="e">
        <f t="shared" si="1544"/>
        <v>#DIV/0!</v>
      </c>
      <c r="DI153" s="348" t="e">
        <f t="shared" si="1545"/>
        <v>#DIV/0!</v>
      </c>
      <c r="DJ153" s="1460" t="e">
        <f t="shared" si="1546"/>
        <v>#DIV/0!</v>
      </c>
      <c r="DL153" s="343" t="s">
        <v>489</v>
      </c>
      <c r="DM153" s="344" t="e">
        <f>+DN153/DN154</f>
        <v>#DIV/0!</v>
      </c>
      <c r="DN153" s="345">
        <f t="shared" si="1547"/>
        <v>0</v>
      </c>
      <c r="DO153" s="346"/>
      <c r="DP153" s="346"/>
      <c r="DQ153" s="346"/>
      <c r="DR153" s="346"/>
      <c r="DS153" s="346"/>
      <c r="DT153" s="346"/>
      <c r="DU153" s="346"/>
      <c r="DV153" s="347"/>
      <c r="DW153" s="324"/>
      <c r="DX153" s="343" t="str">
        <f t="shared" si="1497"/>
        <v>WORKERS COMP</v>
      </c>
      <c r="DY153" s="339" t="e">
        <f t="shared" si="1548"/>
        <v>#DIV/0!</v>
      </c>
      <c r="DZ153" s="348" t="e">
        <f t="shared" si="1549"/>
        <v>#DIV/0!</v>
      </c>
      <c r="EA153" s="348" t="e">
        <f t="shared" si="1550"/>
        <v>#DIV/0!</v>
      </c>
      <c r="EB153" s="348" t="e">
        <f t="shared" si="1551"/>
        <v>#DIV/0!</v>
      </c>
      <c r="EC153" s="348" t="e">
        <f t="shared" si="1552"/>
        <v>#DIV/0!</v>
      </c>
      <c r="ED153" s="348" t="e">
        <f t="shared" si="1553"/>
        <v>#DIV/0!</v>
      </c>
      <c r="EE153" s="348" t="e">
        <f t="shared" si="1554"/>
        <v>#DIV/0!</v>
      </c>
      <c r="EF153" s="348" t="e">
        <f t="shared" si="1555"/>
        <v>#DIV/0!</v>
      </c>
      <c r="EG153" s="1460" t="e">
        <f t="shared" si="1556"/>
        <v>#DIV/0!</v>
      </c>
      <c r="EI153" s="343" t="s">
        <v>489</v>
      </c>
      <c r="EJ153" s="344" t="e">
        <f>+EK153/EK154</f>
        <v>#DIV/0!</v>
      </c>
      <c r="EK153" s="345">
        <f t="shared" si="1557"/>
        <v>0</v>
      </c>
      <c r="EL153" s="346"/>
      <c r="EM153" s="346"/>
      <c r="EN153" s="346"/>
      <c r="EO153" s="346"/>
      <c r="EP153" s="346"/>
      <c r="EQ153" s="346"/>
      <c r="ER153" s="346"/>
      <c r="ES153" s="347"/>
      <c r="ET153" s="324"/>
      <c r="EU153" s="343" t="str">
        <f t="shared" si="1498"/>
        <v>WORKERS COMP</v>
      </c>
      <c r="EV153" s="339" t="e">
        <f t="shared" si="1558"/>
        <v>#DIV/0!</v>
      </c>
      <c r="EW153" s="348" t="e">
        <f t="shared" si="1559"/>
        <v>#DIV/0!</v>
      </c>
      <c r="EX153" s="348" t="e">
        <f t="shared" si="1560"/>
        <v>#DIV/0!</v>
      </c>
      <c r="EY153" s="348" t="e">
        <f t="shared" si="1561"/>
        <v>#DIV/0!</v>
      </c>
      <c r="EZ153" s="348" t="e">
        <f t="shared" si="1562"/>
        <v>#DIV/0!</v>
      </c>
      <c r="FA153" s="348" t="e">
        <f t="shared" si="1563"/>
        <v>#DIV/0!</v>
      </c>
      <c r="FB153" s="348" t="e">
        <f t="shared" si="1564"/>
        <v>#DIV/0!</v>
      </c>
      <c r="FC153" s="348" t="e">
        <f t="shared" si="1565"/>
        <v>#DIV/0!</v>
      </c>
      <c r="FD153" s="1460" t="e">
        <f t="shared" si="1566"/>
        <v>#DIV/0!</v>
      </c>
      <c r="FF153" s="343" t="s">
        <v>489</v>
      </c>
      <c r="FG153" s="344" t="e">
        <f>+FH153/FH154</f>
        <v>#DIV/0!</v>
      </c>
      <c r="FH153" s="345">
        <f t="shared" si="1567"/>
        <v>0</v>
      </c>
      <c r="FI153" s="346"/>
      <c r="FJ153" s="346"/>
      <c r="FK153" s="346"/>
      <c r="FL153" s="346"/>
      <c r="FM153" s="346"/>
      <c r="FN153" s="346"/>
      <c r="FO153" s="346"/>
      <c r="FP153" s="347"/>
      <c r="FQ153" s="324"/>
      <c r="FR153" s="343" t="str">
        <f t="shared" si="1499"/>
        <v>WORKERS COMP</v>
      </c>
      <c r="FS153" s="339" t="e">
        <f t="shared" si="1568"/>
        <v>#DIV/0!</v>
      </c>
      <c r="FT153" s="348" t="e">
        <f t="shared" si="1569"/>
        <v>#DIV/0!</v>
      </c>
      <c r="FU153" s="348" t="e">
        <f t="shared" si="1570"/>
        <v>#DIV/0!</v>
      </c>
      <c r="FV153" s="348" t="e">
        <f t="shared" si="1571"/>
        <v>#DIV/0!</v>
      </c>
      <c r="FW153" s="348" t="e">
        <f t="shared" si="1572"/>
        <v>#DIV/0!</v>
      </c>
      <c r="FX153" s="348" t="e">
        <f t="shared" si="1573"/>
        <v>#DIV/0!</v>
      </c>
      <c r="FY153" s="348" t="e">
        <f t="shared" si="1574"/>
        <v>#DIV/0!</v>
      </c>
      <c r="FZ153" s="348" t="e">
        <f t="shared" si="1575"/>
        <v>#DIV/0!</v>
      </c>
      <c r="GA153" s="1460" t="e">
        <f t="shared" si="1576"/>
        <v>#DIV/0!</v>
      </c>
      <c r="GC153" s="343" t="s">
        <v>489</v>
      </c>
      <c r="GD153" s="344" t="e">
        <f>+GE153/GE154</f>
        <v>#DIV/0!</v>
      </c>
      <c r="GE153" s="345">
        <f t="shared" si="1577"/>
        <v>0</v>
      </c>
      <c r="GF153" s="346"/>
      <c r="GG153" s="346"/>
      <c r="GH153" s="346"/>
      <c r="GI153" s="346"/>
      <c r="GJ153" s="346"/>
      <c r="GK153" s="346"/>
      <c r="GL153" s="346"/>
      <c r="GM153" s="347"/>
      <c r="GN153" s="324"/>
      <c r="GO153" s="343" t="str">
        <f t="shared" si="1500"/>
        <v>WORKERS COMP</v>
      </c>
      <c r="GP153" s="339" t="e">
        <f t="shared" si="1578"/>
        <v>#DIV/0!</v>
      </c>
      <c r="GQ153" s="348" t="e">
        <f t="shared" si="1579"/>
        <v>#DIV/0!</v>
      </c>
      <c r="GR153" s="348" t="e">
        <f t="shared" si="1580"/>
        <v>#DIV/0!</v>
      </c>
      <c r="GS153" s="348" t="e">
        <f t="shared" si="1581"/>
        <v>#DIV/0!</v>
      </c>
      <c r="GT153" s="348" t="e">
        <f t="shared" si="1582"/>
        <v>#DIV/0!</v>
      </c>
      <c r="GU153" s="348" t="e">
        <f t="shared" si="1583"/>
        <v>#DIV/0!</v>
      </c>
      <c r="GV153" s="348" t="e">
        <f t="shared" si="1584"/>
        <v>#DIV/0!</v>
      </c>
      <c r="GW153" s="348" t="e">
        <f t="shared" si="1585"/>
        <v>#DIV/0!</v>
      </c>
      <c r="GX153" s="1460" t="e">
        <f t="shared" si="1586"/>
        <v>#DIV/0!</v>
      </c>
      <c r="GZ153" s="343" t="s">
        <v>489</v>
      </c>
      <c r="HA153" s="344" t="e">
        <f>+HB153/HB154</f>
        <v>#DIV/0!</v>
      </c>
      <c r="HB153" s="345">
        <f t="shared" si="1587"/>
        <v>0</v>
      </c>
      <c r="HC153" s="346"/>
      <c r="HD153" s="346"/>
      <c r="HE153" s="346"/>
      <c r="HF153" s="346"/>
      <c r="HG153" s="346"/>
      <c r="HH153" s="346"/>
      <c r="HI153" s="346"/>
      <c r="HJ153" s="347"/>
      <c r="HK153" s="324"/>
      <c r="HL153" s="343" t="str">
        <f t="shared" si="1501"/>
        <v>WORKERS COMP</v>
      </c>
      <c r="HM153" s="339" t="e">
        <f t="shared" si="1588"/>
        <v>#DIV/0!</v>
      </c>
      <c r="HN153" s="348" t="e">
        <f t="shared" si="1589"/>
        <v>#DIV/0!</v>
      </c>
      <c r="HO153" s="348" t="e">
        <f t="shared" si="1590"/>
        <v>#DIV/0!</v>
      </c>
      <c r="HP153" s="348" t="e">
        <f t="shared" si="1591"/>
        <v>#DIV/0!</v>
      </c>
      <c r="HQ153" s="348" t="e">
        <f t="shared" si="1592"/>
        <v>#DIV/0!</v>
      </c>
      <c r="HR153" s="348" t="e">
        <f t="shared" si="1593"/>
        <v>#DIV/0!</v>
      </c>
      <c r="HS153" s="348" t="e">
        <f t="shared" si="1594"/>
        <v>#DIV/0!</v>
      </c>
      <c r="HT153" s="348" t="e">
        <f t="shared" si="1595"/>
        <v>#DIV/0!</v>
      </c>
      <c r="HU153" s="1460" t="e">
        <f t="shared" si="1596"/>
        <v>#DIV/0!</v>
      </c>
      <c r="HW153" s="343" t="s">
        <v>489</v>
      </c>
      <c r="HX153" s="344" t="e">
        <f>+HY153/HY154</f>
        <v>#DIV/0!</v>
      </c>
      <c r="HY153" s="345">
        <f t="shared" si="1597"/>
        <v>0</v>
      </c>
      <c r="HZ153" s="346"/>
      <c r="IA153" s="346"/>
      <c r="IB153" s="346"/>
      <c r="IC153" s="346"/>
      <c r="ID153" s="346"/>
      <c r="IE153" s="346"/>
      <c r="IF153" s="346"/>
      <c r="IG153" s="347"/>
      <c r="IH153" s="324"/>
      <c r="II153" s="343" t="str">
        <f t="shared" si="1502"/>
        <v>WORKERS COMP</v>
      </c>
      <c r="IJ153" s="339" t="e">
        <f t="shared" si="1598"/>
        <v>#DIV/0!</v>
      </c>
      <c r="IK153" s="348" t="e">
        <f t="shared" si="1599"/>
        <v>#DIV/0!</v>
      </c>
      <c r="IL153" s="348" t="e">
        <f t="shared" si="1600"/>
        <v>#DIV/0!</v>
      </c>
      <c r="IM153" s="348" t="e">
        <f t="shared" si="1601"/>
        <v>#DIV/0!</v>
      </c>
      <c r="IN153" s="348" t="e">
        <f t="shared" si="1602"/>
        <v>#DIV/0!</v>
      </c>
      <c r="IO153" s="348" t="e">
        <f t="shared" si="1603"/>
        <v>#DIV/0!</v>
      </c>
      <c r="IP153" s="348" t="e">
        <f t="shared" si="1604"/>
        <v>#DIV/0!</v>
      </c>
      <c r="IQ153" s="348" t="e">
        <f t="shared" si="1605"/>
        <v>#DIV/0!</v>
      </c>
      <c r="IR153" s="1460" t="e">
        <f t="shared" si="1606"/>
        <v>#DIV/0!</v>
      </c>
      <c r="IT153" s="343" t="s">
        <v>489</v>
      </c>
      <c r="IU153" s="344" t="e">
        <f>+IV153/IV154</f>
        <v>#DIV/0!</v>
      </c>
      <c r="IV153" s="345">
        <f t="shared" si="1607"/>
        <v>0</v>
      </c>
      <c r="IW153" s="346"/>
      <c r="IX153" s="346"/>
      <c r="IY153" s="346"/>
      <c r="IZ153" s="346"/>
      <c r="JA153" s="346"/>
      <c r="JB153" s="346"/>
      <c r="JC153" s="346"/>
      <c r="JD153" s="347"/>
      <c r="JE153" s="324"/>
      <c r="JF153" s="343" t="str">
        <f t="shared" si="1503"/>
        <v>WORKERS COMP</v>
      </c>
      <c r="JG153" s="339" t="e">
        <f t="shared" si="1608"/>
        <v>#DIV/0!</v>
      </c>
      <c r="JH153" s="348" t="e">
        <f t="shared" si="1609"/>
        <v>#DIV/0!</v>
      </c>
      <c r="JI153" s="348" t="e">
        <f t="shared" si="1610"/>
        <v>#DIV/0!</v>
      </c>
      <c r="JJ153" s="348" t="e">
        <f t="shared" si="1611"/>
        <v>#DIV/0!</v>
      </c>
      <c r="JK153" s="348" t="e">
        <f t="shared" si="1612"/>
        <v>#DIV/0!</v>
      </c>
      <c r="JL153" s="348" t="e">
        <f t="shared" si="1613"/>
        <v>#DIV/0!</v>
      </c>
      <c r="JM153" s="348" t="e">
        <f t="shared" si="1614"/>
        <v>#DIV/0!</v>
      </c>
      <c r="JN153" s="348" t="e">
        <f t="shared" si="1615"/>
        <v>#DIV/0!</v>
      </c>
      <c r="JO153" s="1460" t="e">
        <f t="shared" si="1616"/>
        <v>#DIV/0!</v>
      </c>
      <c r="JQ153" s="343" t="s">
        <v>489</v>
      </c>
      <c r="JR153" s="344" t="e">
        <f>+JS153/JS154</f>
        <v>#DIV/0!</v>
      </c>
      <c r="JS153" s="345">
        <f t="shared" si="1617"/>
        <v>0</v>
      </c>
      <c r="JT153" s="346"/>
      <c r="JU153" s="346"/>
      <c r="JV153" s="346"/>
      <c r="JW153" s="346"/>
      <c r="JX153" s="346"/>
      <c r="JY153" s="346"/>
      <c r="JZ153" s="346"/>
      <c r="KA153" s="347"/>
      <c r="KB153" s="324"/>
      <c r="KC153" s="343" t="str">
        <f t="shared" si="1504"/>
        <v>WORKERS COMP</v>
      </c>
      <c r="KD153" s="339" t="e">
        <f t="shared" si="1618"/>
        <v>#DIV/0!</v>
      </c>
      <c r="KE153" s="348" t="e">
        <f t="shared" si="1619"/>
        <v>#DIV/0!</v>
      </c>
      <c r="KF153" s="348" t="e">
        <f t="shared" si="1620"/>
        <v>#DIV/0!</v>
      </c>
      <c r="KG153" s="348" t="e">
        <f t="shared" si="1621"/>
        <v>#DIV/0!</v>
      </c>
      <c r="KH153" s="348" t="e">
        <f t="shared" si="1622"/>
        <v>#DIV/0!</v>
      </c>
      <c r="KI153" s="348" t="e">
        <f t="shared" si="1623"/>
        <v>#DIV/0!</v>
      </c>
      <c r="KJ153" s="348" t="e">
        <f t="shared" si="1624"/>
        <v>#DIV/0!</v>
      </c>
      <c r="KK153" s="348" t="e">
        <f t="shared" si="1625"/>
        <v>#DIV/0!</v>
      </c>
      <c r="KL153" s="1460" t="e">
        <f t="shared" si="1626"/>
        <v>#DIV/0!</v>
      </c>
    </row>
    <row r="154" spans="1:298" x14ac:dyDescent="0.2">
      <c r="A154" s="1461" t="s">
        <v>462</v>
      </c>
      <c r="B154" s="1462" t="e">
        <f t="shared" ref="B154:K154" si="1627">SUM(B142:B153)</f>
        <v>#DIV/0!</v>
      </c>
      <c r="C154" s="1463">
        <f t="shared" si="1627"/>
        <v>0</v>
      </c>
      <c r="D154" s="1464">
        <f t="shared" si="1627"/>
        <v>0</v>
      </c>
      <c r="E154" s="1464">
        <f t="shared" si="1627"/>
        <v>0</v>
      </c>
      <c r="F154" s="1464">
        <f t="shared" si="1627"/>
        <v>0</v>
      </c>
      <c r="G154" s="1464">
        <f t="shared" si="1627"/>
        <v>0</v>
      </c>
      <c r="H154" s="1464">
        <f t="shared" si="1627"/>
        <v>0</v>
      </c>
      <c r="I154" s="1464">
        <f t="shared" si="1627"/>
        <v>0</v>
      </c>
      <c r="J154" s="1464">
        <f t="shared" si="1627"/>
        <v>0</v>
      </c>
      <c r="K154" s="1465">
        <f t="shared" si="1627"/>
        <v>0</v>
      </c>
      <c r="L154" s="324"/>
      <c r="M154" s="1461" t="s">
        <v>462</v>
      </c>
      <c r="N154" s="1466" t="e">
        <f t="shared" si="1506"/>
        <v>#DIV/0!</v>
      </c>
      <c r="O154" s="1467" t="e">
        <f t="shared" si="1485"/>
        <v>#DIV/0!</v>
      </c>
      <c r="P154" s="1467" t="e">
        <f t="shared" si="1486"/>
        <v>#DIV/0!</v>
      </c>
      <c r="Q154" s="1467" t="e">
        <f t="shared" si="1487"/>
        <v>#DIV/0!</v>
      </c>
      <c r="R154" s="1467" t="e">
        <f t="shared" si="1488"/>
        <v>#DIV/0!</v>
      </c>
      <c r="S154" s="1467" t="e">
        <f t="shared" si="1489"/>
        <v>#DIV/0!</v>
      </c>
      <c r="T154" s="1467" t="e">
        <f t="shared" si="1490"/>
        <v>#DIV/0!</v>
      </c>
      <c r="U154" s="1467" t="e">
        <f t="shared" si="1491"/>
        <v>#DIV/0!</v>
      </c>
      <c r="V154" s="1468" t="e">
        <f t="shared" si="1492"/>
        <v>#DIV/0!</v>
      </c>
      <c r="X154" s="1461" t="s">
        <v>462</v>
      </c>
      <c r="Y154" s="1462" t="e">
        <f t="shared" ref="Y154:AH154" si="1628">SUM(Y142:Y153)</f>
        <v>#DIV/0!</v>
      </c>
      <c r="Z154" s="1463">
        <f t="shared" si="1628"/>
        <v>0</v>
      </c>
      <c r="AA154" s="1464">
        <f t="shared" si="1628"/>
        <v>0</v>
      </c>
      <c r="AB154" s="1464">
        <f t="shared" si="1628"/>
        <v>0</v>
      </c>
      <c r="AC154" s="1464">
        <f t="shared" si="1628"/>
        <v>0</v>
      </c>
      <c r="AD154" s="1464">
        <f t="shared" si="1628"/>
        <v>0</v>
      </c>
      <c r="AE154" s="1464">
        <f t="shared" si="1628"/>
        <v>0</v>
      </c>
      <c r="AF154" s="1464">
        <f t="shared" si="1628"/>
        <v>0</v>
      </c>
      <c r="AG154" s="1464">
        <f t="shared" si="1628"/>
        <v>0</v>
      </c>
      <c r="AH154" s="1465">
        <f t="shared" si="1628"/>
        <v>0</v>
      </c>
      <c r="AI154" s="324"/>
      <c r="AJ154" s="1461" t="s">
        <v>462</v>
      </c>
      <c r="AK154" s="1466" t="e">
        <f t="shared" si="1508"/>
        <v>#DIV/0!</v>
      </c>
      <c r="AL154" s="1467" t="e">
        <f t="shared" si="1509"/>
        <v>#DIV/0!</v>
      </c>
      <c r="AM154" s="1467" t="e">
        <f t="shared" si="1510"/>
        <v>#DIV/0!</v>
      </c>
      <c r="AN154" s="1467" t="e">
        <f t="shared" si="1511"/>
        <v>#DIV/0!</v>
      </c>
      <c r="AO154" s="1467" t="e">
        <f t="shared" si="1512"/>
        <v>#DIV/0!</v>
      </c>
      <c r="AP154" s="1467" t="e">
        <f t="shared" si="1513"/>
        <v>#DIV/0!</v>
      </c>
      <c r="AQ154" s="1467" t="e">
        <f t="shared" si="1514"/>
        <v>#DIV/0!</v>
      </c>
      <c r="AR154" s="1467" t="e">
        <f t="shared" si="1515"/>
        <v>#DIV/0!</v>
      </c>
      <c r="AS154" s="1468" t="e">
        <f t="shared" si="1516"/>
        <v>#DIV/0!</v>
      </c>
      <c r="AU154" s="1461" t="s">
        <v>462</v>
      </c>
      <c r="AV154" s="1462" t="e">
        <f t="shared" ref="AV154:BE154" si="1629">SUM(AV142:AV153)</f>
        <v>#DIV/0!</v>
      </c>
      <c r="AW154" s="1463">
        <f t="shared" si="1629"/>
        <v>0</v>
      </c>
      <c r="AX154" s="1464">
        <f t="shared" si="1629"/>
        <v>0</v>
      </c>
      <c r="AY154" s="1464">
        <f t="shared" si="1629"/>
        <v>0</v>
      </c>
      <c r="AZ154" s="1464">
        <f t="shared" si="1629"/>
        <v>0</v>
      </c>
      <c r="BA154" s="1464">
        <f t="shared" si="1629"/>
        <v>0</v>
      </c>
      <c r="BB154" s="1464">
        <f t="shared" si="1629"/>
        <v>0</v>
      </c>
      <c r="BC154" s="1464">
        <f t="shared" si="1629"/>
        <v>0</v>
      </c>
      <c r="BD154" s="1464">
        <f t="shared" si="1629"/>
        <v>0</v>
      </c>
      <c r="BE154" s="1465">
        <f t="shared" si="1629"/>
        <v>0</v>
      </c>
      <c r="BF154" s="324"/>
      <c r="BG154" s="1461" t="s">
        <v>462</v>
      </c>
      <c r="BH154" s="1466" t="e">
        <f t="shared" si="1518"/>
        <v>#DIV/0!</v>
      </c>
      <c r="BI154" s="1467" t="e">
        <f t="shared" si="1519"/>
        <v>#DIV/0!</v>
      </c>
      <c r="BJ154" s="1467" t="e">
        <f t="shared" si="1520"/>
        <v>#DIV/0!</v>
      </c>
      <c r="BK154" s="1467" t="e">
        <f t="shared" si="1521"/>
        <v>#DIV/0!</v>
      </c>
      <c r="BL154" s="1467" t="e">
        <f t="shared" si="1522"/>
        <v>#DIV/0!</v>
      </c>
      <c r="BM154" s="1467" t="e">
        <f t="shared" si="1523"/>
        <v>#DIV/0!</v>
      </c>
      <c r="BN154" s="1467" t="e">
        <f t="shared" si="1524"/>
        <v>#DIV/0!</v>
      </c>
      <c r="BO154" s="1467" t="e">
        <f t="shared" si="1525"/>
        <v>#DIV/0!</v>
      </c>
      <c r="BP154" s="1468" t="e">
        <f t="shared" si="1526"/>
        <v>#DIV/0!</v>
      </c>
      <c r="BR154" s="1461" t="s">
        <v>462</v>
      </c>
      <c r="BS154" s="1462" t="e">
        <f t="shared" ref="BS154:CB154" si="1630">SUM(BS142:BS153)</f>
        <v>#DIV/0!</v>
      </c>
      <c r="BT154" s="1463">
        <f t="shared" si="1630"/>
        <v>0</v>
      </c>
      <c r="BU154" s="1464">
        <f t="shared" si="1630"/>
        <v>0</v>
      </c>
      <c r="BV154" s="1464">
        <f t="shared" si="1630"/>
        <v>0</v>
      </c>
      <c r="BW154" s="1464">
        <f t="shared" si="1630"/>
        <v>0</v>
      </c>
      <c r="BX154" s="1464">
        <f t="shared" si="1630"/>
        <v>0</v>
      </c>
      <c r="BY154" s="1464">
        <f t="shared" si="1630"/>
        <v>0</v>
      </c>
      <c r="BZ154" s="1464">
        <f t="shared" si="1630"/>
        <v>0</v>
      </c>
      <c r="CA154" s="1464">
        <f t="shared" si="1630"/>
        <v>0</v>
      </c>
      <c r="CB154" s="1465">
        <f t="shared" si="1630"/>
        <v>0</v>
      </c>
      <c r="CC154" s="324"/>
      <c r="CD154" s="1461" t="s">
        <v>462</v>
      </c>
      <c r="CE154" s="1466" t="e">
        <f t="shared" si="1528"/>
        <v>#DIV/0!</v>
      </c>
      <c r="CF154" s="1467" t="e">
        <f t="shared" si="1529"/>
        <v>#DIV/0!</v>
      </c>
      <c r="CG154" s="1467" t="e">
        <f t="shared" si="1530"/>
        <v>#DIV/0!</v>
      </c>
      <c r="CH154" s="1467" t="e">
        <f t="shared" si="1531"/>
        <v>#DIV/0!</v>
      </c>
      <c r="CI154" s="1467" t="e">
        <f t="shared" si="1532"/>
        <v>#DIV/0!</v>
      </c>
      <c r="CJ154" s="1467" t="e">
        <f t="shared" si="1533"/>
        <v>#DIV/0!</v>
      </c>
      <c r="CK154" s="1467" t="e">
        <f t="shared" si="1534"/>
        <v>#DIV/0!</v>
      </c>
      <c r="CL154" s="1467" t="e">
        <f t="shared" si="1535"/>
        <v>#DIV/0!</v>
      </c>
      <c r="CM154" s="1468" t="e">
        <f t="shared" si="1536"/>
        <v>#DIV/0!</v>
      </c>
      <c r="CO154" s="1461" t="s">
        <v>462</v>
      </c>
      <c r="CP154" s="1462" t="e">
        <f t="shared" ref="CP154:CY154" si="1631">SUM(CP142:CP153)</f>
        <v>#DIV/0!</v>
      </c>
      <c r="CQ154" s="1463">
        <f t="shared" si="1631"/>
        <v>0</v>
      </c>
      <c r="CR154" s="1464">
        <f t="shared" si="1631"/>
        <v>0</v>
      </c>
      <c r="CS154" s="1464">
        <f t="shared" si="1631"/>
        <v>0</v>
      </c>
      <c r="CT154" s="1464">
        <f t="shared" si="1631"/>
        <v>0</v>
      </c>
      <c r="CU154" s="1464">
        <f t="shared" si="1631"/>
        <v>0</v>
      </c>
      <c r="CV154" s="1464">
        <f t="shared" si="1631"/>
        <v>0</v>
      </c>
      <c r="CW154" s="1464">
        <f t="shared" si="1631"/>
        <v>0</v>
      </c>
      <c r="CX154" s="1464">
        <f t="shared" si="1631"/>
        <v>0</v>
      </c>
      <c r="CY154" s="1465">
        <f t="shared" si="1631"/>
        <v>0</v>
      </c>
      <c r="CZ154" s="324"/>
      <c r="DA154" s="1461" t="s">
        <v>462</v>
      </c>
      <c r="DB154" s="1466" t="e">
        <f t="shared" si="1538"/>
        <v>#DIV/0!</v>
      </c>
      <c r="DC154" s="1467" t="e">
        <f t="shared" si="1539"/>
        <v>#DIV/0!</v>
      </c>
      <c r="DD154" s="1467" t="e">
        <f t="shared" si="1540"/>
        <v>#DIV/0!</v>
      </c>
      <c r="DE154" s="1467" t="e">
        <f t="shared" si="1541"/>
        <v>#DIV/0!</v>
      </c>
      <c r="DF154" s="1467" t="e">
        <f t="shared" si="1542"/>
        <v>#DIV/0!</v>
      </c>
      <c r="DG154" s="1467" t="e">
        <f t="shared" si="1543"/>
        <v>#DIV/0!</v>
      </c>
      <c r="DH154" s="1467" t="e">
        <f t="shared" si="1544"/>
        <v>#DIV/0!</v>
      </c>
      <c r="DI154" s="1467" t="e">
        <f t="shared" si="1545"/>
        <v>#DIV/0!</v>
      </c>
      <c r="DJ154" s="1468" t="e">
        <f t="shared" si="1546"/>
        <v>#DIV/0!</v>
      </c>
      <c r="DL154" s="1461" t="s">
        <v>462</v>
      </c>
      <c r="DM154" s="1462" t="e">
        <f t="shared" ref="DM154:DV154" si="1632">SUM(DM142:DM153)</f>
        <v>#DIV/0!</v>
      </c>
      <c r="DN154" s="1463">
        <f t="shared" si="1632"/>
        <v>0</v>
      </c>
      <c r="DO154" s="1464">
        <f t="shared" si="1632"/>
        <v>0</v>
      </c>
      <c r="DP154" s="1464">
        <f t="shared" si="1632"/>
        <v>0</v>
      </c>
      <c r="DQ154" s="1464">
        <f t="shared" si="1632"/>
        <v>0</v>
      </c>
      <c r="DR154" s="1464">
        <f t="shared" si="1632"/>
        <v>0</v>
      </c>
      <c r="DS154" s="1464">
        <f t="shared" si="1632"/>
        <v>0</v>
      </c>
      <c r="DT154" s="1464">
        <f t="shared" si="1632"/>
        <v>0</v>
      </c>
      <c r="DU154" s="1464">
        <f t="shared" si="1632"/>
        <v>0</v>
      </c>
      <c r="DV154" s="1465">
        <f t="shared" si="1632"/>
        <v>0</v>
      </c>
      <c r="DW154" s="324"/>
      <c r="DX154" s="1461" t="s">
        <v>462</v>
      </c>
      <c r="DY154" s="1466" t="e">
        <f t="shared" si="1548"/>
        <v>#DIV/0!</v>
      </c>
      <c r="DZ154" s="1467" t="e">
        <f t="shared" si="1549"/>
        <v>#DIV/0!</v>
      </c>
      <c r="EA154" s="1467" t="e">
        <f t="shared" si="1550"/>
        <v>#DIV/0!</v>
      </c>
      <c r="EB154" s="1467" t="e">
        <f t="shared" si="1551"/>
        <v>#DIV/0!</v>
      </c>
      <c r="EC154" s="1467" t="e">
        <f t="shared" si="1552"/>
        <v>#DIV/0!</v>
      </c>
      <c r="ED154" s="1467" t="e">
        <f t="shared" si="1553"/>
        <v>#DIV/0!</v>
      </c>
      <c r="EE154" s="1467" t="e">
        <f t="shared" si="1554"/>
        <v>#DIV/0!</v>
      </c>
      <c r="EF154" s="1467" t="e">
        <f t="shared" si="1555"/>
        <v>#DIV/0!</v>
      </c>
      <c r="EG154" s="1468" t="e">
        <f t="shared" si="1556"/>
        <v>#DIV/0!</v>
      </c>
      <c r="EI154" s="1461" t="s">
        <v>462</v>
      </c>
      <c r="EJ154" s="1462" t="e">
        <f t="shared" ref="EJ154:ES154" si="1633">SUM(EJ142:EJ153)</f>
        <v>#DIV/0!</v>
      </c>
      <c r="EK154" s="1463">
        <f t="shared" si="1633"/>
        <v>0</v>
      </c>
      <c r="EL154" s="1464">
        <f t="shared" si="1633"/>
        <v>0</v>
      </c>
      <c r="EM154" s="1464">
        <f t="shared" si="1633"/>
        <v>0</v>
      </c>
      <c r="EN154" s="1464">
        <f t="shared" si="1633"/>
        <v>0</v>
      </c>
      <c r="EO154" s="1464">
        <f t="shared" si="1633"/>
        <v>0</v>
      </c>
      <c r="EP154" s="1464">
        <f t="shared" si="1633"/>
        <v>0</v>
      </c>
      <c r="EQ154" s="1464">
        <f t="shared" si="1633"/>
        <v>0</v>
      </c>
      <c r="ER154" s="1464">
        <f t="shared" si="1633"/>
        <v>0</v>
      </c>
      <c r="ES154" s="1465">
        <f t="shared" si="1633"/>
        <v>0</v>
      </c>
      <c r="ET154" s="324"/>
      <c r="EU154" s="1461" t="s">
        <v>462</v>
      </c>
      <c r="EV154" s="1466" t="e">
        <f t="shared" si="1558"/>
        <v>#DIV/0!</v>
      </c>
      <c r="EW154" s="1467" t="e">
        <f t="shared" si="1559"/>
        <v>#DIV/0!</v>
      </c>
      <c r="EX154" s="1467" t="e">
        <f t="shared" si="1560"/>
        <v>#DIV/0!</v>
      </c>
      <c r="EY154" s="1467" t="e">
        <f t="shared" si="1561"/>
        <v>#DIV/0!</v>
      </c>
      <c r="EZ154" s="1467" t="e">
        <f t="shared" si="1562"/>
        <v>#DIV/0!</v>
      </c>
      <c r="FA154" s="1467" t="e">
        <f t="shared" si="1563"/>
        <v>#DIV/0!</v>
      </c>
      <c r="FB154" s="1467" t="e">
        <f t="shared" si="1564"/>
        <v>#DIV/0!</v>
      </c>
      <c r="FC154" s="1467" t="e">
        <f t="shared" si="1565"/>
        <v>#DIV/0!</v>
      </c>
      <c r="FD154" s="1468" t="e">
        <f t="shared" si="1566"/>
        <v>#DIV/0!</v>
      </c>
      <c r="FF154" s="1461" t="s">
        <v>462</v>
      </c>
      <c r="FG154" s="1462" t="e">
        <f t="shared" ref="FG154:FP154" si="1634">SUM(FG142:FG153)</f>
        <v>#DIV/0!</v>
      </c>
      <c r="FH154" s="1463">
        <f t="shared" si="1634"/>
        <v>0</v>
      </c>
      <c r="FI154" s="1464">
        <f t="shared" si="1634"/>
        <v>0</v>
      </c>
      <c r="FJ154" s="1464">
        <f t="shared" si="1634"/>
        <v>0</v>
      </c>
      <c r="FK154" s="1464">
        <f t="shared" si="1634"/>
        <v>0</v>
      </c>
      <c r="FL154" s="1464">
        <f t="shared" si="1634"/>
        <v>0</v>
      </c>
      <c r="FM154" s="1464">
        <f t="shared" si="1634"/>
        <v>0</v>
      </c>
      <c r="FN154" s="1464">
        <f t="shared" si="1634"/>
        <v>0</v>
      </c>
      <c r="FO154" s="1464">
        <f t="shared" si="1634"/>
        <v>0</v>
      </c>
      <c r="FP154" s="1465">
        <f t="shared" si="1634"/>
        <v>0</v>
      </c>
      <c r="FQ154" s="324"/>
      <c r="FR154" s="1461" t="s">
        <v>462</v>
      </c>
      <c r="FS154" s="1466" t="e">
        <f t="shared" si="1568"/>
        <v>#DIV/0!</v>
      </c>
      <c r="FT154" s="1467" t="e">
        <f t="shared" si="1569"/>
        <v>#DIV/0!</v>
      </c>
      <c r="FU154" s="1467" t="e">
        <f t="shared" si="1570"/>
        <v>#DIV/0!</v>
      </c>
      <c r="FV154" s="1467" t="e">
        <f t="shared" si="1571"/>
        <v>#DIV/0!</v>
      </c>
      <c r="FW154" s="1467" t="e">
        <f t="shared" si="1572"/>
        <v>#DIV/0!</v>
      </c>
      <c r="FX154" s="1467" t="e">
        <f t="shared" si="1573"/>
        <v>#DIV/0!</v>
      </c>
      <c r="FY154" s="1467" t="e">
        <f t="shared" si="1574"/>
        <v>#DIV/0!</v>
      </c>
      <c r="FZ154" s="1467" t="e">
        <f t="shared" si="1575"/>
        <v>#DIV/0!</v>
      </c>
      <c r="GA154" s="1468" t="e">
        <f t="shared" si="1576"/>
        <v>#DIV/0!</v>
      </c>
      <c r="GC154" s="1461" t="s">
        <v>462</v>
      </c>
      <c r="GD154" s="1462" t="e">
        <f t="shared" ref="GD154:GM154" si="1635">SUM(GD142:GD153)</f>
        <v>#DIV/0!</v>
      </c>
      <c r="GE154" s="1463">
        <f t="shared" si="1635"/>
        <v>0</v>
      </c>
      <c r="GF154" s="1464">
        <f t="shared" si="1635"/>
        <v>0</v>
      </c>
      <c r="GG154" s="1464">
        <f t="shared" si="1635"/>
        <v>0</v>
      </c>
      <c r="GH154" s="1464">
        <f t="shared" si="1635"/>
        <v>0</v>
      </c>
      <c r="GI154" s="1464">
        <f t="shared" si="1635"/>
        <v>0</v>
      </c>
      <c r="GJ154" s="1464">
        <f t="shared" si="1635"/>
        <v>0</v>
      </c>
      <c r="GK154" s="1464">
        <f t="shared" si="1635"/>
        <v>0</v>
      </c>
      <c r="GL154" s="1464">
        <f t="shared" si="1635"/>
        <v>0</v>
      </c>
      <c r="GM154" s="1465">
        <f t="shared" si="1635"/>
        <v>0</v>
      </c>
      <c r="GN154" s="324"/>
      <c r="GO154" s="1461" t="s">
        <v>462</v>
      </c>
      <c r="GP154" s="1466" t="e">
        <f t="shared" si="1578"/>
        <v>#DIV/0!</v>
      </c>
      <c r="GQ154" s="1467" t="e">
        <f t="shared" si="1579"/>
        <v>#DIV/0!</v>
      </c>
      <c r="GR154" s="1467" t="e">
        <f t="shared" si="1580"/>
        <v>#DIV/0!</v>
      </c>
      <c r="GS154" s="1467" t="e">
        <f t="shared" si="1581"/>
        <v>#DIV/0!</v>
      </c>
      <c r="GT154" s="1467" t="e">
        <f t="shared" si="1582"/>
        <v>#DIV/0!</v>
      </c>
      <c r="GU154" s="1467" t="e">
        <f t="shared" si="1583"/>
        <v>#DIV/0!</v>
      </c>
      <c r="GV154" s="1467" t="e">
        <f t="shared" si="1584"/>
        <v>#DIV/0!</v>
      </c>
      <c r="GW154" s="1467" t="e">
        <f t="shared" si="1585"/>
        <v>#DIV/0!</v>
      </c>
      <c r="GX154" s="1468" t="e">
        <f t="shared" si="1586"/>
        <v>#DIV/0!</v>
      </c>
      <c r="GZ154" s="1461" t="s">
        <v>462</v>
      </c>
      <c r="HA154" s="1462" t="e">
        <f t="shared" ref="HA154:HJ154" si="1636">SUM(HA142:HA153)</f>
        <v>#DIV/0!</v>
      </c>
      <c r="HB154" s="1463">
        <f t="shared" si="1636"/>
        <v>0</v>
      </c>
      <c r="HC154" s="1464">
        <f t="shared" si="1636"/>
        <v>0</v>
      </c>
      <c r="HD154" s="1464">
        <f t="shared" si="1636"/>
        <v>0</v>
      </c>
      <c r="HE154" s="1464">
        <f t="shared" si="1636"/>
        <v>0</v>
      </c>
      <c r="HF154" s="1464">
        <f t="shared" si="1636"/>
        <v>0</v>
      </c>
      <c r="HG154" s="1464">
        <f t="shared" si="1636"/>
        <v>0</v>
      </c>
      <c r="HH154" s="1464">
        <f t="shared" si="1636"/>
        <v>0</v>
      </c>
      <c r="HI154" s="1464">
        <f t="shared" si="1636"/>
        <v>0</v>
      </c>
      <c r="HJ154" s="1465">
        <f t="shared" si="1636"/>
        <v>0</v>
      </c>
      <c r="HK154" s="324"/>
      <c r="HL154" s="1461" t="s">
        <v>462</v>
      </c>
      <c r="HM154" s="1466" t="e">
        <f t="shared" si="1588"/>
        <v>#DIV/0!</v>
      </c>
      <c r="HN154" s="1467" t="e">
        <f t="shared" si="1589"/>
        <v>#DIV/0!</v>
      </c>
      <c r="HO154" s="1467" t="e">
        <f t="shared" si="1590"/>
        <v>#DIV/0!</v>
      </c>
      <c r="HP154" s="1467" t="e">
        <f t="shared" si="1591"/>
        <v>#DIV/0!</v>
      </c>
      <c r="HQ154" s="1467" t="e">
        <f t="shared" si="1592"/>
        <v>#DIV/0!</v>
      </c>
      <c r="HR154" s="1467" t="e">
        <f t="shared" si="1593"/>
        <v>#DIV/0!</v>
      </c>
      <c r="HS154" s="1467" t="e">
        <f t="shared" si="1594"/>
        <v>#DIV/0!</v>
      </c>
      <c r="HT154" s="1467" t="e">
        <f t="shared" si="1595"/>
        <v>#DIV/0!</v>
      </c>
      <c r="HU154" s="1468" t="e">
        <f t="shared" si="1596"/>
        <v>#DIV/0!</v>
      </c>
      <c r="HW154" s="1461" t="s">
        <v>462</v>
      </c>
      <c r="HX154" s="1462" t="e">
        <f t="shared" ref="HX154:IG154" si="1637">SUM(HX142:HX153)</f>
        <v>#DIV/0!</v>
      </c>
      <c r="HY154" s="1463">
        <f t="shared" si="1637"/>
        <v>0</v>
      </c>
      <c r="HZ154" s="1464">
        <f t="shared" si="1637"/>
        <v>0</v>
      </c>
      <c r="IA154" s="1464">
        <f t="shared" si="1637"/>
        <v>0</v>
      </c>
      <c r="IB154" s="1464">
        <f t="shared" si="1637"/>
        <v>0</v>
      </c>
      <c r="IC154" s="1464">
        <f t="shared" si="1637"/>
        <v>0</v>
      </c>
      <c r="ID154" s="1464">
        <f t="shared" si="1637"/>
        <v>0</v>
      </c>
      <c r="IE154" s="1464">
        <f t="shared" si="1637"/>
        <v>0</v>
      </c>
      <c r="IF154" s="1464">
        <f t="shared" si="1637"/>
        <v>0</v>
      </c>
      <c r="IG154" s="1465">
        <f t="shared" si="1637"/>
        <v>0</v>
      </c>
      <c r="IH154" s="324"/>
      <c r="II154" s="1461" t="s">
        <v>462</v>
      </c>
      <c r="IJ154" s="1466" t="e">
        <f t="shared" si="1598"/>
        <v>#DIV/0!</v>
      </c>
      <c r="IK154" s="1467" t="e">
        <f t="shared" si="1599"/>
        <v>#DIV/0!</v>
      </c>
      <c r="IL154" s="1467" t="e">
        <f t="shared" si="1600"/>
        <v>#DIV/0!</v>
      </c>
      <c r="IM154" s="1467" t="e">
        <f t="shared" si="1601"/>
        <v>#DIV/0!</v>
      </c>
      <c r="IN154" s="1467" t="e">
        <f t="shared" si="1602"/>
        <v>#DIV/0!</v>
      </c>
      <c r="IO154" s="1467" t="e">
        <f t="shared" si="1603"/>
        <v>#DIV/0!</v>
      </c>
      <c r="IP154" s="1467" t="e">
        <f t="shared" si="1604"/>
        <v>#DIV/0!</v>
      </c>
      <c r="IQ154" s="1467" t="e">
        <f t="shared" si="1605"/>
        <v>#DIV/0!</v>
      </c>
      <c r="IR154" s="1468" t="e">
        <f t="shared" si="1606"/>
        <v>#DIV/0!</v>
      </c>
      <c r="IT154" s="1461" t="s">
        <v>462</v>
      </c>
      <c r="IU154" s="1462" t="e">
        <f t="shared" ref="IU154:JD154" si="1638">SUM(IU142:IU153)</f>
        <v>#DIV/0!</v>
      </c>
      <c r="IV154" s="1463">
        <f t="shared" si="1638"/>
        <v>0</v>
      </c>
      <c r="IW154" s="1464">
        <f t="shared" si="1638"/>
        <v>0</v>
      </c>
      <c r="IX154" s="1464">
        <f t="shared" si="1638"/>
        <v>0</v>
      </c>
      <c r="IY154" s="1464">
        <f t="shared" si="1638"/>
        <v>0</v>
      </c>
      <c r="IZ154" s="1464">
        <f t="shared" si="1638"/>
        <v>0</v>
      </c>
      <c r="JA154" s="1464">
        <f t="shared" si="1638"/>
        <v>0</v>
      </c>
      <c r="JB154" s="1464">
        <f t="shared" si="1638"/>
        <v>0</v>
      </c>
      <c r="JC154" s="1464">
        <f t="shared" si="1638"/>
        <v>0</v>
      </c>
      <c r="JD154" s="1465">
        <f t="shared" si="1638"/>
        <v>0</v>
      </c>
      <c r="JE154" s="324"/>
      <c r="JF154" s="1461" t="s">
        <v>462</v>
      </c>
      <c r="JG154" s="1466" t="e">
        <f t="shared" si="1608"/>
        <v>#DIV/0!</v>
      </c>
      <c r="JH154" s="1467" t="e">
        <f t="shared" si="1609"/>
        <v>#DIV/0!</v>
      </c>
      <c r="JI154" s="1467" t="e">
        <f t="shared" si="1610"/>
        <v>#DIV/0!</v>
      </c>
      <c r="JJ154" s="1467" t="e">
        <f t="shared" si="1611"/>
        <v>#DIV/0!</v>
      </c>
      <c r="JK154" s="1467" t="e">
        <f t="shared" si="1612"/>
        <v>#DIV/0!</v>
      </c>
      <c r="JL154" s="1467" t="e">
        <f t="shared" si="1613"/>
        <v>#DIV/0!</v>
      </c>
      <c r="JM154" s="1467" t="e">
        <f t="shared" si="1614"/>
        <v>#DIV/0!</v>
      </c>
      <c r="JN154" s="1467" t="e">
        <f t="shared" si="1615"/>
        <v>#DIV/0!</v>
      </c>
      <c r="JO154" s="1468" t="e">
        <f t="shared" si="1616"/>
        <v>#DIV/0!</v>
      </c>
      <c r="JQ154" s="1461" t="s">
        <v>462</v>
      </c>
      <c r="JR154" s="1462" t="e">
        <f t="shared" ref="JR154:KA154" si="1639">SUM(JR142:JR153)</f>
        <v>#DIV/0!</v>
      </c>
      <c r="JS154" s="1463">
        <f t="shared" si="1639"/>
        <v>0</v>
      </c>
      <c r="JT154" s="1464">
        <f t="shared" si="1639"/>
        <v>0</v>
      </c>
      <c r="JU154" s="1464">
        <f t="shared" si="1639"/>
        <v>0</v>
      </c>
      <c r="JV154" s="1464">
        <f t="shared" si="1639"/>
        <v>0</v>
      </c>
      <c r="JW154" s="1464">
        <f t="shared" si="1639"/>
        <v>0</v>
      </c>
      <c r="JX154" s="1464">
        <f t="shared" si="1639"/>
        <v>0</v>
      </c>
      <c r="JY154" s="1464">
        <f t="shared" si="1639"/>
        <v>0</v>
      </c>
      <c r="JZ154" s="1464">
        <f t="shared" si="1639"/>
        <v>0</v>
      </c>
      <c r="KA154" s="1465">
        <f t="shared" si="1639"/>
        <v>0</v>
      </c>
      <c r="KB154" s="324"/>
      <c r="KC154" s="1461" t="s">
        <v>462</v>
      </c>
      <c r="KD154" s="1466" t="e">
        <f t="shared" si="1618"/>
        <v>#DIV/0!</v>
      </c>
      <c r="KE154" s="1467" t="e">
        <f t="shared" si="1619"/>
        <v>#DIV/0!</v>
      </c>
      <c r="KF154" s="1467" t="e">
        <f t="shared" si="1620"/>
        <v>#DIV/0!</v>
      </c>
      <c r="KG154" s="1467" t="e">
        <f t="shared" si="1621"/>
        <v>#DIV/0!</v>
      </c>
      <c r="KH154" s="1467" t="e">
        <f t="shared" si="1622"/>
        <v>#DIV/0!</v>
      </c>
      <c r="KI154" s="1467" t="e">
        <f t="shared" si="1623"/>
        <v>#DIV/0!</v>
      </c>
      <c r="KJ154" s="1467" t="e">
        <f t="shared" si="1624"/>
        <v>#DIV/0!</v>
      </c>
      <c r="KK154" s="1467" t="e">
        <f t="shared" si="1625"/>
        <v>#DIV/0!</v>
      </c>
      <c r="KL154" s="1468" t="e">
        <f t="shared" si="1626"/>
        <v>#DIV/0!</v>
      </c>
    </row>
    <row r="155" spans="1:298" x14ac:dyDescent="0.2">
      <c r="A155" s="334">
        <f>EOMONTH(A141,-1)</f>
        <v>43769</v>
      </c>
      <c r="B155" s="335"/>
      <c r="C155" s="336"/>
      <c r="D155" s="337"/>
      <c r="E155" s="337"/>
      <c r="F155" s="337"/>
      <c r="G155" s="337"/>
      <c r="H155" s="337"/>
      <c r="I155" s="337"/>
      <c r="J155" s="337"/>
      <c r="K155" s="338"/>
      <c r="L155" s="324"/>
      <c r="M155" s="334">
        <f>EOMONTH(M141,-1)</f>
        <v>43769</v>
      </c>
      <c r="N155" s="339"/>
      <c r="O155" s="339"/>
      <c r="P155" s="340"/>
      <c r="Q155" s="340"/>
      <c r="R155" s="340"/>
      <c r="S155" s="340"/>
      <c r="T155" s="340"/>
      <c r="U155" s="340"/>
      <c r="V155" s="341"/>
      <c r="X155" s="334">
        <f>EOMONTH(X141,-1)</f>
        <v>43769</v>
      </c>
      <c r="Y155" s="335"/>
      <c r="Z155" s="336"/>
      <c r="AA155" s="337"/>
      <c r="AB155" s="337"/>
      <c r="AC155" s="337"/>
      <c r="AD155" s="337"/>
      <c r="AE155" s="337"/>
      <c r="AF155" s="337"/>
      <c r="AG155" s="337"/>
      <c r="AH155" s="338"/>
      <c r="AI155" s="324"/>
      <c r="AJ155" s="334">
        <f>EOMONTH(AJ141,-1)</f>
        <v>43769</v>
      </c>
      <c r="AK155" s="339"/>
      <c r="AL155" s="339"/>
      <c r="AM155" s="340"/>
      <c r="AN155" s="340"/>
      <c r="AO155" s="340"/>
      <c r="AP155" s="340"/>
      <c r="AQ155" s="340"/>
      <c r="AR155" s="340"/>
      <c r="AS155" s="341"/>
      <c r="AU155" s="334">
        <f>EOMONTH(AU141,-1)</f>
        <v>43769</v>
      </c>
      <c r="AV155" s="335"/>
      <c r="AW155" s="336"/>
      <c r="AX155" s="337"/>
      <c r="AY155" s="337"/>
      <c r="AZ155" s="337"/>
      <c r="BA155" s="337"/>
      <c r="BB155" s="337"/>
      <c r="BC155" s="337"/>
      <c r="BD155" s="337"/>
      <c r="BE155" s="338"/>
      <c r="BF155" s="324"/>
      <c r="BG155" s="334">
        <f>EOMONTH(BG141,-1)</f>
        <v>43769</v>
      </c>
      <c r="BH155" s="339"/>
      <c r="BI155" s="339"/>
      <c r="BJ155" s="340"/>
      <c r="BK155" s="340"/>
      <c r="BL155" s="340"/>
      <c r="BM155" s="340"/>
      <c r="BN155" s="340"/>
      <c r="BO155" s="340"/>
      <c r="BP155" s="341"/>
      <c r="BR155" s="334">
        <f>EOMONTH(BR141,-1)</f>
        <v>43769</v>
      </c>
      <c r="BS155" s="335"/>
      <c r="BT155" s="336"/>
      <c r="BU155" s="337"/>
      <c r="BV155" s="337"/>
      <c r="BW155" s="337"/>
      <c r="BX155" s="337"/>
      <c r="BY155" s="337"/>
      <c r="BZ155" s="337"/>
      <c r="CA155" s="337"/>
      <c r="CB155" s="338"/>
      <c r="CC155" s="324"/>
      <c r="CD155" s="334">
        <f>EOMONTH(CD141,-1)</f>
        <v>43769</v>
      </c>
      <c r="CE155" s="339"/>
      <c r="CF155" s="339"/>
      <c r="CG155" s="340"/>
      <c r="CH155" s="340"/>
      <c r="CI155" s="340"/>
      <c r="CJ155" s="340"/>
      <c r="CK155" s="340"/>
      <c r="CL155" s="340"/>
      <c r="CM155" s="341"/>
      <c r="CO155" s="334">
        <f>EOMONTH(CO141,-1)</f>
        <v>43769</v>
      </c>
      <c r="CP155" s="335"/>
      <c r="CQ155" s="336"/>
      <c r="CR155" s="337"/>
      <c r="CS155" s="337"/>
      <c r="CT155" s="337"/>
      <c r="CU155" s="337"/>
      <c r="CV155" s="337"/>
      <c r="CW155" s="337"/>
      <c r="CX155" s="337"/>
      <c r="CY155" s="338"/>
      <c r="CZ155" s="324"/>
      <c r="DA155" s="334">
        <f>EOMONTH(DA141,-1)</f>
        <v>43769</v>
      </c>
      <c r="DB155" s="339"/>
      <c r="DC155" s="339"/>
      <c r="DD155" s="340"/>
      <c r="DE155" s="340"/>
      <c r="DF155" s="340"/>
      <c r="DG155" s="340"/>
      <c r="DH155" s="340"/>
      <c r="DI155" s="340"/>
      <c r="DJ155" s="341"/>
      <c r="DL155" s="334">
        <f>EOMONTH(DL141,-1)</f>
        <v>43769</v>
      </c>
      <c r="DM155" s="335"/>
      <c r="DN155" s="336"/>
      <c r="DO155" s="337"/>
      <c r="DP155" s="337"/>
      <c r="DQ155" s="337"/>
      <c r="DR155" s="337"/>
      <c r="DS155" s="337"/>
      <c r="DT155" s="337"/>
      <c r="DU155" s="337"/>
      <c r="DV155" s="338"/>
      <c r="DW155" s="324"/>
      <c r="DX155" s="334">
        <f>EOMONTH(DX141,-1)</f>
        <v>43769</v>
      </c>
      <c r="DY155" s="339"/>
      <c r="DZ155" s="339"/>
      <c r="EA155" s="340"/>
      <c r="EB155" s="340"/>
      <c r="EC155" s="340"/>
      <c r="ED155" s="340"/>
      <c r="EE155" s="340"/>
      <c r="EF155" s="340"/>
      <c r="EG155" s="341"/>
      <c r="EI155" s="334">
        <f>EOMONTH(EI141,-1)</f>
        <v>43769</v>
      </c>
      <c r="EJ155" s="335"/>
      <c r="EK155" s="336"/>
      <c r="EL155" s="337"/>
      <c r="EM155" s="337"/>
      <c r="EN155" s="337"/>
      <c r="EO155" s="337"/>
      <c r="EP155" s="337"/>
      <c r="EQ155" s="337"/>
      <c r="ER155" s="337"/>
      <c r="ES155" s="338"/>
      <c r="ET155" s="324"/>
      <c r="EU155" s="334">
        <f>EOMONTH(EU141,-1)</f>
        <v>43769</v>
      </c>
      <c r="EV155" s="339"/>
      <c r="EW155" s="339"/>
      <c r="EX155" s="340"/>
      <c r="EY155" s="340"/>
      <c r="EZ155" s="340"/>
      <c r="FA155" s="340"/>
      <c r="FB155" s="340"/>
      <c r="FC155" s="340"/>
      <c r="FD155" s="341"/>
      <c r="FF155" s="334">
        <f>EOMONTH(FF141,-1)</f>
        <v>43769</v>
      </c>
      <c r="FG155" s="335"/>
      <c r="FH155" s="336"/>
      <c r="FI155" s="337"/>
      <c r="FJ155" s="337"/>
      <c r="FK155" s="337"/>
      <c r="FL155" s="337"/>
      <c r="FM155" s="337"/>
      <c r="FN155" s="337"/>
      <c r="FO155" s="337"/>
      <c r="FP155" s="338"/>
      <c r="FQ155" s="324"/>
      <c r="FR155" s="334">
        <f>EOMONTH(FR141,-1)</f>
        <v>43769</v>
      </c>
      <c r="FS155" s="339"/>
      <c r="FT155" s="339"/>
      <c r="FU155" s="340"/>
      <c r="FV155" s="340"/>
      <c r="FW155" s="340"/>
      <c r="FX155" s="340"/>
      <c r="FY155" s="340"/>
      <c r="FZ155" s="340"/>
      <c r="GA155" s="341"/>
      <c r="GC155" s="334">
        <f>EOMONTH(GC141,-1)</f>
        <v>43769</v>
      </c>
      <c r="GD155" s="335"/>
      <c r="GE155" s="336"/>
      <c r="GF155" s="337"/>
      <c r="GG155" s="337"/>
      <c r="GH155" s="337"/>
      <c r="GI155" s="337"/>
      <c r="GJ155" s="337"/>
      <c r="GK155" s="337"/>
      <c r="GL155" s="337"/>
      <c r="GM155" s="338"/>
      <c r="GN155" s="324"/>
      <c r="GO155" s="334">
        <f>EOMONTH(GO141,-1)</f>
        <v>43769</v>
      </c>
      <c r="GP155" s="339"/>
      <c r="GQ155" s="339"/>
      <c r="GR155" s="340"/>
      <c r="GS155" s="340"/>
      <c r="GT155" s="340"/>
      <c r="GU155" s="340"/>
      <c r="GV155" s="340"/>
      <c r="GW155" s="340"/>
      <c r="GX155" s="341"/>
      <c r="GZ155" s="334">
        <f>EOMONTH(GZ141,-1)</f>
        <v>43769</v>
      </c>
      <c r="HA155" s="335"/>
      <c r="HB155" s="336"/>
      <c r="HC155" s="337"/>
      <c r="HD155" s="337"/>
      <c r="HE155" s="337"/>
      <c r="HF155" s="337"/>
      <c r="HG155" s="337"/>
      <c r="HH155" s="337"/>
      <c r="HI155" s="337"/>
      <c r="HJ155" s="338"/>
      <c r="HK155" s="324"/>
      <c r="HL155" s="334">
        <f>EOMONTH(HL141,-1)</f>
        <v>43769</v>
      </c>
      <c r="HM155" s="339"/>
      <c r="HN155" s="339"/>
      <c r="HO155" s="340"/>
      <c r="HP155" s="340"/>
      <c r="HQ155" s="340"/>
      <c r="HR155" s="340"/>
      <c r="HS155" s="340"/>
      <c r="HT155" s="340"/>
      <c r="HU155" s="341"/>
      <c r="HW155" s="334">
        <f>EOMONTH(HW141,-1)</f>
        <v>43769</v>
      </c>
      <c r="HX155" s="335"/>
      <c r="HY155" s="336"/>
      <c r="HZ155" s="337"/>
      <c r="IA155" s="337"/>
      <c r="IB155" s="337"/>
      <c r="IC155" s="337"/>
      <c r="ID155" s="337"/>
      <c r="IE155" s="337"/>
      <c r="IF155" s="337"/>
      <c r="IG155" s="338"/>
      <c r="IH155" s="324"/>
      <c r="II155" s="334">
        <f>EOMONTH(II141,-1)</f>
        <v>43769</v>
      </c>
      <c r="IJ155" s="339"/>
      <c r="IK155" s="339"/>
      <c r="IL155" s="340"/>
      <c r="IM155" s="340"/>
      <c r="IN155" s="340"/>
      <c r="IO155" s="340"/>
      <c r="IP155" s="340"/>
      <c r="IQ155" s="340"/>
      <c r="IR155" s="341"/>
      <c r="IT155" s="334">
        <f>EOMONTH(IT141,-1)</f>
        <v>43769</v>
      </c>
      <c r="IU155" s="335"/>
      <c r="IV155" s="336"/>
      <c r="IW155" s="337"/>
      <c r="IX155" s="337"/>
      <c r="IY155" s="337"/>
      <c r="IZ155" s="337"/>
      <c r="JA155" s="337"/>
      <c r="JB155" s="337"/>
      <c r="JC155" s="337"/>
      <c r="JD155" s="338"/>
      <c r="JE155" s="324"/>
      <c r="JF155" s="334">
        <f>EOMONTH(JF141,-1)</f>
        <v>43769</v>
      </c>
      <c r="JG155" s="339"/>
      <c r="JH155" s="339"/>
      <c r="JI155" s="340"/>
      <c r="JJ155" s="340"/>
      <c r="JK155" s="340"/>
      <c r="JL155" s="340"/>
      <c r="JM155" s="340"/>
      <c r="JN155" s="340"/>
      <c r="JO155" s="341"/>
      <c r="JQ155" s="334">
        <f>EOMONTH(JQ141,-1)</f>
        <v>43769</v>
      </c>
      <c r="JR155" s="335"/>
      <c r="JS155" s="336"/>
      <c r="JT155" s="337"/>
      <c r="JU155" s="337"/>
      <c r="JV155" s="337"/>
      <c r="JW155" s="337"/>
      <c r="JX155" s="337"/>
      <c r="JY155" s="337"/>
      <c r="JZ155" s="337"/>
      <c r="KA155" s="338"/>
      <c r="KB155" s="324"/>
      <c r="KC155" s="334">
        <f>EOMONTH(KC141,-1)</f>
        <v>43769</v>
      </c>
      <c r="KD155" s="339"/>
      <c r="KE155" s="339"/>
      <c r="KF155" s="340"/>
      <c r="KG155" s="340"/>
      <c r="KH155" s="340"/>
      <c r="KI155" s="340"/>
      <c r="KJ155" s="340"/>
      <c r="KK155" s="340"/>
      <c r="KL155" s="341"/>
    </row>
    <row r="156" spans="1:298" x14ac:dyDescent="0.2">
      <c r="A156" s="343" t="s">
        <v>472</v>
      </c>
      <c r="B156" s="344" t="e">
        <f>+C156/C168</f>
        <v>#DIV/0!</v>
      </c>
      <c r="C156" s="345">
        <f>SUM(D156:K156)</f>
        <v>0</v>
      </c>
      <c r="D156" s="346">
        <f t="shared" ref="D156:D167" si="1640">AA156+AX156+BU156+CR156+DO156+EL156+FI156+GF156+HC156+HZ156+IW156+JT156</f>
        <v>0</v>
      </c>
      <c r="E156" s="346">
        <f t="shared" ref="E156:E167" si="1641">AB156+AY156+BV156+CS156+DP156+EM156+FJ156+GG156+HD156+IA156+IX156+JU156</f>
        <v>0</v>
      </c>
      <c r="F156" s="346">
        <f t="shared" ref="F156:F167" si="1642">AC156+AZ156+BW156+CT156+DQ156+EN156+FK156+GH156+HE156+IB156+IY156+JV156</f>
        <v>0</v>
      </c>
      <c r="G156" s="346">
        <f t="shared" ref="G156:G167" si="1643">AD156+BA156+BX156+CU156+DR156+EO156+FL156+GI156+HF156+IC156+IZ156+JW156</f>
        <v>0</v>
      </c>
      <c r="H156" s="346">
        <f t="shared" ref="H156:H167" si="1644">AE156+BB156+BY156+CV156+DS156+EP156+FM156+GJ156+HG156+ID156+JA156+JX156</f>
        <v>0</v>
      </c>
      <c r="I156" s="346">
        <f t="shared" ref="I156:I167" si="1645">AF156+BC156+BZ156+CW156+DT156+EQ156+FN156+GK156+HH156+IE156+JB156+JY156</f>
        <v>0</v>
      </c>
      <c r="J156" s="346">
        <f t="shared" ref="J156:J167" si="1646">AG156+BD156+CA156+CX156+DU156+ER156+FO156+GL156+HI156+IF156+JC156+JZ156</f>
        <v>0</v>
      </c>
      <c r="K156" s="347">
        <f t="shared" ref="K156:K167" si="1647">AH156+BE156+CB156+CY156+DV156+ES156+FP156+GM156+HJ156+IG156+JD156+KA156</f>
        <v>0</v>
      </c>
      <c r="L156" s="324"/>
      <c r="M156" s="343" t="str">
        <f t="shared" ref="M156:M167" si="1648">+$A156</f>
        <v>BC/BS</v>
      </c>
      <c r="N156" s="339" t="e">
        <f>SUM(O156:V156)</f>
        <v>#DIV/0!</v>
      </c>
      <c r="O156" s="348" t="e">
        <f t="shared" ref="O156:O168" si="1649">+D156/$C156</f>
        <v>#DIV/0!</v>
      </c>
      <c r="P156" s="348" t="e">
        <f t="shared" ref="P156:P168" si="1650">+E156/$C156</f>
        <v>#DIV/0!</v>
      </c>
      <c r="Q156" s="348" t="e">
        <f t="shared" ref="Q156:Q168" si="1651">+F156/$C156</f>
        <v>#DIV/0!</v>
      </c>
      <c r="R156" s="348" t="e">
        <f t="shared" ref="R156:R168" si="1652">+G156/$C156</f>
        <v>#DIV/0!</v>
      </c>
      <c r="S156" s="348" t="e">
        <f t="shared" ref="S156:S168" si="1653">+H156/$C156</f>
        <v>#DIV/0!</v>
      </c>
      <c r="T156" s="348" t="e">
        <f t="shared" ref="T156:T168" si="1654">+I156/$C156</f>
        <v>#DIV/0!</v>
      </c>
      <c r="U156" s="348" t="e">
        <f t="shared" ref="U156:U168" si="1655">+J156/$C156</f>
        <v>#DIV/0!</v>
      </c>
      <c r="V156" s="349" t="e">
        <f t="shared" ref="V156:V168" si="1656">+K156/$C156</f>
        <v>#DIV/0!</v>
      </c>
      <c r="X156" s="343" t="s">
        <v>472</v>
      </c>
      <c r="Y156" s="344" t="e">
        <f>+Z156/Z168</f>
        <v>#DIV/0!</v>
      </c>
      <c r="Z156" s="345">
        <f>SUM(AA156:AH156)</f>
        <v>0</v>
      </c>
      <c r="AA156" s="346"/>
      <c r="AB156" s="346"/>
      <c r="AC156" s="346"/>
      <c r="AD156" s="346"/>
      <c r="AE156" s="346"/>
      <c r="AF156" s="346"/>
      <c r="AG156" s="346"/>
      <c r="AH156" s="347"/>
      <c r="AI156" s="324"/>
      <c r="AJ156" s="343" t="str">
        <f t="shared" ref="AJ156:AJ167" si="1657">+$A156</f>
        <v>BC/BS</v>
      </c>
      <c r="AK156" s="339" t="e">
        <f>SUM(AL156:AS156)</f>
        <v>#DIV/0!</v>
      </c>
      <c r="AL156" s="348" t="e">
        <f>+AA156/Z156</f>
        <v>#DIV/0!</v>
      </c>
      <c r="AM156" s="348" t="e">
        <f>+AB156/Z156</f>
        <v>#DIV/0!</v>
      </c>
      <c r="AN156" s="348" t="e">
        <f>+AC156/Z156</f>
        <v>#DIV/0!</v>
      </c>
      <c r="AO156" s="348" t="e">
        <f>+AD156/Z156</f>
        <v>#DIV/0!</v>
      </c>
      <c r="AP156" s="348" t="e">
        <f>+AE156/Z156</f>
        <v>#DIV/0!</v>
      </c>
      <c r="AQ156" s="348" t="e">
        <f>+AF156/Z156</f>
        <v>#DIV/0!</v>
      </c>
      <c r="AR156" s="348" t="e">
        <f>+AG156/Z156</f>
        <v>#DIV/0!</v>
      </c>
      <c r="AS156" s="349" t="e">
        <f>+AH156/Z156</f>
        <v>#DIV/0!</v>
      </c>
      <c r="AU156" s="343" t="s">
        <v>472</v>
      </c>
      <c r="AV156" s="344" t="e">
        <f>+AW156/AW168</f>
        <v>#DIV/0!</v>
      </c>
      <c r="AW156" s="345">
        <f>SUM(AX156:BE156)</f>
        <v>0</v>
      </c>
      <c r="AX156" s="346"/>
      <c r="AY156" s="346"/>
      <c r="AZ156" s="346"/>
      <c r="BA156" s="346"/>
      <c r="BB156" s="346"/>
      <c r="BC156" s="346"/>
      <c r="BD156" s="346"/>
      <c r="BE156" s="347"/>
      <c r="BF156" s="324"/>
      <c r="BG156" s="343" t="str">
        <f t="shared" ref="BG156:BG167" si="1658">+$A156</f>
        <v>BC/BS</v>
      </c>
      <c r="BH156" s="339" t="e">
        <f>SUM(BI156:BP156)</f>
        <v>#DIV/0!</v>
      </c>
      <c r="BI156" s="348" t="e">
        <f>+AX156/AW156</f>
        <v>#DIV/0!</v>
      </c>
      <c r="BJ156" s="348" t="e">
        <f>+AY156/AW156</f>
        <v>#DIV/0!</v>
      </c>
      <c r="BK156" s="348" t="e">
        <f>+AZ156/AW156</f>
        <v>#DIV/0!</v>
      </c>
      <c r="BL156" s="348" t="e">
        <f>+BA156/AW156</f>
        <v>#DIV/0!</v>
      </c>
      <c r="BM156" s="348" t="e">
        <f>+BB156/AW156</f>
        <v>#DIV/0!</v>
      </c>
      <c r="BN156" s="348" t="e">
        <f>+BC156/AW156</f>
        <v>#DIV/0!</v>
      </c>
      <c r="BO156" s="348" t="e">
        <f>+BD156/AW156</f>
        <v>#DIV/0!</v>
      </c>
      <c r="BP156" s="349" t="e">
        <f>+BE156/AW156</f>
        <v>#DIV/0!</v>
      </c>
      <c r="BR156" s="343" t="s">
        <v>472</v>
      </c>
      <c r="BS156" s="344" t="e">
        <f>+BT156/BT168</f>
        <v>#DIV/0!</v>
      </c>
      <c r="BT156" s="345">
        <f>SUM(BU156:CB156)</f>
        <v>0</v>
      </c>
      <c r="BU156" s="346"/>
      <c r="BV156" s="346"/>
      <c r="BW156" s="346"/>
      <c r="BX156" s="346"/>
      <c r="BY156" s="346"/>
      <c r="BZ156" s="346"/>
      <c r="CA156" s="346"/>
      <c r="CB156" s="347"/>
      <c r="CC156" s="324"/>
      <c r="CD156" s="343" t="str">
        <f t="shared" ref="CD156:CD167" si="1659">+$A156</f>
        <v>BC/BS</v>
      </c>
      <c r="CE156" s="339" t="e">
        <f>SUM(CF156:CM156)</f>
        <v>#DIV/0!</v>
      </c>
      <c r="CF156" s="348" t="e">
        <f>+BU156/BT156</f>
        <v>#DIV/0!</v>
      </c>
      <c r="CG156" s="348" t="e">
        <f>+BV156/BT156</f>
        <v>#DIV/0!</v>
      </c>
      <c r="CH156" s="348" t="e">
        <f>+BW156/BT156</f>
        <v>#DIV/0!</v>
      </c>
      <c r="CI156" s="348" t="e">
        <f>+BX156/BT156</f>
        <v>#DIV/0!</v>
      </c>
      <c r="CJ156" s="348" t="e">
        <f>+BY156/BT156</f>
        <v>#DIV/0!</v>
      </c>
      <c r="CK156" s="348" t="e">
        <f>+BZ156/BT156</f>
        <v>#DIV/0!</v>
      </c>
      <c r="CL156" s="348" t="e">
        <f>+CA156/BT156</f>
        <v>#DIV/0!</v>
      </c>
      <c r="CM156" s="349" t="e">
        <f>+CB156/BT156</f>
        <v>#DIV/0!</v>
      </c>
      <c r="CO156" s="343" t="s">
        <v>472</v>
      </c>
      <c r="CP156" s="344" t="e">
        <f>+CQ156/CQ168</f>
        <v>#DIV/0!</v>
      </c>
      <c r="CQ156" s="345">
        <f>SUM(CR156:CY156)</f>
        <v>0</v>
      </c>
      <c r="CR156" s="346"/>
      <c r="CS156" s="346"/>
      <c r="CT156" s="346"/>
      <c r="CU156" s="346"/>
      <c r="CV156" s="346"/>
      <c r="CW156" s="346"/>
      <c r="CX156" s="346"/>
      <c r="CY156" s="347"/>
      <c r="CZ156" s="324"/>
      <c r="DA156" s="343" t="str">
        <f t="shared" ref="DA156:DA167" si="1660">+$A156</f>
        <v>BC/BS</v>
      </c>
      <c r="DB156" s="339" t="e">
        <f>SUM(DC156:DJ156)</f>
        <v>#DIV/0!</v>
      </c>
      <c r="DC156" s="348" t="e">
        <f>+CR156/CQ156</f>
        <v>#DIV/0!</v>
      </c>
      <c r="DD156" s="348" t="e">
        <f>+CS156/CQ156</f>
        <v>#DIV/0!</v>
      </c>
      <c r="DE156" s="348" t="e">
        <f>+CT156/CQ156</f>
        <v>#DIV/0!</v>
      </c>
      <c r="DF156" s="348" t="e">
        <f>+CU156/CQ156</f>
        <v>#DIV/0!</v>
      </c>
      <c r="DG156" s="348" t="e">
        <f>+CV156/CQ156</f>
        <v>#DIV/0!</v>
      </c>
      <c r="DH156" s="348" t="e">
        <f>+CW156/CQ156</f>
        <v>#DIV/0!</v>
      </c>
      <c r="DI156" s="348" t="e">
        <f>+CX156/CQ156</f>
        <v>#DIV/0!</v>
      </c>
      <c r="DJ156" s="349" t="e">
        <f>+CY156/CQ156</f>
        <v>#DIV/0!</v>
      </c>
      <c r="DL156" s="343" t="s">
        <v>472</v>
      </c>
      <c r="DM156" s="344" t="e">
        <f>+DN156/DN168</f>
        <v>#DIV/0!</v>
      </c>
      <c r="DN156" s="345">
        <f>SUM(DO156:DV156)</f>
        <v>0</v>
      </c>
      <c r="DO156" s="346"/>
      <c r="DP156" s="346"/>
      <c r="DQ156" s="346"/>
      <c r="DR156" s="346"/>
      <c r="DS156" s="346"/>
      <c r="DT156" s="346"/>
      <c r="DU156" s="346"/>
      <c r="DV156" s="347"/>
      <c r="DW156" s="324"/>
      <c r="DX156" s="343" t="str">
        <f t="shared" ref="DX156:DX167" si="1661">+$A156</f>
        <v>BC/BS</v>
      </c>
      <c r="DY156" s="339" t="e">
        <f>SUM(DZ156:EG156)</f>
        <v>#DIV/0!</v>
      </c>
      <c r="DZ156" s="348" t="e">
        <f>+DO156/DN156</f>
        <v>#DIV/0!</v>
      </c>
      <c r="EA156" s="348" t="e">
        <f>+DP156/DN156</f>
        <v>#DIV/0!</v>
      </c>
      <c r="EB156" s="348" t="e">
        <f>+DQ156/DN156</f>
        <v>#DIV/0!</v>
      </c>
      <c r="EC156" s="348" t="e">
        <f>+DR156/DN156</f>
        <v>#DIV/0!</v>
      </c>
      <c r="ED156" s="348" t="e">
        <f>+DS156/DN156</f>
        <v>#DIV/0!</v>
      </c>
      <c r="EE156" s="348" t="e">
        <f>+DT156/DN156</f>
        <v>#DIV/0!</v>
      </c>
      <c r="EF156" s="348" t="e">
        <f>+DU156/DN156</f>
        <v>#DIV/0!</v>
      </c>
      <c r="EG156" s="349" t="e">
        <f>+DV156/DN156</f>
        <v>#DIV/0!</v>
      </c>
      <c r="EI156" s="343" t="s">
        <v>472</v>
      </c>
      <c r="EJ156" s="344" t="e">
        <f>+EK156/EK168</f>
        <v>#DIV/0!</v>
      </c>
      <c r="EK156" s="345">
        <f>SUM(EL156:ES156)</f>
        <v>0</v>
      </c>
      <c r="EL156" s="346"/>
      <c r="EM156" s="346"/>
      <c r="EN156" s="346"/>
      <c r="EO156" s="346"/>
      <c r="EP156" s="346"/>
      <c r="EQ156" s="346"/>
      <c r="ER156" s="346"/>
      <c r="ES156" s="347"/>
      <c r="ET156" s="324"/>
      <c r="EU156" s="343" t="str">
        <f t="shared" ref="EU156:EU167" si="1662">+$A156</f>
        <v>BC/BS</v>
      </c>
      <c r="EV156" s="339" t="e">
        <f>SUM(EW156:FD156)</f>
        <v>#DIV/0!</v>
      </c>
      <c r="EW156" s="348" t="e">
        <f>+EL156/EK156</f>
        <v>#DIV/0!</v>
      </c>
      <c r="EX156" s="348" t="e">
        <f>+EM156/EK156</f>
        <v>#DIV/0!</v>
      </c>
      <c r="EY156" s="348" t="e">
        <f>+EN156/EK156</f>
        <v>#DIV/0!</v>
      </c>
      <c r="EZ156" s="348" t="e">
        <f>+EO156/EK156</f>
        <v>#DIV/0!</v>
      </c>
      <c r="FA156" s="348" t="e">
        <f>+EP156/EK156</f>
        <v>#DIV/0!</v>
      </c>
      <c r="FB156" s="348" t="e">
        <f>+EQ156/EK156</f>
        <v>#DIV/0!</v>
      </c>
      <c r="FC156" s="348" t="e">
        <f>+ER156/EK156</f>
        <v>#DIV/0!</v>
      </c>
      <c r="FD156" s="349" t="e">
        <f>+ES156/EK156</f>
        <v>#DIV/0!</v>
      </c>
      <c r="FF156" s="343" t="s">
        <v>472</v>
      </c>
      <c r="FG156" s="344" t="e">
        <f>+FH156/FH168</f>
        <v>#DIV/0!</v>
      </c>
      <c r="FH156" s="345">
        <f>SUM(FI156:FP156)</f>
        <v>0</v>
      </c>
      <c r="FI156" s="346"/>
      <c r="FJ156" s="346"/>
      <c r="FK156" s="346"/>
      <c r="FL156" s="346"/>
      <c r="FM156" s="346"/>
      <c r="FN156" s="346"/>
      <c r="FO156" s="346"/>
      <c r="FP156" s="347"/>
      <c r="FQ156" s="324"/>
      <c r="FR156" s="343" t="str">
        <f t="shared" ref="FR156:FR167" si="1663">+$A156</f>
        <v>BC/BS</v>
      </c>
      <c r="FS156" s="339" t="e">
        <f>SUM(FT156:GA156)</f>
        <v>#DIV/0!</v>
      </c>
      <c r="FT156" s="348" t="e">
        <f>+FI156/FH156</f>
        <v>#DIV/0!</v>
      </c>
      <c r="FU156" s="348" t="e">
        <f>+FJ156/FH156</f>
        <v>#DIV/0!</v>
      </c>
      <c r="FV156" s="348" t="e">
        <f>+FK156/FH156</f>
        <v>#DIV/0!</v>
      </c>
      <c r="FW156" s="348" t="e">
        <f>+FL156/FH156</f>
        <v>#DIV/0!</v>
      </c>
      <c r="FX156" s="348" t="e">
        <f>+FM156/FH156</f>
        <v>#DIV/0!</v>
      </c>
      <c r="FY156" s="348" t="e">
        <f>+FN156/FH156</f>
        <v>#DIV/0!</v>
      </c>
      <c r="FZ156" s="348" t="e">
        <f>+FO156/FH156</f>
        <v>#DIV/0!</v>
      </c>
      <c r="GA156" s="349" t="e">
        <f>+FP156/FH156</f>
        <v>#DIV/0!</v>
      </c>
      <c r="GC156" s="343" t="s">
        <v>472</v>
      </c>
      <c r="GD156" s="344" t="e">
        <f>+GE156/GE168</f>
        <v>#DIV/0!</v>
      </c>
      <c r="GE156" s="345">
        <f>SUM(GF156:GM156)</f>
        <v>0</v>
      </c>
      <c r="GF156" s="346"/>
      <c r="GG156" s="346"/>
      <c r="GH156" s="346"/>
      <c r="GI156" s="346"/>
      <c r="GJ156" s="346"/>
      <c r="GK156" s="346"/>
      <c r="GL156" s="346"/>
      <c r="GM156" s="347"/>
      <c r="GN156" s="324"/>
      <c r="GO156" s="343" t="str">
        <f t="shared" ref="GO156:GO167" si="1664">+$A156</f>
        <v>BC/BS</v>
      </c>
      <c r="GP156" s="339" t="e">
        <f>SUM(GQ156:GX156)</f>
        <v>#DIV/0!</v>
      </c>
      <c r="GQ156" s="348" t="e">
        <f>+GF156/GE156</f>
        <v>#DIV/0!</v>
      </c>
      <c r="GR156" s="348" t="e">
        <f>+GG156/GE156</f>
        <v>#DIV/0!</v>
      </c>
      <c r="GS156" s="348" t="e">
        <f>+GH156/GE156</f>
        <v>#DIV/0!</v>
      </c>
      <c r="GT156" s="348" t="e">
        <f>+GI156/GE156</f>
        <v>#DIV/0!</v>
      </c>
      <c r="GU156" s="348" t="e">
        <f>+GJ156/GE156</f>
        <v>#DIV/0!</v>
      </c>
      <c r="GV156" s="348" t="e">
        <f>+GK156/GE156</f>
        <v>#DIV/0!</v>
      </c>
      <c r="GW156" s="348" t="e">
        <f>+GL156/GE156</f>
        <v>#DIV/0!</v>
      </c>
      <c r="GX156" s="349" t="e">
        <f>+GM156/GE156</f>
        <v>#DIV/0!</v>
      </c>
      <c r="GZ156" s="343" t="s">
        <v>472</v>
      </c>
      <c r="HA156" s="344" t="e">
        <f>+HB156/HB168</f>
        <v>#DIV/0!</v>
      </c>
      <c r="HB156" s="345">
        <f>SUM(HC156:HJ156)</f>
        <v>0</v>
      </c>
      <c r="HC156" s="346"/>
      <c r="HD156" s="346"/>
      <c r="HE156" s="346"/>
      <c r="HF156" s="346"/>
      <c r="HG156" s="346"/>
      <c r="HH156" s="346"/>
      <c r="HI156" s="346"/>
      <c r="HJ156" s="347"/>
      <c r="HK156" s="324"/>
      <c r="HL156" s="343" t="str">
        <f t="shared" ref="HL156:HL167" si="1665">+$A156</f>
        <v>BC/BS</v>
      </c>
      <c r="HM156" s="339" t="e">
        <f>SUM(HN156:HU156)</f>
        <v>#DIV/0!</v>
      </c>
      <c r="HN156" s="348" t="e">
        <f>+HC156/HB156</f>
        <v>#DIV/0!</v>
      </c>
      <c r="HO156" s="348" t="e">
        <f>+HD156/HB156</f>
        <v>#DIV/0!</v>
      </c>
      <c r="HP156" s="348" t="e">
        <f>+HE156/HB156</f>
        <v>#DIV/0!</v>
      </c>
      <c r="HQ156" s="348" t="e">
        <f>+HF156/HB156</f>
        <v>#DIV/0!</v>
      </c>
      <c r="HR156" s="348" t="e">
        <f>+HG156/HB156</f>
        <v>#DIV/0!</v>
      </c>
      <c r="HS156" s="348" t="e">
        <f>+HH156/HB156</f>
        <v>#DIV/0!</v>
      </c>
      <c r="HT156" s="348" t="e">
        <f>+HI156/HB156</f>
        <v>#DIV/0!</v>
      </c>
      <c r="HU156" s="349" t="e">
        <f>+HJ156/HB156</f>
        <v>#DIV/0!</v>
      </c>
      <c r="HW156" s="343" t="s">
        <v>472</v>
      </c>
      <c r="HX156" s="344" t="e">
        <f>+HY156/HY168</f>
        <v>#DIV/0!</v>
      </c>
      <c r="HY156" s="345">
        <f>SUM(HZ156:IG156)</f>
        <v>0</v>
      </c>
      <c r="HZ156" s="346"/>
      <c r="IA156" s="346"/>
      <c r="IB156" s="346"/>
      <c r="IC156" s="346"/>
      <c r="ID156" s="346"/>
      <c r="IE156" s="346"/>
      <c r="IF156" s="346"/>
      <c r="IG156" s="347"/>
      <c r="IH156" s="324"/>
      <c r="II156" s="343" t="str">
        <f t="shared" ref="II156:II167" si="1666">+$A156</f>
        <v>BC/BS</v>
      </c>
      <c r="IJ156" s="339" t="e">
        <f>SUM(IK156:IR156)</f>
        <v>#DIV/0!</v>
      </c>
      <c r="IK156" s="348" t="e">
        <f>+HZ156/HY156</f>
        <v>#DIV/0!</v>
      </c>
      <c r="IL156" s="348" t="e">
        <f>+IA156/HY156</f>
        <v>#DIV/0!</v>
      </c>
      <c r="IM156" s="348" t="e">
        <f>+IB156/HY156</f>
        <v>#DIV/0!</v>
      </c>
      <c r="IN156" s="348" t="e">
        <f>+IC156/HY156</f>
        <v>#DIV/0!</v>
      </c>
      <c r="IO156" s="348" t="e">
        <f>+ID156/HY156</f>
        <v>#DIV/0!</v>
      </c>
      <c r="IP156" s="348" t="e">
        <f>+IE156/HY156</f>
        <v>#DIV/0!</v>
      </c>
      <c r="IQ156" s="348" t="e">
        <f>+IF156/HY156</f>
        <v>#DIV/0!</v>
      </c>
      <c r="IR156" s="349" t="e">
        <f>+IG156/HY156</f>
        <v>#DIV/0!</v>
      </c>
      <c r="IT156" s="343" t="s">
        <v>472</v>
      </c>
      <c r="IU156" s="344" t="e">
        <f>+IV156/IV168</f>
        <v>#DIV/0!</v>
      </c>
      <c r="IV156" s="345">
        <f>SUM(IW156:JD156)</f>
        <v>0</v>
      </c>
      <c r="IW156" s="346"/>
      <c r="IX156" s="346"/>
      <c r="IY156" s="346"/>
      <c r="IZ156" s="346"/>
      <c r="JA156" s="346"/>
      <c r="JB156" s="346"/>
      <c r="JC156" s="346"/>
      <c r="JD156" s="347"/>
      <c r="JE156" s="324"/>
      <c r="JF156" s="343" t="str">
        <f t="shared" ref="JF156:JF167" si="1667">+$A156</f>
        <v>BC/BS</v>
      </c>
      <c r="JG156" s="339" t="e">
        <f>SUM(JH156:JO156)</f>
        <v>#DIV/0!</v>
      </c>
      <c r="JH156" s="348" t="e">
        <f>+IW156/IV156</f>
        <v>#DIV/0!</v>
      </c>
      <c r="JI156" s="348" t="e">
        <f>+IX156/IV156</f>
        <v>#DIV/0!</v>
      </c>
      <c r="JJ156" s="348" t="e">
        <f>+IY156/IV156</f>
        <v>#DIV/0!</v>
      </c>
      <c r="JK156" s="348" t="e">
        <f>+IZ156/IV156</f>
        <v>#DIV/0!</v>
      </c>
      <c r="JL156" s="348" t="e">
        <f>+JA156/IV156</f>
        <v>#DIV/0!</v>
      </c>
      <c r="JM156" s="348" t="e">
        <f>+JB156/IV156</f>
        <v>#DIV/0!</v>
      </c>
      <c r="JN156" s="348" t="e">
        <f>+JC156/IV156</f>
        <v>#DIV/0!</v>
      </c>
      <c r="JO156" s="349" t="e">
        <f>+JD156/IV156</f>
        <v>#DIV/0!</v>
      </c>
      <c r="JQ156" s="343" t="s">
        <v>472</v>
      </c>
      <c r="JR156" s="344" t="e">
        <f>+JS156/JS168</f>
        <v>#DIV/0!</v>
      </c>
      <c r="JS156" s="345">
        <f>SUM(JT156:KA156)</f>
        <v>0</v>
      </c>
      <c r="JT156" s="346"/>
      <c r="JU156" s="346"/>
      <c r="JV156" s="346"/>
      <c r="JW156" s="346"/>
      <c r="JX156" s="346"/>
      <c r="JY156" s="346"/>
      <c r="JZ156" s="346"/>
      <c r="KA156" s="347"/>
      <c r="KB156" s="324"/>
      <c r="KC156" s="343" t="str">
        <f t="shared" ref="KC156:KC167" si="1668">+$A156</f>
        <v>BC/BS</v>
      </c>
      <c r="KD156" s="339" t="e">
        <f>SUM(KE156:KL156)</f>
        <v>#DIV/0!</v>
      </c>
      <c r="KE156" s="348" t="e">
        <f>+JT156/JS156</f>
        <v>#DIV/0!</v>
      </c>
      <c r="KF156" s="348" t="e">
        <f>+JU156/JS156</f>
        <v>#DIV/0!</v>
      </c>
      <c r="KG156" s="348" t="e">
        <f>+JV156/JS156</f>
        <v>#DIV/0!</v>
      </c>
      <c r="KH156" s="348" t="e">
        <f>+JW156/JS156</f>
        <v>#DIV/0!</v>
      </c>
      <c r="KI156" s="348" t="e">
        <f>+JX156/JS156</f>
        <v>#DIV/0!</v>
      </c>
      <c r="KJ156" s="348" t="e">
        <f>+JY156/JS156</f>
        <v>#DIV/0!</v>
      </c>
      <c r="KK156" s="348" t="e">
        <f>+JZ156/JS156</f>
        <v>#DIV/0!</v>
      </c>
      <c r="KL156" s="349" t="e">
        <f>+KA156/JS156</f>
        <v>#DIV/0!</v>
      </c>
    </row>
    <row r="157" spans="1:298" x14ac:dyDescent="0.2">
      <c r="A157" s="343" t="s">
        <v>473</v>
      </c>
      <c r="B157" s="344" t="e">
        <f>+C157/C168</f>
        <v>#DIV/0!</v>
      </c>
      <c r="C157" s="345">
        <f t="shared" ref="C157:C167" si="1669">SUM(D157:K157)</f>
        <v>0</v>
      </c>
      <c r="D157" s="346">
        <f t="shared" si="1640"/>
        <v>0</v>
      </c>
      <c r="E157" s="346">
        <f t="shared" si="1641"/>
        <v>0</v>
      </c>
      <c r="F157" s="346">
        <f t="shared" si="1642"/>
        <v>0</v>
      </c>
      <c r="G157" s="346">
        <f t="shared" si="1643"/>
        <v>0</v>
      </c>
      <c r="H157" s="346">
        <f t="shared" si="1644"/>
        <v>0</v>
      </c>
      <c r="I157" s="346">
        <f t="shared" si="1645"/>
        <v>0</v>
      </c>
      <c r="J157" s="346">
        <f t="shared" si="1646"/>
        <v>0</v>
      </c>
      <c r="K157" s="347">
        <f t="shared" si="1647"/>
        <v>0</v>
      </c>
      <c r="L157" s="324"/>
      <c r="M157" s="343" t="str">
        <f t="shared" si="1648"/>
        <v>COMMERCIAL</v>
      </c>
      <c r="N157" s="339" t="e">
        <f t="shared" ref="N157:N168" si="1670">SUM(O157:V157)</f>
        <v>#DIV/0!</v>
      </c>
      <c r="O157" s="348" t="e">
        <f t="shared" si="1649"/>
        <v>#DIV/0!</v>
      </c>
      <c r="P157" s="348" t="e">
        <f t="shared" si="1650"/>
        <v>#DIV/0!</v>
      </c>
      <c r="Q157" s="348" t="e">
        <f t="shared" si="1651"/>
        <v>#DIV/0!</v>
      </c>
      <c r="R157" s="348" t="e">
        <f t="shared" si="1652"/>
        <v>#DIV/0!</v>
      </c>
      <c r="S157" s="348" t="e">
        <f t="shared" si="1653"/>
        <v>#DIV/0!</v>
      </c>
      <c r="T157" s="348" t="e">
        <f t="shared" si="1654"/>
        <v>#DIV/0!</v>
      </c>
      <c r="U157" s="348" t="e">
        <f t="shared" si="1655"/>
        <v>#DIV/0!</v>
      </c>
      <c r="V157" s="349" t="e">
        <f t="shared" si="1656"/>
        <v>#DIV/0!</v>
      </c>
      <c r="X157" s="343" t="s">
        <v>473</v>
      </c>
      <c r="Y157" s="344" t="e">
        <f>+Z157/Z168</f>
        <v>#DIV/0!</v>
      </c>
      <c r="Z157" s="345">
        <f t="shared" ref="Z157:Z167" si="1671">SUM(AA157:AH157)</f>
        <v>0</v>
      </c>
      <c r="AA157" s="346"/>
      <c r="AB157" s="346"/>
      <c r="AC157" s="346"/>
      <c r="AD157" s="346"/>
      <c r="AE157" s="346"/>
      <c r="AF157" s="346"/>
      <c r="AG157" s="346"/>
      <c r="AH157" s="347"/>
      <c r="AI157" s="324"/>
      <c r="AJ157" s="343" t="str">
        <f t="shared" si="1657"/>
        <v>COMMERCIAL</v>
      </c>
      <c r="AK157" s="339" t="e">
        <f t="shared" ref="AK157:AK168" si="1672">SUM(AL157:AS157)</f>
        <v>#DIV/0!</v>
      </c>
      <c r="AL157" s="348" t="e">
        <f t="shared" ref="AL157:AL168" si="1673">+AA157/Z157</f>
        <v>#DIV/0!</v>
      </c>
      <c r="AM157" s="348" t="e">
        <f t="shared" ref="AM157:AM168" si="1674">+AB157/Z157</f>
        <v>#DIV/0!</v>
      </c>
      <c r="AN157" s="348" t="e">
        <f t="shared" ref="AN157:AN168" si="1675">+AC157/Z157</f>
        <v>#DIV/0!</v>
      </c>
      <c r="AO157" s="348" t="e">
        <f t="shared" ref="AO157:AO168" si="1676">+AD157/Z157</f>
        <v>#DIV/0!</v>
      </c>
      <c r="AP157" s="348" t="e">
        <f t="shared" ref="AP157:AP168" si="1677">+AE157/Z157</f>
        <v>#DIV/0!</v>
      </c>
      <c r="AQ157" s="348" t="e">
        <f t="shared" ref="AQ157:AQ168" si="1678">+AF157/Z157</f>
        <v>#DIV/0!</v>
      </c>
      <c r="AR157" s="348" t="e">
        <f t="shared" ref="AR157:AR168" si="1679">+AG157/Z157</f>
        <v>#DIV/0!</v>
      </c>
      <c r="AS157" s="349" t="e">
        <f t="shared" ref="AS157:AS168" si="1680">+AH157/Z157</f>
        <v>#DIV/0!</v>
      </c>
      <c r="AU157" s="343" t="s">
        <v>473</v>
      </c>
      <c r="AV157" s="344" t="e">
        <f>+AW157/AW168</f>
        <v>#DIV/0!</v>
      </c>
      <c r="AW157" s="345">
        <f t="shared" ref="AW157:AW167" si="1681">SUM(AX157:BE157)</f>
        <v>0</v>
      </c>
      <c r="AX157" s="346"/>
      <c r="AY157" s="346"/>
      <c r="AZ157" s="346"/>
      <c r="BA157" s="346"/>
      <c r="BB157" s="346"/>
      <c r="BC157" s="346"/>
      <c r="BD157" s="346"/>
      <c r="BE157" s="347"/>
      <c r="BF157" s="324"/>
      <c r="BG157" s="343" t="str">
        <f t="shared" si="1658"/>
        <v>COMMERCIAL</v>
      </c>
      <c r="BH157" s="339" t="e">
        <f t="shared" ref="BH157:BH168" si="1682">SUM(BI157:BP157)</f>
        <v>#DIV/0!</v>
      </c>
      <c r="BI157" s="348" t="e">
        <f t="shared" ref="BI157:BI168" si="1683">+AX157/AW157</f>
        <v>#DIV/0!</v>
      </c>
      <c r="BJ157" s="348" t="e">
        <f t="shared" ref="BJ157:BJ168" si="1684">+AY157/AW157</f>
        <v>#DIV/0!</v>
      </c>
      <c r="BK157" s="348" t="e">
        <f t="shared" ref="BK157:BK168" si="1685">+AZ157/AW157</f>
        <v>#DIV/0!</v>
      </c>
      <c r="BL157" s="348" t="e">
        <f t="shared" ref="BL157:BL168" si="1686">+BA157/AW157</f>
        <v>#DIV/0!</v>
      </c>
      <c r="BM157" s="348" t="e">
        <f t="shared" ref="BM157:BM168" si="1687">+BB157/AW157</f>
        <v>#DIV/0!</v>
      </c>
      <c r="BN157" s="348" t="e">
        <f t="shared" ref="BN157:BN168" si="1688">+BC157/AW157</f>
        <v>#DIV/0!</v>
      </c>
      <c r="BO157" s="348" t="e">
        <f t="shared" ref="BO157:BO168" si="1689">+BD157/AW157</f>
        <v>#DIV/0!</v>
      </c>
      <c r="BP157" s="349" t="e">
        <f t="shared" ref="BP157:BP168" si="1690">+BE157/AW157</f>
        <v>#DIV/0!</v>
      </c>
      <c r="BR157" s="343" t="s">
        <v>473</v>
      </c>
      <c r="BS157" s="344" t="e">
        <f>+BT157/BT168</f>
        <v>#DIV/0!</v>
      </c>
      <c r="BT157" s="345">
        <f t="shared" ref="BT157:BT167" si="1691">SUM(BU157:CB157)</f>
        <v>0</v>
      </c>
      <c r="BU157" s="346"/>
      <c r="BV157" s="346"/>
      <c r="BW157" s="346"/>
      <c r="BX157" s="346"/>
      <c r="BY157" s="346"/>
      <c r="BZ157" s="346"/>
      <c r="CA157" s="346"/>
      <c r="CB157" s="347"/>
      <c r="CC157" s="324"/>
      <c r="CD157" s="343" t="str">
        <f t="shared" si="1659"/>
        <v>COMMERCIAL</v>
      </c>
      <c r="CE157" s="339" t="e">
        <f t="shared" ref="CE157:CE168" si="1692">SUM(CF157:CM157)</f>
        <v>#DIV/0!</v>
      </c>
      <c r="CF157" s="348" t="e">
        <f t="shared" ref="CF157:CF168" si="1693">+BU157/BT157</f>
        <v>#DIV/0!</v>
      </c>
      <c r="CG157" s="348" t="e">
        <f t="shared" ref="CG157:CG168" si="1694">+BV157/BT157</f>
        <v>#DIV/0!</v>
      </c>
      <c r="CH157" s="348" t="e">
        <f t="shared" ref="CH157:CH168" si="1695">+BW157/BT157</f>
        <v>#DIV/0!</v>
      </c>
      <c r="CI157" s="348" t="e">
        <f t="shared" ref="CI157:CI168" si="1696">+BX157/BT157</f>
        <v>#DIV/0!</v>
      </c>
      <c r="CJ157" s="348" t="e">
        <f t="shared" ref="CJ157:CJ168" si="1697">+BY157/BT157</f>
        <v>#DIV/0!</v>
      </c>
      <c r="CK157" s="348" t="e">
        <f t="shared" ref="CK157:CK168" si="1698">+BZ157/BT157</f>
        <v>#DIV/0!</v>
      </c>
      <c r="CL157" s="348" t="e">
        <f t="shared" ref="CL157:CL168" si="1699">+CA157/BT157</f>
        <v>#DIV/0!</v>
      </c>
      <c r="CM157" s="349" t="e">
        <f t="shared" ref="CM157:CM168" si="1700">+CB157/BT157</f>
        <v>#DIV/0!</v>
      </c>
      <c r="CO157" s="343" t="s">
        <v>473</v>
      </c>
      <c r="CP157" s="344" t="e">
        <f>+CQ157/CQ168</f>
        <v>#DIV/0!</v>
      </c>
      <c r="CQ157" s="345">
        <f t="shared" ref="CQ157:CQ167" si="1701">SUM(CR157:CY157)</f>
        <v>0</v>
      </c>
      <c r="CR157" s="346"/>
      <c r="CS157" s="346"/>
      <c r="CT157" s="346"/>
      <c r="CU157" s="346"/>
      <c r="CV157" s="346"/>
      <c r="CW157" s="346"/>
      <c r="CX157" s="346"/>
      <c r="CY157" s="347"/>
      <c r="CZ157" s="324"/>
      <c r="DA157" s="343" t="str">
        <f t="shared" si="1660"/>
        <v>COMMERCIAL</v>
      </c>
      <c r="DB157" s="339" t="e">
        <f t="shared" ref="DB157:DB168" si="1702">SUM(DC157:DJ157)</f>
        <v>#DIV/0!</v>
      </c>
      <c r="DC157" s="348" t="e">
        <f t="shared" ref="DC157:DC168" si="1703">+CR157/CQ157</f>
        <v>#DIV/0!</v>
      </c>
      <c r="DD157" s="348" t="e">
        <f t="shared" ref="DD157:DD168" si="1704">+CS157/CQ157</f>
        <v>#DIV/0!</v>
      </c>
      <c r="DE157" s="348" t="e">
        <f t="shared" ref="DE157:DE168" si="1705">+CT157/CQ157</f>
        <v>#DIV/0!</v>
      </c>
      <c r="DF157" s="348" t="e">
        <f t="shared" ref="DF157:DF168" si="1706">+CU157/CQ157</f>
        <v>#DIV/0!</v>
      </c>
      <c r="DG157" s="348" t="e">
        <f t="shared" ref="DG157:DG168" si="1707">+CV157/CQ157</f>
        <v>#DIV/0!</v>
      </c>
      <c r="DH157" s="348" t="e">
        <f t="shared" ref="DH157:DH168" si="1708">+CW157/CQ157</f>
        <v>#DIV/0!</v>
      </c>
      <c r="DI157" s="348" t="e">
        <f t="shared" ref="DI157:DI168" si="1709">+CX157/CQ157</f>
        <v>#DIV/0!</v>
      </c>
      <c r="DJ157" s="349" t="e">
        <f t="shared" ref="DJ157:DJ168" si="1710">+CY157/CQ157</f>
        <v>#DIV/0!</v>
      </c>
      <c r="DL157" s="343" t="s">
        <v>473</v>
      </c>
      <c r="DM157" s="344" t="e">
        <f>+DN157/DN168</f>
        <v>#DIV/0!</v>
      </c>
      <c r="DN157" s="345">
        <f t="shared" ref="DN157:DN167" si="1711">SUM(DO157:DV157)</f>
        <v>0</v>
      </c>
      <c r="DO157" s="346"/>
      <c r="DP157" s="346"/>
      <c r="DQ157" s="346"/>
      <c r="DR157" s="346"/>
      <c r="DS157" s="346"/>
      <c r="DT157" s="346"/>
      <c r="DU157" s="346"/>
      <c r="DV157" s="347"/>
      <c r="DW157" s="324"/>
      <c r="DX157" s="343" t="str">
        <f t="shared" si="1661"/>
        <v>COMMERCIAL</v>
      </c>
      <c r="DY157" s="339" t="e">
        <f t="shared" ref="DY157:DY168" si="1712">SUM(DZ157:EG157)</f>
        <v>#DIV/0!</v>
      </c>
      <c r="DZ157" s="348" t="e">
        <f t="shared" ref="DZ157:DZ168" si="1713">+DO157/DN157</f>
        <v>#DIV/0!</v>
      </c>
      <c r="EA157" s="348" t="e">
        <f t="shared" ref="EA157:EA168" si="1714">+DP157/DN157</f>
        <v>#DIV/0!</v>
      </c>
      <c r="EB157" s="348" t="e">
        <f t="shared" ref="EB157:EB168" si="1715">+DQ157/DN157</f>
        <v>#DIV/0!</v>
      </c>
      <c r="EC157" s="348" t="e">
        <f t="shared" ref="EC157:EC168" si="1716">+DR157/DN157</f>
        <v>#DIV/0!</v>
      </c>
      <c r="ED157" s="348" t="e">
        <f t="shared" ref="ED157:ED168" si="1717">+DS157/DN157</f>
        <v>#DIV/0!</v>
      </c>
      <c r="EE157" s="348" t="e">
        <f t="shared" ref="EE157:EE168" si="1718">+DT157/DN157</f>
        <v>#DIV/0!</v>
      </c>
      <c r="EF157" s="348" t="e">
        <f t="shared" ref="EF157:EF168" si="1719">+DU157/DN157</f>
        <v>#DIV/0!</v>
      </c>
      <c r="EG157" s="349" t="e">
        <f t="shared" ref="EG157:EG168" si="1720">+DV157/DN157</f>
        <v>#DIV/0!</v>
      </c>
      <c r="EI157" s="343" t="s">
        <v>473</v>
      </c>
      <c r="EJ157" s="344" t="e">
        <f>+EK157/EK168</f>
        <v>#DIV/0!</v>
      </c>
      <c r="EK157" s="345">
        <f t="shared" ref="EK157:EK167" si="1721">SUM(EL157:ES157)</f>
        <v>0</v>
      </c>
      <c r="EL157" s="346"/>
      <c r="EM157" s="346"/>
      <c r="EN157" s="346"/>
      <c r="EO157" s="346"/>
      <c r="EP157" s="346"/>
      <c r="EQ157" s="346"/>
      <c r="ER157" s="346"/>
      <c r="ES157" s="347"/>
      <c r="ET157" s="324"/>
      <c r="EU157" s="343" t="str">
        <f t="shared" si="1662"/>
        <v>COMMERCIAL</v>
      </c>
      <c r="EV157" s="339" t="e">
        <f t="shared" ref="EV157:EV168" si="1722">SUM(EW157:FD157)</f>
        <v>#DIV/0!</v>
      </c>
      <c r="EW157" s="348" t="e">
        <f t="shared" ref="EW157:EW168" si="1723">+EL157/EK157</f>
        <v>#DIV/0!</v>
      </c>
      <c r="EX157" s="348" t="e">
        <f t="shared" ref="EX157:EX168" si="1724">+EM157/EK157</f>
        <v>#DIV/0!</v>
      </c>
      <c r="EY157" s="348" t="e">
        <f t="shared" ref="EY157:EY168" si="1725">+EN157/EK157</f>
        <v>#DIV/0!</v>
      </c>
      <c r="EZ157" s="348" t="e">
        <f t="shared" ref="EZ157:EZ168" si="1726">+EO157/EK157</f>
        <v>#DIV/0!</v>
      </c>
      <c r="FA157" s="348" t="e">
        <f t="shared" ref="FA157:FA168" si="1727">+EP157/EK157</f>
        <v>#DIV/0!</v>
      </c>
      <c r="FB157" s="348" t="e">
        <f t="shared" ref="FB157:FB168" si="1728">+EQ157/EK157</f>
        <v>#DIV/0!</v>
      </c>
      <c r="FC157" s="348" t="e">
        <f t="shared" ref="FC157:FC168" si="1729">+ER157/EK157</f>
        <v>#DIV/0!</v>
      </c>
      <c r="FD157" s="349" t="e">
        <f t="shared" ref="FD157:FD168" si="1730">+ES157/EK157</f>
        <v>#DIV/0!</v>
      </c>
      <c r="FF157" s="343" t="s">
        <v>473</v>
      </c>
      <c r="FG157" s="344" t="e">
        <f>+FH157/FH168</f>
        <v>#DIV/0!</v>
      </c>
      <c r="FH157" s="345">
        <f t="shared" ref="FH157:FH167" si="1731">SUM(FI157:FP157)</f>
        <v>0</v>
      </c>
      <c r="FI157" s="346"/>
      <c r="FJ157" s="346"/>
      <c r="FK157" s="346"/>
      <c r="FL157" s="346"/>
      <c r="FM157" s="346"/>
      <c r="FN157" s="346"/>
      <c r="FO157" s="346"/>
      <c r="FP157" s="347"/>
      <c r="FQ157" s="324"/>
      <c r="FR157" s="343" t="str">
        <f t="shared" si="1663"/>
        <v>COMMERCIAL</v>
      </c>
      <c r="FS157" s="339" t="e">
        <f t="shared" ref="FS157:FS168" si="1732">SUM(FT157:GA157)</f>
        <v>#DIV/0!</v>
      </c>
      <c r="FT157" s="348" t="e">
        <f t="shared" ref="FT157:FT168" si="1733">+FI157/FH157</f>
        <v>#DIV/0!</v>
      </c>
      <c r="FU157" s="348" t="e">
        <f t="shared" ref="FU157:FU168" si="1734">+FJ157/FH157</f>
        <v>#DIV/0!</v>
      </c>
      <c r="FV157" s="348" t="e">
        <f t="shared" ref="FV157:FV168" si="1735">+FK157/FH157</f>
        <v>#DIV/0!</v>
      </c>
      <c r="FW157" s="348" t="e">
        <f t="shared" ref="FW157:FW168" si="1736">+FL157/FH157</f>
        <v>#DIV/0!</v>
      </c>
      <c r="FX157" s="348" t="e">
        <f t="shared" ref="FX157:FX168" si="1737">+FM157/FH157</f>
        <v>#DIV/0!</v>
      </c>
      <c r="FY157" s="348" t="e">
        <f t="shared" ref="FY157:FY168" si="1738">+FN157/FH157</f>
        <v>#DIV/0!</v>
      </c>
      <c r="FZ157" s="348" t="e">
        <f t="shared" ref="FZ157:FZ168" si="1739">+FO157/FH157</f>
        <v>#DIV/0!</v>
      </c>
      <c r="GA157" s="349" t="e">
        <f t="shared" ref="GA157:GA168" si="1740">+FP157/FH157</f>
        <v>#DIV/0!</v>
      </c>
      <c r="GC157" s="343" t="s">
        <v>473</v>
      </c>
      <c r="GD157" s="344" t="e">
        <f>+GE157/GE168</f>
        <v>#DIV/0!</v>
      </c>
      <c r="GE157" s="345">
        <f t="shared" ref="GE157:GE167" si="1741">SUM(GF157:GM157)</f>
        <v>0</v>
      </c>
      <c r="GF157" s="346"/>
      <c r="GG157" s="346"/>
      <c r="GH157" s="346"/>
      <c r="GI157" s="346"/>
      <c r="GJ157" s="346"/>
      <c r="GK157" s="346"/>
      <c r="GL157" s="346"/>
      <c r="GM157" s="347"/>
      <c r="GN157" s="324"/>
      <c r="GO157" s="343" t="str">
        <f t="shared" si="1664"/>
        <v>COMMERCIAL</v>
      </c>
      <c r="GP157" s="339" t="e">
        <f t="shared" ref="GP157:GP168" si="1742">SUM(GQ157:GX157)</f>
        <v>#DIV/0!</v>
      </c>
      <c r="GQ157" s="348" t="e">
        <f t="shared" ref="GQ157:GQ168" si="1743">+GF157/GE157</f>
        <v>#DIV/0!</v>
      </c>
      <c r="GR157" s="348" t="e">
        <f t="shared" ref="GR157:GR168" si="1744">+GG157/GE157</f>
        <v>#DIV/0!</v>
      </c>
      <c r="GS157" s="348" t="e">
        <f t="shared" ref="GS157:GS168" si="1745">+GH157/GE157</f>
        <v>#DIV/0!</v>
      </c>
      <c r="GT157" s="348" t="e">
        <f t="shared" ref="GT157:GT168" si="1746">+GI157/GE157</f>
        <v>#DIV/0!</v>
      </c>
      <c r="GU157" s="348" t="e">
        <f t="shared" ref="GU157:GU168" si="1747">+GJ157/GE157</f>
        <v>#DIV/0!</v>
      </c>
      <c r="GV157" s="348" t="e">
        <f t="shared" ref="GV157:GV168" si="1748">+GK157/GE157</f>
        <v>#DIV/0!</v>
      </c>
      <c r="GW157" s="348" t="e">
        <f t="shared" ref="GW157:GW168" si="1749">+GL157/GE157</f>
        <v>#DIV/0!</v>
      </c>
      <c r="GX157" s="349" t="e">
        <f t="shared" ref="GX157:GX168" si="1750">+GM157/GE157</f>
        <v>#DIV/0!</v>
      </c>
      <c r="GZ157" s="343" t="s">
        <v>473</v>
      </c>
      <c r="HA157" s="344" t="e">
        <f>+HB157/HB168</f>
        <v>#DIV/0!</v>
      </c>
      <c r="HB157" s="345">
        <f t="shared" ref="HB157:HB167" si="1751">SUM(HC157:HJ157)</f>
        <v>0</v>
      </c>
      <c r="HC157" s="346"/>
      <c r="HD157" s="346"/>
      <c r="HE157" s="346"/>
      <c r="HF157" s="346"/>
      <c r="HG157" s="346"/>
      <c r="HH157" s="346"/>
      <c r="HI157" s="346"/>
      <c r="HJ157" s="347"/>
      <c r="HK157" s="324"/>
      <c r="HL157" s="343" t="str">
        <f t="shared" si="1665"/>
        <v>COMMERCIAL</v>
      </c>
      <c r="HM157" s="339" t="e">
        <f t="shared" ref="HM157:HM168" si="1752">SUM(HN157:HU157)</f>
        <v>#DIV/0!</v>
      </c>
      <c r="HN157" s="348" t="e">
        <f t="shared" ref="HN157:HN168" si="1753">+HC157/HB157</f>
        <v>#DIV/0!</v>
      </c>
      <c r="HO157" s="348" t="e">
        <f t="shared" ref="HO157:HO168" si="1754">+HD157/HB157</f>
        <v>#DIV/0!</v>
      </c>
      <c r="HP157" s="348" t="e">
        <f t="shared" ref="HP157:HP168" si="1755">+HE157/HB157</f>
        <v>#DIV/0!</v>
      </c>
      <c r="HQ157" s="348" t="e">
        <f t="shared" ref="HQ157:HQ168" si="1756">+HF157/HB157</f>
        <v>#DIV/0!</v>
      </c>
      <c r="HR157" s="348" t="e">
        <f t="shared" ref="HR157:HR168" si="1757">+HG157/HB157</f>
        <v>#DIV/0!</v>
      </c>
      <c r="HS157" s="348" t="e">
        <f t="shared" ref="HS157:HS168" si="1758">+HH157/HB157</f>
        <v>#DIV/0!</v>
      </c>
      <c r="HT157" s="348" t="e">
        <f t="shared" ref="HT157:HT168" si="1759">+HI157/HB157</f>
        <v>#DIV/0!</v>
      </c>
      <c r="HU157" s="349" t="e">
        <f t="shared" ref="HU157:HU168" si="1760">+HJ157/HB157</f>
        <v>#DIV/0!</v>
      </c>
      <c r="HW157" s="343" t="s">
        <v>473</v>
      </c>
      <c r="HX157" s="344" t="e">
        <f>+HY157/HY168</f>
        <v>#DIV/0!</v>
      </c>
      <c r="HY157" s="345">
        <f t="shared" ref="HY157:HY167" si="1761">SUM(HZ157:IG157)</f>
        <v>0</v>
      </c>
      <c r="HZ157" s="346"/>
      <c r="IA157" s="346"/>
      <c r="IB157" s="346"/>
      <c r="IC157" s="346"/>
      <c r="ID157" s="346"/>
      <c r="IE157" s="346"/>
      <c r="IF157" s="346"/>
      <c r="IG157" s="347"/>
      <c r="IH157" s="324"/>
      <c r="II157" s="343" t="str">
        <f t="shared" si="1666"/>
        <v>COMMERCIAL</v>
      </c>
      <c r="IJ157" s="339" t="e">
        <f t="shared" ref="IJ157:IJ168" si="1762">SUM(IK157:IR157)</f>
        <v>#DIV/0!</v>
      </c>
      <c r="IK157" s="348" t="e">
        <f t="shared" ref="IK157:IK168" si="1763">+HZ157/HY157</f>
        <v>#DIV/0!</v>
      </c>
      <c r="IL157" s="348" t="e">
        <f t="shared" ref="IL157:IL168" si="1764">+IA157/HY157</f>
        <v>#DIV/0!</v>
      </c>
      <c r="IM157" s="348" t="e">
        <f t="shared" ref="IM157:IM168" si="1765">+IB157/HY157</f>
        <v>#DIV/0!</v>
      </c>
      <c r="IN157" s="348" t="e">
        <f t="shared" ref="IN157:IN168" si="1766">+IC157/HY157</f>
        <v>#DIV/0!</v>
      </c>
      <c r="IO157" s="348" t="e">
        <f t="shared" ref="IO157:IO168" si="1767">+ID157/HY157</f>
        <v>#DIV/0!</v>
      </c>
      <c r="IP157" s="348" t="e">
        <f t="shared" ref="IP157:IP168" si="1768">+IE157/HY157</f>
        <v>#DIV/0!</v>
      </c>
      <c r="IQ157" s="348" t="e">
        <f t="shared" ref="IQ157:IQ168" si="1769">+IF157/HY157</f>
        <v>#DIV/0!</v>
      </c>
      <c r="IR157" s="349" t="e">
        <f t="shared" ref="IR157:IR168" si="1770">+IG157/HY157</f>
        <v>#DIV/0!</v>
      </c>
      <c r="IT157" s="343" t="s">
        <v>473</v>
      </c>
      <c r="IU157" s="344" t="e">
        <f>+IV157/IV168</f>
        <v>#DIV/0!</v>
      </c>
      <c r="IV157" s="345">
        <f t="shared" ref="IV157:IV167" si="1771">SUM(IW157:JD157)</f>
        <v>0</v>
      </c>
      <c r="IW157" s="346"/>
      <c r="IX157" s="346"/>
      <c r="IY157" s="346"/>
      <c r="IZ157" s="346"/>
      <c r="JA157" s="346"/>
      <c r="JB157" s="346"/>
      <c r="JC157" s="346"/>
      <c r="JD157" s="347"/>
      <c r="JE157" s="324"/>
      <c r="JF157" s="343" t="str">
        <f t="shared" si="1667"/>
        <v>COMMERCIAL</v>
      </c>
      <c r="JG157" s="339" t="e">
        <f t="shared" ref="JG157:JG168" si="1772">SUM(JH157:JO157)</f>
        <v>#DIV/0!</v>
      </c>
      <c r="JH157" s="348" t="e">
        <f t="shared" ref="JH157:JH168" si="1773">+IW157/IV157</f>
        <v>#DIV/0!</v>
      </c>
      <c r="JI157" s="348" t="e">
        <f t="shared" ref="JI157:JI168" si="1774">+IX157/IV157</f>
        <v>#DIV/0!</v>
      </c>
      <c r="JJ157" s="348" t="e">
        <f t="shared" ref="JJ157:JJ168" si="1775">+IY157/IV157</f>
        <v>#DIV/0!</v>
      </c>
      <c r="JK157" s="348" t="e">
        <f t="shared" ref="JK157:JK168" si="1776">+IZ157/IV157</f>
        <v>#DIV/0!</v>
      </c>
      <c r="JL157" s="348" t="e">
        <f t="shared" ref="JL157:JL168" si="1777">+JA157/IV157</f>
        <v>#DIV/0!</v>
      </c>
      <c r="JM157" s="348" t="e">
        <f t="shared" ref="JM157:JM168" si="1778">+JB157/IV157</f>
        <v>#DIV/0!</v>
      </c>
      <c r="JN157" s="348" t="e">
        <f t="shared" ref="JN157:JN168" si="1779">+JC157/IV157</f>
        <v>#DIV/0!</v>
      </c>
      <c r="JO157" s="349" t="e">
        <f t="shared" ref="JO157:JO168" si="1780">+JD157/IV157</f>
        <v>#DIV/0!</v>
      </c>
      <c r="JQ157" s="343" t="s">
        <v>473</v>
      </c>
      <c r="JR157" s="344" t="e">
        <f>+JS157/JS168</f>
        <v>#DIV/0!</v>
      </c>
      <c r="JS157" s="345">
        <f t="shared" ref="JS157:JS167" si="1781">SUM(JT157:KA157)</f>
        <v>0</v>
      </c>
      <c r="JT157" s="346"/>
      <c r="JU157" s="346"/>
      <c r="JV157" s="346"/>
      <c r="JW157" s="346"/>
      <c r="JX157" s="346"/>
      <c r="JY157" s="346"/>
      <c r="JZ157" s="346"/>
      <c r="KA157" s="347"/>
      <c r="KB157" s="324"/>
      <c r="KC157" s="343" t="str">
        <f t="shared" si="1668"/>
        <v>COMMERCIAL</v>
      </c>
      <c r="KD157" s="339" t="e">
        <f t="shared" ref="KD157:KD168" si="1782">SUM(KE157:KL157)</f>
        <v>#DIV/0!</v>
      </c>
      <c r="KE157" s="348" t="e">
        <f t="shared" ref="KE157:KE168" si="1783">+JT157/JS157</f>
        <v>#DIV/0!</v>
      </c>
      <c r="KF157" s="348" t="e">
        <f t="shared" ref="KF157:KF168" si="1784">+JU157/JS157</f>
        <v>#DIV/0!</v>
      </c>
      <c r="KG157" s="348" t="e">
        <f t="shared" ref="KG157:KG168" si="1785">+JV157/JS157</f>
        <v>#DIV/0!</v>
      </c>
      <c r="KH157" s="348" t="e">
        <f t="shared" ref="KH157:KH168" si="1786">+JW157/JS157</f>
        <v>#DIV/0!</v>
      </c>
      <c r="KI157" s="348" t="e">
        <f t="shared" ref="KI157:KI168" si="1787">+JX157/JS157</f>
        <v>#DIV/0!</v>
      </c>
      <c r="KJ157" s="348" t="e">
        <f t="shared" ref="KJ157:KJ168" si="1788">+JY157/JS157</f>
        <v>#DIV/0!</v>
      </c>
      <c r="KK157" s="348" t="e">
        <f t="shared" ref="KK157:KK168" si="1789">+JZ157/JS157</f>
        <v>#DIV/0!</v>
      </c>
      <c r="KL157" s="349" t="e">
        <f t="shared" ref="KL157:KL168" si="1790">+KA157/JS157</f>
        <v>#DIV/0!</v>
      </c>
    </row>
    <row r="158" spans="1:298" x14ac:dyDescent="0.2">
      <c r="A158" s="343" t="s">
        <v>475</v>
      </c>
      <c r="B158" s="344" t="e">
        <f>+C158/C168</f>
        <v>#DIV/0!</v>
      </c>
      <c r="C158" s="345">
        <f t="shared" si="1669"/>
        <v>0</v>
      </c>
      <c r="D158" s="346">
        <f t="shared" si="1640"/>
        <v>0</v>
      </c>
      <c r="E158" s="346">
        <f t="shared" si="1641"/>
        <v>0</v>
      </c>
      <c r="F158" s="346">
        <f t="shared" si="1642"/>
        <v>0</v>
      </c>
      <c r="G158" s="346">
        <f t="shared" si="1643"/>
        <v>0</v>
      </c>
      <c r="H158" s="346">
        <f t="shared" si="1644"/>
        <v>0</v>
      </c>
      <c r="I158" s="346">
        <f t="shared" si="1645"/>
        <v>0</v>
      </c>
      <c r="J158" s="346">
        <f t="shared" si="1646"/>
        <v>0</v>
      </c>
      <c r="K158" s="347">
        <f t="shared" si="1647"/>
        <v>0</v>
      </c>
      <c r="L158" s="324"/>
      <c r="M158" s="343" t="str">
        <f t="shared" si="1648"/>
        <v>HEALTHCARE PRO</v>
      </c>
      <c r="N158" s="339" t="e">
        <f t="shared" si="1670"/>
        <v>#DIV/0!</v>
      </c>
      <c r="O158" s="348" t="e">
        <f t="shared" si="1649"/>
        <v>#DIV/0!</v>
      </c>
      <c r="P158" s="348" t="e">
        <f t="shared" si="1650"/>
        <v>#DIV/0!</v>
      </c>
      <c r="Q158" s="348" t="e">
        <f t="shared" si="1651"/>
        <v>#DIV/0!</v>
      </c>
      <c r="R158" s="348" t="e">
        <f t="shared" si="1652"/>
        <v>#DIV/0!</v>
      </c>
      <c r="S158" s="348" t="e">
        <f t="shared" si="1653"/>
        <v>#DIV/0!</v>
      </c>
      <c r="T158" s="348" t="e">
        <f t="shared" si="1654"/>
        <v>#DIV/0!</v>
      </c>
      <c r="U158" s="348" t="e">
        <f t="shared" si="1655"/>
        <v>#DIV/0!</v>
      </c>
      <c r="V158" s="349" t="e">
        <f t="shared" si="1656"/>
        <v>#DIV/0!</v>
      </c>
      <c r="X158" s="343" t="s">
        <v>475</v>
      </c>
      <c r="Y158" s="344" t="e">
        <f>+Z158/Z168</f>
        <v>#DIV/0!</v>
      </c>
      <c r="Z158" s="345">
        <f t="shared" si="1671"/>
        <v>0</v>
      </c>
      <c r="AA158" s="346"/>
      <c r="AB158" s="346"/>
      <c r="AC158" s="346"/>
      <c r="AD158" s="346"/>
      <c r="AE158" s="346"/>
      <c r="AF158" s="346"/>
      <c r="AG158" s="346"/>
      <c r="AH158" s="347"/>
      <c r="AI158" s="324"/>
      <c r="AJ158" s="343" t="str">
        <f t="shared" si="1657"/>
        <v>HEALTHCARE PRO</v>
      </c>
      <c r="AK158" s="339" t="e">
        <f t="shared" si="1672"/>
        <v>#DIV/0!</v>
      </c>
      <c r="AL158" s="348" t="e">
        <f t="shared" si="1673"/>
        <v>#DIV/0!</v>
      </c>
      <c r="AM158" s="348" t="e">
        <f t="shared" si="1674"/>
        <v>#DIV/0!</v>
      </c>
      <c r="AN158" s="348" t="e">
        <f t="shared" si="1675"/>
        <v>#DIV/0!</v>
      </c>
      <c r="AO158" s="348" t="e">
        <f t="shared" si="1676"/>
        <v>#DIV/0!</v>
      </c>
      <c r="AP158" s="348" t="e">
        <f t="shared" si="1677"/>
        <v>#DIV/0!</v>
      </c>
      <c r="AQ158" s="348" t="e">
        <f t="shared" si="1678"/>
        <v>#DIV/0!</v>
      </c>
      <c r="AR158" s="348" t="e">
        <f t="shared" si="1679"/>
        <v>#DIV/0!</v>
      </c>
      <c r="AS158" s="349" t="e">
        <f t="shared" si="1680"/>
        <v>#DIV/0!</v>
      </c>
      <c r="AU158" s="343" t="s">
        <v>475</v>
      </c>
      <c r="AV158" s="344" t="e">
        <f>+AW158/AW168</f>
        <v>#DIV/0!</v>
      </c>
      <c r="AW158" s="345">
        <f t="shared" si="1681"/>
        <v>0</v>
      </c>
      <c r="AX158" s="346"/>
      <c r="AY158" s="346"/>
      <c r="AZ158" s="346"/>
      <c r="BA158" s="346"/>
      <c r="BB158" s="346"/>
      <c r="BC158" s="346"/>
      <c r="BD158" s="346"/>
      <c r="BE158" s="347"/>
      <c r="BF158" s="324"/>
      <c r="BG158" s="343" t="str">
        <f t="shared" si="1658"/>
        <v>HEALTHCARE PRO</v>
      </c>
      <c r="BH158" s="339" t="e">
        <f t="shared" si="1682"/>
        <v>#DIV/0!</v>
      </c>
      <c r="BI158" s="348" t="e">
        <f t="shared" si="1683"/>
        <v>#DIV/0!</v>
      </c>
      <c r="BJ158" s="348" t="e">
        <f t="shared" si="1684"/>
        <v>#DIV/0!</v>
      </c>
      <c r="BK158" s="348" t="e">
        <f t="shared" si="1685"/>
        <v>#DIV/0!</v>
      </c>
      <c r="BL158" s="348" t="e">
        <f t="shared" si="1686"/>
        <v>#DIV/0!</v>
      </c>
      <c r="BM158" s="348" t="e">
        <f t="shared" si="1687"/>
        <v>#DIV/0!</v>
      </c>
      <c r="BN158" s="348" t="e">
        <f t="shared" si="1688"/>
        <v>#DIV/0!</v>
      </c>
      <c r="BO158" s="348" t="e">
        <f t="shared" si="1689"/>
        <v>#DIV/0!</v>
      </c>
      <c r="BP158" s="349" t="e">
        <f t="shared" si="1690"/>
        <v>#DIV/0!</v>
      </c>
      <c r="BR158" s="343" t="s">
        <v>475</v>
      </c>
      <c r="BS158" s="344" t="e">
        <f>+BT158/BT168</f>
        <v>#DIV/0!</v>
      </c>
      <c r="BT158" s="345">
        <f t="shared" si="1691"/>
        <v>0</v>
      </c>
      <c r="BU158" s="346"/>
      <c r="BV158" s="346"/>
      <c r="BW158" s="346"/>
      <c r="BX158" s="346"/>
      <c r="BY158" s="346"/>
      <c r="BZ158" s="346"/>
      <c r="CA158" s="346"/>
      <c r="CB158" s="347"/>
      <c r="CC158" s="324"/>
      <c r="CD158" s="343" t="str">
        <f t="shared" si="1659"/>
        <v>HEALTHCARE PRO</v>
      </c>
      <c r="CE158" s="339" t="e">
        <f t="shared" si="1692"/>
        <v>#DIV/0!</v>
      </c>
      <c r="CF158" s="348" t="e">
        <f t="shared" si="1693"/>
        <v>#DIV/0!</v>
      </c>
      <c r="CG158" s="348" t="e">
        <f t="shared" si="1694"/>
        <v>#DIV/0!</v>
      </c>
      <c r="CH158" s="348" t="e">
        <f t="shared" si="1695"/>
        <v>#DIV/0!</v>
      </c>
      <c r="CI158" s="348" t="e">
        <f t="shared" si="1696"/>
        <v>#DIV/0!</v>
      </c>
      <c r="CJ158" s="348" t="e">
        <f t="shared" si="1697"/>
        <v>#DIV/0!</v>
      </c>
      <c r="CK158" s="348" t="e">
        <f t="shared" si="1698"/>
        <v>#DIV/0!</v>
      </c>
      <c r="CL158" s="348" t="e">
        <f t="shared" si="1699"/>
        <v>#DIV/0!</v>
      </c>
      <c r="CM158" s="349" t="e">
        <f t="shared" si="1700"/>
        <v>#DIV/0!</v>
      </c>
      <c r="CO158" s="343" t="s">
        <v>475</v>
      </c>
      <c r="CP158" s="344" t="e">
        <f>+CQ158/CQ168</f>
        <v>#DIV/0!</v>
      </c>
      <c r="CQ158" s="345">
        <f t="shared" si="1701"/>
        <v>0</v>
      </c>
      <c r="CR158" s="346"/>
      <c r="CS158" s="346"/>
      <c r="CT158" s="346"/>
      <c r="CU158" s="346"/>
      <c r="CV158" s="346"/>
      <c r="CW158" s="346"/>
      <c r="CX158" s="346"/>
      <c r="CY158" s="347"/>
      <c r="CZ158" s="324"/>
      <c r="DA158" s="343" t="str">
        <f t="shared" si="1660"/>
        <v>HEALTHCARE PRO</v>
      </c>
      <c r="DB158" s="339" t="e">
        <f t="shared" si="1702"/>
        <v>#DIV/0!</v>
      </c>
      <c r="DC158" s="348" t="e">
        <f t="shared" si="1703"/>
        <v>#DIV/0!</v>
      </c>
      <c r="DD158" s="348" t="e">
        <f t="shared" si="1704"/>
        <v>#DIV/0!</v>
      </c>
      <c r="DE158" s="348" t="e">
        <f t="shared" si="1705"/>
        <v>#DIV/0!</v>
      </c>
      <c r="DF158" s="348" t="e">
        <f t="shared" si="1706"/>
        <v>#DIV/0!</v>
      </c>
      <c r="DG158" s="348" t="e">
        <f t="shared" si="1707"/>
        <v>#DIV/0!</v>
      </c>
      <c r="DH158" s="348" t="e">
        <f t="shared" si="1708"/>
        <v>#DIV/0!</v>
      </c>
      <c r="DI158" s="348" t="e">
        <f t="shared" si="1709"/>
        <v>#DIV/0!</v>
      </c>
      <c r="DJ158" s="349" t="e">
        <f t="shared" si="1710"/>
        <v>#DIV/0!</v>
      </c>
      <c r="DL158" s="343" t="s">
        <v>475</v>
      </c>
      <c r="DM158" s="344" t="e">
        <f>+DN158/DN168</f>
        <v>#DIV/0!</v>
      </c>
      <c r="DN158" s="345">
        <f t="shared" si="1711"/>
        <v>0</v>
      </c>
      <c r="DO158" s="346"/>
      <c r="DP158" s="346"/>
      <c r="DQ158" s="346"/>
      <c r="DR158" s="346"/>
      <c r="DS158" s="346"/>
      <c r="DT158" s="346"/>
      <c r="DU158" s="346"/>
      <c r="DV158" s="347"/>
      <c r="DW158" s="324"/>
      <c r="DX158" s="343" t="str">
        <f t="shared" si="1661"/>
        <v>HEALTHCARE PRO</v>
      </c>
      <c r="DY158" s="339" t="e">
        <f t="shared" si="1712"/>
        <v>#DIV/0!</v>
      </c>
      <c r="DZ158" s="348" t="e">
        <f t="shared" si="1713"/>
        <v>#DIV/0!</v>
      </c>
      <c r="EA158" s="348" t="e">
        <f t="shared" si="1714"/>
        <v>#DIV/0!</v>
      </c>
      <c r="EB158" s="348" t="e">
        <f t="shared" si="1715"/>
        <v>#DIV/0!</v>
      </c>
      <c r="EC158" s="348" t="e">
        <f t="shared" si="1716"/>
        <v>#DIV/0!</v>
      </c>
      <c r="ED158" s="348" t="e">
        <f t="shared" si="1717"/>
        <v>#DIV/0!</v>
      </c>
      <c r="EE158" s="348" t="e">
        <f t="shared" si="1718"/>
        <v>#DIV/0!</v>
      </c>
      <c r="EF158" s="348" t="e">
        <f t="shared" si="1719"/>
        <v>#DIV/0!</v>
      </c>
      <c r="EG158" s="349" t="e">
        <f t="shared" si="1720"/>
        <v>#DIV/0!</v>
      </c>
      <c r="EI158" s="343" t="s">
        <v>475</v>
      </c>
      <c r="EJ158" s="344" t="e">
        <f>+EK158/EK168</f>
        <v>#DIV/0!</v>
      </c>
      <c r="EK158" s="345">
        <f t="shared" si="1721"/>
        <v>0</v>
      </c>
      <c r="EL158" s="346"/>
      <c r="EM158" s="346"/>
      <c r="EN158" s="346"/>
      <c r="EO158" s="346"/>
      <c r="EP158" s="346"/>
      <c r="EQ158" s="346"/>
      <c r="ER158" s="346"/>
      <c r="ES158" s="347"/>
      <c r="ET158" s="324"/>
      <c r="EU158" s="343" t="str">
        <f t="shared" si="1662"/>
        <v>HEALTHCARE PRO</v>
      </c>
      <c r="EV158" s="339" t="e">
        <f t="shared" si="1722"/>
        <v>#DIV/0!</v>
      </c>
      <c r="EW158" s="348" t="e">
        <f t="shared" si="1723"/>
        <v>#DIV/0!</v>
      </c>
      <c r="EX158" s="348" t="e">
        <f t="shared" si="1724"/>
        <v>#DIV/0!</v>
      </c>
      <c r="EY158" s="348" t="e">
        <f t="shared" si="1725"/>
        <v>#DIV/0!</v>
      </c>
      <c r="EZ158" s="348" t="e">
        <f t="shared" si="1726"/>
        <v>#DIV/0!</v>
      </c>
      <c r="FA158" s="348" t="e">
        <f t="shared" si="1727"/>
        <v>#DIV/0!</v>
      </c>
      <c r="FB158" s="348" t="e">
        <f t="shared" si="1728"/>
        <v>#DIV/0!</v>
      </c>
      <c r="FC158" s="348" t="e">
        <f t="shared" si="1729"/>
        <v>#DIV/0!</v>
      </c>
      <c r="FD158" s="349" t="e">
        <f t="shared" si="1730"/>
        <v>#DIV/0!</v>
      </c>
      <c r="FF158" s="343" t="s">
        <v>475</v>
      </c>
      <c r="FG158" s="344" t="e">
        <f>+FH158/FH168</f>
        <v>#DIV/0!</v>
      </c>
      <c r="FH158" s="345">
        <f t="shared" si="1731"/>
        <v>0</v>
      </c>
      <c r="FI158" s="346"/>
      <c r="FJ158" s="346"/>
      <c r="FK158" s="346"/>
      <c r="FL158" s="346"/>
      <c r="FM158" s="346"/>
      <c r="FN158" s="346"/>
      <c r="FO158" s="346"/>
      <c r="FP158" s="347"/>
      <c r="FQ158" s="324"/>
      <c r="FR158" s="343" t="str">
        <f t="shared" si="1663"/>
        <v>HEALTHCARE PRO</v>
      </c>
      <c r="FS158" s="339" t="e">
        <f t="shared" si="1732"/>
        <v>#DIV/0!</v>
      </c>
      <c r="FT158" s="348" t="e">
        <f t="shared" si="1733"/>
        <v>#DIV/0!</v>
      </c>
      <c r="FU158" s="348" t="e">
        <f t="shared" si="1734"/>
        <v>#DIV/0!</v>
      </c>
      <c r="FV158" s="348" t="e">
        <f t="shared" si="1735"/>
        <v>#DIV/0!</v>
      </c>
      <c r="FW158" s="348" t="e">
        <f t="shared" si="1736"/>
        <v>#DIV/0!</v>
      </c>
      <c r="FX158" s="348" t="e">
        <f t="shared" si="1737"/>
        <v>#DIV/0!</v>
      </c>
      <c r="FY158" s="348" t="e">
        <f t="shared" si="1738"/>
        <v>#DIV/0!</v>
      </c>
      <c r="FZ158" s="348" t="e">
        <f t="shared" si="1739"/>
        <v>#DIV/0!</v>
      </c>
      <c r="GA158" s="349" t="e">
        <f t="shared" si="1740"/>
        <v>#DIV/0!</v>
      </c>
      <c r="GC158" s="343" t="s">
        <v>475</v>
      </c>
      <c r="GD158" s="344" t="e">
        <f>+GE158/GE168</f>
        <v>#DIV/0!</v>
      </c>
      <c r="GE158" s="345">
        <f t="shared" si="1741"/>
        <v>0</v>
      </c>
      <c r="GF158" s="346"/>
      <c r="GG158" s="346"/>
      <c r="GH158" s="346"/>
      <c r="GI158" s="346"/>
      <c r="GJ158" s="346"/>
      <c r="GK158" s="346"/>
      <c r="GL158" s="346"/>
      <c r="GM158" s="347"/>
      <c r="GN158" s="324"/>
      <c r="GO158" s="343" t="str">
        <f t="shared" si="1664"/>
        <v>HEALTHCARE PRO</v>
      </c>
      <c r="GP158" s="339" t="e">
        <f t="shared" si="1742"/>
        <v>#DIV/0!</v>
      </c>
      <c r="GQ158" s="348" t="e">
        <f t="shared" si="1743"/>
        <v>#DIV/0!</v>
      </c>
      <c r="GR158" s="348" t="e">
        <f t="shared" si="1744"/>
        <v>#DIV/0!</v>
      </c>
      <c r="GS158" s="348" t="e">
        <f t="shared" si="1745"/>
        <v>#DIV/0!</v>
      </c>
      <c r="GT158" s="348" t="e">
        <f t="shared" si="1746"/>
        <v>#DIV/0!</v>
      </c>
      <c r="GU158" s="348" t="e">
        <f t="shared" si="1747"/>
        <v>#DIV/0!</v>
      </c>
      <c r="GV158" s="348" t="e">
        <f t="shared" si="1748"/>
        <v>#DIV/0!</v>
      </c>
      <c r="GW158" s="348" t="e">
        <f t="shared" si="1749"/>
        <v>#DIV/0!</v>
      </c>
      <c r="GX158" s="349" t="e">
        <f t="shared" si="1750"/>
        <v>#DIV/0!</v>
      </c>
      <c r="GZ158" s="343" t="s">
        <v>475</v>
      </c>
      <c r="HA158" s="344" t="e">
        <f>+HB158/HB168</f>
        <v>#DIV/0!</v>
      </c>
      <c r="HB158" s="345">
        <f t="shared" si="1751"/>
        <v>0</v>
      </c>
      <c r="HC158" s="346"/>
      <c r="HD158" s="346"/>
      <c r="HE158" s="346"/>
      <c r="HF158" s="346"/>
      <c r="HG158" s="346"/>
      <c r="HH158" s="346"/>
      <c r="HI158" s="346"/>
      <c r="HJ158" s="347"/>
      <c r="HK158" s="324"/>
      <c r="HL158" s="343" t="str">
        <f t="shared" si="1665"/>
        <v>HEALTHCARE PRO</v>
      </c>
      <c r="HM158" s="339" t="e">
        <f t="shared" si="1752"/>
        <v>#DIV/0!</v>
      </c>
      <c r="HN158" s="348" t="e">
        <f t="shared" si="1753"/>
        <v>#DIV/0!</v>
      </c>
      <c r="HO158" s="348" t="e">
        <f t="shared" si="1754"/>
        <v>#DIV/0!</v>
      </c>
      <c r="HP158" s="348" t="e">
        <f t="shared" si="1755"/>
        <v>#DIV/0!</v>
      </c>
      <c r="HQ158" s="348" t="e">
        <f t="shared" si="1756"/>
        <v>#DIV/0!</v>
      </c>
      <c r="HR158" s="348" t="e">
        <f t="shared" si="1757"/>
        <v>#DIV/0!</v>
      </c>
      <c r="HS158" s="348" t="e">
        <f t="shared" si="1758"/>
        <v>#DIV/0!</v>
      </c>
      <c r="HT158" s="348" t="e">
        <f t="shared" si="1759"/>
        <v>#DIV/0!</v>
      </c>
      <c r="HU158" s="349" t="e">
        <f t="shared" si="1760"/>
        <v>#DIV/0!</v>
      </c>
      <c r="HW158" s="343" t="s">
        <v>475</v>
      </c>
      <c r="HX158" s="344" t="e">
        <f>+HY158/HY168</f>
        <v>#DIV/0!</v>
      </c>
      <c r="HY158" s="345">
        <f t="shared" si="1761"/>
        <v>0</v>
      </c>
      <c r="HZ158" s="346"/>
      <c r="IA158" s="346"/>
      <c r="IB158" s="346"/>
      <c r="IC158" s="346"/>
      <c r="ID158" s="346"/>
      <c r="IE158" s="346"/>
      <c r="IF158" s="346"/>
      <c r="IG158" s="347"/>
      <c r="IH158" s="324"/>
      <c r="II158" s="343" t="str">
        <f t="shared" si="1666"/>
        <v>HEALTHCARE PRO</v>
      </c>
      <c r="IJ158" s="339" t="e">
        <f t="shared" si="1762"/>
        <v>#DIV/0!</v>
      </c>
      <c r="IK158" s="348" t="e">
        <f t="shared" si="1763"/>
        <v>#DIV/0!</v>
      </c>
      <c r="IL158" s="348" t="e">
        <f t="shared" si="1764"/>
        <v>#DIV/0!</v>
      </c>
      <c r="IM158" s="348" t="e">
        <f t="shared" si="1765"/>
        <v>#DIV/0!</v>
      </c>
      <c r="IN158" s="348" t="e">
        <f t="shared" si="1766"/>
        <v>#DIV/0!</v>
      </c>
      <c r="IO158" s="348" t="e">
        <f t="shared" si="1767"/>
        <v>#DIV/0!</v>
      </c>
      <c r="IP158" s="348" t="e">
        <f t="shared" si="1768"/>
        <v>#DIV/0!</v>
      </c>
      <c r="IQ158" s="348" t="e">
        <f t="shared" si="1769"/>
        <v>#DIV/0!</v>
      </c>
      <c r="IR158" s="349" t="e">
        <f t="shared" si="1770"/>
        <v>#DIV/0!</v>
      </c>
      <c r="IT158" s="343" t="s">
        <v>475</v>
      </c>
      <c r="IU158" s="344" t="e">
        <f>+IV158/IV168</f>
        <v>#DIV/0!</v>
      </c>
      <c r="IV158" s="345">
        <f t="shared" si="1771"/>
        <v>0</v>
      </c>
      <c r="IW158" s="346"/>
      <c r="IX158" s="346"/>
      <c r="IY158" s="346"/>
      <c r="IZ158" s="346"/>
      <c r="JA158" s="346"/>
      <c r="JB158" s="346"/>
      <c r="JC158" s="346"/>
      <c r="JD158" s="347"/>
      <c r="JE158" s="324"/>
      <c r="JF158" s="343" t="str">
        <f t="shared" si="1667"/>
        <v>HEALTHCARE PRO</v>
      </c>
      <c r="JG158" s="339" t="e">
        <f t="shared" si="1772"/>
        <v>#DIV/0!</v>
      </c>
      <c r="JH158" s="348" t="e">
        <f t="shared" si="1773"/>
        <v>#DIV/0!</v>
      </c>
      <c r="JI158" s="348" t="e">
        <f t="shared" si="1774"/>
        <v>#DIV/0!</v>
      </c>
      <c r="JJ158" s="348" t="e">
        <f t="shared" si="1775"/>
        <v>#DIV/0!</v>
      </c>
      <c r="JK158" s="348" t="e">
        <f t="shared" si="1776"/>
        <v>#DIV/0!</v>
      </c>
      <c r="JL158" s="348" t="e">
        <f t="shared" si="1777"/>
        <v>#DIV/0!</v>
      </c>
      <c r="JM158" s="348" t="e">
        <f t="shared" si="1778"/>
        <v>#DIV/0!</v>
      </c>
      <c r="JN158" s="348" t="e">
        <f t="shared" si="1779"/>
        <v>#DIV/0!</v>
      </c>
      <c r="JO158" s="349" t="e">
        <f t="shared" si="1780"/>
        <v>#DIV/0!</v>
      </c>
      <c r="JQ158" s="343" t="s">
        <v>475</v>
      </c>
      <c r="JR158" s="344" t="e">
        <f>+JS158/JS168</f>
        <v>#DIV/0!</v>
      </c>
      <c r="JS158" s="345">
        <f t="shared" si="1781"/>
        <v>0</v>
      </c>
      <c r="JT158" s="346"/>
      <c r="JU158" s="346"/>
      <c r="JV158" s="346"/>
      <c r="JW158" s="346"/>
      <c r="JX158" s="346"/>
      <c r="JY158" s="346"/>
      <c r="JZ158" s="346"/>
      <c r="KA158" s="347"/>
      <c r="KB158" s="324"/>
      <c r="KC158" s="343" t="str">
        <f t="shared" si="1668"/>
        <v>HEALTHCARE PRO</v>
      </c>
      <c r="KD158" s="339" t="e">
        <f t="shared" si="1782"/>
        <v>#DIV/0!</v>
      </c>
      <c r="KE158" s="348" t="e">
        <f t="shared" si="1783"/>
        <v>#DIV/0!</v>
      </c>
      <c r="KF158" s="348" t="e">
        <f t="shared" si="1784"/>
        <v>#DIV/0!</v>
      </c>
      <c r="KG158" s="348" t="e">
        <f t="shared" si="1785"/>
        <v>#DIV/0!</v>
      </c>
      <c r="KH158" s="348" t="e">
        <f t="shared" si="1786"/>
        <v>#DIV/0!</v>
      </c>
      <c r="KI158" s="348" t="e">
        <f t="shared" si="1787"/>
        <v>#DIV/0!</v>
      </c>
      <c r="KJ158" s="348" t="e">
        <f t="shared" si="1788"/>
        <v>#DIV/0!</v>
      </c>
      <c r="KK158" s="348" t="e">
        <f t="shared" si="1789"/>
        <v>#DIV/0!</v>
      </c>
      <c r="KL158" s="349" t="e">
        <f t="shared" si="1790"/>
        <v>#DIV/0!</v>
      </c>
    </row>
    <row r="159" spans="1:298" x14ac:dyDescent="0.2">
      <c r="A159" s="343" t="s">
        <v>478</v>
      </c>
      <c r="B159" s="344" t="e">
        <f>+C159/C168</f>
        <v>#DIV/0!</v>
      </c>
      <c r="C159" s="345">
        <f t="shared" si="1669"/>
        <v>0</v>
      </c>
      <c r="D159" s="346">
        <f t="shared" si="1640"/>
        <v>0</v>
      </c>
      <c r="E159" s="346">
        <f t="shared" si="1641"/>
        <v>0</v>
      </c>
      <c r="F159" s="346">
        <f t="shared" si="1642"/>
        <v>0</v>
      </c>
      <c r="G159" s="346">
        <f t="shared" si="1643"/>
        <v>0</v>
      </c>
      <c r="H159" s="346">
        <f t="shared" si="1644"/>
        <v>0</v>
      </c>
      <c r="I159" s="346">
        <f t="shared" si="1645"/>
        <v>0</v>
      </c>
      <c r="J159" s="346">
        <f t="shared" si="1646"/>
        <v>0</v>
      </c>
      <c r="K159" s="347">
        <f t="shared" si="1647"/>
        <v>0</v>
      </c>
      <c r="L159" s="324"/>
      <c r="M159" s="343" t="str">
        <f t="shared" si="1648"/>
        <v>INSTITUTIONAL</v>
      </c>
      <c r="N159" s="339" t="e">
        <f t="shared" si="1670"/>
        <v>#DIV/0!</v>
      </c>
      <c r="O159" s="348" t="e">
        <f t="shared" si="1649"/>
        <v>#DIV/0!</v>
      </c>
      <c r="P159" s="348" t="e">
        <f t="shared" si="1650"/>
        <v>#DIV/0!</v>
      </c>
      <c r="Q159" s="348" t="e">
        <f t="shared" si="1651"/>
        <v>#DIV/0!</v>
      </c>
      <c r="R159" s="348" t="e">
        <f t="shared" si="1652"/>
        <v>#DIV/0!</v>
      </c>
      <c r="S159" s="348" t="e">
        <f t="shared" si="1653"/>
        <v>#DIV/0!</v>
      </c>
      <c r="T159" s="348" t="e">
        <f t="shared" si="1654"/>
        <v>#DIV/0!</v>
      </c>
      <c r="U159" s="348" t="e">
        <f t="shared" si="1655"/>
        <v>#DIV/0!</v>
      </c>
      <c r="V159" s="349" t="e">
        <f t="shared" si="1656"/>
        <v>#DIV/0!</v>
      </c>
      <c r="X159" s="343" t="s">
        <v>478</v>
      </c>
      <c r="Y159" s="344" t="e">
        <f>+Z159/Z168</f>
        <v>#DIV/0!</v>
      </c>
      <c r="Z159" s="345">
        <f t="shared" si="1671"/>
        <v>0</v>
      </c>
      <c r="AA159" s="346"/>
      <c r="AB159" s="346"/>
      <c r="AC159" s="346"/>
      <c r="AD159" s="346"/>
      <c r="AE159" s="346"/>
      <c r="AF159" s="346"/>
      <c r="AG159" s="346"/>
      <c r="AH159" s="347"/>
      <c r="AI159" s="324"/>
      <c r="AJ159" s="343" t="str">
        <f t="shared" si="1657"/>
        <v>INSTITUTIONAL</v>
      </c>
      <c r="AK159" s="339" t="e">
        <f t="shared" si="1672"/>
        <v>#DIV/0!</v>
      </c>
      <c r="AL159" s="348" t="e">
        <f t="shared" si="1673"/>
        <v>#DIV/0!</v>
      </c>
      <c r="AM159" s="348" t="e">
        <f t="shared" si="1674"/>
        <v>#DIV/0!</v>
      </c>
      <c r="AN159" s="348" t="e">
        <f t="shared" si="1675"/>
        <v>#DIV/0!</v>
      </c>
      <c r="AO159" s="348" t="e">
        <f t="shared" si="1676"/>
        <v>#DIV/0!</v>
      </c>
      <c r="AP159" s="348" t="e">
        <f t="shared" si="1677"/>
        <v>#DIV/0!</v>
      </c>
      <c r="AQ159" s="348" t="e">
        <f t="shared" si="1678"/>
        <v>#DIV/0!</v>
      </c>
      <c r="AR159" s="348" t="e">
        <f t="shared" si="1679"/>
        <v>#DIV/0!</v>
      </c>
      <c r="AS159" s="349" t="e">
        <f t="shared" si="1680"/>
        <v>#DIV/0!</v>
      </c>
      <c r="AU159" s="343" t="s">
        <v>478</v>
      </c>
      <c r="AV159" s="344" t="e">
        <f>+AW159/AW168</f>
        <v>#DIV/0!</v>
      </c>
      <c r="AW159" s="345">
        <f t="shared" si="1681"/>
        <v>0</v>
      </c>
      <c r="AX159" s="346"/>
      <c r="AY159" s="346"/>
      <c r="AZ159" s="346"/>
      <c r="BA159" s="346"/>
      <c r="BB159" s="346"/>
      <c r="BC159" s="346"/>
      <c r="BD159" s="346"/>
      <c r="BE159" s="347"/>
      <c r="BF159" s="324"/>
      <c r="BG159" s="343" t="str">
        <f t="shared" si="1658"/>
        <v>INSTITUTIONAL</v>
      </c>
      <c r="BH159" s="339" t="e">
        <f t="shared" si="1682"/>
        <v>#DIV/0!</v>
      </c>
      <c r="BI159" s="348" t="e">
        <f t="shared" si="1683"/>
        <v>#DIV/0!</v>
      </c>
      <c r="BJ159" s="348" t="e">
        <f t="shared" si="1684"/>
        <v>#DIV/0!</v>
      </c>
      <c r="BK159" s="348" t="e">
        <f t="shared" si="1685"/>
        <v>#DIV/0!</v>
      </c>
      <c r="BL159" s="348" t="e">
        <f t="shared" si="1686"/>
        <v>#DIV/0!</v>
      </c>
      <c r="BM159" s="348" t="e">
        <f t="shared" si="1687"/>
        <v>#DIV/0!</v>
      </c>
      <c r="BN159" s="348" t="e">
        <f t="shared" si="1688"/>
        <v>#DIV/0!</v>
      </c>
      <c r="BO159" s="348" t="e">
        <f t="shared" si="1689"/>
        <v>#DIV/0!</v>
      </c>
      <c r="BP159" s="349" t="e">
        <f t="shared" si="1690"/>
        <v>#DIV/0!</v>
      </c>
      <c r="BR159" s="343" t="s">
        <v>478</v>
      </c>
      <c r="BS159" s="344" t="e">
        <f>+BT159/BT168</f>
        <v>#DIV/0!</v>
      </c>
      <c r="BT159" s="345">
        <f t="shared" si="1691"/>
        <v>0</v>
      </c>
      <c r="BU159" s="346"/>
      <c r="BV159" s="346"/>
      <c r="BW159" s="346"/>
      <c r="BX159" s="346"/>
      <c r="BY159" s="346"/>
      <c r="BZ159" s="346"/>
      <c r="CA159" s="346"/>
      <c r="CB159" s="347"/>
      <c r="CC159" s="324"/>
      <c r="CD159" s="343" t="str">
        <f t="shared" si="1659"/>
        <v>INSTITUTIONAL</v>
      </c>
      <c r="CE159" s="339" t="e">
        <f t="shared" si="1692"/>
        <v>#DIV/0!</v>
      </c>
      <c r="CF159" s="348" t="e">
        <f t="shared" si="1693"/>
        <v>#DIV/0!</v>
      </c>
      <c r="CG159" s="348" t="e">
        <f t="shared" si="1694"/>
        <v>#DIV/0!</v>
      </c>
      <c r="CH159" s="348" t="e">
        <f t="shared" si="1695"/>
        <v>#DIV/0!</v>
      </c>
      <c r="CI159" s="348" t="e">
        <f t="shared" si="1696"/>
        <v>#DIV/0!</v>
      </c>
      <c r="CJ159" s="348" t="e">
        <f t="shared" si="1697"/>
        <v>#DIV/0!</v>
      </c>
      <c r="CK159" s="348" t="e">
        <f t="shared" si="1698"/>
        <v>#DIV/0!</v>
      </c>
      <c r="CL159" s="348" t="e">
        <f t="shared" si="1699"/>
        <v>#DIV/0!</v>
      </c>
      <c r="CM159" s="349" t="e">
        <f t="shared" si="1700"/>
        <v>#DIV/0!</v>
      </c>
      <c r="CO159" s="343" t="s">
        <v>478</v>
      </c>
      <c r="CP159" s="344" t="e">
        <f>+CQ159/CQ168</f>
        <v>#DIV/0!</v>
      </c>
      <c r="CQ159" s="345">
        <f t="shared" si="1701"/>
        <v>0</v>
      </c>
      <c r="CR159" s="346"/>
      <c r="CS159" s="346"/>
      <c r="CT159" s="346"/>
      <c r="CU159" s="346"/>
      <c r="CV159" s="346"/>
      <c r="CW159" s="346"/>
      <c r="CX159" s="346"/>
      <c r="CY159" s="347"/>
      <c r="CZ159" s="324"/>
      <c r="DA159" s="343" t="str">
        <f t="shared" si="1660"/>
        <v>INSTITUTIONAL</v>
      </c>
      <c r="DB159" s="339" t="e">
        <f t="shared" si="1702"/>
        <v>#DIV/0!</v>
      </c>
      <c r="DC159" s="348" t="e">
        <f t="shared" si="1703"/>
        <v>#DIV/0!</v>
      </c>
      <c r="DD159" s="348" t="e">
        <f t="shared" si="1704"/>
        <v>#DIV/0!</v>
      </c>
      <c r="DE159" s="348" t="e">
        <f t="shared" si="1705"/>
        <v>#DIV/0!</v>
      </c>
      <c r="DF159" s="348" t="e">
        <f t="shared" si="1706"/>
        <v>#DIV/0!</v>
      </c>
      <c r="DG159" s="348" t="e">
        <f t="shared" si="1707"/>
        <v>#DIV/0!</v>
      </c>
      <c r="DH159" s="348" t="e">
        <f t="shared" si="1708"/>
        <v>#DIV/0!</v>
      </c>
      <c r="DI159" s="348" t="e">
        <f t="shared" si="1709"/>
        <v>#DIV/0!</v>
      </c>
      <c r="DJ159" s="349" t="e">
        <f t="shared" si="1710"/>
        <v>#DIV/0!</v>
      </c>
      <c r="DL159" s="343" t="s">
        <v>478</v>
      </c>
      <c r="DM159" s="344" t="e">
        <f>+DN159/DN168</f>
        <v>#DIV/0!</v>
      </c>
      <c r="DN159" s="345">
        <f t="shared" si="1711"/>
        <v>0</v>
      </c>
      <c r="DO159" s="346"/>
      <c r="DP159" s="346"/>
      <c r="DQ159" s="346"/>
      <c r="DR159" s="346"/>
      <c r="DS159" s="346"/>
      <c r="DT159" s="346"/>
      <c r="DU159" s="346"/>
      <c r="DV159" s="347"/>
      <c r="DW159" s="324"/>
      <c r="DX159" s="343" t="str">
        <f t="shared" si="1661"/>
        <v>INSTITUTIONAL</v>
      </c>
      <c r="DY159" s="339" t="e">
        <f t="shared" si="1712"/>
        <v>#DIV/0!</v>
      </c>
      <c r="DZ159" s="348" t="e">
        <f t="shared" si="1713"/>
        <v>#DIV/0!</v>
      </c>
      <c r="EA159" s="348" t="e">
        <f t="shared" si="1714"/>
        <v>#DIV/0!</v>
      </c>
      <c r="EB159" s="348" t="e">
        <f t="shared" si="1715"/>
        <v>#DIV/0!</v>
      </c>
      <c r="EC159" s="348" t="e">
        <f t="shared" si="1716"/>
        <v>#DIV/0!</v>
      </c>
      <c r="ED159" s="348" t="e">
        <f t="shared" si="1717"/>
        <v>#DIV/0!</v>
      </c>
      <c r="EE159" s="348" t="e">
        <f t="shared" si="1718"/>
        <v>#DIV/0!</v>
      </c>
      <c r="EF159" s="348" t="e">
        <f t="shared" si="1719"/>
        <v>#DIV/0!</v>
      </c>
      <c r="EG159" s="349" t="e">
        <f t="shared" si="1720"/>
        <v>#DIV/0!</v>
      </c>
      <c r="EI159" s="343" t="s">
        <v>478</v>
      </c>
      <c r="EJ159" s="344" t="e">
        <f>+EK159/EK168</f>
        <v>#DIV/0!</v>
      </c>
      <c r="EK159" s="345">
        <f t="shared" si="1721"/>
        <v>0</v>
      </c>
      <c r="EL159" s="346"/>
      <c r="EM159" s="346"/>
      <c r="EN159" s="346"/>
      <c r="EO159" s="346"/>
      <c r="EP159" s="346"/>
      <c r="EQ159" s="346"/>
      <c r="ER159" s="346"/>
      <c r="ES159" s="347"/>
      <c r="ET159" s="324"/>
      <c r="EU159" s="343" t="str">
        <f t="shared" si="1662"/>
        <v>INSTITUTIONAL</v>
      </c>
      <c r="EV159" s="339" t="e">
        <f t="shared" si="1722"/>
        <v>#DIV/0!</v>
      </c>
      <c r="EW159" s="348" t="e">
        <f t="shared" si="1723"/>
        <v>#DIV/0!</v>
      </c>
      <c r="EX159" s="348" t="e">
        <f t="shared" si="1724"/>
        <v>#DIV/0!</v>
      </c>
      <c r="EY159" s="348" t="e">
        <f t="shared" si="1725"/>
        <v>#DIV/0!</v>
      </c>
      <c r="EZ159" s="348" t="e">
        <f t="shared" si="1726"/>
        <v>#DIV/0!</v>
      </c>
      <c r="FA159" s="348" t="e">
        <f t="shared" si="1727"/>
        <v>#DIV/0!</v>
      </c>
      <c r="FB159" s="348" t="e">
        <f t="shared" si="1728"/>
        <v>#DIV/0!</v>
      </c>
      <c r="FC159" s="348" t="e">
        <f t="shared" si="1729"/>
        <v>#DIV/0!</v>
      </c>
      <c r="FD159" s="349" t="e">
        <f t="shared" si="1730"/>
        <v>#DIV/0!</v>
      </c>
      <c r="FF159" s="343" t="s">
        <v>478</v>
      </c>
      <c r="FG159" s="344" t="e">
        <f>+FH159/FH168</f>
        <v>#DIV/0!</v>
      </c>
      <c r="FH159" s="345">
        <f t="shared" si="1731"/>
        <v>0</v>
      </c>
      <c r="FI159" s="346"/>
      <c r="FJ159" s="346"/>
      <c r="FK159" s="346"/>
      <c r="FL159" s="346"/>
      <c r="FM159" s="346"/>
      <c r="FN159" s="346"/>
      <c r="FO159" s="346"/>
      <c r="FP159" s="347"/>
      <c r="FQ159" s="324"/>
      <c r="FR159" s="343" t="str">
        <f t="shared" si="1663"/>
        <v>INSTITUTIONAL</v>
      </c>
      <c r="FS159" s="339" t="e">
        <f t="shared" si="1732"/>
        <v>#DIV/0!</v>
      </c>
      <c r="FT159" s="348" t="e">
        <f t="shared" si="1733"/>
        <v>#DIV/0!</v>
      </c>
      <c r="FU159" s="348" t="e">
        <f t="shared" si="1734"/>
        <v>#DIV/0!</v>
      </c>
      <c r="FV159" s="348" t="e">
        <f t="shared" si="1735"/>
        <v>#DIV/0!</v>
      </c>
      <c r="FW159" s="348" t="e">
        <f t="shared" si="1736"/>
        <v>#DIV/0!</v>
      </c>
      <c r="FX159" s="348" t="e">
        <f t="shared" si="1737"/>
        <v>#DIV/0!</v>
      </c>
      <c r="FY159" s="348" t="e">
        <f t="shared" si="1738"/>
        <v>#DIV/0!</v>
      </c>
      <c r="FZ159" s="348" t="e">
        <f t="shared" si="1739"/>
        <v>#DIV/0!</v>
      </c>
      <c r="GA159" s="349" t="e">
        <f t="shared" si="1740"/>
        <v>#DIV/0!</v>
      </c>
      <c r="GC159" s="343" t="s">
        <v>478</v>
      </c>
      <c r="GD159" s="344" t="e">
        <f>+GE159/GE168</f>
        <v>#DIV/0!</v>
      </c>
      <c r="GE159" s="345">
        <f t="shared" si="1741"/>
        <v>0</v>
      </c>
      <c r="GF159" s="346"/>
      <c r="GG159" s="346"/>
      <c r="GH159" s="346"/>
      <c r="GI159" s="346"/>
      <c r="GJ159" s="346"/>
      <c r="GK159" s="346"/>
      <c r="GL159" s="346"/>
      <c r="GM159" s="347"/>
      <c r="GN159" s="324"/>
      <c r="GO159" s="343" t="str">
        <f t="shared" si="1664"/>
        <v>INSTITUTIONAL</v>
      </c>
      <c r="GP159" s="339" t="e">
        <f t="shared" si="1742"/>
        <v>#DIV/0!</v>
      </c>
      <c r="GQ159" s="348" t="e">
        <f t="shared" si="1743"/>
        <v>#DIV/0!</v>
      </c>
      <c r="GR159" s="348" t="e">
        <f t="shared" si="1744"/>
        <v>#DIV/0!</v>
      </c>
      <c r="GS159" s="348" t="e">
        <f t="shared" si="1745"/>
        <v>#DIV/0!</v>
      </c>
      <c r="GT159" s="348" t="e">
        <f t="shared" si="1746"/>
        <v>#DIV/0!</v>
      </c>
      <c r="GU159" s="348" t="e">
        <f t="shared" si="1747"/>
        <v>#DIV/0!</v>
      </c>
      <c r="GV159" s="348" t="e">
        <f t="shared" si="1748"/>
        <v>#DIV/0!</v>
      </c>
      <c r="GW159" s="348" t="e">
        <f t="shared" si="1749"/>
        <v>#DIV/0!</v>
      </c>
      <c r="GX159" s="349" t="e">
        <f t="shared" si="1750"/>
        <v>#DIV/0!</v>
      </c>
      <c r="GZ159" s="343" t="s">
        <v>478</v>
      </c>
      <c r="HA159" s="344" t="e">
        <f>+HB159/HB168</f>
        <v>#DIV/0!</v>
      </c>
      <c r="HB159" s="345">
        <f t="shared" si="1751"/>
        <v>0</v>
      </c>
      <c r="HC159" s="346"/>
      <c r="HD159" s="346"/>
      <c r="HE159" s="346"/>
      <c r="HF159" s="346"/>
      <c r="HG159" s="346"/>
      <c r="HH159" s="346"/>
      <c r="HI159" s="346"/>
      <c r="HJ159" s="347"/>
      <c r="HK159" s="324"/>
      <c r="HL159" s="343" t="str">
        <f t="shared" si="1665"/>
        <v>INSTITUTIONAL</v>
      </c>
      <c r="HM159" s="339" t="e">
        <f t="shared" si="1752"/>
        <v>#DIV/0!</v>
      </c>
      <c r="HN159" s="348" t="e">
        <f t="shared" si="1753"/>
        <v>#DIV/0!</v>
      </c>
      <c r="HO159" s="348" t="e">
        <f t="shared" si="1754"/>
        <v>#DIV/0!</v>
      </c>
      <c r="HP159" s="348" t="e">
        <f t="shared" si="1755"/>
        <v>#DIV/0!</v>
      </c>
      <c r="HQ159" s="348" t="e">
        <f t="shared" si="1756"/>
        <v>#DIV/0!</v>
      </c>
      <c r="HR159" s="348" t="e">
        <f t="shared" si="1757"/>
        <v>#DIV/0!</v>
      </c>
      <c r="HS159" s="348" t="e">
        <f t="shared" si="1758"/>
        <v>#DIV/0!</v>
      </c>
      <c r="HT159" s="348" t="e">
        <f t="shared" si="1759"/>
        <v>#DIV/0!</v>
      </c>
      <c r="HU159" s="349" t="e">
        <f t="shared" si="1760"/>
        <v>#DIV/0!</v>
      </c>
      <c r="HW159" s="343" t="s">
        <v>478</v>
      </c>
      <c r="HX159" s="344" t="e">
        <f>+HY159/HY168</f>
        <v>#DIV/0!</v>
      </c>
      <c r="HY159" s="345">
        <f t="shared" si="1761"/>
        <v>0</v>
      </c>
      <c r="HZ159" s="346"/>
      <c r="IA159" s="346"/>
      <c r="IB159" s="346"/>
      <c r="IC159" s="346"/>
      <c r="ID159" s="346"/>
      <c r="IE159" s="346"/>
      <c r="IF159" s="346"/>
      <c r="IG159" s="347"/>
      <c r="IH159" s="324"/>
      <c r="II159" s="343" t="str">
        <f t="shared" si="1666"/>
        <v>INSTITUTIONAL</v>
      </c>
      <c r="IJ159" s="339" t="e">
        <f t="shared" si="1762"/>
        <v>#DIV/0!</v>
      </c>
      <c r="IK159" s="348" t="e">
        <f t="shared" si="1763"/>
        <v>#DIV/0!</v>
      </c>
      <c r="IL159" s="348" t="e">
        <f t="shared" si="1764"/>
        <v>#DIV/0!</v>
      </c>
      <c r="IM159" s="348" t="e">
        <f t="shared" si="1765"/>
        <v>#DIV/0!</v>
      </c>
      <c r="IN159" s="348" t="e">
        <f t="shared" si="1766"/>
        <v>#DIV/0!</v>
      </c>
      <c r="IO159" s="348" t="e">
        <f t="shared" si="1767"/>
        <v>#DIV/0!</v>
      </c>
      <c r="IP159" s="348" t="e">
        <f t="shared" si="1768"/>
        <v>#DIV/0!</v>
      </c>
      <c r="IQ159" s="348" t="e">
        <f t="shared" si="1769"/>
        <v>#DIV/0!</v>
      </c>
      <c r="IR159" s="349" t="e">
        <f t="shared" si="1770"/>
        <v>#DIV/0!</v>
      </c>
      <c r="IT159" s="343" t="s">
        <v>478</v>
      </c>
      <c r="IU159" s="344" t="e">
        <f>+IV159/IV168</f>
        <v>#DIV/0!</v>
      </c>
      <c r="IV159" s="345">
        <f t="shared" si="1771"/>
        <v>0</v>
      </c>
      <c r="IW159" s="346"/>
      <c r="IX159" s="346"/>
      <c r="IY159" s="346"/>
      <c r="IZ159" s="346"/>
      <c r="JA159" s="346"/>
      <c r="JB159" s="346"/>
      <c r="JC159" s="346"/>
      <c r="JD159" s="347"/>
      <c r="JE159" s="324"/>
      <c r="JF159" s="343" t="str">
        <f t="shared" si="1667"/>
        <v>INSTITUTIONAL</v>
      </c>
      <c r="JG159" s="339" t="e">
        <f t="shared" si="1772"/>
        <v>#DIV/0!</v>
      </c>
      <c r="JH159" s="348" t="e">
        <f t="shared" si="1773"/>
        <v>#DIV/0!</v>
      </c>
      <c r="JI159" s="348" t="e">
        <f t="shared" si="1774"/>
        <v>#DIV/0!</v>
      </c>
      <c r="JJ159" s="348" t="e">
        <f t="shared" si="1775"/>
        <v>#DIV/0!</v>
      </c>
      <c r="JK159" s="348" t="e">
        <f t="shared" si="1776"/>
        <v>#DIV/0!</v>
      </c>
      <c r="JL159" s="348" t="e">
        <f t="shared" si="1777"/>
        <v>#DIV/0!</v>
      </c>
      <c r="JM159" s="348" t="e">
        <f t="shared" si="1778"/>
        <v>#DIV/0!</v>
      </c>
      <c r="JN159" s="348" t="e">
        <f t="shared" si="1779"/>
        <v>#DIV/0!</v>
      </c>
      <c r="JO159" s="349" t="e">
        <f t="shared" si="1780"/>
        <v>#DIV/0!</v>
      </c>
      <c r="JQ159" s="343" t="s">
        <v>478</v>
      </c>
      <c r="JR159" s="344" t="e">
        <f>+JS159/JS168</f>
        <v>#DIV/0!</v>
      </c>
      <c r="JS159" s="345">
        <f t="shared" si="1781"/>
        <v>0</v>
      </c>
      <c r="JT159" s="346"/>
      <c r="JU159" s="346"/>
      <c r="JV159" s="346"/>
      <c r="JW159" s="346"/>
      <c r="JX159" s="346"/>
      <c r="JY159" s="346"/>
      <c r="JZ159" s="346"/>
      <c r="KA159" s="347"/>
      <c r="KB159" s="324"/>
      <c r="KC159" s="343" t="str">
        <f t="shared" si="1668"/>
        <v>INSTITUTIONAL</v>
      </c>
      <c r="KD159" s="339" t="e">
        <f t="shared" si="1782"/>
        <v>#DIV/0!</v>
      </c>
      <c r="KE159" s="348" t="e">
        <f t="shared" si="1783"/>
        <v>#DIV/0!</v>
      </c>
      <c r="KF159" s="348" t="e">
        <f t="shared" si="1784"/>
        <v>#DIV/0!</v>
      </c>
      <c r="KG159" s="348" t="e">
        <f t="shared" si="1785"/>
        <v>#DIV/0!</v>
      </c>
      <c r="KH159" s="348" t="e">
        <f t="shared" si="1786"/>
        <v>#DIV/0!</v>
      </c>
      <c r="KI159" s="348" t="e">
        <f t="shared" si="1787"/>
        <v>#DIV/0!</v>
      </c>
      <c r="KJ159" s="348" t="e">
        <f t="shared" si="1788"/>
        <v>#DIV/0!</v>
      </c>
      <c r="KK159" s="348" t="e">
        <f t="shared" si="1789"/>
        <v>#DIV/0!</v>
      </c>
      <c r="KL159" s="349" t="e">
        <f t="shared" si="1790"/>
        <v>#DIV/0!</v>
      </c>
    </row>
    <row r="160" spans="1:298" x14ac:dyDescent="0.2">
      <c r="A160" s="343" t="s">
        <v>479</v>
      </c>
      <c r="B160" s="344" t="e">
        <f>+C160/C168</f>
        <v>#DIV/0!</v>
      </c>
      <c r="C160" s="345">
        <f t="shared" si="1669"/>
        <v>0</v>
      </c>
      <c r="D160" s="346">
        <f t="shared" si="1640"/>
        <v>0</v>
      </c>
      <c r="E160" s="346">
        <f t="shared" si="1641"/>
        <v>0</v>
      </c>
      <c r="F160" s="346">
        <f t="shared" si="1642"/>
        <v>0</v>
      </c>
      <c r="G160" s="346">
        <f t="shared" si="1643"/>
        <v>0</v>
      </c>
      <c r="H160" s="346">
        <f t="shared" si="1644"/>
        <v>0</v>
      </c>
      <c r="I160" s="346">
        <f t="shared" si="1645"/>
        <v>0</v>
      </c>
      <c r="J160" s="346">
        <f t="shared" si="1646"/>
        <v>0</v>
      </c>
      <c r="K160" s="347">
        <f t="shared" si="1647"/>
        <v>0</v>
      </c>
      <c r="L160" s="324"/>
      <c r="M160" s="343" t="str">
        <f t="shared" si="1648"/>
        <v>MANAGED CARE</v>
      </c>
      <c r="N160" s="339" t="e">
        <f t="shared" si="1670"/>
        <v>#DIV/0!</v>
      </c>
      <c r="O160" s="348" t="e">
        <f t="shared" si="1649"/>
        <v>#DIV/0!</v>
      </c>
      <c r="P160" s="348" t="e">
        <f t="shared" si="1650"/>
        <v>#DIV/0!</v>
      </c>
      <c r="Q160" s="348" t="e">
        <f t="shared" si="1651"/>
        <v>#DIV/0!</v>
      </c>
      <c r="R160" s="348" t="e">
        <f t="shared" si="1652"/>
        <v>#DIV/0!</v>
      </c>
      <c r="S160" s="348" t="e">
        <f t="shared" si="1653"/>
        <v>#DIV/0!</v>
      </c>
      <c r="T160" s="348" t="e">
        <f t="shared" si="1654"/>
        <v>#DIV/0!</v>
      </c>
      <c r="U160" s="348" t="e">
        <f t="shared" si="1655"/>
        <v>#DIV/0!</v>
      </c>
      <c r="V160" s="349" t="e">
        <f t="shared" si="1656"/>
        <v>#DIV/0!</v>
      </c>
      <c r="X160" s="343" t="s">
        <v>479</v>
      </c>
      <c r="Y160" s="344" t="e">
        <f>+Z160/Z168</f>
        <v>#DIV/0!</v>
      </c>
      <c r="Z160" s="345">
        <f t="shared" si="1671"/>
        <v>0</v>
      </c>
      <c r="AA160" s="346"/>
      <c r="AB160" s="346"/>
      <c r="AC160" s="346"/>
      <c r="AD160" s="346"/>
      <c r="AE160" s="346"/>
      <c r="AF160" s="346"/>
      <c r="AG160" s="346"/>
      <c r="AH160" s="347"/>
      <c r="AI160" s="324"/>
      <c r="AJ160" s="343" t="str">
        <f t="shared" si="1657"/>
        <v>MANAGED CARE</v>
      </c>
      <c r="AK160" s="339" t="e">
        <f t="shared" si="1672"/>
        <v>#DIV/0!</v>
      </c>
      <c r="AL160" s="348" t="e">
        <f t="shared" si="1673"/>
        <v>#DIV/0!</v>
      </c>
      <c r="AM160" s="348" t="e">
        <f t="shared" si="1674"/>
        <v>#DIV/0!</v>
      </c>
      <c r="AN160" s="348" t="e">
        <f t="shared" si="1675"/>
        <v>#DIV/0!</v>
      </c>
      <c r="AO160" s="348" t="e">
        <f t="shared" si="1676"/>
        <v>#DIV/0!</v>
      </c>
      <c r="AP160" s="348" t="e">
        <f t="shared" si="1677"/>
        <v>#DIV/0!</v>
      </c>
      <c r="AQ160" s="348" t="e">
        <f t="shared" si="1678"/>
        <v>#DIV/0!</v>
      </c>
      <c r="AR160" s="348" t="e">
        <f t="shared" si="1679"/>
        <v>#DIV/0!</v>
      </c>
      <c r="AS160" s="349" t="e">
        <f t="shared" si="1680"/>
        <v>#DIV/0!</v>
      </c>
      <c r="AU160" s="343" t="s">
        <v>479</v>
      </c>
      <c r="AV160" s="344" t="e">
        <f>+AW160/AW168</f>
        <v>#DIV/0!</v>
      </c>
      <c r="AW160" s="345">
        <f t="shared" si="1681"/>
        <v>0</v>
      </c>
      <c r="AX160" s="346"/>
      <c r="AY160" s="346"/>
      <c r="AZ160" s="346"/>
      <c r="BA160" s="346"/>
      <c r="BB160" s="346"/>
      <c r="BC160" s="346"/>
      <c r="BD160" s="346"/>
      <c r="BE160" s="347"/>
      <c r="BF160" s="324"/>
      <c r="BG160" s="343" t="str">
        <f t="shared" si="1658"/>
        <v>MANAGED CARE</v>
      </c>
      <c r="BH160" s="339" t="e">
        <f t="shared" si="1682"/>
        <v>#DIV/0!</v>
      </c>
      <c r="BI160" s="348" t="e">
        <f t="shared" si="1683"/>
        <v>#DIV/0!</v>
      </c>
      <c r="BJ160" s="348" t="e">
        <f t="shared" si="1684"/>
        <v>#DIV/0!</v>
      </c>
      <c r="BK160" s="348" t="e">
        <f t="shared" si="1685"/>
        <v>#DIV/0!</v>
      </c>
      <c r="BL160" s="348" t="e">
        <f t="shared" si="1686"/>
        <v>#DIV/0!</v>
      </c>
      <c r="BM160" s="348" t="e">
        <f t="shared" si="1687"/>
        <v>#DIV/0!</v>
      </c>
      <c r="BN160" s="348" t="e">
        <f t="shared" si="1688"/>
        <v>#DIV/0!</v>
      </c>
      <c r="BO160" s="348" t="e">
        <f t="shared" si="1689"/>
        <v>#DIV/0!</v>
      </c>
      <c r="BP160" s="349" t="e">
        <f t="shared" si="1690"/>
        <v>#DIV/0!</v>
      </c>
      <c r="BR160" s="343" t="s">
        <v>479</v>
      </c>
      <c r="BS160" s="344" t="e">
        <f>+BT160/BT168</f>
        <v>#DIV/0!</v>
      </c>
      <c r="BT160" s="345">
        <f t="shared" si="1691"/>
        <v>0</v>
      </c>
      <c r="BU160" s="346"/>
      <c r="BV160" s="346"/>
      <c r="BW160" s="346"/>
      <c r="BX160" s="346"/>
      <c r="BY160" s="346"/>
      <c r="BZ160" s="346"/>
      <c r="CA160" s="346"/>
      <c r="CB160" s="347"/>
      <c r="CC160" s="324"/>
      <c r="CD160" s="343" t="str">
        <f t="shared" si="1659"/>
        <v>MANAGED CARE</v>
      </c>
      <c r="CE160" s="339" t="e">
        <f t="shared" si="1692"/>
        <v>#DIV/0!</v>
      </c>
      <c r="CF160" s="348" t="e">
        <f t="shared" si="1693"/>
        <v>#DIV/0!</v>
      </c>
      <c r="CG160" s="348" t="e">
        <f t="shared" si="1694"/>
        <v>#DIV/0!</v>
      </c>
      <c r="CH160" s="348" t="e">
        <f t="shared" si="1695"/>
        <v>#DIV/0!</v>
      </c>
      <c r="CI160" s="348" t="e">
        <f t="shared" si="1696"/>
        <v>#DIV/0!</v>
      </c>
      <c r="CJ160" s="348" t="e">
        <f t="shared" si="1697"/>
        <v>#DIV/0!</v>
      </c>
      <c r="CK160" s="348" t="e">
        <f t="shared" si="1698"/>
        <v>#DIV/0!</v>
      </c>
      <c r="CL160" s="348" t="e">
        <f t="shared" si="1699"/>
        <v>#DIV/0!</v>
      </c>
      <c r="CM160" s="349" t="e">
        <f t="shared" si="1700"/>
        <v>#DIV/0!</v>
      </c>
      <c r="CO160" s="343" t="s">
        <v>479</v>
      </c>
      <c r="CP160" s="344" t="e">
        <f>+CQ160/CQ168</f>
        <v>#DIV/0!</v>
      </c>
      <c r="CQ160" s="345">
        <f t="shared" si="1701"/>
        <v>0</v>
      </c>
      <c r="CR160" s="346"/>
      <c r="CS160" s="346"/>
      <c r="CT160" s="346"/>
      <c r="CU160" s="346"/>
      <c r="CV160" s="346"/>
      <c r="CW160" s="346"/>
      <c r="CX160" s="346"/>
      <c r="CY160" s="347"/>
      <c r="CZ160" s="324"/>
      <c r="DA160" s="343" t="str">
        <f t="shared" si="1660"/>
        <v>MANAGED CARE</v>
      </c>
      <c r="DB160" s="339" t="e">
        <f t="shared" si="1702"/>
        <v>#DIV/0!</v>
      </c>
      <c r="DC160" s="348" t="e">
        <f t="shared" si="1703"/>
        <v>#DIV/0!</v>
      </c>
      <c r="DD160" s="348" t="e">
        <f t="shared" si="1704"/>
        <v>#DIV/0!</v>
      </c>
      <c r="DE160" s="348" t="e">
        <f t="shared" si="1705"/>
        <v>#DIV/0!</v>
      </c>
      <c r="DF160" s="348" t="e">
        <f t="shared" si="1706"/>
        <v>#DIV/0!</v>
      </c>
      <c r="DG160" s="348" t="e">
        <f t="shared" si="1707"/>
        <v>#DIV/0!</v>
      </c>
      <c r="DH160" s="348" t="e">
        <f t="shared" si="1708"/>
        <v>#DIV/0!</v>
      </c>
      <c r="DI160" s="348" t="e">
        <f t="shared" si="1709"/>
        <v>#DIV/0!</v>
      </c>
      <c r="DJ160" s="349" t="e">
        <f t="shared" si="1710"/>
        <v>#DIV/0!</v>
      </c>
      <c r="DL160" s="343" t="s">
        <v>479</v>
      </c>
      <c r="DM160" s="344" t="e">
        <f>+DN160/DN168</f>
        <v>#DIV/0!</v>
      </c>
      <c r="DN160" s="345">
        <f t="shared" si="1711"/>
        <v>0</v>
      </c>
      <c r="DO160" s="346"/>
      <c r="DP160" s="346"/>
      <c r="DQ160" s="346"/>
      <c r="DR160" s="346"/>
      <c r="DS160" s="346"/>
      <c r="DT160" s="346"/>
      <c r="DU160" s="346"/>
      <c r="DV160" s="347"/>
      <c r="DW160" s="324"/>
      <c r="DX160" s="343" t="str">
        <f t="shared" si="1661"/>
        <v>MANAGED CARE</v>
      </c>
      <c r="DY160" s="339" t="e">
        <f t="shared" si="1712"/>
        <v>#DIV/0!</v>
      </c>
      <c r="DZ160" s="348" t="e">
        <f t="shared" si="1713"/>
        <v>#DIV/0!</v>
      </c>
      <c r="EA160" s="348" t="e">
        <f t="shared" si="1714"/>
        <v>#DIV/0!</v>
      </c>
      <c r="EB160" s="348" t="e">
        <f t="shared" si="1715"/>
        <v>#DIV/0!</v>
      </c>
      <c r="EC160" s="348" t="e">
        <f t="shared" si="1716"/>
        <v>#DIV/0!</v>
      </c>
      <c r="ED160" s="348" t="e">
        <f t="shared" si="1717"/>
        <v>#DIV/0!</v>
      </c>
      <c r="EE160" s="348" t="e">
        <f t="shared" si="1718"/>
        <v>#DIV/0!</v>
      </c>
      <c r="EF160" s="348" t="e">
        <f t="shared" si="1719"/>
        <v>#DIV/0!</v>
      </c>
      <c r="EG160" s="349" t="e">
        <f t="shared" si="1720"/>
        <v>#DIV/0!</v>
      </c>
      <c r="EI160" s="343" t="s">
        <v>479</v>
      </c>
      <c r="EJ160" s="344" t="e">
        <f>+EK160/EK168</f>
        <v>#DIV/0!</v>
      </c>
      <c r="EK160" s="345">
        <f t="shared" si="1721"/>
        <v>0</v>
      </c>
      <c r="EL160" s="346"/>
      <c r="EM160" s="346"/>
      <c r="EN160" s="346"/>
      <c r="EO160" s="346"/>
      <c r="EP160" s="346"/>
      <c r="EQ160" s="346"/>
      <c r="ER160" s="346"/>
      <c r="ES160" s="347"/>
      <c r="ET160" s="324"/>
      <c r="EU160" s="343" t="str">
        <f t="shared" si="1662"/>
        <v>MANAGED CARE</v>
      </c>
      <c r="EV160" s="339" t="e">
        <f t="shared" si="1722"/>
        <v>#DIV/0!</v>
      </c>
      <c r="EW160" s="348" t="e">
        <f t="shared" si="1723"/>
        <v>#DIV/0!</v>
      </c>
      <c r="EX160" s="348" t="e">
        <f t="shared" si="1724"/>
        <v>#DIV/0!</v>
      </c>
      <c r="EY160" s="348" t="e">
        <f t="shared" si="1725"/>
        <v>#DIV/0!</v>
      </c>
      <c r="EZ160" s="348" t="e">
        <f t="shared" si="1726"/>
        <v>#DIV/0!</v>
      </c>
      <c r="FA160" s="348" t="e">
        <f t="shared" si="1727"/>
        <v>#DIV/0!</v>
      </c>
      <c r="FB160" s="348" t="e">
        <f t="shared" si="1728"/>
        <v>#DIV/0!</v>
      </c>
      <c r="FC160" s="348" t="e">
        <f t="shared" si="1729"/>
        <v>#DIV/0!</v>
      </c>
      <c r="FD160" s="349" t="e">
        <f t="shared" si="1730"/>
        <v>#DIV/0!</v>
      </c>
      <c r="FF160" s="343" t="s">
        <v>479</v>
      </c>
      <c r="FG160" s="344" t="e">
        <f>+FH160/FH168</f>
        <v>#DIV/0!</v>
      </c>
      <c r="FH160" s="345">
        <f t="shared" si="1731"/>
        <v>0</v>
      </c>
      <c r="FI160" s="346"/>
      <c r="FJ160" s="346"/>
      <c r="FK160" s="346"/>
      <c r="FL160" s="346"/>
      <c r="FM160" s="346"/>
      <c r="FN160" s="346"/>
      <c r="FO160" s="346"/>
      <c r="FP160" s="347"/>
      <c r="FQ160" s="324"/>
      <c r="FR160" s="343" t="str">
        <f t="shared" si="1663"/>
        <v>MANAGED CARE</v>
      </c>
      <c r="FS160" s="339" t="e">
        <f t="shared" si="1732"/>
        <v>#DIV/0!</v>
      </c>
      <c r="FT160" s="348" t="e">
        <f t="shared" si="1733"/>
        <v>#DIV/0!</v>
      </c>
      <c r="FU160" s="348" t="e">
        <f t="shared" si="1734"/>
        <v>#DIV/0!</v>
      </c>
      <c r="FV160" s="348" t="e">
        <f t="shared" si="1735"/>
        <v>#DIV/0!</v>
      </c>
      <c r="FW160" s="348" t="e">
        <f t="shared" si="1736"/>
        <v>#DIV/0!</v>
      </c>
      <c r="FX160" s="348" t="e">
        <f t="shared" si="1737"/>
        <v>#DIV/0!</v>
      </c>
      <c r="FY160" s="348" t="e">
        <f t="shared" si="1738"/>
        <v>#DIV/0!</v>
      </c>
      <c r="FZ160" s="348" t="e">
        <f t="shared" si="1739"/>
        <v>#DIV/0!</v>
      </c>
      <c r="GA160" s="349" t="e">
        <f t="shared" si="1740"/>
        <v>#DIV/0!</v>
      </c>
      <c r="GC160" s="343" t="s">
        <v>479</v>
      </c>
      <c r="GD160" s="344" t="e">
        <f>+GE160/GE168</f>
        <v>#DIV/0!</v>
      </c>
      <c r="GE160" s="345">
        <f t="shared" si="1741"/>
        <v>0</v>
      </c>
      <c r="GF160" s="346"/>
      <c r="GG160" s="346"/>
      <c r="GH160" s="346"/>
      <c r="GI160" s="346"/>
      <c r="GJ160" s="346"/>
      <c r="GK160" s="346"/>
      <c r="GL160" s="346"/>
      <c r="GM160" s="347"/>
      <c r="GN160" s="324"/>
      <c r="GO160" s="343" t="str">
        <f t="shared" si="1664"/>
        <v>MANAGED CARE</v>
      </c>
      <c r="GP160" s="339" t="e">
        <f t="shared" si="1742"/>
        <v>#DIV/0!</v>
      </c>
      <c r="GQ160" s="348" t="e">
        <f t="shared" si="1743"/>
        <v>#DIV/0!</v>
      </c>
      <c r="GR160" s="348" t="e">
        <f t="shared" si="1744"/>
        <v>#DIV/0!</v>
      </c>
      <c r="GS160" s="348" t="e">
        <f t="shared" si="1745"/>
        <v>#DIV/0!</v>
      </c>
      <c r="GT160" s="348" t="e">
        <f t="shared" si="1746"/>
        <v>#DIV/0!</v>
      </c>
      <c r="GU160" s="348" t="e">
        <f t="shared" si="1747"/>
        <v>#DIV/0!</v>
      </c>
      <c r="GV160" s="348" t="e">
        <f t="shared" si="1748"/>
        <v>#DIV/0!</v>
      </c>
      <c r="GW160" s="348" t="e">
        <f t="shared" si="1749"/>
        <v>#DIV/0!</v>
      </c>
      <c r="GX160" s="349" t="e">
        <f t="shared" si="1750"/>
        <v>#DIV/0!</v>
      </c>
      <c r="GZ160" s="343" t="s">
        <v>479</v>
      </c>
      <c r="HA160" s="344" t="e">
        <f>+HB160/HB168</f>
        <v>#DIV/0!</v>
      </c>
      <c r="HB160" s="345">
        <f t="shared" si="1751"/>
        <v>0</v>
      </c>
      <c r="HC160" s="346"/>
      <c r="HD160" s="346"/>
      <c r="HE160" s="346"/>
      <c r="HF160" s="346"/>
      <c r="HG160" s="346"/>
      <c r="HH160" s="346"/>
      <c r="HI160" s="346"/>
      <c r="HJ160" s="347"/>
      <c r="HK160" s="324"/>
      <c r="HL160" s="343" t="str">
        <f t="shared" si="1665"/>
        <v>MANAGED CARE</v>
      </c>
      <c r="HM160" s="339" t="e">
        <f t="shared" si="1752"/>
        <v>#DIV/0!</v>
      </c>
      <c r="HN160" s="348" t="e">
        <f t="shared" si="1753"/>
        <v>#DIV/0!</v>
      </c>
      <c r="HO160" s="348" t="e">
        <f t="shared" si="1754"/>
        <v>#DIV/0!</v>
      </c>
      <c r="HP160" s="348" t="e">
        <f t="shared" si="1755"/>
        <v>#DIV/0!</v>
      </c>
      <c r="HQ160" s="348" t="e">
        <f t="shared" si="1756"/>
        <v>#DIV/0!</v>
      </c>
      <c r="HR160" s="348" t="e">
        <f t="shared" si="1757"/>
        <v>#DIV/0!</v>
      </c>
      <c r="HS160" s="348" t="e">
        <f t="shared" si="1758"/>
        <v>#DIV/0!</v>
      </c>
      <c r="HT160" s="348" t="e">
        <f t="shared" si="1759"/>
        <v>#DIV/0!</v>
      </c>
      <c r="HU160" s="349" t="e">
        <f t="shared" si="1760"/>
        <v>#DIV/0!</v>
      </c>
      <c r="HW160" s="343" t="s">
        <v>479</v>
      </c>
      <c r="HX160" s="344" t="e">
        <f>+HY160/HY168</f>
        <v>#DIV/0!</v>
      </c>
      <c r="HY160" s="345">
        <f t="shared" si="1761"/>
        <v>0</v>
      </c>
      <c r="HZ160" s="346"/>
      <c r="IA160" s="346"/>
      <c r="IB160" s="346"/>
      <c r="IC160" s="346"/>
      <c r="ID160" s="346"/>
      <c r="IE160" s="346"/>
      <c r="IF160" s="346"/>
      <c r="IG160" s="347"/>
      <c r="IH160" s="324"/>
      <c r="II160" s="343" t="str">
        <f t="shared" si="1666"/>
        <v>MANAGED CARE</v>
      </c>
      <c r="IJ160" s="339" t="e">
        <f t="shared" si="1762"/>
        <v>#DIV/0!</v>
      </c>
      <c r="IK160" s="348" t="e">
        <f t="shared" si="1763"/>
        <v>#DIV/0!</v>
      </c>
      <c r="IL160" s="348" t="e">
        <f t="shared" si="1764"/>
        <v>#DIV/0!</v>
      </c>
      <c r="IM160" s="348" t="e">
        <f t="shared" si="1765"/>
        <v>#DIV/0!</v>
      </c>
      <c r="IN160" s="348" t="e">
        <f t="shared" si="1766"/>
        <v>#DIV/0!</v>
      </c>
      <c r="IO160" s="348" t="e">
        <f t="shared" si="1767"/>
        <v>#DIV/0!</v>
      </c>
      <c r="IP160" s="348" t="e">
        <f t="shared" si="1768"/>
        <v>#DIV/0!</v>
      </c>
      <c r="IQ160" s="348" t="e">
        <f t="shared" si="1769"/>
        <v>#DIV/0!</v>
      </c>
      <c r="IR160" s="349" t="e">
        <f t="shared" si="1770"/>
        <v>#DIV/0!</v>
      </c>
      <c r="IT160" s="343" t="s">
        <v>479</v>
      </c>
      <c r="IU160" s="344" t="e">
        <f>+IV160/IV168</f>
        <v>#DIV/0!</v>
      </c>
      <c r="IV160" s="345">
        <f t="shared" si="1771"/>
        <v>0</v>
      </c>
      <c r="IW160" s="346"/>
      <c r="IX160" s="346"/>
      <c r="IY160" s="346"/>
      <c r="IZ160" s="346"/>
      <c r="JA160" s="346"/>
      <c r="JB160" s="346"/>
      <c r="JC160" s="346"/>
      <c r="JD160" s="347"/>
      <c r="JE160" s="324"/>
      <c r="JF160" s="343" t="str">
        <f t="shared" si="1667"/>
        <v>MANAGED CARE</v>
      </c>
      <c r="JG160" s="339" t="e">
        <f t="shared" si="1772"/>
        <v>#DIV/0!</v>
      </c>
      <c r="JH160" s="348" t="e">
        <f t="shared" si="1773"/>
        <v>#DIV/0!</v>
      </c>
      <c r="JI160" s="348" t="e">
        <f t="shared" si="1774"/>
        <v>#DIV/0!</v>
      </c>
      <c r="JJ160" s="348" t="e">
        <f t="shared" si="1775"/>
        <v>#DIV/0!</v>
      </c>
      <c r="JK160" s="348" t="e">
        <f t="shared" si="1776"/>
        <v>#DIV/0!</v>
      </c>
      <c r="JL160" s="348" t="e">
        <f t="shared" si="1777"/>
        <v>#DIV/0!</v>
      </c>
      <c r="JM160" s="348" t="e">
        <f t="shared" si="1778"/>
        <v>#DIV/0!</v>
      </c>
      <c r="JN160" s="348" t="e">
        <f t="shared" si="1779"/>
        <v>#DIV/0!</v>
      </c>
      <c r="JO160" s="349" t="e">
        <f t="shared" si="1780"/>
        <v>#DIV/0!</v>
      </c>
      <c r="JQ160" s="343" t="s">
        <v>479</v>
      </c>
      <c r="JR160" s="344" t="e">
        <f>+JS160/JS168</f>
        <v>#DIV/0!</v>
      </c>
      <c r="JS160" s="345">
        <f t="shared" si="1781"/>
        <v>0</v>
      </c>
      <c r="JT160" s="346"/>
      <c r="JU160" s="346"/>
      <c r="JV160" s="346"/>
      <c r="JW160" s="346"/>
      <c r="JX160" s="346"/>
      <c r="JY160" s="346"/>
      <c r="JZ160" s="346"/>
      <c r="KA160" s="347"/>
      <c r="KB160" s="324"/>
      <c r="KC160" s="343" t="str">
        <f t="shared" si="1668"/>
        <v>MANAGED CARE</v>
      </c>
      <c r="KD160" s="339" t="e">
        <f t="shared" si="1782"/>
        <v>#DIV/0!</v>
      </c>
      <c r="KE160" s="348" t="e">
        <f t="shared" si="1783"/>
        <v>#DIV/0!</v>
      </c>
      <c r="KF160" s="348" t="e">
        <f t="shared" si="1784"/>
        <v>#DIV/0!</v>
      </c>
      <c r="KG160" s="348" t="e">
        <f t="shared" si="1785"/>
        <v>#DIV/0!</v>
      </c>
      <c r="KH160" s="348" t="e">
        <f t="shared" si="1786"/>
        <v>#DIV/0!</v>
      </c>
      <c r="KI160" s="348" t="e">
        <f t="shared" si="1787"/>
        <v>#DIV/0!</v>
      </c>
      <c r="KJ160" s="348" t="e">
        <f t="shared" si="1788"/>
        <v>#DIV/0!</v>
      </c>
      <c r="KK160" s="348" t="e">
        <f t="shared" si="1789"/>
        <v>#DIV/0!</v>
      </c>
      <c r="KL160" s="349" t="e">
        <f t="shared" si="1790"/>
        <v>#DIV/0!</v>
      </c>
    </row>
    <row r="161" spans="1:298" x14ac:dyDescent="0.2">
      <c r="A161" s="343" t="s">
        <v>480</v>
      </c>
      <c r="B161" s="344" t="e">
        <f>+C161/C168</f>
        <v>#DIV/0!</v>
      </c>
      <c r="C161" s="345">
        <f t="shared" si="1669"/>
        <v>0</v>
      </c>
      <c r="D161" s="346">
        <f t="shared" si="1640"/>
        <v>0</v>
      </c>
      <c r="E161" s="346">
        <f t="shared" si="1641"/>
        <v>0</v>
      </c>
      <c r="F161" s="346">
        <f t="shared" si="1642"/>
        <v>0</v>
      </c>
      <c r="G161" s="346">
        <f t="shared" si="1643"/>
        <v>0</v>
      </c>
      <c r="H161" s="346">
        <f t="shared" si="1644"/>
        <v>0</v>
      </c>
      <c r="I161" s="346">
        <f t="shared" si="1645"/>
        <v>0</v>
      </c>
      <c r="J161" s="346">
        <f t="shared" si="1646"/>
        <v>0</v>
      </c>
      <c r="K161" s="347">
        <f t="shared" si="1647"/>
        <v>0</v>
      </c>
      <c r="L161" s="324"/>
      <c r="M161" s="343" t="str">
        <f t="shared" si="1648"/>
        <v>MEDICAID</v>
      </c>
      <c r="N161" s="339" t="e">
        <f t="shared" si="1670"/>
        <v>#DIV/0!</v>
      </c>
      <c r="O161" s="348" t="e">
        <f t="shared" si="1649"/>
        <v>#DIV/0!</v>
      </c>
      <c r="P161" s="348" t="e">
        <f t="shared" si="1650"/>
        <v>#DIV/0!</v>
      </c>
      <c r="Q161" s="348" t="e">
        <f t="shared" si="1651"/>
        <v>#DIV/0!</v>
      </c>
      <c r="R161" s="348" t="e">
        <f t="shared" si="1652"/>
        <v>#DIV/0!</v>
      </c>
      <c r="S161" s="348" t="e">
        <f t="shared" si="1653"/>
        <v>#DIV/0!</v>
      </c>
      <c r="T161" s="348" t="e">
        <f t="shared" si="1654"/>
        <v>#DIV/0!</v>
      </c>
      <c r="U161" s="348" t="e">
        <f t="shared" si="1655"/>
        <v>#DIV/0!</v>
      </c>
      <c r="V161" s="349" t="e">
        <f t="shared" si="1656"/>
        <v>#DIV/0!</v>
      </c>
      <c r="X161" s="343" t="s">
        <v>480</v>
      </c>
      <c r="Y161" s="344" t="e">
        <f>+Z161/Z168</f>
        <v>#DIV/0!</v>
      </c>
      <c r="Z161" s="345">
        <f t="shared" si="1671"/>
        <v>0</v>
      </c>
      <c r="AA161" s="346"/>
      <c r="AB161" s="346"/>
      <c r="AC161" s="346"/>
      <c r="AD161" s="346"/>
      <c r="AE161" s="346"/>
      <c r="AF161" s="346"/>
      <c r="AG161" s="346"/>
      <c r="AH161" s="347"/>
      <c r="AI161" s="324"/>
      <c r="AJ161" s="343" t="str">
        <f t="shared" si="1657"/>
        <v>MEDICAID</v>
      </c>
      <c r="AK161" s="339" t="e">
        <f t="shared" si="1672"/>
        <v>#DIV/0!</v>
      </c>
      <c r="AL161" s="348" t="e">
        <f t="shared" si="1673"/>
        <v>#DIV/0!</v>
      </c>
      <c r="AM161" s="348" t="e">
        <f t="shared" si="1674"/>
        <v>#DIV/0!</v>
      </c>
      <c r="AN161" s="348" t="e">
        <f t="shared" si="1675"/>
        <v>#DIV/0!</v>
      </c>
      <c r="AO161" s="348" t="e">
        <f t="shared" si="1676"/>
        <v>#DIV/0!</v>
      </c>
      <c r="AP161" s="348" t="e">
        <f t="shared" si="1677"/>
        <v>#DIV/0!</v>
      </c>
      <c r="AQ161" s="348" t="e">
        <f t="shared" si="1678"/>
        <v>#DIV/0!</v>
      </c>
      <c r="AR161" s="348" t="e">
        <f t="shared" si="1679"/>
        <v>#DIV/0!</v>
      </c>
      <c r="AS161" s="349" t="e">
        <f t="shared" si="1680"/>
        <v>#DIV/0!</v>
      </c>
      <c r="AU161" s="343" t="s">
        <v>480</v>
      </c>
      <c r="AV161" s="344" t="e">
        <f>+AW161/AW168</f>
        <v>#DIV/0!</v>
      </c>
      <c r="AW161" s="345">
        <f t="shared" si="1681"/>
        <v>0</v>
      </c>
      <c r="AX161" s="346"/>
      <c r="AY161" s="346"/>
      <c r="AZ161" s="346"/>
      <c r="BA161" s="346"/>
      <c r="BB161" s="346"/>
      <c r="BC161" s="346"/>
      <c r="BD161" s="346"/>
      <c r="BE161" s="347"/>
      <c r="BF161" s="324"/>
      <c r="BG161" s="343" t="str">
        <f t="shared" si="1658"/>
        <v>MEDICAID</v>
      </c>
      <c r="BH161" s="339" t="e">
        <f t="shared" si="1682"/>
        <v>#DIV/0!</v>
      </c>
      <c r="BI161" s="348" t="e">
        <f t="shared" si="1683"/>
        <v>#DIV/0!</v>
      </c>
      <c r="BJ161" s="348" t="e">
        <f t="shared" si="1684"/>
        <v>#DIV/0!</v>
      </c>
      <c r="BK161" s="348" t="e">
        <f t="shared" si="1685"/>
        <v>#DIV/0!</v>
      </c>
      <c r="BL161" s="348" t="e">
        <f t="shared" si="1686"/>
        <v>#DIV/0!</v>
      </c>
      <c r="BM161" s="348" t="e">
        <f t="shared" si="1687"/>
        <v>#DIV/0!</v>
      </c>
      <c r="BN161" s="348" t="e">
        <f t="shared" si="1688"/>
        <v>#DIV/0!</v>
      </c>
      <c r="BO161" s="348" t="e">
        <f t="shared" si="1689"/>
        <v>#DIV/0!</v>
      </c>
      <c r="BP161" s="349" t="e">
        <f t="shared" si="1690"/>
        <v>#DIV/0!</v>
      </c>
      <c r="BR161" s="343" t="s">
        <v>480</v>
      </c>
      <c r="BS161" s="344" t="e">
        <f>+BT161/BT168</f>
        <v>#DIV/0!</v>
      </c>
      <c r="BT161" s="345">
        <f t="shared" si="1691"/>
        <v>0</v>
      </c>
      <c r="BU161" s="346"/>
      <c r="BV161" s="346"/>
      <c r="BW161" s="346"/>
      <c r="BX161" s="346"/>
      <c r="BY161" s="346"/>
      <c r="BZ161" s="346"/>
      <c r="CA161" s="346"/>
      <c r="CB161" s="347"/>
      <c r="CC161" s="324"/>
      <c r="CD161" s="343" t="str">
        <f t="shared" si="1659"/>
        <v>MEDICAID</v>
      </c>
      <c r="CE161" s="339" t="e">
        <f t="shared" si="1692"/>
        <v>#DIV/0!</v>
      </c>
      <c r="CF161" s="348" t="e">
        <f t="shared" si="1693"/>
        <v>#DIV/0!</v>
      </c>
      <c r="CG161" s="348" t="e">
        <f t="shared" si="1694"/>
        <v>#DIV/0!</v>
      </c>
      <c r="CH161" s="348" t="e">
        <f t="shared" si="1695"/>
        <v>#DIV/0!</v>
      </c>
      <c r="CI161" s="348" t="e">
        <f t="shared" si="1696"/>
        <v>#DIV/0!</v>
      </c>
      <c r="CJ161" s="348" t="e">
        <f t="shared" si="1697"/>
        <v>#DIV/0!</v>
      </c>
      <c r="CK161" s="348" t="e">
        <f t="shared" si="1698"/>
        <v>#DIV/0!</v>
      </c>
      <c r="CL161" s="348" t="e">
        <f t="shared" si="1699"/>
        <v>#DIV/0!</v>
      </c>
      <c r="CM161" s="349" t="e">
        <f t="shared" si="1700"/>
        <v>#DIV/0!</v>
      </c>
      <c r="CO161" s="343" t="s">
        <v>480</v>
      </c>
      <c r="CP161" s="344" t="e">
        <f>+CQ161/CQ168</f>
        <v>#DIV/0!</v>
      </c>
      <c r="CQ161" s="345">
        <f t="shared" si="1701"/>
        <v>0</v>
      </c>
      <c r="CR161" s="346"/>
      <c r="CS161" s="346"/>
      <c r="CT161" s="346"/>
      <c r="CU161" s="346"/>
      <c r="CV161" s="346"/>
      <c r="CW161" s="346"/>
      <c r="CX161" s="346"/>
      <c r="CY161" s="347"/>
      <c r="CZ161" s="324"/>
      <c r="DA161" s="343" t="str">
        <f t="shared" si="1660"/>
        <v>MEDICAID</v>
      </c>
      <c r="DB161" s="339" t="e">
        <f t="shared" si="1702"/>
        <v>#DIV/0!</v>
      </c>
      <c r="DC161" s="348" t="e">
        <f t="shared" si="1703"/>
        <v>#DIV/0!</v>
      </c>
      <c r="DD161" s="348" t="e">
        <f t="shared" si="1704"/>
        <v>#DIV/0!</v>
      </c>
      <c r="DE161" s="348" t="e">
        <f t="shared" si="1705"/>
        <v>#DIV/0!</v>
      </c>
      <c r="DF161" s="348" t="e">
        <f t="shared" si="1706"/>
        <v>#DIV/0!</v>
      </c>
      <c r="DG161" s="348" t="e">
        <f t="shared" si="1707"/>
        <v>#DIV/0!</v>
      </c>
      <c r="DH161" s="348" t="e">
        <f t="shared" si="1708"/>
        <v>#DIV/0!</v>
      </c>
      <c r="DI161" s="348" t="e">
        <f t="shared" si="1709"/>
        <v>#DIV/0!</v>
      </c>
      <c r="DJ161" s="349" t="e">
        <f t="shared" si="1710"/>
        <v>#DIV/0!</v>
      </c>
      <c r="DL161" s="343" t="s">
        <v>480</v>
      </c>
      <c r="DM161" s="344" t="e">
        <f>+DN161/DN168</f>
        <v>#DIV/0!</v>
      </c>
      <c r="DN161" s="345">
        <f t="shared" si="1711"/>
        <v>0</v>
      </c>
      <c r="DO161" s="346"/>
      <c r="DP161" s="346"/>
      <c r="DQ161" s="346"/>
      <c r="DR161" s="346"/>
      <c r="DS161" s="346"/>
      <c r="DT161" s="346"/>
      <c r="DU161" s="346"/>
      <c r="DV161" s="347"/>
      <c r="DW161" s="324"/>
      <c r="DX161" s="343" t="str">
        <f t="shared" si="1661"/>
        <v>MEDICAID</v>
      </c>
      <c r="DY161" s="339" t="e">
        <f t="shared" si="1712"/>
        <v>#DIV/0!</v>
      </c>
      <c r="DZ161" s="348" t="e">
        <f t="shared" si="1713"/>
        <v>#DIV/0!</v>
      </c>
      <c r="EA161" s="348" t="e">
        <f t="shared" si="1714"/>
        <v>#DIV/0!</v>
      </c>
      <c r="EB161" s="348" t="e">
        <f t="shared" si="1715"/>
        <v>#DIV/0!</v>
      </c>
      <c r="EC161" s="348" t="e">
        <f t="shared" si="1716"/>
        <v>#DIV/0!</v>
      </c>
      <c r="ED161" s="348" t="e">
        <f t="shared" si="1717"/>
        <v>#DIV/0!</v>
      </c>
      <c r="EE161" s="348" t="e">
        <f t="shared" si="1718"/>
        <v>#DIV/0!</v>
      </c>
      <c r="EF161" s="348" t="e">
        <f t="shared" si="1719"/>
        <v>#DIV/0!</v>
      </c>
      <c r="EG161" s="349" t="e">
        <f t="shared" si="1720"/>
        <v>#DIV/0!</v>
      </c>
      <c r="EI161" s="343" t="s">
        <v>480</v>
      </c>
      <c r="EJ161" s="344" t="e">
        <f>+EK161/EK168</f>
        <v>#DIV/0!</v>
      </c>
      <c r="EK161" s="345">
        <f t="shared" si="1721"/>
        <v>0</v>
      </c>
      <c r="EL161" s="346"/>
      <c r="EM161" s="346"/>
      <c r="EN161" s="346"/>
      <c r="EO161" s="346"/>
      <c r="EP161" s="346"/>
      <c r="EQ161" s="346"/>
      <c r="ER161" s="346"/>
      <c r="ES161" s="347"/>
      <c r="ET161" s="324"/>
      <c r="EU161" s="343" t="str">
        <f t="shared" si="1662"/>
        <v>MEDICAID</v>
      </c>
      <c r="EV161" s="339" t="e">
        <f t="shared" si="1722"/>
        <v>#DIV/0!</v>
      </c>
      <c r="EW161" s="348" t="e">
        <f t="shared" si="1723"/>
        <v>#DIV/0!</v>
      </c>
      <c r="EX161" s="348" t="e">
        <f t="shared" si="1724"/>
        <v>#DIV/0!</v>
      </c>
      <c r="EY161" s="348" t="e">
        <f t="shared" si="1725"/>
        <v>#DIV/0!</v>
      </c>
      <c r="EZ161" s="348" t="e">
        <f t="shared" si="1726"/>
        <v>#DIV/0!</v>
      </c>
      <c r="FA161" s="348" t="e">
        <f t="shared" si="1727"/>
        <v>#DIV/0!</v>
      </c>
      <c r="FB161" s="348" t="e">
        <f t="shared" si="1728"/>
        <v>#DIV/0!</v>
      </c>
      <c r="FC161" s="348" t="e">
        <f t="shared" si="1729"/>
        <v>#DIV/0!</v>
      </c>
      <c r="FD161" s="349" t="e">
        <f t="shared" si="1730"/>
        <v>#DIV/0!</v>
      </c>
      <c r="FF161" s="343" t="s">
        <v>480</v>
      </c>
      <c r="FG161" s="344" t="e">
        <f>+FH161/FH168</f>
        <v>#DIV/0!</v>
      </c>
      <c r="FH161" s="345">
        <f t="shared" si="1731"/>
        <v>0</v>
      </c>
      <c r="FI161" s="346"/>
      <c r="FJ161" s="346"/>
      <c r="FK161" s="346"/>
      <c r="FL161" s="346"/>
      <c r="FM161" s="346"/>
      <c r="FN161" s="346"/>
      <c r="FO161" s="346"/>
      <c r="FP161" s="347"/>
      <c r="FQ161" s="324"/>
      <c r="FR161" s="343" t="str">
        <f t="shared" si="1663"/>
        <v>MEDICAID</v>
      </c>
      <c r="FS161" s="339" t="e">
        <f t="shared" si="1732"/>
        <v>#DIV/0!</v>
      </c>
      <c r="FT161" s="348" t="e">
        <f t="shared" si="1733"/>
        <v>#DIV/0!</v>
      </c>
      <c r="FU161" s="348" t="e">
        <f t="shared" si="1734"/>
        <v>#DIV/0!</v>
      </c>
      <c r="FV161" s="348" t="e">
        <f t="shared" si="1735"/>
        <v>#DIV/0!</v>
      </c>
      <c r="FW161" s="348" t="e">
        <f t="shared" si="1736"/>
        <v>#DIV/0!</v>
      </c>
      <c r="FX161" s="348" t="e">
        <f t="shared" si="1737"/>
        <v>#DIV/0!</v>
      </c>
      <c r="FY161" s="348" t="e">
        <f t="shared" si="1738"/>
        <v>#DIV/0!</v>
      </c>
      <c r="FZ161" s="348" t="e">
        <f t="shared" si="1739"/>
        <v>#DIV/0!</v>
      </c>
      <c r="GA161" s="349" t="e">
        <f t="shared" si="1740"/>
        <v>#DIV/0!</v>
      </c>
      <c r="GC161" s="343" t="s">
        <v>480</v>
      </c>
      <c r="GD161" s="344" t="e">
        <f>+GE161/GE168</f>
        <v>#DIV/0!</v>
      </c>
      <c r="GE161" s="345">
        <f t="shared" si="1741"/>
        <v>0</v>
      </c>
      <c r="GF161" s="346"/>
      <c r="GG161" s="346"/>
      <c r="GH161" s="346"/>
      <c r="GI161" s="346"/>
      <c r="GJ161" s="346"/>
      <c r="GK161" s="346"/>
      <c r="GL161" s="346"/>
      <c r="GM161" s="347"/>
      <c r="GN161" s="324"/>
      <c r="GO161" s="343" t="str">
        <f t="shared" si="1664"/>
        <v>MEDICAID</v>
      </c>
      <c r="GP161" s="339" t="e">
        <f t="shared" si="1742"/>
        <v>#DIV/0!</v>
      </c>
      <c r="GQ161" s="348" t="e">
        <f t="shared" si="1743"/>
        <v>#DIV/0!</v>
      </c>
      <c r="GR161" s="348" t="e">
        <f t="shared" si="1744"/>
        <v>#DIV/0!</v>
      </c>
      <c r="GS161" s="348" t="e">
        <f t="shared" si="1745"/>
        <v>#DIV/0!</v>
      </c>
      <c r="GT161" s="348" t="e">
        <f t="shared" si="1746"/>
        <v>#DIV/0!</v>
      </c>
      <c r="GU161" s="348" t="e">
        <f t="shared" si="1747"/>
        <v>#DIV/0!</v>
      </c>
      <c r="GV161" s="348" t="e">
        <f t="shared" si="1748"/>
        <v>#DIV/0!</v>
      </c>
      <c r="GW161" s="348" t="e">
        <f t="shared" si="1749"/>
        <v>#DIV/0!</v>
      </c>
      <c r="GX161" s="349" t="e">
        <f t="shared" si="1750"/>
        <v>#DIV/0!</v>
      </c>
      <c r="GZ161" s="343" t="s">
        <v>480</v>
      </c>
      <c r="HA161" s="344" t="e">
        <f>+HB161/HB168</f>
        <v>#DIV/0!</v>
      </c>
      <c r="HB161" s="345">
        <f t="shared" si="1751"/>
        <v>0</v>
      </c>
      <c r="HC161" s="346"/>
      <c r="HD161" s="346"/>
      <c r="HE161" s="346"/>
      <c r="HF161" s="346"/>
      <c r="HG161" s="346"/>
      <c r="HH161" s="346"/>
      <c r="HI161" s="346"/>
      <c r="HJ161" s="347"/>
      <c r="HK161" s="324"/>
      <c r="HL161" s="343" t="str">
        <f t="shared" si="1665"/>
        <v>MEDICAID</v>
      </c>
      <c r="HM161" s="339" t="e">
        <f t="shared" si="1752"/>
        <v>#DIV/0!</v>
      </c>
      <c r="HN161" s="348" t="e">
        <f t="shared" si="1753"/>
        <v>#DIV/0!</v>
      </c>
      <c r="HO161" s="348" t="e">
        <f t="shared" si="1754"/>
        <v>#DIV/0!</v>
      </c>
      <c r="HP161" s="348" t="e">
        <f t="shared" si="1755"/>
        <v>#DIV/0!</v>
      </c>
      <c r="HQ161" s="348" t="e">
        <f t="shared" si="1756"/>
        <v>#DIV/0!</v>
      </c>
      <c r="HR161" s="348" t="e">
        <f t="shared" si="1757"/>
        <v>#DIV/0!</v>
      </c>
      <c r="HS161" s="348" t="e">
        <f t="shared" si="1758"/>
        <v>#DIV/0!</v>
      </c>
      <c r="HT161" s="348" t="e">
        <f t="shared" si="1759"/>
        <v>#DIV/0!</v>
      </c>
      <c r="HU161" s="349" t="e">
        <f t="shared" si="1760"/>
        <v>#DIV/0!</v>
      </c>
      <c r="HW161" s="343" t="s">
        <v>480</v>
      </c>
      <c r="HX161" s="344" t="e">
        <f>+HY161/HY168</f>
        <v>#DIV/0!</v>
      </c>
      <c r="HY161" s="345">
        <f t="shared" si="1761"/>
        <v>0</v>
      </c>
      <c r="HZ161" s="346"/>
      <c r="IA161" s="346"/>
      <c r="IB161" s="346"/>
      <c r="IC161" s="346"/>
      <c r="ID161" s="346"/>
      <c r="IE161" s="346"/>
      <c r="IF161" s="346"/>
      <c r="IG161" s="347"/>
      <c r="IH161" s="324"/>
      <c r="II161" s="343" t="str">
        <f t="shared" si="1666"/>
        <v>MEDICAID</v>
      </c>
      <c r="IJ161" s="339" t="e">
        <f t="shared" si="1762"/>
        <v>#DIV/0!</v>
      </c>
      <c r="IK161" s="348" t="e">
        <f t="shared" si="1763"/>
        <v>#DIV/0!</v>
      </c>
      <c r="IL161" s="348" t="e">
        <f t="shared" si="1764"/>
        <v>#DIV/0!</v>
      </c>
      <c r="IM161" s="348" t="e">
        <f t="shared" si="1765"/>
        <v>#DIV/0!</v>
      </c>
      <c r="IN161" s="348" t="e">
        <f t="shared" si="1766"/>
        <v>#DIV/0!</v>
      </c>
      <c r="IO161" s="348" t="e">
        <f t="shared" si="1767"/>
        <v>#DIV/0!</v>
      </c>
      <c r="IP161" s="348" t="e">
        <f t="shared" si="1768"/>
        <v>#DIV/0!</v>
      </c>
      <c r="IQ161" s="348" t="e">
        <f t="shared" si="1769"/>
        <v>#DIV/0!</v>
      </c>
      <c r="IR161" s="349" t="e">
        <f t="shared" si="1770"/>
        <v>#DIV/0!</v>
      </c>
      <c r="IT161" s="343" t="s">
        <v>480</v>
      </c>
      <c r="IU161" s="344" t="e">
        <f>+IV161/IV168</f>
        <v>#DIV/0!</v>
      </c>
      <c r="IV161" s="345">
        <f t="shared" si="1771"/>
        <v>0</v>
      </c>
      <c r="IW161" s="346"/>
      <c r="IX161" s="346"/>
      <c r="IY161" s="346"/>
      <c r="IZ161" s="346"/>
      <c r="JA161" s="346"/>
      <c r="JB161" s="346"/>
      <c r="JC161" s="346"/>
      <c r="JD161" s="347"/>
      <c r="JE161" s="324"/>
      <c r="JF161" s="343" t="str">
        <f t="shared" si="1667"/>
        <v>MEDICAID</v>
      </c>
      <c r="JG161" s="339" t="e">
        <f t="shared" si="1772"/>
        <v>#DIV/0!</v>
      </c>
      <c r="JH161" s="348" t="e">
        <f t="shared" si="1773"/>
        <v>#DIV/0!</v>
      </c>
      <c r="JI161" s="348" t="e">
        <f t="shared" si="1774"/>
        <v>#DIV/0!</v>
      </c>
      <c r="JJ161" s="348" t="e">
        <f t="shared" si="1775"/>
        <v>#DIV/0!</v>
      </c>
      <c r="JK161" s="348" t="e">
        <f t="shared" si="1776"/>
        <v>#DIV/0!</v>
      </c>
      <c r="JL161" s="348" t="e">
        <f t="shared" si="1777"/>
        <v>#DIV/0!</v>
      </c>
      <c r="JM161" s="348" t="e">
        <f t="shared" si="1778"/>
        <v>#DIV/0!</v>
      </c>
      <c r="JN161" s="348" t="e">
        <f t="shared" si="1779"/>
        <v>#DIV/0!</v>
      </c>
      <c r="JO161" s="349" t="e">
        <f t="shared" si="1780"/>
        <v>#DIV/0!</v>
      </c>
      <c r="JQ161" s="343" t="s">
        <v>480</v>
      </c>
      <c r="JR161" s="344" t="e">
        <f>+JS161/JS168</f>
        <v>#DIV/0!</v>
      </c>
      <c r="JS161" s="345">
        <f t="shared" si="1781"/>
        <v>0</v>
      </c>
      <c r="JT161" s="346"/>
      <c r="JU161" s="346"/>
      <c r="JV161" s="346"/>
      <c r="JW161" s="346"/>
      <c r="JX161" s="346"/>
      <c r="JY161" s="346"/>
      <c r="JZ161" s="346"/>
      <c r="KA161" s="347"/>
      <c r="KB161" s="324"/>
      <c r="KC161" s="343" t="str">
        <f t="shared" si="1668"/>
        <v>MEDICAID</v>
      </c>
      <c r="KD161" s="339" t="e">
        <f t="shared" si="1782"/>
        <v>#DIV/0!</v>
      </c>
      <c r="KE161" s="348" t="e">
        <f t="shared" si="1783"/>
        <v>#DIV/0!</v>
      </c>
      <c r="KF161" s="348" t="e">
        <f t="shared" si="1784"/>
        <v>#DIV/0!</v>
      </c>
      <c r="KG161" s="348" t="e">
        <f t="shared" si="1785"/>
        <v>#DIV/0!</v>
      </c>
      <c r="KH161" s="348" t="e">
        <f t="shared" si="1786"/>
        <v>#DIV/0!</v>
      </c>
      <c r="KI161" s="348" t="e">
        <f t="shared" si="1787"/>
        <v>#DIV/0!</v>
      </c>
      <c r="KJ161" s="348" t="e">
        <f t="shared" si="1788"/>
        <v>#DIV/0!</v>
      </c>
      <c r="KK161" s="348" t="e">
        <f t="shared" si="1789"/>
        <v>#DIV/0!</v>
      </c>
      <c r="KL161" s="349" t="e">
        <f t="shared" si="1790"/>
        <v>#DIV/0!</v>
      </c>
    </row>
    <row r="162" spans="1:298" x14ac:dyDescent="0.2">
      <c r="A162" s="343" t="s">
        <v>374</v>
      </c>
      <c r="B162" s="344" t="e">
        <f>+C162/C168</f>
        <v>#DIV/0!</v>
      </c>
      <c r="C162" s="345">
        <f t="shared" si="1669"/>
        <v>0</v>
      </c>
      <c r="D162" s="346">
        <f t="shared" si="1640"/>
        <v>0</v>
      </c>
      <c r="E162" s="346">
        <f t="shared" si="1641"/>
        <v>0</v>
      </c>
      <c r="F162" s="346">
        <f t="shared" si="1642"/>
        <v>0</v>
      </c>
      <c r="G162" s="346">
        <f t="shared" si="1643"/>
        <v>0</v>
      </c>
      <c r="H162" s="346">
        <f t="shared" si="1644"/>
        <v>0</v>
      </c>
      <c r="I162" s="346">
        <f t="shared" si="1645"/>
        <v>0</v>
      </c>
      <c r="J162" s="346">
        <f t="shared" si="1646"/>
        <v>0</v>
      </c>
      <c r="K162" s="347">
        <f t="shared" si="1647"/>
        <v>0</v>
      </c>
      <c r="L162" s="324"/>
      <c r="M162" s="343" t="str">
        <f t="shared" si="1648"/>
        <v>MEDICARE</v>
      </c>
      <c r="N162" s="339" t="e">
        <f t="shared" si="1670"/>
        <v>#DIV/0!</v>
      </c>
      <c r="O162" s="348" t="e">
        <f t="shared" si="1649"/>
        <v>#DIV/0!</v>
      </c>
      <c r="P162" s="348" t="e">
        <f t="shared" si="1650"/>
        <v>#DIV/0!</v>
      </c>
      <c r="Q162" s="348" t="e">
        <f t="shared" si="1651"/>
        <v>#DIV/0!</v>
      </c>
      <c r="R162" s="348" t="e">
        <f t="shared" si="1652"/>
        <v>#DIV/0!</v>
      </c>
      <c r="S162" s="348" t="e">
        <f t="shared" si="1653"/>
        <v>#DIV/0!</v>
      </c>
      <c r="T162" s="348" t="e">
        <f t="shared" si="1654"/>
        <v>#DIV/0!</v>
      </c>
      <c r="U162" s="348" t="e">
        <f t="shared" si="1655"/>
        <v>#DIV/0!</v>
      </c>
      <c r="V162" s="349" t="e">
        <f t="shared" si="1656"/>
        <v>#DIV/0!</v>
      </c>
      <c r="X162" s="343" t="s">
        <v>374</v>
      </c>
      <c r="Y162" s="344" t="e">
        <f>+Z162/Z168</f>
        <v>#DIV/0!</v>
      </c>
      <c r="Z162" s="345">
        <f t="shared" si="1671"/>
        <v>0</v>
      </c>
      <c r="AA162" s="346"/>
      <c r="AB162" s="346"/>
      <c r="AC162" s="346"/>
      <c r="AD162" s="346"/>
      <c r="AE162" s="346"/>
      <c r="AF162" s="346"/>
      <c r="AG162" s="346"/>
      <c r="AH162" s="347"/>
      <c r="AI162" s="324"/>
      <c r="AJ162" s="343" t="str">
        <f t="shared" si="1657"/>
        <v>MEDICARE</v>
      </c>
      <c r="AK162" s="339" t="e">
        <f t="shared" si="1672"/>
        <v>#DIV/0!</v>
      </c>
      <c r="AL162" s="348" t="e">
        <f t="shared" si="1673"/>
        <v>#DIV/0!</v>
      </c>
      <c r="AM162" s="348" t="e">
        <f t="shared" si="1674"/>
        <v>#DIV/0!</v>
      </c>
      <c r="AN162" s="348" t="e">
        <f t="shared" si="1675"/>
        <v>#DIV/0!</v>
      </c>
      <c r="AO162" s="348" t="e">
        <f t="shared" si="1676"/>
        <v>#DIV/0!</v>
      </c>
      <c r="AP162" s="348" t="e">
        <f t="shared" si="1677"/>
        <v>#DIV/0!</v>
      </c>
      <c r="AQ162" s="348" t="e">
        <f t="shared" si="1678"/>
        <v>#DIV/0!</v>
      </c>
      <c r="AR162" s="348" t="e">
        <f t="shared" si="1679"/>
        <v>#DIV/0!</v>
      </c>
      <c r="AS162" s="349" t="e">
        <f t="shared" si="1680"/>
        <v>#DIV/0!</v>
      </c>
      <c r="AU162" s="343" t="s">
        <v>374</v>
      </c>
      <c r="AV162" s="344" t="e">
        <f>+AW162/AW168</f>
        <v>#DIV/0!</v>
      </c>
      <c r="AW162" s="345">
        <f t="shared" si="1681"/>
        <v>0</v>
      </c>
      <c r="AX162" s="346"/>
      <c r="AY162" s="346"/>
      <c r="AZ162" s="346"/>
      <c r="BA162" s="346"/>
      <c r="BB162" s="346"/>
      <c r="BC162" s="346"/>
      <c r="BD162" s="346"/>
      <c r="BE162" s="347"/>
      <c r="BF162" s="324"/>
      <c r="BG162" s="343" t="str">
        <f t="shared" si="1658"/>
        <v>MEDICARE</v>
      </c>
      <c r="BH162" s="339" t="e">
        <f t="shared" si="1682"/>
        <v>#DIV/0!</v>
      </c>
      <c r="BI162" s="348" t="e">
        <f t="shared" si="1683"/>
        <v>#DIV/0!</v>
      </c>
      <c r="BJ162" s="348" t="e">
        <f t="shared" si="1684"/>
        <v>#DIV/0!</v>
      </c>
      <c r="BK162" s="348" t="e">
        <f t="shared" si="1685"/>
        <v>#DIV/0!</v>
      </c>
      <c r="BL162" s="348" t="e">
        <f t="shared" si="1686"/>
        <v>#DIV/0!</v>
      </c>
      <c r="BM162" s="348" t="e">
        <f t="shared" si="1687"/>
        <v>#DIV/0!</v>
      </c>
      <c r="BN162" s="348" t="e">
        <f t="shared" si="1688"/>
        <v>#DIV/0!</v>
      </c>
      <c r="BO162" s="348" t="e">
        <f t="shared" si="1689"/>
        <v>#DIV/0!</v>
      </c>
      <c r="BP162" s="349" t="e">
        <f t="shared" si="1690"/>
        <v>#DIV/0!</v>
      </c>
      <c r="BR162" s="343" t="s">
        <v>374</v>
      </c>
      <c r="BS162" s="344" t="e">
        <f>+BT162/BT168</f>
        <v>#DIV/0!</v>
      </c>
      <c r="BT162" s="345">
        <f t="shared" si="1691"/>
        <v>0</v>
      </c>
      <c r="BU162" s="346"/>
      <c r="BV162" s="346"/>
      <c r="BW162" s="346"/>
      <c r="BX162" s="346"/>
      <c r="BY162" s="346"/>
      <c r="BZ162" s="346"/>
      <c r="CA162" s="346"/>
      <c r="CB162" s="347"/>
      <c r="CC162" s="324"/>
      <c r="CD162" s="343" t="str">
        <f t="shared" si="1659"/>
        <v>MEDICARE</v>
      </c>
      <c r="CE162" s="339" t="e">
        <f t="shared" si="1692"/>
        <v>#DIV/0!</v>
      </c>
      <c r="CF162" s="348" t="e">
        <f t="shared" si="1693"/>
        <v>#DIV/0!</v>
      </c>
      <c r="CG162" s="348" t="e">
        <f t="shared" si="1694"/>
        <v>#DIV/0!</v>
      </c>
      <c r="CH162" s="348" t="e">
        <f t="shared" si="1695"/>
        <v>#DIV/0!</v>
      </c>
      <c r="CI162" s="348" t="e">
        <f t="shared" si="1696"/>
        <v>#DIV/0!</v>
      </c>
      <c r="CJ162" s="348" t="e">
        <f t="shared" si="1697"/>
        <v>#DIV/0!</v>
      </c>
      <c r="CK162" s="348" t="e">
        <f t="shared" si="1698"/>
        <v>#DIV/0!</v>
      </c>
      <c r="CL162" s="348" t="e">
        <f t="shared" si="1699"/>
        <v>#DIV/0!</v>
      </c>
      <c r="CM162" s="349" t="e">
        <f t="shared" si="1700"/>
        <v>#DIV/0!</v>
      </c>
      <c r="CO162" s="343" t="s">
        <v>374</v>
      </c>
      <c r="CP162" s="344" t="e">
        <f>+CQ162/CQ168</f>
        <v>#DIV/0!</v>
      </c>
      <c r="CQ162" s="345">
        <f t="shared" si="1701"/>
        <v>0</v>
      </c>
      <c r="CR162" s="346"/>
      <c r="CS162" s="346"/>
      <c r="CT162" s="346"/>
      <c r="CU162" s="346"/>
      <c r="CV162" s="346"/>
      <c r="CW162" s="346"/>
      <c r="CX162" s="346"/>
      <c r="CY162" s="347"/>
      <c r="CZ162" s="324"/>
      <c r="DA162" s="343" t="str">
        <f t="shared" si="1660"/>
        <v>MEDICARE</v>
      </c>
      <c r="DB162" s="339" t="e">
        <f t="shared" si="1702"/>
        <v>#DIV/0!</v>
      </c>
      <c r="DC162" s="348" t="e">
        <f t="shared" si="1703"/>
        <v>#DIV/0!</v>
      </c>
      <c r="DD162" s="348" t="e">
        <f t="shared" si="1704"/>
        <v>#DIV/0!</v>
      </c>
      <c r="DE162" s="348" t="e">
        <f t="shared" si="1705"/>
        <v>#DIV/0!</v>
      </c>
      <c r="DF162" s="348" t="e">
        <f t="shared" si="1706"/>
        <v>#DIV/0!</v>
      </c>
      <c r="DG162" s="348" t="e">
        <f t="shared" si="1707"/>
        <v>#DIV/0!</v>
      </c>
      <c r="DH162" s="348" t="e">
        <f t="shared" si="1708"/>
        <v>#DIV/0!</v>
      </c>
      <c r="DI162" s="348" t="e">
        <f t="shared" si="1709"/>
        <v>#DIV/0!</v>
      </c>
      <c r="DJ162" s="349" t="e">
        <f t="shared" si="1710"/>
        <v>#DIV/0!</v>
      </c>
      <c r="DL162" s="343" t="s">
        <v>374</v>
      </c>
      <c r="DM162" s="344" t="e">
        <f>+DN162/DN168</f>
        <v>#DIV/0!</v>
      </c>
      <c r="DN162" s="345">
        <f t="shared" si="1711"/>
        <v>0</v>
      </c>
      <c r="DO162" s="346"/>
      <c r="DP162" s="346"/>
      <c r="DQ162" s="346"/>
      <c r="DR162" s="346"/>
      <c r="DS162" s="346"/>
      <c r="DT162" s="346"/>
      <c r="DU162" s="346"/>
      <c r="DV162" s="347"/>
      <c r="DW162" s="324"/>
      <c r="DX162" s="343" t="str">
        <f t="shared" si="1661"/>
        <v>MEDICARE</v>
      </c>
      <c r="DY162" s="339" t="e">
        <f t="shared" si="1712"/>
        <v>#DIV/0!</v>
      </c>
      <c r="DZ162" s="348" t="e">
        <f t="shared" si="1713"/>
        <v>#DIV/0!</v>
      </c>
      <c r="EA162" s="348" t="e">
        <f t="shared" si="1714"/>
        <v>#DIV/0!</v>
      </c>
      <c r="EB162" s="348" t="e">
        <f t="shared" si="1715"/>
        <v>#DIV/0!</v>
      </c>
      <c r="EC162" s="348" t="e">
        <f t="shared" si="1716"/>
        <v>#DIV/0!</v>
      </c>
      <c r="ED162" s="348" t="e">
        <f t="shared" si="1717"/>
        <v>#DIV/0!</v>
      </c>
      <c r="EE162" s="348" t="e">
        <f t="shared" si="1718"/>
        <v>#DIV/0!</v>
      </c>
      <c r="EF162" s="348" t="e">
        <f t="shared" si="1719"/>
        <v>#DIV/0!</v>
      </c>
      <c r="EG162" s="349" t="e">
        <f t="shared" si="1720"/>
        <v>#DIV/0!</v>
      </c>
      <c r="EI162" s="343" t="s">
        <v>374</v>
      </c>
      <c r="EJ162" s="344" t="e">
        <f>+EK162/EK168</f>
        <v>#DIV/0!</v>
      </c>
      <c r="EK162" s="345">
        <f t="shared" si="1721"/>
        <v>0</v>
      </c>
      <c r="EL162" s="346"/>
      <c r="EM162" s="346"/>
      <c r="EN162" s="346"/>
      <c r="EO162" s="346"/>
      <c r="EP162" s="346"/>
      <c r="EQ162" s="346"/>
      <c r="ER162" s="346"/>
      <c r="ES162" s="347"/>
      <c r="ET162" s="324"/>
      <c r="EU162" s="343" t="str">
        <f t="shared" si="1662"/>
        <v>MEDICARE</v>
      </c>
      <c r="EV162" s="339" t="e">
        <f t="shared" si="1722"/>
        <v>#DIV/0!</v>
      </c>
      <c r="EW162" s="348" t="e">
        <f t="shared" si="1723"/>
        <v>#DIV/0!</v>
      </c>
      <c r="EX162" s="348" t="e">
        <f t="shared" si="1724"/>
        <v>#DIV/0!</v>
      </c>
      <c r="EY162" s="348" t="e">
        <f t="shared" si="1725"/>
        <v>#DIV/0!</v>
      </c>
      <c r="EZ162" s="348" t="e">
        <f t="shared" si="1726"/>
        <v>#DIV/0!</v>
      </c>
      <c r="FA162" s="348" t="e">
        <f t="shared" si="1727"/>
        <v>#DIV/0!</v>
      </c>
      <c r="FB162" s="348" t="e">
        <f t="shared" si="1728"/>
        <v>#DIV/0!</v>
      </c>
      <c r="FC162" s="348" t="e">
        <f t="shared" si="1729"/>
        <v>#DIV/0!</v>
      </c>
      <c r="FD162" s="349" t="e">
        <f t="shared" si="1730"/>
        <v>#DIV/0!</v>
      </c>
      <c r="FF162" s="343" t="s">
        <v>374</v>
      </c>
      <c r="FG162" s="344" t="e">
        <f>+FH162/FH168</f>
        <v>#DIV/0!</v>
      </c>
      <c r="FH162" s="345">
        <f t="shared" si="1731"/>
        <v>0</v>
      </c>
      <c r="FI162" s="346"/>
      <c r="FJ162" s="346"/>
      <c r="FK162" s="346"/>
      <c r="FL162" s="346"/>
      <c r="FM162" s="346"/>
      <c r="FN162" s="346"/>
      <c r="FO162" s="346"/>
      <c r="FP162" s="347"/>
      <c r="FQ162" s="324"/>
      <c r="FR162" s="343" t="str">
        <f t="shared" si="1663"/>
        <v>MEDICARE</v>
      </c>
      <c r="FS162" s="339" t="e">
        <f t="shared" si="1732"/>
        <v>#DIV/0!</v>
      </c>
      <c r="FT162" s="348" t="e">
        <f t="shared" si="1733"/>
        <v>#DIV/0!</v>
      </c>
      <c r="FU162" s="348" t="e">
        <f t="shared" si="1734"/>
        <v>#DIV/0!</v>
      </c>
      <c r="FV162" s="348" t="e">
        <f t="shared" si="1735"/>
        <v>#DIV/0!</v>
      </c>
      <c r="FW162" s="348" t="e">
        <f t="shared" si="1736"/>
        <v>#DIV/0!</v>
      </c>
      <c r="FX162" s="348" t="e">
        <f t="shared" si="1737"/>
        <v>#DIV/0!</v>
      </c>
      <c r="FY162" s="348" t="e">
        <f t="shared" si="1738"/>
        <v>#DIV/0!</v>
      </c>
      <c r="FZ162" s="348" t="e">
        <f t="shared" si="1739"/>
        <v>#DIV/0!</v>
      </c>
      <c r="GA162" s="349" t="e">
        <f t="shared" si="1740"/>
        <v>#DIV/0!</v>
      </c>
      <c r="GC162" s="343" t="s">
        <v>374</v>
      </c>
      <c r="GD162" s="344" t="e">
        <f>+GE162/GE168</f>
        <v>#DIV/0!</v>
      </c>
      <c r="GE162" s="345">
        <f t="shared" si="1741"/>
        <v>0</v>
      </c>
      <c r="GF162" s="346"/>
      <c r="GG162" s="346"/>
      <c r="GH162" s="346"/>
      <c r="GI162" s="346"/>
      <c r="GJ162" s="346"/>
      <c r="GK162" s="346"/>
      <c r="GL162" s="346"/>
      <c r="GM162" s="347"/>
      <c r="GN162" s="324"/>
      <c r="GO162" s="343" t="str">
        <f t="shared" si="1664"/>
        <v>MEDICARE</v>
      </c>
      <c r="GP162" s="339" t="e">
        <f t="shared" si="1742"/>
        <v>#DIV/0!</v>
      </c>
      <c r="GQ162" s="348" t="e">
        <f t="shared" si="1743"/>
        <v>#DIV/0!</v>
      </c>
      <c r="GR162" s="348" t="e">
        <f t="shared" si="1744"/>
        <v>#DIV/0!</v>
      </c>
      <c r="GS162" s="348" t="e">
        <f t="shared" si="1745"/>
        <v>#DIV/0!</v>
      </c>
      <c r="GT162" s="348" t="e">
        <f t="shared" si="1746"/>
        <v>#DIV/0!</v>
      </c>
      <c r="GU162" s="348" t="e">
        <f t="shared" si="1747"/>
        <v>#DIV/0!</v>
      </c>
      <c r="GV162" s="348" t="e">
        <f t="shared" si="1748"/>
        <v>#DIV/0!</v>
      </c>
      <c r="GW162" s="348" t="e">
        <f t="shared" si="1749"/>
        <v>#DIV/0!</v>
      </c>
      <c r="GX162" s="349" t="e">
        <f t="shared" si="1750"/>
        <v>#DIV/0!</v>
      </c>
      <c r="GZ162" s="343" t="s">
        <v>374</v>
      </c>
      <c r="HA162" s="344" t="e">
        <f>+HB162/HB168</f>
        <v>#DIV/0!</v>
      </c>
      <c r="HB162" s="345">
        <f t="shared" si="1751"/>
        <v>0</v>
      </c>
      <c r="HC162" s="346"/>
      <c r="HD162" s="346"/>
      <c r="HE162" s="346"/>
      <c r="HF162" s="346"/>
      <c r="HG162" s="346"/>
      <c r="HH162" s="346"/>
      <c r="HI162" s="346"/>
      <c r="HJ162" s="347"/>
      <c r="HK162" s="324"/>
      <c r="HL162" s="343" t="str">
        <f t="shared" si="1665"/>
        <v>MEDICARE</v>
      </c>
      <c r="HM162" s="339" t="e">
        <f t="shared" si="1752"/>
        <v>#DIV/0!</v>
      </c>
      <c r="HN162" s="348" t="e">
        <f t="shared" si="1753"/>
        <v>#DIV/0!</v>
      </c>
      <c r="HO162" s="348" t="e">
        <f t="shared" si="1754"/>
        <v>#DIV/0!</v>
      </c>
      <c r="HP162" s="348" t="e">
        <f t="shared" si="1755"/>
        <v>#DIV/0!</v>
      </c>
      <c r="HQ162" s="348" t="e">
        <f t="shared" si="1756"/>
        <v>#DIV/0!</v>
      </c>
      <c r="HR162" s="348" t="e">
        <f t="shared" si="1757"/>
        <v>#DIV/0!</v>
      </c>
      <c r="HS162" s="348" t="e">
        <f t="shared" si="1758"/>
        <v>#DIV/0!</v>
      </c>
      <c r="HT162" s="348" t="e">
        <f t="shared" si="1759"/>
        <v>#DIV/0!</v>
      </c>
      <c r="HU162" s="349" t="e">
        <f t="shared" si="1760"/>
        <v>#DIV/0!</v>
      </c>
      <c r="HW162" s="343" t="s">
        <v>374</v>
      </c>
      <c r="HX162" s="344" t="e">
        <f>+HY162/HY168</f>
        <v>#DIV/0!</v>
      </c>
      <c r="HY162" s="345">
        <f t="shared" si="1761"/>
        <v>0</v>
      </c>
      <c r="HZ162" s="346"/>
      <c r="IA162" s="346"/>
      <c r="IB162" s="346"/>
      <c r="IC162" s="346"/>
      <c r="ID162" s="346"/>
      <c r="IE162" s="346"/>
      <c r="IF162" s="346"/>
      <c r="IG162" s="347"/>
      <c r="IH162" s="324"/>
      <c r="II162" s="343" t="str">
        <f t="shared" si="1666"/>
        <v>MEDICARE</v>
      </c>
      <c r="IJ162" s="339" t="e">
        <f t="shared" si="1762"/>
        <v>#DIV/0!</v>
      </c>
      <c r="IK162" s="348" t="e">
        <f t="shared" si="1763"/>
        <v>#DIV/0!</v>
      </c>
      <c r="IL162" s="348" t="e">
        <f t="shared" si="1764"/>
        <v>#DIV/0!</v>
      </c>
      <c r="IM162" s="348" t="e">
        <f t="shared" si="1765"/>
        <v>#DIV/0!</v>
      </c>
      <c r="IN162" s="348" t="e">
        <f t="shared" si="1766"/>
        <v>#DIV/0!</v>
      </c>
      <c r="IO162" s="348" t="e">
        <f t="shared" si="1767"/>
        <v>#DIV/0!</v>
      </c>
      <c r="IP162" s="348" t="e">
        <f t="shared" si="1768"/>
        <v>#DIV/0!</v>
      </c>
      <c r="IQ162" s="348" t="e">
        <f t="shared" si="1769"/>
        <v>#DIV/0!</v>
      </c>
      <c r="IR162" s="349" t="e">
        <f t="shared" si="1770"/>
        <v>#DIV/0!</v>
      </c>
      <c r="IT162" s="343" t="s">
        <v>374</v>
      </c>
      <c r="IU162" s="344" t="e">
        <f>+IV162/IV168</f>
        <v>#DIV/0!</v>
      </c>
      <c r="IV162" s="345">
        <f t="shared" si="1771"/>
        <v>0</v>
      </c>
      <c r="IW162" s="346"/>
      <c r="IX162" s="346"/>
      <c r="IY162" s="346"/>
      <c r="IZ162" s="346"/>
      <c r="JA162" s="346"/>
      <c r="JB162" s="346"/>
      <c r="JC162" s="346"/>
      <c r="JD162" s="347"/>
      <c r="JE162" s="324"/>
      <c r="JF162" s="343" t="str">
        <f t="shared" si="1667"/>
        <v>MEDICARE</v>
      </c>
      <c r="JG162" s="339" t="e">
        <f t="shared" si="1772"/>
        <v>#DIV/0!</v>
      </c>
      <c r="JH162" s="348" t="e">
        <f t="shared" si="1773"/>
        <v>#DIV/0!</v>
      </c>
      <c r="JI162" s="348" t="e">
        <f t="shared" si="1774"/>
        <v>#DIV/0!</v>
      </c>
      <c r="JJ162" s="348" t="e">
        <f t="shared" si="1775"/>
        <v>#DIV/0!</v>
      </c>
      <c r="JK162" s="348" t="e">
        <f t="shared" si="1776"/>
        <v>#DIV/0!</v>
      </c>
      <c r="JL162" s="348" t="e">
        <f t="shared" si="1777"/>
        <v>#DIV/0!</v>
      </c>
      <c r="JM162" s="348" t="e">
        <f t="shared" si="1778"/>
        <v>#DIV/0!</v>
      </c>
      <c r="JN162" s="348" t="e">
        <f t="shared" si="1779"/>
        <v>#DIV/0!</v>
      </c>
      <c r="JO162" s="349" t="e">
        <f t="shared" si="1780"/>
        <v>#DIV/0!</v>
      </c>
      <c r="JQ162" s="343" t="s">
        <v>374</v>
      </c>
      <c r="JR162" s="344" t="e">
        <f>+JS162/JS168</f>
        <v>#DIV/0!</v>
      </c>
      <c r="JS162" s="345">
        <f t="shared" si="1781"/>
        <v>0</v>
      </c>
      <c r="JT162" s="346"/>
      <c r="JU162" s="346"/>
      <c r="JV162" s="346"/>
      <c r="JW162" s="346"/>
      <c r="JX162" s="346"/>
      <c r="JY162" s="346"/>
      <c r="JZ162" s="346"/>
      <c r="KA162" s="347"/>
      <c r="KB162" s="324"/>
      <c r="KC162" s="343" t="str">
        <f t="shared" si="1668"/>
        <v>MEDICARE</v>
      </c>
      <c r="KD162" s="339" t="e">
        <f t="shared" si="1782"/>
        <v>#DIV/0!</v>
      </c>
      <c r="KE162" s="348" t="e">
        <f t="shared" si="1783"/>
        <v>#DIV/0!</v>
      </c>
      <c r="KF162" s="348" t="e">
        <f t="shared" si="1784"/>
        <v>#DIV/0!</v>
      </c>
      <c r="KG162" s="348" t="e">
        <f t="shared" si="1785"/>
        <v>#DIV/0!</v>
      </c>
      <c r="KH162" s="348" t="e">
        <f t="shared" si="1786"/>
        <v>#DIV/0!</v>
      </c>
      <c r="KI162" s="348" t="e">
        <f t="shared" si="1787"/>
        <v>#DIV/0!</v>
      </c>
      <c r="KJ162" s="348" t="e">
        <f t="shared" si="1788"/>
        <v>#DIV/0!</v>
      </c>
      <c r="KK162" s="348" t="e">
        <f t="shared" si="1789"/>
        <v>#DIV/0!</v>
      </c>
      <c r="KL162" s="349" t="e">
        <f t="shared" si="1790"/>
        <v>#DIV/0!</v>
      </c>
    </row>
    <row r="163" spans="1:298" x14ac:dyDescent="0.2">
      <c r="A163" s="343" t="s">
        <v>482</v>
      </c>
      <c r="B163" s="344" t="e">
        <f>+C163/C168</f>
        <v>#DIV/0!</v>
      </c>
      <c r="C163" s="345">
        <f t="shared" si="1669"/>
        <v>0</v>
      </c>
      <c r="D163" s="346">
        <f t="shared" si="1640"/>
        <v>0</v>
      </c>
      <c r="E163" s="346">
        <f t="shared" si="1641"/>
        <v>0</v>
      </c>
      <c r="F163" s="346">
        <f t="shared" si="1642"/>
        <v>0</v>
      </c>
      <c r="G163" s="346">
        <f t="shared" si="1643"/>
        <v>0</v>
      </c>
      <c r="H163" s="346">
        <f t="shared" si="1644"/>
        <v>0</v>
      </c>
      <c r="I163" s="346">
        <f t="shared" si="1645"/>
        <v>0</v>
      </c>
      <c r="J163" s="346">
        <f t="shared" si="1646"/>
        <v>0</v>
      </c>
      <c r="K163" s="347">
        <f t="shared" si="1647"/>
        <v>0</v>
      </c>
      <c r="L163" s="324"/>
      <c r="M163" s="343" t="str">
        <f t="shared" si="1648"/>
        <v>MEDICARE B</v>
      </c>
      <c r="N163" s="339" t="e">
        <f t="shared" si="1670"/>
        <v>#DIV/0!</v>
      </c>
      <c r="O163" s="348" t="e">
        <f t="shared" si="1649"/>
        <v>#DIV/0!</v>
      </c>
      <c r="P163" s="348" t="e">
        <f t="shared" si="1650"/>
        <v>#DIV/0!</v>
      </c>
      <c r="Q163" s="348" t="e">
        <f t="shared" si="1651"/>
        <v>#DIV/0!</v>
      </c>
      <c r="R163" s="348" t="e">
        <f t="shared" si="1652"/>
        <v>#DIV/0!</v>
      </c>
      <c r="S163" s="348" t="e">
        <f t="shared" si="1653"/>
        <v>#DIV/0!</v>
      </c>
      <c r="T163" s="348" t="e">
        <f t="shared" si="1654"/>
        <v>#DIV/0!</v>
      </c>
      <c r="U163" s="348" t="e">
        <f t="shared" si="1655"/>
        <v>#DIV/0!</v>
      </c>
      <c r="V163" s="349" t="e">
        <f t="shared" si="1656"/>
        <v>#DIV/0!</v>
      </c>
      <c r="X163" s="343" t="s">
        <v>482</v>
      </c>
      <c r="Y163" s="344" t="e">
        <f>+Z163/Z168</f>
        <v>#DIV/0!</v>
      </c>
      <c r="Z163" s="345">
        <f t="shared" si="1671"/>
        <v>0</v>
      </c>
      <c r="AA163" s="346"/>
      <c r="AB163" s="346"/>
      <c r="AC163" s="346"/>
      <c r="AD163" s="346"/>
      <c r="AE163" s="346"/>
      <c r="AF163" s="346"/>
      <c r="AG163" s="346"/>
      <c r="AH163" s="347"/>
      <c r="AI163" s="324"/>
      <c r="AJ163" s="343" t="str">
        <f t="shared" si="1657"/>
        <v>MEDICARE B</v>
      </c>
      <c r="AK163" s="339" t="e">
        <f t="shared" si="1672"/>
        <v>#DIV/0!</v>
      </c>
      <c r="AL163" s="348" t="e">
        <f t="shared" si="1673"/>
        <v>#DIV/0!</v>
      </c>
      <c r="AM163" s="348" t="e">
        <f t="shared" si="1674"/>
        <v>#DIV/0!</v>
      </c>
      <c r="AN163" s="348" t="e">
        <f t="shared" si="1675"/>
        <v>#DIV/0!</v>
      </c>
      <c r="AO163" s="348" t="e">
        <f t="shared" si="1676"/>
        <v>#DIV/0!</v>
      </c>
      <c r="AP163" s="348" t="e">
        <f t="shared" si="1677"/>
        <v>#DIV/0!</v>
      </c>
      <c r="AQ163" s="348" t="e">
        <f t="shared" si="1678"/>
        <v>#DIV/0!</v>
      </c>
      <c r="AR163" s="348" t="e">
        <f t="shared" si="1679"/>
        <v>#DIV/0!</v>
      </c>
      <c r="AS163" s="349" t="e">
        <f t="shared" si="1680"/>
        <v>#DIV/0!</v>
      </c>
      <c r="AU163" s="343" t="s">
        <v>482</v>
      </c>
      <c r="AV163" s="344" t="e">
        <f>+AW163/AW168</f>
        <v>#DIV/0!</v>
      </c>
      <c r="AW163" s="345">
        <f t="shared" si="1681"/>
        <v>0</v>
      </c>
      <c r="AX163" s="346"/>
      <c r="AY163" s="346"/>
      <c r="AZ163" s="346"/>
      <c r="BA163" s="346"/>
      <c r="BB163" s="346"/>
      <c r="BC163" s="346"/>
      <c r="BD163" s="346"/>
      <c r="BE163" s="347"/>
      <c r="BF163" s="324"/>
      <c r="BG163" s="343" t="str">
        <f t="shared" si="1658"/>
        <v>MEDICARE B</v>
      </c>
      <c r="BH163" s="339" t="e">
        <f t="shared" si="1682"/>
        <v>#DIV/0!</v>
      </c>
      <c r="BI163" s="348" t="e">
        <f t="shared" si="1683"/>
        <v>#DIV/0!</v>
      </c>
      <c r="BJ163" s="348" t="e">
        <f t="shared" si="1684"/>
        <v>#DIV/0!</v>
      </c>
      <c r="BK163" s="348" t="e">
        <f t="shared" si="1685"/>
        <v>#DIV/0!</v>
      </c>
      <c r="BL163" s="348" t="e">
        <f t="shared" si="1686"/>
        <v>#DIV/0!</v>
      </c>
      <c r="BM163" s="348" t="e">
        <f t="shared" si="1687"/>
        <v>#DIV/0!</v>
      </c>
      <c r="BN163" s="348" t="e">
        <f t="shared" si="1688"/>
        <v>#DIV/0!</v>
      </c>
      <c r="BO163" s="348" t="e">
        <f t="shared" si="1689"/>
        <v>#DIV/0!</v>
      </c>
      <c r="BP163" s="349" t="e">
        <f t="shared" si="1690"/>
        <v>#DIV/0!</v>
      </c>
      <c r="BR163" s="343" t="s">
        <v>482</v>
      </c>
      <c r="BS163" s="344" t="e">
        <f>+BT163/BT168</f>
        <v>#DIV/0!</v>
      </c>
      <c r="BT163" s="345">
        <f t="shared" si="1691"/>
        <v>0</v>
      </c>
      <c r="BU163" s="346"/>
      <c r="BV163" s="346"/>
      <c r="BW163" s="346"/>
      <c r="BX163" s="346"/>
      <c r="BY163" s="346"/>
      <c r="BZ163" s="346"/>
      <c r="CA163" s="346"/>
      <c r="CB163" s="347"/>
      <c r="CC163" s="324"/>
      <c r="CD163" s="343" t="str">
        <f t="shared" si="1659"/>
        <v>MEDICARE B</v>
      </c>
      <c r="CE163" s="339" t="e">
        <f t="shared" si="1692"/>
        <v>#DIV/0!</v>
      </c>
      <c r="CF163" s="348" t="e">
        <f t="shared" si="1693"/>
        <v>#DIV/0!</v>
      </c>
      <c r="CG163" s="348" t="e">
        <f t="shared" si="1694"/>
        <v>#DIV/0!</v>
      </c>
      <c r="CH163" s="348" t="e">
        <f t="shared" si="1695"/>
        <v>#DIV/0!</v>
      </c>
      <c r="CI163" s="348" t="e">
        <f t="shared" si="1696"/>
        <v>#DIV/0!</v>
      </c>
      <c r="CJ163" s="348" t="e">
        <f t="shared" si="1697"/>
        <v>#DIV/0!</v>
      </c>
      <c r="CK163" s="348" t="e">
        <f t="shared" si="1698"/>
        <v>#DIV/0!</v>
      </c>
      <c r="CL163" s="348" t="e">
        <f t="shared" si="1699"/>
        <v>#DIV/0!</v>
      </c>
      <c r="CM163" s="349" t="e">
        <f t="shared" si="1700"/>
        <v>#DIV/0!</v>
      </c>
      <c r="CO163" s="343" t="s">
        <v>482</v>
      </c>
      <c r="CP163" s="344" t="e">
        <f>+CQ163/CQ168</f>
        <v>#DIV/0!</v>
      </c>
      <c r="CQ163" s="345">
        <f t="shared" si="1701"/>
        <v>0</v>
      </c>
      <c r="CR163" s="346"/>
      <c r="CS163" s="346"/>
      <c r="CT163" s="346"/>
      <c r="CU163" s="346"/>
      <c r="CV163" s="346"/>
      <c r="CW163" s="346"/>
      <c r="CX163" s="346"/>
      <c r="CY163" s="347"/>
      <c r="CZ163" s="324"/>
      <c r="DA163" s="343" t="str">
        <f t="shared" si="1660"/>
        <v>MEDICARE B</v>
      </c>
      <c r="DB163" s="339" t="e">
        <f t="shared" si="1702"/>
        <v>#DIV/0!</v>
      </c>
      <c r="DC163" s="348" t="e">
        <f t="shared" si="1703"/>
        <v>#DIV/0!</v>
      </c>
      <c r="DD163" s="348" t="e">
        <f t="shared" si="1704"/>
        <v>#DIV/0!</v>
      </c>
      <c r="DE163" s="348" t="e">
        <f t="shared" si="1705"/>
        <v>#DIV/0!</v>
      </c>
      <c r="DF163" s="348" t="e">
        <f t="shared" si="1706"/>
        <v>#DIV/0!</v>
      </c>
      <c r="DG163" s="348" t="e">
        <f t="shared" si="1707"/>
        <v>#DIV/0!</v>
      </c>
      <c r="DH163" s="348" t="e">
        <f t="shared" si="1708"/>
        <v>#DIV/0!</v>
      </c>
      <c r="DI163" s="348" t="e">
        <f t="shared" si="1709"/>
        <v>#DIV/0!</v>
      </c>
      <c r="DJ163" s="349" t="e">
        <f t="shared" si="1710"/>
        <v>#DIV/0!</v>
      </c>
      <c r="DL163" s="343" t="s">
        <v>482</v>
      </c>
      <c r="DM163" s="344" t="e">
        <f>+DN163/DN168</f>
        <v>#DIV/0!</v>
      </c>
      <c r="DN163" s="345">
        <f t="shared" si="1711"/>
        <v>0</v>
      </c>
      <c r="DO163" s="346"/>
      <c r="DP163" s="346"/>
      <c r="DQ163" s="346"/>
      <c r="DR163" s="346"/>
      <c r="DS163" s="346"/>
      <c r="DT163" s="346"/>
      <c r="DU163" s="346"/>
      <c r="DV163" s="347"/>
      <c r="DW163" s="324"/>
      <c r="DX163" s="343" t="str">
        <f t="shared" si="1661"/>
        <v>MEDICARE B</v>
      </c>
      <c r="DY163" s="339" t="e">
        <f t="shared" si="1712"/>
        <v>#DIV/0!</v>
      </c>
      <c r="DZ163" s="348" t="e">
        <f t="shared" si="1713"/>
        <v>#DIV/0!</v>
      </c>
      <c r="EA163" s="348" t="e">
        <f t="shared" si="1714"/>
        <v>#DIV/0!</v>
      </c>
      <c r="EB163" s="348" t="e">
        <f t="shared" si="1715"/>
        <v>#DIV/0!</v>
      </c>
      <c r="EC163" s="348" t="e">
        <f t="shared" si="1716"/>
        <v>#DIV/0!</v>
      </c>
      <c r="ED163" s="348" t="e">
        <f t="shared" si="1717"/>
        <v>#DIV/0!</v>
      </c>
      <c r="EE163" s="348" t="e">
        <f t="shared" si="1718"/>
        <v>#DIV/0!</v>
      </c>
      <c r="EF163" s="348" t="e">
        <f t="shared" si="1719"/>
        <v>#DIV/0!</v>
      </c>
      <c r="EG163" s="349" t="e">
        <f t="shared" si="1720"/>
        <v>#DIV/0!</v>
      </c>
      <c r="EI163" s="343" t="s">
        <v>482</v>
      </c>
      <c r="EJ163" s="344" t="e">
        <f>+EK163/EK168</f>
        <v>#DIV/0!</v>
      </c>
      <c r="EK163" s="345">
        <f t="shared" si="1721"/>
        <v>0</v>
      </c>
      <c r="EL163" s="346"/>
      <c r="EM163" s="346"/>
      <c r="EN163" s="346"/>
      <c r="EO163" s="346"/>
      <c r="EP163" s="346"/>
      <c r="EQ163" s="346"/>
      <c r="ER163" s="346"/>
      <c r="ES163" s="347"/>
      <c r="ET163" s="324"/>
      <c r="EU163" s="343" t="str">
        <f t="shared" si="1662"/>
        <v>MEDICARE B</v>
      </c>
      <c r="EV163" s="339" t="e">
        <f t="shared" si="1722"/>
        <v>#DIV/0!</v>
      </c>
      <c r="EW163" s="348" t="e">
        <f t="shared" si="1723"/>
        <v>#DIV/0!</v>
      </c>
      <c r="EX163" s="348" t="e">
        <f t="shared" si="1724"/>
        <v>#DIV/0!</v>
      </c>
      <c r="EY163" s="348" t="e">
        <f t="shared" si="1725"/>
        <v>#DIV/0!</v>
      </c>
      <c r="EZ163" s="348" t="e">
        <f t="shared" si="1726"/>
        <v>#DIV/0!</v>
      </c>
      <c r="FA163" s="348" t="e">
        <f t="shared" si="1727"/>
        <v>#DIV/0!</v>
      </c>
      <c r="FB163" s="348" t="e">
        <f t="shared" si="1728"/>
        <v>#DIV/0!</v>
      </c>
      <c r="FC163" s="348" t="e">
        <f t="shared" si="1729"/>
        <v>#DIV/0!</v>
      </c>
      <c r="FD163" s="349" t="e">
        <f t="shared" si="1730"/>
        <v>#DIV/0!</v>
      </c>
      <c r="FF163" s="343" t="s">
        <v>482</v>
      </c>
      <c r="FG163" s="344" t="e">
        <f>+FH163/FH168</f>
        <v>#DIV/0!</v>
      </c>
      <c r="FH163" s="345">
        <f t="shared" si="1731"/>
        <v>0</v>
      </c>
      <c r="FI163" s="346"/>
      <c r="FJ163" s="346"/>
      <c r="FK163" s="346"/>
      <c r="FL163" s="346"/>
      <c r="FM163" s="346"/>
      <c r="FN163" s="346"/>
      <c r="FO163" s="346"/>
      <c r="FP163" s="347"/>
      <c r="FQ163" s="324"/>
      <c r="FR163" s="343" t="str">
        <f t="shared" si="1663"/>
        <v>MEDICARE B</v>
      </c>
      <c r="FS163" s="339" t="e">
        <f t="shared" si="1732"/>
        <v>#DIV/0!</v>
      </c>
      <c r="FT163" s="348" t="e">
        <f t="shared" si="1733"/>
        <v>#DIV/0!</v>
      </c>
      <c r="FU163" s="348" t="e">
        <f t="shared" si="1734"/>
        <v>#DIV/0!</v>
      </c>
      <c r="FV163" s="348" t="e">
        <f t="shared" si="1735"/>
        <v>#DIV/0!</v>
      </c>
      <c r="FW163" s="348" t="e">
        <f t="shared" si="1736"/>
        <v>#DIV/0!</v>
      </c>
      <c r="FX163" s="348" t="e">
        <f t="shared" si="1737"/>
        <v>#DIV/0!</v>
      </c>
      <c r="FY163" s="348" t="e">
        <f t="shared" si="1738"/>
        <v>#DIV/0!</v>
      </c>
      <c r="FZ163" s="348" t="e">
        <f t="shared" si="1739"/>
        <v>#DIV/0!</v>
      </c>
      <c r="GA163" s="349" t="e">
        <f t="shared" si="1740"/>
        <v>#DIV/0!</v>
      </c>
      <c r="GC163" s="343" t="s">
        <v>482</v>
      </c>
      <c r="GD163" s="344" t="e">
        <f>+GE163/GE168</f>
        <v>#DIV/0!</v>
      </c>
      <c r="GE163" s="345">
        <f t="shared" si="1741"/>
        <v>0</v>
      </c>
      <c r="GF163" s="346"/>
      <c r="GG163" s="346"/>
      <c r="GH163" s="346"/>
      <c r="GI163" s="346"/>
      <c r="GJ163" s="346"/>
      <c r="GK163" s="346"/>
      <c r="GL163" s="346"/>
      <c r="GM163" s="347"/>
      <c r="GN163" s="324"/>
      <c r="GO163" s="343" t="str">
        <f t="shared" si="1664"/>
        <v>MEDICARE B</v>
      </c>
      <c r="GP163" s="339" t="e">
        <f t="shared" si="1742"/>
        <v>#DIV/0!</v>
      </c>
      <c r="GQ163" s="348" t="e">
        <f t="shared" si="1743"/>
        <v>#DIV/0!</v>
      </c>
      <c r="GR163" s="348" t="e">
        <f t="shared" si="1744"/>
        <v>#DIV/0!</v>
      </c>
      <c r="GS163" s="348" t="e">
        <f t="shared" si="1745"/>
        <v>#DIV/0!</v>
      </c>
      <c r="GT163" s="348" t="e">
        <f t="shared" si="1746"/>
        <v>#DIV/0!</v>
      </c>
      <c r="GU163" s="348" t="e">
        <f t="shared" si="1747"/>
        <v>#DIV/0!</v>
      </c>
      <c r="GV163" s="348" t="e">
        <f t="shared" si="1748"/>
        <v>#DIV/0!</v>
      </c>
      <c r="GW163" s="348" t="e">
        <f t="shared" si="1749"/>
        <v>#DIV/0!</v>
      </c>
      <c r="GX163" s="349" t="e">
        <f t="shared" si="1750"/>
        <v>#DIV/0!</v>
      </c>
      <c r="GZ163" s="343" t="s">
        <v>482</v>
      </c>
      <c r="HA163" s="344" t="e">
        <f>+HB163/HB168</f>
        <v>#DIV/0!</v>
      </c>
      <c r="HB163" s="345">
        <f t="shared" si="1751"/>
        <v>0</v>
      </c>
      <c r="HC163" s="346"/>
      <c r="HD163" s="346"/>
      <c r="HE163" s="346"/>
      <c r="HF163" s="346"/>
      <c r="HG163" s="346"/>
      <c r="HH163" s="346"/>
      <c r="HI163" s="346"/>
      <c r="HJ163" s="347"/>
      <c r="HK163" s="324"/>
      <c r="HL163" s="343" t="str">
        <f t="shared" si="1665"/>
        <v>MEDICARE B</v>
      </c>
      <c r="HM163" s="339" t="e">
        <f t="shared" si="1752"/>
        <v>#DIV/0!</v>
      </c>
      <c r="HN163" s="348" t="e">
        <f t="shared" si="1753"/>
        <v>#DIV/0!</v>
      </c>
      <c r="HO163" s="348" t="e">
        <f t="shared" si="1754"/>
        <v>#DIV/0!</v>
      </c>
      <c r="HP163" s="348" t="e">
        <f t="shared" si="1755"/>
        <v>#DIV/0!</v>
      </c>
      <c r="HQ163" s="348" t="e">
        <f t="shared" si="1756"/>
        <v>#DIV/0!</v>
      </c>
      <c r="HR163" s="348" t="e">
        <f t="shared" si="1757"/>
        <v>#DIV/0!</v>
      </c>
      <c r="HS163" s="348" t="e">
        <f t="shared" si="1758"/>
        <v>#DIV/0!</v>
      </c>
      <c r="HT163" s="348" t="e">
        <f t="shared" si="1759"/>
        <v>#DIV/0!</v>
      </c>
      <c r="HU163" s="349" t="e">
        <f t="shared" si="1760"/>
        <v>#DIV/0!</v>
      </c>
      <c r="HW163" s="343" t="s">
        <v>482</v>
      </c>
      <c r="HX163" s="344" t="e">
        <f>+HY163/HY168</f>
        <v>#DIV/0!</v>
      </c>
      <c r="HY163" s="345">
        <f t="shared" si="1761"/>
        <v>0</v>
      </c>
      <c r="HZ163" s="346"/>
      <c r="IA163" s="346"/>
      <c r="IB163" s="346"/>
      <c r="IC163" s="346"/>
      <c r="ID163" s="346"/>
      <c r="IE163" s="346"/>
      <c r="IF163" s="346"/>
      <c r="IG163" s="347"/>
      <c r="IH163" s="324"/>
      <c r="II163" s="343" t="str">
        <f t="shared" si="1666"/>
        <v>MEDICARE B</v>
      </c>
      <c r="IJ163" s="339" t="e">
        <f t="shared" si="1762"/>
        <v>#DIV/0!</v>
      </c>
      <c r="IK163" s="348" t="e">
        <f t="shared" si="1763"/>
        <v>#DIV/0!</v>
      </c>
      <c r="IL163" s="348" t="e">
        <f t="shared" si="1764"/>
        <v>#DIV/0!</v>
      </c>
      <c r="IM163" s="348" t="e">
        <f t="shared" si="1765"/>
        <v>#DIV/0!</v>
      </c>
      <c r="IN163" s="348" t="e">
        <f t="shared" si="1766"/>
        <v>#DIV/0!</v>
      </c>
      <c r="IO163" s="348" t="e">
        <f t="shared" si="1767"/>
        <v>#DIV/0!</v>
      </c>
      <c r="IP163" s="348" t="e">
        <f t="shared" si="1768"/>
        <v>#DIV/0!</v>
      </c>
      <c r="IQ163" s="348" t="e">
        <f t="shared" si="1769"/>
        <v>#DIV/0!</v>
      </c>
      <c r="IR163" s="349" t="e">
        <f t="shared" si="1770"/>
        <v>#DIV/0!</v>
      </c>
      <c r="IT163" s="343" t="s">
        <v>482</v>
      </c>
      <c r="IU163" s="344" t="e">
        <f>+IV163/IV168</f>
        <v>#DIV/0!</v>
      </c>
      <c r="IV163" s="345">
        <f t="shared" si="1771"/>
        <v>0</v>
      </c>
      <c r="IW163" s="346"/>
      <c r="IX163" s="346"/>
      <c r="IY163" s="346"/>
      <c r="IZ163" s="346"/>
      <c r="JA163" s="346"/>
      <c r="JB163" s="346"/>
      <c r="JC163" s="346"/>
      <c r="JD163" s="347"/>
      <c r="JE163" s="324"/>
      <c r="JF163" s="343" t="str">
        <f t="shared" si="1667"/>
        <v>MEDICARE B</v>
      </c>
      <c r="JG163" s="339" t="e">
        <f t="shared" si="1772"/>
        <v>#DIV/0!</v>
      </c>
      <c r="JH163" s="348" t="e">
        <f t="shared" si="1773"/>
        <v>#DIV/0!</v>
      </c>
      <c r="JI163" s="348" t="e">
        <f t="shared" si="1774"/>
        <v>#DIV/0!</v>
      </c>
      <c r="JJ163" s="348" t="e">
        <f t="shared" si="1775"/>
        <v>#DIV/0!</v>
      </c>
      <c r="JK163" s="348" t="e">
        <f t="shared" si="1776"/>
        <v>#DIV/0!</v>
      </c>
      <c r="JL163" s="348" t="e">
        <f t="shared" si="1777"/>
        <v>#DIV/0!</v>
      </c>
      <c r="JM163" s="348" t="e">
        <f t="shared" si="1778"/>
        <v>#DIV/0!</v>
      </c>
      <c r="JN163" s="348" t="e">
        <f t="shared" si="1779"/>
        <v>#DIV/0!</v>
      </c>
      <c r="JO163" s="349" t="e">
        <f t="shared" si="1780"/>
        <v>#DIV/0!</v>
      </c>
      <c r="JQ163" s="343" t="s">
        <v>482</v>
      </c>
      <c r="JR163" s="344" t="e">
        <f>+JS163/JS168</f>
        <v>#DIV/0!</v>
      </c>
      <c r="JS163" s="345">
        <f t="shared" si="1781"/>
        <v>0</v>
      </c>
      <c r="JT163" s="346"/>
      <c r="JU163" s="346"/>
      <c r="JV163" s="346"/>
      <c r="JW163" s="346"/>
      <c r="JX163" s="346"/>
      <c r="JY163" s="346"/>
      <c r="JZ163" s="346"/>
      <c r="KA163" s="347"/>
      <c r="KB163" s="324"/>
      <c r="KC163" s="343" t="str">
        <f t="shared" si="1668"/>
        <v>MEDICARE B</v>
      </c>
      <c r="KD163" s="339" t="e">
        <f t="shared" si="1782"/>
        <v>#DIV/0!</v>
      </c>
      <c r="KE163" s="348" t="e">
        <f t="shared" si="1783"/>
        <v>#DIV/0!</v>
      </c>
      <c r="KF163" s="348" t="e">
        <f t="shared" si="1784"/>
        <v>#DIV/0!</v>
      </c>
      <c r="KG163" s="348" t="e">
        <f t="shared" si="1785"/>
        <v>#DIV/0!</v>
      </c>
      <c r="KH163" s="348" t="e">
        <f t="shared" si="1786"/>
        <v>#DIV/0!</v>
      </c>
      <c r="KI163" s="348" t="e">
        <f t="shared" si="1787"/>
        <v>#DIV/0!</v>
      </c>
      <c r="KJ163" s="348" t="e">
        <f t="shared" si="1788"/>
        <v>#DIV/0!</v>
      </c>
      <c r="KK163" s="348" t="e">
        <f t="shared" si="1789"/>
        <v>#DIV/0!</v>
      </c>
      <c r="KL163" s="349" t="e">
        <f t="shared" si="1790"/>
        <v>#DIV/0!</v>
      </c>
    </row>
    <row r="164" spans="1:298" x14ac:dyDescent="0.2">
      <c r="A164" s="343" t="s">
        <v>486</v>
      </c>
      <c r="B164" s="344" t="e">
        <f>+C164/C168</f>
        <v>#DIV/0!</v>
      </c>
      <c r="C164" s="345">
        <f t="shared" si="1669"/>
        <v>0</v>
      </c>
      <c r="D164" s="346">
        <f t="shared" si="1640"/>
        <v>0</v>
      </c>
      <c r="E164" s="346">
        <f t="shared" si="1641"/>
        <v>0</v>
      </c>
      <c r="F164" s="346">
        <f t="shared" si="1642"/>
        <v>0</v>
      </c>
      <c r="G164" s="346">
        <f t="shared" si="1643"/>
        <v>0</v>
      </c>
      <c r="H164" s="346">
        <f t="shared" si="1644"/>
        <v>0</v>
      </c>
      <c r="I164" s="346">
        <f t="shared" si="1645"/>
        <v>0</v>
      </c>
      <c r="J164" s="346">
        <f t="shared" si="1646"/>
        <v>0</v>
      </c>
      <c r="K164" s="347">
        <f t="shared" si="1647"/>
        <v>0</v>
      </c>
      <c r="L164" s="324"/>
      <c r="M164" s="343" t="str">
        <f t="shared" si="1648"/>
        <v>OTHER GOVT</v>
      </c>
      <c r="N164" s="339" t="e">
        <f t="shared" si="1670"/>
        <v>#DIV/0!</v>
      </c>
      <c r="O164" s="348" t="e">
        <f t="shared" si="1649"/>
        <v>#DIV/0!</v>
      </c>
      <c r="P164" s="348" t="e">
        <f t="shared" si="1650"/>
        <v>#DIV/0!</v>
      </c>
      <c r="Q164" s="348" t="e">
        <f t="shared" si="1651"/>
        <v>#DIV/0!</v>
      </c>
      <c r="R164" s="348" t="e">
        <f t="shared" si="1652"/>
        <v>#DIV/0!</v>
      </c>
      <c r="S164" s="348" t="e">
        <f t="shared" si="1653"/>
        <v>#DIV/0!</v>
      </c>
      <c r="T164" s="348" t="e">
        <f t="shared" si="1654"/>
        <v>#DIV/0!</v>
      </c>
      <c r="U164" s="348" t="e">
        <f t="shared" si="1655"/>
        <v>#DIV/0!</v>
      </c>
      <c r="V164" s="349" t="e">
        <f t="shared" si="1656"/>
        <v>#DIV/0!</v>
      </c>
      <c r="X164" s="343" t="s">
        <v>486</v>
      </c>
      <c r="Y164" s="344" t="e">
        <f>+Z164/Z168</f>
        <v>#DIV/0!</v>
      </c>
      <c r="Z164" s="345">
        <f t="shared" si="1671"/>
        <v>0</v>
      </c>
      <c r="AA164" s="346"/>
      <c r="AB164" s="346"/>
      <c r="AC164" s="346"/>
      <c r="AD164" s="346"/>
      <c r="AE164" s="346"/>
      <c r="AF164" s="346"/>
      <c r="AG164" s="346"/>
      <c r="AH164" s="347"/>
      <c r="AI164" s="324"/>
      <c r="AJ164" s="343" t="str">
        <f t="shared" si="1657"/>
        <v>OTHER GOVT</v>
      </c>
      <c r="AK164" s="339" t="e">
        <f t="shared" si="1672"/>
        <v>#DIV/0!</v>
      </c>
      <c r="AL164" s="348" t="e">
        <f t="shared" si="1673"/>
        <v>#DIV/0!</v>
      </c>
      <c r="AM164" s="348" t="e">
        <f t="shared" si="1674"/>
        <v>#DIV/0!</v>
      </c>
      <c r="AN164" s="348" t="e">
        <f t="shared" si="1675"/>
        <v>#DIV/0!</v>
      </c>
      <c r="AO164" s="348" t="e">
        <f t="shared" si="1676"/>
        <v>#DIV/0!</v>
      </c>
      <c r="AP164" s="348" t="e">
        <f t="shared" si="1677"/>
        <v>#DIV/0!</v>
      </c>
      <c r="AQ164" s="348" t="e">
        <f t="shared" si="1678"/>
        <v>#DIV/0!</v>
      </c>
      <c r="AR164" s="348" t="e">
        <f t="shared" si="1679"/>
        <v>#DIV/0!</v>
      </c>
      <c r="AS164" s="349" t="e">
        <f t="shared" si="1680"/>
        <v>#DIV/0!</v>
      </c>
      <c r="AU164" s="343" t="s">
        <v>486</v>
      </c>
      <c r="AV164" s="344" t="e">
        <f>+AW164/AW168</f>
        <v>#DIV/0!</v>
      </c>
      <c r="AW164" s="345">
        <f t="shared" si="1681"/>
        <v>0</v>
      </c>
      <c r="AX164" s="346"/>
      <c r="AY164" s="346"/>
      <c r="AZ164" s="346"/>
      <c r="BA164" s="346"/>
      <c r="BB164" s="346"/>
      <c r="BC164" s="346"/>
      <c r="BD164" s="346"/>
      <c r="BE164" s="347"/>
      <c r="BF164" s="324"/>
      <c r="BG164" s="343" t="str">
        <f t="shared" si="1658"/>
        <v>OTHER GOVT</v>
      </c>
      <c r="BH164" s="339" t="e">
        <f t="shared" si="1682"/>
        <v>#DIV/0!</v>
      </c>
      <c r="BI164" s="348" t="e">
        <f t="shared" si="1683"/>
        <v>#DIV/0!</v>
      </c>
      <c r="BJ164" s="348" t="e">
        <f t="shared" si="1684"/>
        <v>#DIV/0!</v>
      </c>
      <c r="BK164" s="348" t="e">
        <f t="shared" si="1685"/>
        <v>#DIV/0!</v>
      </c>
      <c r="BL164" s="348" t="e">
        <f t="shared" si="1686"/>
        <v>#DIV/0!</v>
      </c>
      <c r="BM164" s="348" t="e">
        <f t="shared" si="1687"/>
        <v>#DIV/0!</v>
      </c>
      <c r="BN164" s="348" t="e">
        <f t="shared" si="1688"/>
        <v>#DIV/0!</v>
      </c>
      <c r="BO164" s="348" t="e">
        <f t="shared" si="1689"/>
        <v>#DIV/0!</v>
      </c>
      <c r="BP164" s="349" t="e">
        <f t="shared" si="1690"/>
        <v>#DIV/0!</v>
      </c>
      <c r="BR164" s="343" t="s">
        <v>486</v>
      </c>
      <c r="BS164" s="344" t="e">
        <f>+BT164/BT168</f>
        <v>#DIV/0!</v>
      </c>
      <c r="BT164" s="345">
        <f t="shared" si="1691"/>
        <v>0</v>
      </c>
      <c r="BU164" s="346"/>
      <c r="BV164" s="346"/>
      <c r="BW164" s="346"/>
      <c r="BX164" s="346"/>
      <c r="BY164" s="346"/>
      <c r="BZ164" s="346"/>
      <c r="CA164" s="346"/>
      <c r="CB164" s="347"/>
      <c r="CC164" s="324"/>
      <c r="CD164" s="343" t="str">
        <f t="shared" si="1659"/>
        <v>OTHER GOVT</v>
      </c>
      <c r="CE164" s="339" t="e">
        <f t="shared" si="1692"/>
        <v>#DIV/0!</v>
      </c>
      <c r="CF164" s="348" t="e">
        <f t="shared" si="1693"/>
        <v>#DIV/0!</v>
      </c>
      <c r="CG164" s="348" t="e">
        <f t="shared" si="1694"/>
        <v>#DIV/0!</v>
      </c>
      <c r="CH164" s="348" t="e">
        <f t="shared" si="1695"/>
        <v>#DIV/0!</v>
      </c>
      <c r="CI164" s="348" t="e">
        <f t="shared" si="1696"/>
        <v>#DIV/0!</v>
      </c>
      <c r="CJ164" s="348" t="e">
        <f t="shared" si="1697"/>
        <v>#DIV/0!</v>
      </c>
      <c r="CK164" s="348" t="e">
        <f t="shared" si="1698"/>
        <v>#DIV/0!</v>
      </c>
      <c r="CL164" s="348" t="e">
        <f t="shared" si="1699"/>
        <v>#DIV/0!</v>
      </c>
      <c r="CM164" s="349" t="e">
        <f t="shared" si="1700"/>
        <v>#DIV/0!</v>
      </c>
      <c r="CO164" s="343" t="s">
        <v>486</v>
      </c>
      <c r="CP164" s="344" t="e">
        <f>+CQ164/CQ168</f>
        <v>#DIV/0!</v>
      </c>
      <c r="CQ164" s="345">
        <f t="shared" si="1701"/>
        <v>0</v>
      </c>
      <c r="CR164" s="346"/>
      <c r="CS164" s="346"/>
      <c r="CT164" s="346"/>
      <c r="CU164" s="346"/>
      <c r="CV164" s="346"/>
      <c r="CW164" s="346"/>
      <c r="CX164" s="346"/>
      <c r="CY164" s="347"/>
      <c r="CZ164" s="324"/>
      <c r="DA164" s="343" t="str">
        <f t="shared" si="1660"/>
        <v>OTHER GOVT</v>
      </c>
      <c r="DB164" s="339" t="e">
        <f t="shared" si="1702"/>
        <v>#DIV/0!</v>
      </c>
      <c r="DC164" s="348" t="e">
        <f t="shared" si="1703"/>
        <v>#DIV/0!</v>
      </c>
      <c r="DD164" s="348" t="e">
        <f t="shared" si="1704"/>
        <v>#DIV/0!</v>
      </c>
      <c r="DE164" s="348" t="e">
        <f t="shared" si="1705"/>
        <v>#DIV/0!</v>
      </c>
      <c r="DF164" s="348" t="e">
        <f t="shared" si="1706"/>
        <v>#DIV/0!</v>
      </c>
      <c r="DG164" s="348" t="e">
        <f t="shared" si="1707"/>
        <v>#DIV/0!</v>
      </c>
      <c r="DH164" s="348" t="e">
        <f t="shared" si="1708"/>
        <v>#DIV/0!</v>
      </c>
      <c r="DI164" s="348" t="e">
        <f t="shared" si="1709"/>
        <v>#DIV/0!</v>
      </c>
      <c r="DJ164" s="349" t="e">
        <f t="shared" si="1710"/>
        <v>#DIV/0!</v>
      </c>
      <c r="DL164" s="343" t="s">
        <v>486</v>
      </c>
      <c r="DM164" s="344" t="e">
        <f>+DN164/DN168</f>
        <v>#DIV/0!</v>
      </c>
      <c r="DN164" s="345">
        <f t="shared" si="1711"/>
        <v>0</v>
      </c>
      <c r="DO164" s="346"/>
      <c r="DP164" s="346"/>
      <c r="DQ164" s="346"/>
      <c r="DR164" s="346"/>
      <c r="DS164" s="346"/>
      <c r="DT164" s="346"/>
      <c r="DU164" s="346"/>
      <c r="DV164" s="347"/>
      <c r="DW164" s="324"/>
      <c r="DX164" s="343" t="str">
        <f t="shared" si="1661"/>
        <v>OTHER GOVT</v>
      </c>
      <c r="DY164" s="339" t="e">
        <f t="shared" si="1712"/>
        <v>#DIV/0!</v>
      </c>
      <c r="DZ164" s="348" t="e">
        <f t="shared" si="1713"/>
        <v>#DIV/0!</v>
      </c>
      <c r="EA164" s="348" t="e">
        <f t="shared" si="1714"/>
        <v>#DIV/0!</v>
      </c>
      <c r="EB164" s="348" t="e">
        <f t="shared" si="1715"/>
        <v>#DIV/0!</v>
      </c>
      <c r="EC164" s="348" t="e">
        <f t="shared" si="1716"/>
        <v>#DIV/0!</v>
      </c>
      <c r="ED164" s="348" t="e">
        <f t="shared" si="1717"/>
        <v>#DIV/0!</v>
      </c>
      <c r="EE164" s="348" t="e">
        <f t="shared" si="1718"/>
        <v>#DIV/0!</v>
      </c>
      <c r="EF164" s="348" t="e">
        <f t="shared" si="1719"/>
        <v>#DIV/0!</v>
      </c>
      <c r="EG164" s="349" t="e">
        <f t="shared" si="1720"/>
        <v>#DIV/0!</v>
      </c>
      <c r="EI164" s="343" t="s">
        <v>486</v>
      </c>
      <c r="EJ164" s="344" t="e">
        <f>+EK164/EK168</f>
        <v>#DIV/0!</v>
      </c>
      <c r="EK164" s="345">
        <f t="shared" si="1721"/>
        <v>0</v>
      </c>
      <c r="EL164" s="346"/>
      <c r="EM164" s="346"/>
      <c r="EN164" s="346"/>
      <c r="EO164" s="346"/>
      <c r="EP164" s="346"/>
      <c r="EQ164" s="346"/>
      <c r="ER164" s="346"/>
      <c r="ES164" s="347"/>
      <c r="ET164" s="324"/>
      <c r="EU164" s="343" t="str">
        <f t="shared" si="1662"/>
        <v>OTHER GOVT</v>
      </c>
      <c r="EV164" s="339" t="e">
        <f t="shared" si="1722"/>
        <v>#DIV/0!</v>
      </c>
      <c r="EW164" s="348" t="e">
        <f t="shared" si="1723"/>
        <v>#DIV/0!</v>
      </c>
      <c r="EX164" s="348" t="e">
        <f t="shared" si="1724"/>
        <v>#DIV/0!</v>
      </c>
      <c r="EY164" s="348" t="e">
        <f t="shared" si="1725"/>
        <v>#DIV/0!</v>
      </c>
      <c r="EZ164" s="348" t="e">
        <f t="shared" si="1726"/>
        <v>#DIV/0!</v>
      </c>
      <c r="FA164" s="348" t="e">
        <f t="shared" si="1727"/>
        <v>#DIV/0!</v>
      </c>
      <c r="FB164" s="348" t="e">
        <f t="shared" si="1728"/>
        <v>#DIV/0!</v>
      </c>
      <c r="FC164" s="348" t="e">
        <f t="shared" si="1729"/>
        <v>#DIV/0!</v>
      </c>
      <c r="FD164" s="349" t="e">
        <f t="shared" si="1730"/>
        <v>#DIV/0!</v>
      </c>
      <c r="FF164" s="343" t="s">
        <v>486</v>
      </c>
      <c r="FG164" s="344" t="e">
        <f>+FH164/FH168</f>
        <v>#DIV/0!</v>
      </c>
      <c r="FH164" s="345">
        <f t="shared" si="1731"/>
        <v>0</v>
      </c>
      <c r="FI164" s="346"/>
      <c r="FJ164" s="346"/>
      <c r="FK164" s="346"/>
      <c r="FL164" s="346"/>
      <c r="FM164" s="346"/>
      <c r="FN164" s="346"/>
      <c r="FO164" s="346"/>
      <c r="FP164" s="347"/>
      <c r="FQ164" s="324"/>
      <c r="FR164" s="343" t="str">
        <f t="shared" si="1663"/>
        <v>OTHER GOVT</v>
      </c>
      <c r="FS164" s="339" t="e">
        <f t="shared" si="1732"/>
        <v>#DIV/0!</v>
      </c>
      <c r="FT164" s="348" t="e">
        <f t="shared" si="1733"/>
        <v>#DIV/0!</v>
      </c>
      <c r="FU164" s="348" t="e">
        <f t="shared" si="1734"/>
        <v>#DIV/0!</v>
      </c>
      <c r="FV164" s="348" t="e">
        <f t="shared" si="1735"/>
        <v>#DIV/0!</v>
      </c>
      <c r="FW164" s="348" t="e">
        <f t="shared" si="1736"/>
        <v>#DIV/0!</v>
      </c>
      <c r="FX164" s="348" t="e">
        <f t="shared" si="1737"/>
        <v>#DIV/0!</v>
      </c>
      <c r="FY164" s="348" t="e">
        <f t="shared" si="1738"/>
        <v>#DIV/0!</v>
      </c>
      <c r="FZ164" s="348" t="e">
        <f t="shared" si="1739"/>
        <v>#DIV/0!</v>
      </c>
      <c r="GA164" s="349" t="e">
        <f t="shared" si="1740"/>
        <v>#DIV/0!</v>
      </c>
      <c r="GC164" s="343" t="s">
        <v>486</v>
      </c>
      <c r="GD164" s="344" t="e">
        <f>+GE164/GE168</f>
        <v>#DIV/0!</v>
      </c>
      <c r="GE164" s="345">
        <f t="shared" si="1741"/>
        <v>0</v>
      </c>
      <c r="GF164" s="346"/>
      <c r="GG164" s="346"/>
      <c r="GH164" s="346"/>
      <c r="GI164" s="346"/>
      <c r="GJ164" s="346"/>
      <c r="GK164" s="346"/>
      <c r="GL164" s="346"/>
      <c r="GM164" s="347"/>
      <c r="GN164" s="324"/>
      <c r="GO164" s="343" t="str">
        <f t="shared" si="1664"/>
        <v>OTHER GOVT</v>
      </c>
      <c r="GP164" s="339" t="e">
        <f t="shared" si="1742"/>
        <v>#DIV/0!</v>
      </c>
      <c r="GQ164" s="348" t="e">
        <f t="shared" si="1743"/>
        <v>#DIV/0!</v>
      </c>
      <c r="GR164" s="348" t="e">
        <f t="shared" si="1744"/>
        <v>#DIV/0!</v>
      </c>
      <c r="GS164" s="348" t="e">
        <f t="shared" si="1745"/>
        <v>#DIV/0!</v>
      </c>
      <c r="GT164" s="348" t="e">
        <f t="shared" si="1746"/>
        <v>#DIV/0!</v>
      </c>
      <c r="GU164" s="348" t="e">
        <f t="shared" si="1747"/>
        <v>#DIV/0!</v>
      </c>
      <c r="GV164" s="348" t="e">
        <f t="shared" si="1748"/>
        <v>#DIV/0!</v>
      </c>
      <c r="GW164" s="348" t="e">
        <f t="shared" si="1749"/>
        <v>#DIV/0!</v>
      </c>
      <c r="GX164" s="349" t="e">
        <f t="shared" si="1750"/>
        <v>#DIV/0!</v>
      </c>
      <c r="GZ164" s="343" t="s">
        <v>486</v>
      </c>
      <c r="HA164" s="344" t="e">
        <f>+HB164/HB168</f>
        <v>#DIV/0!</v>
      </c>
      <c r="HB164" s="345">
        <f t="shared" si="1751"/>
        <v>0</v>
      </c>
      <c r="HC164" s="346"/>
      <c r="HD164" s="346"/>
      <c r="HE164" s="346"/>
      <c r="HF164" s="346"/>
      <c r="HG164" s="346"/>
      <c r="HH164" s="346"/>
      <c r="HI164" s="346"/>
      <c r="HJ164" s="347"/>
      <c r="HK164" s="324"/>
      <c r="HL164" s="343" t="str">
        <f t="shared" si="1665"/>
        <v>OTHER GOVT</v>
      </c>
      <c r="HM164" s="339" t="e">
        <f t="shared" si="1752"/>
        <v>#DIV/0!</v>
      </c>
      <c r="HN164" s="348" t="e">
        <f t="shared" si="1753"/>
        <v>#DIV/0!</v>
      </c>
      <c r="HO164" s="348" t="e">
        <f t="shared" si="1754"/>
        <v>#DIV/0!</v>
      </c>
      <c r="HP164" s="348" t="e">
        <f t="shared" si="1755"/>
        <v>#DIV/0!</v>
      </c>
      <c r="HQ164" s="348" t="e">
        <f t="shared" si="1756"/>
        <v>#DIV/0!</v>
      </c>
      <c r="HR164" s="348" t="e">
        <f t="shared" si="1757"/>
        <v>#DIV/0!</v>
      </c>
      <c r="HS164" s="348" t="e">
        <f t="shared" si="1758"/>
        <v>#DIV/0!</v>
      </c>
      <c r="HT164" s="348" t="e">
        <f t="shared" si="1759"/>
        <v>#DIV/0!</v>
      </c>
      <c r="HU164" s="349" t="e">
        <f t="shared" si="1760"/>
        <v>#DIV/0!</v>
      </c>
      <c r="HW164" s="343" t="s">
        <v>486</v>
      </c>
      <c r="HX164" s="344" t="e">
        <f>+HY164/HY168</f>
        <v>#DIV/0!</v>
      </c>
      <c r="HY164" s="345">
        <f t="shared" si="1761"/>
        <v>0</v>
      </c>
      <c r="HZ164" s="346"/>
      <c r="IA164" s="346"/>
      <c r="IB164" s="346"/>
      <c r="IC164" s="346"/>
      <c r="ID164" s="346"/>
      <c r="IE164" s="346"/>
      <c r="IF164" s="346"/>
      <c r="IG164" s="347"/>
      <c r="IH164" s="324"/>
      <c r="II164" s="343" t="str">
        <f t="shared" si="1666"/>
        <v>OTHER GOVT</v>
      </c>
      <c r="IJ164" s="339" t="e">
        <f t="shared" si="1762"/>
        <v>#DIV/0!</v>
      </c>
      <c r="IK164" s="348" t="e">
        <f t="shared" si="1763"/>
        <v>#DIV/0!</v>
      </c>
      <c r="IL164" s="348" t="e">
        <f t="shared" si="1764"/>
        <v>#DIV/0!</v>
      </c>
      <c r="IM164" s="348" t="e">
        <f t="shared" si="1765"/>
        <v>#DIV/0!</v>
      </c>
      <c r="IN164" s="348" t="e">
        <f t="shared" si="1766"/>
        <v>#DIV/0!</v>
      </c>
      <c r="IO164" s="348" t="e">
        <f t="shared" si="1767"/>
        <v>#DIV/0!</v>
      </c>
      <c r="IP164" s="348" t="e">
        <f t="shared" si="1768"/>
        <v>#DIV/0!</v>
      </c>
      <c r="IQ164" s="348" t="e">
        <f t="shared" si="1769"/>
        <v>#DIV/0!</v>
      </c>
      <c r="IR164" s="349" t="e">
        <f t="shared" si="1770"/>
        <v>#DIV/0!</v>
      </c>
      <c r="IT164" s="343" t="s">
        <v>486</v>
      </c>
      <c r="IU164" s="344" t="e">
        <f>+IV164/IV168</f>
        <v>#DIV/0!</v>
      </c>
      <c r="IV164" s="345">
        <f t="shared" si="1771"/>
        <v>0</v>
      </c>
      <c r="IW164" s="346"/>
      <c r="IX164" s="346"/>
      <c r="IY164" s="346"/>
      <c r="IZ164" s="346"/>
      <c r="JA164" s="346"/>
      <c r="JB164" s="346"/>
      <c r="JC164" s="346"/>
      <c r="JD164" s="347"/>
      <c r="JE164" s="324"/>
      <c r="JF164" s="343" t="str">
        <f t="shared" si="1667"/>
        <v>OTHER GOVT</v>
      </c>
      <c r="JG164" s="339" t="e">
        <f t="shared" si="1772"/>
        <v>#DIV/0!</v>
      </c>
      <c r="JH164" s="348" t="e">
        <f t="shared" si="1773"/>
        <v>#DIV/0!</v>
      </c>
      <c r="JI164" s="348" t="e">
        <f t="shared" si="1774"/>
        <v>#DIV/0!</v>
      </c>
      <c r="JJ164" s="348" t="e">
        <f t="shared" si="1775"/>
        <v>#DIV/0!</v>
      </c>
      <c r="JK164" s="348" t="e">
        <f t="shared" si="1776"/>
        <v>#DIV/0!</v>
      </c>
      <c r="JL164" s="348" t="e">
        <f t="shared" si="1777"/>
        <v>#DIV/0!</v>
      </c>
      <c r="JM164" s="348" t="e">
        <f t="shared" si="1778"/>
        <v>#DIV/0!</v>
      </c>
      <c r="JN164" s="348" t="e">
        <f t="shared" si="1779"/>
        <v>#DIV/0!</v>
      </c>
      <c r="JO164" s="349" t="e">
        <f t="shared" si="1780"/>
        <v>#DIV/0!</v>
      </c>
      <c r="JQ164" s="343" t="s">
        <v>486</v>
      </c>
      <c r="JR164" s="344" t="e">
        <f>+JS164/JS168</f>
        <v>#DIV/0!</v>
      </c>
      <c r="JS164" s="345">
        <f t="shared" si="1781"/>
        <v>0</v>
      </c>
      <c r="JT164" s="346"/>
      <c r="JU164" s="346"/>
      <c r="JV164" s="346"/>
      <c r="JW164" s="346"/>
      <c r="JX164" s="346"/>
      <c r="JY164" s="346"/>
      <c r="JZ164" s="346"/>
      <c r="KA164" s="347"/>
      <c r="KB164" s="324"/>
      <c r="KC164" s="343" t="str">
        <f t="shared" si="1668"/>
        <v>OTHER GOVT</v>
      </c>
      <c r="KD164" s="339" t="e">
        <f t="shared" si="1782"/>
        <v>#DIV/0!</v>
      </c>
      <c r="KE164" s="348" t="e">
        <f t="shared" si="1783"/>
        <v>#DIV/0!</v>
      </c>
      <c r="KF164" s="348" t="e">
        <f t="shared" si="1784"/>
        <v>#DIV/0!</v>
      </c>
      <c r="KG164" s="348" t="e">
        <f t="shared" si="1785"/>
        <v>#DIV/0!</v>
      </c>
      <c r="KH164" s="348" t="e">
        <f t="shared" si="1786"/>
        <v>#DIV/0!</v>
      </c>
      <c r="KI164" s="348" t="e">
        <f t="shared" si="1787"/>
        <v>#DIV/0!</v>
      </c>
      <c r="KJ164" s="348" t="e">
        <f t="shared" si="1788"/>
        <v>#DIV/0!</v>
      </c>
      <c r="KK164" s="348" t="e">
        <f t="shared" si="1789"/>
        <v>#DIV/0!</v>
      </c>
      <c r="KL164" s="349" t="e">
        <f t="shared" si="1790"/>
        <v>#DIV/0!</v>
      </c>
    </row>
    <row r="165" spans="1:298" x14ac:dyDescent="0.2">
      <c r="A165" s="343" t="s">
        <v>487</v>
      </c>
      <c r="B165" s="344" t="e">
        <f>+C165/C168</f>
        <v>#DIV/0!</v>
      </c>
      <c r="C165" s="345">
        <f t="shared" si="1669"/>
        <v>0</v>
      </c>
      <c r="D165" s="346">
        <f t="shared" si="1640"/>
        <v>0</v>
      </c>
      <c r="E165" s="346">
        <f t="shared" si="1641"/>
        <v>0</v>
      </c>
      <c r="F165" s="346">
        <f t="shared" si="1642"/>
        <v>0</v>
      </c>
      <c r="G165" s="346">
        <f t="shared" si="1643"/>
        <v>0</v>
      </c>
      <c r="H165" s="346">
        <f t="shared" si="1644"/>
        <v>0</v>
      </c>
      <c r="I165" s="346">
        <f t="shared" si="1645"/>
        <v>0</v>
      </c>
      <c r="J165" s="346">
        <f t="shared" si="1646"/>
        <v>0</v>
      </c>
      <c r="K165" s="347">
        <f t="shared" si="1647"/>
        <v>0</v>
      </c>
      <c r="L165" s="324"/>
      <c r="M165" s="343" t="str">
        <f t="shared" si="1648"/>
        <v>OTHER INELIG</v>
      </c>
      <c r="N165" s="339" t="e">
        <f t="shared" si="1670"/>
        <v>#DIV/0!</v>
      </c>
      <c r="O165" s="348" t="e">
        <f t="shared" si="1649"/>
        <v>#DIV/0!</v>
      </c>
      <c r="P165" s="348" t="e">
        <f t="shared" si="1650"/>
        <v>#DIV/0!</v>
      </c>
      <c r="Q165" s="348" t="e">
        <f t="shared" si="1651"/>
        <v>#DIV/0!</v>
      </c>
      <c r="R165" s="348" t="e">
        <f t="shared" si="1652"/>
        <v>#DIV/0!</v>
      </c>
      <c r="S165" s="348" t="e">
        <f t="shared" si="1653"/>
        <v>#DIV/0!</v>
      </c>
      <c r="T165" s="348" t="e">
        <f t="shared" si="1654"/>
        <v>#DIV/0!</v>
      </c>
      <c r="U165" s="348" t="e">
        <f t="shared" si="1655"/>
        <v>#DIV/0!</v>
      </c>
      <c r="V165" s="349" t="e">
        <f t="shared" si="1656"/>
        <v>#DIV/0!</v>
      </c>
      <c r="X165" s="343" t="s">
        <v>487</v>
      </c>
      <c r="Y165" s="344" t="e">
        <f>+Z165/Z168</f>
        <v>#DIV/0!</v>
      </c>
      <c r="Z165" s="345">
        <f t="shared" si="1671"/>
        <v>0</v>
      </c>
      <c r="AA165" s="346"/>
      <c r="AB165" s="346"/>
      <c r="AC165" s="346"/>
      <c r="AD165" s="346"/>
      <c r="AE165" s="346"/>
      <c r="AF165" s="346"/>
      <c r="AG165" s="346"/>
      <c r="AH165" s="347"/>
      <c r="AI165" s="324"/>
      <c r="AJ165" s="343" t="str">
        <f t="shared" si="1657"/>
        <v>OTHER INELIG</v>
      </c>
      <c r="AK165" s="339" t="e">
        <f t="shared" si="1672"/>
        <v>#DIV/0!</v>
      </c>
      <c r="AL165" s="348" t="e">
        <f t="shared" si="1673"/>
        <v>#DIV/0!</v>
      </c>
      <c r="AM165" s="348" t="e">
        <f t="shared" si="1674"/>
        <v>#DIV/0!</v>
      </c>
      <c r="AN165" s="348" t="e">
        <f t="shared" si="1675"/>
        <v>#DIV/0!</v>
      </c>
      <c r="AO165" s="348" t="e">
        <f t="shared" si="1676"/>
        <v>#DIV/0!</v>
      </c>
      <c r="AP165" s="348" t="e">
        <f t="shared" si="1677"/>
        <v>#DIV/0!</v>
      </c>
      <c r="AQ165" s="348" t="e">
        <f t="shared" si="1678"/>
        <v>#DIV/0!</v>
      </c>
      <c r="AR165" s="348" t="e">
        <f t="shared" si="1679"/>
        <v>#DIV/0!</v>
      </c>
      <c r="AS165" s="349" t="e">
        <f t="shared" si="1680"/>
        <v>#DIV/0!</v>
      </c>
      <c r="AU165" s="343" t="s">
        <v>487</v>
      </c>
      <c r="AV165" s="344" t="e">
        <f>+AW165/AW168</f>
        <v>#DIV/0!</v>
      </c>
      <c r="AW165" s="345">
        <f t="shared" si="1681"/>
        <v>0</v>
      </c>
      <c r="AX165" s="346"/>
      <c r="AY165" s="346"/>
      <c r="AZ165" s="346"/>
      <c r="BA165" s="346"/>
      <c r="BB165" s="346"/>
      <c r="BC165" s="346"/>
      <c r="BD165" s="346"/>
      <c r="BE165" s="347"/>
      <c r="BF165" s="324"/>
      <c r="BG165" s="343" t="str">
        <f t="shared" si="1658"/>
        <v>OTHER INELIG</v>
      </c>
      <c r="BH165" s="339" t="e">
        <f t="shared" si="1682"/>
        <v>#DIV/0!</v>
      </c>
      <c r="BI165" s="348" t="e">
        <f t="shared" si="1683"/>
        <v>#DIV/0!</v>
      </c>
      <c r="BJ165" s="348" t="e">
        <f t="shared" si="1684"/>
        <v>#DIV/0!</v>
      </c>
      <c r="BK165" s="348" t="e">
        <f t="shared" si="1685"/>
        <v>#DIV/0!</v>
      </c>
      <c r="BL165" s="348" t="e">
        <f t="shared" si="1686"/>
        <v>#DIV/0!</v>
      </c>
      <c r="BM165" s="348" t="e">
        <f t="shared" si="1687"/>
        <v>#DIV/0!</v>
      </c>
      <c r="BN165" s="348" t="e">
        <f t="shared" si="1688"/>
        <v>#DIV/0!</v>
      </c>
      <c r="BO165" s="348" t="e">
        <f t="shared" si="1689"/>
        <v>#DIV/0!</v>
      </c>
      <c r="BP165" s="349" t="e">
        <f t="shared" si="1690"/>
        <v>#DIV/0!</v>
      </c>
      <c r="BR165" s="343" t="s">
        <v>487</v>
      </c>
      <c r="BS165" s="344" t="e">
        <f>+BT165/BT168</f>
        <v>#DIV/0!</v>
      </c>
      <c r="BT165" s="345">
        <f t="shared" si="1691"/>
        <v>0</v>
      </c>
      <c r="BU165" s="346"/>
      <c r="BV165" s="346"/>
      <c r="BW165" s="346"/>
      <c r="BX165" s="346"/>
      <c r="BY165" s="346"/>
      <c r="BZ165" s="346"/>
      <c r="CA165" s="346"/>
      <c r="CB165" s="347"/>
      <c r="CC165" s="324"/>
      <c r="CD165" s="343" t="str">
        <f t="shared" si="1659"/>
        <v>OTHER INELIG</v>
      </c>
      <c r="CE165" s="339" t="e">
        <f t="shared" si="1692"/>
        <v>#DIV/0!</v>
      </c>
      <c r="CF165" s="348" t="e">
        <f t="shared" si="1693"/>
        <v>#DIV/0!</v>
      </c>
      <c r="CG165" s="348" t="e">
        <f t="shared" si="1694"/>
        <v>#DIV/0!</v>
      </c>
      <c r="CH165" s="348" t="e">
        <f t="shared" si="1695"/>
        <v>#DIV/0!</v>
      </c>
      <c r="CI165" s="348" t="e">
        <f t="shared" si="1696"/>
        <v>#DIV/0!</v>
      </c>
      <c r="CJ165" s="348" t="e">
        <f t="shared" si="1697"/>
        <v>#DIV/0!</v>
      </c>
      <c r="CK165" s="348" t="e">
        <f t="shared" si="1698"/>
        <v>#DIV/0!</v>
      </c>
      <c r="CL165" s="348" t="e">
        <f t="shared" si="1699"/>
        <v>#DIV/0!</v>
      </c>
      <c r="CM165" s="349" t="e">
        <f t="shared" si="1700"/>
        <v>#DIV/0!</v>
      </c>
      <c r="CO165" s="343" t="s">
        <v>487</v>
      </c>
      <c r="CP165" s="344" t="e">
        <f>+CQ165/CQ168</f>
        <v>#DIV/0!</v>
      </c>
      <c r="CQ165" s="345">
        <f t="shared" si="1701"/>
        <v>0</v>
      </c>
      <c r="CR165" s="346"/>
      <c r="CS165" s="346"/>
      <c r="CT165" s="346"/>
      <c r="CU165" s="346"/>
      <c r="CV165" s="346"/>
      <c r="CW165" s="346"/>
      <c r="CX165" s="346"/>
      <c r="CY165" s="347"/>
      <c r="CZ165" s="324"/>
      <c r="DA165" s="343" t="str">
        <f t="shared" si="1660"/>
        <v>OTHER INELIG</v>
      </c>
      <c r="DB165" s="339" t="e">
        <f t="shared" si="1702"/>
        <v>#DIV/0!</v>
      </c>
      <c r="DC165" s="348" t="e">
        <f t="shared" si="1703"/>
        <v>#DIV/0!</v>
      </c>
      <c r="DD165" s="348" t="e">
        <f t="shared" si="1704"/>
        <v>#DIV/0!</v>
      </c>
      <c r="DE165" s="348" t="e">
        <f t="shared" si="1705"/>
        <v>#DIV/0!</v>
      </c>
      <c r="DF165" s="348" t="e">
        <f t="shared" si="1706"/>
        <v>#DIV/0!</v>
      </c>
      <c r="DG165" s="348" t="e">
        <f t="shared" si="1707"/>
        <v>#DIV/0!</v>
      </c>
      <c r="DH165" s="348" t="e">
        <f t="shared" si="1708"/>
        <v>#DIV/0!</v>
      </c>
      <c r="DI165" s="348" t="e">
        <f t="shared" si="1709"/>
        <v>#DIV/0!</v>
      </c>
      <c r="DJ165" s="349" t="e">
        <f t="shared" si="1710"/>
        <v>#DIV/0!</v>
      </c>
      <c r="DL165" s="343" t="s">
        <v>487</v>
      </c>
      <c r="DM165" s="344" t="e">
        <f>+DN165/DN168</f>
        <v>#DIV/0!</v>
      </c>
      <c r="DN165" s="345">
        <f t="shared" si="1711"/>
        <v>0</v>
      </c>
      <c r="DO165" s="346"/>
      <c r="DP165" s="346"/>
      <c r="DQ165" s="346"/>
      <c r="DR165" s="346"/>
      <c r="DS165" s="346"/>
      <c r="DT165" s="346"/>
      <c r="DU165" s="346"/>
      <c r="DV165" s="347"/>
      <c r="DW165" s="324"/>
      <c r="DX165" s="343" t="str">
        <f t="shared" si="1661"/>
        <v>OTHER INELIG</v>
      </c>
      <c r="DY165" s="339" t="e">
        <f t="shared" si="1712"/>
        <v>#DIV/0!</v>
      </c>
      <c r="DZ165" s="348" t="e">
        <f t="shared" si="1713"/>
        <v>#DIV/0!</v>
      </c>
      <c r="EA165" s="348" t="e">
        <f t="shared" si="1714"/>
        <v>#DIV/0!</v>
      </c>
      <c r="EB165" s="348" t="e">
        <f t="shared" si="1715"/>
        <v>#DIV/0!</v>
      </c>
      <c r="EC165" s="348" t="e">
        <f t="shared" si="1716"/>
        <v>#DIV/0!</v>
      </c>
      <c r="ED165" s="348" t="e">
        <f t="shared" si="1717"/>
        <v>#DIV/0!</v>
      </c>
      <c r="EE165" s="348" t="e">
        <f t="shared" si="1718"/>
        <v>#DIV/0!</v>
      </c>
      <c r="EF165" s="348" t="e">
        <f t="shared" si="1719"/>
        <v>#DIV/0!</v>
      </c>
      <c r="EG165" s="349" t="e">
        <f t="shared" si="1720"/>
        <v>#DIV/0!</v>
      </c>
      <c r="EI165" s="343" t="s">
        <v>487</v>
      </c>
      <c r="EJ165" s="344" t="e">
        <f>+EK165/EK168</f>
        <v>#DIV/0!</v>
      </c>
      <c r="EK165" s="345">
        <f t="shared" si="1721"/>
        <v>0</v>
      </c>
      <c r="EL165" s="346"/>
      <c r="EM165" s="346"/>
      <c r="EN165" s="346"/>
      <c r="EO165" s="346"/>
      <c r="EP165" s="346"/>
      <c r="EQ165" s="346"/>
      <c r="ER165" s="346"/>
      <c r="ES165" s="347"/>
      <c r="ET165" s="324"/>
      <c r="EU165" s="343" t="str">
        <f t="shared" si="1662"/>
        <v>OTHER INELIG</v>
      </c>
      <c r="EV165" s="339" t="e">
        <f t="shared" si="1722"/>
        <v>#DIV/0!</v>
      </c>
      <c r="EW165" s="348" t="e">
        <f t="shared" si="1723"/>
        <v>#DIV/0!</v>
      </c>
      <c r="EX165" s="348" t="e">
        <f t="shared" si="1724"/>
        <v>#DIV/0!</v>
      </c>
      <c r="EY165" s="348" t="e">
        <f t="shared" si="1725"/>
        <v>#DIV/0!</v>
      </c>
      <c r="EZ165" s="348" t="e">
        <f t="shared" si="1726"/>
        <v>#DIV/0!</v>
      </c>
      <c r="FA165" s="348" t="e">
        <f t="shared" si="1727"/>
        <v>#DIV/0!</v>
      </c>
      <c r="FB165" s="348" t="e">
        <f t="shared" si="1728"/>
        <v>#DIV/0!</v>
      </c>
      <c r="FC165" s="348" t="e">
        <f t="shared" si="1729"/>
        <v>#DIV/0!</v>
      </c>
      <c r="FD165" s="349" t="e">
        <f t="shared" si="1730"/>
        <v>#DIV/0!</v>
      </c>
      <c r="FF165" s="343" t="s">
        <v>487</v>
      </c>
      <c r="FG165" s="344" t="e">
        <f>+FH165/FH168</f>
        <v>#DIV/0!</v>
      </c>
      <c r="FH165" s="345">
        <f t="shared" si="1731"/>
        <v>0</v>
      </c>
      <c r="FI165" s="346"/>
      <c r="FJ165" s="346"/>
      <c r="FK165" s="346"/>
      <c r="FL165" s="346"/>
      <c r="FM165" s="346"/>
      <c r="FN165" s="346"/>
      <c r="FO165" s="346"/>
      <c r="FP165" s="347"/>
      <c r="FQ165" s="324"/>
      <c r="FR165" s="343" t="str">
        <f t="shared" si="1663"/>
        <v>OTHER INELIG</v>
      </c>
      <c r="FS165" s="339" t="e">
        <f t="shared" si="1732"/>
        <v>#DIV/0!</v>
      </c>
      <c r="FT165" s="348" t="e">
        <f t="shared" si="1733"/>
        <v>#DIV/0!</v>
      </c>
      <c r="FU165" s="348" t="e">
        <f t="shared" si="1734"/>
        <v>#DIV/0!</v>
      </c>
      <c r="FV165" s="348" t="e">
        <f t="shared" si="1735"/>
        <v>#DIV/0!</v>
      </c>
      <c r="FW165" s="348" t="e">
        <f t="shared" si="1736"/>
        <v>#DIV/0!</v>
      </c>
      <c r="FX165" s="348" t="e">
        <f t="shared" si="1737"/>
        <v>#DIV/0!</v>
      </c>
      <c r="FY165" s="348" t="e">
        <f t="shared" si="1738"/>
        <v>#DIV/0!</v>
      </c>
      <c r="FZ165" s="348" t="e">
        <f t="shared" si="1739"/>
        <v>#DIV/0!</v>
      </c>
      <c r="GA165" s="349" t="e">
        <f t="shared" si="1740"/>
        <v>#DIV/0!</v>
      </c>
      <c r="GC165" s="343" t="s">
        <v>487</v>
      </c>
      <c r="GD165" s="344" t="e">
        <f>+GE165/GE168</f>
        <v>#DIV/0!</v>
      </c>
      <c r="GE165" s="345">
        <f t="shared" si="1741"/>
        <v>0</v>
      </c>
      <c r="GF165" s="346"/>
      <c r="GG165" s="346"/>
      <c r="GH165" s="346"/>
      <c r="GI165" s="346"/>
      <c r="GJ165" s="346"/>
      <c r="GK165" s="346"/>
      <c r="GL165" s="346"/>
      <c r="GM165" s="347"/>
      <c r="GN165" s="324"/>
      <c r="GO165" s="343" t="str">
        <f t="shared" si="1664"/>
        <v>OTHER INELIG</v>
      </c>
      <c r="GP165" s="339" t="e">
        <f t="shared" si="1742"/>
        <v>#DIV/0!</v>
      </c>
      <c r="GQ165" s="348" t="e">
        <f t="shared" si="1743"/>
        <v>#DIV/0!</v>
      </c>
      <c r="GR165" s="348" t="e">
        <f t="shared" si="1744"/>
        <v>#DIV/0!</v>
      </c>
      <c r="GS165" s="348" t="e">
        <f t="shared" si="1745"/>
        <v>#DIV/0!</v>
      </c>
      <c r="GT165" s="348" t="e">
        <f t="shared" si="1746"/>
        <v>#DIV/0!</v>
      </c>
      <c r="GU165" s="348" t="e">
        <f t="shared" si="1747"/>
        <v>#DIV/0!</v>
      </c>
      <c r="GV165" s="348" t="e">
        <f t="shared" si="1748"/>
        <v>#DIV/0!</v>
      </c>
      <c r="GW165" s="348" t="e">
        <f t="shared" si="1749"/>
        <v>#DIV/0!</v>
      </c>
      <c r="GX165" s="349" t="e">
        <f t="shared" si="1750"/>
        <v>#DIV/0!</v>
      </c>
      <c r="GZ165" s="343" t="s">
        <v>487</v>
      </c>
      <c r="HA165" s="344" t="e">
        <f>+HB165/HB168</f>
        <v>#DIV/0!</v>
      </c>
      <c r="HB165" s="345">
        <f t="shared" si="1751"/>
        <v>0</v>
      </c>
      <c r="HC165" s="346"/>
      <c r="HD165" s="346"/>
      <c r="HE165" s="346"/>
      <c r="HF165" s="346"/>
      <c r="HG165" s="346"/>
      <c r="HH165" s="346"/>
      <c r="HI165" s="346"/>
      <c r="HJ165" s="347"/>
      <c r="HK165" s="324"/>
      <c r="HL165" s="343" t="str">
        <f t="shared" si="1665"/>
        <v>OTHER INELIG</v>
      </c>
      <c r="HM165" s="339" t="e">
        <f t="shared" si="1752"/>
        <v>#DIV/0!</v>
      </c>
      <c r="HN165" s="348" t="e">
        <f t="shared" si="1753"/>
        <v>#DIV/0!</v>
      </c>
      <c r="HO165" s="348" t="e">
        <f t="shared" si="1754"/>
        <v>#DIV/0!</v>
      </c>
      <c r="HP165" s="348" t="e">
        <f t="shared" si="1755"/>
        <v>#DIV/0!</v>
      </c>
      <c r="HQ165" s="348" t="e">
        <f t="shared" si="1756"/>
        <v>#DIV/0!</v>
      </c>
      <c r="HR165" s="348" t="e">
        <f t="shared" si="1757"/>
        <v>#DIV/0!</v>
      </c>
      <c r="HS165" s="348" t="e">
        <f t="shared" si="1758"/>
        <v>#DIV/0!</v>
      </c>
      <c r="HT165" s="348" t="e">
        <f t="shared" si="1759"/>
        <v>#DIV/0!</v>
      </c>
      <c r="HU165" s="349" t="e">
        <f t="shared" si="1760"/>
        <v>#DIV/0!</v>
      </c>
      <c r="HW165" s="343" t="s">
        <v>487</v>
      </c>
      <c r="HX165" s="344" t="e">
        <f>+HY165/HY168</f>
        <v>#DIV/0!</v>
      </c>
      <c r="HY165" s="345">
        <f t="shared" si="1761"/>
        <v>0</v>
      </c>
      <c r="HZ165" s="346"/>
      <c r="IA165" s="346"/>
      <c r="IB165" s="346"/>
      <c r="IC165" s="346"/>
      <c r="ID165" s="346"/>
      <c r="IE165" s="346"/>
      <c r="IF165" s="346"/>
      <c r="IG165" s="347"/>
      <c r="IH165" s="324"/>
      <c r="II165" s="343" t="str">
        <f t="shared" si="1666"/>
        <v>OTHER INELIG</v>
      </c>
      <c r="IJ165" s="339" t="e">
        <f t="shared" si="1762"/>
        <v>#DIV/0!</v>
      </c>
      <c r="IK165" s="348" t="e">
        <f t="shared" si="1763"/>
        <v>#DIV/0!</v>
      </c>
      <c r="IL165" s="348" t="e">
        <f t="shared" si="1764"/>
        <v>#DIV/0!</v>
      </c>
      <c r="IM165" s="348" t="e">
        <f t="shared" si="1765"/>
        <v>#DIV/0!</v>
      </c>
      <c r="IN165" s="348" t="e">
        <f t="shared" si="1766"/>
        <v>#DIV/0!</v>
      </c>
      <c r="IO165" s="348" t="e">
        <f t="shared" si="1767"/>
        <v>#DIV/0!</v>
      </c>
      <c r="IP165" s="348" t="e">
        <f t="shared" si="1768"/>
        <v>#DIV/0!</v>
      </c>
      <c r="IQ165" s="348" t="e">
        <f t="shared" si="1769"/>
        <v>#DIV/0!</v>
      </c>
      <c r="IR165" s="349" t="e">
        <f t="shared" si="1770"/>
        <v>#DIV/0!</v>
      </c>
      <c r="IT165" s="343" t="s">
        <v>487</v>
      </c>
      <c r="IU165" s="344" t="e">
        <f>+IV165/IV168</f>
        <v>#DIV/0!</v>
      </c>
      <c r="IV165" s="345">
        <f t="shared" si="1771"/>
        <v>0</v>
      </c>
      <c r="IW165" s="346"/>
      <c r="IX165" s="346"/>
      <c r="IY165" s="346"/>
      <c r="IZ165" s="346"/>
      <c r="JA165" s="346"/>
      <c r="JB165" s="346"/>
      <c r="JC165" s="346"/>
      <c r="JD165" s="347"/>
      <c r="JE165" s="324"/>
      <c r="JF165" s="343" t="str">
        <f t="shared" si="1667"/>
        <v>OTHER INELIG</v>
      </c>
      <c r="JG165" s="339" t="e">
        <f t="shared" si="1772"/>
        <v>#DIV/0!</v>
      </c>
      <c r="JH165" s="348" t="e">
        <f t="shared" si="1773"/>
        <v>#DIV/0!</v>
      </c>
      <c r="JI165" s="348" t="e">
        <f t="shared" si="1774"/>
        <v>#DIV/0!</v>
      </c>
      <c r="JJ165" s="348" t="e">
        <f t="shared" si="1775"/>
        <v>#DIV/0!</v>
      </c>
      <c r="JK165" s="348" t="e">
        <f t="shared" si="1776"/>
        <v>#DIV/0!</v>
      </c>
      <c r="JL165" s="348" t="e">
        <f t="shared" si="1777"/>
        <v>#DIV/0!</v>
      </c>
      <c r="JM165" s="348" t="e">
        <f t="shared" si="1778"/>
        <v>#DIV/0!</v>
      </c>
      <c r="JN165" s="348" t="e">
        <f t="shared" si="1779"/>
        <v>#DIV/0!</v>
      </c>
      <c r="JO165" s="349" t="e">
        <f t="shared" si="1780"/>
        <v>#DIV/0!</v>
      </c>
      <c r="JQ165" s="343" t="s">
        <v>487</v>
      </c>
      <c r="JR165" s="344" t="e">
        <f>+JS165/JS168</f>
        <v>#DIV/0!</v>
      </c>
      <c r="JS165" s="345">
        <f t="shared" si="1781"/>
        <v>0</v>
      </c>
      <c r="JT165" s="346"/>
      <c r="JU165" s="346"/>
      <c r="JV165" s="346"/>
      <c r="JW165" s="346"/>
      <c r="JX165" s="346"/>
      <c r="JY165" s="346"/>
      <c r="JZ165" s="346"/>
      <c r="KA165" s="347"/>
      <c r="KB165" s="324"/>
      <c r="KC165" s="343" t="str">
        <f t="shared" si="1668"/>
        <v>OTHER INELIG</v>
      </c>
      <c r="KD165" s="339" t="e">
        <f t="shared" si="1782"/>
        <v>#DIV/0!</v>
      </c>
      <c r="KE165" s="348" t="e">
        <f t="shared" si="1783"/>
        <v>#DIV/0!</v>
      </c>
      <c r="KF165" s="348" t="e">
        <f t="shared" si="1784"/>
        <v>#DIV/0!</v>
      </c>
      <c r="KG165" s="348" t="e">
        <f t="shared" si="1785"/>
        <v>#DIV/0!</v>
      </c>
      <c r="KH165" s="348" t="e">
        <f t="shared" si="1786"/>
        <v>#DIV/0!</v>
      </c>
      <c r="KI165" s="348" t="e">
        <f t="shared" si="1787"/>
        <v>#DIV/0!</v>
      </c>
      <c r="KJ165" s="348" t="e">
        <f t="shared" si="1788"/>
        <v>#DIV/0!</v>
      </c>
      <c r="KK165" s="348" t="e">
        <f t="shared" si="1789"/>
        <v>#DIV/0!</v>
      </c>
      <c r="KL165" s="349" t="e">
        <f t="shared" si="1790"/>
        <v>#DIV/0!</v>
      </c>
    </row>
    <row r="166" spans="1:298" x14ac:dyDescent="0.2">
      <c r="A166" s="343" t="s">
        <v>488</v>
      </c>
      <c r="B166" s="344" t="e">
        <f>+C166/C168</f>
        <v>#DIV/0!</v>
      </c>
      <c r="C166" s="345">
        <f t="shared" si="1669"/>
        <v>0</v>
      </c>
      <c r="D166" s="346">
        <f t="shared" si="1640"/>
        <v>0</v>
      </c>
      <c r="E166" s="346">
        <f t="shared" si="1641"/>
        <v>0</v>
      </c>
      <c r="F166" s="346">
        <f t="shared" si="1642"/>
        <v>0</v>
      </c>
      <c r="G166" s="346">
        <f t="shared" si="1643"/>
        <v>0</v>
      </c>
      <c r="H166" s="346">
        <f t="shared" si="1644"/>
        <v>0</v>
      </c>
      <c r="I166" s="346">
        <f t="shared" si="1645"/>
        <v>0</v>
      </c>
      <c r="J166" s="346">
        <f t="shared" si="1646"/>
        <v>0</v>
      </c>
      <c r="K166" s="347">
        <f t="shared" si="1647"/>
        <v>0</v>
      </c>
      <c r="L166" s="324"/>
      <c r="M166" s="343" t="str">
        <f t="shared" si="1648"/>
        <v>SELF PAY</v>
      </c>
      <c r="N166" s="339" t="e">
        <f t="shared" si="1670"/>
        <v>#DIV/0!</v>
      </c>
      <c r="O166" s="348" t="e">
        <f t="shared" si="1649"/>
        <v>#DIV/0!</v>
      </c>
      <c r="P166" s="348" t="e">
        <f t="shared" si="1650"/>
        <v>#DIV/0!</v>
      </c>
      <c r="Q166" s="348" t="e">
        <f t="shared" si="1651"/>
        <v>#DIV/0!</v>
      </c>
      <c r="R166" s="348" t="e">
        <f t="shared" si="1652"/>
        <v>#DIV/0!</v>
      </c>
      <c r="S166" s="348" t="e">
        <f t="shared" si="1653"/>
        <v>#DIV/0!</v>
      </c>
      <c r="T166" s="348" t="e">
        <f t="shared" si="1654"/>
        <v>#DIV/0!</v>
      </c>
      <c r="U166" s="348" t="e">
        <f t="shared" si="1655"/>
        <v>#DIV/0!</v>
      </c>
      <c r="V166" s="349" t="e">
        <f t="shared" si="1656"/>
        <v>#DIV/0!</v>
      </c>
      <c r="X166" s="343" t="s">
        <v>488</v>
      </c>
      <c r="Y166" s="344" t="e">
        <f>+Z166/Z168</f>
        <v>#DIV/0!</v>
      </c>
      <c r="Z166" s="345">
        <f t="shared" si="1671"/>
        <v>0</v>
      </c>
      <c r="AA166" s="346"/>
      <c r="AB166" s="346"/>
      <c r="AC166" s="346"/>
      <c r="AD166" s="346"/>
      <c r="AE166" s="346"/>
      <c r="AF166" s="346"/>
      <c r="AG166" s="346"/>
      <c r="AH166" s="347"/>
      <c r="AI166" s="324"/>
      <c r="AJ166" s="343" t="str">
        <f t="shared" si="1657"/>
        <v>SELF PAY</v>
      </c>
      <c r="AK166" s="339" t="e">
        <f t="shared" si="1672"/>
        <v>#DIV/0!</v>
      </c>
      <c r="AL166" s="348" t="e">
        <f t="shared" si="1673"/>
        <v>#DIV/0!</v>
      </c>
      <c r="AM166" s="348" t="e">
        <f t="shared" si="1674"/>
        <v>#DIV/0!</v>
      </c>
      <c r="AN166" s="348" t="e">
        <f t="shared" si="1675"/>
        <v>#DIV/0!</v>
      </c>
      <c r="AO166" s="348" t="e">
        <f t="shared" si="1676"/>
        <v>#DIV/0!</v>
      </c>
      <c r="AP166" s="348" t="e">
        <f t="shared" si="1677"/>
        <v>#DIV/0!</v>
      </c>
      <c r="AQ166" s="348" t="e">
        <f t="shared" si="1678"/>
        <v>#DIV/0!</v>
      </c>
      <c r="AR166" s="348" t="e">
        <f t="shared" si="1679"/>
        <v>#DIV/0!</v>
      </c>
      <c r="AS166" s="349" t="e">
        <f t="shared" si="1680"/>
        <v>#DIV/0!</v>
      </c>
      <c r="AU166" s="343" t="s">
        <v>488</v>
      </c>
      <c r="AV166" s="344" t="e">
        <f>+AW166/AW168</f>
        <v>#DIV/0!</v>
      </c>
      <c r="AW166" s="345">
        <f t="shared" si="1681"/>
        <v>0</v>
      </c>
      <c r="AX166" s="346"/>
      <c r="AY166" s="346"/>
      <c r="AZ166" s="346"/>
      <c r="BA166" s="346"/>
      <c r="BB166" s="346"/>
      <c r="BC166" s="346"/>
      <c r="BD166" s="346"/>
      <c r="BE166" s="347"/>
      <c r="BF166" s="324"/>
      <c r="BG166" s="343" t="str">
        <f t="shared" si="1658"/>
        <v>SELF PAY</v>
      </c>
      <c r="BH166" s="339" t="e">
        <f t="shared" si="1682"/>
        <v>#DIV/0!</v>
      </c>
      <c r="BI166" s="348" t="e">
        <f t="shared" si="1683"/>
        <v>#DIV/0!</v>
      </c>
      <c r="BJ166" s="348" t="e">
        <f t="shared" si="1684"/>
        <v>#DIV/0!</v>
      </c>
      <c r="BK166" s="348" t="e">
        <f t="shared" si="1685"/>
        <v>#DIV/0!</v>
      </c>
      <c r="BL166" s="348" t="e">
        <f t="shared" si="1686"/>
        <v>#DIV/0!</v>
      </c>
      <c r="BM166" s="348" t="e">
        <f t="shared" si="1687"/>
        <v>#DIV/0!</v>
      </c>
      <c r="BN166" s="348" t="e">
        <f t="shared" si="1688"/>
        <v>#DIV/0!</v>
      </c>
      <c r="BO166" s="348" t="e">
        <f t="shared" si="1689"/>
        <v>#DIV/0!</v>
      </c>
      <c r="BP166" s="349" t="e">
        <f t="shared" si="1690"/>
        <v>#DIV/0!</v>
      </c>
      <c r="BR166" s="343" t="s">
        <v>488</v>
      </c>
      <c r="BS166" s="344" t="e">
        <f>+BT166/BT168</f>
        <v>#DIV/0!</v>
      </c>
      <c r="BT166" s="345">
        <f t="shared" si="1691"/>
        <v>0</v>
      </c>
      <c r="BU166" s="346"/>
      <c r="BV166" s="346"/>
      <c r="BW166" s="346"/>
      <c r="BX166" s="346"/>
      <c r="BY166" s="346"/>
      <c r="BZ166" s="346"/>
      <c r="CA166" s="346"/>
      <c r="CB166" s="347"/>
      <c r="CC166" s="324"/>
      <c r="CD166" s="343" t="str">
        <f t="shared" si="1659"/>
        <v>SELF PAY</v>
      </c>
      <c r="CE166" s="339" t="e">
        <f t="shared" si="1692"/>
        <v>#DIV/0!</v>
      </c>
      <c r="CF166" s="348" t="e">
        <f t="shared" si="1693"/>
        <v>#DIV/0!</v>
      </c>
      <c r="CG166" s="348" t="e">
        <f t="shared" si="1694"/>
        <v>#DIV/0!</v>
      </c>
      <c r="CH166" s="348" t="e">
        <f t="shared" si="1695"/>
        <v>#DIV/0!</v>
      </c>
      <c r="CI166" s="348" t="e">
        <f t="shared" si="1696"/>
        <v>#DIV/0!</v>
      </c>
      <c r="CJ166" s="348" t="e">
        <f t="shared" si="1697"/>
        <v>#DIV/0!</v>
      </c>
      <c r="CK166" s="348" t="e">
        <f t="shared" si="1698"/>
        <v>#DIV/0!</v>
      </c>
      <c r="CL166" s="348" t="e">
        <f t="shared" si="1699"/>
        <v>#DIV/0!</v>
      </c>
      <c r="CM166" s="349" t="e">
        <f t="shared" si="1700"/>
        <v>#DIV/0!</v>
      </c>
      <c r="CO166" s="343" t="s">
        <v>488</v>
      </c>
      <c r="CP166" s="344" t="e">
        <f>+CQ166/CQ168</f>
        <v>#DIV/0!</v>
      </c>
      <c r="CQ166" s="345">
        <f t="shared" si="1701"/>
        <v>0</v>
      </c>
      <c r="CR166" s="346"/>
      <c r="CS166" s="346"/>
      <c r="CT166" s="346"/>
      <c r="CU166" s="346"/>
      <c r="CV166" s="346"/>
      <c r="CW166" s="346"/>
      <c r="CX166" s="346"/>
      <c r="CY166" s="347"/>
      <c r="CZ166" s="324"/>
      <c r="DA166" s="343" t="str">
        <f t="shared" si="1660"/>
        <v>SELF PAY</v>
      </c>
      <c r="DB166" s="339" t="e">
        <f t="shared" si="1702"/>
        <v>#DIV/0!</v>
      </c>
      <c r="DC166" s="348" t="e">
        <f t="shared" si="1703"/>
        <v>#DIV/0!</v>
      </c>
      <c r="DD166" s="348" t="e">
        <f t="shared" si="1704"/>
        <v>#DIV/0!</v>
      </c>
      <c r="DE166" s="348" t="e">
        <f t="shared" si="1705"/>
        <v>#DIV/0!</v>
      </c>
      <c r="DF166" s="348" t="e">
        <f t="shared" si="1706"/>
        <v>#DIV/0!</v>
      </c>
      <c r="DG166" s="348" t="e">
        <f t="shared" si="1707"/>
        <v>#DIV/0!</v>
      </c>
      <c r="DH166" s="348" t="e">
        <f t="shared" si="1708"/>
        <v>#DIV/0!</v>
      </c>
      <c r="DI166" s="348" t="e">
        <f t="shared" si="1709"/>
        <v>#DIV/0!</v>
      </c>
      <c r="DJ166" s="349" t="e">
        <f t="shared" si="1710"/>
        <v>#DIV/0!</v>
      </c>
      <c r="DL166" s="343" t="s">
        <v>488</v>
      </c>
      <c r="DM166" s="344" t="e">
        <f>+DN166/DN168</f>
        <v>#DIV/0!</v>
      </c>
      <c r="DN166" s="345">
        <f t="shared" si="1711"/>
        <v>0</v>
      </c>
      <c r="DO166" s="346"/>
      <c r="DP166" s="346"/>
      <c r="DQ166" s="346"/>
      <c r="DR166" s="346"/>
      <c r="DS166" s="346"/>
      <c r="DT166" s="346"/>
      <c r="DU166" s="346"/>
      <c r="DV166" s="347"/>
      <c r="DW166" s="324"/>
      <c r="DX166" s="343" t="str">
        <f t="shared" si="1661"/>
        <v>SELF PAY</v>
      </c>
      <c r="DY166" s="339" t="e">
        <f t="shared" si="1712"/>
        <v>#DIV/0!</v>
      </c>
      <c r="DZ166" s="348" t="e">
        <f t="shared" si="1713"/>
        <v>#DIV/0!</v>
      </c>
      <c r="EA166" s="348" t="e">
        <f t="shared" si="1714"/>
        <v>#DIV/0!</v>
      </c>
      <c r="EB166" s="348" t="e">
        <f t="shared" si="1715"/>
        <v>#DIV/0!</v>
      </c>
      <c r="EC166" s="348" t="e">
        <f t="shared" si="1716"/>
        <v>#DIV/0!</v>
      </c>
      <c r="ED166" s="348" t="e">
        <f t="shared" si="1717"/>
        <v>#DIV/0!</v>
      </c>
      <c r="EE166" s="348" t="e">
        <f t="shared" si="1718"/>
        <v>#DIV/0!</v>
      </c>
      <c r="EF166" s="348" t="e">
        <f t="shared" si="1719"/>
        <v>#DIV/0!</v>
      </c>
      <c r="EG166" s="349" t="e">
        <f t="shared" si="1720"/>
        <v>#DIV/0!</v>
      </c>
      <c r="EI166" s="343" t="s">
        <v>488</v>
      </c>
      <c r="EJ166" s="344" t="e">
        <f>+EK166/EK168</f>
        <v>#DIV/0!</v>
      </c>
      <c r="EK166" s="345">
        <f t="shared" si="1721"/>
        <v>0</v>
      </c>
      <c r="EL166" s="346"/>
      <c r="EM166" s="346"/>
      <c r="EN166" s="346"/>
      <c r="EO166" s="346"/>
      <c r="EP166" s="346"/>
      <c r="EQ166" s="346"/>
      <c r="ER166" s="346"/>
      <c r="ES166" s="347"/>
      <c r="ET166" s="324"/>
      <c r="EU166" s="343" t="str">
        <f t="shared" si="1662"/>
        <v>SELF PAY</v>
      </c>
      <c r="EV166" s="339" t="e">
        <f t="shared" si="1722"/>
        <v>#DIV/0!</v>
      </c>
      <c r="EW166" s="348" t="e">
        <f t="shared" si="1723"/>
        <v>#DIV/0!</v>
      </c>
      <c r="EX166" s="348" t="e">
        <f t="shared" si="1724"/>
        <v>#DIV/0!</v>
      </c>
      <c r="EY166" s="348" t="e">
        <f t="shared" si="1725"/>
        <v>#DIV/0!</v>
      </c>
      <c r="EZ166" s="348" t="e">
        <f t="shared" si="1726"/>
        <v>#DIV/0!</v>
      </c>
      <c r="FA166" s="348" t="e">
        <f t="shared" si="1727"/>
        <v>#DIV/0!</v>
      </c>
      <c r="FB166" s="348" t="e">
        <f t="shared" si="1728"/>
        <v>#DIV/0!</v>
      </c>
      <c r="FC166" s="348" t="e">
        <f t="shared" si="1729"/>
        <v>#DIV/0!</v>
      </c>
      <c r="FD166" s="349" t="e">
        <f t="shared" si="1730"/>
        <v>#DIV/0!</v>
      </c>
      <c r="FF166" s="343" t="s">
        <v>488</v>
      </c>
      <c r="FG166" s="344" t="e">
        <f>+FH166/FH168</f>
        <v>#DIV/0!</v>
      </c>
      <c r="FH166" s="345">
        <f t="shared" si="1731"/>
        <v>0</v>
      </c>
      <c r="FI166" s="346"/>
      <c r="FJ166" s="346"/>
      <c r="FK166" s="346"/>
      <c r="FL166" s="346"/>
      <c r="FM166" s="346"/>
      <c r="FN166" s="346"/>
      <c r="FO166" s="346"/>
      <c r="FP166" s="347"/>
      <c r="FQ166" s="324"/>
      <c r="FR166" s="343" t="str">
        <f t="shared" si="1663"/>
        <v>SELF PAY</v>
      </c>
      <c r="FS166" s="339" t="e">
        <f t="shared" si="1732"/>
        <v>#DIV/0!</v>
      </c>
      <c r="FT166" s="348" t="e">
        <f t="shared" si="1733"/>
        <v>#DIV/0!</v>
      </c>
      <c r="FU166" s="348" t="e">
        <f t="shared" si="1734"/>
        <v>#DIV/0!</v>
      </c>
      <c r="FV166" s="348" t="e">
        <f t="shared" si="1735"/>
        <v>#DIV/0!</v>
      </c>
      <c r="FW166" s="348" t="e">
        <f t="shared" si="1736"/>
        <v>#DIV/0!</v>
      </c>
      <c r="FX166" s="348" t="e">
        <f t="shared" si="1737"/>
        <v>#DIV/0!</v>
      </c>
      <c r="FY166" s="348" t="e">
        <f t="shared" si="1738"/>
        <v>#DIV/0!</v>
      </c>
      <c r="FZ166" s="348" t="e">
        <f t="shared" si="1739"/>
        <v>#DIV/0!</v>
      </c>
      <c r="GA166" s="349" t="e">
        <f t="shared" si="1740"/>
        <v>#DIV/0!</v>
      </c>
      <c r="GC166" s="343" t="s">
        <v>488</v>
      </c>
      <c r="GD166" s="344" t="e">
        <f>+GE166/GE168</f>
        <v>#DIV/0!</v>
      </c>
      <c r="GE166" s="345">
        <f t="shared" si="1741"/>
        <v>0</v>
      </c>
      <c r="GF166" s="346"/>
      <c r="GG166" s="346"/>
      <c r="GH166" s="346"/>
      <c r="GI166" s="346"/>
      <c r="GJ166" s="346"/>
      <c r="GK166" s="346"/>
      <c r="GL166" s="346"/>
      <c r="GM166" s="347"/>
      <c r="GN166" s="324"/>
      <c r="GO166" s="343" t="str">
        <f t="shared" si="1664"/>
        <v>SELF PAY</v>
      </c>
      <c r="GP166" s="339" t="e">
        <f t="shared" si="1742"/>
        <v>#DIV/0!</v>
      </c>
      <c r="GQ166" s="348" t="e">
        <f t="shared" si="1743"/>
        <v>#DIV/0!</v>
      </c>
      <c r="GR166" s="348" t="e">
        <f t="shared" si="1744"/>
        <v>#DIV/0!</v>
      </c>
      <c r="GS166" s="348" t="e">
        <f t="shared" si="1745"/>
        <v>#DIV/0!</v>
      </c>
      <c r="GT166" s="348" t="e">
        <f t="shared" si="1746"/>
        <v>#DIV/0!</v>
      </c>
      <c r="GU166" s="348" t="e">
        <f t="shared" si="1747"/>
        <v>#DIV/0!</v>
      </c>
      <c r="GV166" s="348" t="e">
        <f t="shared" si="1748"/>
        <v>#DIV/0!</v>
      </c>
      <c r="GW166" s="348" t="e">
        <f t="shared" si="1749"/>
        <v>#DIV/0!</v>
      </c>
      <c r="GX166" s="349" t="e">
        <f t="shared" si="1750"/>
        <v>#DIV/0!</v>
      </c>
      <c r="GZ166" s="343" t="s">
        <v>488</v>
      </c>
      <c r="HA166" s="344" t="e">
        <f>+HB166/HB168</f>
        <v>#DIV/0!</v>
      </c>
      <c r="HB166" s="345">
        <f t="shared" si="1751"/>
        <v>0</v>
      </c>
      <c r="HC166" s="346"/>
      <c r="HD166" s="346"/>
      <c r="HE166" s="346"/>
      <c r="HF166" s="346"/>
      <c r="HG166" s="346"/>
      <c r="HH166" s="346"/>
      <c r="HI166" s="346"/>
      <c r="HJ166" s="347"/>
      <c r="HK166" s="324"/>
      <c r="HL166" s="343" t="str">
        <f t="shared" si="1665"/>
        <v>SELF PAY</v>
      </c>
      <c r="HM166" s="339" t="e">
        <f t="shared" si="1752"/>
        <v>#DIV/0!</v>
      </c>
      <c r="HN166" s="348" t="e">
        <f t="shared" si="1753"/>
        <v>#DIV/0!</v>
      </c>
      <c r="HO166" s="348" t="e">
        <f t="shared" si="1754"/>
        <v>#DIV/0!</v>
      </c>
      <c r="HP166" s="348" t="e">
        <f t="shared" si="1755"/>
        <v>#DIV/0!</v>
      </c>
      <c r="HQ166" s="348" t="e">
        <f t="shared" si="1756"/>
        <v>#DIV/0!</v>
      </c>
      <c r="HR166" s="348" t="e">
        <f t="shared" si="1757"/>
        <v>#DIV/0!</v>
      </c>
      <c r="HS166" s="348" t="e">
        <f t="shared" si="1758"/>
        <v>#DIV/0!</v>
      </c>
      <c r="HT166" s="348" t="e">
        <f t="shared" si="1759"/>
        <v>#DIV/0!</v>
      </c>
      <c r="HU166" s="349" t="e">
        <f t="shared" si="1760"/>
        <v>#DIV/0!</v>
      </c>
      <c r="HW166" s="343" t="s">
        <v>488</v>
      </c>
      <c r="HX166" s="344" t="e">
        <f>+HY166/HY168</f>
        <v>#DIV/0!</v>
      </c>
      <c r="HY166" s="345">
        <f t="shared" si="1761"/>
        <v>0</v>
      </c>
      <c r="HZ166" s="346"/>
      <c r="IA166" s="346"/>
      <c r="IB166" s="346"/>
      <c r="IC166" s="346"/>
      <c r="ID166" s="346"/>
      <c r="IE166" s="346"/>
      <c r="IF166" s="346"/>
      <c r="IG166" s="347"/>
      <c r="IH166" s="324"/>
      <c r="II166" s="343" t="str">
        <f t="shared" si="1666"/>
        <v>SELF PAY</v>
      </c>
      <c r="IJ166" s="339" t="e">
        <f t="shared" si="1762"/>
        <v>#DIV/0!</v>
      </c>
      <c r="IK166" s="348" t="e">
        <f t="shared" si="1763"/>
        <v>#DIV/0!</v>
      </c>
      <c r="IL166" s="348" t="e">
        <f t="shared" si="1764"/>
        <v>#DIV/0!</v>
      </c>
      <c r="IM166" s="348" t="e">
        <f t="shared" si="1765"/>
        <v>#DIV/0!</v>
      </c>
      <c r="IN166" s="348" t="e">
        <f t="shared" si="1766"/>
        <v>#DIV/0!</v>
      </c>
      <c r="IO166" s="348" t="e">
        <f t="shared" si="1767"/>
        <v>#DIV/0!</v>
      </c>
      <c r="IP166" s="348" t="e">
        <f t="shared" si="1768"/>
        <v>#DIV/0!</v>
      </c>
      <c r="IQ166" s="348" t="e">
        <f t="shared" si="1769"/>
        <v>#DIV/0!</v>
      </c>
      <c r="IR166" s="349" t="e">
        <f t="shared" si="1770"/>
        <v>#DIV/0!</v>
      </c>
      <c r="IT166" s="343" t="s">
        <v>488</v>
      </c>
      <c r="IU166" s="344" t="e">
        <f>+IV166/IV168</f>
        <v>#DIV/0!</v>
      </c>
      <c r="IV166" s="345">
        <f t="shared" si="1771"/>
        <v>0</v>
      </c>
      <c r="IW166" s="346"/>
      <c r="IX166" s="346"/>
      <c r="IY166" s="346"/>
      <c r="IZ166" s="346"/>
      <c r="JA166" s="346"/>
      <c r="JB166" s="346"/>
      <c r="JC166" s="346"/>
      <c r="JD166" s="347"/>
      <c r="JE166" s="324"/>
      <c r="JF166" s="343" t="str">
        <f t="shared" si="1667"/>
        <v>SELF PAY</v>
      </c>
      <c r="JG166" s="339" t="e">
        <f t="shared" si="1772"/>
        <v>#DIV/0!</v>
      </c>
      <c r="JH166" s="348" t="e">
        <f t="shared" si="1773"/>
        <v>#DIV/0!</v>
      </c>
      <c r="JI166" s="348" t="e">
        <f t="shared" si="1774"/>
        <v>#DIV/0!</v>
      </c>
      <c r="JJ166" s="348" t="e">
        <f t="shared" si="1775"/>
        <v>#DIV/0!</v>
      </c>
      <c r="JK166" s="348" t="e">
        <f t="shared" si="1776"/>
        <v>#DIV/0!</v>
      </c>
      <c r="JL166" s="348" t="e">
        <f t="shared" si="1777"/>
        <v>#DIV/0!</v>
      </c>
      <c r="JM166" s="348" t="e">
        <f t="shared" si="1778"/>
        <v>#DIV/0!</v>
      </c>
      <c r="JN166" s="348" t="e">
        <f t="shared" si="1779"/>
        <v>#DIV/0!</v>
      </c>
      <c r="JO166" s="349" t="e">
        <f t="shared" si="1780"/>
        <v>#DIV/0!</v>
      </c>
      <c r="JQ166" s="343" t="s">
        <v>488</v>
      </c>
      <c r="JR166" s="344" t="e">
        <f>+JS166/JS168</f>
        <v>#DIV/0!</v>
      </c>
      <c r="JS166" s="345">
        <f t="shared" si="1781"/>
        <v>0</v>
      </c>
      <c r="JT166" s="346"/>
      <c r="JU166" s="346"/>
      <c r="JV166" s="346"/>
      <c r="JW166" s="346"/>
      <c r="JX166" s="346"/>
      <c r="JY166" s="346"/>
      <c r="JZ166" s="346"/>
      <c r="KA166" s="347"/>
      <c r="KB166" s="324"/>
      <c r="KC166" s="343" t="str">
        <f t="shared" si="1668"/>
        <v>SELF PAY</v>
      </c>
      <c r="KD166" s="339" t="e">
        <f t="shared" si="1782"/>
        <v>#DIV/0!</v>
      </c>
      <c r="KE166" s="348" t="e">
        <f t="shared" si="1783"/>
        <v>#DIV/0!</v>
      </c>
      <c r="KF166" s="348" t="e">
        <f t="shared" si="1784"/>
        <v>#DIV/0!</v>
      </c>
      <c r="KG166" s="348" t="e">
        <f t="shared" si="1785"/>
        <v>#DIV/0!</v>
      </c>
      <c r="KH166" s="348" t="e">
        <f t="shared" si="1786"/>
        <v>#DIV/0!</v>
      </c>
      <c r="KI166" s="348" t="e">
        <f t="shared" si="1787"/>
        <v>#DIV/0!</v>
      </c>
      <c r="KJ166" s="348" t="e">
        <f t="shared" si="1788"/>
        <v>#DIV/0!</v>
      </c>
      <c r="KK166" s="348" t="e">
        <f t="shared" si="1789"/>
        <v>#DIV/0!</v>
      </c>
      <c r="KL166" s="349" t="e">
        <f t="shared" si="1790"/>
        <v>#DIV/0!</v>
      </c>
    </row>
    <row r="167" spans="1:298" x14ac:dyDescent="0.2">
      <c r="A167" s="343" t="s">
        <v>489</v>
      </c>
      <c r="B167" s="344" t="e">
        <f>+C167/C168</f>
        <v>#DIV/0!</v>
      </c>
      <c r="C167" s="345">
        <f t="shared" si="1669"/>
        <v>0</v>
      </c>
      <c r="D167" s="346">
        <f t="shared" si="1640"/>
        <v>0</v>
      </c>
      <c r="E167" s="346">
        <f t="shared" si="1641"/>
        <v>0</v>
      </c>
      <c r="F167" s="346">
        <f t="shared" si="1642"/>
        <v>0</v>
      </c>
      <c r="G167" s="346">
        <f t="shared" si="1643"/>
        <v>0</v>
      </c>
      <c r="H167" s="346">
        <f t="shared" si="1644"/>
        <v>0</v>
      </c>
      <c r="I167" s="346">
        <f t="shared" si="1645"/>
        <v>0</v>
      </c>
      <c r="J167" s="346">
        <f t="shared" si="1646"/>
        <v>0</v>
      </c>
      <c r="K167" s="347">
        <f t="shared" si="1647"/>
        <v>0</v>
      </c>
      <c r="L167" s="324"/>
      <c r="M167" s="343" t="str">
        <f t="shared" si="1648"/>
        <v>WORKERS COMP</v>
      </c>
      <c r="N167" s="339" t="e">
        <f t="shared" si="1670"/>
        <v>#DIV/0!</v>
      </c>
      <c r="O167" s="348" t="e">
        <f t="shared" si="1649"/>
        <v>#DIV/0!</v>
      </c>
      <c r="P167" s="348" t="e">
        <f t="shared" si="1650"/>
        <v>#DIV/0!</v>
      </c>
      <c r="Q167" s="348" t="e">
        <f t="shared" si="1651"/>
        <v>#DIV/0!</v>
      </c>
      <c r="R167" s="348" t="e">
        <f t="shared" si="1652"/>
        <v>#DIV/0!</v>
      </c>
      <c r="S167" s="348" t="e">
        <f t="shared" si="1653"/>
        <v>#DIV/0!</v>
      </c>
      <c r="T167" s="348" t="e">
        <f t="shared" si="1654"/>
        <v>#DIV/0!</v>
      </c>
      <c r="U167" s="348" t="e">
        <f t="shared" si="1655"/>
        <v>#DIV/0!</v>
      </c>
      <c r="V167" s="1460" t="e">
        <f t="shared" si="1656"/>
        <v>#DIV/0!</v>
      </c>
      <c r="X167" s="343" t="s">
        <v>489</v>
      </c>
      <c r="Y167" s="344" t="e">
        <f>+Z167/Z168</f>
        <v>#DIV/0!</v>
      </c>
      <c r="Z167" s="345">
        <f t="shared" si="1671"/>
        <v>0</v>
      </c>
      <c r="AA167" s="346"/>
      <c r="AB167" s="346"/>
      <c r="AC167" s="346"/>
      <c r="AD167" s="346"/>
      <c r="AE167" s="346"/>
      <c r="AF167" s="346"/>
      <c r="AG167" s="346"/>
      <c r="AH167" s="347"/>
      <c r="AI167" s="324"/>
      <c r="AJ167" s="343" t="str">
        <f t="shared" si="1657"/>
        <v>WORKERS COMP</v>
      </c>
      <c r="AK167" s="339" t="e">
        <f t="shared" si="1672"/>
        <v>#DIV/0!</v>
      </c>
      <c r="AL167" s="348" t="e">
        <f t="shared" si="1673"/>
        <v>#DIV/0!</v>
      </c>
      <c r="AM167" s="348" t="e">
        <f t="shared" si="1674"/>
        <v>#DIV/0!</v>
      </c>
      <c r="AN167" s="348" t="e">
        <f t="shared" si="1675"/>
        <v>#DIV/0!</v>
      </c>
      <c r="AO167" s="348" t="e">
        <f t="shared" si="1676"/>
        <v>#DIV/0!</v>
      </c>
      <c r="AP167" s="348" t="e">
        <f t="shared" si="1677"/>
        <v>#DIV/0!</v>
      </c>
      <c r="AQ167" s="348" t="e">
        <f t="shared" si="1678"/>
        <v>#DIV/0!</v>
      </c>
      <c r="AR167" s="348" t="e">
        <f t="shared" si="1679"/>
        <v>#DIV/0!</v>
      </c>
      <c r="AS167" s="1460" t="e">
        <f t="shared" si="1680"/>
        <v>#DIV/0!</v>
      </c>
      <c r="AU167" s="343" t="s">
        <v>489</v>
      </c>
      <c r="AV167" s="344" t="e">
        <f>+AW167/AW168</f>
        <v>#DIV/0!</v>
      </c>
      <c r="AW167" s="345">
        <f t="shared" si="1681"/>
        <v>0</v>
      </c>
      <c r="AX167" s="346"/>
      <c r="AY167" s="346"/>
      <c r="AZ167" s="346"/>
      <c r="BA167" s="346"/>
      <c r="BB167" s="346"/>
      <c r="BC167" s="346"/>
      <c r="BD167" s="346"/>
      <c r="BE167" s="347"/>
      <c r="BF167" s="324"/>
      <c r="BG167" s="343" t="str">
        <f t="shared" si="1658"/>
        <v>WORKERS COMP</v>
      </c>
      <c r="BH167" s="339" t="e">
        <f t="shared" si="1682"/>
        <v>#DIV/0!</v>
      </c>
      <c r="BI167" s="348" t="e">
        <f t="shared" si="1683"/>
        <v>#DIV/0!</v>
      </c>
      <c r="BJ167" s="348" t="e">
        <f t="shared" si="1684"/>
        <v>#DIV/0!</v>
      </c>
      <c r="BK167" s="348" t="e">
        <f t="shared" si="1685"/>
        <v>#DIV/0!</v>
      </c>
      <c r="BL167" s="348" t="e">
        <f t="shared" si="1686"/>
        <v>#DIV/0!</v>
      </c>
      <c r="BM167" s="348" t="e">
        <f t="shared" si="1687"/>
        <v>#DIV/0!</v>
      </c>
      <c r="BN167" s="348" t="e">
        <f t="shared" si="1688"/>
        <v>#DIV/0!</v>
      </c>
      <c r="BO167" s="348" t="e">
        <f t="shared" si="1689"/>
        <v>#DIV/0!</v>
      </c>
      <c r="BP167" s="1460" t="e">
        <f t="shared" si="1690"/>
        <v>#DIV/0!</v>
      </c>
      <c r="BR167" s="343" t="s">
        <v>489</v>
      </c>
      <c r="BS167" s="344" t="e">
        <f>+BT167/BT168</f>
        <v>#DIV/0!</v>
      </c>
      <c r="BT167" s="345">
        <f t="shared" si="1691"/>
        <v>0</v>
      </c>
      <c r="BU167" s="346"/>
      <c r="BV167" s="346"/>
      <c r="BW167" s="346"/>
      <c r="BX167" s="346"/>
      <c r="BY167" s="346"/>
      <c r="BZ167" s="346"/>
      <c r="CA167" s="346"/>
      <c r="CB167" s="347"/>
      <c r="CC167" s="324"/>
      <c r="CD167" s="343" t="str">
        <f t="shared" si="1659"/>
        <v>WORKERS COMP</v>
      </c>
      <c r="CE167" s="339" t="e">
        <f t="shared" si="1692"/>
        <v>#DIV/0!</v>
      </c>
      <c r="CF167" s="348" t="e">
        <f t="shared" si="1693"/>
        <v>#DIV/0!</v>
      </c>
      <c r="CG167" s="348" t="e">
        <f t="shared" si="1694"/>
        <v>#DIV/0!</v>
      </c>
      <c r="CH167" s="348" t="e">
        <f t="shared" si="1695"/>
        <v>#DIV/0!</v>
      </c>
      <c r="CI167" s="348" t="e">
        <f t="shared" si="1696"/>
        <v>#DIV/0!</v>
      </c>
      <c r="CJ167" s="348" t="e">
        <f t="shared" si="1697"/>
        <v>#DIV/0!</v>
      </c>
      <c r="CK167" s="348" t="e">
        <f t="shared" si="1698"/>
        <v>#DIV/0!</v>
      </c>
      <c r="CL167" s="348" t="e">
        <f t="shared" si="1699"/>
        <v>#DIV/0!</v>
      </c>
      <c r="CM167" s="1460" t="e">
        <f t="shared" si="1700"/>
        <v>#DIV/0!</v>
      </c>
      <c r="CO167" s="343" t="s">
        <v>489</v>
      </c>
      <c r="CP167" s="344" t="e">
        <f>+CQ167/CQ168</f>
        <v>#DIV/0!</v>
      </c>
      <c r="CQ167" s="345">
        <f t="shared" si="1701"/>
        <v>0</v>
      </c>
      <c r="CR167" s="346"/>
      <c r="CS167" s="346"/>
      <c r="CT167" s="346"/>
      <c r="CU167" s="346"/>
      <c r="CV167" s="346"/>
      <c r="CW167" s="346"/>
      <c r="CX167" s="346"/>
      <c r="CY167" s="347"/>
      <c r="CZ167" s="324"/>
      <c r="DA167" s="343" t="str">
        <f t="shared" si="1660"/>
        <v>WORKERS COMP</v>
      </c>
      <c r="DB167" s="339" t="e">
        <f t="shared" si="1702"/>
        <v>#DIV/0!</v>
      </c>
      <c r="DC167" s="348" t="e">
        <f t="shared" si="1703"/>
        <v>#DIV/0!</v>
      </c>
      <c r="DD167" s="348" t="e">
        <f t="shared" si="1704"/>
        <v>#DIV/0!</v>
      </c>
      <c r="DE167" s="348" t="e">
        <f t="shared" si="1705"/>
        <v>#DIV/0!</v>
      </c>
      <c r="DF167" s="348" t="e">
        <f t="shared" si="1706"/>
        <v>#DIV/0!</v>
      </c>
      <c r="DG167" s="348" t="e">
        <f t="shared" si="1707"/>
        <v>#DIV/0!</v>
      </c>
      <c r="DH167" s="348" t="e">
        <f t="shared" si="1708"/>
        <v>#DIV/0!</v>
      </c>
      <c r="DI167" s="348" t="e">
        <f t="shared" si="1709"/>
        <v>#DIV/0!</v>
      </c>
      <c r="DJ167" s="1460" t="e">
        <f t="shared" si="1710"/>
        <v>#DIV/0!</v>
      </c>
      <c r="DL167" s="343" t="s">
        <v>489</v>
      </c>
      <c r="DM167" s="344" t="e">
        <f>+DN167/DN168</f>
        <v>#DIV/0!</v>
      </c>
      <c r="DN167" s="345">
        <f t="shared" si="1711"/>
        <v>0</v>
      </c>
      <c r="DO167" s="346"/>
      <c r="DP167" s="346"/>
      <c r="DQ167" s="346"/>
      <c r="DR167" s="346"/>
      <c r="DS167" s="346"/>
      <c r="DT167" s="346"/>
      <c r="DU167" s="346"/>
      <c r="DV167" s="347"/>
      <c r="DW167" s="324"/>
      <c r="DX167" s="343" t="str">
        <f t="shared" si="1661"/>
        <v>WORKERS COMP</v>
      </c>
      <c r="DY167" s="339" t="e">
        <f t="shared" si="1712"/>
        <v>#DIV/0!</v>
      </c>
      <c r="DZ167" s="348" t="e">
        <f t="shared" si="1713"/>
        <v>#DIV/0!</v>
      </c>
      <c r="EA167" s="348" t="e">
        <f t="shared" si="1714"/>
        <v>#DIV/0!</v>
      </c>
      <c r="EB167" s="348" t="e">
        <f t="shared" si="1715"/>
        <v>#DIV/0!</v>
      </c>
      <c r="EC167" s="348" t="e">
        <f t="shared" si="1716"/>
        <v>#DIV/0!</v>
      </c>
      <c r="ED167" s="348" t="e">
        <f t="shared" si="1717"/>
        <v>#DIV/0!</v>
      </c>
      <c r="EE167" s="348" t="e">
        <f t="shared" si="1718"/>
        <v>#DIV/0!</v>
      </c>
      <c r="EF167" s="348" t="e">
        <f t="shared" si="1719"/>
        <v>#DIV/0!</v>
      </c>
      <c r="EG167" s="1460" t="e">
        <f t="shared" si="1720"/>
        <v>#DIV/0!</v>
      </c>
      <c r="EI167" s="343" t="s">
        <v>489</v>
      </c>
      <c r="EJ167" s="344" t="e">
        <f>+EK167/EK168</f>
        <v>#DIV/0!</v>
      </c>
      <c r="EK167" s="345">
        <f t="shared" si="1721"/>
        <v>0</v>
      </c>
      <c r="EL167" s="346"/>
      <c r="EM167" s="346"/>
      <c r="EN167" s="346"/>
      <c r="EO167" s="346"/>
      <c r="EP167" s="346"/>
      <c r="EQ167" s="346"/>
      <c r="ER167" s="346"/>
      <c r="ES167" s="347"/>
      <c r="ET167" s="324"/>
      <c r="EU167" s="343" t="str">
        <f t="shared" si="1662"/>
        <v>WORKERS COMP</v>
      </c>
      <c r="EV167" s="339" t="e">
        <f t="shared" si="1722"/>
        <v>#DIV/0!</v>
      </c>
      <c r="EW167" s="348" t="e">
        <f t="shared" si="1723"/>
        <v>#DIV/0!</v>
      </c>
      <c r="EX167" s="348" t="e">
        <f t="shared" si="1724"/>
        <v>#DIV/0!</v>
      </c>
      <c r="EY167" s="348" t="e">
        <f t="shared" si="1725"/>
        <v>#DIV/0!</v>
      </c>
      <c r="EZ167" s="348" t="e">
        <f t="shared" si="1726"/>
        <v>#DIV/0!</v>
      </c>
      <c r="FA167" s="348" t="e">
        <f t="shared" si="1727"/>
        <v>#DIV/0!</v>
      </c>
      <c r="FB167" s="348" t="e">
        <f t="shared" si="1728"/>
        <v>#DIV/0!</v>
      </c>
      <c r="FC167" s="348" t="e">
        <f t="shared" si="1729"/>
        <v>#DIV/0!</v>
      </c>
      <c r="FD167" s="1460" t="e">
        <f t="shared" si="1730"/>
        <v>#DIV/0!</v>
      </c>
      <c r="FF167" s="343" t="s">
        <v>489</v>
      </c>
      <c r="FG167" s="344" t="e">
        <f>+FH167/FH168</f>
        <v>#DIV/0!</v>
      </c>
      <c r="FH167" s="345">
        <f t="shared" si="1731"/>
        <v>0</v>
      </c>
      <c r="FI167" s="346"/>
      <c r="FJ167" s="346"/>
      <c r="FK167" s="346"/>
      <c r="FL167" s="346"/>
      <c r="FM167" s="346"/>
      <c r="FN167" s="346"/>
      <c r="FO167" s="346"/>
      <c r="FP167" s="347"/>
      <c r="FQ167" s="324"/>
      <c r="FR167" s="343" t="str">
        <f t="shared" si="1663"/>
        <v>WORKERS COMP</v>
      </c>
      <c r="FS167" s="339" t="e">
        <f t="shared" si="1732"/>
        <v>#DIV/0!</v>
      </c>
      <c r="FT167" s="348" t="e">
        <f t="shared" si="1733"/>
        <v>#DIV/0!</v>
      </c>
      <c r="FU167" s="348" t="e">
        <f t="shared" si="1734"/>
        <v>#DIV/0!</v>
      </c>
      <c r="FV167" s="348" t="e">
        <f t="shared" si="1735"/>
        <v>#DIV/0!</v>
      </c>
      <c r="FW167" s="348" t="e">
        <f t="shared" si="1736"/>
        <v>#DIV/0!</v>
      </c>
      <c r="FX167" s="348" t="e">
        <f t="shared" si="1737"/>
        <v>#DIV/0!</v>
      </c>
      <c r="FY167" s="348" t="e">
        <f t="shared" si="1738"/>
        <v>#DIV/0!</v>
      </c>
      <c r="FZ167" s="348" t="e">
        <f t="shared" si="1739"/>
        <v>#DIV/0!</v>
      </c>
      <c r="GA167" s="1460" t="e">
        <f t="shared" si="1740"/>
        <v>#DIV/0!</v>
      </c>
      <c r="GC167" s="343" t="s">
        <v>489</v>
      </c>
      <c r="GD167" s="344" t="e">
        <f>+GE167/GE168</f>
        <v>#DIV/0!</v>
      </c>
      <c r="GE167" s="345">
        <f t="shared" si="1741"/>
        <v>0</v>
      </c>
      <c r="GF167" s="346"/>
      <c r="GG167" s="346"/>
      <c r="GH167" s="346"/>
      <c r="GI167" s="346"/>
      <c r="GJ167" s="346"/>
      <c r="GK167" s="346"/>
      <c r="GL167" s="346"/>
      <c r="GM167" s="347"/>
      <c r="GN167" s="324"/>
      <c r="GO167" s="343" t="str">
        <f t="shared" si="1664"/>
        <v>WORKERS COMP</v>
      </c>
      <c r="GP167" s="339" t="e">
        <f t="shared" si="1742"/>
        <v>#DIV/0!</v>
      </c>
      <c r="GQ167" s="348" t="e">
        <f t="shared" si="1743"/>
        <v>#DIV/0!</v>
      </c>
      <c r="GR167" s="348" t="e">
        <f t="shared" si="1744"/>
        <v>#DIV/0!</v>
      </c>
      <c r="GS167" s="348" t="e">
        <f t="shared" si="1745"/>
        <v>#DIV/0!</v>
      </c>
      <c r="GT167" s="348" t="e">
        <f t="shared" si="1746"/>
        <v>#DIV/0!</v>
      </c>
      <c r="GU167" s="348" t="e">
        <f t="shared" si="1747"/>
        <v>#DIV/0!</v>
      </c>
      <c r="GV167" s="348" t="e">
        <f t="shared" si="1748"/>
        <v>#DIV/0!</v>
      </c>
      <c r="GW167" s="348" t="e">
        <f t="shared" si="1749"/>
        <v>#DIV/0!</v>
      </c>
      <c r="GX167" s="1460" t="e">
        <f t="shared" si="1750"/>
        <v>#DIV/0!</v>
      </c>
      <c r="GZ167" s="343" t="s">
        <v>489</v>
      </c>
      <c r="HA167" s="344" t="e">
        <f>+HB167/HB168</f>
        <v>#DIV/0!</v>
      </c>
      <c r="HB167" s="345">
        <f t="shared" si="1751"/>
        <v>0</v>
      </c>
      <c r="HC167" s="346"/>
      <c r="HD167" s="346"/>
      <c r="HE167" s="346"/>
      <c r="HF167" s="346"/>
      <c r="HG167" s="346"/>
      <c r="HH167" s="346"/>
      <c r="HI167" s="346"/>
      <c r="HJ167" s="347"/>
      <c r="HK167" s="324"/>
      <c r="HL167" s="343" t="str">
        <f t="shared" si="1665"/>
        <v>WORKERS COMP</v>
      </c>
      <c r="HM167" s="339" t="e">
        <f t="shared" si="1752"/>
        <v>#DIV/0!</v>
      </c>
      <c r="HN167" s="348" t="e">
        <f t="shared" si="1753"/>
        <v>#DIV/0!</v>
      </c>
      <c r="HO167" s="348" t="e">
        <f t="shared" si="1754"/>
        <v>#DIV/0!</v>
      </c>
      <c r="HP167" s="348" t="e">
        <f t="shared" si="1755"/>
        <v>#DIV/0!</v>
      </c>
      <c r="HQ167" s="348" t="e">
        <f t="shared" si="1756"/>
        <v>#DIV/0!</v>
      </c>
      <c r="HR167" s="348" t="e">
        <f t="shared" si="1757"/>
        <v>#DIV/0!</v>
      </c>
      <c r="HS167" s="348" t="e">
        <f t="shared" si="1758"/>
        <v>#DIV/0!</v>
      </c>
      <c r="HT167" s="348" t="e">
        <f t="shared" si="1759"/>
        <v>#DIV/0!</v>
      </c>
      <c r="HU167" s="1460" t="e">
        <f t="shared" si="1760"/>
        <v>#DIV/0!</v>
      </c>
      <c r="HW167" s="343" t="s">
        <v>489</v>
      </c>
      <c r="HX167" s="344" t="e">
        <f>+HY167/HY168</f>
        <v>#DIV/0!</v>
      </c>
      <c r="HY167" s="345">
        <f t="shared" si="1761"/>
        <v>0</v>
      </c>
      <c r="HZ167" s="346"/>
      <c r="IA167" s="346"/>
      <c r="IB167" s="346"/>
      <c r="IC167" s="346"/>
      <c r="ID167" s="346"/>
      <c r="IE167" s="346"/>
      <c r="IF167" s="346"/>
      <c r="IG167" s="347"/>
      <c r="IH167" s="324"/>
      <c r="II167" s="343" t="str">
        <f t="shared" si="1666"/>
        <v>WORKERS COMP</v>
      </c>
      <c r="IJ167" s="339" t="e">
        <f t="shared" si="1762"/>
        <v>#DIV/0!</v>
      </c>
      <c r="IK167" s="348" t="e">
        <f t="shared" si="1763"/>
        <v>#DIV/0!</v>
      </c>
      <c r="IL167" s="348" t="e">
        <f t="shared" si="1764"/>
        <v>#DIV/0!</v>
      </c>
      <c r="IM167" s="348" t="e">
        <f t="shared" si="1765"/>
        <v>#DIV/0!</v>
      </c>
      <c r="IN167" s="348" t="e">
        <f t="shared" si="1766"/>
        <v>#DIV/0!</v>
      </c>
      <c r="IO167" s="348" t="e">
        <f t="shared" si="1767"/>
        <v>#DIV/0!</v>
      </c>
      <c r="IP167" s="348" t="e">
        <f t="shared" si="1768"/>
        <v>#DIV/0!</v>
      </c>
      <c r="IQ167" s="348" t="e">
        <f t="shared" si="1769"/>
        <v>#DIV/0!</v>
      </c>
      <c r="IR167" s="1460" t="e">
        <f t="shared" si="1770"/>
        <v>#DIV/0!</v>
      </c>
      <c r="IT167" s="343" t="s">
        <v>489</v>
      </c>
      <c r="IU167" s="344" t="e">
        <f>+IV167/IV168</f>
        <v>#DIV/0!</v>
      </c>
      <c r="IV167" s="345">
        <f t="shared" si="1771"/>
        <v>0</v>
      </c>
      <c r="IW167" s="346"/>
      <c r="IX167" s="346"/>
      <c r="IY167" s="346"/>
      <c r="IZ167" s="346"/>
      <c r="JA167" s="346"/>
      <c r="JB167" s="346"/>
      <c r="JC167" s="346"/>
      <c r="JD167" s="347"/>
      <c r="JE167" s="324"/>
      <c r="JF167" s="343" t="str">
        <f t="shared" si="1667"/>
        <v>WORKERS COMP</v>
      </c>
      <c r="JG167" s="339" t="e">
        <f t="shared" si="1772"/>
        <v>#DIV/0!</v>
      </c>
      <c r="JH167" s="348" t="e">
        <f t="shared" si="1773"/>
        <v>#DIV/0!</v>
      </c>
      <c r="JI167" s="348" t="e">
        <f t="shared" si="1774"/>
        <v>#DIV/0!</v>
      </c>
      <c r="JJ167" s="348" t="e">
        <f t="shared" si="1775"/>
        <v>#DIV/0!</v>
      </c>
      <c r="JK167" s="348" t="e">
        <f t="shared" si="1776"/>
        <v>#DIV/0!</v>
      </c>
      <c r="JL167" s="348" t="e">
        <f t="shared" si="1777"/>
        <v>#DIV/0!</v>
      </c>
      <c r="JM167" s="348" t="e">
        <f t="shared" si="1778"/>
        <v>#DIV/0!</v>
      </c>
      <c r="JN167" s="348" t="e">
        <f t="shared" si="1779"/>
        <v>#DIV/0!</v>
      </c>
      <c r="JO167" s="1460" t="e">
        <f t="shared" si="1780"/>
        <v>#DIV/0!</v>
      </c>
      <c r="JQ167" s="343" t="s">
        <v>489</v>
      </c>
      <c r="JR167" s="344" t="e">
        <f>+JS167/JS168</f>
        <v>#DIV/0!</v>
      </c>
      <c r="JS167" s="345">
        <f t="shared" si="1781"/>
        <v>0</v>
      </c>
      <c r="JT167" s="346"/>
      <c r="JU167" s="346"/>
      <c r="JV167" s="346"/>
      <c r="JW167" s="346"/>
      <c r="JX167" s="346"/>
      <c r="JY167" s="346"/>
      <c r="JZ167" s="346"/>
      <c r="KA167" s="347"/>
      <c r="KB167" s="324"/>
      <c r="KC167" s="343" t="str">
        <f t="shared" si="1668"/>
        <v>WORKERS COMP</v>
      </c>
      <c r="KD167" s="339" t="e">
        <f t="shared" si="1782"/>
        <v>#DIV/0!</v>
      </c>
      <c r="KE167" s="348" t="e">
        <f t="shared" si="1783"/>
        <v>#DIV/0!</v>
      </c>
      <c r="KF167" s="348" t="e">
        <f t="shared" si="1784"/>
        <v>#DIV/0!</v>
      </c>
      <c r="KG167" s="348" t="e">
        <f t="shared" si="1785"/>
        <v>#DIV/0!</v>
      </c>
      <c r="KH167" s="348" t="e">
        <f t="shared" si="1786"/>
        <v>#DIV/0!</v>
      </c>
      <c r="KI167" s="348" t="e">
        <f t="shared" si="1787"/>
        <v>#DIV/0!</v>
      </c>
      <c r="KJ167" s="348" t="e">
        <f t="shared" si="1788"/>
        <v>#DIV/0!</v>
      </c>
      <c r="KK167" s="348" t="e">
        <f t="shared" si="1789"/>
        <v>#DIV/0!</v>
      </c>
      <c r="KL167" s="1460" t="e">
        <f t="shared" si="1790"/>
        <v>#DIV/0!</v>
      </c>
    </row>
    <row r="168" spans="1:298" x14ac:dyDescent="0.2">
      <c r="A168" s="1461" t="s">
        <v>462</v>
      </c>
      <c r="B168" s="1462" t="e">
        <f t="shared" ref="B168:K168" si="1791">SUM(B156:B167)</f>
        <v>#DIV/0!</v>
      </c>
      <c r="C168" s="1463">
        <f t="shared" si="1791"/>
        <v>0</v>
      </c>
      <c r="D168" s="1464">
        <f t="shared" si="1791"/>
        <v>0</v>
      </c>
      <c r="E168" s="1464">
        <f t="shared" si="1791"/>
        <v>0</v>
      </c>
      <c r="F168" s="1464">
        <f t="shared" si="1791"/>
        <v>0</v>
      </c>
      <c r="G168" s="1464">
        <f t="shared" si="1791"/>
        <v>0</v>
      </c>
      <c r="H168" s="1464">
        <f t="shared" si="1791"/>
        <v>0</v>
      </c>
      <c r="I168" s="1464">
        <f t="shared" si="1791"/>
        <v>0</v>
      </c>
      <c r="J168" s="1464">
        <f t="shared" si="1791"/>
        <v>0</v>
      </c>
      <c r="K168" s="1465">
        <f t="shared" si="1791"/>
        <v>0</v>
      </c>
      <c r="L168" s="324"/>
      <c r="M168" s="1461" t="s">
        <v>462</v>
      </c>
      <c r="N168" s="1466" t="e">
        <f t="shared" si="1670"/>
        <v>#DIV/0!</v>
      </c>
      <c r="O168" s="1467" t="e">
        <f t="shared" si="1649"/>
        <v>#DIV/0!</v>
      </c>
      <c r="P168" s="1467" t="e">
        <f t="shared" si="1650"/>
        <v>#DIV/0!</v>
      </c>
      <c r="Q168" s="1467" t="e">
        <f t="shared" si="1651"/>
        <v>#DIV/0!</v>
      </c>
      <c r="R168" s="1467" t="e">
        <f t="shared" si="1652"/>
        <v>#DIV/0!</v>
      </c>
      <c r="S168" s="1467" t="e">
        <f t="shared" si="1653"/>
        <v>#DIV/0!</v>
      </c>
      <c r="T168" s="1467" t="e">
        <f t="shared" si="1654"/>
        <v>#DIV/0!</v>
      </c>
      <c r="U168" s="1467" t="e">
        <f t="shared" si="1655"/>
        <v>#DIV/0!</v>
      </c>
      <c r="V168" s="1468" t="e">
        <f t="shared" si="1656"/>
        <v>#DIV/0!</v>
      </c>
      <c r="X168" s="1461" t="s">
        <v>462</v>
      </c>
      <c r="Y168" s="1462" t="e">
        <f t="shared" ref="Y168:AH168" si="1792">SUM(Y156:Y167)</f>
        <v>#DIV/0!</v>
      </c>
      <c r="Z168" s="1463">
        <f t="shared" si="1792"/>
        <v>0</v>
      </c>
      <c r="AA168" s="1464">
        <f t="shared" si="1792"/>
        <v>0</v>
      </c>
      <c r="AB168" s="1464">
        <f t="shared" si="1792"/>
        <v>0</v>
      </c>
      <c r="AC168" s="1464">
        <f t="shared" si="1792"/>
        <v>0</v>
      </c>
      <c r="AD168" s="1464">
        <f t="shared" si="1792"/>
        <v>0</v>
      </c>
      <c r="AE168" s="1464">
        <f t="shared" si="1792"/>
        <v>0</v>
      </c>
      <c r="AF168" s="1464">
        <f t="shared" si="1792"/>
        <v>0</v>
      </c>
      <c r="AG168" s="1464">
        <f t="shared" si="1792"/>
        <v>0</v>
      </c>
      <c r="AH168" s="1465">
        <f t="shared" si="1792"/>
        <v>0</v>
      </c>
      <c r="AI168" s="324"/>
      <c r="AJ168" s="1461" t="s">
        <v>462</v>
      </c>
      <c r="AK168" s="1466" t="e">
        <f t="shared" si="1672"/>
        <v>#DIV/0!</v>
      </c>
      <c r="AL168" s="1467" t="e">
        <f t="shared" si="1673"/>
        <v>#DIV/0!</v>
      </c>
      <c r="AM168" s="1467" t="e">
        <f t="shared" si="1674"/>
        <v>#DIV/0!</v>
      </c>
      <c r="AN168" s="1467" t="e">
        <f t="shared" si="1675"/>
        <v>#DIV/0!</v>
      </c>
      <c r="AO168" s="1467" t="e">
        <f t="shared" si="1676"/>
        <v>#DIV/0!</v>
      </c>
      <c r="AP168" s="1467" t="e">
        <f t="shared" si="1677"/>
        <v>#DIV/0!</v>
      </c>
      <c r="AQ168" s="1467" t="e">
        <f t="shared" si="1678"/>
        <v>#DIV/0!</v>
      </c>
      <c r="AR168" s="1467" t="e">
        <f t="shared" si="1679"/>
        <v>#DIV/0!</v>
      </c>
      <c r="AS168" s="1468" t="e">
        <f t="shared" si="1680"/>
        <v>#DIV/0!</v>
      </c>
      <c r="AU168" s="1461" t="s">
        <v>462</v>
      </c>
      <c r="AV168" s="1462" t="e">
        <f t="shared" ref="AV168:BE168" si="1793">SUM(AV156:AV167)</f>
        <v>#DIV/0!</v>
      </c>
      <c r="AW168" s="1463">
        <f t="shared" si="1793"/>
        <v>0</v>
      </c>
      <c r="AX168" s="1464">
        <f t="shared" si="1793"/>
        <v>0</v>
      </c>
      <c r="AY168" s="1464">
        <f t="shared" si="1793"/>
        <v>0</v>
      </c>
      <c r="AZ168" s="1464">
        <f t="shared" si="1793"/>
        <v>0</v>
      </c>
      <c r="BA168" s="1464">
        <f t="shared" si="1793"/>
        <v>0</v>
      </c>
      <c r="BB168" s="1464">
        <f t="shared" si="1793"/>
        <v>0</v>
      </c>
      <c r="BC168" s="1464">
        <f t="shared" si="1793"/>
        <v>0</v>
      </c>
      <c r="BD168" s="1464">
        <f t="shared" si="1793"/>
        <v>0</v>
      </c>
      <c r="BE168" s="1465">
        <f t="shared" si="1793"/>
        <v>0</v>
      </c>
      <c r="BF168" s="324"/>
      <c r="BG168" s="1461" t="s">
        <v>462</v>
      </c>
      <c r="BH168" s="1466" t="e">
        <f t="shared" si="1682"/>
        <v>#DIV/0!</v>
      </c>
      <c r="BI168" s="1467" t="e">
        <f t="shared" si="1683"/>
        <v>#DIV/0!</v>
      </c>
      <c r="BJ168" s="1467" t="e">
        <f t="shared" si="1684"/>
        <v>#DIV/0!</v>
      </c>
      <c r="BK168" s="1467" t="e">
        <f t="shared" si="1685"/>
        <v>#DIV/0!</v>
      </c>
      <c r="BL168" s="1467" t="e">
        <f t="shared" si="1686"/>
        <v>#DIV/0!</v>
      </c>
      <c r="BM168" s="1467" t="e">
        <f t="shared" si="1687"/>
        <v>#DIV/0!</v>
      </c>
      <c r="BN168" s="1467" t="e">
        <f t="shared" si="1688"/>
        <v>#DIV/0!</v>
      </c>
      <c r="BO168" s="1467" t="e">
        <f t="shared" si="1689"/>
        <v>#DIV/0!</v>
      </c>
      <c r="BP168" s="1468" t="e">
        <f t="shared" si="1690"/>
        <v>#DIV/0!</v>
      </c>
      <c r="BR168" s="1461" t="s">
        <v>462</v>
      </c>
      <c r="BS168" s="1462" t="e">
        <f t="shared" ref="BS168:CB168" si="1794">SUM(BS156:BS167)</f>
        <v>#DIV/0!</v>
      </c>
      <c r="BT168" s="1463">
        <f t="shared" si="1794"/>
        <v>0</v>
      </c>
      <c r="BU168" s="1464">
        <f t="shared" si="1794"/>
        <v>0</v>
      </c>
      <c r="BV168" s="1464">
        <f t="shared" si="1794"/>
        <v>0</v>
      </c>
      <c r="BW168" s="1464">
        <f t="shared" si="1794"/>
        <v>0</v>
      </c>
      <c r="BX168" s="1464">
        <f t="shared" si="1794"/>
        <v>0</v>
      </c>
      <c r="BY168" s="1464">
        <f t="shared" si="1794"/>
        <v>0</v>
      </c>
      <c r="BZ168" s="1464">
        <f t="shared" si="1794"/>
        <v>0</v>
      </c>
      <c r="CA168" s="1464">
        <f t="shared" si="1794"/>
        <v>0</v>
      </c>
      <c r="CB168" s="1465">
        <f t="shared" si="1794"/>
        <v>0</v>
      </c>
      <c r="CC168" s="324"/>
      <c r="CD168" s="1461" t="s">
        <v>462</v>
      </c>
      <c r="CE168" s="1466" t="e">
        <f t="shared" si="1692"/>
        <v>#DIV/0!</v>
      </c>
      <c r="CF168" s="1467" t="e">
        <f t="shared" si="1693"/>
        <v>#DIV/0!</v>
      </c>
      <c r="CG168" s="1467" t="e">
        <f t="shared" si="1694"/>
        <v>#DIV/0!</v>
      </c>
      <c r="CH168" s="1467" t="e">
        <f t="shared" si="1695"/>
        <v>#DIV/0!</v>
      </c>
      <c r="CI168" s="1467" t="e">
        <f t="shared" si="1696"/>
        <v>#DIV/0!</v>
      </c>
      <c r="CJ168" s="1467" t="e">
        <f t="shared" si="1697"/>
        <v>#DIV/0!</v>
      </c>
      <c r="CK168" s="1467" t="e">
        <f t="shared" si="1698"/>
        <v>#DIV/0!</v>
      </c>
      <c r="CL168" s="1467" t="e">
        <f t="shared" si="1699"/>
        <v>#DIV/0!</v>
      </c>
      <c r="CM168" s="1468" t="e">
        <f t="shared" si="1700"/>
        <v>#DIV/0!</v>
      </c>
      <c r="CO168" s="1461" t="s">
        <v>462</v>
      </c>
      <c r="CP168" s="1462" t="e">
        <f t="shared" ref="CP168:CY168" si="1795">SUM(CP156:CP167)</f>
        <v>#DIV/0!</v>
      </c>
      <c r="CQ168" s="1463">
        <f t="shared" si="1795"/>
        <v>0</v>
      </c>
      <c r="CR168" s="1464">
        <f t="shared" si="1795"/>
        <v>0</v>
      </c>
      <c r="CS168" s="1464">
        <f t="shared" si="1795"/>
        <v>0</v>
      </c>
      <c r="CT168" s="1464">
        <f t="shared" si="1795"/>
        <v>0</v>
      </c>
      <c r="CU168" s="1464">
        <f t="shared" si="1795"/>
        <v>0</v>
      </c>
      <c r="CV168" s="1464">
        <f t="shared" si="1795"/>
        <v>0</v>
      </c>
      <c r="CW168" s="1464">
        <f t="shared" si="1795"/>
        <v>0</v>
      </c>
      <c r="CX168" s="1464">
        <f t="shared" si="1795"/>
        <v>0</v>
      </c>
      <c r="CY168" s="1465">
        <f t="shared" si="1795"/>
        <v>0</v>
      </c>
      <c r="CZ168" s="324"/>
      <c r="DA168" s="1461" t="s">
        <v>462</v>
      </c>
      <c r="DB168" s="1466" t="e">
        <f t="shared" si="1702"/>
        <v>#DIV/0!</v>
      </c>
      <c r="DC168" s="1467" t="e">
        <f t="shared" si="1703"/>
        <v>#DIV/0!</v>
      </c>
      <c r="DD168" s="1467" t="e">
        <f t="shared" si="1704"/>
        <v>#DIV/0!</v>
      </c>
      <c r="DE168" s="1467" t="e">
        <f t="shared" si="1705"/>
        <v>#DIV/0!</v>
      </c>
      <c r="DF168" s="1467" t="e">
        <f t="shared" si="1706"/>
        <v>#DIV/0!</v>
      </c>
      <c r="DG168" s="1467" t="e">
        <f t="shared" si="1707"/>
        <v>#DIV/0!</v>
      </c>
      <c r="DH168" s="1467" t="e">
        <f t="shared" si="1708"/>
        <v>#DIV/0!</v>
      </c>
      <c r="DI168" s="1467" t="e">
        <f t="shared" si="1709"/>
        <v>#DIV/0!</v>
      </c>
      <c r="DJ168" s="1468" t="e">
        <f t="shared" si="1710"/>
        <v>#DIV/0!</v>
      </c>
      <c r="DL168" s="1461" t="s">
        <v>462</v>
      </c>
      <c r="DM168" s="1462" t="e">
        <f t="shared" ref="DM168:DV168" si="1796">SUM(DM156:DM167)</f>
        <v>#DIV/0!</v>
      </c>
      <c r="DN168" s="1463">
        <f t="shared" si="1796"/>
        <v>0</v>
      </c>
      <c r="DO168" s="1464">
        <f t="shared" si="1796"/>
        <v>0</v>
      </c>
      <c r="DP168" s="1464">
        <f t="shared" si="1796"/>
        <v>0</v>
      </c>
      <c r="DQ168" s="1464">
        <f t="shared" si="1796"/>
        <v>0</v>
      </c>
      <c r="DR168" s="1464">
        <f t="shared" si="1796"/>
        <v>0</v>
      </c>
      <c r="DS168" s="1464">
        <f t="shared" si="1796"/>
        <v>0</v>
      </c>
      <c r="DT168" s="1464">
        <f t="shared" si="1796"/>
        <v>0</v>
      </c>
      <c r="DU168" s="1464">
        <f t="shared" si="1796"/>
        <v>0</v>
      </c>
      <c r="DV168" s="1465">
        <f t="shared" si="1796"/>
        <v>0</v>
      </c>
      <c r="DW168" s="324"/>
      <c r="DX168" s="1461" t="s">
        <v>462</v>
      </c>
      <c r="DY168" s="1466" t="e">
        <f t="shared" si="1712"/>
        <v>#DIV/0!</v>
      </c>
      <c r="DZ168" s="1467" t="e">
        <f t="shared" si="1713"/>
        <v>#DIV/0!</v>
      </c>
      <c r="EA168" s="1467" t="e">
        <f t="shared" si="1714"/>
        <v>#DIV/0!</v>
      </c>
      <c r="EB168" s="1467" t="e">
        <f t="shared" si="1715"/>
        <v>#DIV/0!</v>
      </c>
      <c r="EC168" s="1467" t="e">
        <f t="shared" si="1716"/>
        <v>#DIV/0!</v>
      </c>
      <c r="ED168" s="1467" t="e">
        <f t="shared" si="1717"/>
        <v>#DIV/0!</v>
      </c>
      <c r="EE168" s="1467" t="e">
        <f t="shared" si="1718"/>
        <v>#DIV/0!</v>
      </c>
      <c r="EF168" s="1467" t="e">
        <f t="shared" si="1719"/>
        <v>#DIV/0!</v>
      </c>
      <c r="EG168" s="1468" t="e">
        <f t="shared" si="1720"/>
        <v>#DIV/0!</v>
      </c>
      <c r="EI168" s="1461" t="s">
        <v>462</v>
      </c>
      <c r="EJ168" s="1462" t="e">
        <f t="shared" ref="EJ168:ES168" si="1797">SUM(EJ156:EJ167)</f>
        <v>#DIV/0!</v>
      </c>
      <c r="EK168" s="1463">
        <f t="shared" si="1797"/>
        <v>0</v>
      </c>
      <c r="EL168" s="1464">
        <f t="shared" si="1797"/>
        <v>0</v>
      </c>
      <c r="EM168" s="1464">
        <f t="shared" si="1797"/>
        <v>0</v>
      </c>
      <c r="EN168" s="1464">
        <f t="shared" si="1797"/>
        <v>0</v>
      </c>
      <c r="EO168" s="1464">
        <f t="shared" si="1797"/>
        <v>0</v>
      </c>
      <c r="EP168" s="1464">
        <f t="shared" si="1797"/>
        <v>0</v>
      </c>
      <c r="EQ168" s="1464">
        <f t="shared" si="1797"/>
        <v>0</v>
      </c>
      <c r="ER168" s="1464">
        <f t="shared" si="1797"/>
        <v>0</v>
      </c>
      <c r="ES168" s="1465">
        <f t="shared" si="1797"/>
        <v>0</v>
      </c>
      <c r="ET168" s="324"/>
      <c r="EU168" s="1461" t="s">
        <v>462</v>
      </c>
      <c r="EV168" s="1466" t="e">
        <f t="shared" si="1722"/>
        <v>#DIV/0!</v>
      </c>
      <c r="EW168" s="1467" t="e">
        <f t="shared" si="1723"/>
        <v>#DIV/0!</v>
      </c>
      <c r="EX168" s="1467" t="e">
        <f t="shared" si="1724"/>
        <v>#DIV/0!</v>
      </c>
      <c r="EY168" s="1467" t="e">
        <f t="shared" si="1725"/>
        <v>#DIV/0!</v>
      </c>
      <c r="EZ168" s="1467" t="e">
        <f t="shared" si="1726"/>
        <v>#DIV/0!</v>
      </c>
      <c r="FA168" s="1467" t="e">
        <f t="shared" si="1727"/>
        <v>#DIV/0!</v>
      </c>
      <c r="FB168" s="1467" t="e">
        <f t="shared" si="1728"/>
        <v>#DIV/0!</v>
      </c>
      <c r="FC168" s="1467" t="e">
        <f t="shared" si="1729"/>
        <v>#DIV/0!</v>
      </c>
      <c r="FD168" s="1468" t="e">
        <f t="shared" si="1730"/>
        <v>#DIV/0!</v>
      </c>
      <c r="FF168" s="1461" t="s">
        <v>462</v>
      </c>
      <c r="FG168" s="1462" t="e">
        <f t="shared" ref="FG168:FP168" si="1798">SUM(FG156:FG167)</f>
        <v>#DIV/0!</v>
      </c>
      <c r="FH168" s="1463">
        <f t="shared" si="1798"/>
        <v>0</v>
      </c>
      <c r="FI168" s="1464">
        <f t="shared" si="1798"/>
        <v>0</v>
      </c>
      <c r="FJ168" s="1464">
        <f t="shared" si="1798"/>
        <v>0</v>
      </c>
      <c r="FK168" s="1464">
        <f t="shared" si="1798"/>
        <v>0</v>
      </c>
      <c r="FL168" s="1464">
        <f t="shared" si="1798"/>
        <v>0</v>
      </c>
      <c r="FM168" s="1464">
        <f t="shared" si="1798"/>
        <v>0</v>
      </c>
      <c r="FN168" s="1464">
        <f t="shared" si="1798"/>
        <v>0</v>
      </c>
      <c r="FO168" s="1464">
        <f t="shared" si="1798"/>
        <v>0</v>
      </c>
      <c r="FP168" s="1465">
        <f t="shared" si="1798"/>
        <v>0</v>
      </c>
      <c r="FQ168" s="324"/>
      <c r="FR168" s="1461" t="s">
        <v>462</v>
      </c>
      <c r="FS168" s="1466" t="e">
        <f t="shared" si="1732"/>
        <v>#DIV/0!</v>
      </c>
      <c r="FT168" s="1467" t="e">
        <f t="shared" si="1733"/>
        <v>#DIV/0!</v>
      </c>
      <c r="FU168" s="1467" t="e">
        <f t="shared" si="1734"/>
        <v>#DIV/0!</v>
      </c>
      <c r="FV168" s="1467" t="e">
        <f t="shared" si="1735"/>
        <v>#DIV/0!</v>
      </c>
      <c r="FW168" s="1467" t="e">
        <f t="shared" si="1736"/>
        <v>#DIV/0!</v>
      </c>
      <c r="FX168" s="1467" t="e">
        <f t="shared" si="1737"/>
        <v>#DIV/0!</v>
      </c>
      <c r="FY168" s="1467" t="e">
        <f t="shared" si="1738"/>
        <v>#DIV/0!</v>
      </c>
      <c r="FZ168" s="1467" t="e">
        <f t="shared" si="1739"/>
        <v>#DIV/0!</v>
      </c>
      <c r="GA168" s="1468" t="e">
        <f t="shared" si="1740"/>
        <v>#DIV/0!</v>
      </c>
      <c r="GC168" s="1461" t="s">
        <v>462</v>
      </c>
      <c r="GD168" s="1462" t="e">
        <f t="shared" ref="GD168:GM168" si="1799">SUM(GD156:GD167)</f>
        <v>#DIV/0!</v>
      </c>
      <c r="GE168" s="1463">
        <f t="shared" si="1799"/>
        <v>0</v>
      </c>
      <c r="GF168" s="1464">
        <f t="shared" si="1799"/>
        <v>0</v>
      </c>
      <c r="GG168" s="1464">
        <f t="shared" si="1799"/>
        <v>0</v>
      </c>
      <c r="GH168" s="1464">
        <f t="shared" si="1799"/>
        <v>0</v>
      </c>
      <c r="GI168" s="1464">
        <f t="shared" si="1799"/>
        <v>0</v>
      </c>
      <c r="GJ168" s="1464">
        <f t="shared" si="1799"/>
        <v>0</v>
      </c>
      <c r="GK168" s="1464">
        <f t="shared" si="1799"/>
        <v>0</v>
      </c>
      <c r="GL168" s="1464">
        <f t="shared" si="1799"/>
        <v>0</v>
      </c>
      <c r="GM168" s="1465">
        <f t="shared" si="1799"/>
        <v>0</v>
      </c>
      <c r="GN168" s="324"/>
      <c r="GO168" s="1461" t="s">
        <v>462</v>
      </c>
      <c r="GP168" s="1466" t="e">
        <f t="shared" si="1742"/>
        <v>#DIV/0!</v>
      </c>
      <c r="GQ168" s="1467" t="e">
        <f t="shared" si="1743"/>
        <v>#DIV/0!</v>
      </c>
      <c r="GR168" s="1467" t="e">
        <f t="shared" si="1744"/>
        <v>#DIV/0!</v>
      </c>
      <c r="GS168" s="1467" t="e">
        <f t="shared" si="1745"/>
        <v>#DIV/0!</v>
      </c>
      <c r="GT168" s="1467" t="e">
        <f t="shared" si="1746"/>
        <v>#DIV/0!</v>
      </c>
      <c r="GU168" s="1467" t="e">
        <f t="shared" si="1747"/>
        <v>#DIV/0!</v>
      </c>
      <c r="GV168" s="1467" t="e">
        <f t="shared" si="1748"/>
        <v>#DIV/0!</v>
      </c>
      <c r="GW168" s="1467" t="e">
        <f t="shared" si="1749"/>
        <v>#DIV/0!</v>
      </c>
      <c r="GX168" s="1468" t="e">
        <f t="shared" si="1750"/>
        <v>#DIV/0!</v>
      </c>
      <c r="GZ168" s="1461" t="s">
        <v>462</v>
      </c>
      <c r="HA168" s="1462" t="e">
        <f t="shared" ref="HA168:HJ168" si="1800">SUM(HA156:HA167)</f>
        <v>#DIV/0!</v>
      </c>
      <c r="HB168" s="1463">
        <f t="shared" si="1800"/>
        <v>0</v>
      </c>
      <c r="HC168" s="1464">
        <f t="shared" si="1800"/>
        <v>0</v>
      </c>
      <c r="HD168" s="1464">
        <f t="shared" si="1800"/>
        <v>0</v>
      </c>
      <c r="HE168" s="1464">
        <f t="shared" si="1800"/>
        <v>0</v>
      </c>
      <c r="HF168" s="1464">
        <f t="shared" si="1800"/>
        <v>0</v>
      </c>
      <c r="HG168" s="1464">
        <f t="shared" si="1800"/>
        <v>0</v>
      </c>
      <c r="HH168" s="1464">
        <f t="shared" si="1800"/>
        <v>0</v>
      </c>
      <c r="HI168" s="1464">
        <f t="shared" si="1800"/>
        <v>0</v>
      </c>
      <c r="HJ168" s="1465">
        <f t="shared" si="1800"/>
        <v>0</v>
      </c>
      <c r="HK168" s="324"/>
      <c r="HL168" s="1461" t="s">
        <v>462</v>
      </c>
      <c r="HM168" s="1466" t="e">
        <f t="shared" si="1752"/>
        <v>#DIV/0!</v>
      </c>
      <c r="HN168" s="1467" t="e">
        <f t="shared" si="1753"/>
        <v>#DIV/0!</v>
      </c>
      <c r="HO168" s="1467" t="e">
        <f t="shared" si="1754"/>
        <v>#DIV/0!</v>
      </c>
      <c r="HP168" s="1467" t="e">
        <f t="shared" si="1755"/>
        <v>#DIV/0!</v>
      </c>
      <c r="HQ168" s="1467" t="e">
        <f t="shared" si="1756"/>
        <v>#DIV/0!</v>
      </c>
      <c r="HR168" s="1467" t="e">
        <f t="shared" si="1757"/>
        <v>#DIV/0!</v>
      </c>
      <c r="HS168" s="1467" t="e">
        <f t="shared" si="1758"/>
        <v>#DIV/0!</v>
      </c>
      <c r="HT168" s="1467" t="e">
        <f t="shared" si="1759"/>
        <v>#DIV/0!</v>
      </c>
      <c r="HU168" s="1468" t="e">
        <f t="shared" si="1760"/>
        <v>#DIV/0!</v>
      </c>
      <c r="HW168" s="1461" t="s">
        <v>462</v>
      </c>
      <c r="HX168" s="1462" t="e">
        <f t="shared" ref="HX168:IG168" si="1801">SUM(HX156:HX167)</f>
        <v>#DIV/0!</v>
      </c>
      <c r="HY168" s="1463">
        <f t="shared" si="1801"/>
        <v>0</v>
      </c>
      <c r="HZ168" s="1464">
        <f t="shared" si="1801"/>
        <v>0</v>
      </c>
      <c r="IA168" s="1464">
        <f t="shared" si="1801"/>
        <v>0</v>
      </c>
      <c r="IB168" s="1464">
        <f t="shared" si="1801"/>
        <v>0</v>
      </c>
      <c r="IC168" s="1464">
        <f t="shared" si="1801"/>
        <v>0</v>
      </c>
      <c r="ID168" s="1464">
        <f t="shared" si="1801"/>
        <v>0</v>
      </c>
      <c r="IE168" s="1464">
        <f t="shared" si="1801"/>
        <v>0</v>
      </c>
      <c r="IF168" s="1464">
        <f t="shared" si="1801"/>
        <v>0</v>
      </c>
      <c r="IG168" s="1465">
        <f t="shared" si="1801"/>
        <v>0</v>
      </c>
      <c r="IH168" s="324"/>
      <c r="II168" s="1461" t="s">
        <v>462</v>
      </c>
      <c r="IJ168" s="1466" t="e">
        <f t="shared" si="1762"/>
        <v>#DIV/0!</v>
      </c>
      <c r="IK168" s="1467" t="e">
        <f t="shared" si="1763"/>
        <v>#DIV/0!</v>
      </c>
      <c r="IL168" s="1467" t="e">
        <f t="shared" si="1764"/>
        <v>#DIV/0!</v>
      </c>
      <c r="IM168" s="1467" t="e">
        <f t="shared" si="1765"/>
        <v>#DIV/0!</v>
      </c>
      <c r="IN168" s="1467" t="e">
        <f t="shared" si="1766"/>
        <v>#DIV/0!</v>
      </c>
      <c r="IO168" s="1467" t="e">
        <f t="shared" si="1767"/>
        <v>#DIV/0!</v>
      </c>
      <c r="IP168" s="1467" t="e">
        <f t="shared" si="1768"/>
        <v>#DIV/0!</v>
      </c>
      <c r="IQ168" s="1467" t="e">
        <f t="shared" si="1769"/>
        <v>#DIV/0!</v>
      </c>
      <c r="IR168" s="1468" t="e">
        <f t="shared" si="1770"/>
        <v>#DIV/0!</v>
      </c>
      <c r="IT168" s="1461" t="s">
        <v>462</v>
      </c>
      <c r="IU168" s="1462" t="e">
        <f t="shared" ref="IU168:JD168" si="1802">SUM(IU156:IU167)</f>
        <v>#DIV/0!</v>
      </c>
      <c r="IV168" s="1463">
        <f t="shared" si="1802"/>
        <v>0</v>
      </c>
      <c r="IW168" s="1464">
        <f t="shared" si="1802"/>
        <v>0</v>
      </c>
      <c r="IX168" s="1464">
        <f t="shared" si="1802"/>
        <v>0</v>
      </c>
      <c r="IY168" s="1464">
        <f t="shared" si="1802"/>
        <v>0</v>
      </c>
      <c r="IZ168" s="1464">
        <f t="shared" si="1802"/>
        <v>0</v>
      </c>
      <c r="JA168" s="1464">
        <f t="shared" si="1802"/>
        <v>0</v>
      </c>
      <c r="JB168" s="1464">
        <f t="shared" si="1802"/>
        <v>0</v>
      </c>
      <c r="JC168" s="1464">
        <f t="shared" si="1802"/>
        <v>0</v>
      </c>
      <c r="JD168" s="1465">
        <f t="shared" si="1802"/>
        <v>0</v>
      </c>
      <c r="JE168" s="324"/>
      <c r="JF168" s="1461" t="s">
        <v>462</v>
      </c>
      <c r="JG168" s="1466" t="e">
        <f t="shared" si="1772"/>
        <v>#DIV/0!</v>
      </c>
      <c r="JH168" s="1467" t="e">
        <f t="shared" si="1773"/>
        <v>#DIV/0!</v>
      </c>
      <c r="JI168" s="1467" t="e">
        <f t="shared" si="1774"/>
        <v>#DIV/0!</v>
      </c>
      <c r="JJ168" s="1467" t="e">
        <f t="shared" si="1775"/>
        <v>#DIV/0!</v>
      </c>
      <c r="JK168" s="1467" t="e">
        <f t="shared" si="1776"/>
        <v>#DIV/0!</v>
      </c>
      <c r="JL168" s="1467" t="e">
        <f t="shared" si="1777"/>
        <v>#DIV/0!</v>
      </c>
      <c r="JM168" s="1467" t="e">
        <f t="shared" si="1778"/>
        <v>#DIV/0!</v>
      </c>
      <c r="JN168" s="1467" t="e">
        <f t="shared" si="1779"/>
        <v>#DIV/0!</v>
      </c>
      <c r="JO168" s="1468" t="e">
        <f t="shared" si="1780"/>
        <v>#DIV/0!</v>
      </c>
      <c r="JQ168" s="1461" t="s">
        <v>462</v>
      </c>
      <c r="JR168" s="1462" t="e">
        <f t="shared" ref="JR168:KA168" si="1803">SUM(JR156:JR167)</f>
        <v>#DIV/0!</v>
      </c>
      <c r="JS168" s="1463">
        <f t="shared" si="1803"/>
        <v>0</v>
      </c>
      <c r="JT168" s="1464">
        <f t="shared" si="1803"/>
        <v>0</v>
      </c>
      <c r="JU168" s="1464">
        <f t="shared" si="1803"/>
        <v>0</v>
      </c>
      <c r="JV168" s="1464">
        <f t="shared" si="1803"/>
        <v>0</v>
      </c>
      <c r="JW168" s="1464">
        <f t="shared" si="1803"/>
        <v>0</v>
      </c>
      <c r="JX168" s="1464">
        <f t="shared" si="1803"/>
        <v>0</v>
      </c>
      <c r="JY168" s="1464">
        <f t="shared" si="1803"/>
        <v>0</v>
      </c>
      <c r="JZ168" s="1464">
        <f t="shared" si="1803"/>
        <v>0</v>
      </c>
      <c r="KA168" s="1465">
        <f t="shared" si="1803"/>
        <v>0</v>
      </c>
      <c r="KB168" s="324"/>
      <c r="KC168" s="1461" t="s">
        <v>462</v>
      </c>
      <c r="KD168" s="1466" t="e">
        <f t="shared" si="1782"/>
        <v>#DIV/0!</v>
      </c>
      <c r="KE168" s="1467" t="e">
        <f t="shared" si="1783"/>
        <v>#DIV/0!</v>
      </c>
      <c r="KF168" s="1467" t="e">
        <f t="shared" si="1784"/>
        <v>#DIV/0!</v>
      </c>
      <c r="KG168" s="1467" t="e">
        <f t="shared" si="1785"/>
        <v>#DIV/0!</v>
      </c>
      <c r="KH168" s="1467" t="e">
        <f t="shared" si="1786"/>
        <v>#DIV/0!</v>
      </c>
      <c r="KI168" s="1467" t="e">
        <f t="shared" si="1787"/>
        <v>#DIV/0!</v>
      </c>
      <c r="KJ168" s="1467" t="e">
        <f t="shared" si="1788"/>
        <v>#DIV/0!</v>
      </c>
      <c r="KK168" s="1467" t="e">
        <f t="shared" si="1789"/>
        <v>#DIV/0!</v>
      </c>
      <c r="KL168" s="1468" t="e">
        <f t="shared" si="1790"/>
        <v>#DIV/0!</v>
      </c>
    </row>
    <row r="169" spans="1:298" x14ac:dyDescent="0.2">
      <c r="A169" s="334">
        <f>EOMONTH(A155,-1)</f>
        <v>43738</v>
      </c>
      <c r="B169" s="335"/>
      <c r="C169" s="336"/>
      <c r="D169" s="337"/>
      <c r="E169" s="337"/>
      <c r="F169" s="337"/>
      <c r="G169" s="337"/>
      <c r="H169" s="337"/>
      <c r="I169" s="337"/>
      <c r="J169" s="337"/>
      <c r="K169" s="338"/>
      <c r="L169" s="324"/>
      <c r="M169" s="334">
        <f>EOMONTH(M155,-1)</f>
        <v>43738</v>
      </c>
      <c r="N169" s="339"/>
      <c r="O169" s="339"/>
      <c r="P169" s="340"/>
      <c r="Q169" s="340"/>
      <c r="R169" s="340"/>
      <c r="S169" s="340"/>
      <c r="T169" s="340"/>
      <c r="U169" s="340"/>
      <c r="V169" s="341"/>
      <c r="X169" s="334">
        <f>EOMONTH(X155,-1)</f>
        <v>43738</v>
      </c>
      <c r="Y169" s="335"/>
      <c r="Z169" s="336"/>
      <c r="AA169" s="337"/>
      <c r="AB169" s="337"/>
      <c r="AC169" s="337"/>
      <c r="AD169" s="337"/>
      <c r="AE169" s="337"/>
      <c r="AF169" s="337"/>
      <c r="AG169" s="337"/>
      <c r="AH169" s="338"/>
      <c r="AI169" s="324"/>
      <c r="AJ169" s="334">
        <f>EOMONTH(AJ155,-1)</f>
        <v>43738</v>
      </c>
      <c r="AK169" s="339"/>
      <c r="AL169" s="339"/>
      <c r="AM169" s="340"/>
      <c r="AN169" s="340"/>
      <c r="AO169" s="340"/>
      <c r="AP169" s="340"/>
      <c r="AQ169" s="340"/>
      <c r="AR169" s="340"/>
      <c r="AS169" s="341"/>
      <c r="AU169" s="334">
        <f>EOMONTH(AU155,-1)</f>
        <v>43738</v>
      </c>
      <c r="AV169" s="335"/>
      <c r="AW169" s="336"/>
      <c r="AX169" s="337"/>
      <c r="AY169" s="337"/>
      <c r="AZ169" s="337"/>
      <c r="BA169" s="337"/>
      <c r="BB169" s="337"/>
      <c r="BC169" s="337"/>
      <c r="BD169" s="337"/>
      <c r="BE169" s="338"/>
      <c r="BF169" s="324"/>
      <c r="BG169" s="334">
        <f>EOMONTH(BG155,-1)</f>
        <v>43738</v>
      </c>
      <c r="BH169" s="339"/>
      <c r="BI169" s="339"/>
      <c r="BJ169" s="340"/>
      <c r="BK169" s="340"/>
      <c r="BL169" s="340"/>
      <c r="BM169" s="340"/>
      <c r="BN169" s="340"/>
      <c r="BO169" s="340"/>
      <c r="BP169" s="341"/>
      <c r="BR169" s="334">
        <f>EOMONTH(BR155,-1)</f>
        <v>43738</v>
      </c>
      <c r="BS169" s="335"/>
      <c r="BT169" s="336"/>
      <c r="BU169" s="337"/>
      <c r="BV169" s="337"/>
      <c r="BW169" s="337"/>
      <c r="BX169" s="337"/>
      <c r="BY169" s="337"/>
      <c r="BZ169" s="337"/>
      <c r="CA169" s="337"/>
      <c r="CB169" s="338"/>
      <c r="CC169" s="324"/>
      <c r="CD169" s="334">
        <f>EOMONTH(CD155,-1)</f>
        <v>43738</v>
      </c>
      <c r="CE169" s="339"/>
      <c r="CF169" s="339"/>
      <c r="CG169" s="340"/>
      <c r="CH169" s="340"/>
      <c r="CI169" s="340"/>
      <c r="CJ169" s="340"/>
      <c r="CK169" s="340"/>
      <c r="CL169" s="340"/>
      <c r="CM169" s="341"/>
      <c r="CO169" s="334">
        <f>EOMONTH(CO155,-1)</f>
        <v>43738</v>
      </c>
      <c r="CP169" s="335"/>
      <c r="CQ169" s="336"/>
      <c r="CR169" s="337"/>
      <c r="CS169" s="337"/>
      <c r="CT169" s="337"/>
      <c r="CU169" s="337"/>
      <c r="CV169" s="337"/>
      <c r="CW169" s="337"/>
      <c r="CX169" s="337"/>
      <c r="CY169" s="338"/>
      <c r="CZ169" s="324"/>
      <c r="DA169" s="334">
        <f>EOMONTH(DA155,-1)</f>
        <v>43738</v>
      </c>
      <c r="DB169" s="339"/>
      <c r="DC169" s="339"/>
      <c r="DD169" s="340"/>
      <c r="DE169" s="340"/>
      <c r="DF169" s="340"/>
      <c r="DG169" s="340"/>
      <c r="DH169" s="340"/>
      <c r="DI169" s="340"/>
      <c r="DJ169" s="341"/>
      <c r="DL169" s="334">
        <f>EOMONTH(DL155,-1)</f>
        <v>43738</v>
      </c>
      <c r="DM169" s="335"/>
      <c r="DN169" s="336"/>
      <c r="DO169" s="337"/>
      <c r="DP169" s="337"/>
      <c r="DQ169" s="337"/>
      <c r="DR169" s="337"/>
      <c r="DS169" s="337"/>
      <c r="DT169" s="337"/>
      <c r="DU169" s="337"/>
      <c r="DV169" s="338"/>
      <c r="DW169" s="324"/>
      <c r="DX169" s="334">
        <f>EOMONTH(DX155,-1)</f>
        <v>43738</v>
      </c>
      <c r="DY169" s="339"/>
      <c r="DZ169" s="339"/>
      <c r="EA169" s="340"/>
      <c r="EB169" s="340"/>
      <c r="EC169" s="340"/>
      <c r="ED169" s="340"/>
      <c r="EE169" s="340"/>
      <c r="EF169" s="340"/>
      <c r="EG169" s="341"/>
      <c r="EI169" s="334">
        <f>EOMONTH(EI155,-1)</f>
        <v>43738</v>
      </c>
      <c r="EJ169" s="335"/>
      <c r="EK169" s="336"/>
      <c r="EL169" s="337"/>
      <c r="EM169" s="337"/>
      <c r="EN169" s="337"/>
      <c r="EO169" s="337"/>
      <c r="EP169" s="337"/>
      <c r="EQ169" s="337"/>
      <c r="ER169" s="337"/>
      <c r="ES169" s="338"/>
      <c r="ET169" s="324"/>
      <c r="EU169" s="334">
        <f>EOMONTH(EU155,-1)</f>
        <v>43738</v>
      </c>
      <c r="EV169" s="339"/>
      <c r="EW169" s="339"/>
      <c r="EX169" s="340"/>
      <c r="EY169" s="340"/>
      <c r="EZ169" s="340"/>
      <c r="FA169" s="340"/>
      <c r="FB169" s="340"/>
      <c r="FC169" s="340"/>
      <c r="FD169" s="341"/>
      <c r="FF169" s="334">
        <f>EOMONTH(FF155,-1)</f>
        <v>43738</v>
      </c>
      <c r="FG169" s="335"/>
      <c r="FH169" s="336"/>
      <c r="FI169" s="337"/>
      <c r="FJ169" s="337"/>
      <c r="FK169" s="337"/>
      <c r="FL169" s="337"/>
      <c r="FM169" s="337"/>
      <c r="FN169" s="337"/>
      <c r="FO169" s="337"/>
      <c r="FP169" s="338"/>
      <c r="FQ169" s="324"/>
      <c r="FR169" s="334">
        <f>EOMONTH(FR155,-1)</f>
        <v>43738</v>
      </c>
      <c r="FS169" s="339"/>
      <c r="FT169" s="339"/>
      <c r="FU169" s="340"/>
      <c r="FV169" s="340"/>
      <c r="FW169" s="340"/>
      <c r="FX169" s="340"/>
      <c r="FY169" s="340"/>
      <c r="FZ169" s="340"/>
      <c r="GA169" s="341"/>
      <c r="GC169" s="334">
        <f>EOMONTH(GC155,-1)</f>
        <v>43738</v>
      </c>
      <c r="GD169" s="335"/>
      <c r="GE169" s="336"/>
      <c r="GF169" s="337"/>
      <c r="GG169" s="337"/>
      <c r="GH169" s="337"/>
      <c r="GI169" s="337"/>
      <c r="GJ169" s="337"/>
      <c r="GK169" s="337"/>
      <c r="GL169" s="337"/>
      <c r="GM169" s="338"/>
      <c r="GN169" s="324"/>
      <c r="GO169" s="334">
        <f>EOMONTH(GO155,-1)</f>
        <v>43738</v>
      </c>
      <c r="GP169" s="339"/>
      <c r="GQ169" s="339"/>
      <c r="GR169" s="340"/>
      <c r="GS169" s="340"/>
      <c r="GT169" s="340"/>
      <c r="GU169" s="340"/>
      <c r="GV169" s="340"/>
      <c r="GW169" s="340"/>
      <c r="GX169" s="341"/>
      <c r="GZ169" s="334">
        <f>EOMONTH(GZ155,-1)</f>
        <v>43738</v>
      </c>
      <c r="HA169" s="335"/>
      <c r="HB169" s="336"/>
      <c r="HC169" s="337"/>
      <c r="HD169" s="337"/>
      <c r="HE169" s="337"/>
      <c r="HF169" s="337"/>
      <c r="HG169" s="337"/>
      <c r="HH169" s="337"/>
      <c r="HI169" s="337"/>
      <c r="HJ169" s="338"/>
      <c r="HK169" s="324"/>
      <c r="HL169" s="334">
        <f>EOMONTH(HL155,-1)</f>
        <v>43738</v>
      </c>
      <c r="HM169" s="339"/>
      <c r="HN169" s="339"/>
      <c r="HO169" s="340"/>
      <c r="HP169" s="340"/>
      <c r="HQ169" s="340"/>
      <c r="HR169" s="340"/>
      <c r="HS169" s="340"/>
      <c r="HT169" s="340"/>
      <c r="HU169" s="341"/>
      <c r="HW169" s="334">
        <f>EOMONTH(HW155,-1)</f>
        <v>43738</v>
      </c>
      <c r="HX169" s="335"/>
      <c r="HY169" s="336"/>
      <c r="HZ169" s="337"/>
      <c r="IA169" s="337"/>
      <c r="IB169" s="337"/>
      <c r="IC169" s="337"/>
      <c r="ID169" s="337"/>
      <c r="IE169" s="337"/>
      <c r="IF169" s="337"/>
      <c r="IG169" s="338"/>
      <c r="IH169" s="324"/>
      <c r="II169" s="334">
        <f>EOMONTH(II155,-1)</f>
        <v>43738</v>
      </c>
      <c r="IJ169" s="339"/>
      <c r="IK169" s="339"/>
      <c r="IL169" s="340"/>
      <c r="IM169" s="340"/>
      <c r="IN169" s="340"/>
      <c r="IO169" s="340"/>
      <c r="IP169" s="340"/>
      <c r="IQ169" s="340"/>
      <c r="IR169" s="341"/>
      <c r="IT169" s="334">
        <f>EOMONTH(IT155,-1)</f>
        <v>43738</v>
      </c>
      <c r="IU169" s="335"/>
      <c r="IV169" s="336"/>
      <c r="IW169" s="337"/>
      <c r="IX169" s="337"/>
      <c r="IY169" s="337"/>
      <c r="IZ169" s="337"/>
      <c r="JA169" s="337"/>
      <c r="JB169" s="337"/>
      <c r="JC169" s="337"/>
      <c r="JD169" s="338"/>
      <c r="JE169" s="324"/>
      <c r="JF169" s="334">
        <f>EOMONTH(JF155,-1)</f>
        <v>43738</v>
      </c>
      <c r="JG169" s="339"/>
      <c r="JH169" s="339"/>
      <c r="JI169" s="340"/>
      <c r="JJ169" s="340"/>
      <c r="JK169" s="340"/>
      <c r="JL169" s="340"/>
      <c r="JM169" s="340"/>
      <c r="JN169" s="340"/>
      <c r="JO169" s="341"/>
      <c r="JQ169" s="334">
        <f>EOMONTH(JQ155,-1)</f>
        <v>43738</v>
      </c>
      <c r="JR169" s="335"/>
      <c r="JS169" s="336"/>
      <c r="JT169" s="337"/>
      <c r="JU169" s="337"/>
      <c r="JV169" s="337"/>
      <c r="JW169" s="337"/>
      <c r="JX169" s="337"/>
      <c r="JY169" s="337"/>
      <c r="JZ169" s="337"/>
      <c r="KA169" s="338"/>
      <c r="KB169" s="324"/>
      <c r="KC169" s="334">
        <f>EOMONTH(KC155,-1)</f>
        <v>43738</v>
      </c>
      <c r="KD169" s="339"/>
      <c r="KE169" s="339"/>
      <c r="KF169" s="340"/>
      <c r="KG169" s="340"/>
      <c r="KH169" s="340"/>
      <c r="KI169" s="340"/>
      <c r="KJ169" s="340"/>
      <c r="KK169" s="340"/>
      <c r="KL169" s="341"/>
    </row>
    <row r="170" spans="1:298" x14ac:dyDescent="0.2">
      <c r="A170" s="343" t="s">
        <v>472</v>
      </c>
      <c r="B170" s="344" t="e">
        <f>+C170/C182</f>
        <v>#DIV/0!</v>
      </c>
      <c r="C170" s="345">
        <f>SUM(D170:K170)</f>
        <v>0</v>
      </c>
      <c r="D170" s="346">
        <f t="shared" ref="D170:D181" si="1804">AA170+AX170+BU170+CR170+DO170+EL170+FI170+GF170+HC170+HZ170+IW170+JT170</f>
        <v>0</v>
      </c>
      <c r="E170" s="346">
        <f t="shared" ref="E170:E181" si="1805">AB170+AY170+BV170+CS170+DP170+EM170+FJ170+GG170+HD170+IA170+IX170+JU170</f>
        <v>0</v>
      </c>
      <c r="F170" s="346">
        <f t="shared" ref="F170:F181" si="1806">AC170+AZ170+BW170+CT170+DQ170+EN170+FK170+GH170+HE170+IB170+IY170+JV170</f>
        <v>0</v>
      </c>
      <c r="G170" s="346">
        <f t="shared" ref="G170:G181" si="1807">AD170+BA170+BX170+CU170+DR170+EO170+FL170+GI170+HF170+IC170+IZ170+JW170</f>
        <v>0</v>
      </c>
      <c r="H170" s="346">
        <f t="shared" ref="H170:H181" si="1808">AE170+BB170+BY170+CV170+DS170+EP170+FM170+GJ170+HG170+ID170+JA170+JX170</f>
        <v>0</v>
      </c>
      <c r="I170" s="346">
        <f t="shared" ref="I170:I181" si="1809">AF170+BC170+BZ170+CW170+DT170+EQ170+FN170+GK170+HH170+IE170+JB170+JY170</f>
        <v>0</v>
      </c>
      <c r="J170" s="346">
        <f t="shared" ref="J170:J181" si="1810">AG170+BD170+CA170+CX170+DU170+ER170+FO170+GL170+HI170+IF170+JC170+JZ170</f>
        <v>0</v>
      </c>
      <c r="K170" s="347">
        <f t="shared" ref="K170:K181" si="1811">AH170+BE170+CB170+CY170+DV170+ES170+FP170+GM170+HJ170+IG170+JD170+KA170</f>
        <v>0</v>
      </c>
      <c r="L170" s="324"/>
      <c r="M170" s="343" t="str">
        <f t="shared" ref="M170:M181" si="1812">+$A170</f>
        <v>BC/BS</v>
      </c>
      <c r="N170" s="339" t="e">
        <f>SUM(O170:V170)</f>
        <v>#DIV/0!</v>
      </c>
      <c r="O170" s="348" t="e">
        <f t="shared" ref="O170:O182" si="1813">+D170/$C170</f>
        <v>#DIV/0!</v>
      </c>
      <c r="P170" s="348" t="e">
        <f t="shared" ref="P170:P182" si="1814">+E170/$C170</f>
        <v>#DIV/0!</v>
      </c>
      <c r="Q170" s="348" t="e">
        <f t="shared" ref="Q170:Q182" si="1815">+F170/$C170</f>
        <v>#DIV/0!</v>
      </c>
      <c r="R170" s="348" t="e">
        <f t="shared" ref="R170:R182" si="1816">+G170/$C170</f>
        <v>#DIV/0!</v>
      </c>
      <c r="S170" s="348" t="e">
        <f t="shared" ref="S170:S182" si="1817">+H170/$C170</f>
        <v>#DIV/0!</v>
      </c>
      <c r="T170" s="348" t="e">
        <f t="shared" ref="T170:T182" si="1818">+I170/$C170</f>
        <v>#DIV/0!</v>
      </c>
      <c r="U170" s="348" t="e">
        <f t="shared" ref="U170:U182" si="1819">+J170/$C170</f>
        <v>#DIV/0!</v>
      </c>
      <c r="V170" s="349" t="e">
        <f t="shared" ref="V170:V182" si="1820">+K170/$C170</f>
        <v>#DIV/0!</v>
      </c>
      <c r="X170" s="343" t="s">
        <v>472</v>
      </c>
      <c r="Y170" s="344" t="e">
        <f>+Z170/Z182</f>
        <v>#DIV/0!</v>
      </c>
      <c r="Z170" s="345">
        <f>SUM(AA170:AH170)</f>
        <v>0</v>
      </c>
      <c r="AA170" s="346"/>
      <c r="AB170" s="346"/>
      <c r="AC170" s="346"/>
      <c r="AD170" s="346"/>
      <c r="AE170" s="346"/>
      <c r="AF170" s="346"/>
      <c r="AG170" s="346"/>
      <c r="AH170" s="347"/>
      <c r="AI170" s="324"/>
      <c r="AJ170" s="343" t="str">
        <f t="shared" ref="AJ170:AJ181" si="1821">+$A170</f>
        <v>BC/BS</v>
      </c>
      <c r="AK170" s="339" t="e">
        <f>SUM(AL170:AS170)</f>
        <v>#DIV/0!</v>
      </c>
      <c r="AL170" s="348" t="e">
        <f>+AA170/Z170</f>
        <v>#DIV/0!</v>
      </c>
      <c r="AM170" s="348" t="e">
        <f>+AB170/Z170</f>
        <v>#DIV/0!</v>
      </c>
      <c r="AN170" s="348" t="e">
        <f>+AC170/Z170</f>
        <v>#DIV/0!</v>
      </c>
      <c r="AO170" s="348" t="e">
        <f>+AD170/Z170</f>
        <v>#DIV/0!</v>
      </c>
      <c r="AP170" s="348" t="e">
        <f>+AE170/Z170</f>
        <v>#DIV/0!</v>
      </c>
      <c r="AQ170" s="348" t="e">
        <f>+AF170/Z170</f>
        <v>#DIV/0!</v>
      </c>
      <c r="AR170" s="348" t="e">
        <f>+AG170/Z170</f>
        <v>#DIV/0!</v>
      </c>
      <c r="AS170" s="349" t="e">
        <f>+AH170/Z170</f>
        <v>#DIV/0!</v>
      </c>
      <c r="AU170" s="343" t="s">
        <v>472</v>
      </c>
      <c r="AV170" s="344" t="e">
        <f>+AW170/AW182</f>
        <v>#DIV/0!</v>
      </c>
      <c r="AW170" s="345">
        <f>SUM(AX170:BE170)</f>
        <v>0</v>
      </c>
      <c r="AX170" s="346"/>
      <c r="AY170" s="346"/>
      <c r="AZ170" s="346"/>
      <c r="BA170" s="346"/>
      <c r="BB170" s="346"/>
      <c r="BC170" s="346"/>
      <c r="BD170" s="346"/>
      <c r="BE170" s="347"/>
      <c r="BF170" s="324"/>
      <c r="BG170" s="343" t="str">
        <f t="shared" ref="BG170:BG181" si="1822">+$A170</f>
        <v>BC/BS</v>
      </c>
      <c r="BH170" s="339" t="e">
        <f>SUM(BI170:BP170)</f>
        <v>#DIV/0!</v>
      </c>
      <c r="BI170" s="348" t="e">
        <f>+AX170/AW170</f>
        <v>#DIV/0!</v>
      </c>
      <c r="BJ170" s="348" t="e">
        <f>+AY170/AW170</f>
        <v>#DIV/0!</v>
      </c>
      <c r="BK170" s="348" t="e">
        <f>+AZ170/AW170</f>
        <v>#DIV/0!</v>
      </c>
      <c r="BL170" s="348" t="e">
        <f>+BA170/AW170</f>
        <v>#DIV/0!</v>
      </c>
      <c r="BM170" s="348" t="e">
        <f>+BB170/AW170</f>
        <v>#DIV/0!</v>
      </c>
      <c r="BN170" s="348" t="e">
        <f>+BC170/AW170</f>
        <v>#DIV/0!</v>
      </c>
      <c r="BO170" s="348" t="e">
        <f>+BD170/AW170</f>
        <v>#DIV/0!</v>
      </c>
      <c r="BP170" s="349" t="e">
        <f>+BE170/AW170</f>
        <v>#DIV/0!</v>
      </c>
      <c r="BR170" s="343" t="s">
        <v>472</v>
      </c>
      <c r="BS170" s="344" t="e">
        <f>+BT170/BT182</f>
        <v>#DIV/0!</v>
      </c>
      <c r="BT170" s="345">
        <f>SUM(BU170:CB170)</f>
        <v>0</v>
      </c>
      <c r="BU170" s="346"/>
      <c r="BV170" s="346"/>
      <c r="BW170" s="346"/>
      <c r="BX170" s="346"/>
      <c r="BY170" s="346"/>
      <c r="BZ170" s="346"/>
      <c r="CA170" s="346"/>
      <c r="CB170" s="347"/>
      <c r="CC170" s="324"/>
      <c r="CD170" s="343" t="str">
        <f t="shared" ref="CD170:CD181" si="1823">+$A170</f>
        <v>BC/BS</v>
      </c>
      <c r="CE170" s="339" t="e">
        <f>SUM(CF170:CM170)</f>
        <v>#DIV/0!</v>
      </c>
      <c r="CF170" s="348" t="e">
        <f>+BU170/BT170</f>
        <v>#DIV/0!</v>
      </c>
      <c r="CG170" s="348" t="e">
        <f>+BV170/BT170</f>
        <v>#DIV/0!</v>
      </c>
      <c r="CH170" s="348" t="e">
        <f>+BW170/BT170</f>
        <v>#DIV/0!</v>
      </c>
      <c r="CI170" s="348" t="e">
        <f>+BX170/BT170</f>
        <v>#DIV/0!</v>
      </c>
      <c r="CJ170" s="348" t="e">
        <f>+BY170/BT170</f>
        <v>#DIV/0!</v>
      </c>
      <c r="CK170" s="348" t="e">
        <f>+BZ170/BT170</f>
        <v>#DIV/0!</v>
      </c>
      <c r="CL170" s="348" t="e">
        <f>+CA170/BT170</f>
        <v>#DIV/0!</v>
      </c>
      <c r="CM170" s="349" t="e">
        <f>+CB170/BT170</f>
        <v>#DIV/0!</v>
      </c>
      <c r="CO170" s="343" t="s">
        <v>472</v>
      </c>
      <c r="CP170" s="344" t="e">
        <f>+CQ170/CQ182</f>
        <v>#DIV/0!</v>
      </c>
      <c r="CQ170" s="345">
        <f>SUM(CR170:CY170)</f>
        <v>0</v>
      </c>
      <c r="CR170" s="346"/>
      <c r="CS170" s="346"/>
      <c r="CT170" s="346"/>
      <c r="CU170" s="346"/>
      <c r="CV170" s="346"/>
      <c r="CW170" s="346"/>
      <c r="CX170" s="346"/>
      <c r="CY170" s="347"/>
      <c r="CZ170" s="324"/>
      <c r="DA170" s="343" t="str">
        <f t="shared" ref="DA170:DA181" si="1824">+$A170</f>
        <v>BC/BS</v>
      </c>
      <c r="DB170" s="339" t="e">
        <f>SUM(DC170:DJ170)</f>
        <v>#DIV/0!</v>
      </c>
      <c r="DC170" s="348" t="e">
        <f>+CR170/CQ170</f>
        <v>#DIV/0!</v>
      </c>
      <c r="DD170" s="348" t="e">
        <f>+CS170/CQ170</f>
        <v>#DIV/0!</v>
      </c>
      <c r="DE170" s="348" t="e">
        <f>+CT170/CQ170</f>
        <v>#DIV/0!</v>
      </c>
      <c r="DF170" s="348" t="e">
        <f>+CU170/CQ170</f>
        <v>#DIV/0!</v>
      </c>
      <c r="DG170" s="348" t="e">
        <f>+CV170/CQ170</f>
        <v>#DIV/0!</v>
      </c>
      <c r="DH170" s="348" t="e">
        <f>+CW170/CQ170</f>
        <v>#DIV/0!</v>
      </c>
      <c r="DI170" s="348" t="e">
        <f>+CX170/CQ170</f>
        <v>#DIV/0!</v>
      </c>
      <c r="DJ170" s="349" t="e">
        <f>+CY170/CQ170</f>
        <v>#DIV/0!</v>
      </c>
      <c r="DL170" s="343" t="s">
        <v>472</v>
      </c>
      <c r="DM170" s="344" t="e">
        <f>+DN170/DN182</f>
        <v>#DIV/0!</v>
      </c>
      <c r="DN170" s="345">
        <f>SUM(DO170:DV170)</f>
        <v>0</v>
      </c>
      <c r="DO170" s="346"/>
      <c r="DP170" s="346"/>
      <c r="DQ170" s="346"/>
      <c r="DR170" s="346"/>
      <c r="DS170" s="346"/>
      <c r="DT170" s="346"/>
      <c r="DU170" s="346"/>
      <c r="DV170" s="347"/>
      <c r="DW170" s="324"/>
      <c r="DX170" s="343" t="str">
        <f t="shared" ref="DX170:DX181" si="1825">+$A170</f>
        <v>BC/BS</v>
      </c>
      <c r="DY170" s="339" t="e">
        <f>SUM(DZ170:EG170)</f>
        <v>#DIV/0!</v>
      </c>
      <c r="DZ170" s="348" t="e">
        <f>+DO170/DN170</f>
        <v>#DIV/0!</v>
      </c>
      <c r="EA170" s="348" t="e">
        <f>+DP170/DN170</f>
        <v>#DIV/0!</v>
      </c>
      <c r="EB170" s="348" t="e">
        <f>+DQ170/DN170</f>
        <v>#DIV/0!</v>
      </c>
      <c r="EC170" s="348" t="e">
        <f>+DR170/DN170</f>
        <v>#DIV/0!</v>
      </c>
      <c r="ED170" s="348" t="e">
        <f>+DS170/DN170</f>
        <v>#DIV/0!</v>
      </c>
      <c r="EE170" s="348" t="e">
        <f>+DT170/DN170</f>
        <v>#DIV/0!</v>
      </c>
      <c r="EF170" s="348" t="e">
        <f>+DU170/DN170</f>
        <v>#DIV/0!</v>
      </c>
      <c r="EG170" s="349" t="e">
        <f>+DV170/DN170</f>
        <v>#DIV/0!</v>
      </c>
      <c r="EI170" s="343" t="s">
        <v>472</v>
      </c>
      <c r="EJ170" s="344" t="e">
        <f>+EK170/EK182</f>
        <v>#DIV/0!</v>
      </c>
      <c r="EK170" s="345">
        <f>SUM(EL170:ES170)</f>
        <v>0</v>
      </c>
      <c r="EL170" s="346"/>
      <c r="EM170" s="346"/>
      <c r="EN170" s="346"/>
      <c r="EO170" s="346"/>
      <c r="EP170" s="346"/>
      <c r="EQ170" s="346"/>
      <c r="ER170" s="346"/>
      <c r="ES170" s="347"/>
      <c r="ET170" s="324"/>
      <c r="EU170" s="343" t="str">
        <f t="shared" ref="EU170:EU181" si="1826">+$A170</f>
        <v>BC/BS</v>
      </c>
      <c r="EV170" s="339" t="e">
        <f>SUM(EW170:FD170)</f>
        <v>#DIV/0!</v>
      </c>
      <c r="EW170" s="348" t="e">
        <f>+EL170/EK170</f>
        <v>#DIV/0!</v>
      </c>
      <c r="EX170" s="348" t="e">
        <f>+EM170/EK170</f>
        <v>#DIV/0!</v>
      </c>
      <c r="EY170" s="348" t="e">
        <f>+EN170/EK170</f>
        <v>#DIV/0!</v>
      </c>
      <c r="EZ170" s="348" t="e">
        <f>+EO170/EK170</f>
        <v>#DIV/0!</v>
      </c>
      <c r="FA170" s="348" t="e">
        <f>+EP170/EK170</f>
        <v>#DIV/0!</v>
      </c>
      <c r="FB170" s="348" t="e">
        <f>+EQ170/EK170</f>
        <v>#DIV/0!</v>
      </c>
      <c r="FC170" s="348" t="e">
        <f>+ER170/EK170</f>
        <v>#DIV/0!</v>
      </c>
      <c r="FD170" s="349" t="e">
        <f>+ES170/EK170</f>
        <v>#DIV/0!</v>
      </c>
      <c r="FF170" s="343" t="s">
        <v>472</v>
      </c>
      <c r="FG170" s="344" t="e">
        <f>+FH170/FH182</f>
        <v>#DIV/0!</v>
      </c>
      <c r="FH170" s="345">
        <f>SUM(FI170:FP170)</f>
        <v>0</v>
      </c>
      <c r="FI170" s="346"/>
      <c r="FJ170" s="346"/>
      <c r="FK170" s="346"/>
      <c r="FL170" s="346"/>
      <c r="FM170" s="346"/>
      <c r="FN170" s="346"/>
      <c r="FO170" s="346"/>
      <c r="FP170" s="347"/>
      <c r="FQ170" s="324"/>
      <c r="FR170" s="343" t="str">
        <f t="shared" ref="FR170:FR181" si="1827">+$A170</f>
        <v>BC/BS</v>
      </c>
      <c r="FS170" s="339" t="e">
        <f>SUM(FT170:GA170)</f>
        <v>#DIV/0!</v>
      </c>
      <c r="FT170" s="348" t="e">
        <f>+FI170/FH170</f>
        <v>#DIV/0!</v>
      </c>
      <c r="FU170" s="348" t="e">
        <f>+FJ170/FH170</f>
        <v>#DIV/0!</v>
      </c>
      <c r="FV170" s="348" t="e">
        <f>+FK170/FH170</f>
        <v>#DIV/0!</v>
      </c>
      <c r="FW170" s="348" t="e">
        <f>+FL170/FH170</f>
        <v>#DIV/0!</v>
      </c>
      <c r="FX170" s="348" t="e">
        <f>+FM170/FH170</f>
        <v>#DIV/0!</v>
      </c>
      <c r="FY170" s="348" t="e">
        <f>+FN170/FH170</f>
        <v>#DIV/0!</v>
      </c>
      <c r="FZ170" s="348" t="e">
        <f>+FO170/FH170</f>
        <v>#DIV/0!</v>
      </c>
      <c r="GA170" s="349" t="e">
        <f>+FP170/FH170</f>
        <v>#DIV/0!</v>
      </c>
      <c r="GC170" s="343" t="s">
        <v>472</v>
      </c>
      <c r="GD170" s="344" t="e">
        <f>+GE170/GE182</f>
        <v>#DIV/0!</v>
      </c>
      <c r="GE170" s="345">
        <f>SUM(GF170:GM170)</f>
        <v>0</v>
      </c>
      <c r="GF170" s="346"/>
      <c r="GG170" s="346"/>
      <c r="GH170" s="346"/>
      <c r="GI170" s="346"/>
      <c r="GJ170" s="346"/>
      <c r="GK170" s="346"/>
      <c r="GL170" s="346"/>
      <c r="GM170" s="347"/>
      <c r="GN170" s="324"/>
      <c r="GO170" s="343" t="str">
        <f t="shared" ref="GO170:GO181" si="1828">+$A170</f>
        <v>BC/BS</v>
      </c>
      <c r="GP170" s="339" t="e">
        <f>SUM(GQ170:GX170)</f>
        <v>#DIV/0!</v>
      </c>
      <c r="GQ170" s="348" t="e">
        <f>+GF170/GE170</f>
        <v>#DIV/0!</v>
      </c>
      <c r="GR170" s="348" t="e">
        <f>+GG170/GE170</f>
        <v>#DIV/0!</v>
      </c>
      <c r="GS170" s="348" t="e">
        <f>+GH170/GE170</f>
        <v>#DIV/0!</v>
      </c>
      <c r="GT170" s="348" t="e">
        <f>+GI170/GE170</f>
        <v>#DIV/0!</v>
      </c>
      <c r="GU170" s="348" t="e">
        <f>+GJ170/GE170</f>
        <v>#DIV/0!</v>
      </c>
      <c r="GV170" s="348" t="e">
        <f>+GK170/GE170</f>
        <v>#DIV/0!</v>
      </c>
      <c r="GW170" s="348" t="e">
        <f>+GL170/GE170</f>
        <v>#DIV/0!</v>
      </c>
      <c r="GX170" s="349" t="e">
        <f>+GM170/GE170</f>
        <v>#DIV/0!</v>
      </c>
      <c r="GZ170" s="343" t="s">
        <v>472</v>
      </c>
      <c r="HA170" s="344" t="e">
        <f>+HB170/HB182</f>
        <v>#DIV/0!</v>
      </c>
      <c r="HB170" s="345">
        <f>SUM(HC170:HJ170)</f>
        <v>0</v>
      </c>
      <c r="HC170" s="346"/>
      <c r="HD170" s="346"/>
      <c r="HE170" s="346"/>
      <c r="HF170" s="346"/>
      <c r="HG170" s="346"/>
      <c r="HH170" s="346"/>
      <c r="HI170" s="346"/>
      <c r="HJ170" s="347"/>
      <c r="HK170" s="324"/>
      <c r="HL170" s="343" t="str">
        <f t="shared" ref="HL170:HL181" si="1829">+$A170</f>
        <v>BC/BS</v>
      </c>
      <c r="HM170" s="339" t="e">
        <f>SUM(HN170:HU170)</f>
        <v>#DIV/0!</v>
      </c>
      <c r="HN170" s="348" t="e">
        <f>+HC170/HB170</f>
        <v>#DIV/0!</v>
      </c>
      <c r="HO170" s="348" t="e">
        <f>+HD170/HB170</f>
        <v>#DIV/0!</v>
      </c>
      <c r="HP170" s="348" t="e">
        <f>+HE170/HB170</f>
        <v>#DIV/0!</v>
      </c>
      <c r="HQ170" s="348" t="e">
        <f>+HF170/HB170</f>
        <v>#DIV/0!</v>
      </c>
      <c r="HR170" s="348" t="e">
        <f>+HG170/HB170</f>
        <v>#DIV/0!</v>
      </c>
      <c r="HS170" s="348" t="e">
        <f>+HH170/HB170</f>
        <v>#DIV/0!</v>
      </c>
      <c r="HT170" s="348" t="e">
        <f>+HI170/HB170</f>
        <v>#DIV/0!</v>
      </c>
      <c r="HU170" s="349" t="e">
        <f>+HJ170/HB170</f>
        <v>#DIV/0!</v>
      </c>
      <c r="HW170" s="343" t="s">
        <v>472</v>
      </c>
      <c r="HX170" s="344" t="e">
        <f>+HY170/HY182</f>
        <v>#DIV/0!</v>
      </c>
      <c r="HY170" s="345">
        <f>SUM(HZ170:IG170)</f>
        <v>0</v>
      </c>
      <c r="HZ170" s="346"/>
      <c r="IA170" s="346"/>
      <c r="IB170" s="346"/>
      <c r="IC170" s="346"/>
      <c r="ID170" s="346"/>
      <c r="IE170" s="346"/>
      <c r="IF170" s="346"/>
      <c r="IG170" s="347"/>
      <c r="IH170" s="324"/>
      <c r="II170" s="343" t="str">
        <f t="shared" ref="II170:II181" si="1830">+$A170</f>
        <v>BC/BS</v>
      </c>
      <c r="IJ170" s="339" t="e">
        <f>SUM(IK170:IR170)</f>
        <v>#DIV/0!</v>
      </c>
      <c r="IK170" s="348" t="e">
        <f>+HZ170/HY170</f>
        <v>#DIV/0!</v>
      </c>
      <c r="IL170" s="348" t="e">
        <f>+IA170/HY170</f>
        <v>#DIV/0!</v>
      </c>
      <c r="IM170" s="348" t="e">
        <f>+IB170/HY170</f>
        <v>#DIV/0!</v>
      </c>
      <c r="IN170" s="348" t="e">
        <f>+IC170/HY170</f>
        <v>#DIV/0!</v>
      </c>
      <c r="IO170" s="348" t="e">
        <f>+ID170/HY170</f>
        <v>#DIV/0!</v>
      </c>
      <c r="IP170" s="348" t="e">
        <f>+IE170/HY170</f>
        <v>#DIV/0!</v>
      </c>
      <c r="IQ170" s="348" t="e">
        <f>+IF170/HY170</f>
        <v>#DIV/0!</v>
      </c>
      <c r="IR170" s="349" t="e">
        <f>+IG170/HY170</f>
        <v>#DIV/0!</v>
      </c>
      <c r="IT170" s="343" t="s">
        <v>472</v>
      </c>
      <c r="IU170" s="344" t="e">
        <f>+IV170/IV182</f>
        <v>#DIV/0!</v>
      </c>
      <c r="IV170" s="345">
        <f>SUM(IW170:JD170)</f>
        <v>0</v>
      </c>
      <c r="IW170" s="346"/>
      <c r="IX170" s="346"/>
      <c r="IY170" s="346"/>
      <c r="IZ170" s="346"/>
      <c r="JA170" s="346"/>
      <c r="JB170" s="346"/>
      <c r="JC170" s="346"/>
      <c r="JD170" s="347"/>
      <c r="JE170" s="324"/>
      <c r="JF170" s="343" t="str">
        <f t="shared" ref="JF170:JF181" si="1831">+$A170</f>
        <v>BC/BS</v>
      </c>
      <c r="JG170" s="339" t="e">
        <f>SUM(JH170:JO170)</f>
        <v>#DIV/0!</v>
      </c>
      <c r="JH170" s="348" t="e">
        <f>+IW170/IV170</f>
        <v>#DIV/0!</v>
      </c>
      <c r="JI170" s="348" t="e">
        <f>+IX170/IV170</f>
        <v>#DIV/0!</v>
      </c>
      <c r="JJ170" s="348" t="e">
        <f>+IY170/IV170</f>
        <v>#DIV/0!</v>
      </c>
      <c r="JK170" s="348" t="e">
        <f>+IZ170/IV170</f>
        <v>#DIV/0!</v>
      </c>
      <c r="JL170" s="348" t="e">
        <f>+JA170/IV170</f>
        <v>#DIV/0!</v>
      </c>
      <c r="JM170" s="348" t="e">
        <f>+JB170/IV170</f>
        <v>#DIV/0!</v>
      </c>
      <c r="JN170" s="348" t="e">
        <f>+JC170/IV170</f>
        <v>#DIV/0!</v>
      </c>
      <c r="JO170" s="349" t="e">
        <f>+JD170/IV170</f>
        <v>#DIV/0!</v>
      </c>
      <c r="JQ170" s="343" t="s">
        <v>472</v>
      </c>
      <c r="JR170" s="344" t="e">
        <f>+JS170/JS182</f>
        <v>#DIV/0!</v>
      </c>
      <c r="JS170" s="345">
        <f>SUM(JT170:KA170)</f>
        <v>0</v>
      </c>
      <c r="JT170" s="346"/>
      <c r="JU170" s="346"/>
      <c r="JV170" s="346"/>
      <c r="JW170" s="346"/>
      <c r="JX170" s="346"/>
      <c r="JY170" s="346"/>
      <c r="JZ170" s="346"/>
      <c r="KA170" s="347"/>
      <c r="KB170" s="324"/>
      <c r="KC170" s="343" t="str">
        <f t="shared" ref="KC170:KC181" si="1832">+$A170</f>
        <v>BC/BS</v>
      </c>
      <c r="KD170" s="339" t="e">
        <f>SUM(KE170:KL170)</f>
        <v>#DIV/0!</v>
      </c>
      <c r="KE170" s="348" t="e">
        <f>+JT170/JS170</f>
        <v>#DIV/0!</v>
      </c>
      <c r="KF170" s="348" t="e">
        <f>+JU170/JS170</f>
        <v>#DIV/0!</v>
      </c>
      <c r="KG170" s="348" t="e">
        <f>+JV170/JS170</f>
        <v>#DIV/0!</v>
      </c>
      <c r="KH170" s="348" t="e">
        <f>+JW170/JS170</f>
        <v>#DIV/0!</v>
      </c>
      <c r="KI170" s="348" t="e">
        <f>+JX170/JS170</f>
        <v>#DIV/0!</v>
      </c>
      <c r="KJ170" s="348" t="e">
        <f>+JY170/JS170</f>
        <v>#DIV/0!</v>
      </c>
      <c r="KK170" s="348" t="e">
        <f>+JZ170/JS170</f>
        <v>#DIV/0!</v>
      </c>
      <c r="KL170" s="349" t="e">
        <f>+KA170/JS170</f>
        <v>#DIV/0!</v>
      </c>
    </row>
    <row r="171" spans="1:298" x14ac:dyDescent="0.2">
      <c r="A171" s="343" t="s">
        <v>473</v>
      </c>
      <c r="B171" s="344" t="e">
        <f>+C171/C182</f>
        <v>#DIV/0!</v>
      </c>
      <c r="C171" s="345">
        <f t="shared" ref="C171:C181" si="1833">SUM(D171:K171)</f>
        <v>0</v>
      </c>
      <c r="D171" s="346">
        <f t="shared" si="1804"/>
        <v>0</v>
      </c>
      <c r="E171" s="346">
        <f t="shared" si="1805"/>
        <v>0</v>
      </c>
      <c r="F171" s="346">
        <f t="shared" si="1806"/>
        <v>0</v>
      </c>
      <c r="G171" s="346">
        <f t="shared" si="1807"/>
        <v>0</v>
      </c>
      <c r="H171" s="346">
        <f t="shared" si="1808"/>
        <v>0</v>
      </c>
      <c r="I171" s="346">
        <f t="shared" si="1809"/>
        <v>0</v>
      </c>
      <c r="J171" s="346">
        <f t="shared" si="1810"/>
        <v>0</v>
      </c>
      <c r="K171" s="347">
        <f t="shared" si="1811"/>
        <v>0</v>
      </c>
      <c r="L171" s="324"/>
      <c r="M171" s="343" t="str">
        <f t="shared" si="1812"/>
        <v>COMMERCIAL</v>
      </c>
      <c r="N171" s="339" t="e">
        <f t="shared" ref="N171:N182" si="1834">SUM(O171:V171)</f>
        <v>#DIV/0!</v>
      </c>
      <c r="O171" s="348" t="e">
        <f t="shared" si="1813"/>
        <v>#DIV/0!</v>
      </c>
      <c r="P171" s="348" t="e">
        <f t="shared" si="1814"/>
        <v>#DIV/0!</v>
      </c>
      <c r="Q171" s="348" t="e">
        <f t="shared" si="1815"/>
        <v>#DIV/0!</v>
      </c>
      <c r="R171" s="348" t="e">
        <f t="shared" si="1816"/>
        <v>#DIV/0!</v>
      </c>
      <c r="S171" s="348" t="e">
        <f t="shared" si="1817"/>
        <v>#DIV/0!</v>
      </c>
      <c r="T171" s="348" t="e">
        <f t="shared" si="1818"/>
        <v>#DIV/0!</v>
      </c>
      <c r="U171" s="348" t="e">
        <f t="shared" si="1819"/>
        <v>#DIV/0!</v>
      </c>
      <c r="V171" s="349" t="e">
        <f t="shared" si="1820"/>
        <v>#DIV/0!</v>
      </c>
      <c r="X171" s="343" t="s">
        <v>473</v>
      </c>
      <c r="Y171" s="344" t="e">
        <f>+Z171/Z182</f>
        <v>#DIV/0!</v>
      </c>
      <c r="Z171" s="345">
        <f t="shared" ref="Z171:Z181" si="1835">SUM(AA171:AH171)</f>
        <v>0</v>
      </c>
      <c r="AA171" s="346"/>
      <c r="AB171" s="346"/>
      <c r="AC171" s="346"/>
      <c r="AD171" s="346"/>
      <c r="AE171" s="346"/>
      <c r="AF171" s="346"/>
      <c r="AG171" s="346"/>
      <c r="AH171" s="347"/>
      <c r="AI171" s="324"/>
      <c r="AJ171" s="343" t="str">
        <f t="shared" si="1821"/>
        <v>COMMERCIAL</v>
      </c>
      <c r="AK171" s="339" t="e">
        <f t="shared" ref="AK171:AK182" si="1836">SUM(AL171:AS171)</f>
        <v>#DIV/0!</v>
      </c>
      <c r="AL171" s="348" t="e">
        <f t="shared" ref="AL171:AL182" si="1837">+AA171/Z171</f>
        <v>#DIV/0!</v>
      </c>
      <c r="AM171" s="348" t="e">
        <f t="shared" ref="AM171:AM182" si="1838">+AB171/Z171</f>
        <v>#DIV/0!</v>
      </c>
      <c r="AN171" s="348" t="e">
        <f t="shared" ref="AN171:AN182" si="1839">+AC171/Z171</f>
        <v>#DIV/0!</v>
      </c>
      <c r="AO171" s="348" t="e">
        <f t="shared" ref="AO171:AO182" si="1840">+AD171/Z171</f>
        <v>#DIV/0!</v>
      </c>
      <c r="AP171" s="348" t="e">
        <f t="shared" ref="AP171:AP182" si="1841">+AE171/Z171</f>
        <v>#DIV/0!</v>
      </c>
      <c r="AQ171" s="348" t="e">
        <f t="shared" ref="AQ171:AQ182" si="1842">+AF171/Z171</f>
        <v>#DIV/0!</v>
      </c>
      <c r="AR171" s="348" t="e">
        <f t="shared" ref="AR171:AR182" si="1843">+AG171/Z171</f>
        <v>#DIV/0!</v>
      </c>
      <c r="AS171" s="349" t="e">
        <f t="shared" ref="AS171:AS182" si="1844">+AH171/Z171</f>
        <v>#DIV/0!</v>
      </c>
      <c r="AU171" s="343" t="s">
        <v>473</v>
      </c>
      <c r="AV171" s="344" t="e">
        <f>+AW171/AW182</f>
        <v>#DIV/0!</v>
      </c>
      <c r="AW171" s="345">
        <f t="shared" ref="AW171:AW181" si="1845">SUM(AX171:BE171)</f>
        <v>0</v>
      </c>
      <c r="AX171" s="346"/>
      <c r="AY171" s="346"/>
      <c r="AZ171" s="346"/>
      <c r="BA171" s="346"/>
      <c r="BB171" s="346"/>
      <c r="BC171" s="346"/>
      <c r="BD171" s="346"/>
      <c r="BE171" s="347"/>
      <c r="BF171" s="324"/>
      <c r="BG171" s="343" t="str">
        <f t="shared" si="1822"/>
        <v>COMMERCIAL</v>
      </c>
      <c r="BH171" s="339" t="e">
        <f t="shared" ref="BH171:BH182" si="1846">SUM(BI171:BP171)</f>
        <v>#DIV/0!</v>
      </c>
      <c r="BI171" s="348" t="e">
        <f t="shared" ref="BI171:BI182" si="1847">+AX171/AW171</f>
        <v>#DIV/0!</v>
      </c>
      <c r="BJ171" s="348" t="e">
        <f t="shared" ref="BJ171:BJ182" si="1848">+AY171/AW171</f>
        <v>#DIV/0!</v>
      </c>
      <c r="BK171" s="348" t="e">
        <f t="shared" ref="BK171:BK182" si="1849">+AZ171/AW171</f>
        <v>#DIV/0!</v>
      </c>
      <c r="BL171" s="348" t="e">
        <f t="shared" ref="BL171:BL182" si="1850">+BA171/AW171</f>
        <v>#DIV/0!</v>
      </c>
      <c r="BM171" s="348" t="e">
        <f t="shared" ref="BM171:BM182" si="1851">+BB171/AW171</f>
        <v>#DIV/0!</v>
      </c>
      <c r="BN171" s="348" t="e">
        <f t="shared" ref="BN171:BN182" si="1852">+BC171/AW171</f>
        <v>#DIV/0!</v>
      </c>
      <c r="BO171" s="348" t="e">
        <f t="shared" ref="BO171:BO182" si="1853">+BD171/AW171</f>
        <v>#DIV/0!</v>
      </c>
      <c r="BP171" s="349" t="e">
        <f t="shared" ref="BP171:BP182" si="1854">+BE171/AW171</f>
        <v>#DIV/0!</v>
      </c>
      <c r="BR171" s="343" t="s">
        <v>473</v>
      </c>
      <c r="BS171" s="344" t="e">
        <f>+BT171/BT182</f>
        <v>#DIV/0!</v>
      </c>
      <c r="BT171" s="345">
        <f t="shared" ref="BT171:BT181" si="1855">SUM(BU171:CB171)</f>
        <v>0</v>
      </c>
      <c r="BU171" s="346"/>
      <c r="BV171" s="346"/>
      <c r="BW171" s="346"/>
      <c r="BX171" s="346"/>
      <c r="BY171" s="346"/>
      <c r="BZ171" s="346"/>
      <c r="CA171" s="346"/>
      <c r="CB171" s="347"/>
      <c r="CC171" s="324"/>
      <c r="CD171" s="343" t="str">
        <f t="shared" si="1823"/>
        <v>COMMERCIAL</v>
      </c>
      <c r="CE171" s="339" t="e">
        <f t="shared" ref="CE171:CE182" si="1856">SUM(CF171:CM171)</f>
        <v>#DIV/0!</v>
      </c>
      <c r="CF171" s="348" t="e">
        <f t="shared" ref="CF171:CF182" si="1857">+BU171/BT171</f>
        <v>#DIV/0!</v>
      </c>
      <c r="CG171" s="348" t="e">
        <f t="shared" ref="CG171:CG182" si="1858">+BV171/BT171</f>
        <v>#DIV/0!</v>
      </c>
      <c r="CH171" s="348" t="e">
        <f t="shared" ref="CH171:CH182" si="1859">+BW171/BT171</f>
        <v>#DIV/0!</v>
      </c>
      <c r="CI171" s="348" t="e">
        <f t="shared" ref="CI171:CI182" si="1860">+BX171/BT171</f>
        <v>#DIV/0!</v>
      </c>
      <c r="CJ171" s="348" t="e">
        <f t="shared" ref="CJ171:CJ182" si="1861">+BY171/BT171</f>
        <v>#DIV/0!</v>
      </c>
      <c r="CK171" s="348" t="e">
        <f t="shared" ref="CK171:CK182" si="1862">+BZ171/BT171</f>
        <v>#DIV/0!</v>
      </c>
      <c r="CL171" s="348" t="e">
        <f t="shared" ref="CL171:CL182" si="1863">+CA171/BT171</f>
        <v>#DIV/0!</v>
      </c>
      <c r="CM171" s="349" t="e">
        <f t="shared" ref="CM171:CM182" si="1864">+CB171/BT171</f>
        <v>#DIV/0!</v>
      </c>
      <c r="CO171" s="343" t="s">
        <v>473</v>
      </c>
      <c r="CP171" s="344" t="e">
        <f>+CQ171/CQ182</f>
        <v>#DIV/0!</v>
      </c>
      <c r="CQ171" s="345">
        <f t="shared" ref="CQ171:CQ181" si="1865">SUM(CR171:CY171)</f>
        <v>0</v>
      </c>
      <c r="CR171" s="346"/>
      <c r="CS171" s="346"/>
      <c r="CT171" s="346"/>
      <c r="CU171" s="346"/>
      <c r="CV171" s="346"/>
      <c r="CW171" s="346"/>
      <c r="CX171" s="346"/>
      <c r="CY171" s="347"/>
      <c r="CZ171" s="324"/>
      <c r="DA171" s="343" t="str">
        <f t="shared" si="1824"/>
        <v>COMMERCIAL</v>
      </c>
      <c r="DB171" s="339" t="e">
        <f t="shared" ref="DB171:DB182" si="1866">SUM(DC171:DJ171)</f>
        <v>#DIV/0!</v>
      </c>
      <c r="DC171" s="348" t="e">
        <f t="shared" ref="DC171:DC182" si="1867">+CR171/CQ171</f>
        <v>#DIV/0!</v>
      </c>
      <c r="DD171" s="348" t="e">
        <f t="shared" ref="DD171:DD182" si="1868">+CS171/CQ171</f>
        <v>#DIV/0!</v>
      </c>
      <c r="DE171" s="348" t="e">
        <f t="shared" ref="DE171:DE182" si="1869">+CT171/CQ171</f>
        <v>#DIV/0!</v>
      </c>
      <c r="DF171" s="348" t="e">
        <f t="shared" ref="DF171:DF182" si="1870">+CU171/CQ171</f>
        <v>#DIV/0!</v>
      </c>
      <c r="DG171" s="348" t="e">
        <f t="shared" ref="DG171:DG182" si="1871">+CV171/CQ171</f>
        <v>#DIV/0!</v>
      </c>
      <c r="DH171" s="348" t="e">
        <f t="shared" ref="DH171:DH182" si="1872">+CW171/CQ171</f>
        <v>#DIV/0!</v>
      </c>
      <c r="DI171" s="348" t="e">
        <f t="shared" ref="DI171:DI182" si="1873">+CX171/CQ171</f>
        <v>#DIV/0!</v>
      </c>
      <c r="DJ171" s="349" t="e">
        <f t="shared" ref="DJ171:DJ182" si="1874">+CY171/CQ171</f>
        <v>#DIV/0!</v>
      </c>
      <c r="DL171" s="343" t="s">
        <v>473</v>
      </c>
      <c r="DM171" s="344" t="e">
        <f>+DN171/DN182</f>
        <v>#DIV/0!</v>
      </c>
      <c r="DN171" s="345">
        <f t="shared" ref="DN171:DN181" si="1875">SUM(DO171:DV171)</f>
        <v>0</v>
      </c>
      <c r="DO171" s="346"/>
      <c r="DP171" s="346"/>
      <c r="DQ171" s="346"/>
      <c r="DR171" s="346"/>
      <c r="DS171" s="346"/>
      <c r="DT171" s="346"/>
      <c r="DU171" s="346"/>
      <c r="DV171" s="347"/>
      <c r="DW171" s="324"/>
      <c r="DX171" s="343" t="str">
        <f t="shared" si="1825"/>
        <v>COMMERCIAL</v>
      </c>
      <c r="DY171" s="339" t="e">
        <f t="shared" ref="DY171:DY182" si="1876">SUM(DZ171:EG171)</f>
        <v>#DIV/0!</v>
      </c>
      <c r="DZ171" s="348" t="e">
        <f t="shared" ref="DZ171:DZ182" si="1877">+DO171/DN171</f>
        <v>#DIV/0!</v>
      </c>
      <c r="EA171" s="348" t="e">
        <f t="shared" ref="EA171:EA182" si="1878">+DP171/DN171</f>
        <v>#DIV/0!</v>
      </c>
      <c r="EB171" s="348" t="e">
        <f t="shared" ref="EB171:EB182" si="1879">+DQ171/DN171</f>
        <v>#DIV/0!</v>
      </c>
      <c r="EC171" s="348" t="e">
        <f t="shared" ref="EC171:EC182" si="1880">+DR171/DN171</f>
        <v>#DIV/0!</v>
      </c>
      <c r="ED171" s="348" t="e">
        <f t="shared" ref="ED171:ED182" si="1881">+DS171/DN171</f>
        <v>#DIV/0!</v>
      </c>
      <c r="EE171" s="348" t="e">
        <f t="shared" ref="EE171:EE182" si="1882">+DT171/DN171</f>
        <v>#DIV/0!</v>
      </c>
      <c r="EF171" s="348" t="e">
        <f t="shared" ref="EF171:EF182" si="1883">+DU171/DN171</f>
        <v>#DIV/0!</v>
      </c>
      <c r="EG171" s="349" t="e">
        <f t="shared" ref="EG171:EG182" si="1884">+DV171/DN171</f>
        <v>#DIV/0!</v>
      </c>
      <c r="EI171" s="343" t="s">
        <v>473</v>
      </c>
      <c r="EJ171" s="344" t="e">
        <f>+EK171/EK182</f>
        <v>#DIV/0!</v>
      </c>
      <c r="EK171" s="345">
        <f t="shared" ref="EK171:EK181" si="1885">SUM(EL171:ES171)</f>
        <v>0</v>
      </c>
      <c r="EL171" s="346"/>
      <c r="EM171" s="346"/>
      <c r="EN171" s="346"/>
      <c r="EO171" s="346"/>
      <c r="EP171" s="346"/>
      <c r="EQ171" s="346"/>
      <c r="ER171" s="346"/>
      <c r="ES171" s="347"/>
      <c r="ET171" s="324"/>
      <c r="EU171" s="343" t="str">
        <f t="shared" si="1826"/>
        <v>COMMERCIAL</v>
      </c>
      <c r="EV171" s="339" t="e">
        <f t="shared" ref="EV171:EV182" si="1886">SUM(EW171:FD171)</f>
        <v>#DIV/0!</v>
      </c>
      <c r="EW171" s="348" t="e">
        <f t="shared" ref="EW171:EW182" si="1887">+EL171/EK171</f>
        <v>#DIV/0!</v>
      </c>
      <c r="EX171" s="348" t="e">
        <f t="shared" ref="EX171:EX182" si="1888">+EM171/EK171</f>
        <v>#DIV/0!</v>
      </c>
      <c r="EY171" s="348" t="e">
        <f t="shared" ref="EY171:EY182" si="1889">+EN171/EK171</f>
        <v>#DIV/0!</v>
      </c>
      <c r="EZ171" s="348" t="e">
        <f t="shared" ref="EZ171:EZ182" si="1890">+EO171/EK171</f>
        <v>#DIV/0!</v>
      </c>
      <c r="FA171" s="348" t="e">
        <f t="shared" ref="FA171:FA182" si="1891">+EP171/EK171</f>
        <v>#DIV/0!</v>
      </c>
      <c r="FB171" s="348" t="e">
        <f t="shared" ref="FB171:FB182" si="1892">+EQ171/EK171</f>
        <v>#DIV/0!</v>
      </c>
      <c r="FC171" s="348" t="e">
        <f t="shared" ref="FC171:FC182" si="1893">+ER171/EK171</f>
        <v>#DIV/0!</v>
      </c>
      <c r="FD171" s="349" t="e">
        <f t="shared" ref="FD171:FD182" si="1894">+ES171/EK171</f>
        <v>#DIV/0!</v>
      </c>
      <c r="FF171" s="343" t="s">
        <v>473</v>
      </c>
      <c r="FG171" s="344" t="e">
        <f>+FH171/FH182</f>
        <v>#DIV/0!</v>
      </c>
      <c r="FH171" s="345">
        <f t="shared" ref="FH171:FH181" si="1895">SUM(FI171:FP171)</f>
        <v>0</v>
      </c>
      <c r="FI171" s="346"/>
      <c r="FJ171" s="346"/>
      <c r="FK171" s="346"/>
      <c r="FL171" s="346"/>
      <c r="FM171" s="346"/>
      <c r="FN171" s="346"/>
      <c r="FO171" s="346"/>
      <c r="FP171" s="347"/>
      <c r="FQ171" s="324"/>
      <c r="FR171" s="343" t="str">
        <f t="shared" si="1827"/>
        <v>COMMERCIAL</v>
      </c>
      <c r="FS171" s="339" t="e">
        <f t="shared" ref="FS171:FS182" si="1896">SUM(FT171:GA171)</f>
        <v>#DIV/0!</v>
      </c>
      <c r="FT171" s="348" t="e">
        <f t="shared" ref="FT171:FT182" si="1897">+FI171/FH171</f>
        <v>#DIV/0!</v>
      </c>
      <c r="FU171" s="348" t="e">
        <f t="shared" ref="FU171:FU182" si="1898">+FJ171/FH171</f>
        <v>#DIV/0!</v>
      </c>
      <c r="FV171" s="348" t="e">
        <f t="shared" ref="FV171:FV182" si="1899">+FK171/FH171</f>
        <v>#DIV/0!</v>
      </c>
      <c r="FW171" s="348" t="e">
        <f t="shared" ref="FW171:FW182" si="1900">+FL171/FH171</f>
        <v>#DIV/0!</v>
      </c>
      <c r="FX171" s="348" t="e">
        <f t="shared" ref="FX171:FX182" si="1901">+FM171/FH171</f>
        <v>#DIV/0!</v>
      </c>
      <c r="FY171" s="348" t="e">
        <f t="shared" ref="FY171:FY182" si="1902">+FN171/FH171</f>
        <v>#DIV/0!</v>
      </c>
      <c r="FZ171" s="348" t="e">
        <f t="shared" ref="FZ171:FZ182" si="1903">+FO171/FH171</f>
        <v>#DIV/0!</v>
      </c>
      <c r="GA171" s="349" t="e">
        <f t="shared" ref="GA171:GA182" si="1904">+FP171/FH171</f>
        <v>#DIV/0!</v>
      </c>
      <c r="GC171" s="343" t="s">
        <v>473</v>
      </c>
      <c r="GD171" s="344" t="e">
        <f>+GE171/GE182</f>
        <v>#DIV/0!</v>
      </c>
      <c r="GE171" s="345">
        <f t="shared" ref="GE171:GE181" si="1905">SUM(GF171:GM171)</f>
        <v>0</v>
      </c>
      <c r="GF171" s="346"/>
      <c r="GG171" s="346"/>
      <c r="GH171" s="346"/>
      <c r="GI171" s="346"/>
      <c r="GJ171" s="346"/>
      <c r="GK171" s="346"/>
      <c r="GL171" s="346"/>
      <c r="GM171" s="347"/>
      <c r="GN171" s="324"/>
      <c r="GO171" s="343" t="str">
        <f t="shared" si="1828"/>
        <v>COMMERCIAL</v>
      </c>
      <c r="GP171" s="339" t="e">
        <f t="shared" ref="GP171:GP182" si="1906">SUM(GQ171:GX171)</f>
        <v>#DIV/0!</v>
      </c>
      <c r="GQ171" s="348" t="e">
        <f t="shared" ref="GQ171:GQ182" si="1907">+GF171/GE171</f>
        <v>#DIV/0!</v>
      </c>
      <c r="GR171" s="348" t="e">
        <f t="shared" ref="GR171:GR182" si="1908">+GG171/GE171</f>
        <v>#DIV/0!</v>
      </c>
      <c r="GS171" s="348" t="e">
        <f t="shared" ref="GS171:GS182" si="1909">+GH171/GE171</f>
        <v>#DIV/0!</v>
      </c>
      <c r="GT171" s="348" t="e">
        <f t="shared" ref="GT171:GT182" si="1910">+GI171/GE171</f>
        <v>#DIV/0!</v>
      </c>
      <c r="GU171" s="348" t="e">
        <f t="shared" ref="GU171:GU182" si="1911">+GJ171/GE171</f>
        <v>#DIV/0!</v>
      </c>
      <c r="GV171" s="348" t="e">
        <f t="shared" ref="GV171:GV182" si="1912">+GK171/GE171</f>
        <v>#DIV/0!</v>
      </c>
      <c r="GW171" s="348" t="e">
        <f t="shared" ref="GW171:GW182" si="1913">+GL171/GE171</f>
        <v>#DIV/0!</v>
      </c>
      <c r="GX171" s="349" t="e">
        <f t="shared" ref="GX171:GX182" si="1914">+GM171/GE171</f>
        <v>#DIV/0!</v>
      </c>
      <c r="GZ171" s="343" t="s">
        <v>473</v>
      </c>
      <c r="HA171" s="344" t="e">
        <f>+HB171/HB182</f>
        <v>#DIV/0!</v>
      </c>
      <c r="HB171" s="345">
        <f t="shared" ref="HB171:HB181" si="1915">SUM(HC171:HJ171)</f>
        <v>0</v>
      </c>
      <c r="HC171" s="346"/>
      <c r="HD171" s="346"/>
      <c r="HE171" s="346"/>
      <c r="HF171" s="346"/>
      <c r="HG171" s="346"/>
      <c r="HH171" s="346"/>
      <c r="HI171" s="346"/>
      <c r="HJ171" s="347"/>
      <c r="HK171" s="324"/>
      <c r="HL171" s="343" t="str">
        <f t="shared" si="1829"/>
        <v>COMMERCIAL</v>
      </c>
      <c r="HM171" s="339" t="e">
        <f t="shared" ref="HM171:HM182" si="1916">SUM(HN171:HU171)</f>
        <v>#DIV/0!</v>
      </c>
      <c r="HN171" s="348" t="e">
        <f t="shared" ref="HN171:HN182" si="1917">+HC171/HB171</f>
        <v>#DIV/0!</v>
      </c>
      <c r="HO171" s="348" t="e">
        <f t="shared" ref="HO171:HO182" si="1918">+HD171/HB171</f>
        <v>#DIV/0!</v>
      </c>
      <c r="HP171" s="348" t="e">
        <f t="shared" ref="HP171:HP182" si="1919">+HE171/HB171</f>
        <v>#DIV/0!</v>
      </c>
      <c r="HQ171" s="348" t="e">
        <f t="shared" ref="HQ171:HQ182" si="1920">+HF171/HB171</f>
        <v>#DIV/0!</v>
      </c>
      <c r="HR171" s="348" t="e">
        <f t="shared" ref="HR171:HR182" si="1921">+HG171/HB171</f>
        <v>#DIV/0!</v>
      </c>
      <c r="HS171" s="348" t="e">
        <f t="shared" ref="HS171:HS182" si="1922">+HH171/HB171</f>
        <v>#DIV/0!</v>
      </c>
      <c r="HT171" s="348" t="e">
        <f t="shared" ref="HT171:HT182" si="1923">+HI171/HB171</f>
        <v>#DIV/0!</v>
      </c>
      <c r="HU171" s="349" t="e">
        <f t="shared" ref="HU171:HU182" si="1924">+HJ171/HB171</f>
        <v>#DIV/0!</v>
      </c>
      <c r="HW171" s="343" t="s">
        <v>473</v>
      </c>
      <c r="HX171" s="344" t="e">
        <f>+HY171/HY182</f>
        <v>#DIV/0!</v>
      </c>
      <c r="HY171" s="345">
        <f t="shared" ref="HY171:HY181" si="1925">SUM(HZ171:IG171)</f>
        <v>0</v>
      </c>
      <c r="HZ171" s="346"/>
      <c r="IA171" s="346"/>
      <c r="IB171" s="346"/>
      <c r="IC171" s="346"/>
      <c r="ID171" s="346"/>
      <c r="IE171" s="346"/>
      <c r="IF171" s="346"/>
      <c r="IG171" s="347"/>
      <c r="IH171" s="324"/>
      <c r="II171" s="343" t="str">
        <f t="shared" si="1830"/>
        <v>COMMERCIAL</v>
      </c>
      <c r="IJ171" s="339" t="e">
        <f t="shared" ref="IJ171:IJ182" si="1926">SUM(IK171:IR171)</f>
        <v>#DIV/0!</v>
      </c>
      <c r="IK171" s="348" t="e">
        <f t="shared" ref="IK171:IK182" si="1927">+HZ171/HY171</f>
        <v>#DIV/0!</v>
      </c>
      <c r="IL171" s="348" t="e">
        <f t="shared" ref="IL171:IL182" si="1928">+IA171/HY171</f>
        <v>#DIV/0!</v>
      </c>
      <c r="IM171" s="348" t="e">
        <f t="shared" ref="IM171:IM182" si="1929">+IB171/HY171</f>
        <v>#DIV/0!</v>
      </c>
      <c r="IN171" s="348" t="e">
        <f t="shared" ref="IN171:IN182" si="1930">+IC171/HY171</f>
        <v>#DIV/0!</v>
      </c>
      <c r="IO171" s="348" t="e">
        <f t="shared" ref="IO171:IO182" si="1931">+ID171/HY171</f>
        <v>#DIV/0!</v>
      </c>
      <c r="IP171" s="348" t="e">
        <f t="shared" ref="IP171:IP182" si="1932">+IE171/HY171</f>
        <v>#DIV/0!</v>
      </c>
      <c r="IQ171" s="348" t="e">
        <f t="shared" ref="IQ171:IQ182" si="1933">+IF171/HY171</f>
        <v>#DIV/0!</v>
      </c>
      <c r="IR171" s="349" t="e">
        <f t="shared" ref="IR171:IR182" si="1934">+IG171/HY171</f>
        <v>#DIV/0!</v>
      </c>
      <c r="IT171" s="343" t="s">
        <v>473</v>
      </c>
      <c r="IU171" s="344" t="e">
        <f>+IV171/IV182</f>
        <v>#DIV/0!</v>
      </c>
      <c r="IV171" s="345">
        <f t="shared" ref="IV171:IV181" si="1935">SUM(IW171:JD171)</f>
        <v>0</v>
      </c>
      <c r="IW171" s="346"/>
      <c r="IX171" s="346"/>
      <c r="IY171" s="346"/>
      <c r="IZ171" s="346"/>
      <c r="JA171" s="346"/>
      <c r="JB171" s="346"/>
      <c r="JC171" s="346"/>
      <c r="JD171" s="347"/>
      <c r="JE171" s="324"/>
      <c r="JF171" s="343" t="str">
        <f t="shared" si="1831"/>
        <v>COMMERCIAL</v>
      </c>
      <c r="JG171" s="339" t="e">
        <f t="shared" ref="JG171:JG182" si="1936">SUM(JH171:JO171)</f>
        <v>#DIV/0!</v>
      </c>
      <c r="JH171" s="348" t="e">
        <f t="shared" ref="JH171:JH182" si="1937">+IW171/IV171</f>
        <v>#DIV/0!</v>
      </c>
      <c r="JI171" s="348" t="e">
        <f t="shared" ref="JI171:JI182" si="1938">+IX171/IV171</f>
        <v>#DIV/0!</v>
      </c>
      <c r="JJ171" s="348" t="e">
        <f t="shared" ref="JJ171:JJ182" si="1939">+IY171/IV171</f>
        <v>#DIV/0!</v>
      </c>
      <c r="JK171" s="348" t="e">
        <f t="shared" ref="JK171:JK182" si="1940">+IZ171/IV171</f>
        <v>#DIV/0!</v>
      </c>
      <c r="JL171" s="348" t="e">
        <f t="shared" ref="JL171:JL182" si="1941">+JA171/IV171</f>
        <v>#DIV/0!</v>
      </c>
      <c r="JM171" s="348" t="e">
        <f t="shared" ref="JM171:JM182" si="1942">+JB171/IV171</f>
        <v>#DIV/0!</v>
      </c>
      <c r="JN171" s="348" t="e">
        <f t="shared" ref="JN171:JN182" si="1943">+JC171/IV171</f>
        <v>#DIV/0!</v>
      </c>
      <c r="JO171" s="349" t="e">
        <f t="shared" ref="JO171:JO182" si="1944">+JD171/IV171</f>
        <v>#DIV/0!</v>
      </c>
      <c r="JQ171" s="343" t="s">
        <v>473</v>
      </c>
      <c r="JR171" s="344" t="e">
        <f>+JS171/JS182</f>
        <v>#DIV/0!</v>
      </c>
      <c r="JS171" s="345">
        <f t="shared" ref="JS171:JS181" si="1945">SUM(JT171:KA171)</f>
        <v>0</v>
      </c>
      <c r="JT171" s="346"/>
      <c r="JU171" s="346"/>
      <c r="JV171" s="346"/>
      <c r="JW171" s="346"/>
      <c r="JX171" s="346"/>
      <c r="JY171" s="346"/>
      <c r="JZ171" s="346"/>
      <c r="KA171" s="347"/>
      <c r="KB171" s="324"/>
      <c r="KC171" s="343" t="str">
        <f t="shared" si="1832"/>
        <v>COMMERCIAL</v>
      </c>
      <c r="KD171" s="339" t="e">
        <f t="shared" ref="KD171:KD182" si="1946">SUM(KE171:KL171)</f>
        <v>#DIV/0!</v>
      </c>
      <c r="KE171" s="348" t="e">
        <f t="shared" ref="KE171:KE182" si="1947">+JT171/JS171</f>
        <v>#DIV/0!</v>
      </c>
      <c r="KF171" s="348" t="e">
        <f t="shared" ref="KF171:KF182" si="1948">+JU171/JS171</f>
        <v>#DIV/0!</v>
      </c>
      <c r="KG171" s="348" t="e">
        <f t="shared" ref="KG171:KG182" si="1949">+JV171/JS171</f>
        <v>#DIV/0!</v>
      </c>
      <c r="KH171" s="348" t="e">
        <f t="shared" ref="KH171:KH182" si="1950">+JW171/JS171</f>
        <v>#DIV/0!</v>
      </c>
      <c r="KI171" s="348" t="e">
        <f t="shared" ref="KI171:KI182" si="1951">+JX171/JS171</f>
        <v>#DIV/0!</v>
      </c>
      <c r="KJ171" s="348" t="e">
        <f t="shared" ref="KJ171:KJ182" si="1952">+JY171/JS171</f>
        <v>#DIV/0!</v>
      </c>
      <c r="KK171" s="348" t="e">
        <f t="shared" ref="KK171:KK182" si="1953">+JZ171/JS171</f>
        <v>#DIV/0!</v>
      </c>
      <c r="KL171" s="349" t="e">
        <f t="shared" ref="KL171:KL182" si="1954">+KA171/JS171</f>
        <v>#DIV/0!</v>
      </c>
    </row>
    <row r="172" spans="1:298" x14ac:dyDescent="0.2">
      <c r="A172" s="343" t="s">
        <v>475</v>
      </c>
      <c r="B172" s="344" t="e">
        <f>+C172/C182</f>
        <v>#DIV/0!</v>
      </c>
      <c r="C172" s="345">
        <f t="shared" si="1833"/>
        <v>0</v>
      </c>
      <c r="D172" s="346">
        <f t="shared" si="1804"/>
        <v>0</v>
      </c>
      <c r="E172" s="346">
        <f t="shared" si="1805"/>
        <v>0</v>
      </c>
      <c r="F172" s="346">
        <f t="shared" si="1806"/>
        <v>0</v>
      </c>
      <c r="G172" s="346">
        <f t="shared" si="1807"/>
        <v>0</v>
      </c>
      <c r="H172" s="346">
        <f t="shared" si="1808"/>
        <v>0</v>
      </c>
      <c r="I172" s="346">
        <f t="shared" si="1809"/>
        <v>0</v>
      </c>
      <c r="J172" s="346">
        <f t="shared" si="1810"/>
        <v>0</v>
      </c>
      <c r="K172" s="347">
        <f t="shared" si="1811"/>
        <v>0</v>
      </c>
      <c r="L172" s="324"/>
      <c r="M172" s="343" t="str">
        <f t="shared" si="1812"/>
        <v>HEALTHCARE PRO</v>
      </c>
      <c r="N172" s="339" t="e">
        <f t="shared" si="1834"/>
        <v>#DIV/0!</v>
      </c>
      <c r="O172" s="348" t="e">
        <f t="shared" si="1813"/>
        <v>#DIV/0!</v>
      </c>
      <c r="P172" s="348" t="e">
        <f t="shared" si="1814"/>
        <v>#DIV/0!</v>
      </c>
      <c r="Q172" s="348" t="e">
        <f t="shared" si="1815"/>
        <v>#DIV/0!</v>
      </c>
      <c r="R172" s="348" t="e">
        <f t="shared" si="1816"/>
        <v>#DIV/0!</v>
      </c>
      <c r="S172" s="348" t="e">
        <f t="shared" si="1817"/>
        <v>#DIV/0!</v>
      </c>
      <c r="T172" s="348" t="e">
        <f t="shared" si="1818"/>
        <v>#DIV/0!</v>
      </c>
      <c r="U172" s="348" t="e">
        <f t="shared" si="1819"/>
        <v>#DIV/0!</v>
      </c>
      <c r="V172" s="349" t="e">
        <f t="shared" si="1820"/>
        <v>#DIV/0!</v>
      </c>
      <c r="X172" s="343" t="s">
        <v>475</v>
      </c>
      <c r="Y172" s="344" t="e">
        <f>+Z172/Z182</f>
        <v>#DIV/0!</v>
      </c>
      <c r="Z172" s="345">
        <f t="shared" si="1835"/>
        <v>0</v>
      </c>
      <c r="AA172" s="346"/>
      <c r="AB172" s="346"/>
      <c r="AC172" s="346"/>
      <c r="AD172" s="346"/>
      <c r="AE172" s="346"/>
      <c r="AF172" s="346"/>
      <c r="AG172" s="346"/>
      <c r="AH172" s="347"/>
      <c r="AI172" s="324"/>
      <c r="AJ172" s="343" t="str">
        <f t="shared" si="1821"/>
        <v>HEALTHCARE PRO</v>
      </c>
      <c r="AK172" s="339" t="e">
        <f t="shared" si="1836"/>
        <v>#DIV/0!</v>
      </c>
      <c r="AL172" s="348" t="e">
        <f t="shared" si="1837"/>
        <v>#DIV/0!</v>
      </c>
      <c r="AM172" s="348" t="e">
        <f t="shared" si="1838"/>
        <v>#DIV/0!</v>
      </c>
      <c r="AN172" s="348" t="e">
        <f t="shared" si="1839"/>
        <v>#DIV/0!</v>
      </c>
      <c r="AO172" s="348" t="e">
        <f t="shared" si="1840"/>
        <v>#DIV/0!</v>
      </c>
      <c r="AP172" s="348" t="e">
        <f t="shared" si="1841"/>
        <v>#DIV/0!</v>
      </c>
      <c r="AQ172" s="348" t="e">
        <f t="shared" si="1842"/>
        <v>#DIV/0!</v>
      </c>
      <c r="AR172" s="348" t="e">
        <f t="shared" si="1843"/>
        <v>#DIV/0!</v>
      </c>
      <c r="AS172" s="349" t="e">
        <f t="shared" si="1844"/>
        <v>#DIV/0!</v>
      </c>
      <c r="AU172" s="343" t="s">
        <v>475</v>
      </c>
      <c r="AV172" s="344" t="e">
        <f>+AW172/AW182</f>
        <v>#DIV/0!</v>
      </c>
      <c r="AW172" s="345">
        <f t="shared" si="1845"/>
        <v>0</v>
      </c>
      <c r="AX172" s="346"/>
      <c r="AY172" s="346"/>
      <c r="AZ172" s="346"/>
      <c r="BA172" s="346"/>
      <c r="BB172" s="346"/>
      <c r="BC172" s="346"/>
      <c r="BD172" s="346"/>
      <c r="BE172" s="347"/>
      <c r="BF172" s="324"/>
      <c r="BG172" s="343" t="str">
        <f t="shared" si="1822"/>
        <v>HEALTHCARE PRO</v>
      </c>
      <c r="BH172" s="339" t="e">
        <f t="shared" si="1846"/>
        <v>#DIV/0!</v>
      </c>
      <c r="BI172" s="348" t="e">
        <f t="shared" si="1847"/>
        <v>#DIV/0!</v>
      </c>
      <c r="BJ172" s="348" t="e">
        <f t="shared" si="1848"/>
        <v>#DIV/0!</v>
      </c>
      <c r="BK172" s="348" t="e">
        <f t="shared" si="1849"/>
        <v>#DIV/0!</v>
      </c>
      <c r="BL172" s="348" t="e">
        <f t="shared" si="1850"/>
        <v>#DIV/0!</v>
      </c>
      <c r="BM172" s="348" t="e">
        <f t="shared" si="1851"/>
        <v>#DIV/0!</v>
      </c>
      <c r="BN172" s="348" t="e">
        <f t="shared" si="1852"/>
        <v>#DIV/0!</v>
      </c>
      <c r="BO172" s="348" t="e">
        <f t="shared" si="1853"/>
        <v>#DIV/0!</v>
      </c>
      <c r="BP172" s="349" t="e">
        <f t="shared" si="1854"/>
        <v>#DIV/0!</v>
      </c>
      <c r="BR172" s="343" t="s">
        <v>475</v>
      </c>
      <c r="BS172" s="344" t="e">
        <f>+BT172/BT182</f>
        <v>#DIV/0!</v>
      </c>
      <c r="BT172" s="345">
        <f t="shared" si="1855"/>
        <v>0</v>
      </c>
      <c r="BU172" s="346"/>
      <c r="BV172" s="346"/>
      <c r="BW172" s="346"/>
      <c r="BX172" s="346"/>
      <c r="BY172" s="346"/>
      <c r="BZ172" s="346"/>
      <c r="CA172" s="346"/>
      <c r="CB172" s="347"/>
      <c r="CC172" s="324"/>
      <c r="CD172" s="343" t="str">
        <f t="shared" si="1823"/>
        <v>HEALTHCARE PRO</v>
      </c>
      <c r="CE172" s="339" t="e">
        <f t="shared" si="1856"/>
        <v>#DIV/0!</v>
      </c>
      <c r="CF172" s="348" t="e">
        <f t="shared" si="1857"/>
        <v>#DIV/0!</v>
      </c>
      <c r="CG172" s="348" t="e">
        <f t="shared" si="1858"/>
        <v>#DIV/0!</v>
      </c>
      <c r="CH172" s="348" t="e">
        <f t="shared" si="1859"/>
        <v>#DIV/0!</v>
      </c>
      <c r="CI172" s="348" t="e">
        <f t="shared" si="1860"/>
        <v>#DIV/0!</v>
      </c>
      <c r="CJ172" s="348" t="e">
        <f t="shared" si="1861"/>
        <v>#DIV/0!</v>
      </c>
      <c r="CK172" s="348" t="e">
        <f t="shared" si="1862"/>
        <v>#DIV/0!</v>
      </c>
      <c r="CL172" s="348" t="e">
        <f t="shared" si="1863"/>
        <v>#DIV/0!</v>
      </c>
      <c r="CM172" s="349" t="e">
        <f t="shared" si="1864"/>
        <v>#DIV/0!</v>
      </c>
      <c r="CO172" s="343" t="s">
        <v>475</v>
      </c>
      <c r="CP172" s="344" t="e">
        <f>+CQ172/CQ182</f>
        <v>#DIV/0!</v>
      </c>
      <c r="CQ172" s="345">
        <f t="shared" si="1865"/>
        <v>0</v>
      </c>
      <c r="CR172" s="346"/>
      <c r="CS172" s="346"/>
      <c r="CT172" s="346"/>
      <c r="CU172" s="346"/>
      <c r="CV172" s="346"/>
      <c r="CW172" s="346"/>
      <c r="CX172" s="346"/>
      <c r="CY172" s="347"/>
      <c r="CZ172" s="324"/>
      <c r="DA172" s="343" t="str">
        <f t="shared" si="1824"/>
        <v>HEALTHCARE PRO</v>
      </c>
      <c r="DB172" s="339" t="e">
        <f t="shared" si="1866"/>
        <v>#DIV/0!</v>
      </c>
      <c r="DC172" s="348" t="e">
        <f t="shared" si="1867"/>
        <v>#DIV/0!</v>
      </c>
      <c r="DD172" s="348" t="e">
        <f t="shared" si="1868"/>
        <v>#DIV/0!</v>
      </c>
      <c r="DE172" s="348" t="e">
        <f t="shared" si="1869"/>
        <v>#DIV/0!</v>
      </c>
      <c r="DF172" s="348" t="e">
        <f t="shared" si="1870"/>
        <v>#DIV/0!</v>
      </c>
      <c r="DG172" s="348" t="e">
        <f t="shared" si="1871"/>
        <v>#DIV/0!</v>
      </c>
      <c r="DH172" s="348" t="e">
        <f t="shared" si="1872"/>
        <v>#DIV/0!</v>
      </c>
      <c r="DI172" s="348" t="e">
        <f t="shared" si="1873"/>
        <v>#DIV/0!</v>
      </c>
      <c r="DJ172" s="349" t="e">
        <f t="shared" si="1874"/>
        <v>#DIV/0!</v>
      </c>
      <c r="DL172" s="343" t="s">
        <v>475</v>
      </c>
      <c r="DM172" s="344" t="e">
        <f>+DN172/DN182</f>
        <v>#DIV/0!</v>
      </c>
      <c r="DN172" s="345">
        <f t="shared" si="1875"/>
        <v>0</v>
      </c>
      <c r="DO172" s="346"/>
      <c r="DP172" s="346"/>
      <c r="DQ172" s="346"/>
      <c r="DR172" s="346"/>
      <c r="DS172" s="346"/>
      <c r="DT172" s="346"/>
      <c r="DU172" s="346"/>
      <c r="DV172" s="347"/>
      <c r="DW172" s="324"/>
      <c r="DX172" s="343" t="str">
        <f t="shared" si="1825"/>
        <v>HEALTHCARE PRO</v>
      </c>
      <c r="DY172" s="339" t="e">
        <f t="shared" si="1876"/>
        <v>#DIV/0!</v>
      </c>
      <c r="DZ172" s="348" t="e">
        <f t="shared" si="1877"/>
        <v>#DIV/0!</v>
      </c>
      <c r="EA172" s="348" t="e">
        <f t="shared" si="1878"/>
        <v>#DIV/0!</v>
      </c>
      <c r="EB172" s="348" t="e">
        <f t="shared" si="1879"/>
        <v>#DIV/0!</v>
      </c>
      <c r="EC172" s="348" t="e">
        <f t="shared" si="1880"/>
        <v>#DIV/0!</v>
      </c>
      <c r="ED172" s="348" t="e">
        <f t="shared" si="1881"/>
        <v>#DIV/0!</v>
      </c>
      <c r="EE172" s="348" t="e">
        <f t="shared" si="1882"/>
        <v>#DIV/0!</v>
      </c>
      <c r="EF172" s="348" t="e">
        <f t="shared" si="1883"/>
        <v>#DIV/0!</v>
      </c>
      <c r="EG172" s="349" t="e">
        <f t="shared" si="1884"/>
        <v>#DIV/0!</v>
      </c>
      <c r="EI172" s="343" t="s">
        <v>475</v>
      </c>
      <c r="EJ172" s="344" t="e">
        <f>+EK172/EK182</f>
        <v>#DIV/0!</v>
      </c>
      <c r="EK172" s="345">
        <f t="shared" si="1885"/>
        <v>0</v>
      </c>
      <c r="EL172" s="346"/>
      <c r="EM172" s="346"/>
      <c r="EN172" s="346"/>
      <c r="EO172" s="346"/>
      <c r="EP172" s="346"/>
      <c r="EQ172" s="346"/>
      <c r="ER172" s="346"/>
      <c r="ES172" s="347"/>
      <c r="ET172" s="324"/>
      <c r="EU172" s="343" t="str">
        <f t="shared" si="1826"/>
        <v>HEALTHCARE PRO</v>
      </c>
      <c r="EV172" s="339" t="e">
        <f t="shared" si="1886"/>
        <v>#DIV/0!</v>
      </c>
      <c r="EW172" s="348" t="e">
        <f t="shared" si="1887"/>
        <v>#DIV/0!</v>
      </c>
      <c r="EX172" s="348" t="e">
        <f t="shared" si="1888"/>
        <v>#DIV/0!</v>
      </c>
      <c r="EY172" s="348" t="e">
        <f t="shared" si="1889"/>
        <v>#DIV/0!</v>
      </c>
      <c r="EZ172" s="348" t="e">
        <f t="shared" si="1890"/>
        <v>#DIV/0!</v>
      </c>
      <c r="FA172" s="348" t="e">
        <f t="shared" si="1891"/>
        <v>#DIV/0!</v>
      </c>
      <c r="FB172" s="348" t="e">
        <f t="shared" si="1892"/>
        <v>#DIV/0!</v>
      </c>
      <c r="FC172" s="348" t="e">
        <f t="shared" si="1893"/>
        <v>#DIV/0!</v>
      </c>
      <c r="FD172" s="349" t="e">
        <f t="shared" si="1894"/>
        <v>#DIV/0!</v>
      </c>
      <c r="FF172" s="343" t="s">
        <v>475</v>
      </c>
      <c r="FG172" s="344" t="e">
        <f>+FH172/FH182</f>
        <v>#DIV/0!</v>
      </c>
      <c r="FH172" s="345">
        <f t="shared" si="1895"/>
        <v>0</v>
      </c>
      <c r="FI172" s="346"/>
      <c r="FJ172" s="346"/>
      <c r="FK172" s="346"/>
      <c r="FL172" s="346"/>
      <c r="FM172" s="346"/>
      <c r="FN172" s="346"/>
      <c r="FO172" s="346"/>
      <c r="FP172" s="347"/>
      <c r="FQ172" s="324"/>
      <c r="FR172" s="343" t="str">
        <f t="shared" si="1827"/>
        <v>HEALTHCARE PRO</v>
      </c>
      <c r="FS172" s="339" t="e">
        <f t="shared" si="1896"/>
        <v>#DIV/0!</v>
      </c>
      <c r="FT172" s="348" t="e">
        <f t="shared" si="1897"/>
        <v>#DIV/0!</v>
      </c>
      <c r="FU172" s="348" t="e">
        <f t="shared" si="1898"/>
        <v>#DIV/0!</v>
      </c>
      <c r="FV172" s="348" t="e">
        <f t="shared" si="1899"/>
        <v>#DIV/0!</v>
      </c>
      <c r="FW172" s="348" t="e">
        <f t="shared" si="1900"/>
        <v>#DIV/0!</v>
      </c>
      <c r="FX172" s="348" t="e">
        <f t="shared" si="1901"/>
        <v>#DIV/0!</v>
      </c>
      <c r="FY172" s="348" t="e">
        <f t="shared" si="1902"/>
        <v>#DIV/0!</v>
      </c>
      <c r="FZ172" s="348" t="e">
        <f t="shared" si="1903"/>
        <v>#DIV/0!</v>
      </c>
      <c r="GA172" s="349" t="e">
        <f t="shared" si="1904"/>
        <v>#DIV/0!</v>
      </c>
      <c r="GC172" s="343" t="s">
        <v>475</v>
      </c>
      <c r="GD172" s="344" t="e">
        <f>+GE172/GE182</f>
        <v>#DIV/0!</v>
      </c>
      <c r="GE172" s="345">
        <f t="shared" si="1905"/>
        <v>0</v>
      </c>
      <c r="GF172" s="346"/>
      <c r="GG172" s="346"/>
      <c r="GH172" s="346"/>
      <c r="GI172" s="346"/>
      <c r="GJ172" s="346"/>
      <c r="GK172" s="346"/>
      <c r="GL172" s="346"/>
      <c r="GM172" s="347"/>
      <c r="GN172" s="324"/>
      <c r="GO172" s="343" t="str">
        <f t="shared" si="1828"/>
        <v>HEALTHCARE PRO</v>
      </c>
      <c r="GP172" s="339" t="e">
        <f t="shared" si="1906"/>
        <v>#DIV/0!</v>
      </c>
      <c r="GQ172" s="348" t="e">
        <f t="shared" si="1907"/>
        <v>#DIV/0!</v>
      </c>
      <c r="GR172" s="348" t="e">
        <f t="shared" si="1908"/>
        <v>#DIV/0!</v>
      </c>
      <c r="GS172" s="348" t="e">
        <f t="shared" si="1909"/>
        <v>#DIV/0!</v>
      </c>
      <c r="GT172" s="348" t="e">
        <f t="shared" si="1910"/>
        <v>#DIV/0!</v>
      </c>
      <c r="GU172" s="348" t="e">
        <f t="shared" si="1911"/>
        <v>#DIV/0!</v>
      </c>
      <c r="GV172" s="348" t="e">
        <f t="shared" si="1912"/>
        <v>#DIV/0!</v>
      </c>
      <c r="GW172" s="348" t="e">
        <f t="shared" si="1913"/>
        <v>#DIV/0!</v>
      </c>
      <c r="GX172" s="349" t="e">
        <f t="shared" si="1914"/>
        <v>#DIV/0!</v>
      </c>
      <c r="GZ172" s="343" t="s">
        <v>475</v>
      </c>
      <c r="HA172" s="344" t="e">
        <f>+HB172/HB182</f>
        <v>#DIV/0!</v>
      </c>
      <c r="HB172" s="345">
        <f t="shared" si="1915"/>
        <v>0</v>
      </c>
      <c r="HC172" s="346"/>
      <c r="HD172" s="346"/>
      <c r="HE172" s="346"/>
      <c r="HF172" s="346"/>
      <c r="HG172" s="346"/>
      <c r="HH172" s="346"/>
      <c r="HI172" s="346"/>
      <c r="HJ172" s="347"/>
      <c r="HK172" s="324"/>
      <c r="HL172" s="343" t="str">
        <f t="shared" si="1829"/>
        <v>HEALTHCARE PRO</v>
      </c>
      <c r="HM172" s="339" t="e">
        <f t="shared" si="1916"/>
        <v>#DIV/0!</v>
      </c>
      <c r="HN172" s="348" t="e">
        <f t="shared" si="1917"/>
        <v>#DIV/0!</v>
      </c>
      <c r="HO172" s="348" t="e">
        <f t="shared" si="1918"/>
        <v>#DIV/0!</v>
      </c>
      <c r="HP172" s="348" t="e">
        <f t="shared" si="1919"/>
        <v>#DIV/0!</v>
      </c>
      <c r="HQ172" s="348" t="e">
        <f t="shared" si="1920"/>
        <v>#DIV/0!</v>
      </c>
      <c r="HR172" s="348" t="e">
        <f t="shared" si="1921"/>
        <v>#DIV/0!</v>
      </c>
      <c r="HS172" s="348" t="e">
        <f t="shared" si="1922"/>
        <v>#DIV/0!</v>
      </c>
      <c r="HT172" s="348" t="e">
        <f t="shared" si="1923"/>
        <v>#DIV/0!</v>
      </c>
      <c r="HU172" s="349" t="e">
        <f t="shared" si="1924"/>
        <v>#DIV/0!</v>
      </c>
      <c r="HW172" s="343" t="s">
        <v>475</v>
      </c>
      <c r="HX172" s="344" t="e">
        <f>+HY172/HY182</f>
        <v>#DIV/0!</v>
      </c>
      <c r="HY172" s="345">
        <f t="shared" si="1925"/>
        <v>0</v>
      </c>
      <c r="HZ172" s="346"/>
      <c r="IA172" s="346"/>
      <c r="IB172" s="346"/>
      <c r="IC172" s="346"/>
      <c r="ID172" s="346"/>
      <c r="IE172" s="346"/>
      <c r="IF172" s="346"/>
      <c r="IG172" s="347"/>
      <c r="IH172" s="324"/>
      <c r="II172" s="343" t="str">
        <f t="shared" si="1830"/>
        <v>HEALTHCARE PRO</v>
      </c>
      <c r="IJ172" s="339" t="e">
        <f t="shared" si="1926"/>
        <v>#DIV/0!</v>
      </c>
      <c r="IK172" s="348" t="e">
        <f t="shared" si="1927"/>
        <v>#DIV/0!</v>
      </c>
      <c r="IL172" s="348" t="e">
        <f t="shared" si="1928"/>
        <v>#DIV/0!</v>
      </c>
      <c r="IM172" s="348" t="e">
        <f t="shared" si="1929"/>
        <v>#DIV/0!</v>
      </c>
      <c r="IN172" s="348" t="e">
        <f t="shared" si="1930"/>
        <v>#DIV/0!</v>
      </c>
      <c r="IO172" s="348" t="e">
        <f t="shared" si="1931"/>
        <v>#DIV/0!</v>
      </c>
      <c r="IP172" s="348" t="e">
        <f t="shared" si="1932"/>
        <v>#DIV/0!</v>
      </c>
      <c r="IQ172" s="348" t="e">
        <f t="shared" si="1933"/>
        <v>#DIV/0!</v>
      </c>
      <c r="IR172" s="349" t="e">
        <f t="shared" si="1934"/>
        <v>#DIV/0!</v>
      </c>
      <c r="IT172" s="343" t="s">
        <v>475</v>
      </c>
      <c r="IU172" s="344" t="e">
        <f>+IV172/IV182</f>
        <v>#DIV/0!</v>
      </c>
      <c r="IV172" s="345">
        <f t="shared" si="1935"/>
        <v>0</v>
      </c>
      <c r="IW172" s="346"/>
      <c r="IX172" s="346"/>
      <c r="IY172" s="346"/>
      <c r="IZ172" s="346"/>
      <c r="JA172" s="346"/>
      <c r="JB172" s="346"/>
      <c r="JC172" s="346"/>
      <c r="JD172" s="347"/>
      <c r="JE172" s="324"/>
      <c r="JF172" s="343" t="str">
        <f t="shared" si="1831"/>
        <v>HEALTHCARE PRO</v>
      </c>
      <c r="JG172" s="339" t="e">
        <f t="shared" si="1936"/>
        <v>#DIV/0!</v>
      </c>
      <c r="JH172" s="348" t="e">
        <f t="shared" si="1937"/>
        <v>#DIV/0!</v>
      </c>
      <c r="JI172" s="348" t="e">
        <f t="shared" si="1938"/>
        <v>#DIV/0!</v>
      </c>
      <c r="JJ172" s="348" t="e">
        <f t="shared" si="1939"/>
        <v>#DIV/0!</v>
      </c>
      <c r="JK172" s="348" t="e">
        <f t="shared" si="1940"/>
        <v>#DIV/0!</v>
      </c>
      <c r="JL172" s="348" t="e">
        <f t="shared" si="1941"/>
        <v>#DIV/0!</v>
      </c>
      <c r="JM172" s="348" t="e">
        <f t="shared" si="1942"/>
        <v>#DIV/0!</v>
      </c>
      <c r="JN172" s="348" t="e">
        <f t="shared" si="1943"/>
        <v>#DIV/0!</v>
      </c>
      <c r="JO172" s="349" t="e">
        <f t="shared" si="1944"/>
        <v>#DIV/0!</v>
      </c>
      <c r="JQ172" s="343" t="s">
        <v>475</v>
      </c>
      <c r="JR172" s="344" t="e">
        <f>+JS172/JS182</f>
        <v>#DIV/0!</v>
      </c>
      <c r="JS172" s="345">
        <f t="shared" si="1945"/>
        <v>0</v>
      </c>
      <c r="JT172" s="346"/>
      <c r="JU172" s="346"/>
      <c r="JV172" s="346"/>
      <c r="JW172" s="346"/>
      <c r="JX172" s="346"/>
      <c r="JY172" s="346"/>
      <c r="JZ172" s="346"/>
      <c r="KA172" s="347"/>
      <c r="KB172" s="324"/>
      <c r="KC172" s="343" t="str">
        <f t="shared" si="1832"/>
        <v>HEALTHCARE PRO</v>
      </c>
      <c r="KD172" s="339" t="e">
        <f t="shared" si="1946"/>
        <v>#DIV/0!</v>
      </c>
      <c r="KE172" s="348" t="e">
        <f t="shared" si="1947"/>
        <v>#DIV/0!</v>
      </c>
      <c r="KF172" s="348" t="e">
        <f t="shared" si="1948"/>
        <v>#DIV/0!</v>
      </c>
      <c r="KG172" s="348" t="e">
        <f t="shared" si="1949"/>
        <v>#DIV/0!</v>
      </c>
      <c r="KH172" s="348" t="e">
        <f t="shared" si="1950"/>
        <v>#DIV/0!</v>
      </c>
      <c r="KI172" s="348" t="e">
        <f t="shared" si="1951"/>
        <v>#DIV/0!</v>
      </c>
      <c r="KJ172" s="348" t="e">
        <f t="shared" si="1952"/>
        <v>#DIV/0!</v>
      </c>
      <c r="KK172" s="348" t="e">
        <f t="shared" si="1953"/>
        <v>#DIV/0!</v>
      </c>
      <c r="KL172" s="349" t="e">
        <f t="shared" si="1954"/>
        <v>#DIV/0!</v>
      </c>
    </row>
    <row r="173" spans="1:298" x14ac:dyDescent="0.2">
      <c r="A173" s="343" t="s">
        <v>478</v>
      </c>
      <c r="B173" s="344" t="e">
        <f>+C173/C182</f>
        <v>#DIV/0!</v>
      </c>
      <c r="C173" s="345">
        <f t="shared" si="1833"/>
        <v>0</v>
      </c>
      <c r="D173" s="346">
        <f t="shared" si="1804"/>
        <v>0</v>
      </c>
      <c r="E173" s="346">
        <f t="shared" si="1805"/>
        <v>0</v>
      </c>
      <c r="F173" s="346">
        <f t="shared" si="1806"/>
        <v>0</v>
      </c>
      <c r="G173" s="346">
        <f t="shared" si="1807"/>
        <v>0</v>
      </c>
      <c r="H173" s="346">
        <f t="shared" si="1808"/>
        <v>0</v>
      </c>
      <c r="I173" s="346">
        <f t="shared" si="1809"/>
        <v>0</v>
      </c>
      <c r="J173" s="346">
        <f t="shared" si="1810"/>
        <v>0</v>
      </c>
      <c r="K173" s="347">
        <f t="shared" si="1811"/>
        <v>0</v>
      </c>
      <c r="L173" s="324"/>
      <c r="M173" s="343" t="str">
        <f t="shared" si="1812"/>
        <v>INSTITUTIONAL</v>
      </c>
      <c r="N173" s="339" t="e">
        <f t="shared" si="1834"/>
        <v>#DIV/0!</v>
      </c>
      <c r="O173" s="348" t="e">
        <f t="shared" si="1813"/>
        <v>#DIV/0!</v>
      </c>
      <c r="P173" s="348" t="e">
        <f t="shared" si="1814"/>
        <v>#DIV/0!</v>
      </c>
      <c r="Q173" s="348" t="e">
        <f t="shared" si="1815"/>
        <v>#DIV/0!</v>
      </c>
      <c r="R173" s="348" t="e">
        <f t="shared" si="1816"/>
        <v>#DIV/0!</v>
      </c>
      <c r="S173" s="348" t="e">
        <f t="shared" si="1817"/>
        <v>#DIV/0!</v>
      </c>
      <c r="T173" s="348" t="e">
        <f t="shared" si="1818"/>
        <v>#DIV/0!</v>
      </c>
      <c r="U173" s="348" t="e">
        <f t="shared" si="1819"/>
        <v>#DIV/0!</v>
      </c>
      <c r="V173" s="349" t="e">
        <f t="shared" si="1820"/>
        <v>#DIV/0!</v>
      </c>
      <c r="X173" s="343" t="s">
        <v>478</v>
      </c>
      <c r="Y173" s="344" t="e">
        <f>+Z173/Z182</f>
        <v>#DIV/0!</v>
      </c>
      <c r="Z173" s="345">
        <f t="shared" si="1835"/>
        <v>0</v>
      </c>
      <c r="AA173" s="346"/>
      <c r="AB173" s="346"/>
      <c r="AC173" s="346"/>
      <c r="AD173" s="346"/>
      <c r="AE173" s="346"/>
      <c r="AF173" s="346"/>
      <c r="AG173" s="346"/>
      <c r="AH173" s="347"/>
      <c r="AI173" s="324"/>
      <c r="AJ173" s="343" t="str">
        <f t="shared" si="1821"/>
        <v>INSTITUTIONAL</v>
      </c>
      <c r="AK173" s="339" t="e">
        <f t="shared" si="1836"/>
        <v>#DIV/0!</v>
      </c>
      <c r="AL173" s="348" t="e">
        <f t="shared" si="1837"/>
        <v>#DIV/0!</v>
      </c>
      <c r="AM173" s="348" t="e">
        <f t="shared" si="1838"/>
        <v>#DIV/0!</v>
      </c>
      <c r="AN173" s="348" t="e">
        <f t="shared" si="1839"/>
        <v>#DIV/0!</v>
      </c>
      <c r="AO173" s="348" t="e">
        <f t="shared" si="1840"/>
        <v>#DIV/0!</v>
      </c>
      <c r="AP173" s="348" t="e">
        <f t="shared" si="1841"/>
        <v>#DIV/0!</v>
      </c>
      <c r="AQ173" s="348" t="e">
        <f t="shared" si="1842"/>
        <v>#DIV/0!</v>
      </c>
      <c r="AR173" s="348" t="e">
        <f t="shared" si="1843"/>
        <v>#DIV/0!</v>
      </c>
      <c r="AS173" s="349" t="e">
        <f t="shared" si="1844"/>
        <v>#DIV/0!</v>
      </c>
      <c r="AU173" s="343" t="s">
        <v>478</v>
      </c>
      <c r="AV173" s="344" t="e">
        <f>+AW173/AW182</f>
        <v>#DIV/0!</v>
      </c>
      <c r="AW173" s="345">
        <f t="shared" si="1845"/>
        <v>0</v>
      </c>
      <c r="AX173" s="346"/>
      <c r="AY173" s="346"/>
      <c r="AZ173" s="346"/>
      <c r="BA173" s="346"/>
      <c r="BB173" s="346"/>
      <c r="BC173" s="346"/>
      <c r="BD173" s="346"/>
      <c r="BE173" s="347"/>
      <c r="BF173" s="324"/>
      <c r="BG173" s="343" t="str">
        <f t="shared" si="1822"/>
        <v>INSTITUTIONAL</v>
      </c>
      <c r="BH173" s="339" t="e">
        <f t="shared" si="1846"/>
        <v>#DIV/0!</v>
      </c>
      <c r="BI173" s="348" t="e">
        <f t="shared" si="1847"/>
        <v>#DIV/0!</v>
      </c>
      <c r="BJ173" s="348" t="e">
        <f t="shared" si="1848"/>
        <v>#DIV/0!</v>
      </c>
      <c r="BK173" s="348" t="e">
        <f t="shared" si="1849"/>
        <v>#DIV/0!</v>
      </c>
      <c r="BL173" s="348" t="e">
        <f t="shared" si="1850"/>
        <v>#DIV/0!</v>
      </c>
      <c r="BM173" s="348" t="e">
        <f t="shared" si="1851"/>
        <v>#DIV/0!</v>
      </c>
      <c r="BN173" s="348" t="e">
        <f t="shared" si="1852"/>
        <v>#DIV/0!</v>
      </c>
      <c r="BO173" s="348" t="e">
        <f t="shared" si="1853"/>
        <v>#DIV/0!</v>
      </c>
      <c r="BP173" s="349" t="e">
        <f t="shared" si="1854"/>
        <v>#DIV/0!</v>
      </c>
      <c r="BR173" s="343" t="s">
        <v>478</v>
      </c>
      <c r="BS173" s="344" t="e">
        <f>+BT173/BT182</f>
        <v>#DIV/0!</v>
      </c>
      <c r="BT173" s="345">
        <f t="shared" si="1855"/>
        <v>0</v>
      </c>
      <c r="BU173" s="346"/>
      <c r="BV173" s="346"/>
      <c r="BW173" s="346"/>
      <c r="BX173" s="346"/>
      <c r="BY173" s="346"/>
      <c r="BZ173" s="346"/>
      <c r="CA173" s="346"/>
      <c r="CB173" s="347"/>
      <c r="CC173" s="324"/>
      <c r="CD173" s="343" t="str">
        <f t="shared" si="1823"/>
        <v>INSTITUTIONAL</v>
      </c>
      <c r="CE173" s="339" t="e">
        <f t="shared" si="1856"/>
        <v>#DIV/0!</v>
      </c>
      <c r="CF173" s="348" t="e">
        <f t="shared" si="1857"/>
        <v>#DIV/0!</v>
      </c>
      <c r="CG173" s="348" t="e">
        <f t="shared" si="1858"/>
        <v>#DIV/0!</v>
      </c>
      <c r="CH173" s="348" t="e">
        <f t="shared" si="1859"/>
        <v>#DIV/0!</v>
      </c>
      <c r="CI173" s="348" t="e">
        <f t="shared" si="1860"/>
        <v>#DIV/0!</v>
      </c>
      <c r="CJ173" s="348" t="e">
        <f t="shared" si="1861"/>
        <v>#DIV/0!</v>
      </c>
      <c r="CK173" s="348" t="e">
        <f t="shared" si="1862"/>
        <v>#DIV/0!</v>
      </c>
      <c r="CL173" s="348" t="e">
        <f t="shared" si="1863"/>
        <v>#DIV/0!</v>
      </c>
      <c r="CM173" s="349" t="e">
        <f t="shared" si="1864"/>
        <v>#DIV/0!</v>
      </c>
      <c r="CO173" s="343" t="s">
        <v>478</v>
      </c>
      <c r="CP173" s="344" t="e">
        <f>+CQ173/CQ182</f>
        <v>#DIV/0!</v>
      </c>
      <c r="CQ173" s="345">
        <f t="shared" si="1865"/>
        <v>0</v>
      </c>
      <c r="CR173" s="346"/>
      <c r="CS173" s="346"/>
      <c r="CT173" s="346"/>
      <c r="CU173" s="346"/>
      <c r="CV173" s="346"/>
      <c r="CW173" s="346"/>
      <c r="CX173" s="346"/>
      <c r="CY173" s="347"/>
      <c r="CZ173" s="324"/>
      <c r="DA173" s="343" t="str">
        <f t="shared" si="1824"/>
        <v>INSTITUTIONAL</v>
      </c>
      <c r="DB173" s="339" t="e">
        <f t="shared" si="1866"/>
        <v>#DIV/0!</v>
      </c>
      <c r="DC173" s="348" t="e">
        <f t="shared" si="1867"/>
        <v>#DIV/0!</v>
      </c>
      <c r="DD173" s="348" t="e">
        <f t="shared" si="1868"/>
        <v>#DIV/0!</v>
      </c>
      <c r="DE173" s="348" t="e">
        <f t="shared" si="1869"/>
        <v>#DIV/0!</v>
      </c>
      <c r="DF173" s="348" t="e">
        <f t="shared" si="1870"/>
        <v>#DIV/0!</v>
      </c>
      <c r="DG173" s="348" t="e">
        <f t="shared" si="1871"/>
        <v>#DIV/0!</v>
      </c>
      <c r="DH173" s="348" t="e">
        <f t="shared" si="1872"/>
        <v>#DIV/0!</v>
      </c>
      <c r="DI173" s="348" t="e">
        <f t="shared" si="1873"/>
        <v>#DIV/0!</v>
      </c>
      <c r="DJ173" s="349" t="e">
        <f t="shared" si="1874"/>
        <v>#DIV/0!</v>
      </c>
      <c r="DL173" s="343" t="s">
        <v>478</v>
      </c>
      <c r="DM173" s="344" t="e">
        <f>+DN173/DN182</f>
        <v>#DIV/0!</v>
      </c>
      <c r="DN173" s="345">
        <f t="shared" si="1875"/>
        <v>0</v>
      </c>
      <c r="DO173" s="346"/>
      <c r="DP173" s="346"/>
      <c r="DQ173" s="346"/>
      <c r="DR173" s="346"/>
      <c r="DS173" s="346"/>
      <c r="DT173" s="346"/>
      <c r="DU173" s="346"/>
      <c r="DV173" s="347"/>
      <c r="DW173" s="324"/>
      <c r="DX173" s="343" t="str">
        <f t="shared" si="1825"/>
        <v>INSTITUTIONAL</v>
      </c>
      <c r="DY173" s="339" t="e">
        <f t="shared" si="1876"/>
        <v>#DIV/0!</v>
      </c>
      <c r="DZ173" s="348" t="e">
        <f t="shared" si="1877"/>
        <v>#DIV/0!</v>
      </c>
      <c r="EA173" s="348" t="e">
        <f t="shared" si="1878"/>
        <v>#DIV/0!</v>
      </c>
      <c r="EB173" s="348" t="e">
        <f t="shared" si="1879"/>
        <v>#DIV/0!</v>
      </c>
      <c r="EC173" s="348" t="e">
        <f t="shared" si="1880"/>
        <v>#DIV/0!</v>
      </c>
      <c r="ED173" s="348" t="e">
        <f t="shared" si="1881"/>
        <v>#DIV/0!</v>
      </c>
      <c r="EE173" s="348" t="e">
        <f t="shared" si="1882"/>
        <v>#DIV/0!</v>
      </c>
      <c r="EF173" s="348" t="e">
        <f t="shared" si="1883"/>
        <v>#DIV/0!</v>
      </c>
      <c r="EG173" s="349" t="e">
        <f t="shared" si="1884"/>
        <v>#DIV/0!</v>
      </c>
      <c r="EI173" s="343" t="s">
        <v>478</v>
      </c>
      <c r="EJ173" s="344" t="e">
        <f>+EK173/EK182</f>
        <v>#DIV/0!</v>
      </c>
      <c r="EK173" s="345">
        <f t="shared" si="1885"/>
        <v>0</v>
      </c>
      <c r="EL173" s="346"/>
      <c r="EM173" s="346"/>
      <c r="EN173" s="346"/>
      <c r="EO173" s="346"/>
      <c r="EP173" s="346"/>
      <c r="EQ173" s="346"/>
      <c r="ER173" s="346"/>
      <c r="ES173" s="347"/>
      <c r="ET173" s="324"/>
      <c r="EU173" s="343" t="str">
        <f t="shared" si="1826"/>
        <v>INSTITUTIONAL</v>
      </c>
      <c r="EV173" s="339" t="e">
        <f t="shared" si="1886"/>
        <v>#DIV/0!</v>
      </c>
      <c r="EW173" s="348" t="e">
        <f t="shared" si="1887"/>
        <v>#DIV/0!</v>
      </c>
      <c r="EX173" s="348" t="e">
        <f t="shared" si="1888"/>
        <v>#DIV/0!</v>
      </c>
      <c r="EY173" s="348" t="e">
        <f t="shared" si="1889"/>
        <v>#DIV/0!</v>
      </c>
      <c r="EZ173" s="348" t="e">
        <f t="shared" si="1890"/>
        <v>#DIV/0!</v>
      </c>
      <c r="FA173" s="348" t="e">
        <f t="shared" si="1891"/>
        <v>#DIV/0!</v>
      </c>
      <c r="FB173" s="348" t="e">
        <f t="shared" si="1892"/>
        <v>#DIV/0!</v>
      </c>
      <c r="FC173" s="348" t="e">
        <f t="shared" si="1893"/>
        <v>#DIV/0!</v>
      </c>
      <c r="FD173" s="349" t="e">
        <f t="shared" si="1894"/>
        <v>#DIV/0!</v>
      </c>
      <c r="FF173" s="343" t="s">
        <v>478</v>
      </c>
      <c r="FG173" s="344" t="e">
        <f>+FH173/FH182</f>
        <v>#DIV/0!</v>
      </c>
      <c r="FH173" s="345">
        <f t="shared" si="1895"/>
        <v>0</v>
      </c>
      <c r="FI173" s="346"/>
      <c r="FJ173" s="346"/>
      <c r="FK173" s="346"/>
      <c r="FL173" s="346"/>
      <c r="FM173" s="346"/>
      <c r="FN173" s="346"/>
      <c r="FO173" s="346"/>
      <c r="FP173" s="347"/>
      <c r="FQ173" s="324"/>
      <c r="FR173" s="343" t="str">
        <f t="shared" si="1827"/>
        <v>INSTITUTIONAL</v>
      </c>
      <c r="FS173" s="339" t="e">
        <f t="shared" si="1896"/>
        <v>#DIV/0!</v>
      </c>
      <c r="FT173" s="348" t="e">
        <f t="shared" si="1897"/>
        <v>#DIV/0!</v>
      </c>
      <c r="FU173" s="348" t="e">
        <f t="shared" si="1898"/>
        <v>#DIV/0!</v>
      </c>
      <c r="FV173" s="348" t="e">
        <f t="shared" si="1899"/>
        <v>#DIV/0!</v>
      </c>
      <c r="FW173" s="348" t="e">
        <f t="shared" si="1900"/>
        <v>#DIV/0!</v>
      </c>
      <c r="FX173" s="348" t="e">
        <f t="shared" si="1901"/>
        <v>#DIV/0!</v>
      </c>
      <c r="FY173" s="348" t="e">
        <f t="shared" si="1902"/>
        <v>#DIV/0!</v>
      </c>
      <c r="FZ173" s="348" t="e">
        <f t="shared" si="1903"/>
        <v>#DIV/0!</v>
      </c>
      <c r="GA173" s="349" t="e">
        <f t="shared" si="1904"/>
        <v>#DIV/0!</v>
      </c>
      <c r="GC173" s="343" t="s">
        <v>478</v>
      </c>
      <c r="GD173" s="344" t="e">
        <f>+GE173/GE182</f>
        <v>#DIV/0!</v>
      </c>
      <c r="GE173" s="345">
        <f t="shared" si="1905"/>
        <v>0</v>
      </c>
      <c r="GF173" s="346"/>
      <c r="GG173" s="346"/>
      <c r="GH173" s="346"/>
      <c r="GI173" s="346"/>
      <c r="GJ173" s="346"/>
      <c r="GK173" s="346"/>
      <c r="GL173" s="346"/>
      <c r="GM173" s="347"/>
      <c r="GN173" s="324"/>
      <c r="GO173" s="343" t="str">
        <f t="shared" si="1828"/>
        <v>INSTITUTIONAL</v>
      </c>
      <c r="GP173" s="339" t="e">
        <f t="shared" si="1906"/>
        <v>#DIV/0!</v>
      </c>
      <c r="GQ173" s="348" t="e">
        <f t="shared" si="1907"/>
        <v>#DIV/0!</v>
      </c>
      <c r="GR173" s="348" t="e">
        <f t="shared" si="1908"/>
        <v>#DIV/0!</v>
      </c>
      <c r="GS173" s="348" t="e">
        <f t="shared" si="1909"/>
        <v>#DIV/0!</v>
      </c>
      <c r="GT173" s="348" t="e">
        <f t="shared" si="1910"/>
        <v>#DIV/0!</v>
      </c>
      <c r="GU173" s="348" t="e">
        <f t="shared" si="1911"/>
        <v>#DIV/0!</v>
      </c>
      <c r="GV173" s="348" t="e">
        <f t="shared" si="1912"/>
        <v>#DIV/0!</v>
      </c>
      <c r="GW173" s="348" t="e">
        <f t="shared" si="1913"/>
        <v>#DIV/0!</v>
      </c>
      <c r="GX173" s="349" t="e">
        <f t="shared" si="1914"/>
        <v>#DIV/0!</v>
      </c>
      <c r="GZ173" s="343" t="s">
        <v>478</v>
      </c>
      <c r="HA173" s="344" t="e">
        <f>+HB173/HB182</f>
        <v>#DIV/0!</v>
      </c>
      <c r="HB173" s="345">
        <f t="shared" si="1915"/>
        <v>0</v>
      </c>
      <c r="HC173" s="346"/>
      <c r="HD173" s="346"/>
      <c r="HE173" s="346"/>
      <c r="HF173" s="346"/>
      <c r="HG173" s="346"/>
      <c r="HH173" s="346"/>
      <c r="HI173" s="346"/>
      <c r="HJ173" s="347"/>
      <c r="HK173" s="324"/>
      <c r="HL173" s="343" t="str">
        <f t="shared" si="1829"/>
        <v>INSTITUTIONAL</v>
      </c>
      <c r="HM173" s="339" t="e">
        <f t="shared" si="1916"/>
        <v>#DIV/0!</v>
      </c>
      <c r="HN173" s="348" t="e">
        <f t="shared" si="1917"/>
        <v>#DIV/0!</v>
      </c>
      <c r="HO173" s="348" t="e">
        <f t="shared" si="1918"/>
        <v>#DIV/0!</v>
      </c>
      <c r="HP173" s="348" t="e">
        <f t="shared" si="1919"/>
        <v>#DIV/0!</v>
      </c>
      <c r="HQ173" s="348" t="e">
        <f t="shared" si="1920"/>
        <v>#DIV/0!</v>
      </c>
      <c r="HR173" s="348" t="e">
        <f t="shared" si="1921"/>
        <v>#DIV/0!</v>
      </c>
      <c r="HS173" s="348" t="e">
        <f t="shared" si="1922"/>
        <v>#DIV/0!</v>
      </c>
      <c r="HT173" s="348" t="e">
        <f t="shared" si="1923"/>
        <v>#DIV/0!</v>
      </c>
      <c r="HU173" s="349" t="e">
        <f t="shared" si="1924"/>
        <v>#DIV/0!</v>
      </c>
      <c r="HW173" s="343" t="s">
        <v>478</v>
      </c>
      <c r="HX173" s="344" t="e">
        <f>+HY173/HY182</f>
        <v>#DIV/0!</v>
      </c>
      <c r="HY173" s="345">
        <f t="shared" si="1925"/>
        <v>0</v>
      </c>
      <c r="HZ173" s="346"/>
      <c r="IA173" s="346"/>
      <c r="IB173" s="346"/>
      <c r="IC173" s="346"/>
      <c r="ID173" s="346"/>
      <c r="IE173" s="346"/>
      <c r="IF173" s="346"/>
      <c r="IG173" s="347"/>
      <c r="IH173" s="324"/>
      <c r="II173" s="343" t="str">
        <f t="shared" si="1830"/>
        <v>INSTITUTIONAL</v>
      </c>
      <c r="IJ173" s="339" t="e">
        <f t="shared" si="1926"/>
        <v>#DIV/0!</v>
      </c>
      <c r="IK173" s="348" t="e">
        <f t="shared" si="1927"/>
        <v>#DIV/0!</v>
      </c>
      <c r="IL173" s="348" t="e">
        <f t="shared" si="1928"/>
        <v>#DIV/0!</v>
      </c>
      <c r="IM173" s="348" t="e">
        <f t="shared" si="1929"/>
        <v>#DIV/0!</v>
      </c>
      <c r="IN173" s="348" t="e">
        <f t="shared" si="1930"/>
        <v>#DIV/0!</v>
      </c>
      <c r="IO173" s="348" t="e">
        <f t="shared" si="1931"/>
        <v>#DIV/0!</v>
      </c>
      <c r="IP173" s="348" t="e">
        <f t="shared" si="1932"/>
        <v>#DIV/0!</v>
      </c>
      <c r="IQ173" s="348" t="e">
        <f t="shared" si="1933"/>
        <v>#DIV/0!</v>
      </c>
      <c r="IR173" s="349" t="e">
        <f t="shared" si="1934"/>
        <v>#DIV/0!</v>
      </c>
      <c r="IT173" s="343" t="s">
        <v>478</v>
      </c>
      <c r="IU173" s="344" t="e">
        <f>+IV173/IV182</f>
        <v>#DIV/0!</v>
      </c>
      <c r="IV173" s="345">
        <f t="shared" si="1935"/>
        <v>0</v>
      </c>
      <c r="IW173" s="346"/>
      <c r="IX173" s="346"/>
      <c r="IY173" s="346"/>
      <c r="IZ173" s="346"/>
      <c r="JA173" s="346"/>
      <c r="JB173" s="346"/>
      <c r="JC173" s="346"/>
      <c r="JD173" s="347"/>
      <c r="JE173" s="324"/>
      <c r="JF173" s="343" t="str">
        <f t="shared" si="1831"/>
        <v>INSTITUTIONAL</v>
      </c>
      <c r="JG173" s="339" t="e">
        <f t="shared" si="1936"/>
        <v>#DIV/0!</v>
      </c>
      <c r="JH173" s="348" t="e">
        <f t="shared" si="1937"/>
        <v>#DIV/0!</v>
      </c>
      <c r="JI173" s="348" t="e">
        <f t="shared" si="1938"/>
        <v>#DIV/0!</v>
      </c>
      <c r="JJ173" s="348" t="e">
        <f t="shared" si="1939"/>
        <v>#DIV/0!</v>
      </c>
      <c r="JK173" s="348" t="e">
        <f t="shared" si="1940"/>
        <v>#DIV/0!</v>
      </c>
      <c r="JL173" s="348" t="e">
        <f t="shared" si="1941"/>
        <v>#DIV/0!</v>
      </c>
      <c r="JM173" s="348" t="e">
        <f t="shared" si="1942"/>
        <v>#DIV/0!</v>
      </c>
      <c r="JN173" s="348" t="e">
        <f t="shared" si="1943"/>
        <v>#DIV/0!</v>
      </c>
      <c r="JO173" s="349" t="e">
        <f t="shared" si="1944"/>
        <v>#DIV/0!</v>
      </c>
      <c r="JQ173" s="343" t="s">
        <v>478</v>
      </c>
      <c r="JR173" s="344" t="e">
        <f>+JS173/JS182</f>
        <v>#DIV/0!</v>
      </c>
      <c r="JS173" s="345">
        <f t="shared" si="1945"/>
        <v>0</v>
      </c>
      <c r="JT173" s="346"/>
      <c r="JU173" s="346"/>
      <c r="JV173" s="346"/>
      <c r="JW173" s="346"/>
      <c r="JX173" s="346"/>
      <c r="JY173" s="346"/>
      <c r="JZ173" s="346"/>
      <c r="KA173" s="347"/>
      <c r="KB173" s="324"/>
      <c r="KC173" s="343" t="str">
        <f t="shared" si="1832"/>
        <v>INSTITUTIONAL</v>
      </c>
      <c r="KD173" s="339" t="e">
        <f t="shared" si="1946"/>
        <v>#DIV/0!</v>
      </c>
      <c r="KE173" s="348" t="e">
        <f t="shared" si="1947"/>
        <v>#DIV/0!</v>
      </c>
      <c r="KF173" s="348" t="e">
        <f t="shared" si="1948"/>
        <v>#DIV/0!</v>
      </c>
      <c r="KG173" s="348" t="e">
        <f t="shared" si="1949"/>
        <v>#DIV/0!</v>
      </c>
      <c r="KH173" s="348" t="e">
        <f t="shared" si="1950"/>
        <v>#DIV/0!</v>
      </c>
      <c r="KI173" s="348" t="e">
        <f t="shared" si="1951"/>
        <v>#DIV/0!</v>
      </c>
      <c r="KJ173" s="348" t="e">
        <f t="shared" si="1952"/>
        <v>#DIV/0!</v>
      </c>
      <c r="KK173" s="348" t="e">
        <f t="shared" si="1953"/>
        <v>#DIV/0!</v>
      </c>
      <c r="KL173" s="349" t="e">
        <f t="shared" si="1954"/>
        <v>#DIV/0!</v>
      </c>
    </row>
    <row r="174" spans="1:298" x14ac:dyDescent="0.2">
      <c r="A174" s="343" t="s">
        <v>479</v>
      </c>
      <c r="B174" s="344" t="e">
        <f>+C174/C182</f>
        <v>#DIV/0!</v>
      </c>
      <c r="C174" s="345">
        <f t="shared" si="1833"/>
        <v>0</v>
      </c>
      <c r="D174" s="346">
        <f t="shared" si="1804"/>
        <v>0</v>
      </c>
      <c r="E174" s="346">
        <f t="shared" si="1805"/>
        <v>0</v>
      </c>
      <c r="F174" s="346">
        <f t="shared" si="1806"/>
        <v>0</v>
      </c>
      <c r="G174" s="346">
        <f t="shared" si="1807"/>
        <v>0</v>
      </c>
      <c r="H174" s="346">
        <f t="shared" si="1808"/>
        <v>0</v>
      </c>
      <c r="I174" s="346">
        <f t="shared" si="1809"/>
        <v>0</v>
      </c>
      <c r="J174" s="346">
        <f t="shared" si="1810"/>
        <v>0</v>
      </c>
      <c r="K174" s="347">
        <f t="shared" si="1811"/>
        <v>0</v>
      </c>
      <c r="L174" s="324"/>
      <c r="M174" s="343" t="str">
        <f t="shared" si="1812"/>
        <v>MANAGED CARE</v>
      </c>
      <c r="N174" s="339" t="e">
        <f t="shared" si="1834"/>
        <v>#DIV/0!</v>
      </c>
      <c r="O174" s="348" t="e">
        <f t="shared" si="1813"/>
        <v>#DIV/0!</v>
      </c>
      <c r="P174" s="348" t="e">
        <f t="shared" si="1814"/>
        <v>#DIV/0!</v>
      </c>
      <c r="Q174" s="348" t="e">
        <f t="shared" si="1815"/>
        <v>#DIV/0!</v>
      </c>
      <c r="R174" s="348" t="e">
        <f t="shared" si="1816"/>
        <v>#DIV/0!</v>
      </c>
      <c r="S174" s="348" t="e">
        <f t="shared" si="1817"/>
        <v>#DIV/0!</v>
      </c>
      <c r="T174" s="348" t="e">
        <f t="shared" si="1818"/>
        <v>#DIV/0!</v>
      </c>
      <c r="U174" s="348" t="e">
        <f t="shared" si="1819"/>
        <v>#DIV/0!</v>
      </c>
      <c r="V174" s="349" t="e">
        <f t="shared" si="1820"/>
        <v>#DIV/0!</v>
      </c>
      <c r="X174" s="343" t="s">
        <v>479</v>
      </c>
      <c r="Y174" s="344" t="e">
        <f>+Z174/Z182</f>
        <v>#DIV/0!</v>
      </c>
      <c r="Z174" s="345">
        <f t="shared" si="1835"/>
        <v>0</v>
      </c>
      <c r="AA174" s="346"/>
      <c r="AB174" s="346"/>
      <c r="AC174" s="346"/>
      <c r="AD174" s="346"/>
      <c r="AE174" s="346"/>
      <c r="AF174" s="346"/>
      <c r="AG174" s="346"/>
      <c r="AH174" s="347"/>
      <c r="AI174" s="324"/>
      <c r="AJ174" s="343" t="str">
        <f t="shared" si="1821"/>
        <v>MANAGED CARE</v>
      </c>
      <c r="AK174" s="339" t="e">
        <f t="shared" si="1836"/>
        <v>#DIV/0!</v>
      </c>
      <c r="AL174" s="348" t="e">
        <f t="shared" si="1837"/>
        <v>#DIV/0!</v>
      </c>
      <c r="AM174" s="348" t="e">
        <f t="shared" si="1838"/>
        <v>#DIV/0!</v>
      </c>
      <c r="AN174" s="348" t="e">
        <f t="shared" si="1839"/>
        <v>#DIV/0!</v>
      </c>
      <c r="AO174" s="348" t="e">
        <f t="shared" si="1840"/>
        <v>#DIV/0!</v>
      </c>
      <c r="AP174" s="348" t="e">
        <f t="shared" si="1841"/>
        <v>#DIV/0!</v>
      </c>
      <c r="AQ174" s="348" t="e">
        <f t="shared" si="1842"/>
        <v>#DIV/0!</v>
      </c>
      <c r="AR174" s="348" t="e">
        <f t="shared" si="1843"/>
        <v>#DIV/0!</v>
      </c>
      <c r="AS174" s="349" t="e">
        <f t="shared" si="1844"/>
        <v>#DIV/0!</v>
      </c>
      <c r="AU174" s="343" t="s">
        <v>479</v>
      </c>
      <c r="AV174" s="344" t="e">
        <f>+AW174/AW182</f>
        <v>#DIV/0!</v>
      </c>
      <c r="AW174" s="345">
        <f t="shared" si="1845"/>
        <v>0</v>
      </c>
      <c r="AX174" s="346"/>
      <c r="AY174" s="346"/>
      <c r="AZ174" s="346"/>
      <c r="BA174" s="346"/>
      <c r="BB174" s="346"/>
      <c r="BC174" s="346"/>
      <c r="BD174" s="346"/>
      <c r="BE174" s="347"/>
      <c r="BF174" s="324"/>
      <c r="BG174" s="343" t="str">
        <f t="shared" si="1822"/>
        <v>MANAGED CARE</v>
      </c>
      <c r="BH174" s="339" t="e">
        <f t="shared" si="1846"/>
        <v>#DIV/0!</v>
      </c>
      <c r="BI174" s="348" t="e">
        <f t="shared" si="1847"/>
        <v>#DIV/0!</v>
      </c>
      <c r="BJ174" s="348" t="e">
        <f t="shared" si="1848"/>
        <v>#DIV/0!</v>
      </c>
      <c r="BK174" s="348" t="e">
        <f t="shared" si="1849"/>
        <v>#DIV/0!</v>
      </c>
      <c r="BL174" s="348" t="e">
        <f t="shared" si="1850"/>
        <v>#DIV/0!</v>
      </c>
      <c r="BM174" s="348" t="e">
        <f t="shared" si="1851"/>
        <v>#DIV/0!</v>
      </c>
      <c r="BN174" s="348" t="e">
        <f t="shared" si="1852"/>
        <v>#DIV/0!</v>
      </c>
      <c r="BO174" s="348" t="e">
        <f t="shared" si="1853"/>
        <v>#DIV/0!</v>
      </c>
      <c r="BP174" s="349" t="e">
        <f t="shared" si="1854"/>
        <v>#DIV/0!</v>
      </c>
      <c r="BR174" s="343" t="s">
        <v>479</v>
      </c>
      <c r="BS174" s="344" t="e">
        <f>+BT174/BT182</f>
        <v>#DIV/0!</v>
      </c>
      <c r="BT174" s="345">
        <f t="shared" si="1855"/>
        <v>0</v>
      </c>
      <c r="BU174" s="346"/>
      <c r="BV174" s="346"/>
      <c r="BW174" s="346"/>
      <c r="BX174" s="346"/>
      <c r="BY174" s="346"/>
      <c r="BZ174" s="346"/>
      <c r="CA174" s="346"/>
      <c r="CB174" s="347"/>
      <c r="CC174" s="324"/>
      <c r="CD174" s="343" t="str">
        <f t="shared" si="1823"/>
        <v>MANAGED CARE</v>
      </c>
      <c r="CE174" s="339" t="e">
        <f t="shared" si="1856"/>
        <v>#DIV/0!</v>
      </c>
      <c r="CF174" s="348" t="e">
        <f t="shared" si="1857"/>
        <v>#DIV/0!</v>
      </c>
      <c r="CG174" s="348" t="e">
        <f t="shared" si="1858"/>
        <v>#DIV/0!</v>
      </c>
      <c r="CH174" s="348" t="e">
        <f t="shared" si="1859"/>
        <v>#DIV/0!</v>
      </c>
      <c r="CI174" s="348" t="e">
        <f t="shared" si="1860"/>
        <v>#DIV/0!</v>
      </c>
      <c r="CJ174" s="348" t="e">
        <f t="shared" si="1861"/>
        <v>#DIV/0!</v>
      </c>
      <c r="CK174" s="348" t="e">
        <f t="shared" si="1862"/>
        <v>#DIV/0!</v>
      </c>
      <c r="CL174" s="348" t="e">
        <f t="shared" si="1863"/>
        <v>#DIV/0!</v>
      </c>
      <c r="CM174" s="349" t="e">
        <f t="shared" si="1864"/>
        <v>#DIV/0!</v>
      </c>
      <c r="CO174" s="343" t="s">
        <v>479</v>
      </c>
      <c r="CP174" s="344" t="e">
        <f>+CQ174/CQ182</f>
        <v>#DIV/0!</v>
      </c>
      <c r="CQ174" s="345">
        <f t="shared" si="1865"/>
        <v>0</v>
      </c>
      <c r="CR174" s="346"/>
      <c r="CS174" s="346"/>
      <c r="CT174" s="346"/>
      <c r="CU174" s="346"/>
      <c r="CV174" s="346"/>
      <c r="CW174" s="346"/>
      <c r="CX174" s="346"/>
      <c r="CY174" s="347"/>
      <c r="CZ174" s="324"/>
      <c r="DA174" s="343" t="str">
        <f t="shared" si="1824"/>
        <v>MANAGED CARE</v>
      </c>
      <c r="DB174" s="339" t="e">
        <f t="shared" si="1866"/>
        <v>#DIV/0!</v>
      </c>
      <c r="DC174" s="348" t="e">
        <f t="shared" si="1867"/>
        <v>#DIV/0!</v>
      </c>
      <c r="DD174" s="348" t="e">
        <f t="shared" si="1868"/>
        <v>#DIV/0!</v>
      </c>
      <c r="DE174" s="348" t="e">
        <f t="shared" si="1869"/>
        <v>#DIV/0!</v>
      </c>
      <c r="DF174" s="348" t="e">
        <f t="shared" si="1870"/>
        <v>#DIV/0!</v>
      </c>
      <c r="DG174" s="348" t="e">
        <f t="shared" si="1871"/>
        <v>#DIV/0!</v>
      </c>
      <c r="DH174" s="348" t="e">
        <f t="shared" si="1872"/>
        <v>#DIV/0!</v>
      </c>
      <c r="DI174" s="348" t="e">
        <f t="shared" si="1873"/>
        <v>#DIV/0!</v>
      </c>
      <c r="DJ174" s="349" t="e">
        <f t="shared" si="1874"/>
        <v>#DIV/0!</v>
      </c>
      <c r="DL174" s="343" t="s">
        <v>479</v>
      </c>
      <c r="DM174" s="344" t="e">
        <f>+DN174/DN182</f>
        <v>#DIV/0!</v>
      </c>
      <c r="DN174" s="345">
        <f t="shared" si="1875"/>
        <v>0</v>
      </c>
      <c r="DO174" s="346"/>
      <c r="DP174" s="346"/>
      <c r="DQ174" s="346"/>
      <c r="DR174" s="346"/>
      <c r="DS174" s="346"/>
      <c r="DT174" s="346"/>
      <c r="DU174" s="346"/>
      <c r="DV174" s="347"/>
      <c r="DW174" s="324"/>
      <c r="DX174" s="343" t="str">
        <f t="shared" si="1825"/>
        <v>MANAGED CARE</v>
      </c>
      <c r="DY174" s="339" t="e">
        <f t="shared" si="1876"/>
        <v>#DIV/0!</v>
      </c>
      <c r="DZ174" s="348" t="e">
        <f t="shared" si="1877"/>
        <v>#DIV/0!</v>
      </c>
      <c r="EA174" s="348" t="e">
        <f t="shared" si="1878"/>
        <v>#DIV/0!</v>
      </c>
      <c r="EB174" s="348" t="e">
        <f t="shared" si="1879"/>
        <v>#DIV/0!</v>
      </c>
      <c r="EC174" s="348" t="e">
        <f t="shared" si="1880"/>
        <v>#DIV/0!</v>
      </c>
      <c r="ED174" s="348" t="e">
        <f t="shared" si="1881"/>
        <v>#DIV/0!</v>
      </c>
      <c r="EE174" s="348" t="e">
        <f t="shared" si="1882"/>
        <v>#DIV/0!</v>
      </c>
      <c r="EF174" s="348" t="e">
        <f t="shared" si="1883"/>
        <v>#DIV/0!</v>
      </c>
      <c r="EG174" s="349" t="e">
        <f t="shared" si="1884"/>
        <v>#DIV/0!</v>
      </c>
      <c r="EI174" s="343" t="s">
        <v>479</v>
      </c>
      <c r="EJ174" s="344" t="e">
        <f>+EK174/EK182</f>
        <v>#DIV/0!</v>
      </c>
      <c r="EK174" s="345">
        <f t="shared" si="1885"/>
        <v>0</v>
      </c>
      <c r="EL174" s="346"/>
      <c r="EM174" s="346"/>
      <c r="EN174" s="346"/>
      <c r="EO174" s="346"/>
      <c r="EP174" s="346"/>
      <c r="EQ174" s="346"/>
      <c r="ER174" s="346"/>
      <c r="ES174" s="347"/>
      <c r="ET174" s="324"/>
      <c r="EU174" s="343" t="str">
        <f t="shared" si="1826"/>
        <v>MANAGED CARE</v>
      </c>
      <c r="EV174" s="339" t="e">
        <f t="shared" si="1886"/>
        <v>#DIV/0!</v>
      </c>
      <c r="EW174" s="348" t="e">
        <f t="shared" si="1887"/>
        <v>#DIV/0!</v>
      </c>
      <c r="EX174" s="348" t="e">
        <f t="shared" si="1888"/>
        <v>#DIV/0!</v>
      </c>
      <c r="EY174" s="348" t="e">
        <f t="shared" si="1889"/>
        <v>#DIV/0!</v>
      </c>
      <c r="EZ174" s="348" t="e">
        <f t="shared" si="1890"/>
        <v>#DIV/0!</v>
      </c>
      <c r="FA174" s="348" t="e">
        <f t="shared" si="1891"/>
        <v>#DIV/0!</v>
      </c>
      <c r="FB174" s="348" t="e">
        <f t="shared" si="1892"/>
        <v>#DIV/0!</v>
      </c>
      <c r="FC174" s="348" t="e">
        <f t="shared" si="1893"/>
        <v>#DIV/0!</v>
      </c>
      <c r="FD174" s="349" t="e">
        <f t="shared" si="1894"/>
        <v>#DIV/0!</v>
      </c>
      <c r="FF174" s="343" t="s">
        <v>479</v>
      </c>
      <c r="FG174" s="344" t="e">
        <f>+FH174/FH182</f>
        <v>#DIV/0!</v>
      </c>
      <c r="FH174" s="345">
        <f t="shared" si="1895"/>
        <v>0</v>
      </c>
      <c r="FI174" s="346"/>
      <c r="FJ174" s="346"/>
      <c r="FK174" s="346"/>
      <c r="FL174" s="346"/>
      <c r="FM174" s="346"/>
      <c r="FN174" s="346"/>
      <c r="FO174" s="346"/>
      <c r="FP174" s="347"/>
      <c r="FQ174" s="324"/>
      <c r="FR174" s="343" t="str">
        <f t="shared" si="1827"/>
        <v>MANAGED CARE</v>
      </c>
      <c r="FS174" s="339" t="e">
        <f t="shared" si="1896"/>
        <v>#DIV/0!</v>
      </c>
      <c r="FT174" s="348" t="e">
        <f t="shared" si="1897"/>
        <v>#DIV/0!</v>
      </c>
      <c r="FU174" s="348" t="e">
        <f t="shared" si="1898"/>
        <v>#DIV/0!</v>
      </c>
      <c r="FV174" s="348" t="e">
        <f t="shared" si="1899"/>
        <v>#DIV/0!</v>
      </c>
      <c r="FW174" s="348" t="e">
        <f t="shared" si="1900"/>
        <v>#DIV/0!</v>
      </c>
      <c r="FX174" s="348" t="e">
        <f t="shared" si="1901"/>
        <v>#DIV/0!</v>
      </c>
      <c r="FY174" s="348" t="e">
        <f t="shared" si="1902"/>
        <v>#DIV/0!</v>
      </c>
      <c r="FZ174" s="348" t="e">
        <f t="shared" si="1903"/>
        <v>#DIV/0!</v>
      </c>
      <c r="GA174" s="349" t="e">
        <f t="shared" si="1904"/>
        <v>#DIV/0!</v>
      </c>
      <c r="GC174" s="343" t="s">
        <v>479</v>
      </c>
      <c r="GD174" s="344" t="e">
        <f>+GE174/GE182</f>
        <v>#DIV/0!</v>
      </c>
      <c r="GE174" s="345">
        <f t="shared" si="1905"/>
        <v>0</v>
      </c>
      <c r="GF174" s="346"/>
      <c r="GG174" s="346"/>
      <c r="GH174" s="346"/>
      <c r="GI174" s="346"/>
      <c r="GJ174" s="346"/>
      <c r="GK174" s="346"/>
      <c r="GL174" s="346"/>
      <c r="GM174" s="347"/>
      <c r="GN174" s="324"/>
      <c r="GO174" s="343" t="str">
        <f t="shared" si="1828"/>
        <v>MANAGED CARE</v>
      </c>
      <c r="GP174" s="339" t="e">
        <f t="shared" si="1906"/>
        <v>#DIV/0!</v>
      </c>
      <c r="GQ174" s="348" t="e">
        <f t="shared" si="1907"/>
        <v>#DIV/0!</v>
      </c>
      <c r="GR174" s="348" t="e">
        <f t="shared" si="1908"/>
        <v>#DIV/0!</v>
      </c>
      <c r="GS174" s="348" t="e">
        <f t="shared" si="1909"/>
        <v>#DIV/0!</v>
      </c>
      <c r="GT174" s="348" t="e">
        <f t="shared" si="1910"/>
        <v>#DIV/0!</v>
      </c>
      <c r="GU174" s="348" t="e">
        <f t="shared" si="1911"/>
        <v>#DIV/0!</v>
      </c>
      <c r="GV174" s="348" t="e">
        <f t="shared" si="1912"/>
        <v>#DIV/0!</v>
      </c>
      <c r="GW174" s="348" t="e">
        <f t="shared" si="1913"/>
        <v>#DIV/0!</v>
      </c>
      <c r="GX174" s="349" t="e">
        <f t="shared" si="1914"/>
        <v>#DIV/0!</v>
      </c>
      <c r="GZ174" s="343" t="s">
        <v>479</v>
      </c>
      <c r="HA174" s="344" t="e">
        <f>+HB174/HB182</f>
        <v>#DIV/0!</v>
      </c>
      <c r="HB174" s="345">
        <f t="shared" si="1915"/>
        <v>0</v>
      </c>
      <c r="HC174" s="346"/>
      <c r="HD174" s="346"/>
      <c r="HE174" s="346"/>
      <c r="HF174" s="346"/>
      <c r="HG174" s="346"/>
      <c r="HH174" s="346"/>
      <c r="HI174" s="346"/>
      <c r="HJ174" s="347"/>
      <c r="HK174" s="324"/>
      <c r="HL174" s="343" t="str">
        <f t="shared" si="1829"/>
        <v>MANAGED CARE</v>
      </c>
      <c r="HM174" s="339" t="e">
        <f t="shared" si="1916"/>
        <v>#DIV/0!</v>
      </c>
      <c r="HN174" s="348" t="e">
        <f t="shared" si="1917"/>
        <v>#DIV/0!</v>
      </c>
      <c r="HO174" s="348" t="e">
        <f t="shared" si="1918"/>
        <v>#DIV/0!</v>
      </c>
      <c r="HP174" s="348" t="e">
        <f t="shared" si="1919"/>
        <v>#DIV/0!</v>
      </c>
      <c r="HQ174" s="348" t="e">
        <f t="shared" si="1920"/>
        <v>#DIV/0!</v>
      </c>
      <c r="HR174" s="348" t="e">
        <f t="shared" si="1921"/>
        <v>#DIV/0!</v>
      </c>
      <c r="HS174" s="348" t="e">
        <f t="shared" si="1922"/>
        <v>#DIV/0!</v>
      </c>
      <c r="HT174" s="348" t="e">
        <f t="shared" si="1923"/>
        <v>#DIV/0!</v>
      </c>
      <c r="HU174" s="349" t="e">
        <f t="shared" si="1924"/>
        <v>#DIV/0!</v>
      </c>
      <c r="HW174" s="343" t="s">
        <v>479</v>
      </c>
      <c r="HX174" s="344" t="e">
        <f>+HY174/HY182</f>
        <v>#DIV/0!</v>
      </c>
      <c r="HY174" s="345">
        <f t="shared" si="1925"/>
        <v>0</v>
      </c>
      <c r="HZ174" s="346"/>
      <c r="IA174" s="346"/>
      <c r="IB174" s="346"/>
      <c r="IC174" s="346"/>
      <c r="ID174" s="346"/>
      <c r="IE174" s="346"/>
      <c r="IF174" s="346"/>
      <c r="IG174" s="347"/>
      <c r="IH174" s="324"/>
      <c r="II174" s="343" t="str">
        <f t="shared" si="1830"/>
        <v>MANAGED CARE</v>
      </c>
      <c r="IJ174" s="339" t="e">
        <f t="shared" si="1926"/>
        <v>#DIV/0!</v>
      </c>
      <c r="IK174" s="348" t="e">
        <f t="shared" si="1927"/>
        <v>#DIV/0!</v>
      </c>
      <c r="IL174" s="348" t="e">
        <f t="shared" si="1928"/>
        <v>#DIV/0!</v>
      </c>
      <c r="IM174" s="348" t="e">
        <f t="shared" si="1929"/>
        <v>#DIV/0!</v>
      </c>
      <c r="IN174" s="348" t="e">
        <f t="shared" si="1930"/>
        <v>#DIV/0!</v>
      </c>
      <c r="IO174" s="348" t="e">
        <f t="shared" si="1931"/>
        <v>#DIV/0!</v>
      </c>
      <c r="IP174" s="348" t="e">
        <f t="shared" si="1932"/>
        <v>#DIV/0!</v>
      </c>
      <c r="IQ174" s="348" t="e">
        <f t="shared" si="1933"/>
        <v>#DIV/0!</v>
      </c>
      <c r="IR174" s="349" t="e">
        <f t="shared" si="1934"/>
        <v>#DIV/0!</v>
      </c>
      <c r="IT174" s="343" t="s">
        <v>479</v>
      </c>
      <c r="IU174" s="344" t="e">
        <f>+IV174/IV182</f>
        <v>#DIV/0!</v>
      </c>
      <c r="IV174" s="345">
        <f t="shared" si="1935"/>
        <v>0</v>
      </c>
      <c r="IW174" s="346"/>
      <c r="IX174" s="346"/>
      <c r="IY174" s="346"/>
      <c r="IZ174" s="346"/>
      <c r="JA174" s="346"/>
      <c r="JB174" s="346"/>
      <c r="JC174" s="346"/>
      <c r="JD174" s="347"/>
      <c r="JE174" s="324"/>
      <c r="JF174" s="343" t="str">
        <f t="shared" si="1831"/>
        <v>MANAGED CARE</v>
      </c>
      <c r="JG174" s="339" t="e">
        <f t="shared" si="1936"/>
        <v>#DIV/0!</v>
      </c>
      <c r="JH174" s="348" t="e">
        <f t="shared" si="1937"/>
        <v>#DIV/0!</v>
      </c>
      <c r="JI174" s="348" t="e">
        <f t="shared" si="1938"/>
        <v>#DIV/0!</v>
      </c>
      <c r="JJ174" s="348" t="e">
        <f t="shared" si="1939"/>
        <v>#DIV/0!</v>
      </c>
      <c r="JK174" s="348" t="e">
        <f t="shared" si="1940"/>
        <v>#DIV/0!</v>
      </c>
      <c r="JL174" s="348" t="e">
        <f t="shared" si="1941"/>
        <v>#DIV/0!</v>
      </c>
      <c r="JM174" s="348" t="e">
        <f t="shared" si="1942"/>
        <v>#DIV/0!</v>
      </c>
      <c r="JN174" s="348" t="e">
        <f t="shared" si="1943"/>
        <v>#DIV/0!</v>
      </c>
      <c r="JO174" s="349" t="e">
        <f t="shared" si="1944"/>
        <v>#DIV/0!</v>
      </c>
      <c r="JQ174" s="343" t="s">
        <v>479</v>
      </c>
      <c r="JR174" s="344" t="e">
        <f>+JS174/JS182</f>
        <v>#DIV/0!</v>
      </c>
      <c r="JS174" s="345">
        <f t="shared" si="1945"/>
        <v>0</v>
      </c>
      <c r="JT174" s="346"/>
      <c r="JU174" s="346"/>
      <c r="JV174" s="346"/>
      <c r="JW174" s="346"/>
      <c r="JX174" s="346"/>
      <c r="JY174" s="346"/>
      <c r="JZ174" s="346"/>
      <c r="KA174" s="347"/>
      <c r="KB174" s="324"/>
      <c r="KC174" s="343" t="str">
        <f t="shared" si="1832"/>
        <v>MANAGED CARE</v>
      </c>
      <c r="KD174" s="339" t="e">
        <f t="shared" si="1946"/>
        <v>#DIV/0!</v>
      </c>
      <c r="KE174" s="348" t="e">
        <f t="shared" si="1947"/>
        <v>#DIV/0!</v>
      </c>
      <c r="KF174" s="348" t="e">
        <f t="shared" si="1948"/>
        <v>#DIV/0!</v>
      </c>
      <c r="KG174" s="348" t="e">
        <f t="shared" si="1949"/>
        <v>#DIV/0!</v>
      </c>
      <c r="KH174" s="348" t="e">
        <f t="shared" si="1950"/>
        <v>#DIV/0!</v>
      </c>
      <c r="KI174" s="348" t="e">
        <f t="shared" si="1951"/>
        <v>#DIV/0!</v>
      </c>
      <c r="KJ174" s="348" t="e">
        <f t="shared" si="1952"/>
        <v>#DIV/0!</v>
      </c>
      <c r="KK174" s="348" t="e">
        <f t="shared" si="1953"/>
        <v>#DIV/0!</v>
      </c>
      <c r="KL174" s="349" t="e">
        <f t="shared" si="1954"/>
        <v>#DIV/0!</v>
      </c>
    </row>
    <row r="175" spans="1:298" x14ac:dyDescent="0.2">
      <c r="A175" s="343" t="s">
        <v>480</v>
      </c>
      <c r="B175" s="344" t="e">
        <f>+C175/C182</f>
        <v>#DIV/0!</v>
      </c>
      <c r="C175" s="345">
        <f t="shared" si="1833"/>
        <v>0</v>
      </c>
      <c r="D175" s="346">
        <f t="shared" si="1804"/>
        <v>0</v>
      </c>
      <c r="E175" s="346">
        <f t="shared" si="1805"/>
        <v>0</v>
      </c>
      <c r="F175" s="346">
        <f t="shared" si="1806"/>
        <v>0</v>
      </c>
      <c r="G175" s="346">
        <f t="shared" si="1807"/>
        <v>0</v>
      </c>
      <c r="H175" s="346">
        <f t="shared" si="1808"/>
        <v>0</v>
      </c>
      <c r="I175" s="346">
        <f t="shared" si="1809"/>
        <v>0</v>
      </c>
      <c r="J175" s="346">
        <f t="shared" si="1810"/>
        <v>0</v>
      </c>
      <c r="K175" s="347">
        <f t="shared" si="1811"/>
        <v>0</v>
      </c>
      <c r="L175" s="324"/>
      <c r="M175" s="343" t="str">
        <f t="shared" si="1812"/>
        <v>MEDICAID</v>
      </c>
      <c r="N175" s="339" t="e">
        <f t="shared" si="1834"/>
        <v>#DIV/0!</v>
      </c>
      <c r="O175" s="348" t="e">
        <f t="shared" si="1813"/>
        <v>#DIV/0!</v>
      </c>
      <c r="P175" s="348" t="e">
        <f t="shared" si="1814"/>
        <v>#DIV/0!</v>
      </c>
      <c r="Q175" s="348" t="e">
        <f t="shared" si="1815"/>
        <v>#DIV/0!</v>
      </c>
      <c r="R175" s="348" t="e">
        <f t="shared" si="1816"/>
        <v>#DIV/0!</v>
      </c>
      <c r="S175" s="348" t="e">
        <f t="shared" si="1817"/>
        <v>#DIV/0!</v>
      </c>
      <c r="T175" s="348" t="e">
        <f t="shared" si="1818"/>
        <v>#DIV/0!</v>
      </c>
      <c r="U175" s="348" t="e">
        <f t="shared" si="1819"/>
        <v>#DIV/0!</v>
      </c>
      <c r="V175" s="349" t="e">
        <f t="shared" si="1820"/>
        <v>#DIV/0!</v>
      </c>
      <c r="X175" s="343" t="s">
        <v>480</v>
      </c>
      <c r="Y175" s="344" t="e">
        <f>+Z175/Z182</f>
        <v>#DIV/0!</v>
      </c>
      <c r="Z175" s="345">
        <f t="shared" si="1835"/>
        <v>0</v>
      </c>
      <c r="AA175" s="346"/>
      <c r="AB175" s="346"/>
      <c r="AC175" s="346"/>
      <c r="AD175" s="346"/>
      <c r="AE175" s="346"/>
      <c r="AF175" s="346"/>
      <c r="AG175" s="346"/>
      <c r="AH175" s="347"/>
      <c r="AI175" s="324"/>
      <c r="AJ175" s="343" t="str">
        <f t="shared" si="1821"/>
        <v>MEDICAID</v>
      </c>
      <c r="AK175" s="339" t="e">
        <f t="shared" si="1836"/>
        <v>#DIV/0!</v>
      </c>
      <c r="AL175" s="348" t="e">
        <f t="shared" si="1837"/>
        <v>#DIV/0!</v>
      </c>
      <c r="AM175" s="348" t="e">
        <f t="shared" si="1838"/>
        <v>#DIV/0!</v>
      </c>
      <c r="AN175" s="348" t="e">
        <f t="shared" si="1839"/>
        <v>#DIV/0!</v>
      </c>
      <c r="AO175" s="348" t="e">
        <f t="shared" si="1840"/>
        <v>#DIV/0!</v>
      </c>
      <c r="AP175" s="348" t="e">
        <f t="shared" si="1841"/>
        <v>#DIV/0!</v>
      </c>
      <c r="AQ175" s="348" t="e">
        <f t="shared" si="1842"/>
        <v>#DIV/0!</v>
      </c>
      <c r="AR175" s="348" t="e">
        <f t="shared" si="1843"/>
        <v>#DIV/0!</v>
      </c>
      <c r="AS175" s="349" t="e">
        <f t="shared" si="1844"/>
        <v>#DIV/0!</v>
      </c>
      <c r="AU175" s="343" t="s">
        <v>480</v>
      </c>
      <c r="AV175" s="344" t="e">
        <f>+AW175/AW182</f>
        <v>#DIV/0!</v>
      </c>
      <c r="AW175" s="345">
        <f t="shared" si="1845"/>
        <v>0</v>
      </c>
      <c r="AX175" s="346"/>
      <c r="AY175" s="346"/>
      <c r="AZ175" s="346"/>
      <c r="BA175" s="346"/>
      <c r="BB175" s="346"/>
      <c r="BC175" s="346"/>
      <c r="BD175" s="346"/>
      <c r="BE175" s="347"/>
      <c r="BF175" s="324"/>
      <c r="BG175" s="343" t="str">
        <f t="shared" si="1822"/>
        <v>MEDICAID</v>
      </c>
      <c r="BH175" s="339" t="e">
        <f t="shared" si="1846"/>
        <v>#DIV/0!</v>
      </c>
      <c r="BI175" s="348" t="e">
        <f t="shared" si="1847"/>
        <v>#DIV/0!</v>
      </c>
      <c r="BJ175" s="348" t="e">
        <f t="shared" si="1848"/>
        <v>#DIV/0!</v>
      </c>
      <c r="BK175" s="348" t="e">
        <f t="shared" si="1849"/>
        <v>#DIV/0!</v>
      </c>
      <c r="BL175" s="348" t="e">
        <f t="shared" si="1850"/>
        <v>#DIV/0!</v>
      </c>
      <c r="BM175" s="348" t="e">
        <f t="shared" si="1851"/>
        <v>#DIV/0!</v>
      </c>
      <c r="BN175" s="348" t="e">
        <f t="shared" si="1852"/>
        <v>#DIV/0!</v>
      </c>
      <c r="BO175" s="348" t="e">
        <f t="shared" si="1853"/>
        <v>#DIV/0!</v>
      </c>
      <c r="BP175" s="349" t="e">
        <f t="shared" si="1854"/>
        <v>#DIV/0!</v>
      </c>
      <c r="BR175" s="343" t="s">
        <v>480</v>
      </c>
      <c r="BS175" s="344" t="e">
        <f>+BT175/BT182</f>
        <v>#DIV/0!</v>
      </c>
      <c r="BT175" s="345">
        <f t="shared" si="1855"/>
        <v>0</v>
      </c>
      <c r="BU175" s="346"/>
      <c r="BV175" s="346"/>
      <c r="BW175" s="346"/>
      <c r="BX175" s="346"/>
      <c r="BY175" s="346"/>
      <c r="BZ175" s="346"/>
      <c r="CA175" s="346"/>
      <c r="CB175" s="347"/>
      <c r="CC175" s="324"/>
      <c r="CD175" s="343" t="str">
        <f t="shared" si="1823"/>
        <v>MEDICAID</v>
      </c>
      <c r="CE175" s="339" t="e">
        <f t="shared" si="1856"/>
        <v>#DIV/0!</v>
      </c>
      <c r="CF175" s="348" t="e">
        <f t="shared" si="1857"/>
        <v>#DIV/0!</v>
      </c>
      <c r="CG175" s="348" t="e">
        <f t="shared" si="1858"/>
        <v>#DIV/0!</v>
      </c>
      <c r="CH175" s="348" t="e">
        <f t="shared" si="1859"/>
        <v>#DIV/0!</v>
      </c>
      <c r="CI175" s="348" t="e">
        <f t="shared" si="1860"/>
        <v>#DIV/0!</v>
      </c>
      <c r="CJ175" s="348" t="e">
        <f t="shared" si="1861"/>
        <v>#DIV/0!</v>
      </c>
      <c r="CK175" s="348" t="e">
        <f t="shared" si="1862"/>
        <v>#DIV/0!</v>
      </c>
      <c r="CL175" s="348" t="e">
        <f t="shared" si="1863"/>
        <v>#DIV/0!</v>
      </c>
      <c r="CM175" s="349" t="e">
        <f t="shared" si="1864"/>
        <v>#DIV/0!</v>
      </c>
      <c r="CO175" s="343" t="s">
        <v>480</v>
      </c>
      <c r="CP175" s="344" t="e">
        <f>+CQ175/CQ182</f>
        <v>#DIV/0!</v>
      </c>
      <c r="CQ175" s="345">
        <f t="shared" si="1865"/>
        <v>0</v>
      </c>
      <c r="CR175" s="346"/>
      <c r="CS175" s="346"/>
      <c r="CT175" s="346"/>
      <c r="CU175" s="346"/>
      <c r="CV175" s="346"/>
      <c r="CW175" s="346"/>
      <c r="CX175" s="346"/>
      <c r="CY175" s="347"/>
      <c r="CZ175" s="324"/>
      <c r="DA175" s="343" t="str">
        <f t="shared" si="1824"/>
        <v>MEDICAID</v>
      </c>
      <c r="DB175" s="339" t="e">
        <f t="shared" si="1866"/>
        <v>#DIV/0!</v>
      </c>
      <c r="DC175" s="348" t="e">
        <f t="shared" si="1867"/>
        <v>#DIV/0!</v>
      </c>
      <c r="DD175" s="348" t="e">
        <f t="shared" si="1868"/>
        <v>#DIV/0!</v>
      </c>
      <c r="DE175" s="348" t="e">
        <f t="shared" si="1869"/>
        <v>#DIV/0!</v>
      </c>
      <c r="DF175" s="348" t="e">
        <f t="shared" si="1870"/>
        <v>#DIV/0!</v>
      </c>
      <c r="DG175" s="348" t="e">
        <f t="shared" si="1871"/>
        <v>#DIV/0!</v>
      </c>
      <c r="DH175" s="348" t="e">
        <f t="shared" si="1872"/>
        <v>#DIV/0!</v>
      </c>
      <c r="DI175" s="348" t="e">
        <f t="shared" si="1873"/>
        <v>#DIV/0!</v>
      </c>
      <c r="DJ175" s="349" t="e">
        <f t="shared" si="1874"/>
        <v>#DIV/0!</v>
      </c>
      <c r="DL175" s="343" t="s">
        <v>480</v>
      </c>
      <c r="DM175" s="344" t="e">
        <f>+DN175/DN182</f>
        <v>#DIV/0!</v>
      </c>
      <c r="DN175" s="345">
        <f t="shared" si="1875"/>
        <v>0</v>
      </c>
      <c r="DO175" s="346"/>
      <c r="DP175" s="346"/>
      <c r="DQ175" s="346"/>
      <c r="DR175" s="346"/>
      <c r="DS175" s="346"/>
      <c r="DT175" s="346"/>
      <c r="DU175" s="346"/>
      <c r="DV175" s="347"/>
      <c r="DW175" s="324"/>
      <c r="DX175" s="343" t="str">
        <f t="shared" si="1825"/>
        <v>MEDICAID</v>
      </c>
      <c r="DY175" s="339" t="e">
        <f t="shared" si="1876"/>
        <v>#DIV/0!</v>
      </c>
      <c r="DZ175" s="348" t="e">
        <f t="shared" si="1877"/>
        <v>#DIV/0!</v>
      </c>
      <c r="EA175" s="348" t="e">
        <f t="shared" si="1878"/>
        <v>#DIV/0!</v>
      </c>
      <c r="EB175" s="348" t="e">
        <f t="shared" si="1879"/>
        <v>#DIV/0!</v>
      </c>
      <c r="EC175" s="348" t="e">
        <f t="shared" si="1880"/>
        <v>#DIV/0!</v>
      </c>
      <c r="ED175" s="348" t="e">
        <f t="shared" si="1881"/>
        <v>#DIV/0!</v>
      </c>
      <c r="EE175" s="348" t="e">
        <f t="shared" si="1882"/>
        <v>#DIV/0!</v>
      </c>
      <c r="EF175" s="348" t="e">
        <f t="shared" si="1883"/>
        <v>#DIV/0!</v>
      </c>
      <c r="EG175" s="349" t="e">
        <f t="shared" si="1884"/>
        <v>#DIV/0!</v>
      </c>
      <c r="EI175" s="343" t="s">
        <v>480</v>
      </c>
      <c r="EJ175" s="344" t="e">
        <f>+EK175/EK182</f>
        <v>#DIV/0!</v>
      </c>
      <c r="EK175" s="345">
        <f t="shared" si="1885"/>
        <v>0</v>
      </c>
      <c r="EL175" s="346"/>
      <c r="EM175" s="346"/>
      <c r="EN175" s="346"/>
      <c r="EO175" s="346"/>
      <c r="EP175" s="346"/>
      <c r="EQ175" s="346"/>
      <c r="ER175" s="346"/>
      <c r="ES175" s="347"/>
      <c r="ET175" s="324"/>
      <c r="EU175" s="343" t="str">
        <f t="shared" si="1826"/>
        <v>MEDICAID</v>
      </c>
      <c r="EV175" s="339" t="e">
        <f t="shared" si="1886"/>
        <v>#DIV/0!</v>
      </c>
      <c r="EW175" s="348" t="e">
        <f t="shared" si="1887"/>
        <v>#DIV/0!</v>
      </c>
      <c r="EX175" s="348" t="e">
        <f t="shared" si="1888"/>
        <v>#DIV/0!</v>
      </c>
      <c r="EY175" s="348" t="e">
        <f t="shared" si="1889"/>
        <v>#DIV/0!</v>
      </c>
      <c r="EZ175" s="348" t="e">
        <f t="shared" si="1890"/>
        <v>#DIV/0!</v>
      </c>
      <c r="FA175" s="348" t="e">
        <f t="shared" si="1891"/>
        <v>#DIV/0!</v>
      </c>
      <c r="FB175" s="348" t="e">
        <f t="shared" si="1892"/>
        <v>#DIV/0!</v>
      </c>
      <c r="FC175" s="348" t="e">
        <f t="shared" si="1893"/>
        <v>#DIV/0!</v>
      </c>
      <c r="FD175" s="349" t="e">
        <f t="shared" si="1894"/>
        <v>#DIV/0!</v>
      </c>
      <c r="FF175" s="343" t="s">
        <v>480</v>
      </c>
      <c r="FG175" s="344" t="e">
        <f>+FH175/FH182</f>
        <v>#DIV/0!</v>
      </c>
      <c r="FH175" s="345">
        <f t="shared" si="1895"/>
        <v>0</v>
      </c>
      <c r="FI175" s="346"/>
      <c r="FJ175" s="346"/>
      <c r="FK175" s="346"/>
      <c r="FL175" s="346"/>
      <c r="FM175" s="346"/>
      <c r="FN175" s="346"/>
      <c r="FO175" s="346"/>
      <c r="FP175" s="347"/>
      <c r="FQ175" s="324"/>
      <c r="FR175" s="343" t="str">
        <f t="shared" si="1827"/>
        <v>MEDICAID</v>
      </c>
      <c r="FS175" s="339" t="e">
        <f t="shared" si="1896"/>
        <v>#DIV/0!</v>
      </c>
      <c r="FT175" s="348" t="e">
        <f t="shared" si="1897"/>
        <v>#DIV/0!</v>
      </c>
      <c r="FU175" s="348" t="e">
        <f t="shared" si="1898"/>
        <v>#DIV/0!</v>
      </c>
      <c r="FV175" s="348" t="e">
        <f t="shared" si="1899"/>
        <v>#DIV/0!</v>
      </c>
      <c r="FW175" s="348" t="e">
        <f t="shared" si="1900"/>
        <v>#DIV/0!</v>
      </c>
      <c r="FX175" s="348" t="e">
        <f t="shared" si="1901"/>
        <v>#DIV/0!</v>
      </c>
      <c r="FY175" s="348" t="e">
        <f t="shared" si="1902"/>
        <v>#DIV/0!</v>
      </c>
      <c r="FZ175" s="348" t="e">
        <f t="shared" si="1903"/>
        <v>#DIV/0!</v>
      </c>
      <c r="GA175" s="349" t="e">
        <f t="shared" si="1904"/>
        <v>#DIV/0!</v>
      </c>
      <c r="GC175" s="343" t="s">
        <v>480</v>
      </c>
      <c r="GD175" s="344" t="e">
        <f>+GE175/GE182</f>
        <v>#DIV/0!</v>
      </c>
      <c r="GE175" s="345">
        <f t="shared" si="1905"/>
        <v>0</v>
      </c>
      <c r="GF175" s="346"/>
      <c r="GG175" s="346"/>
      <c r="GH175" s="346"/>
      <c r="GI175" s="346"/>
      <c r="GJ175" s="346"/>
      <c r="GK175" s="346"/>
      <c r="GL175" s="346"/>
      <c r="GM175" s="347"/>
      <c r="GN175" s="324"/>
      <c r="GO175" s="343" t="str">
        <f t="shared" si="1828"/>
        <v>MEDICAID</v>
      </c>
      <c r="GP175" s="339" t="e">
        <f t="shared" si="1906"/>
        <v>#DIV/0!</v>
      </c>
      <c r="GQ175" s="348" t="e">
        <f t="shared" si="1907"/>
        <v>#DIV/0!</v>
      </c>
      <c r="GR175" s="348" t="e">
        <f t="shared" si="1908"/>
        <v>#DIV/0!</v>
      </c>
      <c r="GS175" s="348" t="e">
        <f t="shared" si="1909"/>
        <v>#DIV/0!</v>
      </c>
      <c r="GT175" s="348" t="e">
        <f t="shared" si="1910"/>
        <v>#DIV/0!</v>
      </c>
      <c r="GU175" s="348" t="e">
        <f t="shared" si="1911"/>
        <v>#DIV/0!</v>
      </c>
      <c r="GV175" s="348" t="e">
        <f t="shared" si="1912"/>
        <v>#DIV/0!</v>
      </c>
      <c r="GW175" s="348" t="e">
        <f t="shared" si="1913"/>
        <v>#DIV/0!</v>
      </c>
      <c r="GX175" s="349" t="e">
        <f t="shared" si="1914"/>
        <v>#DIV/0!</v>
      </c>
      <c r="GZ175" s="343" t="s">
        <v>480</v>
      </c>
      <c r="HA175" s="344" t="e">
        <f>+HB175/HB182</f>
        <v>#DIV/0!</v>
      </c>
      <c r="HB175" s="345">
        <f t="shared" si="1915"/>
        <v>0</v>
      </c>
      <c r="HC175" s="346"/>
      <c r="HD175" s="346"/>
      <c r="HE175" s="346"/>
      <c r="HF175" s="346"/>
      <c r="HG175" s="346"/>
      <c r="HH175" s="346"/>
      <c r="HI175" s="346"/>
      <c r="HJ175" s="347"/>
      <c r="HK175" s="324"/>
      <c r="HL175" s="343" t="str">
        <f t="shared" si="1829"/>
        <v>MEDICAID</v>
      </c>
      <c r="HM175" s="339" t="e">
        <f t="shared" si="1916"/>
        <v>#DIV/0!</v>
      </c>
      <c r="HN175" s="348" t="e">
        <f t="shared" si="1917"/>
        <v>#DIV/0!</v>
      </c>
      <c r="HO175" s="348" t="e">
        <f t="shared" si="1918"/>
        <v>#DIV/0!</v>
      </c>
      <c r="HP175" s="348" t="e">
        <f t="shared" si="1919"/>
        <v>#DIV/0!</v>
      </c>
      <c r="HQ175" s="348" t="e">
        <f t="shared" si="1920"/>
        <v>#DIV/0!</v>
      </c>
      <c r="HR175" s="348" t="e">
        <f t="shared" si="1921"/>
        <v>#DIV/0!</v>
      </c>
      <c r="HS175" s="348" t="e">
        <f t="shared" si="1922"/>
        <v>#DIV/0!</v>
      </c>
      <c r="HT175" s="348" t="e">
        <f t="shared" si="1923"/>
        <v>#DIV/0!</v>
      </c>
      <c r="HU175" s="349" t="e">
        <f t="shared" si="1924"/>
        <v>#DIV/0!</v>
      </c>
      <c r="HW175" s="343" t="s">
        <v>480</v>
      </c>
      <c r="HX175" s="344" t="e">
        <f>+HY175/HY182</f>
        <v>#DIV/0!</v>
      </c>
      <c r="HY175" s="345">
        <f t="shared" si="1925"/>
        <v>0</v>
      </c>
      <c r="HZ175" s="346"/>
      <c r="IA175" s="346"/>
      <c r="IB175" s="346"/>
      <c r="IC175" s="346"/>
      <c r="ID175" s="346"/>
      <c r="IE175" s="346"/>
      <c r="IF175" s="346"/>
      <c r="IG175" s="347"/>
      <c r="IH175" s="324"/>
      <c r="II175" s="343" t="str">
        <f t="shared" si="1830"/>
        <v>MEDICAID</v>
      </c>
      <c r="IJ175" s="339" t="e">
        <f t="shared" si="1926"/>
        <v>#DIV/0!</v>
      </c>
      <c r="IK175" s="348" t="e">
        <f t="shared" si="1927"/>
        <v>#DIV/0!</v>
      </c>
      <c r="IL175" s="348" t="e">
        <f t="shared" si="1928"/>
        <v>#DIV/0!</v>
      </c>
      <c r="IM175" s="348" t="e">
        <f t="shared" si="1929"/>
        <v>#DIV/0!</v>
      </c>
      <c r="IN175" s="348" t="e">
        <f t="shared" si="1930"/>
        <v>#DIV/0!</v>
      </c>
      <c r="IO175" s="348" t="e">
        <f t="shared" si="1931"/>
        <v>#DIV/0!</v>
      </c>
      <c r="IP175" s="348" t="e">
        <f t="shared" si="1932"/>
        <v>#DIV/0!</v>
      </c>
      <c r="IQ175" s="348" t="e">
        <f t="shared" si="1933"/>
        <v>#DIV/0!</v>
      </c>
      <c r="IR175" s="349" t="e">
        <f t="shared" si="1934"/>
        <v>#DIV/0!</v>
      </c>
      <c r="IT175" s="343" t="s">
        <v>480</v>
      </c>
      <c r="IU175" s="344" t="e">
        <f>+IV175/IV182</f>
        <v>#DIV/0!</v>
      </c>
      <c r="IV175" s="345">
        <f t="shared" si="1935"/>
        <v>0</v>
      </c>
      <c r="IW175" s="346"/>
      <c r="IX175" s="346"/>
      <c r="IY175" s="346"/>
      <c r="IZ175" s="346"/>
      <c r="JA175" s="346"/>
      <c r="JB175" s="346"/>
      <c r="JC175" s="346"/>
      <c r="JD175" s="347"/>
      <c r="JE175" s="324"/>
      <c r="JF175" s="343" t="str">
        <f t="shared" si="1831"/>
        <v>MEDICAID</v>
      </c>
      <c r="JG175" s="339" t="e">
        <f t="shared" si="1936"/>
        <v>#DIV/0!</v>
      </c>
      <c r="JH175" s="348" t="e">
        <f t="shared" si="1937"/>
        <v>#DIV/0!</v>
      </c>
      <c r="JI175" s="348" t="e">
        <f t="shared" si="1938"/>
        <v>#DIV/0!</v>
      </c>
      <c r="JJ175" s="348" t="e">
        <f t="shared" si="1939"/>
        <v>#DIV/0!</v>
      </c>
      <c r="JK175" s="348" t="e">
        <f t="shared" si="1940"/>
        <v>#DIV/0!</v>
      </c>
      <c r="JL175" s="348" t="e">
        <f t="shared" si="1941"/>
        <v>#DIV/0!</v>
      </c>
      <c r="JM175" s="348" t="e">
        <f t="shared" si="1942"/>
        <v>#DIV/0!</v>
      </c>
      <c r="JN175" s="348" t="e">
        <f t="shared" si="1943"/>
        <v>#DIV/0!</v>
      </c>
      <c r="JO175" s="349" t="e">
        <f t="shared" si="1944"/>
        <v>#DIV/0!</v>
      </c>
      <c r="JQ175" s="343" t="s">
        <v>480</v>
      </c>
      <c r="JR175" s="344" t="e">
        <f>+JS175/JS182</f>
        <v>#DIV/0!</v>
      </c>
      <c r="JS175" s="345">
        <f t="shared" si="1945"/>
        <v>0</v>
      </c>
      <c r="JT175" s="346"/>
      <c r="JU175" s="346"/>
      <c r="JV175" s="346"/>
      <c r="JW175" s="346"/>
      <c r="JX175" s="346"/>
      <c r="JY175" s="346"/>
      <c r="JZ175" s="346"/>
      <c r="KA175" s="347"/>
      <c r="KB175" s="324"/>
      <c r="KC175" s="343" t="str">
        <f t="shared" si="1832"/>
        <v>MEDICAID</v>
      </c>
      <c r="KD175" s="339" t="e">
        <f t="shared" si="1946"/>
        <v>#DIV/0!</v>
      </c>
      <c r="KE175" s="348" t="e">
        <f t="shared" si="1947"/>
        <v>#DIV/0!</v>
      </c>
      <c r="KF175" s="348" t="e">
        <f t="shared" si="1948"/>
        <v>#DIV/0!</v>
      </c>
      <c r="KG175" s="348" t="e">
        <f t="shared" si="1949"/>
        <v>#DIV/0!</v>
      </c>
      <c r="KH175" s="348" t="e">
        <f t="shared" si="1950"/>
        <v>#DIV/0!</v>
      </c>
      <c r="KI175" s="348" t="e">
        <f t="shared" si="1951"/>
        <v>#DIV/0!</v>
      </c>
      <c r="KJ175" s="348" t="e">
        <f t="shared" si="1952"/>
        <v>#DIV/0!</v>
      </c>
      <c r="KK175" s="348" t="e">
        <f t="shared" si="1953"/>
        <v>#DIV/0!</v>
      </c>
      <c r="KL175" s="349" t="e">
        <f t="shared" si="1954"/>
        <v>#DIV/0!</v>
      </c>
    </row>
    <row r="176" spans="1:298" x14ac:dyDescent="0.2">
      <c r="A176" s="343" t="s">
        <v>374</v>
      </c>
      <c r="B176" s="344" t="e">
        <f>+C176/C182</f>
        <v>#DIV/0!</v>
      </c>
      <c r="C176" s="345">
        <f t="shared" si="1833"/>
        <v>0</v>
      </c>
      <c r="D176" s="346">
        <f t="shared" si="1804"/>
        <v>0</v>
      </c>
      <c r="E176" s="346">
        <f t="shared" si="1805"/>
        <v>0</v>
      </c>
      <c r="F176" s="346">
        <f t="shared" si="1806"/>
        <v>0</v>
      </c>
      <c r="G176" s="346">
        <f t="shared" si="1807"/>
        <v>0</v>
      </c>
      <c r="H176" s="346">
        <f t="shared" si="1808"/>
        <v>0</v>
      </c>
      <c r="I176" s="346">
        <f t="shared" si="1809"/>
        <v>0</v>
      </c>
      <c r="J176" s="346">
        <f t="shared" si="1810"/>
        <v>0</v>
      </c>
      <c r="K176" s="347">
        <f t="shared" si="1811"/>
        <v>0</v>
      </c>
      <c r="L176" s="324"/>
      <c r="M176" s="343" t="str">
        <f t="shared" si="1812"/>
        <v>MEDICARE</v>
      </c>
      <c r="N176" s="339" t="e">
        <f t="shared" si="1834"/>
        <v>#DIV/0!</v>
      </c>
      <c r="O176" s="348" t="e">
        <f t="shared" si="1813"/>
        <v>#DIV/0!</v>
      </c>
      <c r="P176" s="348" t="e">
        <f t="shared" si="1814"/>
        <v>#DIV/0!</v>
      </c>
      <c r="Q176" s="348" t="e">
        <f t="shared" si="1815"/>
        <v>#DIV/0!</v>
      </c>
      <c r="R176" s="348" t="e">
        <f t="shared" si="1816"/>
        <v>#DIV/0!</v>
      </c>
      <c r="S176" s="348" t="e">
        <f t="shared" si="1817"/>
        <v>#DIV/0!</v>
      </c>
      <c r="T176" s="348" t="e">
        <f t="shared" si="1818"/>
        <v>#DIV/0!</v>
      </c>
      <c r="U176" s="348" t="e">
        <f t="shared" si="1819"/>
        <v>#DIV/0!</v>
      </c>
      <c r="V176" s="349" t="e">
        <f t="shared" si="1820"/>
        <v>#DIV/0!</v>
      </c>
      <c r="X176" s="343" t="s">
        <v>374</v>
      </c>
      <c r="Y176" s="344" t="e">
        <f>+Z176/Z182</f>
        <v>#DIV/0!</v>
      </c>
      <c r="Z176" s="345">
        <f t="shared" si="1835"/>
        <v>0</v>
      </c>
      <c r="AA176" s="346"/>
      <c r="AB176" s="346"/>
      <c r="AC176" s="346"/>
      <c r="AD176" s="346"/>
      <c r="AE176" s="346"/>
      <c r="AF176" s="346"/>
      <c r="AG176" s="346"/>
      <c r="AH176" s="347"/>
      <c r="AI176" s="324"/>
      <c r="AJ176" s="343" t="str">
        <f t="shared" si="1821"/>
        <v>MEDICARE</v>
      </c>
      <c r="AK176" s="339" t="e">
        <f t="shared" si="1836"/>
        <v>#DIV/0!</v>
      </c>
      <c r="AL176" s="348" t="e">
        <f t="shared" si="1837"/>
        <v>#DIV/0!</v>
      </c>
      <c r="AM176" s="348" t="e">
        <f t="shared" si="1838"/>
        <v>#DIV/0!</v>
      </c>
      <c r="AN176" s="348" t="e">
        <f t="shared" si="1839"/>
        <v>#DIV/0!</v>
      </c>
      <c r="AO176" s="348" t="e">
        <f t="shared" si="1840"/>
        <v>#DIV/0!</v>
      </c>
      <c r="AP176" s="348" t="e">
        <f t="shared" si="1841"/>
        <v>#DIV/0!</v>
      </c>
      <c r="AQ176" s="348" t="e">
        <f t="shared" si="1842"/>
        <v>#DIV/0!</v>
      </c>
      <c r="AR176" s="348" t="e">
        <f t="shared" si="1843"/>
        <v>#DIV/0!</v>
      </c>
      <c r="AS176" s="349" t="e">
        <f t="shared" si="1844"/>
        <v>#DIV/0!</v>
      </c>
      <c r="AU176" s="343" t="s">
        <v>374</v>
      </c>
      <c r="AV176" s="344" t="e">
        <f>+AW176/AW182</f>
        <v>#DIV/0!</v>
      </c>
      <c r="AW176" s="345">
        <f t="shared" si="1845"/>
        <v>0</v>
      </c>
      <c r="AX176" s="346"/>
      <c r="AY176" s="346"/>
      <c r="AZ176" s="346"/>
      <c r="BA176" s="346"/>
      <c r="BB176" s="346"/>
      <c r="BC176" s="346"/>
      <c r="BD176" s="346"/>
      <c r="BE176" s="347"/>
      <c r="BF176" s="324"/>
      <c r="BG176" s="343" t="str">
        <f t="shared" si="1822"/>
        <v>MEDICARE</v>
      </c>
      <c r="BH176" s="339" t="e">
        <f t="shared" si="1846"/>
        <v>#DIV/0!</v>
      </c>
      <c r="BI176" s="348" t="e">
        <f t="shared" si="1847"/>
        <v>#DIV/0!</v>
      </c>
      <c r="BJ176" s="348" t="e">
        <f t="shared" si="1848"/>
        <v>#DIV/0!</v>
      </c>
      <c r="BK176" s="348" t="e">
        <f t="shared" si="1849"/>
        <v>#DIV/0!</v>
      </c>
      <c r="BL176" s="348" t="e">
        <f t="shared" si="1850"/>
        <v>#DIV/0!</v>
      </c>
      <c r="BM176" s="348" t="e">
        <f t="shared" si="1851"/>
        <v>#DIV/0!</v>
      </c>
      <c r="BN176" s="348" t="e">
        <f t="shared" si="1852"/>
        <v>#DIV/0!</v>
      </c>
      <c r="BO176" s="348" t="e">
        <f t="shared" si="1853"/>
        <v>#DIV/0!</v>
      </c>
      <c r="BP176" s="349" t="e">
        <f t="shared" si="1854"/>
        <v>#DIV/0!</v>
      </c>
      <c r="BR176" s="343" t="s">
        <v>374</v>
      </c>
      <c r="BS176" s="344" t="e">
        <f>+BT176/BT182</f>
        <v>#DIV/0!</v>
      </c>
      <c r="BT176" s="345">
        <f t="shared" si="1855"/>
        <v>0</v>
      </c>
      <c r="BU176" s="346"/>
      <c r="BV176" s="346"/>
      <c r="BW176" s="346"/>
      <c r="BX176" s="346"/>
      <c r="BY176" s="346"/>
      <c r="BZ176" s="346"/>
      <c r="CA176" s="346"/>
      <c r="CB176" s="347"/>
      <c r="CC176" s="324"/>
      <c r="CD176" s="343" t="str">
        <f t="shared" si="1823"/>
        <v>MEDICARE</v>
      </c>
      <c r="CE176" s="339" t="e">
        <f t="shared" si="1856"/>
        <v>#DIV/0!</v>
      </c>
      <c r="CF176" s="348" t="e">
        <f t="shared" si="1857"/>
        <v>#DIV/0!</v>
      </c>
      <c r="CG176" s="348" t="e">
        <f t="shared" si="1858"/>
        <v>#DIV/0!</v>
      </c>
      <c r="CH176" s="348" t="e">
        <f t="shared" si="1859"/>
        <v>#DIV/0!</v>
      </c>
      <c r="CI176" s="348" t="e">
        <f t="shared" si="1860"/>
        <v>#DIV/0!</v>
      </c>
      <c r="CJ176" s="348" t="e">
        <f t="shared" si="1861"/>
        <v>#DIV/0!</v>
      </c>
      <c r="CK176" s="348" t="e">
        <f t="shared" si="1862"/>
        <v>#DIV/0!</v>
      </c>
      <c r="CL176" s="348" t="e">
        <f t="shared" si="1863"/>
        <v>#DIV/0!</v>
      </c>
      <c r="CM176" s="349" t="e">
        <f t="shared" si="1864"/>
        <v>#DIV/0!</v>
      </c>
      <c r="CO176" s="343" t="s">
        <v>374</v>
      </c>
      <c r="CP176" s="344" t="e">
        <f>+CQ176/CQ182</f>
        <v>#DIV/0!</v>
      </c>
      <c r="CQ176" s="345">
        <f t="shared" si="1865"/>
        <v>0</v>
      </c>
      <c r="CR176" s="346"/>
      <c r="CS176" s="346"/>
      <c r="CT176" s="346"/>
      <c r="CU176" s="346"/>
      <c r="CV176" s="346"/>
      <c r="CW176" s="346"/>
      <c r="CX176" s="346"/>
      <c r="CY176" s="347"/>
      <c r="CZ176" s="324"/>
      <c r="DA176" s="343" t="str">
        <f t="shared" si="1824"/>
        <v>MEDICARE</v>
      </c>
      <c r="DB176" s="339" t="e">
        <f t="shared" si="1866"/>
        <v>#DIV/0!</v>
      </c>
      <c r="DC176" s="348" t="e">
        <f t="shared" si="1867"/>
        <v>#DIV/0!</v>
      </c>
      <c r="DD176" s="348" t="e">
        <f t="shared" si="1868"/>
        <v>#DIV/0!</v>
      </c>
      <c r="DE176" s="348" t="e">
        <f t="shared" si="1869"/>
        <v>#DIV/0!</v>
      </c>
      <c r="DF176" s="348" t="e">
        <f t="shared" si="1870"/>
        <v>#DIV/0!</v>
      </c>
      <c r="DG176" s="348" t="e">
        <f t="shared" si="1871"/>
        <v>#DIV/0!</v>
      </c>
      <c r="DH176" s="348" t="e">
        <f t="shared" si="1872"/>
        <v>#DIV/0!</v>
      </c>
      <c r="DI176" s="348" t="e">
        <f t="shared" si="1873"/>
        <v>#DIV/0!</v>
      </c>
      <c r="DJ176" s="349" t="e">
        <f t="shared" si="1874"/>
        <v>#DIV/0!</v>
      </c>
      <c r="DL176" s="343" t="s">
        <v>374</v>
      </c>
      <c r="DM176" s="344" t="e">
        <f>+DN176/DN182</f>
        <v>#DIV/0!</v>
      </c>
      <c r="DN176" s="345">
        <f t="shared" si="1875"/>
        <v>0</v>
      </c>
      <c r="DO176" s="346"/>
      <c r="DP176" s="346"/>
      <c r="DQ176" s="346"/>
      <c r="DR176" s="346"/>
      <c r="DS176" s="346"/>
      <c r="DT176" s="346"/>
      <c r="DU176" s="346"/>
      <c r="DV176" s="347"/>
      <c r="DW176" s="324"/>
      <c r="DX176" s="343" t="str">
        <f t="shared" si="1825"/>
        <v>MEDICARE</v>
      </c>
      <c r="DY176" s="339" t="e">
        <f t="shared" si="1876"/>
        <v>#DIV/0!</v>
      </c>
      <c r="DZ176" s="348" t="e">
        <f t="shared" si="1877"/>
        <v>#DIV/0!</v>
      </c>
      <c r="EA176" s="348" t="e">
        <f t="shared" si="1878"/>
        <v>#DIV/0!</v>
      </c>
      <c r="EB176" s="348" t="e">
        <f t="shared" si="1879"/>
        <v>#DIV/0!</v>
      </c>
      <c r="EC176" s="348" t="e">
        <f t="shared" si="1880"/>
        <v>#DIV/0!</v>
      </c>
      <c r="ED176" s="348" t="e">
        <f t="shared" si="1881"/>
        <v>#DIV/0!</v>
      </c>
      <c r="EE176" s="348" t="e">
        <f t="shared" si="1882"/>
        <v>#DIV/0!</v>
      </c>
      <c r="EF176" s="348" t="e">
        <f t="shared" si="1883"/>
        <v>#DIV/0!</v>
      </c>
      <c r="EG176" s="349" t="e">
        <f t="shared" si="1884"/>
        <v>#DIV/0!</v>
      </c>
      <c r="EI176" s="343" t="s">
        <v>374</v>
      </c>
      <c r="EJ176" s="344" t="e">
        <f>+EK176/EK182</f>
        <v>#DIV/0!</v>
      </c>
      <c r="EK176" s="345">
        <f t="shared" si="1885"/>
        <v>0</v>
      </c>
      <c r="EL176" s="346"/>
      <c r="EM176" s="346"/>
      <c r="EN176" s="346"/>
      <c r="EO176" s="346"/>
      <c r="EP176" s="346"/>
      <c r="EQ176" s="346"/>
      <c r="ER176" s="346"/>
      <c r="ES176" s="347"/>
      <c r="ET176" s="324"/>
      <c r="EU176" s="343" t="str">
        <f t="shared" si="1826"/>
        <v>MEDICARE</v>
      </c>
      <c r="EV176" s="339" t="e">
        <f t="shared" si="1886"/>
        <v>#DIV/0!</v>
      </c>
      <c r="EW176" s="348" t="e">
        <f t="shared" si="1887"/>
        <v>#DIV/0!</v>
      </c>
      <c r="EX176" s="348" t="e">
        <f t="shared" si="1888"/>
        <v>#DIV/0!</v>
      </c>
      <c r="EY176" s="348" t="e">
        <f t="shared" si="1889"/>
        <v>#DIV/0!</v>
      </c>
      <c r="EZ176" s="348" t="e">
        <f t="shared" si="1890"/>
        <v>#DIV/0!</v>
      </c>
      <c r="FA176" s="348" t="e">
        <f t="shared" si="1891"/>
        <v>#DIV/0!</v>
      </c>
      <c r="FB176" s="348" t="e">
        <f t="shared" si="1892"/>
        <v>#DIV/0!</v>
      </c>
      <c r="FC176" s="348" t="e">
        <f t="shared" si="1893"/>
        <v>#DIV/0!</v>
      </c>
      <c r="FD176" s="349" t="e">
        <f t="shared" si="1894"/>
        <v>#DIV/0!</v>
      </c>
      <c r="FF176" s="343" t="s">
        <v>374</v>
      </c>
      <c r="FG176" s="344" t="e">
        <f>+FH176/FH182</f>
        <v>#DIV/0!</v>
      </c>
      <c r="FH176" s="345">
        <f t="shared" si="1895"/>
        <v>0</v>
      </c>
      <c r="FI176" s="346"/>
      <c r="FJ176" s="346"/>
      <c r="FK176" s="346"/>
      <c r="FL176" s="346"/>
      <c r="FM176" s="346"/>
      <c r="FN176" s="346"/>
      <c r="FO176" s="346"/>
      <c r="FP176" s="347"/>
      <c r="FQ176" s="324"/>
      <c r="FR176" s="343" t="str">
        <f t="shared" si="1827"/>
        <v>MEDICARE</v>
      </c>
      <c r="FS176" s="339" t="e">
        <f t="shared" si="1896"/>
        <v>#DIV/0!</v>
      </c>
      <c r="FT176" s="348" t="e">
        <f t="shared" si="1897"/>
        <v>#DIV/0!</v>
      </c>
      <c r="FU176" s="348" t="e">
        <f t="shared" si="1898"/>
        <v>#DIV/0!</v>
      </c>
      <c r="FV176" s="348" t="e">
        <f t="shared" si="1899"/>
        <v>#DIV/0!</v>
      </c>
      <c r="FW176" s="348" t="e">
        <f t="shared" si="1900"/>
        <v>#DIV/0!</v>
      </c>
      <c r="FX176" s="348" t="e">
        <f t="shared" si="1901"/>
        <v>#DIV/0!</v>
      </c>
      <c r="FY176" s="348" t="e">
        <f t="shared" si="1902"/>
        <v>#DIV/0!</v>
      </c>
      <c r="FZ176" s="348" t="e">
        <f t="shared" si="1903"/>
        <v>#DIV/0!</v>
      </c>
      <c r="GA176" s="349" t="e">
        <f t="shared" si="1904"/>
        <v>#DIV/0!</v>
      </c>
      <c r="GC176" s="343" t="s">
        <v>374</v>
      </c>
      <c r="GD176" s="344" t="e">
        <f>+GE176/GE182</f>
        <v>#DIV/0!</v>
      </c>
      <c r="GE176" s="345">
        <f t="shared" si="1905"/>
        <v>0</v>
      </c>
      <c r="GF176" s="346"/>
      <c r="GG176" s="346"/>
      <c r="GH176" s="346"/>
      <c r="GI176" s="346"/>
      <c r="GJ176" s="346"/>
      <c r="GK176" s="346"/>
      <c r="GL176" s="346"/>
      <c r="GM176" s="347"/>
      <c r="GN176" s="324"/>
      <c r="GO176" s="343" t="str">
        <f t="shared" si="1828"/>
        <v>MEDICARE</v>
      </c>
      <c r="GP176" s="339" t="e">
        <f t="shared" si="1906"/>
        <v>#DIV/0!</v>
      </c>
      <c r="GQ176" s="348" t="e">
        <f t="shared" si="1907"/>
        <v>#DIV/0!</v>
      </c>
      <c r="GR176" s="348" t="e">
        <f t="shared" si="1908"/>
        <v>#DIV/0!</v>
      </c>
      <c r="GS176" s="348" t="e">
        <f t="shared" si="1909"/>
        <v>#DIV/0!</v>
      </c>
      <c r="GT176" s="348" t="e">
        <f t="shared" si="1910"/>
        <v>#DIV/0!</v>
      </c>
      <c r="GU176" s="348" t="e">
        <f t="shared" si="1911"/>
        <v>#DIV/0!</v>
      </c>
      <c r="GV176" s="348" t="e">
        <f t="shared" si="1912"/>
        <v>#DIV/0!</v>
      </c>
      <c r="GW176" s="348" t="e">
        <f t="shared" si="1913"/>
        <v>#DIV/0!</v>
      </c>
      <c r="GX176" s="349" t="e">
        <f t="shared" si="1914"/>
        <v>#DIV/0!</v>
      </c>
      <c r="GZ176" s="343" t="s">
        <v>374</v>
      </c>
      <c r="HA176" s="344" t="e">
        <f>+HB176/HB182</f>
        <v>#DIV/0!</v>
      </c>
      <c r="HB176" s="345">
        <f t="shared" si="1915"/>
        <v>0</v>
      </c>
      <c r="HC176" s="346"/>
      <c r="HD176" s="346"/>
      <c r="HE176" s="346"/>
      <c r="HF176" s="346"/>
      <c r="HG176" s="346"/>
      <c r="HH176" s="346"/>
      <c r="HI176" s="346"/>
      <c r="HJ176" s="347"/>
      <c r="HK176" s="324"/>
      <c r="HL176" s="343" t="str">
        <f t="shared" si="1829"/>
        <v>MEDICARE</v>
      </c>
      <c r="HM176" s="339" t="e">
        <f t="shared" si="1916"/>
        <v>#DIV/0!</v>
      </c>
      <c r="HN176" s="348" t="e">
        <f t="shared" si="1917"/>
        <v>#DIV/0!</v>
      </c>
      <c r="HO176" s="348" t="e">
        <f t="shared" si="1918"/>
        <v>#DIV/0!</v>
      </c>
      <c r="HP176" s="348" t="e">
        <f t="shared" si="1919"/>
        <v>#DIV/0!</v>
      </c>
      <c r="HQ176" s="348" t="e">
        <f t="shared" si="1920"/>
        <v>#DIV/0!</v>
      </c>
      <c r="HR176" s="348" t="e">
        <f t="shared" si="1921"/>
        <v>#DIV/0!</v>
      </c>
      <c r="HS176" s="348" t="e">
        <f t="shared" si="1922"/>
        <v>#DIV/0!</v>
      </c>
      <c r="HT176" s="348" t="e">
        <f t="shared" si="1923"/>
        <v>#DIV/0!</v>
      </c>
      <c r="HU176" s="349" t="e">
        <f t="shared" si="1924"/>
        <v>#DIV/0!</v>
      </c>
      <c r="HW176" s="343" t="s">
        <v>374</v>
      </c>
      <c r="HX176" s="344" t="e">
        <f>+HY176/HY182</f>
        <v>#DIV/0!</v>
      </c>
      <c r="HY176" s="345">
        <f t="shared" si="1925"/>
        <v>0</v>
      </c>
      <c r="HZ176" s="346"/>
      <c r="IA176" s="346"/>
      <c r="IB176" s="346"/>
      <c r="IC176" s="346"/>
      <c r="ID176" s="346"/>
      <c r="IE176" s="346"/>
      <c r="IF176" s="346"/>
      <c r="IG176" s="347"/>
      <c r="IH176" s="324"/>
      <c r="II176" s="343" t="str">
        <f t="shared" si="1830"/>
        <v>MEDICARE</v>
      </c>
      <c r="IJ176" s="339" t="e">
        <f t="shared" si="1926"/>
        <v>#DIV/0!</v>
      </c>
      <c r="IK176" s="348" t="e">
        <f t="shared" si="1927"/>
        <v>#DIV/0!</v>
      </c>
      <c r="IL176" s="348" t="e">
        <f t="shared" si="1928"/>
        <v>#DIV/0!</v>
      </c>
      <c r="IM176" s="348" t="e">
        <f t="shared" si="1929"/>
        <v>#DIV/0!</v>
      </c>
      <c r="IN176" s="348" t="e">
        <f t="shared" si="1930"/>
        <v>#DIV/0!</v>
      </c>
      <c r="IO176" s="348" t="e">
        <f t="shared" si="1931"/>
        <v>#DIV/0!</v>
      </c>
      <c r="IP176" s="348" t="e">
        <f t="shared" si="1932"/>
        <v>#DIV/0!</v>
      </c>
      <c r="IQ176" s="348" t="e">
        <f t="shared" si="1933"/>
        <v>#DIV/0!</v>
      </c>
      <c r="IR176" s="349" t="e">
        <f t="shared" si="1934"/>
        <v>#DIV/0!</v>
      </c>
      <c r="IT176" s="343" t="s">
        <v>374</v>
      </c>
      <c r="IU176" s="344" t="e">
        <f>+IV176/IV182</f>
        <v>#DIV/0!</v>
      </c>
      <c r="IV176" s="345">
        <f t="shared" si="1935"/>
        <v>0</v>
      </c>
      <c r="IW176" s="346"/>
      <c r="IX176" s="346"/>
      <c r="IY176" s="346"/>
      <c r="IZ176" s="346"/>
      <c r="JA176" s="346"/>
      <c r="JB176" s="346"/>
      <c r="JC176" s="346"/>
      <c r="JD176" s="347"/>
      <c r="JE176" s="324"/>
      <c r="JF176" s="343" t="str">
        <f t="shared" si="1831"/>
        <v>MEDICARE</v>
      </c>
      <c r="JG176" s="339" t="e">
        <f t="shared" si="1936"/>
        <v>#DIV/0!</v>
      </c>
      <c r="JH176" s="348" t="e">
        <f t="shared" si="1937"/>
        <v>#DIV/0!</v>
      </c>
      <c r="JI176" s="348" t="e">
        <f t="shared" si="1938"/>
        <v>#DIV/0!</v>
      </c>
      <c r="JJ176" s="348" t="e">
        <f t="shared" si="1939"/>
        <v>#DIV/0!</v>
      </c>
      <c r="JK176" s="348" t="e">
        <f t="shared" si="1940"/>
        <v>#DIV/0!</v>
      </c>
      <c r="JL176" s="348" t="e">
        <f t="shared" si="1941"/>
        <v>#DIV/0!</v>
      </c>
      <c r="JM176" s="348" t="e">
        <f t="shared" si="1942"/>
        <v>#DIV/0!</v>
      </c>
      <c r="JN176" s="348" t="e">
        <f t="shared" si="1943"/>
        <v>#DIV/0!</v>
      </c>
      <c r="JO176" s="349" t="e">
        <f t="shared" si="1944"/>
        <v>#DIV/0!</v>
      </c>
      <c r="JQ176" s="343" t="s">
        <v>374</v>
      </c>
      <c r="JR176" s="344" t="e">
        <f>+JS176/JS182</f>
        <v>#DIV/0!</v>
      </c>
      <c r="JS176" s="345">
        <f t="shared" si="1945"/>
        <v>0</v>
      </c>
      <c r="JT176" s="346"/>
      <c r="JU176" s="346"/>
      <c r="JV176" s="346"/>
      <c r="JW176" s="346"/>
      <c r="JX176" s="346"/>
      <c r="JY176" s="346"/>
      <c r="JZ176" s="346"/>
      <c r="KA176" s="347"/>
      <c r="KB176" s="324"/>
      <c r="KC176" s="343" t="str">
        <f t="shared" si="1832"/>
        <v>MEDICARE</v>
      </c>
      <c r="KD176" s="339" t="e">
        <f t="shared" si="1946"/>
        <v>#DIV/0!</v>
      </c>
      <c r="KE176" s="348" t="e">
        <f t="shared" si="1947"/>
        <v>#DIV/0!</v>
      </c>
      <c r="KF176" s="348" t="e">
        <f t="shared" si="1948"/>
        <v>#DIV/0!</v>
      </c>
      <c r="KG176" s="348" t="e">
        <f t="shared" si="1949"/>
        <v>#DIV/0!</v>
      </c>
      <c r="KH176" s="348" t="e">
        <f t="shared" si="1950"/>
        <v>#DIV/0!</v>
      </c>
      <c r="KI176" s="348" t="e">
        <f t="shared" si="1951"/>
        <v>#DIV/0!</v>
      </c>
      <c r="KJ176" s="348" t="e">
        <f t="shared" si="1952"/>
        <v>#DIV/0!</v>
      </c>
      <c r="KK176" s="348" t="e">
        <f t="shared" si="1953"/>
        <v>#DIV/0!</v>
      </c>
      <c r="KL176" s="349" t="e">
        <f t="shared" si="1954"/>
        <v>#DIV/0!</v>
      </c>
    </row>
    <row r="177" spans="1:298" x14ac:dyDescent="0.2">
      <c r="A177" s="343" t="s">
        <v>482</v>
      </c>
      <c r="B177" s="344" t="e">
        <f>+C177/C182</f>
        <v>#DIV/0!</v>
      </c>
      <c r="C177" s="345">
        <f t="shared" si="1833"/>
        <v>0</v>
      </c>
      <c r="D177" s="346">
        <f t="shared" si="1804"/>
        <v>0</v>
      </c>
      <c r="E177" s="346">
        <f t="shared" si="1805"/>
        <v>0</v>
      </c>
      <c r="F177" s="346">
        <f t="shared" si="1806"/>
        <v>0</v>
      </c>
      <c r="G177" s="346">
        <f t="shared" si="1807"/>
        <v>0</v>
      </c>
      <c r="H177" s="346">
        <f t="shared" si="1808"/>
        <v>0</v>
      </c>
      <c r="I177" s="346">
        <f t="shared" si="1809"/>
        <v>0</v>
      </c>
      <c r="J177" s="346">
        <f t="shared" si="1810"/>
        <v>0</v>
      </c>
      <c r="K177" s="347">
        <f t="shared" si="1811"/>
        <v>0</v>
      </c>
      <c r="L177" s="324"/>
      <c r="M177" s="343" t="str">
        <f t="shared" si="1812"/>
        <v>MEDICARE B</v>
      </c>
      <c r="N177" s="339" t="e">
        <f t="shared" si="1834"/>
        <v>#DIV/0!</v>
      </c>
      <c r="O177" s="348" t="e">
        <f t="shared" si="1813"/>
        <v>#DIV/0!</v>
      </c>
      <c r="P177" s="348" t="e">
        <f t="shared" si="1814"/>
        <v>#DIV/0!</v>
      </c>
      <c r="Q177" s="348" t="e">
        <f t="shared" si="1815"/>
        <v>#DIV/0!</v>
      </c>
      <c r="R177" s="348" t="e">
        <f t="shared" si="1816"/>
        <v>#DIV/0!</v>
      </c>
      <c r="S177" s="348" t="e">
        <f t="shared" si="1817"/>
        <v>#DIV/0!</v>
      </c>
      <c r="T177" s="348" t="e">
        <f t="shared" si="1818"/>
        <v>#DIV/0!</v>
      </c>
      <c r="U177" s="348" t="e">
        <f t="shared" si="1819"/>
        <v>#DIV/0!</v>
      </c>
      <c r="V177" s="349" t="e">
        <f t="shared" si="1820"/>
        <v>#DIV/0!</v>
      </c>
      <c r="X177" s="343" t="s">
        <v>482</v>
      </c>
      <c r="Y177" s="344" t="e">
        <f>+Z177/Z182</f>
        <v>#DIV/0!</v>
      </c>
      <c r="Z177" s="345">
        <f t="shared" si="1835"/>
        <v>0</v>
      </c>
      <c r="AA177" s="346"/>
      <c r="AB177" s="346"/>
      <c r="AC177" s="346"/>
      <c r="AD177" s="346"/>
      <c r="AE177" s="346"/>
      <c r="AF177" s="346"/>
      <c r="AG177" s="346"/>
      <c r="AH177" s="347"/>
      <c r="AI177" s="324"/>
      <c r="AJ177" s="343" t="str">
        <f t="shared" si="1821"/>
        <v>MEDICARE B</v>
      </c>
      <c r="AK177" s="339" t="e">
        <f t="shared" si="1836"/>
        <v>#DIV/0!</v>
      </c>
      <c r="AL177" s="348" t="e">
        <f t="shared" si="1837"/>
        <v>#DIV/0!</v>
      </c>
      <c r="AM177" s="348" t="e">
        <f t="shared" si="1838"/>
        <v>#DIV/0!</v>
      </c>
      <c r="AN177" s="348" t="e">
        <f t="shared" si="1839"/>
        <v>#DIV/0!</v>
      </c>
      <c r="AO177" s="348" t="e">
        <f t="shared" si="1840"/>
        <v>#DIV/0!</v>
      </c>
      <c r="AP177" s="348" t="e">
        <f t="shared" si="1841"/>
        <v>#DIV/0!</v>
      </c>
      <c r="AQ177" s="348" t="e">
        <f t="shared" si="1842"/>
        <v>#DIV/0!</v>
      </c>
      <c r="AR177" s="348" t="e">
        <f t="shared" si="1843"/>
        <v>#DIV/0!</v>
      </c>
      <c r="AS177" s="349" t="e">
        <f t="shared" si="1844"/>
        <v>#DIV/0!</v>
      </c>
      <c r="AU177" s="343" t="s">
        <v>482</v>
      </c>
      <c r="AV177" s="344" t="e">
        <f>+AW177/AW182</f>
        <v>#DIV/0!</v>
      </c>
      <c r="AW177" s="345">
        <f t="shared" si="1845"/>
        <v>0</v>
      </c>
      <c r="AX177" s="346"/>
      <c r="AY177" s="346"/>
      <c r="AZ177" s="346"/>
      <c r="BA177" s="346"/>
      <c r="BB177" s="346"/>
      <c r="BC177" s="346"/>
      <c r="BD177" s="346"/>
      <c r="BE177" s="347"/>
      <c r="BF177" s="324"/>
      <c r="BG177" s="343" t="str">
        <f t="shared" si="1822"/>
        <v>MEDICARE B</v>
      </c>
      <c r="BH177" s="339" t="e">
        <f t="shared" si="1846"/>
        <v>#DIV/0!</v>
      </c>
      <c r="BI177" s="348" t="e">
        <f t="shared" si="1847"/>
        <v>#DIV/0!</v>
      </c>
      <c r="BJ177" s="348" t="e">
        <f t="shared" si="1848"/>
        <v>#DIV/0!</v>
      </c>
      <c r="BK177" s="348" t="e">
        <f t="shared" si="1849"/>
        <v>#DIV/0!</v>
      </c>
      <c r="BL177" s="348" t="e">
        <f t="shared" si="1850"/>
        <v>#DIV/0!</v>
      </c>
      <c r="BM177" s="348" t="e">
        <f t="shared" si="1851"/>
        <v>#DIV/0!</v>
      </c>
      <c r="BN177" s="348" t="e">
        <f t="shared" si="1852"/>
        <v>#DIV/0!</v>
      </c>
      <c r="BO177" s="348" t="e">
        <f t="shared" si="1853"/>
        <v>#DIV/0!</v>
      </c>
      <c r="BP177" s="349" t="e">
        <f t="shared" si="1854"/>
        <v>#DIV/0!</v>
      </c>
      <c r="BR177" s="343" t="s">
        <v>482</v>
      </c>
      <c r="BS177" s="344" t="e">
        <f>+BT177/BT182</f>
        <v>#DIV/0!</v>
      </c>
      <c r="BT177" s="345">
        <f t="shared" si="1855"/>
        <v>0</v>
      </c>
      <c r="BU177" s="346"/>
      <c r="BV177" s="346"/>
      <c r="BW177" s="346"/>
      <c r="BX177" s="346"/>
      <c r="BY177" s="346"/>
      <c r="BZ177" s="346"/>
      <c r="CA177" s="346"/>
      <c r="CB177" s="347"/>
      <c r="CC177" s="324"/>
      <c r="CD177" s="343" t="str">
        <f t="shared" si="1823"/>
        <v>MEDICARE B</v>
      </c>
      <c r="CE177" s="339" t="e">
        <f t="shared" si="1856"/>
        <v>#DIV/0!</v>
      </c>
      <c r="CF177" s="348" t="e">
        <f t="shared" si="1857"/>
        <v>#DIV/0!</v>
      </c>
      <c r="CG177" s="348" t="e">
        <f t="shared" si="1858"/>
        <v>#DIV/0!</v>
      </c>
      <c r="CH177" s="348" t="e">
        <f t="shared" si="1859"/>
        <v>#DIV/0!</v>
      </c>
      <c r="CI177" s="348" t="e">
        <f t="shared" si="1860"/>
        <v>#DIV/0!</v>
      </c>
      <c r="CJ177" s="348" t="e">
        <f t="shared" si="1861"/>
        <v>#DIV/0!</v>
      </c>
      <c r="CK177" s="348" t="e">
        <f t="shared" si="1862"/>
        <v>#DIV/0!</v>
      </c>
      <c r="CL177" s="348" t="e">
        <f t="shared" si="1863"/>
        <v>#DIV/0!</v>
      </c>
      <c r="CM177" s="349" t="e">
        <f t="shared" si="1864"/>
        <v>#DIV/0!</v>
      </c>
      <c r="CO177" s="343" t="s">
        <v>482</v>
      </c>
      <c r="CP177" s="344" t="e">
        <f>+CQ177/CQ182</f>
        <v>#DIV/0!</v>
      </c>
      <c r="CQ177" s="345">
        <f t="shared" si="1865"/>
        <v>0</v>
      </c>
      <c r="CR177" s="346"/>
      <c r="CS177" s="346"/>
      <c r="CT177" s="346"/>
      <c r="CU177" s="346"/>
      <c r="CV177" s="346"/>
      <c r="CW177" s="346"/>
      <c r="CX177" s="346"/>
      <c r="CY177" s="347"/>
      <c r="CZ177" s="324"/>
      <c r="DA177" s="343" t="str">
        <f t="shared" si="1824"/>
        <v>MEDICARE B</v>
      </c>
      <c r="DB177" s="339" t="e">
        <f t="shared" si="1866"/>
        <v>#DIV/0!</v>
      </c>
      <c r="DC177" s="348" t="e">
        <f t="shared" si="1867"/>
        <v>#DIV/0!</v>
      </c>
      <c r="DD177" s="348" t="e">
        <f t="shared" si="1868"/>
        <v>#DIV/0!</v>
      </c>
      <c r="DE177" s="348" t="e">
        <f t="shared" si="1869"/>
        <v>#DIV/0!</v>
      </c>
      <c r="DF177" s="348" t="e">
        <f t="shared" si="1870"/>
        <v>#DIV/0!</v>
      </c>
      <c r="DG177" s="348" t="e">
        <f t="shared" si="1871"/>
        <v>#DIV/0!</v>
      </c>
      <c r="DH177" s="348" t="e">
        <f t="shared" si="1872"/>
        <v>#DIV/0!</v>
      </c>
      <c r="DI177" s="348" t="e">
        <f t="shared" si="1873"/>
        <v>#DIV/0!</v>
      </c>
      <c r="DJ177" s="349" t="e">
        <f t="shared" si="1874"/>
        <v>#DIV/0!</v>
      </c>
      <c r="DL177" s="343" t="s">
        <v>482</v>
      </c>
      <c r="DM177" s="344" t="e">
        <f>+DN177/DN182</f>
        <v>#DIV/0!</v>
      </c>
      <c r="DN177" s="345">
        <f t="shared" si="1875"/>
        <v>0</v>
      </c>
      <c r="DO177" s="346"/>
      <c r="DP177" s="346"/>
      <c r="DQ177" s="346"/>
      <c r="DR177" s="346"/>
      <c r="DS177" s="346"/>
      <c r="DT177" s="346"/>
      <c r="DU177" s="346"/>
      <c r="DV177" s="347"/>
      <c r="DW177" s="324"/>
      <c r="DX177" s="343" t="str">
        <f t="shared" si="1825"/>
        <v>MEDICARE B</v>
      </c>
      <c r="DY177" s="339" t="e">
        <f t="shared" si="1876"/>
        <v>#DIV/0!</v>
      </c>
      <c r="DZ177" s="348" t="e">
        <f t="shared" si="1877"/>
        <v>#DIV/0!</v>
      </c>
      <c r="EA177" s="348" t="e">
        <f t="shared" si="1878"/>
        <v>#DIV/0!</v>
      </c>
      <c r="EB177" s="348" t="e">
        <f t="shared" si="1879"/>
        <v>#DIV/0!</v>
      </c>
      <c r="EC177" s="348" t="e">
        <f t="shared" si="1880"/>
        <v>#DIV/0!</v>
      </c>
      <c r="ED177" s="348" t="e">
        <f t="shared" si="1881"/>
        <v>#DIV/0!</v>
      </c>
      <c r="EE177" s="348" t="e">
        <f t="shared" si="1882"/>
        <v>#DIV/0!</v>
      </c>
      <c r="EF177" s="348" t="e">
        <f t="shared" si="1883"/>
        <v>#DIV/0!</v>
      </c>
      <c r="EG177" s="349" t="e">
        <f t="shared" si="1884"/>
        <v>#DIV/0!</v>
      </c>
      <c r="EI177" s="343" t="s">
        <v>482</v>
      </c>
      <c r="EJ177" s="344" t="e">
        <f>+EK177/EK182</f>
        <v>#DIV/0!</v>
      </c>
      <c r="EK177" s="345">
        <f t="shared" si="1885"/>
        <v>0</v>
      </c>
      <c r="EL177" s="346"/>
      <c r="EM177" s="346"/>
      <c r="EN177" s="346"/>
      <c r="EO177" s="346"/>
      <c r="EP177" s="346"/>
      <c r="EQ177" s="346"/>
      <c r="ER177" s="346"/>
      <c r="ES177" s="347"/>
      <c r="ET177" s="324"/>
      <c r="EU177" s="343" t="str">
        <f t="shared" si="1826"/>
        <v>MEDICARE B</v>
      </c>
      <c r="EV177" s="339" t="e">
        <f t="shared" si="1886"/>
        <v>#DIV/0!</v>
      </c>
      <c r="EW177" s="348" t="e">
        <f t="shared" si="1887"/>
        <v>#DIV/0!</v>
      </c>
      <c r="EX177" s="348" t="e">
        <f t="shared" si="1888"/>
        <v>#DIV/0!</v>
      </c>
      <c r="EY177" s="348" t="e">
        <f t="shared" si="1889"/>
        <v>#DIV/0!</v>
      </c>
      <c r="EZ177" s="348" t="e">
        <f t="shared" si="1890"/>
        <v>#DIV/0!</v>
      </c>
      <c r="FA177" s="348" t="e">
        <f t="shared" si="1891"/>
        <v>#DIV/0!</v>
      </c>
      <c r="FB177" s="348" t="e">
        <f t="shared" si="1892"/>
        <v>#DIV/0!</v>
      </c>
      <c r="FC177" s="348" t="e">
        <f t="shared" si="1893"/>
        <v>#DIV/0!</v>
      </c>
      <c r="FD177" s="349" t="e">
        <f t="shared" si="1894"/>
        <v>#DIV/0!</v>
      </c>
      <c r="FF177" s="343" t="s">
        <v>482</v>
      </c>
      <c r="FG177" s="344" t="e">
        <f>+FH177/FH182</f>
        <v>#DIV/0!</v>
      </c>
      <c r="FH177" s="345">
        <f t="shared" si="1895"/>
        <v>0</v>
      </c>
      <c r="FI177" s="346"/>
      <c r="FJ177" s="346"/>
      <c r="FK177" s="346"/>
      <c r="FL177" s="346"/>
      <c r="FM177" s="346"/>
      <c r="FN177" s="346"/>
      <c r="FO177" s="346"/>
      <c r="FP177" s="347"/>
      <c r="FQ177" s="324"/>
      <c r="FR177" s="343" t="str">
        <f t="shared" si="1827"/>
        <v>MEDICARE B</v>
      </c>
      <c r="FS177" s="339" t="e">
        <f t="shared" si="1896"/>
        <v>#DIV/0!</v>
      </c>
      <c r="FT177" s="348" t="e">
        <f t="shared" si="1897"/>
        <v>#DIV/0!</v>
      </c>
      <c r="FU177" s="348" t="e">
        <f t="shared" si="1898"/>
        <v>#DIV/0!</v>
      </c>
      <c r="FV177" s="348" t="e">
        <f t="shared" si="1899"/>
        <v>#DIV/0!</v>
      </c>
      <c r="FW177" s="348" t="e">
        <f t="shared" si="1900"/>
        <v>#DIV/0!</v>
      </c>
      <c r="FX177" s="348" t="e">
        <f t="shared" si="1901"/>
        <v>#DIV/0!</v>
      </c>
      <c r="FY177" s="348" t="e">
        <f t="shared" si="1902"/>
        <v>#DIV/0!</v>
      </c>
      <c r="FZ177" s="348" t="e">
        <f t="shared" si="1903"/>
        <v>#DIV/0!</v>
      </c>
      <c r="GA177" s="349" t="e">
        <f t="shared" si="1904"/>
        <v>#DIV/0!</v>
      </c>
      <c r="GC177" s="343" t="s">
        <v>482</v>
      </c>
      <c r="GD177" s="344" t="e">
        <f>+GE177/GE182</f>
        <v>#DIV/0!</v>
      </c>
      <c r="GE177" s="345">
        <f t="shared" si="1905"/>
        <v>0</v>
      </c>
      <c r="GF177" s="346"/>
      <c r="GG177" s="346"/>
      <c r="GH177" s="346"/>
      <c r="GI177" s="346"/>
      <c r="GJ177" s="346"/>
      <c r="GK177" s="346"/>
      <c r="GL177" s="346"/>
      <c r="GM177" s="347"/>
      <c r="GN177" s="324"/>
      <c r="GO177" s="343" t="str">
        <f t="shared" si="1828"/>
        <v>MEDICARE B</v>
      </c>
      <c r="GP177" s="339" t="e">
        <f t="shared" si="1906"/>
        <v>#DIV/0!</v>
      </c>
      <c r="GQ177" s="348" t="e">
        <f t="shared" si="1907"/>
        <v>#DIV/0!</v>
      </c>
      <c r="GR177" s="348" t="e">
        <f t="shared" si="1908"/>
        <v>#DIV/0!</v>
      </c>
      <c r="GS177" s="348" t="e">
        <f t="shared" si="1909"/>
        <v>#DIV/0!</v>
      </c>
      <c r="GT177" s="348" t="e">
        <f t="shared" si="1910"/>
        <v>#DIV/0!</v>
      </c>
      <c r="GU177" s="348" t="e">
        <f t="shared" si="1911"/>
        <v>#DIV/0!</v>
      </c>
      <c r="GV177" s="348" t="e">
        <f t="shared" si="1912"/>
        <v>#DIV/0!</v>
      </c>
      <c r="GW177" s="348" t="e">
        <f t="shared" si="1913"/>
        <v>#DIV/0!</v>
      </c>
      <c r="GX177" s="349" t="e">
        <f t="shared" si="1914"/>
        <v>#DIV/0!</v>
      </c>
      <c r="GZ177" s="343" t="s">
        <v>482</v>
      </c>
      <c r="HA177" s="344" t="e">
        <f>+HB177/HB182</f>
        <v>#DIV/0!</v>
      </c>
      <c r="HB177" s="345">
        <f t="shared" si="1915"/>
        <v>0</v>
      </c>
      <c r="HC177" s="346"/>
      <c r="HD177" s="346"/>
      <c r="HE177" s="346"/>
      <c r="HF177" s="346"/>
      <c r="HG177" s="346"/>
      <c r="HH177" s="346"/>
      <c r="HI177" s="346"/>
      <c r="HJ177" s="347"/>
      <c r="HK177" s="324"/>
      <c r="HL177" s="343" t="str">
        <f t="shared" si="1829"/>
        <v>MEDICARE B</v>
      </c>
      <c r="HM177" s="339" t="e">
        <f t="shared" si="1916"/>
        <v>#DIV/0!</v>
      </c>
      <c r="HN177" s="348" t="e">
        <f t="shared" si="1917"/>
        <v>#DIV/0!</v>
      </c>
      <c r="HO177" s="348" t="e">
        <f t="shared" si="1918"/>
        <v>#DIV/0!</v>
      </c>
      <c r="HP177" s="348" t="e">
        <f t="shared" si="1919"/>
        <v>#DIV/0!</v>
      </c>
      <c r="HQ177" s="348" t="e">
        <f t="shared" si="1920"/>
        <v>#DIV/0!</v>
      </c>
      <c r="HR177" s="348" t="e">
        <f t="shared" si="1921"/>
        <v>#DIV/0!</v>
      </c>
      <c r="HS177" s="348" t="e">
        <f t="shared" si="1922"/>
        <v>#DIV/0!</v>
      </c>
      <c r="HT177" s="348" t="e">
        <f t="shared" si="1923"/>
        <v>#DIV/0!</v>
      </c>
      <c r="HU177" s="349" t="e">
        <f t="shared" si="1924"/>
        <v>#DIV/0!</v>
      </c>
      <c r="HW177" s="343" t="s">
        <v>482</v>
      </c>
      <c r="HX177" s="344" t="e">
        <f>+HY177/HY182</f>
        <v>#DIV/0!</v>
      </c>
      <c r="HY177" s="345">
        <f t="shared" si="1925"/>
        <v>0</v>
      </c>
      <c r="HZ177" s="346"/>
      <c r="IA177" s="346"/>
      <c r="IB177" s="346"/>
      <c r="IC177" s="346"/>
      <c r="ID177" s="346"/>
      <c r="IE177" s="346"/>
      <c r="IF177" s="346"/>
      <c r="IG177" s="347"/>
      <c r="IH177" s="324"/>
      <c r="II177" s="343" t="str">
        <f t="shared" si="1830"/>
        <v>MEDICARE B</v>
      </c>
      <c r="IJ177" s="339" t="e">
        <f t="shared" si="1926"/>
        <v>#DIV/0!</v>
      </c>
      <c r="IK177" s="348" t="e">
        <f t="shared" si="1927"/>
        <v>#DIV/0!</v>
      </c>
      <c r="IL177" s="348" t="e">
        <f t="shared" si="1928"/>
        <v>#DIV/0!</v>
      </c>
      <c r="IM177" s="348" t="e">
        <f t="shared" si="1929"/>
        <v>#DIV/0!</v>
      </c>
      <c r="IN177" s="348" t="e">
        <f t="shared" si="1930"/>
        <v>#DIV/0!</v>
      </c>
      <c r="IO177" s="348" t="e">
        <f t="shared" si="1931"/>
        <v>#DIV/0!</v>
      </c>
      <c r="IP177" s="348" t="e">
        <f t="shared" si="1932"/>
        <v>#DIV/0!</v>
      </c>
      <c r="IQ177" s="348" t="e">
        <f t="shared" si="1933"/>
        <v>#DIV/0!</v>
      </c>
      <c r="IR177" s="349" t="e">
        <f t="shared" si="1934"/>
        <v>#DIV/0!</v>
      </c>
      <c r="IT177" s="343" t="s">
        <v>482</v>
      </c>
      <c r="IU177" s="344" t="e">
        <f>+IV177/IV182</f>
        <v>#DIV/0!</v>
      </c>
      <c r="IV177" s="345">
        <f t="shared" si="1935"/>
        <v>0</v>
      </c>
      <c r="IW177" s="346"/>
      <c r="IX177" s="346"/>
      <c r="IY177" s="346"/>
      <c r="IZ177" s="346"/>
      <c r="JA177" s="346"/>
      <c r="JB177" s="346"/>
      <c r="JC177" s="346"/>
      <c r="JD177" s="347"/>
      <c r="JE177" s="324"/>
      <c r="JF177" s="343" t="str">
        <f t="shared" si="1831"/>
        <v>MEDICARE B</v>
      </c>
      <c r="JG177" s="339" t="e">
        <f t="shared" si="1936"/>
        <v>#DIV/0!</v>
      </c>
      <c r="JH177" s="348" t="e">
        <f t="shared" si="1937"/>
        <v>#DIV/0!</v>
      </c>
      <c r="JI177" s="348" t="e">
        <f t="shared" si="1938"/>
        <v>#DIV/0!</v>
      </c>
      <c r="JJ177" s="348" t="e">
        <f t="shared" si="1939"/>
        <v>#DIV/0!</v>
      </c>
      <c r="JK177" s="348" t="e">
        <f t="shared" si="1940"/>
        <v>#DIV/0!</v>
      </c>
      <c r="JL177" s="348" t="e">
        <f t="shared" si="1941"/>
        <v>#DIV/0!</v>
      </c>
      <c r="JM177" s="348" t="e">
        <f t="shared" si="1942"/>
        <v>#DIV/0!</v>
      </c>
      <c r="JN177" s="348" t="e">
        <f t="shared" si="1943"/>
        <v>#DIV/0!</v>
      </c>
      <c r="JO177" s="349" t="e">
        <f t="shared" si="1944"/>
        <v>#DIV/0!</v>
      </c>
      <c r="JQ177" s="343" t="s">
        <v>482</v>
      </c>
      <c r="JR177" s="344" t="e">
        <f>+JS177/JS182</f>
        <v>#DIV/0!</v>
      </c>
      <c r="JS177" s="345">
        <f t="shared" si="1945"/>
        <v>0</v>
      </c>
      <c r="JT177" s="346"/>
      <c r="JU177" s="346"/>
      <c r="JV177" s="346"/>
      <c r="JW177" s="346"/>
      <c r="JX177" s="346"/>
      <c r="JY177" s="346"/>
      <c r="JZ177" s="346"/>
      <c r="KA177" s="347"/>
      <c r="KB177" s="324"/>
      <c r="KC177" s="343" t="str">
        <f t="shared" si="1832"/>
        <v>MEDICARE B</v>
      </c>
      <c r="KD177" s="339" t="e">
        <f t="shared" si="1946"/>
        <v>#DIV/0!</v>
      </c>
      <c r="KE177" s="348" t="e">
        <f t="shared" si="1947"/>
        <v>#DIV/0!</v>
      </c>
      <c r="KF177" s="348" t="e">
        <f t="shared" si="1948"/>
        <v>#DIV/0!</v>
      </c>
      <c r="KG177" s="348" t="e">
        <f t="shared" si="1949"/>
        <v>#DIV/0!</v>
      </c>
      <c r="KH177" s="348" t="e">
        <f t="shared" si="1950"/>
        <v>#DIV/0!</v>
      </c>
      <c r="KI177" s="348" t="e">
        <f t="shared" si="1951"/>
        <v>#DIV/0!</v>
      </c>
      <c r="KJ177" s="348" t="e">
        <f t="shared" si="1952"/>
        <v>#DIV/0!</v>
      </c>
      <c r="KK177" s="348" t="e">
        <f t="shared" si="1953"/>
        <v>#DIV/0!</v>
      </c>
      <c r="KL177" s="349" t="e">
        <f t="shared" si="1954"/>
        <v>#DIV/0!</v>
      </c>
    </row>
    <row r="178" spans="1:298" x14ac:dyDescent="0.2">
      <c r="A178" s="343" t="s">
        <v>486</v>
      </c>
      <c r="B178" s="344" t="e">
        <f>+C178/C182</f>
        <v>#DIV/0!</v>
      </c>
      <c r="C178" s="345">
        <f t="shared" si="1833"/>
        <v>0</v>
      </c>
      <c r="D178" s="346">
        <f t="shared" si="1804"/>
        <v>0</v>
      </c>
      <c r="E178" s="346">
        <f t="shared" si="1805"/>
        <v>0</v>
      </c>
      <c r="F178" s="346">
        <f t="shared" si="1806"/>
        <v>0</v>
      </c>
      <c r="G178" s="346">
        <f t="shared" si="1807"/>
        <v>0</v>
      </c>
      <c r="H178" s="346">
        <f t="shared" si="1808"/>
        <v>0</v>
      </c>
      <c r="I178" s="346">
        <f t="shared" si="1809"/>
        <v>0</v>
      </c>
      <c r="J178" s="346">
        <f t="shared" si="1810"/>
        <v>0</v>
      </c>
      <c r="K178" s="347">
        <f t="shared" si="1811"/>
        <v>0</v>
      </c>
      <c r="L178" s="324"/>
      <c r="M178" s="343" t="str">
        <f t="shared" si="1812"/>
        <v>OTHER GOVT</v>
      </c>
      <c r="N178" s="339" t="e">
        <f t="shared" si="1834"/>
        <v>#DIV/0!</v>
      </c>
      <c r="O178" s="348" t="e">
        <f t="shared" si="1813"/>
        <v>#DIV/0!</v>
      </c>
      <c r="P178" s="348" t="e">
        <f t="shared" si="1814"/>
        <v>#DIV/0!</v>
      </c>
      <c r="Q178" s="348" t="e">
        <f t="shared" si="1815"/>
        <v>#DIV/0!</v>
      </c>
      <c r="R178" s="348" t="e">
        <f t="shared" si="1816"/>
        <v>#DIV/0!</v>
      </c>
      <c r="S178" s="348" t="e">
        <f t="shared" si="1817"/>
        <v>#DIV/0!</v>
      </c>
      <c r="T178" s="348" t="e">
        <f t="shared" si="1818"/>
        <v>#DIV/0!</v>
      </c>
      <c r="U178" s="348" t="e">
        <f t="shared" si="1819"/>
        <v>#DIV/0!</v>
      </c>
      <c r="V178" s="349" t="e">
        <f t="shared" si="1820"/>
        <v>#DIV/0!</v>
      </c>
      <c r="X178" s="343" t="s">
        <v>486</v>
      </c>
      <c r="Y178" s="344" t="e">
        <f>+Z178/Z182</f>
        <v>#DIV/0!</v>
      </c>
      <c r="Z178" s="345">
        <f t="shared" si="1835"/>
        <v>0</v>
      </c>
      <c r="AA178" s="346"/>
      <c r="AB178" s="346"/>
      <c r="AC178" s="346"/>
      <c r="AD178" s="346"/>
      <c r="AE178" s="346"/>
      <c r="AF178" s="346"/>
      <c r="AG178" s="346"/>
      <c r="AH178" s="347"/>
      <c r="AI178" s="324"/>
      <c r="AJ178" s="343" t="str">
        <f t="shared" si="1821"/>
        <v>OTHER GOVT</v>
      </c>
      <c r="AK178" s="339" t="e">
        <f t="shared" si="1836"/>
        <v>#DIV/0!</v>
      </c>
      <c r="AL178" s="348" t="e">
        <f t="shared" si="1837"/>
        <v>#DIV/0!</v>
      </c>
      <c r="AM178" s="348" t="e">
        <f t="shared" si="1838"/>
        <v>#DIV/0!</v>
      </c>
      <c r="AN178" s="348" t="e">
        <f t="shared" si="1839"/>
        <v>#DIV/0!</v>
      </c>
      <c r="AO178" s="348" t="e">
        <f t="shared" si="1840"/>
        <v>#DIV/0!</v>
      </c>
      <c r="AP178" s="348" t="e">
        <f t="shared" si="1841"/>
        <v>#DIV/0!</v>
      </c>
      <c r="AQ178" s="348" t="e">
        <f t="shared" si="1842"/>
        <v>#DIV/0!</v>
      </c>
      <c r="AR178" s="348" t="e">
        <f t="shared" si="1843"/>
        <v>#DIV/0!</v>
      </c>
      <c r="AS178" s="349" t="e">
        <f t="shared" si="1844"/>
        <v>#DIV/0!</v>
      </c>
      <c r="AU178" s="343" t="s">
        <v>486</v>
      </c>
      <c r="AV178" s="344" t="e">
        <f>+AW178/AW182</f>
        <v>#DIV/0!</v>
      </c>
      <c r="AW178" s="345">
        <f t="shared" si="1845"/>
        <v>0</v>
      </c>
      <c r="AX178" s="346"/>
      <c r="AY178" s="346"/>
      <c r="AZ178" s="346"/>
      <c r="BA178" s="346"/>
      <c r="BB178" s="346"/>
      <c r="BC178" s="346"/>
      <c r="BD178" s="346"/>
      <c r="BE178" s="347"/>
      <c r="BF178" s="324"/>
      <c r="BG178" s="343" t="str">
        <f t="shared" si="1822"/>
        <v>OTHER GOVT</v>
      </c>
      <c r="BH178" s="339" t="e">
        <f t="shared" si="1846"/>
        <v>#DIV/0!</v>
      </c>
      <c r="BI178" s="348" t="e">
        <f t="shared" si="1847"/>
        <v>#DIV/0!</v>
      </c>
      <c r="BJ178" s="348" t="e">
        <f t="shared" si="1848"/>
        <v>#DIV/0!</v>
      </c>
      <c r="BK178" s="348" t="e">
        <f t="shared" si="1849"/>
        <v>#DIV/0!</v>
      </c>
      <c r="BL178" s="348" t="e">
        <f t="shared" si="1850"/>
        <v>#DIV/0!</v>
      </c>
      <c r="BM178" s="348" t="e">
        <f t="shared" si="1851"/>
        <v>#DIV/0!</v>
      </c>
      <c r="BN178" s="348" t="e">
        <f t="shared" si="1852"/>
        <v>#DIV/0!</v>
      </c>
      <c r="BO178" s="348" t="e">
        <f t="shared" si="1853"/>
        <v>#DIV/0!</v>
      </c>
      <c r="BP178" s="349" t="e">
        <f t="shared" si="1854"/>
        <v>#DIV/0!</v>
      </c>
      <c r="BR178" s="343" t="s">
        <v>486</v>
      </c>
      <c r="BS178" s="344" t="e">
        <f>+BT178/BT182</f>
        <v>#DIV/0!</v>
      </c>
      <c r="BT178" s="345">
        <f t="shared" si="1855"/>
        <v>0</v>
      </c>
      <c r="BU178" s="346"/>
      <c r="BV178" s="346"/>
      <c r="BW178" s="346"/>
      <c r="BX178" s="346"/>
      <c r="BY178" s="346"/>
      <c r="BZ178" s="346"/>
      <c r="CA178" s="346"/>
      <c r="CB178" s="347"/>
      <c r="CC178" s="324"/>
      <c r="CD178" s="343" t="str">
        <f t="shared" si="1823"/>
        <v>OTHER GOVT</v>
      </c>
      <c r="CE178" s="339" t="e">
        <f t="shared" si="1856"/>
        <v>#DIV/0!</v>
      </c>
      <c r="CF178" s="348" t="e">
        <f t="shared" si="1857"/>
        <v>#DIV/0!</v>
      </c>
      <c r="CG178" s="348" t="e">
        <f t="shared" si="1858"/>
        <v>#DIV/0!</v>
      </c>
      <c r="CH178" s="348" t="e">
        <f t="shared" si="1859"/>
        <v>#DIV/0!</v>
      </c>
      <c r="CI178" s="348" t="e">
        <f t="shared" si="1860"/>
        <v>#DIV/0!</v>
      </c>
      <c r="CJ178" s="348" t="e">
        <f t="shared" si="1861"/>
        <v>#DIV/0!</v>
      </c>
      <c r="CK178" s="348" t="e">
        <f t="shared" si="1862"/>
        <v>#DIV/0!</v>
      </c>
      <c r="CL178" s="348" t="e">
        <f t="shared" si="1863"/>
        <v>#DIV/0!</v>
      </c>
      <c r="CM178" s="349" t="e">
        <f t="shared" si="1864"/>
        <v>#DIV/0!</v>
      </c>
      <c r="CO178" s="343" t="s">
        <v>486</v>
      </c>
      <c r="CP178" s="344" t="e">
        <f>+CQ178/CQ182</f>
        <v>#DIV/0!</v>
      </c>
      <c r="CQ178" s="345">
        <f t="shared" si="1865"/>
        <v>0</v>
      </c>
      <c r="CR178" s="346"/>
      <c r="CS178" s="346"/>
      <c r="CT178" s="346"/>
      <c r="CU178" s="346"/>
      <c r="CV178" s="346"/>
      <c r="CW178" s="346"/>
      <c r="CX178" s="346"/>
      <c r="CY178" s="347"/>
      <c r="CZ178" s="324"/>
      <c r="DA178" s="343" t="str">
        <f t="shared" si="1824"/>
        <v>OTHER GOVT</v>
      </c>
      <c r="DB178" s="339" t="e">
        <f t="shared" si="1866"/>
        <v>#DIV/0!</v>
      </c>
      <c r="DC178" s="348" t="e">
        <f t="shared" si="1867"/>
        <v>#DIV/0!</v>
      </c>
      <c r="DD178" s="348" t="e">
        <f t="shared" si="1868"/>
        <v>#DIV/0!</v>
      </c>
      <c r="DE178" s="348" t="e">
        <f t="shared" si="1869"/>
        <v>#DIV/0!</v>
      </c>
      <c r="DF178" s="348" t="e">
        <f t="shared" si="1870"/>
        <v>#DIV/0!</v>
      </c>
      <c r="DG178" s="348" t="e">
        <f t="shared" si="1871"/>
        <v>#DIV/0!</v>
      </c>
      <c r="DH178" s="348" t="e">
        <f t="shared" si="1872"/>
        <v>#DIV/0!</v>
      </c>
      <c r="DI178" s="348" t="e">
        <f t="shared" si="1873"/>
        <v>#DIV/0!</v>
      </c>
      <c r="DJ178" s="349" t="e">
        <f t="shared" si="1874"/>
        <v>#DIV/0!</v>
      </c>
      <c r="DL178" s="343" t="s">
        <v>486</v>
      </c>
      <c r="DM178" s="344" t="e">
        <f>+DN178/DN182</f>
        <v>#DIV/0!</v>
      </c>
      <c r="DN178" s="345">
        <f t="shared" si="1875"/>
        <v>0</v>
      </c>
      <c r="DO178" s="346"/>
      <c r="DP178" s="346"/>
      <c r="DQ178" s="346"/>
      <c r="DR178" s="346"/>
      <c r="DS178" s="346"/>
      <c r="DT178" s="346"/>
      <c r="DU178" s="346"/>
      <c r="DV178" s="347"/>
      <c r="DW178" s="324"/>
      <c r="DX178" s="343" t="str">
        <f t="shared" si="1825"/>
        <v>OTHER GOVT</v>
      </c>
      <c r="DY178" s="339" t="e">
        <f t="shared" si="1876"/>
        <v>#DIV/0!</v>
      </c>
      <c r="DZ178" s="348" t="e">
        <f t="shared" si="1877"/>
        <v>#DIV/0!</v>
      </c>
      <c r="EA178" s="348" t="e">
        <f t="shared" si="1878"/>
        <v>#DIV/0!</v>
      </c>
      <c r="EB178" s="348" t="e">
        <f t="shared" si="1879"/>
        <v>#DIV/0!</v>
      </c>
      <c r="EC178" s="348" t="e">
        <f t="shared" si="1880"/>
        <v>#DIV/0!</v>
      </c>
      <c r="ED178" s="348" t="e">
        <f t="shared" si="1881"/>
        <v>#DIV/0!</v>
      </c>
      <c r="EE178" s="348" t="e">
        <f t="shared" si="1882"/>
        <v>#DIV/0!</v>
      </c>
      <c r="EF178" s="348" t="e">
        <f t="shared" si="1883"/>
        <v>#DIV/0!</v>
      </c>
      <c r="EG178" s="349" t="e">
        <f t="shared" si="1884"/>
        <v>#DIV/0!</v>
      </c>
      <c r="EI178" s="343" t="s">
        <v>486</v>
      </c>
      <c r="EJ178" s="344" t="e">
        <f>+EK178/EK182</f>
        <v>#DIV/0!</v>
      </c>
      <c r="EK178" s="345">
        <f t="shared" si="1885"/>
        <v>0</v>
      </c>
      <c r="EL178" s="346"/>
      <c r="EM178" s="346"/>
      <c r="EN178" s="346"/>
      <c r="EO178" s="346"/>
      <c r="EP178" s="346"/>
      <c r="EQ178" s="346"/>
      <c r="ER178" s="346"/>
      <c r="ES178" s="347"/>
      <c r="ET178" s="324"/>
      <c r="EU178" s="343" t="str">
        <f t="shared" si="1826"/>
        <v>OTHER GOVT</v>
      </c>
      <c r="EV178" s="339" t="e">
        <f t="shared" si="1886"/>
        <v>#DIV/0!</v>
      </c>
      <c r="EW178" s="348" t="e">
        <f t="shared" si="1887"/>
        <v>#DIV/0!</v>
      </c>
      <c r="EX178" s="348" t="e">
        <f t="shared" si="1888"/>
        <v>#DIV/0!</v>
      </c>
      <c r="EY178" s="348" t="e">
        <f t="shared" si="1889"/>
        <v>#DIV/0!</v>
      </c>
      <c r="EZ178" s="348" t="e">
        <f t="shared" si="1890"/>
        <v>#DIV/0!</v>
      </c>
      <c r="FA178" s="348" t="e">
        <f t="shared" si="1891"/>
        <v>#DIV/0!</v>
      </c>
      <c r="FB178" s="348" t="e">
        <f t="shared" si="1892"/>
        <v>#DIV/0!</v>
      </c>
      <c r="FC178" s="348" t="e">
        <f t="shared" si="1893"/>
        <v>#DIV/0!</v>
      </c>
      <c r="FD178" s="349" t="e">
        <f t="shared" si="1894"/>
        <v>#DIV/0!</v>
      </c>
      <c r="FF178" s="343" t="s">
        <v>486</v>
      </c>
      <c r="FG178" s="344" t="e">
        <f>+FH178/FH182</f>
        <v>#DIV/0!</v>
      </c>
      <c r="FH178" s="345">
        <f t="shared" si="1895"/>
        <v>0</v>
      </c>
      <c r="FI178" s="346"/>
      <c r="FJ178" s="346"/>
      <c r="FK178" s="346"/>
      <c r="FL178" s="346"/>
      <c r="FM178" s="346"/>
      <c r="FN178" s="346"/>
      <c r="FO178" s="346"/>
      <c r="FP178" s="347"/>
      <c r="FQ178" s="324"/>
      <c r="FR178" s="343" t="str">
        <f t="shared" si="1827"/>
        <v>OTHER GOVT</v>
      </c>
      <c r="FS178" s="339" t="e">
        <f t="shared" si="1896"/>
        <v>#DIV/0!</v>
      </c>
      <c r="FT178" s="348" t="e">
        <f t="shared" si="1897"/>
        <v>#DIV/0!</v>
      </c>
      <c r="FU178" s="348" t="e">
        <f t="shared" si="1898"/>
        <v>#DIV/0!</v>
      </c>
      <c r="FV178" s="348" t="e">
        <f t="shared" si="1899"/>
        <v>#DIV/0!</v>
      </c>
      <c r="FW178" s="348" t="e">
        <f t="shared" si="1900"/>
        <v>#DIV/0!</v>
      </c>
      <c r="FX178" s="348" t="e">
        <f t="shared" si="1901"/>
        <v>#DIV/0!</v>
      </c>
      <c r="FY178" s="348" t="e">
        <f t="shared" si="1902"/>
        <v>#DIV/0!</v>
      </c>
      <c r="FZ178" s="348" t="e">
        <f t="shared" si="1903"/>
        <v>#DIV/0!</v>
      </c>
      <c r="GA178" s="349" t="e">
        <f t="shared" si="1904"/>
        <v>#DIV/0!</v>
      </c>
      <c r="GC178" s="343" t="s">
        <v>486</v>
      </c>
      <c r="GD178" s="344" t="e">
        <f>+GE178/GE182</f>
        <v>#DIV/0!</v>
      </c>
      <c r="GE178" s="345">
        <f t="shared" si="1905"/>
        <v>0</v>
      </c>
      <c r="GF178" s="346"/>
      <c r="GG178" s="346"/>
      <c r="GH178" s="346"/>
      <c r="GI178" s="346"/>
      <c r="GJ178" s="346"/>
      <c r="GK178" s="346"/>
      <c r="GL178" s="346"/>
      <c r="GM178" s="347"/>
      <c r="GN178" s="324"/>
      <c r="GO178" s="343" t="str">
        <f t="shared" si="1828"/>
        <v>OTHER GOVT</v>
      </c>
      <c r="GP178" s="339" t="e">
        <f t="shared" si="1906"/>
        <v>#DIV/0!</v>
      </c>
      <c r="GQ178" s="348" t="e">
        <f t="shared" si="1907"/>
        <v>#DIV/0!</v>
      </c>
      <c r="GR178" s="348" t="e">
        <f t="shared" si="1908"/>
        <v>#DIV/0!</v>
      </c>
      <c r="GS178" s="348" t="e">
        <f t="shared" si="1909"/>
        <v>#DIV/0!</v>
      </c>
      <c r="GT178" s="348" t="e">
        <f t="shared" si="1910"/>
        <v>#DIV/0!</v>
      </c>
      <c r="GU178" s="348" t="e">
        <f t="shared" si="1911"/>
        <v>#DIV/0!</v>
      </c>
      <c r="GV178" s="348" t="e">
        <f t="shared" si="1912"/>
        <v>#DIV/0!</v>
      </c>
      <c r="GW178" s="348" t="e">
        <f t="shared" si="1913"/>
        <v>#DIV/0!</v>
      </c>
      <c r="GX178" s="349" t="e">
        <f t="shared" si="1914"/>
        <v>#DIV/0!</v>
      </c>
      <c r="GZ178" s="343" t="s">
        <v>486</v>
      </c>
      <c r="HA178" s="344" t="e">
        <f>+HB178/HB182</f>
        <v>#DIV/0!</v>
      </c>
      <c r="HB178" s="345">
        <f t="shared" si="1915"/>
        <v>0</v>
      </c>
      <c r="HC178" s="346"/>
      <c r="HD178" s="346"/>
      <c r="HE178" s="346"/>
      <c r="HF178" s="346"/>
      <c r="HG178" s="346"/>
      <c r="HH178" s="346"/>
      <c r="HI178" s="346"/>
      <c r="HJ178" s="347"/>
      <c r="HK178" s="324"/>
      <c r="HL178" s="343" t="str">
        <f t="shared" si="1829"/>
        <v>OTHER GOVT</v>
      </c>
      <c r="HM178" s="339" t="e">
        <f t="shared" si="1916"/>
        <v>#DIV/0!</v>
      </c>
      <c r="HN178" s="348" t="e">
        <f t="shared" si="1917"/>
        <v>#DIV/0!</v>
      </c>
      <c r="HO178" s="348" t="e">
        <f t="shared" si="1918"/>
        <v>#DIV/0!</v>
      </c>
      <c r="HP178" s="348" t="e">
        <f t="shared" si="1919"/>
        <v>#DIV/0!</v>
      </c>
      <c r="HQ178" s="348" t="e">
        <f t="shared" si="1920"/>
        <v>#DIV/0!</v>
      </c>
      <c r="HR178" s="348" t="e">
        <f t="shared" si="1921"/>
        <v>#DIV/0!</v>
      </c>
      <c r="HS178" s="348" t="e">
        <f t="shared" si="1922"/>
        <v>#DIV/0!</v>
      </c>
      <c r="HT178" s="348" t="e">
        <f t="shared" si="1923"/>
        <v>#DIV/0!</v>
      </c>
      <c r="HU178" s="349" t="e">
        <f t="shared" si="1924"/>
        <v>#DIV/0!</v>
      </c>
      <c r="HW178" s="343" t="s">
        <v>486</v>
      </c>
      <c r="HX178" s="344" t="e">
        <f>+HY178/HY182</f>
        <v>#DIV/0!</v>
      </c>
      <c r="HY178" s="345">
        <f t="shared" si="1925"/>
        <v>0</v>
      </c>
      <c r="HZ178" s="346"/>
      <c r="IA178" s="346"/>
      <c r="IB178" s="346"/>
      <c r="IC178" s="346"/>
      <c r="ID178" s="346"/>
      <c r="IE178" s="346"/>
      <c r="IF178" s="346"/>
      <c r="IG178" s="347"/>
      <c r="IH178" s="324"/>
      <c r="II178" s="343" t="str">
        <f t="shared" si="1830"/>
        <v>OTHER GOVT</v>
      </c>
      <c r="IJ178" s="339" t="e">
        <f t="shared" si="1926"/>
        <v>#DIV/0!</v>
      </c>
      <c r="IK178" s="348" t="e">
        <f t="shared" si="1927"/>
        <v>#DIV/0!</v>
      </c>
      <c r="IL178" s="348" t="e">
        <f t="shared" si="1928"/>
        <v>#DIV/0!</v>
      </c>
      <c r="IM178" s="348" t="e">
        <f t="shared" si="1929"/>
        <v>#DIV/0!</v>
      </c>
      <c r="IN178" s="348" t="e">
        <f t="shared" si="1930"/>
        <v>#DIV/0!</v>
      </c>
      <c r="IO178" s="348" t="e">
        <f t="shared" si="1931"/>
        <v>#DIV/0!</v>
      </c>
      <c r="IP178" s="348" t="e">
        <f t="shared" si="1932"/>
        <v>#DIV/0!</v>
      </c>
      <c r="IQ178" s="348" t="e">
        <f t="shared" si="1933"/>
        <v>#DIV/0!</v>
      </c>
      <c r="IR178" s="349" t="e">
        <f t="shared" si="1934"/>
        <v>#DIV/0!</v>
      </c>
      <c r="IT178" s="343" t="s">
        <v>486</v>
      </c>
      <c r="IU178" s="344" t="e">
        <f>+IV178/IV182</f>
        <v>#DIV/0!</v>
      </c>
      <c r="IV178" s="345">
        <f t="shared" si="1935"/>
        <v>0</v>
      </c>
      <c r="IW178" s="346"/>
      <c r="IX178" s="346"/>
      <c r="IY178" s="346"/>
      <c r="IZ178" s="346"/>
      <c r="JA178" s="346"/>
      <c r="JB178" s="346"/>
      <c r="JC178" s="346"/>
      <c r="JD178" s="347"/>
      <c r="JE178" s="324"/>
      <c r="JF178" s="343" t="str">
        <f t="shared" si="1831"/>
        <v>OTHER GOVT</v>
      </c>
      <c r="JG178" s="339" t="e">
        <f t="shared" si="1936"/>
        <v>#DIV/0!</v>
      </c>
      <c r="JH178" s="348" t="e">
        <f t="shared" si="1937"/>
        <v>#DIV/0!</v>
      </c>
      <c r="JI178" s="348" t="e">
        <f t="shared" si="1938"/>
        <v>#DIV/0!</v>
      </c>
      <c r="JJ178" s="348" t="e">
        <f t="shared" si="1939"/>
        <v>#DIV/0!</v>
      </c>
      <c r="JK178" s="348" t="e">
        <f t="shared" si="1940"/>
        <v>#DIV/0!</v>
      </c>
      <c r="JL178" s="348" t="e">
        <f t="shared" si="1941"/>
        <v>#DIV/0!</v>
      </c>
      <c r="JM178" s="348" t="e">
        <f t="shared" si="1942"/>
        <v>#DIV/0!</v>
      </c>
      <c r="JN178" s="348" t="e">
        <f t="shared" si="1943"/>
        <v>#DIV/0!</v>
      </c>
      <c r="JO178" s="349" t="e">
        <f t="shared" si="1944"/>
        <v>#DIV/0!</v>
      </c>
      <c r="JQ178" s="343" t="s">
        <v>486</v>
      </c>
      <c r="JR178" s="344" t="e">
        <f>+JS178/JS182</f>
        <v>#DIV/0!</v>
      </c>
      <c r="JS178" s="345">
        <f t="shared" si="1945"/>
        <v>0</v>
      </c>
      <c r="JT178" s="346"/>
      <c r="JU178" s="346"/>
      <c r="JV178" s="346"/>
      <c r="JW178" s="346"/>
      <c r="JX178" s="346"/>
      <c r="JY178" s="346"/>
      <c r="JZ178" s="346"/>
      <c r="KA178" s="347"/>
      <c r="KB178" s="324"/>
      <c r="KC178" s="343" t="str">
        <f t="shared" si="1832"/>
        <v>OTHER GOVT</v>
      </c>
      <c r="KD178" s="339" t="e">
        <f t="shared" si="1946"/>
        <v>#DIV/0!</v>
      </c>
      <c r="KE178" s="348" t="e">
        <f t="shared" si="1947"/>
        <v>#DIV/0!</v>
      </c>
      <c r="KF178" s="348" t="e">
        <f t="shared" si="1948"/>
        <v>#DIV/0!</v>
      </c>
      <c r="KG178" s="348" t="e">
        <f t="shared" si="1949"/>
        <v>#DIV/0!</v>
      </c>
      <c r="KH178" s="348" t="e">
        <f t="shared" si="1950"/>
        <v>#DIV/0!</v>
      </c>
      <c r="KI178" s="348" t="e">
        <f t="shared" si="1951"/>
        <v>#DIV/0!</v>
      </c>
      <c r="KJ178" s="348" t="e">
        <f t="shared" si="1952"/>
        <v>#DIV/0!</v>
      </c>
      <c r="KK178" s="348" t="e">
        <f t="shared" si="1953"/>
        <v>#DIV/0!</v>
      </c>
      <c r="KL178" s="349" t="e">
        <f t="shared" si="1954"/>
        <v>#DIV/0!</v>
      </c>
    </row>
    <row r="179" spans="1:298" x14ac:dyDescent="0.2">
      <c r="A179" s="343" t="s">
        <v>487</v>
      </c>
      <c r="B179" s="344" t="e">
        <f>+C179/C182</f>
        <v>#DIV/0!</v>
      </c>
      <c r="C179" s="345">
        <f t="shared" si="1833"/>
        <v>0</v>
      </c>
      <c r="D179" s="346">
        <f t="shared" si="1804"/>
        <v>0</v>
      </c>
      <c r="E179" s="346">
        <f t="shared" si="1805"/>
        <v>0</v>
      </c>
      <c r="F179" s="346">
        <f t="shared" si="1806"/>
        <v>0</v>
      </c>
      <c r="G179" s="346">
        <f t="shared" si="1807"/>
        <v>0</v>
      </c>
      <c r="H179" s="346">
        <f t="shared" si="1808"/>
        <v>0</v>
      </c>
      <c r="I179" s="346">
        <f t="shared" si="1809"/>
        <v>0</v>
      </c>
      <c r="J179" s="346">
        <f t="shared" si="1810"/>
        <v>0</v>
      </c>
      <c r="K179" s="347">
        <f t="shared" si="1811"/>
        <v>0</v>
      </c>
      <c r="L179" s="324"/>
      <c r="M179" s="343" t="str">
        <f t="shared" si="1812"/>
        <v>OTHER INELIG</v>
      </c>
      <c r="N179" s="339" t="e">
        <f t="shared" si="1834"/>
        <v>#DIV/0!</v>
      </c>
      <c r="O179" s="348" t="e">
        <f t="shared" si="1813"/>
        <v>#DIV/0!</v>
      </c>
      <c r="P179" s="348" t="e">
        <f t="shared" si="1814"/>
        <v>#DIV/0!</v>
      </c>
      <c r="Q179" s="348" t="e">
        <f t="shared" si="1815"/>
        <v>#DIV/0!</v>
      </c>
      <c r="R179" s="348" t="e">
        <f t="shared" si="1816"/>
        <v>#DIV/0!</v>
      </c>
      <c r="S179" s="348" t="e">
        <f t="shared" si="1817"/>
        <v>#DIV/0!</v>
      </c>
      <c r="T179" s="348" t="e">
        <f t="shared" si="1818"/>
        <v>#DIV/0!</v>
      </c>
      <c r="U179" s="348" t="e">
        <f t="shared" si="1819"/>
        <v>#DIV/0!</v>
      </c>
      <c r="V179" s="349" t="e">
        <f t="shared" si="1820"/>
        <v>#DIV/0!</v>
      </c>
      <c r="X179" s="343" t="s">
        <v>487</v>
      </c>
      <c r="Y179" s="344" t="e">
        <f>+Z179/Z182</f>
        <v>#DIV/0!</v>
      </c>
      <c r="Z179" s="345">
        <f t="shared" si="1835"/>
        <v>0</v>
      </c>
      <c r="AA179" s="346"/>
      <c r="AB179" s="346"/>
      <c r="AC179" s="346"/>
      <c r="AD179" s="346"/>
      <c r="AE179" s="346"/>
      <c r="AF179" s="346"/>
      <c r="AG179" s="346"/>
      <c r="AH179" s="347"/>
      <c r="AI179" s="324"/>
      <c r="AJ179" s="343" t="str">
        <f t="shared" si="1821"/>
        <v>OTHER INELIG</v>
      </c>
      <c r="AK179" s="339" t="e">
        <f t="shared" si="1836"/>
        <v>#DIV/0!</v>
      </c>
      <c r="AL179" s="348" t="e">
        <f t="shared" si="1837"/>
        <v>#DIV/0!</v>
      </c>
      <c r="AM179" s="348" t="e">
        <f t="shared" si="1838"/>
        <v>#DIV/0!</v>
      </c>
      <c r="AN179" s="348" t="e">
        <f t="shared" si="1839"/>
        <v>#DIV/0!</v>
      </c>
      <c r="AO179" s="348" t="e">
        <f t="shared" si="1840"/>
        <v>#DIV/0!</v>
      </c>
      <c r="AP179" s="348" t="e">
        <f t="shared" si="1841"/>
        <v>#DIV/0!</v>
      </c>
      <c r="AQ179" s="348" t="e">
        <f t="shared" si="1842"/>
        <v>#DIV/0!</v>
      </c>
      <c r="AR179" s="348" t="e">
        <f t="shared" si="1843"/>
        <v>#DIV/0!</v>
      </c>
      <c r="AS179" s="349" t="e">
        <f t="shared" si="1844"/>
        <v>#DIV/0!</v>
      </c>
      <c r="AU179" s="343" t="s">
        <v>487</v>
      </c>
      <c r="AV179" s="344" t="e">
        <f>+AW179/AW182</f>
        <v>#DIV/0!</v>
      </c>
      <c r="AW179" s="345">
        <f t="shared" si="1845"/>
        <v>0</v>
      </c>
      <c r="AX179" s="346"/>
      <c r="AY179" s="346"/>
      <c r="AZ179" s="346"/>
      <c r="BA179" s="346"/>
      <c r="BB179" s="346"/>
      <c r="BC179" s="346"/>
      <c r="BD179" s="346"/>
      <c r="BE179" s="347"/>
      <c r="BF179" s="324"/>
      <c r="BG179" s="343" t="str">
        <f t="shared" si="1822"/>
        <v>OTHER INELIG</v>
      </c>
      <c r="BH179" s="339" t="e">
        <f t="shared" si="1846"/>
        <v>#DIV/0!</v>
      </c>
      <c r="BI179" s="348" t="e">
        <f t="shared" si="1847"/>
        <v>#DIV/0!</v>
      </c>
      <c r="BJ179" s="348" t="e">
        <f t="shared" si="1848"/>
        <v>#DIV/0!</v>
      </c>
      <c r="BK179" s="348" t="e">
        <f t="shared" si="1849"/>
        <v>#DIV/0!</v>
      </c>
      <c r="BL179" s="348" t="e">
        <f t="shared" si="1850"/>
        <v>#DIV/0!</v>
      </c>
      <c r="BM179" s="348" t="e">
        <f t="shared" si="1851"/>
        <v>#DIV/0!</v>
      </c>
      <c r="BN179" s="348" t="e">
        <f t="shared" si="1852"/>
        <v>#DIV/0!</v>
      </c>
      <c r="BO179" s="348" t="e">
        <f t="shared" si="1853"/>
        <v>#DIV/0!</v>
      </c>
      <c r="BP179" s="349" t="e">
        <f t="shared" si="1854"/>
        <v>#DIV/0!</v>
      </c>
      <c r="BR179" s="343" t="s">
        <v>487</v>
      </c>
      <c r="BS179" s="344" t="e">
        <f>+BT179/BT182</f>
        <v>#DIV/0!</v>
      </c>
      <c r="BT179" s="345">
        <f t="shared" si="1855"/>
        <v>0</v>
      </c>
      <c r="BU179" s="346"/>
      <c r="BV179" s="346"/>
      <c r="BW179" s="346"/>
      <c r="BX179" s="346"/>
      <c r="BY179" s="346"/>
      <c r="BZ179" s="346"/>
      <c r="CA179" s="346"/>
      <c r="CB179" s="347"/>
      <c r="CC179" s="324"/>
      <c r="CD179" s="343" t="str">
        <f t="shared" si="1823"/>
        <v>OTHER INELIG</v>
      </c>
      <c r="CE179" s="339" t="e">
        <f t="shared" si="1856"/>
        <v>#DIV/0!</v>
      </c>
      <c r="CF179" s="348" t="e">
        <f t="shared" si="1857"/>
        <v>#DIV/0!</v>
      </c>
      <c r="CG179" s="348" t="e">
        <f t="shared" si="1858"/>
        <v>#DIV/0!</v>
      </c>
      <c r="CH179" s="348" t="e">
        <f t="shared" si="1859"/>
        <v>#DIV/0!</v>
      </c>
      <c r="CI179" s="348" t="e">
        <f t="shared" si="1860"/>
        <v>#DIV/0!</v>
      </c>
      <c r="CJ179" s="348" t="e">
        <f t="shared" si="1861"/>
        <v>#DIV/0!</v>
      </c>
      <c r="CK179" s="348" t="e">
        <f t="shared" si="1862"/>
        <v>#DIV/0!</v>
      </c>
      <c r="CL179" s="348" t="e">
        <f t="shared" si="1863"/>
        <v>#DIV/0!</v>
      </c>
      <c r="CM179" s="349" t="e">
        <f t="shared" si="1864"/>
        <v>#DIV/0!</v>
      </c>
      <c r="CO179" s="343" t="s">
        <v>487</v>
      </c>
      <c r="CP179" s="344" t="e">
        <f>+CQ179/CQ182</f>
        <v>#DIV/0!</v>
      </c>
      <c r="CQ179" s="345">
        <f t="shared" si="1865"/>
        <v>0</v>
      </c>
      <c r="CR179" s="346"/>
      <c r="CS179" s="346"/>
      <c r="CT179" s="346"/>
      <c r="CU179" s="346"/>
      <c r="CV179" s="346"/>
      <c r="CW179" s="346"/>
      <c r="CX179" s="346"/>
      <c r="CY179" s="347"/>
      <c r="CZ179" s="324"/>
      <c r="DA179" s="343" t="str">
        <f t="shared" si="1824"/>
        <v>OTHER INELIG</v>
      </c>
      <c r="DB179" s="339" t="e">
        <f t="shared" si="1866"/>
        <v>#DIV/0!</v>
      </c>
      <c r="DC179" s="348" t="e">
        <f t="shared" si="1867"/>
        <v>#DIV/0!</v>
      </c>
      <c r="DD179" s="348" t="e">
        <f t="shared" si="1868"/>
        <v>#DIV/0!</v>
      </c>
      <c r="DE179" s="348" t="e">
        <f t="shared" si="1869"/>
        <v>#DIV/0!</v>
      </c>
      <c r="DF179" s="348" t="e">
        <f t="shared" si="1870"/>
        <v>#DIV/0!</v>
      </c>
      <c r="DG179" s="348" t="e">
        <f t="shared" si="1871"/>
        <v>#DIV/0!</v>
      </c>
      <c r="DH179" s="348" t="e">
        <f t="shared" si="1872"/>
        <v>#DIV/0!</v>
      </c>
      <c r="DI179" s="348" t="e">
        <f t="shared" si="1873"/>
        <v>#DIV/0!</v>
      </c>
      <c r="DJ179" s="349" t="e">
        <f t="shared" si="1874"/>
        <v>#DIV/0!</v>
      </c>
      <c r="DL179" s="343" t="s">
        <v>487</v>
      </c>
      <c r="DM179" s="344" t="e">
        <f>+DN179/DN182</f>
        <v>#DIV/0!</v>
      </c>
      <c r="DN179" s="345">
        <f t="shared" si="1875"/>
        <v>0</v>
      </c>
      <c r="DO179" s="346"/>
      <c r="DP179" s="346"/>
      <c r="DQ179" s="346"/>
      <c r="DR179" s="346"/>
      <c r="DS179" s="346"/>
      <c r="DT179" s="346"/>
      <c r="DU179" s="346"/>
      <c r="DV179" s="347"/>
      <c r="DW179" s="324"/>
      <c r="DX179" s="343" t="str">
        <f t="shared" si="1825"/>
        <v>OTHER INELIG</v>
      </c>
      <c r="DY179" s="339" t="e">
        <f t="shared" si="1876"/>
        <v>#DIV/0!</v>
      </c>
      <c r="DZ179" s="348" t="e">
        <f t="shared" si="1877"/>
        <v>#DIV/0!</v>
      </c>
      <c r="EA179" s="348" t="e">
        <f t="shared" si="1878"/>
        <v>#DIV/0!</v>
      </c>
      <c r="EB179" s="348" t="e">
        <f t="shared" si="1879"/>
        <v>#DIV/0!</v>
      </c>
      <c r="EC179" s="348" t="e">
        <f t="shared" si="1880"/>
        <v>#DIV/0!</v>
      </c>
      <c r="ED179" s="348" t="e">
        <f t="shared" si="1881"/>
        <v>#DIV/0!</v>
      </c>
      <c r="EE179" s="348" t="e">
        <f t="shared" si="1882"/>
        <v>#DIV/0!</v>
      </c>
      <c r="EF179" s="348" t="e">
        <f t="shared" si="1883"/>
        <v>#DIV/0!</v>
      </c>
      <c r="EG179" s="349" t="e">
        <f t="shared" si="1884"/>
        <v>#DIV/0!</v>
      </c>
      <c r="EI179" s="343" t="s">
        <v>487</v>
      </c>
      <c r="EJ179" s="344" t="e">
        <f>+EK179/EK182</f>
        <v>#DIV/0!</v>
      </c>
      <c r="EK179" s="345">
        <f t="shared" si="1885"/>
        <v>0</v>
      </c>
      <c r="EL179" s="346"/>
      <c r="EM179" s="346"/>
      <c r="EN179" s="346"/>
      <c r="EO179" s="346"/>
      <c r="EP179" s="346"/>
      <c r="EQ179" s="346"/>
      <c r="ER179" s="346"/>
      <c r="ES179" s="347"/>
      <c r="ET179" s="324"/>
      <c r="EU179" s="343" t="str">
        <f t="shared" si="1826"/>
        <v>OTHER INELIG</v>
      </c>
      <c r="EV179" s="339" t="e">
        <f t="shared" si="1886"/>
        <v>#DIV/0!</v>
      </c>
      <c r="EW179" s="348" t="e">
        <f t="shared" si="1887"/>
        <v>#DIV/0!</v>
      </c>
      <c r="EX179" s="348" t="e">
        <f t="shared" si="1888"/>
        <v>#DIV/0!</v>
      </c>
      <c r="EY179" s="348" t="e">
        <f t="shared" si="1889"/>
        <v>#DIV/0!</v>
      </c>
      <c r="EZ179" s="348" t="e">
        <f t="shared" si="1890"/>
        <v>#DIV/0!</v>
      </c>
      <c r="FA179" s="348" t="e">
        <f t="shared" si="1891"/>
        <v>#DIV/0!</v>
      </c>
      <c r="FB179" s="348" t="e">
        <f t="shared" si="1892"/>
        <v>#DIV/0!</v>
      </c>
      <c r="FC179" s="348" t="e">
        <f t="shared" si="1893"/>
        <v>#DIV/0!</v>
      </c>
      <c r="FD179" s="349" t="e">
        <f t="shared" si="1894"/>
        <v>#DIV/0!</v>
      </c>
      <c r="FF179" s="343" t="s">
        <v>487</v>
      </c>
      <c r="FG179" s="344" t="e">
        <f>+FH179/FH182</f>
        <v>#DIV/0!</v>
      </c>
      <c r="FH179" s="345">
        <f t="shared" si="1895"/>
        <v>0</v>
      </c>
      <c r="FI179" s="346"/>
      <c r="FJ179" s="346"/>
      <c r="FK179" s="346"/>
      <c r="FL179" s="346"/>
      <c r="FM179" s="346"/>
      <c r="FN179" s="346"/>
      <c r="FO179" s="346"/>
      <c r="FP179" s="347"/>
      <c r="FQ179" s="324"/>
      <c r="FR179" s="343" t="str">
        <f t="shared" si="1827"/>
        <v>OTHER INELIG</v>
      </c>
      <c r="FS179" s="339" t="e">
        <f t="shared" si="1896"/>
        <v>#DIV/0!</v>
      </c>
      <c r="FT179" s="348" t="e">
        <f t="shared" si="1897"/>
        <v>#DIV/0!</v>
      </c>
      <c r="FU179" s="348" t="e">
        <f t="shared" si="1898"/>
        <v>#DIV/0!</v>
      </c>
      <c r="FV179" s="348" t="e">
        <f t="shared" si="1899"/>
        <v>#DIV/0!</v>
      </c>
      <c r="FW179" s="348" t="e">
        <f t="shared" si="1900"/>
        <v>#DIV/0!</v>
      </c>
      <c r="FX179" s="348" t="e">
        <f t="shared" si="1901"/>
        <v>#DIV/0!</v>
      </c>
      <c r="FY179" s="348" t="e">
        <f t="shared" si="1902"/>
        <v>#DIV/0!</v>
      </c>
      <c r="FZ179" s="348" t="e">
        <f t="shared" si="1903"/>
        <v>#DIV/0!</v>
      </c>
      <c r="GA179" s="349" t="e">
        <f t="shared" si="1904"/>
        <v>#DIV/0!</v>
      </c>
      <c r="GC179" s="343" t="s">
        <v>487</v>
      </c>
      <c r="GD179" s="344" t="e">
        <f>+GE179/GE182</f>
        <v>#DIV/0!</v>
      </c>
      <c r="GE179" s="345">
        <f t="shared" si="1905"/>
        <v>0</v>
      </c>
      <c r="GF179" s="346"/>
      <c r="GG179" s="346"/>
      <c r="GH179" s="346"/>
      <c r="GI179" s="346"/>
      <c r="GJ179" s="346"/>
      <c r="GK179" s="346"/>
      <c r="GL179" s="346"/>
      <c r="GM179" s="347"/>
      <c r="GN179" s="324"/>
      <c r="GO179" s="343" t="str">
        <f t="shared" si="1828"/>
        <v>OTHER INELIG</v>
      </c>
      <c r="GP179" s="339" t="e">
        <f t="shared" si="1906"/>
        <v>#DIV/0!</v>
      </c>
      <c r="GQ179" s="348" t="e">
        <f t="shared" si="1907"/>
        <v>#DIV/0!</v>
      </c>
      <c r="GR179" s="348" t="e">
        <f t="shared" si="1908"/>
        <v>#DIV/0!</v>
      </c>
      <c r="GS179" s="348" t="e">
        <f t="shared" si="1909"/>
        <v>#DIV/0!</v>
      </c>
      <c r="GT179" s="348" t="e">
        <f t="shared" si="1910"/>
        <v>#DIV/0!</v>
      </c>
      <c r="GU179" s="348" t="e">
        <f t="shared" si="1911"/>
        <v>#DIV/0!</v>
      </c>
      <c r="GV179" s="348" t="e">
        <f t="shared" si="1912"/>
        <v>#DIV/0!</v>
      </c>
      <c r="GW179" s="348" t="e">
        <f t="shared" si="1913"/>
        <v>#DIV/0!</v>
      </c>
      <c r="GX179" s="349" t="e">
        <f t="shared" si="1914"/>
        <v>#DIV/0!</v>
      </c>
      <c r="GZ179" s="343" t="s">
        <v>487</v>
      </c>
      <c r="HA179" s="344" t="e">
        <f>+HB179/HB182</f>
        <v>#DIV/0!</v>
      </c>
      <c r="HB179" s="345">
        <f t="shared" si="1915"/>
        <v>0</v>
      </c>
      <c r="HC179" s="346"/>
      <c r="HD179" s="346"/>
      <c r="HE179" s="346"/>
      <c r="HF179" s="346"/>
      <c r="HG179" s="346"/>
      <c r="HH179" s="346"/>
      <c r="HI179" s="346"/>
      <c r="HJ179" s="347"/>
      <c r="HK179" s="324"/>
      <c r="HL179" s="343" t="str">
        <f t="shared" si="1829"/>
        <v>OTHER INELIG</v>
      </c>
      <c r="HM179" s="339" t="e">
        <f t="shared" si="1916"/>
        <v>#DIV/0!</v>
      </c>
      <c r="HN179" s="348" t="e">
        <f t="shared" si="1917"/>
        <v>#DIV/0!</v>
      </c>
      <c r="HO179" s="348" t="e">
        <f t="shared" si="1918"/>
        <v>#DIV/0!</v>
      </c>
      <c r="HP179" s="348" t="e">
        <f t="shared" si="1919"/>
        <v>#DIV/0!</v>
      </c>
      <c r="HQ179" s="348" t="e">
        <f t="shared" si="1920"/>
        <v>#DIV/0!</v>
      </c>
      <c r="HR179" s="348" t="e">
        <f t="shared" si="1921"/>
        <v>#DIV/0!</v>
      </c>
      <c r="HS179" s="348" t="e">
        <f t="shared" si="1922"/>
        <v>#DIV/0!</v>
      </c>
      <c r="HT179" s="348" t="e">
        <f t="shared" si="1923"/>
        <v>#DIV/0!</v>
      </c>
      <c r="HU179" s="349" t="e">
        <f t="shared" si="1924"/>
        <v>#DIV/0!</v>
      </c>
      <c r="HW179" s="343" t="s">
        <v>487</v>
      </c>
      <c r="HX179" s="344" t="e">
        <f>+HY179/HY182</f>
        <v>#DIV/0!</v>
      </c>
      <c r="HY179" s="345">
        <f t="shared" si="1925"/>
        <v>0</v>
      </c>
      <c r="HZ179" s="346"/>
      <c r="IA179" s="346"/>
      <c r="IB179" s="346"/>
      <c r="IC179" s="346"/>
      <c r="ID179" s="346"/>
      <c r="IE179" s="346"/>
      <c r="IF179" s="346"/>
      <c r="IG179" s="347"/>
      <c r="IH179" s="324"/>
      <c r="II179" s="343" t="str">
        <f t="shared" si="1830"/>
        <v>OTHER INELIG</v>
      </c>
      <c r="IJ179" s="339" t="e">
        <f t="shared" si="1926"/>
        <v>#DIV/0!</v>
      </c>
      <c r="IK179" s="348" t="e">
        <f t="shared" si="1927"/>
        <v>#DIV/0!</v>
      </c>
      <c r="IL179" s="348" t="e">
        <f t="shared" si="1928"/>
        <v>#DIV/0!</v>
      </c>
      <c r="IM179" s="348" t="e">
        <f t="shared" si="1929"/>
        <v>#DIV/0!</v>
      </c>
      <c r="IN179" s="348" t="e">
        <f t="shared" si="1930"/>
        <v>#DIV/0!</v>
      </c>
      <c r="IO179" s="348" t="e">
        <f t="shared" si="1931"/>
        <v>#DIV/0!</v>
      </c>
      <c r="IP179" s="348" t="e">
        <f t="shared" si="1932"/>
        <v>#DIV/0!</v>
      </c>
      <c r="IQ179" s="348" t="e">
        <f t="shared" si="1933"/>
        <v>#DIV/0!</v>
      </c>
      <c r="IR179" s="349" t="e">
        <f t="shared" si="1934"/>
        <v>#DIV/0!</v>
      </c>
      <c r="IT179" s="343" t="s">
        <v>487</v>
      </c>
      <c r="IU179" s="344" t="e">
        <f>+IV179/IV182</f>
        <v>#DIV/0!</v>
      </c>
      <c r="IV179" s="345">
        <f t="shared" si="1935"/>
        <v>0</v>
      </c>
      <c r="IW179" s="346"/>
      <c r="IX179" s="346"/>
      <c r="IY179" s="346"/>
      <c r="IZ179" s="346"/>
      <c r="JA179" s="346"/>
      <c r="JB179" s="346"/>
      <c r="JC179" s="346"/>
      <c r="JD179" s="347"/>
      <c r="JE179" s="324"/>
      <c r="JF179" s="343" t="str">
        <f t="shared" si="1831"/>
        <v>OTHER INELIG</v>
      </c>
      <c r="JG179" s="339" t="e">
        <f t="shared" si="1936"/>
        <v>#DIV/0!</v>
      </c>
      <c r="JH179" s="348" t="e">
        <f t="shared" si="1937"/>
        <v>#DIV/0!</v>
      </c>
      <c r="JI179" s="348" t="e">
        <f t="shared" si="1938"/>
        <v>#DIV/0!</v>
      </c>
      <c r="JJ179" s="348" t="e">
        <f t="shared" si="1939"/>
        <v>#DIV/0!</v>
      </c>
      <c r="JK179" s="348" t="e">
        <f t="shared" si="1940"/>
        <v>#DIV/0!</v>
      </c>
      <c r="JL179" s="348" t="e">
        <f t="shared" si="1941"/>
        <v>#DIV/0!</v>
      </c>
      <c r="JM179" s="348" t="e">
        <f t="shared" si="1942"/>
        <v>#DIV/0!</v>
      </c>
      <c r="JN179" s="348" t="e">
        <f t="shared" si="1943"/>
        <v>#DIV/0!</v>
      </c>
      <c r="JO179" s="349" t="e">
        <f t="shared" si="1944"/>
        <v>#DIV/0!</v>
      </c>
      <c r="JQ179" s="343" t="s">
        <v>487</v>
      </c>
      <c r="JR179" s="344" t="e">
        <f>+JS179/JS182</f>
        <v>#DIV/0!</v>
      </c>
      <c r="JS179" s="345">
        <f t="shared" si="1945"/>
        <v>0</v>
      </c>
      <c r="JT179" s="346"/>
      <c r="JU179" s="346"/>
      <c r="JV179" s="346"/>
      <c r="JW179" s="346"/>
      <c r="JX179" s="346"/>
      <c r="JY179" s="346"/>
      <c r="JZ179" s="346"/>
      <c r="KA179" s="347"/>
      <c r="KB179" s="324"/>
      <c r="KC179" s="343" t="str">
        <f t="shared" si="1832"/>
        <v>OTHER INELIG</v>
      </c>
      <c r="KD179" s="339" t="e">
        <f t="shared" si="1946"/>
        <v>#DIV/0!</v>
      </c>
      <c r="KE179" s="348" t="e">
        <f t="shared" si="1947"/>
        <v>#DIV/0!</v>
      </c>
      <c r="KF179" s="348" t="e">
        <f t="shared" si="1948"/>
        <v>#DIV/0!</v>
      </c>
      <c r="KG179" s="348" t="e">
        <f t="shared" si="1949"/>
        <v>#DIV/0!</v>
      </c>
      <c r="KH179" s="348" t="e">
        <f t="shared" si="1950"/>
        <v>#DIV/0!</v>
      </c>
      <c r="KI179" s="348" t="e">
        <f t="shared" si="1951"/>
        <v>#DIV/0!</v>
      </c>
      <c r="KJ179" s="348" t="e">
        <f t="shared" si="1952"/>
        <v>#DIV/0!</v>
      </c>
      <c r="KK179" s="348" t="e">
        <f t="shared" si="1953"/>
        <v>#DIV/0!</v>
      </c>
      <c r="KL179" s="349" t="e">
        <f t="shared" si="1954"/>
        <v>#DIV/0!</v>
      </c>
    </row>
    <row r="180" spans="1:298" x14ac:dyDescent="0.2">
      <c r="A180" s="343" t="s">
        <v>488</v>
      </c>
      <c r="B180" s="344" t="e">
        <f>+C180/C182</f>
        <v>#DIV/0!</v>
      </c>
      <c r="C180" s="345">
        <f t="shared" si="1833"/>
        <v>0</v>
      </c>
      <c r="D180" s="346">
        <f t="shared" si="1804"/>
        <v>0</v>
      </c>
      <c r="E180" s="346">
        <f t="shared" si="1805"/>
        <v>0</v>
      </c>
      <c r="F180" s="346">
        <f t="shared" si="1806"/>
        <v>0</v>
      </c>
      <c r="G180" s="346">
        <f t="shared" si="1807"/>
        <v>0</v>
      </c>
      <c r="H180" s="346">
        <f t="shared" si="1808"/>
        <v>0</v>
      </c>
      <c r="I180" s="346">
        <f t="shared" si="1809"/>
        <v>0</v>
      </c>
      <c r="J180" s="346">
        <f t="shared" si="1810"/>
        <v>0</v>
      </c>
      <c r="K180" s="347">
        <f t="shared" si="1811"/>
        <v>0</v>
      </c>
      <c r="L180" s="324"/>
      <c r="M180" s="343" t="str">
        <f t="shared" si="1812"/>
        <v>SELF PAY</v>
      </c>
      <c r="N180" s="339" t="e">
        <f t="shared" si="1834"/>
        <v>#DIV/0!</v>
      </c>
      <c r="O180" s="348" t="e">
        <f t="shared" si="1813"/>
        <v>#DIV/0!</v>
      </c>
      <c r="P180" s="348" t="e">
        <f t="shared" si="1814"/>
        <v>#DIV/0!</v>
      </c>
      <c r="Q180" s="348" t="e">
        <f t="shared" si="1815"/>
        <v>#DIV/0!</v>
      </c>
      <c r="R180" s="348" t="e">
        <f t="shared" si="1816"/>
        <v>#DIV/0!</v>
      </c>
      <c r="S180" s="348" t="e">
        <f t="shared" si="1817"/>
        <v>#DIV/0!</v>
      </c>
      <c r="T180" s="348" t="e">
        <f t="shared" si="1818"/>
        <v>#DIV/0!</v>
      </c>
      <c r="U180" s="348" t="e">
        <f t="shared" si="1819"/>
        <v>#DIV/0!</v>
      </c>
      <c r="V180" s="349" t="e">
        <f t="shared" si="1820"/>
        <v>#DIV/0!</v>
      </c>
      <c r="X180" s="343" t="s">
        <v>488</v>
      </c>
      <c r="Y180" s="344" t="e">
        <f>+Z180/Z182</f>
        <v>#DIV/0!</v>
      </c>
      <c r="Z180" s="345">
        <f t="shared" si="1835"/>
        <v>0</v>
      </c>
      <c r="AA180" s="346"/>
      <c r="AB180" s="346"/>
      <c r="AC180" s="346"/>
      <c r="AD180" s="346"/>
      <c r="AE180" s="346"/>
      <c r="AF180" s="346"/>
      <c r="AG180" s="346"/>
      <c r="AH180" s="347"/>
      <c r="AI180" s="324"/>
      <c r="AJ180" s="343" t="str">
        <f t="shared" si="1821"/>
        <v>SELF PAY</v>
      </c>
      <c r="AK180" s="339" t="e">
        <f t="shared" si="1836"/>
        <v>#DIV/0!</v>
      </c>
      <c r="AL180" s="348" t="e">
        <f t="shared" si="1837"/>
        <v>#DIV/0!</v>
      </c>
      <c r="AM180" s="348" t="e">
        <f t="shared" si="1838"/>
        <v>#DIV/0!</v>
      </c>
      <c r="AN180" s="348" t="e">
        <f t="shared" si="1839"/>
        <v>#DIV/0!</v>
      </c>
      <c r="AO180" s="348" t="e">
        <f t="shared" si="1840"/>
        <v>#DIV/0!</v>
      </c>
      <c r="AP180" s="348" t="e">
        <f t="shared" si="1841"/>
        <v>#DIV/0!</v>
      </c>
      <c r="AQ180" s="348" t="e">
        <f t="shared" si="1842"/>
        <v>#DIV/0!</v>
      </c>
      <c r="AR180" s="348" t="e">
        <f t="shared" si="1843"/>
        <v>#DIV/0!</v>
      </c>
      <c r="AS180" s="349" t="e">
        <f t="shared" si="1844"/>
        <v>#DIV/0!</v>
      </c>
      <c r="AU180" s="343" t="s">
        <v>488</v>
      </c>
      <c r="AV180" s="344" t="e">
        <f>+AW180/AW182</f>
        <v>#DIV/0!</v>
      </c>
      <c r="AW180" s="345">
        <f t="shared" si="1845"/>
        <v>0</v>
      </c>
      <c r="AX180" s="346"/>
      <c r="AY180" s="346"/>
      <c r="AZ180" s="346"/>
      <c r="BA180" s="346"/>
      <c r="BB180" s="346"/>
      <c r="BC180" s="346"/>
      <c r="BD180" s="346"/>
      <c r="BE180" s="347"/>
      <c r="BF180" s="324"/>
      <c r="BG180" s="343" t="str">
        <f t="shared" si="1822"/>
        <v>SELF PAY</v>
      </c>
      <c r="BH180" s="339" t="e">
        <f t="shared" si="1846"/>
        <v>#DIV/0!</v>
      </c>
      <c r="BI180" s="348" t="e">
        <f t="shared" si="1847"/>
        <v>#DIV/0!</v>
      </c>
      <c r="BJ180" s="348" t="e">
        <f t="shared" si="1848"/>
        <v>#DIV/0!</v>
      </c>
      <c r="BK180" s="348" t="e">
        <f t="shared" si="1849"/>
        <v>#DIV/0!</v>
      </c>
      <c r="BL180" s="348" t="e">
        <f t="shared" si="1850"/>
        <v>#DIV/0!</v>
      </c>
      <c r="BM180" s="348" t="e">
        <f t="shared" si="1851"/>
        <v>#DIV/0!</v>
      </c>
      <c r="BN180" s="348" t="e">
        <f t="shared" si="1852"/>
        <v>#DIV/0!</v>
      </c>
      <c r="BO180" s="348" t="e">
        <f t="shared" si="1853"/>
        <v>#DIV/0!</v>
      </c>
      <c r="BP180" s="349" t="e">
        <f t="shared" si="1854"/>
        <v>#DIV/0!</v>
      </c>
      <c r="BR180" s="343" t="s">
        <v>488</v>
      </c>
      <c r="BS180" s="344" t="e">
        <f>+BT180/BT182</f>
        <v>#DIV/0!</v>
      </c>
      <c r="BT180" s="345">
        <f t="shared" si="1855"/>
        <v>0</v>
      </c>
      <c r="BU180" s="346"/>
      <c r="BV180" s="346"/>
      <c r="BW180" s="346"/>
      <c r="BX180" s="346"/>
      <c r="BY180" s="346"/>
      <c r="BZ180" s="346"/>
      <c r="CA180" s="346"/>
      <c r="CB180" s="347"/>
      <c r="CC180" s="324"/>
      <c r="CD180" s="343" t="str">
        <f t="shared" si="1823"/>
        <v>SELF PAY</v>
      </c>
      <c r="CE180" s="339" t="e">
        <f t="shared" si="1856"/>
        <v>#DIV/0!</v>
      </c>
      <c r="CF180" s="348" t="e">
        <f t="shared" si="1857"/>
        <v>#DIV/0!</v>
      </c>
      <c r="CG180" s="348" t="e">
        <f t="shared" si="1858"/>
        <v>#DIV/0!</v>
      </c>
      <c r="CH180" s="348" t="e">
        <f t="shared" si="1859"/>
        <v>#DIV/0!</v>
      </c>
      <c r="CI180" s="348" t="e">
        <f t="shared" si="1860"/>
        <v>#DIV/0!</v>
      </c>
      <c r="CJ180" s="348" t="e">
        <f t="shared" si="1861"/>
        <v>#DIV/0!</v>
      </c>
      <c r="CK180" s="348" t="e">
        <f t="shared" si="1862"/>
        <v>#DIV/0!</v>
      </c>
      <c r="CL180" s="348" t="e">
        <f t="shared" si="1863"/>
        <v>#DIV/0!</v>
      </c>
      <c r="CM180" s="349" t="e">
        <f t="shared" si="1864"/>
        <v>#DIV/0!</v>
      </c>
      <c r="CO180" s="343" t="s">
        <v>488</v>
      </c>
      <c r="CP180" s="344" t="e">
        <f>+CQ180/CQ182</f>
        <v>#DIV/0!</v>
      </c>
      <c r="CQ180" s="345">
        <f t="shared" si="1865"/>
        <v>0</v>
      </c>
      <c r="CR180" s="346"/>
      <c r="CS180" s="346"/>
      <c r="CT180" s="346"/>
      <c r="CU180" s="346"/>
      <c r="CV180" s="346"/>
      <c r="CW180" s="346"/>
      <c r="CX180" s="346"/>
      <c r="CY180" s="347"/>
      <c r="CZ180" s="324"/>
      <c r="DA180" s="343" t="str">
        <f t="shared" si="1824"/>
        <v>SELF PAY</v>
      </c>
      <c r="DB180" s="339" t="e">
        <f t="shared" si="1866"/>
        <v>#DIV/0!</v>
      </c>
      <c r="DC180" s="348" t="e">
        <f t="shared" si="1867"/>
        <v>#DIV/0!</v>
      </c>
      <c r="DD180" s="348" t="e">
        <f t="shared" si="1868"/>
        <v>#DIV/0!</v>
      </c>
      <c r="DE180" s="348" t="e">
        <f t="shared" si="1869"/>
        <v>#DIV/0!</v>
      </c>
      <c r="DF180" s="348" t="e">
        <f t="shared" si="1870"/>
        <v>#DIV/0!</v>
      </c>
      <c r="DG180" s="348" t="e">
        <f t="shared" si="1871"/>
        <v>#DIV/0!</v>
      </c>
      <c r="DH180" s="348" t="e">
        <f t="shared" si="1872"/>
        <v>#DIV/0!</v>
      </c>
      <c r="DI180" s="348" t="e">
        <f t="shared" si="1873"/>
        <v>#DIV/0!</v>
      </c>
      <c r="DJ180" s="349" t="e">
        <f t="shared" si="1874"/>
        <v>#DIV/0!</v>
      </c>
      <c r="DL180" s="343" t="s">
        <v>488</v>
      </c>
      <c r="DM180" s="344" t="e">
        <f>+DN180/DN182</f>
        <v>#DIV/0!</v>
      </c>
      <c r="DN180" s="345">
        <f t="shared" si="1875"/>
        <v>0</v>
      </c>
      <c r="DO180" s="346"/>
      <c r="DP180" s="346"/>
      <c r="DQ180" s="346"/>
      <c r="DR180" s="346"/>
      <c r="DS180" s="346"/>
      <c r="DT180" s="346"/>
      <c r="DU180" s="346"/>
      <c r="DV180" s="347"/>
      <c r="DW180" s="324"/>
      <c r="DX180" s="343" t="str">
        <f t="shared" si="1825"/>
        <v>SELF PAY</v>
      </c>
      <c r="DY180" s="339" t="e">
        <f t="shared" si="1876"/>
        <v>#DIV/0!</v>
      </c>
      <c r="DZ180" s="348" t="e">
        <f t="shared" si="1877"/>
        <v>#DIV/0!</v>
      </c>
      <c r="EA180" s="348" t="e">
        <f t="shared" si="1878"/>
        <v>#DIV/0!</v>
      </c>
      <c r="EB180" s="348" t="e">
        <f t="shared" si="1879"/>
        <v>#DIV/0!</v>
      </c>
      <c r="EC180" s="348" t="e">
        <f t="shared" si="1880"/>
        <v>#DIV/0!</v>
      </c>
      <c r="ED180" s="348" t="e">
        <f t="shared" si="1881"/>
        <v>#DIV/0!</v>
      </c>
      <c r="EE180" s="348" t="e">
        <f t="shared" si="1882"/>
        <v>#DIV/0!</v>
      </c>
      <c r="EF180" s="348" t="e">
        <f t="shared" si="1883"/>
        <v>#DIV/0!</v>
      </c>
      <c r="EG180" s="349" t="e">
        <f t="shared" si="1884"/>
        <v>#DIV/0!</v>
      </c>
      <c r="EI180" s="343" t="s">
        <v>488</v>
      </c>
      <c r="EJ180" s="344" t="e">
        <f>+EK180/EK182</f>
        <v>#DIV/0!</v>
      </c>
      <c r="EK180" s="345">
        <f t="shared" si="1885"/>
        <v>0</v>
      </c>
      <c r="EL180" s="346"/>
      <c r="EM180" s="346"/>
      <c r="EN180" s="346"/>
      <c r="EO180" s="346"/>
      <c r="EP180" s="346"/>
      <c r="EQ180" s="346"/>
      <c r="ER180" s="346"/>
      <c r="ES180" s="347"/>
      <c r="ET180" s="324"/>
      <c r="EU180" s="343" t="str">
        <f t="shared" si="1826"/>
        <v>SELF PAY</v>
      </c>
      <c r="EV180" s="339" t="e">
        <f t="shared" si="1886"/>
        <v>#DIV/0!</v>
      </c>
      <c r="EW180" s="348" t="e">
        <f t="shared" si="1887"/>
        <v>#DIV/0!</v>
      </c>
      <c r="EX180" s="348" t="e">
        <f t="shared" si="1888"/>
        <v>#DIV/0!</v>
      </c>
      <c r="EY180" s="348" t="e">
        <f t="shared" si="1889"/>
        <v>#DIV/0!</v>
      </c>
      <c r="EZ180" s="348" t="e">
        <f t="shared" si="1890"/>
        <v>#DIV/0!</v>
      </c>
      <c r="FA180" s="348" t="e">
        <f t="shared" si="1891"/>
        <v>#DIV/0!</v>
      </c>
      <c r="FB180" s="348" t="e">
        <f t="shared" si="1892"/>
        <v>#DIV/0!</v>
      </c>
      <c r="FC180" s="348" t="e">
        <f t="shared" si="1893"/>
        <v>#DIV/0!</v>
      </c>
      <c r="FD180" s="349" t="e">
        <f t="shared" si="1894"/>
        <v>#DIV/0!</v>
      </c>
      <c r="FF180" s="343" t="s">
        <v>488</v>
      </c>
      <c r="FG180" s="344" t="e">
        <f>+FH180/FH182</f>
        <v>#DIV/0!</v>
      </c>
      <c r="FH180" s="345">
        <f t="shared" si="1895"/>
        <v>0</v>
      </c>
      <c r="FI180" s="346"/>
      <c r="FJ180" s="346"/>
      <c r="FK180" s="346"/>
      <c r="FL180" s="346"/>
      <c r="FM180" s="346"/>
      <c r="FN180" s="346"/>
      <c r="FO180" s="346"/>
      <c r="FP180" s="347"/>
      <c r="FQ180" s="324"/>
      <c r="FR180" s="343" t="str">
        <f t="shared" si="1827"/>
        <v>SELF PAY</v>
      </c>
      <c r="FS180" s="339" t="e">
        <f t="shared" si="1896"/>
        <v>#DIV/0!</v>
      </c>
      <c r="FT180" s="348" t="e">
        <f t="shared" si="1897"/>
        <v>#DIV/0!</v>
      </c>
      <c r="FU180" s="348" t="e">
        <f t="shared" si="1898"/>
        <v>#DIV/0!</v>
      </c>
      <c r="FV180" s="348" t="e">
        <f t="shared" si="1899"/>
        <v>#DIV/0!</v>
      </c>
      <c r="FW180" s="348" t="e">
        <f t="shared" si="1900"/>
        <v>#DIV/0!</v>
      </c>
      <c r="FX180" s="348" t="e">
        <f t="shared" si="1901"/>
        <v>#DIV/0!</v>
      </c>
      <c r="FY180" s="348" t="e">
        <f t="shared" si="1902"/>
        <v>#DIV/0!</v>
      </c>
      <c r="FZ180" s="348" t="e">
        <f t="shared" si="1903"/>
        <v>#DIV/0!</v>
      </c>
      <c r="GA180" s="349" t="e">
        <f t="shared" si="1904"/>
        <v>#DIV/0!</v>
      </c>
      <c r="GC180" s="343" t="s">
        <v>488</v>
      </c>
      <c r="GD180" s="344" t="e">
        <f>+GE180/GE182</f>
        <v>#DIV/0!</v>
      </c>
      <c r="GE180" s="345">
        <f t="shared" si="1905"/>
        <v>0</v>
      </c>
      <c r="GF180" s="346"/>
      <c r="GG180" s="346"/>
      <c r="GH180" s="346"/>
      <c r="GI180" s="346"/>
      <c r="GJ180" s="346"/>
      <c r="GK180" s="346"/>
      <c r="GL180" s="346"/>
      <c r="GM180" s="347"/>
      <c r="GN180" s="324"/>
      <c r="GO180" s="343" t="str">
        <f t="shared" si="1828"/>
        <v>SELF PAY</v>
      </c>
      <c r="GP180" s="339" t="e">
        <f t="shared" si="1906"/>
        <v>#DIV/0!</v>
      </c>
      <c r="GQ180" s="348" t="e">
        <f t="shared" si="1907"/>
        <v>#DIV/0!</v>
      </c>
      <c r="GR180" s="348" t="e">
        <f t="shared" si="1908"/>
        <v>#DIV/0!</v>
      </c>
      <c r="GS180" s="348" t="e">
        <f t="shared" si="1909"/>
        <v>#DIV/0!</v>
      </c>
      <c r="GT180" s="348" t="e">
        <f t="shared" si="1910"/>
        <v>#DIV/0!</v>
      </c>
      <c r="GU180" s="348" t="e">
        <f t="shared" si="1911"/>
        <v>#DIV/0!</v>
      </c>
      <c r="GV180" s="348" t="e">
        <f t="shared" si="1912"/>
        <v>#DIV/0!</v>
      </c>
      <c r="GW180" s="348" t="e">
        <f t="shared" si="1913"/>
        <v>#DIV/0!</v>
      </c>
      <c r="GX180" s="349" t="e">
        <f t="shared" si="1914"/>
        <v>#DIV/0!</v>
      </c>
      <c r="GZ180" s="343" t="s">
        <v>488</v>
      </c>
      <c r="HA180" s="344" t="e">
        <f>+HB180/HB182</f>
        <v>#DIV/0!</v>
      </c>
      <c r="HB180" s="345">
        <f t="shared" si="1915"/>
        <v>0</v>
      </c>
      <c r="HC180" s="346"/>
      <c r="HD180" s="346"/>
      <c r="HE180" s="346"/>
      <c r="HF180" s="346"/>
      <c r="HG180" s="346"/>
      <c r="HH180" s="346"/>
      <c r="HI180" s="346"/>
      <c r="HJ180" s="347"/>
      <c r="HK180" s="324"/>
      <c r="HL180" s="343" t="str">
        <f t="shared" si="1829"/>
        <v>SELF PAY</v>
      </c>
      <c r="HM180" s="339" t="e">
        <f t="shared" si="1916"/>
        <v>#DIV/0!</v>
      </c>
      <c r="HN180" s="348" t="e">
        <f t="shared" si="1917"/>
        <v>#DIV/0!</v>
      </c>
      <c r="HO180" s="348" t="e">
        <f t="shared" si="1918"/>
        <v>#DIV/0!</v>
      </c>
      <c r="HP180" s="348" t="e">
        <f t="shared" si="1919"/>
        <v>#DIV/0!</v>
      </c>
      <c r="HQ180" s="348" t="e">
        <f t="shared" si="1920"/>
        <v>#DIV/0!</v>
      </c>
      <c r="HR180" s="348" t="e">
        <f t="shared" si="1921"/>
        <v>#DIV/0!</v>
      </c>
      <c r="HS180" s="348" t="e">
        <f t="shared" si="1922"/>
        <v>#DIV/0!</v>
      </c>
      <c r="HT180" s="348" t="e">
        <f t="shared" si="1923"/>
        <v>#DIV/0!</v>
      </c>
      <c r="HU180" s="349" t="e">
        <f t="shared" si="1924"/>
        <v>#DIV/0!</v>
      </c>
      <c r="HW180" s="343" t="s">
        <v>488</v>
      </c>
      <c r="HX180" s="344" t="e">
        <f>+HY180/HY182</f>
        <v>#DIV/0!</v>
      </c>
      <c r="HY180" s="345">
        <f t="shared" si="1925"/>
        <v>0</v>
      </c>
      <c r="HZ180" s="346"/>
      <c r="IA180" s="346"/>
      <c r="IB180" s="346"/>
      <c r="IC180" s="346"/>
      <c r="ID180" s="346"/>
      <c r="IE180" s="346"/>
      <c r="IF180" s="346"/>
      <c r="IG180" s="347"/>
      <c r="IH180" s="324"/>
      <c r="II180" s="343" t="str">
        <f t="shared" si="1830"/>
        <v>SELF PAY</v>
      </c>
      <c r="IJ180" s="339" t="e">
        <f t="shared" si="1926"/>
        <v>#DIV/0!</v>
      </c>
      <c r="IK180" s="348" t="e">
        <f t="shared" si="1927"/>
        <v>#DIV/0!</v>
      </c>
      <c r="IL180" s="348" t="e">
        <f t="shared" si="1928"/>
        <v>#DIV/0!</v>
      </c>
      <c r="IM180" s="348" t="e">
        <f t="shared" si="1929"/>
        <v>#DIV/0!</v>
      </c>
      <c r="IN180" s="348" t="e">
        <f t="shared" si="1930"/>
        <v>#DIV/0!</v>
      </c>
      <c r="IO180" s="348" t="e">
        <f t="shared" si="1931"/>
        <v>#DIV/0!</v>
      </c>
      <c r="IP180" s="348" t="e">
        <f t="shared" si="1932"/>
        <v>#DIV/0!</v>
      </c>
      <c r="IQ180" s="348" t="e">
        <f t="shared" si="1933"/>
        <v>#DIV/0!</v>
      </c>
      <c r="IR180" s="349" t="e">
        <f t="shared" si="1934"/>
        <v>#DIV/0!</v>
      </c>
      <c r="IT180" s="343" t="s">
        <v>488</v>
      </c>
      <c r="IU180" s="344" t="e">
        <f>+IV180/IV182</f>
        <v>#DIV/0!</v>
      </c>
      <c r="IV180" s="345">
        <f t="shared" si="1935"/>
        <v>0</v>
      </c>
      <c r="IW180" s="346"/>
      <c r="IX180" s="346"/>
      <c r="IY180" s="346"/>
      <c r="IZ180" s="346"/>
      <c r="JA180" s="346"/>
      <c r="JB180" s="346"/>
      <c r="JC180" s="346"/>
      <c r="JD180" s="347"/>
      <c r="JE180" s="324"/>
      <c r="JF180" s="343" t="str">
        <f t="shared" si="1831"/>
        <v>SELF PAY</v>
      </c>
      <c r="JG180" s="339" t="e">
        <f t="shared" si="1936"/>
        <v>#DIV/0!</v>
      </c>
      <c r="JH180" s="348" t="e">
        <f t="shared" si="1937"/>
        <v>#DIV/0!</v>
      </c>
      <c r="JI180" s="348" t="e">
        <f t="shared" si="1938"/>
        <v>#DIV/0!</v>
      </c>
      <c r="JJ180" s="348" t="e">
        <f t="shared" si="1939"/>
        <v>#DIV/0!</v>
      </c>
      <c r="JK180" s="348" t="e">
        <f t="shared" si="1940"/>
        <v>#DIV/0!</v>
      </c>
      <c r="JL180" s="348" t="e">
        <f t="shared" si="1941"/>
        <v>#DIV/0!</v>
      </c>
      <c r="JM180" s="348" t="e">
        <f t="shared" si="1942"/>
        <v>#DIV/0!</v>
      </c>
      <c r="JN180" s="348" t="e">
        <f t="shared" si="1943"/>
        <v>#DIV/0!</v>
      </c>
      <c r="JO180" s="349" t="e">
        <f t="shared" si="1944"/>
        <v>#DIV/0!</v>
      </c>
      <c r="JQ180" s="343" t="s">
        <v>488</v>
      </c>
      <c r="JR180" s="344" t="e">
        <f>+JS180/JS182</f>
        <v>#DIV/0!</v>
      </c>
      <c r="JS180" s="345">
        <f t="shared" si="1945"/>
        <v>0</v>
      </c>
      <c r="JT180" s="346"/>
      <c r="JU180" s="346"/>
      <c r="JV180" s="346"/>
      <c r="JW180" s="346"/>
      <c r="JX180" s="346"/>
      <c r="JY180" s="346"/>
      <c r="JZ180" s="346"/>
      <c r="KA180" s="347"/>
      <c r="KB180" s="324"/>
      <c r="KC180" s="343" t="str">
        <f t="shared" si="1832"/>
        <v>SELF PAY</v>
      </c>
      <c r="KD180" s="339" t="e">
        <f t="shared" si="1946"/>
        <v>#DIV/0!</v>
      </c>
      <c r="KE180" s="348" t="e">
        <f t="shared" si="1947"/>
        <v>#DIV/0!</v>
      </c>
      <c r="KF180" s="348" t="e">
        <f t="shared" si="1948"/>
        <v>#DIV/0!</v>
      </c>
      <c r="KG180" s="348" t="e">
        <f t="shared" si="1949"/>
        <v>#DIV/0!</v>
      </c>
      <c r="KH180" s="348" t="e">
        <f t="shared" si="1950"/>
        <v>#DIV/0!</v>
      </c>
      <c r="KI180" s="348" t="e">
        <f t="shared" si="1951"/>
        <v>#DIV/0!</v>
      </c>
      <c r="KJ180" s="348" t="e">
        <f t="shared" si="1952"/>
        <v>#DIV/0!</v>
      </c>
      <c r="KK180" s="348" t="e">
        <f t="shared" si="1953"/>
        <v>#DIV/0!</v>
      </c>
      <c r="KL180" s="349" t="e">
        <f t="shared" si="1954"/>
        <v>#DIV/0!</v>
      </c>
    </row>
    <row r="181" spans="1:298" x14ac:dyDescent="0.2">
      <c r="A181" s="343" t="s">
        <v>489</v>
      </c>
      <c r="B181" s="344" t="e">
        <f>+C181/C182</f>
        <v>#DIV/0!</v>
      </c>
      <c r="C181" s="345">
        <f t="shared" si="1833"/>
        <v>0</v>
      </c>
      <c r="D181" s="346">
        <f t="shared" si="1804"/>
        <v>0</v>
      </c>
      <c r="E181" s="346">
        <f t="shared" si="1805"/>
        <v>0</v>
      </c>
      <c r="F181" s="346">
        <f t="shared" si="1806"/>
        <v>0</v>
      </c>
      <c r="G181" s="346">
        <f t="shared" si="1807"/>
        <v>0</v>
      </c>
      <c r="H181" s="346">
        <f t="shared" si="1808"/>
        <v>0</v>
      </c>
      <c r="I181" s="346">
        <f t="shared" si="1809"/>
        <v>0</v>
      </c>
      <c r="J181" s="346">
        <f t="shared" si="1810"/>
        <v>0</v>
      </c>
      <c r="K181" s="347">
        <f t="shared" si="1811"/>
        <v>0</v>
      </c>
      <c r="L181" s="324"/>
      <c r="M181" s="343" t="str">
        <f t="shared" si="1812"/>
        <v>WORKERS COMP</v>
      </c>
      <c r="N181" s="339" t="e">
        <f t="shared" si="1834"/>
        <v>#DIV/0!</v>
      </c>
      <c r="O181" s="348" t="e">
        <f t="shared" si="1813"/>
        <v>#DIV/0!</v>
      </c>
      <c r="P181" s="348" t="e">
        <f t="shared" si="1814"/>
        <v>#DIV/0!</v>
      </c>
      <c r="Q181" s="348" t="e">
        <f t="shared" si="1815"/>
        <v>#DIV/0!</v>
      </c>
      <c r="R181" s="348" t="e">
        <f t="shared" si="1816"/>
        <v>#DIV/0!</v>
      </c>
      <c r="S181" s="348" t="e">
        <f t="shared" si="1817"/>
        <v>#DIV/0!</v>
      </c>
      <c r="T181" s="348" t="e">
        <f t="shared" si="1818"/>
        <v>#DIV/0!</v>
      </c>
      <c r="U181" s="348" t="e">
        <f t="shared" si="1819"/>
        <v>#DIV/0!</v>
      </c>
      <c r="V181" s="1460" t="e">
        <f t="shared" si="1820"/>
        <v>#DIV/0!</v>
      </c>
      <c r="X181" s="343" t="s">
        <v>489</v>
      </c>
      <c r="Y181" s="344" t="e">
        <f>+Z181/Z182</f>
        <v>#DIV/0!</v>
      </c>
      <c r="Z181" s="345">
        <f t="shared" si="1835"/>
        <v>0</v>
      </c>
      <c r="AA181" s="346"/>
      <c r="AB181" s="346"/>
      <c r="AC181" s="346"/>
      <c r="AD181" s="346"/>
      <c r="AE181" s="346"/>
      <c r="AF181" s="346"/>
      <c r="AG181" s="346"/>
      <c r="AH181" s="347"/>
      <c r="AI181" s="324"/>
      <c r="AJ181" s="343" t="str">
        <f t="shared" si="1821"/>
        <v>WORKERS COMP</v>
      </c>
      <c r="AK181" s="339" t="e">
        <f t="shared" si="1836"/>
        <v>#DIV/0!</v>
      </c>
      <c r="AL181" s="348" t="e">
        <f t="shared" si="1837"/>
        <v>#DIV/0!</v>
      </c>
      <c r="AM181" s="348" t="e">
        <f t="shared" si="1838"/>
        <v>#DIV/0!</v>
      </c>
      <c r="AN181" s="348" t="e">
        <f t="shared" si="1839"/>
        <v>#DIV/0!</v>
      </c>
      <c r="AO181" s="348" t="e">
        <f t="shared" si="1840"/>
        <v>#DIV/0!</v>
      </c>
      <c r="AP181" s="348" t="e">
        <f t="shared" si="1841"/>
        <v>#DIV/0!</v>
      </c>
      <c r="AQ181" s="348" t="e">
        <f t="shared" si="1842"/>
        <v>#DIV/0!</v>
      </c>
      <c r="AR181" s="348" t="e">
        <f t="shared" si="1843"/>
        <v>#DIV/0!</v>
      </c>
      <c r="AS181" s="1460" t="e">
        <f t="shared" si="1844"/>
        <v>#DIV/0!</v>
      </c>
      <c r="AU181" s="343" t="s">
        <v>489</v>
      </c>
      <c r="AV181" s="344" t="e">
        <f>+AW181/AW182</f>
        <v>#DIV/0!</v>
      </c>
      <c r="AW181" s="345">
        <f t="shared" si="1845"/>
        <v>0</v>
      </c>
      <c r="AX181" s="346"/>
      <c r="AY181" s="346"/>
      <c r="AZ181" s="346"/>
      <c r="BA181" s="346"/>
      <c r="BB181" s="346"/>
      <c r="BC181" s="346"/>
      <c r="BD181" s="346"/>
      <c r="BE181" s="347"/>
      <c r="BF181" s="324"/>
      <c r="BG181" s="343" t="str">
        <f t="shared" si="1822"/>
        <v>WORKERS COMP</v>
      </c>
      <c r="BH181" s="339" t="e">
        <f t="shared" si="1846"/>
        <v>#DIV/0!</v>
      </c>
      <c r="BI181" s="348" t="e">
        <f t="shared" si="1847"/>
        <v>#DIV/0!</v>
      </c>
      <c r="BJ181" s="348" t="e">
        <f t="shared" si="1848"/>
        <v>#DIV/0!</v>
      </c>
      <c r="BK181" s="348" t="e">
        <f t="shared" si="1849"/>
        <v>#DIV/0!</v>
      </c>
      <c r="BL181" s="348" t="e">
        <f t="shared" si="1850"/>
        <v>#DIV/0!</v>
      </c>
      <c r="BM181" s="348" t="e">
        <f t="shared" si="1851"/>
        <v>#DIV/0!</v>
      </c>
      <c r="BN181" s="348" t="e">
        <f t="shared" si="1852"/>
        <v>#DIV/0!</v>
      </c>
      <c r="BO181" s="348" t="e">
        <f t="shared" si="1853"/>
        <v>#DIV/0!</v>
      </c>
      <c r="BP181" s="1460" t="e">
        <f t="shared" si="1854"/>
        <v>#DIV/0!</v>
      </c>
      <c r="BR181" s="343" t="s">
        <v>489</v>
      </c>
      <c r="BS181" s="344" t="e">
        <f>+BT181/BT182</f>
        <v>#DIV/0!</v>
      </c>
      <c r="BT181" s="345">
        <f t="shared" si="1855"/>
        <v>0</v>
      </c>
      <c r="BU181" s="346"/>
      <c r="BV181" s="346"/>
      <c r="BW181" s="346"/>
      <c r="BX181" s="346"/>
      <c r="BY181" s="346"/>
      <c r="BZ181" s="346"/>
      <c r="CA181" s="346"/>
      <c r="CB181" s="347"/>
      <c r="CC181" s="324"/>
      <c r="CD181" s="343" t="str">
        <f t="shared" si="1823"/>
        <v>WORKERS COMP</v>
      </c>
      <c r="CE181" s="339" t="e">
        <f t="shared" si="1856"/>
        <v>#DIV/0!</v>
      </c>
      <c r="CF181" s="348" t="e">
        <f t="shared" si="1857"/>
        <v>#DIV/0!</v>
      </c>
      <c r="CG181" s="348" t="e">
        <f t="shared" si="1858"/>
        <v>#DIV/0!</v>
      </c>
      <c r="CH181" s="348" t="e">
        <f t="shared" si="1859"/>
        <v>#DIV/0!</v>
      </c>
      <c r="CI181" s="348" t="e">
        <f t="shared" si="1860"/>
        <v>#DIV/0!</v>
      </c>
      <c r="CJ181" s="348" t="e">
        <f t="shared" si="1861"/>
        <v>#DIV/0!</v>
      </c>
      <c r="CK181" s="348" t="e">
        <f t="shared" si="1862"/>
        <v>#DIV/0!</v>
      </c>
      <c r="CL181" s="348" t="e">
        <f t="shared" si="1863"/>
        <v>#DIV/0!</v>
      </c>
      <c r="CM181" s="1460" t="e">
        <f t="shared" si="1864"/>
        <v>#DIV/0!</v>
      </c>
      <c r="CO181" s="343" t="s">
        <v>489</v>
      </c>
      <c r="CP181" s="344" t="e">
        <f>+CQ181/CQ182</f>
        <v>#DIV/0!</v>
      </c>
      <c r="CQ181" s="345">
        <f t="shared" si="1865"/>
        <v>0</v>
      </c>
      <c r="CR181" s="346"/>
      <c r="CS181" s="346"/>
      <c r="CT181" s="346"/>
      <c r="CU181" s="346"/>
      <c r="CV181" s="346"/>
      <c r="CW181" s="346"/>
      <c r="CX181" s="346"/>
      <c r="CY181" s="347"/>
      <c r="CZ181" s="324"/>
      <c r="DA181" s="343" t="str">
        <f t="shared" si="1824"/>
        <v>WORKERS COMP</v>
      </c>
      <c r="DB181" s="339" t="e">
        <f t="shared" si="1866"/>
        <v>#DIV/0!</v>
      </c>
      <c r="DC181" s="348" t="e">
        <f t="shared" si="1867"/>
        <v>#DIV/0!</v>
      </c>
      <c r="DD181" s="348" t="e">
        <f t="shared" si="1868"/>
        <v>#DIV/0!</v>
      </c>
      <c r="DE181" s="348" t="e">
        <f t="shared" si="1869"/>
        <v>#DIV/0!</v>
      </c>
      <c r="DF181" s="348" t="e">
        <f t="shared" si="1870"/>
        <v>#DIV/0!</v>
      </c>
      <c r="DG181" s="348" t="e">
        <f t="shared" si="1871"/>
        <v>#DIV/0!</v>
      </c>
      <c r="DH181" s="348" t="e">
        <f t="shared" si="1872"/>
        <v>#DIV/0!</v>
      </c>
      <c r="DI181" s="348" t="e">
        <f t="shared" si="1873"/>
        <v>#DIV/0!</v>
      </c>
      <c r="DJ181" s="1460" t="e">
        <f t="shared" si="1874"/>
        <v>#DIV/0!</v>
      </c>
      <c r="DL181" s="343" t="s">
        <v>489</v>
      </c>
      <c r="DM181" s="344" t="e">
        <f>+DN181/DN182</f>
        <v>#DIV/0!</v>
      </c>
      <c r="DN181" s="345">
        <f t="shared" si="1875"/>
        <v>0</v>
      </c>
      <c r="DO181" s="346"/>
      <c r="DP181" s="346"/>
      <c r="DQ181" s="346"/>
      <c r="DR181" s="346"/>
      <c r="DS181" s="346"/>
      <c r="DT181" s="346"/>
      <c r="DU181" s="346"/>
      <c r="DV181" s="347"/>
      <c r="DW181" s="324"/>
      <c r="DX181" s="343" t="str">
        <f t="shared" si="1825"/>
        <v>WORKERS COMP</v>
      </c>
      <c r="DY181" s="339" t="e">
        <f t="shared" si="1876"/>
        <v>#DIV/0!</v>
      </c>
      <c r="DZ181" s="348" t="e">
        <f t="shared" si="1877"/>
        <v>#DIV/0!</v>
      </c>
      <c r="EA181" s="348" t="e">
        <f t="shared" si="1878"/>
        <v>#DIV/0!</v>
      </c>
      <c r="EB181" s="348" t="e">
        <f t="shared" si="1879"/>
        <v>#DIV/0!</v>
      </c>
      <c r="EC181" s="348" t="e">
        <f t="shared" si="1880"/>
        <v>#DIV/0!</v>
      </c>
      <c r="ED181" s="348" t="e">
        <f t="shared" si="1881"/>
        <v>#DIV/0!</v>
      </c>
      <c r="EE181" s="348" t="e">
        <f t="shared" si="1882"/>
        <v>#DIV/0!</v>
      </c>
      <c r="EF181" s="348" t="e">
        <f t="shared" si="1883"/>
        <v>#DIV/0!</v>
      </c>
      <c r="EG181" s="1460" t="e">
        <f t="shared" si="1884"/>
        <v>#DIV/0!</v>
      </c>
      <c r="EI181" s="343" t="s">
        <v>489</v>
      </c>
      <c r="EJ181" s="344" t="e">
        <f>+EK181/EK182</f>
        <v>#DIV/0!</v>
      </c>
      <c r="EK181" s="345">
        <f t="shared" si="1885"/>
        <v>0</v>
      </c>
      <c r="EL181" s="346"/>
      <c r="EM181" s="346"/>
      <c r="EN181" s="346"/>
      <c r="EO181" s="346"/>
      <c r="EP181" s="346"/>
      <c r="EQ181" s="346"/>
      <c r="ER181" s="346"/>
      <c r="ES181" s="347"/>
      <c r="ET181" s="324"/>
      <c r="EU181" s="343" t="str">
        <f t="shared" si="1826"/>
        <v>WORKERS COMP</v>
      </c>
      <c r="EV181" s="339" t="e">
        <f t="shared" si="1886"/>
        <v>#DIV/0!</v>
      </c>
      <c r="EW181" s="348" t="e">
        <f t="shared" si="1887"/>
        <v>#DIV/0!</v>
      </c>
      <c r="EX181" s="348" t="e">
        <f t="shared" si="1888"/>
        <v>#DIV/0!</v>
      </c>
      <c r="EY181" s="348" t="e">
        <f t="shared" si="1889"/>
        <v>#DIV/0!</v>
      </c>
      <c r="EZ181" s="348" t="e">
        <f t="shared" si="1890"/>
        <v>#DIV/0!</v>
      </c>
      <c r="FA181" s="348" t="e">
        <f t="shared" si="1891"/>
        <v>#DIV/0!</v>
      </c>
      <c r="FB181" s="348" t="e">
        <f t="shared" si="1892"/>
        <v>#DIV/0!</v>
      </c>
      <c r="FC181" s="348" t="e">
        <f t="shared" si="1893"/>
        <v>#DIV/0!</v>
      </c>
      <c r="FD181" s="1460" t="e">
        <f t="shared" si="1894"/>
        <v>#DIV/0!</v>
      </c>
      <c r="FF181" s="343" t="s">
        <v>489</v>
      </c>
      <c r="FG181" s="344" t="e">
        <f>+FH181/FH182</f>
        <v>#DIV/0!</v>
      </c>
      <c r="FH181" s="345">
        <f t="shared" si="1895"/>
        <v>0</v>
      </c>
      <c r="FI181" s="346"/>
      <c r="FJ181" s="346"/>
      <c r="FK181" s="346"/>
      <c r="FL181" s="346"/>
      <c r="FM181" s="346"/>
      <c r="FN181" s="346"/>
      <c r="FO181" s="346"/>
      <c r="FP181" s="347"/>
      <c r="FQ181" s="324"/>
      <c r="FR181" s="343" t="str">
        <f t="shared" si="1827"/>
        <v>WORKERS COMP</v>
      </c>
      <c r="FS181" s="339" t="e">
        <f t="shared" si="1896"/>
        <v>#DIV/0!</v>
      </c>
      <c r="FT181" s="348" t="e">
        <f t="shared" si="1897"/>
        <v>#DIV/0!</v>
      </c>
      <c r="FU181" s="348" t="e">
        <f t="shared" si="1898"/>
        <v>#DIV/0!</v>
      </c>
      <c r="FV181" s="348" t="e">
        <f t="shared" si="1899"/>
        <v>#DIV/0!</v>
      </c>
      <c r="FW181" s="348" t="e">
        <f t="shared" si="1900"/>
        <v>#DIV/0!</v>
      </c>
      <c r="FX181" s="348" t="e">
        <f t="shared" si="1901"/>
        <v>#DIV/0!</v>
      </c>
      <c r="FY181" s="348" t="e">
        <f t="shared" si="1902"/>
        <v>#DIV/0!</v>
      </c>
      <c r="FZ181" s="348" t="e">
        <f t="shared" si="1903"/>
        <v>#DIV/0!</v>
      </c>
      <c r="GA181" s="1460" t="e">
        <f t="shared" si="1904"/>
        <v>#DIV/0!</v>
      </c>
      <c r="GC181" s="343" t="s">
        <v>489</v>
      </c>
      <c r="GD181" s="344" t="e">
        <f>+GE181/GE182</f>
        <v>#DIV/0!</v>
      </c>
      <c r="GE181" s="345">
        <f t="shared" si="1905"/>
        <v>0</v>
      </c>
      <c r="GF181" s="346"/>
      <c r="GG181" s="346"/>
      <c r="GH181" s="346"/>
      <c r="GI181" s="346"/>
      <c r="GJ181" s="346"/>
      <c r="GK181" s="346"/>
      <c r="GL181" s="346"/>
      <c r="GM181" s="347"/>
      <c r="GN181" s="324"/>
      <c r="GO181" s="343" t="str">
        <f t="shared" si="1828"/>
        <v>WORKERS COMP</v>
      </c>
      <c r="GP181" s="339" t="e">
        <f t="shared" si="1906"/>
        <v>#DIV/0!</v>
      </c>
      <c r="GQ181" s="348" t="e">
        <f t="shared" si="1907"/>
        <v>#DIV/0!</v>
      </c>
      <c r="GR181" s="348" t="e">
        <f t="shared" si="1908"/>
        <v>#DIV/0!</v>
      </c>
      <c r="GS181" s="348" t="e">
        <f t="shared" si="1909"/>
        <v>#DIV/0!</v>
      </c>
      <c r="GT181" s="348" t="e">
        <f t="shared" si="1910"/>
        <v>#DIV/0!</v>
      </c>
      <c r="GU181" s="348" t="e">
        <f t="shared" si="1911"/>
        <v>#DIV/0!</v>
      </c>
      <c r="GV181" s="348" t="e">
        <f t="shared" si="1912"/>
        <v>#DIV/0!</v>
      </c>
      <c r="GW181" s="348" t="e">
        <f t="shared" si="1913"/>
        <v>#DIV/0!</v>
      </c>
      <c r="GX181" s="1460" t="e">
        <f t="shared" si="1914"/>
        <v>#DIV/0!</v>
      </c>
      <c r="GZ181" s="343" t="s">
        <v>489</v>
      </c>
      <c r="HA181" s="344" t="e">
        <f>+HB181/HB182</f>
        <v>#DIV/0!</v>
      </c>
      <c r="HB181" s="345">
        <f t="shared" si="1915"/>
        <v>0</v>
      </c>
      <c r="HC181" s="346"/>
      <c r="HD181" s="346"/>
      <c r="HE181" s="346"/>
      <c r="HF181" s="346"/>
      <c r="HG181" s="346"/>
      <c r="HH181" s="346"/>
      <c r="HI181" s="346"/>
      <c r="HJ181" s="347"/>
      <c r="HK181" s="324"/>
      <c r="HL181" s="343" t="str">
        <f t="shared" si="1829"/>
        <v>WORKERS COMP</v>
      </c>
      <c r="HM181" s="339" t="e">
        <f t="shared" si="1916"/>
        <v>#DIV/0!</v>
      </c>
      <c r="HN181" s="348" t="e">
        <f t="shared" si="1917"/>
        <v>#DIV/0!</v>
      </c>
      <c r="HO181" s="348" t="e">
        <f t="shared" si="1918"/>
        <v>#DIV/0!</v>
      </c>
      <c r="HP181" s="348" t="e">
        <f t="shared" si="1919"/>
        <v>#DIV/0!</v>
      </c>
      <c r="HQ181" s="348" t="e">
        <f t="shared" si="1920"/>
        <v>#DIV/0!</v>
      </c>
      <c r="HR181" s="348" t="e">
        <f t="shared" si="1921"/>
        <v>#DIV/0!</v>
      </c>
      <c r="HS181" s="348" t="e">
        <f t="shared" si="1922"/>
        <v>#DIV/0!</v>
      </c>
      <c r="HT181" s="348" t="e">
        <f t="shared" si="1923"/>
        <v>#DIV/0!</v>
      </c>
      <c r="HU181" s="1460" t="e">
        <f t="shared" si="1924"/>
        <v>#DIV/0!</v>
      </c>
      <c r="HW181" s="343" t="s">
        <v>489</v>
      </c>
      <c r="HX181" s="344" t="e">
        <f>+HY181/HY182</f>
        <v>#DIV/0!</v>
      </c>
      <c r="HY181" s="345">
        <f t="shared" si="1925"/>
        <v>0</v>
      </c>
      <c r="HZ181" s="346"/>
      <c r="IA181" s="346"/>
      <c r="IB181" s="346"/>
      <c r="IC181" s="346"/>
      <c r="ID181" s="346"/>
      <c r="IE181" s="346"/>
      <c r="IF181" s="346"/>
      <c r="IG181" s="347"/>
      <c r="IH181" s="324"/>
      <c r="II181" s="343" t="str">
        <f t="shared" si="1830"/>
        <v>WORKERS COMP</v>
      </c>
      <c r="IJ181" s="339" t="e">
        <f t="shared" si="1926"/>
        <v>#DIV/0!</v>
      </c>
      <c r="IK181" s="348" t="e">
        <f t="shared" si="1927"/>
        <v>#DIV/0!</v>
      </c>
      <c r="IL181" s="348" t="e">
        <f t="shared" si="1928"/>
        <v>#DIV/0!</v>
      </c>
      <c r="IM181" s="348" t="e">
        <f t="shared" si="1929"/>
        <v>#DIV/0!</v>
      </c>
      <c r="IN181" s="348" t="e">
        <f t="shared" si="1930"/>
        <v>#DIV/0!</v>
      </c>
      <c r="IO181" s="348" t="e">
        <f t="shared" si="1931"/>
        <v>#DIV/0!</v>
      </c>
      <c r="IP181" s="348" t="e">
        <f t="shared" si="1932"/>
        <v>#DIV/0!</v>
      </c>
      <c r="IQ181" s="348" t="e">
        <f t="shared" si="1933"/>
        <v>#DIV/0!</v>
      </c>
      <c r="IR181" s="1460" t="e">
        <f t="shared" si="1934"/>
        <v>#DIV/0!</v>
      </c>
      <c r="IT181" s="343" t="s">
        <v>489</v>
      </c>
      <c r="IU181" s="344" t="e">
        <f>+IV181/IV182</f>
        <v>#DIV/0!</v>
      </c>
      <c r="IV181" s="345">
        <f t="shared" si="1935"/>
        <v>0</v>
      </c>
      <c r="IW181" s="346"/>
      <c r="IX181" s="346"/>
      <c r="IY181" s="346"/>
      <c r="IZ181" s="346"/>
      <c r="JA181" s="346"/>
      <c r="JB181" s="346"/>
      <c r="JC181" s="346"/>
      <c r="JD181" s="347"/>
      <c r="JE181" s="324"/>
      <c r="JF181" s="343" t="str">
        <f t="shared" si="1831"/>
        <v>WORKERS COMP</v>
      </c>
      <c r="JG181" s="339" t="e">
        <f t="shared" si="1936"/>
        <v>#DIV/0!</v>
      </c>
      <c r="JH181" s="348" t="e">
        <f t="shared" si="1937"/>
        <v>#DIV/0!</v>
      </c>
      <c r="JI181" s="348" t="e">
        <f t="shared" si="1938"/>
        <v>#DIV/0!</v>
      </c>
      <c r="JJ181" s="348" t="e">
        <f t="shared" si="1939"/>
        <v>#DIV/0!</v>
      </c>
      <c r="JK181" s="348" t="e">
        <f t="shared" si="1940"/>
        <v>#DIV/0!</v>
      </c>
      <c r="JL181" s="348" t="e">
        <f t="shared" si="1941"/>
        <v>#DIV/0!</v>
      </c>
      <c r="JM181" s="348" t="e">
        <f t="shared" si="1942"/>
        <v>#DIV/0!</v>
      </c>
      <c r="JN181" s="348" t="e">
        <f t="shared" si="1943"/>
        <v>#DIV/0!</v>
      </c>
      <c r="JO181" s="1460" t="e">
        <f t="shared" si="1944"/>
        <v>#DIV/0!</v>
      </c>
      <c r="JQ181" s="343" t="s">
        <v>489</v>
      </c>
      <c r="JR181" s="344" t="e">
        <f>+JS181/JS182</f>
        <v>#DIV/0!</v>
      </c>
      <c r="JS181" s="345">
        <f t="shared" si="1945"/>
        <v>0</v>
      </c>
      <c r="JT181" s="346"/>
      <c r="JU181" s="346"/>
      <c r="JV181" s="346"/>
      <c r="JW181" s="346"/>
      <c r="JX181" s="346"/>
      <c r="JY181" s="346"/>
      <c r="JZ181" s="346"/>
      <c r="KA181" s="347"/>
      <c r="KB181" s="324"/>
      <c r="KC181" s="343" t="str">
        <f t="shared" si="1832"/>
        <v>WORKERS COMP</v>
      </c>
      <c r="KD181" s="339" t="e">
        <f t="shared" si="1946"/>
        <v>#DIV/0!</v>
      </c>
      <c r="KE181" s="348" t="e">
        <f t="shared" si="1947"/>
        <v>#DIV/0!</v>
      </c>
      <c r="KF181" s="348" t="e">
        <f t="shared" si="1948"/>
        <v>#DIV/0!</v>
      </c>
      <c r="KG181" s="348" t="e">
        <f t="shared" si="1949"/>
        <v>#DIV/0!</v>
      </c>
      <c r="KH181" s="348" t="e">
        <f t="shared" si="1950"/>
        <v>#DIV/0!</v>
      </c>
      <c r="KI181" s="348" t="e">
        <f t="shared" si="1951"/>
        <v>#DIV/0!</v>
      </c>
      <c r="KJ181" s="348" t="e">
        <f t="shared" si="1952"/>
        <v>#DIV/0!</v>
      </c>
      <c r="KK181" s="348" t="e">
        <f t="shared" si="1953"/>
        <v>#DIV/0!</v>
      </c>
      <c r="KL181" s="1460" t="e">
        <f t="shared" si="1954"/>
        <v>#DIV/0!</v>
      </c>
    </row>
    <row r="182" spans="1:298" x14ac:dyDescent="0.2">
      <c r="A182" s="1461" t="s">
        <v>462</v>
      </c>
      <c r="B182" s="1462" t="e">
        <f t="shared" ref="B182:K182" si="1955">SUM(B170:B181)</f>
        <v>#DIV/0!</v>
      </c>
      <c r="C182" s="1463">
        <f t="shared" si="1955"/>
        <v>0</v>
      </c>
      <c r="D182" s="1464">
        <f t="shared" si="1955"/>
        <v>0</v>
      </c>
      <c r="E182" s="1464">
        <f t="shared" si="1955"/>
        <v>0</v>
      </c>
      <c r="F182" s="1464">
        <f t="shared" si="1955"/>
        <v>0</v>
      </c>
      <c r="G182" s="1464">
        <f t="shared" si="1955"/>
        <v>0</v>
      </c>
      <c r="H182" s="1464">
        <f t="shared" si="1955"/>
        <v>0</v>
      </c>
      <c r="I182" s="1464">
        <f t="shared" si="1955"/>
        <v>0</v>
      </c>
      <c r="J182" s="1464">
        <f t="shared" si="1955"/>
        <v>0</v>
      </c>
      <c r="K182" s="1465">
        <f t="shared" si="1955"/>
        <v>0</v>
      </c>
      <c r="L182" s="324"/>
      <c r="M182" s="1461" t="s">
        <v>462</v>
      </c>
      <c r="N182" s="1466" t="e">
        <f t="shared" si="1834"/>
        <v>#DIV/0!</v>
      </c>
      <c r="O182" s="1467" t="e">
        <f t="shared" si="1813"/>
        <v>#DIV/0!</v>
      </c>
      <c r="P182" s="1467" t="e">
        <f t="shared" si="1814"/>
        <v>#DIV/0!</v>
      </c>
      <c r="Q182" s="1467" t="e">
        <f t="shared" si="1815"/>
        <v>#DIV/0!</v>
      </c>
      <c r="R182" s="1467" t="e">
        <f t="shared" si="1816"/>
        <v>#DIV/0!</v>
      </c>
      <c r="S182" s="1467" t="e">
        <f t="shared" si="1817"/>
        <v>#DIV/0!</v>
      </c>
      <c r="T182" s="1467" t="e">
        <f t="shared" si="1818"/>
        <v>#DIV/0!</v>
      </c>
      <c r="U182" s="1467" t="e">
        <f t="shared" si="1819"/>
        <v>#DIV/0!</v>
      </c>
      <c r="V182" s="1468" t="e">
        <f t="shared" si="1820"/>
        <v>#DIV/0!</v>
      </c>
      <c r="X182" s="1461" t="s">
        <v>462</v>
      </c>
      <c r="Y182" s="1462" t="e">
        <f t="shared" ref="Y182:AH182" si="1956">SUM(Y170:Y181)</f>
        <v>#DIV/0!</v>
      </c>
      <c r="Z182" s="1463">
        <f t="shared" si="1956"/>
        <v>0</v>
      </c>
      <c r="AA182" s="1464">
        <f t="shared" si="1956"/>
        <v>0</v>
      </c>
      <c r="AB182" s="1464">
        <f t="shared" si="1956"/>
        <v>0</v>
      </c>
      <c r="AC182" s="1464">
        <f t="shared" si="1956"/>
        <v>0</v>
      </c>
      <c r="AD182" s="1464">
        <f t="shared" si="1956"/>
        <v>0</v>
      </c>
      <c r="AE182" s="1464">
        <f t="shared" si="1956"/>
        <v>0</v>
      </c>
      <c r="AF182" s="1464">
        <f t="shared" si="1956"/>
        <v>0</v>
      </c>
      <c r="AG182" s="1464">
        <f t="shared" si="1956"/>
        <v>0</v>
      </c>
      <c r="AH182" s="1465">
        <f t="shared" si="1956"/>
        <v>0</v>
      </c>
      <c r="AI182" s="324"/>
      <c r="AJ182" s="1461" t="s">
        <v>462</v>
      </c>
      <c r="AK182" s="1466" t="e">
        <f t="shared" si="1836"/>
        <v>#DIV/0!</v>
      </c>
      <c r="AL182" s="1467" t="e">
        <f t="shared" si="1837"/>
        <v>#DIV/0!</v>
      </c>
      <c r="AM182" s="1467" t="e">
        <f t="shared" si="1838"/>
        <v>#DIV/0!</v>
      </c>
      <c r="AN182" s="1467" t="e">
        <f t="shared" si="1839"/>
        <v>#DIV/0!</v>
      </c>
      <c r="AO182" s="1467" t="e">
        <f t="shared" si="1840"/>
        <v>#DIV/0!</v>
      </c>
      <c r="AP182" s="1467" t="e">
        <f t="shared" si="1841"/>
        <v>#DIV/0!</v>
      </c>
      <c r="AQ182" s="1467" t="e">
        <f t="shared" si="1842"/>
        <v>#DIV/0!</v>
      </c>
      <c r="AR182" s="1467" t="e">
        <f t="shared" si="1843"/>
        <v>#DIV/0!</v>
      </c>
      <c r="AS182" s="1468" t="e">
        <f t="shared" si="1844"/>
        <v>#DIV/0!</v>
      </c>
      <c r="AU182" s="1461" t="s">
        <v>462</v>
      </c>
      <c r="AV182" s="1462" t="e">
        <f t="shared" ref="AV182:BE182" si="1957">SUM(AV170:AV181)</f>
        <v>#DIV/0!</v>
      </c>
      <c r="AW182" s="1463">
        <f t="shared" si="1957"/>
        <v>0</v>
      </c>
      <c r="AX182" s="1464">
        <f t="shared" si="1957"/>
        <v>0</v>
      </c>
      <c r="AY182" s="1464">
        <f t="shared" si="1957"/>
        <v>0</v>
      </c>
      <c r="AZ182" s="1464">
        <f t="shared" si="1957"/>
        <v>0</v>
      </c>
      <c r="BA182" s="1464">
        <f t="shared" si="1957"/>
        <v>0</v>
      </c>
      <c r="BB182" s="1464">
        <f t="shared" si="1957"/>
        <v>0</v>
      </c>
      <c r="BC182" s="1464">
        <f t="shared" si="1957"/>
        <v>0</v>
      </c>
      <c r="BD182" s="1464">
        <f t="shared" si="1957"/>
        <v>0</v>
      </c>
      <c r="BE182" s="1465">
        <f t="shared" si="1957"/>
        <v>0</v>
      </c>
      <c r="BF182" s="324"/>
      <c r="BG182" s="1461" t="s">
        <v>462</v>
      </c>
      <c r="BH182" s="1466" t="e">
        <f t="shared" si="1846"/>
        <v>#DIV/0!</v>
      </c>
      <c r="BI182" s="1467" t="e">
        <f t="shared" si="1847"/>
        <v>#DIV/0!</v>
      </c>
      <c r="BJ182" s="1467" t="e">
        <f t="shared" si="1848"/>
        <v>#DIV/0!</v>
      </c>
      <c r="BK182" s="1467" t="e">
        <f t="shared" si="1849"/>
        <v>#DIV/0!</v>
      </c>
      <c r="BL182" s="1467" t="e">
        <f t="shared" si="1850"/>
        <v>#DIV/0!</v>
      </c>
      <c r="BM182" s="1467" t="e">
        <f t="shared" si="1851"/>
        <v>#DIV/0!</v>
      </c>
      <c r="BN182" s="1467" t="e">
        <f t="shared" si="1852"/>
        <v>#DIV/0!</v>
      </c>
      <c r="BO182" s="1467" t="e">
        <f t="shared" si="1853"/>
        <v>#DIV/0!</v>
      </c>
      <c r="BP182" s="1468" t="e">
        <f t="shared" si="1854"/>
        <v>#DIV/0!</v>
      </c>
      <c r="BR182" s="1461" t="s">
        <v>462</v>
      </c>
      <c r="BS182" s="1462" t="e">
        <f t="shared" ref="BS182:CB182" si="1958">SUM(BS170:BS181)</f>
        <v>#DIV/0!</v>
      </c>
      <c r="BT182" s="1463">
        <f t="shared" si="1958"/>
        <v>0</v>
      </c>
      <c r="BU182" s="1464">
        <f t="shared" si="1958"/>
        <v>0</v>
      </c>
      <c r="BV182" s="1464">
        <f t="shared" si="1958"/>
        <v>0</v>
      </c>
      <c r="BW182" s="1464">
        <f t="shared" si="1958"/>
        <v>0</v>
      </c>
      <c r="BX182" s="1464">
        <f t="shared" si="1958"/>
        <v>0</v>
      </c>
      <c r="BY182" s="1464">
        <f t="shared" si="1958"/>
        <v>0</v>
      </c>
      <c r="BZ182" s="1464">
        <f t="shared" si="1958"/>
        <v>0</v>
      </c>
      <c r="CA182" s="1464">
        <f t="shared" si="1958"/>
        <v>0</v>
      </c>
      <c r="CB182" s="1465">
        <f t="shared" si="1958"/>
        <v>0</v>
      </c>
      <c r="CC182" s="324"/>
      <c r="CD182" s="1461" t="s">
        <v>462</v>
      </c>
      <c r="CE182" s="1466" t="e">
        <f t="shared" si="1856"/>
        <v>#DIV/0!</v>
      </c>
      <c r="CF182" s="1467" t="e">
        <f t="shared" si="1857"/>
        <v>#DIV/0!</v>
      </c>
      <c r="CG182" s="1467" t="e">
        <f t="shared" si="1858"/>
        <v>#DIV/0!</v>
      </c>
      <c r="CH182" s="1467" t="e">
        <f t="shared" si="1859"/>
        <v>#DIV/0!</v>
      </c>
      <c r="CI182" s="1467" t="e">
        <f t="shared" si="1860"/>
        <v>#DIV/0!</v>
      </c>
      <c r="CJ182" s="1467" t="e">
        <f t="shared" si="1861"/>
        <v>#DIV/0!</v>
      </c>
      <c r="CK182" s="1467" t="e">
        <f t="shared" si="1862"/>
        <v>#DIV/0!</v>
      </c>
      <c r="CL182" s="1467" t="e">
        <f t="shared" si="1863"/>
        <v>#DIV/0!</v>
      </c>
      <c r="CM182" s="1468" t="e">
        <f t="shared" si="1864"/>
        <v>#DIV/0!</v>
      </c>
      <c r="CO182" s="1461" t="s">
        <v>462</v>
      </c>
      <c r="CP182" s="1462" t="e">
        <f t="shared" ref="CP182:CY182" si="1959">SUM(CP170:CP181)</f>
        <v>#DIV/0!</v>
      </c>
      <c r="CQ182" s="1463">
        <f t="shared" si="1959"/>
        <v>0</v>
      </c>
      <c r="CR182" s="1464">
        <f t="shared" si="1959"/>
        <v>0</v>
      </c>
      <c r="CS182" s="1464">
        <f t="shared" si="1959"/>
        <v>0</v>
      </c>
      <c r="CT182" s="1464">
        <f t="shared" si="1959"/>
        <v>0</v>
      </c>
      <c r="CU182" s="1464">
        <f t="shared" si="1959"/>
        <v>0</v>
      </c>
      <c r="CV182" s="1464">
        <f t="shared" si="1959"/>
        <v>0</v>
      </c>
      <c r="CW182" s="1464">
        <f t="shared" si="1959"/>
        <v>0</v>
      </c>
      <c r="CX182" s="1464">
        <f t="shared" si="1959"/>
        <v>0</v>
      </c>
      <c r="CY182" s="1465">
        <f t="shared" si="1959"/>
        <v>0</v>
      </c>
      <c r="CZ182" s="324"/>
      <c r="DA182" s="1461" t="s">
        <v>462</v>
      </c>
      <c r="DB182" s="1466" t="e">
        <f t="shared" si="1866"/>
        <v>#DIV/0!</v>
      </c>
      <c r="DC182" s="1467" t="e">
        <f t="shared" si="1867"/>
        <v>#DIV/0!</v>
      </c>
      <c r="DD182" s="1467" t="e">
        <f t="shared" si="1868"/>
        <v>#DIV/0!</v>
      </c>
      <c r="DE182" s="1467" t="e">
        <f t="shared" si="1869"/>
        <v>#DIV/0!</v>
      </c>
      <c r="DF182" s="1467" t="e">
        <f t="shared" si="1870"/>
        <v>#DIV/0!</v>
      </c>
      <c r="DG182" s="1467" t="e">
        <f t="shared" si="1871"/>
        <v>#DIV/0!</v>
      </c>
      <c r="DH182" s="1467" t="e">
        <f t="shared" si="1872"/>
        <v>#DIV/0!</v>
      </c>
      <c r="DI182" s="1467" t="e">
        <f t="shared" si="1873"/>
        <v>#DIV/0!</v>
      </c>
      <c r="DJ182" s="1468" t="e">
        <f t="shared" si="1874"/>
        <v>#DIV/0!</v>
      </c>
      <c r="DL182" s="1461" t="s">
        <v>462</v>
      </c>
      <c r="DM182" s="1462" t="e">
        <f t="shared" ref="DM182:DV182" si="1960">SUM(DM170:DM181)</f>
        <v>#DIV/0!</v>
      </c>
      <c r="DN182" s="1463">
        <f t="shared" si="1960"/>
        <v>0</v>
      </c>
      <c r="DO182" s="1464">
        <f t="shared" si="1960"/>
        <v>0</v>
      </c>
      <c r="DP182" s="1464">
        <f t="shared" si="1960"/>
        <v>0</v>
      </c>
      <c r="DQ182" s="1464">
        <f t="shared" si="1960"/>
        <v>0</v>
      </c>
      <c r="DR182" s="1464">
        <f t="shared" si="1960"/>
        <v>0</v>
      </c>
      <c r="DS182" s="1464">
        <f t="shared" si="1960"/>
        <v>0</v>
      </c>
      <c r="DT182" s="1464">
        <f t="shared" si="1960"/>
        <v>0</v>
      </c>
      <c r="DU182" s="1464">
        <f t="shared" si="1960"/>
        <v>0</v>
      </c>
      <c r="DV182" s="1465">
        <f t="shared" si="1960"/>
        <v>0</v>
      </c>
      <c r="DW182" s="324"/>
      <c r="DX182" s="1461" t="s">
        <v>462</v>
      </c>
      <c r="DY182" s="1466" t="e">
        <f t="shared" si="1876"/>
        <v>#DIV/0!</v>
      </c>
      <c r="DZ182" s="1467" t="e">
        <f t="shared" si="1877"/>
        <v>#DIV/0!</v>
      </c>
      <c r="EA182" s="1467" t="e">
        <f t="shared" si="1878"/>
        <v>#DIV/0!</v>
      </c>
      <c r="EB182" s="1467" t="e">
        <f t="shared" si="1879"/>
        <v>#DIV/0!</v>
      </c>
      <c r="EC182" s="1467" t="e">
        <f t="shared" si="1880"/>
        <v>#DIV/0!</v>
      </c>
      <c r="ED182" s="1467" t="e">
        <f t="shared" si="1881"/>
        <v>#DIV/0!</v>
      </c>
      <c r="EE182" s="1467" t="e">
        <f t="shared" si="1882"/>
        <v>#DIV/0!</v>
      </c>
      <c r="EF182" s="1467" t="e">
        <f t="shared" si="1883"/>
        <v>#DIV/0!</v>
      </c>
      <c r="EG182" s="1468" t="e">
        <f t="shared" si="1884"/>
        <v>#DIV/0!</v>
      </c>
      <c r="EI182" s="1461" t="s">
        <v>462</v>
      </c>
      <c r="EJ182" s="1462" t="e">
        <f t="shared" ref="EJ182:ES182" si="1961">SUM(EJ170:EJ181)</f>
        <v>#DIV/0!</v>
      </c>
      <c r="EK182" s="1463">
        <f t="shared" si="1961"/>
        <v>0</v>
      </c>
      <c r="EL182" s="1464">
        <f t="shared" si="1961"/>
        <v>0</v>
      </c>
      <c r="EM182" s="1464">
        <f t="shared" si="1961"/>
        <v>0</v>
      </c>
      <c r="EN182" s="1464">
        <f t="shared" si="1961"/>
        <v>0</v>
      </c>
      <c r="EO182" s="1464">
        <f t="shared" si="1961"/>
        <v>0</v>
      </c>
      <c r="EP182" s="1464">
        <f t="shared" si="1961"/>
        <v>0</v>
      </c>
      <c r="EQ182" s="1464">
        <f t="shared" si="1961"/>
        <v>0</v>
      </c>
      <c r="ER182" s="1464">
        <f t="shared" si="1961"/>
        <v>0</v>
      </c>
      <c r="ES182" s="1465">
        <f t="shared" si="1961"/>
        <v>0</v>
      </c>
      <c r="ET182" s="324"/>
      <c r="EU182" s="1461" t="s">
        <v>462</v>
      </c>
      <c r="EV182" s="1466" t="e">
        <f t="shared" si="1886"/>
        <v>#DIV/0!</v>
      </c>
      <c r="EW182" s="1467" t="e">
        <f t="shared" si="1887"/>
        <v>#DIV/0!</v>
      </c>
      <c r="EX182" s="1467" t="e">
        <f t="shared" si="1888"/>
        <v>#DIV/0!</v>
      </c>
      <c r="EY182" s="1467" t="e">
        <f t="shared" si="1889"/>
        <v>#DIV/0!</v>
      </c>
      <c r="EZ182" s="1467" t="e">
        <f t="shared" si="1890"/>
        <v>#DIV/0!</v>
      </c>
      <c r="FA182" s="1467" t="e">
        <f t="shared" si="1891"/>
        <v>#DIV/0!</v>
      </c>
      <c r="FB182" s="1467" t="e">
        <f t="shared" si="1892"/>
        <v>#DIV/0!</v>
      </c>
      <c r="FC182" s="1467" t="e">
        <f t="shared" si="1893"/>
        <v>#DIV/0!</v>
      </c>
      <c r="FD182" s="1468" t="e">
        <f t="shared" si="1894"/>
        <v>#DIV/0!</v>
      </c>
      <c r="FF182" s="1461" t="s">
        <v>462</v>
      </c>
      <c r="FG182" s="1462" t="e">
        <f t="shared" ref="FG182:FP182" si="1962">SUM(FG170:FG181)</f>
        <v>#DIV/0!</v>
      </c>
      <c r="FH182" s="1463">
        <f t="shared" si="1962"/>
        <v>0</v>
      </c>
      <c r="FI182" s="1464">
        <f t="shared" si="1962"/>
        <v>0</v>
      </c>
      <c r="FJ182" s="1464">
        <f t="shared" si="1962"/>
        <v>0</v>
      </c>
      <c r="FK182" s="1464">
        <f t="shared" si="1962"/>
        <v>0</v>
      </c>
      <c r="FL182" s="1464">
        <f t="shared" si="1962"/>
        <v>0</v>
      </c>
      <c r="FM182" s="1464">
        <f t="shared" si="1962"/>
        <v>0</v>
      </c>
      <c r="FN182" s="1464">
        <f t="shared" si="1962"/>
        <v>0</v>
      </c>
      <c r="FO182" s="1464">
        <f t="shared" si="1962"/>
        <v>0</v>
      </c>
      <c r="FP182" s="1465">
        <f t="shared" si="1962"/>
        <v>0</v>
      </c>
      <c r="FQ182" s="324"/>
      <c r="FR182" s="1461" t="s">
        <v>462</v>
      </c>
      <c r="FS182" s="1466" t="e">
        <f t="shared" si="1896"/>
        <v>#DIV/0!</v>
      </c>
      <c r="FT182" s="1467" t="e">
        <f t="shared" si="1897"/>
        <v>#DIV/0!</v>
      </c>
      <c r="FU182" s="1467" t="e">
        <f t="shared" si="1898"/>
        <v>#DIV/0!</v>
      </c>
      <c r="FV182" s="1467" t="e">
        <f t="shared" si="1899"/>
        <v>#DIV/0!</v>
      </c>
      <c r="FW182" s="1467" t="e">
        <f t="shared" si="1900"/>
        <v>#DIV/0!</v>
      </c>
      <c r="FX182" s="1467" t="e">
        <f t="shared" si="1901"/>
        <v>#DIV/0!</v>
      </c>
      <c r="FY182" s="1467" t="e">
        <f t="shared" si="1902"/>
        <v>#DIV/0!</v>
      </c>
      <c r="FZ182" s="1467" t="e">
        <f t="shared" si="1903"/>
        <v>#DIV/0!</v>
      </c>
      <c r="GA182" s="1468" t="e">
        <f t="shared" si="1904"/>
        <v>#DIV/0!</v>
      </c>
      <c r="GC182" s="1461" t="s">
        <v>462</v>
      </c>
      <c r="GD182" s="1462" t="e">
        <f t="shared" ref="GD182:GM182" si="1963">SUM(GD170:GD181)</f>
        <v>#DIV/0!</v>
      </c>
      <c r="GE182" s="1463">
        <f t="shared" si="1963"/>
        <v>0</v>
      </c>
      <c r="GF182" s="1464">
        <f t="shared" si="1963"/>
        <v>0</v>
      </c>
      <c r="GG182" s="1464">
        <f t="shared" si="1963"/>
        <v>0</v>
      </c>
      <c r="GH182" s="1464">
        <f t="shared" si="1963"/>
        <v>0</v>
      </c>
      <c r="GI182" s="1464">
        <f t="shared" si="1963"/>
        <v>0</v>
      </c>
      <c r="GJ182" s="1464">
        <f t="shared" si="1963"/>
        <v>0</v>
      </c>
      <c r="GK182" s="1464">
        <f t="shared" si="1963"/>
        <v>0</v>
      </c>
      <c r="GL182" s="1464">
        <f t="shared" si="1963"/>
        <v>0</v>
      </c>
      <c r="GM182" s="1465">
        <f t="shared" si="1963"/>
        <v>0</v>
      </c>
      <c r="GN182" s="324"/>
      <c r="GO182" s="1461" t="s">
        <v>462</v>
      </c>
      <c r="GP182" s="1466" t="e">
        <f t="shared" si="1906"/>
        <v>#DIV/0!</v>
      </c>
      <c r="GQ182" s="1467" t="e">
        <f t="shared" si="1907"/>
        <v>#DIV/0!</v>
      </c>
      <c r="GR182" s="1467" t="e">
        <f t="shared" si="1908"/>
        <v>#DIV/0!</v>
      </c>
      <c r="GS182" s="1467" t="e">
        <f t="shared" si="1909"/>
        <v>#DIV/0!</v>
      </c>
      <c r="GT182" s="1467" t="e">
        <f t="shared" si="1910"/>
        <v>#DIV/0!</v>
      </c>
      <c r="GU182" s="1467" t="e">
        <f t="shared" si="1911"/>
        <v>#DIV/0!</v>
      </c>
      <c r="GV182" s="1467" t="e">
        <f t="shared" si="1912"/>
        <v>#DIV/0!</v>
      </c>
      <c r="GW182" s="1467" t="e">
        <f t="shared" si="1913"/>
        <v>#DIV/0!</v>
      </c>
      <c r="GX182" s="1468" t="e">
        <f t="shared" si="1914"/>
        <v>#DIV/0!</v>
      </c>
      <c r="GZ182" s="1461" t="s">
        <v>462</v>
      </c>
      <c r="HA182" s="1462" t="e">
        <f t="shared" ref="HA182:HJ182" si="1964">SUM(HA170:HA181)</f>
        <v>#DIV/0!</v>
      </c>
      <c r="HB182" s="1463">
        <f t="shared" si="1964"/>
        <v>0</v>
      </c>
      <c r="HC182" s="1464">
        <f t="shared" si="1964"/>
        <v>0</v>
      </c>
      <c r="HD182" s="1464">
        <f t="shared" si="1964"/>
        <v>0</v>
      </c>
      <c r="HE182" s="1464">
        <f t="shared" si="1964"/>
        <v>0</v>
      </c>
      <c r="HF182" s="1464">
        <f t="shared" si="1964"/>
        <v>0</v>
      </c>
      <c r="HG182" s="1464">
        <f t="shared" si="1964"/>
        <v>0</v>
      </c>
      <c r="HH182" s="1464">
        <f t="shared" si="1964"/>
        <v>0</v>
      </c>
      <c r="HI182" s="1464">
        <f t="shared" si="1964"/>
        <v>0</v>
      </c>
      <c r="HJ182" s="1465">
        <f t="shared" si="1964"/>
        <v>0</v>
      </c>
      <c r="HK182" s="324"/>
      <c r="HL182" s="1461" t="s">
        <v>462</v>
      </c>
      <c r="HM182" s="1466" t="e">
        <f t="shared" si="1916"/>
        <v>#DIV/0!</v>
      </c>
      <c r="HN182" s="1467" t="e">
        <f t="shared" si="1917"/>
        <v>#DIV/0!</v>
      </c>
      <c r="HO182" s="1467" t="e">
        <f t="shared" si="1918"/>
        <v>#DIV/0!</v>
      </c>
      <c r="HP182" s="1467" t="e">
        <f t="shared" si="1919"/>
        <v>#DIV/0!</v>
      </c>
      <c r="HQ182" s="1467" t="e">
        <f t="shared" si="1920"/>
        <v>#DIV/0!</v>
      </c>
      <c r="HR182" s="1467" t="e">
        <f t="shared" si="1921"/>
        <v>#DIV/0!</v>
      </c>
      <c r="HS182" s="1467" t="e">
        <f t="shared" si="1922"/>
        <v>#DIV/0!</v>
      </c>
      <c r="HT182" s="1467" t="e">
        <f t="shared" si="1923"/>
        <v>#DIV/0!</v>
      </c>
      <c r="HU182" s="1468" t="e">
        <f t="shared" si="1924"/>
        <v>#DIV/0!</v>
      </c>
      <c r="HW182" s="1461" t="s">
        <v>462</v>
      </c>
      <c r="HX182" s="1462" t="e">
        <f t="shared" ref="HX182:IG182" si="1965">SUM(HX170:HX181)</f>
        <v>#DIV/0!</v>
      </c>
      <c r="HY182" s="1463">
        <f t="shared" si="1965"/>
        <v>0</v>
      </c>
      <c r="HZ182" s="1464">
        <f t="shared" si="1965"/>
        <v>0</v>
      </c>
      <c r="IA182" s="1464">
        <f t="shared" si="1965"/>
        <v>0</v>
      </c>
      <c r="IB182" s="1464">
        <f t="shared" si="1965"/>
        <v>0</v>
      </c>
      <c r="IC182" s="1464">
        <f t="shared" si="1965"/>
        <v>0</v>
      </c>
      <c r="ID182" s="1464">
        <f t="shared" si="1965"/>
        <v>0</v>
      </c>
      <c r="IE182" s="1464">
        <f t="shared" si="1965"/>
        <v>0</v>
      </c>
      <c r="IF182" s="1464">
        <f t="shared" si="1965"/>
        <v>0</v>
      </c>
      <c r="IG182" s="1465">
        <f t="shared" si="1965"/>
        <v>0</v>
      </c>
      <c r="IH182" s="324"/>
      <c r="II182" s="1461" t="s">
        <v>462</v>
      </c>
      <c r="IJ182" s="1466" t="e">
        <f t="shared" si="1926"/>
        <v>#DIV/0!</v>
      </c>
      <c r="IK182" s="1467" t="e">
        <f t="shared" si="1927"/>
        <v>#DIV/0!</v>
      </c>
      <c r="IL182" s="1467" t="e">
        <f t="shared" si="1928"/>
        <v>#DIV/0!</v>
      </c>
      <c r="IM182" s="1467" t="e">
        <f t="shared" si="1929"/>
        <v>#DIV/0!</v>
      </c>
      <c r="IN182" s="1467" t="e">
        <f t="shared" si="1930"/>
        <v>#DIV/0!</v>
      </c>
      <c r="IO182" s="1467" t="e">
        <f t="shared" si="1931"/>
        <v>#DIV/0!</v>
      </c>
      <c r="IP182" s="1467" t="e">
        <f t="shared" si="1932"/>
        <v>#DIV/0!</v>
      </c>
      <c r="IQ182" s="1467" t="e">
        <f t="shared" si="1933"/>
        <v>#DIV/0!</v>
      </c>
      <c r="IR182" s="1468" t="e">
        <f t="shared" si="1934"/>
        <v>#DIV/0!</v>
      </c>
      <c r="IT182" s="1461" t="s">
        <v>462</v>
      </c>
      <c r="IU182" s="1462" t="e">
        <f t="shared" ref="IU182:JD182" si="1966">SUM(IU170:IU181)</f>
        <v>#DIV/0!</v>
      </c>
      <c r="IV182" s="1463">
        <f t="shared" si="1966"/>
        <v>0</v>
      </c>
      <c r="IW182" s="1464">
        <f t="shared" si="1966"/>
        <v>0</v>
      </c>
      <c r="IX182" s="1464">
        <f t="shared" si="1966"/>
        <v>0</v>
      </c>
      <c r="IY182" s="1464">
        <f t="shared" si="1966"/>
        <v>0</v>
      </c>
      <c r="IZ182" s="1464">
        <f t="shared" si="1966"/>
        <v>0</v>
      </c>
      <c r="JA182" s="1464">
        <f t="shared" si="1966"/>
        <v>0</v>
      </c>
      <c r="JB182" s="1464">
        <f t="shared" si="1966"/>
        <v>0</v>
      </c>
      <c r="JC182" s="1464">
        <f t="shared" si="1966"/>
        <v>0</v>
      </c>
      <c r="JD182" s="1465">
        <f t="shared" si="1966"/>
        <v>0</v>
      </c>
      <c r="JE182" s="324"/>
      <c r="JF182" s="1461" t="s">
        <v>462</v>
      </c>
      <c r="JG182" s="1466" t="e">
        <f t="shared" si="1936"/>
        <v>#DIV/0!</v>
      </c>
      <c r="JH182" s="1467" t="e">
        <f t="shared" si="1937"/>
        <v>#DIV/0!</v>
      </c>
      <c r="JI182" s="1467" t="e">
        <f t="shared" si="1938"/>
        <v>#DIV/0!</v>
      </c>
      <c r="JJ182" s="1467" t="e">
        <f t="shared" si="1939"/>
        <v>#DIV/0!</v>
      </c>
      <c r="JK182" s="1467" t="e">
        <f t="shared" si="1940"/>
        <v>#DIV/0!</v>
      </c>
      <c r="JL182" s="1467" t="e">
        <f t="shared" si="1941"/>
        <v>#DIV/0!</v>
      </c>
      <c r="JM182" s="1467" t="e">
        <f t="shared" si="1942"/>
        <v>#DIV/0!</v>
      </c>
      <c r="JN182" s="1467" t="e">
        <f t="shared" si="1943"/>
        <v>#DIV/0!</v>
      </c>
      <c r="JO182" s="1468" t="e">
        <f t="shared" si="1944"/>
        <v>#DIV/0!</v>
      </c>
      <c r="JQ182" s="1461" t="s">
        <v>462</v>
      </c>
      <c r="JR182" s="1462" t="e">
        <f t="shared" ref="JR182:KA182" si="1967">SUM(JR170:JR181)</f>
        <v>#DIV/0!</v>
      </c>
      <c r="JS182" s="1463">
        <f t="shared" si="1967"/>
        <v>0</v>
      </c>
      <c r="JT182" s="1464">
        <f t="shared" si="1967"/>
        <v>0</v>
      </c>
      <c r="JU182" s="1464">
        <f t="shared" si="1967"/>
        <v>0</v>
      </c>
      <c r="JV182" s="1464">
        <f t="shared" si="1967"/>
        <v>0</v>
      </c>
      <c r="JW182" s="1464">
        <f t="shared" si="1967"/>
        <v>0</v>
      </c>
      <c r="JX182" s="1464">
        <f t="shared" si="1967"/>
        <v>0</v>
      </c>
      <c r="JY182" s="1464">
        <f t="shared" si="1967"/>
        <v>0</v>
      </c>
      <c r="JZ182" s="1464">
        <f t="shared" si="1967"/>
        <v>0</v>
      </c>
      <c r="KA182" s="1465">
        <f t="shared" si="1967"/>
        <v>0</v>
      </c>
      <c r="KB182" s="324"/>
      <c r="KC182" s="1461" t="s">
        <v>462</v>
      </c>
      <c r="KD182" s="1466" t="e">
        <f t="shared" si="1946"/>
        <v>#DIV/0!</v>
      </c>
      <c r="KE182" s="1467" t="e">
        <f t="shared" si="1947"/>
        <v>#DIV/0!</v>
      </c>
      <c r="KF182" s="1467" t="e">
        <f t="shared" si="1948"/>
        <v>#DIV/0!</v>
      </c>
      <c r="KG182" s="1467" t="e">
        <f t="shared" si="1949"/>
        <v>#DIV/0!</v>
      </c>
      <c r="KH182" s="1467" t="e">
        <f t="shared" si="1950"/>
        <v>#DIV/0!</v>
      </c>
      <c r="KI182" s="1467" t="e">
        <f t="shared" si="1951"/>
        <v>#DIV/0!</v>
      </c>
      <c r="KJ182" s="1467" t="e">
        <f t="shared" si="1952"/>
        <v>#DIV/0!</v>
      </c>
      <c r="KK182" s="1467" t="e">
        <f t="shared" si="1953"/>
        <v>#DIV/0!</v>
      </c>
      <c r="KL182" s="1468" t="e">
        <f t="shared" si="1954"/>
        <v>#DIV/0!</v>
      </c>
    </row>
    <row r="183" spans="1:298" x14ac:dyDescent="0.2">
      <c r="A183" s="334">
        <f>EOMONTH(A169,-1)</f>
        <v>43708</v>
      </c>
      <c r="B183" s="335"/>
      <c r="C183" s="336"/>
      <c r="D183" s="337"/>
      <c r="E183" s="337"/>
      <c r="F183" s="337"/>
      <c r="G183" s="337"/>
      <c r="H183" s="337"/>
      <c r="I183" s="337"/>
      <c r="J183" s="337"/>
      <c r="K183" s="338"/>
      <c r="L183" s="324"/>
      <c r="M183" s="334">
        <f>EOMONTH(M169,-1)</f>
        <v>43708</v>
      </c>
      <c r="N183" s="339"/>
      <c r="O183" s="339"/>
      <c r="P183" s="340"/>
      <c r="Q183" s="340"/>
      <c r="R183" s="340"/>
      <c r="S183" s="340"/>
      <c r="T183" s="340"/>
      <c r="U183" s="340"/>
      <c r="V183" s="341"/>
      <c r="X183" s="334">
        <f>EOMONTH(X169,-1)</f>
        <v>43708</v>
      </c>
      <c r="Y183" s="335"/>
      <c r="Z183" s="336"/>
      <c r="AA183" s="337"/>
      <c r="AB183" s="337"/>
      <c r="AC183" s="337"/>
      <c r="AD183" s="337"/>
      <c r="AE183" s="337"/>
      <c r="AF183" s="337"/>
      <c r="AG183" s="337"/>
      <c r="AH183" s="338"/>
      <c r="AI183" s="324"/>
      <c r="AJ183" s="334">
        <f>EOMONTH(AJ169,-1)</f>
        <v>43708</v>
      </c>
      <c r="AK183" s="339"/>
      <c r="AL183" s="339"/>
      <c r="AM183" s="340"/>
      <c r="AN183" s="340"/>
      <c r="AO183" s="340"/>
      <c r="AP183" s="340"/>
      <c r="AQ183" s="340"/>
      <c r="AR183" s="340"/>
      <c r="AS183" s="341"/>
      <c r="AU183" s="334">
        <f>EOMONTH(AU169,-1)</f>
        <v>43708</v>
      </c>
      <c r="AV183" s="335"/>
      <c r="AW183" s="336"/>
      <c r="AX183" s="337"/>
      <c r="AY183" s="337"/>
      <c r="AZ183" s="337"/>
      <c r="BA183" s="337"/>
      <c r="BB183" s="337"/>
      <c r="BC183" s="337"/>
      <c r="BD183" s="337"/>
      <c r="BE183" s="338"/>
      <c r="BF183" s="324"/>
      <c r="BG183" s="334">
        <f>EOMONTH(BG169,-1)</f>
        <v>43708</v>
      </c>
      <c r="BH183" s="339"/>
      <c r="BI183" s="339"/>
      <c r="BJ183" s="340"/>
      <c r="BK183" s="340"/>
      <c r="BL183" s="340"/>
      <c r="BM183" s="340"/>
      <c r="BN183" s="340"/>
      <c r="BO183" s="340"/>
      <c r="BP183" s="341"/>
      <c r="BR183" s="334">
        <f>EOMONTH(BR169,-1)</f>
        <v>43708</v>
      </c>
      <c r="BS183" s="335"/>
      <c r="BT183" s="336"/>
      <c r="BU183" s="337"/>
      <c r="BV183" s="337"/>
      <c r="BW183" s="337"/>
      <c r="BX183" s="337"/>
      <c r="BY183" s="337"/>
      <c r="BZ183" s="337"/>
      <c r="CA183" s="337"/>
      <c r="CB183" s="338"/>
      <c r="CC183" s="324"/>
      <c r="CD183" s="334">
        <f>EOMONTH(CD169,-1)</f>
        <v>43708</v>
      </c>
      <c r="CE183" s="339"/>
      <c r="CF183" s="339"/>
      <c r="CG183" s="340"/>
      <c r="CH183" s="340"/>
      <c r="CI183" s="340"/>
      <c r="CJ183" s="340"/>
      <c r="CK183" s="340"/>
      <c r="CL183" s="340"/>
      <c r="CM183" s="341"/>
      <c r="CO183" s="334">
        <f>EOMONTH(CO169,-1)</f>
        <v>43708</v>
      </c>
      <c r="CP183" s="335"/>
      <c r="CQ183" s="336"/>
      <c r="CR183" s="337"/>
      <c r="CS183" s="337"/>
      <c r="CT183" s="337"/>
      <c r="CU183" s="337"/>
      <c r="CV183" s="337"/>
      <c r="CW183" s="337"/>
      <c r="CX183" s="337"/>
      <c r="CY183" s="338"/>
      <c r="CZ183" s="324"/>
      <c r="DA183" s="334">
        <f>EOMONTH(DA169,-1)</f>
        <v>43708</v>
      </c>
      <c r="DB183" s="339"/>
      <c r="DC183" s="339"/>
      <c r="DD183" s="340"/>
      <c r="DE183" s="340"/>
      <c r="DF183" s="340"/>
      <c r="DG183" s="340"/>
      <c r="DH183" s="340"/>
      <c r="DI183" s="340"/>
      <c r="DJ183" s="341"/>
      <c r="DL183" s="334">
        <f>EOMONTH(DL169,-1)</f>
        <v>43708</v>
      </c>
      <c r="DM183" s="335"/>
      <c r="DN183" s="336"/>
      <c r="DO183" s="337"/>
      <c r="DP183" s="337"/>
      <c r="DQ183" s="337"/>
      <c r="DR183" s="337"/>
      <c r="DS183" s="337"/>
      <c r="DT183" s="337"/>
      <c r="DU183" s="337"/>
      <c r="DV183" s="338"/>
      <c r="DW183" s="324"/>
      <c r="DX183" s="334">
        <f>EOMONTH(DX169,-1)</f>
        <v>43708</v>
      </c>
      <c r="DY183" s="339"/>
      <c r="DZ183" s="339"/>
      <c r="EA183" s="340"/>
      <c r="EB183" s="340"/>
      <c r="EC183" s="340"/>
      <c r="ED183" s="340"/>
      <c r="EE183" s="340"/>
      <c r="EF183" s="340"/>
      <c r="EG183" s="341"/>
      <c r="EI183" s="334">
        <f>EOMONTH(EI169,-1)</f>
        <v>43708</v>
      </c>
      <c r="EJ183" s="335"/>
      <c r="EK183" s="336"/>
      <c r="EL183" s="337"/>
      <c r="EM183" s="337"/>
      <c r="EN183" s="337"/>
      <c r="EO183" s="337"/>
      <c r="EP183" s="337"/>
      <c r="EQ183" s="337"/>
      <c r="ER183" s="337"/>
      <c r="ES183" s="338"/>
      <c r="ET183" s="324"/>
      <c r="EU183" s="334">
        <f>EOMONTH(EU169,-1)</f>
        <v>43708</v>
      </c>
      <c r="EV183" s="339"/>
      <c r="EW183" s="339"/>
      <c r="EX183" s="340"/>
      <c r="EY183" s="340"/>
      <c r="EZ183" s="340"/>
      <c r="FA183" s="340"/>
      <c r="FB183" s="340"/>
      <c r="FC183" s="340"/>
      <c r="FD183" s="341"/>
      <c r="FF183" s="334">
        <f>EOMONTH(FF169,-1)</f>
        <v>43708</v>
      </c>
      <c r="FG183" s="335"/>
      <c r="FH183" s="336"/>
      <c r="FI183" s="337"/>
      <c r="FJ183" s="337"/>
      <c r="FK183" s="337"/>
      <c r="FL183" s="337"/>
      <c r="FM183" s="337"/>
      <c r="FN183" s="337"/>
      <c r="FO183" s="337"/>
      <c r="FP183" s="338"/>
      <c r="FQ183" s="324"/>
      <c r="FR183" s="334">
        <f>EOMONTH(FR169,-1)</f>
        <v>43708</v>
      </c>
      <c r="FS183" s="339"/>
      <c r="FT183" s="339"/>
      <c r="FU183" s="340"/>
      <c r="FV183" s="340"/>
      <c r="FW183" s="340"/>
      <c r="FX183" s="340"/>
      <c r="FY183" s="340"/>
      <c r="FZ183" s="340"/>
      <c r="GA183" s="341"/>
      <c r="GC183" s="334">
        <f>EOMONTH(GC169,-1)</f>
        <v>43708</v>
      </c>
      <c r="GD183" s="335"/>
      <c r="GE183" s="336"/>
      <c r="GF183" s="337"/>
      <c r="GG183" s="337"/>
      <c r="GH183" s="337"/>
      <c r="GI183" s="337"/>
      <c r="GJ183" s="337"/>
      <c r="GK183" s="337"/>
      <c r="GL183" s="337"/>
      <c r="GM183" s="338"/>
      <c r="GN183" s="324"/>
      <c r="GO183" s="334">
        <f>EOMONTH(GO169,-1)</f>
        <v>43708</v>
      </c>
      <c r="GP183" s="339"/>
      <c r="GQ183" s="339"/>
      <c r="GR183" s="340"/>
      <c r="GS183" s="340"/>
      <c r="GT183" s="340"/>
      <c r="GU183" s="340"/>
      <c r="GV183" s="340"/>
      <c r="GW183" s="340"/>
      <c r="GX183" s="341"/>
      <c r="GZ183" s="334">
        <f>EOMONTH(GZ169,-1)</f>
        <v>43708</v>
      </c>
      <c r="HA183" s="335"/>
      <c r="HB183" s="336"/>
      <c r="HC183" s="337"/>
      <c r="HD183" s="337"/>
      <c r="HE183" s="337"/>
      <c r="HF183" s="337"/>
      <c r="HG183" s="337"/>
      <c r="HH183" s="337"/>
      <c r="HI183" s="337"/>
      <c r="HJ183" s="338"/>
      <c r="HK183" s="324"/>
      <c r="HL183" s="334">
        <f>EOMONTH(HL169,-1)</f>
        <v>43708</v>
      </c>
      <c r="HM183" s="339"/>
      <c r="HN183" s="339"/>
      <c r="HO183" s="340"/>
      <c r="HP183" s="340"/>
      <c r="HQ183" s="340"/>
      <c r="HR183" s="340"/>
      <c r="HS183" s="340"/>
      <c r="HT183" s="340"/>
      <c r="HU183" s="341"/>
      <c r="HW183" s="334">
        <f>EOMONTH(HW169,-1)</f>
        <v>43708</v>
      </c>
      <c r="HX183" s="335"/>
      <c r="HY183" s="336"/>
      <c r="HZ183" s="337"/>
      <c r="IA183" s="337"/>
      <c r="IB183" s="337"/>
      <c r="IC183" s="337"/>
      <c r="ID183" s="337"/>
      <c r="IE183" s="337"/>
      <c r="IF183" s="337"/>
      <c r="IG183" s="338"/>
      <c r="IH183" s="324"/>
      <c r="II183" s="334">
        <f>EOMONTH(II169,-1)</f>
        <v>43708</v>
      </c>
      <c r="IJ183" s="339"/>
      <c r="IK183" s="339"/>
      <c r="IL183" s="340"/>
      <c r="IM183" s="340"/>
      <c r="IN183" s="340"/>
      <c r="IO183" s="340"/>
      <c r="IP183" s="340"/>
      <c r="IQ183" s="340"/>
      <c r="IR183" s="341"/>
      <c r="IT183" s="334">
        <f>EOMONTH(IT169,-1)</f>
        <v>43708</v>
      </c>
      <c r="IU183" s="335"/>
      <c r="IV183" s="336"/>
      <c r="IW183" s="337"/>
      <c r="IX183" s="337"/>
      <c r="IY183" s="337"/>
      <c r="IZ183" s="337"/>
      <c r="JA183" s="337"/>
      <c r="JB183" s="337"/>
      <c r="JC183" s="337"/>
      <c r="JD183" s="338"/>
      <c r="JE183" s="324"/>
      <c r="JF183" s="334">
        <f>EOMONTH(JF169,-1)</f>
        <v>43708</v>
      </c>
      <c r="JG183" s="339"/>
      <c r="JH183" s="339"/>
      <c r="JI183" s="340"/>
      <c r="JJ183" s="340"/>
      <c r="JK183" s="340"/>
      <c r="JL183" s="340"/>
      <c r="JM183" s="340"/>
      <c r="JN183" s="340"/>
      <c r="JO183" s="341"/>
      <c r="JQ183" s="334">
        <f>EOMONTH(JQ169,-1)</f>
        <v>43708</v>
      </c>
      <c r="JR183" s="335"/>
      <c r="JS183" s="336"/>
      <c r="JT183" s="337"/>
      <c r="JU183" s="337"/>
      <c r="JV183" s="337"/>
      <c r="JW183" s="337"/>
      <c r="JX183" s="337"/>
      <c r="JY183" s="337"/>
      <c r="JZ183" s="337"/>
      <c r="KA183" s="338"/>
      <c r="KB183" s="324"/>
      <c r="KC183" s="334">
        <f>EOMONTH(KC169,-1)</f>
        <v>43708</v>
      </c>
      <c r="KD183" s="339"/>
      <c r="KE183" s="339"/>
      <c r="KF183" s="340"/>
      <c r="KG183" s="340"/>
      <c r="KH183" s="340"/>
      <c r="KI183" s="340"/>
      <c r="KJ183" s="340"/>
      <c r="KK183" s="340"/>
      <c r="KL183" s="341"/>
    </row>
    <row r="184" spans="1:298" x14ac:dyDescent="0.2">
      <c r="A184" s="343" t="s">
        <v>472</v>
      </c>
      <c r="B184" s="344" t="e">
        <f>+C184/C196</f>
        <v>#DIV/0!</v>
      </c>
      <c r="C184" s="345">
        <f>SUM(D184:K184)</f>
        <v>0</v>
      </c>
      <c r="D184" s="346">
        <f t="shared" ref="D184:D195" si="1968">AA184+AX184+BU184+CR184+DO184+EL184+FI184+GF184+HC184+HZ184+IW184+JT184</f>
        <v>0</v>
      </c>
      <c r="E184" s="346">
        <f t="shared" ref="E184:E195" si="1969">AB184+AY184+BV184+CS184+DP184+EM184+FJ184+GG184+HD184+IA184+IX184+JU184</f>
        <v>0</v>
      </c>
      <c r="F184" s="346">
        <f t="shared" ref="F184:F195" si="1970">AC184+AZ184+BW184+CT184+DQ184+EN184+FK184+GH184+HE184+IB184+IY184+JV184</f>
        <v>0</v>
      </c>
      <c r="G184" s="346">
        <f t="shared" ref="G184:G195" si="1971">AD184+BA184+BX184+CU184+DR184+EO184+FL184+GI184+HF184+IC184+IZ184+JW184</f>
        <v>0</v>
      </c>
      <c r="H184" s="346">
        <f t="shared" ref="H184:H195" si="1972">AE184+BB184+BY184+CV184+DS184+EP184+FM184+GJ184+HG184+ID184+JA184+JX184</f>
        <v>0</v>
      </c>
      <c r="I184" s="346">
        <f t="shared" ref="I184:I195" si="1973">AF184+BC184+BZ184+CW184+DT184+EQ184+FN184+GK184+HH184+IE184+JB184+JY184</f>
        <v>0</v>
      </c>
      <c r="J184" s="346">
        <f t="shared" ref="J184:J195" si="1974">AG184+BD184+CA184+CX184+DU184+ER184+FO184+GL184+HI184+IF184+JC184+JZ184</f>
        <v>0</v>
      </c>
      <c r="K184" s="347">
        <f t="shared" ref="K184:K195" si="1975">AH184+BE184+CB184+CY184+DV184+ES184+FP184+GM184+HJ184+IG184+JD184+KA184</f>
        <v>0</v>
      </c>
      <c r="L184" s="324"/>
      <c r="M184" s="343" t="str">
        <f t="shared" ref="M184:M195" si="1976">+$A184</f>
        <v>BC/BS</v>
      </c>
      <c r="N184" s="339" t="e">
        <f>SUM(O184:V184)</f>
        <v>#DIV/0!</v>
      </c>
      <c r="O184" s="1269" t="e">
        <f t="shared" ref="O184:O196" si="1977">+D184/$C184</f>
        <v>#DIV/0!</v>
      </c>
      <c r="P184" s="348" t="e">
        <f t="shared" ref="P184:P196" si="1978">+E184/$C184</f>
        <v>#DIV/0!</v>
      </c>
      <c r="Q184" s="348" t="e">
        <f t="shared" ref="Q184:Q196" si="1979">+F184/$C184</f>
        <v>#DIV/0!</v>
      </c>
      <c r="R184" s="348" t="e">
        <f t="shared" ref="R184:R196" si="1980">+G184/$C184</f>
        <v>#DIV/0!</v>
      </c>
      <c r="S184" s="348" t="e">
        <f t="shared" ref="S184:S196" si="1981">+H184/$C184</f>
        <v>#DIV/0!</v>
      </c>
      <c r="T184" s="348" t="e">
        <f t="shared" ref="T184:T196" si="1982">+I184/$C184</f>
        <v>#DIV/0!</v>
      </c>
      <c r="U184" s="348" t="e">
        <f t="shared" ref="U184:U196" si="1983">+J184/$C184</f>
        <v>#DIV/0!</v>
      </c>
      <c r="V184" s="349" t="e">
        <f t="shared" ref="V184:V196" si="1984">+K184/$C184</f>
        <v>#DIV/0!</v>
      </c>
      <c r="X184" s="343" t="s">
        <v>472</v>
      </c>
      <c r="Y184" s="344" t="e">
        <f>+Z184/Z196</f>
        <v>#DIV/0!</v>
      </c>
      <c r="Z184" s="345">
        <f>SUM(AA184:AH184)</f>
        <v>0</v>
      </c>
      <c r="AA184" s="346"/>
      <c r="AB184" s="346"/>
      <c r="AC184" s="346"/>
      <c r="AD184" s="346"/>
      <c r="AE184" s="346"/>
      <c r="AF184" s="346"/>
      <c r="AG184" s="346"/>
      <c r="AH184" s="347"/>
      <c r="AI184" s="324"/>
      <c r="AJ184" s="343" t="str">
        <f t="shared" ref="AJ184:AJ195" si="1985">+$A184</f>
        <v>BC/BS</v>
      </c>
      <c r="AK184" s="339" t="e">
        <f>SUM(AL184:AS184)</f>
        <v>#DIV/0!</v>
      </c>
      <c r="AL184" s="1269" t="e">
        <f>+AA184/Z184</f>
        <v>#DIV/0!</v>
      </c>
      <c r="AM184" s="348" t="e">
        <f>+AB184/Z184</f>
        <v>#DIV/0!</v>
      </c>
      <c r="AN184" s="348" t="e">
        <f>+AC184/Z184</f>
        <v>#DIV/0!</v>
      </c>
      <c r="AO184" s="348" t="e">
        <f>+AD184/Z184</f>
        <v>#DIV/0!</v>
      </c>
      <c r="AP184" s="348" t="e">
        <f>+AE184/Z184</f>
        <v>#DIV/0!</v>
      </c>
      <c r="AQ184" s="348" t="e">
        <f>+AF184/Z184</f>
        <v>#DIV/0!</v>
      </c>
      <c r="AR184" s="348" t="e">
        <f>+AG184/Z184</f>
        <v>#DIV/0!</v>
      </c>
      <c r="AS184" s="349" t="e">
        <f>+AH184/Z184</f>
        <v>#DIV/0!</v>
      </c>
      <c r="AU184" s="343" t="s">
        <v>472</v>
      </c>
      <c r="AV184" s="344" t="e">
        <f>+AW184/AW196</f>
        <v>#DIV/0!</v>
      </c>
      <c r="AW184" s="345">
        <f>SUM(AX184:BE184)</f>
        <v>0</v>
      </c>
      <c r="AX184" s="346"/>
      <c r="AY184" s="346"/>
      <c r="AZ184" s="346"/>
      <c r="BA184" s="346"/>
      <c r="BB184" s="346"/>
      <c r="BC184" s="346"/>
      <c r="BD184" s="346"/>
      <c r="BE184" s="347"/>
      <c r="BF184" s="324"/>
      <c r="BG184" s="343" t="str">
        <f t="shared" ref="BG184:BG195" si="1986">+$A184</f>
        <v>BC/BS</v>
      </c>
      <c r="BH184" s="339" t="e">
        <f>SUM(BI184:BP184)</f>
        <v>#DIV/0!</v>
      </c>
      <c r="BI184" s="1269" t="e">
        <f>+AX184/AW184</f>
        <v>#DIV/0!</v>
      </c>
      <c r="BJ184" s="348" t="e">
        <f>+AY184/AW184</f>
        <v>#DIV/0!</v>
      </c>
      <c r="BK184" s="348" t="e">
        <f>+AZ184/AW184</f>
        <v>#DIV/0!</v>
      </c>
      <c r="BL184" s="348" t="e">
        <f>+BA184/AW184</f>
        <v>#DIV/0!</v>
      </c>
      <c r="BM184" s="348" t="e">
        <f>+BB184/AW184</f>
        <v>#DIV/0!</v>
      </c>
      <c r="BN184" s="348" t="e">
        <f>+BC184/AW184</f>
        <v>#DIV/0!</v>
      </c>
      <c r="BO184" s="348" t="e">
        <f>+BD184/AW184</f>
        <v>#DIV/0!</v>
      </c>
      <c r="BP184" s="349" t="e">
        <f>+BE184/AW184</f>
        <v>#DIV/0!</v>
      </c>
      <c r="BR184" s="343" t="s">
        <v>472</v>
      </c>
      <c r="BS184" s="344" t="e">
        <f>+BT184/BT196</f>
        <v>#DIV/0!</v>
      </c>
      <c r="BT184" s="345">
        <f>SUM(BU184:CB184)</f>
        <v>0</v>
      </c>
      <c r="BU184" s="346"/>
      <c r="BV184" s="346"/>
      <c r="BW184" s="346"/>
      <c r="BX184" s="346"/>
      <c r="BY184" s="346"/>
      <c r="BZ184" s="346"/>
      <c r="CA184" s="346"/>
      <c r="CB184" s="347"/>
      <c r="CC184" s="324"/>
      <c r="CD184" s="343" t="str">
        <f t="shared" ref="CD184:CD195" si="1987">+$A184</f>
        <v>BC/BS</v>
      </c>
      <c r="CE184" s="339" t="e">
        <f>SUM(CF184:CM184)</f>
        <v>#DIV/0!</v>
      </c>
      <c r="CF184" s="1269" t="e">
        <f>+BU184/BT184</f>
        <v>#DIV/0!</v>
      </c>
      <c r="CG184" s="348" t="e">
        <f>+BV184/BT184</f>
        <v>#DIV/0!</v>
      </c>
      <c r="CH184" s="348" t="e">
        <f>+BW184/BT184</f>
        <v>#DIV/0!</v>
      </c>
      <c r="CI184" s="348" t="e">
        <f>+BX184/BT184</f>
        <v>#DIV/0!</v>
      </c>
      <c r="CJ184" s="348" t="e">
        <f>+BY184/BT184</f>
        <v>#DIV/0!</v>
      </c>
      <c r="CK184" s="348" t="e">
        <f>+BZ184/BT184</f>
        <v>#DIV/0!</v>
      </c>
      <c r="CL184" s="348" t="e">
        <f>+CA184/BT184</f>
        <v>#DIV/0!</v>
      </c>
      <c r="CM184" s="349" t="e">
        <f>+CB184/BT184</f>
        <v>#DIV/0!</v>
      </c>
      <c r="CO184" s="343" t="s">
        <v>472</v>
      </c>
      <c r="CP184" s="344" t="e">
        <f>+CQ184/CQ196</f>
        <v>#DIV/0!</v>
      </c>
      <c r="CQ184" s="345">
        <f>SUM(CR184:CY184)</f>
        <v>0</v>
      </c>
      <c r="CR184" s="346"/>
      <c r="CS184" s="346"/>
      <c r="CT184" s="346"/>
      <c r="CU184" s="346"/>
      <c r="CV184" s="346"/>
      <c r="CW184" s="346"/>
      <c r="CX184" s="346"/>
      <c r="CY184" s="347"/>
      <c r="CZ184" s="324"/>
      <c r="DA184" s="343" t="str">
        <f t="shared" ref="DA184:DA195" si="1988">+$A184</f>
        <v>BC/BS</v>
      </c>
      <c r="DB184" s="339" t="e">
        <f>SUM(DC184:DJ184)</f>
        <v>#DIV/0!</v>
      </c>
      <c r="DC184" s="1269" t="e">
        <f>+CR184/CQ184</f>
        <v>#DIV/0!</v>
      </c>
      <c r="DD184" s="348" t="e">
        <f>+CS184/CQ184</f>
        <v>#DIV/0!</v>
      </c>
      <c r="DE184" s="348" t="e">
        <f>+CT184/CQ184</f>
        <v>#DIV/0!</v>
      </c>
      <c r="DF184" s="348" t="e">
        <f>+CU184/CQ184</f>
        <v>#DIV/0!</v>
      </c>
      <c r="DG184" s="348" t="e">
        <f>+CV184/CQ184</f>
        <v>#DIV/0!</v>
      </c>
      <c r="DH184" s="348" t="e">
        <f>+CW184/CQ184</f>
        <v>#DIV/0!</v>
      </c>
      <c r="DI184" s="348" t="e">
        <f>+CX184/CQ184</f>
        <v>#DIV/0!</v>
      </c>
      <c r="DJ184" s="349" t="e">
        <f>+CY184/CQ184</f>
        <v>#DIV/0!</v>
      </c>
      <c r="DL184" s="343" t="s">
        <v>472</v>
      </c>
      <c r="DM184" s="344" t="e">
        <f>+DN184/DN196</f>
        <v>#DIV/0!</v>
      </c>
      <c r="DN184" s="345">
        <f>SUM(DO184:DV184)</f>
        <v>0</v>
      </c>
      <c r="DO184" s="346"/>
      <c r="DP184" s="346"/>
      <c r="DQ184" s="346"/>
      <c r="DR184" s="346"/>
      <c r="DS184" s="346"/>
      <c r="DT184" s="346"/>
      <c r="DU184" s="346"/>
      <c r="DV184" s="347"/>
      <c r="DW184" s="324"/>
      <c r="DX184" s="343" t="str">
        <f t="shared" ref="DX184:DX195" si="1989">+$A184</f>
        <v>BC/BS</v>
      </c>
      <c r="DY184" s="339" t="e">
        <f>SUM(DZ184:EG184)</f>
        <v>#DIV/0!</v>
      </c>
      <c r="DZ184" s="1269" t="e">
        <f>+DO184/DN184</f>
        <v>#DIV/0!</v>
      </c>
      <c r="EA184" s="348" t="e">
        <f>+DP184/DN184</f>
        <v>#DIV/0!</v>
      </c>
      <c r="EB184" s="348" t="e">
        <f>+DQ184/DN184</f>
        <v>#DIV/0!</v>
      </c>
      <c r="EC184" s="348" t="e">
        <f>+DR184/DN184</f>
        <v>#DIV/0!</v>
      </c>
      <c r="ED184" s="348" t="e">
        <f>+DS184/DN184</f>
        <v>#DIV/0!</v>
      </c>
      <c r="EE184" s="348" t="e">
        <f>+DT184/DN184</f>
        <v>#DIV/0!</v>
      </c>
      <c r="EF184" s="348" t="e">
        <f>+DU184/DN184</f>
        <v>#DIV/0!</v>
      </c>
      <c r="EG184" s="349" t="e">
        <f>+DV184/DN184</f>
        <v>#DIV/0!</v>
      </c>
      <c r="EI184" s="343" t="s">
        <v>472</v>
      </c>
      <c r="EJ184" s="344" t="e">
        <f>+EK184/EK196</f>
        <v>#DIV/0!</v>
      </c>
      <c r="EK184" s="345">
        <f>SUM(EL184:ES184)</f>
        <v>0</v>
      </c>
      <c r="EL184" s="346"/>
      <c r="EM184" s="346"/>
      <c r="EN184" s="346"/>
      <c r="EO184" s="346"/>
      <c r="EP184" s="346"/>
      <c r="EQ184" s="346"/>
      <c r="ER184" s="346"/>
      <c r="ES184" s="347"/>
      <c r="ET184" s="324"/>
      <c r="EU184" s="343" t="str">
        <f t="shared" ref="EU184:EU195" si="1990">+$A184</f>
        <v>BC/BS</v>
      </c>
      <c r="EV184" s="339" t="e">
        <f>SUM(EW184:FD184)</f>
        <v>#DIV/0!</v>
      </c>
      <c r="EW184" s="1269" t="e">
        <f>+EL184/EK184</f>
        <v>#DIV/0!</v>
      </c>
      <c r="EX184" s="348" t="e">
        <f>+EM184/EK184</f>
        <v>#DIV/0!</v>
      </c>
      <c r="EY184" s="348" t="e">
        <f>+EN184/EK184</f>
        <v>#DIV/0!</v>
      </c>
      <c r="EZ184" s="348" t="e">
        <f>+EO184/EK184</f>
        <v>#DIV/0!</v>
      </c>
      <c r="FA184" s="348" t="e">
        <f>+EP184/EK184</f>
        <v>#DIV/0!</v>
      </c>
      <c r="FB184" s="348" t="e">
        <f>+EQ184/EK184</f>
        <v>#DIV/0!</v>
      </c>
      <c r="FC184" s="348" t="e">
        <f>+ER184/EK184</f>
        <v>#DIV/0!</v>
      </c>
      <c r="FD184" s="349" t="e">
        <f>+ES184/EK184</f>
        <v>#DIV/0!</v>
      </c>
      <c r="FF184" s="343" t="s">
        <v>472</v>
      </c>
      <c r="FG184" s="344" t="e">
        <f>+FH184/FH196</f>
        <v>#DIV/0!</v>
      </c>
      <c r="FH184" s="345">
        <f>SUM(FI184:FP184)</f>
        <v>0</v>
      </c>
      <c r="FI184" s="346"/>
      <c r="FJ184" s="346"/>
      <c r="FK184" s="346"/>
      <c r="FL184" s="346"/>
      <c r="FM184" s="346"/>
      <c r="FN184" s="346"/>
      <c r="FO184" s="346"/>
      <c r="FP184" s="347"/>
      <c r="FQ184" s="324"/>
      <c r="FR184" s="343" t="str">
        <f t="shared" ref="FR184:FR195" si="1991">+$A184</f>
        <v>BC/BS</v>
      </c>
      <c r="FS184" s="339" t="e">
        <f>SUM(FT184:GA184)</f>
        <v>#DIV/0!</v>
      </c>
      <c r="FT184" s="1269" t="e">
        <f>+FI184/FH184</f>
        <v>#DIV/0!</v>
      </c>
      <c r="FU184" s="348" t="e">
        <f>+FJ184/FH184</f>
        <v>#DIV/0!</v>
      </c>
      <c r="FV184" s="348" t="e">
        <f>+FK184/FH184</f>
        <v>#DIV/0!</v>
      </c>
      <c r="FW184" s="348" t="e">
        <f>+FL184/FH184</f>
        <v>#DIV/0!</v>
      </c>
      <c r="FX184" s="348" t="e">
        <f>+FM184/FH184</f>
        <v>#DIV/0!</v>
      </c>
      <c r="FY184" s="348" t="e">
        <f>+FN184/FH184</f>
        <v>#DIV/0!</v>
      </c>
      <c r="FZ184" s="348" t="e">
        <f>+FO184/FH184</f>
        <v>#DIV/0!</v>
      </c>
      <c r="GA184" s="349" t="e">
        <f>+FP184/FH184</f>
        <v>#DIV/0!</v>
      </c>
      <c r="GC184" s="343" t="s">
        <v>472</v>
      </c>
      <c r="GD184" s="344" t="e">
        <f>+GE184/GE196</f>
        <v>#DIV/0!</v>
      </c>
      <c r="GE184" s="345">
        <f>SUM(GF184:GM184)</f>
        <v>0</v>
      </c>
      <c r="GF184" s="346"/>
      <c r="GG184" s="346"/>
      <c r="GH184" s="346"/>
      <c r="GI184" s="346"/>
      <c r="GJ184" s="346"/>
      <c r="GK184" s="346"/>
      <c r="GL184" s="346"/>
      <c r="GM184" s="347"/>
      <c r="GN184" s="324"/>
      <c r="GO184" s="343" t="str">
        <f t="shared" ref="GO184:GO195" si="1992">+$A184</f>
        <v>BC/BS</v>
      </c>
      <c r="GP184" s="339" t="e">
        <f>SUM(GQ184:GX184)</f>
        <v>#DIV/0!</v>
      </c>
      <c r="GQ184" s="1269" t="e">
        <f>+GF184/GE184</f>
        <v>#DIV/0!</v>
      </c>
      <c r="GR184" s="348" t="e">
        <f>+GG184/GE184</f>
        <v>#DIV/0!</v>
      </c>
      <c r="GS184" s="348" t="e">
        <f>+GH184/GE184</f>
        <v>#DIV/0!</v>
      </c>
      <c r="GT184" s="348" t="e">
        <f>+GI184/GE184</f>
        <v>#DIV/0!</v>
      </c>
      <c r="GU184" s="348" t="e">
        <f>+GJ184/GE184</f>
        <v>#DIV/0!</v>
      </c>
      <c r="GV184" s="348" t="e">
        <f>+GK184/GE184</f>
        <v>#DIV/0!</v>
      </c>
      <c r="GW184" s="348" t="e">
        <f>+GL184/GE184</f>
        <v>#DIV/0!</v>
      </c>
      <c r="GX184" s="349" t="e">
        <f>+GM184/GE184</f>
        <v>#DIV/0!</v>
      </c>
      <c r="GZ184" s="343" t="s">
        <v>472</v>
      </c>
      <c r="HA184" s="344" t="e">
        <f>+HB184/HB196</f>
        <v>#DIV/0!</v>
      </c>
      <c r="HB184" s="345">
        <f>SUM(HC184:HJ184)</f>
        <v>0</v>
      </c>
      <c r="HC184" s="346"/>
      <c r="HD184" s="346"/>
      <c r="HE184" s="346"/>
      <c r="HF184" s="346"/>
      <c r="HG184" s="346"/>
      <c r="HH184" s="346"/>
      <c r="HI184" s="346"/>
      <c r="HJ184" s="347"/>
      <c r="HK184" s="324"/>
      <c r="HL184" s="343" t="str">
        <f t="shared" ref="HL184:HL195" si="1993">+$A184</f>
        <v>BC/BS</v>
      </c>
      <c r="HM184" s="339" t="e">
        <f>SUM(HN184:HU184)</f>
        <v>#DIV/0!</v>
      </c>
      <c r="HN184" s="1269" t="e">
        <f>+HC184/HB184</f>
        <v>#DIV/0!</v>
      </c>
      <c r="HO184" s="348" t="e">
        <f>+HD184/HB184</f>
        <v>#DIV/0!</v>
      </c>
      <c r="HP184" s="348" t="e">
        <f>+HE184/HB184</f>
        <v>#DIV/0!</v>
      </c>
      <c r="HQ184" s="348" t="e">
        <f>+HF184/HB184</f>
        <v>#DIV/0!</v>
      </c>
      <c r="HR184" s="348" t="e">
        <f>+HG184/HB184</f>
        <v>#DIV/0!</v>
      </c>
      <c r="HS184" s="348" t="e">
        <f>+HH184/HB184</f>
        <v>#DIV/0!</v>
      </c>
      <c r="HT184" s="348" t="e">
        <f>+HI184/HB184</f>
        <v>#DIV/0!</v>
      </c>
      <c r="HU184" s="349" t="e">
        <f>+HJ184/HB184</f>
        <v>#DIV/0!</v>
      </c>
      <c r="HW184" s="343" t="s">
        <v>472</v>
      </c>
      <c r="HX184" s="344" t="e">
        <f>+HY184/HY196</f>
        <v>#DIV/0!</v>
      </c>
      <c r="HY184" s="345">
        <f>SUM(HZ184:IG184)</f>
        <v>0</v>
      </c>
      <c r="HZ184" s="346"/>
      <c r="IA184" s="346"/>
      <c r="IB184" s="346"/>
      <c r="IC184" s="346"/>
      <c r="ID184" s="346"/>
      <c r="IE184" s="346"/>
      <c r="IF184" s="346"/>
      <c r="IG184" s="347"/>
      <c r="IH184" s="324"/>
      <c r="II184" s="343" t="str">
        <f t="shared" ref="II184:II195" si="1994">+$A184</f>
        <v>BC/BS</v>
      </c>
      <c r="IJ184" s="339" t="e">
        <f>SUM(IK184:IR184)</f>
        <v>#DIV/0!</v>
      </c>
      <c r="IK184" s="1269" t="e">
        <f>+HZ184/HY184</f>
        <v>#DIV/0!</v>
      </c>
      <c r="IL184" s="348" t="e">
        <f>+IA184/HY184</f>
        <v>#DIV/0!</v>
      </c>
      <c r="IM184" s="348" t="e">
        <f>+IB184/HY184</f>
        <v>#DIV/0!</v>
      </c>
      <c r="IN184" s="348" t="e">
        <f>+IC184/HY184</f>
        <v>#DIV/0!</v>
      </c>
      <c r="IO184" s="348" t="e">
        <f>+ID184/HY184</f>
        <v>#DIV/0!</v>
      </c>
      <c r="IP184" s="348" t="e">
        <f>+IE184/HY184</f>
        <v>#DIV/0!</v>
      </c>
      <c r="IQ184" s="348" t="e">
        <f>+IF184/HY184</f>
        <v>#DIV/0!</v>
      </c>
      <c r="IR184" s="349" t="e">
        <f>+IG184/HY184</f>
        <v>#DIV/0!</v>
      </c>
      <c r="IT184" s="343" t="s">
        <v>472</v>
      </c>
      <c r="IU184" s="344" t="e">
        <f>+IV184/IV196</f>
        <v>#DIV/0!</v>
      </c>
      <c r="IV184" s="345">
        <f>SUM(IW184:JD184)</f>
        <v>0</v>
      </c>
      <c r="IW184" s="346"/>
      <c r="IX184" s="346"/>
      <c r="IY184" s="346"/>
      <c r="IZ184" s="346"/>
      <c r="JA184" s="346"/>
      <c r="JB184" s="346"/>
      <c r="JC184" s="346"/>
      <c r="JD184" s="347"/>
      <c r="JE184" s="324"/>
      <c r="JF184" s="343" t="str">
        <f t="shared" ref="JF184:JF195" si="1995">+$A184</f>
        <v>BC/BS</v>
      </c>
      <c r="JG184" s="339" t="e">
        <f>SUM(JH184:JO184)</f>
        <v>#DIV/0!</v>
      </c>
      <c r="JH184" s="1269" t="e">
        <f>+IW184/IV184</f>
        <v>#DIV/0!</v>
      </c>
      <c r="JI184" s="348" t="e">
        <f>+IX184/IV184</f>
        <v>#DIV/0!</v>
      </c>
      <c r="JJ184" s="348" t="e">
        <f>+IY184/IV184</f>
        <v>#DIV/0!</v>
      </c>
      <c r="JK184" s="348" t="e">
        <f>+IZ184/IV184</f>
        <v>#DIV/0!</v>
      </c>
      <c r="JL184" s="348" t="e">
        <f>+JA184/IV184</f>
        <v>#DIV/0!</v>
      </c>
      <c r="JM184" s="348" t="e">
        <f>+JB184/IV184</f>
        <v>#DIV/0!</v>
      </c>
      <c r="JN184" s="348" t="e">
        <f>+JC184/IV184</f>
        <v>#DIV/0!</v>
      </c>
      <c r="JO184" s="349" t="e">
        <f>+JD184/IV184</f>
        <v>#DIV/0!</v>
      </c>
      <c r="JQ184" s="343" t="s">
        <v>472</v>
      </c>
      <c r="JR184" s="344" t="e">
        <f>+JS184/JS196</f>
        <v>#DIV/0!</v>
      </c>
      <c r="JS184" s="345">
        <f>SUM(JT184:KA184)</f>
        <v>0</v>
      </c>
      <c r="JT184" s="346"/>
      <c r="JU184" s="346"/>
      <c r="JV184" s="346"/>
      <c r="JW184" s="346"/>
      <c r="JX184" s="346"/>
      <c r="JY184" s="346"/>
      <c r="JZ184" s="346"/>
      <c r="KA184" s="347"/>
      <c r="KB184" s="324"/>
      <c r="KC184" s="343" t="str">
        <f t="shared" ref="KC184:KC195" si="1996">+$A184</f>
        <v>BC/BS</v>
      </c>
      <c r="KD184" s="339" t="e">
        <f>SUM(KE184:KL184)</f>
        <v>#DIV/0!</v>
      </c>
      <c r="KE184" s="1269" t="e">
        <f>+JT184/JS184</f>
        <v>#DIV/0!</v>
      </c>
      <c r="KF184" s="348" t="e">
        <f>+JU184/JS184</f>
        <v>#DIV/0!</v>
      </c>
      <c r="KG184" s="348" t="e">
        <f>+JV184/JS184</f>
        <v>#DIV/0!</v>
      </c>
      <c r="KH184" s="348" t="e">
        <f>+JW184/JS184</f>
        <v>#DIV/0!</v>
      </c>
      <c r="KI184" s="348" t="e">
        <f>+JX184/JS184</f>
        <v>#DIV/0!</v>
      </c>
      <c r="KJ184" s="348" t="e">
        <f>+JY184/JS184</f>
        <v>#DIV/0!</v>
      </c>
      <c r="KK184" s="348" t="e">
        <f>+JZ184/JS184</f>
        <v>#DIV/0!</v>
      </c>
      <c r="KL184" s="349" t="e">
        <f>+KA184/JS184</f>
        <v>#DIV/0!</v>
      </c>
    </row>
    <row r="185" spans="1:298" x14ac:dyDescent="0.2">
      <c r="A185" s="343" t="s">
        <v>473</v>
      </c>
      <c r="B185" s="344" t="e">
        <f>+C185/C196</f>
        <v>#DIV/0!</v>
      </c>
      <c r="C185" s="345">
        <f t="shared" ref="C185:C195" si="1997">SUM(D185:K185)</f>
        <v>0</v>
      </c>
      <c r="D185" s="346">
        <f t="shared" si="1968"/>
        <v>0</v>
      </c>
      <c r="E185" s="346">
        <f t="shared" si="1969"/>
        <v>0</v>
      </c>
      <c r="F185" s="346">
        <f t="shared" si="1970"/>
        <v>0</v>
      </c>
      <c r="G185" s="346">
        <f t="shared" si="1971"/>
        <v>0</v>
      </c>
      <c r="H185" s="346">
        <f t="shared" si="1972"/>
        <v>0</v>
      </c>
      <c r="I185" s="346">
        <f t="shared" si="1973"/>
        <v>0</v>
      </c>
      <c r="J185" s="346">
        <f t="shared" si="1974"/>
        <v>0</v>
      </c>
      <c r="K185" s="347">
        <f t="shared" si="1975"/>
        <v>0</v>
      </c>
      <c r="L185" s="324"/>
      <c r="M185" s="343" t="str">
        <f t="shared" si="1976"/>
        <v>COMMERCIAL</v>
      </c>
      <c r="N185" s="339" t="e">
        <f t="shared" ref="N185:N196" si="1998">SUM(O185:V185)</f>
        <v>#DIV/0!</v>
      </c>
      <c r="O185" s="1269" t="e">
        <f t="shared" si="1977"/>
        <v>#DIV/0!</v>
      </c>
      <c r="P185" s="348" t="e">
        <f t="shared" si="1978"/>
        <v>#DIV/0!</v>
      </c>
      <c r="Q185" s="348" t="e">
        <f t="shared" si="1979"/>
        <v>#DIV/0!</v>
      </c>
      <c r="R185" s="348" t="e">
        <f t="shared" si="1980"/>
        <v>#DIV/0!</v>
      </c>
      <c r="S185" s="348" t="e">
        <f t="shared" si="1981"/>
        <v>#DIV/0!</v>
      </c>
      <c r="T185" s="348" t="e">
        <f t="shared" si="1982"/>
        <v>#DIV/0!</v>
      </c>
      <c r="U185" s="348" t="e">
        <f t="shared" si="1983"/>
        <v>#DIV/0!</v>
      </c>
      <c r="V185" s="349" t="e">
        <f t="shared" si="1984"/>
        <v>#DIV/0!</v>
      </c>
      <c r="X185" s="343" t="s">
        <v>473</v>
      </c>
      <c r="Y185" s="344" t="e">
        <f>+Z185/Z196</f>
        <v>#DIV/0!</v>
      </c>
      <c r="Z185" s="345">
        <f t="shared" ref="Z185:Z195" si="1999">SUM(AA185:AH185)</f>
        <v>0</v>
      </c>
      <c r="AA185" s="346"/>
      <c r="AB185" s="346"/>
      <c r="AC185" s="346"/>
      <c r="AD185" s="346"/>
      <c r="AE185" s="346"/>
      <c r="AF185" s="346"/>
      <c r="AG185" s="346"/>
      <c r="AH185" s="347"/>
      <c r="AI185" s="324"/>
      <c r="AJ185" s="343" t="str">
        <f t="shared" si="1985"/>
        <v>COMMERCIAL</v>
      </c>
      <c r="AK185" s="339" t="e">
        <f t="shared" ref="AK185:AK196" si="2000">SUM(AL185:AS185)</f>
        <v>#DIV/0!</v>
      </c>
      <c r="AL185" s="1269" t="e">
        <f t="shared" ref="AL185:AL196" si="2001">+AA185/Z185</f>
        <v>#DIV/0!</v>
      </c>
      <c r="AM185" s="348" t="e">
        <f t="shared" ref="AM185:AM196" si="2002">+AB185/Z185</f>
        <v>#DIV/0!</v>
      </c>
      <c r="AN185" s="348" t="e">
        <f t="shared" ref="AN185:AN196" si="2003">+AC185/Z185</f>
        <v>#DIV/0!</v>
      </c>
      <c r="AO185" s="348" t="e">
        <f t="shared" ref="AO185:AO196" si="2004">+AD185/Z185</f>
        <v>#DIV/0!</v>
      </c>
      <c r="AP185" s="348" t="e">
        <f t="shared" ref="AP185:AP196" si="2005">+AE185/Z185</f>
        <v>#DIV/0!</v>
      </c>
      <c r="AQ185" s="348" t="e">
        <f t="shared" ref="AQ185:AQ196" si="2006">+AF185/Z185</f>
        <v>#DIV/0!</v>
      </c>
      <c r="AR185" s="348" t="e">
        <f t="shared" ref="AR185:AR196" si="2007">+AG185/Z185</f>
        <v>#DIV/0!</v>
      </c>
      <c r="AS185" s="349" t="e">
        <f t="shared" ref="AS185:AS196" si="2008">+AH185/Z185</f>
        <v>#DIV/0!</v>
      </c>
      <c r="AU185" s="343" t="s">
        <v>473</v>
      </c>
      <c r="AV185" s="344" t="e">
        <f>+AW185/AW196</f>
        <v>#DIV/0!</v>
      </c>
      <c r="AW185" s="345">
        <f t="shared" ref="AW185:AW195" si="2009">SUM(AX185:BE185)</f>
        <v>0</v>
      </c>
      <c r="AX185" s="346"/>
      <c r="AY185" s="346"/>
      <c r="AZ185" s="346"/>
      <c r="BA185" s="346"/>
      <c r="BB185" s="346"/>
      <c r="BC185" s="346"/>
      <c r="BD185" s="346"/>
      <c r="BE185" s="347"/>
      <c r="BF185" s="324"/>
      <c r="BG185" s="343" t="str">
        <f t="shared" si="1986"/>
        <v>COMMERCIAL</v>
      </c>
      <c r="BH185" s="339" t="e">
        <f t="shared" ref="BH185:BH196" si="2010">SUM(BI185:BP185)</f>
        <v>#DIV/0!</v>
      </c>
      <c r="BI185" s="1269" t="e">
        <f t="shared" ref="BI185:BI196" si="2011">+AX185/AW185</f>
        <v>#DIV/0!</v>
      </c>
      <c r="BJ185" s="348" t="e">
        <f t="shared" ref="BJ185:BJ196" si="2012">+AY185/AW185</f>
        <v>#DIV/0!</v>
      </c>
      <c r="BK185" s="348" t="e">
        <f t="shared" ref="BK185:BK196" si="2013">+AZ185/AW185</f>
        <v>#DIV/0!</v>
      </c>
      <c r="BL185" s="348" t="e">
        <f t="shared" ref="BL185:BL196" si="2014">+BA185/AW185</f>
        <v>#DIV/0!</v>
      </c>
      <c r="BM185" s="348" t="e">
        <f t="shared" ref="BM185:BM196" si="2015">+BB185/AW185</f>
        <v>#DIV/0!</v>
      </c>
      <c r="BN185" s="348" t="e">
        <f t="shared" ref="BN185:BN196" si="2016">+BC185/AW185</f>
        <v>#DIV/0!</v>
      </c>
      <c r="BO185" s="348" t="e">
        <f t="shared" ref="BO185:BO196" si="2017">+BD185/AW185</f>
        <v>#DIV/0!</v>
      </c>
      <c r="BP185" s="349" t="e">
        <f t="shared" ref="BP185:BP196" si="2018">+BE185/AW185</f>
        <v>#DIV/0!</v>
      </c>
      <c r="BR185" s="343" t="s">
        <v>473</v>
      </c>
      <c r="BS185" s="344" t="e">
        <f>+BT185/BT196</f>
        <v>#DIV/0!</v>
      </c>
      <c r="BT185" s="345">
        <f t="shared" ref="BT185:BT195" si="2019">SUM(BU185:CB185)</f>
        <v>0</v>
      </c>
      <c r="BU185" s="346"/>
      <c r="BV185" s="346"/>
      <c r="BW185" s="346"/>
      <c r="BX185" s="346"/>
      <c r="BY185" s="346"/>
      <c r="BZ185" s="346"/>
      <c r="CA185" s="346"/>
      <c r="CB185" s="347"/>
      <c r="CC185" s="324"/>
      <c r="CD185" s="343" t="str">
        <f t="shared" si="1987"/>
        <v>COMMERCIAL</v>
      </c>
      <c r="CE185" s="339" t="e">
        <f t="shared" ref="CE185:CE196" si="2020">SUM(CF185:CM185)</f>
        <v>#DIV/0!</v>
      </c>
      <c r="CF185" s="1269" t="e">
        <f t="shared" ref="CF185:CF196" si="2021">+BU185/BT185</f>
        <v>#DIV/0!</v>
      </c>
      <c r="CG185" s="348" t="e">
        <f t="shared" ref="CG185:CG196" si="2022">+BV185/BT185</f>
        <v>#DIV/0!</v>
      </c>
      <c r="CH185" s="348" t="e">
        <f t="shared" ref="CH185:CH196" si="2023">+BW185/BT185</f>
        <v>#DIV/0!</v>
      </c>
      <c r="CI185" s="348" t="e">
        <f t="shared" ref="CI185:CI196" si="2024">+BX185/BT185</f>
        <v>#DIV/0!</v>
      </c>
      <c r="CJ185" s="348" t="e">
        <f t="shared" ref="CJ185:CJ196" si="2025">+BY185/BT185</f>
        <v>#DIV/0!</v>
      </c>
      <c r="CK185" s="348" t="e">
        <f t="shared" ref="CK185:CK196" si="2026">+BZ185/BT185</f>
        <v>#DIV/0!</v>
      </c>
      <c r="CL185" s="348" t="e">
        <f t="shared" ref="CL185:CL196" si="2027">+CA185/BT185</f>
        <v>#DIV/0!</v>
      </c>
      <c r="CM185" s="349" t="e">
        <f t="shared" ref="CM185:CM196" si="2028">+CB185/BT185</f>
        <v>#DIV/0!</v>
      </c>
      <c r="CO185" s="343" t="s">
        <v>473</v>
      </c>
      <c r="CP185" s="344" t="e">
        <f>+CQ185/CQ196</f>
        <v>#DIV/0!</v>
      </c>
      <c r="CQ185" s="345">
        <f t="shared" ref="CQ185:CQ195" si="2029">SUM(CR185:CY185)</f>
        <v>0</v>
      </c>
      <c r="CR185" s="346"/>
      <c r="CS185" s="346"/>
      <c r="CT185" s="346"/>
      <c r="CU185" s="346"/>
      <c r="CV185" s="346"/>
      <c r="CW185" s="346"/>
      <c r="CX185" s="346"/>
      <c r="CY185" s="347"/>
      <c r="CZ185" s="324"/>
      <c r="DA185" s="343" t="str">
        <f t="shared" si="1988"/>
        <v>COMMERCIAL</v>
      </c>
      <c r="DB185" s="339" t="e">
        <f t="shared" ref="DB185:DB196" si="2030">SUM(DC185:DJ185)</f>
        <v>#DIV/0!</v>
      </c>
      <c r="DC185" s="1269" t="e">
        <f t="shared" ref="DC185:DC196" si="2031">+CR185/CQ185</f>
        <v>#DIV/0!</v>
      </c>
      <c r="DD185" s="348" t="e">
        <f t="shared" ref="DD185:DD196" si="2032">+CS185/CQ185</f>
        <v>#DIV/0!</v>
      </c>
      <c r="DE185" s="348" t="e">
        <f t="shared" ref="DE185:DE196" si="2033">+CT185/CQ185</f>
        <v>#DIV/0!</v>
      </c>
      <c r="DF185" s="348" t="e">
        <f t="shared" ref="DF185:DF196" si="2034">+CU185/CQ185</f>
        <v>#DIV/0!</v>
      </c>
      <c r="DG185" s="348" t="e">
        <f t="shared" ref="DG185:DG196" si="2035">+CV185/CQ185</f>
        <v>#DIV/0!</v>
      </c>
      <c r="DH185" s="348" t="e">
        <f t="shared" ref="DH185:DH196" si="2036">+CW185/CQ185</f>
        <v>#DIV/0!</v>
      </c>
      <c r="DI185" s="348" t="e">
        <f t="shared" ref="DI185:DI196" si="2037">+CX185/CQ185</f>
        <v>#DIV/0!</v>
      </c>
      <c r="DJ185" s="349" t="e">
        <f t="shared" ref="DJ185:DJ196" si="2038">+CY185/CQ185</f>
        <v>#DIV/0!</v>
      </c>
      <c r="DL185" s="343" t="s">
        <v>473</v>
      </c>
      <c r="DM185" s="344" t="e">
        <f>+DN185/DN196</f>
        <v>#DIV/0!</v>
      </c>
      <c r="DN185" s="345">
        <f t="shared" ref="DN185:DN195" si="2039">SUM(DO185:DV185)</f>
        <v>0</v>
      </c>
      <c r="DO185" s="346"/>
      <c r="DP185" s="346"/>
      <c r="DQ185" s="346"/>
      <c r="DR185" s="346"/>
      <c r="DS185" s="346"/>
      <c r="DT185" s="346"/>
      <c r="DU185" s="346"/>
      <c r="DV185" s="347"/>
      <c r="DW185" s="324"/>
      <c r="DX185" s="343" t="str">
        <f t="shared" si="1989"/>
        <v>COMMERCIAL</v>
      </c>
      <c r="DY185" s="339" t="e">
        <f t="shared" ref="DY185:DY196" si="2040">SUM(DZ185:EG185)</f>
        <v>#DIV/0!</v>
      </c>
      <c r="DZ185" s="1269" t="e">
        <f t="shared" ref="DZ185:DZ196" si="2041">+DO185/DN185</f>
        <v>#DIV/0!</v>
      </c>
      <c r="EA185" s="348" t="e">
        <f t="shared" ref="EA185:EA196" si="2042">+DP185/DN185</f>
        <v>#DIV/0!</v>
      </c>
      <c r="EB185" s="348" t="e">
        <f t="shared" ref="EB185:EB196" si="2043">+DQ185/DN185</f>
        <v>#DIV/0!</v>
      </c>
      <c r="EC185" s="348" t="e">
        <f t="shared" ref="EC185:EC196" si="2044">+DR185/DN185</f>
        <v>#DIV/0!</v>
      </c>
      <c r="ED185" s="348" t="e">
        <f t="shared" ref="ED185:ED196" si="2045">+DS185/DN185</f>
        <v>#DIV/0!</v>
      </c>
      <c r="EE185" s="348" t="e">
        <f t="shared" ref="EE185:EE196" si="2046">+DT185/DN185</f>
        <v>#DIV/0!</v>
      </c>
      <c r="EF185" s="348" t="e">
        <f t="shared" ref="EF185:EF196" si="2047">+DU185/DN185</f>
        <v>#DIV/0!</v>
      </c>
      <c r="EG185" s="349" t="e">
        <f t="shared" ref="EG185:EG196" si="2048">+DV185/DN185</f>
        <v>#DIV/0!</v>
      </c>
      <c r="EI185" s="343" t="s">
        <v>473</v>
      </c>
      <c r="EJ185" s="344" t="e">
        <f>+EK185/EK196</f>
        <v>#DIV/0!</v>
      </c>
      <c r="EK185" s="345">
        <f t="shared" ref="EK185:EK195" si="2049">SUM(EL185:ES185)</f>
        <v>0</v>
      </c>
      <c r="EL185" s="346"/>
      <c r="EM185" s="346"/>
      <c r="EN185" s="346"/>
      <c r="EO185" s="346"/>
      <c r="EP185" s="346"/>
      <c r="EQ185" s="346"/>
      <c r="ER185" s="346"/>
      <c r="ES185" s="347"/>
      <c r="ET185" s="324"/>
      <c r="EU185" s="343" t="str">
        <f t="shared" si="1990"/>
        <v>COMMERCIAL</v>
      </c>
      <c r="EV185" s="339" t="e">
        <f t="shared" ref="EV185:EV196" si="2050">SUM(EW185:FD185)</f>
        <v>#DIV/0!</v>
      </c>
      <c r="EW185" s="1269" t="e">
        <f t="shared" ref="EW185:EW196" si="2051">+EL185/EK185</f>
        <v>#DIV/0!</v>
      </c>
      <c r="EX185" s="348" t="e">
        <f t="shared" ref="EX185:EX196" si="2052">+EM185/EK185</f>
        <v>#DIV/0!</v>
      </c>
      <c r="EY185" s="348" t="e">
        <f t="shared" ref="EY185:EY196" si="2053">+EN185/EK185</f>
        <v>#DIV/0!</v>
      </c>
      <c r="EZ185" s="348" t="e">
        <f t="shared" ref="EZ185:EZ196" si="2054">+EO185/EK185</f>
        <v>#DIV/0!</v>
      </c>
      <c r="FA185" s="348" t="e">
        <f t="shared" ref="FA185:FA196" si="2055">+EP185/EK185</f>
        <v>#DIV/0!</v>
      </c>
      <c r="FB185" s="348" t="e">
        <f t="shared" ref="FB185:FB196" si="2056">+EQ185/EK185</f>
        <v>#DIV/0!</v>
      </c>
      <c r="FC185" s="348" t="e">
        <f t="shared" ref="FC185:FC196" si="2057">+ER185/EK185</f>
        <v>#DIV/0!</v>
      </c>
      <c r="FD185" s="349" t="e">
        <f t="shared" ref="FD185:FD196" si="2058">+ES185/EK185</f>
        <v>#DIV/0!</v>
      </c>
      <c r="FF185" s="343" t="s">
        <v>473</v>
      </c>
      <c r="FG185" s="344" t="e">
        <f>+FH185/FH196</f>
        <v>#DIV/0!</v>
      </c>
      <c r="FH185" s="345">
        <f t="shared" ref="FH185:FH195" si="2059">SUM(FI185:FP185)</f>
        <v>0</v>
      </c>
      <c r="FI185" s="346"/>
      <c r="FJ185" s="346"/>
      <c r="FK185" s="346"/>
      <c r="FL185" s="346"/>
      <c r="FM185" s="346"/>
      <c r="FN185" s="346"/>
      <c r="FO185" s="346"/>
      <c r="FP185" s="347"/>
      <c r="FQ185" s="324"/>
      <c r="FR185" s="343" t="str">
        <f t="shared" si="1991"/>
        <v>COMMERCIAL</v>
      </c>
      <c r="FS185" s="339" t="e">
        <f t="shared" ref="FS185:FS196" si="2060">SUM(FT185:GA185)</f>
        <v>#DIV/0!</v>
      </c>
      <c r="FT185" s="1269" t="e">
        <f t="shared" ref="FT185:FT196" si="2061">+FI185/FH185</f>
        <v>#DIV/0!</v>
      </c>
      <c r="FU185" s="348" t="e">
        <f t="shared" ref="FU185:FU196" si="2062">+FJ185/FH185</f>
        <v>#DIV/0!</v>
      </c>
      <c r="FV185" s="348" t="e">
        <f t="shared" ref="FV185:FV196" si="2063">+FK185/FH185</f>
        <v>#DIV/0!</v>
      </c>
      <c r="FW185" s="348" t="e">
        <f t="shared" ref="FW185:FW196" si="2064">+FL185/FH185</f>
        <v>#DIV/0!</v>
      </c>
      <c r="FX185" s="348" t="e">
        <f t="shared" ref="FX185:FX196" si="2065">+FM185/FH185</f>
        <v>#DIV/0!</v>
      </c>
      <c r="FY185" s="348" t="e">
        <f t="shared" ref="FY185:FY196" si="2066">+FN185/FH185</f>
        <v>#DIV/0!</v>
      </c>
      <c r="FZ185" s="348" t="e">
        <f t="shared" ref="FZ185:FZ196" si="2067">+FO185/FH185</f>
        <v>#DIV/0!</v>
      </c>
      <c r="GA185" s="349" t="e">
        <f t="shared" ref="GA185:GA196" si="2068">+FP185/FH185</f>
        <v>#DIV/0!</v>
      </c>
      <c r="GC185" s="343" t="s">
        <v>473</v>
      </c>
      <c r="GD185" s="344" t="e">
        <f>+GE185/GE196</f>
        <v>#DIV/0!</v>
      </c>
      <c r="GE185" s="345">
        <f t="shared" ref="GE185:GE195" si="2069">SUM(GF185:GM185)</f>
        <v>0</v>
      </c>
      <c r="GF185" s="346"/>
      <c r="GG185" s="346"/>
      <c r="GH185" s="346"/>
      <c r="GI185" s="346"/>
      <c r="GJ185" s="346"/>
      <c r="GK185" s="346"/>
      <c r="GL185" s="346"/>
      <c r="GM185" s="347"/>
      <c r="GN185" s="324"/>
      <c r="GO185" s="343" t="str">
        <f t="shared" si="1992"/>
        <v>COMMERCIAL</v>
      </c>
      <c r="GP185" s="339" t="e">
        <f t="shared" ref="GP185:GP196" si="2070">SUM(GQ185:GX185)</f>
        <v>#DIV/0!</v>
      </c>
      <c r="GQ185" s="1269" t="e">
        <f t="shared" ref="GQ185:GQ196" si="2071">+GF185/GE185</f>
        <v>#DIV/0!</v>
      </c>
      <c r="GR185" s="348" t="e">
        <f t="shared" ref="GR185:GR196" si="2072">+GG185/GE185</f>
        <v>#DIV/0!</v>
      </c>
      <c r="GS185" s="348" t="e">
        <f t="shared" ref="GS185:GS196" si="2073">+GH185/GE185</f>
        <v>#DIV/0!</v>
      </c>
      <c r="GT185" s="348" t="e">
        <f t="shared" ref="GT185:GT196" si="2074">+GI185/GE185</f>
        <v>#DIV/0!</v>
      </c>
      <c r="GU185" s="348" t="e">
        <f t="shared" ref="GU185:GU196" si="2075">+GJ185/GE185</f>
        <v>#DIV/0!</v>
      </c>
      <c r="GV185" s="348" t="e">
        <f t="shared" ref="GV185:GV196" si="2076">+GK185/GE185</f>
        <v>#DIV/0!</v>
      </c>
      <c r="GW185" s="348" t="e">
        <f t="shared" ref="GW185:GW196" si="2077">+GL185/GE185</f>
        <v>#DIV/0!</v>
      </c>
      <c r="GX185" s="349" t="e">
        <f t="shared" ref="GX185:GX196" si="2078">+GM185/GE185</f>
        <v>#DIV/0!</v>
      </c>
      <c r="GZ185" s="343" t="s">
        <v>473</v>
      </c>
      <c r="HA185" s="344" t="e">
        <f>+HB185/HB196</f>
        <v>#DIV/0!</v>
      </c>
      <c r="HB185" s="345">
        <f t="shared" ref="HB185:HB195" si="2079">SUM(HC185:HJ185)</f>
        <v>0</v>
      </c>
      <c r="HC185" s="346"/>
      <c r="HD185" s="346"/>
      <c r="HE185" s="346"/>
      <c r="HF185" s="346"/>
      <c r="HG185" s="346"/>
      <c r="HH185" s="346"/>
      <c r="HI185" s="346"/>
      <c r="HJ185" s="347"/>
      <c r="HK185" s="324"/>
      <c r="HL185" s="343" t="str">
        <f t="shared" si="1993"/>
        <v>COMMERCIAL</v>
      </c>
      <c r="HM185" s="339" t="e">
        <f t="shared" ref="HM185:HM196" si="2080">SUM(HN185:HU185)</f>
        <v>#DIV/0!</v>
      </c>
      <c r="HN185" s="1269" t="e">
        <f t="shared" ref="HN185:HN196" si="2081">+HC185/HB185</f>
        <v>#DIV/0!</v>
      </c>
      <c r="HO185" s="348" t="e">
        <f t="shared" ref="HO185:HO196" si="2082">+HD185/HB185</f>
        <v>#DIV/0!</v>
      </c>
      <c r="HP185" s="348" t="e">
        <f t="shared" ref="HP185:HP196" si="2083">+HE185/HB185</f>
        <v>#DIV/0!</v>
      </c>
      <c r="HQ185" s="348" t="e">
        <f t="shared" ref="HQ185:HQ196" si="2084">+HF185/HB185</f>
        <v>#DIV/0!</v>
      </c>
      <c r="HR185" s="348" t="e">
        <f t="shared" ref="HR185:HR196" si="2085">+HG185/HB185</f>
        <v>#DIV/0!</v>
      </c>
      <c r="HS185" s="348" t="e">
        <f t="shared" ref="HS185:HS196" si="2086">+HH185/HB185</f>
        <v>#DIV/0!</v>
      </c>
      <c r="HT185" s="348" t="e">
        <f t="shared" ref="HT185:HT196" si="2087">+HI185/HB185</f>
        <v>#DIV/0!</v>
      </c>
      <c r="HU185" s="349" t="e">
        <f t="shared" ref="HU185:HU196" si="2088">+HJ185/HB185</f>
        <v>#DIV/0!</v>
      </c>
      <c r="HW185" s="343" t="s">
        <v>473</v>
      </c>
      <c r="HX185" s="344" t="e">
        <f>+HY185/HY196</f>
        <v>#DIV/0!</v>
      </c>
      <c r="HY185" s="345">
        <f t="shared" ref="HY185:HY195" si="2089">SUM(HZ185:IG185)</f>
        <v>0</v>
      </c>
      <c r="HZ185" s="346"/>
      <c r="IA185" s="346"/>
      <c r="IB185" s="346"/>
      <c r="IC185" s="346"/>
      <c r="ID185" s="346"/>
      <c r="IE185" s="346"/>
      <c r="IF185" s="346"/>
      <c r="IG185" s="347"/>
      <c r="IH185" s="324"/>
      <c r="II185" s="343" t="str">
        <f t="shared" si="1994"/>
        <v>COMMERCIAL</v>
      </c>
      <c r="IJ185" s="339" t="e">
        <f t="shared" ref="IJ185:IJ196" si="2090">SUM(IK185:IR185)</f>
        <v>#DIV/0!</v>
      </c>
      <c r="IK185" s="1269" t="e">
        <f t="shared" ref="IK185:IK196" si="2091">+HZ185/HY185</f>
        <v>#DIV/0!</v>
      </c>
      <c r="IL185" s="348" t="e">
        <f t="shared" ref="IL185:IL196" si="2092">+IA185/HY185</f>
        <v>#DIV/0!</v>
      </c>
      <c r="IM185" s="348" t="e">
        <f t="shared" ref="IM185:IM196" si="2093">+IB185/HY185</f>
        <v>#DIV/0!</v>
      </c>
      <c r="IN185" s="348" t="e">
        <f t="shared" ref="IN185:IN196" si="2094">+IC185/HY185</f>
        <v>#DIV/0!</v>
      </c>
      <c r="IO185" s="348" t="e">
        <f t="shared" ref="IO185:IO196" si="2095">+ID185/HY185</f>
        <v>#DIV/0!</v>
      </c>
      <c r="IP185" s="348" t="e">
        <f t="shared" ref="IP185:IP196" si="2096">+IE185/HY185</f>
        <v>#DIV/0!</v>
      </c>
      <c r="IQ185" s="348" t="e">
        <f t="shared" ref="IQ185:IQ196" si="2097">+IF185/HY185</f>
        <v>#DIV/0!</v>
      </c>
      <c r="IR185" s="349" t="e">
        <f t="shared" ref="IR185:IR196" si="2098">+IG185/HY185</f>
        <v>#DIV/0!</v>
      </c>
      <c r="IT185" s="343" t="s">
        <v>473</v>
      </c>
      <c r="IU185" s="344" t="e">
        <f>+IV185/IV196</f>
        <v>#DIV/0!</v>
      </c>
      <c r="IV185" s="345">
        <f t="shared" ref="IV185:IV195" si="2099">SUM(IW185:JD185)</f>
        <v>0</v>
      </c>
      <c r="IW185" s="346"/>
      <c r="IX185" s="346"/>
      <c r="IY185" s="346"/>
      <c r="IZ185" s="346"/>
      <c r="JA185" s="346"/>
      <c r="JB185" s="346"/>
      <c r="JC185" s="346"/>
      <c r="JD185" s="347"/>
      <c r="JE185" s="324"/>
      <c r="JF185" s="343" t="str">
        <f t="shared" si="1995"/>
        <v>COMMERCIAL</v>
      </c>
      <c r="JG185" s="339" t="e">
        <f t="shared" ref="JG185:JG196" si="2100">SUM(JH185:JO185)</f>
        <v>#DIV/0!</v>
      </c>
      <c r="JH185" s="1269" t="e">
        <f t="shared" ref="JH185:JH196" si="2101">+IW185/IV185</f>
        <v>#DIV/0!</v>
      </c>
      <c r="JI185" s="348" t="e">
        <f t="shared" ref="JI185:JI196" si="2102">+IX185/IV185</f>
        <v>#DIV/0!</v>
      </c>
      <c r="JJ185" s="348" t="e">
        <f t="shared" ref="JJ185:JJ196" si="2103">+IY185/IV185</f>
        <v>#DIV/0!</v>
      </c>
      <c r="JK185" s="348" t="e">
        <f t="shared" ref="JK185:JK196" si="2104">+IZ185/IV185</f>
        <v>#DIV/0!</v>
      </c>
      <c r="JL185" s="348" t="e">
        <f t="shared" ref="JL185:JL196" si="2105">+JA185/IV185</f>
        <v>#DIV/0!</v>
      </c>
      <c r="JM185" s="348" t="e">
        <f t="shared" ref="JM185:JM196" si="2106">+JB185/IV185</f>
        <v>#DIV/0!</v>
      </c>
      <c r="JN185" s="348" t="e">
        <f t="shared" ref="JN185:JN196" si="2107">+JC185/IV185</f>
        <v>#DIV/0!</v>
      </c>
      <c r="JO185" s="349" t="e">
        <f t="shared" ref="JO185:JO196" si="2108">+JD185/IV185</f>
        <v>#DIV/0!</v>
      </c>
      <c r="JQ185" s="343" t="s">
        <v>473</v>
      </c>
      <c r="JR185" s="344" t="e">
        <f>+JS185/JS196</f>
        <v>#DIV/0!</v>
      </c>
      <c r="JS185" s="345">
        <f t="shared" ref="JS185:JS195" si="2109">SUM(JT185:KA185)</f>
        <v>0</v>
      </c>
      <c r="JT185" s="346"/>
      <c r="JU185" s="346"/>
      <c r="JV185" s="346"/>
      <c r="JW185" s="346"/>
      <c r="JX185" s="346"/>
      <c r="JY185" s="346"/>
      <c r="JZ185" s="346"/>
      <c r="KA185" s="347"/>
      <c r="KB185" s="324"/>
      <c r="KC185" s="343" t="str">
        <f t="shared" si="1996"/>
        <v>COMMERCIAL</v>
      </c>
      <c r="KD185" s="339" t="e">
        <f t="shared" ref="KD185:KD196" si="2110">SUM(KE185:KL185)</f>
        <v>#DIV/0!</v>
      </c>
      <c r="KE185" s="1269" t="e">
        <f t="shared" ref="KE185:KE196" si="2111">+JT185/JS185</f>
        <v>#DIV/0!</v>
      </c>
      <c r="KF185" s="348" t="e">
        <f t="shared" ref="KF185:KF196" si="2112">+JU185/JS185</f>
        <v>#DIV/0!</v>
      </c>
      <c r="KG185" s="348" t="e">
        <f t="shared" ref="KG185:KG196" si="2113">+JV185/JS185</f>
        <v>#DIV/0!</v>
      </c>
      <c r="KH185" s="348" t="e">
        <f t="shared" ref="KH185:KH196" si="2114">+JW185/JS185</f>
        <v>#DIV/0!</v>
      </c>
      <c r="KI185" s="348" t="e">
        <f t="shared" ref="KI185:KI196" si="2115">+JX185/JS185</f>
        <v>#DIV/0!</v>
      </c>
      <c r="KJ185" s="348" t="e">
        <f t="shared" ref="KJ185:KJ196" si="2116">+JY185/JS185</f>
        <v>#DIV/0!</v>
      </c>
      <c r="KK185" s="348" t="e">
        <f t="shared" ref="KK185:KK196" si="2117">+JZ185/JS185</f>
        <v>#DIV/0!</v>
      </c>
      <c r="KL185" s="349" t="e">
        <f t="shared" ref="KL185:KL196" si="2118">+KA185/JS185</f>
        <v>#DIV/0!</v>
      </c>
    </row>
    <row r="186" spans="1:298" x14ac:dyDescent="0.2">
      <c r="A186" s="343" t="s">
        <v>475</v>
      </c>
      <c r="B186" s="344" t="e">
        <f>+C186/C196</f>
        <v>#DIV/0!</v>
      </c>
      <c r="C186" s="345">
        <f t="shared" si="1997"/>
        <v>0</v>
      </c>
      <c r="D186" s="346">
        <f t="shared" si="1968"/>
        <v>0</v>
      </c>
      <c r="E186" s="346">
        <f t="shared" si="1969"/>
        <v>0</v>
      </c>
      <c r="F186" s="346">
        <f t="shared" si="1970"/>
        <v>0</v>
      </c>
      <c r="G186" s="346">
        <f t="shared" si="1971"/>
        <v>0</v>
      </c>
      <c r="H186" s="346">
        <f t="shared" si="1972"/>
        <v>0</v>
      </c>
      <c r="I186" s="346">
        <f t="shared" si="1973"/>
        <v>0</v>
      </c>
      <c r="J186" s="346">
        <f t="shared" si="1974"/>
        <v>0</v>
      </c>
      <c r="K186" s="347">
        <f t="shared" si="1975"/>
        <v>0</v>
      </c>
      <c r="L186" s="324"/>
      <c r="M186" s="343" t="str">
        <f t="shared" si="1976"/>
        <v>HEALTHCARE PRO</v>
      </c>
      <c r="N186" s="339" t="e">
        <f t="shared" si="1998"/>
        <v>#DIV/0!</v>
      </c>
      <c r="O186" s="1269" t="e">
        <f t="shared" si="1977"/>
        <v>#DIV/0!</v>
      </c>
      <c r="P186" s="348" t="e">
        <f t="shared" si="1978"/>
        <v>#DIV/0!</v>
      </c>
      <c r="Q186" s="348" t="e">
        <f t="shared" si="1979"/>
        <v>#DIV/0!</v>
      </c>
      <c r="R186" s="348" t="e">
        <f t="shared" si="1980"/>
        <v>#DIV/0!</v>
      </c>
      <c r="S186" s="348" t="e">
        <f t="shared" si="1981"/>
        <v>#DIV/0!</v>
      </c>
      <c r="T186" s="348" t="e">
        <f t="shared" si="1982"/>
        <v>#DIV/0!</v>
      </c>
      <c r="U186" s="348" t="e">
        <f t="shared" si="1983"/>
        <v>#DIV/0!</v>
      </c>
      <c r="V186" s="349" t="e">
        <f t="shared" si="1984"/>
        <v>#DIV/0!</v>
      </c>
      <c r="X186" s="343" t="s">
        <v>475</v>
      </c>
      <c r="Y186" s="344" t="e">
        <f>+Z186/Z196</f>
        <v>#DIV/0!</v>
      </c>
      <c r="Z186" s="345">
        <f t="shared" si="1999"/>
        <v>0</v>
      </c>
      <c r="AA186" s="346"/>
      <c r="AB186" s="346"/>
      <c r="AC186" s="346"/>
      <c r="AD186" s="346"/>
      <c r="AE186" s="346"/>
      <c r="AF186" s="346"/>
      <c r="AG186" s="346"/>
      <c r="AH186" s="347"/>
      <c r="AI186" s="324"/>
      <c r="AJ186" s="343" t="str">
        <f t="shared" si="1985"/>
        <v>HEALTHCARE PRO</v>
      </c>
      <c r="AK186" s="339" t="e">
        <f t="shared" si="2000"/>
        <v>#DIV/0!</v>
      </c>
      <c r="AL186" s="1269" t="e">
        <f t="shared" si="2001"/>
        <v>#DIV/0!</v>
      </c>
      <c r="AM186" s="348" t="e">
        <f t="shared" si="2002"/>
        <v>#DIV/0!</v>
      </c>
      <c r="AN186" s="348" t="e">
        <f t="shared" si="2003"/>
        <v>#DIV/0!</v>
      </c>
      <c r="AO186" s="348" t="e">
        <f t="shared" si="2004"/>
        <v>#DIV/0!</v>
      </c>
      <c r="AP186" s="348" t="e">
        <f t="shared" si="2005"/>
        <v>#DIV/0!</v>
      </c>
      <c r="AQ186" s="348" t="e">
        <f t="shared" si="2006"/>
        <v>#DIV/0!</v>
      </c>
      <c r="AR186" s="348" t="e">
        <f t="shared" si="2007"/>
        <v>#DIV/0!</v>
      </c>
      <c r="AS186" s="349" t="e">
        <f t="shared" si="2008"/>
        <v>#DIV/0!</v>
      </c>
      <c r="AU186" s="343" t="s">
        <v>475</v>
      </c>
      <c r="AV186" s="344" t="e">
        <f>+AW186/AW196</f>
        <v>#DIV/0!</v>
      </c>
      <c r="AW186" s="345">
        <f t="shared" si="2009"/>
        <v>0</v>
      </c>
      <c r="AX186" s="346"/>
      <c r="AY186" s="346"/>
      <c r="AZ186" s="346"/>
      <c r="BA186" s="346"/>
      <c r="BB186" s="346"/>
      <c r="BC186" s="346"/>
      <c r="BD186" s="346"/>
      <c r="BE186" s="347"/>
      <c r="BF186" s="324"/>
      <c r="BG186" s="343" t="str">
        <f t="shared" si="1986"/>
        <v>HEALTHCARE PRO</v>
      </c>
      <c r="BH186" s="339" t="e">
        <f t="shared" si="2010"/>
        <v>#DIV/0!</v>
      </c>
      <c r="BI186" s="1269" t="e">
        <f t="shared" si="2011"/>
        <v>#DIV/0!</v>
      </c>
      <c r="BJ186" s="348" t="e">
        <f t="shared" si="2012"/>
        <v>#DIV/0!</v>
      </c>
      <c r="BK186" s="348" t="e">
        <f t="shared" si="2013"/>
        <v>#DIV/0!</v>
      </c>
      <c r="BL186" s="348" t="e">
        <f t="shared" si="2014"/>
        <v>#DIV/0!</v>
      </c>
      <c r="BM186" s="348" t="e">
        <f t="shared" si="2015"/>
        <v>#DIV/0!</v>
      </c>
      <c r="BN186" s="348" t="e">
        <f t="shared" si="2016"/>
        <v>#DIV/0!</v>
      </c>
      <c r="BO186" s="348" t="e">
        <f t="shared" si="2017"/>
        <v>#DIV/0!</v>
      </c>
      <c r="BP186" s="349" t="e">
        <f t="shared" si="2018"/>
        <v>#DIV/0!</v>
      </c>
      <c r="BR186" s="343" t="s">
        <v>475</v>
      </c>
      <c r="BS186" s="344" t="e">
        <f>+BT186/BT196</f>
        <v>#DIV/0!</v>
      </c>
      <c r="BT186" s="345">
        <f t="shared" si="2019"/>
        <v>0</v>
      </c>
      <c r="BU186" s="346"/>
      <c r="BV186" s="346"/>
      <c r="BW186" s="346"/>
      <c r="BX186" s="346"/>
      <c r="BY186" s="346"/>
      <c r="BZ186" s="346"/>
      <c r="CA186" s="346"/>
      <c r="CB186" s="347"/>
      <c r="CC186" s="324"/>
      <c r="CD186" s="343" t="str">
        <f t="shared" si="1987"/>
        <v>HEALTHCARE PRO</v>
      </c>
      <c r="CE186" s="339" t="e">
        <f t="shared" si="2020"/>
        <v>#DIV/0!</v>
      </c>
      <c r="CF186" s="1269" t="e">
        <f t="shared" si="2021"/>
        <v>#DIV/0!</v>
      </c>
      <c r="CG186" s="348" t="e">
        <f t="shared" si="2022"/>
        <v>#DIV/0!</v>
      </c>
      <c r="CH186" s="348" t="e">
        <f t="shared" si="2023"/>
        <v>#DIV/0!</v>
      </c>
      <c r="CI186" s="348" t="e">
        <f t="shared" si="2024"/>
        <v>#DIV/0!</v>
      </c>
      <c r="CJ186" s="348" t="e">
        <f t="shared" si="2025"/>
        <v>#DIV/0!</v>
      </c>
      <c r="CK186" s="348" t="e">
        <f t="shared" si="2026"/>
        <v>#DIV/0!</v>
      </c>
      <c r="CL186" s="348" t="e">
        <f t="shared" si="2027"/>
        <v>#DIV/0!</v>
      </c>
      <c r="CM186" s="349" t="e">
        <f t="shared" si="2028"/>
        <v>#DIV/0!</v>
      </c>
      <c r="CO186" s="343" t="s">
        <v>475</v>
      </c>
      <c r="CP186" s="344" t="e">
        <f>+CQ186/CQ196</f>
        <v>#DIV/0!</v>
      </c>
      <c r="CQ186" s="345">
        <f t="shared" si="2029"/>
        <v>0</v>
      </c>
      <c r="CR186" s="346"/>
      <c r="CS186" s="346"/>
      <c r="CT186" s="346"/>
      <c r="CU186" s="346"/>
      <c r="CV186" s="346"/>
      <c r="CW186" s="346"/>
      <c r="CX186" s="346"/>
      <c r="CY186" s="347"/>
      <c r="CZ186" s="324"/>
      <c r="DA186" s="343" t="str">
        <f t="shared" si="1988"/>
        <v>HEALTHCARE PRO</v>
      </c>
      <c r="DB186" s="339" t="e">
        <f t="shared" si="2030"/>
        <v>#DIV/0!</v>
      </c>
      <c r="DC186" s="1269" t="e">
        <f t="shared" si="2031"/>
        <v>#DIV/0!</v>
      </c>
      <c r="DD186" s="348" t="e">
        <f t="shared" si="2032"/>
        <v>#DIV/0!</v>
      </c>
      <c r="DE186" s="348" t="e">
        <f t="shared" si="2033"/>
        <v>#DIV/0!</v>
      </c>
      <c r="DF186" s="348" t="e">
        <f t="shared" si="2034"/>
        <v>#DIV/0!</v>
      </c>
      <c r="DG186" s="348" t="e">
        <f t="shared" si="2035"/>
        <v>#DIV/0!</v>
      </c>
      <c r="DH186" s="348" t="e">
        <f t="shared" si="2036"/>
        <v>#DIV/0!</v>
      </c>
      <c r="DI186" s="348" t="e">
        <f t="shared" si="2037"/>
        <v>#DIV/0!</v>
      </c>
      <c r="DJ186" s="349" t="e">
        <f t="shared" si="2038"/>
        <v>#DIV/0!</v>
      </c>
      <c r="DL186" s="343" t="s">
        <v>475</v>
      </c>
      <c r="DM186" s="344" t="e">
        <f>+DN186/DN196</f>
        <v>#DIV/0!</v>
      </c>
      <c r="DN186" s="345">
        <f t="shared" si="2039"/>
        <v>0</v>
      </c>
      <c r="DO186" s="346"/>
      <c r="DP186" s="346"/>
      <c r="DQ186" s="346"/>
      <c r="DR186" s="346"/>
      <c r="DS186" s="346"/>
      <c r="DT186" s="346"/>
      <c r="DU186" s="346"/>
      <c r="DV186" s="347"/>
      <c r="DW186" s="324"/>
      <c r="DX186" s="343" t="str">
        <f t="shared" si="1989"/>
        <v>HEALTHCARE PRO</v>
      </c>
      <c r="DY186" s="339" t="e">
        <f t="shared" si="2040"/>
        <v>#DIV/0!</v>
      </c>
      <c r="DZ186" s="1269" t="e">
        <f t="shared" si="2041"/>
        <v>#DIV/0!</v>
      </c>
      <c r="EA186" s="348" t="e">
        <f t="shared" si="2042"/>
        <v>#DIV/0!</v>
      </c>
      <c r="EB186" s="348" t="e">
        <f t="shared" si="2043"/>
        <v>#DIV/0!</v>
      </c>
      <c r="EC186" s="348" t="e">
        <f t="shared" si="2044"/>
        <v>#DIV/0!</v>
      </c>
      <c r="ED186" s="348" t="e">
        <f t="shared" si="2045"/>
        <v>#DIV/0!</v>
      </c>
      <c r="EE186" s="348" t="e">
        <f t="shared" si="2046"/>
        <v>#DIV/0!</v>
      </c>
      <c r="EF186" s="348" t="e">
        <f t="shared" si="2047"/>
        <v>#DIV/0!</v>
      </c>
      <c r="EG186" s="349" t="e">
        <f t="shared" si="2048"/>
        <v>#DIV/0!</v>
      </c>
      <c r="EI186" s="343" t="s">
        <v>475</v>
      </c>
      <c r="EJ186" s="344" t="e">
        <f>+EK186/EK196</f>
        <v>#DIV/0!</v>
      </c>
      <c r="EK186" s="345">
        <f t="shared" si="2049"/>
        <v>0</v>
      </c>
      <c r="EL186" s="346"/>
      <c r="EM186" s="346"/>
      <c r="EN186" s="346"/>
      <c r="EO186" s="346"/>
      <c r="EP186" s="346"/>
      <c r="EQ186" s="346"/>
      <c r="ER186" s="346"/>
      <c r="ES186" s="347"/>
      <c r="ET186" s="324"/>
      <c r="EU186" s="343" t="str">
        <f t="shared" si="1990"/>
        <v>HEALTHCARE PRO</v>
      </c>
      <c r="EV186" s="339" t="e">
        <f t="shared" si="2050"/>
        <v>#DIV/0!</v>
      </c>
      <c r="EW186" s="1269" t="e">
        <f t="shared" si="2051"/>
        <v>#DIV/0!</v>
      </c>
      <c r="EX186" s="348" t="e">
        <f t="shared" si="2052"/>
        <v>#DIV/0!</v>
      </c>
      <c r="EY186" s="348" t="e">
        <f t="shared" si="2053"/>
        <v>#DIV/0!</v>
      </c>
      <c r="EZ186" s="348" t="e">
        <f t="shared" si="2054"/>
        <v>#DIV/0!</v>
      </c>
      <c r="FA186" s="348" t="e">
        <f t="shared" si="2055"/>
        <v>#DIV/0!</v>
      </c>
      <c r="FB186" s="348" t="e">
        <f t="shared" si="2056"/>
        <v>#DIV/0!</v>
      </c>
      <c r="FC186" s="348" t="e">
        <f t="shared" si="2057"/>
        <v>#DIV/0!</v>
      </c>
      <c r="FD186" s="349" t="e">
        <f t="shared" si="2058"/>
        <v>#DIV/0!</v>
      </c>
      <c r="FF186" s="343" t="s">
        <v>475</v>
      </c>
      <c r="FG186" s="344" t="e">
        <f>+FH186/FH196</f>
        <v>#DIV/0!</v>
      </c>
      <c r="FH186" s="345">
        <f t="shared" si="2059"/>
        <v>0</v>
      </c>
      <c r="FI186" s="346"/>
      <c r="FJ186" s="346"/>
      <c r="FK186" s="346"/>
      <c r="FL186" s="346"/>
      <c r="FM186" s="346"/>
      <c r="FN186" s="346"/>
      <c r="FO186" s="346"/>
      <c r="FP186" s="347"/>
      <c r="FQ186" s="324"/>
      <c r="FR186" s="343" t="str">
        <f t="shared" si="1991"/>
        <v>HEALTHCARE PRO</v>
      </c>
      <c r="FS186" s="339" t="e">
        <f t="shared" si="2060"/>
        <v>#DIV/0!</v>
      </c>
      <c r="FT186" s="1269" t="e">
        <f t="shared" si="2061"/>
        <v>#DIV/0!</v>
      </c>
      <c r="FU186" s="348" t="e">
        <f t="shared" si="2062"/>
        <v>#DIV/0!</v>
      </c>
      <c r="FV186" s="348" t="e">
        <f t="shared" si="2063"/>
        <v>#DIV/0!</v>
      </c>
      <c r="FW186" s="348" t="e">
        <f t="shared" si="2064"/>
        <v>#DIV/0!</v>
      </c>
      <c r="FX186" s="348" t="e">
        <f t="shared" si="2065"/>
        <v>#DIV/0!</v>
      </c>
      <c r="FY186" s="348" t="e">
        <f t="shared" si="2066"/>
        <v>#DIV/0!</v>
      </c>
      <c r="FZ186" s="348" t="e">
        <f t="shared" si="2067"/>
        <v>#DIV/0!</v>
      </c>
      <c r="GA186" s="349" t="e">
        <f t="shared" si="2068"/>
        <v>#DIV/0!</v>
      </c>
      <c r="GC186" s="343" t="s">
        <v>475</v>
      </c>
      <c r="GD186" s="344" t="e">
        <f>+GE186/GE196</f>
        <v>#DIV/0!</v>
      </c>
      <c r="GE186" s="345">
        <f t="shared" si="2069"/>
        <v>0</v>
      </c>
      <c r="GF186" s="346"/>
      <c r="GG186" s="346"/>
      <c r="GH186" s="346"/>
      <c r="GI186" s="346"/>
      <c r="GJ186" s="346"/>
      <c r="GK186" s="346"/>
      <c r="GL186" s="346"/>
      <c r="GM186" s="347"/>
      <c r="GN186" s="324"/>
      <c r="GO186" s="343" t="str">
        <f t="shared" si="1992"/>
        <v>HEALTHCARE PRO</v>
      </c>
      <c r="GP186" s="339" t="e">
        <f t="shared" si="2070"/>
        <v>#DIV/0!</v>
      </c>
      <c r="GQ186" s="1269" t="e">
        <f t="shared" si="2071"/>
        <v>#DIV/0!</v>
      </c>
      <c r="GR186" s="348" t="e">
        <f t="shared" si="2072"/>
        <v>#DIV/0!</v>
      </c>
      <c r="GS186" s="348" t="e">
        <f t="shared" si="2073"/>
        <v>#DIV/0!</v>
      </c>
      <c r="GT186" s="348" t="e">
        <f t="shared" si="2074"/>
        <v>#DIV/0!</v>
      </c>
      <c r="GU186" s="348" t="e">
        <f t="shared" si="2075"/>
        <v>#DIV/0!</v>
      </c>
      <c r="GV186" s="348" t="e">
        <f t="shared" si="2076"/>
        <v>#DIV/0!</v>
      </c>
      <c r="GW186" s="348" t="e">
        <f t="shared" si="2077"/>
        <v>#DIV/0!</v>
      </c>
      <c r="GX186" s="349" t="e">
        <f t="shared" si="2078"/>
        <v>#DIV/0!</v>
      </c>
      <c r="GZ186" s="343" t="s">
        <v>475</v>
      </c>
      <c r="HA186" s="344" t="e">
        <f>+HB186/HB196</f>
        <v>#DIV/0!</v>
      </c>
      <c r="HB186" s="345">
        <f t="shared" si="2079"/>
        <v>0</v>
      </c>
      <c r="HC186" s="346"/>
      <c r="HD186" s="346"/>
      <c r="HE186" s="346"/>
      <c r="HF186" s="346"/>
      <c r="HG186" s="346"/>
      <c r="HH186" s="346"/>
      <c r="HI186" s="346"/>
      <c r="HJ186" s="347"/>
      <c r="HK186" s="324"/>
      <c r="HL186" s="343" t="str">
        <f t="shared" si="1993"/>
        <v>HEALTHCARE PRO</v>
      </c>
      <c r="HM186" s="339" t="e">
        <f t="shared" si="2080"/>
        <v>#DIV/0!</v>
      </c>
      <c r="HN186" s="1269" t="e">
        <f t="shared" si="2081"/>
        <v>#DIV/0!</v>
      </c>
      <c r="HO186" s="348" t="e">
        <f t="shared" si="2082"/>
        <v>#DIV/0!</v>
      </c>
      <c r="HP186" s="348" t="e">
        <f t="shared" si="2083"/>
        <v>#DIV/0!</v>
      </c>
      <c r="HQ186" s="348" t="e">
        <f t="shared" si="2084"/>
        <v>#DIV/0!</v>
      </c>
      <c r="HR186" s="348" t="e">
        <f t="shared" si="2085"/>
        <v>#DIV/0!</v>
      </c>
      <c r="HS186" s="348" t="e">
        <f t="shared" si="2086"/>
        <v>#DIV/0!</v>
      </c>
      <c r="HT186" s="348" t="e">
        <f t="shared" si="2087"/>
        <v>#DIV/0!</v>
      </c>
      <c r="HU186" s="349" t="e">
        <f t="shared" si="2088"/>
        <v>#DIV/0!</v>
      </c>
      <c r="HW186" s="343" t="s">
        <v>475</v>
      </c>
      <c r="HX186" s="344" t="e">
        <f>+HY186/HY196</f>
        <v>#DIV/0!</v>
      </c>
      <c r="HY186" s="345">
        <f t="shared" si="2089"/>
        <v>0</v>
      </c>
      <c r="HZ186" s="346"/>
      <c r="IA186" s="346"/>
      <c r="IB186" s="346"/>
      <c r="IC186" s="346"/>
      <c r="ID186" s="346"/>
      <c r="IE186" s="346"/>
      <c r="IF186" s="346"/>
      <c r="IG186" s="347"/>
      <c r="IH186" s="324"/>
      <c r="II186" s="343" t="str">
        <f t="shared" si="1994"/>
        <v>HEALTHCARE PRO</v>
      </c>
      <c r="IJ186" s="339" t="e">
        <f t="shared" si="2090"/>
        <v>#DIV/0!</v>
      </c>
      <c r="IK186" s="1269" t="e">
        <f t="shared" si="2091"/>
        <v>#DIV/0!</v>
      </c>
      <c r="IL186" s="348" t="e">
        <f t="shared" si="2092"/>
        <v>#DIV/0!</v>
      </c>
      <c r="IM186" s="348" t="e">
        <f t="shared" si="2093"/>
        <v>#DIV/0!</v>
      </c>
      <c r="IN186" s="348" t="e">
        <f t="shared" si="2094"/>
        <v>#DIV/0!</v>
      </c>
      <c r="IO186" s="348" t="e">
        <f t="shared" si="2095"/>
        <v>#DIV/0!</v>
      </c>
      <c r="IP186" s="348" t="e">
        <f t="shared" si="2096"/>
        <v>#DIV/0!</v>
      </c>
      <c r="IQ186" s="348" t="e">
        <f t="shared" si="2097"/>
        <v>#DIV/0!</v>
      </c>
      <c r="IR186" s="349" t="e">
        <f t="shared" si="2098"/>
        <v>#DIV/0!</v>
      </c>
      <c r="IT186" s="343" t="s">
        <v>475</v>
      </c>
      <c r="IU186" s="344" t="e">
        <f>+IV186/IV196</f>
        <v>#DIV/0!</v>
      </c>
      <c r="IV186" s="345">
        <f t="shared" si="2099"/>
        <v>0</v>
      </c>
      <c r="IW186" s="346"/>
      <c r="IX186" s="346"/>
      <c r="IY186" s="346"/>
      <c r="IZ186" s="346"/>
      <c r="JA186" s="346"/>
      <c r="JB186" s="346"/>
      <c r="JC186" s="346"/>
      <c r="JD186" s="347"/>
      <c r="JE186" s="324"/>
      <c r="JF186" s="343" t="str">
        <f t="shared" si="1995"/>
        <v>HEALTHCARE PRO</v>
      </c>
      <c r="JG186" s="339" t="e">
        <f t="shared" si="2100"/>
        <v>#DIV/0!</v>
      </c>
      <c r="JH186" s="1269" t="e">
        <f t="shared" si="2101"/>
        <v>#DIV/0!</v>
      </c>
      <c r="JI186" s="348" t="e">
        <f t="shared" si="2102"/>
        <v>#DIV/0!</v>
      </c>
      <c r="JJ186" s="348" t="e">
        <f t="shared" si="2103"/>
        <v>#DIV/0!</v>
      </c>
      <c r="JK186" s="348" t="e">
        <f t="shared" si="2104"/>
        <v>#DIV/0!</v>
      </c>
      <c r="JL186" s="348" t="e">
        <f t="shared" si="2105"/>
        <v>#DIV/0!</v>
      </c>
      <c r="JM186" s="348" t="e">
        <f t="shared" si="2106"/>
        <v>#DIV/0!</v>
      </c>
      <c r="JN186" s="348" t="e">
        <f t="shared" si="2107"/>
        <v>#DIV/0!</v>
      </c>
      <c r="JO186" s="349" t="e">
        <f t="shared" si="2108"/>
        <v>#DIV/0!</v>
      </c>
      <c r="JQ186" s="343" t="s">
        <v>475</v>
      </c>
      <c r="JR186" s="344" t="e">
        <f>+JS186/JS196</f>
        <v>#DIV/0!</v>
      </c>
      <c r="JS186" s="345">
        <f t="shared" si="2109"/>
        <v>0</v>
      </c>
      <c r="JT186" s="346"/>
      <c r="JU186" s="346"/>
      <c r="JV186" s="346"/>
      <c r="JW186" s="346"/>
      <c r="JX186" s="346"/>
      <c r="JY186" s="346"/>
      <c r="JZ186" s="346"/>
      <c r="KA186" s="347"/>
      <c r="KB186" s="324"/>
      <c r="KC186" s="343" t="str">
        <f t="shared" si="1996"/>
        <v>HEALTHCARE PRO</v>
      </c>
      <c r="KD186" s="339" t="e">
        <f t="shared" si="2110"/>
        <v>#DIV/0!</v>
      </c>
      <c r="KE186" s="1269" t="e">
        <f t="shared" si="2111"/>
        <v>#DIV/0!</v>
      </c>
      <c r="KF186" s="348" t="e">
        <f t="shared" si="2112"/>
        <v>#DIV/0!</v>
      </c>
      <c r="KG186" s="348" t="e">
        <f t="shared" si="2113"/>
        <v>#DIV/0!</v>
      </c>
      <c r="KH186" s="348" t="e">
        <f t="shared" si="2114"/>
        <v>#DIV/0!</v>
      </c>
      <c r="KI186" s="348" t="e">
        <f t="shared" si="2115"/>
        <v>#DIV/0!</v>
      </c>
      <c r="KJ186" s="348" t="e">
        <f t="shared" si="2116"/>
        <v>#DIV/0!</v>
      </c>
      <c r="KK186" s="348" t="e">
        <f t="shared" si="2117"/>
        <v>#DIV/0!</v>
      </c>
      <c r="KL186" s="349" t="e">
        <f t="shared" si="2118"/>
        <v>#DIV/0!</v>
      </c>
    </row>
    <row r="187" spans="1:298" x14ac:dyDescent="0.2">
      <c r="A187" s="343" t="s">
        <v>478</v>
      </c>
      <c r="B187" s="344" t="e">
        <f>+C187/C196</f>
        <v>#DIV/0!</v>
      </c>
      <c r="C187" s="345">
        <f t="shared" si="1997"/>
        <v>0</v>
      </c>
      <c r="D187" s="346">
        <f t="shared" si="1968"/>
        <v>0</v>
      </c>
      <c r="E187" s="346">
        <f t="shared" si="1969"/>
        <v>0</v>
      </c>
      <c r="F187" s="346">
        <f t="shared" si="1970"/>
        <v>0</v>
      </c>
      <c r="G187" s="346">
        <f t="shared" si="1971"/>
        <v>0</v>
      </c>
      <c r="H187" s="346">
        <f t="shared" si="1972"/>
        <v>0</v>
      </c>
      <c r="I187" s="346">
        <f t="shared" si="1973"/>
        <v>0</v>
      </c>
      <c r="J187" s="346">
        <f t="shared" si="1974"/>
        <v>0</v>
      </c>
      <c r="K187" s="347">
        <f t="shared" si="1975"/>
        <v>0</v>
      </c>
      <c r="L187" s="324"/>
      <c r="M187" s="343" t="str">
        <f t="shared" si="1976"/>
        <v>INSTITUTIONAL</v>
      </c>
      <c r="N187" s="339" t="e">
        <f t="shared" si="1998"/>
        <v>#DIV/0!</v>
      </c>
      <c r="O187" s="1269" t="e">
        <f t="shared" si="1977"/>
        <v>#DIV/0!</v>
      </c>
      <c r="P187" s="348" t="e">
        <f t="shared" si="1978"/>
        <v>#DIV/0!</v>
      </c>
      <c r="Q187" s="348" t="e">
        <f t="shared" si="1979"/>
        <v>#DIV/0!</v>
      </c>
      <c r="R187" s="348" t="e">
        <f t="shared" si="1980"/>
        <v>#DIV/0!</v>
      </c>
      <c r="S187" s="348" t="e">
        <f t="shared" si="1981"/>
        <v>#DIV/0!</v>
      </c>
      <c r="T187" s="348" t="e">
        <f t="shared" si="1982"/>
        <v>#DIV/0!</v>
      </c>
      <c r="U187" s="348" t="e">
        <f t="shared" si="1983"/>
        <v>#DIV/0!</v>
      </c>
      <c r="V187" s="349" t="e">
        <f t="shared" si="1984"/>
        <v>#DIV/0!</v>
      </c>
      <c r="X187" s="343" t="s">
        <v>478</v>
      </c>
      <c r="Y187" s="344" t="e">
        <f>+Z187/Z196</f>
        <v>#DIV/0!</v>
      </c>
      <c r="Z187" s="345">
        <f t="shared" si="1999"/>
        <v>0</v>
      </c>
      <c r="AA187" s="346"/>
      <c r="AB187" s="346"/>
      <c r="AC187" s="346"/>
      <c r="AD187" s="346"/>
      <c r="AE187" s="346"/>
      <c r="AF187" s="346"/>
      <c r="AG187" s="346"/>
      <c r="AH187" s="347"/>
      <c r="AI187" s="324"/>
      <c r="AJ187" s="343" t="str">
        <f t="shared" si="1985"/>
        <v>INSTITUTIONAL</v>
      </c>
      <c r="AK187" s="339" t="e">
        <f t="shared" si="2000"/>
        <v>#DIV/0!</v>
      </c>
      <c r="AL187" s="1269" t="e">
        <f t="shared" si="2001"/>
        <v>#DIV/0!</v>
      </c>
      <c r="AM187" s="348" t="e">
        <f t="shared" si="2002"/>
        <v>#DIV/0!</v>
      </c>
      <c r="AN187" s="348" t="e">
        <f t="shared" si="2003"/>
        <v>#DIV/0!</v>
      </c>
      <c r="AO187" s="348" t="e">
        <f t="shared" si="2004"/>
        <v>#DIV/0!</v>
      </c>
      <c r="AP187" s="348" t="e">
        <f t="shared" si="2005"/>
        <v>#DIV/0!</v>
      </c>
      <c r="AQ187" s="348" t="e">
        <f t="shared" si="2006"/>
        <v>#DIV/0!</v>
      </c>
      <c r="AR187" s="348" t="e">
        <f t="shared" si="2007"/>
        <v>#DIV/0!</v>
      </c>
      <c r="AS187" s="349" t="e">
        <f t="shared" si="2008"/>
        <v>#DIV/0!</v>
      </c>
      <c r="AU187" s="343" t="s">
        <v>478</v>
      </c>
      <c r="AV187" s="344" t="e">
        <f>+AW187/AW196</f>
        <v>#DIV/0!</v>
      </c>
      <c r="AW187" s="345">
        <f t="shared" si="2009"/>
        <v>0</v>
      </c>
      <c r="AX187" s="346"/>
      <c r="AY187" s="346"/>
      <c r="AZ187" s="346"/>
      <c r="BA187" s="346"/>
      <c r="BB187" s="346"/>
      <c r="BC187" s="346"/>
      <c r="BD187" s="346"/>
      <c r="BE187" s="347"/>
      <c r="BF187" s="324"/>
      <c r="BG187" s="343" t="str">
        <f t="shared" si="1986"/>
        <v>INSTITUTIONAL</v>
      </c>
      <c r="BH187" s="339" t="e">
        <f t="shared" si="2010"/>
        <v>#DIV/0!</v>
      </c>
      <c r="BI187" s="1269" t="e">
        <f t="shared" si="2011"/>
        <v>#DIV/0!</v>
      </c>
      <c r="BJ187" s="348" t="e">
        <f t="shared" si="2012"/>
        <v>#DIV/0!</v>
      </c>
      <c r="BK187" s="348" t="e">
        <f t="shared" si="2013"/>
        <v>#DIV/0!</v>
      </c>
      <c r="BL187" s="348" t="e">
        <f t="shared" si="2014"/>
        <v>#DIV/0!</v>
      </c>
      <c r="BM187" s="348" t="e">
        <f t="shared" si="2015"/>
        <v>#DIV/0!</v>
      </c>
      <c r="BN187" s="348" t="e">
        <f t="shared" si="2016"/>
        <v>#DIV/0!</v>
      </c>
      <c r="BO187" s="348" t="e">
        <f t="shared" si="2017"/>
        <v>#DIV/0!</v>
      </c>
      <c r="BP187" s="349" t="e">
        <f t="shared" si="2018"/>
        <v>#DIV/0!</v>
      </c>
      <c r="BR187" s="343" t="s">
        <v>478</v>
      </c>
      <c r="BS187" s="344" t="e">
        <f>+BT187/BT196</f>
        <v>#DIV/0!</v>
      </c>
      <c r="BT187" s="345">
        <f t="shared" si="2019"/>
        <v>0</v>
      </c>
      <c r="BU187" s="346"/>
      <c r="BV187" s="346"/>
      <c r="BW187" s="346"/>
      <c r="BX187" s="346"/>
      <c r="BY187" s="346"/>
      <c r="BZ187" s="346"/>
      <c r="CA187" s="346"/>
      <c r="CB187" s="347"/>
      <c r="CC187" s="324"/>
      <c r="CD187" s="343" t="str">
        <f t="shared" si="1987"/>
        <v>INSTITUTIONAL</v>
      </c>
      <c r="CE187" s="339" t="e">
        <f t="shared" si="2020"/>
        <v>#DIV/0!</v>
      </c>
      <c r="CF187" s="1269" t="e">
        <f t="shared" si="2021"/>
        <v>#DIV/0!</v>
      </c>
      <c r="CG187" s="348" t="e">
        <f t="shared" si="2022"/>
        <v>#DIV/0!</v>
      </c>
      <c r="CH187" s="348" t="e">
        <f t="shared" si="2023"/>
        <v>#DIV/0!</v>
      </c>
      <c r="CI187" s="348" t="e">
        <f t="shared" si="2024"/>
        <v>#DIV/0!</v>
      </c>
      <c r="CJ187" s="348" t="e">
        <f t="shared" si="2025"/>
        <v>#DIV/0!</v>
      </c>
      <c r="CK187" s="348" t="e">
        <f t="shared" si="2026"/>
        <v>#DIV/0!</v>
      </c>
      <c r="CL187" s="348" t="e">
        <f t="shared" si="2027"/>
        <v>#DIV/0!</v>
      </c>
      <c r="CM187" s="349" t="e">
        <f t="shared" si="2028"/>
        <v>#DIV/0!</v>
      </c>
      <c r="CO187" s="343" t="s">
        <v>478</v>
      </c>
      <c r="CP187" s="344" t="e">
        <f>+CQ187/CQ196</f>
        <v>#DIV/0!</v>
      </c>
      <c r="CQ187" s="345">
        <f t="shared" si="2029"/>
        <v>0</v>
      </c>
      <c r="CR187" s="346"/>
      <c r="CS187" s="346"/>
      <c r="CT187" s="346"/>
      <c r="CU187" s="346"/>
      <c r="CV187" s="346"/>
      <c r="CW187" s="346"/>
      <c r="CX187" s="346"/>
      <c r="CY187" s="347"/>
      <c r="CZ187" s="324"/>
      <c r="DA187" s="343" t="str">
        <f t="shared" si="1988"/>
        <v>INSTITUTIONAL</v>
      </c>
      <c r="DB187" s="339" t="e">
        <f t="shared" si="2030"/>
        <v>#DIV/0!</v>
      </c>
      <c r="DC187" s="1269" t="e">
        <f t="shared" si="2031"/>
        <v>#DIV/0!</v>
      </c>
      <c r="DD187" s="348" t="e">
        <f t="shared" si="2032"/>
        <v>#DIV/0!</v>
      </c>
      <c r="DE187" s="348" t="e">
        <f t="shared" si="2033"/>
        <v>#DIV/0!</v>
      </c>
      <c r="DF187" s="348" t="e">
        <f t="shared" si="2034"/>
        <v>#DIV/0!</v>
      </c>
      <c r="DG187" s="348" t="e">
        <f t="shared" si="2035"/>
        <v>#DIV/0!</v>
      </c>
      <c r="DH187" s="348" t="e">
        <f t="shared" si="2036"/>
        <v>#DIV/0!</v>
      </c>
      <c r="DI187" s="348" t="e">
        <f t="shared" si="2037"/>
        <v>#DIV/0!</v>
      </c>
      <c r="DJ187" s="349" t="e">
        <f t="shared" si="2038"/>
        <v>#DIV/0!</v>
      </c>
      <c r="DL187" s="343" t="s">
        <v>478</v>
      </c>
      <c r="DM187" s="344" t="e">
        <f>+DN187/DN196</f>
        <v>#DIV/0!</v>
      </c>
      <c r="DN187" s="345">
        <f t="shared" si="2039"/>
        <v>0</v>
      </c>
      <c r="DO187" s="346"/>
      <c r="DP187" s="346"/>
      <c r="DQ187" s="346"/>
      <c r="DR187" s="346"/>
      <c r="DS187" s="346"/>
      <c r="DT187" s="346"/>
      <c r="DU187" s="346"/>
      <c r="DV187" s="347"/>
      <c r="DW187" s="324"/>
      <c r="DX187" s="343" t="str">
        <f t="shared" si="1989"/>
        <v>INSTITUTIONAL</v>
      </c>
      <c r="DY187" s="339" t="e">
        <f t="shared" si="2040"/>
        <v>#DIV/0!</v>
      </c>
      <c r="DZ187" s="1269" t="e">
        <f t="shared" si="2041"/>
        <v>#DIV/0!</v>
      </c>
      <c r="EA187" s="348" t="e">
        <f t="shared" si="2042"/>
        <v>#DIV/0!</v>
      </c>
      <c r="EB187" s="348" t="e">
        <f t="shared" si="2043"/>
        <v>#DIV/0!</v>
      </c>
      <c r="EC187" s="348" t="e">
        <f t="shared" si="2044"/>
        <v>#DIV/0!</v>
      </c>
      <c r="ED187" s="348" t="e">
        <f t="shared" si="2045"/>
        <v>#DIV/0!</v>
      </c>
      <c r="EE187" s="348" t="e">
        <f t="shared" si="2046"/>
        <v>#DIV/0!</v>
      </c>
      <c r="EF187" s="348" t="e">
        <f t="shared" si="2047"/>
        <v>#DIV/0!</v>
      </c>
      <c r="EG187" s="349" t="e">
        <f t="shared" si="2048"/>
        <v>#DIV/0!</v>
      </c>
      <c r="EI187" s="343" t="s">
        <v>478</v>
      </c>
      <c r="EJ187" s="344" t="e">
        <f>+EK187/EK196</f>
        <v>#DIV/0!</v>
      </c>
      <c r="EK187" s="345">
        <f t="shared" si="2049"/>
        <v>0</v>
      </c>
      <c r="EL187" s="346"/>
      <c r="EM187" s="346"/>
      <c r="EN187" s="346"/>
      <c r="EO187" s="346"/>
      <c r="EP187" s="346"/>
      <c r="EQ187" s="346"/>
      <c r="ER187" s="346"/>
      <c r="ES187" s="347"/>
      <c r="ET187" s="324"/>
      <c r="EU187" s="343" t="str">
        <f t="shared" si="1990"/>
        <v>INSTITUTIONAL</v>
      </c>
      <c r="EV187" s="339" t="e">
        <f t="shared" si="2050"/>
        <v>#DIV/0!</v>
      </c>
      <c r="EW187" s="1269" t="e">
        <f t="shared" si="2051"/>
        <v>#DIV/0!</v>
      </c>
      <c r="EX187" s="348" t="e">
        <f t="shared" si="2052"/>
        <v>#DIV/0!</v>
      </c>
      <c r="EY187" s="348" t="e">
        <f t="shared" si="2053"/>
        <v>#DIV/0!</v>
      </c>
      <c r="EZ187" s="348" t="e">
        <f t="shared" si="2054"/>
        <v>#DIV/0!</v>
      </c>
      <c r="FA187" s="348" t="e">
        <f t="shared" si="2055"/>
        <v>#DIV/0!</v>
      </c>
      <c r="FB187" s="348" t="e">
        <f t="shared" si="2056"/>
        <v>#DIV/0!</v>
      </c>
      <c r="FC187" s="348" t="e">
        <f t="shared" si="2057"/>
        <v>#DIV/0!</v>
      </c>
      <c r="FD187" s="349" t="e">
        <f t="shared" si="2058"/>
        <v>#DIV/0!</v>
      </c>
      <c r="FF187" s="343" t="s">
        <v>478</v>
      </c>
      <c r="FG187" s="344" t="e">
        <f>+FH187/FH196</f>
        <v>#DIV/0!</v>
      </c>
      <c r="FH187" s="345">
        <f t="shared" si="2059"/>
        <v>0</v>
      </c>
      <c r="FI187" s="346"/>
      <c r="FJ187" s="346"/>
      <c r="FK187" s="346"/>
      <c r="FL187" s="346"/>
      <c r="FM187" s="346"/>
      <c r="FN187" s="346"/>
      <c r="FO187" s="346"/>
      <c r="FP187" s="347"/>
      <c r="FQ187" s="324"/>
      <c r="FR187" s="343" t="str">
        <f t="shared" si="1991"/>
        <v>INSTITUTIONAL</v>
      </c>
      <c r="FS187" s="339" t="e">
        <f t="shared" si="2060"/>
        <v>#DIV/0!</v>
      </c>
      <c r="FT187" s="1269" t="e">
        <f t="shared" si="2061"/>
        <v>#DIV/0!</v>
      </c>
      <c r="FU187" s="348" t="e">
        <f t="shared" si="2062"/>
        <v>#DIV/0!</v>
      </c>
      <c r="FV187" s="348" t="e">
        <f t="shared" si="2063"/>
        <v>#DIV/0!</v>
      </c>
      <c r="FW187" s="348" t="e">
        <f t="shared" si="2064"/>
        <v>#DIV/0!</v>
      </c>
      <c r="FX187" s="348" t="e">
        <f t="shared" si="2065"/>
        <v>#DIV/0!</v>
      </c>
      <c r="FY187" s="348" t="e">
        <f t="shared" si="2066"/>
        <v>#DIV/0!</v>
      </c>
      <c r="FZ187" s="348" t="e">
        <f t="shared" si="2067"/>
        <v>#DIV/0!</v>
      </c>
      <c r="GA187" s="349" t="e">
        <f t="shared" si="2068"/>
        <v>#DIV/0!</v>
      </c>
      <c r="GC187" s="343" t="s">
        <v>478</v>
      </c>
      <c r="GD187" s="344" t="e">
        <f>+GE187/GE196</f>
        <v>#DIV/0!</v>
      </c>
      <c r="GE187" s="345">
        <f t="shared" si="2069"/>
        <v>0</v>
      </c>
      <c r="GF187" s="346"/>
      <c r="GG187" s="346"/>
      <c r="GH187" s="346"/>
      <c r="GI187" s="346"/>
      <c r="GJ187" s="346"/>
      <c r="GK187" s="346"/>
      <c r="GL187" s="346"/>
      <c r="GM187" s="347"/>
      <c r="GN187" s="324"/>
      <c r="GO187" s="343" t="str">
        <f t="shared" si="1992"/>
        <v>INSTITUTIONAL</v>
      </c>
      <c r="GP187" s="339" t="e">
        <f t="shared" si="2070"/>
        <v>#DIV/0!</v>
      </c>
      <c r="GQ187" s="1269" t="e">
        <f t="shared" si="2071"/>
        <v>#DIV/0!</v>
      </c>
      <c r="GR187" s="348" t="e">
        <f t="shared" si="2072"/>
        <v>#DIV/0!</v>
      </c>
      <c r="GS187" s="348" t="e">
        <f t="shared" si="2073"/>
        <v>#DIV/0!</v>
      </c>
      <c r="GT187" s="348" t="e">
        <f t="shared" si="2074"/>
        <v>#DIV/0!</v>
      </c>
      <c r="GU187" s="348" t="e">
        <f t="shared" si="2075"/>
        <v>#DIV/0!</v>
      </c>
      <c r="GV187" s="348" t="e">
        <f t="shared" si="2076"/>
        <v>#DIV/0!</v>
      </c>
      <c r="GW187" s="348" t="e">
        <f t="shared" si="2077"/>
        <v>#DIV/0!</v>
      </c>
      <c r="GX187" s="349" t="e">
        <f t="shared" si="2078"/>
        <v>#DIV/0!</v>
      </c>
      <c r="GZ187" s="343" t="s">
        <v>478</v>
      </c>
      <c r="HA187" s="344" t="e">
        <f>+HB187/HB196</f>
        <v>#DIV/0!</v>
      </c>
      <c r="HB187" s="345">
        <f t="shared" si="2079"/>
        <v>0</v>
      </c>
      <c r="HC187" s="346"/>
      <c r="HD187" s="346"/>
      <c r="HE187" s="346"/>
      <c r="HF187" s="346"/>
      <c r="HG187" s="346"/>
      <c r="HH187" s="346"/>
      <c r="HI187" s="346"/>
      <c r="HJ187" s="347"/>
      <c r="HK187" s="324"/>
      <c r="HL187" s="343" t="str">
        <f t="shared" si="1993"/>
        <v>INSTITUTIONAL</v>
      </c>
      <c r="HM187" s="339" t="e">
        <f t="shared" si="2080"/>
        <v>#DIV/0!</v>
      </c>
      <c r="HN187" s="1269" t="e">
        <f t="shared" si="2081"/>
        <v>#DIV/0!</v>
      </c>
      <c r="HO187" s="348" t="e">
        <f t="shared" si="2082"/>
        <v>#DIV/0!</v>
      </c>
      <c r="HP187" s="348" t="e">
        <f t="shared" si="2083"/>
        <v>#DIV/0!</v>
      </c>
      <c r="HQ187" s="348" t="e">
        <f t="shared" si="2084"/>
        <v>#DIV/0!</v>
      </c>
      <c r="HR187" s="348" t="e">
        <f t="shared" si="2085"/>
        <v>#DIV/0!</v>
      </c>
      <c r="HS187" s="348" t="e">
        <f t="shared" si="2086"/>
        <v>#DIV/0!</v>
      </c>
      <c r="HT187" s="348" t="e">
        <f t="shared" si="2087"/>
        <v>#DIV/0!</v>
      </c>
      <c r="HU187" s="349" t="e">
        <f t="shared" si="2088"/>
        <v>#DIV/0!</v>
      </c>
      <c r="HW187" s="343" t="s">
        <v>478</v>
      </c>
      <c r="HX187" s="344" t="e">
        <f>+HY187/HY196</f>
        <v>#DIV/0!</v>
      </c>
      <c r="HY187" s="345">
        <f t="shared" si="2089"/>
        <v>0</v>
      </c>
      <c r="HZ187" s="346"/>
      <c r="IA187" s="346"/>
      <c r="IB187" s="346"/>
      <c r="IC187" s="346"/>
      <c r="ID187" s="346"/>
      <c r="IE187" s="346"/>
      <c r="IF187" s="346"/>
      <c r="IG187" s="347"/>
      <c r="IH187" s="324"/>
      <c r="II187" s="343" t="str">
        <f t="shared" si="1994"/>
        <v>INSTITUTIONAL</v>
      </c>
      <c r="IJ187" s="339" t="e">
        <f t="shared" si="2090"/>
        <v>#DIV/0!</v>
      </c>
      <c r="IK187" s="1269" t="e">
        <f t="shared" si="2091"/>
        <v>#DIV/0!</v>
      </c>
      <c r="IL187" s="348" t="e">
        <f t="shared" si="2092"/>
        <v>#DIV/0!</v>
      </c>
      <c r="IM187" s="348" t="e">
        <f t="shared" si="2093"/>
        <v>#DIV/0!</v>
      </c>
      <c r="IN187" s="348" t="e">
        <f t="shared" si="2094"/>
        <v>#DIV/0!</v>
      </c>
      <c r="IO187" s="348" t="e">
        <f t="shared" si="2095"/>
        <v>#DIV/0!</v>
      </c>
      <c r="IP187" s="348" t="e">
        <f t="shared" si="2096"/>
        <v>#DIV/0!</v>
      </c>
      <c r="IQ187" s="348" t="e">
        <f t="shared" si="2097"/>
        <v>#DIV/0!</v>
      </c>
      <c r="IR187" s="349" t="e">
        <f t="shared" si="2098"/>
        <v>#DIV/0!</v>
      </c>
      <c r="IT187" s="343" t="s">
        <v>478</v>
      </c>
      <c r="IU187" s="344" t="e">
        <f>+IV187/IV196</f>
        <v>#DIV/0!</v>
      </c>
      <c r="IV187" s="345">
        <f t="shared" si="2099"/>
        <v>0</v>
      </c>
      <c r="IW187" s="346"/>
      <c r="IX187" s="346"/>
      <c r="IY187" s="346"/>
      <c r="IZ187" s="346"/>
      <c r="JA187" s="346"/>
      <c r="JB187" s="346"/>
      <c r="JC187" s="346"/>
      <c r="JD187" s="347"/>
      <c r="JE187" s="324"/>
      <c r="JF187" s="343" t="str">
        <f t="shared" si="1995"/>
        <v>INSTITUTIONAL</v>
      </c>
      <c r="JG187" s="339" t="e">
        <f t="shared" si="2100"/>
        <v>#DIV/0!</v>
      </c>
      <c r="JH187" s="1269" t="e">
        <f t="shared" si="2101"/>
        <v>#DIV/0!</v>
      </c>
      <c r="JI187" s="348" t="e">
        <f t="shared" si="2102"/>
        <v>#DIV/0!</v>
      </c>
      <c r="JJ187" s="348" t="e">
        <f t="shared" si="2103"/>
        <v>#DIV/0!</v>
      </c>
      <c r="JK187" s="348" t="e">
        <f t="shared" si="2104"/>
        <v>#DIV/0!</v>
      </c>
      <c r="JL187" s="348" t="e">
        <f t="shared" si="2105"/>
        <v>#DIV/0!</v>
      </c>
      <c r="JM187" s="348" t="e">
        <f t="shared" si="2106"/>
        <v>#DIV/0!</v>
      </c>
      <c r="JN187" s="348" t="e">
        <f t="shared" si="2107"/>
        <v>#DIV/0!</v>
      </c>
      <c r="JO187" s="349" t="e">
        <f t="shared" si="2108"/>
        <v>#DIV/0!</v>
      </c>
      <c r="JQ187" s="343" t="s">
        <v>478</v>
      </c>
      <c r="JR187" s="344" t="e">
        <f>+JS187/JS196</f>
        <v>#DIV/0!</v>
      </c>
      <c r="JS187" s="345">
        <f t="shared" si="2109"/>
        <v>0</v>
      </c>
      <c r="JT187" s="346"/>
      <c r="JU187" s="346"/>
      <c r="JV187" s="346"/>
      <c r="JW187" s="346"/>
      <c r="JX187" s="346"/>
      <c r="JY187" s="346"/>
      <c r="JZ187" s="346"/>
      <c r="KA187" s="347"/>
      <c r="KB187" s="324"/>
      <c r="KC187" s="343" t="str">
        <f t="shared" si="1996"/>
        <v>INSTITUTIONAL</v>
      </c>
      <c r="KD187" s="339" t="e">
        <f t="shared" si="2110"/>
        <v>#DIV/0!</v>
      </c>
      <c r="KE187" s="1269" t="e">
        <f t="shared" si="2111"/>
        <v>#DIV/0!</v>
      </c>
      <c r="KF187" s="348" t="e">
        <f t="shared" si="2112"/>
        <v>#DIV/0!</v>
      </c>
      <c r="KG187" s="348" t="e">
        <f t="shared" si="2113"/>
        <v>#DIV/0!</v>
      </c>
      <c r="KH187" s="348" t="e">
        <f t="shared" si="2114"/>
        <v>#DIV/0!</v>
      </c>
      <c r="KI187" s="348" t="e">
        <f t="shared" si="2115"/>
        <v>#DIV/0!</v>
      </c>
      <c r="KJ187" s="348" t="e">
        <f t="shared" si="2116"/>
        <v>#DIV/0!</v>
      </c>
      <c r="KK187" s="348" t="e">
        <f t="shared" si="2117"/>
        <v>#DIV/0!</v>
      </c>
      <c r="KL187" s="349" t="e">
        <f t="shared" si="2118"/>
        <v>#DIV/0!</v>
      </c>
    </row>
    <row r="188" spans="1:298" x14ac:dyDescent="0.2">
      <c r="A188" s="343" t="s">
        <v>479</v>
      </c>
      <c r="B188" s="344" t="e">
        <f>+C188/C196</f>
        <v>#DIV/0!</v>
      </c>
      <c r="C188" s="345">
        <f t="shared" si="1997"/>
        <v>0</v>
      </c>
      <c r="D188" s="346">
        <f t="shared" si="1968"/>
        <v>0</v>
      </c>
      <c r="E188" s="346">
        <f t="shared" si="1969"/>
        <v>0</v>
      </c>
      <c r="F188" s="346">
        <f t="shared" si="1970"/>
        <v>0</v>
      </c>
      <c r="G188" s="346">
        <f t="shared" si="1971"/>
        <v>0</v>
      </c>
      <c r="H188" s="346">
        <f t="shared" si="1972"/>
        <v>0</v>
      </c>
      <c r="I188" s="346">
        <f t="shared" si="1973"/>
        <v>0</v>
      </c>
      <c r="J188" s="346">
        <f t="shared" si="1974"/>
        <v>0</v>
      </c>
      <c r="K188" s="347">
        <f t="shared" si="1975"/>
        <v>0</v>
      </c>
      <c r="L188" s="324"/>
      <c r="M188" s="343" t="str">
        <f t="shared" si="1976"/>
        <v>MANAGED CARE</v>
      </c>
      <c r="N188" s="339" t="e">
        <f t="shared" si="1998"/>
        <v>#DIV/0!</v>
      </c>
      <c r="O188" s="1269" t="e">
        <f t="shared" si="1977"/>
        <v>#DIV/0!</v>
      </c>
      <c r="P188" s="348" t="e">
        <f t="shared" si="1978"/>
        <v>#DIV/0!</v>
      </c>
      <c r="Q188" s="348" t="e">
        <f t="shared" si="1979"/>
        <v>#DIV/0!</v>
      </c>
      <c r="R188" s="348" t="e">
        <f t="shared" si="1980"/>
        <v>#DIV/0!</v>
      </c>
      <c r="S188" s="348" t="e">
        <f t="shared" si="1981"/>
        <v>#DIV/0!</v>
      </c>
      <c r="T188" s="348" t="e">
        <f t="shared" si="1982"/>
        <v>#DIV/0!</v>
      </c>
      <c r="U188" s="348" t="e">
        <f t="shared" si="1983"/>
        <v>#DIV/0!</v>
      </c>
      <c r="V188" s="349" t="e">
        <f t="shared" si="1984"/>
        <v>#DIV/0!</v>
      </c>
      <c r="X188" s="343" t="s">
        <v>479</v>
      </c>
      <c r="Y188" s="344" t="e">
        <f>+Z188/Z196</f>
        <v>#DIV/0!</v>
      </c>
      <c r="Z188" s="345">
        <f t="shared" si="1999"/>
        <v>0</v>
      </c>
      <c r="AA188" s="346"/>
      <c r="AB188" s="346"/>
      <c r="AC188" s="346"/>
      <c r="AD188" s="346"/>
      <c r="AE188" s="346"/>
      <c r="AF188" s="346"/>
      <c r="AG188" s="346"/>
      <c r="AH188" s="347"/>
      <c r="AI188" s="324"/>
      <c r="AJ188" s="343" t="str">
        <f t="shared" si="1985"/>
        <v>MANAGED CARE</v>
      </c>
      <c r="AK188" s="339" t="e">
        <f t="shared" si="2000"/>
        <v>#DIV/0!</v>
      </c>
      <c r="AL188" s="1269" t="e">
        <f t="shared" si="2001"/>
        <v>#DIV/0!</v>
      </c>
      <c r="AM188" s="348" t="e">
        <f t="shared" si="2002"/>
        <v>#DIV/0!</v>
      </c>
      <c r="AN188" s="348" t="e">
        <f t="shared" si="2003"/>
        <v>#DIV/0!</v>
      </c>
      <c r="AO188" s="348" t="e">
        <f t="shared" si="2004"/>
        <v>#DIV/0!</v>
      </c>
      <c r="AP188" s="348" t="e">
        <f t="shared" si="2005"/>
        <v>#DIV/0!</v>
      </c>
      <c r="AQ188" s="348" t="e">
        <f t="shared" si="2006"/>
        <v>#DIV/0!</v>
      </c>
      <c r="AR188" s="348" t="e">
        <f t="shared" si="2007"/>
        <v>#DIV/0!</v>
      </c>
      <c r="AS188" s="349" t="e">
        <f t="shared" si="2008"/>
        <v>#DIV/0!</v>
      </c>
      <c r="AU188" s="343" t="s">
        <v>479</v>
      </c>
      <c r="AV188" s="344" t="e">
        <f>+AW188/AW196</f>
        <v>#DIV/0!</v>
      </c>
      <c r="AW188" s="345">
        <f t="shared" si="2009"/>
        <v>0</v>
      </c>
      <c r="AX188" s="346"/>
      <c r="AY188" s="346"/>
      <c r="AZ188" s="346"/>
      <c r="BA188" s="346"/>
      <c r="BB188" s="346"/>
      <c r="BC188" s="346"/>
      <c r="BD188" s="346"/>
      <c r="BE188" s="347"/>
      <c r="BF188" s="324"/>
      <c r="BG188" s="343" t="str">
        <f t="shared" si="1986"/>
        <v>MANAGED CARE</v>
      </c>
      <c r="BH188" s="339" t="e">
        <f t="shared" si="2010"/>
        <v>#DIV/0!</v>
      </c>
      <c r="BI188" s="1269" t="e">
        <f t="shared" si="2011"/>
        <v>#DIV/0!</v>
      </c>
      <c r="BJ188" s="348" t="e">
        <f t="shared" si="2012"/>
        <v>#DIV/0!</v>
      </c>
      <c r="BK188" s="348" t="e">
        <f t="shared" si="2013"/>
        <v>#DIV/0!</v>
      </c>
      <c r="BL188" s="348" t="e">
        <f t="shared" si="2014"/>
        <v>#DIV/0!</v>
      </c>
      <c r="BM188" s="348" t="e">
        <f t="shared" si="2015"/>
        <v>#DIV/0!</v>
      </c>
      <c r="BN188" s="348" t="e">
        <f t="shared" si="2016"/>
        <v>#DIV/0!</v>
      </c>
      <c r="BO188" s="348" t="e">
        <f t="shared" si="2017"/>
        <v>#DIV/0!</v>
      </c>
      <c r="BP188" s="349" t="e">
        <f t="shared" si="2018"/>
        <v>#DIV/0!</v>
      </c>
      <c r="BR188" s="343" t="s">
        <v>479</v>
      </c>
      <c r="BS188" s="344" t="e">
        <f>+BT188/BT196</f>
        <v>#DIV/0!</v>
      </c>
      <c r="BT188" s="345">
        <f t="shared" si="2019"/>
        <v>0</v>
      </c>
      <c r="BU188" s="346"/>
      <c r="BV188" s="346"/>
      <c r="BW188" s="346"/>
      <c r="BX188" s="346"/>
      <c r="BY188" s="346"/>
      <c r="BZ188" s="346"/>
      <c r="CA188" s="346"/>
      <c r="CB188" s="347"/>
      <c r="CC188" s="324"/>
      <c r="CD188" s="343" t="str">
        <f t="shared" si="1987"/>
        <v>MANAGED CARE</v>
      </c>
      <c r="CE188" s="339" t="e">
        <f t="shared" si="2020"/>
        <v>#DIV/0!</v>
      </c>
      <c r="CF188" s="1269" t="e">
        <f t="shared" si="2021"/>
        <v>#DIV/0!</v>
      </c>
      <c r="CG188" s="348" t="e">
        <f t="shared" si="2022"/>
        <v>#DIV/0!</v>
      </c>
      <c r="CH188" s="348" t="e">
        <f t="shared" si="2023"/>
        <v>#DIV/0!</v>
      </c>
      <c r="CI188" s="348" t="e">
        <f t="shared" si="2024"/>
        <v>#DIV/0!</v>
      </c>
      <c r="CJ188" s="348" t="e">
        <f t="shared" si="2025"/>
        <v>#DIV/0!</v>
      </c>
      <c r="CK188" s="348" t="e">
        <f t="shared" si="2026"/>
        <v>#DIV/0!</v>
      </c>
      <c r="CL188" s="348" t="e">
        <f t="shared" si="2027"/>
        <v>#DIV/0!</v>
      </c>
      <c r="CM188" s="349" t="e">
        <f t="shared" si="2028"/>
        <v>#DIV/0!</v>
      </c>
      <c r="CO188" s="343" t="s">
        <v>479</v>
      </c>
      <c r="CP188" s="344" t="e">
        <f>+CQ188/CQ196</f>
        <v>#DIV/0!</v>
      </c>
      <c r="CQ188" s="345">
        <f t="shared" si="2029"/>
        <v>0</v>
      </c>
      <c r="CR188" s="346"/>
      <c r="CS188" s="346"/>
      <c r="CT188" s="346"/>
      <c r="CU188" s="346"/>
      <c r="CV188" s="346"/>
      <c r="CW188" s="346"/>
      <c r="CX188" s="346"/>
      <c r="CY188" s="347"/>
      <c r="CZ188" s="324"/>
      <c r="DA188" s="343" t="str">
        <f t="shared" si="1988"/>
        <v>MANAGED CARE</v>
      </c>
      <c r="DB188" s="339" t="e">
        <f t="shared" si="2030"/>
        <v>#DIV/0!</v>
      </c>
      <c r="DC188" s="1269" t="e">
        <f t="shared" si="2031"/>
        <v>#DIV/0!</v>
      </c>
      <c r="DD188" s="348" t="e">
        <f t="shared" si="2032"/>
        <v>#DIV/0!</v>
      </c>
      <c r="DE188" s="348" t="e">
        <f t="shared" si="2033"/>
        <v>#DIV/0!</v>
      </c>
      <c r="DF188" s="348" t="e">
        <f t="shared" si="2034"/>
        <v>#DIV/0!</v>
      </c>
      <c r="DG188" s="348" t="e">
        <f t="shared" si="2035"/>
        <v>#DIV/0!</v>
      </c>
      <c r="DH188" s="348" t="e">
        <f t="shared" si="2036"/>
        <v>#DIV/0!</v>
      </c>
      <c r="DI188" s="348" t="e">
        <f t="shared" si="2037"/>
        <v>#DIV/0!</v>
      </c>
      <c r="DJ188" s="349" t="e">
        <f t="shared" si="2038"/>
        <v>#DIV/0!</v>
      </c>
      <c r="DL188" s="343" t="s">
        <v>479</v>
      </c>
      <c r="DM188" s="344" t="e">
        <f>+DN188/DN196</f>
        <v>#DIV/0!</v>
      </c>
      <c r="DN188" s="345">
        <f t="shared" si="2039"/>
        <v>0</v>
      </c>
      <c r="DO188" s="346"/>
      <c r="DP188" s="346"/>
      <c r="DQ188" s="346"/>
      <c r="DR188" s="346"/>
      <c r="DS188" s="346"/>
      <c r="DT188" s="346"/>
      <c r="DU188" s="346"/>
      <c r="DV188" s="347"/>
      <c r="DW188" s="324"/>
      <c r="DX188" s="343" t="str">
        <f t="shared" si="1989"/>
        <v>MANAGED CARE</v>
      </c>
      <c r="DY188" s="339" t="e">
        <f t="shared" si="2040"/>
        <v>#DIV/0!</v>
      </c>
      <c r="DZ188" s="1269" t="e">
        <f t="shared" si="2041"/>
        <v>#DIV/0!</v>
      </c>
      <c r="EA188" s="348" t="e">
        <f t="shared" si="2042"/>
        <v>#DIV/0!</v>
      </c>
      <c r="EB188" s="348" t="e">
        <f t="shared" si="2043"/>
        <v>#DIV/0!</v>
      </c>
      <c r="EC188" s="348" t="e">
        <f t="shared" si="2044"/>
        <v>#DIV/0!</v>
      </c>
      <c r="ED188" s="348" t="e">
        <f t="shared" si="2045"/>
        <v>#DIV/0!</v>
      </c>
      <c r="EE188" s="348" t="e">
        <f t="shared" si="2046"/>
        <v>#DIV/0!</v>
      </c>
      <c r="EF188" s="348" t="e">
        <f t="shared" si="2047"/>
        <v>#DIV/0!</v>
      </c>
      <c r="EG188" s="349" t="e">
        <f t="shared" si="2048"/>
        <v>#DIV/0!</v>
      </c>
      <c r="EI188" s="343" t="s">
        <v>479</v>
      </c>
      <c r="EJ188" s="344" t="e">
        <f>+EK188/EK196</f>
        <v>#DIV/0!</v>
      </c>
      <c r="EK188" s="345">
        <f t="shared" si="2049"/>
        <v>0</v>
      </c>
      <c r="EL188" s="346"/>
      <c r="EM188" s="346"/>
      <c r="EN188" s="346"/>
      <c r="EO188" s="346"/>
      <c r="EP188" s="346"/>
      <c r="EQ188" s="346"/>
      <c r="ER188" s="346"/>
      <c r="ES188" s="347"/>
      <c r="ET188" s="324"/>
      <c r="EU188" s="343" t="str">
        <f t="shared" si="1990"/>
        <v>MANAGED CARE</v>
      </c>
      <c r="EV188" s="339" t="e">
        <f t="shared" si="2050"/>
        <v>#DIV/0!</v>
      </c>
      <c r="EW188" s="1269" t="e">
        <f t="shared" si="2051"/>
        <v>#DIV/0!</v>
      </c>
      <c r="EX188" s="348" t="e">
        <f t="shared" si="2052"/>
        <v>#DIV/0!</v>
      </c>
      <c r="EY188" s="348" t="e">
        <f t="shared" si="2053"/>
        <v>#DIV/0!</v>
      </c>
      <c r="EZ188" s="348" t="e">
        <f t="shared" si="2054"/>
        <v>#DIV/0!</v>
      </c>
      <c r="FA188" s="348" t="e">
        <f t="shared" si="2055"/>
        <v>#DIV/0!</v>
      </c>
      <c r="FB188" s="348" t="e">
        <f t="shared" si="2056"/>
        <v>#DIV/0!</v>
      </c>
      <c r="FC188" s="348" t="e">
        <f t="shared" si="2057"/>
        <v>#DIV/0!</v>
      </c>
      <c r="FD188" s="349" t="e">
        <f t="shared" si="2058"/>
        <v>#DIV/0!</v>
      </c>
      <c r="FF188" s="343" t="s">
        <v>479</v>
      </c>
      <c r="FG188" s="344" t="e">
        <f>+FH188/FH196</f>
        <v>#DIV/0!</v>
      </c>
      <c r="FH188" s="345">
        <f t="shared" si="2059"/>
        <v>0</v>
      </c>
      <c r="FI188" s="346"/>
      <c r="FJ188" s="346"/>
      <c r="FK188" s="346"/>
      <c r="FL188" s="346"/>
      <c r="FM188" s="346"/>
      <c r="FN188" s="346"/>
      <c r="FO188" s="346"/>
      <c r="FP188" s="347"/>
      <c r="FQ188" s="324"/>
      <c r="FR188" s="343" t="str">
        <f t="shared" si="1991"/>
        <v>MANAGED CARE</v>
      </c>
      <c r="FS188" s="339" t="e">
        <f t="shared" si="2060"/>
        <v>#DIV/0!</v>
      </c>
      <c r="FT188" s="1269" t="e">
        <f t="shared" si="2061"/>
        <v>#DIV/0!</v>
      </c>
      <c r="FU188" s="348" t="e">
        <f t="shared" si="2062"/>
        <v>#DIV/0!</v>
      </c>
      <c r="FV188" s="348" t="e">
        <f t="shared" si="2063"/>
        <v>#DIV/0!</v>
      </c>
      <c r="FW188" s="348" t="e">
        <f t="shared" si="2064"/>
        <v>#DIV/0!</v>
      </c>
      <c r="FX188" s="348" t="e">
        <f t="shared" si="2065"/>
        <v>#DIV/0!</v>
      </c>
      <c r="FY188" s="348" t="e">
        <f t="shared" si="2066"/>
        <v>#DIV/0!</v>
      </c>
      <c r="FZ188" s="348" t="e">
        <f t="shared" si="2067"/>
        <v>#DIV/0!</v>
      </c>
      <c r="GA188" s="349" t="e">
        <f t="shared" si="2068"/>
        <v>#DIV/0!</v>
      </c>
      <c r="GC188" s="343" t="s">
        <v>479</v>
      </c>
      <c r="GD188" s="344" t="e">
        <f>+GE188/GE196</f>
        <v>#DIV/0!</v>
      </c>
      <c r="GE188" s="345">
        <f t="shared" si="2069"/>
        <v>0</v>
      </c>
      <c r="GF188" s="346"/>
      <c r="GG188" s="346"/>
      <c r="GH188" s="346"/>
      <c r="GI188" s="346"/>
      <c r="GJ188" s="346"/>
      <c r="GK188" s="346"/>
      <c r="GL188" s="346"/>
      <c r="GM188" s="347"/>
      <c r="GN188" s="324"/>
      <c r="GO188" s="343" t="str">
        <f t="shared" si="1992"/>
        <v>MANAGED CARE</v>
      </c>
      <c r="GP188" s="339" t="e">
        <f t="shared" si="2070"/>
        <v>#DIV/0!</v>
      </c>
      <c r="GQ188" s="1269" t="e">
        <f t="shared" si="2071"/>
        <v>#DIV/0!</v>
      </c>
      <c r="GR188" s="348" t="e">
        <f t="shared" si="2072"/>
        <v>#DIV/0!</v>
      </c>
      <c r="GS188" s="348" t="e">
        <f t="shared" si="2073"/>
        <v>#DIV/0!</v>
      </c>
      <c r="GT188" s="348" t="e">
        <f t="shared" si="2074"/>
        <v>#DIV/0!</v>
      </c>
      <c r="GU188" s="348" t="e">
        <f t="shared" si="2075"/>
        <v>#DIV/0!</v>
      </c>
      <c r="GV188" s="348" t="e">
        <f t="shared" si="2076"/>
        <v>#DIV/0!</v>
      </c>
      <c r="GW188" s="348" t="e">
        <f t="shared" si="2077"/>
        <v>#DIV/0!</v>
      </c>
      <c r="GX188" s="349" t="e">
        <f t="shared" si="2078"/>
        <v>#DIV/0!</v>
      </c>
      <c r="GZ188" s="343" t="s">
        <v>479</v>
      </c>
      <c r="HA188" s="344" t="e">
        <f>+HB188/HB196</f>
        <v>#DIV/0!</v>
      </c>
      <c r="HB188" s="345">
        <f t="shared" si="2079"/>
        <v>0</v>
      </c>
      <c r="HC188" s="346"/>
      <c r="HD188" s="346"/>
      <c r="HE188" s="346"/>
      <c r="HF188" s="346"/>
      <c r="HG188" s="346"/>
      <c r="HH188" s="346"/>
      <c r="HI188" s="346"/>
      <c r="HJ188" s="347"/>
      <c r="HK188" s="324"/>
      <c r="HL188" s="343" t="str">
        <f t="shared" si="1993"/>
        <v>MANAGED CARE</v>
      </c>
      <c r="HM188" s="339" t="e">
        <f t="shared" si="2080"/>
        <v>#DIV/0!</v>
      </c>
      <c r="HN188" s="1269" t="e">
        <f t="shared" si="2081"/>
        <v>#DIV/0!</v>
      </c>
      <c r="HO188" s="348" t="e">
        <f t="shared" si="2082"/>
        <v>#DIV/0!</v>
      </c>
      <c r="HP188" s="348" t="e">
        <f t="shared" si="2083"/>
        <v>#DIV/0!</v>
      </c>
      <c r="HQ188" s="348" t="e">
        <f t="shared" si="2084"/>
        <v>#DIV/0!</v>
      </c>
      <c r="HR188" s="348" t="e">
        <f t="shared" si="2085"/>
        <v>#DIV/0!</v>
      </c>
      <c r="HS188" s="348" t="e">
        <f t="shared" si="2086"/>
        <v>#DIV/0!</v>
      </c>
      <c r="HT188" s="348" t="e">
        <f t="shared" si="2087"/>
        <v>#DIV/0!</v>
      </c>
      <c r="HU188" s="349" t="e">
        <f t="shared" si="2088"/>
        <v>#DIV/0!</v>
      </c>
      <c r="HW188" s="343" t="s">
        <v>479</v>
      </c>
      <c r="HX188" s="344" t="e">
        <f>+HY188/HY196</f>
        <v>#DIV/0!</v>
      </c>
      <c r="HY188" s="345">
        <f t="shared" si="2089"/>
        <v>0</v>
      </c>
      <c r="HZ188" s="346"/>
      <c r="IA188" s="346"/>
      <c r="IB188" s="346"/>
      <c r="IC188" s="346"/>
      <c r="ID188" s="346"/>
      <c r="IE188" s="346"/>
      <c r="IF188" s="346"/>
      <c r="IG188" s="347"/>
      <c r="IH188" s="324"/>
      <c r="II188" s="343" t="str">
        <f t="shared" si="1994"/>
        <v>MANAGED CARE</v>
      </c>
      <c r="IJ188" s="339" t="e">
        <f t="shared" si="2090"/>
        <v>#DIV/0!</v>
      </c>
      <c r="IK188" s="1269" t="e">
        <f t="shared" si="2091"/>
        <v>#DIV/0!</v>
      </c>
      <c r="IL188" s="348" t="e">
        <f t="shared" si="2092"/>
        <v>#DIV/0!</v>
      </c>
      <c r="IM188" s="348" t="e">
        <f t="shared" si="2093"/>
        <v>#DIV/0!</v>
      </c>
      <c r="IN188" s="348" t="e">
        <f t="shared" si="2094"/>
        <v>#DIV/0!</v>
      </c>
      <c r="IO188" s="348" t="e">
        <f t="shared" si="2095"/>
        <v>#DIV/0!</v>
      </c>
      <c r="IP188" s="348" t="e">
        <f t="shared" si="2096"/>
        <v>#DIV/0!</v>
      </c>
      <c r="IQ188" s="348" t="e">
        <f t="shared" si="2097"/>
        <v>#DIV/0!</v>
      </c>
      <c r="IR188" s="349" t="e">
        <f t="shared" si="2098"/>
        <v>#DIV/0!</v>
      </c>
      <c r="IT188" s="343" t="s">
        <v>479</v>
      </c>
      <c r="IU188" s="344" t="e">
        <f>+IV188/IV196</f>
        <v>#DIV/0!</v>
      </c>
      <c r="IV188" s="345">
        <f t="shared" si="2099"/>
        <v>0</v>
      </c>
      <c r="IW188" s="346"/>
      <c r="IX188" s="346"/>
      <c r="IY188" s="346"/>
      <c r="IZ188" s="346"/>
      <c r="JA188" s="346"/>
      <c r="JB188" s="346"/>
      <c r="JC188" s="346"/>
      <c r="JD188" s="347"/>
      <c r="JE188" s="324"/>
      <c r="JF188" s="343" t="str">
        <f t="shared" si="1995"/>
        <v>MANAGED CARE</v>
      </c>
      <c r="JG188" s="339" t="e">
        <f t="shared" si="2100"/>
        <v>#DIV/0!</v>
      </c>
      <c r="JH188" s="1269" t="e">
        <f t="shared" si="2101"/>
        <v>#DIV/0!</v>
      </c>
      <c r="JI188" s="348" t="e">
        <f t="shared" si="2102"/>
        <v>#DIV/0!</v>
      </c>
      <c r="JJ188" s="348" t="e">
        <f t="shared" si="2103"/>
        <v>#DIV/0!</v>
      </c>
      <c r="JK188" s="348" t="e">
        <f t="shared" si="2104"/>
        <v>#DIV/0!</v>
      </c>
      <c r="JL188" s="348" t="e">
        <f t="shared" si="2105"/>
        <v>#DIV/0!</v>
      </c>
      <c r="JM188" s="348" t="e">
        <f t="shared" si="2106"/>
        <v>#DIV/0!</v>
      </c>
      <c r="JN188" s="348" t="e">
        <f t="shared" si="2107"/>
        <v>#DIV/0!</v>
      </c>
      <c r="JO188" s="349" t="e">
        <f t="shared" si="2108"/>
        <v>#DIV/0!</v>
      </c>
      <c r="JQ188" s="343" t="s">
        <v>479</v>
      </c>
      <c r="JR188" s="344" t="e">
        <f>+JS188/JS196</f>
        <v>#DIV/0!</v>
      </c>
      <c r="JS188" s="345">
        <f t="shared" si="2109"/>
        <v>0</v>
      </c>
      <c r="JT188" s="346"/>
      <c r="JU188" s="346"/>
      <c r="JV188" s="346"/>
      <c r="JW188" s="346"/>
      <c r="JX188" s="346"/>
      <c r="JY188" s="346"/>
      <c r="JZ188" s="346"/>
      <c r="KA188" s="347"/>
      <c r="KB188" s="324"/>
      <c r="KC188" s="343" t="str">
        <f t="shared" si="1996"/>
        <v>MANAGED CARE</v>
      </c>
      <c r="KD188" s="339" t="e">
        <f t="shared" si="2110"/>
        <v>#DIV/0!</v>
      </c>
      <c r="KE188" s="1269" t="e">
        <f t="shared" si="2111"/>
        <v>#DIV/0!</v>
      </c>
      <c r="KF188" s="348" t="e">
        <f t="shared" si="2112"/>
        <v>#DIV/0!</v>
      </c>
      <c r="KG188" s="348" t="e">
        <f t="shared" si="2113"/>
        <v>#DIV/0!</v>
      </c>
      <c r="KH188" s="348" t="e">
        <f t="shared" si="2114"/>
        <v>#DIV/0!</v>
      </c>
      <c r="KI188" s="348" t="e">
        <f t="shared" si="2115"/>
        <v>#DIV/0!</v>
      </c>
      <c r="KJ188" s="348" t="e">
        <f t="shared" si="2116"/>
        <v>#DIV/0!</v>
      </c>
      <c r="KK188" s="348" t="e">
        <f t="shared" si="2117"/>
        <v>#DIV/0!</v>
      </c>
      <c r="KL188" s="349" t="e">
        <f t="shared" si="2118"/>
        <v>#DIV/0!</v>
      </c>
    </row>
    <row r="189" spans="1:298" x14ac:dyDescent="0.2">
      <c r="A189" s="343" t="s">
        <v>480</v>
      </c>
      <c r="B189" s="344" t="e">
        <f>+C189/C196</f>
        <v>#DIV/0!</v>
      </c>
      <c r="C189" s="345">
        <f t="shared" si="1997"/>
        <v>0</v>
      </c>
      <c r="D189" s="346">
        <f t="shared" si="1968"/>
        <v>0</v>
      </c>
      <c r="E189" s="346">
        <f t="shared" si="1969"/>
        <v>0</v>
      </c>
      <c r="F189" s="346">
        <f t="shared" si="1970"/>
        <v>0</v>
      </c>
      <c r="G189" s="346">
        <f t="shared" si="1971"/>
        <v>0</v>
      </c>
      <c r="H189" s="346">
        <f t="shared" si="1972"/>
        <v>0</v>
      </c>
      <c r="I189" s="346">
        <f t="shared" si="1973"/>
        <v>0</v>
      </c>
      <c r="J189" s="346">
        <f t="shared" si="1974"/>
        <v>0</v>
      </c>
      <c r="K189" s="347">
        <f t="shared" si="1975"/>
        <v>0</v>
      </c>
      <c r="L189" s="324"/>
      <c r="M189" s="343" t="str">
        <f t="shared" si="1976"/>
        <v>MEDICAID</v>
      </c>
      <c r="N189" s="339" t="e">
        <f t="shared" si="1998"/>
        <v>#DIV/0!</v>
      </c>
      <c r="O189" s="1269" t="e">
        <f t="shared" si="1977"/>
        <v>#DIV/0!</v>
      </c>
      <c r="P189" s="348" t="e">
        <f t="shared" si="1978"/>
        <v>#DIV/0!</v>
      </c>
      <c r="Q189" s="348" t="e">
        <f t="shared" si="1979"/>
        <v>#DIV/0!</v>
      </c>
      <c r="R189" s="348" t="e">
        <f t="shared" si="1980"/>
        <v>#DIV/0!</v>
      </c>
      <c r="S189" s="348" t="e">
        <f t="shared" si="1981"/>
        <v>#DIV/0!</v>
      </c>
      <c r="T189" s="348" t="e">
        <f t="shared" si="1982"/>
        <v>#DIV/0!</v>
      </c>
      <c r="U189" s="348" t="e">
        <f t="shared" si="1983"/>
        <v>#DIV/0!</v>
      </c>
      <c r="V189" s="349" t="e">
        <f t="shared" si="1984"/>
        <v>#DIV/0!</v>
      </c>
      <c r="X189" s="343" t="s">
        <v>480</v>
      </c>
      <c r="Y189" s="344" t="e">
        <f>+Z189/Z196</f>
        <v>#DIV/0!</v>
      </c>
      <c r="Z189" s="345">
        <f t="shared" si="1999"/>
        <v>0</v>
      </c>
      <c r="AA189" s="346"/>
      <c r="AB189" s="346"/>
      <c r="AC189" s="346"/>
      <c r="AD189" s="346"/>
      <c r="AE189" s="346"/>
      <c r="AF189" s="346"/>
      <c r="AG189" s="346"/>
      <c r="AH189" s="347"/>
      <c r="AI189" s="324"/>
      <c r="AJ189" s="343" t="str">
        <f t="shared" si="1985"/>
        <v>MEDICAID</v>
      </c>
      <c r="AK189" s="339" t="e">
        <f t="shared" si="2000"/>
        <v>#DIV/0!</v>
      </c>
      <c r="AL189" s="1269" t="e">
        <f t="shared" si="2001"/>
        <v>#DIV/0!</v>
      </c>
      <c r="AM189" s="348" t="e">
        <f t="shared" si="2002"/>
        <v>#DIV/0!</v>
      </c>
      <c r="AN189" s="348" t="e">
        <f t="shared" si="2003"/>
        <v>#DIV/0!</v>
      </c>
      <c r="AO189" s="348" t="e">
        <f t="shared" si="2004"/>
        <v>#DIV/0!</v>
      </c>
      <c r="AP189" s="348" t="e">
        <f t="shared" si="2005"/>
        <v>#DIV/0!</v>
      </c>
      <c r="AQ189" s="348" t="e">
        <f t="shared" si="2006"/>
        <v>#DIV/0!</v>
      </c>
      <c r="AR189" s="348" t="e">
        <f t="shared" si="2007"/>
        <v>#DIV/0!</v>
      </c>
      <c r="AS189" s="349" t="e">
        <f t="shared" si="2008"/>
        <v>#DIV/0!</v>
      </c>
      <c r="AU189" s="343" t="s">
        <v>480</v>
      </c>
      <c r="AV189" s="344" t="e">
        <f>+AW189/AW196</f>
        <v>#DIV/0!</v>
      </c>
      <c r="AW189" s="345">
        <f t="shared" si="2009"/>
        <v>0</v>
      </c>
      <c r="AX189" s="346"/>
      <c r="AY189" s="346"/>
      <c r="AZ189" s="346"/>
      <c r="BA189" s="346"/>
      <c r="BB189" s="346"/>
      <c r="BC189" s="346"/>
      <c r="BD189" s="346"/>
      <c r="BE189" s="347"/>
      <c r="BF189" s="324"/>
      <c r="BG189" s="343" t="str">
        <f t="shared" si="1986"/>
        <v>MEDICAID</v>
      </c>
      <c r="BH189" s="339" t="e">
        <f t="shared" si="2010"/>
        <v>#DIV/0!</v>
      </c>
      <c r="BI189" s="1269" t="e">
        <f t="shared" si="2011"/>
        <v>#DIV/0!</v>
      </c>
      <c r="BJ189" s="348" t="e">
        <f t="shared" si="2012"/>
        <v>#DIV/0!</v>
      </c>
      <c r="BK189" s="348" t="e">
        <f t="shared" si="2013"/>
        <v>#DIV/0!</v>
      </c>
      <c r="BL189" s="348" t="e">
        <f t="shared" si="2014"/>
        <v>#DIV/0!</v>
      </c>
      <c r="BM189" s="348" t="e">
        <f t="shared" si="2015"/>
        <v>#DIV/0!</v>
      </c>
      <c r="BN189" s="348" t="e">
        <f t="shared" si="2016"/>
        <v>#DIV/0!</v>
      </c>
      <c r="BO189" s="348" t="e">
        <f t="shared" si="2017"/>
        <v>#DIV/0!</v>
      </c>
      <c r="BP189" s="349" t="e">
        <f t="shared" si="2018"/>
        <v>#DIV/0!</v>
      </c>
      <c r="BR189" s="343" t="s">
        <v>480</v>
      </c>
      <c r="BS189" s="344" t="e">
        <f>+BT189/BT196</f>
        <v>#DIV/0!</v>
      </c>
      <c r="BT189" s="345">
        <f t="shared" si="2019"/>
        <v>0</v>
      </c>
      <c r="BU189" s="346"/>
      <c r="BV189" s="346"/>
      <c r="BW189" s="346"/>
      <c r="BX189" s="346"/>
      <c r="BY189" s="346"/>
      <c r="BZ189" s="346"/>
      <c r="CA189" s="346"/>
      <c r="CB189" s="347"/>
      <c r="CC189" s="324"/>
      <c r="CD189" s="343" t="str">
        <f t="shared" si="1987"/>
        <v>MEDICAID</v>
      </c>
      <c r="CE189" s="339" t="e">
        <f t="shared" si="2020"/>
        <v>#DIV/0!</v>
      </c>
      <c r="CF189" s="1269" t="e">
        <f t="shared" si="2021"/>
        <v>#DIV/0!</v>
      </c>
      <c r="CG189" s="348" t="e">
        <f t="shared" si="2022"/>
        <v>#DIV/0!</v>
      </c>
      <c r="CH189" s="348" t="e">
        <f t="shared" si="2023"/>
        <v>#DIV/0!</v>
      </c>
      <c r="CI189" s="348" t="e">
        <f t="shared" si="2024"/>
        <v>#DIV/0!</v>
      </c>
      <c r="CJ189" s="348" t="e">
        <f t="shared" si="2025"/>
        <v>#DIV/0!</v>
      </c>
      <c r="CK189" s="348" t="e">
        <f t="shared" si="2026"/>
        <v>#DIV/0!</v>
      </c>
      <c r="CL189" s="348" t="e">
        <f t="shared" si="2027"/>
        <v>#DIV/0!</v>
      </c>
      <c r="CM189" s="349" t="e">
        <f t="shared" si="2028"/>
        <v>#DIV/0!</v>
      </c>
      <c r="CO189" s="343" t="s">
        <v>480</v>
      </c>
      <c r="CP189" s="344" t="e">
        <f>+CQ189/CQ196</f>
        <v>#DIV/0!</v>
      </c>
      <c r="CQ189" s="345">
        <f t="shared" si="2029"/>
        <v>0</v>
      </c>
      <c r="CR189" s="346"/>
      <c r="CS189" s="346"/>
      <c r="CT189" s="346"/>
      <c r="CU189" s="346"/>
      <c r="CV189" s="346"/>
      <c r="CW189" s="346"/>
      <c r="CX189" s="346"/>
      <c r="CY189" s="347"/>
      <c r="CZ189" s="324"/>
      <c r="DA189" s="343" t="str">
        <f t="shared" si="1988"/>
        <v>MEDICAID</v>
      </c>
      <c r="DB189" s="339" t="e">
        <f t="shared" si="2030"/>
        <v>#DIV/0!</v>
      </c>
      <c r="DC189" s="1269" t="e">
        <f t="shared" si="2031"/>
        <v>#DIV/0!</v>
      </c>
      <c r="DD189" s="348" t="e">
        <f t="shared" si="2032"/>
        <v>#DIV/0!</v>
      </c>
      <c r="DE189" s="348" t="e">
        <f t="shared" si="2033"/>
        <v>#DIV/0!</v>
      </c>
      <c r="DF189" s="348" t="e">
        <f t="shared" si="2034"/>
        <v>#DIV/0!</v>
      </c>
      <c r="DG189" s="348" t="e">
        <f t="shared" si="2035"/>
        <v>#DIV/0!</v>
      </c>
      <c r="DH189" s="348" t="e">
        <f t="shared" si="2036"/>
        <v>#DIV/0!</v>
      </c>
      <c r="DI189" s="348" t="e">
        <f t="shared" si="2037"/>
        <v>#DIV/0!</v>
      </c>
      <c r="DJ189" s="349" t="e">
        <f t="shared" si="2038"/>
        <v>#DIV/0!</v>
      </c>
      <c r="DL189" s="343" t="s">
        <v>480</v>
      </c>
      <c r="DM189" s="344" t="e">
        <f>+DN189/DN196</f>
        <v>#DIV/0!</v>
      </c>
      <c r="DN189" s="345">
        <f t="shared" si="2039"/>
        <v>0</v>
      </c>
      <c r="DO189" s="346"/>
      <c r="DP189" s="346"/>
      <c r="DQ189" s="346"/>
      <c r="DR189" s="346"/>
      <c r="DS189" s="346"/>
      <c r="DT189" s="346"/>
      <c r="DU189" s="346"/>
      <c r="DV189" s="347"/>
      <c r="DW189" s="324"/>
      <c r="DX189" s="343" t="str">
        <f t="shared" si="1989"/>
        <v>MEDICAID</v>
      </c>
      <c r="DY189" s="339" t="e">
        <f t="shared" si="2040"/>
        <v>#DIV/0!</v>
      </c>
      <c r="DZ189" s="1269" t="e">
        <f t="shared" si="2041"/>
        <v>#DIV/0!</v>
      </c>
      <c r="EA189" s="348" t="e">
        <f t="shared" si="2042"/>
        <v>#DIV/0!</v>
      </c>
      <c r="EB189" s="348" t="e">
        <f t="shared" si="2043"/>
        <v>#DIV/0!</v>
      </c>
      <c r="EC189" s="348" t="e">
        <f t="shared" si="2044"/>
        <v>#DIV/0!</v>
      </c>
      <c r="ED189" s="348" t="e">
        <f t="shared" si="2045"/>
        <v>#DIV/0!</v>
      </c>
      <c r="EE189" s="348" t="e">
        <f t="shared" si="2046"/>
        <v>#DIV/0!</v>
      </c>
      <c r="EF189" s="348" t="e">
        <f t="shared" si="2047"/>
        <v>#DIV/0!</v>
      </c>
      <c r="EG189" s="349" t="e">
        <f t="shared" si="2048"/>
        <v>#DIV/0!</v>
      </c>
      <c r="EI189" s="343" t="s">
        <v>480</v>
      </c>
      <c r="EJ189" s="344" t="e">
        <f>+EK189/EK196</f>
        <v>#DIV/0!</v>
      </c>
      <c r="EK189" s="345">
        <f t="shared" si="2049"/>
        <v>0</v>
      </c>
      <c r="EL189" s="346"/>
      <c r="EM189" s="346"/>
      <c r="EN189" s="346"/>
      <c r="EO189" s="346"/>
      <c r="EP189" s="346"/>
      <c r="EQ189" s="346"/>
      <c r="ER189" s="346"/>
      <c r="ES189" s="347"/>
      <c r="ET189" s="324"/>
      <c r="EU189" s="343" t="str">
        <f t="shared" si="1990"/>
        <v>MEDICAID</v>
      </c>
      <c r="EV189" s="339" t="e">
        <f t="shared" si="2050"/>
        <v>#DIV/0!</v>
      </c>
      <c r="EW189" s="1269" t="e">
        <f t="shared" si="2051"/>
        <v>#DIV/0!</v>
      </c>
      <c r="EX189" s="348" t="e">
        <f t="shared" si="2052"/>
        <v>#DIV/0!</v>
      </c>
      <c r="EY189" s="348" t="e">
        <f t="shared" si="2053"/>
        <v>#DIV/0!</v>
      </c>
      <c r="EZ189" s="348" t="e">
        <f t="shared" si="2054"/>
        <v>#DIV/0!</v>
      </c>
      <c r="FA189" s="348" t="e">
        <f t="shared" si="2055"/>
        <v>#DIV/0!</v>
      </c>
      <c r="FB189" s="348" t="e">
        <f t="shared" si="2056"/>
        <v>#DIV/0!</v>
      </c>
      <c r="FC189" s="348" t="e">
        <f t="shared" si="2057"/>
        <v>#DIV/0!</v>
      </c>
      <c r="FD189" s="349" t="e">
        <f t="shared" si="2058"/>
        <v>#DIV/0!</v>
      </c>
      <c r="FF189" s="343" t="s">
        <v>480</v>
      </c>
      <c r="FG189" s="344" t="e">
        <f>+FH189/FH196</f>
        <v>#DIV/0!</v>
      </c>
      <c r="FH189" s="345">
        <f t="shared" si="2059"/>
        <v>0</v>
      </c>
      <c r="FI189" s="346"/>
      <c r="FJ189" s="346"/>
      <c r="FK189" s="346"/>
      <c r="FL189" s="346"/>
      <c r="FM189" s="346"/>
      <c r="FN189" s="346"/>
      <c r="FO189" s="346"/>
      <c r="FP189" s="347"/>
      <c r="FQ189" s="324"/>
      <c r="FR189" s="343" t="str">
        <f t="shared" si="1991"/>
        <v>MEDICAID</v>
      </c>
      <c r="FS189" s="339" t="e">
        <f t="shared" si="2060"/>
        <v>#DIV/0!</v>
      </c>
      <c r="FT189" s="1269" t="e">
        <f t="shared" si="2061"/>
        <v>#DIV/0!</v>
      </c>
      <c r="FU189" s="348" t="e">
        <f t="shared" si="2062"/>
        <v>#DIV/0!</v>
      </c>
      <c r="FV189" s="348" t="e">
        <f t="shared" si="2063"/>
        <v>#DIV/0!</v>
      </c>
      <c r="FW189" s="348" t="e">
        <f t="shared" si="2064"/>
        <v>#DIV/0!</v>
      </c>
      <c r="FX189" s="348" t="e">
        <f t="shared" si="2065"/>
        <v>#DIV/0!</v>
      </c>
      <c r="FY189" s="348" t="e">
        <f t="shared" si="2066"/>
        <v>#DIV/0!</v>
      </c>
      <c r="FZ189" s="348" t="e">
        <f t="shared" si="2067"/>
        <v>#DIV/0!</v>
      </c>
      <c r="GA189" s="349" t="e">
        <f t="shared" si="2068"/>
        <v>#DIV/0!</v>
      </c>
      <c r="GC189" s="343" t="s">
        <v>480</v>
      </c>
      <c r="GD189" s="344" t="e">
        <f>+GE189/GE196</f>
        <v>#DIV/0!</v>
      </c>
      <c r="GE189" s="345">
        <f t="shared" si="2069"/>
        <v>0</v>
      </c>
      <c r="GF189" s="346"/>
      <c r="GG189" s="346"/>
      <c r="GH189" s="346"/>
      <c r="GI189" s="346"/>
      <c r="GJ189" s="346"/>
      <c r="GK189" s="346"/>
      <c r="GL189" s="346"/>
      <c r="GM189" s="347"/>
      <c r="GN189" s="324"/>
      <c r="GO189" s="343" t="str">
        <f t="shared" si="1992"/>
        <v>MEDICAID</v>
      </c>
      <c r="GP189" s="339" t="e">
        <f t="shared" si="2070"/>
        <v>#DIV/0!</v>
      </c>
      <c r="GQ189" s="1269" t="e">
        <f t="shared" si="2071"/>
        <v>#DIV/0!</v>
      </c>
      <c r="GR189" s="348" t="e">
        <f t="shared" si="2072"/>
        <v>#DIV/0!</v>
      </c>
      <c r="GS189" s="348" t="e">
        <f t="shared" si="2073"/>
        <v>#DIV/0!</v>
      </c>
      <c r="GT189" s="348" t="e">
        <f t="shared" si="2074"/>
        <v>#DIV/0!</v>
      </c>
      <c r="GU189" s="348" t="e">
        <f t="shared" si="2075"/>
        <v>#DIV/0!</v>
      </c>
      <c r="GV189" s="348" t="e">
        <f t="shared" si="2076"/>
        <v>#DIV/0!</v>
      </c>
      <c r="GW189" s="348" t="e">
        <f t="shared" si="2077"/>
        <v>#DIV/0!</v>
      </c>
      <c r="GX189" s="349" t="e">
        <f t="shared" si="2078"/>
        <v>#DIV/0!</v>
      </c>
      <c r="GZ189" s="343" t="s">
        <v>480</v>
      </c>
      <c r="HA189" s="344" t="e">
        <f>+HB189/HB196</f>
        <v>#DIV/0!</v>
      </c>
      <c r="HB189" s="345">
        <f t="shared" si="2079"/>
        <v>0</v>
      </c>
      <c r="HC189" s="346"/>
      <c r="HD189" s="346"/>
      <c r="HE189" s="346"/>
      <c r="HF189" s="346"/>
      <c r="HG189" s="346"/>
      <c r="HH189" s="346"/>
      <c r="HI189" s="346"/>
      <c r="HJ189" s="347"/>
      <c r="HK189" s="324"/>
      <c r="HL189" s="343" t="str">
        <f t="shared" si="1993"/>
        <v>MEDICAID</v>
      </c>
      <c r="HM189" s="339" t="e">
        <f t="shared" si="2080"/>
        <v>#DIV/0!</v>
      </c>
      <c r="HN189" s="1269" t="e">
        <f t="shared" si="2081"/>
        <v>#DIV/0!</v>
      </c>
      <c r="HO189" s="348" t="e">
        <f t="shared" si="2082"/>
        <v>#DIV/0!</v>
      </c>
      <c r="HP189" s="348" t="e">
        <f t="shared" si="2083"/>
        <v>#DIV/0!</v>
      </c>
      <c r="HQ189" s="348" t="e">
        <f t="shared" si="2084"/>
        <v>#DIV/0!</v>
      </c>
      <c r="HR189" s="348" t="e">
        <f t="shared" si="2085"/>
        <v>#DIV/0!</v>
      </c>
      <c r="HS189" s="348" t="e">
        <f t="shared" si="2086"/>
        <v>#DIV/0!</v>
      </c>
      <c r="HT189" s="348" t="e">
        <f t="shared" si="2087"/>
        <v>#DIV/0!</v>
      </c>
      <c r="HU189" s="349" t="e">
        <f t="shared" si="2088"/>
        <v>#DIV/0!</v>
      </c>
      <c r="HW189" s="343" t="s">
        <v>480</v>
      </c>
      <c r="HX189" s="344" t="e">
        <f>+HY189/HY196</f>
        <v>#DIV/0!</v>
      </c>
      <c r="HY189" s="345">
        <f t="shared" si="2089"/>
        <v>0</v>
      </c>
      <c r="HZ189" s="346"/>
      <c r="IA189" s="346"/>
      <c r="IB189" s="346"/>
      <c r="IC189" s="346"/>
      <c r="ID189" s="346"/>
      <c r="IE189" s="346"/>
      <c r="IF189" s="346"/>
      <c r="IG189" s="347"/>
      <c r="IH189" s="324"/>
      <c r="II189" s="343" t="str">
        <f t="shared" si="1994"/>
        <v>MEDICAID</v>
      </c>
      <c r="IJ189" s="339" t="e">
        <f t="shared" si="2090"/>
        <v>#DIV/0!</v>
      </c>
      <c r="IK189" s="1269" t="e">
        <f t="shared" si="2091"/>
        <v>#DIV/0!</v>
      </c>
      <c r="IL189" s="348" t="e">
        <f t="shared" si="2092"/>
        <v>#DIV/0!</v>
      </c>
      <c r="IM189" s="348" t="e">
        <f t="shared" si="2093"/>
        <v>#DIV/0!</v>
      </c>
      <c r="IN189" s="348" t="e">
        <f t="shared" si="2094"/>
        <v>#DIV/0!</v>
      </c>
      <c r="IO189" s="348" t="e">
        <f t="shared" si="2095"/>
        <v>#DIV/0!</v>
      </c>
      <c r="IP189" s="348" t="e">
        <f t="shared" si="2096"/>
        <v>#DIV/0!</v>
      </c>
      <c r="IQ189" s="348" t="e">
        <f t="shared" si="2097"/>
        <v>#DIV/0!</v>
      </c>
      <c r="IR189" s="349" t="e">
        <f t="shared" si="2098"/>
        <v>#DIV/0!</v>
      </c>
      <c r="IT189" s="343" t="s">
        <v>480</v>
      </c>
      <c r="IU189" s="344" t="e">
        <f>+IV189/IV196</f>
        <v>#DIV/0!</v>
      </c>
      <c r="IV189" s="345">
        <f t="shared" si="2099"/>
        <v>0</v>
      </c>
      <c r="IW189" s="346"/>
      <c r="IX189" s="346"/>
      <c r="IY189" s="346"/>
      <c r="IZ189" s="346"/>
      <c r="JA189" s="346"/>
      <c r="JB189" s="346"/>
      <c r="JC189" s="346"/>
      <c r="JD189" s="347"/>
      <c r="JE189" s="324"/>
      <c r="JF189" s="343" t="str">
        <f t="shared" si="1995"/>
        <v>MEDICAID</v>
      </c>
      <c r="JG189" s="339" t="e">
        <f t="shared" si="2100"/>
        <v>#DIV/0!</v>
      </c>
      <c r="JH189" s="1269" t="e">
        <f t="shared" si="2101"/>
        <v>#DIV/0!</v>
      </c>
      <c r="JI189" s="348" t="e">
        <f t="shared" si="2102"/>
        <v>#DIV/0!</v>
      </c>
      <c r="JJ189" s="348" t="e">
        <f t="shared" si="2103"/>
        <v>#DIV/0!</v>
      </c>
      <c r="JK189" s="348" t="e">
        <f t="shared" si="2104"/>
        <v>#DIV/0!</v>
      </c>
      <c r="JL189" s="348" t="e">
        <f t="shared" si="2105"/>
        <v>#DIV/0!</v>
      </c>
      <c r="JM189" s="348" t="e">
        <f t="shared" si="2106"/>
        <v>#DIV/0!</v>
      </c>
      <c r="JN189" s="348" t="e">
        <f t="shared" si="2107"/>
        <v>#DIV/0!</v>
      </c>
      <c r="JO189" s="349" t="e">
        <f t="shared" si="2108"/>
        <v>#DIV/0!</v>
      </c>
      <c r="JQ189" s="343" t="s">
        <v>480</v>
      </c>
      <c r="JR189" s="344" t="e">
        <f>+JS189/JS196</f>
        <v>#DIV/0!</v>
      </c>
      <c r="JS189" s="345">
        <f t="shared" si="2109"/>
        <v>0</v>
      </c>
      <c r="JT189" s="346"/>
      <c r="JU189" s="346"/>
      <c r="JV189" s="346"/>
      <c r="JW189" s="346"/>
      <c r="JX189" s="346"/>
      <c r="JY189" s="346"/>
      <c r="JZ189" s="346"/>
      <c r="KA189" s="347"/>
      <c r="KB189" s="324"/>
      <c r="KC189" s="343" t="str">
        <f t="shared" si="1996"/>
        <v>MEDICAID</v>
      </c>
      <c r="KD189" s="339" t="e">
        <f t="shared" si="2110"/>
        <v>#DIV/0!</v>
      </c>
      <c r="KE189" s="1269" t="e">
        <f t="shared" si="2111"/>
        <v>#DIV/0!</v>
      </c>
      <c r="KF189" s="348" t="e">
        <f t="shared" si="2112"/>
        <v>#DIV/0!</v>
      </c>
      <c r="KG189" s="348" t="e">
        <f t="shared" si="2113"/>
        <v>#DIV/0!</v>
      </c>
      <c r="KH189" s="348" t="e">
        <f t="shared" si="2114"/>
        <v>#DIV/0!</v>
      </c>
      <c r="KI189" s="348" t="e">
        <f t="shared" si="2115"/>
        <v>#DIV/0!</v>
      </c>
      <c r="KJ189" s="348" t="e">
        <f t="shared" si="2116"/>
        <v>#DIV/0!</v>
      </c>
      <c r="KK189" s="348" t="e">
        <f t="shared" si="2117"/>
        <v>#DIV/0!</v>
      </c>
      <c r="KL189" s="349" t="e">
        <f t="shared" si="2118"/>
        <v>#DIV/0!</v>
      </c>
    </row>
    <row r="190" spans="1:298" x14ac:dyDescent="0.2">
      <c r="A190" s="343" t="s">
        <v>374</v>
      </c>
      <c r="B190" s="344" t="e">
        <f>+C190/C196</f>
        <v>#DIV/0!</v>
      </c>
      <c r="C190" s="345">
        <f t="shared" si="1997"/>
        <v>0</v>
      </c>
      <c r="D190" s="346">
        <f t="shared" si="1968"/>
        <v>0</v>
      </c>
      <c r="E190" s="346">
        <f t="shared" si="1969"/>
        <v>0</v>
      </c>
      <c r="F190" s="346">
        <f t="shared" si="1970"/>
        <v>0</v>
      </c>
      <c r="G190" s="346">
        <f t="shared" si="1971"/>
        <v>0</v>
      </c>
      <c r="H190" s="346">
        <f t="shared" si="1972"/>
        <v>0</v>
      </c>
      <c r="I190" s="346">
        <f t="shared" si="1973"/>
        <v>0</v>
      </c>
      <c r="J190" s="346">
        <f t="shared" si="1974"/>
        <v>0</v>
      </c>
      <c r="K190" s="347">
        <f t="shared" si="1975"/>
        <v>0</v>
      </c>
      <c r="L190" s="324"/>
      <c r="M190" s="343" t="str">
        <f t="shared" si="1976"/>
        <v>MEDICARE</v>
      </c>
      <c r="N190" s="339" t="e">
        <f t="shared" si="1998"/>
        <v>#DIV/0!</v>
      </c>
      <c r="O190" s="1269" t="e">
        <f t="shared" si="1977"/>
        <v>#DIV/0!</v>
      </c>
      <c r="P190" s="348" t="e">
        <f t="shared" si="1978"/>
        <v>#DIV/0!</v>
      </c>
      <c r="Q190" s="348" t="e">
        <f t="shared" si="1979"/>
        <v>#DIV/0!</v>
      </c>
      <c r="R190" s="348" t="e">
        <f t="shared" si="1980"/>
        <v>#DIV/0!</v>
      </c>
      <c r="S190" s="348" t="e">
        <f t="shared" si="1981"/>
        <v>#DIV/0!</v>
      </c>
      <c r="T190" s="348" t="e">
        <f t="shared" si="1982"/>
        <v>#DIV/0!</v>
      </c>
      <c r="U190" s="348" t="e">
        <f t="shared" si="1983"/>
        <v>#DIV/0!</v>
      </c>
      <c r="V190" s="349" t="e">
        <f t="shared" si="1984"/>
        <v>#DIV/0!</v>
      </c>
      <c r="X190" s="343" t="s">
        <v>374</v>
      </c>
      <c r="Y190" s="344" t="e">
        <f>+Z190/Z196</f>
        <v>#DIV/0!</v>
      </c>
      <c r="Z190" s="345">
        <f t="shared" si="1999"/>
        <v>0</v>
      </c>
      <c r="AA190" s="346"/>
      <c r="AB190" s="346"/>
      <c r="AC190" s="346"/>
      <c r="AD190" s="346"/>
      <c r="AE190" s="346"/>
      <c r="AF190" s="346"/>
      <c r="AG190" s="346"/>
      <c r="AH190" s="347"/>
      <c r="AI190" s="324"/>
      <c r="AJ190" s="343" t="str">
        <f t="shared" si="1985"/>
        <v>MEDICARE</v>
      </c>
      <c r="AK190" s="339" t="e">
        <f t="shared" si="2000"/>
        <v>#DIV/0!</v>
      </c>
      <c r="AL190" s="1269" t="e">
        <f t="shared" si="2001"/>
        <v>#DIV/0!</v>
      </c>
      <c r="AM190" s="348" t="e">
        <f t="shared" si="2002"/>
        <v>#DIV/0!</v>
      </c>
      <c r="AN190" s="348" t="e">
        <f t="shared" si="2003"/>
        <v>#DIV/0!</v>
      </c>
      <c r="AO190" s="348" t="e">
        <f t="shared" si="2004"/>
        <v>#DIV/0!</v>
      </c>
      <c r="AP190" s="348" t="e">
        <f t="shared" si="2005"/>
        <v>#DIV/0!</v>
      </c>
      <c r="AQ190" s="348" t="e">
        <f t="shared" si="2006"/>
        <v>#DIV/0!</v>
      </c>
      <c r="AR190" s="348" t="e">
        <f t="shared" si="2007"/>
        <v>#DIV/0!</v>
      </c>
      <c r="AS190" s="349" t="e">
        <f t="shared" si="2008"/>
        <v>#DIV/0!</v>
      </c>
      <c r="AU190" s="343" t="s">
        <v>374</v>
      </c>
      <c r="AV190" s="344" t="e">
        <f>+AW190/AW196</f>
        <v>#DIV/0!</v>
      </c>
      <c r="AW190" s="345">
        <f t="shared" si="2009"/>
        <v>0</v>
      </c>
      <c r="AX190" s="346"/>
      <c r="AY190" s="346"/>
      <c r="AZ190" s="346"/>
      <c r="BA190" s="346"/>
      <c r="BB190" s="346"/>
      <c r="BC190" s="346"/>
      <c r="BD190" s="346"/>
      <c r="BE190" s="347"/>
      <c r="BF190" s="324"/>
      <c r="BG190" s="343" t="str">
        <f t="shared" si="1986"/>
        <v>MEDICARE</v>
      </c>
      <c r="BH190" s="339" t="e">
        <f t="shared" si="2010"/>
        <v>#DIV/0!</v>
      </c>
      <c r="BI190" s="1269" t="e">
        <f t="shared" si="2011"/>
        <v>#DIV/0!</v>
      </c>
      <c r="BJ190" s="348" t="e">
        <f t="shared" si="2012"/>
        <v>#DIV/0!</v>
      </c>
      <c r="BK190" s="348" t="e">
        <f t="shared" si="2013"/>
        <v>#DIV/0!</v>
      </c>
      <c r="BL190" s="348" t="e">
        <f t="shared" si="2014"/>
        <v>#DIV/0!</v>
      </c>
      <c r="BM190" s="348" t="e">
        <f t="shared" si="2015"/>
        <v>#DIV/0!</v>
      </c>
      <c r="BN190" s="348" t="e">
        <f t="shared" si="2016"/>
        <v>#DIV/0!</v>
      </c>
      <c r="BO190" s="348" t="e">
        <f t="shared" si="2017"/>
        <v>#DIV/0!</v>
      </c>
      <c r="BP190" s="349" t="e">
        <f t="shared" si="2018"/>
        <v>#DIV/0!</v>
      </c>
      <c r="BR190" s="343" t="s">
        <v>374</v>
      </c>
      <c r="BS190" s="344" t="e">
        <f>+BT190/BT196</f>
        <v>#DIV/0!</v>
      </c>
      <c r="BT190" s="345">
        <f t="shared" si="2019"/>
        <v>0</v>
      </c>
      <c r="BU190" s="346"/>
      <c r="BV190" s="346"/>
      <c r="BW190" s="346"/>
      <c r="BX190" s="346"/>
      <c r="BY190" s="346"/>
      <c r="BZ190" s="346"/>
      <c r="CA190" s="346"/>
      <c r="CB190" s="347"/>
      <c r="CC190" s="324"/>
      <c r="CD190" s="343" t="str">
        <f t="shared" si="1987"/>
        <v>MEDICARE</v>
      </c>
      <c r="CE190" s="339" t="e">
        <f t="shared" si="2020"/>
        <v>#DIV/0!</v>
      </c>
      <c r="CF190" s="1269" t="e">
        <f t="shared" si="2021"/>
        <v>#DIV/0!</v>
      </c>
      <c r="CG190" s="348" t="e">
        <f t="shared" si="2022"/>
        <v>#DIV/0!</v>
      </c>
      <c r="CH190" s="348" t="e">
        <f t="shared" si="2023"/>
        <v>#DIV/0!</v>
      </c>
      <c r="CI190" s="348" t="e">
        <f t="shared" si="2024"/>
        <v>#DIV/0!</v>
      </c>
      <c r="CJ190" s="348" t="e">
        <f t="shared" si="2025"/>
        <v>#DIV/0!</v>
      </c>
      <c r="CK190" s="348" t="e">
        <f t="shared" si="2026"/>
        <v>#DIV/0!</v>
      </c>
      <c r="CL190" s="348" t="e">
        <f t="shared" si="2027"/>
        <v>#DIV/0!</v>
      </c>
      <c r="CM190" s="349" t="e">
        <f t="shared" si="2028"/>
        <v>#DIV/0!</v>
      </c>
      <c r="CO190" s="343" t="s">
        <v>374</v>
      </c>
      <c r="CP190" s="344" t="e">
        <f>+CQ190/CQ196</f>
        <v>#DIV/0!</v>
      </c>
      <c r="CQ190" s="345">
        <f t="shared" si="2029"/>
        <v>0</v>
      </c>
      <c r="CR190" s="346"/>
      <c r="CS190" s="346"/>
      <c r="CT190" s="346"/>
      <c r="CU190" s="346"/>
      <c r="CV190" s="346"/>
      <c r="CW190" s="346"/>
      <c r="CX190" s="346"/>
      <c r="CY190" s="347"/>
      <c r="CZ190" s="324"/>
      <c r="DA190" s="343" t="str">
        <f t="shared" si="1988"/>
        <v>MEDICARE</v>
      </c>
      <c r="DB190" s="339" t="e">
        <f t="shared" si="2030"/>
        <v>#DIV/0!</v>
      </c>
      <c r="DC190" s="1269" t="e">
        <f t="shared" si="2031"/>
        <v>#DIV/0!</v>
      </c>
      <c r="DD190" s="348" t="e">
        <f t="shared" si="2032"/>
        <v>#DIV/0!</v>
      </c>
      <c r="DE190" s="348" t="e">
        <f t="shared" si="2033"/>
        <v>#DIV/0!</v>
      </c>
      <c r="DF190" s="348" t="e">
        <f t="shared" si="2034"/>
        <v>#DIV/0!</v>
      </c>
      <c r="DG190" s="348" t="e">
        <f t="shared" si="2035"/>
        <v>#DIV/0!</v>
      </c>
      <c r="DH190" s="348" t="e">
        <f t="shared" si="2036"/>
        <v>#DIV/0!</v>
      </c>
      <c r="DI190" s="348" t="e">
        <f t="shared" si="2037"/>
        <v>#DIV/0!</v>
      </c>
      <c r="DJ190" s="349" t="e">
        <f t="shared" si="2038"/>
        <v>#DIV/0!</v>
      </c>
      <c r="DL190" s="343" t="s">
        <v>374</v>
      </c>
      <c r="DM190" s="344" t="e">
        <f>+DN190/DN196</f>
        <v>#DIV/0!</v>
      </c>
      <c r="DN190" s="345">
        <f t="shared" si="2039"/>
        <v>0</v>
      </c>
      <c r="DO190" s="346"/>
      <c r="DP190" s="346"/>
      <c r="DQ190" s="346"/>
      <c r="DR190" s="346"/>
      <c r="DS190" s="346"/>
      <c r="DT190" s="346"/>
      <c r="DU190" s="346"/>
      <c r="DV190" s="347"/>
      <c r="DW190" s="324"/>
      <c r="DX190" s="343" t="str">
        <f t="shared" si="1989"/>
        <v>MEDICARE</v>
      </c>
      <c r="DY190" s="339" t="e">
        <f t="shared" si="2040"/>
        <v>#DIV/0!</v>
      </c>
      <c r="DZ190" s="1269" t="e">
        <f t="shared" si="2041"/>
        <v>#DIV/0!</v>
      </c>
      <c r="EA190" s="348" t="e">
        <f t="shared" si="2042"/>
        <v>#DIV/0!</v>
      </c>
      <c r="EB190" s="348" t="e">
        <f t="shared" si="2043"/>
        <v>#DIV/0!</v>
      </c>
      <c r="EC190" s="348" t="e">
        <f t="shared" si="2044"/>
        <v>#DIV/0!</v>
      </c>
      <c r="ED190" s="348" t="e">
        <f t="shared" si="2045"/>
        <v>#DIV/0!</v>
      </c>
      <c r="EE190" s="348" t="e">
        <f t="shared" si="2046"/>
        <v>#DIV/0!</v>
      </c>
      <c r="EF190" s="348" t="e">
        <f t="shared" si="2047"/>
        <v>#DIV/0!</v>
      </c>
      <c r="EG190" s="349" t="e">
        <f t="shared" si="2048"/>
        <v>#DIV/0!</v>
      </c>
      <c r="EI190" s="343" t="s">
        <v>374</v>
      </c>
      <c r="EJ190" s="344" t="e">
        <f>+EK190/EK196</f>
        <v>#DIV/0!</v>
      </c>
      <c r="EK190" s="345">
        <f t="shared" si="2049"/>
        <v>0</v>
      </c>
      <c r="EL190" s="346"/>
      <c r="EM190" s="346"/>
      <c r="EN190" s="346"/>
      <c r="EO190" s="346"/>
      <c r="EP190" s="346"/>
      <c r="EQ190" s="346"/>
      <c r="ER190" s="346"/>
      <c r="ES190" s="347"/>
      <c r="ET190" s="324"/>
      <c r="EU190" s="343" t="str">
        <f t="shared" si="1990"/>
        <v>MEDICARE</v>
      </c>
      <c r="EV190" s="339" t="e">
        <f t="shared" si="2050"/>
        <v>#DIV/0!</v>
      </c>
      <c r="EW190" s="1269" t="e">
        <f t="shared" si="2051"/>
        <v>#DIV/0!</v>
      </c>
      <c r="EX190" s="348" t="e">
        <f t="shared" si="2052"/>
        <v>#DIV/0!</v>
      </c>
      <c r="EY190" s="348" t="e">
        <f t="shared" si="2053"/>
        <v>#DIV/0!</v>
      </c>
      <c r="EZ190" s="348" t="e">
        <f t="shared" si="2054"/>
        <v>#DIV/0!</v>
      </c>
      <c r="FA190" s="348" t="e">
        <f t="shared" si="2055"/>
        <v>#DIV/0!</v>
      </c>
      <c r="FB190" s="348" t="e">
        <f t="shared" si="2056"/>
        <v>#DIV/0!</v>
      </c>
      <c r="FC190" s="348" t="e">
        <f t="shared" si="2057"/>
        <v>#DIV/0!</v>
      </c>
      <c r="FD190" s="349" t="e">
        <f t="shared" si="2058"/>
        <v>#DIV/0!</v>
      </c>
      <c r="FF190" s="343" t="s">
        <v>374</v>
      </c>
      <c r="FG190" s="344" t="e">
        <f>+FH190/FH196</f>
        <v>#DIV/0!</v>
      </c>
      <c r="FH190" s="345">
        <f t="shared" si="2059"/>
        <v>0</v>
      </c>
      <c r="FI190" s="346"/>
      <c r="FJ190" s="346"/>
      <c r="FK190" s="346"/>
      <c r="FL190" s="346"/>
      <c r="FM190" s="346"/>
      <c r="FN190" s="346"/>
      <c r="FO190" s="346"/>
      <c r="FP190" s="347"/>
      <c r="FQ190" s="324"/>
      <c r="FR190" s="343" t="str">
        <f t="shared" si="1991"/>
        <v>MEDICARE</v>
      </c>
      <c r="FS190" s="339" t="e">
        <f t="shared" si="2060"/>
        <v>#DIV/0!</v>
      </c>
      <c r="FT190" s="1269" t="e">
        <f t="shared" si="2061"/>
        <v>#DIV/0!</v>
      </c>
      <c r="FU190" s="348" t="e">
        <f t="shared" si="2062"/>
        <v>#DIV/0!</v>
      </c>
      <c r="FV190" s="348" t="e">
        <f t="shared" si="2063"/>
        <v>#DIV/0!</v>
      </c>
      <c r="FW190" s="348" t="e">
        <f t="shared" si="2064"/>
        <v>#DIV/0!</v>
      </c>
      <c r="FX190" s="348" t="e">
        <f t="shared" si="2065"/>
        <v>#DIV/0!</v>
      </c>
      <c r="FY190" s="348" t="e">
        <f t="shared" si="2066"/>
        <v>#DIV/0!</v>
      </c>
      <c r="FZ190" s="348" t="e">
        <f t="shared" si="2067"/>
        <v>#DIV/0!</v>
      </c>
      <c r="GA190" s="349" t="e">
        <f t="shared" si="2068"/>
        <v>#DIV/0!</v>
      </c>
      <c r="GC190" s="343" t="s">
        <v>374</v>
      </c>
      <c r="GD190" s="344" t="e">
        <f>+GE190/GE196</f>
        <v>#DIV/0!</v>
      </c>
      <c r="GE190" s="345">
        <f t="shared" si="2069"/>
        <v>0</v>
      </c>
      <c r="GF190" s="346"/>
      <c r="GG190" s="346"/>
      <c r="GH190" s="346"/>
      <c r="GI190" s="346"/>
      <c r="GJ190" s="346"/>
      <c r="GK190" s="346"/>
      <c r="GL190" s="346"/>
      <c r="GM190" s="347"/>
      <c r="GN190" s="324"/>
      <c r="GO190" s="343" t="str">
        <f t="shared" si="1992"/>
        <v>MEDICARE</v>
      </c>
      <c r="GP190" s="339" t="e">
        <f t="shared" si="2070"/>
        <v>#DIV/0!</v>
      </c>
      <c r="GQ190" s="1269" t="e">
        <f t="shared" si="2071"/>
        <v>#DIV/0!</v>
      </c>
      <c r="GR190" s="348" t="e">
        <f t="shared" si="2072"/>
        <v>#DIV/0!</v>
      </c>
      <c r="GS190" s="348" t="e">
        <f t="shared" si="2073"/>
        <v>#DIV/0!</v>
      </c>
      <c r="GT190" s="348" t="e">
        <f t="shared" si="2074"/>
        <v>#DIV/0!</v>
      </c>
      <c r="GU190" s="348" t="e">
        <f t="shared" si="2075"/>
        <v>#DIV/0!</v>
      </c>
      <c r="GV190" s="348" t="e">
        <f t="shared" si="2076"/>
        <v>#DIV/0!</v>
      </c>
      <c r="GW190" s="348" t="e">
        <f t="shared" si="2077"/>
        <v>#DIV/0!</v>
      </c>
      <c r="GX190" s="349" t="e">
        <f t="shared" si="2078"/>
        <v>#DIV/0!</v>
      </c>
      <c r="GZ190" s="343" t="s">
        <v>374</v>
      </c>
      <c r="HA190" s="344" t="e">
        <f>+HB190/HB196</f>
        <v>#DIV/0!</v>
      </c>
      <c r="HB190" s="345">
        <f t="shared" si="2079"/>
        <v>0</v>
      </c>
      <c r="HC190" s="346"/>
      <c r="HD190" s="346"/>
      <c r="HE190" s="346"/>
      <c r="HF190" s="346"/>
      <c r="HG190" s="346"/>
      <c r="HH190" s="346"/>
      <c r="HI190" s="346"/>
      <c r="HJ190" s="347"/>
      <c r="HK190" s="324"/>
      <c r="HL190" s="343" t="str">
        <f t="shared" si="1993"/>
        <v>MEDICARE</v>
      </c>
      <c r="HM190" s="339" t="e">
        <f t="shared" si="2080"/>
        <v>#DIV/0!</v>
      </c>
      <c r="HN190" s="1269" t="e">
        <f t="shared" si="2081"/>
        <v>#DIV/0!</v>
      </c>
      <c r="HO190" s="348" t="e">
        <f t="shared" si="2082"/>
        <v>#DIV/0!</v>
      </c>
      <c r="HP190" s="348" t="e">
        <f t="shared" si="2083"/>
        <v>#DIV/0!</v>
      </c>
      <c r="HQ190" s="348" t="e">
        <f t="shared" si="2084"/>
        <v>#DIV/0!</v>
      </c>
      <c r="HR190" s="348" t="e">
        <f t="shared" si="2085"/>
        <v>#DIV/0!</v>
      </c>
      <c r="HS190" s="348" t="e">
        <f t="shared" si="2086"/>
        <v>#DIV/0!</v>
      </c>
      <c r="HT190" s="348" t="e">
        <f t="shared" si="2087"/>
        <v>#DIV/0!</v>
      </c>
      <c r="HU190" s="349" t="e">
        <f t="shared" si="2088"/>
        <v>#DIV/0!</v>
      </c>
      <c r="HW190" s="343" t="s">
        <v>374</v>
      </c>
      <c r="HX190" s="344" t="e">
        <f>+HY190/HY196</f>
        <v>#DIV/0!</v>
      </c>
      <c r="HY190" s="345">
        <f t="shared" si="2089"/>
        <v>0</v>
      </c>
      <c r="HZ190" s="346"/>
      <c r="IA190" s="346"/>
      <c r="IB190" s="346"/>
      <c r="IC190" s="346"/>
      <c r="ID190" s="346"/>
      <c r="IE190" s="346"/>
      <c r="IF190" s="346"/>
      <c r="IG190" s="347"/>
      <c r="IH190" s="324"/>
      <c r="II190" s="343" t="str">
        <f t="shared" si="1994"/>
        <v>MEDICARE</v>
      </c>
      <c r="IJ190" s="339" t="e">
        <f t="shared" si="2090"/>
        <v>#DIV/0!</v>
      </c>
      <c r="IK190" s="1269" t="e">
        <f t="shared" si="2091"/>
        <v>#DIV/0!</v>
      </c>
      <c r="IL190" s="348" t="e">
        <f t="shared" si="2092"/>
        <v>#DIV/0!</v>
      </c>
      <c r="IM190" s="348" t="e">
        <f t="shared" si="2093"/>
        <v>#DIV/0!</v>
      </c>
      <c r="IN190" s="348" t="e">
        <f t="shared" si="2094"/>
        <v>#DIV/0!</v>
      </c>
      <c r="IO190" s="348" t="e">
        <f t="shared" si="2095"/>
        <v>#DIV/0!</v>
      </c>
      <c r="IP190" s="348" t="e">
        <f t="shared" si="2096"/>
        <v>#DIV/0!</v>
      </c>
      <c r="IQ190" s="348" t="e">
        <f t="shared" si="2097"/>
        <v>#DIV/0!</v>
      </c>
      <c r="IR190" s="349" t="e">
        <f t="shared" si="2098"/>
        <v>#DIV/0!</v>
      </c>
      <c r="IT190" s="343" t="s">
        <v>374</v>
      </c>
      <c r="IU190" s="344" t="e">
        <f>+IV190/IV196</f>
        <v>#DIV/0!</v>
      </c>
      <c r="IV190" s="345">
        <f t="shared" si="2099"/>
        <v>0</v>
      </c>
      <c r="IW190" s="346"/>
      <c r="IX190" s="346"/>
      <c r="IY190" s="346"/>
      <c r="IZ190" s="346"/>
      <c r="JA190" s="346"/>
      <c r="JB190" s="346"/>
      <c r="JC190" s="346"/>
      <c r="JD190" s="347"/>
      <c r="JE190" s="324"/>
      <c r="JF190" s="343" t="str">
        <f t="shared" si="1995"/>
        <v>MEDICARE</v>
      </c>
      <c r="JG190" s="339" t="e">
        <f t="shared" si="2100"/>
        <v>#DIV/0!</v>
      </c>
      <c r="JH190" s="1269" t="e">
        <f t="shared" si="2101"/>
        <v>#DIV/0!</v>
      </c>
      <c r="JI190" s="348" t="e">
        <f t="shared" si="2102"/>
        <v>#DIV/0!</v>
      </c>
      <c r="JJ190" s="348" t="e">
        <f t="shared" si="2103"/>
        <v>#DIV/0!</v>
      </c>
      <c r="JK190" s="348" t="e">
        <f t="shared" si="2104"/>
        <v>#DIV/0!</v>
      </c>
      <c r="JL190" s="348" t="e">
        <f t="shared" si="2105"/>
        <v>#DIV/0!</v>
      </c>
      <c r="JM190" s="348" t="e">
        <f t="shared" si="2106"/>
        <v>#DIV/0!</v>
      </c>
      <c r="JN190" s="348" t="e">
        <f t="shared" si="2107"/>
        <v>#DIV/0!</v>
      </c>
      <c r="JO190" s="349" t="e">
        <f t="shared" si="2108"/>
        <v>#DIV/0!</v>
      </c>
      <c r="JQ190" s="343" t="s">
        <v>374</v>
      </c>
      <c r="JR190" s="344" t="e">
        <f>+JS190/JS196</f>
        <v>#DIV/0!</v>
      </c>
      <c r="JS190" s="345">
        <f t="shared" si="2109"/>
        <v>0</v>
      </c>
      <c r="JT190" s="346"/>
      <c r="JU190" s="346"/>
      <c r="JV190" s="346"/>
      <c r="JW190" s="346"/>
      <c r="JX190" s="346"/>
      <c r="JY190" s="346"/>
      <c r="JZ190" s="346"/>
      <c r="KA190" s="347"/>
      <c r="KB190" s="324"/>
      <c r="KC190" s="343" t="str">
        <f t="shared" si="1996"/>
        <v>MEDICARE</v>
      </c>
      <c r="KD190" s="339" t="e">
        <f t="shared" si="2110"/>
        <v>#DIV/0!</v>
      </c>
      <c r="KE190" s="1269" t="e">
        <f t="shared" si="2111"/>
        <v>#DIV/0!</v>
      </c>
      <c r="KF190" s="348" t="e">
        <f t="shared" si="2112"/>
        <v>#DIV/0!</v>
      </c>
      <c r="KG190" s="348" t="e">
        <f t="shared" si="2113"/>
        <v>#DIV/0!</v>
      </c>
      <c r="KH190" s="348" t="e">
        <f t="shared" si="2114"/>
        <v>#DIV/0!</v>
      </c>
      <c r="KI190" s="348" t="e">
        <f t="shared" si="2115"/>
        <v>#DIV/0!</v>
      </c>
      <c r="KJ190" s="348" t="e">
        <f t="shared" si="2116"/>
        <v>#DIV/0!</v>
      </c>
      <c r="KK190" s="348" t="e">
        <f t="shared" si="2117"/>
        <v>#DIV/0!</v>
      </c>
      <c r="KL190" s="349" t="e">
        <f t="shared" si="2118"/>
        <v>#DIV/0!</v>
      </c>
    </row>
    <row r="191" spans="1:298" x14ac:dyDescent="0.2">
      <c r="A191" s="343" t="s">
        <v>482</v>
      </c>
      <c r="B191" s="344" t="e">
        <f>+C191/C196</f>
        <v>#DIV/0!</v>
      </c>
      <c r="C191" s="345">
        <f t="shared" si="1997"/>
        <v>0</v>
      </c>
      <c r="D191" s="346">
        <f t="shared" si="1968"/>
        <v>0</v>
      </c>
      <c r="E191" s="346">
        <f t="shared" si="1969"/>
        <v>0</v>
      </c>
      <c r="F191" s="346">
        <f t="shared" si="1970"/>
        <v>0</v>
      </c>
      <c r="G191" s="346">
        <f t="shared" si="1971"/>
        <v>0</v>
      </c>
      <c r="H191" s="346">
        <f t="shared" si="1972"/>
        <v>0</v>
      </c>
      <c r="I191" s="346">
        <f t="shared" si="1973"/>
        <v>0</v>
      </c>
      <c r="J191" s="346">
        <f t="shared" si="1974"/>
        <v>0</v>
      </c>
      <c r="K191" s="347">
        <f t="shared" si="1975"/>
        <v>0</v>
      </c>
      <c r="L191" s="324"/>
      <c r="M191" s="343" t="str">
        <f t="shared" si="1976"/>
        <v>MEDICARE B</v>
      </c>
      <c r="N191" s="339" t="e">
        <f t="shared" si="1998"/>
        <v>#DIV/0!</v>
      </c>
      <c r="O191" s="1269" t="e">
        <f t="shared" si="1977"/>
        <v>#DIV/0!</v>
      </c>
      <c r="P191" s="348" t="e">
        <f t="shared" si="1978"/>
        <v>#DIV/0!</v>
      </c>
      <c r="Q191" s="348" t="e">
        <f t="shared" si="1979"/>
        <v>#DIV/0!</v>
      </c>
      <c r="R191" s="348" t="e">
        <f t="shared" si="1980"/>
        <v>#DIV/0!</v>
      </c>
      <c r="S191" s="348" t="e">
        <f t="shared" si="1981"/>
        <v>#DIV/0!</v>
      </c>
      <c r="T191" s="348" t="e">
        <f t="shared" si="1982"/>
        <v>#DIV/0!</v>
      </c>
      <c r="U191" s="348" t="e">
        <f t="shared" si="1983"/>
        <v>#DIV/0!</v>
      </c>
      <c r="V191" s="349" t="e">
        <f t="shared" si="1984"/>
        <v>#DIV/0!</v>
      </c>
      <c r="X191" s="343" t="s">
        <v>482</v>
      </c>
      <c r="Y191" s="344" t="e">
        <f>+Z191/Z196</f>
        <v>#DIV/0!</v>
      </c>
      <c r="Z191" s="345">
        <f t="shared" si="1999"/>
        <v>0</v>
      </c>
      <c r="AA191" s="346"/>
      <c r="AB191" s="346"/>
      <c r="AC191" s="346"/>
      <c r="AD191" s="346"/>
      <c r="AE191" s="346"/>
      <c r="AF191" s="346"/>
      <c r="AG191" s="346"/>
      <c r="AH191" s="347"/>
      <c r="AI191" s="324"/>
      <c r="AJ191" s="343" t="str">
        <f t="shared" si="1985"/>
        <v>MEDICARE B</v>
      </c>
      <c r="AK191" s="339" t="e">
        <f t="shared" si="2000"/>
        <v>#DIV/0!</v>
      </c>
      <c r="AL191" s="1269" t="e">
        <f t="shared" si="2001"/>
        <v>#DIV/0!</v>
      </c>
      <c r="AM191" s="348" t="e">
        <f t="shared" si="2002"/>
        <v>#DIV/0!</v>
      </c>
      <c r="AN191" s="348" t="e">
        <f t="shared" si="2003"/>
        <v>#DIV/0!</v>
      </c>
      <c r="AO191" s="348" t="e">
        <f t="shared" si="2004"/>
        <v>#DIV/0!</v>
      </c>
      <c r="AP191" s="348" t="e">
        <f t="shared" si="2005"/>
        <v>#DIV/0!</v>
      </c>
      <c r="AQ191" s="348" t="e">
        <f t="shared" si="2006"/>
        <v>#DIV/0!</v>
      </c>
      <c r="AR191" s="348" t="e">
        <f t="shared" si="2007"/>
        <v>#DIV/0!</v>
      </c>
      <c r="AS191" s="349" t="e">
        <f t="shared" si="2008"/>
        <v>#DIV/0!</v>
      </c>
      <c r="AU191" s="343" t="s">
        <v>482</v>
      </c>
      <c r="AV191" s="344" t="e">
        <f>+AW191/AW196</f>
        <v>#DIV/0!</v>
      </c>
      <c r="AW191" s="345">
        <f t="shared" si="2009"/>
        <v>0</v>
      </c>
      <c r="AX191" s="346"/>
      <c r="AY191" s="346"/>
      <c r="AZ191" s="346"/>
      <c r="BA191" s="346"/>
      <c r="BB191" s="346"/>
      <c r="BC191" s="346"/>
      <c r="BD191" s="346"/>
      <c r="BE191" s="347"/>
      <c r="BF191" s="324"/>
      <c r="BG191" s="343" t="str">
        <f t="shared" si="1986"/>
        <v>MEDICARE B</v>
      </c>
      <c r="BH191" s="339" t="e">
        <f t="shared" si="2010"/>
        <v>#DIV/0!</v>
      </c>
      <c r="BI191" s="1269" t="e">
        <f t="shared" si="2011"/>
        <v>#DIV/0!</v>
      </c>
      <c r="BJ191" s="348" t="e">
        <f t="shared" si="2012"/>
        <v>#DIV/0!</v>
      </c>
      <c r="BK191" s="348" t="e">
        <f t="shared" si="2013"/>
        <v>#DIV/0!</v>
      </c>
      <c r="BL191" s="348" t="e">
        <f t="shared" si="2014"/>
        <v>#DIV/0!</v>
      </c>
      <c r="BM191" s="348" t="e">
        <f t="shared" si="2015"/>
        <v>#DIV/0!</v>
      </c>
      <c r="BN191" s="348" t="e">
        <f t="shared" si="2016"/>
        <v>#DIV/0!</v>
      </c>
      <c r="BO191" s="348" t="e">
        <f t="shared" si="2017"/>
        <v>#DIV/0!</v>
      </c>
      <c r="BP191" s="349" t="e">
        <f t="shared" si="2018"/>
        <v>#DIV/0!</v>
      </c>
      <c r="BR191" s="343" t="s">
        <v>482</v>
      </c>
      <c r="BS191" s="344" t="e">
        <f>+BT191/BT196</f>
        <v>#DIV/0!</v>
      </c>
      <c r="BT191" s="345">
        <f t="shared" si="2019"/>
        <v>0</v>
      </c>
      <c r="BU191" s="346"/>
      <c r="BV191" s="346"/>
      <c r="BW191" s="346"/>
      <c r="BX191" s="346"/>
      <c r="BY191" s="346"/>
      <c r="BZ191" s="346"/>
      <c r="CA191" s="346"/>
      <c r="CB191" s="347"/>
      <c r="CC191" s="324"/>
      <c r="CD191" s="343" t="str">
        <f t="shared" si="1987"/>
        <v>MEDICARE B</v>
      </c>
      <c r="CE191" s="339" t="e">
        <f t="shared" si="2020"/>
        <v>#DIV/0!</v>
      </c>
      <c r="CF191" s="1269" t="e">
        <f t="shared" si="2021"/>
        <v>#DIV/0!</v>
      </c>
      <c r="CG191" s="348" t="e">
        <f t="shared" si="2022"/>
        <v>#DIV/0!</v>
      </c>
      <c r="CH191" s="348" t="e">
        <f t="shared" si="2023"/>
        <v>#DIV/0!</v>
      </c>
      <c r="CI191" s="348" t="e">
        <f t="shared" si="2024"/>
        <v>#DIV/0!</v>
      </c>
      <c r="CJ191" s="348" t="e">
        <f t="shared" si="2025"/>
        <v>#DIV/0!</v>
      </c>
      <c r="CK191" s="348" t="e">
        <f t="shared" si="2026"/>
        <v>#DIV/0!</v>
      </c>
      <c r="CL191" s="348" t="e">
        <f t="shared" si="2027"/>
        <v>#DIV/0!</v>
      </c>
      <c r="CM191" s="349" t="e">
        <f t="shared" si="2028"/>
        <v>#DIV/0!</v>
      </c>
      <c r="CO191" s="343" t="s">
        <v>482</v>
      </c>
      <c r="CP191" s="344" t="e">
        <f>+CQ191/CQ196</f>
        <v>#DIV/0!</v>
      </c>
      <c r="CQ191" s="345">
        <f t="shared" si="2029"/>
        <v>0</v>
      </c>
      <c r="CR191" s="346"/>
      <c r="CS191" s="346"/>
      <c r="CT191" s="346"/>
      <c r="CU191" s="346"/>
      <c r="CV191" s="346"/>
      <c r="CW191" s="346"/>
      <c r="CX191" s="346"/>
      <c r="CY191" s="347"/>
      <c r="CZ191" s="324"/>
      <c r="DA191" s="343" t="str">
        <f t="shared" si="1988"/>
        <v>MEDICARE B</v>
      </c>
      <c r="DB191" s="339" t="e">
        <f t="shared" si="2030"/>
        <v>#DIV/0!</v>
      </c>
      <c r="DC191" s="1269" t="e">
        <f t="shared" si="2031"/>
        <v>#DIV/0!</v>
      </c>
      <c r="DD191" s="348" t="e">
        <f t="shared" si="2032"/>
        <v>#DIV/0!</v>
      </c>
      <c r="DE191" s="348" t="e">
        <f t="shared" si="2033"/>
        <v>#DIV/0!</v>
      </c>
      <c r="DF191" s="348" t="e">
        <f t="shared" si="2034"/>
        <v>#DIV/0!</v>
      </c>
      <c r="DG191" s="348" t="e">
        <f t="shared" si="2035"/>
        <v>#DIV/0!</v>
      </c>
      <c r="DH191" s="348" t="e">
        <f t="shared" si="2036"/>
        <v>#DIV/0!</v>
      </c>
      <c r="DI191" s="348" t="e">
        <f t="shared" si="2037"/>
        <v>#DIV/0!</v>
      </c>
      <c r="DJ191" s="349" t="e">
        <f t="shared" si="2038"/>
        <v>#DIV/0!</v>
      </c>
      <c r="DL191" s="343" t="s">
        <v>482</v>
      </c>
      <c r="DM191" s="344" t="e">
        <f>+DN191/DN196</f>
        <v>#DIV/0!</v>
      </c>
      <c r="DN191" s="345">
        <f t="shared" si="2039"/>
        <v>0</v>
      </c>
      <c r="DO191" s="346"/>
      <c r="DP191" s="346"/>
      <c r="DQ191" s="346"/>
      <c r="DR191" s="346"/>
      <c r="DS191" s="346"/>
      <c r="DT191" s="346"/>
      <c r="DU191" s="346"/>
      <c r="DV191" s="347"/>
      <c r="DW191" s="324"/>
      <c r="DX191" s="343" t="str">
        <f t="shared" si="1989"/>
        <v>MEDICARE B</v>
      </c>
      <c r="DY191" s="339" t="e">
        <f t="shared" si="2040"/>
        <v>#DIV/0!</v>
      </c>
      <c r="DZ191" s="1269" t="e">
        <f t="shared" si="2041"/>
        <v>#DIV/0!</v>
      </c>
      <c r="EA191" s="348" t="e">
        <f t="shared" si="2042"/>
        <v>#DIV/0!</v>
      </c>
      <c r="EB191" s="348" t="e">
        <f t="shared" si="2043"/>
        <v>#DIV/0!</v>
      </c>
      <c r="EC191" s="348" t="e">
        <f t="shared" si="2044"/>
        <v>#DIV/0!</v>
      </c>
      <c r="ED191" s="348" t="e">
        <f t="shared" si="2045"/>
        <v>#DIV/0!</v>
      </c>
      <c r="EE191" s="348" t="e">
        <f t="shared" si="2046"/>
        <v>#DIV/0!</v>
      </c>
      <c r="EF191" s="348" t="e">
        <f t="shared" si="2047"/>
        <v>#DIV/0!</v>
      </c>
      <c r="EG191" s="349" t="e">
        <f t="shared" si="2048"/>
        <v>#DIV/0!</v>
      </c>
      <c r="EI191" s="343" t="s">
        <v>482</v>
      </c>
      <c r="EJ191" s="344" t="e">
        <f>+EK191/EK196</f>
        <v>#DIV/0!</v>
      </c>
      <c r="EK191" s="345">
        <f t="shared" si="2049"/>
        <v>0</v>
      </c>
      <c r="EL191" s="346"/>
      <c r="EM191" s="346"/>
      <c r="EN191" s="346"/>
      <c r="EO191" s="346"/>
      <c r="EP191" s="346"/>
      <c r="EQ191" s="346"/>
      <c r="ER191" s="346"/>
      <c r="ES191" s="347"/>
      <c r="ET191" s="324"/>
      <c r="EU191" s="343" t="str">
        <f t="shared" si="1990"/>
        <v>MEDICARE B</v>
      </c>
      <c r="EV191" s="339" t="e">
        <f t="shared" si="2050"/>
        <v>#DIV/0!</v>
      </c>
      <c r="EW191" s="1269" t="e">
        <f t="shared" si="2051"/>
        <v>#DIV/0!</v>
      </c>
      <c r="EX191" s="348" t="e">
        <f t="shared" si="2052"/>
        <v>#DIV/0!</v>
      </c>
      <c r="EY191" s="348" t="e">
        <f t="shared" si="2053"/>
        <v>#DIV/0!</v>
      </c>
      <c r="EZ191" s="348" t="e">
        <f t="shared" si="2054"/>
        <v>#DIV/0!</v>
      </c>
      <c r="FA191" s="348" t="e">
        <f t="shared" si="2055"/>
        <v>#DIV/0!</v>
      </c>
      <c r="FB191" s="348" t="e">
        <f t="shared" si="2056"/>
        <v>#DIV/0!</v>
      </c>
      <c r="FC191" s="348" t="e">
        <f t="shared" si="2057"/>
        <v>#DIV/0!</v>
      </c>
      <c r="FD191" s="349" t="e">
        <f t="shared" si="2058"/>
        <v>#DIV/0!</v>
      </c>
      <c r="FF191" s="343" t="s">
        <v>482</v>
      </c>
      <c r="FG191" s="344" t="e">
        <f>+FH191/FH196</f>
        <v>#DIV/0!</v>
      </c>
      <c r="FH191" s="345">
        <f t="shared" si="2059"/>
        <v>0</v>
      </c>
      <c r="FI191" s="346"/>
      <c r="FJ191" s="346"/>
      <c r="FK191" s="346"/>
      <c r="FL191" s="346"/>
      <c r="FM191" s="346"/>
      <c r="FN191" s="346"/>
      <c r="FO191" s="346"/>
      <c r="FP191" s="347"/>
      <c r="FQ191" s="324"/>
      <c r="FR191" s="343" t="str">
        <f t="shared" si="1991"/>
        <v>MEDICARE B</v>
      </c>
      <c r="FS191" s="339" t="e">
        <f t="shared" si="2060"/>
        <v>#DIV/0!</v>
      </c>
      <c r="FT191" s="1269" t="e">
        <f t="shared" si="2061"/>
        <v>#DIV/0!</v>
      </c>
      <c r="FU191" s="348" t="e">
        <f t="shared" si="2062"/>
        <v>#DIV/0!</v>
      </c>
      <c r="FV191" s="348" t="e">
        <f t="shared" si="2063"/>
        <v>#DIV/0!</v>
      </c>
      <c r="FW191" s="348" t="e">
        <f t="shared" si="2064"/>
        <v>#DIV/0!</v>
      </c>
      <c r="FX191" s="348" t="e">
        <f t="shared" si="2065"/>
        <v>#DIV/0!</v>
      </c>
      <c r="FY191" s="348" t="e">
        <f t="shared" si="2066"/>
        <v>#DIV/0!</v>
      </c>
      <c r="FZ191" s="348" t="e">
        <f t="shared" si="2067"/>
        <v>#DIV/0!</v>
      </c>
      <c r="GA191" s="349" t="e">
        <f t="shared" si="2068"/>
        <v>#DIV/0!</v>
      </c>
      <c r="GC191" s="343" t="s">
        <v>482</v>
      </c>
      <c r="GD191" s="344" t="e">
        <f>+GE191/GE196</f>
        <v>#DIV/0!</v>
      </c>
      <c r="GE191" s="345">
        <f t="shared" si="2069"/>
        <v>0</v>
      </c>
      <c r="GF191" s="346"/>
      <c r="GG191" s="346"/>
      <c r="GH191" s="346"/>
      <c r="GI191" s="346"/>
      <c r="GJ191" s="346"/>
      <c r="GK191" s="346"/>
      <c r="GL191" s="346"/>
      <c r="GM191" s="347"/>
      <c r="GN191" s="324"/>
      <c r="GO191" s="343" t="str">
        <f t="shared" si="1992"/>
        <v>MEDICARE B</v>
      </c>
      <c r="GP191" s="339" t="e">
        <f t="shared" si="2070"/>
        <v>#DIV/0!</v>
      </c>
      <c r="GQ191" s="1269" t="e">
        <f t="shared" si="2071"/>
        <v>#DIV/0!</v>
      </c>
      <c r="GR191" s="348" t="e">
        <f t="shared" si="2072"/>
        <v>#DIV/0!</v>
      </c>
      <c r="GS191" s="348" t="e">
        <f t="shared" si="2073"/>
        <v>#DIV/0!</v>
      </c>
      <c r="GT191" s="348" t="e">
        <f t="shared" si="2074"/>
        <v>#DIV/0!</v>
      </c>
      <c r="GU191" s="348" t="e">
        <f t="shared" si="2075"/>
        <v>#DIV/0!</v>
      </c>
      <c r="GV191" s="348" t="e">
        <f t="shared" si="2076"/>
        <v>#DIV/0!</v>
      </c>
      <c r="GW191" s="348" t="e">
        <f t="shared" si="2077"/>
        <v>#DIV/0!</v>
      </c>
      <c r="GX191" s="349" t="e">
        <f t="shared" si="2078"/>
        <v>#DIV/0!</v>
      </c>
      <c r="GZ191" s="343" t="s">
        <v>482</v>
      </c>
      <c r="HA191" s="344" t="e">
        <f>+HB191/HB196</f>
        <v>#DIV/0!</v>
      </c>
      <c r="HB191" s="345">
        <f t="shared" si="2079"/>
        <v>0</v>
      </c>
      <c r="HC191" s="346"/>
      <c r="HD191" s="346"/>
      <c r="HE191" s="346"/>
      <c r="HF191" s="346"/>
      <c r="HG191" s="346"/>
      <c r="HH191" s="346"/>
      <c r="HI191" s="346"/>
      <c r="HJ191" s="347"/>
      <c r="HK191" s="324"/>
      <c r="HL191" s="343" t="str">
        <f t="shared" si="1993"/>
        <v>MEDICARE B</v>
      </c>
      <c r="HM191" s="339" t="e">
        <f t="shared" si="2080"/>
        <v>#DIV/0!</v>
      </c>
      <c r="HN191" s="1269" t="e">
        <f t="shared" si="2081"/>
        <v>#DIV/0!</v>
      </c>
      <c r="HO191" s="348" t="e">
        <f t="shared" si="2082"/>
        <v>#DIV/0!</v>
      </c>
      <c r="HP191" s="348" t="e">
        <f t="shared" si="2083"/>
        <v>#DIV/0!</v>
      </c>
      <c r="HQ191" s="348" t="e">
        <f t="shared" si="2084"/>
        <v>#DIV/0!</v>
      </c>
      <c r="HR191" s="348" t="e">
        <f t="shared" si="2085"/>
        <v>#DIV/0!</v>
      </c>
      <c r="HS191" s="348" t="e">
        <f t="shared" si="2086"/>
        <v>#DIV/0!</v>
      </c>
      <c r="HT191" s="348" t="e">
        <f t="shared" si="2087"/>
        <v>#DIV/0!</v>
      </c>
      <c r="HU191" s="349" t="e">
        <f t="shared" si="2088"/>
        <v>#DIV/0!</v>
      </c>
      <c r="HW191" s="343" t="s">
        <v>482</v>
      </c>
      <c r="HX191" s="344" t="e">
        <f>+HY191/HY196</f>
        <v>#DIV/0!</v>
      </c>
      <c r="HY191" s="345">
        <f t="shared" si="2089"/>
        <v>0</v>
      </c>
      <c r="HZ191" s="346"/>
      <c r="IA191" s="346"/>
      <c r="IB191" s="346"/>
      <c r="IC191" s="346"/>
      <c r="ID191" s="346"/>
      <c r="IE191" s="346"/>
      <c r="IF191" s="346"/>
      <c r="IG191" s="347"/>
      <c r="IH191" s="324"/>
      <c r="II191" s="343" t="str">
        <f t="shared" si="1994"/>
        <v>MEDICARE B</v>
      </c>
      <c r="IJ191" s="339" t="e">
        <f t="shared" si="2090"/>
        <v>#DIV/0!</v>
      </c>
      <c r="IK191" s="1269" t="e">
        <f t="shared" si="2091"/>
        <v>#DIV/0!</v>
      </c>
      <c r="IL191" s="348" t="e">
        <f t="shared" si="2092"/>
        <v>#DIV/0!</v>
      </c>
      <c r="IM191" s="348" t="e">
        <f t="shared" si="2093"/>
        <v>#DIV/0!</v>
      </c>
      <c r="IN191" s="348" t="e">
        <f t="shared" si="2094"/>
        <v>#DIV/0!</v>
      </c>
      <c r="IO191" s="348" t="e">
        <f t="shared" si="2095"/>
        <v>#DIV/0!</v>
      </c>
      <c r="IP191" s="348" t="e">
        <f t="shared" si="2096"/>
        <v>#DIV/0!</v>
      </c>
      <c r="IQ191" s="348" t="e">
        <f t="shared" si="2097"/>
        <v>#DIV/0!</v>
      </c>
      <c r="IR191" s="349" t="e">
        <f t="shared" si="2098"/>
        <v>#DIV/0!</v>
      </c>
      <c r="IT191" s="343" t="s">
        <v>482</v>
      </c>
      <c r="IU191" s="344" t="e">
        <f>+IV191/IV196</f>
        <v>#DIV/0!</v>
      </c>
      <c r="IV191" s="345">
        <f t="shared" si="2099"/>
        <v>0</v>
      </c>
      <c r="IW191" s="346"/>
      <c r="IX191" s="346"/>
      <c r="IY191" s="346"/>
      <c r="IZ191" s="346"/>
      <c r="JA191" s="346"/>
      <c r="JB191" s="346"/>
      <c r="JC191" s="346"/>
      <c r="JD191" s="347"/>
      <c r="JE191" s="324"/>
      <c r="JF191" s="343" t="str">
        <f t="shared" si="1995"/>
        <v>MEDICARE B</v>
      </c>
      <c r="JG191" s="339" t="e">
        <f t="shared" si="2100"/>
        <v>#DIV/0!</v>
      </c>
      <c r="JH191" s="1269" t="e">
        <f t="shared" si="2101"/>
        <v>#DIV/0!</v>
      </c>
      <c r="JI191" s="348" t="e">
        <f t="shared" si="2102"/>
        <v>#DIV/0!</v>
      </c>
      <c r="JJ191" s="348" t="e">
        <f t="shared" si="2103"/>
        <v>#DIV/0!</v>
      </c>
      <c r="JK191" s="348" t="e">
        <f t="shared" si="2104"/>
        <v>#DIV/0!</v>
      </c>
      <c r="JL191" s="348" t="e">
        <f t="shared" si="2105"/>
        <v>#DIV/0!</v>
      </c>
      <c r="JM191" s="348" t="e">
        <f t="shared" si="2106"/>
        <v>#DIV/0!</v>
      </c>
      <c r="JN191" s="348" t="e">
        <f t="shared" si="2107"/>
        <v>#DIV/0!</v>
      </c>
      <c r="JO191" s="349" t="e">
        <f t="shared" si="2108"/>
        <v>#DIV/0!</v>
      </c>
      <c r="JQ191" s="343" t="s">
        <v>482</v>
      </c>
      <c r="JR191" s="344" t="e">
        <f>+JS191/JS196</f>
        <v>#DIV/0!</v>
      </c>
      <c r="JS191" s="345">
        <f t="shared" si="2109"/>
        <v>0</v>
      </c>
      <c r="JT191" s="346"/>
      <c r="JU191" s="346"/>
      <c r="JV191" s="346"/>
      <c r="JW191" s="346"/>
      <c r="JX191" s="346"/>
      <c r="JY191" s="346"/>
      <c r="JZ191" s="346"/>
      <c r="KA191" s="347"/>
      <c r="KB191" s="324"/>
      <c r="KC191" s="343" t="str">
        <f t="shared" si="1996"/>
        <v>MEDICARE B</v>
      </c>
      <c r="KD191" s="339" t="e">
        <f t="shared" si="2110"/>
        <v>#DIV/0!</v>
      </c>
      <c r="KE191" s="1269" t="e">
        <f t="shared" si="2111"/>
        <v>#DIV/0!</v>
      </c>
      <c r="KF191" s="348" t="e">
        <f t="shared" si="2112"/>
        <v>#DIV/0!</v>
      </c>
      <c r="KG191" s="348" t="e">
        <f t="shared" si="2113"/>
        <v>#DIV/0!</v>
      </c>
      <c r="KH191" s="348" t="e">
        <f t="shared" si="2114"/>
        <v>#DIV/0!</v>
      </c>
      <c r="KI191" s="348" t="e">
        <f t="shared" si="2115"/>
        <v>#DIV/0!</v>
      </c>
      <c r="KJ191" s="348" t="e">
        <f t="shared" si="2116"/>
        <v>#DIV/0!</v>
      </c>
      <c r="KK191" s="348" t="e">
        <f t="shared" si="2117"/>
        <v>#DIV/0!</v>
      </c>
      <c r="KL191" s="349" t="e">
        <f t="shared" si="2118"/>
        <v>#DIV/0!</v>
      </c>
    </row>
    <row r="192" spans="1:298" x14ac:dyDescent="0.2">
      <c r="A192" s="343" t="s">
        <v>486</v>
      </c>
      <c r="B192" s="344" t="e">
        <f>+C192/C196</f>
        <v>#DIV/0!</v>
      </c>
      <c r="C192" s="345">
        <f t="shared" si="1997"/>
        <v>0</v>
      </c>
      <c r="D192" s="346">
        <f t="shared" si="1968"/>
        <v>0</v>
      </c>
      <c r="E192" s="346">
        <f t="shared" si="1969"/>
        <v>0</v>
      </c>
      <c r="F192" s="346">
        <f t="shared" si="1970"/>
        <v>0</v>
      </c>
      <c r="G192" s="346">
        <f t="shared" si="1971"/>
        <v>0</v>
      </c>
      <c r="H192" s="346">
        <f t="shared" si="1972"/>
        <v>0</v>
      </c>
      <c r="I192" s="346">
        <f t="shared" si="1973"/>
        <v>0</v>
      </c>
      <c r="J192" s="346">
        <f t="shared" si="1974"/>
        <v>0</v>
      </c>
      <c r="K192" s="347">
        <f t="shared" si="1975"/>
        <v>0</v>
      </c>
      <c r="L192" s="324"/>
      <c r="M192" s="343" t="str">
        <f t="shared" si="1976"/>
        <v>OTHER GOVT</v>
      </c>
      <c r="N192" s="339" t="e">
        <f t="shared" si="1998"/>
        <v>#DIV/0!</v>
      </c>
      <c r="O192" s="1269" t="e">
        <f t="shared" si="1977"/>
        <v>#DIV/0!</v>
      </c>
      <c r="P192" s="348" t="e">
        <f t="shared" si="1978"/>
        <v>#DIV/0!</v>
      </c>
      <c r="Q192" s="348" t="e">
        <f t="shared" si="1979"/>
        <v>#DIV/0!</v>
      </c>
      <c r="R192" s="348" t="e">
        <f t="shared" si="1980"/>
        <v>#DIV/0!</v>
      </c>
      <c r="S192" s="348" t="e">
        <f t="shared" si="1981"/>
        <v>#DIV/0!</v>
      </c>
      <c r="T192" s="348" t="e">
        <f t="shared" si="1982"/>
        <v>#DIV/0!</v>
      </c>
      <c r="U192" s="348" t="e">
        <f t="shared" si="1983"/>
        <v>#DIV/0!</v>
      </c>
      <c r="V192" s="349" t="e">
        <f t="shared" si="1984"/>
        <v>#DIV/0!</v>
      </c>
      <c r="X192" s="343" t="s">
        <v>486</v>
      </c>
      <c r="Y192" s="344" t="e">
        <f>+Z192/Z196</f>
        <v>#DIV/0!</v>
      </c>
      <c r="Z192" s="345">
        <f t="shared" si="1999"/>
        <v>0</v>
      </c>
      <c r="AA192" s="346"/>
      <c r="AB192" s="346"/>
      <c r="AC192" s="346"/>
      <c r="AD192" s="346"/>
      <c r="AE192" s="346"/>
      <c r="AF192" s="346"/>
      <c r="AG192" s="346"/>
      <c r="AH192" s="347"/>
      <c r="AI192" s="324"/>
      <c r="AJ192" s="343" t="str">
        <f t="shared" si="1985"/>
        <v>OTHER GOVT</v>
      </c>
      <c r="AK192" s="339" t="e">
        <f t="shared" si="2000"/>
        <v>#DIV/0!</v>
      </c>
      <c r="AL192" s="1269" t="e">
        <f t="shared" si="2001"/>
        <v>#DIV/0!</v>
      </c>
      <c r="AM192" s="348" t="e">
        <f t="shared" si="2002"/>
        <v>#DIV/0!</v>
      </c>
      <c r="AN192" s="348" t="e">
        <f t="shared" si="2003"/>
        <v>#DIV/0!</v>
      </c>
      <c r="AO192" s="348" t="e">
        <f t="shared" si="2004"/>
        <v>#DIV/0!</v>
      </c>
      <c r="AP192" s="348" t="e">
        <f t="shared" si="2005"/>
        <v>#DIV/0!</v>
      </c>
      <c r="AQ192" s="348" t="e">
        <f t="shared" si="2006"/>
        <v>#DIV/0!</v>
      </c>
      <c r="AR192" s="348" t="e">
        <f t="shared" si="2007"/>
        <v>#DIV/0!</v>
      </c>
      <c r="AS192" s="349" t="e">
        <f t="shared" si="2008"/>
        <v>#DIV/0!</v>
      </c>
      <c r="AU192" s="343" t="s">
        <v>486</v>
      </c>
      <c r="AV192" s="344" t="e">
        <f>+AW192/AW196</f>
        <v>#DIV/0!</v>
      </c>
      <c r="AW192" s="345">
        <f t="shared" si="2009"/>
        <v>0</v>
      </c>
      <c r="AX192" s="346"/>
      <c r="AY192" s="346"/>
      <c r="AZ192" s="346"/>
      <c r="BA192" s="346"/>
      <c r="BB192" s="346"/>
      <c r="BC192" s="346"/>
      <c r="BD192" s="346"/>
      <c r="BE192" s="347"/>
      <c r="BF192" s="324"/>
      <c r="BG192" s="343" t="str">
        <f t="shared" si="1986"/>
        <v>OTHER GOVT</v>
      </c>
      <c r="BH192" s="339" t="e">
        <f t="shared" si="2010"/>
        <v>#DIV/0!</v>
      </c>
      <c r="BI192" s="1269" t="e">
        <f t="shared" si="2011"/>
        <v>#DIV/0!</v>
      </c>
      <c r="BJ192" s="348" t="e">
        <f t="shared" si="2012"/>
        <v>#DIV/0!</v>
      </c>
      <c r="BK192" s="348" t="e">
        <f t="shared" si="2013"/>
        <v>#DIV/0!</v>
      </c>
      <c r="BL192" s="348" t="e">
        <f t="shared" si="2014"/>
        <v>#DIV/0!</v>
      </c>
      <c r="BM192" s="348" t="e">
        <f t="shared" si="2015"/>
        <v>#DIV/0!</v>
      </c>
      <c r="BN192" s="348" t="e">
        <f t="shared" si="2016"/>
        <v>#DIV/0!</v>
      </c>
      <c r="BO192" s="348" t="e">
        <f t="shared" si="2017"/>
        <v>#DIV/0!</v>
      </c>
      <c r="BP192" s="349" t="e">
        <f t="shared" si="2018"/>
        <v>#DIV/0!</v>
      </c>
      <c r="BR192" s="343" t="s">
        <v>486</v>
      </c>
      <c r="BS192" s="344" t="e">
        <f>+BT192/BT196</f>
        <v>#DIV/0!</v>
      </c>
      <c r="BT192" s="345">
        <f t="shared" si="2019"/>
        <v>0</v>
      </c>
      <c r="BU192" s="346"/>
      <c r="BV192" s="346"/>
      <c r="BW192" s="346"/>
      <c r="BX192" s="346"/>
      <c r="BY192" s="346"/>
      <c r="BZ192" s="346"/>
      <c r="CA192" s="346"/>
      <c r="CB192" s="347"/>
      <c r="CC192" s="324"/>
      <c r="CD192" s="343" t="str">
        <f t="shared" si="1987"/>
        <v>OTHER GOVT</v>
      </c>
      <c r="CE192" s="339" t="e">
        <f t="shared" si="2020"/>
        <v>#DIV/0!</v>
      </c>
      <c r="CF192" s="1269" t="e">
        <f t="shared" si="2021"/>
        <v>#DIV/0!</v>
      </c>
      <c r="CG192" s="348" t="e">
        <f t="shared" si="2022"/>
        <v>#DIV/0!</v>
      </c>
      <c r="CH192" s="348" t="e">
        <f t="shared" si="2023"/>
        <v>#DIV/0!</v>
      </c>
      <c r="CI192" s="348" t="e">
        <f t="shared" si="2024"/>
        <v>#DIV/0!</v>
      </c>
      <c r="CJ192" s="348" t="e">
        <f t="shared" si="2025"/>
        <v>#DIV/0!</v>
      </c>
      <c r="CK192" s="348" t="e">
        <f t="shared" si="2026"/>
        <v>#DIV/0!</v>
      </c>
      <c r="CL192" s="348" t="e">
        <f t="shared" si="2027"/>
        <v>#DIV/0!</v>
      </c>
      <c r="CM192" s="349" t="e">
        <f t="shared" si="2028"/>
        <v>#DIV/0!</v>
      </c>
      <c r="CO192" s="343" t="s">
        <v>486</v>
      </c>
      <c r="CP192" s="344" t="e">
        <f>+CQ192/CQ196</f>
        <v>#DIV/0!</v>
      </c>
      <c r="CQ192" s="345">
        <f t="shared" si="2029"/>
        <v>0</v>
      </c>
      <c r="CR192" s="346"/>
      <c r="CS192" s="346"/>
      <c r="CT192" s="346"/>
      <c r="CU192" s="346"/>
      <c r="CV192" s="346"/>
      <c r="CW192" s="346"/>
      <c r="CX192" s="346"/>
      <c r="CY192" s="347"/>
      <c r="CZ192" s="324"/>
      <c r="DA192" s="343" t="str">
        <f t="shared" si="1988"/>
        <v>OTHER GOVT</v>
      </c>
      <c r="DB192" s="339" t="e">
        <f t="shared" si="2030"/>
        <v>#DIV/0!</v>
      </c>
      <c r="DC192" s="1269" t="e">
        <f t="shared" si="2031"/>
        <v>#DIV/0!</v>
      </c>
      <c r="DD192" s="348" t="e">
        <f t="shared" si="2032"/>
        <v>#DIV/0!</v>
      </c>
      <c r="DE192" s="348" t="e">
        <f t="shared" si="2033"/>
        <v>#DIV/0!</v>
      </c>
      <c r="DF192" s="348" t="e">
        <f t="shared" si="2034"/>
        <v>#DIV/0!</v>
      </c>
      <c r="DG192" s="348" t="e">
        <f t="shared" si="2035"/>
        <v>#DIV/0!</v>
      </c>
      <c r="DH192" s="348" t="e">
        <f t="shared" si="2036"/>
        <v>#DIV/0!</v>
      </c>
      <c r="DI192" s="348" t="e">
        <f t="shared" si="2037"/>
        <v>#DIV/0!</v>
      </c>
      <c r="DJ192" s="349" t="e">
        <f t="shared" si="2038"/>
        <v>#DIV/0!</v>
      </c>
      <c r="DL192" s="343" t="s">
        <v>486</v>
      </c>
      <c r="DM192" s="344" t="e">
        <f>+DN192/DN196</f>
        <v>#DIV/0!</v>
      </c>
      <c r="DN192" s="345">
        <f t="shared" si="2039"/>
        <v>0</v>
      </c>
      <c r="DO192" s="346"/>
      <c r="DP192" s="346"/>
      <c r="DQ192" s="346"/>
      <c r="DR192" s="346"/>
      <c r="DS192" s="346"/>
      <c r="DT192" s="346"/>
      <c r="DU192" s="346"/>
      <c r="DV192" s="347"/>
      <c r="DW192" s="324"/>
      <c r="DX192" s="343" t="str">
        <f t="shared" si="1989"/>
        <v>OTHER GOVT</v>
      </c>
      <c r="DY192" s="339" t="e">
        <f t="shared" si="2040"/>
        <v>#DIV/0!</v>
      </c>
      <c r="DZ192" s="1269" t="e">
        <f t="shared" si="2041"/>
        <v>#DIV/0!</v>
      </c>
      <c r="EA192" s="348" t="e">
        <f t="shared" si="2042"/>
        <v>#DIV/0!</v>
      </c>
      <c r="EB192" s="348" t="e">
        <f t="shared" si="2043"/>
        <v>#DIV/0!</v>
      </c>
      <c r="EC192" s="348" t="e">
        <f t="shared" si="2044"/>
        <v>#DIV/0!</v>
      </c>
      <c r="ED192" s="348" t="e">
        <f t="shared" si="2045"/>
        <v>#DIV/0!</v>
      </c>
      <c r="EE192" s="348" t="e">
        <f t="shared" si="2046"/>
        <v>#DIV/0!</v>
      </c>
      <c r="EF192" s="348" t="e">
        <f t="shared" si="2047"/>
        <v>#DIV/0!</v>
      </c>
      <c r="EG192" s="349" t="e">
        <f t="shared" si="2048"/>
        <v>#DIV/0!</v>
      </c>
      <c r="EI192" s="343" t="s">
        <v>486</v>
      </c>
      <c r="EJ192" s="344" t="e">
        <f>+EK192/EK196</f>
        <v>#DIV/0!</v>
      </c>
      <c r="EK192" s="345">
        <f t="shared" si="2049"/>
        <v>0</v>
      </c>
      <c r="EL192" s="346"/>
      <c r="EM192" s="346"/>
      <c r="EN192" s="346"/>
      <c r="EO192" s="346"/>
      <c r="EP192" s="346"/>
      <c r="EQ192" s="346"/>
      <c r="ER192" s="346"/>
      <c r="ES192" s="347"/>
      <c r="ET192" s="324"/>
      <c r="EU192" s="343" t="str">
        <f t="shared" si="1990"/>
        <v>OTHER GOVT</v>
      </c>
      <c r="EV192" s="339" t="e">
        <f t="shared" si="2050"/>
        <v>#DIV/0!</v>
      </c>
      <c r="EW192" s="1269" t="e">
        <f t="shared" si="2051"/>
        <v>#DIV/0!</v>
      </c>
      <c r="EX192" s="348" t="e">
        <f t="shared" si="2052"/>
        <v>#DIV/0!</v>
      </c>
      <c r="EY192" s="348" t="e">
        <f t="shared" si="2053"/>
        <v>#DIV/0!</v>
      </c>
      <c r="EZ192" s="348" t="e">
        <f t="shared" si="2054"/>
        <v>#DIV/0!</v>
      </c>
      <c r="FA192" s="348" t="e">
        <f t="shared" si="2055"/>
        <v>#DIV/0!</v>
      </c>
      <c r="FB192" s="348" t="e">
        <f t="shared" si="2056"/>
        <v>#DIV/0!</v>
      </c>
      <c r="FC192" s="348" t="e">
        <f t="shared" si="2057"/>
        <v>#DIV/0!</v>
      </c>
      <c r="FD192" s="349" t="e">
        <f t="shared" si="2058"/>
        <v>#DIV/0!</v>
      </c>
      <c r="FF192" s="343" t="s">
        <v>486</v>
      </c>
      <c r="FG192" s="344" t="e">
        <f>+FH192/FH196</f>
        <v>#DIV/0!</v>
      </c>
      <c r="FH192" s="345">
        <f t="shared" si="2059"/>
        <v>0</v>
      </c>
      <c r="FI192" s="346"/>
      <c r="FJ192" s="346"/>
      <c r="FK192" s="346"/>
      <c r="FL192" s="346"/>
      <c r="FM192" s="346"/>
      <c r="FN192" s="346"/>
      <c r="FO192" s="346"/>
      <c r="FP192" s="347"/>
      <c r="FQ192" s="324"/>
      <c r="FR192" s="343" t="str">
        <f t="shared" si="1991"/>
        <v>OTHER GOVT</v>
      </c>
      <c r="FS192" s="339" t="e">
        <f t="shared" si="2060"/>
        <v>#DIV/0!</v>
      </c>
      <c r="FT192" s="1269" t="e">
        <f t="shared" si="2061"/>
        <v>#DIV/0!</v>
      </c>
      <c r="FU192" s="348" t="e">
        <f t="shared" si="2062"/>
        <v>#DIV/0!</v>
      </c>
      <c r="FV192" s="348" t="e">
        <f t="shared" si="2063"/>
        <v>#DIV/0!</v>
      </c>
      <c r="FW192" s="348" t="e">
        <f t="shared" si="2064"/>
        <v>#DIV/0!</v>
      </c>
      <c r="FX192" s="348" t="e">
        <f t="shared" si="2065"/>
        <v>#DIV/0!</v>
      </c>
      <c r="FY192" s="348" t="e">
        <f t="shared" si="2066"/>
        <v>#DIV/0!</v>
      </c>
      <c r="FZ192" s="348" t="e">
        <f t="shared" si="2067"/>
        <v>#DIV/0!</v>
      </c>
      <c r="GA192" s="349" t="e">
        <f t="shared" si="2068"/>
        <v>#DIV/0!</v>
      </c>
      <c r="GC192" s="343" t="s">
        <v>486</v>
      </c>
      <c r="GD192" s="344" t="e">
        <f>+GE192/GE196</f>
        <v>#DIV/0!</v>
      </c>
      <c r="GE192" s="345">
        <f t="shared" si="2069"/>
        <v>0</v>
      </c>
      <c r="GF192" s="346"/>
      <c r="GG192" s="346"/>
      <c r="GH192" s="346"/>
      <c r="GI192" s="346"/>
      <c r="GJ192" s="346"/>
      <c r="GK192" s="346"/>
      <c r="GL192" s="346"/>
      <c r="GM192" s="347"/>
      <c r="GN192" s="324"/>
      <c r="GO192" s="343" t="str">
        <f t="shared" si="1992"/>
        <v>OTHER GOVT</v>
      </c>
      <c r="GP192" s="339" t="e">
        <f t="shared" si="2070"/>
        <v>#DIV/0!</v>
      </c>
      <c r="GQ192" s="1269" t="e">
        <f t="shared" si="2071"/>
        <v>#DIV/0!</v>
      </c>
      <c r="GR192" s="348" t="e">
        <f t="shared" si="2072"/>
        <v>#DIV/0!</v>
      </c>
      <c r="GS192" s="348" t="e">
        <f t="shared" si="2073"/>
        <v>#DIV/0!</v>
      </c>
      <c r="GT192" s="348" t="e">
        <f t="shared" si="2074"/>
        <v>#DIV/0!</v>
      </c>
      <c r="GU192" s="348" t="e">
        <f t="shared" si="2075"/>
        <v>#DIV/0!</v>
      </c>
      <c r="GV192" s="348" t="e">
        <f t="shared" si="2076"/>
        <v>#DIV/0!</v>
      </c>
      <c r="GW192" s="348" t="e">
        <f t="shared" si="2077"/>
        <v>#DIV/0!</v>
      </c>
      <c r="GX192" s="349" t="e">
        <f t="shared" si="2078"/>
        <v>#DIV/0!</v>
      </c>
      <c r="GZ192" s="343" t="s">
        <v>486</v>
      </c>
      <c r="HA192" s="344" t="e">
        <f>+HB192/HB196</f>
        <v>#DIV/0!</v>
      </c>
      <c r="HB192" s="345">
        <f t="shared" si="2079"/>
        <v>0</v>
      </c>
      <c r="HC192" s="346"/>
      <c r="HD192" s="346"/>
      <c r="HE192" s="346"/>
      <c r="HF192" s="346"/>
      <c r="HG192" s="346"/>
      <c r="HH192" s="346"/>
      <c r="HI192" s="346"/>
      <c r="HJ192" s="347"/>
      <c r="HK192" s="324"/>
      <c r="HL192" s="343" t="str">
        <f t="shared" si="1993"/>
        <v>OTHER GOVT</v>
      </c>
      <c r="HM192" s="339" t="e">
        <f t="shared" si="2080"/>
        <v>#DIV/0!</v>
      </c>
      <c r="HN192" s="1269" t="e">
        <f t="shared" si="2081"/>
        <v>#DIV/0!</v>
      </c>
      <c r="HO192" s="348" t="e">
        <f t="shared" si="2082"/>
        <v>#DIV/0!</v>
      </c>
      <c r="HP192" s="348" t="e">
        <f t="shared" si="2083"/>
        <v>#DIV/0!</v>
      </c>
      <c r="HQ192" s="348" t="e">
        <f t="shared" si="2084"/>
        <v>#DIV/0!</v>
      </c>
      <c r="HR192" s="348" t="e">
        <f t="shared" si="2085"/>
        <v>#DIV/0!</v>
      </c>
      <c r="HS192" s="348" t="e">
        <f t="shared" si="2086"/>
        <v>#DIV/0!</v>
      </c>
      <c r="HT192" s="348" t="e">
        <f t="shared" si="2087"/>
        <v>#DIV/0!</v>
      </c>
      <c r="HU192" s="349" t="e">
        <f t="shared" si="2088"/>
        <v>#DIV/0!</v>
      </c>
      <c r="HW192" s="343" t="s">
        <v>486</v>
      </c>
      <c r="HX192" s="344" t="e">
        <f>+HY192/HY196</f>
        <v>#DIV/0!</v>
      </c>
      <c r="HY192" s="345">
        <f t="shared" si="2089"/>
        <v>0</v>
      </c>
      <c r="HZ192" s="346"/>
      <c r="IA192" s="346"/>
      <c r="IB192" s="346"/>
      <c r="IC192" s="346"/>
      <c r="ID192" s="346"/>
      <c r="IE192" s="346"/>
      <c r="IF192" s="346"/>
      <c r="IG192" s="347"/>
      <c r="IH192" s="324"/>
      <c r="II192" s="343" t="str">
        <f t="shared" si="1994"/>
        <v>OTHER GOVT</v>
      </c>
      <c r="IJ192" s="339" t="e">
        <f t="shared" si="2090"/>
        <v>#DIV/0!</v>
      </c>
      <c r="IK192" s="1269" t="e">
        <f t="shared" si="2091"/>
        <v>#DIV/0!</v>
      </c>
      <c r="IL192" s="348" t="e">
        <f t="shared" si="2092"/>
        <v>#DIV/0!</v>
      </c>
      <c r="IM192" s="348" t="e">
        <f t="shared" si="2093"/>
        <v>#DIV/0!</v>
      </c>
      <c r="IN192" s="348" t="e">
        <f t="shared" si="2094"/>
        <v>#DIV/0!</v>
      </c>
      <c r="IO192" s="348" t="e">
        <f t="shared" si="2095"/>
        <v>#DIV/0!</v>
      </c>
      <c r="IP192" s="348" t="e">
        <f t="shared" si="2096"/>
        <v>#DIV/0!</v>
      </c>
      <c r="IQ192" s="348" t="e">
        <f t="shared" si="2097"/>
        <v>#DIV/0!</v>
      </c>
      <c r="IR192" s="349" t="e">
        <f t="shared" si="2098"/>
        <v>#DIV/0!</v>
      </c>
      <c r="IT192" s="343" t="s">
        <v>486</v>
      </c>
      <c r="IU192" s="344" t="e">
        <f>+IV192/IV196</f>
        <v>#DIV/0!</v>
      </c>
      <c r="IV192" s="345">
        <f t="shared" si="2099"/>
        <v>0</v>
      </c>
      <c r="IW192" s="346"/>
      <c r="IX192" s="346"/>
      <c r="IY192" s="346"/>
      <c r="IZ192" s="346"/>
      <c r="JA192" s="346"/>
      <c r="JB192" s="346"/>
      <c r="JC192" s="346"/>
      <c r="JD192" s="347"/>
      <c r="JE192" s="324"/>
      <c r="JF192" s="343" t="str">
        <f t="shared" si="1995"/>
        <v>OTHER GOVT</v>
      </c>
      <c r="JG192" s="339" t="e">
        <f t="shared" si="2100"/>
        <v>#DIV/0!</v>
      </c>
      <c r="JH192" s="1269" t="e">
        <f t="shared" si="2101"/>
        <v>#DIV/0!</v>
      </c>
      <c r="JI192" s="348" t="e">
        <f t="shared" si="2102"/>
        <v>#DIV/0!</v>
      </c>
      <c r="JJ192" s="348" t="e">
        <f t="shared" si="2103"/>
        <v>#DIV/0!</v>
      </c>
      <c r="JK192" s="348" t="e">
        <f t="shared" si="2104"/>
        <v>#DIV/0!</v>
      </c>
      <c r="JL192" s="348" t="e">
        <f t="shared" si="2105"/>
        <v>#DIV/0!</v>
      </c>
      <c r="JM192" s="348" t="e">
        <f t="shared" si="2106"/>
        <v>#DIV/0!</v>
      </c>
      <c r="JN192" s="348" t="e">
        <f t="shared" si="2107"/>
        <v>#DIV/0!</v>
      </c>
      <c r="JO192" s="349" t="e">
        <f t="shared" si="2108"/>
        <v>#DIV/0!</v>
      </c>
      <c r="JQ192" s="343" t="s">
        <v>486</v>
      </c>
      <c r="JR192" s="344" t="e">
        <f>+JS192/JS196</f>
        <v>#DIV/0!</v>
      </c>
      <c r="JS192" s="345">
        <f t="shared" si="2109"/>
        <v>0</v>
      </c>
      <c r="JT192" s="346"/>
      <c r="JU192" s="346"/>
      <c r="JV192" s="346"/>
      <c r="JW192" s="346"/>
      <c r="JX192" s="346"/>
      <c r="JY192" s="346"/>
      <c r="JZ192" s="346"/>
      <c r="KA192" s="347"/>
      <c r="KB192" s="324"/>
      <c r="KC192" s="343" t="str">
        <f t="shared" si="1996"/>
        <v>OTHER GOVT</v>
      </c>
      <c r="KD192" s="339" t="e">
        <f t="shared" si="2110"/>
        <v>#DIV/0!</v>
      </c>
      <c r="KE192" s="1269" t="e">
        <f t="shared" si="2111"/>
        <v>#DIV/0!</v>
      </c>
      <c r="KF192" s="348" t="e">
        <f t="shared" si="2112"/>
        <v>#DIV/0!</v>
      </c>
      <c r="KG192" s="348" t="e">
        <f t="shared" si="2113"/>
        <v>#DIV/0!</v>
      </c>
      <c r="KH192" s="348" t="e">
        <f t="shared" si="2114"/>
        <v>#DIV/0!</v>
      </c>
      <c r="KI192" s="348" t="e">
        <f t="shared" si="2115"/>
        <v>#DIV/0!</v>
      </c>
      <c r="KJ192" s="348" t="e">
        <f t="shared" si="2116"/>
        <v>#DIV/0!</v>
      </c>
      <c r="KK192" s="348" t="e">
        <f t="shared" si="2117"/>
        <v>#DIV/0!</v>
      </c>
      <c r="KL192" s="349" t="e">
        <f t="shared" si="2118"/>
        <v>#DIV/0!</v>
      </c>
    </row>
    <row r="193" spans="1:298" x14ac:dyDescent="0.2">
      <c r="A193" s="343" t="s">
        <v>487</v>
      </c>
      <c r="B193" s="344" t="e">
        <f>+C193/C196</f>
        <v>#DIV/0!</v>
      </c>
      <c r="C193" s="345">
        <f t="shared" si="1997"/>
        <v>0</v>
      </c>
      <c r="D193" s="346">
        <f t="shared" si="1968"/>
        <v>0</v>
      </c>
      <c r="E193" s="346">
        <f t="shared" si="1969"/>
        <v>0</v>
      </c>
      <c r="F193" s="346">
        <f t="shared" si="1970"/>
        <v>0</v>
      </c>
      <c r="G193" s="346">
        <f t="shared" si="1971"/>
        <v>0</v>
      </c>
      <c r="H193" s="346">
        <f t="shared" si="1972"/>
        <v>0</v>
      </c>
      <c r="I193" s="346">
        <f t="shared" si="1973"/>
        <v>0</v>
      </c>
      <c r="J193" s="346">
        <f t="shared" si="1974"/>
        <v>0</v>
      </c>
      <c r="K193" s="347">
        <f t="shared" si="1975"/>
        <v>0</v>
      </c>
      <c r="L193" s="324"/>
      <c r="M193" s="343" t="str">
        <f t="shared" si="1976"/>
        <v>OTHER INELIG</v>
      </c>
      <c r="N193" s="339" t="e">
        <f t="shared" si="1998"/>
        <v>#DIV/0!</v>
      </c>
      <c r="O193" s="1269" t="e">
        <f t="shared" si="1977"/>
        <v>#DIV/0!</v>
      </c>
      <c r="P193" s="348" t="e">
        <f t="shared" si="1978"/>
        <v>#DIV/0!</v>
      </c>
      <c r="Q193" s="348" t="e">
        <f t="shared" si="1979"/>
        <v>#DIV/0!</v>
      </c>
      <c r="R193" s="348" t="e">
        <f t="shared" si="1980"/>
        <v>#DIV/0!</v>
      </c>
      <c r="S193" s="348" t="e">
        <f t="shared" si="1981"/>
        <v>#DIV/0!</v>
      </c>
      <c r="T193" s="348" t="e">
        <f t="shared" si="1982"/>
        <v>#DIV/0!</v>
      </c>
      <c r="U193" s="348" t="e">
        <f t="shared" si="1983"/>
        <v>#DIV/0!</v>
      </c>
      <c r="V193" s="349" t="e">
        <f t="shared" si="1984"/>
        <v>#DIV/0!</v>
      </c>
      <c r="X193" s="343" t="s">
        <v>487</v>
      </c>
      <c r="Y193" s="344" t="e">
        <f>+Z193/Z196</f>
        <v>#DIV/0!</v>
      </c>
      <c r="Z193" s="345">
        <f t="shared" si="1999"/>
        <v>0</v>
      </c>
      <c r="AA193" s="346"/>
      <c r="AB193" s="346"/>
      <c r="AC193" s="346"/>
      <c r="AD193" s="346"/>
      <c r="AE193" s="346"/>
      <c r="AF193" s="346"/>
      <c r="AG193" s="346"/>
      <c r="AH193" s="347"/>
      <c r="AI193" s="324"/>
      <c r="AJ193" s="343" t="str">
        <f t="shared" si="1985"/>
        <v>OTHER INELIG</v>
      </c>
      <c r="AK193" s="339" t="e">
        <f t="shared" si="2000"/>
        <v>#DIV/0!</v>
      </c>
      <c r="AL193" s="1269" t="e">
        <f t="shared" si="2001"/>
        <v>#DIV/0!</v>
      </c>
      <c r="AM193" s="348" t="e">
        <f t="shared" si="2002"/>
        <v>#DIV/0!</v>
      </c>
      <c r="AN193" s="348" t="e">
        <f t="shared" si="2003"/>
        <v>#DIV/0!</v>
      </c>
      <c r="AO193" s="348" t="e">
        <f t="shared" si="2004"/>
        <v>#DIV/0!</v>
      </c>
      <c r="AP193" s="348" t="e">
        <f t="shared" si="2005"/>
        <v>#DIV/0!</v>
      </c>
      <c r="AQ193" s="348" t="e">
        <f t="shared" si="2006"/>
        <v>#DIV/0!</v>
      </c>
      <c r="AR193" s="348" t="e">
        <f t="shared" si="2007"/>
        <v>#DIV/0!</v>
      </c>
      <c r="AS193" s="349" t="e">
        <f t="shared" si="2008"/>
        <v>#DIV/0!</v>
      </c>
      <c r="AU193" s="343" t="s">
        <v>487</v>
      </c>
      <c r="AV193" s="344" t="e">
        <f>+AW193/AW196</f>
        <v>#DIV/0!</v>
      </c>
      <c r="AW193" s="345">
        <f t="shared" si="2009"/>
        <v>0</v>
      </c>
      <c r="AX193" s="346"/>
      <c r="AY193" s="346"/>
      <c r="AZ193" s="346"/>
      <c r="BA193" s="346"/>
      <c r="BB193" s="346"/>
      <c r="BC193" s="346"/>
      <c r="BD193" s="346"/>
      <c r="BE193" s="347"/>
      <c r="BF193" s="324"/>
      <c r="BG193" s="343" t="str">
        <f t="shared" si="1986"/>
        <v>OTHER INELIG</v>
      </c>
      <c r="BH193" s="339" t="e">
        <f t="shared" si="2010"/>
        <v>#DIV/0!</v>
      </c>
      <c r="BI193" s="1269" t="e">
        <f t="shared" si="2011"/>
        <v>#DIV/0!</v>
      </c>
      <c r="BJ193" s="348" t="e">
        <f t="shared" si="2012"/>
        <v>#DIV/0!</v>
      </c>
      <c r="BK193" s="348" t="e">
        <f t="shared" si="2013"/>
        <v>#DIV/0!</v>
      </c>
      <c r="BL193" s="348" t="e">
        <f t="shared" si="2014"/>
        <v>#DIV/0!</v>
      </c>
      <c r="BM193" s="348" t="e">
        <f t="shared" si="2015"/>
        <v>#DIV/0!</v>
      </c>
      <c r="BN193" s="348" t="e">
        <f t="shared" si="2016"/>
        <v>#DIV/0!</v>
      </c>
      <c r="BO193" s="348" t="e">
        <f t="shared" si="2017"/>
        <v>#DIV/0!</v>
      </c>
      <c r="BP193" s="349" t="e">
        <f t="shared" si="2018"/>
        <v>#DIV/0!</v>
      </c>
      <c r="BR193" s="343" t="s">
        <v>487</v>
      </c>
      <c r="BS193" s="344" t="e">
        <f>+BT193/BT196</f>
        <v>#DIV/0!</v>
      </c>
      <c r="BT193" s="345">
        <f t="shared" si="2019"/>
        <v>0</v>
      </c>
      <c r="BU193" s="346"/>
      <c r="BV193" s="346"/>
      <c r="BW193" s="346"/>
      <c r="BX193" s="346"/>
      <c r="BY193" s="346"/>
      <c r="BZ193" s="346"/>
      <c r="CA193" s="346"/>
      <c r="CB193" s="347"/>
      <c r="CC193" s="324"/>
      <c r="CD193" s="343" t="str">
        <f t="shared" si="1987"/>
        <v>OTHER INELIG</v>
      </c>
      <c r="CE193" s="339" t="e">
        <f t="shared" si="2020"/>
        <v>#DIV/0!</v>
      </c>
      <c r="CF193" s="1269" t="e">
        <f t="shared" si="2021"/>
        <v>#DIV/0!</v>
      </c>
      <c r="CG193" s="348" t="e">
        <f t="shared" si="2022"/>
        <v>#DIV/0!</v>
      </c>
      <c r="CH193" s="348" t="e">
        <f t="shared" si="2023"/>
        <v>#DIV/0!</v>
      </c>
      <c r="CI193" s="348" t="e">
        <f t="shared" si="2024"/>
        <v>#DIV/0!</v>
      </c>
      <c r="CJ193" s="348" t="e">
        <f t="shared" si="2025"/>
        <v>#DIV/0!</v>
      </c>
      <c r="CK193" s="348" t="e">
        <f t="shared" si="2026"/>
        <v>#DIV/0!</v>
      </c>
      <c r="CL193" s="348" t="e">
        <f t="shared" si="2027"/>
        <v>#DIV/0!</v>
      </c>
      <c r="CM193" s="349" t="e">
        <f t="shared" si="2028"/>
        <v>#DIV/0!</v>
      </c>
      <c r="CO193" s="343" t="s">
        <v>487</v>
      </c>
      <c r="CP193" s="344" t="e">
        <f>+CQ193/CQ196</f>
        <v>#DIV/0!</v>
      </c>
      <c r="CQ193" s="345">
        <f t="shared" si="2029"/>
        <v>0</v>
      </c>
      <c r="CR193" s="346"/>
      <c r="CS193" s="346"/>
      <c r="CT193" s="346"/>
      <c r="CU193" s="346"/>
      <c r="CV193" s="346"/>
      <c r="CW193" s="346"/>
      <c r="CX193" s="346"/>
      <c r="CY193" s="347"/>
      <c r="CZ193" s="324"/>
      <c r="DA193" s="343" t="str">
        <f t="shared" si="1988"/>
        <v>OTHER INELIG</v>
      </c>
      <c r="DB193" s="339" t="e">
        <f t="shared" si="2030"/>
        <v>#DIV/0!</v>
      </c>
      <c r="DC193" s="1269" t="e">
        <f t="shared" si="2031"/>
        <v>#DIV/0!</v>
      </c>
      <c r="DD193" s="348" t="e">
        <f t="shared" si="2032"/>
        <v>#DIV/0!</v>
      </c>
      <c r="DE193" s="348" t="e">
        <f t="shared" si="2033"/>
        <v>#DIV/0!</v>
      </c>
      <c r="DF193" s="348" t="e">
        <f t="shared" si="2034"/>
        <v>#DIV/0!</v>
      </c>
      <c r="DG193" s="348" t="e">
        <f t="shared" si="2035"/>
        <v>#DIV/0!</v>
      </c>
      <c r="DH193" s="348" t="e">
        <f t="shared" si="2036"/>
        <v>#DIV/0!</v>
      </c>
      <c r="DI193" s="348" t="e">
        <f t="shared" si="2037"/>
        <v>#DIV/0!</v>
      </c>
      <c r="DJ193" s="349" t="e">
        <f t="shared" si="2038"/>
        <v>#DIV/0!</v>
      </c>
      <c r="DL193" s="343" t="s">
        <v>487</v>
      </c>
      <c r="DM193" s="344" t="e">
        <f>+DN193/DN196</f>
        <v>#DIV/0!</v>
      </c>
      <c r="DN193" s="345">
        <f t="shared" si="2039"/>
        <v>0</v>
      </c>
      <c r="DO193" s="346"/>
      <c r="DP193" s="346"/>
      <c r="DQ193" s="346"/>
      <c r="DR193" s="346"/>
      <c r="DS193" s="346"/>
      <c r="DT193" s="346"/>
      <c r="DU193" s="346"/>
      <c r="DV193" s="347"/>
      <c r="DW193" s="324"/>
      <c r="DX193" s="343" t="str">
        <f t="shared" si="1989"/>
        <v>OTHER INELIG</v>
      </c>
      <c r="DY193" s="339" t="e">
        <f t="shared" si="2040"/>
        <v>#DIV/0!</v>
      </c>
      <c r="DZ193" s="1269" t="e">
        <f t="shared" si="2041"/>
        <v>#DIV/0!</v>
      </c>
      <c r="EA193" s="348" t="e">
        <f t="shared" si="2042"/>
        <v>#DIV/0!</v>
      </c>
      <c r="EB193" s="348" t="e">
        <f t="shared" si="2043"/>
        <v>#DIV/0!</v>
      </c>
      <c r="EC193" s="348" t="e">
        <f t="shared" si="2044"/>
        <v>#DIV/0!</v>
      </c>
      <c r="ED193" s="348" t="e">
        <f t="shared" si="2045"/>
        <v>#DIV/0!</v>
      </c>
      <c r="EE193" s="348" t="e">
        <f t="shared" si="2046"/>
        <v>#DIV/0!</v>
      </c>
      <c r="EF193" s="348" t="e">
        <f t="shared" si="2047"/>
        <v>#DIV/0!</v>
      </c>
      <c r="EG193" s="349" t="e">
        <f t="shared" si="2048"/>
        <v>#DIV/0!</v>
      </c>
      <c r="EI193" s="343" t="s">
        <v>487</v>
      </c>
      <c r="EJ193" s="344" t="e">
        <f>+EK193/EK196</f>
        <v>#DIV/0!</v>
      </c>
      <c r="EK193" s="345">
        <f t="shared" si="2049"/>
        <v>0</v>
      </c>
      <c r="EL193" s="346"/>
      <c r="EM193" s="346"/>
      <c r="EN193" s="346"/>
      <c r="EO193" s="346"/>
      <c r="EP193" s="346"/>
      <c r="EQ193" s="346"/>
      <c r="ER193" s="346"/>
      <c r="ES193" s="347"/>
      <c r="ET193" s="324"/>
      <c r="EU193" s="343" t="str">
        <f t="shared" si="1990"/>
        <v>OTHER INELIG</v>
      </c>
      <c r="EV193" s="339" t="e">
        <f t="shared" si="2050"/>
        <v>#DIV/0!</v>
      </c>
      <c r="EW193" s="1269" t="e">
        <f t="shared" si="2051"/>
        <v>#DIV/0!</v>
      </c>
      <c r="EX193" s="348" t="e">
        <f t="shared" si="2052"/>
        <v>#DIV/0!</v>
      </c>
      <c r="EY193" s="348" t="e">
        <f t="shared" si="2053"/>
        <v>#DIV/0!</v>
      </c>
      <c r="EZ193" s="348" t="e">
        <f t="shared" si="2054"/>
        <v>#DIV/0!</v>
      </c>
      <c r="FA193" s="348" t="e">
        <f t="shared" si="2055"/>
        <v>#DIV/0!</v>
      </c>
      <c r="FB193" s="348" t="e">
        <f t="shared" si="2056"/>
        <v>#DIV/0!</v>
      </c>
      <c r="FC193" s="348" t="e">
        <f t="shared" si="2057"/>
        <v>#DIV/0!</v>
      </c>
      <c r="FD193" s="349" t="e">
        <f t="shared" si="2058"/>
        <v>#DIV/0!</v>
      </c>
      <c r="FF193" s="343" t="s">
        <v>487</v>
      </c>
      <c r="FG193" s="344" t="e">
        <f>+FH193/FH196</f>
        <v>#DIV/0!</v>
      </c>
      <c r="FH193" s="345">
        <f t="shared" si="2059"/>
        <v>0</v>
      </c>
      <c r="FI193" s="346"/>
      <c r="FJ193" s="346"/>
      <c r="FK193" s="346"/>
      <c r="FL193" s="346"/>
      <c r="FM193" s="346"/>
      <c r="FN193" s="346"/>
      <c r="FO193" s="346"/>
      <c r="FP193" s="347"/>
      <c r="FQ193" s="324"/>
      <c r="FR193" s="343" t="str">
        <f t="shared" si="1991"/>
        <v>OTHER INELIG</v>
      </c>
      <c r="FS193" s="339" t="e">
        <f t="shared" si="2060"/>
        <v>#DIV/0!</v>
      </c>
      <c r="FT193" s="1269" t="e">
        <f t="shared" si="2061"/>
        <v>#DIV/0!</v>
      </c>
      <c r="FU193" s="348" t="e">
        <f t="shared" si="2062"/>
        <v>#DIV/0!</v>
      </c>
      <c r="FV193" s="348" t="e">
        <f t="shared" si="2063"/>
        <v>#DIV/0!</v>
      </c>
      <c r="FW193" s="348" t="e">
        <f t="shared" si="2064"/>
        <v>#DIV/0!</v>
      </c>
      <c r="FX193" s="348" t="e">
        <f t="shared" si="2065"/>
        <v>#DIV/0!</v>
      </c>
      <c r="FY193" s="348" t="e">
        <f t="shared" si="2066"/>
        <v>#DIV/0!</v>
      </c>
      <c r="FZ193" s="348" t="e">
        <f t="shared" si="2067"/>
        <v>#DIV/0!</v>
      </c>
      <c r="GA193" s="349" t="e">
        <f t="shared" si="2068"/>
        <v>#DIV/0!</v>
      </c>
      <c r="GC193" s="343" t="s">
        <v>487</v>
      </c>
      <c r="GD193" s="344" t="e">
        <f>+GE193/GE196</f>
        <v>#DIV/0!</v>
      </c>
      <c r="GE193" s="345">
        <f t="shared" si="2069"/>
        <v>0</v>
      </c>
      <c r="GF193" s="346"/>
      <c r="GG193" s="346"/>
      <c r="GH193" s="346"/>
      <c r="GI193" s="346"/>
      <c r="GJ193" s="346"/>
      <c r="GK193" s="346"/>
      <c r="GL193" s="346"/>
      <c r="GM193" s="347"/>
      <c r="GN193" s="324"/>
      <c r="GO193" s="343" t="str">
        <f t="shared" si="1992"/>
        <v>OTHER INELIG</v>
      </c>
      <c r="GP193" s="339" t="e">
        <f t="shared" si="2070"/>
        <v>#DIV/0!</v>
      </c>
      <c r="GQ193" s="1269" t="e">
        <f t="shared" si="2071"/>
        <v>#DIV/0!</v>
      </c>
      <c r="GR193" s="348" t="e">
        <f t="shared" si="2072"/>
        <v>#DIV/0!</v>
      </c>
      <c r="GS193" s="348" t="e">
        <f t="shared" si="2073"/>
        <v>#DIV/0!</v>
      </c>
      <c r="GT193" s="348" t="e">
        <f t="shared" si="2074"/>
        <v>#DIV/0!</v>
      </c>
      <c r="GU193" s="348" t="e">
        <f t="shared" si="2075"/>
        <v>#DIV/0!</v>
      </c>
      <c r="GV193" s="348" t="e">
        <f t="shared" si="2076"/>
        <v>#DIV/0!</v>
      </c>
      <c r="GW193" s="348" t="e">
        <f t="shared" si="2077"/>
        <v>#DIV/0!</v>
      </c>
      <c r="GX193" s="349" t="e">
        <f t="shared" si="2078"/>
        <v>#DIV/0!</v>
      </c>
      <c r="GZ193" s="343" t="s">
        <v>487</v>
      </c>
      <c r="HA193" s="344" t="e">
        <f>+HB193/HB196</f>
        <v>#DIV/0!</v>
      </c>
      <c r="HB193" s="345">
        <f t="shared" si="2079"/>
        <v>0</v>
      </c>
      <c r="HC193" s="346"/>
      <c r="HD193" s="346"/>
      <c r="HE193" s="346"/>
      <c r="HF193" s="346"/>
      <c r="HG193" s="346"/>
      <c r="HH193" s="346"/>
      <c r="HI193" s="346"/>
      <c r="HJ193" s="347"/>
      <c r="HK193" s="324"/>
      <c r="HL193" s="343" t="str">
        <f t="shared" si="1993"/>
        <v>OTHER INELIG</v>
      </c>
      <c r="HM193" s="339" t="e">
        <f t="shared" si="2080"/>
        <v>#DIV/0!</v>
      </c>
      <c r="HN193" s="1269" t="e">
        <f t="shared" si="2081"/>
        <v>#DIV/0!</v>
      </c>
      <c r="HO193" s="348" t="e">
        <f t="shared" si="2082"/>
        <v>#DIV/0!</v>
      </c>
      <c r="HP193" s="348" t="e">
        <f t="shared" si="2083"/>
        <v>#DIV/0!</v>
      </c>
      <c r="HQ193" s="348" t="e">
        <f t="shared" si="2084"/>
        <v>#DIV/0!</v>
      </c>
      <c r="HR193" s="348" t="e">
        <f t="shared" si="2085"/>
        <v>#DIV/0!</v>
      </c>
      <c r="HS193" s="348" t="e">
        <f t="shared" si="2086"/>
        <v>#DIV/0!</v>
      </c>
      <c r="HT193" s="348" t="e">
        <f t="shared" si="2087"/>
        <v>#DIV/0!</v>
      </c>
      <c r="HU193" s="349" t="e">
        <f t="shared" si="2088"/>
        <v>#DIV/0!</v>
      </c>
      <c r="HW193" s="343" t="s">
        <v>487</v>
      </c>
      <c r="HX193" s="344" t="e">
        <f>+HY193/HY196</f>
        <v>#DIV/0!</v>
      </c>
      <c r="HY193" s="345">
        <f t="shared" si="2089"/>
        <v>0</v>
      </c>
      <c r="HZ193" s="346"/>
      <c r="IA193" s="346"/>
      <c r="IB193" s="346"/>
      <c r="IC193" s="346"/>
      <c r="ID193" s="346"/>
      <c r="IE193" s="346"/>
      <c r="IF193" s="346"/>
      <c r="IG193" s="347"/>
      <c r="IH193" s="324"/>
      <c r="II193" s="343" t="str">
        <f t="shared" si="1994"/>
        <v>OTHER INELIG</v>
      </c>
      <c r="IJ193" s="339" t="e">
        <f t="shared" si="2090"/>
        <v>#DIV/0!</v>
      </c>
      <c r="IK193" s="1269" t="e">
        <f t="shared" si="2091"/>
        <v>#DIV/0!</v>
      </c>
      <c r="IL193" s="348" t="e">
        <f t="shared" si="2092"/>
        <v>#DIV/0!</v>
      </c>
      <c r="IM193" s="348" t="e">
        <f t="shared" si="2093"/>
        <v>#DIV/0!</v>
      </c>
      <c r="IN193" s="348" t="e">
        <f t="shared" si="2094"/>
        <v>#DIV/0!</v>
      </c>
      <c r="IO193" s="348" t="e">
        <f t="shared" si="2095"/>
        <v>#DIV/0!</v>
      </c>
      <c r="IP193" s="348" t="e">
        <f t="shared" si="2096"/>
        <v>#DIV/0!</v>
      </c>
      <c r="IQ193" s="348" t="e">
        <f t="shared" si="2097"/>
        <v>#DIV/0!</v>
      </c>
      <c r="IR193" s="349" t="e">
        <f t="shared" si="2098"/>
        <v>#DIV/0!</v>
      </c>
      <c r="IT193" s="343" t="s">
        <v>487</v>
      </c>
      <c r="IU193" s="344" t="e">
        <f>+IV193/IV196</f>
        <v>#DIV/0!</v>
      </c>
      <c r="IV193" s="345">
        <f t="shared" si="2099"/>
        <v>0</v>
      </c>
      <c r="IW193" s="346"/>
      <c r="IX193" s="346"/>
      <c r="IY193" s="346"/>
      <c r="IZ193" s="346"/>
      <c r="JA193" s="346"/>
      <c r="JB193" s="346"/>
      <c r="JC193" s="346"/>
      <c r="JD193" s="347"/>
      <c r="JE193" s="324"/>
      <c r="JF193" s="343" t="str">
        <f t="shared" si="1995"/>
        <v>OTHER INELIG</v>
      </c>
      <c r="JG193" s="339" t="e">
        <f t="shared" si="2100"/>
        <v>#DIV/0!</v>
      </c>
      <c r="JH193" s="1269" t="e">
        <f t="shared" si="2101"/>
        <v>#DIV/0!</v>
      </c>
      <c r="JI193" s="348" t="e">
        <f t="shared" si="2102"/>
        <v>#DIV/0!</v>
      </c>
      <c r="JJ193" s="348" t="e">
        <f t="shared" si="2103"/>
        <v>#DIV/0!</v>
      </c>
      <c r="JK193" s="348" t="e">
        <f t="shared" si="2104"/>
        <v>#DIV/0!</v>
      </c>
      <c r="JL193" s="348" t="e">
        <f t="shared" si="2105"/>
        <v>#DIV/0!</v>
      </c>
      <c r="JM193" s="348" t="e">
        <f t="shared" si="2106"/>
        <v>#DIV/0!</v>
      </c>
      <c r="JN193" s="348" t="e">
        <f t="shared" si="2107"/>
        <v>#DIV/0!</v>
      </c>
      <c r="JO193" s="349" t="e">
        <f t="shared" si="2108"/>
        <v>#DIV/0!</v>
      </c>
      <c r="JQ193" s="343" t="s">
        <v>487</v>
      </c>
      <c r="JR193" s="344" t="e">
        <f>+JS193/JS196</f>
        <v>#DIV/0!</v>
      </c>
      <c r="JS193" s="345">
        <f t="shared" si="2109"/>
        <v>0</v>
      </c>
      <c r="JT193" s="346"/>
      <c r="JU193" s="346"/>
      <c r="JV193" s="346"/>
      <c r="JW193" s="346"/>
      <c r="JX193" s="346"/>
      <c r="JY193" s="346"/>
      <c r="JZ193" s="346"/>
      <c r="KA193" s="347"/>
      <c r="KB193" s="324"/>
      <c r="KC193" s="343" t="str">
        <f t="shared" si="1996"/>
        <v>OTHER INELIG</v>
      </c>
      <c r="KD193" s="339" t="e">
        <f t="shared" si="2110"/>
        <v>#DIV/0!</v>
      </c>
      <c r="KE193" s="1269" t="e">
        <f t="shared" si="2111"/>
        <v>#DIV/0!</v>
      </c>
      <c r="KF193" s="348" t="e">
        <f t="shared" si="2112"/>
        <v>#DIV/0!</v>
      </c>
      <c r="KG193" s="348" t="e">
        <f t="shared" si="2113"/>
        <v>#DIV/0!</v>
      </c>
      <c r="KH193" s="348" t="e">
        <f t="shared" si="2114"/>
        <v>#DIV/0!</v>
      </c>
      <c r="KI193" s="348" t="e">
        <f t="shared" si="2115"/>
        <v>#DIV/0!</v>
      </c>
      <c r="KJ193" s="348" t="e">
        <f t="shared" si="2116"/>
        <v>#DIV/0!</v>
      </c>
      <c r="KK193" s="348" t="e">
        <f t="shared" si="2117"/>
        <v>#DIV/0!</v>
      </c>
      <c r="KL193" s="349" t="e">
        <f t="shared" si="2118"/>
        <v>#DIV/0!</v>
      </c>
    </row>
    <row r="194" spans="1:298" x14ac:dyDescent="0.2">
      <c r="A194" s="343" t="s">
        <v>488</v>
      </c>
      <c r="B194" s="344" t="e">
        <f>+C194/C196</f>
        <v>#DIV/0!</v>
      </c>
      <c r="C194" s="345">
        <f t="shared" si="1997"/>
        <v>0</v>
      </c>
      <c r="D194" s="346">
        <f t="shared" si="1968"/>
        <v>0</v>
      </c>
      <c r="E194" s="346">
        <f t="shared" si="1969"/>
        <v>0</v>
      </c>
      <c r="F194" s="346">
        <f t="shared" si="1970"/>
        <v>0</v>
      </c>
      <c r="G194" s="346">
        <f t="shared" si="1971"/>
        <v>0</v>
      </c>
      <c r="H194" s="346">
        <f t="shared" si="1972"/>
        <v>0</v>
      </c>
      <c r="I194" s="346">
        <f t="shared" si="1973"/>
        <v>0</v>
      </c>
      <c r="J194" s="346">
        <f t="shared" si="1974"/>
        <v>0</v>
      </c>
      <c r="K194" s="347">
        <f t="shared" si="1975"/>
        <v>0</v>
      </c>
      <c r="L194" s="324"/>
      <c r="M194" s="343" t="str">
        <f t="shared" si="1976"/>
        <v>SELF PAY</v>
      </c>
      <c r="N194" s="339" t="e">
        <f t="shared" si="1998"/>
        <v>#DIV/0!</v>
      </c>
      <c r="O194" s="1269" t="e">
        <f t="shared" si="1977"/>
        <v>#DIV/0!</v>
      </c>
      <c r="P194" s="348" t="e">
        <f t="shared" si="1978"/>
        <v>#DIV/0!</v>
      </c>
      <c r="Q194" s="348" t="e">
        <f t="shared" si="1979"/>
        <v>#DIV/0!</v>
      </c>
      <c r="R194" s="348" t="e">
        <f t="shared" si="1980"/>
        <v>#DIV/0!</v>
      </c>
      <c r="S194" s="348" t="e">
        <f t="shared" si="1981"/>
        <v>#DIV/0!</v>
      </c>
      <c r="T194" s="348" t="e">
        <f t="shared" si="1982"/>
        <v>#DIV/0!</v>
      </c>
      <c r="U194" s="348" t="e">
        <f t="shared" si="1983"/>
        <v>#DIV/0!</v>
      </c>
      <c r="V194" s="349" t="e">
        <f t="shared" si="1984"/>
        <v>#DIV/0!</v>
      </c>
      <c r="X194" s="343" t="s">
        <v>488</v>
      </c>
      <c r="Y194" s="344" t="e">
        <f>+Z194/Z196</f>
        <v>#DIV/0!</v>
      </c>
      <c r="Z194" s="345">
        <f t="shared" si="1999"/>
        <v>0</v>
      </c>
      <c r="AA194" s="346"/>
      <c r="AB194" s="346"/>
      <c r="AC194" s="346"/>
      <c r="AD194" s="346"/>
      <c r="AE194" s="346"/>
      <c r="AF194" s="346"/>
      <c r="AG194" s="346"/>
      <c r="AH194" s="347"/>
      <c r="AI194" s="324"/>
      <c r="AJ194" s="343" t="str">
        <f t="shared" si="1985"/>
        <v>SELF PAY</v>
      </c>
      <c r="AK194" s="339" t="e">
        <f t="shared" si="2000"/>
        <v>#DIV/0!</v>
      </c>
      <c r="AL194" s="1269" t="e">
        <f t="shared" si="2001"/>
        <v>#DIV/0!</v>
      </c>
      <c r="AM194" s="348" t="e">
        <f t="shared" si="2002"/>
        <v>#DIV/0!</v>
      </c>
      <c r="AN194" s="348" t="e">
        <f t="shared" si="2003"/>
        <v>#DIV/0!</v>
      </c>
      <c r="AO194" s="348" t="e">
        <f t="shared" si="2004"/>
        <v>#DIV/0!</v>
      </c>
      <c r="AP194" s="348" t="e">
        <f t="shared" si="2005"/>
        <v>#DIV/0!</v>
      </c>
      <c r="AQ194" s="348" t="e">
        <f t="shared" si="2006"/>
        <v>#DIV/0!</v>
      </c>
      <c r="AR194" s="348" t="e">
        <f t="shared" si="2007"/>
        <v>#DIV/0!</v>
      </c>
      <c r="AS194" s="349" t="e">
        <f t="shared" si="2008"/>
        <v>#DIV/0!</v>
      </c>
      <c r="AU194" s="343" t="s">
        <v>488</v>
      </c>
      <c r="AV194" s="344" t="e">
        <f>+AW194/AW196</f>
        <v>#DIV/0!</v>
      </c>
      <c r="AW194" s="345">
        <f t="shared" si="2009"/>
        <v>0</v>
      </c>
      <c r="AX194" s="346"/>
      <c r="AY194" s="346"/>
      <c r="AZ194" s="346"/>
      <c r="BA194" s="346"/>
      <c r="BB194" s="346"/>
      <c r="BC194" s="346"/>
      <c r="BD194" s="346"/>
      <c r="BE194" s="347"/>
      <c r="BF194" s="324"/>
      <c r="BG194" s="343" t="str">
        <f t="shared" si="1986"/>
        <v>SELF PAY</v>
      </c>
      <c r="BH194" s="339" t="e">
        <f t="shared" si="2010"/>
        <v>#DIV/0!</v>
      </c>
      <c r="BI194" s="1269" t="e">
        <f t="shared" si="2011"/>
        <v>#DIV/0!</v>
      </c>
      <c r="BJ194" s="348" t="e">
        <f t="shared" si="2012"/>
        <v>#DIV/0!</v>
      </c>
      <c r="BK194" s="348" t="e">
        <f t="shared" si="2013"/>
        <v>#DIV/0!</v>
      </c>
      <c r="BL194" s="348" t="e">
        <f t="shared" si="2014"/>
        <v>#DIV/0!</v>
      </c>
      <c r="BM194" s="348" t="e">
        <f t="shared" si="2015"/>
        <v>#DIV/0!</v>
      </c>
      <c r="BN194" s="348" t="e">
        <f t="shared" si="2016"/>
        <v>#DIV/0!</v>
      </c>
      <c r="BO194" s="348" t="e">
        <f t="shared" si="2017"/>
        <v>#DIV/0!</v>
      </c>
      <c r="BP194" s="349" t="e">
        <f t="shared" si="2018"/>
        <v>#DIV/0!</v>
      </c>
      <c r="BR194" s="343" t="s">
        <v>488</v>
      </c>
      <c r="BS194" s="344" t="e">
        <f>+BT194/BT196</f>
        <v>#DIV/0!</v>
      </c>
      <c r="BT194" s="345">
        <f t="shared" si="2019"/>
        <v>0</v>
      </c>
      <c r="BU194" s="346"/>
      <c r="BV194" s="346"/>
      <c r="BW194" s="346"/>
      <c r="BX194" s="346"/>
      <c r="BY194" s="346"/>
      <c r="BZ194" s="346"/>
      <c r="CA194" s="346"/>
      <c r="CB194" s="347"/>
      <c r="CC194" s="324"/>
      <c r="CD194" s="343" t="str">
        <f t="shared" si="1987"/>
        <v>SELF PAY</v>
      </c>
      <c r="CE194" s="339" t="e">
        <f t="shared" si="2020"/>
        <v>#DIV/0!</v>
      </c>
      <c r="CF194" s="1269" t="e">
        <f t="shared" si="2021"/>
        <v>#DIV/0!</v>
      </c>
      <c r="CG194" s="348" t="e">
        <f t="shared" si="2022"/>
        <v>#DIV/0!</v>
      </c>
      <c r="CH194" s="348" t="e">
        <f t="shared" si="2023"/>
        <v>#DIV/0!</v>
      </c>
      <c r="CI194" s="348" t="e">
        <f t="shared" si="2024"/>
        <v>#DIV/0!</v>
      </c>
      <c r="CJ194" s="348" t="e">
        <f t="shared" si="2025"/>
        <v>#DIV/0!</v>
      </c>
      <c r="CK194" s="348" t="e">
        <f t="shared" si="2026"/>
        <v>#DIV/0!</v>
      </c>
      <c r="CL194" s="348" t="e">
        <f t="shared" si="2027"/>
        <v>#DIV/0!</v>
      </c>
      <c r="CM194" s="349" t="e">
        <f t="shared" si="2028"/>
        <v>#DIV/0!</v>
      </c>
      <c r="CO194" s="343" t="s">
        <v>488</v>
      </c>
      <c r="CP194" s="344" t="e">
        <f>+CQ194/CQ196</f>
        <v>#DIV/0!</v>
      </c>
      <c r="CQ194" s="345">
        <f t="shared" si="2029"/>
        <v>0</v>
      </c>
      <c r="CR194" s="346"/>
      <c r="CS194" s="346"/>
      <c r="CT194" s="346"/>
      <c r="CU194" s="346"/>
      <c r="CV194" s="346"/>
      <c r="CW194" s="346"/>
      <c r="CX194" s="346"/>
      <c r="CY194" s="347"/>
      <c r="CZ194" s="324"/>
      <c r="DA194" s="343" t="str">
        <f t="shared" si="1988"/>
        <v>SELF PAY</v>
      </c>
      <c r="DB194" s="339" t="e">
        <f t="shared" si="2030"/>
        <v>#DIV/0!</v>
      </c>
      <c r="DC194" s="1269" t="e">
        <f t="shared" si="2031"/>
        <v>#DIV/0!</v>
      </c>
      <c r="DD194" s="348" t="e">
        <f t="shared" si="2032"/>
        <v>#DIV/0!</v>
      </c>
      <c r="DE194" s="348" t="e">
        <f t="shared" si="2033"/>
        <v>#DIV/0!</v>
      </c>
      <c r="DF194" s="348" t="e">
        <f t="shared" si="2034"/>
        <v>#DIV/0!</v>
      </c>
      <c r="DG194" s="348" t="e">
        <f t="shared" si="2035"/>
        <v>#DIV/0!</v>
      </c>
      <c r="DH194" s="348" t="e">
        <f t="shared" si="2036"/>
        <v>#DIV/0!</v>
      </c>
      <c r="DI194" s="348" t="e">
        <f t="shared" si="2037"/>
        <v>#DIV/0!</v>
      </c>
      <c r="DJ194" s="349" t="e">
        <f t="shared" si="2038"/>
        <v>#DIV/0!</v>
      </c>
      <c r="DL194" s="343" t="s">
        <v>488</v>
      </c>
      <c r="DM194" s="344" t="e">
        <f>+DN194/DN196</f>
        <v>#DIV/0!</v>
      </c>
      <c r="DN194" s="345">
        <f t="shared" si="2039"/>
        <v>0</v>
      </c>
      <c r="DO194" s="346"/>
      <c r="DP194" s="346"/>
      <c r="DQ194" s="346"/>
      <c r="DR194" s="346"/>
      <c r="DS194" s="346"/>
      <c r="DT194" s="346"/>
      <c r="DU194" s="346"/>
      <c r="DV194" s="347"/>
      <c r="DW194" s="324"/>
      <c r="DX194" s="343" t="str">
        <f t="shared" si="1989"/>
        <v>SELF PAY</v>
      </c>
      <c r="DY194" s="339" t="e">
        <f t="shared" si="2040"/>
        <v>#DIV/0!</v>
      </c>
      <c r="DZ194" s="1269" t="e">
        <f t="shared" si="2041"/>
        <v>#DIV/0!</v>
      </c>
      <c r="EA194" s="348" t="e">
        <f t="shared" si="2042"/>
        <v>#DIV/0!</v>
      </c>
      <c r="EB194" s="348" t="e">
        <f t="shared" si="2043"/>
        <v>#DIV/0!</v>
      </c>
      <c r="EC194" s="348" t="e">
        <f t="shared" si="2044"/>
        <v>#DIV/0!</v>
      </c>
      <c r="ED194" s="348" t="e">
        <f t="shared" si="2045"/>
        <v>#DIV/0!</v>
      </c>
      <c r="EE194" s="348" t="e">
        <f t="shared" si="2046"/>
        <v>#DIV/0!</v>
      </c>
      <c r="EF194" s="348" t="e">
        <f t="shared" si="2047"/>
        <v>#DIV/0!</v>
      </c>
      <c r="EG194" s="349" t="e">
        <f t="shared" si="2048"/>
        <v>#DIV/0!</v>
      </c>
      <c r="EI194" s="343" t="s">
        <v>488</v>
      </c>
      <c r="EJ194" s="344" t="e">
        <f>+EK194/EK196</f>
        <v>#DIV/0!</v>
      </c>
      <c r="EK194" s="345">
        <f t="shared" si="2049"/>
        <v>0</v>
      </c>
      <c r="EL194" s="346"/>
      <c r="EM194" s="346"/>
      <c r="EN194" s="346"/>
      <c r="EO194" s="346"/>
      <c r="EP194" s="346"/>
      <c r="EQ194" s="346"/>
      <c r="ER194" s="346"/>
      <c r="ES194" s="347"/>
      <c r="ET194" s="324"/>
      <c r="EU194" s="343" t="str">
        <f t="shared" si="1990"/>
        <v>SELF PAY</v>
      </c>
      <c r="EV194" s="339" t="e">
        <f t="shared" si="2050"/>
        <v>#DIV/0!</v>
      </c>
      <c r="EW194" s="1269" t="e">
        <f t="shared" si="2051"/>
        <v>#DIV/0!</v>
      </c>
      <c r="EX194" s="348" t="e">
        <f t="shared" si="2052"/>
        <v>#DIV/0!</v>
      </c>
      <c r="EY194" s="348" t="e">
        <f t="shared" si="2053"/>
        <v>#DIV/0!</v>
      </c>
      <c r="EZ194" s="348" t="e">
        <f t="shared" si="2054"/>
        <v>#DIV/0!</v>
      </c>
      <c r="FA194" s="348" t="e">
        <f t="shared" si="2055"/>
        <v>#DIV/0!</v>
      </c>
      <c r="FB194" s="348" t="e">
        <f t="shared" si="2056"/>
        <v>#DIV/0!</v>
      </c>
      <c r="FC194" s="348" t="e">
        <f t="shared" si="2057"/>
        <v>#DIV/0!</v>
      </c>
      <c r="FD194" s="349" t="e">
        <f t="shared" si="2058"/>
        <v>#DIV/0!</v>
      </c>
      <c r="FF194" s="343" t="s">
        <v>488</v>
      </c>
      <c r="FG194" s="344" t="e">
        <f>+FH194/FH196</f>
        <v>#DIV/0!</v>
      </c>
      <c r="FH194" s="345">
        <f t="shared" si="2059"/>
        <v>0</v>
      </c>
      <c r="FI194" s="346"/>
      <c r="FJ194" s="346"/>
      <c r="FK194" s="346"/>
      <c r="FL194" s="346"/>
      <c r="FM194" s="346"/>
      <c r="FN194" s="346"/>
      <c r="FO194" s="346"/>
      <c r="FP194" s="347"/>
      <c r="FQ194" s="324"/>
      <c r="FR194" s="343" t="str">
        <f t="shared" si="1991"/>
        <v>SELF PAY</v>
      </c>
      <c r="FS194" s="339" t="e">
        <f t="shared" si="2060"/>
        <v>#DIV/0!</v>
      </c>
      <c r="FT194" s="1269" t="e">
        <f t="shared" si="2061"/>
        <v>#DIV/0!</v>
      </c>
      <c r="FU194" s="348" t="e">
        <f t="shared" si="2062"/>
        <v>#DIV/0!</v>
      </c>
      <c r="FV194" s="348" t="e">
        <f t="shared" si="2063"/>
        <v>#DIV/0!</v>
      </c>
      <c r="FW194" s="348" t="e">
        <f t="shared" si="2064"/>
        <v>#DIV/0!</v>
      </c>
      <c r="FX194" s="348" t="e">
        <f t="shared" si="2065"/>
        <v>#DIV/0!</v>
      </c>
      <c r="FY194" s="348" t="e">
        <f t="shared" si="2066"/>
        <v>#DIV/0!</v>
      </c>
      <c r="FZ194" s="348" t="e">
        <f t="shared" si="2067"/>
        <v>#DIV/0!</v>
      </c>
      <c r="GA194" s="349" t="e">
        <f t="shared" si="2068"/>
        <v>#DIV/0!</v>
      </c>
      <c r="GC194" s="343" t="s">
        <v>488</v>
      </c>
      <c r="GD194" s="344" t="e">
        <f>+GE194/GE196</f>
        <v>#DIV/0!</v>
      </c>
      <c r="GE194" s="345">
        <f t="shared" si="2069"/>
        <v>0</v>
      </c>
      <c r="GF194" s="346"/>
      <c r="GG194" s="346"/>
      <c r="GH194" s="346"/>
      <c r="GI194" s="346"/>
      <c r="GJ194" s="346"/>
      <c r="GK194" s="346"/>
      <c r="GL194" s="346"/>
      <c r="GM194" s="347"/>
      <c r="GN194" s="324"/>
      <c r="GO194" s="343" t="str">
        <f t="shared" si="1992"/>
        <v>SELF PAY</v>
      </c>
      <c r="GP194" s="339" t="e">
        <f t="shared" si="2070"/>
        <v>#DIV/0!</v>
      </c>
      <c r="GQ194" s="1269" t="e">
        <f t="shared" si="2071"/>
        <v>#DIV/0!</v>
      </c>
      <c r="GR194" s="348" t="e">
        <f t="shared" si="2072"/>
        <v>#DIV/0!</v>
      </c>
      <c r="GS194" s="348" t="e">
        <f t="shared" si="2073"/>
        <v>#DIV/0!</v>
      </c>
      <c r="GT194" s="348" t="e">
        <f t="shared" si="2074"/>
        <v>#DIV/0!</v>
      </c>
      <c r="GU194" s="348" t="e">
        <f t="shared" si="2075"/>
        <v>#DIV/0!</v>
      </c>
      <c r="GV194" s="348" t="e">
        <f t="shared" si="2076"/>
        <v>#DIV/0!</v>
      </c>
      <c r="GW194" s="348" t="e">
        <f t="shared" si="2077"/>
        <v>#DIV/0!</v>
      </c>
      <c r="GX194" s="349" t="e">
        <f t="shared" si="2078"/>
        <v>#DIV/0!</v>
      </c>
      <c r="GZ194" s="343" t="s">
        <v>488</v>
      </c>
      <c r="HA194" s="344" t="e">
        <f>+HB194/HB196</f>
        <v>#DIV/0!</v>
      </c>
      <c r="HB194" s="345">
        <f t="shared" si="2079"/>
        <v>0</v>
      </c>
      <c r="HC194" s="346"/>
      <c r="HD194" s="346"/>
      <c r="HE194" s="346"/>
      <c r="HF194" s="346"/>
      <c r="HG194" s="346"/>
      <c r="HH194" s="346"/>
      <c r="HI194" s="346"/>
      <c r="HJ194" s="347"/>
      <c r="HK194" s="324"/>
      <c r="HL194" s="343" t="str">
        <f t="shared" si="1993"/>
        <v>SELF PAY</v>
      </c>
      <c r="HM194" s="339" t="e">
        <f t="shared" si="2080"/>
        <v>#DIV/0!</v>
      </c>
      <c r="HN194" s="1269" t="e">
        <f t="shared" si="2081"/>
        <v>#DIV/0!</v>
      </c>
      <c r="HO194" s="348" t="e">
        <f t="shared" si="2082"/>
        <v>#DIV/0!</v>
      </c>
      <c r="HP194" s="348" t="e">
        <f t="shared" si="2083"/>
        <v>#DIV/0!</v>
      </c>
      <c r="HQ194" s="348" t="e">
        <f t="shared" si="2084"/>
        <v>#DIV/0!</v>
      </c>
      <c r="HR194" s="348" t="e">
        <f t="shared" si="2085"/>
        <v>#DIV/0!</v>
      </c>
      <c r="HS194" s="348" t="e">
        <f t="shared" si="2086"/>
        <v>#DIV/0!</v>
      </c>
      <c r="HT194" s="348" t="e">
        <f t="shared" si="2087"/>
        <v>#DIV/0!</v>
      </c>
      <c r="HU194" s="349" t="e">
        <f t="shared" si="2088"/>
        <v>#DIV/0!</v>
      </c>
      <c r="HW194" s="343" t="s">
        <v>488</v>
      </c>
      <c r="HX194" s="344" t="e">
        <f>+HY194/HY196</f>
        <v>#DIV/0!</v>
      </c>
      <c r="HY194" s="345">
        <f t="shared" si="2089"/>
        <v>0</v>
      </c>
      <c r="HZ194" s="346"/>
      <c r="IA194" s="346"/>
      <c r="IB194" s="346"/>
      <c r="IC194" s="346"/>
      <c r="ID194" s="346"/>
      <c r="IE194" s="346"/>
      <c r="IF194" s="346"/>
      <c r="IG194" s="347"/>
      <c r="IH194" s="324"/>
      <c r="II194" s="343" t="str">
        <f t="shared" si="1994"/>
        <v>SELF PAY</v>
      </c>
      <c r="IJ194" s="339" t="e">
        <f t="shared" si="2090"/>
        <v>#DIV/0!</v>
      </c>
      <c r="IK194" s="1269" t="e">
        <f t="shared" si="2091"/>
        <v>#DIV/0!</v>
      </c>
      <c r="IL194" s="348" t="e">
        <f t="shared" si="2092"/>
        <v>#DIV/0!</v>
      </c>
      <c r="IM194" s="348" t="e">
        <f t="shared" si="2093"/>
        <v>#DIV/0!</v>
      </c>
      <c r="IN194" s="348" t="e">
        <f t="shared" si="2094"/>
        <v>#DIV/0!</v>
      </c>
      <c r="IO194" s="348" t="e">
        <f t="shared" si="2095"/>
        <v>#DIV/0!</v>
      </c>
      <c r="IP194" s="348" t="e">
        <f t="shared" si="2096"/>
        <v>#DIV/0!</v>
      </c>
      <c r="IQ194" s="348" t="e">
        <f t="shared" si="2097"/>
        <v>#DIV/0!</v>
      </c>
      <c r="IR194" s="349" t="e">
        <f t="shared" si="2098"/>
        <v>#DIV/0!</v>
      </c>
      <c r="IT194" s="343" t="s">
        <v>488</v>
      </c>
      <c r="IU194" s="344" t="e">
        <f>+IV194/IV196</f>
        <v>#DIV/0!</v>
      </c>
      <c r="IV194" s="345">
        <f t="shared" si="2099"/>
        <v>0</v>
      </c>
      <c r="IW194" s="346"/>
      <c r="IX194" s="346"/>
      <c r="IY194" s="346"/>
      <c r="IZ194" s="346"/>
      <c r="JA194" s="346"/>
      <c r="JB194" s="346"/>
      <c r="JC194" s="346"/>
      <c r="JD194" s="347"/>
      <c r="JE194" s="324"/>
      <c r="JF194" s="343" t="str">
        <f t="shared" si="1995"/>
        <v>SELF PAY</v>
      </c>
      <c r="JG194" s="339" t="e">
        <f t="shared" si="2100"/>
        <v>#DIV/0!</v>
      </c>
      <c r="JH194" s="1269" t="e">
        <f t="shared" si="2101"/>
        <v>#DIV/0!</v>
      </c>
      <c r="JI194" s="348" t="e">
        <f t="shared" si="2102"/>
        <v>#DIV/0!</v>
      </c>
      <c r="JJ194" s="348" t="e">
        <f t="shared" si="2103"/>
        <v>#DIV/0!</v>
      </c>
      <c r="JK194" s="348" t="e">
        <f t="shared" si="2104"/>
        <v>#DIV/0!</v>
      </c>
      <c r="JL194" s="348" t="e">
        <f t="shared" si="2105"/>
        <v>#DIV/0!</v>
      </c>
      <c r="JM194" s="348" t="e">
        <f t="shared" si="2106"/>
        <v>#DIV/0!</v>
      </c>
      <c r="JN194" s="348" t="e">
        <f t="shared" si="2107"/>
        <v>#DIV/0!</v>
      </c>
      <c r="JO194" s="349" t="e">
        <f t="shared" si="2108"/>
        <v>#DIV/0!</v>
      </c>
      <c r="JQ194" s="343" t="s">
        <v>488</v>
      </c>
      <c r="JR194" s="344" t="e">
        <f>+JS194/JS196</f>
        <v>#DIV/0!</v>
      </c>
      <c r="JS194" s="345">
        <f t="shared" si="2109"/>
        <v>0</v>
      </c>
      <c r="JT194" s="346"/>
      <c r="JU194" s="346"/>
      <c r="JV194" s="346"/>
      <c r="JW194" s="346"/>
      <c r="JX194" s="346"/>
      <c r="JY194" s="346"/>
      <c r="JZ194" s="346"/>
      <c r="KA194" s="347"/>
      <c r="KB194" s="324"/>
      <c r="KC194" s="343" t="str">
        <f t="shared" si="1996"/>
        <v>SELF PAY</v>
      </c>
      <c r="KD194" s="339" t="e">
        <f t="shared" si="2110"/>
        <v>#DIV/0!</v>
      </c>
      <c r="KE194" s="1269" t="e">
        <f t="shared" si="2111"/>
        <v>#DIV/0!</v>
      </c>
      <c r="KF194" s="348" t="e">
        <f t="shared" si="2112"/>
        <v>#DIV/0!</v>
      </c>
      <c r="KG194" s="348" t="e">
        <f t="shared" si="2113"/>
        <v>#DIV/0!</v>
      </c>
      <c r="KH194" s="348" t="e">
        <f t="shared" si="2114"/>
        <v>#DIV/0!</v>
      </c>
      <c r="KI194" s="348" t="e">
        <f t="shared" si="2115"/>
        <v>#DIV/0!</v>
      </c>
      <c r="KJ194" s="348" t="e">
        <f t="shared" si="2116"/>
        <v>#DIV/0!</v>
      </c>
      <c r="KK194" s="348" t="e">
        <f t="shared" si="2117"/>
        <v>#DIV/0!</v>
      </c>
      <c r="KL194" s="349" t="e">
        <f t="shared" si="2118"/>
        <v>#DIV/0!</v>
      </c>
    </row>
    <row r="195" spans="1:298" x14ac:dyDescent="0.2">
      <c r="A195" s="343" t="s">
        <v>489</v>
      </c>
      <c r="B195" s="344" t="e">
        <f>+C195/C196</f>
        <v>#DIV/0!</v>
      </c>
      <c r="C195" s="345">
        <f t="shared" si="1997"/>
        <v>0</v>
      </c>
      <c r="D195" s="346">
        <f t="shared" si="1968"/>
        <v>0</v>
      </c>
      <c r="E195" s="346">
        <f t="shared" si="1969"/>
        <v>0</v>
      </c>
      <c r="F195" s="346">
        <f t="shared" si="1970"/>
        <v>0</v>
      </c>
      <c r="G195" s="346">
        <f t="shared" si="1971"/>
        <v>0</v>
      </c>
      <c r="H195" s="346">
        <f t="shared" si="1972"/>
        <v>0</v>
      </c>
      <c r="I195" s="346">
        <f t="shared" si="1973"/>
        <v>0</v>
      </c>
      <c r="J195" s="346">
        <f t="shared" si="1974"/>
        <v>0</v>
      </c>
      <c r="K195" s="347">
        <f t="shared" si="1975"/>
        <v>0</v>
      </c>
      <c r="L195" s="324"/>
      <c r="M195" s="343" t="str">
        <f t="shared" si="1976"/>
        <v>WORKERS COMP</v>
      </c>
      <c r="N195" s="339" t="e">
        <f t="shared" si="1998"/>
        <v>#DIV/0!</v>
      </c>
      <c r="O195" s="1269" t="e">
        <f t="shared" si="1977"/>
        <v>#DIV/0!</v>
      </c>
      <c r="P195" s="348" t="e">
        <f t="shared" si="1978"/>
        <v>#DIV/0!</v>
      </c>
      <c r="Q195" s="348" t="e">
        <f t="shared" si="1979"/>
        <v>#DIV/0!</v>
      </c>
      <c r="R195" s="348" t="e">
        <f t="shared" si="1980"/>
        <v>#DIV/0!</v>
      </c>
      <c r="S195" s="348" t="e">
        <f t="shared" si="1981"/>
        <v>#DIV/0!</v>
      </c>
      <c r="T195" s="348" t="e">
        <f t="shared" si="1982"/>
        <v>#DIV/0!</v>
      </c>
      <c r="U195" s="348" t="e">
        <f t="shared" si="1983"/>
        <v>#DIV/0!</v>
      </c>
      <c r="V195" s="1460" t="e">
        <f t="shared" si="1984"/>
        <v>#DIV/0!</v>
      </c>
      <c r="X195" s="343" t="s">
        <v>489</v>
      </c>
      <c r="Y195" s="344" t="e">
        <f>+Z195/Z196</f>
        <v>#DIV/0!</v>
      </c>
      <c r="Z195" s="345">
        <f t="shared" si="1999"/>
        <v>0</v>
      </c>
      <c r="AA195" s="346"/>
      <c r="AB195" s="346"/>
      <c r="AC195" s="346"/>
      <c r="AD195" s="346"/>
      <c r="AE195" s="346"/>
      <c r="AF195" s="346"/>
      <c r="AG195" s="346"/>
      <c r="AH195" s="347"/>
      <c r="AI195" s="324"/>
      <c r="AJ195" s="343" t="str">
        <f t="shared" si="1985"/>
        <v>WORKERS COMP</v>
      </c>
      <c r="AK195" s="339" t="e">
        <f t="shared" si="2000"/>
        <v>#DIV/0!</v>
      </c>
      <c r="AL195" s="1269" t="e">
        <f t="shared" si="2001"/>
        <v>#DIV/0!</v>
      </c>
      <c r="AM195" s="348" t="e">
        <f t="shared" si="2002"/>
        <v>#DIV/0!</v>
      </c>
      <c r="AN195" s="348" t="e">
        <f t="shared" si="2003"/>
        <v>#DIV/0!</v>
      </c>
      <c r="AO195" s="348" t="e">
        <f t="shared" si="2004"/>
        <v>#DIV/0!</v>
      </c>
      <c r="AP195" s="348" t="e">
        <f t="shared" si="2005"/>
        <v>#DIV/0!</v>
      </c>
      <c r="AQ195" s="348" t="e">
        <f t="shared" si="2006"/>
        <v>#DIV/0!</v>
      </c>
      <c r="AR195" s="348" t="e">
        <f t="shared" si="2007"/>
        <v>#DIV/0!</v>
      </c>
      <c r="AS195" s="1460" t="e">
        <f t="shared" si="2008"/>
        <v>#DIV/0!</v>
      </c>
      <c r="AU195" s="343" t="s">
        <v>489</v>
      </c>
      <c r="AV195" s="344" t="e">
        <f>+AW195/AW196</f>
        <v>#DIV/0!</v>
      </c>
      <c r="AW195" s="345">
        <f t="shared" si="2009"/>
        <v>0</v>
      </c>
      <c r="AX195" s="346"/>
      <c r="AY195" s="346"/>
      <c r="AZ195" s="346"/>
      <c r="BA195" s="346"/>
      <c r="BB195" s="346"/>
      <c r="BC195" s="346"/>
      <c r="BD195" s="346"/>
      <c r="BE195" s="347"/>
      <c r="BF195" s="324"/>
      <c r="BG195" s="343" t="str">
        <f t="shared" si="1986"/>
        <v>WORKERS COMP</v>
      </c>
      <c r="BH195" s="339" t="e">
        <f t="shared" si="2010"/>
        <v>#DIV/0!</v>
      </c>
      <c r="BI195" s="1269" t="e">
        <f t="shared" si="2011"/>
        <v>#DIV/0!</v>
      </c>
      <c r="BJ195" s="348" t="e">
        <f t="shared" si="2012"/>
        <v>#DIV/0!</v>
      </c>
      <c r="BK195" s="348" t="e">
        <f t="shared" si="2013"/>
        <v>#DIV/0!</v>
      </c>
      <c r="BL195" s="348" t="e">
        <f t="shared" si="2014"/>
        <v>#DIV/0!</v>
      </c>
      <c r="BM195" s="348" t="e">
        <f t="shared" si="2015"/>
        <v>#DIV/0!</v>
      </c>
      <c r="BN195" s="348" t="e">
        <f t="shared" si="2016"/>
        <v>#DIV/0!</v>
      </c>
      <c r="BO195" s="348" t="e">
        <f t="shared" si="2017"/>
        <v>#DIV/0!</v>
      </c>
      <c r="BP195" s="1460" t="e">
        <f t="shared" si="2018"/>
        <v>#DIV/0!</v>
      </c>
      <c r="BR195" s="343" t="s">
        <v>489</v>
      </c>
      <c r="BS195" s="344" t="e">
        <f>+BT195/BT196</f>
        <v>#DIV/0!</v>
      </c>
      <c r="BT195" s="345">
        <f t="shared" si="2019"/>
        <v>0</v>
      </c>
      <c r="BU195" s="346"/>
      <c r="BV195" s="346"/>
      <c r="BW195" s="346"/>
      <c r="BX195" s="346"/>
      <c r="BY195" s="346"/>
      <c r="BZ195" s="346"/>
      <c r="CA195" s="346"/>
      <c r="CB195" s="347"/>
      <c r="CC195" s="324"/>
      <c r="CD195" s="343" t="str">
        <f t="shared" si="1987"/>
        <v>WORKERS COMP</v>
      </c>
      <c r="CE195" s="339" t="e">
        <f t="shared" si="2020"/>
        <v>#DIV/0!</v>
      </c>
      <c r="CF195" s="1269" t="e">
        <f t="shared" si="2021"/>
        <v>#DIV/0!</v>
      </c>
      <c r="CG195" s="348" t="e">
        <f t="shared" si="2022"/>
        <v>#DIV/0!</v>
      </c>
      <c r="CH195" s="348" t="e">
        <f t="shared" si="2023"/>
        <v>#DIV/0!</v>
      </c>
      <c r="CI195" s="348" t="e">
        <f t="shared" si="2024"/>
        <v>#DIV/0!</v>
      </c>
      <c r="CJ195" s="348" t="e">
        <f t="shared" si="2025"/>
        <v>#DIV/0!</v>
      </c>
      <c r="CK195" s="348" t="e">
        <f t="shared" si="2026"/>
        <v>#DIV/0!</v>
      </c>
      <c r="CL195" s="348" t="e">
        <f t="shared" si="2027"/>
        <v>#DIV/0!</v>
      </c>
      <c r="CM195" s="1460" t="e">
        <f t="shared" si="2028"/>
        <v>#DIV/0!</v>
      </c>
      <c r="CO195" s="343" t="s">
        <v>489</v>
      </c>
      <c r="CP195" s="344" t="e">
        <f>+CQ195/CQ196</f>
        <v>#DIV/0!</v>
      </c>
      <c r="CQ195" s="345">
        <f t="shared" si="2029"/>
        <v>0</v>
      </c>
      <c r="CR195" s="346"/>
      <c r="CS195" s="346"/>
      <c r="CT195" s="346"/>
      <c r="CU195" s="346"/>
      <c r="CV195" s="346"/>
      <c r="CW195" s="346"/>
      <c r="CX195" s="346"/>
      <c r="CY195" s="347"/>
      <c r="CZ195" s="324"/>
      <c r="DA195" s="343" t="str">
        <f t="shared" si="1988"/>
        <v>WORKERS COMP</v>
      </c>
      <c r="DB195" s="339" t="e">
        <f t="shared" si="2030"/>
        <v>#DIV/0!</v>
      </c>
      <c r="DC195" s="1269" t="e">
        <f t="shared" si="2031"/>
        <v>#DIV/0!</v>
      </c>
      <c r="DD195" s="348" t="e">
        <f t="shared" si="2032"/>
        <v>#DIV/0!</v>
      </c>
      <c r="DE195" s="348" t="e">
        <f t="shared" si="2033"/>
        <v>#DIV/0!</v>
      </c>
      <c r="DF195" s="348" t="e">
        <f t="shared" si="2034"/>
        <v>#DIV/0!</v>
      </c>
      <c r="DG195" s="348" t="e">
        <f t="shared" si="2035"/>
        <v>#DIV/0!</v>
      </c>
      <c r="DH195" s="348" t="e">
        <f t="shared" si="2036"/>
        <v>#DIV/0!</v>
      </c>
      <c r="DI195" s="348" t="e">
        <f t="shared" si="2037"/>
        <v>#DIV/0!</v>
      </c>
      <c r="DJ195" s="1460" t="e">
        <f t="shared" si="2038"/>
        <v>#DIV/0!</v>
      </c>
      <c r="DL195" s="343" t="s">
        <v>489</v>
      </c>
      <c r="DM195" s="344" t="e">
        <f>+DN195/DN196</f>
        <v>#DIV/0!</v>
      </c>
      <c r="DN195" s="345">
        <f t="shared" si="2039"/>
        <v>0</v>
      </c>
      <c r="DO195" s="346"/>
      <c r="DP195" s="346"/>
      <c r="DQ195" s="346"/>
      <c r="DR195" s="346"/>
      <c r="DS195" s="346"/>
      <c r="DT195" s="346"/>
      <c r="DU195" s="346"/>
      <c r="DV195" s="347"/>
      <c r="DW195" s="324"/>
      <c r="DX195" s="343" t="str">
        <f t="shared" si="1989"/>
        <v>WORKERS COMP</v>
      </c>
      <c r="DY195" s="339" t="e">
        <f t="shared" si="2040"/>
        <v>#DIV/0!</v>
      </c>
      <c r="DZ195" s="1269" t="e">
        <f t="shared" si="2041"/>
        <v>#DIV/0!</v>
      </c>
      <c r="EA195" s="348" t="e">
        <f t="shared" si="2042"/>
        <v>#DIV/0!</v>
      </c>
      <c r="EB195" s="348" t="e">
        <f t="shared" si="2043"/>
        <v>#DIV/0!</v>
      </c>
      <c r="EC195" s="348" t="e">
        <f t="shared" si="2044"/>
        <v>#DIV/0!</v>
      </c>
      <c r="ED195" s="348" t="e">
        <f t="shared" si="2045"/>
        <v>#DIV/0!</v>
      </c>
      <c r="EE195" s="348" t="e">
        <f t="shared" si="2046"/>
        <v>#DIV/0!</v>
      </c>
      <c r="EF195" s="348" t="e">
        <f t="shared" si="2047"/>
        <v>#DIV/0!</v>
      </c>
      <c r="EG195" s="1460" t="e">
        <f t="shared" si="2048"/>
        <v>#DIV/0!</v>
      </c>
      <c r="EI195" s="343" t="s">
        <v>489</v>
      </c>
      <c r="EJ195" s="344" t="e">
        <f>+EK195/EK196</f>
        <v>#DIV/0!</v>
      </c>
      <c r="EK195" s="345">
        <f t="shared" si="2049"/>
        <v>0</v>
      </c>
      <c r="EL195" s="346"/>
      <c r="EM195" s="346"/>
      <c r="EN195" s="346"/>
      <c r="EO195" s="346"/>
      <c r="EP195" s="346"/>
      <c r="EQ195" s="346"/>
      <c r="ER195" s="346"/>
      <c r="ES195" s="347"/>
      <c r="ET195" s="324"/>
      <c r="EU195" s="343" t="str">
        <f t="shared" si="1990"/>
        <v>WORKERS COMP</v>
      </c>
      <c r="EV195" s="339" t="e">
        <f t="shared" si="2050"/>
        <v>#DIV/0!</v>
      </c>
      <c r="EW195" s="1269" t="e">
        <f t="shared" si="2051"/>
        <v>#DIV/0!</v>
      </c>
      <c r="EX195" s="348" t="e">
        <f t="shared" si="2052"/>
        <v>#DIV/0!</v>
      </c>
      <c r="EY195" s="348" t="e">
        <f t="shared" si="2053"/>
        <v>#DIV/0!</v>
      </c>
      <c r="EZ195" s="348" t="e">
        <f t="shared" si="2054"/>
        <v>#DIV/0!</v>
      </c>
      <c r="FA195" s="348" t="e">
        <f t="shared" si="2055"/>
        <v>#DIV/0!</v>
      </c>
      <c r="FB195" s="348" t="e">
        <f t="shared" si="2056"/>
        <v>#DIV/0!</v>
      </c>
      <c r="FC195" s="348" t="e">
        <f t="shared" si="2057"/>
        <v>#DIV/0!</v>
      </c>
      <c r="FD195" s="1460" t="e">
        <f t="shared" si="2058"/>
        <v>#DIV/0!</v>
      </c>
      <c r="FF195" s="343" t="s">
        <v>489</v>
      </c>
      <c r="FG195" s="344" t="e">
        <f>+FH195/FH196</f>
        <v>#DIV/0!</v>
      </c>
      <c r="FH195" s="345">
        <f t="shared" si="2059"/>
        <v>0</v>
      </c>
      <c r="FI195" s="346"/>
      <c r="FJ195" s="346"/>
      <c r="FK195" s="346"/>
      <c r="FL195" s="346"/>
      <c r="FM195" s="346"/>
      <c r="FN195" s="346"/>
      <c r="FO195" s="346"/>
      <c r="FP195" s="347"/>
      <c r="FQ195" s="324"/>
      <c r="FR195" s="343" t="str">
        <f t="shared" si="1991"/>
        <v>WORKERS COMP</v>
      </c>
      <c r="FS195" s="339" t="e">
        <f t="shared" si="2060"/>
        <v>#DIV/0!</v>
      </c>
      <c r="FT195" s="1269" t="e">
        <f t="shared" si="2061"/>
        <v>#DIV/0!</v>
      </c>
      <c r="FU195" s="348" t="e">
        <f t="shared" si="2062"/>
        <v>#DIV/0!</v>
      </c>
      <c r="FV195" s="348" t="e">
        <f t="shared" si="2063"/>
        <v>#DIV/0!</v>
      </c>
      <c r="FW195" s="348" t="e">
        <f t="shared" si="2064"/>
        <v>#DIV/0!</v>
      </c>
      <c r="FX195" s="348" t="e">
        <f t="shared" si="2065"/>
        <v>#DIV/0!</v>
      </c>
      <c r="FY195" s="348" t="e">
        <f t="shared" si="2066"/>
        <v>#DIV/0!</v>
      </c>
      <c r="FZ195" s="348" t="e">
        <f t="shared" si="2067"/>
        <v>#DIV/0!</v>
      </c>
      <c r="GA195" s="1460" t="e">
        <f t="shared" si="2068"/>
        <v>#DIV/0!</v>
      </c>
      <c r="GC195" s="343" t="s">
        <v>489</v>
      </c>
      <c r="GD195" s="344" t="e">
        <f>+GE195/GE196</f>
        <v>#DIV/0!</v>
      </c>
      <c r="GE195" s="345">
        <f t="shared" si="2069"/>
        <v>0</v>
      </c>
      <c r="GF195" s="346"/>
      <c r="GG195" s="346"/>
      <c r="GH195" s="346"/>
      <c r="GI195" s="346"/>
      <c r="GJ195" s="346"/>
      <c r="GK195" s="346"/>
      <c r="GL195" s="346"/>
      <c r="GM195" s="347"/>
      <c r="GN195" s="324"/>
      <c r="GO195" s="343" t="str">
        <f t="shared" si="1992"/>
        <v>WORKERS COMP</v>
      </c>
      <c r="GP195" s="339" t="e">
        <f t="shared" si="2070"/>
        <v>#DIV/0!</v>
      </c>
      <c r="GQ195" s="1269" t="e">
        <f t="shared" si="2071"/>
        <v>#DIV/0!</v>
      </c>
      <c r="GR195" s="348" t="e">
        <f t="shared" si="2072"/>
        <v>#DIV/0!</v>
      </c>
      <c r="GS195" s="348" t="e">
        <f t="shared" si="2073"/>
        <v>#DIV/0!</v>
      </c>
      <c r="GT195" s="348" t="e">
        <f t="shared" si="2074"/>
        <v>#DIV/0!</v>
      </c>
      <c r="GU195" s="348" t="e">
        <f t="shared" si="2075"/>
        <v>#DIV/0!</v>
      </c>
      <c r="GV195" s="348" t="e">
        <f t="shared" si="2076"/>
        <v>#DIV/0!</v>
      </c>
      <c r="GW195" s="348" t="e">
        <f t="shared" si="2077"/>
        <v>#DIV/0!</v>
      </c>
      <c r="GX195" s="1460" t="e">
        <f t="shared" si="2078"/>
        <v>#DIV/0!</v>
      </c>
      <c r="GZ195" s="343" t="s">
        <v>489</v>
      </c>
      <c r="HA195" s="344" t="e">
        <f>+HB195/HB196</f>
        <v>#DIV/0!</v>
      </c>
      <c r="HB195" s="345">
        <f t="shared" si="2079"/>
        <v>0</v>
      </c>
      <c r="HC195" s="346"/>
      <c r="HD195" s="346"/>
      <c r="HE195" s="346"/>
      <c r="HF195" s="346"/>
      <c r="HG195" s="346"/>
      <c r="HH195" s="346"/>
      <c r="HI195" s="346"/>
      <c r="HJ195" s="347"/>
      <c r="HK195" s="324"/>
      <c r="HL195" s="343" t="str">
        <f t="shared" si="1993"/>
        <v>WORKERS COMP</v>
      </c>
      <c r="HM195" s="339" t="e">
        <f t="shared" si="2080"/>
        <v>#DIV/0!</v>
      </c>
      <c r="HN195" s="1269" t="e">
        <f t="shared" si="2081"/>
        <v>#DIV/0!</v>
      </c>
      <c r="HO195" s="348" t="e">
        <f t="shared" si="2082"/>
        <v>#DIV/0!</v>
      </c>
      <c r="HP195" s="348" t="e">
        <f t="shared" si="2083"/>
        <v>#DIV/0!</v>
      </c>
      <c r="HQ195" s="348" t="e">
        <f t="shared" si="2084"/>
        <v>#DIV/0!</v>
      </c>
      <c r="HR195" s="348" t="e">
        <f t="shared" si="2085"/>
        <v>#DIV/0!</v>
      </c>
      <c r="HS195" s="348" t="e">
        <f t="shared" si="2086"/>
        <v>#DIV/0!</v>
      </c>
      <c r="HT195" s="348" t="e">
        <f t="shared" si="2087"/>
        <v>#DIV/0!</v>
      </c>
      <c r="HU195" s="1460" t="e">
        <f t="shared" si="2088"/>
        <v>#DIV/0!</v>
      </c>
      <c r="HW195" s="343" t="s">
        <v>489</v>
      </c>
      <c r="HX195" s="344" t="e">
        <f>+HY195/HY196</f>
        <v>#DIV/0!</v>
      </c>
      <c r="HY195" s="345">
        <f t="shared" si="2089"/>
        <v>0</v>
      </c>
      <c r="HZ195" s="346"/>
      <c r="IA195" s="346"/>
      <c r="IB195" s="346"/>
      <c r="IC195" s="346"/>
      <c r="ID195" s="346"/>
      <c r="IE195" s="346"/>
      <c r="IF195" s="346"/>
      <c r="IG195" s="347"/>
      <c r="IH195" s="324"/>
      <c r="II195" s="343" t="str">
        <f t="shared" si="1994"/>
        <v>WORKERS COMP</v>
      </c>
      <c r="IJ195" s="339" t="e">
        <f t="shared" si="2090"/>
        <v>#DIV/0!</v>
      </c>
      <c r="IK195" s="1269" t="e">
        <f t="shared" si="2091"/>
        <v>#DIV/0!</v>
      </c>
      <c r="IL195" s="348" t="e">
        <f t="shared" si="2092"/>
        <v>#DIV/0!</v>
      </c>
      <c r="IM195" s="348" t="e">
        <f t="shared" si="2093"/>
        <v>#DIV/0!</v>
      </c>
      <c r="IN195" s="348" t="e">
        <f t="shared" si="2094"/>
        <v>#DIV/0!</v>
      </c>
      <c r="IO195" s="348" t="e">
        <f t="shared" si="2095"/>
        <v>#DIV/0!</v>
      </c>
      <c r="IP195" s="348" t="e">
        <f t="shared" si="2096"/>
        <v>#DIV/0!</v>
      </c>
      <c r="IQ195" s="348" t="e">
        <f t="shared" si="2097"/>
        <v>#DIV/0!</v>
      </c>
      <c r="IR195" s="1460" t="e">
        <f t="shared" si="2098"/>
        <v>#DIV/0!</v>
      </c>
      <c r="IT195" s="343" t="s">
        <v>489</v>
      </c>
      <c r="IU195" s="344" t="e">
        <f>+IV195/IV196</f>
        <v>#DIV/0!</v>
      </c>
      <c r="IV195" s="345">
        <f t="shared" si="2099"/>
        <v>0</v>
      </c>
      <c r="IW195" s="346"/>
      <c r="IX195" s="346"/>
      <c r="IY195" s="346"/>
      <c r="IZ195" s="346"/>
      <c r="JA195" s="346"/>
      <c r="JB195" s="346"/>
      <c r="JC195" s="346"/>
      <c r="JD195" s="347"/>
      <c r="JE195" s="324"/>
      <c r="JF195" s="343" t="str">
        <f t="shared" si="1995"/>
        <v>WORKERS COMP</v>
      </c>
      <c r="JG195" s="339" t="e">
        <f t="shared" si="2100"/>
        <v>#DIV/0!</v>
      </c>
      <c r="JH195" s="1269" t="e">
        <f t="shared" si="2101"/>
        <v>#DIV/0!</v>
      </c>
      <c r="JI195" s="348" t="e">
        <f t="shared" si="2102"/>
        <v>#DIV/0!</v>
      </c>
      <c r="JJ195" s="348" t="e">
        <f t="shared" si="2103"/>
        <v>#DIV/0!</v>
      </c>
      <c r="JK195" s="348" t="e">
        <f t="shared" si="2104"/>
        <v>#DIV/0!</v>
      </c>
      <c r="JL195" s="348" t="e">
        <f t="shared" si="2105"/>
        <v>#DIV/0!</v>
      </c>
      <c r="JM195" s="348" t="e">
        <f t="shared" si="2106"/>
        <v>#DIV/0!</v>
      </c>
      <c r="JN195" s="348" t="e">
        <f t="shared" si="2107"/>
        <v>#DIV/0!</v>
      </c>
      <c r="JO195" s="1460" t="e">
        <f t="shared" si="2108"/>
        <v>#DIV/0!</v>
      </c>
      <c r="JQ195" s="343" t="s">
        <v>489</v>
      </c>
      <c r="JR195" s="344" t="e">
        <f>+JS195/JS196</f>
        <v>#DIV/0!</v>
      </c>
      <c r="JS195" s="345">
        <f t="shared" si="2109"/>
        <v>0</v>
      </c>
      <c r="JT195" s="346"/>
      <c r="JU195" s="346"/>
      <c r="JV195" s="346"/>
      <c r="JW195" s="346"/>
      <c r="JX195" s="346"/>
      <c r="JY195" s="346"/>
      <c r="JZ195" s="346"/>
      <c r="KA195" s="347"/>
      <c r="KB195" s="324"/>
      <c r="KC195" s="343" t="str">
        <f t="shared" si="1996"/>
        <v>WORKERS COMP</v>
      </c>
      <c r="KD195" s="339" t="e">
        <f t="shared" si="2110"/>
        <v>#DIV/0!</v>
      </c>
      <c r="KE195" s="1269" t="e">
        <f t="shared" si="2111"/>
        <v>#DIV/0!</v>
      </c>
      <c r="KF195" s="348" t="e">
        <f t="shared" si="2112"/>
        <v>#DIV/0!</v>
      </c>
      <c r="KG195" s="348" t="e">
        <f t="shared" si="2113"/>
        <v>#DIV/0!</v>
      </c>
      <c r="KH195" s="348" t="e">
        <f t="shared" si="2114"/>
        <v>#DIV/0!</v>
      </c>
      <c r="KI195" s="348" t="e">
        <f t="shared" si="2115"/>
        <v>#DIV/0!</v>
      </c>
      <c r="KJ195" s="348" t="e">
        <f t="shared" si="2116"/>
        <v>#DIV/0!</v>
      </c>
      <c r="KK195" s="348" t="e">
        <f t="shared" si="2117"/>
        <v>#DIV/0!</v>
      </c>
      <c r="KL195" s="1460" t="e">
        <f t="shared" si="2118"/>
        <v>#DIV/0!</v>
      </c>
    </row>
    <row r="196" spans="1:298" ht="16" thickBot="1" x14ac:dyDescent="0.25">
      <c r="A196" s="350" t="s">
        <v>462</v>
      </c>
      <c r="B196" s="351" t="e">
        <f t="shared" ref="B196:K196" si="2119">SUM(B184:B195)</f>
        <v>#DIV/0!</v>
      </c>
      <c r="C196" s="591">
        <f t="shared" si="2119"/>
        <v>0</v>
      </c>
      <c r="D196" s="592">
        <f t="shared" si="2119"/>
        <v>0</v>
      </c>
      <c r="E196" s="592">
        <f t="shared" si="2119"/>
        <v>0</v>
      </c>
      <c r="F196" s="592">
        <f t="shared" si="2119"/>
        <v>0</v>
      </c>
      <c r="G196" s="592">
        <f t="shared" si="2119"/>
        <v>0</v>
      </c>
      <c r="H196" s="592">
        <f t="shared" si="2119"/>
        <v>0</v>
      </c>
      <c r="I196" s="592">
        <f t="shared" si="2119"/>
        <v>0</v>
      </c>
      <c r="J196" s="592">
        <f t="shared" si="2119"/>
        <v>0</v>
      </c>
      <c r="K196" s="593">
        <f t="shared" si="2119"/>
        <v>0</v>
      </c>
      <c r="L196" s="324"/>
      <c r="M196" s="350" t="s">
        <v>462</v>
      </c>
      <c r="N196" s="594" t="e">
        <f t="shared" si="1998"/>
        <v>#DIV/0!</v>
      </c>
      <c r="O196" s="594" t="e">
        <f t="shared" si="1977"/>
        <v>#DIV/0!</v>
      </c>
      <c r="P196" s="595" t="e">
        <f t="shared" si="1978"/>
        <v>#DIV/0!</v>
      </c>
      <c r="Q196" s="595" t="e">
        <f t="shared" si="1979"/>
        <v>#DIV/0!</v>
      </c>
      <c r="R196" s="595" t="e">
        <f t="shared" si="1980"/>
        <v>#DIV/0!</v>
      </c>
      <c r="S196" s="595" t="e">
        <f t="shared" si="1981"/>
        <v>#DIV/0!</v>
      </c>
      <c r="T196" s="595" t="e">
        <f t="shared" si="1982"/>
        <v>#DIV/0!</v>
      </c>
      <c r="U196" s="595" t="e">
        <f t="shared" si="1983"/>
        <v>#DIV/0!</v>
      </c>
      <c r="V196" s="596" t="e">
        <f t="shared" si="1984"/>
        <v>#DIV/0!</v>
      </c>
      <c r="X196" s="350" t="s">
        <v>462</v>
      </c>
      <c r="Y196" s="351" t="e">
        <f t="shared" ref="Y196:AH196" si="2120">SUM(Y184:Y195)</f>
        <v>#DIV/0!</v>
      </c>
      <c r="Z196" s="591">
        <f t="shared" si="2120"/>
        <v>0</v>
      </c>
      <c r="AA196" s="592">
        <f t="shared" si="2120"/>
        <v>0</v>
      </c>
      <c r="AB196" s="592">
        <f t="shared" si="2120"/>
        <v>0</v>
      </c>
      <c r="AC196" s="592">
        <f t="shared" si="2120"/>
        <v>0</v>
      </c>
      <c r="AD196" s="592">
        <f t="shared" si="2120"/>
        <v>0</v>
      </c>
      <c r="AE196" s="592">
        <f t="shared" si="2120"/>
        <v>0</v>
      </c>
      <c r="AF196" s="592">
        <f t="shared" si="2120"/>
        <v>0</v>
      </c>
      <c r="AG196" s="592">
        <f t="shared" si="2120"/>
        <v>0</v>
      </c>
      <c r="AH196" s="593">
        <f t="shared" si="2120"/>
        <v>0</v>
      </c>
      <c r="AI196" s="324"/>
      <c r="AJ196" s="350" t="s">
        <v>462</v>
      </c>
      <c r="AK196" s="594" t="e">
        <f t="shared" si="2000"/>
        <v>#DIV/0!</v>
      </c>
      <c r="AL196" s="594" t="e">
        <f t="shared" si="2001"/>
        <v>#DIV/0!</v>
      </c>
      <c r="AM196" s="595" t="e">
        <f t="shared" si="2002"/>
        <v>#DIV/0!</v>
      </c>
      <c r="AN196" s="595" t="e">
        <f t="shared" si="2003"/>
        <v>#DIV/0!</v>
      </c>
      <c r="AO196" s="595" t="e">
        <f t="shared" si="2004"/>
        <v>#DIV/0!</v>
      </c>
      <c r="AP196" s="595" t="e">
        <f t="shared" si="2005"/>
        <v>#DIV/0!</v>
      </c>
      <c r="AQ196" s="595" t="e">
        <f t="shared" si="2006"/>
        <v>#DIV/0!</v>
      </c>
      <c r="AR196" s="595" t="e">
        <f t="shared" si="2007"/>
        <v>#DIV/0!</v>
      </c>
      <c r="AS196" s="596" t="e">
        <f t="shared" si="2008"/>
        <v>#DIV/0!</v>
      </c>
      <c r="AU196" s="350" t="s">
        <v>462</v>
      </c>
      <c r="AV196" s="351" t="e">
        <f t="shared" ref="AV196:BE196" si="2121">SUM(AV184:AV195)</f>
        <v>#DIV/0!</v>
      </c>
      <c r="AW196" s="591">
        <f t="shared" si="2121"/>
        <v>0</v>
      </c>
      <c r="AX196" s="592">
        <f t="shared" si="2121"/>
        <v>0</v>
      </c>
      <c r="AY196" s="592">
        <f t="shared" si="2121"/>
        <v>0</v>
      </c>
      <c r="AZ196" s="592">
        <f t="shared" si="2121"/>
        <v>0</v>
      </c>
      <c r="BA196" s="592">
        <f t="shared" si="2121"/>
        <v>0</v>
      </c>
      <c r="BB196" s="592">
        <f t="shared" si="2121"/>
        <v>0</v>
      </c>
      <c r="BC196" s="592">
        <f t="shared" si="2121"/>
        <v>0</v>
      </c>
      <c r="BD196" s="592">
        <f t="shared" si="2121"/>
        <v>0</v>
      </c>
      <c r="BE196" s="593">
        <f t="shared" si="2121"/>
        <v>0</v>
      </c>
      <c r="BF196" s="324"/>
      <c r="BG196" s="350" t="s">
        <v>462</v>
      </c>
      <c r="BH196" s="594" t="e">
        <f t="shared" si="2010"/>
        <v>#DIV/0!</v>
      </c>
      <c r="BI196" s="594" t="e">
        <f t="shared" si="2011"/>
        <v>#DIV/0!</v>
      </c>
      <c r="BJ196" s="595" t="e">
        <f t="shared" si="2012"/>
        <v>#DIV/0!</v>
      </c>
      <c r="BK196" s="595" t="e">
        <f t="shared" si="2013"/>
        <v>#DIV/0!</v>
      </c>
      <c r="BL196" s="595" t="e">
        <f t="shared" si="2014"/>
        <v>#DIV/0!</v>
      </c>
      <c r="BM196" s="595" t="e">
        <f t="shared" si="2015"/>
        <v>#DIV/0!</v>
      </c>
      <c r="BN196" s="595" t="e">
        <f t="shared" si="2016"/>
        <v>#DIV/0!</v>
      </c>
      <c r="BO196" s="595" t="e">
        <f t="shared" si="2017"/>
        <v>#DIV/0!</v>
      </c>
      <c r="BP196" s="596" t="e">
        <f t="shared" si="2018"/>
        <v>#DIV/0!</v>
      </c>
      <c r="BR196" s="350" t="s">
        <v>462</v>
      </c>
      <c r="BS196" s="351" t="e">
        <f t="shared" ref="BS196:CB196" si="2122">SUM(BS184:BS195)</f>
        <v>#DIV/0!</v>
      </c>
      <c r="BT196" s="591">
        <f t="shared" si="2122"/>
        <v>0</v>
      </c>
      <c r="BU196" s="592">
        <f t="shared" si="2122"/>
        <v>0</v>
      </c>
      <c r="BV196" s="592">
        <f t="shared" si="2122"/>
        <v>0</v>
      </c>
      <c r="BW196" s="592">
        <f t="shared" si="2122"/>
        <v>0</v>
      </c>
      <c r="BX196" s="592">
        <f t="shared" si="2122"/>
        <v>0</v>
      </c>
      <c r="BY196" s="592">
        <f t="shared" si="2122"/>
        <v>0</v>
      </c>
      <c r="BZ196" s="592">
        <f t="shared" si="2122"/>
        <v>0</v>
      </c>
      <c r="CA196" s="592">
        <f t="shared" si="2122"/>
        <v>0</v>
      </c>
      <c r="CB196" s="593">
        <f t="shared" si="2122"/>
        <v>0</v>
      </c>
      <c r="CC196" s="324"/>
      <c r="CD196" s="350" t="s">
        <v>462</v>
      </c>
      <c r="CE196" s="594" t="e">
        <f t="shared" si="2020"/>
        <v>#DIV/0!</v>
      </c>
      <c r="CF196" s="594" t="e">
        <f t="shared" si="2021"/>
        <v>#DIV/0!</v>
      </c>
      <c r="CG196" s="595" t="e">
        <f t="shared" si="2022"/>
        <v>#DIV/0!</v>
      </c>
      <c r="CH196" s="595" t="e">
        <f t="shared" si="2023"/>
        <v>#DIV/0!</v>
      </c>
      <c r="CI196" s="595" t="e">
        <f t="shared" si="2024"/>
        <v>#DIV/0!</v>
      </c>
      <c r="CJ196" s="595" t="e">
        <f t="shared" si="2025"/>
        <v>#DIV/0!</v>
      </c>
      <c r="CK196" s="595" t="e">
        <f t="shared" si="2026"/>
        <v>#DIV/0!</v>
      </c>
      <c r="CL196" s="595" t="e">
        <f t="shared" si="2027"/>
        <v>#DIV/0!</v>
      </c>
      <c r="CM196" s="596" t="e">
        <f t="shared" si="2028"/>
        <v>#DIV/0!</v>
      </c>
      <c r="CO196" s="350" t="s">
        <v>462</v>
      </c>
      <c r="CP196" s="351" t="e">
        <f t="shared" ref="CP196:CY196" si="2123">SUM(CP184:CP195)</f>
        <v>#DIV/0!</v>
      </c>
      <c r="CQ196" s="591">
        <f t="shared" si="2123"/>
        <v>0</v>
      </c>
      <c r="CR196" s="592">
        <f t="shared" si="2123"/>
        <v>0</v>
      </c>
      <c r="CS196" s="592">
        <f t="shared" si="2123"/>
        <v>0</v>
      </c>
      <c r="CT196" s="592">
        <f t="shared" si="2123"/>
        <v>0</v>
      </c>
      <c r="CU196" s="592">
        <f t="shared" si="2123"/>
        <v>0</v>
      </c>
      <c r="CV196" s="592">
        <f t="shared" si="2123"/>
        <v>0</v>
      </c>
      <c r="CW196" s="592">
        <f t="shared" si="2123"/>
        <v>0</v>
      </c>
      <c r="CX196" s="592">
        <f t="shared" si="2123"/>
        <v>0</v>
      </c>
      <c r="CY196" s="593">
        <f t="shared" si="2123"/>
        <v>0</v>
      </c>
      <c r="CZ196" s="324"/>
      <c r="DA196" s="350" t="s">
        <v>462</v>
      </c>
      <c r="DB196" s="594" t="e">
        <f t="shared" si="2030"/>
        <v>#DIV/0!</v>
      </c>
      <c r="DC196" s="594" t="e">
        <f t="shared" si="2031"/>
        <v>#DIV/0!</v>
      </c>
      <c r="DD196" s="595" t="e">
        <f t="shared" si="2032"/>
        <v>#DIV/0!</v>
      </c>
      <c r="DE196" s="595" t="e">
        <f t="shared" si="2033"/>
        <v>#DIV/0!</v>
      </c>
      <c r="DF196" s="595" t="e">
        <f t="shared" si="2034"/>
        <v>#DIV/0!</v>
      </c>
      <c r="DG196" s="595" t="e">
        <f t="shared" si="2035"/>
        <v>#DIV/0!</v>
      </c>
      <c r="DH196" s="595" t="e">
        <f t="shared" si="2036"/>
        <v>#DIV/0!</v>
      </c>
      <c r="DI196" s="595" t="e">
        <f t="shared" si="2037"/>
        <v>#DIV/0!</v>
      </c>
      <c r="DJ196" s="596" t="e">
        <f t="shared" si="2038"/>
        <v>#DIV/0!</v>
      </c>
      <c r="DL196" s="350" t="s">
        <v>462</v>
      </c>
      <c r="DM196" s="351" t="e">
        <f t="shared" ref="DM196:DV196" si="2124">SUM(DM184:DM195)</f>
        <v>#DIV/0!</v>
      </c>
      <c r="DN196" s="591">
        <f t="shared" si="2124"/>
        <v>0</v>
      </c>
      <c r="DO196" s="592">
        <f t="shared" si="2124"/>
        <v>0</v>
      </c>
      <c r="DP196" s="592">
        <f t="shared" si="2124"/>
        <v>0</v>
      </c>
      <c r="DQ196" s="592">
        <f t="shared" si="2124"/>
        <v>0</v>
      </c>
      <c r="DR196" s="592">
        <f t="shared" si="2124"/>
        <v>0</v>
      </c>
      <c r="DS196" s="592">
        <f t="shared" si="2124"/>
        <v>0</v>
      </c>
      <c r="DT196" s="592">
        <f t="shared" si="2124"/>
        <v>0</v>
      </c>
      <c r="DU196" s="592">
        <f t="shared" si="2124"/>
        <v>0</v>
      </c>
      <c r="DV196" s="593">
        <f t="shared" si="2124"/>
        <v>0</v>
      </c>
      <c r="DW196" s="324"/>
      <c r="DX196" s="350" t="s">
        <v>462</v>
      </c>
      <c r="DY196" s="594" t="e">
        <f t="shared" si="2040"/>
        <v>#DIV/0!</v>
      </c>
      <c r="DZ196" s="594" t="e">
        <f t="shared" si="2041"/>
        <v>#DIV/0!</v>
      </c>
      <c r="EA196" s="595" t="e">
        <f t="shared" si="2042"/>
        <v>#DIV/0!</v>
      </c>
      <c r="EB196" s="595" t="e">
        <f t="shared" si="2043"/>
        <v>#DIV/0!</v>
      </c>
      <c r="EC196" s="595" t="e">
        <f t="shared" si="2044"/>
        <v>#DIV/0!</v>
      </c>
      <c r="ED196" s="595" t="e">
        <f t="shared" si="2045"/>
        <v>#DIV/0!</v>
      </c>
      <c r="EE196" s="595" t="e">
        <f t="shared" si="2046"/>
        <v>#DIV/0!</v>
      </c>
      <c r="EF196" s="595" t="e">
        <f t="shared" si="2047"/>
        <v>#DIV/0!</v>
      </c>
      <c r="EG196" s="596" t="e">
        <f t="shared" si="2048"/>
        <v>#DIV/0!</v>
      </c>
      <c r="EI196" s="350" t="s">
        <v>462</v>
      </c>
      <c r="EJ196" s="351" t="e">
        <f t="shared" ref="EJ196:ES196" si="2125">SUM(EJ184:EJ195)</f>
        <v>#DIV/0!</v>
      </c>
      <c r="EK196" s="591">
        <f t="shared" si="2125"/>
        <v>0</v>
      </c>
      <c r="EL196" s="592">
        <f t="shared" si="2125"/>
        <v>0</v>
      </c>
      <c r="EM196" s="592">
        <f t="shared" si="2125"/>
        <v>0</v>
      </c>
      <c r="EN196" s="592">
        <f t="shared" si="2125"/>
        <v>0</v>
      </c>
      <c r="EO196" s="592">
        <f t="shared" si="2125"/>
        <v>0</v>
      </c>
      <c r="EP196" s="592">
        <f t="shared" si="2125"/>
        <v>0</v>
      </c>
      <c r="EQ196" s="592">
        <f t="shared" si="2125"/>
        <v>0</v>
      </c>
      <c r="ER196" s="592">
        <f t="shared" si="2125"/>
        <v>0</v>
      </c>
      <c r="ES196" s="593">
        <f t="shared" si="2125"/>
        <v>0</v>
      </c>
      <c r="ET196" s="324"/>
      <c r="EU196" s="350" t="s">
        <v>462</v>
      </c>
      <c r="EV196" s="594" t="e">
        <f t="shared" si="2050"/>
        <v>#DIV/0!</v>
      </c>
      <c r="EW196" s="594" t="e">
        <f t="shared" si="2051"/>
        <v>#DIV/0!</v>
      </c>
      <c r="EX196" s="595" t="e">
        <f t="shared" si="2052"/>
        <v>#DIV/0!</v>
      </c>
      <c r="EY196" s="595" t="e">
        <f t="shared" si="2053"/>
        <v>#DIV/0!</v>
      </c>
      <c r="EZ196" s="595" t="e">
        <f t="shared" si="2054"/>
        <v>#DIV/0!</v>
      </c>
      <c r="FA196" s="595" t="e">
        <f t="shared" si="2055"/>
        <v>#DIV/0!</v>
      </c>
      <c r="FB196" s="595" t="e">
        <f t="shared" si="2056"/>
        <v>#DIV/0!</v>
      </c>
      <c r="FC196" s="595" t="e">
        <f t="shared" si="2057"/>
        <v>#DIV/0!</v>
      </c>
      <c r="FD196" s="596" t="e">
        <f t="shared" si="2058"/>
        <v>#DIV/0!</v>
      </c>
      <c r="FF196" s="350" t="s">
        <v>462</v>
      </c>
      <c r="FG196" s="351" t="e">
        <f t="shared" ref="FG196:FP196" si="2126">SUM(FG184:FG195)</f>
        <v>#DIV/0!</v>
      </c>
      <c r="FH196" s="591">
        <f t="shared" si="2126"/>
        <v>0</v>
      </c>
      <c r="FI196" s="592">
        <f t="shared" si="2126"/>
        <v>0</v>
      </c>
      <c r="FJ196" s="592">
        <f t="shared" si="2126"/>
        <v>0</v>
      </c>
      <c r="FK196" s="592">
        <f t="shared" si="2126"/>
        <v>0</v>
      </c>
      <c r="FL196" s="592">
        <f t="shared" si="2126"/>
        <v>0</v>
      </c>
      <c r="FM196" s="592">
        <f t="shared" si="2126"/>
        <v>0</v>
      </c>
      <c r="FN196" s="592">
        <f t="shared" si="2126"/>
        <v>0</v>
      </c>
      <c r="FO196" s="592">
        <f t="shared" si="2126"/>
        <v>0</v>
      </c>
      <c r="FP196" s="593">
        <f t="shared" si="2126"/>
        <v>0</v>
      </c>
      <c r="FQ196" s="324"/>
      <c r="FR196" s="350" t="s">
        <v>462</v>
      </c>
      <c r="FS196" s="594" t="e">
        <f t="shared" si="2060"/>
        <v>#DIV/0!</v>
      </c>
      <c r="FT196" s="594" t="e">
        <f t="shared" si="2061"/>
        <v>#DIV/0!</v>
      </c>
      <c r="FU196" s="595" t="e">
        <f t="shared" si="2062"/>
        <v>#DIV/0!</v>
      </c>
      <c r="FV196" s="595" t="e">
        <f t="shared" si="2063"/>
        <v>#DIV/0!</v>
      </c>
      <c r="FW196" s="595" t="e">
        <f t="shared" si="2064"/>
        <v>#DIV/0!</v>
      </c>
      <c r="FX196" s="595" t="e">
        <f t="shared" si="2065"/>
        <v>#DIV/0!</v>
      </c>
      <c r="FY196" s="595" t="e">
        <f t="shared" si="2066"/>
        <v>#DIV/0!</v>
      </c>
      <c r="FZ196" s="595" t="e">
        <f t="shared" si="2067"/>
        <v>#DIV/0!</v>
      </c>
      <c r="GA196" s="596" t="e">
        <f t="shared" si="2068"/>
        <v>#DIV/0!</v>
      </c>
      <c r="GC196" s="350" t="s">
        <v>462</v>
      </c>
      <c r="GD196" s="351" t="e">
        <f t="shared" ref="GD196:GM196" si="2127">SUM(GD184:GD195)</f>
        <v>#DIV/0!</v>
      </c>
      <c r="GE196" s="591">
        <f t="shared" si="2127"/>
        <v>0</v>
      </c>
      <c r="GF196" s="592">
        <f t="shared" si="2127"/>
        <v>0</v>
      </c>
      <c r="GG196" s="592">
        <f t="shared" si="2127"/>
        <v>0</v>
      </c>
      <c r="GH196" s="592">
        <f t="shared" si="2127"/>
        <v>0</v>
      </c>
      <c r="GI196" s="592">
        <f t="shared" si="2127"/>
        <v>0</v>
      </c>
      <c r="GJ196" s="592">
        <f t="shared" si="2127"/>
        <v>0</v>
      </c>
      <c r="GK196" s="592">
        <f t="shared" si="2127"/>
        <v>0</v>
      </c>
      <c r="GL196" s="592">
        <f t="shared" si="2127"/>
        <v>0</v>
      </c>
      <c r="GM196" s="593">
        <f t="shared" si="2127"/>
        <v>0</v>
      </c>
      <c r="GN196" s="324"/>
      <c r="GO196" s="350" t="s">
        <v>462</v>
      </c>
      <c r="GP196" s="594" t="e">
        <f t="shared" si="2070"/>
        <v>#DIV/0!</v>
      </c>
      <c r="GQ196" s="594" t="e">
        <f t="shared" si="2071"/>
        <v>#DIV/0!</v>
      </c>
      <c r="GR196" s="595" t="e">
        <f t="shared" si="2072"/>
        <v>#DIV/0!</v>
      </c>
      <c r="GS196" s="595" t="e">
        <f t="shared" si="2073"/>
        <v>#DIV/0!</v>
      </c>
      <c r="GT196" s="595" t="e">
        <f t="shared" si="2074"/>
        <v>#DIV/0!</v>
      </c>
      <c r="GU196" s="595" t="e">
        <f t="shared" si="2075"/>
        <v>#DIV/0!</v>
      </c>
      <c r="GV196" s="595" t="e">
        <f t="shared" si="2076"/>
        <v>#DIV/0!</v>
      </c>
      <c r="GW196" s="595" t="e">
        <f t="shared" si="2077"/>
        <v>#DIV/0!</v>
      </c>
      <c r="GX196" s="596" t="e">
        <f t="shared" si="2078"/>
        <v>#DIV/0!</v>
      </c>
      <c r="GZ196" s="350" t="s">
        <v>462</v>
      </c>
      <c r="HA196" s="351" t="e">
        <f t="shared" ref="HA196:HJ196" si="2128">SUM(HA184:HA195)</f>
        <v>#DIV/0!</v>
      </c>
      <c r="HB196" s="591">
        <f t="shared" si="2128"/>
        <v>0</v>
      </c>
      <c r="HC196" s="592">
        <f t="shared" si="2128"/>
        <v>0</v>
      </c>
      <c r="HD196" s="592">
        <f t="shared" si="2128"/>
        <v>0</v>
      </c>
      <c r="HE196" s="592">
        <f t="shared" si="2128"/>
        <v>0</v>
      </c>
      <c r="HF196" s="592">
        <f t="shared" si="2128"/>
        <v>0</v>
      </c>
      <c r="HG196" s="592">
        <f t="shared" si="2128"/>
        <v>0</v>
      </c>
      <c r="HH196" s="592">
        <f t="shared" si="2128"/>
        <v>0</v>
      </c>
      <c r="HI196" s="592">
        <f t="shared" si="2128"/>
        <v>0</v>
      </c>
      <c r="HJ196" s="593">
        <f t="shared" si="2128"/>
        <v>0</v>
      </c>
      <c r="HK196" s="324"/>
      <c r="HL196" s="350" t="s">
        <v>462</v>
      </c>
      <c r="HM196" s="594" t="e">
        <f t="shared" si="2080"/>
        <v>#DIV/0!</v>
      </c>
      <c r="HN196" s="594" t="e">
        <f t="shared" si="2081"/>
        <v>#DIV/0!</v>
      </c>
      <c r="HO196" s="595" t="e">
        <f t="shared" si="2082"/>
        <v>#DIV/0!</v>
      </c>
      <c r="HP196" s="595" t="e">
        <f t="shared" si="2083"/>
        <v>#DIV/0!</v>
      </c>
      <c r="HQ196" s="595" t="e">
        <f t="shared" si="2084"/>
        <v>#DIV/0!</v>
      </c>
      <c r="HR196" s="595" t="e">
        <f t="shared" si="2085"/>
        <v>#DIV/0!</v>
      </c>
      <c r="HS196" s="595" t="e">
        <f t="shared" si="2086"/>
        <v>#DIV/0!</v>
      </c>
      <c r="HT196" s="595" t="e">
        <f t="shared" si="2087"/>
        <v>#DIV/0!</v>
      </c>
      <c r="HU196" s="596" t="e">
        <f t="shared" si="2088"/>
        <v>#DIV/0!</v>
      </c>
      <c r="HW196" s="350" t="s">
        <v>462</v>
      </c>
      <c r="HX196" s="351" t="e">
        <f t="shared" ref="HX196:IG196" si="2129">SUM(HX184:HX195)</f>
        <v>#DIV/0!</v>
      </c>
      <c r="HY196" s="591">
        <f t="shared" si="2129"/>
        <v>0</v>
      </c>
      <c r="HZ196" s="592">
        <f t="shared" si="2129"/>
        <v>0</v>
      </c>
      <c r="IA196" s="592">
        <f t="shared" si="2129"/>
        <v>0</v>
      </c>
      <c r="IB196" s="592">
        <f t="shared" si="2129"/>
        <v>0</v>
      </c>
      <c r="IC196" s="592">
        <f t="shared" si="2129"/>
        <v>0</v>
      </c>
      <c r="ID196" s="592">
        <f t="shared" si="2129"/>
        <v>0</v>
      </c>
      <c r="IE196" s="592">
        <f t="shared" si="2129"/>
        <v>0</v>
      </c>
      <c r="IF196" s="592">
        <f t="shared" si="2129"/>
        <v>0</v>
      </c>
      <c r="IG196" s="593">
        <f t="shared" si="2129"/>
        <v>0</v>
      </c>
      <c r="IH196" s="324"/>
      <c r="II196" s="350" t="s">
        <v>462</v>
      </c>
      <c r="IJ196" s="594" t="e">
        <f t="shared" si="2090"/>
        <v>#DIV/0!</v>
      </c>
      <c r="IK196" s="594" t="e">
        <f t="shared" si="2091"/>
        <v>#DIV/0!</v>
      </c>
      <c r="IL196" s="595" t="e">
        <f t="shared" si="2092"/>
        <v>#DIV/0!</v>
      </c>
      <c r="IM196" s="595" t="e">
        <f t="shared" si="2093"/>
        <v>#DIV/0!</v>
      </c>
      <c r="IN196" s="595" t="e">
        <f t="shared" si="2094"/>
        <v>#DIV/0!</v>
      </c>
      <c r="IO196" s="595" t="e">
        <f t="shared" si="2095"/>
        <v>#DIV/0!</v>
      </c>
      <c r="IP196" s="595" t="e">
        <f t="shared" si="2096"/>
        <v>#DIV/0!</v>
      </c>
      <c r="IQ196" s="595" t="e">
        <f t="shared" si="2097"/>
        <v>#DIV/0!</v>
      </c>
      <c r="IR196" s="596" t="e">
        <f t="shared" si="2098"/>
        <v>#DIV/0!</v>
      </c>
      <c r="IT196" s="350" t="s">
        <v>462</v>
      </c>
      <c r="IU196" s="351" t="e">
        <f t="shared" ref="IU196:JD196" si="2130">SUM(IU184:IU195)</f>
        <v>#DIV/0!</v>
      </c>
      <c r="IV196" s="591">
        <f t="shared" si="2130"/>
        <v>0</v>
      </c>
      <c r="IW196" s="592">
        <f t="shared" si="2130"/>
        <v>0</v>
      </c>
      <c r="IX196" s="592">
        <f t="shared" si="2130"/>
        <v>0</v>
      </c>
      <c r="IY196" s="592">
        <f t="shared" si="2130"/>
        <v>0</v>
      </c>
      <c r="IZ196" s="592">
        <f t="shared" si="2130"/>
        <v>0</v>
      </c>
      <c r="JA196" s="592">
        <f t="shared" si="2130"/>
        <v>0</v>
      </c>
      <c r="JB196" s="592">
        <f t="shared" si="2130"/>
        <v>0</v>
      </c>
      <c r="JC196" s="592">
        <f t="shared" si="2130"/>
        <v>0</v>
      </c>
      <c r="JD196" s="593">
        <f t="shared" si="2130"/>
        <v>0</v>
      </c>
      <c r="JE196" s="324"/>
      <c r="JF196" s="350" t="s">
        <v>462</v>
      </c>
      <c r="JG196" s="594" t="e">
        <f t="shared" si="2100"/>
        <v>#DIV/0!</v>
      </c>
      <c r="JH196" s="594" t="e">
        <f t="shared" si="2101"/>
        <v>#DIV/0!</v>
      </c>
      <c r="JI196" s="595" t="e">
        <f t="shared" si="2102"/>
        <v>#DIV/0!</v>
      </c>
      <c r="JJ196" s="595" t="e">
        <f t="shared" si="2103"/>
        <v>#DIV/0!</v>
      </c>
      <c r="JK196" s="595" t="e">
        <f t="shared" si="2104"/>
        <v>#DIV/0!</v>
      </c>
      <c r="JL196" s="595" t="e">
        <f t="shared" si="2105"/>
        <v>#DIV/0!</v>
      </c>
      <c r="JM196" s="595" t="e">
        <f t="shared" si="2106"/>
        <v>#DIV/0!</v>
      </c>
      <c r="JN196" s="595" t="e">
        <f t="shared" si="2107"/>
        <v>#DIV/0!</v>
      </c>
      <c r="JO196" s="596" t="e">
        <f t="shared" si="2108"/>
        <v>#DIV/0!</v>
      </c>
      <c r="JQ196" s="350" t="s">
        <v>462</v>
      </c>
      <c r="JR196" s="351" t="e">
        <f t="shared" ref="JR196:KA196" si="2131">SUM(JR184:JR195)</f>
        <v>#DIV/0!</v>
      </c>
      <c r="JS196" s="591">
        <f t="shared" si="2131"/>
        <v>0</v>
      </c>
      <c r="JT196" s="592">
        <f t="shared" si="2131"/>
        <v>0</v>
      </c>
      <c r="JU196" s="592">
        <f t="shared" si="2131"/>
        <v>0</v>
      </c>
      <c r="JV196" s="592">
        <f t="shared" si="2131"/>
        <v>0</v>
      </c>
      <c r="JW196" s="592">
        <f t="shared" si="2131"/>
        <v>0</v>
      </c>
      <c r="JX196" s="592">
        <f t="shared" si="2131"/>
        <v>0</v>
      </c>
      <c r="JY196" s="592">
        <f t="shared" si="2131"/>
        <v>0</v>
      </c>
      <c r="JZ196" s="592">
        <f t="shared" si="2131"/>
        <v>0</v>
      </c>
      <c r="KA196" s="593">
        <f t="shared" si="2131"/>
        <v>0</v>
      </c>
      <c r="KB196" s="324"/>
      <c r="KC196" s="350" t="s">
        <v>462</v>
      </c>
      <c r="KD196" s="594" t="e">
        <f t="shared" si="2110"/>
        <v>#DIV/0!</v>
      </c>
      <c r="KE196" s="594" t="e">
        <f t="shared" si="2111"/>
        <v>#DIV/0!</v>
      </c>
      <c r="KF196" s="595" t="e">
        <f t="shared" si="2112"/>
        <v>#DIV/0!</v>
      </c>
      <c r="KG196" s="595" t="e">
        <f t="shared" si="2113"/>
        <v>#DIV/0!</v>
      </c>
      <c r="KH196" s="595" t="e">
        <f t="shared" si="2114"/>
        <v>#DIV/0!</v>
      </c>
      <c r="KI196" s="595" t="e">
        <f t="shared" si="2115"/>
        <v>#DIV/0!</v>
      </c>
      <c r="KJ196" s="595" t="e">
        <f t="shared" si="2116"/>
        <v>#DIV/0!</v>
      </c>
      <c r="KK196" s="595" t="e">
        <f t="shared" si="2117"/>
        <v>#DIV/0!</v>
      </c>
      <c r="KL196" s="596" t="e">
        <f t="shared" si="2118"/>
        <v>#DIV/0!</v>
      </c>
    </row>
    <row r="197" spans="1:298" x14ac:dyDescent="0.2">
      <c r="P197" s="352"/>
      <c r="Q197" s="352"/>
      <c r="R197" s="352"/>
      <c r="S197" s="352"/>
      <c r="T197" s="352"/>
      <c r="U197" s="352"/>
      <c r="V197" s="352"/>
      <c r="AM197" s="352"/>
      <c r="AN197" s="352"/>
      <c r="AO197" s="352"/>
      <c r="AP197" s="352"/>
      <c r="AQ197" s="352"/>
      <c r="AR197" s="352"/>
      <c r="AS197" s="352"/>
    </row>
    <row r="198" spans="1:298" x14ac:dyDescent="0.2">
      <c r="P198" s="352"/>
      <c r="Q198" s="352"/>
      <c r="R198" s="352"/>
      <c r="S198" s="352"/>
      <c r="T198" s="352"/>
      <c r="U198" s="352"/>
      <c r="V198" s="352"/>
      <c r="AM198" s="352"/>
      <c r="AN198" s="352"/>
      <c r="AO198" s="352"/>
      <c r="AP198" s="352"/>
      <c r="AQ198" s="352"/>
      <c r="AR198" s="352"/>
      <c r="AS198" s="352"/>
    </row>
    <row r="199" spans="1:298" x14ac:dyDescent="0.2">
      <c r="P199" s="352"/>
      <c r="Q199" s="352"/>
      <c r="R199" s="352"/>
      <c r="S199" s="352"/>
      <c r="T199" s="352"/>
      <c r="U199" s="352"/>
      <c r="V199" s="352"/>
      <c r="AM199" s="352"/>
      <c r="AN199" s="352"/>
      <c r="AO199" s="352"/>
      <c r="AP199" s="352"/>
      <c r="AQ199" s="352"/>
      <c r="AR199" s="352"/>
      <c r="AS199" s="352"/>
    </row>
    <row r="200" spans="1:298" x14ac:dyDescent="0.2">
      <c r="P200" s="352"/>
      <c r="Q200" s="352"/>
      <c r="R200" s="352"/>
      <c r="S200" s="352"/>
      <c r="T200" s="352"/>
      <c r="U200" s="352"/>
      <c r="V200" s="352"/>
      <c r="AM200" s="352"/>
      <c r="AN200" s="352"/>
      <c r="AO200" s="352"/>
      <c r="AP200" s="352"/>
      <c r="AQ200" s="352"/>
      <c r="AR200" s="352"/>
      <c r="AS200" s="352"/>
    </row>
    <row r="201" spans="1:298" x14ac:dyDescent="0.2">
      <c r="P201" s="352"/>
      <c r="Q201" s="352"/>
      <c r="R201" s="352"/>
      <c r="S201" s="352"/>
      <c r="T201" s="352"/>
      <c r="U201" s="352"/>
      <c r="V201" s="352"/>
      <c r="AM201" s="352"/>
      <c r="AN201" s="352"/>
      <c r="AO201" s="352"/>
      <c r="AP201" s="352"/>
      <c r="AQ201" s="352"/>
      <c r="AR201" s="352"/>
      <c r="AS201" s="352"/>
    </row>
    <row r="202" spans="1:298" x14ac:dyDescent="0.2">
      <c r="P202" s="352"/>
      <c r="Q202" s="352"/>
      <c r="R202" s="352"/>
      <c r="S202" s="352"/>
      <c r="T202" s="352"/>
      <c r="U202" s="352"/>
      <c r="V202" s="352"/>
      <c r="AM202" s="352"/>
      <c r="AN202" s="352"/>
      <c r="AO202" s="352"/>
      <c r="AP202" s="352"/>
      <c r="AQ202" s="352"/>
      <c r="AR202" s="352"/>
      <c r="AS202" s="352"/>
    </row>
    <row r="203" spans="1:298" x14ac:dyDescent="0.2">
      <c r="P203" s="352"/>
      <c r="Q203" s="352"/>
      <c r="R203" s="352"/>
      <c r="S203" s="352"/>
      <c r="T203" s="352"/>
      <c r="U203" s="352"/>
      <c r="V203" s="352"/>
      <c r="AM203" s="352"/>
      <c r="AN203" s="352"/>
      <c r="AO203" s="352"/>
      <c r="AP203" s="352"/>
      <c r="AQ203" s="352"/>
      <c r="AR203" s="352"/>
      <c r="AS203" s="352"/>
    </row>
    <row r="204" spans="1:298" x14ac:dyDescent="0.2">
      <c r="P204" s="352"/>
      <c r="Q204" s="352"/>
      <c r="R204" s="352"/>
      <c r="S204" s="352"/>
      <c r="T204" s="352"/>
      <c r="U204" s="352"/>
      <c r="V204" s="352"/>
      <c r="AM204" s="352"/>
      <c r="AN204" s="352"/>
      <c r="AO204" s="352"/>
      <c r="AP204" s="352"/>
      <c r="AQ204" s="352"/>
      <c r="AR204" s="352"/>
      <c r="AS204" s="352"/>
    </row>
    <row r="205" spans="1:298" x14ac:dyDescent="0.2">
      <c r="P205" s="352"/>
      <c r="Q205" s="352"/>
      <c r="R205" s="352"/>
      <c r="S205" s="352"/>
      <c r="T205" s="352"/>
      <c r="U205" s="352"/>
      <c r="V205" s="352"/>
      <c r="AM205" s="352"/>
      <c r="AN205" s="352"/>
      <c r="AO205" s="352"/>
      <c r="AP205" s="352"/>
      <c r="AQ205" s="352"/>
      <c r="AR205" s="352"/>
      <c r="AS205" s="352"/>
    </row>
    <row r="206" spans="1:298" x14ac:dyDescent="0.2">
      <c r="P206" s="352"/>
      <c r="Q206" s="352"/>
      <c r="R206" s="352"/>
      <c r="S206" s="352"/>
      <c r="T206" s="352"/>
      <c r="U206" s="352"/>
      <c r="V206" s="352"/>
      <c r="AM206" s="352"/>
      <c r="AN206" s="352"/>
      <c r="AO206" s="352"/>
      <c r="AP206" s="352"/>
      <c r="AQ206" s="352"/>
      <c r="AR206" s="352"/>
      <c r="AS206" s="352"/>
    </row>
    <row r="207" spans="1:298" x14ac:dyDescent="0.2">
      <c r="P207" s="352"/>
      <c r="Q207" s="352"/>
      <c r="R207" s="352"/>
      <c r="S207" s="352"/>
      <c r="T207" s="352"/>
      <c r="U207" s="352"/>
      <c r="V207" s="352"/>
      <c r="AM207" s="352"/>
      <c r="AN207" s="352"/>
      <c r="AO207" s="352"/>
      <c r="AP207" s="352"/>
      <c r="AQ207" s="352"/>
      <c r="AR207" s="352"/>
      <c r="AS207" s="352"/>
    </row>
    <row r="208" spans="1:298" x14ac:dyDescent="0.2">
      <c r="P208" s="352"/>
      <c r="Q208" s="352"/>
      <c r="R208" s="352"/>
      <c r="S208" s="352"/>
      <c r="T208" s="352"/>
      <c r="U208" s="352"/>
      <c r="V208" s="352"/>
      <c r="AM208" s="352"/>
      <c r="AN208" s="352"/>
      <c r="AO208" s="352"/>
      <c r="AP208" s="352"/>
      <c r="AQ208" s="352"/>
      <c r="AR208" s="352"/>
      <c r="AS208" s="352"/>
    </row>
    <row r="209" spans="16:45" x14ac:dyDescent="0.2">
      <c r="P209" s="352"/>
      <c r="Q209" s="352"/>
      <c r="R209" s="352"/>
      <c r="S209" s="352"/>
      <c r="T209" s="352"/>
      <c r="U209" s="352"/>
      <c r="V209" s="352"/>
      <c r="AM209" s="352"/>
      <c r="AN209" s="352"/>
      <c r="AO209" s="352"/>
      <c r="AP209" s="352"/>
      <c r="AQ209" s="352"/>
      <c r="AR209" s="352"/>
      <c r="AS209" s="352"/>
    </row>
    <row r="210" spans="16:45" x14ac:dyDescent="0.2">
      <c r="P210" s="352"/>
      <c r="Q210" s="352"/>
      <c r="R210" s="352"/>
      <c r="S210" s="352"/>
      <c r="T210" s="352"/>
      <c r="U210" s="352"/>
      <c r="V210" s="352"/>
      <c r="AM210" s="352"/>
      <c r="AN210" s="352"/>
      <c r="AO210" s="352"/>
      <c r="AP210" s="352"/>
      <c r="AQ210" s="352"/>
      <c r="AR210" s="352"/>
      <c r="AS210" s="352"/>
    </row>
    <row r="211" spans="16:45" x14ac:dyDescent="0.2">
      <c r="P211" s="352"/>
      <c r="Q211" s="352"/>
      <c r="R211" s="352"/>
      <c r="S211" s="352"/>
      <c r="T211" s="352"/>
      <c r="U211" s="352"/>
      <c r="V211" s="352"/>
      <c r="AM211" s="352"/>
      <c r="AN211" s="352"/>
      <c r="AO211" s="352"/>
      <c r="AP211" s="352"/>
      <c r="AQ211" s="352"/>
      <c r="AR211" s="352"/>
      <c r="AS211" s="352"/>
    </row>
    <row r="212" spans="16:45" x14ac:dyDescent="0.2">
      <c r="P212" s="352"/>
      <c r="Q212" s="352"/>
      <c r="R212" s="352"/>
      <c r="S212" s="352"/>
      <c r="T212" s="352"/>
      <c r="U212" s="352"/>
      <c r="V212" s="352"/>
      <c r="AM212" s="352"/>
      <c r="AN212" s="352"/>
      <c r="AO212" s="352"/>
      <c r="AP212" s="352"/>
      <c r="AQ212" s="352"/>
      <c r="AR212" s="352"/>
      <c r="AS212" s="352"/>
    </row>
    <row r="213" spans="16:45" x14ac:dyDescent="0.2">
      <c r="P213" s="352"/>
      <c r="Q213" s="352"/>
      <c r="R213" s="352"/>
      <c r="S213" s="352"/>
      <c r="T213" s="352"/>
      <c r="U213" s="352"/>
      <c r="V213" s="352"/>
      <c r="AM213" s="352"/>
      <c r="AN213" s="352"/>
      <c r="AO213" s="352"/>
      <c r="AP213" s="352"/>
      <c r="AQ213" s="352"/>
      <c r="AR213" s="352"/>
      <c r="AS213" s="352"/>
    </row>
    <row r="214" spans="16:45" x14ac:dyDescent="0.2">
      <c r="P214" s="352"/>
      <c r="Q214" s="352"/>
      <c r="R214" s="352"/>
      <c r="S214" s="352"/>
      <c r="T214" s="352"/>
      <c r="U214" s="352"/>
      <c r="V214" s="352"/>
      <c r="AM214" s="352"/>
      <c r="AN214" s="352"/>
      <c r="AO214" s="352"/>
      <c r="AP214" s="352"/>
      <c r="AQ214" s="352"/>
      <c r="AR214" s="352"/>
      <c r="AS214" s="352"/>
    </row>
  </sheetData>
  <hyperlinks>
    <hyperlink ref="X1" location="'X2  Index'!A1" display="Return to index" xr:uid="{00000000-0004-0000-10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rowBreaks count="3" manualBreakCount="3">
    <brk id="56" max="11" man="1"/>
    <brk id="98" max="11" man="1"/>
    <brk id="14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A0B4F-6493-4D3E-ABB9-A2D2B59664D4}">
  <sheetPr codeName="Sheet27"/>
  <dimension ref="A1:AE162"/>
  <sheetViews>
    <sheetView showGridLines="0" zoomScale="85" zoomScaleNormal="85" workbookViewId="0">
      <selection activeCell="A6" sqref="A6:L14"/>
    </sheetView>
  </sheetViews>
  <sheetFormatPr baseColWidth="10" defaultColWidth="9.33203125" defaultRowHeight="15" x14ac:dyDescent="0.2"/>
  <cols>
    <col min="1" max="1" width="18.6640625" customWidth="1"/>
    <col min="2" max="2" width="9.6640625" bestFit="1" customWidth="1"/>
    <col min="3" max="3" width="10.5" bestFit="1" customWidth="1"/>
    <col min="4" max="4" width="10.5" customWidth="1"/>
    <col min="5" max="5" width="10.5" bestFit="1" customWidth="1"/>
    <col min="6" max="6" width="12" style="39" customWidth="1"/>
    <col min="7" max="7" width="12.6640625" customWidth="1"/>
    <col min="8" max="8" width="12.33203125" customWidth="1"/>
    <col min="9" max="10" width="10.5" customWidth="1"/>
    <col min="11" max="11" width="10.6640625" customWidth="1"/>
    <col min="12" max="12" width="14.6640625" bestFit="1" customWidth="1"/>
    <col min="13" max="13" width="3.5" customWidth="1"/>
    <col min="14" max="14" width="10.33203125" bestFit="1" customWidth="1"/>
    <col min="15" max="19" width="10.33203125" customWidth="1"/>
    <col min="20" max="20" width="12.6640625" customWidth="1"/>
    <col min="21" max="21" width="13.6640625" bestFit="1" customWidth="1"/>
    <col min="22" max="22" width="13.6640625" customWidth="1"/>
    <col min="23" max="23" width="10.33203125" customWidth="1"/>
    <col min="24" max="24" width="13.5" customWidth="1"/>
    <col min="25" max="25" width="3" customWidth="1"/>
    <col min="26" max="29" width="10.33203125" customWidth="1"/>
    <col min="30" max="30" width="13.33203125" customWidth="1"/>
    <col min="31" max="31" width="4" customWidth="1"/>
  </cols>
  <sheetData>
    <row r="1" spans="1:15" x14ac:dyDescent="0.2">
      <c r="A1" s="1126" t="str">
        <f>+'X1  ReportCoverPage'!D9</f>
        <v>Example Company</v>
      </c>
      <c r="B1" s="1068"/>
      <c r="C1" s="1127"/>
      <c r="D1" s="1127"/>
      <c r="E1" s="1127"/>
      <c r="F1" s="132"/>
      <c r="G1" s="1127"/>
      <c r="H1" s="1127"/>
      <c r="I1" s="1127"/>
      <c r="J1" s="1127"/>
      <c r="K1" s="1127"/>
      <c r="O1" s="1141" t="s">
        <v>209</v>
      </c>
    </row>
    <row r="2" spans="1:15" x14ac:dyDescent="0.2">
      <c r="A2" s="1142" t="str">
        <f>'X2  Index'!A3</f>
        <v>Jan 2023 (Update date on Index tab)</v>
      </c>
      <c r="B2" s="1068"/>
      <c r="C2" s="1127"/>
      <c r="D2" s="1127"/>
      <c r="E2" s="1127"/>
      <c r="F2" s="132"/>
      <c r="G2" s="1127"/>
      <c r="H2" s="1127"/>
      <c r="I2" s="1127"/>
      <c r="J2" s="1127"/>
      <c r="K2" s="1127"/>
    </row>
    <row r="3" spans="1:15" x14ac:dyDescent="0.2">
      <c r="A3" s="1" t="s">
        <v>1635</v>
      </c>
      <c r="C3" s="107"/>
      <c r="G3" s="1127"/>
    </row>
    <row r="4" spans="1:15" x14ac:dyDescent="0.2">
      <c r="A4" s="1"/>
      <c r="C4" s="107"/>
    </row>
    <row r="5" spans="1:15" ht="16" thickBot="1" x14ac:dyDescent="0.25">
      <c r="A5" s="1" t="s">
        <v>294</v>
      </c>
      <c r="M5" s="833"/>
      <c r="N5" s="833"/>
    </row>
    <row r="6" spans="1:15" x14ac:dyDescent="0.2">
      <c r="A6" s="2116" t="s">
        <v>214</v>
      </c>
      <c r="B6" s="2117"/>
      <c r="C6" s="2117"/>
      <c r="D6" s="2117"/>
      <c r="E6" s="2117"/>
      <c r="F6" s="2117"/>
      <c r="G6" s="2117"/>
      <c r="H6" s="2117"/>
      <c r="I6" s="2117"/>
      <c r="J6" s="2117"/>
      <c r="K6" s="2117"/>
      <c r="L6" s="2117"/>
    </row>
    <row r="7" spans="1:15" x14ac:dyDescent="0.2">
      <c r="A7" s="2118"/>
      <c r="B7" s="2064"/>
      <c r="C7" s="2064"/>
      <c r="D7" s="2064"/>
      <c r="E7" s="2064"/>
      <c r="F7" s="2064"/>
      <c r="G7" s="2064"/>
      <c r="H7" s="2064"/>
      <c r="I7" s="2064"/>
      <c r="J7" s="2064"/>
      <c r="K7" s="2064"/>
      <c r="L7" s="2064"/>
    </row>
    <row r="8" spans="1:15" x14ac:dyDescent="0.2">
      <c r="A8" s="2118"/>
      <c r="B8" s="2064"/>
      <c r="C8" s="2064"/>
      <c r="D8" s="2064"/>
      <c r="E8" s="2064"/>
      <c r="F8" s="2064"/>
      <c r="G8" s="2064"/>
      <c r="H8" s="2064"/>
      <c r="I8" s="2064"/>
      <c r="J8" s="2064"/>
      <c r="K8" s="2064"/>
      <c r="L8" s="2064"/>
    </row>
    <row r="9" spans="1:15" x14ac:dyDescent="0.2">
      <c r="A9" s="2118"/>
      <c r="B9" s="2064"/>
      <c r="C9" s="2064"/>
      <c r="D9" s="2064"/>
      <c r="E9" s="2064"/>
      <c r="F9" s="2064"/>
      <c r="G9" s="2064"/>
      <c r="H9" s="2064"/>
      <c r="I9" s="2064"/>
      <c r="J9" s="2064"/>
      <c r="K9" s="2064"/>
      <c r="L9" s="2064"/>
    </row>
    <row r="10" spans="1:15" x14ac:dyDescent="0.2">
      <c r="A10" s="2118"/>
      <c r="B10" s="2064"/>
      <c r="C10" s="2064"/>
      <c r="D10" s="2064"/>
      <c r="E10" s="2064"/>
      <c r="F10" s="2064"/>
      <c r="G10" s="2064"/>
      <c r="H10" s="2064"/>
      <c r="I10" s="2064"/>
      <c r="J10" s="2064"/>
      <c r="K10" s="2064"/>
      <c r="L10" s="2064"/>
    </row>
    <row r="11" spans="1:15" x14ac:dyDescent="0.2">
      <c r="A11" s="2118"/>
      <c r="B11" s="2064"/>
      <c r="C11" s="2064"/>
      <c r="D11" s="2064"/>
      <c r="E11" s="2064"/>
      <c r="F11" s="2064"/>
      <c r="G11" s="2064"/>
      <c r="H11" s="2064"/>
      <c r="I11" s="2064"/>
      <c r="J11" s="2064"/>
      <c r="K11" s="2064"/>
      <c r="L11" s="2064"/>
    </row>
    <row r="12" spans="1:15" ht="15" customHeight="1" x14ac:dyDescent="0.2">
      <c r="A12" s="2118"/>
      <c r="B12" s="2064"/>
      <c r="C12" s="2064"/>
      <c r="D12" s="2064"/>
      <c r="E12" s="2064"/>
      <c r="F12" s="2064"/>
      <c r="G12" s="2064"/>
      <c r="H12" s="2064"/>
      <c r="I12" s="2064"/>
      <c r="J12" s="2064"/>
      <c r="K12" s="2064"/>
      <c r="L12" s="2064"/>
    </row>
    <row r="13" spans="1:15" ht="15" customHeight="1" x14ac:dyDescent="0.2">
      <c r="A13" s="2118"/>
      <c r="B13" s="2064"/>
      <c r="C13" s="2064"/>
      <c r="D13" s="2064"/>
      <c r="E13" s="2064"/>
      <c r="F13" s="2064"/>
      <c r="G13" s="2064"/>
      <c r="H13" s="2064"/>
      <c r="I13" s="2064"/>
      <c r="J13" s="2064"/>
      <c r="K13" s="2064"/>
      <c r="L13" s="2064"/>
    </row>
    <row r="14" spans="1:15" ht="17" thickBot="1" x14ac:dyDescent="0.25">
      <c r="A14" s="2119"/>
      <c r="B14" s="2120"/>
      <c r="C14" s="2120"/>
      <c r="D14" s="2120"/>
      <c r="E14" s="2120"/>
      <c r="F14" s="2120"/>
      <c r="G14" s="2120"/>
      <c r="H14" s="2120"/>
      <c r="I14" s="2120"/>
      <c r="J14" s="2120"/>
      <c r="K14" s="2120"/>
      <c r="L14" s="2120"/>
      <c r="O14" s="1110" t="s">
        <v>572</v>
      </c>
    </row>
    <row r="15" spans="1:15" x14ac:dyDescent="0.2">
      <c r="A15" s="54"/>
      <c r="C15" s="1068"/>
    </row>
    <row r="16" spans="1:15" ht="16" thickBot="1" x14ac:dyDescent="0.25">
      <c r="A16" s="54"/>
    </row>
    <row r="17" spans="1:30" ht="16" thickBot="1" x14ac:dyDescent="0.25">
      <c r="N17" s="2121" t="s">
        <v>573</v>
      </c>
      <c r="O17" s="2122"/>
      <c r="P17" s="2122"/>
      <c r="Q17" s="2122"/>
      <c r="R17" s="2122"/>
      <c r="S17" s="2122"/>
      <c r="T17" s="2122"/>
      <c r="U17" s="2122"/>
      <c r="V17" s="2122"/>
      <c r="W17" s="2122"/>
      <c r="X17" s="2123"/>
    </row>
    <row r="18" spans="1:30" ht="16" thickBot="1" x14ac:dyDescent="0.25">
      <c r="A18" s="994" t="s">
        <v>574</v>
      </c>
      <c r="B18" s="995"/>
      <c r="C18" s="996"/>
      <c r="D18" s="996"/>
      <c r="E18" s="997"/>
      <c r="F18" s="996"/>
      <c r="G18" s="997"/>
      <c r="H18" s="997"/>
      <c r="I18" s="997"/>
      <c r="J18" s="996"/>
      <c r="K18" s="996"/>
      <c r="L18" s="1288"/>
      <c r="N18" s="2121" t="s">
        <v>575</v>
      </c>
      <c r="O18" s="2122"/>
      <c r="P18" s="2122"/>
      <c r="Q18" s="2122"/>
      <c r="R18" s="2123"/>
      <c r="S18" s="2132" t="s">
        <v>576</v>
      </c>
      <c r="T18" s="2133"/>
      <c r="U18" s="2133"/>
      <c r="V18" s="2133"/>
      <c r="W18" s="2134"/>
      <c r="X18" s="998" t="s">
        <v>577</v>
      </c>
      <c r="Z18" s="2124" t="s">
        <v>578</v>
      </c>
      <c r="AA18" s="2125"/>
      <c r="AB18" s="2125"/>
      <c r="AC18" s="2125"/>
      <c r="AD18" s="2126"/>
    </row>
    <row r="19" spans="1:30" x14ac:dyDescent="0.2">
      <c r="A19" s="999"/>
      <c r="B19" s="1000"/>
      <c r="C19" s="1001" t="s">
        <v>579</v>
      </c>
      <c r="D19" s="1001"/>
      <c r="E19" s="1002"/>
      <c r="F19" s="1001" t="s">
        <v>580</v>
      </c>
      <c r="G19" s="1002"/>
      <c r="H19" s="1002"/>
      <c r="I19" s="1002"/>
      <c r="J19" s="1001" t="s">
        <v>581</v>
      </c>
      <c r="K19" s="1001" t="s">
        <v>582</v>
      </c>
      <c r="L19" s="1003" t="s">
        <v>583</v>
      </c>
      <c r="N19" s="1004"/>
      <c r="O19" s="1001" t="s">
        <v>579</v>
      </c>
      <c r="P19" s="1001"/>
      <c r="Q19" s="1002"/>
      <c r="R19" s="1002"/>
      <c r="S19" s="1002"/>
      <c r="T19" s="1001" t="s">
        <v>584</v>
      </c>
      <c r="U19" s="1002"/>
      <c r="V19" s="1001" t="s">
        <v>245</v>
      </c>
      <c r="W19" s="1002"/>
      <c r="X19" s="1003"/>
      <c r="Z19" s="1004"/>
      <c r="AA19" s="1001" t="s">
        <v>579</v>
      </c>
      <c r="AB19" s="1001"/>
      <c r="AC19" s="1002"/>
      <c r="AD19" s="1005" t="s">
        <v>585</v>
      </c>
    </row>
    <row r="20" spans="1:30" x14ac:dyDescent="0.2">
      <c r="A20" s="1006" t="s">
        <v>513</v>
      </c>
      <c r="B20" s="1000"/>
      <c r="C20" s="1001" t="s">
        <v>182</v>
      </c>
      <c r="D20" s="1001"/>
      <c r="E20" s="1001"/>
      <c r="F20" s="1001" t="s">
        <v>586</v>
      </c>
      <c r="G20" s="1001" t="s">
        <v>1546</v>
      </c>
      <c r="H20" s="1001"/>
      <c r="I20" s="1001" t="s">
        <v>588</v>
      </c>
      <c r="J20" s="1001" t="s">
        <v>589</v>
      </c>
      <c r="K20" s="1001" t="s">
        <v>586</v>
      </c>
      <c r="L20" s="1003" t="s">
        <v>590</v>
      </c>
      <c r="N20" s="1004"/>
      <c r="O20" s="1001" t="s">
        <v>182</v>
      </c>
      <c r="P20" s="1001"/>
      <c r="Q20" s="1001"/>
      <c r="R20" s="1001" t="s">
        <v>591</v>
      </c>
      <c r="S20" s="1001" t="s">
        <v>592</v>
      </c>
      <c r="T20" s="1001" t="s">
        <v>593</v>
      </c>
      <c r="U20" s="1001" t="s">
        <v>594</v>
      </c>
      <c r="V20" s="1001" t="s">
        <v>595</v>
      </c>
      <c r="W20" s="1001" t="s">
        <v>596</v>
      </c>
      <c r="X20" s="1003" t="s">
        <v>583</v>
      </c>
      <c r="Z20" s="1004"/>
      <c r="AA20" s="1001" t="s">
        <v>182</v>
      </c>
      <c r="AB20" s="1001"/>
      <c r="AC20" s="1001"/>
      <c r="AD20" s="1005" t="s">
        <v>583</v>
      </c>
    </row>
    <row r="21" spans="1:30" ht="16" thickBot="1" x14ac:dyDescent="0.25">
      <c r="A21" s="1007" t="s">
        <v>597</v>
      </c>
      <c r="B21" s="1008" t="s">
        <v>247</v>
      </c>
      <c r="C21" s="1009" t="s">
        <v>598</v>
      </c>
      <c r="D21" s="1009" t="s">
        <v>245</v>
      </c>
      <c r="E21" s="1009" t="s">
        <v>244</v>
      </c>
      <c r="F21" s="1009" t="s">
        <v>599</v>
      </c>
      <c r="G21" s="1009" t="s">
        <v>600</v>
      </c>
      <c r="H21" s="1009" t="s">
        <v>601</v>
      </c>
      <c r="I21" s="1009" t="s">
        <v>602</v>
      </c>
      <c r="J21" s="1009" t="s">
        <v>603</v>
      </c>
      <c r="K21" s="1009" t="s">
        <v>604</v>
      </c>
      <c r="L21" s="1333" t="s">
        <v>603</v>
      </c>
      <c r="N21" s="1027" t="s">
        <v>247</v>
      </c>
      <c r="O21" s="1028" t="s">
        <v>598</v>
      </c>
      <c r="P21" s="1028" t="s">
        <v>245</v>
      </c>
      <c r="Q21" s="1028" t="s">
        <v>244</v>
      </c>
      <c r="R21" s="1028"/>
      <c r="S21" s="1028" t="s">
        <v>605</v>
      </c>
      <c r="T21" s="1028" t="s">
        <v>606</v>
      </c>
      <c r="U21" s="1028" t="s">
        <v>607</v>
      </c>
      <c r="V21" s="1028" t="s">
        <v>608</v>
      </c>
      <c r="W21" s="1028" t="s">
        <v>275</v>
      </c>
      <c r="X21" s="1029" t="s">
        <v>585</v>
      </c>
      <c r="Z21" s="1010" t="s">
        <v>247</v>
      </c>
      <c r="AA21" s="1009" t="s">
        <v>598</v>
      </c>
      <c r="AB21" s="1009" t="s">
        <v>245</v>
      </c>
      <c r="AC21" s="1009" t="s">
        <v>244</v>
      </c>
      <c r="AD21" s="1334" t="s">
        <v>609</v>
      </c>
    </row>
    <row r="22" spans="1:30" x14ac:dyDescent="0.2">
      <c r="A22" s="1289">
        <f t="shared" ref="A22:A32" si="0">EOMONTH(A23,-1)</f>
        <v>43404</v>
      </c>
      <c r="B22" s="1011">
        <f t="shared" ref="B22:E34" si="1">+B45+B66+B86+B106+B126+B146</f>
        <v>0</v>
      </c>
      <c r="C22" s="1011">
        <f t="shared" si="1"/>
        <v>0</v>
      </c>
      <c r="D22" s="1011">
        <f t="shared" si="1"/>
        <v>0</v>
      </c>
      <c r="E22" s="1011">
        <f t="shared" si="1"/>
        <v>0</v>
      </c>
      <c r="F22" s="1011">
        <f t="shared" ref="F22:F34" si="2">F45+F66+F86+F106+F126+F146</f>
        <v>0</v>
      </c>
      <c r="G22" s="1011">
        <f t="shared" ref="G22:G34" si="3">+G45+G66+G86+G106+G126+G146</f>
        <v>0</v>
      </c>
      <c r="H22" s="95">
        <f>+G22*(DAY(A22))</f>
        <v>0</v>
      </c>
      <c r="I22" s="142" t="e">
        <f>+F22/H22</f>
        <v>#DIV/0!</v>
      </c>
      <c r="J22" s="1011">
        <f t="shared" ref="J22:J34" si="4">+F22/(DAY(A22))</f>
        <v>0</v>
      </c>
      <c r="K22" s="1011">
        <f t="shared" ref="K22:K34" si="5">+K45+K66+K86+K106+K126+K146</f>
        <v>0</v>
      </c>
      <c r="L22" s="1290" t="e">
        <f>+K22/F22</f>
        <v>#DIV/0!</v>
      </c>
      <c r="N22" s="1012">
        <f t="shared" ref="N22:X22" si="6">+N45+N66+N86+N106+N126+N146</f>
        <v>0</v>
      </c>
      <c r="O22" s="1013">
        <f t="shared" si="6"/>
        <v>0</v>
      </c>
      <c r="P22" s="1013">
        <f t="shared" si="6"/>
        <v>0</v>
      </c>
      <c r="Q22" s="1013">
        <f t="shared" si="6"/>
        <v>0</v>
      </c>
      <c r="R22" s="1013">
        <f t="shared" si="6"/>
        <v>0</v>
      </c>
      <c r="S22" s="1013">
        <f t="shared" si="6"/>
        <v>0</v>
      </c>
      <c r="T22" s="1014">
        <f t="shared" si="6"/>
        <v>0</v>
      </c>
      <c r="U22" s="1013">
        <f t="shared" si="6"/>
        <v>0</v>
      </c>
      <c r="V22" s="1013">
        <f t="shared" si="6"/>
        <v>0</v>
      </c>
      <c r="W22" s="1013">
        <f t="shared" si="6"/>
        <v>0</v>
      </c>
      <c r="X22" s="1015">
        <f t="shared" si="6"/>
        <v>0</v>
      </c>
      <c r="Z22" s="1016" t="e">
        <f t="shared" ref="Z22:AC31" si="7">+N22/B22</f>
        <v>#DIV/0!</v>
      </c>
      <c r="AA22" s="1017" t="e">
        <f t="shared" si="7"/>
        <v>#DIV/0!</v>
      </c>
      <c r="AB22" s="1017" t="e">
        <f t="shared" si="7"/>
        <v>#DIV/0!</v>
      </c>
      <c r="AC22" s="1017" t="e">
        <f t="shared" si="7"/>
        <v>#DIV/0!</v>
      </c>
      <c r="AD22" s="1018" t="e">
        <f>+R22/F22</f>
        <v>#DIV/0!</v>
      </c>
    </row>
    <row r="23" spans="1:30" x14ac:dyDescent="0.2">
      <c r="A23" s="98">
        <f t="shared" si="0"/>
        <v>43434</v>
      </c>
      <c r="B23" s="1011">
        <f t="shared" si="1"/>
        <v>0</v>
      </c>
      <c r="C23" s="1011">
        <f t="shared" si="1"/>
        <v>0</v>
      </c>
      <c r="D23" s="1011">
        <f t="shared" si="1"/>
        <v>0</v>
      </c>
      <c r="E23" s="1011">
        <f t="shared" si="1"/>
        <v>0</v>
      </c>
      <c r="F23" s="1011">
        <f t="shared" si="2"/>
        <v>0</v>
      </c>
      <c r="G23" s="1011">
        <f t="shared" si="3"/>
        <v>0</v>
      </c>
      <c r="H23" s="1011">
        <f t="shared" ref="H23:H34" si="8">+G23*(DAY(A23))</f>
        <v>0</v>
      </c>
      <c r="I23" s="1019" t="e">
        <f t="shared" ref="I23:I35" si="9">+F23/H23</f>
        <v>#DIV/0!</v>
      </c>
      <c r="J23" s="1011">
        <f t="shared" si="4"/>
        <v>0</v>
      </c>
      <c r="K23" s="1011">
        <f t="shared" si="5"/>
        <v>0</v>
      </c>
      <c r="L23" s="898" t="e">
        <f t="shared" ref="L23:L35" si="10">+K23/F23</f>
        <v>#DIV/0!</v>
      </c>
      <c r="N23" s="1012">
        <f t="shared" ref="N23:X23" si="11">+N46+N67+N87+N107+N127+N147</f>
        <v>0</v>
      </c>
      <c r="O23" s="1013">
        <f t="shared" si="11"/>
        <v>0</v>
      </c>
      <c r="P23" s="1013">
        <f t="shared" si="11"/>
        <v>0</v>
      </c>
      <c r="Q23" s="1013">
        <f t="shared" si="11"/>
        <v>0</v>
      </c>
      <c r="R23" s="1013">
        <f t="shared" si="11"/>
        <v>0</v>
      </c>
      <c r="S23" s="1013">
        <f t="shared" si="11"/>
        <v>0</v>
      </c>
      <c r="T23" s="1014">
        <f t="shared" si="11"/>
        <v>0</v>
      </c>
      <c r="U23" s="1013">
        <f t="shared" si="11"/>
        <v>0</v>
      </c>
      <c r="V23" s="1013">
        <f t="shared" si="11"/>
        <v>0</v>
      </c>
      <c r="W23" s="1013">
        <f t="shared" si="11"/>
        <v>0</v>
      </c>
      <c r="X23" s="1015">
        <f t="shared" si="11"/>
        <v>0</v>
      </c>
      <c r="Z23" s="1016" t="e">
        <f t="shared" si="7"/>
        <v>#DIV/0!</v>
      </c>
      <c r="AA23" s="1017" t="e">
        <f t="shared" si="7"/>
        <v>#DIV/0!</v>
      </c>
      <c r="AB23" s="1017" t="e">
        <f t="shared" si="7"/>
        <v>#DIV/0!</v>
      </c>
      <c r="AC23" s="1017" t="e">
        <f t="shared" si="7"/>
        <v>#DIV/0!</v>
      </c>
      <c r="AD23" s="1018" t="e">
        <f t="shared" ref="AD23:AD35" si="12">+R23/F23</f>
        <v>#DIV/0!</v>
      </c>
    </row>
    <row r="24" spans="1:30" x14ac:dyDescent="0.2">
      <c r="A24" s="98">
        <f t="shared" si="0"/>
        <v>43465</v>
      </c>
      <c r="B24" s="1011">
        <f t="shared" si="1"/>
        <v>0</v>
      </c>
      <c r="C24" s="1011">
        <f t="shared" si="1"/>
        <v>0</v>
      </c>
      <c r="D24" s="1011">
        <f t="shared" si="1"/>
        <v>0</v>
      </c>
      <c r="E24" s="1011">
        <f t="shared" si="1"/>
        <v>0</v>
      </c>
      <c r="F24" s="1011">
        <f t="shared" si="2"/>
        <v>0</v>
      </c>
      <c r="G24" s="1011">
        <f t="shared" si="3"/>
        <v>0</v>
      </c>
      <c r="H24" s="1011">
        <f t="shared" si="8"/>
        <v>0</v>
      </c>
      <c r="I24" s="1019" t="e">
        <f t="shared" si="9"/>
        <v>#DIV/0!</v>
      </c>
      <c r="J24" s="1011">
        <f t="shared" si="4"/>
        <v>0</v>
      </c>
      <c r="K24" s="1011">
        <f t="shared" si="5"/>
        <v>0</v>
      </c>
      <c r="L24" s="898" t="e">
        <f t="shared" si="10"/>
        <v>#DIV/0!</v>
      </c>
      <c r="N24" s="1012">
        <f t="shared" ref="N24:X24" si="13">+N47+N68+N88+N108+N128+N148</f>
        <v>0</v>
      </c>
      <c r="O24" s="1013">
        <f t="shared" si="13"/>
        <v>0</v>
      </c>
      <c r="P24" s="1013">
        <f t="shared" si="13"/>
        <v>0</v>
      </c>
      <c r="Q24" s="1013">
        <f t="shared" si="13"/>
        <v>0</v>
      </c>
      <c r="R24" s="1013">
        <f t="shared" si="13"/>
        <v>0</v>
      </c>
      <c r="S24" s="1013">
        <f t="shared" si="13"/>
        <v>0</v>
      </c>
      <c r="T24" s="1014">
        <f t="shared" si="13"/>
        <v>0</v>
      </c>
      <c r="U24" s="1013">
        <f t="shared" si="13"/>
        <v>0</v>
      </c>
      <c r="V24" s="1013">
        <f t="shared" si="13"/>
        <v>0</v>
      </c>
      <c r="W24" s="1013">
        <f t="shared" si="13"/>
        <v>0</v>
      </c>
      <c r="X24" s="1015">
        <f t="shared" si="13"/>
        <v>0</v>
      </c>
      <c r="Z24" s="1016" t="e">
        <f t="shared" si="7"/>
        <v>#DIV/0!</v>
      </c>
      <c r="AA24" s="1017" t="e">
        <f t="shared" si="7"/>
        <v>#DIV/0!</v>
      </c>
      <c r="AB24" s="1017" t="e">
        <f t="shared" si="7"/>
        <v>#DIV/0!</v>
      </c>
      <c r="AC24" s="1017" t="e">
        <f t="shared" si="7"/>
        <v>#DIV/0!</v>
      </c>
      <c r="AD24" s="1018" t="e">
        <f t="shared" si="12"/>
        <v>#DIV/0!</v>
      </c>
    </row>
    <row r="25" spans="1:30" x14ac:dyDescent="0.2">
      <c r="A25" s="98">
        <f t="shared" si="0"/>
        <v>43496</v>
      </c>
      <c r="B25" s="1011">
        <f t="shared" si="1"/>
        <v>0</v>
      </c>
      <c r="C25" s="1011">
        <f t="shared" si="1"/>
        <v>0</v>
      </c>
      <c r="D25" s="1011">
        <f t="shared" si="1"/>
        <v>0</v>
      </c>
      <c r="E25" s="1011">
        <f t="shared" si="1"/>
        <v>0</v>
      </c>
      <c r="F25" s="1011">
        <f t="shared" si="2"/>
        <v>0</v>
      </c>
      <c r="G25" s="1011">
        <f t="shared" si="3"/>
        <v>0</v>
      </c>
      <c r="H25" s="1011">
        <f t="shared" si="8"/>
        <v>0</v>
      </c>
      <c r="I25" s="1019" t="e">
        <f t="shared" si="9"/>
        <v>#DIV/0!</v>
      </c>
      <c r="J25" s="1011">
        <f t="shared" si="4"/>
        <v>0</v>
      </c>
      <c r="K25" s="1011">
        <f t="shared" si="5"/>
        <v>0</v>
      </c>
      <c r="L25" s="898" t="e">
        <f t="shared" si="10"/>
        <v>#DIV/0!</v>
      </c>
      <c r="N25" s="1012">
        <f t="shared" ref="N25:X25" si="14">+N48+N69+N89+N109+N129+N149</f>
        <v>0</v>
      </c>
      <c r="O25" s="1013">
        <f t="shared" si="14"/>
        <v>0</v>
      </c>
      <c r="P25" s="1013">
        <f t="shared" si="14"/>
        <v>0</v>
      </c>
      <c r="Q25" s="1013">
        <f t="shared" si="14"/>
        <v>0</v>
      </c>
      <c r="R25" s="1013">
        <f t="shared" si="14"/>
        <v>0</v>
      </c>
      <c r="S25" s="1013">
        <f t="shared" si="14"/>
        <v>0</v>
      </c>
      <c r="T25" s="1014">
        <f t="shared" si="14"/>
        <v>0</v>
      </c>
      <c r="U25" s="1013">
        <f t="shared" si="14"/>
        <v>0</v>
      </c>
      <c r="V25" s="1013">
        <f t="shared" si="14"/>
        <v>0</v>
      </c>
      <c r="W25" s="1013">
        <f t="shared" si="14"/>
        <v>0</v>
      </c>
      <c r="X25" s="1015">
        <f t="shared" si="14"/>
        <v>0</v>
      </c>
      <c r="Z25" s="1016" t="e">
        <f t="shared" si="7"/>
        <v>#DIV/0!</v>
      </c>
      <c r="AA25" s="1017" t="e">
        <f t="shared" si="7"/>
        <v>#DIV/0!</v>
      </c>
      <c r="AB25" s="1017" t="e">
        <f t="shared" si="7"/>
        <v>#DIV/0!</v>
      </c>
      <c r="AC25" s="1017" t="e">
        <f t="shared" si="7"/>
        <v>#DIV/0!</v>
      </c>
      <c r="AD25" s="1018" t="e">
        <f t="shared" si="12"/>
        <v>#DIV/0!</v>
      </c>
    </row>
    <row r="26" spans="1:30" x14ac:dyDescent="0.2">
      <c r="A26" s="98">
        <f t="shared" si="0"/>
        <v>43524</v>
      </c>
      <c r="B26" s="1011">
        <f t="shared" si="1"/>
        <v>0</v>
      </c>
      <c r="C26" s="1011">
        <f t="shared" si="1"/>
        <v>0</v>
      </c>
      <c r="D26" s="1011">
        <f t="shared" si="1"/>
        <v>0</v>
      </c>
      <c r="E26" s="1011">
        <f t="shared" si="1"/>
        <v>0</v>
      </c>
      <c r="F26" s="1011">
        <f t="shared" si="2"/>
        <v>0</v>
      </c>
      <c r="G26" s="1011">
        <f t="shared" si="3"/>
        <v>0</v>
      </c>
      <c r="H26" s="1011">
        <f t="shared" si="8"/>
        <v>0</v>
      </c>
      <c r="I26" s="1019" t="e">
        <f t="shared" si="9"/>
        <v>#DIV/0!</v>
      </c>
      <c r="J26" s="1011">
        <f t="shared" si="4"/>
        <v>0</v>
      </c>
      <c r="K26" s="1011">
        <f t="shared" si="5"/>
        <v>0</v>
      </c>
      <c r="L26" s="898" t="e">
        <f t="shared" si="10"/>
        <v>#DIV/0!</v>
      </c>
      <c r="N26" s="1012">
        <f t="shared" ref="N26:X26" si="15">+N49+N70+N90+N110+N130+N150</f>
        <v>0</v>
      </c>
      <c r="O26" s="1013">
        <f t="shared" si="15"/>
        <v>0</v>
      </c>
      <c r="P26" s="1013">
        <f t="shared" si="15"/>
        <v>0</v>
      </c>
      <c r="Q26" s="1013">
        <f t="shared" si="15"/>
        <v>0</v>
      </c>
      <c r="R26" s="1013">
        <f t="shared" si="15"/>
        <v>0</v>
      </c>
      <c r="S26" s="1013">
        <f t="shared" si="15"/>
        <v>0</v>
      </c>
      <c r="T26" s="1014">
        <f t="shared" si="15"/>
        <v>0</v>
      </c>
      <c r="U26" s="1013">
        <f t="shared" si="15"/>
        <v>0</v>
      </c>
      <c r="V26" s="1013">
        <f t="shared" si="15"/>
        <v>0</v>
      </c>
      <c r="W26" s="1013">
        <f t="shared" si="15"/>
        <v>0</v>
      </c>
      <c r="X26" s="1015">
        <f t="shared" si="15"/>
        <v>0</v>
      </c>
      <c r="Z26" s="1016" t="e">
        <f t="shared" si="7"/>
        <v>#DIV/0!</v>
      </c>
      <c r="AA26" s="1017" t="e">
        <f t="shared" si="7"/>
        <v>#DIV/0!</v>
      </c>
      <c r="AB26" s="1017" t="e">
        <f t="shared" si="7"/>
        <v>#DIV/0!</v>
      </c>
      <c r="AC26" s="1017" t="e">
        <f t="shared" si="7"/>
        <v>#DIV/0!</v>
      </c>
      <c r="AD26" s="1018" t="e">
        <f t="shared" si="12"/>
        <v>#DIV/0!</v>
      </c>
    </row>
    <row r="27" spans="1:30" x14ac:dyDescent="0.2">
      <c r="A27" s="98">
        <f t="shared" si="0"/>
        <v>43555</v>
      </c>
      <c r="B27" s="1011">
        <f t="shared" si="1"/>
        <v>0</v>
      </c>
      <c r="C27" s="1011">
        <f t="shared" si="1"/>
        <v>0</v>
      </c>
      <c r="D27" s="1011">
        <f t="shared" si="1"/>
        <v>0</v>
      </c>
      <c r="E27" s="1011">
        <f t="shared" si="1"/>
        <v>0</v>
      </c>
      <c r="F27" s="1011">
        <f t="shared" si="2"/>
        <v>0</v>
      </c>
      <c r="G27" s="1011">
        <f t="shared" si="3"/>
        <v>0</v>
      </c>
      <c r="H27" s="1011">
        <f t="shared" si="8"/>
        <v>0</v>
      </c>
      <c r="I27" s="1019" t="e">
        <f t="shared" si="9"/>
        <v>#DIV/0!</v>
      </c>
      <c r="J27" s="1011">
        <f t="shared" si="4"/>
        <v>0</v>
      </c>
      <c r="K27" s="1011">
        <f t="shared" si="5"/>
        <v>0</v>
      </c>
      <c r="L27" s="898" t="e">
        <f t="shared" si="10"/>
        <v>#DIV/0!</v>
      </c>
      <c r="N27" s="1012">
        <f t="shared" ref="N27:X27" si="16">+N50+N71+N91+N111+N131+N151</f>
        <v>0</v>
      </c>
      <c r="O27" s="1013">
        <f t="shared" si="16"/>
        <v>0</v>
      </c>
      <c r="P27" s="1013">
        <f t="shared" si="16"/>
        <v>0</v>
      </c>
      <c r="Q27" s="1013">
        <f t="shared" si="16"/>
        <v>0</v>
      </c>
      <c r="R27" s="1013">
        <f t="shared" si="16"/>
        <v>0</v>
      </c>
      <c r="S27" s="1013">
        <f t="shared" si="16"/>
        <v>0</v>
      </c>
      <c r="T27" s="1014">
        <f t="shared" si="16"/>
        <v>0</v>
      </c>
      <c r="U27" s="1013">
        <f t="shared" si="16"/>
        <v>0</v>
      </c>
      <c r="V27" s="1013">
        <f t="shared" si="16"/>
        <v>0</v>
      </c>
      <c r="W27" s="1013">
        <f t="shared" si="16"/>
        <v>0</v>
      </c>
      <c r="X27" s="1015">
        <f t="shared" si="16"/>
        <v>0</v>
      </c>
      <c r="Z27" s="1016" t="e">
        <f t="shared" si="7"/>
        <v>#DIV/0!</v>
      </c>
      <c r="AA27" s="1017" t="e">
        <f t="shared" si="7"/>
        <v>#DIV/0!</v>
      </c>
      <c r="AB27" s="1017" t="e">
        <f t="shared" si="7"/>
        <v>#DIV/0!</v>
      </c>
      <c r="AC27" s="1017" t="e">
        <f t="shared" si="7"/>
        <v>#DIV/0!</v>
      </c>
      <c r="AD27" s="1018" t="e">
        <f t="shared" si="12"/>
        <v>#DIV/0!</v>
      </c>
    </row>
    <row r="28" spans="1:30" x14ac:dyDescent="0.2">
      <c r="A28" s="98">
        <f t="shared" si="0"/>
        <v>43585</v>
      </c>
      <c r="B28" s="1011">
        <f t="shared" si="1"/>
        <v>0</v>
      </c>
      <c r="C28" s="1011">
        <f t="shared" si="1"/>
        <v>0</v>
      </c>
      <c r="D28" s="1011">
        <f t="shared" si="1"/>
        <v>0</v>
      </c>
      <c r="E28" s="1011">
        <f t="shared" si="1"/>
        <v>0</v>
      </c>
      <c r="F28" s="1011">
        <f t="shared" si="2"/>
        <v>0</v>
      </c>
      <c r="G28" s="1011">
        <f t="shared" si="3"/>
        <v>0</v>
      </c>
      <c r="H28" s="1011">
        <f t="shared" si="8"/>
        <v>0</v>
      </c>
      <c r="I28" s="1019" t="e">
        <f t="shared" si="9"/>
        <v>#DIV/0!</v>
      </c>
      <c r="J28" s="1011">
        <f t="shared" si="4"/>
        <v>0</v>
      </c>
      <c r="K28" s="1011">
        <f t="shared" si="5"/>
        <v>0</v>
      </c>
      <c r="L28" s="898" t="e">
        <f t="shared" si="10"/>
        <v>#DIV/0!</v>
      </c>
      <c r="N28" s="1012">
        <f t="shared" ref="N28:X28" si="17">+N51+N72+N92+N112+N132+N152</f>
        <v>0</v>
      </c>
      <c r="O28" s="1013">
        <f t="shared" si="17"/>
        <v>0</v>
      </c>
      <c r="P28" s="1013">
        <f t="shared" si="17"/>
        <v>0</v>
      </c>
      <c r="Q28" s="1013">
        <f t="shared" si="17"/>
        <v>0</v>
      </c>
      <c r="R28" s="1013">
        <f t="shared" si="17"/>
        <v>0</v>
      </c>
      <c r="S28" s="1013">
        <f t="shared" si="17"/>
        <v>0</v>
      </c>
      <c r="T28" s="1014">
        <f t="shared" si="17"/>
        <v>0</v>
      </c>
      <c r="U28" s="1013">
        <f t="shared" si="17"/>
        <v>0</v>
      </c>
      <c r="V28" s="1013">
        <f t="shared" si="17"/>
        <v>0</v>
      </c>
      <c r="W28" s="1013">
        <f t="shared" si="17"/>
        <v>0</v>
      </c>
      <c r="X28" s="1015">
        <f t="shared" si="17"/>
        <v>0</v>
      </c>
      <c r="Z28" s="1016" t="e">
        <f t="shared" si="7"/>
        <v>#DIV/0!</v>
      </c>
      <c r="AA28" s="1017" t="e">
        <f t="shared" si="7"/>
        <v>#DIV/0!</v>
      </c>
      <c r="AB28" s="1017" t="e">
        <f t="shared" si="7"/>
        <v>#DIV/0!</v>
      </c>
      <c r="AC28" s="1017" t="e">
        <f t="shared" si="7"/>
        <v>#DIV/0!</v>
      </c>
      <c r="AD28" s="1018" t="e">
        <f t="shared" si="12"/>
        <v>#DIV/0!</v>
      </c>
    </row>
    <row r="29" spans="1:30" x14ac:dyDescent="0.2">
      <c r="A29" s="98">
        <f t="shared" si="0"/>
        <v>43616</v>
      </c>
      <c r="B29" s="1011">
        <f t="shared" si="1"/>
        <v>0</v>
      </c>
      <c r="C29" s="1011">
        <f t="shared" si="1"/>
        <v>0</v>
      </c>
      <c r="D29" s="1011">
        <f t="shared" si="1"/>
        <v>0</v>
      </c>
      <c r="E29" s="1011">
        <f t="shared" si="1"/>
        <v>0</v>
      </c>
      <c r="F29" s="1011">
        <f t="shared" si="2"/>
        <v>0</v>
      </c>
      <c r="G29" s="1011">
        <f t="shared" si="3"/>
        <v>0</v>
      </c>
      <c r="H29" s="1011">
        <f t="shared" si="8"/>
        <v>0</v>
      </c>
      <c r="I29" s="1019" t="e">
        <f t="shared" si="9"/>
        <v>#DIV/0!</v>
      </c>
      <c r="J29" s="1011">
        <f t="shared" si="4"/>
        <v>0</v>
      </c>
      <c r="K29" s="1011">
        <f t="shared" si="5"/>
        <v>0</v>
      </c>
      <c r="L29" s="898" t="e">
        <f t="shared" si="10"/>
        <v>#DIV/0!</v>
      </c>
      <c r="N29" s="1012">
        <f t="shared" ref="N29:X29" si="18">+N52+N73+N93+N113+N133+N153</f>
        <v>0</v>
      </c>
      <c r="O29" s="1013">
        <f t="shared" si="18"/>
        <v>0</v>
      </c>
      <c r="P29" s="1013">
        <f t="shared" si="18"/>
        <v>0</v>
      </c>
      <c r="Q29" s="1013">
        <f t="shared" si="18"/>
        <v>0</v>
      </c>
      <c r="R29" s="1013">
        <f t="shared" si="18"/>
        <v>0</v>
      </c>
      <c r="S29" s="1013">
        <f t="shared" si="18"/>
        <v>0</v>
      </c>
      <c r="T29" s="1014">
        <f t="shared" si="18"/>
        <v>0</v>
      </c>
      <c r="U29" s="1013">
        <f t="shared" si="18"/>
        <v>0</v>
      </c>
      <c r="V29" s="1013">
        <f t="shared" si="18"/>
        <v>0</v>
      </c>
      <c r="W29" s="1013">
        <f t="shared" si="18"/>
        <v>0</v>
      </c>
      <c r="X29" s="1015">
        <f t="shared" si="18"/>
        <v>0</v>
      </c>
      <c r="Z29" s="1016" t="e">
        <f t="shared" si="7"/>
        <v>#DIV/0!</v>
      </c>
      <c r="AA29" s="1017" t="e">
        <f t="shared" si="7"/>
        <v>#DIV/0!</v>
      </c>
      <c r="AB29" s="1017" t="e">
        <f t="shared" si="7"/>
        <v>#DIV/0!</v>
      </c>
      <c r="AC29" s="1017" t="e">
        <f t="shared" si="7"/>
        <v>#DIV/0!</v>
      </c>
      <c r="AD29" s="1018" t="e">
        <f t="shared" si="12"/>
        <v>#DIV/0!</v>
      </c>
    </row>
    <row r="30" spans="1:30" x14ac:dyDescent="0.2">
      <c r="A30" s="98">
        <f t="shared" si="0"/>
        <v>43646</v>
      </c>
      <c r="B30" s="1011">
        <f t="shared" si="1"/>
        <v>0</v>
      </c>
      <c r="C30" s="1011">
        <f t="shared" si="1"/>
        <v>0</v>
      </c>
      <c r="D30" s="1011">
        <f t="shared" si="1"/>
        <v>0</v>
      </c>
      <c r="E30" s="1011">
        <f t="shared" si="1"/>
        <v>0</v>
      </c>
      <c r="F30" s="1011">
        <f t="shared" si="2"/>
        <v>0</v>
      </c>
      <c r="G30" s="1011">
        <f t="shared" si="3"/>
        <v>0</v>
      </c>
      <c r="H30" s="1011">
        <f t="shared" si="8"/>
        <v>0</v>
      </c>
      <c r="I30" s="1019" t="e">
        <f t="shared" si="9"/>
        <v>#DIV/0!</v>
      </c>
      <c r="J30" s="1011">
        <f t="shared" si="4"/>
        <v>0</v>
      </c>
      <c r="K30" s="1011">
        <f t="shared" si="5"/>
        <v>0</v>
      </c>
      <c r="L30" s="898" t="e">
        <f t="shared" si="10"/>
        <v>#DIV/0!</v>
      </c>
      <c r="N30" s="1012">
        <f t="shared" ref="N30:X30" si="19">+N53+N74+N94+N114+N134+N154</f>
        <v>0</v>
      </c>
      <c r="O30" s="1013">
        <f t="shared" si="19"/>
        <v>0</v>
      </c>
      <c r="P30" s="1013">
        <f t="shared" si="19"/>
        <v>0</v>
      </c>
      <c r="Q30" s="1013">
        <f t="shared" si="19"/>
        <v>0</v>
      </c>
      <c r="R30" s="1013">
        <f t="shared" si="19"/>
        <v>0</v>
      </c>
      <c r="S30" s="1013">
        <f t="shared" si="19"/>
        <v>0</v>
      </c>
      <c r="T30" s="1014">
        <f t="shared" si="19"/>
        <v>0</v>
      </c>
      <c r="U30" s="1013">
        <f t="shared" si="19"/>
        <v>0</v>
      </c>
      <c r="V30" s="1013">
        <f t="shared" si="19"/>
        <v>0</v>
      </c>
      <c r="W30" s="1013">
        <f t="shared" si="19"/>
        <v>0</v>
      </c>
      <c r="X30" s="1015">
        <f t="shared" si="19"/>
        <v>0</v>
      </c>
      <c r="Z30" s="1016" t="e">
        <f t="shared" si="7"/>
        <v>#DIV/0!</v>
      </c>
      <c r="AA30" s="1017" t="e">
        <f t="shared" si="7"/>
        <v>#DIV/0!</v>
      </c>
      <c r="AB30" s="1017" t="e">
        <f t="shared" si="7"/>
        <v>#DIV/0!</v>
      </c>
      <c r="AC30" s="1017" t="e">
        <f t="shared" si="7"/>
        <v>#DIV/0!</v>
      </c>
      <c r="AD30" s="1018" t="e">
        <f t="shared" si="12"/>
        <v>#DIV/0!</v>
      </c>
    </row>
    <row r="31" spans="1:30" x14ac:dyDescent="0.2">
      <c r="A31" s="98">
        <f t="shared" si="0"/>
        <v>43677</v>
      </c>
      <c r="B31" s="1011">
        <f t="shared" si="1"/>
        <v>0</v>
      </c>
      <c r="C31" s="1011">
        <f t="shared" si="1"/>
        <v>0</v>
      </c>
      <c r="D31" s="1011">
        <f t="shared" si="1"/>
        <v>0</v>
      </c>
      <c r="E31" s="1011">
        <f t="shared" si="1"/>
        <v>0</v>
      </c>
      <c r="F31" s="1011">
        <f t="shared" si="2"/>
        <v>0</v>
      </c>
      <c r="G31" s="1011">
        <f t="shared" si="3"/>
        <v>0</v>
      </c>
      <c r="H31" s="1011">
        <f t="shared" si="8"/>
        <v>0</v>
      </c>
      <c r="I31" s="1019" t="e">
        <f t="shared" si="9"/>
        <v>#DIV/0!</v>
      </c>
      <c r="J31" s="1011">
        <f t="shared" si="4"/>
        <v>0</v>
      </c>
      <c r="K31" s="1011">
        <f t="shared" si="5"/>
        <v>0</v>
      </c>
      <c r="L31" s="898" t="e">
        <f t="shared" si="10"/>
        <v>#DIV/0!</v>
      </c>
      <c r="N31" s="1012">
        <f t="shared" ref="N31:X31" si="20">+N54+N75+N95+N115+N135+N155</f>
        <v>0</v>
      </c>
      <c r="O31" s="1013">
        <f t="shared" si="20"/>
        <v>0</v>
      </c>
      <c r="P31" s="1013">
        <f t="shared" si="20"/>
        <v>0</v>
      </c>
      <c r="Q31" s="1013">
        <f t="shared" si="20"/>
        <v>0</v>
      </c>
      <c r="R31" s="1013">
        <f t="shared" si="20"/>
        <v>0</v>
      </c>
      <c r="S31" s="1013">
        <f t="shared" si="20"/>
        <v>0</v>
      </c>
      <c r="T31" s="1014">
        <f t="shared" si="20"/>
        <v>0</v>
      </c>
      <c r="U31" s="1013">
        <f t="shared" si="20"/>
        <v>0</v>
      </c>
      <c r="V31" s="1013">
        <f t="shared" si="20"/>
        <v>0</v>
      </c>
      <c r="W31" s="1013">
        <f t="shared" si="20"/>
        <v>0</v>
      </c>
      <c r="X31" s="1015">
        <f t="shared" si="20"/>
        <v>0</v>
      </c>
      <c r="Z31" s="1016" t="e">
        <f t="shared" si="7"/>
        <v>#DIV/0!</v>
      </c>
      <c r="AA31" s="1017" t="e">
        <f t="shared" si="7"/>
        <v>#DIV/0!</v>
      </c>
      <c r="AB31" s="1017" t="e">
        <f t="shared" si="7"/>
        <v>#DIV/0!</v>
      </c>
      <c r="AC31" s="1017" t="e">
        <f t="shared" si="7"/>
        <v>#DIV/0!</v>
      </c>
      <c r="AD31" s="1018" t="e">
        <f t="shared" si="12"/>
        <v>#DIV/0!</v>
      </c>
    </row>
    <row r="32" spans="1:30" x14ac:dyDescent="0.2">
      <c r="A32" s="98">
        <f t="shared" si="0"/>
        <v>43708</v>
      </c>
      <c r="B32" s="1011">
        <f t="shared" si="1"/>
        <v>0</v>
      </c>
      <c r="C32" s="1011">
        <f t="shared" si="1"/>
        <v>0</v>
      </c>
      <c r="D32" s="1011">
        <f t="shared" si="1"/>
        <v>0</v>
      </c>
      <c r="E32" s="1011">
        <f t="shared" si="1"/>
        <v>0</v>
      </c>
      <c r="F32" s="1011">
        <f t="shared" si="2"/>
        <v>0</v>
      </c>
      <c r="G32" s="1011">
        <f t="shared" si="3"/>
        <v>0</v>
      </c>
      <c r="H32" s="1011">
        <f t="shared" si="8"/>
        <v>0</v>
      </c>
      <c r="I32" s="1019" t="e">
        <f t="shared" si="9"/>
        <v>#DIV/0!</v>
      </c>
      <c r="J32" s="1011">
        <f t="shared" si="4"/>
        <v>0</v>
      </c>
      <c r="K32" s="1011">
        <f t="shared" si="5"/>
        <v>0</v>
      </c>
      <c r="L32" s="898" t="e">
        <f t="shared" si="10"/>
        <v>#DIV/0!</v>
      </c>
      <c r="N32" s="1012">
        <f t="shared" ref="N32:X32" si="21">+N55+N76+N96+N116+N136+N156</f>
        <v>0</v>
      </c>
      <c r="O32" s="1013">
        <f t="shared" si="21"/>
        <v>0</v>
      </c>
      <c r="P32" s="1013">
        <f t="shared" si="21"/>
        <v>0</v>
      </c>
      <c r="Q32" s="1013">
        <f t="shared" si="21"/>
        <v>0</v>
      </c>
      <c r="R32" s="1013">
        <f t="shared" si="21"/>
        <v>0</v>
      </c>
      <c r="S32" s="1013">
        <f t="shared" si="21"/>
        <v>0</v>
      </c>
      <c r="T32" s="1014">
        <f t="shared" si="21"/>
        <v>0</v>
      </c>
      <c r="U32" s="1013">
        <f t="shared" si="21"/>
        <v>0</v>
      </c>
      <c r="V32" s="1013">
        <f t="shared" si="21"/>
        <v>0</v>
      </c>
      <c r="W32" s="1013">
        <f t="shared" si="21"/>
        <v>0</v>
      </c>
      <c r="X32" s="1015">
        <f t="shared" si="21"/>
        <v>0</v>
      </c>
      <c r="Z32" s="1016" t="e">
        <f>+N32/B32</f>
        <v>#DIV/0!</v>
      </c>
      <c r="AA32" s="1017" t="e">
        <f>+O32/C32</f>
        <v>#DIV/0!</v>
      </c>
      <c r="AB32" s="1017" t="e">
        <f>+P32/D32</f>
        <v>#DIV/0!</v>
      </c>
      <c r="AC32" s="1017" t="e">
        <f>+Q32/E32</f>
        <v>#DIV/0!</v>
      </c>
      <c r="AD32" s="1018" t="e">
        <f t="shared" si="12"/>
        <v>#DIV/0!</v>
      </c>
    </row>
    <row r="33" spans="1:30" x14ac:dyDescent="0.2">
      <c r="A33" s="98">
        <f>EOMONTH(A34,-1)</f>
        <v>43738</v>
      </c>
      <c r="B33" s="1011">
        <f t="shared" si="1"/>
        <v>0</v>
      </c>
      <c r="C33" s="1011">
        <f t="shared" si="1"/>
        <v>0</v>
      </c>
      <c r="D33" s="1011">
        <f t="shared" si="1"/>
        <v>0</v>
      </c>
      <c r="E33" s="1011">
        <f t="shared" si="1"/>
        <v>0</v>
      </c>
      <c r="F33" s="1011">
        <f t="shared" si="2"/>
        <v>0</v>
      </c>
      <c r="G33" s="1011">
        <f t="shared" si="3"/>
        <v>0</v>
      </c>
      <c r="H33" s="1011">
        <f t="shared" si="8"/>
        <v>0</v>
      </c>
      <c r="I33" s="1019" t="e">
        <f t="shared" si="9"/>
        <v>#DIV/0!</v>
      </c>
      <c r="J33" s="1011">
        <f t="shared" si="4"/>
        <v>0</v>
      </c>
      <c r="K33" s="1011">
        <f t="shared" si="5"/>
        <v>0</v>
      </c>
      <c r="L33" s="898" t="e">
        <f t="shared" si="10"/>
        <v>#DIV/0!</v>
      </c>
      <c r="N33" s="1012">
        <f t="shared" ref="N33:X33" si="22">+N56+N77+N97+N117+N137+N157</f>
        <v>0</v>
      </c>
      <c r="O33" s="1013">
        <f t="shared" si="22"/>
        <v>0</v>
      </c>
      <c r="P33" s="1013">
        <f t="shared" si="22"/>
        <v>0</v>
      </c>
      <c r="Q33" s="1013">
        <f t="shared" si="22"/>
        <v>0</v>
      </c>
      <c r="R33" s="1013">
        <f t="shared" si="22"/>
        <v>0</v>
      </c>
      <c r="S33" s="1013">
        <f t="shared" si="22"/>
        <v>0</v>
      </c>
      <c r="T33" s="1014">
        <f t="shared" si="22"/>
        <v>0</v>
      </c>
      <c r="U33" s="1013">
        <f t="shared" si="22"/>
        <v>0</v>
      </c>
      <c r="V33" s="1013">
        <f t="shared" si="22"/>
        <v>0</v>
      </c>
      <c r="W33" s="1013">
        <f t="shared" si="22"/>
        <v>0</v>
      </c>
      <c r="X33" s="1015">
        <f t="shared" si="22"/>
        <v>0</v>
      </c>
      <c r="Z33" s="1016" t="e">
        <f t="shared" ref="Z33:AC34" si="23">+N33/B33</f>
        <v>#DIV/0!</v>
      </c>
      <c r="AA33" s="1017" t="e">
        <f t="shared" si="23"/>
        <v>#DIV/0!</v>
      </c>
      <c r="AB33" s="1017" t="e">
        <f t="shared" si="23"/>
        <v>#DIV/0!</v>
      </c>
      <c r="AC33" s="1017" t="e">
        <f t="shared" si="23"/>
        <v>#DIV/0!</v>
      </c>
      <c r="AD33" s="1018" t="e">
        <f t="shared" si="12"/>
        <v>#DIV/0!</v>
      </c>
    </row>
    <row r="34" spans="1:30" ht="16" thickBot="1" x14ac:dyDescent="0.25">
      <c r="A34" s="162">
        <v>43769</v>
      </c>
      <c r="B34" s="1011">
        <f t="shared" si="1"/>
        <v>0</v>
      </c>
      <c r="C34" s="1011">
        <f t="shared" si="1"/>
        <v>0</v>
      </c>
      <c r="D34" s="1011">
        <f t="shared" si="1"/>
        <v>0</v>
      </c>
      <c r="E34" s="1011">
        <f t="shared" si="1"/>
        <v>0</v>
      </c>
      <c r="F34" s="1011">
        <f t="shared" si="2"/>
        <v>0</v>
      </c>
      <c r="G34" s="1011">
        <f t="shared" si="3"/>
        <v>0</v>
      </c>
      <c r="H34" s="1011">
        <f t="shared" si="8"/>
        <v>0</v>
      </c>
      <c r="I34" s="144" t="e">
        <f t="shared" si="9"/>
        <v>#DIV/0!</v>
      </c>
      <c r="J34" s="102">
        <f t="shared" si="4"/>
        <v>0</v>
      </c>
      <c r="K34" s="1011">
        <f t="shared" si="5"/>
        <v>0</v>
      </c>
      <c r="L34" s="1335" t="e">
        <f t="shared" si="10"/>
        <v>#DIV/0!</v>
      </c>
      <c r="N34" s="1020">
        <f t="shared" ref="N34:X34" si="24">+N57+N78+N98+N118+N138+N158</f>
        <v>0</v>
      </c>
      <c r="O34" s="1021">
        <f t="shared" si="24"/>
        <v>0</v>
      </c>
      <c r="P34" s="1021">
        <f t="shared" si="24"/>
        <v>0</v>
      </c>
      <c r="Q34" s="1021">
        <f t="shared" si="24"/>
        <v>0</v>
      </c>
      <c r="R34" s="1021">
        <f t="shared" si="24"/>
        <v>0</v>
      </c>
      <c r="S34" s="1021">
        <f t="shared" si="24"/>
        <v>0</v>
      </c>
      <c r="T34" s="1022">
        <f t="shared" si="24"/>
        <v>0</v>
      </c>
      <c r="U34" s="1021">
        <f t="shared" si="24"/>
        <v>0</v>
      </c>
      <c r="V34" s="1021">
        <f t="shared" si="24"/>
        <v>0</v>
      </c>
      <c r="W34" s="1021">
        <f t="shared" si="24"/>
        <v>0</v>
      </c>
      <c r="X34" s="1023">
        <f t="shared" si="24"/>
        <v>0</v>
      </c>
      <c r="Z34" s="1016" t="e">
        <f t="shared" si="23"/>
        <v>#DIV/0!</v>
      </c>
      <c r="AA34" s="1017" t="e">
        <f t="shared" si="23"/>
        <v>#DIV/0!</v>
      </c>
      <c r="AB34" s="1017" t="e">
        <f t="shared" si="23"/>
        <v>#DIV/0!</v>
      </c>
      <c r="AC34" s="1017" t="e">
        <f t="shared" si="23"/>
        <v>#DIV/0!</v>
      </c>
      <c r="AD34" s="1018" t="e">
        <f t="shared" si="12"/>
        <v>#DIV/0!</v>
      </c>
    </row>
    <row r="35" spans="1:30" ht="16" thickBot="1" x14ac:dyDescent="0.25">
      <c r="A35" s="1336" t="s">
        <v>581</v>
      </c>
      <c r="B35" s="141">
        <f t="shared" ref="B35:H35" si="25">AVERAGE(B22:B34)</f>
        <v>0</v>
      </c>
      <c r="C35" s="141">
        <f t="shared" si="25"/>
        <v>0</v>
      </c>
      <c r="D35" s="141">
        <f t="shared" si="25"/>
        <v>0</v>
      </c>
      <c r="E35" s="141">
        <f t="shared" si="25"/>
        <v>0</v>
      </c>
      <c r="F35" s="141">
        <f t="shared" si="25"/>
        <v>0</v>
      </c>
      <c r="G35" s="141">
        <f t="shared" si="25"/>
        <v>0</v>
      </c>
      <c r="H35" s="141">
        <f t="shared" si="25"/>
        <v>0</v>
      </c>
      <c r="I35" s="145" t="e">
        <f t="shared" si="9"/>
        <v>#DIV/0!</v>
      </c>
      <c r="J35" s="141">
        <f>AVERAGE(J22:J34)</f>
        <v>0</v>
      </c>
      <c r="K35" s="141">
        <f>AVERAGE(K22:K34)</f>
        <v>0</v>
      </c>
      <c r="L35" s="143" t="e">
        <f t="shared" si="10"/>
        <v>#DIV/0!</v>
      </c>
      <c r="N35" s="1020">
        <f t="shared" ref="N35:X35" si="26">AVERAGE(N22:N34)</f>
        <v>0</v>
      </c>
      <c r="O35" s="1021">
        <f t="shared" si="26"/>
        <v>0</v>
      </c>
      <c r="P35" s="1021">
        <f t="shared" si="26"/>
        <v>0</v>
      </c>
      <c r="Q35" s="1021">
        <f t="shared" si="26"/>
        <v>0</v>
      </c>
      <c r="R35" s="1021">
        <f t="shared" si="26"/>
        <v>0</v>
      </c>
      <c r="S35" s="1021">
        <f t="shared" si="26"/>
        <v>0</v>
      </c>
      <c r="T35" s="1022">
        <f t="shared" si="26"/>
        <v>0</v>
      </c>
      <c r="U35" s="1021">
        <f t="shared" si="26"/>
        <v>0</v>
      </c>
      <c r="V35" s="1021">
        <f t="shared" si="26"/>
        <v>0</v>
      </c>
      <c r="W35" s="1021">
        <f t="shared" si="26"/>
        <v>0</v>
      </c>
      <c r="X35" s="1023">
        <f t="shared" si="26"/>
        <v>0</v>
      </c>
      <c r="Z35" s="1024" t="e">
        <f>AVERAGE(Z22:Z34)</f>
        <v>#DIV/0!</v>
      </c>
      <c r="AA35" s="1025" t="e">
        <f>AVERAGE(AA22:AA34)</f>
        <v>#DIV/0!</v>
      </c>
      <c r="AB35" s="1025" t="e">
        <f>AVERAGE(AB22:AB34)</f>
        <v>#DIV/0!</v>
      </c>
      <c r="AC35" s="1025" t="e">
        <f>AVERAGE(AC22:AC34)</f>
        <v>#DIV/0!</v>
      </c>
      <c r="AD35" s="1026" t="e">
        <f t="shared" si="12"/>
        <v>#DIV/0!</v>
      </c>
    </row>
    <row r="36" spans="1:30" ht="16" thickBot="1" x14ac:dyDescent="0.25">
      <c r="A36" s="1337" t="s">
        <v>610</v>
      </c>
      <c r="B36" s="1959" t="e">
        <f>B35/$F$35</f>
        <v>#DIV/0!</v>
      </c>
      <c r="C36" s="1959" t="e">
        <f>C35/$F$35</f>
        <v>#DIV/0!</v>
      </c>
      <c r="D36" s="1959" t="e">
        <f>D35/$F$35</f>
        <v>#DIV/0!</v>
      </c>
      <c r="E36" s="1961" t="e">
        <f>E35/$F$35</f>
        <v>#DIV/0!</v>
      </c>
      <c r="F36" s="1960" t="e">
        <f>F35/$F$35</f>
        <v>#DIV/0!</v>
      </c>
    </row>
    <row r="37" spans="1:30" x14ac:dyDescent="0.2">
      <c r="A37" s="1"/>
    </row>
    <row r="38" spans="1:30" x14ac:dyDescent="0.2">
      <c r="A38" s="1"/>
    </row>
    <row r="39" spans="1:30" ht="16" thickBot="1" x14ac:dyDescent="0.25">
      <c r="A39" s="1"/>
    </row>
    <row r="40" spans="1:30" ht="16" thickBot="1" x14ac:dyDescent="0.25">
      <c r="N40" s="2121" t="s">
        <v>573</v>
      </c>
      <c r="O40" s="2122"/>
      <c r="P40" s="2122"/>
      <c r="Q40" s="2122"/>
      <c r="R40" s="2122"/>
      <c r="S40" s="2122"/>
      <c r="T40" s="2122"/>
      <c r="U40" s="2122"/>
      <c r="V40" s="2122"/>
      <c r="W40" s="2122"/>
      <c r="X40" s="2123"/>
    </row>
    <row r="41" spans="1:30" ht="16" thickBot="1" x14ac:dyDescent="0.25">
      <c r="A41" s="994" t="s">
        <v>501</v>
      </c>
      <c r="B41" s="995"/>
      <c r="C41" s="996"/>
      <c r="D41" s="996"/>
      <c r="E41" s="997"/>
      <c r="F41" s="996"/>
      <c r="G41" s="997"/>
      <c r="H41" s="997"/>
      <c r="I41" s="997"/>
      <c r="J41" s="996"/>
      <c r="K41" s="996"/>
      <c r="L41" s="1288"/>
      <c r="N41" s="2127" t="s">
        <v>575</v>
      </c>
      <c r="O41" s="2128"/>
      <c r="P41" s="2128"/>
      <c r="Q41" s="2128"/>
      <c r="R41" s="2129"/>
      <c r="S41" s="2130" t="s">
        <v>576</v>
      </c>
      <c r="T41" s="2130"/>
      <c r="U41" s="2130"/>
      <c r="V41" s="2130"/>
      <c r="W41" s="2131"/>
      <c r="X41" s="998" t="s">
        <v>577</v>
      </c>
      <c r="Z41" s="2124" t="s">
        <v>612</v>
      </c>
      <c r="AA41" s="2125"/>
      <c r="AB41" s="2125"/>
      <c r="AC41" s="2125"/>
      <c r="AD41" s="2126"/>
    </row>
    <row r="42" spans="1:30" x14ac:dyDescent="0.2">
      <c r="A42" s="999"/>
      <c r="B42" s="1000"/>
      <c r="C42" s="1001" t="s">
        <v>579</v>
      </c>
      <c r="D42" s="1001"/>
      <c r="E42" s="1002"/>
      <c r="F42" s="1001" t="s">
        <v>580</v>
      </c>
      <c r="G42" s="1002"/>
      <c r="H42" s="1002"/>
      <c r="I42" s="1002"/>
      <c r="J42" s="1001" t="s">
        <v>581</v>
      </c>
      <c r="K42" s="1001" t="s">
        <v>582</v>
      </c>
      <c r="L42" s="1003" t="s">
        <v>583</v>
      </c>
      <c r="N42" s="1004"/>
      <c r="O42" s="1001" t="s">
        <v>579</v>
      </c>
      <c r="P42" s="1001"/>
      <c r="Q42" s="1002"/>
      <c r="R42" s="1002"/>
      <c r="S42" s="1002"/>
      <c r="T42" s="1001" t="s">
        <v>584</v>
      </c>
      <c r="U42" s="1002"/>
      <c r="V42" s="1001" t="s">
        <v>245</v>
      </c>
      <c r="W42" s="1002"/>
      <c r="X42" s="1003"/>
      <c r="Z42" s="1004"/>
      <c r="AA42" s="1001" t="s">
        <v>579</v>
      </c>
      <c r="AB42" s="1001"/>
      <c r="AC42" s="1002"/>
      <c r="AD42" s="1005" t="s">
        <v>585</v>
      </c>
    </row>
    <row r="43" spans="1:30" x14ac:dyDescent="0.2">
      <c r="A43" s="1006" t="s">
        <v>513</v>
      </c>
      <c r="B43" s="1000"/>
      <c r="C43" s="1001" t="s">
        <v>182</v>
      </c>
      <c r="D43" s="1001"/>
      <c r="E43" s="1001"/>
      <c r="F43" s="1001" t="s">
        <v>586</v>
      </c>
      <c r="G43" s="1001" t="s">
        <v>1546</v>
      </c>
      <c r="H43" s="1001"/>
      <c r="I43" s="1001" t="s">
        <v>588</v>
      </c>
      <c r="J43" s="1001" t="s">
        <v>589</v>
      </c>
      <c r="K43" s="1001" t="s">
        <v>586</v>
      </c>
      <c r="L43" s="1003" t="s">
        <v>590</v>
      </c>
      <c r="N43" s="1004"/>
      <c r="O43" s="1001" t="s">
        <v>182</v>
      </c>
      <c r="P43" s="1001"/>
      <c r="Q43" s="1001"/>
      <c r="R43" s="1001" t="s">
        <v>591</v>
      </c>
      <c r="S43" s="1001" t="s">
        <v>592</v>
      </c>
      <c r="T43" s="1001" t="s">
        <v>593</v>
      </c>
      <c r="U43" s="1001" t="s">
        <v>594</v>
      </c>
      <c r="V43" s="1001" t="s">
        <v>595</v>
      </c>
      <c r="W43" s="1001" t="s">
        <v>596</v>
      </c>
      <c r="X43" s="1003" t="s">
        <v>583</v>
      </c>
      <c r="Z43" s="1004"/>
      <c r="AA43" s="1001" t="s">
        <v>182</v>
      </c>
      <c r="AB43" s="1001"/>
      <c r="AC43" s="1001"/>
      <c r="AD43" s="1005" t="s">
        <v>583</v>
      </c>
    </row>
    <row r="44" spans="1:30" ht="16" thickBot="1" x14ac:dyDescent="0.25">
      <c r="A44" s="1007" t="s">
        <v>597</v>
      </c>
      <c r="B44" s="1008" t="s">
        <v>247</v>
      </c>
      <c r="C44" s="1009" t="s">
        <v>598</v>
      </c>
      <c r="D44" s="1009" t="s">
        <v>245</v>
      </c>
      <c r="E44" s="1009" t="s">
        <v>244</v>
      </c>
      <c r="F44" s="1009" t="s">
        <v>599</v>
      </c>
      <c r="G44" s="1009" t="s">
        <v>600</v>
      </c>
      <c r="H44" s="1009" t="s">
        <v>601</v>
      </c>
      <c r="I44" s="1009" t="s">
        <v>602</v>
      </c>
      <c r="J44" s="1009" t="s">
        <v>603</v>
      </c>
      <c r="K44" s="1009" t="s">
        <v>604</v>
      </c>
      <c r="L44" s="1333" t="s">
        <v>603</v>
      </c>
      <c r="N44" s="1027" t="s">
        <v>247</v>
      </c>
      <c r="O44" s="1028" t="s">
        <v>598</v>
      </c>
      <c r="P44" s="1028" t="s">
        <v>245</v>
      </c>
      <c r="Q44" s="1028" t="s">
        <v>244</v>
      </c>
      <c r="R44" s="1028"/>
      <c r="S44" s="1028" t="s">
        <v>605</v>
      </c>
      <c r="T44" s="1028" t="s">
        <v>606</v>
      </c>
      <c r="U44" s="1028" t="s">
        <v>607</v>
      </c>
      <c r="V44" s="1028" t="s">
        <v>608</v>
      </c>
      <c r="W44" s="1028" t="s">
        <v>275</v>
      </c>
      <c r="X44" s="1029" t="s">
        <v>585</v>
      </c>
      <c r="Z44" s="1010" t="s">
        <v>247</v>
      </c>
      <c r="AA44" s="1009" t="s">
        <v>598</v>
      </c>
      <c r="AB44" s="1009" t="s">
        <v>245</v>
      </c>
      <c r="AC44" s="1009" t="s">
        <v>244</v>
      </c>
      <c r="AD44" s="1334" t="s">
        <v>609</v>
      </c>
    </row>
    <row r="45" spans="1:30" x14ac:dyDescent="0.2">
      <c r="A45" s="1289">
        <f t="shared" ref="A45:A55" si="27">EOMONTH(A46,-1)</f>
        <v>43404</v>
      </c>
      <c r="B45" s="95"/>
      <c r="C45" s="95"/>
      <c r="D45" s="95"/>
      <c r="E45" s="95"/>
      <c r="F45" s="1011">
        <f t="shared" ref="F45:F54" si="28">SUM(B45:E45)</f>
        <v>0</v>
      </c>
      <c r="G45" s="95"/>
      <c r="H45" s="95">
        <f>+G45*(DAY(A45))</f>
        <v>0</v>
      </c>
      <c r="I45" s="142" t="e">
        <f>+F45/H45</f>
        <v>#DIV/0!</v>
      </c>
      <c r="J45" s="1011">
        <f t="shared" ref="J45:J57" si="29">+F45/(DAY(A45))</f>
        <v>0</v>
      </c>
      <c r="K45" s="95"/>
      <c r="L45" s="1290" t="e">
        <f>+K45/F45</f>
        <v>#DIV/0!</v>
      </c>
      <c r="N45" s="1012"/>
      <c r="O45" s="1013"/>
      <c r="P45" s="1013"/>
      <c r="Q45" s="1013"/>
      <c r="R45" s="1013">
        <f t="shared" ref="R45:R54" si="30">+N45+O45+P45+Q45</f>
        <v>0</v>
      </c>
      <c r="S45" s="1013"/>
      <c r="T45" s="1013"/>
      <c r="U45" s="1013"/>
      <c r="V45" s="1013"/>
      <c r="W45" s="1013"/>
      <c r="X45" s="1015">
        <f t="shared" ref="X45:X54" si="31">+R45+S45+U45+V45+W45+T45</f>
        <v>0</v>
      </c>
      <c r="Z45" s="1016" t="e">
        <f t="shared" ref="Z45:AD58" si="32">+N45/B45</f>
        <v>#DIV/0!</v>
      </c>
      <c r="AA45" s="1017" t="e">
        <f t="shared" si="32"/>
        <v>#DIV/0!</v>
      </c>
      <c r="AB45" s="1017" t="e">
        <f t="shared" si="32"/>
        <v>#DIV/0!</v>
      </c>
      <c r="AC45" s="1017" t="e">
        <f t="shared" si="32"/>
        <v>#DIV/0!</v>
      </c>
      <c r="AD45" s="1018" t="e">
        <f>+R45/F45</f>
        <v>#DIV/0!</v>
      </c>
    </row>
    <row r="46" spans="1:30" x14ac:dyDescent="0.2">
      <c r="A46" s="98">
        <f t="shared" si="27"/>
        <v>43434</v>
      </c>
      <c r="B46" s="1011"/>
      <c r="C46" s="1011"/>
      <c r="D46" s="1011"/>
      <c r="E46" s="1011"/>
      <c r="F46" s="1011">
        <f t="shared" si="28"/>
        <v>0</v>
      </c>
      <c r="G46" s="1011"/>
      <c r="H46" s="1011">
        <f t="shared" ref="H46:H57" si="33">+G46*(DAY(A46))</f>
        <v>0</v>
      </c>
      <c r="I46" s="1019" t="e">
        <f t="shared" ref="I46:I57" si="34">+F46/H46</f>
        <v>#DIV/0!</v>
      </c>
      <c r="J46" s="1011">
        <f t="shared" si="29"/>
        <v>0</v>
      </c>
      <c r="K46" s="1011"/>
      <c r="L46" s="898" t="e">
        <f t="shared" ref="L46:L58" si="35">+K46/F46</f>
        <v>#DIV/0!</v>
      </c>
      <c r="N46" s="1012"/>
      <c r="O46" s="1013"/>
      <c r="P46" s="1013"/>
      <c r="Q46" s="1013"/>
      <c r="R46" s="1013">
        <f t="shared" si="30"/>
        <v>0</v>
      </c>
      <c r="S46" s="1013"/>
      <c r="T46" s="1013"/>
      <c r="U46" s="1013"/>
      <c r="V46" s="1013"/>
      <c r="W46" s="1013"/>
      <c r="X46" s="1015">
        <f t="shared" si="31"/>
        <v>0</v>
      </c>
      <c r="Z46" s="1016" t="e">
        <f t="shared" si="32"/>
        <v>#DIV/0!</v>
      </c>
      <c r="AA46" s="1017" t="e">
        <f t="shared" si="32"/>
        <v>#DIV/0!</v>
      </c>
      <c r="AB46" s="1017" t="e">
        <f t="shared" si="32"/>
        <v>#DIV/0!</v>
      </c>
      <c r="AC46" s="1017" t="e">
        <f t="shared" si="32"/>
        <v>#DIV/0!</v>
      </c>
      <c r="AD46" s="1018" t="e">
        <f t="shared" si="32"/>
        <v>#DIV/0!</v>
      </c>
    </row>
    <row r="47" spans="1:30" x14ac:dyDescent="0.2">
      <c r="A47" s="98">
        <f t="shared" si="27"/>
        <v>43465</v>
      </c>
      <c r="B47" s="1011"/>
      <c r="C47" s="1011"/>
      <c r="D47" s="1011"/>
      <c r="E47" s="1011"/>
      <c r="F47" s="1011">
        <f t="shared" si="28"/>
        <v>0</v>
      </c>
      <c r="G47" s="1011"/>
      <c r="H47" s="1011">
        <f t="shared" si="33"/>
        <v>0</v>
      </c>
      <c r="I47" s="1019" t="e">
        <f t="shared" si="34"/>
        <v>#DIV/0!</v>
      </c>
      <c r="J47" s="1011">
        <f t="shared" si="29"/>
        <v>0</v>
      </c>
      <c r="K47" s="1011"/>
      <c r="L47" s="898" t="e">
        <f t="shared" si="35"/>
        <v>#DIV/0!</v>
      </c>
      <c r="N47" s="1012"/>
      <c r="O47" s="1013"/>
      <c r="P47" s="1013"/>
      <c r="Q47" s="1013"/>
      <c r="R47" s="1013">
        <f t="shared" si="30"/>
        <v>0</v>
      </c>
      <c r="S47" s="1013"/>
      <c r="T47" s="1013"/>
      <c r="U47" s="1013"/>
      <c r="V47" s="1013"/>
      <c r="W47" s="1013"/>
      <c r="X47" s="1015">
        <f t="shared" si="31"/>
        <v>0</v>
      </c>
      <c r="Z47" s="1016" t="e">
        <f t="shared" si="32"/>
        <v>#DIV/0!</v>
      </c>
      <c r="AA47" s="1017" t="e">
        <f t="shared" si="32"/>
        <v>#DIV/0!</v>
      </c>
      <c r="AB47" s="1017" t="e">
        <f t="shared" si="32"/>
        <v>#DIV/0!</v>
      </c>
      <c r="AC47" s="1017" t="e">
        <f t="shared" si="32"/>
        <v>#DIV/0!</v>
      </c>
      <c r="AD47" s="1018" t="e">
        <f t="shared" si="32"/>
        <v>#DIV/0!</v>
      </c>
    </row>
    <row r="48" spans="1:30" x14ac:dyDescent="0.2">
      <c r="A48" s="98">
        <f t="shared" si="27"/>
        <v>43496</v>
      </c>
      <c r="B48" s="1011"/>
      <c r="C48" s="1011"/>
      <c r="D48" s="1011"/>
      <c r="E48" s="1011"/>
      <c r="F48" s="1011">
        <f t="shared" si="28"/>
        <v>0</v>
      </c>
      <c r="G48" s="1011"/>
      <c r="H48" s="1011">
        <f t="shared" si="33"/>
        <v>0</v>
      </c>
      <c r="I48" s="1019" t="e">
        <f t="shared" si="34"/>
        <v>#DIV/0!</v>
      </c>
      <c r="J48" s="1011">
        <f t="shared" si="29"/>
        <v>0</v>
      </c>
      <c r="K48" s="1011"/>
      <c r="L48" s="898" t="e">
        <f t="shared" si="35"/>
        <v>#DIV/0!</v>
      </c>
      <c r="N48" s="1012"/>
      <c r="O48" s="1013"/>
      <c r="P48" s="1013"/>
      <c r="Q48" s="1013"/>
      <c r="R48" s="1013">
        <f t="shared" si="30"/>
        <v>0</v>
      </c>
      <c r="S48" s="1013"/>
      <c r="T48" s="1013"/>
      <c r="U48" s="1013"/>
      <c r="V48" s="1013"/>
      <c r="W48" s="1013"/>
      <c r="X48" s="1015">
        <f t="shared" si="31"/>
        <v>0</v>
      </c>
      <c r="Z48" s="1016" t="e">
        <f t="shared" si="32"/>
        <v>#DIV/0!</v>
      </c>
      <c r="AA48" s="1017" t="e">
        <f t="shared" si="32"/>
        <v>#DIV/0!</v>
      </c>
      <c r="AB48" s="1017" t="e">
        <f t="shared" si="32"/>
        <v>#DIV/0!</v>
      </c>
      <c r="AC48" s="1017" t="e">
        <f t="shared" si="32"/>
        <v>#DIV/0!</v>
      </c>
      <c r="AD48" s="1018" t="e">
        <f t="shared" si="32"/>
        <v>#DIV/0!</v>
      </c>
    </row>
    <row r="49" spans="1:30" x14ac:dyDescent="0.2">
      <c r="A49" s="98">
        <f t="shared" si="27"/>
        <v>43524</v>
      </c>
      <c r="B49" s="1011"/>
      <c r="C49" s="1011"/>
      <c r="D49" s="1011"/>
      <c r="E49" s="1011"/>
      <c r="F49" s="1011">
        <f t="shared" si="28"/>
        <v>0</v>
      </c>
      <c r="G49" s="1011"/>
      <c r="H49" s="1011">
        <f t="shared" si="33"/>
        <v>0</v>
      </c>
      <c r="I49" s="1019" t="e">
        <f t="shared" si="34"/>
        <v>#DIV/0!</v>
      </c>
      <c r="J49" s="1011">
        <f t="shared" si="29"/>
        <v>0</v>
      </c>
      <c r="K49" s="1011"/>
      <c r="L49" s="898" t="e">
        <f t="shared" si="35"/>
        <v>#DIV/0!</v>
      </c>
      <c r="N49" s="1012"/>
      <c r="O49" s="1013"/>
      <c r="P49" s="1013"/>
      <c r="Q49" s="1013"/>
      <c r="R49" s="1013">
        <f t="shared" si="30"/>
        <v>0</v>
      </c>
      <c r="S49" s="1013"/>
      <c r="T49" s="1013"/>
      <c r="U49" s="1013"/>
      <c r="V49" s="1013"/>
      <c r="W49" s="1013"/>
      <c r="X49" s="1015">
        <f t="shared" si="31"/>
        <v>0</v>
      </c>
      <c r="Z49" s="1016" t="e">
        <f t="shared" si="32"/>
        <v>#DIV/0!</v>
      </c>
      <c r="AA49" s="1017" t="e">
        <f t="shared" si="32"/>
        <v>#DIV/0!</v>
      </c>
      <c r="AB49" s="1017" t="e">
        <f t="shared" si="32"/>
        <v>#DIV/0!</v>
      </c>
      <c r="AC49" s="1017" t="e">
        <f t="shared" si="32"/>
        <v>#DIV/0!</v>
      </c>
      <c r="AD49" s="1018" t="e">
        <f t="shared" si="32"/>
        <v>#DIV/0!</v>
      </c>
    </row>
    <row r="50" spans="1:30" x14ac:dyDescent="0.2">
      <c r="A50" s="98">
        <f t="shared" si="27"/>
        <v>43555</v>
      </c>
      <c r="B50" s="1011"/>
      <c r="C50" s="1011"/>
      <c r="D50" s="1011"/>
      <c r="E50" s="1011"/>
      <c r="F50" s="1011">
        <f t="shared" si="28"/>
        <v>0</v>
      </c>
      <c r="G50" s="1011"/>
      <c r="H50" s="1011">
        <f t="shared" si="33"/>
        <v>0</v>
      </c>
      <c r="I50" s="1019" t="e">
        <f t="shared" si="34"/>
        <v>#DIV/0!</v>
      </c>
      <c r="J50" s="1011">
        <f t="shared" si="29"/>
        <v>0</v>
      </c>
      <c r="K50" s="1011"/>
      <c r="L50" s="898" t="e">
        <f t="shared" si="35"/>
        <v>#DIV/0!</v>
      </c>
      <c r="N50" s="1012"/>
      <c r="O50" s="1013"/>
      <c r="P50" s="1013"/>
      <c r="Q50" s="1013"/>
      <c r="R50" s="1013">
        <f t="shared" si="30"/>
        <v>0</v>
      </c>
      <c r="S50" s="1013"/>
      <c r="T50" s="1013"/>
      <c r="U50" s="1013"/>
      <c r="V50" s="1013"/>
      <c r="W50" s="1013"/>
      <c r="X50" s="1015">
        <f t="shared" si="31"/>
        <v>0</v>
      </c>
      <c r="Z50" s="1016" t="e">
        <f t="shared" si="32"/>
        <v>#DIV/0!</v>
      </c>
      <c r="AA50" s="1017" t="e">
        <f t="shared" si="32"/>
        <v>#DIV/0!</v>
      </c>
      <c r="AB50" s="1017" t="e">
        <f t="shared" si="32"/>
        <v>#DIV/0!</v>
      </c>
      <c r="AC50" s="1017" t="e">
        <f t="shared" si="32"/>
        <v>#DIV/0!</v>
      </c>
      <c r="AD50" s="1018" t="e">
        <f t="shared" si="32"/>
        <v>#DIV/0!</v>
      </c>
    </row>
    <row r="51" spans="1:30" x14ac:dyDescent="0.2">
      <c r="A51" s="98">
        <f t="shared" si="27"/>
        <v>43585</v>
      </c>
      <c r="B51" s="1011"/>
      <c r="C51" s="1011"/>
      <c r="D51" s="1011"/>
      <c r="E51" s="1011"/>
      <c r="F51" s="1011">
        <f t="shared" si="28"/>
        <v>0</v>
      </c>
      <c r="G51" s="1011"/>
      <c r="H51" s="1011">
        <f t="shared" si="33"/>
        <v>0</v>
      </c>
      <c r="I51" s="1019" t="e">
        <f t="shared" si="34"/>
        <v>#DIV/0!</v>
      </c>
      <c r="J51" s="1011">
        <f t="shared" si="29"/>
        <v>0</v>
      </c>
      <c r="K51" s="1011"/>
      <c r="L51" s="898" t="e">
        <f t="shared" si="35"/>
        <v>#DIV/0!</v>
      </c>
      <c r="N51" s="1012"/>
      <c r="O51" s="1013"/>
      <c r="P51" s="1013"/>
      <c r="Q51" s="1013"/>
      <c r="R51" s="1013">
        <f t="shared" si="30"/>
        <v>0</v>
      </c>
      <c r="S51" s="1013"/>
      <c r="T51" s="1013"/>
      <c r="U51" s="1013"/>
      <c r="V51" s="1013"/>
      <c r="W51" s="1013"/>
      <c r="X51" s="1015">
        <f t="shared" si="31"/>
        <v>0</v>
      </c>
      <c r="Z51" s="1016" t="e">
        <f t="shared" si="32"/>
        <v>#DIV/0!</v>
      </c>
      <c r="AA51" s="1017" t="e">
        <f t="shared" si="32"/>
        <v>#DIV/0!</v>
      </c>
      <c r="AB51" s="1017" t="e">
        <f t="shared" si="32"/>
        <v>#DIV/0!</v>
      </c>
      <c r="AC51" s="1017" t="e">
        <f t="shared" si="32"/>
        <v>#DIV/0!</v>
      </c>
      <c r="AD51" s="1018" t="e">
        <f t="shared" si="32"/>
        <v>#DIV/0!</v>
      </c>
    </row>
    <row r="52" spans="1:30" x14ac:dyDescent="0.2">
      <c r="A52" s="98">
        <f t="shared" si="27"/>
        <v>43616</v>
      </c>
      <c r="B52" s="1011"/>
      <c r="C52" s="1011"/>
      <c r="D52" s="1011"/>
      <c r="E52" s="1011"/>
      <c r="F52" s="1011">
        <f t="shared" si="28"/>
        <v>0</v>
      </c>
      <c r="G52" s="1011"/>
      <c r="H52" s="1011">
        <f t="shared" si="33"/>
        <v>0</v>
      </c>
      <c r="I52" s="1019" t="e">
        <f t="shared" si="34"/>
        <v>#DIV/0!</v>
      </c>
      <c r="J52" s="1011">
        <f t="shared" si="29"/>
        <v>0</v>
      </c>
      <c r="K52" s="1011"/>
      <c r="L52" s="898" t="e">
        <f t="shared" si="35"/>
        <v>#DIV/0!</v>
      </c>
      <c r="N52" s="1012"/>
      <c r="O52" s="1013"/>
      <c r="P52" s="1013"/>
      <c r="Q52" s="1013"/>
      <c r="R52" s="1013">
        <f t="shared" si="30"/>
        <v>0</v>
      </c>
      <c r="S52" s="1013"/>
      <c r="T52" s="1013"/>
      <c r="U52" s="1013"/>
      <c r="V52" s="1013"/>
      <c r="W52" s="1013"/>
      <c r="X52" s="1015">
        <f t="shared" si="31"/>
        <v>0</v>
      </c>
      <c r="Z52" s="1016" t="e">
        <f t="shared" si="32"/>
        <v>#DIV/0!</v>
      </c>
      <c r="AA52" s="1017" t="e">
        <f t="shared" si="32"/>
        <v>#DIV/0!</v>
      </c>
      <c r="AB52" s="1017" t="e">
        <f t="shared" si="32"/>
        <v>#DIV/0!</v>
      </c>
      <c r="AC52" s="1017" t="e">
        <f t="shared" si="32"/>
        <v>#DIV/0!</v>
      </c>
      <c r="AD52" s="1018" t="e">
        <f t="shared" si="32"/>
        <v>#DIV/0!</v>
      </c>
    </row>
    <row r="53" spans="1:30" x14ac:dyDescent="0.2">
      <c r="A53" s="98">
        <f t="shared" si="27"/>
        <v>43646</v>
      </c>
      <c r="B53" s="1011"/>
      <c r="C53" s="1011"/>
      <c r="D53" s="1011"/>
      <c r="E53" s="1011"/>
      <c r="F53" s="1011">
        <f t="shared" si="28"/>
        <v>0</v>
      </c>
      <c r="G53" s="1011"/>
      <c r="H53" s="1011">
        <f t="shared" si="33"/>
        <v>0</v>
      </c>
      <c r="I53" s="1019" t="e">
        <f t="shared" si="34"/>
        <v>#DIV/0!</v>
      </c>
      <c r="J53" s="1011">
        <f t="shared" si="29"/>
        <v>0</v>
      </c>
      <c r="K53" s="1011"/>
      <c r="L53" s="898" t="e">
        <f t="shared" si="35"/>
        <v>#DIV/0!</v>
      </c>
      <c r="N53" s="1012"/>
      <c r="O53" s="1013"/>
      <c r="P53" s="1013"/>
      <c r="Q53" s="1013"/>
      <c r="R53" s="1013">
        <f t="shared" si="30"/>
        <v>0</v>
      </c>
      <c r="S53" s="1013"/>
      <c r="T53" s="1013"/>
      <c r="U53" s="1013"/>
      <c r="V53" s="1013"/>
      <c r="W53" s="1013"/>
      <c r="X53" s="1015">
        <f t="shared" si="31"/>
        <v>0</v>
      </c>
      <c r="Z53" s="1016" t="e">
        <f t="shared" si="32"/>
        <v>#DIV/0!</v>
      </c>
      <c r="AA53" s="1017" t="e">
        <f t="shared" si="32"/>
        <v>#DIV/0!</v>
      </c>
      <c r="AB53" s="1017" t="e">
        <f t="shared" si="32"/>
        <v>#DIV/0!</v>
      </c>
      <c r="AC53" s="1017" t="e">
        <f t="shared" si="32"/>
        <v>#DIV/0!</v>
      </c>
      <c r="AD53" s="1018" t="e">
        <f t="shared" si="32"/>
        <v>#DIV/0!</v>
      </c>
    </row>
    <row r="54" spans="1:30" x14ac:dyDescent="0.2">
      <c r="A54" s="98">
        <f t="shared" si="27"/>
        <v>43677</v>
      </c>
      <c r="B54" s="1011"/>
      <c r="C54" s="1011"/>
      <c r="D54" s="1011"/>
      <c r="E54" s="1011"/>
      <c r="F54" s="1011">
        <f t="shared" si="28"/>
        <v>0</v>
      </c>
      <c r="G54" s="1011"/>
      <c r="H54" s="1011">
        <f t="shared" si="33"/>
        <v>0</v>
      </c>
      <c r="I54" s="1019" t="e">
        <f t="shared" si="34"/>
        <v>#DIV/0!</v>
      </c>
      <c r="J54" s="1011">
        <f t="shared" si="29"/>
        <v>0</v>
      </c>
      <c r="K54" s="1011"/>
      <c r="L54" s="898" t="e">
        <f t="shared" si="35"/>
        <v>#DIV/0!</v>
      </c>
      <c r="N54" s="1012"/>
      <c r="O54" s="1013"/>
      <c r="P54" s="1013"/>
      <c r="Q54" s="1013"/>
      <c r="R54" s="1013">
        <f t="shared" si="30"/>
        <v>0</v>
      </c>
      <c r="S54" s="1013"/>
      <c r="T54" s="1013"/>
      <c r="U54" s="1013"/>
      <c r="V54" s="1013"/>
      <c r="W54" s="1013"/>
      <c r="X54" s="1015">
        <f t="shared" si="31"/>
        <v>0</v>
      </c>
      <c r="Z54" s="1016" t="e">
        <f t="shared" si="32"/>
        <v>#DIV/0!</v>
      </c>
      <c r="AA54" s="1017" t="e">
        <f t="shared" si="32"/>
        <v>#DIV/0!</v>
      </c>
      <c r="AB54" s="1017" t="e">
        <f t="shared" si="32"/>
        <v>#DIV/0!</v>
      </c>
      <c r="AC54" s="1017" t="e">
        <f t="shared" si="32"/>
        <v>#DIV/0!</v>
      </c>
      <c r="AD54" s="1018" t="e">
        <f t="shared" si="32"/>
        <v>#DIV/0!</v>
      </c>
    </row>
    <row r="55" spans="1:30" x14ac:dyDescent="0.2">
      <c r="A55" s="98">
        <f t="shared" si="27"/>
        <v>43708</v>
      </c>
      <c r="B55" s="1011"/>
      <c r="C55" s="1011"/>
      <c r="D55" s="1011"/>
      <c r="E55" s="1011"/>
      <c r="F55" s="1011">
        <f>SUM(B55:E55)</f>
        <v>0</v>
      </c>
      <c r="G55" s="1011"/>
      <c r="H55" s="1011">
        <f t="shared" si="33"/>
        <v>0</v>
      </c>
      <c r="I55" s="1019" t="e">
        <f t="shared" si="34"/>
        <v>#DIV/0!</v>
      </c>
      <c r="J55" s="1011">
        <f t="shared" si="29"/>
        <v>0</v>
      </c>
      <c r="K55" s="1011"/>
      <c r="L55" s="898" t="e">
        <f t="shared" si="35"/>
        <v>#DIV/0!</v>
      </c>
      <c r="N55" s="1012"/>
      <c r="O55" s="1013"/>
      <c r="P55" s="1013"/>
      <c r="Q55" s="1013"/>
      <c r="R55" s="1013">
        <f>+N55+O55+P55+Q55</f>
        <v>0</v>
      </c>
      <c r="S55" s="1013"/>
      <c r="T55" s="1013"/>
      <c r="U55" s="1013"/>
      <c r="V55" s="1013"/>
      <c r="W55" s="1013"/>
      <c r="X55" s="1015">
        <f>+R55+S55+U55+V55+W55+T55</f>
        <v>0</v>
      </c>
      <c r="Z55" s="1016" t="e">
        <f>+N55/B55</f>
        <v>#DIV/0!</v>
      </c>
      <c r="AA55" s="1017" t="e">
        <f>+O55/C55</f>
        <v>#DIV/0!</v>
      </c>
      <c r="AB55" s="1017" t="e">
        <f>+P55/D55</f>
        <v>#DIV/0!</v>
      </c>
      <c r="AC55" s="1017" t="e">
        <f>+Q55/E55</f>
        <v>#DIV/0!</v>
      </c>
      <c r="AD55" s="1018" t="e">
        <f t="shared" si="32"/>
        <v>#DIV/0!</v>
      </c>
    </row>
    <row r="56" spans="1:30" x14ac:dyDescent="0.2">
      <c r="A56" s="98">
        <f>EOMONTH(A57,-1)</f>
        <v>43738</v>
      </c>
      <c r="B56" s="1011"/>
      <c r="C56" s="1011"/>
      <c r="D56" s="1011"/>
      <c r="E56" s="1011"/>
      <c r="F56" s="1011">
        <f>SUM(B56:E56)</f>
        <v>0</v>
      </c>
      <c r="G56" s="1011"/>
      <c r="H56" s="1011">
        <f t="shared" si="33"/>
        <v>0</v>
      </c>
      <c r="I56" s="1019" t="e">
        <f t="shared" si="34"/>
        <v>#DIV/0!</v>
      </c>
      <c r="J56" s="1011">
        <f t="shared" si="29"/>
        <v>0</v>
      </c>
      <c r="K56" s="1011"/>
      <c r="L56" s="898" t="e">
        <f t="shared" si="35"/>
        <v>#DIV/0!</v>
      </c>
      <c r="N56" s="1012"/>
      <c r="O56" s="1013"/>
      <c r="P56" s="1013"/>
      <c r="Q56" s="1013"/>
      <c r="R56" s="1013">
        <f>+N56+O56+P56+Q56</f>
        <v>0</v>
      </c>
      <c r="S56" s="1013"/>
      <c r="T56" s="1013"/>
      <c r="U56" s="1013"/>
      <c r="V56" s="1013"/>
      <c r="W56" s="1013"/>
      <c r="X56" s="1015">
        <f>+R56+S56+U56+V56+W56+T56</f>
        <v>0</v>
      </c>
      <c r="Z56" s="1016" t="e">
        <f t="shared" ref="Z56:AC57" si="36">+N56/B56</f>
        <v>#DIV/0!</v>
      </c>
      <c r="AA56" s="1017" t="e">
        <f t="shared" si="36"/>
        <v>#DIV/0!</v>
      </c>
      <c r="AB56" s="1017" t="e">
        <f t="shared" si="36"/>
        <v>#DIV/0!</v>
      </c>
      <c r="AC56" s="1017" t="e">
        <f t="shared" si="36"/>
        <v>#DIV/0!</v>
      </c>
      <c r="AD56" s="1018" t="e">
        <f t="shared" si="32"/>
        <v>#DIV/0!</v>
      </c>
    </row>
    <row r="57" spans="1:30" ht="16" thickBot="1" x14ac:dyDescent="0.25">
      <c r="A57" s="99">
        <f>+A$34</f>
        <v>43769</v>
      </c>
      <c r="B57" s="102"/>
      <c r="C57" s="102"/>
      <c r="D57" s="102"/>
      <c r="E57" s="102"/>
      <c r="F57" s="102">
        <f>SUM(B57:E57)</f>
        <v>0</v>
      </c>
      <c r="G57" s="102"/>
      <c r="H57" s="102">
        <f t="shared" si="33"/>
        <v>0</v>
      </c>
      <c r="I57" s="144" t="e">
        <f t="shared" si="34"/>
        <v>#DIV/0!</v>
      </c>
      <c r="J57" s="102">
        <f t="shared" si="29"/>
        <v>0</v>
      </c>
      <c r="K57" s="1011"/>
      <c r="L57" s="1335" t="e">
        <f t="shared" si="35"/>
        <v>#DIV/0!</v>
      </c>
      <c r="N57" s="1020"/>
      <c r="O57" s="1021"/>
      <c r="P57" s="1021"/>
      <c r="Q57" s="1021"/>
      <c r="R57" s="1021">
        <f>+N57+O57+P57+Q57</f>
        <v>0</v>
      </c>
      <c r="S57" s="1021"/>
      <c r="T57" s="1022"/>
      <c r="U57" s="1021"/>
      <c r="V57" s="1021"/>
      <c r="W57" s="1021"/>
      <c r="X57" s="1015">
        <f>+R57+S57+U57+V57+W57+T57</f>
        <v>0</v>
      </c>
      <c r="Z57" s="1016" t="e">
        <f t="shared" si="36"/>
        <v>#DIV/0!</v>
      </c>
      <c r="AA57" s="1017" t="e">
        <f t="shared" si="36"/>
        <v>#DIV/0!</v>
      </c>
      <c r="AB57" s="1017" t="e">
        <f t="shared" si="36"/>
        <v>#DIV/0!</v>
      </c>
      <c r="AC57" s="1017" t="e">
        <f t="shared" si="36"/>
        <v>#DIV/0!</v>
      </c>
      <c r="AD57" s="1018" t="e">
        <f t="shared" si="32"/>
        <v>#DIV/0!</v>
      </c>
    </row>
    <row r="58" spans="1:30" ht="16" thickBot="1" x14ac:dyDescent="0.25">
      <c r="A58" s="1336" t="s">
        <v>581</v>
      </c>
      <c r="B58" s="141" t="e">
        <f t="shared" ref="B58:H58" si="37">AVERAGE(B45:B57)</f>
        <v>#DIV/0!</v>
      </c>
      <c r="C58" s="141" t="e">
        <f t="shared" si="37"/>
        <v>#DIV/0!</v>
      </c>
      <c r="D58" s="141" t="e">
        <f t="shared" si="37"/>
        <v>#DIV/0!</v>
      </c>
      <c r="E58" s="141" t="e">
        <f t="shared" si="37"/>
        <v>#DIV/0!</v>
      </c>
      <c r="F58" s="141">
        <f t="shared" si="37"/>
        <v>0</v>
      </c>
      <c r="G58" s="141" t="e">
        <f t="shared" si="37"/>
        <v>#DIV/0!</v>
      </c>
      <c r="H58" s="141">
        <f t="shared" si="37"/>
        <v>0</v>
      </c>
      <c r="I58" s="145" t="e">
        <f>+F58/H58</f>
        <v>#DIV/0!</v>
      </c>
      <c r="J58" s="141">
        <f>AVERAGE(J45:J57)</f>
        <v>0</v>
      </c>
      <c r="K58" s="141" t="e">
        <f>AVERAGE(K45:K57)</f>
        <v>#DIV/0!</v>
      </c>
      <c r="L58" s="143" t="e">
        <f t="shared" si="35"/>
        <v>#DIV/0!</v>
      </c>
      <c r="N58" s="1020" t="e">
        <f t="shared" ref="N58:AC58" si="38">AVERAGE(N45:N57)</f>
        <v>#DIV/0!</v>
      </c>
      <c r="O58" s="1021" t="e">
        <f t="shared" si="38"/>
        <v>#DIV/0!</v>
      </c>
      <c r="P58" s="1021" t="e">
        <f t="shared" si="38"/>
        <v>#DIV/0!</v>
      </c>
      <c r="Q58" s="1021" t="e">
        <f t="shared" si="38"/>
        <v>#DIV/0!</v>
      </c>
      <c r="R58" s="1021">
        <f t="shared" si="38"/>
        <v>0</v>
      </c>
      <c r="S58" s="1021" t="e">
        <f t="shared" si="38"/>
        <v>#DIV/0!</v>
      </c>
      <c r="T58" s="1022" t="e">
        <f t="shared" si="38"/>
        <v>#DIV/0!</v>
      </c>
      <c r="U58" s="1021" t="e">
        <f t="shared" si="38"/>
        <v>#DIV/0!</v>
      </c>
      <c r="V58" s="1021" t="e">
        <f t="shared" si="38"/>
        <v>#DIV/0!</v>
      </c>
      <c r="W58" s="1021" t="e">
        <f t="shared" si="38"/>
        <v>#DIV/0!</v>
      </c>
      <c r="X58" s="1031">
        <f t="shared" si="38"/>
        <v>0</v>
      </c>
      <c r="Z58" s="1024" t="e">
        <f t="shared" si="38"/>
        <v>#DIV/0!</v>
      </c>
      <c r="AA58" s="1025" t="e">
        <f t="shared" si="38"/>
        <v>#DIV/0!</v>
      </c>
      <c r="AB58" s="1025" t="e">
        <f t="shared" si="38"/>
        <v>#DIV/0!</v>
      </c>
      <c r="AC58" s="1025" t="e">
        <f t="shared" si="38"/>
        <v>#DIV/0!</v>
      </c>
      <c r="AD58" s="1026" t="e">
        <f t="shared" si="32"/>
        <v>#DIV/0!</v>
      </c>
    </row>
    <row r="59" spans="1:30" ht="16" thickBot="1" x14ac:dyDescent="0.25">
      <c r="A59" s="1337" t="s">
        <v>610</v>
      </c>
      <c r="B59" s="1959" t="e">
        <f>B58/$F58</f>
        <v>#DIV/0!</v>
      </c>
      <c r="C59" s="1959" t="e">
        <f>C58/$F58</f>
        <v>#DIV/0!</v>
      </c>
      <c r="D59" s="1959" t="e">
        <f>D58/$F58</f>
        <v>#DIV/0!</v>
      </c>
      <c r="E59" s="1961" t="e">
        <f>E58/$F58</f>
        <v>#DIV/0!</v>
      </c>
      <c r="F59" s="1960" t="e">
        <f>F58/$F58</f>
        <v>#DIV/0!</v>
      </c>
    </row>
    <row r="60" spans="1:30" ht="16" thickBot="1" x14ac:dyDescent="0.25"/>
    <row r="61" spans="1:30" ht="16" thickBot="1" x14ac:dyDescent="0.25">
      <c r="N61" s="2121" t="s">
        <v>573</v>
      </c>
      <c r="O61" s="2122"/>
      <c r="P61" s="2122"/>
      <c r="Q61" s="2122"/>
      <c r="R61" s="2122"/>
      <c r="S61" s="2122"/>
      <c r="T61" s="2122"/>
      <c r="U61" s="2122"/>
      <c r="V61" s="2122"/>
      <c r="W61" s="2122"/>
      <c r="X61" s="2123"/>
    </row>
    <row r="62" spans="1:30" ht="16" thickBot="1" x14ac:dyDescent="0.25">
      <c r="A62" s="994" t="s">
        <v>502</v>
      </c>
      <c r="B62" s="995"/>
      <c r="C62" s="996"/>
      <c r="D62" s="996"/>
      <c r="E62" s="997"/>
      <c r="F62" s="996"/>
      <c r="G62" s="997"/>
      <c r="H62" s="997"/>
      <c r="I62" s="997"/>
      <c r="J62" s="996"/>
      <c r="K62" s="996"/>
      <c r="L62" s="1288"/>
      <c r="N62" s="2127" t="s">
        <v>575</v>
      </c>
      <c r="O62" s="2128"/>
      <c r="P62" s="2128"/>
      <c r="Q62" s="2128"/>
      <c r="R62" s="2129"/>
      <c r="S62" s="2130" t="s">
        <v>576</v>
      </c>
      <c r="T62" s="2130"/>
      <c r="U62" s="2130"/>
      <c r="V62" s="2130"/>
      <c r="W62" s="2131"/>
      <c r="X62" s="998" t="s">
        <v>577</v>
      </c>
      <c r="Z62" s="2124" t="s">
        <v>612</v>
      </c>
      <c r="AA62" s="2125"/>
      <c r="AB62" s="2125"/>
      <c r="AC62" s="2125"/>
      <c r="AD62" s="2126"/>
    </row>
    <row r="63" spans="1:30" x14ac:dyDescent="0.2">
      <c r="A63" s="999"/>
      <c r="B63" s="1000"/>
      <c r="C63" s="1001" t="s">
        <v>579</v>
      </c>
      <c r="D63" s="1001"/>
      <c r="E63" s="1002"/>
      <c r="F63" s="1001" t="s">
        <v>580</v>
      </c>
      <c r="G63" s="1002"/>
      <c r="H63" s="1002"/>
      <c r="I63" s="1002"/>
      <c r="J63" s="1001" t="s">
        <v>581</v>
      </c>
      <c r="K63" s="1001" t="s">
        <v>582</v>
      </c>
      <c r="L63" s="1003" t="s">
        <v>583</v>
      </c>
      <c r="N63" s="1004"/>
      <c r="O63" s="1001" t="s">
        <v>579</v>
      </c>
      <c r="P63" s="1001"/>
      <c r="Q63" s="1002"/>
      <c r="R63" s="1002"/>
      <c r="S63" s="1002"/>
      <c r="T63" s="1001" t="s">
        <v>584</v>
      </c>
      <c r="U63" s="1002"/>
      <c r="V63" s="1001" t="s">
        <v>245</v>
      </c>
      <c r="W63" s="1002"/>
      <c r="X63" s="1003"/>
      <c r="Z63" s="1004"/>
      <c r="AA63" s="1001" t="s">
        <v>579</v>
      </c>
      <c r="AB63" s="1001"/>
      <c r="AC63" s="1002"/>
      <c r="AD63" s="1005" t="s">
        <v>585</v>
      </c>
    </row>
    <row r="64" spans="1:30" x14ac:dyDescent="0.2">
      <c r="A64" s="1006" t="s">
        <v>513</v>
      </c>
      <c r="B64" s="1000"/>
      <c r="C64" s="1001" t="s">
        <v>182</v>
      </c>
      <c r="D64" s="1001"/>
      <c r="E64" s="1001"/>
      <c r="F64" s="1001" t="s">
        <v>586</v>
      </c>
      <c r="G64" s="1001" t="s">
        <v>1546</v>
      </c>
      <c r="H64" s="1001"/>
      <c r="I64" s="1001" t="s">
        <v>588</v>
      </c>
      <c r="J64" s="1001" t="s">
        <v>589</v>
      </c>
      <c r="K64" s="1001" t="s">
        <v>586</v>
      </c>
      <c r="L64" s="1003" t="s">
        <v>590</v>
      </c>
      <c r="N64" s="1004"/>
      <c r="O64" s="1001" t="s">
        <v>182</v>
      </c>
      <c r="P64" s="1001"/>
      <c r="Q64" s="1001"/>
      <c r="R64" s="1001" t="s">
        <v>591</v>
      </c>
      <c r="S64" s="1001" t="s">
        <v>592</v>
      </c>
      <c r="T64" s="1001" t="s">
        <v>593</v>
      </c>
      <c r="U64" s="1001" t="s">
        <v>594</v>
      </c>
      <c r="V64" s="1001" t="s">
        <v>595</v>
      </c>
      <c r="W64" s="1001" t="s">
        <v>596</v>
      </c>
      <c r="X64" s="1003" t="s">
        <v>583</v>
      </c>
      <c r="Z64" s="1004"/>
      <c r="AA64" s="1001" t="s">
        <v>182</v>
      </c>
      <c r="AB64" s="1001"/>
      <c r="AC64" s="1001"/>
      <c r="AD64" s="1005" t="s">
        <v>583</v>
      </c>
    </row>
    <row r="65" spans="1:30" ht="16" thickBot="1" x14ac:dyDescent="0.25">
      <c r="A65" s="1007" t="s">
        <v>597</v>
      </c>
      <c r="B65" s="1008" t="s">
        <v>247</v>
      </c>
      <c r="C65" s="1009" t="s">
        <v>598</v>
      </c>
      <c r="D65" s="1009" t="s">
        <v>245</v>
      </c>
      <c r="E65" s="1009" t="s">
        <v>244</v>
      </c>
      <c r="F65" s="1009" t="s">
        <v>599</v>
      </c>
      <c r="G65" s="1009" t="s">
        <v>600</v>
      </c>
      <c r="H65" s="1009" t="s">
        <v>601</v>
      </c>
      <c r="I65" s="1009" t="s">
        <v>602</v>
      </c>
      <c r="J65" s="1009" t="s">
        <v>603</v>
      </c>
      <c r="K65" s="1009" t="s">
        <v>604</v>
      </c>
      <c r="L65" s="1333" t="s">
        <v>603</v>
      </c>
      <c r="N65" s="1027" t="s">
        <v>247</v>
      </c>
      <c r="O65" s="1028" t="s">
        <v>598</v>
      </c>
      <c r="P65" s="1028" t="s">
        <v>245</v>
      </c>
      <c r="Q65" s="1028" t="s">
        <v>244</v>
      </c>
      <c r="R65" s="1028"/>
      <c r="S65" s="1028" t="s">
        <v>605</v>
      </c>
      <c r="T65" s="1028" t="s">
        <v>606</v>
      </c>
      <c r="U65" s="1028" t="s">
        <v>607</v>
      </c>
      <c r="V65" s="1028" t="s">
        <v>608</v>
      </c>
      <c r="W65" s="1028" t="s">
        <v>275</v>
      </c>
      <c r="X65" s="1029" t="s">
        <v>585</v>
      </c>
      <c r="Z65" s="1010" t="s">
        <v>247</v>
      </c>
      <c r="AA65" s="1009" t="s">
        <v>598</v>
      </c>
      <c r="AB65" s="1009" t="s">
        <v>245</v>
      </c>
      <c r="AC65" s="1009" t="s">
        <v>244</v>
      </c>
      <c r="AD65" s="1334" t="s">
        <v>609</v>
      </c>
    </row>
    <row r="66" spans="1:30" x14ac:dyDescent="0.2">
      <c r="A66" s="1289">
        <f t="shared" ref="A66:A76" si="39">EOMONTH(A67,-1)</f>
        <v>43404</v>
      </c>
      <c r="B66" s="95"/>
      <c r="C66" s="95"/>
      <c r="D66" s="95"/>
      <c r="E66" s="95"/>
      <c r="F66" s="95">
        <f t="shared" ref="F66:F78" si="40">SUM(B66:E66)</f>
        <v>0</v>
      </c>
      <c r="G66" s="95"/>
      <c r="H66" s="95">
        <f>+G66*(DAY(A66))</f>
        <v>0</v>
      </c>
      <c r="I66" s="142" t="e">
        <f>+F66/H66</f>
        <v>#DIV/0!</v>
      </c>
      <c r="J66" s="1011">
        <f t="shared" ref="J66:J78" si="41">+F66/(DAY(A66))</f>
        <v>0</v>
      </c>
      <c r="K66" s="95"/>
      <c r="L66" s="1290" t="e">
        <f>+K66/F66</f>
        <v>#DIV/0!</v>
      </c>
      <c r="N66" s="1012"/>
      <c r="O66" s="1013"/>
      <c r="P66" s="1013"/>
      <c r="Q66" s="1013"/>
      <c r="R66" s="1013">
        <f t="shared" ref="R66:R75" si="42">+N66+O66+P66+Q66</f>
        <v>0</v>
      </c>
      <c r="S66" s="1013"/>
      <c r="T66" s="1013"/>
      <c r="U66" s="1013"/>
      <c r="V66" s="1013"/>
      <c r="W66" s="1013"/>
      <c r="X66" s="1015">
        <f t="shared" ref="X66:X75" si="43">+R66+S66+U66+V66+W66+T66</f>
        <v>0</v>
      </c>
      <c r="Z66" s="1016" t="e">
        <f t="shared" ref="Z66:AD79" si="44">+N66/B66</f>
        <v>#DIV/0!</v>
      </c>
      <c r="AA66" s="1017" t="e">
        <f t="shared" si="44"/>
        <v>#DIV/0!</v>
      </c>
      <c r="AB66" s="1017" t="e">
        <f t="shared" si="44"/>
        <v>#DIV/0!</v>
      </c>
      <c r="AC66" s="1017" t="e">
        <f t="shared" si="44"/>
        <v>#DIV/0!</v>
      </c>
      <c r="AD66" s="1018" t="e">
        <f>+R66/F66</f>
        <v>#DIV/0!</v>
      </c>
    </row>
    <row r="67" spans="1:30" x14ac:dyDescent="0.2">
      <c r="A67" s="98">
        <f t="shared" si="39"/>
        <v>43434</v>
      </c>
      <c r="B67" s="1011"/>
      <c r="C67" s="1011"/>
      <c r="D67" s="1011"/>
      <c r="E67" s="1011"/>
      <c r="F67" s="1011">
        <f t="shared" si="40"/>
        <v>0</v>
      </c>
      <c r="G67" s="1011"/>
      <c r="H67" s="1011">
        <f t="shared" ref="H67:H78" si="45">+G67*(DAY(A67))</f>
        <v>0</v>
      </c>
      <c r="I67" s="1019" t="e">
        <f t="shared" ref="I67:I79" si="46">+F67/H67</f>
        <v>#DIV/0!</v>
      </c>
      <c r="J67" s="1011">
        <f t="shared" si="41"/>
        <v>0</v>
      </c>
      <c r="K67" s="1011"/>
      <c r="L67" s="898" t="e">
        <f t="shared" ref="L67:L79" si="47">+K67/F67</f>
        <v>#DIV/0!</v>
      </c>
      <c r="N67" s="1012"/>
      <c r="O67" s="1013"/>
      <c r="P67" s="1013"/>
      <c r="Q67" s="1013"/>
      <c r="R67" s="1013">
        <f t="shared" si="42"/>
        <v>0</v>
      </c>
      <c r="S67" s="1013"/>
      <c r="T67" s="1013"/>
      <c r="U67" s="1013"/>
      <c r="V67" s="1013"/>
      <c r="W67" s="1013"/>
      <c r="X67" s="1015">
        <f t="shared" si="43"/>
        <v>0</v>
      </c>
      <c r="Z67" s="1016" t="e">
        <f t="shared" si="44"/>
        <v>#DIV/0!</v>
      </c>
      <c r="AA67" s="1017" t="e">
        <f t="shared" si="44"/>
        <v>#DIV/0!</v>
      </c>
      <c r="AB67" s="1017" t="e">
        <f t="shared" si="44"/>
        <v>#DIV/0!</v>
      </c>
      <c r="AC67" s="1017" t="e">
        <f t="shared" si="44"/>
        <v>#DIV/0!</v>
      </c>
      <c r="AD67" s="1018" t="e">
        <f t="shared" si="44"/>
        <v>#DIV/0!</v>
      </c>
    </row>
    <row r="68" spans="1:30" x14ac:dyDescent="0.2">
      <c r="A68" s="98">
        <f t="shared" si="39"/>
        <v>43465</v>
      </c>
      <c r="B68" s="1011"/>
      <c r="C68" s="1011"/>
      <c r="D68" s="1011"/>
      <c r="E68" s="1011"/>
      <c r="F68" s="1011">
        <f t="shared" si="40"/>
        <v>0</v>
      </c>
      <c r="G68" s="1011"/>
      <c r="H68" s="1011">
        <f t="shared" si="45"/>
        <v>0</v>
      </c>
      <c r="I68" s="1019" t="e">
        <f t="shared" si="46"/>
        <v>#DIV/0!</v>
      </c>
      <c r="J68" s="1011">
        <f t="shared" si="41"/>
        <v>0</v>
      </c>
      <c r="K68" s="1011"/>
      <c r="L68" s="898" t="e">
        <f t="shared" si="47"/>
        <v>#DIV/0!</v>
      </c>
      <c r="N68" s="1012"/>
      <c r="O68" s="1013"/>
      <c r="P68" s="1013"/>
      <c r="Q68" s="1013"/>
      <c r="R68" s="1013">
        <f t="shared" si="42"/>
        <v>0</v>
      </c>
      <c r="S68" s="1013"/>
      <c r="T68" s="1013"/>
      <c r="U68" s="1013"/>
      <c r="V68" s="1013"/>
      <c r="W68" s="1013"/>
      <c r="X68" s="1015">
        <f t="shared" si="43"/>
        <v>0</v>
      </c>
      <c r="Z68" s="1016" t="e">
        <f t="shared" si="44"/>
        <v>#DIV/0!</v>
      </c>
      <c r="AA68" s="1017" t="e">
        <f t="shared" si="44"/>
        <v>#DIV/0!</v>
      </c>
      <c r="AB68" s="1017" t="e">
        <f t="shared" si="44"/>
        <v>#DIV/0!</v>
      </c>
      <c r="AC68" s="1017" t="e">
        <f t="shared" si="44"/>
        <v>#DIV/0!</v>
      </c>
      <c r="AD68" s="1018" t="e">
        <f t="shared" si="44"/>
        <v>#DIV/0!</v>
      </c>
    </row>
    <row r="69" spans="1:30" x14ac:dyDescent="0.2">
      <c r="A69" s="98">
        <f t="shared" si="39"/>
        <v>43496</v>
      </c>
      <c r="B69" s="1011"/>
      <c r="C69" s="1011"/>
      <c r="D69" s="1011"/>
      <c r="E69" s="1011"/>
      <c r="F69" s="1011">
        <f t="shared" si="40"/>
        <v>0</v>
      </c>
      <c r="G69" s="1011"/>
      <c r="H69" s="1011">
        <f t="shared" si="45"/>
        <v>0</v>
      </c>
      <c r="I69" s="1019" t="e">
        <f t="shared" si="46"/>
        <v>#DIV/0!</v>
      </c>
      <c r="J69" s="1011">
        <f t="shared" si="41"/>
        <v>0</v>
      </c>
      <c r="K69" s="1011"/>
      <c r="L69" s="898" t="e">
        <f t="shared" si="47"/>
        <v>#DIV/0!</v>
      </c>
      <c r="N69" s="1012"/>
      <c r="O69" s="1013"/>
      <c r="P69" s="1013"/>
      <c r="Q69" s="1013"/>
      <c r="R69" s="1013">
        <f t="shared" si="42"/>
        <v>0</v>
      </c>
      <c r="S69" s="1013"/>
      <c r="T69" s="1013"/>
      <c r="U69" s="1013"/>
      <c r="V69" s="1013"/>
      <c r="W69" s="1013"/>
      <c r="X69" s="1015">
        <f t="shared" si="43"/>
        <v>0</v>
      </c>
      <c r="Z69" s="1016" t="e">
        <f t="shared" si="44"/>
        <v>#DIV/0!</v>
      </c>
      <c r="AA69" s="1017" t="e">
        <f t="shared" si="44"/>
        <v>#DIV/0!</v>
      </c>
      <c r="AB69" s="1017" t="e">
        <f t="shared" si="44"/>
        <v>#DIV/0!</v>
      </c>
      <c r="AC69" s="1017" t="e">
        <f t="shared" si="44"/>
        <v>#DIV/0!</v>
      </c>
      <c r="AD69" s="1018" t="e">
        <f t="shared" si="44"/>
        <v>#DIV/0!</v>
      </c>
    </row>
    <row r="70" spans="1:30" x14ac:dyDescent="0.2">
      <c r="A70" s="98">
        <f t="shared" si="39"/>
        <v>43524</v>
      </c>
      <c r="B70" s="1011"/>
      <c r="C70" s="1011"/>
      <c r="D70" s="1011"/>
      <c r="E70" s="1011"/>
      <c r="F70" s="1011">
        <f t="shared" si="40"/>
        <v>0</v>
      </c>
      <c r="G70" s="1011"/>
      <c r="H70" s="1011">
        <f t="shared" si="45"/>
        <v>0</v>
      </c>
      <c r="I70" s="1019" t="e">
        <f t="shared" si="46"/>
        <v>#DIV/0!</v>
      </c>
      <c r="J70" s="1011">
        <f t="shared" si="41"/>
        <v>0</v>
      </c>
      <c r="K70" s="1011"/>
      <c r="L70" s="898" t="e">
        <f t="shared" si="47"/>
        <v>#DIV/0!</v>
      </c>
      <c r="N70" s="1012"/>
      <c r="O70" s="1013"/>
      <c r="P70" s="1013"/>
      <c r="Q70" s="1013"/>
      <c r="R70" s="1013">
        <f t="shared" si="42"/>
        <v>0</v>
      </c>
      <c r="S70" s="1013"/>
      <c r="T70" s="1013"/>
      <c r="U70" s="1013"/>
      <c r="V70" s="1013"/>
      <c r="W70" s="1013"/>
      <c r="X70" s="1015">
        <f t="shared" si="43"/>
        <v>0</v>
      </c>
      <c r="Z70" s="1016" t="e">
        <f t="shared" si="44"/>
        <v>#DIV/0!</v>
      </c>
      <c r="AA70" s="1017" t="e">
        <f t="shared" si="44"/>
        <v>#DIV/0!</v>
      </c>
      <c r="AB70" s="1017" t="e">
        <f t="shared" si="44"/>
        <v>#DIV/0!</v>
      </c>
      <c r="AC70" s="1017" t="e">
        <f t="shared" si="44"/>
        <v>#DIV/0!</v>
      </c>
      <c r="AD70" s="1018" t="e">
        <f t="shared" si="44"/>
        <v>#DIV/0!</v>
      </c>
    </row>
    <row r="71" spans="1:30" x14ac:dyDescent="0.2">
      <c r="A71" s="98">
        <f t="shared" si="39"/>
        <v>43555</v>
      </c>
      <c r="B71" s="1011"/>
      <c r="C71" s="1011"/>
      <c r="D71" s="1011"/>
      <c r="E71" s="1011"/>
      <c r="F71" s="1011">
        <f t="shared" si="40"/>
        <v>0</v>
      </c>
      <c r="G71" s="1011"/>
      <c r="H71" s="1011">
        <f t="shared" si="45"/>
        <v>0</v>
      </c>
      <c r="I71" s="1019" t="e">
        <f t="shared" si="46"/>
        <v>#DIV/0!</v>
      </c>
      <c r="J71" s="1011">
        <f t="shared" si="41"/>
        <v>0</v>
      </c>
      <c r="K71" s="1011"/>
      <c r="L71" s="898" t="e">
        <f t="shared" si="47"/>
        <v>#DIV/0!</v>
      </c>
      <c r="N71" s="1012"/>
      <c r="O71" s="1013"/>
      <c r="P71" s="1013"/>
      <c r="Q71" s="1013"/>
      <c r="R71" s="1013">
        <f t="shared" si="42"/>
        <v>0</v>
      </c>
      <c r="S71" s="1013"/>
      <c r="T71" s="1013"/>
      <c r="U71" s="1013"/>
      <c r="V71" s="1013"/>
      <c r="W71" s="1013"/>
      <c r="X71" s="1015">
        <f t="shared" si="43"/>
        <v>0</v>
      </c>
      <c r="Z71" s="1016" t="e">
        <f t="shared" si="44"/>
        <v>#DIV/0!</v>
      </c>
      <c r="AA71" s="1017" t="e">
        <f t="shared" si="44"/>
        <v>#DIV/0!</v>
      </c>
      <c r="AB71" s="1017" t="e">
        <f t="shared" si="44"/>
        <v>#DIV/0!</v>
      </c>
      <c r="AC71" s="1017" t="e">
        <f t="shared" si="44"/>
        <v>#DIV/0!</v>
      </c>
      <c r="AD71" s="1018" t="e">
        <f t="shared" si="44"/>
        <v>#DIV/0!</v>
      </c>
    </row>
    <row r="72" spans="1:30" x14ac:dyDescent="0.2">
      <c r="A72" s="98">
        <f t="shared" si="39"/>
        <v>43585</v>
      </c>
      <c r="B72" s="1011"/>
      <c r="C72" s="1011"/>
      <c r="D72" s="1011"/>
      <c r="E72" s="1011"/>
      <c r="F72" s="1011">
        <f t="shared" si="40"/>
        <v>0</v>
      </c>
      <c r="G72" s="1011"/>
      <c r="H72" s="1011">
        <f t="shared" si="45"/>
        <v>0</v>
      </c>
      <c r="I72" s="1019" t="e">
        <f t="shared" si="46"/>
        <v>#DIV/0!</v>
      </c>
      <c r="J72" s="1011">
        <f t="shared" si="41"/>
        <v>0</v>
      </c>
      <c r="K72" s="1011"/>
      <c r="L72" s="898" t="e">
        <f t="shared" si="47"/>
        <v>#DIV/0!</v>
      </c>
      <c r="N72" s="1012"/>
      <c r="O72" s="1013"/>
      <c r="P72" s="1013"/>
      <c r="Q72" s="1013"/>
      <c r="R72" s="1013">
        <f t="shared" si="42"/>
        <v>0</v>
      </c>
      <c r="S72" s="1013"/>
      <c r="T72" s="1013"/>
      <c r="U72" s="1013"/>
      <c r="V72" s="1013"/>
      <c r="W72" s="1013"/>
      <c r="X72" s="1015">
        <f t="shared" si="43"/>
        <v>0</v>
      </c>
      <c r="Z72" s="1016" t="e">
        <f t="shared" si="44"/>
        <v>#DIV/0!</v>
      </c>
      <c r="AA72" s="1017" t="e">
        <f t="shared" si="44"/>
        <v>#DIV/0!</v>
      </c>
      <c r="AB72" s="1017" t="e">
        <f t="shared" si="44"/>
        <v>#DIV/0!</v>
      </c>
      <c r="AC72" s="1017" t="e">
        <f t="shared" si="44"/>
        <v>#DIV/0!</v>
      </c>
      <c r="AD72" s="1018" t="e">
        <f t="shared" si="44"/>
        <v>#DIV/0!</v>
      </c>
    </row>
    <row r="73" spans="1:30" x14ac:dyDescent="0.2">
      <c r="A73" s="98">
        <f t="shared" si="39"/>
        <v>43616</v>
      </c>
      <c r="B73" s="1011"/>
      <c r="C73" s="1011"/>
      <c r="D73" s="1011"/>
      <c r="E73" s="1011"/>
      <c r="F73" s="1011">
        <f t="shared" si="40"/>
        <v>0</v>
      </c>
      <c r="G73" s="1011"/>
      <c r="H73" s="1011">
        <f t="shared" si="45"/>
        <v>0</v>
      </c>
      <c r="I73" s="1019" t="e">
        <f t="shared" si="46"/>
        <v>#DIV/0!</v>
      </c>
      <c r="J73" s="1011">
        <f t="shared" si="41"/>
        <v>0</v>
      </c>
      <c r="K73" s="1011"/>
      <c r="L73" s="898" t="e">
        <f t="shared" si="47"/>
        <v>#DIV/0!</v>
      </c>
      <c r="N73" s="1012"/>
      <c r="O73" s="1013"/>
      <c r="P73" s="1013"/>
      <c r="Q73" s="1013"/>
      <c r="R73" s="1013">
        <f t="shared" si="42"/>
        <v>0</v>
      </c>
      <c r="S73" s="1013"/>
      <c r="T73" s="1013"/>
      <c r="U73" s="1013"/>
      <c r="V73" s="1013"/>
      <c r="W73" s="1013"/>
      <c r="X73" s="1015">
        <f t="shared" si="43"/>
        <v>0</v>
      </c>
      <c r="Z73" s="1016" t="e">
        <f t="shared" si="44"/>
        <v>#DIV/0!</v>
      </c>
      <c r="AA73" s="1017" t="e">
        <f t="shared" si="44"/>
        <v>#DIV/0!</v>
      </c>
      <c r="AB73" s="1017" t="e">
        <f t="shared" si="44"/>
        <v>#DIV/0!</v>
      </c>
      <c r="AC73" s="1017" t="e">
        <f t="shared" si="44"/>
        <v>#DIV/0!</v>
      </c>
      <c r="AD73" s="1018" t="e">
        <f t="shared" si="44"/>
        <v>#DIV/0!</v>
      </c>
    </row>
    <row r="74" spans="1:30" x14ac:dyDescent="0.2">
      <c r="A74" s="98">
        <f t="shared" si="39"/>
        <v>43646</v>
      </c>
      <c r="B74" s="1011"/>
      <c r="C74" s="1011"/>
      <c r="D74" s="1011"/>
      <c r="E74" s="1011"/>
      <c r="F74" s="1011">
        <f t="shared" si="40"/>
        <v>0</v>
      </c>
      <c r="G74" s="1011"/>
      <c r="H74" s="1011">
        <f t="shared" si="45"/>
        <v>0</v>
      </c>
      <c r="I74" s="1019" t="e">
        <f t="shared" si="46"/>
        <v>#DIV/0!</v>
      </c>
      <c r="J74" s="1011">
        <f t="shared" si="41"/>
        <v>0</v>
      </c>
      <c r="K74" s="1011"/>
      <c r="L74" s="898" t="e">
        <f t="shared" si="47"/>
        <v>#DIV/0!</v>
      </c>
      <c r="N74" s="1012"/>
      <c r="O74" s="1013"/>
      <c r="P74" s="1013"/>
      <c r="Q74" s="1013"/>
      <c r="R74" s="1013">
        <f t="shared" si="42"/>
        <v>0</v>
      </c>
      <c r="S74" s="1013"/>
      <c r="T74" s="1013"/>
      <c r="U74" s="1013"/>
      <c r="V74" s="1013"/>
      <c r="W74" s="1013"/>
      <c r="X74" s="1015">
        <f t="shared" si="43"/>
        <v>0</v>
      </c>
      <c r="Z74" s="1016" t="e">
        <f t="shared" si="44"/>
        <v>#DIV/0!</v>
      </c>
      <c r="AA74" s="1017" t="e">
        <f t="shared" si="44"/>
        <v>#DIV/0!</v>
      </c>
      <c r="AB74" s="1017" t="e">
        <f t="shared" si="44"/>
        <v>#DIV/0!</v>
      </c>
      <c r="AC74" s="1017" t="e">
        <f t="shared" si="44"/>
        <v>#DIV/0!</v>
      </c>
      <c r="AD74" s="1018" t="e">
        <f t="shared" si="44"/>
        <v>#DIV/0!</v>
      </c>
    </row>
    <row r="75" spans="1:30" x14ac:dyDescent="0.2">
      <c r="A75" s="98">
        <f t="shared" si="39"/>
        <v>43677</v>
      </c>
      <c r="B75" s="1011"/>
      <c r="C75" s="1011"/>
      <c r="D75" s="1011"/>
      <c r="E75" s="1011"/>
      <c r="F75" s="1011">
        <f t="shared" si="40"/>
        <v>0</v>
      </c>
      <c r="G75" s="1011"/>
      <c r="H75" s="1011">
        <f t="shared" si="45"/>
        <v>0</v>
      </c>
      <c r="I75" s="1019" t="e">
        <f t="shared" si="46"/>
        <v>#DIV/0!</v>
      </c>
      <c r="J75" s="1011">
        <f t="shared" si="41"/>
        <v>0</v>
      </c>
      <c r="K75" s="1011"/>
      <c r="L75" s="898" t="e">
        <f t="shared" si="47"/>
        <v>#DIV/0!</v>
      </c>
      <c r="N75" s="1012"/>
      <c r="O75" s="1013"/>
      <c r="P75" s="1013"/>
      <c r="Q75" s="1013"/>
      <c r="R75" s="1013">
        <f t="shared" si="42"/>
        <v>0</v>
      </c>
      <c r="S75" s="1013"/>
      <c r="T75" s="1013"/>
      <c r="U75" s="1013"/>
      <c r="V75" s="1013"/>
      <c r="W75" s="1013"/>
      <c r="X75" s="1015">
        <f t="shared" si="43"/>
        <v>0</v>
      </c>
      <c r="Z75" s="1016" t="e">
        <f t="shared" si="44"/>
        <v>#DIV/0!</v>
      </c>
      <c r="AA75" s="1017" t="e">
        <f t="shared" si="44"/>
        <v>#DIV/0!</v>
      </c>
      <c r="AB75" s="1017" t="e">
        <f t="shared" si="44"/>
        <v>#DIV/0!</v>
      </c>
      <c r="AC75" s="1017" t="e">
        <f t="shared" si="44"/>
        <v>#DIV/0!</v>
      </c>
      <c r="AD75" s="1018" t="e">
        <f t="shared" si="44"/>
        <v>#DIV/0!</v>
      </c>
    </row>
    <row r="76" spans="1:30" x14ac:dyDescent="0.2">
      <c r="A76" s="98">
        <f t="shared" si="39"/>
        <v>43708</v>
      </c>
      <c r="B76" s="1011"/>
      <c r="C76" s="1011"/>
      <c r="D76" s="1011"/>
      <c r="E76" s="1011"/>
      <c r="F76" s="1011">
        <f t="shared" si="40"/>
        <v>0</v>
      </c>
      <c r="G76" s="1011"/>
      <c r="H76" s="1011">
        <f t="shared" si="45"/>
        <v>0</v>
      </c>
      <c r="I76" s="1019" t="e">
        <f t="shared" si="46"/>
        <v>#DIV/0!</v>
      </c>
      <c r="J76" s="1011">
        <f t="shared" si="41"/>
        <v>0</v>
      </c>
      <c r="K76" s="1011"/>
      <c r="L76" s="898" t="e">
        <f t="shared" si="47"/>
        <v>#DIV/0!</v>
      </c>
      <c r="N76" s="1012"/>
      <c r="O76" s="1013"/>
      <c r="P76" s="1013"/>
      <c r="Q76" s="1013"/>
      <c r="R76" s="1013">
        <f>+N76+O76+P76+Q76</f>
        <v>0</v>
      </c>
      <c r="S76" s="1013"/>
      <c r="T76" s="1013"/>
      <c r="U76" s="1013"/>
      <c r="V76" s="1013"/>
      <c r="W76" s="1013"/>
      <c r="X76" s="1015">
        <f>+R76+S76+U76+V76+W76+T76</f>
        <v>0</v>
      </c>
      <c r="Z76" s="1016" t="e">
        <f>+N76/B76</f>
        <v>#DIV/0!</v>
      </c>
      <c r="AA76" s="1017" t="e">
        <f>+O76/C76</f>
        <v>#DIV/0!</v>
      </c>
      <c r="AB76" s="1017" t="e">
        <f>+P76/D76</f>
        <v>#DIV/0!</v>
      </c>
      <c r="AC76" s="1017" t="e">
        <f>+Q76/E76</f>
        <v>#DIV/0!</v>
      </c>
      <c r="AD76" s="1018" t="e">
        <f t="shared" si="44"/>
        <v>#DIV/0!</v>
      </c>
    </row>
    <row r="77" spans="1:30" x14ac:dyDescent="0.2">
      <c r="A77" s="98">
        <f>EOMONTH(A78,-1)</f>
        <v>43738</v>
      </c>
      <c r="B77" s="1011"/>
      <c r="C77" s="1011"/>
      <c r="D77" s="1011"/>
      <c r="E77" s="1011"/>
      <c r="F77" s="1011">
        <f t="shared" si="40"/>
        <v>0</v>
      </c>
      <c r="G77" s="1011"/>
      <c r="H77" s="1011">
        <f t="shared" si="45"/>
        <v>0</v>
      </c>
      <c r="I77" s="1019" t="e">
        <f t="shared" si="46"/>
        <v>#DIV/0!</v>
      </c>
      <c r="J77" s="1011">
        <f t="shared" si="41"/>
        <v>0</v>
      </c>
      <c r="K77" s="1011"/>
      <c r="L77" s="898" t="e">
        <f t="shared" si="47"/>
        <v>#DIV/0!</v>
      </c>
      <c r="N77" s="1012"/>
      <c r="O77" s="1013"/>
      <c r="P77" s="1013"/>
      <c r="Q77" s="1013"/>
      <c r="R77" s="1013">
        <f>+N77+O77+P77+Q77</f>
        <v>0</v>
      </c>
      <c r="S77" s="1013"/>
      <c r="T77" s="1014"/>
      <c r="U77" s="1013"/>
      <c r="V77" s="1013"/>
      <c r="W77" s="1013"/>
      <c r="X77" s="1015">
        <f>+R77+S77+U77+V77+W77+T77</f>
        <v>0</v>
      </c>
      <c r="Z77" s="1016" t="e">
        <f t="shared" ref="Z77:AC78" si="48">+N77/B77</f>
        <v>#DIV/0!</v>
      </c>
      <c r="AA77" s="1017" t="e">
        <f t="shared" si="48"/>
        <v>#DIV/0!</v>
      </c>
      <c r="AB77" s="1017" t="e">
        <f t="shared" si="48"/>
        <v>#DIV/0!</v>
      </c>
      <c r="AC77" s="1017" t="e">
        <f t="shared" si="48"/>
        <v>#DIV/0!</v>
      </c>
      <c r="AD77" s="1018" t="e">
        <f t="shared" si="44"/>
        <v>#DIV/0!</v>
      </c>
    </row>
    <row r="78" spans="1:30" ht="16" thickBot="1" x14ac:dyDescent="0.25">
      <c r="A78" s="99">
        <f>+A$34</f>
        <v>43769</v>
      </c>
      <c r="B78" s="102"/>
      <c r="C78" s="102"/>
      <c r="D78" s="102"/>
      <c r="E78" s="102"/>
      <c r="F78" s="102">
        <f t="shared" si="40"/>
        <v>0</v>
      </c>
      <c r="G78" s="102"/>
      <c r="H78" s="102">
        <f t="shared" si="45"/>
        <v>0</v>
      </c>
      <c r="I78" s="144" t="e">
        <f t="shared" si="46"/>
        <v>#DIV/0!</v>
      </c>
      <c r="J78" s="102">
        <f t="shared" si="41"/>
        <v>0</v>
      </c>
      <c r="K78" s="1011"/>
      <c r="L78" s="1335" t="e">
        <f t="shared" si="47"/>
        <v>#DIV/0!</v>
      </c>
      <c r="N78" s="1020"/>
      <c r="O78" s="1021"/>
      <c r="P78" s="1021"/>
      <c r="Q78" s="1021"/>
      <c r="R78" s="1021">
        <f>+N78+O78+P78+Q78</f>
        <v>0</v>
      </c>
      <c r="S78" s="1021"/>
      <c r="T78" s="1022"/>
      <c r="U78" s="1021"/>
      <c r="V78" s="1022"/>
      <c r="W78" s="1021"/>
      <c r="X78" s="1023">
        <f>+R78+S78+U78+V78+W78+T78</f>
        <v>0</v>
      </c>
      <c r="Z78" s="1016" t="e">
        <f t="shared" si="48"/>
        <v>#DIV/0!</v>
      </c>
      <c r="AA78" s="1017" t="e">
        <f t="shared" si="48"/>
        <v>#DIV/0!</v>
      </c>
      <c r="AB78" s="1017" t="e">
        <f t="shared" si="48"/>
        <v>#DIV/0!</v>
      </c>
      <c r="AC78" s="1017" t="e">
        <f t="shared" si="48"/>
        <v>#DIV/0!</v>
      </c>
      <c r="AD78" s="1018" t="e">
        <f t="shared" si="44"/>
        <v>#DIV/0!</v>
      </c>
    </row>
    <row r="79" spans="1:30" ht="16" thickBot="1" x14ac:dyDescent="0.25">
      <c r="A79" s="1336" t="s">
        <v>581</v>
      </c>
      <c r="B79" s="141" t="e">
        <f t="shared" ref="B79:H79" si="49">AVERAGE(B66:B78)</f>
        <v>#DIV/0!</v>
      </c>
      <c r="C79" s="141" t="e">
        <f t="shared" si="49"/>
        <v>#DIV/0!</v>
      </c>
      <c r="D79" s="141" t="e">
        <f t="shared" si="49"/>
        <v>#DIV/0!</v>
      </c>
      <c r="E79" s="141" t="e">
        <f t="shared" si="49"/>
        <v>#DIV/0!</v>
      </c>
      <c r="F79" s="141">
        <f t="shared" si="49"/>
        <v>0</v>
      </c>
      <c r="G79" s="141" t="e">
        <f t="shared" si="49"/>
        <v>#DIV/0!</v>
      </c>
      <c r="H79" s="141">
        <f t="shared" si="49"/>
        <v>0</v>
      </c>
      <c r="I79" s="145" t="e">
        <f t="shared" si="46"/>
        <v>#DIV/0!</v>
      </c>
      <c r="J79" s="141">
        <f>AVERAGE(J66:J78)</f>
        <v>0</v>
      </c>
      <c r="K79" s="141" t="e">
        <f>AVERAGE(K66:K78)</f>
        <v>#DIV/0!</v>
      </c>
      <c r="L79" s="143" t="e">
        <f t="shared" si="47"/>
        <v>#DIV/0!</v>
      </c>
      <c r="N79" s="1020" t="e">
        <f t="shared" ref="N79:X79" si="50">AVERAGE(N66:N78)</f>
        <v>#DIV/0!</v>
      </c>
      <c r="O79" s="1021" t="e">
        <f t="shared" si="50"/>
        <v>#DIV/0!</v>
      </c>
      <c r="P79" s="1021" t="e">
        <f t="shared" si="50"/>
        <v>#DIV/0!</v>
      </c>
      <c r="Q79" s="1021" t="e">
        <f t="shared" si="50"/>
        <v>#DIV/0!</v>
      </c>
      <c r="R79" s="1021">
        <f t="shared" si="50"/>
        <v>0</v>
      </c>
      <c r="S79" s="1021" t="e">
        <f t="shared" si="50"/>
        <v>#DIV/0!</v>
      </c>
      <c r="T79" s="1022" t="e">
        <f t="shared" si="50"/>
        <v>#DIV/0!</v>
      </c>
      <c r="U79" s="1021" t="e">
        <f t="shared" si="50"/>
        <v>#DIV/0!</v>
      </c>
      <c r="V79" s="1022" t="e">
        <f t="shared" si="50"/>
        <v>#DIV/0!</v>
      </c>
      <c r="W79" s="1021" t="e">
        <f t="shared" si="50"/>
        <v>#DIV/0!</v>
      </c>
      <c r="X79" s="1023">
        <f t="shared" si="50"/>
        <v>0</v>
      </c>
      <c r="Z79" s="1024" t="e">
        <f>AVERAGE(Z66:Z78)</f>
        <v>#DIV/0!</v>
      </c>
      <c r="AA79" s="1025" t="e">
        <f>AVERAGE(AA66:AA78)</f>
        <v>#DIV/0!</v>
      </c>
      <c r="AB79" s="1025" t="e">
        <f>AVERAGE(AB66:AB78)</f>
        <v>#DIV/0!</v>
      </c>
      <c r="AC79" s="1025" t="e">
        <f>AVERAGE(AC66:AC78)</f>
        <v>#DIV/0!</v>
      </c>
      <c r="AD79" s="1026" t="e">
        <f t="shared" si="44"/>
        <v>#DIV/0!</v>
      </c>
    </row>
    <row r="80" spans="1:30" ht="16" thickBot="1" x14ac:dyDescent="0.25">
      <c r="A80" s="1337" t="s">
        <v>610</v>
      </c>
      <c r="B80" s="1959" t="e">
        <f>B79/$F79</f>
        <v>#DIV/0!</v>
      </c>
      <c r="C80" s="1959" t="e">
        <f>C79/$F79</f>
        <v>#DIV/0!</v>
      </c>
      <c r="D80" s="1959" t="e">
        <f>D79/$F79</f>
        <v>#DIV/0!</v>
      </c>
      <c r="E80" s="1961" t="e">
        <f>E79/$F79</f>
        <v>#DIV/0!</v>
      </c>
      <c r="F80" s="1960" t="e">
        <f>F79/$F79</f>
        <v>#DIV/0!</v>
      </c>
      <c r="N80" s="1030"/>
      <c r="O80" s="1030"/>
      <c r="P80" s="1030"/>
      <c r="Q80" s="1030"/>
      <c r="R80" s="1030"/>
      <c r="S80" s="1030"/>
      <c r="T80" s="1030"/>
      <c r="U80" s="1030"/>
      <c r="V80" s="1030"/>
      <c r="W80" s="1030"/>
      <c r="X80" s="1030"/>
      <c r="Z80" s="1032"/>
      <c r="AA80" s="1032"/>
      <c r="AB80" s="1032"/>
      <c r="AC80" s="1032"/>
      <c r="AD80" s="1032"/>
    </row>
    <row r="81" spans="1:30" ht="16" thickBot="1" x14ac:dyDescent="0.25">
      <c r="N81" s="2121" t="s">
        <v>573</v>
      </c>
      <c r="O81" s="2122"/>
      <c r="P81" s="2122"/>
      <c r="Q81" s="2122"/>
      <c r="R81" s="2122"/>
      <c r="S81" s="2122"/>
      <c r="T81" s="2122"/>
      <c r="U81" s="2122"/>
      <c r="V81" s="2122"/>
      <c r="W81" s="2122"/>
      <c r="X81" s="2123"/>
    </row>
    <row r="82" spans="1:30" ht="16" thickBot="1" x14ac:dyDescent="0.25">
      <c r="A82" s="994" t="s">
        <v>503</v>
      </c>
      <c r="B82" s="995"/>
      <c r="C82" s="996"/>
      <c r="D82" s="996"/>
      <c r="E82" s="997"/>
      <c r="F82" s="996"/>
      <c r="G82" s="997"/>
      <c r="H82" s="997"/>
      <c r="I82" s="997"/>
      <c r="J82" s="996"/>
      <c r="K82" s="996"/>
      <c r="L82" s="1288"/>
      <c r="N82" s="2127" t="s">
        <v>575</v>
      </c>
      <c r="O82" s="2128"/>
      <c r="P82" s="2128"/>
      <c r="Q82" s="2128"/>
      <c r="R82" s="2129"/>
      <c r="S82" s="2130" t="s">
        <v>576</v>
      </c>
      <c r="T82" s="2130"/>
      <c r="U82" s="2130"/>
      <c r="V82" s="2130"/>
      <c r="W82" s="2131"/>
      <c r="X82" s="998" t="s">
        <v>577</v>
      </c>
      <c r="Z82" s="2124" t="s">
        <v>612</v>
      </c>
      <c r="AA82" s="2125"/>
      <c r="AB82" s="2125"/>
      <c r="AC82" s="2125"/>
      <c r="AD82" s="2126"/>
    </row>
    <row r="83" spans="1:30" x14ac:dyDescent="0.2">
      <c r="A83" s="999"/>
      <c r="B83" s="1000"/>
      <c r="C83" s="1001" t="s">
        <v>579</v>
      </c>
      <c r="D83" s="1001"/>
      <c r="E83" s="1002"/>
      <c r="F83" s="1001" t="s">
        <v>580</v>
      </c>
      <c r="G83" s="1002"/>
      <c r="H83" s="1002"/>
      <c r="I83" s="1002"/>
      <c r="J83" s="1001" t="s">
        <v>581</v>
      </c>
      <c r="K83" s="1001" t="s">
        <v>582</v>
      </c>
      <c r="L83" s="1003" t="s">
        <v>583</v>
      </c>
      <c r="N83" s="1004"/>
      <c r="O83" s="1001" t="s">
        <v>579</v>
      </c>
      <c r="P83" s="1001"/>
      <c r="Q83" s="1002"/>
      <c r="R83" s="1002"/>
      <c r="S83" s="1002"/>
      <c r="T83" s="1001" t="s">
        <v>584</v>
      </c>
      <c r="U83" s="1002"/>
      <c r="V83" s="1001" t="s">
        <v>245</v>
      </c>
      <c r="W83" s="1002"/>
      <c r="X83" s="1003"/>
      <c r="Z83" s="1004"/>
      <c r="AA83" s="1001" t="s">
        <v>579</v>
      </c>
      <c r="AB83" s="1001"/>
      <c r="AC83" s="1002"/>
      <c r="AD83" s="1005" t="s">
        <v>585</v>
      </c>
    </row>
    <row r="84" spans="1:30" x14ac:dyDescent="0.2">
      <c r="A84" s="1006" t="s">
        <v>513</v>
      </c>
      <c r="B84" s="1000"/>
      <c r="C84" s="1001" t="s">
        <v>182</v>
      </c>
      <c r="D84" s="1001"/>
      <c r="E84" s="1001"/>
      <c r="F84" s="1001" t="s">
        <v>586</v>
      </c>
      <c r="G84" s="1001" t="s">
        <v>1546</v>
      </c>
      <c r="H84" s="1001"/>
      <c r="I84" s="1001" t="s">
        <v>588</v>
      </c>
      <c r="J84" s="1001" t="s">
        <v>589</v>
      </c>
      <c r="K84" s="1001" t="s">
        <v>586</v>
      </c>
      <c r="L84" s="1003" t="s">
        <v>590</v>
      </c>
      <c r="N84" s="1004"/>
      <c r="O84" s="1001" t="s">
        <v>182</v>
      </c>
      <c r="P84" s="1001"/>
      <c r="Q84" s="1001"/>
      <c r="R84" s="1001" t="s">
        <v>591</v>
      </c>
      <c r="S84" s="1001" t="s">
        <v>592</v>
      </c>
      <c r="T84" s="1001" t="s">
        <v>593</v>
      </c>
      <c r="U84" s="1001" t="s">
        <v>594</v>
      </c>
      <c r="V84" s="1001" t="s">
        <v>595</v>
      </c>
      <c r="W84" s="1001" t="s">
        <v>596</v>
      </c>
      <c r="X84" s="1003" t="s">
        <v>583</v>
      </c>
      <c r="Z84" s="1004"/>
      <c r="AA84" s="1001" t="s">
        <v>182</v>
      </c>
      <c r="AB84" s="1001"/>
      <c r="AC84" s="1001"/>
      <c r="AD84" s="1005" t="s">
        <v>583</v>
      </c>
    </row>
    <row r="85" spans="1:30" ht="16" thickBot="1" x14ac:dyDescent="0.25">
      <c r="A85" s="1007" t="s">
        <v>597</v>
      </c>
      <c r="B85" s="1008" t="s">
        <v>247</v>
      </c>
      <c r="C85" s="1009" t="s">
        <v>598</v>
      </c>
      <c r="D85" s="1009" t="s">
        <v>245</v>
      </c>
      <c r="E85" s="1009" t="s">
        <v>244</v>
      </c>
      <c r="F85" s="1009" t="s">
        <v>599</v>
      </c>
      <c r="G85" s="1009" t="s">
        <v>600</v>
      </c>
      <c r="H85" s="1009" t="s">
        <v>601</v>
      </c>
      <c r="I85" s="1009" t="s">
        <v>602</v>
      </c>
      <c r="J85" s="1009" t="s">
        <v>603</v>
      </c>
      <c r="K85" s="1009" t="s">
        <v>604</v>
      </c>
      <c r="L85" s="1333" t="s">
        <v>603</v>
      </c>
      <c r="N85" s="1027" t="s">
        <v>247</v>
      </c>
      <c r="O85" s="1028" t="s">
        <v>598</v>
      </c>
      <c r="P85" s="1028" t="s">
        <v>245</v>
      </c>
      <c r="Q85" s="1028" t="s">
        <v>244</v>
      </c>
      <c r="R85" s="1028"/>
      <c r="S85" s="1028" t="s">
        <v>605</v>
      </c>
      <c r="T85" s="1028" t="s">
        <v>606</v>
      </c>
      <c r="U85" s="1028" t="s">
        <v>607</v>
      </c>
      <c r="V85" s="1028" t="s">
        <v>608</v>
      </c>
      <c r="W85" s="1028" t="s">
        <v>275</v>
      </c>
      <c r="X85" s="1029" t="s">
        <v>585</v>
      </c>
      <c r="Z85" s="1010" t="s">
        <v>247</v>
      </c>
      <c r="AA85" s="1009" t="s">
        <v>598</v>
      </c>
      <c r="AB85" s="1009" t="s">
        <v>245</v>
      </c>
      <c r="AC85" s="1009" t="s">
        <v>244</v>
      </c>
      <c r="AD85" s="1334" t="s">
        <v>609</v>
      </c>
    </row>
    <row r="86" spans="1:30" x14ac:dyDescent="0.2">
      <c r="A86" s="1289">
        <f t="shared" ref="A86:A96" si="51">EOMONTH(A87,-1)</f>
        <v>43404</v>
      </c>
      <c r="B86" s="95"/>
      <c r="C86" s="95"/>
      <c r="D86" s="95"/>
      <c r="E86" s="95"/>
      <c r="F86" s="95">
        <f t="shared" ref="F86:F98" si="52">SUM(B86:E86)</f>
        <v>0</v>
      </c>
      <c r="G86" s="95"/>
      <c r="H86" s="95">
        <f>+G86*(DAY(A86))</f>
        <v>0</v>
      </c>
      <c r="I86" s="142" t="e">
        <f>+F86/H86</f>
        <v>#DIV/0!</v>
      </c>
      <c r="J86" s="1011">
        <f t="shared" ref="J86:J98" si="53">+F86/(DAY(A86))</f>
        <v>0</v>
      </c>
      <c r="K86" s="95"/>
      <c r="L86" s="1290" t="e">
        <f>+K86/F86</f>
        <v>#DIV/0!</v>
      </c>
      <c r="N86" s="1012"/>
      <c r="O86" s="1013"/>
      <c r="P86" s="1013"/>
      <c r="Q86" s="1013"/>
      <c r="R86" s="1013">
        <f t="shared" ref="R86:R95" si="54">+N86+O86+P86+Q86</f>
        <v>0</v>
      </c>
      <c r="S86" s="1013"/>
      <c r="T86" s="1013"/>
      <c r="U86" s="1013"/>
      <c r="V86" s="1013"/>
      <c r="W86" s="1013"/>
      <c r="X86" s="1015">
        <f t="shared" ref="X86:X95" si="55">+R86+S86+U86+V86+W86+T86</f>
        <v>0</v>
      </c>
      <c r="Z86" s="1016" t="e">
        <f t="shared" ref="Z86:AD99" si="56">+N86/B86</f>
        <v>#DIV/0!</v>
      </c>
      <c r="AA86" s="1017" t="e">
        <f t="shared" si="56"/>
        <v>#DIV/0!</v>
      </c>
      <c r="AB86" s="1017" t="e">
        <f t="shared" si="56"/>
        <v>#DIV/0!</v>
      </c>
      <c r="AC86" s="1017" t="e">
        <f t="shared" si="56"/>
        <v>#DIV/0!</v>
      </c>
      <c r="AD86" s="1018" t="e">
        <f>+R86/F86</f>
        <v>#DIV/0!</v>
      </c>
    </row>
    <row r="87" spans="1:30" x14ac:dyDescent="0.2">
      <c r="A87" s="98">
        <f t="shared" si="51"/>
        <v>43434</v>
      </c>
      <c r="B87" s="1011"/>
      <c r="C87" s="1011"/>
      <c r="D87" s="1011"/>
      <c r="E87" s="1011"/>
      <c r="F87" s="1011">
        <f t="shared" si="52"/>
        <v>0</v>
      </c>
      <c r="G87" s="1011"/>
      <c r="H87" s="1011">
        <f t="shared" ref="H87:H98" si="57">+G87*(DAY(A87))</f>
        <v>0</v>
      </c>
      <c r="I87" s="1019" t="e">
        <f t="shared" ref="I87:I99" si="58">+F87/H87</f>
        <v>#DIV/0!</v>
      </c>
      <c r="J87" s="1011">
        <f t="shared" si="53"/>
        <v>0</v>
      </c>
      <c r="K87" s="1011"/>
      <c r="L87" s="898" t="e">
        <f t="shared" ref="L87:L99" si="59">+K87/F87</f>
        <v>#DIV/0!</v>
      </c>
      <c r="N87" s="1012"/>
      <c r="O87" s="1013"/>
      <c r="P87" s="1013"/>
      <c r="Q87" s="1013"/>
      <c r="R87" s="1013">
        <f t="shared" si="54"/>
        <v>0</v>
      </c>
      <c r="S87" s="1013"/>
      <c r="T87" s="1013"/>
      <c r="U87" s="1013"/>
      <c r="V87" s="1013"/>
      <c r="W87" s="1013"/>
      <c r="X87" s="1015">
        <f t="shared" si="55"/>
        <v>0</v>
      </c>
      <c r="Z87" s="1016" t="e">
        <f t="shared" si="56"/>
        <v>#DIV/0!</v>
      </c>
      <c r="AA87" s="1017" t="e">
        <f t="shared" si="56"/>
        <v>#DIV/0!</v>
      </c>
      <c r="AB87" s="1017" t="e">
        <f t="shared" si="56"/>
        <v>#DIV/0!</v>
      </c>
      <c r="AC87" s="1017" t="e">
        <f t="shared" si="56"/>
        <v>#DIV/0!</v>
      </c>
      <c r="AD87" s="1018" t="e">
        <f t="shared" si="56"/>
        <v>#DIV/0!</v>
      </c>
    </row>
    <row r="88" spans="1:30" x14ac:dyDescent="0.2">
      <c r="A88" s="98">
        <f t="shared" si="51"/>
        <v>43465</v>
      </c>
      <c r="B88" s="1011"/>
      <c r="C88" s="1011"/>
      <c r="D88" s="1011"/>
      <c r="E88" s="1011"/>
      <c r="F88" s="1011">
        <f t="shared" si="52"/>
        <v>0</v>
      </c>
      <c r="G88" s="1011"/>
      <c r="H88" s="1011">
        <f t="shared" si="57"/>
        <v>0</v>
      </c>
      <c r="I88" s="1019" t="e">
        <f t="shared" si="58"/>
        <v>#DIV/0!</v>
      </c>
      <c r="J88" s="1011">
        <f t="shared" si="53"/>
        <v>0</v>
      </c>
      <c r="K88" s="1011"/>
      <c r="L88" s="898" t="e">
        <f t="shared" si="59"/>
        <v>#DIV/0!</v>
      </c>
      <c r="N88" s="1012"/>
      <c r="O88" s="1013"/>
      <c r="P88" s="1013"/>
      <c r="Q88" s="1013"/>
      <c r="R88" s="1013">
        <f t="shared" si="54"/>
        <v>0</v>
      </c>
      <c r="S88" s="1013"/>
      <c r="T88" s="1013"/>
      <c r="U88" s="1013"/>
      <c r="V88" s="1013"/>
      <c r="W88" s="1013"/>
      <c r="X88" s="1015">
        <f t="shared" si="55"/>
        <v>0</v>
      </c>
      <c r="Z88" s="1016" t="e">
        <f t="shared" si="56"/>
        <v>#DIV/0!</v>
      </c>
      <c r="AA88" s="1017" t="e">
        <f t="shared" si="56"/>
        <v>#DIV/0!</v>
      </c>
      <c r="AB88" s="1017" t="e">
        <f t="shared" si="56"/>
        <v>#DIV/0!</v>
      </c>
      <c r="AC88" s="1017" t="e">
        <f t="shared" si="56"/>
        <v>#DIV/0!</v>
      </c>
      <c r="AD88" s="1018" t="e">
        <f t="shared" si="56"/>
        <v>#DIV/0!</v>
      </c>
    </row>
    <row r="89" spans="1:30" x14ac:dyDescent="0.2">
      <c r="A89" s="98">
        <f t="shared" si="51"/>
        <v>43496</v>
      </c>
      <c r="B89" s="1011"/>
      <c r="C89" s="1011"/>
      <c r="D89" s="1011"/>
      <c r="E89" s="1011"/>
      <c r="F89" s="1011">
        <f t="shared" si="52"/>
        <v>0</v>
      </c>
      <c r="G89" s="1011"/>
      <c r="H89" s="1011">
        <f t="shared" si="57"/>
        <v>0</v>
      </c>
      <c r="I89" s="1019" t="e">
        <f t="shared" si="58"/>
        <v>#DIV/0!</v>
      </c>
      <c r="J89" s="1011">
        <f t="shared" si="53"/>
        <v>0</v>
      </c>
      <c r="K89" s="1011"/>
      <c r="L89" s="898" t="e">
        <f t="shared" si="59"/>
        <v>#DIV/0!</v>
      </c>
      <c r="N89" s="1012"/>
      <c r="O89" s="1013"/>
      <c r="P89" s="1013"/>
      <c r="Q89" s="1013"/>
      <c r="R89" s="1013">
        <f t="shared" si="54"/>
        <v>0</v>
      </c>
      <c r="S89" s="1013"/>
      <c r="T89" s="1013"/>
      <c r="U89" s="1013"/>
      <c r="V89" s="1013"/>
      <c r="W89" s="1013"/>
      <c r="X89" s="1015">
        <f t="shared" si="55"/>
        <v>0</v>
      </c>
      <c r="Z89" s="1016" t="e">
        <f t="shared" si="56"/>
        <v>#DIV/0!</v>
      </c>
      <c r="AA89" s="1017" t="e">
        <f t="shared" si="56"/>
        <v>#DIV/0!</v>
      </c>
      <c r="AB89" s="1017" t="e">
        <f t="shared" si="56"/>
        <v>#DIV/0!</v>
      </c>
      <c r="AC89" s="1017" t="e">
        <f t="shared" si="56"/>
        <v>#DIV/0!</v>
      </c>
      <c r="AD89" s="1018" t="e">
        <f t="shared" si="56"/>
        <v>#DIV/0!</v>
      </c>
    </row>
    <row r="90" spans="1:30" x14ac:dyDescent="0.2">
      <c r="A90" s="98">
        <f t="shared" si="51"/>
        <v>43524</v>
      </c>
      <c r="B90" s="1011"/>
      <c r="C90" s="1011"/>
      <c r="D90" s="1011"/>
      <c r="E90" s="1011"/>
      <c r="F90" s="1011">
        <f t="shared" si="52"/>
        <v>0</v>
      </c>
      <c r="G90" s="1011"/>
      <c r="H90" s="1011">
        <f t="shared" si="57"/>
        <v>0</v>
      </c>
      <c r="I90" s="1019" t="e">
        <f t="shared" si="58"/>
        <v>#DIV/0!</v>
      </c>
      <c r="J90" s="1011">
        <f t="shared" si="53"/>
        <v>0</v>
      </c>
      <c r="K90" s="1011"/>
      <c r="L90" s="898" t="e">
        <f t="shared" si="59"/>
        <v>#DIV/0!</v>
      </c>
      <c r="N90" s="1012"/>
      <c r="O90" s="1013"/>
      <c r="P90" s="1013"/>
      <c r="Q90" s="1013"/>
      <c r="R90" s="1013">
        <f t="shared" si="54"/>
        <v>0</v>
      </c>
      <c r="S90" s="1013"/>
      <c r="T90" s="1013"/>
      <c r="U90" s="1013"/>
      <c r="V90" s="1013"/>
      <c r="W90" s="1013"/>
      <c r="X90" s="1015">
        <f t="shared" si="55"/>
        <v>0</v>
      </c>
      <c r="Z90" s="1016" t="e">
        <f t="shared" si="56"/>
        <v>#DIV/0!</v>
      </c>
      <c r="AA90" s="1017" t="e">
        <f t="shared" si="56"/>
        <v>#DIV/0!</v>
      </c>
      <c r="AB90" s="1017" t="e">
        <f t="shared" si="56"/>
        <v>#DIV/0!</v>
      </c>
      <c r="AC90" s="1017" t="e">
        <f t="shared" si="56"/>
        <v>#DIV/0!</v>
      </c>
      <c r="AD90" s="1018" t="e">
        <f t="shared" si="56"/>
        <v>#DIV/0!</v>
      </c>
    </row>
    <row r="91" spans="1:30" x14ac:dyDescent="0.2">
      <c r="A91" s="98">
        <f t="shared" si="51"/>
        <v>43555</v>
      </c>
      <c r="B91" s="1011"/>
      <c r="C91" s="1011"/>
      <c r="D91" s="1011"/>
      <c r="E91" s="1011"/>
      <c r="F91" s="1011">
        <f t="shared" si="52"/>
        <v>0</v>
      </c>
      <c r="G91" s="1011"/>
      <c r="H91" s="1011">
        <f t="shared" si="57"/>
        <v>0</v>
      </c>
      <c r="I91" s="1019" t="e">
        <f t="shared" si="58"/>
        <v>#DIV/0!</v>
      </c>
      <c r="J91" s="1011">
        <f t="shared" si="53"/>
        <v>0</v>
      </c>
      <c r="K91" s="1011"/>
      <c r="L91" s="898" t="e">
        <f t="shared" si="59"/>
        <v>#DIV/0!</v>
      </c>
      <c r="N91" s="1012"/>
      <c r="O91" s="1013"/>
      <c r="P91" s="1013"/>
      <c r="Q91" s="1013"/>
      <c r="R91" s="1013">
        <f t="shared" si="54"/>
        <v>0</v>
      </c>
      <c r="S91" s="1013"/>
      <c r="T91" s="1013"/>
      <c r="U91" s="1013"/>
      <c r="V91" s="1013"/>
      <c r="W91" s="1013"/>
      <c r="X91" s="1015">
        <f t="shared" si="55"/>
        <v>0</v>
      </c>
      <c r="Z91" s="1016" t="e">
        <f t="shared" si="56"/>
        <v>#DIV/0!</v>
      </c>
      <c r="AA91" s="1017" t="e">
        <f t="shared" si="56"/>
        <v>#DIV/0!</v>
      </c>
      <c r="AB91" s="1017" t="e">
        <f t="shared" si="56"/>
        <v>#DIV/0!</v>
      </c>
      <c r="AC91" s="1017" t="e">
        <f t="shared" si="56"/>
        <v>#DIV/0!</v>
      </c>
      <c r="AD91" s="1018" t="e">
        <f t="shared" si="56"/>
        <v>#DIV/0!</v>
      </c>
    </row>
    <row r="92" spans="1:30" x14ac:dyDescent="0.2">
      <c r="A92" s="98">
        <f t="shared" si="51"/>
        <v>43585</v>
      </c>
      <c r="B92" s="1011"/>
      <c r="C92" s="1011"/>
      <c r="D92" s="1011"/>
      <c r="E92" s="1011"/>
      <c r="F92" s="1011">
        <f t="shared" si="52"/>
        <v>0</v>
      </c>
      <c r="G92" s="1011"/>
      <c r="H92" s="1011">
        <f t="shared" si="57"/>
        <v>0</v>
      </c>
      <c r="I92" s="1019" t="e">
        <f t="shared" si="58"/>
        <v>#DIV/0!</v>
      </c>
      <c r="J92" s="1011">
        <f t="shared" si="53"/>
        <v>0</v>
      </c>
      <c r="K92" s="1011"/>
      <c r="L92" s="898" t="e">
        <f t="shared" si="59"/>
        <v>#DIV/0!</v>
      </c>
      <c r="N92" s="1012"/>
      <c r="O92" s="1013"/>
      <c r="P92" s="1013"/>
      <c r="Q92" s="1013"/>
      <c r="R92" s="1013">
        <f t="shared" si="54"/>
        <v>0</v>
      </c>
      <c r="S92" s="1013"/>
      <c r="T92" s="1013"/>
      <c r="U92" s="1013"/>
      <c r="V92" s="1013"/>
      <c r="W92" s="1013"/>
      <c r="X92" s="1015">
        <f t="shared" si="55"/>
        <v>0</v>
      </c>
      <c r="Z92" s="1016" t="e">
        <f t="shared" si="56"/>
        <v>#DIV/0!</v>
      </c>
      <c r="AA92" s="1017" t="e">
        <f t="shared" si="56"/>
        <v>#DIV/0!</v>
      </c>
      <c r="AB92" s="1017" t="e">
        <f t="shared" si="56"/>
        <v>#DIV/0!</v>
      </c>
      <c r="AC92" s="1017" t="e">
        <f t="shared" si="56"/>
        <v>#DIV/0!</v>
      </c>
      <c r="AD92" s="1018" t="e">
        <f t="shared" si="56"/>
        <v>#DIV/0!</v>
      </c>
    </row>
    <row r="93" spans="1:30" x14ac:dyDescent="0.2">
      <c r="A93" s="98">
        <f t="shared" si="51"/>
        <v>43616</v>
      </c>
      <c r="B93" s="1011"/>
      <c r="C93" s="1011"/>
      <c r="D93" s="1011"/>
      <c r="E93" s="1011"/>
      <c r="F93" s="1011">
        <f t="shared" si="52"/>
        <v>0</v>
      </c>
      <c r="G93" s="1011"/>
      <c r="H93" s="1011">
        <f t="shared" si="57"/>
        <v>0</v>
      </c>
      <c r="I93" s="1019" t="e">
        <f t="shared" si="58"/>
        <v>#DIV/0!</v>
      </c>
      <c r="J93" s="1011">
        <f t="shared" si="53"/>
        <v>0</v>
      </c>
      <c r="K93" s="1011"/>
      <c r="L93" s="898" t="e">
        <f t="shared" si="59"/>
        <v>#DIV/0!</v>
      </c>
      <c r="N93" s="1012"/>
      <c r="O93" s="1013"/>
      <c r="P93" s="1013"/>
      <c r="Q93" s="1013"/>
      <c r="R93" s="1013">
        <f t="shared" si="54"/>
        <v>0</v>
      </c>
      <c r="S93" s="1013"/>
      <c r="T93" s="1013"/>
      <c r="U93" s="1013"/>
      <c r="V93" s="1013"/>
      <c r="W93" s="1013"/>
      <c r="X93" s="1015">
        <f t="shared" si="55"/>
        <v>0</v>
      </c>
      <c r="Z93" s="1016" t="e">
        <f t="shared" si="56"/>
        <v>#DIV/0!</v>
      </c>
      <c r="AA93" s="1017" t="e">
        <f t="shared" si="56"/>
        <v>#DIV/0!</v>
      </c>
      <c r="AB93" s="1017" t="e">
        <f t="shared" si="56"/>
        <v>#DIV/0!</v>
      </c>
      <c r="AC93" s="1017" t="e">
        <f t="shared" si="56"/>
        <v>#DIV/0!</v>
      </c>
      <c r="AD93" s="1018" t="e">
        <f t="shared" si="56"/>
        <v>#DIV/0!</v>
      </c>
    </row>
    <row r="94" spans="1:30" x14ac:dyDescent="0.2">
      <c r="A94" s="98">
        <f t="shared" si="51"/>
        <v>43646</v>
      </c>
      <c r="B94" s="1011"/>
      <c r="C94" s="1011"/>
      <c r="D94" s="1011"/>
      <c r="E94" s="1011"/>
      <c r="F94" s="1011">
        <f t="shared" si="52"/>
        <v>0</v>
      </c>
      <c r="G94" s="1011"/>
      <c r="H94" s="1011">
        <f t="shared" si="57"/>
        <v>0</v>
      </c>
      <c r="I94" s="1019" t="e">
        <f t="shared" si="58"/>
        <v>#DIV/0!</v>
      </c>
      <c r="J94" s="1011">
        <f t="shared" si="53"/>
        <v>0</v>
      </c>
      <c r="K94" s="1011"/>
      <c r="L94" s="898" t="e">
        <f t="shared" si="59"/>
        <v>#DIV/0!</v>
      </c>
      <c r="N94" s="1012"/>
      <c r="O94" s="1013"/>
      <c r="P94" s="1013"/>
      <c r="Q94" s="1013"/>
      <c r="R94" s="1013">
        <f t="shared" si="54"/>
        <v>0</v>
      </c>
      <c r="S94" s="1013"/>
      <c r="T94" s="1013"/>
      <c r="U94" s="1013"/>
      <c r="V94" s="1013"/>
      <c r="W94" s="1013"/>
      <c r="X94" s="1015">
        <f t="shared" si="55"/>
        <v>0</v>
      </c>
      <c r="Z94" s="1016" t="e">
        <f t="shared" si="56"/>
        <v>#DIV/0!</v>
      </c>
      <c r="AA94" s="1017" t="e">
        <f t="shared" si="56"/>
        <v>#DIV/0!</v>
      </c>
      <c r="AB94" s="1017" t="e">
        <f t="shared" si="56"/>
        <v>#DIV/0!</v>
      </c>
      <c r="AC94" s="1017" t="e">
        <f t="shared" si="56"/>
        <v>#DIV/0!</v>
      </c>
      <c r="AD94" s="1018" t="e">
        <f t="shared" si="56"/>
        <v>#DIV/0!</v>
      </c>
    </row>
    <row r="95" spans="1:30" x14ac:dyDescent="0.2">
      <c r="A95" s="98">
        <f t="shared" si="51"/>
        <v>43677</v>
      </c>
      <c r="B95" s="1011"/>
      <c r="C95" s="1011"/>
      <c r="D95" s="1011"/>
      <c r="E95" s="1011"/>
      <c r="F95" s="1011">
        <f t="shared" si="52"/>
        <v>0</v>
      </c>
      <c r="G95" s="1011"/>
      <c r="H95" s="1011">
        <f t="shared" si="57"/>
        <v>0</v>
      </c>
      <c r="I95" s="1019" t="e">
        <f t="shared" si="58"/>
        <v>#DIV/0!</v>
      </c>
      <c r="J95" s="1011">
        <f t="shared" si="53"/>
        <v>0</v>
      </c>
      <c r="K95" s="1011"/>
      <c r="L95" s="898" t="e">
        <f t="shared" si="59"/>
        <v>#DIV/0!</v>
      </c>
      <c r="N95" s="1012"/>
      <c r="O95" s="1013"/>
      <c r="P95" s="1013"/>
      <c r="Q95" s="1013"/>
      <c r="R95" s="1013">
        <f t="shared" si="54"/>
        <v>0</v>
      </c>
      <c r="S95" s="1013"/>
      <c r="T95" s="1013"/>
      <c r="U95" s="1013"/>
      <c r="V95" s="1013"/>
      <c r="W95" s="1013"/>
      <c r="X95" s="1015">
        <f t="shared" si="55"/>
        <v>0</v>
      </c>
      <c r="Z95" s="1016" t="e">
        <f t="shared" si="56"/>
        <v>#DIV/0!</v>
      </c>
      <c r="AA95" s="1017" t="e">
        <f t="shared" si="56"/>
        <v>#DIV/0!</v>
      </c>
      <c r="AB95" s="1017" t="e">
        <f t="shared" si="56"/>
        <v>#DIV/0!</v>
      </c>
      <c r="AC95" s="1017" t="e">
        <f t="shared" si="56"/>
        <v>#DIV/0!</v>
      </c>
      <c r="AD95" s="1018" t="e">
        <f t="shared" si="56"/>
        <v>#DIV/0!</v>
      </c>
    </row>
    <row r="96" spans="1:30" x14ac:dyDescent="0.2">
      <c r="A96" s="98">
        <f t="shared" si="51"/>
        <v>43708</v>
      </c>
      <c r="B96" s="1011"/>
      <c r="C96" s="1011"/>
      <c r="D96" s="1011"/>
      <c r="E96" s="1011"/>
      <c r="F96" s="1011">
        <f t="shared" si="52"/>
        <v>0</v>
      </c>
      <c r="G96" s="1011"/>
      <c r="H96" s="1011">
        <f t="shared" si="57"/>
        <v>0</v>
      </c>
      <c r="I96" s="1019" t="e">
        <f t="shared" si="58"/>
        <v>#DIV/0!</v>
      </c>
      <c r="J96" s="1011">
        <f t="shared" si="53"/>
        <v>0</v>
      </c>
      <c r="K96" s="1011"/>
      <c r="L96" s="898" t="e">
        <f t="shared" si="59"/>
        <v>#DIV/0!</v>
      </c>
      <c r="N96" s="1012"/>
      <c r="O96" s="1013"/>
      <c r="P96" s="1013"/>
      <c r="Q96" s="1013"/>
      <c r="R96" s="1013">
        <f>+N96+O96+P96+Q96</f>
        <v>0</v>
      </c>
      <c r="S96" s="1013"/>
      <c r="T96" s="1014"/>
      <c r="U96" s="1013"/>
      <c r="V96" s="1013"/>
      <c r="W96" s="1013"/>
      <c r="X96" s="1015">
        <f>+R96+S96+U96+V96+W96+T96</f>
        <v>0</v>
      </c>
      <c r="Z96" s="1016" t="e">
        <f>+N96/B96</f>
        <v>#DIV/0!</v>
      </c>
      <c r="AA96" s="1017" t="e">
        <f>+O96/C96</f>
        <v>#DIV/0!</v>
      </c>
      <c r="AB96" s="1017" t="e">
        <f>+P96/D96</f>
        <v>#DIV/0!</v>
      </c>
      <c r="AC96" s="1017" t="e">
        <f>+Q96/E96</f>
        <v>#DIV/0!</v>
      </c>
      <c r="AD96" s="1018" t="e">
        <f t="shared" si="56"/>
        <v>#DIV/0!</v>
      </c>
    </row>
    <row r="97" spans="1:30" x14ac:dyDescent="0.2">
      <c r="A97" s="98">
        <f>EOMONTH(A98,-1)</f>
        <v>43738</v>
      </c>
      <c r="B97" s="1011"/>
      <c r="C97" s="1011"/>
      <c r="D97" s="1011"/>
      <c r="E97" s="1011"/>
      <c r="F97" s="1011">
        <f t="shared" si="52"/>
        <v>0</v>
      </c>
      <c r="G97" s="1011"/>
      <c r="H97" s="1011">
        <f t="shared" si="57"/>
        <v>0</v>
      </c>
      <c r="I97" s="1019" t="e">
        <f t="shared" si="58"/>
        <v>#DIV/0!</v>
      </c>
      <c r="J97" s="1011">
        <f t="shared" si="53"/>
        <v>0</v>
      </c>
      <c r="K97" s="1011"/>
      <c r="L97" s="898" t="e">
        <f t="shared" si="59"/>
        <v>#DIV/0!</v>
      </c>
      <c r="N97" s="1012"/>
      <c r="O97" s="1013"/>
      <c r="P97" s="1013"/>
      <c r="Q97" s="1013"/>
      <c r="R97" s="1013">
        <f>+N97+O97+P97+Q97</f>
        <v>0</v>
      </c>
      <c r="S97" s="1013"/>
      <c r="T97" s="1014"/>
      <c r="U97" s="1013"/>
      <c r="V97" s="1013"/>
      <c r="W97" s="1013"/>
      <c r="X97" s="1015">
        <f>+R97+S97+U97+V97+W97+T97</f>
        <v>0</v>
      </c>
      <c r="Z97" s="1016" t="e">
        <f t="shared" ref="Z97:AC98" si="60">+N97/B97</f>
        <v>#DIV/0!</v>
      </c>
      <c r="AA97" s="1017" t="e">
        <f t="shared" si="60"/>
        <v>#DIV/0!</v>
      </c>
      <c r="AB97" s="1017" t="e">
        <f t="shared" si="60"/>
        <v>#DIV/0!</v>
      </c>
      <c r="AC97" s="1017" t="e">
        <f t="shared" si="60"/>
        <v>#DIV/0!</v>
      </c>
      <c r="AD97" s="1018" t="e">
        <f t="shared" si="56"/>
        <v>#DIV/0!</v>
      </c>
    </row>
    <row r="98" spans="1:30" ht="16" thickBot="1" x14ac:dyDescent="0.25">
      <c r="A98" s="99">
        <f>+A$34</f>
        <v>43769</v>
      </c>
      <c r="B98" s="102"/>
      <c r="C98" s="102"/>
      <c r="D98" s="102"/>
      <c r="E98" s="102"/>
      <c r="F98" s="102">
        <f t="shared" si="52"/>
        <v>0</v>
      </c>
      <c r="G98" s="102"/>
      <c r="H98" s="102">
        <f t="shared" si="57"/>
        <v>0</v>
      </c>
      <c r="I98" s="144" t="e">
        <f t="shared" si="58"/>
        <v>#DIV/0!</v>
      </c>
      <c r="J98" s="102">
        <f t="shared" si="53"/>
        <v>0</v>
      </c>
      <c r="K98" s="1011"/>
      <c r="L98" s="1335" t="e">
        <f t="shared" si="59"/>
        <v>#DIV/0!</v>
      </c>
      <c r="N98" s="1020"/>
      <c r="O98" s="1021"/>
      <c r="P98" s="1021"/>
      <c r="Q98" s="1021"/>
      <c r="R98" s="1021">
        <f>+N98+O98+P98+Q98</f>
        <v>0</v>
      </c>
      <c r="S98" s="1021"/>
      <c r="T98" s="1022"/>
      <c r="U98" s="1021"/>
      <c r="V98" s="1021"/>
      <c r="W98" s="1021"/>
      <c r="X98" s="1023">
        <f>+R98+S98+U98+V98+W98+T98</f>
        <v>0</v>
      </c>
      <c r="Z98" s="1016" t="e">
        <f t="shared" si="60"/>
        <v>#DIV/0!</v>
      </c>
      <c r="AA98" s="1017" t="e">
        <f t="shared" si="60"/>
        <v>#DIV/0!</v>
      </c>
      <c r="AB98" s="1017" t="e">
        <f t="shared" si="60"/>
        <v>#DIV/0!</v>
      </c>
      <c r="AC98" s="1017" t="e">
        <f t="shared" si="60"/>
        <v>#DIV/0!</v>
      </c>
      <c r="AD98" s="1018" t="e">
        <f t="shared" si="56"/>
        <v>#DIV/0!</v>
      </c>
    </row>
    <row r="99" spans="1:30" ht="16" thickBot="1" x14ac:dyDescent="0.25">
      <c r="A99" s="1336" t="s">
        <v>581</v>
      </c>
      <c r="B99" s="141" t="e">
        <f t="shared" ref="B99:H99" si="61">AVERAGE(B86:B98)</f>
        <v>#DIV/0!</v>
      </c>
      <c r="C99" s="141" t="e">
        <f t="shared" si="61"/>
        <v>#DIV/0!</v>
      </c>
      <c r="D99" s="141" t="e">
        <f t="shared" si="61"/>
        <v>#DIV/0!</v>
      </c>
      <c r="E99" s="141" t="e">
        <f t="shared" si="61"/>
        <v>#DIV/0!</v>
      </c>
      <c r="F99" s="141">
        <f t="shared" si="61"/>
        <v>0</v>
      </c>
      <c r="G99" s="141" t="e">
        <f t="shared" si="61"/>
        <v>#DIV/0!</v>
      </c>
      <c r="H99" s="141">
        <f t="shared" si="61"/>
        <v>0</v>
      </c>
      <c r="I99" s="145" t="e">
        <f t="shared" si="58"/>
        <v>#DIV/0!</v>
      </c>
      <c r="J99" s="141">
        <f>AVERAGE(J86:J98)</f>
        <v>0</v>
      </c>
      <c r="K99" s="141" t="e">
        <f>AVERAGE(K86:K98)</f>
        <v>#DIV/0!</v>
      </c>
      <c r="L99" s="143" t="e">
        <f t="shared" si="59"/>
        <v>#DIV/0!</v>
      </c>
      <c r="N99" s="1020" t="e">
        <f t="shared" ref="N99:X99" si="62">AVERAGE(N86:N98)</f>
        <v>#DIV/0!</v>
      </c>
      <c r="O99" s="1021" t="e">
        <f t="shared" si="62"/>
        <v>#DIV/0!</v>
      </c>
      <c r="P99" s="1021" t="e">
        <f t="shared" si="62"/>
        <v>#DIV/0!</v>
      </c>
      <c r="Q99" s="1021" t="e">
        <f t="shared" si="62"/>
        <v>#DIV/0!</v>
      </c>
      <c r="R99" s="1021">
        <f t="shared" si="62"/>
        <v>0</v>
      </c>
      <c r="S99" s="1021" t="e">
        <f t="shared" si="62"/>
        <v>#DIV/0!</v>
      </c>
      <c r="T99" s="1022" t="e">
        <f t="shared" si="62"/>
        <v>#DIV/0!</v>
      </c>
      <c r="U99" s="1021" t="e">
        <f t="shared" si="62"/>
        <v>#DIV/0!</v>
      </c>
      <c r="V99" s="1021" t="e">
        <f t="shared" si="62"/>
        <v>#DIV/0!</v>
      </c>
      <c r="W99" s="1021" t="e">
        <f t="shared" si="62"/>
        <v>#DIV/0!</v>
      </c>
      <c r="X99" s="1023">
        <f t="shared" si="62"/>
        <v>0</v>
      </c>
      <c r="Z99" s="1024" t="e">
        <f>AVERAGE(Z86:Z98)</f>
        <v>#DIV/0!</v>
      </c>
      <c r="AA99" s="1025" t="e">
        <f>AVERAGE(AA86:AA98)</f>
        <v>#DIV/0!</v>
      </c>
      <c r="AB99" s="1025" t="e">
        <f>AVERAGE(AB86:AB98)</f>
        <v>#DIV/0!</v>
      </c>
      <c r="AC99" s="1025" t="e">
        <f>AVERAGE(AC86:AC98)</f>
        <v>#DIV/0!</v>
      </c>
      <c r="AD99" s="1026" t="e">
        <f t="shared" si="56"/>
        <v>#DIV/0!</v>
      </c>
    </row>
    <row r="100" spans="1:30" ht="16" thickBot="1" x14ac:dyDescent="0.25">
      <c r="A100" s="1337" t="s">
        <v>610</v>
      </c>
      <c r="B100" s="1959" t="e">
        <f>B99/$F99</f>
        <v>#DIV/0!</v>
      </c>
      <c r="C100" s="1959" t="e">
        <f>C99/$F99</f>
        <v>#DIV/0!</v>
      </c>
      <c r="D100" s="1959" t="e">
        <f>D99/$F99</f>
        <v>#DIV/0!</v>
      </c>
      <c r="E100" s="1961" t="e">
        <f>E99/$F99</f>
        <v>#DIV/0!</v>
      </c>
      <c r="F100" s="1960" t="e">
        <f>F99/$F99</f>
        <v>#DIV/0!</v>
      </c>
    </row>
    <row r="101" spans="1:30" ht="16" thickBot="1" x14ac:dyDescent="0.25">
      <c r="N101" s="2121" t="s">
        <v>573</v>
      </c>
      <c r="O101" s="2122"/>
      <c r="P101" s="2122"/>
      <c r="Q101" s="2122"/>
      <c r="R101" s="2122"/>
      <c r="S101" s="2122"/>
      <c r="T101" s="2122"/>
      <c r="U101" s="2122"/>
      <c r="V101" s="2122"/>
      <c r="W101" s="2122"/>
      <c r="X101" s="2123"/>
    </row>
    <row r="102" spans="1:30" ht="16" thickBot="1" x14ac:dyDescent="0.25">
      <c r="A102" s="994" t="s">
        <v>504</v>
      </c>
      <c r="B102" s="995"/>
      <c r="C102" s="996"/>
      <c r="D102" s="996"/>
      <c r="E102" s="997"/>
      <c r="F102" s="996"/>
      <c r="G102" s="997"/>
      <c r="H102" s="997"/>
      <c r="I102" s="997"/>
      <c r="J102" s="996"/>
      <c r="K102" s="996"/>
      <c r="L102" s="1288"/>
      <c r="N102" s="2127" t="s">
        <v>575</v>
      </c>
      <c r="O102" s="2128"/>
      <c r="P102" s="2128"/>
      <c r="Q102" s="2128"/>
      <c r="R102" s="2129"/>
      <c r="S102" s="2130" t="s">
        <v>576</v>
      </c>
      <c r="T102" s="2130"/>
      <c r="U102" s="2130"/>
      <c r="V102" s="2130"/>
      <c r="W102" s="2131"/>
      <c r="X102" s="998" t="s">
        <v>577</v>
      </c>
      <c r="Z102" s="2124" t="s">
        <v>612</v>
      </c>
      <c r="AA102" s="2125"/>
      <c r="AB102" s="2125"/>
      <c r="AC102" s="2125"/>
      <c r="AD102" s="2126"/>
    </row>
    <row r="103" spans="1:30" x14ac:dyDescent="0.2">
      <c r="A103" s="999"/>
      <c r="B103" s="1000"/>
      <c r="C103" s="1001" t="s">
        <v>579</v>
      </c>
      <c r="D103" s="1001"/>
      <c r="E103" s="1002"/>
      <c r="F103" s="1001" t="s">
        <v>580</v>
      </c>
      <c r="G103" s="1002"/>
      <c r="H103" s="1002"/>
      <c r="I103" s="1002"/>
      <c r="J103" s="1001" t="s">
        <v>581</v>
      </c>
      <c r="K103" s="1001" t="s">
        <v>582</v>
      </c>
      <c r="L103" s="1003" t="s">
        <v>583</v>
      </c>
      <c r="N103" s="1004"/>
      <c r="O103" s="1001" t="s">
        <v>579</v>
      </c>
      <c r="P103" s="1001"/>
      <c r="Q103" s="1002"/>
      <c r="R103" s="1002"/>
      <c r="S103" s="1002"/>
      <c r="T103" s="1001" t="s">
        <v>584</v>
      </c>
      <c r="U103" s="1002"/>
      <c r="V103" s="1001" t="s">
        <v>245</v>
      </c>
      <c r="W103" s="1002"/>
      <c r="X103" s="1003"/>
      <c r="Z103" s="1004"/>
      <c r="AA103" s="1001" t="s">
        <v>579</v>
      </c>
      <c r="AB103" s="1001"/>
      <c r="AC103" s="1002"/>
      <c r="AD103" s="1005" t="s">
        <v>585</v>
      </c>
    </row>
    <row r="104" spans="1:30" x14ac:dyDescent="0.2">
      <c r="A104" s="1006" t="s">
        <v>513</v>
      </c>
      <c r="B104" s="1000"/>
      <c r="C104" s="1001" t="s">
        <v>182</v>
      </c>
      <c r="D104" s="1001"/>
      <c r="E104" s="1001"/>
      <c r="F104" s="1001" t="s">
        <v>586</v>
      </c>
      <c r="G104" s="1001" t="s">
        <v>1546</v>
      </c>
      <c r="H104" s="1001"/>
      <c r="I104" s="1001" t="s">
        <v>588</v>
      </c>
      <c r="J104" s="1001" t="s">
        <v>589</v>
      </c>
      <c r="K104" s="1001" t="s">
        <v>586</v>
      </c>
      <c r="L104" s="1003" t="s">
        <v>590</v>
      </c>
      <c r="N104" s="1004"/>
      <c r="O104" s="1001" t="s">
        <v>182</v>
      </c>
      <c r="P104" s="1001"/>
      <c r="Q104" s="1001"/>
      <c r="R104" s="1001" t="s">
        <v>591</v>
      </c>
      <c r="S104" s="1001" t="s">
        <v>592</v>
      </c>
      <c r="T104" s="1001" t="s">
        <v>593</v>
      </c>
      <c r="U104" s="1001" t="s">
        <v>594</v>
      </c>
      <c r="V104" s="1001" t="s">
        <v>595</v>
      </c>
      <c r="W104" s="1001" t="s">
        <v>596</v>
      </c>
      <c r="X104" s="1003" t="s">
        <v>583</v>
      </c>
      <c r="Z104" s="1004"/>
      <c r="AA104" s="1001" t="s">
        <v>182</v>
      </c>
      <c r="AB104" s="1001"/>
      <c r="AC104" s="1001"/>
      <c r="AD104" s="1005" t="s">
        <v>583</v>
      </c>
    </row>
    <row r="105" spans="1:30" ht="16" thickBot="1" x14ac:dyDescent="0.25">
      <c r="A105" s="1007" t="s">
        <v>597</v>
      </c>
      <c r="B105" s="1008" t="s">
        <v>247</v>
      </c>
      <c r="C105" s="1009" t="s">
        <v>598</v>
      </c>
      <c r="D105" s="1009" t="s">
        <v>245</v>
      </c>
      <c r="E105" s="1009" t="s">
        <v>244</v>
      </c>
      <c r="F105" s="1009" t="s">
        <v>599</v>
      </c>
      <c r="G105" s="1009" t="s">
        <v>600</v>
      </c>
      <c r="H105" s="1009" t="s">
        <v>601</v>
      </c>
      <c r="I105" s="1009" t="s">
        <v>602</v>
      </c>
      <c r="J105" s="1009" t="s">
        <v>603</v>
      </c>
      <c r="K105" s="1009" t="s">
        <v>604</v>
      </c>
      <c r="L105" s="1333" t="s">
        <v>603</v>
      </c>
      <c r="N105" s="1027" t="s">
        <v>247</v>
      </c>
      <c r="O105" s="1028" t="s">
        <v>598</v>
      </c>
      <c r="P105" s="1028" t="s">
        <v>245</v>
      </c>
      <c r="Q105" s="1028" t="s">
        <v>244</v>
      </c>
      <c r="R105" s="1028"/>
      <c r="S105" s="1028" t="s">
        <v>605</v>
      </c>
      <c r="T105" s="1028" t="s">
        <v>606</v>
      </c>
      <c r="U105" s="1028" t="s">
        <v>607</v>
      </c>
      <c r="V105" s="1028" t="s">
        <v>608</v>
      </c>
      <c r="W105" s="1028" t="s">
        <v>275</v>
      </c>
      <c r="X105" s="1029" t="s">
        <v>585</v>
      </c>
      <c r="Z105" s="1010" t="s">
        <v>247</v>
      </c>
      <c r="AA105" s="1009" t="s">
        <v>598</v>
      </c>
      <c r="AB105" s="1009" t="s">
        <v>245</v>
      </c>
      <c r="AC105" s="1009" t="s">
        <v>244</v>
      </c>
      <c r="AD105" s="1334" t="s">
        <v>609</v>
      </c>
    </row>
    <row r="106" spans="1:30" x14ac:dyDescent="0.2">
      <c r="A106" s="1289">
        <f t="shared" ref="A106:A116" si="63">EOMONTH(A107,-1)</f>
        <v>43404</v>
      </c>
      <c r="B106" s="95"/>
      <c r="C106" s="95"/>
      <c r="D106" s="95"/>
      <c r="E106" s="95"/>
      <c r="F106" s="95">
        <f t="shared" ref="F106:F118" si="64">SUM(B106:E106)</f>
        <v>0</v>
      </c>
      <c r="G106" s="95"/>
      <c r="H106" s="95">
        <f>+G106*(DAY(A106))</f>
        <v>0</v>
      </c>
      <c r="I106" s="142" t="e">
        <f>+F106/H106</f>
        <v>#DIV/0!</v>
      </c>
      <c r="J106" s="1011">
        <f t="shared" ref="J106:J118" si="65">+F106/(DAY(A106))</f>
        <v>0</v>
      </c>
      <c r="K106" s="95"/>
      <c r="L106" s="1290" t="e">
        <f>+K106/F106</f>
        <v>#DIV/0!</v>
      </c>
      <c r="N106" s="1012"/>
      <c r="O106" s="1013"/>
      <c r="P106" s="1013"/>
      <c r="Q106" s="1013"/>
      <c r="R106" s="1013">
        <f t="shared" ref="R106:R115" si="66">+N106+O106+P106+Q106</f>
        <v>0</v>
      </c>
      <c r="S106" s="1013"/>
      <c r="T106" s="1013"/>
      <c r="U106" s="1013"/>
      <c r="V106" s="1013"/>
      <c r="W106" s="1013"/>
      <c r="X106" s="1015">
        <f t="shared" ref="X106:X115" si="67">+R106+S106+U106+V106+W106+T106</f>
        <v>0</v>
      </c>
      <c r="Z106" s="1016" t="e">
        <f t="shared" ref="Z106:AD119" si="68">+N106/B106</f>
        <v>#DIV/0!</v>
      </c>
      <c r="AA106" s="1017" t="e">
        <f t="shared" si="68"/>
        <v>#DIV/0!</v>
      </c>
      <c r="AB106" s="1017" t="e">
        <f t="shared" si="68"/>
        <v>#DIV/0!</v>
      </c>
      <c r="AC106" s="1017" t="e">
        <f t="shared" si="68"/>
        <v>#DIV/0!</v>
      </c>
      <c r="AD106" s="1018" t="e">
        <f>+R106/F106</f>
        <v>#DIV/0!</v>
      </c>
    </row>
    <row r="107" spans="1:30" x14ac:dyDescent="0.2">
      <c r="A107" s="98">
        <f t="shared" si="63"/>
        <v>43434</v>
      </c>
      <c r="B107" s="1011"/>
      <c r="C107" s="1011"/>
      <c r="D107" s="1011"/>
      <c r="E107" s="1011"/>
      <c r="F107" s="1011">
        <f t="shared" si="64"/>
        <v>0</v>
      </c>
      <c r="G107" s="1011"/>
      <c r="H107" s="1011">
        <f t="shared" ref="H107:H118" si="69">+G107*(DAY(A107))</f>
        <v>0</v>
      </c>
      <c r="I107" s="1019" t="e">
        <f t="shared" ref="I107:I119" si="70">+F107/H107</f>
        <v>#DIV/0!</v>
      </c>
      <c r="J107" s="1011">
        <f t="shared" si="65"/>
        <v>0</v>
      </c>
      <c r="K107" s="1011"/>
      <c r="L107" s="898" t="e">
        <f t="shared" ref="L107:L119" si="71">+K107/F107</f>
        <v>#DIV/0!</v>
      </c>
      <c r="N107" s="1012"/>
      <c r="O107" s="1013"/>
      <c r="P107" s="1013"/>
      <c r="Q107" s="1013"/>
      <c r="R107" s="1013">
        <f t="shared" si="66"/>
        <v>0</v>
      </c>
      <c r="S107" s="1013"/>
      <c r="T107" s="1013"/>
      <c r="U107" s="1013"/>
      <c r="V107" s="1013"/>
      <c r="W107" s="1013"/>
      <c r="X107" s="1015">
        <f t="shared" si="67"/>
        <v>0</v>
      </c>
      <c r="Z107" s="1016" t="e">
        <f t="shared" si="68"/>
        <v>#DIV/0!</v>
      </c>
      <c r="AA107" s="1017" t="e">
        <f t="shared" si="68"/>
        <v>#DIV/0!</v>
      </c>
      <c r="AB107" s="1017" t="e">
        <f t="shared" si="68"/>
        <v>#DIV/0!</v>
      </c>
      <c r="AC107" s="1017" t="e">
        <f t="shared" si="68"/>
        <v>#DIV/0!</v>
      </c>
      <c r="AD107" s="1018" t="e">
        <f t="shared" si="68"/>
        <v>#DIV/0!</v>
      </c>
    </row>
    <row r="108" spans="1:30" x14ac:dyDescent="0.2">
      <c r="A108" s="98">
        <f t="shared" si="63"/>
        <v>43465</v>
      </c>
      <c r="B108" s="1011"/>
      <c r="C108" s="1011"/>
      <c r="D108" s="1011"/>
      <c r="E108" s="1011"/>
      <c r="F108" s="1011">
        <f t="shared" si="64"/>
        <v>0</v>
      </c>
      <c r="G108" s="1011"/>
      <c r="H108" s="1011">
        <f t="shared" si="69"/>
        <v>0</v>
      </c>
      <c r="I108" s="1019" t="e">
        <f t="shared" si="70"/>
        <v>#DIV/0!</v>
      </c>
      <c r="J108" s="1011">
        <f t="shared" si="65"/>
        <v>0</v>
      </c>
      <c r="K108" s="1011"/>
      <c r="L108" s="898" t="e">
        <f t="shared" si="71"/>
        <v>#DIV/0!</v>
      </c>
      <c r="N108" s="1012"/>
      <c r="O108" s="1013"/>
      <c r="P108" s="1013"/>
      <c r="Q108" s="1013"/>
      <c r="R108" s="1013">
        <f t="shared" si="66"/>
        <v>0</v>
      </c>
      <c r="S108" s="1013"/>
      <c r="T108" s="1013"/>
      <c r="U108" s="1013"/>
      <c r="V108" s="1013"/>
      <c r="W108" s="1013"/>
      <c r="X108" s="1015">
        <f t="shared" si="67"/>
        <v>0</v>
      </c>
      <c r="Z108" s="1016" t="e">
        <f t="shared" si="68"/>
        <v>#DIV/0!</v>
      </c>
      <c r="AA108" s="1017" t="e">
        <f t="shared" si="68"/>
        <v>#DIV/0!</v>
      </c>
      <c r="AB108" s="1017" t="e">
        <f t="shared" si="68"/>
        <v>#DIV/0!</v>
      </c>
      <c r="AC108" s="1017" t="e">
        <f t="shared" si="68"/>
        <v>#DIV/0!</v>
      </c>
      <c r="AD108" s="1018" t="e">
        <f t="shared" si="68"/>
        <v>#DIV/0!</v>
      </c>
    </row>
    <row r="109" spans="1:30" x14ac:dyDescent="0.2">
      <c r="A109" s="98">
        <f t="shared" si="63"/>
        <v>43496</v>
      </c>
      <c r="B109" s="1011"/>
      <c r="C109" s="1011"/>
      <c r="D109" s="1011"/>
      <c r="E109" s="1011"/>
      <c r="F109" s="1011">
        <f t="shared" si="64"/>
        <v>0</v>
      </c>
      <c r="G109" s="1011"/>
      <c r="H109" s="1011">
        <f t="shared" si="69"/>
        <v>0</v>
      </c>
      <c r="I109" s="1019" t="e">
        <f t="shared" si="70"/>
        <v>#DIV/0!</v>
      </c>
      <c r="J109" s="1011">
        <f t="shared" si="65"/>
        <v>0</v>
      </c>
      <c r="K109" s="1011"/>
      <c r="L109" s="898" t="e">
        <f t="shared" si="71"/>
        <v>#DIV/0!</v>
      </c>
      <c r="N109" s="1012"/>
      <c r="O109" s="1013"/>
      <c r="P109" s="1013"/>
      <c r="Q109" s="1013"/>
      <c r="R109" s="1013">
        <f t="shared" si="66"/>
        <v>0</v>
      </c>
      <c r="S109" s="1013"/>
      <c r="T109" s="1013"/>
      <c r="U109" s="1013"/>
      <c r="V109" s="1013"/>
      <c r="W109" s="1013"/>
      <c r="X109" s="1015">
        <f t="shared" si="67"/>
        <v>0</v>
      </c>
      <c r="Z109" s="1016" t="e">
        <f t="shared" si="68"/>
        <v>#DIV/0!</v>
      </c>
      <c r="AA109" s="1017" t="e">
        <f t="shared" si="68"/>
        <v>#DIV/0!</v>
      </c>
      <c r="AB109" s="1017" t="e">
        <f t="shared" si="68"/>
        <v>#DIV/0!</v>
      </c>
      <c r="AC109" s="1017" t="e">
        <f t="shared" si="68"/>
        <v>#DIV/0!</v>
      </c>
      <c r="AD109" s="1018" t="e">
        <f t="shared" si="68"/>
        <v>#DIV/0!</v>
      </c>
    </row>
    <row r="110" spans="1:30" x14ac:dyDescent="0.2">
      <c r="A110" s="98">
        <f t="shared" si="63"/>
        <v>43524</v>
      </c>
      <c r="B110" s="1011"/>
      <c r="C110" s="1011"/>
      <c r="D110" s="1011"/>
      <c r="E110" s="1011"/>
      <c r="F110" s="1011">
        <f t="shared" si="64"/>
        <v>0</v>
      </c>
      <c r="G110" s="1011"/>
      <c r="H110" s="1011">
        <f t="shared" si="69"/>
        <v>0</v>
      </c>
      <c r="I110" s="1019" t="e">
        <f t="shared" si="70"/>
        <v>#DIV/0!</v>
      </c>
      <c r="J110" s="1011">
        <f t="shared" si="65"/>
        <v>0</v>
      </c>
      <c r="K110" s="1011"/>
      <c r="L110" s="898" t="e">
        <f t="shared" si="71"/>
        <v>#DIV/0!</v>
      </c>
      <c r="N110" s="1012"/>
      <c r="O110" s="1013"/>
      <c r="P110" s="1013"/>
      <c r="Q110" s="1013"/>
      <c r="R110" s="1013">
        <f t="shared" si="66"/>
        <v>0</v>
      </c>
      <c r="S110" s="1013"/>
      <c r="T110" s="1013"/>
      <c r="U110" s="1013"/>
      <c r="V110" s="1013"/>
      <c r="W110" s="1013"/>
      <c r="X110" s="1015">
        <f t="shared" si="67"/>
        <v>0</v>
      </c>
      <c r="Z110" s="1016" t="e">
        <f t="shared" si="68"/>
        <v>#DIV/0!</v>
      </c>
      <c r="AA110" s="1017" t="e">
        <f t="shared" si="68"/>
        <v>#DIV/0!</v>
      </c>
      <c r="AB110" s="1017" t="e">
        <f t="shared" si="68"/>
        <v>#DIV/0!</v>
      </c>
      <c r="AC110" s="1017" t="e">
        <f t="shared" si="68"/>
        <v>#DIV/0!</v>
      </c>
      <c r="AD110" s="1018" t="e">
        <f t="shared" si="68"/>
        <v>#DIV/0!</v>
      </c>
    </row>
    <row r="111" spans="1:30" x14ac:dyDescent="0.2">
      <c r="A111" s="98">
        <f t="shared" si="63"/>
        <v>43555</v>
      </c>
      <c r="B111" s="1011"/>
      <c r="C111" s="1011"/>
      <c r="D111" s="1011"/>
      <c r="E111" s="1011"/>
      <c r="F111" s="1011">
        <f t="shared" si="64"/>
        <v>0</v>
      </c>
      <c r="G111" s="1011"/>
      <c r="H111" s="1011">
        <f t="shared" si="69"/>
        <v>0</v>
      </c>
      <c r="I111" s="1019" t="e">
        <f t="shared" si="70"/>
        <v>#DIV/0!</v>
      </c>
      <c r="J111" s="1011">
        <f t="shared" si="65"/>
        <v>0</v>
      </c>
      <c r="K111" s="1011"/>
      <c r="L111" s="898" t="e">
        <f t="shared" si="71"/>
        <v>#DIV/0!</v>
      </c>
      <c r="N111" s="1012"/>
      <c r="O111" s="1013"/>
      <c r="P111" s="1013"/>
      <c r="Q111" s="1013"/>
      <c r="R111" s="1013">
        <f t="shared" si="66"/>
        <v>0</v>
      </c>
      <c r="S111" s="1013"/>
      <c r="T111" s="1013"/>
      <c r="U111" s="1013"/>
      <c r="V111" s="1013"/>
      <c r="W111" s="1013"/>
      <c r="X111" s="1015">
        <f t="shared" si="67"/>
        <v>0</v>
      </c>
      <c r="Z111" s="1016" t="e">
        <f t="shared" si="68"/>
        <v>#DIV/0!</v>
      </c>
      <c r="AA111" s="1017" t="e">
        <f t="shared" si="68"/>
        <v>#DIV/0!</v>
      </c>
      <c r="AB111" s="1017" t="e">
        <f t="shared" si="68"/>
        <v>#DIV/0!</v>
      </c>
      <c r="AC111" s="1017" t="e">
        <f t="shared" si="68"/>
        <v>#DIV/0!</v>
      </c>
      <c r="AD111" s="1018" t="e">
        <f t="shared" si="68"/>
        <v>#DIV/0!</v>
      </c>
    </row>
    <row r="112" spans="1:30" x14ac:dyDescent="0.2">
      <c r="A112" s="98">
        <f t="shared" si="63"/>
        <v>43585</v>
      </c>
      <c r="B112" s="1011"/>
      <c r="C112" s="1011"/>
      <c r="D112" s="1011"/>
      <c r="E112" s="1011"/>
      <c r="F112" s="1011">
        <f t="shared" si="64"/>
        <v>0</v>
      </c>
      <c r="G112" s="1011"/>
      <c r="H112" s="1011">
        <f t="shared" si="69"/>
        <v>0</v>
      </c>
      <c r="I112" s="1019" t="e">
        <f t="shared" si="70"/>
        <v>#DIV/0!</v>
      </c>
      <c r="J112" s="1011">
        <f t="shared" si="65"/>
        <v>0</v>
      </c>
      <c r="K112" s="1011"/>
      <c r="L112" s="898" t="e">
        <f t="shared" si="71"/>
        <v>#DIV/0!</v>
      </c>
      <c r="N112" s="1012"/>
      <c r="O112" s="1013"/>
      <c r="P112" s="1013"/>
      <c r="Q112" s="1013"/>
      <c r="R112" s="1013">
        <f t="shared" si="66"/>
        <v>0</v>
      </c>
      <c r="S112" s="1013"/>
      <c r="T112" s="1013"/>
      <c r="U112" s="1013"/>
      <c r="V112" s="1013"/>
      <c r="W112" s="1013"/>
      <c r="X112" s="1015">
        <f t="shared" si="67"/>
        <v>0</v>
      </c>
      <c r="Z112" s="1016" t="e">
        <f t="shared" si="68"/>
        <v>#DIV/0!</v>
      </c>
      <c r="AA112" s="1017" t="e">
        <f t="shared" si="68"/>
        <v>#DIV/0!</v>
      </c>
      <c r="AB112" s="1017" t="e">
        <f t="shared" si="68"/>
        <v>#DIV/0!</v>
      </c>
      <c r="AC112" s="1017" t="e">
        <f t="shared" si="68"/>
        <v>#DIV/0!</v>
      </c>
      <c r="AD112" s="1018" t="e">
        <f t="shared" si="68"/>
        <v>#DIV/0!</v>
      </c>
    </row>
    <row r="113" spans="1:30" x14ac:dyDescent="0.2">
      <c r="A113" s="98">
        <f t="shared" si="63"/>
        <v>43616</v>
      </c>
      <c r="B113" s="1011"/>
      <c r="C113" s="1011"/>
      <c r="D113" s="1011"/>
      <c r="E113" s="1011"/>
      <c r="F113" s="1011">
        <f t="shared" si="64"/>
        <v>0</v>
      </c>
      <c r="G113" s="1011"/>
      <c r="H113" s="1011">
        <f t="shared" si="69"/>
        <v>0</v>
      </c>
      <c r="I113" s="1019" t="e">
        <f t="shared" si="70"/>
        <v>#DIV/0!</v>
      </c>
      <c r="J113" s="1011">
        <f t="shared" si="65"/>
        <v>0</v>
      </c>
      <c r="K113" s="1011"/>
      <c r="L113" s="898" t="e">
        <f t="shared" si="71"/>
        <v>#DIV/0!</v>
      </c>
      <c r="N113" s="1012"/>
      <c r="O113" s="1013"/>
      <c r="P113" s="1013"/>
      <c r="Q113" s="1013"/>
      <c r="R113" s="1013">
        <f t="shared" si="66"/>
        <v>0</v>
      </c>
      <c r="S113" s="1013"/>
      <c r="T113" s="1013"/>
      <c r="U113" s="1013"/>
      <c r="V113" s="1013"/>
      <c r="W113" s="1013"/>
      <c r="X113" s="1015">
        <f t="shared" si="67"/>
        <v>0</v>
      </c>
      <c r="Z113" s="1016" t="e">
        <f t="shared" si="68"/>
        <v>#DIV/0!</v>
      </c>
      <c r="AA113" s="1017" t="e">
        <f t="shared" si="68"/>
        <v>#DIV/0!</v>
      </c>
      <c r="AB113" s="1017" t="e">
        <f t="shared" si="68"/>
        <v>#DIV/0!</v>
      </c>
      <c r="AC113" s="1017" t="e">
        <f t="shared" si="68"/>
        <v>#DIV/0!</v>
      </c>
      <c r="AD113" s="1018" t="e">
        <f t="shared" si="68"/>
        <v>#DIV/0!</v>
      </c>
    </row>
    <row r="114" spans="1:30" x14ac:dyDescent="0.2">
      <c r="A114" s="98">
        <f t="shared" si="63"/>
        <v>43646</v>
      </c>
      <c r="B114" s="1011"/>
      <c r="C114" s="1011"/>
      <c r="D114" s="1011"/>
      <c r="E114" s="1011"/>
      <c r="F114" s="1011">
        <f t="shared" si="64"/>
        <v>0</v>
      </c>
      <c r="G114" s="1011"/>
      <c r="H114" s="1011">
        <f t="shared" si="69"/>
        <v>0</v>
      </c>
      <c r="I114" s="1019" t="e">
        <f t="shared" si="70"/>
        <v>#DIV/0!</v>
      </c>
      <c r="J114" s="1011">
        <f t="shared" si="65"/>
        <v>0</v>
      </c>
      <c r="K114" s="1011"/>
      <c r="L114" s="898" t="e">
        <f t="shared" si="71"/>
        <v>#DIV/0!</v>
      </c>
      <c r="N114" s="1012"/>
      <c r="O114" s="1013"/>
      <c r="P114" s="1013"/>
      <c r="Q114" s="1013"/>
      <c r="R114" s="1013">
        <f t="shared" si="66"/>
        <v>0</v>
      </c>
      <c r="S114" s="1013"/>
      <c r="T114" s="1013"/>
      <c r="U114" s="1013"/>
      <c r="V114" s="1013"/>
      <c r="W114" s="1013"/>
      <c r="X114" s="1015">
        <f t="shared" si="67"/>
        <v>0</v>
      </c>
      <c r="Z114" s="1016" t="e">
        <f t="shared" si="68"/>
        <v>#DIV/0!</v>
      </c>
      <c r="AA114" s="1017" t="e">
        <f t="shared" si="68"/>
        <v>#DIV/0!</v>
      </c>
      <c r="AB114" s="1017" t="e">
        <f t="shared" si="68"/>
        <v>#DIV/0!</v>
      </c>
      <c r="AC114" s="1017" t="e">
        <f t="shared" si="68"/>
        <v>#DIV/0!</v>
      </c>
      <c r="AD114" s="1018" t="e">
        <f t="shared" si="68"/>
        <v>#DIV/0!</v>
      </c>
    </row>
    <row r="115" spans="1:30" x14ac:dyDescent="0.2">
      <c r="A115" s="98">
        <f t="shared" si="63"/>
        <v>43677</v>
      </c>
      <c r="B115" s="1011"/>
      <c r="C115" s="1011"/>
      <c r="D115" s="1011"/>
      <c r="E115" s="1011"/>
      <c r="F115" s="1011">
        <f t="shared" si="64"/>
        <v>0</v>
      </c>
      <c r="G115" s="1011"/>
      <c r="H115" s="1011">
        <f t="shared" si="69"/>
        <v>0</v>
      </c>
      <c r="I115" s="1019" t="e">
        <f t="shared" si="70"/>
        <v>#DIV/0!</v>
      </c>
      <c r="J115" s="1011">
        <f t="shared" si="65"/>
        <v>0</v>
      </c>
      <c r="K115" s="1011"/>
      <c r="L115" s="898" t="e">
        <f t="shared" si="71"/>
        <v>#DIV/0!</v>
      </c>
      <c r="N115" s="1012"/>
      <c r="O115" s="1013"/>
      <c r="P115" s="1013"/>
      <c r="Q115" s="1013"/>
      <c r="R115" s="1013">
        <f t="shared" si="66"/>
        <v>0</v>
      </c>
      <c r="S115" s="1013"/>
      <c r="T115" s="1013"/>
      <c r="U115" s="1013"/>
      <c r="V115" s="1013"/>
      <c r="W115" s="1013"/>
      <c r="X115" s="1015">
        <f t="shared" si="67"/>
        <v>0</v>
      </c>
      <c r="Z115" s="1016" t="e">
        <f t="shared" si="68"/>
        <v>#DIV/0!</v>
      </c>
      <c r="AA115" s="1017" t="e">
        <f t="shared" si="68"/>
        <v>#DIV/0!</v>
      </c>
      <c r="AB115" s="1017" t="e">
        <f t="shared" si="68"/>
        <v>#DIV/0!</v>
      </c>
      <c r="AC115" s="1017" t="e">
        <f t="shared" si="68"/>
        <v>#DIV/0!</v>
      </c>
      <c r="AD115" s="1018" t="e">
        <f t="shared" si="68"/>
        <v>#DIV/0!</v>
      </c>
    </row>
    <row r="116" spans="1:30" x14ac:dyDescent="0.2">
      <c r="A116" s="98">
        <f t="shared" si="63"/>
        <v>43708</v>
      </c>
      <c r="B116" s="1011"/>
      <c r="C116" s="1011"/>
      <c r="D116" s="1011"/>
      <c r="E116" s="1011"/>
      <c r="F116" s="1011">
        <f t="shared" si="64"/>
        <v>0</v>
      </c>
      <c r="G116" s="1011"/>
      <c r="H116" s="1011">
        <f t="shared" si="69"/>
        <v>0</v>
      </c>
      <c r="I116" s="1019" t="e">
        <f t="shared" si="70"/>
        <v>#DIV/0!</v>
      </c>
      <c r="J116" s="1011">
        <f t="shared" si="65"/>
        <v>0</v>
      </c>
      <c r="K116" s="1011"/>
      <c r="L116" s="898" t="e">
        <f t="shared" si="71"/>
        <v>#DIV/0!</v>
      </c>
      <c r="N116" s="1012"/>
      <c r="O116" s="1013"/>
      <c r="P116" s="1013"/>
      <c r="Q116" s="1013"/>
      <c r="R116" s="1013">
        <f>+N116+O116+P116+Q116</f>
        <v>0</v>
      </c>
      <c r="S116" s="1013"/>
      <c r="T116" s="1014"/>
      <c r="U116" s="1013"/>
      <c r="V116" s="1014"/>
      <c r="W116" s="1013"/>
      <c r="X116" s="1015">
        <f>+R116+S116+U116+V116+W116+T116</f>
        <v>0</v>
      </c>
      <c r="Z116" s="1016" t="e">
        <f>+N116/B116</f>
        <v>#DIV/0!</v>
      </c>
      <c r="AA116" s="1017" t="e">
        <f>+O116/C116</f>
        <v>#DIV/0!</v>
      </c>
      <c r="AB116" s="1017" t="e">
        <f>+P116/D116</f>
        <v>#DIV/0!</v>
      </c>
      <c r="AC116" s="1017" t="e">
        <f>+Q116/E116</f>
        <v>#DIV/0!</v>
      </c>
      <c r="AD116" s="1018" t="e">
        <f t="shared" si="68"/>
        <v>#DIV/0!</v>
      </c>
    </row>
    <row r="117" spans="1:30" x14ac:dyDescent="0.2">
      <c r="A117" s="98">
        <f>EOMONTH(A118,-1)</f>
        <v>43738</v>
      </c>
      <c r="B117" s="1011"/>
      <c r="C117" s="1011"/>
      <c r="D117" s="1011"/>
      <c r="E117" s="1011"/>
      <c r="F117" s="1011">
        <f t="shared" si="64"/>
        <v>0</v>
      </c>
      <c r="G117" s="1011"/>
      <c r="H117" s="1011">
        <f t="shared" si="69"/>
        <v>0</v>
      </c>
      <c r="I117" s="1019" t="e">
        <f t="shared" si="70"/>
        <v>#DIV/0!</v>
      </c>
      <c r="J117" s="1011">
        <f t="shared" si="65"/>
        <v>0</v>
      </c>
      <c r="K117" s="1011"/>
      <c r="L117" s="898" t="e">
        <f t="shared" si="71"/>
        <v>#DIV/0!</v>
      </c>
      <c r="N117" s="1012"/>
      <c r="O117" s="1013"/>
      <c r="P117" s="1013"/>
      <c r="Q117" s="1013"/>
      <c r="R117" s="1013">
        <f>+N117+O117+P117+Q117</f>
        <v>0</v>
      </c>
      <c r="S117" s="1013"/>
      <c r="T117" s="1014"/>
      <c r="U117" s="1013"/>
      <c r="V117" s="1013"/>
      <c r="W117" s="1013"/>
      <c r="X117" s="1015">
        <f>+R117+S117+U117+V117+W117+T117</f>
        <v>0</v>
      </c>
      <c r="Z117" s="1016" t="e">
        <f t="shared" ref="Z117:AC118" si="72">+N117/B117</f>
        <v>#DIV/0!</v>
      </c>
      <c r="AA117" s="1017" t="e">
        <f t="shared" si="72"/>
        <v>#DIV/0!</v>
      </c>
      <c r="AB117" s="1017" t="e">
        <f t="shared" si="72"/>
        <v>#DIV/0!</v>
      </c>
      <c r="AC117" s="1017" t="e">
        <f t="shared" si="72"/>
        <v>#DIV/0!</v>
      </c>
      <c r="AD117" s="1018" t="e">
        <f t="shared" si="68"/>
        <v>#DIV/0!</v>
      </c>
    </row>
    <row r="118" spans="1:30" ht="16" thickBot="1" x14ac:dyDescent="0.25">
      <c r="A118" s="99">
        <f>+A$34</f>
        <v>43769</v>
      </c>
      <c r="B118" s="102"/>
      <c r="C118" s="102"/>
      <c r="D118" s="102"/>
      <c r="E118" s="102"/>
      <c r="F118" s="102">
        <f t="shared" si="64"/>
        <v>0</v>
      </c>
      <c r="G118" s="102"/>
      <c r="H118" s="102">
        <f t="shared" si="69"/>
        <v>0</v>
      </c>
      <c r="I118" s="144" t="e">
        <f t="shared" si="70"/>
        <v>#DIV/0!</v>
      </c>
      <c r="J118" s="102">
        <f t="shared" si="65"/>
        <v>0</v>
      </c>
      <c r="K118" s="1011"/>
      <c r="L118" s="1335" t="e">
        <f t="shared" si="71"/>
        <v>#DIV/0!</v>
      </c>
      <c r="N118" s="1020"/>
      <c r="O118" s="1021"/>
      <c r="P118" s="1021"/>
      <c r="Q118" s="1021"/>
      <c r="R118" s="1021">
        <f>+N118+O118+P118+Q118</f>
        <v>0</v>
      </c>
      <c r="S118" s="1021"/>
      <c r="T118" s="1022"/>
      <c r="U118" s="1021"/>
      <c r="V118" s="1021"/>
      <c r="W118" s="1021"/>
      <c r="X118" s="1023">
        <f>+R118+S118+U118+V118+W118+T118</f>
        <v>0</v>
      </c>
      <c r="Z118" s="1016" t="e">
        <f t="shared" si="72"/>
        <v>#DIV/0!</v>
      </c>
      <c r="AA118" s="1017" t="e">
        <f t="shared" si="72"/>
        <v>#DIV/0!</v>
      </c>
      <c r="AB118" s="1017" t="e">
        <f t="shared" si="72"/>
        <v>#DIV/0!</v>
      </c>
      <c r="AC118" s="1017" t="e">
        <f t="shared" si="72"/>
        <v>#DIV/0!</v>
      </c>
      <c r="AD118" s="1018" t="e">
        <f t="shared" si="68"/>
        <v>#DIV/0!</v>
      </c>
    </row>
    <row r="119" spans="1:30" ht="16" thickBot="1" x14ac:dyDescent="0.25">
      <c r="A119" s="1336" t="s">
        <v>581</v>
      </c>
      <c r="B119" s="141" t="e">
        <f t="shared" ref="B119:H119" si="73">AVERAGE(B106:B118)</f>
        <v>#DIV/0!</v>
      </c>
      <c r="C119" s="141" t="e">
        <f t="shared" si="73"/>
        <v>#DIV/0!</v>
      </c>
      <c r="D119" s="141" t="e">
        <f t="shared" si="73"/>
        <v>#DIV/0!</v>
      </c>
      <c r="E119" s="141" t="e">
        <f t="shared" si="73"/>
        <v>#DIV/0!</v>
      </c>
      <c r="F119" s="141">
        <f t="shared" si="73"/>
        <v>0</v>
      </c>
      <c r="G119" s="141" t="e">
        <f t="shared" si="73"/>
        <v>#DIV/0!</v>
      </c>
      <c r="H119" s="141">
        <f t="shared" si="73"/>
        <v>0</v>
      </c>
      <c r="I119" s="145" t="e">
        <f t="shared" si="70"/>
        <v>#DIV/0!</v>
      </c>
      <c r="J119" s="141">
        <f>AVERAGE(J106:J118)</f>
        <v>0</v>
      </c>
      <c r="K119" s="141" t="e">
        <f>AVERAGE(K106:K118)</f>
        <v>#DIV/0!</v>
      </c>
      <c r="L119" s="143" t="e">
        <f t="shared" si="71"/>
        <v>#DIV/0!</v>
      </c>
      <c r="N119" s="1020" t="e">
        <f t="shared" ref="N119:X119" si="74">AVERAGE(N106:N118)</f>
        <v>#DIV/0!</v>
      </c>
      <c r="O119" s="1021" t="e">
        <f t="shared" si="74"/>
        <v>#DIV/0!</v>
      </c>
      <c r="P119" s="1021" t="e">
        <f t="shared" si="74"/>
        <v>#DIV/0!</v>
      </c>
      <c r="Q119" s="1021" t="e">
        <f t="shared" si="74"/>
        <v>#DIV/0!</v>
      </c>
      <c r="R119" s="1021">
        <f t="shared" si="74"/>
        <v>0</v>
      </c>
      <c r="S119" s="1021" t="e">
        <f t="shared" si="74"/>
        <v>#DIV/0!</v>
      </c>
      <c r="T119" s="1022" t="e">
        <f t="shared" si="74"/>
        <v>#DIV/0!</v>
      </c>
      <c r="U119" s="1021" t="e">
        <f t="shared" si="74"/>
        <v>#DIV/0!</v>
      </c>
      <c r="V119" s="1021" t="e">
        <f t="shared" si="74"/>
        <v>#DIV/0!</v>
      </c>
      <c r="W119" s="1021" t="e">
        <f t="shared" si="74"/>
        <v>#DIV/0!</v>
      </c>
      <c r="X119" s="1023">
        <f t="shared" si="74"/>
        <v>0</v>
      </c>
      <c r="Z119" s="1024" t="e">
        <f>AVERAGE(Z106:Z118)</f>
        <v>#DIV/0!</v>
      </c>
      <c r="AA119" s="1025" t="e">
        <f>AVERAGE(AA106:AA118)</f>
        <v>#DIV/0!</v>
      </c>
      <c r="AB119" s="1025" t="e">
        <f>AVERAGE(AB106:AB118)</f>
        <v>#DIV/0!</v>
      </c>
      <c r="AC119" s="1025" t="e">
        <f>AVERAGE(AC106:AC118)</f>
        <v>#DIV/0!</v>
      </c>
      <c r="AD119" s="1026" t="e">
        <f t="shared" si="68"/>
        <v>#DIV/0!</v>
      </c>
    </row>
    <row r="120" spans="1:30" ht="16" thickBot="1" x14ac:dyDescent="0.25">
      <c r="A120" s="1337" t="s">
        <v>610</v>
      </c>
      <c r="B120" s="1959" t="e">
        <f>B119/$F119</f>
        <v>#DIV/0!</v>
      </c>
      <c r="C120" s="1959" t="e">
        <f>C119/$F119</f>
        <v>#DIV/0!</v>
      </c>
      <c r="D120" s="1959" t="e">
        <f>D119/$F119</f>
        <v>#DIV/0!</v>
      </c>
      <c r="E120" s="1961" t="e">
        <f>E119/$F119</f>
        <v>#DIV/0!</v>
      </c>
      <c r="F120" s="1960" t="e">
        <f>F119/$F119</f>
        <v>#DIV/0!</v>
      </c>
    </row>
    <row r="121" spans="1:30" ht="16" thickBot="1" x14ac:dyDescent="0.25">
      <c r="N121" s="2121" t="s">
        <v>573</v>
      </c>
      <c r="O121" s="2122"/>
      <c r="P121" s="2122"/>
      <c r="Q121" s="2122"/>
      <c r="R121" s="2122"/>
      <c r="S121" s="2122"/>
      <c r="T121" s="2122"/>
      <c r="U121" s="2122"/>
      <c r="V121" s="2122"/>
      <c r="W121" s="2122"/>
      <c r="X121" s="2123"/>
    </row>
    <row r="122" spans="1:30" ht="16" thickBot="1" x14ac:dyDescent="0.25">
      <c r="A122" s="994" t="s">
        <v>505</v>
      </c>
      <c r="B122" s="995"/>
      <c r="C122" s="996"/>
      <c r="D122" s="996"/>
      <c r="E122" s="997"/>
      <c r="F122" s="996"/>
      <c r="G122" s="997"/>
      <c r="H122" s="997"/>
      <c r="I122" s="997"/>
      <c r="J122" s="996"/>
      <c r="K122" s="996"/>
      <c r="L122" s="1288"/>
      <c r="N122" s="2127" t="s">
        <v>575</v>
      </c>
      <c r="O122" s="2128"/>
      <c r="P122" s="2128"/>
      <c r="Q122" s="2128"/>
      <c r="R122" s="2129"/>
      <c r="S122" s="2130" t="s">
        <v>576</v>
      </c>
      <c r="T122" s="2130"/>
      <c r="U122" s="2130"/>
      <c r="V122" s="2130"/>
      <c r="W122" s="2131"/>
      <c r="X122" s="998" t="s">
        <v>577</v>
      </c>
      <c r="Z122" s="2124" t="s">
        <v>612</v>
      </c>
      <c r="AA122" s="2125"/>
      <c r="AB122" s="2125"/>
      <c r="AC122" s="2125"/>
      <c r="AD122" s="2126"/>
    </row>
    <row r="123" spans="1:30" x14ac:dyDescent="0.2">
      <c r="A123" s="999"/>
      <c r="B123" s="1000"/>
      <c r="C123" s="1001" t="s">
        <v>579</v>
      </c>
      <c r="D123" s="1001"/>
      <c r="E123" s="1002"/>
      <c r="F123" s="1001" t="s">
        <v>580</v>
      </c>
      <c r="G123" s="1002"/>
      <c r="H123" s="1002"/>
      <c r="I123" s="1002"/>
      <c r="J123" s="1001" t="s">
        <v>581</v>
      </c>
      <c r="K123" s="1001" t="s">
        <v>582</v>
      </c>
      <c r="L123" s="1003" t="s">
        <v>583</v>
      </c>
      <c r="N123" s="1004"/>
      <c r="O123" s="1001" t="s">
        <v>579</v>
      </c>
      <c r="P123" s="1001"/>
      <c r="Q123" s="1002"/>
      <c r="R123" s="1002"/>
      <c r="S123" s="1002"/>
      <c r="T123" s="1001" t="s">
        <v>584</v>
      </c>
      <c r="U123" s="1002"/>
      <c r="V123" s="1001" t="s">
        <v>245</v>
      </c>
      <c r="W123" s="1002"/>
      <c r="X123" s="1003"/>
      <c r="Z123" s="1004"/>
      <c r="AA123" s="1001" t="s">
        <v>579</v>
      </c>
      <c r="AB123" s="1001"/>
      <c r="AC123" s="1002"/>
      <c r="AD123" s="1005" t="s">
        <v>585</v>
      </c>
    </row>
    <row r="124" spans="1:30" x14ac:dyDescent="0.2">
      <c r="A124" s="1006" t="s">
        <v>513</v>
      </c>
      <c r="B124" s="1000"/>
      <c r="C124" s="1001" t="s">
        <v>182</v>
      </c>
      <c r="D124" s="1001"/>
      <c r="E124" s="1001"/>
      <c r="F124" s="1001" t="s">
        <v>586</v>
      </c>
      <c r="G124" s="1001" t="s">
        <v>1546</v>
      </c>
      <c r="H124" s="1001"/>
      <c r="I124" s="1001" t="s">
        <v>588</v>
      </c>
      <c r="J124" s="1001" t="s">
        <v>589</v>
      </c>
      <c r="K124" s="1001" t="s">
        <v>586</v>
      </c>
      <c r="L124" s="1003" t="s">
        <v>590</v>
      </c>
      <c r="N124" s="1004"/>
      <c r="O124" s="1001" t="s">
        <v>182</v>
      </c>
      <c r="P124" s="1001"/>
      <c r="Q124" s="1001"/>
      <c r="R124" s="1001" t="s">
        <v>591</v>
      </c>
      <c r="S124" s="1001" t="s">
        <v>592</v>
      </c>
      <c r="T124" s="1001" t="s">
        <v>593</v>
      </c>
      <c r="U124" s="1001" t="s">
        <v>594</v>
      </c>
      <c r="V124" s="1001" t="s">
        <v>595</v>
      </c>
      <c r="W124" s="1001" t="s">
        <v>596</v>
      </c>
      <c r="X124" s="1003" t="s">
        <v>583</v>
      </c>
      <c r="Z124" s="1004"/>
      <c r="AA124" s="1001" t="s">
        <v>182</v>
      </c>
      <c r="AB124" s="1001"/>
      <c r="AC124" s="1001"/>
      <c r="AD124" s="1005" t="s">
        <v>583</v>
      </c>
    </row>
    <row r="125" spans="1:30" ht="16" thickBot="1" x14ac:dyDescent="0.25">
      <c r="A125" s="1007" t="s">
        <v>597</v>
      </c>
      <c r="B125" s="1008" t="s">
        <v>247</v>
      </c>
      <c r="C125" s="1009" t="s">
        <v>598</v>
      </c>
      <c r="D125" s="1009" t="s">
        <v>245</v>
      </c>
      <c r="E125" s="1009" t="s">
        <v>244</v>
      </c>
      <c r="F125" s="1009" t="s">
        <v>599</v>
      </c>
      <c r="G125" s="1009" t="s">
        <v>600</v>
      </c>
      <c r="H125" s="1009" t="s">
        <v>601</v>
      </c>
      <c r="I125" s="1009" t="s">
        <v>602</v>
      </c>
      <c r="J125" s="1009" t="s">
        <v>603</v>
      </c>
      <c r="K125" s="1009" t="s">
        <v>604</v>
      </c>
      <c r="L125" s="1333" t="s">
        <v>603</v>
      </c>
      <c r="N125" s="1027" t="s">
        <v>247</v>
      </c>
      <c r="O125" s="1028" t="s">
        <v>598</v>
      </c>
      <c r="P125" s="1028" t="s">
        <v>245</v>
      </c>
      <c r="Q125" s="1028" t="s">
        <v>244</v>
      </c>
      <c r="R125" s="1028"/>
      <c r="S125" s="1028" t="s">
        <v>605</v>
      </c>
      <c r="T125" s="1028" t="s">
        <v>606</v>
      </c>
      <c r="U125" s="1028" t="s">
        <v>607</v>
      </c>
      <c r="V125" s="1028" t="s">
        <v>608</v>
      </c>
      <c r="W125" s="1028" t="s">
        <v>275</v>
      </c>
      <c r="X125" s="1029" t="s">
        <v>585</v>
      </c>
      <c r="Z125" s="1010" t="s">
        <v>247</v>
      </c>
      <c r="AA125" s="1009" t="s">
        <v>598</v>
      </c>
      <c r="AB125" s="1009" t="s">
        <v>245</v>
      </c>
      <c r="AC125" s="1009" t="s">
        <v>244</v>
      </c>
      <c r="AD125" s="1334" t="s">
        <v>609</v>
      </c>
    </row>
    <row r="126" spans="1:30" x14ac:dyDescent="0.2">
      <c r="A126" s="1289">
        <f t="shared" ref="A126:A136" si="75">EOMONTH(A127,-1)</f>
        <v>43404</v>
      </c>
      <c r="B126" s="95"/>
      <c r="C126" s="95"/>
      <c r="D126" s="95"/>
      <c r="E126" s="95"/>
      <c r="F126" s="95">
        <f t="shared" ref="F126:F138" si="76">SUM(B126:E126)</f>
        <v>0</v>
      </c>
      <c r="G126" s="95"/>
      <c r="H126" s="95">
        <f>+G126*(DAY(A126))</f>
        <v>0</v>
      </c>
      <c r="I126" s="142" t="e">
        <f>+F126/H126</f>
        <v>#DIV/0!</v>
      </c>
      <c r="J126" s="1011">
        <f t="shared" ref="J126:J138" si="77">+F126/(DAY(A126))</f>
        <v>0</v>
      </c>
      <c r="K126" s="95"/>
      <c r="L126" s="1290" t="e">
        <f>+K126/F126</f>
        <v>#DIV/0!</v>
      </c>
      <c r="N126" s="1012"/>
      <c r="O126" s="1013"/>
      <c r="P126" s="1013"/>
      <c r="Q126" s="1013"/>
      <c r="R126" s="1013">
        <f t="shared" ref="R126:R135" si="78">+N126+O126+P126+Q126</f>
        <v>0</v>
      </c>
      <c r="S126" s="1013"/>
      <c r="T126" s="1013"/>
      <c r="U126" s="1013"/>
      <c r="V126" s="1013"/>
      <c r="W126" s="1013"/>
      <c r="X126" s="1015">
        <f t="shared" ref="X126:X135" si="79">+R126+S126+U126+V126+W126+T126</f>
        <v>0</v>
      </c>
      <c r="Z126" s="1016" t="e">
        <f t="shared" ref="Z126:AD139" si="80">+N126/B126</f>
        <v>#DIV/0!</v>
      </c>
      <c r="AA126" s="1017" t="e">
        <f t="shared" si="80"/>
        <v>#DIV/0!</v>
      </c>
      <c r="AB126" s="1017" t="e">
        <f t="shared" si="80"/>
        <v>#DIV/0!</v>
      </c>
      <c r="AC126" s="1017" t="e">
        <f t="shared" si="80"/>
        <v>#DIV/0!</v>
      </c>
      <c r="AD126" s="1018" t="e">
        <f>+R126/F126</f>
        <v>#DIV/0!</v>
      </c>
    </row>
    <row r="127" spans="1:30" x14ac:dyDescent="0.2">
      <c r="A127" s="98">
        <f t="shared" si="75"/>
        <v>43434</v>
      </c>
      <c r="B127" s="1011"/>
      <c r="C127" s="1011"/>
      <c r="D127" s="1011"/>
      <c r="E127" s="1011"/>
      <c r="F127" s="1011">
        <f t="shared" si="76"/>
        <v>0</v>
      </c>
      <c r="G127" s="1011"/>
      <c r="H127" s="1011">
        <f t="shared" ref="H127:H138" si="81">+G127*(DAY(A127))</f>
        <v>0</v>
      </c>
      <c r="I127" s="1019" t="e">
        <f t="shared" ref="I127:I139" si="82">+F127/H127</f>
        <v>#DIV/0!</v>
      </c>
      <c r="J127" s="1011">
        <f t="shared" si="77"/>
        <v>0</v>
      </c>
      <c r="K127" s="1011"/>
      <c r="L127" s="898" t="e">
        <f t="shared" ref="L127:L138" si="83">+K127/F127</f>
        <v>#DIV/0!</v>
      </c>
      <c r="N127" s="1012"/>
      <c r="O127" s="1013"/>
      <c r="P127" s="1013"/>
      <c r="Q127" s="1013"/>
      <c r="R127" s="1013">
        <f t="shared" si="78"/>
        <v>0</v>
      </c>
      <c r="S127" s="1013"/>
      <c r="T127" s="1013"/>
      <c r="U127" s="1013"/>
      <c r="V127" s="1013"/>
      <c r="W127" s="1013"/>
      <c r="X127" s="1015">
        <f t="shared" si="79"/>
        <v>0</v>
      </c>
      <c r="Z127" s="1016" t="e">
        <f t="shared" si="80"/>
        <v>#DIV/0!</v>
      </c>
      <c r="AA127" s="1017" t="e">
        <f t="shared" si="80"/>
        <v>#DIV/0!</v>
      </c>
      <c r="AB127" s="1017" t="e">
        <f t="shared" si="80"/>
        <v>#DIV/0!</v>
      </c>
      <c r="AC127" s="1017" t="e">
        <f t="shared" si="80"/>
        <v>#DIV/0!</v>
      </c>
      <c r="AD127" s="1018" t="e">
        <f t="shared" si="80"/>
        <v>#DIV/0!</v>
      </c>
    </row>
    <row r="128" spans="1:30" x14ac:dyDescent="0.2">
      <c r="A128" s="98">
        <f t="shared" si="75"/>
        <v>43465</v>
      </c>
      <c r="B128" s="1011"/>
      <c r="C128" s="1011"/>
      <c r="D128" s="1011"/>
      <c r="E128" s="1011"/>
      <c r="F128" s="1011">
        <f t="shared" si="76"/>
        <v>0</v>
      </c>
      <c r="G128" s="1011"/>
      <c r="H128" s="1011">
        <f t="shared" si="81"/>
        <v>0</v>
      </c>
      <c r="I128" s="1019" t="e">
        <f t="shared" si="82"/>
        <v>#DIV/0!</v>
      </c>
      <c r="J128" s="1011">
        <f t="shared" si="77"/>
        <v>0</v>
      </c>
      <c r="K128" s="1011"/>
      <c r="L128" s="898" t="e">
        <f t="shared" si="83"/>
        <v>#DIV/0!</v>
      </c>
      <c r="N128" s="1012"/>
      <c r="O128" s="1013"/>
      <c r="P128" s="1013"/>
      <c r="Q128" s="1013"/>
      <c r="R128" s="1013">
        <f t="shared" si="78"/>
        <v>0</v>
      </c>
      <c r="S128" s="1013"/>
      <c r="T128" s="1013"/>
      <c r="U128" s="1013"/>
      <c r="V128" s="1013"/>
      <c r="W128" s="1013"/>
      <c r="X128" s="1015">
        <f t="shared" si="79"/>
        <v>0</v>
      </c>
      <c r="Z128" s="1016" t="e">
        <f t="shared" si="80"/>
        <v>#DIV/0!</v>
      </c>
      <c r="AA128" s="1017" t="e">
        <f t="shared" si="80"/>
        <v>#DIV/0!</v>
      </c>
      <c r="AB128" s="1017" t="e">
        <f t="shared" si="80"/>
        <v>#DIV/0!</v>
      </c>
      <c r="AC128" s="1017" t="e">
        <f t="shared" si="80"/>
        <v>#DIV/0!</v>
      </c>
      <c r="AD128" s="1018" t="e">
        <f t="shared" si="80"/>
        <v>#DIV/0!</v>
      </c>
    </row>
    <row r="129" spans="1:31" x14ac:dyDescent="0.2">
      <c r="A129" s="98">
        <f t="shared" si="75"/>
        <v>43496</v>
      </c>
      <c r="B129" s="1011"/>
      <c r="C129" s="1011"/>
      <c r="D129" s="1011"/>
      <c r="E129" s="1011"/>
      <c r="F129" s="1011">
        <f t="shared" si="76"/>
        <v>0</v>
      </c>
      <c r="G129" s="1011"/>
      <c r="H129" s="1011">
        <f t="shared" si="81"/>
        <v>0</v>
      </c>
      <c r="I129" s="1019" t="e">
        <f t="shared" si="82"/>
        <v>#DIV/0!</v>
      </c>
      <c r="J129" s="1011">
        <f t="shared" si="77"/>
        <v>0</v>
      </c>
      <c r="K129" s="1011"/>
      <c r="L129" s="898" t="e">
        <f t="shared" si="83"/>
        <v>#DIV/0!</v>
      </c>
      <c r="N129" s="1012"/>
      <c r="O129" s="1013"/>
      <c r="P129" s="1013"/>
      <c r="Q129" s="1013"/>
      <c r="R129" s="1013">
        <f t="shared" si="78"/>
        <v>0</v>
      </c>
      <c r="S129" s="1013"/>
      <c r="T129" s="1013"/>
      <c r="U129" s="1013"/>
      <c r="V129" s="1013"/>
      <c r="W129" s="1013"/>
      <c r="X129" s="1015">
        <f t="shared" si="79"/>
        <v>0</v>
      </c>
      <c r="Z129" s="1016" t="e">
        <f t="shared" si="80"/>
        <v>#DIV/0!</v>
      </c>
      <c r="AA129" s="1017" t="e">
        <f t="shared" si="80"/>
        <v>#DIV/0!</v>
      </c>
      <c r="AB129" s="1017" t="e">
        <f t="shared" si="80"/>
        <v>#DIV/0!</v>
      </c>
      <c r="AC129" s="1017" t="e">
        <f t="shared" si="80"/>
        <v>#DIV/0!</v>
      </c>
      <c r="AD129" s="1018" t="e">
        <f t="shared" si="80"/>
        <v>#DIV/0!</v>
      </c>
    </row>
    <row r="130" spans="1:31" x14ac:dyDescent="0.2">
      <c r="A130" s="98">
        <f t="shared" si="75"/>
        <v>43524</v>
      </c>
      <c r="B130" s="1011"/>
      <c r="C130" s="1011"/>
      <c r="D130" s="1011"/>
      <c r="E130" s="1011"/>
      <c r="F130" s="1011">
        <f t="shared" si="76"/>
        <v>0</v>
      </c>
      <c r="G130" s="1011"/>
      <c r="H130" s="1011">
        <f t="shared" si="81"/>
        <v>0</v>
      </c>
      <c r="I130" s="1019" t="e">
        <f t="shared" si="82"/>
        <v>#DIV/0!</v>
      </c>
      <c r="J130" s="1011">
        <f t="shared" si="77"/>
        <v>0</v>
      </c>
      <c r="K130" s="1011"/>
      <c r="L130" s="898" t="e">
        <f t="shared" si="83"/>
        <v>#DIV/0!</v>
      </c>
      <c r="N130" s="1012"/>
      <c r="O130" s="1013"/>
      <c r="P130" s="1013"/>
      <c r="Q130" s="1013"/>
      <c r="R130" s="1013">
        <f t="shared" si="78"/>
        <v>0</v>
      </c>
      <c r="S130" s="1013"/>
      <c r="T130" s="1013"/>
      <c r="U130" s="1013"/>
      <c r="V130" s="1013"/>
      <c r="W130" s="1013"/>
      <c r="X130" s="1015">
        <f t="shared" si="79"/>
        <v>0</v>
      </c>
      <c r="Z130" s="1016" t="e">
        <f t="shared" si="80"/>
        <v>#DIV/0!</v>
      </c>
      <c r="AA130" s="1017" t="e">
        <f t="shared" si="80"/>
        <v>#DIV/0!</v>
      </c>
      <c r="AB130" s="1017" t="e">
        <f t="shared" si="80"/>
        <v>#DIV/0!</v>
      </c>
      <c r="AC130" s="1017" t="e">
        <f t="shared" si="80"/>
        <v>#DIV/0!</v>
      </c>
      <c r="AD130" s="1018" t="e">
        <f t="shared" si="80"/>
        <v>#DIV/0!</v>
      </c>
    </row>
    <row r="131" spans="1:31" x14ac:dyDescent="0.2">
      <c r="A131" s="98">
        <f t="shared" si="75"/>
        <v>43555</v>
      </c>
      <c r="B131" s="1011"/>
      <c r="C131" s="1011"/>
      <c r="D131" s="1011"/>
      <c r="E131" s="1011"/>
      <c r="F131" s="1011">
        <f t="shared" si="76"/>
        <v>0</v>
      </c>
      <c r="G131" s="1011"/>
      <c r="H131" s="1011">
        <f t="shared" si="81"/>
        <v>0</v>
      </c>
      <c r="I131" s="1019" t="e">
        <f t="shared" si="82"/>
        <v>#DIV/0!</v>
      </c>
      <c r="J131" s="1011">
        <f t="shared" si="77"/>
        <v>0</v>
      </c>
      <c r="K131" s="1011"/>
      <c r="L131" s="898" t="e">
        <f t="shared" si="83"/>
        <v>#DIV/0!</v>
      </c>
      <c r="N131" s="1012"/>
      <c r="O131" s="1013"/>
      <c r="P131" s="1013"/>
      <c r="Q131" s="1013"/>
      <c r="R131" s="1013">
        <f t="shared" si="78"/>
        <v>0</v>
      </c>
      <c r="S131" s="1013"/>
      <c r="T131" s="1013"/>
      <c r="U131" s="1013"/>
      <c r="V131" s="1013"/>
      <c r="W131" s="1013"/>
      <c r="X131" s="1015">
        <f t="shared" si="79"/>
        <v>0</v>
      </c>
      <c r="Z131" s="1016" t="e">
        <f t="shared" si="80"/>
        <v>#DIV/0!</v>
      </c>
      <c r="AA131" s="1017" t="e">
        <f t="shared" si="80"/>
        <v>#DIV/0!</v>
      </c>
      <c r="AB131" s="1017" t="e">
        <f t="shared" si="80"/>
        <v>#DIV/0!</v>
      </c>
      <c r="AC131" s="1017" t="e">
        <f t="shared" si="80"/>
        <v>#DIV/0!</v>
      </c>
      <c r="AD131" s="1018" t="e">
        <f t="shared" si="80"/>
        <v>#DIV/0!</v>
      </c>
    </row>
    <row r="132" spans="1:31" x14ac:dyDescent="0.2">
      <c r="A132" s="98">
        <f t="shared" si="75"/>
        <v>43585</v>
      </c>
      <c r="B132" s="1011"/>
      <c r="C132" s="1011"/>
      <c r="D132" s="1011"/>
      <c r="E132" s="1011"/>
      <c r="F132" s="1011">
        <f t="shared" si="76"/>
        <v>0</v>
      </c>
      <c r="G132" s="1011"/>
      <c r="H132" s="1011">
        <f t="shared" si="81"/>
        <v>0</v>
      </c>
      <c r="I132" s="1019" t="e">
        <f t="shared" si="82"/>
        <v>#DIV/0!</v>
      </c>
      <c r="J132" s="1011">
        <f t="shared" si="77"/>
        <v>0</v>
      </c>
      <c r="K132" s="1011"/>
      <c r="L132" s="898" t="e">
        <f t="shared" si="83"/>
        <v>#DIV/0!</v>
      </c>
      <c r="N132" s="1012"/>
      <c r="O132" s="1013"/>
      <c r="P132" s="1013"/>
      <c r="Q132" s="1013"/>
      <c r="R132" s="1013">
        <f t="shared" si="78"/>
        <v>0</v>
      </c>
      <c r="S132" s="1013"/>
      <c r="T132" s="1013"/>
      <c r="U132" s="1013"/>
      <c r="V132" s="1013"/>
      <c r="W132" s="1013"/>
      <c r="X132" s="1015">
        <f t="shared" si="79"/>
        <v>0</v>
      </c>
      <c r="Z132" s="1016" t="e">
        <f t="shared" si="80"/>
        <v>#DIV/0!</v>
      </c>
      <c r="AA132" s="1017" t="e">
        <f t="shared" si="80"/>
        <v>#DIV/0!</v>
      </c>
      <c r="AB132" s="1017" t="e">
        <f t="shared" si="80"/>
        <v>#DIV/0!</v>
      </c>
      <c r="AC132" s="1017" t="e">
        <f t="shared" si="80"/>
        <v>#DIV/0!</v>
      </c>
      <c r="AD132" s="1018" t="e">
        <f t="shared" si="80"/>
        <v>#DIV/0!</v>
      </c>
    </row>
    <row r="133" spans="1:31" x14ac:dyDescent="0.2">
      <c r="A133" s="98">
        <f t="shared" si="75"/>
        <v>43616</v>
      </c>
      <c r="B133" s="1011"/>
      <c r="C133" s="1011"/>
      <c r="D133" s="1011"/>
      <c r="E133" s="1011"/>
      <c r="F133" s="1011">
        <f t="shared" si="76"/>
        <v>0</v>
      </c>
      <c r="G133" s="1011"/>
      <c r="H133" s="1011">
        <f t="shared" si="81"/>
        <v>0</v>
      </c>
      <c r="I133" s="1019" t="e">
        <f t="shared" si="82"/>
        <v>#DIV/0!</v>
      </c>
      <c r="J133" s="1011">
        <f t="shared" si="77"/>
        <v>0</v>
      </c>
      <c r="K133" s="1011"/>
      <c r="L133" s="898" t="e">
        <f t="shared" si="83"/>
        <v>#DIV/0!</v>
      </c>
      <c r="N133" s="1012"/>
      <c r="O133" s="1013"/>
      <c r="P133" s="1013"/>
      <c r="Q133" s="1013"/>
      <c r="R133" s="1013">
        <f t="shared" si="78"/>
        <v>0</v>
      </c>
      <c r="S133" s="1013"/>
      <c r="T133" s="1013"/>
      <c r="U133" s="1013"/>
      <c r="V133" s="1013"/>
      <c r="W133" s="1013"/>
      <c r="X133" s="1015">
        <f t="shared" si="79"/>
        <v>0</v>
      </c>
      <c r="Z133" s="1016" t="e">
        <f t="shared" si="80"/>
        <v>#DIV/0!</v>
      </c>
      <c r="AA133" s="1017" t="e">
        <f t="shared" si="80"/>
        <v>#DIV/0!</v>
      </c>
      <c r="AB133" s="1017" t="e">
        <f t="shared" si="80"/>
        <v>#DIV/0!</v>
      </c>
      <c r="AC133" s="1017" t="e">
        <f t="shared" si="80"/>
        <v>#DIV/0!</v>
      </c>
      <c r="AD133" s="1018" t="e">
        <f t="shared" si="80"/>
        <v>#DIV/0!</v>
      </c>
    </row>
    <row r="134" spans="1:31" x14ac:dyDescent="0.2">
      <c r="A134" s="98">
        <f t="shared" si="75"/>
        <v>43646</v>
      </c>
      <c r="B134" s="1011"/>
      <c r="C134" s="1011"/>
      <c r="D134" s="1011"/>
      <c r="E134" s="1011"/>
      <c r="F134" s="1011">
        <f t="shared" si="76"/>
        <v>0</v>
      </c>
      <c r="G134" s="1011"/>
      <c r="H134" s="1011">
        <f t="shared" si="81"/>
        <v>0</v>
      </c>
      <c r="I134" s="1019" t="e">
        <f t="shared" si="82"/>
        <v>#DIV/0!</v>
      </c>
      <c r="J134" s="1011">
        <f t="shared" si="77"/>
        <v>0</v>
      </c>
      <c r="K134" s="1011"/>
      <c r="L134" s="898" t="e">
        <f t="shared" si="83"/>
        <v>#DIV/0!</v>
      </c>
      <c r="N134" s="1012"/>
      <c r="O134" s="1013"/>
      <c r="P134" s="1013"/>
      <c r="Q134" s="1013"/>
      <c r="R134" s="1013">
        <f t="shared" si="78"/>
        <v>0</v>
      </c>
      <c r="S134" s="1013"/>
      <c r="T134" s="1013"/>
      <c r="U134" s="1013"/>
      <c r="V134" s="1013"/>
      <c r="W134" s="1013"/>
      <c r="X134" s="1015">
        <f t="shared" si="79"/>
        <v>0</v>
      </c>
      <c r="Z134" s="1016" t="e">
        <f t="shared" si="80"/>
        <v>#DIV/0!</v>
      </c>
      <c r="AA134" s="1017" t="e">
        <f t="shared" si="80"/>
        <v>#DIV/0!</v>
      </c>
      <c r="AB134" s="1017" t="e">
        <f t="shared" si="80"/>
        <v>#DIV/0!</v>
      </c>
      <c r="AC134" s="1017" t="e">
        <f t="shared" si="80"/>
        <v>#DIV/0!</v>
      </c>
      <c r="AD134" s="1018" t="e">
        <f t="shared" si="80"/>
        <v>#DIV/0!</v>
      </c>
    </row>
    <row r="135" spans="1:31" x14ac:dyDescent="0.2">
      <c r="A135" s="98">
        <f t="shared" si="75"/>
        <v>43677</v>
      </c>
      <c r="B135" s="1011"/>
      <c r="C135" s="1011"/>
      <c r="D135" s="1011"/>
      <c r="E135" s="1011"/>
      <c r="F135" s="1011">
        <f t="shared" si="76"/>
        <v>0</v>
      </c>
      <c r="G135" s="1011"/>
      <c r="H135" s="1011">
        <f t="shared" si="81"/>
        <v>0</v>
      </c>
      <c r="I135" s="1019" t="e">
        <f t="shared" si="82"/>
        <v>#DIV/0!</v>
      </c>
      <c r="J135" s="1011">
        <f t="shared" si="77"/>
        <v>0</v>
      </c>
      <c r="K135" s="1011"/>
      <c r="L135" s="898" t="e">
        <f t="shared" si="83"/>
        <v>#DIV/0!</v>
      </c>
      <c r="N135" s="1012"/>
      <c r="O135" s="1013"/>
      <c r="P135" s="1013"/>
      <c r="Q135" s="1013"/>
      <c r="R135" s="1013">
        <f t="shared" si="78"/>
        <v>0</v>
      </c>
      <c r="S135" s="1013"/>
      <c r="T135" s="1013"/>
      <c r="U135" s="1013"/>
      <c r="V135" s="1013"/>
      <c r="W135" s="1013"/>
      <c r="X135" s="1015">
        <f t="shared" si="79"/>
        <v>0</v>
      </c>
      <c r="Z135" s="1016" t="e">
        <f t="shared" si="80"/>
        <v>#DIV/0!</v>
      </c>
      <c r="AA135" s="1017" t="e">
        <f t="shared" si="80"/>
        <v>#DIV/0!</v>
      </c>
      <c r="AB135" s="1017" t="e">
        <f t="shared" si="80"/>
        <v>#DIV/0!</v>
      </c>
      <c r="AC135" s="1017" t="e">
        <f t="shared" si="80"/>
        <v>#DIV/0!</v>
      </c>
      <c r="AD135" s="1018" t="e">
        <f t="shared" si="80"/>
        <v>#DIV/0!</v>
      </c>
    </row>
    <row r="136" spans="1:31" x14ac:dyDescent="0.2">
      <c r="A136" s="98">
        <f t="shared" si="75"/>
        <v>43708</v>
      </c>
      <c r="B136" s="1011"/>
      <c r="C136" s="1011"/>
      <c r="D136" s="1011"/>
      <c r="E136" s="1033"/>
      <c r="F136" s="1011">
        <f t="shared" si="76"/>
        <v>0</v>
      </c>
      <c r="G136" s="1011"/>
      <c r="H136" s="1011">
        <f t="shared" si="81"/>
        <v>0</v>
      </c>
      <c r="I136" s="1019" t="e">
        <f t="shared" si="82"/>
        <v>#DIV/0!</v>
      </c>
      <c r="J136" s="1011">
        <f t="shared" si="77"/>
        <v>0</v>
      </c>
      <c r="K136" s="1011"/>
      <c r="L136" s="898" t="e">
        <f t="shared" si="83"/>
        <v>#DIV/0!</v>
      </c>
      <c r="N136" s="1012"/>
      <c r="O136" s="1013"/>
      <c r="P136" s="1013"/>
      <c r="Q136" s="1013"/>
      <c r="R136" s="1013">
        <f>+N136+O136+P136+Q136</f>
        <v>0</v>
      </c>
      <c r="S136" s="1013"/>
      <c r="T136" s="1014"/>
      <c r="U136" s="1013"/>
      <c r="V136" s="1014"/>
      <c r="W136" s="1013"/>
      <c r="X136" s="1015">
        <f>+R136+S136+U136+V136+W136+T136</f>
        <v>0</v>
      </c>
      <c r="Z136" s="1016" t="e">
        <f>+N136/B136</f>
        <v>#DIV/0!</v>
      </c>
      <c r="AA136" s="1017" t="e">
        <f>+O136/C136</f>
        <v>#DIV/0!</v>
      </c>
      <c r="AB136" s="1017" t="e">
        <f>+P136/D136</f>
        <v>#DIV/0!</v>
      </c>
      <c r="AC136" s="1017" t="e">
        <f>+Q136/E136</f>
        <v>#DIV/0!</v>
      </c>
      <c r="AD136" s="1018" t="e">
        <f t="shared" si="80"/>
        <v>#DIV/0!</v>
      </c>
    </row>
    <row r="137" spans="1:31" x14ac:dyDescent="0.2">
      <c r="A137" s="98">
        <f>EOMONTH(A138,-1)</f>
        <v>43738</v>
      </c>
      <c r="B137" s="1011"/>
      <c r="C137" s="1011"/>
      <c r="D137" s="1011"/>
      <c r="E137" s="1011"/>
      <c r="F137" s="1011">
        <f t="shared" si="76"/>
        <v>0</v>
      </c>
      <c r="G137" s="1011"/>
      <c r="H137" s="1011">
        <f t="shared" si="81"/>
        <v>0</v>
      </c>
      <c r="I137" s="1019" t="e">
        <f t="shared" si="82"/>
        <v>#DIV/0!</v>
      </c>
      <c r="J137" s="1011">
        <f t="shared" si="77"/>
        <v>0</v>
      </c>
      <c r="K137" s="1011"/>
      <c r="L137" s="898" t="e">
        <f t="shared" si="83"/>
        <v>#DIV/0!</v>
      </c>
      <c r="N137" s="1012"/>
      <c r="O137" s="1013"/>
      <c r="P137" s="1013"/>
      <c r="Q137" s="1013"/>
      <c r="R137" s="1013">
        <f>+N137+O137+P137+Q137</f>
        <v>0</v>
      </c>
      <c r="S137" s="1013"/>
      <c r="T137" s="1014"/>
      <c r="U137" s="1013"/>
      <c r="V137" s="1013"/>
      <c r="W137" s="1013"/>
      <c r="X137" s="1015">
        <f>+R137+S137+U137+V137+W137+T137</f>
        <v>0</v>
      </c>
      <c r="Z137" s="1016" t="e">
        <f t="shared" ref="Z137:AC138" si="84">+N137/B137</f>
        <v>#DIV/0!</v>
      </c>
      <c r="AA137" s="1017" t="e">
        <f t="shared" si="84"/>
        <v>#DIV/0!</v>
      </c>
      <c r="AB137" s="1017" t="e">
        <f t="shared" si="84"/>
        <v>#DIV/0!</v>
      </c>
      <c r="AC137" s="1017" t="e">
        <f t="shared" si="84"/>
        <v>#DIV/0!</v>
      </c>
      <c r="AD137" s="1018" t="e">
        <f t="shared" si="80"/>
        <v>#DIV/0!</v>
      </c>
      <c r="AE137" s="34"/>
    </row>
    <row r="138" spans="1:31" ht="16" thickBot="1" x14ac:dyDescent="0.25">
      <c r="A138" s="99">
        <f>+A$34</f>
        <v>43769</v>
      </c>
      <c r="B138" s="102"/>
      <c r="C138" s="102"/>
      <c r="D138" s="102"/>
      <c r="E138" s="102"/>
      <c r="F138" s="102">
        <f t="shared" si="76"/>
        <v>0</v>
      </c>
      <c r="G138" s="102"/>
      <c r="H138" s="102">
        <f t="shared" si="81"/>
        <v>0</v>
      </c>
      <c r="I138" s="144" t="e">
        <f t="shared" si="82"/>
        <v>#DIV/0!</v>
      </c>
      <c r="J138" s="102">
        <f t="shared" si="77"/>
        <v>0</v>
      </c>
      <c r="K138" s="1011"/>
      <c r="L138" s="1335" t="e">
        <f t="shared" si="83"/>
        <v>#DIV/0!</v>
      </c>
      <c r="N138" s="1020"/>
      <c r="O138" s="1021"/>
      <c r="P138" s="1021"/>
      <c r="Q138" s="1021"/>
      <c r="R138" s="1021">
        <f>+N138+O138+P138+Q138</f>
        <v>0</v>
      </c>
      <c r="S138" s="1021"/>
      <c r="T138" s="1022"/>
      <c r="U138" s="1021"/>
      <c r="V138" s="1021"/>
      <c r="W138" s="1021"/>
      <c r="X138" s="1023">
        <f>+R138+S138+U138+V138+W138+T138</f>
        <v>0</v>
      </c>
      <c r="Z138" s="1016" t="e">
        <f t="shared" si="84"/>
        <v>#DIV/0!</v>
      </c>
      <c r="AA138" s="1017" t="e">
        <f t="shared" si="84"/>
        <v>#DIV/0!</v>
      </c>
      <c r="AB138" s="1017" t="e">
        <f t="shared" si="84"/>
        <v>#DIV/0!</v>
      </c>
      <c r="AC138" s="1017" t="e">
        <f t="shared" si="84"/>
        <v>#DIV/0!</v>
      </c>
      <c r="AD138" s="1018" t="e">
        <f t="shared" si="80"/>
        <v>#DIV/0!</v>
      </c>
    </row>
    <row r="139" spans="1:31" ht="16" thickBot="1" x14ac:dyDescent="0.25">
      <c r="A139" s="1336" t="s">
        <v>581</v>
      </c>
      <c r="B139" s="141" t="e">
        <f t="shared" ref="B139:H139" si="85">AVERAGE(B126:B138)</f>
        <v>#DIV/0!</v>
      </c>
      <c r="C139" s="141" t="e">
        <f t="shared" si="85"/>
        <v>#DIV/0!</v>
      </c>
      <c r="D139" s="141" t="e">
        <f t="shared" si="85"/>
        <v>#DIV/0!</v>
      </c>
      <c r="E139" s="141" t="e">
        <f t="shared" si="85"/>
        <v>#DIV/0!</v>
      </c>
      <c r="F139" s="141">
        <f t="shared" si="85"/>
        <v>0</v>
      </c>
      <c r="G139" s="141" t="e">
        <f t="shared" si="85"/>
        <v>#DIV/0!</v>
      </c>
      <c r="H139" s="141">
        <f t="shared" si="85"/>
        <v>0</v>
      </c>
      <c r="I139" s="145" t="e">
        <f t="shared" si="82"/>
        <v>#DIV/0!</v>
      </c>
      <c r="J139" s="141">
        <f>AVERAGE(J126:J138)</f>
        <v>0</v>
      </c>
      <c r="K139" s="141" t="e">
        <f>AVERAGE(K126:K138)</f>
        <v>#DIV/0!</v>
      </c>
      <c r="L139" s="143" t="e">
        <f>+K139/F139</f>
        <v>#DIV/0!</v>
      </c>
      <c r="N139" s="1020" t="e">
        <f t="shared" ref="N139:X139" si="86">AVERAGE(N126:N138)</f>
        <v>#DIV/0!</v>
      </c>
      <c r="O139" s="1021" t="e">
        <f t="shared" si="86"/>
        <v>#DIV/0!</v>
      </c>
      <c r="P139" s="1021" t="e">
        <f t="shared" si="86"/>
        <v>#DIV/0!</v>
      </c>
      <c r="Q139" s="1021" t="e">
        <f t="shared" si="86"/>
        <v>#DIV/0!</v>
      </c>
      <c r="R139" s="1021">
        <f t="shared" si="86"/>
        <v>0</v>
      </c>
      <c r="S139" s="1021" t="e">
        <f t="shared" si="86"/>
        <v>#DIV/0!</v>
      </c>
      <c r="T139" s="1022" t="e">
        <f t="shared" si="86"/>
        <v>#DIV/0!</v>
      </c>
      <c r="U139" s="1021" t="e">
        <f t="shared" si="86"/>
        <v>#DIV/0!</v>
      </c>
      <c r="V139" s="1022" t="e">
        <f t="shared" si="86"/>
        <v>#DIV/0!</v>
      </c>
      <c r="W139" s="1021" t="e">
        <f t="shared" si="86"/>
        <v>#DIV/0!</v>
      </c>
      <c r="X139" s="1023">
        <f t="shared" si="86"/>
        <v>0</v>
      </c>
      <c r="Z139" s="1024" t="e">
        <f>AVERAGE(Z126:Z138)</f>
        <v>#DIV/0!</v>
      </c>
      <c r="AA139" s="1025" t="e">
        <f>AVERAGE(AA126:AA138)</f>
        <v>#DIV/0!</v>
      </c>
      <c r="AB139" s="1025" t="e">
        <f>AVERAGE(AB126:AB138)</f>
        <v>#DIV/0!</v>
      </c>
      <c r="AC139" s="1025" t="e">
        <f>AVERAGE(AC126:AC138)</f>
        <v>#DIV/0!</v>
      </c>
      <c r="AD139" s="1026" t="e">
        <f t="shared" si="80"/>
        <v>#DIV/0!</v>
      </c>
    </row>
    <row r="140" spans="1:31" ht="16" thickBot="1" x14ac:dyDescent="0.25">
      <c r="A140" s="1337" t="s">
        <v>610</v>
      </c>
      <c r="B140" s="1959" t="e">
        <f>B139/$F139</f>
        <v>#DIV/0!</v>
      </c>
      <c r="C140" s="1959" t="e">
        <f>C139/$F139</f>
        <v>#DIV/0!</v>
      </c>
      <c r="D140" s="1959" t="e">
        <f>D139/$F139</f>
        <v>#DIV/0!</v>
      </c>
      <c r="E140" s="1961" t="e">
        <f>E139/$F139</f>
        <v>#DIV/0!</v>
      </c>
      <c r="F140" s="1960" t="e">
        <f>F139/$F139</f>
        <v>#DIV/0!</v>
      </c>
    </row>
    <row r="141" spans="1:31" ht="16" thickBot="1" x14ac:dyDescent="0.25">
      <c r="N141" s="2121" t="s">
        <v>573</v>
      </c>
      <c r="O141" s="2122"/>
      <c r="P141" s="2122"/>
      <c r="Q141" s="2122"/>
      <c r="R141" s="2122"/>
      <c r="S141" s="2122"/>
      <c r="T141" s="2122"/>
      <c r="U141" s="2122"/>
      <c r="V141" s="2122"/>
      <c r="W141" s="2122"/>
      <c r="X141" s="2123"/>
    </row>
    <row r="142" spans="1:31" ht="16" thickBot="1" x14ac:dyDescent="0.25">
      <c r="A142" s="994" t="s">
        <v>506</v>
      </c>
      <c r="B142" s="995"/>
      <c r="C142" s="996"/>
      <c r="D142" s="996"/>
      <c r="E142" s="997"/>
      <c r="F142" s="996"/>
      <c r="G142" s="997"/>
      <c r="H142" s="997"/>
      <c r="I142" s="997"/>
      <c r="J142" s="996"/>
      <c r="K142" s="996"/>
      <c r="L142" s="1288"/>
      <c r="N142" s="2127" t="s">
        <v>575</v>
      </c>
      <c r="O142" s="2128"/>
      <c r="P142" s="2128"/>
      <c r="Q142" s="2128"/>
      <c r="R142" s="2129"/>
      <c r="S142" s="2130" t="s">
        <v>576</v>
      </c>
      <c r="T142" s="2130"/>
      <c r="U142" s="2130"/>
      <c r="V142" s="2130"/>
      <c r="W142" s="2131"/>
      <c r="X142" s="998" t="s">
        <v>577</v>
      </c>
      <c r="Z142" s="2124" t="s">
        <v>612</v>
      </c>
      <c r="AA142" s="2125"/>
      <c r="AB142" s="2125"/>
      <c r="AC142" s="2125"/>
      <c r="AD142" s="2126"/>
    </row>
    <row r="143" spans="1:31" x14ac:dyDescent="0.2">
      <c r="A143" s="999"/>
      <c r="B143" s="1000"/>
      <c r="C143" s="1001" t="s">
        <v>579</v>
      </c>
      <c r="D143" s="1001"/>
      <c r="E143" s="1002"/>
      <c r="F143" s="1001" t="s">
        <v>580</v>
      </c>
      <c r="G143" s="1002"/>
      <c r="H143" s="1002"/>
      <c r="I143" s="1002"/>
      <c r="J143" s="1001" t="s">
        <v>581</v>
      </c>
      <c r="K143" s="1001" t="s">
        <v>582</v>
      </c>
      <c r="L143" s="1003" t="s">
        <v>583</v>
      </c>
      <c r="N143" s="1004"/>
      <c r="O143" s="1001" t="s">
        <v>579</v>
      </c>
      <c r="P143" s="1001"/>
      <c r="Q143" s="1002"/>
      <c r="R143" s="1002"/>
      <c r="S143" s="1002"/>
      <c r="T143" s="1001" t="s">
        <v>584</v>
      </c>
      <c r="U143" s="1002"/>
      <c r="V143" s="1001" t="s">
        <v>245</v>
      </c>
      <c r="W143" s="1002"/>
      <c r="X143" s="1003"/>
      <c r="Z143" s="1004"/>
      <c r="AA143" s="1001" t="s">
        <v>579</v>
      </c>
      <c r="AB143" s="1001"/>
      <c r="AC143" s="1002"/>
      <c r="AD143" s="1005" t="s">
        <v>585</v>
      </c>
    </row>
    <row r="144" spans="1:31" x14ac:dyDescent="0.2">
      <c r="A144" s="1006" t="s">
        <v>513</v>
      </c>
      <c r="B144" s="1000"/>
      <c r="C144" s="1001" t="s">
        <v>182</v>
      </c>
      <c r="D144" s="1001"/>
      <c r="E144" s="1001"/>
      <c r="F144" s="1001" t="s">
        <v>586</v>
      </c>
      <c r="G144" s="1001" t="s">
        <v>1546</v>
      </c>
      <c r="H144" s="1001"/>
      <c r="I144" s="1001" t="s">
        <v>588</v>
      </c>
      <c r="J144" s="1001" t="s">
        <v>589</v>
      </c>
      <c r="K144" s="1001" t="s">
        <v>586</v>
      </c>
      <c r="L144" s="1003" t="s">
        <v>590</v>
      </c>
      <c r="N144" s="1004"/>
      <c r="O144" s="1001" t="s">
        <v>182</v>
      </c>
      <c r="P144" s="1001"/>
      <c r="Q144" s="1001"/>
      <c r="R144" s="1001" t="s">
        <v>591</v>
      </c>
      <c r="S144" s="1001" t="s">
        <v>592</v>
      </c>
      <c r="T144" s="1001" t="s">
        <v>593</v>
      </c>
      <c r="U144" s="1001" t="s">
        <v>594</v>
      </c>
      <c r="V144" s="1001" t="s">
        <v>595</v>
      </c>
      <c r="W144" s="1001" t="s">
        <v>596</v>
      </c>
      <c r="X144" s="1003" t="s">
        <v>583</v>
      </c>
      <c r="Z144" s="1004"/>
      <c r="AA144" s="1001" t="s">
        <v>182</v>
      </c>
      <c r="AB144" s="1001"/>
      <c r="AC144" s="1001"/>
      <c r="AD144" s="1005" t="s">
        <v>583</v>
      </c>
    </row>
    <row r="145" spans="1:30" ht="16" thickBot="1" x14ac:dyDescent="0.25">
      <c r="A145" s="1007" t="s">
        <v>597</v>
      </c>
      <c r="B145" s="1008" t="s">
        <v>247</v>
      </c>
      <c r="C145" s="1009" t="s">
        <v>598</v>
      </c>
      <c r="D145" s="1009" t="s">
        <v>245</v>
      </c>
      <c r="E145" s="1009" t="s">
        <v>244</v>
      </c>
      <c r="F145" s="1009" t="s">
        <v>599</v>
      </c>
      <c r="G145" s="1009" t="s">
        <v>600</v>
      </c>
      <c r="H145" s="1009" t="s">
        <v>601</v>
      </c>
      <c r="I145" s="1009" t="s">
        <v>602</v>
      </c>
      <c r="J145" s="1009" t="s">
        <v>603</v>
      </c>
      <c r="K145" s="1009" t="s">
        <v>604</v>
      </c>
      <c r="L145" s="1333" t="s">
        <v>603</v>
      </c>
      <c r="N145" s="1027" t="s">
        <v>247</v>
      </c>
      <c r="O145" s="1028" t="s">
        <v>598</v>
      </c>
      <c r="P145" s="1028" t="s">
        <v>245</v>
      </c>
      <c r="Q145" s="1028" t="s">
        <v>244</v>
      </c>
      <c r="R145" s="1028"/>
      <c r="S145" s="1028" t="s">
        <v>605</v>
      </c>
      <c r="T145" s="1028" t="s">
        <v>606</v>
      </c>
      <c r="U145" s="1028" t="s">
        <v>607</v>
      </c>
      <c r="V145" s="1028" t="s">
        <v>608</v>
      </c>
      <c r="W145" s="1028" t="s">
        <v>275</v>
      </c>
      <c r="X145" s="1029" t="s">
        <v>585</v>
      </c>
      <c r="Z145" s="1010" t="s">
        <v>247</v>
      </c>
      <c r="AA145" s="1009" t="s">
        <v>598</v>
      </c>
      <c r="AB145" s="1009" t="s">
        <v>245</v>
      </c>
      <c r="AC145" s="1009" t="s">
        <v>244</v>
      </c>
      <c r="AD145" s="1334" t="s">
        <v>609</v>
      </c>
    </row>
    <row r="146" spans="1:30" x14ac:dyDescent="0.2">
      <c r="A146" s="1289">
        <f t="shared" ref="A146:A156" si="87">EOMONTH(A147,-1)</f>
        <v>43404</v>
      </c>
      <c r="B146" s="95"/>
      <c r="C146" s="95"/>
      <c r="D146" s="95"/>
      <c r="E146" s="95"/>
      <c r="F146" s="95">
        <f t="shared" ref="F146:F158" si="88">SUM(B146:E146)</f>
        <v>0</v>
      </c>
      <c r="G146" s="95"/>
      <c r="H146" s="95">
        <f>+G146*(DAY(A146))</f>
        <v>0</v>
      </c>
      <c r="I146" s="142" t="e">
        <f>+F146/H146</f>
        <v>#DIV/0!</v>
      </c>
      <c r="J146" s="1011">
        <f t="shared" ref="J146:J158" si="89">+F146/(DAY(A146))</f>
        <v>0</v>
      </c>
      <c r="K146" s="95"/>
      <c r="L146" s="1290" t="e">
        <f>+K146/F146</f>
        <v>#DIV/0!</v>
      </c>
      <c r="N146" s="1012"/>
      <c r="O146" s="1013"/>
      <c r="P146" s="1013"/>
      <c r="Q146" s="1013"/>
      <c r="R146" s="1013">
        <f t="shared" ref="R146:R155" si="90">+N146+O146+P146+Q146</f>
        <v>0</v>
      </c>
      <c r="S146" s="1013"/>
      <c r="T146" s="1013"/>
      <c r="U146" s="1013"/>
      <c r="V146" s="1013"/>
      <c r="W146" s="1013"/>
      <c r="X146" s="1015">
        <f t="shared" ref="X146:X155" si="91">+R146+S146+U146+V146+W146+T146</f>
        <v>0</v>
      </c>
      <c r="Z146" s="1016" t="e">
        <f t="shared" ref="Z146:AD159" si="92">+N146/B146</f>
        <v>#DIV/0!</v>
      </c>
      <c r="AA146" s="1017" t="e">
        <f t="shared" si="92"/>
        <v>#DIV/0!</v>
      </c>
      <c r="AB146" s="1017" t="e">
        <f t="shared" si="92"/>
        <v>#DIV/0!</v>
      </c>
      <c r="AC146" s="1017" t="e">
        <f t="shared" si="92"/>
        <v>#DIV/0!</v>
      </c>
      <c r="AD146" s="1018" t="e">
        <f>+R146/F146</f>
        <v>#DIV/0!</v>
      </c>
    </row>
    <row r="147" spans="1:30" x14ac:dyDescent="0.2">
      <c r="A147" s="98">
        <f t="shared" si="87"/>
        <v>43434</v>
      </c>
      <c r="B147" s="1011"/>
      <c r="C147" s="1011"/>
      <c r="D147" s="1011"/>
      <c r="E147" s="1011"/>
      <c r="F147" s="1011">
        <f t="shared" si="88"/>
        <v>0</v>
      </c>
      <c r="G147" s="1011"/>
      <c r="H147" s="1011">
        <f t="shared" ref="H147:H158" si="93">+G147*(DAY(A147))</f>
        <v>0</v>
      </c>
      <c r="I147" s="1019" t="e">
        <f t="shared" ref="I147:I159" si="94">+F147/H147</f>
        <v>#DIV/0!</v>
      </c>
      <c r="J147" s="1011">
        <f t="shared" si="89"/>
        <v>0</v>
      </c>
      <c r="K147" s="1011"/>
      <c r="L147" s="898" t="e">
        <f t="shared" ref="L147:L159" si="95">+K147/F147</f>
        <v>#DIV/0!</v>
      </c>
      <c r="N147" s="1012"/>
      <c r="O147" s="1013"/>
      <c r="P147" s="1013"/>
      <c r="Q147" s="1013"/>
      <c r="R147" s="1013">
        <f t="shared" si="90"/>
        <v>0</v>
      </c>
      <c r="S147" s="1013"/>
      <c r="T147" s="1013"/>
      <c r="U147" s="1013"/>
      <c r="V147" s="1013"/>
      <c r="W147" s="1013"/>
      <c r="X147" s="1015">
        <f t="shared" si="91"/>
        <v>0</v>
      </c>
      <c r="Z147" s="1016" t="e">
        <f t="shared" si="92"/>
        <v>#DIV/0!</v>
      </c>
      <c r="AA147" s="1017" t="e">
        <f t="shared" si="92"/>
        <v>#DIV/0!</v>
      </c>
      <c r="AB147" s="1017" t="e">
        <f t="shared" si="92"/>
        <v>#DIV/0!</v>
      </c>
      <c r="AC147" s="1017" t="e">
        <f t="shared" si="92"/>
        <v>#DIV/0!</v>
      </c>
      <c r="AD147" s="1018" t="e">
        <f t="shared" si="92"/>
        <v>#DIV/0!</v>
      </c>
    </row>
    <row r="148" spans="1:30" x14ac:dyDescent="0.2">
      <c r="A148" s="98">
        <f t="shared" si="87"/>
        <v>43465</v>
      </c>
      <c r="B148" s="1011"/>
      <c r="C148" s="1011"/>
      <c r="D148" s="1011"/>
      <c r="E148" s="1011"/>
      <c r="F148" s="1011">
        <f t="shared" si="88"/>
        <v>0</v>
      </c>
      <c r="G148" s="1011"/>
      <c r="H148" s="1011">
        <f t="shared" si="93"/>
        <v>0</v>
      </c>
      <c r="I148" s="1019" t="e">
        <f t="shared" si="94"/>
        <v>#DIV/0!</v>
      </c>
      <c r="J148" s="1011">
        <f t="shared" si="89"/>
        <v>0</v>
      </c>
      <c r="K148" s="1011"/>
      <c r="L148" s="898" t="e">
        <f t="shared" si="95"/>
        <v>#DIV/0!</v>
      </c>
      <c r="N148" s="1012"/>
      <c r="O148" s="1013"/>
      <c r="P148" s="1013"/>
      <c r="Q148" s="1013"/>
      <c r="R148" s="1013">
        <f t="shared" si="90"/>
        <v>0</v>
      </c>
      <c r="S148" s="1013"/>
      <c r="T148" s="1013"/>
      <c r="U148" s="1013"/>
      <c r="V148" s="1013"/>
      <c r="W148" s="1013"/>
      <c r="X148" s="1015">
        <f t="shared" si="91"/>
        <v>0</v>
      </c>
      <c r="Z148" s="1016" t="e">
        <f t="shared" si="92"/>
        <v>#DIV/0!</v>
      </c>
      <c r="AA148" s="1017" t="e">
        <f t="shared" si="92"/>
        <v>#DIV/0!</v>
      </c>
      <c r="AB148" s="1017" t="e">
        <f t="shared" si="92"/>
        <v>#DIV/0!</v>
      </c>
      <c r="AC148" s="1017" t="e">
        <f t="shared" si="92"/>
        <v>#DIV/0!</v>
      </c>
      <c r="AD148" s="1018" t="e">
        <f t="shared" si="92"/>
        <v>#DIV/0!</v>
      </c>
    </row>
    <row r="149" spans="1:30" x14ac:dyDescent="0.2">
      <c r="A149" s="98">
        <f t="shared" si="87"/>
        <v>43496</v>
      </c>
      <c r="B149" s="1011"/>
      <c r="C149" s="1011"/>
      <c r="D149" s="1011"/>
      <c r="E149" s="1011"/>
      <c r="F149" s="1011">
        <f t="shared" si="88"/>
        <v>0</v>
      </c>
      <c r="G149" s="1011"/>
      <c r="H149" s="1011">
        <f t="shared" si="93"/>
        <v>0</v>
      </c>
      <c r="I149" s="1019" t="e">
        <f t="shared" si="94"/>
        <v>#DIV/0!</v>
      </c>
      <c r="J149" s="1011">
        <f t="shared" si="89"/>
        <v>0</v>
      </c>
      <c r="K149" s="1011"/>
      <c r="L149" s="898" t="e">
        <f t="shared" si="95"/>
        <v>#DIV/0!</v>
      </c>
      <c r="N149" s="1012"/>
      <c r="O149" s="1013"/>
      <c r="P149" s="1013"/>
      <c r="Q149" s="1013"/>
      <c r="R149" s="1013">
        <f t="shared" si="90"/>
        <v>0</v>
      </c>
      <c r="S149" s="1013"/>
      <c r="T149" s="1013"/>
      <c r="U149" s="1013"/>
      <c r="V149" s="1013"/>
      <c r="W149" s="1013"/>
      <c r="X149" s="1015">
        <f t="shared" si="91"/>
        <v>0</v>
      </c>
      <c r="Z149" s="1016" t="e">
        <f t="shared" si="92"/>
        <v>#DIV/0!</v>
      </c>
      <c r="AA149" s="1017" t="e">
        <f t="shared" si="92"/>
        <v>#DIV/0!</v>
      </c>
      <c r="AB149" s="1017" t="e">
        <f t="shared" si="92"/>
        <v>#DIV/0!</v>
      </c>
      <c r="AC149" s="1017" t="e">
        <f t="shared" si="92"/>
        <v>#DIV/0!</v>
      </c>
      <c r="AD149" s="1018" t="e">
        <f t="shared" si="92"/>
        <v>#DIV/0!</v>
      </c>
    </row>
    <row r="150" spans="1:30" x14ac:dyDescent="0.2">
      <c r="A150" s="98">
        <f t="shared" si="87"/>
        <v>43524</v>
      </c>
      <c r="B150" s="1011"/>
      <c r="C150" s="1011"/>
      <c r="D150" s="1011"/>
      <c r="E150" s="1011"/>
      <c r="F150" s="1011">
        <f t="shared" si="88"/>
        <v>0</v>
      </c>
      <c r="G150" s="1011"/>
      <c r="H150" s="1011">
        <f t="shared" si="93"/>
        <v>0</v>
      </c>
      <c r="I150" s="1019" t="e">
        <f t="shared" si="94"/>
        <v>#DIV/0!</v>
      </c>
      <c r="J150" s="1011">
        <f t="shared" si="89"/>
        <v>0</v>
      </c>
      <c r="K150" s="1011"/>
      <c r="L150" s="898" t="e">
        <f t="shared" si="95"/>
        <v>#DIV/0!</v>
      </c>
      <c r="N150" s="1012"/>
      <c r="O150" s="1013"/>
      <c r="P150" s="1013"/>
      <c r="Q150" s="1013"/>
      <c r="R150" s="1013">
        <f t="shared" si="90"/>
        <v>0</v>
      </c>
      <c r="S150" s="1013"/>
      <c r="T150" s="1013"/>
      <c r="U150" s="1013"/>
      <c r="V150" s="1013"/>
      <c r="W150" s="1013"/>
      <c r="X150" s="1015">
        <f t="shared" si="91"/>
        <v>0</v>
      </c>
      <c r="Z150" s="1016" t="e">
        <f t="shared" si="92"/>
        <v>#DIV/0!</v>
      </c>
      <c r="AA150" s="1017" t="e">
        <f t="shared" si="92"/>
        <v>#DIV/0!</v>
      </c>
      <c r="AB150" s="1017" t="e">
        <f t="shared" si="92"/>
        <v>#DIV/0!</v>
      </c>
      <c r="AC150" s="1017" t="e">
        <f t="shared" si="92"/>
        <v>#DIV/0!</v>
      </c>
      <c r="AD150" s="1018" t="e">
        <f t="shared" si="92"/>
        <v>#DIV/0!</v>
      </c>
    </row>
    <row r="151" spans="1:30" x14ac:dyDescent="0.2">
      <c r="A151" s="98">
        <f t="shared" si="87"/>
        <v>43555</v>
      </c>
      <c r="B151" s="1011"/>
      <c r="C151" s="1011"/>
      <c r="D151" s="1011"/>
      <c r="E151" s="1011"/>
      <c r="F151" s="1011">
        <f t="shared" si="88"/>
        <v>0</v>
      </c>
      <c r="G151" s="1011"/>
      <c r="H151" s="1011">
        <f t="shared" si="93"/>
        <v>0</v>
      </c>
      <c r="I151" s="1019" t="e">
        <f t="shared" si="94"/>
        <v>#DIV/0!</v>
      </c>
      <c r="J151" s="1011">
        <f t="shared" si="89"/>
        <v>0</v>
      </c>
      <c r="K151" s="1011"/>
      <c r="L151" s="898" t="e">
        <f t="shared" si="95"/>
        <v>#DIV/0!</v>
      </c>
      <c r="N151" s="1012"/>
      <c r="O151" s="1013"/>
      <c r="P151" s="1013"/>
      <c r="Q151" s="1013"/>
      <c r="R151" s="1013">
        <f t="shared" si="90"/>
        <v>0</v>
      </c>
      <c r="S151" s="1013"/>
      <c r="T151" s="1013"/>
      <c r="U151" s="1013"/>
      <c r="V151" s="1013"/>
      <c r="W151" s="1013"/>
      <c r="X151" s="1015">
        <f t="shared" si="91"/>
        <v>0</v>
      </c>
      <c r="Z151" s="1016" t="e">
        <f t="shared" si="92"/>
        <v>#DIV/0!</v>
      </c>
      <c r="AA151" s="1017" t="e">
        <f t="shared" si="92"/>
        <v>#DIV/0!</v>
      </c>
      <c r="AB151" s="1017" t="e">
        <f t="shared" si="92"/>
        <v>#DIV/0!</v>
      </c>
      <c r="AC151" s="1017" t="e">
        <f t="shared" si="92"/>
        <v>#DIV/0!</v>
      </c>
      <c r="AD151" s="1018" t="e">
        <f t="shared" si="92"/>
        <v>#DIV/0!</v>
      </c>
    </row>
    <row r="152" spans="1:30" x14ac:dyDescent="0.2">
      <c r="A152" s="98">
        <f t="shared" si="87"/>
        <v>43585</v>
      </c>
      <c r="B152" s="1011"/>
      <c r="C152" s="1011"/>
      <c r="D152" s="1011"/>
      <c r="E152" s="1011"/>
      <c r="F152" s="1011">
        <f t="shared" si="88"/>
        <v>0</v>
      </c>
      <c r="G152" s="1011"/>
      <c r="H152" s="1011">
        <f t="shared" si="93"/>
        <v>0</v>
      </c>
      <c r="I152" s="1019" t="e">
        <f t="shared" si="94"/>
        <v>#DIV/0!</v>
      </c>
      <c r="J152" s="1011">
        <f t="shared" si="89"/>
        <v>0</v>
      </c>
      <c r="K152" s="1011"/>
      <c r="L152" s="898" t="e">
        <f t="shared" si="95"/>
        <v>#DIV/0!</v>
      </c>
      <c r="N152" s="1012"/>
      <c r="O152" s="1013"/>
      <c r="P152" s="1013"/>
      <c r="Q152" s="1013"/>
      <c r="R152" s="1013">
        <f t="shared" si="90"/>
        <v>0</v>
      </c>
      <c r="S152" s="1013"/>
      <c r="T152" s="1013"/>
      <c r="U152" s="1013"/>
      <c r="V152" s="1013"/>
      <c r="W152" s="1013"/>
      <c r="X152" s="1015">
        <f t="shared" si="91"/>
        <v>0</v>
      </c>
      <c r="Z152" s="1016" t="e">
        <f t="shared" si="92"/>
        <v>#DIV/0!</v>
      </c>
      <c r="AA152" s="1017" t="e">
        <f t="shared" si="92"/>
        <v>#DIV/0!</v>
      </c>
      <c r="AB152" s="1017" t="e">
        <f t="shared" si="92"/>
        <v>#DIV/0!</v>
      </c>
      <c r="AC152" s="1017" t="e">
        <f t="shared" si="92"/>
        <v>#DIV/0!</v>
      </c>
      <c r="AD152" s="1018" t="e">
        <f t="shared" si="92"/>
        <v>#DIV/0!</v>
      </c>
    </row>
    <row r="153" spans="1:30" x14ac:dyDescent="0.2">
      <c r="A153" s="98">
        <f t="shared" si="87"/>
        <v>43616</v>
      </c>
      <c r="B153" s="1011"/>
      <c r="C153" s="1011"/>
      <c r="D153" s="1011"/>
      <c r="E153" s="1011"/>
      <c r="F153" s="1011">
        <f t="shared" si="88"/>
        <v>0</v>
      </c>
      <c r="G153" s="1011"/>
      <c r="H153" s="1011">
        <f t="shared" si="93"/>
        <v>0</v>
      </c>
      <c r="I153" s="1019" t="e">
        <f t="shared" si="94"/>
        <v>#DIV/0!</v>
      </c>
      <c r="J153" s="1011">
        <f t="shared" si="89"/>
        <v>0</v>
      </c>
      <c r="K153" s="1011"/>
      <c r="L153" s="898" t="e">
        <f t="shared" si="95"/>
        <v>#DIV/0!</v>
      </c>
      <c r="N153" s="1012"/>
      <c r="O153" s="1013"/>
      <c r="P153" s="1013"/>
      <c r="Q153" s="1013"/>
      <c r="R153" s="1013">
        <f t="shared" si="90"/>
        <v>0</v>
      </c>
      <c r="S153" s="1013"/>
      <c r="T153" s="1013"/>
      <c r="U153" s="1013"/>
      <c r="V153" s="1013"/>
      <c r="W153" s="1013"/>
      <c r="X153" s="1015">
        <f t="shared" si="91"/>
        <v>0</v>
      </c>
      <c r="Z153" s="1016" t="e">
        <f t="shared" si="92"/>
        <v>#DIV/0!</v>
      </c>
      <c r="AA153" s="1017" t="e">
        <f t="shared" si="92"/>
        <v>#DIV/0!</v>
      </c>
      <c r="AB153" s="1017" t="e">
        <f t="shared" si="92"/>
        <v>#DIV/0!</v>
      </c>
      <c r="AC153" s="1017" t="e">
        <f t="shared" si="92"/>
        <v>#DIV/0!</v>
      </c>
      <c r="AD153" s="1018" t="e">
        <f t="shared" si="92"/>
        <v>#DIV/0!</v>
      </c>
    </row>
    <row r="154" spans="1:30" x14ac:dyDescent="0.2">
      <c r="A154" s="98">
        <f t="shared" si="87"/>
        <v>43646</v>
      </c>
      <c r="B154" s="1011"/>
      <c r="C154" s="1011"/>
      <c r="D154" s="1011"/>
      <c r="E154" s="1011"/>
      <c r="F154" s="1011">
        <f t="shared" si="88"/>
        <v>0</v>
      </c>
      <c r="G154" s="1011"/>
      <c r="H154" s="1011">
        <f t="shared" si="93"/>
        <v>0</v>
      </c>
      <c r="I154" s="1019" t="e">
        <f t="shared" si="94"/>
        <v>#DIV/0!</v>
      </c>
      <c r="J154" s="1011">
        <f t="shared" si="89"/>
        <v>0</v>
      </c>
      <c r="K154" s="1011"/>
      <c r="L154" s="898" t="e">
        <f t="shared" si="95"/>
        <v>#DIV/0!</v>
      </c>
      <c r="N154" s="1012"/>
      <c r="O154" s="1013"/>
      <c r="P154" s="1013"/>
      <c r="Q154" s="1013"/>
      <c r="R154" s="1013">
        <f t="shared" si="90"/>
        <v>0</v>
      </c>
      <c r="S154" s="1013"/>
      <c r="T154" s="1013"/>
      <c r="U154" s="1013"/>
      <c r="V154" s="1013"/>
      <c r="W154" s="1013"/>
      <c r="X154" s="1015">
        <f t="shared" si="91"/>
        <v>0</v>
      </c>
      <c r="Z154" s="1016" t="e">
        <f t="shared" si="92"/>
        <v>#DIV/0!</v>
      </c>
      <c r="AA154" s="1017" t="e">
        <f t="shared" si="92"/>
        <v>#DIV/0!</v>
      </c>
      <c r="AB154" s="1017" t="e">
        <f t="shared" si="92"/>
        <v>#DIV/0!</v>
      </c>
      <c r="AC154" s="1017" t="e">
        <f t="shared" si="92"/>
        <v>#DIV/0!</v>
      </c>
      <c r="AD154" s="1018" t="e">
        <f t="shared" si="92"/>
        <v>#DIV/0!</v>
      </c>
    </row>
    <row r="155" spans="1:30" x14ac:dyDescent="0.2">
      <c r="A155" s="98">
        <f t="shared" si="87"/>
        <v>43677</v>
      </c>
      <c r="B155" s="1011"/>
      <c r="C155" s="1011"/>
      <c r="D155" s="1011"/>
      <c r="E155" s="1011"/>
      <c r="F155" s="1011">
        <f t="shared" si="88"/>
        <v>0</v>
      </c>
      <c r="G155" s="1011"/>
      <c r="H155" s="1011">
        <f t="shared" si="93"/>
        <v>0</v>
      </c>
      <c r="I155" s="1019" t="e">
        <f t="shared" si="94"/>
        <v>#DIV/0!</v>
      </c>
      <c r="J155" s="1011">
        <f t="shared" si="89"/>
        <v>0</v>
      </c>
      <c r="K155" s="1011"/>
      <c r="L155" s="898" t="e">
        <f t="shared" si="95"/>
        <v>#DIV/0!</v>
      </c>
      <c r="N155" s="1012"/>
      <c r="O155" s="1013"/>
      <c r="P155" s="1013"/>
      <c r="Q155" s="1013"/>
      <c r="R155" s="1013">
        <f t="shared" si="90"/>
        <v>0</v>
      </c>
      <c r="S155" s="1013"/>
      <c r="T155" s="1013"/>
      <c r="U155" s="1013"/>
      <c r="V155" s="1013"/>
      <c r="W155" s="1013"/>
      <c r="X155" s="1015">
        <f t="shared" si="91"/>
        <v>0</v>
      </c>
      <c r="Z155" s="1016" t="e">
        <f t="shared" si="92"/>
        <v>#DIV/0!</v>
      </c>
      <c r="AA155" s="1017" t="e">
        <f t="shared" si="92"/>
        <v>#DIV/0!</v>
      </c>
      <c r="AB155" s="1017" t="e">
        <f t="shared" si="92"/>
        <v>#DIV/0!</v>
      </c>
      <c r="AC155" s="1017" t="e">
        <f t="shared" si="92"/>
        <v>#DIV/0!</v>
      </c>
      <c r="AD155" s="1018" t="e">
        <f t="shared" si="92"/>
        <v>#DIV/0!</v>
      </c>
    </row>
    <row r="156" spans="1:30" x14ac:dyDescent="0.2">
      <c r="A156" s="98">
        <f t="shared" si="87"/>
        <v>43708</v>
      </c>
      <c r="B156" s="1011"/>
      <c r="C156" s="1011"/>
      <c r="D156" s="1011"/>
      <c r="E156" s="1011"/>
      <c r="F156" s="1011">
        <f t="shared" si="88"/>
        <v>0</v>
      </c>
      <c r="G156" s="1011"/>
      <c r="H156" s="1011">
        <f t="shared" si="93"/>
        <v>0</v>
      </c>
      <c r="I156" s="1019" t="e">
        <f t="shared" si="94"/>
        <v>#DIV/0!</v>
      </c>
      <c r="J156" s="1011">
        <f t="shared" si="89"/>
        <v>0</v>
      </c>
      <c r="K156" s="1011"/>
      <c r="L156" s="898" t="e">
        <f t="shared" si="95"/>
        <v>#DIV/0!</v>
      </c>
      <c r="N156" s="1012"/>
      <c r="O156" s="1013"/>
      <c r="P156" s="1013"/>
      <c r="Q156" s="1013"/>
      <c r="R156" s="1013">
        <f>+N156+O156+P156+Q156</f>
        <v>0</v>
      </c>
      <c r="S156" s="1013"/>
      <c r="T156" s="1014"/>
      <c r="U156" s="1013"/>
      <c r="V156" s="1013"/>
      <c r="W156" s="1013"/>
      <c r="X156" s="1015">
        <f>+R156+S156+U156+V156+W156+T156</f>
        <v>0</v>
      </c>
      <c r="Z156" s="1016" t="e">
        <f>+N156/B156</f>
        <v>#DIV/0!</v>
      </c>
      <c r="AA156" s="1017" t="e">
        <f>+O156/C156</f>
        <v>#DIV/0!</v>
      </c>
      <c r="AB156" s="1017" t="e">
        <f>+P156/D156</f>
        <v>#DIV/0!</v>
      </c>
      <c r="AC156" s="1017" t="e">
        <f>+Q156/E156</f>
        <v>#DIV/0!</v>
      </c>
      <c r="AD156" s="1018" t="e">
        <f t="shared" si="92"/>
        <v>#DIV/0!</v>
      </c>
    </row>
    <row r="157" spans="1:30" x14ac:dyDescent="0.2">
      <c r="A157" s="98">
        <f>EOMONTH(A158,-1)</f>
        <v>43738</v>
      </c>
      <c r="B157" s="1011"/>
      <c r="C157" s="1011"/>
      <c r="D157" s="1011"/>
      <c r="E157" s="1011"/>
      <c r="F157" s="1011">
        <f t="shared" si="88"/>
        <v>0</v>
      </c>
      <c r="G157" s="1011"/>
      <c r="H157" s="1011">
        <f t="shared" si="93"/>
        <v>0</v>
      </c>
      <c r="I157" s="1019" t="e">
        <f t="shared" si="94"/>
        <v>#DIV/0!</v>
      </c>
      <c r="J157" s="1011">
        <f t="shared" si="89"/>
        <v>0</v>
      </c>
      <c r="K157" s="1011"/>
      <c r="L157" s="898" t="e">
        <f t="shared" si="95"/>
        <v>#DIV/0!</v>
      </c>
      <c r="N157" s="1012"/>
      <c r="O157" s="1013"/>
      <c r="P157" s="1013"/>
      <c r="Q157" s="1013"/>
      <c r="R157" s="1013">
        <f>+N157+O157+P157+Q157</f>
        <v>0</v>
      </c>
      <c r="S157" s="1013"/>
      <c r="T157" s="1014"/>
      <c r="U157" s="1013"/>
      <c r="V157" s="1013"/>
      <c r="W157" s="1013"/>
      <c r="X157" s="1015">
        <f>+R157+S157+U157+V157+W157+T157</f>
        <v>0</v>
      </c>
      <c r="Z157" s="1016" t="e">
        <f t="shared" ref="Z157:AC158" si="96">+N157/B157</f>
        <v>#DIV/0!</v>
      </c>
      <c r="AA157" s="1017" t="e">
        <f t="shared" si="96"/>
        <v>#DIV/0!</v>
      </c>
      <c r="AB157" s="1017" t="e">
        <f t="shared" si="96"/>
        <v>#DIV/0!</v>
      </c>
      <c r="AC157" s="1017" t="e">
        <f t="shared" si="96"/>
        <v>#DIV/0!</v>
      </c>
      <c r="AD157" s="1018" t="e">
        <f t="shared" si="92"/>
        <v>#DIV/0!</v>
      </c>
    </row>
    <row r="158" spans="1:30" ht="16" thickBot="1" x14ac:dyDescent="0.25">
      <c r="A158" s="99">
        <f>+A$34</f>
        <v>43769</v>
      </c>
      <c r="B158" s="102"/>
      <c r="C158" s="102"/>
      <c r="D158" s="102"/>
      <c r="E158" s="102"/>
      <c r="F158" s="102">
        <f t="shared" si="88"/>
        <v>0</v>
      </c>
      <c r="G158" s="102"/>
      <c r="H158" s="102">
        <f t="shared" si="93"/>
        <v>0</v>
      </c>
      <c r="I158" s="144" t="e">
        <f t="shared" si="94"/>
        <v>#DIV/0!</v>
      </c>
      <c r="J158" s="102">
        <f t="shared" si="89"/>
        <v>0</v>
      </c>
      <c r="K158" s="1011"/>
      <c r="L158" s="1335" t="e">
        <f t="shared" si="95"/>
        <v>#DIV/0!</v>
      </c>
      <c r="N158" s="1020"/>
      <c r="O158" s="1021"/>
      <c r="P158" s="1021"/>
      <c r="Q158" s="1021"/>
      <c r="R158" s="1021">
        <f>+N158+O158+P158+Q158</f>
        <v>0</v>
      </c>
      <c r="S158" s="1021"/>
      <c r="T158" s="1022"/>
      <c r="U158" s="1021"/>
      <c r="V158" s="1021"/>
      <c r="W158" s="1021"/>
      <c r="X158" s="1023">
        <f>+R158+S158+U158+V158+W158+T158</f>
        <v>0</v>
      </c>
      <c r="Z158" s="1016" t="e">
        <f t="shared" si="96"/>
        <v>#DIV/0!</v>
      </c>
      <c r="AA158" s="1017" t="e">
        <f t="shared" si="96"/>
        <v>#DIV/0!</v>
      </c>
      <c r="AB158" s="1017" t="e">
        <f t="shared" si="96"/>
        <v>#DIV/0!</v>
      </c>
      <c r="AC158" s="1017" t="e">
        <f t="shared" si="96"/>
        <v>#DIV/0!</v>
      </c>
      <c r="AD158" s="1018" t="e">
        <f t="shared" si="92"/>
        <v>#DIV/0!</v>
      </c>
    </row>
    <row r="159" spans="1:30" ht="16" thickBot="1" x14ac:dyDescent="0.25">
      <c r="A159" s="1336" t="s">
        <v>581</v>
      </c>
      <c r="B159" s="141" t="e">
        <f t="shared" ref="B159:H159" si="97">AVERAGE(B146:B158)</f>
        <v>#DIV/0!</v>
      </c>
      <c r="C159" s="141" t="e">
        <f t="shared" si="97"/>
        <v>#DIV/0!</v>
      </c>
      <c r="D159" s="141" t="e">
        <f t="shared" si="97"/>
        <v>#DIV/0!</v>
      </c>
      <c r="E159" s="141" t="e">
        <f t="shared" si="97"/>
        <v>#DIV/0!</v>
      </c>
      <c r="F159" s="141">
        <f t="shared" si="97"/>
        <v>0</v>
      </c>
      <c r="G159" s="141" t="e">
        <f t="shared" si="97"/>
        <v>#DIV/0!</v>
      </c>
      <c r="H159" s="141">
        <f t="shared" si="97"/>
        <v>0</v>
      </c>
      <c r="I159" s="145" t="e">
        <f t="shared" si="94"/>
        <v>#DIV/0!</v>
      </c>
      <c r="J159" s="141">
        <f>AVERAGE(J146:J158)</f>
        <v>0</v>
      </c>
      <c r="K159" s="141" t="e">
        <f>AVERAGE(K146:K158)</f>
        <v>#DIV/0!</v>
      </c>
      <c r="L159" s="143" t="e">
        <f t="shared" si="95"/>
        <v>#DIV/0!</v>
      </c>
      <c r="N159" s="1020" t="e">
        <f t="shared" ref="N159:X159" si="98">AVERAGE(N146:N158)</f>
        <v>#DIV/0!</v>
      </c>
      <c r="O159" s="1021" t="e">
        <f t="shared" si="98"/>
        <v>#DIV/0!</v>
      </c>
      <c r="P159" s="1021" t="e">
        <f t="shared" si="98"/>
        <v>#DIV/0!</v>
      </c>
      <c r="Q159" s="1021" t="e">
        <f t="shared" si="98"/>
        <v>#DIV/0!</v>
      </c>
      <c r="R159" s="1021">
        <f t="shared" si="98"/>
        <v>0</v>
      </c>
      <c r="S159" s="1021" t="e">
        <f t="shared" si="98"/>
        <v>#DIV/0!</v>
      </c>
      <c r="T159" s="1022" t="e">
        <f t="shared" si="98"/>
        <v>#DIV/0!</v>
      </c>
      <c r="U159" s="1021" t="e">
        <f t="shared" si="98"/>
        <v>#DIV/0!</v>
      </c>
      <c r="V159" s="1021" t="e">
        <f t="shared" si="98"/>
        <v>#DIV/0!</v>
      </c>
      <c r="W159" s="1021" t="e">
        <f t="shared" si="98"/>
        <v>#DIV/0!</v>
      </c>
      <c r="X159" s="1023">
        <f t="shared" si="98"/>
        <v>0</v>
      </c>
      <c r="Z159" s="1024" t="e">
        <f>AVERAGE(Z146:Z158)</f>
        <v>#DIV/0!</v>
      </c>
      <c r="AA159" s="1025" t="e">
        <f>AVERAGE(AA146:AA158)</f>
        <v>#DIV/0!</v>
      </c>
      <c r="AB159" s="1025" t="e">
        <f>AVERAGE(AB146:AB158)</f>
        <v>#DIV/0!</v>
      </c>
      <c r="AC159" s="1025" t="e">
        <f>AVERAGE(AC146:AC158)</f>
        <v>#DIV/0!</v>
      </c>
      <c r="AD159" s="1026" t="e">
        <f t="shared" si="92"/>
        <v>#DIV/0!</v>
      </c>
    </row>
    <row r="160" spans="1:30" ht="16" thickBot="1" x14ac:dyDescent="0.25">
      <c r="A160" s="1337" t="s">
        <v>610</v>
      </c>
      <c r="B160" s="1959" t="e">
        <f>B159/$F159</f>
        <v>#DIV/0!</v>
      </c>
      <c r="C160" s="1959" t="e">
        <f>C159/$F159</f>
        <v>#DIV/0!</v>
      </c>
      <c r="D160" s="1959" t="e">
        <f>D159/$F159</f>
        <v>#DIV/0!</v>
      </c>
      <c r="E160" s="1961" t="e">
        <f>E159/$F159</f>
        <v>#DIV/0!</v>
      </c>
      <c r="F160" s="1960" t="e">
        <f>F159/$F159</f>
        <v>#DIV/0!</v>
      </c>
    </row>
    <row r="161" spans="1:1" x14ac:dyDescent="0.2">
      <c r="A161" s="5"/>
    </row>
    <row r="162" spans="1:1" x14ac:dyDescent="0.2">
      <c r="A162" s="5"/>
    </row>
  </sheetData>
  <mergeCells count="29">
    <mergeCell ref="N141:X141"/>
    <mergeCell ref="N142:R142"/>
    <mergeCell ref="S142:W142"/>
    <mergeCell ref="Z142:AD142"/>
    <mergeCell ref="N81:X81"/>
    <mergeCell ref="N82:R82"/>
    <mergeCell ref="S82:W82"/>
    <mergeCell ref="Z82:AD82"/>
    <mergeCell ref="N101:X101"/>
    <mergeCell ref="N102:R102"/>
    <mergeCell ref="S102:W102"/>
    <mergeCell ref="Z102:AD102"/>
    <mergeCell ref="N121:X121"/>
    <mergeCell ref="N122:R122"/>
    <mergeCell ref="S122:W122"/>
    <mergeCell ref="Z122:AD122"/>
    <mergeCell ref="A6:L14"/>
    <mergeCell ref="N61:X61"/>
    <mergeCell ref="Z62:AD62"/>
    <mergeCell ref="N62:R62"/>
    <mergeCell ref="S62:W62"/>
    <mergeCell ref="Z18:AD18"/>
    <mergeCell ref="N41:R41"/>
    <mergeCell ref="S41:W41"/>
    <mergeCell ref="N17:X17"/>
    <mergeCell ref="N18:R18"/>
    <mergeCell ref="S18:W18"/>
    <mergeCell ref="N40:X40"/>
    <mergeCell ref="Z41:AD41"/>
  </mergeCells>
  <hyperlinks>
    <hyperlink ref="O1" location="'X2  Index'!A1" display="Return to index" xr:uid="{AFEE20C2-1A94-494A-A0F1-96F09AD9987D}"/>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P51"/>
  <sheetViews>
    <sheetView showGridLines="0" view="pageBreakPreview" zoomScale="60" zoomScaleNormal="85" workbookViewId="0">
      <selection activeCell="V52" sqref="V52"/>
    </sheetView>
  </sheetViews>
  <sheetFormatPr baseColWidth="10" defaultColWidth="9.33203125" defaultRowHeight="15" x14ac:dyDescent="0.2"/>
  <cols>
    <col min="1" max="1" width="12.6640625" customWidth="1"/>
    <col min="2" max="2" width="9.6640625" bestFit="1" customWidth="1"/>
    <col min="3" max="3" width="10.5" bestFit="1" customWidth="1"/>
    <col min="4" max="4" width="10.5" customWidth="1"/>
    <col min="5" max="5" width="10.5" bestFit="1" customWidth="1"/>
    <col min="6" max="10" width="10.5" customWidth="1"/>
    <col min="11" max="11" width="10.6640625" bestFit="1" customWidth="1"/>
    <col min="12" max="12" width="14.6640625" bestFit="1" customWidth="1"/>
  </cols>
  <sheetData>
    <row r="1" spans="1:16" x14ac:dyDescent="0.2">
      <c r="A1" s="1126" t="str">
        <f>+'X1  ReportCoverPage'!D9</f>
        <v>Example Company</v>
      </c>
      <c r="B1" s="1068"/>
      <c r="C1" s="1127"/>
      <c r="D1" s="1127"/>
      <c r="E1" s="1127"/>
      <c r="F1" s="1127"/>
      <c r="G1" s="1127"/>
      <c r="H1" s="1127"/>
      <c r="I1" s="1127"/>
      <c r="J1" s="1127"/>
      <c r="K1" s="1127"/>
      <c r="P1" s="1141" t="s">
        <v>209</v>
      </c>
    </row>
    <row r="2" spans="1:16" x14ac:dyDescent="0.2">
      <c r="A2" s="1142" t="str">
        <f>'X2  Index'!A3</f>
        <v>Jan 2023 (Update date on Index tab)</v>
      </c>
      <c r="B2" s="1068"/>
      <c r="C2" s="1127"/>
      <c r="D2" s="1127"/>
      <c r="E2" s="1127"/>
      <c r="F2" s="1127"/>
      <c r="G2" s="1127"/>
      <c r="H2" s="1127"/>
      <c r="I2" s="1127"/>
      <c r="J2" s="1127"/>
      <c r="K2" s="1127"/>
      <c r="P2" s="1141"/>
    </row>
    <row r="3" spans="1:16" x14ac:dyDescent="0.2">
      <c r="A3" s="1" t="s">
        <v>569</v>
      </c>
      <c r="C3" s="107"/>
    </row>
    <row r="4" spans="1:16" ht="16" thickBot="1" x14ac:dyDescent="0.25">
      <c r="A4" s="54"/>
    </row>
    <row r="5" spans="1:16" ht="31.25" customHeight="1" x14ac:dyDescent="0.2">
      <c r="A5" s="2135" t="s">
        <v>613</v>
      </c>
      <c r="B5" s="2136"/>
      <c r="C5" s="2136"/>
      <c r="D5" s="2136"/>
      <c r="E5" s="2136"/>
      <c r="F5" s="2136"/>
      <c r="G5" s="2136"/>
      <c r="H5" s="2136"/>
      <c r="I5" s="2136"/>
      <c r="J5" s="2136"/>
      <c r="K5" s="2136"/>
      <c r="L5" s="2136"/>
      <c r="M5" s="2136"/>
      <c r="N5" s="2137"/>
    </row>
    <row r="6" spans="1:16" x14ac:dyDescent="0.2">
      <c r="A6" s="838" t="s">
        <v>614</v>
      </c>
      <c r="N6" s="834"/>
    </row>
    <row r="7" spans="1:16" x14ac:dyDescent="0.2">
      <c r="A7" s="838" t="s">
        <v>615</v>
      </c>
      <c r="N7" s="834"/>
    </row>
    <row r="8" spans="1:16" x14ac:dyDescent="0.2">
      <c r="A8" s="838" t="s">
        <v>616</v>
      </c>
      <c r="N8" s="834"/>
    </row>
    <row r="9" spans="1:16" x14ac:dyDescent="0.2">
      <c r="A9" s="838" t="s">
        <v>617</v>
      </c>
      <c r="N9" s="834"/>
    </row>
    <row r="10" spans="1:16" x14ac:dyDescent="0.2">
      <c r="A10" s="838" t="s">
        <v>618</v>
      </c>
      <c r="N10" s="834"/>
    </row>
    <row r="11" spans="1:16" x14ac:dyDescent="0.2">
      <c r="A11" s="838" t="s">
        <v>619</v>
      </c>
      <c r="N11" s="834"/>
    </row>
    <row r="12" spans="1:16" x14ac:dyDescent="0.2">
      <c r="A12" s="838" t="s">
        <v>570</v>
      </c>
      <c r="N12" s="834"/>
    </row>
    <row r="13" spans="1:16" x14ac:dyDescent="0.2">
      <c r="A13" s="838" t="s">
        <v>571</v>
      </c>
      <c r="N13" s="834"/>
    </row>
    <row r="14" spans="1:16" x14ac:dyDescent="0.2">
      <c r="A14" s="838" t="s">
        <v>620</v>
      </c>
      <c r="N14" s="834"/>
    </row>
    <row r="15" spans="1:16" ht="16" thickBot="1" x14ac:dyDescent="0.25">
      <c r="A15" s="841" t="s">
        <v>621</v>
      </c>
      <c r="B15" s="836"/>
      <c r="C15" s="836"/>
      <c r="D15" s="836"/>
      <c r="E15" s="836"/>
      <c r="F15" s="836"/>
      <c r="G15" s="836"/>
      <c r="H15" s="836"/>
      <c r="I15" s="836"/>
      <c r="J15" s="836"/>
      <c r="K15" s="836"/>
      <c r="L15" s="836"/>
      <c r="M15" s="836"/>
      <c r="N15" s="837"/>
    </row>
    <row r="16" spans="1:16" x14ac:dyDescent="0.2">
      <c r="A16" s="54"/>
    </row>
    <row r="17" spans="1:14" x14ac:dyDescent="0.2">
      <c r="A17" s="54"/>
    </row>
    <row r="18" spans="1:14" ht="16" thickBot="1" x14ac:dyDescent="0.25">
      <c r="A18" s="161" t="s">
        <v>622</v>
      </c>
      <c r="B18" s="161"/>
      <c r="C18" s="161"/>
      <c r="D18" s="161"/>
      <c r="E18" s="161"/>
      <c r="F18" s="161"/>
      <c r="G18" t="s">
        <v>611</v>
      </c>
    </row>
    <row r="19" spans="1:14" x14ac:dyDescent="0.2">
      <c r="A19" s="1291"/>
      <c r="B19" s="1164"/>
      <c r="C19" s="62" t="s">
        <v>623</v>
      </c>
      <c r="D19" s="62"/>
      <c r="E19" s="1139"/>
      <c r="F19" s="1139" t="s">
        <v>580</v>
      </c>
      <c r="G19" s="1139"/>
      <c r="H19" s="1139"/>
      <c r="I19" s="1139"/>
      <c r="J19" s="62" t="s">
        <v>581</v>
      </c>
      <c r="K19" s="62" t="s">
        <v>582</v>
      </c>
      <c r="L19" s="62" t="s">
        <v>583</v>
      </c>
      <c r="M19" s="1164" t="s">
        <v>624</v>
      </c>
      <c r="N19" s="148" t="s">
        <v>581</v>
      </c>
    </row>
    <row r="20" spans="1:14" x14ac:dyDescent="0.2">
      <c r="A20" s="105" t="s">
        <v>513</v>
      </c>
      <c r="B20" s="710"/>
      <c r="C20" s="1046" t="s">
        <v>625</v>
      </c>
      <c r="D20" s="1046" t="s">
        <v>626</v>
      </c>
      <c r="E20" s="1046" t="s">
        <v>627</v>
      </c>
      <c r="F20" s="1046" t="s">
        <v>586</v>
      </c>
      <c r="G20" s="1046" t="s">
        <v>587</v>
      </c>
      <c r="H20" s="1046"/>
      <c r="I20" s="1046" t="s">
        <v>588</v>
      </c>
      <c r="J20" s="1046" t="s">
        <v>589</v>
      </c>
      <c r="K20" s="1046" t="s">
        <v>628</v>
      </c>
      <c r="L20" s="1046" t="s">
        <v>629</v>
      </c>
      <c r="M20" s="710" t="s">
        <v>255</v>
      </c>
      <c r="N20" s="149" t="s">
        <v>630</v>
      </c>
    </row>
    <row r="21" spans="1:14" ht="16" thickBot="1" x14ac:dyDescent="0.25">
      <c r="A21" s="1134" t="s">
        <v>597</v>
      </c>
      <c r="B21" s="1163" t="s">
        <v>244</v>
      </c>
      <c r="C21" s="1135" t="s">
        <v>631</v>
      </c>
      <c r="D21" s="1135" t="s">
        <v>632</v>
      </c>
      <c r="E21" s="1135" t="s">
        <v>633</v>
      </c>
      <c r="F21" s="1135" t="s">
        <v>599</v>
      </c>
      <c r="G21" s="1135" t="s">
        <v>600</v>
      </c>
      <c r="H21" s="1135" t="s">
        <v>601</v>
      </c>
      <c r="I21" s="1135" t="s">
        <v>602</v>
      </c>
      <c r="J21" s="1135" t="s">
        <v>603</v>
      </c>
      <c r="K21" s="1135" t="s">
        <v>604</v>
      </c>
      <c r="L21" s="146" t="s">
        <v>603</v>
      </c>
      <c r="M21" s="154" t="s">
        <v>47</v>
      </c>
      <c r="N21" s="150" t="s">
        <v>634</v>
      </c>
    </row>
    <row r="22" spans="1:14" x14ac:dyDescent="0.2">
      <c r="A22" s="98">
        <f t="shared" ref="A22:A32" si="0">EOMONTH(A23,-1)</f>
        <v>41090</v>
      </c>
      <c r="B22" s="1047"/>
      <c r="C22" s="1047"/>
      <c r="D22" s="1047"/>
      <c r="E22" s="1047"/>
      <c r="F22" s="1047">
        <f t="shared" ref="F22:F32" si="1">SUM(B22:E22)</f>
        <v>0</v>
      </c>
      <c r="G22" s="1047"/>
      <c r="H22" s="1047">
        <f t="shared" ref="H22:H32" si="2">+G22*(DAY(A22))</f>
        <v>0</v>
      </c>
      <c r="I22" s="1047" t="e">
        <f t="shared" ref="I22:I33" si="3">+F22/H22</f>
        <v>#DIV/0!</v>
      </c>
      <c r="J22" s="1047">
        <f t="shared" ref="J22:J32" si="4">+F22/(DAY(A22))</f>
        <v>0</v>
      </c>
      <c r="K22" s="1047"/>
      <c r="L22" s="1048" t="e">
        <f>+K22/F22</f>
        <v>#DIV/0!</v>
      </c>
      <c r="M22" s="899"/>
      <c r="N22" s="151"/>
    </row>
    <row r="23" spans="1:14" x14ac:dyDescent="0.2">
      <c r="A23" s="98">
        <f t="shared" si="0"/>
        <v>41121</v>
      </c>
      <c r="B23" s="1047"/>
      <c r="C23" s="1047"/>
      <c r="D23" s="1047"/>
      <c r="E23" s="1047"/>
      <c r="F23" s="1047">
        <f t="shared" si="1"/>
        <v>0</v>
      </c>
      <c r="G23" s="1047"/>
      <c r="H23" s="1047">
        <f t="shared" si="2"/>
        <v>0</v>
      </c>
      <c r="I23" s="1047" t="e">
        <f t="shared" si="3"/>
        <v>#DIV/0!</v>
      </c>
      <c r="J23" s="1047">
        <f t="shared" si="4"/>
        <v>0</v>
      </c>
      <c r="K23" s="1047"/>
      <c r="L23" s="1048" t="e">
        <f t="shared" ref="L23:L45" si="5">+K23/F23</f>
        <v>#DIV/0!</v>
      </c>
      <c r="M23" s="899"/>
      <c r="N23" s="151"/>
    </row>
    <row r="24" spans="1:14" x14ac:dyDescent="0.2">
      <c r="A24" s="98">
        <f t="shared" si="0"/>
        <v>41152</v>
      </c>
      <c r="B24" s="1047"/>
      <c r="C24" s="1047"/>
      <c r="D24" s="1047"/>
      <c r="E24" s="1047"/>
      <c r="F24" s="1047">
        <f t="shared" si="1"/>
        <v>0</v>
      </c>
      <c r="G24" s="1047"/>
      <c r="H24" s="1047">
        <f t="shared" si="2"/>
        <v>0</v>
      </c>
      <c r="I24" s="1047" t="e">
        <f t="shared" si="3"/>
        <v>#DIV/0!</v>
      </c>
      <c r="J24" s="1047">
        <f t="shared" si="4"/>
        <v>0</v>
      </c>
      <c r="K24" s="1047"/>
      <c r="L24" s="1048" t="e">
        <f t="shared" si="5"/>
        <v>#DIV/0!</v>
      </c>
      <c r="M24" s="899"/>
      <c r="N24" s="151"/>
    </row>
    <row r="25" spans="1:14" x14ac:dyDescent="0.2">
      <c r="A25" s="98">
        <f t="shared" si="0"/>
        <v>41182</v>
      </c>
      <c r="B25" s="1047"/>
      <c r="C25" s="1047"/>
      <c r="D25" s="1047"/>
      <c r="E25" s="1047"/>
      <c r="F25" s="1047">
        <f t="shared" si="1"/>
        <v>0</v>
      </c>
      <c r="G25" s="1047"/>
      <c r="H25" s="1047">
        <f t="shared" si="2"/>
        <v>0</v>
      </c>
      <c r="I25" s="1047" t="e">
        <f t="shared" si="3"/>
        <v>#DIV/0!</v>
      </c>
      <c r="J25" s="1047">
        <f t="shared" si="4"/>
        <v>0</v>
      </c>
      <c r="K25" s="1047"/>
      <c r="L25" s="1048" t="e">
        <f t="shared" si="5"/>
        <v>#DIV/0!</v>
      </c>
      <c r="M25" s="899"/>
      <c r="N25" s="151"/>
    </row>
    <row r="26" spans="1:14" x14ac:dyDescent="0.2">
      <c r="A26" s="98">
        <f t="shared" si="0"/>
        <v>41213</v>
      </c>
      <c r="B26" s="1047"/>
      <c r="C26" s="1047"/>
      <c r="D26" s="1047"/>
      <c r="E26" s="1047"/>
      <c r="F26" s="1047">
        <f t="shared" si="1"/>
        <v>0</v>
      </c>
      <c r="G26" s="1047"/>
      <c r="H26" s="1047">
        <f t="shared" si="2"/>
        <v>0</v>
      </c>
      <c r="I26" s="1047" t="e">
        <f t="shared" si="3"/>
        <v>#DIV/0!</v>
      </c>
      <c r="J26" s="1047">
        <f t="shared" si="4"/>
        <v>0</v>
      </c>
      <c r="K26" s="1047"/>
      <c r="L26" s="1048" t="e">
        <f t="shared" si="5"/>
        <v>#DIV/0!</v>
      </c>
      <c r="M26" s="899"/>
      <c r="N26" s="151"/>
    </row>
    <row r="27" spans="1:14" x14ac:dyDescent="0.2">
      <c r="A27" s="98">
        <f t="shared" si="0"/>
        <v>41243</v>
      </c>
      <c r="B27" s="1047"/>
      <c r="C27" s="1047"/>
      <c r="D27" s="1047"/>
      <c r="E27" s="1047"/>
      <c r="F27" s="1047">
        <f t="shared" si="1"/>
        <v>0</v>
      </c>
      <c r="G27" s="1047"/>
      <c r="H27" s="1047">
        <f t="shared" si="2"/>
        <v>0</v>
      </c>
      <c r="I27" s="1047" t="e">
        <f t="shared" si="3"/>
        <v>#DIV/0!</v>
      </c>
      <c r="J27" s="1047">
        <f t="shared" si="4"/>
        <v>0</v>
      </c>
      <c r="K27" s="1047"/>
      <c r="L27" s="1048" t="e">
        <f t="shared" si="5"/>
        <v>#DIV/0!</v>
      </c>
      <c r="M27" s="899"/>
      <c r="N27" s="151"/>
    </row>
    <row r="28" spans="1:14" x14ac:dyDescent="0.2">
      <c r="A28" s="98">
        <f t="shared" si="0"/>
        <v>41274</v>
      </c>
      <c r="B28" s="1047"/>
      <c r="C28" s="1047"/>
      <c r="D28" s="1047"/>
      <c r="E28" s="1047"/>
      <c r="F28" s="1047">
        <f t="shared" si="1"/>
        <v>0</v>
      </c>
      <c r="G28" s="1047"/>
      <c r="H28" s="1047">
        <f t="shared" si="2"/>
        <v>0</v>
      </c>
      <c r="I28" s="1047" t="e">
        <f t="shared" si="3"/>
        <v>#DIV/0!</v>
      </c>
      <c r="J28" s="1047">
        <f t="shared" si="4"/>
        <v>0</v>
      </c>
      <c r="K28" s="1047"/>
      <c r="L28" s="1048" t="e">
        <f t="shared" si="5"/>
        <v>#DIV/0!</v>
      </c>
      <c r="M28" s="899"/>
      <c r="N28" s="151"/>
    </row>
    <row r="29" spans="1:14" x14ac:dyDescent="0.2">
      <c r="A29" s="98">
        <f t="shared" si="0"/>
        <v>41305</v>
      </c>
      <c r="B29" s="1047"/>
      <c r="C29" s="1047"/>
      <c r="D29" s="1047"/>
      <c r="E29" s="1047"/>
      <c r="F29" s="1047">
        <f t="shared" si="1"/>
        <v>0</v>
      </c>
      <c r="G29" s="1047"/>
      <c r="H29" s="1047">
        <f t="shared" si="2"/>
        <v>0</v>
      </c>
      <c r="I29" s="1047" t="e">
        <f t="shared" si="3"/>
        <v>#DIV/0!</v>
      </c>
      <c r="J29" s="1047">
        <f t="shared" si="4"/>
        <v>0</v>
      </c>
      <c r="K29" s="1047"/>
      <c r="L29" s="1048" t="e">
        <f t="shared" si="5"/>
        <v>#DIV/0!</v>
      </c>
      <c r="M29" s="899"/>
      <c r="N29" s="151"/>
    </row>
    <row r="30" spans="1:14" x14ac:dyDescent="0.2">
      <c r="A30" s="98">
        <f t="shared" si="0"/>
        <v>41333</v>
      </c>
      <c r="B30" s="1047"/>
      <c r="C30" s="1047"/>
      <c r="D30" s="1047"/>
      <c r="E30" s="1047"/>
      <c r="F30" s="1047">
        <f t="shared" si="1"/>
        <v>0</v>
      </c>
      <c r="G30" s="1047"/>
      <c r="H30" s="1047">
        <f t="shared" si="2"/>
        <v>0</v>
      </c>
      <c r="I30" s="1047" t="e">
        <f t="shared" si="3"/>
        <v>#DIV/0!</v>
      </c>
      <c r="J30" s="1047">
        <f t="shared" si="4"/>
        <v>0</v>
      </c>
      <c r="K30" s="1047"/>
      <c r="L30" s="1048" t="e">
        <f t="shared" si="5"/>
        <v>#DIV/0!</v>
      </c>
      <c r="M30" s="899"/>
      <c r="N30" s="151"/>
    </row>
    <row r="31" spans="1:14" x14ac:dyDescent="0.2">
      <c r="A31" s="98">
        <f t="shared" si="0"/>
        <v>41364</v>
      </c>
      <c r="B31" s="1047"/>
      <c r="C31" s="1047"/>
      <c r="D31" s="1047"/>
      <c r="E31" s="1047"/>
      <c r="F31" s="1047">
        <f t="shared" si="1"/>
        <v>0</v>
      </c>
      <c r="G31" s="1047"/>
      <c r="H31" s="1047">
        <f t="shared" si="2"/>
        <v>0</v>
      </c>
      <c r="I31" s="1047" t="e">
        <f t="shared" si="3"/>
        <v>#DIV/0!</v>
      </c>
      <c r="J31" s="1047">
        <f t="shared" si="4"/>
        <v>0</v>
      </c>
      <c r="K31" s="1047"/>
      <c r="L31" s="1048" t="e">
        <f t="shared" si="5"/>
        <v>#DIV/0!</v>
      </c>
      <c r="M31" s="899"/>
      <c r="N31" s="151"/>
    </row>
    <row r="32" spans="1:14" x14ac:dyDescent="0.2">
      <c r="A32" s="98">
        <f t="shared" si="0"/>
        <v>41394</v>
      </c>
      <c r="B32" s="1047"/>
      <c r="C32" s="1047"/>
      <c r="D32" s="1047"/>
      <c r="E32" s="1047"/>
      <c r="F32" s="1047">
        <f t="shared" si="1"/>
        <v>0</v>
      </c>
      <c r="G32" s="1047"/>
      <c r="H32" s="1047">
        <f t="shared" si="2"/>
        <v>0</v>
      </c>
      <c r="I32" s="1047" t="e">
        <f t="shared" si="3"/>
        <v>#DIV/0!</v>
      </c>
      <c r="J32" s="1047">
        <f t="shared" si="4"/>
        <v>0</v>
      </c>
      <c r="K32" s="1047"/>
      <c r="L32" s="1048" t="e">
        <f t="shared" si="5"/>
        <v>#DIV/0!</v>
      </c>
      <c r="M32" s="899"/>
      <c r="N32" s="151"/>
    </row>
    <row r="33" spans="1:14" x14ac:dyDescent="0.2">
      <c r="A33" s="98">
        <f t="shared" ref="A33:A43" si="6">EOMONTH(A34,-1)</f>
        <v>41425</v>
      </c>
      <c r="B33" s="1011"/>
      <c r="C33" s="1011"/>
      <c r="D33" s="1011"/>
      <c r="E33" s="1011"/>
      <c r="F33" s="1011">
        <f>SUM(B33:E33)</f>
        <v>0</v>
      </c>
      <c r="G33" s="1011"/>
      <c r="H33" s="1011">
        <f>+G33*(DAY(A33))</f>
        <v>0</v>
      </c>
      <c r="I33" s="1019" t="e">
        <f t="shared" si="3"/>
        <v>#DIV/0!</v>
      </c>
      <c r="J33" s="1011">
        <f>+F33/(DAY(A33))</f>
        <v>0</v>
      </c>
      <c r="K33" s="1011"/>
      <c r="L33" s="1049" t="e">
        <f t="shared" si="5"/>
        <v>#DIV/0!</v>
      </c>
      <c r="M33" s="900"/>
      <c r="N33" s="152"/>
    </row>
    <row r="34" spans="1:14" x14ac:dyDescent="0.2">
      <c r="A34" s="98">
        <f t="shared" si="6"/>
        <v>41455</v>
      </c>
      <c r="B34" s="1011"/>
      <c r="C34" s="1011"/>
      <c r="D34" s="1011"/>
      <c r="E34" s="1011"/>
      <c r="F34" s="1011">
        <f t="shared" ref="F34:F45" si="7">SUM(B34:E34)</f>
        <v>0</v>
      </c>
      <c r="G34" s="1011"/>
      <c r="H34" s="1011">
        <f t="shared" ref="H34:H45" si="8">+G34*(DAY(A34))</f>
        <v>0</v>
      </c>
      <c r="I34" s="1019" t="e">
        <f t="shared" ref="I34:I45" si="9">+F34/H34</f>
        <v>#DIV/0!</v>
      </c>
      <c r="J34" s="1011">
        <f t="shared" ref="J34:J45" si="10">+F34/(DAY(A34))</f>
        <v>0</v>
      </c>
      <c r="K34" s="1011"/>
      <c r="L34" s="1049" t="e">
        <f t="shared" si="5"/>
        <v>#DIV/0!</v>
      </c>
      <c r="M34" s="900"/>
      <c r="N34" s="152"/>
    </row>
    <row r="35" spans="1:14" x14ac:dyDescent="0.2">
      <c r="A35" s="98">
        <f t="shared" si="6"/>
        <v>41486</v>
      </c>
      <c r="B35" s="1011"/>
      <c r="C35" s="1011"/>
      <c r="D35" s="1011"/>
      <c r="E35" s="1011"/>
      <c r="F35" s="1011">
        <f t="shared" si="7"/>
        <v>0</v>
      </c>
      <c r="G35" s="1011"/>
      <c r="H35" s="1011">
        <f t="shared" si="8"/>
        <v>0</v>
      </c>
      <c r="I35" s="1019" t="e">
        <f t="shared" si="9"/>
        <v>#DIV/0!</v>
      </c>
      <c r="J35" s="1011">
        <f t="shared" si="10"/>
        <v>0</v>
      </c>
      <c r="K35" s="1011"/>
      <c r="L35" s="1049" t="e">
        <f t="shared" si="5"/>
        <v>#DIV/0!</v>
      </c>
      <c r="M35" s="900"/>
      <c r="N35" s="152"/>
    </row>
    <row r="36" spans="1:14" x14ac:dyDescent="0.2">
      <c r="A36" s="98">
        <f t="shared" si="6"/>
        <v>41517</v>
      </c>
      <c r="B36" s="1011"/>
      <c r="C36" s="1011"/>
      <c r="D36" s="1011"/>
      <c r="E36" s="1011"/>
      <c r="F36" s="1011">
        <f t="shared" si="7"/>
        <v>0</v>
      </c>
      <c r="G36" s="1011"/>
      <c r="H36" s="1011">
        <f t="shared" si="8"/>
        <v>0</v>
      </c>
      <c r="I36" s="1019" t="e">
        <f t="shared" si="9"/>
        <v>#DIV/0!</v>
      </c>
      <c r="J36" s="1011">
        <f t="shared" si="10"/>
        <v>0</v>
      </c>
      <c r="K36" s="1011"/>
      <c r="L36" s="1049" t="e">
        <f t="shared" si="5"/>
        <v>#DIV/0!</v>
      </c>
      <c r="M36" s="900"/>
      <c r="N36" s="152"/>
    </row>
    <row r="37" spans="1:14" x14ac:dyDescent="0.2">
      <c r="A37" s="98">
        <f t="shared" si="6"/>
        <v>41547</v>
      </c>
      <c r="B37" s="1011"/>
      <c r="C37" s="1011"/>
      <c r="D37" s="1011"/>
      <c r="E37" s="1011"/>
      <c r="F37" s="1011">
        <f t="shared" si="7"/>
        <v>0</v>
      </c>
      <c r="G37" s="1011"/>
      <c r="H37" s="1011">
        <f t="shared" si="8"/>
        <v>0</v>
      </c>
      <c r="I37" s="1019" t="e">
        <f t="shared" si="9"/>
        <v>#DIV/0!</v>
      </c>
      <c r="J37" s="1011">
        <f t="shared" si="10"/>
        <v>0</v>
      </c>
      <c r="K37" s="1011"/>
      <c r="L37" s="1049" t="e">
        <f t="shared" si="5"/>
        <v>#DIV/0!</v>
      </c>
      <c r="M37" s="900"/>
      <c r="N37" s="152"/>
    </row>
    <row r="38" spans="1:14" x14ac:dyDescent="0.2">
      <c r="A38" s="98">
        <f t="shared" si="6"/>
        <v>41578</v>
      </c>
      <c r="B38" s="1011"/>
      <c r="C38" s="1011"/>
      <c r="D38" s="1011"/>
      <c r="E38" s="1011"/>
      <c r="F38" s="1011">
        <f t="shared" si="7"/>
        <v>0</v>
      </c>
      <c r="G38" s="1011"/>
      <c r="H38" s="1011">
        <f t="shared" si="8"/>
        <v>0</v>
      </c>
      <c r="I38" s="1019" t="e">
        <f t="shared" si="9"/>
        <v>#DIV/0!</v>
      </c>
      <c r="J38" s="1011">
        <f t="shared" si="10"/>
        <v>0</v>
      </c>
      <c r="K38" s="1011"/>
      <c r="L38" s="1049" t="e">
        <f t="shared" si="5"/>
        <v>#DIV/0!</v>
      </c>
      <c r="M38" s="900"/>
      <c r="N38" s="152"/>
    </row>
    <row r="39" spans="1:14" x14ac:dyDescent="0.2">
      <c r="A39" s="98">
        <f t="shared" si="6"/>
        <v>41608</v>
      </c>
      <c r="B39" s="1011"/>
      <c r="C39" s="1011"/>
      <c r="D39" s="1011"/>
      <c r="E39" s="1011"/>
      <c r="F39" s="1011">
        <f t="shared" si="7"/>
        <v>0</v>
      </c>
      <c r="G39" s="1011"/>
      <c r="H39" s="1011">
        <f t="shared" si="8"/>
        <v>0</v>
      </c>
      <c r="I39" s="1019" t="e">
        <f t="shared" si="9"/>
        <v>#DIV/0!</v>
      </c>
      <c r="J39" s="1011">
        <f t="shared" si="10"/>
        <v>0</v>
      </c>
      <c r="K39" s="1011"/>
      <c r="L39" s="1049" t="e">
        <f t="shared" si="5"/>
        <v>#DIV/0!</v>
      </c>
      <c r="M39" s="900"/>
      <c r="N39" s="152"/>
    </row>
    <row r="40" spans="1:14" x14ac:dyDescent="0.2">
      <c r="A40" s="98">
        <f t="shared" si="6"/>
        <v>41639</v>
      </c>
      <c r="B40" s="1011"/>
      <c r="C40" s="1011"/>
      <c r="D40" s="1011"/>
      <c r="E40" s="1011"/>
      <c r="F40" s="1011">
        <f t="shared" si="7"/>
        <v>0</v>
      </c>
      <c r="G40" s="1011"/>
      <c r="H40" s="1011">
        <f t="shared" si="8"/>
        <v>0</v>
      </c>
      <c r="I40" s="1019" t="e">
        <f t="shared" si="9"/>
        <v>#DIV/0!</v>
      </c>
      <c r="J40" s="1011">
        <f t="shared" si="10"/>
        <v>0</v>
      </c>
      <c r="K40" s="1011"/>
      <c r="L40" s="1049" t="e">
        <f t="shared" si="5"/>
        <v>#DIV/0!</v>
      </c>
      <c r="M40" s="900"/>
      <c r="N40" s="152"/>
    </row>
    <row r="41" spans="1:14" x14ac:dyDescent="0.2">
      <c r="A41" s="98">
        <f t="shared" si="6"/>
        <v>41670</v>
      </c>
      <c r="B41" s="1011"/>
      <c r="C41" s="1011"/>
      <c r="D41" s="1011"/>
      <c r="E41" s="1011"/>
      <c r="F41" s="1011">
        <f t="shared" si="7"/>
        <v>0</v>
      </c>
      <c r="G41" s="1011"/>
      <c r="H41" s="1011">
        <f t="shared" si="8"/>
        <v>0</v>
      </c>
      <c r="I41" s="1019" t="e">
        <f t="shared" si="9"/>
        <v>#DIV/0!</v>
      </c>
      <c r="J41" s="1011">
        <f t="shared" si="10"/>
        <v>0</v>
      </c>
      <c r="K41" s="1011"/>
      <c r="L41" s="1049" t="e">
        <f t="shared" si="5"/>
        <v>#DIV/0!</v>
      </c>
      <c r="M41" s="900"/>
      <c r="N41" s="152"/>
    </row>
    <row r="42" spans="1:14" x14ac:dyDescent="0.2">
      <c r="A42" s="98">
        <f t="shared" si="6"/>
        <v>41698</v>
      </c>
      <c r="B42" s="1011"/>
      <c r="C42" s="1011"/>
      <c r="D42" s="1011"/>
      <c r="E42" s="1011"/>
      <c r="F42" s="1011">
        <f t="shared" si="7"/>
        <v>0</v>
      </c>
      <c r="G42" s="1011"/>
      <c r="H42" s="1011">
        <f t="shared" si="8"/>
        <v>0</v>
      </c>
      <c r="I42" s="1019" t="e">
        <f t="shared" si="9"/>
        <v>#DIV/0!</v>
      </c>
      <c r="J42" s="1011">
        <f t="shared" si="10"/>
        <v>0</v>
      </c>
      <c r="K42" s="1011"/>
      <c r="L42" s="1049" t="e">
        <f t="shared" si="5"/>
        <v>#DIV/0!</v>
      </c>
      <c r="M42" s="900"/>
      <c r="N42" s="152"/>
    </row>
    <row r="43" spans="1:14" x14ac:dyDescent="0.2">
      <c r="A43" s="98">
        <f t="shared" si="6"/>
        <v>41729</v>
      </c>
      <c r="B43" s="1011"/>
      <c r="C43" s="1011"/>
      <c r="D43" s="1011"/>
      <c r="E43" s="1011"/>
      <c r="F43" s="1011">
        <f t="shared" si="7"/>
        <v>0</v>
      </c>
      <c r="G43" s="1011"/>
      <c r="H43" s="1011">
        <f t="shared" si="8"/>
        <v>0</v>
      </c>
      <c r="I43" s="1019" t="e">
        <f t="shared" si="9"/>
        <v>#DIV/0!</v>
      </c>
      <c r="J43" s="1011">
        <f t="shared" si="10"/>
        <v>0</v>
      </c>
      <c r="K43" s="1011"/>
      <c r="L43" s="1049" t="e">
        <f t="shared" si="5"/>
        <v>#DIV/0!</v>
      </c>
      <c r="M43" s="900"/>
      <c r="N43" s="152"/>
    </row>
    <row r="44" spans="1:14" x14ac:dyDescent="0.2">
      <c r="A44" s="98">
        <f>EOMONTH(A45,-1)</f>
        <v>41759</v>
      </c>
      <c r="B44" s="1011"/>
      <c r="C44" s="1011"/>
      <c r="D44" s="1011"/>
      <c r="E44" s="1011"/>
      <c r="F44" s="1011">
        <f t="shared" si="7"/>
        <v>0</v>
      </c>
      <c r="G44" s="1011"/>
      <c r="H44" s="1011">
        <f t="shared" si="8"/>
        <v>0</v>
      </c>
      <c r="I44" s="1019" t="e">
        <f t="shared" si="9"/>
        <v>#DIV/0!</v>
      </c>
      <c r="J44" s="1011">
        <f t="shared" si="10"/>
        <v>0</v>
      </c>
      <c r="K44" s="1011"/>
      <c r="L44" s="1049" t="e">
        <f t="shared" si="5"/>
        <v>#DIV/0!</v>
      </c>
      <c r="M44" s="900"/>
      <c r="N44" s="152"/>
    </row>
    <row r="45" spans="1:14" ht="16" thickBot="1" x14ac:dyDescent="0.25">
      <c r="A45" s="162">
        <v>41790</v>
      </c>
      <c r="B45" s="102"/>
      <c r="C45" s="102"/>
      <c r="D45" s="102"/>
      <c r="E45" s="102"/>
      <c r="F45" s="102">
        <f t="shared" si="7"/>
        <v>0</v>
      </c>
      <c r="G45" s="102"/>
      <c r="H45" s="102">
        <f t="shared" si="8"/>
        <v>0</v>
      </c>
      <c r="I45" s="144" t="e">
        <f t="shared" si="9"/>
        <v>#DIV/0!</v>
      </c>
      <c r="J45" s="102">
        <f t="shared" si="10"/>
        <v>0</v>
      </c>
      <c r="K45" s="102"/>
      <c r="L45" s="147" t="e">
        <f t="shared" si="5"/>
        <v>#DIV/0!</v>
      </c>
      <c r="M45" s="155"/>
      <c r="N45" s="153"/>
    </row>
    <row r="46" spans="1:14" x14ac:dyDescent="0.2">
      <c r="A46" s="1292" t="s">
        <v>635</v>
      </c>
      <c r="B46" s="158" t="e">
        <f>AVERAGE(B43:B45)</f>
        <v>#DIV/0!</v>
      </c>
      <c r="C46" s="158" t="e">
        <f t="shared" ref="C46:K46" si="11">AVERAGE(C43:C45)</f>
        <v>#DIV/0!</v>
      </c>
      <c r="D46" s="158" t="e">
        <f t="shared" si="11"/>
        <v>#DIV/0!</v>
      </c>
      <c r="E46" s="158" t="e">
        <f t="shared" si="11"/>
        <v>#DIV/0!</v>
      </c>
      <c r="F46" s="158">
        <f t="shared" si="11"/>
        <v>0</v>
      </c>
      <c r="G46" s="158" t="e">
        <f t="shared" si="11"/>
        <v>#DIV/0!</v>
      </c>
      <c r="H46" s="158">
        <f t="shared" si="11"/>
        <v>0</v>
      </c>
      <c r="I46" s="158" t="e">
        <f t="shared" si="11"/>
        <v>#DIV/0!</v>
      </c>
      <c r="J46" s="158">
        <f t="shared" si="11"/>
        <v>0</v>
      </c>
      <c r="K46" s="158" t="e">
        <f t="shared" si="11"/>
        <v>#DIV/0!</v>
      </c>
      <c r="L46" s="158" t="e">
        <f>AVERAGE(L43:L45)</f>
        <v>#DIV/0!</v>
      </c>
      <c r="M46" s="158" t="e">
        <f>AVERAGE(M43:M45)</f>
        <v>#DIV/0!</v>
      </c>
      <c r="N46" s="1293" t="e">
        <f>AVERAGE(N43:N45)</f>
        <v>#DIV/0!</v>
      </c>
    </row>
    <row r="47" spans="1:14" x14ac:dyDescent="0.2">
      <c r="A47" s="156" t="s">
        <v>636</v>
      </c>
      <c r="B47" s="452" t="e">
        <f t="shared" ref="B47:N47" si="12">AVERAGE(B40:B45)</f>
        <v>#DIV/0!</v>
      </c>
      <c r="C47" s="452" t="e">
        <f t="shared" si="12"/>
        <v>#DIV/0!</v>
      </c>
      <c r="D47" s="452" t="e">
        <f t="shared" si="12"/>
        <v>#DIV/0!</v>
      </c>
      <c r="E47" s="452" t="e">
        <f t="shared" si="12"/>
        <v>#DIV/0!</v>
      </c>
      <c r="F47" s="452">
        <f t="shared" si="12"/>
        <v>0</v>
      </c>
      <c r="G47" s="452" t="e">
        <f t="shared" si="12"/>
        <v>#DIV/0!</v>
      </c>
      <c r="H47" s="452">
        <f t="shared" si="12"/>
        <v>0</v>
      </c>
      <c r="I47" s="452" t="e">
        <f t="shared" si="12"/>
        <v>#DIV/0!</v>
      </c>
      <c r="J47" s="452">
        <f t="shared" si="12"/>
        <v>0</v>
      </c>
      <c r="K47" s="452" t="e">
        <f t="shared" si="12"/>
        <v>#DIV/0!</v>
      </c>
      <c r="L47" s="452" t="e">
        <f t="shared" si="12"/>
        <v>#DIV/0!</v>
      </c>
      <c r="M47" s="452" t="e">
        <f t="shared" si="12"/>
        <v>#DIV/0!</v>
      </c>
      <c r="N47" s="901" t="e">
        <f t="shared" si="12"/>
        <v>#DIV/0!</v>
      </c>
    </row>
    <row r="48" spans="1:14" x14ac:dyDescent="0.2">
      <c r="A48" s="1469" t="s">
        <v>637</v>
      </c>
      <c r="B48" s="1470" t="e">
        <f t="shared" ref="B48:N48" si="13">AVERAGE(B34:B45)</f>
        <v>#DIV/0!</v>
      </c>
      <c r="C48" s="1470" t="e">
        <f t="shared" si="13"/>
        <v>#DIV/0!</v>
      </c>
      <c r="D48" s="1470" t="e">
        <f t="shared" si="13"/>
        <v>#DIV/0!</v>
      </c>
      <c r="E48" s="1470" t="e">
        <f t="shared" si="13"/>
        <v>#DIV/0!</v>
      </c>
      <c r="F48" s="1470">
        <f t="shared" si="13"/>
        <v>0</v>
      </c>
      <c r="G48" s="1470" t="e">
        <f t="shared" si="13"/>
        <v>#DIV/0!</v>
      </c>
      <c r="H48" s="1470">
        <f t="shared" si="13"/>
        <v>0</v>
      </c>
      <c r="I48" s="1470" t="e">
        <f t="shared" si="13"/>
        <v>#DIV/0!</v>
      </c>
      <c r="J48" s="1470">
        <f t="shared" si="13"/>
        <v>0</v>
      </c>
      <c r="K48" s="1470" t="e">
        <f t="shared" si="13"/>
        <v>#DIV/0!</v>
      </c>
      <c r="L48" s="1470" t="e">
        <f t="shared" si="13"/>
        <v>#DIV/0!</v>
      </c>
      <c r="M48" s="1470" t="e">
        <f t="shared" si="13"/>
        <v>#DIV/0!</v>
      </c>
      <c r="N48" s="1471" t="e">
        <f t="shared" si="13"/>
        <v>#DIV/0!</v>
      </c>
    </row>
    <row r="49" spans="1:14" x14ac:dyDescent="0.2">
      <c r="A49" s="157" t="s">
        <v>638</v>
      </c>
      <c r="B49" s="902" t="e">
        <f t="shared" ref="B49:N49" si="14">AVERAGE(B31:B33)</f>
        <v>#DIV/0!</v>
      </c>
      <c r="C49" s="902" t="e">
        <f t="shared" si="14"/>
        <v>#DIV/0!</v>
      </c>
      <c r="D49" s="902" t="e">
        <f t="shared" si="14"/>
        <v>#DIV/0!</v>
      </c>
      <c r="E49" s="902" t="e">
        <f t="shared" si="14"/>
        <v>#DIV/0!</v>
      </c>
      <c r="F49" s="902">
        <f t="shared" si="14"/>
        <v>0</v>
      </c>
      <c r="G49" s="902" t="e">
        <f t="shared" si="14"/>
        <v>#DIV/0!</v>
      </c>
      <c r="H49" s="902">
        <f t="shared" si="14"/>
        <v>0</v>
      </c>
      <c r="I49" s="902" t="e">
        <f t="shared" si="14"/>
        <v>#DIV/0!</v>
      </c>
      <c r="J49" s="902">
        <f t="shared" si="14"/>
        <v>0</v>
      </c>
      <c r="K49" s="902" t="e">
        <f t="shared" si="14"/>
        <v>#DIV/0!</v>
      </c>
      <c r="L49" s="902" t="e">
        <f t="shared" si="14"/>
        <v>#DIV/0!</v>
      </c>
      <c r="M49" s="902" t="e">
        <f t="shared" si="14"/>
        <v>#DIV/0!</v>
      </c>
      <c r="N49" s="903" t="e">
        <f t="shared" si="14"/>
        <v>#DIV/0!</v>
      </c>
    </row>
    <row r="50" spans="1:14" x14ac:dyDescent="0.2">
      <c r="A50" s="157" t="s">
        <v>639</v>
      </c>
      <c r="B50" s="902" t="e">
        <f t="shared" ref="B50:N50" si="15">AVERAGE(B28:B33)</f>
        <v>#DIV/0!</v>
      </c>
      <c r="C50" s="902" t="e">
        <f t="shared" si="15"/>
        <v>#DIV/0!</v>
      </c>
      <c r="D50" s="902" t="e">
        <f t="shared" si="15"/>
        <v>#DIV/0!</v>
      </c>
      <c r="E50" s="902" t="e">
        <f t="shared" si="15"/>
        <v>#DIV/0!</v>
      </c>
      <c r="F50" s="902">
        <f t="shared" si="15"/>
        <v>0</v>
      </c>
      <c r="G50" s="902" t="e">
        <f t="shared" si="15"/>
        <v>#DIV/0!</v>
      </c>
      <c r="H50" s="902">
        <f t="shared" si="15"/>
        <v>0</v>
      </c>
      <c r="I50" s="902" t="e">
        <f t="shared" si="15"/>
        <v>#DIV/0!</v>
      </c>
      <c r="J50" s="902">
        <f t="shared" si="15"/>
        <v>0</v>
      </c>
      <c r="K50" s="902" t="e">
        <f t="shared" si="15"/>
        <v>#DIV/0!</v>
      </c>
      <c r="L50" s="902" t="e">
        <f t="shared" si="15"/>
        <v>#DIV/0!</v>
      </c>
      <c r="M50" s="902" t="e">
        <f t="shared" si="15"/>
        <v>#DIV/0!</v>
      </c>
      <c r="N50" s="903" t="e">
        <f t="shared" si="15"/>
        <v>#DIV/0!</v>
      </c>
    </row>
    <row r="51" spans="1:14" ht="16" thickBot="1" x14ac:dyDescent="0.25">
      <c r="A51" s="159" t="s">
        <v>640</v>
      </c>
      <c r="B51" s="160" t="e">
        <f t="shared" ref="B51:N51" si="16">AVERAGE(B22:B33)</f>
        <v>#DIV/0!</v>
      </c>
      <c r="C51" s="160" t="e">
        <f t="shared" si="16"/>
        <v>#DIV/0!</v>
      </c>
      <c r="D51" s="160" t="e">
        <f t="shared" si="16"/>
        <v>#DIV/0!</v>
      </c>
      <c r="E51" s="160" t="e">
        <f t="shared" si="16"/>
        <v>#DIV/0!</v>
      </c>
      <c r="F51" s="160">
        <f t="shared" si="16"/>
        <v>0</v>
      </c>
      <c r="G51" s="160" t="e">
        <f t="shared" si="16"/>
        <v>#DIV/0!</v>
      </c>
      <c r="H51" s="160">
        <f t="shared" si="16"/>
        <v>0</v>
      </c>
      <c r="I51" s="160" t="e">
        <f t="shared" si="16"/>
        <v>#DIV/0!</v>
      </c>
      <c r="J51" s="160">
        <f t="shared" si="16"/>
        <v>0</v>
      </c>
      <c r="K51" s="160" t="e">
        <f t="shared" si="16"/>
        <v>#DIV/0!</v>
      </c>
      <c r="L51" s="160" t="e">
        <f t="shared" si="16"/>
        <v>#DIV/0!</v>
      </c>
      <c r="M51" s="160" t="e">
        <f t="shared" si="16"/>
        <v>#DIV/0!</v>
      </c>
      <c r="N51" s="1338" t="e">
        <f t="shared" si="16"/>
        <v>#DIV/0!</v>
      </c>
    </row>
  </sheetData>
  <mergeCells count="1">
    <mergeCell ref="A5:N5"/>
  </mergeCells>
  <hyperlinks>
    <hyperlink ref="P1" location="'X2  Index'!A1" display="Return to index" xr:uid="{00000000-0004-0000-12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K51"/>
  <sheetViews>
    <sheetView showGridLines="0" view="pageBreakPreview" zoomScale="60" zoomScaleNormal="85" workbookViewId="0">
      <selection activeCell="V52" sqref="V52"/>
    </sheetView>
  </sheetViews>
  <sheetFormatPr baseColWidth="10" defaultColWidth="9.33203125" defaultRowHeight="15" x14ac:dyDescent="0.2"/>
  <cols>
    <col min="1" max="1" width="12.6640625" customWidth="1"/>
    <col min="2" max="2" width="9.6640625" bestFit="1" customWidth="1"/>
    <col min="3" max="3" width="10.5" bestFit="1" customWidth="1"/>
    <col min="4" max="4" width="11.5" customWidth="1"/>
    <col min="5" max="5" width="11.5" bestFit="1" customWidth="1"/>
    <col min="6" max="7" width="10.5" customWidth="1"/>
    <col min="8" max="8" width="10.6640625" bestFit="1" customWidth="1"/>
    <col min="9" max="9" width="14.6640625" bestFit="1" customWidth="1"/>
  </cols>
  <sheetData>
    <row r="1" spans="1:11" x14ac:dyDescent="0.2">
      <c r="A1" s="1126" t="str">
        <f>+'X1  ReportCoverPage'!D9</f>
        <v>Example Company</v>
      </c>
      <c r="B1" s="1068"/>
      <c r="C1" s="1127"/>
      <c r="D1" s="1127"/>
      <c r="E1" s="1127"/>
      <c r="F1" s="1127"/>
      <c r="G1" s="1127"/>
      <c r="H1" s="1127"/>
      <c r="K1" s="1141" t="s">
        <v>209</v>
      </c>
    </row>
    <row r="2" spans="1:11" x14ac:dyDescent="0.2">
      <c r="A2" s="1142" t="str">
        <f>'X2  Index'!A3</f>
        <v>Jan 2023 (Update date on Index tab)</v>
      </c>
      <c r="B2" s="1068"/>
      <c r="C2" s="1127"/>
      <c r="D2" s="1127"/>
      <c r="E2" s="1127"/>
      <c r="F2" s="1127"/>
      <c r="G2" s="1127"/>
      <c r="H2" s="1127"/>
      <c r="K2" s="1141"/>
    </row>
    <row r="3" spans="1:11" x14ac:dyDescent="0.2">
      <c r="A3" s="1" t="s">
        <v>641</v>
      </c>
      <c r="C3" s="107"/>
    </row>
    <row r="4" spans="1:11" ht="16" thickBot="1" x14ac:dyDescent="0.25">
      <c r="A4" s="54"/>
    </row>
    <row r="5" spans="1:11" ht="40.25" customHeight="1" x14ac:dyDescent="0.2">
      <c r="A5" s="2135" t="s">
        <v>642</v>
      </c>
      <c r="B5" s="2136"/>
      <c r="C5" s="2136"/>
      <c r="D5" s="2136"/>
      <c r="E5" s="2136"/>
      <c r="F5" s="2136"/>
      <c r="G5" s="2136"/>
      <c r="H5" s="2136"/>
      <c r="I5" s="2137"/>
    </row>
    <row r="6" spans="1:11" x14ac:dyDescent="0.2">
      <c r="A6" s="838" t="s">
        <v>643</v>
      </c>
      <c r="I6" s="834"/>
    </row>
    <row r="7" spans="1:11" x14ac:dyDescent="0.2">
      <c r="A7" s="838" t="s">
        <v>615</v>
      </c>
      <c r="I7" s="834"/>
    </row>
    <row r="8" spans="1:11" x14ac:dyDescent="0.2">
      <c r="A8" s="838" t="s">
        <v>644</v>
      </c>
      <c r="I8" s="834"/>
    </row>
    <row r="9" spans="1:11" x14ac:dyDescent="0.2">
      <c r="A9" s="838" t="s">
        <v>645</v>
      </c>
      <c r="I9" s="834"/>
    </row>
    <row r="10" spans="1:11" x14ac:dyDescent="0.2">
      <c r="A10" s="838" t="s">
        <v>570</v>
      </c>
      <c r="I10" s="834"/>
    </row>
    <row r="11" spans="1:11" x14ac:dyDescent="0.2">
      <c r="A11" s="838" t="s">
        <v>646</v>
      </c>
      <c r="I11" s="834"/>
    </row>
    <row r="12" spans="1:11" x14ac:dyDescent="0.2">
      <c r="A12" s="838" t="s">
        <v>620</v>
      </c>
      <c r="I12" s="834"/>
    </row>
    <row r="13" spans="1:11" x14ac:dyDescent="0.2">
      <c r="A13" s="838" t="s">
        <v>621</v>
      </c>
      <c r="I13" s="834"/>
    </row>
    <row r="14" spans="1:11" x14ac:dyDescent="0.2">
      <c r="A14" s="839"/>
      <c r="I14" s="834"/>
    </row>
    <row r="15" spans="1:11" x14ac:dyDescent="0.2">
      <c r="A15" s="839"/>
      <c r="I15" s="834"/>
    </row>
    <row r="16" spans="1:11" ht="16" thickBot="1" x14ac:dyDescent="0.25">
      <c r="A16" s="840"/>
      <c r="B16" s="836"/>
      <c r="C16" s="836"/>
      <c r="D16" s="836"/>
      <c r="E16" s="836"/>
      <c r="F16" s="836"/>
      <c r="G16" s="836"/>
      <c r="H16" s="836"/>
      <c r="I16" s="837"/>
    </row>
    <row r="17" spans="1:9" x14ac:dyDescent="0.2">
      <c r="A17" s="54"/>
    </row>
    <row r="18" spans="1:9" ht="16" thickBot="1" x14ac:dyDescent="0.25">
      <c r="A18" s="161" t="s">
        <v>622</v>
      </c>
      <c r="B18" s="161"/>
      <c r="C18" s="161"/>
      <c r="D18" s="161"/>
      <c r="E18" s="161"/>
      <c r="F18" s="161"/>
    </row>
    <row r="19" spans="1:9" x14ac:dyDescent="0.2">
      <c r="A19" s="1291"/>
      <c r="B19" s="1164"/>
      <c r="C19" s="62" t="s">
        <v>647</v>
      </c>
      <c r="D19" s="62"/>
      <c r="E19" s="1139"/>
      <c r="F19" s="1139"/>
      <c r="G19" s="62" t="s">
        <v>581</v>
      </c>
      <c r="H19" s="62" t="s">
        <v>582</v>
      </c>
      <c r="I19" s="1277" t="s">
        <v>583</v>
      </c>
    </row>
    <row r="20" spans="1:9" x14ac:dyDescent="0.2">
      <c r="A20" s="105" t="s">
        <v>513</v>
      </c>
      <c r="B20" s="710" t="s">
        <v>648</v>
      </c>
      <c r="C20" s="1046" t="s">
        <v>649</v>
      </c>
      <c r="D20" s="1046" t="s">
        <v>650</v>
      </c>
      <c r="E20" s="1046" t="s">
        <v>247</v>
      </c>
      <c r="F20" s="1046" t="s">
        <v>651</v>
      </c>
      <c r="G20" s="1046" t="s">
        <v>589</v>
      </c>
      <c r="H20" s="1046" t="s">
        <v>651</v>
      </c>
      <c r="I20" s="711" t="s">
        <v>652</v>
      </c>
    </row>
    <row r="21" spans="1:9" ht="16" thickBot="1" x14ac:dyDescent="0.25">
      <c r="A21" s="1134" t="s">
        <v>597</v>
      </c>
      <c r="B21" s="1163" t="s">
        <v>653</v>
      </c>
      <c r="C21" s="1135" t="s">
        <v>654</v>
      </c>
      <c r="D21" s="1135" t="s">
        <v>655</v>
      </c>
      <c r="E21" s="1135" t="s">
        <v>650</v>
      </c>
      <c r="F21" s="1135" t="s">
        <v>656</v>
      </c>
      <c r="G21" s="1135" t="s">
        <v>603</v>
      </c>
      <c r="H21" s="1135" t="s">
        <v>604</v>
      </c>
      <c r="I21" s="1330" t="s">
        <v>657</v>
      </c>
    </row>
    <row r="22" spans="1:9" x14ac:dyDescent="0.2">
      <c r="A22" s="98">
        <f t="shared" ref="A22:A43" si="0">EOMONTH(A23,-1)</f>
        <v>41090</v>
      </c>
      <c r="B22" s="1047"/>
      <c r="C22" s="1047"/>
      <c r="D22" s="1047"/>
      <c r="E22" s="1047"/>
      <c r="F22" s="1047">
        <f t="shared" ref="F22:F32" si="1">SUM(B22:E22)</f>
        <v>0</v>
      </c>
      <c r="G22" s="1047">
        <f t="shared" ref="G22:G45" si="2">+F22/(DAY(A22))</f>
        <v>0</v>
      </c>
      <c r="H22" s="1047"/>
      <c r="I22" s="904" t="e">
        <f t="shared" ref="I22:I32" si="3">+H22/G22</f>
        <v>#DIV/0!</v>
      </c>
    </row>
    <row r="23" spans="1:9" x14ac:dyDescent="0.2">
      <c r="A23" s="98">
        <f t="shared" si="0"/>
        <v>41121</v>
      </c>
      <c r="B23" s="1047"/>
      <c r="C23" s="1047"/>
      <c r="D23" s="1047"/>
      <c r="E23" s="1047"/>
      <c r="F23" s="1047">
        <f t="shared" si="1"/>
        <v>0</v>
      </c>
      <c r="G23" s="1047">
        <f t="shared" si="2"/>
        <v>0</v>
      </c>
      <c r="H23" s="1047"/>
      <c r="I23" s="904" t="e">
        <f t="shared" si="3"/>
        <v>#DIV/0!</v>
      </c>
    </row>
    <row r="24" spans="1:9" x14ac:dyDescent="0.2">
      <c r="A24" s="98">
        <f t="shared" si="0"/>
        <v>41152</v>
      </c>
      <c r="B24" s="1047"/>
      <c r="C24" s="1047"/>
      <c r="D24" s="1047"/>
      <c r="E24" s="1047"/>
      <c r="F24" s="1047">
        <f t="shared" si="1"/>
        <v>0</v>
      </c>
      <c r="G24" s="1047">
        <f t="shared" si="2"/>
        <v>0</v>
      </c>
      <c r="H24" s="1047"/>
      <c r="I24" s="904" t="e">
        <f t="shared" si="3"/>
        <v>#DIV/0!</v>
      </c>
    </row>
    <row r="25" spans="1:9" x14ac:dyDescent="0.2">
      <c r="A25" s="98">
        <f t="shared" si="0"/>
        <v>41182</v>
      </c>
      <c r="B25" s="1047"/>
      <c r="C25" s="1047"/>
      <c r="D25" s="1047"/>
      <c r="E25" s="1047"/>
      <c r="F25" s="1047">
        <f t="shared" si="1"/>
        <v>0</v>
      </c>
      <c r="G25" s="1047">
        <f t="shared" si="2"/>
        <v>0</v>
      </c>
      <c r="H25" s="1047"/>
      <c r="I25" s="904" t="e">
        <f t="shared" si="3"/>
        <v>#DIV/0!</v>
      </c>
    </row>
    <row r="26" spans="1:9" x14ac:dyDescent="0.2">
      <c r="A26" s="98">
        <f t="shared" si="0"/>
        <v>41213</v>
      </c>
      <c r="B26" s="1047"/>
      <c r="C26" s="1047"/>
      <c r="D26" s="1047"/>
      <c r="E26" s="1047"/>
      <c r="F26" s="1047">
        <f t="shared" si="1"/>
        <v>0</v>
      </c>
      <c r="G26" s="1047">
        <f t="shared" si="2"/>
        <v>0</v>
      </c>
      <c r="H26" s="1047"/>
      <c r="I26" s="904" t="e">
        <f t="shared" si="3"/>
        <v>#DIV/0!</v>
      </c>
    </row>
    <row r="27" spans="1:9" x14ac:dyDescent="0.2">
      <c r="A27" s="98">
        <f t="shared" si="0"/>
        <v>41243</v>
      </c>
      <c r="B27" s="1047"/>
      <c r="C27" s="1047"/>
      <c r="D27" s="1047"/>
      <c r="E27" s="1047"/>
      <c r="F27" s="1047">
        <f t="shared" si="1"/>
        <v>0</v>
      </c>
      <c r="G27" s="1047">
        <f t="shared" si="2"/>
        <v>0</v>
      </c>
      <c r="H27" s="1047"/>
      <c r="I27" s="904" t="e">
        <f t="shared" si="3"/>
        <v>#DIV/0!</v>
      </c>
    </row>
    <row r="28" spans="1:9" x14ac:dyDescent="0.2">
      <c r="A28" s="98">
        <f t="shared" si="0"/>
        <v>41274</v>
      </c>
      <c r="B28" s="1047"/>
      <c r="C28" s="1047"/>
      <c r="D28" s="1047"/>
      <c r="E28" s="1047"/>
      <c r="F28" s="1047">
        <f t="shared" si="1"/>
        <v>0</v>
      </c>
      <c r="G28" s="1047">
        <f t="shared" si="2"/>
        <v>0</v>
      </c>
      <c r="H28" s="1047"/>
      <c r="I28" s="904" t="e">
        <f t="shared" si="3"/>
        <v>#DIV/0!</v>
      </c>
    </row>
    <row r="29" spans="1:9" x14ac:dyDescent="0.2">
      <c r="A29" s="98">
        <f t="shared" si="0"/>
        <v>41305</v>
      </c>
      <c r="B29" s="1047"/>
      <c r="C29" s="1047"/>
      <c r="D29" s="1047"/>
      <c r="E29" s="1047"/>
      <c r="F29" s="1047">
        <f t="shared" si="1"/>
        <v>0</v>
      </c>
      <c r="G29" s="1047">
        <f t="shared" si="2"/>
        <v>0</v>
      </c>
      <c r="H29" s="1047"/>
      <c r="I29" s="904" t="e">
        <f t="shared" si="3"/>
        <v>#DIV/0!</v>
      </c>
    </row>
    <row r="30" spans="1:9" x14ac:dyDescent="0.2">
      <c r="A30" s="98">
        <f t="shared" si="0"/>
        <v>41333</v>
      </c>
      <c r="B30" s="1047"/>
      <c r="C30" s="1047"/>
      <c r="D30" s="1047"/>
      <c r="E30" s="1047"/>
      <c r="F30" s="1047">
        <f t="shared" si="1"/>
        <v>0</v>
      </c>
      <c r="G30" s="1047">
        <f t="shared" si="2"/>
        <v>0</v>
      </c>
      <c r="H30" s="1047"/>
      <c r="I30" s="904" t="e">
        <f t="shared" si="3"/>
        <v>#DIV/0!</v>
      </c>
    </row>
    <row r="31" spans="1:9" x14ac:dyDescent="0.2">
      <c r="A31" s="98">
        <f t="shared" si="0"/>
        <v>41364</v>
      </c>
      <c r="B31" s="1047"/>
      <c r="C31" s="1047"/>
      <c r="D31" s="1047"/>
      <c r="E31" s="1047"/>
      <c r="F31" s="1047">
        <f t="shared" si="1"/>
        <v>0</v>
      </c>
      <c r="G31" s="1047">
        <f t="shared" si="2"/>
        <v>0</v>
      </c>
      <c r="H31" s="1047"/>
      <c r="I31" s="904" t="e">
        <f t="shared" si="3"/>
        <v>#DIV/0!</v>
      </c>
    </row>
    <row r="32" spans="1:9" x14ac:dyDescent="0.2">
      <c r="A32" s="98">
        <f t="shared" si="0"/>
        <v>41394</v>
      </c>
      <c r="B32" s="1047"/>
      <c r="C32" s="1047"/>
      <c r="D32" s="1047"/>
      <c r="E32" s="1047"/>
      <c r="F32" s="1047">
        <f t="shared" si="1"/>
        <v>0</v>
      </c>
      <c r="G32" s="1047">
        <f t="shared" si="2"/>
        <v>0</v>
      </c>
      <c r="H32" s="1047"/>
      <c r="I32" s="904" t="e">
        <f t="shared" si="3"/>
        <v>#DIV/0!</v>
      </c>
    </row>
    <row r="33" spans="1:9" x14ac:dyDescent="0.2">
      <c r="A33" s="98">
        <f t="shared" si="0"/>
        <v>41425</v>
      </c>
      <c r="B33" s="1011"/>
      <c r="C33" s="1011"/>
      <c r="D33" s="1011"/>
      <c r="E33" s="1011"/>
      <c r="F33" s="1011">
        <f>SUM(B33:E33)</f>
        <v>0</v>
      </c>
      <c r="G33" s="1011">
        <f t="shared" si="2"/>
        <v>0</v>
      </c>
      <c r="H33" s="1011"/>
      <c r="I33" s="898" t="e">
        <f>+H33/G33</f>
        <v>#DIV/0!</v>
      </c>
    </row>
    <row r="34" spans="1:9" x14ac:dyDescent="0.2">
      <c r="A34" s="98">
        <f t="shared" si="0"/>
        <v>41455</v>
      </c>
      <c r="B34" s="1011"/>
      <c r="C34" s="1011"/>
      <c r="D34" s="1011"/>
      <c r="E34" s="1011"/>
      <c r="F34" s="1011">
        <f t="shared" ref="F34:F45" si="4">SUM(B34:E34)</f>
        <v>0</v>
      </c>
      <c r="G34" s="1011">
        <f t="shared" si="2"/>
        <v>0</v>
      </c>
      <c r="H34" s="1011"/>
      <c r="I34" s="898" t="e">
        <f t="shared" ref="I34:I45" si="5">+H34/G34</f>
        <v>#DIV/0!</v>
      </c>
    </row>
    <row r="35" spans="1:9" x14ac:dyDescent="0.2">
      <c r="A35" s="98">
        <f t="shared" si="0"/>
        <v>41486</v>
      </c>
      <c r="B35" s="1011"/>
      <c r="C35" s="1011"/>
      <c r="D35" s="1011"/>
      <c r="E35" s="1011"/>
      <c r="F35" s="1011">
        <f t="shared" si="4"/>
        <v>0</v>
      </c>
      <c r="G35" s="1011">
        <f t="shared" si="2"/>
        <v>0</v>
      </c>
      <c r="H35" s="1011"/>
      <c r="I35" s="898" t="e">
        <f t="shared" si="5"/>
        <v>#DIV/0!</v>
      </c>
    </row>
    <row r="36" spans="1:9" x14ac:dyDescent="0.2">
      <c r="A36" s="98">
        <f t="shared" si="0"/>
        <v>41517</v>
      </c>
      <c r="B36" s="1011"/>
      <c r="C36" s="1011"/>
      <c r="D36" s="1011"/>
      <c r="E36" s="1011"/>
      <c r="F36" s="1011">
        <f t="shared" si="4"/>
        <v>0</v>
      </c>
      <c r="G36" s="1011">
        <f t="shared" si="2"/>
        <v>0</v>
      </c>
      <c r="H36" s="1011"/>
      <c r="I36" s="898" t="e">
        <f t="shared" si="5"/>
        <v>#DIV/0!</v>
      </c>
    </row>
    <row r="37" spans="1:9" x14ac:dyDescent="0.2">
      <c r="A37" s="98">
        <f t="shared" si="0"/>
        <v>41547</v>
      </c>
      <c r="B37" s="1011"/>
      <c r="C37" s="1011"/>
      <c r="D37" s="1011"/>
      <c r="E37" s="1011"/>
      <c r="F37" s="1011">
        <f t="shared" si="4"/>
        <v>0</v>
      </c>
      <c r="G37" s="1011">
        <f t="shared" si="2"/>
        <v>0</v>
      </c>
      <c r="H37" s="1011"/>
      <c r="I37" s="898" t="e">
        <f t="shared" si="5"/>
        <v>#DIV/0!</v>
      </c>
    </row>
    <row r="38" spans="1:9" x14ac:dyDescent="0.2">
      <c r="A38" s="98">
        <f t="shared" si="0"/>
        <v>41578</v>
      </c>
      <c r="B38" s="1011"/>
      <c r="C38" s="1011"/>
      <c r="D38" s="1011"/>
      <c r="E38" s="1011"/>
      <c r="F38" s="1011">
        <f t="shared" si="4"/>
        <v>0</v>
      </c>
      <c r="G38" s="1011">
        <f t="shared" si="2"/>
        <v>0</v>
      </c>
      <c r="H38" s="1011"/>
      <c r="I38" s="898" t="e">
        <f t="shared" si="5"/>
        <v>#DIV/0!</v>
      </c>
    </row>
    <row r="39" spans="1:9" x14ac:dyDescent="0.2">
      <c r="A39" s="98">
        <f t="shared" si="0"/>
        <v>41608</v>
      </c>
      <c r="B39" s="1011"/>
      <c r="C39" s="1011"/>
      <c r="D39" s="1011"/>
      <c r="E39" s="1011"/>
      <c r="F39" s="1011">
        <f t="shared" si="4"/>
        <v>0</v>
      </c>
      <c r="G39" s="1011">
        <f t="shared" si="2"/>
        <v>0</v>
      </c>
      <c r="H39" s="1011"/>
      <c r="I39" s="898" t="e">
        <f t="shared" si="5"/>
        <v>#DIV/0!</v>
      </c>
    </row>
    <row r="40" spans="1:9" x14ac:dyDescent="0.2">
      <c r="A40" s="98">
        <f t="shared" si="0"/>
        <v>41639</v>
      </c>
      <c r="B40" s="1011"/>
      <c r="C40" s="1011"/>
      <c r="D40" s="1011"/>
      <c r="E40" s="1011"/>
      <c r="F40" s="1011">
        <f t="shared" si="4"/>
        <v>0</v>
      </c>
      <c r="G40" s="1011">
        <f t="shared" si="2"/>
        <v>0</v>
      </c>
      <c r="H40" s="1011"/>
      <c r="I40" s="898" t="e">
        <f t="shared" si="5"/>
        <v>#DIV/0!</v>
      </c>
    </row>
    <row r="41" spans="1:9" x14ac:dyDescent="0.2">
      <c r="A41" s="98">
        <f t="shared" si="0"/>
        <v>41670</v>
      </c>
      <c r="B41" s="1011"/>
      <c r="C41" s="1011"/>
      <c r="D41" s="1011"/>
      <c r="E41" s="1011"/>
      <c r="F41" s="1011">
        <f t="shared" si="4"/>
        <v>0</v>
      </c>
      <c r="G41" s="1011">
        <f t="shared" si="2"/>
        <v>0</v>
      </c>
      <c r="H41" s="1011"/>
      <c r="I41" s="898" t="e">
        <f t="shared" si="5"/>
        <v>#DIV/0!</v>
      </c>
    </row>
    <row r="42" spans="1:9" x14ac:dyDescent="0.2">
      <c r="A42" s="98">
        <f t="shared" si="0"/>
        <v>41698</v>
      </c>
      <c r="B42" s="1011"/>
      <c r="C42" s="1011"/>
      <c r="D42" s="1011"/>
      <c r="E42" s="1011"/>
      <c r="F42" s="1011">
        <f t="shared" si="4"/>
        <v>0</v>
      </c>
      <c r="G42" s="1011">
        <f t="shared" si="2"/>
        <v>0</v>
      </c>
      <c r="H42" s="1011"/>
      <c r="I42" s="898" t="e">
        <f t="shared" si="5"/>
        <v>#DIV/0!</v>
      </c>
    </row>
    <row r="43" spans="1:9" x14ac:dyDescent="0.2">
      <c r="A43" s="98">
        <f t="shared" si="0"/>
        <v>41729</v>
      </c>
      <c r="B43" s="1011"/>
      <c r="C43" s="1011"/>
      <c r="D43" s="1011"/>
      <c r="E43" s="1011"/>
      <c r="F43" s="1011">
        <f t="shared" si="4"/>
        <v>0</v>
      </c>
      <c r="G43" s="1011">
        <f t="shared" si="2"/>
        <v>0</v>
      </c>
      <c r="H43" s="1011"/>
      <c r="I43" s="898" t="e">
        <f t="shared" si="5"/>
        <v>#DIV/0!</v>
      </c>
    </row>
    <row r="44" spans="1:9" x14ac:dyDescent="0.2">
      <c r="A44" s="98">
        <f>EOMONTH(A45,-1)</f>
        <v>41759</v>
      </c>
      <c r="B44" s="1011"/>
      <c r="C44" s="1011"/>
      <c r="D44" s="1011"/>
      <c r="E44" s="1011"/>
      <c r="F44" s="1011">
        <f t="shared" si="4"/>
        <v>0</v>
      </c>
      <c r="G44" s="1011">
        <f t="shared" si="2"/>
        <v>0</v>
      </c>
      <c r="H44" s="1011"/>
      <c r="I44" s="898" t="e">
        <f t="shared" si="5"/>
        <v>#DIV/0!</v>
      </c>
    </row>
    <row r="45" spans="1:9" ht="16" thickBot="1" x14ac:dyDescent="0.25">
      <c r="A45" s="162">
        <v>41790</v>
      </c>
      <c r="B45" s="102"/>
      <c r="C45" s="102"/>
      <c r="D45" s="102"/>
      <c r="E45" s="102"/>
      <c r="F45" s="102">
        <f t="shared" si="4"/>
        <v>0</v>
      </c>
      <c r="G45" s="102">
        <f t="shared" si="2"/>
        <v>0</v>
      </c>
      <c r="H45" s="102"/>
      <c r="I45" s="1335" t="e">
        <f t="shared" si="5"/>
        <v>#DIV/0!</v>
      </c>
    </row>
    <row r="46" spans="1:9" x14ac:dyDescent="0.2">
      <c r="A46" s="1292" t="s">
        <v>635</v>
      </c>
      <c r="B46" s="158" t="e">
        <f>AVERAGE(B43:B45)</f>
        <v>#DIV/0!</v>
      </c>
      <c r="C46" s="158" t="e">
        <f t="shared" ref="C46:I46" si="6">AVERAGE(C43:C45)</f>
        <v>#DIV/0!</v>
      </c>
      <c r="D46" s="158" t="e">
        <f t="shared" si="6"/>
        <v>#DIV/0!</v>
      </c>
      <c r="E46" s="158" t="e">
        <f t="shared" si="6"/>
        <v>#DIV/0!</v>
      </c>
      <c r="F46" s="158">
        <f t="shared" si="6"/>
        <v>0</v>
      </c>
      <c r="G46" s="158">
        <f t="shared" si="6"/>
        <v>0</v>
      </c>
      <c r="H46" s="158" t="e">
        <f t="shared" si="6"/>
        <v>#DIV/0!</v>
      </c>
      <c r="I46" s="1293" t="e">
        <f t="shared" si="6"/>
        <v>#DIV/0!</v>
      </c>
    </row>
    <row r="47" spans="1:9" x14ac:dyDescent="0.2">
      <c r="A47" s="156" t="s">
        <v>636</v>
      </c>
      <c r="B47" s="452" t="e">
        <f>AVERAGE(B40:B45)</f>
        <v>#DIV/0!</v>
      </c>
      <c r="C47" s="452" t="e">
        <f t="shared" ref="C47:I47" si="7">AVERAGE(C40:C45)</f>
        <v>#DIV/0!</v>
      </c>
      <c r="D47" s="452" t="e">
        <f t="shared" si="7"/>
        <v>#DIV/0!</v>
      </c>
      <c r="E47" s="452" t="e">
        <f t="shared" si="7"/>
        <v>#DIV/0!</v>
      </c>
      <c r="F47" s="452">
        <f t="shared" si="7"/>
        <v>0</v>
      </c>
      <c r="G47" s="452">
        <f t="shared" si="7"/>
        <v>0</v>
      </c>
      <c r="H47" s="452" t="e">
        <f t="shared" si="7"/>
        <v>#DIV/0!</v>
      </c>
      <c r="I47" s="901" t="e">
        <f t="shared" si="7"/>
        <v>#DIV/0!</v>
      </c>
    </row>
    <row r="48" spans="1:9" x14ac:dyDescent="0.2">
      <c r="A48" s="1469" t="s">
        <v>637</v>
      </c>
      <c r="B48" s="1470" t="e">
        <f>AVERAGE(B34:B45)</f>
        <v>#DIV/0!</v>
      </c>
      <c r="C48" s="1470" t="e">
        <f t="shared" ref="C48:I48" si="8">AVERAGE(C34:C45)</f>
        <v>#DIV/0!</v>
      </c>
      <c r="D48" s="1470" t="e">
        <f t="shared" si="8"/>
        <v>#DIV/0!</v>
      </c>
      <c r="E48" s="1470" t="e">
        <f t="shared" si="8"/>
        <v>#DIV/0!</v>
      </c>
      <c r="F48" s="1470">
        <f t="shared" si="8"/>
        <v>0</v>
      </c>
      <c r="G48" s="1470">
        <f t="shared" si="8"/>
        <v>0</v>
      </c>
      <c r="H48" s="1470" t="e">
        <f t="shared" si="8"/>
        <v>#DIV/0!</v>
      </c>
      <c r="I48" s="1471" t="e">
        <f t="shared" si="8"/>
        <v>#DIV/0!</v>
      </c>
    </row>
    <row r="49" spans="1:9" x14ac:dyDescent="0.2">
      <c r="A49" s="157" t="s">
        <v>638</v>
      </c>
      <c r="B49" s="902" t="e">
        <f>AVERAGE(B31:B33)</f>
        <v>#DIV/0!</v>
      </c>
      <c r="C49" s="902" t="e">
        <f t="shared" ref="C49:I49" si="9">AVERAGE(C31:C33)</f>
        <v>#DIV/0!</v>
      </c>
      <c r="D49" s="902" t="e">
        <f t="shared" si="9"/>
        <v>#DIV/0!</v>
      </c>
      <c r="E49" s="902" t="e">
        <f t="shared" si="9"/>
        <v>#DIV/0!</v>
      </c>
      <c r="F49" s="902">
        <f t="shared" si="9"/>
        <v>0</v>
      </c>
      <c r="G49" s="902">
        <f t="shared" si="9"/>
        <v>0</v>
      </c>
      <c r="H49" s="902" t="e">
        <f t="shared" si="9"/>
        <v>#DIV/0!</v>
      </c>
      <c r="I49" s="903" t="e">
        <f t="shared" si="9"/>
        <v>#DIV/0!</v>
      </c>
    </row>
    <row r="50" spans="1:9" x14ac:dyDescent="0.2">
      <c r="A50" s="157" t="s">
        <v>639</v>
      </c>
      <c r="B50" s="902" t="e">
        <f>AVERAGE(B28:B33)</f>
        <v>#DIV/0!</v>
      </c>
      <c r="C50" s="902" t="e">
        <f t="shared" ref="C50:I50" si="10">AVERAGE(C28:C33)</f>
        <v>#DIV/0!</v>
      </c>
      <c r="D50" s="902" t="e">
        <f t="shared" si="10"/>
        <v>#DIV/0!</v>
      </c>
      <c r="E50" s="902" t="e">
        <f t="shared" si="10"/>
        <v>#DIV/0!</v>
      </c>
      <c r="F50" s="902">
        <f t="shared" si="10"/>
        <v>0</v>
      </c>
      <c r="G50" s="902">
        <f t="shared" si="10"/>
        <v>0</v>
      </c>
      <c r="H50" s="902" t="e">
        <f t="shared" si="10"/>
        <v>#DIV/0!</v>
      </c>
      <c r="I50" s="903" t="e">
        <f t="shared" si="10"/>
        <v>#DIV/0!</v>
      </c>
    </row>
    <row r="51" spans="1:9" ht="16" thickBot="1" x14ac:dyDescent="0.25">
      <c r="A51" s="159" t="s">
        <v>640</v>
      </c>
      <c r="B51" s="160" t="e">
        <f>AVERAGE(B22:B33)</f>
        <v>#DIV/0!</v>
      </c>
      <c r="C51" s="160" t="e">
        <f t="shared" ref="C51:I51" si="11">AVERAGE(C22:C33)</f>
        <v>#DIV/0!</v>
      </c>
      <c r="D51" s="160" t="e">
        <f t="shared" si="11"/>
        <v>#DIV/0!</v>
      </c>
      <c r="E51" s="160" t="e">
        <f t="shared" si="11"/>
        <v>#DIV/0!</v>
      </c>
      <c r="F51" s="160">
        <f t="shared" si="11"/>
        <v>0</v>
      </c>
      <c r="G51" s="160">
        <f t="shared" si="11"/>
        <v>0</v>
      </c>
      <c r="H51" s="160" t="e">
        <f t="shared" si="11"/>
        <v>#DIV/0!</v>
      </c>
      <c r="I51" s="1338" t="e">
        <f t="shared" si="11"/>
        <v>#DIV/0!</v>
      </c>
    </row>
  </sheetData>
  <mergeCells count="1">
    <mergeCell ref="A5:I5"/>
  </mergeCells>
  <hyperlinks>
    <hyperlink ref="K1" location="'X2  Index'!A1" display="Return to index" xr:uid="{00000000-0004-0000-13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O363"/>
  <sheetViews>
    <sheetView showGridLines="0" view="pageBreakPreview" zoomScale="60" zoomScaleNormal="85" workbookViewId="0">
      <selection activeCell="A33" sqref="A33:M38"/>
    </sheetView>
  </sheetViews>
  <sheetFormatPr baseColWidth="10" defaultColWidth="9.33203125" defaultRowHeight="15" x14ac:dyDescent="0.2"/>
  <cols>
    <col min="1" max="1" width="36" bestFit="1" customWidth="1"/>
    <col min="2" max="3" width="16.6640625" customWidth="1"/>
    <col min="4" max="4" width="11.6640625" bestFit="1" customWidth="1"/>
    <col min="6" max="6" width="22.33203125" customWidth="1"/>
    <col min="7" max="13" width="11.6640625" customWidth="1"/>
    <col min="14" max="14" width="3.5" customWidth="1"/>
    <col min="15" max="15" width="36" bestFit="1" customWidth="1"/>
  </cols>
  <sheetData>
    <row r="1" spans="1:15" x14ac:dyDescent="0.2">
      <c r="A1" s="200" t="str">
        <f>+'X1  ReportCoverPage'!D9</f>
        <v>Example Company</v>
      </c>
      <c r="B1" s="1126"/>
      <c r="C1" s="1126"/>
      <c r="G1" s="360"/>
      <c r="H1" s="360"/>
      <c r="I1" s="360"/>
      <c r="J1" s="360"/>
      <c r="K1" s="360"/>
      <c r="L1" s="360"/>
      <c r="M1" s="360"/>
      <c r="O1" s="1141" t="s">
        <v>209</v>
      </c>
    </row>
    <row r="2" spans="1:15" x14ac:dyDescent="0.2">
      <c r="A2" s="1142" t="str">
        <f>'X2  Index'!A3</f>
        <v>Jan 2023 (Update date on Index tab)</v>
      </c>
      <c r="B2" s="1126"/>
      <c r="C2" s="1126"/>
      <c r="G2" s="360"/>
      <c r="H2" s="360"/>
      <c r="I2" s="360"/>
      <c r="J2" s="360"/>
      <c r="K2" s="360"/>
      <c r="L2" s="360"/>
      <c r="M2" s="360"/>
      <c r="O2" s="1141"/>
    </row>
    <row r="3" spans="1:15" x14ac:dyDescent="0.2">
      <c r="A3" s="361" t="s">
        <v>658</v>
      </c>
      <c r="B3" s="361"/>
      <c r="C3" s="361"/>
      <c r="G3" s="1851"/>
      <c r="H3" s="360"/>
      <c r="I3" s="360"/>
      <c r="J3" s="360"/>
      <c r="K3" s="360"/>
      <c r="L3" s="360"/>
      <c r="M3" s="360"/>
    </row>
    <row r="4" spans="1:15" x14ac:dyDescent="0.2">
      <c r="A4" s="362" t="s">
        <v>296</v>
      </c>
      <c r="B4" s="1472"/>
      <c r="C4" s="377"/>
    </row>
    <row r="5" spans="1:15" ht="15" customHeight="1" thickBot="1" x14ac:dyDescent="0.25">
      <c r="A5" s="1" t="s">
        <v>500</v>
      </c>
    </row>
    <row r="6" spans="1:15" x14ac:dyDescent="0.2">
      <c r="A6" s="363"/>
      <c r="B6" s="905"/>
      <c r="C6" s="2138" t="s">
        <v>660</v>
      </c>
      <c r="D6" s="905" t="s">
        <v>585</v>
      </c>
      <c r="E6" s="905"/>
      <c r="F6" s="1865" t="s">
        <v>1547</v>
      </c>
      <c r="G6" s="905"/>
      <c r="H6" s="905"/>
      <c r="I6" s="905"/>
      <c r="J6" s="905"/>
      <c r="K6" s="905"/>
      <c r="L6" s="905"/>
      <c r="M6" s="1294"/>
    </row>
    <row r="7" spans="1:15" ht="16" thickBot="1" x14ac:dyDescent="0.25">
      <c r="A7" s="364" t="s">
        <v>659</v>
      </c>
      <c r="B7" s="365" t="s">
        <v>298</v>
      </c>
      <c r="C7" s="2139"/>
      <c r="D7" s="365" t="s">
        <v>661</v>
      </c>
      <c r="E7" s="365" t="s">
        <v>461</v>
      </c>
      <c r="F7" s="1866" t="s">
        <v>118</v>
      </c>
      <c r="G7" s="365" t="s">
        <v>662</v>
      </c>
      <c r="H7" s="365" t="s">
        <v>663</v>
      </c>
      <c r="I7" s="365" t="s">
        <v>664</v>
      </c>
      <c r="J7" s="365" t="s">
        <v>665</v>
      </c>
      <c r="K7" s="365" t="s">
        <v>666</v>
      </c>
      <c r="L7" s="365" t="s">
        <v>469</v>
      </c>
      <c r="M7" s="1339" t="s">
        <v>470</v>
      </c>
    </row>
    <row r="8" spans="1:15" x14ac:dyDescent="0.2">
      <c r="A8" s="366"/>
      <c r="B8" s="367"/>
      <c r="C8" s="367"/>
      <c r="D8" s="368">
        <f t="shared" ref="D8:D29" si="0">SUM(G8:M8)</f>
        <v>0</v>
      </c>
      <c r="E8" s="369" t="e">
        <f>D8/D$29</f>
        <v>#DIV/0!</v>
      </c>
      <c r="F8" s="1867"/>
      <c r="G8" s="368"/>
      <c r="H8" s="368"/>
      <c r="I8" s="368"/>
      <c r="J8" s="368"/>
      <c r="K8" s="368"/>
      <c r="L8" s="368"/>
      <c r="M8" s="370"/>
    </row>
    <row r="9" spans="1:15" x14ac:dyDescent="0.2">
      <c r="A9" s="366"/>
      <c r="B9" s="367"/>
      <c r="C9" s="367"/>
      <c r="D9" s="368">
        <f t="shared" si="0"/>
        <v>0</v>
      </c>
      <c r="E9" s="369" t="e">
        <f t="shared" ref="E9:E27" si="1">D9/D$29</f>
        <v>#DIV/0!</v>
      </c>
      <c r="F9" s="1867"/>
      <c r="G9" s="368"/>
      <c r="H9" s="368"/>
      <c r="I9" s="368"/>
      <c r="J9" s="368"/>
      <c r="K9" s="368"/>
      <c r="L9" s="368"/>
      <c r="M9" s="370"/>
    </row>
    <row r="10" spans="1:15" x14ac:dyDescent="0.2">
      <c r="A10" s="366"/>
      <c r="B10" s="367"/>
      <c r="C10" s="367"/>
      <c r="D10" s="368">
        <f t="shared" si="0"/>
        <v>0</v>
      </c>
      <c r="E10" s="369" t="e">
        <f t="shared" si="1"/>
        <v>#DIV/0!</v>
      </c>
      <c r="F10" s="1867"/>
      <c r="G10" s="368"/>
      <c r="H10" s="368"/>
      <c r="I10" s="368"/>
      <c r="J10" s="368"/>
      <c r="K10" s="368"/>
      <c r="L10" s="368"/>
      <c r="M10" s="370"/>
    </row>
    <row r="11" spans="1:15" x14ac:dyDescent="0.2">
      <c r="A11" s="366"/>
      <c r="B11" s="367"/>
      <c r="C11" s="367"/>
      <c r="D11" s="368">
        <f t="shared" si="0"/>
        <v>0</v>
      </c>
      <c r="E11" s="369" t="e">
        <f t="shared" si="1"/>
        <v>#DIV/0!</v>
      </c>
      <c r="F11" s="1867"/>
      <c r="G11" s="368"/>
      <c r="H11" s="368"/>
      <c r="I11" s="368"/>
      <c r="J11" s="368"/>
      <c r="K11" s="368"/>
      <c r="L11" s="368"/>
      <c r="M11" s="370"/>
    </row>
    <row r="12" spans="1:15" x14ac:dyDescent="0.2">
      <c r="A12" s="366"/>
      <c r="B12" s="367"/>
      <c r="C12" s="367"/>
      <c r="D12" s="368">
        <f t="shared" si="0"/>
        <v>0</v>
      </c>
      <c r="E12" s="369" t="e">
        <f t="shared" si="1"/>
        <v>#DIV/0!</v>
      </c>
      <c r="F12" s="1867"/>
      <c r="G12" s="368"/>
      <c r="H12" s="368"/>
      <c r="I12" s="368"/>
      <c r="J12" s="368"/>
      <c r="K12" s="368"/>
      <c r="L12" s="368"/>
      <c r="M12" s="370"/>
    </row>
    <row r="13" spans="1:15" x14ac:dyDescent="0.2">
      <c r="A13" s="366"/>
      <c r="B13" s="367"/>
      <c r="C13" s="367"/>
      <c r="D13" s="368">
        <f t="shared" si="0"/>
        <v>0</v>
      </c>
      <c r="E13" s="369" t="e">
        <f t="shared" si="1"/>
        <v>#DIV/0!</v>
      </c>
      <c r="F13" s="1867"/>
      <c r="G13" s="368"/>
      <c r="H13" s="368"/>
      <c r="I13" s="368"/>
      <c r="J13" s="368"/>
      <c r="K13" s="368"/>
      <c r="L13" s="368"/>
      <c r="M13" s="370"/>
    </row>
    <row r="14" spans="1:15" x14ac:dyDescent="0.2">
      <c r="A14" s="366"/>
      <c r="B14" s="367"/>
      <c r="C14" s="367"/>
      <c r="D14" s="368">
        <f t="shared" si="0"/>
        <v>0</v>
      </c>
      <c r="E14" s="369" t="e">
        <f t="shared" si="1"/>
        <v>#DIV/0!</v>
      </c>
      <c r="F14" s="1867"/>
      <c r="G14" s="368"/>
      <c r="H14" s="368"/>
      <c r="I14" s="368"/>
      <c r="J14" s="368"/>
      <c r="K14" s="368"/>
      <c r="L14" s="368"/>
      <c r="M14" s="370"/>
    </row>
    <row r="15" spans="1:15" x14ac:dyDescent="0.2">
      <c r="A15" s="366"/>
      <c r="B15" s="367"/>
      <c r="C15" s="367"/>
      <c r="D15" s="368">
        <f t="shared" si="0"/>
        <v>0</v>
      </c>
      <c r="E15" s="369" t="e">
        <f t="shared" si="1"/>
        <v>#DIV/0!</v>
      </c>
      <c r="F15" s="1867"/>
      <c r="G15" s="368"/>
      <c r="H15" s="368"/>
      <c r="I15" s="368"/>
      <c r="J15" s="368"/>
      <c r="K15" s="368"/>
      <c r="L15" s="368"/>
      <c r="M15" s="370"/>
    </row>
    <row r="16" spans="1:15" x14ac:dyDescent="0.2">
      <c r="A16" s="366"/>
      <c r="B16" s="367"/>
      <c r="C16" s="367"/>
      <c r="D16" s="368">
        <f t="shared" si="0"/>
        <v>0</v>
      </c>
      <c r="E16" s="369" t="e">
        <f t="shared" si="1"/>
        <v>#DIV/0!</v>
      </c>
      <c r="F16" s="1867"/>
      <c r="G16" s="368"/>
      <c r="H16" s="368"/>
      <c r="I16" s="368"/>
      <c r="J16" s="368"/>
      <c r="K16" s="368"/>
      <c r="L16" s="368"/>
      <c r="M16" s="370"/>
    </row>
    <row r="17" spans="1:13" x14ac:dyDescent="0.2">
      <c r="A17" s="366"/>
      <c r="B17" s="367"/>
      <c r="C17" s="367"/>
      <c r="D17" s="368">
        <f t="shared" si="0"/>
        <v>0</v>
      </c>
      <c r="E17" s="369" t="e">
        <f t="shared" si="1"/>
        <v>#DIV/0!</v>
      </c>
      <c r="F17" s="1867"/>
      <c r="G17" s="368"/>
      <c r="H17" s="368"/>
      <c r="I17" s="368"/>
      <c r="J17" s="368"/>
      <c r="K17" s="368"/>
      <c r="L17" s="368"/>
      <c r="M17" s="370"/>
    </row>
    <row r="18" spans="1:13" x14ac:dyDescent="0.2">
      <c r="A18" s="366"/>
      <c r="B18" s="367"/>
      <c r="C18" s="367"/>
      <c r="D18" s="368">
        <f t="shared" si="0"/>
        <v>0</v>
      </c>
      <c r="E18" s="369" t="e">
        <f t="shared" si="1"/>
        <v>#DIV/0!</v>
      </c>
      <c r="F18" s="1867"/>
      <c r="G18" s="368"/>
      <c r="H18" s="368"/>
      <c r="I18" s="368"/>
      <c r="J18" s="368"/>
      <c r="K18" s="368"/>
      <c r="L18" s="368"/>
      <c r="M18" s="370"/>
    </row>
    <row r="19" spans="1:13" x14ac:dyDescent="0.2">
      <c r="A19" s="366"/>
      <c r="B19" s="367"/>
      <c r="C19" s="367"/>
      <c r="D19" s="368">
        <f t="shared" si="0"/>
        <v>0</v>
      </c>
      <c r="E19" s="369" t="e">
        <f t="shared" si="1"/>
        <v>#DIV/0!</v>
      </c>
      <c r="F19" s="1867"/>
      <c r="G19" s="368"/>
      <c r="H19" s="368"/>
      <c r="I19" s="368"/>
      <c r="J19" s="368"/>
      <c r="K19" s="368"/>
      <c r="L19" s="368"/>
      <c r="M19" s="370"/>
    </row>
    <row r="20" spans="1:13" x14ac:dyDescent="0.2">
      <c r="A20" s="366"/>
      <c r="B20" s="367"/>
      <c r="C20" s="367"/>
      <c r="D20" s="368">
        <f t="shared" si="0"/>
        <v>0</v>
      </c>
      <c r="E20" s="369" t="e">
        <f t="shared" si="1"/>
        <v>#DIV/0!</v>
      </c>
      <c r="F20" s="1867"/>
      <c r="G20" s="368"/>
      <c r="H20" s="368"/>
      <c r="I20" s="368"/>
      <c r="J20" s="368"/>
      <c r="K20" s="368"/>
      <c r="L20" s="368"/>
      <c r="M20" s="370"/>
    </row>
    <row r="21" spans="1:13" x14ac:dyDescent="0.2">
      <c r="A21" s="366"/>
      <c r="B21" s="367"/>
      <c r="C21" s="367"/>
      <c r="D21" s="368">
        <f t="shared" si="0"/>
        <v>0</v>
      </c>
      <c r="E21" s="369" t="e">
        <f t="shared" si="1"/>
        <v>#DIV/0!</v>
      </c>
      <c r="F21" s="1867"/>
      <c r="G21" s="368"/>
      <c r="H21" s="368"/>
      <c r="I21" s="368"/>
      <c r="J21" s="368"/>
      <c r="K21" s="368"/>
      <c r="L21" s="368"/>
      <c r="M21" s="370"/>
    </row>
    <row r="22" spans="1:13" x14ac:dyDescent="0.2">
      <c r="A22" s="366"/>
      <c r="B22" s="367"/>
      <c r="C22" s="367"/>
      <c r="D22" s="368">
        <f t="shared" si="0"/>
        <v>0</v>
      </c>
      <c r="E22" s="369" t="e">
        <f t="shared" si="1"/>
        <v>#DIV/0!</v>
      </c>
      <c r="F22" s="1867"/>
      <c r="G22" s="368"/>
      <c r="H22" s="368"/>
      <c r="I22" s="368"/>
      <c r="J22" s="368"/>
      <c r="K22" s="368"/>
      <c r="L22" s="368"/>
      <c r="M22" s="370"/>
    </row>
    <row r="23" spans="1:13" x14ac:dyDescent="0.2">
      <c r="A23" s="366"/>
      <c r="B23" s="367"/>
      <c r="C23" s="367"/>
      <c r="D23" s="368">
        <f t="shared" si="0"/>
        <v>0</v>
      </c>
      <c r="E23" s="369" t="e">
        <f t="shared" si="1"/>
        <v>#DIV/0!</v>
      </c>
      <c r="F23" s="1867"/>
      <c r="G23" s="368"/>
      <c r="H23" s="368"/>
      <c r="I23" s="368"/>
      <c r="J23" s="368"/>
      <c r="K23" s="368"/>
      <c r="L23" s="368"/>
      <c r="M23" s="370"/>
    </row>
    <row r="24" spans="1:13" x14ac:dyDescent="0.2">
      <c r="A24" s="366"/>
      <c r="B24" s="367"/>
      <c r="C24" s="367"/>
      <c r="D24" s="368">
        <f t="shared" si="0"/>
        <v>0</v>
      </c>
      <c r="E24" s="369" t="e">
        <f t="shared" si="1"/>
        <v>#DIV/0!</v>
      </c>
      <c r="F24" s="1867"/>
      <c r="G24" s="368"/>
      <c r="H24" s="368"/>
      <c r="I24" s="368"/>
      <c r="J24" s="368"/>
      <c r="K24" s="368"/>
      <c r="L24" s="368"/>
      <c r="M24" s="370"/>
    </row>
    <row r="25" spans="1:13" x14ac:dyDescent="0.2">
      <c r="A25" s="366"/>
      <c r="B25" s="367"/>
      <c r="C25" s="367"/>
      <c r="D25" s="368">
        <f t="shared" si="0"/>
        <v>0</v>
      </c>
      <c r="E25" s="369" t="e">
        <f t="shared" si="1"/>
        <v>#DIV/0!</v>
      </c>
      <c r="F25" s="1867"/>
      <c r="G25" s="368"/>
      <c r="H25" s="368"/>
      <c r="I25" s="368"/>
      <c r="J25" s="368"/>
      <c r="K25" s="368"/>
      <c r="L25" s="368"/>
      <c r="M25" s="370"/>
    </row>
    <row r="26" spans="1:13" x14ac:dyDescent="0.2">
      <c r="A26" s="366"/>
      <c r="B26" s="367"/>
      <c r="C26" s="367"/>
      <c r="D26" s="368">
        <f t="shared" si="0"/>
        <v>0</v>
      </c>
      <c r="E26" s="369" t="e">
        <f t="shared" si="1"/>
        <v>#DIV/0!</v>
      </c>
      <c r="F26" s="1867"/>
      <c r="G26" s="368"/>
      <c r="H26" s="368"/>
      <c r="I26" s="368"/>
      <c r="J26" s="368"/>
      <c r="K26" s="368"/>
      <c r="L26" s="368"/>
      <c r="M26" s="370"/>
    </row>
    <row r="27" spans="1:13" ht="16" thickBot="1" x14ac:dyDescent="0.25">
      <c r="A27" s="366"/>
      <c r="B27" s="367"/>
      <c r="C27" s="367"/>
      <c r="D27" s="368">
        <f t="shared" si="0"/>
        <v>0</v>
      </c>
      <c r="E27" s="369" t="e">
        <f t="shared" si="1"/>
        <v>#DIV/0!</v>
      </c>
      <c r="F27" s="1867"/>
      <c r="G27" s="368"/>
      <c r="H27" s="368"/>
      <c r="I27" s="368"/>
      <c r="J27" s="368"/>
      <c r="K27" s="368"/>
      <c r="L27" s="368"/>
      <c r="M27" s="370"/>
    </row>
    <row r="28" spans="1:13" x14ac:dyDescent="0.2">
      <c r="A28" s="906" t="s">
        <v>667</v>
      </c>
      <c r="B28" s="907"/>
      <c r="C28" s="907"/>
      <c r="D28" s="908">
        <f t="shared" si="0"/>
        <v>0</v>
      </c>
      <c r="E28" s="909" t="e">
        <f>SUM(E8:E27)</f>
        <v>#DIV/0!</v>
      </c>
      <c r="F28" s="908">
        <f t="shared" ref="F28:M28" si="2">SUM(F8:F27)</f>
        <v>0</v>
      </c>
      <c r="G28" s="908">
        <f t="shared" si="2"/>
        <v>0</v>
      </c>
      <c r="H28" s="908">
        <f t="shared" si="2"/>
        <v>0</v>
      </c>
      <c r="I28" s="908">
        <f t="shared" si="2"/>
        <v>0</v>
      </c>
      <c r="J28" s="908">
        <f t="shared" si="2"/>
        <v>0</v>
      </c>
      <c r="K28" s="908">
        <f t="shared" si="2"/>
        <v>0</v>
      </c>
      <c r="L28" s="908">
        <f t="shared" si="2"/>
        <v>0</v>
      </c>
      <c r="M28" s="910">
        <f t="shared" si="2"/>
        <v>0</v>
      </c>
    </row>
    <row r="29" spans="1:13" x14ac:dyDescent="0.2">
      <c r="A29" s="1473" t="s">
        <v>668</v>
      </c>
      <c r="B29" s="1474">
        <f>+B4</f>
        <v>0</v>
      </c>
      <c r="C29" s="1474"/>
      <c r="D29" s="1475">
        <f t="shared" si="0"/>
        <v>0</v>
      </c>
      <c r="E29" s="1476"/>
      <c r="F29" s="1868"/>
      <c r="G29" s="1477"/>
      <c r="H29" s="1477"/>
      <c r="I29" s="1477"/>
      <c r="J29" s="1477"/>
      <c r="K29" s="1477"/>
      <c r="L29" s="1477"/>
      <c r="M29" s="1478"/>
    </row>
    <row r="30" spans="1:13" ht="16" thickBot="1" x14ac:dyDescent="0.25">
      <c r="A30" s="371"/>
      <c r="B30" s="372"/>
      <c r="C30" s="372"/>
      <c r="D30" s="373" t="e">
        <f t="shared" ref="D30:M30" si="3">D28/D29</f>
        <v>#DIV/0!</v>
      </c>
      <c r="E30" s="374"/>
      <c r="F30" s="375" t="e">
        <f t="shared" si="3"/>
        <v>#DIV/0!</v>
      </c>
      <c r="G30" s="375" t="e">
        <f t="shared" si="3"/>
        <v>#DIV/0!</v>
      </c>
      <c r="H30" s="375" t="e">
        <f t="shared" si="3"/>
        <v>#DIV/0!</v>
      </c>
      <c r="I30" s="375" t="e">
        <f t="shared" si="3"/>
        <v>#DIV/0!</v>
      </c>
      <c r="J30" s="375" t="e">
        <f t="shared" si="3"/>
        <v>#DIV/0!</v>
      </c>
      <c r="K30" s="375" t="e">
        <f t="shared" si="3"/>
        <v>#DIV/0!</v>
      </c>
      <c r="L30" s="375" t="e">
        <f t="shared" si="3"/>
        <v>#DIV/0!</v>
      </c>
      <c r="M30" s="376" t="e">
        <f t="shared" si="3"/>
        <v>#DIV/0!</v>
      </c>
    </row>
    <row r="32" spans="1:13" ht="16" thickBot="1" x14ac:dyDescent="0.25">
      <c r="A32" s="353" t="s">
        <v>294</v>
      </c>
    </row>
    <row r="33" spans="1:13" ht="15" customHeight="1" x14ac:dyDescent="0.2">
      <c r="A33" s="2017" t="s">
        <v>214</v>
      </c>
      <c r="B33" s="2018"/>
      <c r="C33" s="2018"/>
      <c r="D33" s="2018"/>
      <c r="E33" s="2018"/>
      <c r="F33" s="2018"/>
      <c r="G33" s="2018"/>
      <c r="H33" s="2018"/>
      <c r="I33" s="2018"/>
      <c r="J33" s="2018"/>
      <c r="K33" s="2018"/>
      <c r="L33" s="2018"/>
      <c r="M33" s="2019"/>
    </row>
    <row r="34" spans="1:13" x14ac:dyDescent="0.2">
      <c r="A34" s="2020"/>
      <c r="B34" s="2021"/>
      <c r="C34" s="2021"/>
      <c r="D34" s="2021"/>
      <c r="E34" s="2021"/>
      <c r="F34" s="2021"/>
      <c r="G34" s="2021"/>
      <c r="H34" s="2021"/>
      <c r="I34" s="2021"/>
      <c r="J34" s="2021"/>
      <c r="K34" s="2021"/>
      <c r="L34" s="2021"/>
      <c r="M34" s="2022"/>
    </row>
    <row r="35" spans="1:13" x14ac:dyDescent="0.2">
      <c r="A35" s="2020"/>
      <c r="B35" s="2021"/>
      <c r="C35" s="2021"/>
      <c r="D35" s="2021"/>
      <c r="E35" s="2021"/>
      <c r="F35" s="2021"/>
      <c r="G35" s="2021"/>
      <c r="H35" s="2021"/>
      <c r="I35" s="2021"/>
      <c r="J35" s="2021"/>
      <c r="K35" s="2021"/>
      <c r="L35" s="2021"/>
      <c r="M35" s="2022"/>
    </row>
    <row r="36" spans="1:13" x14ac:dyDescent="0.2">
      <c r="A36" s="2020"/>
      <c r="B36" s="2021"/>
      <c r="C36" s="2021"/>
      <c r="D36" s="2021"/>
      <c r="E36" s="2021"/>
      <c r="F36" s="2021"/>
      <c r="G36" s="2021"/>
      <c r="H36" s="2021"/>
      <c r="I36" s="2021"/>
      <c r="J36" s="2021"/>
      <c r="K36" s="2021"/>
      <c r="L36" s="2021"/>
      <c r="M36" s="2022"/>
    </row>
    <row r="37" spans="1:13" x14ac:dyDescent="0.2">
      <c r="A37" s="2020"/>
      <c r="B37" s="2021"/>
      <c r="C37" s="2021"/>
      <c r="D37" s="2021"/>
      <c r="E37" s="2021"/>
      <c r="F37" s="2021"/>
      <c r="G37" s="2021"/>
      <c r="H37" s="2021"/>
      <c r="I37" s="2021"/>
      <c r="J37" s="2021"/>
      <c r="K37" s="2021"/>
      <c r="L37" s="2021"/>
      <c r="M37" s="2022"/>
    </row>
    <row r="38" spans="1:13" ht="16" thickBot="1" x14ac:dyDescent="0.25">
      <c r="A38" s="2023"/>
      <c r="B38" s="2024"/>
      <c r="C38" s="2024"/>
      <c r="D38" s="2024"/>
      <c r="E38" s="2024"/>
      <c r="F38" s="2024"/>
      <c r="G38" s="2024"/>
      <c r="H38" s="2024"/>
      <c r="I38" s="2024"/>
      <c r="J38" s="2024"/>
      <c r="K38" s="2024"/>
      <c r="L38" s="2024"/>
      <c r="M38" s="2025"/>
    </row>
    <row r="41" spans="1:13" ht="16" thickBot="1" x14ac:dyDescent="0.25">
      <c r="A41" t="s">
        <v>501</v>
      </c>
    </row>
    <row r="42" spans="1:13" x14ac:dyDescent="0.2">
      <c r="A42" s="363"/>
      <c r="B42" s="905"/>
      <c r="C42" s="905"/>
      <c r="D42" s="905" t="s">
        <v>585</v>
      </c>
      <c r="E42" s="905"/>
      <c r="F42" s="1865" t="s">
        <v>1547</v>
      </c>
      <c r="G42" s="905"/>
      <c r="H42" s="905"/>
      <c r="I42" s="905"/>
      <c r="J42" s="905"/>
      <c r="K42" s="905"/>
      <c r="L42" s="905"/>
      <c r="M42" s="1294"/>
    </row>
    <row r="43" spans="1:13" ht="16" thickBot="1" x14ac:dyDescent="0.25">
      <c r="A43" s="364" t="s">
        <v>659</v>
      </c>
      <c r="B43" s="365" t="s">
        <v>298</v>
      </c>
      <c r="C43" s="365" t="s">
        <v>660</v>
      </c>
      <c r="D43" s="365" t="s">
        <v>661</v>
      </c>
      <c r="E43" s="365" t="s">
        <v>461</v>
      </c>
      <c r="F43" s="1866" t="s">
        <v>118</v>
      </c>
      <c r="G43" s="365" t="s">
        <v>662</v>
      </c>
      <c r="H43" s="365" t="s">
        <v>663</v>
      </c>
      <c r="I43" s="365" t="s">
        <v>664</v>
      </c>
      <c r="J43" s="365" t="s">
        <v>665</v>
      </c>
      <c r="K43" s="365" t="s">
        <v>666</v>
      </c>
      <c r="L43" s="365" t="s">
        <v>469</v>
      </c>
      <c r="M43" s="1339" t="s">
        <v>470</v>
      </c>
    </row>
    <row r="44" spans="1:13" x14ac:dyDescent="0.2">
      <c r="A44" s="366"/>
      <c r="B44" s="367"/>
      <c r="C44" s="367"/>
      <c r="D44" s="368">
        <f t="shared" ref="D44:D65" si="4">SUM(G44:M44)</f>
        <v>0</v>
      </c>
      <c r="E44" s="369" t="e">
        <f>D44/D$29</f>
        <v>#DIV/0!</v>
      </c>
      <c r="F44" s="1867"/>
      <c r="G44" s="368"/>
      <c r="H44" s="368"/>
      <c r="I44" s="368"/>
      <c r="J44" s="368"/>
      <c r="K44" s="368"/>
      <c r="L44" s="368"/>
      <c r="M44" s="370"/>
    </row>
    <row r="45" spans="1:13" x14ac:dyDescent="0.2">
      <c r="A45" s="366"/>
      <c r="B45" s="367"/>
      <c r="C45" s="367"/>
      <c r="D45" s="368">
        <f t="shared" si="4"/>
        <v>0</v>
      </c>
      <c r="E45" s="369" t="e">
        <f t="shared" ref="E45:E63" si="5">D45/D$29</f>
        <v>#DIV/0!</v>
      </c>
      <c r="F45" s="1867"/>
      <c r="G45" s="368"/>
      <c r="H45" s="368"/>
      <c r="I45" s="368"/>
      <c r="J45" s="368"/>
      <c r="K45" s="368"/>
      <c r="L45" s="368"/>
      <c r="M45" s="370"/>
    </row>
    <row r="46" spans="1:13" x14ac:dyDescent="0.2">
      <c r="A46" s="366"/>
      <c r="B46" s="367"/>
      <c r="C46" s="367"/>
      <c r="D46" s="368">
        <f t="shared" si="4"/>
        <v>0</v>
      </c>
      <c r="E46" s="369" t="e">
        <f t="shared" si="5"/>
        <v>#DIV/0!</v>
      </c>
      <c r="F46" s="1867"/>
      <c r="G46" s="368"/>
      <c r="H46" s="368"/>
      <c r="I46" s="368"/>
      <c r="J46" s="368"/>
      <c r="K46" s="368"/>
      <c r="L46" s="368"/>
      <c r="M46" s="370"/>
    </row>
    <row r="47" spans="1:13" x14ac:dyDescent="0.2">
      <c r="A47" s="366"/>
      <c r="B47" s="367"/>
      <c r="C47" s="367"/>
      <c r="D47" s="368">
        <f t="shared" si="4"/>
        <v>0</v>
      </c>
      <c r="E47" s="369" t="e">
        <f t="shared" si="5"/>
        <v>#DIV/0!</v>
      </c>
      <c r="F47" s="1867"/>
      <c r="G47" s="368"/>
      <c r="H47" s="368"/>
      <c r="I47" s="368"/>
      <c r="J47" s="368"/>
      <c r="K47" s="368"/>
      <c r="L47" s="368"/>
      <c r="M47" s="370"/>
    </row>
    <row r="48" spans="1:13" x14ac:dyDescent="0.2">
      <c r="A48" s="366"/>
      <c r="B48" s="367"/>
      <c r="C48" s="367"/>
      <c r="D48" s="368">
        <f t="shared" si="4"/>
        <v>0</v>
      </c>
      <c r="E48" s="369" t="e">
        <f t="shared" si="5"/>
        <v>#DIV/0!</v>
      </c>
      <c r="F48" s="1867"/>
      <c r="G48" s="368"/>
      <c r="H48" s="368"/>
      <c r="I48" s="368"/>
      <c r="J48" s="368"/>
      <c r="K48" s="368"/>
      <c r="L48" s="368"/>
      <c r="M48" s="370"/>
    </row>
    <row r="49" spans="1:13" x14ac:dyDescent="0.2">
      <c r="A49" s="366"/>
      <c r="B49" s="367"/>
      <c r="C49" s="367"/>
      <c r="D49" s="368">
        <f t="shared" si="4"/>
        <v>0</v>
      </c>
      <c r="E49" s="369" t="e">
        <f t="shared" si="5"/>
        <v>#DIV/0!</v>
      </c>
      <c r="F49" s="1867"/>
      <c r="G49" s="368"/>
      <c r="H49" s="368"/>
      <c r="I49" s="368"/>
      <c r="J49" s="368"/>
      <c r="K49" s="368"/>
      <c r="L49" s="368"/>
      <c r="M49" s="370"/>
    </row>
    <row r="50" spans="1:13" x14ac:dyDescent="0.2">
      <c r="A50" s="366"/>
      <c r="B50" s="367"/>
      <c r="C50" s="367"/>
      <c r="D50" s="368">
        <f t="shared" si="4"/>
        <v>0</v>
      </c>
      <c r="E50" s="369" t="e">
        <f t="shared" si="5"/>
        <v>#DIV/0!</v>
      </c>
      <c r="F50" s="1867"/>
      <c r="G50" s="368"/>
      <c r="H50" s="368"/>
      <c r="I50" s="368"/>
      <c r="J50" s="368"/>
      <c r="K50" s="368"/>
      <c r="L50" s="368"/>
      <c r="M50" s="370"/>
    </row>
    <row r="51" spans="1:13" x14ac:dyDescent="0.2">
      <c r="A51" s="366"/>
      <c r="B51" s="367"/>
      <c r="C51" s="367"/>
      <c r="D51" s="368">
        <f t="shared" si="4"/>
        <v>0</v>
      </c>
      <c r="E51" s="369" t="e">
        <f t="shared" si="5"/>
        <v>#DIV/0!</v>
      </c>
      <c r="F51" s="1867"/>
      <c r="G51" s="368"/>
      <c r="H51" s="368"/>
      <c r="I51" s="368"/>
      <c r="J51" s="368"/>
      <c r="K51" s="368"/>
      <c r="L51" s="368"/>
      <c r="M51" s="370"/>
    </row>
    <row r="52" spans="1:13" x14ac:dyDescent="0.2">
      <c r="A52" s="366"/>
      <c r="B52" s="367"/>
      <c r="C52" s="367"/>
      <c r="D52" s="368">
        <f t="shared" si="4"/>
        <v>0</v>
      </c>
      <c r="E52" s="369" t="e">
        <f t="shared" si="5"/>
        <v>#DIV/0!</v>
      </c>
      <c r="F52" s="1867"/>
      <c r="G52" s="368"/>
      <c r="H52" s="368"/>
      <c r="I52" s="368"/>
      <c r="J52" s="368"/>
      <c r="K52" s="368"/>
      <c r="L52" s="368"/>
      <c r="M52" s="370"/>
    </row>
    <row r="53" spans="1:13" x14ac:dyDescent="0.2">
      <c r="A53" s="366"/>
      <c r="B53" s="367"/>
      <c r="C53" s="367"/>
      <c r="D53" s="368">
        <f t="shared" si="4"/>
        <v>0</v>
      </c>
      <c r="E53" s="369" t="e">
        <f t="shared" si="5"/>
        <v>#DIV/0!</v>
      </c>
      <c r="F53" s="1867"/>
      <c r="G53" s="368"/>
      <c r="H53" s="368"/>
      <c r="I53" s="368"/>
      <c r="J53" s="368"/>
      <c r="K53" s="368"/>
      <c r="L53" s="368"/>
      <c r="M53" s="370"/>
    </row>
    <row r="54" spans="1:13" x14ac:dyDescent="0.2">
      <c r="A54" s="366"/>
      <c r="B54" s="367"/>
      <c r="C54" s="367"/>
      <c r="D54" s="368">
        <f t="shared" si="4"/>
        <v>0</v>
      </c>
      <c r="E54" s="369" t="e">
        <f t="shared" si="5"/>
        <v>#DIV/0!</v>
      </c>
      <c r="F54" s="1867"/>
      <c r="G54" s="368"/>
      <c r="H54" s="368"/>
      <c r="I54" s="368"/>
      <c r="J54" s="368"/>
      <c r="K54" s="368"/>
      <c r="L54" s="368"/>
      <c r="M54" s="370"/>
    </row>
    <row r="55" spans="1:13" x14ac:dyDescent="0.2">
      <c r="A55" s="366"/>
      <c r="B55" s="367"/>
      <c r="C55" s="367"/>
      <c r="D55" s="368">
        <f t="shared" si="4"/>
        <v>0</v>
      </c>
      <c r="E55" s="369" t="e">
        <f t="shared" si="5"/>
        <v>#DIV/0!</v>
      </c>
      <c r="F55" s="1867"/>
      <c r="G55" s="368"/>
      <c r="H55" s="368"/>
      <c r="I55" s="368"/>
      <c r="J55" s="368"/>
      <c r="K55" s="368"/>
      <c r="L55" s="368"/>
      <c r="M55" s="370"/>
    </row>
    <row r="56" spans="1:13" x14ac:dyDescent="0.2">
      <c r="A56" s="366"/>
      <c r="B56" s="367"/>
      <c r="C56" s="367"/>
      <c r="D56" s="368">
        <f t="shared" si="4"/>
        <v>0</v>
      </c>
      <c r="E56" s="369" t="e">
        <f t="shared" si="5"/>
        <v>#DIV/0!</v>
      </c>
      <c r="F56" s="1867"/>
      <c r="G56" s="368"/>
      <c r="H56" s="368"/>
      <c r="I56" s="368"/>
      <c r="J56" s="368"/>
      <c r="K56" s="368"/>
      <c r="L56" s="368"/>
      <c r="M56" s="370"/>
    </row>
    <row r="57" spans="1:13" x14ac:dyDescent="0.2">
      <c r="A57" s="366"/>
      <c r="B57" s="367"/>
      <c r="C57" s="367"/>
      <c r="D57" s="368">
        <f t="shared" si="4"/>
        <v>0</v>
      </c>
      <c r="E57" s="369" t="e">
        <f t="shared" si="5"/>
        <v>#DIV/0!</v>
      </c>
      <c r="F57" s="1867"/>
      <c r="G57" s="368"/>
      <c r="H57" s="368"/>
      <c r="I57" s="368"/>
      <c r="J57" s="368"/>
      <c r="K57" s="368"/>
      <c r="L57" s="368"/>
      <c r="M57" s="370"/>
    </row>
    <row r="58" spans="1:13" x14ac:dyDescent="0.2">
      <c r="A58" s="366"/>
      <c r="B58" s="367"/>
      <c r="C58" s="367"/>
      <c r="D58" s="368">
        <f t="shared" si="4"/>
        <v>0</v>
      </c>
      <c r="E58" s="369" t="e">
        <f t="shared" si="5"/>
        <v>#DIV/0!</v>
      </c>
      <c r="F58" s="1867"/>
      <c r="G58" s="368"/>
      <c r="H58" s="368"/>
      <c r="I58" s="368"/>
      <c r="J58" s="368"/>
      <c r="K58" s="368"/>
      <c r="L58" s="368"/>
      <c r="M58" s="370"/>
    </row>
    <row r="59" spans="1:13" x14ac:dyDescent="0.2">
      <c r="A59" s="366"/>
      <c r="B59" s="367"/>
      <c r="C59" s="367"/>
      <c r="D59" s="368">
        <f t="shared" si="4"/>
        <v>0</v>
      </c>
      <c r="E59" s="369" t="e">
        <f t="shared" si="5"/>
        <v>#DIV/0!</v>
      </c>
      <c r="F59" s="1867"/>
      <c r="G59" s="368"/>
      <c r="H59" s="368"/>
      <c r="I59" s="368"/>
      <c r="J59" s="368"/>
      <c r="K59" s="368"/>
      <c r="L59" s="368"/>
      <c r="M59" s="370"/>
    </row>
    <row r="60" spans="1:13" x14ac:dyDescent="0.2">
      <c r="A60" s="366"/>
      <c r="B60" s="367"/>
      <c r="C60" s="367"/>
      <c r="D60" s="368">
        <f t="shared" si="4"/>
        <v>0</v>
      </c>
      <c r="E60" s="369" t="e">
        <f t="shared" si="5"/>
        <v>#DIV/0!</v>
      </c>
      <c r="F60" s="1867"/>
      <c r="G60" s="368"/>
      <c r="H60" s="368"/>
      <c r="I60" s="368"/>
      <c r="J60" s="368"/>
      <c r="K60" s="368"/>
      <c r="L60" s="368"/>
      <c r="M60" s="370"/>
    </row>
    <row r="61" spans="1:13" x14ac:dyDescent="0.2">
      <c r="A61" s="366"/>
      <c r="B61" s="367"/>
      <c r="C61" s="367"/>
      <c r="D61" s="368">
        <f t="shared" si="4"/>
        <v>0</v>
      </c>
      <c r="E61" s="369" t="e">
        <f t="shared" si="5"/>
        <v>#DIV/0!</v>
      </c>
      <c r="F61" s="1867"/>
      <c r="G61" s="368"/>
      <c r="H61" s="368"/>
      <c r="I61" s="368"/>
      <c r="J61" s="368"/>
      <c r="K61" s="368"/>
      <c r="L61" s="368"/>
      <c r="M61" s="370"/>
    </row>
    <row r="62" spans="1:13" x14ac:dyDescent="0.2">
      <c r="A62" s="366"/>
      <c r="B62" s="367"/>
      <c r="C62" s="367"/>
      <c r="D62" s="368">
        <f t="shared" si="4"/>
        <v>0</v>
      </c>
      <c r="E62" s="369" t="e">
        <f t="shared" si="5"/>
        <v>#DIV/0!</v>
      </c>
      <c r="F62" s="1867"/>
      <c r="G62" s="368"/>
      <c r="H62" s="368"/>
      <c r="I62" s="368"/>
      <c r="J62" s="368"/>
      <c r="K62" s="368"/>
      <c r="L62" s="368"/>
      <c r="M62" s="370"/>
    </row>
    <row r="63" spans="1:13" ht="16" thickBot="1" x14ac:dyDescent="0.25">
      <c r="A63" s="366"/>
      <c r="B63" s="367"/>
      <c r="C63" s="367"/>
      <c r="D63" s="368">
        <f t="shared" si="4"/>
        <v>0</v>
      </c>
      <c r="E63" s="369" t="e">
        <f t="shared" si="5"/>
        <v>#DIV/0!</v>
      </c>
      <c r="F63" s="1867"/>
      <c r="G63" s="368"/>
      <c r="H63" s="368"/>
      <c r="I63" s="368"/>
      <c r="J63" s="368"/>
      <c r="K63" s="368"/>
      <c r="L63" s="368"/>
      <c r="M63" s="370"/>
    </row>
    <row r="64" spans="1:13" x14ac:dyDescent="0.2">
      <c r="A64" s="906" t="s">
        <v>667</v>
      </c>
      <c r="B64" s="907"/>
      <c r="C64" s="907"/>
      <c r="D64" s="908">
        <f t="shared" si="4"/>
        <v>0</v>
      </c>
      <c r="E64" s="909" t="e">
        <f>SUM(E44:E63)</f>
        <v>#DIV/0!</v>
      </c>
      <c r="F64" s="908">
        <f>SUM(F44:F63)</f>
        <v>0</v>
      </c>
      <c r="G64" s="908">
        <f t="shared" ref="G64:M64" si="6">SUM(G44:G63)</f>
        <v>0</v>
      </c>
      <c r="H64" s="908">
        <f t="shared" si="6"/>
        <v>0</v>
      </c>
      <c r="I64" s="908">
        <f t="shared" si="6"/>
        <v>0</v>
      </c>
      <c r="J64" s="908">
        <f t="shared" si="6"/>
        <v>0</v>
      </c>
      <c r="K64" s="908">
        <f t="shared" si="6"/>
        <v>0</v>
      </c>
      <c r="L64" s="908">
        <f t="shared" si="6"/>
        <v>0</v>
      </c>
      <c r="M64" s="910">
        <f t="shared" si="6"/>
        <v>0</v>
      </c>
    </row>
    <row r="65" spans="1:13" x14ac:dyDescent="0.2">
      <c r="A65" s="1473" t="s">
        <v>668</v>
      </c>
      <c r="B65" s="1474">
        <f>+B29</f>
        <v>0</v>
      </c>
      <c r="C65" s="1474"/>
      <c r="D65" s="1475">
        <f t="shared" si="4"/>
        <v>0</v>
      </c>
      <c r="E65" s="1476"/>
      <c r="F65" s="1868"/>
      <c r="G65" s="1477"/>
      <c r="H65" s="1477"/>
      <c r="I65" s="1477"/>
      <c r="J65" s="1477"/>
      <c r="K65" s="1477"/>
      <c r="L65" s="1477"/>
      <c r="M65" s="1478"/>
    </row>
    <row r="66" spans="1:13" ht="16" thickBot="1" x14ac:dyDescent="0.25">
      <c r="A66" s="371"/>
      <c r="B66" s="372"/>
      <c r="C66" s="372"/>
      <c r="D66" s="373" t="e">
        <f>D64/D65</f>
        <v>#DIV/0!</v>
      </c>
      <c r="E66" s="374"/>
      <c r="F66" s="375" t="e">
        <f>F64/F65</f>
        <v>#DIV/0!</v>
      </c>
      <c r="G66" s="375" t="e">
        <f t="shared" ref="G66:M66" si="7">G64/G65</f>
        <v>#DIV/0!</v>
      </c>
      <c r="H66" s="375" t="e">
        <f t="shared" si="7"/>
        <v>#DIV/0!</v>
      </c>
      <c r="I66" s="375" t="e">
        <f t="shared" si="7"/>
        <v>#DIV/0!</v>
      </c>
      <c r="J66" s="375" t="e">
        <f t="shared" si="7"/>
        <v>#DIV/0!</v>
      </c>
      <c r="K66" s="375" t="e">
        <f t="shared" si="7"/>
        <v>#DIV/0!</v>
      </c>
      <c r="L66" s="375" t="e">
        <f t="shared" si="7"/>
        <v>#DIV/0!</v>
      </c>
      <c r="M66" s="376" t="e">
        <f t="shared" si="7"/>
        <v>#DIV/0!</v>
      </c>
    </row>
    <row r="68" spans="1:13" ht="16" thickBot="1" x14ac:dyDescent="0.25">
      <c r="A68" t="s">
        <v>502</v>
      </c>
    </row>
    <row r="69" spans="1:13" x14ac:dyDescent="0.2">
      <c r="A69" s="363"/>
      <c r="B69" s="905"/>
      <c r="C69" s="905"/>
      <c r="D69" s="905" t="s">
        <v>585</v>
      </c>
      <c r="E69" s="905"/>
      <c r="F69" s="1865" t="s">
        <v>1547</v>
      </c>
      <c r="G69" s="905"/>
      <c r="H69" s="905"/>
      <c r="I69" s="905"/>
      <c r="J69" s="905"/>
      <c r="K69" s="905"/>
      <c r="L69" s="905"/>
      <c r="M69" s="1294"/>
    </row>
    <row r="70" spans="1:13" ht="16" thickBot="1" x14ac:dyDescent="0.25">
      <c r="A70" s="364" t="s">
        <v>659</v>
      </c>
      <c r="B70" s="365" t="s">
        <v>660</v>
      </c>
      <c r="C70" s="365"/>
      <c r="D70" s="365" t="s">
        <v>661</v>
      </c>
      <c r="E70" s="365" t="s">
        <v>461</v>
      </c>
      <c r="F70" s="1866" t="s">
        <v>118</v>
      </c>
      <c r="G70" s="365" t="s">
        <v>662</v>
      </c>
      <c r="H70" s="365" t="s">
        <v>663</v>
      </c>
      <c r="I70" s="365" t="s">
        <v>664</v>
      </c>
      <c r="J70" s="365" t="s">
        <v>665</v>
      </c>
      <c r="K70" s="365" t="s">
        <v>666</v>
      </c>
      <c r="L70" s="365" t="s">
        <v>469</v>
      </c>
      <c r="M70" s="1339" t="s">
        <v>470</v>
      </c>
    </row>
    <row r="71" spans="1:13" x14ac:dyDescent="0.2">
      <c r="A71" s="366"/>
      <c r="B71" s="367"/>
      <c r="C71" s="367"/>
      <c r="D71" s="368">
        <f t="shared" ref="D71:D92" si="8">SUM(G71:M71)</f>
        <v>0</v>
      </c>
      <c r="E71" s="369" t="e">
        <f>D71/D$29</f>
        <v>#DIV/0!</v>
      </c>
      <c r="F71" s="1867"/>
      <c r="G71" s="368"/>
      <c r="H71" s="368"/>
      <c r="I71" s="368"/>
      <c r="J71" s="368"/>
      <c r="K71" s="368"/>
      <c r="L71" s="368"/>
      <c r="M71" s="370"/>
    </row>
    <row r="72" spans="1:13" x14ac:dyDescent="0.2">
      <c r="A72" s="366"/>
      <c r="B72" s="367"/>
      <c r="C72" s="367"/>
      <c r="D72" s="368">
        <f t="shared" si="8"/>
        <v>0</v>
      </c>
      <c r="E72" s="369" t="e">
        <f t="shared" ref="E72:E90" si="9">D72/D$29</f>
        <v>#DIV/0!</v>
      </c>
      <c r="F72" s="1867"/>
      <c r="G72" s="368"/>
      <c r="H72" s="368"/>
      <c r="I72" s="368"/>
      <c r="J72" s="368"/>
      <c r="K72" s="368"/>
      <c r="L72" s="368"/>
      <c r="M72" s="370"/>
    </row>
    <row r="73" spans="1:13" x14ac:dyDescent="0.2">
      <c r="A73" s="366"/>
      <c r="B73" s="367"/>
      <c r="C73" s="367"/>
      <c r="D73" s="368">
        <f t="shared" si="8"/>
        <v>0</v>
      </c>
      <c r="E73" s="369" t="e">
        <f t="shared" si="9"/>
        <v>#DIV/0!</v>
      </c>
      <c r="F73" s="1867"/>
      <c r="G73" s="368"/>
      <c r="H73" s="368"/>
      <c r="I73" s="368"/>
      <c r="J73" s="368"/>
      <c r="K73" s="368"/>
      <c r="L73" s="368"/>
      <c r="M73" s="370"/>
    </row>
    <row r="74" spans="1:13" x14ac:dyDescent="0.2">
      <c r="A74" s="366"/>
      <c r="B74" s="367"/>
      <c r="C74" s="367"/>
      <c r="D74" s="368">
        <f t="shared" si="8"/>
        <v>0</v>
      </c>
      <c r="E74" s="369" t="e">
        <f t="shared" si="9"/>
        <v>#DIV/0!</v>
      </c>
      <c r="F74" s="1867"/>
      <c r="G74" s="368"/>
      <c r="H74" s="368"/>
      <c r="I74" s="368"/>
      <c r="J74" s="368"/>
      <c r="K74" s="368"/>
      <c r="L74" s="368"/>
      <c r="M74" s="370"/>
    </row>
    <row r="75" spans="1:13" x14ac:dyDescent="0.2">
      <c r="A75" s="366"/>
      <c r="B75" s="367"/>
      <c r="C75" s="367"/>
      <c r="D75" s="368">
        <f t="shared" si="8"/>
        <v>0</v>
      </c>
      <c r="E75" s="369" t="e">
        <f t="shared" si="9"/>
        <v>#DIV/0!</v>
      </c>
      <c r="F75" s="1867"/>
      <c r="G75" s="368"/>
      <c r="H75" s="368"/>
      <c r="I75" s="368"/>
      <c r="J75" s="368"/>
      <c r="K75" s="368"/>
      <c r="L75" s="368"/>
      <c r="M75" s="370"/>
    </row>
    <row r="76" spans="1:13" x14ac:dyDescent="0.2">
      <c r="A76" s="366"/>
      <c r="B76" s="367"/>
      <c r="C76" s="367"/>
      <c r="D76" s="368">
        <f t="shared" si="8"/>
        <v>0</v>
      </c>
      <c r="E76" s="369" t="e">
        <f t="shared" si="9"/>
        <v>#DIV/0!</v>
      </c>
      <c r="F76" s="1867"/>
      <c r="G76" s="368"/>
      <c r="H76" s="368"/>
      <c r="I76" s="368"/>
      <c r="J76" s="368"/>
      <c r="K76" s="368"/>
      <c r="L76" s="368"/>
      <c r="M76" s="370"/>
    </row>
    <row r="77" spans="1:13" x14ac:dyDescent="0.2">
      <c r="A77" s="366"/>
      <c r="B77" s="367"/>
      <c r="C77" s="367"/>
      <c r="D77" s="368">
        <f t="shared" si="8"/>
        <v>0</v>
      </c>
      <c r="E77" s="369" t="e">
        <f t="shared" si="9"/>
        <v>#DIV/0!</v>
      </c>
      <c r="F77" s="1867"/>
      <c r="G77" s="368"/>
      <c r="H77" s="368"/>
      <c r="I77" s="368"/>
      <c r="J77" s="368"/>
      <c r="K77" s="368"/>
      <c r="L77" s="368"/>
      <c r="M77" s="370"/>
    </row>
    <row r="78" spans="1:13" x14ac:dyDescent="0.2">
      <c r="A78" s="366"/>
      <c r="B78" s="367"/>
      <c r="C78" s="367"/>
      <c r="D78" s="368">
        <f t="shared" si="8"/>
        <v>0</v>
      </c>
      <c r="E78" s="369" t="e">
        <f t="shared" si="9"/>
        <v>#DIV/0!</v>
      </c>
      <c r="F78" s="1867"/>
      <c r="G78" s="368"/>
      <c r="H78" s="368"/>
      <c r="I78" s="368"/>
      <c r="J78" s="368"/>
      <c r="K78" s="368"/>
      <c r="L78" s="368"/>
      <c r="M78" s="370"/>
    </row>
    <row r="79" spans="1:13" x14ac:dyDescent="0.2">
      <c r="A79" s="366"/>
      <c r="B79" s="367"/>
      <c r="C79" s="367"/>
      <c r="D79" s="368">
        <f t="shared" si="8"/>
        <v>0</v>
      </c>
      <c r="E79" s="369" t="e">
        <f t="shared" si="9"/>
        <v>#DIV/0!</v>
      </c>
      <c r="F79" s="1867"/>
      <c r="G79" s="368"/>
      <c r="H79" s="368"/>
      <c r="I79" s="368"/>
      <c r="J79" s="368"/>
      <c r="K79" s="368"/>
      <c r="L79" s="368"/>
      <c r="M79" s="370"/>
    </row>
    <row r="80" spans="1:13" x14ac:dyDescent="0.2">
      <c r="A80" s="366"/>
      <c r="B80" s="367"/>
      <c r="C80" s="367"/>
      <c r="D80" s="368">
        <f t="shared" si="8"/>
        <v>0</v>
      </c>
      <c r="E80" s="369" t="e">
        <f t="shared" si="9"/>
        <v>#DIV/0!</v>
      </c>
      <c r="F80" s="1867"/>
      <c r="G80" s="368"/>
      <c r="H80" s="368"/>
      <c r="I80" s="368"/>
      <c r="J80" s="368"/>
      <c r="K80" s="368"/>
      <c r="L80" s="368"/>
      <c r="M80" s="370"/>
    </row>
    <row r="81" spans="1:13" x14ac:dyDescent="0.2">
      <c r="A81" s="366"/>
      <c r="B81" s="367"/>
      <c r="C81" s="367"/>
      <c r="D81" s="368">
        <f t="shared" si="8"/>
        <v>0</v>
      </c>
      <c r="E81" s="369" t="e">
        <f t="shared" si="9"/>
        <v>#DIV/0!</v>
      </c>
      <c r="F81" s="1867"/>
      <c r="G81" s="368"/>
      <c r="H81" s="368"/>
      <c r="I81" s="368"/>
      <c r="J81" s="368"/>
      <c r="K81" s="368"/>
      <c r="L81" s="368"/>
      <c r="M81" s="370"/>
    </row>
    <row r="82" spans="1:13" x14ac:dyDescent="0.2">
      <c r="A82" s="366"/>
      <c r="B82" s="367"/>
      <c r="C82" s="367"/>
      <c r="D82" s="368">
        <f t="shared" si="8"/>
        <v>0</v>
      </c>
      <c r="E82" s="369" t="e">
        <f t="shared" si="9"/>
        <v>#DIV/0!</v>
      </c>
      <c r="F82" s="1867"/>
      <c r="G82" s="368"/>
      <c r="H82" s="368"/>
      <c r="I82" s="368"/>
      <c r="J82" s="368"/>
      <c r="K82" s="368"/>
      <c r="L82" s="368"/>
      <c r="M82" s="370"/>
    </row>
    <row r="83" spans="1:13" x14ac:dyDescent="0.2">
      <c r="A83" s="366"/>
      <c r="B83" s="367"/>
      <c r="C83" s="367"/>
      <c r="D83" s="368">
        <f t="shared" si="8"/>
        <v>0</v>
      </c>
      <c r="E83" s="369" t="e">
        <f t="shared" si="9"/>
        <v>#DIV/0!</v>
      </c>
      <c r="F83" s="1867"/>
      <c r="G83" s="368"/>
      <c r="H83" s="368"/>
      <c r="I83" s="368"/>
      <c r="J83" s="368"/>
      <c r="K83" s="368"/>
      <c r="L83" s="368"/>
      <c r="M83" s="370"/>
    </row>
    <row r="84" spans="1:13" x14ac:dyDescent="0.2">
      <c r="A84" s="366"/>
      <c r="B84" s="367"/>
      <c r="C84" s="367"/>
      <c r="D84" s="368">
        <f t="shared" si="8"/>
        <v>0</v>
      </c>
      <c r="E84" s="369" t="e">
        <f t="shared" si="9"/>
        <v>#DIV/0!</v>
      </c>
      <c r="F84" s="1867"/>
      <c r="G84" s="368"/>
      <c r="H84" s="368"/>
      <c r="I84" s="368"/>
      <c r="J84" s="368"/>
      <c r="K84" s="368"/>
      <c r="L84" s="368"/>
      <c r="M84" s="370"/>
    </row>
    <row r="85" spans="1:13" x14ac:dyDescent="0.2">
      <c r="A85" s="366"/>
      <c r="B85" s="367"/>
      <c r="C85" s="367"/>
      <c r="D85" s="368">
        <f t="shared" si="8"/>
        <v>0</v>
      </c>
      <c r="E85" s="369" t="e">
        <f t="shared" si="9"/>
        <v>#DIV/0!</v>
      </c>
      <c r="F85" s="1867"/>
      <c r="G85" s="368"/>
      <c r="H85" s="368"/>
      <c r="I85" s="368"/>
      <c r="J85" s="368"/>
      <c r="K85" s="368"/>
      <c r="L85" s="368"/>
      <c r="M85" s="370"/>
    </row>
    <row r="86" spans="1:13" x14ac:dyDescent="0.2">
      <c r="A86" s="366"/>
      <c r="B86" s="367"/>
      <c r="C86" s="367"/>
      <c r="D86" s="368">
        <f t="shared" si="8"/>
        <v>0</v>
      </c>
      <c r="E86" s="369" t="e">
        <f t="shared" si="9"/>
        <v>#DIV/0!</v>
      </c>
      <c r="F86" s="1867"/>
      <c r="G86" s="368"/>
      <c r="H86" s="368"/>
      <c r="I86" s="368"/>
      <c r="J86" s="368"/>
      <c r="K86" s="368"/>
      <c r="L86" s="368"/>
      <c r="M86" s="370"/>
    </row>
    <row r="87" spans="1:13" x14ac:dyDescent="0.2">
      <c r="A87" s="366"/>
      <c r="B87" s="367"/>
      <c r="C87" s="367"/>
      <c r="D87" s="368">
        <f t="shared" si="8"/>
        <v>0</v>
      </c>
      <c r="E87" s="369" t="e">
        <f t="shared" si="9"/>
        <v>#DIV/0!</v>
      </c>
      <c r="F87" s="1867"/>
      <c r="G87" s="368"/>
      <c r="H87" s="368"/>
      <c r="I87" s="368"/>
      <c r="J87" s="368"/>
      <c r="K87" s="368"/>
      <c r="L87" s="368"/>
      <c r="M87" s="370"/>
    </row>
    <row r="88" spans="1:13" x14ac:dyDescent="0.2">
      <c r="A88" s="366"/>
      <c r="B88" s="367"/>
      <c r="C88" s="367"/>
      <c r="D88" s="368">
        <f t="shared" si="8"/>
        <v>0</v>
      </c>
      <c r="E88" s="369" t="e">
        <f t="shared" si="9"/>
        <v>#DIV/0!</v>
      </c>
      <c r="F88" s="1867"/>
      <c r="G88" s="368"/>
      <c r="H88" s="368"/>
      <c r="I88" s="368"/>
      <c r="J88" s="368"/>
      <c r="K88" s="368"/>
      <c r="L88" s="368"/>
      <c r="M88" s="370"/>
    </row>
    <row r="89" spans="1:13" x14ac:dyDescent="0.2">
      <c r="A89" s="366"/>
      <c r="B89" s="367"/>
      <c r="C89" s="367"/>
      <c r="D89" s="368">
        <f t="shared" si="8"/>
        <v>0</v>
      </c>
      <c r="E89" s="369" t="e">
        <f t="shared" si="9"/>
        <v>#DIV/0!</v>
      </c>
      <c r="F89" s="1867"/>
      <c r="G89" s="368"/>
      <c r="H89" s="368"/>
      <c r="I89" s="368"/>
      <c r="J89" s="368"/>
      <c r="K89" s="368"/>
      <c r="L89" s="368"/>
      <c r="M89" s="370"/>
    </row>
    <row r="90" spans="1:13" ht="16" thickBot="1" x14ac:dyDescent="0.25">
      <c r="A90" s="366"/>
      <c r="B90" s="367"/>
      <c r="C90" s="367"/>
      <c r="D90" s="368">
        <f t="shared" si="8"/>
        <v>0</v>
      </c>
      <c r="E90" s="369" t="e">
        <f t="shared" si="9"/>
        <v>#DIV/0!</v>
      </c>
      <c r="F90" s="1867"/>
      <c r="G90" s="368"/>
      <c r="H90" s="368"/>
      <c r="I90" s="368"/>
      <c r="J90" s="368"/>
      <c r="K90" s="368"/>
      <c r="L90" s="368"/>
      <c r="M90" s="370"/>
    </row>
    <row r="91" spans="1:13" x14ac:dyDescent="0.2">
      <c r="A91" s="906" t="s">
        <v>667</v>
      </c>
      <c r="B91" s="907"/>
      <c r="C91" s="907"/>
      <c r="D91" s="908">
        <f t="shared" si="8"/>
        <v>0</v>
      </c>
      <c r="E91" s="909" t="e">
        <f>SUM(E71:E90)</f>
        <v>#DIV/0!</v>
      </c>
      <c r="F91" s="908">
        <f>SUM(F71:F90)</f>
        <v>0</v>
      </c>
      <c r="G91" s="908">
        <f t="shared" ref="G91:M91" si="10">SUM(G71:G90)</f>
        <v>0</v>
      </c>
      <c r="H91" s="908">
        <f t="shared" si="10"/>
        <v>0</v>
      </c>
      <c r="I91" s="908">
        <f t="shared" si="10"/>
        <v>0</v>
      </c>
      <c r="J91" s="908">
        <f t="shared" si="10"/>
        <v>0</v>
      </c>
      <c r="K91" s="908">
        <f t="shared" si="10"/>
        <v>0</v>
      </c>
      <c r="L91" s="908">
        <f t="shared" si="10"/>
        <v>0</v>
      </c>
      <c r="M91" s="910">
        <f t="shared" si="10"/>
        <v>0</v>
      </c>
    </row>
    <row r="92" spans="1:13" x14ac:dyDescent="0.2">
      <c r="A92" s="1473" t="s">
        <v>668</v>
      </c>
      <c r="B92" s="1474">
        <f>+B65</f>
        <v>0</v>
      </c>
      <c r="C92" s="1474"/>
      <c r="D92" s="1475">
        <f t="shared" si="8"/>
        <v>0</v>
      </c>
      <c r="E92" s="1476"/>
      <c r="F92" s="1868"/>
      <c r="G92" s="1477"/>
      <c r="H92" s="1477"/>
      <c r="I92" s="1477"/>
      <c r="J92" s="1477"/>
      <c r="K92" s="1477"/>
      <c r="L92" s="1477"/>
      <c r="M92" s="1478"/>
    </row>
    <row r="93" spans="1:13" ht="16" thickBot="1" x14ac:dyDescent="0.25">
      <c r="A93" s="371"/>
      <c r="B93" s="372"/>
      <c r="C93" s="372"/>
      <c r="D93" s="373" t="e">
        <f>D91/D92</f>
        <v>#DIV/0!</v>
      </c>
      <c r="E93" s="374"/>
      <c r="F93" s="375" t="e">
        <f>F91/F92</f>
        <v>#DIV/0!</v>
      </c>
      <c r="G93" s="375" t="e">
        <f t="shared" ref="G93:M93" si="11">G91/G92</f>
        <v>#DIV/0!</v>
      </c>
      <c r="H93" s="375" t="e">
        <f t="shared" si="11"/>
        <v>#DIV/0!</v>
      </c>
      <c r="I93" s="375" t="e">
        <f t="shared" si="11"/>
        <v>#DIV/0!</v>
      </c>
      <c r="J93" s="375" t="e">
        <f t="shared" si="11"/>
        <v>#DIV/0!</v>
      </c>
      <c r="K93" s="375" t="e">
        <f t="shared" si="11"/>
        <v>#DIV/0!</v>
      </c>
      <c r="L93" s="375" t="e">
        <f t="shared" si="11"/>
        <v>#DIV/0!</v>
      </c>
      <c r="M93" s="376" t="e">
        <f t="shared" si="11"/>
        <v>#DIV/0!</v>
      </c>
    </row>
    <row r="95" spans="1:13" ht="16" thickBot="1" x14ac:dyDescent="0.25">
      <c r="A95" t="s">
        <v>503</v>
      </c>
    </row>
    <row r="96" spans="1:13" x14ac:dyDescent="0.2">
      <c r="A96" s="363"/>
      <c r="B96" s="905"/>
      <c r="C96" s="905"/>
      <c r="D96" s="905" t="s">
        <v>585</v>
      </c>
      <c r="E96" s="905"/>
      <c r="F96" s="1865" t="s">
        <v>1547</v>
      </c>
      <c r="G96" s="905"/>
      <c r="H96" s="905"/>
      <c r="I96" s="905"/>
      <c r="J96" s="905"/>
      <c r="K96" s="905"/>
      <c r="L96" s="905"/>
      <c r="M96" s="1294"/>
    </row>
    <row r="97" spans="1:13" ht="16" thickBot="1" x14ac:dyDescent="0.25">
      <c r="A97" s="364" t="s">
        <v>659</v>
      </c>
      <c r="B97" s="365" t="s">
        <v>660</v>
      </c>
      <c r="C97" s="365"/>
      <c r="D97" s="365" t="s">
        <v>661</v>
      </c>
      <c r="E97" s="365" t="s">
        <v>461</v>
      </c>
      <c r="F97" s="1866" t="s">
        <v>118</v>
      </c>
      <c r="G97" s="365" t="s">
        <v>662</v>
      </c>
      <c r="H97" s="365" t="s">
        <v>663</v>
      </c>
      <c r="I97" s="365" t="s">
        <v>664</v>
      </c>
      <c r="J97" s="365" t="s">
        <v>665</v>
      </c>
      <c r="K97" s="365" t="s">
        <v>666</v>
      </c>
      <c r="L97" s="365" t="s">
        <v>469</v>
      </c>
      <c r="M97" s="1339" t="s">
        <v>470</v>
      </c>
    </row>
    <row r="98" spans="1:13" x14ac:dyDescent="0.2">
      <c r="A98" s="366"/>
      <c r="B98" s="367"/>
      <c r="C98" s="367"/>
      <c r="D98" s="368">
        <f t="shared" ref="D98:D119" si="12">SUM(G98:M98)</f>
        <v>0</v>
      </c>
      <c r="E98" s="369" t="e">
        <f>D98/D$29</f>
        <v>#DIV/0!</v>
      </c>
      <c r="F98" s="1867"/>
      <c r="G98" s="368"/>
      <c r="H98" s="368"/>
      <c r="I98" s="368"/>
      <c r="J98" s="368"/>
      <c r="K98" s="368"/>
      <c r="L98" s="368"/>
      <c r="M98" s="370"/>
    </row>
    <row r="99" spans="1:13" x14ac:dyDescent="0.2">
      <c r="A99" s="366"/>
      <c r="B99" s="367"/>
      <c r="C99" s="367"/>
      <c r="D99" s="368">
        <f t="shared" si="12"/>
        <v>0</v>
      </c>
      <c r="E99" s="369" t="e">
        <f t="shared" ref="E99:E117" si="13">D99/D$29</f>
        <v>#DIV/0!</v>
      </c>
      <c r="F99" s="1867"/>
      <c r="G99" s="368"/>
      <c r="H99" s="368"/>
      <c r="I99" s="368"/>
      <c r="J99" s="368"/>
      <c r="K99" s="368"/>
      <c r="L99" s="368"/>
      <c r="M99" s="370"/>
    </row>
    <row r="100" spans="1:13" x14ac:dyDescent="0.2">
      <c r="A100" s="366"/>
      <c r="B100" s="367"/>
      <c r="C100" s="367"/>
      <c r="D100" s="368">
        <f t="shared" si="12"/>
        <v>0</v>
      </c>
      <c r="E100" s="369" t="e">
        <f t="shared" si="13"/>
        <v>#DIV/0!</v>
      </c>
      <c r="F100" s="1867"/>
      <c r="G100" s="368"/>
      <c r="H100" s="368"/>
      <c r="I100" s="368"/>
      <c r="J100" s="368"/>
      <c r="K100" s="368"/>
      <c r="L100" s="368"/>
      <c r="M100" s="370"/>
    </row>
    <row r="101" spans="1:13" x14ac:dyDescent="0.2">
      <c r="A101" s="366"/>
      <c r="B101" s="367"/>
      <c r="C101" s="367"/>
      <c r="D101" s="368">
        <f t="shared" si="12"/>
        <v>0</v>
      </c>
      <c r="E101" s="369" t="e">
        <f t="shared" si="13"/>
        <v>#DIV/0!</v>
      </c>
      <c r="F101" s="1867"/>
      <c r="G101" s="368"/>
      <c r="H101" s="368"/>
      <c r="I101" s="368"/>
      <c r="J101" s="368"/>
      <c r="K101" s="368"/>
      <c r="L101" s="368"/>
      <c r="M101" s="370"/>
    </row>
    <row r="102" spans="1:13" x14ac:dyDescent="0.2">
      <c r="A102" s="366"/>
      <c r="B102" s="367"/>
      <c r="C102" s="367"/>
      <c r="D102" s="368">
        <f t="shared" si="12"/>
        <v>0</v>
      </c>
      <c r="E102" s="369" t="e">
        <f t="shared" si="13"/>
        <v>#DIV/0!</v>
      </c>
      <c r="F102" s="1867"/>
      <c r="G102" s="368"/>
      <c r="H102" s="368"/>
      <c r="I102" s="368"/>
      <c r="J102" s="368"/>
      <c r="K102" s="368"/>
      <c r="L102" s="368"/>
      <c r="M102" s="370"/>
    </row>
    <row r="103" spans="1:13" x14ac:dyDescent="0.2">
      <c r="A103" s="366"/>
      <c r="B103" s="367"/>
      <c r="C103" s="367"/>
      <c r="D103" s="368">
        <f t="shared" si="12"/>
        <v>0</v>
      </c>
      <c r="E103" s="369" t="e">
        <f t="shared" si="13"/>
        <v>#DIV/0!</v>
      </c>
      <c r="F103" s="1867"/>
      <c r="G103" s="368"/>
      <c r="H103" s="368"/>
      <c r="I103" s="368"/>
      <c r="J103" s="368"/>
      <c r="K103" s="368"/>
      <c r="L103" s="368"/>
      <c r="M103" s="370"/>
    </row>
    <row r="104" spans="1:13" x14ac:dyDescent="0.2">
      <c r="A104" s="366"/>
      <c r="B104" s="367"/>
      <c r="C104" s="367"/>
      <c r="D104" s="368">
        <f t="shared" si="12"/>
        <v>0</v>
      </c>
      <c r="E104" s="369" t="e">
        <f t="shared" si="13"/>
        <v>#DIV/0!</v>
      </c>
      <c r="F104" s="1867"/>
      <c r="G104" s="368"/>
      <c r="H104" s="368"/>
      <c r="I104" s="368"/>
      <c r="J104" s="368"/>
      <c r="K104" s="368"/>
      <c r="L104" s="368"/>
      <c r="M104" s="370"/>
    </row>
    <row r="105" spans="1:13" x14ac:dyDescent="0.2">
      <c r="A105" s="366"/>
      <c r="B105" s="367"/>
      <c r="C105" s="367"/>
      <c r="D105" s="368">
        <f t="shared" si="12"/>
        <v>0</v>
      </c>
      <c r="E105" s="369" t="e">
        <f t="shared" si="13"/>
        <v>#DIV/0!</v>
      </c>
      <c r="F105" s="1867"/>
      <c r="G105" s="368"/>
      <c r="H105" s="368"/>
      <c r="I105" s="368"/>
      <c r="J105" s="368"/>
      <c r="K105" s="368"/>
      <c r="L105" s="368"/>
      <c r="M105" s="370"/>
    </row>
    <row r="106" spans="1:13" x14ac:dyDescent="0.2">
      <c r="A106" s="366"/>
      <c r="B106" s="367"/>
      <c r="C106" s="367"/>
      <c r="D106" s="368">
        <f t="shared" si="12"/>
        <v>0</v>
      </c>
      <c r="E106" s="369" t="e">
        <f t="shared" si="13"/>
        <v>#DIV/0!</v>
      </c>
      <c r="F106" s="1867"/>
      <c r="G106" s="368"/>
      <c r="H106" s="368"/>
      <c r="I106" s="368"/>
      <c r="J106" s="368"/>
      <c r="K106" s="368"/>
      <c r="L106" s="368"/>
      <c r="M106" s="370"/>
    </row>
    <row r="107" spans="1:13" x14ac:dyDescent="0.2">
      <c r="A107" s="366"/>
      <c r="B107" s="367"/>
      <c r="C107" s="367"/>
      <c r="D107" s="368">
        <f t="shared" si="12"/>
        <v>0</v>
      </c>
      <c r="E107" s="369" t="e">
        <f t="shared" si="13"/>
        <v>#DIV/0!</v>
      </c>
      <c r="F107" s="1867"/>
      <c r="G107" s="368"/>
      <c r="H107" s="368"/>
      <c r="I107" s="368"/>
      <c r="J107" s="368"/>
      <c r="K107" s="368"/>
      <c r="L107" s="368"/>
      <c r="M107" s="370"/>
    </row>
    <row r="108" spans="1:13" x14ac:dyDescent="0.2">
      <c r="A108" s="366"/>
      <c r="B108" s="367"/>
      <c r="C108" s="367"/>
      <c r="D108" s="368">
        <f t="shared" si="12"/>
        <v>0</v>
      </c>
      <c r="E108" s="369" t="e">
        <f t="shared" si="13"/>
        <v>#DIV/0!</v>
      </c>
      <c r="F108" s="1867"/>
      <c r="G108" s="368"/>
      <c r="H108" s="368"/>
      <c r="I108" s="368"/>
      <c r="J108" s="368"/>
      <c r="K108" s="368"/>
      <c r="L108" s="368"/>
      <c r="M108" s="370"/>
    </row>
    <row r="109" spans="1:13" x14ac:dyDescent="0.2">
      <c r="A109" s="366"/>
      <c r="B109" s="367"/>
      <c r="C109" s="367"/>
      <c r="D109" s="368">
        <f t="shared" si="12"/>
        <v>0</v>
      </c>
      <c r="E109" s="369" t="e">
        <f t="shared" si="13"/>
        <v>#DIV/0!</v>
      </c>
      <c r="F109" s="1867"/>
      <c r="G109" s="368"/>
      <c r="H109" s="368"/>
      <c r="I109" s="368"/>
      <c r="J109" s="368"/>
      <c r="K109" s="368"/>
      <c r="L109" s="368"/>
      <c r="M109" s="370"/>
    </row>
    <row r="110" spans="1:13" x14ac:dyDescent="0.2">
      <c r="A110" s="366"/>
      <c r="B110" s="367"/>
      <c r="C110" s="367"/>
      <c r="D110" s="368">
        <f t="shared" si="12"/>
        <v>0</v>
      </c>
      <c r="E110" s="369" t="e">
        <f t="shared" si="13"/>
        <v>#DIV/0!</v>
      </c>
      <c r="F110" s="1867"/>
      <c r="G110" s="368"/>
      <c r="H110" s="368"/>
      <c r="I110" s="368"/>
      <c r="J110" s="368"/>
      <c r="K110" s="368"/>
      <c r="L110" s="368"/>
      <c r="M110" s="370"/>
    </row>
    <row r="111" spans="1:13" x14ac:dyDescent="0.2">
      <c r="A111" s="366"/>
      <c r="B111" s="367"/>
      <c r="C111" s="367"/>
      <c r="D111" s="368">
        <f t="shared" si="12"/>
        <v>0</v>
      </c>
      <c r="E111" s="369" t="e">
        <f t="shared" si="13"/>
        <v>#DIV/0!</v>
      </c>
      <c r="F111" s="1867"/>
      <c r="G111" s="368"/>
      <c r="H111" s="368"/>
      <c r="I111" s="368"/>
      <c r="J111" s="368"/>
      <c r="K111" s="368"/>
      <c r="L111" s="368"/>
      <c r="M111" s="370"/>
    </row>
    <row r="112" spans="1:13" x14ac:dyDescent="0.2">
      <c r="A112" s="366"/>
      <c r="B112" s="367"/>
      <c r="C112" s="367"/>
      <c r="D112" s="368">
        <f t="shared" si="12"/>
        <v>0</v>
      </c>
      <c r="E112" s="369" t="e">
        <f t="shared" si="13"/>
        <v>#DIV/0!</v>
      </c>
      <c r="F112" s="1867"/>
      <c r="G112" s="368"/>
      <c r="H112" s="368"/>
      <c r="I112" s="368"/>
      <c r="J112" s="368"/>
      <c r="K112" s="368"/>
      <c r="L112" s="368"/>
      <c r="M112" s="370"/>
    </row>
    <row r="113" spans="1:13" x14ac:dyDescent="0.2">
      <c r="A113" s="366"/>
      <c r="B113" s="367"/>
      <c r="C113" s="367"/>
      <c r="D113" s="368">
        <f t="shared" si="12"/>
        <v>0</v>
      </c>
      <c r="E113" s="369" t="e">
        <f t="shared" si="13"/>
        <v>#DIV/0!</v>
      </c>
      <c r="F113" s="1867"/>
      <c r="G113" s="368"/>
      <c r="H113" s="368"/>
      <c r="I113" s="368"/>
      <c r="J113" s="368"/>
      <c r="K113" s="368"/>
      <c r="L113" s="368"/>
      <c r="M113" s="370"/>
    </row>
    <row r="114" spans="1:13" x14ac:dyDescent="0.2">
      <c r="A114" s="366"/>
      <c r="B114" s="367"/>
      <c r="C114" s="367"/>
      <c r="D114" s="368">
        <f t="shared" si="12"/>
        <v>0</v>
      </c>
      <c r="E114" s="369" t="e">
        <f t="shared" si="13"/>
        <v>#DIV/0!</v>
      </c>
      <c r="F114" s="1867"/>
      <c r="G114" s="368"/>
      <c r="H114" s="368"/>
      <c r="I114" s="368"/>
      <c r="J114" s="368"/>
      <c r="K114" s="368"/>
      <c r="L114" s="368"/>
      <c r="M114" s="370"/>
    </row>
    <row r="115" spans="1:13" x14ac:dyDescent="0.2">
      <c r="A115" s="366"/>
      <c r="B115" s="367"/>
      <c r="C115" s="367"/>
      <c r="D115" s="368">
        <f t="shared" si="12"/>
        <v>0</v>
      </c>
      <c r="E115" s="369" t="e">
        <f t="shared" si="13"/>
        <v>#DIV/0!</v>
      </c>
      <c r="F115" s="1867"/>
      <c r="G115" s="368"/>
      <c r="H115" s="368"/>
      <c r="I115" s="368"/>
      <c r="J115" s="368"/>
      <c r="K115" s="368"/>
      <c r="L115" s="368"/>
      <c r="M115" s="370"/>
    </row>
    <row r="116" spans="1:13" x14ac:dyDescent="0.2">
      <c r="A116" s="366"/>
      <c r="B116" s="367"/>
      <c r="C116" s="367"/>
      <c r="D116" s="368">
        <f t="shared" si="12"/>
        <v>0</v>
      </c>
      <c r="E116" s="369" t="e">
        <f t="shared" si="13"/>
        <v>#DIV/0!</v>
      </c>
      <c r="F116" s="1867"/>
      <c r="G116" s="368"/>
      <c r="H116" s="368"/>
      <c r="I116" s="368"/>
      <c r="J116" s="368"/>
      <c r="K116" s="368"/>
      <c r="L116" s="368"/>
      <c r="M116" s="370"/>
    </row>
    <row r="117" spans="1:13" ht="16" thickBot="1" x14ac:dyDescent="0.25">
      <c r="A117" s="366"/>
      <c r="B117" s="367"/>
      <c r="C117" s="367"/>
      <c r="D117" s="368">
        <f t="shared" si="12"/>
        <v>0</v>
      </c>
      <c r="E117" s="369" t="e">
        <f t="shared" si="13"/>
        <v>#DIV/0!</v>
      </c>
      <c r="F117" s="1867"/>
      <c r="G117" s="368"/>
      <c r="H117" s="368"/>
      <c r="I117" s="368"/>
      <c r="J117" s="368"/>
      <c r="K117" s="368"/>
      <c r="L117" s="368"/>
      <c r="M117" s="370"/>
    </row>
    <row r="118" spans="1:13" x14ac:dyDescent="0.2">
      <c r="A118" s="906" t="s">
        <v>667</v>
      </c>
      <c r="B118" s="907"/>
      <c r="C118" s="907"/>
      <c r="D118" s="908">
        <f t="shared" si="12"/>
        <v>0</v>
      </c>
      <c r="E118" s="909" t="e">
        <f>SUM(E98:E117)</f>
        <v>#DIV/0!</v>
      </c>
      <c r="F118" s="908">
        <f>SUM(F98:F117)</f>
        <v>0</v>
      </c>
      <c r="G118" s="908">
        <f t="shared" ref="G118:M118" si="14">SUM(G98:G117)</f>
        <v>0</v>
      </c>
      <c r="H118" s="908">
        <f t="shared" si="14"/>
        <v>0</v>
      </c>
      <c r="I118" s="908">
        <f t="shared" si="14"/>
        <v>0</v>
      </c>
      <c r="J118" s="908">
        <f t="shared" si="14"/>
        <v>0</v>
      </c>
      <c r="K118" s="908">
        <f t="shared" si="14"/>
        <v>0</v>
      </c>
      <c r="L118" s="908">
        <f t="shared" si="14"/>
        <v>0</v>
      </c>
      <c r="M118" s="910">
        <f t="shared" si="14"/>
        <v>0</v>
      </c>
    </row>
    <row r="119" spans="1:13" x14ac:dyDescent="0.2">
      <c r="A119" s="1473" t="s">
        <v>668</v>
      </c>
      <c r="B119" s="1474">
        <f>+B92</f>
        <v>0</v>
      </c>
      <c r="C119" s="1474"/>
      <c r="D119" s="1475">
        <f t="shared" si="12"/>
        <v>0</v>
      </c>
      <c r="E119" s="1476"/>
      <c r="F119" s="1868"/>
      <c r="G119" s="1477"/>
      <c r="H119" s="1477"/>
      <c r="I119" s="1477"/>
      <c r="J119" s="1477"/>
      <c r="K119" s="1477"/>
      <c r="L119" s="1477"/>
      <c r="M119" s="1478"/>
    </row>
    <row r="120" spans="1:13" ht="16" thickBot="1" x14ac:dyDescent="0.25">
      <c r="A120" s="371"/>
      <c r="B120" s="372"/>
      <c r="C120" s="372"/>
      <c r="D120" s="373" t="e">
        <f>D118/D119</f>
        <v>#DIV/0!</v>
      </c>
      <c r="E120" s="374"/>
      <c r="F120" s="375" t="e">
        <f>F118/F119</f>
        <v>#DIV/0!</v>
      </c>
      <c r="G120" s="375" t="e">
        <f t="shared" ref="G120:M120" si="15">G118/G119</f>
        <v>#DIV/0!</v>
      </c>
      <c r="H120" s="375" t="e">
        <f t="shared" si="15"/>
        <v>#DIV/0!</v>
      </c>
      <c r="I120" s="375" t="e">
        <f t="shared" si="15"/>
        <v>#DIV/0!</v>
      </c>
      <c r="J120" s="375" t="e">
        <f t="shared" si="15"/>
        <v>#DIV/0!</v>
      </c>
      <c r="K120" s="375" t="e">
        <f t="shared" si="15"/>
        <v>#DIV/0!</v>
      </c>
      <c r="L120" s="375" t="e">
        <f t="shared" si="15"/>
        <v>#DIV/0!</v>
      </c>
      <c r="M120" s="376" t="e">
        <f t="shared" si="15"/>
        <v>#DIV/0!</v>
      </c>
    </row>
    <row r="122" spans="1:13" ht="16" thickBot="1" x14ac:dyDescent="0.25">
      <c r="A122" t="s">
        <v>504</v>
      </c>
    </row>
    <row r="123" spans="1:13" x14ac:dyDescent="0.2">
      <c r="A123" s="363"/>
      <c r="B123" s="905"/>
      <c r="C123" s="905"/>
      <c r="D123" s="905" t="s">
        <v>585</v>
      </c>
      <c r="E123" s="905"/>
      <c r="F123" s="1865" t="s">
        <v>1547</v>
      </c>
      <c r="G123" s="905"/>
      <c r="H123" s="905"/>
      <c r="I123" s="905"/>
      <c r="J123" s="905"/>
      <c r="K123" s="905"/>
      <c r="L123" s="905"/>
      <c r="M123" s="1294"/>
    </row>
    <row r="124" spans="1:13" ht="16" thickBot="1" x14ac:dyDescent="0.25">
      <c r="A124" s="364" t="s">
        <v>659</v>
      </c>
      <c r="B124" s="365" t="s">
        <v>660</v>
      </c>
      <c r="C124" s="365"/>
      <c r="D124" s="365" t="s">
        <v>661</v>
      </c>
      <c r="E124" s="365" t="s">
        <v>461</v>
      </c>
      <c r="F124" s="1866" t="s">
        <v>118</v>
      </c>
      <c r="G124" s="365" t="s">
        <v>662</v>
      </c>
      <c r="H124" s="365" t="s">
        <v>663</v>
      </c>
      <c r="I124" s="365" t="s">
        <v>664</v>
      </c>
      <c r="J124" s="365" t="s">
        <v>665</v>
      </c>
      <c r="K124" s="365" t="s">
        <v>666</v>
      </c>
      <c r="L124" s="365" t="s">
        <v>469</v>
      </c>
      <c r="M124" s="1339" t="s">
        <v>470</v>
      </c>
    </row>
    <row r="125" spans="1:13" x14ac:dyDescent="0.2">
      <c r="A125" s="366"/>
      <c r="B125" s="367"/>
      <c r="C125" s="367"/>
      <c r="D125" s="368">
        <f t="shared" ref="D125:D146" si="16">SUM(G125:M125)</f>
        <v>0</v>
      </c>
      <c r="E125" s="369" t="e">
        <f>D125/D$29</f>
        <v>#DIV/0!</v>
      </c>
      <c r="F125" s="1867"/>
      <c r="G125" s="368"/>
      <c r="H125" s="368"/>
      <c r="I125" s="368"/>
      <c r="J125" s="368"/>
      <c r="K125" s="368"/>
      <c r="L125" s="368"/>
      <c r="M125" s="370"/>
    </row>
    <row r="126" spans="1:13" x14ac:dyDescent="0.2">
      <c r="A126" s="366"/>
      <c r="B126" s="367"/>
      <c r="C126" s="367"/>
      <c r="D126" s="368">
        <f t="shared" si="16"/>
        <v>0</v>
      </c>
      <c r="E126" s="369" t="e">
        <f t="shared" ref="E126:E144" si="17">D126/D$29</f>
        <v>#DIV/0!</v>
      </c>
      <c r="F126" s="1867"/>
      <c r="G126" s="368"/>
      <c r="H126" s="368"/>
      <c r="I126" s="368"/>
      <c r="J126" s="368"/>
      <c r="K126" s="368"/>
      <c r="L126" s="368"/>
      <c r="M126" s="370"/>
    </row>
    <row r="127" spans="1:13" x14ac:dyDescent="0.2">
      <c r="A127" s="366"/>
      <c r="B127" s="367"/>
      <c r="C127" s="367"/>
      <c r="D127" s="368">
        <f t="shared" si="16"/>
        <v>0</v>
      </c>
      <c r="E127" s="369" t="e">
        <f t="shared" si="17"/>
        <v>#DIV/0!</v>
      </c>
      <c r="F127" s="1867"/>
      <c r="G127" s="368"/>
      <c r="H127" s="368"/>
      <c r="I127" s="368"/>
      <c r="J127" s="368"/>
      <c r="K127" s="368"/>
      <c r="L127" s="368"/>
      <c r="M127" s="370"/>
    </row>
    <row r="128" spans="1:13" x14ac:dyDescent="0.2">
      <c r="A128" s="366"/>
      <c r="B128" s="367"/>
      <c r="C128" s="367"/>
      <c r="D128" s="368">
        <f t="shared" si="16"/>
        <v>0</v>
      </c>
      <c r="E128" s="369" t="e">
        <f t="shared" si="17"/>
        <v>#DIV/0!</v>
      </c>
      <c r="F128" s="1867"/>
      <c r="G128" s="368"/>
      <c r="H128" s="368"/>
      <c r="I128" s="368"/>
      <c r="J128" s="368"/>
      <c r="K128" s="368"/>
      <c r="L128" s="368"/>
      <c r="M128" s="370"/>
    </row>
    <row r="129" spans="1:13" x14ac:dyDescent="0.2">
      <c r="A129" s="366"/>
      <c r="B129" s="367"/>
      <c r="C129" s="367"/>
      <c r="D129" s="368">
        <f t="shared" si="16"/>
        <v>0</v>
      </c>
      <c r="E129" s="369" t="e">
        <f t="shared" si="17"/>
        <v>#DIV/0!</v>
      </c>
      <c r="F129" s="1867"/>
      <c r="G129" s="368"/>
      <c r="H129" s="368"/>
      <c r="I129" s="368"/>
      <c r="J129" s="368"/>
      <c r="K129" s="368"/>
      <c r="L129" s="368"/>
      <c r="M129" s="370"/>
    </row>
    <row r="130" spans="1:13" x14ac:dyDescent="0.2">
      <c r="A130" s="366"/>
      <c r="B130" s="367"/>
      <c r="C130" s="367"/>
      <c r="D130" s="368">
        <f t="shared" si="16"/>
        <v>0</v>
      </c>
      <c r="E130" s="369" t="e">
        <f t="shared" si="17"/>
        <v>#DIV/0!</v>
      </c>
      <c r="F130" s="1867"/>
      <c r="G130" s="368"/>
      <c r="H130" s="368"/>
      <c r="I130" s="368"/>
      <c r="J130" s="368"/>
      <c r="K130" s="368"/>
      <c r="L130" s="368"/>
      <c r="M130" s="370"/>
    </row>
    <row r="131" spans="1:13" x14ac:dyDescent="0.2">
      <c r="A131" s="366"/>
      <c r="B131" s="367"/>
      <c r="C131" s="367"/>
      <c r="D131" s="368">
        <f t="shared" si="16"/>
        <v>0</v>
      </c>
      <c r="E131" s="369" t="e">
        <f t="shared" si="17"/>
        <v>#DIV/0!</v>
      </c>
      <c r="F131" s="1867"/>
      <c r="G131" s="368"/>
      <c r="H131" s="368"/>
      <c r="I131" s="368"/>
      <c r="J131" s="368"/>
      <c r="K131" s="368"/>
      <c r="L131" s="368"/>
      <c r="M131" s="370"/>
    </row>
    <row r="132" spans="1:13" x14ac:dyDescent="0.2">
      <c r="A132" s="366"/>
      <c r="B132" s="367"/>
      <c r="C132" s="367"/>
      <c r="D132" s="368">
        <f t="shared" si="16"/>
        <v>0</v>
      </c>
      <c r="E132" s="369" t="e">
        <f t="shared" si="17"/>
        <v>#DIV/0!</v>
      </c>
      <c r="F132" s="1867"/>
      <c r="G132" s="368"/>
      <c r="H132" s="368"/>
      <c r="I132" s="368"/>
      <c r="J132" s="368"/>
      <c r="K132" s="368"/>
      <c r="L132" s="368"/>
      <c r="M132" s="370"/>
    </row>
    <row r="133" spans="1:13" x14ac:dyDescent="0.2">
      <c r="A133" s="366"/>
      <c r="B133" s="367"/>
      <c r="C133" s="367"/>
      <c r="D133" s="368">
        <f t="shared" si="16"/>
        <v>0</v>
      </c>
      <c r="E133" s="369" t="e">
        <f t="shared" si="17"/>
        <v>#DIV/0!</v>
      </c>
      <c r="F133" s="1867"/>
      <c r="G133" s="368"/>
      <c r="H133" s="368"/>
      <c r="I133" s="368"/>
      <c r="J133" s="368"/>
      <c r="K133" s="368"/>
      <c r="L133" s="368"/>
      <c r="M133" s="370"/>
    </row>
    <row r="134" spans="1:13" x14ac:dyDescent="0.2">
      <c r="A134" s="366"/>
      <c r="B134" s="367"/>
      <c r="C134" s="367"/>
      <c r="D134" s="368">
        <f t="shared" si="16"/>
        <v>0</v>
      </c>
      <c r="E134" s="369" t="e">
        <f t="shared" si="17"/>
        <v>#DIV/0!</v>
      </c>
      <c r="F134" s="1867"/>
      <c r="G134" s="368"/>
      <c r="H134" s="368"/>
      <c r="I134" s="368"/>
      <c r="J134" s="368"/>
      <c r="K134" s="368"/>
      <c r="L134" s="368"/>
      <c r="M134" s="370"/>
    </row>
    <row r="135" spans="1:13" x14ac:dyDescent="0.2">
      <c r="A135" s="366"/>
      <c r="B135" s="367"/>
      <c r="C135" s="367"/>
      <c r="D135" s="368">
        <f t="shared" si="16"/>
        <v>0</v>
      </c>
      <c r="E135" s="369" t="e">
        <f t="shared" si="17"/>
        <v>#DIV/0!</v>
      </c>
      <c r="F135" s="1867"/>
      <c r="G135" s="368"/>
      <c r="H135" s="368"/>
      <c r="I135" s="368"/>
      <c r="J135" s="368"/>
      <c r="K135" s="368"/>
      <c r="L135" s="368"/>
      <c r="M135" s="370"/>
    </row>
    <row r="136" spans="1:13" x14ac:dyDescent="0.2">
      <c r="A136" s="366"/>
      <c r="B136" s="367"/>
      <c r="C136" s="367"/>
      <c r="D136" s="368">
        <f t="shared" si="16"/>
        <v>0</v>
      </c>
      <c r="E136" s="369" t="e">
        <f t="shared" si="17"/>
        <v>#DIV/0!</v>
      </c>
      <c r="F136" s="1867"/>
      <c r="G136" s="368"/>
      <c r="H136" s="368"/>
      <c r="I136" s="368"/>
      <c r="J136" s="368"/>
      <c r="K136" s="368"/>
      <c r="L136" s="368"/>
      <c r="M136" s="370"/>
    </row>
    <row r="137" spans="1:13" x14ac:dyDescent="0.2">
      <c r="A137" s="366"/>
      <c r="B137" s="367"/>
      <c r="C137" s="367"/>
      <c r="D137" s="368">
        <f t="shared" si="16"/>
        <v>0</v>
      </c>
      <c r="E137" s="369" t="e">
        <f t="shared" si="17"/>
        <v>#DIV/0!</v>
      </c>
      <c r="F137" s="1867"/>
      <c r="G137" s="368"/>
      <c r="H137" s="368"/>
      <c r="I137" s="368"/>
      <c r="J137" s="368"/>
      <c r="K137" s="368"/>
      <c r="L137" s="368"/>
      <c r="M137" s="370"/>
    </row>
    <row r="138" spans="1:13" x14ac:dyDescent="0.2">
      <c r="A138" s="366"/>
      <c r="B138" s="367"/>
      <c r="C138" s="367"/>
      <c r="D138" s="368">
        <f t="shared" si="16"/>
        <v>0</v>
      </c>
      <c r="E138" s="369" t="e">
        <f t="shared" si="17"/>
        <v>#DIV/0!</v>
      </c>
      <c r="F138" s="1867"/>
      <c r="G138" s="368"/>
      <c r="H138" s="368"/>
      <c r="I138" s="368"/>
      <c r="J138" s="368"/>
      <c r="K138" s="368"/>
      <c r="L138" s="368"/>
      <c r="M138" s="370"/>
    </row>
    <row r="139" spans="1:13" x14ac:dyDescent="0.2">
      <c r="A139" s="366"/>
      <c r="B139" s="367"/>
      <c r="C139" s="367"/>
      <c r="D139" s="368">
        <f t="shared" si="16"/>
        <v>0</v>
      </c>
      <c r="E139" s="369" t="e">
        <f t="shared" si="17"/>
        <v>#DIV/0!</v>
      </c>
      <c r="F139" s="1867"/>
      <c r="G139" s="368"/>
      <c r="H139" s="368"/>
      <c r="I139" s="368"/>
      <c r="J139" s="368"/>
      <c r="K139" s="368"/>
      <c r="L139" s="368"/>
      <c r="M139" s="370"/>
    </row>
    <row r="140" spans="1:13" x14ac:dyDescent="0.2">
      <c r="A140" s="366"/>
      <c r="B140" s="367"/>
      <c r="C140" s="367"/>
      <c r="D140" s="368">
        <f t="shared" si="16"/>
        <v>0</v>
      </c>
      <c r="E140" s="369" t="e">
        <f t="shared" si="17"/>
        <v>#DIV/0!</v>
      </c>
      <c r="F140" s="1867"/>
      <c r="G140" s="368"/>
      <c r="H140" s="368"/>
      <c r="I140" s="368"/>
      <c r="J140" s="368"/>
      <c r="K140" s="368"/>
      <c r="L140" s="368"/>
      <c r="M140" s="370"/>
    </row>
    <row r="141" spans="1:13" x14ac:dyDescent="0.2">
      <c r="A141" s="366"/>
      <c r="B141" s="367"/>
      <c r="C141" s="367"/>
      <c r="D141" s="368">
        <f t="shared" si="16"/>
        <v>0</v>
      </c>
      <c r="E141" s="369" t="e">
        <f t="shared" si="17"/>
        <v>#DIV/0!</v>
      </c>
      <c r="F141" s="1867"/>
      <c r="G141" s="368"/>
      <c r="H141" s="368"/>
      <c r="I141" s="368"/>
      <c r="J141" s="368"/>
      <c r="K141" s="368"/>
      <c r="L141" s="368"/>
      <c r="M141" s="370"/>
    </row>
    <row r="142" spans="1:13" x14ac:dyDescent="0.2">
      <c r="A142" s="366"/>
      <c r="B142" s="367"/>
      <c r="C142" s="367"/>
      <c r="D142" s="368">
        <f t="shared" si="16"/>
        <v>0</v>
      </c>
      <c r="E142" s="369" t="e">
        <f t="shared" si="17"/>
        <v>#DIV/0!</v>
      </c>
      <c r="F142" s="1867"/>
      <c r="G142" s="368"/>
      <c r="H142" s="368"/>
      <c r="I142" s="368"/>
      <c r="J142" s="368"/>
      <c r="K142" s="368"/>
      <c r="L142" s="368"/>
      <c r="M142" s="370"/>
    </row>
    <row r="143" spans="1:13" x14ac:dyDescent="0.2">
      <c r="A143" s="366"/>
      <c r="B143" s="367"/>
      <c r="C143" s="367"/>
      <c r="D143" s="368">
        <f t="shared" si="16"/>
        <v>0</v>
      </c>
      <c r="E143" s="369" t="e">
        <f t="shared" si="17"/>
        <v>#DIV/0!</v>
      </c>
      <c r="F143" s="1867"/>
      <c r="G143" s="368"/>
      <c r="H143" s="368"/>
      <c r="I143" s="368"/>
      <c r="J143" s="368"/>
      <c r="K143" s="368"/>
      <c r="L143" s="368"/>
      <c r="M143" s="370"/>
    </row>
    <row r="144" spans="1:13" ht="16" thickBot="1" x14ac:dyDescent="0.25">
      <c r="A144" s="366"/>
      <c r="B144" s="367"/>
      <c r="C144" s="367"/>
      <c r="D144" s="368">
        <f t="shared" si="16"/>
        <v>0</v>
      </c>
      <c r="E144" s="369" t="e">
        <f t="shared" si="17"/>
        <v>#DIV/0!</v>
      </c>
      <c r="F144" s="1867"/>
      <c r="G144" s="368"/>
      <c r="H144" s="368"/>
      <c r="I144" s="368"/>
      <c r="J144" s="368"/>
      <c r="K144" s="368"/>
      <c r="L144" s="368"/>
      <c r="M144" s="370"/>
    </row>
    <row r="145" spans="1:13" x14ac:dyDescent="0.2">
      <c r="A145" s="906" t="s">
        <v>667</v>
      </c>
      <c r="B145" s="907"/>
      <c r="C145" s="907"/>
      <c r="D145" s="908">
        <f t="shared" si="16"/>
        <v>0</v>
      </c>
      <c r="E145" s="909" t="e">
        <f>SUM(E125:E144)</f>
        <v>#DIV/0!</v>
      </c>
      <c r="F145" s="908">
        <f>SUM(F125:F144)</f>
        <v>0</v>
      </c>
      <c r="G145" s="908">
        <f t="shared" ref="G145:M145" si="18">SUM(G125:G144)</f>
        <v>0</v>
      </c>
      <c r="H145" s="908">
        <f t="shared" si="18"/>
        <v>0</v>
      </c>
      <c r="I145" s="908">
        <f t="shared" si="18"/>
        <v>0</v>
      </c>
      <c r="J145" s="908">
        <f t="shared" si="18"/>
        <v>0</v>
      </c>
      <c r="K145" s="908">
        <f t="shared" si="18"/>
        <v>0</v>
      </c>
      <c r="L145" s="908">
        <f t="shared" si="18"/>
        <v>0</v>
      </c>
      <c r="M145" s="910">
        <f t="shared" si="18"/>
        <v>0</v>
      </c>
    </row>
    <row r="146" spans="1:13" x14ac:dyDescent="0.2">
      <c r="A146" s="1473" t="s">
        <v>668</v>
      </c>
      <c r="B146" s="1474">
        <f>+B103</f>
        <v>0</v>
      </c>
      <c r="C146" s="1474"/>
      <c r="D146" s="1475">
        <f t="shared" si="16"/>
        <v>0</v>
      </c>
      <c r="E146" s="1476"/>
      <c r="F146" s="1868"/>
      <c r="G146" s="1477"/>
      <c r="H146" s="1477"/>
      <c r="I146" s="1477"/>
      <c r="J146" s="1477"/>
      <c r="K146" s="1477"/>
      <c r="L146" s="1477"/>
      <c r="M146" s="1478"/>
    </row>
    <row r="147" spans="1:13" ht="16" thickBot="1" x14ac:dyDescent="0.25">
      <c r="A147" s="371"/>
      <c r="B147" s="372"/>
      <c r="C147" s="372"/>
      <c r="D147" s="373" t="e">
        <f>D145/D146</f>
        <v>#DIV/0!</v>
      </c>
      <c r="E147" s="374"/>
      <c r="F147" s="375" t="e">
        <f>F145/F146</f>
        <v>#DIV/0!</v>
      </c>
      <c r="G147" s="375" t="e">
        <f t="shared" ref="G147:M147" si="19">G145/G146</f>
        <v>#DIV/0!</v>
      </c>
      <c r="H147" s="375" t="e">
        <f t="shared" si="19"/>
        <v>#DIV/0!</v>
      </c>
      <c r="I147" s="375" t="e">
        <f t="shared" si="19"/>
        <v>#DIV/0!</v>
      </c>
      <c r="J147" s="375" t="e">
        <f t="shared" si="19"/>
        <v>#DIV/0!</v>
      </c>
      <c r="K147" s="375" t="e">
        <f t="shared" si="19"/>
        <v>#DIV/0!</v>
      </c>
      <c r="L147" s="375" t="e">
        <f t="shared" si="19"/>
        <v>#DIV/0!</v>
      </c>
      <c r="M147" s="376" t="e">
        <f t="shared" si="19"/>
        <v>#DIV/0!</v>
      </c>
    </row>
    <row r="149" spans="1:13" ht="16" thickBot="1" x14ac:dyDescent="0.25">
      <c r="A149" t="s">
        <v>505</v>
      </c>
    </row>
    <row r="150" spans="1:13" x14ac:dyDescent="0.2">
      <c r="A150" s="363"/>
      <c r="B150" s="905"/>
      <c r="C150" s="905"/>
      <c r="D150" s="905" t="s">
        <v>585</v>
      </c>
      <c r="E150" s="905"/>
      <c r="F150" s="1865" t="s">
        <v>1547</v>
      </c>
      <c r="G150" s="905"/>
      <c r="H150" s="905"/>
      <c r="I150" s="905"/>
      <c r="J150" s="905"/>
      <c r="K150" s="905"/>
      <c r="L150" s="905"/>
      <c r="M150" s="1294"/>
    </row>
    <row r="151" spans="1:13" ht="16" thickBot="1" x14ac:dyDescent="0.25">
      <c r="A151" s="364" t="s">
        <v>659</v>
      </c>
      <c r="B151" s="365" t="s">
        <v>660</v>
      </c>
      <c r="C151" s="365"/>
      <c r="D151" s="365" t="s">
        <v>661</v>
      </c>
      <c r="E151" s="365" t="s">
        <v>461</v>
      </c>
      <c r="F151" s="1866" t="s">
        <v>118</v>
      </c>
      <c r="G151" s="365" t="s">
        <v>662</v>
      </c>
      <c r="H151" s="365" t="s">
        <v>663</v>
      </c>
      <c r="I151" s="365" t="s">
        <v>664</v>
      </c>
      <c r="J151" s="365" t="s">
        <v>665</v>
      </c>
      <c r="K151" s="365" t="s">
        <v>666</v>
      </c>
      <c r="L151" s="365" t="s">
        <v>469</v>
      </c>
      <c r="M151" s="1339" t="s">
        <v>470</v>
      </c>
    </row>
    <row r="152" spans="1:13" x14ac:dyDescent="0.2">
      <c r="A152" s="366"/>
      <c r="B152" s="367"/>
      <c r="C152" s="367"/>
      <c r="D152" s="368">
        <f t="shared" ref="D152:D173" si="20">SUM(G152:M152)</f>
        <v>0</v>
      </c>
      <c r="E152" s="369" t="e">
        <f>D152/D$29</f>
        <v>#DIV/0!</v>
      </c>
      <c r="F152" s="1867"/>
      <c r="G152" s="368"/>
      <c r="H152" s="368"/>
      <c r="I152" s="368"/>
      <c r="J152" s="368"/>
      <c r="K152" s="368"/>
      <c r="L152" s="368"/>
      <c r="M152" s="370"/>
    </row>
    <row r="153" spans="1:13" x14ac:dyDescent="0.2">
      <c r="A153" s="366"/>
      <c r="B153" s="367"/>
      <c r="C153" s="367"/>
      <c r="D153" s="368">
        <f t="shared" si="20"/>
        <v>0</v>
      </c>
      <c r="E153" s="369" t="e">
        <f t="shared" ref="E153:E171" si="21">D153/D$29</f>
        <v>#DIV/0!</v>
      </c>
      <c r="F153" s="1867"/>
      <c r="G153" s="368"/>
      <c r="H153" s="368"/>
      <c r="I153" s="368"/>
      <c r="J153" s="368"/>
      <c r="K153" s="368"/>
      <c r="L153" s="368"/>
      <c r="M153" s="370"/>
    </row>
    <row r="154" spans="1:13" x14ac:dyDescent="0.2">
      <c r="A154" s="366"/>
      <c r="B154" s="367"/>
      <c r="C154" s="367"/>
      <c r="D154" s="368">
        <f t="shared" si="20"/>
        <v>0</v>
      </c>
      <c r="E154" s="369" t="e">
        <f t="shared" si="21"/>
        <v>#DIV/0!</v>
      </c>
      <c r="F154" s="1867"/>
      <c r="G154" s="368"/>
      <c r="H154" s="368"/>
      <c r="I154" s="368"/>
      <c r="J154" s="368"/>
      <c r="K154" s="368"/>
      <c r="L154" s="368"/>
      <c r="M154" s="370"/>
    </row>
    <row r="155" spans="1:13" x14ac:dyDescent="0.2">
      <c r="A155" s="366"/>
      <c r="B155" s="367"/>
      <c r="C155" s="367"/>
      <c r="D155" s="368">
        <f t="shared" si="20"/>
        <v>0</v>
      </c>
      <c r="E155" s="369" t="e">
        <f t="shared" si="21"/>
        <v>#DIV/0!</v>
      </c>
      <c r="F155" s="1867"/>
      <c r="G155" s="368"/>
      <c r="H155" s="368"/>
      <c r="I155" s="368"/>
      <c r="J155" s="368"/>
      <c r="K155" s="368"/>
      <c r="L155" s="368"/>
      <c r="M155" s="370"/>
    </row>
    <row r="156" spans="1:13" x14ac:dyDescent="0.2">
      <c r="A156" s="366"/>
      <c r="B156" s="367"/>
      <c r="C156" s="367"/>
      <c r="D156" s="368">
        <f t="shared" si="20"/>
        <v>0</v>
      </c>
      <c r="E156" s="369" t="e">
        <f t="shared" si="21"/>
        <v>#DIV/0!</v>
      </c>
      <c r="F156" s="1867"/>
      <c r="G156" s="368"/>
      <c r="H156" s="368"/>
      <c r="I156" s="368"/>
      <c r="J156" s="368"/>
      <c r="K156" s="368"/>
      <c r="L156" s="368"/>
      <c r="M156" s="370"/>
    </row>
    <row r="157" spans="1:13" x14ac:dyDescent="0.2">
      <c r="A157" s="366"/>
      <c r="B157" s="367"/>
      <c r="C157" s="367"/>
      <c r="D157" s="368">
        <f t="shared" si="20"/>
        <v>0</v>
      </c>
      <c r="E157" s="369" t="e">
        <f t="shared" si="21"/>
        <v>#DIV/0!</v>
      </c>
      <c r="F157" s="1867"/>
      <c r="G157" s="368"/>
      <c r="H157" s="368"/>
      <c r="I157" s="368"/>
      <c r="J157" s="368"/>
      <c r="K157" s="368"/>
      <c r="L157" s="368"/>
      <c r="M157" s="370"/>
    </row>
    <row r="158" spans="1:13" x14ac:dyDescent="0.2">
      <c r="A158" s="366"/>
      <c r="B158" s="367"/>
      <c r="C158" s="367"/>
      <c r="D158" s="368">
        <f t="shared" si="20"/>
        <v>0</v>
      </c>
      <c r="E158" s="369" t="e">
        <f t="shared" si="21"/>
        <v>#DIV/0!</v>
      </c>
      <c r="F158" s="1867"/>
      <c r="G158" s="368"/>
      <c r="H158" s="368"/>
      <c r="I158" s="368"/>
      <c r="J158" s="368"/>
      <c r="K158" s="368"/>
      <c r="L158" s="368"/>
      <c r="M158" s="370"/>
    </row>
    <row r="159" spans="1:13" x14ac:dyDescent="0.2">
      <c r="A159" s="366"/>
      <c r="B159" s="367"/>
      <c r="C159" s="367"/>
      <c r="D159" s="368">
        <f t="shared" si="20"/>
        <v>0</v>
      </c>
      <c r="E159" s="369" t="e">
        <f t="shared" si="21"/>
        <v>#DIV/0!</v>
      </c>
      <c r="F159" s="1867"/>
      <c r="G159" s="368"/>
      <c r="H159" s="368"/>
      <c r="I159" s="368"/>
      <c r="J159" s="368"/>
      <c r="K159" s="368"/>
      <c r="L159" s="368"/>
      <c r="M159" s="370"/>
    </row>
    <row r="160" spans="1:13" x14ac:dyDescent="0.2">
      <c r="A160" s="366"/>
      <c r="B160" s="367"/>
      <c r="C160" s="367"/>
      <c r="D160" s="368">
        <f t="shared" si="20"/>
        <v>0</v>
      </c>
      <c r="E160" s="369" t="e">
        <f t="shared" si="21"/>
        <v>#DIV/0!</v>
      </c>
      <c r="F160" s="1867"/>
      <c r="G160" s="368"/>
      <c r="H160" s="368"/>
      <c r="I160" s="368"/>
      <c r="J160" s="368"/>
      <c r="K160" s="368"/>
      <c r="L160" s="368"/>
      <c r="M160" s="370"/>
    </row>
    <row r="161" spans="1:13" x14ac:dyDescent="0.2">
      <c r="A161" s="366"/>
      <c r="B161" s="367"/>
      <c r="C161" s="367"/>
      <c r="D161" s="368">
        <f t="shared" si="20"/>
        <v>0</v>
      </c>
      <c r="E161" s="369" t="e">
        <f t="shared" si="21"/>
        <v>#DIV/0!</v>
      </c>
      <c r="F161" s="1867"/>
      <c r="G161" s="368"/>
      <c r="H161" s="368"/>
      <c r="I161" s="368"/>
      <c r="J161" s="368"/>
      <c r="K161" s="368"/>
      <c r="L161" s="368"/>
      <c r="M161" s="370"/>
    </row>
    <row r="162" spans="1:13" x14ac:dyDescent="0.2">
      <c r="A162" s="366"/>
      <c r="B162" s="367"/>
      <c r="C162" s="367"/>
      <c r="D162" s="368">
        <f t="shared" si="20"/>
        <v>0</v>
      </c>
      <c r="E162" s="369" t="e">
        <f t="shared" si="21"/>
        <v>#DIV/0!</v>
      </c>
      <c r="F162" s="1867"/>
      <c r="G162" s="368"/>
      <c r="H162" s="368"/>
      <c r="I162" s="368"/>
      <c r="J162" s="368"/>
      <c r="K162" s="368"/>
      <c r="L162" s="368"/>
      <c r="M162" s="370"/>
    </row>
    <row r="163" spans="1:13" x14ac:dyDescent="0.2">
      <c r="A163" s="366"/>
      <c r="B163" s="367"/>
      <c r="C163" s="367"/>
      <c r="D163" s="368">
        <f t="shared" si="20"/>
        <v>0</v>
      </c>
      <c r="E163" s="369" t="e">
        <f t="shared" si="21"/>
        <v>#DIV/0!</v>
      </c>
      <c r="F163" s="1867"/>
      <c r="G163" s="368"/>
      <c r="H163" s="368"/>
      <c r="I163" s="368"/>
      <c r="J163" s="368"/>
      <c r="K163" s="368"/>
      <c r="L163" s="368"/>
      <c r="M163" s="370"/>
    </row>
    <row r="164" spans="1:13" x14ac:dyDescent="0.2">
      <c r="A164" s="366"/>
      <c r="B164" s="367"/>
      <c r="C164" s="367"/>
      <c r="D164" s="368">
        <f t="shared" si="20"/>
        <v>0</v>
      </c>
      <c r="E164" s="369" t="e">
        <f t="shared" si="21"/>
        <v>#DIV/0!</v>
      </c>
      <c r="F164" s="1867"/>
      <c r="G164" s="368"/>
      <c r="H164" s="368"/>
      <c r="I164" s="368"/>
      <c r="J164" s="368"/>
      <c r="K164" s="368"/>
      <c r="L164" s="368"/>
      <c r="M164" s="370"/>
    </row>
    <row r="165" spans="1:13" x14ac:dyDescent="0.2">
      <c r="A165" s="366"/>
      <c r="B165" s="367"/>
      <c r="C165" s="367"/>
      <c r="D165" s="368">
        <f t="shared" si="20"/>
        <v>0</v>
      </c>
      <c r="E165" s="369" t="e">
        <f t="shared" si="21"/>
        <v>#DIV/0!</v>
      </c>
      <c r="F165" s="1867"/>
      <c r="G165" s="368"/>
      <c r="H165" s="368"/>
      <c r="I165" s="368"/>
      <c r="J165" s="368"/>
      <c r="K165" s="368"/>
      <c r="L165" s="368"/>
      <c r="M165" s="370"/>
    </row>
    <row r="166" spans="1:13" x14ac:dyDescent="0.2">
      <c r="A166" s="366"/>
      <c r="B166" s="367"/>
      <c r="C166" s="367"/>
      <c r="D166" s="368">
        <f t="shared" si="20"/>
        <v>0</v>
      </c>
      <c r="E166" s="369" t="e">
        <f t="shared" si="21"/>
        <v>#DIV/0!</v>
      </c>
      <c r="F166" s="1867"/>
      <c r="G166" s="368"/>
      <c r="H166" s="368"/>
      <c r="I166" s="368"/>
      <c r="J166" s="368"/>
      <c r="K166" s="368"/>
      <c r="L166" s="368"/>
      <c r="M166" s="370"/>
    </row>
    <row r="167" spans="1:13" x14ac:dyDescent="0.2">
      <c r="A167" s="366"/>
      <c r="B167" s="367"/>
      <c r="C167" s="367"/>
      <c r="D167" s="368">
        <f t="shared" si="20"/>
        <v>0</v>
      </c>
      <c r="E167" s="369" t="e">
        <f t="shared" si="21"/>
        <v>#DIV/0!</v>
      </c>
      <c r="F167" s="1867"/>
      <c r="G167" s="368"/>
      <c r="H167" s="368"/>
      <c r="I167" s="368"/>
      <c r="J167" s="368"/>
      <c r="K167" s="368"/>
      <c r="L167" s="368"/>
      <c r="M167" s="370"/>
    </row>
    <row r="168" spans="1:13" x14ac:dyDescent="0.2">
      <c r="A168" s="366"/>
      <c r="B168" s="367"/>
      <c r="C168" s="367"/>
      <c r="D168" s="368">
        <f t="shared" si="20"/>
        <v>0</v>
      </c>
      <c r="E168" s="369" t="e">
        <f t="shared" si="21"/>
        <v>#DIV/0!</v>
      </c>
      <c r="F168" s="1867"/>
      <c r="G168" s="368"/>
      <c r="H168" s="368"/>
      <c r="I168" s="368"/>
      <c r="J168" s="368"/>
      <c r="K168" s="368"/>
      <c r="L168" s="368"/>
      <c r="M168" s="370"/>
    </row>
    <row r="169" spans="1:13" x14ac:dyDescent="0.2">
      <c r="A169" s="366"/>
      <c r="B169" s="367"/>
      <c r="C169" s="367"/>
      <c r="D169" s="368">
        <f t="shared" si="20"/>
        <v>0</v>
      </c>
      <c r="E169" s="369" t="e">
        <f t="shared" si="21"/>
        <v>#DIV/0!</v>
      </c>
      <c r="F169" s="1867"/>
      <c r="G169" s="368"/>
      <c r="H169" s="368"/>
      <c r="I169" s="368"/>
      <c r="J169" s="368"/>
      <c r="K169" s="368"/>
      <c r="L169" s="368"/>
      <c r="M169" s="370"/>
    </row>
    <row r="170" spans="1:13" x14ac:dyDescent="0.2">
      <c r="A170" s="366"/>
      <c r="B170" s="367"/>
      <c r="C170" s="367"/>
      <c r="D170" s="368">
        <f t="shared" si="20"/>
        <v>0</v>
      </c>
      <c r="E170" s="369" t="e">
        <f t="shared" si="21"/>
        <v>#DIV/0!</v>
      </c>
      <c r="F170" s="1867"/>
      <c r="G170" s="368"/>
      <c r="H170" s="368"/>
      <c r="I170" s="368"/>
      <c r="J170" s="368"/>
      <c r="K170" s="368"/>
      <c r="L170" s="368"/>
      <c r="M170" s="370"/>
    </row>
    <row r="171" spans="1:13" ht="16" thickBot="1" x14ac:dyDescent="0.25">
      <c r="A171" s="366"/>
      <c r="B171" s="367"/>
      <c r="C171" s="367"/>
      <c r="D171" s="368">
        <f t="shared" si="20"/>
        <v>0</v>
      </c>
      <c r="E171" s="369" t="e">
        <f t="shared" si="21"/>
        <v>#DIV/0!</v>
      </c>
      <c r="F171" s="1867"/>
      <c r="G171" s="368"/>
      <c r="H171" s="368"/>
      <c r="I171" s="368"/>
      <c r="J171" s="368"/>
      <c r="K171" s="368"/>
      <c r="L171" s="368"/>
      <c r="M171" s="370"/>
    </row>
    <row r="172" spans="1:13" x14ac:dyDescent="0.2">
      <c r="A172" s="906" t="s">
        <v>667</v>
      </c>
      <c r="B172" s="907"/>
      <c r="C172" s="907"/>
      <c r="D172" s="908">
        <f t="shared" si="20"/>
        <v>0</v>
      </c>
      <c r="E172" s="909" t="e">
        <f>SUM(E152:E171)</f>
        <v>#DIV/0!</v>
      </c>
      <c r="F172" s="908">
        <f>SUM(F152:F171)</f>
        <v>0</v>
      </c>
      <c r="G172" s="908">
        <f t="shared" ref="G172:M172" si="22">SUM(G152:G171)</f>
        <v>0</v>
      </c>
      <c r="H172" s="908">
        <f t="shared" si="22"/>
        <v>0</v>
      </c>
      <c r="I172" s="908">
        <f t="shared" si="22"/>
        <v>0</v>
      </c>
      <c r="J172" s="908">
        <f t="shared" si="22"/>
        <v>0</v>
      </c>
      <c r="K172" s="908">
        <f t="shared" si="22"/>
        <v>0</v>
      </c>
      <c r="L172" s="908">
        <f t="shared" si="22"/>
        <v>0</v>
      </c>
      <c r="M172" s="910">
        <f t="shared" si="22"/>
        <v>0</v>
      </c>
    </row>
    <row r="173" spans="1:13" x14ac:dyDescent="0.2">
      <c r="A173" s="1473" t="s">
        <v>668</v>
      </c>
      <c r="B173" s="1474">
        <f>+B146</f>
        <v>0</v>
      </c>
      <c r="C173" s="1474"/>
      <c r="D173" s="1475">
        <f t="shared" si="20"/>
        <v>0</v>
      </c>
      <c r="E173" s="1476"/>
      <c r="F173" s="1868"/>
      <c r="G173" s="1477"/>
      <c r="H173" s="1477"/>
      <c r="I173" s="1477"/>
      <c r="J173" s="1477"/>
      <c r="K173" s="1477"/>
      <c r="L173" s="1477"/>
      <c r="M173" s="1478"/>
    </row>
    <row r="174" spans="1:13" ht="16" thickBot="1" x14ac:dyDescent="0.25">
      <c r="A174" s="371"/>
      <c r="B174" s="372"/>
      <c r="C174" s="372"/>
      <c r="D174" s="373" t="e">
        <f>D172/D173</f>
        <v>#DIV/0!</v>
      </c>
      <c r="E174" s="374"/>
      <c r="F174" s="375" t="e">
        <f>F172/F173</f>
        <v>#DIV/0!</v>
      </c>
      <c r="G174" s="375" t="e">
        <f t="shared" ref="G174:M174" si="23">G172/G173</f>
        <v>#DIV/0!</v>
      </c>
      <c r="H174" s="375" t="e">
        <f t="shared" si="23"/>
        <v>#DIV/0!</v>
      </c>
      <c r="I174" s="375" t="e">
        <f t="shared" si="23"/>
        <v>#DIV/0!</v>
      </c>
      <c r="J174" s="375" t="e">
        <f t="shared" si="23"/>
        <v>#DIV/0!</v>
      </c>
      <c r="K174" s="375" t="e">
        <f t="shared" si="23"/>
        <v>#DIV/0!</v>
      </c>
      <c r="L174" s="375" t="e">
        <f t="shared" si="23"/>
        <v>#DIV/0!</v>
      </c>
      <c r="M174" s="376" t="e">
        <f t="shared" si="23"/>
        <v>#DIV/0!</v>
      </c>
    </row>
    <row r="176" spans="1:13" ht="16" thickBot="1" x14ac:dyDescent="0.25">
      <c r="A176" t="s">
        <v>506</v>
      </c>
    </row>
    <row r="177" spans="1:13" x14ac:dyDescent="0.2">
      <c r="A177" s="363"/>
      <c r="B177" s="905"/>
      <c r="C177" s="905"/>
      <c r="D177" s="905" t="s">
        <v>585</v>
      </c>
      <c r="E177" s="905"/>
      <c r="F177" s="1865" t="s">
        <v>1547</v>
      </c>
      <c r="G177" s="905"/>
      <c r="H177" s="905"/>
      <c r="I177" s="905"/>
      <c r="J177" s="905"/>
      <c r="K177" s="905"/>
      <c r="L177" s="905"/>
      <c r="M177" s="1294"/>
    </row>
    <row r="178" spans="1:13" ht="16" thickBot="1" x14ac:dyDescent="0.25">
      <c r="A178" s="364" t="s">
        <v>659</v>
      </c>
      <c r="B178" s="365" t="s">
        <v>660</v>
      </c>
      <c r="C178" s="365"/>
      <c r="D178" s="365" t="s">
        <v>661</v>
      </c>
      <c r="E178" s="365" t="s">
        <v>461</v>
      </c>
      <c r="F178" s="1866" t="s">
        <v>118</v>
      </c>
      <c r="G178" s="365" t="s">
        <v>662</v>
      </c>
      <c r="H178" s="365" t="s">
        <v>663</v>
      </c>
      <c r="I178" s="365" t="s">
        <v>664</v>
      </c>
      <c r="J178" s="365" t="s">
        <v>665</v>
      </c>
      <c r="K178" s="365" t="s">
        <v>666</v>
      </c>
      <c r="L178" s="365" t="s">
        <v>469</v>
      </c>
      <c r="M178" s="1339" t="s">
        <v>470</v>
      </c>
    </row>
    <row r="179" spans="1:13" x14ac:dyDescent="0.2">
      <c r="A179" s="366"/>
      <c r="B179" s="367"/>
      <c r="C179" s="367"/>
      <c r="D179" s="368">
        <f t="shared" ref="D179:D200" si="24">SUM(G179:M179)</f>
        <v>0</v>
      </c>
      <c r="E179" s="369" t="e">
        <f>D179/D$29</f>
        <v>#DIV/0!</v>
      </c>
      <c r="F179" s="1867"/>
      <c r="G179" s="368"/>
      <c r="H179" s="368"/>
      <c r="I179" s="368"/>
      <c r="J179" s="368"/>
      <c r="K179" s="368"/>
      <c r="L179" s="368"/>
      <c r="M179" s="370"/>
    </row>
    <row r="180" spans="1:13" x14ac:dyDescent="0.2">
      <c r="A180" s="366"/>
      <c r="B180" s="367"/>
      <c r="C180" s="367"/>
      <c r="D180" s="368">
        <f t="shared" si="24"/>
        <v>0</v>
      </c>
      <c r="E180" s="369" t="e">
        <f t="shared" ref="E180:E198" si="25">D180/D$29</f>
        <v>#DIV/0!</v>
      </c>
      <c r="F180" s="1867"/>
      <c r="G180" s="368"/>
      <c r="H180" s="368"/>
      <c r="I180" s="368"/>
      <c r="J180" s="368"/>
      <c r="K180" s="368"/>
      <c r="L180" s="368"/>
      <c r="M180" s="370"/>
    </row>
    <row r="181" spans="1:13" x14ac:dyDescent="0.2">
      <c r="A181" s="366"/>
      <c r="B181" s="367"/>
      <c r="C181" s="367"/>
      <c r="D181" s="368">
        <f t="shared" si="24"/>
        <v>0</v>
      </c>
      <c r="E181" s="369" t="e">
        <f t="shared" si="25"/>
        <v>#DIV/0!</v>
      </c>
      <c r="F181" s="1867"/>
      <c r="G181" s="368"/>
      <c r="H181" s="368"/>
      <c r="I181" s="368"/>
      <c r="J181" s="368"/>
      <c r="K181" s="368"/>
      <c r="L181" s="368"/>
      <c r="M181" s="370"/>
    </row>
    <row r="182" spans="1:13" x14ac:dyDescent="0.2">
      <c r="A182" s="366"/>
      <c r="B182" s="367"/>
      <c r="C182" s="367"/>
      <c r="D182" s="368">
        <f t="shared" si="24"/>
        <v>0</v>
      </c>
      <c r="E182" s="369" t="e">
        <f t="shared" si="25"/>
        <v>#DIV/0!</v>
      </c>
      <c r="F182" s="1867"/>
      <c r="G182" s="368"/>
      <c r="H182" s="368"/>
      <c r="I182" s="368"/>
      <c r="J182" s="368"/>
      <c r="K182" s="368"/>
      <c r="L182" s="368"/>
      <c r="M182" s="370"/>
    </row>
    <row r="183" spans="1:13" x14ac:dyDescent="0.2">
      <c r="A183" s="366"/>
      <c r="B183" s="367"/>
      <c r="C183" s="367"/>
      <c r="D183" s="368">
        <f t="shared" si="24"/>
        <v>0</v>
      </c>
      <c r="E183" s="369" t="e">
        <f t="shared" si="25"/>
        <v>#DIV/0!</v>
      </c>
      <c r="F183" s="1867"/>
      <c r="G183" s="368"/>
      <c r="H183" s="368"/>
      <c r="I183" s="368"/>
      <c r="J183" s="368"/>
      <c r="K183" s="368"/>
      <c r="L183" s="368"/>
      <c r="M183" s="370"/>
    </row>
    <row r="184" spans="1:13" x14ac:dyDescent="0.2">
      <c r="A184" s="366"/>
      <c r="B184" s="367"/>
      <c r="C184" s="367"/>
      <c r="D184" s="368">
        <f t="shared" si="24"/>
        <v>0</v>
      </c>
      <c r="E184" s="369" t="e">
        <f t="shared" si="25"/>
        <v>#DIV/0!</v>
      </c>
      <c r="F184" s="1867"/>
      <c r="G184" s="368"/>
      <c r="H184" s="368"/>
      <c r="I184" s="368"/>
      <c r="J184" s="368"/>
      <c r="K184" s="368"/>
      <c r="L184" s="368"/>
      <c r="M184" s="370"/>
    </row>
    <row r="185" spans="1:13" x14ac:dyDescent="0.2">
      <c r="A185" s="366"/>
      <c r="B185" s="367"/>
      <c r="C185" s="367"/>
      <c r="D185" s="368">
        <f t="shared" si="24"/>
        <v>0</v>
      </c>
      <c r="E185" s="369" t="e">
        <f t="shared" si="25"/>
        <v>#DIV/0!</v>
      </c>
      <c r="F185" s="1867"/>
      <c r="G185" s="368"/>
      <c r="H185" s="368"/>
      <c r="I185" s="368"/>
      <c r="J185" s="368"/>
      <c r="K185" s="368"/>
      <c r="L185" s="368"/>
      <c r="M185" s="370"/>
    </row>
    <row r="186" spans="1:13" x14ac:dyDescent="0.2">
      <c r="A186" s="366"/>
      <c r="B186" s="367"/>
      <c r="C186" s="367"/>
      <c r="D186" s="368">
        <f t="shared" si="24"/>
        <v>0</v>
      </c>
      <c r="E186" s="369" t="e">
        <f t="shared" si="25"/>
        <v>#DIV/0!</v>
      </c>
      <c r="F186" s="1867"/>
      <c r="G186" s="368"/>
      <c r="H186" s="368"/>
      <c r="I186" s="368"/>
      <c r="J186" s="368"/>
      <c r="K186" s="368"/>
      <c r="L186" s="368"/>
      <c r="M186" s="370"/>
    </row>
    <row r="187" spans="1:13" x14ac:dyDescent="0.2">
      <c r="A187" s="366"/>
      <c r="B187" s="367"/>
      <c r="C187" s="367"/>
      <c r="D187" s="368">
        <f t="shared" si="24"/>
        <v>0</v>
      </c>
      <c r="E187" s="369" t="e">
        <f t="shared" si="25"/>
        <v>#DIV/0!</v>
      </c>
      <c r="F187" s="1867"/>
      <c r="G187" s="368"/>
      <c r="H187" s="368"/>
      <c r="I187" s="368"/>
      <c r="J187" s="368"/>
      <c r="K187" s="368"/>
      <c r="L187" s="368"/>
      <c r="M187" s="370"/>
    </row>
    <row r="188" spans="1:13" x14ac:dyDescent="0.2">
      <c r="A188" s="366"/>
      <c r="B188" s="367"/>
      <c r="C188" s="367"/>
      <c r="D188" s="368">
        <f t="shared" si="24"/>
        <v>0</v>
      </c>
      <c r="E188" s="369" t="e">
        <f t="shared" si="25"/>
        <v>#DIV/0!</v>
      </c>
      <c r="F188" s="1867"/>
      <c r="G188" s="368"/>
      <c r="H188" s="368"/>
      <c r="I188" s="368"/>
      <c r="J188" s="368"/>
      <c r="K188" s="368"/>
      <c r="L188" s="368"/>
      <c r="M188" s="370"/>
    </row>
    <row r="189" spans="1:13" x14ac:dyDescent="0.2">
      <c r="A189" s="366"/>
      <c r="B189" s="367"/>
      <c r="C189" s="367"/>
      <c r="D189" s="368">
        <f t="shared" si="24"/>
        <v>0</v>
      </c>
      <c r="E189" s="369" t="e">
        <f t="shared" si="25"/>
        <v>#DIV/0!</v>
      </c>
      <c r="F189" s="1867"/>
      <c r="G189" s="368"/>
      <c r="H189" s="368"/>
      <c r="I189" s="368"/>
      <c r="J189" s="368"/>
      <c r="K189" s="368"/>
      <c r="L189" s="368"/>
      <c r="M189" s="370"/>
    </row>
    <row r="190" spans="1:13" x14ac:dyDescent="0.2">
      <c r="A190" s="366"/>
      <c r="B190" s="367"/>
      <c r="C190" s="367"/>
      <c r="D190" s="368">
        <f t="shared" si="24"/>
        <v>0</v>
      </c>
      <c r="E190" s="369" t="e">
        <f t="shared" si="25"/>
        <v>#DIV/0!</v>
      </c>
      <c r="F190" s="1867"/>
      <c r="G190" s="368"/>
      <c r="H190" s="368"/>
      <c r="I190" s="368"/>
      <c r="J190" s="368"/>
      <c r="K190" s="368"/>
      <c r="L190" s="368"/>
      <c r="M190" s="370"/>
    </row>
    <row r="191" spans="1:13" x14ac:dyDescent="0.2">
      <c r="A191" s="366"/>
      <c r="B191" s="367"/>
      <c r="C191" s="367"/>
      <c r="D191" s="368">
        <f t="shared" si="24"/>
        <v>0</v>
      </c>
      <c r="E191" s="369" t="e">
        <f t="shared" si="25"/>
        <v>#DIV/0!</v>
      </c>
      <c r="F191" s="1867"/>
      <c r="G191" s="368"/>
      <c r="H191" s="368"/>
      <c r="I191" s="368"/>
      <c r="J191" s="368"/>
      <c r="K191" s="368"/>
      <c r="L191" s="368"/>
      <c r="M191" s="370"/>
    </row>
    <row r="192" spans="1:13" x14ac:dyDescent="0.2">
      <c r="A192" s="366"/>
      <c r="B192" s="367"/>
      <c r="C192" s="367"/>
      <c r="D192" s="368">
        <f t="shared" si="24"/>
        <v>0</v>
      </c>
      <c r="E192" s="369" t="e">
        <f t="shared" si="25"/>
        <v>#DIV/0!</v>
      </c>
      <c r="F192" s="1867"/>
      <c r="G192" s="368"/>
      <c r="H192" s="368"/>
      <c r="I192" s="368"/>
      <c r="J192" s="368"/>
      <c r="K192" s="368"/>
      <c r="L192" s="368"/>
      <c r="M192" s="370"/>
    </row>
    <row r="193" spans="1:13" x14ac:dyDescent="0.2">
      <c r="A193" s="366"/>
      <c r="B193" s="367"/>
      <c r="C193" s="367"/>
      <c r="D193" s="368">
        <f t="shared" si="24"/>
        <v>0</v>
      </c>
      <c r="E193" s="369" t="e">
        <f t="shared" si="25"/>
        <v>#DIV/0!</v>
      </c>
      <c r="F193" s="1867"/>
      <c r="G193" s="368"/>
      <c r="H193" s="368"/>
      <c r="I193" s="368"/>
      <c r="J193" s="368"/>
      <c r="K193" s="368"/>
      <c r="L193" s="368"/>
      <c r="M193" s="370"/>
    </row>
    <row r="194" spans="1:13" x14ac:dyDescent="0.2">
      <c r="A194" s="366"/>
      <c r="B194" s="367"/>
      <c r="C194" s="367"/>
      <c r="D194" s="368">
        <f t="shared" si="24"/>
        <v>0</v>
      </c>
      <c r="E194" s="369" t="e">
        <f t="shared" si="25"/>
        <v>#DIV/0!</v>
      </c>
      <c r="F194" s="1867"/>
      <c r="G194" s="368"/>
      <c r="H194" s="368"/>
      <c r="I194" s="368"/>
      <c r="J194" s="368"/>
      <c r="K194" s="368"/>
      <c r="L194" s="368"/>
      <c r="M194" s="370"/>
    </row>
    <row r="195" spans="1:13" x14ac:dyDescent="0.2">
      <c r="A195" s="366"/>
      <c r="B195" s="367"/>
      <c r="C195" s="367"/>
      <c r="D195" s="368">
        <f t="shared" si="24"/>
        <v>0</v>
      </c>
      <c r="E195" s="369" t="e">
        <f t="shared" si="25"/>
        <v>#DIV/0!</v>
      </c>
      <c r="F195" s="1867"/>
      <c r="G195" s="368"/>
      <c r="H195" s="368"/>
      <c r="I195" s="368"/>
      <c r="J195" s="368"/>
      <c r="K195" s="368"/>
      <c r="L195" s="368"/>
      <c r="M195" s="370"/>
    </row>
    <row r="196" spans="1:13" x14ac:dyDescent="0.2">
      <c r="A196" s="366"/>
      <c r="B196" s="367"/>
      <c r="C196" s="367"/>
      <c r="D196" s="368">
        <f t="shared" si="24"/>
        <v>0</v>
      </c>
      <c r="E196" s="369" t="e">
        <f t="shared" si="25"/>
        <v>#DIV/0!</v>
      </c>
      <c r="F196" s="1867"/>
      <c r="G196" s="368"/>
      <c r="H196" s="368"/>
      <c r="I196" s="368"/>
      <c r="J196" s="368"/>
      <c r="K196" s="368"/>
      <c r="L196" s="368"/>
      <c r="M196" s="370"/>
    </row>
    <row r="197" spans="1:13" x14ac:dyDescent="0.2">
      <c r="A197" s="366"/>
      <c r="B197" s="367"/>
      <c r="C197" s="367"/>
      <c r="D197" s="368">
        <f t="shared" si="24"/>
        <v>0</v>
      </c>
      <c r="E197" s="369" t="e">
        <f t="shared" si="25"/>
        <v>#DIV/0!</v>
      </c>
      <c r="F197" s="1867"/>
      <c r="G197" s="368"/>
      <c r="H197" s="368"/>
      <c r="I197" s="368"/>
      <c r="J197" s="368"/>
      <c r="K197" s="368"/>
      <c r="L197" s="368"/>
      <c r="M197" s="370"/>
    </row>
    <row r="198" spans="1:13" ht="16" thickBot="1" x14ac:dyDescent="0.25">
      <c r="A198" s="366"/>
      <c r="B198" s="367"/>
      <c r="C198" s="367"/>
      <c r="D198" s="368">
        <f t="shared" si="24"/>
        <v>0</v>
      </c>
      <c r="E198" s="369" t="e">
        <f t="shared" si="25"/>
        <v>#DIV/0!</v>
      </c>
      <c r="F198" s="1867"/>
      <c r="G198" s="368"/>
      <c r="H198" s="368"/>
      <c r="I198" s="368"/>
      <c r="J198" s="368"/>
      <c r="K198" s="368"/>
      <c r="L198" s="368"/>
      <c r="M198" s="370"/>
    </row>
    <row r="199" spans="1:13" x14ac:dyDescent="0.2">
      <c r="A199" s="906" t="s">
        <v>667</v>
      </c>
      <c r="B199" s="907"/>
      <c r="C199" s="907"/>
      <c r="D199" s="908">
        <f t="shared" si="24"/>
        <v>0</v>
      </c>
      <c r="E199" s="909" t="e">
        <f>SUM(E179:E198)</f>
        <v>#DIV/0!</v>
      </c>
      <c r="F199" s="908">
        <f>SUM(F179:F198)</f>
        <v>0</v>
      </c>
      <c r="G199" s="908">
        <f t="shared" ref="G199:M199" si="26">SUM(G179:G198)</f>
        <v>0</v>
      </c>
      <c r="H199" s="908">
        <f t="shared" si="26"/>
        <v>0</v>
      </c>
      <c r="I199" s="908">
        <f t="shared" si="26"/>
        <v>0</v>
      </c>
      <c r="J199" s="908">
        <f t="shared" si="26"/>
        <v>0</v>
      </c>
      <c r="K199" s="908">
        <f t="shared" si="26"/>
        <v>0</v>
      </c>
      <c r="L199" s="908">
        <f t="shared" si="26"/>
        <v>0</v>
      </c>
      <c r="M199" s="910">
        <f t="shared" si="26"/>
        <v>0</v>
      </c>
    </row>
    <row r="200" spans="1:13" x14ac:dyDescent="0.2">
      <c r="A200" s="1473" t="s">
        <v>668</v>
      </c>
      <c r="B200" s="1474">
        <f>+B173</f>
        <v>0</v>
      </c>
      <c r="C200" s="1474"/>
      <c r="D200" s="1475">
        <f t="shared" si="24"/>
        <v>0</v>
      </c>
      <c r="E200" s="1476"/>
      <c r="F200" s="1868"/>
      <c r="G200" s="1477"/>
      <c r="H200" s="1477"/>
      <c r="I200" s="1477"/>
      <c r="J200" s="1477"/>
      <c r="K200" s="1477"/>
      <c r="L200" s="1477"/>
      <c r="M200" s="1478"/>
    </row>
    <row r="201" spans="1:13" ht="16" thickBot="1" x14ac:dyDescent="0.25">
      <c r="A201" s="371"/>
      <c r="B201" s="372"/>
      <c r="C201" s="372"/>
      <c r="D201" s="373" t="e">
        <f>D199/D200</f>
        <v>#DIV/0!</v>
      </c>
      <c r="E201" s="374"/>
      <c r="F201" s="375" t="e">
        <f>F199/F200</f>
        <v>#DIV/0!</v>
      </c>
      <c r="G201" s="375" t="e">
        <f t="shared" ref="G201:M201" si="27">G199/G200</f>
        <v>#DIV/0!</v>
      </c>
      <c r="H201" s="375" t="e">
        <f t="shared" si="27"/>
        <v>#DIV/0!</v>
      </c>
      <c r="I201" s="375" t="e">
        <f t="shared" si="27"/>
        <v>#DIV/0!</v>
      </c>
      <c r="J201" s="375" t="e">
        <f t="shared" si="27"/>
        <v>#DIV/0!</v>
      </c>
      <c r="K201" s="375" t="e">
        <f t="shared" si="27"/>
        <v>#DIV/0!</v>
      </c>
      <c r="L201" s="375" t="e">
        <f t="shared" si="27"/>
        <v>#DIV/0!</v>
      </c>
      <c r="M201" s="376" t="e">
        <f t="shared" si="27"/>
        <v>#DIV/0!</v>
      </c>
    </row>
    <row r="203" spans="1:13" ht="16" thickBot="1" x14ac:dyDescent="0.25">
      <c r="A203" t="s">
        <v>507</v>
      </c>
    </row>
    <row r="204" spans="1:13" x14ac:dyDescent="0.2">
      <c r="A204" s="363"/>
      <c r="B204" s="905"/>
      <c r="C204" s="905"/>
      <c r="D204" s="905" t="s">
        <v>585</v>
      </c>
      <c r="E204" s="905"/>
      <c r="F204" s="1865" t="s">
        <v>1547</v>
      </c>
      <c r="G204" s="905"/>
      <c r="H204" s="905"/>
      <c r="I204" s="905"/>
      <c r="J204" s="905"/>
      <c r="K204" s="905"/>
      <c r="L204" s="905"/>
      <c r="M204" s="1294"/>
    </row>
    <row r="205" spans="1:13" ht="16" thickBot="1" x14ac:dyDescent="0.25">
      <c r="A205" s="364" t="s">
        <v>659</v>
      </c>
      <c r="B205" s="365" t="s">
        <v>660</v>
      </c>
      <c r="C205" s="365"/>
      <c r="D205" s="365" t="s">
        <v>661</v>
      </c>
      <c r="E205" s="365" t="s">
        <v>461</v>
      </c>
      <c r="F205" s="1866" t="s">
        <v>118</v>
      </c>
      <c r="G205" s="365" t="s">
        <v>662</v>
      </c>
      <c r="H205" s="365" t="s">
        <v>663</v>
      </c>
      <c r="I205" s="365" t="s">
        <v>664</v>
      </c>
      <c r="J205" s="365" t="s">
        <v>665</v>
      </c>
      <c r="K205" s="365" t="s">
        <v>666</v>
      </c>
      <c r="L205" s="365" t="s">
        <v>469</v>
      </c>
      <c r="M205" s="1339" t="s">
        <v>470</v>
      </c>
    </row>
    <row r="206" spans="1:13" x14ac:dyDescent="0.2">
      <c r="A206" s="366"/>
      <c r="B206" s="367"/>
      <c r="C206" s="367"/>
      <c r="D206" s="368">
        <f t="shared" ref="D206:D227" si="28">SUM(G206:M206)</f>
        <v>0</v>
      </c>
      <c r="E206" s="369" t="e">
        <f>D206/D$29</f>
        <v>#DIV/0!</v>
      </c>
      <c r="F206" s="1867"/>
      <c r="G206" s="368"/>
      <c r="H206" s="368"/>
      <c r="I206" s="368"/>
      <c r="J206" s="368"/>
      <c r="K206" s="368"/>
      <c r="L206" s="368"/>
      <c r="M206" s="370"/>
    </row>
    <row r="207" spans="1:13" x14ac:dyDescent="0.2">
      <c r="A207" s="366"/>
      <c r="B207" s="367"/>
      <c r="C207" s="367"/>
      <c r="D207" s="368">
        <f t="shared" si="28"/>
        <v>0</v>
      </c>
      <c r="E207" s="369" t="e">
        <f t="shared" ref="E207:E225" si="29">D207/D$29</f>
        <v>#DIV/0!</v>
      </c>
      <c r="F207" s="1867"/>
      <c r="G207" s="368"/>
      <c r="H207" s="368"/>
      <c r="I207" s="368"/>
      <c r="J207" s="368"/>
      <c r="K207" s="368"/>
      <c r="L207" s="368"/>
      <c r="M207" s="370"/>
    </row>
    <row r="208" spans="1:13" x14ac:dyDescent="0.2">
      <c r="A208" s="366"/>
      <c r="B208" s="367"/>
      <c r="C208" s="367"/>
      <c r="D208" s="368">
        <f t="shared" si="28"/>
        <v>0</v>
      </c>
      <c r="E208" s="369" t="e">
        <f t="shared" si="29"/>
        <v>#DIV/0!</v>
      </c>
      <c r="F208" s="1867"/>
      <c r="G208" s="368"/>
      <c r="H208" s="368"/>
      <c r="I208" s="368"/>
      <c r="J208" s="368"/>
      <c r="K208" s="368"/>
      <c r="L208" s="368"/>
      <c r="M208" s="370"/>
    </row>
    <row r="209" spans="1:13" x14ac:dyDescent="0.2">
      <c r="A209" s="366"/>
      <c r="B209" s="367"/>
      <c r="C209" s="367"/>
      <c r="D209" s="368">
        <f t="shared" si="28"/>
        <v>0</v>
      </c>
      <c r="E209" s="369" t="e">
        <f t="shared" si="29"/>
        <v>#DIV/0!</v>
      </c>
      <c r="F209" s="1867"/>
      <c r="G209" s="368"/>
      <c r="H209" s="368"/>
      <c r="I209" s="368"/>
      <c r="J209" s="368"/>
      <c r="K209" s="368"/>
      <c r="L209" s="368"/>
      <c r="M209" s="370"/>
    </row>
    <row r="210" spans="1:13" x14ac:dyDescent="0.2">
      <c r="A210" s="366"/>
      <c r="B210" s="367"/>
      <c r="C210" s="367"/>
      <c r="D210" s="368">
        <f t="shared" si="28"/>
        <v>0</v>
      </c>
      <c r="E210" s="369" t="e">
        <f t="shared" si="29"/>
        <v>#DIV/0!</v>
      </c>
      <c r="F210" s="1867"/>
      <c r="G210" s="368"/>
      <c r="H210" s="368"/>
      <c r="I210" s="368"/>
      <c r="J210" s="368"/>
      <c r="K210" s="368"/>
      <c r="L210" s="368"/>
      <c r="M210" s="370"/>
    </row>
    <row r="211" spans="1:13" x14ac:dyDescent="0.2">
      <c r="A211" s="366"/>
      <c r="B211" s="367"/>
      <c r="C211" s="367"/>
      <c r="D211" s="368">
        <f t="shared" si="28"/>
        <v>0</v>
      </c>
      <c r="E211" s="369" t="e">
        <f t="shared" si="29"/>
        <v>#DIV/0!</v>
      </c>
      <c r="F211" s="1867"/>
      <c r="G211" s="368"/>
      <c r="H211" s="368"/>
      <c r="I211" s="368"/>
      <c r="J211" s="368"/>
      <c r="K211" s="368"/>
      <c r="L211" s="368"/>
      <c r="M211" s="370"/>
    </row>
    <row r="212" spans="1:13" x14ac:dyDescent="0.2">
      <c r="A212" s="366"/>
      <c r="B212" s="367"/>
      <c r="C212" s="367"/>
      <c r="D212" s="368">
        <f t="shared" si="28"/>
        <v>0</v>
      </c>
      <c r="E212" s="369" t="e">
        <f t="shared" si="29"/>
        <v>#DIV/0!</v>
      </c>
      <c r="F212" s="1867"/>
      <c r="G212" s="368"/>
      <c r="H212" s="368"/>
      <c r="I212" s="368"/>
      <c r="J212" s="368"/>
      <c r="K212" s="368"/>
      <c r="L212" s="368"/>
      <c r="M212" s="370"/>
    </row>
    <row r="213" spans="1:13" x14ac:dyDescent="0.2">
      <c r="A213" s="366"/>
      <c r="B213" s="367"/>
      <c r="C213" s="367"/>
      <c r="D213" s="368">
        <f t="shared" si="28"/>
        <v>0</v>
      </c>
      <c r="E213" s="369" t="e">
        <f t="shared" si="29"/>
        <v>#DIV/0!</v>
      </c>
      <c r="F213" s="1867"/>
      <c r="G213" s="368"/>
      <c r="H213" s="368"/>
      <c r="I213" s="368"/>
      <c r="J213" s="368"/>
      <c r="K213" s="368"/>
      <c r="L213" s="368"/>
      <c r="M213" s="370"/>
    </row>
    <row r="214" spans="1:13" x14ac:dyDescent="0.2">
      <c r="A214" s="366"/>
      <c r="B214" s="367"/>
      <c r="C214" s="367"/>
      <c r="D214" s="368">
        <f t="shared" si="28"/>
        <v>0</v>
      </c>
      <c r="E214" s="369" t="e">
        <f t="shared" si="29"/>
        <v>#DIV/0!</v>
      </c>
      <c r="F214" s="1867"/>
      <c r="G214" s="368"/>
      <c r="H214" s="368"/>
      <c r="I214" s="368"/>
      <c r="J214" s="368"/>
      <c r="K214" s="368"/>
      <c r="L214" s="368"/>
      <c r="M214" s="370"/>
    </row>
    <row r="215" spans="1:13" x14ac:dyDescent="0.2">
      <c r="A215" s="366"/>
      <c r="B215" s="367"/>
      <c r="C215" s="367"/>
      <c r="D215" s="368">
        <f t="shared" si="28"/>
        <v>0</v>
      </c>
      <c r="E215" s="369" t="e">
        <f t="shared" si="29"/>
        <v>#DIV/0!</v>
      </c>
      <c r="F215" s="1867"/>
      <c r="G215" s="368"/>
      <c r="H215" s="368"/>
      <c r="I215" s="368"/>
      <c r="J215" s="368"/>
      <c r="K215" s="368"/>
      <c r="L215" s="368"/>
      <c r="M215" s="370"/>
    </row>
    <row r="216" spans="1:13" x14ac:dyDescent="0.2">
      <c r="A216" s="366"/>
      <c r="B216" s="367"/>
      <c r="C216" s="367"/>
      <c r="D216" s="368">
        <f t="shared" si="28"/>
        <v>0</v>
      </c>
      <c r="E216" s="369" t="e">
        <f t="shared" si="29"/>
        <v>#DIV/0!</v>
      </c>
      <c r="F216" s="1867"/>
      <c r="G216" s="368"/>
      <c r="H216" s="368"/>
      <c r="I216" s="368"/>
      <c r="J216" s="368"/>
      <c r="K216" s="368"/>
      <c r="L216" s="368"/>
      <c r="M216" s="370"/>
    </row>
    <row r="217" spans="1:13" x14ac:dyDescent="0.2">
      <c r="A217" s="366"/>
      <c r="B217" s="367"/>
      <c r="C217" s="367"/>
      <c r="D217" s="368">
        <f t="shared" si="28"/>
        <v>0</v>
      </c>
      <c r="E217" s="369" t="e">
        <f t="shared" si="29"/>
        <v>#DIV/0!</v>
      </c>
      <c r="F217" s="1867"/>
      <c r="G217" s="368"/>
      <c r="H217" s="368"/>
      <c r="I217" s="368"/>
      <c r="J217" s="368"/>
      <c r="K217" s="368"/>
      <c r="L217" s="368"/>
      <c r="M217" s="370"/>
    </row>
    <row r="218" spans="1:13" x14ac:dyDescent="0.2">
      <c r="A218" s="366"/>
      <c r="B218" s="367"/>
      <c r="C218" s="367"/>
      <c r="D218" s="368">
        <f t="shared" si="28"/>
        <v>0</v>
      </c>
      <c r="E218" s="369" t="e">
        <f t="shared" si="29"/>
        <v>#DIV/0!</v>
      </c>
      <c r="F218" s="1867"/>
      <c r="G218" s="368"/>
      <c r="H218" s="368"/>
      <c r="I218" s="368"/>
      <c r="J218" s="368"/>
      <c r="K218" s="368"/>
      <c r="L218" s="368"/>
      <c r="M218" s="370"/>
    </row>
    <row r="219" spans="1:13" x14ac:dyDescent="0.2">
      <c r="A219" s="366"/>
      <c r="B219" s="367"/>
      <c r="C219" s="367"/>
      <c r="D219" s="368">
        <f t="shared" si="28"/>
        <v>0</v>
      </c>
      <c r="E219" s="369" t="e">
        <f t="shared" si="29"/>
        <v>#DIV/0!</v>
      </c>
      <c r="F219" s="1867"/>
      <c r="G219" s="368"/>
      <c r="H219" s="368"/>
      <c r="I219" s="368"/>
      <c r="J219" s="368"/>
      <c r="K219" s="368"/>
      <c r="L219" s="368"/>
      <c r="M219" s="370"/>
    </row>
    <row r="220" spans="1:13" x14ac:dyDescent="0.2">
      <c r="A220" s="366"/>
      <c r="B220" s="367"/>
      <c r="C220" s="367"/>
      <c r="D220" s="368">
        <f t="shared" si="28"/>
        <v>0</v>
      </c>
      <c r="E220" s="369" t="e">
        <f t="shared" si="29"/>
        <v>#DIV/0!</v>
      </c>
      <c r="F220" s="1867"/>
      <c r="G220" s="368"/>
      <c r="H220" s="368"/>
      <c r="I220" s="368"/>
      <c r="J220" s="368"/>
      <c r="K220" s="368"/>
      <c r="L220" s="368"/>
      <c r="M220" s="370"/>
    </row>
    <row r="221" spans="1:13" x14ac:dyDescent="0.2">
      <c r="A221" s="366"/>
      <c r="B221" s="367"/>
      <c r="C221" s="367"/>
      <c r="D221" s="368">
        <f t="shared" si="28"/>
        <v>0</v>
      </c>
      <c r="E221" s="369" t="e">
        <f t="shared" si="29"/>
        <v>#DIV/0!</v>
      </c>
      <c r="F221" s="1867"/>
      <c r="G221" s="368"/>
      <c r="H221" s="368"/>
      <c r="I221" s="368"/>
      <c r="J221" s="368"/>
      <c r="K221" s="368"/>
      <c r="L221" s="368"/>
      <c r="M221" s="370"/>
    </row>
    <row r="222" spans="1:13" x14ac:dyDescent="0.2">
      <c r="A222" s="366"/>
      <c r="B222" s="367"/>
      <c r="C222" s="367"/>
      <c r="D222" s="368">
        <f t="shared" si="28"/>
        <v>0</v>
      </c>
      <c r="E222" s="369" t="e">
        <f t="shared" si="29"/>
        <v>#DIV/0!</v>
      </c>
      <c r="F222" s="1867"/>
      <c r="G222" s="368"/>
      <c r="H222" s="368"/>
      <c r="I222" s="368"/>
      <c r="J222" s="368"/>
      <c r="K222" s="368"/>
      <c r="L222" s="368"/>
      <c r="M222" s="370"/>
    </row>
    <row r="223" spans="1:13" x14ac:dyDescent="0.2">
      <c r="A223" s="366"/>
      <c r="B223" s="367"/>
      <c r="C223" s="367"/>
      <c r="D223" s="368">
        <f t="shared" si="28"/>
        <v>0</v>
      </c>
      <c r="E223" s="369" t="e">
        <f t="shared" si="29"/>
        <v>#DIV/0!</v>
      </c>
      <c r="F223" s="1867"/>
      <c r="G223" s="368"/>
      <c r="H223" s="368"/>
      <c r="I223" s="368"/>
      <c r="J223" s="368"/>
      <c r="K223" s="368"/>
      <c r="L223" s="368"/>
      <c r="M223" s="370"/>
    </row>
    <row r="224" spans="1:13" x14ac:dyDescent="0.2">
      <c r="A224" s="366"/>
      <c r="B224" s="367"/>
      <c r="C224" s="367"/>
      <c r="D224" s="368">
        <f t="shared" si="28"/>
        <v>0</v>
      </c>
      <c r="E224" s="369" t="e">
        <f t="shared" si="29"/>
        <v>#DIV/0!</v>
      </c>
      <c r="F224" s="1867"/>
      <c r="G224" s="368"/>
      <c r="H224" s="368"/>
      <c r="I224" s="368"/>
      <c r="J224" s="368"/>
      <c r="K224" s="368"/>
      <c r="L224" s="368"/>
      <c r="M224" s="370"/>
    </row>
    <row r="225" spans="1:13" ht="16" thickBot="1" x14ac:dyDescent="0.25">
      <c r="A225" s="366"/>
      <c r="B225" s="367"/>
      <c r="C225" s="367"/>
      <c r="D225" s="368">
        <f t="shared" si="28"/>
        <v>0</v>
      </c>
      <c r="E225" s="369" t="e">
        <f t="shared" si="29"/>
        <v>#DIV/0!</v>
      </c>
      <c r="F225" s="1867"/>
      <c r="G225" s="368"/>
      <c r="H225" s="368"/>
      <c r="I225" s="368"/>
      <c r="J225" s="368"/>
      <c r="K225" s="368"/>
      <c r="L225" s="368"/>
      <c r="M225" s="370"/>
    </row>
    <row r="226" spans="1:13" x14ac:dyDescent="0.2">
      <c r="A226" s="906" t="s">
        <v>667</v>
      </c>
      <c r="B226" s="907"/>
      <c r="C226" s="907"/>
      <c r="D226" s="908">
        <f t="shared" si="28"/>
        <v>0</v>
      </c>
      <c r="E226" s="909" t="e">
        <f>SUM(E206:E225)</f>
        <v>#DIV/0!</v>
      </c>
      <c r="F226" s="908">
        <f>SUM(F206:F225)</f>
        <v>0</v>
      </c>
      <c r="G226" s="908">
        <f t="shared" ref="G226:M226" si="30">SUM(G206:G225)</f>
        <v>0</v>
      </c>
      <c r="H226" s="908">
        <f t="shared" si="30"/>
        <v>0</v>
      </c>
      <c r="I226" s="908">
        <f t="shared" si="30"/>
        <v>0</v>
      </c>
      <c r="J226" s="908">
        <f t="shared" si="30"/>
        <v>0</v>
      </c>
      <c r="K226" s="908">
        <f t="shared" si="30"/>
        <v>0</v>
      </c>
      <c r="L226" s="908">
        <f t="shared" si="30"/>
        <v>0</v>
      </c>
      <c r="M226" s="910">
        <f t="shared" si="30"/>
        <v>0</v>
      </c>
    </row>
    <row r="227" spans="1:13" x14ac:dyDescent="0.2">
      <c r="A227" s="1473" t="s">
        <v>668</v>
      </c>
      <c r="B227" s="1474">
        <f>+B184</f>
        <v>0</v>
      </c>
      <c r="C227" s="1474"/>
      <c r="D227" s="1475">
        <f t="shared" si="28"/>
        <v>0</v>
      </c>
      <c r="E227" s="1476"/>
      <c r="F227" s="1868"/>
      <c r="G227" s="1477"/>
      <c r="H227" s="1477"/>
      <c r="I227" s="1477"/>
      <c r="J227" s="1477"/>
      <c r="K227" s="1477"/>
      <c r="L227" s="1477"/>
      <c r="M227" s="1478"/>
    </row>
    <row r="228" spans="1:13" ht="16" thickBot="1" x14ac:dyDescent="0.25">
      <c r="A228" s="371"/>
      <c r="B228" s="372"/>
      <c r="C228" s="372"/>
      <c r="D228" s="373" t="e">
        <f>D226/D227</f>
        <v>#DIV/0!</v>
      </c>
      <c r="E228" s="374"/>
      <c r="F228" s="375" t="e">
        <f>F226/F227</f>
        <v>#DIV/0!</v>
      </c>
      <c r="G228" s="375" t="e">
        <f t="shared" ref="G228:M228" si="31">G226/G227</f>
        <v>#DIV/0!</v>
      </c>
      <c r="H228" s="375" t="e">
        <f t="shared" si="31"/>
        <v>#DIV/0!</v>
      </c>
      <c r="I228" s="375" t="e">
        <f t="shared" si="31"/>
        <v>#DIV/0!</v>
      </c>
      <c r="J228" s="375" t="e">
        <f t="shared" si="31"/>
        <v>#DIV/0!</v>
      </c>
      <c r="K228" s="375" t="e">
        <f t="shared" si="31"/>
        <v>#DIV/0!</v>
      </c>
      <c r="L228" s="375" t="e">
        <f t="shared" si="31"/>
        <v>#DIV/0!</v>
      </c>
      <c r="M228" s="376" t="e">
        <f t="shared" si="31"/>
        <v>#DIV/0!</v>
      </c>
    </row>
    <row r="230" spans="1:13" ht="16" thickBot="1" x14ac:dyDescent="0.25">
      <c r="A230" t="s">
        <v>508</v>
      </c>
    </row>
    <row r="231" spans="1:13" x14ac:dyDescent="0.2">
      <c r="A231" s="363"/>
      <c r="B231" s="905"/>
      <c r="C231" s="905"/>
      <c r="D231" s="905" t="s">
        <v>585</v>
      </c>
      <c r="E231" s="905"/>
      <c r="F231" s="1865" t="s">
        <v>1547</v>
      </c>
      <c r="G231" s="905"/>
      <c r="H231" s="905"/>
      <c r="I231" s="905"/>
      <c r="J231" s="905"/>
      <c r="K231" s="905"/>
      <c r="L231" s="905"/>
      <c r="M231" s="1294"/>
    </row>
    <row r="232" spans="1:13" ht="16" thickBot="1" x14ac:dyDescent="0.25">
      <c r="A232" s="364" t="s">
        <v>659</v>
      </c>
      <c r="B232" s="365" t="s">
        <v>660</v>
      </c>
      <c r="C232" s="365"/>
      <c r="D232" s="365" t="s">
        <v>661</v>
      </c>
      <c r="E232" s="365" t="s">
        <v>461</v>
      </c>
      <c r="F232" s="1866" t="s">
        <v>118</v>
      </c>
      <c r="G232" s="365" t="s">
        <v>662</v>
      </c>
      <c r="H232" s="365" t="s">
        <v>663</v>
      </c>
      <c r="I232" s="365" t="s">
        <v>664</v>
      </c>
      <c r="J232" s="365" t="s">
        <v>665</v>
      </c>
      <c r="K232" s="365" t="s">
        <v>666</v>
      </c>
      <c r="L232" s="365" t="s">
        <v>469</v>
      </c>
      <c r="M232" s="1339" t="s">
        <v>470</v>
      </c>
    </row>
    <row r="233" spans="1:13" x14ac:dyDescent="0.2">
      <c r="A233" s="366"/>
      <c r="B233" s="367"/>
      <c r="C233" s="367"/>
      <c r="D233" s="368">
        <f t="shared" ref="D233:D254" si="32">SUM(G233:M233)</f>
        <v>0</v>
      </c>
      <c r="E233" s="369" t="e">
        <f>D233/D$29</f>
        <v>#DIV/0!</v>
      </c>
      <c r="F233" s="1867"/>
      <c r="G233" s="368"/>
      <c r="H233" s="368"/>
      <c r="I233" s="368"/>
      <c r="J233" s="368"/>
      <c r="K233" s="368"/>
      <c r="L233" s="368"/>
      <c r="M233" s="370"/>
    </row>
    <row r="234" spans="1:13" x14ac:dyDescent="0.2">
      <c r="A234" s="366"/>
      <c r="B234" s="367"/>
      <c r="C234" s="367"/>
      <c r="D234" s="368">
        <f t="shared" si="32"/>
        <v>0</v>
      </c>
      <c r="E234" s="369" t="e">
        <f t="shared" ref="E234:E252" si="33">D234/D$29</f>
        <v>#DIV/0!</v>
      </c>
      <c r="F234" s="1867"/>
      <c r="G234" s="368"/>
      <c r="H234" s="368"/>
      <c r="I234" s="368"/>
      <c r="J234" s="368"/>
      <c r="K234" s="368"/>
      <c r="L234" s="368"/>
      <c r="M234" s="370"/>
    </row>
    <row r="235" spans="1:13" x14ac:dyDescent="0.2">
      <c r="A235" s="366"/>
      <c r="B235" s="367"/>
      <c r="C235" s="367"/>
      <c r="D235" s="368">
        <f t="shared" si="32"/>
        <v>0</v>
      </c>
      <c r="E235" s="369" t="e">
        <f t="shared" si="33"/>
        <v>#DIV/0!</v>
      </c>
      <c r="F235" s="1867"/>
      <c r="G235" s="368"/>
      <c r="H235" s="368"/>
      <c r="I235" s="368"/>
      <c r="J235" s="368"/>
      <c r="K235" s="368"/>
      <c r="L235" s="368"/>
      <c r="M235" s="370"/>
    </row>
    <row r="236" spans="1:13" x14ac:dyDescent="0.2">
      <c r="A236" s="366"/>
      <c r="B236" s="367"/>
      <c r="C236" s="367"/>
      <c r="D236" s="368">
        <f t="shared" si="32"/>
        <v>0</v>
      </c>
      <c r="E236" s="369" t="e">
        <f t="shared" si="33"/>
        <v>#DIV/0!</v>
      </c>
      <c r="F236" s="1867"/>
      <c r="G236" s="368"/>
      <c r="H236" s="368"/>
      <c r="I236" s="368"/>
      <c r="J236" s="368"/>
      <c r="K236" s="368"/>
      <c r="L236" s="368"/>
      <c r="M236" s="370"/>
    </row>
    <row r="237" spans="1:13" x14ac:dyDescent="0.2">
      <c r="A237" s="366"/>
      <c r="B237" s="367"/>
      <c r="C237" s="367"/>
      <c r="D237" s="368">
        <f t="shared" si="32"/>
        <v>0</v>
      </c>
      <c r="E237" s="369" t="e">
        <f t="shared" si="33"/>
        <v>#DIV/0!</v>
      </c>
      <c r="F237" s="1867"/>
      <c r="G237" s="368"/>
      <c r="H237" s="368"/>
      <c r="I237" s="368"/>
      <c r="J237" s="368"/>
      <c r="K237" s="368"/>
      <c r="L237" s="368"/>
      <c r="M237" s="370"/>
    </row>
    <row r="238" spans="1:13" x14ac:dyDescent="0.2">
      <c r="A238" s="366"/>
      <c r="B238" s="367"/>
      <c r="C238" s="367"/>
      <c r="D238" s="368">
        <f t="shared" si="32"/>
        <v>0</v>
      </c>
      <c r="E238" s="369" t="e">
        <f t="shared" si="33"/>
        <v>#DIV/0!</v>
      </c>
      <c r="F238" s="1867"/>
      <c r="G238" s="368"/>
      <c r="H238" s="368"/>
      <c r="I238" s="368"/>
      <c r="J238" s="368"/>
      <c r="K238" s="368"/>
      <c r="L238" s="368"/>
      <c r="M238" s="370"/>
    </row>
    <row r="239" spans="1:13" x14ac:dyDescent="0.2">
      <c r="A239" s="366"/>
      <c r="B239" s="367"/>
      <c r="C239" s="367"/>
      <c r="D239" s="368">
        <f t="shared" si="32"/>
        <v>0</v>
      </c>
      <c r="E239" s="369" t="e">
        <f t="shared" si="33"/>
        <v>#DIV/0!</v>
      </c>
      <c r="F239" s="1867"/>
      <c r="G239" s="368"/>
      <c r="H239" s="368"/>
      <c r="I239" s="368"/>
      <c r="J239" s="368"/>
      <c r="K239" s="368"/>
      <c r="L239" s="368"/>
      <c r="M239" s="370"/>
    </row>
    <row r="240" spans="1:13" x14ac:dyDescent="0.2">
      <c r="A240" s="366"/>
      <c r="B240" s="367"/>
      <c r="C240" s="367"/>
      <c r="D240" s="368">
        <f t="shared" si="32"/>
        <v>0</v>
      </c>
      <c r="E240" s="369" t="e">
        <f t="shared" si="33"/>
        <v>#DIV/0!</v>
      </c>
      <c r="F240" s="1867"/>
      <c r="G240" s="368"/>
      <c r="H240" s="368"/>
      <c r="I240" s="368"/>
      <c r="J240" s="368"/>
      <c r="K240" s="368"/>
      <c r="L240" s="368"/>
      <c r="M240" s="370"/>
    </row>
    <row r="241" spans="1:13" x14ac:dyDescent="0.2">
      <c r="A241" s="366"/>
      <c r="B241" s="367"/>
      <c r="C241" s="367"/>
      <c r="D241" s="368">
        <f t="shared" si="32"/>
        <v>0</v>
      </c>
      <c r="E241" s="369" t="e">
        <f t="shared" si="33"/>
        <v>#DIV/0!</v>
      </c>
      <c r="F241" s="1867"/>
      <c r="G241" s="368"/>
      <c r="H241" s="368"/>
      <c r="I241" s="368"/>
      <c r="J241" s="368"/>
      <c r="K241" s="368"/>
      <c r="L241" s="368"/>
      <c r="M241" s="370"/>
    </row>
    <row r="242" spans="1:13" x14ac:dyDescent="0.2">
      <c r="A242" s="366"/>
      <c r="B242" s="367"/>
      <c r="C242" s="367"/>
      <c r="D242" s="368">
        <f t="shared" si="32"/>
        <v>0</v>
      </c>
      <c r="E242" s="369" t="e">
        <f t="shared" si="33"/>
        <v>#DIV/0!</v>
      </c>
      <c r="F242" s="1867"/>
      <c r="G242" s="368"/>
      <c r="H242" s="368"/>
      <c r="I242" s="368"/>
      <c r="J242" s="368"/>
      <c r="K242" s="368"/>
      <c r="L242" s="368"/>
      <c r="M242" s="370"/>
    </row>
    <row r="243" spans="1:13" x14ac:dyDescent="0.2">
      <c r="A243" s="366"/>
      <c r="B243" s="367"/>
      <c r="C243" s="367"/>
      <c r="D243" s="368">
        <f t="shared" si="32"/>
        <v>0</v>
      </c>
      <c r="E243" s="369" t="e">
        <f t="shared" si="33"/>
        <v>#DIV/0!</v>
      </c>
      <c r="F243" s="1867"/>
      <c r="G243" s="368"/>
      <c r="H243" s="368"/>
      <c r="I243" s="368"/>
      <c r="J243" s="368"/>
      <c r="K243" s="368"/>
      <c r="L243" s="368"/>
      <c r="M243" s="370"/>
    </row>
    <row r="244" spans="1:13" x14ac:dyDescent="0.2">
      <c r="A244" s="366"/>
      <c r="B244" s="367"/>
      <c r="C244" s="367"/>
      <c r="D244" s="368">
        <f t="shared" si="32"/>
        <v>0</v>
      </c>
      <c r="E244" s="369" t="e">
        <f t="shared" si="33"/>
        <v>#DIV/0!</v>
      </c>
      <c r="F244" s="1867"/>
      <c r="G244" s="368"/>
      <c r="H244" s="368"/>
      <c r="I244" s="368"/>
      <c r="J244" s="368"/>
      <c r="K244" s="368"/>
      <c r="L244" s="368"/>
      <c r="M244" s="370"/>
    </row>
    <row r="245" spans="1:13" x14ac:dyDescent="0.2">
      <c r="A245" s="366"/>
      <c r="B245" s="367"/>
      <c r="C245" s="367"/>
      <c r="D245" s="368">
        <f t="shared" si="32"/>
        <v>0</v>
      </c>
      <c r="E245" s="369" t="e">
        <f t="shared" si="33"/>
        <v>#DIV/0!</v>
      </c>
      <c r="F245" s="1867"/>
      <c r="G245" s="368"/>
      <c r="H245" s="368"/>
      <c r="I245" s="368"/>
      <c r="J245" s="368"/>
      <c r="K245" s="368"/>
      <c r="L245" s="368"/>
      <c r="M245" s="370"/>
    </row>
    <row r="246" spans="1:13" x14ac:dyDescent="0.2">
      <c r="A246" s="366"/>
      <c r="B246" s="367"/>
      <c r="C246" s="367"/>
      <c r="D246" s="368">
        <f t="shared" si="32"/>
        <v>0</v>
      </c>
      <c r="E246" s="369" t="e">
        <f t="shared" si="33"/>
        <v>#DIV/0!</v>
      </c>
      <c r="F246" s="1867"/>
      <c r="G246" s="368"/>
      <c r="H246" s="368"/>
      <c r="I246" s="368"/>
      <c r="J246" s="368"/>
      <c r="K246" s="368"/>
      <c r="L246" s="368"/>
      <c r="M246" s="370"/>
    </row>
    <row r="247" spans="1:13" x14ac:dyDescent="0.2">
      <c r="A247" s="366"/>
      <c r="B247" s="367"/>
      <c r="C247" s="367"/>
      <c r="D247" s="368">
        <f t="shared" si="32"/>
        <v>0</v>
      </c>
      <c r="E247" s="369" t="e">
        <f t="shared" si="33"/>
        <v>#DIV/0!</v>
      </c>
      <c r="F247" s="1867"/>
      <c r="G247" s="368"/>
      <c r="H247" s="368"/>
      <c r="I247" s="368"/>
      <c r="J247" s="368"/>
      <c r="K247" s="368"/>
      <c r="L247" s="368"/>
      <c r="M247" s="370"/>
    </row>
    <row r="248" spans="1:13" x14ac:dyDescent="0.2">
      <c r="A248" s="366"/>
      <c r="B248" s="367"/>
      <c r="C248" s="367"/>
      <c r="D248" s="368">
        <f t="shared" si="32"/>
        <v>0</v>
      </c>
      <c r="E248" s="369" t="e">
        <f t="shared" si="33"/>
        <v>#DIV/0!</v>
      </c>
      <c r="F248" s="1867"/>
      <c r="G248" s="368"/>
      <c r="H248" s="368"/>
      <c r="I248" s="368"/>
      <c r="J248" s="368"/>
      <c r="K248" s="368"/>
      <c r="L248" s="368"/>
      <c r="M248" s="370"/>
    </row>
    <row r="249" spans="1:13" x14ac:dyDescent="0.2">
      <c r="A249" s="366"/>
      <c r="B249" s="367"/>
      <c r="C249" s="367"/>
      <c r="D249" s="368">
        <f t="shared" si="32"/>
        <v>0</v>
      </c>
      <c r="E249" s="369" t="e">
        <f t="shared" si="33"/>
        <v>#DIV/0!</v>
      </c>
      <c r="F249" s="1867"/>
      <c r="G249" s="368"/>
      <c r="H249" s="368"/>
      <c r="I249" s="368"/>
      <c r="J249" s="368"/>
      <c r="K249" s="368"/>
      <c r="L249" s="368"/>
      <c r="M249" s="370"/>
    </row>
    <row r="250" spans="1:13" x14ac:dyDescent="0.2">
      <c r="A250" s="366"/>
      <c r="B250" s="367"/>
      <c r="C250" s="367"/>
      <c r="D250" s="368">
        <f t="shared" si="32"/>
        <v>0</v>
      </c>
      <c r="E250" s="369" t="e">
        <f t="shared" si="33"/>
        <v>#DIV/0!</v>
      </c>
      <c r="F250" s="1867"/>
      <c r="G250" s="368"/>
      <c r="H250" s="368"/>
      <c r="I250" s="368"/>
      <c r="J250" s="368"/>
      <c r="K250" s="368"/>
      <c r="L250" s="368"/>
      <c r="M250" s="370"/>
    </row>
    <row r="251" spans="1:13" x14ac:dyDescent="0.2">
      <c r="A251" s="366"/>
      <c r="B251" s="367"/>
      <c r="C251" s="367"/>
      <c r="D251" s="368">
        <f t="shared" si="32"/>
        <v>0</v>
      </c>
      <c r="E251" s="369" t="e">
        <f t="shared" si="33"/>
        <v>#DIV/0!</v>
      </c>
      <c r="F251" s="1867"/>
      <c r="G251" s="368"/>
      <c r="H251" s="368"/>
      <c r="I251" s="368"/>
      <c r="J251" s="368"/>
      <c r="K251" s="368"/>
      <c r="L251" s="368"/>
      <c r="M251" s="370"/>
    </row>
    <row r="252" spans="1:13" ht="16" thickBot="1" x14ac:dyDescent="0.25">
      <c r="A252" s="366"/>
      <c r="B252" s="367"/>
      <c r="C252" s="367"/>
      <c r="D252" s="368">
        <f t="shared" si="32"/>
        <v>0</v>
      </c>
      <c r="E252" s="369" t="e">
        <f t="shared" si="33"/>
        <v>#DIV/0!</v>
      </c>
      <c r="F252" s="1867"/>
      <c r="G252" s="368"/>
      <c r="H252" s="368"/>
      <c r="I252" s="368"/>
      <c r="J252" s="368"/>
      <c r="K252" s="368"/>
      <c r="L252" s="368"/>
      <c r="M252" s="370"/>
    </row>
    <row r="253" spans="1:13" x14ac:dyDescent="0.2">
      <c r="A253" s="906" t="s">
        <v>667</v>
      </c>
      <c r="B253" s="907"/>
      <c r="C253" s="907"/>
      <c r="D253" s="908">
        <f t="shared" si="32"/>
        <v>0</v>
      </c>
      <c r="E253" s="909" t="e">
        <f>SUM(E233:E252)</f>
        <v>#DIV/0!</v>
      </c>
      <c r="F253" s="908">
        <f>SUM(F233:F252)</f>
        <v>0</v>
      </c>
      <c r="G253" s="908">
        <f t="shared" ref="G253:M253" si="34">SUM(G233:G252)</f>
        <v>0</v>
      </c>
      <c r="H253" s="908">
        <f t="shared" si="34"/>
        <v>0</v>
      </c>
      <c r="I253" s="908">
        <f t="shared" si="34"/>
        <v>0</v>
      </c>
      <c r="J253" s="908">
        <f t="shared" si="34"/>
        <v>0</v>
      </c>
      <c r="K253" s="908">
        <f t="shared" si="34"/>
        <v>0</v>
      </c>
      <c r="L253" s="908">
        <f t="shared" si="34"/>
        <v>0</v>
      </c>
      <c r="M253" s="910">
        <f t="shared" si="34"/>
        <v>0</v>
      </c>
    </row>
    <row r="254" spans="1:13" x14ac:dyDescent="0.2">
      <c r="A254" s="1473" t="s">
        <v>668</v>
      </c>
      <c r="B254" s="1474">
        <f>+B227</f>
        <v>0</v>
      </c>
      <c r="C254" s="1474"/>
      <c r="D254" s="1475">
        <f t="shared" si="32"/>
        <v>0</v>
      </c>
      <c r="E254" s="1476"/>
      <c r="F254" s="1868"/>
      <c r="G254" s="1477"/>
      <c r="H254" s="1477"/>
      <c r="I254" s="1477"/>
      <c r="J254" s="1477"/>
      <c r="K254" s="1477"/>
      <c r="L254" s="1477"/>
      <c r="M254" s="1478"/>
    </row>
    <row r="255" spans="1:13" ht="16" thickBot="1" x14ac:dyDescent="0.25">
      <c r="A255" s="371"/>
      <c r="B255" s="372"/>
      <c r="C255" s="372"/>
      <c r="D255" s="373" t="e">
        <f>D253/D254</f>
        <v>#DIV/0!</v>
      </c>
      <c r="E255" s="374"/>
      <c r="F255" s="375" t="e">
        <f>F253/F254</f>
        <v>#DIV/0!</v>
      </c>
      <c r="G255" s="375" t="e">
        <f t="shared" ref="G255:M255" si="35">G253/G254</f>
        <v>#DIV/0!</v>
      </c>
      <c r="H255" s="375" t="e">
        <f t="shared" si="35"/>
        <v>#DIV/0!</v>
      </c>
      <c r="I255" s="375" t="e">
        <f t="shared" si="35"/>
        <v>#DIV/0!</v>
      </c>
      <c r="J255" s="375" t="e">
        <f t="shared" si="35"/>
        <v>#DIV/0!</v>
      </c>
      <c r="K255" s="375" t="e">
        <f t="shared" si="35"/>
        <v>#DIV/0!</v>
      </c>
      <c r="L255" s="375" t="e">
        <f t="shared" si="35"/>
        <v>#DIV/0!</v>
      </c>
      <c r="M255" s="376" t="e">
        <f t="shared" si="35"/>
        <v>#DIV/0!</v>
      </c>
    </row>
    <row r="257" spans="1:13" ht="16" thickBot="1" x14ac:dyDescent="0.25">
      <c r="A257" t="s">
        <v>509</v>
      </c>
    </row>
    <row r="258" spans="1:13" x14ac:dyDescent="0.2">
      <c r="A258" s="363"/>
      <c r="B258" s="905"/>
      <c r="C258" s="905"/>
      <c r="D258" s="905" t="s">
        <v>585</v>
      </c>
      <c r="E258" s="905"/>
      <c r="F258" s="1865" t="s">
        <v>1547</v>
      </c>
      <c r="G258" s="905"/>
      <c r="H258" s="905"/>
      <c r="I258" s="905"/>
      <c r="J258" s="905"/>
      <c r="K258" s="905"/>
      <c r="L258" s="905"/>
      <c r="M258" s="1294"/>
    </row>
    <row r="259" spans="1:13" ht="16" thickBot="1" x14ac:dyDescent="0.25">
      <c r="A259" s="364" t="s">
        <v>659</v>
      </c>
      <c r="B259" s="365" t="s">
        <v>660</v>
      </c>
      <c r="C259" s="365"/>
      <c r="D259" s="365" t="s">
        <v>661</v>
      </c>
      <c r="E259" s="365" t="s">
        <v>461</v>
      </c>
      <c r="F259" s="1866" t="s">
        <v>118</v>
      </c>
      <c r="G259" s="365" t="s">
        <v>662</v>
      </c>
      <c r="H259" s="365" t="s">
        <v>663</v>
      </c>
      <c r="I259" s="365" t="s">
        <v>664</v>
      </c>
      <c r="J259" s="365" t="s">
        <v>665</v>
      </c>
      <c r="K259" s="365" t="s">
        <v>666</v>
      </c>
      <c r="L259" s="365" t="s">
        <v>469</v>
      </c>
      <c r="M259" s="1339" t="s">
        <v>470</v>
      </c>
    </row>
    <row r="260" spans="1:13" x14ac:dyDescent="0.2">
      <c r="A260" s="366"/>
      <c r="B260" s="367"/>
      <c r="C260" s="367"/>
      <c r="D260" s="368">
        <f t="shared" ref="D260:D281" si="36">SUM(G260:M260)</f>
        <v>0</v>
      </c>
      <c r="E260" s="369" t="e">
        <f>D260/D$29</f>
        <v>#DIV/0!</v>
      </c>
      <c r="F260" s="1867"/>
      <c r="G260" s="368"/>
      <c r="H260" s="368"/>
      <c r="I260" s="368"/>
      <c r="J260" s="368"/>
      <c r="K260" s="368"/>
      <c r="L260" s="368"/>
      <c r="M260" s="370"/>
    </row>
    <row r="261" spans="1:13" x14ac:dyDescent="0.2">
      <c r="A261" s="366"/>
      <c r="B261" s="367"/>
      <c r="C261" s="367"/>
      <c r="D261" s="368">
        <f t="shared" si="36"/>
        <v>0</v>
      </c>
      <c r="E261" s="369" t="e">
        <f t="shared" ref="E261:E279" si="37">D261/D$29</f>
        <v>#DIV/0!</v>
      </c>
      <c r="F261" s="1867"/>
      <c r="G261" s="368"/>
      <c r="H261" s="368"/>
      <c r="I261" s="368"/>
      <c r="J261" s="368"/>
      <c r="K261" s="368"/>
      <c r="L261" s="368"/>
      <c r="M261" s="370"/>
    </row>
    <row r="262" spans="1:13" x14ac:dyDescent="0.2">
      <c r="A262" s="366"/>
      <c r="B262" s="367"/>
      <c r="C262" s="367"/>
      <c r="D262" s="368">
        <f t="shared" si="36"/>
        <v>0</v>
      </c>
      <c r="E262" s="369" t="e">
        <f t="shared" si="37"/>
        <v>#DIV/0!</v>
      </c>
      <c r="F262" s="1867"/>
      <c r="G262" s="368"/>
      <c r="H262" s="368"/>
      <c r="I262" s="368"/>
      <c r="J262" s="368"/>
      <c r="K262" s="368"/>
      <c r="L262" s="368"/>
      <c r="M262" s="370"/>
    </row>
    <row r="263" spans="1:13" x14ac:dyDescent="0.2">
      <c r="A263" s="366"/>
      <c r="B263" s="367"/>
      <c r="C263" s="367"/>
      <c r="D263" s="368">
        <f t="shared" si="36"/>
        <v>0</v>
      </c>
      <c r="E263" s="369" t="e">
        <f t="shared" si="37"/>
        <v>#DIV/0!</v>
      </c>
      <c r="F263" s="1867"/>
      <c r="G263" s="368"/>
      <c r="H263" s="368"/>
      <c r="I263" s="368"/>
      <c r="J263" s="368"/>
      <c r="K263" s="368"/>
      <c r="L263" s="368"/>
      <c r="M263" s="370"/>
    </row>
    <row r="264" spans="1:13" x14ac:dyDescent="0.2">
      <c r="A264" s="366"/>
      <c r="B264" s="367"/>
      <c r="C264" s="367"/>
      <c r="D264" s="368">
        <f t="shared" si="36"/>
        <v>0</v>
      </c>
      <c r="E264" s="369" t="e">
        <f t="shared" si="37"/>
        <v>#DIV/0!</v>
      </c>
      <c r="F264" s="1867"/>
      <c r="G264" s="368"/>
      <c r="H264" s="368"/>
      <c r="I264" s="368"/>
      <c r="J264" s="368"/>
      <c r="K264" s="368"/>
      <c r="L264" s="368"/>
      <c r="M264" s="370"/>
    </row>
    <row r="265" spans="1:13" x14ac:dyDescent="0.2">
      <c r="A265" s="366"/>
      <c r="B265" s="367"/>
      <c r="C265" s="367"/>
      <c r="D265" s="368">
        <f t="shared" si="36"/>
        <v>0</v>
      </c>
      <c r="E265" s="369" t="e">
        <f t="shared" si="37"/>
        <v>#DIV/0!</v>
      </c>
      <c r="F265" s="1867"/>
      <c r="G265" s="368"/>
      <c r="H265" s="368"/>
      <c r="I265" s="368"/>
      <c r="J265" s="368"/>
      <c r="K265" s="368"/>
      <c r="L265" s="368"/>
      <c r="M265" s="370"/>
    </row>
    <row r="266" spans="1:13" x14ac:dyDescent="0.2">
      <c r="A266" s="366"/>
      <c r="B266" s="367"/>
      <c r="C266" s="367"/>
      <c r="D266" s="368">
        <f t="shared" si="36"/>
        <v>0</v>
      </c>
      <c r="E266" s="369" t="e">
        <f t="shared" si="37"/>
        <v>#DIV/0!</v>
      </c>
      <c r="F266" s="1867"/>
      <c r="G266" s="368"/>
      <c r="H266" s="368"/>
      <c r="I266" s="368"/>
      <c r="J266" s="368"/>
      <c r="K266" s="368"/>
      <c r="L266" s="368"/>
      <c r="M266" s="370"/>
    </row>
    <row r="267" spans="1:13" x14ac:dyDescent="0.2">
      <c r="A267" s="366"/>
      <c r="B267" s="367"/>
      <c r="C267" s="367"/>
      <c r="D267" s="368">
        <f t="shared" si="36"/>
        <v>0</v>
      </c>
      <c r="E267" s="369" t="e">
        <f t="shared" si="37"/>
        <v>#DIV/0!</v>
      </c>
      <c r="F267" s="1867"/>
      <c r="G267" s="368"/>
      <c r="H267" s="368"/>
      <c r="I267" s="368"/>
      <c r="J267" s="368"/>
      <c r="K267" s="368"/>
      <c r="L267" s="368"/>
      <c r="M267" s="370"/>
    </row>
    <row r="268" spans="1:13" x14ac:dyDescent="0.2">
      <c r="A268" s="366"/>
      <c r="B268" s="367"/>
      <c r="C268" s="367"/>
      <c r="D268" s="368">
        <f t="shared" si="36"/>
        <v>0</v>
      </c>
      <c r="E268" s="369" t="e">
        <f t="shared" si="37"/>
        <v>#DIV/0!</v>
      </c>
      <c r="F268" s="1867"/>
      <c r="G268" s="368"/>
      <c r="H268" s="368"/>
      <c r="I268" s="368"/>
      <c r="J268" s="368"/>
      <c r="K268" s="368"/>
      <c r="L268" s="368"/>
      <c r="M268" s="370"/>
    </row>
    <row r="269" spans="1:13" x14ac:dyDescent="0.2">
      <c r="A269" s="366"/>
      <c r="B269" s="367"/>
      <c r="C269" s="367"/>
      <c r="D269" s="368">
        <f t="shared" si="36"/>
        <v>0</v>
      </c>
      <c r="E269" s="369" t="e">
        <f t="shared" si="37"/>
        <v>#DIV/0!</v>
      </c>
      <c r="F269" s="1867"/>
      <c r="G269" s="368"/>
      <c r="H269" s="368"/>
      <c r="I269" s="368"/>
      <c r="J269" s="368"/>
      <c r="K269" s="368"/>
      <c r="L269" s="368"/>
      <c r="M269" s="370"/>
    </row>
    <row r="270" spans="1:13" x14ac:dyDescent="0.2">
      <c r="A270" s="366"/>
      <c r="B270" s="367"/>
      <c r="C270" s="367"/>
      <c r="D270" s="368">
        <f t="shared" si="36"/>
        <v>0</v>
      </c>
      <c r="E270" s="369" t="e">
        <f t="shared" si="37"/>
        <v>#DIV/0!</v>
      </c>
      <c r="F270" s="1867"/>
      <c r="G270" s="368"/>
      <c r="H270" s="368"/>
      <c r="I270" s="368"/>
      <c r="J270" s="368"/>
      <c r="K270" s="368"/>
      <c r="L270" s="368"/>
      <c r="M270" s="370"/>
    </row>
    <row r="271" spans="1:13" x14ac:dyDescent="0.2">
      <c r="A271" s="366"/>
      <c r="B271" s="367"/>
      <c r="C271" s="367"/>
      <c r="D271" s="368">
        <f t="shared" si="36"/>
        <v>0</v>
      </c>
      <c r="E271" s="369" t="e">
        <f t="shared" si="37"/>
        <v>#DIV/0!</v>
      </c>
      <c r="F271" s="1867"/>
      <c r="G271" s="368"/>
      <c r="H271" s="368"/>
      <c r="I271" s="368"/>
      <c r="J271" s="368"/>
      <c r="K271" s="368"/>
      <c r="L271" s="368"/>
      <c r="M271" s="370"/>
    </row>
    <row r="272" spans="1:13" x14ac:dyDescent="0.2">
      <c r="A272" s="366"/>
      <c r="B272" s="367"/>
      <c r="C272" s="367"/>
      <c r="D272" s="368">
        <f t="shared" si="36"/>
        <v>0</v>
      </c>
      <c r="E272" s="369" t="e">
        <f t="shared" si="37"/>
        <v>#DIV/0!</v>
      </c>
      <c r="F272" s="1867"/>
      <c r="G272" s="368"/>
      <c r="H272" s="368"/>
      <c r="I272" s="368"/>
      <c r="J272" s="368"/>
      <c r="K272" s="368"/>
      <c r="L272" s="368"/>
      <c r="M272" s="370"/>
    </row>
    <row r="273" spans="1:13" x14ac:dyDescent="0.2">
      <c r="A273" s="366"/>
      <c r="B273" s="367"/>
      <c r="C273" s="367"/>
      <c r="D273" s="368">
        <f t="shared" si="36"/>
        <v>0</v>
      </c>
      <c r="E273" s="369" t="e">
        <f t="shared" si="37"/>
        <v>#DIV/0!</v>
      </c>
      <c r="F273" s="1867"/>
      <c r="G273" s="368"/>
      <c r="H273" s="368"/>
      <c r="I273" s="368"/>
      <c r="J273" s="368"/>
      <c r="K273" s="368"/>
      <c r="L273" s="368"/>
      <c r="M273" s="370"/>
    </row>
    <row r="274" spans="1:13" x14ac:dyDescent="0.2">
      <c r="A274" s="366"/>
      <c r="B274" s="367"/>
      <c r="C274" s="367"/>
      <c r="D274" s="368">
        <f t="shared" si="36"/>
        <v>0</v>
      </c>
      <c r="E274" s="369" t="e">
        <f t="shared" si="37"/>
        <v>#DIV/0!</v>
      </c>
      <c r="F274" s="1867"/>
      <c r="G274" s="368"/>
      <c r="H274" s="368"/>
      <c r="I274" s="368"/>
      <c r="J274" s="368"/>
      <c r="K274" s="368"/>
      <c r="L274" s="368"/>
      <c r="M274" s="370"/>
    </row>
    <row r="275" spans="1:13" x14ac:dyDescent="0.2">
      <c r="A275" s="366"/>
      <c r="B275" s="367"/>
      <c r="C275" s="367"/>
      <c r="D275" s="368">
        <f t="shared" si="36"/>
        <v>0</v>
      </c>
      <c r="E275" s="369" t="e">
        <f t="shared" si="37"/>
        <v>#DIV/0!</v>
      </c>
      <c r="F275" s="1867"/>
      <c r="G275" s="368"/>
      <c r="H275" s="368"/>
      <c r="I275" s="368"/>
      <c r="J275" s="368"/>
      <c r="K275" s="368"/>
      <c r="L275" s="368"/>
      <c r="M275" s="370"/>
    </row>
    <row r="276" spans="1:13" x14ac:dyDescent="0.2">
      <c r="A276" s="366"/>
      <c r="B276" s="367"/>
      <c r="C276" s="367"/>
      <c r="D276" s="368">
        <f t="shared" si="36"/>
        <v>0</v>
      </c>
      <c r="E276" s="369" t="e">
        <f t="shared" si="37"/>
        <v>#DIV/0!</v>
      </c>
      <c r="F276" s="1867"/>
      <c r="G276" s="368"/>
      <c r="H276" s="368"/>
      <c r="I276" s="368"/>
      <c r="J276" s="368"/>
      <c r="K276" s="368"/>
      <c r="L276" s="368"/>
      <c r="M276" s="370"/>
    </row>
    <row r="277" spans="1:13" x14ac:dyDescent="0.2">
      <c r="A277" s="366"/>
      <c r="B277" s="367"/>
      <c r="C277" s="367"/>
      <c r="D277" s="368">
        <f t="shared" si="36"/>
        <v>0</v>
      </c>
      <c r="E277" s="369" t="e">
        <f t="shared" si="37"/>
        <v>#DIV/0!</v>
      </c>
      <c r="F277" s="1867"/>
      <c r="G277" s="368"/>
      <c r="H277" s="368"/>
      <c r="I277" s="368"/>
      <c r="J277" s="368"/>
      <c r="K277" s="368"/>
      <c r="L277" s="368"/>
      <c r="M277" s="370"/>
    </row>
    <row r="278" spans="1:13" x14ac:dyDescent="0.2">
      <c r="A278" s="366"/>
      <c r="B278" s="367"/>
      <c r="C278" s="367"/>
      <c r="D278" s="368">
        <f t="shared" si="36"/>
        <v>0</v>
      </c>
      <c r="E278" s="369" t="e">
        <f t="shared" si="37"/>
        <v>#DIV/0!</v>
      </c>
      <c r="F278" s="1867"/>
      <c r="G278" s="368"/>
      <c r="H278" s="368"/>
      <c r="I278" s="368"/>
      <c r="J278" s="368"/>
      <c r="K278" s="368"/>
      <c r="L278" s="368"/>
      <c r="M278" s="370"/>
    </row>
    <row r="279" spans="1:13" ht="16" thickBot="1" x14ac:dyDescent="0.25">
      <c r="A279" s="366"/>
      <c r="B279" s="367"/>
      <c r="C279" s="367"/>
      <c r="D279" s="368">
        <f t="shared" si="36"/>
        <v>0</v>
      </c>
      <c r="E279" s="369" t="e">
        <f t="shared" si="37"/>
        <v>#DIV/0!</v>
      </c>
      <c r="F279" s="1867"/>
      <c r="G279" s="368"/>
      <c r="H279" s="368"/>
      <c r="I279" s="368"/>
      <c r="J279" s="368"/>
      <c r="K279" s="368"/>
      <c r="L279" s="368"/>
      <c r="M279" s="370"/>
    </row>
    <row r="280" spans="1:13" x14ac:dyDescent="0.2">
      <c r="A280" s="906" t="s">
        <v>667</v>
      </c>
      <c r="B280" s="907"/>
      <c r="C280" s="907"/>
      <c r="D280" s="908">
        <f t="shared" si="36"/>
        <v>0</v>
      </c>
      <c r="E280" s="909" t="e">
        <f>SUM(E260:E279)</f>
        <v>#DIV/0!</v>
      </c>
      <c r="F280" s="908">
        <f>SUM(F260:F279)</f>
        <v>0</v>
      </c>
      <c r="G280" s="908">
        <f t="shared" ref="G280:M280" si="38">SUM(G260:G279)</f>
        <v>0</v>
      </c>
      <c r="H280" s="908">
        <f t="shared" si="38"/>
        <v>0</v>
      </c>
      <c r="I280" s="908">
        <f t="shared" si="38"/>
        <v>0</v>
      </c>
      <c r="J280" s="908">
        <f t="shared" si="38"/>
        <v>0</v>
      </c>
      <c r="K280" s="908">
        <f t="shared" si="38"/>
        <v>0</v>
      </c>
      <c r="L280" s="908">
        <f t="shared" si="38"/>
        <v>0</v>
      </c>
      <c r="M280" s="910">
        <f t="shared" si="38"/>
        <v>0</v>
      </c>
    </row>
    <row r="281" spans="1:13" x14ac:dyDescent="0.2">
      <c r="A281" s="1473" t="s">
        <v>668</v>
      </c>
      <c r="B281" s="1474">
        <f>+B254</f>
        <v>0</v>
      </c>
      <c r="C281" s="1474"/>
      <c r="D281" s="1475">
        <f t="shared" si="36"/>
        <v>0</v>
      </c>
      <c r="E281" s="1476"/>
      <c r="F281" s="1868"/>
      <c r="G281" s="1477"/>
      <c r="H281" s="1477"/>
      <c r="I281" s="1477"/>
      <c r="J281" s="1477"/>
      <c r="K281" s="1477"/>
      <c r="L281" s="1477"/>
      <c r="M281" s="1478"/>
    </row>
    <row r="282" spans="1:13" ht="16" thickBot="1" x14ac:dyDescent="0.25">
      <c r="A282" s="371"/>
      <c r="B282" s="372"/>
      <c r="C282" s="372"/>
      <c r="D282" s="373" t="e">
        <f>D280/D281</f>
        <v>#DIV/0!</v>
      </c>
      <c r="E282" s="374"/>
      <c r="F282" s="375" t="e">
        <f>F280/F281</f>
        <v>#DIV/0!</v>
      </c>
      <c r="G282" s="375" t="e">
        <f t="shared" ref="G282:M282" si="39">G280/G281</f>
        <v>#DIV/0!</v>
      </c>
      <c r="H282" s="375" t="e">
        <f t="shared" si="39"/>
        <v>#DIV/0!</v>
      </c>
      <c r="I282" s="375" t="e">
        <f t="shared" si="39"/>
        <v>#DIV/0!</v>
      </c>
      <c r="J282" s="375" t="e">
        <f t="shared" si="39"/>
        <v>#DIV/0!</v>
      </c>
      <c r="K282" s="375" t="e">
        <f t="shared" si="39"/>
        <v>#DIV/0!</v>
      </c>
      <c r="L282" s="375" t="e">
        <f t="shared" si="39"/>
        <v>#DIV/0!</v>
      </c>
      <c r="M282" s="376" t="e">
        <f t="shared" si="39"/>
        <v>#DIV/0!</v>
      </c>
    </row>
    <row r="284" spans="1:13" ht="16" thickBot="1" x14ac:dyDescent="0.25">
      <c r="A284" t="s">
        <v>510</v>
      </c>
    </row>
    <row r="285" spans="1:13" x14ac:dyDescent="0.2">
      <c r="A285" s="363"/>
      <c r="B285" s="905"/>
      <c r="C285" s="905"/>
      <c r="D285" s="905" t="s">
        <v>585</v>
      </c>
      <c r="E285" s="905"/>
      <c r="F285" s="1865" t="s">
        <v>1547</v>
      </c>
      <c r="G285" s="905"/>
      <c r="H285" s="905"/>
      <c r="I285" s="905"/>
      <c r="J285" s="905"/>
      <c r="K285" s="905"/>
      <c r="L285" s="905"/>
      <c r="M285" s="1294"/>
    </row>
    <row r="286" spans="1:13" ht="16" thickBot="1" x14ac:dyDescent="0.25">
      <c r="A286" s="364" t="s">
        <v>659</v>
      </c>
      <c r="B286" s="365" t="s">
        <v>660</v>
      </c>
      <c r="C286" s="365"/>
      <c r="D286" s="365" t="s">
        <v>661</v>
      </c>
      <c r="E286" s="365" t="s">
        <v>461</v>
      </c>
      <c r="F286" s="1866" t="s">
        <v>118</v>
      </c>
      <c r="G286" s="365" t="s">
        <v>662</v>
      </c>
      <c r="H286" s="365" t="s">
        <v>663</v>
      </c>
      <c r="I286" s="365" t="s">
        <v>664</v>
      </c>
      <c r="J286" s="365" t="s">
        <v>665</v>
      </c>
      <c r="K286" s="365" t="s">
        <v>666</v>
      </c>
      <c r="L286" s="365" t="s">
        <v>469</v>
      </c>
      <c r="M286" s="1339" t="s">
        <v>470</v>
      </c>
    </row>
    <row r="287" spans="1:13" x14ac:dyDescent="0.2">
      <c r="A287" s="366"/>
      <c r="B287" s="367"/>
      <c r="C287" s="367"/>
      <c r="D287" s="368">
        <f t="shared" ref="D287:D308" si="40">SUM(G287:M287)</f>
        <v>0</v>
      </c>
      <c r="E287" s="369" t="e">
        <f>D287/D$29</f>
        <v>#DIV/0!</v>
      </c>
      <c r="F287" s="1867"/>
      <c r="G287" s="368"/>
      <c r="H287" s="368"/>
      <c r="I287" s="368"/>
      <c r="J287" s="368"/>
      <c r="K287" s="368"/>
      <c r="L287" s="368"/>
      <c r="M287" s="370"/>
    </row>
    <row r="288" spans="1:13" x14ac:dyDescent="0.2">
      <c r="A288" s="366"/>
      <c r="B288" s="367"/>
      <c r="C288" s="367"/>
      <c r="D288" s="368">
        <f t="shared" si="40"/>
        <v>0</v>
      </c>
      <c r="E288" s="369" t="e">
        <f t="shared" ref="E288:E306" si="41">D288/D$29</f>
        <v>#DIV/0!</v>
      </c>
      <c r="F288" s="1867"/>
      <c r="G288" s="368"/>
      <c r="H288" s="368"/>
      <c r="I288" s="368"/>
      <c r="J288" s="368"/>
      <c r="K288" s="368"/>
      <c r="L288" s="368"/>
      <c r="M288" s="370"/>
    </row>
    <row r="289" spans="1:13" x14ac:dyDescent="0.2">
      <c r="A289" s="366"/>
      <c r="B289" s="367"/>
      <c r="C289" s="367"/>
      <c r="D289" s="368">
        <f t="shared" si="40"/>
        <v>0</v>
      </c>
      <c r="E289" s="369" t="e">
        <f t="shared" si="41"/>
        <v>#DIV/0!</v>
      </c>
      <c r="F289" s="1867"/>
      <c r="G289" s="368"/>
      <c r="H289" s="368"/>
      <c r="I289" s="368"/>
      <c r="J289" s="368"/>
      <c r="K289" s="368"/>
      <c r="L289" s="368"/>
      <c r="M289" s="370"/>
    </row>
    <row r="290" spans="1:13" x14ac:dyDescent="0.2">
      <c r="A290" s="366"/>
      <c r="B290" s="367"/>
      <c r="C290" s="367"/>
      <c r="D290" s="368">
        <f t="shared" si="40"/>
        <v>0</v>
      </c>
      <c r="E290" s="369" t="e">
        <f t="shared" si="41"/>
        <v>#DIV/0!</v>
      </c>
      <c r="F290" s="1867"/>
      <c r="G290" s="368"/>
      <c r="H290" s="368"/>
      <c r="I290" s="368"/>
      <c r="J290" s="368"/>
      <c r="K290" s="368"/>
      <c r="L290" s="368"/>
      <c r="M290" s="370"/>
    </row>
    <row r="291" spans="1:13" x14ac:dyDescent="0.2">
      <c r="A291" s="366"/>
      <c r="B291" s="367"/>
      <c r="C291" s="367"/>
      <c r="D291" s="368">
        <f t="shared" si="40"/>
        <v>0</v>
      </c>
      <c r="E291" s="369" t="e">
        <f t="shared" si="41"/>
        <v>#DIV/0!</v>
      </c>
      <c r="F291" s="1867"/>
      <c r="G291" s="368"/>
      <c r="H291" s="368"/>
      <c r="I291" s="368"/>
      <c r="J291" s="368"/>
      <c r="K291" s="368"/>
      <c r="L291" s="368"/>
      <c r="M291" s="370"/>
    </row>
    <row r="292" spans="1:13" x14ac:dyDescent="0.2">
      <c r="A292" s="366"/>
      <c r="B292" s="367"/>
      <c r="C292" s="367"/>
      <c r="D292" s="368">
        <f t="shared" si="40"/>
        <v>0</v>
      </c>
      <c r="E292" s="369" t="e">
        <f t="shared" si="41"/>
        <v>#DIV/0!</v>
      </c>
      <c r="F292" s="1867"/>
      <c r="G292" s="368"/>
      <c r="H292" s="368"/>
      <c r="I292" s="368"/>
      <c r="J292" s="368"/>
      <c r="K292" s="368"/>
      <c r="L292" s="368"/>
      <c r="M292" s="370"/>
    </row>
    <row r="293" spans="1:13" x14ac:dyDescent="0.2">
      <c r="A293" s="366"/>
      <c r="B293" s="367"/>
      <c r="C293" s="367"/>
      <c r="D293" s="368">
        <f t="shared" si="40"/>
        <v>0</v>
      </c>
      <c r="E293" s="369" t="e">
        <f t="shared" si="41"/>
        <v>#DIV/0!</v>
      </c>
      <c r="F293" s="1867"/>
      <c r="G293" s="368"/>
      <c r="H293" s="368"/>
      <c r="I293" s="368"/>
      <c r="J293" s="368"/>
      <c r="K293" s="368"/>
      <c r="L293" s="368"/>
      <c r="M293" s="370"/>
    </row>
    <row r="294" spans="1:13" x14ac:dyDescent="0.2">
      <c r="A294" s="366"/>
      <c r="B294" s="367"/>
      <c r="C294" s="367"/>
      <c r="D294" s="368">
        <f t="shared" si="40"/>
        <v>0</v>
      </c>
      <c r="E294" s="369" t="e">
        <f t="shared" si="41"/>
        <v>#DIV/0!</v>
      </c>
      <c r="F294" s="1867"/>
      <c r="G294" s="368"/>
      <c r="H294" s="368"/>
      <c r="I294" s="368"/>
      <c r="J294" s="368"/>
      <c r="K294" s="368"/>
      <c r="L294" s="368"/>
      <c r="M294" s="370"/>
    </row>
    <row r="295" spans="1:13" x14ac:dyDescent="0.2">
      <c r="A295" s="366"/>
      <c r="B295" s="367"/>
      <c r="C295" s="367"/>
      <c r="D295" s="368">
        <f t="shared" si="40"/>
        <v>0</v>
      </c>
      <c r="E295" s="369" t="e">
        <f t="shared" si="41"/>
        <v>#DIV/0!</v>
      </c>
      <c r="F295" s="1867"/>
      <c r="G295" s="368"/>
      <c r="H295" s="368"/>
      <c r="I295" s="368"/>
      <c r="J295" s="368"/>
      <c r="K295" s="368"/>
      <c r="L295" s="368"/>
      <c r="M295" s="370"/>
    </row>
    <row r="296" spans="1:13" x14ac:dyDescent="0.2">
      <c r="A296" s="366"/>
      <c r="B296" s="367"/>
      <c r="C296" s="367"/>
      <c r="D296" s="368">
        <f t="shared" si="40"/>
        <v>0</v>
      </c>
      <c r="E296" s="369" t="e">
        <f t="shared" si="41"/>
        <v>#DIV/0!</v>
      </c>
      <c r="F296" s="1867"/>
      <c r="G296" s="368"/>
      <c r="H296" s="368"/>
      <c r="I296" s="368"/>
      <c r="J296" s="368"/>
      <c r="K296" s="368"/>
      <c r="L296" s="368"/>
      <c r="M296" s="370"/>
    </row>
    <row r="297" spans="1:13" x14ac:dyDescent="0.2">
      <c r="A297" s="366"/>
      <c r="B297" s="367"/>
      <c r="C297" s="367"/>
      <c r="D297" s="368">
        <f t="shared" si="40"/>
        <v>0</v>
      </c>
      <c r="E297" s="369" t="e">
        <f t="shared" si="41"/>
        <v>#DIV/0!</v>
      </c>
      <c r="F297" s="1867"/>
      <c r="G297" s="368"/>
      <c r="H297" s="368"/>
      <c r="I297" s="368"/>
      <c r="J297" s="368"/>
      <c r="K297" s="368"/>
      <c r="L297" s="368"/>
      <c r="M297" s="370"/>
    </row>
    <row r="298" spans="1:13" x14ac:dyDescent="0.2">
      <c r="A298" s="366"/>
      <c r="B298" s="367"/>
      <c r="C298" s="367"/>
      <c r="D298" s="368">
        <f t="shared" si="40"/>
        <v>0</v>
      </c>
      <c r="E298" s="369" t="e">
        <f t="shared" si="41"/>
        <v>#DIV/0!</v>
      </c>
      <c r="F298" s="1867"/>
      <c r="G298" s="368"/>
      <c r="H298" s="368"/>
      <c r="I298" s="368"/>
      <c r="J298" s="368"/>
      <c r="K298" s="368"/>
      <c r="L298" s="368"/>
      <c r="M298" s="370"/>
    </row>
    <row r="299" spans="1:13" x14ac:dyDescent="0.2">
      <c r="A299" s="366"/>
      <c r="B299" s="367"/>
      <c r="C299" s="367"/>
      <c r="D299" s="368">
        <f t="shared" si="40"/>
        <v>0</v>
      </c>
      <c r="E299" s="369" t="e">
        <f t="shared" si="41"/>
        <v>#DIV/0!</v>
      </c>
      <c r="F299" s="1867"/>
      <c r="G299" s="368"/>
      <c r="H299" s="368"/>
      <c r="I299" s="368"/>
      <c r="J299" s="368"/>
      <c r="K299" s="368"/>
      <c r="L299" s="368"/>
      <c r="M299" s="370"/>
    </row>
    <row r="300" spans="1:13" x14ac:dyDescent="0.2">
      <c r="A300" s="366"/>
      <c r="B300" s="367"/>
      <c r="C300" s="367"/>
      <c r="D300" s="368">
        <f t="shared" si="40"/>
        <v>0</v>
      </c>
      <c r="E300" s="369" t="e">
        <f t="shared" si="41"/>
        <v>#DIV/0!</v>
      </c>
      <c r="F300" s="1867"/>
      <c r="G300" s="368"/>
      <c r="H300" s="368"/>
      <c r="I300" s="368"/>
      <c r="J300" s="368"/>
      <c r="K300" s="368"/>
      <c r="L300" s="368"/>
      <c r="M300" s="370"/>
    </row>
    <row r="301" spans="1:13" x14ac:dyDescent="0.2">
      <c r="A301" s="366"/>
      <c r="B301" s="367"/>
      <c r="C301" s="367"/>
      <c r="D301" s="368">
        <f t="shared" si="40"/>
        <v>0</v>
      </c>
      <c r="E301" s="369" t="e">
        <f t="shared" si="41"/>
        <v>#DIV/0!</v>
      </c>
      <c r="F301" s="1867"/>
      <c r="G301" s="368"/>
      <c r="H301" s="368"/>
      <c r="I301" s="368"/>
      <c r="J301" s="368"/>
      <c r="K301" s="368"/>
      <c r="L301" s="368"/>
      <c r="M301" s="370"/>
    </row>
    <row r="302" spans="1:13" x14ac:dyDescent="0.2">
      <c r="A302" s="366"/>
      <c r="B302" s="367"/>
      <c r="C302" s="367"/>
      <c r="D302" s="368">
        <f t="shared" si="40"/>
        <v>0</v>
      </c>
      <c r="E302" s="369" t="e">
        <f t="shared" si="41"/>
        <v>#DIV/0!</v>
      </c>
      <c r="F302" s="1867"/>
      <c r="G302" s="368"/>
      <c r="H302" s="368"/>
      <c r="I302" s="368"/>
      <c r="J302" s="368"/>
      <c r="K302" s="368"/>
      <c r="L302" s="368"/>
      <c r="M302" s="370"/>
    </row>
    <row r="303" spans="1:13" x14ac:dyDescent="0.2">
      <c r="A303" s="366"/>
      <c r="B303" s="367"/>
      <c r="C303" s="367"/>
      <c r="D303" s="368">
        <f t="shared" si="40"/>
        <v>0</v>
      </c>
      <c r="E303" s="369" t="e">
        <f t="shared" si="41"/>
        <v>#DIV/0!</v>
      </c>
      <c r="F303" s="1867"/>
      <c r="G303" s="368"/>
      <c r="H303" s="368"/>
      <c r="I303" s="368"/>
      <c r="J303" s="368"/>
      <c r="K303" s="368"/>
      <c r="L303" s="368"/>
      <c r="M303" s="370"/>
    </row>
    <row r="304" spans="1:13" x14ac:dyDescent="0.2">
      <c r="A304" s="366"/>
      <c r="B304" s="367"/>
      <c r="C304" s="367"/>
      <c r="D304" s="368">
        <f t="shared" si="40"/>
        <v>0</v>
      </c>
      <c r="E304" s="369" t="e">
        <f t="shared" si="41"/>
        <v>#DIV/0!</v>
      </c>
      <c r="F304" s="1867"/>
      <c r="G304" s="368"/>
      <c r="H304" s="368"/>
      <c r="I304" s="368"/>
      <c r="J304" s="368"/>
      <c r="K304" s="368"/>
      <c r="L304" s="368"/>
      <c r="M304" s="370"/>
    </row>
    <row r="305" spans="1:13" x14ac:dyDescent="0.2">
      <c r="A305" s="366"/>
      <c r="B305" s="367"/>
      <c r="C305" s="367"/>
      <c r="D305" s="368">
        <f t="shared" si="40"/>
        <v>0</v>
      </c>
      <c r="E305" s="369" t="e">
        <f t="shared" si="41"/>
        <v>#DIV/0!</v>
      </c>
      <c r="F305" s="1867"/>
      <c r="G305" s="368"/>
      <c r="H305" s="368"/>
      <c r="I305" s="368"/>
      <c r="J305" s="368"/>
      <c r="K305" s="368"/>
      <c r="L305" s="368"/>
      <c r="M305" s="370"/>
    </row>
    <row r="306" spans="1:13" ht="16" thickBot="1" x14ac:dyDescent="0.25">
      <c r="A306" s="366"/>
      <c r="B306" s="367"/>
      <c r="C306" s="367"/>
      <c r="D306" s="368">
        <f t="shared" si="40"/>
        <v>0</v>
      </c>
      <c r="E306" s="369" t="e">
        <f t="shared" si="41"/>
        <v>#DIV/0!</v>
      </c>
      <c r="F306" s="1867"/>
      <c r="G306" s="368"/>
      <c r="H306" s="368"/>
      <c r="I306" s="368"/>
      <c r="J306" s="368"/>
      <c r="K306" s="368"/>
      <c r="L306" s="368"/>
      <c r="M306" s="370"/>
    </row>
    <row r="307" spans="1:13" x14ac:dyDescent="0.2">
      <c r="A307" s="906" t="s">
        <v>667</v>
      </c>
      <c r="B307" s="907"/>
      <c r="C307" s="907"/>
      <c r="D307" s="908">
        <f t="shared" si="40"/>
        <v>0</v>
      </c>
      <c r="E307" s="909" t="e">
        <f>SUM(E287:E306)</f>
        <v>#DIV/0!</v>
      </c>
      <c r="F307" s="908">
        <f>SUM(F287:F306)</f>
        <v>0</v>
      </c>
      <c r="G307" s="908">
        <f t="shared" ref="G307:M307" si="42">SUM(G287:G306)</f>
        <v>0</v>
      </c>
      <c r="H307" s="908">
        <f t="shared" si="42"/>
        <v>0</v>
      </c>
      <c r="I307" s="908">
        <f t="shared" si="42"/>
        <v>0</v>
      </c>
      <c r="J307" s="908">
        <f t="shared" si="42"/>
        <v>0</v>
      </c>
      <c r="K307" s="908">
        <f t="shared" si="42"/>
        <v>0</v>
      </c>
      <c r="L307" s="908">
        <f t="shared" si="42"/>
        <v>0</v>
      </c>
      <c r="M307" s="910">
        <f t="shared" si="42"/>
        <v>0</v>
      </c>
    </row>
    <row r="308" spans="1:13" x14ac:dyDescent="0.2">
      <c r="A308" s="1473" t="s">
        <v>668</v>
      </c>
      <c r="B308" s="1474">
        <f>+B265</f>
        <v>0</v>
      </c>
      <c r="C308" s="1474"/>
      <c r="D308" s="1475">
        <f t="shared" si="40"/>
        <v>0</v>
      </c>
      <c r="E308" s="1476"/>
      <c r="F308" s="1868"/>
      <c r="G308" s="1477"/>
      <c r="H308" s="1477"/>
      <c r="I308" s="1477"/>
      <c r="J308" s="1477"/>
      <c r="K308" s="1477"/>
      <c r="L308" s="1477"/>
      <c r="M308" s="1478"/>
    </row>
    <row r="309" spans="1:13" ht="16" thickBot="1" x14ac:dyDescent="0.25">
      <c r="A309" s="371"/>
      <c r="B309" s="372"/>
      <c r="C309" s="372"/>
      <c r="D309" s="373" t="e">
        <f>D307/D308</f>
        <v>#DIV/0!</v>
      </c>
      <c r="E309" s="374"/>
      <c r="F309" s="375" t="e">
        <f>F307/F308</f>
        <v>#DIV/0!</v>
      </c>
      <c r="G309" s="375" t="e">
        <f t="shared" ref="G309:M309" si="43">G307/G308</f>
        <v>#DIV/0!</v>
      </c>
      <c r="H309" s="375" t="e">
        <f t="shared" si="43"/>
        <v>#DIV/0!</v>
      </c>
      <c r="I309" s="375" t="e">
        <f t="shared" si="43"/>
        <v>#DIV/0!</v>
      </c>
      <c r="J309" s="375" t="e">
        <f t="shared" si="43"/>
        <v>#DIV/0!</v>
      </c>
      <c r="K309" s="375" t="e">
        <f t="shared" si="43"/>
        <v>#DIV/0!</v>
      </c>
      <c r="L309" s="375" t="e">
        <f t="shared" si="43"/>
        <v>#DIV/0!</v>
      </c>
      <c r="M309" s="376" t="e">
        <f t="shared" si="43"/>
        <v>#DIV/0!</v>
      </c>
    </row>
    <row r="311" spans="1:13" ht="16" thickBot="1" x14ac:dyDescent="0.25">
      <c r="A311" t="s">
        <v>511</v>
      </c>
    </row>
    <row r="312" spans="1:13" x14ac:dyDescent="0.2">
      <c r="A312" s="363"/>
      <c r="B312" s="905"/>
      <c r="C312" s="905"/>
      <c r="D312" s="905" t="s">
        <v>585</v>
      </c>
      <c r="E312" s="905"/>
      <c r="F312" s="1865" t="s">
        <v>1547</v>
      </c>
      <c r="G312" s="905"/>
      <c r="H312" s="905"/>
      <c r="I312" s="905"/>
      <c r="J312" s="905"/>
      <c r="K312" s="905"/>
      <c r="L312" s="905"/>
      <c r="M312" s="1294"/>
    </row>
    <row r="313" spans="1:13" ht="16" thickBot="1" x14ac:dyDescent="0.25">
      <c r="A313" s="364" t="s">
        <v>659</v>
      </c>
      <c r="B313" s="365" t="s">
        <v>660</v>
      </c>
      <c r="C313" s="365"/>
      <c r="D313" s="365" t="s">
        <v>661</v>
      </c>
      <c r="E313" s="365" t="s">
        <v>461</v>
      </c>
      <c r="F313" s="1866" t="s">
        <v>118</v>
      </c>
      <c r="G313" s="365" t="s">
        <v>662</v>
      </c>
      <c r="H313" s="365" t="s">
        <v>663</v>
      </c>
      <c r="I313" s="365" t="s">
        <v>664</v>
      </c>
      <c r="J313" s="365" t="s">
        <v>665</v>
      </c>
      <c r="K313" s="365" t="s">
        <v>666</v>
      </c>
      <c r="L313" s="365" t="s">
        <v>469</v>
      </c>
      <c r="M313" s="1339" t="s">
        <v>470</v>
      </c>
    </row>
    <row r="314" spans="1:13" x14ac:dyDescent="0.2">
      <c r="A314" s="366"/>
      <c r="B314" s="367"/>
      <c r="C314" s="367"/>
      <c r="D314" s="368">
        <f t="shared" ref="D314:D335" si="44">SUM(G314:M314)</f>
        <v>0</v>
      </c>
      <c r="E314" s="369" t="e">
        <f>D314/D$29</f>
        <v>#DIV/0!</v>
      </c>
      <c r="F314" s="1867"/>
      <c r="G314" s="368"/>
      <c r="H314" s="368"/>
      <c r="I314" s="368"/>
      <c r="J314" s="368"/>
      <c r="K314" s="368"/>
      <c r="L314" s="368"/>
      <c r="M314" s="370"/>
    </row>
    <row r="315" spans="1:13" x14ac:dyDescent="0.2">
      <c r="A315" s="366"/>
      <c r="B315" s="367"/>
      <c r="C315" s="367"/>
      <c r="D315" s="368">
        <f t="shared" si="44"/>
        <v>0</v>
      </c>
      <c r="E315" s="369" t="e">
        <f t="shared" ref="E315:E333" si="45">D315/D$29</f>
        <v>#DIV/0!</v>
      </c>
      <c r="F315" s="1867"/>
      <c r="G315" s="368"/>
      <c r="H315" s="368"/>
      <c r="I315" s="368"/>
      <c r="J315" s="368"/>
      <c r="K315" s="368"/>
      <c r="L315" s="368"/>
      <c r="M315" s="370"/>
    </row>
    <row r="316" spans="1:13" x14ac:dyDescent="0.2">
      <c r="A316" s="366"/>
      <c r="B316" s="367"/>
      <c r="C316" s="367"/>
      <c r="D316" s="368">
        <f t="shared" si="44"/>
        <v>0</v>
      </c>
      <c r="E316" s="369" t="e">
        <f t="shared" si="45"/>
        <v>#DIV/0!</v>
      </c>
      <c r="F316" s="1867"/>
      <c r="G316" s="368"/>
      <c r="H316" s="368"/>
      <c r="I316" s="368"/>
      <c r="J316" s="368"/>
      <c r="K316" s="368"/>
      <c r="L316" s="368"/>
      <c r="M316" s="370"/>
    </row>
    <row r="317" spans="1:13" x14ac:dyDescent="0.2">
      <c r="A317" s="366"/>
      <c r="B317" s="367"/>
      <c r="C317" s="367"/>
      <c r="D317" s="368">
        <f t="shared" si="44"/>
        <v>0</v>
      </c>
      <c r="E317" s="369" t="e">
        <f t="shared" si="45"/>
        <v>#DIV/0!</v>
      </c>
      <c r="F317" s="1867"/>
      <c r="G317" s="368"/>
      <c r="H317" s="368"/>
      <c r="I317" s="368"/>
      <c r="J317" s="368"/>
      <c r="K317" s="368"/>
      <c r="L317" s="368"/>
      <c r="M317" s="370"/>
    </row>
    <row r="318" spans="1:13" x14ac:dyDescent="0.2">
      <c r="A318" s="366"/>
      <c r="B318" s="367"/>
      <c r="C318" s="367"/>
      <c r="D318" s="368">
        <f t="shared" si="44"/>
        <v>0</v>
      </c>
      <c r="E318" s="369" t="e">
        <f t="shared" si="45"/>
        <v>#DIV/0!</v>
      </c>
      <c r="F318" s="1867"/>
      <c r="G318" s="368"/>
      <c r="H318" s="368"/>
      <c r="I318" s="368"/>
      <c r="J318" s="368"/>
      <c r="K318" s="368"/>
      <c r="L318" s="368"/>
      <c r="M318" s="370"/>
    </row>
    <row r="319" spans="1:13" x14ac:dyDescent="0.2">
      <c r="A319" s="366"/>
      <c r="B319" s="367"/>
      <c r="C319" s="367"/>
      <c r="D319" s="368">
        <f t="shared" si="44"/>
        <v>0</v>
      </c>
      <c r="E319" s="369" t="e">
        <f t="shared" si="45"/>
        <v>#DIV/0!</v>
      </c>
      <c r="F319" s="1867"/>
      <c r="G319" s="368"/>
      <c r="H319" s="368"/>
      <c r="I319" s="368"/>
      <c r="J319" s="368"/>
      <c r="K319" s="368"/>
      <c r="L319" s="368"/>
      <c r="M319" s="370"/>
    </row>
    <row r="320" spans="1:13" x14ac:dyDescent="0.2">
      <c r="A320" s="366"/>
      <c r="B320" s="367"/>
      <c r="C320" s="367"/>
      <c r="D320" s="368">
        <f t="shared" si="44"/>
        <v>0</v>
      </c>
      <c r="E320" s="369" t="e">
        <f t="shared" si="45"/>
        <v>#DIV/0!</v>
      </c>
      <c r="F320" s="1867"/>
      <c r="G320" s="368"/>
      <c r="H320" s="368"/>
      <c r="I320" s="368"/>
      <c r="J320" s="368"/>
      <c r="K320" s="368"/>
      <c r="L320" s="368"/>
      <c r="M320" s="370"/>
    </row>
    <row r="321" spans="1:13" x14ac:dyDescent="0.2">
      <c r="A321" s="366"/>
      <c r="B321" s="367"/>
      <c r="C321" s="367"/>
      <c r="D321" s="368">
        <f t="shared" si="44"/>
        <v>0</v>
      </c>
      <c r="E321" s="369" t="e">
        <f t="shared" si="45"/>
        <v>#DIV/0!</v>
      </c>
      <c r="F321" s="1867"/>
      <c r="G321" s="368"/>
      <c r="H321" s="368"/>
      <c r="I321" s="368"/>
      <c r="J321" s="368"/>
      <c r="K321" s="368"/>
      <c r="L321" s="368"/>
      <c r="M321" s="370"/>
    </row>
    <row r="322" spans="1:13" x14ac:dyDescent="0.2">
      <c r="A322" s="366"/>
      <c r="B322" s="367"/>
      <c r="C322" s="367"/>
      <c r="D322" s="368">
        <f t="shared" si="44"/>
        <v>0</v>
      </c>
      <c r="E322" s="369" t="e">
        <f t="shared" si="45"/>
        <v>#DIV/0!</v>
      </c>
      <c r="F322" s="1867"/>
      <c r="G322" s="368"/>
      <c r="H322" s="368"/>
      <c r="I322" s="368"/>
      <c r="J322" s="368"/>
      <c r="K322" s="368"/>
      <c r="L322" s="368"/>
      <c r="M322" s="370"/>
    </row>
    <row r="323" spans="1:13" x14ac:dyDescent="0.2">
      <c r="A323" s="366"/>
      <c r="B323" s="367"/>
      <c r="C323" s="367"/>
      <c r="D323" s="368">
        <f t="shared" si="44"/>
        <v>0</v>
      </c>
      <c r="E323" s="369" t="e">
        <f t="shared" si="45"/>
        <v>#DIV/0!</v>
      </c>
      <c r="F323" s="1867"/>
      <c r="G323" s="368"/>
      <c r="H323" s="368"/>
      <c r="I323" s="368"/>
      <c r="J323" s="368"/>
      <c r="K323" s="368"/>
      <c r="L323" s="368"/>
      <c r="M323" s="370"/>
    </row>
    <row r="324" spans="1:13" x14ac:dyDescent="0.2">
      <c r="A324" s="366"/>
      <c r="B324" s="367"/>
      <c r="C324" s="367"/>
      <c r="D324" s="368">
        <f t="shared" si="44"/>
        <v>0</v>
      </c>
      <c r="E324" s="369" t="e">
        <f t="shared" si="45"/>
        <v>#DIV/0!</v>
      </c>
      <c r="F324" s="1867"/>
      <c r="G324" s="368"/>
      <c r="H324" s="368"/>
      <c r="I324" s="368"/>
      <c r="J324" s="368"/>
      <c r="K324" s="368"/>
      <c r="L324" s="368"/>
      <c r="M324" s="370"/>
    </row>
    <row r="325" spans="1:13" x14ac:dyDescent="0.2">
      <c r="A325" s="366"/>
      <c r="B325" s="367"/>
      <c r="C325" s="367"/>
      <c r="D325" s="368">
        <f t="shared" si="44"/>
        <v>0</v>
      </c>
      <c r="E325" s="369" t="e">
        <f t="shared" si="45"/>
        <v>#DIV/0!</v>
      </c>
      <c r="F325" s="1867"/>
      <c r="G325" s="368"/>
      <c r="H325" s="368"/>
      <c r="I325" s="368"/>
      <c r="J325" s="368"/>
      <c r="K325" s="368"/>
      <c r="L325" s="368"/>
      <c r="M325" s="370"/>
    </row>
    <row r="326" spans="1:13" x14ac:dyDescent="0.2">
      <c r="A326" s="366"/>
      <c r="B326" s="367"/>
      <c r="C326" s="367"/>
      <c r="D326" s="368">
        <f t="shared" si="44"/>
        <v>0</v>
      </c>
      <c r="E326" s="369" t="e">
        <f t="shared" si="45"/>
        <v>#DIV/0!</v>
      </c>
      <c r="F326" s="1867"/>
      <c r="G326" s="368"/>
      <c r="H326" s="368"/>
      <c r="I326" s="368"/>
      <c r="J326" s="368"/>
      <c r="K326" s="368"/>
      <c r="L326" s="368"/>
      <c r="M326" s="370"/>
    </row>
    <row r="327" spans="1:13" x14ac:dyDescent="0.2">
      <c r="A327" s="366"/>
      <c r="B327" s="367"/>
      <c r="C327" s="367"/>
      <c r="D327" s="368">
        <f t="shared" si="44"/>
        <v>0</v>
      </c>
      <c r="E327" s="369" t="e">
        <f t="shared" si="45"/>
        <v>#DIV/0!</v>
      </c>
      <c r="F327" s="1867"/>
      <c r="G327" s="368"/>
      <c r="H327" s="368"/>
      <c r="I327" s="368"/>
      <c r="J327" s="368"/>
      <c r="K327" s="368"/>
      <c r="L327" s="368"/>
      <c r="M327" s="370"/>
    </row>
    <row r="328" spans="1:13" x14ac:dyDescent="0.2">
      <c r="A328" s="366"/>
      <c r="B328" s="367"/>
      <c r="C328" s="367"/>
      <c r="D328" s="368">
        <f t="shared" si="44"/>
        <v>0</v>
      </c>
      <c r="E328" s="369" t="e">
        <f t="shared" si="45"/>
        <v>#DIV/0!</v>
      </c>
      <c r="F328" s="1867"/>
      <c r="G328" s="368"/>
      <c r="H328" s="368"/>
      <c r="I328" s="368"/>
      <c r="J328" s="368"/>
      <c r="K328" s="368"/>
      <c r="L328" s="368"/>
      <c r="M328" s="370"/>
    </row>
    <row r="329" spans="1:13" x14ac:dyDescent="0.2">
      <c r="A329" s="366"/>
      <c r="B329" s="367"/>
      <c r="C329" s="367"/>
      <c r="D329" s="368">
        <f t="shared" si="44"/>
        <v>0</v>
      </c>
      <c r="E329" s="369" t="e">
        <f t="shared" si="45"/>
        <v>#DIV/0!</v>
      </c>
      <c r="F329" s="1867"/>
      <c r="G329" s="368"/>
      <c r="H329" s="368"/>
      <c r="I329" s="368"/>
      <c r="J329" s="368"/>
      <c r="K329" s="368"/>
      <c r="L329" s="368"/>
      <c r="M329" s="370"/>
    </row>
    <row r="330" spans="1:13" x14ac:dyDescent="0.2">
      <c r="A330" s="366"/>
      <c r="B330" s="367"/>
      <c r="C330" s="367"/>
      <c r="D330" s="368">
        <f t="shared" si="44"/>
        <v>0</v>
      </c>
      <c r="E330" s="369" t="e">
        <f t="shared" si="45"/>
        <v>#DIV/0!</v>
      </c>
      <c r="F330" s="1867"/>
      <c r="G330" s="368"/>
      <c r="H330" s="368"/>
      <c r="I330" s="368"/>
      <c r="J330" s="368"/>
      <c r="K330" s="368"/>
      <c r="L330" s="368"/>
      <c r="M330" s="370"/>
    </row>
    <row r="331" spans="1:13" x14ac:dyDescent="0.2">
      <c r="A331" s="366"/>
      <c r="B331" s="367"/>
      <c r="C331" s="367"/>
      <c r="D331" s="368">
        <f t="shared" si="44"/>
        <v>0</v>
      </c>
      <c r="E331" s="369" t="e">
        <f t="shared" si="45"/>
        <v>#DIV/0!</v>
      </c>
      <c r="F331" s="1867"/>
      <c r="G331" s="368"/>
      <c r="H331" s="368"/>
      <c r="I331" s="368"/>
      <c r="J331" s="368"/>
      <c r="K331" s="368"/>
      <c r="L331" s="368"/>
      <c r="M331" s="370"/>
    </row>
    <row r="332" spans="1:13" x14ac:dyDescent="0.2">
      <c r="A332" s="366"/>
      <c r="B332" s="367"/>
      <c r="C332" s="367"/>
      <c r="D332" s="368">
        <f t="shared" si="44"/>
        <v>0</v>
      </c>
      <c r="E332" s="369" t="e">
        <f t="shared" si="45"/>
        <v>#DIV/0!</v>
      </c>
      <c r="F332" s="1867"/>
      <c r="G332" s="368"/>
      <c r="H332" s="368"/>
      <c r="I332" s="368"/>
      <c r="J332" s="368"/>
      <c r="K332" s="368"/>
      <c r="L332" s="368"/>
      <c r="M332" s="370"/>
    </row>
    <row r="333" spans="1:13" ht="16" thickBot="1" x14ac:dyDescent="0.25">
      <c r="A333" s="366"/>
      <c r="B333" s="367"/>
      <c r="C333" s="367"/>
      <c r="D333" s="368">
        <f t="shared" si="44"/>
        <v>0</v>
      </c>
      <c r="E333" s="369" t="e">
        <f t="shared" si="45"/>
        <v>#DIV/0!</v>
      </c>
      <c r="F333" s="1867"/>
      <c r="G333" s="368"/>
      <c r="H333" s="368"/>
      <c r="I333" s="368"/>
      <c r="J333" s="368"/>
      <c r="K333" s="368"/>
      <c r="L333" s="368"/>
      <c r="M333" s="370"/>
    </row>
    <row r="334" spans="1:13" x14ac:dyDescent="0.2">
      <c r="A334" s="906" t="s">
        <v>667</v>
      </c>
      <c r="B334" s="907"/>
      <c r="C334" s="907"/>
      <c r="D334" s="908">
        <f t="shared" si="44"/>
        <v>0</v>
      </c>
      <c r="E334" s="909" t="e">
        <f>SUM(E314:E333)</f>
        <v>#DIV/0!</v>
      </c>
      <c r="F334" s="908">
        <f>SUM(F314:F333)</f>
        <v>0</v>
      </c>
      <c r="G334" s="908">
        <f t="shared" ref="G334:M334" si="46">SUM(G314:G333)</f>
        <v>0</v>
      </c>
      <c r="H334" s="908">
        <f t="shared" si="46"/>
        <v>0</v>
      </c>
      <c r="I334" s="908">
        <f t="shared" si="46"/>
        <v>0</v>
      </c>
      <c r="J334" s="908">
        <f t="shared" si="46"/>
        <v>0</v>
      </c>
      <c r="K334" s="908">
        <f t="shared" si="46"/>
        <v>0</v>
      </c>
      <c r="L334" s="908">
        <f t="shared" si="46"/>
        <v>0</v>
      </c>
      <c r="M334" s="910">
        <f t="shared" si="46"/>
        <v>0</v>
      </c>
    </row>
    <row r="335" spans="1:13" x14ac:dyDescent="0.2">
      <c r="A335" s="1473" t="s">
        <v>668</v>
      </c>
      <c r="B335" s="1474">
        <f>+B308</f>
        <v>0</v>
      </c>
      <c r="C335" s="1474"/>
      <c r="D335" s="1475">
        <f t="shared" si="44"/>
        <v>0</v>
      </c>
      <c r="E335" s="1476"/>
      <c r="F335" s="1868"/>
      <c r="G335" s="1477"/>
      <c r="H335" s="1477"/>
      <c r="I335" s="1477"/>
      <c r="J335" s="1477"/>
      <c r="K335" s="1477"/>
      <c r="L335" s="1477"/>
      <c r="M335" s="1478"/>
    </row>
    <row r="336" spans="1:13" ht="16" thickBot="1" x14ac:dyDescent="0.25">
      <c r="A336" s="371"/>
      <c r="B336" s="372"/>
      <c r="C336" s="372"/>
      <c r="D336" s="373" t="e">
        <f>D334/D335</f>
        <v>#DIV/0!</v>
      </c>
      <c r="E336" s="374"/>
      <c r="F336" s="375" t="e">
        <f>F334/F335</f>
        <v>#DIV/0!</v>
      </c>
      <c r="G336" s="375" t="e">
        <f t="shared" ref="G336:M336" si="47">G334/G335</f>
        <v>#DIV/0!</v>
      </c>
      <c r="H336" s="375" t="e">
        <f t="shared" si="47"/>
        <v>#DIV/0!</v>
      </c>
      <c r="I336" s="375" t="e">
        <f t="shared" si="47"/>
        <v>#DIV/0!</v>
      </c>
      <c r="J336" s="375" t="e">
        <f t="shared" si="47"/>
        <v>#DIV/0!</v>
      </c>
      <c r="K336" s="375" t="e">
        <f t="shared" si="47"/>
        <v>#DIV/0!</v>
      </c>
      <c r="L336" s="375" t="e">
        <f t="shared" si="47"/>
        <v>#DIV/0!</v>
      </c>
      <c r="M336" s="376" t="e">
        <f t="shared" si="47"/>
        <v>#DIV/0!</v>
      </c>
    </row>
    <row r="338" spans="1:13" ht="16" thickBot="1" x14ac:dyDescent="0.25">
      <c r="A338" t="s">
        <v>512</v>
      </c>
    </row>
    <row r="339" spans="1:13" x14ac:dyDescent="0.2">
      <c r="A339" s="363"/>
      <c r="B339" s="905"/>
      <c r="C339" s="905"/>
      <c r="D339" s="905" t="s">
        <v>585</v>
      </c>
      <c r="E339" s="905"/>
      <c r="F339" s="1865" t="s">
        <v>1547</v>
      </c>
      <c r="G339" s="905"/>
      <c r="H339" s="905"/>
      <c r="I339" s="905"/>
      <c r="J339" s="905"/>
      <c r="K339" s="905"/>
      <c r="L339" s="905"/>
      <c r="M339" s="1294"/>
    </row>
    <row r="340" spans="1:13" ht="16" thickBot="1" x14ac:dyDescent="0.25">
      <c r="A340" s="364" t="s">
        <v>659</v>
      </c>
      <c r="B340" s="365" t="s">
        <v>660</v>
      </c>
      <c r="C340" s="365"/>
      <c r="D340" s="365" t="s">
        <v>661</v>
      </c>
      <c r="E340" s="365" t="s">
        <v>461</v>
      </c>
      <c r="F340" s="1866" t="s">
        <v>118</v>
      </c>
      <c r="G340" s="365" t="s">
        <v>662</v>
      </c>
      <c r="H340" s="365" t="s">
        <v>663</v>
      </c>
      <c r="I340" s="365" t="s">
        <v>664</v>
      </c>
      <c r="J340" s="365" t="s">
        <v>665</v>
      </c>
      <c r="K340" s="365" t="s">
        <v>666</v>
      </c>
      <c r="L340" s="365" t="s">
        <v>469</v>
      </c>
      <c r="M340" s="1339" t="s">
        <v>470</v>
      </c>
    </row>
    <row r="341" spans="1:13" x14ac:dyDescent="0.2">
      <c r="A341" s="366"/>
      <c r="B341" s="367"/>
      <c r="C341" s="367"/>
      <c r="D341" s="368">
        <f t="shared" ref="D341:D362" si="48">SUM(G341:M341)</f>
        <v>0</v>
      </c>
      <c r="E341" s="369" t="e">
        <f>D341/D$29</f>
        <v>#DIV/0!</v>
      </c>
      <c r="F341" s="1867"/>
      <c r="G341" s="368"/>
      <c r="H341" s="368"/>
      <c r="I341" s="368"/>
      <c r="J341" s="368"/>
      <c r="K341" s="368"/>
      <c r="L341" s="368"/>
      <c r="M341" s="370"/>
    </row>
    <row r="342" spans="1:13" x14ac:dyDescent="0.2">
      <c r="A342" s="366"/>
      <c r="B342" s="367"/>
      <c r="C342" s="367"/>
      <c r="D342" s="368">
        <f t="shared" si="48"/>
        <v>0</v>
      </c>
      <c r="E342" s="369" t="e">
        <f t="shared" ref="E342:E360" si="49">D342/D$29</f>
        <v>#DIV/0!</v>
      </c>
      <c r="F342" s="1867"/>
      <c r="G342" s="368"/>
      <c r="H342" s="368"/>
      <c r="I342" s="368"/>
      <c r="J342" s="368"/>
      <c r="K342" s="368"/>
      <c r="L342" s="368"/>
      <c r="M342" s="370"/>
    </row>
    <row r="343" spans="1:13" x14ac:dyDescent="0.2">
      <c r="A343" s="366"/>
      <c r="B343" s="367"/>
      <c r="C343" s="367"/>
      <c r="D343" s="368">
        <f t="shared" si="48"/>
        <v>0</v>
      </c>
      <c r="E343" s="369" t="e">
        <f t="shared" si="49"/>
        <v>#DIV/0!</v>
      </c>
      <c r="F343" s="1867"/>
      <c r="G343" s="368"/>
      <c r="H343" s="368"/>
      <c r="I343" s="368"/>
      <c r="J343" s="368"/>
      <c r="K343" s="368"/>
      <c r="L343" s="368"/>
      <c r="M343" s="370"/>
    </row>
    <row r="344" spans="1:13" x14ac:dyDescent="0.2">
      <c r="A344" s="366"/>
      <c r="B344" s="367"/>
      <c r="C344" s="367"/>
      <c r="D344" s="368">
        <f t="shared" si="48"/>
        <v>0</v>
      </c>
      <c r="E344" s="369" t="e">
        <f t="shared" si="49"/>
        <v>#DIV/0!</v>
      </c>
      <c r="F344" s="1867"/>
      <c r="G344" s="368"/>
      <c r="H344" s="368"/>
      <c r="I344" s="368"/>
      <c r="J344" s="368"/>
      <c r="K344" s="368"/>
      <c r="L344" s="368"/>
      <c r="M344" s="370"/>
    </row>
    <row r="345" spans="1:13" x14ac:dyDescent="0.2">
      <c r="A345" s="366"/>
      <c r="B345" s="367"/>
      <c r="C345" s="367"/>
      <c r="D345" s="368">
        <f t="shared" si="48"/>
        <v>0</v>
      </c>
      <c r="E345" s="369" t="e">
        <f t="shared" si="49"/>
        <v>#DIV/0!</v>
      </c>
      <c r="F345" s="1867"/>
      <c r="G345" s="368"/>
      <c r="H345" s="368"/>
      <c r="I345" s="368"/>
      <c r="J345" s="368"/>
      <c r="K345" s="368"/>
      <c r="L345" s="368"/>
      <c r="M345" s="370"/>
    </row>
    <row r="346" spans="1:13" x14ac:dyDescent="0.2">
      <c r="A346" s="366"/>
      <c r="B346" s="367"/>
      <c r="C346" s="367"/>
      <c r="D346" s="368">
        <f t="shared" si="48"/>
        <v>0</v>
      </c>
      <c r="E346" s="369" t="e">
        <f t="shared" si="49"/>
        <v>#DIV/0!</v>
      </c>
      <c r="F346" s="1867"/>
      <c r="G346" s="368"/>
      <c r="H346" s="368"/>
      <c r="I346" s="368"/>
      <c r="J346" s="368"/>
      <c r="K346" s="368"/>
      <c r="L346" s="368"/>
      <c r="M346" s="370"/>
    </row>
    <row r="347" spans="1:13" x14ac:dyDescent="0.2">
      <c r="A347" s="366"/>
      <c r="B347" s="367"/>
      <c r="C347" s="367"/>
      <c r="D347" s="368">
        <f t="shared" si="48"/>
        <v>0</v>
      </c>
      <c r="E347" s="369" t="e">
        <f t="shared" si="49"/>
        <v>#DIV/0!</v>
      </c>
      <c r="F347" s="1867"/>
      <c r="G347" s="368"/>
      <c r="H347" s="368"/>
      <c r="I347" s="368"/>
      <c r="J347" s="368"/>
      <c r="K347" s="368"/>
      <c r="L347" s="368"/>
      <c r="M347" s="370"/>
    </row>
    <row r="348" spans="1:13" x14ac:dyDescent="0.2">
      <c r="A348" s="366"/>
      <c r="B348" s="367"/>
      <c r="C348" s="367"/>
      <c r="D348" s="368">
        <f t="shared" si="48"/>
        <v>0</v>
      </c>
      <c r="E348" s="369" t="e">
        <f t="shared" si="49"/>
        <v>#DIV/0!</v>
      </c>
      <c r="F348" s="1867"/>
      <c r="G348" s="368"/>
      <c r="H348" s="368"/>
      <c r="I348" s="368"/>
      <c r="J348" s="368"/>
      <c r="K348" s="368"/>
      <c r="L348" s="368"/>
      <c r="M348" s="370"/>
    </row>
    <row r="349" spans="1:13" x14ac:dyDescent="0.2">
      <c r="A349" s="366"/>
      <c r="B349" s="367"/>
      <c r="C349" s="367"/>
      <c r="D349" s="368">
        <f t="shared" si="48"/>
        <v>0</v>
      </c>
      <c r="E349" s="369" t="e">
        <f t="shared" si="49"/>
        <v>#DIV/0!</v>
      </c>
      <c r="F349" s="1867"/>
      <c r="G349" s="368"/>
      <c r="H349" s="368"/>
      <c r="I349" s="368"/>
      <c r="J349" s="368"/>
      <c r="K349" s="368"/>
      <c r="L349" s="368"/>
      <c r="M349" s="370"/>
    </row>
    <row r="350" spans="1:13" x14ac:dyDescent="0.2">
      <c r="A350" s="366"/>
      <c r="B350" s="367"/>
      <c r="C350" s="367"/>
      <c r="D350" s="368">
        <f t="shared" si="48"/>
        <v>0</v>
      </c>
      <c r="E350" s="369" t="e">
        <f t="shared" si="49"/>
        <v>#DIV/0!</v>
      </c>
      <c r="F350" s="1867"/>
      <c r="G350" s="368"/>
      <c r="H350" s="368"/>
      <c r="I350" s="368"/>
      <c r="J350" s="368"/>
      <c r="K350" s="368"/>
      <c r="L350" s="368"/>
      <c r="M350" s="370"/>
    </row>
    <row r="351" spans="1:13" x14ac:dyDescent="0.2">
      <c r="A351" s="366"/>
      <c r="B351" s="367"/>
      <c r="C351" s="367"/>
      <c r="D351" s="368">
        <f t="shared" si="48"/>
        <v>0</v>
      </c>
      <c r="E351" s="369" t="e">
        <f t="shared" si="49"/>
        <v>#DIV/0!</v>
      </c>
      <c r="F351" s="1867"/>
      <c r="G351" s="368"/>
      <c r="H351" s="368"/>
      <c r="I351" s="368"/>
      <c r="J351" s="368"/>
      <c r="K351" s="368"/>
      <c r="L351" s="368"/>
      <c r="M351" s="370"/>
    </row>
    <row r="352" spans="1:13" x14ac:dyDescent="0.2">
      <c r="A352" s="366"/>
      <c r="B352" s="367"/>
      <c r="C352" s="367"/>
      <c r="D352" s="368">
        <f t="shared" si="48"/>
        <v>0</v>
      </c>
      <c r="E352" s="369" t="e">
        <f t="shared" si="49"/>
        <v>#DIV/0!</v>
      </c>
      <c r="F352" s="1867"/>
      <c r="G352" s="368"/>
      <c r="H352" s="368"/>
      <c r="I352" s="368"/>
      <c r="J352" s="368"/>
      <c r="K352" s="368"/>
      <c r="L352" s="368"/>
      <c r="M352" s="370"/>
    </row>
    <row r="353" spans="1:13" x14ac:dyDescent="0.2">
      <c r="A353" s="366"/>
      <c r="B353" s="367"/>
      <c r="C353" s="367"/>
      <c r="D353" s="368">
        <f t="shared" si="48"/>
        <v>0</v>
      </c>
      <c r="E353" s="369" t="e">
        <f t="shared" si="49"/>
        <v>#DIV/0!</v>
      </c>
      <c r="F353" s="1867"/>
      <c r="G353" s="368"/>
      <c r="H353" s="368"/>
      <c r="I353" s="368"/>
      <c r="J353" s="368"/>
      <c r="K353" s="368"/>
      <c r="L353" s="368"/>
      <c r="M353" s="370"/>
    </row>
    <row r="354" spans="1:13" x14ac:dyDescent="0.2">
      <c r="A354" s="366"/>
      <c r="B354" s="367"/>
      <c r="C354" s="367"/>
      <c r="D354" s="368">
        <f t="shared" si="48"/>
        <v>0</v>
      </c>
      <c r="E354" s="369" t="e">
        <f t="shared" si="49"/>
        <v>#DIV/0!</v>
      </c>
      <c r="F354" s="1867"/>
      <c r="G354" s="368"/>
      <c r="H354" s="368"/>
      <c r="I354" s="368"/>
      <c r="J354" s="368"/>
      <c r="K354" s="368"/>
      <c r="L354" s="368"/>
      <c r="M354" s="370"/>
    </row>
    <row r="355" spans="1:13" x14ac:dyDescent="0.2">
      <c r="A355" s="366"/>
      <c r="B355" s="367"/>
      <c r="C355" s="367"/>
      <c r="D355" s="368">
        <f t="shared" si="48"/>
        <v>0</v>
      </c>
      <c r="E355" s="369" t="e">
        <f t="shared" si="49"/>
        <v>#DIV/0!</v>
      </c>
      <c r="F355" s="1867"/>
      <c r="G355" s="368"/>
      <c r="H355" s="368"/>
      <c r="I355" s="368"/>
      <c r="J355" s="368"/>
      <c r="K355" s="368"/>
      <c r="L355" s="368"/>
      <c r="M355" s="370"/>
    </row>
    <row r="356" spans="1:13" x14ac:dyDescent="0.2">
      <c r="A356" s="366"/>
      <c r="B356" s="367"/>
      <c r="C356" s="367"/>
      <c r="D356" s="368">
        <f t="shared" si="48"/>
        <v>0</v>
      </c>
      <c r="E356" s="369" t="e">
        <f t="shared" si="49"/>
        <v>#DIV/0!</v>
      </c>
      <c r="F356" s="1867"/>
      <c r="G356" s="368"/>
      <c r="H356" s="368"/>
      <c r="I356" s="368"/>
      <c r="J356" s="368"/>
      <c r="K356" s="368"/>
      <c r="L356" s="368"/>
      <c r="M356" s="370"/>
    </row>
    <row r="357" spans="1:13" x14ac:dyDescent="0.2">
      <c r="A357" s="366"/>
      <c r="B357" s="367"/>
      <c r="C357" s="367"/>
      <c r="D357" s="368">
        <f t="shared" si="48"/>
        <v>0</v>
      </c>
      <c r="E357" s="369" t="e">
        <f t="shared" si="49"/>
        <v>#DIV/0!</v>
      </c>
      <c r="F357" s="1867"/>
      <c r="G357" s="368"/>
      <c r="H357" s="368"/>
      <c r="I357" s="368"/>
      <c r="J357" s="368"/>
      <c r="K357" s="368"/>
      <c r="L357" s="368"/>
      <c r="M357" s="370"/>
    </row>
    <row r="358" spans="1:13" x14ac:dyDescent="0.2">
      <c r="A358" s="366"/>
      <c r="B358" s="367"/>
      <c r="C358" s="367"/>
      <c r="D358" s="368">
        <f t="shared" si="48"/>
        <v>0</v>
      </c>
      <c r="E358" s="369" t="e">
        <f t="shared" si="49"/>
        <v>#DIV/0!</v>
      </c>
      <c r="F358" s="1867"/>
      <c r="G358" s="368"/>
      <c r="H358" s="368"/>
      <c r="I358" s="368"/>
      <c r="J358" s="368"/>
      <c r="K358" s="368"/>
      <c r="L358" s="368"/>
      <c r="M358" s="370"/>
    </row>
    <row r="359" spans="1:13" x14ac:dyDescent="0.2">
      <c r="A359" s="366"/>
      <c r="B359" s="367"/>
      <c r="C359" s="367"/>
      <c r="D359" s="368">
        <f t="shared" si="48"/>
        <v>0</v>
      </c>
      <c r="E359" s="369" t="e">
        <f t="shared" si="49"/>
        <v>#DIV/0!</v>
      </c>
      <c r="F359" s="1867"/>
      <c r="G359" s="368"/>
      <c r="H359" s="368"/>
      <c r="I359" s="368"/>
      <c r="J359" s="368"/>
      <c r="K359" s="368"/>
      <c r="L359" s="368"/>
      <c r="M359" s="370"/>
    </row>
    <row r="360" spans="1:13" ht="16" thickBot="1" x14ac:dyDescent="0.25">
      <c r="A360" s="366"/>
      <c r="B360" s="367"/>
      <c r="C360" s="367"/>
      <c r="D360" s="368">
        <f t="shared" si="48"/>
        <v>0</v>
      </c>
      <c r="E360" s="369" t="e">
        <f t="shared" si="49"/>
        <v>#DIV/0!</v>
      </c>
      <c r="F360" s="1867"/>
      <c r="G360" s="368"/>
      <c r="H360" s="368"/>
      <c r="I360" s="368"/>
      <c r="J360" s="368"/>
      <c r="K360" s="368"/>
      <c r="L360" s="368"/>
      <c r="M360" s="370"/>
    </row>
    <row r="361" spans="1:13" x14ac:dyDescent="0.2">
      <c r="A361" s="906" t="s">
        <v>667</v>
      </c>
      <c r="B361" s="907"/>
      <c r="C361" s="907"/>
      <c r="D361" s="908">
        <f t="shared" si="48"/>
        <v>0</v>
      </c>
      <c r="E361" s="909" t="e">
        <f>SUM(E341:E360)</f>
        <v>#DIV/0!</v>
      </c>
      <c r="F361" s="908">
        <f>SUM(F341:F360)</f>
        <v>0</v>
      </c>
      <c r="G361" s="908">
        <f t="shared" ref="G361:M361" si="50">SUM(G341:G360)</f>
        <v>0</v>
      </c>
      <c r="H361" s="908">
        <f t="shared" si="50"/>
        <v>0</v>
      </c>
      <c r="I361" s="908">
        <f t="shared" si="50"/>
        <v>0</v>
      </c>
      <c r="J361" s="908">
        <f t="shared" si="50"/>
        <v>0</v>
      </c>
      <c r="K361" s="908">
        <f t="shared" si="50"/>
        <v>0</v>
      </c>
      <c r="L361" s="908">
        <f t="shared" si="50"/>
        <v>0</v>
      </c>
      <c r="M361" s="910">
        <f t="shared" si="50"/>
        <v>0</v>
      </c>
    </row>
    <row r="362" spans="1:13" x14ac:dyDescent="0.2">
      <c r="A362" s="1473" t="s">
        <v>668</v>
      </c>
      <c r="B362" s="1474">
        <f>+B335</f>
        <v>0</v>
      </c>
      <c r="C362" s="1474"/>
      <c r="D362" s="1475">
        <f t="shared" si="48"/>
        <v>0</v>
      </c>
      <c r="E362" s="1476"/>
      <c r="F362" s="1868"/>
      <c r="G362" s="1477"/>
      <c r="H362" s="1477"/>
      <c r="I362" s="1477"/>
      <c r="J362" s="1477"/>
      <c r="K362" s="1477"/>
      <c r="L362" s="1477"/>
      <c r="M362" s="1478"/>
    </row>
    <row r="363" spans="1:13" ht="16" thickBot="1" x14ac:dyDescent="0.25">
      <c r="A363" s="371"/>
      <c r="B363" s="372"/>
      <c r="C363" s="372"/>
      <c r="D363" s="373" t="e">
        <f>D361/D362</f>
        <v>#DIV/0!</v>
      </c>
      <c r="E363" s="374"/>
      <c r="F363" s="375" t="e">
        <f>F361/F362</f>
        <v>#DIV/0!</v>
      </c>
      <c r="G363" s="375" t="e">
        <f t="shared" ref="G363:M363" si="51">G361/G362</f>
        <v>#DIV/0!</v>
      </c>
      <c r="H363" s="375" t="e">
        <f t="shared" si="51"/>
        <v>#DIV/0!</v>
      </c>
      <c r="I363" s="375" t="e">
        <f t="shared" si="51"/>
        <v>#DIV/0!</v>
      </c>
      <c r="J363" s="375" t="e">
        <f t="shared" si="51"/>
        <v>#DIV/0!</v>
      </c>
      <c r="K363" s="375" t="e">
        <f t="shared" si="51"/>
        <v>#DIV/0!</v>
      </c>
      <c r="L363" s="375" t="e">
        <f t="shared" si="51"/>
        <v>#DIV/0!</v>
      </c>
      <c r="M363" s="376" t="e">
        <f t="shared" si="51"/>
        <v>#DIV/0!</v>
      </c>
    </row>
  </sheetData>
  <mergeCells count="2">
    <mergeCell ref="C6:C7"/>
    <mergeCell ref="A33:M38"/>
  </mergeCells>
  <hyperlinks>
    <hyperlink ref="O1" location="'X2  Index'!A1" display="Return to index" xr:uid="{00000000-0004-0000-14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rowBreaks count="1" manualBreakCount="1">
    <brk id="38"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0E9A-AA89-4590-89D9-3FD7E7797B29}">
  <sheetPr codeName="Sheet74"/>
  <dimension ref="A1:AF96"/>
  <sheetViews>
    <sheetView showGridLines="0" view="pageBreakPreview" zoomScale="60" zoomScaleNormal="85" workbookViewId="0">
      <selection activeCell="J46" sqref="J46"/>
    </sheetView>
  </sheetViews>
  <sheetFormatPr baseColWidth="10" defaultColWidth="9.33203125" defaultRowHeight="15" x14ac:dyDescent="0.2"/>
  <cols>
    <col min="1" max="1" width="8.6640625" customWidth="1"/>
    <col min="2" max="2" width="28.5" customWidth="1"/>
    <col min="3" max="3" width="34" customWidth="1"/>
    <col min="4" max="4" width="25" bestFit="1" customWidth="1"/>
    <col min="5" max="5" width="14.6640625" bestFit="1" customWidth="1"/>
    <col min="6" max="6" width="14.33203125" bestFit="1" customWidth="1"/>
    <col min="7" max="8" width="13.6640625" bestFit="1" customWidth="1"/>
    <col min="9" max="9" width="12.5" bestFit="1" customWidth="1"/>
    <col min="10" max="11" width="11.5" bestFit="1" customWidth="1"/>
    <col min="12" max="13" width="14.33203125" bestFit="1" customWidth="1"/>
    <col min="14" max="14" width="16" bestFit="1" customWidth="1"/>
    <col min="15" max="15" width="10.33203125" customWidth="1"/>
    <col min="16" max="16" width="12.6640625" customWidth="1"/>
    <col min="17" max="17" width="12.6640625" hidden="1" customWidth="1"/>
  </cols>
  <sheetData>
    <row r="1" spans="1:32" x14ac:dyDescent="0.2">
      <c r="A1" s="200" t="str">
        <f>+'X1  ReportCoverPage'!D9</f>
        <v>Example Company</v>
      </c>
      <c r="B1" s="1126"/>
      <c r="C1" s="1126"/>
      <c r="F1" s="360"/>
      <c r="G1" s="360"/>
      <c r="H1" s="360"/>
      <c r="I1" s="360"/>
      <c r="J1" s="360"/>
      <c r="K1" s="360"/>
      <c r="L1" s="360"/>
      <c r="N1" s="1141" t="s">
        <v>209</v>
      </c>
    </row>
    <row r="2" spans="1:32" x14ac:dyDescent="0.2">
      <c r="A2" s="1142" t="str">
        <f>'X2  Index'!A3</f>
        <v>Jan 2023 (Update date on Index tab)</v>
      </c>
      <c r="B2" s="1126"/>
      <c r="C2" s="1126"/>
      <c r="F2" s="360"/>
      <c r="G2" s="360"/>
      <c r="H2" s="360"/>
      <c r="I2" s="360"/>
      <c r="J2" s="360"/>
      <c r="K2" s="360"/>
      <c r="L2" s="360"/>
      <c r="N2" s="1141"/>
    </row>
    <row r="3" spans="1:32" x14ac:dyDescent="0.2">
      <c r="A3" s="361" t="s">
        <v>1500</v>
      </c>
      <c r="B3" s="361"/>
      <c r="C3" s="361"/>
      <c r="F3" s="360"/>
      <c r="G3" s="360"/>
      <c r="H3" s="360"/>
      <c r="I3" s="360"/>
      <c r="J3" s="360"/>
      <c r="K3" s="360"/>
      <c r="L3" s="360"/>
    </row>
    <row r="4" spans="1:32" x14ac:dyDescent="0.2">
      <c r="A4" s="362" t="s">
        <v>296</v>
      </c>
      <c r="B4" s="1846"/>
      <c r="C4" s="377"/>
    </row>
    <row r="7" spans="1:32" x14ac:dyDescent="0.2">
      <c r="U7" s="1068"/>
      <c r="V7" s="1068"/>
      <c r="W7" s="1068"/>
      <c r="X7" s="1068"/>
      <c r="Y7" s="1068"/>
      <c r="Z7" s="1068"/>
      <c r="AA7" s="1068"/>
      <c r="AB7" s="1068"/>
      <c r="AC7" s="1068"/>
      <c r="AD7" s="1068"/>
      <c r="AE7" s="1068"/>
      <c r="AF7" s="1068"/>
    </row>
    <row r="8" spans="1:32" ht="16" thickBot="1" x14ac:dyDescent="0.25">
      <c r="B8" s="1" t="s">
        <v>294</v>
      </c>
      <c r="U8" s="1126" t="s">
        <v>1503</v>
      </c>
      <c r="V8" s="1068"/>
      <c r="W8" s="1068"/>
      <c r="X8" s="1068"/>
      <c r="Y8" s="1068"/>
      <c r="Z8" s="1068"/>
      <c r="AA8" s="1068"/>
      <c r="AB8" s="1068"/>
      <c r="AC8" s="1068"/>
      <c r="AD8" s="1068"/>
      <c r="AE8" s="1068"/>
      <c r="AF8" s="1068"/>
    </row>
    <row r="9" spans="1:32" x14ac:dyDescent="0.2">
      <c r="B9" s="2017"/>
      <c r="C9" s="2018"/>
      <c r="D9" s="2018"/>
      <c r="E9" s="2018"/>
      <c r="F9" s="2018"/>
      <c r="G9" s="2018"/>
      <c r="H9" s="2018"/>
      <c r="I9" s="2018"/>
      <c r="J9" s="2018"/>
      <c r="K9" s="2018"/>
      <c r="L9" s="2018"/>
      <c r="M9" s="2018"/>
      <c r="N9" s="2018"/>
      <c r="O9" s="2018"/>
      <c r="P9" s="2019"/>
      <c r="Q9" s="1146"/>
      <c r="U9" s="1068" t="s">
        <v>1501</v>
      </c>
      <c r="V9" s="1068"/>
      <c r="W9" s="1068"/>
      <c r="X9" s="1068"/>
      <c r="Y9" s="1068"/>
      <c r="Z9" s="1068"/>
      <c r="AA9" s="1068"/>
      <c r="AB9" s="1068"/>
      <c r="AC9" s="1068"/>
      <c r="AD9" s="1068"/>
      <c r="AE9" s="1068"/>
      <c r="AF9" s="1068"/>
    </row>
    <row r="10" spans="1:32" ht="15" customHeight="1" x14ac:dyDescent="0.2">
      <c r="B10" s="2020"/>
      <c r="C10" s="2021"/>
      <c r="D10" s="2021"/>
      <c r="E10" s="2021"/>
      <c r="F10" s="2021"/>
      <c r="G10" s="2021"/>
      <c r="H10" s="2021"/>
      <c r="I10" s="2021"/>
      <c r="J10" s="2021"/>
      <c r="K10" s="2021"/>
      <c r="L10" s="2021"/>
      <c r="M10" s="2021"/>
      <c r="N10" s="2021"/>
      <c r="O10" s="2021"/>
      <c r="P10" s="2022"/>
      <c r="Q10" s="834"/>
      <c r="U10" s="2142" t="s">
        <v>1530</v>
      </c>
      <c r="V10" s="2142"/>
      <c r="W10" s="2142"/>
      <c r="X10" s="2142"/>
      <c r="Y10" s="2142"/>
      <c r="Z10" s="2142"/>
      <c r="AA10" s="2142"/>
      <c r="AB10" s="2142"/>
      <c r="AC10" s="2142"/>
      <c r="AD10" s="2142"/>
      <c r="AE10" s="2142"/>
      <c r="AF10" s="2142"/>
    </row>
    <row r="11" spans="1:32" x14ac:dyDescent="0.2">
      <c r="B11" s="2020"/>
      <c r="C11" s="2021"/>
      <c r="D11" s="2021"/>
      <c r="E11" s="2021"/>
      <c r="F11" s="2021"/>
      <c r="G11" s="2021"/>
      <c r="H11" s="2021"/>
      <c r="I11" s="2021"/>
      <c r="J11" s="2021"/>
      <c r="K11" s="2021"/>
      <c r="L11" s="2021"/>
      <c r="M11" s="2021"/>
      <c r="N11" s="2021"/>
      <c r="O11" s="2021"/>
      <c r="P11" s="2022"/>
      <c r="Q11" s="834"/>
      <c r="U11" s="2142"/>
      <c r="V11" s="2142"/>
      <c r="W11" s="2142"/>
      <c r="X11" s="2142"/>
      <c r="Y11" s="2142"/>
      <c r="Z11" s="2142"/>
      <c r="AA11" s="2142"/>
      <c r="AB11" s="2142"/>
      <c r="AC11" s="2142"/>
      <c r="AD11" s="2142"/>
      <c r="AE11" s="2142"/>
      <c r="AF11" s="2142"/>
    </row>
    <row r="12" spans="1:32" x14ac:dyDescent="0.2">
      <c r="B12" s="2020"/>
      <c r="C12" s="2021"/>
      <c r="D12" s="2021"/>
      <c r="E12" s="2021"/>
      <c r="F12" s="2021"/>
      <c r="G12" s="2021"/>
      <c r="H12" s="2021"/>
      <c r="I12" s="2021"/>
      <c r="J12" s="2021"/>
      <c r="K12" s="2021"/>
      <c r="L12" s="2021"/>
      <c r="M12" s="2021"/>
      <c r="N12" s="2021"/>
      <c r="O12" s="2021"/>
      <c r="P12" s="2022"/>
      <c r="Q12" s="834"/>
      <c r="U12" s="2142"/>
      <c r="V12" s="2142"/>
      <c r="W12" s="2142"/>
      <c r="X12" s="2142"/>
      <c r="Y12" s="2142"/>
      <c r="Z12" s="2142"/>
      <c r="AA12" s="2142"/>
      <c r="AB12" s="2142"/>
      <c r="AC12" s="2142"/>
      <c r="AD12" s="2142"/>
      <c r="AE12" s="2142"/>
      <c r="AF12" s="2142"/>
    </row>
    <row r="13" spans="1:32" ht="15" customHeight="1" x14ac:dyDescent="0.2">
      <c r="B13" s="2020"/>
      <c r="C13" s="2021"/>
      <c r="D13" s="2021"/>
      <c r="E13" s="2021"/>
      <c r="F13" s="2021"/>
      <c r="G13" s="2021"/>
      <c r="H13" s="2021"/>
      <c r="I13" s="2021"/>
      <c r="J13" s="2021"/>
      <c r="K13" s="2021"/>
      <c r="L13" s="2021"/>
      <c r="M13" s="2021"/>
      <c r="N13" s="2021"/>
      <c r="O13" s="2021"/>
      <c r="P13" s="2022"/>
      <c r="Q13" s="834"/>
      <c r="U13" s="2142" t="s">
        <v>1505</v>
      </c>
      <c r="V13" s="2142"/>
      <c r="W13" s="2142"/>
      <c r="X13" s="2142"/>
      <c r="Y13" s="2142"/>
      <c r="Z13" s="2142"/>
      <c r="AA13" s="2142"/>
      <c r="AB13" s="2142"/>
      <c r="AC13" s="2142"/>
      <c r="AD13" s="2142"/>
      <c r="AE13" s="2142"/>
      <c r="AF13" s="2142"/>
    </row>
    <row r="14" spans="1:32" x14ac:dyDescent="0.2">
      <c r="B14" s="2020"/>
      <c r="C14" s="2021"/>
      <c r="D14" s="2021"/>
      <c r="E14" s="2021"/>
      <c r="F14" s="2021"/>
      <c r="G14" s="2021"/>
      <c r="H14" s="2021"/>
      <c r="I14" s="2021"/>
      <c r="J14" s="2021"/>
      <c r="K14" s="2021"/>
      <c r="L14" s="2021"/>
      <c r="M14" s="2021"/>
      <c r="N14" s="2021"/>
      <c r="O14" s="2021"/>
      <c r="P14" s="2022"/>
      <c r="Q14" s="834"/>
      <c r="U14" s="2142"/>
      <c r="V14" s="2142"/>
      <c r="W14" s="2142"/>
      <c r="X14" s="2142"/>
      <c r="Y14" s="2142"/>
      <c r="Z14" s="2142"/>
      <c r="AA14" s="2142"/>
      <c r="AB14" s="2142"/>
      <c r="AC14" s="2142"/>
      <c r="AD14" s="2142"/>
      <c r="AE14" s="2142"/>
      <c r="AF14" s="2142"/>
    </row>
    <row r="15" spans="1:32" x14ac:dyDescent="0.2">
      <c r="B15" s="2020"/>
      <c r="C15" s="2021"/>
      <c r="D15" s="2021"/>
      <c r="E15" s="2021"/>
      <c r="F15" s="2021"/>
      <c r="G15" s="2021"/>
      <c r="H15" s="2021"/>
      <c r="I15" s="2021"/>
      <c r="J15" s="2021"/>
      <c r="K15" s="2021"/>
      <c r="L15" s="2021"/>
      <c r="M15" s="2021"/>
      <c r="N15" s="2021"/>
      <c r="O15" s="2021"/>
      <c r="P15" s="2022"/>
      <c r="Q15" s="834"/>
      <c r="U15" s="2142" t="s">
        <v>1506</v>
      </c>
      <c r="V15" s="2142"/>
      <c r="W15" s="2142"/>
      <c r="X15" s="2142"/>
      <c r="Y15" s="2142"/>
      <c r="Z15" s="2142"/>
      <c r="AA15" s="2142"/>
      <c r="AB15" s="2142"/>
      <c r="AC15" s="2142"/>
      <c r="AD15" s="2142"/>
      <c r="AE15" s="2142"/>
      <c r="AF15" s="2142"/>
    </row>
    <row r="16" spans="1:32" x14ac:dyDescent="0.2">
      <c r="B16" s="2020"/>
      <c r="C16" s="2021"/>
      <c r="D16" s="2021"/>
      <c r="E16" s="2021"/>
      <c r="F16" s="2021"/>
      <c r="G16" s="2021"/>
      <c r="H16" s="2021"/>
      <c r="I16" s="2021"/>
      <c r="J16" s="2021"/>
      <c r="K16" s="2021"/>
      <c r="L16" s="2021"/>
      <c r="M16" s="2021"/>
      <c r="N16" s="2021"/>
      <c r="O16" s="2021"/>
      <c r="P16" s="2022"/>
      <c r="Q16" s="834"/>
      <c r="U16" s="2142"/>
      <c r="V16" s="2142"/>
      <c r="W16" s="2142"/>
      <c r="X16" s="2142"/>
      <c r="Y16" s="2142"/>
      <c r="Z16" s="2142"/>
      <c r="AA16" s="2142"/>
      <c r="AB16" s="2142"/>
      <c r="AC16" s="2142"/>
      <c r="AD16" s="2142"/>
      <c r="AE16" s="2142"/>
      <c r="AF16" s="2142"/>
    </row>
    <row r="17" spans="2:32" x14ac:dyDescent="0.2">
      <c r="B17" s="2020"/>
      <c r="C17" s="2021"/>
      <c r="D17" s="2021"/>
      <c r="E17" s="2021"/>
      <c r="F17" s="2021"/>
      <c r="G17" s="2021"/>
      <c r="H17" s="2021"/>
      <c r="I17" s="2021"/>
      <c r="J17" s="2021"/>
      <c r="K17" s="2021"/>
      <c r="L17" s="2021"/>
      <c r="M17" s="2021"/>
      <c r="N17" s="2021"/>
      <c r="O17" s="2021"/>
      <c r="P17" s="2022"/>
      <c r="Q17" s="834"/>
      <c r="U17" s="2142"/>
      <c r="V17" s="2142"/>
      <c r="W17" s="2142"/>
      <c r="X17" s="2142"/>
      <c r="Y17" s="2142"/>
      <c r="Z17" s="2142"/>
      <c r="AA17" s="2142"/>
      <c r="AB17" s="2142"/>
      <c r="AC17" s="2142"/>
      <c r="AD17" s="2142"/>
      <c r="AE17" s="2142"/>
      <c r="AF17" s="2142"/>
    </row>
    <row r="18" spans="2:32" x14ac:dyDescent="0.2">
      <c r="B18" s="2020"/>
      <c r="C18" s="2021"/>
      <c r="D18" s="2021"/>
      <c r="E18" s="2021"/>
      <c r="F18" s="2021"/>
      <c r="G18" s="2021"/>
      <c r="H18" s="2021"/>
      <c r="I18" s="2021"/>
      <c r="J18" s="2021"/>
      <c r="K18" s="2021"/>
      <c r="L18" s="2021"/>
      <c r="M18" s="2021"/>
      <c r="N18" s="2021"/>
      <c r="O18" s="2021"/>
      <c r="P18" s="2022"/>
      <c r="Q18" s="834"/>
      <c r="U18" s="1068"/>
      <c r="V18" s="1068"/>
      <c r="W18" s="1068"/>
      <c r="X18" s="1068"/>
      <c r="Y18" s="1068"/>
      <c r="Z18" s="1068"/>
      <c r="AA18" s="1068"/>
      <c r="AB18" s="1068"/>
      <c r="AC18" s="1068"/>
      <c r="AD18" s="1068"/>
      <c r="AE18" s="1068"/>
      <c r="AF18" s="1068"/>
    </row>
    <row r="19" spans="2:32" x14ac:dyDescent="0.2">
      <c r="B19" s="2020"/>
      <c r="C19" s="2021"/>
      <c r="D19" s="2021"/>
      <c r="E19" s="2021"/>
      <c r="F19" s="2021"/>
      <c r="G19" s="2021"/>
      <c r="H19" s="2021"/>
      <c r="I19" s="2021"/>
      <c r="J19" s="2021"/>
      <c r="K19" s="2021"/>
      <c r="L19" s="2021"/>
      <c r="M19" s="2021"/>
      <c r="N19" s="2021"/>
      <c r="O19" s="2021"/>
      <c r="P19" s="2022"/>
      <c r="Q19" s="834"/>
      <c r="U19" s="1126" t="s">
        <v>1516</v>
      </c>
      <c r="V19" s="1068"/>
      <c r="W19" s="1068"/>
      <c r="X19" s="1068"/>
      <c r="Y19" s="1068"/>
      <c r="Z19" s="1068"/>
      <c r="AA19" s="1068"/>
      <c r="AB19" s="1068"/>
      <c r="AC19" s="1068"/>
      <c r="AD19" s="1068"/>
      <c r="AE19" s="1068"/>
      <c r="AF19" s="1068"/>
    </row>
    <row r="20" spans="2:32" ht="16" thickBot="1" x14ac:dyDescent="0.25">
      <c r="B20" s="2023"/>
      <c r="C20" s="2024"/>
      <c r="D20" s="2024"/>
      <c r="E20" s="2024"/>
      <c r="F20" s="2024"/>
      <c r="G20" s="2024"/>
      <c r="H20" s="2024"/>
      <c r="I20" s="2024"/>
      <c r="J20" s="2024"/>
      <c r="K20" s="2024"/>
      <c r="L20" s="2024"/>
      <c r="M20" s="2024"/>
      <c r="N20" s="2024"/>
      <c r="O20" s="2024"/>
      <c r="P20" s="2025"/>
      <c r="Q20" s="837"/>
      <c r="U20" s="1068"/>
      <c r="V20" s="1068"/>
      <c r="W20" s="1068"/>
      <c r="X20" s="1068"/>
      <c r="Y20" s="1068"/>
      <c r="Z20" s="1068"/>
      <c r="AA20" s="1068"/>
      <c r="AB20" s="1068"/>
      <c r="AC20" s="1068"/>
      <c r="AD20" s="1068"/>
      <c r="AE20" s="1068"/>
      <c r="AF20" s="1068"/>
    </row>
    <row r="21" spans="2:32" x14ac:dyDescent="0.2">
      <c r="U21" s="1068"/>
      <c r="V21" s="1068"/>
      <c r="W21" s="1068"/>
      <c r="X21" s="1068"/>
      <c r="Y21" s="1068"/>
      <c r="Z21" s="1068"/>
      <c r="AA21" s="1068"/>
      <c r="AB21" s="1068"/>
      <c r="AC21" s="1068"/>
      <c r="AD21" s="1068"/>
      <c r="AE21" s="1068"/>
      <c r="AF21" s="1068"/>
    </row>
    <row r="22" spans="2:32" ht="16" thickBot="1" x14ac:dyDescent="0.25">
      <c r="B22" t="s">
        <v>1643</v>
      </c>
      <c r="U22" s="1068"/>
      <c r="V22" s="1068"/>
      <c r="W22" s="1068"/>
      <c r="X22" s="1068"/>
      <c r="Y22" s="1068"/>
      <c r="Z22" s="1068"/>
      <c r="AA22" s="1068"/>
      <c r="AB22" s="1068"/>
      <c r="AC22" s="1068"/>
      <c r="AD22" s="1068"/>
      <c r="AE22" s="1068"/>
      <c r="AF22" s="1068"/>
    </row>
    <row r="23" spans="2:32" ht="28" x14ac:dyDescent="0.2">
      <c r="B23" s="1706" t="s">
        <v>952</v>
      </c>
      <c r="C23" s="1707" t="s">
        <v>1476</v>
      </c>
      <c r="D23" s="1707" t="s">
        <v>1477</v>
      </c>
      <c r="E23" s="1707" t="s">
        <v>1478</v>
      </c>
      <c r="F23" s="1723" t="s">
        <v>1479</v>
      </c>
      <c r="U23" s="1068"/>
      <c r="V23" s="1068"/>
      <c r="W23" s="1068"/>
      <c r="X23" s="1068"/>
      <c r="Y23" s="1068"/>
      <c r="Z23" s="1068"/>
      <c r="AA23" s="1068"/>
      <c r="AB23" s="1068"/>
      <c r="AC23" s="1068"/>
      <c r="AD23" s="1068"/>
      <c r="AE23" s="1068"/>
      <c r="AF23" s="1068"/>
    </row>
    <row r="24" spans="2:32" x14ac:dyDescent="0.2">
      <c r="B24" s="1847" t="s">
        <v>1493</v>
      </c>
      <c r="C24" s="1708">
        <f t="shared" ref="C24:C30" si="0">SUMIF($D$40:$D$96,$B24,E$40:E$96)</f>
        <v>37786.300000000003</v>
      </c>
      <c r="D24" s="1708">
        <f t="shared" ref="D24:E30" si="1">SUMIF($D$40:$D$96,$B24,M$40:M$96)</f>
        <v>6987.5900000000038</v>
      </c>
      <c r="E24" s="1708">
        <f t="shared" si="1"/>
        <v>30798.71</v>
      </c>
      <c r="F24" s="1721">
        <f t="shared" ref="F24:F30" si="2">SUMIF($D$40:$D$96,$B24,P$40:P$96)</f>
        <v>6987.5900000000038</v>
      </c>
      <c r="U24" s="1068"/>
      <c r="V24" s="1068"/>
      <c r="W24" s="1068"/>
      <c r="X24" s="1068"/>
      <c r="Y24" s="1068"/>
      <c r="Z24" s="1068"/>
      <c r="AA24" s="1068"/>
      <c r="AB24" s="1068"/>
      <c r="AC24" s="1068"/>
      <c r="AD24" s="1068"/>
      <c r="AE24" s="1068"/>
      <c r="AF24" s="1068"/>
    </row>
    <row r="25" spans="2:32" x14ac:dyDescent="0.2">
      <c r="B25" s="1847" t="s">
        <v>1494</v>
      </c>
      <c r="C25" s="1708">
        <f t="shared" si="0"/>
        <v>43320.950000000004</v>
      </c>
      <c r="D25" s="1708">
        <f t="shared" si="1"/>
        <v>28441.940000000002</v>
      </c>
      <c r="E25" s="1708">
        <f t="shared" si="1"/>
        <v>14879.01</v>
      </c>
      <c r="F25" s="1721">
        <f t="shared" si="2"/>
        <v>0</v>
      </c>
      <c r="U25" s="1068"/>
      <c r="V25" s="1068"/>
      <c r="W25" s="1068"/>
      <c r="X25" s="1068"/>
      <c r="Y25" s="1068"/>
      <c r="Z25" s="1068"/>
      <c r="AA25" s="1068"/>
      <c r="AB25" s="1068"/>
      <c r="AC25" s="1068"/>
      <c r="AD25" s="1068"/>
      <c r="AE25" s="1068"/>
      <c r="AF25" s="1068"/>
    </row>
    <row r="26" spans="2:32" x14ac:dyDescent="0.2">
      <c r="B26" s="1847" t="s">
        <v>1495</v>
      </c>
      <c r="C26" s="1708">
        <f t="shared" si="0"/>
        <v>-4480.5599999999995</v>
      </c>
      <c r="D26" s="1708">
        <f t="shared" si="1"/>
        <v>-1480.5599999999995</v>
      </c>
      <c r="E26" s="1708">
        <f t="shared" si="1"/>
        <v>-3000</v>
      </c>
      <c r="F26" s="1721">
        <f t="shared" si="2"/>
        <v>0</v>
      </c>
      <c r="U26" s="1068"/>
      <c r="V26" s="1068"/>
      <c r="W26" s="1068"/>
      <c r="X26" s="1068"/>
      <c r="Y26" s="1068"/>
      <c r="Z26" s="1068"/>
      <c r="AA26" s="1068"/>
      <c r="AB26" s="1068"/>
      <c r="AC26" s="1068"/>
      <c r="AD26" s="1068"/>
      <c r="AE26" s="1068"/>
      <c r="AF26" s="1068"/>
    </row>
    <row r="27" spans="2:32" x14ac:dyDescent="0.2">
      <c r="B27" s="1847" t="s">
        <v>1496</v>
      </c>
      <c r="C27" s="1708">
        <f t="shared" si="0"/>
        <v>121010.92</v>
      </c>
      <c r="D27" s="1708">
        <f t="shared" si="1"/>
        <v>15521</v>
      </c>
      <c r="E27" s="1708">
        <f t="shared" si="1"/>
        <v>105489.92</v>
      </c>
      <c r="F27" s="1721">
        <f t="shared" si="2"/>
        <v>15521</v>
      </c>
      <c r="U27" s="1068"/>
      <c r="V27" s="1068"/>
      <c r="W27" s="1068"/>
      <c r="X27" s="1068"/>
      <c r="Y27" s="1068"/>
      <c r="Z27" s="1068"/>
      <c r="AA27" s="1068"/>
      <c r="AB27" s="1068"/>
      <c r="AC27" s="1068"/>
      <c r="AD27" s="1068"/>
      <c r="AE27" s="1068"/>
      <c r="AF27" s="1068"/>
    </row>
    <row r="28" spans="2:32" x14ac:dyDescent="0.2">
      <c r="B28" s="1847" t="s">
        <v>1497</v>
      </c>
      <c r="C28" s="1708">
        <f t="shared" si="0"/>
        <v>10576.79</v>
      </c>
      <c r="D28" s="1708">
        <f t="shared" si="1"/>
        <v>158.61000000000058</v>
      </c>
      <c r="E28" s="1708">
        <f t="shared" si="1"/>
        <v>10418.18</v>
      </c>
      <c r="F28" s="1721">
        <f t="shared" si="2"/>
        <v>158.61000000000058</v>
      </c>
      <c r="U28" s="1068"/>
      <c r="V28" s="1068"/>
      <c r="W28" s="1068"/>
      <c r="X28" s="1068"/>
      <c r="Y28" s="1068"/>
      <c r="Z28" s="1068"/>
      <c r="AA28" s="1068"/>
      <c r="AB28" s="1068"/>
      <c r="AC28" s="1068"/>
      <c r="AD28" s="1068"/>
      <c r="AE28" s="1068"/>
      <c r="AF28" s="1068"/>
    </row>
    <row r="29" spans="2:32" x14ac:dyDescent="0.2">
      <c r="B29" s="1847" t="s">
        <v>1498</v>
      </c>
      <c r="C29" s="1708">
        <f t="shared" si="0"/>
        <v>21370</v>
      </c>
      <c r="D29" s="1708">
        <f t="shared" si="1"/>
        <v>5432</v>
      </c>
      <c r="E29" s="1708">
        <f t="shared" si="1"/>
        <v>15938</v>
      </c>
      <c r="F29" s="1721">
        <f t="shared" si="2"/>
        <v>5432</v>
      </c>
      <c r="U29" s="1068"/>
      <c r="V29" s="1068"/>
      <c r="W29" s="1068"/>
      <c r="X29" s="1068"/>
      <c r="Y29" s="1068"/>
      <c r="Z29" s="1068"/>
      <c r="AA29" s="1068"/>
      <c r="AB29" s="1068"/>
      <c r="AC29" s="1068"/>
      <c r="AD29" s="1068"/>
      <c r="AE29" s="1068"/>
      <c r="AF29" s="1068"/>
    </row>
    <row r="30" spans="2:32" x14ac:dyDescent="0.2">
      <c r="B30" s="1847" t="s">
        <v>1499</v>
      </c>
      <c r="C30" s="1708">
        <f t="shared" si="0"/>
        <v>6903</v>
      </c>
      <c r="D30" s="1708">
        <f t="shared" si="1"/>
        <v>1258</v>
      </c>
      <c r="E30" s="1708">
        <f t="shared" si="1"/>
        <v>5645</v>
      </c>
      <c r="F30" s="1721">
        <f t="shared" si="2"/>
        <v>1258</v>
      </c>
      <c r="U30" s="1068"/>
      <c r="V30" s="1068"/>
      <c r="W30" s="1068"/>
      <c r="X30" s="1068"/>
      <c r="Y30" s="1068"/>
      <c r="Z30" s="1068"/>
      <c r="AA30" s="1068"/>
      <c r="AB30" s="1068"/>
      <c r="AC30" s="1068"/>
      <c r="AD30" s="1068"/>
      <c r="AE30" s="1068"/>
      <c r="AF30" s="1068"/>
    </row>
    <row r="31" spans="2:32" ht="16" thickBot="1" x14ac:dyDescent="0.25">
      <c r="B31" s="1709"/>
      <c r="C31" s="1710"/>
      <c r="D31" s="1710"/>
      <c r="E31" s="1710"/>
      <c r="F31" s="1722"/>
    </row>
    <row r="32" spans="2:32" ht="16" thickBot="1" x14ac:dyDescent="0.25">
      <c r="B32" s="39"/>
      <c r="C32" s="1711"/>
      <c r="D32" s="1711"/>
      <c r="E32" s="1711"/>
      <c r="F32" s="1711"/>
    </row>
    <row r="33" spans="2:17" ht="16" thickBot="1" x14ac:dyDescent="0.25">
      <c r="B33" s="2140" t="s">
        <v>1481</v>
      </c>
      <c r="C33" s="2141"/>
      <c r="D33" s="1712">
        <v>0.5</v>
      </c>
      <c r="E33" s="39"/>
      <c r="F33" s="39"/>
    </row>
    <row r="34" spans="2:17" ht="16" hidden="1" thickBot="1" x14ac:dyDescent="0.25">
      <c r="B34" s="2140" t="s">
        <v>1482</v>
      </c>
      <c r="C34" s="2141"/>
      <c r="D34" s="1712">
        <v>0.5</v>
      </c>
      <c r="E34" s="39"/>
      <c r="F34" s="39"/>
      <c r="G34" s="39"/>
    </row>
    <row r="35" spans="2:17" ht="16" thickBot="1" x14ac:dyDescent="0.25">
      <c r="B35" s="2140" t="s">
        <v>1483</v>
      </c>
      <c r="C35" s="2141"/>
      <c r="D35" s="1713">
        <v>180</v>
      </c>
      <c r="E35" s="39"/>
      <c r="F35" s="39"/>
    </row>
    <row r="36" spans="2:17" ht="16" hidden="1" thickBot="1" x14ac:dyDescent="0.25">
      <c r="B36" s="2140" t="s">
        <v>1484</v>
      </c>
      <c r="C36" s="2141"/>
      <c r="D36" s="1713" t="s">
        <v>1504</v>
      </c>
      <c r="E36" s="39"/>
      <c r="F36" s="39"/>
      <c r="G36" s="39"/>
      <c r="H36" s="39"/>
      <c r="I36" s="39"/>
    </row>
    <row r="37" spans="2:17" ht="16" thickBot="1" x14ac:dyDescent="0.25">
      <c r="B37" s="39"/>
      <c r="C37" s="39"/>
      <c r="D37" s="634" t="s">
        <v>732</v>
      </c>
      <c r="E37" s="1714">
        <f t="shared" ref="E37:N37" si="3">SUM(E40:E96)</f>
        <v>236487.4</v>
      </c>
      <c r="F37" s="1715">
        <f t="shared" si="3"/>
        <v>9849.61</v>
      </c>
      <c r="G37" s="1715">
        <f t="shared" si="3"/>
        <v>15055</v>
      </c>
      <c r="H37" s="1715">
        <f t="shared" si="3"/>
        <v>4928</v>
      </c>
      <c r="I37" s="1715">
        <f t="shared" si="3"/>
        <v>13226.53</v>
      </c>
      <c r="J37" s="1715">
        <f t="shared" si="3"/>
        <v>5696</v>
      </c>
      <c r="K37" s="1715">
        <f t="shared" si="3"/>
        <v>7563.4400000000005</v>
      </c>
      <c r="L37" s="1715">
        <f t="shared" si="3"/>
        <v>180168.82</v>
      </c>
      <c r="M37" s="1715">
        <f t="shared" si="3"/>
        <v>56318.580000000009</v>
      </c>
      <c r="N37" s="1716">
        <f t="shared" si="3"/>
        <v>180168.82</v>
      </c>
      <c r="P37" s="1715" t="e">
        <f>SUM(P40:P96)</f>
        <v>#DIV/0!</v>
      </c>
      <c r="Q37" s="1716" t="e">
        <f>SUM(Q40:Q96)</f>
        <v>#DIV/0!</v>
      </c>
    </row>
    <row r="38" spans="2:17" ht="16" thickBot="1" x14ac:dyDescent="0.25">
      <c r="B38" s="45" t="s">
        <v>1502</v>
      </c>
      <c r="C38" s="39"/>
      <c r="D38" s="39"/>
      <c r="E38" s="39"/>
      <c r="F38" s="39"/>
      <c r="G38" s="39"/>
      <c r="H38" s="39"/>
      <c r="I38" s="39"/>
    </row>
    <row r="39" spans="2:17" ht="42" x14ac:dyDescent="0.2">
      <c r="B39" s="1830" t="s">
        <v>1485</v>
      </c>
      <c r="C39" s="1831" t="s">
        <v>950</v>
      </c>
      <c r="D39" s="1831" t="s">
        <v>1486</v>
      </c>
      <c r="E39" s="1831" t="s">
        <v>514</v>
      </c>
      <c r="F39" s="1832" t="s">
        <v>662</v>
      </c>
      <c r="G39" s="1832" t="s">
        <v>663</v>
      </c>
      <c r="H39" s="1832" t="s">
        <v>664</v>
      </c>
      <c r="I39" s="1832" t="s">
        <v>665</v>
      </c>
      <c r="J39" s="1832" t="s">
        <v>666</v>
      </c>
      <c r="K39" s="1832" t="s">
        <v>469</v>
      </c>
      <c r="L39" s="1832" t="s">
        <v>520</v>
      </c>
      <c r="M39" s="1831" t="s">
        <v>1487</v>
      </c>
      <c r="N39" s="1831" t="s">
        <v>1488</v>
      </c>
      <c r="O39" s="1833" t="s">
        <v>1489</v>
      </c>
      <c r="P39" s="1834" t="s">
        <v>1490</v>
      </c>
      <c r="Q39" s="1717" t="s">
        <v>1480</v>
      </c>
    </row>
    <row r="40" spans="2:17" x14ac:dyDescent="0.2">
      <c r="B40" s="1835" t="s">
        <v>1491</v>
      </c>
      <c r="C40" s="1836" t="s">
        <v>1492</v>
      </c>
      <c r="D40" s="1837" t="s">
        <v>1493</v>
      </c>
      <c r="E40" s="1848">
        <f>SUM(F40:L40)</f>
        <v>37786.300000000003</v>
      </c>
      <c r="F40" s="1838">
        <v>0</v>
      </c>
      <c r="G40" s="1838">
        <v>1920</v>
      </c>
      <c r="H40" s="1838">
        <v>0</v>
      </c>
      <c r="I40" s="1838">
        <v>2891.59</v>
      </c>
      <c r="J40" s="1838">
        <v>1120</v>
      </c>
      <c r="K40" s="1838">
        <v>1056</v>
      </c>
      <c r="L40" s="1838">
        <v>30798.71</v>
      </c>
      <c r="M40" s="1848">
        <f t="shared" ref="M40:M45" si="4">E40-N40</f>
        <v>6987.5900000000038</v>
      </c>
      <c r="N40" s="1848">
        <f>IF($D$35=120,SUM(J40:L40),IF($D$35=150,SUM(K40:L40),IF($D$35=180,L40,0)))</f>
        <v>30798.71</v>
      </c>
      <c r="O40" s="1719">
        <f>N40/E40</f>
        <v>0.81507609900942923</v>
      </c>
      <c r="P40" s="1718">
        <f>IF(AND(O40&gt;$D$33,M40&gt;0),M40,0)</f>
        <v>6987.5900000000038</v>
      </c>
      <c r="Q40" s="1720">
        <f>$D$34*P40</f>
        <v>3493.7950000000019</v>
      </c>
    </row>
    <row r="41" spans="2:17" x14ac:dyDescent="0.2">
      <c r="B41" s="1835" t="s">
        <v>1491</v>
      </c>
      <c r="C41" s="1836" t="s">
        <v>1492</v>
      </c>
      <c r="D41" s="1837" t="s">
        <v>1494</v>
      </c>
      <c r="E41" s="1848">
        <f t="shared" ref="E41:E46" si="5">SUM(F41:L41)</f>
        <v>43320.950000000004</v>
      </c>
      <c r="F41" s="1838">
        <v>5565</v>
      </c>
      <c r="G41" s="1838">
        <v>8624</v>
      </c>
      <c r="H41" s="1838">
        <v>4928</v>
      </c>
      <c r="I41" s="1838">
        <v>8268.94</v>
      </c>
      <c r="J41" s="1838">
        <v>528</v>
      </c>
      <c r="K41" s="1838">
        <v>528</v>
      </c>
      <c r="L41" s="1838">
        <v>14879.01</v>
      </c>
      <c r="M41" s="1848">
        <f t="shared" si="4"/>
        <v>28441.940000000002</v>
      </c>
      <c r="N41" s="1848">
        <f t="shared" ref="N41:N59" si="6">IF($D$35=120,SUM(J41:L41),IF($D$35=150,SUM(K41:L41),IF($D$35=180,L41,0)))</f>
        <v>14879.01</v>
      </c>
      <c r="O41" s="1719">
        <f>N41/E41</f>
        <v>0.343459919507767</v>
      </c>
      <c r="P41" s="1718">
        <f t="shared" ref="P41:P96" si="7">IF(AND(O41&gt;$D$33,M41&gt;0),M41,0)</f>
        <v>0</v>
      </c>
      <c r="Q41" s="1720">
        <f t="shared" ref="Q41:Q96" si="8">$D$34*P41</f>
        <v>0</v>
      </c>
    </row>
    <row r="42" spans="2:17" x14ac:dyDescent="0.2">
      <c r="B42" s="1835" t="s">
        <v>1491</v>
      </c>
      <c r="C42" s="1836" t="s">
        <v>1492</v>
      </c>
      <c r="D42" s="1837" t="s">
        <v>1495</v>
      </c>
      <c r="E42" s="1848">
        <f t="shared" si="5"/>
        <v>-4480.5599999999995</v>
      </c>
      <c r="F42" s="1838">
        <v>0</v>
      </c>
      <c r="G42" s="1838">
        <v>-1500</v>
      </c>
      <c r="H42" s="1838">
        <v>0</v>
      </c>
      <c r="I42" s="1838">
        <v>0</v>
      </c>
      <c r="J42" s="1838">
        <v>0</v>
      </c>
      <c r="K42" s="1838">
        <v>19.440000000000001</v>
      </c>
      <c r="L42" s="1838">
        <v>-3000</v>
      </c>
      <c r="M42" s="1848">
        <f>E42-N42</f>
        <v>-1480.5599999999995</v>
      </c>
      <c r="N42" s="1848">
        <f t="shared" si="6"/>
        <v>-3000</v>
      </c>
      <c r="O42" s="1719">
        <f t="shared" ref="O42:O96" si="9">N42/E42</f>
        <v>0.66955916224757628</v>
      </c>
      <c r="P42" s="1718">
        <f t="shared" si="7"/>
        <v>0</v>
      </c>
      <c r="Q42" s="1720">
        <f t="shared" si="8"/>
        <v>0</v>
      </c>
    </row>
    <row r="43" spans="2:17" x14ac:dyDescent="0.2">
      <c r="B43" s="1835" t="s">
        <v>1491</v>
      </c>
      <c r="C43" s="1836" t="s">
        <v>1492</v>
      </c>
      <c r="D43" s="1837" t="s">
        <v>1496</v>
      </c>
      <c r="E43" s="1848">
        <f t="shared" si="5"/>
        <v>121010.92</v>
      </c>
      <c r="F43" s="1838">
        <v>4081</v>
      </c>
      <c r="G43" s="1838">
        <v>5456</v>
      </c>
      <c r="H43" s="1838">
        <v>0</v>
      </c>
      <c r="I43" s="1838">
        <v>1408</v>
      </c>
      <c r="J43" s="1838">
        <v>0</v>
      </c>
      <c r="K43" s="1838">
        <v>4576</v>
      </c>
      <c r="L43" s="1838">
        <v>105489.92</v>
      </c>
      <c r="M43" s="1848">
        <f t="shared" si="4"/>
        <v>15521</v>
      </c>
      <c r="N43" s="1848">
        <f t="shared" si="6"/>
        <v>105489.92</v>
      </c>
      <c r="O43" s="1719">
        <f t="shared" si="9"/>
        <v>0.87173884803123558</v>
      </c>
      <c r="P43" s="1718">
        <f t="shared" si="7"/>
        <v>15521</v>
      </c>
      <c r="Q43" s="1720">
        <f t="shared" si="8"/>
        <v>7760.5</v>
      </c>
    </row>
    <row r="44" spans="2:17" x14ac:dyDescent="0.2">
      <c r="B44" s="1835" t="s">
        <v>1491</v>
      </c>
      <c r="C44" s="1836" t="s">
        <v>1492</v>
      </c>
      <c r="D44" s="1837" t="s">
        <v>1497</v>
      </c>
      <c r="E44" s="1848">
        <f t="shared" si="5"/>
        <v>10576.79</v>
      </c>
      <c r="F44" s="1838">
        <v>158.61000000000001</v>
      </c>
      <c r="G44" s="1838">
        <v>0</v>
      </c>
      <c r="H44" s="1838">
        <v>0</v>
      </c>
      <c r="I44" s="1838">
        <v>0</v>
      </c>
      <c r="J44" s="1838">
        <v>0</v>
      </c>
      <c r="K44" s="1838">
        <v>0</v>
      </c>
      <c r="L44" s="1838">
        <v>10418.18</v>
      </c>
      <c r="M44" s="1848">
        <f t="shared" si="4"/>
        <v>158.61000000000058</v>
      </c>
      <c r="N44" s="1848">
        <f t="shared" si="6"/>
        <v>10418.18</v>
      </c>
      <c r="O44" s="1719">
        <f t="shared" si="9"/>
        <v>0.9850039567770561</v>
      </c>
      <c r="P44" s="1718">
        <f t="shared" si="7"/>
        <v>158.61000000000058</v>
      </c>
      <c r="Q44" s="1720">
        <f t="shared" si="8"/>
        <v>79.305000000000291</v>
      </c>
    </row>
    <row r="45" spans="2:17" x14ac:dyDescent="0.2">
      <c r="B45" s="1835" t="s">
        <v>1491</v>
      </c>
      <c r="C45" s="1836" t="s">
        <v>1492</v>
      </c>
      <c r="D45" s="1837" t="s">
        <v>1498</v>
      </c>
      <c r="E45" s="1848">
        <f t="shared" si="5"/>
        <v>21370</v>
      </c>
      <c r="F45" s="1838">
        <v>0</v>
      </c>
      <c r="G45" s="1838">
        <v>0</v>
      </c>
      <c r="H45" s="1838">
        <v>0</v>
      </c>
      <c r="I45" s="1838">
        <v>0</v>
      </c>
      <c r="J45" s="1838">
        <v>4048</v>
      </c>
      <c r="K45" s="1838">
        <v>1384</v>
      </c>
      <c r="L45" s="1838">
        <v>15938</v>
      </c>
      <c r="M45" s="1848">
        <f t="shared" si="4"/>
        <v>5432</v>
      </c>
      <c r="N45" s="1848">
        <f t="shared" si="6"/>
        <v>15938</v>
      </c>
      <c r="O45" s="1719">
        <f t="shared" si="9"/>
        <v>0.74581188582124469</v>
      </c>
      <c r="P45" s="1718">
        <f t="shared" si="7"/>
        <v>5432</v>
      </c>
      <c r="Q45" s="1720">
        <f t="shared" si="8"/>
        <v>2716</v>
      </c>
    </row>
    <row r="46" spans="2:17" x14ac:dyDescent="0.2">
      <c r="B46" s="1835" t="s">
        <v>1491</v>
      </c>
      <c r="C46" s="1836" t="s">
        <v>1492</v>
      </c>
      <c r="D46" s="1837" t="s">
        <v>1499</v>
      </c>
      <c r="E46" s="1848">
        <f t="shared" si="5"/>
        <v>6903</v>
      </c>
      <c r="F46" s="1838">
        <v>45</v>
      </c>
      <c r="G46" s="1838">
        <v>555</v>
      </c>
      <c r="H46" s="1838"/>
      <c r="I46" s="1838">
        <v>658</v>
      </c>
      <c r="J46" s="1838"/>
      <c r="K46" s="1838"/>
      <c r="L46" s="1838">
        <v>5645</v>
      </c>
      <c r="M46" s="1848">
        <f>E46-N46</f>
        <v>1258</v>
      </c>
      <c r="N46" s="1848">
        <f>IF($D$35=120,SUM(J46:L46),IF($D$35=150,SUM(K46:L46),IF($D$35=180,L46,0)))</f>
        <v>5645</v>
      </c>
      <c r="O46" s="1719">
        <f t="shared" si="9"/>
        <v>0.81776039403158052</v>
      </c>
      <c r="P46" s="1718">
        <f t="shared" si="7"/>
        <v>1258</v>
      </c>
      <c r="Q46" s="1720">
        <f t="shared" si="8"/>
        <v>629</v>
      </c>
    </row>
    <row r="47" spans="2:17" x14ac:dyDescent="0.2">
      <c r="B47" s="1835"/>
      <c r="C47" s="1836"/>
      <c r="D47" s="1837"/>
      <c r="E47" s="1848"/>
      <c r="F47" s="1838"/>
      <c r="G47" s="1838"/>
      <c r="H47" s="1838"/>
      <c r="I47" s="1838"/>
      <c r="J47" s="1838"/>
      <c r="K47" s="1838"/>
      <c r="L47" s="1838"/>
      <c r="M47" s="1848"/>
      <c r="N47" s="1848">
        <f t="shared" si="6"/>
        <v>0</v>
      </c>
      <c r="O47" s="1719" t="e">
        <f t="shared" si="9"/>
        <v>#DIV/0!</v>
      </c>
      <c r="P47" s="1718" t="e">
        <f t="shared" si="7"/>
        <v>#DIV/0!</v>
      </c>
      <c r="Q47" s="1720" t="e">
        <f>$D$34*P47</f>
        <v>#DIV/0!</v>
      </c>
    </row>
    <row r="48" spans="2:17" x14ac:dyDescent="0.2">
      <c r="B48" s="1835"/>
      <c r="C48" s="1836"/>
      <c r="D48" s="1837"/>
      <c r="E48" s="1848"/>
      <c r="F48" s="1838"/>
      <c r="G48" s="1838"/>
      <c r="H48" s="1838"/>
      <c r="I48" s="1838"/>
      <c r="J48" s="1838"/>
      <c r="K48" s="1838"/>
      <c r="L48" s="1838"/>
      <c r="M48" s="1848"/>
      <c r="N48" s="1848">
        <f t="shared" si="6"/>
        <v>0</v>
      </c>
      <c r="O48" s="1719" t="e">
        <f t="shared" si="9"/>
        <v>#DIV/0!</v>
      </c>
      <c r="P48" s="1718" t="e">
        <f t="shared" si="7"/>
        <v>#DIV/0!</v>
      </c>
      <c r="Q48" s="1720" t="e">
        <f t="shared" si="8"/>
        <v>#DIV/0!</v>
      </c>
    </row>
    <row r="49" spans="2:17" x14ac:dyDescent="0.2">
      <c r="B49" s="1835"/>
      <c r="C49" s="1836"/>
      <c r="D49" s="1837"/>
      <c r="E49" s="1848"/>
      <c r="F49" s="1838"/>
      <c r="G49" s="1838"/>
      <c r="H49" s="1838"/>
      <c r="I49" s="1838"/>
      <c r="J49" s="1838"/>
      <c r="K49" s="1838"/>
      <c r="L49" s="1838"/>
      <c r="M49" s="1848"/>
      <c r="N49" s="1848">
        <f>IF($D$36=120,SUM(J49:L49),IF($D$36=150,SUM(K49:L49),IF($D$36=180,L49,0)))</f>
        <v>0</v>
      </c>
      <c r="O49" s="1719" t="e">
        <f t="shared" si="9"/>
        <v>#DIV/0!</v>
      </c>
      <c r="P49" s="1718" t="e">
        <f t="shared" si="7"/>
        <v>#DIV/0!</v>
      </c>
      <c r="Q49" s="1720" t="e">
        <f t="shared" si="8"/>
        <v>#DIV/0!</v>
      </c>
    </row>
    <row r="50" spans="2:17" x14ac:dyDescent="0.2">
      <c r="B50" s="1835"/>
      <c r="C50" s="1836"/>
      <c r="D50" s="1837"/>
      <c r="E50" s="1848"/>
      <c r="F50" s="1838"/>
      <c r="G50" s="1838"/>
      <c r="H50" s="1838"/>
      <c r="I50" s="1838"/>
      <c r="J50" s="1838"/>
      <c r="K50" s="1838"/>
      <c r="L50" s="1838"/>
      <c r="M50" s="1848"/>
      <c r="N50" s="1848">
        <f t="shared" si="6"/>
        <v>0</v>
      </c>
      <c r="O50" s="1719" t="e">
        <f t="shared" si="9"/>
        <v>#DIV/0!</v>
      </c>
      <c r="P50" s="1718" t="e">
        <f t="shared" si="7"/>
        <v>#DIV/0!</v>
      </c>
      <c r="Q50" s="1720" t="e">
        <f t="shared" si="8"/>
        <v>#DIV/0!</v>
      </c>
    </row>
    <row r="51" spans="2:17" x14ac:dyDescent="0.2">
      <c r="B51" s="1835"/>
      <c r="C51" s="1836"/>
      <c r="D51" s="1837"/>
      <c r="E51" s="1848"/>
      <c r="F51" s="1838"/>
      <c r="G51" s="1838"/>
      <c r="H51" s="1838"/>
      <c r="I51" s="1838"/>
      <c r="J51" s="1838"/>
      <c r="K51" s="1838"/>
      <c r="L51" s="1838"/>
      <c r="M51" s="1848"/>
      <c r="N51" s="1848">
        <f t="shared" si="6"/>
        <v>0</v>
      </c>
      <c r="O51" s="1719" t="e">
        <f t="shared" si="9"/>
        <v>#DIV/0!</v>
      </c>
      <c r="P51" s="1718" t="e">
        <f t="shared" si="7"/>
        <v>#DIV/0!</v>
      </c>
      <c r="Q51" s="1720" t="e">
        <f t="shared" si="8"/>
        <v>#DIV/0!</v>
      </c>
    </row>
    <row r="52" spans="2:17" x14ac:dyDescent="0.2">
      <c r="B52" s="1835"/>
      <c r="C52" s="1836"/>
      <c r="D52" s="1837"/>
      <c r="E52" s="1848"/>
      <c r="F52" s="1838"/>
      <c r="G52" s="1838"/>
      <c r="H52" s="1838"/>
      <c r="I52" s="1838"/>
      <c r="J52" s="1838"/>
      <c r="K52" s="1838"/>
      <c r="L52" s="1838"/>
      <c r="M52" s="1848"/>
      <c r="N52" s="1848">
        <f t="shared" si="6"/>
        <v>0</v>
      </c>
      <c r="O52" s="1719" t="e">
        <f t="shared" si="9"/>
        <v>#DIV/0!</v>
      </c>
      <c r="P52" s="1718" t="e">
        <f t="shared" si="7"/>
        <v>#DIV/0!</v>
      </c>
      <c r="Q52" s="1720" t="e">
        <f t="shared" si="8"/>
        <v>#DIV/0!</v>
      </c>
    </row>
    <row r="53" spans="2:17" x14ac:dyDescent="0.2">
      <c r="B53" s="1835"/>
      <c r="C53" s="1836"/>
      <c r="D53" s="1837"/>
      <c r="E53" s="1848"/>
      <c r="F53" s="1838"/>
      <c r="G53" s="1838"/>
      <c r="H53" s="1838"/>
      <c r="I53" s="1838"/>
      <c r="J53" s="1838"/>
      <c r="K53" s="1838"/>
      <c r="L53" s="1838"/>
      <c r="M53" s="1848"/>
      <c r="N53" s="1848">
        <f t="shared" si="6"/>
        <v>0</v>
      </c>
      <c r="O53" s="1719" t="e">
        <f t="shared" si="9"/>
        <v>#DIV/0!</v>
      </c>
      <c r="P53" s="1718" t="e">
        <f t="shared" si="7"/>
        <v>#DIV/0!</v>
      </c>
      <c r="Q53" s="1720" t="e">
        <f t="shared" si="8"/>
        <v>#DIV/0!</v>
      </c>
    </row>
    <row r="54" spans="2:17" x14ac:dyDescent="0.2">
      <c r="B54" s="1835"/>
      <c r="C54" s="1836"/>
      <c r="D54" s="1837"/>
      <c r="E54" s="1848"/>
      <c r="F54" s="1838"/>
      <c r="G54" s="1838"/>
      <c r="H54" s="1838"/>
      <c r="I54" s="1838"/>
      <c r="J54" s="1838"/>
      <c r="K54" s="1838"/>
      <c r="L54" s="1838"/>
      <c r="M54" s="1848"/>
      <c r="N54" s="1848">
        <f t="shared" si="6"/>
        <v>0</v>
      </c>
      <c r="O54" s="1719" t="e">
        <f t="shared" si="9"/>
        <v>#DIV/0!</v>
      </c>
      <c r="P54" s="1718" t="e">
        <f t="shared" si="7"/>
        <v>#DIV/0!</v>
      </c>
      <c r="Q54" s="1720" t="e">
        <f t="shared" si="8"/>
        <v>#DIV/0!</v>
      </c>
    </row>
    <row r="55" spans="2:17" x14ac:dyDescent="0.2">
      <c r="B55" s="1835"/>
      <c r="C55" s="1836"/>
      <c r="D55" s="1837"/>
      <c r="E55" s="1848"/>
      <c r="F55" s="1838"/>
      <c r="G55" s="1838"/>
      <c r="H55" s="1838"/>
      <c r="I55" s="1838"/>
      <c r="J55" s="1838"/>
      <c r="K55" s="1838"/>
      <c r="L55" s="1838"/>
      <c r="M55" s="1848"/>
      <c r="N55" s="1848">
        <f t="shared" si="6"/>
        <v>0</v>
      </c>
      <c r="O55" s="1719" t="e">
        <f t="shared" si="9"/>
        <v>#DIV/0!</v>
      </c>
      <c r="P55" s="1718" t="e">
        <f t="shared" si="7"/>
        <v>#DIV/0!</v>
      </c>
      <c r="Q55" s="1720" t="e">
        <f t="shared" si="8"/>
        <v>#DIV/0!</v>
      </c>
    </row>
    <row r="56" spans="2:17" x14ac:dyDescent="0.2">
      <c r="B56" s="1835"/>
      <c r="C56" s="1836"/>
      <c r="D56" s="1837"/>
      <c r="E56" s="1848"/>
      <c r="F56" s="1838"/>
      <c r="G56" s="1838"/>
      <c r="H56" s="1838"/>
      <c r="I56" s="1838"/>
      <c r="J56" s="1838"/>
      <c r="K56" s="1838"/>
      <c r="L56" s="1838"/>
      <c r="M56" s="1848"/>
      <c r="N56" s="1848">
        <f t="shared" si="6"/>
        <v>0</v>
      </c>
      <c r="O56" s="1719" t="e">
        <f t="shared" si="9"/>
        <v>#DIV/0!</v>
      </c>
      <c r="P56" s="1718" t="e">
        <f t="shared" si="7"/>
        <v>#DIV/0!</v>
      </c>
      <c r="Q56" s="1720" t="e">
        <f t="shared" si="8"/>
        <v>#DIV/0!</v>
      </c>
    </row>
    <row r="57" spans="2:17" x14ac:dyDescent="0.2">
      <c r="B57" s="1835"/>
      <c r="C57" s="1836"/>
      <c r="D57" s="1837"/>
      <c r="E57" s="1848"/>
      <c r="F57" s="1838"/>
      <c r="G57" s="1838"/>
      <c r="H57" s="1838"/>
      <c r="I57" s="1838"/>
      <c r="J57" s="1838"/>
      <c r="K57" s="1838"/>
      <c r="L57" s="1838"/>
      <c r="M57" s="1848"/>
      <c r="N57" s="1848">
        <f t="shared" si="6"/>
        <v>0</v>
      </c>
      <c r="O57" s="1719" t="e">
        <f t="shared" si="9"/>
        <v>#DIV/0!</v>
      </c>
      <c r="P57" s="1718" t="e">
        <f t="shared" si="7"/>
        <v>#DIV/0!</v>
      </c>
      <c r="Q57" s="1720" t="e">
        <f t="shared" si="8"/>
        <v>#DIV/0!</v>
      </c>
    </row>
    <row r="58" spans="2:17" x14ac:dyDescent="0.2">
      <c r="B58" s="1835"/>
      <c r="C58" s="1836"/>
      <c r="D58" s="1837"/>
      <c r="E58" s="1848"/>
      <c r="F58" s="1838"/>
      <c r="G58" s="1838"/>
      <c r="H58" s="1838"/>
      <c r="I58" s="1838"/>
      <c r="J58" s="1838"/>
      <c r="K58" s="1838"/>
      <c r="L58" s="1838"/>
      <c r="M58" s="1848"/>
      <c r="N58" s="1848">
        <f t="shared" si="6"/>
        <v>0</v>
      </c>
      <c r="O58" s="1719" t="e">
        <f t="shared" si="9"/>
        <v>#DIV/0!</v>
      </c>
      <c r="P58" s="1718" t="e">
        <f t="shared" si="7"/>
        <v>#DIV/0!</v>
      </c>
      <c r="Q58" s="1720" t="e">
        <f t="shared" si="8"/>
        <v>#DIV/0!</v>
      </c>
    </row>
    <row r="59" spans="2:17" x14ac:dyDescent="0.2">
      <c r="B59" s="1835"/>
      <c r="C59" s="1836"/>
      <c r="D59" s="1837"/>
      <c r="E59" s="1848"/>
      <c r="F59" s="1838"/>
      <c r="G59" s="1838"/>
      <c r="H59" s="1838"/>
      <c r="I59" s="1838"/>
      <c r="J59" s="1838"/>
      <c r="K59" s="1838"/>
      <c r="L59" s="1838"/>
      <c r="M59" s="1848"/>
      <c r="N59" s="1848">
        <f t="shared" si="6"/>
        <v>0</v>
      </c>
      <c r="O59" s="1719" t="e">
        <f t="shared" si="9"/>
        <v>#DIV/0!</v>
      </c>
      <c r="P59" s="1718" t="e">
        <f t="shared" si="7"/>
        <v>#DIV/0!</v>
      </c>
      <c r="Q59" s="1720" t="e">
        <f t="shared" si="8"/>
        <v>#DIV/0!</v>
      </c>
    </row>
    <row r="60" spans="2:17" x14ac:dyDescent="0.2">
      <c r="B60" s="1839"/>
      <c r="C60" s="1840"/>
      <c r="D60" s="1837"/>
      <c r="E60" s="1848"/>
      <c r="F60" s="1841"/>
      <c r="G60" s="1841"/>
      <c r="H60" s="1841"/>
      <c r="I60" s="1841"/>
      <c r="J60" s="1841"/>
      <c r="K60" s="1841"/>
      <c r="L60" s="1841"/>
      <c r="M60" s="1848"/>
      <c r="N60" s="1848">
        <f t="shared" ref="N60:N96" si="10">IF($D$35=120,SUM(J60:L60),IF($D$35=150,SUM(K60:L60),IF($D$35=180,L60,0)))</f>
        <v>0</v>
      </c>
      <c r="O60" s="1719" t="e">
        <f t="shared" si="9"/>
        <v>#DIV/0!</v>
      </c>
      <c r="P60" s="1708" t="e">
        <f t="shared" si="7"/>
        <v>#DIV/0!</v>
      </c>
      <c r="Q60" s="1721" t="e">
        <f t="shared" si="8"/>
        <v>#DIV/0!</v>
      </c>
    </row>
    <row r="61" spans="2:17" x14ac:dyDescent="0.2">
      <c r="B61" s="1839"/>
      <c r="C61" s="1840"/>
      <c r="D61" s="1837"/>
      <c r="E61" s="1848"/>
      <c r="F61" s="1841"/>
      <c r="G61" s="1841"/>
      <c r="H61" s="1841"/>
      <c r="I61" s="1841"/>
      <c r="J61" s="1841"/>
      <c r="K61" s="1841"/>
      <c r="L61" s="1841"/>
      <c r="M61" s="1848"/>
      <c r="N61" s="1848">
        <f t="shared" si="10"/>
        <v>0</v>
      </c>
      <c r="O61" s="1719" t="e">
        <f t="shared" si="9"/>
        <v>#DIV/0!</v>
      </c>
      <c r="P61" s="1708" t="e">
        <f t="shared" si="7"/>
        <v>#DIV/0!</v>
      </c>
      <c r="Q61" s="1721" t="e">
        <f t="shared" si="8"/>
        <v>#DIV/0!</v>
      </c>
    </row>
    <row r="62" spans="2:17" x14ac:dyDescent="0.2">
      <c r="B62" s="1839"/>
      <c r="C62" s="1840"/>
      <c r="D62" s="1837"/>
      <c r="E62" s="1848"/>
      <c r="F62" s="1841"/>
      <c r="G62" s="1841"/>
      <c r="H62" s="1841"/>
      <c r="I62" s="1841"/>
      <c r="J62" s="1841"/>
      <c r="K62" s="1841"/>
      <c r="L62" s="1841"/>
      <c r="M62" s="1848"/>
      <c r="N62" s="1848">
        <f t="shared" si="10"/>
        <v>0</v>
      </c>
      <c r="O62" s="1719" t="e">
        <f t="shared" si="9"/>
        <v>#DIV/0!</v>
      </c>
      <c r="P62" s="1708" t="e">
        <f t="shared" si="7"/>
        <v>#DIV/0!</v>
      </c>
      <c r="Q62" s="1721" t="e">
        <f t="shared" si="8"/>
        <v>#DIV/0!</v>
      </c>
    </row>
    <row r="63" spans="2:17" x14ac:dyDescent="0.2">
      <c r="B63" s="1839"/>
      <c r="C63" s="1840"/>
      <c r="D63" s="1837"/>
      <c r="E63" s="1848"/>
      <c r="F63" s="1841"/>
      <c r="G63" s="1841"/>
      <c r="H63" s="1841"/>
      <c r="I63" s="1841"/>
      <c r="J63" s="1841"/>
      <c r="K63" s="1841"/>
      <c r="L63" s="1841"/>
      <c r="M63" s="1848"/>
      <c r="N63" s="1848">
        <f t="shared" si="10"/>
        <v>0</v>
      </c>
      <c r="O63" s="1719" t="e">
        <f t="shared" si="9"/>
        <v>#DIV/0!</v>
      </c>
      <c r="P63" s="1708" t="e">
        <f t="shared" si="7"/>
        <v>#DIV/0!</v>
      </c>
      <c r="Q63" s="1721" t="e">
        <f t="shared" si="8"/>
        <v>#DIV/0!</v>
      </c>
    </row>
    <row r="64" spans="2:17" x14ac:dyDescent="0.2">
      <c r="B64" s="1839"/>
      <c r="C64" s="1840"/>
      <c r="D64" s="1837"/>
      <c r="E64" s="1848"/>
      <c r="F64" s="1841"/>
      <c r="G64" s="1841"/>
      <c r="H64" s="1841"/>
      <c r="I64" s="1841"/>
      <c r="J64" s="1841"/>
      <c r="K64" s="1841"/>
      <c r="L64" s="1841"/>
      <c r="M64" s="1848"/>
      <c r="N64" s="1848">
        <f t="shared" si="10"/>
        <v>0</v>
      </c>
      <c r="O64" s="1719" t="e">
        <f t="shared" si="9"/>
        <v>#DIV/0!</v>
      </c>
      <c r="P64" s="1708" t="e">
        <f t="shared" si="7"/>
        <v>#DIV/0!</v>
      </c>
      <c r="Q64" s="1721" t="e">
        <f t="shared" si="8"/>
        <v>#DIV/0!</v>
      </c>
    </row>
    <row r="65" spans="2:17" x14ac:dyDescent="0.2">
      <c r="B65" s="1839"/>
      <c r="C65" s="1840"/>
      <c r="D65" s="1837"/>
      <c r="E65" s="1848"/>
      <c r="F65" s="1841"/>
      <c r="G65" s="1841"/>
      <c r="H65" s="1841"/>
      <c r="I65" s="1841"/>
      <c r="J65" s="1841"/>
      <c r="K65" s="1841"/>
      <c r="L65" s="1841"/>
      <c r="M65" s="1848"/>
      <c r="N65" s="1848">
        <f t="shared" si="10"/>
        <v>0</v>
      </c>
      <c r="O65" s="1719" t="e">
        <f t="shared" si="9"/>
        <v>#DIV/0!</v>
      </c>
      <c r="P65" s="1708" t="e">
        <f t="shared" si="7"/>
        <v>#DIV/0!</v>
      </c>
      <c r="Q65" s="1721" t="e">
        <f t="shared" si="8"/>
        <v>#DIV/0!</v>
      </c>
    </row>
    <row r="66" spans="2:17" x14ac:dyDescent="0.2">
      <c r="B66" s="1839"/>
      <c r="C66" s="1840"/>
      <c r="D66" s="1837"/>
      <c r="E66" s="1848"/>
      <c r="F66" s="1841"/>
      <c r="G66" s="1841"/>
      <c r="H66" s="1841"/>
      <c r="I66" s="1841"/>
      <c r="J66" s="1841"/>
      <c r="K66" s="1841"/>
      <c r="L66" s="1841"/>
      <c r="M66" s="1848"/>
      <c r="N66" s="1848">
        <f t="shared" si="10"/>
        <v>0</v>
      </c>
      <c r="O66" s="1719" t="e">
        <f t="shared" si="9"/>
        <v>#DIV/0!</v>
      </c>
      <c r="P66" s="1708" t="e">
        <f t="shared" si="7"/>
        <v>#DIV/0!</v>
      </c>
      <c r="Q66" s="1721" t="e">
        <f t="shared" si="8"/>
        <v>#DIV/0!</v>
      </c>
    </row>
    <row r="67" spans="2:17" x14ac:dyDescent="0.2">
      <c r="B67" s="1839"/>
      <c r="C67" s="1840"/>
      <c r="D67" s="1837"/>
      <c r="E67" s="1848"/>
      <c r="F67" s="1841"/>
      <c r="G67" s="1841"/>
      <c r="H67" s="1841"/>
      <c r="I67" s="1841"/>
      <c r="J67" s="1841"/>
      <c r="K67" s="1841"/>
      <c r="L67" s="1841"/>
      <c r="M67" s="1848"/>
      <c r="N67" s="1848">
        <f t="shared" si="10"/>
        <v>0</v>
      </c>
      <c r="O67" s="1719" t="e">
        <f t="shared" si="9"/>
        <v>#DIV/0!</v>
      </c>
      <c r="P67" s="1708" t="e">
        <f t="shared" si="7"/>
        <v>#DIV/0!</v>
      </c>
      <c r="Q67" s="1721" t="e">
        <f t="shared" si="8"/>
        <v>#DIV/0!</v>
      </c>
    </row>
    <row r="68" spans="2:17" x14ac:dyDescent="0.2">
      <c r="B68" s="1839"/>
      <c r="C68" s="1840"/>
      <c r="D68" s="1837"/>
      <c r="E68" s="1848"/>
      <c r="F68" s="1841"/>
      <c r="G68" s="1841"/>
      <c r="H68" s="1841"/>
      <c r="I68" s="1841"/>
      <c r="J68" s="1841"/>
      <c r="K68" s="1841"/>
      <c r="L68" s="1841"/>
      <c r="M68" s="1848"/>
      <c r="N68" s="1848">
        <f t="shared" si="10"/>
        <v>0</v>
      </c>
      <c r="O68" s="1719" t="e">
        <f t="shared" si="9"/>
        <v>#DIV/0!</v>
      </c>
      <c r="P68" s="1708" t="e">
        <f t="shared" si="7"/>
        <v>#DIV/0!</v>
      </c>
      <c r="Q68" s="1721" t="e">
        <f t="shared" si="8"/>
        <v>#DIV/0!</v>
      </c>
    </row>
    <row r="69" spans="2:17" x14ac:dyDescent="0.2">
      <c r="B69" s="1839"/>
      <c r="C69" s="1840"/>
      <c r="D69" s="1837"/>
      <c r="E69" s="1848"/>
      <c r="F69" s="1841"/>
      <c r="G69" s="1841"/>
      <c r="H69" s="1841"/>
      <c r="I69" s="1841"/>
      <c r="J69" s="1841"/>
      <c r="K69" s="1841"/>
      <c r="L69" s="1841"/>
      <c r="M69" s="1848"/>
      <c r="N69" s="1848">
        <f t="shared" si="10"/>
        <v>0</v>
      </c>
      <c r="O69" s="1719" t="e">
        <f t="shared" si="9"/>
        <v>#DIV/0!</v>
      </c>
      <c r="P69" s="1708" t="e">
        <f t="shared" si="7"/>
        <v>#DIV/0!</v>
      </c>
      <c r="Q69" s="1721" t="e">
        <f t="shared" si="8"/>
        <v>#DIV/0!</v>
      </c>
    </row>
    <row r="70" spans="2:17" x14ac:dyDescent="0.2">
      <c r="B70" s="1839"/>
      <c r="C70" s="1840"/>
      <c r="D70" s="1837"/>
      <c r="E70" s="1848"/>
      <c r="F70" s="1841"/>
      <c r="G70" s="1841"/>
      <c r="H70" s="1841"/>
      <c r="I70" s="1841"/>
      <c r="J70" s="1841"/>
      <c r="K70" s="1841"/>
      <c r="L70" s="1841"/>
      <c r="M70" s="1848"/>
      <c r="N70" s="1848">
        <f t="shared" si="10"/>
        <v>0</v>
      </c>
      <c r="O70" s="1719" t="e">
        <f t="shared" si="9"/>
        <v>#DIV/0!</v>
      </c>
      <c r="P70" s="1708" t="e">
        <f t="shared" si="7"/>
        <v>#DIV/0!</v>
      </c>
      <c r="Q70" s="1721" t="e">
        <f t="shared" si="8"/>
        <v>#DIV/0!</v>
      </c>
    </row>
    <row r="71" spans="2:17" x14ac:dyDescent="0.2">
      <c r="B71" s="1839"/>
      <c r="C71" s="1840"/>
      <c r="D71" s="1837"/>
      <c r="E71" s="1848"/>
      <c r="F71" s="1841"/>
      <c r="G71" s="1841"/>
      <c r="H71" s="1841"/>
      <c r="I71" s="1841"/>
      <c r="J71" s="1841"/>
      <c r="K71" s="1841"/>
      <c r="L71" s="1841"/>
      <c r="M71" s="1848"/>
      <c r="N71" s="1848">
        <f t="shared" si="10"/>
        <v>0</v>
      </c>
      <c r="O71" s="1719" t="e">
        <f t="shared" si="9"/>
        <v>#DIV/0!</v>
      </c>
      <c r="P71" s="1708" t="e">
        <f t="shared" si="7"/>
        <v>#DIV/0!</v>
      </c>
      <c r="Q71" s="1721" t="e">
        <f t="shared" si="8"/>
        <v>#DIV/0!</v>
      </c>
    </row>
    <row r="72" spans="2:17" x14ac:dyDescent="0.2">
      <c r="B72" s="1839"/>
      <c r="C72" s="1840"/>
      <c r="D72" s="1837"/>
      <c r="E72" s="1848"/>
      <c r="F72" s="1841"/>
      <c r="G72" s="1841"/>
      <c r="H72" s="1841"/>
      <c r="I72" s="1841"/>
      <c r="J72" s="1841"/>
      <c r="K72" s="1841"/>
      <c r="L72" s="1841"/>
      <c r="M72" s="1848"/>
      <c r="N72" s="1848">
        <f t="shared" si="10"/>
        <v>0</v>
      </c>
      <c r="O72" s="1719" t="e">
        <f t="shared" si="9"/>
        <v>#DIV/0!</v>
      </c>
      <c r="P72" s="1708" t="e">
        <f t="shared" si="7"/>
        <v>#DIV/0!</v>
      </c>
      <c r="Q72" s="1721" t="e">
        <f t="shared" si="8"/>
        <v>#DIV/0!</v>
      </c>
    </row>
    <row r="73" spans="2:17" x14ac:dyDescent="0.2">
      <c r="B73" s="1839"/>
      <c r="C73" s="1840"/>
      <c r="D73" s="1837"/>
      <c r="E73" s="1848"/>
      <c r="F73" s="1841"/>
      <c r="G73" s="1841"/>
      <c r="H73" s="1841"/>
      <c r="I73" s="1841"/>
      <c r="J73" s="1841"/>
      <c r="K73" s="1841"/>
      <c r="L73" s="1841"/>
      <c r="M73" s="1848"/>
      <c r="N73" s="1848">
        <f t="shared" si="10"/>
        <v>0</v>
      </c>
      <c r="O73" s="1719" t="e">
        <f t="shared" si="9"/>
        <v>#DIV/0!</v>
      </c>
      <c r="P73" s="1708" t="e">
        <f t="shared" si="7"/>
        <v>#DIV/0!</v>
      </c>
      <c r="Q73" s="1721" t="e">
        <f t="shared" si="8"/>
        <v>#DIV/0!</v>
      </c>
    </row>
    <row r="74" spans="2:17" x14ac:dyDescent="0.2">
      <c r="B74" s="1839"/>
      <c r="C74" s="1840"/>
      <c r="D74" s="1837"/>
      <c r="E74" s="1848"/>
      <c r="F74" s="1841"/>
      <c r="G74" s="1841"/>
      <c r="H74" s="1841"/>
      <c r="I74" s="1841"/>
      <c r="J74" s="1841"/>
      <c r="K74" s="1841"/>
      <c r="L74" s="1841"/>
      <c r="M74" s="1848"/>
      <c r="N74" s="1848">
        <f t="shared" si="10"/>
        <v>0</v>
      </c>
      <c r="O74" s="1719" t="e">
        <f t="shared" si="9"/>
        <v>#DIV/0!</v>
      </c>
      <c r="P74" s="1708" t="e">
        <f t="shared" si="7"/>
        <v>#DIV/0!</v>
      </c>
      <c r="Q74" s="1721" t="e">
        <f t="shared" si="8"/>
        <v>#DIV/0!</v>
      </c>
    </row>
    <row r="75" spans="2:17" x14ac:dyDescent="0.2">
      <c r="B75" s="1839"/>
      <c r="C75" s="1840"/>
      <c r="D75" s="1837"/>
      <c r="E75" s="1848"/>
      <c r="F75" s="1841"/>
      <c r="G75" s="1841"/>
      <c r="H75" s="1841"/>
      <c r="I75" s="1841"/>
      <c r="J75" s="1841"/>
      <c r="K75" s="1841"/>
      <c r="L75" s="1841"/>
      <c r="M75" s="1848"/>
      <c r="N75" s="1848">
        <f t="shared" si="10"/>
        <v>0</v>
      </c>
      <c r="O75" s="1719" t="e">
        <f t="shared" si="9"/>
        <v>#DIV/0!</v>
      </c>
      <c r="P75" s="1708" t="e">
        <f t="shared" si="7"/>
        <v>#DIV/0!</v>
      </c>
      <c r="Q75" s="1721" t="e">
        <f t="shared" si="8"/>
        <v>#DIV/0!</v>
      </c>
    </row>
    <row r="76" spans="2:17" x14ac:dyDescent="0.2">
      <c r="B76" s="1839"/>
      <c r="C76" s="1840"/>
      <c r="D76" s="1837"/>
      <c r="E76" s="1848"/>
      <c r="F76" s="1841"/>
      <c r="G76" s="1841"/>
      <c r="H76" s="1841"/>
      <c r="I76" s="1841"/>
      <c r="J76" s="1841"/>
      <c r="K76" s="1841"/>
      <c r="L76" s="1841"/>
      <c r="M76" s="1848"/>
      <c r="N76" s="1848">
        <f t="shared" si="10"/>
        <v>0</v>
      </c>
      <c r="O76" s="1719" t="e">
        <f t="shared" si="9"/>
        <v>#DIV/0!</v>
      </c>
      <c r="P76" s="1708" t="e">
        <f t="shared" si="7"/>
        <v>#DIV/0!</v>
      </c>
      <c r="Q76" s="1721" t="e">
        <f t="shared" si="8"/>
        <v>#DIV/0!</v>
      </c>
    </row>
    <row r="77" spans="2:17" x14ac:dyDescent="0.2">
      <c r="B77" s="1839"/>
      <c r="C77" s="1840"/>
      <c r="D77" s="1837"/>
      <c r="E77" s="1848"/>
      <c r="F77" s="1841"/>
      <c r="G77" s="1841"/>
      <c r="H77" s="1841"/>
      <c r="I77" s="1841"/>
      <c r="J77" s="1841"/>
      <c r="K77" s="1841"/>
      <c r="L77" s="1841"/>
      <c r="M77" s="1848"/>
      <c r="N77" s="1848">
        <f t="shared" si="10"/>
        <v>0</v>
      </c>
      <c r="O77" s="1719" t="e">
        <f t="shared" si="9"/>
        <v>#DIV/0!</v>
      </c>
      <c r="P77" s="1708" t="e">
        <f t="shared" si="7"/>
        <v>#DIV/0!</v>
      </c>
      <c r="Q77" s="1721" t="e">
        <f t="shared" si="8"/>
        <v>#DIV/0!</v>
      </c>
    </row>
    <row r="78" spans="2:17" x14ac:dyDescent="0.2">
      <c r="B78" s="1839"/>
      <c r="C78" s="1840"/>
      <c r="D78" s="1837"/>
      <c r="E78" s="1848"/>
      <c r="F78" s="1841"/>
      <c r="G78" s="1841"/>
      <c r="H78" s="1841"/>
      <c r="I78" s="1841"/>
      <c r="J78" s="1841"/>
      <c r="K78" s="1841"/>
      <c r="L78" s="1841"/>
      <c r="M78" s="1848"/>
      <c r="N78" s="1848">
        <f t="shared" si="10"/>
        <v>0</v>
      </c>
      <c r="O78" s="1719" t="e">
        <f t="shared" si="9"/>
        <v>#DIV/0!</v>
      </c>
      <c r="P78" s="1708" t="e">
        <f t="shared" si="7"/>
        <v>#DIV/0!</v>
      </c>
      <c r="Q78" s="1721" t="e">
        <f t="shared" si="8"/>
        <v>#DIV/0!</v>
      </c>
    </row>
    <row r="79" spans="2:17" x14ac:dyDescent="0.2">
      <c r="B79" s="1839"/>
      <c r="C79" s="1840"/>
      <c r="D79" s="1837"/>
      <c r="E79" s="1848"/>
      <c r="F79" s="1841"/>
      <c r="G79" s="1841"/>
      <c r="H79" s="1841"/>
      <c r="I79" s="1841"/>
      <c r="J79" s="1841"/>
      <c r="K79" s="1841"/>
      <c r="L79" s="1841"/>
      <c r="M79" s="1848"/>
      <c r="N79" s="1848">
        <f t="shared" si="10"/>
        <v>0</v>
      </c>
      <c r="O79" s="1719" t="e">
        <f t="shared" si="9"/>
        <v>#DIV/0!</v>
      </c>
      <c r="P79" s="1708" t="e">
        <f t="shared" si="7"/>
        <v>#DIV/0!</v>
      </c>
      <c r="Q79" s="1721" t="e">
        <f t="shared" si="8"/>
        <v>#DIV/0!</v>
      </c>
    </row>
    <row r="80" spans="2:17" x14ac:dyDescent="0.2">
      <c r="B80" s="1839"/>
      <c r="C80" s="1840"/>
      <c r="D80" s="1837"/>
      <c r="E80" s="1848"/>
      <c r="F80" s="1841"/>
      <c r="G80" s="1841"/>
      <c r="H80" s="1841"/>
      <c r="I80" s="1841"/>
      <c r="J80" s="1841"/>
      <c r="K80" s="1841"/>
      <c r="L80" s="1841"/>
      <c r="M80" s="1848"/>
      <c r="N80" s="1848">
        <f t="shared" si="10"/>
        <v>0</v>
      </c>
      <c r="O80" s="1719" t="e">
        <f t="shared" si="9"/>
        <v>#DIV/0!</v>
      </c>
      <c r="P80" s="1708" t="e">
        <f t="shared" si="7"/>
        <v>#DIV/0!</v>
      </c>
      <c r="Q80" s="1721" t="e">
        <f t="shared" si="8"/>
        <v>#DIV/0!</v>
      </c>
    </row>
    <row r="81" spans="2:17" x14ac:dyDescent="0.2">
      <c r="B81" s="1839"/>
      <c r="C81" s="1840"/>
      <c r="D81" s="1837"/>
      <c r="E81" s="1848"/>
      <c r="F81" s="1841"/>
      <c r="G81" s="1841"/>
      <c r="H81" s="1841"/>
      <c r="I81" s="1841"/>
      <c r="J81" s="1841"/>
      <c r="K81" s="1841"/>
      <c r="L81" s="1841"/>
      <c r="M81" s="1848"/>
      <c r="N81" s="1848">
        <f t="shared" si="10"/>
        <v>0</v>
      </c>
      <c r="O81" s="1719" t="e">
        <f t="shared" si="9"/>
        <v>#DIV/0!</v>
      </c>
      <c r="P81" s="1708" t="e">
        <f t="shared" si="7"/>
        <v>#DIV/0!</v>
      </c>
      <c r="Q81" s="1721" t="e">
        <f t="shared" si="8"/>
        <v>#DIV/0!</v>
      </c>
    </row>
    <row r="82" spans="2:17" x14ac:dyDescent="0.2">
      <c r="B82" s="1839"/>
      <c r="C82" s="1840"/>
      <c r="D82" s="1837"/>
      <c r="E82" s="1848"/>
      <c r="F82" s="1841"/>
      <c r="G82" s="1841"/>
      <c r="H82" s="1841"/>
      <c r="I82" s="1841"/>
      <c r="J82" s="1841"/>
      <c r="K82" s="1841"/>
      <c r="L82" s="1841"/>
      <c r="M82" s="1848"/>
      <c r="N82" s="1848">
        <f t="shared" si="10"/>
        <v>0</v>
      </c>
      <c r="O82" s="1719" t="e">
        <f t="shared" si="9"/>
        <v>#DIV/0!</v>
      </c>
      <c r="P82" s="1708" t="e">
        <f t="shared" si="7"/>
        <v>#DIV/0!</v>
      </c>
      <c r="Q82" s="1721" t="e">
        <f t="shared" si="8"/>
        <v>#DIV/0!</v>
      </c>
    </row>
    <row r="83" spans="2:17" x14ac:dyDescent="0.2">
      <c r="B83" s="1839"/>
      <c r="C83" s="1840"/>
      <c r="D83" s="1837"/>
      <c r="E83" s="1848"/>
      <c r="F83" s="1841"/>
      <c r="G83" s="1841"/>
      <c r="H83" s="1841"/>
      <c r="I83" s="1841"/>
      <c r="J83" s="1841"/>
      <c r="K83" s="1841"/>
      <c r="L83" s="1841"/>
      <c r="M83" s="1848"/>
      <c r="N83" s="1848">
        <f t="shared" si="10"/>
        <v>0</v>
      </c>
      <c r="O83" s="1719" t="e">
        <f t="shared" si="9"/>
        <v>#DIV/0!</v>
      </c>
      <c r="P83" s="1708" t="e">
        <f t="shared" si="7"/>
        <v>#DIV/0!</v>
      </c>
      <c r="Q83" s="1721" t="e">
        <f t="shared" si="8"/>
        <v>#DIV/0!</v>
      </c>
    </row>
    <row r="84" spans="2:17" x14ac:dyDescent="0.2">
      <c r="B84" s="1839"/>
      <c r="C84" s="1840"/>
      <c r="D84" s="1837"/>
      <c r="E84" s="1848"/>
      <c r="F84" s="1841"/>
      <c r="G84" s="1841"/>
      <c r="H84" s="1841"/>
      <c r="I84" s="1841"/>
      <c r="J84" s="1841"/>
      <c r="K84" s="1841"/>
      <c r="L84" s="1841"/>
      <c r="M84" s="1848"/>
      <c r="N84" s="1848">
        <f t="shared" si="10"/>
        <v>0</v>
      </c>
      <c r="O84" s="1719" t="e">
        <f t="shared" si="9"/>
        <v>#DIV/0!</v>
      </c>
      <c r="P84" s="1708" t="e">
        <f t="shared" si="7"/>
        <v>#DIV/0!</v>
      </c>
      <c r="Q84" s="1721" t="e">
        <f t="shared" si="8"/>
        <v>#DIV/0!</v>
      </c>
    </row>
    <row r="85" spans="2:17" x14ac:dyDescent="0.2">
      <c r="B85" s="1839"/>
      <c r="C85" s="1840"/>
      <c r="D85" s="1837"/>
      <c r="E85" s="1848"/>
      <c r="F85" s="1841"/>
      <c r="G85" s="1841"/>
      <c r="H85" s="1841"/>
      <c r="I85" s="1841"/>
      <c r="J85" s="1841"/>
      <c r="K85" s="1841"/>
      <c r="L85" s="1841"/>
      <c r="M85" s="1848"/>
      <c r="N85" s="1848">
        <f t="shared" si="10"/>
        <v>0</v>
      </c>
      <c r="O85" s="1719" t="e">
        <f t="shared" si="9"/>
        <v>#DIV/0!</v>
      </c>
      <c r="P85" s="1708" t="e">
        <f t="shared" si="7"/>
        <v>#DIV/0!</v>
      </c>
      <c r="Q85" s="1721" t="e">
        <f t="shared" si="8"/>
        <v>#DIV/0!</v>
      </c>
    </row>
    <row r="86" spans="2:17" x14ac:dyDescent="0.2">
      <c r="B86" s="1839"/>
      <c r="C86" s="1840"/>
      <c r="D86" s="1837"/>
      <c r="E86" s="1848"/>
      <c r="F86" s="1841"/>
      <c r="G86" s="1841"/>
      <c r="H86" s="1841"/>
      <c r="I86" s="1841"/>
      <c r="J86" s="1841"/>
      <c r="K86" s="1841"/>
      <c r="L86" s="1841"/>
      <c r="M86" s="1848"/>
      <c r="N86" s="1848">
        <f t="shared" si="10"/>
        <v>0</v>
      </c>
      <c r="O86" s="1719" t="e">
        <f t="shared" si="9"/>
        <v>#DIV/0!</v>
      </c>
      <c r="P86" s="1708" t="e">
        <f t="shared" si="7"/>
        <v>#DIV/0!</v>
      </c>
      <c r="Q86" s="1721" t="e">
        <f t="shared" si="8"/>
        <v>#DIV/0!</v>
      </c>
    </row>
    <row r="87" spans="2:17" x14ac:dyDescent="0.2">
      <c r="B87" s="1839"/>
      <c r="C87" s="1840"/>
      <c r="D87" s="1837"/>
      <c r="E87" s="1848"/>
      <c r="F87" s="1841"/>
      <c r="G87" s="1841"/>
      <c r="H87" s="1841"/>
      <c r="I87" s="1841"/>
      <c r="J87" s="1841"/>
      <c r="K87" s="1841"/>
      <c r="L87" s="1841"/>
      <c r="M87" s="1848"/>
      <c r="N87" s="1848">
        <f t="shared" si="10"/>
        <v>0</v>
      </c>
      <c r="O87" s="1719" t="e">
        <f t="shared" si="9"/>
        <v>#DIV/0!</v>
      </c>
      <c r="P87" s="1708" t="e">
        <f t="shared" si="7"/>
        <v>#DIV/0!</v>
      </c>
      <c r="Q87" s="1721" t="e">
        <f t="shared" si="8"/>
        <v>#DIV/0!</v>
      </c>
    </row>
    <row r="88" spans="2:17" x14ac:dyDescent="0.2">
      <c r="B88" s="1839"/>
      <c r="C88" s="1840"/>
      <c r="D88" s="1837"/>
      <c r="E88" s="1848"/>
      <c r="F88" s="1841"/>
      <c r="G88" s="1841"/>
      <c r="H88" s="1841"/>
      <c r="I88" s="1841"/>
      <c r="J88" s="1841"/>
      <c r="K88" s="1841"/>
      <c r="L88" s="1841"/>
      <c r="M88" s="1848"/>
      <c r="N88" s="1848">
        <f t="shared" si="10"/>
        <v>0</v>
      </c>
      <c r="O88" s="1719" t="e">
        <f t="shared" si="9"/>
        <v>#DIV/0!</v>
      </c>
      <c r="P88" s="1708" t="e">
        <f t="shared" si="7"/>
        <v>#DIV/0!</v>
      </c>
      <c r="Q88" s="1721" t="e">
        <f t="shared" si="8"/>
        <v>#DIV/0!</v>
      </c>
    </row>
    <row r="89" spans="2:17" x14ac:dyDescent="0.2">
      <c r="B89" s="1839"/>
      <c r="C89" s="1840"/>
      <c r="D89" s="1837"/>
      <c r="E89" s="1848"/>
      <c r="F89" s="1841"/>
      <c r="G89" s="1841"/>
      <c r="H89" s="1841"/>
      <c r="I89" s="1841"/>
      <c r="J89" s="1841"/>
      <c r="K89" s="1841"/>
      <c r="L89" s="1841"/>
      <c r="M89" s="1848"/>
      <c r="N89" s="1848">
        <f t="shared" si="10"/>
        <v>0</v>
      </c>
      <c r="O89" s="1719" t="e">
        <f t="shared" si="9"/>
        <v>#DIV/0!</v>
      </c>
      <c r="P89" s="1708" t="e">
        <f t="shared" si="7"/>
        <v>#DIV/0!</v>
      </c>
      <c r="Q89" s="1721" t="e">
        <f t="shared" si="8"/>
        <v>#DIV/0!</v>
      </c>
    </row>
    <row r="90" spans="2:17" x14ac:dyDescent="0.2">
      <c r="B90" s="1839"/>
      <c r="C90" s="1840"/>
      <c r="D90" s="1837"/>
      <c r="E90" s="1848"/>
      <c r="F90" s="1841"/>
      <c r="G90" s="1841"/>
      <c r="H90" s="1841"/>
      <c r="I90" s="1841"/>
      <c r="J90" s="1841"/>
      <c r="K90" s="1841"/>
      <c r="L90" s="1841"/>
      <c r="M90" s="1848"/>
      <c r="N90" s="1848">
        <f t="shared" si="10"/>
        <v>0</v>
      </c>
      <c r="O90" s="1719" t="e">
        <f t="shared" si="9"/>
        <v>#DIV/0!</v>
      </c>
      <c r="P90" s="1708" t="e">
        <f t="shared" si="7"/>
        <v>#DIV/0!</v>
      </c>
      <c r="Q90" s="1721" t="e">
        <f t="shared" si="8"/>
        <v>#DIV/0!</v>
      </c>
    </row>
    <row r="91" spans="2:17" x14ac:dyDescent="0.2">
      <c r="B91" s="1839"/>
      <c r="C91" s="1840"/>
      <c r="D91" s="1837"/>
      <c r="E91" s="1848"/>
      <c r="F91" s="1841"/>
      <c r="G91" s="1841"/>
      <c r="H91" s="1841"/>
      <c r="I91" s="1841"/>
      <c r="J91" s="1841"/>
      <c r="K91" s="1841"/>
      <c r="L91" s="1841"/>
      <c r="M91" s="1848"/>
      <c r="N91" s="1848">
        <f t="shared" si="10"/>
        <v>0</v>
      </c>
      <c r="O91" s="1719" t="e">
        <f t="shared" si="9"/>
        <v>#DIV/0!</v>
      </c>
      <c r="P91" s="1708" t="e">
        <f t="shared" si="7"/>
        <v>#DIV/0!</v>
      </c>
      <c r="Q91" s="1721" t="e">
        <f t="shared" si="8"/>
        <v>#DIV/0!</v>
      </c>
    </row>
    <row r="92" spans="2:17" x14ac:dyDescent="0.2">
      <c r="B92" s="1839"/>
      <c r="C92" s="1840"/>
      <c r="D92" s="1837"/>
      <c r="E92" s="1848"/>
      <c r="F92" s="1841"/>
      <c r="G92" s="1841"/>
      <c r="H92" s="1841"/>
      <c r="I92" s="1841"/>
      <c r="J92" s="1841"/>
      <c r="K92" s="1841"/>
      <c r="L92" s="1841"/>
      <c r="M92" s="1848"/>
      <c r="N92" s="1848">
        <f t="shared" si="10"/>
        <v>0</v>
      </c>
      <c r="O92" s="1719" t="e">
        <f t="shared" si="9"/>
        <v>#DIV/0!</v>
      </c>
      <c r="P92" s="1708" t="e">
        <f t="shared" si="7"/>
        <v>#DIV/0!</v>
      </c>
      <c r="Q92" s="1721" t="e">
        <f t="shared" si="8"/>
        <v>#DIV/0!</v>
      </c>
    </row>
    <row r="93" spans="2:17" x14ac:dyDescent="0.2">
      <c r="B93" s="1839"/>
      <c r="C93" s="1840"/>
      <c r="D93" s="1837"/>
      <c r="E93" s="1848"/>
      <c r="F93" s="1841"/>
      <c r="G93" s="1841"/>
      <c r="H93" s="1841"/>
      <c r="I93" s="1841"/>
      <c r="J93" s="1841"/>
      <c r="K93" s="1841"/>
      <c r="L93" s="1841"/>
      <c r="M93" s="1848"/>
      <c r="N93" s="1848">
        <f t="shared" si="10"/>
        <v>0</v>
      </c>
      <c r="O93" s="1719" t="e">
        <f t="shared" si="9"/>
        <v>#DIV/0!</v>
      </c>
      <c r="P93" s="1708" t="e">
        <f t="shared" si="7"/>
        <v>#DIV/0!</v>
      </c>
      <c r="Q93" s="1721" t="e">
        <f t="shared" si="8"/>
        <v>#DIV/0!</v>
      </c>
    </row>
    <row r="94" spans="2:17" x14ac:dyDescent="0.2">
      <c r="B94" s="1839"/>
      <c r="C94" s="1840"/>
      <c r="D94" s="1837"/>
      <c r="E94" s="1848"/>
      <c r="F94" s="1841"/>
      <c r="G94" s="1841"/>
      <c r="H94" s="1841"/>
      <c r="I94" s="1841"/>
      <c r="J94" s="1841"/>
      <c r="K94" s="1841"/>
      <c r="L94" s="1841"/>
      <c r="M94" s="1848"/>
      <c r="N94" s="1848">
        <f t="shared" si="10"/>
        <v>0</v>
      </c>
      <c r="O94" s="1719" t="e">
        <f t="shared" si="9"/>
        <v>#DIV/0!</v>
      </c>
      <c r="P94" s="1708" t="e">
        <f t="shared" si="7"/>
        <v>#DIV/0!</v>
      </c>
      <c r="Q94" s="1721" t="e">
        <f t="shared" si="8"/>
        <v>#DIV/0!</v>
      </c>
    </row>
    <row r="95" spans="2:17" x14ac:dyDescent="0.2">
      <c r="B95" s="1839"/>
      <c r="C95" s="1840"/>
      <c r="D95" s="1837"/>
      <c r="E95" s="1848"/>
      <c r="F95" s="1841"/>
      <c r="G95" s="1841"/>
      <c r="H95" s="1841"/>
      <c r="I95" s="1841"/>
      <c r="J95" s="1841"/>
      <c r="K95" s="1841"/>
      <c r="L95" s="1841"/>
      <c r="M95" s="1848"/>
      <c r="N95" s="1848">
        <f t="shared" si="10"/>
        <v>0</v>
      </c>
      <c r="O95" s="1719" t="e">
        <f t="shared" si="9"/>
        <v>#DIV/0!</v>
      </c>
      <c r="P95" s="1708" t="e">
        <f t="shared" si="7"/>
        <v>#DIV/0!</v>
      </c>
      <c r="Q95" s="1721" t="e">
        <f t="shared" si="8"/>
        <v>#DIV/0!</v>
      </c>
    </row>
    <row r="96" spans="2:17" ht="16" thickBot="1" x14ac:dyDescent="0.25">
      <c r="B96" s="1842"/>
      <c r="C96" s="1843"/>
      <c r="D96" s="1844"/>
      <c r="E96" s="1849"/>
      <c r="F96" s="1845"/>
      <c r="G96" s="1845"/>
      <c r="H96" s="1845"/>
      <c r="I96" s="1845"/>
      <c r="J96" s="1845"/>
      <c r="K96" s="1845"/>
      <c r="L96" s="1845"/>
      <c r="M96" s="1849"/>
      <c r="N96" s="1849">
        <f t="shared" si="10"/>
        <v>0</v>
      </c>
      <c r="O96" s="964" t="e">
        <f t="shared" si="9"/>
        <v>#DIV/0!</v>
      </c>
      <c r="P96" s="1710" t="e">
        <f t="shared" si="7"/>
        <v>#DIV/0!</v>
      </c>
      <c r="Q96" s="1722" t="e">
        <f t="shared" si="8"/>
        <v>#DIV/0!</v>
      </c>
    </row>
  </sheetData>
  <mergeCells count="8">
    <mergeCell ref="B35:C35"/>
    <mergeCell ref="B36:C36"/>
    <mergeCell ref="U10:AF12"/>
    <mergeCell ref="U13:AF14"/>
    <mergeCell ref="U15:AF17"/>
    <mergeCell ref="B33:C33"/>
    <mergeCell ref="B34:C34"/>
    <mergeCell ref="B9:P20"/>
  </mergeCells>
  <hyperlinks>
    <hyperlink ref="N1" location="'X2  Index'!A1" display="Return to index" xr:uid="{6649C343-32C9-421D-97F2-4A45A8D65EFF}"/>
  </hyperlinks>
  <pageMargins left="0.2" right="0.2" top="0.5" bottom="0.5" header="0.3" footer="0.3"/>
  <pageSetup scale="37" orientation="landscape" r:id="rId1"/>
  <headerFooter>
    <oddHeader>&amp;RPerformed by West Fork Advisory Services, LLC&amp;LPerformed for Enter Lender</oddHeader>
    <oddFooter>&amp;L&amp;F&amp;CRestricted and Confidential&amp;R&amp;A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X373"/>
  <sheetViews>
    <sheetView showGridLines="0" view="pageBreakPreview" zoomScale="60" zoomScaleNormal="85" workbookViewId="0">
      <selection activeCell="S23" sqref="S23"/>
    </sheetView>
  </sheetViews>
  <sheetFormatPr baseColWidth="10" defaultColWidth="9.33203125" defaultRowHeight="15" x14ac:dyDescent="0.2"/>
  <cols>
    <col min="1" max="1" width="36" bestFit="1" customWidth="1"/>
    <col min="2" max="2" width="8.6640625" customWidth="1"/>
    <col min="3" max="3" width="18.33203125" customWidth="1"/>
    <col min="4" max="4" width="11.6640625" bestFit="1" customWidth="1"/>
    <col min="5" max="5" width="11.33203125" customWidth="1"/>
    <col min="6" max="6" width="23.6640625" bestFit="1" customWidth="1"/>
    <col min="7" max="13" width="11.6640625" customWidth="1"/>
    <col min="14" max="14" width="3.5" customWidth="1"/>
    <col min="15" max="15" width="36" bestFit="1" customWidth="1"/>
  </cols>
  <sheetData>
    <row r="1" spans="1:24" x14ac:dyDescent="0.2">
      <c r="A1" s="200" t="str">
        <f>+'X1  ReportCoverPage'!D9</f>
        <v>Example Company</v>
      </c>
      <c r="B1" s="1126"/>
      <c r="C1" s="1126"/>
      <c r="G1" s="360"/>
      <c r="H1" s="360"/>
      <c r="I1" s="360"/>
      <c r="J1" s="360"/>
      <c r="K1" s="360"/>
      <c r="L1" s="360"/>
      <c r="M1" s="360"/>
      <c r="O1" s="1141" t="s">
        <v>209</v>
      </c>
    </row>
    <row r="2" spans="1:24" ht="14.75" customHeight="1" x14ac:dyDescent="0.2">
      <c r="A2" s="1142" t="str">
        <f>'X2  Index'!A3</f>
        <v>Jan 2023 (Update date on Index tab)</v>
      </c>
      <c r="B2" s="1126"/>
      <c r="C2" s="1126"/>
      <c r="G2" s="360"/>
      <c r="H2" s="360"/>
      <c r="I2" s="360"/>
      <c r="J2" s="360"/>
      <c r="K2" s="360"/>
      <c r="L2" s="2148" t="s">
        <v>669</v>
      </c>
      <c r="M2" s="2148"/>
      <c r="O2" s="1141"/>
    </row>
    <row r="3" spans="1:24" x14ac:dyDescent="0.2">
      <c r="A3" s="361" t="s">
        <v>670</v>
      </c>
      <c r="B3" s="361"/>
      <c r="C3" s="361"/>
      <c r="G3" s="1851"/>
      <c r="H3" s="360"/>
      <c r="I3" s="360"/>
      <c r="J3" s="360"/>
      <c r="K3" s="360"/>
      <c r="L3" s="2148"/>
      <c r="M3" s="2148"/>
    </row>
    <row r="4" spans="1:24" x14ac:dyDescent="0.2">
      <c r="A4" s="362" t="s">
        <v>296</v>
      </c>
      <c r="B4" s="1472">
        <v>43982</v>
      </c>
      <c r="C4" s="377"/>
      <c r="L4" s="2148"/>
      <c r="M4" s="2148"/>
    </row>
    <row r="5" spans="1:24" ht="16" thickBot="1" x14ac:dyDescent="0.25">
      <c r="A5" s="1" t="s">
        <v>500</v>
      </c>
    </row>
    <row r="6" spans="1:24" x14ac:dyDescent="0.2">
      <c r="A6" s="363"/>
      <c r="B6" s="523"/>
      <c r="C6" s="523"/>
      <c r="D6" s="905" t="s">
        <v>585</v>
      </c>
      <c r="E6" s="905"/>
      <c r="F6" s="1865" t="s">
        <v>1547</v>
      </c>
      <c r="G6" s="905"/>
      <c r="H6" s="905"/>
      <c r="I6" s="905"/>
      <c r="J6" s="905"/>
      <c r="K6" s="905"/>
      <c r="L6" s="1112"/>
      <c r="M6" s="1294"/>
    </row>
    <row r="7" spans="1:24" ht="15" customHeight="1" thickBot="1" x14ac:dyDescent="0.25">
      <c r="A7" s="364" t="s">
        <v>659</v>
      </c>
      <c r="B7" s="524"/>
      <c r="C7" s="524" t="s">
        <v>298</v>
      </c>
      <c r="D7" s="365" t="s">
        <v>661</v>
      </c>
      <c r="E7" s="365" t="s">
        <v>461</v>
      </c>
      <c r="F7" s="1866" t="s">
        <v>118</v>
      </c>
      <c r="G7" s="365" t="s">
        <v>662</v>
      </c>
      <c r="H7" s="365" t="s">
        <v>663</v>
      </c>
      <c r="I7" s="365" t="s">
        <v>664</v>
      </c>
      <c r="J7" s="365" t="s">
        <v>665</v>
      </c>
      <c r="K7" s="365" t="s">
        <v>666</v>
      </c>
      <c r="L7" s="365" t="s">
        <v>469</v>
      </c>
      <c r="M7" s="1117" t="s">
        <v>470</v>
      </c>
      <c r="Q7" s="2147"/>
      <c r="R7" s="2147"/>
      <c r="S7" s="2147"/>
      <c r="T7" s="2147"/>
      <c r="U7" s="2147"/>
      <c r="V7" s="2147"/>
      <c r="W7" s="2147"/>
      <c r="X7" s="2147"/>
    </row>
    <row r="8" spans="1:24" ht="15" customHeight="1" x14ac:dyDescent="0.2">
      <c r="A8" s="1144"/>
      <c r="B8" s="367"/>
      <c r="C8" s="367"/>
      <c r="D8" s="368">
        <f t="shared" ref="D8:D29" si="0">SUM(G8:M8)</f>
        <v>0</v>
      </c>
      <c r="E8" s="369" t="e">
        <f>D8/D$29</f>
        <v>#DIV/0!</v>
      </c>
      <c r="F8" s="1867"/>
      <c r="G8" s="368"/>
      <c r="H8" s="368"/>
      <c r="I8" s="368"/>
      <c r="J8" s="368"/>
      <c r="K8" s="368"/>
      <c r="L8" s="1114"/>
      <c r="M8" s="370"/>
      <c r="Q8" s="2147"/>
      <c r="R8" s="2147"/>
      <c r="S8" s="2147"/>
      <c r="T8" s="2147"/>
      <c r="U8" s="2147"/>
      <c r="V8" s="2147"/>
      <c r="W8" s="2147"/>
      <c r="X8" s="2147"/>
    </row>
    <row r="9" spans="1:24" ht="15" customHeight="1" x14ac:dyDescent="0.2">
      <c r="A9" s="1144"/>
      <c r="B9" s="367"/>
      <c r="C9" s="367"/>
      <c r="D9" s="368">
        <f t="shared" si="0"/>
        <v>0</v>
      </c>
      <c r="E9" s="369" t="e">
        <f t="shared" ref="E9:E27" si="1">D9/D$29</f>
        <v>#DIV/0!</v>
      </c>
      <c r="F9" s="1867"/>
      <c r="G9" s="368"/>
      <c r="H9" s="368"/>
      <c r="I9" s="368"/>
      <c r="J9" s="368"/>
      <c r="K9" s="368"/>
      <c r="L9" s="1114"/>
      <c r="M9" s="370"/>
      <c r="Q9" s="2147"/>
      <c r="R9" s="2147"/>
      <c r="S9" s="2147"/>
      <c r="T9" s="2147"/>
      <c r="U9" s="2147"/>
      <c r="V9" s="2147"/>
      <c r="W9" s="2147"/>
      <c r="X9" s="2147"/>
    </row>
    <row r="10" spans="1:24" ht="15" customHeight="1" x14ac:dyDescent="0.2">
      <c r="A10" s="1144"/>
      <c r="B10" s="367"/>
      <c r="C10" s="367"/>
      <c r="D10" s="368">
        <f t="shared" si="0"/>
        <v>0</v>
      </c>
      <c r="E10" s="369" t="e">
        <f t="shared" si="1"/>
        <v>#DIV/0!</v>
      </c>
      <c r="F10" s="1867"/>
      <c r="G10" s="368"/>
      <c r="H10" s="368"/>
      <c r="I10" s="368"/>
      <c r="J10" s="368"/>
      <c r="K10" s="368"/>
      <c r="L10" s="1114"/>
      <c r="M10" s="370"/>
      <c r="Q10" s="2147"/>
      <c r="R10" s="2147"/>
      <c r="S10" s="2147"/>
      <c r="T10" s="2147"/>
      <c r="U10" s="2147"/>
      <c r="V10" s="2147"/>
      <c r="W10" s="2147"/>
      <c r="X10" s="2147"/>
    </row>
    <row r="11" spans="1:24" ht="15" customHeight="1" x14ac:dyDescent="0.2">
      <c r="A11" s="1144"/>
      <c r="B11" s="367"/>
      <c r="C11" s="367"/>
      <c r="D11" s="368">
        <f t="shared" si="0"/>
        <v>0</v>
      </c>
      <c r="E11" s="369" t="e">
        <f t="shared" si="1"/>
        <v>#DIV/0!</v>
      </c>
      <c r="F11" s="1867"/>
      <c r="G11" s="368"/>
      <c r="H11" s="368"/>
      <c r="I11" s="368"/>
      <c r="J11" s="368"/>
      <c r="K11" s="368"/>
      <c r="L11" s="1114"/>
      <c r="M11" s="370"/>
      <c r="Q11" s="2147"/>
      <c r="R11" s="2147"/>
      <c r="S11" s="2147"/>
      <c r="T11" s="2147"/>
      <c r="U11" s="2147"/>
      <c r="V11" s="2147"/>
      <c r="W11" s="2147"/>
      <c r="X11" s="2147"/>
    </row>
    <row r="12" spans="1:24" ht="15" customHeight="1" x14ac:dyDescent="0.2">
      <c r="A12" s="1144"/>
      <c r="B12" s="367"/>
      <c r="C12" s="367"/>
      <c r="D12" s="368">
        <f t="shared" si="0"/>
        <v>0</v>
      </c>
      <c r="E12" s="369" t="e">
        <f t="shared" si="1"/>
        <v>#DIV/0!</v>
      </c>
      <c r="F12" s="1867"/>
      <c r="G12" s="368"/>
      <c r="H12" s="368"/>
      <c r="I12" s="368"/>
      <c r="J12" s="368"/>
      <c r="K12" s="368"/>
      <c r="L12" s="1114"/>
      <c r="M12" s="370"/>
      <c r="Q12" s="2147"/>
      <c r="R12" s="2147"/>
      <c r="S12" s="2147"/>
      <c r="T12" s="2147"/>
      <c r="U12" s="2147"/>
      <c r="V12" s="2147"/>
      <c r="W12" s="2147"/>
      <c r="X12" s="2147"/>
    </row>
    <row r="13" spans="1:24" ht="15" customHeight="1" x14ac:dyDescent="0.2">
      <c r="A13" s="1144"/>
      <c r="B13" s="367"/>
      <c r="C13" s="367"/>
      <c r="D13" s="368">
        <f t="shared" si="0"/>
        <v>0</v>
      </c>
      <c r="E13" s="369" t="e">
        <f t="shared" si="1"/>
        <v>#DIV/0!</v>
      </c>
      <c r="F13" s="1867"/>
      <c r="G13" s="368"/>
      <c r="H13" s="368"/>
      <c r="I13" s="368"/>
      <c r="J13" s="368"/>
      <c r="K13" s="368"/>
      <c r="L13" s="1114"/>
      <c r="M13" s="370"/>
      <c r="Q13" s="2147"/>
      <c r="R13" s="2147"/>
      <c r="S13" s="2147"/>
      <c r="T13" s="2147"/>
      <c r="U13" s="2147"/>
      <c r="V13" s="2147"/>
      <c r="W13" s="2147"/>
      <c r="X13" s="2147"/>
    </row>
    <row r="14" spans="1:24" ht="15" customHeight="1" x14ac:dyDescent="0.2">
      <c r="A14" s="1144"/>
      <c r="B14" s="367"/>
      <c r="C14" s="367"/>
      <c r="D14" s="368">
        <f t="shared" si="0"/>
        <v>0</v>
      </c>
      <c r="E14" s="369" t="e">
        <f t="shared" si="1"/>
        <v>#DIV/0!</v>
      </c>
      <c r="F14" s="1867"/>
      <c r="G14" s="368"/>
      <c r="H14" s="368"/>
      <c r="I14" s="368"/>
      <c r="J14" s="368"/>
      <c r="K14" s="368"/>
      <c r="L14" s="1114"/>
      <c r="M14" s="370"/>
      <c r="Q14" s="2147"/>
      <c r="R14" s="2147"/>
      <c r="S14" s="2147"/>
      <c r="T14" s="2147"/>
      <c r="U14" s="2147"/>
      <c r="V14" s="2147"/>
      <c r="W14" s="2147"/>
      <c r="X14" s="2147"/>
    </row>
    <row r="15" spans="1:24" ht="15" customHeight="1" x14ac:dyDescent="0.2">
      <c r="A15" s="1144"/>
      <c r="B15" s="367"/>
      <c r="C15" s="367"/>
      <c r="D15" s="368">
        <f t="shared" si="0"/>
        <v>0</v>
      </c>
      <c r="E15" s="369" t="e">
        <f t="shared" si="1"/>
        <v>#DIV/0!</v>
      </c>
      <c r="F15" s="1867"/>
      <c r="G15" s="368"/>
      <c r="H15" s="368"/>
      <c r="I15" s="368"/>
      <c r="J15" s="368"/>
      <c r="K15" s="368"/>
      <c r="L15" s="1114"/>
      <c r="M15" s="370"/>
      <c r="Q15" s="2149"/>
      <c r="R15" s="2149"/>
      <c r="S15" s="2149"/>
      <c r="T15" s="2149"/>
      <c r="U15" s="2149"/>
      <c r="V15" s="2149"/>
      <c r="W15" s="2149"/>
      <c r="X15" s="2149"/>
    </row>
    <row r="16" spans="1:24" ht="15" customHeight="1" x14ac:dyDescent="0.2">
      <c r="A16" s="1144"/>
      <c r="B16" s="367"/>
      <c r="C16" s="367"/>
      <c r="D16" s="368">
        <f t="shared" si="0"/>
        <v>0</v>
      </c>
      <c r="E16" s="369" t="e">
        <f t="shared" si="1"/>
        <v>#DIV/0!</v>
      </c>
      <c r="F16" s="1867"/>
      <c r="G16" s="368"/>
      <c r="H16" s="368"/>
      <c r="I16" s="368"/>
      <c r="J16" s="368"/>
      <c r="K16" s="368"/>
      <c r="L16" s="1114"/>
      <c r="M16" s="370"/>
      <c r="Q16" s="2149"/>
      <c r="R16" s="2149"/>
      <c r="S16" s="2149"/>
      <c r="T16" s="2149"/>
      <c r="U16" s="2149"/>
      <c r="V16" s="2149"/>
      <c r="W16" s="2149"/>
      <c r="X16" s="2149"/>
    </row>
    <row r="17" spans="1:24" ht="15" customHeight="1" x14ac:dyDescent="0.2">
      <c r="A17" s="1144"/>
      <c r="B17" s="367"/>
      <c r="C17" s="367"/>
      <c r="D17" s="368">
        <f t="shared" si="0"/>
        <v>0</v>
      </c>
      <c r="E17" s="369" t="e">
        <f t="shared" si="1"/>
        <v>#DIV/0!</v>
      </c>
      <c r="F17" s="1867"/>
      <c r="G17" s="368"/>
      <c r="H17" s="368"/>
      <c r="I17" s="368"/>
      <c r="J17" s="368"/>
      <c r="K17" s="368"/>
      <c r="L17" s="1114"/>
      <c r="M17" s="370"/>
      <c r="Q17" s="2149"/>
      <c r="R17" s="2149"/>
      <c r="S17" s="2149"/>
      <c r="T17" s="2149"/>
      <c r="U17" s="2149"/>
      <c r="V17" s="2149"/>
      <c r="W17" s="2149"/>
      <c r="X17" s="2149"/>
    </row>
    <row r="18" spans="1:24" ht="15" customHeight="1" x14ac:dyDescent="0.2">
      <c r="A18" s="1144"/>
      <c r="B18" s="367"/>
      <c r="C18" s="367"/>
      <c r="D18" s="368">
        <f t="shared" si="0"/>
        <v>0</v>
      </c>
      <c r="E18" s="369" t="e">
        <f t="shared" si="1"/>
        <v>#DIV/0!</v>
      </c>
      <c r="F18" s="1867"/>
      <c r="G18" s="368"/>
      <c r="H18" s="368"/>
      <c r="I18" s="368"/>
      <c r="J18" s="368"/>
      <c r="K18" s="368"/>
      <c r="L18" s="1114"/>
      <c r="M18" s="370"/>
      <c r="Q18" s="2149"/>
      <c r="R18" s="2149"/>
      <c r="S18" s="2149"/>
      <c r="T18" s="2149"/>
      <c r="U18" s="2149"/>
      <c r="V18" s="2149"/>
      <c r="W18" s="2149"/>
      <c r="X18" s="2149"/>
    </row>
    <row r="19" spans="1:24" ht="15" customHeight="1" x14ac:dyDescent="0.2">
      <c r="A19" s="1144"/>
      <c r="B19" s="367"/>
      <c r="C19" s="367"/>
      <c r="D19" s="368">
        <f t="shared" si="0"/>
        <v>0</v>
      </c>
      <c r="E19" s="369" t="e">
        <f t="shared" si="1"/>
        <v>#DIV/0!</v>
      </c>
      <c r="F19" s="1867"/>
      <c r="G19" s="368"/>
      <c r="H19" s="368"/>
      <c r="I19" s="368"/>
      <c r="J19" s="368"/>
      <c r="K19" s="368"/>
      <c r="L19" s="1114"/>
      <c r="M19" s="370"/>
    </row>
    <row r="20" spans="1:24" ht="15" customHeight="1" x14ac:dyDescent="0.2">
      <c r="A20" s="1144"/>
      <c r="B20" s="367"/>
      <c r="C20" s="367"/>
      <c r="D20" s="368">
        <f t="shared" si="0"/>
        <v>0</v>
      </c>
      <c r="E20" s="369" t="e">
        <f t="shared" si="1"/>
        <v>#DIV/0!</v>
      </c>
      <c r="F20" s="1867"/>
      <c r="G20" s="368"/>
      <c r="H20" s="368"/>
      <c r="I20" s="368"/>
      <c r="J20" s="368"/>
      <c r="K20" s="368"/>
      <c r="L20" s="1114"/>
      <c r="M20" s="370"/>
    </row>
    <row r="21" spans="1:24" ht="15" customHeight="1" x14ac:dyDescent="0.2">
      <c r="A21" s="1144"/>
      <c r="B21" s="367"/>
      <c r="C21" s="367"/>
      <c r="D21" s="368">
        <f t="shared" si="0"/>
        <v>0</v>
      </c>
      <c r="E21" s="369" t="e">
        <f t="shared" si="1"/>
        <v>#DIV/0!</v>
      </c>
      <c r="F21" s="1867"/>
      <c r="G21" s="368"/>
      <c r="H21" s="368"/>
      <c r="I21" s="368"/>
      <c r="J21" s="368"/>
      <c r="K21" s="368"/>
      <c r="L21" s="1114"/>
      <c r="M21" s="370"/>
    </row>
    <row r="22" spans="1:24" ht="15" customHeight="1" x14ac:dyDescent="0.2">
      <c r="A22" s="1144"/>
      <c r="B22" s="367"/>
      <c r="C22" s="367"/>
      <c r="D22" s="368">
        <f t="shared" si="0"/>
        <v>0</v>
      </c>
      <c r="E22" s="369" t="e">
        <f t="shared" si="1"/>
        <v>#DIV/0!</v>
      </c>
      <c r="F22" s="1867"/>
      <c r="G22" s="368"/>
      <c r="H22" s="368"/>
      <c r="I22" s="368"/>
      <c r="J22" s="368"/>
      <c r="K22" s="368"/>
      <c r="L22" s="1114"/>
      <c r="M22" s="370"/>
    </row>
    <row r="23" spans="1:24" ht="15" customHeight="1" x14ac:dyDescent="0.2">
      <c r="A23" s="1144"/>
      <c r="B23" s="367"/>
      <c r="C23" s="367"/>
      <c r="D23" s="368">
        <f t="shared" si="0"/>
        <v>0</v>
      </c>
      <c r="E23" s="369" t="e">
        <f t="shared" si="1"/>
        <v>#DIV/0!</v>
      </c>
      <c r="F23" s="1867"/>
      <c r="G23" s="368"/>
      <c r="H23" s="368"/>
      <c r="I23" s="368"/>
      <c r="J23" s="368"/>
      <c r="K23" s="368"/>
      <c r="L23" s="1114"/>
      <c r="M23" s="370"/>
    </row>
    <row r="24" spans="1:24" ht="15" customHeight="1" x14ac:dyDescent="0.2">
      <c r="A24" s="1144"/>
      <c r="B24" s="367"/>
      <c r="C24" s="367"/>
      <c r="D24" s="368">
        <f t="shared" si="0"/>
        <v>0</v>
      </c>
      <c r="E24" s="369" t="e">
        <f t="shared" si="1"/>
        <v>#DIV/0!</v>
      </c>
      <c r="F24" s="1867"/>
      <c r="G24" s="368"/>
      <c r="H24" s="368"/>
      <c r="I24" s="368"/>
      <c r="J24" s="368"/>
      <c r="K24" s="368"/>
      <c r="L24" s="1114"/>
      <c r="M24" s="370"/>
    </row>
    <row r="25" spans="1:24" ht="15" customHeight="1" x14ac:dyDescent="0.2">
      <c r="A25" s="1144"/>
      <c r="B25" s="367"/>
      <c r="C25" s="367"/>
      <c r="D25" s="368">
        <f t="shared" si="0"/>
        <v>0</v>
      </c>
      <c r="E25" s="369" t="e">
        <f t="shared" si="1"/>
        <v>#DIV/0!</v>
      </c>
      <c r="F25" s="1867"/>
      <c r="G25" s="368"/>
      <c r="H25" s="368"/>
      <c r="I25" s="368"/>
      <c r="J25" s="368"/>
      <c r="K25" s="368"/>
      <c r="L25" s="1114"/>
      <c r="M25" s="370"/>
    </row>
    <row r="26" spans="1:24" ht="15" customHeight="1" x14ac:dyDescent="0.2">
      <c r="A26" s="1144"/>
      <c r="B26" s="367"/>
      <c r="C26" s="367"/>
      <c r="D26" s="368">
        <f t="shared" si="0"/>
        <v>0</v>
      </c>
      <c r="E26" s="369" t="e">
        <f t="shared" si="1"/>
        <v>#DIV/0!</v>
      </c>
      <c r="F26" s="1867"/>
      <c r="G26" s="368"/>
      <c r="H26" s="368"/>
      <c r="I26" s="368"/>
      <c r="J26" s="368"/>
      <c r="K26" s="368"/>
      <c r="L26" s="1114"/>
      <c r="M26" s="370"/>
    </row>
    <row r="27" spans="1:24" ht="15.75" customHeight="1" thickBot="1" x14ac:dyDescent="0.25">
      <c r="A27" s="1144"/>
      <c r="B27" s="525"/>
      <c r="C27" s="367"/>
      <c r="D27" s="368">
        <f t="shared" si="0"/>
        <v>0</v>
      </c>
      <c r="E27" s="369" t="e">
        <f t="shared" si="1"/>
        <v>#DIV/0!</v>
      </c>
      <c r="F27" s="1867"/>
      <c r="G27" s="368"/>
      <c r="H27" s="368"/>
      <c r="I27" s="368"/>
      <c r="J27" s="368"/>
      <c r="K27" s="368"/>
      <c r="L27" s="1114"/>
      <c r="M27" s="370"/>
    </row>
    <row r="28" spans="1:24" ht="15" customHeight="1" x14ac:dyDescent="0.2">
      <c r="A28" s="906"/>
      <c r="B28" s="907" t="s">
        <v>667</v>
      </c>
      <c r="C28" s="907"/>
      <c r="D28" s="908">
        <f t="shared" si="0"/>
        <v>0</v>
      </c>
      <c r="E28" s="909" t="e">
        <f>SUM(E8:E27)</f>
        <v>#DIV/0!</v>
      </c>
      <c r="F28" s="908">
        <f>SUM(F8:F27)</f>
        <v>0</v>
      </c>
      <c r="G28" s="908">
        <f t="shared" ref="G28:M28" si="2">SUM(G8:G27)</f>
        <v>0</v>
      </c>
      <c r="H28" s="908">
        <f t="shared" si="2"/>
        <v>0</v>
      </c>
      <c r="I28" s="908">
        <f t="shared" si="2"/>
        <v>0</v>
      </c>
      <c r="J28" s="908">
        <f t="shared" si="2"/>
        <v>0</v>
      </c>
      <c r="K28" s="908">
        <f t="shared" si="2"/>
        <v>0</v>
      </c>
      <c r="L28" s="908">
        <f t="shared" si="2"/>
        <v>0</v>
      </c>
      <c r="M28" s="910">
        <f t="shared" si="2"/>
        <v>0</v>
      </c>
    </row>
    <row r="29" spans="1:24" ht="15" customHeight="1" x14ac:dyDescent="0.2">
      <c r="A29" s="1473" t="s">
        <v>668</v>
      </c>
      <c r="B29" s="1474">
        <f>+B4</f>
        <v>43982</v>
      </c>
      <c r="C29" s="1474"/>
      <c r="D29" s="1475">
        <f t="shared" si="0"/>
        <v>0</v>
      </c>
      <c r="E29" s="1476"/>
      <c r="F29" s="1868"/>
      <c r="G29" s="1477"/>
      <c r="H29" s="1477"/>
      <c r="I29" s="1477"/>
      <c r="J29" s="1477"/>
      <c r="K29" s="1477"/>
      <c r="L29" s="1477"/>
      <c r="M29" s="1478"/>
    </row>
    <row r="30" spans="1:24" ht="16" thickBot="1" x14ac:dyDescent="0.25">
      <c r="A30" s="371"/>
      <c r="B30" s="372"/>
      <c r="C30" s="372"/>
      <c r="D30" s="373" t="e">
        <f t="shared" ref="D30:M30" si="3">D28/D29</f>
        <v>#DIV/0!</v>
      </c>
      <c r="E30" s="374"/>
      <c r="F30" s="375" t="e">
        <f>F28/F29</f>
        <v>#DIV/0!</v>
      </c>
      <c r="G30" s="375" t="e">
        <f t="shared" si="3"/>
        <v>#DIV/0!</v>
      </c>
      <c r="H30" s="375" t="e">
        <f t="shared" si="3"/>
        <v>#DIV/0!</v>
      </c>
      <c r="I30" s="375" t="e">
        <f t="shared" si="3"/>
        <v>#DIV/0!</v>
      </c>
      <c r="J30" s="375" t="e">
        <f t="shared" si="3"/>
        <v>#DIV/0!</v>
      </c>
      <c r="K30" s="375" t="e">
        <f t="shared" si="3"/>
        <v>#DIV/0!</v>
      </c>
      <c r="L30" s="375" t="e">
        <f t="shared" si="3"/>
        <v>#DIV/0!</v>
      </c>
      <c r="M30" s="376" t="e">
        <f t="shared" si="3"/>
        <v>#DIV/0!</v>
      </c>
    </row>
    <row r="31" spans="1:24" ht="16" thickBot="1" x14ac:dyDescent="0.25"/>
    <row r="32" spans="1:24" x14ac:dyDescent="0.2">
      <c r="C32" s="2143" t="s">
        <v>298</v>
      </c>
      <c r="D32" s="2152" t="s">
        <v>585</v>
      </c>
      <c r="E32" s="2150" t="s">
        <v>672</v>
      </c>
      <c r="F32" s="2145" t="s">
        <v>673</v>
      </c>
    </row>
    <row r="33" spans="1:13" ht="16" thickBot="1" x14ac:dyDescent="0.25">
      <c r="C33" s="2144"/>
      <c r="D33" s="2153"/>
      <c r="E33" s="2151"/>
      <c r="F33" s="2146"/>
    </row>
    <row r="34" spans="1:13" x14ac:dyDescent="0.2">
      <c r="C34" s="1156" t="s">
        <v>245</v>
      </c>
      <c r="D34" s="360">
        <f>SUMIF($C$8:$C$27,$C34,$D$8:$D$27)</f>
        <v>0</v>
      </c>
      <c r="E34" s="1157" t="e">
        <f>D34/$D$28</f>
        <v>#DIV/0!</v>
      </c>
      <c r="F34" s="1158" t="e">
        <f>D34/$D$29</f>
        <v>#DIV/0!</v>
      </c>
    </row>
    <row r="35" spans="1:13" x14ac:dyDescent="0.2">
      <c r="C35" s="1156" t="s">
        <v>244</v>
      </c>
      <c r="D35" s="360">
        <f>SUMIF($C$8:$C$27,$C35,$D$8:$D$27)</f>
        <v>0</v>
      </c>
      <c r="E35" s="1157" t="e">
        <f>D35/$D$28</f>
        <v>#DIV/0!</v>
      </c>
      <c r="F35" s="1158" t="e">
        <f>D35/$D$29</f>
        <v>#DIV/0!</v>
      </c>
    </row>
    <row r="36" spans="1:13" x14ac:dyDescent="0.2">
      <c r="C36" s="1156" t="s">
        <v>246</v>
      </c>
      <c r="D36" s="360">
        <f>SUMIF($C$8:$C$27,$C36,$D$8:$D$27)</f>
        <v>0</v>
      </c>
      <c r="E36" s="1157" t="e">
        <f>D36/$D$28</f>
        <v>#DIV/0!</v>
      </c>
      <c r="F36" s="1158" t="e">
        <f>D36/$D$29</f>
        <v>#DIV/0!</v>
      </c>
    </row>
    <row r="37" spans="1:13" x14ac:dyDescent="0.2">
      <c r="C37" s="1156" t="s">
        <v>579</v>
      </c>
      <c r="D37" s="360">
        <f>SUMIF($C$8:$C$27,$C37,$D$8:$D$27)</f>
        <v>0</v>
      </c>
      <c r="E37" s="1157" t="e">
        <f>D37/$D$28</f>
        <v>#DIV/0!</v>
      </c>
      <c r="F37" s="1158" t="e">
        <f>D37/$D$29</f>
        <v>#DIV/0!</v>
      </c>
    </row>
    <row r="38" spans="1:13" ht="16" thickBot="1" x14ac:dyDescent="0.25">
      <c r="C38" s="1156" t="s">
        <v>674</v>
      </c>
      <c r="D38" s="360">
        <f>SUMIF($C$8:$C$27,$C38,$D$8:$D$27)</f>
        <v>0</v>
      </c>
      <c r="E38" s="1157" t="e">
        <f>D38/$D$28</f>
        <v>#DIV/0!</v>
      </c>
      <c r="F38" s="1158" t="e">
        <f>D38/$D$29</f>
        <v>#DIV/0!</v>
      </c>
    </row>
    <row r="39" spans="1:13" ht="16" thickBot="1" x14ac:dyDescent="0.25">
      <c r="C39" s="1340" t="s">
        <v>585</v>
      </c>
      <c r="D39" s="1124">
        <f>SUM(D34:D38)</f>
        <v>0</v>
      </c>
      <c r="E39" s="1121" t="e">
        <f>SUM(E34:E38)</f>
        <v>#DIV/0!</v>
      </c>
      <c r="F39" s="1125" t="e">
        <f>SUM(F34:F38)</f>
        <v>#DIV/0!</v>
      </c>
    </row>
    <row r="41" spans="1:13" ht="16" thickBot="1" x14ac:dyDescent="0.25">
      <c r="A41" s="353" t="s">
        <v>294</v>
      </c>
    </row>
    <row r="42" spans="1:13" x14ac:dyDescent="0.2">
      <c r="A42" s="1111" t="s">
        <v>214</v>
      </c>
      <c r="B42" s="1100"/>
      <c r="C42" s="1100"/>
      <c r="D42" s="1100"/>
      <c r="E42" s="1100"/>
      <c r="F42" s="1100"/>
      <c r="G42" s="1100"/>
      <c r="H42" s="1100"/>
      <c r="I42" s="1100"/>
      <c r="J42" s="1100"/>
      <c r="K42" s="1100"/>
      <c r="L42" s="1100"/>
      <c r="M42" s="1101"/>
    </row>
    <row r="43" spans="1:13" x14ac:dyDescent="0.2">
      <c r="A43" s="1119"/>
      <c r="B43" s="1118"/>
      <c r="C43" s="1118"/>
      <c r="D43" s="1118"/>
      <c r="E43" s="1118"/>
      <c r="F43" s="1118"/>
      <c r="G43" s="1118"/>
      <c r="H43" s="1118"/>
      <c r="I43" s="1118"/>
      <c r="J43" s="1118"/>
      <c r="K43" s="1118"/>
      <c r="L43" s="1118"/>
      <c r="M43" s="1102"/>
    </row>
    <row r="44" spans="1:13" x14ac:dyDescent="0.2">
      <c r="A44" s="1119"/>
      <c r="B44" s="1118"/>
      <c r="C44" s="1118"/>
      <c r="D44" s="1118"/>
      <c r="E44" s="1118"/>
      <c r="F44" s="1118"/>
      <c r="G44" s="1118"/>
      <c r="H44" s="1118"/>
      <c r="I44" s="1118"/>
      <c r="J44" s="1118"/>
      <c r="K44" s="1118"/>
      <c r="L44" s="1118"/>
      <c r="M44" s="1102"/>
    </row>
    <row r="45" spans="1:13" x14ac:dyDescent="0.2">
      <c r="A45" s="1119"/>
      <c r="B45" s="1118"/>
      <c r="C45" s="1118"/>
      <c r="D45" s="1118"/>
      <c r="E45" s="1118"/>
      <c r="F45" s="1118"/>
      <c r="G45" s="1118"/>
      <c r="H45" s="1118"/>
      <c r="I45" s="1118"/>
      <c r="J45" s="1118"/>
      <c r="K45" s="1118"/>
      <c r="L45" s="1118"/>
      <c r="M45" s="1102"/>
    </row>
    <row r="46" spans="1:13" x14ac:dyDescent="0.2">
      <c r="A46" s="1119"/>
      <c r="B46" s="1118"/>
      <c r="C46" s="1118"/>
      <c r="D46" s="1118"/>
      <c r="E46" s="1118"/>
      <c r="F46" s="1118"/>
      <c r="G46" s="1118"/>
      <c r="H46" s="1118"/>
      <c r="I46" s="1118"/>
      <c r="J46" s="1118"/>
      <c r="K46" s="1118"/>
      <c r="L46" s="1118"/>
      <c r="M46" s="1102"/>
    </row>
    <row r="47" spans="1:13" x14ac:dyDescent="0.2">
      <c r="A47" s="1119"/>
      <c r="B47" s="1118"/>
      <c r="C47" s="1118"/>
      <c r="D47" s="1118"/>
      <c r="E47" s="1118"/>
      <c r="F47" s="1118"/>
      <c r="G47" s="1118"/>
      <c r="H47" s="1118"/>
      <c r="I47" s="1118"/>
      <c r="J47" s="1118"/>
      <c r="K47" s="1118"/>
      <c r="L47" s="1118"/>
      <c r="M47" s="1102"/>
    </row>
    <row r="48" spans="1:13" ht="16" thickBot="1" x14ac:dyDescent="0.25">
      <c r="A48" s="1120"/>
      <c r="B48" s="1103"/>
      <c r="C48" s="1103"/>
      <c r="D48" s="1103"/>
      <c r="E48" s="1103"/>
      <c r="F48" s="1103"/>
      <c r="G48" s="1103"/>
      <c r="H48" s="1103"/>
      <c r="I48" s="1103"/>
      <c r="J48" s="1103"/>
      <c r="K48" s="1103"/>
      <c r="L48" s="1103"/>
      <c r="M48" s="1104"/>
    </row>
    <row r="49" spans="1:13" x14ac:dyDescent="0.2">
      <c r="A49" s="1118"/>
      <c r="B49" s="1118"/>
      <c r="C49" s="1118"/>
      <c r="D49" s="1118"/>
      <c r="E49" s="1118"/>
      <c r="F49" s="1118"/>
      <c r="G49" s="1118"/>
      <c r="H49" s="1118"/>
      <c r="I49" s="1118"/>
      <c r="J49" s="1118"/>
      <c r="K49" s="1118"/>
      <c r="L49" s="1118"/>
      <c r="M49" s="1118"/>
    </row>
    <row r="51" spans="1:13" ht="16" thickBot="1" x14ac:dyDescent="0.25">
      <c r="A51" t="s">
        <v>501</v>
      </c>
    </row>
    <row r="52" spans="1:13" x14ac:dyDescent="0.2">
      <c r="A52" s="363"/>
      <c r="B52" s="523"/>
      <c r="C52" s="523"/>
      <c r="D52" s="905" t="s">
        <v>585</v>
      </c>
      <c r="E52" s="905"/>
      <c r="F52" s="1865" t="s">
        <v>1547</v>
      </c>
      <c r="G52" s="905"/>
      <c r="H52" s="905"/>
      <c r="I52" s="905"/>
      <c r="J52" s="905"/>
      <c r="K52" s="905"/>
      <c r="L52" s="1112"/>
      <c r="M52" s="1294"/>
    </row>
    <row r="53" spans="1:13" ht="16" thickBot="1" x14ac:dyDescent="0.25">
      <c r="A53" s="364" t="s">
        <v>659</v>
      </c>
      <c r="B53" s="524"/>
      <c r="C53" s="524" t="s">
        <v>298</v>
      </c>
      <c r="D53" s="365" t="s">
        <v>661</v>
      </c>
      <c r="E53" s="365" t="s">
        <v>461</v>
      </c>
      <c r="F53" s="1866" t="s">
        <v>118</v>
      </c>
      <c r="G53" s="365" t="s">
        <v>662</v>
      </c>
      <c r="H53" s="365" t="s">
        <v>663</v>
      </c>
      <c r="I53" s="365" t="s">
        <v>664</v>
      </c>
      <c r="J53" s="365" t="s">
        <v>665</v>
      </c>
      <c r="K53" s="365" t="s">
        <v>666</v>
      </c>
      <c r="L53" s="365" t="s">
        <v>469</v>
      </c>
      <c r="M53" s="1117" t="s">
        <v>470</v>
      </c>
    </row>
    <row r="54" spans="1:13" x14ac:dyDescent="0.2">
      <c r="A54" s="1144"/>
      <c r="B54" s="526"/>
      <c r="C54" s="367"/>
      <c r="D54" s="368">
        <f t="shared" ref="D54:D75" si="4">SUM(G54:M54)</f>
        <v>0</v>
      </c>
      <c r="E54" s="369" t="e">
        <f>D54/D$29</f>
        <v>#DIV/0!</v>
      </c>
      <c r="F54" s="1867"/>
      <c r="G54" s="368"/>
      <c r="H54" s="368"/>
      <c r="I54" s="368"/>
      <c r="J54" s="368"/>
      <c r="K54" s="368"/>
      <c r="L54" s="1114"/>
      <c r="M54" s="370"/>
    </row>
    <row r="55" spans="1:13" x14ac:dyDescent="0.2">
      <c r="A55" s="1144"/>
      <c r="B55" s="367"/>
      <c r="C55" s="367"/>
      <c r="D55" s="368">
        <f t="shared" si="4"/>
        <v>0</v>
      </c>
      <c r="E55" s="369" t="e">
        <f t="shared" ref="E55:E73" si="5">D55/D$29</f>
        <v>#DIV/0!</v>
      </c>
      <c r="F55" s="1867"/>
      <c r="G55" s="368"/>
      <c r="H55" s="368"/>
      <c r="I55" s="368"/>
      <c r="J55" s="368"/>
      <c r="K55" s="368"/>
      <c r="L55" s="1114"/>
      <c r="M55" s="370"/>
    </row>
    <row r="56" spans="1:13" x14ac:dyDescent="0.2">
      <c r="A56" s="1144"/>
      <c r="B56" s="367"/>
      <c r="C56" s="367"/>
      <c r="D56" s="368">
        <f t="shared" si="4"/>
        <v>0</v>
      </c>
      <c r="E56" s="369" t="e">
        <f t="shared" si="5"/>
        <v>#DIV/0!</v>
      </c>
      <c r="F56" s="1867"/>
      <c r="G56" s="368"/>
      <c r="H56" s="368"/>
      <c r="I56" s="368"/>
      <c r="J56" s="368"/>
      <c r="K56" s="368"/>
      <c r="L56" s="1114"/>
      <c r="M56" s="370"/>
    </row>
    <row r="57" spans="1:13" x14ac:dyDescent="0.2">
      <c r="A57" s="1144"/>
      <c r="B57" s="367"/>
      <c r="C57" s="367"/>
      <c r="D57" s="368">
        <f t="shared" si="4"/>
        <v>0</v>
      </c>
      <c r="E57" s="369" t="e">
        <f t="shared" si="5"/>
        <v>#DIV/0!</v>
      </c>
      <c r="F57" s="1867"/>
      <c r="G57" s="368"/>
      <c r="H57" s="368"/>
      <c r="I57" s="368"/>
      <c r="J57" s="368"/>
      <c r="K57" s="368"/>
      <c r="L57" s="1114"/>
      <c r="M57" s="370"/>
    </row>
    <row r="58" spans="1:13" x14ac:dyDescent="0.2">
      <c r="A58" s="1144"/>
      <c r="B58" s="367"/>
      <c r="C58" s="367"/>
      <c r="D58" s="368">
        <f t="shared" si="4"/>
        <v>0</v>
      </c>
      <c r="E58" s="369" t="e">
        <f t="shared" si="5"/>
        <v>#DIV/0!</v>
      </c>
      <c r="F58" s="1867"/>
      <c r="G58" s="368"/>
      <c r="H58" s="368"/>
      <c r="I58" s="368"/>
      <c r="J58" s="368"/>
      <c r="K58" s="368"/>
      <c r="L58" s="1114"/>
      <c r="M58" s="370"/>
    </row>
    <row r="59" spans="1:13" x14ac:dyDescent="0.2">
      <c r="A59" s="1144"/>
      <c r="B59" s="367"/>
      <c r="C59" s="367"/>
      <c r="D59" s="368">
        <f t="shared" si="4"/>
        <v>0</v>
      </c>
      <c r="E59" s="369" t="e">
        <f t="shared" si="5"/>
        <v>#DIV/0!</v>
      </c>
      <c r="F59" s="1867"/>
      <c r="G59" s="368"/>
      <c r="H59" s="368"/>
      <c r="I59" s="368"/>
      <c r="J59" s="368"/>
      <c r="K59" s="368"/>
      <c r="L59" s="1114"/>
      <c r="M59" s="370"/>
    </row>
    <row r="60" spans="1:13" x14ac:dyDescent="0.2">
      <c r="A60" s="1144"/>
      <c r="B60" s="367"/>
      <c r="C60" s="367"/>
      <c r="D60" s="368">
        <f t="shared" si="4"/>
        <v>0</v>
      </c>
      <c r="E60" s="369" t="e">
        <f t="shared" si="5"/>
        <v>#DIV/0!</v>
      </c>
      <c r="F60" s="1867"/>
      <c r="G60" s="368"/>
      <c r="H60" s="368"/>
      <c r="I60" s="368"/>
      <c r="J60" s="368"/>
      <c r="K60" s="368"/>
      <c r="L60" s="1114"/>
      <c r="M60" s="370"/>
    </row>
    <row r="61" spans="1:13" x14ac:dyDescent="0.2">
      <c r="A61" s="1144"/>
      <c r="B61" s="367"/>
      <c r="C61" s="367"/>
      <c r="D61" s="368">
        <f t="shared" si="4"/>
        <v>0</v>
      </c>
      <c r="E61" s="369" t="e">
        <f t="shared" si="5"/>
        <v>#DIV/0!</v>
      </c>
      <c r="F61" s="1867"/>
      <c r="G61" s="368"/>
      <c r="H61" s="368"/>
      <c r="I61" s="368"/>
      <c r="J61" s="368"/>
      <c r="K61" s="368"/>
      <c r="L61" s="1114"/>
      <c r="M61" s="370"/>
    </row>
    <row r="62" spans="1:13" x14ac:dyDescent="0.2">
      <c r="A62" s="1144"/>
      <c r="B62" s="367"/>
      <c r="C62" s="367"/>
      <c r="D62" s="368">
        <f t="shared" si="4"/>
        <v>0</v>
      </c>
      <c r="E62" s="369" t="e">
        <f t="shared" si="5"/>
        <v>#DIV/0!</v>
      </c>
      <c r="F62" s="1867"/>
      <c r="G62" s="368"/>
      <c r="H62" s="368"/>
      <c r="I62" s="368"/>
      <c r="J62" s="368"/>
      <c r="K62" s="368"/>
      <c r="L62" s="1114"/>
      <c r="M62" s="370"/>
    </row>
    <row r="63" spans="1:13" x14ac:dyDescent="0.2">
      <c r="A63" s="1144"/>
      <c r="B63" s="367"/>
      <c r="C63" s="367"/>
      <c r="D63" s="368">
        <f t="shared" si="4"/>
        <v>0</v>
      </c>
      <c r="E63" s="369" t="e">
        <f t="shared" si="5"/>
        <v>#DIV/0!</v>
      </c>
      <c r="F63" s="1867"/>
      <c r="G63" s="368"/>
      <c r="H63" s="368"/>
      <c r="I63" s="368"/>
      <c r="J63" s="368"/>
      <c r="K63" s="368"/>
      <c r="L63" s="1114"/>
      <c r="M63" s="370"/>
    </row>
    <row r="64" spans="1:13" x14ac:dyDescent="0.2">
      <c r="A64" s="1144"/>
      <c r="B64" s="367"/>
      <c r="C64" s="367"/>
      <c r="D64" s="368">
        <f t="shared" si="4"/>
        <v>0</v>
      </c>
      <c r="E64" s="369" t="e">
        <f t="shared" si="5"/>
        <v>#DIV/0!</v>
      </c>
      <c r="F64" s="1867"/>
      <c r="G64" s="368"/>
      <c r="H64" s="368"/>
      <c r="I64" s="368"/>
      <c r="J64" s="368"/>
      <c r="K64" s="368"/>
      <c r="L64" s="1114"/>
      <c r="M64" s="370"/>
    </row>
    <row r="65" spans="1:13" x14ac:dyDescent="0.2">
      <c r="A65" s="1144"/>
      <c r="B65" s="367"/>
      <c r="C65" s="367"/>
      <c r="D65" s="368">
        <f t="shared" si="4"/>
        <v>0</v>
      </c>
      <c r="E65" s="369" t="e">
        <f t="shared" si="5"/>
        <v>#DIV/0!</v>
      </c>
      <c r="F65" s="1867"/>
      <c r="G65" s="368"/>
      <c r="H65" s="368"/>
      <c r="I65" s="368"/>
      <c r="J65" s="368"/>
      <c r="K65" s="368"/>
      <c r="L65" s="1114"/>
      <c r="M65" s="370"/>
    </row>
    <row r="66" spans="1:13" x14ac:dyDescent="0.2">
      <c r="A66" s="1144"/>
      <c r="B66" s="367"/>
      <c r="C66" s="367"/>
      <c r="D66" s="368">
        <f t="shared" si="4"/>
        <v>0</v>
      </c>
      <c r="E66" s="369" t="e">
        <f t="shared" si="5"/>
        <v>#DIV/0!</v>
      </c>
      <c r="F66" s="1867"/>
      <c r="G66" s="368"/>
      <c r="H66" s="368"/>
      <c r="I66" s="368"/>
      <c r="J66" s="368"/>
      <c r="K66" s="368"/>
      <c r="L66" s="1114"/>
      <c r="M66" s="370"/>
    </row>
    <row r="67" spans="1:13" x14ac:dyDescent="0.2">
      <c r="A67" s="1144"/>
      <c r="B67" s="367"/>
      <c r="C67" s="367"/>
      <c r="D67" s="368">
        <f t="shared" si="4"/>
        <v>0</v>
      </c>
      <c r="E67" s="369" t="e">
        <f t="shared" si="5"/>
        <v>#DIV/0!</v>
      </c>
      <c r="F67" s="1867"/>
      <c r="G67" s="368"/>
      <c r="H67" s="368"/>
      <c r="I67" s="368"/>
      <c r="J67" s="368"/>
      <c r="K67" s="368"/>
      <c r="L67" s="1114"/>
      <c r="M67" s="370"/>
    </row>
    <row r="68" spans="1:13" x14ac:dyDescent="0.2">
      <c r="A68" s="1144"/>
      <c r="B68" s="367"/>
      <c r="C68" s="367"/>
      <c r="D68" s="368">
        <f t="shared" si="4"/>
        <v>0</v>
      </c>
      <c r="E68" s="369" t="e">
        <f t="shared" si="5"/>
        <v>#DIV/0!</v>
      </c>
      <c r="F68" s="1867"/>
      <c r="G68" s="368"/>
      <c r="H68" s="368"/>
      <c r="I68" s="368"/>
      <c r="J68" s="368"/>
      <c r="K68" s="368"/>
      <c r="L68" s="1114"/>
      <c r="M68" s="370"/>
    </row>
    <row r="69" spans="1:13" x14ac:dyDescent="0.2">
      <c r="A69" s="1144"/>
      <c r="B69" s="367"/>
      <c r="C69" s="367"/>
      <c r="D69" s="368">
        <f t="shared" si="4"/>
        <v>0</v>
      </c>
      <c r="E69" s="369" t="e">
        <f t="shared" si="5"/>
        <v>#DIV/0!</v>
      </c>
      <c r="F69" s="1867"/>
      <c r="G69" s="368"/>
      <c r="H69" s="368"/>
      <c r="I69" s="368"/>
      <c r="J69" s="368"/>
      <c r="K69" s="368"/>
      <c r="L69" s="1114"/>
      <c r="M69" s="370"/>
    </row>
    <row r="70" spans="1:13" x14ac:dyDescent="0.2">
      <c r="A70" s="1144"/>
      <c r="B70" s="367"/>
      <c r="C70" s="367"/>
      <c r="D70" s="368">
        <f t="shared" si="4"/>
        <v>0</v>
      </c>
      <c r="E70" s="369" t="e">
        <f t="shared" si="5"/>
        <v>#DIV/0!</v>
      </c>
      <c r="F70" s="1867"/>
      <c r="G70" s="368"/>
      <c r="H70" s="368"/>
      <c r="I70" s="368"/>
      <c r="J70" s="368"/>
      <c r="K70" s="368"/>
      <c r="L70" s="1114"/>
      <c r="M70" s="370"/>
    </row>
    <row r="71" spans="1:13" x14ac:dyDescent="0.2">
      <c r="A71" s="1144"/>
      <c r="B71" s="367"/>
      <c r="C71" s="367"/>
      <c r="D71" s="368">
        <f t="shared" si="4"/>
        <v>0</v>
      </c>
      <c r="E71" s="369" t="e">
        <f t="shared" si="5"/>
        <v>#DIV/0!</v>
      </c>
      <c r="F71" s="1867"/>
      <c r="G71" s="368"/>
      <c r="H71" s="368"/>
      <c r="I71" s="368"/>
      <c r="J71" s="368"/>
      <c r="K71" s="368"/>
      <c r="L71" s="1114"/>
      <c r="M71" s="370"/>
    </row>
    <row r="72" spans="1:13" x14ac:dyDescent="0.2">
      <c r="A72" s="1144"/>
      <c r="B72" s="367"/>
      <c r="C72" s="367"/>
      <c r="D72" s="368">
        <f t="shared" si="4"/>
        <v>0</v>
      </c>
      <c r="E72" s="369" t="e">
        <f t="shared" si="5"/>
        <v>#DIV/0!</v>
      </c>
      <c r="F72" s="1867"/>
      <c r="G72" s="368"/>
      <c r="H72" s="368"/>
      <c r="I72" s="368"/>
      <c r="J72" s="368"/>
      <c r="K72" s="368"/>
      <c r="L72" s="1114"/>
      <c r="M72" s="370"/>
    </row>
    <row r="73" spans="1:13" ht="16" thickBot="1" x14ac:dyDescent="0.25">
      <c r="A73" s="1144"/>
      <c r="B73" s="525"/>
      <c r="C73" s="367"/>
      <c r="D73" s="368">
        <f t="shared" si="4"/>
        <v>0</v>
      </c>
      <c r="E73" s="369" t="e">
        <f t="shared" si="5"/>
        <v>#DIV/0!</v>
      </c>
      <c r="F73" s="1867"/>
      <c r="G73" s="368"/>
      <c r="H73" s="368"/>
      <c r="I73" s="368"/>
      <c r="J73" s="368"/>
      <c r="K73" s="368"/>
      <c r="L73" s="1114"/>
      <c r="M73" s="370"/>
    </row>
    <row r="74" spans="1:13" x14ac:dyDescent="0.2">
      <c r="A74" s="906"/>
      <c r="B74" s="907" t="s">
        <v>667</v>
      </c>
      <c r="C74" s="907"/>
      <c r="D74" s="908">
        <f t="shared" si="4"/>
        <v>0</v>
      </c>
      <c r="E74" s="909" t="e">
        <f>SUM(E54:E73)</f>
        <v>#DIV/0!</v>
      </c>
      <c r="F74" s="908">
        <f>SUM(F54:F73)</f>
        <v>0</v>
      </c>
      <c r="G74" s="908">
        <f t="shared" ref="G74:M74" si="6">SUM(G54:G73)</f>
        <v>0</v>
      </c>
      <c r="H74" s="908">
        <f t="shared" si="6"/>
        <v>0</v>
      </c>
      <c r="I74" s="908">
        <f t="shared" si="6"/>
        <v>0</v>
      </c>
      <c r="J74" s="908">
        <f t="shared" si="6"/>
        <v>0</v>
      </c>
      <c r="K74" s="908">
        <f t="shared" si="6"/>
        <v>0</v>
      </c>
      <c r="L74" s="908">
        <f t="shared" si="6"/>
        <v>0</v>
      </c>
      <c r="M74" s="910">
        <f t="shared" si="6"/>
        <v>0</v>
      </c>
    </row>
    <row r="75" spans="1:13" x14ac:dyDescent="0.2">
      <c r="A75" s="1473" t="s">
        <v>668</v>
      </c>
      <c r="B75" s="1474">
        <f>+B29</f>
        <v>43982</v>
      </c>
      <c r="C75" s="1474"/>
      <c r="D75" s="1475">
        <f t="shared" si="4"/>
        <v>0</v>
      </c>
      <c r="E75" s="1476"/>
      <c r="F75" s="1868"/>
      <c r="G75" s="1477"/>
      <c r="H75" s="1477"/>
      <c r="I75" s="1477"/>
      <c r="J75" s="1477"/>
      <c r="K75" s="1477"/>
      <c r="L75" s="1477"/>
      <c r="M75" s="1478"/>
    </row>
    <row r="76" spans="1:13" ht="16" thickBot="1" x14ac:dyDescent="0.25">
      <c r="A76" s="371"/>
      <c r="B76" s="372"/>
      <c r="C76" s="372"/>
      <c r="D76" s="373" t="e">
        <f>D74/D75</f>
        <v>#DIV/0!</v>
      </c>
      <c r="E76" s="374"/>
      <c r="F76" s="375" t="e">
        <f>F74/F75</f>
        <v>#DIV/0!</v>
      </c>
      <c r="G76" s="375" t="e">
        <f t="shared" ref="G76:M76" si="7">G74/G75</f>
        <v>#DIV/0!</v>
      </c>
      <c r="H76" s="375" t="e">
        <f t="shared" si="7"/>
        <v>#DIV/0!</v>
      </c>
      <c r="I76" s="375" t="e">
        <f t="shared" si="7"/>
        <v>#DIV/0!</v>
      </c>
      <c r="J76" s="375" t="e">
        <f t="shared" si="7"/>
        <v>#DIV/0!</v>
      </c>
      <c r="K76" s="375" t="e">
        <f t="shared" si="7"/>
        <v>#DIV/0!</v>
      </c>
      <c r="L76" s="375" t="e">
        <f t="shared" si="7"/>
        <v>#DIV/0!</v>
      </c>
      <c r="M76" s="376" t="e">
        <f t="shared" si="7"/>
        <v>#DIV/0!</v>
      </c>
    </row>
    <row r="78" spans="1:13" ht="16" thickBot="1" x14ac:dyDescent="0.25">
      <c r="A78" t="s">
        <v>502</v>
      </c>
    </row>
    <row r="79" spans="1:13" x14ac:dyDescent="0.2">
      <c r="A79" s="363"/>
      <c r="B79" s="523"/>
      <c r="C79" s="523"/>
      <c r="D79" s="905" t="s">
        <v>585</v>
      </c>
      <c r="E79" s="905"/>
      <c r="F79" s="1865" t="s">
        <v>1547</v>
      </c>
      <c r="G79" s="905"/>
      <c r="H79" s="905"/>
      <c r="I79" s="905"/>
      <c r="J79" s="905"/>
      <c r="K79" s="905"/>
      <c r="L79" s="1112"/>
      <c r="M79" s="1294"/>
    </row>
    <row r="80" spans="1:13" ht="16" thickBot="1" x14ac:dyDescent="0.25">
      <c r="A80" s="364" t="s">
        <v>659</v>
      </c>
      <c r="B80" s="524"/>
      <c r="C80" s="524" t="s">
        <v>298</v>
      </c>
      <c r="D80" s="365" t="s">
        <v>661</v>
      </c>
      <c r="E80" s="365" t="s">
        <v>461</v>
      </c>
      <c r="F80" s="1866" t="s">
        <v>118</v>
      </c>
      <c r="G80" s="365" t="s">
        <v>662</v>
      </c>
      <c r="H80" s="365" t="s">
        <v>663</v>
      </c>
      <c r="I80" s="365" t="s">
        <v>664</v>
      </c>
      <c r="J80" s="365" t="s">
        <v>665</v>
      </c>
      <c r="K80" s="365" t="s">
        <v>666</v>
      </c>
      <c r="L80" s="365" t="s">
        <v>469</v>
      </c>
      <c r="M80" s="1117" t="s">
        <v>470</v>
      </c>
    </row>
    <row r="81" spans="1:13" x14ac:dyDescent="0.2">
      <c r="A81" s="1144"/>
      <c r="B81" s="526"/>
      <c r="C81" s="367"/>
      <c r="D81" s="368">
        <f t="shared" ref="D81:D102" si="8">SUM(G81:M81)</f>
        <v>0</v>
      </c>
      <c r="E81" s="369" t="e">
        <f>D81/D$29</f>
        <v>#DIV/0!</v>
      </c>
      <c r="F81" s="1867"/>
      <c r="G81" s="368"/>
      <c r="H81" s="368"/>
      <c r="I81" s="368"/>
      <c r="J81" s="368"/>
      <c r="K81" s="368"/>
      <c r="L81" s="1114"/>
      <c r="M81" s="370"/>
    </row>
    <row r="82" spans="1:13" x14ac:dyDescent="0.2">
      <c r="A82" s="1144"/>
      <c r="B82" s="367"/>
      <c r="C82" s="367"/>
      <c r="D82" s="368">
        <f t="shared" si="8"/>
        <v>0</v>
      </c>
      <c r="E82" s="369" t="e">
        <f t="shared" ref="E82:E100" si="9">D82/D$29</f>
        <v>#DIV/0!</v>
      </c>
      <c r="F82" s="1867"/>
      <c r="G82" s="368"/>
      <c r="H82" s="368"/>
      <c r="I82" s="368"/>
      <c r="J82" s="368"/>
      <c r="K82" s="368"/>
      <c r="L82" s="1114"/>
      <c r="M82" s="370"/>
    </row>
    <row r="83" spans="1:13" x14ac:dyDescent="0.2">
      <c r="A83" s="1144"/>
      <c r="B83" s="367"/>
      <c r="C83" s="367"/>
      <c r="D83" s="368">
        <f t="shared" si="8"/>
        <v>0</v>
      </c>
      <c r="E83" s="369" t="e">
        <f t="shared" si="9"/>
        <v>#DIV/0!</v>
      </c>
      <c r="F83" s="1867"/>
      <c r="G83" s="368"/>
      <c r="H83" s="368"/>
      <c r="I83" s="368"/>
      <c r="J83" s="368"/>
      <c r="K83" s="368"/>
      <c r="L83" s="1114"/>
      <c r="M83" s="370"/>
    </row>
    <row r="84" spans="1:13" x14ac:dyDescent="0.2">
      <c r="A84" s="1144"/>
      <c r="B84" s="367"/>
      <c r="C84" s="367"/>
      <c r="D84" s="368">
        <f t="shared" si="8"/>
        <v>0</v>
      </c>
      <c r="E84" s="369" t="e">
        <f t="shared" si="9"/>
        <v>#DIV/0!</v>
      </c>
      <c r="F84" s="1867"/>
      <c r="G84" s="368"/>
      <c r="H84" s="368"/>
      <c r="I84" s="368"/>
      <c r="J84" s="368"/>
      <c r="K84" s="368"/>
      <c r="L84" s="1114"/>
      <c r="M84" s="370"/>
    </row>
    <row r="85" spans="1:13" x14ac:dyDescent="0.2">
      <c r="A85" s="1144"/>
      <c r="B85" s="367"/>
      <c r="C85" s="367"/>
      <c r="D85" s="368">
        <f t="shared" si="8"/>
        <v>0</v>
      </c>
      <c r="E85" s="369" t="e">
        <f t="shared" si="9"/>
        <v>#DIV/0!</v>
      </c>
      <c r="F85" s="1867"/>
      <c r="G85" s="368"/>
      <c r="H85" s="368"/>
      <c r="I85" s="368"/>
      <c r="J85" s="368"/>
      <c r="K85" s="368"/>
      <c r="L85" s="1114"/>
      <c r="M85" s="370"/>
    </row>
    <row r="86" spans="1:13" x14ac:dyDescent="0.2">
      <c r="A86" s="1144"/>
      <c r="B86" s="367"/>
      <c r="C86" s="367"/>
      <c r="D86" s="368">
        <f t="shared" si="8"/>
        <v>0</v>
      </c>
      <c r="E86" s="369" t="e">
        <f t="shared" si="9"/>
        <v>#DIV/0!</v>
      </c>
      <c r="F86" s="1867"/>
      <c r="G86" s="368"/>
      <c r="H86" s="368"/>
      <c r="I86" s="368"/>
      <c r="J86" s="368"/>
      <c r="K86" s="368"/>
      <c r="L86" s="1114"/>
      <c r="M86" s="370"/>
    </row>
    <row r="87" spans="1:13" x14ac:dyDescent="0.2">
      <c r="A87" s="1144"/>
      <c r="B87" s="367"/>
      <c r="C87" s="367"/>
      <c r="D87" s="368">
        <f t="shared" si="8"/>
        <v>0</v>
      </c>
      <c r="E87" s="369" t="e">
        <f t="shared" si="9"/>
        <v>#DIV/0!</v>
      </c>
      <c r="F87" s="1867"/>
      <c r="G87" s="368"/>
      <c r="H87" s="368"/>
      <c r="I87" s="368"/>
      <c r="J87" s="368"/>
      <c r="K87" s="368"/>
      <c r="L87" s="1114"/>
      <c r="M87" s="370"/>
    </row>
    <row r="88" spans="1:13" x14ac:dyDescent="0.2">
      <c r="A88" s="1144"/>
      <c r="B88" s="367"/>
      <c r="C88" s="367"/>
      <c r="D88" s="368">
        <f t="shared" si="8"/>
        <v>0</v>
      </c>
      <c r="E88" s="369" t="e">
        <f t="shared" si="9"/>
        <v>#DIV/0!</v>
      </c>
      <c r="F88" s="1867"/>
      <c r="G88" s="368"/>
      <c r="H88" s="368"/>
      <c r="I88" s="368"/>
      <c r="J88" s="368"/>
      <c r="K88" s="368"/>
      <c r="L88" s="1114"/>
      <c r="M88" s="370"/>
    </row>
    <row r="89" spans="1:13" x14ac:dyDescent="0.2">
      <c r="A89" s="1144"/>
      <c r="B89" s="367"/>
      <c r="C89" s="367"/>
      <c r="D89" s="368">
        <f t="shared" si="8"/>
        <v>0</v>
      </c>
      <c r="E89" s="369" t="e">
        <f t="shared" si="9"/>
        <v>#DIV/0!</v>
      </c>
      <c r="F89" s="1867"/>
      <c r="G89" s="368"/>
      <c r="H89" s="368"/>
      <c r="I89" s="368"/>
      <c r="J89" s="368"/>
      <c r="K89" s="368"/>
      <c r="L89" s="1114"/>
      <c r="M89" s="370"/>
    </row>
    <row r="90" spans="1:13" x14ac:dyDescent="0.2">
      <c r="A90" s="1144"/>
      <c r="B90" s="367"/>
      <c r="C90" s="367"/>
      <c r="D90" s="368">
        <f t="shared" si="8"/>
        <v>0</v>
      </c>
      <c r="E90" s="369" t="e">
        <f t="shared" si="9"/>
        <v>#DIV/0!</v>
      </c>
      <c r="F90" s="1867"/>
      <c r="G90" s="368"/>
      <c r="H90" s="368"/>
      <c r="I90" s="368"/>
      <c r="J90" s="368"/>
      <c r="K90" s="368"/>
      <c r="L90" s="1114"/>
      <c r="M90" s="370"/>
    </row>
    <row r="91" spans="1:13" x14ac:dyDescent="0.2">
      <c r="A91" s="1144"/>
      <c r="B91" s="367"/>
      <c r="C91" s="367"/>
      <c r="D91" s="368">
        <f t="shared" si="8"/>
        <v>0</v>
      </c>
      <c r="E91" s="369" t="e">
        <f t="shared" si="9"/>
        <v>#DIV/0!</v>
      </c>
      <c r="F91" s="1867"/>
      <c r="G91" s="368"/>
      <c r="H91" s="368"/>
      <c r="I91" s="368"/>
      <c r="J91" s="368"/>
      <c r="K91" s="368"/>
      <c r="L91" s="1114"/>
      <c r="M91" s="370"/>
    </row>
    <row r="92" spans="1:13" x14ac:dyDescent="0.2">
      <c r="A92" s="1144"/>
      <c r="B92" s="367"/>
      <c r="C92" s="367"/>
      <c r="D92" s="368">
        <f t="shared" si="8"/>
        <v>0</v>
      </c>
      <c r="E92" s="369" t="e">
        <f t="shared" si="9"/>
        <v>#DIV/0!</v>
      </c>
      <c r="F92" s="1867"/>
      <c r="G92" s="368"/>
      <c r="H92" s="368"/>
      <c r="I92" s="368"/>
      <c r="J92" s="368"/>
      <c r="K92" s="368"/>
      <c r="L92" s="1114"/>
      <c r="M92" s="370"/>
    </row>
    <row r="93" spans="1:13" x14ac:dyDescent="0.2">
      <c r="A93" s="1144"/>
      <c r="B93" s="367"/>
      <c r="C93" s="367"/>
      <c r="D93" s="368">
        <f t="shared" si="8"/>
        <v>0</v>
      </c>
      <c r="E93" s="369" t="e">
        <f t="shared" si="9"/>
        <v>#DIV/0!</v>
      </c>
      <c r="F93" s="1867"/>
      <c r="G93" s="368"/>
      <c r="H93" s="368"/>
      <c r="I93" s="368"/>
      <c r="J93" s="368"/>
      <c r="K93" s="368"/>
      <c r="L93" s="1114"/>
      <c r="M93" s="370"/>
    </row>
    <row r="94" spans="1:13" x14ac:dyDescent="0.2">
      <c r="A94" s="1144"/>
      <c r="B94" s="367"/>
      <c r="C94" s="367"/>
      <c r="D94" s="368">
        <f t="shared" si="8"/>
        <v>0</v>
      </c>
      <c r="E94" s="369" t="e">
        <f t="shared" si="9"/>
        <v>#DIV/0!</v>
      </c>
      <c r="F94" s="1867"/>
      <c r="G94" s="368"/>
      <c r="H94" s="368"/>
      <c r="I94" s="368"/>
      <c r="J94" s="368"/>
      <c r="K94" s="368"/>
      <c r="L94" s="1114"/>
      <c r="M94" s="370"/>
    </row>
    <row r="95" spans="1:13" x14ac:dyDescent="0.2">
      <c r="A95" s="1144"/>
      <c r="B95" s="367"/>
      <c r="C95" s="367"/>
      <c r="D95" s="368">
        <f t="shared" si="8"/>
        <v>0</v>
      </c>
      <c r="E95" s="369" t="e">
        <f t="shared" si="9"/>
        <v>#DIV/0!</v>
      </c>
      <c r="F95" s="1867"/>
      <c r="G95" s="368"/>
      <c r="H95" s="368"/>
      <c r="I95" s="368"/>
      <c r="J95" s="368"/>
      <c r="K95" s="368"/>
      <c r="L95" s="1114"/>
      <c r="M95" s="370"/>
    </row>
    <row r="96" spans="1:13" x14ac:dyDescent="0.2">
      <c r="A96" s="1144"/>
      <c r="B96" s="367"/>
      <c r="C96" s="367"/>
      <c r="D96" s="368">
        <f t="shared" si="8"/>
        <v>0</v>
      </c>
      <c r="E96" s="369" t="e">
        <f t="shared" si="9"/>
        <v>#DIV/0!</v>
      </c>
      <c r="F96" s="1867"/>
      <c r="G96" s="368"/>
      <c r="H96" s="368"/>
      <c r="I96" s="368"/>
      <c r="J96" s="368"/>
      <c r="K96" s="368"/>
      <c r="L96" s="1114"/>
      <c r="M96" s="370"/>
    </row>
    <row r="97" spans="1:13" x14ac:dyDescent="0.2">
      <c r="A97" s="1144"/>
      <c r="B97" s="367"/>
      <c r="C97" s="367"/>
      <c r="D97" s="368">
        <f t="shared" si="8"/>
        <v>0</v>
      </c>
      <c r="E97" s="369" t="e">
        <f t="shared" si="9"/>
        <v>#DIV/0!</v>
      </c>
      <c r="F97" s="1867"/>
      <c r="G97" s="368"/>
      <c r="H97" s="368"/>
      <c r="I97" s="368"/>
      <c r="J97" s="368"/>
      <c r="K97" s="368"/>
      <c r="L97" s="1114"/>
      <c r="M97" s="370"/>
    </row>
    <row r="98" spans="1:13" x14ac:dyDescent="0.2">
      <c r="A98" s="1144"/>
      <c r="B98" s="367"/>
      <c r="C98" s="367"/>
      <c r="D98" s="368">
        <f t="shared" si="8"/>
        <v>0</v>
      </c>
      <c r="E98" s="369" t="e">
        <f t="shared" si="9"/>
        <v>#DIV/0!</v>
      </c>
      <c r="F98" s="1867"/>
      <c r="G98" s="368"/>
      <c r="H98" s="368"/>
      <c r="I98" s="368"/>
      <c r="J98" s="368"/>
      <c r="K98" s="368"/>
      <c r="L98" s="1114"/>
      <c r="M98" s="370"/>
    </row>
    <row r="99" spans="1:13" x14ac:dyDescent="0.2">
      <c r="A99" s="1144"/>
      <c r="B99" s="367"/>
      <c r="C99" s="367"/>
      <c r="D99" s="368">
        <f t="shared" si="8"/>
        <v>0</v>
      </c>
      <c r="E99" s="369" t="e">
        <f t="shared" si="9"/>
        <v>#DIV/0!</v>
      </c>
      <c r="F99" s="1867"/>
      <c r="G99" s="368"/>
      <c r="H99" s="368"/>
      <c r="I99" s="368"/>
      <c r="J99" s="368"/>
      <c r="K99" s="368"/>
      <c r="L99" s="1114"/>
      <c r="M99" s="370"/>
    </row>
    <row r="100" spans="1:13" ht="16" thickBot="1" x14ac:dyDescent="0.25">
      <c r="A100" s="1144"/>
      <c r="B100" s="525"/>
      <c r="C100" s="367"/>
      <c r="D100" s="368">
        <f t="shared" si="8"/>
        <v>0</v>
      </c>
      <c r="E100" s="369" t="e">
        <f t="shared" si="9"/>
        <v>#DIV/0!</v>
      </c>
      <c r="F100" s="1867"/>
      <c r="G100" s="368"/>
      <c r="H100" s="368"/>
      <c r="I100" s="368"/>
      <c r="J100" s="368"/>
      <c r="K100" s="368"/>
      <c r="L100" s="1114"/>
      <c r="M100" s="370"/>
    </row>
    <row r="101" spans="1:13" x14ac:dyDescent="0.2">
      <c r="A101" s="906"/>
      <c r="B101" s="907" t="s">
        <v>667</v>
      </c>
      <c r="C101" s="907"/>
      <c r="D101" s="908">
        <f t="shared" si="8"/>
        <v>0</v>
      </c>
      <c r="E101" s="909" t="e">
        <f>SUM(E81:E100)</f>
        <v>#DIV/0!</v>
      </c>
      <c r="F101" s="908">
        <f>SUM(F81:F100)</f>
        <v>0</v>
      </c>
      <c r="G101" s="908">
        <f t="shared" ref="G101:M101" si="10">SUM(G81:G100)</f>
        <v>0</v>
      </c>
      <c r="H101" s="908">
        <f t="shared" si="10"/>
        <v>0</v>
      </c>
      <c r="I101" s="908">
        <f t="shared" si="10"/>
        <v>0</v>
      </c>
      <c r="J101" s="908">
        <f t="shared" si="10"/>
        <v>0</v>
      </c>
      <c r="K101" s="908">
        <f t="shared" si="10"/>
        <v>0</v>
      </c>
      <c r="L101" s="908">
        <f t="shared" si="10"/>
        <v>0</v>
      </c>
      <c r="M101" s="910">
        <f t="shared" si="10"/>
        <v>0</v>
      </c>
    </row>
    <row r="102" spans="1:13" x14ac:dyDescent="0.2">
      <c r="A102" s="1473" t="s">
        <v>668</v>
      </c>
      <c r="B102" s="1474">
        <f>+B75</f>
        <v>43982</v>
      </c>
      <c r="C102" s="1474"/>
      <c r="D102" s="1475">
        <f t="shared" si="8"/>
        <v>0</v>
      </c>
      <c r="E102" s="1476"/>
      <c r="F102" s="1868"/>
      <c r="G102" s="1477"/>
      <c r="H102" s="1477"/>
      <c r="I102" s="1477"/>
      <c r="J102" s="1477"/>
      <c r="K102" s="1477"/>
      <c r="L102" s="1477"/>
      <c r="M102" s="1478"/>
    </row>
    <row r="103" spans="1:13" ht="16" thickBot="1" x14ac:dyDescent="0.25">
      <c r="A103" s="371"/>
      <c r="B103" s="372"/>
      <c r="C103" s="372"/>
      <c r="D103" s="373" t="e">
        <f>D101/D102</f>
        <v>#DIV/0!</v>
      </c>
      <c r="E103" s="374"/>
      <c r="F103" s="375" t="e">
        <f>F101/F102</f>
        <v>#DIV/0!</v>
      </c>
      <c r="G103" s="375" t="e">
        <f t="shared" ref="G103:M103" si="11">G101/G102</f>
        <v>#DIV/0!</v>
      </c>
      <c r="H103" s="375" t="e">
        <f t="shared" si="11"/>
        <v>#DIV/0!</v>
      </c>
      <c r="I103" s="375" t="e">
        <f t="shared" si="11"/>
        <v>#DIV/0!</v>
      </c>
      <c r="J103" s="375" t="e">
        <f t="shared" si="11"/>
        <v>#DIV/0!</v>
      </c>
      <c r="K103" s="375" t="e">
        <f t="shared" si="11"/>
        <v>#DIV/0!</v>
      </c>
      <c r="L103" s="375" t="e">
        <f t="shared" si="11"/>
        <v>#DIV/0!</v>
      </c>
      <c r="M103" s="376" t="e">
        <f t="shared" si="11"/>
        <v>#DIV/0!</v>
      </c>
    </row>
    <row r="105" spans="1:13" ht="16" thickBot="1" x14ac:dyDescent="0.25">
      <c r="A105" t="s">
        <v>503</v>
      </c>
    </row>
    <row r="106" spans="1:13" x14ac:dyDescent="0.2">
      <c r="A106" s="363"/>
      <c r="B106" s="523"/>
      <c r="C106" s="523"/>
      <c r="D106" s="905" t="s">
        <v>585</v>
      </c>
      <c r="E106" s="905"/>
      <c r="F106" s="1865" t="s">
        <v>1547</v>
      </c>
      <c r="G106" s="905"/>
      <c r="H106" s="905"/>
      <c r="I106" s="905"/>
      <c r="J106" s="905"/>
      <c r="K106" s="905"/>
      <c r="L106" s="1112"/>
      <c r="M106" s="1294"/>
    </row>
    <row r="107" spans="1:13" ht="16" thickBot="1" x14ac:dyDescent="0.25">
      <c r="A107" s="364" t="s">
        <v>659</v>
      </c>
      <c r="B107" s="524"/>
      <c r="C107" s="524" t="s">
        <v>298</v>
      </c>
      <c r="D107" s="365" t="s">
        <v>661</v>
      </c>
      <c r="E107" s="365" t="s">
        <v>461</v>
      </c>
      <c r="F107" s="1866" t="s">
        <v>118</v>
      </c>
      <c r="G107" s="365" t="s">
        <v>662</v>
      </c>
      <c r="H107" s="365" t="s">
        <v>663</v>
      </c>
      <c r="I107" s="365" t="s">
        <v>664</v>
      </c>
      <c r="J107" s="365" t="s">
        <v>665</v>
      </c>
      <c r="K107" s="365" t="s">
        <v>666</v>
      </c>
      <c r="L107" s="365" t="s">
        <v>469</v>
      </c>
      <c r="M107" s="1117" t="s">
        <v>470</v>
      </c>
    </row>
    <row r="108" spans="1:13" x14ac:dyDescent="0.2">
      <c r="A108" s="1144"/>
      <c r="B108" s="526"/>
      <c r="C108" s="367"/>
      <c r="D108" s="368">
        <f t="shared" ref="D108:D129" si="12">SUM(G108:M108)</f>
        <v>0</v>
      </c>
      <c r="E108" s="369" t="e">
        <f>D108/D$29</f>
        <v>#DIV/0!</v>
      </c>
      <c r="F108" s="1867"/>
      <c r="G108" s="368"/>
      <c r="H108" s="368"/>
      <c r="I108" s="368"/>
      <c r="J108" s="368"/>
      <c r="K108" s="368"/>
      <c r="L108" s="1114"/>
      <c r="M108" s="370"/>
    </row>
    <row r="109" spans="1:13" x14ac:dyDescent="0.2">
      <c r="A109" s="1144"/>
      <c r="B109" s="367"/>
      <c r="C109" s="367"/>
      <c r="D109" s="368">
        <f t="shared" si="12"/>
        <v>0</v>
      </c>
      <c r="E109" s="369" t="e">
        <f t="shared" ref="E109:E127" si="13">D109/D$29</f>
        <v>#DIV/0!</v>
      </c>
      <c r="F109" s="1867"/>
      <c r="G109" s="368"/>
      <c r="H109" s="368"/>
      <c r="I109" s="368"/>
      <c r="J109" s="368"/>
      <c r="K109" s="368"/>
      <c r="L109" s="1114"/>
      <c r="M109" s="370"/>
    </row>
    <row r="110" spans="1:13" x14ac:dyDescent="0.2">
      <c r="A110" s="1144"/>
      <c r="B110" s="367"/>
      <c r="C110" s="367"/>
      <c r="D110" s="368">
        <f t="shared" si="12"/>
        <v>0</v>
      </c>
      <c r="E110" s="369" t="e">
        <f t="shared" si="13"/>
        <v>#DIV/0!</v>
      </c>
      <c r="F110" s="1867"/>
      <c r="G110" s="368"/>
      <c r="H110" s="368"/>
      <c r="I110" s="368"/>
      <c r="J110" s="368"/>
      <c r="K110" s="368"/>
      <c r="L110" s="1114"/>
      <c r="M110" s="370"/>
    </row>
    <row r="111" spans="1:13" x14ac:dyDescent="0.2">
      <c r="A111" s="1144"/>
      <c r="B111" s="367"/>
      <c r="C111" s="367"/>
      <c r="D111" s="368">
        <f t="shared" si="12"/>
        <v>0</v>
      </c>
      <c r="E111" s="369" t="e">
        <f t="shared" si="13"/>
        <v>#DIV/0!</v>
      </c>
      <c r="F111" s="1867"/>
      <c r="G111" s="368"/>
      <c r="H111" s="368"/>
      <c r="I111" s="368"/>
      <c r="J111" s="368"/>
      <c r="K111" s="368"/>
      <c r="L111" s="1114"/>
      <c r="M111" s="370"/>
    </row>
    <row r="112" spans="1:13" x14ac:dyDescent="0.2">
      <c r="A112" s="1144"/>
      <c r="B112" s="367"/>
      <c r="C112" s="367"/>
      <c r="D112" s="368">
        <f t="shared" si="12"/>
        <v>0</v>
      </c>
      <c r="E112" s="369" t="e">
        <f t="shared" si="13"/>
        <v>#DIV/0!</v>
      </c>
      <c r="F112" s="1867"/>
      <c r="G112" s="368"/>
      <c r="H112" s="368"/>
      <c r="I112" s="368"/>
      <c r="J112" s="368"/>
      <c r="K112" s="368"/>
      <c r="L112" s="1114"/>
      <c r="M112" s="370"/>
    </row>
    <row r="113" spans="1:13" x14ac:dyDescent="0.2">
      <c r="A113" s="1144"/>
      <c r="B113" s="367"/>
      <c r="C113" s="367"/>
      <c r="D113" s="368">
        <f t="shared" si="12"/>
        <v>0</v>
      </c>
      <c r="E113" s="369" t="e">
        <f t="shared" si="13"/>
        <v>#DIV/0!</v>
      </c>
      <c r="F113" s="1867"/>
      <c r="G113" s="368"/>
      <c r="H113" s="368"/>
      <c r="I113" s="368"/>
      <c r="J113" s="368"/>
      <c r="K113" s="368"/>
      <c r="L113" s="1114"/>
      <c r="M113" s="370"/>
    </row>
    <row r="114" spans="1:13" x14ac:dyDescent="0.2">
      <c r="A114" s="1144"/>
      <c r="B114" s="367"/>
      <c r="C114" s="367"/>
      <c r="D114" s="368">
        <f t="shared" si="12"/>
        <v>0</v>
      </c>
      <c r="E114" s="369" t="e">
        <f t="shared" si="13"/>
        <v>#DIV/0!</v>
      </c>
      <c r="F114" s="1867"/>
      <c r="G114" s="368"/>
      <c r="H114" s="368"/>
      <c r="I114" s="368"/>
      <c r="J114" s="368"/>
      <c r="K114" s="368"/>
      <c r="L114" s="1114"/>
      <c r="M114" s="370"/>
    </row>
    <row r="115" spans="1:13" x14ac:dyDescent="0.2">
      <c r="A115" s="1144"/>
      <c r="B115" s="367"/>
      <c r="C115" s="367"/>
      <c r="D115" s="368">
        <f t="shared" si="12"/>
        <v>0</v>
      </c>
      <c r="E115" s="369" t="e">
        <f t="shared" si="13"/>
        <v>#DIV/0!</v>
      </c>
      <c r="F115" s="1867"/>
      <c r="G115" s="368"/>
      <c r="H115" s="368"/>
      <c r="I115" s="368"/>
      <c r="J115" s="368"/>
      <c r="K115" s="368"/>
      <c r="L115" s="1114"/>
      <c r="M115" s="370"/>
    </row>
    <row r="116" spans="1:13" x14ac:dyDescent="0.2">
      <c r="A116" s="1144"/>
      <c r="B116" s="367"/>
      <c r="C116" s="367"/>
      <c r="D116" s="368">
        <f t="shared" si="12"/>
        <v>0</v>
      </c>
      <c r="E116" s="369" t="e">
        <f t="shared" si="13"/>
        <v>#DIV/0!</v>
      </c>
      <c r="F116" s="1867"/>
      <c r="G116" s="368"/>
      <c r="H116" s="368"/>
      <c r="I116" s="368"/>
      <c r="J116" s="368"/>
      <c r="K116" s="368"/>
      <c r="L116" s="1114"/>
      <c r="M116" s="370"/>
    </row>
    <row r="117" spans="1:13" x14ac:dyDescent="0.2">
      <c r="A117" s="1144"/>
      <c r="B117" s="367"/>
      <c r="C117" s="367"/>
      <c r="D117" s="368">
        <f t="shared" si="12"/>
        <v>0</v>
      </c>
      <c r="E117" s="369" t="e">
        <f t="shared" si="13"/>
        <v>#DIV/0!</v>
      </c>
      <c r="F117" s="1867"/>
      <c r="G117" s="368"/>
      <c r="H117" s="368"/>
      <c r="I117" s="368"/>
      <c r="J117" s="368"/>
      <c r="K117" s="368"/>
      <c r="L117" s="1114"/>
      <c r="M117" s="370"/>
    </row>
    <row r="118" spans="1:13" x14ac:dyDescent="0.2">
      <c r="A118" s="1144"/>
      <c r="B118" s="367"/>
      <c r="C118" s="367"/>
      <c r="D118" s="368">
        <f t="shared" si="12"/>
        <v>0</v>
      </c>
      <c r="E118" s="369" t="e">
        <f t="shared" si="13"/>
        <v>#DIV/0!</v>
      </c>
      <c r="F118" s="1867"/>
      <c r="G118" s="368"/>
      <c r="H118" s="368"/>
      <c r="I118" s="368"/>
      <c r="J118" s="368"/>
      <c r="K118" s="368"/>
      <c r="L118" s="1114"/>
      <c r="M118" s="370"/>
    </row>
    <row r="119" spans="1:13" x14ac:dyDescent="0.2">
      <c r="A119" s="1144"/>
      <c r="B119" s="367"/>
      <c r="C119" s="367"/>
      <c r="D119" s="368">
        <f t="shared" si="12"/>
        <v>0</v>
      </c>
      <c r="E119" s="369" t="e">
        <f t="shared" si="13"/>
        <v>#DIV/0!</v>
      </c>
      <c r="F119" s="1867"/>
      <c r="G119" s="368"/>
      <c r="H119" s="368"/>
      <c r="I119" s="368"/>
      <c r="J119" s="368"/>
      <c r="K119" s="368"/>
      <c r="L119" s="1114"/>
      <c r="M119" s="370"/>
    </row>
    <row r="120" spans="1:13" x14ac:dyDescent="0.2">
      <c r="A120" s="1144"/>
      <c r="B120" s="367"/>
      <c r="C120" s="367"/>
      <c r="D120" s="368">
        <f t="shared" si="12"/>
        <v>0</v>
      </c>
      <c r="E120" s="369" t="e">
        <f t="shared" si="13"/>
        <v>#DIV/0!</v>
      </c>
      <c r="F120" s="1867"/>
      <c r="G120" s="368"/>
      <c r="H120" s="368"/>
      <c r="I120" s="368"/>
      <c r="J120" s="368"/>
      <c r="K120" s="368"/>
      <c r="L120" s="1114"/>
      <c r="M120" s="370"/>
    </row>
    <row r="121" spans="1:13" x14ac:dyDescent="0.2">
      <c r="A121" s="1144"/>
      <c r="B121" s="367"/>
      <c r="C121" s="367"/>
      <c r="D121" s="368">
        <f t="shared" si="12"/>
        <v>0</v>
      </c>
      <c r="E121" s="369" t="e">
        <f t="shared" si="13"/>
        <v>#DIV/0!</v>
      </c>
      <c r="F121" s="1867"/>
      <c r="G121" s="368"/>
      <c r="H121" s="368"/>
      <c r="I121" s="368"/>
      <c r="J121" s="368"/>
      <c r="K121" s="368"/>
      <c r="L121" s="1114"/>
      <c r="M121" s="370"/>
    </row>
    <row r="122" spans="1:13" x14ac:dyDescent="0.2">
      <c r="A122" s="1144"/>
      <c r="B122" s="367"/>
      <c r="C122" s="367"/>
      <c r="D122" s="368">
        <f t="shared" si="12"/>
        <v>0</v>
      </c>
      <c r="E122" s="369" t="e">
        <f t="shared" si="13"/>
        <v>#DIV/0!</v>
      </c>
      <c r="F122" s="1867"/>
      <c r="G122" s="368"/>
      <c r="H122" s="368"/>
      <c r="I122" s="368"/>
      <c r="J122" s="368"/>
      <c r="K122" s="368"/>
      <c r="L122" s="1114"/>
      <c r="M122" s="370"/>
    </row>
    <row r="123" spans="1:13" x14ac:dyDescent="0.2">
      <c r="A123" s="1144"/>
      <c r="B123" s="367"/>
      <c r="C123" s="367"/>
      <c r="D123" s="368">
        <f t="shared" si="12"/>
        <v>0</v>
      </c>
      <c r="E123" s="369" t="e">
        <f t="shared" si="13"/>
        <v>#DIV/0!</v>
      </c>
      <c r="F123" s="1867"/>
      <c r="G123" s="368"/>
      <c r="H123" s="368"/>
      <c r="I123" s="368"/>
      <c r="J123" s="368"/>
      <c r="K123" s="368"/>
      <c r="L123" s="1114"/>
      <c r="M123" s="370"/>
    </row>
    <row r="124" spans="1:13" x14ac:dyDescent="0.2">
      <c r="A124" s="1144"/>
      <c r="B124" s="367"/>
      <c r="C124" s="367"/>
      <c r="D124" s="368">
        <f t="shared" si="12"/>
        <v>0</v>
      </c>
      <c r="E124" s="369" t="e">
        <f t="shared" si="13"/>
        <v>#DIV/0!</v>
      </c>
      <c r="F124" s="1867"/>
      <c r="G124" s="368"/>
      <c r="H124" s="368"/>
      <c r="I124" s="368"/>
      <c r="J124" s="368"/>
      <c r="K124" s="368"/>
      <c r="L124" s="1114"/>
      <c r="M124" s="370"/>
    </row>
    <row r="125" spans="1:13" x14ac:dyDescent="0.2">
      <c r="A125" s="1144"/>
      <c r="B125" s="367"/>
      <c r="C125" s="367"/>
      <c r="D125" s="368">
        <f t="shared" si="12"/>
        <v>0</v>
      </c>
      <c r="E125" s="369" t="e">
        <f t="shared" si="13"/>
        <v>#DIV/0!</v>
      </c>
      <c r="F125" s="1867"/>
      <c r="G125" s="368"/>
      <c r="H125" s="368"/>
      <c r="I125" s="368"/>
      <c r="J125" s="368"/>
      <c r="K125" s="368"/>
      <c r="L125" s="1114"/>
      <c r="M125" s="370"/>
    </row>
    <row r="126" spans="1:13" x14ac:dyDescent="0.2">
      <c r="A126" s="1144"/>
      <c r="B126" s="367"/>
      <c r="C126" s="367"/>
      <c r="D126" s="368">
        <f t="shared" si="12"/>
        <v>0</v>
      </c>
      <c r="E126" s="369" t="e">
        <f t="shared" si="13"/>
        <v>#DIV/0!</v>
      </c>
      <c r="F126" s="1867"/>
      <c r="G126" s="368"/>
      <c r="H126" s="368"/>
      <c r="I126" s="368"/>
      <c r="J126" s="368"/>
      <c r="K126" s="368"/>
      <c r="L126" s="1114"/>
      <c r="M126" s="370"/>
    </row>
    <row r="127" spans="1:13" ht="16" thickBot="1" x14ac:dyDescent="0.25">
      <c r="A127" s="1144"/>
      <c r="B127" s="525"/>
      <c r="C127" s="367"/>
      <c r="D127" s="368">
        <f t="shared" si="12"/>
        <v>0</v>
      </c>
      <c r="E127" s="369" t="e">
        <f t="shared" si="13"/>
        <v>#DIV/0!</v>
      </c>
      <c r="F127" s="1867"/>
      <c r="G127" s="368"/>
      <c r="H127" s="368"/>
      <c r="I127" s="368"/>
      <c r="J127" s="368"/>
      <c r="K127" s="368"/>
      <c r="L127" s="1114"/>
      <c r="M127" s="370"/>
    </row>
    <row r="128" spans="1:13" x14ac:dyDescent="0.2">
      <c r="A128" s="906"/>
      <c r="B128" s="907" t="s">
        <v>667</v>
      </c>
      <c r="C128" s="907"/>
      <c r="D128" s="908">
        <f t="shared" si="12"/>
        <v>0</v>
      </c>
      <c r="E128" s="909" t="e">
        <f>SUM(E108:E127)</f>
        <v>#DIV/0!</v>
      </c>
      <c r="F128" s="908">
        <f>SUM(F108:F127)</f>
        <v>0</v>
      </c>
      <c r="G128" s="908">
        <f t="shared" ref="G128:M128" si="14">SUM(G108:G127)</f>
        <v>0</v>
      </c>
      <c r="H128" s="908">
        <f t="shared" si="14"/>
        <v>0</v>
      </c>
      <c r="I128" s="908">
        <f t="shared" si="14"/>
        <v>0</v>
      </c>
      <c r="J128" s="908">
        <f t="shared" si="14"/>
        <v>0</v>
      </c>
      <c r="K128" s="908">
        <f t="shared" si="14"/>
        <v>0</v>
      </c>
      <c r="L128" s="908">
        <f t="shared" si="14"/>
        <v>0</v>
      </c>
      <c r="M128" s="910">
        <f t="shared" si="14"/>
        <v>0</v>
      </c>
    </row>
    <row r="129" spans="1:13" x14ac:dyDescent="0.2">
      <c r="A129" s="1473" t="s">
        <v>668</v>
      </c>
      <c r="B129" s="1474">
        <f>+B102</f>
        <v>43982</v>
      </c>
      <c r="C129" s="1474"/>
      <c r="D129" s="1475">
        <f t="shared" si="12"/>
        <v>0</v>
      </c>
      <c r="E129" s="1476"/>
      <c r="F129" s="1868"/>
      <c r="G129" s="1477"/>
      <c r="H129" s="1477"/>
      <c r="I129" s="1477"/>
      <c r="J129" s="1477"/>
      <c r="K129" s="1477"/>
      <c r="L129" s="1477"/>
      <c r="M129" s="1478"/>
    </row>
    <row r="130" spans="1:13" ht="16" thickBot="1" x14ac:dyDescent="0.25">
      <c r="A130" s="371"/>
      <c r="B130" s="372"/>
      <c r="C130" s="372"/>
      <c r="D130" s="373" t="e">
        <f>D128/D129</f>
        <v>#DIV/0!</v>
      </c>
      <c r="E130" s="374"/>
      <c r="F130" s="375" t="e">
        <f>F128/F129</f>
        <v>#DIV/0!</v>
      </c>
      <c r="G130" s="375" t="e">
        <f t="shared" ref="G130:M130" si="15">G128/G129</f>
        <v>#DIV/0!</v>
      </c>
      <c r="H130" s="375" t="e">
        <f t="shared" si="15"/>
        <v>#DIV/0!</v>
      </c>
      <c r="I130" s="375" t="e">
        <f t="shared" si="15"/>
        <v>#DIV/0!</v>
      </c>
      <c r="J130" s="375" t="e">
        <f t="shared" si="15"/>
        <v>#DIV/0!</v>
      </c>
      <c r="K130" s="375" t="e">
        <f t="shared" si="15"/>
        <v>#DIV/0!</v>
      </c>
      <c r="L130" s="375" t="e">
        <f t="shared" si="15"/>
        <v>#DIV/0!</v>
      </c>
      <c r="M130" s="376" t="e">
        <f t="shared" si="15"/>
        <v>#DIV/0!</v>
      </c>
    </row>
    <row r="132" spans="1:13" ht="16" thickBot="1" x14ac:dyDescent="0.25">
      <c r="A132" t="s">
        <v>504</v>
      </c>
    </row>
    <row r="133" spans="1:13" x14ac:dyDescent="0.2">
      <c r="A133" s="363"/>
      <c r="B133" s="523"/>
      <c r="C133" s="523"/>
      <c r="D133" s="905" t="s">
        <v>585</v>
      </c>
      <c r="E133" s="905"/>
      <c r="F133" s="1865" t="s">
        <v>1547</v>
      </c>
      <c r="G133" s="905"/>
      <c r="H133" s="905"/>
      <c r="I133" s="905"/>
      <c r="J133" s="905"/>
      <c r="K133" s="905"/>
      <c r="L133" s="1112"/>
      <c r="M133" s="1294"/>
    </row>
    <row r="134" spans="1:13" ht="16" thickBot="1" x14ac:dyDescent="0.25">
      <c r="A134" s="364" t="s">
        <v>659</v>
      </c>
      <c r="B134" s="524"/>
      <c r="C134" s="524" t="s">
        <v>298</v>
      </c>
      <c r="D134" s="365" t="s">
        <v>661</v>
      </c>
      <c r="E134" s="365" t="s">
        <v>461</v>
      </c>
      <c r="F134" s="1866" t="s">
        <v>118</v>
      </c>
      <c r="G134" s="365" t="s">
        <v>662</v>
      </c>
      <c r="H134" s="365" t="s">
        <v>663</v>
      </c>
      <c r="I134" s="365" t="s">
        <v>664</v>
      </c>
      <c r="J134" s="365" t="s">
        <v>665</v>
      </c>
      <c r="K134" s="365" t="s">
        <v>666</v>
      </c>
      <c r="L134" s="365" t="s">
        <v>469</v>
      </c>
      <c r="M134" s="1117" t="s">
        <v>470</v>
      </c>
    </row>
    <row r="135" spans="1:13" x14ac:dyDescent="0.2">
      <c r="A135" s="1144"/>
      <c r="B135" s="526"/>
      <c r="C135" s="367"/>
      <c r="D135" s="368">
        <f t="shared" ref="D135:D156" si="16">SUM(G135:M135)</f>
        <v>0</v>
      </c>
      <c r="E135" s="369" t="e">
        <f>D135/D$29</f>
        <v>#DIV/0!</v>
      </c>
      <c r="F135" s="1867"/>
      <c r="G135" s="368"/>
      <c r="H135" s="368"/>
      <c r="I135" s="368"/>
      <c r="J135" s="368"/>
      <c r="K135" s="368"/>
      <c r="L135" s="1114"/>
      <c r="M135" s="370"/>
    </row>
    <row r="136" spans="1:13" x14ac:dyDescent="0.2">
      <c r="A136" s="1144"/>
      <c r="B136" s="367"/>
      <c r="C136" s="367"/>
      <c r="D136" s="368">
        <f t="shared" si="16"/>
        <v>0</v>
      </c>
      <c r="E136" s="369" t="e">
        <f t="shared" ref="E136:E154" si="17">D136/D$29</f>
        <v>#DIV/0!</v>
      </c>
      <c r="F136" s="1867"/>
      <c r="G136" s="368"/>
      <c r="H136" s="368"/>
      <c r="I136" s="368"/>
      <c r="J136" s="368"/>
      <c r="K136" s="368"/>
      <c r="L136" s="1114"/>
      <c r="M136" s="370"/>
    </row>
    <row r="137" spans="1:13" x14ac:dyDescent="0.2">
      <c r="A137" s="1144"/>
      <c r="B137" s="367"/>
      <c r="C137" s="367"/>
      <c r="D137" s="368">
        <f t="shared" si="16"/>
        <v>0</v>
      </c>
      <c r="E137" s="369" t="e">
        <f t="shared" si="17"/>
        <v>#DIV/0!</v>
      </c>
      <c r="F137" s="1867"/>
      <c r="G137" s="368"/>
      <c r="H137" s="368"/>
      <c r="I137" s="368"/>
      <c r="J137" s="368"/>
      <c r="K137" s="368"/>
      <c r="L137" s="1114"/>
      <c r="M137" s="370"/>
    </row>
    <row r="138" spans="1:13" x14ac:dyDescent="0.2">
      <c r="A138" s="1144"/>
      <c r="B138" s="367"/>
      <c r="C138" s="367"/>
      <c r="D138" s="368">
        <f t="shared" si="16"/>
        <v>0</v>
      </c>
      <c r="E138" s="369" t="e">
        <f t="shared" si="17"/>
        <v>#DIV/0!</v>
      </c>
      <c r="F138" s="1867"/>
      <c r="G138" s="368"/>
      <c r="H138" s="368"/>
      <c r="I138" s="368"/>
      <c r="J138" s="368"/>
      <c r="K138" s="368"/>
      <c r="L138" s="1114"/>
      <c r="M138" s="370"/>
    </row>
    <row r="139" spans="1:13" x14ac:dyDescent="0.2">
      <c r="A139" s="1144"/>
      <c r="B139" s="367"/>
      <c r="C139" s="367"/>
      <c r="D139" s="368">
        <f t="shared" si="16"/>
        <v>0</v>
      </c>
      <c r="E139" s="369" t="e">
        <f t="shared" si="17"/>
        <v>#DIV/0!</v>
      </c>
      <c r="F139" s="1867"/>
      <c r="G139" s="368"/>
      <c r="H139" s="368"/>
      <c r="I139" s="368"/>
      <c r="J139" s="368"/>
      <c r="K139" s="368"/>
      <c r="L139" s="1114"/>
      <c r="M139" s="370"/>
    </row>
    <row r="140" spans="1:13" x14ac:dyDescent="0.2">
      <c r="A140" s="1144"/>
      <c r="B140" s="367"/>
      <c r="C140" s="367"/>
      <c r="D140" s="368">
        <f t="shared" si="16"/>
        <v>0</v>
      </c>
      <c r="E140" s="369" t="e">
        <f t="shared" si="17"/>
        <v>#DIV/0!</v>
      </c>
      <c r="F140" s="1867"/>
      <c r="G140" s="368"/>
      <c r="H140" s="368"/>
      <c r="I140" s="368"/>
      <c r="J140" s="368"/>
      <c r="K140" s="368"/>
      <c r="L140" s="1114"/>
      <c r="M140" s="370"/>
    </row>
    <row r="141" spans="1:13" x14ac:dyDescent="0.2">
      <c r="A141" s="1144"/>
      <c r="B141" s="367"/>
      <c r="C141" s="367"/>
      <c r="D141" s="368">
        <f t="shared" si="16"/>
        <v>0</v>
      </c>
      <c r="E141" s="369" t="e">
        <f t="shared" si="17"/>
        <v>#DIV/0!</v>
      </c>
      <c r="F141" s="1867"/>
      <c r="G141" s="368"/>
      <c r="H141" s="368"/>
      <c r="I141" s="368"/>
      <c r="J141" s="368"/>
      <c r="K141" s="368"/>
      <c r="L141" s="1114"/>
      <c r="M141" s="370"/>
    </row>
    <row r="142" spans="1:13" x14ac:dyDescent="0.2">
      <c r="A142" s="1144"/>
      <c r="B142" s="367"/>
      <c r="C142" s="367"/>
      <c r="D142" s="368">
        <f t="shared" si="16"/>
        <v>0</v>
      </c>
      <c r="E142" s="369" t="e">
        <f t="shared" si="17"/>
        <v>#DIV/0!</v>
      </c>
      <c r="F142" s="1867"/>
      <c r="G142" s="368"/>
      <c r="H142" s="368"/>
      <c r="I142" s="368"/>
      <c r="J142" s="368"/>
      <c r="K142" s="368"/>
      <c r="L142" s="1114"/>
      <c r="M142" s="370"/>
    </row>
    <row r="143" spans="1:13" x14ac:dyDescent="0.2">
      <c r="A143" s="1144"/>
      <c r="B143" s="367"/>
      <c r="C143" s="367"/>
      <c r="D143" s="368">
        <f t="shared" si="16"/>
        <v>0</v>
      </c>
      <c r="E143" s="369" t="e">
        <f t="shared" si="17"/>
        <v>#DIV/0!</v>
      </c>
      <c r="F143" s="1867"/>
      <c r="G143" s="368"/>
      <c r="H143" s="368"/>
      <c r="I143" s="368"/>
      <c r="J143" s="368"/>
      <c r="K143" s="368"/>
      <c r="L143" s="1114"/>
      <c r="M143" s="370"/>
    </row>
    <row r="144" spans="1:13" x14ac:dyDescent="0.2">
      <c r="A144" s="1144"/>
      <c r="B144" s="367"/>
      <c r="C144" s="367"/>
      <c r="D144" s="368">
        <f t="shared" si="16"/>
        <v>0</v>
      </c>
      <c r="E144" s="369" t="e">
        <f t="shared" si="17"/>
        <v>#DIV/0!</v>
      </c>
      <c r="F144" s="1867"/>
      <c r="G144" s="368"/>
      <c r="H144" s="368"/>
      <c r="I144" s="368"/>
      <c r="J144" s="368"/>
      <c r="K144" s="368"/>
      <c r="L144" s="1114"/>
      <c r="M144" s="370"/>
    </row>
    <row r="145" spans="1:13" x14ac:dyDescent="0.2">
      <c r="A145" s="1144"/>
      <c r="B145" s="367"/>
      <c r="C145" s="367"/>
      <c r="D145" s="368">
        <f t="shared" si="16"/>
        <v>0</v>
      </c>
      <c r="E145" s="369" t="e">
        <f t="shared" si="17"/>
        <v>#DIV/0!</v>
      </c>
      <c r="F145" s="1867"/>
      <c r="G145" s="368"/>
      <c r="H145" s="368"/>
      <c r="I145" s="368"/>
      <c r="J145" s="368"/>
      <c r="K145" s="368"/>
      <c r="L145" s="1114"/>
      <c r="M145" s="370"/>
    </row>
    <row r="146" spans="1:13" x14ac:dyDescent="0.2">
      <c r="A146" s="1144"/>
      <c r="B146" s="367"/>
      <c r="C146" s="367"/>
      <c r="D146" s="368">
        <f t="shared" si="16"/>
        <v>0</v>
      </c>
      <c r="E146" s="369" t="e">
        <f t="shared" si="17"/>
        <v>#DIV/0!</v>
      </c>
      <c r="F146" s="1867"/>
      <c r="G146" s="368"/>
      <c r="H146" s="368"/>
      <c r="I146" s="368"/>
      <c r="J146" s="368"/>
      <c r="K146" s="368"/>
      <c r="L146" s="1114"/>
      <c r="M146" s="370"/>
    </row>
    <row r="147" spans="1:13" x14ac:dyDescent="0.2">
      <c r="A147" s="1144"/>
      <c r="B147" s="367"/>
      <c r="C147" s="367"/>
      <c r="D147" s="368">
        <f t="shared" si="16"/>
        <v>0</v>
      </c>
      <c r="E147" s="369" t="e">
        <f t="shared" si="17"/>
        <v>#DIV/0!</v>
      </c>
      <c r="F147" s="1867"/>
      <c r="G147" s="368"/>
      <c r="H147" s="368"/>
      <c r="I147" s="368"/>
      <c r="J147" s="368"/>
      <c r="K147" s="368"/>
      <c r="L147" s="1114"/>
      <c r="M147" s="370"/>
    </row>
    <row r="148" spans="1:13" x14ac:dyDescent="0.2">
      <c r="A148" s="1144"/>
      <c r="B148" s="367"/>
      <c r="C148" s="367"/>
      <c r="D148" s="368">
        <f t="shared" si="16"/>
        <v>0</v>
      </c>
      <c r="E148" s="369" t="e">
        <f t="shared" si="17"/>
        <v>#DIV/0!</v>
      </c>
      <c r="F148" s="1867"/>
      <c r="G148" s="368"/>
      <c r="H148" s="368"/>
      <c r="I148" s="368"/>
      <c r="J148" s="368"/>
      <c r="K148" s="368"/>
      <c r="L148" s="1114"/>
      <c r="M148" s="370"/>
    </row>
    <row r="149" spans="1:13" x14ac:dyDescent="0.2">
      <c r="A149" s="1144"/>
      <c r="B149" s="367"/>
      <c r="C149" s="367"/>
      <c r="D149" s="368">
        <f t="shared" si="16"/>
        <v>0</v>
      </c>
      <c r="E149" s="369" t="e">
        <f t="shared" si="17"/>
        <v>#DIV/0!</v>
      </c>
      <c r="F149" s="1867"/>
      <c r="G149" s="368"/>
      <c r="H149" s="368"/>
      <c r="I149" s="368"/>
      <c r="J149" s="368"/>
      <c r="K149" s="368"/>
      <c r="L149" s="1114"/>
      <c r="M149" s="370"/>
    </row>
    <row r="150" spans="1:13" x14ac:dyDescent="0.2">
      <c r="A150" s="1144"/>
      <c r="B150" s="367"/>
      <c r="C150" s="367"/>
      <c r="D150" s="368">
        <f t="shared" si="16"/>
        <v>0</v>
      </c>
      <c r="E150" s="369" t="e">
        <f t="shared" si="17"/>
        <v>#DIV/0!</v>
      </c>
      <c r="F150" s="1867"/>
      <c r="G150" s="368"/>
      <c r="H150" s="368"/>
      <c r="I150" s="368"/>
      <c r="J150" s="368"/>
      <c r="K150" s="368"/>
      <c r="L150" s="1114"/>
      <c r="M150" s="370"/>
    </row>
    <row r="151" spans="1:13" x14ac:dyDescent="0.2">
      <c r="A151" s="1144"/>
      <c r="B151" s="367"/>
      <c r="C151" s="367"/>
      <c r="D151" s="368">
        <f t="shared" si="16"/>
        <v>0</v>
      </c>
      <c r="E151" s="369" t="e">
        <f t="shared" si="17"/>
        <v>#DIV/0!</v>
      </c>
      <c r="F151" s="1867"/>
      <c r="G151" s="368"/>
      <c r="H151" s="368"/>
      <c r="I151" s="368"/>
      <c r="J151" s="368"/>
      <c r="K151" s="368"/>
      <c r="L151" s="1114"/>
      <c r="M151" s="370"/>
    </row>
    <row r="152" spans="1:13" x14ac:dyDescent="0.2">
      <c r="A152" s="1144"/>
      <c r="B152" s="367"/>
      <c r="C152" s="367"/>
      <c r="D152" s="368">
        <f t="shared" si="16"/>
        <v>0</v>
      </c>
      <c r="E152" s="369" t="e">
        <f t="shared" si="17"/>
        <v>#DIV/0!</v>
      </c>
      <c r="F152" s="1867"/>
      <c r="G152" s="368"/>
      <c r="H152" s="368"/>
      <c r="I152" s="368"/>
      <c r="J152" s="368"/>
      <c r="K152" s="368"/>
      <c r="L152" s="1114"/>
      <c r="M152" s="370"/>
    </row>
    <row r="153" spans="1:13" x14ac:dyDescent="0.2">
      <c r="A153" s="1144"/>
      <c r="B153" s="367"/>
      <c r="C153" s="367"/>
      <c r="D153" s="368">
        <f t="shared" si="16"/>
        <v>0</v>
      </c>
      <c r="E153" s="369" t="e">
        <f t="shared" si="17"/>
        <v>#DIV/0!</v>
      </c>
      <c r="F153" s="1867"/>
      <c r="G153" s="368"/>
      <c r="H153" s="368"/>
      <c r="I153" s="368"/>
      <c r="J153" s="368"/>
      <c r="K153" s="368"/>
      <c r="L153" s="1114"/>
      <c r="M153" s="370"/>
    </row>
    <row r="154" spans="1:13" ht="16" thickBot="1" x14ac:dyDescent="0.25">
      <c r="A154" s="1144"/>
      <c r="B154" s="525"/>
      <c r="C154" s="367"/>
      <c r="D154" s="368">
        <f t="shared" si="16"/>
        <v>0</v>
      </c>
      <c r="E154" s="369" t="e">
        <f t="shared" si="17"/>
        <v>#DIV/0!</v>
      </c>
      <c r="F154" s="1867"/>
      <c r="G154" s="368"/>
      <c r="H154" s="368"/>
      <c r="I154" s="368"/>
      <c r="J154" s="368"/>
      <c r="K154" s="368"/>
      <c r="L154" s="1114"/>
      <c r="M154" s="370"/>
    </row>
    <row r="155" spans="1:13" x14ac:dyDescent="0.2">
      <c r="A155" s="906"/>
      <c r="B155" s="907" t="s">
        <v>667</v>
      </c>
      <c r="C155" s="907"/>
      <c r="D155" s="908">
        <f t="shared" si="16"/>
        <v>0</v>
      </c>
      <c r="E155" s="909" t="e">
        <f>SUM(E135:E154)</f>
        <v>#DIV/0!</v>
      </c>
      <c r="F155" s="908">
        <f>SUM(F135:F154)</f>
        <v>0</v>
      </c>
      <c r="G155" s="908">
        <f t="shared" ref="G155:M155" si="18">SUM(G135:G154)</f>
        <v>0</v>
      </c>
      <c r="H155" s="908">
        <f t="shared" si="18"/>
        <v>0</v>
      </c>
      <c r="I155" s="908">
        <f t="shared" si="18"/>
        <v>0</v>
      </c>
      <c r="J155" s="908">
        <f t="shared" si="18"/>
        <v>0</v>
      </c>
      <c r="K155" s="908">
        <f t="shared" si="18"/>
        <v>0</v>
      </c>
      <c r="L155" s="908">
        <f>SUM(L135:L154)</f>
        <v>0</v>
      </c>
      <c r="M155" s="910">
        <f t="shared" si="18"/>
        <v>0</v>
      </c>
    </row>
    <row r="156" spans="1:13" x14ac:dyDescent="0.2">
      <c r="A156" s="1473" t="s">
        <v>668</v>
      </c>
      <c r="B156" s="1474">
        <f>+B113</f>
        <v>0</v>
      </c>
      <c r="C156" s="1474"/>
      <c r="D156" s="1475">
        <f t="shared" si="16"/>
        <v>0</v>
      </c>
      <c r="E156" s="1476"/>
      <c r="F156" s="1868"/>
      <c r="G156" s="1477"/>
      <c r="H156" s="1477"/>
      <c r="I156" s="1477"/>
      <c r="J156" s="1477"/>
      <c r="K156" s="1477"/>
      <c r="L156" s="1477"/>
      <c r="M156" s="1478"/>
    </row>
    <row r="157" spans="1:13" ht="16" thickBot="1" x14ac:dyDescent="0.25">
      <c r="A157" s="371"/>
      <c r="B157" s="372"/>
      <c r="C157" s="372"/>
      <c r="D157" s="373" t="e">
        <f>D155/D156</f>
        <v>#DIV/0!</v>
      </c>
      <c r="E157" s="374"/>
      <c r="F157" s="375" t="e">
        <f>F155/F156</f>
        <v>#DIV/0!</v>
      </c>
      <c r="G157" s="375" t="e">
        <f t="shared" ref="G157:M157" si="19">G155/G156</f>
        <v>#DIV/0!</v>
      </c>
      <c r="H157" s="375" t="e">
        <f t="shared" si="19"/>
        <v>#DIV/0!</v>
      </c>
      <c r="I157" s="375" t="e">
        <f t="shared" si="19"/>
        <v>#DIV/0!</v>
      </c>
      <c r="J157" s="375" t="e">
        <f t="shared" si="19"/>
        <v>#DIV/0!</v>
      </c>
      <c r="K157" s="375" t="e">
        <f t="shared" si="19"/>
        <v>#DIV/0!</v>
      </c>
      <c r="L157" s="375" t="e">
        <f>L155/L156</f>
        <v>#DIV/0!</v>
      </c>
      <c r="M157" s="376" t="e">
        <f t="shared" si="19"/>
        <v>#DIV/0!</v>
      </c>
    </row>
    <row r="159" spans="1:13" ht="16" thickBot="1" x14ac:dyDescent="0.25">
      <c r="A159" t="s">
        <v>505</v>
      </c>
    </row>
    <row r="160" spans="1:13" x14ac:dyDescent="0.2">
      <c r="A160" s="363"/>
      <c r="B160" s="523"/>
      <c r="C160" s="523"/>
      <c r="D160" s="905" t="s">
        <v>585</v>
      </c>
      <c r="E160" s="905"/>
      <c r="F160" s="1865" t="s">
        <v>1547</v>
      </c>
      <c r="G160" s="905"/>
      <c r="H160" s="905"/>
      <c r="I160" s="905"/>
      <c r="J160" s="905"/>
      <c r="K160" s="905"/>
      <c r="L160" s="1112"/>
      <c r="M160" s="1294"/>
    </row>
    <row r="161" spans="1:13" ht="16" thickBot="1" x14ac:dyDescent="0.25">
      <c r="A161" s="364" t="s">
        <v>659</v>
      </c>
      <c r="B161" s="524"/>
      <c r="C161" s="524" t="s">
        <v>298</v>
      </c>
      <c r="D161" s="365" t="s">
        <v>661</v>
      </c>
      <c r="E161" s="365" t="s">
        <v>461</v>
      </c>
      <c r="F161" s="1866" t="s">
        <v>118</v>
      </c>
      <c r="G161" s="365" t="s">
        <v>662</v>
      </c>
      <c r="H161" s="365" t="s">
        <v>663</v>
      </c>
      <c r="I161" s="365" t="s">
        <v>664</v>
      </c>
      <c r="J161" s="365" t="s">
        <v>665</v>
      </c>
      <c r="K161" s="365" t="s">
        <v>666</v>
      </c>
      <c r="L161" s="365" t="s">
        <v>469</v>
      </c>
      <c r="M161" s="1117" t="s">
        <v>470</v>
      </c>
    </row>
    <row r="162" spans="1:13" x14ac:dyDescent="0.2">
      <c r="A162" s="1144"/>
      <c r="B162" s="526"/>
      <c r="C162" s="367"/>
      <c r="D162" s="368">
        <f t="shared" ref="D162:D183" si="20">SUM(G162:M162)</f>
        <v>0</v>
      </c>
      <c r="E162" s="369" t="e">
        <f>D162/D$29</f>
        <v>#DIV/0!</v>
      </c>
      <c r="F162" s="1867"/>
      <c r="G162" s="368"/>
      <c r="H162" s="368"/>
      <c r="I162" s="368"/>
      <c r="J162" s="368"/>
      <c r="K162" s="368"/>
      <c r="L162" s="1114"/>
      <c r="M162" s="370"/>
    </row>
    <row r="163" spans="1:13" x14ac:dyDescent="0.2">
      <c r="A163" s="1144"/>
      <c r="B163" s="367"/>
      <c r="C163" s="367"/>
      <c r="D163" s="368">
        <f t="shared" si="20"/>
        <v>0</v>
      </c>
      <c r="E163" s="369" t="e">
        <f t="shared" ref="E163:E181" si="21">D163/D$29</f>
        <v>#DIV/0!</v>
      </c>
      <c r="F163" s="1867"/>
      <c r="G163" s="368"/>
      <c r="H163" s="368"/>
      <c r="I163" s="368"/>
      <c r="J163" s="368"/>
      <c r="K163" s="368"/>
      <c r="L163" s="1114"/>
      <c r="M163" s="370"/>
    </row>
    <row r="164" spans="1:13" x14ac:dyDescent="0.2">
      <c r="A164" s="1144"/>
      <c r="B164" s="367"/>
      <c r="C164" s="367"/>
      <c r="D164" s="368">
        <f t="shared" si="20"/>
        <v>0</v>
      </c>
      <c r="E164" s="369" t="e">
        <f t="shared" si="21"/>
        <v>#DIV/0!</v>
      </c>
      <c r="F164" s="1867"/>
      <c r="G164" s="368"/>
      <c r="H164" s="368"/>
      <c r="I164" s="368"/>
      <c r="J164" s="368"/>
      <c r="K164" s="368"/>
      <c r="L164" s="1114"/>
      <c r="M164" s="370"/>
    </row>
    <row r="165" spans="1:13" x14ac:dyDescent="0.2">
      <c r="A165" s="1144"/>
      <c r="B165" s="367"/>
      <c r="C165" s="367"/>
      <c r="D165" s="368">
        <f t="shared" si="20"/>
        <v>0</v>
      </c>
      <c r="E165" s="369" t="e">
        <f t="shared" si="21"/>
        <v>#DIV/0!</v>
      </c>
      <c r="F165" s="1867"/>
      <c r="G165" s="368"/>
      <c r="H165" s="368"/>
      <c r="I165" s="368"/>
      <c r="J165" s="368"/>
      <c r="K165" s="368"/>
      <c r="L165" s="1114"/>
      <c r="M165" s="370"/>
    </row>
    <row r="166" spans="1:13" x14ac:dyDescent="0.2">
      <c r="A166" s="1144"/>
      <c r="B166" s="367"/>
      <c r="C166" s="367"/>
      <c r="D166" s="368">
        <f t="shared" si="20"/>
        <v>0</v>
      </c>
      <c r="E166" s="369" t="e">
        <f t="shared" si="21"/>
        <v>#DIV/0!</v>
      </c>
      <c r="F166" s="1867"/>
      <c r="G166" s="368"/>
      <c r="H166" s="368"/>
      <c r="I166" s="368"/>
      <c r="J166" s="368"/>
      <c r="K166" s="368"/>
      <c r="L166" s="1114"/>
      <c r="M166" s="370"/>
    </row>
    <row r="167" spans="1:13" x14ac:dyDescent="0.2">
      <c r="A167" s="1144"/>
      <c r="B167" s="367"/>
      <c r="C167" s="367"/>
      <c r="D167" s="368">
        <f t="shared" si="20"/>
        <v>0</v>
      </c>
      <c r="E167" s="369" t="e">
        <f t="shared" si="21"/>
        <v>#DIV/0!</v>
      </c>
      <c r="F167" s="1867"/>
      <c r="G167" s="368"/>
      <c r="H167" s="368"/>
      <c r="I167" s="368"/>
      <c r="J167" s="368"/>
      <c r="K167" s="368"/>
      <c r="L167" s="1114"/>
      <c r="M167" s="370"/>
    </row>
    <row r="168" spans="1:13" x14ac:dyDescent="0.2">
      <c r="A168" s="1144"/>
      <c r="B168" s="367"/>
      <c r="C168" s="367"/>
      <c r="D168" s="368">
        <f t="shared" si="20"/>
        <v>0</v>
      </c>
      <c r="E168" s="369" t="e">
        <f t="shared" si="21"/>
        <v>#DIV/0!</v>
      </c>
      <c r="F168" s="1867"/>
      <c r="G168" s="368"/>
      <c r="H168" s="368"/>
      <c r="I168" s="368"/>
      <c r="J168" s="368"/>
      <c r="K168" s="368"/>
      <c r="L168" s="1114"/>
      <c r="M168" s="370"/>
    </row>
    <row r="169" spans="1:13" x14ac:dyDescent="0.2">
      <c r="A169" s="1144"/>
      <c r="B169" s="367"/>
      <c r="C169" s="367"/>
      <c r="D169" s="368">
        <f t="shared" si="20"/>
        <v>0</v>
      </c>
      <c r="E169" s="369" t="e">
        <f t="shared" si="21"/>
        <v>#DIV/0!</v>
      </c>
      <c r="F169" s="1867"/>
      <c r="G169" s="368"/>
      <c r="H169" s="368"/>
      <c r="I169" s="368"/>
      <c r="J169" s="368"/>
      <c r="K169" s="368"/>
      <c r="L169" s="1114"/>
      <c r="M169" s="370"/>
    </row>
    <row r="170" spans="1:13" x14ac:dyDescent="0.2">
      <c r="A170" s="1144"/>
      <c r="B170" s="367"/>
      <c r="C170" s="367"/>
      <c r="D170" s="368">
        <f t="shared" si="20"/>
        <v>0</v>
      </c>
      <c r="E170" s="369" t="e">
        <f t="shared" si="21"/>
        <v>#DIV/0!</v>
      </c>
      <c r="F170" s="1867"/>
      <c r="G170" s="368"/>
      <c r="H170" s="368"/>
      <c r="I170" s="368"/>
      <c r="J170" s="368"/>
      <c r="K170" s="368"/>
      <c r="L170" s="1114"/>
      <c r="M170" s="370"/>
    </row>
    <row r="171" spans="1:13" x14ac:dyDescent="0.2">
      <c r="A171" s="1144"/>
      <c r="B171" s="367"/>
      <c r="C171" s="367"/>
      <c r="D171" s="368">
        <f t="shared" si="20"/>
        <v>0</v>
      </c>
      <c r="E171" s="369" t="e">
        <f t="shared" si="21"/>
        <v>#DIV/0!</v>
      </c>
      <c r="F171" s="1867"/>
      <c r="G171" s="368"/>
      <c r="H171" s="368"/>
      <c r="I171" s="368"/>
      <c r="J171" s="368"/>
      <c r="K171" s="368"/>
      <c r="L171" s="1114"/>
      <c r="M171" s="370"/>
    </row>
    <row r="172" spans="1:13" x14ac:dyDescent="0.2">
      <c r="A172" s="1144"/>
      <c r="B172" s="367"/>
      <c r="C172" s="367"/>
      <c r="D172" s="368">
        <f t="shared" si="20"/>
        <v>0</v>
      </c>
      <c r="E172" s="369" t="e">
        <f t="shared" si="21"/>
        <v>#DIV/0!</v>
      </c>
      <c r="F172" s="1867"/>
      <c r="G172" s="368"/>
      <c r="H172" s="368"/>
      <c r="I172" s="368"/>
      <c r="J172" s="368"/>
      <c r="K172" s="368"/>
      <c r="L172" s="1114"/>
      <c r="M172" s="370"/>
    </row>
    <row r="173" spans="1:13" x14ac:dyDescent="0.2">
      <c r="A173" s="1144"/>
      <c r="B173" s="367"/>
      <c r="C173" s="367"/>
      <c r="D173" s="368">
        <f t="shared" si="20"/>
        <v>0</v>
      </c>
      <c r="E173" s="369" t="e">
        <f t="shared" si="21"/>
        <v>#DIV/0!</v>
      </c>
      <c r="F173" s="1867"/>
      <c r="G173" s="368"/>
      <c r="H173" s="368"/>
      <c r="I173" s="368"/>
      <c r="J173" s="368"/>
      <c r="K173" s="368"/>
      <c r="L173" s="1114"/>
      <c r="M173" s="370"/>
    </row>
    <row r="174" spans="1:13" x14ac:dyDescent="0.2">
      <c r="A174" s="1144"/>
      <c r="B174" s="367"/>
      <c r="C174" s="367"/>
      <c r="D174" s="368">
        <f t="shared" si="20"/>
        <v>0</v>
      </c>
      <c r="E174" s="369" t="e">
        <f t="shared" si="21"/>
        <v>#DIV/0!</v>
      </c>
      <c r="F174" s="1867"/>
      <c r="G174" s="368"/>
      <c r="H174" s="368"/>
      <c r="I174" s="368"/>
      <c r="J174" s="368"/>
      <c r="K174" s="368"/>
      <c r="L174" s="1114"/>
      <c r="M174" s="370"/>
    </row>
    <row r="175" spans="1:13" x14ac:dyDescent="0.2">
      <c r="A175" s="1144"/>
      <c r="B175" s="367"/>
      <c r="C175" s="367"/>
      <c r="D175" s="368">
        <f t="shared" si="20"/>
        <v>0</v>
      </c>
      <c r="E175" s="369" t="e">
        <f t="shared" si="21"/>
        <v>#DIV/0!</v>
      </c>
      <c r="F175" s="1867"/>
      <c r="G175" s="368"/>
      <c r="H175" s="368"/>
      <c r="I175" s="368"/>
      <c r="J175" s="368"/>
      <c r="K175" s="368"/>
      <c r="L175" s="1114"/>
      <c r="M175" s="370"/>
    </row>
    <row r="176" spans="1:13" x14ac:dyDescent="0.2">
      <c r="A176" s="1144"/>
      <c r="B176" s="367"/>
      <c r="C176" s="367"/>
      <c r="D176" s="368">
        <f t="shared" si="20"/>
        <v>0</v>
      </c>
      <c r="E176" s="369" t="e">
        <f t="shared" si="21"/>
        <v>#DIV/0!</v>
      </c>
      <c r="F176" s="1867"/>
      <c r="G176" s="368"/>
      <c r="H176" s="368"/>
      <c r="I176" s="368"/>
      <c r="J176" s="368"/>
      <c r="K176" s="368"/>
      <c r="L176" s="1114"/>
      <c r="M176" s="370"/>
    </row>
    <row r="177" spans="1:13" x14ac:dyDescent="0.2">
      <c r="A177" s="1144"/>
      <c r="B177" s="367"/>
      <c r="C177" s="367"/>
      <c r="D177" s="368">
        <f t="shared" si="20"/>
        <v>0</v>
      </c>
      <c r="E177" s="369" t="e">
        <f t="shared" si="21"/>
        <v>#DIV/0!</v>
      </c>
      <c r="F177" s="1867"/>
      <c r="G177" s="368"/>
      <c r="H177" s="368"/>
      <c r="I177" s="368"/>
      <c r="J177" s="368"/>
      <c r="K177" s="368"/>
      <c r="L177" s="1114"/>
      <c r="M177" s="370"/>
    </row>
    <row r="178" spans="1:13" x14ac:dyDescent="0.2">
      <c r="A178" s="1144"/>
      <c r="B178" s="367"/>
      <c r="C178" s="367"/>
      <c r="D178" s="368">
        <f t="shared" si="20"/>
        <v>0</v>
      </c>
      <c r="E178" s="369" t="e">
        <f t="shared" si="21"/>
        <v>#DIV/0!</v>
      </c>
      <c r="F178" s="1867"/>
      <c r="G178" s="368"/>
      <c r="H178" s="368"/>
      <c r="I178" s="368"/>
      <c r="J178" s="368"/>
      <c r="K178" s="368"/>
      <c r="L178" s="1114"/>
      <c r="M178" s="370"/>
    </row>
    <row r="179" spans="1:13" x14ac:dyDescent="0.2">
      <c r="A179" s="1144"/>
      <c r="B179" s="367"/>
      <c r="C179" s="367"/>
      <c r="D179" s="368">
        <f t="shared" si="20"/>
        <v>0</v>
      </c>
      <c r="E179" s="369" t="e">
        <f t="shared" si="21"/>
        <v>#DIV/0!</v>
      </c>
      <c r="F179" s="1867"/>
      <c r="G179" s="368"/>
      <c r="H179" s="368"/>
      <c r="I179" s="368"/>
      <c r="J179" s="368"/>
      <c r="K179" s="368"/>
      <c r="L179" s="1114"/>
      <c r="M179" s="370"/>
    </row>
    <row r="180" spans="1:13" x14ac:dyDescent="0.2">
      <c r="A180" s="1144"/>
      <c r="B180" s="367"/>
      <c r="C180" s="367"/>
      <c r="D180" s="368">
        <f t="shared" si="20"/>
        <v>0</v>
      </c>
      <c r="E180" s="369" t="e">
        <f t="shared" si="21"/>
        <v>#DIV/0!</v>
      </c>
      <c r="F180" s="1867"/>
      <c r="G180" s="368"/>
      <c r="H180" s="368"/>
      <c r="I180" s="368"/>
      <c r="J180" s="368"/>
      <c r="K180" s="368"/>
      <c r="L180" s="1114"/>
      <c r="M180" s="370"/>
    </row>
    <row r="181" spans="1:13" ht="16" thickBot="1" x14ac:dyDescent="0.25">
      <c r="A181" s="1144"/>
      <c r="B181" s="525"/>
      <c r="C181" s="367"/>
      <c r="D181" s="368">
        <f t="shared" si="20"/>
        <v>0</v>
      </c>
      <c r="E181" s="369" t="e">
        <f t="shared" si="21"/>
        <v>#DIV/0!</v>
      </c>
      <c r="F181" s="1867"/>
      <c r="G181" s="368"/>
      <c r="H181" s="368"/>
      <c r="I181" s="368"/>
      <c r="J181" s="368"/>
      <c r="K181" s="368"/>
      <c r="L181" s="1114"/>
      <c r="M181" s="370"/>
    </row>
    <row r="182" spans="1:13" x14ac:dyDescent="0.2">
      <c r="A182" s="906"/>
      <c r="B182" s="907" t="s">
        <v>667</v>
      </c>
      <c r="C182" s="907"/>
      <c r="D182" s="908">
        <f t="shared" si="20"/>
        <v>0</v>
      </c>
      <c r="E182" s="909" t="e">
        <f>SUM(E162:E181)</f>
        <v>#DIV/0!</v>
      </c>
      <c r="F182" s="908">
        <f>SUM(F162:F181)</f>
        <v>0</v>
      </c>
      <c r="G182" s="908">
        <f t="shared" ref="G182:M182" si="22">SUM(G162:G181)</f>
        <v>0</v>
      </c>
      <c r="H182" s="908">
        <f t="shared" si="22"/>
        <v>0</v>
      </c>
      <c r="I182" s="908">
        <f t="shared" si="22"/>
        <v>0</v>
      </c>
      <c r="J182" s="908">
        <f t="shared" si="22"/>
        <v>0</v>
      </c>
      <c r="K182" s="908">
        <f t="shared" si="22"/>
        <v>0</v>
      </c>
      <c r="L182" s="1115"/>
      <c r="M182" s="910">
        <f t="shared" si="22"/>
        <v>0</v>
      </c>
    </row>
    <row r="183" spans="1:13" x14ac:dyDescent="0.2">
      <c r="A183" s="1473" t="s">
        <v>668</v>
      </c>
      <c r="B183" s="1474">
        <f>+B156</f>
        <v>0</v>
      </c>
      <c r="C183" s="1474"/>
      <c r="D183" s="1475">
        <f t="shared" si="20"/>
        <v>0</v>
      </c>
      <c r="E183" s="1476"/>
      <c r="F183" s="1868"/>
      <c r="G183" s="1477"/>
      <c r="H183" s="1477"/>
      <c r="I183" s="1477"/>
      <c r="J183" s="1477"/>
      <c r="K183" s="1477"/>
      <c r="L183" s="1479"/>
      <c r="M183" s="1478"/>
    </row>
    <row r="184" spans="1:13" ht="16" thickBot="1" x14ac:dyDescent="0.25">
      <c r="A184" s="371"/>
      <c r="B184" s="372"/>
      <c r="C184" s="372"/>
      <c r="D184" s="373" t="e">
        <f>D182/D183</f>
        <v>#DIV/0!</v>
      </c>
      <c r="E184" s="374"/>
      <c r="F184" s="375" t="e">
        <f>F182/F183</f>
        <v>#DIV/0!</v>
      </c>
      <c r="G184" s="375" t="e">
        <f t="shared" ref="G184:M184" si="23">G182/G183</f>
        <v>#DIV/0!</v>
      </c>
      <c r="H184" s="375" t="e">
        <f t="shared" si="23"/>
        <v>#DIV/0!</v>
      </c>
      <c r="I184" s="375" t="e">
        <f t="shared" si="23"/>
        <v>#DIV/0!</v>
      </c>
      <c r="J184" s="375" t="e">
        <f t="shared" si="23"/>
        <v>#DIV/0!</v>
      </c>
      <c r="K184" s="375" t="e">
        <f t="shared" si="23"/>
        <v>#DIV/0!</v>
      </c>
      <c r="L184" s="1116"/>
      <c r="M184" s="376" t="e">
        <f t="shared" si="23"/>
        <v>#DIV/0!</v>
      </c>
    </row>
    <row r="186" spans="1:13" ht="16" thickBot="1" x14ac:dyDescent="0.25">
      <c r="A186" t="s">
        <v>506</v>
      </c>
    </row>
    <row r="187" spans="1:13" x14ac:dyDescent="0.2">
      <c r="A187" s="363"/>
      <c r="B187" s="523"/>
      <c r="C187" s="523"/>
      <c r="D187" s="905" t="s">
        <v>585</v>
      </c>
      <c r="E187" s="905"/>
      <c r="F187" s="1865" t="s">
        <v>1547</v>
      </c>
      <c r="G187" s="905"/>
      <c r="H187" s="905"/>
      <c r="I187" s="905"/>
      <c r="J187" s="905"/>
      <c r="K187" s="905"/>
      <c r="L187" s="1112"/>
      <c r="M187" s="1294"/>
    </row>
    <row r="188" spans="1:13" ht="16" thickBot="1" x14ac:dyDescent="0.25">
      <c r="A188" s="364" t="s">
        <v>659</v>
      </c>
      <c r="B188" s="524"/>
      <c r="C188" s="524" t="s">
        <v>298</v>
      </c>
      <c r="D188" s="365" t="s">
        <v>661</v>
      </c>
      <c r="E188" s="365" t="s">
        <v>461</v>
      </c>
      <c r="F188" s="1866" t="s">
        <v>118</v>
      </c>
      <c r="G188" s="365" t="s">
        <v>662</v>
      </c>
      <c r="H188" s="365" t="s">
        <v>663</v>
      </c>
      <c r="I188" s="365" t="s">
        <v>664</v>
      </c>
      <c r="J188" s="365" t="s">
        <v>665</v>
      </c>
      <c r="K188" s="365" t="s">
        <v>666</v>
      </c>
      <c r="L188" s="1113"/>
      <c r="M188" s="1339" t="s">
        <v>469</v>
      </c>
    </row>
    <row r="189" spans="1:13" x14ac:dyDescent="0.2">
      <c r="A189" s="1144"/>
      <c r="B189" s="526"/>
      <c r="C189" s="367"/>
      <c r="D189" s="368">
        <f t="shared" ref="D189:D210" si="24">SUM(G189:M189)</f>
        <v>0</v>
      </c>
      <c r="E189" s="369" t="e">
        <f>D189/D$29</f>
        <v>#DIV/0!</v>
      </c>
      <c r="F189" s="1867"/>
      <c r="G189" s="368"/>
      <c r="H189" s="368"/>
      <c r="I189" s="368"/>
      <c r="J189" s="368"/>
      <c r="K189" s="368"/>
      <c r="L189" s="1114"/>
      <c r="M189" s="370"/>
    </row>
    <row r="190" spans="1:13" x14ac:dyDescent="0.2">
      <c r="A190" s="1144"/>
      <c r="B190" s="367"/>
      <c r="C190" s="367"/>
      <c r="D190" s="368">
        <f t="shared" si="24"/>
        <v>0</v>
      </c>
      <c r="E190" s="369" t="e">
        <f t="shared" ref="E190:E208" si="25">D190/D$29</f>
        <v>#DIV/0!</v>
      </c>
      <c r="F190" s="1867"/>
      <c r="G190" s="368"/>
      <c r="H190" s="368"/>
      <c r="I190" s="368"/>
      <c r="J190" s="368"/>
      <c r="K190" s="368"/>
      <c r="L190" s="1114"/>
      <c r="M190" s="370"/>
    </row>
    <row r="191" spans="1:13" x14ac:dyDescent="0.2">
      <c r="A191" s="1144"/>
      <c r="B191" s="367"/>
      <c r="C191" s="367"/>
      <c r="D191" s="368">
        <f t="shared" si="24"/>
        <v>0</v>
      </c>
      <c r="E191" s="369" t="e">
        <f t="shared" si="25"/>
        <v>#DIV/0!</v>
      </c>
      <c r="F191" s="1867"/>
      <c r="G191" s="368"/>
      <c r="H191" s="368"/>
      <c r="I191" s="368"/>
      <c r="J191" s="368"/>
      <c r="K191" s="368"/>
      <c r="L191" s="1114"/>
      <c r="M191" s="370"/>
    </row>
    <row r="192" spans="1:13" x14ac:dyDescent="0.2">
      <c r="A192" s="1144"/>
      <c r="B192" s="367"/>
      <c r="C192" s="367"/>
      <c r="D192" s="368">
        <f t="shared" si="24"/>
        <v>0</v>
      </c>
      <c r="E192" s="369" t="e">
        <f t="shared" si="25"/>
        <v>#DIV/0!</v>
      </c>
      <c r="F192" s="1867"/>
      <c r="G192" s="368"/>
      <c r="H192" s="368"/>
      <c r="I192" s="368"/>
      <c r="J192" s="368"/>
      <c r="K192" s="368"/>
      <c r="L192" s="1114"/>
      <c r="M192" s="370"/>
    </row>
    <row r="193" spans="1:13" x14ac:dyDescent="0.2">
      <c r="A193" s="1144"/>
      <c r="B193" s="367"/>
      <c r="C193" s="367"/>
      <c r="D193" s="368">
        <f t="shared" si="24"/>
        <v>0</v>
      </c>
      <c r="E193" s="369" t="e">
        <f t="shared" si="25"/>
        <v>#DIV/0!</v>
      </c>
      <c r="F193" s="1867"/>
      <c r="G193" s="368"/>
      <c r="H193" s="368"/>
      <c r="I193" s="368"/>
      <c r="J193" s="368"/>
      <c r="K193" s="368"/>
      <c r="L193" s="1114"/>
      <c r="M193" s="370"/>
    </row>
    <row r="194" spans="1:13" x14ac:dyDescent="0.2">
      <c r="A194" s="1144"/>
      <c r="B194" s="367"/>
      <c r="C194" s="367"/>
      <c r="D194" s="368">
        <f t="shared" si="24"/>
        <v>0</v>
      </c>
      <c r="E194" s="369" t="e">
        <f t="shared" si="25"/>
        <v>#DIV/0!</v>
      </c>
      <c r="F194" s="1867"/>
      <c r="G194" s="368"/>
      <c r="H194" s="368"/>
      <c r="I194" s="368"/>
      <c r="J194" s="368"/>
      <c r="K194" s="368"/>
      <c r="L194" s="1114"/>
      <c r="M194" s="370"/>
    </row>
    <row r="195" spans="1:13" x14ac:dyDescent="0.2">
      <c r="A195" s="1144"/>
      <c r="B195" s="367"/>
      <c r="C195" s="367"/>
      <c r="D195" s="368">
        <f t="shared" si="24"/>
        <v>0</v>
      </c>
      <c r="E195" s="369" t="e">
        <f t="shared" si="25"/>
        <v>#DIV/0!</v>
      </c>
      <c r="F195" s="1867"/>
      <c r="G195" s="368"/>
      <c r="H195" s="368"/>
      <c r="I195" s="368"/>
      <c r="J195" s="368"/>
      <c r="K195" s="368"/>
      <c r="L195" s="1114"/>
      <c r="M195" s="370"/>
    </row>
    <row r="196" spans="1:13" x14ac:dyDescent="0.2">
      <c r="A196" s="1144"/>
      <c r="B196" s="367"/>
      <c r="C196" s="367"/>
      <c r="D196" s="368">
        <f t="shared" si="24"/>
        <v>0</v>
      </c>
      <c r="E196" s="369" t="e">
        <f t="shared" si="25"/>
        <v>#DIV/0!</v>
      </c>
      <c r="F196" s="1867"/>
      <c r="G196" s="368"/>
      <c r="H196" s="368"/>
      <c r="I196" s="368"/>
      <c r="J196" s="368"/>
      <c r="K196" s="368"/>
      <c r="L196" s="1114"/>
      <c r="M196" s="370"/>
    </row>
    <row r="197" spans="1:13" x14ac:dyDescent="0.2">
      <c r="A197" s="1144"/>
      <c r="B197" s="367"/>
      <c r="C197" s="367"/>
      <c r="D197" s="368">
        <f t="shared" si="24"/>
        <v>0</v>
      </c>
      <c r="E197" s="369" t="e">
        <f t="shared" si="25"/>
        <v>#DIV/0!</v>
      </c>
      <c r="F197" s="1867"/>
      <c r="G197" s="368"/>
      <c r="H197" s="368"/>
      <c r="I197" s="368"/>
      <c r="J197" s="368"/>
      <c r="K197" s="368"/>
      <c r="L197" s="1114"/>
      <c r="M197" s="370"/>
    </row>
    <row r="198" spans="1:13" x14ac:dyDescent="0.2">
      <c r="A198" s="1144"/>
      <c r="B198" s="367"/>
      <c r="C198" s="367"/>
      <c r="D198" s="368">
        <f t="shared" si="24"/>
        <v>0</v>
      </c>
      <c r="E198" s="369" t="e">
        <f t="shared" si="25"/>
        <v>#DIV/0!</v>
      </c>
      <c r="F198" s="1867"/>
      <c r="G198" s="368"/>
      <c r="H198" s="368"/>
      <c r="I198" s="368"/>
      <c r="J198" s="368"/>
      <c r="K198" s="368"/>
      <c r="L198" s="1114"/>
      <c r="M198" s="370"/>
    </row>
    <row r="199" spans="1:13" x14ac:dyDescent="0.2">
      <c r="A199" s="1144"/>
      <c r="B199" s="367"/>
      <c r="C199" s="367"/>
      <c r="D199" s="368">
        <f t="shared" si="24"/>
        <v>0</v>
      </c>
      <c r="E199" s="369" t="e">
        <f t="shared" si="25"/>
        <v>#DIV/0!</v>
      </c>
      <c r="F199" s="1867"/>
      <c r="G199" s="368"/>
      <c r="H199" s="368"/>
      <c r="I199" s="368"/>
      <c r="J199" s="368"/>
      <c r="K199" s="368"/>
      <c r="L199" s="1114"/>
      <c r="M199" s="370"/>
    </row>
    <row r="200" spans="1:13" x14ac:dyDescent="0.2">
      <c r="A200" s="1144"/>
      <c r="B200" s="367"/>
      <c r="C200" s="367"/>
      <c r="D200" s="368">
        <f t="shared" si="24"/>
        <v>0</v>
      </c>
      <c r="E200" s="369" t="e">
        <f t="shared" si="25"/>
        <v>#DIV/0!</v>
      </c>
      <c r="F200" s="1867"/>
      <c r="G200" s="368"/>
      <c r="H200" s="368"/>
      <c r="I200" s="368"/>
      <c r="J200" s="368"/>
      <c r="K200" s="368"/>
      <c r="L200" s="1114"/>
      <c r="M200" s="370"/>
    </row>
    <row r="201" spans="1:13" x14ac:dyDescent="0.2">
      <c r="A201" s="1144"/>
      <c r="B201" s="367"/>
      <c r="C201" s="367"/>
      <c r="D201" s="368">
        <f t="shared" si="24"/>
        <v>0</v>
      </c>
      <c r="E201" s="369" t="e">
        <f t="shared" si="25"/>
        <v>#DIV/0!</v>
      </c>
      <c r="F201" s="1867"/>
      <c r="G201" s="368"/>
      <c r="H201" s="368"/>
      <c r="I201" s="368"/>
      <c r="J201" s="368"/>
      <c r="K201" s="368"/>
      <c r="L201" s="1114"/>
      <c r="M201" s="370"/>
    </row>
    <row r="202" spans="1:13" x14ac:dyDescent="0.2">
      <c r="A202" s="1144"/>
      <c r="B202" s="367"/>
      <c r="C202" s="367"/>
      <c r="D202" s="368">
        <f t="shared" si="24"/>
        <v>0</v>
      </c>
      <c r="E202" s="369" t="e">
        <f t="shared" si="25"/>
        <v>#DIV/0!</v>
      </c>
      <c r="F202" s="1867"/>
      <c r="G202" s="368"/>
      <c r="H202" s="368"/>
      <c r="I202" s="368"/>
      <c r="J202" s="368"/>
      <c r="K202" s="368"/>
      <c r="L202" s="1114"/>
      <c r="M202" s="370"/>
    </row>
    <row r="203" spans="1:13" x14ac:dyDescent="0.2">
      <c r="A203" s="1144"/>
      <c r="B203" s="367"/>
      <c r="C203" s="367"/>
      <c r="D203" s="368">
        <f t="shared" si="24"/>
        <v>0</v>
      </c>
      <c r="E203" s="369" t="e">
        <f t="shared" si="25"/>
        <v>#DIV/0!</v>
      </c>
      <c r="F203" s="1867"/>
      <c r="G203" s="368"/>
      <c r="H203" s="368"/>
      <c r="I203" s="368"/>
      <c r="J203" s="368"/>
      <c r="K203" s="368"/>
      <c r="L203" s="1114"/>
      <c r="M203" s="370"/>
    </row>
    <row r="204" spans="1:13" x14ac:dyDescent="0.2">
      <c r="A204" s="1144"/>
      <c r="B204" s="367"/>
      <c r="C204" s="367"/>
      <c r="D204" s="368">
        <f t="shared" si="24"/>
        <v>0</v>
      </c>
      <c r="E204" s="369" t="e">
        <f t="shared" si="25"/>
        <v>#DIV/0!</v>
      </c>
      <c r="F204" s="1867"/>
      <c r="G204" s="368"/>
      <c r="H204" s="368"/>
      <c r="I204" s="368"/>
      <c r="J204" s="368"/>
      <c r="K204" s="368"/>
      <c r="L204" s="1114"/>
      <c r="M204" s="370"/>
    </row>
    <row r="205" spans="1:13" x14ac:dyDescent="0.2">
      <c r="A205" s="1144"/>
      <c r="B205" s="367"/>
      <c r="C205" s="367"/>
      <c r="D205" s="368">
        <f t="shared" si="24"/>
        <v>0</v>
      </c>
      <c r="E205" s="369" t="e">
        <f t="shared" si="25"/>
        <v>#DIV/0!</v>
      </c>
      <c r="F205" s="1867"/>
      <c r="G205" s="368"/>
      <c r="H205" s="368"/>
      <c r="I205" s="368"/>
      <c r="J205" s="368"/>
      <c r="K205" s="368"/>
      <c r="L205" s="1114"/>
      <c r="M205" s="370"/>
    </row>
    <row r="206" spans="1:13" x14ac:dyDescent="0.2">
      <c r="A206" s="1144"/>
      <c r="B206" s="367"/>
      <c r="C206" s="367"/>
      <c r="D206" s="368">
        <f t="shared" si="24"/>
        <v>0</v>
      </c>
      <c r="E206" s="369" t="e">
        <f t="shared" si="25"/>
        <v>#DIV/0!</v>
      </c>
      <c r="F206" s="1867"/>
      <c r="G206" s="368"/>
      <c r="H206" s="368"/>
      <c r="I206" s="368"/>
      <c r="J206" s="368"/>
      <c r="K206" s="368"/>
      <c r="L206" s="1114"/>
      <c r="M206" s="370"/>
    </row>
    <row r="207" spans="1:13" x14ac:dyDescent="0.2">
      <c r="A207" s="1144"/>
      <c r="B207" s="367"/>
      <c r="C207" s="367"/>
      <c r="D207" s="368">
        <f t="shared" si="24"/>
        <v>0</v>
      </c>
      <c r="E207" s="369" t="e">
        <f t="shared" si="25"/>
        <v>#DIV/0!</v>
      </c>
      <c r="F207" s="1867"/>
      <c r="G207" s="368"/>
      <c r="H207" s="368"/>
      <c r="I207" s="368"/>
      <c r="J207" s="368"/>
      <c r="K207" s="368"/>
      <c r="L207" s="1114"/>
      <c r="M207" s="370"/>
    </row>
    <row r="208" spans="1:13" ht="16" thickBot="1" x14ac:dyDescent="0.25">
      <c r="A208" s="1144"/>
      <c r="B208" s="525"/>
      <c r="C208" s="367"/>
      <c r="D208" s="368">
        <f t="shared" si="24"/>
        <v>0</v>
      </c>
      <c r="E208" s="369" t="e">
        <f t="shared" si="25"/>
        <v>#DIV/0!</v>
      </c>
      <c r="F208" s="1867"/>
      <c r="G208" s="368"/>
      <c r="H208" s="368"/>
      <c r="I208" s="368"/>
      <c r="J208" s="368"/>
      <c r="K208" s="368"/>
      <c r="L208" s="1114"/>
      <c r="M208" s="370"/>
    </row>
    <row r="209" spans="1:13" x14ac:dyDescent="0.2">
      <c r="A209" s="906"/>
      <c r="B209" s="907" t="s">
        <v>667</v>
      </c>
      <c r="C209" s="907"/>
      <c r="D209" s="908">
        <f t="shared" si="24"/>
        <v>0</v>
      </c>
      <c r="E209" s="909" t="e">
        <f>SUM(E189:E208)</f>
        <v>#DIV/0!</v>
      </c>
      <c r="F209" s="908">
        <f>SUM(F189:F208)</f>
        <v>0</v>
      </c>
      <c r="G209" s="908">
        <f t="shared" ref="G209:M209" si="26">SUM(G189:G208)</f>
        <v>0</v>
      </c>
      <c r="H209" s="908">
        <f t="shared" si="26"/>
        <v>0</v>
      </c>
      <c r="I209" s="908">
        <f t="shared" si="26"/>
        <v>0</v>
      </c>
      <c r="J209" s="908">
        <f t="shared" si="26"/>
        <v>0</v>
      </c>
      <c r="K209" s="908">
        <f t="shared" si="26"/>
        <v>0</v>
      </c>
      <c r="L209" s="1115"/>
      <c r="M209" s="910">
        <f t="shared" si="26"/>
        <v>0</v>
      </c>
    </row>
    <row r="210" spans="1:13" x14ac:dyDescent="0.2">
      <c r="A210" s="1473" t="s">
        <v>668</v>
      </c>
      <c r="B210" s="1474">
        <f>+B183</f>
        <v>0</v>
      </c>
      <c r="C210" s="1474"/>
      <c r="D210" s="1475">
        <f t="shared" si="24"/>
        <v>0</v>
      </c>
      <c r="E210" s="1476"/>
      <c r="F210" s="1868"/>
      <c r="G210" s="1477"/>
      <c r="H210" s="1477"/>
      <c r="I210" s="1477"/>
      <c r="J210" s="1477"/>
      <c r="K210" s="1477"/>
      <c r="L210" s="1479"/>
      <c r="M210" s="1478"/>
    </row>
    <row r="211" spans="1:13" ht="16" thickBot="1" x14ac:dyDescent="0.25">
      <c r="A211" s="371"/>
      <c r="B211" s="372"/>
      <c r="C211" s="372"/>
      <c r="D211" s="373" t="e">
        <f>D209/D210</f>
        <v>#DIV/0!</v>
      </c>
      <c r="E211" s="374"/>
      <c r="F211" s="375" t="e">
        <f>F209/F210</f>
        <v>#DIV/0!</v>
      </c>
      <c r="G211" s="375" t="e">
        <f t="shared" ref="G211:M211" si="27">G209/G210</f>
        <v>#DIV/0!</v>
      </c>
      <c r="H211" s="375" t="e">
        <f t="shared" si="27"/>
        <v>#DIV/0!</v>
      </c>
      <c r="I211" s="375" t="e">
        <f t="shared" si="27"/>
        <v>#DIV/0!</v>
      </c>
      <c r="J211" s="375" t="e">
        <f t="shared" si="27"/>
        <v>#DIV/0!</v>
      </c>
      <c r="K211" s="375" t="e">
        <f t="shared" si="27"/>
        <v>#DIV/0!</v>
      </c>
      <c r="L211" s="1116"/>
      <c r="M211" s="376" t="e">
        <f t="shared" si="27"/>
        <v>#DIV/0!</v>
      </c>
    </row>
    <row r="213" spans="1:13" ht="16" thickBot="1" x14ac:dyDescent="0.25">
      <c r="A213" t="s">
        <v>507</v>
      </c>
    </row>
    <row r="214" spans="1:13" x14ac:dyDescent="0.2">
      <c r="A214" s="363"/>
      <c r="B214" s="523"/>
      <c r="C214" s="523"/>
      <c r="D214" s="905" t="s">
        <v>585</v>
      </c>
      <c r="E214" s="905"/>
      <c r="F214" s="1865" t="s">
        <v>1547</v>
      </c>
      <c r="G214" s="905"/>
      <c r="H214" s="905"/>
      <c r="I214" s="905"/>
      <c r="J214" s="905"/>
      <c r="K214" s="905"/>
      <c r="L214" s="1112"/>
      <c r="M214" s="1294"/>
    </row>
    <row r="215" spans="1:13" ht="16" thickBot="1" x14ac:dyDescent="0.25">
      <c r="A215" s="364" t="s">
        <v>659</v>
      </c>
      <c r="B215" s="524"/>
      <c r="C215" s="524"/>
      <c r="D215" s="365" t="s">
        <v>661</v>
      </c>
      <c r="E215" s="365" t="s">
        <v>461</v>
      </c>
      <c r="F215" s="1866" t="s">
        <v>118</v>
      </c>
      <c r="G215" s="365" t="s">
        <v>662</v>
      </c>
      <c r="H215" s="365" t="s">
        <v>663</v>
      </c>
      <c r="I215" s="365" t="s">
        <v>664</v>
      </c>
      <c r="J215" s="365" t="s">
        <v>665</v>
      </c>
      <c r="K215" s="365" t="s">
        <v>666</v>
      </c>
      <c r="L215" s="1113"/>
      <c r="M215" s="1339" t="s">
        <v>469</v>
      </c>
    </row>
    <row r="216" spans="1:13" x14ac:dyDescent="0.2">
      <c r="A216" s="1144"/>
      <c r="B216" s="526"/>
      <c r="C216" s="367"/>
      <c r="D216" s="368">
        <f t="shared" ref="D216:D237" si="28">SUM(G216:M216)</f>
        <v>0</v>
      </c>
      <c r="E216" s="369" t="e">
        <f>D216/D$29</f>
        <v>#DIV/0!</v>
      </c>
      <c r="F216" s="1867"/>
      <c r="G216" s="368"/>
      <c r="H216" s="368"/>
      <c r="I216" s="368"/>
      <c r="J216" s="368"/>
      <c r="K216" s="368"/>
      <c r="L216" s="1114"/>
      <c r="M216" s="370"/>
    </row>
    <row r="217" spans="1:13" x14ac:dyDescent="0.2">
      <c r="A217" s="1144"/>
      <c r="B217" s="367"/>
      <c r="C217" s="367"/>
      <c r="D217" s="368">
        <f t="shared" si="28"/>
        <v>0</v>
      </c>
      <c r="E217" s="369" t="e">
        <f t="shared" ref="E217:E235" si="29">D217/D$29</f>
        <v>#DIV/0!</v>
      </c>
      <c r="F217" s="1867"/>
      <c r="G217" s="368"/>
      <c r="H217" s="368"/>
      <c r="I217" s="368"/>
      <c r="J217" s="368"/>
      <c r="K217" s="368"/>
      <c r="L217" s="1114"/>
      <c r="M217" s="370"/>
    </row>
    <row r="218" spans="1:13" x14ac:dyDescent="0.2">
      <c r="A218" s="1144"/>
      <c r="B218" s="367"/>
      <c r="C218" s="367"/>
      <c r="D218" s="368">
        <f t="shared" si="28"/>
        <v>0</v>
      </c>
      <c r="E218" s="369" t="e">
        <f t="shared" si="29"/>
        <v>#DIV/0!</v>
      </c>
      <c r="F218" s="1867"/>
      <c r="G218" s="368"/>
      <c r="H218" s="368"/>
      <c r="I218" s="368"/>
      <c r="J218" s="368"/>
      <c r="K218" s="368"/>
      <c r="L218" s="1114"/>
      <c r="M218" s="370"/>
    </row>
    <row r="219" spans="1:13" x14ac:dyDescent="0.2">
      <c r="A219" s="1144"/>
      <c r="B219" s="367"/>
      <c r="C219" s="367"/>
      <c r="D219" s="368">
        <f t="shared" si="28"/>
        <v>0</v>
      </c>
      <c r="E219" s="369" t="e">
        <f t="shared" si="29"/>
        <v>#DIV/0!</v>
      </c>
      <c r="F219" s="1867"/>
      <c r="G219" s="368"/>
      <c r="H219" s="368"/>
      <c r="I219" s="368"/>
      <c r="J219" s="368"/>
      <c r="K219" s="368"/>
      <c r="L219" s="1114"/>
      <c r="M219" s="370"/>
    </row>
    <row r="220" spans="1:13" x14ac:dyDescent="0.2">
      <c r="A220" s="1144"/>
      <c r="B220" s="367"/>
      <c r="C220" s="367"/>
      <c r="D220" s="368">
        <f t="shared" si="28"/>
        <v>0</v>
      </c>
      <c r="E220" s="369" t="e">
        <f t="shared" si="29"/>
        <v>#DIV/0!</v>
      </c>
      <c r="F220" s="1867"/>
      <c r="G220" s="368"/>
      <c r="H220" s="368"/>
      <c r="I220" s="368"/>
      <c r="J220" s="368"/>
      <c r="K220" s="368"/>
      <c r="L220" s="1114"/>
      <c r="M220" s="370"/>
    </row>
    <row r="221" spans="1:13" x14ac:dyDescent="0.2">
      <c r="A221" s="1144"/>
      <c r="B221" s="367"/>
      <c r="C221" s="367"/>
      <c r="D221" s="368">
        <f t="shared" si="28"/>
        <v>0</v>
      </c>
      <c r="E221" s="369" t="e">
        <f t="shared" si="29"/>
        <v>#DIV/0!</v>
      </c>
      <c r="F221" s="1867"/>
      <c r="G221" s="368"/>
      <c r="H221" s="368"/>
      <c r="I221" s="368"/>
      <c r="J221" s="368"/>
      <c r="K221" s="368"/>
      <c r="L221" s="1114"/>
      <c r="M221" s="370"/>
    </row>
    <row r="222" spans="1:13" x14ac:dyDescent="0.2">
      <c r="A222" s="1144"/>
      <c r="B222" s="367"/>
      <c r="C222" s="367"/>
      <c r="D222" s="368">
        <f t="shared" si="28"/>
        <v>0</v>
      </c>
      <c r="E222" s="369" t="e">
        <f t="shared" si="29"/>
        <v>#DIV/0!</v>
      </c>
      <c r="F222" s="1867"/>
      <c r="G222" s="368"/>
      <c r="H222" s="368"/>
      <c r="I222" s="368"/>
      <c r="J222" s="368"/>
      <c r="K222" s="368"/>
      <c r="L222" s="1114"/>
      <c r="M222" s="370"/>
    </row>
    <row r="223" spans="1:13" x14ac:dyDescent="0.2">
      <c r="A223" s="1144"/>
      <c r="B223" s="367"/>
      <c r="C223" s="367"/>
      <c r="D223" s="368">
        <f t="shared" si="28"/>
        <v>0</v>
      </c>
      <c r="E223" s="369" t="e">
        <f t="shared" si="29"/>
        <v>#DIV/0!</v>
      </c>
      <c r="F223" s="1867"/>
      <c r="G223" s="368"/>
      <c r="H223" s="368"/>
      <c r="I223" s="368"/>
      <c r="J223" s="368"/>
      <c r="K223" s="368"/>
      <c r="L223" s="1114"/>
      <c r="M223" s="370"/>
    </row>
    <row r="224" spans="1:13" x14ac:dyDescent="0.2">
      <c r="A224" s="1144"/>
      <c r="B224" s="367"/>
      <c r="C224" s="367"/>
      <c r="D224" s="368">
        <f t="shared" si="28"/>
        <v>0</v>
      </c>
      <c r="E224" s="369" t="e">
        <f t="shared" si="29"/>
        <v>#DIV/0!</v>
      </c>
      <c r="F224" s="1867"/>
      <c r="G224" s="368"/>
      <c r="H224" s="368"/>
      <c r="I224" s="368"/>
      <c r="J224" s="368"/>
      <c r="K224" s="368"/>
      <c r="L224" s="1114"/>
      <c r="M224" s="370"/>
    </row>
    <row r="225" spans="1:13" x14ac:dyDescent="0.2">
      <c r="A225" s="1144"/>
      <c r="B225" s="367"/>
      <c r="C225" s="367"/>
      <c r="D225" s="368">
        <f t="shared" si="28"/>
        <v>0</v>
      </c>
      <c r="E225" s="369" t="e">
        <f t="shared" si="29"/>
        <v>#DIV/0!</v>
      </c>
      <c r="F225" s="1867"/>
      <c r="G225" s="368"/>
      <c r="H225" s="368"/>
      <c r="I225" s="368"/>
      <c r="J225" s="368"/>
      <c r="K225" s="368"/>
      <c r="L225" s="1114"/>
      <c r="M225" s="370"/>
    </row>
    <row r="226" spans="1:13" x14ac:dyDescent="0.2">
      <c r="A226" s="1144"/>
      <c r="B226" s="367"/>
      <c r="C226" s="367"/>
      <c r="D226" s="368">
        <f t="shared" si="28"/>
        <v>0</v>
      </c>
      <c r="E226" s="369" t="e">
        <f t="shared" si="29"/>
        <v>#DIV/0!</v>
      </c>
      <c r="F226" s="1867"/>
      <c r="G226" s="368"/>
      <c r="H226" s="368"/>
      <c r="I226" s="368"/>
      <c r="J226" s="368"/>
      <c r="K226" s="368"/>
      <c r="L226" s="1114"/>
      <c r="M226" s="370"/>
    </row>
    <row r="227" spans="1:13" x14ac:dyDescent="0.2">
      <c r="A227" s="1144"/>
      <c r="B227" s="367"/>
      <c r="C227" s="367"/>
      <c r="D227" s="368">
        <f t="shared" si="28"/>
        <v>0</v>
      </c>
      <c r="E227" s="369" t="e">
        <f t="shared" si="29"/>
        <v>#DIV/0!</v>
      </c>
      <c r="F227" s="1867"/>
      <c r="G227" s="368"/>
      <c r="H227" s="368"/>
      <c r="I227" s="368"/>
      <c r="J227" s="368"/>
      <c r="K227" s="368"/>
      <c r="L227" s="1114"/>
      <c r="M227" s="370"/>
    </row>
    <row r="228" spans="1:13" x14ac:dyDescent="0.2">
      <c r="A228" s="1144"/>
      <c r="B228" s="367"/>
      <c r="C228" s="367"/>
      <c r="D228" s="368">
        <f t="shared" si="28"/>
        <v>0</v>
      </c>
      <c r="E228" s="369" t="e">
        <f t="shared" si="29"/>
        <v>#DIV/0!</v>
      </c>
      <c r="F228" s="1867"/>
      <c r="G228" s="368"/>
      <c r="H228" s="368"/>
      <c r="I228" s="368"/>
      <c r="J228" s="368"/>
      <c r="K228" s="368"/>
      <c r="L228" s="1114"/>
      <c r="M228" s="370"/>
    </row>
    <row r="229" spans="1:13" x14ac:dyDescent="0.2">
      <c r="A229" s="1144"/>
      <c r="B229" s="367"/>
      <c r="C229" s="367"/>
      <c r="D229" s="368">
        <f t="shared" si="28"/>
        <v>0</v>
      </c>
      <c r="E229" s="369" t="e">
        <f t="shared" si="29"/>
        <v>#DIV/0!</v>
      </c>
      <c r="F229" s="1867"/>
      <c r="G229" s="368"/>
      <c r="H229" s="368"/>
      <c r="I229" s="368"/>
      <c r="J229" s="368"/>
      <c r="K229" s="368"/>
      <c r="L229" s="1114"/>
      <c r="M229" s="370"/>
    </row>
    <row r="230" spans="1:13" x14ac:dyDescent="0.2">
      <c r="A230" s="1144"/>
      <c r="B230" s="367"/>
      <c r="C230" s="367"/>
      <c r="D230" s="368">
        <f t="shared" si="28"/>
        <v>0</v>
      </c>
      <c r="E230" s="369" t="e">
        <f t="shared" si="29"/>
        <v>#DIV/0!</v>
      </c>
      <c r="F230" s="1867"/>
      <c r="G230" s="368"/>
      <c r="H230" s="368"/>
      <c r="I230" s="368"/>
      <c r="J230" s="368"/>
      <c r="K230" s="368"/>
      <c r="L230" s="1114"/>
      <c r="M230" s="370"/>
    </row>
    <row r="231" spans="1:13" x14ac:dyDescent="0.2">
      <c r="A231" s="1144"/>
      <c r="B231" s="367"/>
      <c r="C231" s="367"/>
      <c r="D231" s="368">
        <f t="shared" si="28"/>
        <v>0</v>
      </c>
      <c r="E231" s="369" t="e">
        <f t="shared" si="29"/>
        <v>#DIV/0!</v>
      </c>
      <c r="F231" s="1867"/>
      <c r="G231" s="368"/>
      <c r="H231" s="368"/>
      <c r="I231" s="368"/>
      <c r="J231" s="368"/>
      <c r="K231" s="368"/>
      <c r="L231" s="1114"/>
      <c r="M231" s="370"/>
    </row>
    <row r="232" spans="1:13" x14ac:dyDescent="0.2">
      <c r="A232" s="1144"/>
      <c r="B232" s="367"/>
      <c r="C232" s="367"/>
      <c r="D232" s="368">
        <f t="shared" si="28"/>
        <v>0</v>
      </c>
      <c r="E232" s="369" t="e">
        <f t="shared" si="29"/>
        <v>#DIV/0!</v>
      </c>
      <c r="F232" s="1867"/>
      <c r="G232" s="368"/>
      <c r="H232" s="368"/>
      <c r="I232" s="368"/>
      <c r="J232" s="368"/>
      <c r="K232" s="368"/>
      <c r="L232" s="1114"/>
      <c r="M232" s="370"/>
    </row>
    <row r="233" spans="1:13" x14ac:dyDescent="0.2">
      <c r="A233" s="1144"/>
      <c r="B233" s="367"/>
      <c r="C233" s="367"/>
      <c r="D233" s="368">
        <f t="shared" si="28"/>
        <v>0</v>
      </c>
      <c r="E233" s="369" t="e">
        <f t="shared" si="29"/>
        <v>#DIV/0!</v>
      </c>
      <c r="F233" s="1867"/>
      <c r="G233" s="368"/>
      <c r="H233" s="368"/>
      <c r="I233" s="368"/>
      <c r="J233" s="368"/>
      <c r="K233" s="368"/>
      <c r="L233" s="1114"/>
      <c r="M233" s="370"/>
    </row>
    <row r="234" spans="1:13" x14ac:dyDescent="0.2">
      <c r="A234" s="1144"/>
      <c r="B234" s="367"/>
      <c r="C234" s="367"/>
      <c r="D234" s="368">
        <f t="shared" si="28"/>
        <v>0</v>
      </c>
      <c r="E234" s="369" t="e">
        <f t="shared" si="29"/>
        <v>#DIV/0!</v>
      </c>
      <c r="F234" s="1867"/>
      <c r="G234" s="368"/>
      <c r="H234" s="368"/>
      <c r="I234" s="368"/>
      <c r="J234" s="368"/>
      <c r="K234" s="368"/>
      <c r="L234" s="1114"/>
      <c r="M234" s="370"/>
    </row>
    <row r="235" spans="1:13" ht="16" thickBot="1" x14ac:dyDescent="0.25">
      <c r="A235" s="1144"/>
      <c r="B235" s="525"/>
      <c r="C235" s="367"/>
      <c r="D235" s="368">
        <f t="shared" si="28"/>
        <v>0</v>
      </c>
      <c r="E235" s="369" t="e">
        <f t="shared" si="29"/>
        <v>#DIV/0!</v>
      </c>
      <c r="F235" s="1867"/>
      <c r="G235" s="368"/>
      <c r="H235" s="368"/>
      <c r="I235" s="368"/>
      <c r="J235" s="368"/>
      <c r="K235" s="368"/>
      <c r="L235" s="1114"/>
      <c r="M235" s="370"/>
    </row>
    <row r="236" spans="1:13" x14ac:dyDescent="0.2">
      <c r="A236" s="906"/>
      <c r="B236" s="907" t="s">
        <v>667</v>
      </c>
      <c r="C236" s="907"/>
      <c r="D236" s="908">
        <f t="shared" si="28"/>
        <v>0</v>
      </c>
      <c r="E236" s="909" t="e">
        <f>SUM(E216:E235)</f>
        <v>#DIV/0!</v>
      </c>
      <c r="F236" s="908">
        <f>SUM(F216:F235)</f>
        <v>0</v>
      </c>
      <c r="G236" s="908">
        <f t="shared" ref="G236:M236" si="30">SUM(G216:G235)</f>
        <v>0</v>
      </c>
      <c r="H236" s="908">
        <f t="shared" si="30"/>
        <v>0</v>
      </c>
      <c r="I236" s="908">
        <f t="shared" si="30"/>
        <v>0</v>
      </c>
      <c r="J236" s="908">
        <f t="shared" si="30"/>
        <v>0</v>
      </c>
      <c r="K236" s="908">
        <f t="shared" si="30"/>
        <v>0</v>
      </c>
      <c r="L236" s="1115"/>
      <c r="M236" s="910">
        <f t="shared" si="30"/>
        <v>0</v>
      </c>
    </row>
    <row r="237" spans="1:13" x14ac:dyDescent="0.2">
      <c r="A237" s="1473" t="s">
        <v>668</v>
      </c>
      <c r="B237" s="1474">
        <f>+B194</f>
        <v>0</v>
      </c>
      <c r="C237" s="1474"/>
      <c r="D237" s="1475">
        <f t="shared" si="28"/>
        <v>0</v>
      </c>
      <c r="E237" s="1476"/>
      <c r="F237" s="1868"/>
      <c r="G237" s="1477"/>
      <c r="H237" s="1477"/>
      <c r="I237" s="1477"/>
      <c r="J237" s="1477"/>
      <c r="K237" s="1477"/>
      <c r="L237" s="1479"/>
      <c r="M237" s="1478"/>
    </row>
    <row r="238" spans="1:13" ht="16" thickBot="1" x14ac:dyDescent="0.25">
      <c r="A238" s="371"/>
      <c r="B238" s="372"/>
      <c r="C238" s="372"/>
      <c r="D238" s="373" t="e">
        <f>D236/D237</f>
        <v>#DIV/0!</v>
      </c>
      <c r="E238" s="374"/>
      <c r="F238" s="375" t="e">
        <f>F236/F237</f>
        <v>#DIV/0!</v>
      </c>
      <c r="G238" s="375" t="e">
        <f t="shared" ref="G238:M238" si="31">G236/G237</f>
        <v>#DIV/0!</v>
      </c>
      <c r="H238" s="375" t="e">
        <f t="shared" si="31"/>
        <v>#DIV/0!</v>
      </c>
      <c r="I238" s="375" t="e">
        <f t="shared" si="31"/>
        <v>#DIV/0!</v>
      </c>
      <c r="J238" s="375" t="e">
        <f t="shared" si="31"/>
        <v>#DIV/0!</v>
      </c>
      <c r="K238" s="375" t="e">
        <f t="shared" si="31"/>
        <v>#DIV/0!</v>
      </c>
      <c r="L238" s="1116"/>
      <c r="M238" s="376" t="e">
        <f t="shared" si="31"/>
        <v>#DIV/0!</v>
      </c>
    </row>
    <row r="240" spans="1:13" ht="16" thickBot="1" x14ac:dyDescent="0.25">
      <c r="A240" t="s">
        <v>508</v>
      </c>
    </row>
    <row r="241" spans="1:13" x14ac:dyDescent="0.2">
      <c r="A241" s="363"/>
      <c r="B241" s="523"/>
      <c r="C241" s="523"/>
      <c r="D241" s="905" t="s">
        <v>585</v>
      </c>
      <c r="E241" s="905"/>
      <c r="F241" s="1865" t="s">
        <v>1547</v>
      </c>
      <c r="G241" s="905"/>
      <c r="H241" s="905"/>
      <c r="I241" s="905"/>
      <c r="J241" s="905"/>
      <c r="K241" s="905"/>
      <c r="L241" s="1112"/>
      <c r="M241" s="1294"/>
    </row>
    <row r="242" spans="1:13" ht="16" thickBot="1" x14ac:dyDescent="0.25">
      <c r="A242" s="364" t="s">
        <v>659</v>
      </c>
      <c r="B242" s="524"/>
      <c r="C242" s="524"/>
      <c r="D242" s="365" t="s">
        <v>661</v>
      </c>
      <c r="E242" s="365" t="s">
        <v>461</v>
      </c>
      <c r="F242" s="1866" t="s">
        <v>118</v>
      </c>
      <c r="G242" s="365" t="s">
        <v>662</v>
      </c>
      <c r="H242" s="365" t="s">
        <v>663</v>
      </c>
      <c r="I242" s="365" t="s">
        <v>664</v>
      </c>
      <c r="J242" s="365" t="s">
        <v>665</v>
      </c>
      <c r="K242" s="365" t="s">
        <v>666</v>
      </c>
      <c r="L242" s="1113"/>
      <c r="M242" s="1339" t="s">
        <v>469</v>
      </c>
    </row>
    <row r="243" spans="1:13" x14ac:dyDescent="0.2">
      <c r="A243" s="1144"/>
      <c r="B243" s="526"/>
      <c r="C243" s="367"/>
      <c r="D243" s="368">
        <f t="shared" ref="D243:D264" si="32">SUM(G243:M243)</f>
        <v>0</v>
      </c>
      <c r="E243" s="369" t="e">
        <f>D243/D$29</f>
        <v>#DIV/0!</v>
      </c>
      <c r="F243" s="1867"/>
      <c r="G243" s="368"/>
      <c r="H243" s="368"/>
      <c r="I243" s="368"/>
      <c r="J243" s="368"/>
      <c r="K243" s="368"/>
      <c r="L243" s="1114"/>
      <c r="M243" s="370"/>
    </row>
    <row r="244" spans="1:13" x14ac:dyDescent="0.2">
      <c r="A244" s="1144"/>
      <c r="B244" s="367"/>
      <c r="C244" s="367"/>
      <c r="D244" s="368">
        <f t="shared" si="32"/>
        <v>0</v>
      </c>
      <c r="E244" s="369" t="e">
        <f t="shared" ref="E244:E262" si="33">D244/D$29</f>
        <v>#DIV/0!</v>
      </c>
      <c r="F244" s="1867"/>
      <c r="G244" s="368"/>
      <c r="H244" s="368"/>
      <c r="I244" s="368"/>
      <c r="J244" s="368"/>
      <c r="K244" s="368"/>
      <c r="L244" s="1114"/>
      <c r="M244" s="370"/>
    </row>
    <row r="245" spans="1:13" x14ac:dyDescent="0.2">
      <c r="A245" s="1144"/>
      <c r="B245" s="367"/>
      <c r="C245" s="367"/>
      <c r="D245" s="368">
        <f t="shared" si="32"/>
        <v>0</v>
      </c>
      <c r="E245" s="369" t="e">
        <f t="shared" si="33"/>
        <v>#DIV/0!</v>
      </c>
      <c r="F245" s="1867"/>
      <c r="G245" s="368"/>
      <c r="H245" s="368"/>
      <c r="I245" s="368"/>
      <c r="J245" s="368"/>
      <c r="K245" s="368"/>
      <c r="L245" s="1114"/>
      <c r="M245" s="370"/>
    </row>
    <row r="246" spans="1:13" x14ac:dyDescent="0.2">
      <c r="A246" s="1144"/>
      <c r="B246" s="367"/>
      <c r="C246" s="367"/>
      <c r="D246" s="368">
        <f t="shared" si="32"/>
        <v>0</v>
      </c>
      <c r="E246" s="369" t="e">
        <f t="shared" si="33"/>
        <v>#DIV/0!</v>
      </c>
      <c r="F246" s="1867"/>
      <c r="G246" s="368"/>
      <c r="H246" s="368"/>
      <c r="I246" s="368"/>
      <c r="J246" s="368"/>
      <c r="K246" s="368"/>
      <c r="L246" s="1114"/>
      <c r="M246" s="370"/>
    </row>
    <row r="247" spans="1:13" x14ac:dyDescent="0.2">
      <c r="A247" s="1144"/>
      <c r="B247" s="367"/>
      <c r="C247" s="367"/>
      <c r="D247" s="368">
        <f t="shared" si="32"/>
        <v>0</v>
      </c>
      <c r="E247" s="369" t="e">
        <f t="shared" si="33"/>
        <v>#DIV/0!</v>
      </c>
      <c r="F247" s="1867"/>
      <c r="G247" s="368"/>
      <c r="H247" s="368"/>
      <c r="I247" s="368"/>
      <c r="J247" s="368"/>
      <c r="K247" s="368"/>
      <c r="L247" s="1114"/>
      <c r="M247" s="370"/>
    </row>
    <row r="248" spans="1:13" x14ac:dyDescent="0.2">
      <c r="A248" s="1144"/>
      <c r="B248" s="367"/>
      <c r="C248" s="367"/>
      <c r="D248" s="368">
        <f t="shared" si="32"/>
        <v>0</v>
      </c>
      <c r="E248" s="369" t="e">
        <f t="shared" si="33"/>
        <v>#DIV/0!</v>
      </c>
      <c r="F248" s="1867"/>
      <c r="G248" s="368"/>
      <c r="H248" s="368"/>
      <c r="I248" s="368"/>
      <c r="J248" s="368"/>
      <c r="K248" s="368"/>
      <c r="L248" s="1114"/>
      <c r="M248" s="370"/>
    </row>
    <row r="249" spans="1:13" x14ac:dyDescent="0.2">
      <c r="A249" s="1144"/>
      <c r="B249" s="367"/>
      <c r="C249" s="367"/>
      <c r="D249" s="368">
        <f t="shared" si="32"/>
        <v>0</v>
      </c>
      <c r="E249" s="369" t="e">
        <f t="shared" si="33"/>
        <v>#DIV/0!</v>
      </c>
      <c r="F249" s="1867"/>
      <c r="G249" s="368"/>
      <c r="H249" s="368"/>
      <c r="I249" s="368"/>
      <c r="J249" s="368"/>
      <c r="K249" s="368"/>
      <c r="L249" s="1114"/>
      <c r="M249" s="370"/>
    </row>
    <row r="250" spans="1:13" x14ac:dyDescent="0.2">
      <c r="A250" s="1144"/>
      <c r="B250" s="367"/>
      <c r="C250" s="367"/>
      <c r="D250" s="368">
        <f t="shared" si="32"/>
        <v>0</v>
      </c>
      <c r="E250" s="369" t="e">
        <f t="shared" si="33"/>
        <v>#DIV/0!</v>
      </c>
      <c r="F250" s="1867"/>
      <c r="G250" s="368"/>
      <c r="H250" s="368"/>
      <c r="I250" s="368"/>
      <c r="J250" s="368"/>
      <c r="K250" s="368"/>
      <c r="L250" s="1114"/>
      <c r="M250" s="370"/>
    </row>
    <row r="251" spans="1:13" x14ac:dyDescent="0.2">
      <c r="A251" s="1144"/>
      <c r="B251" s="367"/>
      <c r="C251" s="367"/>
      <c r="D251" s="368">
        <f t="shared" si="32"/>
        <v>0</v>
      </c>
      <c r="E251" s="369" t="e">
        <f t="shared" si="33"/>
        <v>#DIV/0!</v>
      </c>
      <c r="F251" s="1867"/>
      <c r="G251" s="368"/>
      <c r="H251" s="368"/>
      <c r="I251" s="368"/>
      <c r="J251" s="368"/>
      <c r="K251" s="368"/>
      <c r="L251" s="1114"/>
      <c r="M251" s="370"/>
    </row>
    <row r="252" spans="1:13" x14ac:dyDescent="0.2">
      <c r="A252" s="1144"/>
      <c r="B252" s="367"/>
      <c r="C252" s="367"/>
      <c r="D252" s="368">
        <f t="shared" si="32"/>
        <v>0</v>
      </c>
      <c r="E252" s="369" t="e">
        <f t="shared" si="33"/>
        <v>#DIV/0!</v>
      </c>
      <c r="F252" s="1867"/>
      <c r="G252" s="368"/>
      <c r="H252" s="368"/>
      <c r="I252" s="368"/>
      <c r="J252" s="368"/>
      <c r="K252" s="368"/>
      <c r="L252" s="1114"/>
      <c r="M252" s="370"/>
    </row>
    <row r="253" spans="1:13" x14ac:dyDescent="0.2">
      <c r="A253" s="1144"/>
      <c r="B253" s="367"/>
      <c r="C253" s="367"/>
      <c r="D253" s="368">
        <f t="shared" si="32"/>
        <v>0</v>
      </c>
      <c r="E253" s="369" t="e">
        <f t="shared" si="33"/>
        <v>#DIV/0!</v>
      </c>
      <c r="F253" s="1867"/>
      <c r="G253" s="368"/>
      <c r="H253" s="368"/>
      <c r="I253" s="368"/>
      <c r="J253" s="368"/>
      <c r="K253" s="368"/>
      <c r="L253" s="1114"/>
      <c r="M253" s="370"/>
    </row>
    <row r="254" spans="1:13" x14ac:dyDescent="0.2">
      <c r="A254" s="1144"/>
      <c r="B254" s="367"/>
      <c r="C254" s="367"/>
      <c r="D254" s="368">
        <f t="shared" si="32"/>
        <v>0</v>
      </c>
      <c r="E254" s="369" t="e">
        <f t="shared" si="33"/>
        <v>#DIV/0!</v>
      </c>
      <c r="F254" s="1867"/>
      <c r="G254" s="368"/>
      <c r="H254" s="368"/>
      <c r="I254" s="368"/>
      <c r="J254" s="368"/>
      <c r="K254" s="368"/>
      <c r="L254" s="1114"/>
      <c r="M254" s="370"/>
    </row>
    <row r="255" spans="1:13" x14ac:dyDescent="0.2">
      <c r="A255" s="1144"/>
      <c r="B255" s="367"/>
      <c r="C255" s="367"/>
      <c r="D255" s="368">
        <f t="shared" si="32"/>
        <v>0</v>
      </c>
      <c r="E255" s="369" t="e">
        <f t="shared" si="33"/>
        <v>#DIV/0!</v>
      </c>
      <c r="F255" s="1867"/>
      <c r="G255" s="368"/>
      <c r="H255" s="368"/>
      <c r="I255" s="368"/>
      <c r="J255" s="368"/>
      <c r="K255" s="368"/>
      <c r="L255" s="1114"/>
      <c r="M255" s="370"/>
    </row>
    <row r="256" spans="1:13" x14ac:dyDescent="0.2">
      <c r="A256" s="1144"/>
      <c r="B256" s="367"/>
      <c r="C256" s="367"/>
      <c r="D256" s="368">
        <f t="shared" si="32"/>
        <v>0</v>
      </c>
      <c r="E256" s="369" t="e">
        <f t="shared" si="33"/>
        <v>#DIV/0!</v>
      </c>
      <c r="F256" s="1867"/>
      <c r="G256" s="368"/>
      <c r="H256" s="368"/>
      <c r="I256" s="368"/>
      <c r="J256" s="368"/>
      <c r="K256" s="368"/>
      <c r="L256" s="1114"/>
      <c r="M256" s="370"/>
    </row>
    <row r="257" spans="1:13" x14ac:dyDescent="0.2">
      <c r="A257" s="1144"/>
      <c r="B257" s="367"/>
      <c r="C257" s="367"/>
      <c r="D257" s="368">
        <f t="shared" si="32"/>
        <v>0</v>
      </c>
      <c r="E257" s="369" t="e">
        <f t="shared" si="33"/>
        <v>#DIV/0!</v>
      </c>
      <c r="F257" s="1867"/>
      <c r="G257" s="368"/>
      <c r="H257" s="368"/>
      <c r="I257" s="368"/>
      <c r="J257" s="368"/>
      <c r="K257" s="368"/>
      <c r="L257" s="1114"/>
      <c r="M257" s="370"/>
    </row>
    <row r="258" spans="1:13" x14ac:dyDescent="0.2">
      <c r="A258" s="1144"/>
      <c r="B258" s="367"/>
      <c r="C258" s="367"/>
      <c r="D258" s="368">
        <f t="shared" si="32"/>
        <v>0</v>
      </c>
      <c r="E258" s="369" t="e">
        <f t="shared" si="33"/>
        <v>#DIV/0!</v>
      </c>
      <c r="F258" s="1867"/>
      <c r="G258" s="368"/>
      <c r="H258" s="368"/>
      <c r="I258" s="368"/>
      <c r="J258" s="368"/>
      <c r="K258" s="368"/>
      <c r="L258" s="1114"/>
      <c r="M258" s="370"/>
    </row>
    <row r="259" spans="1:13" x14ac:dyDescent="0.2">
      <c r="A259" s="1144"/>
      <c r="B259" s="367"/>
      <c r="C259" s="367"/>
      <c r="D259" s="368">
        <f t="shared" si="32"/>
        <v>0</v>
      </c>
      <c r="E259" s="369" t="e">
        <f t="shared" si="33"/>
        <v>#DIV/0!</v>
      </c>
      <c r="F259" s="1867"/>
      <c r="G259" s="368"/>
      <c r="H259" s="368"/>
      <c r="I259" s="368"/>
      <c r="J259" s="368"/>
      <c r="K259" s="368"/>
      <c r="L259" s="1114"/>
      <c r="M259" s="370"/>
    </row>
    <row r="260" spans="1:13" x14ac:dyDescent="0.2">
      <c r="A260" s="1144"/>
      <c r="B260" s="367"/>
      <c r="C260" s="367"/>
      <c r="D260" s="368">
        <f t="shared" si="32"/>
        <v>0</v>
      </c>
      <c r="E260" s="369" t="e">
        <f t="shared" si="33"/>
        <v>#DIV/0!</v>
      </c>
      <c r="F260" s="1867"/>
      <c r="G260" s="368"/>
      <c r="H260" s="368"/>
      <c r="I260" s="368"/>
      <c r="J260" s="368"/>
      <c r="K260" s="368"/>
      <c r="L260" s="1114"/>
      <c r="M260" s="370"/>
    </row>
    <row r="261" spans="1:13" x14ac:dyDescent="0.2">
      <c r="A261" s="1144"/>
      <c r="B261" s="367"/>
      <c r="C261" s="367"/>
      <c r="D261" s="368">
        <f t="shared" si="32"/>
        <v>0</v>
      </c>
      <c r="E261" s="369" t="e">
        <f t="shared" si="33"/>
        <v>#DIV/0!</v>
      </c>
      <c r="F261" s="1867"/>
      <c r="G261" s="368"/>
      <c r="H261" s="368"/>
      <c r="I261" s="368"/>
      <c r="J261" s="368"/>
      <c r="K261" s="368"/>
      <c r="L261" s="1114"/>
      <c r="M261" s="370"/>
    </row>
    <row r="262" spans="1:13" ht="16" thickBot="1" x14ac:dyDescent="0.25">
      <c r="A262" s="1144"/>
      <c r="B262" s="525"/>
      <c r="C262" s="367"/>
      <c r="D262" s="368">
        <f t="shared" si="32"/>
        <v>0</v>
      </c>
      <c r="E262" s="369" t="e">
        <f t="shared" si="33"/>
        <v>#DIV/0!</v>
      </c>
      <c r="F262" s="1867"/>
      <c r="G262" s="368"/>
      <c r="H262" s="368"/>
      <c r="I262" s="368"/>
      <c r="J262" s="368"/>
      <c r="K262" s="368"/>
      <c r="L262" s="1114"/>
      <c r="M262" s="370"/>
    </row>
    <row r="263" spans="1:13" x14ac:dyDescent="0.2">
      <c r="A263" s="906"/>
      <c r="B263" s="907" t="s">
        <v>667</v>
      </c>
      <c r="C263" s="907"/>
      <c r="D263" s="908">
        <f t="shared" si="32"/>
        <v>0</v>
      </c>
      <c r="E263" s="909" t="e">
        <f>SUM(E243:E262)</f>
        <v>#DIV/0!</v>
      </c>
      <c r="F263" s="908">
        <f>SUM(F243:F262)</f>
        <v>0</v>
      </c>
      <c r="G263" s="908">
        <f t="shared" ref="G263:M263" si="34">SUM(G243:G262)</f>
        <v>0</v>
      </c>
      <c r="H263" s="908">
        <f t="shared" si="34"/>
        <v>0</v>
      </c>
      <c r="I263" s="908">
        <f t="shared" si="34"/>
        <v>0</v>
      </c>
      <c r="J263" s="908">
        <f t="shared" si="34"/>
        <v>0</v>
      </c>
      <c r="K263" s="908">
        <f t="shared" si="34"/>
        <v>0</v>
      </c>
      <c r="L263" s="1115"/>
      <c r="M263" s="910">
        <f t="shared" si="34"/>
        <v>0</v>
      </c>
    </row>
    <row r="264" spans="1:13" x14ac:dyDescent="0.2">
      <c r="A264" s="1473" t="s">
        <v>668</v>
      </c>
      <c r="B264" s="1474">
        <f>+B237</f>
        <v>0</v>
      </c>
      <c r="C264" s="1474"/>
      <c r="D264" s="1475">
        <f t="shared" si="32"/>
        <v>0</v>
      </c>
      <c r="E264" s="1476"/>
      <c r="F264" s="1868"/>
      <c r="G264" s="1477"/>
      <c r="H264" s="1477"/>
      <c r="I264" s="1477"/>
      <c r="J264" s="1477"/>
      <c r="K264" s="1477"/>
      <c r="L264" s="1479"/>
      <c r="M264" s="1478"/>
    </row>
    <row r="265" spans="1:13" ht="16" thickBot="1" x14ac:dyDescent="0.25">
      <c r="A265" s="371"/>
      <c r="B265" s="372"/>
      <c r="C265" s="372"/>
      <c r="D265" s="373" t="e">
        <f>D263/D264</f>
        <v>#DIV/0!</v>
      </c>
      <c r="E265" s="374"/>
      <c r="F265" s="375" t="e">
        <f>F263/F264</f>
        <v>#DIV/0!</v>
      </c>
      <c r="G265" s="375" t="e">
        <f t="shared" ref="G265:M265" si="35">G263/G264</f>
        <v>#DIV/0!</v>
      </c>
      <c r="H265" s="375" t="e">
        <f t="shared" si="35"/>
        <v>#DIV/0!</v>
      </c>
      <c r="I265" s="375" t="e">
        <f t="shared" si="35"/>
        <v>#DIV/0!</v>
      </c>
      <c r="J265" s="375" t="e">
        <f t="shared" si="35"/>
        <v>#DIV/0!</v>
      </c>
      <c r="K265" s="375" t="e">
        <f t="shared" si="35"/>
        <v>#DIV/0!</v>
      </c>
      <c r="L265" s="1116"/>
      <c r="M265" s="376" t="e">
        <f t="shared" si="35"/>
        <v>#DIV/0!</v>
      </c>
    </row>
    <row r="267" spans="1:13" ht="16" thickBot="1" x14ac:dyDescent="0.25">
      <c r="A267" t="s">
        <v>509</v>
      </c>
    </row>
    <row r="268" spans="1:13" x14ac:dyDescent="0.2">
      <c r="A268" s="363"/>
      <c r="B268" s="523"/>
      <c r="C268" s="523"/>
      <c r="D268" s="905" t="s">
        <v>585</v>
      </c>
      <c r="E268" s="905"/>
      <c r="F268" s="1865" t="s">
        <v>1547</v>
      </c>
      <c r="G268" s="905"/>
      <c r="H268" s="905"/>
      <c r="I268" s="905"/>
      <c r="J268" s="905"/>
      <c r="K268" s="905"/>
      <c r="L268" s="1112"/>
      <c r="M268" s="1294"/>
    </row>
    <row r="269" spans="1:13" ht="16" thickBot="1" x14ac:dyDescent="0.25">
      <c r="A269" s="364" t="s">
        <v>659</v>
      </c>
      <c r="B269" s="524"/>
      <c r="C269" s="524"/>
      <c r="D269" s="365" t="s">
        <v>661</v>
      </c>
      <c r="E269" s="365" t="s">
        <v>461</v>
      </c>
      <c r="F269" s="1866" t="s">
        <v>118</v>
      </c>
      <c r="G269" s="365" t="s">
        <v>662</v>
      </c>
      <c r="H269" s="365" t="s">
        <v>663</v>
      </c>
      <c r="I269" s="365" t="s">
        <v>664</v>
      </c>
      <c r="J269" s="365" t="s">
        <v>665</v>
      </c>
      <c r="K269" s="365" t="s">
        <v>666</v>
      </c>
      <c r="L269" s="1113"/>
      <c r="M269" s="1339" t="s">
        <v>469</v>
      </c>
    </row>
    <row r="270" spans="1:13" x14ac:dyDescent="0.2">
      <c r="A270" s="1144"/>
      <c r="B270" s="526"/>
      <c r="C270" s="367"/>
      <c r="D270" s="368">
        <f t="shared" ref="D270:D291" si="36">SUM(G270:M270)</f>
        <v>0</v>
      </c>
      <c r="E270" s="369" t="e">
        <f>D270/D$29</f>
        <v>#DIV/0!</v>
      </c>
      <c r="F270" s="1867"/>
      <c r="G270" s="368"/>
      <c r="H270" s="368"/>
      <c r="I270" s="368"/>
      <c r="J270" s="368"/>
      <c r="K270" s="368"/>
      <c r="L270" s="1114"/>
      <c r="M270" s="370"/>
    </row>
    <row r="271" spans="1:13" x14ac:dyDescent="0.2">
      <c r="A271" s="1144"/>
      <c r="B271" s="367"/>
      <c r="C271" s="367"/>
      <c r="D271" s="368">
        <f t="shared" si="36"/>
        <v>0</v>
      </c>
      <c r="E271" s="369" t="e">
        <f t="shared" ref="E271:E289" si="37">D271/D$29</f>
        <v>#DIV/0!</v>
      </c>
      <c r="F271" s="1867"/>
      <c r="G271" s="368"/>
      <c r="H271" s="368"/>
      <c r="I271" s="368"/>
      <c r="J271" s="368"/>
      <c r="K271" s="368"/>
      <c r="L271" s="1114"/>
      <c r="M271" s="370"/>
    </row>
    <row r="272" spans="1:13" x14ac:dyDescent="0.2">
      <c r="A272" s="1144"/>
      <c r="B272" s="367"/>
      <c r="C272" s="367"/>
      <c r="D272" s="368">
        <f t="shared" si="36"/>
        <v>0</v>
      </c>
      <c r="E272" s="369" t="e">
        <f t="shared" si="37"/>
        <v>#DIV/0!</v>
      </c>
      <c r="F272" s="1867"/>
      <c r="G272" s="368"/>
      <c r="H272" s="368"/>
      <c r="I272" s="368"/>
      <c r="J272" s="368"/>
      <c r="K272" s="368"/>
      <c r="L272" s="1114"/>
      <c r="M272" s="370"/>
    </row>
    <row r="273" spans="1:13" x14ac:dyDescent="0.2">
      <c r="A273" s="1144"/>
      <c r="B273" s="367"/>
      <c r="C273" s="367"/>
      <c r="D273" s="368">
        <f t="shared" si="36"/>
        <v>0</v>
      </c>
      <c r="E273" s="369" t="e">
        <f t="shared" si="37"/>
        <v>#DIV/0!</v>
      </c>
      <c r="F273" s="1867"/>
      <c r="G273" s="368"/>
      <c r="H273" s="368"/>
      <c r="I273" s="368"/>
      <c r="J273" s="368"/>
      <c r="K273" s="368"/>
      <c r="L273" s="1114"/>
      <c r="M273" s="370"/>
    </row>
    <row r="274" spans="1:13" x14ac:dyDescent="0.2">
      <c r="A274" s="1144"/>
      <c r="B274" s="367"/>
      <c r="C274" s="367"/>
      <c r="D274" s="368">
        <f t="shared" si="36"/>
        <v>0</v>
      </c>
      <c r="E274" s="369" t="e">
        <f t="shared" si="37"/>
        <v>#DIV/0!</v>
      </c>
      <c r="F274" s="1867"/>
      <c r="G274" s="368"/>
      <c r="H274" s="368"/>
      <c r="I274" s="368"/>
      <c r="J274" s="368"/>
      <c r="K274" s="368"/>
      <c r="L274" s="1114"/>
      <c r="M274" s="370"/>
    </row>
    <row r="275" spans="1:13" x14ac:dyDescent="0.2">
      <c r="A275" s="1144"/>
      <c r="B275" s="367"/>
      <c r="C275" s="367"/>
      <c r="D275" s="368">
        <f t="shared" si="36"/>
        <v>0</v>
      </c>
      <c r="E275" s="369" t="e">
        <f t="shared" si="37"/>
        <v>#DIV/0!</v>
      </c>
      <c r="F275" s="1867"/>
      <c r="G275" s="368"/>
      <c r="H275" s="368"/>
      <c r="I275" s="368"/>
      <c r="J275" s="368"/>
      <c r="K275" s="368"/>
      <c r="L275" s="1114"/>
      <c r="M275" s="370"/>
    </row>
    <row r="276" spans="1:13" x14ac:dyDescent="0.2">
      <c r="A276" s="1144"/>
      <c r="B276" s="367"/>
      <c r="C276" s="367"/>
      <c r="D276" s="368">
        <f t="shared" si="36"/>
        <v>0</v>
      </c>
      <c r="E276" s="369" t="e">
        <f t="shared" si="37"/>
        <v>#DIV/0!</v>
      </c>
      <c r="F276" s="1867"/>
      <c r="G276" s="368"/>
      <c r="H276" s="368"/>
      <c r="I276" s="368"/>
      <c r="J276" s="368"/>
      <c r="K276" s="368"/>
      <c r="L276" s="1114"/>
      <c r="M276" s="370"/>
    </row>
    <row r="277" spans="1:13" x14ac:dyDescent="0.2">
      <c r="A277" s="1144"/>
      <c r="B277" s="367"/>
      <c r="C277" s="367"/>
      <c r="D277" s="368">
        <f t="shared" si="36"/>
        <v>0</v>
      </c>
      <c r="E277" s="369" t="e">
        <f t="shared" si="37"/>
        <v>#DIV/0!</v>
      </c>
      <c r="F277" s="1867"/>
      <c r="G277" s="368"/>
      <c r="H277" s="368"/>
      <c r="I277" s="368"/>
      <c r="J277" s="368"/>
      <c r="K277" s="368"/>
      <c r="L277" s="1114"/>
      <c r="M277" s="370"/>
    </row>
    <row r="278" spans="1:13" x14ac:dyDescent="0.2">
      <c r="A278" s="1144"/>
      <c r="B278" s="367"/>
      <c r="C278" s="367"/>
      <c r="D278" s="368">
        <f t="shared" si="36"/>
        <v>0</v>
      </c>
      <c r="E278" s="369" t="e">
        <f t="shared" si="37"/>
        <v>#DIV/0!</v>
      </c>
      <c r="F278" s="1867"/>
      <c r="G278" s="368"/>
      <c r="H278" s="368"/>
      <c r="I278" s="368"/>
      <c r="J278" s="368"/>
      <c r="K278" s="368"/>
      <c r="L278" s="1114"/>
      <c r="M278" s="370"/>
    </row>
    <row r="279" spans="1:13" x14ac:dyDescent="0.2">
      <c r="A279" s="1144"/>
      <c r="B279" s="367"/>
      <c r="C279" s="367"/>
      <c r="D279" s="368">
        <f t="shared" si="36"/>
        <v>0</v>
      </c>
      <c r="E279" s="369" t="e">
        <f t="shared" si="37"/>
        <v>#DIV/0!</v>
      </c>
      <c r="F279" s="1867"/>
      <c r="G279" s="368"/>
      <c r="H279" s="368"/>
      <c r="I279" s="368"/>
      <c r="J279" s="368"/>
      <c r="K279" s="368"/>
      <c r="L279" s="1114"/>
      <c r="M279" s="370"/>
    </row>
    <row r="280" spans="1:13" x14ac:dyDescent="0.2">
      <c r="A280" s="1144"/>
      <c r="B280" s="367"/>
      <c r="C280" s="367"/>
      <c r="D280" s="368">
        <f t="shared" si="36"/>
        <v>0</v>
      </c>
      <c r="E280" s="369" t="e">
        <f t="shared" si="37"/>
        <v>#DIV/0!</v>
      </c>
      <c r="F280" s="1867"/>
      <c r="G280" s="368"/>
      <c r="H280" s="368"/>
      <c r="I280" s="368"/>
      <c r="J280" s="368"/>
      <c r="K280" s="368"/>
      <c r="L280" s="1114"/>
      <c r="M280" s="370"/>
    </row>
    <row r="281" spans="1:13" x14ac:dyDescent="0.2">
      <c r="A281" s="1144"/>
      <c r="B281" s="367"/>
      <c r="C281" s="367"/>
      <c r="D281" s="368">
        <f t="shared" si="36"/>
        <v>0</v>
      </c>
      <c r="E281" s="369" t="e">
        <f t="shared" si="37"/>
        <v>#DIV/0!</v>
      </c>
      <c r="F281" s="1867"/>
      <c r="G281" s="368"/>
      <c r="H281" s="368"/>
      <c r="I281" s="368"/>
      <c r="J281" s="368"/>
      <c r="K281" s="368"/>
      <c r="L281" s="1114"/>
      <c r="M281" s="370"/>
    </row>
    <row r="282" spans="1:13" x14ac:dyDescent="0.2">
      <c r="A282" s="1144"/>
      <c r="B282" s="367"/>
      <c r="C282" s="367"/>
      <c r="D282" s="368">
        <f t="shared" si="36"/>
        <v>0</v>
      </c>
      <c r="E282" s="369" t="e">
        <f t="shared" si="37"/>
        <v>#DIV/0!</v>
      </c>
      <c r="F282" s="1867"/>
      <c r="G282" s="368"/>
      <c r="H282" s="368"/>
      <c r="I282" s="368"/>
      <c r="J282" s="368"/>
      <c r="K282" s="368"/>
      <c r="L282" s="1114"/>
      <c r="M282" s="370"/>
    </row>
    <row r="283" spans="1:13" x14ac:dyDescent="0.2">
      <c r="A283" s="1144"/>
      <c r="B283" s="367"/>
      <c r="C283" s="367"/>
      <c r="D283" s="368">
        <f t="shared" si="36"/>
        <v>0</v>
      </c>
      <c r="E283" s="369" t="e">
        <f t="shared" si="37"/>
        <v>#DIV/0!</v>
      </c>
      <c r="F283" s="1867"/>
      <c r="G283" s="368"/>
      <c r="H283" s="368"/>
      <c r="I283" s="368"/>
      <c r="J283" s="368"/>
      <c r="K283" s="368"/>
      <c r="L283" s="1114"/>
      <c r="M283" s="370"/>
    </row>
    <row r="284" spans="1:13" x14ac:dyDescent="0.2">
      <c r="A284" s="1144"/>
      <c r="B284" s="367"/>
      <c r="C284" s="367"/>
      <c r="D284" s="368">
        <f t="shared" si="36"/>
        <v>0</v>
      </c>
      <c r="E284" s="369" t="e">
        <f t="shared" si="37"/>
        <v>#DIV/0!</v>
      </c>
      <c r="F284" s="1867"/>
      <c r="G284" s="368"/>
      <c r="H284" s="368"/>
      <c r="I284" s="368"/>
      <c r="J284" s="368"/>
      <c r="K284" s="368"/>
      <c r="L284" s="1114"/>
      <c r="M284" s="370"/>
    </row>
    <row r="285" spans="1:13" x14ac:dyDescent="0.2">
      <c r="A285" s="1144"/>
      <c r="B285" s="367"/>
      <c r="C285" s="367"/>
      <c r="D285" s="368">
        <f t="shared" si="36"/>
        <v>0</v>
      </c>
      <c r="E285" s="369" t="e">
        <f t="shared" si="37"/>
        <v>#DIV/0!</v>
      </c>
      <c r="F285" s="1867"/>
      <c r="G285" s="368"/>
      <c r="H285" s="368"/>
      <c r="I285" s="368"/>
      <c r="J285" s="368"/>
      <c r="K285" s="368"/>
      <c r="L285" s="1114"/>
      <c r="M285" s="370"/>
    </row>
    <row r="286" spans="1:13" x14ac:dyDescent="0.2">
      <c r="A286" s="1144"/>
      <c r="B286" s="367"/>
      <c r="C286" s="367"/>
      <c r="D286" s="368">
        <f t="shared" si="36"/>
        <v>0</v>
      </c>
      <c r="E286" s="369" t="e">
        <f t="shared" si="37"/>
        <v>#DIV/0!</v>
      </c>
      <c r="F286" s="1867"/>
      <c r="G286" s="368"/>
      <c r="H286" s="368"/>
      <c r="I286" s="368"/>
      <c r="J286" s="368"/>
      <c r="K286" s="368"/>
      <c r="L286" s="1114"/>
      <c r="M286" s="370"/>
    </row>
    <row r="287" spans="1:13" x14ac:dyDescent="0.2">
      <c r="A287" s="1144"/>
      <c r="B287" s="367"/>
      <c r="C287" s="367"/>
      <c r="D287" s="368">
        <f t="shared" si="36"/>
        <v>0</v>
      </c>
      <c r="E287" s="369" t="e">
        <f t="shared" si="37"/>
        <v>#DIV/0!</v>
      </c>
      <c r="F287" s="1867"/>
      <c r="G287" s="368"/>
      <c r="H287" s="368"/>
      <c r="I287" s="368"/>
      <c r="J287" s="368"/>
      <c r="K287" s="368"/>
      <c r="L287" s="1114"/>
      <c r="M287" s="370"/>
    </row>
    <row r="288" spans="1:13" x14ac:dyDescent="0.2">
      <c r="A288" s="1144"/>
      <c r="B288" s="367"/>
      <c r="C288" s="367"/>
      <c r="D288" s="368">
        <f t="shared" si="36"/>
        <v>0</v>
      </c>
      <c r="E288" s="369" t="e">
        <f t="shared" si="37"/>
        <v>#DIV/0!</v>
      </c>
      <c r="F288" s="1867"/>
      <c r="G288" s="368"/>
      <c r="H288" s="368"/>
      <c r="I288" s="368"/>
      <c r="J288" s="368"/>
      <c r="K288" s="368"/>
      <c r="L288" s="1114"/>
      <c r="M288" s="370"/>
    </row>
    <row r="289" spans="1:13" ht="16" thickBot="1" x14ac:dyDescent="0.25">
      <c r="A289" s="1144"/>
      <c r="B289" s="525"/>
      <c r="C289" s="367"/>
      <c r="D289" s="368">
        <f t="shared" si="36"/>
        <v>0</v>
      </c>
      <c r="E289" s="369" t="e">
        <f t="shared" si="37"/>
        <v>#DIV/0!</v>
      </c>
      <c r="F289" s="1867"/>
      <c r="G289" s="368"/>
      <c r="H289" s="368"/>
      <c r="I289" s="368"/>
      <c r="J289" s="368"/>
      <c r="K289" s="368"/>
      <c r="L289" s="1114"/>
      <c r="M289" s="370"/>
    </row>
    <row r="290" spans="1:13" x14ac:dyDescent="0.2">
      <c r="A290" s="906"/>
      <c r="B290" s="907" t="s">
        <v>667</v>
      </c>
      <c r="C290" s="907"/>
      <c r="D290" s="908">
        <f t="shared" si="36"/>
        <v>0</v>
      </c>
      <c r="E290" s="909" t="e">
        <f>SUM(E270:E289)</f>
        <v>#DIV/0!</v>
      </c>
      <c r="F290" s="908">
        <f>SUM(F270:F289)</f>
        <v>0</v>
      </c>
      <c r="G290" s="908">
        <f t="shared" ref="G290:M290" si="38">SUM(G270:G289)</f>
        <v>0</v>
      </c>
      <c r="H290" s="908">
        <f t="shared" si="38"/>
        <v>0</v>
      </c>
      <c r="I290" s="908">
        <f t="shared" si="38"/>
        <v>0</v>
      </c>
      <c r="J290" s="908">
        <f t="shared" si="38"/>
        <v>0</v>
      </c>
      <c r="K290" s="908">
        <f t="shared" si="38"/>
        <v>0</v>
      </c>
      <c r="L290" s="1115"/>
      <c r="M290" s="910">
        <f t="shared" si="38"/>
        <v>0</v>
      </c>
    </row>
    <row r="291" spans="1:13" x14ac:dyDescent="0.2">
      <c r="A291" s="1473" t="s">
        <v>668</v>
      </c>
      <c r="B291" s="1474">
        <f>+B264</f>
        <v>0</v>
      </c>
      <c r="C291" s="1474"/>
      <c r="D291" s="1475">
        <f t="shared" si="36"/>
        <v>0</v>
      </c>
      <c r="E291" s="1476"/>
      <c r="F291" s="1868"/>
      <c r="G291" s="1477"/>
      <c r="H291" s="1477"/>
      <c r="I291" s="1477"/>
      <c r="J291" s="1477"/>
      <c r="K291" s="1477"/>
      <c r="L291" s="1479"/>
      <c r="M291" s="1478"/>
    </row>
    <row r="292" spans="1:13" ht="16" thickBot="1" x14ac:dyDescent="0.25">
      <c r="A292" s="371"/>
      <c r="B292" s="372"/>
      <c r="C292" s="372"/>
      <c r="D292" s="373" t="e">
        <f>D290/D291</f>
        <v>#DIV/0!</v>
      </c>
      <c r="E292" s="374"/>
      <c r="F292" s="375" t="e">
        <f>F290/F291</f>
        <v>#DIV/0!</v>
      </c>
      <c r="G292" s="375" t="e">
        <f t="shared" ref="G292:M292" si="39">G290/G291</f>
        <v>#DIV/0!</v>
      </c>
      <c r="H292" s="375" t="e">
        <f t="shared" si="39"/>
        <v>#DIV/0!</v>
      </c>
      <c r="I292" s="375" t="e">
        <f t="shared" si="39"/>
        <v>#DIV/0!</v>
      </c>
      <c r="J292" s="375" t="e">
        <f t="shared" si="39"/>
        <v>#DIV/0!</v>
      </c>
      <c r="K292" s="375" t="e">
        <f t="shared" si="39"/>
        <v>#DIV/0!</v>
      </c>
      <c r="L292" s="1116"/>
      <c r="M292" s="376" t="e">
        <f t="shared" si="39"/>
        <v>#DIV/0!</v>
      </c>
    </row>
    <row r="294" spans="1:13" ht="16" thickBot="1" x14ac:dyDescent="0.25">
      <c r="A294" t="s">
        <v>510</v>
      </c>
    </row>
    <row r="295" spans="1:13" x14ac:dyDescent="0.2">
      <c r="A295" s="363"/>
      <c r="B295" s="523"/>
      <c r="C295" s="523"/>
      <c r="D295" s="905" t="s">
        <v>585</v>
      </c>
      <c r="E295" s="905"/>
      <c r="F295" s="1865" t="s">
        <v>1547</v>
      </c>
      <c r="G295" s="905"/>
      <c r="H295" s="905"/>
      <c r="I295" s="905"/>
      <c r="J295" s="905"/>
      <c r="K295" s="905"/>
      <c r="L295" s="1112"/>
      <c r="M295" s="1294"/>
    </row>
    <row r="296" spans="1:13" ht="16" thickBot="1" x14ac:dyDescent="0.25">
      <c r="A296" s="364" t="s">
        <v>659</v>
      </c>
      <c r="B296" s="524"/>
      <c r="C296" s="524"/>
      <c r="D296" s="365" t="s">
        <v>661</v>
      </c>
      <c r="E296" s="365" t="s">
        <v>461</v>
      </c>
      <c r="F296" s="1866" t="s">
        <v>118</v>
      </c>
      <c r="G296" s="365" t="s">
        <v>662</v>
      </c>
      <c r="H296" s="365" t="s">
        <v>663</v>
      </c>
      <c r="I296" s="365" t="s">
        <v>664</v>
      </c>
      <c r="J296" s="365" t="s">
        <v>665</v>
      </c>
      <c r="K296" s="365" t="s">
        <v>666</v>
      </c>
      <c r="L296" s="1113"/>
      <c r="M296" s="1339" t="s">
        <v>469</v>
      </c>
    </row>
    <row r="297" spans="1:13" x14ac:dyDescent="0.2">
      <c r="A297" s="1144"/>
      <c r="B297" s="526"/>
      <c r="C297" s="367"/>
      <c r="D297" s="368">
        <f t="shared" ref="D297:D318" si="40">SUM(G297:M297)</f>
        <v>0</v>
      </c>
      <c r="E297" s="369" t="e">
        <f>D297/D$29</f>
        <v>#DIV/0!</v>
      </c>
      <c r="F297" s="1867"/>
      <c r="G297" s="368"/>
      <c r="H297" s="368"/>
      <c r="I297" s="368"/>
      <c r="J297" s="368"/>
      <c r="K297" s="368"/>
      <c r="L297" s="1114"/>
      <c r="M297" s="370"/>
    </row>
    <row r="298" spans="1:13" x14ac:dyDescent="0.2">
      <c r="A298" s="1144"/>
      <c r="B298" s="367"/>
      <c r="C298" s="367"/>
      <c r="D298" s="368">
        <f t="shared" si="40"/>
        <v>0</v>
      </c>
      <c r="E298" s="369" t="e">
        <f t="shared" ref="E298:E316" si="41">D298/D$29</f>
        <v>#DIV/0!</v>
      </c>
      <c r="F298" s="1867"/>
      <c r="G298" s="368"/>
      <c r="H298" s="368"/>
      <c r="I298" s="368"/>
      <c r="J298" s="368"/>
      <c r="K298" s="368"/>
      <c r="L298" s="1114"/>
      <c r="M298" s="370"/>
    </row>
    <row r="299" spans="1:13" x14ac:dyDescent="0.2">
      <c r="A299" s="1144"/>
      <c r="B299" s="367"/>
      <c r="C299" s="367"/>
      <c r="D299" s="368">
        <f t="shared" si="40"/>
        <v>0</v>
      </c>
      <c r="E299" s="369" t="e">
        <f t="shared" si="41"/>
        <v>#DIV/0!</v>
      </c>
      <c r="F299" s="1867"/>
      <c r="G299" s="368"/>
      <c r="H299" s="368"/>
      <c r="I299" s="368"/>
      <c r="J299" s="368"/>
      <c r="K299" s="368"/>
      <c r="L299" s="1114"/>
      <c r="M299" s="370"/>
    </row>
    <row r="300" spans="1:13" x14ac:dyDescent="0.2">
      <c r="A300" s="1144"/>
      <c r="B300" s="367"/>
      <c r="C300" s="367"/>
      <c r="D300" s="368">
        <f t="shared" si="40"/>
        <v>0</v>
      </c>
      <c r="E300" s="369" t="e">
        <f t="shared" si="41"/>
        <v>#DIV/0!</v>
      </c>
      <c r="F300" s="1867"/>
      <c r="G300" s="368"/>
      <c r="H300" s="368"/>
      <c r="I300" s="368"/>
      <c r="J300" s="368"/>
      <c r="K300" s="368"/>
      <c r="L300" s="1114"/>
      <c r="M300" s="370"/>
    </row>
    <row r="301" spans="1:13" x14ac:dyDescent="0.2">
      <c r="A301" s="1144"/>
      <c r="B301" s="367"/>
      <c r="C301" s="367"/>
      <c r="D301" s="368">
        <f t="shared" si="40"/>
        <v>0</v>
      </c>
      <c r="E301" s="369" t="e">
        <f t="shared" si="41"/>
        <v>#DIV/0!</v>
      </c>
      <c r="F301" s="1867"/>
      <c r="G301" s="368"/>
      <c r="H301" s="368"/>
      <c r="I301" s="368"/>
      <c r="J301" s="368"/>
      <c r="K301" s="368"/>
      <c r="L301" s="1114"/>
      <c r="M301" s="370"/>
    </row>
    <row r="302" spans="1:13" x14ac:dyDescent="0.2">
      <c r="A302" s="1144"/>
      <c r="B302" s="367"/>
      <c r="C302" s="367"/>
      <c r="D302" s="368">
        <f t="shared" si="40"/>
        <v>0</v>
      </c>
      <c r="E302" s="369" t="e">
        <f t="shared" si="41"/>
        <v>#DIV/0!</v>
      </c>
      <c r="F302" s="1867"/>
      <c r="G302" s="368"/>
      <c r="H302" s="368"/>
      <c r="I302" s="368"/>
      <c r="J302" s="368"/>
      <c r="K302" s="368"/>
      <c r="L302" s="1114"/>
      <c r="M302" s="370"/>
    </row>
    <row r="303" spans="1:13" x14ac:dyDescent="0.2">
      <c r="A303" s="1144"/>
      <c r="B303" s="367"/>
      <c r="C303" s="367"/>
      <c r="D303" s="368">
        <f t="shared" si="40"/>
        <v>0</v>
      </c>
      <c r="E303" s="369" t="e">
        <f t="shared" si="41"/>
        <v>#DIV/0!</v>
      </c>
      <c r="F303" s="1867"/>
      <c r="G303" s="368"/>
      <c r="H303" s="368"/>
      <c r="I303" s="368"/>
      <c r="J303" s="368"/>
      <c r="K303" s="368"/>
      <c r="L303" s="1114"/>
      <c r="M303" s="370"/>
    </row>
    <row r="304" spans="1:13" x14ac:dyDescent="0.2">
      <c r="A304" s="1144"/>
      <c r="B304" s="367"/>
      <c r="C304" s="367"/>
      <c r="D304" s="368">
        <f t="shared" si="40"/>
        <v>0</v>
      </c>
      <c r="E304" s="369" t="e">
        <f t="shared" si="41"/>
        <v>#DIV/0!</v>
      </c>
      <c r="F304" s="1867"/>
      <c r="G304" s="368"/>
      <c r="H304" s="368"/>
      <c r="I304" s="368"/>
      <c r="J304" s="368"/>
      <c r="K304" s="368"/>
      <c r="L304" s="1114"/>
      <c r="M304" s="370"/>
    </row>
    <row r="305" spans="1:13" x14ac:dyDescent="0.2">
      <c r="A305" s="1144"/>
      <c r="B305" s="367"/>
      <c r="C305" s="367"/>
      <c r="D305" s="368">
        <f t="shared" si="40"/>
        <v>0</v>
      </c>
      <c r="E305" s="369" t="e">
        <f t="shared" si="41"/>
        <v>#DIV/0!</v>
      </c>
      <c r="F305" s="1867"/>
      <c r="G305" s="368"/>
      <c r="H305" s="368"/>
      <c r="I305" s="368"/>
      <c r="J305" s="368"/>
      <c r="K305" s="368"/>
      <c r="L305" s="1114"/>
      <c r="M305" s="370"/>
    </row>
    <row r="306" spans="1:13" x14ac:dyDescent="0.2">
      <c r="A306" s="1144"/>
      <c r="B306" s="367"/>
      <c r="C306" s="367"/>
      <c r="D306" s="368">
        <f t="shared" si="40"/>
        <v>0</v>
      </c>
      <c r="E306" s="369" t="e">
        <f t="shared" si="41"/>
        <v>#DIV/0!</v>
      </c>
      <c r="F306" s="1867"/>
      <c r="G306" s="368"/>
      <c r="H306" s="368"/>
      <c r="I306" s="368"/>
      <c r="J306" s="368"/>
      <c r="K306" s="368"/>
      <c r="L306" s="1114"/>
      <c r="M306" s="370"/>
    </row>
    <row r="307" spans="1:13" x14ac:dyDescent="0.2">
      <c r="A307" s="1144"/>
      <c r="B307" s="367"/>
      <c r="C307" s="367"/>
      <c r="D307" s="368">
        <f t="shared" si="40"/>
        <v>0</v>
      </c>
      <c r="E307" s="369" t="e">
        <f t="shared" si="41"/>
        <v>#DIV/0!</v>
      </c>
      <c r="F307" s="1867"/>
      <c r="G307" s="368"/>
      <c r="H307" s="368"/>
      <c r="I307" s="368"/>
      <c r="J307" s="368"/>
      <c r="K307" s="368"/>
      <c r="L307" s="1114"/>
      <c r="M307" s="370"/>
    </row>
    <row r="308" spans="1:13" x14ac:dyDescent="0.2">
      <c r="A308" s="1144"/>
      <c r="B308" s="367"/>
      <c r="C308" s="367"/>
      <c r="D308" s="368">
        <f t="shared" si="40"/>
        <v>0</v>
      </c>
      <c r="E308" s="369" t="e">
        <f t="shared" si="41"/>
        <v>#DIV/0!</v>
      </c>
      <c r="F308" s="1867"/>
      <c r="G308" s="368"/>
      <c r="H308" s="368"/>
      <c r="I308" s="368"/>
      <c r="J308" s="368"/>
      <c r="K308" s="368"/>
      <c r="L308" s="1114"/>
      <c r="M308" s="370"/>
    </row>
    <row r="309" spans="1:13" x14ac:dyDescent="0.2">
      <c r="A309" s="1144"/>
      <c r="B309" s="367"/>
      <c r="C309" s="367"/>
      <c r="D309" s="368">
        <f t="shared" si="40"/>
        <v>0</v>
      </c>
      <c r="E309" s="369" t="e">
        <f t="shared" si="41"/>
        <v>#DIV/0!</v>
      </c>
      <c r="F309" s="1867"/>
      <c r="G309" s="368"/>
      <c r="H309" s="368"/>
      <c r="I309" s="368"/>
      <c r="J309" s="368"/>
      <c r="K309" s="368"/>
      <c r="L309" s="1114"/>
      <c r="M309" s="370"/>
    </row>
    <row r="310" spans="1:13" x14ac:dyDescent="0.2">
      <c r="A310" s="1144"/>
      <c r="B310" s="367"/>
      <c r="C310" s="367"/>
      <c r="D310" s="368">
        <f t="shared" si="40"/>
        <v>0</v>
      </c>
      <c r="E310" s="369" t="e">
        <f t="shared" si="41"/>
        <v>#DIV/0!</v>
      </c>
      <c r="F310" s="1867"/>
      <c r="G310" s="368"/>
      <c r="H310" s="368"/>
      <c r="I310" s="368"/>
      <c r="J310" s="368"/>
      <c r="K310" s="368"/>
      <c r="L310" s="1114"/>
      <c r="M310" s="370"/>
    </row>
    <row r="311" spans="1:13" x14ac:dyDescent="0.2">
      <c r="A311" s="1144"/>
      <c r="B311" s="367"/>
      <c r="C311" s="367"/>
      <c r="D311" s="368">
        <f t="shared" si="40"/>
        <v>0</v>
      </c>
      <c r="E311" s="369" t="e">
        <f t="shared" si="41"/>
        <v>#DIV/0!</v>
      </c>
      <c r="F311" s="1867"/>
      <c r="G311" s="368"/>
      <c r="H311" s="368"/>
      <c r="I311" s="368"/>
      <c r="J311" s="368"/>
      <c r="K311" s="368"/>
      <c r="L311" s="1114"/>
      <c r="M311" s="370"/>
    </row>
    <row r="312" spans="1:13" x14ac:dyDescent="0.2">
      <c r="A312" s="1144"/>
      <c r="B312" s="367"/>
      <c r="C312" s="367"/>
      <c r="D312" s="368">
        <f t="shared" si="40"/>
        <v>0</v>
      </c>
      <c r="E312" s="369" t="e">
        <f t="shared" si="41"/>
        <v>#DIV/0!</v>
      </c>
      <c r="F312" s="1867"/>
      <c r="G312" s="368"/>
      <c r="H312" s="368"/>
      <c r="I312" s="368"/>
      <c r="J312" s="368"/>
      <c r="K312" s="368"/>
      <c r="L312" s="1114"/>
      <c r="M312" s="370"/>
    </row>
    <row r="313" spans="1:13" x14ac:dyDescent="0.2">
      <c r="A313" s="1144"/>
      <c r="B313" s="367"/>
      <c r="C313" s="367"/>
      <c r="D313" s="368">
        <f t="shared" si="40"/>
        <v>0</v>
      </c>
      <c r="E313" s="369" t="e">
        <f t="shared" si="41"/>
        <v>#DIV/0!</v>
      </c>
      <c r="F313" s="1867"/>
      <c r="G313" s="368"/>
      <c r="H313" s="368"/>
      <c r="I313" s="368"/>
      <c r="J313" s="368"/>
      <c r="K313" s="368"/>
      <c r="L313" s="1114"/>
      <c r="M313" s="370"/>
    </row>
    <row r="314" spans="1:13" x14ac:dyDescent="0.2">
      <c r="A314" s="1144"/>
      <c r="B314" s="367"/>
      <c r="C314" s="367"/>
      <c r="D314" s="368">
        <f t="shared" si="40"/>
        <v>0</v>
      </c>
      <c r="E314" s="369" t="e">
        <f t="shared" si="41"/>
        <v>#DIV/0!</v>
      </c>
      <c r="F314" s="1867"/>
      <c r="G314" s="368"/>
      <c r="H314" s="368"/>
      <c r="I314" s="368"/>
      <c r="J314" s="368"/>
      <c r="K314" s="368"/>
      <c r="L314" s="1114"/>
      <c r="M314" s="370"/>
    </row>
    <row r="315" spans="1:13" x14ac:dyDescent="0.2">
      <c r="A315" s="1144"/>
      <c r="B315" s="367"/>
      <c r="C315" s="367"/>
      <c r="D315" s="368">
        <f t="shared" si="40"/>
        <v>0</v>
      </c>
      <c r="E315" s="369" t="e">
        <f t="shared" si="41"/>
        <v>#DIV/0!</v>
      </c>
      <c r="F315" s="1867"/>
      <c r="G315" s="368"/>
      <c r="H315" s="368"/>
      <c r="I315" s="368"/>
      <c r="J315" s="368"/>
      <c r="K315" s="368"/>
      <c r="L315" s="1114"/>
      <c r="M315" s="370"/>
    </row>
    <row r="316" spans="1:13" ht="16" thickBot="1" x14ac:dyDescent="0.25">
      <c r="A316" s="1144"/>
      <c r="B316" s="525"/>
      <c r="C316" s="367"/>
      <c r="D316" s="368">
        <f t="shared" si="40"/>
        <v>0</v>
      </c>
      <c r="E316" s="369" t="e">
        <f t="shared" si="41"/>
        <v>#DIV/0!</v>
      </c>
      <c r="F316" s="1867"/>
      <c r="G316" s="368"/>
      <c r="H316" s="368"/>
      <c r="I316" s="368"/>
      <c r="J316" s="368"/>
      <c r="K316" s="368"/>
      <c r="L316" s="1114"/>
      <c r="M316" s="370"/>
    </row>
    <row r="317" spans="1:13" x14ac:dyDescent="0.2">
      <c r="A317" s="906"/>
      <c r="B317" s="907" t="s">
        <v>667</v>
      </c>
      <c r="C317" s="907"/>
      <c r="D317" s="908">
        <f t="shared" si="40"/>
        <v>0</v>
      </c>
      <c r="E317" s="909" t="e">
        <f>SUM(E297:E316)</f>
        <v>#DIV/0!</v>
      </c>
      <c r="F317" s="908">
        <f>SUM(F297:F316)</f>
        <v>0</v>
      </c>
      <c r="G317" s="908">
        <f t="shared" ref="G317:M317" si="42">SUM(G297:G316)</f>
        <v>0</v>
      </c>
      <c r="H317" s="908">
        <f t="shared" si="42"/>
        <v>0</v>
      </c>
      <c r="I317" s="908">
        <f t="shared" si="42"/>
        <v>0</v>
      </c>
      <c r="J317" s="908">
        <f t="shared" si="42"/>
        <v>0</v>
      </c>
      <c r="K317" s="908">
        <f t="shared" si="42"/>
        <v>0</v>
      </c>
      <c r="L317" s="1115"/>
      <c r="M317" s="910">
        <f t="shared" si="42"/>
        <v>0</v>
      </c>
    </row>
    <row r="318" spans="1:13" x14ac:dyDescent="0.2">
      <c r="A318" s="1473" t="s">
        <v>668</v>
      </c>
      <c r="B318" s="1474">
        <f>+B275</f>
        <v>0</v>
      </c>
      <c r="C318" s="1474"/>
      <c r="D318" s="1475">
        <f t="shared" si="40"/>
        <v>0</v>
      </c>
      <c r="E318" s="1476"/>
      <c r="F318" s="1868"/>
      <c r="G318" s="1477"/>
      <c r="H318" s="1477"/>
      <c r="I318" s="1477"/>
      <c r="J318" s="1477"/>
      <c r="K318" s="1477"/>
      <c r="L318" s="1479"/>
      <c r="M318" s="1478"/>
    </row>
    <row r="319" spans="1:13" ht="16" thickBot="1" x14ac:dyDescent="0.25">
      <c r="A319" s="371"/>
      <c r="B319" s="372"/>
      <c r="C319" s="372"/>
      <c r="D319" s="373" t="e">
        <f>D317/D318</f>
        <v>#DIV/0!</v>
      </c>
      <c r="E319" s="374"/>
      <c r="F319" s="375" t="e">
        <f>F317/F318</f>
        <v>#DIV/0!</v>
      </c>
      <c r="G319" s="375" t="e">
        <f t="shared" ref="G319:M319" si="43">G317/G318</f>
        <v>#DIV/0!</v>
      </c>
      <c r="H319" s="375" t="e">
        <f t="shared" si="43"/>
        <v>#DIV/0!</v>
      </c>
      <c r="I319" s="375" t="e">
        <f t="shared" si="43"/>
        <v>#DIV/0!</v>
      </c>
      <c r="J319" s="375" t="e">
        <f t="shared" si="43"/>
        <v>#DIV/0!</v>
      </c>
      <c r="K319" s="375" t="e">
        <f t="shared" si="43"/>
        <v>#DIV/0!</v>
      </c>
      <c r="L319" s="1116"/>
      <c r="M319" s="376" t="e">
        <f t="shared" si="43"/>
        <v>#DIV/0!</v>
      </c>
    </row>
    <row r="321" spans="1:13" ht="16" thickBot="1" x14ac:dyDescent="0.25">
      <c r="A321" t="s">
        <v>511</v>
      </c>
    </row>
    <row r="322" spans="1:13" x14ac:dyDescent="0.2">
      <c r="A322" s="363"/>
      <c r="B322" s="523"/>
      <c r="C322" s="523"/>
      <c r="D322" s="905" t="s">
        <v>585</v>
      </c>
      <c r="E322" s="905"/>
      <c r="F322" s="1865" t="s">
        <v>1547</v>
      </c>
      <c r="G322" s="905"/>
      <c r="H322" s="905"/>
      <c r="I322" s="905"/>
      <c r="J322" s="905"/>
      <c r="K322" s="905"/>
      <c r="L322" s="1112"/>
      <c r="M322" s="1294"/>
    </row>
    <row r="323" spans="1:13" ht="16" thickBot="1" x14ac:dyDescent="0.25">
      <c r="A323" s="364" t="s">
        <v>659</v>
      </c>
      <c r="B323" s="524"/>
      <c r="C323" s="524"/>
      <c r="D323" s="365" t="s">
        <v>661</v>
      </c>
      <c r="E323" s="365" t="s">
        <v>461</v>
      </c>
      <c r="F323" s="1866" t="s">
        <v>118</v>
      </c>
      <c r="G323" s="365" t="s">
        <v>662</v>
      </c>
      <c r="H323" s="365" t="s">
        <v>663</v>
      </c>
      <c r="I323" s="365" t="s">
        <v>664</v>
      </c>
      <c r="J323" s="365" t="s">
        <v>665</v>
      </c>
      <c r="K323" s="365" t="s">
        <v>666</v>
      </c>
      <c r="L323" s="1113"/>
      <c r="M323" s="1339" t="s">
        <v>469</v>
      </c>
    </row>
    <row r="324" spans="1:13" x14ac:dyDescent="0.2">
      <c r="A324" s="1144"/>
      <c r="B324" s="526"/>
      <c r="C324" s="367"/>
      <c r="D324" s="368">
        <f t="shared" ref="D324:D345" si="44">SUM(G324:M324)</f>
        <v>0</v>
      </c>
      <c r="E324" s="369" t="e">
        <f>D324/D$29</f>
        <v>#DIV/0!</v>
      </c>
      <c r="F324" s="1867"/>
      <c r="G324" s="368"/>
      <c r="H324" s="368"/>
      <c r="I324" s="368"/>
      <c r="J324" s="368"/>
      <c r="K324" s="368"/>
      <c r="L324" s="1114"/>
      <c r="M324" s="370"/>
    </row>
    <row r="325" spans="1:13" x14ac:dyDescent="0.2">
      <c r="A325" s="1144"/>
      <c r="B325" s="367"/>
      <c r="C325" s="367"/>
      <c r="D325" s="368">
        <f t="shared" si="44"/>
        <v>0</v>
      </c>
      <c r="E325" s="369" t="e">
        <f t="shared" ref="E325:E343" si="45">D325/D$29</f>
        <v>#DIV/0!</v>
      </c>
      <c r="F325" s="1867"/>
      <c r="G325" s="368"/>
      <c r="H325" s="368"/>
      <c r="I325" s="368"/>
      <c r="J325" s="368"/>
      <c r="K325" s="368"/>
      <c r="L325" s="1114"/>
      <c r="M325" s="370"/>
    </row>
    <row r="326" spans="1:13" x14ac:dyDescent="0.2">
      <c r="A326" s="1144"/>
      <c r="B326" s="367"/>
      <c r="C326" s="367"/>
      <c r="D326" s="368">
        <f t="shared" si="44"/>
        <v>0</v>
      </c>
      <c r="E326" s="369" t="e">
        <f t="shared" si="45"/>
        <v>#DIV/0!</v>
      </c>
      <c r="F326" s="1867"/>
      <c r="G326" s="368"/>
      <c r="H326" s="368"/>
      <c r="I326" s="368"/>
      <c r="J326" s="368"/>
      <c r="K326" s="368"/>
      <c r="L326" s="1114"/>
      <c r="M326" s="370"/>
    </row>
    <row r="327" spans="1:13" x14ac:dyDescent="0.2">
      <c r="A327" s="1144"/>
      <c r="B327" s="367"/>
      <c r="C327" s="367"/>
      <c r="D327" s="368">
        <f t="shared" si="44"/>
        <v>0</v>
      </c>
      <c r="E327" s="369" t="e">
        <f t="shared" si="45"/>
        <v>#DIV/0!</v>
      </c>
      <c r="F327" s="1867"/>
      <c r="G327" s="368"/>
      <c r="H327" s="368"/>
      <c r="I327" s="368"/>
      <c r="J327" s="368"/>
      <c r="K327" s="368"/>
      <c r="L327" s="1114"/>
      <c r="M327" s="370"/>
    </row>
    <row r="328" spans="1:13" x14ac:dyDescent="0.2">
      <c r="A328" s="1144"/>
      <c r="B328" s="367"/>
      <c r="C328" s="367"/>
      <c r="D328" s="368">
        <f t="shared" si="44"/>
        <v>0</v>
      </c>
      <c r="E328" s="369" t="e">
        <f t="shared" si="45"/>
        <v>#DIV/0!</v>
      </c>
      <c r="F328" s="1867"/>
      <c r="G328" s="368"/>
      <c r="H328" s="368"/>
      <c r="I328" s="368"/>
      <c r="J328" s="368"/>
      <c r="K328" s="368"/>
      <c r="L328" s="1114"/>
      <c r="M328" s="370"/>
    </row>
    <row r="329" spans="1:13" x14ac:dyDescent="0.2">
      <c r="A329" s="1144"/>
      <c r="B329" s="367"/>
      <c r="C329" s="367"/>
      <c r="D329" s="368">
        <f t="shared" si="44"/>
        <v>0</v>
      </c>
      <c r="E329" s="369" t="e">
        <f t="shared" si="45"/>
        <v>#DIV/0!</v>
      </c>
      <c r="F329" s="1867"/>
      <c r="G329" s="368"/>
      <c r="H329" s="368"/>
      <c r="I329" s="368"/>
      <c r="J329" s="368"/>
      <c r="K329" s="368"/>
      <c r="L329" s="1114"/>
      <c r="M329" s="370"/>
    </row>
    <row r="330" spans="1:13" x14ac:dyDescent="0.2">
      <c r="A330" s="1144"/>
      <c r="B330" s="367"/>
      <c r="C330" s="367"/>
      <c r="D330" s="368">
        <f t="shared" si="44"/>
        <v>0</v>
      </c>
      <c r="E330" s="369" t="e">
        <f t="shared" si="45"/>
        <v>#DIV/0!</v>
      </c>
      <c r="F330" s="1867"/>
      <c r="G330" s="368"/>
      <c r="H330" s="368"/>
      <c r="I330" s="368"/>
      <c r="J330" s="368"/>
      <c r="K330" s="368"/>
      <c r="L330" s="1114"/>
      <c r="M330" s="370"/>
    </row>
    <row r="331" spans="1:13" x14ac:dyDescent="0.2">
      <c r="A331" s="1144"/>
      <c r="B331" s="367"/>
      <c r="C331" s="367"/>
      <c r="D331" s="368">
        <f t="shared" si="44"/>
        <v>0</v>
      </c>
      <c r="E331" s="369" t="e">
        <f t="shared" si="45"/>
        <v>#DIV/0!</v>
      </c>
      <c r="F331" s="1867"/>
      <c r="G331" s="368"/>
      <c r="H331" s="368"/>
      <c r="I331" s="368"/>
      <c r="J331" s="368"/>
      <c r="K331" s="368"/>
      <c r="L331" s="1114"/>
      <c r="M331" s="370"/>
    </row>
    <row r="332" spans="1:13" x14ac:dyDescent="0.2">
      <c r="A332" s="1144"/>
      <c r="B332" s="367"/>
      <c r="C332" s="367"/>
      <c r="D332" s="368">
        <f t="shared" si="44"/>
        <v>0</v>
      </c>
      <c r="E332" s="369" t="e">
        <f t="shared" si="45"/>
        <v>#DIV/0!</v>
      </c>
      <c r="F332" s="1867"/>
      <c r="G332" s="368"/>
      <c r="H332" s="368"/>
      <c r="I332" s="368"/>
      <c r="J332" s="368"/>
      <c r="K332" s="368"/>
      <c r="L332" s="1114"/>
      <c r="M332" s="370"/>
    </row>
    <row r="333" spans="1:13" x14ac:dyDescent="0.2">
      <c r="A333" s="1144"/>
      <c r="B333" s="367"/>
      <c r="C333" s="367"/>
      <c r="D333" s="368">
        <f t="shared" si="44"/>
        <v>0</v>
      </c>
      <c r="E333" s="369" t="e">
        <f t="shared" si="45"/>
        <v>#DIV/0!</v>
      </c>
      <c r="F333" s="1867"/>
      <c r="G333" s="368"/>
      <c r="H333" s="368"/>
      <c r="I333" s="368"/>
      <c r="J333" s="368"/>
      <c r="K333" s="368"/>
      <c r="L333" s="1114"/>
      <c r="M333" s="370"/>
    </row>
    <row r="334" spans="1:13" x14ac:dyDescent="0.2">
      <c r="A334" s="1144"/>
      <c r="B334" s="367"/>
      <c r="C334" s="367"/>
      <c r="D334" s="368">
        <f t="shared" si="44"/>
        <v>0</v>
      </c>
      <c r="E334" s="369" t="e">
        <f t="shared" si="45"/>
        <v>#DIV/0!</v>
      </c>
      <c r="F334" s="1867"/>
      <c r="G334" s="368"/>
      <c r="H334" s="368"/>
      <c r="I334" s="368"/>
      <c r="J334" s="368"/>
      <c r="K334" s="368"/>
      <c r="L334" s="1114"/>
      <c r="M334" s="370"/>
    </row>
    <row r="335" spans="1:13" x14ac:dyDescent="0.2">
      <c r="A335" s="1144"/>
      <c r="B335" s="367"/>
      <c r="C335" s="367"/>
      <c r="D335" s="368">
        <f t="shared" si="44"/>
        <v>0</v>
      </c>
      <c r="E335" s="369" t="e">
        <f t="shared" si="45"/>
        <v>#DIV/0!</v>
      </c>
      <c r="F335" s="1867"/>
      <c r="G335" s="368"/>
      <c r="H335" s="368"/>
      <c r="I335" s="368"/>
      <c r="J335" s="368"/>
      <c r="K335" s="368"/>
      <c r="L335" s="1114"/>
      <c r="M335" s="370"/>
    </row>
    <row r="336" spans="1:13" x14ac:dyDescent="0.2">
      <c r="A336" s="1144"/>
      <c r="B336" s="367"/>
      <c r="C336" s="367"/>
      <c r="D336" s="368">
        <f t="shared" si="44"/>
        <v>0</v>
      </c>
      <c r="E336" s="369" t="e">
        <f t="shared" si="45"/>
        <v>#DIV/0!</v>
      </c>
      <c r="F336" s="1867"/>
      <c r="G336" s="368"/>
      <c r="H336" s="368"/>
      <c r="I336" s="368"/>
      <c r="J336" s="368"/>
      <c r="K336" s="368"/>
      <c r="L336" s="1114"/>
      <c r="M336" s="370"/>
    </row>
    <row r="337" spans="1:13" x14ac:dyDescent="0.2">
      <c r="A337" s="1144"/>
      <c r="B337" s="367"/>
      <c r="C337" s="367"/>
      <c r="D337" s="368">
        <f t="shared" si="44"/>
        <v>0</v>
      </c>
      <c r="E337" s="369" t="e">
        <f t="shared" si="45"/>
        <v>#DIV/0!</v>
      </c>
      <c r="F337" s="1867"/>
      <c r="G337" s="368"/>
      <c r="H337" s="368"/>
      <c r="I337" s="368"/>
      <c r="J337" s="368"/>
      <c r="K337" s="368"/>
      <c r="L337" s="1114"/>
      <c r="M337" s="370"/>
    </row>
    <row r="338" spans="1:13" x14ac:dyDescent="0.2">
      <c r="A338" s="1144"/>
      <c r="B338" s="367"/>
      <c r="C338" s="367"/>
      <c r="D338" s="368">
        <f t="shared" si="44"/>
        <v>0</v>
      </c>
      <c r="E338" s="369" t="e">
        <f t="shared" si="45"/>
        <v>#DIV/0!</v>
      </c>
      <c r="F338" s="1867"/>
      <c r="G338" s="368"/>
      <c r="H338" s="368"/>
      <c r="I338" s="368"/>
      <c r="J338" s="368"/>
      <c r="K338" s="368"/>
      <c r="L338" s="1114"/>
      <c r="M338" s="370"/>
    </row>
    <row r="339" spans="1:13" x14ac:dyDescent="0.2">
      <c r="A339" s="1144"/>
      <c r="B339" s="367"/>
      <c r="C339" s="367"/>
      <c r="D339" s="368">
        <f t="shared" si="44"/>
        <v>0</v>
      </c>
      <c r="E339" s="369" t="e">
        <f t="shared" si="45"/>
        <v>#DIV/0!</v>
      </c>
      <c r="F339" s="1867"/>
      <c r="G339" s="368"/>
      <c r="H339" s="368"/>
      <c r="I339" s="368"/>
      <c r="J339" s="368"/>
      <c r="K339" s="368"/>
      <c r="L339" s="1114"/>
      <c r="M339" s="370"/>
    </row>
    <row r="340" spans="1:13" x14ac:dyDescent="0.2">
      <c r="A340" s="1144"/>
      <c r="B340" s="367"/>
      <c r="C340" s="367"/>
      <c r="D340" s="368">
        <f t="shared" si="44"/>
        <v>0</v>
      </c>
      <c r="E340" s="369" t="e">
        <f t="shared" si="45"/>
        <v>#DIV/0!</v>
      </c>
      <c r="F340" s="1867"/>
      <c r="G340" s="368"/>
      <c r="H340" s="368"/>
      <c r="I340" s="368"/>
      <c r="J340" s="368"/>
      <c r="K340" s="368"/>
      <c r="L340" s="1114"/>
      <c r="M340" s="370"/>
    </row>
    <row r="341" spans="1:13" x14ac:dyDescent="0.2">
      <c r="A341" s="1144"/>
      <c r="B341" s="367"/>
      <c r="C341" s="367"/>
      <c r="D341" s="368">
        <f t="shared" si="44"/>
        <v>0</v>
      </c>
      <c r="E341" s="369" t="e">
        <f t="shared" si="45"/>
        <v>#DIV/0!</v>
      </c>
      <c r="F341" s="1867"/>
      <c r="G341" s="368"/>
      <c r="H341" s="368"/>
      <c r="I341" s="368"/>
      <c r="J341" s="368"/>
      <c r="K341" s="368"/>
      <c r="L341" s="1114"/>
      <c r="M341" s="370"/>
    </row>
    <row r="342" spans="1:13" x14ac:dyDescent="0.2">
      <c r="A342" s="1144"/>
      <c r="B342" s="367"/>
      <c r="C342" s="367"/>
      <c r="D342" s="368">
        <f t="shared" si="44"/>
        <v>0</v>
      </c>
      <c r="E342" s="369" t="e">
        <f t="shared" si="45"/>
        <v>#DIV/0!</v>
      </c>
      <c r="F342" s="1867"/>
      <c r="G342" s="368"/>
      <c r="H342" s="368"/>
      <c r="I342" s="368"/>
      <c r="J342" s="368"/>
      <c r="K342" s="368"/>
      <c r="L342" s="1114"/>
      <c r="M342" s="370"/>
    </row>
    <row r="343" spans="1:13" ht="16" thickBot="1" x14ac:dyDescent="0.25">
      <c r="A343" s="1144"/>
      <c r="B343" s="525"/>
      <c r="C343" s="367"/>
      <c r="D343" s="368">
        <f t="shared" si="44"/>
        <v>0</v>
      </c>
      <c r="E343" s="369" t="e">
        <f t="shared" si="45"/>
        <v>#DIV/0!</v>
      </c>
      <c r="F343" s="1867"/>
      <c r="G343" s="368"/>
      <c r="H343" s="368"/>
      <c r="I343" s="368"/>
      <c r="J343" s="368"/>
      <c r="K343" s="368"/>
      <c r="L343" s="1114"/>
      <c r="M343" s="370"/>
    </row>
    <row r="344" spans="1:13" x14ac:dyDescent="0.2">
      <c r="A344" s="906"/>
      <c r="B344" s="907" t="s">
        <v>667</v>
      </c>
      <c r="C344" s="907"/>
      <c r="D344" s="908">
        <f t="shared" si="44"/>
        <v>0</v>
      </c>
      <c r="E344" s="909" t="e">
        <f>SUM(E324:E343)</f>
        <v>#DIV/0!</v>
      </c>
      <c r="F344" s="908">
        <f>SUM(F324:F343)</f>
        <v>0</v>
      </c>
      <c r="G344" s="908">
        <f t="shared" ref="G344:M344" si="46">SUM(G324:G343)</f>
        <v>0</v>
      </c>
      <c r="H344" s="908">
        <f t="shared" si="46"/>
        <v>0</v>
      </c>
      <c r="I344" s="908">
        <f t="shared" si="46"/>
        <v>0</v>
      </c>
      <c r="J344" s="908">
        <f t="shared" si="46"/>
        <v>0</v>
      </c>
      <c r="K344" s="908">
        <f t="shared" si="46"/>
        <v>0</v>
      </c>
      <c r="L344" s="1115"/>
      <c r="M344" s="910">
        <f t="shared" si="46"/>
        <v>0</v>
      </c>
    </row>
    <row r="345" spans="1:13" x14ac:dyDescent="0.2">
      <c r="A345" s="1473" t="s">
        <v>668</v>
      </c>
      <c r="B345" s="1474">
        <f>+B318</f>
        <v>0</v>
      </c>
      <c r="C345" s="1474"/>
      <c r="D345" s="1475">
        <f t="shared" si="44"/>
        <v>0</v>
      </c>
      <c r="E345" s="1476"/>
      <c r="F345" s="1868"/>
      <c r="G345" s="1477"/>
      <c r="H345" s="1477"/>
      <c r="I345" s="1477"/>
      <c r="J345" s="1477"/>
      <c r="K345" s="1477"/>
      <c r="L345" s="1479"/>
      <c r="M345" s="1478"/>
    </row>
    <row r="346" spans="1:13" ht="16" thickBot="1" x14ac:dyDescent="0.25">
      <c r="A346" s="371"/>
      <c r="B346" s="372"/>
      <c r="C346" s="372"/>
      <c r="D346" s="373" t="e">
        <f>D344/D345</f>
        <v>#DIV/0!</v>
      </c>
      <c r="E346" s="374"/>
      <c r="F346" s="375" t="e">
        <f>F344/F345</f>
        <v>#DIV/0!</v>
      </c>
      <c r="G346" s="375" t="e">
        <f t="shared" ref="G346:M346" si="47">G344/G345</f>
        <v>#DIV/0!</v>
      </c>
      <c r="H346" s="375" t="e">
        <f t="shared" si="47"/>
        <v>#DIV/0!</v>
      </c>
      <c r="I346" s="375" t="e">
        <f t="shared" si="47"/>
        <v>#DIV/0!</v>
      </c>
      <c r="J346" s="375" t="e">
        <f t="shared" si="47"/>
        <v>#DIV/0!</v>
      </c>
      <c r="K346" s="375" t="e">
        <f t="shared" si="47"/>
        <v>#DIV/0!</v>
      </c>
      <c r="L346" s="1116"/>
      <c r="M346" s="376" t="e">
        <f t="shared" si="47"/>
        <v>#DIV/0!</v>
      </c>
    </row>
    <row r="348" spans="1:13" ht="16" thickBot="1" x14ac:dyDescent="0.25">
      <c r="A348" t="s">
        <v>512</v>
      </c>
    </row>
    <row r="349" spans="1:13" x14ac:dyDescent="0.2">
      <c r="A349" s="363"/>
      <c r="B349" s="523"/>
      <c r="C349" s="523"/>
      <c r="D349" s="905" t="s">
        <v>585</v>
      </c>
      <c r="E349" s="905"/>
      <c r="F349" s="1865" t="s">
        <v>1547</v>
      </c>
      <c r="G349" s="905"/>
      <c r="H349" s="905"/>
      <c r="I349" s="905"/>
      <c r="J349" s="905"/>
      <c r="K349" s="905"/>
      <c r="L349" s="1112"/>
      <c r="M349" s="1294"/>
    </row>
    <row r="350" spans="1:13" ht="16" thickBot="1" x14ac:dyDescent="0.25">
      <c r="A350" s="364" t="s">
        <v>659</v>
      </c>
      <c r="B350" s="524"/>
      <c r="C350" s="524"/>
      <c r="D350" s="365" t="s">
        <v>661</v>
      </c>
      <c r="E350" s="365" t="s">
        <v>461</v>
      </c>
      <c r="F350" s="1866" t="s">
        <v>118</v>
      </c>
      <c r="G350" s="365" t="s">
        <v>662</v>
      </c>
      <c r="H350" s="365" t="s">
        <v>663</v>
      </c>
      <c r="I350" s="365" t="s">
        <v>664</v>
      </c>
      <c r="J350" s="365" t="s">
        <v>665</v>
      </c>
      <c r="K350" s="365" t="s">
        <v>666</v>
      </c>
      <c r="L350" s="1113"/>
      <c r="M350" s="1339" t="s">
        <v>469</v>
      </c>
    </row>
    <row r="351" spans="1:13" x14ac:dyDescent="0.2">
      <c r="A351" s="1144"/>
      <c r="B351" s="526"/>
      <c r="C351" s="367"/>
      <c r="D351" s="368">
        <f t="shared" ref="D351:D372" si="48">SUM(G351:M351)</f>
        <v>0</v>
      </c>
      <c r="E351" s="369" t="e">
        <f>D351/D$29</f>
        <v>#DIV/0!</v>
      </c>
      <c r="F351" s="1867"/>
      <c r="G351" s="368"/>
      <c r="H351" s="368"/>
      <c r="I351" s="368"/>
      <c r="J351" s="368"/>
      <c r="K351" s="368"/>
      <c r="L351" s="1114"/>
      <c r="M351" s="370"/>
    </row>
    <row r="352" spans="1:13" x14ac:dyDescent="0.2">
      <c r="A352" s="1144"/>
      <c r="B352" s="367"/>
      <c r="C352" s="367"/>
      <c r="D352" s="368">
        <f t="shared" si="48"/>
        <v>0</v>
      </c>
      <c r="E352" s="369" t="e">
        <f t="shared" ref="E352:E370" si="49">D352/D$29</f>
        <v>#DIV/0!</v>
      </c>
      <c r="F352" s="1867"/>
      <c r="G352" s="368"/>
      <c r="H352" s="368"/>
      <c r="I352" s="368"/>
      <c r="J352" s="368"/>
      <c r="K352" s="368"/>
      <c r="L352" s="1114"/>
      <c r="M352" s="370"/>
    </row>
    <row r="353" spans="1:13" x14ac:dyDescent="0.2">
      <c r="A353" s="1144"/>
      <c r="B353" s="367"/>
      <c r="C353" s="367"/>
      <c r="D353" s="368">
        <f t="shared" si="48"/>
        <v>0</v>
      </c>
      <c r="E353" s="369" t="e">
        <f t="shared" si="49"/>
        <v>#DIV/0!</v>
      </c>
      <c r="F353" s="1867"/>
      <c r="G353" s="368"/>
      <c r="H353" s="368"/>
      <c r="I353" s="368"/>
      <c r="J353" s="368"/>
      <c r="K353" s="368"/>
      <c r="L353" s="1114"/>
      <c r="M353" s="370"/>
    </row>
    <row r="354" spans="1:13" x14ac:dyDescent="0.2">
      <c r="A354" s="1144"/>
      <c r="B354" s="367"/>
      <c r="C354" s="367"/>
      <c r="D354" s="368">
        <f t="shared" si="48"/>
        <v>0</v>
      </c>
      <c r="E354" s="369" t="e">
        <f t="shared" si="49"/>
        <v>#DIV/0!</v>
      </c>
      <c r="F354" s="1867"/>
      <c r="G354" s="368"/>
      <c r="H354" s="368"/>
      <c r="I354" s="368"/>
      <c r="J354" s="368"/>
      <c r="K354" s="368"/>
      <c r="L354" s="1114"/>
      <c r="M354" s="370"/>
    </row>
    <row r="355" spans="1:13" x14ac:dyDescent="0.2">
      <c r="A355" s="1144"/>
      <c r="B355" s="367"/>
      <c r="C355" s="367"/>
      <c r="D355" s="368">
        <f t="shared" si="48"/>
        <v>0</v>
      </c>
      <c r="E355" s="369" t="e">
        <f t="shared" si="49"/>
        <v>#DIV/0!</v>
      </c>
      <c r="F355" s="1867"/>
      <c r="G355" s="368"/>
      <c r="H355" s="368"/>
      <c r="I355" s="368"/>
      <c r="J355" s="368"/>
      <c r="K355" s="368"/>
      <c r="L355" s="1114"/>
      <c r="M355" s="370"/>
    </row>
    <row r="356" spans="1:13" x14ac:dyDescent="0.2">
      <c r="A356" s="1144"/>
      <c r="B356" s="367"/>
      <c r="C356" s="367"/>
      <c r="D356" s="368">
        <f t="shared" si="48"/>
        <v>0</v>
      </c>
      <c r="E356" s="369" t="e">
        <f t="shared" si="49"/>
        <v>#DIV/0!</v>
      </c>
      <c r="F356" s="1867"/>
      <c r="G356" s="368"/>
      <c r="H356" s="368"/>
      <c r="I356" s="368"/>
      <c r="J356" s="368"/>
      <c r="K356" s="368"/>
      <c r="L356" s="1114"/>
      <c r="M356" s="370"/>
    </row>
    <row r="357" spans="1:13" x14ac:dyDescent="0.2">
      <c r="A357" s="1144"/>
      <c r="B357" s="367"/>
      <c r="C357" s="367"/>
      <c r="D357" s="368">
        <f t="shared" si="48"/>
        <v>0</v>
      </c>
      <c r="E357" s="369" t="e">
        <f t="shared" si="49"/>
        <v>#DIV/0!</v>
      </c>
      <c r="F357" s="1867"/>
      <c r="G357" s="368"/>
      <c r="H357" s="368"/>
      <c r="I357" s="368"/>
      <c r="J357" s="368"/>
      <c r="K357" s="368"/>
      <c r="L357" s="1114"/>
      <c r="M357" s="370"/>
    </row>
    <row r="358" spans="1:13" x14ac:dyDescent="0.2">
      <c r="A358" s="1144"/>
      <c r="B358" s="367"/>
      <c r="C358" s="367"/>
      <c r="D358" s="368">
        <f t="shared" si="48"/>
        <v>0</v>
      </c>
      <c r="E358" s="369" t="e">
        <f t="shared" si="49"/>
        <v>#DIV/0!</v>
      </c>
      <c r="F358" s="1867"/>
      <c r="G358" s="368"/>
      <c r="H358" s="368"/>
      <c r="I358" s="368"/>
      <c r="J358" s="368"/>
      <c r="K358" s="368"/>
      <c r="L358" s="1114"/>
      <c r="M358" s="370"/>
    </row>
    <row r="359" spans="1:13" x14ac:dyDescent="0.2">
      <c r="A359" s="1144"/>
      <c r="B359" s="367"/>
      <c r="C359" s="367"/>
      <c r="D359" s="368">
        <f t="shared" si="48"/>
        <v>0</v>
      </c>
      <c r="E359" s="369" t="e">
        <f t="shared" si="49"/>
        <v>#DIV/0!</v>
      </c>
      <c r="F359" s="1867"/>
      <c r="G359" s="368"/>
      <c r="H359" s="368"/>
      <c r="I359" s="368"/>
      <c r="J359" s="368"/>
      <c r="K359" s="368"/>
      <c r="L359" s="1114"/>
      <c r="M359" s="370"/>
    </row>
    <row r="360" spans="1:13" x14ac:dyDescent="0.2">
      <c r="A360" s="1144"/>
      <c r="B360" s="367"/>
      <c r="C360" s="367"/>
      <c r="D360" s="368">
        <f t="shared" si="48"/>
        <v>0</v>
      </c>
      <c r="E360" s="369" t="e">
        <f t="shared" si="49"/>
        <v>#DIV/0!</v>
      </c>
      <c r="F360" s="1867"/>
      <c r="G360" s="368"/>
      <c r="H360" s="368"/>
      <c r="I360" s="368"/>
      <c r="J360" s="368"/>
      <c r="K360" s="368"/>
      <c r="L360" s="1114"/>
      <c r="M360" s="370"/>
    </row>
    <row r="361" spans="1:13" x14ac:dyDescent="0.2">
      <c r="A361" s="1144"/>
      <c r="B361" s="367"/>
      <c r="C361" s="367"/>
      <c r="D361" s="368">
        <f t="shared" si="48"/>
        <v>0</v>
      </c>
      <c r="E361" s="369" t="e">
        <f t="shared" si="49"/>
        <v>#DIV/0!</v>
      </c>
      <c r="F361" s="1867"/>
      <c r="G361" s="368"/>
      <c r="H361" s="368"/>
      <c r="I361" s="368"/>
      <c r="J361" s="368"/>
      <c r="K361" s="368"/>
      <c r="L361" s="1114"/>
      <c r="M361" s="370"/>
    </row>
    <row r="362" spans="1:13" x14ac:dyDescent="0.2">
      <c r="A362" s="1144"/>
      <c r="B362" s="367"/>
      <c r="C362" s="367"/>
      <c r="D362" s="368">
        <f t="shared" si="48"/>
        <v>0</v>
      </c>
      <c r="E362" s="369" t="e">
        <f t="shared" si="49"/>
        <v>#DIV/0!</v>
      </c>
      <c r="F362" s="1867"/>
      <c r="G362" s="368"/>
      <c r="H362" s="368"/>
      <c r="I362" s="368"/>
      <c r="J362" s="368"/>
      <c r="K362" s="368"/>
      <c r="L362" s="1114"/>
      <c r="M362" s="370"/>
    </row>
    <row r="363" spans="1:13" x14ac:dyDescent="0.2">
      <c r="A363" s="1144"/>
      <c r="B363" s="367"/>
      <c r="C363" s="367"/>
      <c r="D363" s="368">
        <f t="shared" si="48"/>
        <v>0</v>
      </c>
      <c r="E363" s="369" t="e">
        <f t="shared" si="49"/>
        <v>#DIV/0!</v>
      </c>
      <c r="F363" s="1867"/>
      <c r="G363" s="368"/>
      <c r="H363" s="368"/>
      <c r="I363" s="368"/>
      <c r="J363" s="368"/>
      <c r="K363" s="368"/>
      <c r="L363" s="1114"/>
      <c r="M363" s="370"/>
    </row>
    <row r="364" spans="1:13" x14ac:dyDescent="0.2">
      <c r="A364" s="1144"/>
      <c r="B364" s="367"/>
      <c r="C364" s="367"/>
      <c r="D364" s="368">
        <f t="shared" si="48"/>
        <v>0</v>
      </c>
      <c r="E364" s="369" t="e">
        <f t="shared" si="49"/>
        <v>#DIV/0!</v>
      </c>
      <c r="F364" s="1867"/>
      <c r="G364" s="368"/>
      <c r="H364" s="368"/>
      <c r="I364" s="368"/>
      <c r="J364" s="368"/>
      <c r="K364" s="368"/>
      <c r="L364" s="1114"/>
      <c r="M364" s="370"/>
    </row>
    <row r="365" spans="1:13" x14ac:dyDescent="0.2">
      <c r="A365" s="1144"/>
      <c r="B365" s="367"/>
      <c r="C365" s="367"/>
      <c r="D365" s="368">
        <f t="shared" si="48"/>
        <v>0</v>
      </c>
      <c r="E365" s="369" t="e">
        <f t="shared" si="49"/>
        <v>#DIV/0!</v>
      </c>
      <c r="F365" s="1867"/>
      <c r="G365" s="368"/>
      <c r="H365" s="368"/>
      <c r="I365" s="368"/>
      <c r="J365" s="368"/>
      <c r="K365" s="368"/>
      <c r="L365" s="1114"/>
      <c r="M365" s="370"/>
    </row>
    <row r="366" spans="1:13" x14ac:dyDescent="0.2">
      <c r="A366" s="1144"/>
      <c r="B366" s="367"/>
      <c r="C366" s="367"/>
      <c r="D366" s="368">
        <f t="shared" si="48"/>
        <v>0</v>
      </c>
      <c r="E366" s="369" t="e">
        <f t="shared" si="49"/>
        <v>#DIV/0!</v>
      </c>
      <c r="F366" s="1867"/>
      <c r="G366" s="368"/>
      <c r="H366" s="368"/>
      <c r="I366" s="368"/>
      <c r="J366" s="368"/>
      <c r="K366" s="368"/>
      <c r="L366" s="1114"/>
      <c r="M366" s="370"/>
    </row>
    <row r="367" spans="1:13" x14ac:dyDescent="0.2">
      <c r="A367" s="1144"/>
      <c r="B367" s="367"/>
      <c r="C367" s="367"/>
      <c r="D367" s="368">
        <f t="shared" si="48"/>
        <v>0</v>
      </c>
      <c r="E367" s="369" t="e">
        <f t="shared" si="49"/>
        <v>#DIV/0!</v>
      </c>
      <c r="F367" s="1867"/>
      <c r="G367" s="368"/>
      <c r="H367" s="368"/>
      <c r="I367" s="368"/>
      <c r="J367" s="368"/>
      <c r="K367" s="368"/>
      <c r="L367" s="1114"/>
      <c r="M367" s="370"/>
    </row>
    <row r="368" spans="1:13" x14ac:dyDescent="0.2">
      <c r="A368" s="1144"/>
      <c r="B368" s="367"/>
      <c r="C368" s="367"/>
      <c r="D368" s="368">
        <f t="shared" si="48"/>
        <v>0</v>
      </c>
      <c r="E368" s="369" t="e">
        <f t="shared" si="49"/>
        <v>#DIV/0!</v>
      </c>
      <c r="F368" s="1867"/>
      <c r="G368" s="368"/>
      <c r="H368" s="368"/>
      <c r="I368" s="368"/>
      <c r="J368" s="368"/>
      <c r="K368" s="368"/>
      <c r="L368" s="1114"/>
      <c r="M368" s="370"/>
    </row>
    <row r="369" spans="1:13" x14ac:dyDescent="0.2">
      <c r="A369" s="1144"/>
      <c r="B369" s="367"/>
      <c r="C369" s="367"/>
      <c r="D369" s="368">
        <f t="shared" si="48"/>
        <v>0</v>
      </c>
      <c r="E369" s="369" t="e">
        <f t="shared" si="49"/>
        <v>#DIV/0!</v>
      </c>
      <c r="F369" s="1867"/>
      <c r="G369" s="368"/>
      <c r="H369" s="368"/>
      <c r="I369" s="368"/>
      <c r="J369" s="368"/>
      <c r="K369" s="368"/>
      <c r="L369" s="1114"/>
      <c r="M369" s="370"/>
    </row>
    <row r="370" spans="1:13" ht="16" thickBot="1" x14ac:dyDescent="0.25">
      <c r="A370" s="1144"/>
      <c r="B370" s="525"/>
      <c r="C370" s="367"/>
      <c r="D370" s="368">
        <f t="shared" si="48"/>
        <v>0</v>
      </c>
      <c r="E370" s="369" t="e">
        <f t="shared" si="49"/>
        <v>#DIV/0!</v>
      </c>
      <c r="F370" s="1867"/>
      <c r="G370" s="368"/>
      <c r="H370" s="368"/>
      <c r="I370" s="368"/>
      <c r="J370" s="368"/>
      <c r="K370" s="368"/>
      <c r="L370" s="1114"/>
      <c r="M370" s="370"/>
    </row>
    <row r="371" spans="1:13" x14ac:dyDescent="0.2">
      <c r="A371" s="906"/>
      <c r="B371" s="907" t="s">
        <v>667</v>
      </c>
      <c r="C371" s="907"/>
      <c r="D371" s="908">
        <f t="shared" si="48"/>
        <v>0</v>
      </c>
      <c r="E371" s="909" t="e">
        <f>SUM(E351:E370)</f>
        <v>#DIV/0!</v>
      </c>
      <c r="F371" s="908">
        <f>SUM(F351:F370)</f>
        <v>0</v>
      </c>
      <c r="G371" s="908">
        <f t="shared" ref="G371:M371" si="50">SUM(G351:G370)</f>
        <v>0</v>
      </c>
      <c r="H371" s="908">
        <f t="shared" si="50"/>
        <v>0</v>
      </c>
      <c r="I371" s="908">
        <f t="shared" si="50"/>
        <v>0</v>
      </c>
      <c r="J371" s="908">
        <f t="shared" si="50"/>
        <v>0</v>
      </c>
      <c r="K371" s="908">
        <f t="shared" si="50"/>
        <v>0</v>
      </c>
      <c r="L371" s="1115"/>
      <c r="M371" s="910">
        <f t="shared" si="50"/>
        <v>0</v>
      </c>
    </row>
    <row r="372" spans="1:13" x14ac:dyDescent="0.2">
      <c r="A372" s="1473" t="s">
        <v>668</v>
      </c>
      <c r="B372" s="1474">
        <f>+B345</f>
        <v>0</v>
      </c>
      <c r="C372" s="1474"/>
      <c r="D372" s="1475">
        <f t="shared" si="48"/>
        <v>0</v>
      </c>
      <c r="E372" s="1476"/>
      <c r="F372" s="1868"/>
      <c r="G372" s="1477"/>
      <c r="H372" s="1477"/>
      <c r="I372" s="1477"/>
      <c r="J372" s="1477"/>
      <c r="K372" s="1477"/>
      <c r="L372" s="1479"/>
      <c r="M372" s="1478"/>
    </row>
    <row r="373" spans="1:13" ht="16" thickBot="1" x14ac:dyDescent="0.25">
      <c r="A373" s="371"/>
      <c r="B373" s="372"/>
      <c r="C373" s="372"/>
      <c r="D373" s="373" t="e">
        <f>D371/D372</f>
        <v>#DIV/0!</v>
      </c>
      <c r="E373" s="374"/>
      <c r="F373" s="375" t="e">
        <f>F371/F372</f>
        <v>#DIV/0!</v>
      </c>
      <c r="G373" s="375" t="e">
        <f t="shared" ref="G373:M373" si="51">G371/G372</f>
        <v>#DIV/0!</v>
      </c>
      <c r="H373" s="375" t="e">
        <f t="shared" si="51"/>
        <v>#DIV/0!</v>
      </c>
      <c r="I373" s="375" t="e">
        <f t="shared" si="51"/>
        <v>#DIV/0!</v>
      </c>
      <c r="J373" s="375" t="e">
        <f t="shared" si="51"/>
        <v>#DIV/0!</v>
      </c>
      <c r="K373" s="375" t="e">
        <f t="shared" si="51"/>
        <v>#DIV/0!</v>
      </c>
      <c r="L373" s="1116"/>
      <c r="M373" s="376" t="e">
        <f t="shared" si="51"/>
        <v>#DIV/0!</v>
      </c>
    </row>
  </sheetData>
  <mergeCells count="7">
    <mergeCell ref="C32:C33"/>
    <mergeCell ref="F32:F33"/>
    <mergeCell ref="Q7:X14"/>
    <mergeCell ref="L2:M4"/>
    <mergeCell ref="Q15:X18"/>
    <mergeCell ref="E32:E33"/>
    <mergeCell ref="D32:D33"/>
  </mergeCells>
  <hyperlinks>
    <hyperlink ref="O1" location="'X2  Index'!A1" display="Return to index" xr:uid="{00000000-0004-0000-15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ignoredErrors>
    <ignoredError sqref="E34:E38 F34:F38" evalError="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R50"/>
  <sheetViews>
    <sheetView showGridLines="0" topLeftCell="A18" zoomScale="70" zoomScaleNormal="70" workbookViewId="0">
      <selection activeCell="A47" sqref="A47:P50"/>
    </sheetView>
  </sheetViews>
  <sheetFormatPr baseColWidth="10" defaultColWidth="9.33203125" defaultRowHeight="15" x14ac:dyDescent="0.2"/>
  <cols>
    <col min="1" max="1" width="35.5" customWidth="1"/>
    <col min="2" max="2" width="11.5" style="39" bestFit="1" customWidth="1"/>
    <col min="3" max="3" width="14.6640625" style="39" customWidth="1"/>
    <col min="4" max="15" width="12.6640625" customWidth="1"/>
    <col min="16" max="16" width="22.33203125" customWidth="1"/>
    <col min="17" max="17" width="5.5" customWidth="1"/>
  </cols>
  <sheetData>
    <row r="1" spans="1:18" x14ac:dyDescent="0.2">
      <c r="A1" s="200" t="str">
        <f>+'X1  ReportCoverPage'!D9</f>
        <v>Example Company</v>
      </c>
      <c r="B1" s="1066"/>
      <c r="R1" s="1141" t="s">
        <v>209</v>
      </c>
    </row>
    <row r="2" spans="1:18" x14ac:dyDescent="0.2">
      <c r="A2" s="1142" t="str">
        <f>'X2  Index'!A3</f>
        <v>Jan 2023 (Update date on Index tab)</v>
      </c>
      <c r="B2" s="1066"/>
      <c r="R2" s="1141"/>
    </row>
    <row r="3" spans="1:18" x14ac:dyDescent="0.2">
      <c r="A3" s="353" t="s">
        <v>675</v>
      </c>
    </row>
    <row r="4" spans="1:18" x14ac:dyDescent="0.2">
      <c r="A4" s="362" t="s">
        <v>296</v>
      </c>
      <c r="B4" s="1472"/>
      <c r="C4" s="377"/>
    </row>
    <row r="5" spans="1:18" ht="16" thickBot="1" x14ac:dyDescent="0.25">
      <c r="A5" s="378"/>
      <c r="B5" s="377"/>
      <c r="C5" s="377"/>
    </row>
    <row r="6" spans="1:18" ht="14.75" customHeight="1" x14ac:dyDescent="0.2">
      <c r="A6" s="379"/>
      <c r="B6" s="911"/>
      <c r="C6" s="911"/>
      <c r="D6" s="759" t="s">
        <v>676</v>
      </c>
      <c r="E6" s="759"/>
      <c r="F6" s="759"/>
      <c r="G6" s="759"/>
      <c r="H6" s="759"/>
      <c r="I6" s="759"/>
      <c r="J6" s="759"/>
      <c r="K6" s="759"/>
      <c r="L6" s="759"/>
      <c r="M6" s="759"/>
      <c r="N6" s="759"/>
      <c r="O6" s="380"/>
      <c r="P6" s="381">
        <f>+B4</f>
        <v>0</v>
      </c>
    </row>
    <row r="7" spans="1:18" ht="16" thickBot="1" x14ac:dyDescent="0.25">
      <c r="A7" s="382"/>
      <c r="B7" s="383" t="s">
        <v>677</v>
      </c>
      <c r="C7" s="383" t="s">
        <v>39</v>
      </c>
      <c r="D7" s="384" t="s">
        <v>501</v>
      </c>
      <c r="E7" s="385" t="s">
        <v>502</v>
      </c>
      <c r="F7" s="385" t="s">
        <v>503</v>
      </c>
      <c r="G7" s="385" t="s">
        <v>504</v>
      </c>
      <c r="H7" s="385" t="s">
        <v>505</v>
      </c>
      <c r="I7" s="385" t="s">
        <v>506</v>
      </c>
      <c r="J7" s="385" t="s">
        <v>507</v>
      </c>
      <c r="K7" s="385" t="s">
        <v>508</v>
      </c>
      <c r="L7" s="385" t="s">
        <v>509</v>
      </c>
      <c r="M7" s="385" t="s">
        <v>510</v>
      </c>
      <c r="N7" s="385" t="s">
        <v>511</v>
      </c>
      <c r="O7" s="1480" t="s">
        <v>512</v>
      </c>
      <c r="P7" s="333" t="s">
        <v>540</v>
      </c>
    </row>
    <row r="8" spans="1:18" x14ac:dyDescent="0.2">
      <c r="A8" s="386" t="s">
        <v>679</v>
      </c>
      <c r="B8" s="387"/>
      <c r="C8" s="387"/>
      <c r="D8" s="1758">
        <v>0</v>
      </c>
      <c r="E8" s="1759">
        <v>0</v>
      </c>
      <c r="F8" s="1759">
        <v>0</v>
      </c>
      <c r="G8" s="1759">
        <v>0</v>
      </c>
      <c r="H8" s="1759">
        <v>0</v>
      </c>
      <c r="I8" s="1759">
        <v>0</v>
      </c>
      <c r="J8" s="1759">
        <v>0</v>
      </c>
      <c r="K8" s="1759">
        <v>0</v>
      </c>
      <c r="L8" s="1759">
        <v>0</v>
      </c>
      <c r="M8" s="1759">
        <v>0</v>
      </c>
      <c r="N8" s="1759">
        <v>0</v>
      </c>
      <c r="O8" s="1760">
        <v>0</v>
      </c>
      <c r="P8" s="1761">
        <f>SUM(D8:O8)</f>
        <v>0</v>
      </c>
    </row>
    <row r="9" spans="1:18" x14ac:dyDescent="0.2">
      <c r="A9" s="386" t="s">
        <v>680</v>
      </c>
      <c r="B9" s="387"/>
      <c r="C9" s="387"/>
      <c r="D9" s="1758">
        <v>0</v>
      </c>
      <c r="E9" s="1759">
        <v>0</v>
      </c>
      <c r="F9" s="1759">
        <v>0</v>
      </c>
      <c r="G9" s="1759">
        <v>0</v>
      </c>
      <c r="H9" s="1759">
        <v>0</v>
      </c>
      <c r="I9" s="1759">
        <v>0</v>
      </c>
      <c r="J9" s="1759">
        <v>0</v>
      </c>
      <c r="K9" s="1759">
        <v>0</v>
      </c>
      <c r="L9" s="1759">
        <v>0</v>
      </c>
      <c r="M9" s="1759">
        <v>0</v>
      </c>
      <c r="N9" s="1759">
        <v>0</v>
      </c>
      <c r="O9" s="1760">
        <v>0</v>
      </c>
      <c r="P9" s="1761">
        <f>SUM(D9:O9)</f>
        <v>0</v>
      </c>
    </row>
    <row r="10" spans="1:18" x14ac:dyDescent="0.2">
      <c r="A10" s="386" t="s">
        <v>681</v>
      </c>
      <c r="B10" s="387"/>
      <c r="C10" s="387"/>
      <c r="D10" s="1758">
        <v>0</v>
      </c>
      <c r="E10" s="1759">
        <v>0</v>
      </c>
      <c r="F10" s="1759">
        <v>0</v>
      </c>
      <c r="G10" s="1759">
        <v>0</v>
      </c>
      <c r="H10" s="1759">
        <v>0</v>
      </c>
      <c r="I10" s="1759">
        <v>0</v>
      </c>
      <c r="J10" s="1759">
        <v>0</v>
      </c>
      <c r="K10" s="1759">
        <v>0</v>
      </c>
      <c r="L10" s="1759">
        <v>0</v>
      </c>
      <c r="M10" s="1759">
        <v>0</v>
      </c>
      <c r="N10" s="1759">
        <v>0</v>
      </c>
      <c r="O10" s="1760">
        <v>0</v>
      </c>
      <c r="P10" s="1761">
        <f>SUM(D10:O10)</f>
        <v>0</v>
      </c>
    </row>
    <row r="11" spans="1:18" x14ac:dyDescent="0.2">
      <c r="A11" s="1482" t="s">
        <v>682</v>
      </c>
      <c r="B11" s="1481"/>
      <c r="C11" s="1481"/>
      <c r="D11" s="1762">
        <v>0</v>
      </c>
      <c r="E11" s="1763">
        <v>0</v>
      </c>
      <c r="F11" s="1763">
        <v>0</v>
      </c>
      <c r="G11" s="1763">
        <v>0</v>
      </c>
      <c r="H11" s="1763">
        <v>0</v>
      </c>
      <c r="I11" s="1763">
        <v>0</v>
      </c>
      <c r="J11" s="1763">
        <v>0</v>
      </c>
      <c r="K11" s="1763">
        <v>0</v>
      </c>
      <c r="L11" s="1763">
        <v>0</v>
      </c>
      <c r="M11" s="1763">
        <v>0</v>
      </c>
      <c r="N11" s="1763">
        <v>0</v>
      </c>
      <c r="O11" s="1764">
        <v>0</v>
      </c>
      <c r="P11" s="1765">
        <f>SUM(D11:O11)</f>
        <v>0</v>
      </c>
    </row>
    <row r="12" spans="1:18" x14ac:dyDescent="0.2">
      <c r="A12" s="386" t="s">
        <v>678</v>
      </c>
      <c r="B12" s="387"/>
      <c r="C12" s="387"/>
      <c r="D12" s="1758">
        <f>SUM(D8:D11)</f>
        <v>0</v>
      </c>
      <c r="E12" s="1759">
        <f>SUM(E8:E11)</f>
        <v>0</v>
      </c>
      <c r="F12" s="1759">
        <f t="shared" ref="F12:N12" si="0">SUM(F8:F11)</f>
        <v>0</v>
      </c>
      <c r="G12" s="1759">
        <f t="shared" si="0"/>
        <v>0</v>
      </c>
      <c r="H12" s="1759">
        <f t="shared" si="0"/>
        <v>0</v>
      </c>
      <c r="I12" s="1759">
        <f t="shared" si="0"/>
        <v>0</v>
      </c>
      <c r="J12" s="1759">
        <f t="shared" si="0"/>
        <v>0</v>
      </c>
      <c r="K12" s="1759">
        <f t="shared" si="0"/>
        <v>0</v>
      </c>
      <c r="L12" s="1759">
        <f t="shared" si="0"/>
        <v>0</v>
      </c>
      <c r="M12" s="1759">
        <f t="shared" si="0"/>
        <v>0</v>
      </c>
      <c r="N12" s="1759">
        <f t="shared" si="0"/>
        <v>0</v>
      </c>
      <c r="O12" s="1760">
        <f>SUM(O8:O11)</f>
        <v>0</v>
      </c>
      <c r="P12" s="1761">
        <f>SUM(P8:P11)</f>
        <v>0</v>
      </c>
    </row>
    <row r="13" spans="1:18" x14ac:dyDescent="0.2">
      <c r="A13" s="386"/>
      <c r="B13" s="387"/>
      <c r="C13" s="387"/>
      <c r="D13" s="1758"/>
      <c r="E13" s="1759"/>
      <c r="F13" s="1759"/>
      <c r="G13" s="1759"/>
      <c r="H13" s="1759"/>
      <c r="I13" s="1759"/>
      <c r="J13" s="1759"/>
      <c r="K13" s="1759"/>
      <c r="L13" s="1759"/>
      <c r="M13" s="1759"/>
      <c r="N13" s="1759"/>
      <c r="O13" s="1758"/>
      <c r="P13" s="1766"/>
    </row>
    <row r="14" spans="1:18" x14ac:dyDescent="0.2">
      <c r="A14" s="708" t="s">
        <v>683</v>
      </c>
      <c r="B14" s="387"/>
      <c r="C14" s="387"/>
      <c r="D14" s="1758"/>
      <c r="E14" s="1759"/>
      <c r="F14" s="1759"/>
      <c r="G14" s="1759"/>
      <c r="H14" s="1759"/>
      <c r="I14" s="1759"/>
      <c r="J14" s="1759"/>
      <c r="K14" s="1759"/>
      <c r="L14" s="1759"/>
      <c r="M14" s="1759"/>
      <c r="N14" s="1759"/>
      <c r="O14" s="1758"/>
      <c r="P14" s="1766">
        <f>SUM(D14:O14)</f>
        <v>0</v>
      </c>
    </row>
    <row r="15" spans="1:18" x14ac:dyDescent="0.2">
      <c r="A15" s="708" t="s">
        <v>683</v>
      </c>
      <c r="B15" s="387"/>
      <c r="C15" s="387"/>
      <c r="D15" s="1758"/>
      <c r="E15" s="1759"/>
      <c r="F15" s="1759"/>
      <c r="G15" s="1759"/>
      <c r="H15" s="1759"/>
      <c r="I15" s="1759"/>
      <c r="J15" s="1759"/>
      <c r="K15" s="1759"/>
      <c r="L15" s="1759"/>
      <c r="M15" s="1759"/>
      <c r="N15" s="1759"/>
      <c r="O15" s="1758"/>
      <c r="P15" s="1766">
        <f>SUM(D15:O15)</f>
        <v>0</v>
      </c>
    </row>
    <row r="16" spans="1:18" s="353" customFormat="1" x14ac:dyDescent="0.2">
      <c r="A16" s="388" t="s">
        <v>684</v>
      </c>
      <c r="B16" s="389"/>
      <c r="C16" s="389"/>
      <c r="D16" s="1767">
        <f t="shared" ref="D16:P16" si="1">D12+SUM(D14:D15)</f>
        <v>0</v>
      </c>
      <c r="E16" s="1768">
        <f t="shared" si="1"/>
        <v>0</v>
      </c>
      <c r="F16" s="1768">
        <f t="shared" si="1"/>
        <v>0</v>
      </c>
      <c r="G16" s="1768">
        <f t="shared" si="1"/>
        <v>0</v>
      </c>
      <c r="H16" s="1768">
        <f t="shared" si="1"/>
        <v>0</v>
      </c>
      <c r="I16" s="1768">
        <f t="shared" si="1"/>
        <v>0</v>
      </c>
      <c r="J16" s="1768">
        <f t="shared" si="1"/>
        <v>0</v>
      </c>
      <c r="K16" s="1768">
        <f t="shared" si="1"/>
        <v>0</v>
      </c>
      <c r="L16" s="1768">
        <f t="shared" si="1"/>
        <v>0</v>
      </c>
      <c r="M16" s="1768">
        <f t="shared" si="1"/>
        <v>0</v>
      </c>
      <c r="N16" s="1768">
        <f t="shared" si="1"/>
        <v>0</v>
      </c>
      <c r="O16" s="1769">
        <f t="shared" si="1"/>
        <v>0</v>
      </c>
      <c r="P16" s="1770">
        <f t="shared" si="1"/>
        <v>0</v>
      </c>
    </row>
    <row r="17" spans="1:17" x14ac:dyDescent="0.2">
      <c r="A17" s="386"/>
      <c r="B17" s="387"/>
      <c r="C17" s="387"/>
      <c r="D17" s="1758"/>
      <c r="E17" s="1759"/>
      <c r="F17" s="1759"/>
      <c r="G17" s="1759"/>
      <c r="H17" s="1759"/>
      <c r="I17" s="1759"/>
      <c r="J17" s="1759"/>
      <c r="K17" s="1759"/>
      <c r="L17" s="1759"/>
      <c r="M17" s="1759"/>
      <c r="N17" s="1759"/>
      <c r="O17" s="1758"/>
      <c r="P17" s="1766"/>
    </row>
    <row r="18" spans="1:17" x14ac:dyDescent="0.2">
      <c r="A18" s="386" t="s">
        <v>685</v>
      </c>
      <c r="B18" s="387" t="s">
        <v>686</v>
      </c>
      <c r="C18" s="387"/>
      <c r="D18" s="1758">
        <v>0</v>
      </c>
      <c r="E18" s="1774">
        <v>0</v>
      </c>
      <c r="F18" s="1774">
        <v>0</v>
      </c>
      <c r="G18" s="1774">
        <v>0</v>
      </c>
      <c r="H18" s="1774">
        <v>0</v>
      </c>
      <c r="I18" s="1774">
        <v>0</v>
      </c>
      <c r="J18" s="1774">
        <v>0</v>
      </c>
      <c r="K18" s="1774">
        <v>0</v>
      </c>
      <c r="L18" s="1774">
        <v>0</v>
      </c>
      <c r="M18" s="1774">
        <v>0</v>
      </c>
      <c r="N18" s="1774">
        <v>0</v>
      </c>
      <c r="O18" s="1758">
        <v>0</v>
      </c>
      <c r="P18" s="1766">
        <f>SUM(D18:O18)</f>
        <v>0</v>
      </c>
    </row>
    <row r="19" spans="1:17" x14ac:dyDescent="0.2">
      <c r="A19" s="386" t="s">
        <v>685</v>
      </c>
      <c r="B19" s="387" t="s">
        <v>686</v>
      </c>
      <c r="C19" s="387"/>
      <c r="D19" s="1758">
        <v>0</v>
      </c>
      <c r="E19" s="1774">
        <v>0</v>
      </c>
      <c r="F19" s="1774">
        <v>0</v>
      </c>
      <c r="G19" s="1774">
        <v>0</v>
      </c>
      <c r="H19" s="1774">
        <v>0</v>
      </c>
      <c r="I19" s="1774">
        <v>0</v>
      </c>
      <c r="J19" s="1774">
        <v>0</v>
      </c>
      <c r="K19" s="1774">
        <v>0</v>
      </c>
      <c r="L19" s="1774">
        <v>0</v>
      </c>
      <c r="M19" s="1774">
        <v>0</v>
      </c>
      <c r="N19" s="1774">
        <v>0</v>
      </c>
      <c r="O19" s="1758">
        <v>0</v>
      </c>
      <c r="P19" s="1766">
        <f>SUM(D19:O19)</f>
        <v>0</v>
      </c>
    </row>
    <row r="20" spans="1:17" x14ac:dyDescent="0.2">
      <c r="A20" s="386" t="s">
        <v>685</v>
      </c>
      <c r="B20" s="387" t="s">
        <v>686</v>
      </c>
      <c r="C20" s="387"/>
      <c r="D20" s="1758">
        <v>0</v>
      </c>
      <c r="E20" s="1774">
        <v>0</v>
      </c>
      <c r="F20" s="1774">
        <v>0</v>
      </c>
      <c r="G20" s="1774">
        <v>0</v>
      </c>
      <c r="H20" s="1774">
        <v>0</v>
      </c>
      <c r="I20" s="1774">
        <v>0</v>
      </c>
      <c r="J20" s="1774">
        <v>0</v>
      </c>
      <c r="K20" s="1774">
        <v>0</v>
      </c>
      <c r="L20" s="1774">
        <v>0</v>
      </c>
      <c r="M20" s="1774">
        <v>0</v>
      </c>
      <c r="N20" s="1774">
        <v>0</v>
      </c>
      <c r="O20" s="1758">
        <v>0</v>
      </c>
      <c r="P20" s="1766">
        <f>SUM(D20:O20)</f>
        <v>0</v>
      </c>
    </row>
    <row r="21" spans="1:17" x14ac:dyDescent="0.2">
      <c r="A21" s="386" t="s">
        <v>685</v>
      </c>
      <c r="B21" s="387" t="s">
        <v>686</v>
      </c>
      <c r="C21" s="387"/>
      <c r="D21" s="1758">
        <v>0</v>
      </c>
      <c r="E21" s="1774">
        <v>0</v>
      </c>
      <c r="F21" s="1774">
        <v>0</v>
      </c>
      <c r="G21" s="1774">
        <v>0</v>
      </c>
      <c r="H21" s="1774">
        <v>0</v>
      </c>
      <c r="I21" s="1774">
        <v>0</v>
      </c>
      <c r="J21" s="1774">
        <v>0</v>
      </c>
      <c r="K21" s="1774">
        <v>0</v>
      </c>
      <c r="L21" s="1774">
        <v>0</v>
      </c>
      <c r="M21" s="1774">
        <v>0</v>
      </c>
      <c r="N21" s="1774">
        <v>0</v>
      </c>
      <c r="O21" s="1758">
        <v>0</v>
      </c>
      <c r="P21" s="1766">
        <f>SUM(D21:O21)</f>
        <v>0</v>
      </c>
    </row>
    <row r="22" spans="1:17" x14ac:dyDescent="0.2">
      <c r="A22" s="386" t="s">
        <v>685</v>
      </c>
      <c r="B22" s="387" t="s">
        <v>686</v>
      </c>
      <c r="C22" s="387"/>
      <c r="D22" s="1758">
        <v>0</v>
      </c>
      <c r="E22" s="1774">
        <v>0</v>
      </c>
      <c r="F22" s="1774">
        <v>0</v>
      </c>
      <c r="G22" s="1774">
        <v>0</v>
      </c>
      <c r="H22" s="1774">
        <v>0</v>
      </c>
      <c r="I22" s="1774">
        <v>0</v>
      </c>
      <c r="J22" s="1774">
        <v>0</v>
      </c>
      <c r="K22" s="1774">
        <v>0</v>
      </c>
      <c r="L22" s="1774">
        <v>0</v>
      </c>
      <c r="M22" s="1774">
        <v>0</v>
      </c>
      <c r="N22" s="1774">
        <v>0</v>
      </c>
      <c r="O22" s="1758">
        <v>0</v>
      </c>
      <c r="P22" s="1766">
        <f>SUM(D22:O22)</f>
        <v>0</v>
      </c>
    </row>
    <row r="23" spans="1:17" x14ac:dyDescent="0.2">
      <c r="A23" s="1483" t="s">
        <v>687</v>
      </c>
      <c r="B23" s="1484"/>
      <c r="C23" s="1484"/>
      <c r="D23" s="1775">
        <f>SUM(D18:D22)</f>
        <v>0</v>
      </c>
      <c r="E23" s="1776">
        <f>SUM(E18:E22)</f>
        <v>0</v>
      </c>
      <c r="F23" s="1776">
        <f t="shared" ref="F23:N23" si="2">SUM(F18:F22)</f>
        <v>0</v>
      </c>
      <c r="G23" s="1776">
        <f t="shared" si="2"/>
        <v>0</v>
      </c>
      <c r="H23" s="1776">
        <f t="shared" si="2"/>
        <v>0</v>
      </c>
      <c r="I23" s="1776">
        <f t="shared" si="2"/>
        <v>0</v>
      </c>
      <c r="J23" s="1776">
        <f t="shared" si="2"/>
        <v>0</v>
      </c>
      <c r="K23" s="1776">
        <f t="shared" si="2"/>
        <v>0</v>
      </c>
      <c r="L23" s="1776">
        <f t="shared" si="2"/>
        <v>0</v>
      </c>
      <c r="M23" s="1776">
        <f t="shared" si="2"/>
        <v>0</v>
      </c>
      <c r="N23" s="1776">
        <f t="shared" si="2"/>
        <v>0</v>
      </c>
      <c r="O23" s="1777">
        <f>SUM(O18:O22)</f>
        <v>0</v>
      </c>
      <c r="P23" s="1778">
        <f>SUM(P18:P22)</f>
        <v>0</v>
      </c>
    </row>
    <row r="24" spans="1:17" x14ac:dyDescent="0.2">
      <c r="A24" s="386"/>
      <c r="B24" s="387"/>
      <c r="C24" s="387"/>
      <c r="D24" s="1758"/>
      <c r="E24" s="1759"/>
      <c r="F24" s="1759"/>
      <c r="G24" s="1759"/>
      <c r="H24" s="1759"/>
      <c r="I24" s="1759"/>
      <c r="J24" s="1759"/>
      <c r="K24" s="1759"/>
      <c r="L24" s="1759"/>
      <c r="M24" s="1759"/>
      <c r="N24" s="1759"/>
      <c r="O24" s="1758"/>
      <c r="P24" s="1766"/>
    </row>
    <row r="25" spans="1:17" s="392" customFormat="1" x14ac:dyDescent="0.2">
      <c r="A25" s="390" t="s">
        <v>1639</v>
      </c>
      <c r="B25" s="391"/>
      <c r="C25" s="391"/>
      <c r="D25" s="1785">
        <f t="shared" ref="D25:P25" si="3">D12-D23</f>
        <v>0</v>
      </c>
      <c r="E25" s="1771">
        <f t="shared" si="3"/>
        <v>0</v>
      </c>
      <c r="F25" s="1771">
        <f t="shared" si="3"/>
        <v>0</v>
      </c>
      <c r="G25" s="1771">
        <f t="shared" si="3"/>
        <v>0</v>
      </c>
      <c r="H25" s="1771">
        <f t="shared" si="3"/>
        <v>0</v>
      </c>
      <c r="I25" s="1771">
        <f t="shared" si="3"/>
        <v>0</v>
      </c>
      <c r="J25" s="1771">
        <f t="shared" si="3"/>
        <v>0</v>
      </c>
      <c r="K25" s="1771">
        <f t="shared" si="3"/>
        <v>0</v>
      </c>
      <c r="L25" s="1771">
        <f t="shared" si="3"/>
        <v>0</v>
      </c>
      <c r="M25" s="1771">
        <f t="shared" si="3"/>
        <v>0</v>
      </c>
      <c r="N25" s="1771">
        <f t="shared" si="3"/>
        <v>0</v>
      </c>
      <c r="O25" s="1772">
        <f t="shared" si="3"/>
        <v>0</v>
      </c>
      <c r="P25" s="1773">
        <f t="shared" si="3"/>
        <v>0</v>
      </c>
    </row>
    <row r="26" spans="1:17" x14ac:dyDescent="0.2">
      <c r="A26" s="386"/>
      <c r="B26" s="387"/>
      <c r="C26" s="1791"/>
      <c r="D26" s="1790"/>
      <c r="E26" s="1784"/>
      <c r="F26" s="1784"/>
      <c r="G26" s="1784"/>
      <c r="H26" s="1784"/>
      <c r="I26" s="1784"/>
      <c r="J26" s="1784"/>
      <c r="K26" s="1784"/>
      <c r="L26" s="1784"/>
      <c r="M26" s="1784"/>
      <c r="N26" s="1784"/>
      <c r="O26" s="1758"/>
      <c r="P26" s="1766"/>
    </row>
    <row r="27" spans="1:17" x14ac:dyDescent="0.2">
      <c r="A27" s="386" t="s">
        <v>688</v>
      </c>
      <c r="B27" s="387" t="s">
        <v>686</v>
      </c>
      <c r="C27" s="1662"/>
      <c r="D27" s="1783">
        <f>D23</f>
        <v>0</v>
      </c>
      <c r="E27" s="1759">
        <f t="shared" ref="E27:N27" si="4">E23</f>
        <v>0</v>
      </c>
      <c r="F27" s="1759">
        <f t="shared" si="4"/>
        <v>0</v>
      </c>
      <c r="G27" s="1759">
        <f t="shared" si="4"/>
        <v>0</v>
      </c>
      <c r="H27" s="1759">
        <f t="shared" si="4"/>
        <v>0</v>
      </c>
      <c r="I27" s="1759">
        <f t="shared" si="4"/>
        <v>0</v>
      </c>
      <c r="J27" s="1759">
        <f t="shared" si="4"/>
        <v>0</v>
      </c>
      <c r="K27" s="1759">
        <f t="shared" si="4"/>
        <v>0</v>
      </c>
      <c r="L27" s="1759">
        <f t="shared" si="4"/>
        <v>0</v>
      </c>
      <c r="M27" s="1759">
        <f t="shared" si="4"/>
        <v>0</v>
      </c>
      <c r="N27" s="1759">
        <f t="shared" si="4"/>
        <v>0</v>
      </c>
      <c r="O27" s="1758">
        <f>O23</f>
        <v>0</v>
      </c>
      <c r="P27" s="1766">
        <f t="shared" ref="P27:P39" si="5">SUM(D27:O27)</f>
        <v>0</v>
      </c>
    </row>
    <row r="28" spans="1:17" x14ac:dyDescent="0.2">
      <c r="A28" s="386" t="s">
        <v>685</v>
      </c>
      <c r="B28" s="387" t="s">
        <v>686</v>
      </c>
      <c r="C28" s="1662"/>
      <c r="D28" s="1783">
        <v>0</v>
      </c>
      <c r="E28" s="1759">
        <v>0</v>
      </c>
      <c r="F28" s="1759">
        <v>0</v>
      </c>
      <c r="G28" s="1759">
        <v>0</v>
      </c>
      <c r="H28" s="1759">
        <v>0</v>
      </c>
      <c r="I28" s="1759">
        <v>0</v>
      </c>
      <c r="J28" s="1759">
        <v>0</v>
      </c>
      <c r="K28" s="1759">
        <v>0</v>
      </c>
      <c r="L28" s="1759">
        <v>0</v>
      </c>
      <c r="M28" s="1759">
        <v>0</v>
      </c>
      <c r="N28" s="1759">
        <v>0</v>
      </c>
      <c r="O28" s="1758">
        <v>0</v>
      </c>
      <c r="P28" s="1766">
        <f t="shared" si="5"/>
        <v>0</v>
      </c>
    </row>
    <row r="29" spans="1:17" x14ac:dyDescent="0.2">
      <c r="A29" s="386" t="s">
        <v>685</v>
      </c>
      <c r="B29" s="387" t="s">
        <v>686</v>
      </c>
      <c r="C29" s="1662"/>
      <c r="D29" s="1783">
        <v>0</v>
      </c>
      <c r="E29" s="1759">
        <v>0</v>
      </c>
      <c r="F29" s="1759">
        <v>0</v>
      </c>
      <c r="G29" s="1759">
        <v>0</v>
      </c>
      <c r="H29" s="1759">
        <v>0</v>
      </c>
      <c r="I29" s="1759">
        <v>0</v>
      </c>
      <c r="J29" s="1759">
        <v>0</v>
      </c>
      <c r="K29" s="1759">
        <v>0</v>
      </c>
      <c r="L29" s="1759">
        <v>0</v>
      </c>
      <c r="M29" s="1759">
        <v>0</v>
      </c>
      <c r="N29" s="1759">
        <v>0</v>
      </c>
      <c r="O29" s="1758">
        <v>0</v>
      </c>
      <c r="P29" s="1766">
        <f t="shared" si="5"/>
        <v>0</v>
      </c>
    </row>
    <row r="30" spans="1:17" x14ac:dyDescent="0.2">
      <c r="A30" s="386" t="s">
        <v>685</v>
      </c>
      <c r="B30" s="387" t="s">
        <v>686</v>
      </c>
      <c r="C30" s="1662"/>
      <c r="D30" s="1783">
        <v>0</v>
      </c>
      <c r="E30" s="1759">
        <v>0</v>
      </c>
      <c r="F30" s="1759">
        <v>0</v>
      </c>
      <c r="G30" s="1759">
        <v>0</v>
      </c>
      <c r="H30" s="1759">
        <v>0</v>
      </c>
      <c r="I30" s="1759">
        <v>0</v>
      </c>
      <c r="J30" s="1759">
        <v>0</v>
      </c>
      <c r="K30" s="1759">
        <v>0</v>
      </c>
      <c r="L30" s="1759">
        <v>0</v>
      </c>
      <c r="M30" s="1759">
        <v>0</v>
      </c>
      <c r="N30" s="1759">
        <v>0</v>
      </c>
      <c r="O30" s="1758">
        <v>0</v>
      </c>
      <c r="P30" s="1766">
        <f t="shared" si="5"/>
        <v>0</v>
      </c>
    </row>
    <row r="31" spans="1:17" x14ac:dyDescent="0.2">
      <c r="A31" s="386" t="s">
        <v>685</v>
      </c>
      <c r="B31" s="387" t="s">
        <v>686</v>
      </c>
      <c r="C31" s="1662"/>
      <c r="D31" s="1783">
        <v>0</v>
      </c>
      <c r="E31" s="1759">
        <v>0</v>
      </c>
      <c r="F31" s="1759">
        <v>0</v>
      </c>
      <c r="G31" s="1759">
        <v>0</v>
      </c>
      <c r="H31" s="1759">
        <v>0</v>
      </c>
      <c r="I31" s="1759">
        <v>0</v>
      </c>
      <c r="J31" s="1759">
        <v>0</v>
      </c>
      <c r="K31" s="1759">
        <v>0</v>
      </c>
      <c r="L31" s="1759">
        <v>0</v>
      </c>
      <c r="M31" s="1759">
        <v>0</v>
      </c>
      <c r="N31" s="1759">
        <v>0</v>
      </c>
      <c r="O31" s="1758">
        <v>0</v>
      </c>
      <c r="P31" s="1766">
        <f t="shared" si="5"/>
        <v>0</v>
      </c>
      <c r="Q31" s="360"/>
    </row>
    <row r="32" spans="1:17" x14ac:dyDescent="0.2">
      <c r="A32" s="386" t="s">
        <v>685</v>
      </c>
      <c r="B32" s="387" t="s">
        <v>686</v>
      </c>
      <c r="C32" s="1662"/>
      <c r="D32" s="1783">
        <v>0</v>
      </c>
      <c r="E32" s="1759">
        <v>0</v>
      </c>
      <c r="F32" s="1759">
        <v>0</v>
      </c>
      <c r="G32" s="1759">
        <v>0</v>
      </c>
      <c r="H32" s="1759">
        <v>0</v>
      </c>
      <c r="I32" s="1759">
        <v>0</v>
      </c>
      <c r="J32" s="1759">
        <v>0</v>
      </c>
      <c r="K32" s="1759">
        <v>0</v>
      </c>
      <c r="L32" s="1759">
        <v>0</v>
      </c>
      <c r="M32" s="1759">
        <v>0</v>
      </c>
      <c r="N32" s="1759">
        <v>0</v>
      </c>
      <c r="O32" s="1758">
        <v>0</v>
      </c>
      <c r="P32" s="1766">
        <f t="shared" si="5"/>
        <v>0</v>
      </c>
    </row>
    <row r="33" spans="1:17" x14ac:dyDescent="0.2">
      <c r="A33" s="386" t="s">
        <v>685</v>
      </c>
      <c r="B33" s="387" t="s">
        <v>686</v>
      </c>
      <c r="C33" s="1662"/>
      <c r="D33" s="1783">
        <v>0</v>
      </c>
      <c r="E33" s="1759">
        <v>0</v>
      </c>
      <c r="F33" s="1759">
        <v>0</v>
      </c>
      <c r="G33" s="1759">
        <v>0</v>
      </c>
      <c r="H33" s="1759">
        <v>0</v>
      </c>
      <c r="I33" s="1759">
        <v>0</v>
      </c>
      <c r="J33" s="1759">
        <v>0</v>
      </c>
      <c r="K33" s="1759">
        <v>0</v>
      </c>
      <c r="L33" s="1759">
        <v>0</v>
      </c>
      <c r="M33" s="1759">
        <v>0</v>
      </c>
      <c r="N33" s="1759">
        <v>0</v>
      </c>
      <c r="O33" s="1758">
        <v>0</v>
      </c>
      <c r="P33" s="1766">
        <f t="shared" si="5"/>
        <v>0</v>
      </c>
    </row>
    <row r="34" spans="1:17" x14ac:dyDescent="0.2">
      <c r="A34" s="386" t="s">
        <v>685</v>
      </c>
      <c r="B34" s="387" t="s">
        <v>686</v>
      </c>
      <c r="C34" s="1662"/>
      <c r="D34" s="1783">
        <v>0</v>
      </c>
      <c r="E34" s="1759">
        <v>0</v>
      </c>
      <c r="F34" s="1759">
        <v>0</v>
      </c>
      <c r="G34" s="1759">
        <v>0</v>
      </c>
      <c r="H34" s="1759">
        <v>0</v>
      </c>
      <c r="I34" s="1759">
        <v>0</v>
      </c>
      <c r="J34" s="1759">
        <v>0</v>
      </c>
      <c r="K34" s="1759">
        <v>0</v>
      </c>
      <c r="L34" s="1759">
        <v>0</v>
      </c>
      <c r="M34" s="1759">
        <v>0</v>
      </c>
      <c r="N34" s="1759">
        <v>0</v>
      </c>
      <c r="O34" s="1758">
        <v>0</v>
      </c>
      <c r="P34" s="1766">
        <f t="shared" si="5"/>
        <v>0</v>
      </c>
    </row>
    <row r="35" spans="1:17" x14ac:dyDescent="0.2">
      <c r="A35" s="386" t="s">
        <v>685</v>
      </c>
      <c r="B35" s="387" t="s">
        <v>686</v>
      </c>
      <c r="C35" s="1662"/>
      <c r="D35" s="1783">
        <v>0</v>
      </c>
      <c r="E35" s="1759">
        <v>0</v>
      </c>
      <c r="F35" s="1759">
        <v>0</v>
      </c>
      <c r="G35" s="1759">
        <v>0</v>
      </c>
      <c r="H35" s="1759">
        <v>0</v>
      </c>
      <c r="I35" s="1759">
        <v>0</v>
      </c>
      <c r="J35" s="1759">
        <v>0</v>
      </c>
      <c r="K35" s="1759">
        <v>0</v>
      </c>
      <c r="L35" s="1759">
        <v>0</v>
      </c>
      <c r="M35" s="1759">
        <v>0</v>
      </c>
      <c r="N35" s="1759">
        <v>0</v>
      </c>
      <c r="O35" s="1758">
        <v>0</v>
      </c>
      <c r="P35" s="1766">
        <f t="shared" si="5"/>
        <v>0</v>
      </c>
    </row>
    <row r="36" spans="1:17" x14ac:dyDescent="0.2">
      <c r="A36" s="386" t="s">
        <v>685</v>
      </c>
      <c r="B36" s="387" t="s">
        <v>686</v>
      </c>
      <c r="C36" s="1662"/>
      <c r="D36" s="1783">
        <v>0</v>
      </c>
      <c r="E36" s="1759">
        <v>0</v>
      </c>
      <c r="F36" s="1759">
        <v>0</v>
      </c>
      <c r="G36" s="1759">
        <v>0</v>
      </c>
      <c r="H36" s="1759">
        <v>0</v>
      </c>
      <c r="I36" s="1759">
        <v>0</v>
      </c>
      <c r="J36" s="1759">
        <v>0</v>
      </c>
      <c r="K36" s="1759">
        <v>0</v>
      </c>
      <c r="L36" s="1759">
        <v>0</v>
      </c>
      <c r="M36" s="1759">
        <v>0</v>
      </c>
      <c r="N36" s="1759">
        <v>0</v>
      </c>
      <c r="O36" s="1758">
        <v>0</v>
      </c>
      <c r="P36" s="1766">
        <f t="shared" si="5"/>
        <v>0</v>
      </c>
    </row>
    <row r="37" spans="1:17" x14ac:dyDescent="0.2">
      <c r="A37" s="386" t="s">
        <v>685</v>
      </c>
      <c r="B37" s="387" t="s">
        <v>686</v>
      </c>
      <c r="C37" s="1662"/>
      <c r="D37" s="1783">
        <v>0</v>
      </c>
      <c r="E37" s="1759">
        <v>0</v>
      </c>
      <c r="F37" s="1759">
        <v>0</v>
      </c>
      <c r="G37" s="1759">
        <v>0</v>
      </c>
      <c r="H37" s="1759">
        <v>0</v>
      </c>
      <c r="I37" s="1759">
        <v>0</v>
      </c>
      <c r="J37" s="1759">
        <v>0</v>
      </c>
      <c r="K37" s="1759">
        <v>0</v>
      </c>
      <c r="L37" s="1759">
        <v>0</v>
      </c>
      <c r="M37" s="1759">
        <v>0</v>
      </c>
      <c r="N37" s="1759">
        <v>0</v>
      </c>
      <c r="O37" s="1758">
        <v>0</v>
      </c>
      <c r="P37" s="1766">
        <f t="shared" si="5"/>
        <v>0</v>
      </c>
    </row>
    <row r="38" spans="1:17" x14ac:dyDescent="0.2">
      <c r="A38" s="386" t="s">
        <v>685</v>
      </c>
      <c r="B38" s="387" t="s">
        <v>686</v>
      </c>
      <c r="C38" s="1662"/>
      <c r="D38" s="1783">
        <v>0</v>
      </c>
      <c r="E38" s="1759">
        <v>0</v>
      </c>
      <c r="F38" s="1759">
        <v>0</v>
      </c>
      <c r="G38" s="1759">
        <v>0</v>
      </c>
      <c r="H38" s="1759">
        <v>0</v>
      </c>
      <c r="I38" s="1759">
        <v>0</v>
      </c>
      <c r="J38" s="1759">
        <v>0</v>
      </c>
      <c r="K38" s="1759">
        <v>0</v>
      </c>
      <c r="L38" s="1759">
        <v>0</v>
      </c>
      <c r="M38" s="1759">
        <v>0</v>
      </c>
      <c r="N38" s="1759">
        <v>0</v>
      </c>
      <c r="O38" s="1758">
        <v>0</v>
      </c>
      <c r="P38" s="1766">
        <f t="shared" si="5"/>
        <v>0</v>
      </c>
    </row>
    <row r="39" spans="1:17" x14ac:dyDescent="0.2">
      <c r="A39" s="1786" t="s">
        <v>685</v>
      </c>
      <c r="B39" s="1662" t="s">
        <v>686</v>
      </c>
      <c r="C39" s="1792"/>
      <c r="D39" s="1783">
        <v>0</v>
      </c>
      <c r="E39" s="1759">
        <v>0</v>
      </c>
      <c r="F39" s="1759">
        <v>0</v>
      </c>
      <c r="G39" s="1759">
        <v>0</v>
      </c>
      <c r="H39" s="1759">
        <v>0</v>
      </c>
      <c r="I39" s="1759">
        <v>0</v>
      </c>
      <c r="J39" s="1759">
        <v>0</v>
      </c>
      <c r="K39" s="1759">
        <v>0</v>
      </c>
      <c r="L39" s="1759">
        <v>0</v>
      </c>
      <c r="M39" s="1759">
        <v>0</v>
      </c>
      <c r="N39" s="1759">
        <v>0</v>
      </c>
      <c r="O39" s="1758">
        <v>0</v>
      </c>
      <c r="P39" s="1787">
        <f t="shared" si="5"/>
        <v>0</v>
      </c>
    </row>
    <row r="40" spans="1:17" x14ac:dyDescent="0.2">
      <c r="A40" s="1483" t="s">
        <v>689</v>
      </c>
      <c r="B40" s="1788"/>
      <c r="C40" s="1788"/>
      <c r="D40" s="1789">
        <f t="shared" ref="D40:P40" si="6">SUM(D27:D39)</f>
        <v>0</v>
      </c>
      <c r="E40" s="1776">
        <f t="shared" si="6"/>
        <v>0</v>
      </c>
      <c r="F40" s="1776">
        <f t="shared" si="6"/>
        <v>0</v>
      </c>
      <c r="G40" s="1776">
        <f t="shared" si="6"/>
        <v>0</v>
      </c>
      <c r="H40" s="1776">
        <f t="shared" si="6"/>
        <v>0</v>
      </c>
      <c r="I40" s="1776">
        <f t="shared" si="6"/>
        <v>0</v>
      </c>
      <c r="J40" s="1776">
        <f t="shared" si="6"/>
        <v>0</v>
      </c>
      <c r="K40" s="1776">
        <f t="shared" si="6"/>
        <v>0</v>
      </c>
      <c r="L40" s="1776">
        <f t="shared" si="6"/>
        <v>0</v>
      </c>
      <c r="M40" s="1776">
        <f t="shared" si="6"/>
        <v>0</v>
      </c>
      <c r="N40" s="1776">
        <f t="shared" si="6"/>
        <v>0</v>
      </c>
      <c r="O40" s="1777">
        <f t="shared" si="6"/>
        <v>0</v>
      </c>
      <c r="P40" s="1778">
        <f t="shared" si="6"/>
        <v>0</v>
      </c>
    </row>
    <row r="41" spans="1:17" x14ac:dyDescent="0.2">
      <c r="A41" s="386"/>
      <c r="B41" s="387"/>
      <c r="C41" s="387"/>
      <c r="D41" s="1758"/>
      <c r="E41" s="1759"/>
      <c r="F41" s="1759"/>
      <c r="G41" s="1759"/>
      <c r="H41" s="1759"/>
      <c r="I41" s="1759"/>
      <c r="J41" s="1759"/>
      <c r="K41" s="1759"/>
      <c r="L41" s="1759"/>
      <c r="M41" s="1759"/>
      <c r="N41" s="1759"/>
      <c r="O41" s="1758"/>
      <c r="P41" s="1766"/>
    </row>
    <row r="42" spans="1:17" x14ac:dyDescent="0.2">
      <c r="A42" s="386" t="s">
        <v>690</v>
      </c>
      <c r="B42" s="387"/>
      <c r="C42" s="387"/>
      <c r="D42" s="1758">
        <v>0</v>
      </c>
      <c r="E42" s="1759">
        <v>0</v>
      </c>
      <c r="F42" s="1759">
        <v>0</v>
      </c>
      <c r="G42" s="1759">
        <v>0</v>
      </c>
      <c r="H42" s="1759">
        <v>0</v>
      </c>
      <c r="I42" s="1759">
        <v>0</v>
      </c>
      <c r="J42" s="1759">
        <v>0</v>
      </c>
      <c r="K42" s="1759">
        <v>0</v>
      </c>
      <c r="L42" s="1759">
        <v>0</v>
      </c>
      <c r="M42" s="1759">
        <v>0</v>
      </c>
      <c r="N42" s="1759">
        <v>0</v>
      </c>
      <c r="O42" s="1758">
        <v>0</v>
      </c>
      <c r="P42" s="1766">
        <f>SUM(D42:O42)</f>
        <v>0</v>
      </c>
      <c r="Q42" s="270"/>
    </row>
    <row r="43" spans="1:17" x14ac:dyDescent="0.2">
      <c r="A43" s="386"/>
      <c r="B43" s="387"/>
      <c r="C43" s="387"/>
      <c r="D43" s="1758"/>
      <c r="E43" s="1759"/>
      <c r="F43" s="1759"/>
      <c r="G43" s="1759"/>
      <c r="H43" s="1759"/>
      <c r="I43" s="1759"/>
      <c r="J43" s="1759"/>
      <c r="K43" s="1759"/>
      <c r="L43" s="1759"/>
      <c r="M43" s="1759"/>
      <c r="N43" s="1759"/>
      <c r="O43" s="1758"/>
      <c r="P43" s="1766"/>
      <c r="Q43" s="270"/>
    </row>
    <row r="44" spans="1:17" s="392" customFormat="1" ht="16" thickBot="1" x14ac:dyDescent="0.25">
      <c r="A44" s="393" t="s">
        <v>691</v>
      </c>
      <c r="B44" s="394"/>
      <c r="C44" s="394"/>
      <c r="D44" s="1779">
        <f>+D40-D42</f>
        <v>0</v>
      </c>
      <c r="E44" s="1780">
        <f>+E40-E42</f>
        <v>0</v>
      </c>
      <c r="F44" s="1780">
        <f t="shared" ref="F44:N44" si="7">+F40-F42</f>
        <v>0</v>
      </c>
      <c r="G44" s="1780">
        <f t="shared" si="7"/>
        <v>0</v>
      </c>
      <c r="H44" s="1780">
        <f t="shared" si="7"/>
        <v>0</v>
      </c>
      <c r="I44" s="1780">
        <f t="shared" si="7"/>
        <v>0</v>
      </c>
      <c r="J44" s="1780">
        <f t="shared" si="7"/>
        <v>0</v>
      </c>
      <c r="K44" s="1780">
        <f t="shared" si="7"/>
        <v>0</v>
      </c>
      <c r="L44" s="1780">
        <f t="shared" si="7"/>
        <v>0</v>
      </c>
      <c r="M44" s="1780">
        <f t="shared" si="7"/>
        <v>0</v>
      </c>
      <c r="N44" s="1780">
        <f t="shared" si="7"/>
        <v>0</v>
      </c>
      <c r="O44" s="1781">
        <f>+O40-O42</f>
        <v>0</v>
      </c>
      <c r="P44" s="1782">
        <f>+P40-P42</f>
        <v>0</v>
      </c>
    </row>
    <row r="45" spans="1:17" x14ac:dyDescent="0.2">
      <c r="P45" s="395"/>
    </row>
    <row r="46" spans="1:17" ht="16" thickBot="1" x14ac:dyDescent="0.25">
      <c r="A46" s="1" t="s">
        <v>294</v>
      </c>
    </row>
    <row r="47" spans="1:17" ht="15" customHeight="1" x14ac:dyDescent="0.2">
      <c r="A47" s="2017" t="s">
        <v>214</v>
      </c>
      <c r="B47" s="2018"/>
      <c r="C47" s="2018"/>
      <c r="D47" s="2018"/>
      <c r="E47" s="2018"/>
      <c r="F47" s="2018"/>
      <c r="G47" s="2018"/>
      <c r="H47" s="2018"/>
      <c r="I47" s="2018"/>
      <c r="J47" s="2018"/>
      <c r="K47" s="2018"/>
      <c r="L47" s="2018"/>
      <c r="M47" s="2018"/>
      <c r="N47" s="2018"/>
      <c r="O47" s="2018"/>
      <c r="P47" s="2019"/>
    </row>
    <row r="48" spans="1:17" x14ac:dyDescent="0.2">
      <c r="A48" s="2020"/>
      <c r="B48" s="2021"/>
      <c r="C48" s="2021"/>
      <c r="D48" s="2021"/>
      <c r="E48" s="2021"/>
      <c r="F48" s="2021"/>
      <c r="G48" s="2021"/>
      <c r="H48" s="2021"/>
      <c r="I48" s="2021"/>
      <c r="J48" s="2021"/>
      <c r="K48" s="2021"/>
      <c r="L48" s="2021"/>
      <c r="M48" s="2021"/>
      <c r="N48" s="2021"/>
      <c r="O48" s="2021"/>
      <c r="P48" s="2022"/>
    </row>
    <row r="49" spans="1:16" x14ac:dyDescent="0.2">
      <c r="A49" s="2020"/>
      <c r="B49" s="2021"/>
      <c r="C49" s="2021"/>
      <c r="D49" s="2021"/>
      <c r="E49" s="2021"/>
      <c r="F49" s="2021"/>
      <c r="G49" s="2021"/>
      <c r="H49" s="2021"/>
      <c r="I49" s="2021"/>
      <c r="J49" s="2021"/>
      <c r="K49" s="2021"/>
      <c r="L49" s="2021"/>
      <c r="M49" s="2021"/>
      <c r="N49" s="2021"/>
      <c r="O49" s="2021"/>
      <c r="P49" s="2022"/>
    </row>
    <row r="50" spans="1:16" ht="16" thickBot="1" x14ac:dyDescent="0.25">
      <c r="A50" s="2023"/>
      <c r="B50" s="2024"/>
      <c r="C50" s="2024"/>
      <c r="D50" s="2024"/>
      <c r="E50" s="2024"/>
      <c r="F50" s="2024"/>
      <c r="G50" s="2024"/>
      <c r="H50" s="2024"/>
      <c r="I50" s="2024"/>
      <c r="J50" s="2024"/>
      <c r="K50" s="2024"/>
      <c r="L50" s="2024"/>
      <c r="M50" s="2024"/>
      <c r="N50" s="2024"/>
      <c r="O50" s="2024"/>
      <c r="P50" s="2025"/>
    </row>
  </sheetData>
  <mergeCells count="1">
    <mergeCell ref="A47:P50"/>
  </mergeCells>
  <hyperlinks>
    <hyperlink ref="R1" location="'X2  Index'!A1" display="Return to index" xr:uid="{00000000-0004-0000-1600-000000000000}"/>
  </hyperlinks>
  <printOptions horizontalCentered="1"/>
  <pageMargins left="0.2" right="0.2" top="0.5" bottom="0.5" header="0.3" footer="0.3"/>
  <pageSetup scale="33" fitToWidth="2" orientation="portrait" r:id="rId1"/>
  <headerFooter>
    <oddHeader>&amp;RPerformed by West Fork Advisory Services, LLC&amp;LPerformed for Enter Lender</oddHeader>
    <oddFooter>&amp;L&amp;F&amp;CRestricted and Confidential&amp;R&amp;A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rgb="FFFFFF00"/>
  </sheetPr>
  <dimension ref="A1:HB417"/>
  <sheetViews>
    <sheetView showGridLines="0" topLeftCell="G1" zoomScale="85" zoomScaleNormal="85" workbookViewId="0">
      <selection activeCell="GY1" sqref="GY1:GY1048576"/>
    </sheetView>
  </sheetViews>
  <sheetFormatPr baseColWidth="10" defaultColWidth="9.33203125" defaultRowHeight="15" x14ac:dyDescent="0.2"/>
  <cols>
    <col min="1" max="1" width="16.6640625" customWidth="1"/>
    <col min="2" max="8" width="11.6640625" customWidth="1"/>
    <col min="9" max="9" width="13.83203125" customWidth="1"/>
    <col min="10" max="10" width="11.6640625" customWidth="1"/>
    <col min="11" max="11" width="12.5" customWidth="1"/>
    <col min="12" max="12" width="10.6640625" customWidth="1"/>
    <col min="13" max="13" width="11.33203125" customWidth="1"/>
    <col min="14" max="14" width="11.6640625" customWidth="1"/>
    <col min="15" max="15" width="10.33203125" customWidth="1"/>
    <col min="17" max="17" width="16.33203125" bestFit="1" customWidth="1"/>
    <col min="33" max="33" width="16.33203125" bestFit="1" customWidth="1"/>
    <col min="49" max="49" width="16.33203125" bestFit="1" customWidth="1"/>
    <col min="65" max="65" width="16.33203125" bestFit="1" customWidth="1"/>
    <col min="81" max="81" width="16.33203125" bestFit="1" customWidth="1"/>
    <col min="97" max="97" width="16.33203125" bestFit="1" customWidth="1"/>
    <col min="113" max="113" width="16.33203125" bestFit="1" customWidth="1"/>
    <col min="129" max="129" width="16.33203125" bestFit="1" customWidth="1"/>
    <col min="145" max="145" width="16.33203125" bestFit="1" customWidth="1"/>
    <col min="161" max="161" width="16.33203125" bestFit="1" customWidth="1"/>
    <col min="177" max="177" width="16.33203125" bestFit="1" customWidth="1"/>
    <col min="193" max="193" width="16.33203125" bestFit="1" customWidth="1"/>
  </cols>
  <sheetData>
    <row r="1" spans="1:210" x14ac:dyDescent="0.2">
      <c r="A1" s="200" t="str">
        <f>+'X1  ReportCoverPage'!D9</f>
        <v>Example Company</v>
      </c>
      <c r="B1" s="1068"/>
      <c r="D1" s="1083"/>
      <c r="E1" s="1083"/>
      <c r="F1" s="1083"/>
      <c r="G1" s="1083"/>
      <c r="H1" s="1083"/>
      <c r="I1" s="1083"/>
      <c r="J1" s="1083"/>
      <c r="K1" s="1083"/>
      <c r="L1" s="1083"/>
      <c r="M1" s="1083"/>
      <c r="N1" s="1083"/>
      <c r="O1" s="1083"/>
      <c r="Q1" s="1141" t="s">
        <v>209</v>
      </c>
    </row>
    <row r="2" spans="1:210" x14ac:dyDescent="0.2">
      <c r="A2" s="1142" t="str">
        <f>'X2  Index'!A3</f>
        <v>Jan 2023 (Update date on Index tab)</v>
      </c>
      <c r="B2" s="1068"/>
      <c r="D2" s="1083"/>
      <c r="E2" s="1083"/>
      <c r="F2" s="1083"/>
      <c r="G2" s="1083"/>
      <c r="H2" s="1083"/>
      <c r="I2" s="1083"/>
      <c r="J2" s="1083"/>
      <c r="K2" s="1083"/>
      <c r="L2" s="1083"/>
      <c r="M2" s="1083"/>
      <c r="N2" s="1083"/>
      <c r="O2" s="1083"/>
    </row>
    <row r="3" spans="1:210" x14ac:dyDescent="0.2">
      <c r="A3" s="353" t="s">
        <v>692</v>
      </c>
      <c r="D3" s="1083"/>
      <c r="E3" s="1083"/>
      <c r="F3" s="1083"/>
      <c r="G3" s="1083"/>
      <c r="H3" s="1083"/>
      <c r="I3" s="1083"/>
      <c r="J3" s="1083"/>
      <c r="K3" s="1083"/>
      <c r="L3" s="1083"/>
      <c r="M3" s="1083"/>
      <c r="N3" s="1083"/>
      <c r="O3" s="1083"/>
    </row>
    <row r="4" spans="1:210" x14ac:dyDescent="0.2">
      <c r="A4" s="353"/>
      <c r="D4" s="1083"/>
      <c r="E4" s="1083"/>
      <c r="F4" s="1083"/>
      <c r="G4" s="1083"/>
      <c r="H4" s="1083"/>
      <c r="I4" s="1083"/>
      <c r="J4" s="1083"/>
      <c r="K4" s="1083"/>
      <c r="L4" s="1083"/>
      <c r="M4" s="1083"/>
      <c r="N4" s="1083"/>
      <c r="O4" s="1083"/>
      <c r="Q4" s="1068" t="s">
        <v>693</v>
      </c>
      <c r="HB4" t="s">
        <v>671</v>
      </c>
    </row>
    <row r="5" spans="1:210" ht="16" thickBot="1" x14ac:dyDescent="0.25">
      <c r="A5" s="353" t="s">
        <v>294</v>
      </c>
      <c r="D5" s="1083"/>
      <c r="E5" s="1083"/>
      <c r="F5" s="1083"/>
      <c r="G5" s="1083"/>
      <c r="H5" s="1083"/>
      <c r="I5" s="1083"/>
      <c r="J5" s="1083"/>
      <c r="K5" s="1083"/>
      <c r="L5" s="1083"/>
      <c r="M5" s="1083"/>
      <c r="N5" s="1083"/>
      <c r="O5" s="1083"/>
      <c r="Q5" s="1068" t="s">
        <v>498</v>
      </c>
    </row>
    <row r="6" spans="1:210" x14ac:dyDescent="0.2">
      <c r="A6" s="2154" t="s">
        <v>214</v>
      </c>
      <c r="B6" s="2155"/>
      <c r="C6" s="2155"/>
      <c r="D6" s="2155"/>
      <c r="E6" s="2155"/>
      <c r="F6" s="2155"/>
      <c r="G6" s="2155"/>
      <c r="H6" s="2155"/>
      <c r="I6" s="2155"/>
      <c r="J6" s="2155"/>
      <c r="K6" s="2155"/>
      <c r="L6" s="2155"/>
      <c r="M6" s="2155"/>
      <c r="N6" s="2155"/>
      <c r="O6" s="2156"/>
      <c r="Q6" s="1068" t="s">
        <v>499</v>
      </c>
    </row>
    <row r="7" spans="1:210" x14ac:dyDescent="0.2">
      <c r="A7" s="2157"/>
      <c r="B7" s="2158"/>
      <c r="C7" s="2158"/>
      <c r="D7" s="2158"/>
      <c r="E7" s="2158"/>
      <c r="F7" s="2158"/>
      <c r="G7" s="2158"/>
      <c r="H7" s="2158"/>
      <c r="I7" s="2158"/>
      <c r="J7" s="2158"/>
      <c r="K7" s="2158"/>
      <c r="L7" s="2158"/>
      <c r="M7" s="2158"/>
      <c r="N7" s="2158"/>
      <c r="O7" s="2159"/>
    </row>
    <row r="8" spans="1:210" x14ac:dyDescent="0.2">
      <c r="A8" s="2157"/>
      <c r="B8" s="2158"/>
      <c r="C8" s="2158"/>
      <c r="D8" s="2158"/>
      <c r="E8" s="2158"/>
      <c r="F8" s="2158"/>
      <c r="G8" s="2158"/>
      <c r="H8" s="2158"/>
      <c r="I8" s="2158"/>
      <c r="J8" s="2158"/>
      <c r="K8" s="2158"/>
      <c r="L8" s="2158"/>
      <c r="M8" s="2158"/>
      <c r="N8" s="2158"/>
      <c r="O8" s="2159"/>
    </row>
    <row r="9" spans="1:210" x14ac:dyDescent="0.2">
      <c r="A9" s="2157"/>
      <c r="B9" s="2158"/>
      <c r="C9" s="2158"/>
      <c r="D9" s="2158"/>
      <c r="E9" s="2158"/>
      <c r="F9" s="2158"/>
      <c r="G9" s="2158"/>
      <c r="H9" s="2158"/>
      <c r="I9" s="2158"/>
      <c r="J9" s="2158"/>
      <c r="K9" s="2158"/>
      <c r="L9" s="2158"/>
      <c r="M9" s="2158"/>
      <c r="N9" s="2158"/>
      <c r="O9" s="2159"/>
    </row>
    <row r="10" spans="1:210" ht="16" thickBot="1" x14ac:dyDescent="0.25">
      <c r="A10" s="2160"/>
      <c r="B10" s="2161"/>
      <c r="C10" s="2161"/>
      <c r="D10" s="2161"/>
      <c r="E10" s="2161"/>
      <c r="F10" s="2161"/>
      <c r="G10" s="2161"/>
      <c r="H10" s="2161"/>
      <c r="I10" s="2161"/>
      <c r="J10" s="2161"/>
      <c r="K10" s="2161"/>
      <c r="L10" s="2161"/>
      <c r="M10" s="2161"/>
      <c r="N10" s="2161"/>
      <c r="O10" s="2162"/>
    </row>
    <row r="11" spans="1:210" ht="16" thickBot="1" x14ac:dyDescent="0.25">
      <c r="A11" s="353"/>
      <c r="D11" s="1083"/>
      <c r="E11" s="1083"/>
      <c r="F11" s="1083"/>
      <c r="G11" s="1083"/>
      <c r="H11" s="1083"/>
      <c r="I11" s="1083"/>
      <c r="J11" s="1083"/>
      <c r="K11" s="1083"/>
      <c r="L11" s="1083"/>
      <c r="M11" s="1083"/>
      <c r="N11" s="1083"/>
      <c r="O11" s="1083"/>
    </row>
    <row r="12" spans="1:210" ht="16" thickBot="1" x14ac:dyDescent="0.25">
      <c r="A12" s="1341" t="s">
        <v>574</v>
      </c>
      <c r="C12" s="1996"/>
      <c r="E12" s="1996"/>
      <c r="F12" s="1996"/>
      <c r="G12" s="1996"/>
      <c r="Q12" s="1341" t="s">
        <v>694</v>
      </c>
      <c r="AG12" s="1341" t="s">
        <v>695</v>
      </c>
      <c r="AW12" s="1341" t="s">
        <v>696</v>
      </c>
      <c r="BM12" s="1341" t="s">
        <v>697</v>
      </c>
      <c r="CC12" s="1341" t="s">
        <v>698</v>
      </c>
      <c r="CS12" s="1341" t="s">
        <v>699</v>
      </c>
      <c r="DI12" s="1341" t="s">
        <v>700</v>
      </c>
      <c r="DY12" s="1341" t="s">
        <v>701</v>
      </c>
      <c r="EO12" s="1341" t="s">
        <v>702</v>
      </c>
      <c r="FE12" s="1341" t="s">
        <v>703</v>
      </c>
      <c r="FU12" s="1341" t="s">
        <v>704</v>
      </c>
      <c r="GK12" s="1341" t="s">
        <v>705</v>
      </c>
    </row>
    <row r="13" spans="1:210" x14ac:dyDescent="0.2">
      <c r="A13" s="1295"/>
      <c r="B13" s="911" t="s">
        <v>706</v>
      </c>
      <c r="C13" s="911"/>
      <c r="D13" s="911"/>
      <c r="E13" s="911"/>
      <c r="F13" s="911"/>
      <c r="G13" s="911"/>
      <c r="H13" s="911" t="s">
        <v>706</v>
      </c>
      <c r="I13" s="911" t="s">
        <v>661</v>
      </c>
      <c r="J13" s="912"/>
      <c r="K13" s="911" t="s">
        <v>707</v>
      </c>
      <c r="L13" s="911"/>
      <c r="M13" s="912"/>
      <c r="N13" s="912"/>
      <c r="O13" s="396"/>
      <c r="Q13" s="1295"/>
      <c r="R13" s="911" t="s">
        <v>706</v>
      </c>
      <c r="S13" s="911"/>
      <c r="T13" s="911"/>
      <c r="U13" s="911"/>
      <c r="V13" s="911"/>
      <c r="W13" s="911"/>
      <c r="X13" s="911" t="s">
        <v>706</v>
      </c>
      <c r="Y13" s="911" t="s">
        <v>661</v>
      </c>
      <c r="Z13" s="912"/>
      <c r="AA13" s="911" t="s">
        <v>707</v>
      </c>
      <c r="AB13" s="911"/>
      <c r="AC13" s="912"/>
      <c r="AD13" s="912"/>
      <c r="AE13" s="396"/>
      <c r="AG13" s="1295"/>
      <c r="AH13" s="911" t="s">
        <v>706</v>
      </c>
      <c r="AI13" s="911"/>
      <c r="AJ13" s="911"/>
      <c r="AK13" s="911"/>
      <c r="AL13" s="911"/>
      <c r="AM13" s="911"/>
      <c r="AN13" s="911" t="s">
        <v>706</v>
      </c>
      <c r="AO13" s="911" t="s">
        <v>661</v>
      </c>
      <c r="AP13" s="912"/>
      <c r="AQ13" s="911" t="s">
        <v>707</v>
      </c>
      <c r="AR13" s="911"/>
      <c r="AS13" s="912"/>
      <c r="AT13" s="912"/>
      <c r="AU13" s="396"/>
      <c r="AW13" s="1295"/>
      <c r="AX13" s="911" t="s">
        <v>706</v>
      </c>
      <c r="AY13" s="911"/>
      <c r="AZ13" s="911"/>
      <c r="BA13" s="911"/>
      <c r="BB13" s="911"/>
      <c r="BC13" s="911"/>
      <c r="BD13" s="911" t="s">
        <v>706</v>
      </c>
      <c r="BE13" s="911" t="s">
        <v>661</v>
      </c>
      <c r="BF13" s="912"/>
      <c r="BG13" s="911" t="s">
        <v>707</v>
      </c>
      <c r="BH13" s="911"/>
      <c r="BI13" s="912"/>
      <c r="BJ13" s="912"/>
      <c r="BK13" s="396"/>
      <c r="BM13" s="1295"/>
      <c r="BN13" s="911" t="s">
        <v>706</v>
      </c>
      <c r="BO13" s="911"/>
      <c r="BP13" s="911"/>
      <c r="BQ13" s="911"/>
      <c r="BR13" s="911"/>
      <c r="BS13" s="911"/>
      <c r="BT13" s="911" t="s">
        <v>706</v>
      </c>
      <c r="BU13" s="911" t="s">
        <v>661</v>
      </c>
      <c r="BV13" s="912"/>
      <c r="BW13" s="911" t="s">
        <v>707</v>
      </c>
      <c r="BX13" s="911"/>
      <c r="BY13" s="912"/>
      <c r="BZ13" s="912"/>
      <c r="CA13" s="396"/>
      <c r="CC13" s="1295"/>
      <c r="CD13" s="911" t="s">
        <v>706</v>
      </c>
      <c r="CE13" s="911"/>
      <c r="CF13" s="911"/>
      <c r="CG13" s="911"/>
      <c r="CH13" s="911"/>
      <c r="CI13" s="911"/>
      <c r="CJ13" s="911" t="s">
        <v>706</v>
      </c>
      <c r="CK13" s="911" t="s">
        <v>661</v>
      </c>
      <c r="CL13" s="912"/>
      <c r="CM13" s="911" t="s">
        <v>707</v>
      </c>
      <c r="CN13" s="911"/>
      <c r="CO13" s="912"/>
      <c r="CP13" s="912"/>
      <c r="CQ13" s="396"/>
      <c r="CS13" s="1295"/>
      <c r="CT13" s="911" t="s">
        <v>706</v>
      </c>
      <c r="CU13" s="911"/>
      <c r="CV13" s="911"/>
      <c r="CW13" s="911"/>
      <c r="CX13" s="911"/>
      <c r="CY13" s="911"/>
      <c r="CZ13" s="911" t="s">
        <v>706</v>
      </c>
      <c r="DA13" s="911" t="s">
        <v>661</v>
      </c>
      <c r="DB13" s="912"/>
      <c r="DC13" s="911" t="s">
        <v>707</v>
      </c>
      <c r="DD13" s="911"/>
      <c r="DE13" s="912"/>
      <c r="DF13" s="912"/>
      <c r="DG13" s="396"/>
      <c r="DI13" s="1295"/>
      <c r="DJ13" s="911" t="s">
        <v>706</v>
      </c>
      <c r="DK13" s="911"/>
      <c r="DL13" s="911"/>
      <c r="DM13" s="911"/>
      <c r="DN13" s="911"/>
      <c r="DO13" s="911"/>
      <c r="DP13" s="911" t="s">
        <v>706</v>
      </c>
      <c r="DQ13" s="911" t="s">
        <v>661</v>
      </c>
      <c r="DR13" s="912"/>
      <c r="DS13" s="911" t="s">
        <v>707</v>
      </c>
      <c r="DT13" s="911"/>
      <c r="DU13" s="912"/>
      <c r="DV13" s="912"/>
      <c r="DW13" s="396"/>
      <c r="DY13" s="1295"/>
      <c r="DZ13" s="911" t="s">
        <v>706</v>
      </c>
      <c r="EA13" s="911"/>
      <c r="EB13" s="911"/>
      <c r="EC13" s="911"/>
      <c r="ED13" s="911"/>
      <c r="EE13" s="911"/>
      <c r="EF13" s="911" t="s">
        <v>706</v>
      </c>
      <c r="EG13" s="911" t="s">
        <v>661</v>
      </c>
      <c r="EH13" s="912"/>
      <c r="EI13" s="911" t="s">
        <v>707</v>
      </c>
      <c r="EJ13" s="911"/>
      <c r="EK13" s="912"/>
      <c r="EL13" s="912"/>
      <c r="EM13" s="396"/>
      <c r="EO13" s="1295"/>
      <c r="EP13" s="911" t="s">
        <v>706</v>
      </c>
      <c r="EQ13" s="911"/>
      <c r="ER13" s="911"/>
      <c r="ES13" s="911"/>
      <c r="ET13" s="911"/>
      <c r="EU13" s="911"/>
      <c r="EV13" s="911" t="s">
        <v>706</v>
      </c>
      <c r="EW13" s="911" t="s">
        <v>661</v>
      </c>
      <c r="EX13" s="912"/>
      <c r="EY13" s="911" t="s">
        <v>707</v>
      </c>
      <c r="EZ13" s="911"/>
      <c r="FA13" s="912"/>
      <c r="FB13" s="912"/>
      <c r="FC13" s="396"/>
      <c r="FE13" s="1295"/>
      <c r="FF13" s="911" t="s">
        <v>706</v>
      </c>
      <c r="FG13" s="911"/>
      <c r="FH13" s="911"/>
      <c r="FI13" s="911"/>
      <c r="FJ13" s="911"/>
      <c r="FK13" s="911"/>
      <c r="FL13" s="911" t="s">
        <v>706</v>
      </c>
      <c r="FM13" s="911" t="s">
        <v>661</v>
      </c>
      <c r="FN13" s="912"/>
      <c r="FO13" s="911" t="s">
        <v>707</v>
      </c>
      <c r="FP13" s="911"/>
      <c r="FQ13" s="912"/>
      <c r="FR13" s="912"/>
      <c r="FS13" s="396"/>
      <c r="FU13" s="1295"/>
      <c r="FV13" s="911" t="s">
        <v>706</v>
      </c>
      <c r="FW13" s="911"/>
      <c r="FX13" s="911"/>
      <c r="FY13" s="911"/>
      <c r="FZ13" s="911"/>
      <c r="GA13" s="911"/>
      <c r="GB13" s="911" t="s">
        <v>706</v>
      </c>
      <c r="GC13" s="911" t="s">
        <v>661</v>
      </c>
      <c r="GD13" s="912"/>
      <c r="GE13" s="911" t="s">
        <v>707</v>
      </c>
      <c r="GF13" s="911"/>
      <c r="GG13" s="912"/>
      <c r="GH13" s="912"/>
      <c r="GI13" s="396"/>
      <c r="GK13" s="1295"/>
      <c r="GL13" s="911" t="s">
        <v>706</v>
      </c>
      <c r="GM13" s="911"/>
      <c r="GN13" s="911"/>
      <c r="GO13" s="911"/>
      <c r="GP13" s="911"/>
      <c r="GQ13" s="911"/>
      <c r="GR13" s="911" t="s">
        <v>706</v>
      </c>
      <c r="GS13" s="911" t="s">
        <v>661</v>
      </c>
      <c r="GT13" s="912"/>
      <c r="GU13" s="911" t="s">
        <v>707</v>
      </c>
      <c r="GV13" s="911"/>
      <c r="GW13" s="912"/>
      <c r="GX13" s="912"/>
      <c r="GY13" s="396"/>
      <c r="HB13" t="s">
        <v>708</v>
      </c>
    </row>
    <row r="14" spans="1:210" x14ac:dyDescent="0.2">
      <c r="A14" s="397"/>
      <c r="B14" s="398" t="s">
        <v>709</v>
      </c>
      <c r="C14" s="398" t="s">
        <v>710</v>
      </c>
      <c r="D14" s="398" t="s">
        <v>584</v>
      </c>
      <c r="E14" s="398" t="s">
        <v>118</v>
      </c>
      <c r="F14" s="398" t="s">
        <v>711</v>
      </c>
      <c r="G14" s="398" t="s">
        <v>633</v>
      </c>
      <c r="H14" s="398" t="s">
        <v>709</v>
      </c>
      <c r="I14" s="398" t="s">
        <v>589</v>
      </c>
      <c r="J14" s="399"/>
      <c r="K14" s="398" t="s">
        <v>712</v>
      </c>
      <c r="L14" s="398"/>
      <c r="M14" s="398"/>
      <c r="N14" s="398" t="s">
        <v>713</v>
      </c>
      <c r="O14" s="400" t="s">
        <v>713</v>
      </c>
      <c r="Q14" s="397"/>
      <c r="R14" s="398" t="s">
        <v>709</v>
      </c>
      <c r="S14" s="398" t="s">
        <v>710</v>
      </c>
      <c r="T14" s="398" t="s">
        <v>584</v>
      </c>
      <c r="U14" s="398" t="s">
        <v>118</v>
      </c>
      <c r="V14" s="398" t="s">
        <v>711</v>
      </c>
      <c r="W14" s="398" t="s">
        <v>633</v>
      </c>
      <c r="X14" s="398" t="s">
        <v>709</v>
      </c>
      <c r="Y14" s="398" t="s">
        <v>589</v>
      </c>
      <c r="Z14" s="399"/>
      <c r="AA14" s="398" t="s">
        <v>712</v>
      </c>
      <c r="AB14" s="398"/>
      <c r="AC14" s="398"/>
      <c r="AD14" s="398" t="s">
        <v>713</v>
      </c>
      <c r="AE14" s="400" t="s">
        <v>713</v>
      </c>
      <c r="AG14" s="397"/>
      <c r="AH14" s="398" t="s">
        <v>709</v>
      </c>
      <c r="AI14" s="398" t="s">
        <v>710</v>
      </c>
      <c r="AJ14" s="398" t="s">
        <v>584</v>
      </c>
      <c r="AK14" s="398" t="s">
        <v>118</v>
      </c>
      <c r="AL14" s="398" t="s">
        <v>711</v>
      </c>
      <c r="AM14" s="398" t="s">
        <v>633</v>
      </c>
      <c r="AN14" s="398" t="s">
        <v>709</v>
      </c>
      <c r="AO14" s="398" t="s">
        <v>589</v>
      </c>
      <c r="AP14" s="399"/>
      <c r="AQ14" s="398" t="s">
        <v>712</v>
      </c>
      <c r="AR14" s="398"/>
      <c r="AS14" s="398"/>
      <c r="AT14" s="398" t="s">
        <v>713</v>
      </c>
      <c r="AU14" s="400" t="s">
        <v>713</v>
      </c>
      <c r="AW14" s="397"/>
      <c r="AX14" s="398" t="s">
        <v>709</v>
      </c>
      <c r="AY14" s="398" t="s">
        <v>710</v>
      </c>
      <c r="AZ14" s="398" t="s">
        <v>584</v>
      </c>
      <c r="BA14" s="398" t="s">
        <v>118</v>
      </c>
      <c r="BB14" s="398" t="s">
        <v>711</v>
      </c>
      <c r="BC14" s="398" t="s">
        <v>633</v>
      </c>
      <c r="BD14" s="398" t="s">
        <v>709</v>
      </c>
      <c r="BE14" s="398" t="s">
        <v>589</v>
      </c>
      <c r="BF14" s="399"/>
      <c r="BG14" s="398" t="s">
        <v>712</v>
      </c>
      <c r="BH14" s="398"/>
      <c r="BI14" s="398"/>
      <c r="BJ14" s="398" t="s">
        <v>713</v>
      </c>
      <c r="BK14" s="400" t="s">
        <v>713</v>
      </c>
      <c r="BM14" s="397"/>
      <c r="BN14" s="398" t="s">
        <v>709</v>
      </c>
      <c r="BO14" s="398" t="s">
        <v>710</v>
      </c>
      <c r="BP14" s="398" t="s">
        <v>584</v>
      </c>
      <c r="BQ14" s="398" t="s">
        <v>118</v>
      </c>
      <c r="BR14" s="398" t="s">
        <v>711</v>
      </c>
      <c r="BS14" s="398" t="s">
        <v>633</v>
      </c>
      <c r="BT14" s="398" t="s">
        <v>709</v>
      </c>
      <c r="BU14" s="398" t="s">
        <v>589</v>
      </c>
      <c r="BV14" s="399"/>
      <c r="BW14" s="398" t="s">
        <v>712</v>
      </c>
      <c r="BX14" s="398"/>
      <c r="BY14" s="398"/>
      <c r="BZ14" s="398" t="s">
        <v>713</v>
      </c>
      <c r="CA14" s="400" t="s">
        <v>713</v>
      </c>
      <c r="CC14" s="397"/>
      <c r="CD14" s="398" t="s">
        <v>709</v>
      </c>
      <c r="CE14" s="398" t="s">
        <v>710</v>
      </c>
      <c r="CF14" s="398" t="s">
        <v>584</v>
      </c>
      <c r="CG14" s="398" t="s">
        <v>118</v>
      </c>
      <c r="CH14" s="398" t="s">
        <v>711</v>
      </c>
      <c r="CI14" s="398" t="s">
        <v>633</v>
      </c>
      <c r="CJ14" s="398" t="s">
        <v>709</v>
      </c>
      <c r="CK14" s="398" t="s">
        <v>589</v>
      </c>
      <c r="CL14" s="399"/>
      <c r="CM14" s="398" t="s">
        <v>712</v>
      </c>
      <c r="CN14" s="398"/>
      <c r="CO14" s="398"/>
      <c r="CP14" s="398" t="s">
        <v>713</v>
      </c>
      <c r="CQ14" s="400" t="s">
        <v>713</v>
      </c>
      <c r="CS14" s="397"/>
      <c r="CT14" s="398" t="s">
        <v>709</v>
      </c>
      <c r="CU14" s="398" t="s">
        <v>710</v>
      </c>
      <c r="CV14" s="398" t="s">
        <v>584</v>
      </c>
      <c r="CW14" s="398" t="s">
        <v>118</v>
      </c>
      <c r="CX14" s="398" t="s">
        <v>711</v>
      </c>
      <c r="CY14" s="398" t="s">
        <v>633</v>
      </c>
      <c r="CZ14" s="398" t="s">
        <v>709</v>
      </c>
      <c r="DA14" s="398" t="s">
        <v>589</v>
      </c>
      <c r="DB14" s="399"/>
      <c r="DC14" s="398" t="s">
        <v>712</v>
      </c>
      <c r="DD14" s="398"/>
      <c r="DE14" s="398"/>
      <c r="DF14" s="398" t="s">
        <v>713</v>
      </c>
      <c r="DG14" s="400" t="s">
        <v>713</v>
      </c>
      <c r="DI14" s="397"/>
      <c r="DJ14" s="398" t="s">
        <v>709</v>
      </c>
      <c r="DK14" s="398" t="s">
        <v>710</v>
      </c>
      <c r="DL14" s="398" t="s">
        <v>584</v>
      </c>
      <c r="DM14" s="398" t="s">
        <v>118</v>
      </c>
      <c r="DN14" s="398" t="s">
        <v>711</v>
      </c>
      <c r="DO14" s="398" t="s">
        <v>633</v>
      </c>
      <c r="DP14" s="398" t="s">
        <v>709</v>
      </c>
      <c r="DQ14" s="398" t="s">
        <v>589</v>
      </c>
      <c r="DR14" s="399"/>
      <c r="DS14" s="398" t="s">
        <v>712</v>
      </c>
      <c r="DT14" s="398"/>
      <c r="DU14" s="398"/>
      <c r="DV14" s="398" t="s">
        <v>713</v>
      </c>
      <c r="DW14" s="400" t="s">
        <v>713</v>
      </c>
      <c r="DY14" s="397"/>
      <c r="DZ14" s="398" t="s">
        <v>709</v>
      </c>
      <c r="EA14" s="398" t="s">
        <v>710</v>
      </c>
      <c r="EB14" s="398" t="s">
        <v>584</v>
      </c>
      <c r="EC14" s="398" t="s">
        <v>118</v>
      </c>
      <c r="ED14" s="398" t="s">
        <v>711</v>
      </c>
      <c r="EE14" s="398" t="s">
        <v>633</v>
      </c>
      <c r="EF14" s="398" t="s">
        <v>709</v>
      </c>
      <c r="EG14" s="398" t="s">
        <v>589</v>
      </c>
      <c r="EH14" s="399"/>
      <c r="EI14" s="398" t="s">
        <v>712</v>
      </c>
      <c r="EJ14" s="398"/>
      <c r="EK14" s="398"/>
      <c r="EL14" s="398" t="s">
        <v>713</v>
      </c>
      <c r="EM14" s="400" t="s">
        <v>713</v>
      </c>
      <c r="EO14" s="397"/>
      <c r="EP14" s="398" t="s">
        <v>709</v>
      </c>
      <c r="EQ14" s="398" t="s">
        <v>710</v>
      </c>
      <c r="ER14" s="398" t="s">
        <v>584</v>
      </c>
      <c r="ES14" s="398" t="s">
        <v>118</v>
      </c>
      <c r="ET14" s="398" t="s">
        <v>711</v>
      </c>
      <c r="EU14" s="398" t="s">
        <v>633</v>
      </c>
      <c r="EV14" s="398" t="s">
        <v>709</v>
      </c>
      <c r="EW14" s="398" t="s">
        <v>589</v>
      </c>
      <c r="EX14" s="399"/>
      <c r="EY14" s="398" t="s">
        <v>712</v>
      </c>
      <c r="EZ14" s="398"/>
      <c r="FA14" s="398"/>
      <c r="FB14" s="398" t="s">
        <v>713</v>
      </c>
      <c r="FC14" s="400" t="s">
        <v>713</v>
      </c>
      <c r="FE14" s="397"/>
      <c r="FF14" s="398" t="s">
        <v>709</v>
      </c>
      <c r="FG14" s="398" t="s">
        <v>710</v>
      </c>
      <c r="FH14" s="398" t="s">
        <v>584</v>
      </c>
      <c r="FI14" s="398" t="s">
        <v>118</v>
      </c>
      <c r="FJ14" s="398" t="s">
        <v>711</v>
      </c>
      <c r="FK14" s="398" t="s">
        <v>633</v>
      </c>
      <c r="FL14" s="398" t="s">
        <v>709</v>
      </c>
      <c r="FM14" s="398" t="s">
        <v>589</v>
      </c>
      <c r="FN14" s="399"/>
      <c r="FO14" s="398" t="s">
        <v>712</v>
      </c>
      <c r="FP14" s="398"/>
      <c r="FQ14" s="398"/>
      <c r="FR14" s="398" t="s">
        <v>713</v>
      </c>
      <c r="FS14" s="400" t="s">
        <v>713</v>
      </c>
      <c r="FU14" s="397"/>
      <c r="FV14" s="398" t="s">
        <v>709</v>
      </c>
      <c r="FW14" s="398" t="s">
        <v>710</v>
      </c>
      <c r="FX14" s="398" t="s">
        <v>584</v>
      </c>
      <c r="FY14" s="398" t="s">
        <v>118</v>
      </c>
      <c r="FZ14" s="398" t="s">
        <v>711</v>
      </c>
      <c r="GA14" s="398" t="s">
        <v>633</v>
      </c>
      <c r="GB14" s="398" t="s">
        <v>709</v>
      </c>
      <c r="GC14" s="398" t="s">
        <v>589</v>
      </c>
      <c r="GD14" s="399"/>
      <c r="GE14" s="398" t="s">
        <v>712</v>
      </c>
      <c r="GF14" s="398"/>
      <c r="GG14" s="398"/>
      <c r="GH14" s="398" t="s">
        <v>713</v>
      </c>
      <c r="GI14" s="400" t="s">
        <v>713</v>
      </c>
      <c r="GK14" s="397"/>
      <c r="GL14" s="398" t="s">
        <v>709</v>
      </c>
      <c r="GM14" s="398" t="s">
        <v>710</v>
      </c>
      <c r="GN14" s="398" t="s">
        <v>584</v>
      </c>
      <c r="GO14" s="398" t="s">
        <v>118</v>
      </c>
      <c r="GP14" s="398" t="s">
        <v>711</v>
      </c>
      <c r="GQ14" s="398" t="s">
        <v>633</v>
      </c>
      <c r="GR14" s="398" t="s">
        <v>709</v>
      </c>
      <c r="GS14" s="398" t="s">
        <v>589</v>
      </c>
      <c r="GT14" s="399"/>
      <c r="GU14" s="398" t="s">
        <v>712</v>
      </c>
      <c r="GV14" s="398"/>
      <c r="GW14" s="398"/>
      <c r="GX14" s="398" t="s">
        <v>713</v>
      </c>
      <c r="GY14" s="400" t="s">
        <v>713</v>
      </c>
      <c r="HB14" t="s">
        <v>714</v>
      </c>
    </row>
    <row r="15" spans="1:210" ht="16" thickBot="1" x14ac:dyDescent="0.25">
      <c r="A15" s="401" t="s">
        <v>513</v>
      </c>
      <c r="B15" s="402" t="s">
        <v>715</v>
      </c>
      <c r="C15" s="402" t="s">
        <v>593</v>
      </c>
      <c r="D15" s="402" t="s">
        <v>593</v>
      </c>
      <c r="E15" s="402" t="s">
        <v>716</v>
      </c>
      <c r="F15" s="402" t="s">
        <v>717</v>
      </c>
      <c r="G15" s="402" t="s">
        <v>718</v>
      </c>
      <c r="H15" s="402" t="s">
        <v>719</v>
      </c>
      <c r="I15" s="402" t="s">
        <v>720</v>
      </c>
      <c r="J15" s="402" t="s">
        <v>721</v>
      </c>
      <c r="K15" s="402" t="s">
        <v>599</v>
      </c>
      <c r="L15" s="402" t="s">
        <v>722</v>
      </c>
      <c r="M15" s="402" t="s">
        <v>723</v>
      </c>
      <c r="N15" s="402" t="s">
        <v>718</v>
      </c>
      <c r="O15" s="403" t="s">
        <v>268</v>
      </c>
      <c r="Q15" s="401" t="s">
        <v>513</v>
      </c>
      <c r="R15" s="402" t="s">
        <v>715</v>
      </c>
      <c r="S15" s="402" t="s">
        <v>593</v>
      </c>
      <c r="T15" s="402" t="s">
        <v>593</v>
      </c>
      <c r="U15" s="402" t="s">
        <v>716</v>
      </c>
      <c r="V15" s="402" t="s">
        <v>717</v>
      </c>
      <c r="W15" s="402" t="s">
        <v>718</v>
      </c>
      <c r="X15" s="402" t="s">
        <v>719</v>
      </c>
      <c r="Y15" s="402" t="s">
        <v>720</v>
      </c>
      <c r="Z15" s="402" t="s">
        <v>721</v>
      </c>
      <c r="AA15" s="402" t="s">
        <v>599</v>
      </c>
      <c r="AB15" s="402" t="s">
        <v>722</v>
      </c>
      <c r="AC15" s="402" t="s">
        <v>723</v>
      </c>
      <c r="AD15" s="402" t="s">
        <v>718</v>
      </c>
      <c r="AE15" s="403" t="s">
        <v>268</v>
      </c>
      <c r="AG15" s="401" t="s">
        <v>513</v>
      </c>
      <c r="AH15" s="402" t="s">
        <v>715</v>
      </c>
      <c r="AI15" s="402" t="s">
        <v>593</v>
      </c>
      <c r="AJ15" s="402" t="s">
        <v>593</v>
      </c>
      <c r="AK15" s="402" t="s">
        <v>716</v>
      </c>
      <c r="AL15" s="402" t="s">
        <v>717</v>
      </c>
      <c r="AM15" s="402" t="s">
        <v>718</v>
      </c>
      <c r="AN15" s="402" t="s">
        <v>719</v>
      </c>
      <c r="AO15" s="402" t="s">
        <v>720</v>
      </c>
      <c r="AP15" s="402" t="s">
        <v>721</v>
      </c>
      <c r="AQ15" s="402" t="s">
        <v>599</v>
      </c>
      <c r="AR15" s="402" t="s">
        <v>722</v>
      </c>
      <c r="AS15" s="402" t="s">
        <v>723</v>
      </c>
      <c r="AT15" s="402" t="s">
        <v>718</v>
      </c>
      <c r="AU15" s="403" t="s">
        <v>268</v>
      </c>
      <c r="AW15" s="401" t="s">
        <v>513</v>
      </c>
      <c r="AX15" s="402" t="s">
        <v>715</v>
      </c>
      <c r="AY15" s="402" t="s">
        <v>593</v>
      </c>
      <c r="AZ15" s="402" t="s">
        <v>593</v>
      </c>
      <c r="BA15" s="402" t="s">
        <v>716</v>
      </c>
      <c r="BB15" s="402" t="s">
        <v>717</v>
      </c>
      <c r="BC15" s="402" t="s">
        <v>718</v>
      </c>
      <c r="BD15" s="402" t="s">
        <v>719</v>
      </c>
      <c r="BE15" s="402" t="s">
        <v>720</v>
      </c>
      <c r="BF15" s="402" t="s">
        <v>721</v>
      </c>
      <c r="BG15" s="402" t="s">
        <v>599</v>
      </c>
      <c r="BH15" s="402" t="s">
        <v>722</v>
      </c>
      <c r="BI15" s="402" t="s">
        <v>723</v>
      </c>
      <c r="BJ15" s="402" t="s">
        <v>718</v>
      </c>
      <c r="BK15" s="403" t="s">
        <v>268</v>
      </c>
      <c r="BM15" s="401" t="s">
        <v>513</v>
      </c>
      <c r="BN15" s="402" t="s">
        <v>715</v>
      </c>
      <c r="BO15" s="402" t="s">
        <v>593</v>
      </c>
      <c r="BP15" s="402" t="s">
        <v>593</v>
      </c>
      <c r="BQ15" s="402" t="s">
        <v>716</v>
      </c>
      <c r="BR15" s="402" t="s">
        <v>717</v>
      </c>
      <c r="BS15" s="402" t="s">
        <v>718</v>
      </c>
      <c r="BT15" s="402" t="s">
        <v>719</v>
      </c>
      <c r="BU15" s="402" t="s">
        <v>720</v>
      </c>
      <c r="BV15" s="402" t="s">
        <v>721</v>
      </c>
      <c r="BW15" s="402" t="s">
        <v>599</v>
      </c>
      <c r="BX15" s="402" t="s">
        <v>722</v>
      </c>
      <c r="BY15" s="402" t="s">
        <v>723</v>
      </c>
      <c r="BZ15" s="402" t="s">
        <v>718</v>
      </c>
      <c r="CA15" s="403" t="s">
        <v>268</v>
      </c>
      <c r="CC15" s="401" t="s">
        <v>513</v>
      </c>
      <c r="CD15" s="402" t="s">
        <v>715</v>
      </c>
      <c r="CE15" s="402" t="s">
        <v>593</v>
      </c>
      <c r="CF15" s="402" t="s">
        <v>593</v>
      </c>
      <c r="CG15" s="402" t="s">
        <v>716</v>
      </c>
      <c r="CH15" s="402" t="s">
        <v>717</v>
      </c>
      <c r="CI15" s="402" t="s">
        <v>718</v>
      </c>
      <c r="CJ15" s="402" t="s">
        <v>719</v>
      </c>
      <c r="CK15" s="402" t="s">
        <v>720</v>
      </c>
      <c r="CL15" s="402" t="s">
        <v>721</v>
      </c>
      <c r="CM15" s="402" t="s">
        <v>599</v>
      </c>
      <c r="CN15" s="402" t="s">
        <v>722</v>
      </c>
      <c r="CO15" s="402" t="s">
        <v>723</v>
      </c>
      <c r="CP15" s="402" t="s">
        <v>718</v>
      </c>
      <c r="CQ15" s="403" t="s">
        <v>268</v>
      </c>
      <c r="CS15" s="401" t="s">
        <v>513</v>
      </c>
      <c r="CT15" s="402" t="s">
        <v>715</v>
      </c>
      <c r="CU15" s="402" t="s">
        <v>593</v>
      </c>
      <c r="CV15" s="402" t="s">
        <v>593</v>
      </c>
      <c r="CW15" s="402" t="s">
        <v>716</v>
      </c>
      <c r="CX15" s="402" t="s">
        <v>717</v>
      </c>
      <c r="CY15" s="402" t="s">
        <v>718</v>
      </c>
      <c r="CZ15" s="402" t="s">
        <v>719</v>
      </c>
      <c r="DA15" s="402" t="s">
        <v>720</v>
      </c>
      <c r="DB15" s="402" t="s">
        <v>721</v>
      </c>
      <c r="DC15" s="402" t="s">
        <v>599</v>
      </c>
      <c r="DD15" s="402" t="s">
        <v>722</v>
      </c>
      <c r="DE15" s="402" t="s">
        <v>723</v>
      </c>
      <c r="DF15" s="402" t="s">
        <v>718</v>
      </c>
      <c r="DG15" s="403" t="s">
        <v>268</v>
      </c>
      <c r="DI15" s="401" t="s">
        <v>513</v>
      </c>
      <c r="DJ15" s="402" t="s">
        <v>715</v>
      </c>
      <c r="DK15" s="402" t="s">
        <v>593</v>
      </c>
      <c r="DL15" s="402" t="s">
        <v>593</v>
      </c>
      <c r="DM15" s="402" t="s">
        <v>716</v>
      </c>
      <c r="DN15" s="402" t="s">
        <v>717</v>
      </c>
      <c r="DO15" s="402" t="s">
        <v>718</v>
      </c>
      <c r="DP15" s="402" t="s">
        <v>719</v>
      </c>
      <c r="DQ15" s="402" t="s">
        <v>720</v>
      </c>
      <c r="DR15" s="402" t="s">
        <v>721</v>
      </c>
      <c r="DS15" s="402" t="s">
        <v>599</v>
      </c>
      <c r="DT15" s="402" t="s">
        <v>722</v>
      </c>
      <c r="DU15" s="402" t="s">
        <v>723</v>
      </c>
      <c r="DV15" s="402" t="s">
        <v>718</v>
      </c>
      <c r="DW15" s="403" t="s">
        <v>268</v>
      </c>
      <c r="DY15" s="401" t="s">
        <v>513</v>
      </c>
      <c r="DZ15" s="402" t="s">
        <v>715</v>
      </c>
      <c r="EA15" s="402" t="s">
        <v>593</v>
      </c>
      <c r="EB15" s="402" t="s">
        <v>593</v>
      </c>
      <c r="EC15" s="402" t="s">
        <v>716</v>
      </c>
      <c r="ED15" s="402" t="s">
        <v>717</v>
      </c>
      <c r="EE15" s="402" t="s">
        <v>718</v>
      </c>
      <c r="EF15" s="402" t="s">
        <v>719</v>
      </c>
      <c r="EG15" s="402" t="s">
        <v>720</v>
      </c>
      <c r="EH15" s="402" t="s">
        <v>721</v>
      </c>
      <c r="EI15" s="402" t="s">
        <v>599</v>
      </c>
      <c r="EJ15" s="402" t="s">
        <v>722</v>
      </c>
      <c r="EK15" s="402" t="s">
        <v>723</v>
      </c>
      <c r="EL15" s="402" t="s">
        <v>718</v>
      </c>
      <c r="EM15" s="403" t="s">
        <v>268</v>
      </c>
      <c r="EO15" s="401" t="s">
        <v>513</v>
      </c>
      <c r="EP15" s="402" t="s">
        <v>715</v>
      </c>
      <c r="EQ15" s="402" t="s">
        <v>593</v>
      </c>
      <c r="ER15" s="402" t="s">
        <v>593</v>
      </c>
      <c r="ES15" s="402" t="s">
        <v>716</v>
      </c>
      <c r="ET15" s="402" t="s">
        <v>717</v>
      </c>
      <c r="EU15" s="402" t="s">
        <v>718</v>
      </c>
      <c r="EV15" s="402" t="s">
        <v>719</v>
      </c>
      <c r="EW15" s="402" t="s">
        <v>720</v>
      </c>
      <c r="EX15" s="402" t="s">
        <v>721</v>
      </c>
      <c r="EY15" s="402" t="s">
        <v>599</v>
      </c>
      <c r="EZ15" s="402" t="s">
        <v>722</v>
      </c>
      <c r="FA15" s="402" t="s">
        <v>723</v>
      </c>
      <c r="FB15" s="402" t="s">
        <v>718</v>
      </c>
      <c r="FC15" s="403" t="s">
        <v>268</v>
      </c>
      <c r="FE15" s="401" t="s">
        <v>513</v>
      </c>
      <c r="FF15" s="402" t="s">
        <v>715</v>
      </c>
      <c r="FG15" s="402" t="s">
        <v>593</v>
      </c>
      <c r="FH15" s="402" t="s">
        <v>593</v>
      </c>
      <c r="FI15" s="402" t="s">
        <v>716</v>
      </c>
      <c r="FJ15" s="402" t="s">
        <v>717</v>
      </c>
      <c r="FK15" s="402" t="s">
        <v>718</v>
      </c>
      <c r="FL15" s="402" t="s">
        <v>719</v>
      </c>
      <c r="FM15" s="402" t="s">
        <v>720</v>
      </c>
      <c r="FN15" s="402" t="s">
        <v>721</v>
      </c>
      <c r="FO15" s="402" t="s">
        <v>599</v>
      </c>
      <c r="FP15" s="402" t="s">
        <v>722</v>
      </c>
      <c r="FQ15" s="402" t="s">
        <v>723</v>
      </c>
      <c r="FR15" s="402" t="s">
        <v>718</v>
      </c>
      <c r="FS15" s="403" t="s">
        <v>268</v>
      </c>
      <c r="FU15" s="401" t="s">
        <v>513</v>
      </c>
      <c r="FV15" s="402" t="s">
        <v>715</v>
      </c>
      <c r="FW15" s="402" t="s">
        <v>593</v>
      </c>
      <c r="FX15" s="402" t="s">
        <v>593</v>
      </c>
      <c r="FY15" s="402" t="s">
        <v>716</v>
      </c>
      <c r="FZ15" s="402" t="s">
        <v>717</v>
      </c>
      <c r="GA15" s="402" t="s">
        <v>718</v>
      </c>
      <c r="GB15" s="402" t="s">
        <v>719</v>
      </c>
      <c r="GC15" s="402" t="s">
        <v>720</v>
      </c>
      <c r="GD15" s="402" t="s">
        <v>721</v>
      </c>
      <c r="GE15" s="402" t="s">
        <v>599</v>
      </c>
      <c r="GF15" s="402" t="s">
        <v>722</v>
      </c>
      <c r="GG15" s="402" t="s">
        <v>723</v>
      </c>
      <c r="GH15" s="402" t="s">
        <v>718</v>
      </c>
      <c r="GI15" s="403" t="s">
        <v>268</v>
      </c>
      <c r="GK15" s="401" t="s">
        <v>513</v>
      </c>
      <c r="GL15" s="402" t="s">
        <v>715</v>
      </c>
      <c r="GM15" s="402" t="s">
        <v>593</v>
      </c>
      <c r="GN15" s="402" t="s">
        <v>593</v>
      </c>
      <c r="GO15" s="402" t="s">
        <v>716</v>
      </c>
      <c r="GP15" s="402" t="s">
        <v>717</v>
      </c>
      <c r="GQ15" s="402" t="s">
        <v>718</v>
      </c>
      <c r="GR15" s="402" t="s">
        <v>719</v>
      </c>
      <c r="GS15" s="402" t="s">
        <v>720</v>
      </c>
      <c r="GT15" s="402" t="s">
        <v>721</v>
      </c>
      <c r="GU15" s="402" t="s">
        <v>599</v>
      </c>
      <c r="GV15" s="402" t="s">
        <v>722</v>
      </c>
      <c r="GW15" s="402" t="s">
        <v>723</v>
      </c>
      <c r="GX15" s="402" t="s">
        <v>718</v>
      </c>
      <c r="GY15" s="403" t="s">
        <v>268</v>
      </c>
      <c r="HB15" t="s">
        <v>724</v>
      </c>
    </row>
    <row r="16" spans="1:210" ht="16" thickTop="1" x14ac:dyDescent="0.2">
      <c r="A16" s="404">
        <f t="shared" ref="A16:A37" si="0">EOMONTH(A17,-1)</f>
        <v>43404</v>
      </c>
      <c r="B16" s="405">
        <f>B53+B90+B127+B164+B201+B238+B275+B312+B349+B386</f>
        <v>0</v>
      </c>
      <c r="C16" s="405">
        <f t="shared" ref="C16:J16" si="1">C53+C90+C127+C164+C201+C238+C275+C312+C349+C386</f>
        <v>0</v>
      </c>
      <c r="D16" s="405">
        <f t="shared" si="1"/>
        <v>0</v>
      </c>
      <c r="E16" s="405">
        <f t="shared" si="1"/>
        <v>0</v>
      </c>
      <c r="F16" s="405">
        <f t="shared" si="1"/>
        <v>0</v>
      </c>
      <c r="G16" s="405">
        <f t="shared" si="1"/>
        <v>0</v>
      </c>
      <c r="H16" s="405">
        <f t="shared" ref="H16:H39" si="2">SUM(B16:D16)-SUM(E16:G16)</f>
        <v>0</v>
      </c>
      <c r="I16" s="405">
        <f>I53+I90+I127+I164+I201+I238+I275+I312+I349+I386</f>
        <v>0</v>
      </c>
      <c r="J16" s="405">
        <f t="shared" si="1"/>
        <v>0</v>
      </c>
      <c r="K16" s="461" t="e">
        <f>365/((+C16+D16-F16-G16)/((+B16+H16)/2)*DAY(A16))</f>
        <v>#DIV/0!</v>
      </c>
      <c r="L16" s="461" t="e">
        <f>+H16/C16*DAY(A16)</f>
        <v>#DIV/0!</v>
      </c>
      <c r="M16" s="406" t="e">
        <f>(F16+G16)/C16</f>
        <v>#DIV/0!</v>
      </c>
      <c r="N16" s="406" t="e">
        <f>+E16/(+E16+F16+G16)</f>
        <v>#DIV/0!</v>
      </c>
      <c r="O16" s="407" t="e" cm="1">
        <f t="array" ref="O16">E16/(SUMPRODUCT(--(CHOOSE({1,2,3},D16,F16,G16)&gt;0),CHOOSE({1,2,3},D16,F16,G16))+C16)</f>
        <v>#DIV/0!</v>
      </c>
      <c r="P16" s="1793"/>
      <c r="Q16" s="404">
        <f t="shared" ref="Q16:Q37" si="3">EOMONTH(Q17,-1)</f>
        <v>43404</v>
      </c>
      <c r="R16" s="405">
        <f t="shared" ref="R16:W16" si="4">R53+R90+R127+R164+R201+R238+R275+R312+R349+R386</f>
        <v>0</v>
      </c>
      <c r="S16" s="405">
        <f t="shared" si="4"/>
        <v>0</v>
      </c>
      <c r="T16" s="405">
        <f t="shared" si="4"/>
        <v>0</v>
      </c>
      <c r="U16" s="405">
        <f t="shared" si="4"/>
        <v>0</v>
      </c>
      <c r="V16" s="405">
        <f t="shared" si="4"/>
        <v>0</v>
      </c>
      <c r="W16" s="405">
        <f t="shared" si="4"/>
        <v>0</v>
      </c>
      <c r="X16" s="405">
        <f t="shared" ref="X16:X39" si="5">SUM(R16:T16)-SUM(U16:W16)</f>
        <v>0</v>
      </c>
      <c r="Y16" s="405">
        <f>Y53+Y90+Y127+Y164+Y201+Y238+Y275+Y312+Y349+Y386</f>
        <v>0</v>
      </c>
      <c r="Z16" s="405">
        <f t="shared" ref="Z16:Z39" si="6">Z53+Z90+Z127+Z164+Z201+Z238</f>
        <v>0</v>
      </c>
      <c r="AA16" s="1224" t="e">
        <f>365/((+S16+T16-V16-W16)/((+R16+X16)/2)*DAY(Q16))</f>
        <v>#DIV/0!</v>
      </c>
      <c r="AB16" s="1224" t="e">
        <f>+X16/S16*DAY(Q16)</f>
        <v>#DIV/0!</v>
      </c>
      <c r="AC16" s="406" t="e">
        <f>(V16+W16)/S16</f>
        <v>#DIV/0!</v>
      </c>
      <c r="AD16" s="406" t="e">
        <f>+U16/(+U16+V16+W16)</f>
        <v>#DIV/0!</v>
      </c>
      <c r="AE16" s="407" t="e" cm="1">
        <f t="array" ref="AE16">U16/(SUMPRODUCT(--(CHOOSE({1,2,3},T16,V16,W16)&gt;0),CHOOSE({1,2,3},T16,V16,W16))+S16)</f>
        <v>#DIV/0!</v>
      </c>
      <c r="AG16" s="404">
        <f t="shared" ref="AG16:AG37" si="7">EOMONTH(AG17,-1)</f>
        <v>43404</v>
      </c>
      <c r="AH16" s="405">
        <f t="shared" ref="AH16:AM16" si="8">AH53+AH90+AH127+AH164+AH201+AH238+AH275+AH312+AH349+AH386</f>
        <v>0</v>
      </c>
      <c r="AI16" s="405">
        <f t="shared" si="8"/>
        <v>0</v>
      </c>
      <c r="AJ16" s="405">
        <f t="shared" si="8"/>
        <v>0</v>
      </c>
      <c r="AK16" s="405">
        <f t="shared" si="8"/>
        <v>0</v>
      </c>
      <c r="AL16" s="405">
        <f t="shared" si="8"/>
        <v>0</v>
      </c>
      <c r="AM16" s="405">
        <f t="shared" si="8"/>
        <v>0</v>
      </c>
      <c r="AN16" s="405">
        <f t="shared" ref="AN16:AN39" si="9">SUM(AH16:AJ16)-SUM(AK16:AM16)</f>
        <v>0</v>
      </c>
      <c r="AO16" s="405">
        <f>AO53+AO90+AO127+AO164+AO201+AO238+AO275+AO312+AO349+AO386</f>
        <v>0</v>
      </c>
      <c r="AP16" s="405">
        <f t="shared" ref="AP16:AP39" si="10">AP53+AP90+AP127+AP164+AP201+AP238</f>
        <v>0</v>
      </c>
      <c r="AQ16" s="1224" t="e">
        <f>365/((+AI16+AJ16-AL16-AM16)/((+AH16+AN16)/2)*DAY(AG16))</f>
        <v>#DIV/0!</v>
      </c>
      <c r="AR16" s="1224" t="e">
        <f>+AN16/AI16*DAY(AG16)</f>
        <v>#DIV/0!</v>
      </c>
      <c r="AS16" s="406" t="e">
        <f>(AL16+AM16)/AI16</f>
        <v>#DIV/0!</v>
      </c>
      <c r="AT16" s="406" t="e">
        <f>+AK16/(+AK16+AL16+AM16)</f>
        <v>#DIV/0!</v>
      </c>
      <c r="AU16" s="407" t="e" cm="1">
        <f t="array" ref="AU16">AK16/(SUMPRODUCT(--(CHOOSE({1,2,3},AJ16,AL16,AM16)&gt;0),CHOOSE({1,2,3},AJ16,AL16,AM16))+AI16)</f>
        <v>#DIV/0!</v>
      </c>
      <c r="AW16" s="404">
        <f t="shared" ref="AW16:AW37" si="11">EOMONTH(AW17,-1)</f>
        <v>43404</v>
      </c>
      <c r="AX16" s="405">
        <f t="shared" ref="AX16:BC16" si="12">AX53+AX90+AX127+AX164+AX201+AX238+AX275+AX312+AX349+AX386</f>
        <v>0</v>
      </c>
      <c r="AY16" s="405">
        <f t="shared" si="12"/>
        <v>0</v>
      </c>
      <c r="AZ16" s="405">
        <f t="shared" si="12"/>
        <v>0</v>
      </c>
      <c r="BA16" s="405">
        <f t="shared" si="12"/>
        <v>0</v>
      </c>
      <c r="BB16" s="405">
        <f t="shared" si="12"/>
        <v>0</v>
      </c>
      <c r="BC16" s="405">
        <f t="shared" si="12"/>
        <v>0</v>
      </c>
      <c r="BD16" s="405">
        <f t="shared" ref="BD16:BD39" si="13">SUM(AX16:AZ16)-SUM(BA16:BC16)</f>
        <v>0</v>
      </c>
      <c r="BE16" s="405">
        <f>BE53+BE90+BE127+BE164+BE201+BE238+BE275+BE312+BE349+BE386</f>
        <v>0</v>
      </c>
      <c r="BF16" s="405">
        <f t="shared" ref="BF16:BF39" si="14">BF53+BF90+BF127+BF164+BF201+BF238</f>
        <v>0</v>
      </c>
      <c r="BG16" s="1224" t="e">
        <f>365/((+AY16+AZ16-BB16-BC16)/((+AX16+BD16)/2)*DAY(AW16))</f>
        <v>#DIV/0!</v>
      </c>
      <c r="BH16" s="1224" t="e">
        <f>+BD16/AY16*DAY(AW16)</f>
        <v>#DIV/0!</v>
      </c>
      <c r="BI16" s="406" t="e">
        <f>(BB16+BC16)/AY16</f>
        <v>#DIV/0!</v>
      </c>
      <c r="BJ16" s="406" t="e">
        <f>+BA16/(+BA16+BB16+BC16)</f>
        <v>#DIV/0!</v>
      </c>
      <c r="BK16" s="407" t="e" cm="1">
        <f t="array" ref="BK16">BA16/(SUMPRODUCT(--(CHOOSE({1,2,3},AZ16,BB16,BC16)&gt;0),CHOOSE({1,2,3},AZ16,BB16,BC16))+AY16)</f>
        <v>#DIV/0!</v>
      </c>
      <c r="BM16" s="404">
        <f t="shared" ref="BM16:BM37" si="15">EOMONTH(BM17,-1)</f>
        <v>43404</v>
      </c>
      <c r="BN16" s="405">
        <f t="shared" ref="BN16:BS16" si="16">BN53+BN90+BN127+BN164+BN201+BN238+BN275+BN312+BN349+BN386</f>
        <v>0</v>
      </c>
      <c r="BO16" s="405">
        <f t="shared" si="16"/>
        <v>0</v>
      </c>
      <c r="BP16" s="405">
        <f t="shared" si="16"/>
        <v>0</v>
      </c>
      <c r="BQ16" s="405">
        <f t="shared" si="16"/>
        <v>0</v>
      </c>
      <c r="BR16" s="405">
        <f t="shared" si="16"/>
        <v>0</v>
      </c>
      <c r="BS16" s="405">
        <f t="shared" si="16"/>
        <v>0</v>
      </c>
      <c r="BT16" s="405">
        <f t="shared" ref="BT16:BT39" si="17">SUM(BN16:BP16)-SUM(BQ16:BS16)</f>
        <v>0</v>
      </c>
      <c r="BU16" s="405">
        <f>BU53+BU90+BU127+BU164+BU201+BU238+BU275+BU312+BU349+BU386</f>
        <v>0</v>
      </c>
      <c r="BV16" s="405">
        <f t="shared" ref="BV16:BV39" si="18">BV53+BV90+BV127+BV164+BV201+BV238</f>
        <v>0</v>
      </c>
      <c r="BW16" s="1224" t="e">
        <f>365/((+BO16+BP16-BR16-BS16)/((+BN16+BT16)/2)*DAY(BM16))</f>
        <v>#DIV/0!</v>
      </c>
      <c r="BX16" s="1224" t="e">
        <f>+BT16/BO16*DAY(BM16)</f>
        <v>#DIV/0!</v>
      </c>
      <c r="BY16" s="406" t="e">
        <f>(BR16+BS16)/BO16</f>
        <v>#DIV/0!</v>
      </c>
      <c r="BZ16" s="406" t="e">
        <f>+BQ16/(+BQ16+BR16+BS16)</f>
        <v>#DIV/0!</v>
      </c>
      <c r="CA16" s="407" t="e" cm="1">
        <f t="array" ref="CA16">BQ16/(SUMPRODUCT(--(CHOOSE({1,2,3},BP16,BR16,BS16)&gt;0),CHOOSE({1,2,3},BP16,BR16,BS16))+BO16)</f>
        <v>#DIV/0!</v>
      </c>
      <c r="CC16" s="404">
        <f t="shared" ref="CC16:CC37" si="19">EOMONTH(CC17,-1)</f>
        <v>43404</v>
      </c>
      <c r="CD16" s="405">
        <f t="shared" ref="CD16:CI16" si="20">CD53+CD90+CD127+CD164+CD201+CD238+CD275+CD312+CD349+CD386</f>
        <v>0</v>
      </c>
      <c r="CE16" s="405">
        <f t="shared" si="20"/>
        <v>0</v>
      </c>
      <c r="CF16" s="405">
        <f t="shared" si="20"/>
        <v>0</v>
      </c>
      <c r="CG16" s="405">
        <f t="shared" si="20"/>
        <v>0</v>
      </c>
      <c r="CH16" s="405">
        <f t="shared" si="20"/>
        <v>0</v>
      </c>
      <c r="CI16" s="405">
        <f t="shared" si="20"/>
        <v>0</v>
      </c>
      <c r="CJ16" s="405">
        <f t="shared" ref="CJ16:CJ39" si="21">SUM(CD16:CF16)-SUM(CG16:CI16)</f>
        <v>0</v>
      </c>
      <c r="CK16" s="405">
        <f>CK53+CK90+CK127+CK164+CK201+CK238+CK275+CK312+CK349+CK386</f>
        <v>0</v>
      </c>
      <c r="CL16" s="405">
        <f t="shared" ref="CL16:CL39" si="22">CL53+CL90+CL127+CL164+CL201+CL238</f>
        <v>0</v>
      </c>
      <c r="CM16" s="1224" t="e">
        <f>365/((+CE16+CF16-CH16-CI16)/((+CD16+CJ16)/2)*DAY(CC16))</f>
        <v>#DIV/0!</v>
      </c>
      <c r="CN16" s="1224" t="e">
        <f>+CJ16/CE16*DAY(CC16)</f>
        <v>#DIV/0!</v>
      </c>
      <c r="CO16" s="406" t="e">
        <f>(CH16+CI16)/CE16</f>
        <v>#DIV/0!</v>
      </c>
      <c r="CP16" s="406" t="e">
        <f>+CG16/(+CG16+CH16+CI16)</f>
        <v>#DIV/0!</v>
      </c>
      <c r="CQ16" s="407" t="e" cm="1">
        <f t="array" ref="CQ16">CG16/(SUMPRODUCT(--(CHOOSE({1,2,3},CF16,CH16,CI16)&gt;0),CHOOSE({1,2,3},CF16,CH16,CI16))+CE16)</f>
        <v>#DIV/0!</v>
      </c>
      <c r="CS16" s="404">
        <f t="shared" ref="CS16:CS37" si="23">EOMONTH(CS17,-1)</f>
        <v>43404</v>
      </c>
      <c r="CT16" s="405">
        <f t="shared" ref="CT16:CY16" si="24">CT53+CT90+CT127+CT164+CT201+CT238+CT275+CT312+CT349+CT386</f>
        <v>0</v>
      </c>
      <c r="CU16" s="405">
        <f t="shared" si="24"/>
        <v>0</v>
      </c>
      <c r="CV16" s="405">
        <f t="shared" si="24"/>
        <v>0</v>
      </c>
      <c r="CW16" s="405">
        <f t="shared" si="24"/>
        <v>0</v>
      </c>
      <c r="CX16" s="405">
        <f t="shared" si="24"/>
        <v>0</v>
      </c>
      <c r="CY16" s="405">
        <f t="shared" si="24"/>
        <v>0</v>
      </c>
      <c r="CZ16" s="405">
        <f t="shared" ref="CZ16:CZ39" si="25">SUM(CT16:CV16)-SUM(CW16:CY16)</f>
        <v>0</v>
      </c>
      <c r="DA16" s="405">
        <f>DA53+DA90+DA127+DA164+DA201+DA238+DA275+DA312+DA349+DA386</f>
        <v>0</v>
      </c>
      <c r="DB16" s="405">
        <f t="shared" ref="DB16:DB39" si="26">DB53+DB90+DB127+DB164+DB201+DB238</f>
        <v>0</v>
      </c>
      <c r="DC16" s="1224" t="e">
        <f>365/((+CU16+CV16-CX16-CY16)/((+CT16+CZ16)/2)*DAY(CS16))</f>
        <v>#DIV/0!</v>
      </c>
      <c r="DD16" s="1224" t="e">
        <f>+CZ16/CU16*DAY(CS16)</f>
        <v>#DIV/0!</v>
      </c>
      <c r="DE16" s="406" t="e">
        <f>(CX16+CY16)/CU16</f>
        <v>#DIV/0!</v>
      </c>
      <c r="DF16" s="406" t="e">
        <f>+CW16/(+CW16+CX16+CY16)</f>
        <v>#DIV/0!</v>
      </c>
      <c r="DG16" s="407" t="e" cm="1">
        <f t="array" ref="DG16">CW16/(SUMPRODUCT(--(CHOOSE({1,2,3},CV16,CX16,CY16)&gt;0),CHOOSE({1,2,3},CV16,CX16,CY16))+CU16)</f>
        <v>#DIV/0!</v>
      </c>
      <c r="DI16" s="404">
        <f t="shared" ref="DI16:DI37" si="27">EOMONTH(DI17,-1)</f>
        <v>43404</v>
      </c>
      <c r="DJ16" s="405">
        <f t="shared" ref="DJ16:DO16" si="28">DJ53+DJ90+DJ127+DJ164+DJ201+DJ238+DJ275+DJ312+DJ349+DJ386</f>
        <v>0</v>
      </c>
      <c r="DK16" s="405">
        <f t="shared" si="28"/>
        <v>0</v>
      </c>
      <c r="DL16" s="405">
        <f t="shared" si="28"/>
        <v>0</v>
      </c>
      <c r="DM16" s="405">
        <f t="shared" si="28"/>
        <v>0</v>
      </c>
      <c r="DN16" s="405">
        <f t="shared" si="28"/>
        <v>0</v>
      </c>
      <c r="DO16" s="405">
        <f t="shared" si="28"/>
        <v>0</v>
      </c>
      <c r="DP16" s="405">
        <f t="shared" ref="DP16:DP39" si="29">SUM(DJ16:DL16)-SUM(DM16:DO16)</f>
        <v>0</v>
      </c>
      <c r="DQ16" s="405">
        <f>DQ53+DQ90+DQ127+DQ164+DQ201+DQ238+DQ275+DQ312+DQ349+DQ386</f>
        <v>0</v>
      </c>
      <c r="DR16" s="405">
        <f t="shared" ref="DR16:DR39" si="30">DR53+DR90+DR127+DR164+DR201+DR238</f>
        <v>0</v>
      </c>
      <c r="DS16" s="1224" t="e">
        <f>365/((+DK16+DL16-DN16-DO16)/((+DJ16+DP16)/2)*DAY(DI16))</f>
        <v>#DIV/0!</v>
      </c>
      <c r="DT16" s="1224" t="e">
        <f>+DP16/DK16*DAY(DI16)</f>
        <v>#DIV/0!</v>
      </c>
      <c r="DU16" s="406" t="e">
        <f>(DN16+DO16)/DK16</f>
        <v>#DIV/0!</v>
      </c>
      <c r="DV16" s="406" t="e">
        <f>+DM16/(+DM16+DN16+DO16)</f>
        <v>#DIV/0!</v>
      </c>
      <c r="DW16" s="407" t="e" cm="1">
        <f t="array" ref="DW16">DM16/(SUMPRODUCT(--(CHOOSE({1,2,3},DL16,DN16,DO16)&gt;0),CHOOSE({1,2,3},DL16,DN16,DO16))+DK16)</f>
        <v>#DIV/0!</v>
      </c>
      <c r="DY16" s="404">
        <f t="shared" ref="DY16:DY37" si="31">EOMONTH(DY17,-1)</f>
        <v>43404</v>
      </c>
      <c r="DZ16" s="405">
        <f t="shared" ref="DZ16:EE16" si="32">DZ53+DZ90+DZ127+DZ164+DZ201+DZ238+DZ275+DZ312+DZ349+DZ386</f>
        <v>0</v>
      </c>
      <c r="EA16" s="405">
        <f t="shared" si="32"/>
        <v>0</v>
      </c>
      <c r="EB16" s="405">
        <f t="shared" si="32"/>
        <v>0</v>
      </c>
      <c r="EC16" s="405">
        <f t="shared" si="32"/>
        <v>0</v>
      </c>
      <c r="ED16" s="405">
        <f t="shared" si="32"/>
        <v>0</v>
      </c>
      <c r="EE16" s="405">
        <f t="shared" si="32"/>
        <v>0</v>
      </c>
      <c r="EF16" s="405">
        <f t="shared" ref="EF16:EF39" si="33">SUM(DZ16:EB16)-SUM(EC16:EE16)</f>
        <v>0</v>
      </c>
      <c r="EG16" s="405">
        <f>EG53+EG90+EG127+EG164+EG201+EG238+EG275+EG312+EG349+EG386</f>
        <v>0</v>
      </c>
      <c r="EH16" s="405">
        <f t="shared" ref="EH16:EH39" si="34">EH53+EH90+EH127+EH164+EH201+EH238</f>
        <v>0</v>
      </c>
      <c r="EI16" s="1224" t="e">
        <f>365/((+EA16+EB16-ED16-EE16)/((+DZ16+EF16)/2)*DAY(DY16))</f>
        <v>#DIV/0!</v>
      </c>
      <c r="EJ16" s="1224" t="e">
        <f>+EF16/EA16*DAY(DY16)</f>
        <v>#DIV/0!</v>
      </c>
      <c r="EK16" s="406" t="e">
        <f>(ED16+EE16)/EA16</f>
        <v>#DIV/0!</v>
      </c>
      <c r="EL16" s="406" t="e">
        <f>+EC16/(+EC16+ED16+EE16)</f>
        <v>#DIV/0!</v>
      </c>
      <c r="EM16" s="407" t="e" cm="1">
        <f t="array" ref="EM16">EC16/(SUMPRODUCT(--(CHOOSE({1,2,3},EB16,ED16,EE16)&gt;0),CHOOSE({1,2,3},EB16,ED16,EE16))+EA16)</f>
        <v>#DIV/0!</v>
      </c>
      <c r="EO16" s="404">
        <f t="shared" ref="EO16:EO37" si="35">EOMONTH(EO17,-1)</f>
        <v>43404</v>
      </c>
      <c r="EP16" s="405">
        <f t="shared" ref="EP16:EU16" si="36">EP53+EP90+EP127+EP164+EP201+EP238+EP275+EP312+EP349+EP386</f>
        <v>0</v>
      </c>
      <c r="EQ16" s="405">
        <f t="shared" si="36"/>
        <v>0</v>
      </c>
      <c r="ER16" s="405">
        <f t="shared" si="36"/>
        <v>0</v>
      </c>
      <c r="ES16" s="405">
        <f t="shared" si="36"/>
        <v>0</v>
      </c>
      <c r="ET16" s="405">
        <f t="shared" si="36"/>
        <v>0</v>
      </c>
      <c r="EU16" s="405">
        <f t="shared" si="36"/>
        <v>0</v>
      </c>
      <c r="EV16" s="405">
        <f t="shared" ref="EV16:EV39" si="37">SUM(EP16:ER16)-SUM(ES16:EU16)</f>
        <v>0</v>
      </c>
      <c r="EW16" s="405">
        <f>EW53+EW90+EW127+EW164+EW201+EW238+EW275+EW312+EW349+EW386</f>
        <v>0</v>
      </c>
      <c r="EX16" s="405">
        <f t="shared" ref="EX16:EX39" si="38">EX53+EX90+EX127+EX164+EX201+EX238</f>
        <v>0</v>
      </c>
      <c r="EY16" s="1224" t="e">
        <f>365/((+EQ16+ER16-ET16-EU16)/((+EP16+EV16)/2)*DAY(EO16))</f>
        <v>#DIV/0!</v>
      </c>
      <c r="EZ16" s="1224" t="e">
        <f>+EV16/EQ16*DAY(EO16)</f>
        <v>#DIV/0!</v>
      </c>
      <c r="FA16" s="406" t="e">
        <f>(ET16+EU16)/EQ16</f>
        <v>#DIV/0!</v>
      </c>
      <c r="FB16" s="406" t="e">
        <f>+ES16/(+ES16+ET16+EU16)</f>
        <v>#DIV/0!</v>
      </c>
      <c r="FC16" s="407" t="e" cm="1">
        <f t="array" ref="FC16">ES16/(SUMPRODUCT(--(CHOOSE({1,2,3},FH16,FX16,GN16)&gt;0),CHOOSE({1,2,3},FH16,FX16,GN16))+EQ16)</f>
        <v>#DIV/0!</v>
      </c>
      <c r="FE16" s="404">
        <f t="shared" ref="FE16:FE37" si="39">EOMONTH(FE17,-1)</f>
        <v>43404</v>
      </c>
      <c r="FF16" s="405">
        <f t="shared" ref="FF16:FK16" si="40">FF53+FF90+FF127+FF164+FF201+FF238+FF275+FF312+FF349+FF386</f>
        <v>0</v>
      </c>
      <c r="FG16" s="405">
        <f t="shared" si="40"/>
        <v>0</v>
      </c>
      <c r="FH16" s="405">
        <f t="shared" si="40"/>
        <v>0</v>
      </c>
      <c r="FI16" s="405">
        <f t="shared" si="40"/>
        <v>0</v>
      </c>
      <c r="FJ16" s="405">
        <f t="shared" si="40"/>
        <v>0</v>
      </c>
      <c r="FK16" s="405">
        <f t="shared" si="40"/>
        <v>0</v>
      </c>
      <c r="FL16" s="405">
        <f t="shared" ref="FL16:FL39" si="41">SUM(FF16:FH16)-SUM(FI16:FK16)</f>
        <v>0</v>
      </c>
      <c r="FM16" s="405">
        <f>FM53+FM90+FM127+FM164+FM201+FM238+FM275+FM312+FM349+FM386</f>
        <v>0</v>
      </c>
      <c r="FN16" s="405">
        <f t="shared" ref="FN16:FN39" si="42">FN53+FN90+FN127+FN164+FN201+FN238</f>
        <v>0</v>
      </c>
      <c r="FO16" s="1224" t="e">
        <f>365/((+FG16+FH16-FJ16-FK16)/((+FF16+FL16)/2)*DAY(FE16))</f>
        <v>#DIV/0!</v>
      </c>
      <c r="FP16" s="1224" t="e">
        <f>+FL16/FG16*DAY(FE16)</f>
        <v>#DIV/0!</v>
      </c>
      <c r="FQ16" s="406" t="e">
        <f>(FJ16+FK16)/FG16</f>
        <v>#DIV/0!</v>
      </c>
      <c r="FR16" s="406" t="e">
        <f>+FI16/(+FI16+FJ16+FK16)</f>
        <v>#DIV/0!</v>
      </c>
      <c r="FS16" s="407" t="e" cm="1">
        <f t="array" ref="FS16">FI16/(SUMPRODUCT(--(CHOOSE({1,2,3},FH16,FJ16,FK16)&gt;0),CHOOSE({1,2,3},FH16,FJ16,FK16))+FG16)</f>
        <v>#DIV/0!</v>
      </c>
      <c r="FU16" s="404">
        <f t="shared" ref="FU16:FU37" si="43">EOMONTH(FU17,-1)</f>
        <v>43404</v>
      </c>
      <c r="FV16" s="405">
        <f t="shared" ref="FV16:GA16" si="44">FV53+FV90+FV127+FV164+FV201+FV238+FV275+FV312+FV349+FV386</f>
        <v>0</v>
      </c>
      <c r="FW16" s="405">
        <f t="shared" si="44"/>
        <v>0</v>
      </c>
      <c r="FX16" s="405">
        <f t="shared" si="44"/>
        <v>0</v>
      </c>
      <c r="FY16" s="405">
        <f t="shared" si="44"/>
        <v>0</v>
      </c>
      <c r="FZ16" s="405">
        <f t="shared" si="44"/>
        <v>0</v>
      </c>
      <c r="GA16" s="405">
        <f t="shared" si="44"/>
        <v>0</v>
      </c>
      <c r="GB16" s="405">
        <f t="shared" ref="GB16:GB39" si="45">SUM(FV16:FX16)-SUM(FY16:GA16)</f>
        <v>0</v>
      </c>
      <c r="GC16" s="405">
        <f>GC53+GC90+GC127+GC164+GC201+GC238+GC275+GC312+GC349+GC386</f>
        <v>0</v>
      </c>
      <c r="GD16" s="405">
        <f t="shared" ref="GD16:GD39" si="46">GD53+GD90+GD127+GD164+GD201+GD238</f>
        <v>0</v>
      </c>
      <c r="GE16" s="1224" t="e">
        <f>365/((+FW16+FX16-FZ16-GA16)/((+FV16+GB16)/2)*DAY(FU16))</f>
        <v>#DIV/0!</v>
      </c>
      <c r="GF16" s="1224" t="e">
        <f>+GB16/FW16*DAY(FU16)</f>
        <v>#DIV/0!</v>
      </c>
      <c r="GG16" s="406" t="e">
        <f>(FZ16+GA16)/FW16</f>
        <v>#DIV/0!</v>
      </c>
      <c r="GH16" s="406" t="e">
        <f>+FY16/(+FY16+FZ16+GA16)</f>
        <v>#DIV/0!</v>
      </c>
      <c r="GI16" s="407" t="e" cm="1">
        <f t="array" ref="GI16">FY16/(SUMPRODUCT(--(CHOOSE({1,2,3},FX16,FZ16,GA16)&gt;0),CHOOSE({1,2,3},FX16,FZ16,GA16))+FW16)</f>
        <v>#DIV/0!</v>
      </c>
      <c r="GK16" s="404">
        <f t="shared" ref="GK16:GK37" si="47">EOMONTH(GK17,-1)</f>
        <v>43404</v>
      </c>
      <c r="GL16" s="405">
        <f t="shared" ref="GL16:GQ16" si="48">GL53+GL90+GL127+GL164+GL201+GL238+GL275+GL312+GL349+GL386</f>
        <v>0</v>
      </c>
      <c r="GM16" s="405">
        <f t="shared" si="48"/>
        <v>0</v>
      </c>
      <c r="GN16" s="405">
        <f t="shared" si="48"/>
        <v>0</v>
      </c>
      <c r="GO16" s="405">
        <f t="shared" si="48"/>
        <v>0</v>
      </c>
      <c r="GP16" s="405">
        <f t="shared" si="48"/>
        <v>0</v>
      </c>
      <c r="GQ16" s="405">
        <f t="shared" si="48"/>
        <v>0</v>
      </c>
      <c r="GR16" s="405">
        <f t="shared" ref="GR16:GR39" si="49">SUM(GL16:GN16)-SUM(GO16:GQ16)</f>
        <v>0</v>
      </c>
      <c r="GS16" s="405">
        <f>GS53+GS90+GS127+GS164+GS201+GS238+GS275+GS312+GS349+GS386</f>
        <v>0</v>
      </c>
      <c r="GT16" s="405">
        <f t="shared" ref="GT16:GT39" si="50">GT53+GT90+GT127+GT164+GT201+GT238</f>
        <v>0</v>
      </c>
      <c r="GU16" s="1224" t="e">
        <f>365/((+GM16+GN16-GP16-GQ16)/((+GL16+GR16)/2)*DAY(GK16))</f>
        <v>#DIV/0!</v>
      </c>
      <c r="GV16" s="1224" t="e">
        <f>+GR16/GM16*DAY(GK16)</f>
        <v>#DIV/0!</v>
      </c>
      <c r="GW16" s="406" t="e">
        <f>(GP16+GQ16)/GM16</f>
        <v>#DIV/0!</v>
      </c>
      <c r="GX16" s="406" t="e">
        <f>+GO16/(+GO16+GP16+GQ16)</f>
        <v>#DIV/0!</v>
      </c>
      <c r="GY16" s="407" t="e" cm="1">
        <f t="array" ref="GY16">GO16/(SUMPRODUCT(--(CHOOSE({1,2,3},GN16,GP16,GQ16)&gt;0),CHOOSE({1,2,3},GN16,GP16,GQ16))+GM16)</f>
        <v>#DIV/0!</v>
      </c>
      <c r="HB16" t="s">
        <v>725</v>
      </c>
    </row>
    <row r="17" spans="1:210" x14ac:dyDescent="0.2">
      <c r="A17" s="404">
        <f t="shared" si="0"/>
        <v>43434</v>
      </c>
      <c r="B17" s="405">
        <f t="shared" ref="B17:J39" si="51">B54+B91+B128+B165+B202+B239+B276+B313+B350+B387</f>
        <v>0</v>
      </c>
      <c r="C17" s="405">
        <f t="shared" si="51"/>
        <v>0</v>
      </c>
      <c r="D17" s="405">
        <f t="shared" si="51"/>
        <v>0</v>
      </c>
      <c r="E17" s="405">
        <f t="shared" si="51"/>
        <v>0</v>
      </c>
      <c r="F17" s="405">
        <f t="shared" si="51"/>
        <v>0</v>
      </c>
      <c r="G17" s="405">
        <f t="shared" si="51"/>
        <v>0</v>
      </c>
      <c r="H17" s="405">
        <f t="shared" si="2"/>
        <v>0</v>
      </c>
      <c r="I17" s="405">
        <f t="shared" ref="I17:I39" si="52">I54+I91+I128+I165+I202+I239+I276+I313+I350+I387</f>
        <v>0</v>
      </c>
      <c r="J17" s="405">
        <f t="shared" si="51"/>
        <v>0</v>
      </c>
      <c r="K17" s="1224" t="e">
        <f t="shared" ref="K17:K39" si="53">365/((+C17+D17-F17-G17)/((+B17+H17)/2)*DAY(A17))</f>
        <v>#DIV/0!</v>
      </c>
      <c r="L17" s="1224" t="e">
        <f t="shared" ref="L17:L39" si="54">+H17/C17*DAY(A17)</f>
        <v>#DIV/0!</v>
      </c>
      <c r="M17" s="406" t="e">
        <f t="shared" ref="M17:M39" si="55">(F17+G17)/C17</f>
        <v>#DIV/0!</v>
      </c>
      <c r="N17" s="406" t="e">
        <f t="shared" ref="N17:N26" si="56">+E17/(+E17+F17+G17)</f>
        <v>#DIV/0!</v>
      </c>
      <c r="O17" s="407" t="e" cm="1">
        <f t="array" ref="O17">E17/(SUMPRODUCT(--(CHOOSE({1,2,3},D17,F17,G17)&gt;0),CHOOSE({1,2,3},D17,F17,G17))+C17)</f>
        <v>#DIV/0!</v>
      </c>
      <c r="Q17" s="404">
        <f t="shared" si="3"/>
        <v>43434</v>
      </c>
      <c r="R17" s="405">
        <f t="shared" ref="R17:W17" si="57">R54+R91+R128+R165+R202+R239+R276+R313+R350+R387</f>
        <v>0</v>
      </c>
      <c r="S17" s="405">
        <f t="shared" si="57"/>
        <v>0</v>
      </c>
      <c r="T17" s="405">
        <f t="shared" si="57"/>
        <v>0</v>
      </c>
      <c r="U17" s="405">
        <f t="shared" si="57"/>
        <v>0</v>
      </c>
      <c r="V17" s="405">
        <f t="shared" si="57"/>
        <v>0</v>
      </c>
      <c r="W17" s="405">
        <f t="shared" si="57"/>
        <v>0</v>
      </c>
      <c r="X17" s="405">
        <f t="shared" si="5"/>
        <v>0</v>
      </c>
      <c r="Y17" s="405">
        <f t="shared" ref="Y17:Y39" si="58">Y54+Y91+Y128+Y165+Y202+Y239+Y276+Y313+Y350+Y387</f>
        <v>0</v>
      </c>
      <c r="Z17" s="405">
        <f t="shared" si="6"/>
        <v>0</v>
      </c>
      <c r="AA17" s="1224" t="e">
        <f t="shared" ref="AA17:AA39" si="59">365/((+S17+T17-V17-W17)/((+R17+X17)/2)*DAY(Q17))</f>
        <v>#DIV/0!</v>
      </c>
      <c r="AB17" s="1224" t="e">
        <f t="shared" ref="AB17:AB18" si="60">+X17/S17*DAY(Q17)</f>
        <v>#DIV/0!</v>
      </c>
      <c r="AC17" s="406" t="e">
        <f t="shared" ref="AC17:AC39" si="61">(V17+W17)/S17</f>
        <v>#DIV/0!</v>
      </c>
      <c r="AD17" s="406" t="e">
        <f t="shared" ref="AD17:AD26" si="62">+U17/(+U17+V17+W17)</f>
        <v>#DIV/0!</v>
      </c>
      <c r="AE17" s="407" t="e" cm="1">
        <f t="array" ref="AE17">U17/(SUMPRODUCT(--(CHOOSE({1,2,3},T17,V17,W17)&gt;0),CHOOSE({1,2,3},T17,V17,W17))+S17)</f>
        <v>#DIV/0!</v>
      </c>
      <c r="AG17" s="404">
        <f t="shared" si="7"/>
        <v>43434</v>
      </c>
      <c r="AH17" s="405">
        <f t="shared" ref="AH17:AM17" si="63">AH54+AH91+AH128+AH165+AH202+AH239+AH276+AH313+AH350+AH387</f>
        <v>0</v>
      </c>
      <c r="AI17" s="405">
        <f t="shared" si="63"/>
        <v>0</v>
      </c>
      <c r="AJ17" s="405">
        <f t="shared" si="63"/>
        <v>0</v>
      </c>
      <c r="AK17" s="405">
        <f t="shared" si="63"/>
        <v>0</v>
      </c>
      <c r="AL17" s="405">
        <f t="shared" si="63"/>
        <v>0</v>
      </c>
      <c r="AM17" s="405">
        <f t="shared" si="63"/>
        <v>0</v>
      </c>
      <c r="AN17" s="405">
        <f t="shared" si="9"/>
        <v>0</v>
      </c>
      <c r="AO17" s="405">
        <f t="shared" ref="AO17:AO39" si="64">AO54+AO91+AO128+AO165+AO202+AO239+AO276+AO313+AO350+AO387</f>
        <v>0</v>
      </c>
      <c r="AP17" s="405">
        <f t="shared" si="10"/>
        <v>0</v>
      </c>
      <c r="AQ17" s="1224" t="e">
        <f t="shared" ref="AQ17:AQ39" si="65">365/((+AI17+AJ17-AL17-AM17)/((+AH17+AN17)/2)*DAY(AG17))</f>
        <v>#DIV/0!</v>
      </c>
      <c r="AR17" s="1224" t="e">
        <f t="shared" ref="AR17:AR18" si="66">+AN17/AI17*DAY(AG17)</f>
        <v>#DIV/0!</v>
      </c>
      <c r="AS17" s="406" t="e">
        <f t="shared" ref="AS17:AS39" si="67">(AL17+AM17)/AI17</f>
        <v>#DIV/0!</v>
      </c>
      <c r="AT17" s="406" t="e">
        <f t="shared" ref="AT17:AT26" si="68">+AK17/(+AK17+AL17+AM17)</f>
        <v>#DIV/0!</v>
      </c>
      <c r="AU17" s="407" t="e" cm="1">
        <f t="array" ref="AU17">AK17/(SUMPRODUCT(--(CHOOSE({1,2,3},AJ17,AL17,AM17)&gt;0),CHOOSE({1,2,3},AJ17,AL17,AM17))+AI17)</f>
        <v>#DIV/0!</v>
      </c>
      <c r="AW17" s="404">
        <f t="shared" si="11"/>
        <v>43434</v>
      </c>
      <c r="AX17" s="405">
        <f t="shared" ref="AX17:BC17" si="69">AX54+AX91+AX128+AX165+AX202+AX239+AX276+AX313+AX350+AX387</f>
        <v>0</v>
      </c>
      <c r="AY17" s="405">
        <f t="shared" si="69"/>
        <v>0</v>
      </c>
      <c r="AZ17" s="405">
        <f t="shared" si="69"/>
        <v>0</v>
      </c>
      <c r="BA17" s="405">
        <f t="shared" si="69"/>
        <v>0</v>
      </c>
      <c r="BB17" s="405">
        <f t="shared" si="69"/>
        <v>0</v>
      </c>
      <c r="BC17" s="405">
        <f t="shared" si="69"/>
        <v>0</v>
      </c>
      <c r="BD17" s="405">
        <f t="shared" si="13"/>
        <v>0</v>
      </c>
      <c r="BE17" s="405">
        <f t="shared" ref="BE17:BE39" si="70">BE54+BE91+BE128+BE165+BE202+BE239+BE276+BE313+BE350+BE387</f>
        <v>0</v>
      </c>
      <c r="BF17" s="405">
        <f t="shared" si="14"/>
        <v>0</v>
      </c>
      <c r="BG17" s="1224" t="e">
        <f t="shared" ref="BG17:BG39" si="71">365/((+AY17+AZ17-BB17-BC17)/((+AX17+BD17)/2)*DAY(AW17))</f>
        <v>#DIV/0!</v>
      </c>
      <c r="BH17" s="1224" t="e">
        <f t="shared" ref="BH17:BH18" si="72">+BD17/AY17*DAY(AW17)</f>
        <v>#DIV/0!</v>
      </c>
      <c r="BI17" s="406" t="e">
        <f t="shared" ref="BI17:BI39" si="73">(BB17+BC17)/AY17</f>
        <v>#DIV/0!</v>
      </c>
      <c r="BJ17" s="406" t="e">
        <f t="shared" ref="BJ17:BJ26" si="74">+BA17/(+BA17+BB17+BC17)</f>
        <v>#DIV/0!</v>
      </c>
      <c r="BK17" s="407" t="e" cm="1">
        <f t="array" ref="BK17">BA17/(SUMPRODUCT(--(CHOOSE({1,2,3},AZ17,BB17,BC17)&gt;0),CHOOSE({1,2,3},AZ17,BB17,BC17))+AY17)</f>
        <v>#DIV/0!</v>
      </c>
      <c r="BM17" s="404">
        <f t="shared" si="15"/>
        <v>43434</v>
      </c>
      <c r="BN17" s="405">
        <f t="shared" ref="BN17:BS17" si="75">BN54+BN91+BN128+BN165+BN202+BN239+BN276+BN313+BN350+BN387</f>
        <v>0</v>
      </c>
      <c r="BO17" s="405">
        <f t="shared" si="75"/>
        <v>0</v>
      </c>
      <c r="BP17" s="405">
        <f t="shared" si="75"/>
        <v>0</v>
      </c>
      <c r="BQ17" s="405">
        <f t="shared" si="75"/>
        <v>0</v>
      </c>
      <c r="BR17" s="405">
        <f t="shared" si="75"/>
        <v>0</v>
      </c>
      <c r="BS17" s="405">
        <f t="shared" si="75"/>
        <v>0</v>
      </c>
      <c r="BT17" s="405">
        <f t="shared" si="17"/>
        <v>0</v>
      </c>
      <c r="BU17" s="405">
        <f t="shared" ref="BU17:BU39" si="76">BU54+BU91+BU128+BU165+BU202+BU239+BU276+BU313+BU350+BU387</f>
        <v>0</v>
      </c>
      <c r="BV17" s="405">
        <f t="shared" si="18"/>
        <v>0</v>
      </c>
      <c r="BW17" s="1224" t="e">
        <f t="shared" ref="BW17:BW39" si="77">365/((+BO17+BP17-BR17-BS17)/((+BN17+BT17)/2)*DAY(BM17))</f>
        <v>#DIV/0!</v>
      </c>
      <c r="BX17" s="1224" t="e">
        <f t="shared" ref="BX17:BX18" si="78">+BT17/BO17*DAY(BM17)</f>
        <v>#DIV/0!</v>
      </c>
      <c r="BY17" s="406" t="e">
        <f t="shared" ref="BY17:BY39" si="79">(BR17+BS17)/BO17</f>
        <v>#DIV/0!</v>
      </c>
      <c r="BZ17" s="406" t="e">
        <f t="shared" ref="BZ17:BZ26" si="80">+BQ17/(+BQ17+BR17+BS17)</f>
        <v>#DIV/0!</v>
      </c>
      <c r="CA17" s="407" t="e" cm="1">
        <f t="array" ref="CA17">BQ17/(SUMPRODUCT(--(CHOOSE({1,2,3},BP17,BR17,BS17)&gt;0),CHOOSE({1,2,3},BP17,BR17,BS17))+BO17)</f>
        <v>#DIV/0!</v>
      </c>
      <c r="CC17" s="404">
        <f t="shared" si="19"/>
        <v>43434</v>
      </c>
      <c r="CD17" s="405">
        <f t="shared" ref="CD17:CI17" si="81">CD54+CD91+CD128+CD165+CD202+CD239+CD276+CD313+CD350+CD387</f>
        <v>0</v>
      </c>
      <c r="CE17" s="405">
        <f t="shared" si="81"/>
        <v>0</v>
      </c>
      <c r="CF17" s="405">
        <f t="shared" si="81"/>
        <v>0</v>
      </c>
      <c r="CG17" s="405">
        <f t="shared" si="81"/>
        <v>0</v>
      </c>
      <c r="CH17" s="405">
        <f t="shared" si="81"/>
        <v>0</v>
      </c>
      <c r="CI17" s="405">
        <f t="shared" si="81"/>
        <v>0</v>
      </c>
      <c r="CJ17" s="405">
        <f t="shared" si="21"/>
        <v>0</v>
      </c>
      <c r="CK17" s="405">
        <f t="shared" ref="CK17:CK39" si="82">CK54+CK91+CK128+CK165+CK202+CK239+CK276+CK313+CK350+CK387</f>
        <v>0</v>
      </c>
      <c r="CL17" s="405">
        <f t="shared" si="22"/>
        <v>0</v>
      </c>
      <c r="CM17" s="1224" t="e">
        <f t="shared" ref="CM17:CM39" si="83">365/((+CE17+CF17-CH17-CI17)/((+CD17+CJ17)/2)*DAY(CC17))</f>
        <v>#DIV/0!</v>
      </c>
      <c r="CN17" s="1224" t="e">
        <f t="shared" ref="CN17:CN18" si="84">+CJ17/CE17*DAY(CC17)</f>
        <v>#DIV/0!</v>
      </c>
      <c r="CO17" s="406" t="e">
        <f t="shared" ref="CO17:CO39" si="85">(CH17+CI17)/CE17</f>
        <v>#DIV/0!</v>
      </c>
      <c r="CP17" s="406" t="e">
        <f t="shared" ref="CP17:CP26" si="86">+CG17/(+CG17+CH17+CI17)</f>
        <v>#DIV/0!</v>
      </c>
      <c r="CQ17" s="407" t="e" cm="1">
        <f t="array" ref="CQ17">CG17/(SUMPRODUCT(--(CHOOSE({1,2,3},CF17,CH17,CI17)&gt;0),CHOOSE({1,2,3},CF17,CH17,CI17))+CE17)</f>
        <v>#DIV/0!</v>
      </c>
      <c r="CS17" s="404">
        <f t="shared" si="23"/>
        <v>43434</v>
      </c>
      <c r="CT17" s="405">
        <f t="shared" ref="CT17:CY17" si="87">CT54+CT91+CT128+CT165+CT202+CT239+CT276+CT313+CT350+CT387</f>
        <v>0</v>
      </c>
      <c r="CU17" s="405">
        <f t="shared" si="87"/>
        <v>0</v>
      </c>
      <c r="CV17" s="405">
        <f t="shared" si="87"/>
        <v>0</v>
      </c>
      <c r="CW17" s="405">
        <f t="shared" si="87"/>
        <v>0</v>
      </c>
      <c r="CX17" s="405">
        <f t="shared" si="87"/>
        <v>0</v>
      </c>
      <c r="CY17" s="405">
        <f t="shared" si="87"/>
        <v>0</v>
      </c>
      <c r="CZ17" s="405">
        <f t="shared" si="25"/>
        <v>0</v>
      </c>
      <c r="DA17" s="405">
        <f t="shared" ref="DA17:DA39" si="88">DA54+DA91+DA128+DA165+DA202+DA239+DA276+DA313+DA350+DA387</f>
        <v>0</v>
      </c>
      <c r="DB17" s="405">
        <f t="shared" si="26"/>
        <v>0</v>
      </c>
      <c r="DC17" s="1224" t="e">
        <f t="shared" ref="DC17:DC39" si="89">365/((+CU17+CV17-CX17-CY17)/((+CT17+CZ17)/2)*DAY(CS17))</f>
        <v>#DIV/0!</v>
      </c>
      <c r="DD17" s="1224" t="e">
        <f t="shared" ref="DD17:DD18" si="90">+CZ17/CU17*DAY(CS17)</f>
        <v>#DIV/0!</v>
      </c>
      <c r="DE17" s="406" t="e">
        <f t="shared" ref="DE17:DE39" si="91">(CX17+CY17)/CU17</f>
        <v>#DIV/0!</v>
      </c>
      <c r="DF17" s="406" t="e">
        <f t="shared" ref="DF17:DF26" si="92">+CW17/(+CW17+CX17+CY17)</f>
        <v>#DIV/0!</v>
      </c>
      <c r="DG17" s="407" t="e" cm="1">
        <f t="array" ref="DG17">CW17/(SUMPRODUCT(--(CHOOSE({1,2,3},CV17,CX17,CY17)&gt;0),CHOOSE({1,2,3},CV17,CX17,CY17))+CU17)</f>
        <v>#DIV/0!</v>
      </c>
      <c r="DI17" s="404">
        <f t="shared" si="27"/>
        <v>43434</v>
      </c>
      <c r="DJ17" s="405">
        <f t="shared" ref="DJ17:DO17" si="93">DJ54+DJ91+DJ128+DJ165+DJ202+DJ239+DJ276+DJ313+DJ350+DJ387</f>
        <v>0</v>
      </c>
      <c r="DK17" s="405">
        <f t="shared" si="93"/>
        <v>0</v>
      </c>
      <c r="DL17" s="405">
        <f t="shared" si="93"/>
        <v>0</v>
      </c>
      <c r="DM17" s="405">
        <f t="shared" si="93"/>
        <v>0</v>
      </c>
      <c r="DN17" s="405">
        <f t="shared" si="93"/>
        <v>0</v>
      </c>
      <c r="DO17" s="405">
        <f t="shared" si="93"/>
        <v>0</v>
      </c>
      <c r="DP17" s="405">
        <f t="shared" si="29"/>
        <v>0</v>
      </c>
      <c r="DQ17" s="405">
        <f t="shared" ref="DQ17:DQ39" si="94">DQ54+DQ91+DQ128+DQ165+DQ202+DQ239+DQ276+DQ313+DQ350+DQ387</f>
        <v>0</v>
      </c>
      <c r="DR17" s="405">
        <f t="shared" si="30"/>
        <v>0</v>
      </c>
      <c r="DS17" s="1224" t="e">
        <f t="shared" ref="DS17:DS39" si="95">365/((+DK17+DL17-DN17-DO17)/((+DJ17+DP17)/2)*DAY(DI17))</f>
        <v>#DIV/0!</v>
      </c>
      <c r="DT17" s="1224" t="e">
        <f t="shared" ref="DT17:DT18" si="96">+DP17/DK17*DAY(DI17)</f>
        <v>#DIV/0!</v>
      </c>
      <c r="DU17" s="406" t="e">
        <f t="shared" ref="DU17:DU39" si="97">(DN17+DO17)/DK17</f>
        <v>#DIV/0!</v>
      </c>
      <c r="DV17" s="406" t="e">
        <f t="shared" ref="DV17:DV26" si="98">+DM17/(+DM17+DN17+DO17)</f>
        <v>#DIV/0!</v>
      </c>
      <c r="DW17" s="407" t="e" cm="1">
        <f t="array" ref="DW17">DM17/(SUMPRODUCT(--(CHOOSE({1,2,3},DL17,DN17,DO17)&gt;0),CHOOSE({1,2,3},DL17,DN17,DO17))+DK17)</f>
        <v>#DIV/0!</v>
      </c>
      <c r="DY17" s="404">
        <f t="shared" si="31"/>
        <v>43434</v>
      </c>
      <c r="DZ17" s="405">
        <f t="shared" ref="DZ17:EE17" si="99">DZ54+DZ91+DZ128+DZ165+DZ202+DZ239+DZ276+DZ313+DZ350+DZ387</f>
        <v>0</v>
      </c>
      <c r="EA17" s="405">
        <f t="shared" si="99"/>
        <v>0</v>
      </c>
      <c r="EB17" s="405">
        <f t="shared" si="99"/>
        <v>0</v>
      </c>
      <c r="EC17" s="405">
        <f t="shared" si="99"/>
        <v>0</v>
      </c>
      <c r="ED17" s="405">
        <f t="shared" si="99"/>
        <v>0</v>
      </c>
      <c r="EE17" s="405">
        <f t="shared" si="99"/>
        <v>0</v>
      </c>
      <c r="EF17" s="405">
        <f t="shared" si="33"/>
        <v>0</v>
      </c>
      <c r="EG17" s="405">
        <f t="shared" ref="EG17:EG39" si="100">EG54+EG91+EG128+EG165+EG202+EG239+EG276+EG313+EG350+EG387</f>
        <v>0</v>
      </c>
      <c r="EH17" s="405">
        <f t="shared" si="34"/>
        <v>0</v>
      </c>
      <c r="EI17" s="1224" t="e">
        <f t="shared" ref="EI17:EI39" si="101">365/((+EA17+EB17-ED17-EE17)/((+DZ17+EF17)/2)*DAY(DY17))</f>
        <v>#DIV/0!</v>
      </c>
      <c r="EJ17" s="1224" t="e">
        <f t="shared" ref="EJ17:EJ18" si="102">+EF17/EA17*DAY(DY17)</f>
        <v>#DIV/0!</v>
      </c>
      <c r="EK17" s="406" t="e">
        <f t="shared" ref="EK17:EK39" si="103">(ED17+EE17)/EA17</f>
        <v>#DIV/0!</v>
      </c>
      <c r="EL17" s="406" t="e">
        <f t="shared" ref="EL17:EL26" si="104">+EC17/(+EC17+ED17+EE17)</f>
        <v>#DIV/0!</v>
      </c>
      <c r="EM17" s="407" t="e" cm="1">
        <f t="array" ref="EM17">EC17/(SUMPRODUCT(--(CHOOSE({1,2,3},EB17,ED17,EE17)&gt;0),CHOOSE({1,2,3},EB17,ED17,EE17))+EA17)</f>
        <v>#DIV/0!</v>
      </c>
      <c r="EO17" s="404">
        <f t="shared" si="35"/>
        <v>43434</v>
      </c>
      <c r="EP17" s="405">
        <f t="shared" ref="EP17:EU17" si="105">EP54+EP91+EP128+EP165+EP202+EP239+EP276+EP313+EP350+EP387</f>
        <v>0</v>
      </c>
      <c r="EQ17" s="405">
        <f t="shared" si="105"/>
        <v>0</v>
      </c>
      <c r="ER17" s="405">
        <f t="shared" si="105"/>
        <v>0</v>
      </c>
      <c r="ES17" s="405">
        <f t="shared" si="105"/>
        <v>0</v>
      </c>
      <c r="ET17" s="405">
        <f t="shared" si="105"/>
        <v>0</v>
      </c>
      <c r="EU17" s="405">
        <f t="shared" si="105"/>
        <v>0</v>
      </c>
      <c r="EV17" s="405">
        <f t="shared" si="37"/>
        <v>0</v>
      </c>
      <c r="EW17" s="405">
        <f t="shared" ref="EW17:EW39" si="106">EW54+EW91+EW128+EW165+EW202+EW239+EW276+EW313+EW350+EW387</f>
        <v>0</v>
      </c>
      <c r="EX17" s="405">
        <f t="shared" si="38"/>
        <v>0</v>
      </c>
      <c r="EY17" s="1224" t="e">
        <f t="shared" ref="EY17:EY39" si="107">365/((+EQ17+ER17-ET17-EU17)/((+EP17+EV17)/2)*DAY(EO17))</f>
        <v>#DIV/0!</v>
      </c>
      <c r="EZ17" s="1224" t="e">
        <f t="shared" ref="EZ17:EZ18" si="108">+EV17/EQ17*DAY(EO17)</f>
        <v>#DIV/0!</v>
      </c>
      <c r="FA17" s="406" t="e">
        <f t="shared" ref="FA17:FA39" si="109">(ET17+EU17)/EQ17</f>
        <v>#DIV/0!</v>
      </c>
      <c r="FB17" s="406" t="e">
        <f t="shared" ref="FB17:FB26" si="110">+ES17/(+ES17+ET17+EU17)</f>
        <v>#DIV/0!</v>
      </c>
      <c r="FC17" s="407" t="e" cm="1">
        <f t="array" ref="FC17">ES17/(SUMPRODUCT(--(CHOOSE({1,2,3},FH17,FX17,GN17)&gt;0),CHOOSE({1,2,3},FH17,FX17,GN17))+EQ17)</f>
        <v>#DIV/0!</v>
      </c>
      <c r="FE17" s="404">
        <f t="shared" si="39"/>
        <v>43434</v>
      </c>
      <c r="FF17" s="405">
        <f t="shared" ref="FF17:FK17" si="111">FF54+FF91+FF128+FF165+FF202+FF239+FF276+FF313+FF350+FF387</f>
        <v>0</v>
      </c>
      <c r="FG17" s="405">
        <f t="shared" si="111"/>
        <v>0</v>
      </c>
      <c r="FH17" s="405">
        <f t="shared" si="111"/>
        <v>0</v>
      </c>
      <c r="FI17" s="405">
        <f t="shared" si="111"/>
        <v>0</v>
      </c>
      <c r="FJ17" s="405">
        <f t="shared" si="111"/>
        <v>0</v>
      </c>
      <c r="FK17" s="405">
        <f t="shared" si="111"/>
        <v>0</v>
      </c>
      <c r="FL17" s="405">
        <f t="shared" si="41"/>
        <v>0</v>
      </c>
      <c r="FM17" s="405">
        <f t="shared" ref="FM17:FM39" si="112">FM54+FM91+FM128+FM165+FM202+FM239+FM276+FM313+FM350+FM387</f>
        <v>0</v>
      </c>
      <c r="FN17" s="405">
        <f t="shared" si="42"/>
        <v>0</v>
      </c>
      <c r="FO17" s="1224" t="e">
        <f t="shared" ref="FO17:FO39" si="113">365/((+FG17+FH17-FJ17-FK17)/((+FF17+FL17)/2)*DAY(FE17))</f>
        <v>#DIV/0!</v>
      </c>
      <c r="FP17" s="1224" t="e">
        <f t="shared" ref="FP17:FP18" si="114">+FL17/FG17*DAY(FE17)</f>
        <v>#DIV/0!</v>
      </c>
      <c r="FQ17" s="406" t="e">
        <f t="shared" ref="FQ17:FQ39" si="115">(FJ17+FK17)/FG17</f>
        <v>#DIV/0!</v>
      </c>
      <c r="FR17" s="406" t="e">
        <f t="shared" ref="FR17:FR26" si="116">+FI17/(+FI17+FJ17+FK17)</f>
        <v>#DIV/0!</v>
      </c>
      <c r="FS17" s="407" t="e" cm="1">
        <f t="array" ref="FS17">FI17/(SUMPRODUCT(--(CHOOSE({1,2,3},FH17,FJ17,FK17)&gt;0),CHOOSE({1,2,3},FH17,FJ17,FK17))+FG17)</f>
        <v>#DIV/0!</v>
      </c>
      <c r="FU17" s="404">
        <f t="shared" si="43"/>
        <v>43434</v>
      </c>
      <c r="FV17" s="405">
        <f t="shared" ref="FV17:GA17" si="117">FV54+FV91+FV128+FV165+FV202+FV239+FV276+FV313+FV350+FV387</f>
        <v>0</v>
      </c>
      <c r="FW17" s="405">
        <f t="shared" si="117"/>
        <v>0</v>
      </c>
      <c r="FX17" s="405">
        <f t="shared" si="117"/>
        <v>0</v>
      </c>
      <c r="FY17" s="405">
        <f t="shared" si="117"/>
        <v>0</v>
      </c>
      <c r="FZ17" s="405">
        <f t="shared" si="117"/>
        <v>0</v>
      </c>
      <c r="GA17" s="405">
        <f t="shared" si="117"/>
        <v>0</v>
      </c>
      <c r="GB17" s="405">
        <f t="shared" si="45"/>
        <v>0</v>
      </c>
      <c r="GC17" s="405">
        <f t="shared" ref="GC17:GC39" si="118">GC54+GC91+GC128+GC165+GC202+GC239+GC276+GC313+GC350+GC387</f>
        <v>0</v>
      </c>
      <c r="GD17" s="405">
        <f t="shared" si="46"/>
        <v>0</v>
      </c>
      <c r="GE17" s="1224" t="e">
        <f t="shared" ref="GE17:GE39" si="119">365/((+FW17+FX17-FZ17-GA17)/((+FV17+GB17)/2)*DAY(FU17))</f>
        <v>#DIV/0!</v>
      </c>
      <c r="GF17" s="1224" t="e">
        <f t="shared" ref="GF17:GF18" si="120">+GB17/FW17*DAY(FU17)</f>
        <v>#DIV/0!</v>
      </c>
      <c r="GG17" s="406" t="e">
        <f t="shared" ref="GG17:GG39" si="121">(FZ17+GA17)/FW17</f>
        <v>#DIV/0!</v>
      </c>
      <c r="GH17" s="406" t="e">
        <f t="shared" ref="GH17:GH26" si="122">+FY17/(+FY17+FZ17+GA17)</f>
        <v>#DIV/0!</v>
      </c>
      <c r="GI17" s="407" t="e" cm="1">
        <f t="array" ref="GI17">FY17/(SUMPRODUCT(--(CHOOSE({1,2,3},FX17,FZ17,GA17)&gt;0),CHOOSE({1,2,3},FX17,FZ17,GA17))+FW17)</f>
        <v>#DIV/0!</v>
      </c>
      <c r="GK17" s="404">
        <f t="shared" si="47"/>
        <v>43434</v>
      </c>
      <c r="GL17" s="405">
        <f t="shared" ref="GL17:GQ17" si="123">GL54+GL91+GL128+GL165+GL202+GL239+GL276+GL313+GL350+GL387</f>
        <v>0</v>
      </c>
      <c r="GM17" s="405">
        <f t="shared" si="123"/>
        <v>0</v>
      </c>
      <c r="GN17" s="405">
        <f t="shared" si="123"/>
        <v>0</v>
      </c>
      <c r="GO17" s="405">
        <f t="shared" si="123"/>
        <v>0</v>
      </c>
      <c r="GP17" s="405">
        <f t="shared" si="123"/>
        <v>0</v>
      </c>
      <c r="GQ17" s="405">
        <f t="shared" si="123"/>
        <v>0</v>
      </c>
      <c r="GR17" s="405">
        <f t="shared" si="49"/>
        <v>0</v>
      </c>
      <c r="GS17" s="405">
        <f t="shared" ref="GS17:GS39" si="124">GS54+GS91+GS128+GS165+GS202+GS239+GS276+GS313+GS350+GS387</f>
        <v>0</v>
      </c>
      <c r="GT17" s="405">
        <f t="shared" si="50"/>
        <v>0</v>
      </c>
      <c r="GU17" s="1224" t="e">
        <f t="shared" ref="GU17:GU39" si="125">365/((+GM17+GN17-GP17-GQ17)/((+GL17+GR17)/2)*DAY(GK17))</f>
        <v>#DIV/0!</v>
      </c>
      <c r="GV17" s="1224" t="e">
        <f t="shared" ref="GV17:GV18" si="126">+GR17/GM17*DAY(GK17)</f>
        <v>#DIV/0!</v>
      </c>
      <c r="GW17" s="406" t="e">
        <f t="shared" ref="GW17:GW39" si="127">(GP17+GQ17)/GM17</f>
        <v>#DIV/0!</v>
      </c>
      <c r="GX17" s="406" t="e">
        <f t="shared" ref="GX17:GX26" si="128">+GO17/(+GO17+GP17+GQ17)</f>
        <v>#DIV/0!</v>
      </c>
      <c r="GY17" s="407" t="e" cm="1">
        <f t="array" ref="GY17">GO17/(SUMPRODUCT(--(CHOOSE({1,2,3},GN17,GP17,GQ17)&gt;0),CHOOSE({1,2,3},GN17,GP17,GQ17))+GM17)</f>
        <v>#DIV/0!</v>
      </c>
      <c r="HB17" t="s">
        <v>726</v>
      </c>
    </row>
    <row r="18" spans="1:210" x14ac:dyDescent="0.2">
      <c r="A18" s="404">
        <f t="shared" si="0"/>
        <v>43465</v>
      </c>
      <c r="B18" s="405">
        <f t="shared" si="51"/>
        <v>0</v>
      </c>
      <c r="C18" s="405">
        <f t="shared" si="51"/>
        <v>0</v>
      </c>
      <c r="D18" s="405">
        <f t="shared" si="51"/>
        <v>0</v>
      </c>
      <c r="E18" s="405">
        <f t="shared" si="51"/>
        <v>0</v>
      </c>
      <c r="F18" s="405">
        <f t="shared" si="51"/>
        <v>0</v>
      </c>
      <c r="G18" s="405">
        <f t="shared" si="51"/>
        <v>0</v>
      </c>
      <c r="H18" s="405">
        <f t="shared" si="2"/>
        <v>0</v>
      </c>
      <c r="I18" s="405">
        <f t="shared" si="52"/>
        <v>0</v>
      </c>
      <c r="J18" s="405">
        <f t="shared" si="51"/>
        <v>0</v>
      </c>
      <c r="K18" s="1224" t="e">
        <f t="shared" si="53"/>
        <v>#DIV/0!</v>
      </c>
      <c r="L18" s="1224" t="e">
        <f t="shared" si="54"/>
        <v>#DIV/0!</v>
      </c>
      <c r="M18" s="406" t="e">
        <f t="shared" si="55"/>
        <v>#DIV/0!</v>
      </c>
      <c r="N18" s="406" t="e">
        <f t="shared" si="56"/>
        <v>#DIV/0!</v>
      </c>
      <c r="O18" s="407" t="e" cm="1">
        <f t="array" ref="O18">E18/(SUMPRODUCT(--(CHOOSE({1,2,3},D18,F18,G18)&gt;0),CHOOSE({1,2,3},D18,F18,G18))+C18)</f>
        <v>#DIV/0!</v>
      </c>
      <c r="Q18" s="404">
        <f t="shared" si="3"/>
        <v>43465</v>
      </c>
      <c r="R18" s="405">
        <f t="shared" ref="R18:W18" si="129">R55+R92+R129+R166+R203+R240+R277+R314+R351+R388</f>
        <v>0</v>
      </c>
      <c r="S18" s="405">
        <f t="shared" si="129"/>
        <v>0</v>
      </c>
      <c r="T18" s="405">
        <f t="shared" si="129"/>
        <v>0</v>
      </c>
      <c r="U18" s="405">
        <f t="shared" si="129"/>
        <v>0</v>
      </c>
      <c r="V18" s="405">
        <f t="shared" si="129"/>
        <v>0</v>
      </c>
      <c r="W18" s="405">
        <f t="shared" si="129"/>
        <v>0</v>
      </c>
      <c r="X18" s="405">
        <f t="shared" si="5"/>
        <v>0</v>
      </c>
      <c r="Y18" s="405">
        <f t="shared" si="58"/>
        <v>0</v>
      </c>
      <c r="Z18" s="405">
        <f t="shared" si="6"/>
        <v>0</v>
      </c>
      <c r="AA18" s="1224" t="e">
        <f t="shared" si="59"/>
        <v>#DIV/0!</v>
      </c>
      <c r="AB18" s="1224" t="e">
        <f t="shared" si="60"/>
        <v>#DIV/0!</v>
      </c>
      <c r="AC18" s="406" t="e">
        <f t="shared" si="61"/>
        <v>#DIV/0!</v>
      </c>
      <c r="AD18" s="406" t="e">
        <f t="shared" si="62"/>
        <v>#DIV/0!</v>
      </c>
      <c r="AE18" s="407" t="e" cm="1">
        <f t="array" ref="AE18">U18/(SUMPRODUCT(--(CHOOSE({1,2,3},T18,V18,W18)&gt;0),CHOOSE({1,2,3},T18,V18,W18))+S18)</f>
        <v>#DIV/0!</v>
      </c>
      <c r="AG18" s="404">
        <f t="shared" si="7"/>
        <v>43465</v>
      </c>
      <c r="AH18" s="405">
        <f t="shared" ref="AH18:AM18" si="130">AH55+AH92+AH129+AH166+AH203+AH240+AH277+AH314+AH351+AH388</f>
        <v>0</v>
      </c>
      <c r="AI18" s="405">
        <f t="shared" si="130"/>
        <v>0</v>
      </c>
      <c r="AJ18" s="405">
        <f t="shared" si="130"/>
        <v>0</v>
      </c>
      <c r="AK18" s="405">
        <f t="shared" si="130"/>
        <v>0</v>
      </c>
      <c r="AL18" s="405">
        <f t="shared" si="130"/>
        <v>0</v>
      </c>
      <c r="AM18" s="405">
        <f t="shared" si="130"/>
        <v>0</v>
      </c>
      <c r="AN18" s="405">
        <f t="shared" si="9"/>
        <v>0</v>
      </c>
      <c r="AO18" s="405">
        <f t="shared" si="64"/>
        <v>0</v>
      </c>
      <c r="AP18" s="405">
        <f t="shared" si="10"/>
        <v>0</v>
      </c>
      <c r="AQ18" s="1224" t="e">
        <f t="shared" si="65"/>
        <v>#DIV/0!</v>
      </c>
      <c r="AR18" s="1224" t="e">
        <f t="shared" si="66"/>
        <v>#DIV/0!</v>
      </c>
      <c r="AS18" s="406" t="e">
        <f t="shared" si="67"/>
        <v>#DIV/0!</v>
      </c>
      <c r="AT18" s="406" t="e">
        <f t="shared" si="68"/>
        <v>#DIV/0!</v>
      </c>
      <c r="AU18" s="407" t="e" cm="1">
        <f t="array" ref="AU18">AK18/(SUMPRODUCT(--(CHOOSE({1,2,3},AJ18,AL18,AM18)&gt;0),CHOOSE({1,2,3},AJ18,AL18,AM18))+AI18)</f>
        <v>#DIV/0!</v>
      </c>
      <c r="AW18" s="404">
        <f t="shared" si="11"/>
        <v>43465</v>
      </c>
      <c r="AX18" s="405">
        <f t="shared" ref="AX18:BC18" si="131">AX55+AX92+AX129+AX166+AX203+AX240+AX277+AX314+AX351+AX388</f>
        <v>0</v>
      </c>
      <c r="AY18" s="405">
        <f t="shared" si="131"/>
        <v>0</v>
      </c>
      <c r="AZ18" s="405">
        <f t="shared" si="131"/>
        <v>0</v>
      </c>
      <c r="BA18" s="405">
        <f t="shared" si="131"/>
        <v>0</v>
      </c>
      <c r="BB18" s="405">
        <f t="shared" si="131"/>
        <v>0</v>
      </c>
      <c r="BC18" s="405">
        <f t="shared" si="131"/>
        <v>0</v>
      </c>
      <c r="BD18" s="405">
        <f t="shared" si="13"/>
        <v>0</v>
      </c>
      <c r="BE18" s="405">
        <f t="shared" si="70"/>
        <v>0</v>
      </c>
      <c r="BF18" s="405">
        <f t="shared" si="14"/>
        <v>0</v>
      </c>
      <c r="BG18" s="1224" t="e">
        <f t="shared" si="71"/>
        <v>#DIV/0!</v>
      </c>
      <c r="BH18" s="1224" t="e">
        <f t="shared" si="72"/>
        <v>#DIV/0!</v>
      </c>
      <c r="BI18" s="406" t="e">
        <f t="shared" si="73"/>
        <v>#DIV/0!</v>
      </c>
      <c r="BJ18" s="406" t="e">
        <f t="shared" si="74"/>
        <v>#DIV/0!</v>
      </c>
      <c r="BK18" s="407" t="e" cm="1">
        <f t="array" ref="BK18">BA18/(SUMPRODUCT(--(CHOOSE({1,2,3},AZ18,BB18,BC18)&gt;0),CHOOSE({1,2,3},AZ18,BB18,BC18))+AY18)</f>
        <v>#DIV/0!</v>
      </c>
      <c r="BM18" s="404">
        <f t="shared" si="15"/>
        <v>43465</v>
      </c>
      <c r="BN18" s="405">
        <f t="shared" ref="BN18:BS18" si="132">BN55+BN92+BN129+BN166+BN203+BN240+BN277+BN314+BN351+BN388</f>
        <v>0</v>
      </c>
      <c r="BO18" s="405">
        <f t="shared" si="132"/>
        <v>0</v>
      </c>
      <c r="BP18" s="405">
        <f t="shared" si="132"/>
        <v>0</v>
      </c>
      <c r="BQ18" s="405">
        <f t="shared" si="132"/>
        <v>0</v>
      </c>
      <c r="BR18" s="405">
        <f t="shared" si="132"/>
        <v>0</v>
      </c>
      <c r="BS18" s="405">
        <f t="shared" si="132"/>
        <v>0</v>
      </c>
      <c r="BT18" s="405">
        <f t="shared" si="17"/>
        <v>0</v>
      </c>
      <c r="BU18" s="405">
        <f t="shared" si="76"/>
        <v>0</v>
      </c>
      <c r="BV18" s="405">
        <f t="shared" si="18"/>
        <v>0</v>
      </c>
      <c r="BW18" s="1224" t="e">
        <f t="shared" si="77"/>
        <v>#DIV/0!</v>
      </c>
      <c r="BX18" s="1224" t="e">
        <f t="shared" si="78"/>
        <v>#DIV/0!</v>
      </c>
      <c r="BY18" s="406" t="e">
        <f t="shared" si="79"/>
        <v>#DIV/0!</v>
      </c>
      <c r="BZ18" s="406" t="e">
        <f t="shared" si="80"/>
        <v>#DIV/0!</v>
      </c>
      <c r="CA18" s="407" t="e" cm="1">
        <f t="array" ref="CA18">BQ18/(SUMPRODUCT(--(CHOOSE({1,2,3},BP18,BR18,BS18)&gt;0),CHOOSE({1,2,3},BP18,BR18,BS18))+BO18)</f>
        <v>#DIV/0!</v>
      </c>
      <c r="CC18" s="404">
        <f t="shared" si="19"/>
        <v>43465</v>
      </c>
      <c r="CD18" s="405">
        <f t="shared" ref="CD18:CI18" si="133">CD55+CD92+CD129+CD166+CD203+CD240+CD277+CD314+CD351+CD388</f>
        <v>0</v>
      </c>
      <c r="CE18" s="405">
        <f t="shared" si="133"/>
        <v>0</v>
      </c>
      <c r="CF18" s="405">
        <f t="shared" si="133"/>
        <v>0</v>
      </c>
      <c r="CG18" s="405">
        <f t="shared" si="133"/>
        <v>0</v>
      </c>
      <c r="CH18" s="405">
        <f t="shared" si="133"/>
        <v>0</v>
      </c>
      <c r="CI18" s="405">
        <f t="shared" si="133"/>
        <v>0</v>
      </c>
      <c r="CJ18" s="405">
        <f t="shared" si="21"/>
        <v>0</v>
      </c>
      <c r="CK18" s="405">
        <f t="shared" si="82"/>
        <v>0</v>
      </c>
      <c r="CL18" s="405">
        <f t="shared" si="22"/>
        <v>0</v>
      </c>
      <c r="CM18" s="1224" t="e">
        <f t="shared" si="83"/>
        <v>#DIV/0!</v>
      </c>
      <c r="CN18" s="1224" t="e">
        <f t="shared" si="84"/>
        <v>#DIV/0!</v>
      </c>
      <c r="CO18" s="406" t="e">
        <f t="shared" si="85"/>
        <v>#DIV/0!</v>
      </c>
      <c r="CP18" s="406" t="e">
        <f t="shared" si="86"/>
        <v>#DIV/0!</v>
      </c>
      <c r="CQ18" s="407" t="e" cm="1">
        <f t="array" ref="CQ18">CG18/(SUMPRODUCT(--(CHOOSE({1,2,3},CF18,CH18,CI18)&gt;0),CHOOSE({1,2,3},CF18,CH18,CI18))+CE18)</f>
        <v>#DIV/0!</v>
      </c>
      <c r="CS18" s="404">
        <f t="shared" si="23"/>
        <v>43465</v>
      </c>
      <c r="CT18" s="405">
        <f t="shared" ref="CT18:CY18" si="134">CT55+CT92+CT129+CT166+CT203+CT240+CT277+CT314+CT351+CT388</f>
        <v>0</v>
      </c>
      <c r="CU18" s="405">
        <f t="shared" si="134"/>
        <v>0</v>
      </c>
      <c r="CV18" s="405">
        <f t="shared" si="134"/>
        <v>0</v>
      </c>
      <c r="CW18" s="405">
        <f t="shared" si="134"/>
        <v>0</v>
      </c>
      <c r="CX18" s="405">
        <f t="shared" si="134"/>
        <v>0</v>
      </c>
      <c r="CY18" s="405">
        <f t="shared" si="134"/>
        <v>0</v>
      </c>
      <c r="CZ18" s="405">
        <f t="shared" si="25"/>
        <v>0</v>
      </c>
      <c r="DA18" s="405">
        <f t="shared" si="88"/>
        <v>0</v>
      </c>
      <c r="DB18" s="405">
        <f t="shared" si="26"/>
        <v>0</v>
      </c>
      <c r="DC18" s="1224" t="e">
        <f t="shared" si="89"/>
        <v>#DIV/0!</v>
      </c>
      <c r="DD18" s="1224" t="e">
        <f t="shared" si="90"/>
        <v>#DIV/0!</v>
      </c>
      <c r="DE18" s="406" t="e">
        <f t="shared" si="91"/>
        <v>#DIV/0!</v>
      </c>
      <c r="DF18" s="406" t="e">
        <f t="shared" si="92"/>
        <v>#DIV/0!</v>
      </c>
      <c r="DG18" s="407" t="e" cm="1">
        <f t="array" ref="DG18">CW18/(SUMPRODUCT(--(CHOOSE({1,2,3},CV18,CX18,CY18)&gt;0),CHOOSE({1,2,3},CV18,CX18,CY18))+CU18)</f>
        <v>#DIV/0!</v>
      </c>
      <c r="DI18" s="404">
        <f t="shared" si="27"/>
        <v>43465</v>
      </c>
      <c r="DJ18" s="405">
        <f t="shared" ref="DJ18:DO18" si="135">DJ55+DJ92+DJ129+DJ166+DJ203+DJ240+DJ277+DJ314+DJ351+DJ388</f>
        <v>0</v>
      </c>
      <c r="DK18" s="405">
        <f t="shared" si="135"/>
        <v>0</v>
      </c>
      <c r="DL18" s="405">
        <f t="shared" si="135"/>
        <v>0</v>
      </c>
      <c r="DM18" s="405">
        <f t="shared" si="135"/>
        <v>0</v>
      </c>
      <c r="DN18" s="405">
        <f t="shared" si="135"/>
        <v>0</v>
      </c>
      <c r="DO18" s="405">
        <f t="shared" si="135"/>
        <v>0</v>
      </c>
      <c r="DP18" s="405">
        <f t="shared" si="29"/>
        <v>0</v>
      </c>
      <c r="DQ18" s="405">
        <f t="shared" si="94"/>
        <v>0</v>
      </c>
      <c r="DR18" s="405">
        <f t="shared" si="30"/>
        <v>0</v>
      </c>
      <c r="DS18" s="1224" t="e">
        <f t="shared" si="95"/>
        <v>#DIV/0!</v>
      </c>
      <c r="DT18" s="1224" t="e">
        <f t="shared" si="96"/>
        <v>#DIV/0!</v>
      </c>
      <c r="DU18" s="406" t="e">
        <f t="shared" si="97"/>
        <v>#DIV/0!</v>
      </c>
      <c r="DV18" s="406" t="e">
        <f t="shared" si="98"/>
        <v>#DIV/0!</v>
      </c>
      <c r="DW18" s="407" t="e" cm="1">
        <f t="array" ref="DW18">DM18/(SUMPRODUCT(--(CHOOSE({1,2,3},DL18,DN18,DO18)&gt;0),CHOOSE({1,2,3},DL18,DN18,DO18))+DK18)</f>
        <v>#DIV/0!</v>
      </c>
      <c r="DY18" s="404">
        <f t="shared" si="31"/>
        <v>43465</v>
      </c>
      <c r="DZ18" s="405">
        <f t="shared" ref="DZ18:EE18" si="136">DZ55+DZ92+DZ129+DZ166+DZ203+DZ240+DZ277+DZ314+DZ351+DZ388</f>
        <v>0</v>
      </c>
      <c r="EA18" s="405">
        <f t="shared" si="136"/>
        <v>0</v>
      </c>
      <c r="EB18" s="405">
        <f t="shared" si="136"/>
        <v>0</v>
      </c>
      <c r="EC18" s="405">
        <f t="shared" si="136"/>
        <v>0</v>
      </c>
      <c r="ED18" s="405">
        <f t="shared" si="136"/>
        <v>0</v>
      </c>
      <c r="EE18" s="405">
        <f t="shared" si="136"/>
        <v>0</v>
      </c>
      <c r="EF18" s="405">
        <f t="shared" si="33"/>
        <v>0</v>
      </c>
      <c r="EG18" s="405">
        <f t="shared" si="100"/>
        <v>0</v>
      </c>
      <c r="EH18" s="405">
        <f t="shared" si="34"/>
        <v>0</v>
      </c>
      <c r="EI18" s="1224" t="e">
        <f t="shared" si="101"/>
        <v>#DIV/0!</v>
      </c>
      <c r="EJ18" s="1224" t="e">
        <f t="shared" si="102"/>
        <v>#DIV/0!</v>
      </c>
      <c r="EK18" s="406" t="e">
        <f t="shared" si="103"/>
        <v>#DIV/0!</v>
      </c>
      <c r="EL18" s="406" t="e">
        <f t="shared" si="104"/>
        <v>#DIV/0!</v>
      </c>
      <c r="EM18" s="407" t="e" cm="1">
        <f t="array" ref="EM18">EC18/(SUMPRODUCT(--(CHOOSE({1,2,3},EB18,ED18,EE18)&gt;0),CHOOSE({1,2,3},EB18,ED18,EE18))+EA18)</f>
        <v>#DIV/0!</v>
      </c>
      <c r="EO18" s="404">
        <f t="shared" si="35"/>
        <v>43465</v>
      </c>
      <c r="EP18" s="405">
        <f t="shared" ref="EP18:EU18" si="137">EP55+EP92+EP129+EP166+EP203+EP240+EP277+EP314+EP351+EP388</f>
        <v>0</v>
      </c>
      <c r="EQ18" s="405">
        <f t="shared" si="137"/>
        <v>0</v>
      </c>
      <c r="ER18" s="405">
        <f t="shared" si="137"/>
        <v>0</v>
      </c>
      <c r="ES18" s="405">
        <f t="shared" si="137"/>
        <v>0</v>
      </c>
      <c r="ET18" s="405">
        <f t="shared" si="137"/>
        <v>0</v>
      </c>
      <c r="EU18" s="405">
        <f t="shared" si="137"/>
        <v>0</v>
      </c>
      <c r="EV18" s="405">
        <f t="shared" si="37"/>
        <v>0</v>
      </c>
      <c r="EW18" s="405">
        <f t="shared" si="106"/>
        <v>0</v>
      </c>
      <c r="EX18" s="405">
        <f t="shared" si="38"/>
        <v>0</v>
      </c>
      <c r="EY18" s="1224" t="e">
        <f t="shared" si="107"/>
        <v>#DIV/0!</v>
      </c>
      <c r="EZ18" s="1224" t="e">
        <f t="shared" si="108"/>
        <v>#DIV/0!</v>
      </c>
      <c r="FA18" s="406" t="e">
        <f t="shared" si="109"/>
        <v>#DIV/0!</v>
      </c>
      <c r="FB18" s="406" t="e">
        <f t="shared" si="110"/>
        <v>#DIV/0!</v>
      </c>
      <c r="FC18" s="407" t="e" cm="1">
        <f t="array" ref="FC18">ES18/(SUMPRODUCT(--(CHOOSE({1,2,3},FH18,FX18,GN18)&gt;0),CHOOSE({1,2,3},FH18,FX18,GN18))+EQ18)</f>
        <v>#DIV/0!</v>
      </c>
      <c r="FE18" s="404">
        <f t="shared" si="39"/>
        <v>43465</v>
      </c>
      <c r="FF18" s="405">
        <f t="shared" ref="FF18:FK18" si="138">FF55+FF92+FF129+FF166+FF203+FF240+FF277+FF314+FF351+FF388</f>
        <v>0</v>
      </c>
      <c r="FG18" s="405">
        <f t="shared" si="138"/>
        <v>0</v>
      </c>
      <c r="FH18" s="405">
        <f t="shared" si="138"/>
        <v>0</v>
      </c>
      <c r="FI18" s="405">
        <f t="shared" si="138"/>
        <v>0</v>
      </c>
      <c r="FJ18" s="405">
        <f t="shared" si="138"/>
        <v>0</v>
      </c>
      <c r="FK18" s="405">
        <f t="shared" si="138"/>
        <v>0</v>
      </c>
      <c r="FL18" s="405">
        <f t="shared" si="41"/>
        <v>0</v>
      </c>
      <c r="FM18" s="405">
        <f t="shared" si="112"/>
        <v>0</v>
      </c>
      <c r="FN18" s="405">
        <f t="shared" si="42"/>
        <v>0</v>
      </c>
      <c r="FO18" s="1224" t="e">
        <f t="shared" si="113"/>
        <v>#DIV/0!</v>
      </c>
      <c r="FP18" s="1224" t="e">
        <f t="shared" si="114"/>
        <v>#DIV/0!</v>
      </c>
      <c r="FQ18" s="406" t="e">
        <f t="shared" si="115"/>
        <v>#DIV/0!</v>
      </c>
      <c r="FR18" s="406" t="e">
        <f t="shared" si="116"/>
        <v>#DIV/0!</v>
      </c>
      <c r="FS18" s="407" t="e" cm="1">
        <f t="array" ref="FS18">FI18/(SUMPRODUCT(--(CHOOSE({1,2,3},FH18,FJ18,FK18)&gt;0),CHOOSE({1,2,3},FH18,FJ18,FK18))+FG18)</f>
        <v>#DIV/0!</v>
      </c>
      <c r="FU18" s="404">
        <f t="shared" si="43"/>
        <v>43465</v>
      </c>
      <c r="FV18" s="405">
        <f t="shared" ref="FV18:GA18" si="139">FV55+FV92+FV129+FV166+FV203+FV240+FV277+FV314+FV351+FV388</f>
        <v>0</v>
      </c>
      <c r="FW18" s="405">
        <f t="shared" si="139"/>
        <v>0</v>
      </c>
      <c r="FX18" s="405">
        <f t="shared" si="139"/>
        <v>0</v>
      </c>
      <c r="FY18" s="405">
        <f t="shared" si="139"/>
        <v>0</v>
      </c>
      <c r="FZ18" s="405">
        <f t="shared" si="139"/>
        <v>0</v>
      </c>
      <c r="GA18" s="405">
        <f t="shared" si="139"/>
        <v>0</v>
      </c>
      <c r="GB18" s="405">
        <f t="shared" si="45"/>
        <v>0</v>
      </c>
      <c r="GC18" s="405">
        <f t="shared" si="118"/>
        <v>0</v>
      </c>
      <c r="GD18" s="405">
        <f t="shared" si="46"/>
        <v>0</v>
      </c>
      <c r="GE18" s="1224" t="e">
        <f t="shared" si="119"/>
        <v>#DIV/0!</v>
      </c>
      <c r="GF18" s="1224" t="e">
        <f t="shared" si="120"/>
        <v>#DIV/0!</v>
      </c>
      <c r="GG18" s="406" t="e">
        <f t="shared" si="121"/>
        <v>#DIV/0!</v>
      </c>
      <c r="GH18" s="406" t="e">
        <f t="shared" si="122"/>
        <v>#DIV/0!</v>
      </c>
      <c r="GI18" s="407" t="e" cm="1">
        <f t="array" ref="GI18">FY18/(SUMPRODUCT(--(CHOOSE({1,2,3},FX18,FZ18,GA18)&gt;0),CHOOSE({1,2,3},FX18,FZ18,GA18))+FW18)</f>
        <v>#DIV/0!</v>
      </c>
      <c r="GK18" s="404">
        <f t="shared" si="47"/>
        <v>43465</v>
      </c>
      <c r="GL18" s="405">
        <f t="shared" ref="GL18:GQ18" si="140">GL55+GL92+GL129+GL166+GL203+GL240+GL277+GL314+GL351+GL388</f>
        <v>0</v>
      </c>
      <c r="GM18" s="405">
        <f t="shared" si="140"/>
        <v>0</v>
      </c>
      <c r="GN18" s="405">
        <f t="shared" si="140"/>
        <v>0</v>
      </c>
      <c r="GO18" s="405">
        <f t="shared" si="140"/>
        <v>0</v>
      </c>
      <c r="GP18" s="405">
        <f t="shared" si="140"/>
        <v>0</v>
      </c>
      <c r="GQ18" s="405">
        <f t="shared" si="140"/>
        <v>0</v>
      </c>
      <c r="GR18" s="405">
        <f t="shared" si="49"/>
        <v>0</v>
      </c>
      <c r="GS18" s="405">
        <f t="shared" si="124"/>
        <v>0</v>
      </c>
      <c r="GT18" s="405">
        <f t="shared" si="50"/>
        <v>0</v>
      </c>
      <c r="GU18" s="1224" t="e">
        <f t="shared" si="125"/>
        <v>#DIV/0!</v>
      </c>
      <c r="GV18" s="1224" t="e">
        <f t="shared" si="126"/>
        <v>#DIV/0!</v>
      </c>
      <c r="GW18" s="406" t="e">
        <f t="shared" si="127"/>
        <v>#DIV/0!</v>
      </c>
      <c r="GX18" s="406" t="e">
        <f t="shared" si="128"/>
        <v>#DIV/0!</v>
      </c>
      <c r="GY18" s="407" t="e" cm="1">
        <f t="array" ref="GY18">GO18/(SUMPRODUCT(--(CHOOSE({1,2,3},GN18,GP18,GQ18)&gt;0),CHOOSE({1,2,3},GN18,GP18,GQ18))+GM18)</f>
        <v>#DIV/0!</v>
      </c>
      <c r="HB18" t="s">
        <v>727</v>
      </c>
    </row>
    <row r="19" spans="1:210" x14ac:dyDescent="0.2">
      <c r="A19" s="404">
        <f t="shared" si="0"/>
        <v>43496</v>
      </c>
      <c r="B19" s="405">
        <f t="shared" si="51"/>
        <v>0</v>
      </c>
      <c r="C19" s="405">
        <f t="shared" si="51"/>
        <v>0</v>
      </c>
      <c r="D19" s="405">
        <f t="shared" si="51"/>
        <v>0</v>
      </c>
      <c r="E19" s="405">
        <f t="shared" si="51"/>
        <v>0</v>
      </c>
      <c r="F19" s="405">
        <f t="shared" si="51"/>
        <v>0</v>
      </c>
      <c r="G19" s="405">
        <f t="shared" si="51"/>
        <v>0</v>
      </c>
      <c r="H19" s="405">
        <f t="shared" si="2"/>
        <v>0</v>
      </c>
      <c r="I19" s="405">
        <f t="shared" si="52"/>
        <v>0</v>
      </c>
      <c r="J19" s="405">
        <f t="shared" si="51"/>
        <v>0</v>
      </c>
      <c r="K19" s="1224" t="e">
        <f t="shared" si="53"/>
        <v>#DIV/0!</v>
      </c>
      <c r="L19" s="1224" t="e">
        <f>+H19/C19*DAY(A19)</f>
        <v>#DIV/0!</v>
      </c>
      <c r="M19" s="406" t="e">
        <f t="shared" si="55"/>
        <v>#DIV/0!</v>
      </c>
      <c r="N19" s="406" t="e">
        <f t="shared" si="56"/>
        <v>#DIV/0!</v>
      </c>
      <c r="O19" s="407" t="e" cm="1">
        <f t="array" ref="O19">E19/(SUMPRODUCT(--(CHOOSE({1,2,3},D19,F19,G19)&gt;0),CHOOSE({1,2,3},D19,F19,G19))+C19)</f>
        <v>#DIV/0!</v>
      </c>
      <c r="Q19" s="404">
        <f t="shared" si="3"/>
        <v>43496</v>
      </c>
      <c r="R19" s="405">
        <f t="shared" ref="R19:W19" si="141">R56+R93+R130+R167+R204+R241+R278+R315+R352+R389</f>
        <v>0</v>
      </c>
      <c r="S19" s="405">
        <f t="shared" si="141"/>
        <v>0</v>
      </c>
      <c r="T19" s="405">
        <f t="shared" si="141"/>
        <v>0</v>
      </c>
      <c r="U19" s="405">
        <f t="shared" si="141"/>
        <v>0</v>
      </c>
      <c r="V19" s="405">
        <f t="shared" si="141"/>
        <v>0</v>
      </c>
      <c r="W19" s="405">
        <f t="shared" si="141"/>
        <v>0</v>
      </c>
      <c r="X19" s="405">
        <f t="shared" si="5"/>
        <v>0</v>
      </c>
      <c r="Y19" s="405">
        <f t="shared" si="58"/>
        <v>0</v>
      </c>
      <c r="Z19" s="405">
        <f t="shared" si="6"/>
        <v>0</v>
      </c>
      <c r="AA19" s="1224" t="e">
        <f t="shared" si="59"/>
        <v>#DIV/0!</v>
      </c>
      <c r="AB19" s="1224" t="e">
        <f>+X19/S19*DAY(Q19)</f>
        <v>#DIV/0!</v>
      </c>
      <c r="AC19" s="406" t="e">
        <f t="shared" si="61"/>
        <v>#DIV/0!</v>
      </c>
      <c r="AD19" s="406" t="e">
        <f t="shared" si="62"/>
        <v>#DIV/0!</v>
      </c>
      <c r="AE19" s="407" t="e" cm="1">
        <f t="array" ref="AE19">U19/(SUMPRODUCT(--(CHOOSE({1,2,3},T19,V19,W19)&gt;0),CHOOSE({1,2,3},T19,V19,W19))+S19)</f>
        <v>#DIV/0!</v>
      </c>
      <c r="AG19" s="404">
        <f t="shared" si="7"/>
        <v>43496</v>
      </c>
      <c r="AH19" s="405">
        <f t="shared" ref="AH19:AM19" si="142">AH56+AH93+AH130+AH167+AH204+AH241+AH278+AH315+AH352+AH389</f>
        <v>0</v>
      </c>
      <c r="AI19" s="405">
        <f t="shared" si="142"/>
        <v>0</v>
      </c>
      <c r="AJ19" s="405">
        <f t="shared" si="142"/>
        <v>0</v>
      </c>
      <c r="AK19" s="405">
        <f t="shared" si="142"/>
        <v>0</v>
      </c>
      <c r="AL19" s="405">
        <f t="shared" si="142"/>
        <v>0</v>
      </c>
      <c r="AM19" s="405">
        <f t="shared" si="142"/>
        <v>0</v>
      </c>
      <c r="AN19" s="405">
        <f t="shared" si="9"/>
        <v>0</v>
      </c>
      <c r="AO19" s="405">
        <f t="shared" si="64"/>
        <v>0</v>
      </c>
      <c r="AP19" s="405">
        <f t="shared" si="10"/>
        <v>0</v>
      </c>
      <c r="AQ19" s="1224" t="e">
        <f t="shared" si="65"/>
        <v>#DIV/0!</v>
      </c>
      <c r="AR19" s="1224" t="e">
        <f>+AN19/AI19*DAY(AG19)</f>
        <v>#DIV/0!</v>
      </c>
      <c r="AS19" s="406" t="e">
        <f t="shared" si="67"/>
        <v>#DIV/0!</v>
      </c>
      <c r="AT19" s="406" t="e">
        <f t="shared" si="68"/>
        <v>#DIV/0!</v>
      </c>
      <c r="AU19" s="407" t="e" cm="1">
        <f t="array" ref="AU19">AK19/(SUMPRODUCT(--(CHOOSE({1,2,3},AJ19,AL19,AM19)&gt;0),CHOOSE({1,2,3},AJ19,AL19,AM19))+AI19)</f>
        <v>#DIV/0!</v>
      </c>
      <c r="AW19" s="404">
        <f t="shared" si="11"/>
        <v>43496</v>
      </c>
      <c r="AX19" s="405">
        <f t="shared" ref="AX19:BC19" si="143">AX56+AX93+AX130+AX167+AX204+AX241+AX278+AX315+AX352+AX389</f>
        <v>0</v>
      </c>
      <c r="AY19" s="405">
        <f t="shared" si="143"/>
        <v>0</v>
      </c>
      <c r="AZ19" s="405">
        <f t="shared" si="143"/>
        <v>0</v>
      </c>
      <c r="BA19" s="405">
        <f t="shared" si="143"/>
        <v>0</v>
      </c>
      <c r="BB19" s="405">
        <f t="shared" si="143"/>
        <v>0</v>
      </c>
      <c r="BC19" s="405">
        <f t="shared" si="143"/>
        <v>0</v>
      </c>
      <c r="BD19" s="405">
        <f t="shared" si="13"/>
        <v>0</v>
      </c>
      <c r="BE19" s="405">
        <f t="shared" si="70"/>
        <v>0</v>
      </c>
      <c r="BF19" s="405">
        <f t="shared" si="14"/>
        <v>0</v>
      </c>
      <c r="BG19" s="1224" t="e">
        <f t="shared" si="71"/>
        <v>#DIV/0!</v>
      </c>
      <c r="BH19" s="1224" t="e">
        <f>+BD19/AY19*DAY(AW19)</f>
        <v>#DIV/0!</v>
      </c>
      <c r="BI19" s="406" t="e">
        <f t="shared" si="73"/>
        <v>#DIV/0!</v>
      </c>
      <c r="BJ19" s="406" t="e">
        <f t="shared" si="74"/>
        <v>#DIV/0!</v>
      </c>
      <c r="BK19" s="407" t="e" cm="1">
        <f t="array" ref="BK19">BA19/(SUMPRODUCT(--(CHOOSE({1,2,3},AZ19,BB19,BC19)&gt;0),CHOOSE({1,2,3},AZ19,BB19,BC19))+AY19)</f>
        <v>#DIV/0!</v>
      </c>
      <c r="BM19" s="404">
        <f t="shared" si="15"/>
        <v>43496</v>
      </c>
      <c r="BN19" s="405">
        <f t="shared" ref="BN19:BS19" si="144">BN56+BN93+BN130+BN167+BN204+BN241+BN278+BN315+BN352+BN389</f>
        <v>0</v>
      </c>
      <c r="BO19" s="405">
        <f t="shared" si="144"/>
        <v>0</v>
      </c>
      <c r="BP19" s="405">
        <f t="shared" si="144"/>
        <v>0</v>
      </c>
      <c r="BQ19" s="405">
        <f t="shared" si="144"/>
        <v>0</v>
      </c>
      <c r="BR19" s="405">
        <f t="shared" si="144"/>
        <v>0</v>
      </c>
      <c r="BS19" s="405">
        <f t="shared" si="144"/>
        <v>0</v>
      </c>
      <c r="BT19" s="405">
        <f t="shared" si="17"/>
        <v>0</v>
      </c>
      <c r="BU19" s="405">
        <f t="shared" si="76"/>
        <v>0</v>
      </c>
      <c r="BV19" s="405">
        <f t="shared" si="18"/>
        <v>0</v>
      </c>
      <c r="BW19" s="1224" t="e">
        <f t="shared" si="77"/>
        <v>#DIV/0!</v>
      </c>
      <c r="BX19" s="1224" t="e">
        <f>+BT19/BO19*DAY(BM19)</f>
        <v>#DIV/0!</v>
      </c>
      <c r="BY19" s="406" t="e">
        <f t="shared" si="79"/>
        <v>#DIV/0!</v>
      </c>
      <c r="BZ19" s="406" t="e">
        <f t="shared" si="80"/>
        <v>#DIV/0!</v>
      </c>
      <c r="CA19" s="407" t="e" cm="1">
        <f t="array" ref="CA19">BQ19/(SUMPRODUCT(--(CHOOSE({1,2,3},BP19,BR19,BS19)&gt;0),CHOOSE({1,2,3},BP19,BR19,BS19))+BO19)</f>
        <v>#DIV/0!</v>
      </c>
      <c r="CC19" s="404">
        <f t="shared" si="19"/>
        <v>43496</v>
      </c>
      <c r="CD19" s="405">
        <f t="shared" ref="CD19:CI19" si="145">CD56+CD93+CD130+CD167+CD204+CD241+CD278+CD315+CD352+CD389</f>
        <v>0</v>
      </c>
      <c r="CE19" s="405">
        <f t="shared" si="145"/>
        <v>0</v>
      </c>
      <c r="CF19" s="405">
        <f t="shared" si="145"/>
        <v>0</v>
      </c>
      <c r="CG19" s="405">
        <f t="shared" si="145"/>
        <v>0</v>
      </c>
      <c r="CH19" s="405">
        <f t="shared" si="145"/>
        <v>0</v>
      </c>
      <c r="CI19" s="405">
        <f t="shared" si="145"/>
        <v>0</v>
      </c>
      <c r="CJ19" s="405">
        <f t="shared" si="21"/>
        <v>0</v>
      </c>
      <c r="CK19" s="405">
        <f t="shared" si="82"/>
        <v>0</v>
      </c>
      <c r="CL19" s="405">
        <f t="shared" si="22"/>
        <v>0</v>
      </c>
      <c r="CM19" s="1224" t="e">
        <f t="shared" si="83"/>
        <v>#DIV/0!</v>
      </c>
      <c r="CN19" s="1224" t="e">
        <f>+CJ19/CE19*DAY(CC19)</f>
        <v>#DIV/0!</v>
      </c>
      <c r="CO19" s="406" t="e">
        <f t="shared" si="85"/>
        <v>#DIV/0!</v>
      </c>
      <c r="CP19" s="406" t="e">
        <f t="shared" si="86"/>
        <v>#DIV/0!</v>
      </c>
      <c r="CQ19" s="407" t="e" cm="1">
        <f t="array" ref="CQ19">CG19/(SUMPRODUCT(--(CHOOSE({1,2,3},CF19,CH19,CI19)&gt;0),CHOOSE({1,2,3},CF19,CH19,CI19))+CE19)</f>
        <v>#DIV/0!</v>
      </c>
      <c r="CS19" s="404">
        <f t="shared" si="23"/>
        <v>43496</v>
      </c>
      <c r="CT19" s="405">
        <f t="shared" ref="CT19:CY19" si="146">CT56+CT93+CT130+CT167+CT204+CT241+CT278+CT315+CT352+CT389</f>
        <v>0</v>
      </c>
      <c r="CU19" s="405">
        <f t="shared" si="146"/>
        <v>0</v>
      </c>
      <c r="CV19" s="405">
        <f t="shared" si="146"/>
        <v>0</v>
      </c>
      <c r="CW19" s="405">
        <f t="shared" si="146"/>
        <v>0</v>
      </c>
      <c r="CX19" s="405">
        <f t="shared" si="146"/>
        <v>0</v>
      </c>
      <c r="CY19" s="405">
        <f t="shared" si="146"/>
        <v>0</v>
      </c>
      <c r="CZ19" s="405">
        <f t="shared" si="25"/>
        <v>0</v>
      </c>
      <c r="DA19" s="405">
        <f t="shared" si="88"/>
        <v>0</v>
      </c>
      <c r="DB19" s="405">
        <f t="shared" si="26"/>
        <v>0</v>
      </c>
      <c r="DC19" s="1224" t="e">
        <f t="shared" si="89"/>
        <v>#DIV/0!</v>
      </c>
      <c r="DD19" s="1224" t="e">
        <f>+CZ19/CU19*DAY(CS19)</f>
        <v>#DIV/0!</v>
      </c>
      <c r="DE19" s="406" t="e">
        <f t="shared" si="91"/>
        <v>#DIV/0!</v>
      </c>
      <c r="DF19" s="406" t="e">
        <f t="shared" si="92"/>
        <v>#DIV/0!</v>
      </c>
      <c r="DG19" s="407" t="e" cm="1">
        <f t="array" ref="DG19">CW19/(SUMPRODUCT(--(CHOOSE({1,2,3},CV19,CX19,CY19)&gt;0),CHOOSE({1,2,3},CV19,CX19,CY19))+CU19)</f>
        <v>#DIV/0!</v>
      </c>
      <c r="DI19" s="404">
        <f t="shared" si="27"/>
        <v>43496</v>
      </c>
      <c r="DJ19" s="405">
        <f t="shared" ref="DJ19:DO19" si="147">DJ56+DJ93+DJ130+DJ167+DJ204+DJ241+DJ278+DJ315+DJ352+DJ389</f>
        <v>0</v>
      </c>
      <c r="DK19" s="405">
        <f t="shared" si="147"/>
        <v>0</v>
      </c>
      <c r="DL19" s="405">
        <f t="shared" si="147"/>
        <v>0</v>
      </c>
      <c r="DM19" s="405">
        <f t="shared" si="147"/>
        <v>0</v>
      </c>
      <c r="DN19" s="405">
        <f t="shared" si="147"/>
        <v>0</v>
      </c>
      <c r="DO19" s="405">
        <f t="shared" si="147"/>
        <v>0</v>
      </c>
      <c r="DP19" s="405">
        <f t="shared" si="29"/>
        <v>0</v>
      </c>
      <c r="DQ19" s="405">
        <f t="shared" si="94"/>
        <v>0</v>
      </c>
      <c r="DR19" s="405">
        <f t="shared" si="30"/>
        <v>0</v>
      </c>
      <c r="DS19" s="1224" t="e">
        <f t="shared" si="95"/>
        <v>#DIV/0!</v>
      </c>
      <c r="DT19" s="1224" t="e">
        <f>+DP19/DK19*DAY(DI19)</f>
        <v>#DIV/0!</v>
      </c>
      <c r="DU19" s="406" t="e">
        <f t="shared" si="97"/>
        <v>#DIV/0!</v>
      </c>
      <c r="DV19" s="406" t="e">
        <f t="shared" si="98"/>
        <v>#DIV/0!</v>
      </c>
      <c r="DW19" s="407" t="e" cm="1">
        <f t="array" ref="DW19">DM19/(SUMPRODUCT(--(CHOOSE({1,2,3},DL19,DN19,DO19)&gt;0),CHOOSE({1,2,3},DL19,DN19,DO19))+DK19)</f>
        <v>#DIV/0!</v>
      </c>
      <c r="DY19" s="404">
        <f t="shared" si="31"/>
        <v>43496</v>
      </c>
      <c r="DZ19" s="405">
        <f t="shared" ref="DZ19:EE19" si="148">DZ56+DZ93+DZ130+DZ167+DZ204+DZ241+DZ278+DZ315+DZ352+DZ389</f>
        <v>0</v>
      </c>
      <c r="EA19" s="405">
        <f t="shared" si="148"/>
        <v>0</v>
      </c>
      <c r="EB19" s="405">
        <f t="shared" si="148"/>
        <v>0</v>
      </c>
      <c r="EC19" s="405">
        <f t="shared" si="148"/>
        <v>0</v>
      </c>
      <c r="ED19" s="405">
        <f t="shared" si="148"/>
        <v>0</v>
      </c>
      <c r="EE19" s="405">
        <f t="shared" si="148"/>
        <v>0</v>
      </c>
      <c r="EF19" s="405">
        <f t="shared" si="33"/>
        <v>0</v>
      </c>
      <c r="EG19" s="405">
        <f t="shared" si="100"/>
        <v>0</v>
      </c>
      <c r="EH19" s="405">
        <f t="shared" si="34"/>
        <v>0</v>
      </c>
      <c r="EI19" s="1224" t="e">
        <f t="shared" si="101"/>
        <v>#DIV/0!</v>
      </c>
      <c r="EJ19" s="1224" t="e">
        <f>+EF19/EA19*DAY(DY19)</f>
        <v>#DIV/0!</v>
      </c>
      <c r="EK19" s="406" t="e">
        <f t="shared" si="103"/>
        <v>#DIV/0!</v>
      </c>
      <c r="EL19" s="406" t="e">
        <f t="shared" si="104"/>
        <v>#DIV/0!</v>
      </c>
      <c r="EM19" s="407" t="e" cm="1">
        <f t="array" ref="EM19">EC19/(SUMPRODUCT(--(CHOOSE({1,2,3},EB19,ED19,EE19)&gt;0),CHOOSE({1,2,3},EB19,ED19,EE19))+EA19)</f>
        <v>#DIV/0!</v>
      </c>
      <c r="EO19" s="404">
        <f t="shared" si="35"/>
        <v>43496</v>
      </c>
      <c r="EP19" s="405">
        <f t="shared" ref="EP19:EU19" si="149">EP56+EP93+EP130+EP167+EP204+EP241+EP278+EP315+EP352+EP389</f>
        <v>0</v>
      </c>
      <c r="EQ19" s="405">
        <f t="shared" si="149"/>
        <v>0</v>
      </c>
      <c r="ER19" s="405">
        <f t="shared" si="149"/>
        <v>0</v>
      </c>
      <c r="ES19" s="405">
        <f t="shared" si="149"/>
        <v>0</v>
      </c>
      <c r="ET19" s="405">
        <f t="shared" si="149"/>
        <v>0</v>
      </c>
      <c r="EU19" s="405">
        <f t="shared" si="149"/>
        <v>0</v>
      </c>
      <c r="EV19" s="405">
        <f t="shared" si="37"/>
        <v>0</v>
      </c>
      <c r="EW19" s="405">
        <f t="shared" si="106"/>
        <v>0</v>
      </c>
      <c r="EX19" s="405">
        <f t="shared" si="38"/>
        <v>0</v>
      </c>
      <c r="EY19" s="1224" t="e">
        <f t="shared" si="107"/>
        <v>#DIV/0!</v>
      </c>
      <c r="EZ19" s="1224" t="e">
        <f>+EV19/EQ19*DAY(EO19)</f>
        <v>#DIV/0!</v>
      </c>
      <c r="FA19" s="406" t="e">
        <f t="shared" si="109"/>
        <v>#DIV/0!</v>
      </c>
      <c r="FB19" s="406" t="e">
        <f t="shared" si="110"/>
        <v>#DIV/0!</v>
      </c>
      <c r="FC19" s="407" t="e" cm="1">
        <f t="array" ref="FC19">ES19/(SUMPRODUCT(--(CHOOSE({1,2,3},FH19,FX19,GN19)&gt;0),CHOOSE({1,2,3},FH19,FX19,GN19))+EQ19)</f>
        <v>#DIV/0!</v>
      </c>
      <c r="FE19" s="404">
        <f t="shared" si="39"/>
        <v>43496</v>
      </c>
      <c r="FF19" s="405">
        <f t="shared" ref="FF19:FK19" si="150">FF56+FF93+FF130+FF167+FF204+FF241+FF278+FF315+FF352+FF389</f>
        <v>0</v>
      </c>
      <c r="FG19" s="405">
        <f t="shared" si="150"/>
        <v>0</v>
      </c>
      <c r="FH19" s="405">
        <f t="shared" si="150"/>
        <v>0</v>
      </c>
      <c r="FI19" s="405">
        <f t="shared" si="150"/>
        <v>0</v>
      </c>
      <c r="FJ19" s="405">
        <f t="shared" si="150"/>
        <v>0</v>
      </c>
      <c r="FK19" s="405">
        <f t="shared" si="150"/>
        <v>0</v>
      </c>
      <c r="FL19" s="405">
        <f t="shared" si="41"/>
        <v>0</v>
      </c>
      <c r="FM19" s="405">
        <f t="shared" si="112"/>
        <v>0</v>
      </c>
      <c r="FN19" s="405">
        <f t="shared" si="42"/>
        <v>0</v>
      </c>
      <c r="FO19" s="1224" t="e">
        <f t="shared" si="113"/>
        <v>#DIV/0!</v>
      </c>
      <c r="FP19" s="1224" t="e">
        <f>+FL19/FG19*DAY(FE19)</f>
        <v>#DIV/0!</v>
      </c>
      <c r="FQ19" s="406" t="e">
        <f t="shared" si="115"/>
        <v>#DIV/0!</v>
      </c>
      <c r="FR19" s="406" t="e">
        <f t="shared" si="116"/>
        <v>#DIV/0!</v>
      </c>
      <c r="FS19" s="407" t="e" cm="1">
        <f t="array" ref="FS19">FI19/(SUMPRODUCT(--(CHOOSE({1,2,3},FH19,FJ19,FK19)&gt;0),CHOOSE({1,2,3},FH19,FJ19,FK19))+FG19)</f>
        <v>#DIV/0!</v>
      </c>
      <c r="FU19" s="404">
        <f t="shared" si="43"/>
        <v>43496</v>
      </c>
      <c r="FV19" s="405">
        <f t="shared" ref="FV19:GA19" si="151">FV56+FV93+FV130+FV167+FV204+FV241+FV278+FV315+FV352+FV389</f>
        <v>0</v>
      </c>
      <c r="FW19" s="405">
        <f t="shared" si="151"/>
        <v>0</v>
      </c>
      <c r="FX19" s="405">
        <f t="shared" si="151"/>
        <v>0</v>
      </c>
      <c r="FY19" s="405">
        <f t="shared" si="151"/>
        <v>0</v>
      </c>
      <c r="FZ19" s="405">
        <f t="shared" si="151"/>
        <v>0</v>
      </c>
      <c r="GA19" s="405">
        <f t="shared" si="151"/>
        <v>0</v>
      </c>
      <c r="GB19" s="405">
        <f t="shared" si="45"/>
        <v>0</v>
      </c>
      <c r="GC19" s="405">
        <f t="shared" si="118"/>
        <v>0</v>
      </c>
      <c r="GD19" s="405">
        <f t="shared" si="46"/>
        <v>0</v>
      </c>
      <c r="GE19" s="1224" t="e">
        <f t="shared" si="119"/>
        <v>#DIV/0!</v>
      </c>
      <c r="GF19" s="1224" t="e">
        <f>+GB19/FW19*DAY(FU19)</f>
        <v>#DIV/0!</v>
      </c>
      <c r="GG19" s="406" t="e">
        <f t="shared" si="121"/>
        <v>#DIV/0!</v>
      </c>
      <c r="GH19" s="406" t="e">
        <f t="shared" si="122"/>
        <v>#DIV/0!</v>
      </c>
      <c r="GI19" s="407" t="e" cm="1">
        <f t="array" ref="GI19">FY19/(SUMPRODUCT(--(CHOOSE({1,2,3},FX19,FZ19,GA19)&gt;0),CHOOSE({1,2,3},FX19,FZ19,GA19))+FW19)</f>
        <v>#DIV/0!</v>
      </c>
      <c r="GK19" s="404">
        <f t="shared" si="47"/>
        <v>43496</v>
      </c>
      <c r="GL19" s="405">
        <f t="shared" ref="GL19:GQ19" si="152">GL56+GL93+GL130+GL167+GL204+GL241+GL278+GL315+GL352+GL389</f>
        <v>0</v>
      </c>
      <c r="GM19" s="405">
        <f t="shared" si="152"/>
        <v>0</v>
      </c>
      <c r="GN19" s="405">
        <f t="shared" si="152"/>
        <v>0</v>
      </c>
      <c r="GO19" s="405">
        <f t="shared" si="152"/>
        <v>0</v>
      </c>
      <c r="GP19" s="405">
        <f t="shared" si="152"/>
        <v>0</v>
      </c>
      <c r="GQ19" s="405">
        <f t="shared" si="152"/>
        <v>0</v>
      </c>
      <c r="GR19" s="405">
        <f t="shared" si="49"/>
        <v>0</v>
      </c>
      <c r="GS19" s="405">
        <f t="shared" si="124"/>
        <v>0</v>
      </c>
      <c r="GT19" s="405">
        <f t="shared" si="50"/>
        <v>0</v>
      </c>
      <c r="GU19" s="1224" t="e">
        <f t="shared" si="125"/>
        <v>#DIV/0!</v>
      </c>
      <c r="GV19" s="1224" t="e">
        <f>+GR19/GM19*DAY(GK19)</f>
        <v>#DIV/0!</v>
      </c>
      <c r="GW19" s="406" t="e">
        <f t="shared" si="127"/>
        <v>#DIV/0!</v>
      </c>
      <c r="GX19" s="406" t="e">
        <f t="shared" si="128"/>
        <v>#DIV/0!</v>
      </c>
      <c r="GY19" s="407" t="e" cm="1">
        <f t="array" ref="GY19">GO19/(SUMPRODUCT(--(CHOOSE({1,2,3},GN19,GP19,GQ19)&gt;0),CHOOSE({1,2,3},GN19,GP19,GQ19))+GM19)</f>
        <v>#DIV/0!</v>
      </c>
      <c r="HB19" t="s">
        <v>728</v>
      </c>
    </row>
    <row r="20" spans="1:210" x14ac:dyDescent="0.2">
      <c r="A20" s="404">
        <f t="shared" si="0"/>
        <v>43524</v>
      </c>
      <c r="B20" s="405">
        <f t="shared" si="51"/>
        <v>0</v>
      </c>
      <c r="C20" s="405">
        <f t="shared" si="51"/>
        <v>0</v>
      </c>
      <c r="D20" s="405">
        <f t="shared" si="51"/>
        <v>0</v>
      </c>
      <c r="E20" s="405">
        <f t="shared" si="51"/>
        <v>0</v>
      </c>
      <c r="F20" s="405">
        <f t="shared" si="51"/>
        <v>0</v>
      </c>
      <c r="G20" s="405">
        <f t="shared" si="51"/>
        <v>0</v>
      </c>
      <c r="H20" s="405">
        <f t="shared" si="2"/>
        <v>0</v>
      </c>
      <c r="I20" s="405">
        <f t="shared" si="52"/>
        <v>0</v>
      </c>
      <c r="J20" s="405">
        <f t="shared" si="51"/>
        <v>0</v>
      </c>
      <c r="K20" s="1224" t="e">
        <f t="shared" si="53"/>
        <v>#DIV/0!</v>
      </c>
      <c r="L20" s="1224" t="e">
        <f t="shared" si="54"/>
        <v>#DIV/0!</v>
      </c>
      <c r="M20" s="406" t="e">
        <f t="shared" si="55"/>
        <v>#DIV/0!</v>
      </c>
      <c r="N20" s="406" t="e">
        <f t="shared" si="56"/>
        <v>#DIV/0!</v>
      </c>
      <c r="O20" s="407" t="e" cm="1">
        <f t="array" ref="O20">E20/(SUMPRODUCT(--(CHOOSE({1,2,3},D20,F20,G20)&gt;0),CHOOSE({1,2,3},D20,F20,G20))+C20)</f>
        <v>#DIV/0!</v>
      </c>
      <c r="Q20" s="404">
        <f t="shared" si="3"/>
        <v>43524</v>
      </c>
      <c r="R20" s="405">
        <f t="shared" ref="R20:W20" si="153">R57+R94+R131+R168+R205+R242+R279+R316+R353+R390</f>
        <v>0</v>
      </c>
      <c r="S20" s="405">
        <f t="shared" si="153"/>
        <v>0</v>
      </c>
      <c r="T20" s="405">
        <f t="shared" si="153"/>
        <v>0</v>
      </c>
      <c r="U20" s="405">
        <f t="shared" si="153"/>
        <v>0</v>
      </c>
      <c r="V20" s="405">
        <f t="shared" si="153"/>
        <v>0</v>
      </c>
      <c r="W20" s="405">
        <f t="shared" si="153"/>
        <v>0</v>
      </c>
      <c r="X20" s="405">
        <f t="shared" si="5"/>
        <v>0</v>
      </c>
      <c r="Y20" s="405">
        <f t="shared" si="58"/>
        <v>0</v>
      </c>
      <c r="Z20" s="405">
        <f t="shared" si="6"/>
        <v>0</v>
      </c>
      <c r="AA20" s="1224" t="e">
        <f t="shared" si="59"/>
        <v>#DIV/0!</v>
      </c>
      <c r="AB20" s="1224" t="e">
        <f t="shared" ref="AB20:AB39" si="154">+X20/S20*DAY(Q20)</f>
        <v>#DIV/0!</v>
      </c>
      <c r="AC20" s="406" t="e">
        <f t="shared" si="61"/>
        <v>#DIV/0!</v>
      </c>
      <c r="AD20" s="406" t="e">
        <f t="shared" si="62"/>
        <v>#DIV/0!</v>
      </c>
      <c r="AE20" s="407" t="e" cm="1">
        <f t="array" ref="AE20">U20/(SUMPRODUCT(--(CHOOSE({1,2,3},T20,V20,W20)&gt;0),CHOOSE({1,2,3},T20,V20,W20))+S20)</f>
        <v>#DIV/0!</v>
      </c>
      <c r="AG20" s="404">
        <f t="shared" si="7"/>
        <v>43524</v>
      </c>
      <c r="AH20" s="405">
        <f t="shared" ref="AH20:AM20" si="155">AH57+AH94+AH131+AH168+AH205+AH242+AH279+AH316+AH353+AH390</f>
        <v>0</v>
      </c>
      <c r="AI20" s="405">
        <f t="shared" si="155"/>
        <v>0</v>
      </c>
      <c r="AJ20" s="405">
        <f t="shared" si="155"/>
        <v>0</v>
      </c>
      <c r="AK20" s="405">
        <f t="shared" si="155"/>
        <v>0</v>
      </c>
      <c r="AL20" s="405">
        <f t="shared" si="155"/>
        <v>0</v>
      </c>
      <c r="AM20" s="405">
        <f t="shared" si="155"/>
        <v>0</v>
      </c>
      <c r="AN20" s="405">
        <f t="shared" si="9"/>
        <v>0</v>
      </c>
      <c r="AO20" s="405">
        <f t="shared" si="64"/>
        <v>0</v>
      </c>
      <c r="AP20" s="405">
        <f t="shared" si="10"/>
        <v>0</v>
      </c>
      <c r="AQ20" s="1224" t="e">
        <f t="shared" si="65"/>
        <v>#DIV/0!</v>
      </c>
      <c r="AR20" s="1224" t="e">
        <f t="shared" ref="AR20:AR39" si="156">+AN20/AI20*DAY(AG20)</f>
        <v>#DIV/0!</v>
      </c>
      <c r="AS20" s="406" t="e">
        <f t="shared" si="67"/>
        <v>#DIV/0!</v>
      </c>
      <c r="AT20" s="406" t="e">
        <f t="shared" si="68"/>
        <v>#DIV/0!</v>
      </c>
      <c r="AU20" s="407" t="e" cm="1">
        <f t="array" ref="AU20">AK20/(SUMPRODUCT(--(CHOOSE({1,2,3},AJ20,AL20,AM20)&gt;0),CHOOSE({1,2,3},AJ20,AL20,AM20))+AI20)</f>
        <v>#DIV/0!</v>
      </c>
      <c r="AW20" s="404">
        <f t="shared" si="11"/>
        <v>43524</v>
      </c>
      <c r="AX20" s="405">
        <f t="shared" ref="AX20:BC20" si="157">AX57+AX94+AX131+AX168+AX205+AX242+AX279+AX316+AX353+AX390</f>
        <v>0</v>
      </c>
      <c r="AY20" s="405">
        <f t="shared" si="157"/>
        <v>0</v>
      </c>
      <c r="AZ20" s="405">
        <f t="shared" si="157"/>
        <v>0</v>
      </c>
      <c r="BA20" s="405">
        <f t="shared" si="157"/>
        <v>0</v>
      </c>
      <c r="BB20" s="405">
        <f t="shared" si="157"/>
        <v>0</v>
      </c>
      <c r="BC20" s="405">
        <f t="shared" si="157"/>
        <v>0</v>
      </c>
      <c r="BD20" s="405">
        <f t="shared" si="13"/>
        <v>0</v>
      </c>
      <c r="BE20" s="405">
        <f t="shared" si="70"/>
        <v>0</v>
      </c>
      <c r="BF20" s="405">
        <f t="shared" si="14"/>
        <v>0</v>
      </c>
      <c r="BG20" s="1224" t="e">
        <f t="shared" si="71"/>
        <v>#DIV/0!</v>
      </c>
      <c r="BH20" s="1224" t="e">
        <f t="shared" ref="BH20:BH39" si="158">+BD20/AY20*DAY(AW20)</f>
        <v>#DIV/0!</v>
      </c>
      <c r="BI20" s="406" t="e">
        <f t="shared" si="73"/>
        <v>#DIV/0!</v>
      </c>
      <c r="BJ20" s="406" t="e">
        <f t="shared" si="74"/>
        <v>#DIV/0!</v>
      </c>
      <c r="BK20" s="407" t="e" cm="1">
        <f t="array" ref="BK20">BA20/(SUMPRODUCT(--(CHOOSE({1,2,3},AZ20,BB20,BC20)&gt;0),CHOOSE({1,2,3},AZ20,BB20,BC20))+AY20)</f>
        <v>#DIV/0!</v>
      </c>
      <c r="BM20" s="404">
        <f t="shared" si="15"/>
        <v>43524</v>
      </c>
      <c r="BN20" s="405">
        <f t="shared" ref="BN20:BS20" si="159">BN57+BN94+BN131+BN168+BN205+BN242+BN279+BN316+BN353+BN390</f>
        <v>0</v>
      </c>
      <c r="BO20" s="405">
        <f t="shared" si="159"/>
        <v>0</v>
      </c>
      <c r="BP20" s="405">
        <f t="shared" si="159"/>
        <v>0</v>
      </c>
      <c r="BQ20" s="405">
        <f t="shared" si="159"/>
        <v>0</v>
      </c>
      <c r="BR20" s="405">
        <f t="shared" si="159"/>
        <v>0</v>
      </c>
      <c r="BS20" s="405">
        <f t="shared" si="159"/>
        <v>0</v>
      </c>
      <c r="BT20" s="405">
        <f t="shared" si="17"/>
        <v>0</v>
      </c>
      <c r="BU20" s="405">
        <f t="shared" si="76"/>
        <v>0</v>
      </c>
      <c r="BV20" s="405">
        <f t="shared" si="18"/>
        <v>0</v>
      </c>
      <c r="BW20" s="1224" t="e">
        <f t="shared" si="77"/>
        <v>#DIV/0!</v>
      </c>
      <c r="BX20" s="1224" t="e">
        <f t="shared" ref="BX20:BX39" si="160">+BT20/BO20*DAY(BM20)</f>
        <v>#DIV/0!</v>
      </c>
      <c r="BY20" s="406" t="e">
        <f t="shared" si="79"/>
        <v>#DIV/0!</v>
      </c>
      <c r="BZ20" s="406" t="e">
        <f t="shared" si="80"/>
        <v>#DIV/0!</v>
      </c>
      <c r="CA20" s="407" t="e" cm="1">
        <f t="array" ref="CA20">BQ20/(SUMPRODUCT(--(CHOOSE({1,2,3},BP20,BR20,BS20)&gt;0),CHOOSE({1,2,3},BP20,BR20,BS20))+BO20)</f>
        <v>#DIV/0!</v>
      </c>
      <c r="CC20" s="404">
        <f t="shared" si="19"/>
        <v>43524</v>
      </c>
      <c r="CD20" s="405">
        <f t="shared" ref="CD20:CI20" si="161">CD57+CD94+CD131+CD168+CD205+CD242+CD279+CD316+CD353+CD390</f>
        <v>0</v>
      </c>
      <c r="CE20" s="405">
        <f t="shared" si="161"/>
        <v>0</v>
      </c>
      <c r="CF20" s="405">
        <f t="shared" si="161"/>
        <v>0</v>
      </c>
      <c r="CG20" s="405">
        <f t="shared" si="161"/>
        <v>0</v>
      </c>
      <c r="CH20" s="405">
        <f t="shared" si="161"/>
        <v>0</v>
      </c>
      <c r="CI20" s="405">
        <f t="shared" si="161"/>
        <v>0</v>
      </c>
      <c r="CJ20" s="405">
        <f t="shared" si="21"/>
        <v>0</v>
      </c>
      <c r="CK20" s="405">
        <f t="shared" si="82"/>
        <v>0</v>
      </c>
      <c r="CL20" s="405">
        <f t="shared" si="22"/>
        <v>0</v>
      </c>
      <c r="CM20" s="1224" t="e">
        <f t="shared" si="83"/>
        <v>#DIV/0!</v>
      </c>
      <c r="CN20" s="1224" t="e">
        <f t="shared" ref="CN20:CN39" si="162">+CJ20/CE20*DAY(CC20)</f>
        <v>#DIV/0!</v>
      </c>
      <c r="CO20" s="406" t="e">
        <f t="shared" si="85"/>
        <v>#DIV/0!</v>
      </c>
      <c r="CP20" s="406" t="e">
        <f t="shared" si="86"/>
        <v>#DIV/0!</v>
      </c>
      <c r="CQ20" s="407" t="e" cm="1">
        <f t="array" ref="CQ20">CG20/(SUMPRODUCT(--(CHOOSE({1,2,3},CF20,CH20,CI20)&gt;0),CHOOSE({1,2,3},CF20,CH20,CI20))+CE20)</f>
        <v>#DIV/0!</v>
      </c>
      <c r="CS20" s="404">
        <f t="shared" si="23"/>
        <v>43524</v>
      </c>
      <c r="CT20" s="405">
        <f t="shared" ref="CT20:CY20" si="163">CT57+CT94+CT131+CT168+CT205+CT242+CT279+CT316+CT353+CT390</f>
        <v>0</v>
      </c>
      <c r="CU20" s="405">
        <f t="shared" si="163"/>
        <v>0</v>
      </c>
      <c r="CV20" s="405">
        <f t="shared" si="163"/>
        <v>0</v>
      </c>
      <c r="CW20" s="405">
        <f t="shared" si="163"/>
        <v>0</v>
      </c>
      <c r="CX20" s="405">
        <f t="shared" si="163"/>
        <v>0</v>
      </c>
      <c r="CY20" s="405">
        <f t="shared" si="163"/>
        <v>0</v>
      </c>
      <c r="CZ20" s="405">
        <f t="shared" si="25"/>
        <v>0</v>
      </c>
      <c r="DA20" s="405">
        <f t="shared" si="88"/>
        <v>0</v>
      </c>
      <c r="DB20" s="405">
        <f t="shared" si="26"/>
        <v>0</v>
      </c>
      <c r="DC20" s="1224" t="e">
        <f t="shared" si="89"/>
        <v>#DIV/0!</v>
      </c>
      <c r="DD20" s="1224" t="e">
        <f t="shared" ref="DD20:DD39" si="164">+CZ20/CU20*DAY(CS20)</f>
        <v>#DIV/0!</v>
      </c>
      <c r="DE20" s="406" t="e">
        <f t="shared" si="91"/>
        <v>#DIV/0!</v>
      </c>
      <c r="DF20" s="406" t="e">
        <f t="shared" si="92"/>
        <v>#DIV/0!</v>
      </c>
      <c r="DG20" s="407" t="e" cm="1">
        <f t="array" ref="DG20">CW20/(SUMPRODUCT(--(CHOOSE({1,2,3},CV20,CX20,CY20)&gt;0),CHOOSE({1,2,3},CV20,CX20,CY20))+CU20)</f>
        <v>#DIV/0!</v>
      </c>
      <c r="DI20" s="404">
        <f t="shared" si="27"/>
        <v>43524</v>
      </c>
      <c r="DJ20" s="405">
        <f t="shared" ref="DJ20:DO20" si="165">DJ57+DJ94+DJ131+DJ168+DJ205+DJ242+DJ279+DJ316+DJ353+DJ390</f>
        <v>0</v>
      </c>
      <c r="DK20" s="405">
        <f t="shared" si="165"/>
        <v>0</v>
      </c>
      <c r="DL20" s="405">
        <f t="shared" si="165"/>
        <v>0</v>
      </c>
      <c r="DM20" s="405">
        <f t="shared" si="165"/>
        <v>0</v>
      </c>
      <c r="DN20" s="405">
        <f t="shared" si="165"/>
        <v>0</v>
      </c>
      <c r="DO20" s="405">
        <f t="shared" si="165"/>
        <v>0</v>
      </c>
      <c r="DP20" s="405">
        <f t="shared" si="29"/>
        <v>0</v>
      </c>
      <c r="DQ20" s="405">
        <f t="shared" si="94"/>
        <v>0</v>
      </c>
      <c r="DR20" s="405">
        <f t="shared" si="30"/>
        <v>0</v>
      </c>
      <c r="DS20" s="1224" t="e">
        <f t="shared" si="95"/>
        <v>#DIV/0!</v>
      </c>
      <c r="DT20" s="1224" t="e">
        <f t="shared" ref="DT20:DT39" si="166">+DP20/DK20*DAY(DI20)</f>
        <v>#DIV/0!</v>
      </c>
      <c r="DU20" s="406" t="e">
        <f t="shared" si="97"/>
        <v>#DIV/0!</v>
      </c>
      <c r="DV20" s="406" t="e">
        <f t="shared" si="98"/>
        <v>#DIV/0!</v>
      </c>
      <c r="DW20" s="407" t="e" cm="1">
        <f t="array" ref="DW20">DM20/(SUMPRODUCT(--(CHOOSE({1,2,3},DL20,DN20,DO20)&gt;0),CHOOSE({1,2,3},DL20,DN20,DO20))+DK20)</f>
        <v>#DIV/0!</v>
      </c>
      <c r="DY20" s="404">
        <f t="shared" si="31"/>
        <v>43524</v>
      </c>
      <c r="DZ20" s="405">
        <f t="shared" ref="DZ20:EE20" si="167">DZ57+DZ94+DZ131+DZ168+DZ205+DZ242+DZ279+DZ316+DZ353+DZ390</f>
        <v>0</v>
      </c>
      <c r="EA20" s="405">
        <f t="shared" si="167"/>
        <v>0</v>
      </c>
      <c r="EB20" s="405">
        <f t="shared" si="167"/>
        <v>0</v>
      </c>
      <c r="EC20" s="405">
        <f t="shared" si="167"/>
        <v>0</v>
      </c>
      <c r="ED20" s="405">
        <f t="shared" si="167"/>
        <v>0</v>
      </c>
      <c r="EE20" s="405">
        <f t="shared" si="167"/>
        <v>0</v>
      </c>
      <c r="EF20" s="405">
        <f t="shared" si="33"/>
        <v>0</v>
      </c>
      <c r="EG20" s="405">
        <f t="shared" si="100"/>
        <v>0</v>
      </c>
      <c r="EH20" s="405">
        <f t="shared" si="34"/>
        <v>0</v>
      </c>
      <c r="EI20" s="1224" t="e">
        <f t="shared" si="101"/>
        <v>#DIV/0!</v>
      </c>
      <c r="EJ20" s="1224" t="e">
        <f t="shared" ref="EJ20:EJ39" si="168">+EF20/EA20*DAY(DY20)</f>
        <v>#DIV/0!</v>
      </c>
      <c r="EK20" s="406" t="e">
        <f t="shared" si="103"/>
        <v>#DIV/0!</v>
      </c>
      <c r="EL20" s="406" t="e">
        <f t="shared" si="104"/>
        <v>#DIV/0!</v>
      </c>
      <c r="EM20" s="407" t="e" cm="1">
        <f t="array" ref="EM20">EC20/(SUMPRODUCT(--(CHOOSE({1,2,3},EB20,ED20,EE20)&gt;0),CHOOSE({1,2,3},EB20,ED20,EE20))+EA20)</f>
        <v>#DIV/0!</v>
      </c>
      <c r="EO20" s="404">
        <f t="shared" si="35"/>
        <v>43524</v>
      </c>
      <c r="EP20" s="405">
        <f t="shared" ref="EP20:EU20" si="169">EP57+EP94+EP131+EP168+EP205+EP242+EP279+EP316+EP353+EP390</f>
        <v>0</v>
      </c>
      <c r="EQ20" s="405">
        <f t="shared" si="169"/>
        <v>0</v>
      </c>
      <c r="ER20" s="405">
        <f t="shared" si="169"/>
        <v>0</v>
      </c>
      <c r="ES20" s="405">
        <f t="shared" si="169"/>
        <v>0</v>
      </c>
      <c r="ET20" s="405">
        <f t="shared" si="169"/>
        <v>0</v>
      </c>
      <c r="EU20" s="405">
        <f t="shared" si="169"/>
        <v>0</v>
      </c>
      <c r="EV20" s="405">
        <f t="shared" si="37"/>
        <v>0</v>
      </c>
      <c r="EW20" s="405">
        <f t="shared" si="106"/>
        <v>0</v>
      </c>
      <c r="EX20" s="405">
        <f t="shared" si="38"/>
        <v>0</v>
      </c>
      <c r="EY20" s="1224" t="e">
        <f t="shared" si="107"/>
        <v>#DIV/0!</v>
      </c>
      <c r="EZ20" s="1224" t="e">
        <f t="shared" ref="EZ20:EZ39" si="170">+EV20/EQ20*DAY(EO20)</f>
        <v>#DIV/0!</v>
      </c>
      <c r="FA20" s="406" t="e">
        <f t="shared" si="109"/>
        <v>#DIV/0!</v>
      </c>
      <c r="FB20" s="406" t="e">
        <f t="shared" si="110"/>
        <v>#DIV/0!</v>
      </c>
      <c r="FC20" s="407" t="e" cm="1">
        <f t="array" ref="FC20">ES20/(SUMPRODUCT(--(CHOOSE({1,2,3},FH20,FX20,GN20)&gt;0),CHOOSE({1,2,3},FH20,FX20,GN20))+EQ20)</f>
        <v>#DIV/0!</v>
      </c>
      <c r="FE20" s="404">
        <f t="shared" si="39"/>
        <v>43524</v>
      </c>
      <c r="FF20" s="405">
        <f t="shared" ref="FF20:FK20" si="171">FF57+FF94+FF131+FF168+FF205+FF242+FF279+FF316+FF353+FF390</f>
        <v>0</v>
      </c>
      <c r="FG20" s="405">
        <f t="shared" si="171"/>
        <v>0</v>
      </c>
      <c r="FH20" s="405">
        <f t="shared" si="171"/>
        <v>0</v>
      </c>
      <c r="FI20" s="405">
        <f t="shared" si="171"/>
        <v>0</v>
      </c>
      <c r="FJ20" s="405">
        <f t="shared" si="171"/>
        <v>0</v>
      </c>
      <c r="FK20" s="405">
        <f t="shared" si="171"/>
        <v>0</v>
      </c>
      <c r="FL20" s="405">
        <f t="shared" si="41"/>
        <v>0</v>
      </c>
      <c r="FM20" s="405">
        <f t="shared" si="112"/>
        <v>0</v>
      </c>
      <c r="FN20" s="405">
        <f t="shared" si="42"/>
        <v>0</v>
      </c>
      <c r="FO20" s="1224" t="e">
        <f t="shared" si="113"/>
        <v>#DIV/0!</v>
      </c>
      <c r="FP20" s="1224" t="e">
        <f t="shared" ref="FP20:FP39" si="172">+FL20/FG20*DAY(FE20)</f>
        <v>#DIV/0!</v>
      </c>
      <c r="FQ20" s="406" t="e">
        <f t="shared" si="115"/>
        <v>#DIV/0!</v>
      </c>
      <c r="FR20" s="406" t="e">
        <f t="shared" si="116"/>
        <v>#DIV/0!</v>
      </c>
      <c r="FS20" s="407" t="e" cm="1">
        <f t="array" ref="FS20">FI20/(SUMPRODUCT(--(CHOOSE({1,2,3},FH20,FJ20,FK20)&gt;0),CHOOSE({1,2,3},FH20,FJ20,FK20))+FG20)</f>
        <v>#DIV/0!</v>
      </c>
      <c r="FU20" s="404">
        <f t="shared" si="43"/>
        <v>43524</v>
      </c>
      <c r="FV20" s="405">
        <f t="shared" ref="FV20:GA20" si="173">FV57+FV94+FV131+FV168+FV205+FV242+FV279+FV316+FV353+FV390</f>
        <v>0</v>
      </c>
      <c r="FW20" s="405">
        <f t="shared" si="173"/>
        <v>0</v>
      </c>
      <c r="FX20" s="405">
        <f t="shared" si="173"/>
        <v>0</v>
      </c>
      <c r="FY20" s="405">
        <f t="shared" si="173"/>
        <v>0</v>
      </c>
      <c r="FZ20" s="405">
        <f t="shared" si="173"/>
        <v>0</v>
      </c>
      <c r="GA20" s="405">
        <f t="shared" si="173"/>
        <v>0</v>
      </c>
      <c r="GB20" s="405">
        <f t="shared" si="45"/>
        <v>0</v>
      </c>
      <c r="GC20" s="405">
        <f t="shared" si="118"/>
        <v>0</v>
      </c>
      <c r="GD20" s="405">
        <f t="shared" si="46"/>
        <v>0</v>
      </c>
      <c r="GE20" s="1224" t="e">
        <f t="shared" si="119"/>
        <v>#DIV/0!</v>
      </c>
      <c r="GF20" s="1224" t="e">
        <f t="shared" ref="GF20:GF39" si="174">+GB20/FW20*DAY(FU20)</f>
        <v>#DIV/0!</v>
      </c>
      <c r="GG20" s="406" t="e">
        <f t="shared" si="121"/>
        <v>#DIV/0!</v>
      </c>
      <c r="GH20" s="406" t="e">
        <f t="shared" si="122"/>
        <v>#DIV/0!</v>
      </c>
      <c r="GI20" s="407" t="e" cm="1">
        <f t="array" ref="GI20">FY20/(SUMPRODUCT(--(CHOOSE({1,2,3},FX20,FZ20,GA20)&gt;0),CHOOSE({1,2,3},FX20,FZ20,GA20))+FW20)</f>
        <v>#DIV/0!</v>
      </c>
      <c r="GK20" s="404">
        <f t="shared" si="47"/>
        <v>43524</v>
      </c>
      <c r="GL20" s="405">
        <f t="shared" ref="GL20:GQ20" si="175">GL57+GL94+GL131+GL168+GL205+GL242+GL279+GL316+GL353+GL390</f>
        <v>0</v>
      </c>
      <c r="GM20" s="405">
        <f t="shared" si="175"/>
        <v>0</v>
      </c>
      <c r="GN20" s="405">
        <f t="shared" si="175"/>
        <v>0</v>
      </c>
      <c r="GO20" s="405">
        <f t="shared" si="175"/>
        <v>0</v>
      </c>
      <c r="GP20" s="405">
        <f t="shared" si="175"/>
        <v>0</v>
      </c>
      <c r="GQ20" s="405">
        <f t="shared" si="175"/>
        <v>0</v>
      </c>
      <c r="GR20" s="405">
        <f t="shared" si="49"/>
        <v>0</v>
      </c>
      <c r="GS20" s="405">
        <f t="shared" si="124"/>
        <v>0</v>
      </c>
      <c r="GT20" s="405">
        <f t="shared" si="50"/>
        <v>0</v>
      </c>
      <c r="GU20" s="1224" t="e">
        <f t="shared" si="125"/>
        <v>#DIV/0!</v>
      </c>
      <c r="GV20" s="1224" t="e">
        <f t="shared" ref="GV20:GV39" si="176">+GR20/GM20*DAY(GK20)</f>
        <v>#DIV/0!</v>
      </c>
      <c r="GW20" s="406" t="e">
        <f t="shared" si="127"/>
        <v>#DIV/0!</v>
      </c>
      <c r="GX20" s="406" t="e">
        <f t="shared" si="128"/>
        <v>#DIV/0!</v>
      </c>
      <c r="GY20" s="407" t="e" cm="1">
        <f t="array" ref="GY20">GO20/(SUMPRODUCT(--(CHOOSE({1,2,3},GN20,GP20,GQ20)&gt;0),CHOOSE({1,2,3},GN20,GP20,GQ20))+GM20)</f>
        <v>#DIV/0!</v>
      </c>
      <c r="HB20" t="s">
        <v>729</v>
      </c>
    </row>
    <row r="21" spans="1:210" x14ac:dyDescent="0.2">
      <c r="A21" s="404">
        <f t="shared" si="0"/>
        <v>43555</v>
      </c>
      <c r="B21" s="405">
        <f t="shared" si="51"/>
        <v>0</v>
      </c>
      <c r="C21" s="405">
        <f t="shared" si="51"/>
        <v>0</v>
      </c>
      <c r="D21" s="405">
        <f t="shared" si="51"/>
        <v>0</v>
      </c>
      <c r="E21" s="405">
        <f t="shared" si="51"/>
        <v>0</v>
      </c>
      <c r="F21" s="405">
        <f t="shared" si="51"/>
        <v>0</v>
      </c>
      <c r="G21" s="405">
        <f t="shared" si="51"/>
        <v>0</v>
      </c>
      <c r="H21" s="405">
        <f t="shared" si="2"/>
        <v>0</v>
      </c>
      <c r="I21" s="405">
        <f t="shared" si="52"/>
        <v>0</v>
      </c>
      <c r="J21" s="405">
        <f t="shared" si="51"/>
        <v>0</v>
      </c>
      <c r="K21" s="1224" t="e">
        <f t="shared" si="53"/>
        <v>#DIV/0!</v>
      </c>
      <c r="L21" s="1224" t="e">
        <f t="shared" si="54"/>
        <v>#DIV/0!</v>
      </c>
      <c r="M21" s="406" t="e">
        <f t="shared" si="55"/>
        <v>#DIV/0!</v>
      </c>
      <c r="N21" s="406" t="e">
        <f t="shared" si="56"/>
        <v>#DIV/0!</v>
      </c>
      <c r="O21" s="407" t="e" cm="1">
        <f t="array" ref="O21">E21/(SUMPRODUCT(--(CHOOSE({1,2,3},D21,F21,G21)&gt;0),CHOOSE({1,2,3},D21,F21,G21))+C21)</f>
        <v>#DIV/0!</v>
      </c>
      <c r="Q21" s="404">
        <f t="shared" si="3"/>
        <v>43555</v>
      </c>
      <c r="R21" s="405">
        <f t="shared" ref="R21:W21" si="177">R58+R95+R132+R169+R206+R243+R280+R317+R354+R391</f>
        <v>0</v>
      </c>
      <c r="S21" s="405">
        <f t="shared" si="177"/>
        <v>0</v>
      </c>
      <c r="T21" s="405">
        <f t="shared" si="177"/>
        <v>0</v>
      </c>
      <c r="U21" s="405">
        <f t="shared" si="177"/>
        <v>0</v>
      </c>
      <c r="V21" s="405">
        <f t="shared" si="177"/>
        <v>0</v>
      </c>
      <c r="W21" s="405">
        <f t="shared" si="177"/>
        <v>0</v>
      </c>
      <c r="X21" s="405">
        <f t="shared" si="5"/>
        <v>0</v>
      </c>
      <c r="Y21" s="405">
        <f t="shared" si="58"/>
        <v>0</v>
      </c>
      <c r="Z21" s="405">
        <f t="shared" si="6"/>
        <v>0</v>
      </c>
      <c r="AA21" s="1224" t="e">
        <f t="shared" si="59"/>
        <v>#DIV/0!</v>
      </c>
      <c r="AB21" s="1224" t="e">
        <f t="shared" si="154"/>
        <v>#DIV/0!</v>
      </c>
      <c r="AC21" s="406" t="e">
        <f t="shared" si="61"/>
        <v>#DIV/0!</v>
      </c>
      <c r="AD21" s="406" t="e">
        <f t="shared" si="62"/>
        <v>#DIV/0!</v>
      </c>
      <c r="AE21" s="407" t="e" cm="1">
        <f t="array" ref="AE21">U21/(SUMPRODUCT(--(CHOOSE({1,2,3},T21,V21,W21)&gt;0),CHOOSE({1,2,3},T21,V21,W21))+S21)</f>
        <v>#DIV/0!</v>
      </c>
      <c r="AG21" s="404">
        <f t="shared" si="7"/>
        <v>43555</v>
      </c>
      <c r="AH21" s="405">
        <f t="shared" ref="AH21:AM21" si="178">AH58+AH95+AH132+AH169+AH206+AH243+AH280+AH317+AH354+AH391</f>
        <v>0</v>
      </c>
      <c r="AI21" s="405">
        <f t="shared" si="178"/>
        <v>0</v>
      </c>
      <c r="AJ21" s="405">
        <f t="shared" si="178"/>
        <v>0</v>
      </c>
      <c r="AK21" s="405">
        <f t="shared" si="178"/>
        <v>0</v>
      </c>
      <c r="AL21" s="405">
        <f t="shared" si="178"/>
        <v>0</v>
      </c>
      <c r="AM21" s="405">
        <f t="shared" si="178"/>
        <v>0</v>
      </c>
      <c r="AN21" s="405">
        <f t="shared" si="9"/>
        <v>0</v>
      </c>
      <c r="AO21" s="405">
        <f t="shared" si="64"/>
        <v>0</v>
      </c>
      <c r="AP21" s="405">
        <f t="shared" si="10"/>
        <v>0</v>
      </c>
      <c r="AQ21" s="1224" t="e">
        <f t="shared" si="65"/>
        <v>#DIV/0!</v>
      </c>
      <c r="AR21" s="1224" t="e">
        <f t="shared" si="156"/>
        <v>#DIV/0!</v>
      </c>
      <c r="AS21" s="406" t="e">
        <f t="shared" si="67"/>
        <v>#DIV/0!</v>
      </c>
      <c r="AT21" s="406" t="e">
        <f t="shared" si="68"/>
        <v>#DIV/0!</v>
      </c>
      <c r="AU21" s="407" t="e" cm="1">
        <f t="array" ref="AU21">AK21/(SUMPRODUCT(--(CHOOSE({1,2,3},AJ21,AL21,AM21)&gt;0),CHOOSE({1,2,3},AJ21,AL21,AM21))+AI21)</f>
        <v>#DIV/0!</v>
      </c>
      <c r="AW21" s="404">
        <f t="shared" si="11"/>
        <v>43555</v>
      </c>
      <c r="AX21" s="405">
        <f t="shared" ref="AX21:BC21" si="179">AX58+AX95+AX132+AX169+AX206+AX243+AX280+AX317+AX354+AX391</f>
        <v>0</v>
      </c>
      <c r="AY21" s="405">
        <f t="shared" si="179"/>
        <v>0</v>
      </c>
      <c r="AZ21" s="405">
        <f t="shared" si="179"/>
        <v>0</v>
      </c>
      <c r="BA21" s="405">
        <f t="shared" si="179"/>
        <v>0</v>
      </c>
      <c r="BB21" s="405">
        <f t="shared" si="179"/>
        <v>0</v>
      </c>
      <c r="BC21" s="405">
        <f t="shared" si="179"/>
        <v>0</v>
      </c>
      <c r="BD21" s="405">
        <f t="shared" si="13"/>
        <v>0</v>
      </c>
      <c r="BE21" s="405">
        <f t="shared" si="70"/>
        <v>0</v>
      </c>
      <c r="BF21" s="405">
        <f t="shared" si="14"/>
        <v>0</v>
      </c>
      <c r="BG21" s="1224" t="e">
        <f t="shared" si="71"/>
        <v>#DIV/0!</v>
      </c>
      <c r="BH21" s="1224" t="e">
        <f t="shared" si="158"/>
        <v>#DIV/0!</v>
      </c>
      <c r="BI21" s="406" t="e">
        <f t="shared" si="73"/>
        <v>#DIV/0!</v>
      </c>
      <c r="BJ21" s="406" t="e">
        <f t="shared" si="74"/>
        <v>#DIV/0!</v>
      </c>
      <c r="BK21" s="407" t="e" cm="1">
        <f t="array" ref="BK21">BA21/(SUMPRODUCT(--(CHOOSE({1,2,3},AZ21,BB21,BC21)&gt;0),CHOOSE({1,2,3},AZ21,BB21,BC21))+AY21)</f>
        <v>#DIV/0!</v>
      </c>
      <c r="BM21" s="404">
        <f t="shared" si="15"/>
        <v>43555</v>
      </c>
      <c r="BN21" s="405">
        <f t="shared" ref="BN21:BS21" si="180">BN58+BN95+BN132+BN169+BN206+BN243+BN280+BN317+BN354+BN391</f>
        <v>0</v>
      </c>
      <c r="BO21" s="405">
        <f t="shared" si="180"/>
        <v>0</v>
      </c>
      <c r="BP21" s="405">
        <f t="shared" si="180"/>
        <v>0</v>
      </c>
      <c r="BQ21" s="405">
        <f t="shared" si="180"/>
        <v>0</v>
      </c>
      <c r="BR21" s="405">
        <f t="shared" si="180"/>
        <v>0</v>
      </c>
      <c r="BS21" s="405">
        <f t="shared" si="180"/>
        <v>0</v>
      </c>
      <c r="BT21" s="405">
        <f t="shared" si="17"/>
        <v>0</v>
      </c>
      <c r="BU21" s="405">
        <f t="shared" si="76"/>
        <v>0</v>
      </c>
      <c r="BV21" s="405">
        <f t="shared" si="18"/>
        <v>0</v>
      </c>
      <c r="BW21" s="1224" t="e">
        <f t="shared" si="77"/>
        <v>#DIV/0!</v>
      </c>
      <c r="BX21" s="1224" t="e">
        <f t="shared" si="160"/>
        <v>#DIV/0!</v>
      </c>
      <c r="BY21" s="406" t="e">
        <f t="shared" si="79"/>
        <v>#DIV/0!</v>
      </c>
      <c r="BZ21" s="406" t="e">
        <f t="shared" si="80"/>
        <v>#DIV/0!</v>
      </c>
      <c r="CA21" s="407" t="e" cm="1">
        <f t="array" ref="CA21">BQ21/(SUMPRODUCT(--(CHOOSE({1,2,3},BP21,BR21,BS21)&gt;0),CHOOSE({1,2,3},BP21,BR21,BS21))+BO21)</f>
        <v>#DIV/0!</v>
      </c>
      <c r="CC21" s="404">
        <f t="shared" si="19"/>
        <v>43555</v>
      </c>
      <c r="CD21" s="405">
        <f t="shared" ref="CD21:CI21" si="181">CD58+CD95+CD132+CD169+CD206+CD243+CD280+CD317+CD354+CD391</f>
        <v>0</v>
      </c>
      <c r="CE21" s="405">
        <f t="shared" si="181"/>
        <v>0</v>
      </c>
      <c r="CF21" s="405">
        <f t="shared" si="181"/>
        <v>0</v>
      </c>
      <c r="CG21" s="405">
        <f t="shared" si="181"/>
        <v>0</v>
      </c>
      <c r="CH21" s="405">
        <f t="shared" si="181"/>
        <v>0</v>
      </c>
      <c r="CI21" s="405">
        <f t="shared" si="181"/>
        <v>0</v>
      </c>
      <c r="CJ21" s="405">
        <f t="shared" si="21"/>
        <v>0</v>
      </c>
      <c r="CK21" s="405">
        <f t="shared" si="82"/>
        <v>0</v>
      </c>
      <c r="CL21" s="405">
        <f t="shared" si="22"/>
        <v>0</v>
      </c>
      <c r="CM21" s="1224" t="e">
        <f t="shared" si="83"/>
        <v>#DIV/0!</v>
      </c>
      <c r="CN21" s="1224" t="e">
        <f t="shared" si="162"/>
        <v>#DIV/0!</v>
      </c>
      <c r="CO21" s="406" t="e">
        <f t="shared" si="85"/>
        <v>#DIV/0!</v>
      </c>
      <c r="CP21" s="406" t="e">
        <f t="shared" si="86"/>
        <v>#DIV/0!</v>
      </c>
      <c r="CQ21" s="407" t="e" cm="1">
        <f t="array" ref="CQ21">CG21/(SUMPRODUCT(--(CHOOSE({1,2,3},CF21,CH21,CI21)&gt;0),CHOOSE({1,2,3},CF21,CH21,CI21))+CE21)</f>
        <v>#DIV/0!</v>
      </c>
      <c r="CS21" s="404">
        <f t="shared" si="23"/>
        <v>43555</v>
      </c>
      <c r="CT21" s="405">
        <f t="shared" ref="CT21:CY21" si="182">CT58+CT95+CT132+CT169+CT206+CT243+CT280+CT317+CT354+CT391</f>
        <v>0</v>
      </c>
      <c r="CU21" s="405">
        <f t="shared" si="182"/>
        <v>0</v>
      </c>
      <c r="CV21" s="405">
        <f t="shared" si="182"/>
        <v>0</v>
      </c>
      <c r="CW21" s="405">
        <f t="shared" si="182"/>
        <v>0</v>
      </c>
      <c r="CX21" s="405">
        <f t="shared" si="182"/>
        <v>0</v>
      </c>
      <c r="CY21" s="405">
        <f t="shared" si="182"/>
        <v>0</v>
      </c>
      <c r="CZ21" s="405">
        <f t="shared" si="25"/>
        <v>0</v>
      </c>
      <c r="DA21" s="405">
        <f t="shared" si="88"/>
        <v>0</v>
      </c>
      <c r="DB21" s="405">
        <f t="shared" si="26"/>
        <v>0</v>
      </c>
      <c r="DC21" s="1224" t="e">
        <f t="shared" si="89"/>
        <v>#DIV/0!</v>
      </c>
      <c r="DD21" s="1224" t="e">
        <f t="shared" si="164"/>
        <v>#DIV/0!</v>
      </c>
      <c r="DE21" s="406" t="e">
        <f t="shared" si="91"/>
        <v>#DIV/0!</v>
      </c>
      <c r="DF21" s="406" t="e">
        <f t="shared" si="92"/>
        <v>#DIV/0!</v>
      </c>
      <c r="DG21" s="407" t="e" cm="1">
        <f t="array" ref="DG21">CW21/(SUMPRODUCT(--(CHOOSE({1,2,3},CV21,CX21,CY21)&gt;0),CHOOSE({1,2,3},CV21,CX21,CY21))+CU21)</f>
        <v>#DIV/0!</v>
      </c>
      <c r="DI21" s="404">
        <f t="shared" si="27"/>
        <v>43555</v>
      </c>
      <c r="DJ21" s="405">
        <f t="shared" ref="DJ21:DO21" si="183">DJ58+DJ95+DJ132+DJ169+DJ206+DJ243+DJ280+DJ317+DJ354+DJ391</f>
        <v>0</v>
      </c>
      <c r="DK21" s="405">
        <f t="shared" si="183"/>
        <v>0</v>
      </c>
      <c r="DL21" s="405">
        <f t="shared" si="183"/>
        <v>0</v>
      </c>
      <c r="DM21" s="405">
        <f t="shared" si="183"/>
        <v>0</v>
      </c>
      <c r="DN21" s="405">
        <f t="shared" si="183"/>
        <v>0</v>
      </c>
      <c r="DO21" s="405">
        <f t="shared" si="183"/>
        <v>0</v>
      </c>
      <c r="DP21" s="405">
        <f t="shared" si="29"/>
        <v>0</v>
      </c>
      <c r="DQ21" s="405">
        <f t="shared" si="94"/>
        <v>0</v>
      </c>
      <c r="DR21" s="405">
        <f t="shared" si="30"/>
        <v>0</v>
      </c>
      <c r="DS21" s="1224" t="e">
        <f t="shared" si="95"/>
        <v>#DIV/0!</v>
      </c>
      <c r="DT21" s="1224" t="e">
        <f t="shared" si="166"/>
        <v>#DIV/0!</v>
      </c>
      <c r="DU21" s="406" t="e">
        <f t="shared" si="97"/>
        <v>#DIV/0!</v>
      </c>
      <c r="DV21" s="406" t="e">
        <f t="shared" si="98"/>
        <v>#DIV/0!</v>
      </c>
      <c r="DW21" s="407" t="e" cm="1">
        <f t="array" ref="DW21">DM21/(SUMPRODUCT(--(CHOOSE({1,2,3},DL21,DN21,DO21)&gt;0),CHOOSE({1,2,3},DL21,DN21,DO21))+DK21)</f>
        <v>#DIV/0!</v>
      </c>
      <c r="DY21" s="404">
        <f t="shared" si="31"/>
        <v>43555</v>
      </c>
      <c r="DZ21" s="405">
        <f t="shared" ref="DZ21:EE21" si="184">DZ58+DZ95+DZ132+DZ169+DZ206+DZ243+DZ280+DZ317+DZ354+DZ391</f>
        <v>0</v>
      </c>
      <c r="EA21" s="405">
        <f t="shared" si="184"/>
        <v>0</v>
      </c>
      <c r="EB21" s="405">
        <f t="shared" si="184"/>
        <v>0</v>
      </c>
      <c r="EC21" s="405">
        <f t="shared" si="184"/>
        <v>0</v>
      </c>
      <c r="ED21" s="405">
        <f t="shared" si="184"/>
        <v>0</v>
      </c>
      <c r="EE21" s="405">
        <f t="shared" si="184"/>
        <v>0</v>
      </c>
      <c r="EF21" s="405">
        <f t="shared" si="33"/>
        <v>0</v>
      </c>
      <c r="EG21" s="405">
        <f t="shared" si="100"/>
        <v>0</v>
      </c>
      <c r="EH21" s="405">
        <f t="shared" si="34"/>
        <v>0</v>
      </c>
      <c r="EI21" s="1224" t="e">
        <f t="shared" si="101"/>
        <v>#DIV/0!</v>
      </c>
      <c r="EJ21" s="1224" t="e">
        <f t="shared" si="168"/>
        <v>#DIV/0!</v>
      </c>
      <c r="EK21" s="406" t="e">
        <f t="shared" si="103"/>
        <v>#DIV/0!</v>
      </c>
      <c r="EL21" s="406" t="e">
        <f t="shared" si="104"/>
        <v>#DIV/0!</v>
      </c>
      <c r="EM21" s="407" t="e" cm="1">
        <f t="array" ref="EM21">EC21/(SUMPRODUCT(--(CHOOSE({1,2,3},EB21,ED21,EE21)&gt;0),CHOOSE({1,2,3},EB21,ED21,EE21))+EA21)</f>
        <v>#DIV/0!</v>
      </c>
      <c r="EO21" s="404">
        <f t="shared" si="35"/>
        <v>43555</v>
      </c>
      <c r="EP21" s="405">
        <f t="shared" ref="EP21:EU21" si="185">EP58+EP95+EP132+EP169+EP206+EP243+EP280+EP317+EP354+EP391</f>
        <v>0</v>
      </c>
      <c r="EQ21" s="405">
        <f t="shared" si="185"/>
        <v>0</v>
      </c>
      <c r="ER21" s="405">
        <f t="shared" si="185"/>
        <v>0</v>
      </c>
      <c r="ES21" s="405">
        <f t="shared" si="185"/>
        <v>0</v>
      </c>
      <c r="ET21" s="405">
        <f t="shared" si="185"/>
        <v>0</v>
      </c>
      <c r="EU21" s="405">
        <f t="shared" si="185"/>
        <v>0</v>
      </c>
      <c r="EV21" s="405">
        <f t="shared" si="37"/>
        <v>0</v>
      </c>
      <c r="EW21" s="405">
        <f t="shared" si="106"/>
        <v>0</v>
      </c>
      <c r="EX21" s="405">
        <f t="shared" si="38"/>
        <v>0</v>
      </c>
      <c r="EY21" s="1224" t="e">
        <f t="shared" si="107"/>
        <v>#DIV/0!</v>
      </c>
      <c r="EZ21" s="1224" t="e">
        <f t="shared" si="170"/>
        <v>#DIV/0!</v>
      </c>
      <c r="FA21" s="406" t="e">
        <f t="shared" si="109"/>
        <v>#DIV/0!</v>
      </c>
      <c r="FB21" s="406" t="e">
        <f t="shared" si="110"/>
        <v>#DIV/0!</v>
      </c>
      <c r="FC21" s="407" t="e" cm="1">
        <f t="array" ref="FC21">ES21/(SUMPRODUCT(--(CHOOSE({1,2,3},FH21,FX21,GN21)&gt;0),CHOOSE({1,2,3},FH21,FX21,GN21))+EQ21)</f>
        <v>#DIV/0!</v>
      </c>
      <c r="FE21" s="404">
        <f t="shared" si="39"/>
        <v>43555</v>
      </c>
      <c r="FF21" s="405">
        <f t="shared" ref="FF21:FK21" si="186">FF58+FF95+FF132+FF169+FF206+FF243+FF280+FF317+FF354+FF391</f>
        <v>0</v>
      </c>
      <c r="FG21" s="405">
        <f t="shared" si="186"/>
        <v>0</v>
      </c>
      <c r="FH21" s="405">
        <f t="shared" si="186"/>
        <v>0</v>
      </c>
      <c r="FI21" s="405">
        <f t="shared" si="186"/>
        <v>0</v>
      </c>
      <c r="FJ21" s="405">
        <f t="shared" si="186"/>
        <v>0</v>
      </c>
      <c r="FK21" s="405">
        <f t="shared" si="186"/>
        <v>0</v>
      </c>
      <c r="FL21" s="405">
        <f t="shared" si="41"/>
        <v>0</v>
      </c>
      <c r="FM21" s="405">
        <f t="shared" si="112"/>
        <v>0</v>
      </c>
      <c r="FN21" s="405">
        <f t="shared" si="42"/>
        <v>0</v>
      </c>
      <c r="FO21" s="1224" t="e">
        <f t="shared" si="113"/>
        <v>#DIV/0!</v>
      </c>
      <c r="FP21" s="1224" t="e">
        <f t="shared" si="172"/>
        <v>#DIV/0!</v>
      </c>
      <c r="FQ21" s="406" t="e">
        <f t="shared" si="115"/>
        <v>#DIV/0!</v>
      </c>
      <c r="FR21" s="406" t="e">
        <f t="shared" si="116"/>
        <v>#DIV/0!</v>
      </c>
      <c r="FS21" s="407" t="e" cm="1">
        <f t="array" ref="FS21">FI21/(SUMPRODUCT(--(CHOOSE({1,2,3},FH21,FJ21,FK21)&gt;0),CHOOSE({1,2,3},FH21,FJ21,FK21))+FG21)</f>
        <v>#DIV/0!</v>
      </c>
      <c r="FU21" s="404">
        <f t="shared" si="43"/>
        <v>43555</v>
      </c>
      <c r="FV21" s="405">
        <f t="shared" ref="FV21:GA21" si="187">FV58+FV95+FV132+FV169+FV206+FV243+FV280+FV317+FV354+FV391</f>
        <v>0</v>
      </c>
      <c r="FW21" s="405">
        <f t="shared" si="187"/>
        <v>0</v>
      </c>
      <c r="FX21" s="405">
        <f t="shared" si="187"/>
        <v>0</v>
      </c>
      <c r="FY21" s="405">
        <f t="shared" si="187"/>
        <v>0</v>
      </c>
      <c r="FZ21" s="405">
        <f t="shared" si="187"/>
        <v>0</v>
      </c>
      <c r="GA21" s="405">
        <f t="shared" si="187"/>
        <v>0</v>
      </c>
      <c r="GB21" s="405">
        <f t="shared" si="45"/>
        <v>0</v>
      </c>
      <c r="GC21" s="405">
        <f t="shared" si="118"/>
        <v>0</v>
      </c>
      <c r="GD21" s="405">
        <f t="shared" si="46"/>
        <v>0</v>
      </c>
      <c r="GE21" s="1224" t="e">
        <f t="shared" si="119"/>
        <v>#DIV/0!</v>
      </c>
      <c r="GF21" s="1224" t="e">
        <f t="shared" si="174"/>
        <v>#DIV/0!</v>
      </c>
      <c r="GG21" s="406" t="e">
        <f t="shared" si="121"/>
        <v>#DIV/0!</v>
      </c>
      <c r="GH21" s="406" t="e">
        <f t="shared" si="122"/>
        <v>#DIV/0!</v>
      </c>
      <c r="GI21" s="407" t="e" cm="1">
        <f t="array" ref="GI21">FY21/(SUMPRODUCT(--(CHOOSE({1,2,3},FX21,FZ21,GA21)&gt;0),CHOOSE({1,2,3},FX21,FZ21,GA21))+FW21)</f>
        <v>#DIV/0!</v>
      </c>
      <c r="GK21" s="404">
        <f t="shared" si="47"/>
        <v>43555</v>
      </c>
      <c r="GL21" s="405">
        <f t="shared" ref="GL21:GQ21" si="188">GL58+GL95+GL132+GL169+GL206+GL243+GL280+GL317+GL354+GL391</f>
        <v>0</v>
      </c>
      <c r="GM21" s="405">
        <f t="shared" si="188"/>
        <v>0</v>
      </c>
      <c r="GN21" s="405">
        <f t="shared" si="188"/>
        <v>0</v>
      </c>
      <c r="GO21" s="405">
        <f t="shared" si="188"/>
        <v>0</v>
      </c>
      <c r="GP21" s="405">
        <f t="shared" si="188"/>
        <v>0</v>
      </c>
      <c r="GQ21" s="405">
        <f t="shared" si="188"/>
        <v>0</v>
      </c>
      <c r="GR21" s="405">
        <f t="shared" si="49"/>
        <v>0</v>
      </c>
      <c r="GS21" s="405">
        <f t="shared" si="124"/>
        <v>0</v>
      </c>
      <c r="GT21" s="405">
        <f t="shared" si="50"/>
        <v>0</v>
      </c>
      <c r="GU21" s="1224" t="e">
        <f t="shared" si="125"/>
        <v>#DIV/0!</v>
      </c>
      <c r="GV21" s="1224" t="e">
        <f t="shared" si="176"/>
        <v>#DIV/0!</v>
      </c>
      <c r="GW21" s="406" t="e">
        <f t="shared" si="127"/>
        <v>#DIV/0!</v>
      </c>
      <c r="GX21" s="406" t="e">
        <f t="shared" si="128"/>
        <v>#DIV/0!</v>
      </c>
      <c r="GY21" s="407" t="e" cm="1">
        <f t="array" ref="GY21">GO21/(SUMPRODUCT(--(CHOOSE({1,2,3},GN21,GP21,GQ21)&gt;0),CHOOSE({1,2,3},GN21,GP21,GQ21))+GM21)</f>
        <v>#DIV/0!</v>
      </c>
      <c r="HB21" t="s">
        <v>730</v>
      </c>
    </row>
    <row r="22" spans="1:210" x14ac:dyDescent="0.2">
      <c r="A22" s="404">
        <f t="shared" si="0"/>
        <v>43585</v>
      </c>
      <c r="B22" s="405">
        <f t="shared" si="51"/>
        <v>0</v>
      </c>
      <c r="C22" s="405">
        <f t="shared" si="51"/>
        <v>0</v>
      </c>
      <c r="D22" s="405">
        <f t="shared" si="51"/>
        <v>0</v>
      </c>
      <c r="E22" s="405">
        <f t="shared" si="51"/>
        <v>0</v>
      </c>
      <c r="F22" s="405">
        <f t="shared" si="51"/>
        <v>0</v>
      </c>
      <c r="G22" s="405">
        <f t="shared" si="51"/>
        <v>0</v>
      </c>
      <c r="H22" s="405">
        <f t="shared" si="2"/>
        <v>0</v>
      </c>
      <c r="I22" s="405">
        <f t="shared" si="52"/>
        <v>0</v>
      </c>
      <c r="J22" s="405">
        <f t="shared" si="51"/>
        <v>0</v>
      </c>
      <c r="K22" s="1224" t="e">
        <f t="shared" si="53"/>
        <v>#DIV/0!</v>
      </c>
      <c r="L22" s="1224" t="e">
        <f t="shared" si="54"/>
        <v>#DIV/0!</v>
      </c>
      <c r="M22" s="406" t="e">
        <f t="shared" si="55"/>
        <v>#DIV/0!</v>
      </c>
      <c r="N22" s="406" t="e">
        <f t="shared" si="56"/>
        <v>#DIV/0!</v>
      </c>
      <c r="O22" s="407" t="e" cm="1">
        <f t="array" ref="O22">E22/(SUMPRODUCT(--(CHOOSE({1,2,3},D22,F22,G22)&gt;0),CHOOSE({1,2,3},D22,F22,G22))+C22)</f>
        <v>#DIV/0!</v>
      </c>
      <c r="Q22" s="404">
        <f t="shared" si="3"/>
        <v>43585</v>
      </c>
      <c r="R22" s="405">
        <f t="shared" ref="R22:W22" si="189">R59+R96+R133+R170+R207+R244+R281+R318+R355+R392</f>
        <v>0</v>
      </c>
      <c r="S22" s="405">
        <f t="shared" si="189"/>
        <v>0</v>
      </c>
      <c r="T22" s="405">
        <f t="shared" si="189"/>
        <v>0</v>
      </c>
      <c r="U22" s="405">
        <f t="shared" si="189"/>
        <v>0</v>
      </c>
      <c r="V22" s="405">
        <f t="shared" si="189"/>
        <v>0</v>
      </c>
      <c r="W22" s="405">
        <f t="shared" si="189"/>
        <v>0</v>
      </c>
      <c r="X22" s="405">
        <f t="shared" si="5"/>
        <v>0</v>
      </c>
      <c r="Y22" s="405">
        <f t="shared" si="58"/>
        <v>0</v>
      </c>
      <c r="Z22" s="405">
        <f t="shared" si="6"/>
        <v>0</v>
      </c>
      <c r="AA22" s="1224" t="e">
        <f t="shared" si="59"/>
        <v>#DIV/0!</v>
      </c>
      <c r="AB22" s="1224" t="e">
        <f t="shared" si="154"/>
        <v>#DIV/0!</v>
      </c>
      <c r="AC22" s="406" t="e">
        <f t="shared" si="61"/>
        <v>#DIV/0!</v>
      </c>
      <c r="AD22" s="406" t="e">
        <f t="shared" si="62"/>
        <v>#DIV/0!</v>
      </c>
      <c r="AE22" s="407" t="e" cm="1">
        <f t="array" ref="AE22">U22/(SUMPRODUCT(--(CHOOSE({1,2,3},T22,V22,W22)&gt;0),CHOOSE({1,2,3},T22,V22,W22))+S22)</f>
        <v>#DIV/0!</v>
      </c>
      <c r="AG22" s="404">
        <f t="shared" si="7"/>
        <v>43585</v>
      </c>
      <c r="AH22" s="405">
        <f t="shared" ref="AH22:AM22" si="190">AH59+AH96+AH133+AH170+AH207+AH244+AH281+AH318+AH355+AH392</f>
        <v>0</v>
      </c>
      <c r="AI22" s="405">
        <f t="shared" si="190"/>
        <v>0</v>
      </c>
      <c r="AJ22" s="405">
        <f t="shared" si="190"/>
        <v>0</v>
      </c>
      <c r="AK22" s="405">
        <f t="shared" si="190"/>
        <v>0</v>
      </c>
      <c r="AL22" s="405">
        <f t="shared" si="190"/>
        <v>0</v>
      </c>
      <c r="AM22" s="405">
        <f t="shared" si="190"/>
        <v>0</v>
      </c>
      <c r="AN22" s="405">
        <f t="shared" si="9"/>
        <v>0</v>
      </c>
      <c r="AO22" s="405">
        <f t="shared" si="64"/>
        <v>0</v>
      </c>
      <c r="AP22" s="405">
        <f t="shared" si="10"/>
        <v>0</v>
      </c>
      <c r="AQ22" s="1224" t="e">
        <f t="shared" si="65"/>
        <v>#DIV/0!</v>
      </c>
      <c r="AR22" s="1224" t="e">
        <f t="shared" si="156"/>
        <v>#DIV/0!</v>
      </c>
      <c r="AS22" s="406" t="e">
        <f t="shared" si="67"/>
        <v>#DIV/0!</v>
      </c>
      <c r="AT22" s="406" t="e">
        <f t="shared" si="68"/>
        <v>#DIV/0!</v>
      </c>
      <c r="AU22" s="407" t="e" cm="1">
        <f t="array" ref="AU22">AK22/(SUMPRODUCT(--(CHOOSE({1,2,3},AJ22,AL22,AM22)&gt;0),CHOOSE({1,2,3},AJ22,AL22,AM22))+AI22)</f>
        <v>#DIV/0!</v>
      </c>
      <c r="AW22" s="404">
        <f t="shared" si="11"/>
        <v>43585</v>
      </c>
      <c r="AX22" s="405">
        <f t="shared" ref="AX22:BC22" si="191">AX59+AX96+AX133+AX170+AX207+AX244+AX281+AX318+AX355+AX392</f>
        <v>0</v>
      </c>
      <c r="AY22" s="405">
        <f t="shared" si="191"/>
        <v>0</v>
      </c>
      <c r="AZ22" s="405">
        <f t="shared" si="191"/>
        <v>0</v>
      </c>
      <c r="BA22" s="405">
        <f t="shared" si="191"/>
        <v>0</v>
      </c>
      <c r="BB22" s="405">
        <f t="shared" si="191"/>
        <v>0</v>
      </c>
      <c r="BC22" s="405">
        <f t="shared" si="191"/>
        <v>0</v>
      </c>
      <c r="BD22" s="405">
        <f t="shared" si="13"/>
        <v>0</v>
      </c>
      <c r="BE22" s="405">
        <f t="shared" si="70"/>
        <v>0</v>
      </c>
      <c r="BF22" s="405">
        <f t="shared" si="14"/>
        <v>0</v>
      </c>
      <c r="BG22" s="1224" t="e">
        <f t="shared" si="71"/>
        <v>#DIV/0!</v>
      </c>
      <c r="BH22" s="1224" t="e">
        <f t="shared" si="158"/>
        <v>#DIV/0!</v>
      </c>
      <c r="BI22" s="406" t="e">
        <f t="shared" si="73"/>
        <v>#DIV/0!</v>
      </c>
      <c r="BJ22" s="406" t="e">
        <f t="shared" si="74"/>
        <v>#DIV/0!</v>
      </c>
      <c r="BK22" s="407" t="e" cm="1">
        <f t="array" ref="BK22">BA22/(SUMPRODUCT(--(CHOOSE({1,2,3},AZ22,BB22,BC22)&gt;0),CHOOSE({1,2,3},AZ22,BB22,BC22))+AY22)</f>
        <v>#DIV/0!</v>
      </c>
      <c r="BM22" s="404">
        <f t="shared" si="15"/>
        <v>43585</v>
      </c>
      <c r="BN22" s="405">
        <f t="shared" ref="BN22:BS22" si="192">BN59+BN96+BN133+BN170+BN207+BN244+BN281+BN318+BN355+BN392</f>
        <v>0</v>
      </c>
      <c r="BO22" s="405">
        <f t="shared" si="192"/>
        <v>0</v>
      </c>
      <c r="BP22" s="405">
        <f t="shared" si="192"/>
        <v>0</v>
      </c>
      <c r="BQ22" s="405">
        <f t="shared" si="192"/>
        <v>0</v>
      </c>
      <c r="BR22" s="405">
        <f t="shared" si="192"/>
        <v>0</v>
      </c>
      <c r="BS22" s="405">
        <f t="shared" si="192"/>
        <v>0</v>
      </c>
      <c r="BT22" s="405">
        <f t="shared" si="17"/>
        <v>0</v>
      </c>
      <c r="BU22" s="405">
        <f t="shared" si="76"/>
        <v>0</v>
      </c>
      <c r="BV22" s="405">
        <f t="shared" si="18"/>
        <v>0</v>
      </c>
      <c r="BW22" s="1224" t="e">
        <f t="shared" si="77"/>
        <v>#DIV/0!</v>
      </c>
      <c r="BX22" s="1224" t="e">
        <f t="shared" si="160"/>
        <v>#DIV/0!</v>
      </c>
      <c r="BY22" s="406" t="e">
        <f t="shared" si="79"/>
        <v>#DIV/0!</v>
      </c>
      <c r="BZ22" s="406" t="e">
        <f t="shared" si="80"/>
        <v>#DIV/0!</v>
      </c>
      <c r="CA22" s="407" t="e" cm="1">
        <f t="array" ref="CA22">BQ22/(SUMPRODUCT(--(CHOOSE({1,2,3},BP22,BR22,BS22)&gt;0),CHOOSE({1,2,3},BP22,BR22,BS22))+BO22)</f>
        <v>#DIV/0!</v>
      </c>
      <c r="CC22" s="404">
        <f t="shared" si="19"/>
        <v>43585</v>
      </c>
      <c r="CD22" s="405">
        <f t="shared" ref="CD22:CI22" si="193">CD59+CD96+CD133+CD170+CD207+CD244+CD281+CD318+CD355+CD392</f>
        <v>0</v>
      </c>
      <c r="CE22" s="405">
        <f t="shared" si="193"/>
        <v>0</v>
      </c>
      <c r="CF22" s="405">
        <f t="shared" si="193"/>
        <v>0</v>
      </c>
      <c r="CG22" s="405">
        <f t="shared" si="193"/>
        <v>0</v>
      </c>
      <c r="CH22" s="405">
        <f t="shared" si="193"/>
        <v>0</v>
      </c>
      <c r="CI22" s="405">
        <f t="shared" si="193"/>
        <v>0</v>
      </c>
      <c r="CJ22" s="405">
        <f t="shared" si="21"/>
        <v>0</v>
      </c>
      <c r="CK22" s="405">
        <f t="shared" si="82"/>
        <v>0</v>
      </c>
      <c r="CL22" s="405">
        <f t="shared" si="22"/>
        <v>0</v>
      </c>
      <c r="CM22" s="1224" t="e">
        <f t="shared" si="83"/>
        <v>#DIV/0!</v>
      </c>
      <c r="CN22" s="1224" t="e">
        <f t="shared" si="162"/>
        <v>#DIV/0!</v>
      </c>
      <c r="CO22" s="406" t="e">
        <f t="shared" si="85"/>
        <v>#DIV/0!</v>
      </c>
      <c r="CP22" s="406" t="e">
        <f t="shared" si="86"/>
        <v>#DIV/0!</v>
      </c>
      <c r="CQ22" s="407" t="e" cm="1">
        <f t="array" ref="CQ22">CG22/(SUMPRODUCT(--(CHOOSE({1,2,3},CF22,CH22,CI22)&gt;0),CHOOSE({1,2,3},CF22,CH22,CI22))+CE22)</f>
        <v>#DIV/0!</v>
      </c>
      <c r="CS22" s="404">
        <f t="shared" si="23"/>
        <v>43585</v>
      </c>
      <c r="CT22" s="405">
        <f t="shared" ref="CT22:CY22" si="194">CT59+CT96+CT133+CT170+CT207+CT244+CT281+CT318+CT355+CT392</f>
        <v>0</v>
      </c>
      <c r="CU22" s="405">
        <f t="shared" si="194"/>
        <v>0</v>
      </c>
      <c r="CV22" s="405">
        <f t="shared" si="194"/>
        <v>0</v>
      </c>
      <c r="CW22" s="405">
        <f t="shared" si="194"/>
        <v>0</v>
      </c>
      <c r="CX22" s="405">
        <f t="shared" si="194"/>
        <v>0</v>
      </c>
      <c r="CY22" s="405">
        <f t="shared" si="194"/>
        <v>0</v>
      </c>
      <c r="CZ22" s="405">
        <f t="shared" si="25"/>
        <v>0</v>
      </c>
      <c r="DA22" s="405">
        <f t="shared" si="88"/>
        <v>0</v>
      </c>
      <c r="DB22" s="405">
        <f t="shared" si="26"/>
        <v>0</v>
      </c>
      <c r="DC22" s="1224" t="e">
        <f t="shared" si="89"/>
        <v>#DIV/0!</v>
      </c>
      <c r="DD22" s="1224" t="e">
        <f t="shared" si="164"/>
        <v>#DIV/0!</v>
      </c>
      <c r="DE22" s="406" t="e">
        <f t="shared" si="91"/>
        <v>#DIV/0!</v>
      </c>
      <c r="DF22" s="406" t="e">
        <f t="shared" si="92"/>
        <v>#DIV/0!</v>
      </c>
      <c r="DG22" s="407" t="e" cm="1">
        <f t="array" ref="DG22">CW22/(SUMPRODUCT(--(CHOOSE({1,2,3},CV22,CX22,CY22)&gt;0),CHOOSE({1,2,3},CV22,CX22,CY22))+CU22)</f>
        <v>#DIV/0!</v>
      </c>
      <c r="DI22" s="404">
        <f t="shared" si="27"/>
        <v>43585</v>
      </c>
      <c r="DJ22" s="405">
        <f t="shared" ref="DJ22:DO22" si="195">DJ59+DJ96+DJ133+DJ170+DJ207+DJ244+DJ281+DJ318+DJ355+DJ392</f>
        <v>0</v>
      </c>
      <c r="DK22" s="405">
        <f t="shared" si="195"/>
        <v>0</v>
      </c>
      <c r="DL22" s="405">
        <f t="shared" si="195"/>
        <v>0</v>
      </c>
      <c r="DM22" s="405">
        <f t="shared" si="195"/>
        <v>0</v>
      </c>
      <c r="DN22" s="405">
        <f t="shared" si="195"/>
        <v>0</v>
      </c>
      <c r="DO22" s="405">
        <f t="shared" si="195"/>
        <v>0</v>
      </c>
      <c r="DP22" s="405">
        <f t="shared" si="29"/>
        <v>0</v>
      </c>
      <c r="DQ22" s="405">
        <f t="shared" si="94"/>
        <v>0</v>
      </c>
      <c r="DR22" s="405">
        <f t="shared" si="30"/>
        <v>0</v>
      </c>
      <c r="DS22" s="1224" t="e">
        <f t="shared" si="95"/>
        <v>#DIV/0!</v>
      </c>
      <c r="DT22" s="1224" t="e">
        <f t="shared" si="166"/>
        <v>#DIV/0!</v>
      </c>
      <c r="DU22" s="406" t="e">
        <f t="shared" si="97"/>
        <v>#DIV/0!</v>
      </c>
      <c r="DV22" s="406" t="e">
        <f t="shared" si="98"/>
        <v>#DIV/0!</v>
      </c>
      <c r="DW22" s="407" t="e" cm="1">
        <f t="array" ref="DW22">DM22/(SUMPRODUCT(--(CHOOSE({1,2,3},DL22,DN22,DO22)&gt;0),CHOOSE({1,2,3},DL22,DN22,DO22))+DK22)</f>
        <v>#DIV/0!</v>
      </c>
      <c r="DY22" s="404">
        <f t="shared" si="31"/>
        <v>43585</v>
      </c>
      <c r="DZ22" s="405">
        <f t="shared" ref="DZ22:EE22" si="196">DZ59+DZ96+DZ133+DZ170+DZ207+DZ244+DZ281+DZ318+DZ355+DZ392</f>
        <v>0</v>
      </c>
      <c r="EA22" s="405">
        <f t="shared" si="196"/>
        <v>0</v>
      </c>
      <c r="EB22" s="405">
        <f t="shared" si="196"/>
        <v>0</v>
      </c>
      <c r="EC22" s="405">
        <f t="shared" si="196"/>
        <v>0</v>
      </c>
      <c r="ED22" s="405">
        <f t="shared" si="196"/>
        <v>0</v>
      </c>
      <c r="EE22" s="405">
        <f t="shared" si="196"/>
        <v>0</v>
      </c>
      <c r="EF22" s="405">
        <f t="shared" si="33"/>
        <v>0</v>
      </c>
      <c r="EG22" s="405">
        <f t="shared" si="100"/>
        <v>0</v>
      </c>
      <c r="EH22" s="405">
        <f t="shared" si="34"/>
        <v>0</v>
      </c>
      <c r="EI22" s="1224" t="e">
        <f t="shared" si="101"/>
        <v>#DIV/0!</v>
      </c>
      <c r="EJ22" s="1224" t="e">
        <f t="shared" si="168"/>
        <v>#DIV/0!</v>
      </c>
      <c r="EK22" s="406" t="e">
        <f t="shared" si="103"/>
        <v>#DIV/0!</v>
      </c>
      <c r="EL22" s="406" t="e">
        <f t="shared" si="104"/>
        <v>#DIV/0!</v>
      </c>
      <c r="EM22" s="407" t="e" cm="1">
        <f t="array" ref="EM22">EC22/(SUMPRODUCT(--(CHOOSE({1,2,3},EB22,ED22,EE22)&gt;0),CHOOSE({1,2,3},EB22,ED22,EE22))+EA22)</f>
        <v>#DIV/0!</v>
      </c>
      <c r="EO22" s="404">
        <f t="shared" si="35"/>
        <v>43585</v>
      </c>
      <c r="EP22" s="405">
        <f t="shared" ref="EP22:EU22" si="197">EP59+EP96+EP133+EP170+EP207+EP244+EP281+EP318+EP355+EP392</f>
        <v>0</v>
      </c>
      <c r="EQ22" s="405">
        <f t="shared" si="197"/>
        <v>0</v>
      </c>
      <c r="ER22" s="405">
        <f t="shared" si="197"/>
        <v>0</v>
      </c>
      <c r="ES22" s="405">
        <f t="shared" si="197"/>
        <v>0</v>
      </c>
      <c r="ET22" s="405">
        <f t="shared" si="197"/>
        <v>0</v>
      </c>
      <c r="EU22" s="405">
        <f t="shared" si="197"/>
        <v>0</v>
      </c>
      <c r="EV22" s="405">
        <f t="shared" si="37"/>
        <v>0</v>
      </c>
      <c r="EW22" s="405">
        <f t="shared" si="106"/>
        <v>0</v>
      </c>
      <c r="EX22" s="405">
        <f t="shared" si="38"/>
        <v>0</v>
      </c>
      <c r="EY22" s="1224" t="e">
        <f t="shared" si="107"/>
        <v>#DIV/0!</v>
      </c>
      <c r="EZ22" s="1224" t="e">
        <f t="shared" si="170"/>
        <v>#DIV/0!</v>
      </c>
      <c r="FA22" s="406" t="e">
        <f t="shared" si="109"/>
        <v>#DIV/0!</v>
      </c>
      <c r="FB22" s="406" t="e">
        <f t="shared" si="110"/>
        <v>#DIV/0!</v>
      </c>
      <c r="FC22" s="407" t="e" cm="1">
        <f t="array" ref="FC22">ES22/(SUMPRODUCT(--(CHOOSE({1,2,3},FH22,FX22,GN22)&gt;0),CHOOSE({1,2,3},FH22,FX22,GN22))+EQ22)</f>
        <v>#DIV/0!</v>
      </c>
      <c r="FE22" s="404">
        <f t="shared" si="39"/>
        <v>43585</v>
      </c>
      <c r="FF22" s="405">
        <f t="shared" ref="FF22:FK22" si="198">FF59+FF96+FF133+FF170+FF207+FF244+FF281+FF318+FF355+FF392</f>
        <v>0</v>
      </c>
      <c r="FG22" s="405">
        <f t="shared" si="198"/>
        <v>0</v>
      </c>
      <c r="FH22" s="405">
        <f t="shared" si="198"/>
        <v>0</v>
      </c>
      <c r="FI22" s="405">
        <f t="shared" si="198"/>
        <v>0</v>
      </c>
      <c r="FJ22" s="405">
        <f t="shared" si="198"/>
        <v>0</v>
      </c>
      <c r="FK22" s="405">
        <f t="shared" si="198"/>
        <v>0</v>
      </c>
      <c r="FL22" s="405">
        <f t="shared" si="41"/>
        <v>0</v>
      </c>
      <c r="FM22" s="405">
        <f t="shared" si="112"/>
        <v>0</v>
      </c>
      <c r="FN22" s="405">
        <f t="shared" si="42"/>
        <v>0</v>
      </c>
      <c r="FO22" s="1224" t="e">
        <f t="shared" si="113"/>
        <v>#DIV/0!</v>
      </c>
      <c r="FP22" s="1224" t="e">
        <f t="shared" si="172"/>
        <v>#DIV/0!</v>
      </c>
      <c r="FQ22" s="406" t="e">
        <f t="shared" si="115"/>
        <v>#DIV/0!</v>
      </c>
      <c r="FR22" s="406" t="e">
        <f t="shared" si="116"/>
        <v>#DIV/0!</v>
      </c>
      <c r="FS22" s="407" t="e" cm="1">
        <f t="array" ref="FS22">FI22/(SUMPRODUCT(--(CHOOSE({1,2,3},FH22,FJ22,FK22)&gt;0),CHOOSE({1,2,3},FH22,FJ22,FK22))+FG22)</f>
        <v>#DIV/0!</v>
      </c>
      <c r="FU22" s="404">
        <f t="shared" si="43"/>
        <v>43585</v>
      </c>
      <c r="FV22" s="405">
        <f t="shared" ref="FV22:GA22" si="199">FV59+FV96+FV133+FV170+FV207+FV244+FV281+FV318+FV355+FV392</f>
        <v>0</v>
      </c>
      <c r="FW22" s="405">
        <f t="shared" si="199"/>
        <v>0</v>
      </c>
      <c r="FX22" s="405">
        <f t="shared" si="199"/>
        <v>0</v>
      </c>
      <c r="FY22" s="405">
        <f t="shared" si="199"/>
        <v>0</v>
      </c>
      <c r="FZ22" s="405">
        <f t="shared" si="199"/>
        <v>0</v>
      </c>
      <c r="GA22" s="405">
        <f t="shared" si="199"/>
        <v>0</v>
      </c>
      <c r="GB22" s="405">
        <f t="shared" si="45"/>
        <v>0</v>
      </c>
      <c r="GC22" s="405">
        <f t="shared" si="118"/>
        <v>0</v>
      </c>
      <c r="GD22" s="405">
        <f t="shared" si="46"/>
        <v>0</v>
      </c>
      <c r="GE22" s="1224" t="e">
        <f t="shared" si="119"/>
        <v>#DIV/0!</v>
      </c>
      <c r="GF22" s="1224" t="e">
        <f t="shared" si="174"/>
        <v>#DIV/0!</v>
      </c>
      <c r="GG22" s="406" t="e">
        <f t="shared" si="121"/>
        <v>#DIV/0!</v>
      </c>
      <c r="GH22" s="406" t="e">
        <f t="shared" si="122"/>
        <v>#DIV/0!</v>
      </c>
      <c r="GI22" s="407" t="e" cm="1">
        <f t="array" ref="GI22">FY22/(SUMPRODUCT(--(CHOOSE({1,2,3},FX22,FZ22,GA22)&gt;0),CHOOSE({1,2,3},FX22,FZ22,GA22))+FW22)</f>
        <v>#DIV/0!</v>
      </c>
      <c r="GK22" s="404">
        <f t="shared" si="47"/>
        <v>43585</v>
      </c>
      <c r="GL22" s="405">
        <f t="shared" ref="GL22:GQ22" si="200">GL59+GL96+GL133+GL170+GL207+GL244+GL281+GL318+GL355+GL392</f>
        <v>0</v>
      </c>
      <c r="GM22" s="405">
        <f t="shared" si="200"/>
        <v>0</v>
      </c>
      <c r="GN22" s="405">
        <f t="shared" si="200"/>
        <v>0</v>
      </c>
      <c r="GO22" s="405">
        <f t="shared" si="200"/>
        <v>0</v>
      </c>
      <c r="GP22" s="405">
        <f t="shared" si="200"/>
        <v>0</v>
      </c>
      <c r="GQ22" s="405">
        <f t="shared" si="200"/>
        <v>0</v>
      </c>
      <c r="GR22" s="405">
        <f t="shared" si="49"/>
        <v>0</v>
      </c>
      <c r="GS22" s="405">
        <f t="shared" si="124"/>
        <v>0</v>
      </c>
      <c r="GT22" s="405">
        <f t="shared" si="50"/>
        <v>0</v>
      </c>
      <c r="GU22" s="1224" t="e">
        <f t="shared" si="125"/>
        <v>#DIV/0!</v>
      </c>
      <c r="GV22" s="1224" t="e">
        <f t="shared" si="176"/>
        <v>#DIV/0!</v>
      </c>
      <c r="GW22" s="406" t="e">
        <f t="shared" si="127"/>
        <v>#DIV/0!</v>
      </c>
      <c r="GX22" s="406" t="e">
        <f t="shared" si="128"/>
        <v>#DIV/0!</v>
      </c>
      <c r="GY22" s="407" t="e" cm="1">
        <f t="array" ref="GY22">GO22/(SUMPRODUCT(--(CHOOSE({1,2,3},GN22,GP22,GQ22)&gt;0),CHOOSE({1,2,3},GN22,GP22,GQ22))+GM22)</f>
        <v>#DIV/0!</v>
      </c>
      <c r="HB22" t="s">
        <v>731</v>
      </c>
    </row>
    <row r="23" spans="1:210" x14ac:dyDescent="0.2">
      <c r="A23" s="404">
        <f t="shared" si="0"/>
        <v>43616</v>
      </c>
      <c r="B23" s="405">
        <f t="shared" si="51"/>
        <v>0</v>
      </c>
      <c r="C23" s="405">
        <f t="shared" si="51"/>
        <v>0</v>
      </c>
      <c r="D23" s="405">
        <f t="shared" si="51"/>
        <v>0</v>
      </c>
      <c r="E23" s="405">
        <f t="shared" si="51"/>
        <v>0</v>
      </c>
      <c r="F23" s="405">
        <f t="shared" si="51"/>
        <v>0</v>
      </c>
      <c r="G23" s="405">
        <f t="shared" si="51"/>
        <v>0</v>
      </c>
      <c r="H23" s="405">
        <f t="shared" si="2"/>
        <v>0</v>
      </c>
      <c r="I23" s="405">
        <f t="shared" si="52"/>
        <v>0</v>
      </c>
      <c r="J23" s="405">
        <f t="shared" si="51"/>
        <v>0</v>
      </c>
      <c r="K23" s="1224" t="e">
        <f t="shared" si="53"/>
        <v>#DIV/0!</v>
      </c>
      <c r="L23" s="1224" t="e">
        <f t="shared" si="54"/>
        <v>#DIV/0!</v>
      </c>
      <c r="M23" s="406" t="e">
        <f t="shared" si="55"/>
        <v>#DIV/0!</v>
      </c>
      <c r="N23" s="406" t="e">
        <f t="shared" si="56"/>
        <v>#DIV/0!</v>
      </c>
      <c r="O23" s="407" t="e" cm="1">
        <f t="array" ref="O23">E23/(SUMPRODUCT(--(CHOOSE({1,2,3},D23,F23,G23)&gt;0),CHOOSE({1,2,3},D23,F23,G23))+C23)</f>
        <v>#DIV/0!</v>
      </c>
      <c r="Q23" s="404">
        <f t="shared" si="3"/>
        <v>43616</v>
      </c>
      <c r="R23" s="405">
        <f t="shared" ref="R23:W23" si="201">R60+R97+R134+R171+R208+R245+R282+R319+R356+R393</f>
        <v>0</v>
      </c>
      <c r="S23" s="405">
        <f t="shared" si="201"/>
        <v>0</v>
      </c>
      <c r="T23" s="405">
        <f t="shared" si="201"/>
        <v>0</v>
      </c>
      <c r="U23" s="405">
        <f t="shared" si="201"/>
        <v>0</v>
      </c>
      <c r="V23" s="405">
        <f t="shared" si="201"/>
        <v>0</v>
      </c>
      <c r="W23" s="405">
        <f t="shared" si="201"/>
        <v>0</v>
      </c>
      <c r="X23" s="405">
        <f t="shared" si="5"/>
        <v>0</v>
      </c>
      <c r="Y23" s="405">
        <f t="shared" si="58"/>
        <v>0</v>
      </c>
      <c r="Z23" s="405">
        <f t="shared" si="6"/>
        <v>0</v>
      </c>
      <c r="AA23" s="1224" t="e">
        <f t="shared" si="59"/>
        <v>#DIV/0!</v>
      </c>
      <c r="AB23" s="1224" t="e">
        <f t="shared" si="154"/>
        <v>#DIV/0!</v>
      </c>
      <c r="AC23" s="406" t="e">
        <f t="shared" si="61"/>
        <v>#DIV/0!</v>
      </c>
      <c r="AD23" s="406" t="e">
        <f t="shared" si="62"/>
        <v>#DIV/0!</v>
      </c>
      <c r="AE23" s="407" t="e" cm="1">
        <f t="array" ref="AE23">U23/(SUMPRODUCT(--(CHOOSE({1,2,3},T23,V23,W23)&gt;0),CHOOSE({1,2,3},T23,V23,W23))+S23)</f>
        <v>#DIV/0!</v>
      </c>
      <c r="AG23" s="404">
        <f t="shared" si="7"/>
        <v>43616</v>
      </c>
      <c r="AH23" s="405">
        <f t="shared" ref="AH23:AM23" si="202">AH60+AH97+AH134+AH171+AH208+AH245+AH282+AH319+AH356+AH393</f>
        <v>0</v>
      </c>
      <c r="AI23" s="405">
        <f t="shared" si="202"/>
        <v>0</v>
      </c>
      <c r="AJ23" s="405">
        <f t="shared" si="202"/>
        <v>0</v>
      </c>
      <c r="AK23" s="405">
        <f t="shared" si="202"/>
        <v>0</v>
      </c>
      <c r="AL23" s="405">
        <f t="shared" si="202"/>
        <v>0</v>
      </c>
      <c r="AM23" s="405">
        <f t="shared" si="202"/>
        <v>0</v>
      </c>
      <c r="AN23" s="405">
        <f t="shared" si="9"/>
        <v>0</v>
      </c>
      <c r="AO23" s="405">
        <f t="shared" si="64"/>
        <v>0</v>
      </c>
      <c r="AP23" s="405">
        <f t="shared" si="10"/>
        <v>0</v>
      </c>
      <c r="AQ23" s="1224" t="e">
        <f t="shared" si="65"/>
        <v>#DIV/0!</v>
      </c>
      <c r="AR23" s="1224" t="e">
        <f t="shared" si="156"/>
        <v>#DIV/0!</v>
      </c>
      <c r="AS23" s="406" t="e">
        <f t="shared" si="67"/>
        <v>#DIV/0!</v>
      </c>
      <c r="AT23" s="406" t="e">
        <f t="shared" si="68"/>
        <v>#DIV/0!</v>
      </c>
      <c r="AU23" s="407" t="e" cm="1">
        <f t="array" ref="AU23">AK23/(SUMPRODUCT(--(CHOOSE({1,2,3},AJ23,AL23,AM23)&gt;0),CHOOSE({1,2,3},AJ23,AL23,AM23))+AI23)</f>
        <v>#DIV/0!</v>
      </c>
      <c r="AW23" s="404">
        <f t="shared" si="11"/>
        <v>43616</v>
      </c>
      <c r="AX23" s="405">
        <f t="shared" ref="AX23:BC23" si="203">AX60+AX97+AX134+AX171+AX208+AX245+AX282+AX319+AX356+AX393</f>
        <v>0</v>
      </c>
      <c r="AY23" s="405">
        <f t="shared" si="203"/>
        <v>0</v>
      </c>
      <c r="AZ23" s="405">
        <f t="shared" si="203"/>
        <v>0</v>
      </c>
      <c r="BA23" s="405">
        <f t="shared" si="203"/>
        <v>0</v>
      </c>
      <c r="BB23" s="405">
        <f t="shared" si="203"/>
        <v>0</v>
      </c>
      <c r="BC23" s="405">
        <f t="shared" si="203"/>
        <v>0</v>
      </c>
      <c r="BD23" s="405">
        <f t="shared" si="13"/>
        <v>0</v>
      </c>
      <c r="BE23" s="405">
        <f t="shared" si="70"/>
        <v>0</v>
      </c>
      <c r="BF23" s="405">
        <f t="shared" si="14"/>
        <v>0</v>
      </c>
      <c r="BG23" s="1224" t="e">
        <f t="shared" si="71"/>
        <v>#DIV/0!</v>
      </c>
      <c r="BH23" s="1224" t="e">
        <f t="shared" si="158"/>
        <v>#DIV/0!</v>
      </c>
      <c r="BI23" s="406" t="e">
        <f t="shared" si="73"/>
        <v>#DIV/0!</v>
      </c>
      <c r="BJ23" s="406" t="e">
        <f t="shared" si="74"/>
        <v>#DIV/0!</v>
      </c>
      <c r="BK23" s="407" t="e" cm="1">
        <f t="array" ref="BK23">BA23/(SUMPRODUCT(--(CHOOSE({1,2,3},AZ23,BB23,BC23)&gt;0),CHOOSE({1,2,3},AZ23,BB23,BC23))+AY23)</f>
        <v>#DIV/0!</v>
      </c>
      <c r="BM23" s="404">
        <f t="shared" si="15"/>
        <v>43616</v>
      </c>
      <c r="BN23" s="405">
        <f t="shared" ref="BN23:BS23" si="204">BN60+BN97+BN134+BN171+BN208+BN245+BN282+BN319+BN356+BN393</f>
        <v>0</v>
      </c>
      <c r="BO23" s="405">
        <f t="shared" si="204"/>
        <v>0</v>
      </c>
      <c r="BP23" s="405">
        <f t="shared" si="204"/>
        <v>0</v>
      </c>
      <c r="BQ23" s="405">
        <f t="shared" si="204"/>
        <v>0</v>
      </c>
      <c r="BR23" s="405">
        <f t="shared" si="204"/>
        <v>0</v>
      </c>
      <c r="BS23" s="405">
        <f t="shared" si="204"/>
        <v>0</v>
      </c>
      <c r="BT23" s="405">
        <f t="shared" si="17"/>
        <v>0</v>
      </c>
      <c r="BU23" s="405">
        <f t="shared" si="76"/>
        <v>0</v>
      </c>
      <c r="BV23" s="405">
        <f t="shared" si="18"/>
        <v>0</v>
      </c>
      <c r="BW23" s="1224" t="e">
        <f t="shared" si="77"/>
        <v>#DIV/0!</v>
      </c>
      <c r="BX23" s="1224" t="e">
        <f t="shared" si="160"/>
        <v>#DIV/0!</v>
      </c>
      <c r="BY23" s="406" t="e">
        <f t="shared" si="79"/>
        <v>#DIV/0!</v>
      </c>
      <c r="BZ23" s="406" t="e">
        <f t="shared" si="80"/>
        <v>#DIV/0!</v>
      </c>
      <c r="CA23" s="407" t="e" cm="1">
        <f t="array" ref="CA23">BQ23/(SUMPRODUCT(--(CHOOSE({1,2,3},BP23,BR23,BS23)&gt;0),CHOOSE({1,2,3},BP23,BR23,BS23))+BO23)</f>
        <v>#DIV/0!</v>
      </c>
      <c r="CC23" s="404">
        <f t="shared" si="19"/>
        <v>43616</v>
      </c>
      <c r="CD23" s="405">
        <f t="shared" ref="CD23:CI23" si="205">CD60+CD97+CD134+CD171+CD208+CD245+CD282+CD319+CD356+CD393</f>
        <v>0</v>
      </c>
      <c r="CE23" s="405">
        <f t="shared" si="205"/>
        <v>0</v>
      </c>
      <c r="CF23" s="405">
        <f t="shared" si="205"/>
        <v>0</v>
      </c>
      <c r="CG23" s="405">
        <f t="shared" si="205"/>
        <v>0</v>
      </c>
      <c r="CH23" s="405">
        <f t="shared" si="205"/>
        <v>0</v>
      </c>
      <c r="CI23" s="405">
        <f t="shared" si="205"/>
        <v>0</v>
      </c>
      <c r="CJ23" s="405">
        <f t="shared" si="21"/>
        <v>0</v>
      </c>
      <c r="CK23" s="405">
        <f t="shared" si="82"/>
        <v>0</v>
      </c>
      <c r="CL23" s="405">
        <f t="shared" si="22"/>
        <v>0</v>
      </c>
      <c r="CM23" s="1224" t="e">
        <f t="shared" si="83"/>
        <v>#DIV/0!</v>
      </c>
      <c r="CN23" s="1224" t="e">
        <f t="shared" si="162"/>
        <v>#DIV/0!</v>
      </c>
      <c r="CO23" s="406" t="e">
        <f t="shared" si="85"/>
        <v>#DIV/0!</v>
      </c>
      <c r="CP23" s="406" t="e">
        <f t="shared" si="86"/>
        <v>#DIV/0!</v>
      </c>
      <c r="CQ23" s="407" t="e" cm="1">
        <f t="array" ref="CQ23">CG23/(SUMPRODUCT(--(CHOOSE({1,2,3},CF23,CH23,CI23)&gt;0),CHOOSE({1,2,3},CF23,CH23,CI23))+CE23)</f>
        <v>#DIV/0!</v>
      </c>
      <c r="CS23" s="404">
        <f t="shared" si="23"/>
        <v>43616</v>
      </c>
      <c r="CT23" s="405">
        <f t="shared" ref="CT23:CY23" si="206">CT60+CT97+CT134+CT171+CT208+CT245+CT282+CT319+CT356+CT393</f>
        <v>0</v>
      </c>
      <c r="CU23" s="405">
        <f t="shared" si="206"/>
        <v>0</v>
      </c>
      <c r="CV23" s="405">
        <f t="shared" si="206"/>
        <v>0</v>
      </c>
      <c r="CW23" s="405">
        <f t="shared" si="206"/>
        <v>0</v>
      </c>
      <c r="CX23" s="405">
        <f t="shared" si="206"/>
        <v>0</v>
      </c>
      <c r="CY23" s="405">
        <f t="shared" si="206"/>
        <v>0</v>
      </c>
      <c r="CZ23" s="405">
        <f t="shared" si="25"/>
        <v>0</v>
      </c>
      <c r="DA23" s="405">
        <f t="shared" si="88"/>
        <v>0</v>
      </c>
      <c r="DB23" s="405">
        <f t="shared" si="26"/>
        <v>0</v>
      </c>
      <c r="DC23" s="1224" t="e">
        <f t="shared" si="89"/>
        <v>#DIV/0!</v>
      </c>
      <c r="DD23" s="1224" t="e">
        <f t="shared" si="164"/>
        <v>#DIV/0!</v>
      </c>
      <c r="DE23" s="406" t="e">
        <f t="shared" si="91"/>
        <v>#DIV/0!</v>
      </c>
      <c r="DF23" s="406" t="e">
        <f t="shared" si="92"/>
        <v>#DIV/0!</v>
      </c>
      <c r="DG23" s="407" t="e" cm="1">
        <f t="array" ref="DG23">CW23/(SUMPRODUCT(--(CHOOSE({1,2,3},CV23,CX23,CY23)&gt;0),CHOOSE({1,2,3},CV23,CX23,CY23))+CU23)</f>
        <v>#DIV/0!</v>
      </c>
      <c r="DI23" s="404">
        <f t="shared" si="27"/>
        <v>43616</v>
      </c>
      <c r="DJ23" s="405">
        <f t="shared" ref="DJ23:DO23" si="207">DJ60+DJ97+DJ134+DJ171+DJ208+DJ245+DJ282+DJ319+DJ356+DJ393</f>
        <v>0</v>
      </c>
      <c r="DK23" s="405">
        <f t="shared" si="207"/>
        <v>0</v>
      </c>
      <c r="DL23" s="405">
        <f t="shared" si="207"/>
        <v>0</v>
      </c>
      <c r="DM23" s="405">
        <f t="shared" si="207"/>
        <v>0</v>
      </c>
      <c r="DN23" s="405">
        <f t="shared" si="207"/>
        <v>0</v>
      </c>
      <c r="DO23" s="405">
        <f t="shared" si="207"/>
        <v>0</v>
      </c>
      <c r="DP23" s="405">
        <f t="shared" si="29"/>
        <v>0</v>
      </c>
      <c r="DQ23" s="405">
        <f t="shared" si="94"/>
        <v>0</v>
      </c>
      <c r="DR23" s="405">
        <f t="shared" si="30"/>
        <v>0</v>
      </c>
      <c r="DS23" s="1224" t="e">
        <f t="shared" si="95"/>
        <v>#DIV/0!</v>
      </c>
      <c r="DT23" s="1224" t="e">
        <f t="shared" si="166"/>
        <v>#DIV/0!</v>
      </c>
      <c r="DU23" s="406" t="e">
        <f t="shared" si="97"/>
        <v>#DIV/0!</v>
      </c>
      <c r="DV23" s="406" t="e">
        <f t="shared" si="98"/>
        <v>#DIV/0!</v>
      </c>
      <c r="DW23" s="407" t="e" cm="1">
        <f t="array" ref="DW23">DM23/(SUMPRODUCT(--(CHOOSE({1,2,3},DL23,DN23,DO23)&gt;0),CHOOSE({1,2,3},DL23,DN23,DO23))+DK23)</f>
        <v>#DIV/0!</v>
      </c>
      <c r="DY23" s="404">
        <f t="shared" si="31"/>
        <v>43616</v>
      </c>
      <c r="DZ23" s="405">
        <f t="shared" ref="DZ23:EE23" si="208">DZ60+DZ97+DZ134+DZ171+DZ208+DZ245+DZ282+DZ319+DZ356+DZ393</f>
        <v>0</v>
      </c>
      <c r="EA23" s="405">
        <f t="shared" si="208"/>
        <v>0</v>
      </c>
      <c r="EB23" s="405">
        <f t="shared" si="208"/>
        <v>0</v>
      </c>
      <c r="EC23" s="405">
        <f t="shared" si="208"/>
        <v>0</v>
      </c>
      <c r="ED23" s="405">
        <f t="shared" si="208"/>
        <v>0</v>
      </c>
      <c r="EE23" s="405">
        <f t="shared" si="208"/>
        <v>0</v>
      </c>
      <c r="EF23" s="405">
        <f t="shared" si="33"/>
        <v>0</v>
      </c>
      <c r="EG23" s="405">
        <f t="shared" si="100"/>
        <v>0</v>
      </c>
      <c r="EH23" s="405">
        <f t="shared" si="34"/>
        <v>0</v>
      </c>
      <c r="EI23" s="1224" t="e">
        <f t="shared" si="101"/>
        <v>#DIV/0!</v>
      </c>
      <c r="EJ23" s="1224" t="e">
        <f t="shared" si="168"/>
        <v>#DIV/0!</v>
      </c>
      <c r="EK23" s="406" t="e">
        <f t="shared" si="103"/>
        <v>#DIV/0!</v>
      </c>
      <c r="EL23" s="406" t="e">
        <f t="shared" si="104"/>
        <v>#DIV/0!</v>
      </c>
      <c r="EM23" s="407" t="e" cm="1">
        <f t="array" ref="EM23">EC23/(SUMPRODUCT(--(CHOOSE({1,2,3},EB23,ED23,EE23)&gt;0),CHOOSE({1,2,3},EB23,ED23,EE23))+EA23)</f>
        <v>#DIV/0!</v>
      </c>
      <c r="EO23" s="404">
        <f t="shared" si="35"/>
        <v>43616</v>
      </c>
      <c r="EP23" s="405">
        <f t="shared" ref="EP23:EU23" si="209">EP60+EP97+EP134+EP171+EP208+EP245+EP282+EP319+EP356+EP393</f>
        <v>0</v>
      </c>
      <c r="EQ23" s="405">
        <f t="shared" si="209"/>
        <v>0</v>
      </c>
      <c r="ER23" s="405">
        <f t="shared" si="209"/>
        <v>0</v>
      </c>
      <c r="ES23" s="405">
        <f t="shared" si="209"/>
        <v>0</v>
      </c>
      <c r="ET23" s="405">
        <f t="shared" si="209"/>
        <v>0</v>
      </c>
      <c r="EU23" s="405">
        <f t="shared" si="209"/>
        <v>0</v>
      </c>
      <c r="EV23" s="405">
        <f t="shared" si="37"/>
        <v>0</v>
      </c>
      <c r="EW23" s="405">
        <f t="shared" si="106"/>
        <v>0</v>
      </c>
      <c r="EX23" s="405">
        <f t="shared" si="38"/>
        <v>0</v>
      </c>
      <c r="EY23" s="1224" t="e">
        <f t="shared" si="107"/>
        <v>#DIV/0!</v>
      </c>
      <c r="EZ23" s="1224" t="e">
        <f t="shared" si="170"/>
        <v>#DIV/0!</v>
      </c>
      <c r="FA23" s="406" t="e">
        <f t="shared" si="109"/>
        <v>#DIV/0!</v>
      </c>
      <c r="FB23" s="406" t="e">
        <f t="shared" si="110"/>
        <v>#DIV/0!</v>
      </c>
      <c r="FC23" s="407" t="e" cm="1">
        <f t="array" ref="FC23">ES23/(SUMPRODUCT(--(CHOOSE({1,2,3},FH23,FX23,GN23)&gt;0),CHOOSE({1,2,3},FH23,FX23,GN23))+EQ23)</f>
        <v>#DIV/0!</v>
      </c>
      <c r="FE23" s="404">
        <f t="shared" si="39"/>
        <v>43616</v>
      </c>
      <c r="FF23" s="405">
        <f t="shared" ref="FF23:FK23" si="210">FF60+FF97+FF134+FF171+FF208+FF245+FF282+FF319+FF356+FF393</f>
        <v>0</v>
      </c>
      <c r="FG23" s="405">
        <f t="shared" si="210"/>
        <v>0</v>
      </c>
      <c r="FH23" s="405">
        <f t="shared" si="210"/>
        <v>0</v>
      </c>
      <c r="FI23" s="405">
        <f t="shared" si="210"/>
        <v>0</v>
      </c>
      <c r="FJ23" s="405">
        <f t="shared" si="210"/>
        <v>0</v>
      </c>
      <c r="FK23" s="405">
        <f t="shared" si="210"/>
        <v>0</v>
      </c>
      <c r="FL23" s="405">
        <f t="shared" si="41"/>
        <v>0</v>
      </c>
      <c r="FM23" s="405">
        <f t="shared" si="112"/>
        <v>0</v>
      </c>
      <c r="FN23" s="405">
        <f t="shared" si="42"/>
        <v>0</v>
      </c>
      <c r="FO23" s="1224" t="e">
        <f t="shared" si="113"/>
        <v>#DIV/0!</v>
      </c>
      <c r="FP23" s="1224" t="e">
        <f t="shared" si="172"/>
        <v>#DIV/0!</v>
      </c>
      <c r="FQ23" s="406" t="e">
        <f t="shared" si="115"/>
        <v>#DIV/0!</v>
      </c>
      <c r="FR23" s="406" t="e">
        <f t="shared" si="116"/>
        <v>#DIV/0!</v>
      </c>
      <c r="FS23" s="407" t="e" cm="1">
        <f t="array" ref="FS23">FI23/(SUMPRODUCT(--(CHOOSE({1,2,3},FH23,FJ23,FK23)&gt;0),CHOOSE({1,2,3},FH23,FJ23,FK23))+FG23)</f>
        <v>#DIV/0!</v>
      </c>
      <c r="FU23" s="404">
        <f t="shared" si="43"/>
        <v>43616</v>
      </c>
      <c r="FV23" s="405">
        <f t="shared" ref="FV23:GA23" si="211">FV60+FV97+FV134+FV171+FV208+FV245+FV282+FV319+FV356+FV393</f>
        <v>0</v>
      </c>
      <c r="FW23" s="405">
        <f t="shared" si="211"/>
        <v>0</v>
      </c>
      <c r="FX23" s="405">
        <f t="shared" si="211"/>
        <v>0</v>
      </c>
      <c r="FY23" s="405">
        <f t="shared" si="211"/>
        <v>0</v>
      </c>
      <c r="FZ23" s="405">
        <f t="shared" si="211"/>
        <v>0</v>
      </c>
      <c r="GA23" s="405">
        <f t="shared" si="211"/>
        <v>0</v>
      </c>
      <c r="GB23" s="405">
        <f t="shared" si="45"/>
        <v>0</v>
      </c>
      <c r="GC23" s="405">
        <f t="shared" si="118"/>
        <v>0</v>
      </c>
      <c r="GD23" s="405">
        <f t="shared" si="46"/>
        <v>0</v>
      </c>
      <c r="GE23" s="1224" t="e">
        <f t="shared" si="119"/>
        <v>#DIV/0!</v>
      </c>
      <c r="GF23" s="1224" t="e">
        <f t="shared" si="174"/>
        <v>#DIV/0!</v>
      </c>
      <c r="GG23" s="406" t="e">
        <f t="shared" si="121"/>
        <v>#DIV/0!</v>
      </c>
      <c r="GH23" s="406" t="e">
        <f t="shared" si="122"/>
        <v>#DIV/0!</v>
      </c>
      <c r="GI23" s="407" t="e" cm="1">
        <f t="array" ref="GI23">FY23/(SUMPRODUCT(--(CHOOSE({1,2,3},FX23,FZ23,GA23)&gt;0),CHOOSE({1,2,3},FX23,FZ23,GA23))+FW23)</f>
        <v>#DIV/0!</v>
      </c>
      <c r="GK23" s="404">
        <f t="shared" si="47"/>
        <v>43616</v>
      </c>
      <c r="GL23" s="405">
        <f t="shared" ref="GL23:GQ23" si="212">GL60+GL97+GL134+GL171+GL208+GL245+GL282+GL319+GL356+GL393</f>
        <v>0</v>
      </c>
      <c r="GM23" s="405">
        <f t="shared" si="212"/>
        <v>0</v>
      </c>
      <c r="GN23" s="405">
        <f t="shared" si="212"/>
        <v>0</v>
      </c>
      <c r="GO23" s="405">
        <f t="shared" si="212"/>
        <v>0</v>
      </c>
      <c r="GP23" s="405">
        <f t="shared" si="212"/>
        <v>0</v>
      </c>
      <c r="GQ23" s="405">
        <f t="shared" si="212"/>
        <v>0</v>
      </c>
      <c r="GR23" s="405">
        <f t="shared" si="49"/>
        <v>0</v>
      </c>
      <c r="GS23" s="405">
        <f t="shared" si="124"/>
        <v>0</v>
      </c>
      <c r="GT23" s="405">
        <f t="shared" si="50"/>
        <v>0</v>
      </c>
      <c r="GU23" s="1224" t="e">
        <f t="shared" si="125"/>
        <v>#DIV/0!</v>
      </c>
      <c r="GV23" s="1224" t="e">
        <f t="shared" si="176"/>
        <v>#DIV/0!</v>
      </c>
      <c r="GW23" s="406" t="e">
        <f t="shared" si="127"/>
        <v>#DIV/0!</v>
      </c>
      <c r="GX23" s="406" t="e">
        <f t="shared" si="128"/>
        <v>#DIV/0!</v>
      </c>
      <c r="GY23" s="407" t="e" cm="1">
        <f t="array" ref="GY23">GO23/(SUMPRODUCT(--(CHOOSE({1,2,3},GN23,GP23,GQ23)&gt;0),CHOOSE({1,2,3},GN23,GP23,GQ23))+GM23)</f>
        <v>#DIV/0!</v>
      </c>
    </row>
    <row r="24" spans="1:210" x14ac:dyDescent="0.2">
      <c r="A24" s="404">
        <f t="shared" si="0"/>
        <v>43646</v>
      </c>
      <c r="B24" s="405">
        <f t="shared" si="51"/>
        <v>0</v>
      </c>
      <c r="C24" s="405">
        <f t="shared" si="51"/>
        <v>0</v>
      </c>
      <c r="D24" s="405">
        <f t="shared" si="51"/>
        <v>0</v>
      </c>
      <c r="E24" s="405">
        <f t="shared" si="51"/>
        <v>0</v>
      </c>
      <c r="F24" s="405">
        <f t="shared" si="51"/>
        <v>0</v>
      </c>
      <c r="G24" s="405">
        <f t="shared" si="51"/>
        <v>0</v>
      </c>
      <c r="H24" s="405">
        <f t="shared" si="2"/>
        <v>0</v>
      </c>
      <c r="I24" s="405">
        <f t="shared" si="52"/>
        <v>0</v>
      </c>
      <c r="J24" s="405">
        <f t="shared" si="51"/>
        <v>0</v>
      </c>
      <c r="K24" s="1224" t="e">
        <f t="shared" si="53"/>
        <v>#DIV/0!</v>
      </c>
      <c r="L24" s="1224" t="e">
        <f t="shared" si="54"/>
        <v>#DIV/0!</v>
      </c>
      <c r="M24" s="406" t="e">
        <f t="shared" si="55"/>
        <v>#DIV/0!</v>
      </c>
      <c r="N24" s="406" t="e">
        <f t="shared" si="56"/>
        <v>#DIV/0!</v>
      </c>
      <c r="O24" s="407" t="e" cm="1">
        <f t="array" ref="O24">E24/(SUMPRODUCT(--(CHOOSE({1,2,3},D24,F24,G24)&gt;0),CHOOSE({1,2,3},D24,F24,G24))+C24)</f>
        <v>#DIV/0!</v>
      </c>
      <c r="Q24" s="404">
        <f t="shared" si="3"/>
        <v>43646</v>
      </c>
      <c r="R24" s="405">
        <f t="shared" ref="R24:W24" si="213">R61+R98+R135+R172+R209+R246+R283+R320+R357+R394</f>
        <v>0</v>
      </c>
      <c r="S24" s="405">
        <f t="shared" si="213"/>
        <v>0</v>
      </c>
      <c r="T24" s="405">
        <f t="shared" si="213"/>
        <v>0</v>
      </c>
      <c r="U24" s="405">
        <f t="shared" si="213"/>
        <v>0</v>
      </c>
      <c r="V24" s="405">
        <f t="shared" si="213"/>
        <v>0</v>
      </c>
      <c r="W24" s="405">
        <f t="shared" si="213"/>
        <v>0</v>
      </c>
      <c r="X24" s="405">
        <f t="shared" si="5"/>
        <v>0</v>
      </c>
      <c r="Y24" s="405">
        <f t="shared" si="58"/>
        <v>0</v>
      </c>
      <c r="Z24" s="405">
        <f t="shared" si="6"/>
        <v>0</v>
      </c>
      <c r="AA24" s="1224" t="e">
        <f t="shared" si="59"/>
        <v>#DIV/0!</v>
      </c>
      <c r="AB24" s="1224" t="e">
        <f t="shared" si="154"/>
        <v>#DIV/0!</v>
      </c>
      <c r="AC24" s="406" t="e">
        <f t="shared" si="61"/>
        <v>#DIV/0!</v>
      </c>
      <c r="AD24" s="406" t="e">
        <f t="shared" si="62"/>
        <v>#DIV/0!</v>
      </c>
      <c r="AE24" s="407" t="e" cm="1">
        <f t="array" ref="AE24">U24/(SUMPRODUCT(--(CHOOSE({1,2,3},T24,V24,W24)&gt;0),CHOOSE({1,2,3},T24,V24,W24))+S24)</f>
        <v>#DIV/0!</v>
      </c>
      <c r="AG24" s="404">
        <f t="shared" si="7"/>
        <v>43646</v>
      </c>
      <c r="AH24" s="405">
        <f t="shared" ref="AH24:AM24" si="214">AH61+AH98+AH135+AH172+AH209+AH246+AH283+AH320+AH357+AH394</f>
        <v>0</v>
      </c>
      <c r="AI24" s="405">
        <f t="shared" si="214"/>
        <v>0</v>
      </c>
      <c r="AJ24" s="405">
        <f t="shared" si="214"/>
        <v>0</v>
      </c>
      <c r="AK24" s="405">
        <f t="shared" si="214"/>
        <v>0</v>
      </c>
      <c r="AL24" s="405">
        <f t="shared" si="214"/>
        <v>0</v>
      </c>
      <c r="AM24" s="405">
        <f t="shared" si="214"/>
        <v>0</v>
      </c>
      <c r="AN24" s="405">
        <f t="shared" si="9"/>
        <v>0</v>
      </c>
      <c r="AO24" s="405">
        <f t="shared" si="64"/>
        <v>0</v>
      </c>
      <c r="AP24" s="405">
        <f t="shared" si="10"/>
        <v>0</v>
      </c>
      <c r="AQ24" s="1224" t="e">
        <f t="shared" si="65"/>
        <v>#DIV/0!</v>
      </c>
      <c r="AR24" s="1224" t="e">
        <f t="shared" si="156"/>
        <v>#DIV/0!</v>
      </c>
      <c r="AS24" s="406" t="e">
        <f t="shared" si="67"/>
        <v>#DIV/0!</v>
      </c>
      <c r="AT24" s="406" t="e">
        <f t="shared" si="68"/>
        <v>#DIV/0!</v>
      </c>
      <c r="AU24" s="407" t="e" cm="1">
        <f t="array" ref="AU24">AK24/(SUMPRODUCT(--(CHOOSE({1,2,3},AJ24,AL24,AM24)&gt;0),CHOOSE({1,2,3},AJ24,AL24,AM24))+AI24)</f>
        <v>#DIV/0!</v>
      </c>
      <c r="AW24" s="404">
        <f t="shared" si="11"/>
        <v>43646</v>
      </c>
      <c r="AX24" s="405">
        <f t="shared" ref="AX24:BC24" si="215">AX61+AX98+AX135+AX172+AX209+AX246+AX283+AX320+AX357+AX394</f>
        <v>0</v>
      </c>
      <c r="AY24" s="405">
        <f t="shared" si="215"/>
        <v>0</v>
      </c>
      <c r="AZ24" s="405">
        <f t="shared" si="215"/>
        <v>0</v>
      </c>
      <c r="BA24" s="405">
        <f t="shared" si="215"/>
        <v>0</v>
      </c>
      <c r="BB24" s="405">
        <f t="shared" si="215"/>
        <v>0</v>
      </c>
      <c r="BC24" s="405">
        <f t="shared" si="215"/>
        <v>0</v>
      </c>
      <c r="BD24" s="405">
        <f t="shared" si="13"/>
        <v>0</v>
      </c>
      <c r="BE24" s="405">
        <f t="shared" si="70"/>
        <v>0</v>
      </c>
      <c r="BF24" s="405">
        <f t="shared" si="14"/>
        <v>0</v>
      </c>
      <c r="BG24" s="1224" t="e">
        <f t="shared" si="71"/>
        <v>#DIV/0!</v>
      </c>
      <c r="BH24" s="1224" t="e">
        <f t="shared" si="158"/>
        <v>#DIV/0!</v>
      </c>
      <c r="BI24" s="406" t="e">
        <f t="shared" si="73"/>
        <v>#DIV/0!</v>
      </c>
      <c r="BJ24" s="406" t="e">
        <f t="shared" si="74"/>
        <v>#DIV/0!</v>
      </c>
      <c r="BK24" s="407" t="e" cm="1">
        <f t="array" ref="BK24">BA24/(SUMPRODUCT(--(CHOOSE({1,2,3},AZ24,BB24,BC24)&gt;0),CHOOSE({1,2,3},AZ24,BB24,BC24))+AY24)</f>
        <v>#DIV/0!</v>
      </c>
      <c r="BM24" s="404">
        <f t="shared" si="15"/>
        <v>43646</v>
      </c>
      <c r="BN24" s="405">
        <f t="shared" ref="BN24:BS24" si="216">BN61+BN98+BN135+BN172+BN209+BN246+BN283+BN320+BN357+BN394</f>
        <v>0</v>
      </c>
      <c r="BO24" s="405">
        <f t="shared" si="216"/>
        <v>0</v>
      </c>
      <c r="BP24" s="405">
        <f t="shared" si="216"/>
        <v>0</v>
      </c>
      <c r="BQ24" s="405">
        <f t="shared" si="216"/>
        <v>0</v>
      </c>
      <c r="BR24" s="405">
        <f t="shared" si="216"/>
        <v>0</v>
      </c>
      <c r="BS24" s="405">
        <f t="shared" si="216"/>
        <v>0</v>
      </c>
      <c r="BT24" s="405">
        <f t="shared" si="17"/>
        <v>0</v>
      </c>
      <c r="BU24" s="405">
        <f t="shared" si="76"/>
        <v>0</v>
      </c>
      <c r="BV24" s="405">
        <f t="shared" si="18"/>
        <v>0</v>
      </c>
      <c r="BW24" s="1224" t="e">
        <f t="shared" si="77"/>
        <v>#DIV/0!</v>
      </c>
      <c r="BX24" s="1224" t="e">
        <f t="shared" si="160"/>
        <v>#DIV/0!</v>
      </c>
      <c r="BY24" s="406" t="e">
        <f t="shared" si="79"/>
        <v>#DIV/0!</v>
      </c>
      <c r="BZ24" s="406" t="e">
        <f t="shared" si="80"/>
        <v>#DIV/0!</v>
      </c>
      <c r="CA24" s="407" t="e" cm="1">
        <f t="array" ref="CA24">BQ24/(SUMPRODUCT(--(CHOOSE({1,2,3},BP24,BR24,BS24)&gt;0),CHOOSE({1,2,3},BP24,BR24,BS24))+BO24)</f>
        <v>#DIV/0!</v>
      </c>
      <c r="CC24" s="404">
        <f t="shared" si="19"/>
        <v>43646</v>
      </c>
      <c r="CD24" s="405">
        <f t="shared" ref="CD24:CI24" si="217">CD61+CD98+CD135+CD172+CD209+CD246+CD283+CD320+CD357+CD394</f>
        <v>0</v>
      </c>
      <c r="CE24" s="405">
        <f t="shared" si="217"/>
        <v>0</v>
      </c>
      <c r="CF24" s="405">
        <f t="shared" si="217"/>
        <v>0</v>
      </c>
      <c r="CG24" s="405">
        <f t="shared" si="217"/>
        <v>0</v>
      </c>
      <c r="CH24" s="405">
        <f t="shared" si="217"/>
        <v>0</v>
      </c>
      <c r="CI24" s="405">
        <f t="shared" si="217"/>
        <v>0</v>
      </c>
      <c r="CJ24" s="405">
        <f t="shared" si="21"/>
        <v>0</v>
      </c>
      <c r="CK24" s="405">
        <f t="shared" si="82"/>
        <v>0</v>
      </c>
      <c r="CL24" s="405">
        <f t="shared" si="22"/>
        <v>0</v>
      </c>
      <c r="CM24" s="1224" t="e">
        <f t="shared" si="83"/>
        <v>#DIV/0!</v>
      </c>
      <c r="CN24" s="1224" t="e">
        <f t="shared" si="162"/>
        <v>#DIV/0!</v>
      </c>
      <c r="CO24" s="406" t="e">
        <f t="shared" si="85"/>
        <v>#DIV/0!</v>
      </c>
      <c r="CP24" s="406" t="e">
        <f t="shared" si="86"/>
        <v>#DIV/0!</v>
      </c>
      <c r="CQ24" s="407" t="e" cm="1">
        <f t="array" ref="CQ24">CG24/(SUMPRODUCT(--(CHOOSE({1,2,3},CF24,CH24,CI24)&gt;0),CHOOSE({1,2,3},CF24,CH24,CI24))+CE24)</f>
        <v>#DIV/0!</v>
      </c>
      <c r="CS24" s="404">
        <f t="shared" si="23"/>
        <v>43646</v>
      </c>
      <c r="CT24" s="405">
        <f t="shared" ref="CT24:CY24" si="218">CT61+CT98+CT135+CT172+CT209+CT246+CT283+CT320+CT357+CT394</f>
        <v>0</v>
      </c>
      <c r="CU24" s="405">
        <f t="shared" si="218"/>
        <v>0</v>
      </c>
      <c r="CV24" s="405">
        <f t="shared" si="218"/>
        <v>0</v>
      </c>
      <c r="CW24" s="405">
        <f t="shared" si="218"/>
        <v>0</v>
      </c>
      <c r="CX24" s="405">
        <f t="shared" si="218"/>
        <v>0</v>
      </c>
      <c r="CY24" s="405">
        <f t="shared" si="218"/>
        <v>0</v>
      </c>
      <c r="CZ24" s="405">
        <f t="shared" si="25"/>
        <v>0</v>
      </c>
      <c r="DA24" s="405">
        <f t="shared" si="88"/>
        <v>0</v>
      </c>
      <c r="DB24" s="405">
        <f t="shared" si="26"/>
        <v>0</v>
      </c>
      <c r="DC24" s="1224" t="e">
        <f t="shared" si="89"/>
        <v>#DIV/0!</v>
      </c>
      <c r="DD24" s="1224" t="e">
        <f t="shared" si="164"/>
        <v>#DIV/0!</v>
      </c>
      <c r="DE24" s="406" t="e">
        <f t="shared" si="91"/>
        <v>#DIV/0!</v>
      </c>
      <c r="DF24" s="406" t="e">
        <f t="shared" si="92"/>
        <v>#DIV/0!</v>
      </c>
      <c r="DG24" s="407" t="e" cm="1">
        <f t="array" ref="DG24">CW24/(SUMPRODUCT(--(CHOOSE({1,2,3},CV24,CX24,CY24)&gt;0),CHOOSE({1,2,3},CV24,CX24,CY24))+CU24)</f>
        <v>#DIV/0!</v>
      </c>
      <c r="DI24" s="404">
        <f t="shared" si="27"/>
        <v>43646</v>
      </c>
      <c r="DJ24" s="405">
        <f t="shared" ref="DJ24:DO24" si="219">DJ61+DJ98+DJ135+DJ172+DJ209+DJ246+DJ283+DJ320+DJ357+DJ394</f>
        <v>0</v>
      </c>
      <c r="DK24" s="405">
        <f t="shared" si="219"/>
        <v>0</v>
      </c>
      <c r="DL24" s="405">
        <f t="shared" si="219"/>
        <v>0</v>
      </c>
      <c r="DM24" s="405">
        <f t="shared" si="219"/>
        <v>0</v>
      </c>
      <c r="DN24" s="405">
        <f t="shared" si="219"/>
        <v>0</v>
      </c>
      <c r="DO24" s="405">
        <f t="shared" si="219"/>
        <v>0</v>
      </c>
      <c r="DP24" s="405">
        <f t="shared" si="29"/>
        <v>0</v>
      </c>
      <c r="DQ24" s="405">
        <f t="shared" si="94"/>
        <v>0</v>
      </c>
      <c r="DR24" s="405">
        <f t="shared" si="30"/>
        <v>0</v>
      </c>
      <c r="DS24" s="1224" t="e">
        <f t="shared" si="95"/>
        <v>#DIV/0!</v>
      </c>
      <c r="DT24" s="1224" t="e">
        <f t="shared" si="166"/>
        <v>#DIV/0!</v>
      </c>
      <c r="DU24" s="406" t="e">
        <f t="shared" si="97"/>
        <v>#DIV/0!</v>
      </c>
      <c r="DV24" s="406" t="e">
        <f t="shared" si="98"/>
        <v>#DIV/0!</v>
      </c>
      <c r="DW24" s="407" t="e" cm="1">
        <f t="array" ref="DW24">DM24/(SUMPRODUCT(--(CHOOSE({1,2,3},DL24,DN24,DO24)&gt;0),CHOOSE({1,2,3},DL24,DN24,DO24))+DK24)</f>
        <v>#DIV/0!</v>
      </c>
      <c r="DY24" s="404">
        <f t="shared" si="31"/>
        <v>43646</v>
      </c>
      <c r="DZ24" s="405">
        <f t="shared" ref="DZ24:EE24" si="220">DZ61+DZ98+DZ135+DZ172+DZ209+DZ246+DZ283+DZ320+DZ357+DZ394</f>
        <v>0</v>
      </c>
      <c r="EA24" s="405">
        <f t="shared" si="220"/>
        <v>0</v>
      </c>
      <c r="EB24" s="405">
        <f t="shared" si="220"/>
        <v>0</v>
      </c>
      <c r="EC24" s="405">
        <f t="shared" si="220"/>
        <v>0</v>
      </c>
      <c r="ED24" s="405">
        <f t="shared" si="220"/>
        <v>0</v>
      </c>
      <c r="EE24" s="405">
        <f t="shared" si="220"/>
        <v>0</v>
      </c>
      <c r="EF24" s="405">
        <f t="shared" si="33"/>
        <v>0</v>
      </c>
      <c r="EG24" s="405">
        <f t="shared" si="100"/>
        <v>0</v>
      </c>
      <c r="EH24" s="405">
        <f t="shared" si="34"/>
        <v>0</v>
      </c>
      <c r="EI24" s="1224" t="e">
        <f t="shared" si="101"/>
        <v>#DIV/0!</v>
      </c>
      <c r="EJ24" s="1224" t="e">
        <f t="shared" si="168"/>
        <v>#DIV/0!</v>
      </c>
      <c r="EK24" s="406" t="e">
        <f t="shared" si="103"/>
        <v>#DIV/0!</v>
      </c>
      <c r="EL24" s="406" t="e">
        <f t="shared" si="104"/>
        <v>#DIV/0!</v>
      </c>
      <c r="EM24" s="407" t="e" cm="1">
        <f t="array" ref="EM24">EC24/(SUMPRODUCT(--(CHOOSE({1,2,3},EB24,ED24,EE24)&gt;0),CHOOSE({1,2,3},EB24,ED24,EE24))+EA24)</f>
        <v>#DIV/0!</v>
      </c>
      <c r="EO24" s="404">
        <f t="shared" si="35"/>
        <v>43646</v>
      </c>
      <c r="EP24" s="405">
        <f t="shared" ref="EP24:EU24" si="221">EP61+EP98+EP135+EP172+EP209+EP246+EP283+EP320+EP357+EP394</f>
        <v>0</v>
      </c>
      <c r="EQ24" s="405">
        <f t="shared" si="221"/>
        <v>0</v>
      </c>
      <c r="ER24" s="405">
        <f t="shared" si="221"/>
        <v>0</v>
      </c>
      <c r="ES24" s="405">
        <f t="shared" si="221"/>
        <v>0</v>
      </c>
      <c r="ET24" s="405">
        <f t="shared" si="221"/>
        <v>0</v>
      </c>
      <c r="EU24" s="405">
        <f t="shared" si="221"/>
        <v>0</v>
      </c>
      <c r="EV24" s="405">
        <f t="shared" si="37"/>
        <v>0</v>
      </c>
      <c r="EW24" s="405">
        <f t="shared" si="106"/>
        <v>0</v>
      </c>
      <c r="EX24" s="405">
        <f t="shared" si="38"/>
        <v>0</v>
      </c>
      <c r="EY24" s="1224" t="e">
        <f t="shared" si="107"/>
        <v>#DIV/0!</v>
      </c>
      <c r="EZ24" s="1224" t="e">
        <f t="shared" si="170"/>
        <v>#DIV/0!</v>
      </c>
      <c r="FA24" s="406" t="e">
        <f t="shared" si="109"/>
        <v>#DIV/0!</v>
      </c>
      <c r="FB24" s="406" t="e">
        <f t="shared" si="110"/>
        <v>#DIV/0!</v>
      </c>
      <c r="FC24" s="407" t="e" cm="1">
        <f t="array" ref="FC24">ES24/(SUMPRODUCT(--(CHOOSE({1,2,3},FH24,FX24,GN24)&gt;0),CHOOSE({1,2,3},FH24,FX24,GN24))+EQ24)</f>
        <v>#DIV/0!</v>
      </c>
      <c r="FE24" s="404">
        <f t="shared" si="39"/>
        <v>43646</v>
      </c>
      <c r="FF24" s="405">
        <f t="shared" ref="FF24:FK24" si="222">FF61+FF98+FF135+FF172+FF209+FF246+FF283+FF320+FF357+FF394</f>
        <v>0</v>
      </c>
      <c r="FG24" s="405">
        <f t="shared" si="222"/>
        <v>0</v>
      </c>
      <c r="FH24" s="405">
        <f t="shared" si="222"/>
        <v>0</v>
      </c>
      <c r="FI24" s="405">
        <f t="shared" si="222"/>
        <v>0</v>
      </c>
      <c r="FJ24" s="405">
        <f t="shared" si="222"/>
        <v>0</v>
      </c>
      <c r="FK24" s="405">
        <f t="shared" si="222"/>
        <v>0</v>
      </c>
      <c r="FL24" s="405">
        <f t="shared" si="41"/>
        <v>0</v>
      </c>
      <c r="FM24" s="405">
        <f t="shared" si="112"/>
        <v>0</v>
      </c>
      <c r="FN24" s="405">
        <f t="shared" si="42"/>
        <v>0</v>
      </c>
      <c r="FO24" s="1224" t="e">
        <f t="shared" si="113"/>
        <v>#DIV/0!</v>
      </c>
      <c r="FP24" s="1224" t="e">
        <f t="shared" si="172"/>
        <v>#DIV/0!</v>
      </c>
      <c r="FQ24" s="406" t="e">
        <f t="shared" si="115"/>
        <v>#DIV/0!</v>
      </c>
      <c r="FR24" s="406" t="e">
        <f t="shared" si="116"/>
        <v>#DIV/0!</v>
      </c>
      <c r="FS24" s="407" t="e" cm="1">
        <f t="array" ref="FS24">FI24/(SUMPRODUCT(--(CHOOSE({1,2,3},FH24,FJ24,FK24)&gt;0),CHOOSE({1,2,3},FH24,FJ24,FK24))+FG24)</f>
        <v>#DIV/0!</v>
      </c>
      <c r="FU24" s="404">
        <f t="shared" si="43"/>
        <v>43646</v>
      </c>
      <c r="FV24" s="405">
        <f t="shared" ref="FV24:GA24" si="223">FV61+FV98+FV135+FV172+FV209+FV246+FV283+FV320+FV357+FV394</f>
        <v>0</v>
      </c>
      <c r="FW24" s="405">
        <f t="shared" si="223"/>
        <v>0</v>
      </c>
      <c r="FX24" s="405">
        <f t="shared" si="223"/>
        <v>0</v>
      </c>
      <c r="FY24" s="405">
        <f t="shared" si="223"/>
        <v>0</v>
      </c>
      <c r="FZ24" s="405">
        <f t="shared" si="223"/>
        <v>0</v>
      </c>
      <c r="GA24" s="405">
        <f t="shared" si="223"/>
        <v>0</v>
      </c>
      <c r="GB24" s="405">
        <f t="shared" si="45"/>
        <v>0</v>
      </c>
      <c r="GC24" s="405">
        <f t="shared" si="118"/>
        <v>0</v>
      </c>
      <c r="GD24" s="405">
        <f t="shared" si="46"/>
        <v>0</v>
      </c>
      <c r="GE24" s="1224" t="e">
        <f t="shared" si="119"/>
        <v>#DIV/0!</v>
      </c>
      <c r="GF24" s="1224" t="e">
        <f t="shared" si="174"/>
        <v>#DIV/0!</v>
      </c>
      <c r="GG24" s="406" t="e">
        <f t="shared" si="121"/>
        <v>#DIV/0!</v>
      </c>
      <c r="GH24" s="406" t="e">
        <f t="shared" si="122"/>
        <v>#DIV/0!</v>
      </c>
      <c r="GI24" s="407" t="e" cm="1">
        <f t="array" ref="GI24">FY24/(SUMPRODUCT(--(CHOOSE({1,2,3},FX24,FZ24,GA24)&gt;0),CHOOSE({1,2,3},FX24,FZ24,GA24))+FW24)</f>
        <v>#DIV/0!</v>
      </c>
      <c r="GK24" s="404">
        <f t="shared" si="47"/>
        <v>43646</v>
      </c>
      <c r="GL24" s="405">
        <f t="shared" ref="GL24:GQ24" si="224">GL61+GL98+GL135+GL172+GL209+GL246+GL283+GL320+GL357+GL394</f>
        <v>0</v>
      </c>
      <c r="GM24" s="405">
        <f t="shared" si="224"/>
        <v>0</v>
      </c>
      <c r="GN24" s="405">
        <f t="shared" si="224"/>
        <v>0</v>
      </c>
      <c r="GO24" s="405">
        <f t="shared" si="224"/>
        <v>0</v>
      </c>
      <c r="GP24" s="405">
        <f t="shared" si="224"/>
        <v>0</v>
      </c>
      <c r="GQ24" s="405">
        <f t="shared" si="224"/>
        <v>0</v>
      </c>
      <c r="GR24" s="405">
        <f t="shared" si="49"/>
        <v>0</v>
      </c>
      <c r="GS24" s="405">
        <f t="shared" si="124"/>
        <v>0</v>
      </c>
      <c r="GT24" s="405">
        <f t="shared" si="50"/>
        <v>0</v>
      </c>
      <c r="GU24" s="1224" t="e">
        <f t="shared" si="125"/>
        <v>#DIV/0!</v>
      </c>
      <c r="GV24" s="1224" t="e">
        <f t="shared" si="176"/>
        <v>#DIV/0!</v>
      </c>
      <c r="GW24" s="406" t="e">
        <f t="shared" si="127"/>
        <v>#DIV/0!</v>
      </c>
      <c r="GX24" s="406" t="e">
        <f t="shared" si="128"/>
        <v>#DIV/0!</v>
      </c>
      <c r="GY24" s="407" t="e" cm="1">
        <f t="array" ref="GY24">GO24/(SUMPRODUCT(--(CHOOSE({1,2,3},GN24,GP24,GQ24)&gt;0),CHOOSE({1,2,3},GN24,GP24,GQ24))+GM24)</f>
        <v>#DIV/0!</v>
      </c>
    </row>
    <row r="25" spans="1:210" x14ac:dyDescent="0.2">
      <c r="A25" s="404">
        <f t="shared" si="0"/>
        <v>43677</v>
      </c>
      <c r="B25" s="405">
        <f t="shared" si="51"/>
        <v>0</v>
      </c>
      <c r="C25" s="405">
        <f t="shared" si="51"/>
        <v>0</v>
      </c>
      <c r="D25" s="405">
        <f t="shared" si="51"/>
        <v>0</v>
      </c>
      <c r="E25" s="405">
        <f t="shared" si="51"/>
        <v>0</v>
      </c>
      <c r="F25" s="405">
        <f t="shared" si="51"/>
        <v>0</v>
      </c>
      <c r="G25" s="405">
        <f t="shared" si="51"/>
        <v>0</v>
      </c>
      <c r="H25" s="405">
        <f t="shared" si="2"/>
        <v>0</v>
      </c>
      <c r="I25" s="405">
        <f t="shared" si="52"/>
        <v>0</v>
      </c>
      <c r="J25" s="405">
        <f t="shared" si="51"/>
        <v>0</v>
      </c>
      <c r="K25" s="1224" t="e">
        <f t="shared" si="53"/>
        <v>#DIV/0!</v>
      </c>
      <c r="L25" s="1224" t="e">
        <f t="shared" si="54"/>
        <v>#DIV/0!</v>
      </c>
      <c r="M25" s="406" t="e">
        <f t="shared" si="55"/>
        <v>#DIV/0!</v>
      </c>
      <c r="N25" s="406" t="e">
        <f t="shared" si="56"/>
        <v>#DIV/0!</v>
      </c>
      <c r="O25" s="407" t="e" cm="1">
        <f t="array" ref="O25">E25/(SUMPRODUCT(--(CHOOSE({1,2,3},D25,F25,G25)&gt;0),CHOOSE({1,2,3},D25,F25,G25))+C25)</f>
        <v>#DIV/0!</v>
      </c>
      <c r="Q25" s="404">
        <f t="shared" si="3"/>
        <v>43677</v>
      </c>
      <c r="R25" s="405">
        <f t="shared" ref="R25:W25" si="225">R62+R99+R136+R173+R210+R247+R284+R321+R358+R395</f>
        <v>0</v>
      </c>
      <c r="S25" s="405">
        <f t="shared" si="225"/>
        <v>0</v>
      </c>
      <c r="T25" s="405">
        <f t="shared" si="225"/>
        <v>0</v>
      </c>
      <c r="U25" s="405">
        <f t="shared" si="225"/>
        <v>0</v>
      </c>
      <c r="V25" s="405">
        <f t="shared" si="225"/>
        <v>0</v>
      </c>
      <c r="W25" s="405">
        <f t="shared" si="225"/>
        <v>0</v>
      </c>
      <c r="X25" s="405">
        <f t="shared" si="5"/>
        <v>0</v>
      </c>
      <c r="Y25" s="405">
        <f t="shared" si="58"/>
        <v>0</v>
      </c>
      <c r="Z25" s="405">
        <f t="shared" si="6"/>
        <v>0</v>
      </c>
      <c r="AA25" s="1224" t="e">
        <f t="shared" si="59"/>
        <v>#DIV/0!</v>
      </c>
      <c r="AB25" s="1224" t="e">
        <f t="shared" si="154"/>
        <v>#DIV/0!</v>
      </c>
      <c r="AC25" s="406" t="e">
        <f t="shared" si="61"/>
        <v>#DIV/0!</v>
      </c>
      <c r="AD25" s="406" t="e">
        <f t="shared" si="62"/>
        <v>#DIV/0!</v>
      </c>
      <c r="AE25" s="407" t="e" cm="1">
        <f t="array" ref="AE25">U25/(SUMPRODUCT(--(CHOOSE({1,2,3},T25,V25,W25)&gt;0),CHOOSE({1,2,3},T25,V25,W25))+S25)</f>
        <v>#DIV/0!</v>
      </c>
      <c r="AG25" s="404">
        <f t="shared" si="7"/>
        <v>43677</v>
      </c>
      <c r="AH25" s="405">
        <f t="shared" ref="AH25:AM25" si="226">AH62+AH99+AH136+AH173+AH210+AH247+AH284+AH321+AH358+AH395</f>
        <v>0</v>
      </c>
      <c r="AI25" s="405">
        <f t="shared" si="226"/>
        <v>0</v>
      </c>
      <c r="AJ25" s="405">
        <f t="shared" si="226"/>
        <v>0</v>
      </c>
      <c r="AK25" s="405">
        <f t="shared" si="226"/>
        <v>0</v>
      </c>
      <c r="AL25" s="405">
        <f t="shared" si="226"/>
        <v>0</v>
      </c>
      <c r="AM25" s="405">
        <f t="shared" si="226"/>
        <v>0</v>
      </c>
      <c r="AN25" s="405">
        <f t="shared" si="9"/>
        <v>0</v>
      </c>
      <c r="AO25" s="405">
        <f t="shared" si="64"/>
        <v>0</v>
      </c>
      <c r="AP25" s="405">
        <f t="shared" si="10"/>
        <v>0</v>
      </c>
      <c r="AQ25" s="1224" t="e">
        <f t="shared" si="65"/>
        <v>#DIV/0!</v>
      </c>
      <c r="AR25" s="1224" t="e">
        <f t="shared" si="156"/>
        <v>#DIV/0!</v>
      </c>
      <c r="AS25" s="406" t="e">
        <f t="shared" si="67"/>
        <v>#DIV/0!</v>
      </c>
      <c r="AT25" s="406" t="e">
        <f t="shared" si="68"/>
        <v>#DIV/0!</v>
      </c>
      <c r="AU25" s="407" t="e" cm="1">
        <f t="array" ref="AU25">AK25/(SUMPRODUCT(--(CHOOSE({1,2,3},AJ25,AL25,AM25)&gt;0),CHOOSE({1,2,3},AJ25,AL25,AM25))+AI25)</f>
        <v>#DIV/0!</v>
      </c>
      <c r="AW25" s="404">
        <f t="shared" si="11"/>
        <v>43677</v>
      </c>
      <c r="AX25" s="405">
        <f t="shared" ref="AX25:BC25" si="227">AX62+AX99+AX136+AX173+AX210+AX247+AX284+AX321+AX358+AX395</f>
        <v>0</v>
      </c>
      <c r="AY25" s="405">
        <f t="shared" si="227"/>
        <v>0</v>
      </c>
      <c r="AZ25" s="405">
        <f t="shared" si="227"/>
        <v>0</v>
      </c>
      <c r="BA25" s="405">
        <f t="shared" si="227"/>
        <v>0</v>
      </c>
      <c r="BB25" s="405">
        <f t="shared" si="227"/>
        <v>0</v>
      </c>
      <c r="BC25" s="405">
        <f t="shared" si="227"/>
        <v>0</v>
      </c>
      <c r="BD25" s="405">
        <f t="shared" si="13"/>
        <v>0</v>
      </c>
      <c r="BE25" s="405">
        <f t="shared" si="70"/>
        <v>0</v>
      </c>
      <c r="BF25" s="405">
        <f t="shared" si="14"/>
        <v>0</v>
      </c>
      <c r="BG25" s="1224" t="e">
        <f t="shared" si="71"/>
        <v>#DIV/0!</v>
      </c>
      <c r="BH25" s="1224" t="e">
        <f t="shared" si="158"/>
        <v>#DIV/0!</v>
      </c>
      <c r="BI25" s="406" t="e">
        <f t="shared" si="73"/>
        <v>#DIV/0!</v>
      </c>
      <c r="BJ25" s="406" t="e">
        <f t="shared" si="74"/>
        <v>#DIV/0!</v>
      </c>
      <c r="BK25" s="407" t="e" cm="1">
        <f t="array" ref="BK25">BA25/(SUMPRODUCT(--(CHOOSE({1,2,3},AZ25,BB25,BC25)&gt;0),CHOOSE({1,2,3},AZ25,BB25,BC25))+AY25)</f>
        <v>#DIV/0!</v>
      </c>
      <c r="BM25" s="404">
        <f t="shared" si="15"/>
        <v>43677</v>
      </c>
      <c r="BN25" s="405">
        <f t="shared" ref="BN25:BS25" si="228">BN62+BN99+BN136+BN173+BN210+BN247+BN284+BN321+BN358+BN395</f>
        <v>0</v>
      </c>
      <c r="BO25" s="405">
        <f t="shared" si="228"/>
        <v>0</v>
      </c>
      <c r="BP25" s="405">
        <f t="shared" si="228"/>
        <v>0</v>
      </c>
      <c r="BQ25" s="405">
        <f t="shared" si="228"/>
        <v>0</v>
      </c>
      <c r="BR25" s="405">
        <f t="shared" si="228"/>
        <v>0</v>
      </c>
      <c r="BS25" s="405">
        <f t="shared" si="228"/>
        <v>0</v>
      </c>
      <c r="BT25" s="405">
        <f t="shared" si="17"/>
        <v>0</v>
      </c>
      <c r="BU25" s="405">
        <f t="shared" si="76"/>
        <v>0</v>
      </c>
      <c r="BV25" s="405">
        <f t="shared" si="18"/>
        <v>0</v>
      </c>
      <c r="BW25" s="1224" t="e">
        <f t="shared" si="77"/>
        <v>#DIV/0!</v>
      </c>
      <c r="BX25" s="1224" t="e">
        <f t="shared" si="160"/>
        <v>#DIV/0!</v>
      </c>
      <c r="BY25" s="406" t="e">
        <f t="shared" si="79"/>
        <v>#DIV/0!</v>
      </c>
      <c r="BZ25" s="406" t="e">
        <f t="shared" si="80"/>
        <v>#DIV/0!</v>
      </c>
      <c r="CA25" s="407" t="e" cm="1">
        <f t="array" ref="CA25">BQ25/(SUMPRODUCT(--(CHOOSE({1,2,3},BP25,BR25,BS25)&gt;0),CHOOSE({1,2,3},BP25,BR25,BS25))+BO25)</f>
        <v>#DIV/0!</v>
      </c>
      <c r="CC25" s="404">
        <f t="shared" si="19"/>
        <v>43677</v>
      </c>
      <c r="CD25" s="405">
        <f t="shared" ref="CD25:CI25" si="229">CD62+CD99+CD136+CD173+CD210+CD247+CD284+CD321+CD358+CD395</f>
        <v>0</v>
      </c>
      <c r="CE25" s="405">
        <f t="shared" si="229"/>
        <v>0</v>
      </c>
      <c r="CF25" s="405">
        <f t="shared" si="229"/>
        <v>0</v>
      </c>
      <c r="CG25" s="405">
        <f t="shared" si="229"/>
        <v>0</v>
      </c>
      <c r="CH25" s="405">
        <f t="shared" si="229"/>
        <v>0</v>
      </c>
      <c r="CI25" s="405">
        <f t="shared" si="229"/>
        <v>0</v>
      </c>
      <c r="CJ25" s="405">
        <f t="shared" si="21"/>
        <v>0</v>
      </c>
      <c r="CK25" s="405">
        <f t="shared" si="82"/>
        <v>0</v>
      </c>
      <c r="CL25" s="405">
        <f t="shared" si="22"/>
        <v>0</v>
      </c>
      <c r="CM25" s="1224" t="e">
        <f t="shared" si="83"/>
        <v>#DIV/0!</v>
      </c>
      <c r="CN25" s="1224" t="e">
        <f t="shared" si="162"/>
        <v>#DIV/0!</v>
      </c>
      <c r="CO25" s="406" t="e">
        <f t="shared" si="85"/>
        <v>#DIV/0!</v>
      </c>
      <c r="CP25" s="406" t="e">
        <f t="shared" si="86"/>
        <v>#DIV/0!</v>
      </c>
      <c r="CQ25" s="407" t="e" cm="1">
        <f t="array" ref="CQ25">CG25/(SUMPRODUCT(--(CHOOSE({1,2,3},CF25,CH25,CI25)&gt;0),CHOOSE({1,2,3},CF25,CH25,CI25))+CE25)</f>
        <v>#DIV/0!</v>
      </c>
      <c r="CS25" s="404">
        <f t="shared" si="23"/>
        <v>43677</v>
      </c>
      <c r="CT25" s="405">
        <f t="shared" ref="CT25:CY25" si="230">CT62+CT99+CT136+CT173+CT210+CT247+CT284+CT321+CT358+CT395</f>
        <v>0</v>
      </c>
      <c r="CU25" s="405">
        <f t="shared" si="230"/>
        <v>0</v>
      </c>
      <c r="CV25" s="405">
        <f t="shared" si="230"/>
        <v>0</v>
      </c>
      <c r="CW25" s="405">
        <f t="shared" si="230"/>
        <v>0</v>
      </c>
      <c r="CX25" s="405">
        <f t="shared" si="230"/>
        <v>0</v>
      </c>
      <c r="CY25" s="405">
        <f t="shared" si="230"/>
        <v>0</v>
      </c>
      <c r="CZ25" s="405">
        <f t="shared" si="25"/>
        <v>0</v>
      </c>
      <c r="DA25" s="405">
        <f t="shared" si="88"/>
        <v>0</v>
      </c>
      <c r="DB25" s="405">
        <f t="shared" si="26"/>
        <v>0</v>
      </c>
      <c r="DC25" s="1224" t="e">
        <f t="shared" si="89"/>
        <v>#DIV/0!</v>
      </c>
      <c r="DD25" s="1224" t="e">
        <f t="shared" si="164"/>
        <v>#DIV/0!</v>
      </c>
      <c r="DE25" s="406" t="e">
        <f t="shared" si="91"/>
        <v>#DIV/0!</v>
      </c>
      <c r="DF25" s="406" t="e">
        <f t="shared" si="92"/>
        <v>#DIV/0!</v>
      </c>
      <c r="DG25" s="407" t="e" cm="1">
        <f t="array" ref="DG25">CW25/(SUMPRODUCT(--(CHOOSE({1,2,3},CV25,CX25,CY25)&gt;0),CHOOSE({1,2,3},CV25,CX25,CY25))+CU25)</f>
        <v>#DIV/0!</v>
      </c>
      <c r="DI25" s="404">
        <f t="shared" si="27"/>
        <v>43677</v>
      </c>
      <c r="DJ25" s="405">
        <f t="shared" ref="DJ25:DO25" si="231">DJ62+DJ99+DJ136+DJ173+DJ210+DJ247+DJ284+DJ321+DJ358+DJ395</f>
        <v>0</v>
      </c>
      <c r="DK25" s="405">
        <f t="shared" si="231"/>
        <v>0</v>
      </c>
      <c r="DL25" s="405">
        <f t="shared" si="231"/>
        <v>0</v>
      </c>
      <c r="DM25" s="405">
        <f t="shared" si="231"/>
        <v>0</v>
      </c>
      <c r="DN25" s="405">
        <f t="shared" si="231"/>
        <v>0</v>
      </c>
      <c r="DO25" s="405">
        <f t="shared" si="231"/>
        <v>0</v>
      </c>
      <c r="DP25" s="405">
        <f t="shared" si="29"/>
        <v>0</v>
      </c>
      <c r="DQ25" s="405">
        <f t="shared" si="94"/>
        <v>0</v>
      </c>
      <c r="DR25" s="405">
        <f t="shared" si="30"/>
        <v>0</v>
      </c>
      <c r="DS25" s="1224" t="e">
        <f t="shared" si="95"/>
        <v>#DIV/0!</v>
      </c>
      <c r="DT25" s="1224" t="e">
        <f t="shared" si="166"/>
        <v>#DIV/0!</v>
      </c>
      <c r="DU25" s="406" t="e">
        <f t="shared" si="97"/>
        <v>#DIV/0!</v>
      </c>
      <c r="DV25" s="406" t="e">
        <f t="shared" si="98"/>
        <v>#DIV/0!</v>
      </c>
      <c r="DW25" s="407" t="e" cm="1">
        <f t="array" ref="DW25">DM25/(SUMPRODUCT(--(CHOOSE({1,2,3},DL25,DN25,DO25)&gt;0),CHOOSE({1,2,3},DL25,DN25,DO25))+DK25)</f>
        <v>#DIV/0!</v>
      </c>
      <c r="DY25" s="404">
        <f t="shared" si="31"/>
        <v>43677</v>
      </c>
      <c r="DZ25" s="405">
        <f t="shared" ref="DZ25:EE25" si="232">DZ62+DZ99+DZ136+DZ173+DZ210+DZ247+DZ284+DZ321+DZ358+DZ395</f>
        <v>0</v>
      </c>
      <c r="EA25" s="405">
        <f t="shared" si="232"/>
        <v>0</v>
      </c>
      <c r="EB25" s="405">
        <f t="shared" si="232"/>
        <v>0</v>
      </c>
      <c r="EC25" s="405">
        <f t="shared" si="232"/>
        <v>0</v>
      </c>
      <c r="ED25" s="405">
        <f t="shared" si="232"/>
        <v>0</v>
      </c>
      <c r="EE25" s="405">
        <f t="shared" si="232"/>
        <v>0</v>
      </c>
      <c r="EF25" s="405">
        <f t="shared" si="33"/>
        <v>0</v>
      </c>
      <c r="EG25" s="405">
        <f t="shared" si="100"/>
        <v>0</v>
      </c>
      <c r="EH25" s="405">
        <f t="shared" si="34"/>
        <v>0</v>
      </c>
      <c r="EI25" s="1224" t="e">
        <f t="shared" si="101"/>
        <v>#DIV/0!</v>
      </c>
      <c r="EJ25" s="1224" t="e">
        <f t="shared" si="168"/>
        <v>#DIV/0!</v>
      </c>
      <c r="EK25" s="406" t="e">
        <f t="shared" si="103"/>
        <v>#DIV/0!</v>
      </c>
      <c r="EL25" s="406" t="e">
        <f t="shared" si="104"/>
        <v>#DIV/0!</v>
      </c>
      <c r="EM25" s="407" t="e" cm="1">
        <f t="array" ref="EM25">EC25/(SUMPRODUCT(--(CHOOSE({1,2,3},EB25,ED25,EE25)&gt;0),CHOOSE({1,2,3},EB25,ED25,EE25))+EA25)</f>
        <v>#DIV/0!</v>
      </c>
      <c r="EO25" s="404">
        <f t="shared" si="35"/>
        <v>43677</v>
      </c>
      <c r="EP25" s="405">
        <f t="shared" ref="EP25:EU25" si="233">EP62+EP99+EP136+EP173+EP210+EP247+EP284+EP321+EP358+EP395</f>
        <v>0</v>
      </c>
      <c r="EQ25" s="405">
        <f t="shared" si="233"/>
        <v>0</v>
      </c>
      <c r="ER25" s="405">
        <f t="shared" si="233"/>
        <v>0</v>
      </c>
      <c r="ES25" s="405">
        <f t="shared" si="233"/>
        <v>0</v>
      </c>
      <c r="ET25" s="405">
        <f t="shared" si="233"/>
        <v>0</v>
      </c>
      <c r="EU25" s="405">
        <f t="shared" si="233"/>
        <v>0</v>
      </c>
      <c r="EV25" s="405">
        <f t="shared" si="37"/>
        <v>0</v>
      </c>
      <c r="EW25" s="405">
        <f t="shared" si="106"/>
        <v>0</v>
      </c>
      <c r="EX25" s="405">
        <f t="shared" si="38"/>
        <v>0</v>
      </c>
      <c r="EY25" s="1224" t="e">
        <f t="shared" si="107"/>
        <v>#DIV/0!</v>
      </c>
      <c r="EZ25" s="1224" t="e">
        <f t="shared" si="170"/>
        <v>#DIV/0!</v>
      </c>
      <c r="FA25" s="406" t="e">
        <f t="shared" si="109"/>
        <v>#DIV/0!</v>
      </c>
      <c r="FB25" s="406" t="e">
        <f t="shared" si="110"/>
        <v>#DIV/0!</v>
      </c>
      <c r="FC25" s="407" t="e" cm="1">
        <f t="array" ref="FC25">ES25/(SUMPRODUCT(--(CHOOSE({1,2,3},FH25,FX25,GN25)&gt;0),CHOOSE({1,2,3},FH25,FX25,GN25))+EQ25)</f>
        <v>#DIV/0!</v>
      </c>
      <c r="FE25" s="404">
        <f t="shared" si="39"/>
        <v>43677</v>
      </c>
      <c r="FF25" s="405">
        <f t="shared" ref="FF25:FK25" si="234">FF62+FF99+FF136+FF173+FF210+FF247+FF284+FF321+FF358+FF395</f>
        <v>0</v>
      </c>
      <c r="FG25" s="405">
        <f t="shared" si="234"/>
        <v>0</v>
      </c>
      <c r="FH25" s="405">
        <f t="shared" si="234"/>
        <v>0</v>
      </c>
      <c r="FI25" s="405">
        <f t="shared" si="234"/>
        <v>0</v>
      </c>
      <c r="FJ25" s="405">
        <f t="shared" si="234"/>
        <v>0</v>
      </c>
      <c r="FK25" s="405">
        <f t="shared" si="234"/>
        <v>0</v>
      </c>
      <c r="FL25" s="405">
        <f t="shared" si="41"/>
        <v>0</v>
      </c>
      <c r="FM25" s="405">
        <f t="shared" si="112"/>
        <v>0</v>
      </c>
      <c r="FN25" s="405">
        <f t="shared" si="42"/>
        <v>0</v>
      </c>
      <c r="FO25" s="1224" t="e">
        <f t="shared" si="113"/>
        <v>#DIV/0!</v>
      </c>
      <c r="FP25" s="1224" t="e">
        <f t="shared" si="172"/>
        <v>#DIV/0!</v>
      </c>
      <c r="FQ25" s="406" t="e">
        <f t="shared" si="115"/>
        <v>#DIV/0!</v>
      </c>
      <c r="FR25" s="406" t="e">
        <f t="shared" si="116"/>
        <v>#DIV/0!</v>
      </c>
      <c r="FS25" s="407" t="e" cm="1">
        <f t="array" ref="FS25">FI25/(SUMPRODUCT(--(CHOOSE({1,2,3},FH25,FJ25,FK25)&gt;0),CHOOSE({1,2,3},FH25,FJ25,FK25))+FG25)</f>
        <v>#DIV/0!</v>
      </c>
      <c r="FU25" s="404">
        <f t="shared" si="43"/>
        <v>43677</v>
      </c>
      <c r="FV25" s="405">
        <f t="shared" ref="FV25:GA25" si="235">FV62+FV99+FV136+FV173+FV210+FV247+FV284+FV321+FV358+FV395</f>
        <v>0</v>
      </c>
      <c r="FW25" s="405">
        <f t="shared" si="235"/>
        <v>0</v>
      </c>
      <c r="FX25" s="405">
        <f t="shared" si="235"/>
        <v>0</v>
      </c>
      <c r="FY25" s="405">
        <f t="shared" si="235"/>
        <v>0</v>
      </c>
      <c r="FZ25" s="405">
        <f t="shared" si="235"/>
        <v>0</v>
      </c>
      <c r="GA25" s="405">
        <f t="shared" si="235"/>
        <v>0</v>
      </c>
      <c r="GB25" s="405">
        <f t="shared" si="45"/>
        <v>0</v>
      </c>
      <c r="GC25" s="405">
        <f t="shared" si="118"/>
        <v>0</v>
      </c>
      <c r="GD25" s="405">
        <f t="shared" si="46"/>
        <v>0</v>
      </c>
      <c r="GE25" s="1224" t="e">
        <f t="shared" si="119"/>
        <v>#DIV/0!</v>
      </c>
      <c r="GF25" s="1224" t="e">
        <f t="shared" si="174"/>
        <v>#DIV/0!</v>
      </c>
      <c r="GG25" s="406" t="e">
        <f t="shared" si="121"/>
        <v>#DIV/0!</v>
      </c>
      <c r="GH25" s="406" t="e">
        <f t="shared" si="122"/>
        <v>#DIV/0!</v>
      </c>
      <c r="GI25" s="407" t="e" cm="1">
        <f t="array" ref="GI25">FY25/(SUMPRODUCT(--(CHOOSE({1,2,3},FX25,FZ25,GA25)&gt;0),CHOOSE({1,2,3},FX25,FZ25,GA25))+FW25)</f>
        <v>#DIV/0!</v>
      </c>
      <c r="GK25" s="404">
        <f t="shared" si="47"/>
        <v>43677</v>
      </c>
      <c r="GL25" s="405">
        <f t="shared" ref="GL25:GQ25" si="236">GL62+GL99+GL136+GL173+GL210+GL247+GL284+GL321+GL358+GL395</f>
        <v>0</v>
      </c>
      <c r="GM25" s="405">
        <f t="shared" si="236"/>
        <v>0</v>
      </c>
      <c r="GN25" s="405">
        <f t="shared" si="236"/>
        <v>0</v>
      </c>
      <c r="GO25" s="405">
        <f t="shared" si="236"/>
        <v>0</v>
      </c>
      <c r="GP25" s="405">
        <f t="shared" si="236"/>
        <v>0</v>
      </c>
      <c r="GQ25" s="405">
        <f t="shared" si="236"/>
        <v>0</v>
      </c>
      <c r="GR25" s="405">
        <f t="shared" si="49"/>
        <v>0</v>
      </c>
      <c r="GS25" s="405">
        <f t="shared" si="124"/>
        <v>0</v>
      </c>
      <c r="GT25" s="405">
        <f t="shared" si="50"/>
        <v>0</v>
      </c>
      <c r="GU25" s="1224" t="e">
        <f t="shared" si="125"/>
        <v>#DIV/0!</v>
      </c>
      <c r="GV25" s="1224" t="e">
        <f t="shared" si="176"/>
        <v>#DIV/0!</v>
      </c>
      <c r="GW25" s="406" t="e">
        <f t="shared" si="127"/>
        <v>#DIV/0!</v>
      </c>
      <c r="GX25" s="406" t="e">
        <f t="shared" si="128"/>
        <v>#DIV/0!</v>
      </c>
      <c r="GY25" s="407" t="e" cm="1">
        <f t="array" ref="GY25">GO25/(SUMPRODUCT(--(CHOOSE({1,2,3},GN25,GP25,GQ25)&gt;0),CHOOSE({1,2,3},GN25,GP25,GQ25))+GM25)</f>
        <v>#DIV/0!</v>
      </c>
    </row>
    <row r="26" spans="1:210" x14ac:dyDescent="0.2">
      <c r="A26" s="404">
        <f t="shared" si="0"/>
        <v>43708</v>
      </c>
      <c r="B26" s="405">
        <f t="shared" si="51"/>
        <v>0</v>
      </c>
      <c r="C26" s="405">
        <f t="shared" si="51"/>
        <v>0</v>
      </c>
      <c r="D26" s="405">
        <f t="shared" si="51"/>
        <v>0</v>
      </c>
      <c r="E26" s="405">
        <f t="shared" si="51"/>
        <v>0</v>
      </c>
      <c r="F26" s="405">
        <f t="shared" si="51"/>
        <v>0</v>
      </c>
      <c r="G26" s="405">
        <f t="shared" si="51"/>
        <v>0</v>
      </c>
      <c r="H26" s="405">
        <f t="shared" si="2"/>
        <v>0</v>
      </c>
      <c r="I26" s="405">
        <f t="shared" si="52"/>
        <v>0</v>
      </c>
      <c r="J26" s="405">
        <f t="shared" si="51"/>
        <v>0</v>
      </c>
      <c r="K26" s="1224" t="e">
        <f t="shared" si="53"/>
        <v>#DIV/0!</v>
      </c>
      <c r="L26" s="1224" t="e">
        <f t="shared" si="54"/>
        <v>#DIV/0!</v>
      </c>
      <c r="M26" s="406" t="e">
        <f t="shared" si="55"/>
        <v>#DIV/0!</v>
      </c>
      <c r="N26" s="406" t="e">
        <f t="shared" si="56"/>
        <v>#DIV/0!</v>
      </c>
      <c r="O26" s="407" t="e" cm="1">
        <f t="array" ref="O26">E26/(SUMPRODUCT(--(CHOOSE({1,2,3},D26,F26,G26)&gt;0),CHOOSE({1,2,3},D26,F26,G26))+C26)</f>
        <v>#DIV/0!</v>
      </c>
      <c r="Q26" s="404">
        <f t="shared" si="3"/>
        <v>43708</v>
      </c>
      <c r="R26" s="405">
        <f t="shared" ref="R26:W26" si="237">R63+R100+R137+R174+R211+R248+R285+R322+R359+R396</f>
        <v>0</v>
      </c>
      <c r="S26" s="405">
        <f t="shared" si="237"/>
        <v>0</v>
      </c>
      <c r="T26" s="405">
        <f t="shared" si="237"/>
        <v>0</v>
      </c>
      <c r="U26" s="405">
        <f t="shared" si="237"/>
        <v>0</v>
      </c>
      <c r="V26" s="405">
        <f t="shared" si="237"/>
        <v>0</v>
      </c>
      <c r="W26" s="405">
        <f t="shared" si="237"/>
        <v>0</v>
      </c>
      <c r="X26" s="405">
        <f t="shared" si="5"/>
        <v>0</v>
      </c>
      <c r="Y26" s="405">
        <f t="shared" si="58"/>
        <v>0</v>
      </c>
      <c r="Z26" s="405">
        <f t="shared" si="6"/>
        <v>0</v>
      </c>
      <c r="AA26" s="1224" t="e">
        <f t="shared" si="59"/>
        <v>#DIV/0!</v>
      </c>
      <c r="AB26" s="1224" t="e">
        <f t="shared" si="154"/>
        <v>#DIV/0!</v>
      </c>
      <c r="AC26" s="406" t="e">
        <f t="shared" si="61"/>
        <v>#DIV/0!</v>
      </c>
      <c r="AD26" s="406" t="e">
        <f t="shared" si="62"/>
        <v>#DIV/0!</v>
      </c>
      <c r="AE26" s="407" t="e" cm="1">
        <f t="array" ref="AE26">U26/(SUMPRODUCT(--(CHOOSE({1,2,3},T26,V26,W26)&gt;0),CHOOSE({1,2,3},T26,V26,W26))+S26)</f>
        <v>#DIV/0!</v>
      </c>
      <c r="AG26" s="404">
        <f t="shared" si="7"/>
        <v>43708</v>
      </c>
      <c r="AH26" s="405">
        <f t="shared" ref="AH26:AM26" si="238">AH63+AH100+AH137+AH174+AH211+AH248+AH285+AH322+AH359+AH396</f>
        <v>0</v>
      </c>
      <c r="AI26" s="405">
        <f t="shared" si="238"/>
        <v>0</v>
      </c>
      <c r="AJ26" s="405">
        <f t="shared" si="238"/>
        <v>0</v>
      </c>
      <c r="AK26" s="405">
        <f t="shared" si="238"/>
        <v>0</v>
      </c>
      <c r="AL26" s="405">
        <f t="shared" si="238"/>
        <v>0</v>
      </c>
      <c r="AM26" s="405">
        <f t="shared" si="238"/>
        <v>0</v>
      </c>
      <c r="AN26" s="405">
        <f t="shared" si="9"/>
        <v>0</v>
      </c>
      <c r="AO26" s="405">
        <f t="shared" si="64"/>
        <v>0</v>
      </c>
      <c r="AP26" s="405">
        <f t="shared" si="10"/>
        <v>0</v>
      </c>
      <c r="AQ26" s="1224" t="e">
        <f t="shared" si="65"/>
        <v>#DIV/0!</v>
      </c>
      <c r="AR26" s="1224" t="e">
        <f t="shared" si="156"/>
        <v>#DIV/0!</v>
      </c>
      <c r="AS26" s="406" t="e">
        <f t="shared" si="67"/>
        <v>#DIV/0!</v>
      </c>
      <c r="AT26" s="406" t="e">
        <f t="shared" si="68"/>
        <v>#DIV/0!</v>
      </c>
      <c r="AU26" s="407" t="e" cm="1">
        <f t="array" ref="AU26">AK26/(SUMPRODUCT(--(CHOOSE({1,2,3},AJ26,AL26,AM26)&gt;0),CHOOSE({1,2,3},AJ26,AL26,AM26))+AI26)</f>
        <v>#DIV/0!</v>
      </c>
      <c r="AW26" s="404">
        <f t="shared" si="11"/>
        <v>43708</v>
      </c>
      <c r="AX26" s="405">
        <f t="shared" ref="AX26:BC26" si="239">AX63+AX100+AX137+AX174+AX211+AX248+AX285+AX322+AX359+AX396</f>
        <v>0</v>
      </c>
      <c r="AY26" s="405">
        <f t="shared" si="239"/>
        <v>0</v>
      </c>
      <c r="AZ26" s="405">
        <f t="shared" si="239"/>
        <v>0</v>
      </c>
      <c r="BA26" s="405">
        <f t="shared" si="239"/>
        <v>0</v>
      </c>
      <c r="BB26" s="405">
        <f t="shared" si="239"/>
        <v>0</v>
      </c>
      <c r="BC26" s="405">
        <f t="shared" si="239"/>
        <v>0</v>
      </c>
      <c r="BD26" s="405">
        <f t="shared" si="13"/>
        <v>0</v>
      </c>
      <c r="BE26" s="405">
        <f t="shared" si="70"/>
        <v>0</v>
      </c>
      <c r="BF26" s="405">
        <f t="shared" si="14"/>
        <v>0</v>
      </c>
      <c r="BG26" s="1224" t="e">
        <f t="shared" si="71"/>
        <v>#DIV/0!</v>
      </c>
      <c r="BH26" s="1224" t="e">
        <f t="shared" si="158"/>
        <v>#DIV/0!</v>
      </c>
      <c r="BI26" s="406" t="e">
        <f t="shared" si="73"/>
        <v>#DIV/0!</v>
      </c>
      <c r="BJ26" s="406" t="e">
        <f t="shared" si="74"/>
        <v>#DIV/0!</v>
      </c>
      <c r="BK26" s="407" t="e" cm="1">
        <f t="array" ref="BK26">BA26/(SUMPRODUCT(--(CHOOSE({1,2,3},AZ26,BB26,BC26)&gt;0),CHOOSE({1,2,3},AZ26,BB26,BC26))+AY26)</f>
        <v>#DIV/0!</v>
      </c>
      <c r="BM26" s="404">
        <f t="shared" si="15"/>
        <v>43708</v>
      </c>
      <c r="BN26" s="405">
        <f t="shared" ref="BN26:BS26" si="240">BN63+BN100+BN137+BN174+BN211+BN248+BN285+BN322+BN359+BN396</f>
        <v>0</v>
      </c>
      <c r="BO26" s="405">
        <f t="shared" si="240"/>
        <v>0</v>
      </c>
      <c r="BP26" s="405">
        <f t="shared" si="240"/>
        <v>0</v>
      </c>
      <c r="BQ26" s="405">
        <f t="shared" si="240"/>
        <v>0</v>
      </c>
      <c r="BR26" s="405">
        <f t="shared" si="240"/>
        <v>0</v>
      </c>
      <c r="BS26" s="405">
        <f t="shared" si="240"/>
        <v>0</v>
      </c>
      <c r="BT26" s="405">
        <f t="shared" si="17"/>
        <v>0</v>
      </c>
      <c r="BU26" s="405">
        <f t="shared" si="76"/>
        <v>0</v>
      </c>
      <c r="BV26" s="405">
        <f t="shared" si="18"/>
        <v>0</v>
      </c>
      <c r="BW26" s="1224" t="e">
        <f t="shared" si="77"/>
        <v>#DIV/0!</v>
      </c>
      <c r="BX26" s="1224" t="e">
        <f t="shared" si="160"/>
        <v>#DIV/0!</v>
      </c>
      <c r="BY26" s="406" t="e">
        <f t="shared" si="79"/>
        <v>#DIV/0!</v>
      </c>
      <c r="BZ26" s="406" t="e">
        <f t="shared" si="80"/>
        <v>#DIV/0!</v>
      </c>
      <c r="CA26" s="407" t="e" cm="1">
        <f t="array" ref="CA26">BQ26/(SUMPRODUCT(--(CHOOSE({1,2,3},BP26,BR26,BS26)&gt;0),CHOOSE({1,2,3},BP26,BR26,BS26))+BO26)</f>
        <v>#DIV/0!</v>
      </c>
      <c r="CC26" s="404">
        <f t="shared" si="19"/>
        <v>43708</v>
      </c>
      <c r="CD26" s="405">
        <f t="shared" ref="CD26:CI26" si="241">CD63+CD100+CD137+CD174+CD211+CD248+CD285+CD322+CD359+CD396</f>
        <v>0</v>
      </c>
      <c r="CE26" s="405">
        <f t="shared" si="241"/>
        <v>0</v>
      </c>
      <c r="CF26" s="405">
        <f t="shared" si="241"/>
        <v>0</v>
      </c>
      <c r="CG26" s="405">
        <f t="shared" si="241"/>
        <v>0</v>
      </c>
      <c r="CH26" s="405">
        <f t="shared" si="241"/>
        <v>0</v>
      </c>
      <c r="CI26" s="405">
        <f t="shared" si="241"/>
        <v>0</v>
      </c>
      <c r="CJ26" s="405">
        <f t="shared" si="21"/>
        <v>0</v>
      </c>
      <c r="CK26" s="405">
        <f t="shared" si="82"/>
        <v>0</v>
      </c>
      <c r="CL26" s="405">
        <f t="shared" si="22"/>
        <v>0</v>
      </c>
      <c r="CM26" s="1224" t="e">
        <f t="shared" si="83"/>
        <v>#DIV/0!</v>
      </c>
      <c r="CN26" s="1224" t="e">
        <f t="shared" si="162"/>
        <v>#DIV/0!</v>
      </c>
      <c r="CO26" s="406" t="e">
        <f t="shared" si="85"/>
        <v>#DIV/0!</v>
      </c>
      <c r="CP26" s="406" t="e">
        <f t="shared" si="86"/>
        <v>#DIV/0!</v>
      </c>
      <c r="CQ26" s="407" t="e" cm="1">
        <f t="array" ref="CQ26">CG26/(SUMPRODUCT(--(CHOOSE({1,2,3},CF26,CH26,CI26)&gt;0),CHOOSE({1,2,3},CF26,CH26,CI26))+CE26)</f>
        <v>#DIV/0!</v>
      </c>
      <c r="CS26" s="404">
        <f t="shared" si="23"/>
        <v>43708</v>
      </c>
      <c r="CT26" s="405">
        <f t="shared" ref="CT26:CY26" si="242">CT63+CT100+CT137+CT174+CT211+CT248+CT285+CT322+CT359+CT396</f>
        <v>0</v>
      </c>
      <c r="CU26" s="405">
        <f t="shared" si="242"/>
        <v>0</v>
      </c>
      <c r="CV26" s="405">
        <f t="shared" si="242"/>
        <v>0</v>
      </c>
      <c r="CW26" s="405">
        <f t="shared" si="242"/>
        <v>0</v>
      </c>
      <c r="CX26" s="405">
        <f t="shared" si="242"/>
        <v>0</v>
      </c>
      <c r="CY26" s="405">
        <f t="shared" si="242"/>
        <v>0</v>
      </c>
      <c r="CZ26" s="405">
        <f t="shared" si="25"/>
        <v>0</v>
      </c>
      <c r="DA26" s="405">
        <f t="shared" si="88"/>
        <v>0</v>
      </c>
      <c r="DB26" s="405">
        <f t="shared" si="26"/>
        <v>0</v>
      </c>
      <c r="DC26" s="1224" t="e">
        <f t="shared" si="89"/>
        <v>#DIV/0!</v>
      </c>
      <c r="DD26" s="1224" t="e">
        <f t="shared" si="164"/>
        <v>#DIV/0!</v>
      </c>
      <c r="DE26" s="406" t="e">
        <f t="shared" si="91"/>
        <v>#DIV/0!</v>
      </c>
      <c r="DF26" s="406" t="e">
        <f t="shared" si="92"/>
        <v>#DIV/0!</v>
      </c>
      <c r="DG26" s="407" t="e" cm="1">
        <f t="array" ref="DG26">CW26/(SUMPRODUCT(--(CHOOSE({1,2,3},CV26,CX26,CY26)&gt;0),CHOOSE({1,2,3},CV26,CX26,CY26))+CU26)</f>
        <v>#DIV/0!</v>
      </c>
      <c r="DI26" s="404">
        <f t="shared" si="27"/>
        <v>43708</v>
      </c>
      <c r="DJ26" s="405">
        <f t="shared" ref="DJ26:DO26" si="243">DJ63+DJ100+DJ137+DJ174+DJ211+DJ248+DJ285+DJ322+DJ359+DJ396</f>
        <v>0</v>
      </c>
      <c r="DK26" s="405">
        <f t="shared" si="243"/>
        <v>0</v>
      </c>
      <c r="DL26" s="405">
        <f t="shared" si="243"/>
        <v>0</v>
      </c>
      <c r="DM26" s="405">
        <f t="shared" si="243"/>
        <v>0</v>
      </c>
      <c r="DN26" s="405">
        <f t="shared" si="243"/>
        <v>0</v>
      </c>
      <c r="DO26" s="405">
        <f t="shared" si="243"/>
        <v>0</v>
      </c>
      <c r="DP26" s="405">
        <f t="shared" si="29"/>
        <v>0</v>
      </c>
      <c r="DQ26" s="405">
        <f t="shared" si="94"/>
        <v>0</v>
      </c>
      <c r="DR26" s="405">
        <f t="shared" si="30"/>
        <v>0</v>
      </c>
      <c r="DS26" s="1224" t="e">
        <f t="shared" si="95"/>
        <v>#DIV/0!</v>
      </c>
      <c r="DT26" s="1224" t="e">
        <f t="shared" si="166"/>
        <v>#DIV/0!</v>
      </c>
      <c r="DU26" s="406" t="e">
        <f t="shared" si="97"/>
        <v>#DIV/0!</v>
      </c>
      <c r="DV26" s="406" t="e">
        <f t="shared" si="98"/>
        <v>#DIV/0!</v>
      </c>
      <c r="DW26" s="407" t="e" cm="1">
        <f t="array" ref="DW26">DM26/(SUMPRODUCT(--(CHOOSE({1,2,3},DL26,DN26,DO26)&gt;0),CHOOSE({1,2,3},DL26,DN26,DO26))+DK26)</f>
        <v>#DIV/0!</v>
      </c>
      <c r="DY26" s="404">
        <f t="shared" si="31"/>
        <v>43708</v>
      </c>
      <c r="DZ26" s="405">
        <f t="shared" ref="DZ26:EE26" si="244">DZ63+DZ100+DZ137+DZ174+DZ211+DZ248+DZ285+DZ322+DZ359+DZ396</f>
        <v>0</v>
      </c>
      <c r="EA26" s="405">
        <f t="shared" si="244"/>
        <v>0</v>
      </c>
      <c r="EB26" s="405">
        <f t="shared" si="244"/>
        <v>0</v>
      </c>
      <c r="EC26" s="405">
        <f t="shared" si="244"/>
        <v>0</v>
      </c>
      <c r="ED26" s="405">
        <f t="shared" si="244"/>
        <v>0</v>
      </c>
      <c r="EE26" s="405">
        <f t="shared" si="244"/>
        <v>0</v>
      </c>
      <c r="EF26" s="405">
        <f t="shared" si="33"/>
        <v>0</v>
      </c>
      <c r="EG26" s="405">
        <f t="shared" si="100"/>
        <v>0</v>
      </c>
      <c r="EH26" s="405">
        <f t="shared" si="34"/>
        <v>0</v>
      </c>
      <c r="EI26" s="1224" t="e">
        <f t="shared" si="101"/>
        <v>#DIV/0!</v>
      </c>
      <c r="EJ26" s="1224" t="e">
        <f t="shared" si="168"/>
        <v>#DIV/0!</v>
      </c>
      <c r="EK26" s="406" t="e">
        <f t="shared" si="103"/>
        <v>#DIV/0!</v>
      </c>
      <c r="EL26" s="406" t="e">
        <f t="shared" si="104"/>
        <v>#DIV/0!</v>
      </c>
      <c r="EM26" s="407" t="e" cm="1">
        <f t="array" ref="EM26">EC26/(SUMPRODUCT(--(CHOOSE({1,2,3},EB26,ED26,EE26)&gt;0),CHOOSE({1,2,3},EB26,ED26,EE26))+EA26)</f>
        <v>#DIV/0!</v>
      </c>
      <c r="EO26" s="404">
        <f t="shared" si="35"/>
        <v>43708</v>
      </c>
      <c r="EP26" s="405">
        <f t="shared" ref="EP26:EU26" si="245">EP63+EP100+EP137+EP174+EP211+EP248+EP285+EP322+EP359+EP396</f>
        <v>0</v>
      </c>
      <c r="EQ26" s="405">
        <f t="shared" si="245"/>
        <v>0</v>
      </c>
      <c r="ER26" s="405">
        <f t="shared" si="245"/>
        <v>0</v>
      </c>
      <c r="ES26" s="405">
        <f t="shared" si="245"/>
        <v>0</v>
      </c>
      <c r="ET26" s="405">
        <f t="shared" si="245"/>
        <v>0</v>
      </c>
      <c r="EU26" s="405">
        <f t="shared" si="245"/>
        <v>0</v>
      </c>
      <c r="EV26" s="405">
        <f t="shared" si="37"/>
        <v>0</v>
      </c>
      <c r="EW26" s="405">
        <f t="shared" si="106"/>
        <v>0</v>
      </c>
      <c r="EX26" s="405">
        <f t="shared" si="38"/>
        <v>0</v>
      </c>
      <c r="EY26" s="1224" t="e">
        <f t="shared" si="107"/>
        <v>#DIV/0!</v>
      </c>
      <c r="EZ26" s="1224" t="e">
        <f t="shared" si="170"/>
        <v>#DIV/0!</v>
      </c>
      <c r="FA26" s="406" t="e">
        <f t="shared" si="109"/>
        <v>#DIV/0!</v>
      </c>
      <c r="FB26" s="406" t="e">
        <f t="shared" si="110"/>
        <v>#DIV/0!</v>
      </c>
      <c r="FC26" s="407" t="e" cm="1">
        <f t="array" ref="FC26">ES26/(SUMPRODUCT(--(CHOOSE({1,2,3},FH26,FX26,GN26)&gt;0),CHOOSE({1,2,3},FH26,FX26,GN26))+EQ26)</f>
        <v>#DIV/0!</v>
      </c>
      <c r="FE26" s="404">
        <f t="shared" si="39"/>
        <v>43708</v>
      </c>
      <c r="FF26" s="405">
        <f t="shared" ref="FF26:FK26" si="246">FF63+FF100+FF137+FF174+FF211+FF248+FF285+FF322+FF359+FF396</f>
        <v>0</v>
      </c>
      <c r="FG26" s="405">
        <f t="shared" si="246"/>
        <v>0</v>
      </c>
      <c r="FH26" s="405">
        <f t="shared" si="246"/>
        <v>0</v>
      </c>
      <c r="FI26" s="405">
        <f t="shared" si="246"/>
        <v>0</v>
      </c>
      <c r="FJ26" s="405">
        <f t="shared" si="246"/>
        <v>0</v>
      </c>
      <c r="FK26" s="405">
        <f t="shared" si="246"/>
        <v>0</v>
      </c>
      <c r="FL26" s="405">
        <f t="shared" si="41"/>
        <v>0</v>
      </c>
      <c r="FM26" s="405">
        <f t="shared" si="112"/>
        <v>0</v>
      </c>
      <c r="FN26" s="405">
        <f t="shared" si="42"/>
        <v>0</v>
      </c>
      <c r="FO26" s="1224" t="e">
        <f t="shared" si="113"/>
        <v>#DIV/0!</v>
      </c>
      <c r="FP26" s="1224" t="e">
        <f t="shared" si="172"/>
        <v>#DIV/0!</v>
      </c>
      <c r="FQ26" s="406" t="e">
        <f t="shared" si="115"/>
        <v>#DIV/0!</v>
      </c>
      <c r="FR26" s="406" t="e">
        <f t="shared" si="116"/>
        <v>#DIV/0!</v>
      </c>
      <c r="FS26" s="407" t="e" cm="1">
        <f t="array" ref="FS26">FI26/(SUMPRODUCT(--(CHOOSE({1,2,3},FH26,FJ26,FK26)&gt;0),CHOOSE({1,2,3},FH26,FJ26,FK26))+FG26)</f>
        <v>#DIV/0!</v>
      </c>
      <c r="FU26" s="404">
        <f t="shared" si="43"/>
        <v>43708</v>
      </c>
      <c r="FV26" s="405">
        <f t="shared" ref="FV26:GA26" si="247">FV63+FV100+FV137+FV174+FV211+FV248+FV285+FV322+FV359+FV396</f>
        <v>0</v>
      </c>
      <c r="FW26" s="405">
        <f t="shared" si="247"/>
        <v>0</v>
      </c>
      <c r="FX26" s="405">
        <f t="shared" si="247"/>
        <v>0</v>
      </c>
      <c r="FY26" s="405">
        <f t="shared" si="247"/>
        <v>0</v>
      </c>
      <c r="FZ26" s="405">
        <f t="shared" si="247"/>
        <v>0</v>
      </c>
      <c r="GA26" s="405">
        <f t="shared" si="247"/>
        <v>0</v>
      </c>
      <c r="GB26" s="405">
        <f t="shared" si="45"/>
        <v>0</v>
      </c>
      <c r="GC26" s="405">
        <f t="shared" si="118"/>
        <v>0</v>
      </c>
      <c r="GD26" s="405">
        <f t="shared" si="46"/>
        <v>0</v>
      </c>
      <c r="GE26" s="1224" t="e">
        <f t="shared" si="119"/>
        <v>#DIV/0!</v>
      </c>
      <c r="GF26" s="1224" t="e">
        <f t="shared" si="174"/>
        <v>#DIV/0!</v>
      </c>
      <c r="GG26" s="406" t="e">
        <f t="shared" si="121"/>
        <v>#DIV/0!</v>
      </c>
      <c r="GH26" s="406" t="e">
        <f t="shared" si="122"/>
        <v>#DIV/0!</v>
      </c>
      <c r="GI26" s="407" t="e" cm="1">
        <f t="array" ref="GI26">FY26/(SUMPRODUCT(--(CHOOSE({1,2,3},FX26,FZ26,GA26)&gt;0),CHOOSE({1,2,3},FX26,FZ26,GA26))+FW26)</f>
        <v>#DIV/0!</v>
      </c>
      <c r="GK26" s="404">
        <f t="shared" si="47"/>
        <v>43708</v>
      </c>
      <c r="GL26" s="405">
        <f t="shared" ref="GL26:GQ26" si="248">GL63+GL100+GL137+GL174+GL211+GL248+GL285+GL322+GL359+GL396</f>
        <v>0</v>
      </c>
      <c r="GM26" s="405">
        <f t="shared" si="248"/>
        <v>0</v>
      </c>
      <c r="GN26" s="405">
        <f t="shared" si="248"/>
        <v>0</v>
      </c>
      <c r="GO26" s="405">
        <f t="shared" si="248"/>
        <v>0</v>
      </c>
      <c r="GP26" s="405">
        <f t="shared" si="248"/>
        <v>0</v>
      </c>
      <c r="GQ26" s="405">
        <f t="shared" si="248"/>
        <v>0</v>
      </c>
      <c r="GR26" s="405">
        <f t="shared" si="49"/>
        <v>0</v>
      </c>
      <c r="GS26" s="405">
        <f t="shared" si="124"/>
        <v>0</v>
      </c>
      <c r="GT26" s="405">
        <f t="shared" si="50"/>
        <v>0</v>
      </c>
      <c r="GU26" s="1224" t="e">
        <f t="shared" si="125"/>
        <v>#DIV/0!</v>
      </c>
      <c r="GV26" s="1224" t="e">
        <f t="shared" si="176"/>
        <v>#DIV/0!</v>
      </c>
      <c r="GW26" s="406" t="e">
        <f t="shared" si="127"/>
        <v>#DIV/0!</v>
      </c>
      <c r="GX26" s="406" t="e">
        <f t="shared" si="128"/>
        <v>#DIV/0!</v>
      </c>
      <c r="GY26" s="407" t="e" cm="1">
        <f t="array" ref="GY26">GO26/(SUMPRODUCT(--(CHOOSE({1,2,3},GN26,GP26,GQ26)&gt;0),CHOOSE({1,2,3},GN26,GP26,GQ26))+GM26)</f>
        <v>#DIV/0!</v>
      </c>
    </row>
    <row r="27" spans="1:210" x14ac:dyDescent="0.2">
      <c r="A27" s="404">
        <f t="shared" si="0"/>
        <v>43738</v>
      </c>
      <c r="B27" s="405">
        <f t="shared" si="51"/>
        <v>0</v>
      </c>
      <c r="C27" s="405">
        <f t="shared" si="51"/>
        <v>0</v>
      </c>
      <c r="D27" s="405">
        <f t="shared" si="51"/>
        <v>0</v>
      </c>
      <c r="E27" s="405">
        <f t="shared" si="51"/>
        <v>0</v>
      </c>
      <c r="F27" s="405">
        <f t="shared" si="51"/>
        <v>0</v>
      </c>
      <c r="G27" s="405">
        <f t="shared" si="51"/>
        <v>0</v>
      </c>
      <c r="H27" s="405">
        <f t="shared" si="2"/>
        <v>0</v>
      </c>
      <c r="I27" s="405">
        <f t="shared" si="52"/>
        <v>0</v>
      </c>
      <c r="J27" s="405">
        <f t="shared" si="51"/>
        <v>0</v>
      </c>
      <c r="K27" s="1224" t="e">
        <f t="shared" si="53"/>
        <v>#DIV/0!</v>
      </c>
      <c r="L27" s="1224" t="e">
        <f t="shared" si="54"/>
        <v>#DIV/0!</v>
      </c>
      <c r="M27" s="406" t="e">
        <f t="shared" si="55"/>
        <v>#DIV/0!</v>
      </c>
      <c r="N27" s="406" t="e">
        <f>+E27/(+E27+F27+G27)</f>
        <v>#DIV/0!</v>
      </c>
      <c r="O27" s="407" t="e" cm="1">
        <f t="array" ref="O27">E27/(SUMPRODUCT(--(CHOOSE({1,2,3},D27,F27,G27)&gt;0),CHOOSE({1,2,3},D27,F27,G27))+C27)</f>
        <v>#DIV/0!</v>
      </c>
      <c r="Q27" s="404">
        <f t="shared" si="3"/>
        <v>43738</v>
      </c>
      <c r="R27" s="405">
        <f t="shared" ref="R27:W27" si="249">R64+R101+R138+R175+R212+R249+R286+R323+R360+R397</f>
        <v>0</v>
      </c>
      <c r="S27" s="405">
        <f t="shared" si="249"/>
        <v>0</v>
      </c>
      <c r="T27" s="405">
        <f t="shared" si="249"/>
        <v>0</v>
      </c>
      <c r="U27" s="405">
        <f t="shared" si="249"/>
        <v>0</v>
      </c>
      <c r="V27" s="405">
        <f t="shared" si="249"/>
        <v>0</v>
      </c>
      <c r="W27" s="405">
        <f t="shared" si="249"/>
        <v>0</v>
      </c>
      <c r="X27" s="405">
        <f t="shared" si="5"/>
        <v>0</v>
      </c>
      <c r="Y27" s="405">
        <f t="shared" si="58"/>
        <v>0</v>
      </c>
      <c r="Z27" s="405">
        <f t="shared" si="6"/>
        <v>0</v>
      </c>
      <c r="AA27" s="1224" t="e">
        <f t="shared" si="59"/>
        <v>#DIV/0!</v>
      </c>
      <c r="AB27" s="1224" t="e">
        <f t="shared" si="154"/>
        <v>#DIV/0!</v>
      </c>
      <c r="AC27" s="406" t="e">
        <f t="shared" si="61"/>
        <v>#DIV/0!</v>
      </c>
      <c r="AD27" s="406" t="e">
        <f>+U27/(+U27+V27+W27)</f>
        <v>#DIV/0!</v>
      </c>
      <c r="AE27" s="407" t="e" cm="1">
        <f t="array" ref="AE27">U27/(SUMPRODUCT(--(CHOOSE({1,2,3},T27,V27,W27)&gt;0),CHOOSE({1,2,3},T27,V27,W27))+S27)</f>
        <v>#DIV/0!</v>
      </c>
      <c r="AG27" s="404">
        <f t="shared" si="7"/>
        <v>43738</v>
      </c>
      <c r="AH27" s="405">
        <f t="shared" ref="AH27:AM27" si="250">AH64+AH101+AH138+AH175+AH212+AH249+AH286+AH323+AH360+AH397</f>
        <v>0</v>
      </c>
      <c r="AI27" s="405">
        <f t="shared" si="250"/>
        <v>0</v>
      </c>
      <c r="AJ27" s="405">
        <f t="shared" si="250"/>
        <v>0</v>
      </c>
      <c r="AK27" s="405">
        <f t="shared" si="250"/>
        <v>0</v>
      </c>
      <c r="AL27" s="405">
        <f t="shared" si="250"/>
        <v>0</v>
      </c>
      <c r="AM27" s="405">
        <f t="shared" si="250"/>
        <v>0</v>
      </c>
      <c r="AN27" s="405">
        <f t="shared" si="9"/>
        <v>0</v>
      </c>
      <c r="AO27" s="405">
        <f t="shared" si="64"/>
        <v>0</v>
      </c>
      <c r="AP27" s="405">
        <f t="shared" si="10"/>
        <v>0</v>
      </c>
      <c r="AQ27" s="1224" t="e">
        <f t="shared" si="65"/>
        <v>#DIV/0!</v>
      </c>
      <c r="AR27" s="1224" t="e">
        <f t="shared" si="156"/>
        <v>#DIV/0!</v>
      </c>
      <c r="AS27" s="406" t="e">
        <f t="shared" si="67"/>
        <v>#DIV/0!</v>
      </c>
      <c r="AT27" s="406" t="e">
        <f>+AK27/(+AK27+AL27+AM27)</f>
        <v>#DIV/0!</v>
      </c>
      <c r="AU27" s="407" t="e" cm="1">
        <f t="array" ref="AU27">AK27/(SUMPRODUCT(--(CHOOSE({1,2,3},AJ27,AL27,AM27)&gt;0),CHOOSE({1,2,3},AJ27,AL27,AM27))+AI27)</f>
        <v>#DIV/0!</v>
      </c>
      <c r="AW27" s="404">
        <f t="shared" si="11"/>
        <v>43738</v>
      </c>
      <c r="AX27" s="405">
        <f t="shared" ref="AX27:BC27" si="251">AX64+AX101+AX138+AX175+AX212+AX249+AX286+AX323+AX360+AX397</f>
        <v>0</v>
      </c>
      <c r="AY27" s="405">
        <f t="shared" si="251"/>
        <v>0</v>
      </c>
      <c r="AZ27" s="405">
        <f t="shared" si="251"/>
        <v>0</v>
      </c>
      <c r="BA27" s="405">
        <f t="shared" si="251"/>
        <v>0</v>
      </c>
      <c r="BB27" s="405">
        <f t="shared" si="251"/>
        <v>0</v>
      </c>
      <c r="BC27" s="405">
        <f t="shared" si="251"/>
        <v>0</v>
      </c>
      <c r="BD27" s="405">
        <f t="shared" si="13"/>
        <v>0</v>
      </c>
      <c r="BE27" s="405">
        <f t="shared" si="70"/>
        <v>0</v>
      </c>
      <c r="BF27" s="405">
        <f t="shared" si="14"/>
        <v>0</v>
      </c>
      <c r="BG27" s="1224" t="e">
        <f t="shared" si="71"/>
        <v>#DIV/0!</v>
      </c>
      <c r="BH27" s="1224" t="e">
        <f t="shared" si="158"/>
        <v>#DIV/0!</v>
      </c>
      <c r="BI27" s="406" t="e">
        <f t="shared" si="73"/>
        <v>#DIV/0!</v>
      </c>
      <c r="BJ27" s="406" t="e">
        <f>+BA27/(+BA27+BB27+BC27)</f>
        <v>#DIV/0!</v>
      </c>
      <c r="BK27" s="407" t="e" cm="1">
        <f t="array" ref="BK27">BA27/(SUMPRODUCT(--(CHOOSE({1,2,3},AZ27,BB27,BC27)&gt;0),CHOOSE({1,2,3},AZ27,BB27,BC27))+AY27)</f>
        <v>#DIV/0!</v>
      </c>
      <c r="BM27" s="404">
        <f t="shared" si="15"/>
        <v>43738</v>
      </c>
      <c r="BN27" s="405">
        <f t="shared" ref="BN27:BS27" si="252">BN64+BN101+BN138+BN175+BN212+BN249+BN286+BN323+BN360+BN397</f>
        <v>0</v>
      </c>
      <c r="BO27" s="405">
        <f t="shared" si="252"/>
        <v>0</v>
      </c>
      <c r="BP27" s="405">
        <f t="shared" si="252"/>
        <v>0</v>
      </c>
      <c r="BQ27" s="405">
        <f t="shared" si="252"/>
        <v>0</v>
      </c>
      <c r="BR27" s="405">
        <f t="shared" si="252"/>
        <v>0</v>
      </c>
      <c r="BS27" s="405">
        <f t="shared" si="252"/>
        <v>0</v>
      </c>
      <c r="BT27" s="405">
        <f t="shared" si="17"/>
        <v>0</v>
      </c>
      <c r="BU27" s="405">
        <f t="shared" si="76"/>
        <v>0</v>
      </c>
      <c r="BV27" s="405">
        <f t="shared" si="18"/>
        <v>0</v>
      </c>
      <c r="BW27" s="1224" t="e">
        <f t="shared" si="77"/>
        <v>#DIV/0!</v>
      </c>
      <c r="BX27" s="1224" t="e">
        <f t="shared" si="160"/>
        <v>#DIV/0!</v>
      </c>
      <c r="BY27" s="406" t="e">
        <f t="shared" si="79"/>
        <v>#DIV/0!</v>
      </c>
      <c r="BZ27" s="406" t="e">
        <f>+BQ27/(+BQ27+BR27+BS27)</f>
        <v>#DIV/0!</v>
      </c>
      <c r="CA27" s="407" t="e" cm="1">
        <f t="array" ref="CA27">BQ27/(SUMPRODUCT(--(CHOOSE({1,2,3},BP27,BR27,BS27)&gt;0),CHOOSE({1,2,3},BP27,BR27,BS27))+BO27)</f>
        <v>#DIV/0!</v>
      </c>
      <c r="CC27" s="404">
        <f t="shared" si="19"/>
        <v>43738</v>
      </c>
      <c r="CD27" s="405">
        <f t="shared" ref="CD27:CI27" si="253">CD64+CD101+CD138+CD175+CD212+CD249+CD286+CD323+CD360+CD397</f>
        <v>0</v>
      </c>
      <c r="CE27" s="405">
        <f t="shared" si="253"/>
        <v>0</v>
      </c>
      <c r="CF27" s="405">
        <f t="shared" si="253"/>
        <v>0</v>
      </c>
      <c r="CG27" s="405">
        <f t="shared" si="253"/>
        <v>0</v>
      </c>
      <c r="CH27" s="405">
        <f t="shared" si="253"/>
        <v>0</v>
      </c>
      <c r="CI27" s="405">
        <f t="shared" si="253"/>
        <v>0</v>
      </c>
      <c r="CJ27" s="405">
        <f t="shared" si="21"/>
        <v>0</v>
      </c>
      <c r="CK27" s="405">
        <f t="shared" si="82"/>
        <v>0</v>
      </c>
      <c r="CL27" s="405">
        <f t="shared" si="22"/>
        <v>0</v>
      </c>
      <c r="CM27" s="1224" t="e">
        <f t="shared" si="83"/>
        <v>#DIV/0!</v>
      </c>
      <c r="CN27" s="1224" t="e">
        <f t="shared" si="162"/>
        <v>#DIV/0!</v>
      </c>
      <c r="CO27" s="406" t="e">
        <f t="shared" si="85"/>
        <v>#DIV/0!</v>
      </c>
      <c r="CP27" s="406" t="e">
        <f>+CG27/(+CG27+CH27+CI27)</f>
        <v>#DIV/0!</v>
      </c>
      <c r="CQ27" s="407" t="e" cm="1">
        <f t="array" ref="CQ27">CG27/(SUMPRODUCT(--(CHOOSE({1,2,3},CF27,CH27,CI27)&gt;0),CHOOSE({1,2,3},CF27,CH27,CI27))+CE27)</f>
        <v>#DIV/0!</v>
      </c>
      <c r="CS27" s="404">
        <f t="shared" si="23"/>
        <v>43738</v>
      </c>
      <c r="CT27" s="405">
        <f t="shared" ref="CT27:CY27" si="254">CT64+CT101+CT138+CT175+CT212+CT249+CT286+CT323+CT360+CT397</f>
        <v>0</v>
      </c>
      <c r="CU27" s="405">
        <f t="shared" si="254"/>
        <v>0</v>
      </c>
      <c r="CV27" s="405">
        <f t="shared" si="254"/>
        <v>0</v>
      </c>
      <c r="CW27" s="405">
        <f t="shared" si="254"/>
        <v>0</v>
      </c>
      <c r="CX27" s="405">
        <f t="shared" si="254"/>
        <v>0</v>
      </c>
      <c r="CY27" s="405">
        <f t="shared" si="254"/>
        <v>0</v>
      </c>
      <c r="CZ27" s="405">
        <f t="shared" si="25"/>
        <v>0</v>
      </c>
      <c r="DA27" s="405">
        <f t="shared" si="88"/>
        <v>0</v>
      </c>
      <c r="DB27" s="405">
        <f t="shared" si="26"/>
        <v>0</v>
      </c>
      <c r="DC27" s="1224" t="e">
        <f t="shared" si="89"/>
        <v>#DIV/0!</v>
      </c>
      <c r="DD27" s="1224" t="e">
        <f t="shared" si="164"/>
        <v>#DIV/0!</v>
      </c>
      <c r="DE27" s="406" t="e">
        <f t="shared" si="91"/>
        <v>#DIV/0!</v>
      </c>
      <c r="DF27" s="406" t="e">
        <f>+CW27/(+CW27+CX27+CY27)</f>
        <v>#DIV/0!</v>
      </c>
      <c r="DG27" s="407" t="e" cm="1">
        <f t="array" ref="DG27">CW27/(SUMPRODUCT(--(CHOOSE({1,2,3},CV27,CX27,CY27)&gt;0),CHOOSE({1,2,3},CV27,CX27,CY27))+CU27)</f>
        <v>#DIV/0!</v>
      </c>
      <c r="DI27" s="404">
        <f t="shared" si="27"/>
        <v>43738</v>
      </c>
      <c r="DJ27" s="405">
        <f t="shared" ref="DJ27:DO27" si="255">DJ64+DJ101+DJ138+DJ175+DJ212+DJ249+DJ286+DJ323+DJ360+DJ397</f>
        <v>0</v>
      </c>
      <c r="DK27" s="405">
        <f t="shared" si="255"/>
        <v>0</v>
      </c>
      <c r="DL27" s="405">
        <f t="shared" si="255"/>
        <v>0</v>
      </c>
      <c r="DM27" s="405">
        <f t="shared" si="255"/>
        <v>0</v>
      </c>
      <c r="DN27" s="405">
        <f t="shared" si="255"/>
        <v>0</v>
      </c>
      <c r="DO27" s="405">
        <f t="shared" si="255"/>
        <v>0</v>
      </c>
      <c r="DP27" s="405">
        <f t="shared" si="29"/>
        <v>0</v>
      </c>
      <c r="DQ27" s="405">
        <f t="shared" si="94"/>
        <v>0</v>
      </c>
      <c r="DR27" s="405">
        <f t="shared" si="30"/>
        <v>0</v>
      </c>
      <c r="DS27" s="1224" t="e">
        <f t="shared" si="95"/>
        <v>#DIV/0!</v>
      </c>
      <c r="DT27" s="1224" t="e">
        <f t="shared" si="166"/>
        <v>#DIV/0!</v>
      </c>
      <c r="DU27" s="406" t="e">
        <f t="shared" si="97"/>
        <v>#DIV/0!</v>
      </c>
      <c r="DV27" s="406" t="e">
        <f>+DM27/(+DM27+DN27+DO27)</f>
        <v>#DIV/0!</v>
      </c>
      <c r="DW27" s="407" t="e" cm="1">
        <f t="array" ref="DW27">DM27/(SUMPRODUCT(--(CHOOSE({1,2,3},DL27,DN27,DO27)&gt;0),CHOOSE({1,2,3},DL27,DN27,DO27))+DK27)</f>
        <v>#DIV/0!</v>
      </c>
      <c r="DY27" s="404">
        <f t="shared" si="31"/>
        <v>43738</v>
      </c>
      <c r="DZ27" s="405">
        <f t="shared" ref="DZ27:EE27" si="256">DZ64+DZ101+DZ138+DZ175+DZ212+DZ249+DZ286+DZ323+DZ360+DZ397</f>
        <v>0</v>
      </c>
      <c r="EA27" s="405">
        <f t="shared" si="256"/>
        <v>0</v>
      </c>
      <c r="EB27" s="405">
        <f t="shared" si="256"/>
        <v>0</v>
      </c>
      <c r="EC27" s="405">
        <f t="shared" si="256"/>
        <v>0</v>
      </c>
      <c r="ED27" s="405">
        <f t="shared" si="256"/>
        <v>0</v>
      </c>
      <c r="EE27" s="405">
        <f t="shared" si="256"/>
        <v>0</v>
      </c>
      <c r="EF27" s="405">
        <f t="shared" si="33"/>
        <v>0</v>
      </c>
      <c r="EG27" s="405">
        <f t="shared" si="100"/>
        <v>0</v>
      </c>
      <c r="EH27" s="405">
        <f t="shared" si="34"/>
        <v>0</v>
      </c>
      <c r="EI27" s="1224" t="e">
        <f t="shared" si="101"/>
        <v>#DIV/0!</v>
      </c>
      <c r="EJ27" s="1224" t="e">
        <f t="shared" si="168"/>
        <v>#DIV/0!</v>
      </c>
      <c r="EK27" s="406" t="e">
        <f t="shared" si="103"/>
        <v>#DIV/0!</v>
      </c>
      <c r="EL27" s="406" t="e">
        <f>+EC27/(+EC27+ED27+EE27)</f>
        <v>#DIV/0!</v>
      </c>
      <c r="EM27" s="407" t="e" cm="1">
        <f t="array" ref="EM27">EC27/(SUMPRODUCT(--(CHOOSE({1,2,3},EB27,ED27,EE27)&gt;0),CHOOSE({1,2,3},EB27,ED27,EE27))+EA27)</f>
        <v>#DIV/0!</v>
      </c>
      <c r="EO27" s="404">
        <f t="shared" si="35"/>
        <v>43738</v>
      </c>
      <c r="EP27" s="405">
        <f t="shared" ref="EP27:EU27" si="257">EP64+EP101+EP138+EP175+EP212+EP249+EP286+EP323+EP360+EP397</f>
        <v>0</v>
      </c>
      <c r="EQ27" s="405">
        <f t="shared" si="257"/>
        <v>0</v>
      </c>
      <c r="ER27" s="405">
        <f t="shared" si="257"/>
        <v>0</v>
      </c>
      <c r="ES27" s="405">
        <f t="shared" si="257"/>
        <v>0</v>
      </c>
      <c r="ET27" s="405">
        <f t="shared" si="257"/>
        <v>0</v>
      </c>
      <c r="EU27" s="405">
        <f t="shared" si="257"/>
        <v>0</v>
      </c>
      <c r="EV27" s="405">
        <f t="shared" si="37"/>
        <v>0</v>
      </c>
      <c r="EW27" s="405">
        <f t="shared" si="106"/>
        <v>0</v>
      </c>
      <c r="EX27" s="405">
        <f t="shared" si="38"/>
        <v>0</v>
      </c>
      <c r="EY27" s="1224" t="e">
        <f t="shared" si="107"/>
        <v>#DIV/0!</v>
      </c>
      <c r="EZ27" s="1224" t="e">
        <f t="shared" si="170"/>
        <v>#DIV/0!</v>
      </c>
      <c r="FA27" s="406" t="e">
        <f t="shared" si="109"/>
        <v>#DIV/0!</v>
      </c>
      <c r="FB27" s="406" t="e">
        <f>+ES27/(+ES27+ET27+EU27)</f>
        <v>#DIV/0!</v>
      </c>
      <c r="FC27" s="407" t="e" cm="1">
        <f t="array" ref="FC27">ES27/(SUMPRODUCT(--(CHOOSE({1,2,3},FH27,FX27,GN27)&gt;0),CHOOSE({1,2,3},FH27,FX27,GN27))+EQ27)</f>
        <v>#DIV/0!</v>
      </c>
      <c r="FE27" s="404">
        <f t="shared" si="39"/>
        <v>43738</v>
      </c>
      <c r="FF27" s="405">
        <f t="shared" ref="FF27:FK27" si="258">FF64+FF101+FF138+FF175+FF212+FF249+FF286+FF323+FF360+FF397</f>
        <v>0</v>
      </c>
      <c r="FG27" s="405">
        <f t="shared" si="258"/>
        <v>0</v>
      </c>
      <c r="FH27" s="405">
        <f t="shared" si="258"/>
        <v>0</v>
      </c>
      <c r="FI27" s="405">
        <f t="shared" si="258"/>
        <v>0</v>
      </c>
      <c r="FJ27" s="405">
        <f t="shared" si="258"/>
        <v>0</v>
      </c>
      <c r="FK27" s="405">
        <f t="shared" si="258"/>
        <v>0</v>
      </c>
      <c r="FL27" s="405">
        <f t="shared" si="41"/>
        <v>0</v>
      </c>
      <c r="FM27" s="405">
        <f t="shared" si="112"/>
        <v>0</v>
      </c>
      <c r="FN27" s="405">
        <f t="shared" si="42"/>
        <v>0</v>
      </c>
      <c r="FO27" s="1224" t="e">
        <f t="shared" si="113"/>
        <v>#DIV/0!</v>
      </c>
      <c r="FP27" s="1224" t="e">
        <f t="shared" si="172"/>
        <v>#DIV/0!</v>
      </c>
      <c r="FQ27" s="406" t="e">
        <f t="shared" si="115"/>
        <v>#DIV/0!</v>
      </c>
      <c r="FR27" s="406" t="e">
        <f>+FI27/(+FI27+FJ27+FK27)</f>
        <v>#DIV/0!</v>
      </c>
      <c r="FS27" s="407" t="e" cm="1">
        <f t="array" ref="FS27">FI27/(SUMPRODUCT(--(CHOOSE({1,2,3},FH27,FJ27,FK27)&gt;0),CHOOSE({1,2,3},FH27,FJ27,FK27))+FG27)</f>
        <v>#DIV/0!</v>
      </c>
      <c r="FU27" s="404">
        <f t="shared" si="43"/>
        <v>43738</v>
      </c>
      <c r="FV27" s="405">
        <f t="shared" ref="FV27:GA27" si="259">FV64+FV101+FV138+FV175+FV212+FV249+FV286+FV323+FV360+FV397</f>
        <v>0</v>
      </c>
      <c r="FW27" s="405">
        <f t="shared" si="259"/>
        <v>0</v>
      </c>
      <c r="FX27" s="405">
        <f t="shared" si="259"/>
        <v>0</v>
      </c>
      <c r="FY27" s="405">
        <f t="shared" si="259"/>
        <v>0</v>
      </c>
      <c r="FZ27" s="405">
        <f t="shared" si="259"/>
        <v>0</v>
      </c>
      <c r="GA27" s="405">
        <f t="shared" si="259"/>
        <v>0</v>
      </c>
      <c r="GB27" s="405">
        <f t="shared" si="45"/>
        <v>0</v>
      </c>
      <c r="GC27" s="405">
        <f t="shared" si="118"/>
        <v>0</v>
      </c>
      <c r="GD27" s="405">
        <f t="shared" si="46"/>
        <v>0</v>
      </c>
      <c r="GE27" s="1224" t="e">
        <f t="shared" si="119"/>
        <v>#DIV/0!</v>
      </c>
      <c r="GF27" s="1224" t="e">
        <f t="shared" si="174"/>
        <v>#DIV/0!</v>
      </c>
      <c r="GG27" s="406" t="e">
        <f t="shared" si="121"/>
        <v>#DIV/0!</v>
      </c>
      <c r="GH27" s="406" t="e">
        <f>+FY27/(+FY27+FZ27+GA27)</f>
        <v>#DIV/0!</v>
      </c>
      <c r="GI27" s="407" t="e" cm="1">
        <f t="array" ref="GI27">FY27/(SUMPRODUCT(--(CHOOSE({1,2,3},FX27,FZ27,GA27)&gt;0),CHOOSE({1,2,3},FX27,FZ27,GA27))+FW27)</f>
        <v>#DIV/0!</v>
      </c>
      <c r="GK27" s="404">
        <f t="shared" si="47"/>
        <v>43738</v>
      </c>
      <c r="GL27" s="405">
        <f t="shared" ref="GL27:GQ27" si="260">GL64+GL101+GL138+GL175+GL212+GL249+GL286+GL323+GL360+GL397</f>
        <v>0</v>
      </c>
      <c r="GM27" s="405">
        <f t="shared" si="260"/>
        <v>0</v>
      </c>
      <c r="GN27" s="405">
        <f t="shared" si="260"/>
        <v>0</v>
      </c>
      <c r="GO27" s="405">
        <f t="shared" si="260"/>
        <v>0</v>
      </c>
      <c r="GP27" s="405">
        <f t="shared" si="260"/>
        <v>0</v>
      </c>
      <c r="GQ27" s="405">
        <f t="shared" si="260"/>
        <v>0</v>
      </c>
      <c r="GR27" s="405">
        <f t="shared" si="49"/>
        <v>0</v>
      </c>
      <c r="GS27" s="405">
        <f t="shared" si="124"/>
        <v>0</v>
      </c>
      <c r="GT27" s="405">
        <f t="shared" si="50"/>
        <v>0</v>
      </c>
      <c r="GU27" s="1224" t="e">
        <f t="shared" si="125"/>
        <v>#DIV/0!</v>
      </c>
      <c r="GV27" s="1224" t="e">
        <f t="shared" si="176"/>
        <v>#DIV/0!</v>
      </c>
      <c r="GW27" s="406" t="e">
        <f t="shared" si="127"/>
        <v>#DIV/0!</v>
      </c>
      <c r="GX27" s="406" t="e">
        <f>+GO27/(+GO27+GP27+GQ27)</f>
        <v>#DIV/0!</v>
      </c>
      <c r="GY27" s="407" t="e" cm="1">
        <f t="array" ref="GY27">GO27/(SUMPRODUCT(--(CHOOSE({1,2,3},GN27,GP27,GQ27)&gt;0),CHOOSE({1,2,3},GN27,GP27,GQ27))+GM27)</f>
        <v>#DIV/0!</v>
      </c>
    </row>
    <row r="28" spans="1:210" x14ac:dyDescent="0.2">
      <c r="A28" s="404">
        <f t="shared" si="0"/>
        <v>43769</v>
      </c>
      <c r="B28" s="405">
        <f t="shared" si="51"/>
        <v>0</v>
      </c>
      <c r="C28" s="405">
        <f t="shared" si="51"/>
        <v>0</v>
      </c>
      <c r="D28" s="405">
        <f t="shared" si="51"/>
        <v>0</v>
      </c>
      <c r="E28" s="405">
        <f t="shared" si="51"/>
        <v>0</v>
      </c>
      <c r="F28" s="405">
        <f t="shared" si="51"/>
        <v>0</v>
      </c>
      <c r="G28" s="405">
        <f t="shared" si="51"/>
        <v>0</v>
      </c>
      <c r="H28" s="405">
        <f t="shared" si="2"/>
        <v>0</v>
      </c>
      <c r="I28" s="405">
        <f t="shared" si="52"/>
        <v>0</v>
      </c>
      <c r="J28" s="405">
        <f t="shared" si="51"/>
        <v>0</v>
      </c>
      <c r="K28" s="1224" t="e">
        <f t="shared" si="53"/>
        <v>#DIV/0!</v>
      </c>
      <c r="L28" s="1224" t="e">
        <f t="shared" si="54"/>
        <v>#DIV/0!</v>
      </c>
      <c r="M28" s="406" t="e">
        <f t="shared" si="55"/>
        <v>#DIV/0!</v>
      </c>
      <c r="N28" s="406" t="e">
        <f t="shared" ref="N28:N38" si="261">+E28/(+E28+F28+G28)</f>
        <v>#DIV/0!</v>
      </c>
      <c r="O28" s="407" t="e" cm="1">
        <f t="array" ref="O28">E28/(SUMPRODUCT(--(CHOOSE({1,2,3},D28,F28,G28)&gt;0),CHOOSE({1,2,3},D28,F28,G28))+C28)</f>
        <v>#DIV/0!</v>
      </c>
      <c r="Q28" s="404">
        <f t="shared" si="3"/>
        <v>43769</v>
      </c>
      <c r="R28" s="405">
        <f t="shared" ref="R28:W28" si="262">R65+R102+R139+R176+R213+R250+R287+R324+R361+R398</f>
        <v>0</v>
      </c>
      <c r="S28" s="405">
        <f t="shared" si="262"/>
        <v>0</v>
      </c>
      <c r="T28" s="405">
        <f t="shared" si="262"/>
        <v>0</v>
      </c>
      <c r="U28" s="405">
        <f t="shared" si="262"/>
        <v>0</v>
      </c>
      <c r="V28" s="405">
        <f t="shared" si="262"/>
        <v>0</v>
      </c>
      <c r="W28" s="405">
        <f t="shared" si="262"/>
        <v>0</v>
      </c>
      <c r="X28" s="405">
        <f t="shared" si="5"/>
        <v>0</v>
      </c>
      <c r="Y28" s="405">
        <f t="shared" si="58"/>
        <v>0</v>
      </c>
      <c r="Z28" s="405">
        <f t="shared" si="6"/>
        <v>0</v>
      </c>
      <c r="AA28" s="1224" t="e">
        <f t="shared" si="59"/>
        <v>#DIV/0!</v>
      </c>
      <c r="AB28" s="1224" t="e">
        <f t="shared" si="154"/>
        <v>#DIV/0!</v>
      </c>
      <c r="AC28" s="406" t="e">
        <f t="shared" si="61"/>
        <v>#DIV/0!</v>
      </c>
      <c r="AD28" s="406" t="e">
        <f t="shared" ref="AD28:AD38" si="263">+U28/(+U28+V28+W28)</f>
        <v>#DIV/0!</v>
      </c>
      <c r="AE28" s="407" t="e" cm="1">
        <f t="array" ref="AE28">U28/(SUMPRODUCT(--(CHOOSE({1,2,3},T28,V28,W28)&gt;0),CHOOSE({1,2,3},T28,V28,W28))+S28)</f>
        <v>#DIV/0!</v>
      </c>
      <c r="AG28" s="404">
        <f t="shared" si="7"/>
        <v>43769</v>
      </c>
      <c r="AH28" s="405">
        <f t="shared" ref="AH28:AM28" si="264">AH65+AH102+AH139+AH176+AH213+AH250+AH287+AH324+AH361+AH398</f>
        <v>0</v>
      </c>
      <c r="AI28" s="405">
        <f t="shared" si="264"/>
        <v>0</v>
      </c>
      <c r="AJ28" s="405">
        <f t="shared" si="264"/>
        <v>0</v>
      </c>
      <c r="AK28" s="405">
        <f t="shared" si="264"/>
        <v>0</v>
      </c>
      <c r="AL28" s="405">
        <f t="shared" si="264"/>
        <v>0</v>
      </c>
      <c r="AM28" s="405">
        <f t="shared" si="264"/>
        <v>0</v>
      </c>
      <c r="AN28" s="405">
        <f t="shared" si="9"/>
        <v>0</v>
      </c>
      <c r="AO28" s="405">
        <f t="shared" si="64"/>
        <v>0</v>
      </c>
      <c r="AP28" s="405">
        <f t="shared" si="10"/>
        <v>0</v>
      </c>
      <c r="AQ28" s="1224" t="e">
        <f t="shared" si="65"/>
        <v>#DIV/0!</v>
      </c>
      <c r="AR28" s="1224" t="e">
        <f t="shared" si="156"/>
        <v>#DIV/0!</v>
      </c>
      <c r="AS28" s="406" t="e">
        <f t="shared" si="67"/>
        <v>#DIV/0!</v>
      </c>
      <c r="AT28" s="406" t="e">
        <f t="shared" ref="AT28:AT38" si="265">+AK28/(+AK28+AL28+AM28)</f>
        <v>#DIV/0!</v>
      </c>
      <c r="AU28" s="407" t="e" cm="1">
        <f t="array" ref="AU28">AK28/(SUMPRODUCT(--(CHOOSE({1,2,3},AJ28,AL28,AM28)&gt;0),CHOOSE({1,2,3},AJ28,AL28,AM28))+AI28)</f>
        <v>#DIV/0!</v>
      </c>
      <c r="AW28" s="404">
        <f t="shared" si="11"/>
        <v>43769</v>
      </c>
      <c r="AX28" s="405">
        <f t="shared" ref="AX28:BC28" si="266">AX65+AX102+AX139+AX176+AX213+AX250+AX287+AX324+AX361+AX398</f>
        <v>0</v>
      </c>
      <c r="AY28" s="405">
        <f t="shared" si="266"/>
        <v>0</v>
      </c>
      <c r="AZ28" s="405">
        <f t="shared" si="266"/>
        <v>0</v>
      </c>
      <c r="BA28" s="405">
        <f t="shared" si="266"/>
        <v>0</v>
      </c>
      <c r="BB28" s="405">
        <f t="shared" si="266"/>
        <v>0</v>
      </c>
      <c r="BC28" s="405">
        <f t="shared" si="266"/>
        <v>0</v>
      </c>
      <c r="BD28" s="405">
        <f t="shared" si="13"/>
        <v>0</v>
      </c>
      <c r="BE28" s="405">
        <f t="shared" si="70"/>
        <v>0</v>
      </c>
      <c r="BF28" s="405">
        <f t="shared" si="14"/>
        <v>0</v>
      </c>
      <c r="BG28" s="1224" t="e">
        <f t="shared" si="71"/>
        <v>#DIV/0!</v>
      </c>
      <c r="BH28" s="1224" t="e">
        <f t="shared" si="158"/>
        <v>#DIV/0!</v>
      </c>
      <c r="BI28" s="406" t="e">
        <f t="shared" si="73"/>
        <v>#DIV/0!</v>
      </c>
      <c r="BJ28" s="406" t="e">
        <f t="shared" ref="BJ28:BJ38" si="267">+BA28/(+BA28+BB28+BC28)</f>
        <v>#DIV/0!</v>
      </c>
      <c r="BK28" s="407" t="e" cm="1">
        <f t="array" ref="BK28">BA28/(SUMPRODUCT(--(CHOOSE({1,2,3},AZ28,BB28,BC28)&gt;0),CHOOSE({1,2,3},AZ28,BB28,BC28))+AY28)</f>
        <v>#DIV/0!</v>
      </c>
      <c r="BM28" s="404">
        <f t="shared" si="15"/>
        <v>43769</v>
      </c>
      <c r="BN28" s="405">
        <f t="shared" ref="BN28:BS28" si="268">BN65+BN102+BN139+BN176+BN213+BN250+BN287+BN324+BN361+BN398</f>
        <v>0</v>
      </c>
      <c r="BO28" s="405">
        <f t="shared" si="268"/>
        <v>0</v>
      </c>
      <c r="BP28" s="405">
        <f t="shared" si="268"/>
        <v>0</v>
      </c>
      <c r="BQ28" s="405">
        <f t="shared" si="268"/>
        <v>0</v>
      </c>
      <c r="BR28" s="405">
        <f t="shared" si="268"/>
        <v>0</v>
      </c>
      <c r="BS28" s="405">
        <f t="shared" si="268"/>
        <v>0</v>
      </c>
      <c r="BT28" s="405">
        <f t="shared" si="17"/>
        <v>0</v>
      </c>
      <c r="BU28" s="405">
        <f t="shared" si="76"/>
        <v>0</v>
      </c>
      <c r="BV28" s="405">
        <f t="shared" si="18"/>
        <v>0</v>
      </c>
      <c r="BW28" s="1224" t="e">
        <f t="shared" si="77"/>
        <v>#DIV/0!</v>
      </c>
      <c r="BX28" s="1224" t="e">
        <f t="shared" si="160"/>
        <v>#DIV/0!</v>
      </c>
      <c r="BY28" s="406" t="e">
        <f t="shared" si="79"/>
        <v>#DIV/0!</v>
      </c>
      <c r="BZ28" s="406" t="e">
        <f t="shared" ref="BZ28:BZ38" si="269">+BQ28/(+BQ28+BR28+BS28)</f>
        <v>#DIV/0!</v>
      </c>
      <c r="CA28" s="407" t="e" cm="1">
        <f t="array" ref="CA28">BQ28/(SUMPRODUCT(--(CHOOSE({1,2,3},BP28,BR28,BS28)&gt;0),CHOOSE({1,2,3},BP28,BR28,BS28))+BO28)</f>
        <v>#DIV/0!</v>
      </c>
      <c r="CC28" s="404">
        <f t="shared" si="19"/>
        <v>43769</v>
      </c>
      <c r="CD28" s="405">
        <f t="shared" ref="CD28:CI28" si="270">CD65+CD102+CD139+CD176+CD213+CD250+CD287+CD324+CD361+CD398</f>
        <v>0</v>
      </c>
      <c r="CE28" s="405">
        <f t="shared" si="270"/>
        <v>0</v>
      </c>
      <c r="CF28" s="405">
        <f t="shared" si="270"/>
        <v>0</v>
      </c>
      <c r="CG28" s="405">
        <f t="shared" si="270"/>
        <v>0</v>
      </c>
      <c r="CH28" s="405">
        <f t="shared" si="270"/>
        <v>0</v>
      </c>
      <c r="CI28" s="405">
        <f t="shared" si="270"/>
        <v>0</v>
      </c>
      <c r="CJ28" s="405">
        <f t="shared" si="21"/>
        <v>0</v>
      </c>
      <c r="CK28" s="405">
        <f t="shared" si="82"/>
        <v>0</v>
      </c>
      <c r="CL28" s="405">
        <f t="shared" si="22"/>
        <v>0</v>
      </c>
      <c r="CM28" s="1224" t="e">
        <f t="shared" si="83"/>
        <v>#DIV/0!</v>
      </c>
      <c r="CN28" s="1224" t="e">
        <f t="shared" si="162"/>
        <v>#DIV/0!</v>
      </c>
      <c r="CO28" s="406" t="e">
        <f t="shared" si="85"/>
        <v>#DIV/0!</v>
      </c>
      <c r="CP28" s="406" t="e">
        <f t="shared" ref="CP28:CP38" si="271">+CG28/(+CG28+CH28+CI28)</f>
        <v>#DIV/0!</v>
      </c>
      <c r="CQ28" s="407" t="e" cm="1">
        <f t="array" ref="CQ28">CG28/(SUMPRODUCT(--(CHOOSE({1,2,3},CF28,CH28,CI28)&gt;0),CHOOSE({1,2,3},CF28,CH28,CI28))+CE28)</f>
        <v>#DIV/0!</v>
      </c>
      <c r="CS28" s="404">
        <f t="shared" si="23"/>
        <v>43769</v>
      </c>
      <c r="CT28" s="405">
        <f t="shared" ref="CT28:CY28" si="272">CT65+CT102+CT139+CT176+CT213+CT250+CT287+CT324+CT361+CT398</f>
        <v>0</v>
      </c>
      <c r="CU28" s="405">
        <f t="shared" si="272"/>
        <v>0</v>
      </c>
      <c r="CV28" s="405">
        <f t="shared" si="272"/>
        <v>0</v>
      </c>
      <c r="CW28" s="405">
        <f t="shared" si="272"/>
        <v>0</v>
      </c>
      <c r="CX28" s="405">
        <f t="shared" si="272"/>
        <v>0</v>
      </c>
      <c r="CY28" s="405">
        <f t="shared" si="272"/>
        <v>0</v>
      </c>
      <c r="CZ28" s="405">
        <f t="shared" si="25"/>
        <v>0</v>
      </c>
      <c r="DA28" s="405">
        <f t="shared" si="88"/>
        <v>0</v>
      </c>
      <c r="DB28" s="405">
        <f t="shared" si="26"/>
        <v>0</v>
      </c>
      <c r="DC28" s="1224" t="e">
        <f t="shared" si="89"/>
        <v>#DIV/0!</v>
      </c>
      <c r="DD28" s="1224" t="e">
        <f t="shared" si="164"/>
        <v>#DIV/0!</v>
      </c>
      <c r="DE28" s="406" t="e">
        <f t="shared" si="91"/>
        <v>#DIV/0!</v>
      </c>
      <c r="DF28" s="406" t="e">
        <f t="shared" ref="DF28:DF38" si="273">+CW28/(+CW28+CX28+CY28)</f>
        <v>#DIV/0!</v>
      </c>
      <c r="DG28" s="407" t="e" cm="1">
        <f t="array" ref="DG28">CW28/(SUMPRODUCT(--(CHOOSE({1,2,3},CV28,CX28,CY28)&gt;0),CHOOSE({1,2,3},CV28,CX28,CY28))+CU28)</f>
        <v>#DIV/0!</v>
      </c>
      <c r="DI28" s="404">
        <f t="shared" si="27"/>
        <v>43769</v>
      </c>
      <c r="DJ28" s="405">
        <f t="shared" ref="DJ28:DO28" si="274">DJ65+DJ102+DJ139+DJ176+DJ213+DJ250+DJ287+DJ324+DJ361+DJ398</f>
        <v>0</v>
      </c>
      <c r="DK28" s="405">
        <f t="shared" si="274"/>
        <v>0</v>
      </c>
      <c r="DL28" s="405">
        <f t="shared" si="274"/>
        <v>0</v>
      </c>
      <c r="DM28" s="405">
        <f t="shared" si="274"/>
        <v>0</v>
      </c>
      <c r="DN28" s="405">
        <f t="shared" si="274"/>
        <v>0</v>
      </c>
      <c r="DO28" s="405">
        <f t="shared" si="274"/>
        <v>0</v>
      </c>
      <c r="DP28" s="405">
        <f t="shared" si="29"/>
        <v>0</v>
      </c>
      <c r="DQ28" s="405">
        <f t="shared" si="94"/>
        <v>0</v>
      </c>
      <c r="DR28" s="405">
        <f t="shared" si="30"/>
        <v>0</v>
      </c>
      <c r="DS28" s="1224" t="e">
        <f t="shared" si="95"/>
        <v>#DIV/0!</v>
      </c>
      <c r="DT28" s="1224" t="e">
        <f t="shared" si="166"/>
        <v>#DIV/0!</v>
      </c>
      <c r="DU28" s="406" t="e">
        <f t="shared" si="97"/>
        <v>#DIV/0!</v>
      </c>
      <c r="DV28" s="406" t="e">
        <f t="shared" ref="DV28:DV38" si="275">+DM28/(+DM28+DN28+DO28)</f>
        <v>#DIV/0!</v>
      </c>
      <c r="DW28" s="407" t="e" cm="1">
        <f t="array" ref="DW28">DM28/(SUMPRODUCT(--(CHOOSE({1,2,3},DL28,DN28,DO28)&gt;0),CHOOSE({1,2,3},DL28,DN28,DO28))+DK28)</f>
        <v>#DIV/0!</v>
      </c>
      <c r="DY28" s="404">
        <f t="shared" si="31"/>
        <v>43769</v>
      </c>
      <c r="DZ28" s="405">
        <f t="shared" ref="DZ28:EE28" si="276">DZ65+DZ102+DZ139+DZ176+DZ213+DZ250+DZ287+DZ324+DZ361+DZ398</f>
        <v>0</v>
      </c>
      <c r="EA28" s="405">
        <f t="shared" si="276"/>
        <v>0</v>
      </c>
      <c r="EB28" s="405">
        <f t="shared" si="276"/>
        <v>0</v>
      </c>
      <c r="EC28" s="405">
        <f t="shared" si="276"/>
        <v>0</v>
      </c>
      <c r="ED28" s="405">
        <f t="shared" si="276"/>
        <v>0</v>
      </c>
      <c r="EE28" s="405">
        <f t="shared" si="276"/>
        <v>0</v>
      </c>
      <c r="EF28" s="405">
        <f t="shared" si="33"/>
        <v>0</v>
      </c>
      <c r="EG28" s="405">
        <f t="shared" si="100"/>
        <v>0</v>
      </c>
      <c r="EH28" s="405">
        <f t="shared" si="34"/>
        <v>0</v>
      </c>
      <c r="EI28" s="1224" t="e">
        <f t="shared" si="101"/>
        <v>#DIV/0!</v>
      </c>
      <c r="EJ28" s="1224" t="e">
        <f t="shared" si="168"/>
        <v>#DIV/0!</v>
      </c>
      <c r="EK28" s="406" t="e">
        <f t="shared" si="103"/>
        <v>#DIV/0!</v>
      </c>
      <c r="EL28" s="406" t="e">
        <f t="shared" ref="EL28:EL38" si="277">+EC28/(+EC28+ED28+EE28)</f>
        <v>#DIV/0!</v>
      </c>
      <c r="EM28" s="407" t="e" cm="1">
        <f t="array" ref="EM28">EC28/(SUMPRODUCT(--(CHOOSE({1,2,3},EB28,ED28,EE28)&gt;0),CHOOSE({1,2,3},EB28,ED28,EE28))+EA28)</f>
        <v>#DIV/0!</v>
      </c>
      <c r="EO28" s="404">
        <f t="shared" si="35"/>
        <v>43769</v>
      </c>
      <c r="EP28" s="405">
        <f t="shared" ref="EP28:EU28" si="278">EP65+EP102+EP139+EP176+EP213+EP250+EP287+EP324+EP361+EP398</f>
        <v>0</v>
      </c>
      <c r="EQ28" s="405">
        <f t="shared" si="278"/>
        <v>0</v>
      </c>
      <c r="ER28" s="405">
        <f t="shared" si="278"/>
        <v>0</v>
      </c>
      <c r="ES28" s="405">
        <f t="shared" si="278"/>
        <v>0</v>
      </c>
      <c r="ET28" s="405">
        <f t="shared" si="278"/>
        <v>0</v>
      </c>
      <c r="EU28" s="405">
        <f t="shared" si="278"/>
        <v>0</v>
      </c>
      <c r="EV28" s="405">
        <f t="shared" si="37"/>
        <v>0</v>
      </c>
      <c r="EW28" s="405">
        <f t="shared" si="106"/>
        <v>0</v>
      </c>
      <c r="EX28" s="405">
        <f t="shared" si="38"/>
        <v>0</v>
      </c>
      <c r="EY28" s="1224" t="e">
        <f t="shared" si="107"/>
        <v>#DIV/0!</v>
      </c>
      <c r="EZ28" s="1224" t="e">
        <f t="shared" si="170"/>
        <v>#DIV/0!</v>
      </c>
      <c r="FA28" s="406" t="e">
        <f t="shared" si="109"/>
        <v>#DIV/0!</v>
      </c>
      <c r="FB28" s="406" t="e">
        <f t="shared" ref="FB28:FB38" si="279">+ES28/(+ES28+ET28+EU28)</f>
        <v>#DIV/0!</v>
      </c>
      <c r="FC28" s="407" t="e" cm="1">
        <f t="array" ref="FC28">ES28/(SUMPRODUCT(--(CHOOSE({1,2,3},FH28,FX28,GN28)&gt;0),CHOOSE({1,2,3},FH28,FX28,GN28))+EQ28)</f>
        <v>#DIV/0!</v>
      </c>
      <c r="FE28" s="404">
        <f t="shared" si="39"/>
        <v>43769</v>
      </c>
      <c r="FF28" s="405">
        <f t="shared" ref="FF28:FK28" si="280">FF65+FF102+FF139+FF176+FF213+FF250+FF287+FF324+FF361+FF398</f>
        <v>0</v>
      </c>
      <c r="FG28" s="405">
        <f t="shared" si="280"/>
        <v>0</v>
      </c>
      <c r="FH28" s="405">
        <f t="shared" si="280"/>
        <v>0</v>
      </c>
      <c r="FI28" s="405">
        <f t="shared" si="280"/>
        <v>0</v>
      </c>
      <c r="FJ28" s="405">
        <f t="shared" si="280"/>
        <v>0</v>
      </c>
      <c r="FK28" s="405">
        <f t="shared" si="280"/>
        <v>0</v>
      </c>
      <c r="FL28" s="405">
        <f t="shared" si="41"/>
        <v>0</v>
      </c>
      <c r="FM28" s="405">
        <f t="shared" si="112"/>
        <v>0</v>
      </c>
      <c r="FN28" s="405">
        <f t="shared" si="42"/>
        <v>0</v>
      </c>
      <c r="FO28" s="1224" t="e">
        <f t="shared" si="113"/>
        <v>#DIV/0!</v>
      </c>
      <c r="FP28" s="1224" t="e">
        <f t="shared" si="172"/>
        <v>#DIV/0!</v>
      </c>
      <c r="FQ28" s="406" t="e">
        <f t="shared" si="115"/>
        <v>#DIV/0!</v>
      </c>
      <c r="FR28" s="406" t="e">
        <f t="shared" ref="FR28:FR38" si="281">+FI28/(+FI28+FJ28+FK28)</f>
        <v>#DIV/0!</v>
      </c>
      <c r="FS28" s="407" t="e" cm="1">
        <f t="array" ref="FS28">FI28/(SUMPRODUCT(--(CHOOSE({1,2,3},FH28,FJ28,FK28)&gt;0),CHOOSE({1,2,3},FH28,FJ28,FK28))+FG28)</f>
        <v>#DIV/0!</v>
      </c>
      <c r="FU28" s="404">
        <f t="shared" si="43"/>
        <v>43769</v>
      </c>
      <c r="FV28" s="405">
        <f t="shared" ref="FV28:GA28" si="282">FV65+FV102+FV139+FV176+FV213+FV250+FV287+FV324+FV361+FV398</f>
        <v>0</v>
      </c>
      <c r="FW28" s="405">
        <f t="shared" si="282"/>
        <v>0</v>
      </c>
      <c r="FX28" s="405">
        <f t="shared" si="282"/>
        <v>0</v>
      </c>
      <c r="FY28" s="405">
        <f t="shared" si="282"/>
        <v>0</v>
      </c>
      <c r="FZ28" s="405">
        <f t="shared" si="282"/>
        <v>0</v>
      </c>
      <c r="GA28" s="405">
        <f t="shared" si="282"/>
        <v>0</v>
      </c>
      <c r="GB28" s="405">
        <f t="shared" si="45"/>
        <v>0</v>
      </c>
      <c r="GC28" s="405">
        <f t="shared" si="118"/>
        <v>0</v>
      </c>
      <c r="GD28" s="405">
        <f t="shared" si="46"/>
        <v>0</v>
      </c>
      <c r="GE28" s="1224" t="e">
        <f t="shared" si="119"/>
        <v>#DIV/0!</v>
      </c>
      <c r="GF28" s="1224" t="e">
        <f t="shared" si="174"/>
        <v>#DIV/0!</v>
      </c>
      <c r="GG28" s="406" t="e">
        <f t="shared" si="121"/>
        <v>#DIV/0!</v>
      </c>
      <c r="GH28" s="406" t="e">
        <f t="shared" ref="GH28:GH38" si="283">+FY28/(+FY28+FZ28+GA28)</f>
        <v>#DIV/0!</v>
      </c>
      <c r="GI28" s="407" t="e" cm="1">
        <f t="array" ref="GI28">FY28/(SUMPRODUCT(--(CHOOSE({1,2,3},FX28,FZ28,GA28)&gt;0),CHOOSE({1,2,3},FX28,FZ28,GA28))+FW28)</f>
        <v>#DIV/0!</v>
      </c>
      <c r="GK28" s="404">
        <f t="shared" si="47"/>
        <v>43769</v>
      </c>
      <c r="GL28" s="405">
        <f t="shared" ref="GL28:GQ28" si="284">GL65+GL102+GL139+GL176+GL213+GL250+GL287+GL324+GL361+GL398</f>
        <v>0</v>
      </c>
      <c r="GM28" s="405">
        <f t="shared" si="284"/>
        <v>0</v>
      </c>
      <c r="GN28" s="405">
        <f t="shared" si="284"/>
        <v>0</v>
      </c>
      <c r="GO28" s="405">
        <f t="shared" si="284"/>
        <v>0</v>
      </c>
      <c r="GP28" s="405">
        <f t="shared" si="284"/>
        <v>0</v>
      </c>
      <c r="GQ28" s="405">
        <f t="shared" si="284"/>
        <v>0</v>
      </c>
      <c r="GR28" s="405">
        <f t="shared" si="49"/>
        <v>0</v>
      </c>
      <c r="GS28" s="405">
        <f t="shared" si="124"/>
        <v>0</v>
      </c>
      <c r="GT28" s="405">
        <f t="shared" si="50"/>
        <v>0</v>
      </c>
      <c r="GU28" s="1224" t="e">
        <f t="shared" si="125"/>
        <v>#DIV/0!</v>
      </c>
      <c r="GV28" s="1224" t="e">
        <f t="shared" si="176"/>
        <v>#DIV/0!</v>
      </c>
      <c r="GW28" s="406" t="e">
        <f t="shared" si="127"/>
        <v>#DIV/0!</v>
      </c>
      <c r="GX28" s="406" t="e">
        <f t="shared" ref="GX28:GX38" si="285">+GO28/(+GO28+GP28+GQ28)</f>
        <v>#DIV/0!</v>
      </c>
      <c r="GY28" s="407" t="e" cm="1">
        <f t="array" ref="GY28">GO28/(SUMPRODUCT(--(CHOOSE({1,2,3},GN28,GP28,GQ28)&gt;0),CHOOSE({1,2,3},GN28,GP28,GQ28))+GM28)</f>
        <v>#DIV/0!</v>
      </c>
    </row>
    <row r="29" spans="1:210" x14ac:dyDescent="0.2">
      <c r="A29" s="404">
        <f t="shared" si="0"/>
        <v>43799</v>
      </c>
      <c r="B29" s="405">
        <f t="shared" si="51"/>
        <v>0</v>
      </c>
      <c r="C29" s="405">
        <f t="shared" si="51"/>
        <v>0</v>
      </c>
      <c r="D29" s="405">
        <f t="shared" si="51"/>
        <v>0</v>
      </c>
      <c r="E29" s="405">
        <f t="shared" si="51"/>
        <v>0</v>
      </c>
      <c r="F29" s="405">
        <f t="shared" si="51"/>
        <v>0</v>
      </c>
      <c r="G29" s="405">
        <f t="shared" si="51"/>
        <v>0</v>
      </c>
      <c r="H29" s="405">
        <f t="shared" si="2"/>
        <v>0</v>
      </c>
      <c r="I29" s="405">
        <f t="shared" si="52"/>
        <v>0</v>
      </c>
      <c r="J29" s="405">
        <f t="shared" si="51"/>
        <v>0</v>
      </c>
      <c r="K29" s="1224" t="e">
        <f t="shared" si="53"/>
        <v>#DIV/0!</v>
      </c>
      <c r="L29" s="1224" t="e">
        <f t="shared" si="54"/>
        <v>#DIV/0!</v>
      </c>
      <c r="M29" s="406" t="e">
        <f t="shared" si="55"/>
        <v>#DIV/0!</v>
      </c>
      <c r="N29" s="406" t="e">
        <f t="shared" si="261"/>
        <v>#DIV/0!</v>
      </c>
      <c r="O29" s="407" t="e" cm="1">
        <f t="array" ref="O29">E29/(SUMPRODUCT(--(CHOOSE({1,2,3},D29,F29,G29)&gt;0),CHOOSE({1,2,3},D29,F29,G29))+C29)</f>
        <v>#DIV/0!</v>
      </c>
      <c r="Q29" s="404">
        <f t="shared" si="3"/>
        <v>43799</v>
      </c>
      <c r="R29" s="405">
        <f t="shared" ref="R29:W29" si="286">R66+R103+R140+R177+R214+R251+R288+R325+R362+R399</f>
        <v>0</v>
      </c>
      <c r="S29" s="405">
        <f t="shared" si="286"/>
        <v>0</v>
      </c>
      <c r="T29" s="405">
        <f t="shared" si="286"/>
        <v>0</v>
      </c>
      <c r="U29" s="405">
        <f t="shared" si="286"/>
        <v>0</v>
      </c>
      <c r="V29" s="405">
        <f t="shared" si="286"/>
        <v>0</v>
      </c>
      <c r="W29" s="405">
        <f t="shared" si="286"/>
        <v>0</v>
      </c>
      <c r="X29" s="405">
        <f t="shared" si="5"/>
        <v>0</v>
      </c>
      <c r="Y29" s="405">
        <f t="shared" si="58"/>
        <v>0</v>
      </c>
      <c r="Z29" s="405">
        <f t="shared" si="6"/>
        <v>0</v>
      </c>
      <c r="AA29" s="1224" t="e">
        <f t="shared" si="59"/>
        <v>#DIV/0!</v>
      </c>
      <c r="AB29" s="1224" t="e">
        <f t="shared" si="154"/>
        <v>#DIV/0!</v>
      </c>
      <c r="AC29" s="406" t="e">
        <f t="shared" si="61"/>
        <v>#DIV/0!</v>
      </c>
      <c r="AD29" s="406" t="e">
        <f t="shared" si="263"/>
        <v>#DIV/0!</v>
      </c>
      <c r="AE29" s="407" t="e" cm="1">
        <f t="array" ref="AE29">U29/(SUMPRODUCT(--(CHOOSE({1,2,3},T29,V29,W29)&gt;0),CHOOSE({1,2,3},T29,V29,W29))+S29)</f>
        <v>#DIV/0!</v>
      </c>
      <c r="AG29" s="404">
        <f t="shared" si="7"/>
        <v>43799</v>
      </c>
      <c r="AH29" s="405">
        <f t="shared" ref="AH29:AM29" si="287">AH66+AH103+AH140+AH177+AH214+AH251+AH288+AH325+AH362+AH399</f>
        <v>0</v>
      </c>
      <c r="AI29" s="405">
        <f t="shared" si="287"/>
        <v>0</v>
      </c>
      <c r="AJ29" s="405">
        <f t="shared" si="287"/>
        <v>0</v>
      </c>
      <c r="AK29" s="405">
        <f t="shared" si="287"/>
        <v>0</v>
      </c>
      <c r="AL29" s="405">
        <f t="shared" si="287"/>
        <v>0</v>
      </c>
      <c r="AM29" s="405">
        <f t="shared" si="287"/>
        <v>0</v>
      </c>
      <c r="AN29" s="405">
        <f t="shared" si="9"/>
        <v>0</v>
      </c>
      <c r="AO29" s="405">
        <f t="shared" si="64"/>
        <v>0</v>
      </c>
      <c r="AP29" s="405">
        <f t="shared" si="10"/>
        <v>0</v>
      </c>
      <c r="AQ29" s="1224" t="e">
        <f t="shared" si="65"/>
        <v>#DIV/0!</v>
      </c>
      <c r="AR29" s="1224" t="e">
        <f t="shared" si="156"/>
        <v>#DIV/0!</v>
      </c>
      <c r="AS29" s="406" t="e">
        <f t="shared" si="67"/>
        <v>#DIV/0!</v>
      </c>
      <c r="AT29" s="406" t="e">
        <f t="shared" si="265"/>
        <v>#DIV/0!</v>
      </c>
      <c r="AU29" s="407" t="e" cm="1">
        <f t="array" ref="AU29">AK29/(SUMPRODUCT(--(CHOOSE({1,2,3},AJ29,AL29,AM29)&gt;0),CHOOSE({1,2,3},AJ29,AL29,AM29))+AI29)</f>
        <v>#DIV/0!</v>
      </c>
      <c r="AW29" s="404">
        <f t="shared" si="11"/>
        <v>43799</v>
      </c>
      <c r="AX29" s="405">
        <f t="shared" ref="AX29:BC29" si="288">AX66+AX103+AX140+AX177+AX214+AX251+AX288+AX325+AX362+AX399</f>
        <v>0</v>
      </c>
      <c r="AY29" s="405">
        <f t="shared" si="288"/>
        <v>0</v>
      </c>
      <c r="AZ29" s="405">
        <f t="shared" si="288"/>
        <v>0</v>
      </c>
      <c r="BA29" s="405">
        <f t="shared" si="288"/>
        <v>0</v>
      </c>
      <c r="BB29" s="405">
        <f t="shared" si="288"/>
        <v>0</v>
      </c>
      <c r="BC29" s="405">
        <f t="shared" si="288"/>
        <v>0</v>
      </c>
      <c r="BD29" s="405">
        <f t="shared" si="13"/>
        <v>0</v>
      </c>
      <c r="BE29" s="405">
        <f t="shared" si="70"/>
        <v>0</v>
      </c>
      <c r="BF29" s="405">
        <f t="shared" si="14"/>
        <v>0</v>
      </c>
      <c r="BG29" s="1224" t="e">
        <f t="shared" si="71"/>
        <v>#DIV/0!</v>
      </c>
      <c r="BH29" s="1224" t="e">
        <f t="shared" si="158"/>
        <v>#DIV/0!</v>
      </c>
      <c r="BI29" s="406" t="e">
        <f t="shared" si="73"/>
        <v>#DIV/0!</v>
      </c>
      <c r="BJ29" s="406" t="e">
        <f t="shared" si="267"/>
        <v>#DIV/0!</v>
      </c>
      <c r="BK29" s="407" t="e" cm="1">
        <f t="array" ref="BK29">BA29/(SUMPRODUCT(--(CHOOSE({1,2,3},AZ29,BB29,BC29)&gt;0),CHOOSE({1,2,3},AZ29,BB29,BC29))+AY29)</f>
        <v>#DIV/0!</v>
      </c>
      <c r="BM29" s="404">
        <f t="shared" si="15"/>
        <v>43799</v>
      </c>
      <c r="BN29" s="405">
        <f t="shared" ref="BN29:BS29" si="289">BN66+BN103+BN140+BN177+BN214+BN251+BN288+BN325+BN362+BN399</f>
        <v>0</v>
      </c>
      <c r="BO29" s="405">
        <f t="shared" si="289"/>
        <v>0</v>
      </c>
      <c r="BP29" s="405">
        <f t="shared" si="289"/>
        <v>0</v>
      </c>
      <c r="BQ29" s="405">
        <f t="shared" si="289"/>
        <v>0</v>
      </c>
      <c r="BR29" s="405">
        <f t="shared" si="289"/>
        <v>0</v>
      </c>
      <c r="BS29" s="405">
        <f t="shared" si="289"/>
        <v>0</v>
      </c>
      <c r="BT29" s="405">
        <f t="shared" si="17"/>
        <v>0</v>
      </c>
      <c r="BU29" s="405">
        <f t="shared" si="76"/>
        <v>0</v>
      </c>
      <c r="BV29" s="405">
        <f t="shared" si="18"/>
        <v>0</v>
      </c>
      <c r="BW29" s="1224" t="e">
        <f t="shared" si="77"/>
        <v>#DIV/0!</v>
      </c>
      <c r="BX29" s="1224" t="e">
        <f t="shared" si="160"/>
        <v>#DIV/0!</v>
      </c>
      <c r="BY29" s="406" t="e">
        <f t="shared" si="79"/>
        <v>#DIV/0!</v>
      </c>
      <c r="BZ29" s="406" t="e">
        <f t="shared" si="269"/>
        <v>#DIV/0!</v>
      </c>
      <c r="CA29" s="407" t="e" cm="1">
        <f t="array" ref="CA29">BQ29/(SUMPRODUCT(--(CHOOSE({1,2,3},BP29,BR29,BS29)&gt;0),CHOOSE({1,2,3},BP29,BR29,BS29))+BO29)</f>
        <v>#DIV/0!</v>
      </c>
      <c r="CC29" s="404">
        <f t="shared" si="19"/>
        <v>43799</v>
      </c>
      <c r="CD29" s="405">
        <f t="shared" ref="CD29:CI29" si="290">CD66+CD103+CD140+CD177+CD214+CD251+CD288+CD325+CD362+CD399</f>
        <v>0</v>
      </c>
      <c r="CE29" s="405">
        <f t="shared" si="290"/>
        <v>0</v>
      </c>
      <c r="CF29" s="405">
        <f t="shared" si="290"/>
        <v>0</v>
      </c>
      <c r="CG29" s="405">
        <f t="shared" si="290"/>
        <v>0</v>
      </c>
      <c r="CH29" s="405">
        <f t="shared" si="290"/>
        <v>0</v>
      </c>
      <c r="CI29" s="405">
        <f t="shared" si="290"/>
        <v>0</v>
      </c>
      <c r="CJ29" s="405">
        <f t="shared" si="21"/>
        <v>0</v>
      </c>
      <c r="CK29" s="405">
        <f t="shared" si="82"/>
        <v>0</v>
      </c>
      <c r="CL29" s="405">
        <f t="shared" si="22"/>
        <v>0</v>
      </c>
      <c r="CM29" s="1224" t="e">
        <f t="shared" si="83"/>
        <v>#DIV/0!</v>
      </c>
      <c r="CN29" s="1224" t="e">
        <f t="shared" si="162"/>
        <v>#DIV/0!</v>
      </c>
      <c r="CO29" s="406" t="e">
        <f t="shared" si="85"/>
        <v>#DIV/0!</v>
      </c>
      <c r="CP29" s="406" t="e">
        <f t="shared" si="271"/>
        <v>#DIV/0!</v>
      </c>
      <c r="CQ29" s="407" t="e" cm="1">
        <f t="array" ref="CQ29">CG29/(SUMPRODUCT(--(CHOOSE({1,2,3},CF29,CH29,CI29)&gt;0),CHOOSE({1,2,3},CF29,CH29,CI29))+CE29)</f>
        <v>#DIV/0!</v>
      </c>
      <c r="CS29" s="404">
        <f t="shared" si="23"/>
        <v>43799</v>
      </c>
      <c r="CT29" s="405">
        <f t="shared" ref="CT29:CY29" si="291">CT66+CT103+CT140+CT177+CT214+CT251+CT288+CT325+CT362+CT399</f>
        <v>0</v>
      </c>
      <c r="CU29" s="405">
        <f t="shared" si="291"/>
        <v>0</v>
      </c>
      <c r="CV29" s="405">
        <f t="shared" si="291"/>
        <v>0</v>
      </c>
      <c r="CW29" s="405">
        <f t="shared" si="291"/>
        <v>0</v>
      </c>
      <c r="CX29" s="405">
        <f t="shared" si="291"/>
        <v>0</v>
      </c>
      <c r="CY29" s="405">
        <f t="shared" si="291"/>
        <v>0</v>
      </c>
      <c r="CZ29" s="405">
        <f t="shared" si="25"/>
        <v>0</v>
      </c>
      <c r="DA29" s="405">
        <f t="shared" si="88"/>
        <v>0</v>
      </c>
      <c r="DB29" s="405">
        <f t="shared" si="26"/>
        <v>0</v>
      </c>
      <c r="DC29" s="1224" t="e">
        <f t="shared" si="89"/>
        <v>#DIV/0!</v>
      </c>
      <c r="DD29" s="1224" t="e">
        <f t="shared" si="164"/>
        <v>#DIV/0!</v>
      </c>
      <c r="DE29" s="406" t="e">
        <f t="shared" si="91"/>
        <v>#DIV/0!</v>
      </c>
      <c r="DF29" s="406" t="e">
        <f t="shared" si="273"/>
        <v>#DIV/0!</v>
      </c>
      <c r="DG29" s="407" t="e" cm="1">
        <f t="array" ref="DG29">CW29/(SUMPRODUCT(--(CHOOSE({1,2,3},CV29,CX29,CY29)&gt;0),CHOOSE({1,2,3},CV29,CX29,CY29))+CU29)</f>
        <v>#DIV/0!</v>
      </c>
      <c r="DI29" s="404">
        <f t="shared" si="27"/>
        <v>43799</v>
      </c>
      <c r="DJ29" s="405">
        <f t="shared" ref="DJ29:DO29" si="292">DJ66+DJ103+DJ140+DJ177+DJ214+DJ251+DJ288+DJ325+DJ362+DJ399</f>
        <v>0</v>
      </c>
      <c r="DK29" s="405">
        <f t="shared" si="292"/>
        <v>0</v>
      </c>
      <c r="DL29" s="405">
        <f t="shared" si="292"/>
        <v>0</v>
      </c>
      <c r="DM29" s="405">
        <f t="shared" si="292"/>
        <v>0</v>
      </c>
      <c r="DN29" s="405">
        <f t="shared" si="292"/>
        <v>0</v>
      </c>
      <c r="DO29" s="405">
        <f t="shared" si="292"/>
        <v>0</v>
      </c>
      <c r="DP29" s="405">
        <f t="shared" si="29"/>
        <v>0</v>
      </c>
      <c r="DQ29" s="405">
        <f t="shared" si="94"/>
        <v>0</v>
      </c>
      <c r="DR29" s="405">
        <f t="shared" si="30"/>
        <v>0</v>
      </c>
      <c r="DS29" s="1224" t="e">
        <f t="shared" si="95"/>
        <v>#DIV/0!</v>
      </c>
      <c r="DT29" s="1224" t="e">
        <f t="shared" si="166"/>
        <v>#DIV/0!</v>
      </c>
      <c r="DU29" s="406" t="e">
        <f t="shared" si="97"/>
        <v>#DIV/0!</v>
      </c>
      <c r="DV29" s="406" t="e">
        <f t="shared" si="275"/>
        <v>#DIV/0!</v>
      </c>
      <c r="DW29" s="407" t="e" cm="1">
        <f t="array" ref="DW29">DM29/(SUMPRODUCT(--(CHOOSE({1,2,3},DL29,DN29,DO29)&gt;0),CHOOSE({1,2,3},DL29,DN29,DO29))+DK29)</f>
        <v>#DIV/0!</v>
      </c>
      <c r="DY29" s="404">
        <f t="shared" si="31"/>
        <v>43799</v>
      </c>
      <c r="DZ29" s="405">
        <f t="shared" ref="DZ29:EE29" si="293">DZ66+DZ103+DZ140+DZ177+DZ214+DZ251+DZ288+DZ325+DZ362+DZ399</f>
        <v>0</v>
      </c>
      <c r="EA29" s="405">
        <f t="shared" si="293"/>
        <v>0</v>
      </c>
      <c r="EB29" s="405">
        <f t="shared" si="293"/>
        <v>0</v>
      </c>
      <c r="EC29" s="405">
        <f t="shared" si="293"/>
        <v>0</v>
      </c>
      <c r="ED29" s="405">
        <f t="shared" si="293"/>
        <v>0</v>
      </c>
      <c r="EE29" s="405">
        <f t="shared" si="293"/>
        <v>0</v>
      </c>
      <c r="EF29" s="405">
        <f t="shared" si="33"/>
        <v>0</v>
      </c>
      <c r="EG29" s="405">
        <f t="shared" si="100"/>
        <v>0</v>
      </c>
      <c r="EH29" s="405">
        <f t="shared" si="34"/>
        <v>0</v>
      </c>
      <c r="EI29" s="1224" t="e">
        <f t="shared" si="101"/>
        <v>#DIV/0!</v>
      </c>
      <c r="EJ29" s="1224" t="e">
        <f t="shared" si="168"/>
        <v>#DIV/0!</v>
      </c>
      <c r="EK29" s="406" t="e">
        <f t="shared" si="103"/>
        <v>#DIV/0!</v>
      </c>
      <c r="EL29" s="406" t="e">
        <f t="shared" si="277"/>
        <v>#DIV/0!</v>
      </c>
      <c r="EM29" s="407" t="e" cm="1">
        <f t="array" ref="EM29">EC29/(SUMPRODUCT(--(CHOOSE({1,2,3},EB29,ED29,EE29)&gt;0),CHOOSE({1,2,3},EB29,ED29,EE29))+EA29)</f>
        <v>#DIV/0!</v>
      </c>
      <c r="EO29" s="404">
        <f t="shared" si="35"/>
        <v>43799</v>
      </c>
      <c r="EP29" s="405">
        <f t="shared" ref="EP29:EU29" si="294">EP66+EP103+EP140+EP177+EP214+EP251+EP288+EP325+EP362+EP399</f>
        <v>0</v>
      </c>
      <c r="EQ29" s="405">
        <f t="shared" si="294"/>
        <v>0</v>
      </c>
      <c r="ER29" s="405">
        <f t="shared" si="294"/>
        <v>0</v>
      </c>
      <c r="ES29" s="405">
        <f t="shared" si="294"/>
        <v>0</v>
      </c>
      <c r="ET29" s="405">
        <f t="shared" si="294"/>
        <v>0</v>
      </c>
      <c r="EU29" s="405">
        <f t="shared" si="294"/>
        <v>0</v>
      </c>
      <c r="EV29" s="405">
        <f t="shared" si="37"/>
        <v>0</v>
      </c>
      <c r="EW29" s="405">
        <f t="shared" si="106"/>
        <v>0</v>
      </c>
      <c r="EX29" s="405">
        <f t="shared" si="38"/>
        <v>0</v>
      </c>
      <c r="EY29" s="1224" t="e">
        <f t="shared" si="107"/>
        <v>#DIV/0!</v>
      </c>
      <c r="EZ29" s="1224" t="e">
        <f t="shared" si="170"/>
        <v>#DIV/0!</v>
      </c>
      <c r="FA29" s="406" t="e">
        <f t="shared" si="109"/>
        <v>#DIV/0!</v>
      </c>
      <c r="FB29" s="406" t="e">
        <f t="shared" si="279"/>
        <v>#DIV/0!</v>
      </c>
      <c r="FC29" s="407" t="e" cm="1">
        <f t="array" ref="FC29">ES29/(SUMPRODUCT(--(CHOOSE({1,2,3},FH29,FX29,GN29)&gt;0),CHOOSE({1,2,3},FH29,FX29,GN29))+EQ29)</f>
        <v>#DIV/0!</v>
      </c>
      <c r="FE29" s="404">
        <f t="shared" si="39"/>
        <v>43799</v>
      </c>
      <c r="FF29" s="405">
        <f t="shared" ref="FF29:FK29" si="295">FF66+FF103+FF140+FF177+FF214+FF251+FF288+FF325+FF362+FF399</f>
        <v>0</v>
      </c>
      <c r="FG29" s="405">
        <f t="shared" si="295"/>
        <v>0</v>
      </c>
      <c r="FH29" s="405">
        <f t="shared" si="295"/>
        <v>0</v>
      </c>
      <c r="FI29" s="405">
        <f t="shared" si="295"/>
        <v>0</v>
      </c>
      <c r="FJ29" s="405">
        <f t="shared" si="295"/>
        <v>0</v>
      </c>
      <c r="FK29" s="405">
        <f t="shared" si="295"/>
        <v>0</v>
      </c>
      <c r="FL29" s="405">
        <f t="shared" si="41"/>
        <v>0</v>
      </c>
      <c r="FM29" s="405">
        <f t="shared" si="112"/>
        <v>0</v>
      </c>
      <c r="FN29" s="405">
        <f t="shared" si="42"/>
        <v>0</v>
      </c>
      <c r="FO29" s="1224" t="e">
        <f t="shared" si="113"/>
        <v>#DIV/0!</v>
      </c>
      <c r="FP29" s="1224" t="e">
        <f t="shared" si="172"/>
        <v>#DIV/0!</v>
      </c>
      <c r="FQ29" s="406" t="e">
        <f t="shared" si="115"/>
        <v>#DIV/0!</v>
      </c>
      <c r="FR29" s="406" t="e">
        <f t="shared" si="281"/>
        <v>#DIV/0!</v>
      </c>
      <c r="FS29" s="407" t="e" cm="1">
        <f t="array" ref="FS29">FI29/(SUMPRODUCT(--(CHOOSE({1,2,3},FH29,FJ29,FK29)&gt;0),CHOOSE({1,2,3},FH29,FJ29,FK29))+FG29)</f>
        <v>#DIV/0!</v>
      </c>
      <c r="FU29" s="404">
        <f t="shared" si="43"/>
        <v>43799</v>
      </c>
      <c r="FV29" s="405">
        <f t="shared" ref="FV29:GA29" si="296">FV66+FV103+FV140+FV177+FV214+FV251+FV288+FV325+FV362+FV399</f>
        <v>0</v>
      </c>
      <c r="FW29" s="405">
        <f t="shared" si="296"/>
        <v>0</v>
      </c>
      <c r="FX29" s="405">
        <f t="shared" si="296"/>
        <v>0</v>
      </c>
      <c r="FY29" s="405">
        <f t="shared" si="296"/>
        <v>0</v>
      </c>
      <c r="FZ29" s="405">
        <f t="shared" si="296"/>
        <v>0</v>
      </c>
      <c r="GA29" s="405">
        <f t="shared" si="296"/>
        <v>0</v>
      </c>
      <c r="GB29" s="405">
        <f t="shared" si="45"/>
        <v>0</v>
      </c>
      <c r="GC29" s="405">
        <f t="shared" si="118"/>
        <v>0</v>
      </c>
      <c r="GD29" s="405">
        <f t="shared" si="46"/>
        <v>0</v>
      </c>
      <c r="GE29" s="1224" t="e">
        <f t="shared" si="119"/>
        <v>#DIV/0!</v>
      </c>
      <c r="GF29" s="1224" t="e">
        <f t="shared" si="174"/>
        <v>#DIV/0!</v>
      </c>
      <c r="GG29" s="406" t="e">
        <f t="shared" si="121"/>
        <v>#DIV/0!</v>
      </c>
      <c r="GH29" s="406" t="e">
        <f t="shared" si="283"/>
        <v>#DIV/0!</v>
      </c>
      <c r="GI29" s="407" t="e" cm="1">
        <f t="array" ref="GI29">FY29/(SUMPRODUCT(--(CHOOSE({1,2,3},FX29,FZ29,GA29)&gt;0),CHOOSE({1,2,3},FX29,FZ29,GA29))+FW29)</f>
        <v>#DIV/0!</v>
      </c>
      <c r="GK29" s="404">
        <f t="shared" si="47"/>
        <v>43799</v>
      </c>
      <c r="GL29" s="405">
        <f t="shared" ref="GL29:GQ29" si="297">GL66+GL103+GL140+GL177+GL214+GL251+GL288+GL325+GL362+GL399</f>
        <v>0</v>
      </c>
      <c r="GM29" s="405">
        <f t="shared" si="297"/>
        <v>0</v>
      </c>
      <c r="GN29" s="405">
        <f t="shared" si="297"/>
        <v>0</v>
      </c>
      <c r="GO29" s="405">
        <f t="shared" si="297"/>
        <v>0</v>
      </c>
      <c r="GP29" s="405">
        <f t="shared" si="297"/>
        <v>0</v>
      </c>
      <c r="GQ29" s="405">
        <f t="shared" si="297"/>
        <v>0</v>
      </c>
      <c r="GR29" s="405">
        <f t="shared" si="49"/>
        <v>0</v>
      </c>
      <c r="GS29" s="405">
        <f t="shared" si="124"/>
        <v>0</v>
      </c>
      <c r="GT29" s="405">
        <f t="shared" si="50"/>
        <v>0</v>
      </c>
      <c r="GU29" s="1224" t="e">
        <f t="shared" si="125"/>
        <v>#DIV/0!</v>
      </c>
      <c r="GV29" s="1224" t="e">
        <f t="shared" si="176"/>
        <v>#DIV/0!</v>
      </c>
      <c r="GW29" s="406" t="e">
        <f t="shared" si="127"/>
        <v>#DIV/0!</v>
      </c>
      <c r="GX29" s="406" t="e">
        <f t="shared" si="285"/>
        <v>#DIV/0!</v>
      </c>
      <c r="GY29" s="407" t="e" cm="1">
        <f t="array" ref="GY29">GO29/(SUMPRODUCT(--(CHOOSE({1,2,3},GN29,GP29,GQ29)&gt;0),CHOOSE({1,2,3},GN29,GP29,GQ29))+GM29)</f>
        <v>#DIV/0!</v>
      </c>
    </row>
    <row r="30" spans="1:210" x14ac:dyDescent="0.2">
      <c r="A30" s="404">
        <f t="shared" si="0"/>
        <v>43830</v>
      </c>
      <c r="B30" s="405">
        <f t="shared" si="51"/>
        <v>0</v>
      </c>
      <c r="C30" s="405">
        <f t="shared" si="51"/>
        <v>0</v>
      </c>
      <c r="D30" s="405">
        <f t="shared" si="51"/>
        <v>0</v>
      </c>
      <c r="E30" s="405">
        <f t="shared" si="51"/>
        <v>0</v>
      </c>
      <c r="F30" s="405">
        <f t="shared" si="51"/>
        <v>0</v>
      </c>
      <c r="G30" s="405">
        <f t="shared" si="51"/>
        <v>0</v>
      </c>
      <c r="H30" s="405">
        <f t="shared" si="2"/>
        <v>0</v>
      </c>
      <c r="I30" s="405">
        <f t="shared" si="52"/>
        <v>0</v>
      </c>
      <c r="J30" s="405">
        <f t="shared" si="51"/>
        <v>0</v>
      </c>
      <c r="K30" s="1224" t="e">
        <f t="shared" si="53"/>
        <v>#DIV/0!</v>
      </c>
      <c r="L30" s="1224" t="e">
        <f t="shared" si="54"/>
        <v>#DIV/0!</v>
      </c>
      <c r="M30" s="406" t="e">
        <f t="shared" si="55"/>
        <v>#DIV/0!</v>
      </c>
      <c r="N30" s="406" t="e">
        <f t="shared" si="261"/>
        <v>#DIV/0!</v>
      </c>
      <c r="O30" s="407" t="e" cm="1">
        <f t="array" ref="O30">E30/(SUMPRODUCT(--(CHOOSE({1,2,3},D30,F30,G30)&gt;0),CHOOSE({1,2,3},D30,F30,G30))+C30)</f>
        <v>#DIV/0!</v>
      </c>
      <c r="Q30" s="404">
        <f t="shared" si="3"/>
        <v>43830</v>
      </c>
      <c r="R30" s="405">
        <f t="shared" ref="R30:W30" si="298">R67+R104+R141+R178+R215+R252+R289+R326+R363+R400</f>
        <v>0</v>
      </c>
      <c r="S30" s="405">
        <f t="shared" si="298"/>
        <v>0</v>
      </c>
      <c r="T30" s="405">
        <f t="shared" si="298"/>
        <v>0</v>
      </c>
      <c r="U30" s="405">
        <f t="shared" si="298"/>
        <v>0</v>
      </c>
      <c r="V30" s="405">
        <f t="shared" si="298"/>
        <v>0</v>
      </c>
      <c r="W30" s="405">
        <f t="shared" si="298"/>
        <v>0</v>
      </c>
      <c r="X30" s="405">
        <f t="shared" si="5"/>
        <v>0</v>
      </c>
      <c r="Y30" s="405">
        <f t="shared" si="58"/>
        <v>0</v>
      </c>
      <c r="Z30" s="405">
        <f t="shared" si="6"/>
        <v>0</v>
      </c>
      <c r="AA30" s="1224" t="e">
        <f t="shared" si="59"/>
        <v>#DIV/0!</v>
      </c>
      <c r="AB30" s="1224" t="e">
        <f t="shared" si="154"/>
        <v>#DIV/0!</v>
      </c>
      <c r="AC30" s="406" t="e">
        <f t="shared" si="61"/>
        <v>#DIV/0!</v>
      </c>
      <c r="AD30" s="406" t="e">
        <f t="shared" si="263"/>
        <v>#DIV/0!</v>
      </c>
      <c r="AE30" s="407" t="e" cm="1">
        <f t="array" ref="AE30">U30/(SUMPRODUCT(--(CHOOSE({1,2,3},T30,V30,W30)&gt;0),CHOOSE({1,2,3},T30,V30,W30))+S30)</f>
        <v>#DIV/0!</v>
      </c>
      <c r="AG30" s="404">
        <f t="shared" si="7"/>
        <v>43830</v>
      </c>
      <c r="AH30" s="405">
        <f t="shared" ref="AH30:AM30" si="299">AH67+AH104+AH141+AH178+AH215+AH252+AH289+AH326+AH363+AH400</f>
        <v>0</v>
      </c>
      <c r="AI30" s="405">
        <f t="shared" si="299"/>
        <v>0</v>
      </c>
      <c r="AJ30" s="405">
        <f t="shared" si="299"/>
        <v>0</v>
      </c>
      <c r="AK30" s="405">
        <f t="shared" si="299"/>
        <v>0</v>
      </c>
      <c r="AL30" s="405">
        <f t="shared" si="299"/>
        <v>0</v>
      </c>
      <c r="AM30" s="405">
        <f t="shared" si="299"/>
        <v>0</v>
      </c>
      <c r="AN30" s="405">
        <f t="shared" si="9"/>
        <v>0</v>
      </c>
      <c r="AO30" s="405">
        <f t="shared" si="64"/>
        <v>0</v>
      </c>
      <c r="AP30" s="405">
        <f t="shared" si="10"/>
        <v>0</v>
      </c>
      <c r="AQ30" s="1224" t="e">
        <f t="shared" si="65"/>
        <v>#DIV/0!</v>
      </c>
      <c r="AR30" s="1224" t="e">
        <f t="shared" si="156"/>
        <v>#DIV/0!</v>
      </c>
      <c r="AS30" s="406" t="e">
        <f t="shared" si="67"/>
        <v>#DIV/0!</v>
      </c>
      <c r="AT30" s="406" t="e">
        <f t="shared" si="265"/>
        <v>#DIV/0!</v>
      </c>
      <c r="AU30" s="407" t="e" cm="1">
        <f t="array" ref="AU30">AK30/(SUMPRODUCT(--(CHOOSE({1,2,3},AJ30,AL30,AM30)&gt;0),CHOOSE({1,2,3},AJ30,AL30,AM30))+AI30)</f>
        <v>#DIV/0!</v>
      </c>
      <c r="AW30" s="404">
        <f t="shared" si="11"/>
        <v>43830</v>
      </c>
      <c r="AX30" s="405">
        <f t="shared" ref="AX30:BC30" si="300">AX67+AX104+AX141+AX178+AX215+AX252+AX289+AX326+AX363+AX400</f>
        <v>0</v>
      </c>
      <c r="AY30" s="405">
        <f t="shared" si="300"/>
        <v>0</v>
      </c>
      <c r="AZ30" s="405">
        <f t="shared" si="300"/>
        <v>0</v>
      </c>
      <c r="BA30" s="405">
        <f t="shared" si="300"/>
        <v>0</v>
      </c>
      <c r="BB30" s="405">
        <f t="shared" si="300"/>
        <v>0</v>
      </c>
      <c r="BC30" s="405">
        <f t="shared" si="300"/>
        <v>0</v>
      </c>
      <c r="BD30" s="405">
        <f t="shared" si="13"/>
        <v>0</v>
      </c>
      <c r="BE30" s="405">
        <f t="shared" si="70"/>
        <v>0</v>
      </c>
      <c r="BF30" s="405">
        <f t="shared" si="14"/>
        <v>0</v>
      </c>
      <c r="BG30" s="1224" t="e">
        <f t="shared" si="71"/>
        <v>#DIV/0!</v>
      </c>
      <c r="BH30" s="1224" t="e">
        <f t="shared" si="158"/>
        <v>#DIV/0!</v>
      </c>
      <c r="BI30" s="406" t="e">
        <f t="shared" si="73"/>
        <v>#DIV/0!</v>
      </c>
      <c r="BJ30" s="406" t="e">
        <f t="shared" si="267"/>
        <v>#DIV/0!</v>
      </c>
      <c r="BK30" s="407" t="e" cm="1">
        <f t="array" ref="BK30">BA30/(SUMPRODUCT(--(CHOOSE({1,2,3},AZ30,BB30,BC30)&gt;0),CHOOSE({1,2,3},AZ30,BB30,BC30))+AY30)</f>
        <v>#DIV/0!</v>
      </c>
      <c r="BM30" s="404">
        <f t="shared" si="15"/>
        <v>43830</v>
      </c>
      <c r="BN30" s="405">
        <f t="shared" ref="BN30:BS30" si="301">BN67+BN104+BN141+BN178+BN215+BN252+BN289+BN326+BN363+BN400</f>
        <v>0</v>
      </c>
      <c r="BO30" s="405">
        <f t="shared" si="301"/>
        <v>0</v>
      </c>
      <c r="BP30" s="405">
        <f t="shared" si="301"/>
        <v>0</v>
      </c>
      <c r="BQ30" s="405">
        <f t="shared" si="301"/>
        <v>0</v>
      </c>
      <c r="BR30" s="405">
        <f t="shared" si="301"/>
        <v>0</v>
      </c>
      <c r="BS30" s="405">
        <f t="shared" si="301"/>
        <v>0</v>
      </c>
      <c r="BT30" s="405">
        <f t="shared" si="17"/>
        <v>0</v>
      </c>
      <c r="BU30" s="405">
        <f t="shared" si="76"/>
        <v>0</v>
      </c>
      <c r="BV30" s="405">
        <f t="shared" si="18"/>
        <v>0</v>
      </c>
      <c r="BW30" s="1224" t="e">
        <f t="shared" si="77"/>
        <v>#DIV/0!</v>
      </c>
      <c r="BX30" s="1224" t="e">
        <f t="shared" si="160"/>
        <v>#DIV/0!</v>
      </c>
      <c r="BY30" s="406" t="e">
        <f t="shared" si="79"/>
        <v>#DIV/0!</v>
      </c>
      <c r="BZ30" s="406" t="e">
        <f t="shared" si="269"/>
        <v>#DIV/0!</v>
      </c>
      <c r="CA30" s="407" t="e" cm="1">
        <f t="array" ref="CA30">BQ30/(SUMPRODUCT(--(CHOOSE({1,2,3},BP30,BR30,BS30)&gt;0),CHOOSE({1,2,3},BP30,BR30,BS30))+BO30)</f>
        <v>#DIV/0!</v>
      </c>
      <c r="CC30" s="404">
        <f t="shared" si="19"/>
        <v>43830</v>
      </c>
      <c r="CD30" s="405">
        <f t="shared" ref="CD30:CI30" si="302">CD67+CD104+CD141+CD178+CD215+CD252+CD289+CD326+CD363+CD400</f>
        <v>0</v>
      </c>
      <c r="CE30" s="405">
        <f t="shared" si="302"/>
        <v>0</v>
      </c>
      <c r="CF30" s="405">
        <f t="shared" si="302"/>
        <v>0</v>
      </c>
      <c r="CG30" s="405">
        <f t="shared" si="302"/>
        <v>0</v>
      </c>
      <c r="CH30" s="405">
        <f t="shared" si="302"/>
        <v>0</v>
      </c>
      <c r="CI30" s="405">
        <f t="shared" si="302"/>
        <v>0</v>
      </c>
      <c r="CJ30" s="405">
        <f t="shared" si="21"/>
        <v>0</v>
      </c>
      <c r="CK30" s="405">
        <f t="shared" si="82"/>
        <v>0</v>
      </c>
      <c r="CL30" s="405">
        <f t="shared" si="22"/>
        <v>0</v>
      </c>
      <c r="CM30" s="1224" t="e">
        <f t="shared" si="83"/>
        <v>#DIV/0!</v>
      </c>
      <c r="CN30" s="1224" t="e">
        <f t="shared" si="162"/>
        <v>#DIV/0!</v>
      </c>
      <c r="CO30" s="406" t="e">
        <f t="shared" si="85"/>
        <v>#DIV/0!</v>
      </c>
      <c r="CP30" s="406" t="e">
        <f t="shared" si="271"/>
        <v>#DIV/0!</v>
      </c>
      <c r="CQ30" s="407" t="e" cm="1">
        <f t="array" ref="CQ30">CG30/(SUMPRODUCT(--(CHOOSE({1,2,3},CF30,CH30,CI30)&gt;0),CHOOSE({1,2,3},CF30,CH30,CI30))+CE30)</f>
        <v>#DIV/0!</v>
      </c>
      <c r="CS30" s="404">
        <f t="shared" si="23"/>
        <v>43830</v>
      </c>
      <c r="CT30" s="405">
        <f t="shared" ref="CT30:CY30" si="303">CT67+CT104+CT141+CT178+CT215+CT252+CT289+CT326+CT363+CT400</f>
        <v>0</v>
      </c>
      <c r="CU30" s="405">
        <f t="shared" si="303"/>
        <v>0</v>
      </c>
      <c r="CV30" s="405">
        <f t="shared" si="303"/>
        <v>0</v>
      </c>
      <c r="CW30" s="405">
        <f t="shared" si="303"/>
        <v>0</v>
      </c>
      <c r="CX30" s="405">
        <f t="shared" si="303"/>
        <v>0</v>
      </c>
      <c r="CY30" s="405">
        <f t="shared" si="303"/>
        <v>0</v>
      </c>
      <c r="CZ30" s="405">
        <f t="shared" si="25"/>
        <v>0</v>
      </c>
      <c r="DA30" s="405">
        <f t="shared" si="88"/>
        <v>0</v>
      </c>
      <c r="DB30" s="405">
        <f t="shared" si="26"/>
        <v>0</v>
      </c>
      <c r="DC30" s="1224" t="e">
        <f t="shared" si="89"/>
        <v>#DIV/0!</v>
      </c>
      <c r="DD30" s="1224" t="e">
        <f t="shared" si="164"/>
        <v>#DIV/0!</v>
      </c>
      <c r="DE30" s="406" t="e">
        <f t="shared" si="91"/>
        <v>#DIV/0!</v>
      </c>
      <c r="DF30" s="406" t="e">
        <f t="shared" si="273"/>
        <v>#DIV/0!</v>
      </c>
      <c r="DG30" s="407" t="e" cm="1">
        <f t="array" ref="DG30">CW30/(SUMPRODUCT(--(CHOOSE({1,2,3},CV30,CX30,CY30)&gt;0),CHOOSE({1,2,3},CV30,CX30,CY30))+CU30)</f>
        <v>#DIV/0!</v>
      </c>
      <c r="DI30" s="404">
        <f t="shared" si="27"/>
        <v>43830</v>
      </c>
      <c r="DJ30" s="405">
        <f t="shared" ref="DJ30:DO30" si="304">DJ67+DJ104+DJ141+DJ178+DJ215+DJ252+DJ289+DJ326+DJ363+DJ400</f>
        <v>0</v>
      </c>
      <c r="DK30" s="405">
        <f t="shared" si="304"/>
        <v>0</v>
      </c>
      <c r="DL30" s="405">
        <f t="shared" si="304"/>
        <v>0</v>
      </c>
      <c r="DM30" s="405">
        <f t="shared" si="304"/>
        <v>0</v>
      </c>
      <c r="DN30" s="405">
        <f t="shared" si="304"/>
        <v>0</v>
      </c>
      <c r="DO30" s="405">
        <f t="shared" si="304"/>
        <v>0</v>
      </c>
      <c r="DP30" s="405">
        <f t="shared" si="29"/>
        <v>0</v>
      </c>
      <c r="DQ30" s="405">
        <f t="shared" si="94"/>
        <v>0</v>
      </c>
      <c r="DR30" s="405">
        <f t="shared" si="30"/>
        <v>0</v>
      </c>
      <c r="DS30" s="1224" t="e">
        <f t="shared" si="95"/>
        <v>#DIV/0!</v>
      </c>
      <c r="DT30" s="1224" t="e">
        <f t="shared" si="166"/>
        <v>#DIV/0!</v>
      </c>
      <c r="DU30" s="406" t="e">
        <f t="shared" si="97"/>
        <v>#DIV/0!</v>
      </c>
      <c r="DV30" s="406" t="e">
        <f t="shared" si="275"/>
        <v>#DIV/0!</v>
      </c>
      <c r="DW30" s="407" t="e" cm="1">
        <f t="array" ref="DW30">DM30/(SUMPRODUCT(--(CHOOSE({1,2,3},DL30,DN30,DO30)&gt;0),CHOOSE({1,2,3},DL30,DN30,DO30))+DK30)</f>
        <v>#DIV/0!</v>
      </c>
      <c r="DY30" s="404">
        <f t="shared" si="31"/>
        <v>43830</v>
      </c>
      <c r="DZ30" s="405">
        <f t="shared" ref="DZ30:EE30" si="305">DZ67+DZ104+DZ141+DZ178+DZ215+DZ252+DZ289+DZ326+DZ363+DZ400</f>
        <v>0</v>
      </c>
      <c r="EA30" s="405">
        <f t="shared" si="305"/>
        <v>0</v>
      </c>
      <c r="EB30" s="405">
        <f t="shared" si="305"/>
        <v>0</v>
      </c>
      <c r="EC30" s="405">
        <f t="shared" si="305"/>
        <v>0</v>
      </c>
      <c r="ED30" s="405">
        <f t="shared" si="305"/>
        <v>0</v>
      </c>
      <c r="EE30" s="405">
        <f t="shared" si="305"/>
        <v>0</v>
      </c>
      <c r="EF30" s="405">
        <f t="shared" si="33"/>
        <v>0</v>
      </c>
      <c r="EG30" s="405">
        <f t="shared" si="100"/>
        <v>0</v>
      </c>
      <c r="EH30" s="405">
        <f t="shared" si="34"/>
        <v>0</v>
      </c>
      <c r="EI30" s="1224" t="e">
        <f t="shared" si="101"/>
        <v>#DIV/0!</v>
      </c>
      <c r="EJ30" s="1224" t="e">
        <f t="shared" si="168"/>
        <v>#DIV/0!</v>
      </c>
      <c r="EK30" s="406" t="e">
        <f t="shared" si="103"/>
        <v>#DIV/0!</v>
      </c>
      <c r="EL30" s="406" t="e">
        <f t="shared" si="277"/>
        <v>#DIV/0!</v>
      </c>
      <c r="EM30" s="407" t="e" cm="1">
        <f t="array" ref="EM30">EC30/(SUMPRODUCT(--(CHOOSE({1,2,3},EB30,ED30,EE30)&gt;0),CHOOSE({1,2,3},EB30,ED30,EE30))+EA30)</f>
        <v>#DIV/0!</v>
      </c>
      <c r="EO30" s="404">
        <f t="shared" si="35"/>
        <v>43830</v>
      </c>
      <c r="EP30" s="405">
        <f t="shared" ref="EP30:EU30" si="306">EP67+EP104+EP141+EP178+EP215+EP252+EP289+EP326+EP363+EP400</f>
        <v>0</v>
      </c>
      <c r="EQ30" s="405">
        <f t="shared" si="306"/>
        <v>0</v>
      </c>
      <c r="ER30" s="405">
        <f t="shared" si="306"/>
        <v>0</v>
      </c>
      <c r="ES30" s="405">
        <f t="shared" si="306"/>
        <v>0</v>
      </c>
      <c r="ET30" s="405">
        <f t="shared" si="306"/>
        <v>0</v>
      </c>
      <c r="EU30" s="405">
        <f t="shared" si="306"/>
        <v>0</v>
      </c>
      <c r="EV30" s="405">
        <f t="shared" si="37"/>
        <v>0</v>
      </c>
      <c r="EW30" s="405">
        <f t="shared" si="106"/>
        <v>0</v>
      </c>
      <c r="EX30" s="405">
        <f t="shared" si="38"/>
        <v>0</v>
      </c>
      <c r="EY30" s="1224" t="e">
        <f t="shared" si="107"/>
        <v>#DIV/0!</v>
      </c>
      <c r="EZ30" s="1224" t="e">
        <f t="shared" si="170"/>
        <v>#DIV/0!</v>
      </c>
      <c r="FA30" s="406" t="e">
        <f t="shared" si="109"/>
        <v>#DIV/0!</v>
      </c>
      <c r="FB30" s="406" t="e">
        <f t="shared" si="279"/>
        <v>#DIV/0!</v>
      </c>
      <c r="FC30" s="407" t="e" cm="1">
        <f t="array" ref="FC30">ES30/(SUMPRODUCT(--(CHOOSE({1,2,3},FH30,FX30,GN30)&gt;0),CHOOSE({1,2,3},FH30,FX30,GN30))+EQ30)</f>
        <v>#DIV/0!</v>
      </c>
      <c r="FE30" s="404">
        <f t="shared" si="39"/>
        <v>43830</v>
      </c>
      <c r="FF30" s="405">
        <f t="shared" ref="FF30:FK30" si="307">FF67+FF104+FF141+FF178+FF215+FF252+FF289+FF326+FF363+FF400</f>
        <v>0</v>
      </c>
      <c r="FG30" s="405">
        <f t="shared" si="307"/>
        <v>0</v>
      </c>
      <c r="FH30" s="405">
        <f t="shared" si="307"/>
        <v>0</v>
      </c>
      <c r="FI30" s="405">
        <f t="shared" si="307"/>
        <v>0</v>
      </c>
      <c r="FJ30" s="405">
        <f t="shared" si="307"/>
        <v>0</v>
      </c>
      <c r="FK30" s="405">
        <f t="shared" si="307"/>
        <v>0</v>
      </c>
      <c r="FL30" s="405">
        <f t="shared" si="41"/>
        <v>0</v>
      </c>
      <c r="FM30" s="405">
        <f t="shared" si="112"/>
        <v>0</v>
      </c>
      <c r="FN30" s="405">
        <f t="shared" si="42"/>
        <v>0</v>
      </c>
      <c r="FO30" s="1224" t="e">
        <f t="shared" si="113"/>
        <v>#DIV/0!</v>
      </c>
      <c r="FP30" s="1224" t="e">
        <f t="shared" si="172"/>
        <v>#DIV/0!</v>
      </c>
      <c r="FQ30" s="406" t="e">
        <f t="shared" si="115"/>
        <v>#DIV/0!</v>
      </c>
      <c r="FR30" s="406" t="e">
        <f t="shared" si="281"/>
        <v>#DIV/0!</v>
      </c>
      <c r="FS30" s="407" t="e" cm="1">
        <f t="array" ref="FS30">FI30/(SUMPRODUCT(--(CHOOSE({1,2,3},FH30,FJ30,FK30)&gt;0),CHOOSE({1,2,3},FH30,FJ30,FK30))+FG30)</f>
        <v>#DIV/0!</v>
      </c>
      <c r="FU30" s="404">
        <f t="shared" si="43"/>
        <v>43830</v>
      </c>
      <c r="FV30" s="405">
        <f t="shared" ref="FV30:GA30" si="308">FV67+FV104+FV141+FV178+FV215+FV252+FV289+FV326+FV363+FV400</f>
        <v>0</v>
      </c>
      <c r="FW30" s="405">
        <f t="shared" si="308"/>
        <v>0</v>
      </c>
      <c r="FX30" s="405">
        <f t="shared" si="308"/>
        <v>0</v>
      </c>
      <c r="FY30" s="405">
        <f t="shared" si="308"/>
        <v>0</v>
      </c>
      <c r="FZ30" s="405">
        <f t="shared" si="308"/>
        <v>0</v>
      </c>
      <c r="GA30" s="405">
        <f t="shared" si="308"/>
        <v>0</v>
      </c>
      <c r="GB30" s="405">
        <f t="shared" si="45"/>
        <v>0</v>
      </c>
      <c r="GC30" s="405">
        <f t="shared" si="118"/>
        <v>0</v>
      </c>
      <c r="GD30" s="405">
        <f t="shared" si="46"/>
        <v>0</v>
      </c>
      <c r="GE30" s="1224" t="e">
        <f t="shared" si="119"/>
        <v>#DIV/0!</v>
      </c>
      <c r="GF30" s="1224" t="e">
        <f t="shared" si="174"/>
        <v>#DIV/0!</v>
      </c>
      <c r="GG30" s="406" t="e">
        <f t="shared" si="121"/>
        <v>#DIV/0!</v>
      </c>
      <c r="GH30" s="406" t="e">
        <f t="shared" si="283"/>
        <v>#DIV/0!</v>
      </c>
      <c r="GI30" s="407" t="e" cm="1">
        <f t="array" ref="GI30">FY30/(SUMPRODUCT(--(CHOOSE({1,2,3},FX30,FZ30,GA30)&gt;0),CHOOSE({1,2,3},FX30,FZ30,GA30))+FW30)</f>
        <v>#DIV/0!</v>
      </c>
      <c r="GK30" s="404">
        <f t="shared" si="47"/>
        <v>43830</v>
      </c>
      <c r="GL30" s="405">
        <f t="shared" ref="GL30:GQ30" si="309">GL67+GL104+GL141+GL178+GL215+GL252+GL289+GL326+GL363+GL400</f>
        <v>0</v>
      </c>
      <c r="GM30" s="405">
        <f t="shared" si="309"/>
        <v>0</v>
      </c>
      <c r="GN30" s="405">
        <f t="shared" si="309"/>
        <v>0</v>
      </c>
      <c r="GO30" s="405">
        <f t="shared" si="309"/>
        <v>0</v>
      </c>
      <c r="GP30" s="405">
        <f t="shared" si="309"/>
        <v>0</v>
      </c>
      <c r="GQ30" s="405">
        <f t="shared" si="309"/>
        <v>0</v>
      </c>
      <c r="GR30" s="405">
        <f t="shared" si="49"/>
        <v>0</v>
      </c>
      <c r="GS30" s="405">
        <f t="shared" si="124"/>
        <v>0</v>
      </c>
      <c r="GT30" s="405">
        <f t="shared" si="50"/>
        <v>0</v>
      </c>
      <c r="GU30" s="1224" t="e">
        <f t="shared" si="125"/>
        <v>#DIV/0!</v>
      </c>
      <c r="GV30" s="1224" t="e">
        <f t="shared" si="176"/>
        <v>#DIV/0!</v>
      </c>
      <c r="GW30" s="406" t="e">
        <f t="shared" si="127"/>
        <v>#DIV/0!</v>
      </c>
      <c r="GX30" s="406" t="e">
        <f t="shared" si="285"/>
        <v>#DIV/0!</v>
      </c>
      <c r="GY30" s="407" t="e" cm="1">
        <f t="array" ref="GY30">GO30/(SUMPRODUCT(--(CHOOSE({1,2,3},GN30,GP30,GQ30)&gt;0),CHOOSE({1,2,3},GN30,GP30,GQ30))+GM30)</f>
        <v>#DIV/0!</v>
      </c>
    </row>
    <row r="31" spans="1:210" x14ac:dyDescent="0.2">
      <c r="A31" s="404">
        <f t="shared" si="0"/>
        <v>43861</v>
      </c>
      <c r="B31" s="405">
        <f t="shared" si="51"/>
        <v>0</v>
      </c>
      <c r="C31" s="405">
        <f t="shared" si="51"/>
        <v>0</v>
      </c>
      <c r="D31" s="405">
        <f t="shared" si="51"/>
        <v>0</v>
      </c>
      <c r="E31" s="405">
        <f t="shared" si="51"/>
        <v>0</v>
      </c>
      <c r="F31" s="405">
        <f t="shared" si="51"/>
        <v>0</v>
      </c>
      <c r="G31" s="405">
        <f t="shared" si="51"/>
        <v>0</v>
      </c>
      <c r="H31" s="405">
        <f t="shared" si="2"/>
        <v>0</v>
      </c>
      <c r="I31" s="405">
        <f t="shared" si="52"/>
        <v>0</v>
      </c>
      <c r="J31" s="405">
        <f t="shared" si="51"/>
        <v>0</v>
      </c>
      <c r="K31" s="1224" t="e">
        <f t="shared" si="53"/>
        <v>#DIV/0!</v>
      </c>
      <c r="L31" s="1224" t="e">
        <f t="shared" si="54"/>
        <v>#DIV/0!</v>
      </c>
      <c r="M31" s="406" t="e">
        <f t="shared" si="55"/>
        <v>#DIV/0!</v>
      </c>
      <c r="N31" s="406" t="e">
        <f t="shared" si="261"/>
        <v>#DIV/0!</v>
      </c>
      <c r="O31" s="407" t="e" cm="1">
        <f t="array" ref="O31">E31/(SUMPRODUCT(--(CHOOSE({1,2,3},D31,F31,G31)&gt;0),CHOOSE({1,2,3},D31,F31,G31))+C31)</f>
        <v>#DIV/0!</v>
      </c>
      <c r="Q31" s="404">
        <f t="shared" si="3"/>
        <v>43861</v>
      </c>
      <c r="R31" s="405">
        <f t="shared" ref="R31:W31" si="310">R68+R105+R142+R179+R216+R253+R290+R327+R364+R401</f>
        <v>0</v>
      </c>
      <c r="S31" s="405">
        <f t="shared" si="310"/>
        <v>0</v>
      </c>
      <c r="T31" s="405">
        <f t="shared" si="310"/>
        <v>0</v>
      </c>
      <c r="U31" s="405">
        <f t="shared" si="310"/>
        <v>0</v>
      </c>
      <c r="V31" s="405">
        <f t="shared" si="310"/>
        <v>0</v>
      </c>
      <c r="W31" s="405">
        <f t="shared" si="310"/>
        <v>0</v>
      </c>
      <c r="X31" s="405">
        <f t="shared" si="5"/>
        <v>0</v>
      </c>
      <c r="Y31" s="405">
        <f t="shared" si="58"/>
        <v>0</v>
      </c>
      <c r="Z31" s="405">
        <f t="shared" si="6"/>
        <v>0</v>
      </c>
      <c r="AA31" s="1224" t="e">
        <f t="shared" si="59"/>
        <v>#DIV/0!</v>
      </c>
      <c r="AB31" s="1224" t="e">
        <f t="shared" si="154"/>
        <v>#DIV/0!</v>
      </c>
      <c r="AC31" s="406" t="e">
        <f t="shared" si="61"/>
        <v>#DIV/0!</v>
      </c>
      <c r="AD31" s="406" t="e">
        <f t="shared" si="263"/>
        <v>#DIV/0!</v>
      </c>
      <c r="AE31" s="407" t="e" cm="1">
        <f t="array" ref="AE31">U31/(SUMPRODUCT(--(CHOOSE({1,2,3},T31,V31,W31)&gt;0),CHOOSE({1,2,3},T31,V31,W31))+S31)</f>
        <v>#DIV/0!</v>
      </c>
      <c r="AG31" s="404">
        <f t="shared" si="7"/>
        <v>43861</v>
      </c>
      <c r="AH31" s="405">
        <f t="shared" ref="AH31:AM31" si="311">AH68+AH105+AH142+AH179+AH216+AH253+AH290+AH327+AH364+AH401</f>
        <v>0</v>
      </c>
      <c r="AI31" s="405">
        <f t="shared" si="311"/>
        <v>0</v>
      </c>
      <c r="AJ31" s="405">
        <f t="shared" si="311"/>
        <v>0</v>
      </c>
      <c r="AK31" s="405">
        <f t="shared" si="311"/>
        <v>0</v>
      </c>
      <c r="AL31" s="405">
        <f t="shared" si="311"/>
        <v>0</v>
      </c>
      <c r="AM31" s="405">
        <f t="shared" si="311"/>
        <v>0</v>
      </c>
      <c r="AN31" s="405">
        <f t="shared" si="9"/>
        <v>0</v>
      </c>
      <c r="AO31" s="405">
        <f t="shared" si="64"/>
        <v>0</v>
      </c>
      <c r="AP31" s="405">
        <f t="shared" si="10"/>
        <v>0</v>
      </c>
      <c r="AQ31" s="1224" t="e">
        <f t="shared" si="65"/>
        <v>#DIV/0!</v>
      </c>
      <c r="AR31" s="1224" t="e">
        <f t="shared" si="156"/>
        <v>#DIV/0!</v>
      </c>
      <c r="AS31" s="406" t="e">
        <f t="shared" si="67"/>
        <v>#DIV/0!</v>
      </c>
      <c r="AT31" s="406" t="e">
        <f t="shared" si="265"/>
        <v>#DIV/0!</v>
      </c>
      <c r="AU31" s="407" t="e" cm="1">
        <f t="array" ref="AU31">AK31/(SUMPRODUCT(--(CHOOSE({1,2,3},AJ31,AL31,AM31)&gt;0),CHOOSE({1,2,3},AJ31,AL31,AM31))+AI31)</f>
        <v>#DIV/0!</v>
      </c>
      <c r="AW31" s="404">
        <f t="shared" si="11"/>
        <v>43861</v>
      </c>
      <c r="AX31" s="405">
        <f t="shared" ref="AX31:BC31" si="312">AX68+AX105+AX142+AX179+AX216+AX253+AX290+AX327+AX364+AX401</f>
        <v>0</v>
      </c>
      <c r="AY31" s="405">
        <f t="shared" si="312"/>
        <v>0</v>
      </c>
      <c r="AZ31" s="405">
        <f t="shared" si="312"/>
        <v>0</v>
      </c>
      <c r="BA31" s="405">
        <f t="shared" si="312"/>
        <v>0</v>
      </c>
      <c r="BB31" s="405">
        <f t="shared" si="312"/>
        <v>0</v>
      </c>
      <c r="BC31" s="405">
        <f t="shared" si="312"/>
        <v>0</v>
      </c>
      <c r="BD31" s="405">
        <f t="shared" si="13"/>
        <v>0</v>
      </c>
      <c r="BE31" s="405">
        <f t="shared" si="70"/>
        <v>0</v>
      </c>
      <c r="BF31" s="405">
        <f t="shared" si="14"/>
        <v>0</v>
      </c>
      <c r="BG31" s="1224" t="e">
        <f t="shared" si="71"/>
        <v>#DIV/0!</v>
      </c>
      <c r="BH31" s="1224" t="e">
        <f t="shared" si="158"/>
        <v>#DIV/0!</v>
      </c>
      <c r="BI31" s="406" t="e">
        <f t="shared" si="73"/>
        <v>#DIV/0!</v>
      </c>
      <c r="BJ31" s="406" t="e">
        <f t="shared" si="267"/>
        <v>#DIV/0!</v>
      </c>
      <c r="BK31" s="407" t="e" cm="1">
        <f t="array" ref="BK31">BA31/(SUMPRODUCT(--(CHOOSE({1,2,3},AZ31,BB31,BC31)&gt;0),CHOOSE({1,2,3},AZ31,BB31,BC31))+AY31)</f>
        <v>#DIV/0!</v>
      </c>
      <c r="BM31" s="404">
        <f t="shared" si="15"/>
        <v>43861</v>
      </c>
      <c r="BN31" s="405">
        <f t="shared" ref="BN31:BS31" si="313">BN68+BN105+BN142+BN179+BN216+BN253+BN290+BN327+BN364+BN401</f>
        <v>0</v>
      </c>
      <c r="BO31" s="405">
        <f t="shared" si="313"/>
        <v>0</v>
      </c>
      <c r="BP31" s="405">
        <f t="shared" si="313"/>
        <v>0</v>
      </c>
      <c r="BQ31" s="405">
        <f t="shared" si="313"/>
        <v>0</v>
      </c>
      <c r="BR31" s="405">
        <f t="shared" si="313"/>
        <v>0</v>
      </c>
      <c r="BS31" s="405">
        <f t="shared" si="313"/>
        <v>0</v>
      </c>
      <c r="BT31" s="405">
        <f t="shared" si="17"/>
        <v>0</v>
      </c>
      <c r="BU31" s="405">
        <f t="shared" si="76"/>
        <v>0</v>
      </c>
      <c r="BV31" s="405">
        <f t="shared" si="18"/>
        <v>0</v>
      </c>
      <c r="BW31" s="1224" t="e">
        <f t="shared" si="77"/>
        <v>#DIV/0!</v>
      </c>
      <c r="BX31" s="1224" t="e">
        <f t="shared" si="160"/>
        <v>#DIV/0!</v>
      </c>
      <c r="BY31" s="406" t="e">
        <f t="shared" si="79"/>
        <v>#DIV/0!</v>
      </c>
      <c r="BZ31" s="406" t="e">
        <f t="shared" si="269"/>
        <v>#DIV/0!</v>
      </c>
      <c r="CA31" s="407" t="e" cm="1">
        <f t="array" ref="CA31">BQ31/(SUMPRODUCT(--(CHOOSE({1,2,3},BP31,BR31,BS31)&gt;0),CHOOSE({1,2,3},BP31,BR31,BS31))+BO31)</f>
        <v>#DIV/0!</v>
      </c>
      <c r="CC31" s="404">
        <f t="shared" si="19"/>
        <v>43861</v>
      </c>
      <c r="CD31" s="405">
        <f t="shared" ref="CD31:CI31" si="314">CD68+CD105+CD142+CD179+CD216+CD253+CD290+CD327+CD364+CD401</f>
        <v>0</v>
      </c>
      <c r="CE31" s="405">
        <f t="shared" si="314"/>
        <v>0</v>
      </c>
      <c r="CF31" s="405">
        <f t="shared" si="314"/>
        <v>0</v>
      </c>
      <c r="CG31" s="405">
        <f t="shared" si="314"/>
        <v>0</v>
      </c>
      <c r="CH31" s="405">
        <f t="shared" si="314"/>
        <v>0</v>
      </c>
      <c r="CI31" s="405">
        <f t="shared" si="314"/>
        <v>0</v>
      </c>
      <c r="CJ31" s="405">
        <f t="shared" si="21"/>
        <v>0</v>
      </c>
      <c r="CK31" s="405">
        <f t="shared" si="82"/>
        <v>0</v>
      </c>
      <c r="CL31" s="405">
        <f t="shared" si="22"/>
        <v>0</v>
      </c>
      <c r="CM31" s="1224" t="e">
        <f t="shared" si="83"/>
        <v>#DIV/0!</v>
      </c>
      <c r="CN31" s="1224" t="e">
        <f t="shared" si="162"/>
        <v>#DIV/0!</v>
      </c>
      <c r="CO31" s="406" t="e">
        <f t="shared" si="85"/>
        <v>#DIV/0!</v>
      </c>
      <c r="CP31" s="406" t="e">
        <f t="shared" si="271"/>
        <v>#DIV/0!</v>
      </c>
      <c r="CQ31" s="407" t="e" cm="1">
        <f t="array" ref="CQ31">CG31/(SUMPRODUCT(--(CHOOSE({1,2,3},CF31,CH31,CI31)&gt;0),CHOOSE({1,2,3},CF31,CH31,CI31))+CE31)</f>
        <v>#DIV/0!</v>
      </c>
      <c r="CS31" s="404">
        <f t="shared" si="23"/>
        <v>43861</v>
      </c>
      <c r="CT31" s="405">
        <f t="shared" ref="CT31:CY31" si="315">CT68+CT105+CT142+CT179+CT216+CT253+CT290+CT327+CT364+CT401</f>
        <v>0</v>
      </c>
      <c r="CU31" s="405">
        <f t="shared" si="315"/>
        <v>0</v>
      </c>
      <c r="CV31" s="405">
        <f t="shared" si="315"/>
        <v>0</v>
      </c>
      <c r="CW31" s="405">
        <f t="shared" si="315"/>
        <v>0</v>
      </c>
      <c r="CX31" s="405">
        <f t="shared" si="315"/>
        <v>0</v>
      </c>
      <c r="CY31" s="405">
        <f t="shared" si="315"/>
        <v>0</v>
      </c>
      <c r="CZ31" s="405">
        <f t="shared" si="25"/>
        <v>0</v>
      </c>
      <c r="DA31" s="405">
        <f t="shared" si="88"/>
        <v>0</v>
      </c>
      <c r="DB31" s="405">
        <f t="shared" si="26"/>
        <v>0</v>
      </c>
      <c r="DC31" s="1224" t="e">
        <f t="shared" si="89"/>
        <v>#DIV/0!</v>
      </c>
      <c r="DD31" s="1224" t="e">
        <f t="shared" si="164"/>
        <v>#DIV/0!</v>
      </c>
      <c r="DE31" s="406" t="e">
        <f t="shared" si="91"/>
        <v>#DIV/0!</v>
      </c>
      <c r="DF31" s="406" t="e">
        <f t="shared" si="273"/>
        <v>#DIV/0!</v>
      </c>
      <c r="DG31" s="407" t="e" cm="1">
        <f t="array" ref="DG31">CW31/(SUMPRODUCT(--(CHOOSE({1,2,3},CV31,CX31,CY31)&gt;0),CHOOSE({1,2,3},CV31,CX31,CY31))+CU31)</f>
        <v>#DIV/0!</v>
      </c>
      <c r="DI31" s="404">
        <f t="shared" si="27"/>
        <v>43861</v>
      </c>
      <c r="DJ31" s="405">
        <f t="shared" ref="DJ31:DO31" si="316">DJ68+DJ105+DJ142+DJ179+DJ216+DJ253+DJ290+DJ327+DJ364+DJ401</f>
        <v>0</v>
      </c>
      <c r="DK31" s="405">
        <f t="shared" si="316"/>
        <v>0</v>
      </c>
      <c r="DL31" s="405">
        <f t="shared" si="316"/>
        <v>0</v>
      </c>
      <c r="DM31" s="405">
        <f t="shared" si="316"/>
        <v>0</v>
      </c>
      <c r="DN31" s="405">
        <f t="shared" si="316"/>
        <v>0</v>
      </c>
      <c r="DO31" s="405">
        <f t="shared" si="316"/>
        <v>0</v>
      </c>
      <c r="DP31" s="405">
        <f t="shared" si="29"/>
        <v>0</v>
      </c>
      <c r="DQ31" s="405">
        <f t="shared" si="94"/>
        <v>0</v>
      </c>
      <c r="DR31" s="405">
        <f t="shared" si="30"/>
        <v>0</v>
      </c>
      <c r="DS31" s="1224" t="e">
        <f t="shared" si="95"/>
        <v>#DIV/0!</v>
      </c>
      <c r="DT31" s="1224" t="e">
        <f t="shared" si="166"/>
        <v>#DIV/0!</v>
      </c>
      <c r="DU31" s="406" t="e">
        <f t="shared" si="97"/>
        <v>#DIV/0!</v>
      </c>
      <c r="DV31" s="406" t="e">
        <f t="shared" si="275"/>
        <v>#DIV/0!</v>
      </c>
      <c r="DW31" s="407" t="e" cm="1">
        <f t="array" ref="DW31">DM31/(SUMPRODUCT(--(CHOOSE({1,2,3},DL31,DN31,DO31)&gt;0),CHOOSE({1,2,3},DL31,DN31,DO31))+DK31)</f>
        <v>#DIV/0!</v>
      </c>
      <c r="DY31" s="404">
        <f t="shared" si="31"/>
        <v>43861</v>
      </c>
      <c r="DZ31" s="405">
        <f t="shared" ref="DZ31:EE31" si="317">DZ68+DZ105+DZ142+DZ179+DZ216+DZ253+DZ290+DZ327+DZ364+DZ401</f>
        <v>0</v>
      </c>
      <c r="EA31" s="405">
        <f t="shared" si="317"/>
        <v>0</v>
      </c>
      <c r="EB31" s="405">
        <f t="shared" si="317"/>
        <v>0</v>
      </c>
      <c r="EC31" s="405">
        <f t="shared" si="317"/>
        <v>0</v>
      </c>
      <c r="ED31" s="405">
        <f t="shared" si="317"/>
        <v>0</v>
      </c>
      <c r="EE31" s="405">
        <f t="shared" si="317"/>
        <v>0</v>
      </c>
      <c r="EF31" s="405">
        <f t="shared" si="33"/>
        <v>0</v>
      </c>
      <c r="EG31" s="405">
        <f t="shared" si="100"/>
        <v>0</v>
      </c>
      <c r="EH31" s="405">
        <f t="shared" si="34"/>
        <v>0</v>
      </c>
      <c r="EI31" s="1224" t="e">
        <f t="shared" si="101"/>
        <v>#DIV/0!</v>
      </c>
      <c r="EJ31" s="1224" t="e">
        <f t="shared" si="168"/>
        <v>#DIV/0!</v>
      </c>
      <c r="EK31" s="406" t="e">
        <f t="shared" si="103"/>
        <v>#DIV/0!</v>
      </c>
      <c r="EL31" s="406" t="e">
        <f t="shared" si="277"/>
        <v>#DIV/0!</v>
      </c>
      <c r="EM31" s="407" t="e" cm="1">
        <f t="array" ref="EM31">EC31/(SUMPRODUCT(--(CHOOSE({1,2,3},EB31,ED31,EE31)&gt;0),CHOOSE({1,2,3},EB31,ED31,EE31))+EA31)</f>
        <v>#DIV/0!</v>
      </c>
      <c r="EO31" s="404">
        <f t="shared" si="35"/>
        <v>43861</v>
      </c>
      <c r="EP31" s="405">
        <f t="shared" ref="EP31:EU31" si="318">EP68+EP105+EP142+EP179+EP216+EP253+EP290+EP327+EP364+EP401</f>
        <v>0</v>
      </c>
      <c r="EQ31" s="405">
        <f t="shared" si="318"/>
        <v>0</v>
      </c>
      <c r="ER31" s="405">
        <f t="shared" si="318"/>
        <v>0</v>
      </c>
      <c r="ES31" s="405">
        <f t="shared" si="318"/>
        <v>0</v>
      </c>
      <c r="ET31" s="405">
        <f t="shared" si="318"/>
        <v>0</v>
      </c>
      <c r="EU31" s="405">
        <f t="shared" si="318"/>
        <v>0</v>
      </c>
      <c r="EV31" s="405">
        <f t="shared" si="37"/>
        <v>0</v>
      </c>
      <c r="EW31" s="405">
        <f t="shared" si="106"/>
        <v>0</v>
      </c>
      <c r="EX31" s="405">
        <f t="shared" si="38"/>
        <v>0</v>
      </c>
      <c r="EY31" s="1224" t="e">
        <f t="shared" si="107"/>
        <v>#DIV/0!</v>
      </c>
      <c r="EZ31" s="1224" t="e">
        <f t="shared" si="170"/>
        <v>#DIV/0!</v>
      </c>
      <c r="FA31" s="406" t="e">
        <f t="shared" si="109"/>
        <v>#DIV/0!</v>
      </c>
      <c r="FB31" s="406" t="e">
        <f t="shared" si="279"/>
        <v>#DIV/0!</v>
      </c>
      <c r="FC31" s="407" t="e" cm="1">
        <f t="array" ref="FC31">ES31/(SUMPRODUCT(--(CHOOSE({1,2,3},FH31,FX31,GN31)&gt;0),CHOOSE({1,2,3},FH31,FX31,GN31))+EQ31)</f>
        <v>#DIV/0!</v>
      </c>
      <c r="FE31" s="404">
        <f t="shared" si="39"/>
        <v>43861</v>
      </c>
      <c r="FF31" s="405">
        <f t="shared" ref="FF31:FK31" si="319">FF68+FF105+FF142+FF179+FF216+FF253+FF290+FF327+FF364+FF401</f>
        <v>0</v>
      </c>
      <c r="FG31" s="405">
        <f t="shared" si="319"/>
        <v>0</v>
      </c>
      <c r="FH31" s="405">
        <f t="shared" si="319"/>
        <v>0</v>
      </c>
      <c r="FI31" s="405">
        <f t="shared" si="319"/>
        <v>0</v>
      </c>
      <c r="FJ31" s="405">
        <f t="shared" si="319"/>
        <v>0</v>
      </c>
      <c r="FK31" s="405">
        <f t="shared" si="319"/>
        <v>0</v>
      </c>
      <c r="FL31" s="405">
        <f t="shared" si="41"/>
        <v>0</v>
      </c>
      <c r="FM31" s="405">
        <f t="shared" si="112"/>
        <v>0</v>
      </c>
      <c r="FN31" s="405">
        <f t="shared" si="42"/>
        <v>0</v>
      </c>
      <c r="FO31" s="1224" t="e">
        <f t="shared" si="113"/>
        <v>#DIV/0!</v>
      </c>
      <c r="FP31" s="1224" t="e">
        <f t="shared" si="172"/>
        <v>#DIV/0!</v>
      </c>
      <c r="FQ31" s="406" t="e">
        <f t="shared" si="115"/>
        <v>#DIV/0!</v>
      </c>
      <c r="FR31" s="406" t="e">
        <f t="shared" si="281"/>
        <v>#DIV/0!</v>
      </c>
      <c r="FS31" s="407" t="e" cm="1">
        <f t="array" ref="FS31">FI31/(SUMPRODUCT(--(CHOOSE({1,2,3},FH31,FJ31,FK31)&gt;0),CHOOSE({1,2,3},FH31,FJ31,FK31))+FG31)</f>
        <v>#DIV/0!</v>
      </c>
      <c r="FU31" s="404">
        <f t="shared" si="43"/>
        <v>43861</v>
      </c>
      <c r="FV31" s="405">
        <f t="shared" ref="FV31:GA31" si="320">FV68+FV105+FV142+FV179+FV216+FV253+FV290+FV327+FV364+FV401</f>
        <v>0</v>
      </c>
      <c r="FW31" s="405">
        <f t="shared" si="320"/>
        <v>0</v>
      </c>
      <c r="FX31" s="405">
        <f t="shared" si="320"/>
        <v>0</v>
      </c>
      <c r="FY31" s="405">
        <f t="shared" si="320"/>
        <v>0</v>
      </c>
      <c r="FZ31" s="405">
        <f t="shared" si="320"/>
        <v>0</v>
      </c>
      <c r="GA31" s="405">
        <f t="shared" si="320"/>
        <v>0</v>
      </c>
      <c r="GB31" s="405">
        <f t="shared" si="45"/>
        <v>0</v>
      </c>
      <c r="GC31" s="405">
        <f t="shared" si="118"/>
        <v>0</v>
      </c>
      <c r="GD31" s="405">
        <f t="shared" si="46"/>
        <v>0</v>
      </c>
      <c r="GE31" s="1224" t="e">
        <f t="shared" si="119"/>
        <v>#DIV/0!</v>
      </c>
      <c r="GF31" s="1224" t="e">
        <f t="shared" si="174"/>
        <v>#DIV/0!</v>
      </c>
      <c r="GG31" s="406" t="e">
        <f t="shared" si="121"/>
        <v>#DIV/0!</v>
      </c>
      <c r="GH31" s="406" t="e">
        <f t="shared" si="283"/>
        <v>#DIV/0!</v>
      </c>
      <c r="GI31" s="407" t="e" cm="1">
        <f t="array" ref="GI31">FY31/(SUMPRODUCT(--(CHOOSE({1,2,3},FX31,FZ31,GA31)&gt;0),CHOOSE({1,2,3},FX31,FZ31,GA31))+FW31)</f>
        <v>#DIV/0!</v>
      </c>
      <c r="GK31" s="404">
        <f t="shared" si="47"/>
        <v>43861</v>
      </c>
      <c r="GL31" s="405">
        <f t="shared" ref="GL31:GQ31" si="321">GL68+GL105+GL142+GL179+GL216+GL253+GL290+GL327+GL364+GL401</f>
        <v>0</v>
      </c>
      <c r="GM31" s="405">
        <f t="shared" si="321"/>
        <v>0</v>
      </c>
      <c r="GN31" s="405">
        <f t="shared" si="321"/>
        <v>0</v>
      </c>
      <c r="GO31" s="405">
        <f t="shared" si="321"/>
        <v>0</v>
      </c>
      <c r="GP31" s="405">
        <f t="shared" si="321"/>
        <v>0</v>
      </c>
      <c r="GQ31" s="405">
        <f t="shared" si="321"/>
        <v>0</v>
      </c>
      <c r="GR31" s="405">
        <f t="shared" si="49"/>
        <v>0</v>
      </c>
      <c r="GS31" s="405">
        <f t="shared" si="124"/>
        <v>0</v>
      </c>
      <c r="GT31" s="405">
        <f t="shared" si="50"/>
        <v>0</v>
      </c>
      <c r="GU31" s="1224" t="e">
        <f t="shared" si="125"/>
        <v>#DIV/0!</v>
      </c>
      <c r="GV31" s="1224" t="e">
        <f t="shared" si="176"/>
        <v>#DIV/0!</v>
      </c>
      <c r="GW31" s="406" t="e">
        <f t="shared" si="127"/>
        <v>#DIV/0!</v>
      </c>
      <c r="GX31" s="406" t="e">
        <f t="shared" si="285"/>
        <v>#DIV/0!</v>
      </c>
      <c r="GY31" s="407" t="e" cm="1">
        <f t="array" ref="GY31">GO31/(SUMPRODUCT(--(CHOOSE({1,2,3},GN31,GP31,GQ31)&gt;0),CHOOSE({1,2,3},GN31,GP31,GQ31))+GM31)</f>
        <v>#DIV/0!</v>
      </c>
    </row>
    <row r="32" spans="1:210" x14ac:dyDescent="0.2">
      <c r="A32" s="404">
        <f t="shared" si="0"/>
        <v>43890</v>
      </c>
      <c r="B32" s="405">
        <f t="shared" si="51"/>
        <v>0</v>
      </c>
      <c r="C32" s="405">
        <f t="shared" si="51"/>
        <v>0</v>
      </c>
      <c r="D32" s="405">
        <f t="shared" si="51"/>
        <v>0</v>
      </c>
      <c r="E32" s="405">
        <f t="shared" si="51"/>
        <v>0</v>
      </c>
      <c r="F32" s="405">
        <f t="shared" si="51"/>
        <v>0</v>
      </c>
      <c r="G32" s="405">
        <f t="shared" si="51"/>
        <v>0</v>
      </c>
      <c r="H32" s="405">
        <f t="shared" si="2"/>
        <v>0</v>
      </c>
      <c r="I32" s="405">
        <f t="shared" si="52"/>
        <v>0</v>
      </c>
      <c r="J32" s="405">
        <f t="shared" si="51"/>
        <v>0</v>
      </c>
      <c r="K32" s="1224" t="e">
        <f t="shared" si="53"/>
        <v>#DIV/0!</v>
      </c>
      <c r="L32" s="1224" t="e">
        <f t="shared" si="54"/>
        <v>#DIV/0!</v>
      </c>
      <c r="M32" s="406" t="e">
        <f t="shared" si="55"/>
        <v>#DIV/0!</v>
      </c>
      <c r="N32" s="406" t="e">
        <f t="shared" si="261"/>
        <v>#DIV/0!</v>
      </c>
      <c r="O32" s="407" t="e" cm="1">
        <f t="array" ref="O32">E32/(SUMPRODUCT(--(CHOOSE({1,2,3},D32,F32,G32)&gt;0),CHOOSE({1,2,3},D32,F32,G32))+C32)</f>
        <v>#DIV/0!</v>
      </c>
      <c r="Q32" s="404">
        <f t="shared" si="3"/>
        <v>43890</v>
      </c>
      <c r="R32" s="405">
        <f t="shared" ref="R32:W32" si="322">R69+R106+R143+R180+R217+R254+R291+R328+R365+R402</f>
        <v>0</v>
      </c>
      <c r="S32" s="405">
        <f t="shared" si="322"/>
        <v>0</v>
      </c>
      <c r="T32" s="405">
        <f t="shared" si="322"/>
        <v>0</v>
      </c>
      <c r="U32" s="405">
        <f t="shared" si="322"/>
        <v>0</v>
      </c>
      <c r="V32" s="405">
        <f t="shared" si="322"/>
        <v>0</v>
      </c>
      <c r="W32" s="405">
        <f t="shared" si="322"/>
        <v>0</v>
      </c>
      <c r="X32" s="405">
        <f t="shared" si="5"/>
        <v>0</v>
      </c>
      <c r="Y32" s="405">
        <f t="shared" si="58"/>
        <v>0</v>
      </c>
      <c r="Z32" s="405">
        <f t="shared" si="6"/>
        <v>0</v>
      </c>
      <c r="AA32" s="1224" t="e">
        <f t="shared" si="59"/>
        <v>#DIV/0!</v>
      </c>
      <c r="AB32" s="1224" t="e">
        <f t="shared" si="154"/>
        <v>#DIV/0!</v>
      </c>
      <c r="AC32" s="406" t="e">
        <f t="shared" si="61"/>
        <v>#DIV/0!</v>
      </c>
      <c r="AD32" s="406" t="e">
        <f t="shared" si="263"/>
        <v>#DIV/0!</v>
      </c>
      <c r="AE32" s="407" t="e" cm="1">
        <f t="array" ref="AE32">U32/(SUMPRODUCT(--(CHOOSE({1,2,3},T32,V32,W32)&gt;0),CHOOSE({1,2,3},T32,V32,W32))+S32)</f>
        <v>#DIV/0!</v>
      </c>
      <c r="AG32" s="404">
        <f t="shared" si="7"/>
        <v>43890</v>
      </c>
      <c r="AH32" s="405">
        <f t="shared" ref="AH32:AM32" si="323">AH69+AH106+AH143+AH180+AH217+AH254+AH291+AH328+AH365+AH402</f>
        <v>0</v>
      </c>
      <c r="AI32" s="405">
        <f t="shared" si="323"/>
        <v>0</v>
      </c>
      <c r="AJ32" s="405">
        <f t="shared" si="323"/>
        <v>0</v>
      </c>
      <c r="AK32" s="405">
        <f t="shared" si="323"/>
        <v>0</v>
      </c>
      <c r="AL32" s="405">
        <f t="shared" si="323"/>
        <v>0</v>
      </c>
      <c r="AM32" s="405">
        <f t="shared" si="323"/>
        <v>0</v>
      </c>
      <c r="AN32" s="405">
        <f t="shared" si="9"/>
        <v>0</v>
      </c>
      <c r="AO32" s="405">
        <f t="shared" si="64"/>
        <v>0</v>
      </c>
      <c r="AP32" s="405">
        <f t="shared" si="10"/>
        <v>0</v>
      </c>
      <c r="AQ32" s="1224" t="e">
        <f t="shared" si="65"/>
        <v>#DIV/0!</v>
      </c>
      <c r="AR32" s="1224" t="e">
        <f t="shared" si="156"/>
        <v>#DIV/0!</v>
      </c>
      <c r="AS32" s="406" t="e">
        <f t="shared" si="67"/>
        <v>#DIV/0!</v>
      </c>
      <c r="AT32" s="406" t="e">
        <f t="shared" si="265"/>
        <v>#DIV/0!</v>
      </c>
      <c r="AU32" s="407" t="e" cm="1">
        <f t="array" ref="AU32">AK32/(SUMPRODUCT(--(CHOOSE({1,2,3},AJ32,AL32,AM32)&gt;0),CHOOSE({1,2,3},AJ32,AL32,AM32))+AI32)</f>
        <v>#DIV/0!</v>
      </c>
      <c r="AW32" s="404">
        <f t="shared" si="11"/>
        <v>43890</v>
      </c>
      <c r="AX32" s="405">
        <f t="shared" ref="AX32:BC32" si="324">AX69+AX106+AX143+AX180+AX217+AX254+AX291+AX328+AX365+AX402</f>
        <v>0</v>
      </c>
      <c r="AY32" s="405">
        <f t="shared" si="324"/>
        <v>0</v>
      </c>
      <c r="AZ32" s="405">
        <f t="shared" si="324"/>
        <v>0</v>
      </c>
      <c r="BA32" s="405">
        <f t="shared" si="324"/>
        <v>0</v>
      </c>
      <c r="BB32" s="405">
        <f t="shared" si="324"/>
        <v>0</v>
      </c>
      <c r="BC32" s="405">
        <f t="shared" si="324"/>
        <v>0</v>
      </c>
      <c r="BD32" s="405">
        <f t="shared" si="13"/>
        <v>0</v>
      </c>
      <c r="BE32" s="405">
        <f t="shared" si="70"/>
        <v>0</v>
      </c>
      <c r="BF32" s="405">
        <f t="shared" si="14"/>
        <v>0</v>
      </c>
      <c r="BG32" s="1224" t="e">
        <f t="shared" si="71"/>
        <v>#DIV/0!</v>
      </c>
      <c r="BH32" s="1224" t="e">
        <f t="shared" si="158"/>
        <v>#DIV/0!</v>
      </c>
      <c r="BI32" s="406" t="e">
        <f t="shared" si="73"/>
        <v>#DIV/0!</v>
      </c>
      <c r="BJ32" s="406" t="e">
        <f t="shared" si="267"/>
        <v>#DIV/0!</v>
      </c>
      <c r="BK32" s="407" t="e" cm="1">
        <f t="array" ref="BK32">BA32/(SUMPRODUCT(--(CHOOSE({1,2,3},AZ32,BB32,BC32)&gt;0),CHOOSE({1,2,3},AZ32,BB32,BC32))+AY32)</f>
        <v>#DIV/0!</v>
      </c>
      <c r="BM32" s="404">
        <f t="shared" si="15"/>
        <v>43890</v>
      </c>
      <c r="BN32" s="405">
        <f t="shared" ref="BN32:BS32" si="325">BN69+BN106+BN143+BN180+BN217+BN254+BN291+BN328+BN365+BN402</f>
        <v>0</v>
      </c>
      <c r="BO32" s="405">
        <f t="shared" si="325"/>
        <v>0</v>
      </c>
      <c r="BP32" s="405">
        <f t="shared" si="325"/>
        <v>0</v>
      </c>
      <c r="BQ32" s="405">
        <f t="shared" si="325"/>
        <v>0</v>
      </c>
      <c r="BR32" s="405">
        <f t="shared" si="325"/>
        <v>0</v>
      </c>
      <c r="BS32" s="405">
        <f t="shared" si="325"/>
        <v>0</v>
      </c>
      <c r="BT32" s="405">
        <f t="shared" si="17"/>
        <v>0</v>
      </c>
      <c r="BU32" s="405">
        <f t="shared" si="76"/>
        <v>0</v>
      </c>
      <c r="BV32" s="405">
        <f t="shared" si="18"/>
        <v>0</v>
      </c>
      <c r="BW32" s="1224" t="e">
        <f t="shared" si="77"/>
        <v>#DIV/0!</v>
      </c>
      <c r="BX32" s="1224" t="e">
        <f t="shared" si="160"/>
        <v>#DIV/0!</v>
      </c>
      <c r="BY32" s="406" t="e">
        <f t="shared" si="79"/>
        <v>#DIV/0!</v>
      </c>
      <c r="BZ32" s="406" t="e">
        <f t="shared" si="269"/>
        <v>#DIV/0!</v>
      </c>
      <c r="CA32" s="407" t="e" cm="1">
        <f t="array" ref="CA32">BQ32/(SUMPRODUCT(--(CHOOSE({1,2,3},BP32,BR32,BS32)&gt;0),CHOOSE({1,2,3},BP32,BR32,BS32))+BO32)</f>
        <v>#DIV/0!</v>
      </c>
      <c r="CC32" s="404">
        <f t="shared" si="19"/>
        <v>43890</v>
      </c>
      <c r="CD32" s="405">
        <f t="shared" ref="CD32:CI32" si="326">CD69+CD106+CD143+CD180+CD217+CD254+CD291+CD328+CD365+CD402</f>
        <v>0</v>
      </c>
      <c r="CE32" s="405">
        <f t="shared" si="326"/>
        <v>0</v>
      </c>
      <c r="CF32" s="405">
        <f t="shared" si="326"/>
        <v>0</v>
      </c>
      <c r="CG32" s="405">
        <f t="shared" si="326"/>
        <v>0</v>
      </c>
      <c r="CH32" s="405">
        <f t="shared" si="326"/>
        <v>0</v>
      </c>
      <c r="CI32" s="405">
        <f t="shared" si="326"/>
        <v>0</v>
      </c>
      <c r="CJ32" s="405">
        <f t="shared" si="21"/>
        <v>0</v>
      </c>
      <c r="CK32" s="405">
        <f t="shared" si="82"/>
        <v>0</v>
      </c>
      <c r="CL32" s="405">
        <f t="shared" si="22"/>
        <v>0</v>
      </c>
      <c r="CM32" s="1224" t="e">
        <f t="shared" si="83"/>
        <v>#DIV/0!</v>
      </c>
      <c r="CN32" s="1224" t="e">
        <f t="shared" si="162"/>
        <v>#DIV/0!</v>
      </c>
      <c r="CO32" s="406" t="e">
        <f t="shared" si="85"/>
        <v>#DIV/0!</v>
      </c>
      <c r="CP32" s="406" t="e">
        <f t="shared" si="271"/>
        <v>#DIV/0!</v>
      </c>
      <c r="CQ32" s="407" t="e" cm="1">
        <f t="array" ref="CQ32">CG32/(SUMPRODUCT(--(CHOOSE({1,2,3},CF32,CH32,CI32)&gt;0),CHOOSE({1,2,3},CF32,CH32,CI32))+CE32)</f>
        <v>#DIV/0!</v>
      </c>
      <c r="CS32" s="404">
        <f t="shared" si="23"/>
        <v>43890</v>
      </c>
      <c r="CT32" s="405">
        <f t="shared" ref="CT32:CY32" si="327">CT69+CT106+CT143+CT180+CT217+CT254+CT291+CT328+CT365+CT402</f>
        <v>0</v>
      </c>
      <c r="CU32" s="405">
        <f t="shared" si="327"/>
        <v>0</v>
      </c>
      <c r="CV32" s="405">
        <f t="shared" si="327"/>
        <v>0</v>
      </c>
      <c r="CW32" s="405">
        <f t="shared" si="327"/>
        <v>0</v>
      </c>
      <c r="CX32" s="405">
        <f t="shared" si="327"/>
        <v>0</v>
      </c>
      <c r="CY32" s="405">
        <f t="shared" si="327"/>
        <v>0</v>
      </c>
      <c r="CZ32" s="405">
        <f t="shared" si="25"/>
        <v>0</v>
      </c>
      <c r="DA32" s="405">
        <f t="shared" si="88"/>
        <v>0</v>
      </c>
      <c r="DB32" s="405">
        <f t="shared" si="26"/>
        <v>0</v>
      </c>
      <c r="DC32" s="1224" t="e">
        <f t="shared" si="89"/>
        <v>#DIV/0!</v>
      </c>
      <c r="DD32" s="1224" t="e">
        <f t="shared" si="164"/>
        <v>#DIV/0!</v>
      </c>
      <c r="DE32" s="406" t="e">
        <f t="shared" si="91"/>
        <v>#DIV/0!</v>
      </c>
      <c r="DF32" s="406" t="e">
        <f t="shared" si="273"/>
        <v>#DIV/0!</v>
      </c>
      <c r="DG32" s="407" t="e" cm="1">
        <f t="array" ref="DG32">CW32/(SUMPRODUCT(--(CHOOSE({1,2,3},CV32,CX32,CY32)&gt;0),CHOOSE({1,2,3},CV32,CX32,CY32))+CU32)</f>
        <v>#DIV/0!</v>
      </c>
      <c r="DI32" s="404">
        <f t="shared" si="27"/>
        <v>43890</v>
      </c>
      <c r="DJ32" s="405">
        <f t="shared" ref="DJ32:DO32" si="328">DJ69+DJ106+DJ143+DJ180+DJ217+DJ254+DJ291+DJ328+DJ365+DJ402</f>
        <v>0</v>
      </c>
      <c r="DK32" s="405">
        <f t="shared" si="328"/>
        <v>0</v>
      </c>
      <c r="DL32" s="405">
        <f t="shared" si="328"/>
        <v>0</v>
      </c>
      <c r="DM32" s="405">
        <f t="shared" si="328"/>
        <v>0</v>
      </c>
      <c r="DN32" s="405">
        <f t="shared" si="328"/>
        <v>0</v>
      </c>
      <c r="DO32" s="405">
        <f t="shared" si="328"/>
        <v>0</v>
      </c>
      <c r="DP32" s="405">
        <f t="shared" si="29"/>
        <v>0</v>
      </c>
      <c r="DQ32" s="405">
        <f t="shared" si="94"/>
        <v>0</v>
      </c>
      <c r="DR32" s="405">
        <f t="shared" si="30"/>
        <v>0</v>
      </c>
      <c r="DS32" s="1224" t="e">
        <f t="shared" si="95"/>
        <v>#DIV/0!</v>
      </c>
      <c r="DT32" s="1224" t="e">
        <f t="shared" si="166"/>
        <v>#DIV/0!</v>
      </c>
      <c r="DU32" s="406" t="e">
        <f t="shared" si="97"/>
        <v>#DIV/0!</v>
      </c>
      <c r="DV32" s="406" t="e">
        <f t="shared" si="275"/>
        <v>#DIV/0!</v>
      </c>
      <c r="DW32" s="407" t="e" cm="1">
        <f t="array" ref="DW32">DM32/(SUMPRODUCT(--(CHOOSE({1,2,3},DL32,DN32,DO32)&gt;0),CHOOSE({1,2,3},DL32,DN32,DO32))+DK32)</f>
        <v>#DIV/0!</v>
      </c>
      <c r="DY32" s="404">
        <f t="shared" si="31"/>
        <v>43890</v>
      </c>
      <c r="DZ32" s="405">
        <f t="shared" ref="DZ32:EE32" si="329">DZ69+DZ106+DZ143+DZ180+DZ217+DZ254+DZ291+DZ328+DZ365+DZ402</f>
        <v>0</v>
      </c>
      <c r="EA32" s="405">
        <f t="shared" si="329"/>
        <v>0</v>
      </c>
      <c r="EB32" s="405">
        <f t="shared" si="329"/>
        <v>0</v>
      </c>
      <c r="EC32" s="405">
        <f t="shared" si="329"/>
        <v>0</v>
      </c>
      <c r="ED32" s="405">
        <f t="shared" si="329"/>
        <v>0</v>
      </c>
      <c r="EE32" s="405">
        <f t="shared" si="329"/>
        <v>0</v>
      </c>
      <c r="EF32" s="405">
        <f t="shared" si="33"/>
        <v>0</v>
      </c>
      <c r="EG32" s="405">
        <f t="shared" si="100"/>
        <v>0</v>
      </c>
      <c r="EH32" s="405">
        <f t="shared" si="34"/>
        <v>0</v>
      </c>
      <c r="EI32" s="1224" t="e">
        <f t="shared" si="101"/>
        <v>#DIV/0!</v>
      </c>
      <c r="EJ32" s="1224" t="e">
        <f t="shared" si="168"/>
        <v>#DIV/0!</v>
      </c>
      <c r="EK32" s="406" t="e">
        <f t="shared" si="103"/>
        <v>#DIV/0!</v>
      </c>
      <c r="EL32" s="406" t="e">
        <f t="shared" si="277"/>
        <v>#DIV/0!</v>
      </c>
      <c r="EM32" s="407" t="e" cm="1">
        <f t="array" ref="EM32">EC32/(SUMPRODUCT(--(CHOOSE({1,2,3},EB32,ED32,EE32)&gt;0),CHOOSE({1,2,3},EB32,ED32,EE32))+EA32)</f>
        <v>#DIV/0!</v>
      </c>
      <c r="EO32" s="404">
        <f t="shared" si="35"/>
        <v>43890</v>
      </c>
      <c r="EP32" s="405">
        <f t="shared" ref="EP32:EU32" si="330">EP69+EP106+EP143+EP180+EP217+EP254+EP291+EP328+EP365+EP402</f>
        <v>0</v>
      </c>
      <c r="EQ32" s="405">
        <f t="shared" si="330"/>
        <v>0</v>
      </c>
      <c r="ER32" s="405">
        <f t="shared" si="330"/>
        <v>0</v>
      </c>
      <c r="ES32" s="405">
        <f t="shared" si="330"/>
        <v>0</v>
      </c>
      <c r="ET32" s="405">
        <f t="shared" si="330"/>
        <v>0</v>
      </c>
      <c r="EU32" s="405">
        <f t="shared" si="330"/>
        <v>0</v>
      </c>
      <c r="EV32" s="405">
        <f t="shared" si="37"/>
        <v>0</v>
      </c>
      <c r="EW32" s="405">
        <f t="shared" si="106"/>
        <v>0</v>
      </c>
      <c r="EX32" s="405">
        <f t="shared" si="38"/>
        <v>0</v>
      </c>
      <c r="EY32" s="1224" t="e">
        <f t="shared" si="107"/>
        <v>#DIV/0!</v>
      </c>
      <c r="EZ32" s="1224" t="e">
        <f t="shared" si="170"/>
        <v>#DIV/0!</v>
      </c>
      <c r="FA32" s="406" t="e">
        <f t="shared" si="109"/>
        <v>#DIV/0!</v>
      </c>
      <c r="FB32" s="406" t="e">
        <f t="shared" si="279"/>
        <v>#DIV/0!</v>
      </c>
      <c r="FC32" s="407" t="e" cm="1">
        <f t="array" ref="FC32">ES32/(SUMPRODUCT(--(CHOOSE({1,2,3},FH32,FX32,GN32)&gt;0),CHOOSE({1,2,3},FH32,FX32,GN32))+EQ32)</f>
        <v>#DIV/0!</v>
      </c>
      <c r="FE32" s="404">
        <f t="shared" si="39"/>
        <v>43890</v>
      </c>
      <c r="FF32" s="405">
        <f t="shared" ref="FF32:FK32" si="331">FF69+FF106+FF143+FF180+FF217+FF254+FF291+FF328+FF365+FF402</f>
        <v>0</v>
      </c>
      <c r="FG32" s="405">
        <f t="shared" si="331"/>
        <v>0</v>
      </c>
      <c r="FH32" s="405">
        <f t="shared" si="331"/>
        <v>0</v>
      </c>
      <c r="FI32" s="405">
        <f t="shared" si="331"/>
        <v>0</v>
      </c>
      <c r="FJ32" s="405">
        <f t="shared" si="331"/>
        <v>0</v>
      </c>
      <c r="FK32" s="405">
        <f t="shared" si="331"/>
        <v>0</v>
      </c>
      <c r="FL32" s="405">
        <f t="shared" si="41"/>
        <v>0</v>
      </c>
      <c r="FM32" s="405">
        <f t="shared" si="112"/>
        <v>0</v>
      </c>
      <c r="FN32" s="405">
        <f t="shared" si="42"/>
        <v>0</v>
      </c>
      <c r="FO32" s="1224" t="e">
        <f t="shared" si="113"/>
        <v>#DIV/0!</v>
      </c>
      <c r="FP32" s="1224" t="e">
        <f t="shared" si="172"/>
        <v>#DIV/0!</v>
      </c>
      <c r="FQ32" s="406" t="e">
        <f t="shared" si="115"/>
        <v>#DIV/0!</v>
      </c>
      <c r="FR32" s="406" t="e">
        <f t="shared" si="281"/>
        <v>#DIV/0!</v>
      </c>
      <c r="FS32" s="407" t="e" cm="1">
        <f t="array" ref="FS32">FI32/(SUMPRODUCT(--(CHOOSE({1,2,3},FH32,FJ32,FK32)&gt;0),CHOOSE({1,2,3},FH32,FJ32,FK32))+FG32)</f>
        <v>#DIV/0!</v>
      </c>
      <c r="FU32" s="404">
        <f t="shared" si="43"/>
        <v>43890</v>
      </c>
      <c r="FV32" s="405">
        <f t="shared" ref="FV32:GA32" si="332">FV69+FV106+FV143+FV180+FV217+FV254+FV291+FV328+FV365+FV402</f>
        <v>0</v>
      </c>
      <c r="FW32" s="405">
        <f t="shared" si="332"/>
        <v>0</v>
      </c>
      <c r="FX32" s="405">
        <f t="shared" si="332"/>
        <v>0</v>
      </c>
      <c r="FY32" s="405">
        <f t="shared" si="332"/>
        <v>0</v>
      </c>
      <c r="FZ32" s="405">
        <f t="shared" si="332"/>
        <v>0</v>
      </c>
      <c r="GA32" s="405">
        <f t="shared" si="332"/>
        <v>0</v>
      </c>
      <c r="GB32" s="405">
        <f t="shared" si="45"/>
        <v>0</v>
      </c>
      <c r="GC32" s="405">
        <f t="shared" si="118"/>
        <v>0</v>
      </c>
      <c r="GD32" s="405">
        <f t="shared" si="46"/>
        <v>0</v>
      </c>
      <c r="GE32" s="1224" t="e">
        <f t="shared" si="119"/>
        <v>#DIV/0!</v>
      </c>
      <c r="GF32" s="1224" t="e">
        <f t="shared" si="174"/>
        <v>#DIV/0!</v>
      </c>
      <c r="GG32" s="406" t="e">
        <f t="shared" si="121"/>
        <v>#DIV/0!</v>
      </c>
      <c r="GH32" s="406" t="e">
        <f t="shared" si="283"/>
        <v>#DIV/0!</v>
      </c>
      <c r="GI32" s="407" t="e" cm="1">
        <f t="array" ref="GI32">FY32/(SUMPRODUCT(--(CHOOSE({1,2,3},FX32,FZ32,GA32)&gt;0),CHOOSE({1,2,3},FX32,FZ32,GA32))+FW32)</f>
        <v>#DIV/0!</v>
      </c>
      <c r="GK32" s="404">
        <f t="shared" si="47"/>
        <v>43890</v>
      </c>
      <c r="GL32" s="405">
        <f t="shared" ref="GL32:GQ32" si="333">GL69+GL106+GL143+GL180+GL217+GL254+GL291+GL328+GL365+GL402</f>
        <v>0</v>
      </c>
      <c r="GM32" s="405">
        <f t="shared" si="333"/>
        <v>0</v>
      </c>
      <c r="GN32" s="405">
        <f t="shared" si="333"/>
        <v>0</v>
      </c>
      <c r="GO32" s="405">
        <f t="shared" si="333"/>
        <v>0</v>
      </c>
      <c r="GP32" s="405">
        <f t="shared" si="333"/>
        <v>0</v>
      </c>
      <c r="GQ32" s="405">
        <f t="shared" si="333"/>
        <v>0</v>
      </c>
      <c r="GR32" s="405">
        <f t="shared" si="49"/>
        <v>0</v>
      </c>
      <c r="GS32" s="405">
        <f t="shared" si="124"/>
        <v>0</v>
      </c>
      <c r="GT32" s="405">
        <f t="shared" si="50"/>
        <v>0</v>
      </c>
      <c r="GU32" s="1224" t="e">
        <f t="shared" si="125"/>
        <v>#DIV/0!</v>
      </c>
      <c r="GV32" s="1224" t="e">
        <f t="shared" si="176"/>
        <v>#DIV/0!</v>
      </c>
      <c r="GW32" s="406" t="e">
        <f t="shared" si="127"/>
        <v>#DIV/0!</v>
      </c>
      <c r="GX32" s="406" t="e">
        <f t="shared" si="285"/>
        <v>#DIV/0!</v>
      </c>
      <c r="GY32" s="407" t="e" cm="1">
        <f t="array" ref="GY32">GO32/(SUMPRODUCT(--(CHOOSE({1,2,3},GN32,GP32,GQ32)&gt;0),CHOOSE({1,2,3},GN32,GP32,GQ32))+GM32)</f>
        <v>#DIV/0!</v>
      </c>
    </row>
    <row r="33" spans="1:207" x14ac:dyDescent="0.2">
      <c r="A33" s="404">
        <f t="shared" si="0"/>
        <v>43921</v>
      </c>
      <c r="B33" s="405">
        <f t="shared" si="51"/>
        <v>0</v>
      </c>
      <c r="C33" s="405">
        <f t="shared" si="51"/>
        <v>0</v>
      </c>
      <c r="D33" s="405">
        <f t="shared" si="51"/>
        <v>0</v>
      </c>
      <c r="E33" s="405">
        <f t="shared" si="51"/>
        <v>0</v>
      </c>
      <c r="F33" s="405">
        <f t="shared" si="51"/>
        <v>0</v>
      </c>
      <c r="G33" s="405">
        <f t="shared" si="51"/>
        <v>0</v>
      </c>
      <c r="H33" s="405">
        <f t="shared" si="2"/>
        <v>0</v>
      </c>
      <c r="I33" s="405">
        <f t="shared" si="52"/>
        <v>0</v>
      </c>
      <c r="J33" s="405">
        <f t="shared" si="51"/>
        <v>0</v>
      </c>
      <c r="K33" s="1224" t="e">
        <f t="shared" si="53"/>
        <v>#DIV/0!</v>
      </c>
      <c r="L33" s="1224" t="e">
        <f t="shared" si="54"/>
        <v>#DIV/0!</v>
      </c>
      <c r="M33" s="406" t="e">
        <f t="shared" si="55"/>
        <v>#DIV/0!</v>
      </c>
      <c r="N33" s="406" t="e">
        <f t="shared" si="261"/>
        <v>#DIV/0!</v>
      </c>
      <c r="O33" s="407" t="e" cm="1">
        <f t="array" ref="O33">E33/(SUMPRODUCT(--(CHOOSE({1,2,3},D33,F33,G33)&gt;0),CHOOSE({1,2,3},D33,F33,G33))+C33)</f>
        <v>#DIV/0!</v>
      </c>
      <c r="Q33" s="404">
        <f t="shared" si="3"/>
        <v>43921</v>
      </c>
      <c r="R33" s="405">
        <f t="shared" ref="R33:W33" si="334">R70+R107+R144+R181+R218+R255+R292+R329+R366+R403</f>
        <v>0</v>
      </c>
      <c r="S33" s="405">
        <f t="shared" si="334"/>
        <v>0</v>
      </c>
      <c r="T33" s="405">
        <f t="shared" si="334"/>
        <v>0</v>
      </c>
      <c r="U33" s="405">
        <f t="shared" si="334"/>
        <v>0</v>
      </c>
      <c r="V33" s="405">
        <f t="shared" si="334"/>
        <v>0</v>
      </c>
      <c r="W33" s="405">
        <f t="shared" si="334"/>
        <v>0</v>
      </c>
      <c r="X33" s="405">
        <f t="shared" si="5"/>
        <v>0</v>
      </c>
      <c r="Y33" s="405">
        <f t="shared" si="58"/>
        <v>0</v>
      </c>
      <c r="Z33" s="405">
        <f t="shared" si="6"/>
        <v>0</v>
      </c>
      <c r="AA33" s="1224" t="e">
        <f t="shared" si="59"/>
        <v>#DIV/0!</v>
      </c>
      <c r="AB33" s="1224" t="e">
        <f t="shared" si="154"/>
        <v>#DIV/0!</v>
      </c>
      <c r="AC33" s="406" t="e">
        <f t="shared" si="61"/>
        <v>#DIV/0!</v>
      </c>
      <c r="AD33" s="406" t="e">
        <f t="shared" si="263"/>
        <v>#DIV/0!</v>
      </c>
      <c r="AE33" s="407" t="e" cm="1">
        <f t="array" ref="AE33">U33/(SUMPRODUCT(--(CHOOSE({1,2,3},T33,V33,W33)&gt;0),CHOOSE({1,2,3},T33,V33,W33))+S33)</f>
        <v>#DIV/0!</v>
      </c>
      <c r="AG33" s="404">
        <f t="shared" si="7"/>
        <v>43921</v>
      </c>
      <c r="AH33" s="405">
        <f t="shared" ref="AH33:AM33" si="335">AH70+AH107+AH144+AH181+AH218+AH255+AH292+AH329+AH366+AH403</f>
        <v>0</v>
      </c>
      <c r="AI33" s="405">
        <f t="shared" si="335"/>
        <v>0</v>
      </c>
      <c r="AJ33" s="405">
        <f t="shared" si="335"/>
        <v>0</v>
      </c>
      <c r="AK33" s="405">
        <f t="shared" si="335"/>
        <v>0</v>
      </c>
      <c r="AL33" s="405">
        <f t="shared" si="335"/>
        <v>0</v>
      </c>
      <c r="AM33" s="405">
        <f t="shared" si="335"/>
        <v>0</v>
      </c>
      <c r="AN33" s="405">
        <f t="shared" si="9"/>
        <v>0</v>
      </c>
      <c r="AO33" s="405">
        <f t="shared" si="64"/>
        <v>0</v>
      </c>
      <c r="AP33" s="405">
        <f t="shared" si="10"/>
        <v>0</v>
      </c>
      <c r="AQ33" s="1224" t="e">
        <f t="shared" si="65"/>
        <v>#DIV/0!</v>
      </c>
      <c r="AR33" s="1224" t="e">
        <f t="shared" si="156"/>
        <v>#DIV/0!</v>
      </c>
      <c r="AS33" s="406" t="e">
        <f t="shared" si="67"/>
        <v>#DIV/0!</v>
      </c>
      <c r="AT33" s="406" t="e">
        <f t="shared" si="265"/>
        <v>#DIV/0!</v>
      </c>
      <c r="AU33" s="407" t="e" cm="1">
        <f t="array" ref="AU33">AK33/(SUMPRODUCT(--(CHOOSE({1,2,3},AJ33,AL33,AM33)&gt;0),CHOOSE({1,2,3},AJ33,AL33,AM33))+AI33)</f>
        <v>#DIV/0!</v>
      </c>
      <c r="AW33" s="404">
        <f t="shared" si="11"/>
        <v>43921</v>
      </c>
      <c r="AX33" s="405">
        <f t="shared" ref="AX33:BC33" si="336">AX70+AX107+AX144+AX181+AX218+AX255+AX292+AX329+AX366+AX403</f>
        <v>0</v>
      </c>
      <c r="AY33" s="405">
        <f t="shared" si="336"/>
        <v>0</v>
      </c>
      <c r="AZ33" s="405">
        <f t="shared" si="336"/>
        <v>0</v>
      </c>
      <c r="BA33" s="405">
        <f t="shared" si="336"/>
        <v>0</v>
      </c>
      <c r="BB33" s="405">
        <f t="shared" si="336"/>
        <v>0</v>
      </c>
      <c r="BC33" s="405">
        <f t="shared" si="336"/>
        <v>0</v>
      </c>
      <c r="BD33" s="405">
        <f t="shared" si="13"/>
        <v>0</v>
      </c>
      <c r="BE33" s="405">
        <f t="shared" si="70"/>
        <v>0</v>
      </c>
      <c r="BF33" s="405">
        <f t="shared" si="14"/>
        <v>0</v>
      </c>
      <c r="BG33" s="1224" t="e">
        <f t="shared" si="71"/>
        <v>#DIV/0!</v>
      </c>
      <c r="BH33" s="1224" t="e">
        <f t="shared" si="158"/>
        <v>#DIV/0!</v>
      </c>
      <c r="BI33" s="406" t="e">
        <f t="shared" si="73"/>
        <v>#DIV/0!</v>
      </c>
      <c r="BJ33" s="406" t="e">
        <f t="shared" si="267"/>
        <v>#DIV/0!</v>
      </c>
      <c r="BK33" s="407" t="e" cm="1">
        <f t="array" ref="BK33">BA33/(SUMPRODUCT(--(CHOOSE({1,2,3},AZ33,BB33,BC33)&gt;0),CHOOSE({1,2,3},AZ33,BB33,BC33))+AY33)</f>
        <v>#DIV/0!</v>
      </c>
      <c r="BM33" s="404">
        <f t="shared" si="15"/>
        <v>43921</v>
      </c>
      <c r="BN33" s="405">
        <f t="shared" ref="BN33:BS33" si="337">BN70+BN107+BN144+BN181+BN218+BN255+BN292+BN329+BN366+BN403</f>
        <v>0</v>
      </c>
      <c r="BO33" s="405">
        <f t="shared" si="337"/>
        <v>0</v>
      </c>
      <c r="BP33" s="405">
        <f t="shared" si="337"/>
        <v>0</v>
      </c>
      <c r="BQ33" s="405">
        <f t="shared" si="337"/>
        <v>0</v>
      </c>
      <c r="BR33" s="405">
        <f t="shared" si="337"/>
        <v>0</v>
      </c>
      <c r="BS33" s="405">
        <f t="shared" si="337"/>
        <v>0</v>
      </c>
      <c r="BT33" s="405">
        <f t="shared" si="17"/>
        <v>0</v>
      </c>
      <c r="BU33" s="405">
        <f t="shared" si="76"/>
        <v>0</v>
      </c>
      <c r="BV33" s="405">
        <f t="shared" si="18"/>
        <v>0</v>
      </c>
      <c r="BW33" s="1224" t="e">
        <f t="shared" si="77"/>
        <v>#DIV/0!</v>
      </c>
      <c r="BX33" s="1224" t="e">
        <f t="shared" si="160"/>
        <v>#DIV/0!</v>
      </c>
      <c r="BY33" s="406" t="e">
        <f t="shared" si="79"/>
        <v>#DIV/0!</v>
      </c>
      <c r="BZ33" s="406" t="e">
        <f t="shared" si="269"/>
        <v>#DIV/0!</v>
      </c>
      <c r="CA33" s="407" t="e" cm="1">
        <f t="array" ref="CA33">BQ33/(SUMPRODUCT(--(CHOOSE({1,2,3},BP33,BR33,BS33)&gt;0),CHOOSE({1,2,3},BP33,BR33,BS33))+BO33)</f>
        <v>#DIV/0!</v>
      </c>
      <c r="CC33" s="404">
        <f t="shared" si="19"/>
        <v>43921</v>
      </c>
      <c r="CD33" s="405">
        <f t="shared" ref="CD33:CI33" si="338">CD70+CD107+CD144+CD181+CD218+CD255+CD292+CD329+CD366+CD403</f>
        <v>0</v>
      </c>
      <c r="CE33" s="405">
        <f t="shared" si="338"/>
        <v>0</v>
      </c>
      <c r="CF33" s="405">
        <f t="shared" si="338"/>
        <v>0</v>
      </c>
      <c r="CG33" s="405">
        <f t="shared" si="338"/>
        <v>0</v>
      </c>
      <c r="CH33" s="405">
        <f t="shared" si="338"/>
        <v>0</v>
      </c>
      <c r="CI33" s="405">
        <f t="shared" si="338"/>
        <v>0</v>
      </c>
      <c r="CJ33" s="405">
        <f t="shared" si="21"/>
        <v>0</v>
      </c>
      <c r="CK33" s="405">
        <f t="shared" si="82"/>
        <v>0</v>
      </c>
      <c r="CL33" s="405">
        <f t="shared" si="22"/>
        <v>0</v>
      </c>
      <c r="CM33" s="1224" t="e">
        <f t="shared" si="83"/>
        <v>#DIV/0!</v>
      </c>
      <c r="CN33" s="1224" t="e">
        <f t="shared" si="162"/>
        <v>#DIV/0!</v>
      </c>
      <c r="CO33" s="406" t="e">
        <f t="shared" si="85"/>
        <v>#DIV/0!</v>
      </c>
      <c r="CP33" s="406" t="e">
        <f t="shared" si="271"/>
        <v>#DIV/0!</v>
      </c>
      <c r="CQ33" s="407" t="e" cm="1">
        <f t="array" ref="CQ33">CG33/(SUMPRODUCT(--(CHOOSE({1,2,3},CF33,CH33,CI33)&gt;0),CHOOSE({1,2,3},CF33,CH33,CI33))+CE33)</f>
        <v>#DIV/0!</v>
      </c>
      <c r="CS33" s="404">
        <f t="shared" si="23"/>
        <v>43921</v>
      </c>
      <c r="CT33" s="405">
        <f t="shared" ref="CT33:CY33" si="339">CT70+CT107+CT144+CT181+CT218+CT255+CT292+CT329+CT366+CT403</f>
        <v>0</v>
      </c>
      <c r="CU33" s="405">
        <f t="shared" si="339"/>
        <v>0</v>
      </c>
      <c r="CV33" s="405">
        <f t="shared" si="339"/>
        <v>0</v>
      </c>
      <c r="CW33" s="405">
        <f t="shared" si="339"/>
        <v>0</v>
      </c>
      <c r="CX33" s="405">
        <f t="shared" si="339"/>
        <v>0</v>
      </c>
      <c r="CY33" s="405">
        <f t="shared" si="339"/>
        <v>0</v>
      </c>
      <c r="CZ33" s="405">
        <f t="shared" si="25"/>
        <v>0</v>
      </c>
      <c r="DA33" s="405">
        <f t="shared" si="88"/>
        <v>0</v>
      </c>
      <c r="DB33" s="405">
        <f t="shared" si="26"/>
        <v>0</v>
      </c>
      <c r="DC33" s="1224" t="e">
        <f t="shared" si="89"/>
        <v>#DIV/0!</v>
      </c>
      <c r="DD33" s="1224" t="e">
        <f t="shared" si="164"/>
        <v>#DIV/0!</v>
      </c>
      <c r="DE33" s="406" t="e">
        <f t="shared" si="91"/>
        <v>#DIV/0!</v>
      </c>
      <c r="DF33" s="406" t="e">
        <f t="shared" si="273"/>
        <v>#DIV/0!</v>
      </c>
      <c r="DG33" s="407" t="e" cm="1">
        <f t="array" ref="DG33">CW33/(SUMPRODUCT(--(CHOOSE({1,2,3},CV33,CX33,CY33)&gt;0),CHOOSE({1,2,3},CV33,CX33,CY33))+CU33)</f>
        <v>#DIV/0!</v>
      </c>
      <c r="DI33" s="404">
        <f t="shared" si="27"/>
        <v>43921</v>
      </c>
      <c r="DJ33" s="405">
        <f t="shared" ref="DJ33:DO33" si="340">DJ70+DJ107+DJ144+DJ181+DJ218+DJ255+DJ292+DJ329+DJ366+DJ403</f>
        <v>0</v>
      </c>
      <c r="DK33" s="405">
        <f t="shared" si="340"/>
        <v>0</v>
      </c>
      <c r="DL33" s="405">
        <f t="shared" si="340"/>
        <v>0</v>
      </c>
      <c r="DM33" s="405">
        <f t="shared" si="340"/>
        <v>0</v>
      </c>
      <c r="DN33" s="405">
        <f t="shared" si="340"/>
        <v>0</v>
      </c>
      <c r="DO33" s="405">
        <f t="shared" si="340"/>
        <v>0</v>
      </c>
      <c r="DP33" s="405">
        <f t="shared" si="29"/>
        <v>0</v>
      </c>
      <c r="DQ33" s="405">
        <f t="shared" si="94"/>
        <v>0</v>
      </c>
      <c r="DR33" s="405">
        <f t="shared" si="30"/>
        <v>0</v>
      </c>
      <c r="DS33" s="1224" t="e">
        <f t="shared" si="95"/>
        <v>#DIV/0!</v>
      </c>
      <c r="DT33" s="1224" t="e">
        <f t="shared" si="166"/>
        <v>#DIV/0!</v>
      </c>
      <c r="DU33" s="406" t="e">
        <f t="shared" si="97"/>
        <v>#DIV/0!</v>
      </c>
      <c r="DV33" s="406" t="e">
        <f t="shared" si="275"/>
        <v>#DIV/0!</v>
      </c>
      <c r="DW33" s="407" t="e" cm="1">
        <f t="array" ref="DW33">DM33/(SUMPRODUCT(--(CHOOSE({1,2,3},DL33,DN33,DO33)&gt;0),CHOOSE({1,2,3},DL33,DN33,DO33))+DK33)</f>
        <v>#DIV/0!</v>
      </c>
      <c r="DY33" s="404">
        <f t="shared" si="31"/>
        <v>43921</v>
      </c>
      <c r="DZ33" s="405">
        <f t="shared" ref="DZ33:EE33" si="341">DZ70+DZ107+DZ144+DZ181+DZ218+DZ255+DZ292+DZ329+DZ366+DZ403</f>
        <v>0</v>
      </c>
      <c r="EA33" s="405">
        <f t="shared" si="341"/>
        <v>0</v>
      </c>
      <c r="EB33" s="405">
        <f t="shared" si="341"/>
        <v>0</v>
      </c>
      <c r="EC33" s="405">
        <f t="shared" si="341"/>
        <v>0</v>
      </c>
      <c r="ED33" s="405">
        <f t="shared" si="341"/>
        <v>0</v>
      </c>
      <c r="EE33" s="405">
        <f t="shared" si="341"/>
        <v>0</v>
      </c>
      <c r="EF33" s="405">
        <f t="shared" si="33"/>
        <v>0</v>
      </c>
      <c r="EG33" s="405">
        <f t="shared" si="100"/>
        <v>0</v>
      </c>
      <c r="EH33" s="405">
        <f t="shared" si="34"/>
        <v>0</v>
      </c>
      <c r="EI33" s="1224" t="e">
        <f t="shared" si="101"/>
        <v>#DIV/0!</v>
      </c>
      <c r="EJ33" s="1224" t="e">
        <f t="shared" si="168"/>
        <v>#DIV/0!</v>
      </c>
      <c r="EK33" s="406" t="e">
        <f t="shared" si="103"/>
        <v>#DIV/0!</v>
      </c>
      <c r="EL33" s="406" t="e">
        <f t="shared" si="277"/>
        <v>#DIV/0!</v>
      </c>
      <c r="EM33" s="407" t="e" cm="1">
        <f t="array" ref="EM33">EC33/(SUMPRODUCT(--(CHOOSE({1,2,3},EB33,ED33,EE33)&gt;0),CHOOSE({1,2,3},EB33,ED33,EE33))+EA33)</f>
        <v>#DIV/0!</v>
      </c>
      <c r="EO33" s="404">
        <f t="shared" si="35"/>
        <v>43921</v>
      </c>
      <c r="EP33" s="405">
        <f t="shared" ref="EP33:EU33" si="342">EP70+EP107+EP144+EP181+EP218+EP255+EP292+EP329+EP366+EP403</f>
        <v>0</v>
      </c>
      <c r="EQ33" s="405">
        <f t="shared" si="342"/>
        <v>0</v>
      </c>
      <c r="ER33" s="405">
        <f t="shared" si="342"/>
        <v>0</v>
      </c>
      <c r="ES33" s="405">
        <f t="shared" si="342"/>
        <v>0</v>
      </c>
      <c r="ET33" s="405">
        <f t="shared" si="342"/>
        <v>0</v>
      </c>
      <c r="EU33" s="405">
        <f t="shared" si="342"/>
        <v>0</v>
      </c>
      <c r="EV33" s="405">
        <f t="shared" si="37"/>
        <v>0</v>
      </c>
      <c r="EW33" s="405">
        <f t="shared" si="106"/>
        <v>0</v>
      </c>
      <c r="EX33" s="405">
        <f t="shared" si="38"/>
        <v>0</v>
      </c>
      <c r="EY33" s="1224" t="e">
        <f t="shared" si="107"/>
        <v>#DIV/0!</v>
      </c>
      <c r="EZ33" s="1224" t="e">
        <f t="shared" si="170"/>
        <v>#DIV/0!</v>
      </c>
      <c r="FA33" s="406" t="e">
        <f t="shared" si="109"/>
        <v>#DIV/0!</v>
      </c>
      <c r="FB33" s="406" t="e">
        <f t="shared" si="279"/>
        <v>#DIV/0!</v>
      </c>
      <c r="FC33" s="407" t="e" cm="1">
        <f t="array" ref="FC33">ES33/(SUMPRODUCT(--(CHOOSE({1,2,3},FH33,FX33,GN33)&gt;0),CHOOSE({1,2,3},FH33,FX33,GN33))+EQ33)</f>
        <v>#DIV/0!</v>
      </c>
      <c r="FE33" s="404">
        <f t="shared" si="39"/>
        <v>43921</v>
      </c>
      <c r="FF33" s="405">
        <f t="shared" ref="FF33:FK33" si="343">FF70+FF107+FF144+FF181+FF218+FF255+FF292+FF329+FF366+FF403</f>
        <v>0</v>
      </c>
      <c r="FG33" s="405">
        <f t="shared" si="343"/>
        <v>0</v>
      </c>
      <c r="FH33" s="405">
        <f t="shared" si="343"/>
        <v>0</v>
      </c>
      <c r="FI33" s="405">
        <f t="shared" si="343"/>
        <v>0</v>
      </c>
      <c r="FJ33" s="405">
        <f t="shared" si="343"/>
        <v>0</v>
      </c>
      <c r="FK33" s="405">
        <f t="shared" si="343"/>
        <v>0</v>
      </c>
      <c r="FL33" s="405">
        <f t="shared" si="41"/>
        <v>0</v>
      </c>
      <c r="FM33" s="405">
        <f t="shared" si="112"/>
        <v>0</v>
      </c>
      <c r="FN33" s="405">
        <f t="shared" si="42"/>
        <v>0</v>
      </c>
      <c r="FO33" s="1224" t="e">
        <f t="shared" si="113"/>
        <v>#DIV/0!</v>
      </c>
      <c r="FP33" s="1224" t="e">
        <f t="shared" si="172"/>
        <v>#DIV/0!</v>
      </c>
      <c r="FQ33" s="406" t="e">
        <f t="shared" si="115"/>
        <v>#DIV/0!</v>
      </c>
      <c r="FR33" s="406" t="e">
        <f t="shared" si="281"/>
        <v>#DIV/0!</v>
      </c>
      <c r="FS33" s="407" t="e" cm="1">
        <f t="array" ref="FS33">FI33/(SUMPRODUCT(--(CHOOSE({1,2,3},FH33,FJ33,FK33)&gt;0),CHOOSE({1,2,3},FH33,FJ33,FK33))+FG33)</f>
        <v>#DIV/0!</v>
      </c>
      <c r="FU33" s="404">
        <f t="shared" si="43"/>
        <v>43921</v>
      </c>
      <c r="FV33" s="405">
        <f t="shared" ref="FV33:GA33" si="344">FV70+FV107+FV144+FV181+FV218+FV255+FV292+FV329+FV366+FV403</f>
        <v>0</v>
      </c>
      <c r="FW33" s="405">
        <f t="shared" si="344"/>
        <v>0</v>
      </c>
      <c r="FX33" s="405">
        <f t="shared" si="344"/>
        <v>0</v>
      </c>
      <c r="FY33" s="405">
        <f t="shared" si="344"/>
        <v>0</v>
      </c>
      <c r="FZ33" s="405">
        <f t="shared" si="344"/>
        <v>0</v>
      </c>
      <c r="GA33" s="405">
        <f t="shared" si="344"/>
        <v>0</v>
      </c>
      <c r="GB33" s="405">
        <f t="shared" si="45"/>
        <v>0</v>
      </c>
      <c r="GC33" s="405">
        <f t="shared" si="118"/>
        <v>0</v>
      </c>
      <c r="GD33" s="405">
        <f t="shared" si="46"/>
        <v>0</v>
      </c>
      <c r="GE33" s="1224" t="e">
        <f t="shared" si="119"/>
        <v>#DIV/0!</v>
      </c>
      <c r="GF33" s="1224" t="e">
        <f t="shared" si="174"/>
        <v>#DIV/0!</v>
      </c>
      <c r="GG33" s="406" t="e">
        <f t="shared" si="121"/>
        <v>#DIV/0!</v>
      </c>
      <c r="GH33" s="406" t="e">
        <f t="shared" si="283"/>
        <v>#DIV/0!</v>
      </c>
      <c r="GI33" s="407" t="e" cm="1">
        <f t="array" ref="GI33">FY33/(SUMPRODUCT(--(CHOOSE({1,2,3},FX33,FZ33,GA33)&gt;0),CHOOSE({1,2,3},FX33,FZ33,GA33))+FW33)</f>
        <v>#DIV/0!</v>
      </c>
      <c r="GK33" s="404">
        <f t="shared" si="47"/>
        <v>43921</v>
      </c>
      <c r="GL33" s="405">
        <f t="shared" ref="GL33:GQ33" si="345">GL70+GL107+GL144+GL181+GL218+GL255+GL292+GL329+GL366+GL403</f>
        <v>0</v>
      </c>
      <c r="GM33" s="405">
        <f t="shared" si="345"/>
        <v>0</v>
      </c>
      <c r="GN33" s="405">
        <f t="shared" si="345"/>
        <v>0</v>
      </c>
      <c r="GO33" s="405">
        <f t="shared" si="345"/>
        <v>0</v>
      </c>
      <c r="GP33" s="405">
        <f t="shared" si="345"/>
        <v>0</v>
      </c>
      <c r="GQ33" s="405">
        <f t="shared" si="345"/>
        <v>0</v>
      </c>
      <c r="GR33" s="405">
        <f t="shared" si="49"/>
        <v>0</v>
      </c>
      <c r="GS33" s="405">
        <f t="shared" si="124"/>
        <v>0</v>
      </c>
      <c r="GT33" s="405">
        <f t="shared" si="50"/>
        <v>0</v>
      </c>
      <c r="GU33" s="1224" t="e">
        <f t="shared" si="125"/>
        <v>#DIV/0!</v>
      </c>
      <c r="GV33" s="1224" t="e">
        <f t="shared" si="176"/>
        <v>#DIV/0!</v>
      </c>
      <c r="GW33" s="406" t="e">
        <f t="shared" si="127"/>
        <v>#DIV/0!</v>
      </c>
      <c r="GX33" s="406" t="e">
        <f t="shared" si="285"/>
        <v>#DIV/0!</v>
      </c>
      <c r="GY33" s="407" t="e" cm="1">
        <f t="array" ref="GY33">GO33/(SUMPRODUCT(--(CHOOSE({1,2,3},GN33,GP33,GQ33)&gt;0),CHOOSE({1,2,3},GN33,GP33,GQ33))+GM33)</f>
        <v>#DIV/0!</v>
      </c>
    </row>
    <row r="34" spans="1:207" x14ac:dyDescent="0.2">
      <c r="A34" s="404">
        <f t="shared" si="0"/>
        <v>43951</v>
      </c>
      <c r="B34" s="405">
        <f t="shared" si="51"/>
        <v>0</v>
      </c>
      <c r="C34" s="405">
        <f t="shared" si="51"/>
        <v>0</v>
      </c>
      <c r="D34" s="405">
        <f t="shared" si="51"/>
        <v>0</v>
      </c>
      <c r="E34" s="405">
        <f t="shared" si="51"/>
        <v>0</v>
      </c>
      <c r="F34" s="405">
        <f t="shared" si="51"/>
        <v>0</v>
      </c>
      <c r="G34" s="405">
        <f t="shared" si="51"/>
        <v>0</v>
      </c>
      <c r="H34" s="405">
        <f t="shared" si="2"/>
        <v>0</v>
      </c>
      <c r="I34" s="405">
        <f t="shared" si="52"/>
        <v>0</v>
      </c>
      <c r="J34" s="405">
        <f t="shared" si="51"/>
        <v>0</v>
      </c>
      <c r="K34" s="1224" t="e">
        <f t="shared" si="53"/>
        <v>#DIV/0!</v>
      </c>
      <c r="L34" s="1224" t="e">
        <f t="shared" si="54"/>
        <v>#DIV/0!</v>
      </c>
      <c r="M34" s="406" t="e">
        <f t="shared" si="55"/>
        <v>#DIV/0!</v>
      </c>
      <c r="N34" s="406" t="e">
        <f t="shared" si="261"/>
        <v>#DIV/0!</v>
      </c>
      <c r="O34" s="407" t="e" cm="1">
        <f t="array" ref="O34">E34/(SUMPRODUCT(--(CHOOSE({1,2,3},D34,F34,G34)&gt;0),CHOOSE({1,2,3},D34,F34,G34))+C34)</f>
        <v>#DIV/0!</v>
      </c>
      <c r="Q34" s="404">
        <f t="shared" si="3"/>
        <v>43951</v>
      </c>
      <c r="R34" s="405">
        <f t="shared" ref="R34:W34" si="346">R71+R108+R145+R182+R219+R256+R293+R330+R367+R404</f>
        <v>0</v>
      </c>
      <c r="S34" s="405">
        <f t="shared" si="346"/>
        <v>0</v>
      </c>
      <c r="T34" s="405">
        <f t="shared" si="346"/>
        <v>0</v>
      </c>
      <c r="U34" s="405">
        <f t="shared" si="346"/>
        <v>0</v>
      </c>
      <c r="V34" s="405">
        <f t="shared" si="346"/>
        <v>0</v>
      </c>
      <c r="W34" s="405">
        <f t="shared" si="346"/>
        <v>0</v>
      </c>
      <c r="X34" s="405">
        <f t="shared" si="5"/>
        <v>0</v>
      </c>
      <c r="Y34" s="405">
        <f t="shared" si="58"/>
        <v>0</v>
      </c>
      <c r="Z34" s="405">
        <f t="shared" si="6"/>
        <v>0</v>
      </c>
      <c r="AA34" s="1224" t="e">
        <f t="shared" si="59"/>
        <v>#DIV/0!</v>
      </c>
      <c r="AB34" s="1224" t="e">
        <f t="shared" si="154"/>
        <v>#DIV/0!</v>
      </c>
      <c r="AC34" s="406" t="e">
        <f t="shared" si="61"/>
        <v>#DIV/0!</v>
      </c>
      <c r="AD34" s="406" t="e">
        <f t="shared" si="263"/>
        <v>#DIV/0!</v>
      </c>
      <c r="AE34" s="407" t="e" cm="1">
        <f t="array" ref="AE34">U34/(SUMPRODUCT(--(CHOOSE({1,2,3},T34,V34,W34)&gt;0),CHOOSE({1,2,3},T34,V34,W34))+S34)</f>
        <v>#DIV/0!</v>
      </c>
      <c r="AG34" s="404">
        <f t="shared" si="7"/>
        <v>43951</v>
      </c>
      <c r="AH34" s="405">
        <f t="shared" ref="AH34:AM34" si="347">AH71+AH108+AH145+AH182+AH219+AH256+AH293+AH330+AH367+AH404</f>
        <v>0</v>
      </c>
      <c r="AI34" s="405">
        <f t="shared" si="347"/>
        <v>0</v>
      </c>
      <c r="AJ34" s="405">
        <f t="shared" si="347"/>
        <v>0</v>
      </c>
      <c r="AK34" s="405">
        <f t="shared" si="347"/>
        <v>0</v>
      </c>
      <c r="AL34" s="405">
        <f t="shared" si="347"/>
        <v>0</v>
      </c>
      <c r="AM34" s="405">
        <f t="shared" si="347"/>
        <v>0</v>
      </c>
      <c r="AN34" s="405">
        <f t="shared" si="9"/>
        <v>0</v>
      </c>
      <c r="AO34" s="405">
        <f t="shared" si="64"/>
        <v>0</v>
      </c>
      <c r="AP34" s="405">
        <f t="shared" si="10"/>
        <v>0</v>
      </c>
      <c r="AQ34" s="1224" t="e">
        <f t="shared" si="65"/>
        <v>#DIV/0!</v>
      </c>
      <c r="AR34" s="1224" t="e">
        <f t="shared" si="156"/>
        <v>#DIV/0!</v>
      </c>
      <c r="AS34" s="406" t="e">
        <f t="shared" si="67"/>
        <v>#DIV/0!</v>
      </c>
      <c r="AT34" s="406" t="e">
        <f t="shared" si="265"/>
        <v>#DIV/0!</v>
      </c>
      <c r="AU34" s="407" t="e" cm="1">
        <f t="array" ref="AU34">AK34/(SUMPRODUCT(--(CHOOSE({1,2,3},AJ34,AL34,AM34)&gt;0),CHOOSE({1,2,3},AJ34,AL34,AM34))+AI34)</f>
        <v>#DIV/0!</v>
      </c>
      <c r="AW34" s="404">
        <f t="shared" si="11"/>
        <v>43951</v>
      </c>
      <c r="AX34" s="405">
        <f t="shared" ref="AX34:BC34" si="348">AX71+AX108+AX145+AX182+AX219+AX256+AX293+AX330+AX367+AX404</f>
        <v>0</v>
      </c>
      <c r="AY34" s="405">
        <f t="shared" si="348"/>
        <v>0</v>
      </c>
      <c r="AZ34" s="405">
        <f t="shared" si="348"/>
        <v>0</v>
      </c>
      <c r="BA34" s="405">
        <f t="shared" si="348"/>
        <v>0</v>
      </c>
      <c r="BB34" s="405">
        <f t="shared" si="348"/>
        <v>0</v>
      </c>
      <c r="BC34" s="405">
        <f t="shared" si="348"/>
        <v>0</v>
      </c>
      <c r="BD34" s="405">
        <f t="shared" si="13"/>
        <v>0</v>
      </c>
      <c r="BE34" s="405">
        <f t="shared" si="70"/>
        <v>0</v>
      </c>
      <c r="BF34" s="405">
        <f t="shared" si="14"/>
        <v>0</v>
      </c>
      <c r="BG34" s="1224" t="e">
        <f t="shared" si="71"/>
        <v>#DIV/0!</v>
      </c>
      <c r="BH34" s="1224" t="e">
        <f t="shared" si="158"/>
        <v>#DIV/0!</v>
      </c>
      <c r="BI34" s="406" t="e">
        <f t="shared" si="73"/>
        <v>#DIV/0!</v>
      </c>
      <c r="BJ34" s="406" t="e">
        <f t="shared" si="267"/>
        <v>#DIV/0!</v>
      </c>
      <c r="BK34" s="407" t="e" cm="1">
        <f t="array" ref="BK34">BA34/(SUMPRODUCT(--(CHOOSE({1,2,3},AZ34,BB34,BC34)&gt;0),CHOOSE({1,2,3},AZ34,BB34,BC34))+AY34)</f>
        <v>#DIV/0!</v>
      </c>
      <c r="BM34" s="404">
        <f t="shared" si="15"/>
        <v>43951</v>
      </c>
      <c r="BN34" s="405">
        <f t="shared" ref="BN34:BS34" si="349">BN71+BN108+BN145+BN182+BN219+BN256+BN293+BN330+BN367+BN404</f>
        <v>0</v>
      </c>
      <c r="BO34" s="405">
        <f t="shared" si="349"/>
        <v>0</v>
      </c>
      <c r="BP34" s="405">
        <f t="shared" si="349"/>
        <v>0</v>
      </c>
      <c r="BQ34" s="405">
        <f t="shared" si="349"/>
        <v>0</v>
      </c>
      <c r="BR34" s="405">
        <f t="shared" si="349"/>
        <v>0</v>
      </c>
      <c r="BS34" s="405">
        <f t="shared" si="349"/>
        <v>0</v>
      </c>
      <c r="BT34" s="405">
        <f t="shared" si="17"/>
        <v>0</v>
      </c>
      <c r="BU34" s="405">
        <f t="shared" si="76"/>
        <v>0</v>
      </c>
      <c r="BV34" s="405">
        <f t="shared" si="18"/>
        <v>0</v>
      </c>
      <c r="BW34" s="1224" t="e">
        <f t="shared" si="77"/>
        <v>#DIV/0!</v>
      </c>
      <c r="BX34" s="1224" t="e">
        <f t="shared" si="160"/>
        <v>#DIV/0!</v>
      </c>
      <c r="BY34" s="406" t="e">
        <f t="shared" si="79"/>
        <v>#DIV/0!</v>
      </c>
      <c r="BZ34" s="406" t="e">
        <f t="shared" si="269"/>
        <v>#DIV/0!</v>
      </c>
      <c r="CA34" s="407" t="e" cm="1">
        <f t="array" ref="CA34">BQ34/(SUMPRODUCT(--(CHOOSE({1,2,3},BP34,BR34,BS34)&gt;0),CHOOSE({1,2,3},BP34,BR34,BS34))+BO34)</f>
        <v>#DIV/0!</v>
      </c>
      <c r="CC34" s="404">
        <f t="shared" si="19"/>
        <v>43951</v>
      </c>
      <c r="CD34" s="405">
        <f t="shared" ref="CD34:CI34" si="350">CD71+CD108+CD145+CD182+CD219+CD256+CD293+CD330+CD367+CD404</f>
        <v>0</v>
      </c>
      <c r="CE34" s="405">
        <f t="shared" si="350"/>
        <v>0</v>
      </c>
      <c r="CF34" s="405">
        <f t="shared" si="350"/>
        <v>0</v>
      </c>
      <c r="CG34" s="405">
        <f t="shared" si="350"/>
        <v>0</v>
      </c>
      <c r="CH34" s="405">
        <f t="shared" si="350"/>
        <v>0</v>
      </c>
      <c r="CI34" s="405">
        <f t="shared" si="350"/>
        <v>0</v>
      </c>
      <c r="CJ34" s="405">
        <f t="shared" si="21"/>
        <v>0</v>
      </c>
      <c r="CK34" s="405">
        <f t="shared" si="82"/>
        <v>0</v>
      </c>
      <c r="CL34" s="405">
        <f t="shared" si="22"/>
        <v>0</v>
      </c>
      <c r="CM34" s="1224" t="e">
        <f t="shared" si="83"/>
        <v>#DIV/0!</v>
      </c>
      <c r="CN34" s="1224" t="e">
        <f t="shared" si="162"/>
        <v>#DIV/0!</v>
      </c>
      <c r="CO34" s="406" t="e">
        <f t="shared" si="85"/>
        <v>#DIV/0!</v>
      </c>
      <c r="CP34" s="406" t="e">
        <f t="shared" si="271"/>
        <v>#DIV/0!</v>
      </c>
      <c r="CQ34" s="407" t="e" cm="1">
        <f t="array" ref="CQ34">CG34/(SUMPRODUCT(--(CHOOSE({1,2,3},CF34,CH34,CI34)&gt;0),CHOOSE({1,2,3},CF34,CH34,CI34))+CE34)</f>
        <v>#DIV/0!</v>
      </c>
      <c r="CS34" s="404">
        <f t="shared" si="23"/>
        <v>43951</v>
      </c>
      <c r="CT34" s="405">
        <f t="shared" ref="CT34:CY34" si="351">CT71+CT108+CT145+CT182+CT219+CT256+CT293+CT330+CT367+CT404</f>
        <v>0</v>
      </c>
      <c r="CU34" s="405">
        <f t="shared" si="351"/>
        <v>0</v>
      </c>
      <c r="CV34" s="405">
        <f t="shared" si="351"/>
        <v>0</v>
      </c>
      <c r="CW34" s="405">
        <f t="shared" si="351"/>
        <v>0</v>
      </c>
      <c r="CX34" s="405">
        <f t="shared" si="351"/>
        <v>0</v>
      </c>
      <c r="CY34" s="405">
        <f t="shared" si="351"/>
        <v>0</v>
      </c>
      <c r="CZ34" s="405">
        <f t="shared" si="25"/>
        <v>0</v>
      </c>
      <c r="DA34" s="405">
        <f t="shared" si="88"/>
        <v>0</v>
      </c>
      <c r="DB34" s="405">
        <f t="shared" si="26"/>
        <v>0</v>
      </c>
      <c r="DC34" s="1224" t="e">
        <f t="shared" si="89"/>
        <v>#DIV/0!</v>
      </c>
      <c r="DD34" s="1224" t="e">
        <f t="shared" si="164"/>
        <v>#DIV/0!</v>
      </c>
      <c r="DE34" s="406" t="e">
        <f t="shared" si="91"/>
        <v>#DIV/0!</v>
      </c>
      <c r="DF34" s="406" t="e">
        <f t="shared" si="273"/>
        <v>#DIV/0!</v>
      </c>
      <c r="DG34" s="407" t="e" cm="1">
        <f t="array" ref="DG34">CW34/(SUMPRODUCT(--(CHOOSE({1,2,3},CV34,CX34,CY34)&gt;0),CHOOSE({1,2,3},CV34,CX34,CY34))+CU34)</f>
        <v>#DIV/0!</v>
      </c>
      <c r="DI34" s="404">
        <f t="shared" si="27"/>
        <v>43951</v>
      </c>
      <c r="DJ34" s="405">
        <f t="shared" ref="DJ34:DO34" si="352">DJ71+DJ108+DJ145+DJ182+DJ219+DJ256+DJ293+DJ330+DJ367+DJ404</f>
        <v>0</v>
      </c>
      <c r="DK34" s="405">
        <f t="shared" si="352"/>
        <v>0</v>
      </c>
      <c r="DL34" s="405">
        <f t="shared" si="352"/>
        <v>0</v>
      </c>
      <c r="DM34" s="405">
        <f t="shared" si="352"/>
        <v>0</v>
      </c>
      <c r="DN34" s="405">
        <f t="shared" si="352"/>
        <v>0</v>
      </c>
      <c r="DO34" s="405">
        <f t="shared" si="352"/>
        <v>0</v>
      </c>
      <c r="DP34" s="405">
        <f t="shared" si="29"/>
        <v>0</v>
      </c>
      <c r="DQ34" s="405">
        <f t="shared" si="94"/>
        <v>0</v>
      </c>
      <c r="DR34" s="405">
        <f t="shared" si="30"/>
        <v>0</v>
      </c>
      <c r="DS34" s="1224" t="e">
        <f t="shared" si="95"/>
        <v>#DIV/0!</v>
      </c>
      <c r="DT34" s="1224" t="e">
        <f t="shared" si="166"/>
        <v>#DIV/0!</v>
      </c>
      <c r="DU34" s="406" t="e">
        <f t="shared" si="97"/>
        <v>#DIV/0!</v>
      </c>
      <c r="DV34" s="406" t="e">
        <f t="shared" si="275"/>
        <v>#DIV/0!</v>
      </c>
      <c r="DW34" s="407" t="e" cm="1">
        <f t="array" ref="DW34">DM34/(SUMPRODUCT(--(CHOOSE({1,2,3},DL34,DN34,DO34)&gt;0),CHOOSE({1,2,3},DL34,DN34,DO34))+DK34)</f>
        <v>#DIV/0!</v>
      </c>
      <c r="DY34" s="404">
        <f t="shared" si="31"/>
        <v>43951</v>
      </c>
      <c r="DZ34" s="405">
        <f t="shared" ref="DZ34:EE34" si="353">DZ71+DZ108+DZ145+DZ182+DZ219+DZ256+DZ293+DZ330+DZ367+DZ404</f>
        <v>0</v>
      </c>
      <c r="EA34" s="405">
        <f t="shared" si="353"/>
        <v>0</v>
      </c>
      <c r="EB34" s="405">
        <f t="shared" si="353"/>
        <v>0</v>
      </c>
      <c r="EC34" s="405">
        <f t="shared" si="353"/>
        <v>0</v>
      </c>
      <c r="ED34" s="405">
        <f t="shared" si="353"/>
        <v>0</v>
      </c>
      <c r="EE34" s="405">
        <f t="shared" si="353"/>
        <v>0</v>
      </c>
      <c r="EF34" s="405">
        <f t="shared" si="33"/>
        <v>0</v>
      </c>
      <c r="EG34" s="405">
        <f t="shared" si="100"/>
        <v>0</v>
      </c>
      <c r="EH34" s="405">
        <f t="shared" si="34"/>
        <v>0</v>
      </c>
      <c r="EI34" s="1224" t="e">
        <f t="shared" si="101"/>
        <v>#DIV/0!</v>
      </c>
      <c r="EJ34" s="1224" t="e">
        <f t="shared" si="168"/>
        <v>#DIV/0!</v>
      </c>
      <c r="EK34" s="406" t="e">
        <f t="shared" si="103"/>
        <v>#DIV/0!</v>
      </c>
      <c r="EL34" s="406" t="e">
        <f t="shared" si="277"/>
        <v>#DIV/0!</v>
      </c>
      <c r="EM34" s="407" t="e" cm="1">
        <f t="array" ref="EM34">EC34/(SUMPRODUCT(--(CHOOSE({1,2,3},EB34,ED34,EE34)&gt;0),CHOOSE({1,2,3},EB34,ED34,EE34))+EA34)</f>
        <v>#DIV/0!</v>
      </c>
      <c r="EO34" s="404">
        <f t="shared" si="35"/>
        <v>43951</v>
      </c>
      <c r="EP34" s="405">
        <f t="shared" ref="EP34:EU34" si="354">EP71+EP108+EP145+EP182+EP219+EP256+EP293+EP330+EP367+EP404</f>
        <v>0</v>
      </c>
      <c r="EQ34" s="405">
        <f t="shared" si="354"/>
        <v>0</v>
      </c>
      <c r="ER34" s="405">
        <f t="shared" si="354"/>
        <v>0</v>
      </c>
      <c r="ES34" s="405">
        <f t="shared" si="354"/>
        <v>0</v>
      </c>
      <c r="ET34" s="405">
        <f t="shared" si="354"/>
        <v>0</v>
      </c>
      <c r="EU34" s="405">
        <f t="shared" si="354"/>
        <v>0</v>
      </c>
      <c r="EV34" s="405">
        <f t="shared" si="37"/>
        <v>0</v>
      </c>
      <c r="EW34" s="405">
        <f t="shared" si="106"/>
        <v>0</v>
      </c>
      <c r="EX34" s="405">
        <f t="shared" si="38"/>
        <v>0</v>
      </c>
      <c r="EY34" s="1224" t="e">
        <f t="shared" si="107"/>
        <v>#DIV/0!</v>
      </c>
      <c r="EZ34" s="1224" t="e">
        <f t="shared" si="170"/>
        <v>#DIV/0!</v>
      </c>
      <c r="FA34" s="406" t="e">
        <f t="shared" si="109"/>
        <v>#DIV/0!</v>
      </c>
      <c r="FB34" s="406" t="e">
        <f t="shared" si="279"/>
        <v>#DIV/0!</v>
      </c>
      <c r="FC34" s="407" t="e" cm="1">
        <f t="array" ref="FC34">ES34/(SUMPRODUCT(--(CHOOSE({1,2,3},FH34,FX34,GN34)&gt;0),CHOOSE({1,2,3},FH34,FX34,GN34))+EQ34)</f>
        <v>#DIV/0!</v>
      </c>
      <c r="FE34" s="404">
        <f t="shared" si="39"/>
        <v>43951</v>
      </c>
      <c r="FF34" s="405">
        <f t="shared" ref="FF34:FK34" si="355">FF71+FF108+FF145+FF182+FF219+FF256+FF293+FF330+FF367+FF404</f>
        <v>0</v>
      </c>
      <c r="FG34" s="405">
        <f t="shared" si="355"/>
        <v>0</v>
      </c>
      <c r="FH34" s="405">
        <f t="shared" si="355"/>
        <v>0</v>
      </c>
      <c r="FI34" s="405">
        <f t="shared" si="355"/>
        <v>0</v>
      </c>
      <c r="FJ34" s="405">
        <f t="shared" si="355"/>
        <v>0</v>
      </c>
      <c r="FK34" s="405">
        <f t="shared" si="355"/>
        <v>0</v>
      </c>
      <c r="FL34" s="405">
        <f t="shared" si="41"/>
        <v>0</v>
      </c>
      <c r="FM34" s="405">
        <f t="shared" si="112"/>
        <v>0</v>
      </c>
      <c r="FN34" s="405">
        <f t="shared" si="42"/>
        <v>0</v>
      </c>
      <c r="FO34" s="1224" t="e">
        <f t="shared" si="113"/>
        <v>#DIV/0!</v>
      </c>
      <c r="FP34" s="1224" t="e">
        <f t="shared" si="172"/>
        <v>#DIV/0!</v>
      </c>
      <c r="FQ34" s="406" t="e">
        <f t="shared" si="115"/>
        <v>#DIV/0!</v>
      </c>
      <c r="FR34" s="406" t="e">
        <f t="shared" si="281"/>
        <v>#DIV/0!</v>
      </c>
      <c r="FS34" s="407" t="e" cm="1">
        <f t="array" ref="FS34">FI34/(SUMPRODUCT(--(CHOOSE({1,2,3},FH34,FJ34,FK34)&gt;0),CHOOSE({1,2,3},FH34,FJ34,FK34))+FG34)</f>
        <v>#DIV/0!</v>
      </c>
      <c r="FU34" s="404">
        <f t="shared" si="43"/>
        <v>43951</v>
      </c>
      <c r="FV34" s="405">
        <f t="shared" ref="FV34:GA34" si="356">FV71+FV108+FV145+FV182+FV219+FV256+FV293+FV330+FV367+FV404</f>
        <v>0</v>
      </c>
      <c r="FW34" s="405">
        <f t="shared" si="356"/>
        <v>0</v>
      </c>
      <c r="FX34" s="405">
        <f t="shared" si="356"/>
        <v>0</v>
      </c>
      <c r="FY34" s="405">
        <f t="shared" si="356"/>
        <v>0</v>
      </c>
      <c r="FZ34" s="405">
        <f t="shared" si="356"/>
        <v>0</v>
      </c>
      <c r="GA34" s="405">
        <f t="shared" si="356"/>
        <v>0</v>
      </c>
      <c r="GB34" s="405">
        <f t="shared" si="45"/>
        <v>0</v>
      </c>
      <c r="GC34" s="405">
        <f t="shared" si="118"/>
        <v>0</v>
      </c>
      <c r="GD34" s="405">
        <f t="shared" si="46"/>
        <v>0</v>
      </c>
      <c r="GE34" s="1224" t="e">
        <f t="shared" si="119"/>
        <v>#DIV/0!</v>
      </c>
      <c r="GF34" s="1224" t="e">
        <f t="shared" si="174"/>
        <v>#DIV/0!</v>
      </c>
      <c r="GG34" s="406" t="e">
        <f t="shared" si="121"/>
        <v>#DIV/0!</v>
      </c>
      <c r="GH34" s="406" t="e">
        <f t="shared" si="283"/>
        <v>#DIV/0!</v>
      </c>
      <c r="GI34" s="407" t="e" cm="1">
        <f t="array" ref="GI34">FY34/(SUMPRODUCT(--(CHOOSE({1,2,3},FX34,FZ34,GA34)&gt;0),CHOOSE({1,2,3},FX34,FZ34,GA34))+FW34)</f>
        <v>#DIV/0!</v>
      </c>
      <c r="GK34" s="404">
        <f t="shared" si="47"/>
        <v>43951</v>
      </c>
      <c r="GL34" s="405">
        <f t="shared" ref="GL34:GQ34" si="357">GL71+GL108+GL145+GL182+GL219+GL256+GL293+GL330+GL367+GL404</f>
        <v>0</v>
      </c>
      <c r="GM34" s="405">
        <f t="shared" si="357"/>
        <v>0</v>
      </c>
      <c r="GN34" s="405">
        <f t="shared" si="357"/>
        <v>0</v>
      </c>
      <c r="GO34" s="405">
        <f t="shared" si="357"/>
        <v>0</v>
      </c>
      <c r="GP34" s="405">
        <f t="shared" si="357"/>
        <v>0</v>
      </c>
      <c r="GQ34" s="405">
        <f t="shared" si="357"/>
        <v>0</v>
      </c>
      <c r="GR34" s="405">
        <f t="shared" si="49"/>
        <v>0</v>
      </c>
      <c r="GS34" s="405">
        <f t="shared" si="124"/>
        <v>0</v>
      </c>
      <c r="GT34" s="405">
        <f t="shared" si="50"/>
        <v>0</v>
      </c>
      <c r="GU34" s="1224" t="e">
        <f t="shared" si="125"/>
        <v>#DIV/0!</v>
      </c>
      <c r="GV34" s="1224" t="e">
        <f t="shared" si="176"/>
        <v>#DIV/0!</v>
      </c>
      <c r="GW34" s="406" t="e">
        <f t="shared" si="127"/>
        <v>#DIV/0!</v>
      </c>
      <c r="GX34" s="406" t="e">
        <f t="shared" si="285"/>
        <v>#DIV/0!</v>
      </c>
      <c r="GY34" s="407" t="e" cm="1">
        <f t="array" ref="GY34">GO34/(SUMPRODUCT(--(CHOOSE({1,2,3},GN34,GP34,GQ34)&gt;0),CHOOSE({1,2,3},GN34,GP34,GQ34))+GM34)</f>
        <v>#DIV/0!</v>
      </c>
    </row>
    <row r="35" spans="1:207" x14ac:dyDescent="0.2">
      <c r="A35" s="404">
        <f t="shared" si="0"/>
        <v>43982</v>
      </c>
      <c r="B35" s="405">
        <f t="shared" si="51"/>
        <v>0</v>
      </c>
      <c r="C35" s="405">
        <f t="shared" si="51"/>
        <v>0</v>
      </c>
      <c r="D35" s="405">
        <f t="shared" si="51"/>
        <v>0</v>
      </c>
      <c r="E35" s="405">
        <f t="shared" si="51"/>
        <v>0</v>
      </c>
      <c r="F35" s="405">
        <f t="shared" si="51"/>
        <v>0</v>
      </c>
      <c r="G35" s="405">
        <f t="shared" si="51"/>
        <v>0</v>
      </c>
      <c r="H35" s="405">
        <f t="shared" si="2"/>
        <v>0</v>
      </c>
      <c r="I35" s="405">
        <f t="shared" si="52"/>
        <v>0</v>
      </c>
      <c r="J35" s="405">
        <f t="shared" si="51"/>
        <v>0</v>
      </c>
      <c r="K35" s="1224" t="e">
        <f t="shared" si="53"/>
        <v>#DIV/0!</v>
      </c>
      <c r="L35" s="1224" t="e">
        <f t="shared" si="54"/>
        <v>#DIV/0!</v>
      </c>
      <c r="M35" s="406" t="e">
        <f t="shared" si="55"/>
        <v>#DIV/0!</v>
      </c>
      <c r="N35" s="406" t="e">
        <f t="shared" si="261"/>
        <v>#DIV/0!</v>
      </c>
      <c r="O35" s="407" t="e" cm="1">
        <f t="array" ref="O35">E35/(SUMPRODUCT(--(CHOOSE({1,2,3},D35,F35,G35)&gt;0),CHOOSE({1,2,3},D35,F35,G35))+C35)</f>
        <v>#DIV/0!</v>
      </c>
      <c r="Q35" s="404">
        <f t="shared" si="3"/>
        <v>43982</v>
      </c>
      <c r="R35" s="405">
        <f t="shared" ref="R35:W35" si="358">R72+R109+R146+R183+R220+R257+R294+R331+R368+R405</f>
        <v>0</v>
      </c>
      <c r="S35" s="405">
        <f t="shared" si="358"/>
        <v>0</v>
      </c>
      <c r="T35" s="405">
        <f t="shared" si="358"/>
        <v>0</v>
      </c>
      <c r="U35" s="405">
        <f t="shared" si="358"/>
        <v>0</v>
      </c>
      <c r="V35" s="405">
        <f t="shared" si="358"/>
        <v>0</v>
      </c>
      <c r="W35" s="405">
        <f t="shared" si="358"/>
        <v>0</v>
      </c>
      <c r="X35" s="405">
        <f t="shared" si="5"/>
        <v>0</v>
      </c>
      <c r="Y35" s="405">
        <f t="shared" si="58"/>
        <v>0</v>
      </c>
      <c r="Z35" s="405">
        <f t="shared" si="6"/>
        <v>0</v>
      </c>
      <c r="AA35" s="1224" t="e">
        <f t="shared" si="59"/>
        <v>#DIV/0!</v>
      </c>
      <c r="AB35" s="1224" t="e">
        <f t="shared" si="154"/>
        <v>#DIV/0!</v>
      </c>
      <c r="AC35" s="406" t="e">
        <f t="shared" si="61"/>
        <v>#DIV/0!</v>
      </c>
      <c r="AD35" s="406" t="e">
        <f t="shared" si="263"/>
        <v>#DIV/0!</v>
      </c>
      <c r="AE35" s="407" t="e" cm="1">
        <f t="array" ref="AE35">U35/(SUMPRODUCT(--(CHOOSE({1,2,3},T35,V35,W35)&gt;0),CHOOSE({1,2,3},T35,V35,W35))+S35)</f>
        <v>#DIV/0!</v>
      </c>
      <c r="AG35" s="404">
        <f t="shared" si="7"/>
        <v>43982</v>
      </c>
      <c r="AH35" s="405">
        <f t="shared" ref="AH35:AM35" si="359">AH72+AH109+AH146+AH183+AH220+AH257+AH294+AH331+AH368+AH405</f>
        <v>0</v>
      </c>
      <c r="AI35" s="405">
        <f t="shared" si="359"/>
        <v>0</v>
      </c>
      <c r="AJ35" s="405">
        <f t="shared" si="359"/>
        <v>0</v>
      </c>
      <c r="AK35" s="405">
        <f t="shared" si="359"/>
        <v>0</v>
      </c>
      <c r="AL35" s="405">
        <f t="shared" si="359"/>
        <v>0</v>
      </c>
      <c r="AM35" s="405">
        <f t="shared" si="359"/>
        <v>0</v>
      </c>
      <c r="AN35" s="405">
        <f t="shared" si="9"/>
        <v>0</v>
      </c>
      <c r="AO35" s="405">
        <f t="shared" si="64"/>
        <v>0</v>
      </c>
      <c r="AP35" s="405">
        <f t="shared" si="10"/>
        <v>0</v>
      </c>
      <c r="AQ35" s="1224" t="e">
        <f t="shared" si="65"/>
        <v>#DIV/0!</v>
      </c>
      <c r="AR35" s="1224" t="e">
        <f t="shared" si="156"/>
        <v>#DIV/0!</v>
      </c>
      <c r="AS35" s="406" t="e">
        <f t="shared" si="67"/>
        <v>#DIV/0!</v>
      </c>
      <c r="AT35" s="406" t="e">
        <f t="shared" si="265"/>
        <v>#DIV/0!</v>
      </c>
      <c r="AU35" s="407" t="e" cm="1">
        <f t="array" ref="AU35">AK35/(SUMPRODUCT(--(CHOOSE({1,2,3},AJ35,AL35,AM35)&gt;0),CHOOSE({1,2,3},AJ35,AL35,AM35))+AI35)</f>
        <v>#DIV/0!</v>
      </c>
      <c r="AW35" s="404">
        <f t="shared" si="11"/>
        <v>43982</v>
      </c>
      <c r="AX35" s="405">
        <f t="shared" ref="AX35:BC35" si="360">AX72+AX109+AX146+AX183+AX220+AX257+AX294+AX331+AX368+AX405</f>
        <v>0</v>
      </c>
      <c r="AY35" s="405">
        <f t="shared" si="360"/>
        <v>0</v>
      </c>
      <c r="AZ35" s="405">
        <f t="shared" si="360"/>
        <v>0</v>
      </c>
      <c r="BA35" s="405">
        <f t="shared" si="360"/>
        <v>0</v>
      </c>
      <c r="BB35" s="405">
        <f t="shared" si="360"/>
        <v>0</v>
      </c>
      <c r="BC35" s="405">
        <f t="shared" si="360"/>
        <v>0</v>
      </c>
      <c r="BD35" s="405">
        <f t="shared" si="13"/>
        <v>0</v>
      </c>
      <c r="BE35" s="405">
        <f t="shared" si="70"/>
        <v>0</v>
      </c>
      <c r="BF35" s="405">
        <f t="shared" si="14"/>
        <v>0</v>
      </c>
      <c r="BG35" s="1224" t="e">
        <f t="shared" si="71"/>
        <v>#DIV/0!</v>
      </c>
      <c r="BH35" s="1224" t="e">
        <f t="shared" si="158"/>
        <v>#DIV/0!</v>
      </c>
      <c r="BI35" s="406" t="e">
        <f t="shared" si="73"/>
        <v>#DIV/0!</v>
      </c>
      <c r="BJ35" s="406" t="e">
        <f t="shared" si="267"/>
        <v>#DIV/0!</v>
      </c>
      <c r="BK35" s="407" t="e" cm="1">
        <f t="array" ref="BK35">BA35/(SUMPRODUCT(--(CHOOSE({1,2,3},AZ35,BB35,BC35)&gt;0),CHOOSE({1,2,3},AZ35,BB35,BC35))+AY35)</f>
        <v>#DIV/0!</v>
      </c>
      <c r="BM35" s="404">
        <f t="shared" si="15"/>
        <v>43982</v>
      </c>
      <c r="BN35" s="405">
        <f t="shared" ref="BN35:BS35" si="361">BN72+BN109+BN146+BN183+BN220+BN257+BN294+BN331+BN368+BN405</f>
        <v>0</v>
      </c>
      <c r="BO35" s="405">
        <f t="shared" si="361"/>
        <v>0</v>
      </c>
      <c r="BP35" s="405">
        <f t="shared" si="361"/>
        <v>0</v>
      </c>
      <c r="BQ35" s="405">
        <f t="shared" si="361"/>
        <v>0</v>
      </c>
      <c r="BR35" s="405">
        <f t="shared" si="361"/>
        <v>0</v>
      </c>
      <c r="BS35" s="405">
        <f t="shared" si="361"/>
        <v>0</v>
      </c>
      <c r="BT35" s="405">
        <f t="shared" si="17"/>
        <v>0</v>
      </c>
      <c r="BU35" s="405">
        <f t="shared" si="76"/>
        <v>0</v>
      </c>
      <c r="BV35" s="405">
        <f t="shared" si="18"/>
        <v>0</v>
      </c>
      <c r="BW35" s="1224" t="e">
        <f t="shared" si="77"/>
        <v>#DIV/0!</v>
      </c>
      <c r="BX35" s="1224" t="e">
        <f t="shared" si="160"/>
        <v>#DIV/0!</v>
      </c>
      <c r="BY35" s="406" t="e">
        <f t="shared" si="79"/>
        <v>#DIV/0!</v>
      </c>
      <c r="BZ35" s="406" t="e">
        <f t="shared" si="269"/>
        <v>#DIV/0!</v>
      </c>
      <c r="CA35" s="407" t="e" cm="1">
        <f t="array" ref="CA35">BQ35/(SUMPRODUCT(--(CHOOSE({1,2,3},BP35,BR35,BS35)&gt;0),CHOOSE({1,2,3},BP35,BR35,BS35))+BO35)</f>
        <v>#DIV/0!</v>
      </c>
      <c r="CC35" s="404">
        <f t="shared" si="19"/>
        <v>43982</v>
      </c>
      <c r="CD35" s="405">
        <f t="shared" ref="CD35:CI35" si="362">CD72+CD109+CD146+CD183+CD220+CD257+CD294+CD331+CD368+CD405</f>
        <v>0</v>
      </c>
      <c r="CE35" s="405">
        <f t="shared" si="362"/>
        <v>0</v>
      </c>
      <c r="CF35" s="405">
        <f t="shared" si="362"/>
        <v>0</v>
      </c>
      <c r="CG35" s="405">
        <f t="shared" si="362"/>
        <v>0</v>
      </c>
      <c r="CH35" s="405">
        <f t="shared" si="362"/>
        <v>0</v>
      </c>
      <c r="CI35" s="405">
        <f t="shared" si="362"/>
        <v>0</v>
      </c>
      <c r="CJ35" s="405">
        <f t="shared" si="21"/>
        <v>0</v>
      </c>
      <c r="CK35" s="405">
        <f t="shared" si="82"/>
        <v>0</v>
      </c>
      <c r="CL35" s="405">
        <f t="shared" si="22"/>
        <v>0</v>
      </c>
      <c r="CM35" s="1224" t="e">
        <f t="shared" si="83"/>
        <v>#DIV/0!</v>
      </c>
      <c r="CN35" s="1224" t="e">
        <f t="shared" si="162"/>
        <v>#DIV/0!</v>
      </c>
      <c r="CO35" s="406" t="e">
        <f t="shared" si="85"/>
        <v>#DIV/0!</v>
      </c>
      <c r="CP35" s="406" t="e">
        <f t="shared" si="271"/>
        <v>#DIV/0!</v>
      </c>
      <c r="CQ35" s="407" t="e" cm="1">
        <f t="array" ref="CQ35">CG35/(SUMPRODUCT(--(CHOOSE({1,2,3},CF35,CH35,CI35)&gt;0),CHOOSE({1,2,3},CF35,CH35,CI35))+CE35)</f>
        <v>#DIV/0!</v>
      </c>
      <c r="CS35" s="404">
        <f t="shared" si="23"/>
        <v>43982</v>
      </c>
      <c r="CT35" s="405">
        <f t="shared" ref="CT35:CY35" si="363">CT72+CT109+CT146+CT183+CT220+CT257+CT294+CT331+CT368+CT405</f>
        <v>0</v>
      </c>
      <c r="CU35" s="405">
        <f t="shared" si="363"/>
        <v>0</v>
      </c>
      <c r="CV35" s="405">
        <f t="shared" si="363"/>
        <v>0</v>
      </c>
      <c r="CW35" s="405">
        <f t="shared" si="363"/>
        <v>0</v>
      </c>
      <c r="CX35" s="405">
        <f t="shared" si="363"/>
        <v>0</v>
      </c>
      <c r="CY35" s="405">
        <f t="shared" si="363"/>
        <v>0</v>
      </c>
      <c r="CZ35" s="405">
        <f t="shared" si="25"/>
        <v>0</v>
      </c>
      <c r="DA35" s="405">
        <f t="shared" si="88"/>
        <v>0</v>
      </c>
      <c r="DB35" s="405">
        <f t="shared" si="26"/>
        <v>0</v>
      </c>
      <c r="DC35" s="1224" t="e">
        <f t="shared" si="89"/>
        <v>#DIV/0!</v>
      </c>
      <c r="DD35" s="1224" t="e">
        <f t="shared" si="164"/>
        <v>#DIV/0!</v>
      </c>
      <c r="DE35" s="406" t="e">
        <f t="shared" si="91"/>
        <v>#DIV/0!</v>
      </c>
      <c r="DF35" s="406" t="e">
        <f t="shared" si="273"/>
        <v>#DIV/0!</v>
      </c>
      <c r="DG35" s="407" t="e" cm="1">
        <f t="array" ref="DG35">CW35/(SUMPRODUCT(--(CHOOSE({1,2,3},CV35,CX35,CY35)&gt;0),CHOOSE({1,2,3},CV35,CX35,CY35))+CU35)</f>
        <v>#DIV/0!</v>
      </c>
      <c r="DI35" s="404">
        <f t="shared" si="27"/>
        <v>43982</v>
      </c>
      <c r="DJ35" s="405">
        <f t="shared" ref="DJ35:DO35" si="364">DJ72+DJ109+DJ146+DJ183+DJ220+DJ257+DJ294+DJ331+DJ368+DJ405</f>
        <v>0</v>
      </c>
      <c r="DK35" s="405">
        <f t="shared" si="364"/>
        <v>0</v>
      </c>
      <c r="DL35" s="405">
        <f t="shared" si="364"/>
        <v>0</v>
      </c>
      <c r="DM35" s="405">
        <f t="shared" si="364"/>
        <v>0</v>
      </c>
      <c r="DN35" s="405">
        <f t="shared" si="364"/>
        <v>0</v>
      </c>
      <c r="DO35" s="405">
        <f t="shared" si="364"/>
        <v>0</v>
      </c>
      <c r="DP35" s="405">
        <f t="shared" si="29"/>
        <v>0</v>
      </c>
      <c r="DQ35" s="405">
        <f t="shared" si="94"/>
        <v>0</v>
      </c>
      <c r="DR35" s="405">
        <f t="shared" si="30"/>
        <v>0</v>
      </c>
      <c r="DS35" s="1224" t="e">
        <f t="shared" si="95"/>
        <v>#DIV/0!</v>
      </c>
      <c r="DT35" s="1224" t="e">
        <f t="shared" si="166"/>
        <v>#DIV/0!</v>
      </c>
      <c r="DU35" s="406" t="e">
        <f t="shared" si="97"/>
        <v>#DIV/0!</v>
      </c>
      <c r="DV35" s="406" t="e">
        <f t="shared" si="275"/>
        <v>#DIV/0!</v>
      </c>
      <c r="DW35" s="407" t="e" cm="1">
        <f t="array" ref="DW35">DM35/(SUMPRODUCT(--(CHOOSE({1,2,3},DL35,DN35,DO35)&gt;0),CHOOSE({1,2,3},DL35,DN35,DO35))+DK35)</f>
        <v>#DIV/0!</v>
      </c>
      <c r="DY35" s="404">
        <f t="shared" si="31"/>
        <v>43982</v>
      </c>
      <c r="DZ35" s="405">
        <f t="shared" ref="DZ35:EE35" si="365">DZ72+DZ109+DZ146+DZ183+DZ220+DZ257+DZ294+DZ331+DZ368+DZ405</f>
        <v>0</v>
      </c>
      <c r="EA35" s="405">
        <f t="shared" si="365"/>
        <v>0</v>
      </c>
      <c r="EB35" s="405">
        <f t="shared" si="365"/>
        <v>0</v>
      </c>
      <c r="EC35" s="405">
        <f t="shared" si="365"/>
        <v>0</v>
      </c>
      <c r="ED35" s="405">
        <f t="shared" si="365"/>
        <v>0</v>
      </c>
      <c r="EE35" s="405">
        <f t="shared" si="365"/>
        <v>0</v>
      </c>
      <c r="EF35" s="405">
        <f t="shared" si="33"/>
        <v>0</v>
      </c>
      <c r="EG35" s="405">
        <f t="shared" si="100"/>
        <v>0</v>
      </c>
      <c r="EH35" s="405">
        <f t="shared" si="34"/>
        <v>0</v>
      </c>
      <c r="EI35" s="1224" t="e">
        <f t="shared" si="101"/>
        <v>#DIV/0!</v>
      </c>
      <c r="EJ35" s="1224" t="e">
        <f t="shared" si="168"/>
        <v>#DIV/0!</v>
      </c>
      <c r="EK35" s="406" t="e">
        <f t="shared" si="103"/>
        <v>#DIV/0!</v>
      </c>
      <c r="EL35" s="406" t="e">
        <f t="shared" si="277"/>
        <v>#DIV/0!</v>
      </c>
      <c r="EM35" s="407" t="e" cm="1">
        <f t="array" ref="EM35">EC35/(SUMPRODUCT(--(CHOOSE({1,2,3},EB35,ED35,EE35)&gt;0),CHOOSE({1,2,3},EB35,ED35,EE35))+EA35)</f>
        <v>#DIV/0!</v>
      </c>
      <c r="EO35" s="404">
        <f t="shared" si="35"/>
        <v>43982</v>
      </c>
      <c r="EP35" s="405">
        <f t="shared" ref="EP35:EU35" si="366">EP72+EP109+EP146+EP183+EP220+EP257+EP294+EP331+EP368+EP405</f>
        <v>0</v>
      </c>
      <c r="EQ35" s="405">
        <f t="shared" si="366"/>
        <v>0</v>
      </c>
      <c r="ER35" s="405">
        <f t="shared" si="366"/>
        <v>0</v>
      </c>
      <c r="ES35" s="405">
        <f t="shared" si="366"/>
        <v>0</v>
      </c>
      <c r="ET35" s="405">
        <f t="shared" si="366"/>
        <v>0</v>
      </c>
      <c r="EU35" s="405">
        <f t="shared" si="366"/>
        <v>0</v>
      </c>
      <c r="EV35" s="405">
        <f t="shared" si="37"/>
        <v>0</v>
      </c>
      <c r="EW35" s="405">
        <f t="shared" si="106"/>
        <v>0</v>
      </c>
      <c r="EX35" s="405">
        <f t="shared" si="38"/>
        <v>0</v>
      </c>
      <c r="EY35" s="1224" t="e">
        <f t="shared" si="107"/>
        <v>#DIV/0!</v>
      </c>
      <c r="EZ35" s="1224" t="e">
        <f t="shared" si="170"/>
        <v>#DIV/0!</v>
      </c>
      <c r="FA35" s="406" t="e">
        <f t="shared" si="109"/>
        <v>#DIV/0!</v>
      </c>
      <c r="FB35" s="406" t="e">
        <f t="shared" si="279"/>
        <v>#DIV/0!</v>
      </c>
      <c r="FC35" s="407" t="e" cm="1">
        <f t="array" ref="FC35">ES35/(SUMPRODUCT(--(CHOOSE({1,2,3},FH35,FX35,GN35)&gt;0),CHOOSE({1,2,3},FH35,FX35,GN35))+EQ35)</f>
        <v>#DIV/0!</v>
      </c>
      <c r="FE35" s="404">
        <f t="shared" si="39"/>
        <v>43982</v>
      </c>
      <c r="FF35" s="405">
        <f t="shared" ref="FF35:FK35" si="367">FF72+FF109+FF146+FF183+FF220+FF257+FF294+FF331+FF368+FF405</f>
        <v>0</v>
      </c>
      <c r="FG35" s="405">
        <f t="shared" si="367"/>
        <v>0</v>
      </c>
      <c r="FH35" s="405">
        <f t="shared" si="367"/>
        <v>0</v>
      </c>
      <c r="FI35" s="405">
        <f t="shared" si="367"/>
        <v>0</v>
      </c>
      <c r="FJ35" s="405">
        <f t="shared" si="367"/>
        <v>0</v>
      </c>
      <c r="FK35" s="405">
        <f t="shared" si="367"/>
        <v>0</v>
      </c>
      <c r="FL35" s="405">
        <f t="shared" si="41"/>
        <v>0</v>
      </c>
      <c r="FM35" s="405">
        <f t="shared" si="112"/>
        <v>0</v>
      </c>
      <c r="FN35" s="405">
        <f t="shared" si="42"/>
        <v>0</v>
      </c>
      <c r="FO35" s="1224" t="e">
        <f t="shared" si="113"/>
        <v>#DIV/0!</v>
      </c>
      <c r="FP35" s="1224" t="e">
        <f t="shared" si="172"/>
        <v>#DIV/0!</v>
      </c>
      <c r="FQ35" s="406" t="e">
        <f t="shared" si="115"/>
        <v>#DIV/0!</v>
      </c>
      <c r="FR35" s="406" t="e">
        <f t="shared" si="281"/>
        <v>#DIV/0!</v>
      </c>
      <c r="FS35" s="407" t="e" cm="1">
        <f t="array" ref="FS35">FI35/(SUMPRODUCT(--(CHOOSE({1,2,3},FH35,FJ35,FK35)&gt;0),CHOOSE({1,2,3},FH35,FJ35,FK35))+FG35)</f>
        <v>#DIV/0!</v>
      </c>
      <c r="FU35" s="404">
        <f t="shared" si="43"/>
        <v>43982</v>
      </c>
      <c r="FV35" s="405">
        <f t="shared" ref="FV35:GA35" si="368">FV72+FV109+FV146+FV183+FV220+FV257+FV294+FV331+FV368+FV405</f>
        <v>0</v>
      </c>
      <c r="FW35" s="405">
        <f t="shared" si="368"/>
        <v>0</v>
      </c>
      <c r="FX35" s="405">
        <f t="shared" si="368"/>
        <v>0</v>
      </c>
      <c r="FY35" s="405">
        <f t="shared" si="368"/>
        <v>0</v>
      </c>
      <c r="FZ35" s="405">
        <f t="shared" si="368"/>
        <v>0</v>
      </c>
      <c r="GA35" s="405">
        <f t="shared" si="368"/>
        <v>0</v>
      </c>
      <c r="GB35" s="405">
        <f t="shared" si="45"/>
        <v>0</v>
      </c>
      <c r="GC35" s="405">
        <f t="shared" si="118"/>
        <v>0</v>
      </c>
      <c r="GD35" s="405">
        <f t="shared" si="46"/>
        <v>0</v>
      </c>
      <c r="GE35" s="1224" t="e">
        <f t="shared" si="119"/>
        <v>#DIV/0!</v>
      </c>
      <c r="GF35" s="1224" t="e">
        <f t="shared" si="174"/>
        <v>#DIV/0!</v>
      </c>
      <c r="GG35" s="406" t="e">
        <f t="shared" si="121"/>
        <v>#DIV/0!</v>
      </c>
      <c r="GH35" s="406" t="e">
        <f t="shared" si="283"/>
        <v>#DIV/0!</v>
      </c>
      <c r="GI35" s="407" t="e" cm="1">
        <f t="array" ref="GI35">FY35/(SUMPRODUCT(--(CHOOSE({1,2,3},FX35,FZ35,GA35)&gt;0),CHOOSE({1,2,3},FX35,FZ35,GA35))+FW35)</f>
        <v>#DIV/0!</v>
      </c>
      <c r="GK35" s="404">
        <f t="shared" si="47"/>
        <v>43982</v>
      </c>
      <c r="GL35" s="405">
        <f t="shared" ref="GL35:GQ35" si="369">GL72+GL109+GL146+GL183+GL220+GL257+GL294+GL331+GL368+GL405</f>
        <v>0</v>
      </c>
      <c r="GM35" s="405">
        <f t="shared" si="369"/>
        <v>0</v>
      </c>
      <c r="GN35" s="405">
        <f t="shared" si="369"/>
        <v>0</v>
      </c>
      <c r="GO35" s="405">
        <f t="shared" si="369"/>
        <v>0</v>
      </c>
      <c r="GP35" s="405">
        <f t="shared" si="369"/>
        <v>0</v>
      </c>
      <c r="GQ35" s="405">
        <f t="shared" si="369"/>
        <v>0</v>
      </c>
      <c r="GR35" s="405">
        <f t="shared" si="49"/>
        <v>0</v>
      </c>
      <c r="GS35" s="405">
        <f t="shared" si="124"/>
        <v>0</v>
      </c>
      <c r="GT35" s="405">
        <f t="shared" si="50"/>
        <v>0</v>
      </c>
      <c r="GU35" s="1224" t="e">
        <f t="shared" si="125"/>
        <v>#DIV/0!</v>
      </c>
      <c r="GV35" s="1224" t="e">
        <f t="shared" si="176"/>
        <v>#DIV/0!</v>
      </c>
      <c r="GW35" s="406" t="e">
        <f t="shared" si="127"/>
        <v>#DIV/0!</v>
      </c>
      <c r="GX35" s="406" t="e">
        <f t="shared" si="285"/>
        <v>#DIV/0!</v>
      </c>
      <c r="GY35" s="407" t="e" cm="1">
        <f t="array" ref="GY35">GO35/(SUMPRODUCT(--(CHOOSE({1,2,3},GN35,GP35,GQ35)&gt;0),CHOOSE({1,2,3},GN35,GP35,GQ35))+GM35)</f>
        <v>#DIV/0!</v>
      </c>
    </row>
    <row r="36" spans="1:207" x14ac:dyDescent="0.2">
      <c r="A36" s="404">
        <f t="shared" si="0"/>
        <v>44012</v>
      </c>
      <c r="B36" s="405">
        <f t="shared" si="51"/>
        <v>0</v>
      </c>
      <c r="C36" s="405">
        <f t="shared" si="51"/>
        <v>0</v>
      </c>
      <c r="D36" s="405">
        <f t="shared" si="51"/>
        <v>0</v>
      </c>
      <c r="E36" s="405">
        <f t="shared" si="51"/>
        <v>0</v>
      </c>
      <c r="F36" s="405">
        <f t="shared" si="51"/>
        <v>0</v>
      </c>
      <c r="G36" s="405">
        <f t="shared" si="51"/>
        <v>0</v>
      </c>
      <c r="H36" s="405">
        <f t="shared" si="2"/>
        <v>0</v>
      </c>
      <c r="I36" s="405">
        <f t="shared" si="52"/>
        <v>0</v>
      </c>
      <c r="J36" s="405">
        <f t="shared" si="51"/>
        <v>0</v>
      </c>
      <c r="K36" s="1224" t="e">
        <f t="shared" si="53"/>
        <v>#DIV/0!</v>
      </c>
      <c r="L36" s="1224" t="e">
        <f t="shared" si="54"/>
        <v>#DIV/0!</v>
      </c>
      <c r="M36" s="406" t="e">
        <f t="shared" si="55"/>
        <v>#DIV/0!</v>
      </c>
      <c r="N36" s="406" t="e">
        <f t="shared" si="261"/>
        <v>#DIV/0!</v>
      </c>
      <c r="O36" s="407" t="e" cm="1">
        <f t="array" ref="O36">E36/(SUMPRODUCT(--(CHOOSE({1,2,3},D36,F36,G36)&gt;0),CHOOSE({1,2,3},D36,F36,G36))+C36)</f>
        <v>#DIV/0!</v>
      </c>
      <c r="Q36" s="404">
        <f t="shared" si="3"/>
        <v>44012</v>
      </c>
      <c r="R36" s="405">
        <f t="shared" ref="R36:W36" si="370">R73+R110+R147+R184+R221+R258+R295+R332+R369+R406</f>
        <v>0</v>
      </c>
      <c r="S36" s="405">
        <f t="shared" si="370"/>
        <v>0</v>
      </c>
      <c r="T36" s="405">
        <f t="shared" si="370"/>
        <v>0</v>
      </c>
      <c r="U36" s="405">
        <f t="shared" si="370"/>
        <v>0</v>
      </c>
      <c r="V36" s="405">
        <f t="shared" si="370"/>
        <v>0</v>
      </c>
      <c r="W36" s="405">
        <f t="shared" si="370"/>
        <v>0</v>
      </c>
      <c r="X36" s="405">
        <f t="shared" si="5"/>
        <v>0</v>
      </c>
      <c r="Y36" s="405">
        <f t="shared" si="58"/>
        <v>0</v>
      </c>
      <c r="Z36" s="405">
        <f t="shared" si="6"/>
        <v>0</v>
      </c>
      <c r="AA36" s="1224" t="e">
        <f t="shared" si="59"/>
        <v>#DIV/0!</v>
      </c>
      <c r="AB36" s="1224" t="e">
        <f t="shared" si="154"/>
        <v>#DIV/0!</v>
      </c>
      <c r="AC36" s="406" t="e">
        <f t="shared" si="61"/>
        <v>#DIV/0!</v>
      </c>
      <c r="AD36" s="406" t="e">
        <f t="shared" si="263"/>
        <v>#DIV/0!</v>
      </c>
      <c r="AE36" s="407" t="e" cm="1">
        <f t="array" ref="AE36">U36/(SUMPRODUCT(--(CHOOSE({1,2,3},T36,V36,W36)&gt;0),CHOOSE({1,2,3},T36,V36,W36))+S36)</f>
        <v>#DIV/0!</v>
      </c>
      <c r="AG36" s="404">
        <f t="shared" si="7"/>
        <v>44012</v>
      </c>
      <c r="AH36" s="405">
        <f t="shared" ref="AH36:AM36" si="371">AH73+AH110+AH147+AH184+AH221+AH258+AH295+AH332+AH369+AH406</f>
        <v>0</v>
      </c>
      <c r="AI36" s="405">
        <f t="shared" si="371"/>
        <v>0</v>
      </c>
      <c r="AJ36" s="405">
        <f t="shared" si="371"/>
        <v>0</v>
      </c>
      <c r="AK36" s="405">
        <f t="shared" si="371"/>
        <v>0</v>
      </c>
      <c r="AL36" s="405">
        <f t="shared" si="371"/>
        <v>0</v>
      </c>
      <c r="AM36" s="405">
        <f t="shared" si="371"/>
        <v>0</v>
      </c>
      <c r="AN36" s="405">
        <f t="shared" si="9"/>
        <v>0</v>
      </c>
      <c r="AO36" s="405">
        <f t="shared" si="64"/>
        <v>0</v>
      </c>
      <c r="AP36" s="405">
        <f t="shared" si="10"/>
        <v>0</v>
      </c>
      <c r="AQ36" s="1224" t="e">
        <f t="shared" si="65"/>
        <v>#DIV/0!</v>
      </c>
      <c r="AR36" s="1224" t="e">
        <f t="shared" si="156"/>
        <v>#DIV/0!</v>
      </c>
      <c r="AS36" s="406" t="e">
        <f t="shared" si="67"/>
        <v>#DIV/0!</v>
      </c>
      <c r="AT36" s="406" t="e">
        <f t="shared" si="265"/>
        <v>#DIV/0!</v>
      </c>
      <c r="AU36" s="407" t="e" cm="1">
        <f t="array" ref="AU36">AK36/(SUMPRODUCT(--(CHOOSE({1,2,3},AJ36,AL36,AM36)&gt;0),CHOOSE({1,2,3},AJ36,AL36,AM36))+AI36)</f>
        <v>#DIV/0!</v>
      </c>
      <c r="AW36" s="404">
        <f t="shared" si="11"/>
        <v>44012</v>
      </c>
      <c r="AX36" s="405">
        <f t="shared" ref="AX36:BC36" si="372">AX73+AX110+AX147+AX184+AX221+AX258+AX295+AX332+AX369+AX406</f>
        <v>0</v>
      </c>
      <c r="AY36" s="405">
        <f t="shared" si="372"/>
        <v>0</v>
      </c>
      <c r="AZ36" s="405">
        <f t="shared" si="372"/>
        <v>0</v>
      </c>
      <c r="BA36" s="405">
        <f t="shared" si="372"/>
        <v>0</v>
      </c>
      <c r="BB36" s="405">
        <f t="shared" si="372"/>
        <v>0</v>
      </c>
      <c r="BC36" s="405">
        <f t="shared" si="372"/>
        <v>0</v>
      </c>
      <c r="BD36" s="405">
        <f t="shared" si="13"/>
        <v>0</v>
      </c>
      <c r="BE36" s="405">
        <f t="shared" si="70"/>
        <v>0</v>
      </c>
      <c r="BF36" s="405">
        <f t="shared" si="14"/>
        <v>0</v>
      </c>
      <c r="BG36" s="1224" t="e">
        <f t="shared" si="71"/>
        <v>#DIV/0!</v>
      </c>
      <c r="BH36" s="1224" t="e">
        <f t="shared" si="158"/>
        <v>#DIV/0!</v>
      </c>
      <c r="BI36" s="406" t="e">
        <f t="shared" si="73"/>
        <v>#DIV/0!</v>
      </c>
      <c r="BJ36" s="406" t="e">
        <f t="shared" si="267"/>
        <v>#DIV/0!</v>
      </c>
      <c r="BK36" s="407" t="e" cm="1">
        <f t="array" ref="BK36">BA36/(SUMPRODUCT(--(CHOOSE({1,2,3},AZ36,BB36,BC36)&gt;0),CHOOSE({1,2,3},AZ36,BB36,BC36))+AY36)</f>
        <v>#DIV/0!</v>
      </c>
      <c r="BM36" s="404">
        <f t="shared" si="15"/>
        <v>44012</v>
      </c>
      <c r="BN36" s="405">
        <f t="shared" ref="BN36:BS36" si="373">BN73+BN110+BN147+BN184+BN221+BN258+BN295+BN332+BN369+BN406</f>
        <v>0</v>
      </c>
      <c r="BO36" s="405">
        <f t="shared" si="373"/>
        <v>0</v>
      </c>
      <c r="BP36" s="405">
        <f t="shared" si="373"/>
        <v>0</v>
      </c>
      <c r="BQ36" s="405">
        <f t="shared" si="373"/>
        <v>0</v>
      </c>
      <c r="BR36" s="405">
        <f t="shared" si="373"/>
        <v>0</v>
      </c>
      <c r="BS36" s="405">
        <f t="shared" si="373"/>
        <v>0</v>
      </c>
      <c r="BT36" s="405">
        <f t="shared" si="17"/>
        <v>0</v>
      </c>
      <c r="BU36" s="405">
        <f t="shared" si="76"/>
        <v>0</v>
      </c>
      <c r="BV36" s="405">
        <f t="shared" si="18"/>
        <v>0</v>
      </c>
      <c r="BW36" s="1224" t="e">
        <f t="shared" si="77"/>
        <v>#DIV/0!</v>
      </c>
      <c r="BX36" s="1224" t="e">
        <f t="shared" si="160"/>
        <v>#DIV/0!</v>
      </c>
      <c r="BY36" s="406" t="e">
        <f t="shared" si="79"/>
        <v>#DIV/0!</v>
      </c>
      <c r="BZ36" s="406" t="e">
        <f t="shared" si="269"/>
        <v>#DIV/0!</v>
      </c>
      <c r="CA36" s="407" t="e" cm="1">
        <f t="array" ref="CA36">BQ36/(SUMPRODUCT(--(CHOOSE({1,2,3},BP36,BR36,BS36)&gt;0),CHOOSE({1,2,3},BP36,BR36,BS36))+BO36)</f>
        <v>#DIV/0!</v>
      </c>
      <c r="CC36" s="404">
        <f t="shared" si="19"/>
        <v>44012</v>
      </c>
      <c r="CD36" s="405">
        <f t="shared" ref="CD36:CI36" si="374">CD73+CD110+CD147+CD184+CD221+CD258+CD295+CD332+CD369+CD406</f>
        <v>0</v>
      </c>
      <c r="CE36" s="405">
        <f t="shared" si="374"/>
        <v>0</v>
      </c>
      <c r="CF36" s="405">
        <f t="shared" si="374"/>
        <v>0</v>
      </c>
      <c r="CG36" s="405">
        <f t="shared" si="374"/>
        <v>0</v>
      </c>
      <c r="CH36" s="405">
        <f t="shared" si="374"/>
        <v>0</v>
      </c>
      <c r="CI36" s="405">
        <f t="shared" si="374"/>
        <v>0</v>
      </c>
      <c r="CJ36" s="405">
        <f t="shared" si="21"/>
        <v>0</v>
      </c>
      <c r="CK36" s="405">
        <f t="shared" si="82"/>
        <v>0</v>
      </c>
      <c r="CL36" s="405">
        <f t="shared" si="22"/>
        <v>0</v>
      </c>
      <c r="CM36" s="1224" t="e">
        <f t="shared" si="83"/>
        <v>#DIV/0!</v>
      </c>
      <c r="CN36" s="1224" t="e">
        <f t="shared" si="162"/>
        <v>#DIV/0!</v>
      </c>
      <c r="CO36" s="406" t="e">
        <f t="shared" si="85"/>
        <v>#DIV/0!</v>
      </c>
      <c r="CP36" s="406" t="e">
        <f t="shared" si="271"/>
        <v>#DIV/0!</v>
      </c>
      <c r="CQ36" s="407" t="e" cm="1">
        <f t="array" ref="CQ36">CG36/(SUMPRODUCT(--(CHOOSE({1,2,3},CF36,CH36,CI36)&gt;0),CHOOSE({1,2,3},CF36,CH36,CI36))+CE36)</f>
        <v>#DIV/0!</v>
      </c>
      <c r="CS36" s="404">
        <f t="shared" si="23"/>
        <v>44012</v>
      </c>
      <c r="CT36" s="405">
        <f t="shared" ref="CT36:CY36" si="375">CT73+CT110+CT147+CT184+CT221+CT258+CT295+CT332+CT369+CT406</f>
        <v>0</v>
      </c>
      <c r="CU36" s="405">
        <f t="shared" si="375"/>
        <v>0</v>
      </c>
      <c r="CV36" s="405">
        <f t="shared" si="375"/>
        <v>0</v>
      </c>
      <c r="CW36" s="405">
        <f t="shared" si="375"/>
        <v>0</v>
      </c>
      <c r="CX36" s="405">
        <f t="shared" si="375"/>
        <v>0</v>
      </c>
      <c r="CY36" s="405">
        <f t="shared" si="375"/>
        <v>0</v>
      </c>
      <c r="CZ36" s="405">
        <f t="shared" si="25"/>
        <v>0</v>
      </c>
      <c r="DA36" s="405">
        <f t="shared" si="88"/>
        <v>0</v>
      </c>
      <c r="DB36" s="405">
        <f t="shared" si="26"/>
        <v>0</v>
      </c>
      <c r="DC36" s="1224" t="e">
        <f t="shared" si="89"/>
        <v>#DIV/0!</v>
      </c>
      <c r="DD36" s="1224" t="e">
        <f t="shared" si="164"/>
        <v>#DIV/0!</v>
      </c>
      <c r="DE36" s="406" t="e">
        <f t="shared" si="91"/>
        <v>#DIV/0!</v>
      </c>
      <c r="DF36" s="406" t="e">
        <f t="shared" si="273"/>
        <v>#DIV/0!</v>
      </c>
      <c r="DG36" s="407" t="e" cm="1">
        <f t="array" ref="DG36">CW36/(SUMPRODUCT(--(CHOOSE({1,2,3},CV36,CX36,CY36)&gt;0),CHOOSE({1,2,3},CV36,CX36,CY36))+CU36)</f>
        <v>#DIV/0!</v>
      </c>
      <c r="DI36" s="404">
        <f t="shared" si="27"/>
        <v>44012</v>
      </c>
      <c r="DJ36" s="405">
        <f t="shared" ref="DJ36:DO36" si="376">DJ73+DJ110+DJ147+DJ184+DJ221+DJ258+DJ295+DJ332+DJ369+DJ406</f>
        <v>0</v>
      </c>
      <c r="DK36" s="405">
        <f t="shared" si="376"/>
        <v>0</v>
      </c>
      <c r="DL36" s="405">
        <f t="shared" si="376"/>
        <v>0</v>
      </c>
      <c r="DM36" s="405">
        <f t="shared" si="376"/>
        <v>0</v>
      </c>
      <c r="DN36" s="405">
        <f t="shared" si="376"/>
        <v>0</v>
      </c>
      <c r="DO36" s="405">
        <f t="shared" si="376"/>
        <v>0</v>
      </c>
      <c r="DP36" s="405">
        <f t="shared" si="29"/>
        <v>0</v>
      </c>
      <c r="DQ36" s="405">
        <f t="shared" si="94"/>
        <v>0</v>
      </c>
      <c r="DR36" s="405">
        <f t="shared" si="30"/>
        <v>0</v>
      </c>
      <c r="DS36" s="1224" t="e">
        <f t="shared" si="95"/>
        <v>#DIV/0!</v>
      </c>
      <c r="DT36" s="1224" t="e">
        <f t="shared" si="166"/>
        <v>#DIV/0!</v>
      </c>
      <c r="DU36" s="406" t="e">
        <f t="shared" si="97"/>
        <v>#DIV/0!</v>
      </c>
      <c r="DV36" s="406" t="e">
        <f t="shared" si="275"/>
        <v>#DIV/0!</v>
      </c>
      <c r="DW36" s="407" t="e" cm="1">
        <f t="array" ref="DW36">DM36/(SUMPRODUCT(--(CHOOSE({1,2,3},DL36,DN36,DO36)&gt;0),CHOOSE({1,2,3},DL36,DN36,DO36))+DK36)</f>
        <v>#DIV/0!</v>
      </c>
      <c r="DY36" s="404">
        <f t="shared" si="31"/>
        <v>44012</v>
      </c>
      <c r="DZ36" s="405">
        <f t="shared" ref="DZ36:EE36" si="377">DZ73+DZ110+DZ147+DZ184+DZ221+DZ258+DZ295+DZ332+DZ369+DZ406</f>
        <v>0</v>
      </c>
      <c r="EA36" s="405">
        <f t="shared" si="377"/>
        <v>0</v>
      </c>
      <c r="EB36" s="405">
        <f t="shared" si="377"/>
        <v>0</v>
      </c>
      <c r="EC36" s="405">
        <f t="shared" si="377"/>
        <v>0</v>
      </c>
      <c r="ED36" s="405">
        <f t="shared" si="377"/>
        <v>0</v>
      </c>
      <c r="EE36" s="405">
        <f t="shared" si="377"/>
        <v>0</v>
      </c>
      <c r="EF36" s="405">
        <f t="shared" si="33"/>
        <v>0</v>
      </c>
      <c r="EG36" s="405">
        <f t="shared" si="100"/>
        <v>0</v>
      </c>
      <c r="EH36" s="405">
        <f t="shared" si="34"/>
        <v>0</v>
      </c>
      <c r="EI36" s="1224" t="e">
        <f t="shared" si="101"/>
        <v>#DIV/0!</v>
      </c>
      <c r="EJ36" s="1224" t="e">
        <f t="shared" si="168"/>
        <v>#DIV/0!</v>
      </c>
      <c r="EK36" s="406" t="e">
        <f t="shared" si="103"/>
        <v>#DIV/0!</v>
      </c>
      <c r="EL36" s="406" t="e">
        <f t="shared" si="277"/>
        <v>#DIV/0!</v>
      </c>
      <c r="EM36" s="407" t="e" cm="1">
        <f t="array" ref="EM36">EC36/(SUMPRODUCT(--(CHOOSE({1,2,3},EB36,ED36,EE36)&gt;0),CHOOSE({1,2,3},EB36,ED36,EE36))+EA36)</f>
        <v>#DIV/0!</v>
      </c>
      <c r="EO36" s="404">
        <f t="shared" si="35"/>
        <v>44012</v>
      </c>
      <c r="EP36" s="405">
        <f t="shared" ref="EP36:EU36" si="378">EP73+EP110+EP147+EP184+EP221+EP258+EP295+EP332+EP369+EP406</f>
        <v>0</v>
      </c>
      <c r="EQ36" s="405">
        <f t="shared" si="378"/>
        <v>0</v>
      </c>
      <c r="ER36" s="405">
        <f t="shared" si="378"/>
        <v>0</v>
      </c>
      <c r="ES36" s="405">
        <f t="shared" si="378"/>
        <v>0</v>
      </c>
      <c r="ET36" s="405">
        <f t="shared" si="378"/>
        <v>0</v>
      </c>
      <c r="EU36" s="405">
        <f t="shared" si="378"/>
        <v>0</v>
      </c>
      <c r="EV36" s="405">
        <f t="shared" si="37"/>
        <v>0</v>
      </c>
      <c r="EW36" s="405">
        <f t="shared" si="106"/>
        <v>0</v>
      </c>
      <c r="EX36" s="405">
        <f t="shared" si="38"/>
        <v>0</v>
      </c>
      <c r="EY36" s="1224" t="e">
        <f t="shared" si="107"/>
        <v>#DIV/0!</v>
      </c>
      <c r="EZ36" s="1224" t="e">
        <f t="shared" si="170"/>
        <v>#DIV/0!</v>
      </c>
      <c r="FA36" s="406" t="e">
        <f t="shared" si="109"/>
        <v>#DIV/0!</v>
      </c>
      <c r="FB36" s="406" t="e">
        <f t="shared" si="279"/>
        <v>#DIV/0!</v>
      </c>
      <c r="FC36" s="407" t="e" cm="1">
        <f t="array" ref="FC36">ES36/(SUMPRODUCT(--(CHOOSE({1,2,3},FH36,FX36,GN36)&gt;0),CHOOSE({1,2,3},FH36,FX36,GN36))+EQ36)</f>
        <v>#DIV/0!</v>
      </c>
      <c r="FE36" s="404">
        <f t="shared" si="39"/>
        <v>44012</v>
      </c>
      <c r="FF36" s="405">
        <f t="shared" ref="FF36:FK36" si="379">FF73+FF110+FF147+FF184+FF221+FF258+FF295+FF332+FF369+FF406</f>
        <v>0</v>
      </c>
      <c r="FG36" s="405">
        <f t="shared" si="379"/>
        <v>0</v>
      </c>
      <c r="FH36" s="405">
        <f t="shared" si="379"/>
        <v>0</v>
      </c>
      <c r="FI36" s="405">
        <f t="shared" si="379"/>
        <v>0</v>
      </c>
      <c r="FJ36" s="405">
        <f t="shared" si="379"/>
        <v>0</v>
      </c>
      <c r="FK36" s="405">
        <f t="shared" si="379"/>
        <v>0</v>
      </c>
      <c r="FL36" s="405">
        <f t="shared" si="41"/>
        <v>0</v>
      </c>
      <c r="FM36" s="405">
        <f t="shared" si="112"/>
        <v>0</v>
      </c>
      <c r="FN36" s="405">
        <f t="shared" si="42"/>
        <v>0</v>
      </c>
      <c r="FO36" s="1224" t="e">
        <f t="shared" si="113"/>
        <v>#DIV/0!</v>
      </c>
      <c r="FP36" s="1224" t="e">
        <f t="shared" si="172"/>
        <v>#DIV/0!</v>
      </c>
      <c r="FQ36" s="406" t="e">
        <f t="shared" si="115"/>
        <v>#DIV/0!</v>
      </c>
      <c r="FR36" s="406" t="e">
        <f t="shared" si="281"/>
        <v>#DIV/0!</v>
      </c>
      <c r="FS36" s="407" t="e" cm="1">
        <f t="array" ref="FS36">FI36/(SUMPRODUCT(--(CHOOSE({1,2,3},FH36,FJ36,FK36)&gt;0),CHOOSE({1,2,3},FH36,FJ36,FK36))+FG36)</f>
        <v>#DIV/0!</v>
      </c>
      <c r="FU36" s="404">
        <f t="shared" si="43"/>
        <v>44012</v>
      </c>
      <c r="FV36" s="405">
        <f t="shared" ref="FV36:GA36" si="380">FV73+FV110+FV147+FV184+FV221+FV258+FV295+FV332+FV369+FV406</f>
        <v>0</v>
      </c>
      <c r="FW36" s="405">
        <f t="shared" si="380"/>
        <v>0</v>
      </c>
      <c r="FX36" s="405">
        <f t="shared" si="380"/>
        <v>0</v>
      </c>
      <c r="FY36" s="405">
        <f t="shared" si="380"/>
        <v>0</v>
      </c>
      <c r="FZ36" s="405">
        <f t="shared" si="380"/>
        <v>0</v>
      </c>
      <c r="GA36" s="405">
        <f t="shared" si="380"/>
        <v>0</v>
      </c>
      <c r="GB36" s="405">
        <f t="shared" si="45"/>
        <v>0</v>
      </c>
      <c r="GC36" s="405">
        <f t="shared" si="118"/>
        <v>0</v>
      </c>
      <c r="GD36" s="405">
        <f t="shared" si="46"/>
        <v>0</v>
      </c>
      <c r="GE36" s="1224" t="e">
        <f t="shared" si="119"/>
        <v>#DIV/0!</v>
      </c>
      <c r="GF36" s="1224" t="e">
        <f t="shared" si="174"/>
        <v>#DIV/0!</v>
      </c>
      <c r="GG36" s="406" t="e">
        <f t="shared" si="121"/>
        <v>#DIV/0!</v>
      </c>
      <c r="GH36" s="406" t="e">
        <f t="shared" si="283"/>
        <v>#DIV/0!</v>
      </c>
      <c r="GI36" s="407" t="e" cm="1">
        <f t="array" ref="GI36">FY36/(SUMPRODUCT(--(CHOOSE({1,2,3},FX36,FZ36,GA36)&gt;0),CHOOSE({1,2,3},FX36,FZ36,GA36))+FW36)</f>
        <v>#DIV/0!</v>
      </c>
      <c r="GK36" s="404">
        <f t="shared" si="47"/>
        <v>44012</v>
      </c>
      <c r="GL36" s="405">
        <f t="shared" ref="GL36:GQ36" si="381">GL73+GL110+GL147+GL184+GL221+GL258+GL295+GL332+GL369+GL406</f>
        <v>0</v>
      </c>
      <c r="GM36" s="405">
        <f t="shared" si="381"/>
        <v>0</v>
      </c>
      <c r="GN36" s="405">
        <f t="shared" si="381"/>
        <v>0</v>
      </c>
      <c r="GO36" s="405">
        <f t="shared" si="381"/>
        <v>0</v>
      </c>
      <c r="GP36" s="405">
        <f t="shared" si="381"/>
        <v>0</v>
      </c>
      <c r="GQ36" s="405">
        <f t="shared" si="381"/>
        <v>0</v>
      </c>
      <c r="GR36" s="405">
        <f t="shared" si="49"/>
        <v>0</v>
      </c>
      <c r="GS36" s="405">
        <f t="shared" si="124"/>
        <v>0</v>
      </c>
      <c r="GT36" s="405">
        <f t="shared" si="50"/>
        <v>0</v>
      </c>
      <c r="GU36" s="1224" t="e">
        <f t="shared" si="125"/>
        <v>#DIV/0!</v>
      </c>
      <c r="GV36" s="1224" t="e">
        <f t="shared" si="176"/>
        <v>#DIV/0!</v>
      </c>
      <c r="GW36" s="406" t="e">
        <f t="shared" si="127"/>
        <v>#DIV/0!</v>
      </c>
      <c r="GX36" s="406" t="e">
        <f t="shared" si="285"/>
        <v>#DIV/0!</v>
      </c>
      <c r="GY36" s="407" t="e" cm="1">
        <f t="array" ref="GY36">GO36/(SUMPRODUCT(--(CHOOSE({1,2,3},GN36,GP36,GQ36)&gt;0),CHOOSE({1,2,3},GN36,GP36,GQ36))+GM36)</f>
        <v>#DIV/0!</v>
      </c>
    </row>
    <row r="37" spans="1:207" x14ac:dyDescent="0.2">
      <c r="A37" s="404">
        <f t="shared" si="0"/>
        <v>44043</v>
      </c>
      <c r="B37" s="405">
        <f t="shared" si="51"/>
        <v>0</v>
      </c>
      <c r="C37" s="405">
        <f t="shared" si="51"/>
        <v>0</v>
      </c>
      <c r="D37" s="405">
        <f t="shared" si="51"/>
        <v>0</v>
      </c>
      <c r="E37" s="405">
        <f t="shared" si="51"/>
        <v>0</v>
      </c>
      <c r="F37" s="405">
        <f t="shared" si="51"/>
        <v>0</v>
      </c>
      <c r="G37" s="405">
        <f t="shared" si="51"/>
        <v>0</v>
      </c>
      <c r="H37" s="405">
        <f t="shared" si="2"/>
        <v>0</v>
      </c>
      <c r="I37" s="405">
        <f t="shared" si="52"/>
        <v>0</v>
      </c>
      <c r="J37" s="405">
        <f t="shared" si="51"/>
        <v>0</v>
      </c>
      <c r="K37" s="1224" t="e">
        <f t="shared" si="53"/>
        <v>#DIV/0!</v>
      </c>
      <c r="L37" s="1224" t="e">
        <f t="shared" si="54"/>
        <v>#DIV/0!</v>
      </c>
      <c r="M37" s="406" t="e">
        <f t="shared" si="55"/>
        <v>#DIV/0!</v>
      </c>
      <c r="N37" s="406" t="e">
        <f t="shared" si="261"/>
        <v>#DIV/0!</v>
      </c>
      <c r="O37" s="407" t="e" cm="1">
        <f t="array" ref="O37">E37/(SUMPRODUCT(--(CHOOSE({1,2,3},D37,F37,G37)&gt;0),CHOOSE({1,2,3},D37,F37,G37))+C37)</f>
        <v>#DIV/0!</v>
      </c>
      <c r="Q37" s="404">
        <f t="shared" si="3"/>
        <v>44043</v>
      </c>
      <c r="R37" s="405">
        <f t="shared" ref="R37:W37" si="382">R74+R111+R148+R185+R222+R259+R296+R333+R370+R407</f>
        <v>0</v>
      </c>
      <c r="S37" s="405">
        <f t="shared" si="382"/>
        <v>0</v>
      </c>
      <c r="T37" s="405">
        <f t="shared" si="382"/>
        <v>0</v>
      </c>
      <c r="U37" s="405">
        <f t="shared" si="382"/>
        <v>0</v>
      </c>
      <c r="V37" s="405">
        <f t="shared" si="382"/>
        <v>0</v>
      </c>
      <c r="W37" s="405">
        <f t="shared" si="382"/>
        <v>0</v>
      </c>
      <c r="X37" s="405">
        <f t="shared" si="5"/>
        <v>0</v>
      </c>
      <c r="Y37" s="405">
        <f t="shared" si="58"/>
        <v>0</v>
      </c>
      <c r="Z37" s="405">
        <f t="shared" si="6"/>
        <v>0</v>
      </c>
      <c r="AA37" s="1224" t="e">
        <f t="shared" si="59"/>
        <v>#DIV/0!</v>
      </c>
      <c r="AB37" s="1224" t="e">
        <f t="shared" si="154"/>
        <v>#DIV/0!</v>
      </c>
      <c r="AC37" s="406" t="e">
        <f t="shared" si="61"/>
        <v>#DIV/0!</v>
      </c>
      <c r="AD37" s="406" t="e">
        <f t="shared" si="263"/>
        <v>#DIV/0!</v>
      </c>
      <c r="AE37" s="407" t="e" cm="1">
        <f t="array" ref="AE37">U37/(SUMPRODUCT(--(CHOOSE({1,2,3},T37,V37,W37)&gt;0),CHOOSE({1,2,3},T37,V37,W37))+S37)</f>
        <v>#DIV/0!</v>
      </c>
      <c r="AG37" s="404">
        <f t="shared" si="7"/>
        <v>44043</v>
      </c>
      <c r="AH37" s="405">
        <f t="shared" ref="AH37:AM37" si="383">AH74+AH111+AH148+AH185+AH222+AH259+AH296+AH333+AH370+AH407</f>
        <v>0</v>
      </c>
      <c r="AI37" s="405">
        <f t="shared" si="383"/>
        <v>0</v>
      </c>
      <c r="AJ37" s="405">
        <f t="shared" si="383"/>
        <v>0</v>
      </c>
      <c r="AK37" s="405">
        <f t="shared" si="383"/>
        <v>0</v>
      </c>
      <c r="AL37" s="405">
        <f t="shared" si="383"/>
        <v>0</v>
      </c>
      <c r="AM37" s="405">
        <f t="shared" si="383"/>
        <v>0</v>
      </c>
      <c r="AN37" s="405">
        <f t="shared" si="9"/>
        <v>0</v>
      </c>
      <c r="AO37" s="405">
        <f t="shared" si="64"/>
        <v>0</v>
      </c>
      <c r="AP37" s="405">
        <f t="shared" si="10"/>
        <v>0</v>
      </c>
      <c r="AQ37" s="1224" t="e">
        <f t="shared" si="65"/>
        <v>#DIV/0!</v>
      </c>
      <c r="AR37" s="1224" t="e">
        <f t="shared" si="156"/>
        <v>#DIV/0!</v>
      </c>
      <c r="AS37" s="406" t="e">
        <f t="shared" si="67"/>
        <v>#DIV/0!</v>
      </c>
      <c r="AT37" s="406" t="e">
        <f t="shared" si="265"/>
        <v>#DIV/0!</v>
      </c>
      <c r="AU37" s="407" t="e" cm="1">
        <f t="array" ref="AU37">AK37/(SUMPRODUCT(--(CHOOSE({1,2,3},AJ37,AL37,AM37)&gt;0),CHOOSE({1,2,3},AJ37,AL37,AM37))+AI37)</f>
        <v>#DIV/0!</v>
      </c>
      <c r="AW37" s="404">
        <f t="shared" si="11"/>
        <v>44043</v>
      </c>
      <c r="AX37" s="405">
        <f t="shared" ref="AX37:BC37" si="384">AX74+AX111+AX148+AX185+AX222+AX259+AX296+AX333+AX370+AX407</f>
        <v>0</v>
      </c>
      <c r="AY37" s="405">
        <f t="shared" si="384"/>
        <v>0</v>
      </c>
      <c r="AZ37" s="405">
        <f t="shared" si="384"/>
        <v>0</v>
      </c>
      <c r="BA37" s="405">
        <f t="shared" si="384"/>
        <v>0</v>
      </c>
      <c r="BB37" s="405">
        <f t="shared" si="384"/>
        <v>0</v>
      </c>
      <c r="BC37" s="405">
        <f t="shared" si="384"/>
        <v>0</v>
      </c>
      <c r="BD37" s="405">
        <f t="shared" si="13"/>
        <v>0</v>
      </c>
      <c r="BE37" s="405">
        <f t="shared" si="70"/>
        <v>0</v>
      </c>
      <c r="BF37" s="405">
        <f t="shared" si="14"/>
        <v>0</v>
      </c>
      <c r="BG37" s="1224" t="e">
        <f t="shared" si="71"/>
        <v>#DIV/0!</v>
      </c>
      <c r="BH37" s="1224" t="e">
        <f t="shared" si="158"/>
        <v>#DIV/0!</v>
      </c>
      <c r="BI37" s="406" t="e">
        <f t="shared" si="73"/>
        <v>#DIV/0!</v>
      </c>
      <c r="BJ37" s="406" t="e">
        <f t="shared" si="267"/>
        <v>#DIV/0!</v>
      </c>
      <c r="BK37" s="407" t="e" cm="1">
        <f t="array" ref="BK37">BA37/(SUMPRODUCT(--(CHOOSE({1,2,3},AZ37,BB37,BC37)&gt;0),CHOOSE({1,2,3},AZ37,BB37,BC37))+AY37)</f>
        <v>#DIV/0!</v>
      </c>
      <c r="BM37" s="404">
        <f t="shared" si="15"/>
        <v>44043</v>
      </c>
      <c r="BN37" s="405">
        <f t="shared" ref="BN37:BS37" si="385">BN74+BN111+BN148+BN185+BN222+BN259+BN296+BN333+BN370+BN407</f>
        <v>0</v>
      </c>
      <c r="BO37" s="405">
        <f t="shared" si="385"/>
        <v>0</v>
      </c>
      <c r="BP37" s="405">
        <f t="shared" si="385"/>
        <v>0</v>
      </c>
      <c r="BQ37" s="405">
        <f t="shared" si="385"/>
        <v>0</v>
      </c>
      <c r="BR37" s="405">
        <f t="shared" si="385"/>
        <v>0</v>
      </c>
      <c r="BS37" s="405">
        <f t="shared" si="385"/>
        <v>0</v>
      </c>
      <c r="BT37" s="405">
        <f t="shared" si="17"/>
        <v>0</v>
      </c>
      <c r="BU37" s="405">
        <f t="shared" si="76"/>
        <v>0</v>
      </c>
      <c r="BV37" s="405">
        <f t="shared" si="18"/>
        <v>0</v>
      </c>
      <c r="BW37" s="1224" t="e">
        <f t="shared" si="77"/>
        <v>#DIV/0!</v>
      </c>
      <c r="BX37" s="1224" t="e">
        <f t="shared" si="160"/>
        <v>#DIV/0!</v>
      </c>
      <c r="BY37" s="406" t="e">
        <f t="shared" si="79"/>
        <v>#DIV/0!</v>
      </c>
      <c r="BZ37" s="406" t="e">
        <f t="shared" si="269"/>
        <v>#DIV/0!</v>
      </c>
      <c r="CA37" s="407" t="e" cm="1">
        <f t="array" ref="CA37">BQ37/(SUMPRODUCT(--(CHOOSE({1,2,3},BP37,BR37,BS37)&gt;0),CHOOSE({1,2,3},BP37,BR37,BS37))+BO37)</f>
        <v>#DIV/0!</v>
      </c>
      <c r="CC37" s="404">
        <f t="shared" si="19"/>
        <v>44043</v>
      </c>
      <c r="CD37" s="405">
        <f t="shared" ref="CD37:CI37" si="386">CD74+CD111+CD148+CD185+CD222+CD259+CD296+CD333+CD370+CD407</f>
        <v>0</v>
      </c>
      <c r="CE37" s="405">
        <f t="shared" si="386"/>
        <v>0</v>
      </c>
      <c r="CF37" s="405">
        <f t="shared" si="386"/>
        <v>0</v>
      </c>
      <c r="CG37" s="405">
        <f t="shared" si="386"/>
        <v>0</v>
      </c>
      <c r="CH37" s="405">
        <f t="shared" si="386"/>
        <v>0</v>
      </c>
      <c r="CI37" s="405">
        <f t="shared" si="386"/>
        <v>0</v>
      </c>
      <c r="CJ37" s="405">
        <f t="shared" si="21"/>
        <v>0</v>
      </c>
      <c r="CK37" s="405">
        <f t="shared" si="82"/>
        <v>0</v>
      </c>
      <c r="CL37" s="405">
        <f t="shared" si="22"/>
        <v>0</v>
      </c>
      <c r="CM37" s="1224" t="e">
        <f t="shared" si="83"/>
        <v>#DIV/0!</v>
      </c>
      <c r="CN37" s="1224" t="e">
        <f t="shared" si="162"/>
        <v>#DIV/0!</v>
      </c>
      <c r="CO37" s="406" t="e">
        <f t="shared" si="85"/>
        <v>#DIV/0!</v>
      </c>
      <c r="CP37" s="406" t="e">
        <f t="shared" si="271"/>
        <v>#DIV/0!</v>
      </c>
      <c r="CQ37" s="407" t="e" cm="1">
        <f t="array" ref="CQ37">CG37/(SUMPRODUCT(--(CHOOSE({1,2,3},CF37,CH37,CI37)&gt;0),CHOOSE({1,2,3},CF37,CH37,CI37))+CE37)</f>
        <v>#DIV/0!</v>
      </c>
      <c r="CS37" s="404">
        <f t="shared" si="23"/>
        <v>44043</v>
      </c>
      <c r="CT37" s="405">
        <f t="shared" ref="CT37:CY37" si="387">CT74+CT111+CT148+CT185+CT222+CT259+CT296+CT333+CT370+CT407</f>
        <v>0</v>
      </c>
      <c r="CU37" s="405">
        <f t="shared" si="387"/>
        <v>0</v>
      </c>
      <c r="CV37" s="405">
        <f t="shared" si="387"/>
        <v>0</v>
      </c>
      <c r="CW37" s="405">
        <f t="shared" si="387"/>
        <v>0</v>
      </c>
      <c r="CX37" s="405">
        <f t="shared" si="387"/>
        <v>0</v>
      </c>
      <c r="CY37" s="405">
        <f t="shared" si="387"/>
        <v>0</v>
      </c>
      <c r="CZ37" s="405">
        <f t="shared" si="25"/>
        <v>0</v>
      </c>
      <c r="DA37" s="405">
        <f t="shared" si="88"/>
        <v>0</v>
      </c>
      <c r="DB37" s="405">
        <f t="shared" si="26"/>
        <v>0</v>
      </c>
      <c r="DC37" s="1224" t="e">
        <f t="shared" si="89"/>
        <v>#DIV/0!</v>
      </c>
      <c r="DD37" s="1224" t="e">
        <f t="shared" si="164"/>
        <v>#DIV/0!</v>
      </c>
      <c r="DE37" s="406" t="e">
        <f t="shared" si="91"/>
        <v>#DIV/0!</v>
      </c>
      <c r="DF37" s="406" t="e">
        <f t="shared" si="273"/>
        <v>#DIV/0!</v>
      </c>
      <c r="DG37" s="407" t="e" cm="1">
        <f t="array" ref="DG37">CW37/(SUMPRODUCT(--(CHOOSE({1,2,3},CV37,CX37,CY37)&gt;0),CHOOSE({1,2,3},CV37,CX37,CY37))+CU37)</f>
        <v>#DIV/0!</v>
      </c>
      <c r="DI37" s="404">
        <f t="shared" si="27"/>
        <v>44043</v>
      </c>
      <c r="DJ37" s="405">
        <f t="shared" ref="DJ37:DO37" si="388">DJ74+DJ111+DJ148+DJ185+DJ222+DJ259+DJ296+DJ333+DJ370+DJ407</f>
        <v>0</v>
      </c>
      <c r="DK37" s="405">
        <f t="shared" si="388"/>
        <v>0</v>
      </c>
      <c r="DL37" s="405">
        <f t="shared" si="388"/>
        <v>0</v>
      </c>
      <c r="DM37" s="405">
        <f t="shared" si="388"/>
        <v>0</v>
      </c>
      <c r="DN37" s="405">
        <f t="shared" si="388"/>
        <v>0</v>
      </c>
      <c r="DO37" s="405">
        <f t="shared" si="388"/>
        <v>0</v>
      </c>
      <c r="DP37" s="405">
        <f t="shared" si="29"/>
        <v>0</v>
      </c>
      <c r="DQ37" s="405">
        <f t="shared" si="94"/>
        <v>0</v>
      </c>
      <c r="DR37" s="405">
        <f t="shared" si="30"/>
        <v>0</v>
      </c>
      <c r="DS37" s="1224" t="e">
        <f t="shared" si="95"/>
        <v>#DIV/0!</v>
      </c>
      <c r="DT37" s="1224" t="e">
        <f t="shared" si="166"/>
        <v>#DIV/0!</v>
      </c>
      <c r="DU37" s="406" t="e">
        <f t="shared" si="97"/>
        <v>#DIV/0!</v>
      </c>
      <c r="DV37" s="406" t="e">
        <f t="shared" si="275"/>
        <v>#DIV/0!</v>
      </c>
      <c r="DW37" s="407" t="e" cm="1">
        <f t="array" ref="DW37">DM37/(SUMPRODUCT(--(CHOOSE({1,2,3},DL37,DN37,DO37)&gt;0),CHOOSE({1,2,3},DL37,DN37,DO37))+DK37)</f>
        <v>#DIV/0!</v>
      </c>
      <c r="DY37" s="404">
        <f t="shared" si="31"/>
        <v>44043</v>
      </c>
      <c r="DZ37" s="405">
        <f t="shared" ref="DZ37:EE37" si="389">DZ74+DZ111+DZ148+DZ185+DZ222+DZ259+DZ296+DZ333+DZ370+DZ407</f>
        <v>0</v>
      </c>
      <c r="EA37" s="405">
        <f t="shared" si="389"/>
        <v>0</v>
      </c>
      <c r="EB37" s="405">
        <f t="shared" si="389"/>
        <v>0</v>
      </c>
      <c r="EC37" s="405">
        <f t="shared" si="389"/>
        <v>0</v>
      </c>
      <c r="ED37" s="405">
        <f t="shared" si="389"/>
        <v>0</v>
      </c>
      <c r="EE37" s="405">
        <f t="shared" si="389"/>
        <v>0</v>
      </c>
      <c r="EF37" s="405">
        <f t="shared" si="33"/>
        <v>0</v>
      </c>
      <c r="EG37" s="405">
        <f t="shared" si="100"/>
        <v>0</v>
      </c>
      <c r="EH37" s="405">
        <f t="shared" si="34"/>
        <v>0</v>
      </c>
      <c r="EI37" s="1224" t="e">
        <f t="shared" si="101"/>
        <v>#DIV/0!</v>
      </c>
      <c r="EJ37" s="1224" t="e">
        <f t="shared" si="168"/>
        <v>#DIV/0!</v>
      </c>
      <c r="EK37" s="406" t="e">
        <f t="shared" si="103"/>
        <v>#DIV/0!</v>
      </c>
      <c r="EL37" s="406" t="e">
        <f t="shared" si="277"/>
        <v>#DIV/0!</v>
      </c>
      <c r="EM37" s="407" t="e" cm="1">
        <f t="array" ref="EM37">EC37/(SUMPRODUCT(--(CHOOSE({1,2,3},EB37,ED37,EE37)&gt;0),CHOOSE({1,2,3},EB37,ED37,EE37))+EA37)</f>
        <v>#DIV/0!</v>
      </c>
      <c r="EO37" s="404">
        <f t="shared" si="35"/>
        <v>44043</v>
      </c>
      <c r="EP37" s="405">
        <f t="shared" ref="EP37:EU37" si="390">EP74+EP111+EP148+EP185+EP222+EP259+EP296+EP333+EP370+EP407</f>
        <v>0</v>
      </c>
      <c r="EQ37" s="405">
        <f t="shared" si="390"/>
        <v>0</v>
      </c>
      <c r="ER37" s="405">
        <f t="shared" si="390"/>
        <v>0</v>
      </c>
      <c r="ES37" s="405">
        <f t="shared" si="390"/>
        <v>0</v>
      </c>
      <c r="ET37" s="405">
        <f t="shared" si="390"/>
        <v>0</v>
      </c>
      <c r="EU37" s="405">
        <f t="shared" si="390"/>
        <v>0</v>
      </c>
      <c r="EV37" s="405">
        <f t="shared" si="37"/>
        <v>0</v>
      </c>
      <c r="EW37" s="405">
        <f t="shared" si="106"/>
        <v>0</v>
      </c>
      <c r="EX37" s="405">
        <f t="shared" si="38"/>
        <v>0</v>
      </c>
      <c r="EY37" s="1224" t="e">
        <f t="shared" si="107"/>
        <v>#DIV/0!</v>
      </c>
      <c r="EZ37" s="1224" t="e">
        <f t="shared" si="170"/>
        <v>#DIV/0!</v>
      </c>
      <c r="FA37" s="406" t="e">
        <f t="shared" si="109"/>
        <v>#DIV/0!</v>
      </c>
      <c r="FB37" s="406" t="e">
        <f t="shared" si="279"/>
        <v>#DIV/0!</v>
      </c>
      <c r="FC37" s="407" t="e" cm="1">
        <f t="array" ref="FC37">ES37/(SUMPRODUCT(--(CHOOSE({1,2,3},FH37,FX37,GN37)&gt;0),CHOOSE({1,2,3},FH37,FX37,GN37))+EQ37)</f>
        <v>#DIV/0!</v>
      </c>
      <c r="FE37" s="404">
        <f t="shared" si="39"/>
        <v>44043</v>
      </c>
      <c r="FF37" s="405">
        <f t="shared" ref="FF37:FK37" si="391">FF74+FF111+FF148+FF185+FF222+FF259+FF296+FF333+FF370+FF407</f>
        <v>0</v>
      </c>
      <c r="FG37" s="405">
        <f t="shared" si="391"/>
        <v>0</v>
      </c>
      <c r="FH37" s="405">
        <f t="shared" si="391"/>
        <v>0</v>
      </c>
      <c r="FI37" s="405">
        <f t="shared" si="391"/>
        <v>0</v>
      </c>
      <c r="FJ37" s="405">
        <f t="shared" si="391"/>
        <v>0</v>
      </c>
      <c r="FK37" s="405">
        <f t="shared" si="391"/>
        <v>0</v>
      </c>
      <c r="FL37" s="405">
        <f t="shared" si="41"/>
        <v>0</v>
      </c>
      <c r="FM37" s="405">
        <f t="shared" si="112"/>
        <v>0</v>
      </c>
      <c r="FN37" s="405">
        <f t="shared" si="42"/>
        <v>0</v>
      </c>
      <c r="FO37" s="1224" t="e">
        <f t="shared" si="113"/>
        <v>#DIV/0!</v>
      </c>
      <c r="FP37" s="1224" t="e">
        <f t="shared" si="172"/>
        <v>#DIV/0!</v>
      </c>
      <c r="FQ37" s="406" t="e">
        <f t="shared" si="115"/>
        <v>#DIV/0!</v>
      </c>
      <c r="FR37" s="406" t="e">
        <f t="shared" si="281"/>
        <v>#DIV/0!</v>
      </c>
      <c r="FS37" s="407" t="e" cm="1">
        <f t="array" ref="FS37">FI37/(SUMPRODUCT(--(CHOOSE({1,2,3},FH37,FJ37,FK37)&gt;0),CHOOSE({1,2,3},FH37,FJ37,FK37))+FG37)</f>
        <v>#DIV/0!</v>
      </c>
      <c r="FU37" s="404">
        <f t="shared" si="43"/>
        <v>44043</v>
      </c>
      <c r="FV37" s="405">
        <f t="shared" ref="FV37:GA37" si="392">FV74+FV111+FV148+FV185+FV222+FV259+FV296+FV333+FV370+FV407</f>
        <v>0</v>
      </c>
      <c r="FW37" s="405">
        <f t="shared" si="392"/>
        <v>0</v>
      </c>
      <c r="FX37" s="405">
        <f t="shared" si="392"/>
        <v>0</v>
      </c>
      <c r="FY37" s="405">
        <f t="shared" si="392"/>
        <v>0</v>
      </c>
      <c r="FZ37" s="405">
        <f t="shared" si="392"/>
        <v>0</v>
      </c>
      <c r="GA37" s="405">
        <f t="shared" si="392"/>
        <v>0</v>
      </c>
      <c r="GB37" s="405">
        <f t="shared" si="45"/>
        <v>0</v>
      </c>
      <c r="GC37" s="405">
        <f t="shared" si="118"/>
        <v>0</v>
      </c>
      <c r="GD37" s="405">
        <f t="shared" si="46"/>
        <v>0</v>
      </c>
      <c r="GE37" s="1224" t="e">
        <f t="shared" si="119"/>
        <v>#DIV/0!</v>
      </c>
      <c r="GF37" s="1224" t="e">
        <f t="shared" si="174"/>
        <v>#DIV/0!</v>
      </c>
      <c r="GG37" s="406" t="e">
        <f t="shared" si="121"/>
        <v>#DIV/0!</v>
      </c>
      <c r="GH37" s="406" t="e">
        <f t="shared" si="283"/>
        <v>#DIV/0!</v>
      </c>
      <c r="GI37" s="407" t="e" cm="1">
        <f t="array" ref="GI37">FY37/(SUMPRODUCT(--(CHOOSE({1,2,3},FX37,FZ37,GA37)&gt;0),CHOOSE({1,2,3},FX37,FZ37,GA37))+FW37)</f>
        <v>#DIV/0!</v>
      </c>
      <c r="GK37" s="404">
        <f t="shared" si="47"/>
        <v>44043</v>
      </c>
      <c r="GL37" s="405">
        <f t="shared" ref="GL37:GQ37" si="393">GL74+GL111+GL148+GL185+GL222+GL259+GL296+GL333+GL370+GL407</f>
        <v>0</v>
      </c>
      <c r="GM37" s="405">
        <f t="shared" si="393"/>
        <v>0</v>
      </c>
      <c r="GN37" s="405">
        <f t="shared" si="393"/>
        <v>0</v>
      </c>
      <c r="GO37" s="405">
        <f t="shared" si="393"/>
        <v>0</v>
      </c>
      <c r="GP37" s="405">
        <f t="shared" si="393"/>
        <v>0</v>
      </c>
      <c r="GQ37" s="405">
        <f t="shared" si="393"/>
        <v>0</v>
      </c>
      <c r="GR37" s="405">
        <f t="shared" si="49"/>
        <v>0</v>
      </c>
      <c r="GS37" s="405">
        <f t="shared" si="124"/>
        <v>0</v>
      </c>
      <c r="GT37" s="405">
        <f t="shared" si="50"/>
        <v>0</v>
      </c>
      <c r="GU37" s="1224" t="e">
        <f t="shared" si="125"/>
        <v>#DIV/0!</v>
      </c>
      <c r="GV37" s="1224" t="e">
        <f t="shared" si="176"/>
        <v>#DIV/0!</v>
      </c>
      <c r="GW37" s="406" t="e">
        <f t="shared" si="127"/>
        <v>#DIV/0!</v>
      </c>
      <c r="GX37" s="406" t="e">
        <f t="shared" si="285"/>
        <v>#DIV/0!</v>
      </c>
      <c r="GY37" s="407" t="e" cm="1">
        <f t="array" ref="GY37">GO37/(SUMPRODUCT(--(CHOOSE({1,2,3},GN37,GP37,GQ37)&gt;0),CHOOSE({1,2,3},GN37,GP37,GQ37))+GM37)</f>
        <v>#DIV/0!</v>
      </c>
    </row>
    <row r="38" spans="1:207" x14ac:dyDescent="0.2">
      <c r="A38" s="404">
        <f>EOMONTH(A39,-1)</f>
        <v>44074</v>
      </c>
      <c r="B38" s="405">
        <f t="shared" si="51"/>
        <v>0</v>
      </c>
      <c r="C38" s="405">
        <f t="shared" si="51"/>
        <v>0</v>
      </c>
      <c r="D38" s="405">
        <f t="shared" si="51"/>
        <v>0</v>
      </c>
      <c r="E38" s="405">
        <f t="shared" si="51"/>
        <v>0</v>
      </c>
      <c r="F38" s="405">
        <f t="shared" si="51"/>
        <v>0</v>
      </c>
      <c r="G38" s="405">
        <f t="shared" si="51"/>
        <v>0</v>
      </c>
      <c r="H38" s="405">
        <f t="shared" si="2"/>
        <v>0</v>
      </c>
      <c r="I38" s="405">
        <f t="shared" si="52"/>
        <v>0</v>
      </c>
      <c r="J38" s="405">
        <f t="shared" si="51"/>
        <v>0</v>
      </c>
      <c r="K38" s="1224" t="e">
        <f t="shared" si="53"/>
        <v>#DIV/0!</v>
      </c>
      <c r="L38" s="1224" t="e">
        <f t="shared" si="54"/>
        <v>#DIV/0!</v>
      </c>
      <c r="M38" s="406" t="e">
        <f t="shared" si="55"/>
        <v>#DIV/0!</v>
      </c>
      <c r="N38" s="406" t="e">
        <f t="shared" si="261"/>
        <v>#DIV/0!</v>
      </c>
      <c r="O38" s="407" t="e" cm="1">
        <f t="array" ref="O38">E38/(SUMPRODUCT(--(CHOOSE({1,2,3},D38,F38,G38)&gt;0),CHOOSE({1,2,3},D38,F38,G38))+C38)</f>
        <v>#DIV/0!</v>
      </c>
      <c r="Q38" s="404">
        <f>EOMONTH(Q39,-1)</f>
        <v>44074</v>
      </c>
      <c r="R38" s="405">
        <f t="shared" ref="R38:W38" si="394">R75+R112+R149+R186+R223+R260+R297+R334+R371+R408</f>
        <v>0</v>
      </c>
      <c r="S38" s="405">
        <f t="shared" si="394"/>
        <v>0</v>
      </c>
      <c r="T38" s="405">
        <f t="shared" si="394"/>
        <v>0</v>
      </c>
      <c r="U38" s="405">
        <f t="shared" si="394"/>
        <v>0</v>
      </c>
      <c r="V38" s="405">
        <f t="shared" si="394"/>
        <v>0</v>
      </c>
      <c r="W38" s="405">
        <f t="shared" si="394"/>
        <v>0</v>
      </c>
      <c r="X38" s="405">
        <f t="shared" si="5"/>
        <v>0</v>
      </c>
      <c r="Y38" s="405">
        <f t="shared" si="58"/>
        <v>0</v>
      </c>
      <c r="Z38" s="405">
        <f t="shared" si="6"/>
        <v>0</v>
      </c>
      <c r="AA38" s="1224" t="e">
        <f t="shared" si="59"/>
        <v>#DIV/0!</v>
      </c>
      <c r="AB38" s="1224" t="e">
        <f t="shared" si="154"/>
        <v>#DIV/0!</v>
      </c>
      <c r="AC38" s="406" t="e">
        <f t="shared" si="61"/>
        <v>#DIV/0!</v>
      </c>
      <c r="AD38" s="406" t="e">
        <f t="shared" si="263"/>
        <v>#DIV/0!</v>
      </c>
      <c r="AE38" s="407" t="e" cm="1">
        <f t="array" ref="AE38">U38/(SUMPRODUCT(--(CHOOSE({1,2,3},T38,V38,W38)&gt;0),CHOOSE({1,2,3},T38,V38,W38))+S38)</f>
        <v>#DIV/0!</v>
      </c>
      <c r="AG38" s="404">
        <f>EOMONTH(AG39,-1)</f>
        <v>44074</v>
      </c>
      <c r="AH38" s="405">
        <f t="shared" ref="AH38:AM38" si="395">AH75+AH112+AH149+AH186+AH223+AH260+AH297+AH334+AH371+AH408</f>
        <v>0</v>
      </c>
      <c r="AI38" s="405">
        <f t="shared" si="395"/>
        <v>0</v>
      </c>
      <c r="AJ38" s="405">
        <f t="shared" si="395"/>
        <v>0</v>
      </c>
      <c r="AK38" s="405">
        <f t="shared" si="395"/>
        <v>0</v>
      </c>
      <c r="AL38" s="405">
        <f t="shared" si="395"/>
        <v>0</v>
      </c>
      <c r="AM38" s="405">
        <f t="shared" si="395"/>
        <v>0</v>
      </c>
      <c r="AN38" s="405">
        <f t="shared" si="9"/>
        <v>0</v>
      </c>
      <c r="AO38" s="405">
        <f t="shared" si="64"/>
        <v>0</v>
      </c>
      <c r="AP38" s="405">
        <f t="shared" si="10"/>
        <v>0</v>
      </c>
      <c r="AQ38" s="1224" t="e">
        <f t="shared" si="65"/>
        <v>#DIV/0!</v>
      </c>
      <c r="AR38" s="1224" t="e">
        <f t="shared" si="156"/>
        <v>#DIV/0!</v>
      </c>
      <c r="AS38" s="406" t="e">
        <f t="shared" si="67"/>
        <v>#DIV/0!</v>
      </c>
      <c r="AT38" s="406" t="e">
        <f t="shared" si="265"/>
        <v>#DIV/0!</v>
      </c>
      <c r="AU38" s="407" t="e" cm="1">
        <f t="array" ref="AU38">AK38/(SUMPRODUCT(--(CHOOSE({1,2,3},AJ38,AL38,AM38)&gt;0),CHOOSE({1,2,3},AJ38,AL38,AM38))+AI38)</f>
        <v>#DIV/0!</v>
      </c>
      <c r="AW38" s="404">
        <f>EOMONTH(AW39,-1)</f>
        <v>44074</v>
      </c>
      <c r="AX38" s="405">
        <f t="shared" ref="AX38:BC38" si="396">AX75+AX112+AX149+AX186+AX223+AX260+AX297+AX334+AX371+AX408</f>
        <v>0</v>
      </c>
      <c r="AY38" s="405">
        <f t="shared" si="396"/>
        <v>0</v>
      </c>
      <c r="AZ38" s="405">
        <f t="shared" si="396"/>
        <v>0</v>
      </c>
      <c r="BA38" s="405">
        <f t="shared" si="396"/>
        <v>0</v>
      </c>
      <c r="BB38" s="405">
        <f t="shared" si="396"/>
        <v>0</v>
      </c>
      <c r="BC38" s="405">
        <f t="shared" si="396"/>
        <v>0</v>
      </c>
      <c r="BD38" s="405">
        <f t="shared" si="13"/>
        <v>0</v>
      </c>
      <c r="BE38" s="405">
        <f t="shared" si="70"/>
        <v>0</v>
      </c>
      <c r="BF38" s="405">
        <f t="shared" si="14"/>
        <v>0</v>
      </c>
      <c r="BG38" s="1224" t="e">
        <f t="shared" si="71"/>
        <v>#DIV/0!</v>
      </c>
      <c r="BH38" s="1224" t="e">
        <f t="shared" si="158"/>
        <v>#DIV/0!</v>
      </c>
      <c r="BI38" s="406" t="e">
        <f t="shared" si="73"/>
        <v>#DIV/0!</v>
      </c>
      <c r="BJ38" s="406" t="e">
        <f t="shared" si="267"/>
        <v>#DIV/0!</v>
      </c>
      <c r="BK38" s="407" t="e" cm="1">
        <f t="array" ref="BK38">BA38/(SUMPRODUCT(--(CHOOSE({1,2,3},AZ38,BB38,BC38)&gt;0),CHOOSE({1,2,3},AZ38,BB38,BC38))+AY38)</f>
        <v>#DIV/0!</v>
      </c>
      <c r="BM38" s="404">
        <f>EOMONTH(BM39,-1)</f>
        <v>44074</v>
      </c>
      <c r="BN38" s="405">
        <f t="shared" ref="BN38:BS38" si="397">BN75+BN112+BN149+BN186+BN223+BN260+BN297+BN334+BN371+BN408</f>
        <v>0</v>
      </c>
      <c r="BO38" s="405">
        <f t="shared" si="397"/>
        <v>0</v>
      </c>
      <c r="BP38" s="405">
        <f t="shared" si="397"/>
        <v>0</v>
      </c>
      <c r="BQ38" s="405">
        <f t="shared" si="397"/>
        <v>0</v>
      </c>
      <c r="BR38" s="405">
        <f t="shared" si="397"/>
        <v>0</v>
      </c>
      <c r="BS38" s="405">
        <f t="shared" si="397"/>
        <v>0</v>
      </c>
      <c r="BT38" s="405">
        <f t="shared" si="17"/>
        <v>0</v>
      </c>
      <c r="BU38" s="405">
        <f t="shared" si="76"/>
        <v>0</v>
      </c>
      <c r="BV38" s="405">
        <f t="shared" si="18"/>
        <v>0</v>
      </c>
      <c r="BW38" s="1224" t="e">
        <f t="shared" si="77"/>
        <v>#DIV/0!</v>
      </c>
      <c r="BX38" s="1224" t="e">
        <f t="shared" si="160"/>
        <v>#DIV/0!</v>
      </c>
      <c r="BY38" s="406" t="e">
        <f t="shared" si="79"/>
        <v>#DIV/0!</v>
      </c>
      <c r="BZ38" s="406" t="e">
        <f t="shared" si="269"/>
        <v>#DIV/0!</v>
      </c>
      <c r="CA38" s="407" t="e" cm="1">
        <f t="array" ref="CA38">BQ38/(SUMPRODUCT(--(CHOOSE({1,2,3},BP38,BR38,BS38)&gt;0),CHOOSE({1,2,3},BP38,BR38,BS38))+BO38)</f>
        <v>#DIV/0!</v>
      </c>
      <c r="CC38" s="404">
        <f>EOMONTH(CC39,-1)</f>
        <v>44074</v>
      </c>
      <c r="CD38" s="405">
        <f t="shared" ref="CD38:CI38" si="398">CD75+CD112+CD149+CD186+CD223+CD260+CD297+CD334+CD371+CD408</f>
        <v>0</v>
      </c>
      <c r="CE38" s="405">
        <f t="shared" si="398"/>
        <v>0</v>
      </c>
      <c r="CF38" s="405">
        <f t="shared" si="398"/>
        <v>0</v>
      </c>
      <c r="CG38" s="405">
        <f t="shared" si="398"/>
        <v>0</v>
      </c>
      <c r="CH38" s="405">
        <f t="shared" si="398"/>
        <v>0</v>
      </c>
      <c r="CI38" s="405">
        <f t="shared" si="398"/>
        <v>0</v>
      </c>
      <c r="CJ38" s="405">
        <f t="shared" si="21"/>
        <v>0</v>
      </c>
      <c r="CK38" s="405">
        <f t="shared" si="82"/>
        <v>0</v>
      </c>
      <c r="CL38" s="405">
        <f t="shared" si="22"/>
        <v>0</v>
      </c>
      <c r="CM38" s="1224" t="e">
        <f t="shared" si="83"/>
        <v>#DIV/0!</v>
      </c>
      <c r="CN38" s="1224" t="e">
        <f t="shared" si="162"/>
        <v>#DIV/0!</v>
      </c>
      <c r="CO38" s="406" t="e">
        <f t="shared" si="85"/>
        <v>#DIV/0!</v>
      </c>
      <c r="CP38" s="406" t="e">
        <f t="shared" si="271"/>
        <v>#DIV/0!</v>
      </c>
      <c r="CQ38" s="407" t="e" cm="1">
        <f t="array" ref="CQ38">CG38/(SUMPRODUCT(--(CHOOSE({1,2,3},CF38,CH38,CI38)&gt;0),CHOOSE({1,2,3},CF38,CH38,CI38))+CE38)</f>
        <v>#DIV/0!</v>
      </c>
      <c r="CS38" s="404">
        <f>EOMONTH(CS39,-1)</f>
        <v>44074</v>
      </c>
      <c r="CT38" s="405">
        <f t="shared" ref="CT38:CY38" si="399">CT75+CT112+CT149+CT186+CT223+CT260+CT297+CT334+CT371+CT408</f>
        <v>0</v>
      </c>
      <c r="CU38" s="405">
        <f t="shared" si="399"/>
        <v>0</v>
      </c>
      <c r="CV38" s="405">
        <f t="shared" si="399"/>
        <v>0</v>
      </c>
      <c r="CW38" s="405">
        <f t="shared" si="399"/>
        <v>0</v>
      </c>
      <c r="CX38" s="405">
        <f t="shared" si="399"/>
        <v>0</v>
      </c>
      <c r="CY38" s="405">
        <f t="shared" si="399"/>
        <v>0</v>
      </c>
      <c r="CZ38" s="405">
        <f t="shared" si="25"/>
        <v>0</v>
      </c>
      <c r="DA38" s="405">
        <f t="shared" si="88"/>
        <v>0</v>
      </c>
      <c r="DB38" s="405">
        <f t="shared" si="26"/>
        <v>0</v>
      </c>
      <c r="DC38" s="1224" t="e">
        <f t="shared" si="89"/>
        <v>#DIV/0!</v>
      </c>
      <c r="DD38" s="1224" t="e">
        <f t="shared" si="164"/>
        <v>#DIV/0!</v>
      </c>
      <c r="DE38" s="406" t="e">
        <f t="shared" si="91"/>
        <v>#DIV/0!</v>
      </c>
      <c r="DF38" s="406" t="e">
        <f t="shared" si="273"/>
        <v>#DIV/0!</v>
      </c>
      <c r="DG38" s="407" t="e" cm="1">
        <f t="array" ref="DG38">CW38/(SUMPRODUCT(--(CHOOSE({1,2,3},CV38,CX38,CY38)&gt;0),CHOOSE({1,2,3},CV38,CX38,CY38))+CU38)</f>
        <v>#DIV/0!</v>
      </c>
      <c r="DI38" s="404">
        <f>EOMONTH(DI39,-1)</f>
        <v>44074</v>
      </c>
      <c r="DJ38" s="405">
        <f t="shared" ref="DJ38:DO38" si="400">DJ75+DJ112+DJ149+DJ186+DJ223+DJ260+DJ297+DJ334+DJ371+DJ408</f>
        <v>0</v>
      </c>
      <c r="DK38" s="405">
        <f t="shared" si="400"/>
        <v>0</v>
      </c>
      <c r="DL38" s="405">
        <f t="shared" si="400"/>
        <v>0</v>
      </c>
      <c r="DM38" s="405">
        <f t="shared" si="400"/>
        <v>0</v>
      </c>
      <c r="DN38" s="405">
        <f t="shared" si="400"/>
        <v>0</v>
      </c>
      <c r="DO38" s="405">
        <f t="shared" si="400"/>
        <v>0</v>
      </c>
      <c r="DP38" s="405">
        <f t="shared" si="29"/>
        <v>0</v>
      </c>
      <c r="DQ38" s="405">
        <f t="shared" si="94"/>
        <v>0</v>
      </c>
      <c r="DR38" s="405">
        <f t="shared" si="30"/>
        <v>0</v>
      </c>
      <c r="DS38" s="1224" t="e">
        <f t="shared" si="95"/>
        <v>#DIV/0!</v>
      </c>
      <c r="DT38" s="1224" t="e">
        <f t="shared" si="166"/>
        <v>#DIV/0!</v>
      </c>
      <c r="DU38" s="406" t="e">
        <f t="shared" si="97"/>
        <v>#DIV/0!</v>
      </c>
      <c r="DV38" s="406" t="e">
        <f t="shared" si="275"/>
        <v>#DIV/0!</v>
      </c>
      <c r="DW38" s="407" t="e" cm="1">
        <f t="array" ref="DW38">DM38/(SUMPRODUCT(--(CHOOSE({1,2,3},DL38,DN38,DO38)&gt;0),CHOOSE({1,2,3},DL38,DN38,DO38))+DK38)</f>
        <v>#DIV/0!</v>
      </c>
      <c r="DY38" s="404">
        <f>EOMONTH(DY39,-1)</f>
        <v>44074</v>
      </c>
      <c r="DZ38" s="405">
        <f t="shared" ref="DZ38:EE38" si="401">DZ75+DZ112+DZ149+DZ186+DZ223+DZ260+DZ297+DZ334+DZ371+DZ408</f>
        <v>0</v>
      </c>
      <c r="EA38" s="405">
        <f t="shared" si="401"/>
        <v>0</v>
      </c>
      <c r="EB38" s="405">
        <f t="shared" si="401"/>
        <v>0</v>
      </c>
      <c r="EC38" s="405">
        <f t="shared" si="401"/>
        <v>0</v>
      </c>
      <c r="ED38" s="405">
        <f t="shared" si="401"/>
        <v>0</v>
      </c>
      <c r="EE38" s="405">
        <f t="shared" si="401"/>
        <v>0</v>
      </c>
      <c r="EF38" s="405">
        <f t="shared" si="33"/>
        <v>0</v>
      </c>
      <c r="EG38" s="405">
        <f t="shared" si="100"/>
        <v>0</v>
      </c>
      <c r="EH38" s="405">
        <f t="shared" si="34"/>
        <v>0</v>
      </c>
      <c r="EI38" s="1224" t="e">
        <f t="shared" si="101"/>
        <v>#DIV/0!</v>
      </c>
      <c r="EJ38" s="1224" t="e">
        <f t="shared" si="168"/>
        <v>#DIV/0!</v>
      </c>
      <c r="EK38" s="406" t="e">
        <f t="shared" si="103"/>
        <v>#DIV/0!</v>
      </c>
      <c r="EL38" s="406" t="e">
        <f t="shared" si="277"/>
        <v>#DIV/0!</v>
      </c>
      <c r="EM38" s="407" t="e" cm="1">
        <f t="array" ref="EM38">EC38/(SUMPRODUCT(--(CHOOSE({1,2,3},EB38,ED38,EE38)&gt;0),CHOOSE({1,2,3},EB38,ED38,EE38))+EA38)</f>
        <v>#DIV/0!</v>
      </c>
      <c r="EO38" s="404">
        <f>EOMONTH(EO39,-1)</f>
        <v>44074</v>
      </c>
      <c r="EP38" s="405">
        <f t="shared" ref="EP38:EU38" si="402">EP75+EP112+EP149+EP186+EP223+EP260+EP297+EP334+EP371+EP408</f>
        <v>0</v>
      </c>
      <c r="EQ38" s="405">
        <f t="shared" si="402"/>
        <v>0</v>
      </c>
      <c r="ER38" s="405">
        <f t="shared" si="402"/>
        <v>0</v>
      </c>
      <c r="ES38" s="405">
        <f t="shared" si="402"/>
        <v>0</v>
      </c>
      <c r="ET38" s="405">
        <f t="shared" si="402"/>
        <v>0</v>
      </c>
      <c r="EU38" s="405">
        <f t="shared" si="402"/>
        <v>0</v>
      </c>
      <c r="EV38" s="405">
        <f t="shared" si="37"/>
        <v>0</v>
      </c>
      <c r="EW38" s="405">
        <f t="shared" si="106"/>
        <v>0</v>
      </c>
      <c r="EX38" s="405">
        <f t="shared" si="38"/>
        <v>0</v>
      </c>
      <c r="EY38" s="1224" t="e">
        <f t="shared" si="107"/>
        <v>#DIV/0!</v>
      </c>
      <c r="EZ38" s="1224" t="e">
        <f t="shared" si="170"/>
        <v>#DIV/0!</v>
      </c>
      <c r="FA38" s="406" t="e">
        <f t="shared" si="109"/>
        <v>#DIV/0!</v>
      </c>
      <c r="FB38" s="406" t="e">
        <f t="shared" si="279"/>
        <v>#DIV/0!</v>
      </c>
      <c r="FC38" s="407" t="e" cm="1">
        <f t="array" ref="FC38">ES38/(SUMPRODUCT(--(CHOOSE({1,2,3},FH38,FX38,GN38)&gt;0),CHOOSE({1,2,3},FH38,FX38,GN38))+EQ38)</f>
        <v>#DIV/0!</v>
      </c>
      <c r="FE38" s="404">
        <f>EOMONTH(FE39,-1)</f>
        <v>44074</v>
      </c>
      <c r="FF38" s="405">
        <f t="shared" ref="FF38:FK38" si="403">FF75+FF112+FF149+FF186+FF223+FF260+FF297+FF334+FF371+FF408</f>
        <v>0</v>
      </c>
      <c r="FG38" s="405">
        <f t="shared" si="403"/>
        <v>0</v>
      </c>
      <c r="FH38" s="405">
        <f t="shared" si="403"/>
        <v>0</v>
      </c>
      <c r="FI38" s="405">
        <f t="shared" si="403"/>
        <v>0</v>
      </c>
      <c r="FJ38" s="405">
        <f t="shared" si="403"/>
        <v>0</v>
      </c>
      <c r="FK38" s="405">
        <f t="shared" si="403"/>
        <v>0</v>
      </c>
      <c r="FL38" s="405">
        <f t="shared" si="41"/>
        <v>0</v>
      </c>
      <c r="FM38" s="405">
        <f t="shared" si="112"/>
        <v>0</v>
      </c>
      <c r="FN38" s="405">
        <f t="shared" si="42"/>
        <v>0</v>
      </c>
      <c r="FO38" s="1224" t="e">
        <f t="shared" si="113"/>
        <v>#DIV/0!</v>
      </c>
      <c r="FP38" s="1224" t="e">
        <f t="shared" si="172"/>
        <v>#DIV/0!</v>
      </c>
      <c r="FQ38" s="406" t="e">
        <f t="shared" si="115"/>
        <v>#DIV/0!</v>
      </c>
      <c r="FR38" s="406" t="e">
        <f t="shared" si="281"/>
        <v>#DIV/0!</v>
      </c>
      <c r="FS38" s="407" t="e" cm="1">
        <f t="array" ref="FS38">FI38/(SUMPRODUCT(--(CHOOSE({1,2,3},FH38,FJ38,FK38)&gt;0),CHOOSE({1,2,3},FH38,FJ38,FK38))+FG38)</f>
        <v>#DIV/0!</v>
      </c>
      <c r="FU38" s="404">
        <f>EOMONTH(FU39,-1)</f>
        <v>44074</v>
      </c>
      <c r="FV38" s="405">
        <f t="shared" ref="FV38:GA38" si="404">FV75+FV112+FV149+FV186+FV223+FV260+FV297+FV334+FV371+FV408</f>
        <v>0</v>
      </c>
      <c r="FW38" s="405">
        <f t="shared" si="404"/>
        <v>0</v>
      </c>
      <c r="FX38" s="405">
        <f t="shared" si="404"/>
        <v>0</v>
      </c>
      <c r="FY38" s="405">
        <f t="shared" si="404"/>
        <v>0</v>
      </c>
      <c r="FZ38" s="405">
        <f t="shared" si="404"/>
        <v>0</v>
      </c>
      <c r="GA38" s="405">
        <f t="shared" si="404"/>
        <v>0</v>
      </c>
      <c r="GB38" s="405">
        <f t="shared" si="45"/>
        <v>0</v>
      </c>
      <c r="GC38" s="405">
        <f t="shared" si="118"/>
        <v>0</v>
      </c>
      <c r="GD38" s="405">
        <f t="shared" si="46"/>
        <v>0</v>
      </c>
      <c r="GE38" s="1224" t="e">
        <f t="shared" si="119"/>
        <v>#DIV/0!</v>
      </c>
      <c r="GF38" s="1224" t="e">
        <f t="shared" si="174"/>
        <v>#DIV/0!</v>
      </c>
      <c r="GG38" s="406" t="e">
        <f t="shared" si="121"/>
        <v>#DIV/0!</v>
      </c>
      <c r="GH38" s="406" t="e">
        <f t="shared" si="283"/>
        <v>#DIV/0!</v>
      </c>
      <c r="GI38" s="407" t="e" cm="1">
        <f t="array" ref="GI38">FY38/(SUMPRODUCT(--(CHOOSE({1,2,3},FX38,FZ38,GA38)&gt;0),CHOOSE({1,2,3},FX38,FZ38,GA38))+FW38)</f>
        <v>#DIV/0!</v>
      </c>
      <c r="GK38" s="404">
        <f>EOMONTH(GK39,-1)</f>
        <v>44074</v>
      </c>
      <c r="GL38" s="405">
        <f t="shared" ref="GL38:GQ38" si="405">GL75+GL112+GL149+GL186+GL223+GL260+GL297+GL334+GL371+GL408</f>
        <v>0</v>
      </c>
      <c r="GM38" s="405">
        <f t="shared" si="405"/>
        <v>0</v>
      </c>
      <c r="GN38" s="405">
        <f t="shared" si="405"/>
        <v>0</v>
      </c>
      <c r="GO38" s="405">
        <f t="shared" si="405"/>
        <v>0</v>
      </c>
      <c r="GP38" s="405">
        <f t="shared" si="405"/>
        <v>0</v>
      </c>
      <c r="GQ38" s="405">
        <f t="shared" si="405"/>
        <v>0</v>
      </c>
      <c r="GR38" s="405">
        <f t="shared" si="49"/>
        <v>0</v>
      </c>
      <c r="GS38" s="405">
        <f t="shared" si="124"/>
        <v>0</v>
      </c>
      <c r="GT38" s="405">
        <f t="shared" si="50"/>
        <v>0</v>
      </c>
      <c r="GU38" s="1224" t="e">
        <f t="shared" si="125"/>
        <v>#DIV/0!</v>
      </c>
      <c r="GV38" s="1224" t="e">
        <f t="shared" si="176"/>
        <v>#DIV/0!</v>
      </c>
      <c r="GW38" s="406" t="e">
        <f t="shared" si="127"/>
        <v>#DIV/0!</v>
      </c>
      <c r="GX38" s="406" t="e">
        <f t="shared" si="285"/>
        <v>#DIV/0!</v>
      </c>
      <c r="GY38" s="407" t="e" cm="1">
        <f t="array" ref="GY38">GO38/(SUMPRODUCT(--(CHOOSE({1,2,3},GN38,GP38,GQ38)&gt;0),CHOOSE({1,2,3},GN38,GP38,GQ38))+GM38)</f>
        <v>#DIV/0!</v>
      </c>
    </row>
    <row r="39" spans="1:207" x14ac:dyDescent="0.2">
      <c r="A39" s="1485">
        <v>44104</v>
      </c>
      <c r="B39" s="405">
        <f t="shared" si="51"/>
        <v>0</v>
      </c>
      <c r="C39" s="405">
        <f t="shared" si="51"/>
        <v>0</v>
      </c>
      <c r="D39" s="405">
        <f t="shared" si="51"/>
        <v>0</v>
      </c>
      <c r="E39" s="405">
        <f t="shared" si="51"/>
        <v>0</v>
      </c>
      <c r="F39" s="405">
        <f t="shared" si="51"/>
        <v>0</v>
      </c>
      <c r="G39" s="405">
        <f t="shared" si="51"/>
        <v>0</v>
      </c>
      <c r="H39" s="1486">
        <f t="shared" si="2"/>
        <v>0</v>
      </c>
      <c r="I39" s="405">
        <f t="shared" si="52"/>
        <v>0</v>
      </c>
      <c r="J39" s="405">
        <f t="shared" si="51"/>
        <v>0</v>
      </c>
      <c r="K39" s="1487" t="e">
        <f t="shared" si="53"/>
        <v>#DIV/0!</v>
      </c>
      <c r="L39" s="1487" t="e">
        <f t="shared" si="54"/>
        <v>#DIV/0!</v>
      </c>
      <c r="M39" s="1488" t="e">
        <f t="shared" si="55"/>
        <v>#DIV/0!</v>
      </c>
      <c r="N39" s="1488" t="e">
        <f>+E39/(+E39+F39+G39)</f>
        <v>#DIV/0!</v>
      </c>
      <c r="O39" s="407" t="e" cm="1">
        <f t="array" ref="O39">E39/(SUMPRODUCT(--(CHOOSE({1,2,3},D39,F39,G39)&gt;0),CHOOSE({1,2,3},D39,F39,G39))+C39)</f>
        <v>#DIV/0!</v>
      </c>
      <c r="Q39" s="1485">
        <f>$A$39</f>
        <v>44104</v>
      </c>
      <c r="R39" s="405">
        <f t="shared" ref="R39:W39" si="406">R76+R113+R150+R187+R224+R261+R298+R335+R372+R409</f>
        <v>0</v>
      </c>
      <c r="S39" s="405">
        <f t="shared" si="406"/>
        <v>0</v>
      </c>
      <c r="T39" s="405">
        <f t="shared" si="406"/>
        <v>0</v>
      </c>
      <c r="U39" s="405">
        <f t="shared" si="406"/>
        <v>0</v>
      </c>
      <c r="V39" s="405">
        <f t="shared" si="406"/>
        <v>0</v>
      </c>
      <c r="W39" s="405">
        <f t="shared" si="406"/>
        <v>0</v>
      </c>
      <c r="X39" s="1486">
        <f t="shared" si="5"/>
        <v>0</v>
      </c>
      <c r="Y39" s="405">
        <f t="shared" si="58"/>
        <v>0</v>
      </c>
      <c r="Z39" s="405">
        <f t="shared" si="6"/>
        <v>0</v>
      </c>
      <c r="AA39" s="1487" t="e">
        <f t="shared" si="59"/>
        <v>#DIV/0!</v>
      </c>
      <c r="AB39" s="1487" t="e">
        <f t="shared" si="154"/>
        <v>#DIV/0!</v>
      </c>
      <c r="AC39" s="1488" t="e">
        <f t="shared" si="61"/>
        <v>#DIV/0!</v>
      </c>
      <c r="AD39" s="1488" t="e">
        <f>+U39/(+U39+V39+W39)</f>
        <v>#DIV/0!</v>
      </c>
      <c r="AE39" s="407" t="e" cm="1">
        <f t="array" ref="AE39">U39/(SUMPRODUCT(--(CHOOSE({1,2,3},T39,V39,W39)&gt;0),CHOOSE({1,2,3},T39,V39,W39))+S39)</f>
        <v>#DIV/0!</v>
      </c>
      <c r="AG39" s="1485">
        <f>$A$39</f>
        <v>44104</v>
      </c>
      <c r="AH39" s="405">
        <f t="shared" ref="AH39:AM39" si="407">AH76+AH113+AH150+AH187+AH224+AH261+AH298+AH335+AH372+AH409</f>
        <v>0</v>
      </c>
      <c r="AI39" s="405">
        <f t="shared" si="407"/>
        <v>0</v>
      </c>
      <c r="AJ39" s="405">
        <f t="shared" si="407"/>
        <v>0</v>
      </c>
      <c r="AK39" s="405">
        <f t="shared" si="407"/>
        <v>0</v>
      </c>
      <c r="AL39" s="405">
        <f t="shared" si="407"/>
        <v>0</v>
      </c>
      <c r="AM39" s="405">
        <f t="shared" si="407"/>
        <v>0</v>
      </c>
      <c r="AN39" s="1486">
        <f t="shared" si="9"/>
        <v>0</v>
      </c>
      <c r="AO39" s="405">
        <f t="shared" si="64"/>
        <v>0</v>
      </c>
      <c r="AP39" s="405">
        <f t="shared" si="10"/>
        <v>0</v>
      </c>
      <c r="AQ39" s="1487" t="e">
        <f t="shared" si="65"/>
        <v>#DIV/0!</v>
      </c>
      <c r="AR39" s="1487" t="e">
        <f t="shared" si="156"/>
        <v>#DIV/0!</v>
      </c>
      <c r="AS39" s="1488" t="e">
        <f t="shared" si="67"/>
        <v>#DIV/0!</v>
      </c>
      <c r="AT39" s="1488" t="e">
        <f>+AK39/(+AK39+AL39+AM39)</f>
        <v>#DIV/0!</v>
      </c>
      <c r="AU39" s="407" t="e" cm="1">
        <f t="array" ref="AU39">AK39/(SUMPRODUCT(--(CHOOSE({1,2,3},AJ39,AL39,AM39)&gt;0),CHOOSE({1,2,3},AJ39,AL39,AM39))+AI39)</f>
        <v>#DIV/0!</v>
      </c>
      <c r="AW39" s="1485">
        <f>$A$39</f>
        <v>44104</v>
      </c>
      <c r="AX39" s="405">
        <f t="shared" ref="AX39:BC39" si="408">AX76+AX113+AX150+AX187+AX224+AX261+AX298+AX335+AX372+AX409</f>
        <v>0</v>
      </c>
      <c r="AY39" s="405">
        <f t="shared" si="408"/>
        <v>0</v>
      </c>
      <c r="AZ39" s="405">
        <f t="shared" si="408"/>
        <v>0</v>
      </c>
      <c r="BA39" s="405">
        <f t="shared" si="408"/>
        <v>0</v>
      </c>
      <c r="BB39" s="405">
        <f t="shared" si="408"/>
        <v>0</v>
      </c>
      <c r="BC39" s="405">
        <f t="shared" si="408"/>
        <v>0</v>
      </c>
      <c r="BD39" s="1486">
        <f t="shared" si="13"/>
        <v>0</v>
      </c>
      <c r="BE39" s="405">
        <f t="shared" si="70"/>
        <v>0</v>
      </c>
      <c r="BF39" s="405">
        <f t="shared" si="14"/>
        <v>0</v>
      </c>
      <c r="BG39" s="1487" t="e">
        <f t="shared" si="71"/>
        <v>#DIV/0!</v>
      </c>
      <c r="BH39" s="1487" t="e">
        <f t="shared" si="158"/>
        <v>#DIV/0!</v>
      </c>
      <c r="BI39" s="1488" t="e">
        <f t="shared" si="73"/>
        <v>#DIV/0!</v>
      </c>
      <c r="BJ39" s="1488" t="e">
        <f>+BA39/(+BA39+BB39+BC39)</f>
        <v>#DIV/0!</v>
      </c>
      <c r="BK39" s="407" t="e" cm="1">
        <f t="array" ref="BK39">BA39/(SUMPRODUCT(--(CHOOSE({1,2,3},AZ39,BB39,BC39)&gt;0),CHOOSE({1,2,3},AZ39,BB39,BC39))+AY39)</f>
        <v>#DIV/0!</v>
      </c>
      <c r="BM39" s="1485">
        <f>$A$39</f>
        <v>44104</v>
      </c>
      <c r="BN39" s="405">
        <f t="shared" ref="BN39:BS39" si="409">BN76+BN113+BN150+BN187+BN224+BN261+BN298+BN335+BN372+BN409</f>
        <v>0</v>
      </c>
      <c r="BO39" s="405">
        <f t="shared" si="409"/>
        <v>0</v>
      </c>
      <c r="BP39" s="405">
        <f t="shared" si="409"/>
        <v>0</v>
      </c>
      <c r="BQ39" s="405">
        <f t="shared" si="409"/>
        <v>0</v>
      </c>
      <c r="BR39" s="405">
        <f t="shared" si="409"/>
        <v>0</v>
      </c>
      <c r="BS39" s="405">
        <f t="shared" si="409"/>
        <v>0</v>
      </c>
      <c r="BT39" s="1486">
        <f t="shared" si="17"/>
        <v>0</v>
      </c>
      <c r="BU39" s="405">
        <f t="shared" si="76"/>
        <v>0</v>
      </c>
      <c r="BV39" s="405">
        <f t="shared" si="18"/>
        <v>0</v>
      </c>
      <c r="BW39" s="1487" t="e">
        <f t="shared" si="77"/>
        <v>#DIV/0!</v>
      </c>
      <c r="BX39" s="1487" t="e">
        <f t="shared" si="160"/>
        <v>#DIV/0!</v>
      </c>
      <c r="BY39" s="1488" t="e">
        <f t="shared" si="79"/>
        <v>#DIV/0!</v>
      </c>
      <c r="BZ39" s="1488" t="e">
        <f>+BQ39/(+BQ39+BR39+BS39)</f>
        <v>#DIV/0!</v>
      </c>
      <c r="CA39" s="407" t="e" cm="1">
        <f t="array" ref="CA39">BQ39/(SUMPRODUCT(--(CHOOSE({1,2,3},BP39,BR39,BS39)&gt;0),CHOOSE({1,2,3},BP39,BR39,BS39))+BO39)</f>
        <v>#DIV/0!</v>
      </c>
      <c r="CC39" s="1485">
        <f>$A$39</f>
        <v>44104</v>
      </c>
      <c r="CD39" s="405">
        <f t="shared" ref="CD39:CI39" si="410">CD76+CD113+CD150+CD187+CD224+CD261+CD298+CD335+CD372+CD409</f>
        <v>0</v>
      </c>
      <c r="CE39" s="405">
        <f t="shared" si="410"/>
        <v>0</v>
      </c>
      <c r="CF39" s="405">
        <f t="shared" si="410"/>
        <v>0</v>
      </c>
      <c r="CG39" s="405">
        <f t="shared" si="410"/>
        <v>0</v>
      </c>
      <c r="CH39" s="405">
        <f t="shared" si="410"/>
        <v>0</v>
      </c>
      <c r="CI39" s="405">
        <f t="shared" si="410"/>
        <v>0</v>
      </c>
      <c r="CJ39" s="1486">
        <f t="shared" si="21"/>
        <v>0</v>
      </c>
      <c r="CK39" s="405">
        <f t="shared" si="82"/>
        <v>0</v>
      </c>
      <c r="CL39" s="405">
        <f t="shared" si="22"/>
        <v>0</v>
      </c>
      <c r="CM39" s="1487" t="e">
        <f t="shared" si="83"/>
        <v>#DIV/0!</v>
      </c>
      <c r="CN39" s="1487" t="e">
        <f t="shared" si="162"/>
        <v>#DIV/0!</v>
      </c>
      <c r="CO39" s="1488" t="e">
        <f t="shared" si="85"/>
        <v>#DIV/0!</v>
      </c>
      <c r="CP39" s="1488" t="e">
        <f>+CG39/(+CG39+CH39+CI39)</f>
        <v>#DIV/0!</v>
      </c>
      <c r="CQ39" s="407" t="e" cm="1">
        <f t="array" ref="CQ39">CG39/(SUMPRODUCT(--(CHOOSE({1,2,3},CF39,CH39,CI39)&gt;0),CHOOSE({1,2,3},CF39,CH39,CI39))+CE39)</f>
        <v>#DIV/0!</v>
      </c>
      <c r="CS39" s="1485">
        <f>$A$39</f>
        <v>44104</v>
      </c>
      <c r="CT39" s="405">
        <f t="shared" ref="CT39:CY39" si="411">CT76+CT113+CT150+CT187+CT224+CT261+CT298+CT335+CT372+CT409</f>
        <v>0</v>
      </c>
      <c r="CU39" s="405">
        <f t="shared" si="411"/>
        <v>0</v>
      </c>
      <c r="CV39" s="405">
        <f t="shared" si="411"/>
        <v>0</v>
      </c>
      <c r="CW39" s="405">
        <f t="shared" si="411"/>
        <v>0</v>
      </c>
      <c r="CX39" s="405">
        <f t="shared" si="411"/>
        <v>0</v>
      </c>
      <c r="CY39" s="405">
        <f t="shared" si="411"/>
        <v>0</v>
      </c>
      <c r="CZ39" s="1486">
        <f t="shared" si="25"/>
        <v>0</v>
      </c>
      <c r="DA39" s="405">
        <f t="shared" si="88"/>
        <v>0</v>
      </c>
      <c r="DB39" s="405">
        <f t="shared" si="26"/>
        <v>0</v>
      </c>
      <c r="DC39" s="1487" t="e">
        <f t="shared" si="89"/>
        <v>#DIV/0!</v>
      </c>
      <c r="DD39" s="1487" t="e">
        <f t="shared" si="164"/>
        <v>#DIV/0!</v>
      </c>
      <c r="DE39" s="1488" t="e">
        <f t="shared" si="91"/>
        <v>#DIV/0!</v>
      </c>
      <c r="DF39" s="1488" t="e">
        <f>+CW39/(+CW39+CX39+CY39)</f>
        <v>#DIV/0!</v>
      </c>
      <c r="DG39" s="407" t="e" cm="1">
        <f t="array" ref="DG39">CW39/(SUMPRODUCT(--(CHOOSE({1,2,3},CV39,CX39,CY39)&gt;0),CHOOSE({1,2,3},CV39,CX39,CY39))+CU39)</f>
        <v>#DIV/0!</v>
      </c>
      <c r="DI39" s="1485">
        <f>$A$39</f>
        <v>44104</v>
      </c>
      <c r="DJ39" s="405">
        <f t="shared" ref="DJ39:DO39" si="412">DJ76+DJ113+DJ150+DJ187+DJ224+DJ261+DJ298+DJ335+DJ372+DJ409</f>
        <v>0</v>
      </c>
      <c r="DK39" s="405">
        <f t="shared" si="412"/>
        <v>0</v>
      </c>
      <c r="DL39" s="405">
        <f t="shared" si="412"/>
        <v>0</v>
      </c>
      <c r="DM39" s="405">
        <f t="shared" si="412"/>
        <v>0</v>
      </c>
      <c r="DN39" s="405">
        <f t="shared" si="412"/>
        <v>0</v>
      </c>
      <c r="DO39" s="405">
        <f t="shared" si="412"/>
        <v>0</v>
      </c>
      <c r="DP39" s="1486">
        <f t="shared" si="29"/>
        <v>0</v>
      </c>
      <c r="DQ39" s="405">
        <f t="shared" si="94"/>
        <v>0</v>
      </c>
      <c r="DR39" s="405">
        <f t="shared" si="30"/>
        <v>0</v>
      </c>
      <c r="DS39" s="1487" t="e">
        <f t="shared" si="95"/>
        <v>#DIV/0!</v>
      </c>
      <c r="DT39" s="1487" t="e">
        <f t="shared" si="166"/>
        <v>#DIV/0!</v>
      </c>
      <c r="DU39" s="1488" t="e">
        <f t="shared" si="97"/>
        <v>#DIV/0!</v>
      </c>
      <c r="DV39" s="1488" t="e">
        <f>+DM39/(+DM39+DN39+DO39)</f>
        <v>#DIV/0!</v>
      </c>
      <c r="DW39" s="407" t="e" cm="1">
        <f t="array" ref="DW39">DM39/(SUMPRODUCT(--(CHOOSE({1,2,3},DL39,DN39,DO39)&gt;0),CHOOSE({1,2,3},DL39,DN39,DO39))+DK39)</f>
        <v>#DIV/0!</v>
      </c>
      <c r="DY39" s="1485">
        <f>$A$39</f>
        <v>44104</v>
      </c>
      <c r="DZ39" s="405">
        <f t="shared" ref="DZ39:EE39" si="413">DZ76+DZ113+DZ150+DZ187+DZ224+DZ261+DZ298+DZ335+DZ372+DZ409</f>
        <v>0</v>
      </c>
      <c r="EA39" s="405">
        <f t="shared" si="413"/>
        <v>0</v>
      </c>
      <c r="EB39" s="405">
        <f t="shared" si="413"/>
        <v>0</v>
      </c>
      <c r="EC39" s="405">
        <f t="shared" si="413"/>
        <v>0</v>
      </c>
      <c r="ED39" s="405">
        <f t="shared" si="413"/>
        <v>0</v>
      </c>
      <c r="EE39" s="405">
        <f t="shared" si="413"/>
        <v>0</v>
      </c>
      <c r="EF39" s="1486">
        <f t="shared" si="33"/>
        <v>0</v>
      </c>
      <c r="EG39" s="405">
        <f t="shared" si="100"/>
        <v>0</v>
      </c>
      <c r="EH39" s="405">
        <f t="shared" si="34"/>
        <v>0</v>
      </c>
      <c r="EI39" s="1487" t="e">
        <f t="shared" si="101"/>
        <v>#DIV/0!</v>
      </c>
      <c r="EJ39" s="1487" t="e">
        <f t="shared" si="168"/>
        <v>#DIV/0!</v>
      </c>
      <c r="EK39" s="1488" t="e">
        <f t="shared" si="103"/>
        <v>#DIV/0!</v>
      </c>
      <c r="EL39" s="1488" t="e">
        <f>+EC39/(+EC39+ED39+EE39)</f>
        <v>#DIV/0!</v>
      </c>
      <c r="EM39" s="407" t="e" cm="1">
        <f t="array" ref="EM39">EC39/(SUMPRODUCT(--(CHOOSE({1,2,3},EB39,ED39,EE39)&gt;0),CHOOSE({1,2,3},EB39,ED39,EE39))+EA39)</f>
        <v>#DIV/0!</v>
      </c>
      <c r="EO39" s="1485">
        <f>$A$39</f>
        <v>44104</v>
      </c>
      <c r="EP39" s="405">
        <f t="shared" ref="EP39:EU39" si="414">EP76+EP113+EP150+EP187+EP224+EP261+EP298+EP335+EP372+EP409</f>
        <v>0</v>
      </c>
      <c r="EQ39" s="405">
        <f t="shared" si="414"/>
        <v>0</v>
      </c>
      <c r="ER39" s="405">
        <f t="shared" si="414"/>
        <v>0</v>
      </c>
      <c r="ES39" s="405">
        <f t="shared" si="414"/>
        <v>0</v>
      </c>
      <c r="ET39" s="405">
        <f t="shared" si="414"/>
        <v>0</v>
      </c>
      <c r="EU39" s="405">
        <f t="shared" si="414"/>
        <v>0</v>
      </c>
      <c r="EV39" s="1486">
        <f t="shared" si="37"/>
        <v>0</v>
      </c>
      <c r="EW39" s="405">
        <f t="shared" si="106"/>
        <v>0</v>
      </c>
      <c r="EX39" s="405">
        <f t="shared" si="38"/>
        <v>0</v>
      </c>
      <c r="EY39" s="1487" t="e">
        <f t="shared" si="107"/>
        <v>#DIV/0!</v>
      </c>
      <c r="EZ39" s="1487" t="e">
        <f t="shared" si="170"/>
        <v>#DIV/0!</v>
      </c>
      <c r="FA39" s="1488" t="e">
        <f t="shared" si="109"/>
        <v>#DIV/0!</v>
      </c>
      <c r="FB39" s="1488" t="e">
        <f>+ES39/(+ES39+ET39+EU39)</f>
        <v>#DIV/0!</v>
      </c>
      <c r="FC39" s="407" t="e" cm="1">
        <f t="array" ref="FC39">ES39/(SUMPRODUCT(--(CHOOSE({1,2,3},FH39,FX39,GN39)&gt;0),CHOOSE({1,2,3},FH39,FX39,GN39))+EQ39)</f>
        <v>#DIV/0!</v>
      </c>
      <c r="FE39" s="1485">
        <f>$A$39</f>
        <v>44104</v>
      </c>
      <c r="FF39" s="405">
        <f t="shared" ref="FF39:FK39" si="415">FF76+FF113+FF150+FF187+FF224+FF261+FF298+FF335+FF372+FF409</f>
        <v>0</v>
      </c>
      <c r="FG39" s="405">
        <f t="shared" si="415"/>
        <v>0</v>
      </c>
      <c r="FH39" s="405">
        <f t="shared" si="415"/>
        <v>0</v>
      </c>
      <c r="FI39" s="405">
        <f t="shared" si="415"/>
        <v>0</v>
      </c>
      <c r="FJ39" s="405">
        <f t="shared" si="415"/>
        <v>0</v>
      </c>
      <c r="FK39" s="405">
        <f t="shared" si="415"/>
        <v>0</v>
      </c>
      <c r="FL39" s="1486">
        <f t="shared" si="41"/>
        <v>0</v>
      </c>
      <c r="FM39" s="405">
        <f t="shared" si="112"/>
        <v>0</v>
      </c>
      <c r="FN39" s="405">
        <f t="shared" si="42"/>
        <v>0</v>
      </c>
      <c r="FO39" s="1487" t="e">
        <f t="shared" si="113"/>
        <v>#DIV/0!</v>
      </c>
      <c r="FP39" s="1487" t="e">
        <f t="shared" si="172"/>
        <v>#DIV/0!</v>
      </c>
      <c r="FQ39" s="1488" t="e">
        <f t="shared" si="115"/>
        <v>#DIV/0!</v>
      </c>
      <c r="FR39" s="1488" t="e">
        <f>+FI39/(+FI39+FJ39+FK39)</f>
        <v>#DIV/0!</v>
      </c>
      <c r="FS39" s="407" t="e" cm="1">
        <f t="array" ref="FS39">FI39/(SUMPRODUCT(--(CHOOSE({1,2,3},FH39,FJ39,FK39)&gt;0),CHOOSE({1,2,3},FH39,FJ39,FK39))+FG39)</f>
        <v>#DIV/0!</v>
      </c>
      <c r="FU39" s="1485">
        <f>$A$39</f>
        <v>44104</v>
      </c>
      <c r="FV39" s="405">
        <f t="shared" ref="FV39:GA39" si="416">FV76+FV113+FV150+FV187+FV224+FV261+FV298+FV335+FV372+FV409</f>
        <v>0</v>
      </c>
      <c r="FW39" s="405">
        <f t="shared" si="416"/>
        <v>0</v>
      </c>
      <c r="FX39" s="405">
        <f t="shared" si="416"/>
        <v>0</v>
      </c>
      <c r="FY39" s="405">
        <f t="shared" si="416"/>
        <v>0</v>
      </c>
      <c r="FZ39" s="405">
        <f t="shared" si="416"/>
        <v>0</v>
      </c>
      <c r="GA39" s="405">
        <f t="shared" si="416"/>
        <v>0</v>
      </c>
      <c r="GB39" s="1486">
        <f t="shared" si="45"/>
        <v>0</v>
      </c>
      <c r="GC39" s="405">
        <f t="shared" si="118"/>
        <v>0</v>
      </c>
      <c r="GD39" s="405">
        <f t="shared" si="46"/>
        <v>0</v>
      </c>
      <c r="GE39" s="1487" t="e">
        <f t="shared" si="119"/>
        <v>#DIV/0!</v>
      </c>
      <c r="GF39" s="1487" t="e">
        <f t="shared" si="174"/>
        <v>#DIV/0!</v>
      </c>
      <c r="GG39" s="1488" t="e">
        <f t="shared" si="121"/>
        <v>#DIV/0!</v>
      </c>
      <c r="GH39" s="1488" t="e">
        <f>+FY39/(+FY39+FZ39+GA39)</f>
        <v>#DIV/0!</v>
      </c>
      <c r="GI39" s="407" t="e" cm="1">
        <f t="array" ref="GI39">FY39/(SUMPRODUCT(--(CHOOSE({1,2,3},FX39,FZ39,GA39)&gt;0),CHOOSE({1,2,3},FX39,FZ39,GA39))+FW39)</f>
        <v>#DIV/0!</v>
      </c>
      <c r="GK39" s="1485">
        <f>$A$39</f>
        <v>44104</v>
      </c>
      <c r="GL39" s="405">
        <f t="shared" ref="GL39:GQ39" si="417">GL76+GL113+GL150+GL187+GL224+GL261+GL298+GL335+GL372+GL409</f>
        <v>0</v>
      </c>
      <c r="GM39" s="405">
        <f t="shared" si="417"/>
        <v>0</v>
      </c>
      <c r="GN39" s="405">
        <f t="shared" si="417"/>
        <v>0</v>
      </c>
      <c r="GO39" s="405">
        <f t="shared" si="417"/>
        <v>0</v>
      </c>
      <c r="GP39" s="405">
        <f t="shared" si="417"/>
        <v>0</v>
      </c>
      <c r="GQ39" s="405">
        <f t="shared" si="417"/>
        <v>0</v>
      </c>
      <c r="GR39" s="1486">
        <f t="shared" si="49"/>
        <v>0</v>
      </c>
      <c r="GS39" s="405">
        <f t="shared" si="124"/>
        <v>0</v>
      </c>
      <c r="GT39" s="405">
        <f t="shared" si="50"/>
        <v>0</v>
      </c>
      <c r="GU39" s="1487" t="e">
        <f t="shared" si="125"/>
        <v>#DIV/0!</v>
      </c>
      <c r="GV39" s="1487" t="e">
        <f t="shared" si="176"/>
        <v>#DIV/0!</v>
      </c>
      <c r="GW39" s="1488" t="e">
        <f t="shared" si="127"/>
        <v>#DIV/0!</v>
      </c>
      <c r="GX39" s="1488" t="e">
        <f>+GO39/(+GO39+GP39+GQ39)</f>
        <v>#DIV/0!</v>
      </c>
      <c r="GY39" s="407" t="e" cm="1">
        <f t="array" ref="GY39">GO39/(SUMPRODUCT(--(CHOOSE({1,2,3},GN39,GP39,GQ39)&gt;0),CHOOSE({1,2,3},GN39,GP39,GQ39))+GM39)</f>
        <v>#DIV/0!</v>
      </c>
    </row>
    <row r="40" spans="1:207" x14ac:dyDescent="0.2">
      <c r="A40" s="1489" t="s">
        <v>732</v>
      </c>
      <c r="B40" s="1490">
        <f>SUM(B16:B39)</f>
        <v>0</v>
      </c>
      <c r="C40" s="1490">
        <f t="shared" ref="C40:H40" si="418">SUM(C16:C39)</f>
        <v>0</v>
      </c>
      <c r="D40" s="1490">
        <f t="shared" si="418"/>
        <v>0</v>
      </c>
      <c r="E40" s="1490">
        <f t="shared" si="418"/>
        <v>0</v>
      </c>
      <c r="F40" s="1490">
        <f t="shared" si="418"/>
        <v>0</v>
      </c>
      <c r="G40" s="1490">
        <f t="shared" si="418"/>
        <v>0</v>
      </c>
      <c r="H40" s="1490">
        <f t="shared" si="418"/>
        <v>0</v>
      </c>
      <c r="I40" s="1490"/>
      <c r="J40" s="1491"/>
      <c r="K40" s="1491"/>
      <c r="L40" s="1491"/>
      <c r="M40" s="1491"/>
      <c r="N40" s="1491"/>
      <c r="O40" s="1492"/>
      <c r="Q40" s="1489" t="s">
        <v>732</v>
      </c>
      <c r="R40" s="1490">
        <f>SUM(R16:R39)</f>
        <v>0</v>
      </c>
      <c r="S40" s="1490">
        <f t="shared" ref="S40:X40" si="419">SUM(S16:S39)</f>
        <v>0</v>
      </c>
      <c r="T40" s="1490">
        <f t="shared" si="419"/>
        <v>0</v>
      </c>
      <c r="U40" s="1490">
        <f t="shared" si="419"/>
        <v>0</v>
      </c>
      <c r="V40" s="1490">
        <f t="shared" si="419"/>
        <v>0</v>
      </c>
      <c r="W40" s="1490">
        <f t="shared" si="419"/>
        <v>0</v>
      </c>
      <c r="X40" s="1490">
        <f t="shared" si="419"/>
        <v>0</v>
      </c>
      <c r="Y40" s="1490"/>
      <c r="Z40" s="1491"/>
      <c r="AA40" s="1491"/>
      <c r="AB40" s="1491"/>
      <c r="AC40" s="1491"/>
      <c r="AD40" s="1491"/>
      <c r="AE40" s="1492"/>
      <c r="AG40" s="1489" t="s">
        <v>732</v>
      </c>
      <c r="AH40" s="1490">
        <f>SUM(AH16:AH39)</f>
        <v>0</v>
      </c>
      <c r="AI40" s="1490">
        <f t="shared" ref="AI40:AN40" si="420">SUM(AI16:AI39)</f>
        <v>0</v>
      </c>
      <c r="AJ40" s="1490">
        <f t="shared" si="420"/>
        <v>0</v>
      </c>
      <c r="AK40" s="1490">
        <f t="shared" si="420"/>
        <v>0</v>
      </c>
      <c r="AL40" s="1490">
        <f t="shared" si="420"/>
        <v>0</v>
      </c>
      <c r="AM40" s="1490">
        <f t="shared" si="420"/>
        <v>0</v>
      </c>
      <c r="AN40" s="1490">
        <f t="shared" si="420"/>
        <v>0</v>
      </c>
      <c r="AO40" s="1490"/>
      <c r="AP40" s="1491"/>
      <c r="AQ40" s="1491"/>
      <c r="AR40" s="1491"/>
      <c r="AS40" s="1491"/>
      <c r="AT40" s="1491"/>
      <c r="AU40" s="1492"/>
      <c r="AW40" s="1489" t="s">
        <v>732</v>
      </c>
      <c r="AX40" s="1490">
        <f>SUM(AX16:AX39)</f>
        <v>0</v>
      </c>
      <c r="AY40" s="1490">
        <f t="shared" ref="AY40:BD40" si="421">SUM(AY16:AY39)</f>
        <v>0</v>
      </c>
      <c r="AZ40" s="1490">
        <f t="shared" si="421"/>
        <v>0</v>
      </c>
      <c r="BA40" s="1490">
        <f t="shared" si="421"/>
        <v>0</v>
      </c>
      <c r="BB40" s="1490">
        <f t="shared" si="421"/>
        <v>0</v>
      </c>
      <c r="BC40" s="1490">
        <f t="shared" si="421"/>
        <v>0</v>
      </c>
      <c r="BD40" s="1490">
        <f t="shared" si="421"/>
        <v>0</v>
      </c>
      <c r="BE40" s="1490"/>
      <c r="BF40" s="1491"/>
      <c r="BG40" s="1491"/>
      <c r="BH40" s="1491"/>
      <c r="BI40" s="1491"/>
      <c r="BJ40" s="1491"/>
      <c r="BK40" s="1492"/>
      <c r="BM40" s="1489" t="s">
        <v>732</v>
      </c>
      <c r="BN40" s="1490">
        <f>SUM(BN16:BN39)</f>
        <v>0</v>
      </c>
      <c r="BO40" s="1490">
        <f t="shared" ref="BO40:BT40" si="422">SUM(BO16:BO39)</f>
        <v>0</v>
      </c>
      <c r="BP40" s="1490">
        <f t="shared" si="422"/>
        <v>0</v>
      </c>
      <c r="BQ40" s="1490">
        <f t="shared" si="422"/>
        <v>0</v>
      </c>
      <c r="BR40" s="1490">
        <f t="shared" si="422"/>
        <v>0</v>
      </c>
      <c r="BS40" s="1490">
        <f t="shared" si="422"/>
        <v>0</v>
      </c>
      <c r="BT40" s="1490">
        <f t="shared" si="422"/>
        <v>0</v>
      </c>
      <c r="BU40" s="1490"/>
      <c r="BV40" s="1491"/>
      <c r="BW40" s="1491"/>
      <c r="BX40" s="1491"/>
      <c r="BY40" s="1491"/>
      <c r="BZ40" s="1491"/>
      <c r="CA40" s="1492"/>
      <c r="CC40" s="1489" t="s">
        <v>732</v>
      </c>
      <c r="CD40" s="1490">
        <f>SUM(CD16:CD39)</f>
        <v>0</v>
      </c>
      <c r="CE40" s="1490">
        <f t="shared" ref="CE40:CJ40" si="423">SUM(CE16:CE39)</f>
        <v>0</v>
      </c>
      <c r="CF40" s="1490">
        <f t="shared" si="423"/>
        <v>0</v>
      </c>
      <c r="CG40" s="1490">
        <f t="shared" si="423"/>
        <v>0</v>
      </c>
      <c r="CH40" s="1490">
        <f t="shared" si="423"/>
        <v>0</v>
      </c>
      <c r="CI40" s="1490">
        <f t="shared" si="423"/>
        <v>0</v>
      </c>
      <c r="CJ40" s="1490">
        <f t="shared" si="423"/>
        <v>0</v>
      </c>
      <c r="CK40" s="1490"/>
      <c r="CL40" s="1491"/>
      <c r="CM40" s="1491"/>
      <c r="CN40" s="1491"/>
      <c r="CO40" s="1491"/>
      <c r="CP40" s="1491"/>
      <c r="CQ40" s="1492"/>
      <c r="CS40" s="1489" t="s">
        <v>732</v>
      </c>
      <c r="CT40" s="1490">
        <f>SUM(CT16:CT39)</f>
        <v>0</v>
      </c>
      <c r="CU40" s="1490">
        <f t="shared" ref="CU40:CZ40" si="424">SUM(CU16:CU39)</f>
        <v>0</v>
      </c>
      <c r="CV40" s="1490">
        <f t="shared" si="424"/>
        <v>0</v>
      </c>
      <c r="CW40" s="1490">
        <f t="shared" si="424"/>
        <v>0</v>
      </c>
      <c r="CX40" s="1490">
        <f t="shared" si="424"/>
        <v>0</v>
      </c>
      <c r="CY40" s="1490">
        <f t="shared" si="424"/>
        <v>0</v>
      </c>
      <c r="CZ40" s="1490">
        <f t="shared" si="424"/>
        <v>0</v>
      </c>
      <c r="DA40" s="1490"/>
      <c r="DB40" s="1491"/>
      <c r="DC40" s="1491"/>
      <c r="DD40" s="1491"/>
      <c r="DE40" s="1491"/>
      <c r="DF40" s="1491"/>
      <c r="DG40" s="1492"/>
      <c r="DI40" s="1489" t="s">
        <v>732</v>
      </c>
      <c r="DJ40" s="1490">
        <f>SUM(DJ16:DJ39)</f>
        <v>0</v>
      </c>
      <c r="DK40" s="1490">
        <f t="shared" ref="DK40:DP40" si="425">SUM(DK16:DK39)</f>
        <v>0</v>
      </c>
      <c r="DL40" s="1490">
        <f t="shared" si="425"/>
        <v>0</v>
      </c>
      <c r="DM40" s="1490">
        <f t="shared" si="425"/>
        <v>0</v>
      </c>
      <c r="DN40" s="1490">
        <f t="shared" si="425"/>
        <v>0</v>
      </c>
      <c r="DO40" s="1490">
        <f t="shared" si="425"/>
        <v>0</v>
      </c>
      <c r="DP40" s="1490">
        <f t="shared" si="425"/>
        <v>0</v>
      </c>
      <c r="DQ40" s="1490"/>
      <c r="DR40" s="1491"/>
      <c r="DS40" s="1491"/>
      <c r="DT40" s="1491"/>
      <c r="DU40" s="1491"/>
      <c r="DV40" s="1491"/>
      <c r="DW40" s="1492"/>
      <c r="DY40" s="1489" t="s">
        <v>732</v>
      </c>
      <c r="DZ40" s="1490">
        <f>SUM(DZ16:DZ39)</f>
        <v>0</v>
      </c>
      <c r="EA40" s="1490">
        <f t="shared" ref="EA40:EF40" si="426">SUM(EA16:EA39)</f>
        <v>0</v>
      </c>
      <c r="EB40" s="1490">
        <f t="shared" si="426"/>
        <v>0</v>
      </c>
      <c r="EC40" s="1490">
        <f t="shared" si="426"/>
        <v>0</v>
      </c>
      <c r="ED40" s="1490">
        <f t="shared" si="426"/>
        <v>0</v>
      </c>
      <c r="EE40" s="1490">
        <f t="shared" si="426"/>
        <v>0</v>
      </c>
      <c r="EF40" s="1490">
        <f t="shared" si="426"/>
        <v>0</v>
      </c>
      <c r="EG40" s="1490"/>
      <c r="EH40" s="1491"/>
      <c r="EI40" s="1491"/>
      <c r="EJ40" s="1491"/>
      <c r="EK40" s="1491"/>
      <c r="EL40" s="1491"/>
      <c r="EM40" s="1492"/>
      <c r="EO40" s="1489" t="s">
        <v>732</v>
      </c>
      <c r="EP40" s="1490">
        <f>SUM(EP16:EP39)</f>
        <v>0</v>
      </c>
      <c r="EQ40" s="1490">
        <f t="shared" ref="EQ40:EV40" si="427">SUM(EQ16:EQ39)</f>
        <v>0</v>
      </c>
      <c r="ER40" s="1490">
        <f t="shared" si="427"/>
        <v>0</v>
      </c>
      <c r="ES40" s="1490">
        <f t="shared" si="427"/>
        <v>0</v>
      </c>
      <c r="ET40" s="1490">
        <f t="shared" si="427"/>
        <v>0</v>
      </c>
      <c r="EU40" s="1490">
        <f t="shared" si="427"/>
        <v>0</v>
      </c>
      <c r="EV40" s="1490">
        <f t="shared" si="427"/>
        <v>0</v>
      </c>
      <c r="EW40" s="1490"/>
      <c r="EX40" s="1491"/>
      <c r="EY40" s="1491"/>
      <c r="EZ40" s="1491"/>
      <c r="FA40" s="1491"/>
      <c r="FB40" s="1491"/>
      <c r="FC40" s="1492"/>
      <c r="FE40" s="1489" t="s">
        <v>732</v>
      </c>
      <c r="FF40" s="1490">
        <f>SUM(FF16:FF39)</f>
        <v>0</v>
      </c>
      <c r="FG40" s="1490">
        <f t="shared" ref="FG40:FL40" si="428">SUM(FG16:FG39)</f>
        <v>0</v>
      </c>
      <c r="FH40" s="1490">
        <f t="shared" si="428"/>
        <v>0</v>
      </c>
      <c r="FI40" s="1490">
        <f t="shared" si="428"/>
        <v>0</v>
      </c>
      <c r="FJ40" s="1490">
        <f t="shared" si="428"/>
        <v>0</v>
      </c>
      <c r="FK40" s="1490">
        <f t="shared" si="428"/>
        <v>0</v>
      </c>
      <c r="FL40" s="1490">
        <f t="shared" si="428"/>
        <v>0</v>
      </c>
      <c r="FM40" s="1490"/>
      <c r="FN40" s="1491"/>
      <c r="FO40" s="1491"/>
      <c r="FP40" s="1491"/>
      <c r="FQ40" s="1491"/>
      <c r="FR40" s="1491"/>
      <c r="FS40" s="1492"/>
      <c r="FU40" s="1489" t="s">
        <v>732</v>
      </c>
      <c r="FV40" s="1490">
        <f>SUM(FV16:FV39)</f>
        <v>0</v>
      </c>
      <c r="FW40" s="1490">
        <f t="shared" ref="FW40:GB40" si="429">SUM(FW16:FW39)</f>
        <v>0</v>
      </c>
      <c r="FX40" s="1490">
        <f t="shared" si="429"/>
        <v>0</v>
      </c>
      <c r="FY40" s="1490">
        <f t="shared" si="429"/>
        <v>0</v>
      </c>
      <c r="FZ40" s="1490">
        <f t="shared" si="429"/>
        <v>0</v>
      </c>
      <c r="GA40" s="1490">
        <f t="shared" si="429"/>
        <v>0</v>
      </c>
      <c r="GB40" s="1490">
        <f t="shared" si="429"/>
        <v>0</v>
      </c>
      <c r="GC40" s="1490"/>
      <c r="GD40" s="1491"/>
      <c r="GE40" s="1491"/>
      <c r="GF40" s="1491"/>
      <c r="GG40" s="1491"/>
      <c r="GH40" s="1491"/>
      <c r="GI40" s="1492"/>
      <c r="GK40" s="1489" t="s">
        <v>732</v>
      </c>
      <c r="GL40" s="1490">
        <f>SUM(GL16:GL39)</f>
        <v>0</v>
      </c>
      <c r="GM40" s="1490">
        <f t="shared" ref="GM40:GR40" si="430">SUM(GM16:GM39)</f>
        <v>0</v>
      </c>
      <c r="GN40" s="1490">
        <f t="shared" si="430"/>
        <v>0</v>
      </c>
      <c r="GO40" s="1490">
        <f t="shared" si="430"/>
        <v>0</v>
      </c>
      <c r="GP40" s="1490">
        <f t="shared" si="430"/>
        <v>0</v>
      </c>
      <c r="GQ40" s="1490">
        <f t="shared" si="430"/>
        <v>0</v>
      </c>
      <c r="GR40" s="1490">
        <f t="shared" si="430"/>
        <v>0</v>
      </c>
      <c r="GS40" s="1490"/>
      <c r="GT40" s="1491"/>
      <c r="GU40" s="1491"/>
      <c r="GV40" s="1491"/>
      <c r="GW40" s="1491"/>
      <c r="GX40" s="1491"/>
      <c r="GY40" s="1492"/>
    </row>
    <row r="41" spans="1:207" x14ac:dyDescent="0.2">
      <c r="A41" s="408" t="s">
        <v>733</v>
      </c>
      <c r="B41" s="409">
        <f>AVERAGE(B16:B39)</f>
        <v>0</v>
      </c>
      <c r="C41" s="409">
        <f t="shared" ref="C41:H41" si="431">AVERAGE(C16:C39)</f>
        <v>0</v>
      </c>
      <c r="D41" s="409">
        <f t="shared" si="431"/>
        <v>0</v>
      </c>
      <c r="E41" s="409">
        <f t="shared" si="431"/>
        <v>0</v>
      </c>
      <c r="F41" s="409">
        <f t="shared" si="431"/>
        <v>0</v>
      </c>
      <c r="G41" s="409">
        <f t="shared" si="431"/>
        <v>0</v>
      </c>
      <c r="H41" s="409">
        <f t="shared" si="431"/>
        <v>0</v>
      </c>
      <c r="I41" s="1225"/>
      <c r="J41" s="1225"/>
      <c r="K41" s="1226" t="e">
        <f t="shared" ref="K41:L41" si="432">AVERAGE(K16:K39)</f>
        <v>#DIV/0!</v>
      </c>
      <c r="L41" s="1226" t="e">
        <f t="shared" si="432"/>
        <v>#DIV/0!</v>
      </c>
      <c r="M41" s="1227" t="e">
        <f t="shared" ref="M41:M47" si="433">(F41+G41)/C41</f>
        <v>#DIV/0!</v>
      </c>
      <c r="N41" s="1227" t="e">
        <f t="shared" ref="N41:N47" si="434">+E41/(+E41+F41+G41)</f>
        <v>#DIV/0!</v>
      </c>
      <c r="O41" s="1957" t="e" cm="1">
        <f t="array" ref="O41">E41/(SUMPRODUCT(--(CHOOSE({1,2,3},D41,F41,G41)&gt;0),CHOOSE({1,2,3},D41,F41,G41))+C41)</f>
        <v>#DIV/0!</v>
      </c>
      <c r="Q41" s="408" t="s">
        <v>733</v>
      </c>
      <c r="R41" s="409">
        <f>AVERAGE(R16:R39)</f>
        <v>0</v>
      </c>
      <c r="S41" s="409">
        <f t="shared" ref="S41:X41" si="435">AVERAGE(S16:S39)</f>
        <v>0</v>
      </c>
      <c r="T41" s="409">
        <f t="shared" si="435"/>
        <v>0</v>
      </c>
      <c r="U41" s="409">
        <f t="shared" si="435"/>
        <v>0</v>
      </c>
      <c r="V41" s="409">
        <f t="shared" si="435"/>
        <v>0</v>
      </c>
      <c r="W41" s="409">
        <f t="shared" si="435"/>
        <v>0</v>
      </c>
      <c r="X41" s="409">
        <f t="shared" si="435"/>
        <v>0</v>
      </c>
      <c r="Y41" s="1225"/>
      <c r="Z41" s="1225"/>
      <c r="AA41" s="1226" t="e">
        <f t="shared" ref="AA41" si="436">AVERAGE(AA16:AA39)</f>
        <v>#DIV/0!</v>
      </c>
      <c r="AB41" s="1226" t="e">
        <f t="shared" ref="AB41" si="437">AVERAGE(AB16:AB39)</f>
        <v>#DIV/0!</v>
      </c>
      <c r="AC41" s="1227" t="e">
        <f t="shared" ref="AC41:AC47" si="438">(V41+W41)/S41</f>
        <v>#DIV/0!</v>
      </c>
      <c r="AD41" s="1227" t="e">
        <f>+U40/(+U40+V40+W40)</f>
        <v>#DIV/0!</v>
      </c>
      <c r="AE41" s="1957" t="e" cm="1">
        <f t="array" ref="AE41">U41/(SUMPRODUCT(--(CHOOSE({1,2,3},T41,V41,W41)&gt;0),CHOOSE({1,2,3},T41,V41,W41))+S41)</f>
        <v>#DIV/0!</v>
      </c>
      <c r="AG41" s="408" t="s">
        <v>733</v>
      </c>
      <c r="AH41" s="409">
        <f>AVERAGE(AH16:AH39)</f>
        <v>0</v>
      </c>
      <c r="AI41" s="409">
        <f t="shared" ref="AI41:AN41" si="439">AVERAGE(AI16:AI39)</f>
        <v>0</v>
      </c>
      <c r="AJ41" s="409">
        <f t="shared" si="439"/>
        <v>0</v>
      </c>
      <c r="AK41" s="409">
        <f t="shared" si="439"/>
        <v>0</v>
      </c>
      <c r="AL41" s="409">
        <f t="shared" si="439"/>
        <v>0</v>
      </c>
      <c r="AM41" s="409">
        <f t="shared" si="439"/>
        <v>0</v>
      </c>
      <c r="AN41" s="409">
        <f t="shared" si="439"/>
        <v>0</v>
      </c>
      <c r="AO41" s="1225"/>
      <c r="AP41" s="1225"/>
      <c r="AQ41" s="1226" t="e">
        <f t="shared" ref="AQ41" si="440">AVERAGE(AQ16:AQ39)</f>
        <v>#DIV/0!</v>
      </c>
      <c r="AR41" s="1226" t="e">
        <f t="shared" ref="AR41" si="441">AVERAGE(AR16:AR39)</f>
        <v>#DIV/0!</v>
      </c>
      <c r="AS41" s="1227" t="e">
        <f t="shared" ref="AS41:AS47" si="442">(AL41+AM41)/AI41</f>
        <v>#DIV/0!</v>
      </c>
      <c r="AT41" s="1227" t="e">
        <f>+AK40/(+AK40+AL40+AM40)</f>
        <v>#DIV/0!</v>
      </c>
      <c r="AU41" s="1957" t="e" cm="1">
        <f t="array" ref="AU41">AK41/(SUMPRODUCT(--(CHOOSE({1,2,3},AJ41,AL41,AM41)&gt;0),CHOOSE({1,2,3},AJ41,AL41,AM41))+AI41)</f>
        <v>#DIV/0!</v>
      </c>
      <c r="AW41" s="408" t="s">
        <v>733</v>
      </c>
      <c r="AX41" s="409">
        <f>AVERAGE(AX16:AX39)</f>
        <v>0</v>
      </c>
      <c r="AY41" s="409">
        <f t="shared" ref="AY41:BD41" si="443">AVERAGE(AY16:AY39)</f>
        <v>0</v>
      </c>
      <c r="AZ41" s="409">
        <f t="shared" si="443"/>
        <v>0</v>
      </c>
      <c r="BA41" s="409">
        <f t="shared" si="443"/>
        <v>0</v>
      </c>
      <c r="BB41" s="409">
        <f t="shared" si="443"/>
        <v>0</v>
      </c>
      <c r="BC41" s="409">
        <f t="shared" si="443"/>
        <v>0</v>
      </c>
      <c r="BD41" s="409">
        <f t="shared" si="443"/>
        <v>0</v>
      </c>
      <c r="BE41" s="1225"/>
      <c r="BF41" s="1225"/>
      <c r="BG41" s="1226" t="e">
        <f t="shared" ref="BG41" si="444">AVERAGE(BG16:BG39)</f>
        <v>#DIV/0!</v>
      </c>
      <c r="BH41" s="1226" t="e">
        <f t="shared" ref="BH41" si="445">AVERAGE(BH16:BH39)</f>
        <v>#DIV/0!</v>
      </c>
      <c r="BI41" s="1227" t="e">
        <f t="shared" ref="BI41:BI47" si="446">(BB41+BC41)/AY41</f>
        <v>#DIV/0!</v>
      </c>
      <c r="BJ41" s="1227" t="e">
        <f>+BA40/(+BA40+BB40+BC40)</f>
        <v>#DIV/0!</v>
      </c>
      <c r="BK41" s="1957" t="e" cm="1">
        <f t="array" ref="BK41">BA41/(SUMPRODUCT(--(CHOOSE({1,2,3},AZ41,BB41,BC41)&gt;0),CHOOSE({1,2,3},AZ41,BB41,BC41))+AY41)</f>
        <v>#DIV/0!</v>
      </c>
      <c r="BM41" s="408" t="s">
        <v>733</v>
      </c>
      <c r="BN41" s="409">
        <f>AVERAGE(BN16:BN39)</f>
        <v>0</v>
      </c>
      <c r="BO41" s="409">
        <f t="shared" ref="BO41:BT41" si="447">AVERAGE(BO16:BO39)</f>
        <v>0</v>
      </c>
      <c r="BP41" s="409">
        <f t="shared" si="447"/>
        <v>0</v>
      </c>
      <c r="BQ41" s="409">
        <f t="shared" si="447"/>
        <v>0</v>
      </c>
      <c r="BR41" s="409">
        <f t="shared" si="447"/>
        <v>0</v>
      </c>
      <c r="BS41" s="409">
        <f t="shared" si="447"/>
        <v>0</v>
      </c>
      <c r="BT41" s="409">
        <f t="shared" si="447"/>
        <v>0</v>
      </c>
      <c r="BU41" s="1225"/>
      <c r="BV41" s="1225"/>
      <c r="BW41" s="1226" t="e">
        <f t="shared" ref="BW41" si="448">AVERAGE(BW16:BW39)</f>
        <v>#DIV/0!</v>
      </c>
      <c r="BX41" s="1226" t="e">
        <f t="shared" ref="BX41" si="449">AVERAGE(BX16:BX39)</f>
        <v>#DIV/0!</v>
      </c>
      <c r="BY41" s="1227" t="e">
        <f t="shared" ref="BY41:BY47" si="450">(BR41+BS41)/BO41</f>
        <v>#DIV/0!</v>
      </c>
      <c r="BZ41" s="1227" t="e">
        <f>+BQ40/(+BQ40+BR40+BS40)</f>
        <v>#DIV/0!</v>
      </c>
      <c r="CA41" s="1957" t="e" cm="1">
        <f t="array" ref="CA41">BQ41/(SUMPRODUCT(--(CHOOSE({1,2,3},BP41,BR41,BS41)&gt;0),CHOOSE({1,2,3},BP41,BR41,BS41))+BO41)</f>
        <v>#DIV/0!</v>
      </c>
      <c r="CC41" s="408" t="s">
        <v>733</v>
      </c>
      <c r="CD41" s="409">
        <f>AVERAGE(CD16:CD39)</f>
        <v>0</v>
      </c>
      <c r="CE41" s="409">
        <f t="shared" ref="CE41:CJ41" si="451">AVERAGE(CE16:CE39)</f>
        <v>0</v>
      </c>
      <c r="CF41" s="409">
        <f t="shared" si="451"/>
        <v>0</v>
      </c>
      <c r="CG41" s="409">
        <f t="shared" si="451"/>
        <v>0</v>
      </c>
      <c r="CH41" s="409">
        <f t="shared" si="451"/>
        <v>0</v>
      </c>
      <c r="CI41" s="409">
        <f t="shared" si="451"/>
        <v>0</v>
      </c>
      <c r="CJ41" s="409">
        <f t="shared" si="451"/>
        <v>0</v>
      </c>
      <c r="CK41" s="1225"/>
      <c r="CL41" s="1225"/>
      <c r="CM41" s="1226" t="e">
        <f t="shared" ref="CM41" si="452">AVERAGE(CM16:CM39)</f>
        <v>#DIV/0!</v>
      </c>
      <c r="CN41" s="1226" t="e">
        <f t="shared" ref="CN41" si="453">AVERAGE(CN16:CN39)</f>
        <v>#DIV/0!</v>
      </c>
      <c r="CO41" s="1227" t="e">
        <f t="shared" ref="CO41:CO47" si="454">(CH41+CI41)/CE41</f>
        <v>#DIV/0!</v>
      </c>
      <c r="CP41" s="1227" t="e">
        <f>+CG40/(+CG40+CH40+CI40)</f>
        <v>#DIV/0!</v>
      </c>
      <c r="CQ41" s="1957" t="e" cm="1">
        <f t="array" ref="CQ41">CG41/(SUMPRODUCT(--(CHOOSE({1,2,3},CF41,CH41,CI41)&gt;0),CHOOSE({1,2,3},CF41,CH41,CI41))+CE41)</f>
        <v>#DIV/0!</v>
      </c>
      <c r="CS41" s="408" t="s">
        <v>733</v>
      </c>
      <c r="CT41" s="409">
        <f>AVERAGE(CT16:CT39)</f>
        <v>0</v>
      </c>
      <c r="CU41" s="409">
        <f t="shared" ref="CU41:CZ41" si="455">AVERAGE(CU16:CU39)</f>
        <v>0</v>
      </c>
      <c r="CV41" s="409">
        <f t="shared" si="455"/>
        <v>0</v>
      </c>
      <c r="CW41" s="409">
        <f t="shared" si="455"/>
        <v>0</v>
      </c>
      <c r="CX41" s="409">
        <f t="shared" si="455"/>
        <v>0</v>
      </c>
      <c r="CY41" s="409">
        <f t="shared" si="455"/>
        <v>0</v>
      </c>
      <c r="CZ41" s="409">
        <f t="shared" si="455"/>
        <v>0</v>
      </c>
      <c r="DA41" s="1225"/>
      <c r="DB41" s="1225"/>
      <c r="DC41" s="1226" t="e">
        <f t="shared" ref="DC41" si="456">AVERAGE(DC16:DC39)</f>
        <v>#DIV/0!</v>
      </c>
      <c r="DD41" s="1226" t="e">
        <f t="shared" ref="DD41" si="457">AVERAGE(DD16:DD39)</f>
        <v>#DIV/0!</v>
      </c>
      <c r="DE41" s="1227" t="e">
        <f t="shared" ref="DE41:DE47" si="458">(CX41+CY41)/CU41</f>
        <v>#DIV/0!</v>
      </c>
      <c r="DF41" s="1227" t="e">
        <f>+CW40/(+CW40+CX40+CY40)</f>
        <v>#DIV/0!</v>
      </c>
      <c r="DG41" s="1957" t="e" cm="1">
        <f t="array" ref="DG41">CW41/(SUMPRODUCT(--(CHOOSE({1,2,3},CV41,CX41,CY41)&gt;0),CHOOSE({1,2,3},CV41,CX41,CY41))+CU41)</f>
        <v>#DIV/0!</v>
      </c>
      <c r="DI41" s="408" t="s">
        <v>733</v>
      </c>
      <c r="DJ41" s="409">
        <f>AVERAGE(DJ16:DJ39)</f>
        <v>0</v>
      </c>
      <c r="DK41" s="409">
        <f t="shared" ref="DK41:DP41" si="459">AVERAGE(DK16:DK39)</f>
        <v>0</v>
      </c>
      <c r="DL41" s="409">
        <f t="shared" si="459"/>
        <v>0</v>
      </c>
      <c r="DM41" s="409">
        <f t="shared" si="459"/>
        <v>0</v>
      </c>
      <c r="DN41" s="409">
        <f t="shared" si="459"/>
        <v>0</v>
      </c>
      <c r="DO41" s="409">
        <f t="shared" si="459"/>
        <v>0</v>
      </c>
      <c r="DP41" s="409">
        <f t="shared" si="459"/>
        <v>0</v>
      </c>
      <c r="DQ41" s="1225"/>
      <c r="DR41" s="1225"/>
      <c r="DS41" s="1226" t="e">
        <f t="shared" ref="DS41" si="460">AVERAGE(DS16:DS39)</f>
        <v>#DIV/0!</v>
      </c>
      <c r="DT41" s="1226" t="e">
        <f t="shared" ref="DT41" si="461">AVERAGE(DT16:DT39)</f>
        <v>#DIV/0!</v>
      </c>
      <c r="DU41" s="1227" t="e">
        <f t="shared" ref="DU41:DU47" si="462">(DN41+DO41)/DK41</f>
        <v>#DIV/0!</v>
      </c>
      <c r="DV41" s="1227" t="e">
        <f>+DM40/(+DM40+DN40+DO40)</f>
        <v>#DIV/0!</v>
      </c>
      <c r="DW41" s="1957" t="e" cm="1">
        <f t="array" ref="DW41">DM41/(SUMPRODUCT(--(CHOOSE({1,2,3},DL41,DN41,DO41)&gt;0),CHOOSE({1,2,3},DL41,DN41,DO41))+DK41)</f>
        <v>#DIV/0!</v>
      </c>
      <c r="DY41" s="408" t="s">
        <v>733</v>
      </c>
      <c r="DZ41" s="409">
        <f>AVERAGE(DZ16:DZ39)</f>
        <v>0</v>
      </c>
      <c r="EA41" s="409">
        <f t="shared" ref="EA41:EF41" si="463">AVERAGE(EA16:EA39)</f>
        <v>0</v>
      </c>
      <c r="EB41" s="409">
        <f t="shared" si="463"/>
        <v>0</v>
      </c>
      <c r="EC41" s="409">
        <f t="shared" si="463"/>
        <v>0</v>
      </c>
      <c r="ED41" s="409">
        <f t="shared" si="463"/>
        <v>0</v>
      </c>
      <c r="EE41" s="409">
        <f t="shared" si="463"/>
        <v>0</v>
      </c>
      <c r="EF41" s="409">
        <f t="shared" si="463"/>
        <v>0</v>
      </c>
      <c r="EG41" s="1225"/>
      <c r="EH41" s="1225"/>
      <c r="EI41" s="1226" t="e">
        <f t="shared" ref="EI41" si="464">AVERAGE(EI16:EI39)</f>
        <v>#DIV/0!</v>
      </c>
      <c r="EJ41" s="1226" t="e">
        <f t="shared" ref="EJ41" si="465">AVERAGE(EJ16:EJ39)</f>
        <v>#DIV/0!</v>
      </c>
      <c r="EK41" s="1227" t="e">
        <f t="shared" ref="EK41:EK47" si="466">(ED41+EE41)/EA41</f>
        <v>#DIV/0!</v>
      </c>
      <c r="EL41" s="1227" t="e">
        <f>+EC40/(+EC40+ED40+EE40)</f>
        <v>#DIV/0!</v>
      </c>
      <c r="EM41" s="1957" t="e" cm="1">
        <f t="array" ref="EM41">EC41/(SUMPRODUCT(--(CHOOSE({1,2,3},EB41,ED41,EE41)&gt;0),CHOOSE({1,2,3},EB41,ED41,EE41))+EA41)</f>
        <v>#DIV/0!</v>
      </c>
      <c r="EO41" s="408" t="s">
        <v>733</v>
      </c>
      <c r="EP41" s="409">
        <f>AVERAGE(EP16:EP39)</f>
        <v>0</v>
      </c>
      <c r="EQ41" s="409">
        <f t="shared" ref="EQ41:EV41" si="467">AVERAGE(EQ16:EQ39)</f>
        <v>0</v>
      </c>
      <c r="ER41" s="409">
        <f t="shared" si="467"/>
        <v>0</v>
      </c>
      <c r="ES41" s="409">
        <f t="shared" si="467"/>
        <v>0</v>
      </c>
      <c r="ET41" s="409">
        <f t="shared" si="467"/>
        <v>0</v>
      </c>
      <c r="EU41" s="409">
        <f t="shared" si="467"/>
        <v>0</v>
      </c>
      <c r="EV41" s="409">
        <f t="shared" si="467"/>
        <v>0</v>
      </c>
      <c r="EW41" s="1225"/>
      <c r="EX41" s="1225"/>
      <c r="EY41" s="1226" t="e">
        <f t="shared" ref="EY41" si="468">AVERAGE(EY16:EY39)</f>
        <v>#DIV/0!</v>
      </c>
      <c r="EZ41" s="1226" t="e">
        <f t="shared" ref="EZ41" si="469">AVERAGE(EZ16:EZ39)</f>
        <v>#DIV/0!</v>
      </c>
      <c r="FA41" s="1227" t="e">
        <f t="shared" ref="FA41:FA47" si="470">(ET41+EU41)/EQ41</f>
        <v>#DIV/0!</v>
      </c>
      <c r="FB41" s="1227" t="e">
        <f>+ES40/(+ES40+ET40+EU40)</f>
        <v>#DIV/0!</v>
      </c>
      <c r="FC41" s="1957" t="e" cm="1">
        <f t="array" ref="FC41">ES41/(SUMPRODUCT(--(CHOOSE({1,2,3},FH41,FX41,GN41)&gt;0),CHOOSE({1,2,3},FH41,FX41,GN41))+EQ41)</f>
        <v>#DIV/0!</v>
      </c>
      <c r="FE41" s="408" t="s">
        <v>733</v>
      </c>
      <c r="FF41" s="409">
        <f>AVERAGE(FF16:FF39)</f>
        <v>0</v>
      </c>
      <c r="FG41" s="409">
        <f t="shared" ref="FG41:FL41" si="471">AVERAGE(FG16:FG39)</f>
        <v>0</v>
      </c>
      <c r="FH41" s="409">
        <f t="shared" si="471"/>
        <v>0</v>
      </c>
      <c r="FI41" s="409">
        <f t="shared" si="471"/>
        <v>0</v>
      </c>
      <c r="FJ41" s="409">
        <f t="shared" si="471"/>
        <v>0</v>
      </c>
      <c r="FK41" s="409">
        <f t="shared" si="471"/>
        <v>0</v>
      </c>
      <c r="FL41" s="409">
        <f t="shared" si="471"/>
        <v>0</v>
      </c>
      <c r="FM41" s="1225"/>
      <c r="FN41" s="1225"/>
      <c r="FO41" s="1226" t="e">
        <f t="shared" ref="FO41" si="472">AVERAGE(FO16:FO39)</f>
        <v>#DIV/0!</v>
      </c>
      <c r="FP41" s="1226" t="e">
        <f t="shared" ref="FP41" si="473">AVERAGE(FP16:FP39)</f>
        <v>#DIV/0!</v>
      </c>
      <c r="FQ41" s="1227" t="e">
        <f t="shared" ref="FQ41:FQ47" si="474">(FJ41+FK41)/FG41</f>
        <v>#DIV/0!</v>
      </c>
      <c r="FR41" s="1227" t="e">
        <f>+FI40/(+FI40+FJ40+FK40)</f>
        <v>#DIV/0!</v>
      </c>
      <c r="FS41" s="1957" t="e" cm="1">
        <f t="array" ref="FS41">FI41/(SUMPRODUCT(--(CHOOSE({1,2,3},FH41,FJ41,FK41)&gt;0),CHOOSE({1,2,3},FH41,FJ41,FK41))+FG41)</f>
        <v>#DIV/0!</v>
      </c>
      <c r="FU41" s="408" t="s">
        <v>733</v>
      </c>
      <c r="FV41" s="409">
        <f>AVERAGE(FV16:FV39)</f>
        <v>0</v>
      </c>
      <c r="FW41" s="409">
        <f t="shared" ref="FW41:GB41" si="475">AVERAGE(FW16:FW39)</f>
        <v>0</v>
      </c>
      <c r="FX41" s="409">
        <f t="shared" si="475"/>
        <v>0</v>
      </c>
      <c r="FY41" s="409">
        <f t="shared" si="475"/>
        <v>0</v>
      </c>
      <c r="FZ41" s="409">
        <f t="shared" si="475"/>
        <v>0</v>
      </c>
      <c r="GA41" s="409">
        <f t="shared" si="475"/>
        <v>0</v>
      </c>
      <c r="GB41" s="409">
        <f t="shared" si="475"/>
        <v>0</v>
      </c>
      <c r="GC41" s="1225"/>
      <c r="GD41" s="1225"/>
      <c r="GE41" s="1226" t="e">
        <f t="shared" ref="GE41" si="476">AVERAGE(GE16:GE39)</f>
        <v>#DIV/0!</v>
      </c>
      <c r="GF41" s="1226" t="e">
        <f t="shared" ref="GF41" si="477">AVERAGE(GF16:GF39)</f>
        <v>#DIV/0!</v>
      </c>
      <c r="GG41" s="1227" t="e">
        <f t="shared" ref="GG41:GG47" si="478">(FZ41+GA41)/FW41</f>
        <v>#DIV/0!</v>
      </c>
      <c r="GH41" s="1227" t="e">
        <f>+FY40/(+FY40+FZ40+GA40)</f>
        <v>#DIV/0!</v>
      </c>
      <c r="GI41" s="1957" t="e" cm="1">
        <f t="array" ref="GI41">FY41/(SUMPRODUCT(--(CHOOSE({1,2,3},FX41,FZ41,GA41)&gt;0),CHOOSE({1,2,3},FX41,FZ41,GA41))+FW41)</f>
        <v>#DIV/0!</v>
      </c>
      <c r="GK41" s="408" t="s">
        <v>733</v>
      </c>
      <c r="GL41" s="409">
        <f>AVERAGE(GL16:GL39)</f>
        <v>0</v>
      </c>
      <c r="GM41" s="409">
        <f t="shared" ref="GM41:GR41" si="479">AVERAGE(GM16:GM39)</f>
        <v>0</v>
      </c>
      <c r="GN41" s="409">
        <f t="shared" si="479"/>
        <v>0</v>
      </c>
      <c r="GO41" s="409">
        <f t="shared" si="479"/>
        <v>0</v>
      </c>
      <c r="GP41" s="409">
        <f t="shared" si="479"/>
        <v>0</v>
      </c>
      <c r="GQ41" s="409">
        <f t="shared" si="479"/>
        <v>0</v>
      </c>
      <c r="GR41" s="409">
        <f t="shared" si="479"/>
        <v>0</v>
      </c>
      <c r="GS41" s="1225"/>
      <c r="GT41" s="1225"/>
      <c r="GU41" s="1226" t="e">
        <f t="shared" ref="GU41" si="480">AVERAGE(GU16:GU39)</f>
        <v>#DIV/0!</v>
      </c>
      <c r="GV41" s="1226" t="e">
        <f t="shared" ref="GV41" si="481">AVERAGE(GV16:GV39)</f>
        <v>#DIV/0!</v>
      </c>
      <c r="GW41" s="1227" t="e">
        <f t="shared" ref="GW41:GW47" si="482">(GP41+GQ41)/GM41</f>
        <v>#DIV/0!</v>
      </c>
      <c r="GX41" s="1227" t="e">
        <f>+GO40/(+GO40+GP40+GQ40)</f>
        <v>#DIV/0!</v>
      </c>
      <c r="GY41" s="1957" t="e" cm="1">
        <f t="array" ref="GY41">GO41/(SUMPRODUCT(--(CHOOSE({1,2,3},GN41,GP41,GQ41)&gt;0),CHOOSE({1,2,3},GN41,GP41,GQ41))+GM41)</f>
        <v>#DIV/0!</v>
      </c>
    </row>
    <row r="42" spans="1:207" x14ac:dyDescent="0.2">
      <c r="A42" s="408" t="s">
        <v>521</v>
      </c>
      <c r="B42" s="409">
        <f>AVERAGE(B37:B39)</f>
        <v>0</v>
      </c>
      <c r="C42" s="409">
        <f t="shared" ref="C42:H42" si="483">AVERAGE(C37:C39)</f>
        <v>0</v>
      </c>
      <c r="D42" s="409">
        <f t="shared" si="483"/>
        <v>0</v>
      </c>
      <c r="E42" s="409">
        <f t="shared" si="483"/>
        <v>0</v>
      </c>
      <c r="F42" s="409">
        <f t="shared" si="483"/>
        <v>0</v>
      </c>
      <c r="G42" s="409">
        <f t="shared" si="483"/>
        <v>0</v>
      </c>
      <c r="H42" s="409">
        <f t="shared" si="483"/>
        <v>0</v>
      </c>
      <c r="I42" s="1225"/>
      <c r="J42" s="1225"/>
      <c r="K42" s="1226" t="e">
        <f t="shared" ref="K42:L42" si="484">AVERAGE(K37:K39)</f>
        <v>#DIV/0!</v>
      </c>
      <c r="L42" s="1226" t="e">
        <f t="shared" si="484"/>
        <v>#DIV/0!</v>
      </c>
      <c r="M42" s="1227" t="e">
        <f t="shared" si="433"/>
        <v>#DIV/0!</v>
      </c>
      <c r="N42" s="1227" t="e">
        <f t="shared" si="434"/>
        <v>#DIV/0!</v>
      </c>
      <c r="O42" s="1957" t="e" cm="1">
        <f t="array" ref="O42">E42/(SUMPRODUCT(--(CHOOSE({1,2,3},D42,F42,G42)&gt;0),CHOOSE({1,2,3},D42,F42,G42))+C42)</f>
        <v>#DIV/0!</v>
      </c>
      <c r="Q42" s="408" t="s">
        <v>521</v>
      </c>
      <c r="R42" s="409">
        <f>AVERAGE(R37:R39)</f>
        <v>0</v>
      </c>
      <c r="S42" s="409">
        <f t="shared" ref="S42:X42" si="485">AVERAGE(S37:S39)</f>
        <v>0</v>
      </c>
      <c r="T42" s="409">
        <f t="shared" si="485"/>
        <v>0</v>
      </c>
      <c r="U42" s="409">
        <f t="shared" si="485"/>
        <v>0</v>
      </c>
      <c r="V42" s="409">
        <f t="shared" si="485"/>
        <v>0</v>
      </c>
      <c r="W42" s="409">
        <f t="shared" si="485"/>
        <v>0</v>
      </c>
      <c r="X42" s="409">
        <f t="shared" si="485"/>
        <v>0</v>
      </c>
      <c r="Y42" s="1225"/>
      <c r="Z42" s="1225"/>
      <c r="AA42" s="1226" t="e">
        <f t="shared" ref="AA42" si="486">AVERAGE(AA37:AA39)</f>
        <v>#DIV/0!</v>
      </c>
      <c r="AB42" s="1226" t="e">
        <f t="shared" ref="AB42" si="487">AVERAGE(AB37:AB39)</f>
        <v>#DIV/0!</v>
      </c>
      <c r="AC42" s="1227" t="e">
        <f t="shared" si="438"/>
        <v>#DIV/0!</v>
      </c>
      <c r="AD42" s="1227" t="e">
        <f t="shared" ref="AD42:AD47" si="488">+U42/(+U42+V42+W42)</f>
        <v>#DIV/0!</v>
      </c>
      <c r="AE42" s="1957" t="e" cm="1">
        <f t="array" ref="AE42">U42/(SUMPRODUCT(--(CHOOSE({1,2,3},T42,V42,W42)&gt;0),CHOOSE({1,2,3},T42,V42,W42))+S42)</f>
        <v>#DIV/0!</v>
      </c>
      <c r="AG42" s="408" t="s">
        <v>521</v>
      </c>
      <c r="AH42" s="409">
        <f>AVERAGE(AH37:AH39)</f>
        <v>0</v>
      </c>
      <c r="AI42" s="409">
        <f t="shared" ref="AI42:AN42" si="489">AVERAGE(AI37:AI39)</f>
        <v>0</v>
      </c>
      <c r="AJ42" s="409">
        <f t="shared" si="489"/>
        <v>0</v>
      </c>
      <c r="AK42" s="409">
        <f t="shared" si="489"/>
        <v>0</v>
      </c>
      <c r="AL42" s="409">
        <f t="shared" si="489"/>
        <v>0</v>
      </c>
      <c r="AM42" s="409">
        <f t="shared" si="489"/>
        <v>0</v>
      </c>
      <c r="AN42" s="409">
        <f t="shared" si="489"/>
        <v>0</v>
      </c>
      <c r="AO42" s="1225"/>
      <c r="AP42" s="1225"/>
      <c r="AQ42" s="1226" t="e">
        <f t="shared" ref="AQ42" si="490">AVERAGE(AQ37:AQ39)</f>
        <v>#DIV/0!</v>
      </c>
      <c r="AR42" s="1226" t="e">
        <f t="shared" ref="AR42" si="491">AVERAGE(AR37:AR39)</f>
        <v>#DIV/0!</v>
      </c>
      <c r="AS42" s="1227" t="e">
        <f t="shared" si="442"/>
        <v>#DIV/0!</v>
      </c>
      <c r="AT42" s="1227" t="e">
        <f t="shared" ref="AT42:AT47" si="492">+AK42/(+AK42+AL42+AM42)</f>
        <v>#DIV/0!</v>
      </c>
      <c r="AU42" s="1957" t="e" cm="1">
        <f t="array" ref="AU42">AK42/(SUMPRODUCT(--(CHOOSE({1,2,3},AJ42,AL42,AM42)&gt;0),CHOOSE({1,2,3},AJ42,AL42,AM42))+AI42)</f>
        <v>#DIV/0!</v>
      </c>
      <c r="AW42" s="408" t="s">
        <v>521</v>
      </c>
      <c r="AX42" s="409">
        <f>AVERAGE(AX37:AX39)</f>
        <v>0</v>
      </c>
      <c r="AY42" s="409">
        <f t="shared" ref="AY42:BD42" si="493">AVERAGE(AY37:AY39)</f>
        <v>0</v>
      </c>
      <c r="AZ42" s="409">
        <f t="shared" si="493"/>
        <v>0</v>
      </c>
      <c r="BA42" s="409">
        <f t="shared" si="493"/>
        <v>0</v>
      </c>
      <c r="BB42" s="409">
        <f t="shared" si="493"/>
        <v>0</v>
      </c>
      <c r="BC42" s="409">
        <f t="shared" si="493"/>
        <v>0</v>
      </c>
      <c r="BD42" s="409">
        <f t="shared" si="493"/>
        <v>0</v>
      </c>
      <c r="BE42" s="1225"/>
      <c r="BF42" s="1225"/>
      <c r="BG42" s="1226" t="e">
        <f t="shared" ref="BG42" si="494">AVERAGE(BG37:BG39)</f>
        <v>#DIV/0!</v>
      </c>
      <c r="BH42" s="1226" t="e">
        <f t="shared" ref="BH42" si="495">AVERAGE(BH37:BH39)</f>
        <v>#DIV/0!</v>
      </c>
      <c r="BI42" s="1227" t="e">
        <f t="shared" si="446"/>
        <v>#DIV/0!</v>
      </c>
      <c r="BJ42" s="1227" t="e">
        <f t="shared" ref="BJ42:BJ47" si="496">+BA42/(+BA42+BB42+BC42)</f>
        <v>#DIV/0!</v>
      </c>
      <c r="BK42" s="1957" t="e" cm="1">
        <f t="array" ref="BK42">BA42/(SUMPRODUCT(--(CHOOSE({1,2,3},AZ42,BB42,BC42)&gt;0),CHOOSE({1,2,3},AZ42,BB42,BC42))+AY42)</f>
        <v>#DIV/0!</v>
      </c>
      <c r="BM42" s="408" t="s">
        <v>521</v>
      </c>
      <c r="BN42" s="409">
        <f>AVERAGE(BN37:BN39)</f>
        <v>0</v>
      </c>
      <c r="BO42" s="409">
        <f t="shared" ref="BO42:BT42" si="497">AVERAGE(BO37:BO39)</f>
        <v>0</v>
      </c>
      <c r="BP42" s="409">
        <f t="shared" si="497"/>
        <v>0</v>
      </c>
      <c r="BQ42" s="409">
        <f t="shared" si="497"/>
        <v>0</v>
      </c>
      <c r="BR42" s="409">
        <f t="shared" si="497"/>
        <v>0</v>
      </c>
      <c r="BS42" s="409">
        <f t="shared" si="497"/>
        <v>0</v>
      </c>
      <c r="BT42" s="409">
        <f t="shared" si="497"/>
        <v>0</v>
      </c>
      <c r="BU42" s="1225"/>
      <c r="BV42" s="1225"/>
      <c r="BW42" s="1226" t="e">
        <f t="shared" ref="BW42" si="498">AVERAGE(BW37:BW39)</f>
        <v>#DIV/0!</v>
      </c>
      <c r="BX42" s="1226" t="e">
        <f t="shared" ref="BX42" si="499">AVERAGE(BX37:BX39)</f>
        <v>#DIV/0!</v>
      </c>
      <c r="BY42" s="1227" t="e">
        <f t="shared" si="450"/>
        <v>#DIV/0!</v>
      </c>
      <c r="BZ42" s="1227" t="e">
        <f t="shared" ref="BZ42:BZ47" si="500">+BQ42/(+BQ42+BR42+BS42)</f>
        <v>#DIV/0!</v>
      </c>
      <c r="CA42" s="1957" t="e" cm="1">
        <f t="array" ref="CA42">BQ42/(SUMPRODUCT(--(CHOOSE({1,2,3},BP42,BR42,BS42)&gt;0),CHOOSE({1,2,3},BP42,BR42,BS42))+BO42)</f>
        <v>#DIV/0!</v>
      </c>
      <c r="CC42" s="408" t="s">
        <v>521</v>
      </c>
      <c r="CD42" s="409">
        <f>AVERAGE(CD37:CD39)</f>
        <v>0</v>
      </c>
      <c r="CE42" s="409">
        <f t="shared" ref="CE42:CJ42" si="501">AVERAGE(CE37:CE39)</f>
        <v>0</v>
      </c>
      <c r="CF42" s="409">
        <f t="shared" si="501"/>
        <v>0</v>
      </c>
      <c r="CG42" s="409">
        <f t="shared" si="501"/>
        <v>0</v>
      </c>
      <c r="CH42" s="409">
        <f t="shared" si="501"/>
        <v>0</v>
      </c>
      <c r="CI42" s="409">
        <f t="shared" si="501"/>
        <v>0</v>
      </c>
      <c r="CJ42" s="409">
        <f t="shared" si="501"/>
        <v>0</v>
      </c>
      <c r="CK42" s="1225"/>
      <c r="CL42" s="1225"/>
      <c r="CM42" s="1226" t="e">
        <f t="shared" ref="CM42" si="502">AVERAGE(CM37:CM39)</f>
        <v>#DIV/0!</v>
      </c>
      <c r="CN42" s="1226" t="e">
        <f t="shared" ref="CN42" si="503">AVERAGE(CN37:CN39)</f>
        <v>#DIV/0!</v>
      </c>
      <c r="CO42" s="1227" t="e">
        <f t="shared" si="454"/>
        <v>#DIV/0!</v>
      </c>
      <c r="CP42" s="1227" t="e">
        <f t="shared" ref="CP42:CP47" si="504">+CG42/(+CG42+CH42+CI42)</f>
        <v>#DIV/0!</v>
      </c>
      <c r="CQ42" s="1957" t="e" cm="1">
        <f t="array" ref="CQ42">CG42/(SUMPRODUCT(--(CHOOSE({1,2,3},CF42,CH42,CI42)&gt;0),CHOOSE({1,2,3},CF42,CH42,CI42))+CE42)</f>
        <v>#DIV/0!</v>
      </c>
      <c r="CS42" s="408" t="s">
        <v>521</v>
      </c>
      <c r="CT42" s="409">
        <f>AVERAGE(CT37:CT39)</f>
        <v>0</v>
      </c>
      <c r="CU42" s="409">
        <f t="shared" ref="CU42:CZ42" si="505">AVERAGE(CU37:CU39)</f>
        <v>0</v>
      </c>
      <c r="CV42" s="409">
        <f t="shared" si="505"/>
        <v>0</v>
      </c>
      <c r="CW42" s="409">
        <f t="shared" si="505"/>
        <v>0</v>
      </c>
      <c r="CX42" s="409">
        <f t="shared" si="505"/>
        <v>0</v>
      </c>
      <c r="CY42" s="409">
        <f t="shared" si="505"/>
        <v>0</v>
      </c>
      <c r="CZ42" s="409">
        <f t="shared" si="505"/>
        <v>0</v>
      </c>
      <c r="DA42" s="1225"/>
      <c r="DB42" s="1225"/>
      <c r="DC42" s="1226" t="e">
        <f t="shared" ref="DC42" si="506">AVERAGE(DC37:DC39)</f>
        <v>#DIV/0!</v>
      </c>
      <c r="DD42" s="1226" t="e">
        <f t="shared" ref="DD42" si="507">AVERAGE(DD37:DD39)</f>
        <v>#DIV/0!</v>
      </c>
      <c r="DE42" s="1227" t="e">
        <f t="shared" si="458"/>
        <v>#DIV/0!</v>
      </c>
      <c r="DF42" s="1227" t="e">
        <f t="shared" ref="DF42:DF47" si="508">+CW42/(+CW42+CX42+CY42)</f>
        <v>#DIV/0!</v>
      </c>
      <c r="DG42" s="1957" t="e" cm="1">
        <f t="array" ref="DG42">CW42/(SUMPRODUCT(--(CHOOSE({1,2,3},CV42,CX42,CY42)&gt;0),CHOOSE({1,2,3},CV42,CX42,CY42))+CU42)</f>
        <v>#DIV/0!</v>
      </c>
      <c r="DI42" s="408" t="s">
        <v>521</v>
      </c>
      <c r="DJ42" s="409">
        <f>AVERAGE(DJ37:DJ39)</f>
        <v>0</v>
      </c>
      <c r="DK42" s="409">
        <f t="shared" ref="DK42:DP42" si="509">AVERAGE(DK37:DK39)</f>
        <v>0</v>
      </c>
      <c r="DL42" s="409">
        <f t="shared" si="509"/>
        <v>0</v>
      </c>
      <c r="DM42" s="409">
        <f t="shared" si="509"/>
        <v>0</v>
      </c>
      <c r="DN42" s="409">
        <f t="shared" si="509"/>
        <v>0</v>
      </c>
      <c r="DO42" s="409">
        <f t="shared" si="509"/>
        <v>0</v>
      </c>
      <c r="DP42" s="409">
        <f t="shared" si="509"/>
        <v>0</v>
      </c>
      <c r="DQ42" s="1225"/>
      <c r="DR42" s="1225"/>
      <c r="DS42" s="1226" t="e">
        <f t="shared" ref="DS42" si="510">AVERAGE(DS37:DS39)</f>
        <v>#DIV/0!</v>
      </c>
      <c r="DT42" s="1226" t="e">
        <f t="shared" ref="DT42" si="511">AVERAGE(DT37:DT39)</f>
        <v>#DIV/0!</v>
      </c>
      <c r="DU42" s="1227" t="e">
        <f t="shared" si="462"/>
        <v>#DIV/0!</v>
      </c>
      <c r="DV42" s="1227" t="e">
        <f t="shared" ref="DV42:DV47" si="512">+DM42/(+DM42+DN42+DO42)</f>
        <v>#DIV/0!</v>
      </c>
      <c r="DW42" s="1957" t="e" cm="1">
        <f t="array" ref="DW42">DM42/(SUMPRODUCT(--(CHOOSE({1,2,3},DL42,DN42,DO42)&gt;0),CHOOSE({1,2,3},DL42,DN42,DO42))+DK42)</f>
        <v>#DIV/0!</v>
      </c>
      <c r="DY42" s="408" t="s">
        <v>521</v>
      </c>
      <c r="DZ42" s="409">
        <f>AVERAGE(DZ37:DZ39)</f>
        <v>0</v>
      </c>
      <c r="EA42" s="409">
        <f t="shared" ref="EA42:EF42" si="513">AVERAGE(EA37:EA39)</f>
        <v>0</v>
      </c>
      <c r="EB42" s="409">
        <f t="shared" si="513"/>
        <v>0</v>
      </c>
      <c r="EC42" s="409">
        <f t="shared" si="513"/>
        <v>0</v>
      </c>
      <c r="ED42" s="409">
        <f t="shared" si="513"/>
        <v>0</v>
      </c>
      <c r="EE42" s="409">
        <f t="shared" si="513"/>
        <v>0</v>
      </c>
      <c r="EF42" s="409">
        <f t="shared" si="513"/>
        <v>0</v>
      </c>
      <c r="EG42" s="1225"/>
      <c r="EH42" s="1225"/>
      <c r="EI42" s="1226" t="e">
        <f t="shared" ref="EI42" si="514">AVERAGE(EI37:EI39)</f>
        <v>#DIV/0!</v>
      </c>
      <c r="EJ42" s="1226" t="e">
        <f t="shared" ref="EJ42" si="515">AVERAGE(EJ37:EJ39)</f>
        <v>#DIV/0!</v>
      </c>
      <c r="EK42" s="1227" t="e">
        <f t="shared" si="466"/>
        <v>#DIV/0!</v>
      </c>
      <c r="EL42" s="1227" t="e">
        <f t="shared" ref="EL42:EL47" si="516">+EC42/(+EC42+ED42+EE42)</f>
        <v>#DIV/0!</v>
      </c>
      <c r="EM42" s="1957" t="e" cm="1">
        <f t="array" ref="EM42">EC42/(SUMPRODUCT(--(CHOOSE({1,2,3},EB42,ED42,EE42)&gt;0),CHOOSE({1,2,3},EB42,ED42,EE42))+EA42)</f>
        <v>#DIV/0!</v>
      </c>
      <c r="EO42" s="408" t="s">
        <v>521</v>
      </c>
      <c r="EP42" s="409">
        <f>AVERAGE(EP37:EP39)</f>
        <v>0</v>
      </c>
      <c r="EQ42" s="409">
        <f t="shared" ref="EQ42:EV42" si="517">AVERAGE(EQ37:EQ39)</f>
        <v>0</v>
      </c>
      <c r="ER42" s="409">
        <f t="shared" si="517"/>
        <v>0</v>
      </c>
      <c r="ES42" s="409">
        <f t="shared" si="517"/>
        <v>0</v>
      </c>
      <c r="ET42" s="409">
        <f t="shared" si="517"/>
        <v>0</v>
      </c>
      <c r="EU42" s="409">
        <f t="shared" si="517"/>
        <v>0</v>
      </c>
      <c r="EV42" s="409">
        <f t="shared" si="517"/>
        <v>0</v>
      </c>
      <c r="EW42" s="1225"/>
      <c r="EX42" s="1225"/>
      <c r="EY42" s="1226" t="e">
        <f t="shared" ref="EY42" si="518">AVERAGE(EY37:EY39)</f>
        <v>#DIV/0!</v>
      </c>
      <c r="EZ42" s="1226" t="e">
        <f t="shared" ref="EZ42" si="519">AVERAGE(EZ37:EZ39)</f>
        <v>#DIV/0!</v>
      </c>
      <c r="FA42" s="1227" t="e">
        <f t="shared" si="470"/>
        <v>#DIV/0!</v>
      </c>
      <c r="FB42" s="1227" t="e">
        <f t="shared" ref="FB42:FB47" si="520">+ES42/(+ES42+ET42+EU42)</f>
        <v>#DIV/0!</v>
      </c>
      <c r="FC42" s="1957" t="e" cm="1">
        <f t="array" ref="FC42">ES42/(SUMPRODUCT(--(CHOOSE({1,2,3},FH42,FX42,GN42)&gt;0),CHOOSE({1,2,3},FH42,FX42,GN42))+EQ42)</f>
        <v>#DIV/0!</v>
      </c>
      <c r="FE42" s="408" t="s">
        <v>521</v>
      </c>
      <c r="FF42" s="409">
        <f>AVERAGE(FF37:FF39)</f>
        <v>0</v>
      </c>
      <c r="FG42" s="409">
        <f t="shared" ref="FG42:FL42" si="521">AVERAGE(FG37:FG39)</f>
        <v>0</v>
      </c>
      <c r="FH42" s="409">
        <f t="shared" si="521"/>
        <v>0</v>
      </c>
      <c r="FI42" s="409">
        <f t="shared" si="521"/>
        <v>0</v>
      </c>
      <c r="FJ42" s="409">
        <f t="shared" si="521"/>
        <v>0</v>
      </c>
      <c r="FK42" s="409">
        <f t="shared" si="521"/>
        <v>0</v>
      </c>
      <c r="FL42" s="409">
        <f t="shared" si="521"/>
        <v>0</v>
      </c>
      <c r="FM42" s="1225"/>
      <c r="FN42" s="1225"/>
      <c r="FO42" s="1226" t="e">
        <f t="shared" ref="FO42" si="522">AVERAGE(FO37:FO39)</f>
        <v>#DIV/0!</v>
      </c>
      <c r="FP42" s="1226" t="e">
        <f t="shared" ref="FP42" si="523">AVERAGE(FP37:FP39)</f>
        <v>#DIV/0!</v>
      </c>
      <c r="FQ42" s="1227" t="e">
        <f t="shared" si="474"/>
        <v>#DIV/0!</v>
      </c>
      <c r="FR42" s="1227" t="e">
        <f t="shared" ref="FR42:FR47" si="524">+FI42/(+FI42+FJ42+FK42)</f>
        <v>#DIV/0!</v>
      </c>
      <c r="FS42" s="1957" t="e" cm="1">
        <f t="array" ref="FS42">FI42/(SUMPRODUCT(--(CHOOSE({1,2,3},FH42,FJ42,FK42)&gt;0),CHOOSE({1,2,3},FH42,FJ42,FK42))+FG42)</f>
        <v>#DIV/0!</v>
      </c>
      <c r="FU42" s="408" t="s">
        <v>521</v>
      </c>
      <c r="FV42" s="409">
        <f>AVERAGE(FV37:FV39)</f>
        <v>0</v>
      </c>
      <c r="FW42" s="409">
        <f t="shared" ref="FW42:GB42" si="525">AVERAGE(FW37:FW39)</f>
        <v>0</v>
      </c>
      <c r="FX42" s="409">
        <f t="shared" si="525"/>
        <v>0</v>
      </c>
      <c r="FY42" s="409">
        <f t="shared" si="525"/>
        <v>0</v>
      </c>
      <c r="FZ42" s="409">
        <f t="shared" si="525"/>
        <v>0</v>
      </c>
      <c r="GA42" s="409">
        <f t="shared" si="525"/>
        <v>0</v>
      </c>
      <c r="GB42" s="409">
        <f t="shared" si="525"/>
        <v>0</v>
      </c>
      <c r="GC42" s="1225"/>
      <c r="GD42" s="1225"/>
      <c r="GE42" s="1226" t="e">
        <f t="shared" ref="GE42" si="526">AVERAGE(GE37:GE39)</f>
        <v>#DIV/0!</v>
      </c>
      <c r="GF42" s="1226" t="e">
        <f t="shared" ref="GF42" si="527">AVERAGE(GF37:GF39)</f>
        <v>#DIV/0!</v>
      </c>
      <c r="GG42" s="1227" t="e">
        <f t="shared" si="478"/>
        <v>#DIV/0!</v>
      </c>
      <c r="GH42" s="1227" t="e">
        <f t="shared" ref="GH42:GH47" si="528">+FY42/(+FY42+FZ42+GA42)</f>
        <v>#DIV/0!</v>
      </c>
      <c r="GI42" s="1957" t="e" cm="1">
        <f t="array" ref="GI42">FY42/(SUMPRODUCT(--(CHOOSE({1,2,3},FX42,FZ42,GA42)&gt;0),CHOOSE({1,2,3},FX42,FZ42,GA42))+FW42)</f>
        <v>#DIV/0!</v>
      </c>
      <c r="GK42" s="408" t="s">
        <v>521</v>
      </c>
      <c r="GL42" s="409">
        <f>AVERAGE(GL37:GL39)</f>
        <v>0</v>
      </c>
      <c r="GM42" s="409">
        <f t="shared" ref="GM42:GR42" si="529">AVERAGE(GM37:GM39)</f>
        <v>0</v>
      </c>
      <c r="GN42" s="409">
        <f t="shared" si="529"/>
        <v>0</v>
      </c>
      <c r="GO42" s="409">
        <f t="shared" si="529"/>
        <v>0</v>
      </c>
      <c r="GP42" s="409">
        <f t="shared" si="529"/>
        <v>0</v>
      </c>
      <c r="GQ42" s="409">
        <f t="shared" si="529"/>
        <v>0</v>
      </c>
      <c r="GR42" s="409">
        <f t="shared" si="529"/>
        <v>0</v>
      </c>
      <c r="GS42" s="1225"/>
      <c r="GT42" s="1225"/>
      <c r="GU42" s="1226" t="e">
        <f t="shared" ref="GU42" si="530">AVERAGE(GU37:GU39)</f>
        <v>#DIV/0!</v>
      </c>
      <c r="GV42" s="1226" t="e">
        <f t="shared" ref="GV42" si="531">AVERAGE(GV37:GV39)</f>
        <v>#DIV/0!</v>
      </c>
      <c r="GW42" s="1227" t="e">
        <f t="shared" si="482"/>
        <v>#DIV/0!</v>
      </c>
      <c r="GX42" s="1227" t="e">
        <f t="shared" ref="GX42:GX47" si="532">+GO42/(+GO42+GP42+GQ42)</f>
        <v>#DIV/0!</v>
      </c>
      <c r="GY42" s="1957" t="e" cm="1">
        <f t="array" ref="GY42">GO42/(SUMPRODUCT(--(CHOOSE({1,2,3},GN42,GP42,GQ42)&gt;0),CHOOSE({1,2,3},GN42,GP42,GQ42))+GM42)</f>
        <v>#DIV/0!</v>
      </c>
    </row>
    <row r="43" spans="1:207" x14ac:dyDescent="0.2">
      <c r="A43" s="408" t="s">
        <v>522</v>
      </c>
      <c r="B43" s="409">
        <f>AVERAGE(B34:B39)</f>
        <v>0</v>
      </c>
      <c r="C43" s="409">
        <f t="shared" ref="C43:H43" si="533">AVERAGE(C34:C39)</f>
        <v>0</v>
      </c>
      <c r="D43" s="409">
        <f t="shared" si="533"/>
        <v>0</v>
      </c>
      <c r="E43" s="409">
        <f t="shared" si="533"/>
        <v>0</v>
      </c>
      <c r="F43" s="409">
        <f t="shared" si="533"/>
        <v>0</v>
      </c>
      <c r="G43" s="409">
        <f t="shared" si="533"/>
        <v>0</v>
      </c>
      <c r="H43" s="409">
        <f t="shared" si="533"/>
        <v>0</v>
      </c>
      <c r="I43" s="1225"/>
      <c r="J43" s="1225"/>
      <c r="K43" s="1226" t="e">
        <f t="shared" ref="K43:L43" si="534">AVERAGE(K34:K39)</f>
        <v>#DIV/0!</v>
      </c>
      <c r="L43" s="1226" t="e">
        <f t="shared" si="534"/>
        <v>#DIV/0!</v>
      </c>
      <c r="M43" s="1227" t="e">
        <f t="shared" si="433"/>
        <v>#DIV/0!</v>
      </c>
      <c r="N43" s="1227" t="e">
        <f t="shared" si="434"/>
        <v>#DIV/0!</v>
      </c>
      <c r="O43" s="1957" t="e" cm="1">
        <f t="array" ref="O43">E43/(SUMPRODUCT(--(CHOOSE({1,2,3},D43,F43,G43)&gt;0),CHOOSE({1,2,3},D43,F43,G43))+C43)</f>
        <v>#DIV/0!</v>
      </c>
      <c r="Q43" s="408" t="s">
        <v>522</v>
      </c>
      <c r="R43" s="409">
        <f>AVERAGE(R34:R39)</f>
        <v>0</v>
      </c>
      <c r="S43" s="409">
        <f t="shared" ref="S43:X43" si="535">AVERAGE(S34:S39)</f>
        <v>0</v>
      </c>
      <c r="T43" s="409">
        <f t="shared" si="535"/>
        <v>0</v>
      </c>
      <c r="U43" s="409">
        <f t="shared" si="535"/>
        <v>0</v>
      </c>
      <c r="V43" s="409">
        <f t="shared" si="535"/>
        <v>0</v>
      </c>
      <c r="W43" s="409">
        <f t="shared" si="535"/>
        <v>0</v>
      </c>
      <c r="X43" s="409">
        <f t="shared" si="535"/>
        <v>0</v>
      </c>
      <c r="Y43" s="1225"/>
      <c r="Z43" s="1225"/>
      <c r="AA43" s="1226" t="e">
        <f t="shared" ref="AA43" si="536">AVERAGE(AA34:AA39)</f>
        <v>#DIV/0!</v>
      </c>
      <c r="AB43" s="1226" t="e">
        <f t="shared" ref="AB43" si="537">AVERAGE(AB34:AB39)</f>
        <v>#DIV/0!</v>
      </c>
      <c r="AC43" s="1227" t="e">
        <f t="shared" si="438"/>
        <v>#DIV/0!</v>
      </c>
      <c r="AD43" s="1227" t="e">
        <f t="shared" si="488"/>
        <v>#DIV/0!</v>
      </c>
      <c r="AE43" s="1957" t="e" cm="1">
        <f t="array" ref="AE43">U43/(SUMPRODUCT(--(CHOOSE({1,2,3},T43,V43,W43)&gt;0),CHOOSE({1,2,3},T43,V43,W43))+S43)</f>
        <v>#DIV/0!</v>
      </c>
      <c r="AG43" s="408" t="s">
        <v>522</v>
      </c>
      <c r="AH43" s="409">
        <f>AVERAGE(AH34:AH39)</f>
        <v>0</v>
      </c>
      <c r="AI43" s="409">
        <f t="shared" ref="AI43:AN43" si="538">AVERAGE(AI34:AI39)</f>
        <v>0</v>
      </c>
      <c r="AJ43" s="409">
        <f t="shared" si="538"/>
        <v>0</v>
      </c>
      <c r="AK43" s="409">
        <f t="shared" si="538"/>
        <v>0</v>
      </c>
      <c r="AL43" s="409">
        <f t="shared" si="538"/>
        <v>0</v>
      </c>
      <c r="AM43" s="409">
        <f t="shared" si="538"/>
        <v>0</v>
      </c>
      <c r="AN43" s="409">
        <f t="shared" si="538"/>
        <v>0</v>
      </c>
      <c r="AO43" s="1225"/>
      <c r="AP43" s="1225"/>
      <c r="AQ43" s="1226" t="e">
        <f t="shared" ref="AQ43" si="539">AVERAGE(AQ34:AQ39)</f>
        <v>#DIV/0!</v>
      </c>
      <c r="AR43" s="1226" t="e">
        <f t="shared" ref="AR43" si="540">AVERAGE(AR34:AR39)</f>
        <v>#DIV/0!</v>
      </c>
      <c r="AS43" s="1227" t="e">
        <f t="shared" si="442"/>
        <v>#DIV/0!</v>
      </c>
      <c r="AT43" s="1227" t="e">
        <f t="shared" si="492"/>
        <v>#DIV/0!</v>
      </c>
      <c r="AU43" s="1957" t="e" cm="1">
        <f t="array" ref="AU43">AK43/(SUMPRODUCT(--(CHOOSE({1,2,3},AJ43,AL43,AM43)&gt;0),CHOOSE({1,2,3},AJ43,AL43,AM43))+AI43)</f>
        <v>#DIV/0!</v>
      </c>
      <c r="AW43" s="408" t="s">
        <v>522</v>
      </c>
      <c r="AX43" s="409">
        <f>AVERAGE(AX34:AX39)</f>
        <v>0</v>
      </c>
      <c r="AY43" s="409">
        <f t="shared" ref="AY43:BD43" si="541">AVERAGE(AY34:AY39)</f>
        <v>0</v>
      </c>
      <c r="AZ43" s="409">
        <f t="shared" si="541"/>
        <v>0</v>
      </c>
      <c r="BA43" s="409">
        <f t="shared" si="541"/>
        <v>0</v>
      </c>
      <c r="BB43" s="409">
        <f t="shared" si="541"/>
        <v>0</v>
      </c>
      <c r="BC43" s="409">
        <f t="shared" si="541"/>
        <v>0</v>
      </c>
      <c r="BD43" s="409">
        <f t="shared" si="541"/>
        <v>0</v>
      </c>
      <c r="BE43" s="1225"/>
      <c r="BF43" s="1225"/>
      <c r="BG43" s="1226" t="e">
        <f t="shared" ref="BG43" si="542">AVERAGE(BG34:BG39)</f>
        <v>#DIV/0!</v>
      </c>
      <c r="BH43" s="1226" t="e">
        <f t="shared" ref="BH43" si="543">AVERAGE(BH34:BH39)</f>
        <v>#DIV/0!</v>
      </c>
      <c r="BI43" s="1227" t="e">
        <f t="shared" si="446"/>
        <v>#DIV/0!</v>
      </c>
      <c r="BJ43" s="1227" t="e">
        <f t="shared" si="496"/>
        <v>#DIV/0!</v>
      </c>
      <c r="BK43" s="1957" t="e" cm="1">
        <f t="array" ref="BK43">BA43/(SUMPRODUCT(--(CHOOSE({1,2,3},AZ43,BB43,BC43)&gt;0),CHOOSE({1,2,3},AZ43,BB43,BC43))+AY43)</f>
        <v>#DIV/0!</v>
      </c>
      <c r="BM43" s="408" t="s">
        <v>522</v>
      </c>
      <c r="BN43" s="409">
        <f>AVERAGE(BN34:BN39)</f>
        <v>0</v>
      </c>
      <c r="BO43" s="409">
        <f t="shared" ref="BO43:BT43" si="544">AVERAGE(BO34:BO39)</f>
        <v>0</v>
      </c>
      <c r="BP43" s="409">
        <f t="shared" si="544"/>
        <v>0</v>
      </c>
      <c r="BQ43" s="409">
        <f t="shared" si="544"/>
        <v>0</v>
      </c>
      <c r="BR43" s="409">
        <f t="shared" si="544"/>
        <v>0</v>
      </c>
      <c r="BS43" s="409">
        <f t="shared" si="544"/>
        <v>0</v>
      </c>
      <c r="BT43" s="409">
        <f t="shared" si="544"/>
        <v>0</v>
      </c>
      <c r="BU43" s="1225"/>
      <c r="BV43" s="1225"/>
      <c r="BW43" s="1226" t="e">
        <f t="shared" ref="BW43" si="545">AVERAGE(BW34:BW39)</f>
        <v>#DIV/0!</v>
      </c>
      <c r="BX43" s="1226" t="e">
        <f t="shared" ref="BX43" si="546">AVERAGE(BX34:BX39)</f>
        <v>#DIV/0!</v>
      </c>
      <c r="BY43" s="1227" t="e">
        <f t="shared" si="450"/>
        <v>#DIV/0!</v>
      </c>
      <c r="BZ43" s="1227" t="e">
        <f t="shared" si="500"/>
        <v>#DIV/0!</v>
      </c>
      <c r="CA43" s="1957" t="e" cm="1">
        <f t="array" ref="CA43">BQ43/(SUMPRODUCT(--(CHOOSE({1,2,3},BP43,BR43,BS43)&gt;0),CHOOSE({1,2,3},BP43,BR43,BS43))+BO43)</f>
        <v>#DIV/0!</v>
      </c>
      <c r="CC43" s="408" t="s">
        <v>522</v>
      </c>
      <c r="CD43" s="409">
        <f>AVERAGE(CD34:CD39)</f>
        <v>0</v>
      </c>
      <c r="CE43" s="409">
        <f t="shared" ref="CE43:CJ43" si="547">AVERAGE(CE34:CE39)</f>
        <v>0</v>
      </c>
      <c r="CF43" s="409">
        <f t="shared" si="547"/>
        <v>0</v>
      </c>
      <c r="CG43" s="409">
        <f t="shared" si="547"/>
        <v>0</v>
      </c>
      <c r="CH43" s="409">
        <f t="shared" si="547"/>
        <v>0</v>
      </c>
      <c r="CI43" s="409">
        <f t="shared" si="547"/>
        <v>0</v>
      </c>
      <c r="CJ43" s="409">
        <f t="shared" si="547"/>
        <v>0</v>
      </c>
      <c r="CK43" s="1225"/>
      <c r="CL43" s="1225"/>
      <c r="CM43" s="1226" t="e">
        <f t="shared" ref="CM43" si="548">AVERAGE(CM34:CM39)</f>
        <v>#DIV/0!</v>
      </c>
      <c r="CN43" s="1226" t="e">
        <f t="shared" ref="CN43" si="549">AVERAGE(CN34:CN39)</f>
        <v>#DIV/0!</v>
      </c>
      <c r="CO43" s="1227" t="e">
        <f t="shared" si="454"/>
        <v>#DIV/0!</v>
      </c>
      <c r="CP43" s="1227" t="e">
        <f t="shared" si="504"/>
        <v>#DIV/0!</v>
      </c>
      <c r="CQ43" s="1957" t="e" cm="1">
        <f t="array" ref="CQ43">CG43/(SUMPRODUCT(--(CHOOSE({1,2,3},CF43,CH43,CI43)&gt;0),CHOOSE({1,2,3},CF43,CH43,CI43))+CE43)</f>
        <v>#DIV/0!</v>
      </c>
      <c r="CS43" s="408" t="s">
        <v>522</v>
      </c>
      <c r="CT43" s="409">
        <f>AVERAGE(CT34:CT39)</f>
        <v>0</v>
      </c>
      <c r="CU43" s="409">
        <f t="shared" ref="CU43:CZ43" si="550">AVERAGE(CU34:CU39)</f>
        <v>0</v>
      </c>
      <c r="CV43" s="409">
        <f t="shared" si="550"/>
        <v>0</v>
      </c>
      <c r="CW43" s="409">
        <f t="shared" si="550"/>
        <v>0</v>
      </c>
      <c r="CX43" s="409">
        <f t="shared" si="550"/>
        <v>0</v>
      </c>
      <c r="CY43" s="409">
        <f t="shared" si="550"/>
        <v>0</v>
      </c>
      <c r="CZ43" s="409">
        <f t="shared" si="550"/>
        <v>0</v>
      </c>
      <c r="DA43" s="1225"/>
      <c r="DB43" s="1225"/>
      <c r="DC43" s="1226" t="e">
        <f t="shared" ref="DC43" si="551">AVERAGE(DC34:DC39)</f>
        <v>#DIV/0!</v>
      </c>
      <c r="DD43" s="1226" t="e">
        <f t="shared" ref="DD43" si="552">AVERAGE(DD34:DD39)</f>
        <v>#DIV/0!</v>
      </c>
      <c r="DE43" s="1227" t="e">
        <f t="shared" si="458"/>
        <v>#DIV/0!</v>
      </c>
      <c r="DF43" s="1227" t="e">
        <f t="shared" si="508"/>
        <v>#DIV/0!</v>
      </c>
      <c r="DG43" s="1957" t="e" cm="1">
        <f t="array" ref="DG43">CW43/(SUMPRODUCT(--(CHOOSE({1,2,3},CV43,CX43,CY43)&gt;0),CHOOSE({1,2,3},CV43,CX43,CY43))+CU43)</f>
        <v>#DIV/0!</v>
      </c>
      <c r="DI43" s="408" t="s">
        <v>522</v>
      </c>
      <c r="DJ43" s="409">
        <f>AVERAGE(DJ34:DJ39)</f>
        <v>0</v>
      </c>
      <c r="DK43" s="409">
        <f t="shared" ref="DK43:DP43" si="553">AVERAGE(DK34:DK39)</f>
        <v>0</v>
      </c>
      <c r="DL43" s="409">
        <f t="shared" si="553"/>
        <v>0</v>
      </c>
      <c r="DM43" s="409">
        <f t="shared" si="553"/>
        <v>0</v>
      </c>
      <c r="DN43" s="409">
        <f t="shared" si="553"/>
        <v>0</v>
      </c>
      <c r="DO43" s="409">
        <f t="shared" si="553"/>
        <v>0</v>
      </c>
      <c r="DP43" s="409">
        <f t="shared" si="553"/>
        <v>0</v>
      </c>
      <c r="DQ43" s="1225"/>
      <c r="DR43" s="1225"/>
      <c r="DS43" s="1226" t="e">
        <f t="shared" ref="DS43" si="554">AVERAGE(DS34:DS39)</f>
        <v>#DIV/0!</v>
      </c>
      <c r="DT43" s="1226" t="e">
        <f t="shared" ref="DT43" si="555">AVERAGE(DT34:DT39)</f>
        <v>#DIV/0!</v>
      </c>
      <c r="DU43" s="1227" t="e">
        <f t="shared" si="462"/>
        <v>#DIV/0!</v>
      </c>
      <c r="DV43" s="1227" t="e">
        <f t="shared" si="512"/>
        <v>#DIV/0!</v>
      </c>
      <c r="DW43" s="1957" t="e" cm="1">
        <f t="array" ref="DW43">DM43/(SUMPRODUCT(--(CHOOSE({1,2,3},DL43,DN43,DO43)&gt;0),CHOOSE({1,2,3},DL43,DN43,DO43))+DK43)</f>
        <v>#DIV/0!</v>
      </c>
      <c r="DY43" s="408" t="s">
        <v>522</v>
      </c>
      <c r="DZ43" s="409">
        <f>AVERAGE(DZ34:DZ39)</f>
        <v>0</v>
      </c>
      <c r="EA43" s="409">
        <f t="shared" ref="EA43:EF43" si="556">AVERAGE(EA34:EA39)</f>
        <v>0</v>
      </c>
      <c r="EB43" s="409">
        <f t="shared" si="556"/>
        <v>0</v>
      </c>
      <c r="EC43" s="409">
        <f t="shared" si="556"/>
        <v>0</v>
      </c>
      <c r="ED43" s="409">
        <f t="shared" si="556"/>
        <v>0</v>
      </c>
      <c r="EE43" s="409">
        <f t="shared" si="556"/>
        <v>0</v>
      </c>
      <c r="EF43" s="409">
        <f t="shared" si="556"/>
        <v>0</v>
      </c>
      <c r="EG43" s="1225"/>
      <c r="EH43" s="1225"/>
      <c r="EI43" s="1226" t="e">
        <f t="shared" ref="EI43" si="557">AVERAGE(EI34:EI39)</f>
        <v>#DIV/0!</v>
      </c>
      <c r="EJ43" s="1226" t="e">
        <f t="shared" ref="EJ43" si="558">AVERAGE(EJ34:EJ39)</f>
        <v>#DIV/0!</v>
      </c>
      <c r="EK43" s="1227" t="e">
        <f t="shared" si="466"/>
        <v>#DIV/0!</v>
      </c>
      <c r="EL43" s="1227" t="e">
        <f t="shared" si="516"/>
        <v>#DIV/0!</v>
      </c>
      <c r="EM43" s="1957" t="e" cm="1">
        <f t="array" ref="EM43">EC43/(SUMPRODUCT(--(CHOOSE({1,2,3},EB43,ED43,EE43)&gt;0),CHOOSE({1,2,3},EB43,ED43,EE43))+EA43)</f>
        <v>#DIV/0!</v>
      </c>
      <c r="EO43" s="408" t="s">
        <v>522</v>
      </c>
      <c r="EP43" s="409">
        <f>AVERAGE(EP34:EP39)</f>
        <v>0</v>
      </c>
      <c r="EQ43" s="409">
        <f t="shared" ref="EQ43:EV43" si="559">AVERAGE(EQ34:EQ39)</f>
        <v>0</v>
      </c>
      <c r="ER43" s="409">
        <f t="shared" si="559"/>
        <v>0</v>
      </c>
      <c r="ES43" s="409">
        <f t="shared" si="559"/>
        <v>0</v>
      </c>
      <c r="ET43" s="409">
        <f t="shared" si="559"/>
        <v>0</v>
      </c>
      <c r="EU43" s="409">
        <f t="shared" si="559"/>
        <v>0</v>
      </c>
      <c r="EV43" s="409">
        <f t="shared" si="559"/>
        <v>0</v>
      </c>
      <c r="EW43" s="1225"/>
      <c r="EX43" s="1225"/>
      <c r="EY43" s="1226" t="e">
        <f t="shared" ref="EY43" si="560">AVERAGE(EY34:EY39)</f>
        <v>#DIV/0!</v>
      </c>
      <c r="EZ43" s="1226" t="e">
        <f t="shared" ref="EZ43" si="561">AVERAGE(EZ34:EZ39)</f>
        <v>#DIV/0!</v>
      </c>
      <c r="FA43" s="1227" t="e">
        <f t="shared" si="470"/>
        <v>#DIV/0!</v>
      </c>
      <c r="FB43" s="1227" t="e">
        <f t="shared" si="520"/>
        <v>#DIV/0!</v>
      </c>
      <c r="FC43" s="1957" t="e" cm="1">
        <f t="array" ref="FC43">ES43/(SUMPRODUCT(--(CHOOSE({1,2,3},FH43,FX43,GN43)&gt;0),CHOOSE({1,2,3},FH43,FX43,GN43))+EQ43)</f>
        <v>#DIV/0!</v>
      </c>
      <c r="FE43" s="408" t="s">
        <v>522</v>
      </c>
      <c r="FF43" s="409">
        <f>AVERAGE(FF34:FF39)</f>
        <v>0</v>
      </c>
      <c r="FG43" s="409">
        <f t="shared" ref="FG43:FL43" si="562">AVERAGE(FG34:FG39)</f>
        <v>0</v>
      </c>
      <c r="FH43" s="409">
        <f t="shared" si="562"/>
        <v>0</v>
      </c>
      <c r="FI43" s="409">
        <f t="shared" si="562"/>
        <v>0</v>
      </c>
      <c r="FJ43" s="409">
        <f t="shared" si="562"/>
        <v>0</v>
      </c>
      <c r="FK43" s="409">
        <f t="shared" si="562"/>
        <v>0</v>
      </c>
      <c r="FL43" s="409">
        <f t="shared" si="562"/>
        <v>0</v>
      </c>
      <c r="FM43" s="1225"/>
      <c r="FN43" s="1225"/>
      <c r="FO43" s="1226" t="e">
        <f t="shared" ref="FO43" si="563">AVERAGE(FO34:FO39)</f>
        <v>#DIV/0!</v>
      </c>
      <c r="FP43" s="1226" t="e">
        <f t="shared" ref="FP43" si="564">AVERAGE(FP34:FP39)</f>
        <v>#DIV/0!</v>
      </c>
      <c r="FQ43" s="1227" t="e">
        <f t="shared" si="474"/>
        <v>#DIV/0!</v>
      </c>
      <c r="FR43" s="1227" t="e">
        <f t="shared" si="524"/>
        <v>#DIV/0!</v>
      </c>
      <c r="FS43" s="1957" t="e" cm="1">
        <f t="array" ref="FS43">FI43/(SUMPRODUCT(--(CHOOSE({1,2,3},FH43,FJ43,FK43)&gt;0),CHOOSE({1,2,3},FH43,FJ43,FK43))+FG43)</f>
        <v>#DIV/0!</v>
      </c>
      <c r="FU43" s="408" t="s">
        <v>522</v>
      </c>
      <c r="FV43" s="409">
        <f>AVERAGE(FV34:FV39)</f>
        <v>0</v>
      </c>
      <c r="FW43" s="409">
        <f t="shared" ref="FW43:GB43" si="565">AVERAGE(FW34:FW39)</f>
        <v>0</v>
      </c>
      <c r="FX43" s="409">
        <f t="shared" si="565"/>
        <v>0</v>
      </c>
      <c r="FY43" s="409">
        <f t="shared" si="565"/>
        <v>0</v>
      </c>
      <c r="FZ43" s="409">
        <f t="shared" si="565"/>
        <v>0</v>
      </c>
      <c r="GA43" s="409">
        <f t="shared" si="565"/>
        <v>0</v>
      </c>
      <c r="GB43" s="409">
        <f t="shared" si="565"/>
        <v>0</v>
      </c>
      <c r="GC43" s="1225"/>
      <c r="GD43" s="1225"/>
      <c r="GE43" s="1226" t="e">
        <f t="shared" ref="GE43" si="566">AVERAGE(GE34:GE39)</f>
        <v>#DIV/0!</v>
      </c>
      <c r="GF43" s="1226" t="e">
        <f t="shared" ref="GF43" si="567">AVERAGE(GF34:GF39)</f>
        <v>#DIV/0!</v>
      </c>
      <c r="GG43" s="1227" t="e">
        <f t="shared" si="478"/>
        <v>#DIV/0!</v>
      </c>
      <c r="GH43" s="1227" t="e">
        <f t="shared" si="528"/>
        <v>#DIV/0!</v>
      </c>
      <c r="GI43" s="1957" t="e" cm="1">
        <f t="array" ref="GI43">FY43/(SUMPRODUCT(--(CHOOSE({1,2,3},FX43,FZ43,GA43)&gt;0),CHOOSE({1,2,3},FX43,FZ43,GA43))+FW43)</f>
        <v>#DIV/0!</v>
      </c>
      <c r="GK43" s="408" t="s">
        <v>522</v>
      </c>
      <c r="GL43" s="409">
        <f>AVERAGE(GL34:GL39)</f>
        <v>0</v>
      </c>
      <c r="GM43" s="409">
        <f t="shared" ref="GM43:GR43" si="568">AVERAGE(GM34:GM39)</f>
        <v>0</v>
      </c>
      <c r="GN43" s="409">
        <f t="shared" si="568"/>
        <v>0</v>
      </c>
      <c r="GO43" s="409">
        <f t="shared" si="568"/>
        <v>0</v>
      </c>
      <c r="GP43" s="409">
        <f t="shared" si="568"/>
        <v>0</v>
      </c>
      <c r="GQ43" s="409">
        <f t="shared" si="568"/>
        <v>0</v>
      </c>
      <c r="GR43" s="409">
        <f t="shared" si="568"/>
        <v>0</v>
      </c>
      <c r="GS43" s="1225"/>
      <c r="GT43" s="1225"/>
      <c r="GU43" s="1226" t="e">
        <f t="shared" ref="GU43" si="569">AVERAGE(GU34:GU39)</f>
        <v>#DIV/0!</v>
      </c>
      <c r="GV43" s="1226" t="e">
        <f t="shared" ref="GV43" si="570">AVERAGE(GV34:GV39)</f>
        <v>#DIV/0!</v>
      </c>
      <c r="GW43" s="1227" t="e">
        <f t="shared" si="482"/>
        <v>#DIV/0!</v>
      </c>
      <c r="GX43" s="1227" t="e">
        <f t="shared" si="532"/>
        <v>#DIV/0!</v>
      </c>
      <c r="GY43" s="1957" t="e" cm="1">
        <f t="array" ref="GY43">GO43/(SUMPRODUCT(--(CHOOSE({1,2,3},GN43,GP43,GQ43)&gt;0),CHOOSE({1,2,3},GN43,GP43,GQ43))+GM43)</f>
        <v>#DIV/0!</v>
      </c>
    </row>
    <row r="44" spans="1:207" x14ac:dyDescent="0.2">
      <c r="A44" s="408" t="s">
        <v>523</v>
      </c>
      <c r="B44" s="409">
        <f>AVERAGE(B28:B39)</f>
        <v>0</v>
      </c>
      <c r="C44" s="409">
        <f t="shared" ref="C44:H44" si="571">AVERAGE(C28:C39)</f>
        <v>0</v>
      </c>
      <c r="D44" s="409">
        <f t="shared" si="571"/>
        <v>0</v>
      </c>
      <c r="E44" s="409">
        <f t="shared" si="571"/>
        <v>0</v>
      </c>
      <c r="F44" s="409">
        <f t="shared" si="571"/>
        <v>0</v>
      </c>
      <c r="G44" s="409">
        <f t="shared" si="571"/>
        <v>0</v>
      </c>
      <c r="H44" s="409">
        <f t="shared" si="571"/>
        <v>0</v>
      </c>
      <c r="I44" s="1225"/>
      <c r="J44" s="1225"/>
      <c r="K44" s="1226" t="e">
        <f t="shared" ref="K44:L44" si="572">AVERAGE(K28:K39)</f>
        <v>#DIV/0!</v>
      </c>
      <c r="L44" s="1226" t="e">
        <f t="shared" si="572"/>
        <v>#DIV/0!</v>
      </c>
      <c r="M44" s="1227" t="e">
        <f t="shared" si="433"/>
        <v>#DIV/0!</v>
      </c>
      <c r="N44" s="1227" t="e">
        <f t="shared" si="434"/>
        <v>#DIV/0!</v>
      </c>
      <c r="O44" s="1957" t="e" cm="1">
        <f t="array" ref="O44">E44/(SUMPRODUCT(--(CHOOSE({1,2,3},D44,F44,G44)&gt;0),CHOOSE({1,2,3},D44,F44,G44))+C44)</f>
        <v>#DIV/0!</v>
      </c>
      <c r="Q44" s="408" t="s">
        <v>523</v>
      </c>
      <c r="R44" s="409">
        <f>AVERAGE(R28:R39)</f>
        <v>0</v>
      </c>
      <c r="S44" s="409">
        <f t="shared" ref="S44:X44" si="573">AVERAGE(S28:S39)</f>
        <v>0</v>
      </c>
      <c r="T44" s="409">
        <f t="shared" si="573"/>
        <v>0</v>
      </c>
      <c r="U44" s="409">
        <f t="shared" si="573"/>
        <v>0</v>
      </c>
      <c r="V44" s="409">
        <f t="shared" si="573"/>
        <v>0</v>
      </c>
      <c r="W44" s="409">
        <f t="shared" si="573"/>
        <v>0</v>
      </c>
      <c r="X44" s="409">
        <f t="shared" si="573"/>
        <v>0</v>
      </c>
      <c r="Y44" s="1225"/>
      <c r="Z44" s="1225"/>
      <c r="AA44" s="1226" t="e">
        <f t="shared" ref="AA44" si="574">AVERAGE(AA28:AA39)</f>
        <v>#DIV/0!</v>
      </c>
      <c r="AB44" s="1226" t="e">
        <f t="shared" ref="AB44" si="575">AVERAGE(AB28:AB39)</f>
        <v>#DIV/0!</v>
      </c>
      <c r="AC44" s="1227" t="e">
        <f t="shared" si="438"/>
        <v>#DIV/0!</v>
      </c>
      <c r="AD44" s="1227" t="e">
        <f t="shared" si="488"/>
        <v>#DIV/0!</v>
      </c>
      <c r="AE44" s="1957" t="e" cm="1">
        <f t="array" ref="AE44">U44/(SUMPRODUCT(--(CHOOSE({1,2,3},T44,V44,W44)&gt;0),CHOOSE({1,2,3},T44,V44,W44))+S44)</f>
        <v>#DIV/0!</v>
      </c>
      <c r="AG44" s="408" t="s">
        <v>523</v>
      </c>
      <c r="AH44" s="409">
        <f>AVERAGE(AH28:AH39)</f>
        <v>0</v>
      </c>
      <c r="AI44" s="409">
        <f t="shared" ref="AI44:AN44" si="576">AVERAGE(AI28:AI39)</f>
        <v>0</v>
      </c>
      <c r="AJ44" s="409">
        <f t="shared" si="576"/>
        <v>0</v>
      </c>
      <c r="AK44" s="409">
        <f t="shared" si="576"/>
        <v>0</v>
      </c>
      <c r="AL44" s="409">
        <f t="shared" si="576"/>
        <v>0</v>
      </c>
      <c r="AM44" s="409">
        <f t="shared" si="576"/>
        <v>0</v>
      </c>
      <c r="AN44" s="409">
        <f t="shared" si="576"/>
        <v>0</v>
      </c>
      <c r="AO44" s="1225"/>
      <c r="AP44" s="1225"/>
      <c r="AQ44" s="1226" t="e">
        <f t="shared" ref="AQ44" si="577">AVERAGE(AQ28:AQ39)</f>
        <v>#DIV/0!</v>
      </c>
      <c r="AR44" s="1226" t="e">
        <f t="shared" ref="AR44" si="578">AVERAGE(AR28:AR39)</f>
        <v>#DIV/0!</v>
      </c>
      <c r="AS44" s="1227" t="e">
        <f t="shared" si="442"/>
        <v>#DIV/0!</v>
      </c>
      <c r="AT44" s="1227" t="e">
        <f t="shared" si="492"/>
        <v>#DIV/0!</v>
      </c>
      <c r="AU44" s="1957" t="e" cm="1">
        <f t="array" ref="AU44">AK44/(SUMPRODUCT(--(CHOOSE({1,2,3},AJ44,AL44,AM44)&gt;0),CHOOSE({1,2,3},AJ44,AL44,AM44))+AI44)</f>
        <v>#DIV/0!</v>
      </c>
      <c r="AW44" s="408" t="s">
        <v>523</v>
      </c>
      <c r="AX44" s="409">
        <f>AVERAGE(AX28:AX39)</f>
        <v>0</v>
      </c>
      <c r="AY44" s="409">
        <f t="shared" ref="AY44:BD44" si="579">AVERAGE(AY28:AY39)</f>
        <v>0</v>
      </c>
      <c r="AZ44" s="409">
        <f t="shared" si="579"/>
        <v>0</v>
      </c>
      <c r="BA44" s="409">
        <f t="shared" si="579"/>
        <v>0</v>
      </c>
      <c r="BB44" s="409">
        <f t="shared" si="579"/>
        <v>0</v>
      </c>
      <c r="BC44" s="409">
        <f t="shared" si="579"/>
        <v>0</v>
      </c>
      <c r="BD44" s="409">
        <f t="shared" si="579"/>
        <v>0</v>
      </c>
      <c r="BE44" s="1225"/>
      <c r="BF44" s="1225"/>
      <c r="BG44" s="1226" t="e">
        <f t="shared" ref="BG44" si="580">AVERAGE(BG28:BG39)</f>
        <v>#DIV/0!</v>
      </c>
      <c r="BH44" s="1226" t="e">
        <f t="shared" ref="BH44" si="581">AVERAGE(BH28:BH39)</f>
        <v>#DIV/0!</v>
      </c>
      <c r="BI44" s="1227" t="e">
        <f t="shared" si="446"/>
        <v>#DIV/0!</v>
      </c>
      <c r="BJ44" s="1227" t="e">
        <f t="shared" si="496"/>
        <v>#DIV/0!</v>
      </c>
      <c r="BK44" s="1957" t="e" cm="1">
        <f t="array" ref="BK44">BA44/(SUMPRODUCT(--(CHOOSE({1,2,3},AZ44,BB44,BC44)&gt;0),CHOOSE({1,2,3},AZ44,BB44,BC44))+AY44)</f>
        <v>#DIV/0!</v>
      </c>
      <c r="BM44" s="408" t="s">
        <v>523</v>
      </c>
      <c r="BN44" s="409">
        <f>AVERAGE(BN28:BN39)</f>
        <v>0</v>
      </c>
      <c r="BO44" s="409">
        <f t="shared" ref="BO44:BT44" si="582">AVERAGE(BO28:BO39)</f>
        <v>0</v>
      </c>
      <c r="BP44" s="409">
        <f t="shared" si="582"/>
        <v>0</v>
      </c>
      <c r="BQ44" s="409">
        <f t="shared" si="582"/>
        <v>0</v>
      </c>
      <c r="BR44" s="409">
        <f t="shared" si="582"/>
        <v>0</v>
      </c>
      <c r="BS44" s="409">
        <f t="shared" si="582"/>
        <v>0</v>
      </c>
      <c r="BT44" s="409">
        <f t="shared" si="582"/>
        <v>0</v>
      </c>
      <c r="BU44" s="1225"/>
      <c r="BV44" s="1225"/>
      <c r="BW44" s="1226" t="e">
        <f t="shared" ref="BW44" si="583">AVERAGE(BW28:BW39)</f>
        <v>#DIV/0!</v>
      </c>
      <c r="BX44" s="1226" t="e">
        <f t="shared" ref="BX44" si="584">AVERAGE(BX28:BX39)</f>
        <v>#DIV/0!</v>
      </c>
      <c r="BY44" s="1227" t="e">
        <f t="shared" si="450"/>
        <v>#DIV/0!</v>
      </c>
      <c r="BZ44" s="1227" t="e">
        <f t="shared" si="500"/>
        <v>#DIV/0!</v>
      </c>
      <c r="CA44" s="1957" t="e" cm="1">
        <f t="array" ref="CA44">BQ44/(SUMPRODUCT(--(CHOOSE({1,2,3},BP44,BR44,BS44)&gt;0),CHOOSE({1,2,3},BP44,BR44,BS44))+BO44)</f>
        <v>#DIV/0!</v>
      </c>
      <c r="CC44" s="408" t="s">
        <v>523</v>
      </c>
      <c r="CD44" s="409">
        <f>AVERAGE(CD28:CD39)</f>
        <v>0</v>
      </c>
      <c r="CE44" s="409">
        <f t="shared" ref="CE44:CJ44" si="585">AVERAGE(CE28:CE39)</f>
        <v>0</v>
      </c>
      <c r="CF44" s="409">
        <f t="shared" si="585"/>
        <v>0</v>
      </c>
      <c r="CG44" s="409">
        <f t="shared" si="585"/>
        <v>0</v>
      </c>
      <c r="CH44" s="409">
        <f t="shared" si="585"/>
        <v>0</v>
      </c>
      <c r="CI44" s="409">
        <f t="shared" si="585"/>
        <v>0</v>
      </c>
      <c r="CJ44" s="409">
        <f t="shared" si="585"/>
        <v>0</v>
      </c>
      <c r="CK44" s="1225"/>
      <c r="CL44" s="1225"/>
      <c r="CM44" s="1226" t="e">
        <f t="shared" ref="CM44" si="586">AVERAGE(CM28:CM39)</f>
        <v>#DIV/0!</v>
      </c>
      <c r="CN44" s="1226" t="e">
        <f t="shared" ref="CN44" si="587">AVERAGE(CN28:CN39)</f>
        <v>#DIV/0!</v>
      </c>
      <c r="CO44" s="1227" t="e">
        <f t="shared" si="454"/>
        <v>#DIV/0!</v>
      </c>
      <c r="CP44" s="1227" t="e">
        <f t="shared" si="504"/>
        <v>#DIV/0!</v>
      </c>
      <c r="CQ44" s="1957" t="e" cm="1">
        <f t="array" ref="CQ44">CG44/(SUMPRODUCT(--(CHOOSE({1,2,3},CF44,CH44,CI44)&gt;0),CHOOSE({1,2,3},CF44,CH44,CI44))+CE44)</f>
        <v>#DIV/0!</v>
      </c>
      <c r="CS44" s="408" t="s">
        <v>523</v>
      </c>
      <c r="CT44" s="409">
        <f>AVERAGE(CT28:CT39)</f>
        <v>0</v>
      </c>
      <c r="CU44" s="409">
        <f t="shared" ref="CU44:CZ44" si="588">AVERAGE(CU28:CU39)</f>
        <v>0</v>
      </c>
      <c r="CV44" s="409">
        <f t="shared" si="588"/>
        <v>0</v>
      </c>
      <c r="CW44" s="409">
        <f t="shared" si="588"/>
        <v>0</v>
      </c>
      <c r="CX44" s="409">
        <f t="shared" si="588"/>
        <v>0</v>
      </c>
      <c r="CY44" s="409">
        <f t="shared" si="588"/>
        <v>0</v>
      </c>
      <c r="CZ44" s="409">
        <f t="shared" si="588"/>
        <v>0</v>
      </c>
      <c r="DA44" s="1225"/>
      <c r="DB44" s="1225"/>
      <c r="DC44" s="1226" t="e">
        <f t="shared" ref="DC44" si="589">AVERAGE(DC28:DC39)</f>
        <v>#DIV/0!</v>
      </c>
      <c r="DD44" s="1226" t="e">
        <f t="shared" ref="DD44" si="590">AVERAGE(DD28:DD39)</f>
        <v>#DIV/0!</v>
      </c>
      <c r="DE44" s="1227" t="e">
        <f t="shared" si="458"/>
        <v>#DIV/0!</v>
      </c>
      <c r="DF44" s="1227" t="e">
        <f t="shared" si="508"/>
        <v>#DIV/0!</v>
      </c>
      <c r="DG44" s="1957" t="e" cm="1">
        <f t="array" ref="DG44">CW44/(SUMPRODUCT(--(CHOOSE({1,2,3},CV44,CX44,CY44)&gt;0),CHOOSE({1,2,3},CV44,CX44,CY44))+CU44)</f>
        <v>#DIV/0!</v>
      </c>
      <c r="DI44" s="408" t="s">
        <v>523</v>
      </c>
      <c r="DJ44" s="409">
        <f>AVERAGE(DJ28:DJ39)</f>
        <v>0</v>
      </c>
      <c r="DK44" s="409">
        <f t="shared" ref="DK44:DP44" si="591">AVERAGE(DK28:DK39)</f>
        <v>0</v>
      </c>
      <c r="DL44" s="409">
        <f t="shared" si="591"/>
        <v>0</v>
      </c>
      <c r="DM44" s="409">
        <f t="shared" si="591"/>
        <v>0</v>
      </c>
      <c r="DN44" s="409">
        <f t="shared" si="591"/>
        <v>0</v>
      </c>
      <c r="DO44" s="409">
        <f t="shared" si="591"/>
        <v>0</v>
      </c>
      <c r="DP44" s="409">
        <f t="shared" si="591"/>
        <v>0</v>
      </c>
      <c r="DQ44" s="1225"/>
      <c r="DR44" s="1225"/>
      <c r="DS44" s="1226" t="e">
        <f t="shared" ref="DS44" si="592">AVERAGE(DS28:DS39)</f>
        <v>#DIV/0!</v>
      </c>
      <c r="DT44" s="1226" t="e">
        <f t="shared" ref="DT44" si="593">AVERAGE(DT28:DT39)</f>
        <v>#DIV/0!</v>
      </c>
      <c r="DU44" s="1227" t="e">
        <f t="shared" si="462"/>
        <v>#DIV/0!</v>
      </c>
      <c r="DV44" s="1227" t="e">
        <f t="shared" si="512"/>
        <v>#DIV/0!</v>
      </c>
      <c r="DW44" s="1957" t="e" cm="1">
        <f t="array" ref="DW44">DM44/(SUMPRODUCT(--(CHOOSE({1,2,3},DL44,DN44,DO44)&gt;0),CHOOSE({1,2,3},DL44,DN44,DO44))+DK44)</f>
        <v>#DIV/0!</v>
      </c>
      <c r="DY44" s="408" t="s">
        <v>523</v>
      </c>
      <c r="DZ44" s="409">
        <f>AVERAGE(DZ28:DZ39)</f>
        <v>0</v>
      </c>
      <c r="EA44" s="409">
        <f t="shared" ref="EA44:EF44" si="594">AVERAGE(EA28:EA39)</f>
        <v>0</v>
      </c>
      <c r="EB44" s="409">
        <f t="shared" si="594"/>
        <v>0</v>
      </c>
      <c r="EC44" s="409">
        <f t="shared" si="594"/>
        <v>0</v>
      </c>
      <c r="ED44" s="409">
        <f t="shared" si="594"/>
        <v>0</v>
      </c>
      <c r="EE44" s="409">
        <f t="shared" si="594"/>
        <v>0</v>
      </c>
      <c r="EF44" s="409">
        <f t="shared" si="594"/>
        <v>0</v>
      </c>
      <c r="EG44" s="1225"/>
      <c r="EH44" s="1225"/>
      <c r="EI44" s="1226" t="e">
        <f t="shared" ref="EI44" si="595">AVERAGE(EI28:EI39)</f>
        <v>#DIV/0!</v>
      </c>
      <c r="EJ44" s="1226" t="e">
        <f t="shared" ref="EJ44" si="596">AVERAGE(EJ28:EJ39)</f>
        <v>#DIV/0!</v>
      </c>
      <c r="EK44" s="1227" t="e">
        <f t="shared" si="466"/>
        <v>#DIV/0!</v>
      </c>
      <c r="EL44" s="1227" t="e">
        <f t="shared" si="516"/>
        <v>#DIV/0!</v>
      </c>
      <c r="EM44" s="1957" t="e" cm="1">
        <f t="array" ref="EM44">EC44/(SUMPRODUCT(--(CHOOSE({1,2,3},EB44,ED44,EE44)&gt;0),CHOOSE({1,2,3},EB44,ED44,EE44))+EA44)</f>
        <v>#DIV/0!</v>
      </c>
      <c r="EO44" s="408" t="s">
        <v>523</v>
      </c>
      <c r="EP44" s="409">
        <f>AVERAGE(EP28:EP39)</f>
        <v>0</v>
      </c>
      <c r="EQ44" s="409">
        <f t="shared" ref="EQ44:EV44" si="597">AVERAGE(EQ28:EQ39)</f>
        <v>0</v>
      </c>
      <c r="ER44" s="409">
        <f t="shared" si="597"/>
        <v>0</v>
      </c>
      <c r="ES44" s="409">
        <f t="shared" si="597"/>
        <v>0</v>
      </c>
      <c r="ET44" s="409">
        <f t="shared" si="597"/>
        <v>0</v>
      </c>
      <c r="EU44" s="409">
        <f t="shared" si="597"/>
        <v>0</v>
      </c>
      <c r="EV44" s="409">
        <f t="shared" si="597"/>
        <v>0</v>
      </c>
      <c r="EW44" s="1225"/>
      <c r="EX44" s="1225"/>
      <c r="EY44" s="1226" t="e">
        <f t="shared" ref="EY44" si="598">AVERAGE(EY28:EY39)</f>
        <v>#DIV/0!</v>
      </c>
      <c r="EZ44" s="1226" t="e">
        <f t="shared" ref="EZ44" si="599">AVERAGE(EZ28:EZ39)</f>
        <v>#DIV/0!</v>
      </c>
      <c r="FA44" s="1227" t="e">
        <f t="shared" si="470"/>
        <v>#DIV/0!</v>
      </c>
      <c r="FB44" s="1227" t="e">
        <f t="shared" si="520"/>
        <v>#DIV/0!</v>
      </c>
      <c r="FC44" s="1957" t="e" cm="1">
        <f t="array" ref="FC44">ES44/(SUMPRODUCT(--(CHOOSE({1,2,3},FH44,FX44,GN44)&gt;0),CHOOSE({1,2,3},FH44,FX44,GN44))+EQ44)</f>
        <v>#DIV/0!</v>
      </c>
      <c r="FE44" s="408" t="s">
        <v>523</v>
      </c>
      <c r="FF44" s="409">
        <f>AVERAGE(FF28:FF39)</f>
        <v>0</v>
      </c>
      <c r="FG44" s="409">
        <f t="shared" ref="FG44:FL44" si="600">AVERAGE(FG28:FG39)</f>
        <v>0</v>
      </c>
      <c r="FH44" s="409">
        <f t="shared" si="600"/>
        <v>0</v>
      </c>
      <c r="FI44" s="409">
        <f t="shared" si="600"/>
        <v>0</v>
      </c>
      <c r="FJ44" s="409">
        <f t="shared" si="600"/>
        <v>0</v>
      </c>
      <c r="FK44" s="409">
        <f t="shared" si="600"/>
        <v>0</v>
      </c>
      <c r="FL44" s="409">
        <f t="shared" si="600"/>
        <v>0</v>
      </c>
      <c r="FM44" s="1225"/>
      <c r="FN44" s="1225"/>
      <c r="FO44" s="1226" t="e">
        <f t="shared" ref="FO44" si="601">AVERAGE(FO28:FO39)</f>
        <v>#DIV/0!</v>
      </c>
      <c r="FP44" s="1226" t="e">
        <f t="shared" ref="FP44" si="602">AVERAGE(FP28:FP39)</f>
        <v>#DIV/0!</v>
      </c>
      <c r="FQ44" s="1227" t="e">
        <f t="shared" si="474"/>
        <v>#DIV/0!</v>
      </c>
      <c r="FR44" s="1227" t="e">
        <f t="shared" si="524"/>
        <v>#DIV/0!</v>
      </c>
      <c r="FS44" s="1957" t="e" cm="1">
        <f t="array" ref="FS44">FI44/(SUMPRODUCT(--(CHOOSE({1,2,3},FH44,FJ44,FK44)&gt;0),CHOOSE({1,2,3},FH44,FJ44,FK44))+FG44)</f>
        <v>#DIV/0!</v>
      </c>
      <c r="FU44" s="408" t="s">
        <v>523</v>
      </c>
      <c r="FV44" s="409">
        <f>AVERAGE(FV28:FV39)</f>
        <v>0</v>
      </c>
      <c r="FW44" s="409">
        <f t="shared" ref="FW44:GB44" si="603">AVERAGE(FW28:FW39)</f>
        <v>0</v>
      </c>
      <c r="FX44" s="409">
        <f t="shared" si="603"/>
        <v>0</v>
      </c>
      <c r="FY44" s="409">
        <f t="shared" si="603"/>
        <v>0</v>
      </c>
      <c r="FZ44" s="409">
        <f t="shared" si="603"/>
        <v>0</v>
      </c>
      <c r="GA44" s="409">
        <f t="shared" si="603"/>
        <v>0</v>
      </c>
      <c r="GB44" s="409">
        <f t="shared" si="603"/>
        <v>0</v>
      </c>
      <c r="GC44" s="1225"/>
      <c r="GD44" s="1225"/>
      <c r="GE44" s="1226" t="e">
        <f t="shared" ref="GE44" si="604">AVERAGE(GE28:GE39)</f>
        <v>#DIV/0!</v>
      </c>
      <c r="GF44" s="1226" t="e">
        <f t="shared" ref="GF44" si="605">AVERAGE(GF28:GF39)</f>
        <v>#DIV/0!</v>
      </c>
      <c r="GG44" s="1227" t="e">
        <f t="shared" si="478"/>
        <v>#DIV/0!</v>
      </c>
      <c r="GH44" s="1227" t="e">
        <f t="shared" si="528"/>
        <v>#DIV/0!</v>
      </c>
      <c r="GI44" s="1957" t="e" cm="1">
        <f t="array" ref="GI44">FY44/(SUMPRODUCT(--(CHOOSE({1,2,3},FX44,FZ44,GA44)&gt;0),CHOOSE({1,2,3},FX44,FZ44,GA44))+FW44)</f>
        <v>#DIV/0!</v>
      </c>
      <c r="GK44" s="408" t="s">
        <v>523</v>
      </c>
      <c r="GL44" s="409">
        <f>AVERAGE(GL28:GL39)</f>
        <v>0</v>
      </c>
      <c r="GM44" s="409">
        <f t="shared" ref="GM44:GR44" si="606">AVERAGE(GM28:GM39)</f>
        <v>0</v>
      </c>
      <c r="GN44" s="409">
        <f t="shared" si="606"/>
        <v>0</v>
      </c>
      <c r="GO44" s="409">
        <f t="shared" si="606"/>
        <v>0</v>
      </c>
      <c r="GP44" s="409">
        <f t="shared" si="606"/>
        <v>0</v>
      </c>
      <c r="GQ44" s="409">
        <f t="shared" si="606"/>
        <v>0</v>
      </c>
      <c r="GR44" s="409">
        <f t="shared" si="606"/>
        <v>0</v>
      </c>
      <c r="GS44" s="1225"/>
      <c r="GT44" s="1225"/>
      <c r="GU44" s="1226" t="e">
        <f t="shared" ref="GU44" si="607">AVERAGE(GU28:GU39)</f>
        <v>#DIV/0!</v>
      </c>
      <c r="GV44" s="1226" t="e">
        <f t="shared" ref="GV44" si="608">AVERAGE(GV28:GV39)</f>
        <v>#DIV/0!</v>
      </c>
      <c r="GW44" s="1227" t="e">
        <f t="shared" si="482"/>
        <v>#DIV/0!</v>
      </c>
      <c r="GX44" s="1227" t="e">
        <f t="shared" si="532"/>
        <v>#DIV/0!</v>
      </c>
      <c r="GY44" s="1957" t="e" cm="1">
        <f t="array" ref="GY44">GO44/(SUMPRODUCT(--(CHOOSE({1,2,3},GN44,GP44,GQ44)&gt;0),CHOOSE({1,2,3},GN44,GP44,GQ44))+GM44)</f>
        <v>#DIV/0!</v>
      </c>
    </row>
    <row r="45" spans="1:207" x14ac:dyDescent="0.2">
      <c r="A45" s="408" t="s">
        <v>734</v>
      </c>
      <c r="B45" s="409">
        <f>AVERAGE(B25:B27)</f>
        <v>0</v>
      </c>
      <c r="C45" s="409">
        <f t="shared" ref="C45:H45" si="609">AVERAGE(C25:C27)</f>
        <v>0</v>
      </c>
      <c r="D45" s="409">
        <f t="shared" si="609"/>
        <v>0</v>
      </c>
      <c r="E45" s="409">
        <f t="shared" si="609"/>
        <v>0</v>
      </c>
      <c r="F45" s="409">
        <f t="shared" si="609"/>
        <v>0</v>
      </c>
      <c r="G45" s="409">
        <f t="shared" si="609"/>
        <v>0</v>
      </c>
      <c r="H45" s="409">
        <f t="shared" si="609"/>
        <v>0</v>
      </c>
      <c r="I45" s="1225"/>
      <c r="J45" s="1225"/>
      <c r="K45" s="1226" t="e">
        <f t="shared" ref="K45:L45" si="610">AVERAGE(K25:K27)</f>
        <v>#DIV/0!</v>
      </c>
      <c r="L45" s="1226" t="e">
        <f t="shared" si="610"/>
        <v>#DIV/0!</v>
      </c>
      <c r="M45" s="1227" t="e">
        <f t="shared" si="433"/>
        <v>#DIV/0!</v>
      </c>
      <c r="N45" s="1227" t="e">
        <f t="shared" si="434"/>
        <v>#DIV/0!</v>
      </c>
      <c r="O45" s="1957" t="e" cm="1">
        <f t="array" ref="O45">E45/(SUMPRODUCT(--(CHOOSE({1,2,3},D45,F45,G45)&gt;0),CHOOSE({1,2,3},D45,F45,G45))+C45)</f>
        <v>#DIV/0!</v>
      </c>
      <c r="Q45" s="408" t="s">
        <v>734</v>
      </c>
      <c r="R45" s="409">
        <f>AVERAGE(R25:R27)</f>
        <v>0</v>
      </c>
      <c r="S45" s="409">
        <f t="shared" ref="S45:X45" si="611">AVERAGE(S25:S27)</f>
        <v>0</v>
      </c>
      <c r="T45" s="409">
        <f t="shared" si="611"/>
        <v>0</v>
      </c>
      <c r="U45" s="409">
        <f t="shared" si="611"/>
        <v>0</v>
      </c>
      <c r="V45" s="409">
        <f t="shared" si="611"/>
        <v>0</v>
      </c>
      <c r="W45" s="409">
        <f t="shared" si="611"/>
        <v>0</v>
      </c>
      <c r="X45" s="409">
        <f t="shared" si="611"/>
        <v>0</v>
      </c>
      <c r="Y45" s="1225"/>
      <c r="Z45" s="1225"/>
      <c r="AA45" s="1226" t="e">
        <f t="shared" ref="AA45" si="612">AVERAGE(AA25:AA27)</f>
        <v>#DIV/0!</v>
      </c>
      <c r="AB45" s="1226" t="e">
        <f t="shared" ref="AB45" si="613">AVERAGE(AB25:AB27)</f>
        <v>#DIV/0!</v>
      </c>
      <c r="AC45" s="1227" t="e">
        <f t="shared" si="438"/>
        <v>#DIV/0!</v>
      </c>
      <c r="AD45" s="1227" t="e">
        <f t="shared" si="488"/>
        <v>#DIV/0!</v>
      </c>
      <c r="AE45" s="1957" t="e" cm="1">
        <f t="array" ref="AE45">U45/(SUMPRODUCT(--(CHOOSE({1,2,3},T45,V45,W45)&gt;0),CHOOSE({1,2,3},T45,V45,W45))+S45)</f>
        <v>#DIV/0!</v>
      </c>
      <c r="AG45" s="408" t="s">
        <v>734</v>
      </c>
      <c r="AH45" s="409">
        <f>AVERAGE(AH25:AH27)</f>
        <v>0</v>
      </c>
      <c r="AI45" s="409">
        <f t="shared" ref="AI45:AN45" si="614">AVERAGE(AI25:AI27)</f>
        <v>0</v>
      </c>
      <c r="AJ45" s="409">
        <f t="shared" si="614"/>
        <v>0</v>
      </c>
      <c r="AK45" s="409">
        <f t="shared" si="614"/>
        <v>0</v>
      </c>
      <c r="AL45" s="409">
        <f t="shared" si="614"/>
        <v>0</v>
      </c>
      <c r="AM45" s="409">
        <f t="shared" si="614"/>
        <v>0</v>
      </c>
      <c r="AN45" s="409">
        <f t="shared" si="614"/>
        <v>0</v>
      </c>
      <c r="AO45" s="1225"/>
      <c r="AP45" s="1225"/>
      <c r="AQ45" s="1226" t="e">
        <f t="shared" ref="AQ45" si="615">AVERAGE(AQ25:AQ27)</f>
        <v>#DIV/0!</v>
      </c>
      <c r="AR45" s="1226" t="e">
        <f t="shared" ref="AR45" si="616">AVERAGE(AR25:AR27)</f>
        <v>#DIV/0!</v>
      </c>
      <c r="AS45" s="1227" t="e">
        <f t="shared" si="442"/>
        <v>#DIV/0!</v>
      </c>
      <c r="AT45" s="1227" t="e">
        <f t="shared" si="492"/>
        <v>#DIV/0!</v>
      </c>
      <c r="AU45" s="1957" t="e" cm="1">
        <f t="array" ref="AU45">AK45/(SUMPRODUCT(--(CHOOSE({1,2,3},AJ45,AL45,AM45)&gt;0),CHOOSE({1,2,3},AJ45,AL45,AM45))+AI45)</f>
        <v>#DIV/0!</v>
      </c>
      <c r="AW45" s="408" t="s">
        <v>734</v>
      </c>
      <c r="AX45" s="409">
        <f>AVERAGE(AX25:AX27)</f>
        <v>0</v>
      </c>
      <c r="AY45" s="409">
        <f t="shared" ref="AY45:BD45" si="617">AVERAGE(AY25:AY27)</f>
        <v>0</v>
      </c>
      <c r="AZ45" s="409">
        <f t="shared" si="617"/>
        <v>0</v>
      </c>
      <c r="BA45" s="409">
        <f t="shared" si="617"/>
        <v>0</v>
      </c>
      <c r="BB45" s="409">
        <f t="shared" si="617"/>
        <v>0</v>
      </c>
      <c r="BC45" s="409">
        <f t="shared" si="617"/>
        <v>0</v>
      </c>
      <c r="BD45" s="409">
        <f t="shared" si="617"/>
        <v>0</v>
      </c>
      <c r="BE45" s="1225"/>
      <c r="BF45" s="1225"/>
      <c r="BG45" s="1226" t="e">
        <f t="shared" ref="BG45" si="618">AVERAGE(BG25:BG27)</f>
        <v>#DIV/0!</v>
      </c>
      <c r="BH45" s="1226" t="e">
        <f t="shared" ref="BH45" si="619">AVERAGE(BH25:BH27)</f>
        <v>#DIV/0!</v>
      </c>
      <c r="BI45" s="1227" t="e">
        <f t="shared" si="446"/>
        <v>#DIV/0!</v>
      </c>
      <c r="BJ45" s="1227" t="e">
        <f t="shared" si="496"/>
        <v>#DIV/0!</v>
      </c>
      <c r="BK45" s="1957" t="e" cm="1">
        <f t="array" ref="BK45">BA45/(SUMPRODUCT(--(CHOOSE({1,2,3},AZ45,BB45,BC45)&gt;0),CHOOSE({1,2,3},AZ45,BB45,BC45))+AY45)</f>
        <v>#DIV/0!</v>
      </c>
      <c r="BM45" s="408" t="s">
        <v>734</v>
      </c>
      <c r="BN45" s="409">
        <f>AVERAGE(BN25:BN27)</f>
        <v>0</v>
      </c>
      <c r="BO45" s="409">
        <f t="shared" ref="BO45:BT45" si="620">AVERAGE(BO25:BO27)</f>
        <v>0</v>
      </c>
      <c r="BP45" s="409">
        <f t="shared" si="620"/>
        <v>0</v>
      </c>
      <c r="BQ45" s="409">
        <f t="shared" si="620"/>
        <v>0</v>
      </c>
      <c r="BR45" s="409">
        <f t="shared" si="620"/>
        <v>0</v>
      </c>
      <c r="BS45" s="409">
        <f t="shared" si="620"/>
        <v>0</v>
      </c>
      <c r="BT45" s="409">
        <f t="shared" si="620"/>
        <v>0</v>
      </c>
      <c r="BU45" s="1225"/>
      <c r="BV45" s="1225"/>
      <c r="BW45" s="1226" t="e">
        <f t="shared" ref="BW45" si="621">AVERAGE(BW25:BW27)</f>
        <v>#DIV/0!</v>
      </c>
      <c r="BX45" s="1226" t="e">
        <f t="shared" ref="BX45" si="622">AVERAGE(BX25:BX27)</f>
        <v>#DIV/0!</v>
      </c>
      <c r="BY45" s="1227" t="e">
        <f t="shared" si="450"/>
        <v>#DIV/0!</v>
      </c>
      <c r="BZ45" s="1227" t="e">
        <f t="shared" si="500"/>
        <v>#DIV/0!</v>
      </c>
      <c r="CA45" s="1957" t="e" cm="1">
        <f t="array" ref="CA45">BQ45/(SUMPRODUCT(--(CHOOSE({1,2,3},BP45,BR45,BS45)&gt;0),CHOOSE({1,2,3},BP45,BR45,BS45))+BO45)</f>
        <v>#DIV/0!</v>
      </c>
      <c r="CC45" s="408" t="s">
        <v>734</v>
      </c>
      <c r="CD45" s="409">
        <f>AVERAGE(CD25:CD27)</f>
        <v>0</v>
      </c>
      <c r="CE45" s="409">
        <f t="shared" ref="CE45:CJ45" si="623">AVERAGE(CE25:CE27)</f>
        <v>0</v>
      </c>
      <c r="CF45" s="409">
        <f t="shared" si="623"/>
        <v>0</v>
      </c>
      <c r="CG45" s="409">
        <f t="shared" si="623"/>
        <v>0</v>
      </c>
      <c r="CH45" s="409">
        <f t="shared" si="623"/>
        <v>0</v>
      </c>
      <c r="CI45" s="409">
        <f t="shared" si="623"/>
        <v>0</v>
      </c>
      <c r="CJ45" s="409">
        <f t="shared" si="623"/>
        <v>0</v>
      </c>
      <c r="CK45" s="1225"/>
      <c r="CL45" s="1225"/>
      <c r="CM45" s="1226" t="e">
        <f t="shared" ref="CM45" si="624">AVERAGE(CM25:CM27)</f>
        <v>#DIV/0!</v>
      </c>
      <c r="CN45" s="1226" t="e">
        <f t="shared" ref="CN45" si="625">AVERAGE(CN25:CN27)</f>
        <v>#DIV/0!</v>
      </c>
      <c r="CO45" s="1227" t="e">
        <f t="shared" si="454"/>
        <v>#DIV/0!</v>
      </c>
      <c r="CP45" s="1227" t="e">
        <f t="shared" si="504"/>
        <v>#DIV/0!</v>
      </c>
      <c r="CQ45" s="1957" t="e" cm="1">
        <f t="array" ref="CQ45">CG45/(SUMPRODUCT(--(CHOOSE({1,2,3},CF45,CH45,CI45)&gt;0),CHOOSE({1,2,3},CF45,CH45,CI45))+CE45)</f>
        <v>#DIV/0!</v>
      </c>
      <c r="CS45" s="408" t="s">
        <v>734</v>
      </c>
      <c r="CT45" s="409">
        <f>AVERAGE(CT25:CT27)</f>
        <v>0</v>
      </c>
      <c r="CU45" s="409">
        <f t="shared" ref="CU45:CZ45" si="626">AVERAGE(CU25:CU27)</f>
        <v>0</v>
      </c>
      <c r="CV45" s="409">
        <f t="shared" si="626"/>
        <v>0</v>
      </c>
      <c r="CW45" s="409">
        <f t="shared" si="626"/>
        <v>0</v>
      </c>
      <c r="CX45" s="409">
        <f t="shared" si="626"/>
        <v>0</v>
      </c>
      <c r="CY45" s="409">
        <f t="shared" si="626"/>
        <v>0</v>
      </c>
      <c r="CZ45" s="409">
        <f t="shared" si="626"/>
        <v>0</v>
      </c>
      <c r="DA45" s="1225"/>
      <c r="DB45" s="1225"/>
      <c r="DC45" s="1226" t="e">
        <f t="shared" ref="DC45" si="627">AVERAGE(DC25:DC27)</f>
        <v>#DIV/0!</v>
      </c>
      <c r="DD45" s="1226" t="e">
        <f t="shared" ref="DD45" si="628">AVERAGE(DD25:DD27)</f>
        <v>#DIV/0!</v>
      </c>
      <c r="DE45" s="1227" t="e">
        <f t="shared" si="458"/>
        <v>#DIV/0!</v>
      </c>
      <c r="DF45" s="1227" t="e">
        <f t="shared" si="508"/>
        <v>#DIV/0!</v>
      </c>
      <c r="DG45" s="1957" t="e" cm="1">
        <f t="array" ref="DG45">CW45/(SUMPRODUCT(--(CHOOSE({1,2,3},CV45,CX45,CY45)&gt;0),CHOOSE({1,2,3},CV45,CX45,CY45))+CU45)</f>
        <v>#DIV/0!</v>
      </c>
      <c r="DI45" s="408" t="s">
        <v>734</v>
      </c>
      <c r="DJ45" s="409">
        <f>AVERAGE(DJ25:DJ27)</f>
        <v>0</v>
      </c>
      <c r="DK45" s="409">
        <f t="shared" ref="DK45:DP45" si="629">AVERAGE(DK25:DK27)</f>
        <v>0</v>
      </c>
      <c r="DL45" s="409">
        <f t="shared" si="629"/>
        <v>0</v>
      </c>
      <c r="DM45" s="409">
        <f t="shared" si="629"/>
        <v>0</v>
      </c>
      <c r="DN45" s="409">
        <f t="shared" si="629"/>
        <v>0</v>
      </c>
      <c r="DO45" s="409">
        <f t="shared" si="629"/>
        <v>0</v>
      </c>
      <c r="DP45" s="409">
        <f t="shared" si="629"/>
        <v>0</v>
      </c>
      <c r="DQ45" s="1225"/>
      <c r="DR45" s="1225"/>
      <c r="DS45" s="1226" t="e">
        <f t="shared" ref="DS45" si="630">AVERAGE(DS25:DS27)</f>
        <v>#DIV/0!</v>
      </c>
      <c r="DT45" s="1226" t="e">
        <f t="shared" ref="DT45" si="631">AVERAGE(DT25:DT27)</f>
        <v>#DIV/0!</v>
      </c>
      <c r="DU45" s="1227" t="e">
        <f t="shared" si="462"/>
        <v>#DIV/0!</v>
      </c>
      <c r="DV45" s="1227" t="e">
        <f t="shared" si="512"/>
        <v>#DIV/0!</v>
      </c>
      <c r="DW45" s="1957" t="e" cm="1">
        <f t="array" ref="DW45">DM45/(SUMPRODUCT(--(CHOOSE({1,2,3},DL45,DN45,DO45)&gt;0),CHOOSE({1,2,3},DL45,DN45,DO45))+DK45)</f>
        <v>#DIV/0!</v>
      </c>
      <c r="DY45" s="408" t="s">
        <v>734</v>
      </c>
      <c r="DZ45" s="409">
        <f>AVERAGE(DZ25:DZ27)</f>
        <v>0</v>
      </c>
      <c r="EA45" s="409">
        <f t="shared" ref="EA45:EF45" si="632">AVERAGE(EA25:EA27)</f>
        <v>0</v>
      </c>
      <c r="EB45" s="409">
        <f t="shared" si="632"/>
        <v>0</v>
      </c>
      <c r="EC45" s="409">
        <f t="shared" si="632"/>
        <v>0</v>
      </c>
      <c r="ED45" s="409">
        <f t="shared" si="632"/>
        <v>0</v>
      </c>
      <c r="EE45" s="409">
        <f t="shared" si="632"/>
        <v>0</v>
      </c>
      <c r="EF45" s="409">
        <f t="shared" si="632"/>
        <v>0</v>
      </c>
      <c r="EG45" s="1225"/>
      <c r="EH45" s="1225"/>
      <c r="EI45" s="1226" t="e">
        <f t="shared" ref="EI45" si="633">AVERAGE(EI25:EI27)</f>
        <v>#DIV/0!</v>
      </c>
      <c r="EJ45" s="1226" t="e">
        <f t="shared" ref="EJ45" si="634">AVERAGE(EJ25:EJ27)</f>
        <v>#DIV/0!</v>
      </c>
      <c r="EK45" s="1227" t="e">
        <f t="shared" si="466"/>
        <v>#DIV/0!</v>
      </c>
      <c r="EL45" s="1227" t="e">
        <f t="shared" si="516"/>
        <v>#DIV/0!</v>
      </c>
      <c r="EM45" s="1957" t="e" cm="1">
        <f t="array" ref="EM45">EC45/(SUMPRODUCT(--(CHOOSE({1,2,3},EB45,ED45,EE45)&gt;0),CHOOSE({1,2,3},EB45,ED45,EE45))+EA45)</f>
        <v>#DIV/0!</v>
      </c>
      <c r="EO45" s="408" t="s">
        <v>734</v>
      </c>
      <c r="EP45" s="409">
        <f>AVERAGE(EP25:EP27)</f>
        <v>0</v>
      </c>
      <c r="EQ45" s="409">
        <f t="shared" ref="EQ45:EV45" si="635">AVERAGE(EQ25:EQ27)</f>
        <v>0</v>
      </c>
      <c r="ER45" s="409">
        <f t="shared" si="635"/>
        <v>0</v>
      </c>
      <c r="ES45" s="409">
        <f t="shared" si="635"/>
        <v>0</v>
      </c>
      <c r="ET45" s="409">
        <f t="shared" si="635"/>
        <v>0</v>
      </c>
      <c r="EU45" s="409">
        <f t="shared" si="635"/>
        <v>0</v>
      </c>
      <c r="EV45" s="409">
        <f t="shared" si="635"/>
        <v>0</v>
      </c>
      <c r="EW45" s="1225"/>
      <c r="EX45" s="1225"/>
      <c r="EY45" s="1226" t="e">
        <f t="shared" ref="EY45" si="636">AVERAGE(EY25:EY27)</f>
        <v>#DIV/0!</v>
      </c>
      <c r="EZ45" s="1226" t="e">
        <f t="shared" ref="EZ45" si="637">AVERAGE(EZ25:EZ27)</f>
        <v>#DIV/0!</v>
      </c>
      <c r="FA45" s="1227" t="e">
        <f t="shared" si="470"/>
        <v>#DIV/0!</v>
      </c>
      <c r="FB45" s="1227" t="e">
        <f t="shared" si="520"/>
        <v>#DIV/0!</v>
      </c>
      <c r="FC45" s="1957" t="e" cm="1">
        <f t="array" ref="FC45">ES45/(SUMPRODUCT(--(CHOOSE({1,2,3},FH45,FX45,GN45)&gt;0),CHOOSE({1,2,3},FH45,FX45,GN45))+EQ45)</f>
        <v>#DIV/0!</v>
      </c>
      <c r="FE45" s="408" t="s">
        <v>734</v>
      </c>
      <c r="FF45" s="409">
        <f>AVERAGE(FF25:FF27)</f>
        <v>0</v>
      </c>
      <c r="FG45" s="409">
        <f t="shared" ref="FG45:FL45" si="638">AVERAGE(FG25:FG27)</f>
        <v>0</v>
      </c>
      <c r="FH45" s="409">
        <f t="shared" si="638"/>
        <v>0</v>
      </c>
      <c r="FI45" s="409">
        <f t="shared" si="638"/>
        <v>0</v>
      </c>
      <c r="FJ45" s="409">
        <f t="shared" si="638"/>
        <v>0</v>
      </c>
      <c r="FK45" s="409">
        <f t="shared" si="638"/>
        <v>0</v>
      </c>
      <c r="FL45" s="409">
        <f t="shared" si="638"/>
        <v>0</v>
      </c>
      <c r="FM45" s="1225"/>
      <c r="FN45" s="1225"/>
      <c r="FO45" s="1226" t="e">
        <f t="shared" ref="FO45" si="639">AVERAGE(FO25:FO27)</f>
        <v>#DIV/0!</v>
      </c>
      <c r="FP45" s="1226" t="e">
        <f t="shared" ref="FP45" si="640">AVERAGE(FP25:FP27)</f>
        <v>#DIV/0!</v>
      </c>
      <c r="FQ45" s="1227" t="e">
        <f t="shared" si="474"/>
        <v>#DIV/0!</v>
      </c>
      <c r="FR45" s="1227" t="e">
        <f t="shared" si="524"/>
        <v>#DIV/0!</v>
      </c>
      <c r="FS45" s="1957" t="e" cm="1">
        <f t="array" ref="FS45">FI45/(SUMPRODUCT(--(CHOOSE({1,2,3},FH45,FJ45,FK45)&gt;0),CHOOSE({1,2,3},FH45,FJ45,FK45))+FG45)</f>
        <v>#DIV/0!</v>
      </c>
      <c r="FU45" s="408" t="s">
        <v>734</v>
      </c>
      <c r="FV45" s="409">
        <f>AVERAGE(FV25:FV27)</f>
        <v>0</v>
      </c>
      <c r="FW45" s="409">
        <f t="shared" ref="FW45:GB45" si="641">AVERAGE(FW25:FW27)</f>
        <v>0</v>
      </c>
      <c r="FX45" s="409">
        <f t="shared" si="641"/>
        <v>0</v>
      </c>
      <c r="FY45" s="409">
        <f t="shared" si="641"/>
        <v>0</v>
      </c>
      <c r="FZ45" s="409">
        <f t="shared" si="641"/>
        <v>0</v>
      </c>
      <c r="GA45" s="409">
        <f t="shared" si="641"/>
        <v>0</v>
      </c>
      <c r="GB45" s="409">
        <f t="shared" si="641"/>
        <v>0</v>
      </c>
      <c r="GC45" s="1225"/>
      <c r="GD45" s="1225"/>
      <c r="GE45" s="1226" t="e">
        <f t="shared" ref="GE45" si="642">AVERAGE(GE25:GE27)</f>
        <v>#DIV/0!</v>
      </c>
      <c r="GF45" s="1226" t="e">
        <f t="shared" ref="GF45" si="643">AVERAGE(GF25:GF27)</f>
        <v>#DIV/0!</v>
      </c>
      <c r="GG45" s="1227" t="e">
        <f t="shared" si="478"/>
        <v>#DIV/0!</v>
      </c>
      <c r="GH45" s="1227" t="e">
        <f t="shared" si="528"/>
        <v>#DIV/0!</v>
      </c>
      <c r="GI45" s="1957" t="e" cm="1">
        <f t="array" ref="GI45">FY45/(SUMPRODUCT(--(CHOOSE({1,2,3},FX45,FZ45,GA45)&gt;0),CHOOSE({1,2,3},FX45,FZ45,GA45))+FW45)</f>
        <v>#DIV/0!</v>
      </c>
      <c r="GK45" s="408" t="s">
        <v>734</v>
      </c>
      <c r="GL45" s="409">
        <f>AVERAGE(GL25:GL27)</f>
        <v>0</v>
      </c>
      <c r="GM45" s="409">
        <f t="shared" ref="GM45:GR45" si="644">AVERAGE(GM25:GM27)</f>
        <v>0</v>
      </c>
      <c r="GN45" s="409">
        <f t="shared" si="644"/>
        <v>0</v>
      </c>
      <c r="GO45" s="409">
        <f t="shared" si="644"/>
        <v>0</v>
      </c>
      <c r="GP45" s="409">
        <f t="shared" si="644"/>
        <v>0</v>
      </c>
      <c r="GQ45" s="409">
        <f t="shared" si="644"/>
        <v>0</v>
      </c>
      <c r="GR45" s="409">
        <f t="shared" si="644"/>
        <v>0</v>
      </c>
      <c r="GS45" s="1225"/>
      <c r="GT45" s="1225"/>
      <c r="GU45" s="1226" t="e">
        <f t="shared" ref="GU45" si="645">AVERAGE(GU25:GU27)</f>
        <v>#DIV/0!</v>
      </c>
      <c r="GV45" s="1226" t="e">
        <f t="shared" ref="GV45" si="646">AVERAGE(GV25:GV27)</f>
        <v>#DIV/0!</v>
      </c>
      <c r="GW45" s="1227" t="e">
        <f t="shared" si="482"/>
        <v>#DIV/0!</v>
      </c>
      <c r="GX45" s="1227" t="e">
        <f t="shared" si="532"/>
        <v>#DIV/0!</v>
      </c>
      <c r="GY45" s="1957" t="e" cm="1">
        <f t="array" ref="GY45">GO45/(SUMPRODUCT(--(CHOOSE({1,2,3},GN45,GP45,GQ45)&gt;0),CHOOSE({1,2,3},GN45,GP45,GQ45))+GM45)</f>
        <v>#DIV/0!</v>
      </c>
    </row>
    <row r="46" spans="1:207" x14ac:dyDescent="0.2">
      <c r="A46" s="408" t="s">
        <v>735</v>
      </c>
      <c r="B46" s="409">
        <f>AVERAGE(B22:B27)</f>
        <v>0</v>
      </c>
      <c r="C46" s="409">
        <f t="shared" ref="C46:H46" si="647">AVERAGE(C22:C27)</f>
        <v>0</v>
      </c>
      <c r="D46" s="409">
        <f t="shared" si="647"/>
        <v>0</v>
      </c>
      <c r="E46" s="409">
        <f t="shared" si="647"/>
        <v>0</v>
      </c>
      <c r="F46" s="409">
        <f t="shared" si="647"/>
        <v>0</v>
      </c>
      <c r="G46" s="409">
        <f t="shared" si="647"/>
        <v>0</v>
      </c>
      <c r="H46" s="409">
        <f t="shared" si="647"/>
        <v>0</v>
      </c>
      <c r="I46" s="1225"/>
      <c r="J46" s="1225"/>
      <c r="K46" s="1226" t="e">
        <f t="shared" ref="K46:L46" si="648">AVERAGE(K22:K27)</f>
        <v>#DIV/0!</v>
      </c>
      <c r="L46" s="1226" t="e">
        <f t="shared" si="648"/>
        <v>#DIV/0!</v>
      </c>
      <c r="M46" s="1227" t="e">
        <f t="shared" si="433"/>
        <v>#DIV/0!</v>
      </c>
      <c r="N46" s="1227" t="e">
        <f t="shared" si="434"/>
        <v>#DIV/0!</v>
      </c>
      <c r="O46" s="1957" t="e" cm="1">
        <f t="array" ref="O46">E46/(SUMPRODUCT(--(CHOOSE({1,2,3},D46,F46,G46)&gt;0),CHOOSE({1,2,3},D46,F46,G46))+C46)</f>
        <v>#DIV/0!</v>
      </c>
      <c r="Q46" s="408" t="s">
        <v>735</v>
      </c>
      <c r="R46" s="409">
        <f>AVERAGE(R22:R27)</f>
        <v>0</v>
      </c>
      <c r="S46" s="409">
        <f t="shared" ref="S46:X46" si="649">AVERAGE(S22:S27)</f>
        <v>0</v>
      </c>
      <c r="T46" s="409">
        <f t="shared" si="649"/>
        <v>0</v>
      </c>
      <c r="U46" s="409">
        <f t="shared" si="649"/>
        <v>0</v>
      </c>
      <c r="V46" s="409">
        <f t="shared" si="649"/>
        <v>0</v>
      </c>
      <c r="W46" s="409">
        <f t="shared" si="649"/>
        <v>0</v>
      </c>
      <c r="X46" s="409">
        <f t="shared" si="649"/>
        <v>0</v>
      </c>
      <c r="Y46" s="1225"/>
      <c r="Z46" s="1225"/>
      <c r="AA46" s="1226" t="e">
        <f t="shared" ref="AA46" si="650">AVERAGE(AA22:AA27)</f>
        <v>#DIV/0!</v>
      </c>
      <c r="AB46" s="1226" t="e">
        <f t="shared" ref="AB46" si="651">AVERAGE(AB22:AB27)</f>
        <v>#DIV/0!</v>
      </c>
      <c r="AC46" s="1227" t="e">
        <f t="shared" si="438"/>
        <v>#DIV/0!</v>
      </c>
      <c r="AD46" s="1227" t="e">
        <f t="shared" si="488"/>
        <v>#DIV/0!</v>
      </c>
      <c r="AE46" s="1957" t="e" cm="1">
        <f t="array" ref="AE46">U46/(SUMPRODUCT(--(CHOOSE({1,2,3},T46,V46,W46)&gt;0),CHOOSE({1,2,3},T46,V46,W46))+S46)</f>
        <v>#DIV/0!</v>
      </c>
      <c r="AG46" s="408" t="s">
        <v>735</v>
      </c>
      <c r="AH46" s="409">
        <f>AVERAGE(AH22:AH27)</f>
        <v>0</v>
      </c>
      <c r="AI46" s="409">
        <f t="shared" ref="AI46:AN46" si="652">AVERAGE(AI22:AI27)</f>
        <v>0</v>
      </c>
      <c r="AJ46" s="409">
        <f t="shared" si="652"/>
        <v>0</v>
      </c>
      <c r="AK46" s="409">
        <f t="shared" si="652"/>
        <v>0</v>
      </c>
      <c r="AL46" s="409">
        <f t="shared" si="652"/>
        <v>0</v>
      </c>
      <c r="AM46" s="409">
        <f t="shared" si="652"/>
        <v>0</v>
      </c>
      <c r="AN46" s="409">
        <f t="shared" si="652"/>
        <v>0</v>
      </c>
      <c r="AO46" s="1225"/>
      <c r="AP46" s="1225"/>
      <c r="AQ46" s="1226" t="e">
        <f t="shared" ref="AQ46" si="653">AVERAGE(AQ22:AQ27)</f>
        <v>#DIV/0!</v>
      </c>
      <c r="AR46" s="1226" t="e">
        <f t="shared" ref="AR46" si="654">AVERAGE(AR22:AR27)</f>
        <v>#DIV/0!</v>
      </c>
      <c r="AS46" s="1227" t="e">
        <f t="shared" si="442"/>
        <v>#DIV/0!</v>
      </c>
      <c r="AT46" s="1227" t="e">
        <f t="shared" si="492"/>
        <v>#DIV/0!</v>
      </c>
      <c r="AU46" s="1957" t="e" cm="1">
        <f t="array" ref="AU46">AK46/(SUMPRODUCT(--(CHOOSE({1,2,3},AJ46,AL46,AM46)&gt;0),CHOOSE({1,2,3},AJ46,AL46,AM46))+AI46)</f>
        <v>#DIV/0!</v>
      </c>
      <c r="AW46" s="408" t="s">
        <v>735</v>
      </c>
      <c r="AX46" s="409">
        <f>AVERAGE(AX22:AX27)</f>
        <v>0</v>
      </c>
      <c r="AY46" s="409">
        <f t="shared" ref="AY46:BD46" si="655">AVERAGE(AY22:AY27)</f>
        <v>0</v>
      </c>
      <c r="AZ46" s="409">
        <f t="shared" si="655"/>
        <v>0</v>
      </c>
      <c r="BA46" s="409">
        <f t="shared" si="655"/>
        <v>0</v>
      </c>
      <c r="BB46" s="409">
        <f t="shared" si="655"/>
        <v>0</v>
      </c>
      <c r="BC46" s="409">
        <f t="shared" si="655"/>
        <v>0</v>
      </c>
      <c r="BD46" s="409">
        <f t="shared" si="655"/>
        <v>0</v>
      </c>
      <c r="BE46" s="1225"/>
      <c r="BF46" s="1225"/>
      <c r="BG46" s="1226" t="e">
        <f t="shared" ref="BG46" si="656">AVERAGE(BG22:BG27)</f>
        <v>#DIV/0!</v>
      </c>
      <c r="BH46" s="1226" t="e">
        <f t="shared" ref="BH46" si="657">AVERAGE(BH22:BH27)</f>
        <v>#DIV/0!</v>
      </c>
      <c r="BI46" s="1227" t="e">
        <f t="shared" si="446"/>
        <v>#DIV/0!</v>
      </c>
      <c r="BJ46" s="1227" t="e">
        <f t="shared" si="496"/>
        <v>#DIV/0!</v>
      </c>
      <c r="BK46" s="1957" t="e" cm="1">
        <f t="array" ref="BK46">BA46/(SUMPRODUCT(--(CHOOSE({1,2,3},AZ46,BB46,BC46)&gt;0),CHOOSE({1,2,3},AZ46,BB46,BC46))+AY46)</f>
        <v>#DIV/0!</v>
      </c>
      <c r="BM46" s="408" t="s">
        <v>735</v>
      </c>
      <c r="BN46" s="409">
        <f>AVERAGE(BN22:BN27)</f>
        <v>0</v>
      </c>
      <c r="BO46" s="409">
        <f t="shared" ref="BO46:BT46" si="658">AVERAGE(BO22:BO27)</f>
        <v>0</v>
      </c>
      <c r="BP46" s="409">
        <f t="shared" si="658"/>
        <v>0</v>
      </c>
      <c r="BQ46" s="409">
        <f t="shared" si="658"/>
        <v>0</v>
      </c>
      <c r="BR46" s="409">
        <f t="shared" si="658"/>
        <v>0</v>
      </c>
      <c r="BS46" s="409">
        <f t="shared" si="658"/>
        <v>0</v>
      </c>
      <c r="BT46" s="409">
        <f t="shared" si="658"/>
        <v>0</v>
      </c>
      <c r="BU46" s="1225"/>
      <c r="BV46" s="1225"/>
      <c r="BW46" s="1226" t="e">
        <f t="shared" ref="BW46" si="659">AVERAGE(BW22:BW27)</f>
        <v>#DIV/0!</v>
      </c>
      <c r="BX46" s="1226" t="e">
        <f t="shared" ref="BX46" si="660">AVERAGE(BX22:BX27)</f>
        <v>#DIV/0!</v>
      </c>
      <c r="BY46" s="1227" t="e">
        <f t="shared" si="450"/>
        <v>#DIV/0!</v>
      </c>
      <c r="BZ46" s="1227" t="e">
        <f t="shared" si="500"/>
        <v>#DIV/0!</v>
      </c>
      <c r="CA46" s="1957" t="e" cm="1">
        <f t="array" ref="CA46">BQ46/(SUMPRODUCT(--(CHOOSE({1,2,3},BP46,BR46,BS46)&gt;0),CHOOSE({1,2,3},BP46,BR46,BS46))+BO46)</f>
        <v>#DIV/0!</v>
      </c>
      <c r="CC46" s="408" t="s">
        <v>735</v>
      </c>
      <c r="CD46" s="409">
        <f>AVERAGE(CD22:CD27)</f>
        <v>0</v>
      </c>
      <c r="CE46" s="409">
        <f t="shared" ref="CE46:CJ46" si="661">AVERAGE(CE22:CE27)</f>
        <v>0</v>
      </c>
      <c r="CF46" s="409">
        <f t="shared" si="661"/>
        <v>0</v>
      </c>
      <c r="CG46" s="409">
        <f t="shared" si="661"/>
        <v>0</v>
      </c>
      <c r="CH46" s="409">
        <f t="shared" si="661"/>
        <v>0</v>
      </c>
      <c r="CI46" s="409">
        <f t="shared" si="661"/>
        <v>0</v>
      </c>
      <c r="CJ46" s="409">
        <f t="shared" si="661"/>
        <v>0</v>
      </c>
      <c r="CK46" s="1225"/>
      <c r="CL46" s="1225"/>
      <c r="CM46" s="1226" t="e">
        <f t="shared" ref="CM46" si="662">AVERAGE(CM22:CM27)</f>
        <v>#DIV/0!</v>
      </c>
      <c r="CN46" s="1226" t="e">
        <f t="shared" ref="CN46" si="663">AVERAGE(CN22:CN27)</f>
        <v>#DIV/0!</v>
      </c>
      <c r="CO46" s="1227" t="e">
        <f t="shared" si="454"/>
        <v>#DIV/0!</v>
      </c>
      <c r="CP46" s="1227" t="e">
        <f t="shared" si="504"/>
        <v>#DIV/0!</v>
      </c>
      <c r="CQ46" s="1957" t="e" cm="1">
        <f t="array" ref="CQ46">CG46/(SUMPRODUCT(--(CHOOSE({1,2,3},CF46,CH46,CI46)&gt;0),CHOOSE({1,2,3},CF46,CH46,CI46))+CE46)</f>
        <v>#DIV/0!</v>
      </c>
      <c r="CS46" s="408" t="s">
        <v>735</v>
      </c>
      <c r="CT46" s="409">
        <f>AVERAGE(CT22:CT27)</f>
        <v>0</v>
      </c>
      <c r="CU46" s="409">
        <f t="shared" ref="CU46:CZ46" si="664">AVERAGE(CU22:CU27)</f>
        <v>0</v>
      </c>
      <c r="CV46" s="409">
        <f t="shared" si="664"/>
        <v>0</v>
      </c>
      <c r="CW46" s="409">
        <f t="shared" si="664"/>
        <v>0</v>
      </c>
      <c r="CX46" s="409">
        <f t="shared" si="664"/>
        <v>0</v>
      </c>
      <c r="CY46" s="409">
        <f t="shared" si="664"/>
        <v>0</v>
      </c>
      <c r="CZ46" s="409">
        <f t="shared" si="664"/>
        <v>0</v>
      </c>
      <c r="DA46" s="1225"/>
      <c r="DB46" s="1225"/>
      <c r="DC46" s="1226" t="e">
        <f t="shared" ref="DC46" si="665">AVERAGE(DC22:DC27)</f>
        <v>#DIV/0!</v>
      </c>
      <c r="DD46" s="1226" t="e">
        <f t="shared" ref="DD46" si="666">AVERAGE(DD22:DD27)</f>
        <v>#DIV/0!</v>
      </c>
      <c r="DE46" s="1227" t="e">
        <f t="shared" si="458"/>
        <v>#DIV/0!</v>
      </c>
      <c r="DF46" s="1227" t="e">
        <f t="shared" si="508"/>
        <v>#DIV/0!</v>
      </c>
      <c r="DG46" s="1957" t="e" cm="1">
        <f t="array" ref="DG46">CW46/(SUMPRODUCT(--(CHOOSE({1,2,3},CV46,CX46,CY46)&gt;0),CHOOSE({1,2,3},CV46,CX46,CY46))+CU46)</f>
        <v>#DIV/0!</v>
      </c>
      <c r="DI46" s="408" t="s">
        <v>735</v>
      </c>
      <c r="DJ46" s="409">
        <f>AVERAGE(DJ22:DJ27)</f>
        <v>0</v>
      </c>
      <c r="DK46" s="409">
        <f t="shared" ref="DK46:DP46" si="667">AVERAGE(DK22:DK27)</f>
        <v>0</v>
      </c>
      <c r="DL46" s="409">
        <f t="shared" si="667"/>
        <v>0</v>
      </c>
      <c r="DM46" s="409">
        <f t="shared" si="667"/>
        <v>0</v>
      </c>
      <c r="DN46" s="409">
        <f t="shared" si="667"/>
        <v>0</v>
      </c>
      <c r="DO46" s="409">
        <f t="shared" si="667"/>
        <v>0</v>
      </c>
      <c r="DP46" s="409">
        <f t="shared" si="667"/>
        <v>0</v>
      </c>
      <c r="DQ46" s="1225"/>
      <c r="DR46" s="1225"/>
      <c r="DS46" s="1226" t="e">
        <f t="shared" ref="DS46" si="668">AVERAGE(DS22:DS27)</f>
        <v>#DIV/0!</v>
      </c>
      <c r="DT46" s="1226" t="e">
        <f t="shared" ref="DT46" si="669">AVERAGE(DT22:DT27)</f>
        <v>#DIV/0!</v>
      </c>
      <c r="DU46" s="1227" t="e">
        <f t="shared" si="462"/>
        <v>#DIV/0!</v>
      </c>
      <c r="DV46" s="1227" t="e">
        <f t="shared" si="512"/>
        <v>#DIV/0!</v>
      </c>
      <c r="DW46" s="1957" t="e" cm="1">
        <f t="array" ref="DW46">DM46/(SUMPRODUCT(--(CHOOSE({1,2,3},DL46,DN46,DO46)&gt;0),CHOOSE({1,2,3},DL46,DN46,DO46))+DK46)</f>
        <v>#DIV/0!</v>
      </c>
      <c r="DY46" s="408" t="s">
        <v>735</v>
      </c>
      <c r="DZ46" s="409">
        <f>AVERAGE(DZ22:DZ27)</f>
        <v>0</v>
      </c>
      <c r="EA46" s="409">
        <f t="shared" ref="EA46:EF46" si="670">AVERAGE(EA22:EA27)</f>
        <v>0</v>
      </c>
      <c r="EB46" s="409">
        <f t="shared" si="670"/>
        <v>0</v>
      </c>
      <c r="EC46" s="409">
        <f t="shared" si="670"/>
        <v>0</v>
      </c>
      <c r="ED46" s="409">
        <f t="shared" si="670"/>
        <v>0</v>
      </c>
      <c r="EE46" s="409">
        <f t="shared" si="670"/>
        <v>0</v>
      </c>
      <c r="EF46" s="409">
        <f t="shared" si="670"/>
        <v>0</v>
      </c>
      <c r="EG46" s="1225"/>
      <c r="EH46" s="1225"/>
      <c r="EI46" s="1226" t="e">
        <f t="shared" ref="EI46" si="671">AVERAGE(EI22:EI27)</f>
        <v>#DIV/0!</v>
      </c>
      <c r="EJ46" s="1226" t="e">
        <f t="shared" ref="EJ46" si="672">AVERAGE(EJ22:EJ27)</f>
        <v>#DIV/0!</v>
      </c>
      <c r="EK46" s="1227" t="e">
        <f t="shared" si="466"/>
        <v>#DIV/0!</v>
      </c>
      <c r="EL46" s="1227" t="e">
        <f t="shared" si="516"/>
        <v>#DIV/0!</v>
      </c>
      <c r="EM46" s="1957" t="e" cm="1">
        <f t="array" ref="EM46">EC46/(SUMPRODUCT(--(CHOOSE({1,2,3},EB46,ED46,EE46)&gt;0),CHOOSE({1,2,3},EB46,ED46,EE46))+EA46)</f>
        <v>#DIV/0!</v>
      </c>
      <c r="EO46" s="408" t="s">
        <v>735</v>
      </c>
      <c r="EP46" s="409">
        <f>AVERAGE(EP22:EP27)</f>
        <v>0</v>
      </c>
      <c r="EQ46" s="409">
        <f t="shared" ref="EQ46:EV46" si="673">AVERAGE(EQ22:EQ27)</f>
        <v>0</v>
      </c>
      <c r="ER46" s="409">
        <f t="shared" si="673"/>
        <v>0</v>
      </c>
      <c r="ES46" s="409">
        <f t="shared" si="673"/>
        <v>0</v>
      </c>
      <c r="ET46" s="409">
        <f t="shared" si="673"/>
        <v>0</v>
      </c>
      <c r="EU46" s="409">
        <f t="shared" si="673"/>
        <v>0</v>
      </c>
      <c r="EV46" s="409">
        <f t="shared" si="673"/>
        <v>0</v>
      </c>
      <c r="EW46" s="1225"/>
      <c r="EX46" s="1225"/>
      <c r="EY46" s="1226" t="e">
        <f t="shared" ref="EY46" si="674">AVERAGE(EY22:EY27)</f>
        <v>#DIV/0!</v>
      </c>
      <c r="EZ46" s="1226" t="e">
        <f t="shared" ref="EZ46" si="675">AVERAGE(EZ22:EZ27)</f>
        <v>#DIV/0!</v>
      </c>
      <c r="FA46" s="1227" t="e">
        <f t="shared" si="470"/>
        <v>#DIV/0!</v>
      </c>
      <c r="FB46" s="1227" t="e">
        <f t="shared" si="520"/>
        <v>#DIV/0!</v>
      </c>
      <c r="FC46" s="1957" t="e" cm="1">
        <f t="array" ref="FC46">ES46/(SUMPRODUCT(--(CHOOSE({1,2,3},FH46,FX46,GN46)&gt;0),CHOOSE({1,2,3},FH46,FX46,GN46))+EQ46)</f>
        <v>#DIV/0!</v>
      </c>
      <c r="FE46" s="408" t="s">
        <v>735</v>
      </c>
      <c r="FF46" s="409">
        <f>AVERAGE(FF22:FF27)</f>
        <v>0</v>
      </c>
      <c r="FG46" s="409">
        <f t="shared" ref="FG46:FL46" si="676">AVERAGE(FG22:FG27)</f>
        <v>0</v>
      </c>
      <c r="FH46" s="409">
        <f t="shared" si="676"/>
        <v>0</v>
      </c>
      <c r="FI46" s="409">
        <f t="shared" si="676"/>
        <v>0</v>
      </c>
      <c r="FJ46" s="409">
        <f t="shared" si="676"/>
        <v>0</v>
      </c>
      <c r="FK46" s="409">
        <f t="shared" si="676"/>
        <v>0</v>
      </c>
      <c r="FL46" s="409">
        <f t="shared" si="676"/>
        <v>0</v>
      </c>
      <c r="FM46" s="1225"/>
      <c r="FN46" s="1225"/>
      <c r="FO46" s="1226" t="e">
        <f t="shared" ref="FO46" si="677">AVERAGE(FO22:FO27)</f>
        <v>#DIV/0!</v>
      </c>
      <c r="FP46" s="1226" t="e">
        <f t="shared" ref="FP46" si="678">AVERAGE(FP22:FP27)</f>
        <v>#DIV/0!</v>
      </c>
      <c r="FQ46" s="1227" t="e">
        <f t="shared" si="474"/>
        <v>#DIV/0!</v>
      </c>
      <c r="FR46" s="1227" t="e">
        <f t="shared" si="524"/>
        <v>#DIV/0!</v>
      </c>
      <c r="FS46" s="1957" t="e" cm="1">
        <f t="array" ref="FS46">FI46/(SUMPRODUCT(--(CHOOSE({1,2,3},FH46,FJ46,FK46)&gt;0),CHOOSE({1,2,3},FH46,FJ46,FK46))+FG46)</f>
        <v>#DIV/0!</v>
      </c>
      <c r="FU46" s="408" t="s">
        <v>735</v>
      </c>
      <c r="FV46" s="409">
        <f>AVERAGE(FV22:FV27)</f>
        <v>0</v>
      </c>
      <c r="FW46" s="409">
        <f t="shared" ref="FW46:GB46" si="679">AVERAGE(FW22:FW27)</f>
        <v>0</v>
      </c>
      <c r="FX46" s="409">
        <f t="shared" si="679"/>
        <v>0</v>
      </c>
      <c r="FY46" s="409">
        <f t="shared" si="679"/>
        <v>0</v>
      </c>
      <c r="FZ46" s="409">
        <f t="shared" si="679"/>
        <v>0</v>
      </c>
      <c r="GA46" s="409">
        <f t="shared" si="679"/>
        <v>0</v>
      </c>
      <c r="GB46" s="409">
        <f t="shared" si="679"/>
        <v>0</v>
      </c>
      <c r="GC46" s="1225"/>
      <c r="GD46" s="1225"/>
      <c r="GE46" s="1226" t="e">
        <f t="shared" ref="GE46" si="680">AVERAGE(GE22:GE27)</f>
        <v>#DIV/0!</v>
      </c>
      <c r="GF46" s="1226" t="e">
        <f t="shared" ref="GF46" si="681">AVERAGE(GF22:GF27)</f>
        <v>#DIV/0!</v>
      </c>
      <c r="GG46" s="1227" t="e">
        <f t="shared" si="478"/>
        <v>#DIV/0!</v>
      </c>
      <c r="GH46" s="1227" t="e">
        <f t="shared" si="528"/>
        <v>#DIV/0!</v>
      </c>
      <c r="GI46" s="1957" t="e" cm="1">
        <f t="array" ref="GI46">FY46/(SUMPRODUCT(--(CHOOSE({1,2,3},FX46,FZ46,GA46)&gt;0),CHOOSE({1,2,3},FX46,FZ46,GA46))+FW46)</f>
        <v>#DIV/0!</v>
      </c>
      <c r="GK46" s="408" t="s">
        <v>735</v>
      </c>
      <c r="GL46" s="409">
        <f>AVERAGE(GL22:GL27)</f>
        <v>0</v>
      </c>
      <c r="GM46" s="409">
        <f t="shared" ref="GM46:GR46" si="682">AVERAGE(GM22:GM27)</f>
        <v>0</v>
      </c>
      <c r="GN46" s="409">
        <f t="shared" si="682"/>
        <v>0</v>
      </c>
      <c r="GO46" s="409">
        <f t="shared" si="682"/>
        <v>0</v>
      </c>
      <c r="GP46" s="409">
        <f t="shared" si="682"/>
        <v>0</v>
      </c>
      <c r="GQ46" s="409">
        <f t="shared" si="682"/>
        <v>0</v>
      </c>
      <c r="GR46" s="409">
        <f t="shared" si="682"/>
        <v>0</v>
      </c>
      <c r="GS46" s="1225"/>
      <c r="GT46" s="1225"/>
      <c r="GU46" s="1226" t="e">
        <f t="shared" ref="GU46" si="683">AVERAGE(GU22:GU27)</f>
        <v>#DIV/0!</v>
      </c>
      <c r="GV46" s="1226" t="e">
        <f t="shared" ref="GV46" si="684">AVERAGE(GV22:GV27)</f>
        <v>#DIV/0!</v>
      </c>
      <c r="GW46" s="1227" t="e">
        <f t="shared" si="482"/>
        <v>#DIV/0!</v>
      </c>
      <c r="GX46" s="1227" t="e">
        <f t="shared" si="532"/>
        <v>#DIV/0!</v>
      </c>
      <c r="GY46" s="1957" t="e" cm="1">
        <f t="array" ref="GY46">GO46/(SUMPRODUCT(--(CHOOSE({1,2,3},GN46,GP46,GQ46)&gt;0),CHOOSE({1,2,3},GN46,GP46,GQ46))+GM46)</f>
        <v>#DIV/0!</v>
      </c>
    </row>
    <row r="47" spans="1:207" ht="16" thickBot="1" x14ac:dyDescent="0.25">
      <c r="A47" s="410" t="s">
        <v>736</v>
      </c>
      <c r="B47" s="411">
        <f>AVERAGE(B16:B27)</f>
        <v>0</v>
      </c>
      <c r="C47" s="411">
        <f t="shared" ref="C47:H47" si="685">AVERAGE(C16:C27)</f>
        <v>0</v>
      </c>
      <c r="D47" s="411">
        <f t="shared" si="685"/>
        <v>0</v>
      </c>
      <c r="E47" s="411">
        <f t="shared" si="685"/>
        <v>0</v>
      </c>
      <c r="F47" s="411">
        <f t="shared" si="685"/>
        <v>0</v>
      </c>
      <c r="G47" s="411">
        <f t="shared" si="685"/>
        <v>0</v>
      </c>
      <c r="H47" s="411">
        <f t="shared" si="685"/>
        <v>0</v>
      </c>
      <c r="I47" s="412"/>
      <c r="J47" s="412"/>
      <c r="K47" s="413" t="e">
        <f t="shared" ref="K47:L47" si="686">AVERAGE(K16:K27)</f>
        <v>#DIV/0!</v>
      </c>
      <c r="L47" s="413" t="e">
        <f t="shared" si="686"/>
        <v>#DIV/0!</v>
      </c>
      <c r="M47" s="414" t="e">
        <f t="shared" si="433"/>
        <v>#DIV/0!</v>
      </c>
      <c r="N47" s="414" t="e">
        <f t="shared" si="434"/>
        <v>#DIV/0!</v>
      </c>
      <c r="O47" s="1958" t="e" cm="1">
        <f t="array" ref="O47">E47/(SUMPRODUCT(--(CHOOSE({1,2,3},D47,F47,G47)&gt;0),CHOOSE({1,2,3},D47,F47,G47))+C47)</f>
        <v>#DIV/0!</v>
      </c>
      <c r="Q47" s="410" t="s">
        <v>736</v>
      </c>
      <c r="R47" s="411">
        <f>AVERAGE(R16:R27)</f>
        <v>0</v>
      </c>
      <c r="S47" s="411">
        <f t="shared" ref="S47:X47" si="687">AVERAGE(S16:S27)</f>
        <v>0</v>
      </c>
      <c r="T47" s="411">
        <f t="shared" si="687"/>
        <v>0</v>
      </c>
      <c r="U47" s="411">
        <f t="shared" si="687"/>
        <v>0</v>
      </c>
      <c r="V47" s="411">
        <f t="shared" si="687"/>
        <v>0</v>
      </c>
      <c r="W47" s="411">
        <f t="shared" si="687"/>
        <v>0</v>
      </c>
      <c r="X47" s="411">
        <f t="shared" si="687"/>
        <v>0</v>
      </c>
      <c r="Y47" s="412"/>
      <c r="Z47" s="412"/>
      <c r="AA47" s="413" t="e">
        <f t="shared" ref="AA47" si="688">AVERAGE(AA16:AA27)</f>
        <v>#DIV/0!</v>
      </c>
      <c r="AB47" s="413" t="e">
        <f t="shared" ref="AB47" si="689">AVERAGE(AB16:AB27)</f>
        <v>#DIV/0!</v>
      </c>
      <c r="AC47" s="414" t="e">
        <f t="shared" si="438"/>
        <v>#DIV/0!</v>
      </c>
      <c r="AD47" s="414" t="e">
        <f t="shared" si="488"/>
        <v>#DIV/0!</v>
      </c>
      <c r="AE47" s="1958" t="e" cm="1">
        <f t="array" ref="AE47">U47/(SUMPRODUCT(--(CHOOSE({1,2,3},T47,V47,W47)&gt;0),CHOOSE({1,2,3},T47,V47,W47))+S47)</f>
        <v>#DIV/0!</v>
      </c>
      <c r="AG47" s="410" t="s">
        <v>736</v>
      </c>
      <c r="AH47" s="411">
        <f>AVERAGE(AH16:AH27)</f>
        <v>0</v>
      </c>
      <c r="AI47" s="411">
        <f t="shared" ref="AI47:AN47" si="690">AVERAGE(AI16:AI27)</f>
        <v>0</v>
      </c>
      <c r="AJ47" s="411">
        <f t="shared" si="690"/>
        <v>0</v>
      </c>
      <c r="AK47" s="411">
        <f t="shared" si="690"/>
        <v>0</v>
      </c>
      <c r="AL47" s="411">
        <f t="shared" si="690"/>
        <v>0</v>
      </c>
      <c r="AM47" s="411">
        <f t="shared" si="690"/>
        <v>0</v>
      </c>
      <c r="AN47" s="411">
        <f t="shared" si="690"/>
        <v>0</v>
      </c>
      <c r="AO47" s="412"/>
      <c r="AP47" s="412"/>
      <c r="AQ47" s="413" t="e">
        <f t="shared" ref="AQ47" si="691">AVERAGE(AQ16:AQ27)</f>
        <v>#DIV/0!</v>
      </c>
      <c r="AR47" s="413" t="e">
        <f t="shared" ref="AR47" si="692">AVERAGE(AR16:AR27)</f>
        <v>#DIV/0!</v>
      </c>
      <c r="AS47" s="414" t="e">
        <f t="shared" si="442"/>
        <v>#DIV/0!</v>
      </c>
      <c r="AT47" s="414" t="e">
        <f t="shared" si="492"/>
        <v>#DIV/0!</v>
      </c>
      <c r="AU47" s="1958" t="e" cm="1">
        <f t="array" ref="AU47">AK47/(SUMPRODUCT(--(CHOOSE({1,2,3},AJ47,AL47,AM47)&gt;0),CHOOSE({1,2,3},AJ47,AL47,AM47))+AI47)</f>
        <v>#DIV/0!</v>
      </c>
      <c r="AW47" s="410" t="s">
        <v>736</v>
      </c>
      <c r="AX47" s="411">
        <f>AVERAGE(AX16:AX27)</f>
        <v>0</v>
      </c>
      <c r="AY47" s="411">
        <f t="shared" ref="AY47:BD47" si="693">AVERAGE(AY16:AY27)</f>
        <v>0</v>
      </c>
      <c r="AZ47" s="411">
        <f t="shared" si="693"/>
        <v>0</v>
      </c>
      <c r="BA47" s="411">
        <f t="shared" si="693"/>
        <v>0</v>
      </c>
      <c r="BB47" s="411">
        <f t="shared" si="693"/>
        <v>0</v>
      </c>
      <c r="BC47" s="411">
        <f t="shared" si="693"/>
        <v>0</v>
      </c>
      <c r="BD47" s="411">
        <f t="shared" si="693"/>
        <v>0</v>
      </c>
      <c r="BE47" s="412"/>
      <c r="BF47" s="412"/>
      <c r="BG47" s="413" t="e">
        <f t="shared" ref="BG47" si="694">AVERAGE(BG16:BG27)</f>
        <v>#DIV/0!</v>
      </c>
      <c r="BH47" s="413" t="e">
        <f t="shared" ref="BH47" si="695">AVERAGE(BH16:BH27)</f>
        <v>#DIV/0!</v>
      </c>
      <c r="BI47" s="414" t="e">
        <f t="shared" si="446"/>
        <v>#DIV/0!</v>
      </c>
      <c r="BJ47" s="414" t="e">
        <f t="shared" si="496"/>
        <v>#DIV/0!</v>
      </c>
      <c r="BK47" s="1958" t="e" cm="1">
        <f t="array" ref="BK47">BA47/(SUMPRODUCT(--(CHOOSE({1,2,3},AZ47,BB47,BC47)&gt;0),CHOOSE({1,2,3},AZ47,BB47,BC47))+AY47)</f>
        <v>#DIV/0!</v>
      </c>
      <c r="BM47" s="410" t="s">
        <v>736</v>
      </c>
      <c r="BN47" s="411">
        <f>AVERAGE(BN16:BN27)</f>
        <v>0</v>
      </c>
      <c r="BO47" s="411">
        <f t="shared" ref="BO47:BT47" si="696">AVERAGE(BO16:BO27)</f>
        <v>0</v>
      </c>
      <c r="BP47" s="411">
        <f t="shared" si="696"/>
        <v>0</v>
      </c>
      <c r="BQ47" s="411">
        <f t="shared" si="696"/>
        <v>0</v>
      </c>
      <c r="BR47" s="411">
        <f t="shared" si="696"/>
        <v>0</v>
      </c>
      <c r="BS47" s="411">
        <f t="shared" si="696"/>
        <v>0</v>
      </c>
      <c r="BT47" s="411">
        <f t="shared" si="696"/>
        <v>0</v>
      </c>
      <c r="BU47" s="412"/>
      <c r="BV47" s="412"/>
      <c r="BW47" s="413" t="e">
        <f t="shared" ref="BW47" si="697">AVERAGE(BW16:BW27)</f>
        <v>#DIV/0!</v>
      </c>
      <c r="BX47" s="413" t="e">
        <f t="shared" ref="BX47" si="698">AVERAGE(BX16:BX27)</f>
        <v>#DIV/0!</v>
      </c>
      <c r="BY47" s="414" t="e">
        <f t="shared" si="450"/>
        <v>#DIV/0!</v>
      </c>
      <c r="BZ47" s="414" t="e">
        <f t="shared" si="500"/>
        <v>#DIV/0!</v>
      </c>
      <c r="CA47" s="1958" t="e" cm="1">
        <f t="array" ref="CA47">BQ47/(SUMPRODUCT(--(CHOOSE({1,2,3},BP47,BR47,BS47)&gt;0),CHOOSE({1,2,3},BP47,BR47,BS47))+BO47)</f>
        <v>#DIV/0!</v>
      </c>
      <c r="CC47" s="410" t="s">
        <v>736</v>
      </c>
      <c r="CD47" s="411">
        <f>AVERAGE(CD16:CD27)</f>
        <v>0</v>
      </c>
      <c r="CE47" s="411">
        <f t="shared" ref="CE47:CJ47" si="699">AVERAGE(CE16:CE27)</f>
        <v>0</v>
      </c>
      <c r="CF47" s="411">
        <f t="shared" si="699"/>
        <v>0</v>
      </c>
      <c r="CG47" s="411">
        <f t="shared" si="699"/>
        <v>0</v>
      </c>
      <c r="CH47" s="411">
        <f t="shared" si="699"/>
        <v>0</v>
      </c>
      <c r="CI47" s="411">
        <f t="shared" si="699"/>
        <v>0</v>
      </c>
      <c r="CJ47" s="411">
        <f t="shared" si="699"/>
        <v>0</v>
      </c>
      <c r="CK47" s="412"/>
      <c r="CL47" s="412"/>
      <c r="CM47" s="413" t="e">
        <f t="shared" ref="CM47" si="700">AVERAGE(CM16:CM27)</f>
        <v>#DIV/0!</v>
      </c>
      <c r="CN47" s="413" t="e">
        <f t="shared" ref="CN47" si="701">AVERAGE(CN16:CN27)</f>
        <v>#DIV/0!</v>
      </c>
      <c r="CO47" s="414" t="e">
        <f t="shared" si="454"/>
        <v>#DIV/0!</v>
      </c>
      <c r="CP47" s="414" t="e">
        <f t="shared" si="504"/>
        <v>#DIV/0!</v>
      </c>
      <c r="CQ47" s="1958" t="e" cm="1">
        <f t="array" ref="CQ47">CG47/(SUMPRODUCT(--(CHOOSE({1,2,3},CF47,CH47,CI47)&gt;0),CHOOSE({1,2,3},CF47,CH47,CI47))+CE47)</f>
        <v>#DIV/0!</v>
      </c>
      <c r="CS47" s="410" t="s">
        <v>736</v>
      </c>
      <c r="CT47" s="411">
        <f>AVERAGE(CT16:CT27)</f>
        <v>0</v>
      </c>
      <c r="CU47" s="411">
        <f t="shared" ref="CU47:CZ47" si="702">AVERAGE(CU16:CU27)</f>
        <v>0</v>
      </c>
      <c r="CV47" s="411">
        <f t="shared" si="702"/>
        <v>0</v>
      </c>
      <c r="CW47" s="411">
        <f t="shared" si="702"/>
        <v>0</v>
      </c>
      <c r="CX47" s="411">
        <f t="shared" si="702"/>
        <v>0</v>
      </c>
      <c r="CY47" s="411">
        <f t="shared" si="702"/>
        <v>0</v>
      </c>
      <c r="CZ47" s="411">
        <f t="shared" si="702"/>
        <v>0</v>
      </c>
      <c r="DA47" s="412"/>
      <c r="DB47" s="412"/>
      <c r="DC47" s="413" t="e">
        <f t="shared" ref="DC47" si="703">AVERAGE(DC16:DC27)</f>
        <v>#DIV/0!</v>
      </c>
      <c r="DD47" s="413" t="e">
        <f t="shared" ref="DD47" si="704">AVERAGE(DD16:DD27)</f>
        <v>#DIV/0!</v>
      </c>
      <c r="DE47" s="414" t="e">
        <f t="shared" si="458"/>
        <v>#DIV/0!</v>
      </c>
      <c r="DF47" s="414" t="e">
        <f t="shared" si="508"/>
        <v>#DIV/0!</v>
      </c>
      <c r="DG47" s="1958" t="e" cm="1">
        <f t="array" ref="DG47">CW47/(SUMPRODUCT(--(CHOOSE({1,2,3},CV47,CX47,CY47)&gt;0),CHOOSE({1,2,3},CV47,CX47,CY47))+CU47)</f>
        <v>#DIV/0!</v>
      </c>
      <c r="DI47" s="410" t="s">
        <v>736</v>
      </c>
      <c r="DJ47" s="411">
        <f>AVERAGE(DJ16:DJ27)</f>
        <v>0</v>
      </c>
      <c r="DK47" s="411">
        <f t="shared" ref="DK47:DP47" si="705">AVERAGE(DK16:DK27)</f>
        <v>0</v>
      </c>
      <c r="DL47" s="411">
        <f t="shared" si="705"/>
        <v>0</v>
      </c>
      <c r="DM47" s="411">
        <f t="shared" si="705"/>
        <v>0</v>
      </c>
      <c r="DN47" s="411">
        <f t="shared" si="705"/>
        <v>0</v>
      </c>
      <c r="DO47" s="411">
        <f t="shared" si="705"/>
        <v>0</v>
      </c>
      <c r="DP47" s="411">
        <f t="shared" si="705"/>
        <v>0</v>
      </c>
      <c r="DQ47" s="412"/>
      <c r="DR47" s="412"/>
      <c r="DS47" s="413" t="e">
        <f t="shared" ref="DS47" si="706">AVERAGE(DS16:DS27)</f>
        <v>#DIV/0!</v>
      </c>
      <c r="DT47" s="413" t="e">
        <f t="shared" ref="DT47" si="707">AVERAGE(DT16:DT27)</f>
        <v>#DIV/0!</v>
      </c>
      <c r="DU47" s="414" t="e">
        <f t="shared" si="462"/>
        <v>#DIV/0!</v>
      </c>
      <c r="DV47" s="414" t="e">
        <f t="shared" si="512"/>
        <v>#DIV/0!</v>
      </c>
      <c r="DW47" s="1958" t="e" cm="1">
        <f t="array" ref="DW47">DM47/(SUMPRODUCT(--(CHOOSE({1,2,3},DL47,DN47,DO47)&gt;0),CHOOSE({1,2,3},DL47,DN47,DO47))+DK47)</f>
        <v>#DIV/0!</v>
      </c>
      <c r="DY47" s="410" t="s">
        <v>736</v>
      </c>
      <c r="DZ47" s="411">
        <f>AVERAGE(DZ16:DZ27)</f>
        <v>0</v>
      </c>
      <c r="EA47" s="411">
        <f t="shared" ref="EA47:EF47" si="708">AVERAGE(EA16:EA27)</f>
        <v>0</v>
      </c>
      <c r="EB47" s="411">
        <f t="shared" si="708"/>
        <v>0</v>
      </c>
      <c r="EC47" s="411">
        <f t="shared" si="708"/>
        <v>0</v>
      </c>
      <c r="ED47" s="411">
        <f t="shared" si="708"/>
        <v>0</v>
      </c>
      <c r="EE47" s="411">
        <f t="shared" si="708"/>
        <v>0</v>
      </c>
      <c r="EF47" s="411">
        <f t="shared" si="708"/>
        <v>0</v>
      </c>
      <c r="EG47" s="412"/>
      <c r="EH47" s="412"/>
      <c r="EI47" s="413" t="e">
        <f t="shared" ref="EI47" si="709">AVERAGE(EI16:EI27)</f>
        <v>#DIV/0!</v>
      </c>
      <c r="EJ47" s="413" t="e">
        <f t="shared" ref="EJ47" si="710">AVERAGE(EJ16:EJ27)</f>
        <v>#DIV/0!</v>
      </c>
      <c r="EK47" s="414" t="e">
        <f t="shared" si="466"/>
        <v>#DIV/0!</v>
      </c>
      <c r="EL47" s="414" t="e">
        <f t="shared" si="516"/>
        <v>#DIV/0!</v>
      </c>
      <c r="EM47" s="1958" t="e" cm="1">
        <f t="array" ref="EM47">EC47/(SUMPRODUCT(--(CHOOSE({1,2,3},EB47,ED47,EE47)&gt;0),CHOOSE({1,2,3},EB47,ED47,EE47))+EA47)</f>
        <v>#DIV/0!</v>
      </c>
      <c r="EO47" s="410" t="s">
        <v>736</v>
      </c>
      <c r="EP47" s="411">
        <f>AVERAGE(EP16:EP27)</f>
        <v>0</v>
      </c>
      <c r="EQ47" s="411">
        <f t="shared" ref="EQ47:EV47" si="711">AVERAGE(EQ16:EQ27)</f>
        <v>0</v>
      </c>
      <c r="ER47" s="411">
        <f t="shared" si="711"/>
        <v>0</v>
      </c>
      <c r="ES47" s="411">
        <f t="shared" si="711"/>
        <v>0</v>
      </c>
      <c r="ET47" s="411">
        <f t="shared" si="711"/>
        <v>0</v>
      </c>
      <c r="EU47" s="411">
        <f t="shared" si="711"/>
        <v>0</v>
      </c>
      <c r="EV47" s="411">
        <f t="shared" si="711"/>
        <v>0</v>
      </c>
      <c r="EW47" s="412"/>
      <c r="EX47" s="412"/>
      <c r="EY47" s="413" t="e">
        <f t="shared" ref="EY47" si="712">AVERAGE(EY16:EY27)</f>
        <v>#DIV/0!</v>
      </c>
      <c r="EZ47" s="413" t="e">
        <f t="shared" ref="EZ47" si="713">AVERAGE(EZ16:EZ27)</f>
        <v>#DIV/0!</v>
      </c>
      <c r="FA47" s="414" t="e">
        <f t="shared" si="470"/>
        <v>#DIV/0!</v>
      </c>
      <c r="FB47" s="414" t="e">
        <f t="shared" si="520"/>
        <v>#DIV/0!</v>
      </c>
      <c r="FC47" s="1958" t="e" cm="1">
        <f t="array" ref="FC47">ES47/(SUMPRODUCT(--(CHOOSE({1,2,3},FH47,FX47,GN47)&gt;0),CHOOSE({1,2,3},FH47,FX47,GN47))+EQ47)</f>
        <v>#DIV/0!</v>
      </c>
      <c r="FE47" s="410" t="s">
        <v>736</v>
      </c>
      <c r="FF47" s="411">
        <f>AVERAGE(FF16:FF27)</f>
        <v>0</v>
      </c>
      <c r="FG47" s="411">
        <f t="shared" ref="FG47:FL47" si="714">AVERAGE(FG16:FG27)</f>
        <v>0</v>
      </c>
      <c r="FH47" s="411">
        <f t="shared" si="714"/>
        <v>0</v>
      </c>
      <c r="FI47" s="411">
        <f t="shared" si="714"/>
        <v>0</v>
      </c>
      <c r="FJ47" s="411">
        <f t="shared" si="714"/>
        <v>0</v>
      </c>
      <c r="FK47" s="411">
        <f t="shared" si="714"/>
        <v>0</v>
      </c>
      <c r="FL47" s="411">
        <f t="shared" si="714"/>
        <v>0</v>
      </c>
      <c r="FM47" s="412"/>
      <c r="FN47" s="412"/>
      <c r="FO47" s="413" t="e">
        <f t="shared" ref="FO47" si="715">AVERAGE(FO16:FO27)</f>
        <v>#DIV/0!</v>
      </c>
      <c r="FP47" s="413" t="e">
        <f t="shared" ref="FP47" si="716">AVERAGE(FP16:FP27)</f>
        <v>#DIV/0!</v>
      </c>
      <c r="FQ47" s="414" t="e">
        <f t="shared" si="474"/>
        <v>#DIV/0!</v>
      </c>
      <c r="FR47" s="414" t="e">
        <f t="shared" si="524"/>
        <v>#DIV/0!</v>
      </c>
      <c r="FS47" s="1958" t="e" cm="1">
        <f t="array" ref="FS47">FI47/(SUMPRODUCT(--(CHOOSE({1,2,3},FH47,FJ47,FK47)&gt;0),CHOOSE({1,2,3},FH47,FJ47,FK47))+FG47)</f>
        <v>#DIV/0!</v>
      </c>
      <c r="FU47" s="410" t="s">
        <v>736</v>
      </c>
      <c r="FV47" s="411">
        <f>AVERAGE(FV16:FV27)</f>
        <v>0</v>
      </c>
      <c r="FW47" s="411">
        <f t="shared" ref="FW47:GB47" si="717">AVERAGE(FW16:FW27)</f>
        <v>0</v>
      </c>
      <c r="FX47" s="411">
        <f t="shared" si="717"/>
        <v>0</v>
      </c>
      <c r="FY47" s="411">
        <f t="shared" si="717"/>
        <v>0</v>
      </c>
      <c r="FZ47" s="411">
        <f t="shared" si="717"/>
        <v>0</v>
      </c>
      <c r="GA47" s="411">
        <f t="shared" si="717"/>
        <v>0</v>
      </c>
      <c r="GB47" s="411">
        <f t="shared" si="717"/>
        <v>0</v>
      </c>
      <c r="GC47" s="412"/>
      <c r="GD47" s="412"/>
      <c r="GE47" s="413" t="e">
        <f t="shared" ref="GE47" si="718">AVERAGE(GE16:GE27)</f>
        <v>#DIV/0!</v>
      </c>
      <c r="GF47" s="413" t="e">
        <f t="shared" ref="GF47" si="719">AVERAGE(GF16:GF27)</f>
        <v>#DIV/0!</v>
      </c>
      <c r="GG47" s="414" t="e">
        <f t="shared" si="478"/>
        <v>#DIV/0!</v>
      </c>
      <c r="GH47" s="414" t="e">
        <f t="shared" si="528"/>
        <v>#DIV/0!</v>
      </c>
      <c r="GI47" s="1958" t="e" cm="1">
        <f t="array" ref="GI47">FY47/(SUMPRODUCT(--(CHOOSE({1,2,3},FX47,FZ47,GA47)&gt;0),CHOOSE({1,2,3},FX47,FZ47,GA47))+FW47)</f>
        <v>#DIV/0!</v>
      </c>
      <c r="GK47" s="410" t="s">
        <v>736</v>
      </c>
      <c r="GL47" s="411">
        <f>AVERAGE(GL16:GL27)</f>
        <v>0</v>
      </c>
      <c r="GM47" s="411">
        <f t="shared" ref="GM47:GR47" si="720">AVERAGE(GM16:GM27)</f>
        <v>0</v>
      </c>
      <c r="GN47" s="411">
        <f t="shared" si="720"/>
        <v>0</v>
      </c>
      <c r="GO47" s="411">
        <f t="shared" si="720"/>
        <v>0</v>
      </c>
      <c r="GP47" s="411">
        <f t="shared" si="720"/>
        <v>0</v>
      </c>
      <c r="GQ47" s="411">
        <f t="shared" si="720"/>
        <v>0</v>
      </c>
      <c r="GR47" s="411">
        <f t="shared" si="720"/>
        <v>0</v>
      </c>
      <c r="GS47" s="412"/>
      <c r="GT47" s="412"/>
      <c r="GU47" s="413" t="e">
        <f t="shared" ref="GU47" si="721">AVERAGE(GU16:GU27)</f>
        <v>#DIV/0!</v>
      </c>
      <c r="GV47" s="413" t="e">
        <f t="shared" ref="GV47" si="722">AVERAGE(GV16:GV27)</f>
        <v>#DIV/0!</v>
      </c>
      <c r="GW47" s="414" t="e">
        <f t="shared" si="482"/>
        <v>#DIV/0!</v>
      </c>
      <c r="GX47" s="414" t="e">
        <f t="shared" si="532"/>
        <v>#DIV/0!</v>
      </c>
      <c r="GY47" s="1958" t="e" cm="1">
        <f t="array" ref="GY47">GO47/(SUMPRODUCT(--(CHOOSE({1,2,3},GN47,GP47,GQ47)&gt;0),CHOOSE({1,2,3},GN47,GP47,GQ47))+GM47)</f>
        <v>#DIV/0!</v>
      </c>
    </row>
    <row r="48" spans="1:207" ht="16" thickBot="1" x14ac:dyDescent="0.25"/>
    <row r="49" spans="1:207" ht="16" thickBot="1" x14ac:dyDescent="0.25">
      <c r="A49" s="1341" t="s">
        <v>527</v>
      </c>
      <c r="Q49" s="1341" t="str">
        <f>$A$49&amp;"-"&amp;Q$12</f>
        <v>Payor 1-Facility 1</v>
      </c>
      <c r="AG49" s="1341" t="str">
        <f>$A$49&amp;"-"&amp;AG$12</f>
        <v>Payor 1-Facility 2</v>
      </c>
      <c r="AW49" s="1341" t="str">
        <f>$A$49&amp;"-"&amp;AW$12</f>
        <v>Payor 1-Facility 3</v>
      </c>
      <c r="BM49" s="1341" t="str">
        <f>$A$49&amp;"-"&amp;BM$12</f>
        <v>Payor 1-Facility 4</v>
      </c>
      <c r="CC49" s="1341" t="str">
        <f>$A$49&amp;"-"&amp;CC$12</f>
        <v>Payor 1-Facility 5</v>
      </c>
      <c r="CS49" s="1341" t="str">
        <f>$A$49&amp;"-"&amp;CS$12</f>
        <v>Payor 1-Facility 6</v>
      </c>
      <c r="DI49" s="1341" t="str">
        <f>$A$49&amp;"-"&amp;DI$12</f>
        <v>Payor 1-Facility 7</v>
      </c>
      <c r="DY49" s="1341" t="str">
        <f>$A$49&amp;"-"&amp;DY$12</f>
        <v>Payor 1-Facility 8</v>
      </c>
      <c r="EO49" s="1341" t="str">
        <f>$A$49&amp;"-"&amp;EO$12</f>
        <v>Payor 1-Facility 9</v>
      </c>
      <c r="FE49" s="1341" t="str">
        <f>$A$49&amp;"-"&amp;FE$12</f>
        <v>Payor 1-Facility 10</v>
      </c>
      <c r="FU49" s="1341" t="str">
        <f>$A$49&amp;"-"&amp;FU$12</f>
        <v>Payor 1-Facility 11</v>
      </c>
      <c r="GK49" s="1341" t="str">
        <f>$A$49&amp;"-"&amp;GK12</f>
        <v>Payor 1-Facility 12</v>
      </c>
    </row>
    <row r="50" spans="1:207" x14ac:dyDescent="0.2">
      <c r="A50" s="1295"/>
      <c r="B50" s="911" t="s">
        <v>706</v>
      </c>
      <c r="C50" s="911"/>
      <c r="D50" s="911"/>
      <c r="E50" s="911"/>
      <c r="F50" s="911"/>
      <c r="G50" s="911"/>
      <c r="H50" s="911" t="s">
        <v>706</v>
      </c>
      <c r="I50" s="911" t="s">
        <v>661</v>
      </c>
      <c r="J50" s="912"/>
      <c r="K50" s="911" t="s">
        <v>707</v>
      </c>
      <c r="L50" s="911"/>
      <c r="M50" s="912"/>
      <c r="N50" s="912"/>
      <c r="O50" s="396"/>
      <c r="Q50" s="1295"/>
      <c r="R50" s="911" t="s">
        <v>706</v>
      </c>
      <c r="S50" s="911"/>
      <c r="T50" s="911"/>
      <c r="U50" s="911"/>
      <c r="V50" s="911"/>
      <c r="W50" s="911"/>
      <c r="X50" s="911" t="s">
        <v>706</v>
      </c>
      <c r="Y50" s="911" t="s">
        <v>661</v>
      </c>
      <c r="Z50" s="912"/>
      <c r="AA50" s="911" t="s">
        <v>707</v>
      </c>
      <c r="AB50" s="911"/>
      <c r="AC50" s="912"/>
      <c r="AD50" s="912"/>
      <c r="AE50" s="396"/>
      <c r="AG50" s="1295"/>
      <c r="AH50" s="911" t="s">
        <v>706</v>
      </c>
      <c r="AI50" s="911"/>
      <c r="AJ50" s="911"/>
      <c r="AK50" s="911"/>
      <c r="AL50" s="911"/>
      <c r="AM50" s="911"/>
      <c r="AN50" s="911" t="s">
        <v>706</v>
      </c>
      <c r="AO50" s="911" t="s">
        <v>661</v>
      </c>
      <c r="AP50" s="912"/>
      <c r="AQ50" s="911" t="s">
        <v>707</v>
      </c>
      <c r="AR50" s="911"/>
      <c r="AS50" s="912"/>
      <c r="AT50" s="912"/>
      <c r="AU50" s="396"/>
      <c r="AW50" s="1295"/>
      <c r="AX50" s="911" t="s">
        <v>706</v>
      </c>
      <c r="AY50" s="911"/>
      <c r="AZ50" s="911"/>
      <c r="BA50" s="911"/>
      <c r="BB50" s="911"/>
      <c r="BC50" s="911"/>
      <c r="BD50" s="911" t="s">
        <v>706</v>
      </c>
      <c r="BE50" s="911" t="s">
        <v>661</v>
      </c>
      <c r="BF50" s="912"/>
      <c r="BG50" s="911" t="s">
        <v>707</v>
      </c>
      <c r="BH50" s="911"/>
      <c r="BI50" s="912"/>
      <c r="BJ50" s="912"/>
      <c r="BK50" s="396"/>
      <c r="BM50" s="1295"/>
      <c r="BN50" s="911" t="s">
        <v>706</v>
      </c>
      <c r="BO50" s="911"/>
      <c r="BP50" s="911"/>
      <c r="BQ50" s="911"/>
      <c r="BR50" s="911"/>
      <c r="BS50" s="911"/>
      <c r="BT50" s="911" t="s">
        <v>706</v>
      </c>
      <c r="BU50" s="911" t="s">
        <v>661</v>
      </c>
      <c r="BV50" s="912"/>
      <c r="BW50" s="911" t="s">
        <v>707</v>
      </c>
      <c r="BX50" s="911"/>
      <c r="BY50" s="912"/>
      <c r="BZ50" s="912"/>
      <c r="CA50" s="396"/>
      <c r="CC50" s="1295"/>
      <c r="CD50" s="911" t="s">
        <v>706</v>
      </c>
      <c r="CE50" s="911"/>
      <c r="CF50" s="911"/>
      <c r="CG50" s="911"/>
      <c r="CH50" s="911"/>
      <c r="CI50" s="911"/>
      <c r="CJ50" s="911" t="s">
        <v>706</v>
      </c>
      <c r="CK50" s="911" t="s">
        <v>661</v>
      </c>
      <c r="CL50" s="912"/>
      <c r="CM50" s="911" t="s">
        <v>707</v>
      </c>
      <c r="CN50" s="911"/>
      <c r="CO50" s="912"/>
      <c r="CP50" s="912"/>
      <c r="CQ50" s="396"/>
      <c r="CS50" s="1295"/>
      <c r="CT50" s="911" t="s">
        <v>706</v>
      </c>
      <c r="CU50" s="911"/>
      <c r="CV50" s="911"/>
      <c r="CW50" s="911"/>
      <c r="CX50" s="911"/>
      <c r="CY50" s="911"/>
      <c r="CZ50" s="911" t="s">
        <v>706</v>
      </c>
      <c r="DA50" s="911" t="s">
        <v>661</v>
      </c>
      <c r="DB50" s="912"/>
      <c r="DC50" s="911" t="s">
        <v>707</v>
      </c>
      <c r="DD50" s="911"/>
      <c r="DE50" s="912"/>
      <c r="DF50" s="912"/>
      <c r="DG50" s="396"/>
      <c r="DI50" s="1295"/>
      <c r="DJ50" s="911" t="s">
        <v>706</v>
      </c>
      <c r="DK50" s="911"/>
      <c r="DL50" s="911"/>
      <c r="DM50" s="911"/>
      <c r="DN50" s="911"/>
      <c r="DO50" s="911"/>
      <c r="DP50" s="911" t="s">
        <v>706</v>
      </c>
      <c r="DQ50" s="911" t="s">
        <v>661</v>
      </c>
      <c r="DR50" s="912"/>
      <c r="DS50" s="911" t="s">
        <v>707</v>
      </c>
      <c r="DT50" s="911"/>
      <c r="DU50" s="912"/>
      <c r="DV50" s="912"/>
      <c r="DW50" s="396"/>
      <c r="DY50" s="1295"/>
      <c r="DZ50" s="911" t="s">
        <v>706</v>
      </c>
      <c r="EA50" s="911"/>
      <c r="EB50" s="911"/>
      <c r="EC50" s="911"/>
      <c r="ED50" s="911"/>
      <c r="EE50" s="911"/>
      <c r="EF50" s="911" t="s">
        <v>706</v>
      </c>
      <c r="EG50" s="911" t="s">
        <v>661</v>
      </c>
      <c r="EH50" s="912"/>
      <c r="EI50" s="911" t="s">
        <v>707</v>
      </c>
      <c r="EJ50" s="911"/>
      <c r="EK50" s="912"/>
      <c r="EL50" s="912"/>
      <c r="EM50" s="396"/>
      <c r="EO50" s="1295"/>
      <c r="EP50" s="911" t="s">
        <v>706</v>
      </c>
      <c r="EQ50" s="911"/>
      <c r="ER50" s="911"/>
      <c r="ES50" s="911"/>
      <c r="ET50" s="911"/>
      <c r="EU50" s="911"/>
      <c r="EV50" s="911" t="s">
        <v>706</v>
      </c>
      <c r="EW50" s="911" t="s">
        <v>661</v>
      </c>
      <c r="EX50" s="912"/>
      <c r="EY50" s="911" t="s">
        <v>707</v>
      </c>
      <c r="EZ50" s="911"/>
      <c r="FA50" s="912"/>
      <c r="FB50" s="912"/>
      <c r="FC50" s="396"/>
      <c r="FE50" s="1295"/>
      <c r="FF50" s="911" t="s">
        <v>706</v>
      </c>
      <c r="FG50" s="911"/>
      <c r="FH50" s="911"/>
      <c r="FI50" s="911"/>
      <c r="FJ50" s="911"/>
      <c r="FK50" s="911"/>
      <c r="FL50" s="911" t="s">
        <v>706</v>
      </c>
      <c r="FM50" s="911" t="s">
        <v>661</v>
      </c>
      <c r="FN50" s="912"/>
      <c r="FO50" s="911" t="s">
        <v>707</v>
      </c>
      <c r="FP50" s="911"/>
      <c r="FQ50" s="912"/>
      <c r="FR50" s="912"/>
      <c r="FS50" s="396"/>
      <c r="FU50" s="1295"/>
      <c r="FV50" s="911" t="s">
        <v>706</v>
      </c>
      <c r="FW50" s="911"/>
      <c r="FX50" s="911"/>
      <c r="FY50" s="911"/>
      <c r="FZ50" s="911"/>
      <c r="GA50" s="911"/>
      <c r="GB50" s="911" t="s">
        <v>706</v>
      </c>
      <c r="GC50" s="911" t="s">
        <v>661</v>
      </c>
      <c r="GD50" s="912"/>
      <c r="GE50" s="911" t="s">
        <v>707</v>
      </c>
      <c r="GF50" s="911"/>
      <c r="GG50" s="912"/>
      <c r="GH50" s="912"/>
      <c r="GI50" s="396"/>
      <c r="GK50" s="1295"/>
      <c r="GL50" s="911" t="s">
        <v>706</v>
      </c>
      <c r="GM50" s="911"/>
      <c r="GN50" s="911"/>
      <c r="GO50" s="911"/>
      <c r="GP50" s="911"/>
      <c r="GQ50" s="911"/>
      <c r="GR50" s="911" t="s">
        <v>706</v>
      </c>
      <c r="GS50" s="911" t="s">
        <v>661</v>
      </c>
      <c r="GT50" s="912"/>
      <c r="GU50" s="911" t="s">
        <v>707</v>
      </c>
      <c r="GV50" s="911"/>
      <c r="GW50" s="912"/>
      <c r="GX50" s="912"/>
      <c r="GY50" s="396"/>
    </row>
    <row r="51" spans="1:207" x14ac:dyDescent="0.2">
      <c r="A51" s="397"/>
      <c r="B51" s="398" t="s">
        <v>709</v>
      </c>
      <c r="C51" s="398" t="s">
        <v>710</v>
      </c>
      <c r="D51" s="398" t="s">
        <v>584</v>
      </c>
      <c r="E51" s="398" t="s">
        <v>118</v>
      </c>
      <c r="F51" s="398" t="s">
        <v>711</v>
      </c>
      <c r="G51" s="398" t="s">
        <v>633</v>
      </c>
      <c r="H51" s="398" t="s">
        <v>709</v>
      </c>
      <c r="I51" s="398" t="s">
        <v>589</v>
      </c>
      <c r="J51" s="399"/>
      <c r="K51" s="398" t="s">
        <v>712</v>
      </c>
      <c r="L51" s="398"/>
      <c r="M51" s="398"/>
      <c r="N51" s="398" t="s">
        <v>713</v>
      </c>
      <c r="O51" s="400" t="s">
        <v>713</v>
      </c>
      <c r="Q51" s="397"/>
      <c r="R51" s="398" t="s">
        <v>709</v>
      </c>
      <c r="S51" s="398" t="s">
        <v>710</v>
      </c>
      <c r="T51" s="398" t="s">
        <v>584</v>
      </c>
      <c r="U51" s="398" t="s">
        <v>118</v>
      </c>
      <c r="V51" s="398" t="s">
        <v>711</v>
      </c>
      <c r="W51" s="398" t="s">
        <v>633</v>
      </c>
      <c r="X51" s="398" t="s">
        <v>709</v>
      </c>
      <c r="Y51" s="398" t="s">
        <v>589</v>
      </c>
      <c r="Z51" s="399"/>
      <c r="AA51" s="398" t="s">
        <v>712</v>
      </c>
      <c r="AB51" s="398"/>
      <c r="AC51" s="398"/>
      <c r="AD51" s="398" t="s">
        <v>713</v>
      </c>
      <c r="AE51" s="400" t="s">
        <v>713</v>
      </c>
      <c r="AG51" s="397"/>
      <c r="AH51" s="398" t="s">
        <v>709</v>
      </c>
      <c r="AI51" s="398" t="s">
        <v>710</v>
      </c>
      <c r="AJ51" s="398" t="s">
        <v>584</v>
      </c>
      <c r="AK51" s="398" t="s">
        <v>118</v>
      </c>
      <c r="AL51" s="398" t="s">
        <v>711</v>
      </c>
      <c r="AM51" s="398" t="s">
        <v>633</v>
      </c>
      <c r="AN51" s="398" t="s">
        <v>709</v>
      </c>
      <c r="AO51" s="398" t="s">
        <v>589</v>
      </c>
      <c r="AP51" s="399"/>
      <c r="AQ51" s="398" t="s">
        <v>712</v>
      </c>
      <c r="AR51" s="398"/>
      <c r="AS51" s="398"/>
      <c r="AT51" s="398" t="s">
        <v>713</v>
      </c>
      <c r="AU51" s="400" t="s">
        <v>713</v>
      </c>
      <c r="AW51" s="397"/>
      <c r="AX51" s="398" t="s">
        <v>709</v>
      </c>
      <c r="AY51" s="398" t="s">
        <v>710</v>
      </c>
      <c r="AZ51" s="398" t="s">
        <v>584</v>
      </c>
      <c r="BA51" s="398" t="s">
        <v>118</v>
      </c>
      <c r="BB51" s="398" t="s">
        <v>711</v>
      </c>
      <c r="BC51" s="398" t="s">
        <v>633</v>
      </c>
      <c r="BD51" s="398" t="s">
        <v>709</v>
      </c>
      <c r="BE51" s="398" t="s">
        <v>589</v>
      </c>
      <c r="BF51" s="399"/>
      <c r="BG51" s="398" t="s">
        <v>712</v>
      </c>
      <c r="BH51" s="398"/>
      <c r="BI51" s="398"/>
      <c r="BJ51" s="398" t="s">
        <v>713</v>
      </c>
      <c r="BK51" s="400" t="s">
        <v>713</v>
      </c>
      <c r="BM51" s="397"/>
      <c r="BN51" s="398" t="s">
        <v>709</v>
      </c>
      <c r="BO51" s="398" t="s">
        <v>710</v>
      </c>
      <c r="BP51" s="398" t="s">
        <v>584</v>
      </c>
      <c r="BQ51" s="398" t="s">
        <v>118</v>
      </c>
      <c r="BR51" s="398" t="s">
        <v>711</v>
      </c>
      <c r="BS51" s="398" t="s">
        <v>633</v>
      </c>
      <c r="BT51" s="398" t="s">
        <v>709</v>
      </c>
      <c r="BU51" s="398" t="s">
        <v>589</v>
      </c>
      <c r="BV51" s="399"/>
      <c r="BW51" s="398" t="s">
        <v>712</v>
      </c>
      <c r="BX51" s="398"/>
      <c r="BY51" s="398"/>
      <c r="BZ51" s="398" t="s">
        <v>713</v>
      </c>
      <c r="CA51" s="400" t="s">
        <v>713</v>
      </c>
      <c r="CC51" s="397"/>
      <c r="CD51" s="398" t="s">
        <v>709</v>
      </c>
      <c r="CE51" s="398" t="s">
        <v>710</v>
      </c>
      <c r="CF51" s="398" t="s">
        <v>584</v>
      </c>
      <c r="CG51" s="398" t="s">
        <v>118</v>
      </c>
      <c r="CH51" s="398" t="s">
        <v>711</v>
      </c>
      <c r="CI51" s="398" t="s">
        <v>633</v>
      </c>
      <c r="CJ51" s="398" t="s">
        <v>709</v>
      </c>
      <c r="CK51" s="398" t="s">
        <v>589</v>
      </c>
      <c r="CL51" s="399"/>
      <c r="CM51" s="398" t="s">
        <v>712</v>
      </c>
      <c r="CN51" s="398"/>
      <c r="CO51" s="398"/>
      <c r="CP51" s="398" t="s">
        <v>713</v>
      </c>
      <c r="CQ51" s="400" t="s">
        <v>713</v>
      </c>
      <c r="CS51" s="397"/>
      <c r="CT51" s="398" t="s">
        <v>709</v>
      </c>
      <c r="CU51" s="398" t="s">
        <v>710</v>
      </c>
      <c r="CV51" s="398" t="s">
        <v>584</v>
      </c>
      <c r="CW51" s="398" t="s">
        <v>118</v>
      </c>
      <c r="CX51" s="398" t="s">
        <v>711</v>
      </c>
      <c r="CY51" s="398" t="s">
        <v>633</v>
      </c>
      <c r="CZ51" s="398" t="s">
        <v>709</v>
      </c>
      <c r="DA51" s="398" t="s">
        <v>589</v>
      </c>
      <c r="DB51" s="399"/>
      <c r="DC51" s="398" t="s">
        <v>712</v>
      </c>
      <c r="DD51" s="398"/>
      <c r="DE51" s="398"/>
      <c r="DF51" s="398" t="s">
        <v>713</v>
      </c>
      <c r="DG51" s="400" t="s">
        <v>713</v>
      </c>
      <c r="DI51" s="397"/>
      <c r="DJ51" s="398" t="s">
        <v>709</v>
      </c>
      <c r="DK51" s="398" t="s">
        <v>710</v>
      </c>
      <c r="DL51" s="398" t="s">
        <v>584</v>
      </c>
      <c r="DM51" s="398" t="s">
        <v>118</v>
      </c>
      <c r="DN51" s="398" t="s">
        <v>711</v>
      </c>
      <c r="DO51" s="398" t="s">
        <v>633</v>
      </c>
      <c r="DP51" s="398" t="s">
        <v>709</v>
      </c>
      <c r="DQ51" s="398" t="s">
        <v>589</v>
      </c>
      <c r="DR51" s="399"/>
      <c r="DS51" s="398" t="s">
        <v>712</v>
      </c>
      <c r="DT51" s="398"/>
      <c r="DU51" s="398"/>
      <c r="DV51" s="398" t="s">
        <v>713</v>
      </c>
      <c r="DW51" s="400" t="s">
        <v>713</v>
      </c>
      <c r="DY51" s="397"/>
      <c r="DZ51" s="398" t="s">
        <v>709</v>
      </c>
      <c r="EA51" s="398" t="s">
        <v>710</v>
      </c>
      <c r="EB51" s="398" t="s">
        <v>584</v>
      </c>
      <c r="EC51" s="398" t="s">
        <v>118</v>
      </c>
      <c r="ED51" s="398" t="s">
        <v>711</v>
      </c>
      <c r="EE51" s="398" t="s">
        <v>633</v>
      </c>
      <c r="EF51" s="398" t="s">
        <v>709</v>
      </c>
      <c r="EG51" s="398" t="s">
        <v>589</v>
      </c>
      <c r="EH51" s="399"/>
      <c r="EI51" s="398" t="s">
        <v>712</v>
      </c>
      <c r="EJ51" s="398"/>
      <c r="EK51" s="398"/>
      <c r="EL51" s="398" t="s">
        <v>713</v>
      </c>
      <c r="EM51" s="400" t="s">
        <v>713</v>
      </c>
      <c r="EO51" s="397"/>
      <c r="EP51" s="398" t="s">
        <v>709</v>
      </c>
      <c r="EQ51" s="398" t="s">
        <v>710</v>
      </c>
      <c r="ER51" s="398" t="s">
        <v>584</v>
      </c>
      <c r="ES51" s="398" t="s">
        <v>118</v>
      </c>
      <c r="ET51" s="398" t="s">
        <v>711</v>
      </c>
      <c r="EU51" s="398" t="s">
        <v>633</v>
      </c>
      <c r="EV51" s="398" t="s">
        <v>709</v>
      </c>
      <c r="EW51" s="398" t="s">
        <v>589</v>
      </c>
      <c r="EX51" s="399"/>
      <c r="EY51" s="398" t="s">
        <v>712</v>
      </c>
      <c r="EZ51" s="398"/>
      <c r="FA51" s="398"/>
      <c r="FB51" s="398" t="s">
        <v>713</v>
      </c>
      <c r="FC51" s="400" t="s">
        <v>713</v>
      </c>
      <c r="FE51" s="397"/>
      <c r="FF51" s="398" t="s">
        <v>709</v>
      </c>
      <c r="FG51" s="398" t="s">
        <v>710</v>
      </c>
      <c r="FH51" s="398" t="s">
        <v>584</v>
      </c>
      <c r="FI51" s="398" t="s">
        <v>118</v>
      </c>
      <c r="FJ51" s="398" t="s">
        <v>711</v>
      </c>
      <c r="FK51" s="398" t="s">
        <v>633</v>
      </c>
      <c r="FL51" s="398" t="s">
        <v>709</v>
      </c>
      <c r="FM51" s="398" t="s">
        <v>589</v>
      </c>
      <c r="FN51" s="399"/>
      <c r="FO51" s="398" t="s">
        <v>712</v>
      </c>
      <c r="FP51" s="398"/>
      <c r="FQ51" s="398"/>
      <c r="FR51" s="398" t="s">
        <v>713</v>
      </c>
      <c r="FS51" s="400" t="s">
        <v>713</v>
      </c>
      <c r="FU51" s="397"/>
      <c r="FV51" s="398" t="s">
        <v>709</v>
      </c>
      <c r="FW51" s="398" t="s">
        <v>710</v>
      </c>
      <c r="FX51" s="398" t="s">
        <v>584</v>
      </c>
      <c r="FY51" s="398" t="s">
        <v>118</v>
      </c>
      <c r="FZ51" s="398" t="s">
        <v>711</v>
      </c>
      <c r="GA51" s="398" t="s">
        <v>633</v>
      </c>
      <c r="GB51" s="398" t="s">
        <v>709</v>
      </c>
      <c r="GC51" s="398" t="s">
        <v>589</v>
      </c>
      <c r="GD51" s="399"/>
      <c r="GE51" s="398" t="s">
        <v>712</v>
      </c>
      <c r="GF51" s="398"/>
      <c r="GG51" s="398"/>
      <c r="GH51" s="398" t="s">
        <v>713</v>
      </c>
      <c r="GI51" s="400" t="s">
        <v>713</v>
      </c>
      <c r="GK51" s="397"/>
      <c r="GL51" s="398" t="s">
        <v>709</v>
      </c>
      <c r="GM51" s="398" t="s">
        <v>710</v>
      </c>
      <c r="GN51" s="398" t="s">
        <v>584</v>
      </c>
      <c r="GO51" s="398" t="s">
        <v>118</v>
      </c>
      <c r="GP51" s="398" t="s">
        <v>711</v>
      </c>
      <c r="GQ51" s="398" t="s">
        <v>633</v>
      </c>
      <c r="GR51" s="398" t="s">
        <v>709</v>
      </c>
      <c r="GS51" s="398" t="s">
        <v>589</v>
      </c>
      <c r="GT51" s="399"/>
      <c r="GU51" s="398" t="s">
        <v>712</v>
      </c>
      <c r="GV51" s="398"/>
      <c r="GW51" s="398"/>
      <c r="GX51" s="398" t="s">
        <v>713</v>
      </c>
      <c r="GY51" s="400" t="s">
        <v>713</v>
      </c>
    </row>
    <row r="52" spans="1:207" ht="16" thickBot="1" x14ac:dyDescent="0.25">
      <c r="A52" s="401" t="s">
        <v>513</v>
      </c>
      <c r="B52" s="402" t="s">
        <v>715</v>
      </c>
      <c r="C52" s="402" t="s">
        <v>593</v>
      </c>
      <c r="D52" s="402" t="s">
        <v>593</v>
      </c>
      <c r="E52" s="402" t="s">
        <v>716</v>
      </c>
      <c r="F52" s="402" t="s">
        <v>717</v>
      </c>
      <c r="G52" s="402" t="s">
        <v>718</v>
      </c>
      <c r="H52" s="402" t="s">
        <v>719</v>
      </c>
      <c r="I52" s="402" t="s">
        <v>720</v>
      </c>
      <c r="J52" s="402" t="s">
        <v>721</v>
      </c>
      <c r="K52" s="402" t="s">
        <v>599</v>
      </c>
      <c r="L52" s="402" t="s">
        <v>722</v>
      </c>
      <c r="M52" s="402" t="s">
        <v>723</v>
      </c>
      <c r="N52" s="402" t="s">
        <v>718</v>
      </c>
      <c r="O52" s="403" t="s">
        <v>268</v>
      </c>
      <c r="Q52" s="401" t="s">
        <v>513</v>
      </c>
      <c r="R52" s="402" t="s">
        <v>715</v>
      </c>
      <c r="S52" s="402" t="s">
        <v>593</v>
      </c>
      <c r="T52" s="402" t="s">
        <v>593</v>
      </c>
      <c r="U52" s="402" t="s">
        <v>716</v>
      </c>
      <c r="V52" s="402" t="s">
        <v>717</v>
      </c>
      <c r="W52" s="402" t="s">
        <v>718</v>
      </c>
      <c r="X52" s="402" t="s">
        <v>719</v>
      </c>
      <c r="Y52" s="402" t="s">
        <v>720</v>
      </c>
      <c r="Z52" s="402" t="s">
        <v>721</v>
      </c>
      <c r="AA52" s="402" t="s">
        <v>599</v>
      </c>
      <c r="AB52" s="402" t="s">
        <v>722</v>
      </c>
      <c r="AC52" s="402" t="s">
        <v>723</v>
      </c>
      <c r="AD52" s="402" t="s">
        <v>718</v>
      </c>
      <c r="AE52" s="403" t="s">
        <v>268</v>
      </c>
      <c r="AG52" s="401" t="s">
        <v>513</v>
      </c>
      <c r="AH52" s="402" t="s">
        <v>715</v>
      </c>
      <c r="AI52" s="402" t="s">
        <v>593</v>
      </c>
      <c r="AJ52" s="402" t="s">
        <v>593</v>
      </c>
      <c r="AK52" s="402" t="s">
        <v>716</v>
      </c>
      <c r="AL52" s="402" t="s">
        <v>717</v>
      </c>
      <c r="AM52" s="402" t="s">
        <v>718</v>
      </c>
      <c r="AN52" s="402" t="s">
        <v>719</v>
      </c>
      <c r="AO52" s="402" t="s">
        <v>720</v>
      </c>
      <c r="AP52" s="402" t="s">
        <v>721</v>
      </c>
      <c r="AQ52" s="402" t="s">
        <v>599</v>
      </c>
      <c r="AR52" s="402" t="s">
        <v>722</v>
      </c>
      <c r="AS52" s="402" t="s">
        <v>723</v>
      </c>
      <c r="AT52" s="402" t="s">
        <v>718</v>
      </c>
      <c r="AU52" s="403" t="s">
        <v>268</v>
      </c>
      <c r="AW52" s="401" t="s">
        <v>513</v>
      </c>
      <c r="AX52" s="402" t="s">
        <v>715</v>
      </c>
      <c r="AY52" s="402" t="s">
        <v>593</v>
      </c>
      <c r="AZ52" s="402" t="s">
        <v>593</v>
      </c>
      <c r="BA52" s="402" t="s">
        <v>716</v>
      </c>
      <c r="BB52" s="402" t="s">
        <v>717</v>
      </c>
      <c r="BC52" s="402" t="s">
        <v>718</v>
      </c>
      <c r="BD52" s="402" t="s">
        <v>719</v>
      </c>
      <c r="BE52" s="402" t="s">
        <v>720</v>
      </c>
      <c r="BF52" s="402" t="s">
        <v>721</v>
      </c>
      <c r="BG52" s="402" t="s">
        <v>599</v>
      </c>
      <c r="BH52" s="402" t="s">
        <v>722</v>
      </c>
      <c r="BI52" s="402" t="s">
        <v>723</v>
      </c>
      <c r="BJ52" s="402" t="s">
        <v>718</v>
      </c>
      <c r="BK52" s="403" t="s">
        <v>268</v>
      </c>
      <c r="BM52" s="401" t="s">
        <v>513</v>
      </c>
      <c r="BN52" s="402" t="s">
        <v>715</v>
      </c>
      <c r="BO52" s="402" t="s">
        <v>593</v>
      </c>
      <c r="BP52" s="402" t="s">
        <v>593</v>
      </c>
      <c r="BQ52" s="402" t="s">
        <v>716</v>
      </c>
      <c r="BR52" s="402" t="s">
        <v>717</v>
      </c>
      <c r="BS52" s="402" t="s">
        <v>718</v>
      </c>
      <c r="BT52" s="402" t="s">
        <v>719</v>
      </c>
      <c r="BU52" s="402" t="s">
        <v>720</v>
      </c>
      <c r="BV52" s="402" t="s">
        <v>721</v>
      </c>
      <c r="BW52" s="402" t="s">
        <v>599</v>
      </c>
      <c r="BX52" s="402" t="s">
        <v>722</v>
      </c>
      <c r="BY52" s="402" t="s">
        <v>723</v>
      </c>
      <c r="BZ52" s="402" t="s">
        <v>718</v>
      </c>
      <c r="CA52" s="403" t="s">
        <v>268</v>
      </c>
      <c r="CC52" s="401" t="s">
        <v>513</v>
      </c>
      <c r="CD52" s="402" t="s">
        <v>715</v>
      </c>
      <c r="CE52" s="402" t="s">
        <v>593</v>
      </c>
      <c r="CF52" s="402" t="s">
        <v>593</v>
      </c>
      <c r="CG52" s="402" t="s">
        <v>716</v>
      </c>
      <c r="CH52" s="402" t="s">
        <v>717</v>
      </c>
      <c r="CI52" s="402" t="s">
        <v>718</v>
      </c>
      <c r="CJ52" s="402" t="s">
        <v>719</v>
      </c>
      <c r="CK52" s="402" t="s">
        <v>720</v>
      </c>
      <c r="CL52" s="402" t="s">
        <v>721</v>
      </c>
      <c r="CM52" s="402" t="s">
        <v>599</v>
      </c>
      <c r="CN52" s="402" t="s">
        <v>722</v>
      </c>
      <c r="CO52" s="402" t="s">
        <v>723</v>
      </c>
      <c r="CP52" s="402" t="s">
        <v>718</v>
      </c>
      <c r="CQ52" s="403" t="s">
        <v>268</v>
      </c>
      <c r="CS52" s="401" t="s">
        <v>513</v>
      </c>
      <c r="CT52" s="402" t="s">
        <v>715</v>
      </c>
      <c r="CU52" s="402" t="s">
        <v>593</v>
      </c>
      <c r="CV52" s="402" t="s">
        <v>593</v>
      </c>
      <c r="CW52" s="402" t="s">
        <v>716</v>
      </c>
      <c r="CX52" s="402" t="s">
        <v>717</v>
      </c>
      <c r="CY52" s="402" t="s">
        <v>718</v>
      </c>
      <c r="CZ52" s="402" t="s">
        <v>719</v>
      </c>
      <c r="DA52" s="402" t="s">
        <v>720</v>
      </c>
      <c r="DB52" s="402" t="s">
        <v>721</v>
      </c>
      <c r="DC52" s="402" t="s">
        <v>599</v>
      </c>
      <c r="DD52" s="402" t="s">
        <v>722</v>
      </c>
      <c r="DE52" s="402" t="s">
        <v>723</v>
      </c>
      <c r="DF52" s="402" t="s">
        <v>718</v>
      </c>
      <c r="DG52" s="403" t="s">
        <v>268</v>
      </c>
      <c r="DI52" s="401" t="s">
        <v>513</v>
      </c>
      <c r="DJ52" s="402" t="s">
        <v>715</v>
      </c>
      <c r="DK52" s="402" t="s">
        <v>593</v>
      </c>
      <c r="DL52" s="402" t="s">
        <v>593</v>
      </c>
      <c r="DM52" s="402" t="s">
        <v>716</v>
      </c>
      <c r="DN52" s="402" t="s">
        <v>717</v>
      </c>
      <c r="DO52" s="402" t="s">
        <v>718</v>
      </c>
      <c r="DP52" s="402" t="s">
        <v>719</v>
      </c>
      <c r="DQ52" s="402" t="s">
        <v>720</v>
      </c>
      <c r="DR52" s="402" t="s">
        <v>721</v>
      </c>
      <c r="DS52" s="402" t="s">
        <v>599</v>
      </c>
      <c r="DT52" s="402" t="s">
        <v>722</v>
      </c>
      <c r="DU52" s="402" t="s">
        <v>723</v>
      </c>
      <c r="DV52" s="402" t="s">
        <v>718</v>
      </c>
      <c r="DW52" s="403" t="s">
        <v>268</v>
      </c>
      <c r="DY52" s="401" t="s">
        <v>513</v>
      </c>
      <c r="DZ52" s="402" t="s">
        <v>715</v>
      </c>
      <c r="EA52" s="402" t="s">
        <v>593</v>
      </c>
      <c r="EB52" s="402" t="s">
        <v>593</v>
      </c>
      <c r="EC52" s="402" t="s">
        <v>716</v>
      </c>
      <c r="ED52" s="402" t="s">
        <v>717</v>
      </c>
      <c r="EE52" s="402" t="s">
        <v>718</v>
      </c>
      <c r="EF52" s="402" t="s">
        <v>719</v>
      </c>
      <c r="EG52" s="402" t="s">
        <v>720</v>
      </c>
      <c r="EH52" s="402" t="s">
        <v>721</v>
      </c>
      <c r="EI52" s="402" t="s">
        <v>599</v>
      </c>
      <c r="EJ52" s="402" t="s">
        <v>722</v>
      </c>
      <c r="EK52" s="402" t="s">
        <v>723</v>
      </c>
      <c r="EL52" s="402" t="s">
        <v>718</v>
      </c>
      <c r="EM52" s="403" t="s">
        <v>268</v>
      </c>
      <c r="EO52" s="401" t="s">
        <v>513</v>
      </c>
      <c r="EP52" s="402" t="s">
        <v>715</v>
      </c>
      <c r="EQ52" s="402" t="s">
        <v>593</v>
      </c>
      <c r="ER52" s="402" t="s">
        <v>593</v>
      </c>
      <c r="ES52" s="402" t="s">
        <v>716</v>
      </c>
      <c r="ET52" s="402" t="s">
        <v>717</v>
      </c>
      <c r="EU52" s="402" t="s">
        <v>718</v>
      </c>
      <c r="EV52" s="402" t="s">
        <v>719</v>
      </c>
      <c r="EW52" s="402" t="s">
        <v>720</v>
      </c>
      <c r="EX52" s="402" t="s">
        <v>721</v>
      </c>
      <c r="EY52" s="402" t="s">
        <v>599</v>
      </c>
      <c r="EZ52" s="402" t="s">
        <v>722</v>
      </c>
      <c r="FA52" s="402" t="s">
        <v>723</v>
      </c>
      <c r="FB52" s="402" t="s">
        <v>718</v>
      </c>
      <c r="FC52" s="403" t="s">
        <v>268</v>
      </c>
      <c r="FE52" s="401" t="s">
        <v>513</v>
      </c>
      <c r="FF52" s="402" t="s">
        <v>715</v>
      </c>
      <c r="FG52" s="402" t="s">
        <v>593</v>
      </c>
      <c r="FH52" s="402" t="s">
        <v>593</v>
      </c>
      <c r="FI52" s="402" t="s">
        <v>716</v>
      </c>
      <c r="FJ52" s="402" t="s">
        <v>717</v>
      </c>
      <c r="FK52" s="402" t="s">
        <v>718</v>
      </c>
      <c r="FL52" s="402" t="s">
        <v>719</v>
      </c>
      <c r="FM52" s="402" t="s">
        <v>720</v>
      </c>
      <c r="FN52" s="402" t="s">
        <v>721</v>
      </c>
      <c r="FO52" s="402" t="s">
        <v>599</v>
      </c>
      <c r="FP52" s="402" t="s">
        <v>722</v>
      </c>
      <c r="FQ52" s="402" t="s">
        <v>723</v>
      </c>
      <c r="FR52" s="402" t="s">
        <v>718</v>
      </c>
      <c r="FS52" s="403" t="s">
        <v>268</v>
      </c>
      <c r="FU52" s="401" t="s">
        <v>513</v>
      </c>
      <c r="FV52" s="402" t="s">
        <v>715</v>
      </c>
      <c r="FW52" s="402" t="s">
        <v>593</v>
      </c>
      <c r="FX52" s="402" t="s">
        <v>593</v>
      </c>
      <c r="FY52" s="402" t="s">
        <v>716</v>
      </c>
      <c r="FZ52" s="402" t="s">
        <v>717</v>
      </c>
      <c r="GA52" s="402" t="s">
        <v>718</v>
      </c>
      <c r="GB52" s="402" t="s">
        <v>719</v>
      </c>
      <c r="GC52" s="402" t="s">
        <v>720</v>
      </c>
      <c r="GD52" s="402" t="s">
        <v>721</v>
      </c>
      <c r="GE52" s="402" t="s">
        <v>599</v>
      </c>
      <c r="GF52" s="402" t="s">
        <v>722</v>
      </c>
      <c r="GG52" s="402" t="s">
        <v>723</v>
      </c>
      <c r="GH52" s="402" t="s">
        <v>718</v>
      </c>
      <c r="GI52" s="403" t="s">
        <v>268</v>
      </c>
      <c r="GK52" s="401" t="s">
        <v>513</v>
      </c>
      <c r="GL52" s="402" t="s">
        <v>715</v>
      </c>
      <c r="GM52" s="402" t="s">
        <v>593</v>
      </c>
      <c r="GN52" s="402" t="s">
        <v>593</v>
      </c>
      <c r="GO52" s="402" t="s">
        <v>716</v>
      </c>
      <c r="GP52" s="402" t="s">
        <v>717</v>
      </c>
      <c r="GQ52" s="402" t="s">
        <v>718</v>
      </c>
      <c r="GR52" s="402" t="s">
        <v>719</v>
      </c>
      <c r="GS52" s="402" t="s">
        <v>720</v>
      </c>
      <c r="GT52" s="402" t="s">
        <v>721</v>
      </c>
      <c r="GU52" s="402" t="s">
        <v>599</v>
      </c>
      <c r="GV52" s="402" t="s">
        <v>722</v>
      </c>
      <c r="GW52" s="402" t="s">
        <v>723</v>
      </c>
      <c r="GX52" s="402" t="s">
        <v>718</v>
      </c>
      <c r="GY52" s="403" t="s">
        <v>268</v>
      </c>
    </row>
    <row r="53" spans="1:207" ht="16" thickTop="1" x14ac:dyDescent="0.2">
      <c r="A53" s="404">
        <f t="shared" ref="A53:A74" si="723">EOMONTH(A54,-1)</f>
        <v>43404</v>
      </c>
      <c r="B53" s="405">
        <f t="shared" ref="B53:B76" si="724">R53+AH53+AX53+BN53+CD53+CT53+DJ53+DZ53+EP53+FF53+FV53+GL53</f>
        <v>0</v>
      </c>
      <c r="C53" s="405">
        <f>S53+AI53+AY53+BO53+CE53+CU53+DK53+EA53+EQ53+FG53+FW53+GM53</f>
        <v>0</v>
      </c>
      <c r="D53" s="405">
        <f t="shared" ref="D53:D76" si="725">T53+AJ53+AZ53+BP53+CF53+CV53+DL53+EB53+ER53+FH53+FX53+GN53</f>
        <v>0</v>
      </c>
      <c r="E53" s="405">
        <f t="shared" ref="E53:E76" si="726">U53+AK53+BA53+BQ53+CG53+CW53+DM53+EC53+ES53+FI53+FY53+GO53</f>
        <v>0</v>
      </c>
      <c r="F53" s="405">
        <f t="shared" ref="F53:F76" si="727">V53+AL53+BB53+BR53+CH53+CX53+DN53+ED53+ET53+FJ53+FZ53+GP53</f>
        <v>0</v>
      </c>
      <c r="G53" s="405">
        <f t="shared" ref="G53:G76" si="728">W53+AM53+BC53+BS53+CI53+CY53+DO53+EE53+EU53+FK53+GA53+GQ53</f>
        <v>0</v>
      </c>
      <c r="H53" s="405">
        <f t="shared" ref="H53:H76" si="729">X53+AN53+BD53+BT53+CJ53+CZ53+DP53+EF53+EV53+FL53+GB53+GR53</f>
        <v>0</v>
      </c>
      <c r="I53" s="405">
        <f t="shared" ref="I53:I76" si="730">Y53+AO53+BE53+BU53+CK53+DA53+DQ53+EG53+EW53+FM53+GC53+GS53</f>
        <v>0</v>
      </c>
      <c r="J53" s="405">
        <f t="shared" ref="J53:J68" si="731">Z53+AP53+BF53+BV53</f>
        <v>0</v>
      </c>
      <c r="K53" s="1224" t="e">
        <f>365/((+C53+D53-F53-G53)/((+B53+H53)/2)*DAY(A53))</f>
        <v>#DIV/0!</v>
      </c>
      <c r="L53" s="1224" t="e">
        <f>+H53/C53*DAY(A53)</f>
        <v>#DIV/0!</v>
      </c>
      <c r="M53" s="406" t="e">
        <f>(F53+G53)/C53</f>
        <v>#DIV/0!</v>
      </c>
      <c r="N53" s="406" t="e">
        <f>+E53/(+E53+F53+G53)</f>
        <v>#DIV/0!</v>
      </c>
      <c r="O53" s="407" t="e" cm="1">
        <f t="array" ref="O53">E53/(SUMPRODUCT(--(CHOOSE({1,2,3},D53,F53,G53)&gt;0),CHOOSE({1,2,3},D53,F53,G53))+C53)</f>
        <v>#DIV/0!</v>
      </c>
      <c r="Q53" s="404">
        <f t="shared" ref="Q53:Q74" si="732">EOMONTH(Q54,-1)</f>
        <v>43404</v>
      </c>
      <c r="R53" s="405">
        <v>0</v>
      </c>
      <c r="S53" s="405">
        <v>0</v>
      </c>
      <c r="T53" s="405">
        <v>0</v>
      </c>
      <c r="U53" s="405">
        <v>0</v>
      </c>
      <c r="V53" s="405">
        <v>0</v>
      </c>
      <c r="W53" s="405">
        <v>0</v>
      </c>
      <c r="X53" s="405">
        <f t="shared" ref="X53:X76" si="733">SUM(R53:T53)-SUM(U53:W53)</f>
        <v>0</v>
      </c>
      <c r="Y53" s="405">
        <v>0</v>
      </c>
      <c r="Z53" s="405">
        <f>+X53-Y53</f>
        <v>0</v>
      </c>
      <c r="AA53" s="1224" t="e">
        <f>365/((+S53+T53-V53-W53)/((+R53+X53)/2)*DAY(Q53))</f>
        <v>#DIV/0!</v>
      </c>
      <c r="AB53" s="1224" t="e">
        <f>+X53/S53*DAY(Q53)</f>
        <v>#DIV/0!</v>
      </c>
      <c r="AC53" s="406" t="e">
        <f>(V53+W53)/S53</f>
        <v>#DIV/0!</v>
      </c>
      <c r="AD53" s="406" t="e">
        <f>+U53/(+U53+V53+W53)</f>
        <v>#DIV/0!</v>
      </c>
      <c r="AE53" s="407" t="e" cm="1">
        <f t="array" ref="AE53">U53/(SUMPRODUCT(--(CHOOSE({1,2,3},T53,V53,W53)&gt;0),CHOOSE({1,2,3},T53,V53,W53))+S53)</f>
        <v>#DIV/0!</v>
      </c>
      <c r="AG53" s="404">
        <f t="shared" ref="AG53:AG74" si="734">EOMONTH(AG54,-1)</f>
        <v>43404</v>
      </c>
      <c r="AH53" s="405">
        <v>0</v>
      </c>
      <c r="AI53" s="405">
        <v>0</v>
      </c>
      <c r="AJ53" s="405">
        <v>0</v>
      </c>
      <c r="AK53" s="405">
        <v>0</v>
      </c>
      <c r="AL53" s="405">
        <v>0</v>
      </c>
      <c r="AM53" s="405">
        <v>0</v>
      </c>
      <c r="AN53" s="405">
        <f t="shared" ref="AN53:AN76" si="735">SUM(AH53:AJ53)-SUM(AK53:AM53)</f>
        <v>0</v>
      </c>
      <c r="AO53" s="405">
        <v>0</v>
      </c>
      <c r="AP53" s="405">
        <f>+AN53-AO53</f>
        <v>0</v>
      </c>
      <c r="AQ53" s="1224" t="e">
        <f>365/((+AI53+AJ53-AL53-AM53)/((+AH53+AN53)/2)*DAY(AG53))</f>
        <v>#DIV/0!</v>
      </c>
      <c r="AR53" s="1224" t="e">
        <f>+AN53/AI53*DAY(AG53)</f>
        <v>#DIV/0!</v>
      </c>
      <c r="AS53" s="406" t="e">
        <f>(AL53+AM53)/AI53</f>
        <v>#DIV/0!</v>
      </c>
      <c r="AT53" s="406" t="e">
        <f>+AK53/(+AK53+AL53+AM53)</f>
        <v>#DIV/0!</v>
      </c>
      <c r="AU53" s="407" t="e" cm="1">
        <f t="array" ref="AU53">AK53/(SUMPRODUCT(--(CHOOSE({1,2,3},AJ53,AL53,AM53)&gt;0),CHOOSE({1,2,3},AJ53,AL53,AM53))+AI53)</f>
        <v>#DIV/0!</v>
      </c>
      <c r="AW53" s="404">
        <f t="shared" ref="AW53:AW74" si="736">EOMONTH(AW54,-1)</f>
        <v>43404</v>
      </c>
      <c r="AX53" s="405">
        <v>0</v>
      </c>
      <c r="AY53" s="405">
        <v>0</v>
      </c>
      <c r="AZ53" s="405">
        <v>0</v>
      </c>
      <c r="BA53" s="405">
        <v>0</v>
      </c>
      <c r="BB53" s="405">
        <v>0</v>
      </c>
      <c r="BC53" s="405">
        <v>0</v>
      </c>
      <c r="BD53" s="405">
        <f t="shared" ref="BD53:BD76" si="737">SUM(AX53:AZ53)-SUM(BA53:BC53)</f>
        <v>0</v>
      </c>
      <c r="BE53" s="405">
        <v>0</v>
      </c>
      <c r="BF53" s="405">
        <f>+BD53-BE53</f>
        <v>0</v>
      </c>
      <c r="BG53" s="1224" t="e">
        <f>365/((+AY53+AZ53-BB53-BC53)/((+AX53+BD53)/2)*DAY(AW53))</f>
        <v>#DIV/0!</v>
      </c>
      <c r="BH53" s="1224" t="e">
        <f>+BD53/AY53*DAY(AW53)</f>
        <v>#DIV/0!</v>
      </c>
      <c r="BI53" s="406" t="e">
        <f>(BB53+BC53)/AY53</f>
        <v>#DIV/0!</v>
      </c>
      <c r="BJ53" s="406" t="e">
        <f>+BA53/(+BA53+BB53+BC53)</f>
        <v>#DIV/0!</v>
      </c>
      <c r="BK53" s="407" t="e" cm="1">
        <f t="array" ref="BK53">BA53/(SUMPRODUCT(--(CHOOSE({1,2,3},AZ53,BB53,BC53)&gt;0),CHOOSE({1,2,3},AZ53,BB53,BC53))+AY53)</f>
        <v>#DIV/0!</v>
      </c>
      <c r="BM53" s="404">
        <f t="shared" ref="BM53:BM74" si="738">EOMONTH(BM54,-1)</f>
        <v>43404</v>
      </c>
      <c r="BN53" s="405">
        <v>0</v>
      </c>
      <c r="BO53" s="405">
        <v>0</v>
      </c>
      <c r="BP53" s="405">
        <v>0</v>
      </c>
      <c r="BQ53" s="405">
        <v>0</v>
      </c>
      <c r="BR53" s="405">
        <v>0</v>
      </c>
      <c r="BS53" s="405">
        <v>0</v>
      </c>
      <c r="BT53" s="405">
        <f t="shared" ref="BT53:BT76" si="739">SUM(BN53:BP53)-SUM(BQ53:BS53)</f>
        <v>0</v>
      </c>
      <c r="BU53" s="405">
        <v>0</v>
      </c>
      <c r="BV53" s="405">
        <f>+BT53-BU53</f>
        <v>0</v>
      </c>
      <c r="BW53" s="1224" t="e">
        <f>365/((+BO53+BP53-BR53-BS53)/((+BN53+BT53)/2)*DAY(BM53))</f>
        <v>#DIV/0!</v>
      </c>
      <c r="BX53" s="1224" t="e">
        <f>+BT53/BO53*DAY(BM53)</f>
        <v>#DIV/0!</v>
      </c>
      <c r="BY53" s="406" t="e">
        <f>(BR53+BS53)/BO53</f>
        <v>#DIV/0!</v>
      </c>
      <c r="BZ53" s="406" t="e">
        <f>+BQ53/(+BQ53+BR53+BS53)</f>
        <v>#DIV/0!</v>
      </c>
      <c r="CA53" s="407" t="e" cm="1">
        <f t="array" ref="CA53">BQ53/(SUMPRODUCT(--(CHOOSE({1,2,3},BP53,BR53,BS53)&gt;0),CHOOSE({1,2,3},BP53,BR53,BS53))+BO53)</f>
        <v>#DIV/0!</v>
      </c>
      <c r="CC53" s="404">
        <f t="shared" ref="CC53:CC74" si="740">EOMONTH(CC54,-1)</f>
        <v>43404</v>
      </c>
      <c r="CD53" s="405">
        <v>0</v>
      </c>
      <c r="CE53" s="405">
        <v>0</v>
      </c>
      <c r="CF53" s="405">
        <v>0</v>
      </c>
      <c r="CG53" s="405">
        <v>0</v>
      </c>
      <c r="CH53" s="405">
        <v>0</v>
      </c>
      <c r="CI53" s="405">
        <v>0</v>
      </c>
      <c r="CJ53" s="405">
        <f t="shared" ref="CJ53:CJ76" si="741">SUM(CD53:CF53)-SUM(CG53:CI53)</f>
        <v>0</v>
      </c>
      <c r="CK53" s="405">
        <v>0</v>
      </c>
      <c r="CL53" s="405">
        <f>+CJ53-CK53</f>
        <v>0</v>
      </c>
      <c r="CM53" s="1224" t="e">
        <f>365/((+CE53+CF53-CH53-CI53)/((+CD53+CJ53)/2)*DAY(CC53))</f>
        <v>#DIV/0!</v>
      </c>
      <c r="CN53" s="1224" t="e">
        <f>+CJ53/CE53*DAY(CC53)</f>
        <v>#DIV/0!</v>
      </c>
      <c r="CO53" s="406" t="e">
        <f>(CH53+CI53)/CE53</f>
        <v>#DIV/0!</v>
      </c>
      <c r="CP53" s="406" t="e">
        <f>+CG53/(+CG53+CH53+CI53)</f>
        <v>#DIV/0!</v>
      </c>
      <c r="CQ53" s="407" t="e" cm="1">
        <f t="array" ref="CQ53">CG53/(SUMPRODUCT(--(CHOOSE({1,2,3},CF53,CH53,CI53)&gt;0),CHOOSE({1,2,3},CF53,CH53,CI53))+CE53)</f>
        <v>#DIV/0!</v>
      </c>
      <c r="CS53" s="404">
        <f t="shared" ref="CS53:CS74" si="742">EOMONTH(CS54,-1)</f>
        <v>43404</v>
      </c>
      <c r="CT53" s="405">
        <v>0</v>
      </c>
      <c r="CU53" s="405">
        <v>0</v>
      </c>
      <c r="CV53" s="405">
        <v>0</v>
      </c>
      <c r="CW53" s="405">
        <v>0</v>
      </c>
      <c r="CX53" s="405">
        <v>0</v>
      </c>
      <c r="CY53" s="405">
        <v>0</v>
      </c>
      <c r="CZ53" s="405">
        <f t="shared" ref="CZ53:CZ76" si="743">SUM(CT53:CV53)-SUM(CW53:CY53)</f>
        <v>0</v>
      </c>
      <c r="DA53" s="405">
        <v>0</v>
      </c>
      <c r="DB53" s="405">
        <f>+CZ53-DA53</f>
        <v>0</v>
      </c>
      <c r="DC53" s="1224" t="e">
        <f>365/((+CU53+CV53-CX53-CY53)/((+CT53+CZ53)/2)*DAY(CS53))</f>
        <v>#DIV/0!</v>
      </c>
      <c r="DD53" s="1224" t="e">
        <f>+CZ53/CU53*DAY(CS53)</f>
        <v>#DIV/0!</v>
      </c>
      <c r="DE53" s="406" t="e">
        <f>(CX53+CY53)/CU53</f>
        <v>#DIV/0!</v>
      </c>
      <c r="DF53" s="406" t="e">
        <f>+CW53/(+CW53+CX53+CY53)</f>
        <v>#DIV/0!</v>
      </c>
      <c r="DG53" s="407" t="e" cm="1">
        <f t="array" ref="DG53">CW53/(SUMPRODUCT(--(CHOOSE({1,2,3},CV53,CX53,CY53)&gt;0),CHOOSE({1,2,3},CV53,CX53,CY53))+CU53)</f>
        <v>#DIV/0!</v>
      </c>
      <c r="DI53" s="404">
        <f t="shared" ref="DI53:DI74" si="744">EOMONTH(DI54,-1)</f>
        <v>43404</v>
      </c>
      <c r="DJ53" s="405">
        <v>0</v>
      </c>
      <c r="DK53" s="405">
        <v>0</v>
      </c>
      <c r="DL53" s="405">
        <v>0</v>
      </c>
      <c r="DM53" s="405">
        <v>0</v>
      </c>
      <c r="DN53" s="405">
        <v>0</v>
      </c>
      <c r="DO53" s="405">
        <v>0</v>
      </c>
      <c r="DP53" s="405">
        <f t="shared" ref="DP53:DP76" si="745">SUM(DJ53:DL53)-SUM(DM53:DO53)</f>
        <v>0</v>
      </c>
      <c r="DQ53" s="405">
        <v>0</v>
      </c>
      <c r="DR53" s="405">
        <f>+DP53-DQ53</f>
        <v>0</v>
      </c>
      <c r="DS53" s="1224" t="e">
        <f>365/((+DK53+DL53-DN53-DO53)/((+DJ53+DP53)/2)*DAY(DI53))</f>
        <v>#DIV/0!</v>
      </c>
      <c r="DT53" s="1224" t="e">
        <f>+DP53/DK53*DAY(DI53)</f>
        <v>#DIV/0!</v>
      </c>
      <c r="DU53" s="406" t="e">
        <f>(DN53+DO53)/DK53</f>
        <v>#DIV/0!</v>
      </c>
      <c r="DV53" s="406" t="e">
        <f>+DM53/(+DM53+DN53+DO53)</f>
        <v>#DIV/0!</v>
      </c>
      <c r="DW53" s="407" t="e" cm="1">
        <f t="array" ref="DW53">DM53/(SUMPRODUCT(--(CHOOSE({1,2,3},DL53,DN53,DO53)&gt;0),CHOOSE({1,2,3},DL53,DN53,DO53))+DK53)</f>
        <v>#DIV/0!</v>
      </c>
      <c r="DY53" s="404">
        <f t="shared" ref="DY53:DY74" si="746">EOMONTH(DY54,-1)</f>
        <v>43404</v>
      </c>
      <c r="DZ53" s="405">
        <v>0</v>
      </c>
      <c r="EA53" s="405">
        <v>0</v>
      </c>
      <c r="EB53" s="405">
        <v>0</v>
      </c>
      <c r="EC53" s="405">
        <v>0</v>
      </c>
      <c r="ED53" s="405">
        <v>0</v>
      </c>
      <c r="EE53" s="405">
        <v>0</v>
      </c>
      <c r="EF53" s="405">
        <f t="shared" ref="EF53:EF76" si="747">SUM(DZ53:EB53)-SUM(EC53:EE53)</f>
        <v>0</v>
      </c>
      <c r="EG53" s="405">
        <v>0</v>
      </c>
      <c r="EH53" s="405">
        <f>+EF53-EG53</f>
        <v>0</v>
      </c>
      <c r="EI53" s="1224" t="e">
        <f>365/((+EA53+EB53-ED53-EE53)/((+DZ53+EF53)/2)*DAY(DY53))</f>
        <v>#DIV/0!</v>
      </c>
      <c r="EJ53" s="1224" t="e">
        <f>+EF53/EA53*DAY(DY53)</f>
        <v>#DIV/0!</v>
      </c>
      <c r="EK53" s="406" t="e">
        <f>(ED53+EE53)/EA53</f>
        <v>#DIV/0!</v>
      </c>
      <c r="EL53" s="406" t="e">
        <f>+EC53/(+EC53+ED53+EE53)</f>
        <v>#DIV/0!</v>
      </c>
      <c r="EM53" s="407" t="e" cm="1">
        <f t="array" ref="EM53">EC53/(SUMPRODUCT(--(CHOOSE({1,2,3},EB53,ED53,EE53)&gt;0),CHOOSE({1,2,3},EB53,ED53,EE53))+EA53)</f>
        <v>#DIV/0!</v>
      </c>
      <c r="EO53" s="404">
        <f t="shared" ref="EO53:EO74" si="748">EOMONTH(EO54,-1)</f>
        <v>43404</v>
      </c>
      <c r="EP53" s="405">
        <v>0</v>
      </c>
      <c r="EQ53" s="405">
        <v>0</v>
      </c>
      <c r="ER53" s="405">
        <v>0</v>
      </c>
      <c r="ES53" s="405">
        <v>0</v>
      </c>
      <c r="ET53" s="405">
        <v>0</v>
      </c>
      <c r="EU53" s="405">
        <v>0</v>
      </c>
      <c r="EV53" s="405">
        <f t="shared" ref="EV53:EV76" si="749">SUM(EP53:ER53)-SUM(ES53:EU53)</f>
        <v>0</v>
      </c>
      <c r="EW53" s="405">
        <v>0</v>
      </c>
      <c r="EX53" s="405">
        <f>+EV53-EW53</f>
        <v>0</v>
      </c>
      <c r="EY53" s="1224" t="e">
        <f>365/((+EQ53+ER53-ET53-EU53)/((+EP53+EV53)/2)*DAY(EO53))</f>
        <v>#DIV/0!</v>
      </c>
      <c r="EZ53" s="1224" t="e">
        <f>+EV53/EQ53*DAY(EO53)</f>
        <v>#DIV/0!</v>
      </c>
      <c r="FA53" s="406" t="e">
        <f>(ET53+EU53)/EQ53</f>
        <v>#DIV/0!</v>
      </c>
      <c r="FB53" s="406" t="e">
        <f>+ES53/(+ES53+ET53+EU53)</f>
        <v>#DIV/0!</v>
      </c>
      <c r="FC53" s="407" t="e" cm="1">
        <f t="array" ref="FC53">ES53/(SUMPRODUCT(--(CHOOSE({1,2,3},FH53,FX53,GN53)&gt;0),CHOOSE({1,2,3},FH53,FX53,GN53))+EQ53)</f>
        <v>#DIV/0!</v>
      </c>
      <c r="FE53" s="404">
        <f t="shared" ref="FE53:FE74" si="750">EOMONTH(FE54,-1)</f>
        <v>43404</v>
      </c>
      <c r="FF53" s="405">
        <v>0</v>
      </c>
      <c r="FG53" s="405">
        <v>0</v>
      </c>
      <c r="FH53" s="405">
        <v>0</v>
      </c>
      <c r="FI53" s="405">
        <v>0</v>
      </c>
      <c r="FJ53" s="405">
        <v>0</v>
      </c>
      <c r="FK53" s="405">
        <v>0</v>
      </c>
      <c r="FL53" s="405">
        <f t="shared" ref="FL53:FL76" si="751">SUM(FF53:FH53)-SUM(FI53:FK53)</f>
        <v>0</v>
      </c>
      <c r="FM53" s="405">
        <v>0</v>
      </c>
      <c r="FN53" s="405">
        <f>+FL53-FM53</f>
        <v>0</v>
      </c>
      <c r="FO53" s="1224" t="e">
        <f>365/((+FG53+FH53-FJ53-FK53)/((+FF53+FL53)/2)*DAY(FE53))</f>
        <v>#DIV/0!</v>
      </c>
      <c r="FP53" s="1224" t="e">
        <f>+FL53/FG53*DAY(FE53)</f>
        <v>#DIV/0!</v>
      </c>
      <c r="FQ53" s="406" t="e">
        <f>(FJ53+FK53)/FG53</f>
        <v>#DIV/0!</v>
      </c>
      <c r="FR53" s="406" t="e">
        <f>+FI53/(+FI53+FJ53+FK53)</f>
        <v>#DIV/0!</v>
      </c>
      <c r="FS53" s="407" t="e" cm="1">
        <f t="array" ref="FS53">FI53/(SUMPRODUCT(--(CHOOSE({1,2,3},FH53,FJ53,FK53)&gt;0),CHOOSE({1,2,3},FH53,FJ53,FK53))+FG53)</f>
        <v>#DIV/0!</v>
      </c>
      <c r="FU53" s="404">
        <f t="shared" ref="FU53:FU74" si="752">EOMONTH(FU54,-1)</f>
        <v>43404</v>
      </c>
      <c r="FV53" s="405">
        <v>0</v>
      </c>
      <c r="FW53" s="405">
        <v>0</v>
      </c>
      <c r="FX53" s="405">
        <v>0</v>
      </c>
      <c r="FY53" s="405">
        <v>0</v>
      </c>
      <c r="FZ53" s="405">
        <v>0</v>
      </c>
      <c r="GA53" s="405">
        <v>0</v>
      </c>
      <c r="GB53" s="405">
        <f t="shared" ref="GB53:GB76" si="753">SUM(FV53:FX53)-SUM(FY53:GA53)</f>
        <v>0</v>
      </c>
      <c r="GC53" s="405">
        <v>0</v>
      </c>
      <c r="GD53" s="405">
        <f>+GB53-GC53</f>
        <v>0</v>
      </c>
      <c r="GE53" s="1224" t="e">
        <f>365/((+FW53+FX53-FZ53-GA53)/((+FV53+GB53)/2)*DAY(FU53))</f>
        <v>#DIV/0!</v>
      </c>
      <c r="GF53" s="1224" t="e">
        <f>+GB53/FW53*DAY(FU53)</f>
        <v>#DIV/0!</v>
      </c>
      <c r="GG53" s="406" t="e">
        <f>(FZ53+GA53)/FW53</f>
        <v>#DIV/0!</v>
      </c>
      <c r="GH53" s="406" t="e">
        <f>+FY53/(+FY53+FZ53+GA53)</f>
        <v>#DIV/0!</v>
      </c>
      <c r="GI53" s="407" t="e" cm="1">
        <f t="array" ref="GI53">FY53/(SUMPRODUCT(--(CHOOSE({1,2,3},FX53,FZ53,GA53)&gt;0),CHOOSE({1,2,3},FX53,FZ53,GA53))+FW53)</f>
        <v>#DIV/0!</v>
      </c>
      <c r="GK53" s="404">
        <f t="shared" ref="GK53:GK74" si="754">EOMONTH(GK54,-1)</f>
        <v>43404</v>
      </c>
      <c r="GL53" s="405">
        <v>0</v>
      </c>
      <c r="GM53" s="405">
        <v>0</v>
      </c>
      <c r="GN53" s="405">
        <v>0</v>
      </c>
      <c r="GO53" s="405">
        <v>0</v>
      </c>
      <c r="GP53" s="405">
        <v>0</v>
      </c>
      <c r="GQ53" s="405">
        <v>0</v>
      </c>
      <c r="GR53" s="405">
        <f t="shared" ref="GR53:GR76" si="755">SUM(GL53:GN53)-SUM(GO53:GQ53)</f>
        <v>0</v>
      </c>
      <c r="GS53" s="405">
        <v>0</v>
      </c>
      <c r="GT53" s="405">
        <f>+GR53-GS53</f>
        <v>0</v>
      </c>
      <c r="GU53" s="1224" t="e">
        <f>365/((+GM53+GN53-GP53-GQ53)/((+GL53+GR53)/2)*DAY(GK53))</f>
        <v>#DIV/0!</v>
      </c>
      <c r="GV53" s="1224" t="e">
        <f>+GR53/GM53*DAY(GK53)</f>
        <v>#DIV/0!</v>
      </c>
      <c r="GW53" s="406" t="e">
        <f>(GP53+GQ53)/GM53</f>
        <v>#DIV/0!</v>
      </c>
      <c r="GX53" s="406" t="e">
        <f>+GO53/(+GO53+GP53+GQ53)</f>
        <v>#DIV/0!</v>
      </c>
      <c r="GY53" s="407" t="e" cm="1">
        <f t="array" ref="GY53">GO53/(SUMPRODUCT(--(CHOOSE({1,2,3},GN53,GP53,GQ53)&gt;0),CHOOSE({1,2,3},GN53,GP53,GQ53))+GM53)</f>
        <v>#DIV/0!</v>
      </c>
    </row>
    <row r="54" spans="1:207" x14ac:dyDescent="0.2">
      <c r="A54" s="404">
        <f t="shared" si="723"/>
        <v>43434</v>
      </c>
      <c r="B54" s="405">
        <f t="shared" si="724"/>
        <v>0</v>
      </c>
      <c r="C54" s="405">
        <f t="shared" ref="C54:C76" si="756">S54+AI54+AY54+BO54+CE54+CU54+DK54+EA54+EQ54+FG54+FW54+GM54</f>
        <v>0</v>
      </c>
      <c r="D54" s="405">
        <f t="shared" si="725"/>
        <v>0</v>
      </c>
      <c r="E54" s="405">
        <f t="shared" si="726"/>
        <v>0</v>
      </c>
      <c r="F54" s="405">
        <f t="shared" si="727"/>
        <v>0</v>
      </c>
      <c r="G54" s="405">
        <f t="shared" si="728"/>
        <v>0</v>
      </c>
      <c r="H54" s="405">
        <f t="shared" si="729"/>
        <v>0</v>
      </c>
      <c r="I54" s="405">
        <f t="shared" si="730"/>
        <v>0</v>
      </c>
      <c r="J54" s="405">
        <f t="shared" si="731"/>
        <v>0</v>
      </c>
      <c r="K54" s="1224" t="e">
        <f t="shared" ref="K54:K76" si="757">365/((+C54+D54-F54-G54)/((+B54+H54)/2)*DAY(A54))</f>
        <v>#DIV/0!</v>
      </c>
      <c r="L54" s="1224" t="e">
        <f t="shared" ref="L54:L76" si="758">+H54/C54*DAY(A54)</f>
        <v>#DIV/0!</v>
      </c>
      <c r="M54" s="406" t="e">
        <f t="shared" ref="M54:M76" si="759">(F54+G54)/C54</f>
        <v>#DIV/0!</v>
      </c>
      <c r="N54" s="406" t="e">
        <f t="shared" ref="N54:N63" si="760">+E54/(+E54+F54+G54)</f>
        <v>#DIV/0!</v>
      </c>
      <c r="O54" s="407" t="e" cm="1">
        <f t="array" ref="O54">E54/(SUMPRODUCT(--(CHOOSE({1,2,3},D54,F54,G54)&gt;0),CHOOSE({1,2,3},D54,F54,G54))+C54)</f>
        <v>#DIV/0!</v>
      </c>
      <c r="Q54" s="404">
        <f t="shared" si="732"/>
        <v>43434</v>
      </c>
      <c r="R54" s="405">
        <f>+X53</f>
        <v>0</v>
      </c>
      <c r="S54" s="405">
        <v>0</v>
      </c>
      <c r="T54" s="405">
        <v>0</v>
      </c>
      <c r="U54" s="405">
        <v>0</v>
      </c>
      <c r="V54" s="405">
        <v>0</v>
      </c>
      <c r="W54" s="405">
        <v>0</v>
      </c>
      <c r="X54" s="405">
        <f t="shared" si="733"/>
        <v>0</v>
      </c>
      <c r="Y54" s="405">
        <v>0</v>
      </c>
      <c r="Z54" s="405">
        <f t="shared" ref="Z54:Z63" si="761">+X54-Y54</f>
        <v>0</v>
      </c>
      <c r="AA54" s="1224" t="e">
        <f t="shared" ref="AA54:AA76" si="762">365/((+S54+T54-V54-W54)/((+R54+X54)/2)*DAY(Q54))</f>
        <v>#DIV/0!</v>
      </c>
      <c r="AB54" s="1224" t="e">
        <f t="shared" ref="AB54:AB76" si="763">+X54/S54*DAY(Q54)</f>
        <v>#DIV/0!</v>
      </c>
      <c r="AC54" s="406" t="e">
        <f t="shared" ref="AC54:AC76" si="764">(V54+W54)/S54</f>
        <v>#DIV/0!</v>
      </c>
      <c r="AD54" s="406" t="e">
        <f t="shared" ref="AD54:AD63" si="765">+U54/(+U54+V54+W54)</f>
        <v>#DIV/0!</v>
      </c>
      <c r="AE54" s="407" t="e" cm="1">
        <f t="array" ref="AE54">U54/(SUMPRODUCT(--(CHOOSE({1,2,3},T54,V54,W54)&gt;0),CHOOSE({1,2,3},T54,V54,W54))+S54)</f>
        <v>#DIV/0!</v>
      </c>
      <c r="AG54" s="404">
        <f t="shared" si="734"/>
        <v>43434</v>
      </c>
      <c r="AH54" s="405">
        <f>+AN53</f>
        <v>0</v>
      </c>
      <c r="AI54" s="405">
        <v>0</v>
      </c>
      <c r="AJ54" s="405">
        <v>0</v>
      </c>
      <c r="AK54" s="405">
        <v>0</v>
      </c>
      <c r="AL54" s="405">
        <v>0</v>
      </c>
      <c r="AM54" s="405">
        <v>0</v>
      </c>
      <c r="AN54" s="405">
        <f t="shared" si="735"/>
        <v>0</v>
      </c>
      <c r="AO54" s="405">
        <v>0</v>
      </c>
      <c r="AP54" s="405">
        <f t="shared" ref="AP54:AP63" si="766">+AN54-AO54</f>
        <v>0</v>
      </c>
      <c r="AQ54" s="1224" t="e">
        <f t="shared" ref="AQ54:AQ76" si="767">365/((+AI54+AJ54-AL54-AM54)/((+AH54+AN54)/2)*DAY(AG54))</f>
        <v>#DIV/0!</v>
      </c>
      <c r="AR54" s="1224" t="e">
        <f t="shared" ref="AR54:AR76" si="768">+AN54/AI54*DAY(AG54)</f>
        <v>#DIV/0!</v>
      </c>
      <c r="AS54" s="406" t="e">
        <f t="shared" ref="AS54:AS76" si="769">(AL54+AM54)/AI54</f>
        <v>#DIV/0!</v>
      </c>
      <c r="AT54" s="406" t="e">
        <f t="shared" ref="AT54:AT63" si="770">+AK54/(+AK54+AL54+AM54)</f>
        <v>#DIV/0!</v>
      </c>
      <c r="AU54" s="407" t="e" cm="1">
        <f t="array" ref="AU54">AK54/(SUMPRODUCT(--(CHOOSE({1,2,3},AJ54,AL54,AM54)&gt;0),CHOOSE({1,2,3},AJ54,AL54,AM54))+AI54)</f>
        <v>#DIV/0!</v>
      </c>
      <c r="AW54" s="404">
        <f t="shared" si="736"/>
        <v>43434</v>
      </c>
      <c r="AX54" s="405">
        <f>+BD53</f>
        <v>0</v>
      </c>
      <c r="AY54" s="405">
        <v>0</v>
      </c>
      <c r="AZ54" s="405">
        <v>0</v>
      </c>
      <c r="BA54" s="405">
        <v>0</v>
      </c>
      <c r="BB54" s="405">
        <v>0</v>
      </c>
      <c r="BC54" s="405">
        <v>0</v>
      </c>
      <c r="BD54" s="405">
        <f t="shared" si="737"/>
        <v>0</v>
      </c>
      <c r="BE54" s="405">
        <v>0</v>
      </c>
      <c r="BF54" s="405">
        <f t="shared" ref="BF54:BF63" si="771">+BD54-BE54</f>
        <v>0</v>
      </c>
      <c r="BG54" s="1224" t="e">
        <f t="shared" ref="BG54:BG76" si="772">365/((+AY54+AZ54-BB54-BC54)/((+AX54+BD54)/2)*DAY(AW54))</f>
        <v>#DIV/0!</v>
      </c>
      <c r="BH54" s="1224" t="e">
        <f t="shared" ref="BH54:BH76" si="773">+BD54/AY54*DAY(AW54)</f>
        <v>#DIV/0!</v>
      </c>
      <c r="BI54" s="406" t="e">
        <f t="shared" ref="BI54:BI76" si="774">(BB54+BC54)/AY54</f>
        <v>#DIV/0!</v>
      </c>
      <c r="BJ54" s="406" t="e">
        <f t="shared" ref="BJ54:BJ63" si="775">+BA54/(+BA54+BB54+BC54)</f>
        <v>#DIV/0!</v>
      </c>
      <c r="BK54" s="407" t="e" cm="1">
        <f t="array" ref="BK54">BA54/(SUMPRODUCT(--(CHOOSE({1,2,3},AZ54,BB54,BC54)&gt;0),CHOOSE({1,2,3},AZ54,BB54,BC54))+AY54)</f>
        <v>#DIV/0!</v>
      </c>
      <c r="BM54" s="404">
        <f t="shared" si="738"/>
        <v>43434</v>
      </c>
      <c r="BN54" s="405">
        <f>+BT53</f>
        <v>0</v>
      </c>
      <c r="BO54" s="405">
        <v>0</v>
      </c>
      <c r="BP54" s="405">
        <v>0</v>
      </c>
      <c r="BQ54" s="405">
        <v>0</v>
      </c>
      <c r="BR54" s="405">
        <v>0</v>
      </c>
      <c r="BS54" s="405">
        <v>0</v>
      </c>
      <c r="BT54" s="405">
        <f t="shared" si="739"/>
        <v>0</v>
      </c>
      <c r="BU54" s="405">
        <v>0</v>
      </c>
      <c r="BV54" s="405">
        <f t="shared" ref="BV54:BV63" si="776">+BT54-BU54</f>
        <v>0</v>
      </c>
      <c r="BW54" s="1224" t="e">
        <f t="shared" ref="BW54:BW76" si="777">365/((+BO54+BP54-BR54-BS54)/((+BN54+BT54)/2)*DAY(BM54))</f>
        <v>#DIV/0!</v>
      </c>
      <c r="BX54" s="1224" t="e">
        <f t="shared" ref="BX54:BX76" si="778">+BT54/BO54*DAY(BM54)</f>
        <v>#DIV/0!</v>
      </c>
      <c r="BY54" s="406" t="e">
        <f t="shared" ref="BY54:BY76" si="779">(BR54+BS54)/BO54</f>
        <v>#DIV/0!</v>
      </c>
      <c r="BZ54" s="406" t="e">
        <f t="shared" ref="BZ54:BZ63" si="780">+BQ54/(+BQ54+BR54+BS54)</f>
        <v>#DIV/0!</v>
      </c>
      <c r="CA54" s="407" t="e" cm="1">
        <f t="array" ref="CA54">BQ54/(SUMPRODUCT(--(CHOOSE({1,2,3},BP54,BR54,BS54)&gt;0),CHOOSE({1,2,3},BP54,BR54,BS54))+BO54)</f>
        <v>#DIV/0!</v>
      </c>
      <c r="CC54" s="404">
        <f t="shared" si="740"/>
        <v>43434</v>
      </c>
      <c r="CD54" s="405">
        <f>+CJ53</f>
        <v>0</v>
      </c>
      <c r="CE54" s="405">
        <v>0</v>
      </c>
      <c r="CF54" s="405">
        <v>0</v>
      </c>
      <c r="CG54" s="405">
        <v>0</v>
      </c>
      <c r="CH54" s="405">
        <v>0</v>
      </c>
      <c r="CI54" s="405">
        <v>0</v>
      </c>
      <c r="CJ54" s="405">
        <f t="shared" si="741"/>
        <v>0</v>
      </c>
      <c r="CK54" s="405">
        <v>0</v>
      </c>
      <c r="CL54" s="405">
        <f t="shared" ref="CL54:CL63" si="781">+CJ54-CK54</f>
        <v>0</v>
      </c>
      <c r="CM54" s="1224" t="e">
        <f t="shared" ref="CM54:CM76" si="782">365/((+CE54+CF54-CH54-CI54)/((+CD54+CJ54)/2)*DAY(CC54))</f>
        <v>#DIV/0!</v>
      </c>
      <c r="CN54" s="1224" t="e">
        <f t="shared" ref="CN54:CN76" si="783">+CJ54/CE54*DAY(CC54)</f>
        <v>#DIV/0!</v>
      </c>
      <c r="CO54" s="406" t="e">
        <f t="shared" ref="CO54:CO76" si="784">(CH54+CI54)/CE54</f>
        <v>#DIV/0!</v>
      </c>
      <c r="CP54" s="406" t="e">
        <f t="shared" ref="CP54:CP63" si="785">+CG54/(+CG54+CH54+CI54)</f>
        <v>#DIV/0!</v>
      </c>
      <c r="CQ54" s="407" t="e" cm="1">
        <f t="array" ref="CQ54">CG54/(SUMPRODUCT(--(CHOOSE({1,2,3},CF54,CH54,CI54)&gt;0),CHOOSE({1,2,3},CF54,CH54,CI54))+CE54)</f>
        <v>#DIV/0!</v>
      </c>
      <c r="CS54" s="404">
        <f t="shared" si="742"/>
        <v>43434</v>
      </c>
      <c r="CT54" s="405">
        <f>+CZ53</f>
        <v>0</v>
      </c>
      <c r="CU54" s="405">
        <v>0</v>
      </c>
      <c r="CV54" s="405">
        <v>0</v>
      </c>
      <c r="CW54" s="405">
        <v>0</v>
      </c>
      <c r="CX54" s="405">
        <v>0</v>
      </c>
      <c r="CY54" s="405">
        <v>0</v>
      </c>
      <c r="CZ54" s="405">
        <f t="shared" si="743"/>
        <v>0</v>
      </c>
      <c r="DA54" s="405">
        <v>0</v>
      </c>
      <c r="DB54" s="405">
        <f t="shared" ref="DB54:DB63" si="786">+CZ54-DA54</f>
        <v>0</v>
      </c>
      <c r="DC54" s="1224" t="e">
        <f t="shared" ref="DC54:DC76" si="787">365/((+CU54+CV54-CX54-CY54)/((+CT54+CZ54)/2)*DAY(CS54))</f>
        <v>#DIV/0!</v>
      </c>
      <c r="DD54" s="1224" t="e">
        <f t="shared" ref="DD54:DD76" si="788">+CZ54/CU54*DAY(CS54)</f>
        <v>#DIV/0!</v>
      </c>
      <c r="DE54" s="406" t="e">
        <f t="shared" ref="DE54:DE76" si="789">(CX54+CY54)/CU54</f>
        <v>#DIV/0!</v>
      </c>
      <c r="DF54" s="406" t="e">
        <f t="shared" ref="DF54:DF63" si="790">+CW54/(+CW54+CX54+CY54)</f>
        <v>#DIV/0!</v>
      </c>
      <c r="DG54" s="407" t="e" cm="1">
        <f t="array" ref="DG54">CW54/(SUMPRODUCT(--(CHOOSE({1,2,3},CV54,CX54,CY54)&gt;0),CHOOSE({1,2,3},CV54,CX54,CY54))+CU54)</f>
        <v>#DIV/0!</v>
      </c>
      <c r="DI54" s="404">
        <f t="shared" si="744"/>
        <v>43434</v>
      </c>
      <c r="DJ54" s="405">
        <f>+DP53</f>
        <v>0</v>
      </c>
      <c r="DK54" s="405">
        <v>0</v>
      </c>
      <c r="DL54" s="405">
        <v>0</v>
      </c>
      <c r="DM54" s="405">
        <v>0</v>
      </c>
      <c r="DN54" s="405">
        <v>0</v>
      </c>
      <c r="DO54" s="405">
        <v>0</v>
      </c>
      <c r="DP54" s="405">
        <f t="shared" si="745"/>
        <v>0</v>
      </c>
      <c r="DQ54" s="405">
        <v>0</v>
      </c>
      <c r="DR54" s="405">
        <f t="shared" ref="DR54:DR63" si="791">+DP54-DQ54</f>
        <v>0</v>
      </c>
      <c r="DS54" s="1224" t="e">
        <f t="shared" ref="DS54:DS76" si="792">365/((+DK54+DL54-DN54-DO54)/((+DJ54+DP54)/2)*DAY(DI54))</f>
        <v>#DIV/0!</v>
      </c>
      <c r="DT54" s="1224" t="e">
        <f t="shared" ref="DT54:DT76" si="793">+DP54/DK54*DAY(DI54)</f>
        <v>#DIV/0!</v>
      </c>
      <c r="DU54" s="406" t="e">
        <f t="shared" ref="DU54:DU76" si="794">(DN54+DO54)/DK54</f>
        <v>#DIV/0!</v>
      </c>
      <c r="DV54" s="406" t="e">
        <f t="shared" ref="DV54:DV63" si="795">+DM54/(+DM54+DN54+DO54)</f>
        <v>#DIV/0!</v>
      </c>
      <c r="DW54" s="407" t="e" cm="1">
        <f t="array" ref="DW54">DM54/(SUMPRODUCT(--(CHOOSE({1,2,3},DL54,DN54,DO54)&gt;0),CHOOSE({1,2,3},DL54,DN54,DO54))+DK54)</f>
        <v>#DIV/0!</v>
      </c>
      <c r="DY54" s="404">
        <f t="shared" si="746"/>
        <v>43434</v>
      </c>
      <c r="DZ54" s="405">
        <f>+EF53</f>
        <v>0</v>
      </c>
      <c r="EA54" s="405">
        <v>0</v>
      </c>
      <c r="EB54" s="405">
        <v>0</v>
      </c>
      <c r="EC54" s="405">
        <v>0</v>
      </c>
      <c r="ED54" s="405">
        <v>0</v>
      </c>
      <c r="EE54" s="405">
        <v>0</v>
      </c>
      <c r="EF54" s="405">
        <f t="shared" si="747"/>
        <v>0</v>
      </c>
      <c r="EG54" s="405">
        <v>0</v>
      </c>
      <c r="EH54" s="405">
        <f t="shared" ref="EH54:EH63" si="796">+EF54-EG54</f>
        <v>0</v>
      </c>
      <c r="EI54" s="1224" t="e">
        <f t="shared" ref="EI54:EI76" si="797">365/((+EA54+EB54-ED54-EE54)/((+DZ54+EF54)/2)*DAY(DY54))</f>
        <v>#DIV/0!</v>
      </c>
      <c r="EJ54" s="1224" t="e">
        <f t="shared" ref="EJ54:EJ76" si="798">+EF54/EA54*DAY(DY54)</f>
        <v>#DIV/0!</v>
      </c>
      <c r="EK54" s="406" t="e">
        <f t="shared" ref="EK54:EK76" si="799">(ED54+EE54)/EA54</f>
        <v>#DIV/0!</v>
      </c>
      <c r="EL54" s="406" t="e">
        <f t="shared" ref="EL54:EL63" si="800">+EC54/(+EC54+ED54+EE54)</f>
        <v>#DIV/0!</v>
      </c>
      <c r="EM54" s="407" t="e" cm="1">
        <f t="array" ref="EM54">EC54/(SUMPRODUCT(--(CHOOSE({1,2,3},EB54,ED54,EE54)&gt;0),CHOOSE({1,2,3},EB54,ED54,EE54))+EA54)</f>
        <v>#DIV/0!</v>
      </c>
      <c r="EO54" s="404">
        <f t="shared" si="748"/>
        <v>43434</v>
      </c>
      <c r="EP54" s="405">
        <f>+EV53</f>
        <v>0</v>
      </c>
      <c r="EQ54" s="405">
        <v>0</v>
      </c>
      <c r="ER54" s="405">
        <v>0</v>
      </c>
      <c r="ES54" s="405">
        <v>0</v>
      </c>
      <c r="ET54" s="405">
        <v>0</v>
      </c>
      <c r="EU54" s="405">
        <v>0</v>
      </c>
      <c r="EV54" s="405">
        <f t="shared" si="749"/>
        <v>0</v>
      </c>
      <c r="EW54" s="405">
        <v>0</v>
      </c>
      <c r="EX54" s="405">
        <f t="shared" ref="EX54:EX63" si="801">+EV54-EW54</f>
        <v>0</v>
      </c>
      <c r="EY54" s="1224" t="e">
        <f t="shared" ref="EY54:EY76" si="802">365/((+EQ54+ER54-ET54-EU54)/((+EP54+EV54)/2)*DAY(EO54))</f>
        <v>#DIV/0!</v>
      </c>
      <c r="EZ54" s="1224" t="e">
        <f t="shared" ref="EZ54:EZ76" si="803">+EV54/EQ54*DAY(EO54)</f>
        <v>#DIV/0!</v>
      </c>
      <c r="FA54" s="406" t="e">
        <f t="shared" ref="FA54:FA76" si="804">(ET54+EU54)/EQ54</f>
        <v>#DIV/0!</v>
      </c>
      <c r="FB54" s="406" t="e">
        <f t="shared" ref="FB54:FB63" si="805">+ES54/(+ES54+ET54+EU54)</f>
        <v>#DIV/0!</v>
      </c>
      <c r="FC54" s="407" t="e" cm="1">
        <f t="array" ref="FC54">ES54/(SUMPRODUCT(--(CHOOSE({1,2,3},FH54,FX54,GN54)&gt;0),CHOOSE({1,2,3},FH54,FX54,GN54))+EQ54)</f>
        <v>#DIV/0!</v>
      </c>
      <c r="FE54" s="404">
        <f t="shared" si="750"/>
        <v>43434</v>
      </c>
      <c r="FF54" s="405">
        <f>+FL53</f>
        <v>0</v>
      </c>
      <c r="FG54" s="405">
        <v>0</v>
      </c>
      <c r="FH54" s="405">
        <v>0</v>
      </c>
      <c r="FI54" s="405">
        <v>0</v>
      </c>
      <c r="FJ54" s="405">
        <v>0</v>
      </c>
      <c r="FK54" s="405">
        <v>0</v>
      </c>
      <c r="FL54" s="405">
        <f t="shared" si="751"/>
        <v>0</v>
      </c>
      <c r="FM54" s="405">
        <v>0</v>
      </c>
      <c r="FN54" s="405">
        <f t="shared" ref="FN54:FN63" si="806">+FL54-FM54</f>
        <v>0</v>
      </c>
      <c r="FO54" s="1224" t="e">
        <f t="shared" ref="FO54:FO76" si="807">365/((+FG54+FH54-FJ54-FK54)/((+FF54+FL54)/2)*DAY(FE54))</f>
        <v>#DIV/0!</v>
      </c>
      <c r="FP54" s="1224" t="e">
        <f t="shared" ref="FP54:FP76" si="808">+FL54/FG54*DAY(FE54)</f>
        <v>#DIV/0!</v>
      </c>
      <c r="FQ54" s="406" t="e">
        <f t="shared" ref="FQ54:FQ76" si="809">(FJ54+FK54)/FG54</f>
        <v>#DIV/0!</v>
      </c>
      <c r="FR54" s="406" t="e">
        <f t="shared" ref="FR54:FR63" si="810">+FI54/(+FI54+FJ54+FK54)</f>
        <v>#DIV/0!</v>
      </c>
      <c r="FS54" s="407" t="e" cm="1">
        <f t="array" ref="FS54">FI54/(SUMPRODUCT(--(CHOOSE({1,2,3},FH54,FJ54,FK54)&gt;0),CHOOSE({1,2,3},FH54,FJ54,FK54))+FG54)</f>
        <v>#DIV/0!</v>
      </c>
      <c r="FU54" s="404">
        <f t="shared" si="752"/>
        <v>43434</v>
      </c>
      <c r="FV54" s="405">
        <f>+GB53</f>
        <v>0</v>
      </c>
      <c r="FW54" s="405">
        <v>0</v>
      </c>
      <c r="FX54" s="405">
        <v>0</v>
      </c>
      <c r="FY54" s="405">
        <v>0</v>
      </c>
      <c r="FZ54" s="405">
        <v>0</v>
      </c>
      <c r="GA54" s="405">
        <v>0</v>
      </c>
      <c r="GB54" s="405">
        <f t="shared" si="753"/>
        <v>0</v>
      </c>
      <c r="GC54" s="405">
        <v>0</v>
      </c>
      <c r="GD54" s="405">
        <f t="shared" ref="GD54:GD63" si="811">+GB54-GC54</f>
        <v>0</v>
      </c>
      <c r="GE54" s="1224" t="e">
        <f t="shared" ref="GE54:GE76" si="812">365/((+FW54+FX54-FZ54-GA54)/((+FV54+GB54)/2)*DAY(FU54))</f>
        <v>#DIV/0!</v>
      </c>
      <c r="GF54" s="1224" t="e">
        <f t="shared" ref="GF54:GF76" si="813">+GB54/FW54*DAY(FU54)</f>
        <v>#DIV/0!</v>
      </c>
      <c r="GG54" s="406" t="e">
        <f t="shared" ref="GG54:GG76" si="814">(FZ54+GA54)/FW54</f>
        <v>#DIV/0!</v>
      </c>
      <c r="GH54" s="406" t="e">
        <f t="shared" ref="GH54:GH63" si="815">+FY54/(+FY54+FZ54+GA54)</f>
        <v>#DIV/0!</v>
      </c>
      <c r="GI54" s="407" t="e" cm="1">
        <f t="array" ref="GI54">FY54/(SUMPRODUCT(--(CHOOSE({1,2,3},FX54,FZ54,GA54)&gt;0),CHOOSE({1,2,3},FX54,FZ54,GA54))+FW54)</f>
        <v>#DIV/0!</v>
      </c>
      <c r="GK54" s="404">
        <f t="shared" si="754"/>
        <v>43434</v>
      </c>
      <c r="GL54" s="405">
        <f>+GR53</f>
        <v>0</v>
      </c>
      <c r="GM54" s="405">
        <v>0</v>
      </c>
      <c r="GN54" s="405">
        <v>0</v>
      </c>
      <c r="GO54" s="405">
        <v>0</v>
      </c>
      <c r="GP54" s="405">
        <v>0</v>
      </c>
      <c r="GQ54" s="405">
        <v>0</v>
      </c>
      <c r="GR54" s="405">
        <f t="shared" si="755"/>
        <v>0</v>
      </c>
      <c r="GS54" s="405">
        <v>0</v>
      </c>
      <c r="GT54" s="405">
        <f t="shared" ref="GT54:GT63" si="816">+GR54-GS54</f>
        <v>0</v>
      </c>
      <c r="GU54" s="1224" t="e">
        <f t="shared" ref="GU54:GU76" si="817">365/((+GM54+GN54-GP54-GQ54)/((+GL54+GR54)/2)*DAY(GK54))</f>
        <v>#DIV/0!</v>
      </c>
      <c r="GV54" s="1224" t="e">
        <f t="shared" ref="GV54:GV76" si="818">+GR54/GM54*DAY(GK54)</f>
        <v>#DIV/0!</v>
      </c>
      <c r="GW54" s="406" t="e">
        <f t="shared" ref="GW54:GW76" si="819">(GP54+GQ54)/GM54</f>
        <v>#DIV/0!</v>
      </c>
      <c r="GX54" s="406" t="e">
        <f t="shared" ref="GX54:GX63" si="820">+GO54/(+GO54+GP54+GQ54)</f>
        <v>#DIV/0!</v>
      </c>
      <c r="GY54" s="407" t="e" cm="1">
        <f t="array" ref="GY54">GO54/(SUMPRODUCT(--(CHOOSE({1,2,3},GN54,GP54,GQ54)&gt;0),CHOOSE({1,2,3},GN54,GP54,GQ54))+GM54)</f>
        <v>#DIV/0!</v>
      </c>
    </row>
    <row r="55" spans="1:207" x14ac:dyDescent="0.2">
      <c r="A55" s="404">
        <f t="shared" si="723"/>
        <v>43465</v>
      </c>
      <c r="B55" s="405">
        <f t="shared" si="724"/>
        <v>0</v>
      </c>
      <c r="C55" s="405">
        <f t="shared" si="756"/>
        <v>0</v>
      </c>
      <c r="D55" s="405">
        <f t="shared" si="725"/>
        <v>0</v>
      </c>
      <c r="E55" s="405">
        <f t="shared" si="726"/>
        <v>0</v>
      </c>
      <c r="F55" s="405">
        <f t="shared" si="727"/>
        <v>0</v>
      </c>
      <c r="G55" s="405">
        <f t="shared" si="728"/>
        <v>0</v>
      </c>
      <c r="H55" s="405">
        <f t="shared" si="729"/>
        <v>0</v>
      </c>
      <c r="I55" s="405">
        <f t="shared" si="730"/>
        <v>0</v>
      </c>
      <c r="J55" s="405">
        <f t="shared" si="731"/>
        <v>0</v>
      </c>
      <c r="K55" s="1224" t="e">
        <f t="shared" si="757"/>
        <v>#DIV/0!</v>
      </c>
      <c r="L55" s="1224" t="e">
        <f t="shared" si="758"/>
        <v>#DIV/0!</v>
      </c>
      <c r="M55" s="406" t="e">
        <f t="shared" si="759"/>
        <v>#DIV/0!</v>
      </c>
      <c r="N55" s="406" t="e">
        <f t="shared" si="760"/>
        <v>#DIV/0!</v>
      </c>
      <c r="O55" s="407" t="e" cm="1">
        <f t="array" ref="O55">E55/(SUMPRODUCT(--(CHOOSE({1,2,3},D55,F55,G55)&gt;0),CHOOSE({1,2,3},D55,F55,G55))+C55)</f>
        <v>#DIV/0!</v>
      </c>
      <c r="Q55" s="404">
        <f t="shared" si="732"/>
        <v>43465</v>
      </c>
      <c r="R55" s="405">
        <f t="shared" ref="R55:R63" si="821">+X54</f>
        <v>0</v>
      </c>
      <c r="S55" s="405">
        <v>0</v>
      </c>
      <c r="T55" s="405">
        <v>0</v>
      </c>
      <c r="U55" s="405">
        <v>0</v>
      </c>
      <c r="V55" s="405">
        <v>0</v>
      </c>
      <c r="W55" s="405">
        <v>0</v>
      </c>
      <c r="X55" s="405">
        <f t="shared" si="733"/>
        <v>0</v>
      </c>
      <c r="Y55" s="405">
        <v>0</v>
      </c>
      <c r="Z55" s="405">
        <f t="shared" si="761"/>
        <v>0</v>
      </c>
      <c r="AA55" s="1224" t="e">
        <f t="shared" si="762"/>
        <v>#DIV/0!</v>
      </c>
      <c r="AB55" s="1224" t="e">
        <f t="shared" si="763"/>
        <v>#DIV/0!</v>
      </c>
      <c r="AC55" s="406" t="e">
        <f t="shared" si="764"/>
        <v>#DIV/0!</v>
      </c>
      <c r="AD55" s="406" t="e">
        <f t="shared" si="765"/>
        <v>#DIV/0!</v>
      </c>
      <c r="AE55" s="407" t="e" cm="1">
        <f t="array" ref="AE55">U55/(SUMPRODUCT(--(CHOOSE({1,2,3},T55,V55,W55)&gt;0),CHOOSE({1,2,3},T55,V55,W55))+S55)</f>
        <v>#DIV/0!</v>
      </c>
      <c r="AG55" s="404">
        <f t="shared" si="734"/>
        <v>43465</v>
      </c>
      <c r="AH55" s="405">
        <f t="shared" ref="AH55:AH63" si="822">+AN54</f>
        <v>0</v>
      </c>
      <c r="AI55" s="405">
        <v>0</v>
      </c>
      <c r="AJ55" s="405">
        <v>0</v>
      </c>
      <c r="AK55" s="405">
        <v>0</v>
      </c>
      <c r="AL55" s="405">
        <v>0</v>
      </c>
      <c r="AM55" s="405">
        <v>0</v>
      </c>
      <c r="AN55" s="405">
        <f t="shared" si="735"/>
        <v>0</v>
      </c>
      <c r="AO55" s="405">
        <v>0</v>
      </c>
      <c r="AP55" s="405">
        <f t="shared" si="766"/>
        <v>0</v>
      </c>
      <c r="AQ55" s="1224" t="e">
        <f t="shared" si="767"/>
        <v>#DIV/0!</v>
      </c>
      <c r="AR55" s="1224" t="e">
        <f t="shared" si="768"/>
        <v>#DIV/0!</v>
      </c>
      <c r="AS55" s="406" t="e">
        <f t="shared" si="769"/>
        <v>#DIV/0!</v>
      </c>
      <c r="AT55" s="406" t="e">
        <f t="shared" si="770"/>
        <v>#DIV/0!</v>
      </c>
      <c r="AU55" s="407" t="e" cm="1">
        <f t="array" ref="AU55">AK55/(SUMPRODUCT(--(CHOOSE({1,2,3},AJ55,AL55,AM55)&gt;0),CHOOSE({1,2,3},AJ55,AL55,AM55))+AI55)</f>
        <v>#DIV/0!</v>
      </c>
      <c r="AW55" s="404">
        <f t="shared" si="736"/>
        <v>43465</v>
      </c>
      <c r="AX55" s="405">
        <f t="shared" ref="AX55:AX63" si="823">+BD54</f>
        <v>0</v>
      </c>
      <c r="AY55" s="405">
        <v>0</v>
      </c>
      <c r="AZ55" s="405">
        <v>0</v>
      </c>
      <c r="BA55" s="405">
        <v>0</v>
      </c>
      <c r="BB55" s="405">
        <v>0</v>
      </c>
      <c r="BC55" s="405">
        <v>0</v>
      </c>
      <c r="BD55" s="405">
        <f t="shared" si="737"/>
        <v>0</v>
      </c>
      <c r="BE55" s="405">
        <v>0</v>
      </c>
      <c r="BF55" s="405">
        <f t="shared" si="771"/>
        <v>0</v>
      </c>
      <c r="BG55" s="1224" t="e">
        <f t="shared" si="772"/>
        <v>#DIV/0!</v>
      </c>
      <c r="BH55" s="1224" t="e">
        <f t="shared" si="773"/>
        <v>#DIV/0!</v>
      </c>
      <c r="BI55" s="406" t="e">
        <f t="shared" si="774"/>
        <v>#DIV/0!</v>
      </c>
      <c r="BJ55" s="406" t="e">
        <f t="shared" si="775"/>
        <v>#DIV/0!</v>
      </c>
      <c r="BK55" s="407" t="e" cm="1">
        <f t="array" ref="BK55">BA55/(SUMPRODUCT(--(CHOOSE({1,2,3},AZ55,BB55,BC55)&gt;0),CHOOSE({1,2,3},AZ55,BB55,BC55))+AY55)</f>
        <v>#DIV/0!</v>
      </c>
      <c r="BM55" s="404">
        <f t="shared" si="738"/>
        <v>43465</v>
      </c>
      <c r="BN55" s="405">
        <f t="shared" ref="BN55:BN63" si="824">+BT54</f>
        <v>0</v>
      </c>
      <c r="BO55" s="405">
        <v>0</v>
      </c>
      <c r="BP55" s="405">
        <v>0</v>
      </c>
      <c r="BQ55" s="405">
        <v>0</v>
      </c>
      <c r="BR55" s="405">
        <v>0</v>
      </c>
      <c r="BS55" s="405">
        <v>0</v>
      </c>
      <c r="BT55" s="405">
        <f t="shared" si="739"/>
        <v>0</v>
      </c>
      <c r="BU55" s="405">
        <v>0</v>
      </c>
      <c r="BV55" s="405">
        <f t="shared" si="776"/>
        <v>0</v>
      </c>
      <c r="BW55" s="1224" t="e">
        <f t="shared" si="777"/>
        <v>#DIV/0!</v>
      </c>
      <c r="BX55" s="1224" t="e">
        <f t="shared" si="778"/>
        <v>#DIV/0!</v>
      </c>
      <c r="BY55" s="406" t="e">
        <f t="shared" si="779"/>
        <v>#DIV/0!</v>
      </c>
      <c r="BZ55" s="406" t="e">
        <f t="shared" si="780"/>
        <v>#DIV/0!</v>
      </c>
      <c r="CA55" s="407" t="e" cm="1">
        <f t="array" ref="CA55">BQ55/(SUMPRODUCT(--(CHOOSE({1,2,3},BP55,BR55,BS55)&gt;0),CHOOSE({1,2,3},BP55,BR55,BS55))+BO55)</f>
        <v>#DIV/0!</v>
      </c>
      <c r="CC55" s="404">
        <f t="shared" si="740"/>
        <v>43465</v>
      </c>
      <c r="CD55" s="405">
        <f t="shared" ref="CD55:CD63" si="825">+CJ54</f>
        <v>0</v>
      </c>
      <c r="CE55" s="405">
        <v>0</v>
      </c>
      <c r="CF55" s="405">
        <v>0</v>
      </c>
      <c r="CG55" s="405">
        <v>0</v>
      </c>
      <c r="CH55" s="405">
        <v>0</v>
      </c>
      <c r="CI55" s="405">
        <v>0</v>
      </c>
      <c r="CJ55" s="405">
        <f t="shared" si="741"/>
        <v>0</v>
      </c>
      <c r="CK55" s="405">
        <v>0</v>
      </c>
      <c r="CL55" s="405">
        <f t="shared" si="781"/>
        <v>0</v>
      </c>
      <c r="CM55" s="1224" t="e">
        <f t="shared" si="782"/>
        <v>#DIV/0!</v>
      </c>
      <c r="CN55" s="1224" t="e">
        <f t="shared" si="783"/>
        <v>#DIV/0!</v>
      </c>
      <c r="CO55" s="406" t="e">
        <f t="shared" si="784"/>
        <v>#DIV/0!</v>
      </c>
      <c r="CP55" s="406" t="e">
        <f t="shared" si="785"/>
        <v>#DIV/0!</v>
      </c>
      <c r="CQ55" s="407" t="e" cm="1">
        <f t="array" ref="CQ55">CG55/(SUMPRODUCT(--(CHOOSE({1,2,3},CF55,CH55,CI55)&gt;0),CHOOSE({1,2,3},CF55,CH55,CI55))+CE55)</f>
        <v>#DIV/0!</v>
      </c>
      <c r="CS55" s="404">
        <f t="shared" si="742"/>
        <v>43465</v>
      </c>
      <c r="CT55" s="405">
        <f t="shared" ref="CT55:CT63" si="826">+CZ54</f>
        <v>0</v>
      </c>
      <c r="CU55" s="405">
        <v>0</v>
      </c>
      <c r="CV55" s="405">
        <v>0</v>
      </c>
      <c r="CW55" s="405">
        <v>0</v>
      </c>
      <c r="CX55" s="405">
        <v>0</v>
      </c>
      <c r="CY55" s="405">
        <v>0</v>
      </c>
      <c r="CZ55" s="405">
        <f t="shared" si="743"/>
        <v>0</v>
      </c>
      <c r="DA55" s="405">
        <v>0</v>
      </c>
      <c r="DB55" s="405">
        <f t="shared" si="786"/>
        <v>0</v>
      </c>
      <c r="DC55" s="1224" t="e">
        <f t="shared" si="787"/>
        <v>#DIV/0!</v>
      </c>
      <c r="DD55" s="1224" t="e">
        <f t="shared" si="788"/>
        <v>#DIV/0!</v>
      </c>
      <c r="DE55" s="406" t="e">
        <f t="shared" si="789"/>
        <v>#DIV/0!</v>
      </c>
      <c r="DF55" s="406" t="e">
        <f t="shared" si="790"/>
        <v>#DIV/0!</v>
      </c>
      <c r="DG55" s="407" t="e" cm="1">
        <f t="array" ref="DG55">CW55/(SUMPRODUCT(--(CHOOSE({1,2,3},CV55,CX55,CY55)&gt;0),CHOOSE({1,2,3},CV55,CX55,CY55))+CU55)</f>
        <v>#DIV/0!</v>
      </c>
      <c r="DI55" s="404">
        <f t="shared" si="744"/>
        <v>43465</v>
      </c>
      <c r="DJ55" s="405">
        <f t="shared" ref="DJ55:DJ63" si="827">+DP54</f>
        <v>0</v>
      </c>
      <c r="DK55" s="405">
        <v>0</v>
      </c>
      <c r="DL55" s="405">
        <v>0</v>
      </c>
      <c r="DM55" s="405">
        <v>0</v>
      </c>
      <c r="DN55" s="405">
        <v>0</v>
      </c>
      <c r="DO55" s="405">
        <v>0</v>
      </c>
      <c r="DP55" s="405">
        <f t="shared" si="745"/>
        <v>0</v>
      </c>
      <c r="DQ55" s="405">
        <v>0</v>
      </c>
      <c r="DR55" s="405">
        <f t="shared" si="791"/>
        <v>0</v>
      </c>
      <c r="DS55" s="1224" t="e">
        <f t="shared" si="792"/>
        <v>#DIV/0!</v>
      </c>
      <c r="DT55" s="1224" t="e">
        <f t="shared" si="793"/>
        <v>#DIV/0!</v>
      </c>
      <c r="DU55" s="406" t="e">
        <f t="shared" si="794"/>
        <v>#DIV/0!</v>
      </c>
      <c r="DV55" s="406" t="e">
        <f t="shared" si="795"/>
        <v>#DIV/0!</v>
      </c>
      <c r="DW55" s="407" t="e" cm="1">
        <f t="array" ref="DW55">DM55/(SUMPRODUCT(--(CHOOSE({1,2,3},DL55,DN55,DO55)&gt;0),CHOOSE({1,2,3},DL55,DN55,DO55))+DK55)</f>
        <v>#DIV/0!</v>
      </c>
      <c r="DY55" s="404">
        <f t="shared" si="746"/>
        <v>43465</v>
      </c>
      <c r="DZ55" s="405">
        <f t="shared" ref="DZ55:DZ63" si="828">+EF54</f>
        <v>0</v>
      </c>
      <c r="EA55" s="405">
        <v>0</v>
      </c>
      <c r="EB55" s="405">
        <v>0</v>
      </c>
      <c r="EC55" s="405">
        <v>0</v>
      </c>
      <c r="ED55" s="405">
        <v>0</v>
      </c>
      <c r="EE55" s="405">
        <v>0</v>
      </c>
      <c r="EF55" s="405">
        <f t="shared" si="747"/>
        <v>0</v>
      </c>
      <c r="EG55" s="405">
        <v>0</v>
      </c>
      <c r="EH55" s="405">
        <f t="shared" si="796"/>
        <v>0</v>
      </c>
      <c r="EI55" s="1224" t="e">
        <f t="shared" si="797"/>
        <v>#DIV/0!</v>
      </c>
      <c r="EJ55" s="1224" t="e">
        <f t="shared" si="798"/>
        <v>#DIV/0!</v>
      </c>
      <c r="EK55" s="406" t="e">
        <f t="shared" si="799"/>
        <v>#DIV/0!</v>
      </c>
      <c r="EL55" s="406" t="e">
        <f t="shared" si="800"/>
        <v>#DIV/0!</v>
      </c>
      <c r="EM55" s="407" t="e" cm="1">
        <f t="array" ref="EM55">EC55/(SUMPRODUCT(--(CHOOSE({1,2,3},EB55,ED55,EE55)&gt;0),CHOOSE({1,2,3},EB55,ED55,EE55))+EA55)</f>
        <v>#DIV/0!</v>
      </c>
      <c r="EO55" s="404">
        <f t="shared" si="748"/>
        <v>43465</v>
      </c>
      <c r="EP55" s="405">
        <f t="shared" ref="EP55:EP63" si="829">+EV54</f>
        <v>0</v>
      </c>
      <c r="EQ55" s="405">
        <v>0</v>
      </c>
      <c r="ER55" s="405">
        <v>0</v>
      </c>
      <c r="ES55" s="405">
        <v>0</v>
      </c>
      <c r="ET55" s="405">
        <v>0</v>
      </c>
      <c r="EU55" s="405">
        <v>0</v>
      </c>
      <c r="EV55" s="405">
        <f t="shared" si="749"/>
        <v>0</v>
      </c>
      <c r="EW55" s="405">
        <v>0</v>
      </c>
      <c r="EX55" s="405">
        <f t="shared" si="801"/>
        <v>0</v>
      </c>
      <c r="EY55" s="1224" t="e">
        <f t="shared" si="802"/>
        <v>#DIV/0!</v>
      </c>
      <c r="EZ55" s="1224" t="e">
        <f t="shared" si="803"/>
        <v>#DIV/0!</v>
      </c>
      <c r="FA55" s="406" t="e">
        <f t="shared" si="804"/>
        <v>#DIV/0!</v>
      </c>
      <c r="FB55" s="406" t="e">
        <f t="shared" si="805"/>
        <v>#DIV/0!</v>
      </c>
      <c r="FC55" s="407" t="e" cm="1">
        <f t="array" ref="FC55">ES55/(SUMPRODUCT(--(CHOOSE({1,2,3},FH55,FX55,GN55)&gt;0),CHOOSE({1,2,3},FH55,FX55,GN55))+EQ55)</f>
        <v>#DIV/0!</v>
      </c>
      <c r="FE55" s="404">
        <f t="shared" si="750"/>
        <v>43465</v>
      </c>
      <c r="FF55" s="405">
        <f t="shared" ref="FF55:FF63" si="830">+FL54</f>
        <v>0</v>
      </c>
      <c r="FG55" s="405">
        <v>0</v>
      </c>
      <c r="FH55" s="405">
        <v>0</v>
      </c>
      <c r="FI55" s="405">
        <v>0</v>
      </c>
      <c r="FJ55" s="405">
        <v>0</v>
      </c>
      <c r="FK55" s="405">
        <v>0</v>
      </c>
      <c r="FL55" s="405">
        <f t="shared" si="751"/>
        <v>0</v>
      </c>
      <c r="FM55" s="405">
        <v>0</v>
      </c>
      <c r="FN55" s="405">
        <f t="shared" si="806"/>
        <v>0</v>
      </c>
      <c r="FO55" s="1224" t="e">
        <f t="shared" si="807"/>
        <v>#DIV/0!</v>
      </c>
      <c r="FP55" s="1224" t="e">
        <f t="shared" si="808"/>
        <v>#DIV/0!</v>
      </c>
      <c r="FQ55" s="406" t="e">
        <f t="shared" si="809"/>
        <v>#DIV/0!</v>
      </c>
      <c r="FR55" s="406" t="e">
        <f t="shared" si="810"/>
        <v>#DIV/0!</v>
      </c>
      <c r="FS55" s="407" t="e" cm="1">
        <f t="array" ref="FS55">FI55/(SUMPRODUCT(--(CHOOSE({1,2,3},FH55,FJ55,FK55)&gt;0),CHOOSE({1,2,3},FH55,FJ55,FK55))+FG55)</f>
        <v>#DIV/0!</v>
      </c>
      <c r="FU55" s="404">
        <f t="shared" si="752"/>
        <v>43465</v>
      </c>
      <c r="FV55" s="405">
        <f t="shared" ref="FV55:FV63" si="831">+GB54</f>
        <v>0</v>
      </c>
      <c r="FW55" s="405">
        <v>0</v>
      </c>
      <c r="FX55" s="405">
        <v>0</v>
      </c>
      <c r="FY55" s="405">
        <v>0</v>
      </c>
      <c r="FZ55" s="405">
        <v>0</v>
      </c>
      <c r="GA55" s="405">
        <v>0</v>
      </c>
      <c r="GB55" s="405">
        <f t="shared" si="753"/>
        <v>0</v>
      </c>
      <c r="GC55" s="405">
        <v>0</v>
      </c>
      <c r="GD55" s="405">
        <f t="shared" si="811"/>
        <v>0</v>
      </c>
      <c r="GE55" s="1224" t="e">
        <f t="shared" si="812"/>
        <v>#DIV/0!</v>
      </c>
      <c r="GF55" s="1224" t="e">
        <f t="shared" si="813"/>
        <v>#DIV/0!</v>
      </c>
      <c r="GG55" s="406" t="e">
        <f t="shared" si="814"/>
        <v>#DIV/0!</v>
      </c>
      <c r="GH55" s="406" t="e">
        <f t="shared" si="815"/>
        <v>#DIV/0!</v>
      </c>
      <c r="GI55" s="407" t="e" cm="1">
        <f t="array" ref="GI55">FY55/(SUMPRODUCT(--(CHOOSE({1,2,3},FX55,FZ55,GA55)&gt;0),CHOOSE({1,2,3},FX55,FZ55,GA55))+FW55)</f>
        <v>#DIV/0!</v>
      </c>
      <c r="GK55" s="404">
        <f t="shared" si="754"/>
        <v>43465</v>
      </c>
      <c r="GL55" s="405">
        <f t="shared" ref="GL55:GL63" si="832">+GR54</f>
        <v>0</v>
      </c>
      <c r="GM55" s="405">
        <v>0</v>
      </c>
      <c r="GN55" s="405">
        <v>0</v>
      </c>
      <c r="GO55" s="405">
        <v>0</v>
      </c>
      <c r="GP55" s="405">
        <v>0</v>
      </c>
      <c r="GQ55" s="405">
        <v>0</v>
      </c>
      <c r="GR55" s="405">
        <f t="shared" si="755"/>
        <v>0</v>
      </c>
      <c r="GS55" s="405">
        <v>0</v>
      </c>
      <c r="GT55" s="405">
        <f t="shared" si="816"/>
        <v>0</v>
      </c>
      <c r="GU55" s="1224" t="e">
        <f t="shared" si="817"/>
        <v>#DIV/0!</v>
      </c>
      <c r="GV55" s="1224" t="e">
        <f t="shared" si="818"/>
        <v>#DIV/0!</v>
      </c>
      <c r="GW55" s="406" t="e">
        <f t="shared" si="819"/>
        <v>#DIV/0!</v>
      </c>
      <c r="GX55" s="406" t="e">
        <f t="shared" si="820"/>
        <v>#DIV/0!</v>
      </c>
      <c r="GY55" s="407" t="e" cm="1">
        <f t="array" ref="GY55">GO55/(SUMPRODUCT(--(CHOOSE({1,2,3},GN55,GP55,GQ55)&gt;0),CHOOSE({1,2,3},GN55,GP55,GQ55))+GM55)</f>
        <v>#DIV/0!</v>
      </c>
    </row>
    <row r="56" spans="1:207" x14ac:dyDescent="0.2">
      <c r="A56" s="404">
        <f t="shared" si="723"/>
        <v>43496</v>
      </c>
      <c r="B56" s="405">
        <f t="shared" si="724"/>
        <v>0</v>
      </c>
      <c r="C56" s="405">
        <f t="shared" si="756"/>
        <v>0</v>
      </c>
      <c r="D56" s="405">
        <f t="shared" si="725"/>
        <v>0</v>
      </c>
      <c r="E56" s="405">
        <f t="shared" si="726"/>
        <v>0</v>
      </c>
      <c r="F56" s="405">
        <f t="shared" si="727"/>
        <v>0</v>
      </c>
      <c r="G56" s="405">
        <f t="shared" si="728"/>
        <v>0</v>
      </c>
      <c r="H56" s="405">
        <f t="shared" si="729"/>
        <v>0</v>
      </c>
      <c r="I56" s="405">
        <f t="shared" si="730"/>
        <v>0</v>
      </c>
      <c r="J56" s="405">
        <f t="shared" si="731"/>
        <v>0</v>
      </c>
      <c r="K56" s="1224" t="e">
        <f t="shared" si="757"/>
        <v>#DIV/0!</v>
      </c>
      <c r="L56" s="1224" t="e">
        <f t="shared" si="758"/>
        <v>#DIV/0!</v>
      </c>
      <c r="M56" s="406" t="e">
        <f t="shared" si="759"/>
        <v>#DIV/0!</v>
      </c>
      <c r="N56" s="406" t="e">
        <f t="shared" si="760"/>
        <v>#DIV/0!</v>
      </c>
      <c r="O56" s="407" t="e" cm="1">
        <f t="array" ref="O56">E56/(SUMPRODUCT(--(CHOOSE({1,2,3},D56,F56,G56)&gt;0),CHOOSE({1,2,3},D56,F56,G56))+C56)</f>
        <v>#DIV/0!</v>
      </c>
      <c r="Q56" s="404">
        <f t="shared" si="732"/>
        <v>43496</v>
      </c>
      <c r="R56" s="405">
        <f t="shared" si="821"/>
        <v>0</v>
      </c>
      <c r="S56" s="405">
        <v>0</v>
      </c>
      <c r="T56" s="405">
        <v>0</v>
      </c>
      <c r="U56" s="405">
        <v>0</v>
      </c>
      <c r="V56" s="405">
        <v>0</v>
      </c>
      <c r="W56" s="405">
        <v>0</v>
      </c>
      <c r="X56" s="405">
        <f t="shared" si="733"/>
        <v>0</v>
      </c>
      <c r="Y56" s="405">
        <v>0</v>
      </c>
      <c r="Z56" s="405">
        <f t="shared" si="761"/>
        <v>0</v>
      </c>
      <c r="AA56" s="1224" t="e">
        <f t="shared" si="762"/>
        <v>#DIV/0!</v>
      </c>
      <c r="AB56" s="1224" t="e">
        <f t="shared" si="763"/>
        <v>#DIV/0!</v>
      </c>
      <c r="AC56" s="406" t="e">
        <f t="shared" si="764"/>
        <v>#DIV/0!</v>
      </c>
      <c r="AD56" s="406" t="e">
        <f t="shared" si="765"/>
        <v>#DIV/0!</v>
      </c>
      <c r="AE56" s="407" t="e" cm="1">
        <f t="array" ref="AE56">U56/(SUMPRODUCT(--(CHOOSE({1,2,3},T56,V56,W56)&gt;0),CHOOSE({1,2,3},T56,V56,W56))+S56)</f>
        <v>#DIV/0!</v>
      </c>
      <c r="AG56" s="404">
        <f t="shared" si="734"/>
        <v>43496</v>
      </c>
      <c r="AH56" s="405">
        <f t="shared" si="822"/>
        <v>0</v>
      </c>
      <c r="AI56" s="405">
        <v>0</v>
      </c>
      <c r="AJ56" s="405">
        <v>0</v>
      </c>
      <c r="AK56" s="405">
        <v>0</v>
      </c>
      <c r="AL56" s="405">
        <v>0</v>
      </c>
      <c r="AM56" s="405">
        <v>0</v>
      </c>
      <c r="AN56" s="405">
        <f t="shared" si="735"/>
        <v>0</v>
      </c>
      <c r="AO56" s="405">
        <v>0</v>
      </c>
      <c r="AP56" s="405">
        <f t="shared" si="766"/>
        <v>0</v>
      </c>
      <c r="AQ56" s="1224" t="e">
        <f t="shared" si="767"/>
        <v>#DIV/0!</v>
      </c>
      <c r="AR56" s="1224" t="e">
        <f t="shared" si="768"/>
        <v>#DIV/0!</v>
      </c>
      <c r="AS56" s="406" t="e">
        <f t="shared" si="769"/>
        <v>#DIV/0!</v>
      </c>
      <c r="AT56" s="406" t="e">
        <f t="shared" si="770"/>
        <v>#DIV/0!</v>
      </c>
      <c r="AU56" s="407" t="e" cm="1">
        <f t="array" ref="AU56">AK56/(SUMPRODUCT(--(CHOOSE({1,2,3},AJ56,AL56,AM56)&gt;0),CHOOSE({1,2,3},AJ56,AL56,AM56))+AI56)</f>
        <v>#DIV/0!</v>
      </c>
      <c r="AW56" s="404">
        <f t="shared" si="736"/>
        <v>43496</v>
      </c>
      <c r="AX56" s="405">
        <f t="shared" si="823"/>
        <v>0</v>
      </c>
      <c r="AY56" s="405">
        <v>0</v>
      </c>
      <c r="AZ56" s="405">
        <v>0</v>
      </c>
      <c r="BA56" s="405">
        <v>0</v>
      </c>
      <c r="BB56" s="405">
        <v>0</v>
      </c>
      <c r="BC56" s="405">
        <v>0</v>
      </c>
      <c r="BD56" s="405">
        <f t="shared" si="737"/>
        <v>0</v>
      </c>
      <c r="BE56" s="405">
        <v>0</v>
      </c>
      <c r="BF56" s="405">
        <f t="shared" si="771"/>
        <v>0</v>
      </c>
      <c r="BG56" s="1224" t="e">
        <f t="shared" si="772"/>
        <v>#DIV/0!</v>
      </c>
      <c r="BH56" s="1224" t="e">
        <f t="shared" si="773"/>
        <v>#DIV/0!</v>
      </c>
      <c r="BI56" s="406" t="e">
        <f t="shared" si="774"/>
        <v>#DIV/0!</v>
      </c>
      <c r="BJ56" s="406" t="e">
        <f t="shared" si="775"/>
        <v>#DIV/0!</v>
      </c>
      <c r="BK56" s="407" t="e" cm="1">
        <f t="array" ref="BK56">BA56/(SUMPRODUCT(--(CHOOSE({1,2,3},AZ56,BB56,BC56)&gt;0),CHOOSE({1,2,3},AZ56,BB56,BC56))+AY56)</f>
        <v>#DIV/0!</v>
      </c>
      <c r="BM56" s="404">
        <f t="shared" si="738"/>
        <v>43496</v>
      </c>
      <c r="BN56" s="405">
        <f t="shared" si="824"/>
        <v>0</v>
      </c>
      <c r="BO56" s="405">
        <v>0</v>
      </c>
      <c r="BP56" s="405">
        <v>0</v>
      </c>
      <c r="BQ56" s="405">
        <v>0</v>
      </c>
      <c r="BR56" s="405">
        <v>0</v>
      </c>
      <c r="BS56" s="405">
        <v>0</v>
      </c>
      <c r="BT56" s="405">
        <f t="shared" si="739"/>
        <v>0</v>
      </c>
      <c r="BU56" s="405">
        <v>0</v>
      </c>
      <c r="BV56" s="405">
        <f t="shared" si="776"/>
        <v>0</v>
      </c>
      <c r="BW56" s="1224" t="e">
        <f t="shared" si="777"/>
        <v>#DIV/0!</v>
      </c>
      <c r="BX56" s="1224" t="e">
        <f t="shared" si="778"/>
        <v>#DIV/0!</v>
      </c>
      <c r="BY56" s="406" t="e">
        <f t="shared" si="779"/>
        <v>#DIV/0!</v>
      </c>
      <c r="BZ56" s="406" t="e">
        <f t="shared" si="780"/>
        <v>#DIV/0!</v>
      </c>
      <c r="CA56" s="407" t="e" cm="1">
        <f t="array" ref="CA56">BQ56/(SUMPRODUCT(--(CHOOSE({1,2,3},BP56,BR56,BS56)&gt;0),CHOOSE({1,2,3},BP56,BR56,BS56))+BO56)</f>
        <v>#DIV/0!</v>
      </c>
      <c r="CC56" s="404">
        <f t="shared" si="740"/>
        <v>43496</v>
      </c>
      <c r="CD56" s="405">
        <f t="shared" si="825"/>
        <v>0</v>
      </c>
      <c r="CE56" s="405">
        <v>0</v>
      </c>
      <c r="CF56" s="405">
        <v>0</v>
      </c>
      <c r="CG56" s="405">
        <v>0</v>
      </c>
      <c r="CH56" s="405">
        <v>0</v>
      </c>
      <c r="CI56" s="405">
        <v>0</v>
      </c>
      <c r="CJ56" s="405">
        <f t="shared" si="741"/>
        <v>0</v>
      </c>
      <c r="CK56" s="405">
        <v>0</v>
      </c>
      <c r="CL56" s="405">
        <f t="shared" si="781"/>
        <v>0</v>
      </c>
      <c r="CM56" s="1224" t="e">
        <f t="shared" si="782"/>
        <v>#DIV/0!</v>
      </c>
      <c r="CN56" s="1224" t="e">
        <f t="shared" si="783"/>
        <v>#DIV/0!</v>
      </c>
      <c r="CO56" s="406" t="e">
        <f t="shared" si="784"/>
        <v>#DIV/0!</v>
      </c>
      <c r="CP56" s="406" t="e">
        <f t="shared" si="785"/>
        <v>#DIV/0!</v>
      </c>
      <c r="CQ56" s="407" t="e" cm="1">
        <f t="array" ref="CQ56">CG56/(SUMPRODUCT(--(CHOOSE({1,2,3},CF56,CH56,CI56)&gt;0),CHOOSE({1,2,3},CF56,CH56,CI56))+CE56)</f>
        <v>#DIV/0!</v>
      </c>
      <c r="CS56" s="404">
        <f t="shared" si="742"/>
        <v>43496</v>
      </c>
      <c r="CT56" s="405">
        <f t="shared" si="826"/>
        <v>0</v>
      </c>
      <c r="CU56" s="405">
        <v>0</v>
      </c>
      <c r="CV56" s="405">
        <v>0</v>
      </c>
      <c r="CW56" s="405">
        <v>0</v>
      </c>
      <c r="CX56" s="405">
        <v>0</v>
      </c>
      <c r="CY56" s="405">
        <v>0</v>
      </c>
      <c r="CZ56" s="405">
        <f t="shared" si="743"/>
        <v>0</v>
      </c>
      <c r="DA56" s="405">
        <v>0</v>
      </c>
      <c r="DB56" s="405">
        <f t="shared" si="786"/>
        <v>0</v>
      </c>
      <c r="DC56" s="1224" t="e">
        <f t="shared" si="787"/>
        <v>#DIV/0!</v>
      </c>
      <c r="DD56" s="1224" t="e">
        <f t="shared" si="788"/>
        <v>#DIV/0!</v>
      </c>
      <c r="DE56" s="406" t="e">
        <f t="shared" si="789"/>
        <v>#DIV/0!</v>
      </c>
      <c r="DF56" s="406" t="e">
        <f t="shared" si="790"/>
        <v>#DIV/0!</v>
      </c>
      <c r="DG56" s="407" t="e" cm="1">
        <f t="array" ref="DG56">CW56/(SUMPRODUCT(--(CHOOSE({1,2,3},CV56,CX56,CY56)&gt;0),CHOOSE({1,2,3},CV56,CX56,CY56))+CU56)</f>
        <v>#DIV/0!</v>
      </c>
      <c r="DI56" s="404">
        <f t="shared" si="744"/>
        <v>43496</v>
      </c>
      <c r="DJ56" s="405">
        <f t="shared" si="827"/>
        <v>0</v>
      </c>
      <c r="DK56" s="405">
        <v>0</v>
      </c>
      <c r="DL56" s="405">
        <v>0</v>
      </c>
      <c r="DM56" s="405">
        <v>0</v>
      </c>
      <c r="DN56" s="405">
        <v>0</v>
      </c>
      <c r="DO56" s="405">
        <v>0</v>
      </c>
      <c r="DP56" s="405">
        <f t="shared" si="745"/>
        <v>0</v>
      </c>
      <c r="DQ56" s="405">
        <v>0</v>
      </c>
      <c r="DR56" s="405">
        <f t="shared" si="791"/>
        <v>0</v>
      </c>
      <c r="DS56" s="1224" t="e">
        <f t="shared" si="792"/>
        <v>#DIV/0!</v>
      </c>
      <c r="DT56" s="1224" t="e">
        <f t="shared" si="793"/>
        <v>#DIV/0!</v>
      </c>
      <c r="DU56" s="406" t="e">
        <f t="shared" si="794"/>
        <v>#DIV/0!</v>
      </c>
      <c r="DV56" s="406" t="e">
        <f t="shared" si="795"/>
        <v>#DIV/0!</v>
      </c>
      <c r="DW56" s="407" t="e" cm="1">
        <f t="array" ref="DW56">DM56/(SUMPRODUCT(--(CHOOSE({1,2,3},DL56,DN56,DO56)&gt;0),CHOOSE({1,2,3},DL56,DN56,DO56))+DK56)</f>
        <v>#DIV/0!</v>
      </c>
      <c r="DY56" s="404">
        <f t="shared" si="746"/>
        <v>43496</v>
      </c>
      <c r="DZ56" s="405">
        <f t="shared" si="828"/>
        <v>0</v>
      </c>
      <c r="EA56" s="405">
        <v>0</v>
      </c>
      <c r="EB56" s="405">
        <v>0</v>
      </c>
      <c r="EC56" s="405">
        <v>0</v>
      </c>
      <c r="ED56" s="405">
        <v>0</v>
      </c>
      <c r="EE56" s="405">
        <v>0</v>
      </c>
      <c r="EF56" s="405">
        <f t="shared" si="747"/>
        <v>0</v>
      </c>
      <c r="EG56" s="405">
        <v>0</v>
      </c>
      <c r="EH56" s="405">
        <f t="shared" si="796"/>
        <v>0</v>
      </c>
      <c r="EI56" s="1224" t="e">
        <f t="shared" si="797"/>
        <v>#DIV/0!</v>
      </c>
      <c r="EJ56" s="1224" t="e">
        <f t="shared" si="798"/>
        <v>#DIV/0!</v>
      </c>
      <c r="EK56" s="406" t="e">
        <f t="shared" si="799"/>
        <v>#DIV/0!</v>
      </c>
      <c r="EL56" s="406" t="e">
        <f t="shared" si="800"/>
        <v>#DIV/0!</v>
      </c>
      <c r="EM56" s="407" t="e" cm="1">
        <f t="array" ref="EM56">EC56/(SUMPRODUCT(--(CHOOSE({1,2,3},EB56,ED56,EE56)&gt;0),CHOOSE({1,2,3},EB56,ED56,EE56))+EA56)</f>
        <v>#DIV/0!</v>
      </c>
      <c r="EO56" s="404">
        <f t="shared" si="748"/>
        <v>43496</v>
      </c>
      <c r="EP56" s="405">
        <f t="shared" si="829"/>
        <v>0</v>
      </c>
      <c r="EQ56" s="405">
        <v>0</v>
      </c>
      <c r="ER56" s="405">
        <v>0</v>
      </c>
      <c r="ES56" s="405">
        <v>0</v>
      </c>
      <c r="ET56" s="405">
        <v>0</v>
      </c>
      <c r="EU56" s="405">
        <v>0</v>
      </c>
      <c r="EV56" s="405">
        <f t="shared" si="749"/>
        <v>0</v>
      </c>
      <c r="EW56" s="405">
        <v>0</v>
      </c>
      <c r="EX56" s="405">
        <f t="shared" si="801"/>
        <v>0</v>
      </c>
      <c r="EY56" s="1224" t="e">
        <f t="shared" si="802"/>
        <v>#DIV/0!</v>
      </c>
      <c r="EZ56" s="1224" t="e">
        <f t="shared" si="803"/>
        <v>#DIV/0!</v>
      </c>
      <c r="FA56" s="406" t="e">
        <f t="shared" si="804"/>
        <v>#DIV/0!</v>
      </c>
      <c r="FB56" s="406" t="e">
        <f t="shared" si="805"/>
        <v>#DIV/0!</v>
      </c>
      <c r="FC56" s="407" t="e" cm="1">
        <f t="array" ref="FC56">ES56/(SUMPRODUCT(--(CHOOSE({1,2,3},FH56,FX56,GN56)&gt;0),CHOOSE({1,2,3},FH56,FX56,GN56))+EQ56)</f>
        <v>#DIV/0!</v>
      </c>
      <c r="FE56" s="404">
        <f t="shared" si="750"/>
        <v>43496</v>
      </c>
      <c r="FF56" s="405">
        <f t="shared" si="830"/>
        <v>0</v>
      </c>
      <c r="FG56" s="405">
        <v>0</v>
      </c>
      <c r="FH56" s="405">
        <v>0</v>
      </c>
      <c r="FI56" s="405">
        <v>0</v>
      </c>
      <c r="FJ56" s="405">
        <v>0</v>
      </c>
      <c r="FK56" s="405">
        <v>0</v>
      </c>
      <c r="FL56" s="405">
        <f t="shared" si="751"/>
        <v>0</v>
      </c>
      <c r="FM56" s="405">
        <v>0</v>
      </c>
      <c r="FN56" s="405">
        <f t="shared" si="806"/>
        <v>0</v>
      </c>
      <c r="FO56" s="1224" t="e">
        <f t="shared" si="807"/>
        <v>#DIV/0!</v>
      </c>
      <c r="FP56" s="1224" t="e">
        <f t="shared" si="808"/>
        <v>#DIV/0!</v>
      </c>
      <c r="FQ56" s="406" t="e">
        <f t="shared" si="809"/>
        <v>#DIV/0!</v>
      </c>
      <c r="FR56" s="406" t="e">
        <f t="shared" si="810"/>
        <v>#DIV/0!</v>
      </c>
      <c r="FS56" s="407" t="e" cm="1">
        <f t="array" ref="FS56">FI56/(SUMPRODUCT(--(CHOOSE({1,2,3},FH56,FJ56,FK56)&gt;0),CHOOSE({1,2,3},FH56,FJ56,FK56))+FG56)</f>
        <v>#DIV/0!</v>
      </c>
      <c r="FU56" s="404">
        <f t="shared" si="752"/>
        <v>43496</v>
      </c>
      <c r="FV56" s="405">
        <f t="shared" si="831"/>
        <v>0</v>
      </c>
      <c r="FW56" s="405">
        <v>0</v>
      </c>
      <c r="FX56" s="405">
        <v>0</v>
      </c>
      <c r="FY56" s="405">
        <v>0</v>
      </c>
      <c r="FZ56" s="405">
        <v>0</v>
      </c>
      <c r="GA56" s="405">
        <v>0</v>
      </c>
      <c r="GB56" s="405">
        <f t="shared" si="753"/>
        <v>0</v>
      </c>
      <c r="GC56" s="405">
        <v>0</v>
      </c>
      <c r="GD56" s="405">
        <f t="shared" si="811"/>
        <v>0</v>
      </c>
      <c r="GE56" s="1224" t="e">
        <f t="shared" si="812"/>
        <v>#DIV/0!</v>
      </c>
      <c r="GF56" s="1224" t="e">
        <f t="shared" si="813"/>
        <v>#DIV/0!</v>
      </c>
      <c r="GG56" s="406" t="e">
        <f t="shared" si="814"/>
        <v>#DIV/0!</v>
      </c>
      <c r="GH56" s="406" t="e">
        <f t="shared" si="815"/>
        <v>#DIV/0!</v>
      </c>
      <c r="GI56" s="407" t="e" cm="1">
        <f t="array" ref="GI56">FY56/(SUMPRODUCT(--(CHOOSE({1,2,3},FX56,FZ56,GA56)&gt;0),CHOOSE({1,2,3},FX56,FZ56,GA56))+FW56)</f>
        <v>#DIV/0!</v>
      </c>
      <c r="GK56" s="404">
        <f t="shared" si="754"/>
        <v>43496</v>
      </c>
      <c r="GL56" s="405">
        <f t="shared" si="832"/>
        <v>0</v>
      </c>
      <c r="GM56" s="405">
        <v>0</v>
      </c>
      <c r="GN56" s="405">
        <v>0</v>
      </c>
      <c r="GO56" s="405">
        <v>0</v>
      </c>
      <c r="GP56" s="405">
        <v>0</v>
      </c>
      <c r="GQ56" s="405">
        <v>0</v>
      </c>
      <c r="GR56" s="405">
        <f t="shared" si="755"/>
        <v>0</v>
      </c>
      <c r="GS56" s="405">
        <v>0</v>
      </c>
      <c r="GT56" s="405">
        <f t="shared" si="816"/>
        <v>0</v>
      </c>
      <c r="GU56" s="1224" t="e">
        <f t="shared" si="817"/>
        <v>#DIV/0!</v>
      </c>
      <c r="GV56" s="1224" t="e">
        <f t="shared" si="818"/>
        <v>#DIV/0!</v>
      </c>
      <c r="GW56" s="406" t="e">
        <f t="shared" si="819"/>
        <v>#DIV/0!</v>
      </c>
      <c r="GX56" s="406" t="e">
        <f t="shared" si="820"/>
        <v>#DIV/0!</v>
      </c>
      <c r="GY56" s="407" t="e" cm="1">
        <f t="array" ref="GY56">GO56/(SUMPRODUCT(--(CHOOSE({1,2,3},GN56,GP56,GQ56)&gt;0),CHOOSE({1,2,3},GN56,GP56,GQ56))+GM56)</f>
        <v>#DIV/0!</v>
      </c>
    </row>
    <row r="57" spans="1:207" x14ac:dyDescent="0.2">
      <c r="A57" s="404">
        <f t="shared" si="723"/>
        <v>43524</v>
      </c>
      <c r="B57" s="405">
        <f t="shared" si="724"/>
        <v>0</v>
      </c>
      <c r="C57" s="405">
        <f t="shared" si="756"/>
        <v>0</v>
      </c>
      <c r="D57" s="405">
        <f t="shared" si="725"/>
        <v>0</v>
      </c>
      <c r="E57" s="405">
        <f t="shared" si="726"/>
        <v>0</v>
      </c>
      <c r="F57" s="405">
        <f t="shared" si="727"/>
        <v>0</v>
      </c>
      <c r="G57" s="405">
        <f t="shared" si="728"/>
        <v>0</v>
      </c>
      <c r="H57" s="405">
        <f t="shared" si="729"/>
        <v>0</v>
      </c>
      <c r="I57" s="405">
        <f t="shared" si="730"/>
        <v>0</v>
      </c>
      <c r="J57" s="405">
        <f t="shared" si="731"/>
        <v>0</v>
      </c>
      <c r="K57" s="1224" t="e">
        <f t="shared" si="757"/>
        <v>#DIV/0!</v>
      </c>
      <c r="L57" s="1224" t="e">
        <f t="shared" si="758"/>
        <v>#DIV/0!</v>
      </c>
      <c r="M57" s="406" t="e">
        <f t="shared" si="759"/>
        <v>#DIV/0!</v>
      </c>
      <c r="N57" s="406" t="e">
        <f t="shared" si="760"/>
        <v>#DIV/0!</v>
      </c>
      <c r="O57" s="407" t="e" cm="1">
        <f t="array" ref="O57">E57/(SUMPRODUCT(--(CHOOSE({1,2,3},D57,F57,G57)&gt;0),CHOOSE({1,2,3},D57,F57,G57))+C57)</f>
        <v>#DIV/0!</v>
      </c>
      <c r="Q57" s="404">
        <f t="shared" si="732"/>
        <v>43524</v>
      </c>
      <c r="R57" s="405">
        <f t="shared" si="821"/>
        <v>0</v>
      </c>
      <c r="S57" s="405">
        <v>0</v>
      </c>
      <c r="T57" s="405">
        <v>0</v>
      </c>
      <c r="U57" s="405">
        <v>0</v>
      </c>
      <c r="V57" s="405">
        <v>0</v>
      </c>
      <c r="W57" s="405">
        <v>0</v>
      </c>
      <c r="X57" s="405">
        <f t="shared" si="733"/>
        <v>0</v>
      </c>
      <c r="Y57" s="405">
        <v>0</v>
      </c>
      <c r="Z57" s="405">
        <f t="shared" si="761"/>
        <v>0</v>
      </c>
      <c r="AA57" s="1224" t="e">
        <f t="shared" si="762"/>
        <v>#DIV/0!</v>
      </c>
      <c r="AB57" s="1224" t="e">
        <f t="shared" si="763"/>
        <v>#DIV/0!</v>
      </c>
      <c r="AC57" s="406" t="e">
        <f t="shared" si="764"/>
        <v>#DIV/0!</v>
      </c>
      <c r="AD57" s="406" t="e">
        <f t="shared" si="765"/>
        <v>#DIV/0!</v>
      </c>
      <c r="AE57" s="407" t="e" cm="1">
        <f t="array" ref="AE57">U57/(SUMPRODUCT(--(CHOOSE({1,2,3},T57,V57,W57)&gt;0),CHOOSE({1,2,3},T57,V57,W57))+S57)</f>
        <v>#DIV/0!</v>
      </c>
      <c r="AG57" s="404">
        <f t="shared" si="734"/>
        <v>43524</v>
      </c>
      <c r="AH57" s="405">
        <f t="shared" si="822"/>
        <v>0</v>
      </c>
      <c r="AI57" s="405">
        <v>0</v>
      </c>
      <c r="AJ57" s="405">
        <v>0</v>
      </c>
      <c r="AK57" s="405">
        <v>0</v>
      </c>
      <c r="AL57" s="405">
        <v>0</v>
      </c>
      <c r="AM57" s="405">
        <v>0</v>
      </c>
      <c r="AN57" s="405">
        <f t="shared" si="735"/>
        <v>0</v>
      </c>
      <c r="AO57" s="405">
        <v>0</v>
      </c>
      <c r="AP57" s="405">
        <f t="shared" si="766"/>
        <v>0</v>
      </c>
      <c r="AQ57" s="1224" t="e">
        <f t="shared" si="767"/>
        <v>#DIV/0!</v>
      </c>
      <c r="AR57" s="1224" t="e">
        <f t="shared" si="768"/>
        <v>#DIV/0!</v>
      </c>
      <c r="AS57" s="406" t="e">
        <f t="shared" si="769"/>
        <v>#DIV/0!</v>
      </c>
      <c r="AT57" s="406" t="e">
        <f t="shared" si="770"/>
        <v>#DIV/0!</v>
      </c>
      <c r="AU57" s="407" t="e" cm="1">
        <f t="array" ref="AU57">AK57/(SUMPRODUCT(--(CHOOSE({1,2,3},AJ57,AL57,AM57)&gt;0),CHOOSE({1,2,3},AJ57,AL57,AM57))+AI57)</f>
        <v>#DIV/0!</v>
      </c>
      <c r="AW57" s="404">
        <f t="shared" si="736"/>
        <v>43524</v>
      </c>
      <c r="AX57" s="405">
        <f t="shared" si="823"/>
        <v>0</v>
      </c>
      <c r="AY57" s="405">
        <v>0</v>
      </c>
      <c r="AZ57" s="405">
        <v>0</v>
      </c>
      <c r="BA57" s="405">
        <v>0</v>
      </c>
      <c r="BB57" s="405">
        <v>0</v>
      </c>
      <c r="BC57" s="405">
        <v>0</v>
      </c>
      <c r="BD57" s="405">
        <f t="shared" si="737"/>
        <v>0</v>
      </c>
      <c r="BE57" s="405">
        <v>0</v>
      </c>
      <c r="BF57" s="405">
        <f t="shared" si="771"/>
        <v>0</v>
      </c>
      <c r="BG57" s="1224" t="e">
        <f t="shared" si="772"/>
        <v>#DIV/0!</v>
      </c>
      <c r="BH57" s="1224" t="e">
        <f t="shared" si="773"/>
        <v>#DIV/0!</v>
      </c>
      <c r="BI57" s="406" t="e">
        <f t="shared" si="774"/>
        <v>#DIV/0!</v>
      </c>
      <c r="BJ57" s="406" t="e">
        <f t="shared" si="775"/>
        <v>#DIV/0!</v>
      </c>
      <c r="BK57" s="407" t="e" cm="1">
        <f t="array" ref="BK57">BA57/(SUMPRODUCT(--(CHOOSE({1,2,3},AZ57,BB57,BC57)&gt;0),CHOOSE({1,2,3},AZ57,BB57,BC57))+AY57)</f>
        <v>#DIV/0!</v>
      </c>
      <c r="BM57" s="404">
        <f t="shared" si="738"/>
        <v>43524</v>
      </c>
      <c r="BN57" s="405">
        <f t="shared" si="824"/>
        <v>0</v>
      </c>
      <c r="BO57" s="405">
        <v>0</v>
      </c>
      <c r="BP57" s="405">
        <v>0</v>
      </c>
      <c r="BQ57" s="405">
        <v>0</v>
      </c>
      <c r="BR57" s="405">
        <v>0</v>
      </c>
      <c r="BS57" s="405">
        <v>0</v>
      </c>
      <c r="BT57" s="405">
        <f t="shared" si="739"/>
        <v>0</v>
      </c>
      <c r="BU57" s="405">
        <v>0</v>
      </c>
      <c r="BV57" s="405">
        <f t="shared" si="776"/>
        <v>0</v>
      </c>
      <c r="BW57" s="1224" t="e">
        <f t="shared" si="777"/>
        <v>#DIV/0!</v>
      </c>
      <c r="BX57" s="1224" t="e">
        <f t="shared" si="778"/>
        <v>#DIV/0!</v>
      </c>
      <c r="BY57" s="406" t="e">
        <f t="shared" si="779"/>
        <v>#DIV/0!</v>
      </c>
      <c r="BZ57" s="406" t="e">
        <f t="shared" si="780"/>
        <v>#DIV/0!</v>
      </c>
      <c r="CA57" s="407" t="e" cm="1">
        <f t="array" ref="CA57">BQ57/(SUMPRODUCT(--(CHOOSE({1,2,3},BP57,BR57,BS57)&gt;0),CHOOSE({1,2,3},BP57,BR57,BS57))+BO57)</f>
        <v>#DIV/0!</v>
      </c>
      <c r="CC57" s="404">
        <f t="shared" si="740"/>
        <v>43524</v>
      </c>
      <c r="CD57" s="405">
        <f t="shared" si="825"/>
        <v>0</v>
      </c>
      <c r="CE57" s="405">
        <v>0</v>
      </c>
      <c r="CF57" s="405">
        <v>0</v>
      </c>
      <c r="CG57" s="405">
        <v>0</v>
      </c>
      <c r="CH57" s="405">
        <v>0</v>
      </c>
      <c r="CI57" s="405">
        <v>0</v>
      </c>
      <c r="CJ57" s="405">
        <f t="shared" si="741"/>
        <v>0</v>
      </c>
      <c r="CK57" s="405">
        <v>0</v>
      </c>
      <c r="CL57" s="405">
        <f t="shared" si="781"/>
        <v>0</v>
      </c>
      <c r="CM57" s="1224" t="e">
        <f t="shared" si="782"/>
        <v>#DIV/0!</v>
      </c>
      <c r="CN57" s="1224" t="e">
        <f t="shared" si="783"/>
        <v>#DIV/0!</v>
      </c>
      <c r="CO57" s="406" t="e">
        <f t="shared" si="784"/>
        <v>#DIV/0!</v>
      </c>
      <c r="CP57" s="406" t="e">
        <f t="shared" si="785"/>
        <v>#DIV/0!</v>
      </c>
      <c r="CQ57" s="407" t="e" cm="1">
        <f t="array" ref="CQ57">CG57/(SUMPRODUCT(--(CHOOSE({1,2,3},CF57,CH57,CI57)&gt;0),CHOOSE({1,2,3},CF57,CH57,CI57))+CE57)</f>
        <v>#DIV/0!</v>
      </c>
      <c r="CS57" s="404">
        <f t="shared" si="742"/>
        <v>43524</v>
      </c>
      <c r="CT57" s="405">
        <f t="shared" si="826"/>
        <v>0</v>
      </c>
      <c r="CU57" s="405">
        <v>0</v>
      </c>
      <c r="CV57" s="405">
        <v>0</v>
      </c>
      <c r="CW57" s="405">
        <v>0</v>
      </c>
      <c r="CX57" s="405">
        <v>0</v>
      </c>
      <c r="CY57" s="405">
        <v>0</v>
      </c>
      <c r="CZ57" s="405">
        <f t="shared" si="743"/>
        <v>0</v>
      </c>
      <c r="DA57" s="405">
        <v>0</v>
      </c>
      <c r="DB57" s="405">
        <f t="shared" si="786"/>
        <v>0</v>
      </c>
      <c r="DC57" s="1224" t="e">
        <f t="shared" si="787"/>
        <v>#DIV/0!</v>
      </c>
      <c r="DD57" s="1224" t="e">
        <f t="shared" si="788"/>
        <v>#DIV/0!</v>
      </c>
      <c r="DE57" s="406" t="e">
        <f t="shared" si="789"/>
        <v>#DIV/0!</v>
      </c>
      <c r="DF57" s="406" t="e">
        <f t="shared" si="790"/>
        <v>#DIV/0!</v>
      </c>
      <c r="DG57" s="407" t="e" cm="1">
        <f t="array" ref="DG57">CW57/(SUMPRODUCT(--(CHOOSE({1,2,3},CV57,CX57,CY57)&gt;0),CHOOSE({1,2,3},CV57,CX57,CY57))+CU57)</f>
        <v>#DIV/0!</v>
      </c>
      <c r="DI57" s="404">
        <f t="shared" si="744"/>
        <v>43524</v>
      </c>
      <c r="DJ57" s="405">
        <f t="shared" si="827"/>
        <v>0</v>
      </c>
      <c r="DK57" s="405">
        <v>0</v>
      </c>
      <c r="DL57" s="405">
        <v>0</v>
      </c>
      <c r="DM57" s="405">
        <v>0</v>
      </c>
      <c r="DN57" s="405">
        <v>0</v>
      </c>
      <c r="DO57" s="405">
        <v>0</v>
      </c>
      <c r="DP57" s="405">
        <f t="shared" si="745"/>
        <v>0</v>
      </c>
      <c r="DQ57" s="405">
        <v>0</v>
      </c>
      <c r="DR57" s="405">
        <f t="shared" si="791"/>
        <v>0</v>
      </c>
      <c r="DS57" s="1224" t="e">
        <f t="shared" si="792"/>
        <v>#DIV/0!</v>
      </c>
      <c r="DT57" s="1224" t="e">
        <f t="shared" si="793"/>
        <v>#DIV/0!</v>
      </c>
      <c r="DU57" s="406" t="e">
        <f t="shared" si="794"/>
        <v>#DIV/0!</v>
      </c>
      <c r="DV57" s="406" t="e">
        <f t="shared" si="795"/>
        <v>#DIV/0!</v>
      </c>
      <c r="DW57" s="407" t="e" cm="1">
        <f t="array" ref="DW57">DM57/(SUMPRODUCT(--(CHOOSE({1,2,3},DL57,DN57,DO57)&gt;0),CHOOSE({1,2,3},DL57,DN57,DO57))+DK57)</f>
        <v>#DIV/0!</v>
      </c>
      <c r="DY57" s="404">
        <f t="shared" si="746"/>
        <v>43524</v>
      </c>
      <c r="DZ57" s="405">
        <f t="shared" si="828"/>
        <v>0</v>
      </c>
      <c r="EA57" s="405">
        <v>0</v>
      </c>
      <c r="EB57" s="405">
        <v>0</v>
      </c>
      <c r="EC57" s="405">
        <v>0</v>
      </c>
      <c r="ED57" s="405">
        <v>0</v>
      </c>
      <c r="EE57" s="405">
        <v>0</v>
      </c>
      <c r="EF57" s="405">
        <f t="shared" si="747"/>
        <v>0</v>
      </c>
      <c r="EG57" s="405">
        <v>0</v>
      </c>
      <c r="EH57" s="405">
        <f t="shared" si="796"/>
        <v>0</v>
      </c>
      <c r="EI57" s="1224" t="e">
        <f t="shared" si="797"/>
        <v>#DIV/0!</v>
      </c>
      <c r="EJ57" s="1224" t="e">
        <f t="shared" si="798"/>
        <v>#DIV/0!</v>
      </c>
      <c r="EK57" s="406" t="e">
        <f t="shared" si="799"/>
        <v>#DIV/0!</v>
      </c>
      <c r="EL57" s="406" t="e">
        <f t="shared" si="800"/>
        <v>#DIV/0!</v>
      </c>
      <c r="EM57" s="407" t="e" cm="1">
        <f t="array" ref="EM57">EC57/(SUMPRODUCT(--(CHOOSE({1,2,3},EB57,ED57,EE57)&gt;0),CHOOSE({1,2,3},EB57,ED57,EE57))+EA57)</f>
        <v>#DIV/0!</v>
      </c>
      <c r="EO57" s="404">
        <f t="shared" si="748"/>
        <v>43524</v>
      </c>
      <c r="EP57" s="405">
        <f t="shared" si="829"/>
        <v>0</v>
      </c>
      <c r="EQ57" s="405">
        <v>0</v>
      </c>
      <c r="ER57" s="405">
        <v>0</v>
      </c>
      <c r="ES57" s="405">
        <v>0</v>
      </c>
      <c r="ET57" s="405">
        <v>0</v>
      </c>
      <c r="EU57" s="405">
        <v>0</v>
      </c>
      <c r="EV57" s="405">
        <f t="shared" si="749"/>
        <v>0</v>
      </c>
      <c r="EW57" s="405">
        <v>0</v>
      </c>
      <c r="EX57" s="405">
        <f t="shared" si="801"/>
        <v>0</v>
      </c>
      <c r="EY57" s="1224" t="e">
        <f t="shared" si="802"/>
        <v>#DIV/0!</v>
      </c>
      <c r="EZ57" s="1224" t="e">
        <f t="shared" si="803"/>
        <v>#DIV/0!</v>
      </c>
      <c r="FA57" s="406" t="e">
        <f t="shared" si="804"/>
        <v>#DIV/0!</v>
      </c>
      <c r="FB57" s="406" t="e">
        <f t="shared" si="805"/>
        <v>#DIV/0!</v>
      </c>
      <c r="FC57" s="407" t="e" cm="1">
        <f t="array" ref="FC57">ES57/(SUMPRODUCT(--(CHOOSE({1,2,3},FH57,FX57,GN57)&gt;0),CHOOSE({1,2,3},FH57,FX57,GN57))+EQ57)</f>
        <v>#DIV/0!</v>
      </c>
      <c r="FE57" s="404">
        <f t="shared" si="750"/>
        <v>43524</v>
      </c>
      <c r="FF57" s="405">
        <f t="shared" si="830"/>
        <v>0</v>
      </c>
      <c r="FG57" s="405">
        <v>0</v>
      </c>
      <c r="FH57" s="405">
        <v>0</v>
      </c>
      <c r="FI57" s="405">
        <v>0</v>
      </c>
      <c r="FJ57" s="405">
        <v>0</v>
      </c>
      <c r="FK57" s="405">
        <v>0</v>
      </c>
      <c r="FL57" s="405">
        <f t="shared" si="751"/>
        <v>0</v>
      </c>
      <c r="FM57" s="405">
        <v>0</v>
      </c>
      <c r="FN57" s="405">
        <f t="shared" si="806"/>
        <v>0</v>
      </c>
      <c r="FO57" s="1224" t="e">
        <f t="shared" si="807"/>
        <v>#DIV/0!</v>
      </c>
      <c r="FP57" s="1224" t="e">
        <f t="shared" si="808"/>
        <v>#DIV/0!</v>
      </c>
      <c r="FQ57" s="406" t="e">
        <f t="shared" si="809"/>
        <v>#DIV/0!</v>
      </c>
      <c r="FR57" s="406" t="e">
        <f t="shared" si="810"/>
        <v>#DIV/0!</v>
      </c>
      <c r="FS57" s="407" t="e" cm="1">
        <f t="array" ref="FS57">FI57/(SUMPRODUCT(--(CHOOSE({1,2,3},FH57,FJ57,FK57)&gt;0),CHOOSE({1,2,3},FH57,FJ57,FK57))+FG57)</f>
        <v>#DIV/0!</v>
      </c>
      <c r="FU57" s="404">
        <f t="shared" si="752"/>
        <v>43524</v>
      </c>
      <c r="FV57" s="405">
        <f t="shared" si="831"/>
        <v>0</v>
      </c>
      <c r="FW57" s="405">
        <v>0</v>
      </c>
      <c r="FX57" s="405">
        <v>0</v>
      </c>
      <c r="FY57" s="405">
        <v>0</v>
      </c>
      <c r="FZ57" s="405">
        <v>0</v>
      </c>
      <c r="GA57" s="405">
        <v>0</v>
      </c>
      <c r="GB57" s="405">
        <f t="shared" si="753"/>
        <v>0</v>
      </c>
      <c r="GC57" s="405">
        <v>0</v>
      </c>
      <c r="GD57" s="405">
        <f t="shared" si="811"/>
        <v>0</v>
      </c>
      <c r="GE57" s="1224" t="e">
        <f t="shared" si="812"/>
        <v>#DIV/0!</v>
      </c>
      <c r="GF57" s="1224" t="e">
        <f t="shared" si="813"/>
        <v>#DIV/0!</v>
      </c>
      <c r="GG57" s="406" t="e">
        <f t="shared" si="814"/>
        <v>#DIV/0!</v>
      </c>
      <c r="GH57" s="406" t="e">
        <f t="shared" si="815"/>
        <v>#DIV/0!</v>
      </c>
      <c r="GI57" s="407" t="e" cm="1">
        <f t="array" ref="GI57">FY57/(SUMPRODUCT(--(CHOOSE({1,2,3},FX57,FZ57,GA57)&gt;0),CHOOSE({1,2,3},FX57,FZ57,GA57))+FW57)</f>
        <v>#DIV/0!</v>
      </c>
      <c r="GK57" s="404">
        <f t="shared" si="754"/>
        <v>43524</v>
      </c>
      <c r="GL57" s="405">
        <f t="shared" si="832"/>
        <v>0</v>
      </c>
      <c r="GM57" s="405">
        <v>0</v>
      </c>
      <c r="GN57" s="405">
        <v>0</v>
      </c>
      <c r="GO57" s="405">
        <v>0</v>
      </c>
      <c r="GP57" s="405">
        <v>0</v>
      </c>
      <c r="GQ57" s="405">
        <v>0</v>
      </c>
      <c r="GR57" s="405">
        <f t="shared" si="755"/>
        <v>0</v>
      </c>
      <c r="GS57" s="405">
        <v>0</v>
      </c>
      <c r="GT57" s="405">
        <f t="shared" si="816"/>
        <v>0</v>
      </c>
      <c r="GU57" s="1224" t="e">
        <f t="shared" si="817"/>
        <v>#DIV/0!</v>
      </c>
      <c r="GV57" s="1224" t="e">
        <f t="shared" si="818"/>
        <v>#DIV/0!</v>
      </c>
      <c r="GW57" s="406" t="e">
        <f t="shared" si="819"/>
        <v>#DIV/0!</v>
      </c>
      <c r="GX57" s="406" t="e">
        <f t="shared" si="820"/>
        <v>#DIV/0!</v>
      </c>
      <c r="GY57" s="407" t="e" cm="1">
        <f t="array" ref="GY57">GO57/(SUMPRODUCT(--(CHOOSE({1,2,3},GN57,GP57,GQ57)&gt;0),CHOOSE({1,2,3},GN57,GP57,GQ57))+GM57)</f>
        <v>#DIV/0!</v>
      </c>
    </row>
    <row r="58" spans="1:207" x14ac:dyDescent="0.2">
      <c r="A58" s="404">
        <f t="shared" si="723"/>
        <v>43555</v>
      </c>
      <c r="B58" s="405">
        <f t="shared" si="724"/>
        <v>0</v>
      </c>
      <c r="C58" s="405">
        <f t="shared" si="756"/>
        <v>0</v>
      </c>
      <c r="D58" s="405">
        <f t="shared" si="725"/>
        <v>0</v>
      </c>
      <c r="E58" s="405">
        <f t="shared" si="726"/>
        <v>0</v>
      </c>
      <c r="F58" s="405">
        <f t="shared" si="727"/>
        <v>0</v>
      </c>
      <c r="G58" s="405">
        <f t="shared" si="728"/>
        <v>0</v>
      </c>
      <c r="H58" s="405">
        <f t="shared" si="729"/>
        <v>0</v>
      </c>
      <c r="I58" s="405">
        <f t="shared" si="730"/>
        <v>0</v>
      </c>
      <c r="J58" s="405">
        <f t="shared" si="731"/>
        <v>0</v>
      </c>
      <c r="K58" s="1224" t="e">
        <f t="shared" si="757"/>
        <v>#DIV/0!</v>
      </c>
      <c r="L58" s="1224" t="e">
        <f t="shared" si="758"/>
        <v>#DIV/0!</v>
      </c>
      <c r="M58" s="406" t="e">
        <f t="shared" si="759"/>
        <v>#DIV/0!</v>
      </c>
      <c r="N58" s="406" t="e">
        <f t="shared" si="760"/>
        <v>#DIV/0!</v>
      </c>
      <c r="O58" s="407" t="e" cm="1">
        <f t="array" ref="O58">E58/(SUMPRODUCT(--(CHOOSE({1,2,3},D58,F58,G58)&gt;0),CHOOSE({1,2,3},D58,F58,G58))+C58)</f>
        <v>#DIV/0!</v>
      </c>
      <c r="Q58" s="404">
        <f t="shared" si="732"/>
        <v>43555</v>
      </c>
      <c r="R58" s="405">
        <f t="shared" si="821"/>
        <v>0</v>
      </c>
      <c r="S58" s="405">
        <v>0</v>
      </c>
      <c r="T58" s="405">
        <v>0</v>
      </c>
      <c r="U58" s="405">
        <v>0</v>
      </c>
      <c r="V58" s="405">
        <v>0</v>
      </c>
      <c r="W58" s="405">
        <v>0</v>
      </c>
      <c r="X58" s="405">
        <f t="shared" si="733"/>
        <v>0</v>
      </c>
      <c r="Y58" s="405">
        <v>0</v>
      </c>
      <c r="Z58" s="405">
        <f t="shared" si="761"/>
        <v>0</v>
      </c>
      <c r="AA58" s="1224" t="e">
        <f t="shared" si="762"/>
        <v>#DIV/0!</v>
      </c>
      <c r="AB58" s="1224" t="e">
        <f t="shared" si="763"/>
        <v>#DIV/0!</v>
      </c>
      <c r="AC58" s="406" t="e">
        <f t="shared" si="764"/>
        <v>#DIV/0!</v>
      </c>
      <c r="AD58" s="406" t="e">
        <f t="shared" si="765"/>
        <v>#DIV/0!</v>
      </c>
      <c r="AE58" s="407" t="e" cm="1">
        <f t="array" ref="AE58">U58/(SUMPRODUCT(--(CHOOSE({1,2,3},T58,V58,W58)&gt;0),CHOOSE({1,2,3},T58,V58,W58))+S58)</f>
        <v>#DIV/0!</v>
      </c>
      <c r="AG58" s="404">
        <f t="shared" si="734"/>
        <v>43555</v>
      </c>
      <c r="AH58" s="405">
        <f t="shared" si="822"/>
        <v>0</v>
      </c>
      <c r="AI58" s="405">
        <v>0</v>
      </c>
      <c r="AJ58" s="405">
        <v>0</v>
      </c>
      <c r="AK58" s="405">
        <v>0</v>
      </c>
      <c r="AL58" s="405">
        <v>0</v>
      </c>
      <c r="AM58" s="405">
        <v>0</v>
      </c>
      <c r="AN58" s="405">
        <f t="shared" si="735"/>
        <v>0</v>
      </c>
      <c r="AO58" s="405">
        <v>0</v>
      </c>
      <c r="AP58" s="405">
        <f t="shared" si="766"/>
        <v>0</v>
      </c>
      <c r="AQ58" s="1224" t="e">
        <f t="shared" si="767"/>
        <v>#DIV/0!</v>
      </c>
      <c r="AR58" s="1224" t="e">
        <f t="shared" si="768"/>
        <v>#DIV/0!</v>
      </c>
      <c r="AS58" s="406" t="e">
        <f t="shared" si="769"/>
        <v>#DIV/0!</v>
      </c>
      <c r="AT58" s="406" t="e">
        <f t="shared" si="770"/>
        <v>#DIV/0!</v>
      </c>
      <c r="AU58" s="407" t="e" cm="1">
        <f t="array" ref="AU58">AK58/(SUMPRODUCT(--(CHOOSE({1,2,3},AJ58,AL58,AM58)&gt;0),CHOOSE({1,2,3},AJ58,AL58,AM58))+AI58)</f>
        <v>#DIV/0!</v>
      </c>
      <c r="AW58" s="404">
        <f t="shared" si="736"/>
        <v>43555</v>
      </c>
      <c r="AX58" s="405">
        <f t="shared" si="823"/>
        <v>0</v>
      </c>
      <c r="AY58" s="405">
        <v>0</v>
      </c>
      <c r="AZ58" s="405">
        <v>0</v>
      </c>
      <c r="BA58" s="405">
        <v>0</v>
      </c>
      <c r="BB58" s="405">
        <v>0</v>
      </c>
      <c r="BC58" s="405">
        <v>0</v>
      </c>
      <c r="BD58" s="405">
        <f t="shared" si="737"/>
        <v>0</v>
      </c>
      <c r="BE58" s="405">
        <v>0</v>
      </c>
      <c r="BF58" s="405">
        <f t="shared" si="771"/>
        <v>0</v>
      </c>
      <c r="BG58" s="1224" t="e">
        <f t="shared" si="772"/>
        <v>#DIV/0!</v>
      </c>
      <c r="BH58" s="1224" t="e">
        <f t="shared" si="773"/>
        <v>#DIV/0!</v>
      </c>
      <c r="BI58" s="406" t="e">
        <f t="shared" si="774"/>
        <v>#DIV/0!</v>
      </c>
      <c r="BJ58" s="406" t="e">
        <f t="shared" si="775"/>
        <v>#DIV/0!</v>
      </c>
      <c r="BK58" s="407" t="e" cm="1">
        <f t="array" ref="BK58">BA58/(SUMPRODUCT(--(CHOOSE({1,2,3},AZ58,BB58,BC58)&gt;0),CHOOSE({1,2,3},AZ58,BB58,BC58))+AY58)</f>
        <v>#DIV/0!</v>
      </c>
      <c r="BM58" s="404">
        <f t="shared" si="738"/>
        <v>43555</v>
      </c>
      <c r="BN58" s="405">
        <f t="shared" si="824"/>
        <v>0</v>
      </c>
      <c r="BO58" s="405">
        <v>0</v>
      </c>
      <c r="BP58" s="405">
        <v>0</v>
      </c>
      <c r="BQ58" s="405">
        <v>0</v>
      </c>
      <c r="BR58" s="405">
        <v>0</v>
      </c>
      <c r="BS58" s="405">
        <v>0</v>
      </c>
      <c r="BT58" s="405">
        <f t="shared" si="739"/>
        <v>0</v>
      </c>
      <c r="BU58" s="405">
        <v>0</v>
      </c>
      <c r="BV58" s="405">
        <f t="shared" si="776"/>
        <v>0</v>
      </c>
      <c r="BW58" s="1224" t="e">
        <f t="shared" si="777"/>
        <v>#DIV/0!</v>
      </c>
      <c r="BX58" s="1224" t="e">
        <f t="shared" si="778"/>
        <v>#DIV/0!</v>
      </c>
      <c r="BY58" s="406" t="e">
        <f t="shared" si="779"/>
        <v>#DIV/0!</v>
      </c>
      <c r="BZ58" s="406" t="e">
        <f t="shared" si="780"/>
        <v>#DIV/0!</v>
      </c>
      <c r="CA58" s="407" t="e" cm="1">
        <f t="array" ref="CA58">BQ58/(SUMPRODUCT(--(CHOOSE({1,2,3},BP58,BR58,BS58)&gt;0),CHOOSE({1,2,3},BP58,BR58,BS58))+BO58)</f>
        <v>#DIV/0!</v>
      </c>
      <c r="CC58" s="404">
        <f t="shared" si="740"/>
        <v>43555</v>
      </c>
      <c r="CD58" s="405">
        <f t="shared" si="825"/>
        <v>0</v>
      </c>
      <c r="CE58" s="405">
        <v>0</v>
      </c>
      <c r="CF58" s="405">
        <v>0</v>
      </c>
      <c r="CG58" s="405">
        <v>0</v>
      </c>
      <c r="CH58" s="405">
        <v>0</v>
      </c>
      <c r="CI58" s="405">
        <v>0</v>
      </c>
      <c r="CJ58" s="405">
        <f t="shared" si="741"/>
        <v>0</v>
      </c>
      <c r="CK58" s="405">
        <v>0</v>
      </c>
      <c r="CL58" s="405">
        <f t="shared" si="781"/>
        <v>0</v>
      </c>
      <c r="CM58" s="1224" t="e">
        <f t="shared" si="782"/>
        <v>#DIV/0!</v>
      </c>
      <c r="CN58" s="1224" t="e">
        <f t="shared" si="783"/>
        <v>#DIV/0!</v>
      </c>
      <c r="CO58" s="406" t="e">
        <f t="shared" si="784"/>
        <v>#DIV/0!</v>
      </c>
      <c r="CP58" s="406" t="e">
        <f t="shared" si="785"/>
        <v>#DIV/0!</v>
      </c>
      <c r="CQ58" s="407" t="e" cm="1">
        <f t="array" ref="CQ58">CG58/(SUMPRODUCT(--(CHOOSE({1,2,3},CF58,CH58,CI58)&gt;0),CHOOSE({1,2,3},CF58,CH58,CI58))+CE58)</f>
        <v>#DIV/0!</v>
      </c>
      <c r="CS58" s="404">
        <f t="shared" si="742"/>
        <v>43555</v>
      </c>
      <c r="CT58" s="405">
        <f t="shared" si="826"/>
        <v>0</v>
      </c>
      <c r="CU58" s="405">
        <v>0</v>
      </c>
      <c r="CV58" s="405">
        <v>0</v>
      </c>
      <c r="CW58" s="405">
        <v>0</v>
      </c>
      <c r="CX58" s="405">
        <v>0</v>
      </c>
      <c r="CY58" s="405">
        <v>0</v>
      </c>
      <c r="CZ58" s="405">
        <f t="shared" si="743"/>
        <v>0</v>
      </c>
      <c r="DA58" s="405">
        <v>0</v>
      </c>
      <c r="DB58" s="405">
        <f t="shared" si="786"/>
        <v>0</v>
      </c>
      <c r="DC58" s="1224" t="e">
        <f t="shared" si="787"/>
        <v>#DIV/0!</v>
      </c>
      <c r="DD58" s="1224" t="e">
        <f t="shared" si="788"/>
        <v>#DIV/0!</v>
      </c>
      <c r="DE58" s="406" t="e">
        <f t="shared" si="789"/>
        <v>#DIV/0!</v>
      </c>
      <c r="DF58" s="406" t="e">
        <f t="shared" si="790"/>
        <v>#DIV/0!</v>
      </c>
      <c r="DG58" s="407" t="e" cm="1">
        <f t="array" ref="DG58">CW58/(SUMPRODUCT(--(CHOOSE({1,2,3},CV58,CX58,CY58)&gt;0),CHOOSE({1,2,3},CV58,CX58,CY58))+CU58)</f>
        <v>#DIV/0!</v>
      </c>
      <c r="DI58" s="404">
        <f t="shared" si="744"/>
        <v>43555</v>
      </c>
      <c r="DJ58" s="405">
        <f t="shared" si="827"/>
        <v>0</v>
      </c>
      <c r="DK58" s="405">
        <v>0</v>
      </c>
      <c r="DL58" s="405">
        <v>0</v>
      </c>
      <c r="DM58" s="405">
        <v>0</v>
      </c>
      <c r="DN58" s="405">
        <v>0</v>
      </c>
      <c r="DO58" s="405">
        <v>0</v>
      </c>
      <c r="DP58" s="405">
        <f t="shared" si="745"/>
        <v>0</v>
      </c>
      <c r="DQ58" s="405">
        <v>0</v>
      </c>
      <c r="DR58" s="405">
        <f t="shared" si="791"/>
        <v>0</v>
      </c>
      <c r="DS58" s="1224" t="e">
        <f t="shared" si="792"/>
        <v>#DIV/0!</v>
      </c>
      <c r="DT58" s="1224" t="e">
        <f t="shared" si="793"/>
        <v>#DIV/0!</v>
      </c>
      <c r="DU58" s="406" t="e">
        <f t="shared" si="794"/>
        <v>#DIV/0!</v>
      </c>
      <c r="DV58" s="406" t="e">
        <f t="shared" si="795"/>
        <v>#DIV/0!</v>
      </c>
      <c r="DW58" s="407" t="e" cm="1">
        <f t="array" ref="DW58">DM58/(SUMPRODUCT(--(CHOOSE({1,2,3},DL58,DN58,DO58)&gt;0),CHOOSE({1,2,3},DL58,DN58,DO58))+DK58)</f>
        <v>#DIV/0!</v>
      </c>
      <c r="DY58" s="404">
        <f t="shared" si="746"/>
        <v>43555</v>
      </c>
      <c r="DZ58" s="405">
        <f t="shared" si="828"/>
        <v>0</v>
      </c>
      <c r="EA58" s="405">
        <v>0</v>
      </c>
      <c r="EB58" s="405">
        <v>0</v>
      </c>
      <c r="EC58" s="405">
        <v>0</v>
      </c>
      <c r="ED58" s="405">
        <v>0</v>
      </c>
      <c r="EE58" s="405">
        <v>0</v>
      </c>
      <c r="EF58" s="405">
        <f t="shared" si="747"/>
        <v>0</v>
      </c>
      <c r="EG58" s="405">
        <v>0</v>
      </c>
      <c r="EH58" s="405">
        <f t="shared" si="796"/>
        <v>0</v>
      </c>
      <c r="EI58" s="1224" t="e">
        <f t="shared" si="797"/>
        <v>#DIV/0!</v>
      </c>
      <c r="EJ58" s="1224" t="e">
        <f t="shared" si="798"/>
        <v>#DIV/0!</v>
      </c>
      <c r="EK58" s="406" t="e">
        <f t="shared" si="799"/>
        <v>#DIV/0!</v>
      </c>
      <c r="EL58" s="406" t="e">
        <f t="shared" si="800"/>
        <v>#DIV/0!</v>
      </c>
      <c r="EM58" s="407" t="e" cm="1">
        <f t="array" ref="EM58">EC58/(SUMPRODUCT(--(CHOOSE({1,2,3},EB58,ED58,EE58)&gt;0),CHOOSE({1,2,3},EB58,ED58,EE58))+EA58)</f>
        <v>#DIV/0!</v>
      </c>
      <c r="EO58" s="404">
        <f t="shared" si="748"/>
        <v>43555</v>
      </c>
      <c r="EP58" s="405">
        <f t="shared" si="829"/>
        <v>0</v>
      </c>
      <c r="EQ58" s="405">
        <v>0</v>
      </c>
      <c r="ER58" s="405">
        <v>0</v>
      </c>
      <c r="ES58" s="405">
        <v>0</v>
      </c>
      <c r="ET58" s="405">
        <v>0</v>
      </c>
      <c r="EU58" s="405">
        <v>0</v>
      </c>
      <c r="EV58" s="405">
        <f t="shared" si="749"/>
        <v>0</v>
      </c>
      <c r="EW58" s="405">
        <v>0</v>
      </c>
      <c r="EX58" s="405">
        <f t="shared" si="801"/>
        <v>0</v>
      </c>
      <c r="EY58" s="1224" t="e">
        <f t="shared" si="802"/>
        <v>#DIV/0!</v>
      </c>
      <c r="EZ58" s="1224" t="e">
        <f t="shared" si="803"/>
        <v>#DIV/0!</v>
      </c>
      <c r="FA58" s="406" t="e">
        <f t="shared" si="804"/>
        <v>#DIV/0!</v>
      </c>
      <c r="FB58" s="406" t="e">
        <f t="shared" si="805"/>
        <v>#DIV/0!</v>
      </c>
      <c r="FC58" s="407" t="e" cm="1">
        <f t="array" ref="FC58">ES58/(SUMPRODUCT(--(CHOOSE({1,2,3},FH58,FX58,GN58)&gt;0),CHOOSE({1,2,3},FH58,FX58,GN58))+EQ58)</f>
        <v>#DIV/0!</v>
      </c>
      <c r="FE58" s="404">
        <f t="shared" si="750"/>
        <v>43555</v>
      </c>
      <c r="FF58" s="405">
        <f t="shared" si="830"/>
        <v>0</v>
      </c>
      <c r="FG58" s="405">
        <v>0</v>
      </c>
      <c r="FH58" s="405">
        <v>0</v>
      </c>
      <c r="FI58" s="405">
        <v>0</v>
      </c>
      <c r="FJ58" s="405">
        <v>0</v>
      </c>
      <c r="FK58" s="405">
        <v>0</v>
      </c>
      <c r="FL58" s="405">
        <f t="shared" si="751"/>
        <v>0</v>
      </c>
      <c r="FM58" s="405">
        <v>0</v>
      </c>
      <c r="FN58" s="405">
        <f t="shared" si="806"/>
        <v>0</v>
      </c>
      <c r="FO58" s="1224" t="e">
        <f t="shared" si="807"/>
        <v>#DIV/0!</v>
      </c>
      <c r="FP58" s="1224" t="e">
        <f t="shared" si="808"/>
        <v>#DIV/0!</v>
      </c>
      <c r="FQ58" s="406" t="e">
        <f t="shared" si="809"/>
        <v>#DIV/0!</v>
      </c>
      <c r="FR58" s="406" t="e">
        <f t="shared" si="810"/>
        <v>#DIV/0!</v>
      </c>
      <c r="FS58" s="407" t="e" cm="1">
        <f t="array" ref="FS58">FI58/(SUMPRODUCT(--(CHOOSE({1,2,3},FH58,FJ58,FK58)&gt;0),CHOOSE({1,2,3},FH58,FJ58,FK58))+FG58)</f>
        <v>#DIV/0!</v>
      </c>
      <c r="FU58" s="404">
        <f t="shared" si="752"/>
        <v>43555</v>
      </c>
      <c r="FV58" s="405">
        <f t="shared" si="831"/>
        <v>0</v>
      </c>
      <c r="FW58" s="405">
        <v>0</v>
      </c>
      <c r="FX58" s="405">
        <v>0</v>
      </c>
      <c r="FY58" s="405">
        <v>0</v>
      </c>
      <c r="FZ58" s="405">
        <v>0</v>
      </c>
      <c r="GA58" s="405">
        <v>0</v>
      </c>
      <c r="GB58" s="405">
        <f t="shared" si="753"/>
        <v>0</v>
      </c>
      <c r="GC58" s="405">
        <v>0</v>
      </c>
      <c r="GD58" s="405">
        <f t="shared" si="811"/>
        <v>0</v>
      </c>
      <c r="GE58" s="1224" t="e">
        <f t="shared" si="812"/>
        <v>#DIV/0!</v>
      </c>
      <c r="GF58" s="1224" t="e">
        <f t="shared" si="813"/>
        <v>#DIV/0!</v>
      </c>
      <c r="GG58" s="406" t="e">
        <f t="shared" si="814"/>
        <v>#DIV/0!</v>
      </c>
      <c r="GH58" s="406" t="e">
        <f t="shared" si="815"/>
        <v>#DIV/0!</v>
      </c>
      <c r="GI58" s="407" t="e" cm="1">
        <f t="array" ref="GI58">FY58/(SUMPRODUCT(--(CHOOSE({1,2,3},FX58,FZ58,GA58)&gt;0),CHOOSE({1,2,3},FX58,FZ58,GA58))+FW58)</f>
        <v>#DIV/0!</v>
      </c>
      <c r="GK58" s="404">
        <f t="shared" si="754"/>
        <v>43555</v>
      </c>
      <c r="GL58" s="405">
        <f t="shared" si="832"/>
        <v>0</v>
      </c>
      <c r="GM58" s="405">
        <v>0</v>
      </c>
      <c r="GN58" s="405">
        <v>0</v>
      </c>
      <c r="GO58" s="405">
        <v>0</v>
      </c>
      <c r="GP58" s="405">
        <v>0</v>
      </c>
      <c r="GQ58" s="405">
        <v>0</v>
      </c>
      <c r="GR58" s="405">
        <f t="shared" si="755"/>
        <v>0</v>
      </c>
      <c r="GS58" s="405">
        <v>0</v>
      </c>
      <c r="GT58" s="405">
        <f t="shared" si="816"/>
        <v>0</v>
      </c>
      <c r="GU58" s="1224" t="e">
        <f t="shared" si="817"/>
        <v>#DIV/0!</v>
      </c>
      <c r="GV58" s="1224" t="e">
        <f t="shared" si="818"/>
        <v>#DIV/0!</v>
      </c>
      <c r="GW58" s="406" t="e">
        <f t="shared" si="819"/>
        <v>#DIV/0!</v>
      </c>
      <c r="GX58" s="406" t="e">
        <f t="shared" si="820"/>
        <v>#DIV/0!</v>
      </c>
      <c r="GY58" s="407" t="e" cm="1">
        <f t="array" ref="GY58">GO58/(SUMPRODUCT(--(CHOOSE({1,2,3},GN58,GP58,GQ58)&gt;0),CHOOSE({1,2,3},GN58,GP58,GQ58))+GM58)</f>
        <v>#DIV/0!</v>
      </c>
    </row>
    <row r="59" spans="1:207" x14ac:dyDescent="0.2">
      <c r="A59" s="404">
        <f t="shared" si="723"/>
        <v>43585</v>
      </c>
      <c r="B59" s="405">
        <f t="shared" si="724"/>
        <v>0</v>
      </c>
      <c r="C59" s="405">
        <f t="shared" si="756"/>
        <v>0</v>
      </c>
      <c r="D59" s="405">
        <f t="shared" si="725"/>
        <v>0</v>
      </c>
      <c r="E59" s="405">
        <f t="shared" si="726"/>
        <v>0</v>
      </c>
      <c r="F59" s="405">
        <f t="shared" si="727"/>
        <v>0</v>
      </c>
      <c r="G59" s="405">
        <f t="shared" si="728"/>
        <v>0</v>
      </c>
      <c r="H59" s="405">
        <f t="shared" si="729"/>
        <v>0</v>
      </c>
      <c r="I59" s="405">
        <f t="shared" si="730"/>
        <v>0</v>
      </c>
      <c r="J59" s="405">
        <f t="shared" si="731"/>
        <v>0</v>
      </c>
      <c r="K59" s="1224" t="e">
        <f t="shared" si="757"/>
        <v>#DIV/0!</v>
      </c>
      <c r="L59" s="1224" t="e">
        <f t="shared" si="758"/>
        <v>#DIV/0!</v>
      </c>
      <c r="M59" s="406" t="e">
        <f t="shared" si="759"/>
        <v>#DIV/0!</v>
      </c>
      <c r="N59" s="406" t="e">
        <f t="shared" si="760"/>
        <v>#DIV/0!</v>
      </c>
      <c r="O59" s="407" t="e" cm="1">
        <f t="array" ref="O59">E59/(SUMPRODUCT(--(CHOOSE({1,2,3},D59,F59,G59)&gt;0),CHOOSE({1,2,3},D59,F59,G59))+C59)</f>
        <v>#DIV/0!</v>
      </c>
      <c r="Q59" s="404">
        <f t="shared" si="732"/>
        <v>43585</v>
      </c>
      <c r="R59" s="405">
        <f t="shared" si="821"/>
        <v>0</v>
      </c>
      <c r="S59" s="405">
        <v>0</v>
      </c>
      <c r="T59" s="405">
        <v>0</v>
      </c>
      <c r="U59" s="405">
        <v>0</v>
      </c>
      <c r="V59" s="405">
        <v>0</v>
      </c>
      <c r="W59" s="405">
        <v>0</v>
      </c>
      <c r="X59" s="405">
        <f t="shared" si="733"/>
        <v>0</v>
      </c>
      <c r="Y59" s="405">
        <v>0</v>
      </c>
      <c r="Z59" s="405">
        <f t="shared" si="761"/>
        <v>0</v>
      </c>
      <c r="AA59" s="1224" t="e">
        <f t="shared" si="762"/>
        <v>#DIV/0!</v>
      </c>
      <c r="AB59" s="1224" t="e">
        <f t="shared" si="763"/>
        <v>#DIV/0!</v>
      </c>
      <c r="AC59" s="406" t="e">
        <f t="shared" si="764"/>
        <v>#DIV/0!</v>
      </c>
      <c r="AD59" s="406" t="e">
        <f t="shared" si="765"/>
        <v>#DIV/0!</v>
      </c>
      <c r="AE59" s="407" t="e" cm="1">
        <f t="array" ref="AE59">U59/(SUMPRODUCT(--(CHOOSE({1,2,3},T59,V59,W59)&gt;0),CHOOSE({1,2,3},T59,V59,W59))+S59)</f>
        <v>#DIV/0!</v>
      </c>
      <c r="AG59" s="404">
        <f t="shared" si="734"/>
        <v>43585</v>
      </c>
      <c r="AH59" s="405">
        <f t="shared" si="822"/>
        <v>0</v>
      </c>
      <c r="AI59" s="405">
        <v>0</v>
      </c>
      <c r="AJ59" s="405">
        <v>0</v>
      </c>
      <c r="AK59" s="405">
        <v>0</v>
      </c>
      <c r="AL59" s="405">
        <v>0</v>
      </c>
      <c r="AM59" s="405">
        <v>0</v>
      </c>
      <c r="AN59" s="405">
        <f t="shared" si="735"/>
        <v>0</v>
      </c>
      <c r="AO59" s="405">
        <v>0</v>
      </c>
      <c r="AP59" s="405">
        <f t="shared" si="766"/>
        <v>0</v>
      </c>
      <c r="AQ59" s="1224" t="e">
        <f t="shared" si="767"/>
        <v>#DIV/0!</v>
      </c>
      <c r="AR59" s="1224" t="e">
        <f t="shared" si="768"/>
        <v>#DIV/0!</v>
      </c>
      <c r="AS59" s="406" t="e">
        <f t="shared" si="769"/>
        <v>#DIV/0!</v>
      </c>
      <c r="AT59" s="406" t="e">
        <f t="shared" si="770"/>
        <v>#DIV/0!</v>
      </c>
      <c r="AU59" s="407" t="e" cm="1">
        <f t="array" ref="AU59">AK59/(SUMPRODUCT(--(CHOOSE({1,2,3},AJ59,AL59,AM59)&gt;0),CHOOSE({1,2,3},AJ59,AL59,AM59))+AI59)</f>
        <v>#DIV/0!</v>
      </c>
      <c r="AW59" s="404">
        <f t="shared" si="736"/>
        <v>43585</v>
      </c>
      <c r="AX59" s="405">
        <f t="shared" si="823"/>
        <v>0</v>
      </c>
      <c r="AY59" s="405">
        <v>0</v>
      </c>
      <c r="AZ59" s="405">
        <v>0</v>
      </c>
      <c r="BA59" s="405">
        <v>0</v>
      </c>
      <c r="BB59" s="405">
        <v>0</v>
      </c>
      <c r="BC59" s="405">
        <v>0</v>
      </c>
      <c r="BD59" s="405">
        <f t="shared" si="737"/>
        <v>0</v>
      </c>
      <c r="BE59" s="405">
        <v>0</v>
      </c>
      <c r="BF59" s="405">
        <f t="shared" si="771"/>
        <v>0</v>
      </c>
      <c r="BG59" s="1224" t="e">
        <f t="shared" si="772"/>
        <v>#DIV/0!</v>
      </c>
      <c r="BH59" s="1224" t="e">
        <f t="shared" si="773"/>
        <v>#DIV/0!</v>
      </c>
      <c r="BI59" s="406" t="e">
        <f t="shared" si="774"/>
        <v>#DIV/0!</v>
      </c>
      <c r="BJ59" s="406" t="e">
        <f t="shared" si="775"/>
        <v>#DIV/0!</v>
      </c>
      <c r="BK59" s="407" t="e" cm="1">
        <f t="array" ref="BK59">BA59/(SUMPRODUCT(--(CHOOSE({1,2,3},AZ59,BB59,BC59)&gt;0),CHOOSE({1,2,3},AZ59,BB59,BC59))+AY59)</f>
        <v>#DIV/0!</v>
      </c>
      <c r="BM59" s="404">
        <f t="shared" si="738"/>
        <v>43585</v>
      </c>
      <c r="BN59" s="405">
        <f t="shared" si="824"/>
        <v>0</v>
      </c>
      <c r="BO59" s="405">
        <v>0</v>
      </c>
      <c r="BP59" s="405">
        <v>0</v>
      </c>
      <c r="BQ59" s="405">
        <v>0</v>
      </c>
      <c r="BR59" s="405">
        <v>0</v>
      </c>
      <c r="BS59" s="405">
        <v>0</v>
      </c>
      <c r="BT59" s="405">
        <f t="shared" si="739"/>
        <v>0</v>
      </c>
      <c r="BU59" s="405">
        <v>0</v>
      </c>
      <c r="BV59" s="405">
        <f t="shared" si="776"/>
        <v>0</v>
      </c>
      <c r="BW59" s="1224" t="e">
        <f t="shared" si="777"/>
        <v>#DIV/0!</v>
      </c>
      <c r="BX59" s="1224" t="e">
        <f t="shared" si="778"/>
        <v>#DIV/0!</v>
      </c>
      <c r="BY59" s="406" t="e">
        <f t="shared" si="779"/>
        <v>#DIV/0!</v>
      </c>
      <c r="BZ59" s="406" t="e">
        <f t="shared" si="780"/>
        <v>#DIV/0!</v>
      </c>
      <c r="CA59" s="407" t="e" cm="1">
        <f t="array" ref="CA59">BQ59/(SUMPRODUCT(--(CHOOSE({1,2,3},BP59,BR59,BS59)&gt;0),CHOOSE({1,2,3},BP59,BR59,BS59))+BO59)</f>
        <v>#DIV/0!</v>
      </c>
      <c r="CC59" s="404">
        <f t="shared" si="740"/>
        <v>43585</v>
      </c>
      <c r="CD59" s="405">
        <f t="shared" si="825"/>
        <v>0</v>
      </c>
      <c r="CE59" s="405">
        <v>0</v>
      </c>
      <c r="CF59" s="405">
        <v>0</v>
      </c>
      <c r="CG59" s="405">
        <v>0</v>
      </c>
      <c r="CH59" s="405">
        <v>0</v>
      </c>
      <c r="CI59" s="405">
        <v>0</v>
      </c>
      <c r="CJ59" s="405">
        <f t="shared" si="741"/>
        <v>0</v>
      </c>
      <c r="CK59" s="405">
        <v>0</v>
      </c>
      <c r="CL59" s="405">
        <f t="shared" si="781"/>
        <v>0</v>
      </c>
      <c r="CM59" s="1224" t="e">
        <f t="shared" si="782"/>
        <v>#DIV/0!</v>
      </c>
      <c r="CN59" s="1224" t="e">
        <f t="shared" si="783"/>
        <v>#DIV/0!</v>
      </c>
      <c r="CO59" s="406" t="e">
        <f t="shared" si="784"/>
        <v>#DIV/0!</v>
      </c>
      <c r="CP59" s="406" t="e">
        <f t="shared" si="785"/>
        <v>#DIV/0!</v>
      </c>
      <c r="CQ59" s="407" t="e" cm="1">
        <f t="array" ref="CQ59">CG59/(SUMPRODUCT(--(CHOOSE({1,2,3},CF59,CH59,CI59)&gt;0),CHOOSE({1,2,3},CF59,CH59,CI59))+CE59)</f>
        <v>#DIV/0!</v>
      </c>
      <c r="CS59" s="404">
        <f t="shared" si="742"/>
        <v>43585</v>
      </c>
      <c r="CT59" s="405">
        <f t="shared" si="826"/>
        <v>0</v>
      </c>
      <c r="CU59" s="405">
        <v>0</v>
      </c>
      <c r="CV59" s="405">
        <v>0</v>
      </c>
      <c r="CW59" s="405">
        <v>0</v>
      </c>
      <c r="CX59" s="405">
        <v>0</v>
      </c>
      <c r="CY59" s="405">
        <v>0</v>
      </c>
      <c r="CZ59" s="405">
        <f t="shared" si="743"/>
        <v>0</v>
      </c>
      <c r="DA59" s="405">
        <v>0</v>
      </c>
      <c r="DB59" s="405">
        <f t="shared" si="786"/>
        <v>0</v>
      </c>
      <c r="DC59" s="1224" t="e">
        <f t="shared" si="787"/>
        <v>#DIV/0!</v>
      </c>
      <c r="DD59" s="1224" t="e">
        <f t="shared" si="788"/>
        <v>#DIV/0!</v>
      </c>
      <c r="DE59" s="406" t="e">
        <f t="shared" si="789"/>
        <v>#DIV/0!</v>
      </c>
      <c r="DF59" s="406" t="e">
        <f t="shared" si="790"/>
        <v>#DIV/0!</v>
      </c>
      <c r="DG59" s="407" t="e" cm="1">
        <f t="array" ref="DG59">CW59/(SUMPRODUCT(--(CHOOSE({1,2,3},CV59,CX59,CY59)&gt;0),CHOOSE({1,2,3},CV59,CX59,CY59))+CU59)</f>
        <v>#DIV/0!</v>
      </c>
      <c r="DI59" s="404">
        <f t="shared" si="744"/>
        <v>43585</v>
      </c>
      <c r="DJ59" s="405">
        <f t="shared" si="827"/>
        <v>0</v>
      </c>
      <c r="DK59" s="405">
        <v>0</v>
      </c>
      <c r="DL59" s="405">
        <v>0</v>
      </c>
      <c r="DM59" s="405">
        <v>0</v>
      </c>
      <c r="DN59" s="405">
        <v>0</v>
      </c>
      <c r="DO59" s="405">
        <v>0</v>
      </c>
      <c r="DP59" s="405">
        <f t="shared" si="745"/>
        <v>0</v>
      </c>
      <c r="DQ59" s="405">
        <v>0</v>
      </c>
      <c r="DR59" s="405">
        <f t="shared" si="791"/>
        <v>0</v>
      </c>
      <c r="DS59" s="1224" t="e">
        <f t="shared" si="792"/>
        <v>#DIV/0!</v>
      </c>
      <c r="DT59" s="1224" t="e">
        <f t="shared" si="793"/>
        <v>#DIV/0!</v>
      </c>
      <c r="DU59" s="406" t="e">
        <f t="shared" si="794"/>
        <v>#DIV/0!</v>
      </c>
      <c r="DV59" s="406" t="e">
        <f t="shared" si="795"/>
        <v>#DIV/0!</v>
      </c>
      <c r="DW59" s="407" t="e" cm="1">
        <f t="array" ref="DW59">DM59/(SUMPRODUCT(--(CHOOSE({1,2,3},DL59,DN59,DO59)&gt;0),CHOOSE({1,2,3},DL59,DN59,DO59))+DK59)</f>
        <v>#DIV/0!</v>
      </c>
      <c r="DY59" s="404">
        <f t="shared" si="746"/>
        <v>43585</v>
      </c>
      <c r="DZ59" s="405">
        <f t="shared" si="828"/>
        <v>0</v>
      </c>
      <c r="EA59" s="405">
        <v>0</v>
      </c>
      <c r="EB59" s="405">
        <v>0</v>
      </c>
      <c r="EC59" s="405">
        <v>0</v>
      </c>
      <c r="ED59" s="405">
        <v>0</v>
      </c>
      <c r="EE59" s="405">
        <v>0</v>
      </c>
      <c r="EF59" s="405">
        <f t="shared" si="747"/>
        <v>0</v>
      </c>
      <c r="EG59" s="405">
        <v>0</v>
      </c>
      <c r="EH59" s="405">
        <f t="shared" si="796"/>
        <v>0</v>
      </c>
      <c r="EI59" s="1224" t="e">
        <f t="shared" si="797"/>
        <v>#DIV/0!</v>
      </c>
      <c r="EJ59" s="1224" t="e">
        <f t="shared" si="798"/>
        <v>#DIV/0!</v>
      </c>
      <c r="EK59" s="406" t="e">
        <f t="shared" si="799"/>
        <v>#DIV/0!</v>
      </c>
      <c r="EL59" s="406" t="e">
        <f t="shared" si="800"/>
        <v>#DIV/0!</v>
      </c>
      <c r="EM59" s="407" t="e" cm="1">
        <f t="array" ref="EM59">EC59/(SUMPRODUCT(--(CHOOSE({1,2,3},EB59,ED59,EE59)&gt;0),CHOOSE({1,2,3},EB59,ED59,EE59))+EA59)</f>
        <v>#DIV/0!</v>
      </c>
      <c r="EO59" s="404">
        <f t="shared" si="748"/>
        <v>43585</v>
      </c>
      <c r="EP59" s="405">
        <f t="shared" si="829"/>
        <v>0</v>
      </c>
      <c r="EQ59" s="405">
        <v>0</v>
      </c>
      <c r="ER59" s="405">
        <v>0</v>
      </c>
      <c r="ES59" s="405">
        <v>0</v>
      </c>
      <c r="ET59" s="405">
        <v>0</v>
      </c>
      <c r="EU59" s="405">
        <v>0</v>
      </c>
      <c r="EV59" s="405">
        <f t="shared" si="749"/>
        <v>0</v>
      </c>
      <c r="EW59" s="405">
        <v>0</v>
      </c>
      <c r="EX59" s="405">
        <f t="shared" si="801"/>
        <v>0</v>
      </c>
      <c r="EY59" s="1224" t="e">
        <f t="shared" si="802"/>
        <v>#DIV/0!</v>
      </c>
      <c r="EZ59" s="1224" t="e">
        <f t="shared" si="803"/>
        <v>#DIV/0!</v>
      </c>
      <c r="FA59" s="406" t="e">
        <f t="shared" si="804"/>
        <v>#DIV/0!</v>
      </c>
      <c r="FB59" s="406" t="e">
        <f t="shared" si="805"/>
        <v>#DIV/0!</v>
      </c>
      <c r="FC59" s="407" t="e" cm="1">
        <f t="array" ref="FC59">ES59/(SUMPRODUCT(--(CHOOSE({1,2,3},FH59,FX59,GN59)&gt;0),CHOOSE({1,2,3},FH59,FX59,GN59))+EQ59)</f>
        <v>#DIV/0!</v>
      </c>
      <c r="FE59" s="404">
        <f t="shared" si="750"/>
        <v>43585</v>
      </c>
      <c r="FF59" s="405">
        <f t="shared" si="830"/>
        <v>0</v>
      </c>
      <c r="FG59" s="405">
        <v>0</v>
      </c>
      <c r="FH59" s="405">
        <v>0</v>
      </c>
      <c r="FI59" s="405">
        <v>0</v>
      </c>
      <c r="FJ59" s="405">
        <v>0</v>
      </c>
      <c r="FK59" s="405">
        <v>0</v>
      </c>
      <c r="FL59" s="405">
        <f t="shared" si="751"/>
        <v>0</v>
      </c>
      <c r="FM59" s="405">
        <v>0</v>
      </c>
      <c r="FN59" s="405">
        <f t="shared" si="806"/>
        <v>0</v>
      </c>
      <c r="FO59" s="1224" t="e">
        <f t="shared" si="807"/>
        <v>#DIV/0!</v>
      </c>
      <c r="FP59" s="1224" t="e">
        <f t="shared" si="808"/>
        <v>#DIV/0!</v>
      </c>
      <c r="FQ59" s="406" t="e">
        <f t="shared" si="809"/>
        <v>#DIV/0!</v>
      </c>
      <c r="FR59" s="406" t="e">
        <f t="shared" si="810"/>
        <v>#DIV/0!</v>
      </c>
      <c r="FS59" s="407" t="e" cm="1">
        <f t="array" ref="FS59">FI59/(SUMPRODUCT(--(CHOOSE({1,2,3},FH59,FJ59,FK59)&gt;0),CHOOSE({1,2,3},FH59,FJ59,FK59))+FG59)</f>
        <v>#DIV/0!</v>
      </c>
      <c r="FU59" s="404">
        <f t="shared" si="752"/>
        <v>43585</v>
      </c>
      <c r="FV59" s="405">
        <f t="shared" si="831"/>
        <v>0</v>
      </c>
      <c r="FW59" s="405">
        <v>0</v>
      </c>
      <c r="FX59" s="405">
        <v>0</v>
      </c>
      <c r="FY59" s="405">
        <v>0</v>
      </c>
      <c r="FZ59" s="405">
        <v>0</v>
      </c>
      <c r="GA59" s="405">
        <v>0</v>
      </c>
      <c r="GB59" s="405">
        <f t="shared" si="753"/>
        <v>0</v>
      </c>
      <c r="GC59" s="405">
        <v>0</v>
      </c>
      <c r="GD59" s="405">
        <f t="shared" si="811"/>
        <v>0</v>
      </c>
      <c r="GE59" s="1224" t="e">
        <f t="shared" si="812"/>
        <v>#DIV/0!</v>
      </c>
      <c r="GF59" s="1224" t="e">
        <f t="shared" si="813"/>
        <v>#DIV/0!</v>
      </c>
      <c r="GG59" s="406" t="e">
        <f t="shared" si="814"/>
        <v>#DIV/0!</v>
      </c>
      <c r="GH59" s="406" t="e">
        <f t="shared" si="815"/>
        <v>#DIV/0!</v>
      </c>
      <c r="GI59" s="407" t="e" cm="1">
        <f t="array" ref="GI59">FY59/(SUMPRODUCT(--(CHOOSE({1,2,3},FX59,FZ59,GA59)&gt;0),CHOOSE({1,2,3},FX59,FZ59,GA59))+FW59)</f>
        <v>#DIV/0!</v>
      </c>
      <c r="GK59" s="404">
        <f t="shared" si="754"/>
        <v>43585</v>
      </c>
      <c r="GL59" s="405">
        <f t="shared" si="832"/>
        <v>0</v>
      </c>
      <c r="GM59" s="405">
        <v>0</v>
      </c>
      <c r="GN59" s="405">
        <v>0</v>
      </c>
      <c r="GO59" s="405">
        <v>0</v>
      </c>
      <c r="GP59" s="405">
        <v>0</v>
      </c>
      <c r="GQ59" s="405">
        <v>0</v>
      </c>
      <c r="GR59" s="405">
        <f t="shared" si="755"/>
        <v>0</v>
      </c>
      <c r="GS59" s="405">
        <v>0</v>
      </c>
      <c r="GT59" s="405">
        <f t="shared" si="816"/>
        <v>0</v>
      </c>
      <c r="GU59" s="1224" t="e">
        <f t="shared" si="817"/>
        <v>#DIV/0!</v>
      </c>
      <c r="GV59" s="1224" t="e">
        <f t="shared" si="818"/>
        <v>#DIV/0!</v>
      </c>
      <c r="GW59" s="406" t="e">
        <f t="shared" si="819"/>
        <v>#DIV/0!</v>
      </c>
      <c r="GX59" s="406" t="e">
        <f t="shared" si="820"/>
        <v>#DIV/0!</v>
      </c>
      <c r="GY59" s="407" t="e" cm="1">
        <f t="array" ref="GY59">GO59/(SUMPRODUCT(--(CHOOSE({1,2,3},GN59,GP59,GQ59)&gt;0),CHOOSE({1,2,3},GN59,GP59,GQ59))+GM59)</f>
        <v>#DIV/0!</v>
      </c>
    </row>
    <row r="60" spans="1:207" x14ac:dyDescent="0.2">
      <c r="A60" s="404">
        <f t="shared" si="723"/>
        <v>43616</v>
      </c>
      <c r="B60" s="405">
        <f t="shared" si="724"/>
        <v>0</v>
      </c>
      <c r="C60" s="405">
        <f t="shared" si="756"/>
        <v>0</v>
      </c>
      <c r="D60" s="405">
        <f t="shared" si="725"/>
        <v>0</v>
      </c>
      <c r="E60" s="405">
        <f t="shared" si="726"/>
        <v>0</v>
      </c>
      <c r="F60" s="405">
        <f t="shared" si="727"/>
        <v>0</v>
      </c>
      <c r="G60" s="405">
        <f t="shared" si="728"/>
        <v>0</v>
      </c>
      <c r="H60" s="405">
        <f t="shared" si="729"/>
        <v>0</v>
      </c>
      <c r="I60" s="405">
        <f t="shared" si="730"/>
        <v>0</v>
      </c>
      <c r="J60" s="405">
        <f t="shared" si="731"/>
        <v>0</v>
      </c>
      <c r="K60" s="1224" t="e">
        <f t="shared" si="757"/>
        <v>#DIV/0!</v>
      </c>
      <c r="L60" s="1224" t="e">
        <f t="shared" si="758"/>
        <v>#DIV/0!</v>
      </c>
      <c r="M60" s="406" t="e">
        <f t="shared" si="759"/>
        <v>#DIV/0!</v>
      </c>
      <c r="N60" s="406" t="e">
        <f t="shared" si="760"/>
        <v>#DIV/0!</v>
      </c>
      <c r="O60" s="407" t="e" cm="1">
        <f t="array" ref="O60">E60/(SUMPRODUCT(--(CHOOSE({1,2,3},D60,F60,G60)&gt;0),CHOOSE({1,2,3},D60,F60,G60))+C60)</f>
        <v>#DIV/0!</v>
      </c>
      <c r="Q60" s="404">
        <f t="shared" si="732"/>
        <v>43616</v>
      </c>
      <c r="R60" s="405">
        <f t="shared" si="821"/>
        <v>0</v>
      </c>
      <c r="S60" s="405">
        <v>0</v>
      </c>
      <c r="T60" s="405">
        <v>0</v>
      </c>
      <c r="U60" s="405">
        <v>0</v>
      </c>
      <c r="V60" s="405">
        <v>0</v>
      </c>
      <c r="W60" s="405">
        <v>0</v>
      </c>
      <c r="X60" s="405">
        <f t="shared" si="733"/>
        <v>0</v>
      </c>
      <c r="Y60" s="405">
        <v>0</v>
      </c>
      <c r="Z60" s="405">
        <f t="shared" si="761"/>
        <v>0</v>
      </c>
      <c r="AA60" s="1224" t="e">
        <f t="shared" si="762"/>
        <v>#DIV/0!</v>
      </c>
      <c r="AB60" s="1224" t="e">
        <f t="shared" si="763"/>
        <v>#DIV/0!</v>
      </c>
      <c r="AC60" s="406" t="e">
        <f t="shared" si="764"/>
        <v>#DIV/0!</v>
      </c>
      <c r="AD60" s="406" t="e">
        <f t="shared" si="765"/>
        <v>#DIV/0!</v>
      </c>
      <c r="AE60" s="407" t="e" cm="1">
        <f t="array" ref="AE60">U60/(SUMPRODUCT(--(CHOOSE({1,2,3},T60,V60,W60)&gt;0),CHOOSE({1,2,3},T60,V60,W60))+S60)</f>
        <v>#DIV/0!</v>
      </c>
      <c r="AG60" s="404">
        <f t="shared" si="734"/>
        <v>43616</v>
      </c>
      <c r="AH60" s="405">
        <f t="shared" si="822"/>
        <v>0</v>
      </c>
      <c r="AI60" s="405">
        <v>0</v>
      </c>
      <c r="AJ60" s="405">
        <v>0</v>
      </c>
      <c r="AK60" s="405">
        <v>0</v>
      </c>
      <c r="AL60" s="405">
        <v>0</v>
      </c>
      <c r="AM60" s="405">
        <v>0</v>
      </c>
      <c r="AN60" s="405">
        <f t="shared" si="735"/>
        <v>0</v>
      </c>
      <c r="AO60" s="405">
        <v>0</v>
      </c>
      <c r="AP60" s="405">
        <f t="shared" si="766"/>
        <v>0</v>
      </c>
      <c r="AQ60" s="1224" t="e">
        <f t="shared" si="767"/>
        <v>#DIV/0!</v>
      </c>
      <c r="AR60" s="1224" t="e">
        <f t="shared" si="768"/>
        <v>#DIV/0!</v>
      </c>
      <c r="AS60" s="406" t="e">
        <f t="shared" si="769"/>
        <v>#DIV/0!</v>
      </c>
      <c r="AT60" s="406" t="e">
        <f t="shared" si="770"/>
        <v>#DIV/0!</v>
      </c>
      <c r="AU60" s="407" t="e" cm="1">
        <f t="array" ref="AU60">AK60/(SUMPRODUCT(--(CHOOSE({1,2,3},AJ60,AL60,AM60)&gt;0),CHOOSE({1,2,3},AJ60,AL60,AM60))+AI60)</f>
        <v>#DIV/0!</v>
      </c>
      <c r="AW60" s="404">
        <f t="shared" si="736"/>
        <v>43616</v>
      </c>
      <c r="AX60" s="405">
        <f t="shared" si="823"/>
        <v>0</v>
      </c>
      <c r="AY60" s="405">
        <v>0</v>
      </c>
      <c r="AZ60" s="405">
        <v>0</v>
      </c>
      <c r="BA60" s="405">
        <v>0</v>
      </c>
      <c r="BB60" s="405">
        <v>0</v>
      </c>
      <c r="BC60" s="405">
        <v>0</v>
      </c>
      <c r="BD60" s="405">
        <f t="shared" si="737"/>
        <v>0</v>
      </c>
      <c r="BE60" s="405">
        <v>0</v>
      </c>
      <c r="BF60" s="405">
        <f t="shared" si="771"/>
        <v>0</v>
      </c>
      <c r="BG60" s="1224" t="e">
        <f t="shared" si="772"/>
        <v>#DIV/0!</v>
      </c>
      <c r="BH60" s="1224" t="e">
        <f t="shared" si="773"/>
        <v>#DIV/0!</v>
      </c>
      <c r="BI60" s="406" t="e">
        <f t="shared" si="774"/>
        <v>#DIV/0!</v>
      </c>
      <c r="BJ60" s="406" t="e">
        <f t="shared" si="775"/>
        <v>#DIV/0!</v>
      </c>
      <c r="BK60" s="407" t="e" cm="1">
        <f t="array" ref="BK60">BA60/(SUMPRODUCT(--(CHOOSE({1,2,3},AZ60,BB60,BC60)&gt;0),CHOOSE({1,2,3},AZ60,BB60,BC60))+AY60)</f>
        <v>#DIV/0!</v>
      </c>
      <c r="BM60" s="404">
        <f t="shared" si="738"/>
        <v>43616</v>
      </c>
      <c r="BN60" s="405">
        <f t="shared" si="824"/>
        <v>0</v>
      </c>
      <c r="BO60" s="405">
        <v>0</v>
      </c>
      <c r="BP60" s="405">
        <v>0</v>
      </c>
      <c r="BQ60" s="405">
        <v>0</v>
      </c>
      <c r="BR60" s="405">
        <v>0</v>
      </c>
      <c r="BS60" s="405">
        <v>0</v>
      </c>
      <c r="BT60" s="405">
        <f t="shared" si="739"/>
        <v>0</v>
      </c>
      <c r="BU60" s="405">
        <v>0</v>
      </c>
      <c r="BV60" s="405">
        <f t="shared" si="776"/>
        <v>0</v>
      </c>
      <c r="BW60" s="1224" t="e">
        <f t="shared" si="777"/>
        <v>#DIV/0!</v>
      </c>
      <c r="BX60" s="1224" t="e">
        <f t="shared" si="778"/>
        <v>#DIV/0!</v>
      </c>
      <c r="BY60" s="406" t="e">
        <f t="shared" si="779"/>
        <v>#DIV/0!</v>
      </c>
      <c r="BZ60" s="406" t="e">
        <f t="shared" si="780"/>
        <v>#DIV/0!</v>
      </c>
      <c r="CA60" s="407" t="e" cm="1">
        <f t="array" ref="CA60">BQ60/(SUMPRODUCT(--(CHOOSE({1,2,3},BP60,BR60,BS60)&gt;0),CHOOSE({1,2,3},BP60,BR60,BS60))+BO60)</f>
        <v>#DIV/0!</v>
      </c>
      <c r="CC60" s="404">
        <f t="shared" si="740"/>
        <v>43616</v>
      </c>
      <c r="CD60" s="405">
        <f t="shared" si="825"/>
        <v>0</v>
      </c>
      <c r="CE60" s="405">
        <v>0</v>
      </c>
      <c r="CF60" s="405">
        <v>0</v>
      </c>
      <c r="CG60" s="405">
        <v>0</v>
      </c>
      <c r="CH60" s="405">
        <v>0</v>
      </c>
      <c r="CI60" s="405">
        <v>0</v>
      </c>
      <c r="CJ60" s="405">
        <f t="shared" si="741"/>
        <v>0</v>
      </c>
      <c r="CK60" s="405">
        <v>0</v>
      </c>
      <c r="CL60" s="405">
        <f t="shared" si="781"/>
        <v>0</v>
      </c>
      <c r="CM60" s="1224" t="e">
        <f t="shared" si="782"/>
        <v>#DIV/0!</v>
      </c>
      <c r="CN60" s="1224" t="e">
        <f t="shared" si="783"/>
        <v>#DIV/0!</v>
      </c>
      <c r="CO60" s="406" t="e">
        <f t="shared" si="784"/>
        <v>#DIV/0!</v>
      </c>
      <c r="CP60" s="406" t="e">
        <f t="shared" si="785"/>
        <v>#DIV/0!</v>
      </c>
      <c r="CQ60" s="407" t="e" cm="1">
        <f t="array" ref="CQ60">CG60/(SUMPRODUCT(--(CHOOSE({1,2,3},CF60,CH60,CI60)&gt;0),CHOOSE({1,2,3},CF60,CH60,CI60))+CE60)</f>
        <v>#DIV/0!</v>
      </c>
      <c r="CS60" s="404">
        <f t="shared" si="742"/>
        <v>43616</v>
      </c>
      <c r="CT60" s="405">
        <f t="shared" si="826"/>
        <v>0</v>
      </c>
      <c r="CU60" s="405">
        <v>0</v>
      </c>
      <c r="CV60" s="405">
        <v>0</v>
      </c>
      <c r="CW60" s="405">
        <v>0</v>
      </c>
      <c r="CX60" s="405">
        <v>0</v>
      </c>
      <c r="CY60" s="405">
        <v>0</v>
      </c>
      <c r="CZ60" s="405">
        <f t="shared" si="743"/>
        <v>0</v>
      </c>
      <c r="DA60" s="405">
        <v>0</v>
      </c>
      <c r="DB60" s="405">
        <f t="shared" si="786"/>
        <v>0</v>
      </c>
      <c r="DC60" s="1224" t="e">
        <f t="shared" si="787"/>
        <v>#DIV/0!</v>
      </c>
      <c r="DD60" s="1224" t="e">
        <f t="shared" si="788"/>
        <v>#DIV/0!</v>
      </c>
      <c r="DE60" s="406" t="e">
        <f t="shared" si="789"/>
        <v>#DIV/0!</v>
      </c>
      <c r="DF60" s="406" t="e">
        <f t="shared" si="790"/>
        <v>#DIV/0!</v>
      </c>
      <c r="DG60" s="407" t="e" cm="1">
        <f t="array" ref="DG60">CW60/(SUMPRODUCT(--(CHOOSE({1,2,3},CV60,CX60,CY60)&gt;0),CHOOSE({1,2,3},CV60,CX60,CY60))+CU60)</f>
        <v>#DIV/0!</v>
      </c>
      <c r="DI60" s="404">
        <f t="shared" si="744"/>
        <v>43616</v>
      </c>
      <c r="DJ60" s="405">
        <f t="shared" si="827"/>
        <v>0</v>
      </c>
      <c r="DK60" s="405">
        <v>0</v>
      </c>
      <c r="DL60" s="405">
        <v>0</v>
      </c>
      <c r="DM60" s="405">
        <v>0</v>
      </c>
      <c r="DN60" s="405">
        <v>0</v>
      </c>
      <c r="DO60" s="405">
        <v>0</v>
      </c>
      <c r="DP60" s="405">
        <f t="shared" si="745"/>
        <v>0</v>
      </c>
      <c r="DQ60" s="405">
        <v>0</v>
      </c>
      <c r="DR60" s="405">
        <f t="shared" si="791"/>
        <v>0</v>
      </c>
      <c r="DS60" s="1224" t="e">
        <f t="shared" si="792"/>
        <v>#DIV/0!</v>
      </c>
      <c r="DT60" s="1224" t="e">
        <f t="shared" si="793"/>
        <v>#DIV/0!</v>
      </c>
      <c r="DU60" s="406" t="e">
        <f t="shared" si="794"/>
        <v>#DIV/0!</v>
      </c>
      <c r="DV60" s="406" t="e">
        <f t="shared" si="795"/>
        <v>#DIV/0!</v>
      </c>
      <c r="DW60" s="407" t="e" cm="1">
        <f t="array" ref="DW60">DM60/(SUMPRODUCT(--(CHOOSE({1,2,3},DL60,DN60,DO60)&gt;0),CHOOSE({1,2,3},DL60,DN60,DO60))+DK60)</f>
        <v>#DIV/0!</v>
      </c>
      <c r="DY60" s="404">
        <f t="shared" si="746"/>
        <v>43616</v>
      </c>
      <c r="DZ60" s="405">
        <f t="shared" si="828"/>
        <v>0</v>
      </c>
      <c r="EA60" s="405">
        <v>0</v>
      </c>
      <c r="EB60" s="405">
        <v>0</v>
      </c>
      <c r="EC60" s="405">
        <v>0</v>
      </c>
      <c r="ED60" s="405">
        <v>0</v>
      </c>
      <c r="EE60" s="405">
        <v>0</v>
      </c>
      <c r="EF60" s="405">
        <f t="shared" si="747"/>
        <v>0</v>
      </c>
      <c r="EG60" s="405">
        <v>0</v>
      </c>
      <c r="EH60" s="405">
        <f t="shared" si="796"/>
        <v>0</v>
      </c>
      <c r="EI60" s="1224" t="e">
        <f t="shared" si="797"/>
        <v>#DIV/0!</v>
      </c>
      <c r="EJ60" s="1224" t="e">
        <f t="shared" si="798"/>
        <v>#DIV/0!</v>
      </c>
      <c r="EK60" s="406" t="e">
        <f t="shared" si="799"/>
        <v>#DIV/0!</v>
      </c>
      <c r="EL60" s="406" t="e">
        <f t="shared" si="800"/>
        <v>#DIV/0!</v>
      </c>
      <c r="EM60" s="407" t="e" cm="1">
        <f t="array" ref="EM60">EC60/(SUMPRODUCT(--(CHOOSE({1,2,3},EB60,ED60,EE60)&gt;0),CHOOSE({1,2,3},EB60,ED60,EE60))+EA60)</f>
        <v>#DIV/0!</v>
      </c>
      <c r="EO60" s="404">
        <f t="shared" si="748"/>
        <v>43616</v>
      </c>
      <c r="EP60" s="405">
        <f t="shared" si="829"/>
        <v>0</v>
      </c>
      <c r="EQ60" s="405">
        <v>0</v>
      </c>
      <c r="ER60" s="405">
        <v>0</v>
      </c>
      <c r="ES60" s="405">
        <v>0</v>
      </c>
      <c r="ET60" s="405">
        <v>0</v>
      </c>
      <c r="EU60" s="405">
        <v>0</v>
      </c>
      <c r="EV60" s="405">
        <f t="shared" si="749"/>
        <v>0</v>
      </c>
      <c r="EW60" s="405">
        <v>0</v>
      </c>
      <c r="EX60" s="405">
        <f t="shared" si="801"/>
        <v>0</v>
      </c>
      <c r="EY60" s="1224" t="e">
        <f t="shared" si="802"/>
        <v>#DIV/0!</v>
      </c>
      <c r="EZ60" s="1224" t="e">
        <f t="shared" si="803"/>
        <v>#DIV/0!</v>
      </c>
      <c r="FA60" s="406" t="e">
        <f t="shared" si="804"/>
        <v>#DIV/0!</v>
      </c>
      <c r="FB60" s="406" t="e">
        <f t="shared" si="805"/>
        <v>#DIV/0!</v>
      </c>
      <c r="FC60" s="407" t="e" cm="1">
        <f t="array" ref="FC60">ES60/(SUMPRODUCT(--(CHOOSE({1,2,3},FH60,FX60,GN60)&gt;0),CHOOSE({1,2,3},FH60,FX60,GN60))+EQ60)</f>
        <v>#DIV/0!</v>
      </c>
      <c r="FE60" s="404">
        <f t="shared" si="750"/>
        <v>43616</v>
      </c>
      <c r="FF60" s="405">
        <f t="shared" si="830"/>
        <v>0</v>
      </c>
      <c r="FG60" s="405">
        <v>0</v>
      </c>
      <c r="FH60" s="405">
        <v>0</v>
      </c>
      <c r="FI60" s="405">
        <v>0</v>
      </c>
      <c r="FJ60" s="405">
        <v>0</v>
      </c>
      <c r="FK60" s="405">
        <v>0</v>
      </c>
      <c r="FL60" s="405">
        <f t="shared" si="751"/>
        <v>0</v>
      </c>
      <c r="FM60" s="405">
        <v>0</v>
      </c>
      <c r="FN60" s="405">
        <f t="shared" si="806"/>
        <v>0</v>
      </c>
      <c r="FO60" s="1224" t="e">
        <f t="shared" si="807"/>
        <v>#DIV/0!</v>
      </c>
      <c r="FP60" s="1224" t="e">
        <f t="shared" si="808"/>
        <v>#DIV/0!</v>
      </c>
      <c r="FQ60" s="406" t="e">
        <f t="shared" si="809"/>
        <v>#DIV/0!</v>
      </c>
      <c r="FR60" s="406" t="e">
        <f t="shared" si="810"/>
        <v>#DIV/0!</v>
      </c>
      <c r="FS60" s="407" t="e" cm="1">
        <f t="array" ref="FS60">FI60/(SUMPRODUCT(--(CHOOSE({1,2,3},FH60,FJ60,FK60)&gt;0),CHOOSE({1,2,3},FH60,FJ60,FK60))+FG60)</f>
        <v>#DIV/0!</v>
      </c>
      <c r="FU60" s="404">
        <f t="shared" si="752"/>
        <v>43616</v>
      </c>
      <c r="FV60" s="405">
        <f t="shared" si="831"/>
        <v>0</v>
      </c>
      <c r="FW60" s="405">
        <v>0</v>
      </c>
      <c r="FX60" s="405">
        <v>0</v>
      </c>
      <c r="FY60" s="405">
        <v>0</v>
      </c>
      <c r="FZ60" s="405">
        <v>0</v>
      </c>
      <c r="GA60" s="405">
        <v>0</v>
      </c>
      <c r="GB60" s="405">
        <f t="shared" si="753"/>
        <v>0</v>
      </c>
      <c r="GC60" s="405">
        <v>0</v>
      </c>
      <c r="GD60" s="405">
        <f t="shared" si="811"/>
        <v>0</v>
      </c>
      <c r="GE60" s="1224" t="e">
        <f t="shared" si="812"/>
        <v>#DIV/0!</v>
      </c>
      <c r="GF60" s="1224" t="e">
        <f t="shared" si="813"/>
        <v>#DIV/0!</v>
      </c>
      <c r="GG60" s="406" t="e">
        <f t="shared" si="814"/>
        <v>#DIV/0!</v>
      </c>
      <c r="GH60" s="406" t="e">
        <f t="shared" si="815"/>
        <v>#DIV/0!</v>
      </c>
      <c r="GI60" s="407" t="e" cm="1">
        <f t="array" ref="GI60">FY60/(SUMPRODUCT(--(CHOOSE({1,2,3},FX60,FZ60,GA60)&gt;0),CHOOSE({1,2,3},FX60,FZ60,GA60))+FW60)</f>
        <v>#DIV/0!</v>
      </c>
      <c r="GK60" s="404">
        <f t="shared" si="754"/>
        <v>43616</v>
      </c>
      <c r="GL60" s="405">
        <f t="shared" si="832"/>
        <v>0</v>
      </c>
      <c r="GM60" s="405">
        <v>0</v>
      </c>
      <c r="GN60" s="405">
        <v>0</v>
      </c>
      <c r="GO60" s="405">
        <v>0</v>
      </c>
      <c r="GP60" s="405">
        <v>0</v>
      </c>
      <c r="GQ60" s="405">
        <v>0</v>
      </c>
      <c r="GR60" s="405">
        <f t="shared" si="755"/>
        <v>0</v>
      </c>
      <c r="GS60" s="405">
        <v>0</v>
      </c>
      <c r="GT60" s="405">
        <f t="shared" si="816"/>
        <v>0</v>
      </c>
      <c r="GU60" s="1224" t="e">
        <f t="shared" si="817"/>
        <v>#DIV/0!</v>
      </c>
      <c r="GV60" s="1224" t="e">
        <f t="shared" si="818"/>
        <v>#DIV/0!</v>
      </c>
      <c r="GW60" s="406" t="e">
        <f t="shared" si="819"/>
        <v>#DIV/0!</v>
      </c>
      <c r="GX60" s="406" t="e">
        <f t="shared" si="820"/>
        <v>#DIV/0!</v>
      </c>
      <c r="GY60" s="407" t="e" cm="1">
        <f t="array" ref="GY60">GO60/(SUMPRODUCT(--(CHOOSE({1,2,3},GN60,GP60,GQ60)&gt;0),CHOOSE({1,2,3},GN60,GP60,GQ60))+GM60)</f>
        <v>#DIV/0!</v>
      </c>
    </row>
    <row r="61" spans="1:207" x14ac:dyDescent="0.2">
      <c r="A61" s="404">
        <f t="shared" si="723"/>
        <v>43646</v>
      </c>
      <c r="B61" s="405">
        <f t="shared" si="724"/>
        <v>0</v>
      </c>
      <c r="C61" s="405">
        <f t="shared" si="756"/>
        <v>0</v>
      </c>
      <c r="D61" s="405">
        <f t="shared" si="725"/>
        <v>0</v>
      </c>
      <c r="E61" s="405">
        <f t="shared" si="726"/>
        <v>0</v>
      </c>
      <c r="F61" s="405">
        <f t="shared" si="727"/>
        <v>0</v>
      </c>
      <c r="G61" s="405">
        <f t="shared" si="728"/>
        <v>0</v>
      </c>
      <c r="H61" s="405">
        <f t="shared" si="729"/>
        <v>0</v>
      </c>
      <c r="I61" s="405">
        <f t="shared" si="730"/>
        <v>0</v>
      </c>
      <c r="J61" s="405">
        <f t="shared" si="731"/>
        <v>0</v>
      </c>
      <c r="K61" s="1224" t="e">
        <f t="shared" si="757"/>
        <v>#DIV/0!</v>
      </c>
      <c r="L61" s="1224" t="e">
        <f t="shared" si="758"/>
        <v>#DIV/0!</v>
      </c>
      <c r="M61" s="406" t="e">
        <f t="shared" si="759"/>
        <v>#DIV/0!</v>
      </c>
      <c r="N61" s="406" t="e">
        <f t="shared" si="760"/>
        <v>#DIV/0!</v>
      </c>
      <c r="O61" s="407" t="e" cm="1">
        <f t="array" ref="O61">E61/(SUMPRODUCT(--(CHOOSE({1,2,3},D61,F61,G61)&gt;0),CHOOSE({1,2,3},D61,F61,G61))+C61)</f>
        <v>#DIV/0!</v>
      </c>
      <c r="Q61" s="404">
        <f t="shared" si="732"/>
        <v>43646</v>
      </c>
      <c r="R61" s="405">
        <f t="shared" si="821"/>
        <v>0</v>
      </c>
      <c r="S61" s="405">
        <v>0</v>
      </c>
      <c r="T61" s="405">
        <v>0</v>
      </c>
      <c r="U61" s="405">
        <v>0</v>
      </c>
      <c r="V61" s="405">
        <v>0</v>
      </c>
      <c r="W61" s="405">
        <v>0</v>
      </c>
      <c r="X61" s="405">
        <f t="shared" si="733"/>
        <v>0</v>
      </c>
      <c r="Y61" s="405">
        <v>0</v>
      </c>
      <c r="Z61" s="405">
        <f t="shared" si="761"/>
        <v>0</v>
      </c>
      <c r="AA61" s="1224" t="e">
        <f t="shared" si="762"/>
        <v>#DIV/0!</v>
      </c>
      <c r="AB61" s="1224" t="e">
        <f t="shared" si="763"/>
        <v>#DIV/0!</v>
      </c>
      <c r="AC61" s="406" t="e">
        <f t="shared" si="764"/>
        <v>#DIV/0!</v>
      </c>
      <c r="AD61" s="406" t="e">
        <f t="shared" si="765"/>
        <v>#DIV/0!</v>
      </c>
      <c r="AE61" s="407" t="e" cm="1">
        <f t="array" ref="AE61">U61/(SUMPRODUCT(--(CHOOSE({1,2,3},T61,V61,W61)&gt;0),CHOOSE({1,2,3},T61,V61,W61))+S61)</f>
        <v>#DIV/0!</v>
      </c>
      <c r="AG61" s="404">
        <f t="shared" si="734"/>
        <v>43646</v>
      </c>
      <c r="AH61" s="405">
        <f t="shared" si="822"/>
        <v>0</v>
      </c>
      <c r="AI61" s="405">
        <v>0</v>
      </c>
      <c r="AJ61" s="405">
        <v>0</v>
      </c>
      <c r="AK61" s="405">
        <v>0</v>
      </c>
      <c r="AL61" s="405">
        <v>0</v>
      </c>
      <c r="AM61" s="405">
        <v>0</v>
      </c>
      <c r="AN61" s="405">
        <f t="shared" si="735"/>
        <v>0</v>
      </c>
      <c r="AO61" s="405">
        <v>0</v>
      </c>
      <c r="AP61" s="405">
        <f t="shared" si="766"/>
        <v>0</v>
      </c>
      <c r="AQ61" s="1224" t="e">
        <f t="shared" si="767"/>
        <v>#DIV/0!</v>
      </c>
      <c r="AR61" s="1224" t="e">
        <f t="shared" si="768"/>
        <v>#DIV/0!</v>
      </c>
      <c r="AS61" s="406" t="e">
        <f t="shared" si="769"/>
        <v>#DIV/0!</v>
      </c>
      <c r="AT61" s="406" t="e">
        <f t="shared" si="770"/>
        <v>#DIV/0!</v>
      </c>
      <c r="AU61" s="407" t="e" cm="1">
        <f t="array" ref="AU61">AK61/(SUMPRODUCT(--(CHOOSE({1,2,3},AJ61,AL61,AM61)&gt;0),CHOOSE({1,2,3},AJ61,AL61,AM61))+AI61)</f>
        <v>#DIV/0!</v>
      </c>
      <c r="AW61" s="404">
        <f t="shared" si="736"/>
        <v>43646</v>
      </c>
      <c r="AX61" s="405">
        <f t="shared" si="823"/>
        <v>0</v>
      </c>
      <c r="AY61" s="405">
        <v>0</v>
      </c>
      <c r="AZ61" s="405">
        <v>0</v>
      </c>
      <c r="BA61" s="405">
        <v>0</v>
      </c>
      <c r="BB61" s="405">
        <v>0</v>
      </c>
      <c r="BC61" s="405">
        <v>0</v>
      </c>
      <c r="BD61" s="405">
        <f t="shared" si="737"/>
        <v>0</v>
      </c>
      <c r="BE61" s="405">
        <v>0</v>
      </c>
      <c r="BF61" s="405">
        <f t="shared" si="771"/>
        <v>0</v>
      </c>
      <c r="BG61" s="1224" t="e">
        <f t="shared" si="772"/>
        <v>#DIV/0!</v>
      </c>
      <c r="BH61" s="1224" t="e">
        <f t="shared" si="773"/>
        <v>#DIV/0!</v>
      </c>
      <c r="BI61" s="406" t="e">
        <f t="shared" si="774"/>
        <v>#DIV/0!</v>
      </c>
      <c r="BJ61" s="406" t="e">
        <f t="shared" si="775"/>
        <v>#DIV/0!</v>
      </c>
      <c r="BK61" s="407" t="e" cm="1">
        <f t="array" ref="BK61">BA61/(SUMPRODUCT(--(CHOOSE({1,2,3},AZ61,BB61,BC61)&gt;0),CHOOSE({1,2,3},AZ61,BB61,BC61))+AY61)</f>
        <v>#DIV/0!</v>
      </c>
      <c r="BM61" s="404">
        <f t="shared" si="738"/>
        <v>43646</v>
      </c>
      <c r="BN61" s="405">
        <f t="shared" si="824"/>
        <v>0</v>
      </c>
      <c r="BO61" s="405">
        <v>0</v>
      </c>
      <c r="BP61" s="405">
        <v>0</v>
      </c>
      <c r="BQ61" s="405">
        <v>0</v>
      </c>
      <c r="BR61" s="405">
        <v>0</v>
      </c>
      <c r="BS61" s="405">
        <v>0</v>
      </c>
      <c r="BT61" s="405">
        <f t="shared" si="739"/>
        <v>0</v>
      </c>
      <c r="BU61" s="405">
        <v>0</v>
      </c>
      <c r="BV61" s="405">
        <f t="shared" si="776"/>
        <v>0</v>
      </c>
      <c r="BW61" s="1224" t="e">
        <f t="shared" si="777"/>
        <v>#DIV/0!</v>
      </c>
      <c r="BX61" s="1224" t="e">
        <f t="shared" si="778"/>
        <v>#DIV/0!</v>
      </c>
      <c r="BY61" s="406" t="e">
        <f t="shared" si="779"/>
        <v>#DIV/0!</v>
      </c>
      <c r="BZ61" s="406" t="e">
        <f t="shared" si="780"/>
        <v>#DIV/0!</v>
      </c>
      <c r="CA61" s="407" t="e" cm="1">
        <f t="array" ref="CA61">BQ61/(SUMPRODUCT(--(CHOOSE({1,2,3},BP61,BR61,BS61)&gt;0),CHOOSE({1,2,3},BP61,BR61,BS61))+BO61)</f>
        <v>#DIV/0!</v>
      </c>
      <c r="CC61" s="404">
        <f t="shared" si="740"/>
        <v>43646</v>
      </c>
      <c r="CD61" s="405">
        <f t="shared" si="825"/>
        <v>0</v>
      </c>
      <c r="CE61" s="405">
        <v>0</v>
      </c>
      <c r="CF61" s="405">
        <v>0</v>
      </c>
      <c r="CG61" s="405">
        <v>0</v>
      </c>
      <c r="CH61" s="405">
        <v>0</v>
      </c>
      <c r="CI61" s="405">
        <v>0</v>
      </c>
      <c r="CJ61" s="405">
        <f t="shared" si="741"/>
        <v>0</v>
      </c>
      <c r="CK61" s="405">
        <v>0</v>
      </c>
      <c r="CL61" s="405">
        <f t="shared" si="781"/>
        <v>0</v>
      </c>
      <c r="CM61" s="1224" t="e">
        <f t="shared" si="782"/>
        <v>#DIV/0!</v>
      </c>
      <c r="CN61" s="1224" t="e">
        <f t="shared" si="783"/>
        <v>#DIV/0!</v>
      </c>
      <c r="CO61" s="406" t="e">
        <f t="shared" si="784"/>
        <v>#DIV/0!</v>
      </c>
      <c r="CP61" s="406" t="e">
        <f t="shared" si="785"/>
        <v>#DIV/0!</v>
      </c>
      <c r="CQ61" s="407" t="e" cm="1">
        <f t="array" ref="CQ61">CG61/(SUMPRODUCT(--(CHOOSE({1,2,3},CF61,CH61,CI61)&gt;0),CHOOSE({1,2,3},CF61,CH61,CI61))+CE61)</f>
        <v>#DIV/0!</v>
      </c>
      <c r="CS61" s="404">
        <f t="shared" si="742"/>
        <v>43646</v>
      </c>
      <c r="CT61" s="405">
        <f t="shared" si="826"/>
        <v>0</v>
      </c>
      <c r="CU61" s="405">
        <v>0</v>
      </c>
      <c r="CV61" s="405">
        <v>0</v>
      </c>
      <c r="CW61" s="405">
        <v>0</v>
      </c>
      <c r="CX61" s="405">
        <v>0</v>
      </c>
      <c r="CY61" s="405">
        <v>0</v>
      </c>
      <c r="CZ61" s="405">
        <f t="shared" si="743"/>
        <v>0</v>
      </c>
      <c r="DA61" s="405">
        <v>0</v>
      </c>
      <c r="DB61" s="405">
        <f t="shared" si="786"/>
        <v>0</v>
      </c>
      <c r="DC61" s="1224" t="e">
        <f t="shared" si="787"/>
        <v>#DIV/0!</v>
      </c>
      <c r="DD61" s="1224" t="e">
        <f t="shared" si="788"/>
        <v>#DIV/0!</v>
      </c>
      <c r="DE61" s="406" t="e">
        <f t="shared" si="789"/>
        <v>#DIV/0!</v>
      </c>
      <c r="DF61" s="406" t="e">
        <f t="shared" si="790"/>
        <v>#DIV/0!</v>
      </c>
      <c r="DG61" s="407" t="e" cm="1">
        <f t="array" ref="DG61">CW61/(SUMPRODUCT(--(CHOOSE({1,2,3},CV61,CX61,CY61)&gt;0),CHOOSE({1,2,3},CV61,CX61,CY61))+CU61)</f>
        <v>#DIV/0!</v>
      </c>
      <c r="DI61" s="404">
        <f t="shared" si="744"/>
        <v>43646</v>
      </c>
      <c r="DJ61" s="405">
        <f t="shared" si="827"/>
        <v>0</v>
      </c>
      <c r="DK61" s="405">
        <v>0</v>
      </c>
      <c r="DL61" s="405">
        <v>0</v>
      </c>
      <c r="DM61" s="405">
        <v>0</v>
      </c>
      <c r="DN61" s="405">
        <v>0</v>
      </c>
      <c r="DO61" s="405">
        <v>0</v>
      </c>
      <c r="DP61" s="405">
        <f t="shared" si="745"/>
        <v>0</v>
      </c>
      <c r="DQ61" s="405">
        <v>0</v>
      </c>
      <c r="DR61" s="405">
        <f t="shared" si="791"/>
        <v>0</v>
      </c>
      <c r="DS61" s="1224" t="e">
        <f t="shared" si="792"/>
        <v>#DIV/0!</v>
      </c>
      <c r="DT61" s="1224" t="e">
        <f t="shared" si="793"/>
        <v>#DIV/0!</v>
      </c>
      <c r="DU61" s="406" t="e">
        <f t="shared" si="794"/>
        <v>#DIV/0!</v>
      </c>
      <c r="DV61" s="406" t="e">
        <f t="shared" si="795"/>
        <v>#DIV/0!</v>
      </c>
      <c r="DW61" s="407" t="e" cm="1">
        <f t="array" ref="DW61">DM61/(SUMPRODUCT(--(CHOOSE({1,2,3},DL61,DN61,DO61)&gt;0),CHOOSE({1,2,3},DL61,DN61,DO61))+DK61)</f>
        <v>#DIV/0!</v>
      </c>
      <c r="DY61" s="404">
        <f t="shared" si="746"/>
        <v>43646</v>
      </c>
      <c r="DZ61" s="405">
        <f t="shared" si="828"/>
        <v>0</v>
      </c>
      <c r="EA61" s="405">
        <v>0</v>
      </c>
      <c r="EB61" s="405">
        <v>0</v>
      </c>
      <c r="EC61" s="405">
        <v>0</v>
      </c>
      <c r="ED61" s="405">
        <v>0</v>
      </c>
      <c r="EE61" s="405">
        <v>0</v>
      </c>
      <c r="EF61" s="405">
        <f t="shared" si="747"/>
        <v>0</v>
      </c>
      <c r="EG61" s="405">
        <v>0</v>
      </c>
      <c r="EH61" s="405">
        <f t="shared" si="796"/>
        <v>0</v>
      </c>
      <c r="EI61" s="1224" t="e">
        <f t="shared" si="797"/>
        <v>#DIV/0!</v>
      </c>
      <c r="EJ61" s="1224" t="e">
        <f t="shared" si="798"/>
        <v>#DIV/0!</v>
      </c>
      <c r="EK61" s="406" t="e">
        <f t="shared" si="799"/>
        <v>#DIV/0!</v>
      </c>
      <c r="EL61" s="406" t="e">
        <f t="shared" si="800"/>
        <v>#DIV/0!</v>
      </c>
      <c r="EM61" s="407" t="e" cm="1">
        <f t="array" ref="EM61">EC61/(SUMPRODUCT(--(CHOOSE({1,2,3},EB61,ED61,EE61)&gt;0),CHOOSE({1,2,3},EB61,ED61,EE61))+EA61)</f>
        <v>#DIV/0!</v>
      </c>
      <c r="EO61" s="404">
        <f t="shared" si="748"/>
        <v>43646</v>
      </c>
      <c r="EP61" s="405">
        <f t="shared" si="829"/>
        <v>0</v>
      </c>
      <c r="EQ61" s="405">
        <v>0</v>
      </c>
      <c r="ER61" s="405">
        <v>0</v>
      </c>
      <c r="ES61" s="405">
        <v>0</v>
      </c>
      <c r="ET61" s="405">
        <v>0</v>
      </c>
      <c r="EU61" s="405">
        <v>0</v>
      </c>
      <c r="EV61" s="405">
        <f t="shared" si="749"/>
        <v>0</v>
      </c>
      <c r="EW61" s="405">
        <v>0</v>
      </c>
      <c r="EX61" s="405">
        <f t="shared" si="801"/>
        <v>0</v>
      </c>
      <c r="EY61" s="1224" t="e">
        <f t="shared" si="802"/>
        <v>#DIV/0!</v>
      </c>
      <c r="EZ61" s="1224" t="e">
        <f t="shared" si="803"/>
        <v>#DIV/0!</v>
      </c>
      <c r="FA61" s="406" t="e">
        <f t="shared" si="804"/>
        <v>#DIV/0!</v>
      </c>
      <c r="FB61" s="406" t="e">
        <f t="shared" si="805"/>
        <v>#DIV/0!</v>
      </c>
      <c r="FC61" s="407" t="e" cm="1">
        <f t="array" ref="FC61">ES61/(SUMPRODUCT(--(CHOOSE({1,2,3},FH61,FX61,GN61)&gt;0),CHOOSE({1,2,3},FH61,FX61,GN61))+EQ61)</f>
        <v>#DIV/0!</v>
      </c>
      <c r="FE61" s="404">
        <f t="shared" si="750"/>
        <v>43646</v>
      </c>
      <c r="FF61" s="405">
        <f t="shared" si="830"/>
        <v>0</v>
      </c>
      <c r="FG61" s="405">
        <v>0</v>
      </c>
      <c r="FH61" s="405">
        <v>0</v>
      </c>
      <c r="FI61" s="405">
        <v>0</v>
      </c>
      <c r="FJ61" s="405">
        <v>0</v>
      </c>
      <c r="FK61" s="405">
        <v>0</v>
      </c>
      <c r="FL61" s="405">
        <f t="shared" si="751"/>
        <v>0</v>
      </c>
      <c r="FM61" s="405">
        <v>0</v>
      </c>
      <c r="FN61" s="405">
        <f t="shared" si="806"/>
        <v>0</v>
      </c>
      <c r="FO61" s="1224" t="e">
        <f t="shared" si="807"/>
        <v>#DIV/0!</v>
      </c>
      <c r="FP61" s="1224" t="e">
        <f t="shared" si="808"/>
        <v>#DIV/0!</v>
      </c>
      <c r="FQ61" s="406" t="e">
        <f t="shared" si="809"/>
        <v>#DIV/0!</v>
      </c>
      <c r="FR61" s="406" t="e">
        <f t="shared" si="810"/>
        <v>#DIV/0!</v>
      </c>
      <c r="FS61" s="407" t="e" cm="1">
        <f t="array" ref="FS61">FI61/(SUMPRODUCT(--(CHOOSE({1,2,3},FH61,FJ61,FK61)&gt;0),CHOOSE({1,2,3},FH61,FJ61,FK61))+FG61)</f>
        <v>#DIV/0!</v>
      </c>
      <c r="FU61" s="404">
        <f t="shared" si="752"/>
        <v>43646</v>
      </c>
      <c r="FV61" s="405">
        <f t="shared" si="831"/>
        <v>0</v>
      </c>
      <c r="FW61" s="405">
        <v>0</v>
      </c>
      <c r="FX61" s="405">
        <v>0</v>
      </c>
      <c r="FY61" s="405">
        <v>0</v>
      </c>
      <c r="FZ61" s="405">
        <v>0</v>
      </c>
      <c r="GA61" s="405">
        <v>0</v>
      </c>
      <c r="GB61" s="405">
        <f t="shared" si="753"/>
        <v>0</v>
      </c>
      <c r="GC61" s="405">
        <v>0</v>
      </c>
      <c r="GD61" s="405">
        <f t="shared" si="811"/>
        <v>0</v>
      </c>
      <c r="GE61" s="1224" t="e">
        <f t="shared" si="812"/>
        <v>#DIV/0!</v>
      </c>
      <c r="GF61" s="1224" t="e">
        <f t="shared" si="813"/>
        <v>#DIV/0!</v>
      </c>
      <c r="GG61" s="406" t="e">
        <f t="shared" si="814"/>
        <v>#DIV/0!</v>
      </c>
      <c r="GH61" s="406" t="e">
        <f t="shared" si="815"/>
        <v>#DIV/0!</v>
      </c>
      <c r="GI61" s="407" t="e" cm="1">
        <f t="array" ref="GI61">FY61/(SUMPRODUCT(--(CHOOSE({1,2,3},FX61,FZ61,GA61)&gt;0),CHOOSE({1,2,3},FX61,FZ61,GA61))+FW61)</f>
        <v>#DIV/0!</v>
      </c>
      <c r="GK61" s="404">
        <f t="shared" si="754"/>
        <v>43646</v>
      </c>
      <c r="GL61" s="405">
        <f t="shared" si="832"/>
        <v>0</v>
      </c>
      <c r="GM61" s="405">
        <v>0</v>
      </c>
      <c r="GN61" s="405">
        <v>0</v>
      </c>
      <c r="GO61" s="405">
        <v>0</v>
      </c>
      <c r="GP61" s="405">
        <v>0</v>
      </c>
      <c r="GQ61" s="405">
        <v>0</v>
      </c>
      <c r="GR61" s="405">
        <f t="shared" si="755"/>
        <v>0</v>
      </c>
      <c r="GS61" s="405">
        <v>0</v>
      </c>
      <c r="GT61" s="405">
        <f t="shared" si="816"/>
        <v>0</v>
      </c>
      <c r="GU61" s="1224" t="e">
        <f t="shared" si="817"/>
        <v>#DIV/0!</v>
      </c>
      <c r="GV61" s="1224" t="e">
        <f t="shared" si="818"/>
        <v>#DIV/0!</v>
      </c>
      <c r="GW61" s="406" t="e">
        <f t="shared" si="819"/>
        <v>#DIV/0!</v>
      </c>
      <c r="GX61" s="406" t="e">
        <f t="shared" si="820"/>
        <v>#DIV/0!</v>
      </c>
      <c r="GY61" s="407" t="e" cm="1">
        <f t="array" ref="GY61">GO61/(SUMPRODUCT(--(CHOOSE({1,2,3},GN61,GP61,GQ61)&gt;0),CHOOSE({1,2,3},GN61,GP61,GQ61))+GM61)</f>
        <v>#DIV/0!</v>
      </c>
    </row>
    <row r="62" spans="1:207" x14ac:dyDescent="0.2">
      <c r="A62" s="404">
        <f t="shared" si="723"/>
        <v>43677</v>
      </c>
      <c r="B62" s="405">
        <f t="shared" si="724"/>
        <v>0</v>
      </c>
      <c r="C62" s="405">
        <f t="shared" si="756"/>
        <v>0</v>
      </c>
      <c r="D62" s="405">
        <f t="shared" si="725"/>
        <v>0</v>
      </c>
      <c r="E62" s="405">
        <f t="shared" si="726"/>
        <v>0</v>
      </c>
      <c r="F62" s="405">
        <f t="shared" si="727"/>
        <v>0</v>
      </c>
      <c r="G62" s="405">
        <f t="shared" si="728"/>
        <v>0</v>
      </c>
      <c r="H62" s="405">
        <f t="shared" si="729"/>
        <v>0</v>
      </c>
      <c r="I62" s="405">
        <f t="shared" si="730"/>
        <v>0</v>
      </c>
      <c r="J62" s="405">
        <f t="shared" si="731"/>
        <v>0</v>
      </c>
      <c r="K62" s="1224" t="e">
        <f t="shared" si="757"/>
        <v>#DIV/0!</v>
      </c>
      <c r="L62" s="1224" t="e">
        <f t="shared" si="758"/>
        <v>#DIV/0!</v>
      </c>
      <c r="M62" s="406" t="e">
        <f t="shared" si="759"/>
        <v>#DIV/0!</v>
      </c>
      <c r="N62" s="406" t="e">
        <f t="shared" si="760"/>
        <v>#DIV/0!</v>
      </c>
      <c r="O62" s="407" t="e" cm="1">
        <f t="array" ref="O62">E62/(SUMPRODUCT(--(CHOOSE({1,2,3},D62,F62,G62)&gt;0),CHOOSE({1,2,3},D62,F62,G62))+C62)</f>
        <v>#DIV/0!</v>
      </c>
      <c r="Q62" s="404">
        <f t="shared" si="732"/>
        <v>43677</v>
      </c>
      <c r="R62" s="405">
        <f t="shared" si="821"/>
        <v>0</v>
      </c>
      <c r="S62" s="405">
        <v>0</v>
      </c>
      <c r="T62" s="405">
        <v>0</v>
      </c>
      <c r="U62" s="405">
        <v>0</v>
      </c>
      <c r="V62" s="405">
        <v>0</v>
      </c>
      <c r="W62" s="405">
        <v>0</v>
      </c>
      <c r="X62" s="405">
        <f t="shared" si="733"/>
        <v>0</v>
      </c>
      <c r="Y62" s="405">
        <v>0</v>
      </c>
      <c r="Z62" s="405">
        <f t="shared" si="761"/>
        <v>0</v>
      </c>
      <c r="AA62" s="1224" t="e">
        <f t="shared" si="762"/>
        <v>#DIV/0!</v>
      </c>
      <c r="AB62" s="1224" t="e">
        <f t="shared" si="763"/>
        <v>#DIV/0!</v>
      </c>
      <c r="AC62" s="406" t="e">
        <f t="shared" si="764"/>
        <v>#DIV/0!</v>
      </c>
      <c r="AD62" s="406" t="e">
        <f t="shared" si="765"/>
        <v>#DIV/0!</v>
      </c>
      <c r="AE62" s="407" t="e" cm="1">
        <f t="array" ref="AE62">U62/(SUMPRODUCT(--(CHOOSE({1,2,3},T62,V62,W62)&gt;0),CHOOSE({1,2,3},T62,V62,W62))+S62)</f>
        <v>#DIV/0!</v>
      </c>
      <c r="AG62" s="404">
        <f t="shared" si="734"/>
        <v>43677</v>
      </c>
      <c r="AH62" s="405">
        <f t="shared" si="822"/>
        <v>0</v>
      </c>
      <c r="AI62" s="405">
        <v>0</v>
      </c>
      <c r="AJ62" s="405">
        <v>0</v>
      </c>
      <c r="AK62" s="405">
        <v>0</v>
      </c>
      <c r="AL62" s="405">
        <v>0</v>
      </c>
      <c r="AM62" s="405">
        <v>0</v>
      </c>
      <c r="AN62" s="405">
        <f t="shared" si="735"/>
        <v>0</v>
      </c>
      <c r="AO62" s="405">
        <v>0</v>
      </c>
      <c r="AP62" s="405">
        <f t="shared" si="766"/>
        <v>0</v>
      </c>
      <c r="AQ62" s="1224" t="e">
        <f t="shared" si="767"/>
        <v>#DIV/0!</v>
      </c>
      <c r="AR62" s="1224" t="e">
        <f t="shared" si="768"/>
        <v>#DIV/0!</v>
      </c>
      <c r="AS62" s="406" t="e">
        <f t="shared" si="769"/>
        <v>#DIV/0!</v>
      </c>
      <c r="AT62" s="406" t="e">
        <f t="shared" si="770"/>
        <v>#DIV/0!</v>
      </c>
      <c r="AU62" s="407" t="e" cm="1">
        <f t="array" ref="AU62">AK62/(SUMPRODUCT(--(CHOOSE({1,2,3},AJ62,AL62,AM62)&gt;0),CHOOSE({1,2,3},AJ62,AL62,AM62))+AI62)</f>
        <v>#DIV/0!</v>
      </c>
      <c r="AW62" s="404">
        <f t="shared" si="736"/>
        <v>43677</v>
      </c>
      <c r="AX62" s="405">
        <f t="shared" si="823"/>
        <v>0</v>
      </c>
      <c r="AY62" s="405">
        <v>0</v>
      </c>
      <c r="AZ62" s="405">
        <v>0</v>
      </c>
      <c r="BA62" s="405">
        <v>0</v>
      </c>
      <c r="BB62" s="405">
        <v>0</v>
      </c>
      <c r="BC62" s="405">
        <v>0</v>
      </c>
      <c r="BD62" s="405">
        <f t="shared" si="737"/>
        <v>0</v>
      </c>
      <c r="BE62" s="405">
        <v>0</v>
      </c>
      <c r="BF62" s="405">
        <f t="shared" si="771"/>
        <v>0</v>
      </c>
      <c r="BG62" s="1224" t="e">
        <f t="shared" si="772"/>
        <v>#DIV/0!</v>
      </c>
      <c r="BH62" s="1224" t="e">
        <f t="shared" si="773"/>
        <v>#DIV/0!</v>
      </c>
      <c r="BI62" s="406" t="e">
        <f t="shared" si="774"/>
        <v>#DIV/0!</v>
      </c>
      <c r="BJ62" s="406" t="e">
        <f t="shared" si="775"/>
        <v>#DIV/0!</v>
      </c>
      <c r="BK62" s="407" t="e" cm="1">
        <f t="array" ref="BK62">BA62/(SUMPRODUCT(--(CHOOSE({1,2,3},AZ62,BB62,BC62)&gt;0),CHOOSE({1,2,3},AZ62,BB62,BC62))+AY62)</f>
        <v>#DIV/0!</v>
      </c>
      <c r="BM62" s="404">
        <f t="shared" si="738"/>
        <v>43677</v>
      </c>
      <c r="BN62" s="405">
        <f t="shared" si="824"/>
        <v>0</v>
      </c>
      <c r="BO62" s="405">
        <v>0</v>
      </c>
      <c r="BP62" s="405">
        <v>0</v>
      </c>
      <c r="BQ62" s="405">
        <v>0</v>
      </c>
      <c r="BR62" s="405">
        <v>0</v>
      </c>
      <c r="BS62" s="405">
        <v>0</v>
      </c>
      <c r="BT62" s="405">
        <f t="shared" si="739"/>
        <v>0</v>
      </c>
      <c r="BU62" s="405">
        <v>0</v>
      </c>
      <c r="BV62" s="405">
        <f t="shared" si="776"/>
        <v>0</v>
      </c>
      <c r="BW62" s="1224" t="e">
        <f t="shared" si="777"/>
        <v>#DIV/0!</v>
      </c>
      <c r="BX62" s="1224" t="e">
        <f t="shared" si="778"/>
        <v>#DIV/0!</v>
      </c>
      <c r="BY62" s="406" t="e">
        <f t="shared" si="779"/>
        <v>#DIV/0!</v>
      </c>
      <c r="BZ62" s="406" t="e">
        <f t="shared" si="780"/>
        <v>#DIV/0!</v>
      </c>
      <c r="CA62" s="407" t="e" cm="1">
        <f t="array" ref="CA62">BQ62/(SUMPRODUCT(--(CHOOSE({1,2,3},BP62,BR62,BS62)&gt;0),CHOOSE({1,2,3},BP62,BR62,BS62))+BO62)</f>
        <v>#DIV/0!</v>
      </c>
      <c r="CC62" s="404">
        <f t="shared" si="740"/>
        <v>43677</v>
      </c>
      <c r="CD62" s="405">
        <f t="shared" si="825"/>
        <v>0</v>
      </c>
      <c r="CE62" s="405">
        <v>0</v>
      </c>
      <c r="CF62" s="405">
        <v>0</v>
      </c>
      <c r="CG62" s="405">
        <v>0</v>
      </c>
      <c r="CH62" s="405">
        <v>0</v>
      </c>
      <c r="CI62" s="405">
        <v>0</v>
      </c>
      <c r="CJ62" s="405">
        <f t="shared" si="741"/>
        <v>0</v>
      </c>
      <c r="CK62" s="405">
        <v>0</v>
      </c>
      <c r="CL62" s="405">
        <f t="shared" si="781"/>
        <v>0</v>
      </c>
      <c r="CM62" s="1224" t="e">
        <f t="shared" si="782"/>
        <v>#DIV/0!</v>
      </c>
      <c r="CN62" s="1224" t="e">
        <f t="shared" si="783"/>
        <v>#DIV/0!</v>
      </c>
      <c r="CO62" s="406" t="e">
        <f t="shared" si="784"/>
        <v>#DIV/0!</v>
      </c>
      <c r="CP62" s="406" t="e">
        <f t="shared" si="785"/>
        <v>#DIV/0!</v>
      </c>
      <c r="CQ62" s="407" t="e" cm="1">
        <f t="array" ref="CQ62">CG62/(SUMPRODUCT(--(CHOOSE({1,2,3},CF62,CH62,CI62)&gt;0),CHOOSE({1,2,3},CF62,CH62,CI62))+CE62)</f>
        <v>#DIV/0!</v>
      </c>
      <c r="CS62" s="404">
        <f t="shared" si="742"/>
        <v>43677</v>
      </c>
      <c r="CT62" s="405">
        <f t="shared" si="826"/>
        <v>0</v>
      </c>
      <c r="CU62" s="405">
        <v>0</v>
      </c>
      <c r="CV62" s="405">
        <v>0</v>
      </c>
      <c r="CW62" s="405">
        <v>0</v>
      </c>
      <c r="CX62" s="405">
        <v>0</v>
      </c>
      <c r="CY62" s="405">
        <v>0</v>
      </c>
      <c r="CZ62" s="405">
        <f t="shared" si="743"/>
        <v>0</v>
      </c>
      <c r="DA62" s="405">
        <v>0</v>
      </c>
      <c r="DB62" s="405">
        <f t="shared" si="786"/>
        <v>0</v>
      </c>
      <c r="DC62" s="1224" t="e">
        <f t="shared" si="787"/>
        <v>#DIV/0!</v>
      </c>
      <c r="DD62" s="1224" t="e">
        <f t="shared" si="788"/>
        <v>#DIV/0!</v>
      </c>
      <c r="DE62" s="406" t="e">
        <f t="shared" si="789"/>
        <v>#DIV/0!</v>
      </c>
      <c r="DF62" s="406" t="e">
        <f t="shared" si="790"/>
        <v>#DIV/0!</v>
      </c>
      <c r="DG62" s="407" t="e" cm="1">
        <f t="array" ref="DG62">CW62/(SUMPRODUCT(--(CHOOSE({1,2,3},CV62,CX62,CY62)&gt;0),CHOOSE({1,2,3},CV62,CX62,CY62))+CU62)</f>
        <v>#DIV/0!</v>
      </c>
      <c r="DI62" s="404">
        <f t="shared" si="744"/>
        <v>43677</v>
      </c>
      <c r="DJ62" s="405">
        <f t="shared" si="827"/>
        <v>0</v>
      </c>
      <c r="DK62" s="405">
        <v>0</v>
      </c>
      <c r="DL62" s="405">
        <v>0</v>
      </c>
      <c r="DM62" s="405">
        <v>0</v>
      </c>
      <c r="DN62" s="405">
        <v>0</v>
      </c>
      <c r="DO62" s="405">
        <v>0</v>
      </c>
      <c r="DP62" s="405">
        <f t="shared" si="745"/>
        <v>0</v>
      </c>
      <c r="DQ62" s="405">
        <v>0</v>
      </c>
      <c r="DR62" s="405">
        <f t="shared" si="791"/>
        <v>0</v>
      </c>
      <c r="DS62" s="1224" t="e">
        <f t="shared" si="792"/>
        <v>#DIV/0!</v>
      </c>
      <c r="DT62" s="1224" t="e">
        <f t="shared" si="793"/>
        <v>#DIV/0!</v>
      </c>
      <c r="DU62" s="406" t="e">
        <f t="shared" si="794"/>
        <v>#DIV/0!</v>
      </c>
      <c r="DV62" s="406" t="e">
        <f t="shared" si="795"/>
        <v>#DIV/0!</v>
      </c>
      <c r="DW62" s="407" t="e" cm="1">
        <f t="array" ref="DW62">DM62/(SUMPRODUCT(--(CHOOSE({1,2,3},DL62,DN62,DO62)&gt;0),CHOOSE({1,2,3},DL62,DN62,DO62))+DK62)</f>
        <v>#DIV/0!</v>
      </c>
      <c r="DY62" s="404">
        <f t="shared" si="746"/>
        <v>43677</v>
      </c>
      <c r="DZ62" s="405">
        <f t="shared" si="828"/>
        <v>0</v>
      </c>
      <c r="EA62" s="405">
        <v>0</v>
      </c>
      <c r="EB62" s="405">
        <v>0</v>
      </c>
      <c r="EC62" s="405">
        <v>0</v>
      </c>
      <c r="ED62" s="405">
        <v>0</v>
      </c>
      <c r="EE62" s="405">
        <v>0</v>
      </c>
      <c r="EF62" s="405">
        <f t="shared" si="747"/>
        <v>0</v>
      </c>
      <c r="EG62" s="405">
        <v>0</v>
      </c>
      <c r="EH62" s="405">
        <f t="shared" si="796"/>
        <v>0</v>
      </c>
      <c r="EI62" s="1224" t="e">
        <f t="shared" si="797"/>
        <v>#DIV/0!</v>
      </c>
      <c r="EJ62" s="1224" t="e">
        <f t="shared" si="798"/>
        <v>#DIV/0!</v>
      </c>
      <c r="EK62" s="406" t="e">
        <f t="shared" si="799"/>
        <v>#DIV/0!</v>
      </c>
      <c r="EL62" s="406" t="e">
        <f t="shared" si="800"/>
        <v>#DIV/0!</v>
      </c>
      <c r="EM62" s="407" t="e" cm="1">
        <f t="array" ref="EM62">EC62/(SUMPRODUCT(--(CHOOSE({1,2,3},EB62,ED62,EE62)&gt;0),CHOOSE({1,2,3},EB62,ED62,EE62))+EA62)</f>
        <v>#DIV/0!</v>
      </c>
      <c r="EO62" s="404">
        <f t="shared" si="748"/>
        <v>43677</v>
      </c>
      <c r="EP62" s="405">
        <f t="shared" si="829"/>
        <v>0</v>
      </c>
      <c r="EQ62" s="405">
        <v>0</v>
      </c>
      <c r="ER62" s="405">
        <v>0</v>
      </c>
      <c r="ES62" s="405">
        <v>0</v>
      </c>
      <c r="ET62" s="405">
        <v>0</v>
      </c>
      <c r="EU62" s="405">
        <v>0</v>
      </c>
      <c r="EV62" s="405">
        <f t="shared" si="749"/>
        <v>0</v>
      </c>
      <c r="EW62" s="405">
        <v>0</v>
      </c>
      <c r="EX62" s="405">
        <f t="shared" si="801"/>
        <v>0</v>
      </c>
      <c r="EY62" s="1224" t="e">
        <f t="shared" si="802"/>
        <v>#DIV/0!</v>
      </c>
      <c r="EZ62" s="1224" t="e">
        <f t="shared" si="803"/>
        <v>#DIV/0!</v>
      </c>
      <c r="FA62" s="406" t="e">
        <f t="shared" si="804"/>
        <v>#DIV/0!</v>
      </c>
      <c r="FB62" s="406" t="e">
        <f t="shared" si="805"/>
        <v>#DIV/0!</v>
      </c>
      <c r="FC62" s="407" t="e" cm="1">
        <f t="array" ref="FC62">ES62/(SUMPRODUCT(--(CHOOSE({1,2,3},FH62,FX62,GN62)&gt;0),CHOOSE({1,2,3},FH62,FX62,GN62))+EQ62)</f>
        <v>#DIV/0!</v>
      </c>
      <c r="FE62" s="404">
        <f t="shared" si="750"/>
        <v>43677</v>
      </c>
      <c r="FF62" s="405">
        <f t="shared" si="830"/>
        <v>0</v>
      </c>
      <c r="FG62" s="405">
        <v>0</v>
      </c>
      <c r="FH62" s="405">
        <v>0</v>
      </c>
      <c r="FI62" s="405">
        <v>0</v>
      </c>
      <c r="FJ62" s="405">
        <v>0</v>
      </c>
      <c r="FK62" s="405">
        <v>0</v>
      </c>
      <c r="FL62" s="405">
        <f t="shared" si="751"/>
        <v>0</v>
      </c>
      <c r="FM62" s="405">
        <v>0</v>
      </c>
      <c r="FN62" s="405">
        <f t="shared" si="806"/>
        <v>0</v>
      </c>
      <c r="FO62" s="1224" t="e">
        <f t="shared" si="807"/>
        <v>#DIV/0!</v>
      </c>
      <c r="FP62" s="1224" t="e">
        <f t="shared" si="808"/>
        <v>#DIV/0!</v>
      </c>
      <c r="FQ62" s="406" t="e">
        <f t="shared" si="809"/>
        <v>#DIV/0!</v>
      </c>
      <c r="FR62" s="406" t="e">
        <f t="shared" si="810"/>
        <v>#DIV/0!</v>
      </c>
      <c r="FS62" s="407" t="e" cm="1">
        <f t="array" ref="FS62">FI62/(SUMPRODUCT(--(CHOOSE({1,2,3},FH62,FJ62,FK62)&gt;0),CHOOSE({1,2,3},FH62,FJ62,FK62))+FG62)</f>
        <v>#DIV/0!</v>
      </c>
      <c r="FU62" s="404">
        <f t="shared" si="752"/>
        <v>43677</v>
      </c>
      <c r="FV62" s="405">
        <f t="shared" si="831"/>
        <v>0</v>
      </c>
      <c r="FW62" s="405">
        <v>0</v>
      </c>
      <c r="FX62" s="405">
        <v>0</v>
      </c>
      <c r="FY62" s="405">
        <v>0</v>
      </c>
      <c r="FZ62" s="405">
        <v>0</v>
      </c>
      <c r="GA62" s="405">
        <v>0</v>
      </c>
      <c r="GB62" s="405">
        <f t="shared" si="753"/>
        <v>0</v>
      </c>
      <c r="GC62" s="405">
        <v>0</v>
      </c>
      <c r="GD62" s="405">
        <f t="shared" si="811"/>
        <v>0</v>
      </c>
      <c r="GE62" s="1224" t="e">
        <f t="shared" si="812"/>
        <v>#DIV/0!</v>
      </c>
      <c r="GF62" s="1224" t="e">
        <f t="shared" si="813"/>
        <v>#DIV/0!</v>
      </c>
      <c r="GG62" s="406" t="e">
        <f t="shared" si="814"/>
        <v>#DIV/0!</v>
      </c>
      <c r="GH62" s="406" t="e">
        <f t="shared" si="815"/>
        <v>#DIV/0!</v>
      </c>
      <c r="GI62" s="407" t="e" cm="1">
        <f t="array" ref="GI62">FY62/(SUMPRODUCT(--(CHOOSE({1,2,3},FX62,FZ62,GA62)&gt;0),CHOOSE({1,2,3},FX62,FZ62,GA62))+FW62)</f>
        <v>#DIV/0!</v>
      </c>
      <c r="GK62" s="404">
        <f t="shared" si="754"/>
        <v>43677</v>
      </c>
      <c r="GL62" s="405">
        <f t="shared" si="832"/>
        <v>0</v>
      </c>
      <c r="GM62" s="405">
        <v>0</v>
      </c>
      <c r="GN62" s="405">
        <v>0</v>
      </c>
      <c r="GO62" s="405">
        <v>0</v>
      </c>
      <c r="GP62" s="405">
        <v>0</v>
      </c>
      <c r="GQ62" s="405">
        <v>0</v>
      </c>
      <c r="GR62" s="405">
        <f t="shared" si="755"/>
        <v>0</v>
      </c>
      <c r="GS62" s="405">
        <v>0</v>
      </c>
      <c r="GT62" s="405">
        <f t="shared" si="816"/>
        <v>0</v>
      </c>
      <c r="GU62" s="1224" t="e">
        <f t="shared" si="817"/>
        <v>#DIV/0!</v>
      </c>
      <c r="GV62" s="1224" t="e">
        <f t="shared" si="818"/>
        <v>#DIV/0!</v>
      </c>
      <c r="GW62" s="406" t="e">
        <f t="shared" si="819"/>
        <v>#DIV/0!</v>
      </c>
      <c r="GX62" s="406" t="e">
        <f t="shared" si="820"/>
        <v>#DIV/0!</v>
      </c>
      <c r="GY62" s="407" t="e" cm="1">
        <f t="array" ref="GY62">GO62/(SUMPRODUCT(--(CHOOSE({1,2,3},GN62,GP62,GQ62)&gt;0),CHOOSE({1,2,3},GN62,GP62,GQ62))+GM62)</f>
        <v>#DIV/0!</v>
      </c>
    </row>
    <row r="63" spans="1:207" x14ac:dyDescent="0.2">
      <c r="A63" s="404">
        <f t="shared" si="723"/>
        <v>43708</v>
      </c>
      <c r="B63" s="405">
        <f t="shared" si="724"/>
        <v>0</v>
      </c>
      <c r="C63" s="405">
        <f t="shared" si="756"/>
        <v>0</v>
      </c>
      <c r="D63" s="405">
        <f t="shared" si="725"/>
        <v>0</v>
      </c>
      <c r="E63" s="405">
        <f t="shared" si="726"/>
        <v>0</v>
      </c>
      <c r="F63" s="405">
        <f t="shared" si="727"/>
        <v>0</v>
      </c>
      <c r="G63" s="405">
        <f t="shared" si="728"/>
        <v>0</v>
      </c>
      <c r="H63" s="405">
        <f t="shared" si="729"/>
        <v>0</v>
      </c>
      <c r="I63" s="405">
        <f t="shared" si="730"/>
        <v>0</v>
      </c>
      <c r="J63" s="405">
        <f t="shared" si="731"/>
        <v>0</v>
      </c>
      <c r="K63" s="1224" t="e">
        <f t="shared" si="757"/>
        <v>#DIV/0!</v>
      </c>
      <c r="L63" s="1224" t="e">
        <f t="shared" si="758"/>
        <v>#DIV/0!</v>
      </c>
      <c r="M63" s="406" t="e">
        <f t="shared" si="759"/>
        <v>#DIV/0!</v>
      </c>
      <c r="N63" s="406" t="e">
        <f t="shared" si="760"/>
        <v>#DIV/0!</v>
      </c>
      <c r="O63" s="407" t="e" cm="1">
        <f t="array" ref="O63">E63/(SUMPRODUCT(--(CHOOSE({1,2,3},D63,F63,G63)&gt;0),CHOOSE({1,2,3},D63,F63,G63))+C63)</f>
        <v>#DIV/0!</v>
      </c>
      <c r="Q63" s="404">
        <f t="shared" si="732"/>
        <v>43708</v>
      </c>
      <c r="R63" s="405">
        <f t="shared" si="821"/>
        <v>0</v>
      </c>
      <c r="S63" s="405">
        <v>0</v>
      </c>
      <c r="T63" s="405">
        <v>0</v>
      </c>
      <c r="U63" s="405">
        <v>0</v>
      </c>
      <c r="V63" s="405">
        <v>0</v>
      </c>
      <c r="W63" s="405">
        <v>0</v>
      </c>
      <c r="X63" s="405">
        <f t="shared" si="733"/>
        <v>0</v>
      </c>
      <c r="Y63" s="405">
        <v>0</v>
      </c>
      <c r="Z63" s="405">
        <f t="shared" si="761"/>
        <v>0</v>
      </c>
      <c r="AA63" s="1224" t="e">
        <f t="shared" si="762"/>
        <v>#DIV/0!</v>
      </c>
      <c r="AB63" s="1224" t="e">
        <f t="shared" si="763"/>
        <v>#DIV/0!</v>
      </c>
      <c r="AC63" s="406" t="e">
        <f t="shared" si="764"/>
        <v>#DIV/0!</v>
      </c>
      <c r="AD63" s="406" t="e">
        <f t="shared" si="765"/>
        <v>#DIV/0!</v>
      </c>
      <c r="AE63" s="407" t="e" cm="1">
        <f t="array" ref="AE63">U63/(SUMPRODUCT(--(CHOOSE({1,2,3},T63,V63,W63)&gt;0),CHOOSE({1,2,3},T63,V63,W63))+S63)</f>
        <v>#DIV/0!</v>
      </c>
      <c r="AG63" s="404">
        <f t="shared" si="734"/>
        <v>43708</v>
      </c>
      <c r="AH63" s="405">
        <f t="shared" si="822"/>
        <v>0</v>
      </c>
      <c r="AI63" s="405">
        <v>0</v>
      </c>
      <c r="AJ63" s="405">
        <v>0</v>
      </c>
      <c r="AK63" s="405">
        <v>0</v>
      </c>
      <c r="AL63" s="405">
        <v>0</v>
      </c>
      <c r="AM63" s="405">
        <v>0</v>
      </c>
      <c r="AN63" s="405">
        <f t="shared" si="735"/>
        <v>0</v>
      </c>
      <c r="AO63" s="405">
        <v>0</v>
      </c>
      <c r="AP63" s="405">
        <f t="shared" si="766"/>
        <v>0</v>
      </c>
      <c r="AQ63" s="1224" t="e">
        <f t="shared" si="767"/>
        <v>#DIV/0!</v>
      </c>
      <c r="AR63" s="1224" t="e">
        <f t="shared" si="768"/>
        <v>#DIV/0!</v>
      </c>
      <c r="AS63" s="406" t="e">
        <f t="shared" si="769"/>
        <v>#DIV/0!</v>
      </c>
      <c r="AT63" s="406" t="e">
        <f t="shared" si="770"/>
        <v>#DIV/0!</v>
      </c>
      <c r="AU63" s="407" t="e" cm="1">
        <f t="array" ref="AU63">AK63/(SUMPRODUCT(--(CHOOSE({1,2,3},AJ63,AL63,AM63)&gt;0),CHOOSE({1,2,3},AJ63,AL63,AM63))+AI63)</f>
        <v>#DIV/0!</v>
      </c>
      <c r="AW63" s="404">
        <f t="shared" si="736"/>
        <v>43708</v>
      </c>
      <c r="AX63" s="405">
        <f t="shared" si="823"/>
        <v>0</v>
      </c>
      <c r="AY63" s="405">
        <v>0</v>
      </c>
      <c r="AZ63" s="405">
        <v>0</v>
      </c>
      <c r="BA63" s="405">
        <v>0</v>
      </c>
      <c r="BB63" s="405">
        <v>0</v>
      </c>
      <c r="BC63" s="405">
        <v>0</v>
      </c>
      <c r="BD63" s="405">
        <f t="shared" si="737"/>
        <v>0</v>
      </c>
      <c r="BE63" s="405">
        <v>0</v>
      </c>
      <c r="BF63" s="405">
        <f t="shared" si="771"/>
        <v>0</v>
      </c>
      <c r="BG63" s="1224" t="e">
        <f t="shared" si="772"/>
        <v>#DIV/0!</v>
      </c>
      <c r="BH63" s="1224" t="e">
        <f t="shared" si="773"/>
        <v>#DIV/0!</v>
      </c>
      <c r="BI63" s="406" t="e">
        <f t="shared" si="774"/>
        <v>#DIV/0!</v>
      </c>
      <c r="BJ63" s="406" t="e">
        <f t="shared" si="775"/>
        <v>#DIV/0!</v>
      </c>
      <c r="BK63" s="407" t="e" cm="1">
        <f t="array" ref="BK63">BA63/(SUMPRODUCT(--(CHOOSE({1,2,3},AZ63,BB63,BC63)&gt;0),CHOOSE({1,2,3},AZ63,BB63,BC63))+AY63)</f>
        <v>#DIV/0!</v>
      </c>
      <c r="BM63" s="404">
        <f t="shared" si="738"/>
        <v>43708</v>
      </c>
      <c r="BN63" s="405">
        <f t="shared" si="824"/>
        <v>0</v>
      </c>
      <c r="BO63" s="405">
        <v>0</v>
      </c>
      <c r="BP63" s="405">
        <v>0</v>
      </c>
      <c r="BQ63" s="405">
        <v>0</v>
      </c>
      <c r="BR63" s="405">
        <v>0</v>
      </c>
      <c r="BS63" s="405">
        <v>0</v>
      </c>
      <c r="BT63" s="405">
        <f t="shared" si="739"/>
        <v>0</v>
      </c>
      <c r="BU63" s="405">
        <v>0</v>
      </c>
      <c r="BV63" s="405">
        <f t="shared" si="776"/>
        <v>0</v>
      </c>
      <c r="BW63" s="1224" t="e">
        <f t="shared" si="777"/>
        <v>#DIV/0!</v>
      </c>
      <c r="BX63" s="1224" t="e">
        <f t="shared" si="778"/>
        <v>#DIV/0!</v>
      </c>
      <c r="BY63" s="406" t="e">
        <f t="shared" si="779"/>
        <v>#DIV/0!</v>
      </c>
      <c r="BZ63" s="406" t="e">
        <f t="shared" si="780"/>
        <v>#DIV/0!</v>
      </c>
      <c r="CA63" s="407" t="e" cm="1">
        <f t="array" ref="CA63">BQ63/(SUMPRODUCT(--(CHOOSE({1,2,3},BP63,BR63,BS63)&gt;0),CHOOSE({1,2,3},BP63,BR63,BS63))+BO63)</f>
        <v>#DIV/0!</v>
      </c>
      <c r="CC63" s="404">
        <f t="shared" si="740"/>
        <v>43708</v>
      </c>
      <c r="CD63" s="405">
        <f t="shared" si="825"/>
        <v>0</v>
      </c>
      <c r="CE63" s="405">
        <v>0</v>
      </c>
      <c r="CF63" s="405">
        <v>0</v>
      </c>
      <c r="CG63" s="405">
        <v>0</v>
      </c>
      <c r="CH63" s="405">
        <v>0</v>
      </c>
      <c r="CI63" s="405">
        <v>0</v>
      </c>
      <c r="CJ63" s="405">
        <f t="shared" si="741"/>
        <v>0</v>
      </c>
      <c r="CK63" s="405">
        <v>0</v>
      </c>
      <c r="CL63" s="405">
        <f t="shared" si="781"/>
        <v>0</v>
      </c>
      <c r="CM63" s="1224" t="e">
        <f t="shared" si="782"/>
        <v>#DIV/0!</v>
      </c>
      <c r="CN63" s="1224" t="e">
        <f t="shared" si="783"/>
        <v>#DIV/0!</v>
      </c>
      <c r="CO63" s="406" t="e">
        <f t="shared" si="784"/>
        <v>#DIV/0!</v>
      </c>
      <c r="CP63" s="406" t="e">
        <f t="shared" si="785"/>
        <v>#DIV/0!</v>
      </c>
      <c r="CQ63" s="407" t="e" cm="1">
        <f t="array" ref="CQ63">CG63/(SUMPRODUCT(--(CHOOSE({1,2,3},CF63,CH63,CI63)&gt;0),CHOOSE({1,2,3},CF63,CH63,CI63))+CE63)</f>
        <v>#DIV/0!</v>
      </c>
      <c r="CS63" s="404">
        <f t="shared" si="742"/>
        <v>43708</v>
      </c>
      <c r="CT63" s="405">
        <f t="shared" si="826"/>
        <v>0</v>
      </c>
      <c r="CU63" s="405">
        <v>0</v>
      </c>
      <c r="CV63" s="405">
        <v>0</v>
      </c>
      <c r="CW63" s="405">
        <v>0</v>
      </c>
      <c r="CX63" s="405">
        <v>0</v>
      </c>
      <c r="CY63" s="405">
        <v>0</v>
      </c>
      <c r="CZ63" s="405">
        <f t="shared" si="743"/>
        <v>0</v>
      </c>
      <c r="DA63" s="405">
        <v>0</v>
      </c>
      <c r="DB63" s="405">
        <f t="shared" si="786"/>
        <v>0</v>
      </c>
      <c r="DC63" s="1224" t="e">
        <f t="shared" si="787"/>
        <v>#DIV/0!</v>
      </c>
      <c r="DD63" s="1224" t="e">
        <f t="shared" si="788"/>
        <v>#DIV/0!</v>
      </c>
      <c r="DE63" s="406" t="e">
        <f t="shared" si="789"/>
        <v>#DIV/0!</v>
      </c>
      <c r="DF63" s="406" t="e">
        <f t="shared" si="790"/>
        <v>#DIV/0!</v>
      </c>
      <c r="DG63" s="407" t="e" cm="1">
        <f t="array" ref="DG63">CW63/(SUMPRODUCT(--(CHOOSE({1,2,3},CV63,CX63,CY63)&gt;0),CHOOSE({1,2,3},CV63,CX63,CY63))+CU63)</f>
        <v>#DIV/0!</v>
      </c>
      <c r="DI63" s="404">
        <f t="shared" si="744"/>
        <v>43708</v>
      </c>
      <c r="DJ63" s="405">
        <f t="shared" si="827"/>
        <v>0</v>
      </c>
      <c r="DK63" s="405">
        <v>0</v>
      </c>
      <c r="DL63" s="405">
        <v>0</v>
      </c>
      <c r="DM63" s="405">
        <v>0</v>
      </c>
      <c r="DN63" s="405">
        <v>0</v>
      </c>
      <c r="DO63" s="405">
        <v>0</v>
      </c>
      <c r="DP63" s="405">
        <f t="shared" si="745"/>
        <v>0</v>
      </c>
      <c r="DQ63" s="405">
        <v>0</v>
      </c>
      <c r="DR63" s="405">
        <f t="shared" si="791"/>
        <v>0</v>
      </c>
      <c r="DS63" s="1224" t="e">
        <f t="shared" si="792"/>
        <v>#DIV/0!</v>
      </c>
      <c r="DT63" s="1224" t="e">
        <f t="shared" si="793"/>
        <v>#DIV/0!</v>
      </c>
      <c r="DU63" s="406" t="e">
        <f t="shared" si="794"/>
        <v>#DIV/0!</v>
      </c>
      <c r="DV63" s="406" t="e">
        <f t="shared" si="795"/>
        <v>#DIV/0!</v>
      </c>
      <c r="DW63" s="407" t="e" cm="1">
        <f t="array" ref="DW63">DM63/(SUMPRODUCT(--(CHOOSE({1,2,3},DL63,DN63,DO63)&gt;0),CHOOSE({1,2,3},DL63,DN63,DO63))+DK63)</f>
        <v>#DIV/0!</v>
      </c>
      <c r="DY63" s="404">
        <f t="shared" si="746"/>
        <v>43708</v>
      </c>
      <c r="DZ63" s="405">
        <f t="shared" si="828"/>
        <v>0</v>
      </c>
      <c r="EA63" s="405">
        <v>0</v>
      </c>
      <c r="EB63" s="405">
        <v>0</v>
      </c>
      <c r="EC63" s="405">
        <v>0</v>
      </c>
      <c r="ED63" s="405">
        <v>0</v>
      </c>
      <c r="EE63" s="405">
        <v>0</v>
      </c>
      <c r="EF63" s="405">
        <f t="shared" si="747"/>
        <v>0</v>
      </c>
      <c r="EG63" s="405">
        <v>0</v>
      </c>
      <c r="EH63" s="405">
        <f t="shared" si="796"/>
        <v>0</v>
      </c>
      <c r="EI63" s="1224" t="e">
        <f t="shared" si="797"/>
        <v>#DIV/0!</v>
      </c>
      <c r="EJ63" s="1224" t="e">
        <f t="shared" si="798"/>
        <v>#DIV/0!</v>
      </c>
      <c r="EK63" s="406" t="e">
        <f t="shared" si="799"/>
        <v>#DIV/0!</v>
      </c>
      <c r="EL63" s="406" t="e">
        <f t="shared" si="800"/>
        <v>#DIV/0!</v>
      </c>
      <c r="EM63" s="407" t="e" cm="1">
        <f t="array" ref="EM63">EC63/(SUMPRODUCT(--(CHOOSE({1,2,3},EB63,ED63,EE63)&gt;0),CHOOSE({1,2,3},EB63,ED63,EE63))+EA63)</f>
        <v>#DIV/0!</v>
      </c>
      <c r="EO63" s="404">
        <f t="shared" si="748"/>
        <v>43708</v>
      </c>
      <c r="EP63" s="405">
        <f t="shared" si="829"/>
        <v>0</v>
      </c>
      <c r="EQ63" s="405">
        <v>0</v>
      </c>
      <c r="ER63" s="405">
        <v>0</v>
      </c>
      <c r="ES63" s="405">
        <v>0</v>
      </c>
      <c r="ET63" s="405">
        <v>0</v>
      </c>
      <c r="EU63" s="405">
        <v>0</v>
      </c>
      <c r="EV63" s="405">
        <f t="shared" si="749"/>
        <v>0</v>
      </c>
      <c r="EW63" s="405">
        <v>0</v>
      </c>
      <c r="EX63" s="405">
        <f t="shared" si="801"/>
        <v>0</v>
      </c>
      <c r="EY63" s="1224" t="e">
        <f t="shared" si="802"/>
        <v>#DIV/0!</v>
      </c>
      <c r="EZ63" s="1224" t="e">
        <f t="shared" si="803"/>
        <v>#DIV/0!</v>
      </c>
      <c r="FA63" s="406" t="e">
        <f t="shared" si="804"/>
        <v>#DIV/0!</v>
      </c>
      <c r="FB63" s="406" t="e">
        <f t="shared" si="805"/>
        <v>#DIV/0!</v>
      </c>
      <c r="FC63" s="407" t="e" cm="1">
        <f t="array" ref="FC63">ES63/(SUMPRODUCT(--(CHOOSE({1,2,3},FH63,FX63,GN63)&gt;0),CHOOSE({1,2,3},FH63,FX63,GN63))+EQ63)</f>
        <v>#DIV/0!</v>
      </c>
      <c r="FE63" s="404">
        <f t="shared" si="750"/>
        <v>43708</v>
      </c>
      <c r="FF63" s="405">
        <f t="shared" si="830"/>
        <v>0</v>
      </c>
      <c r="FG63" s="405">
        <v>0</v>
      </c>
      <c r="FH63" s="405">
        <v>0</v>
      </c>
      <c r="FI63" s="405">
        <v>0</v>
      </c>
      <c r="FJ63" s="405">
        <v>0</v>
      </c>
      <c r="FK63" s="405">
        <v>0</v>
      </c>
      <c r="FL63" s="405">
        <f t="shared" si="751"/>
        <v>0</v>
      </c>
      <c r="FM63" s="405">
        <v>0</v>
      </c>
      <c r="FN63" s="405">
        <f t="shared" si="806"/>
        <v>0</v>
      </c>
      <c r="FO63" s="1224" t="e">
        <f t="shared" si="807"/>
        <v>#DIV/0!</v>
      </c>
      <c r="FP63" s="1224" t="e">
        <f t="shared" si="808"/>
        <v>#DIV/0!</v>
      </c>
      <c r="FQ63" s="406" t="e">
        <f t="shared" si="809"/>
        <v>#DIV/0!</v>
      </c>
      <c r="FR63" s="406" t="e">
        <f t="shared" si="810"/>
        <v>#DIV/0!</v>
      </c>
      <c r="FS63" s="407" t="e" cm="1">
        <f t="array" ref="FS63">FI63/(SUMPRODUCT(--(CHOOSE({1,2,3},FH63,FJ63,FK63)&gt;0),CHOOSE({1,2,3},FH63,FJ63,FK63))+FG63)</f>
        <v>#DIV/0!</v>
      </c>
      <c r="FU63" s="404">
        <f t="shared" si="752"/>
        <v>43708</v>
      </c>
      <c r="FV63" s="405">
        <f t="shared" si="831"/>
        <v>0</v>
      </c>
      <c r="FW63" s="405">
        <v>0</v>
      </c>
      <c r="FX63" s="405">
        <v>0</v>
      </c>
      <c r="FY63" s="405">
        <v>0</v>
      </c>
      <c r="FZ63" s="405">
        <v>0</v>
      </c>
      <c r="GA63" s="405">
        <v>0</v>
      </c>
      <c r="GB63" s="405">
        <f t="shared" si="753"/>
        <v>0</v>
      </c>
      <c r="GC63" s="405">
        <v>0</v>
      </c>
      <c r="GD63" s="405">
        <f t="shared" si="811"/>
        <v>0</v>
      </c>
      <c r="GE63" s="1224" t="e">
        <f t="shared" si="812"/>
        <v>#DIV/0!</v>
      </c>
      <c r="GF63" s="1224" t="e">
        <f t="shared" si="813"/>
        <v>#DIV/0!</v>
      </c>
      <c r="GG63" s="406" t="e">
        <f t="shared" si="814"/>
        <v>#DIV/0!</v>
      </c>
      <c r="GH63" s="406" t="e">
        <f t="shared" si="815"/>
        <v>#DIV/0!</v>
      </c>
      <c r="GI63" s="407" t="e" cm="1">
        <f t="array" ref="GI63">FY63/(SUMPRODUCT(--(CHOOSE({1,2,3},FX63,FZ63,GA63)&gt;0),CHOOSE({1,2,3},FX63,FZ63,GA63))+FW63)</f>
        <v>#DIV/0!</v>
      </c>
      <c r="GK63" s="404">
        <f t="shared" si="754"/>
        <v>43708</v>
      </c>
      <c r="GL63" s="405">
        <f t="shared" si="832"/>
        <v>0</v>
      </c>
      <c r="GM63" s="405">
        <v>0</v>
      </c>
      <c r="GN63" s="405">
        <v>0</v>
      </c>
      <c r="GO63" s="405">
        <v>0</v>
      </c>
      <c r="GP63" s="405">
        <v>0</v>
      </c>
      <c r="GQ63" s="405">
        <v>0</v>
      </c>
      <c r="GR63" s="405">
        <f t="shared" si="755"/>
        <v>0</v>
      </c>
      <c r="GS63" s="405">
        <v>0</v>
      </c>
      <c r="GT63" s="405">
        <f t="shared" si="816"/>
        <v>0</v>
      </c>
      <c r="GU63" s="1224" t="e">
        <f t="shared" si="817"/>
        <v>#DIV/0!</v>
      </c>
      <c r="GV63" s="1224" t="e">
        <f t="shared" si="818"/>
        <v>#DIV/0!</v>
      </c>
      <c r="GW63" s="406" t="e">
        <f t="shared" si="819"/>
        <v>#DIV/0!</v>
      </c>
      <c r="GX63" s="406" t="e">
        <f t="shared" si="820"/>
        <v>#DIV/0!</v>
      </c>
      <c r="GY63" s="407" t="e" cm="1">
        <f t="array" ref="GY63">GO63/(SUMPRODUCT(--(CHOOSE({1,2,3},GN63,GP63,GQ63)&gt;0),CHOOSE({1,2,3},GN63,GP63,GQ63))+GM63)</f>
        <v>#DIV/0!</v>
      </c>
    </row>
    <row r="64" spans="1:207" x14ac:dyDescent="0.2">
      <c r="A64" s="404">
        <f t="shared" si="723"/>
        <v>43738</v>
      </c>
      <c r="B64" s="405">
        <f t="shared" si="724"/>
        <v>0</v>
      </c>
      <c r="C64" s="405">
        <f t="shared" si="756"/>
        <v>0</v>
      </c>
      <c r="D64" s="405">
        <f t="shared" si="725"/>
        <v>0</v>
      </c>
      <c r="E64" s="405">
        <f t="shared" si="726"/>
        <v>0</v>
      </c>
      <c r="F64" s="405">
        <f t="shared" si="727"/>
        <v>0</v>
      </c>
      <c r="G64" s="405">
        <f t="shared" si="728"/>
        <v>0</v>
      </c>
      <c r="H64" s="405">
        <f t="shared" si="729"/>
        <v>0</v>
      </c>
      <c r="I64" s="405">
        <f t="shared" si="730"/>
        <v>0</v>
      </c>
      <c r="J64" s="405">
        <f t="shared" si="731"/>
        <v>0</v>
      </c>
      <c r="K64" s="1224" t="e">
        <f t="shared" si="757"/>
        <v>#DIV/0!</v>
      </c>
      <c r="L64" s="1224" t="e">
        <f t="shared" si="758"/>
        <v>#DIV/0!</v>
      </c>
      <c r="M64" s="406" t="e">
        <f t="shared" si="759"/>
        <v>#DIV/0!</v>
      </c>
      <c r="N64" s="406" t="e">
        <f>+E64/(+E64+F64+G64)</f>
        <v>#DIV/0!</v>
      </c>
      <c r="O64" s="407" t="e" cm="1">
        <f t="array" ref="O64">E64/(SUMPRODUCT(--(CHOOSE({1,2,3},D64,F64,G64)&gt;0),CHOOSE({1,2,3},D64,F64,G64))+C64)</f>
        <v>#DIV/0!</v>
      </c>
      <c r="Q64" s="404">
        <f t="shared" si="732"/>
        <v>43738</v>
      </c>
      <c r="R64" s="405">
        <f>+X63</f>
        <v>0</v>
      </c>
      <c r="S64" s="405">
        <v>0</v>
      </c>
      <c r="T64" s="405">
        <v>0</v>
      </c>
      <c r="U64" s="405">
        <v>0</v>
      </c>
      <c r="V64" s="405">
        <v>0</v>
      </c>
      <c r="W64" s="405">
        <v>0</v>
      </c>
      <c r="X64" s="405">
        <f t="shared" si="733"/>
        <v>0</v>
      </c>
      <c r="Y64" s="405">
        <v>0</v>
      </c>
      <c r="Z64" s="405">
        <f>+X64-Y64</f>
        <v>0</v>
      </c>
      <c r="AA64" s="1224" t="e">
        <f t="shared" si="762"/>
        <v>#DIV/0!</v>
      </c>
      <c r="AB64" s="1224" t="e">
        <f t="shared" si="763"/>
        <v>#DIV/0!</v>
      </c>
      <c r="AC64" s="406" t="e">
        <f t="shared" si="764"/>
        <v>#DIV/0!</v>
      </c>
      <c r="AD64" s="406" t="e">
        <f>+U64/(+U64+V64+W64)</f>
        <v>#DIV/0!</v>
      </c>
      <c r="AE64" s="407" t="e" cm="1">
        <f t="array" ref="AE64">U64/(SUMPRODUCT(--(CHOOSE({1,2,3},T64,V64,W64)&gt;0),CHOOSE({1,2,3},T64,V64,W64))+S64)</f>
        <v>#DIV/0!</v>
      </c>
      <c r="AG64" s="404">
        <f t="shared" si="734"/>
        <v>43738</v>
      </c>
      <c r="AH64" s="405">
        <f>+AN63</f>
        <v>0</v>
      </c>
      <c r="AI64" s="405">
        <v>0</v>
      </c>
      <c r="AJ64" s="405">
        <v>0</v>
      </c>
      <c r="AK64" s="405">
        <v>0</v>
      </c>
      <c r="AL64" s="405">
        <v>0</v>
      </c>
      <c r="AM64" s="405">
        <v>0</v>
      </c>
      <c r="AN64" s="405">
        <f t="shared" si="735"/>
        <v>0</v>
      </c>
      <c r="AO64" s="405">
        <v>0</v>
      </c>
      <c r="AP64" s="405">
        <f>+AN64-AO64</f>
        <v>0</v>
      </c>
      <c r="AQ64" s="1224" t="e">
        <f t="shared" si="767"/>
        <v>#DIV/0!</v>
      </c>
      <c r="AR64" s="1224" t="e">
        <f t="shared" si="768"/>
        <v>#DIV/0!</v>
      </c>
      <c r="AS64" s="406" t="e">
        <f t="shared" si="769"/>
        <v>#DIV/0!</v>
      </c>
      <c r="AT64" s="406" t="e">
        <f>+AK64/(+AK64+AL64+AM64)</f>
        <v>#DIV/0!</v>
      </c>
      <c r="AU64" s="407" t="e" cm="1">
        <f t="array" ref="AU64">AK64/(SUMPRODUCT(--(CHOOSE({1,2,3},AJ64,AL64,AM64)&gt;0),CHOOSE({1,2,3},AJ64,AL64,AM64))+AI64)</f>
        <v>#DIV/0!</v>
      </c>
      <c r="AW64" s="404">
        <f t="shared" si="736"/>
        <v>43738</v>
      </c>
      <c r="AX64" s="405">
        <f>+BD63</f>
        <v>0</v>
      </c>
      <c r="AY64" s="405">
        <v>0</v>
      </c>
      <c r="AZ64" s="405">
        <v>0</v>
      </c>
      <c r="BA64" s="405">
        <v>0</v>
      </c>
      <c r="BB64" s="405">
        <v>0</v>
      </c>
      <c r="BC64" s="405">
        <v>0</v>
      </c>
      <c r="BD64" s="405">
        <f t="shared" si="737"/>
        <v>0</v>
      </c>
      <c r="BE64" s="405">
        <v>0</v>
      </c>
      <c r="BF64" s="405">
        <f>+BD64-BE64</f>
        <v>0</v>
      </c>
      <c r="BG64" s="1224" t="e">
        <f t="shared" si="772"/>
        <v>#DIV/0!</v>
      </c>
      <c r="BH64" s="1224" t="e">
        <f t="shared" si="773"/>
        <v>#DIV/0!</v>
      </c>
      <c r="BI64" s="406" t="e">
        <f t="shared" si="774"/>
        <v>#DIV/0!</v>
      </c>
      <c r="BJ64" s="406" t="e">
        <f>+BA64/(+BA64+BB64+BC64)</f>
        <v>#DIV/0!</v>
      </c>
      <c r="BK64" s="407" t="e" cm="1">
        <f t="array" ref="BK64">BA64/(SUMPRODUCT(--(CHOOSE({1,2,3},AZ64,BB64,BC64)&gt;0),CHOOSE({1,2,3},AZ64,BB64,BC64))+AY64)</f>
        <v>#DIV/0!</v>
      </c>
      <c r="BM64" s="404">
        <f t="shared" si="738"/>
        <v>43738</v>
      </c>
      <c r="BN64" s="405">
        <f>+BT63</f>
        <v>0</v>
      </c>
      <c r="BO64" s="405">
        <v>0</v>
      </c>
      <c r="BP64" s="405">
        <v>0</v>
      </c>
      <c r="BQ64" s="405">
        <v>0</v>
      </c>
      <c r="BR64" s="405">
        <v>0</v>
      </c>
      <c r="BS64" s="405">
        <v>0</v>
      </c>
      <c r="BT64" s="405">
        <f t="shared" si="739"/>
        <v>0</v>
      </c>
      <c r="BU64" s="405">
        <v>0</v>
      </c>
      <c r="BV64" s="405">
        <f>+BT64-BU64</f>
        <v>0</v>
      </c>
      <c r="BW64" s="1224" t="e">
        <f t="shared" si="777"/>
        <v>#DIV/0!</v>
      </c>
      <c r="BX64" s="1224" t="e">
        <f t="shared" si="778"/>
        <v>#DIV/0!</v>
      </c>
      <c r="BY64" s="406" t="e">
        <f t="shared" si="779"/>
        <v>#DIV/0!</v>
      </c>
      <c r="BZ64" s="406" t="e">
        <f>+BQ64/(+BQ64+BR64+BS64)</f>
        <v>#DIV/0!</v>
      </c>
      <c r="CA64" s="407" t="e" cm="1">
        <f t="array" ref="CA64">BQ64/(SUMPRODUCT(--(CHOOSE({1,2,3},BP64,BR64,BS64)&gt;0),CHOOSE({1,2,3},BP64,BR64,BS64))+BO64)</f>
        <v>#DIV/0!</v>
      </c>
      <c r="CC64" s="404">
        <f t="shared" si="740"/>
        <v>43738</v>
      </c>
      <c r="CD64" s="405">
        <f>+CJ63</f>
        <v>0</v>
      </c>
      <c r="CE64" s="405">
        <v>0</v>
      </c>
      <c r="CF64" s="405">
        <v>0</v>
      </c>
      <c r="CG64" s="405">
        <v>0</v>
      </c>
      <c r="CH64" s="405">
        <v>0</v>
      </c>
      <c r="CI64" s="405">
        <v>0</v>
      </c>
      <c r="CJ64" s="405">
        <f t="shared" si="741"/>
        <v>0</v>
      </c>
      <c r="CK64" s="405">
        <v>0</v>
      </c>
      <c r="CL64" s="405">
        <f>+CJ64-CK64</f>
        <v>0</v>
      </c>
      <c r="CM64" s="1224" t="e">
        <f t="shared" si="782"/>
        <v>#DIV/0!</v>
      </c>
      <c r="CN64" s="1224" t="e">
        <f t="shared" si="783"/>
        <v>#DIV/0!</v>
      </c>
      <c r="CO64" s="406" t="e">
        <f t="shared" si="784"/>
        <v>#DIV/0!</v>
      </c>
      <c r="CP64" s="406" t="e">
        <f>+CG64/(+CG64+CH64+CI64)</f>
        <v>#DIV/0!</v>
      </c>
      <c r="CQ64" s="407" t="e" cm="1">
        <f t="array" ref="CQ64">CG64/(SUMPRODUCT(--(CHOOSE({1,2,3},CF64,CH64,CI64)&gt;0),CHOOSE({1,2,3},CF64,CH64,CI64))+CE64)</f>
        <v>#DIV/0!</v>
      </c>
      <c r="CS64" s="404">
        <f t="shared" si="742"/>
        <v>43738</v>
      </c>
      <c r="CT64" s="405">
        <f>+CZ63</f>
        <v>0</v>
      </c>
      <c r="CU64" s="405">
        <v>0</v>
      </c>
      <c r="CV64" s="405">
        <v>0</v>
      </c>
      <c r="CW64" s="405">
        <v>0</v>
      </c>
      <c r="CX64" s="405">
        <v>0</v>
      </c>
      <c r="CY64" s="405">
        <v>0</v>
      </c>
      <c r="CZ64" s="405">
        <f t="shared" si="743"/>
        <v>0</v>
      </c>
      <c r="DA64" s="405">
        <v>0</v>
      </c>
      <c r="DB64" s="405">
        <f>+CZ64-DA64</f>
        <v>0</v>
      </c>
      <c r="DC64" s="1224" t="e">
        <f t="shared" si="787"/>
        <v>#DIV/0!</v>
      </c>
      <c r="DD64" s="1224" t="e">
        <f t="shared" si="788"/>
        <v>#DIV/0!</v>
      </c>
      <c r="DE64" s="406" t="e">
        <f t="shared" si="789"/>
        <v>#DIV/0!</v>
      </c>
      <c r="DF64" s="406" t="e">
        <f>+CW64/(+CW64+CX64+CY64)</f>
        <v>#DIV/0!</v>
      </c>
      <c r="DG64" s="407" t="e" cm="1">
        <f t="array" ref="DG64">CW64/(SUMPRODUCT(--(CHOOSE({1,2,3},CV64,CX64,CY64)&gt;0),CHOOSE({1,2,3},CV64,CX64,CY64))+CU64)</f>
        <v>#DIV/0!</v>
      </c>
      <c r="DI64" s="404">
        <f t="shared" si="744"/>
        <v>43738</v>
      </c>
      <c r="DJ64" s="405">
        <f>+DP63</f>
        <v>0</v>
      </c>
      <c r="DK64" s="405">
        <v>0</v>
      </c>
      <c r="DL64" s="405">
        <v>0</v>
      </c>
      <c r="DM64" s="405">
        <v>0</v>
      </c>
      <c r="DN64" s="405">
        <v>0</v>
      </c>
      <c r="DO64" s="405">
        <v>0</v>
      </c>
      <c r="DP64" s="405">
        <f t="shared" si="745"/>
        <v>0</v>
      </c>
      <c r="DQ64" s="405">
        <v>0</v>
      </c>
      <c r="DR64" s="405">
        <f>+DP64-DQ64</f>
        <v>0</v>
      </c>
      <c r="DS64" s="1224" t="e">
        <f t="shared" si="792"/>
        <v>#DIV/0!</v>
      </c>
      <c r="DT64" s="1224" t="e">
        <f t="shared" si="793"/>
        <v>#DIV/0!</v>
      </c>
      <c r="DU64" s="406" t="e">
        <f t="shared" si="794"/>
        <v>#DIV/0!</v>
      </c>
      <c r="DV64" s="406" t="e">
        <f>+DM64/(+DM64+DN64+DO64)</f>
        <v>#DIV/0!</v>
      </c>
      <c r="DW64" s="407" t="e" cm="1">
        <f t="array" ref="DW64">DM64/(SUMPRODUCT(--(CHOOSE({1,2,3},DL64,DN64,DO64)&gt;0),CHOOSE({1,2,3},DL64,DN64,DO64))+DK64)</f>
        <v>#DIV/0!</v>
      </c>
      <c r="DY64" s="404">
        <f t="shared" si="746"/>
        <v>43738</v>
      </c>
      <c r="DZ64" s="405">
        <f>+EF63</f>
        <v>0</v>
      </c>
      <c r="EA64" s="405">
        <v>0</v>
      </c>
      <c r="EB64" s="405">
        <v>0</v>
      </c>
      <c r="EC64" s="405">
        <v>0</v>
      </c>
      <c r="ED64" s="405">
        <v>0</v>
      </c>
      <c r="EE64" s="405">
        <v>0</v>
      </c>
      <c r="EF64" s="405">
        <f t="shared" si="747"/>
        <v>0</v>
      </c>
      <c r="EG64" s="405">
        <v>0</v>
      </c>
      <c r="EH64" s="405">
        <f>+EF64-EG64</f>
        <v>0</v>
      </c>
      <c r="EI64" s="1224" t="e">
        <f t="shared" si="797"/>
        <v>#DIV/0!</v>
      </c>
      <c r="EJ64" s="1224" t="e">
        <f t="shared" si="798"/>
        <v>#DIV/0!</v>
      </c>
      <c r="EK64" s="406" t="e">
        <f t="shared" si="799"/>
        <v>#DIV/0!</v>
      </c>
      <c r="EL64" s="406" t="e">
        <f>+EC64/(+EC64+ED64+EE64)</f>
        <v>#DIV/0!</v>
      </c>
      <c r="EM64" s="407" t="e" cm="1">
        <f t="array" ref="EM64">EC64/(SUMPRODUCT(--(CHOOSE({1,2,3},EB64,ED64,EE64)&gt;0),CHOOSE({1,2,3},EB64,ED64,EE64))+EA64)</f>
        <v>#DIV/0!</v>
      </c>
      <c r="EO64" s="404">
        <f t="shared" si="748"/>
        <v>43738</v>
      </c>
      <c r="EP64" s="405">
        <f>+EV63</f>
        <v>0</v>
      </c>
      <c r="EQ64" s="405">
        <v>0</v>
      </c>
      <c r="ER64" s="405">
        <v>0</v>
      </c>
      <c r="ES64" s="405">
        <v>0</v>
      </c>
      <c r="ET64" s="405">
        <v>0</v>
      </c>
      <c r="EU64" s="405">
        <v>0</v>
      </c>
      <c r="EV64" s="405">
        <f t="shared" si="749"/>
        <v>0</v>
      </c>
      <c r="EW64" s="405">
        <v>0</v>
      </c>
      <c r="EX64" s="405">
        <f>+EV64-EW64</f>
        <v>0</v>
      </c>
      <c r="EY64" s="1224" t="e">
        <f t="shared" si="802"/>
        <v>#DIV/0!</v>
      </c>
      <c r="EZ64" s="1224" t="e">
        <f t="shared" si="803"/>
        <v>#DIV/0!</v>
      </c>
      <c r="FA64" s="406" t="e">
        <f t="shared" si="804"/>
        <v>#DIV/0!</v>
      </c>
      <c r="FB64" s="406" t="e">
        <f>+ES64/(+ES64+ET64+EU64)</f>
        <v>#DIV/0!</v>
      </c>
      <c r="FC64" s="407" t="e" cm="1">
        <f t="array" ref="FC64">ES64/(SUMPRODUCT(--(CHOOSE({1,2,3},FH64,FX64,GN64)&gt;0),CHOOSE({1,2,3},FH64,FX64,GN64))+EQ64)</f>
        <v>#DIV/0!</v>
      </c>
      <c r="FE64" s="404">
        <f t="shared" si="750"/>
        <v>43738</v>
      </c>
      <c r="FF64" s="405">
        <f>+FL63</f>
        <v>0</v>
      </c>
      <c r="FG64" s="405">
        <v>0</v>
      </c>
      <c r="FH64" s="405">
        <v>0</v>
      </c>
      <c r="FI64" s="405">
        <v>0</v>
      </c>
      <c r="FJ64" s="405">
        <v>0</v>
      </c>
      <c r="FK64" s="405">
        <v>0</v>
      </c>
      <c r="FL64" s="405">
        <f t="shared" si="751"/>
        <v>0</v>
      </c>
      <c r="FM64" s="405">
        <v>0</v>
      </c>
      <c r="FN64" s="405">
        <f>+FL64-FM64</f>
        <v>0</v>
      </c>
      <c r="FO64" s="1224" t="e">
        <f t="shared" si="807"/>
        <v>#DIV/0!</v>
      </c>
      <c r="FP64" s="1224" t="e">
        <f t="shared" si="808"/>
        <v>#DIV/0!</v>
      </c>
      <c r="FQ64" s="406" t="e">
        <f t="shared" si="809"/>
        <v>#DIV/0!</v>
      </c>
      <c r="FR64" s="406" t="e">
        <f>+FI64/(+FI64+FJ64+FK64)</f>
        <v>#DIV/0!</v>
      </c>
      <c r="FS64" s="407" t="e" cm="1">
        <f t="array" ref="FS64">FI64/(SUMPRODUCT(--(CHOOSE({1,2,3},FH64,FJ64,FK64)&gt;0),CHOOSE({1,2,3},FH64,FJ64,FK64))+FG64)</f>
        <v>#DIV/0!</v>
      </c>
      <c r="FU64" s="404">
        <f t="shared" si="752"/>
        <v>43738</v>
      </c>
      <c r="FV64" s="405">
        <f>+GB63</f>
        <v>0</v>
      </c>
      <c r="FW64" s="405">
        <v>0</v>
      </c>
      <c r="FX64" s="405">
        <v>0</v>
      </c>
      <c r="FY64" s="405">
        <v>0</v>
      </c>
      <c r="FZ64" s="405">
        <v>0</v>
      </c>
      <c r="GA64" s="405">
        <v>0</v>
      </c>
      <c r="GB64" s="405">
        <f t="shared" si="753"/>
        <v>0</v>
      </c>
      <c r="GC64" s="405">
        <v>0</v>
      </c>
      <c r="GD64" s="405">
        <f>+GB64-GC64</f>
        <v>0</v>
      </c>
      <c r="GE64" s="1224" t="e">
        <f t="shared" si="812"/>
        <v>#DIV/0!</v>
      </c>
      <c r="GF64" s="1224" t="e">
        <f t="shared" si="813"/>
        <v>#DIV/0!</v>
      </c>
      <c r="GG64" s="406" t="e">
        <f t="shared" si="814"/>
        <v>#DIV/0!</v>
      </c>
      <c r="GH64" s="406" t="e">
        <f>+FY64/(+FY64+FZ64+GA64)</f>
        <v>#DIV/0!</v>
      </c>
      <c r="GI64" s="407" t="e" cm="1">
        <f t="array" ref="GI64">FY64/(SUMPRODUCT(--(CHOOSE({1,2,3},FX64,FZ64,GA64)&gt;0),CHOOSE({1,2,3},FX64,FZ64,GA64))+FW64)</f>
        <v>#DIV/0!</v>
      </c>
      <c r="GK64" s="404">
        <f t="shared" si="754"/>
        <v>43738</v>
      </c>
      <c r="GL64" s="405">
        <f>+GR63</f>
        <v>0</v>
      </c>
      <c r="GM64" s="405">
        <v>0</v>
      </c>
      <c r="GN64" s="405">
        <v>0</v>
      </c>
      <c r="GO64" s="405">
        <v>0</v>
      </c>
      <c r="GP64" s="405">
        <v>0</v>
      </c>
      <c r="GQ64" s="405">
        <v>0</v>
      </c>
      <c r="GR64" s="405">
        <f t="shared" si="755"/>
        <v>0</v>
      </c>
      <c r="GS64" s="405">
        <v>0</v>
      </c>
      <c r="GT64" s="405">
        <f>+GR64-GS64</f>
        <v>0</v>
      </c>
      <c r="GU64" s="1224" t="e">
        <f t="shared" si="817"/>
        <v>#DIV/0!</v>
      </c>
      <c r="GV64" s="1224" t="e">
        <f t="shared" si="818"/>
        <v>#DIV/0!</v>
      </c>
      <c r="GW64" s="406" t="e">
        <f t="shared" si="819"/>
        <v>#DIV/0!</v>
      </c>
      <c r="GX64" s="406" t="e">
        <f>+GO64/(+GO64+GP64+GQ64)</f>
        <v>#DIV/0!</v>
      </c>
      <c r="GY64" s="407" t="e" cm="1">
        <f t="array" ref="GY64">GO64/(SUMPRODUCT(--(CHOOSE({1,2,3},GN64,GP64,GQ64)&gt;0),CHOOSE({1,2,3},GN64,GP64,GQ64))+GM64)</f>
        <v>#DIV/0!</v>
      </c>
    </row>
    <row r="65" spans="1:207" x14ac:dyDescent="0.2">
      <c r="A65" s="404">
        <f t="shared" si="723"/>
        <v>43769</v>
      </c>
      <c r="B65" s="405">
        <f t="shared" si="724"/>
        <v>0</v>
      </c>
      <c r="C65" s="405">
        <f t="shared" si="756"/>
        <v>0</v>
      </c>
      <c r="D65" s="405">
        <f t="shared" si="725"/>
        <v>0</v>
      </c>
      <c r="E65" s="405">
        <f t="shared" si="726"/>
        <v>0</v>
      </c>
      <c r="F65" s="405">
        <f t="shared" si="727"/>
        <v>0</v>
      </c>
      <c r="G65" s="405">
        <f t="shared" si="728"/>
        <v>0</v>
      </c>
      <c r="H65" s="405">
        <f t="shared" si="729"/>
        <v>0</v>
      </c>
      <c r="I65" s="405">
        <f t="shared" si="730"/>
        <v>0</v>
      </c>
      <c r="J65" s="405">
        <f t="shared" si="731"/>
        <v>0</v>
      </c>
      <c r="K65" s="1224" t="e">
        <f t="shared" si="757"/>
        <v>#DIV/0!</v>
      </c>
      <c r="L65" s="1224" t="e">
        <f t="shared" si="758"/>
        <v>#DIV/0!</v>
      </c>
      <c r="M65" s="406" t="e">
        <f t="shared" si="759"/>
        <v>#DIV/0!</v>
      </c>
      <c r="N65" s="406" t="e">
        <f t="shared" ref="N65:N75" si="833">+E65/(+E65+F65+G65)</f>
        <v>#DIV/0!</v>
      </c>
      <c r="O65" s="407" t="e" cm="1">
        <f t="array" ref="O65">E65/(SUMPRODUCT(--(CHOOSE({1,2,3},D65,F65,G65)&gt;0),CHOOSE({1,2,3},D65,F65,G65))+C65)</f>
        <v>#DIV/0!</v>
      </c>
      <c r="Q65" s="404">
        <f t="shared" si="732"/>
        <v>43769</v>
      </c>
      <c r="R65" s="405">
        <f t="shared" ref="R65:R76" si="834">+X64</f>
        <v>0</v>
      </c>
      <c r="S65" s="405">
        <v>0</v>
      </c>
      <c r="T65" s="405">
        <v>0</v>
      </c>
      <c r="U65" s="405">
        <v>0</v>
      </c>
      <c r="V65" s="405">
        <v>0</v>
      </c>
      <c r="W65" s="405">
        <v>0</v>
      </c>
      <c r="X65" s="405">
        <f t="shared" si="733"/>
        <v>0</v>
      </c>
      <c r="Y65" s="405">
        <v>0</v>
      </c>
      <c r="Z65" s="405">
        <f t="shared" ref="Z65:Z76" si="835">+X65-Y65</f>
        <v>0</v>
      </c>
      <c r="AA65" s="1224" t="e">
        <f t="shared" si="762"/>
        <v>#DIV/0!</v>
      </c>
      <c r="AB65" s="1224" t="e">
        <f t="shared" si="763"/>
        <v>#DIV/0!</v>
      </c>
      <c r="AC65" s="406" t="e">
        <f t="shared" si="764"/>
        <v>#DIV/0!</v>
      </c>
      <c r="AD65" s="406" t="e">
        <f t="shared" ref="AD65:AD75" si="836">+U65/(+U65+V65+W65)</f>
        <v>#DIV/0!</v>
      </c>
      <c r="AE65" s="407" t="e" cm="1">
        <f t="array" ref="AE65">U65/(SUMPRODUCT(--(CHOOSE({1,2,3},T65,V65,W65)&gt;0),CHOOSE({1,2,3},T65,V65,W65))+S65)</f>
        <v>#DIV/0!</v>
      </c>
      <c r="AG65" s="404">
        <f t="shared" si="734"/>
        <v>43769</v>
      </c>
      <c r="AH65" s="405">
        <f t="shared" ref="AH65:AH76" si="837">+AN64</f>
        <v>0</v>
      </c>
      <c r="AI65" s="405">
        <v>0</v>
      </c>
      <c r="AJ65" s="405">
        <v>0</v>
      </c>
      <c r="AK65" s="405">
        <v>0</v>
      </c>
      <c r="AL65" s="405">
        <v>0</v>
      </c>
      <c r="AM65" s="405">
        <v>0</v>
      </c>
      <c r="AN65" s="405">
        <f t="shared" si="735"/>
        <v>0</v>
      </c>
      <c r="AO65" s="405">
        <v>0</v>
      </c>
      <c r="AP65" s="405">
        <f t="shared" ref="AP65:AP76" si="838">+AN65-AO65</f>
        <v>0</v>
      </c>
      <c r="AQ65" s="1224" t="e">
        <f t="shared" si="767"/>
        <v>#DIV/0!</v>
      </c>
      <c r="AR65" s="1224" t="e">
        <f t="shared" si="768"/>
        <v>#DIV/0!</v>
      </c>
      <c r="AS65" s="406" t="e">
        <f t="shared" si="769"/>
        <v>#DIV/0!</v>
      </c>
      <c r="AT65" s="406" t="e">
        <f t="shared" ref="AT65:AT75" si="839">+AK65/(+AK65+AL65+AM65)</f>
        <v>#DIV/0!</v>
      </c>
      <c r="AU65" s="407" t="e" cm="1">
        <f t="array" ref="AU65">AK65/(SUMPRODUCT(--(CHOOSE({1,2,3},AJ65,AL65,AM65)&gt;0),CHOOSE({1,2,3},AJ65,AL65,AM65))+AI65)</f>
        <v>#DIV/0!</v>
      </c>
      <c r="AW65" s="404">
        <f t="shared" si="736"/>
        <v>43769</v>
      </c>
      <c r="AX65" s="405">
        <f t="shared" ref="AX65:AX76" si="840">+BD64</f>
        <v>0</v>
      </c>
      <c r="AY65" s="405">
        <v>0</v>
      </c>
      <c r="AZ65" s="405">
        <v>0</v>
      </c>
      <c r="BA65" s="405">
        <v>0</v>
      </c>
      <c r="BB65" s="405">
        <v>0</v>
      </c>
      <c r="BC65" s="405">
        <v>0</v>
      </c>
      <c r="BD65" s="405">
        <f t="shared" si="737"/>
        <v>0</v>
      </c>
      <c r="BE65" s="405">
        <v>0</v>
      </c>
      <c r="BF65" s="405">
        <f t="shared" ref="BF65:BF76" si="841">+BD65-BE65</f>
        <v>0</v>
      </c>
      <c r="BG65" s="1224" t="e">
        <f t="shared" si="772"/>
        <v>#DIV/0!</v>
      </c>
      <c r="BH65" s="1224" t="e">
        <f t="shared" si="773"/>
        <v>#DIV/0!</v>
      </c>
      <c r="BI65" s="406" t="e">
        <f t="shared" si="774"/>
        <v>#DIV/0!</v>
      </c>
      <c r="BJ65" s="406" t="e">
        <f t="shared" ref="BJ65:BJ75" si="842">+BA65/(+BA65+BB65+BC65)</f>
        <v>#DIV/0!</v>
      </c>
      <c r="BK65" s="407" t="e" cm="1">
        <f t="array" ref="BK65">BA65/(SUMPRODUCT(--(CHOOSE({1,2,3},AZ65,BB65,BC65)&gt;0),CHOOSE({1,2,3},AZ65,BB65,BC65))+AY65)</f>
        <v>#DIV/0!</v>
      </c>
      <c r="BM65" s="404">
        <f t="shared" si="738"/>
        <v>43769</v>
      </c>
      <c r="BN65" s="405">
        <f t="shared" ref="BN65:BN76" si="843">+BT64</f>
        <v>0</v>
      </c>
      <c r="BO65" s="405">
        <v>0</v>
      </c>
      <c r="BP65" s="405">
        <v>0</v>
      </c>
      <c r="BQ65" s="405">
        <v>0</v>
      </c>
      <c r="BR65" s="405">
        <v>0</v>
      </c>
      <c r="BS65" s="405">
        <v>0</v>
      </c>
      <c r="BT65" s="405">
        <f t="shared" si="739"/>
        <v>0</v>
      </c>
      <c r="BU65" s="405">
        <v>0</v>
      </c>
      <c r="BV65" s="405">
        <f t="shared" ref="BV65:BV76" si="844">+BT65-BU65</f>
        <v>0</v>
      </c>
      <c r="BW65" s="1224" t="e">
        <f t="shared" si="777"/>
        <v>#DIV/0!</v>
      </c>
      <c r="BX65" s="1224" t="e">
        <f t="shared" si="778"/>
        <v>#DIV/0!</v>
      </c>
      <c r="BY65" s="406" t="e">
        <f t="shared" si="779"/>
        <v>#DIV/0!</v>
      </c>
      <c r="BZ65" s="406" t="e">
        <f t="shared" ref="BZ65:BZ75" si="845">+BQ65/(+BQ65+BR65+BS65)</f>
        <v>#DIV/0!</v>
      </c>
      <c r="CA65" s="407" t="e" cm="1">
        <f t="array" ref="CA65">BQ65/(SUMPRODUCT(--(CHOOSE({1,2,3},BP65,BR65,BS65)&gt;0),CHOOSE({1,2,3},BP65,BR65,BS65))+BO65)</f>
        <v>#DIV/0!</v>
      </c>
      <c r="CC65" s="404">
        <f t="shared" si="740"/>
        <v>43769</v>
      </c>
      <c r="CD65" s="405">
        <f t="shared" ref="CD65:CD76" si="846">+CJ64</f>
        <v>0</v>
      </c>
      <c r="CE65" s="405">
        <v>0</v>
      </c>
      <c r="CF65" s="405">
        <v>0</v>
      </c>
      <c r="CG65" s="405">
        <v>0</v>
      </c>
      <c r="CH65" s="405">
        <v>0</v>
      </c>
      <c r="CI65" s="405">
        <v>0</v>
      </c>
      <c r="CJ65" s="405">
        <f t="shared" si="741"/>
        <v>0</v>
      </c>
      <c r="CK65" s="405">
        <v>0</v>
      </c>
      <c r="CL65" s="405">
        <f t="shared" ref="CL65:CL76" si="847">+CJ65-CK65</f>
        <v>0</v>
      </c>
      <c r="CM65" s="1224" t="e">
        <f t="shared" si="782"/>
        <v>#DIV/0!</v>
      </c>
      <c r="CN65" s="1224" t="e">
        <f t="shared" si="783"/>
        <v>#DIV/0!</v>
      </c>
      <c r="CO65" s="406" t="e">
        <f t="shared" si="784"/>
        <v>#DIV/0!</v>
      </c>
      <c r="CP65" s="406" t="e">
        <f t="shared" ref="CP65:CP75" si="848">+CG65/(+CG65+CH65+CI65)</f>
        <v>#DIV/0!</v>
      </c>
      <c r="CQ65" s="407" t="e" cm="1">
        <f t="array" ref="CQ65">CG65/(SUMPRODUCT(--(CHOOSE({1,2,3},CF65,CH65,CI65)&gt;0),CHOOSE({1,2,3},CF65,CH65,CI65))+CE65)</f>
        <v>#DIV/0!</v>
      </c>
      <c r="CS65" s="404">
        <f t="shared" si="742"/>
        <v>43769</v>
      </c>
      <c r="CT65" s="405">
        <f t="shared" ref="CT65:CT76" si="849">+CZ64</f>
        <v>0</v>
      </c>
      <c r="CU65" s="405">
        <v>0</v>
      </c>
      <c r="CV65" s="405">
        <v>0</v>
      </c>
      <c r="CW65" s="405">
        <v>0</v>
      </c>
      <c r="CX65" s="405">
        <v>0</v>
      </c>
      <c r="CY65" s="405">
        <v>0</v>
      </c>
      <c r="CZ65" s="405">
        <f t="shared" si="743"/>
        <v>0</v>
      </c>
      <c r="DA65" s="405">
        <v>0</v>
      </c>
      <c r="DB65" s="405">
        <f t="shared" ref="DB65:DB76" si="850">+CZ65-DA65</f>
        <v>0</v>
      </c>
      <c r="DC65" s="1224" t="e">
        <f t="shared" si="787"/>
        <v>#DIV/0!</v>
      </c>
      <c r="DD65" s="1224" t="e">
        <f t="shared" si="788"/>
        <v>#DIV/0!</v>
      </c>
      <c r="DE65" s="406" t="e">
        <f t="shared" si="789"/>
        <v>#DIV/0!</v>
      </c>
      <c r="DF65" s="406" t="e">
        <f t="shared" ref="DF65:DF75" si="851">+CW65/(+CW65+CX65+CY65)</f>
        <v>#DIV/0!</v>
      </c>
      <c r="DG65" s="407" t="e" cm="1">
        <f t="array" ref="DG65">CW65/(SUMPRODUCT(--(CHOOSE({1,2,3},CV65,CX65,CY65)&gt;0),CHOOSE({1,2,3},CV65,CX65,CY65))+CU65)</f>
        <v>#DIV/0!</v>
      </c>
      <c r="DI65" s="404">
        <f t="shared" si="744"/>
        <v>43769</v>
      </c>
      <c r="DJ65" s="405">
        <f t="shared" ref="DJ65:DJ76" si="852">+DP64</f>
        <v>0</v>
      </c>
      <c r="DK65" s="405">
        <v>0</v>
      </c>
      <c r="DL65" s="405">
        <v>0</v>
      </c>
      <c r="DM65" s="405">
        <v>0</v>
      </c>
      <c r="DN65" s="405">
        <v>0</v>
      </c>
      <c r="DO65" s="405">
        <v>0</v>
      </c>
      <c r="DP65" s="405">
        <f t="shared" si="745"/>
        <v>0</v>
      </c>
      <c r="DQ65" s="405">
        <v>0</v>
      </c>
      <c r="DR65" s="405">
        <f t="shared" ref="DR65:DR76" si="853">+DP65-DQ65</f>
        <v>0</v>
      </c>
      <c r="DS65" s="1224" t="e">
        <f t="shared" si="792"/>
        <v>#DIV/0!</v>
      </c>
      <c r="DT65" s="1224" t="e">
        <f t="shared" si="793"/>
        <v>#DIV/0!</v>
      </c>
      <c r="DU65" s="406" t="e">
        <f t="shared" si="794"/>
        <v>#DIV/0!</v>
      </c>
      <c r="DV65" s="406" t="e">
        <f t="shared" ref="DV65:DV75" si="854">+DM65/(+DM65+DN65+DO65)</f>
        <v>#DIV/0!</v>
      </c>
      <c r="DW65" s="407" t="e" cm="1">
        <f t="array" ref="DW65">DM65/(SUMPRODUCT(--(CHOOSE({1,2,3},DL65,DN65,DO65)&gt;0),CHOOSE({1,2,3},DL65,DN65,DO65))+DK65)</f>
        <v>#DIV/0!</v>
      </c>
      <c r="DY65" s="404">
        <f t="shared" si="746"/>
        <v>43769</v>
      </c>
      <c r="DZ65" s="405">
        <f t="shared" ref="DZ65:DZ76" si="855">+EF64</f>
        <v>0</v>
      </c>
      <c r="EA65" s="405">
        <v>0</v>
      </c>
      <c r="EB65" s="405">
        <v>0</v>
      </c>
      <c r="EC65" s="405">
        <v>0</v>
      </c>
      <c r="ED65" s="405">
        <v>0</v>
      </c>
      <c r="EE65" s="405">
        <v>0</v>
      </c>
      <c r="EF65" s="405">
        <f t="shared" si="747"/>
        <v>0</v>
      </c>
      <c r="EG65" s="405">
        <v>0</v>
      </c>
      <c r="EH65" s="405">
        <f t="shared" ref="EH65:EH76" si="856">+EF65-EG65</f>
        <v>0</v>
      </c>
      <c r="EI65" s="1224" t="e">
        <f t="shared" si="797"/>
        <v>#DIV/0!</v>
      </c>
      <c r="EJ65" s="1224" t="e">
        <f t="shared" si="798"/>
        <v>#DIV/0!</v>
      </c>
      <c r="EK65" s="406" t="e">
        <f t="shared" si="799"/>
        <v>#DIV/0!</v>
      </c>
      <c r="EL65" s="406" t="e">
        <f t="shared" ref="EL65:EL75" si="857">+EC65/(+EC65+ED65+EE65)</f>
        <v>#DIV/0!</v>
      </c>
      <c r="EM65" s="407" t="e" cm="1">
        <f t="array" ref="EM65">EC65/(SUMPRODUCT(--(CHOOSE({1,2,3},EB65,ED65,EE65)&gt;0),CHOOSE({1,2,3},EB65,ED65,EE65))+EA65)</f>
        <v>#DIV/0!</v>
      </c>
      <c r="EO65" s="404">
        <f t="shared" si="748"/>
        <v>43769</v>
      </c>
      <c r="EP65" s="405">
        <f t="shared" ref="EP65:EP76" si="858">+EV64</f>
        <v>0</v>
      </c>
      <c r="EQ65" s="405">
        <v>0</v>
      </c>
      <c r="ER65" s="405">
        <v>0</v>
      </c>
      <c r="ES65" s="405">
        <v>0</v>
      </c>
      <c r="ET65" s="405">
        <v>0</v>
      </c>
      <c r="EU65" s="405">
        <v>0</v>
      </c>
      <c r="EV65" s="405">
        <f t="shared" si="749"/>
        <v>0</v>
      </c>
      <c r="EW65" s="405">
        <v>0</v>
      </c>
      <c r="EX65" s="405">
        <f t="shared" ref="EX65:EX76" si="859">+EV65-EW65</f>
        <v>0</v>
      </c>
      <c r="EY65" s="1224" t="e">
        <f t="shared" si="802"/>
        <v>#DIV/0!</v>
      </c>
      <c r="EZ65" s="1224" t="e">
        <f t="shared" si="803"/>
        <v>#DIV/0!</v>
      </c>
      <c r="FA65" s="406" t="e">
        <f t="shared" si="804"/>
        <v>#DIV/0!</v>
      </c>
      <c r="FB65" s="406" t="e">
        <f t="shared" ref="FB65:FB75" si="860">+ES65/(+ES65+ET65+EU65)</f>
        <v>#DIV/0!</v>
      </c>
      <c r="FC65" s="407" t="e" cm="1">
        <f t="array" ref="FC65">ES65/(SUMPRODUCT(--(CHOOSE({1,2,3},FH65,FX65,GN65)&gt;0),CHOOSE({1,2,3},FH65,FX65,GN65))+EQ65)</f>
        <v>#DIV/0!</v>
      </c>
      <c r="FE65" s="404">
        <f t="shared" si="750"/>
        <v>43769</v>
      </c>
      <c r="FF65" s="405">
        <f t="shared" ref="FF65:FF76" si="861">+FL64</f>
        <v>0</v>
      </c>
      <c r="FG65" s="405">
        <v>0</v>
      </c>
      <c r="FH65" s="405">
        <v>0</v>
      </c>
      <c r="FI65" s="405">
        <v>0</v>
      </c>
      <c r="FJ65" s="405">
        <v>0</v>
      </c>
      <c r="FK65" s="405">
        <v>0</v>
      </c>
      <c r="FL65" s="405">
        <f t="shared" si="751"/>
        <v>0</v>
      </c>
      <c r="FM65" s="405">
        <v>0</v>
      </c>
      <c r="FN65" s="405">
        <f t="shared" ref="FN65:FN76" si="862">+FL65-FM65</f>
        <v>0</v>
      </c>
      <c r="FO65" s="1224" t="e">
        <f t="shared" si="807"/>
        <v>#DIV/0!</v>
      </c>
      <c r="FP65" s="1224" t="e">
        <f t="shared" si="808"/>
        <v>#DIV/0!</v>
      </c>
      <c r="FQ65" s="406" t="e">
        <f t="shared" si="809"/>
        <v>#DIV/0!</v>
      </c>
      <c r="FR65" s="406" t="e">
        <f t="shared" ref="FR65:FR75" si="863">+FI65/(+FI65+FJ65+FK65)</f>
        <v>#DIV/0!</v>
      </c>
      <c r="FS65" s="407" t="e" cm="1">
        <f t="array" ref="FS65">FI65/(SUMPRODUCT(--(CHOOSE({1,2,3},FH65,FJ65,FK65)&gt;0),CHOOSE({1,2,3},FH65,FJ65,FK65))+FG65)</f>
        <v>#DIV/0!</v>
      </c>
      <c r="FU65" s="404">
        <f t="shared" si="752"/>
        <v>43769</v>
      </c>
      <c r="FV65" s="405">
        <f t="shared" ref="FV65:FV76" si="864">+GB64</f>
        <v>0</v>
      </c>
      <c r="FW65" s="405">
        <v>0</v>
      </c>
      <c r="FX65" s="405">
        <v>0</v>
      </c>
      <c r="FY65" s="405">
        <v>0</v>
      </c>
      <c r="FZ65" s="405">
        <v>0</v>
      </c>
      <c r="GA65" s="405">
        <v>0</v>
      </c>
      <c r="GB65" s="405">
        <f t="shared" si="753"/>
        <v>0</v>
      </c>
      <c r="GC65" s="405">
        <v>0</v>
      </c>
      <c r="GD65" s="405">
        <f t="shared" ref="GD65:GD76" si="865">+GB65-GC65</f>
        <v>0</v>
      </c>
      <c r="GE65" s="1224" t="e">
        <f t="shared" si="812"/>
        <v>#DIV/0!</v>
      </c>
      <c r="GF65" s="1224" t="e">
        <f t="shared" si="813"/>
        <v>#DIV/0!</v>
      </c>
      <c r="GG65" s="406" t="e">
        <f t="shared" si="814"/>
        <v>#DIV/0!</v>
      </c>
      <c r="GH65" s="406" t="e">
        <f t="shared" ref="GH65:GH75" si="866">+FY65/(+FY65+FZ65+GA65)</f>
        <v>#DIV/0!</v>
      </c>
      <c r="GI65" s="407" t="e" cm="1">
        <f t="array" ref="GI65">FY65/(SUMPRODUCT(--(CHOOSE({1,2,3},FX65,FZ65,GA65)&gt;0),CHOOSE({1,2,3},FX65,FZ65,GA65))+FW65)</f>
        <v>#DIV/0!</v>
      </c>
      <c r="GK65" s="404">
        <f t="shared" si="754"/>
        <v>43769</v>
      </c>
      <c r="GL65" s="405">
        <f t="shared" ref="GL65:GL76" si="867">+GR64</f>
        <v>0</v>
      </c>
      <c r="GM65" s="405">
        <v>0</v>
      </c>
      <c r="GN65" s="405">
        <v>0</v>
      </c>
      <c r="GO65" s="405">
        <v>0</v>
      </c>
      <c r="GP65" s="405">
        <v>0</v>
      </c>
      <c r="GQ65" s="405">
        <v>0</v>
      </c>
      <c r="GR65" s="405">
        <f t="shared" si="755"/>
        <v>0</v>
      </c>
      <c r="GS65" s="405">
        <v>0</v>
      </c>
      <c r="GT65" s="405">
        <f t="shared" ref="GT65:GT76" si="868">+GR65-GS65</f>
        <v>0</v>
      </c>
      <c r="GU65" s="1224" t="e">
        <f t="shared" si="817"/>
        <v>#DIV/0!</v>
      </c>
      <c r="GV65" s="1224" t="e">
        <f t="shared" si="818"/>
        <v>#DIV/0!</v>
      </c>
      <c r="GW65" s="406" t="e">
        <f t="shared" si="819"/>
        <v>#DIV/0!</v>
      </c>
      <c r="GX65" s="406" t="e">
        <f t="shared" ref="GX65:GX75" si="869">+GO65/(+GO65+GP65+GQ65)</f>
        <v>#DIV/0!</v>
      </c>
      <c r="GY65" s="407" t="e" cm="1">
        <f t="array" ref="GY65">GO65/(SUMPRODUCT(--(CHOOSE({1,2,3},GN65,GP65,GQ65)&gt;0),CHOOSE({1,2,3},GN65,GP65,GQ65))+GM65)</f>
        <v>#DIV/0!</v>
      </c>
    </row>
    <row r="66" spans="1:207" x14ac:dyDescent="0.2">
      <c r="A66" s="404">
        <f t="shared" si="723"/>
        <v>43799</v>
      </c>
      <c r="B66" s="405">
        <f t="shared" si="724"/>
        <v>0</v>
      </c>
      <c r="C66" s="405">
        <f t="shared" si="756"/>
        <v>0</v>
      </c>
      <c r="D66" s="405">
        <f t="shared" si="725"/>
        <v>0</v>
      </c>
      <c r="E66" s="405">
        <f t="shared" si="726"/>
        <v>0</v>
      </c>
      <c r="F66" s="405">
        <f t="shared" si="727"/>
        <v>0</v>
      </c>
      <c r="G66" s="405">
        <f t="shared" si="728"/>
        <v>0</v>
      </c>
      <c r="H66" s="405">
        <f t="shared" si="729"/>
        <v>0</v>
      </c>
      <c r="I66" s="405">
        <f t="shared" si="730"/>
        <v>0</v>
      </c>
      <c r="J66" s="405">
        <f t="shared" si="731"/>
        <v>0</v>
      </c>
      <c r="K66" s="1224" t="e">
        <f t="shared" si="757"/>
        <v>#DIV/0!</v>
      </c>
      <c r="L66" s="1224" t="e">
        <f t="shared" si="758"/>
        <v>#DIV/0!</v>
      </c>
      <c r="M66" s="406" t="e">
        <f t="shared" si="759"/>
        <v>#DIV/0!</v>
      </c>
      <c r="N66" s="406" t="e">
        <f t="shared" si="833"/>
        <v>#DIV/0!</v>
      </c>
      <c r="O66" s="407" t="e" cm="1">
        <f t="array" ref="O66">E66/(SUMPRODUCT(--(CHOOSE({1,2,3},D66,F66,G66)&gt;0),CHOOSE({1,2,3},D66,F66,G66))+C66)</f>
        <v>#DIV/0!</v>
      </c>
      <c r="Q66" s="404">
        <f t="shared" si="732"/>
        <v>43799</v>
      </c>
      <c r="R66" s="405">
        <f t="shared" si="834"/>
        <v>0</v>
      </c>
      <c r="S66" s="405">
        <v>0</v>
      </c>
      <c r="T66" s="405">
        <v>0</v>
      </c>
      <c r="U66" s="405">
        <v>0</v>
      </c>
      <c r="V66" s="405">
        <v>0</v>
      </c>
      <c r="W66" s="405">
        <v>0</v>
      </c>
      <c r="X66" s="405">
        <f t="shared" si="733"/>
        <v>0</v>
      </c>
      <c r="Y66" s="405">
        <v>0</v>
      </c>
      <c r="Z66" s="405">
        <f t="shared" si="835"/>
        <v>0</v>
      </c>
      <c r="AA66" s="1224" t="e">
        <f t="shared" si="762"/>
        <v>#DIV/0!</v>
      </c>
      <c r="AB66" s="1224" t="e">
        <f t="shared" si="763"/>
        <v>#DIV/0!</v>
      </c>
      <c r="AC66" s="406" t="e">
        <f t="shared" si="764"/>
        <v>#DIV/0!</v>
      </c>
      <c r="AD66" s="406" t="e">
        <f t="shared" si="836"/>
        <v>#DIV/0!</v>
      </c>
      <c r="AE66" s="407" t="e" cm="1">
        <f t="array" ref="AE66">U66/(SUMPRODUCT(--(CHOOSE({1,2,3},T66,V66,W66)&gt;0),CHOOSE({1,2,3},T66,V66,W66))+S66)</f>
        <v>#DIV/0!</v>
      </c>
      <c r="AG66" s="404">
        <f t="shared" si="734"/>
        <v>43799</v>
      </c>
      <c r="AH66" s="405">
        <f t="shared" si="837"/>
        <v>0</v>
      </c>
      <c r="AI66" s="405">
        <v>0</v>
      </c>
      <c r="AJ66" s="405">
        <v>0</v>
      </c>
      <c r="AK66" s="405">
        <v>0</v>
      </c>
      <c r="AL66" s="405">
        <v>0</v>
      </c>
      <c r="AM66" s="405">
        <v>0</v>
      </c>
      <c r="AN66" s="405">
        <f t="shared" si="735"/>
        <v>0</v>
      </c>
      <c r="AO66" s="405">
        <v>0</v>
      </c>
      <c r="AP66" s="405">
        <f t="shared" si="838"/>
        <v>0</v>
      </c>
      <c r="AQ66" s="1224" t="e">
        <f t="shared" si="767"/>
        <v>#DIV/0!</v>
      </c>
      <c r="AR66" s="1224" t="e">
        <f t="shared" si="768"/>
        <v>#DIV/0!</v>
      </c>
      <c r="AS66" s="406" t="e">
        <f t="shared" si="769"/>
        <v>#DIV/0!</v>
      </c>
      <c r="AT66" s="406" t="e">
        <f t="shared" si="839"/>
        <v>#DIV/0!</v>
      </c>
      <c r="AU66" s="407" t="e" cm="1">
        <f t="array" ref="AU66">AK66/(SUMPRODUCT(--(CHOOSE({1,2,3},AJ66,AL66,AM66)&gt;0),CHOOSE({1,2,3},AJ66,AL66,AM66))+AI66)</f>
        <v>#DIV/0!</v>
      </c>
      <c r="AW66" s="404">
        <f t="shared" si="736"/>
        <v>43799</v>
      </c>
      <c r="AX66" s="405">
        <f t="shared" si="840"/>
        <v>0</v>
      </c>
      <c r="AY66" s="405">
        <v>0</v>
      </c>
      <c r="AZ66" s="405">
        <v>0</v>
      </c>
      <c r="BA66" s="405">
        <v>0</v>
      </c>
      <c r="BB66" s="405">
        <v>0</v>
      </c>
      <c r="BC66" s="405">
        <v>0</v>
      </c>
      <c r="BD66" s="405">
        <f t="shared" si="737"/>
        <v>0</v>
      </c>
      <c r="BE66" s="405">
        <v>0</v>
      </c>
      <c r="BF66" s="405">
        <f t="shared" si="841"/>
        <v>0</v>
      </c>
      <c r="BG66" s="1224" t="e">
        <f t="shared" si="772"/>
        <v>#DIV/0!</v>
      </c>
      <c r="BH66" s="1224" t="e">
        <f t="shared" si="773"/>
        <v>#DIV/0!</v>
      </c>
      <c r="BI66" s="406" t="e">
        <f t="shared" si="774"/>
        <v>#DIV/0!</v>
      </c>
      <c r="BJ66" s="406" t="e">
        <f t="shared" si="842"/>
        <v>#DIV/0!</v>
      </c>
      <c r="BK66" s="407" t="e" cm="1">
        <f t="array" ref="BK66">BA66/(SUMPRODUCT(--(CHOOSE({1,2,3},AZ66,BB66,BC66)&gt;0),CHOOSE({1,2,3},AZ66,BB66,BC66))+AY66)</f>
        <v>#DIV/0!</v>
      </c>
      <c r="BM66" s="404">
        <f t="shared" si="738"/>
        <v>43799</v>
      </c>
      <c r="BN66" s="405">
        <f t="shared" si="843"/>
        <v>0</v>
      </c>
      <c r="BO66" s="405">
        <v>0</v>
      </c>
      <c r="BP66" s="405">
        <v>0</v>
      </c>
      <c r="BQ66" s="405">
        <v>0</v>
      </c>
      <c r="BR66" s="405">
        <v>0</v>
      </c>
      <c r="BS66" s="405">
        <v>0</v>
      </c>
      <c r="BT66" s="405">
        <f t="shared" si="739"/>
        <v>0</v>
      </c>
      <c r="BU66" s="405">
        <v>0</v>
      </c>
      <c r="BV66" s="405">
        <f t="shared" si="844"/>
        <v>0</v>
      </c>
      <c r="BW66" s="1224" t="e">
        <f t="shared" si="777"/>
        <v>#DIV/0!</v>
      </c>
      <c r="BX66" s="1224" t="e">
        <f t="shared" si="778"/>
        <v>#DIV/0!</v>
      </c>
      <c r="BY66" s="406" t="e">
        <f t="shared" si="779"/>
        <v>#DIV/0!</v>
      </c>
      <c r="BZ66" s="406" t="e">
        <f t="shared" si="845"/>
        <v>#DIV/0!</v>
      </c>
      <c r="CA66" s="407" t="e" cm="1">
        <f t="array" ref="CA66">BQ66/(SUMPRODUCT(--(CHOOSE({1,2,3},BP66,BR66,BS66)&gt;0),CHOOSE({1,2,3},BP66,BR66,BS66))+BO66)</f>
        <v>#DIV/0!</v>
      </c>
      <c r="CC66" s="404">
        <f t="shared" si="740"/>
        <v>43799</v>
      </c>
      <c r="CD66" s="405">
        <f t="shared" si="846"/>
        <v>0</v>
      </c>
      <c r="CE66" s="405">
        <v>0</v>
      </c>
      <c r="CF66" s="405">
        <v>0</v>
      </c>
      <c r="CG66" s="405">
        <v>0</v>
      </c>
      <c r="CH66" s="405">
        <v>0</v>
      </c>
      <c r="CI66" s="405">
        <v>0</v>
      </c>
      <c r="CJ66" s="405">
        <f t="shared" si="741"/>
        <v>0</v>
      </c>
      <c r="CK66" s="405">
        <v>0</v>
      </c>
      <c r="CL66" s="405">
        <f t="shared" si="847"/>
        <v>0</v>
      </c>
      <c r="CM66" s="1224" t="e">
        <f t="shared" si="782"/>
        <v>#DIV/0!</v>
      </c>
      <c r="CN66" s="1224" t="e">
        <f t="shared" si="783"/>
        <v>#DIV/0!</v>
      </c>
      <c r="CO66" s="406" t="e">
        <f t="shared" si="784"/>
        <v>#DIV/0!</v>
      </c>
      <c r="CP66" s="406" t="e">
        <f t="shared" si="848"/>
        <v>#DIV/0!</v>
      </c>
      <c r="CQ66" s="407" t="e" cm="1">
        <f t="array" ref="CQ66">CG66/(SUMPRODUCT(--(CHOOSE({1,2,3},CF66,CH66,CI66)&gt;0),CHOOSE({1,2,3},CF66,CH66,CI66))+CE66)</f>
        <v>#DIV/0!</v>
      </c>
      <c r="CS66" s="404">
        <f t="shared" si="742"/>
        <v>43799</v>
      </c>
      <c r="CT66" s="405">
        <f t="shared" si="849"/>
        <v>0</v>
      </c>
      <c r="CU66" s="405">
        <v>0</v>
      </c>
      <c r="CV66" s="405">
        <v>0</v>
      </c>
      <c r="CW66" s="405">
        <v>0</v>
      </c>
      <c r="CX66" s="405">
        <v>0</v>
      </c>
      <c r="CY66" s="405">
        <v>0</v>
      </c>
      <c r="CZ66" s="405">
        <f t="shared" si="743"/>
        <v>0</v>
      </c>
      <c r="DA66" s="405">
        <v>0</v>
      </c>
      <c r="DB66" s="405">
        <f t="shared" si="850"/>
        <v>0</v>
      </c>
      <c r="DC66" s="1224" t="e">
        <f t="shared" si="787"/>
        <v>#DIV/0!</v>
      </c>
      <c r="DD66" s="1224" t="e">
        <f t="shared" si="788"/>
        <v>#DIV/0!</v>
      </c>
      <c r="DE66" s="406" t="e">
        <f t="shared" si="789"/>
        <v>#DIV/0!</v>
      </c>
      <c r="DF66" s="406" t="e">
        <f t="shared" si="851"/>
        <v>#DIV/0!</v>
      </c>
      <c r="DG66" s="407" t="e" cm="1">
        <f t="array" ref="DG66">CW66/(SUMPRODUCT(--(CHOOSE({1,2,3},CV66,CX66,CY66)&gt;0),CHOOSE({1,2,3},CV66,CX66,CY66))+CU66)</f>
        <v>#DIV/0!</v>
      </c>
      <c r="DI66" s="404">
        <f t="shared" si="744"/>
        <v>43799</v>
      </c>
      <c r="DJ66" s="405">
        <f t="shared" si="852"/>
        <v>0</v>
      </c>
      <c r="DK66" s="405">
        <v>0</v>
      </c>
      <c r="DL66" s="405">
        <v>0</v>
      </c>
      <c r="DM66" s="405">
        <v>0</v>
      </c>
      <c r="DN66" s="405">
        <v>0</v>
      </c>
      <c r="DO66" s="405">
        <v>0</v>
      </c>
      <c r="DP66" s="405">
        <f t="shared" si="745"/>
        <v>0</v>
      </c>
      <c r="DQ66" s="405">
        <v>0</v>
      </c>
      <c r="DR66" s="405">
        <f t="shared" si="853"/>
        <v>0</v>
      </c>
      <c r="DS66" s="1224" t="e">
        <f t="shared" si="792"/>
        <v>#DIV/0!</v>
      </c>
      <c r="DT66" s="1224" t="e">
        <f t="shared" si="793"/>
        <v>#DIV/0!</v>
      </c>
      <c r="DU66" s="406" t="e">
        <f t="shared" si="794"/>
        <v>#DIV/0!</v>
      </c>
      <c r="DV66" s="406" t="e">
        <f t="shared" si="854"/>
        <v>#DIV/0!</v>
      </c>
      <c r="DW66" s="407" t="e" cm="1">
        <f t="array" ref="DW66">DM66/(SUMPRODUCT(--(CHOOSE({1,2,3},DL66,DN66,DO66)&gt;0),CHOOSE({1,2,3},DL66,DN66,DO66))+DK66)</f>
        <v>#DIV/0!</v>
      </c>
      <c r="DY66" s="404">
        <f t="shared" si="746"/>
        <v>43799</v>
      </c>
      <c r="DZ66" s="405">
        <f t="shared" si="855"/>
        <v>0</v>
      </c>
      <c r="EA66" s="405">
        <v>0</v>
      </c>
      <c r="EB66" s="405">
        <v>0</v>
      </c>
      <c r="EC66" s="405">
        <v>0</v>
      </c>
      <c r="ED66" s="405">
        <v>0</v>
      </c>
      <c r="EE66" s="405">
        <v>0</v>
      </c>
      <c r="EF66" s="405">
        <f t="shared" si="747"/>
        <v>0</v>
      </c>
      <c r="EG66" s="405">
        <v>0</v>
      </c>
      <c r="EH66" s="405">
        <f t="shared" si="856"/>
        <v>0</v>
      </c>
      <c r="EI66" s="1224" t="e">
        <f t="shared" si="797"/>
        <v>#DIV/0!</v>
      </c>
      <c r="EJ66" s="1224" t="e">
        <f t="shared" si="798"/>
        <v>#DIV/0!</v>
      </c>
      <c r="EK66" s="406" t="e">
        <f t="shared" si="799"/>
        <v>#DIV/0!</v>
      </c>
      <c r="EL66" s="406" t="e">
        <f t="shared" si="857"/>
        <v>#DIV/0!</v>
      </c>
      <c r="EM66" s="407" t="e" cm="1">
        <f t="array" ref="EM66">EC66/(SUMPRODUCT(--(CHOOSE({1,2,3},EB66,ED66,EE66)&gt;0),CHOOSE({1,2,3},EB66,ED66,EE66))+EA66)</f>
        <v>#DIV/0!</v>
      </c>
      <c r="EO66" s="404">
        <f t="shared" si="748"/>
        <v>43799</v>
      </c>
      <c r="EP66" s="405">
        <f t="shared" si="858"/>
        <v>0</v>
      </c>
      <c r="EQ66" s="405">
        <v>0</v>
      </c>
      <c r="ER66" s="405">
        <v>0</v>
      </c>
      <c r="ES66" s="405">
        <v>0</v>
      </c>
      <c r="ET66" s="405">
        <v>0</v>
      </c>
      <c r="EU66" s="405">
        <v>0</v>
      </c>
      <c r="EV66" s="405">
        <f t="shared" si="749"/>
        <v>0</v>
      </c>
      <c r="EW66" s="405">
        <v>0</v>
      </c>
      <c r="EX66" s="405">
        <f t="shared" si="859"/>
        <v>0</v>
      </c>
      <c r="EY66" s="1224" t="e">
        <f t="shared" si="802"/>
        <v>#DIV/0!</v>
      </c>
      <c r="EZ66" s="1224" t="e">
        <f t="shared" si="803"/>
        <v>#DIV/0!</v>
      </c>
      <c r="FA66" s="406" t="e">
        <f t="shared" si="804"/>
        <v>#DIV/0!</v>
      </c>
      <c r="FB66" s="406" t="e">
        <f t="shared" si="860"/>
        <v>#DIV/0!</v>
      </c>
      <c r="FC66" s="407" t="e" cm="1">
        <f t="array" ref="FC66">ES66/(SUMPRODUCT(--(CHOOSE({1,2,3},FH66,FX66,GN66)&gt;0),CHOOSE({1,2,3},FH66,FX66,GN66))+EQ66)</f>
        <v>#DIV/0!</v>
      </c>
      <c r="FE66" s="404">
        <f t="shared" si="750"/>
        <v>43799</v>
      </c>
      <c r="FF66" s="405">
        <f t="shared" si="861"/>
        <v>0</v>
      </c>
      <c r="FG66" s="405">
        <v>0</v>
      </c>
      <c r="FH66" s="405">
        <v>0</v>
      </c>
      <c r="FI66" s="405">
        <v>0</v>
      </c>
      <c r="FJ66" s="405">
        <v>0</v>
      </c>
      <c r="FK66" s="405">
        <v>0</v>
      </c>
      <c r="FL66" s="405">
        <f t="shared" si="751"/>
        <v>0</v>
      </c>
      <c r="FM66" s="405">
        <v>0</v>
      </c>
      <c r="FN66" s="405">
        <f t="shared" si="862"/>
        <v>0</v>
      </c>
      <c r="FO66" s="1224" t="e">
        <f t="shared" si="807"/>
        <v>#DIV/0!</v>
      </c>
      <c r="FP66" s="1224" t="e">
        <f t="shared" si="808"/>
        <v>#DIV/0!</v>
      </c>
      <c r="FQ66" s="406" t="e">
        <f t="shared" si="809"/>
        <v>#DIV/0!</v>
      </c>
      <c r="FR66" s="406" t="e">
        <f t="shared" si="863"/>
        <v>#DIV/0!</v>
      </c>
      <c r="FS66" s="407" t="e" cm="1">
        <f t="array" ref="FS66">FI66/(SUMPRODUCT(--(CHOOSE({1,2,3},FH66,FJ66,FK66)&gt;0),CHOOSE({1,2,3},FH66,FJ66,FK66))+FG66)</f>
        <v>#DIV/0!</v>
      </c>
      <c r="FU66" s="404">
        <f t="shared" si="752"/>
        <v>43799</v>
      </c>
      <c r="FV66" s="405">
        <f t="shared" si="864"/>
        <v>0</v>
      </c>
      <c r="FW66" s="405">
        <v>0</v>
      </c>
      <c r="FX66" s="405">
        <v>0</v>
      </c>
      <c r="FY66" s="405">
        <v>0</v>
      </c>
      <c r="FZ66" s="405">
        <v>0</v>
      </c>
      <c r="GA66" s="405">
        <v>0</v>
      </c>
      <c r="GB66" s="405">
        <f t="shared" si="753"/>
        <v>0</v>
      </c>
      <c r="GC66" s="405">
        <v>0</v>
      </c>
      <c r="GD66" s="405">
        <f t="shared" si="865"/>
        <v>0</v>
      </c>
      <c r="GE66" s="1224" t="e">
        <f t="shared" si="812"/>
        <v>#DIV/0!</v>
      </c>
      <c r="GF66" s="1224" t="e">
        <f t="shared" si="813"/>
        <v>#DIV/0!</v>
      </c>
      <c r="GG66" s="406" t="e">
        <f t="shared" si="814"/>
        <v>#DIV/0!</v>
      </c>
      <c r="GH66" s="406" t="e">
        <f t="shared" si="866"/>
        <v>#DIV/0!</v>
      </c>
      <c r="GI66" s="407" t="e" cm="1">
        <f t="array" ref="GI66">FY66/(SUMPRODUCT(--(CHOOSE({1,2,3},FX66,FZ66,GA66)&gt;0),CHOOSE({1,2,3},FX66,FZ66,GA66))+FW66)</f>
        <v>#DIV/0!</v>
      </c>
      <c r="GK66" s="404">
        <f t="shared" si="754"/>
        <v>43799</v>
      </c>
      <c r="GL66" s="405">
        <f t="shared" si="867"/>
        <v>0</v>
      </c>
      <c r="GM66" s="405">
        <v>0</v>
      </c>
      <c r="GN66" s="405">
        <v>0</v>
      </c>
      <c r="GO66" s="405">
        <v>0</v>
      </c>
      <c r="GP66" s="405">
        <v>0</v>
      </c>
      <c r="GQ66" s="405">
        <v>0</v>
      </c>
      <c r="GR66" s="405">
        <f t="shared" si="755"/>
        <v>0</v>
      </c>
      <c r="GS66" s="405">
        <v>0</v>
      </c>
      <c r="GT66" s="405">
        <f t="shared" si="868"/>
        <v>0</v>
      </c>
      <c r="GU66" s="1224" t="e">
        <f t="shared" si="817"/>
        <v>#DIV/0!</v>
      </c>
      <c r="GV66" s="1224" t="e">
        <f t="shared" si="818"/>
        <v>#DIV/0!</v>
      </c>
      <c r="GW66" s="406" t="e">
        <f t="shared" si="819"/>
        <v>#DIV/0!</v>
      </c>
      <c r="GX66" s="406" t="e">
        <f t="shared" si="869"/>
        <v>#DIV/0!</v>
      </c>
      <c r="GY66" s="407" t="e" cm="1">
        <f t="array" ref="GY66">GO66/(SUMPRODUCT(--(CHOOSE({1,2,3},GN66,GP66,GQ66)&gt;0),CHOOSE({1,2,3},GN66,GP66,GQ66))+GM66)</f>
        <v>#DIV/0!</v>
      </c>
    </row>
    <row r="67" spans="1:207" x14ac:dyDescent="0.2">
      <c r="A67" s="404">
        <f t="shared" si="723"/>
        <v>43830</v>
      </c>
      <c r="B67" s="405">
        <f t="shared" si="724"/>
        <v>0</v>
      </c>
      <c r="C67" s="405">
        <f t="shared" si="756"/>
        <v>0</v>
      </c>
      <c r="D67" s="405">
        <f t="shared" si="725"/>
        <v>0</v>
      </c>
      <c r="E67" s="405">
        <f t="shared" si="726"/>
        <v>0</v>
      </c>
      <c r="F67" s="405">
        <f t="shared" si="727"/>
        <v>0</v>
      </c>
      <c r="G67" s="405">
        <f t="shared" si="728"/>
        <v>0</v>
      </c>
      <c r="H67" s="405">
        <f t="shared" si="729"/>
        <v>0</v>
      </c>
      <c r="I67" s="405">
        <f t="shared" si="730"/>
        <v>0</v>
      </c>
      <c r="J67" s="405">
        <f t="shared" si="731"/>
        <v>0</v>
      </c>
      <c r="K67" s="1224" t="e">
        <f t="shared" si="757"/>
        <v>#DIV/0!</v>
      </c>
      <c r="L67" s="1224" t="e">
        <f t="shared" si="758"/>
        <v>#DIV/0!</v>
      </c>
      <c r="M67" s="406" t="e">
        <f t="shared" si="759"/>
        <v>#DIV/0!</v>
      </c>
      <c r="N67" s="406" t="e">
        <f t="shared" si="833"/>
        <v>#DIV/0!</v>
      </c>
      <c r="O67" s="407" t="e" cm="1">
        <f t="array" ref="O67">E67/(SUMPRODUCT(--(CHOOSE({1,2,3},D67,F67,G67)&gt;0),CHOOSE({1,2,3},D67,F67,G67))+C67)</f>
        <v>#DIV/0!</v>
      </c>
      <c r="Q67" s="404">
        <f t="shared" si="732"/>
        <v>43830</v>
      </c>
      <c r="R67" s="405">
        <f t="shared" si="834"/>
        <v>0</v>
      </c>
      <c r="S67" s="405">
        <v>0</v>
      </c>
      <c r="T67" s="405">
        <v>0</v>
      </c>
      <c r="U67" s="405">
        <v>0</v>
      </c>
      <c r="V67" s="405">
        <v>0</v>
      </c>
      <c r="W67" s="405">
        <v>0</v>
      </c>
      <c r="X67" s="405">
        <f t="shared" si="733"/>
        <v>0</v>
      </c>
      <c r="Y67" s="405">
        <v>0</v>
      </c>
      <c r="Z67" s="405">
        <f t="shared" si="835"/>
        <v>0</v>
      </c>
      <c r="AA67" s="1224" t="e">
        <f t="shared" si="762"/>
        <v>#DIV/0!</v>
      </c>
      <c r="AB67" s="1224" t="e">
        <f t="shared" si="763"/>
        <v>#DIV/0!</v>
      </c>
      <c r="AC67" s="406" t="e">
        <f t="shared" si="764"/>
        <v>#DIV/0!</v>
      </c>
      <c r="AD67" s="406" t="e">
        <f t="shared" si="836"/>
        <v>#DIV/0!</v>
      </c>
      <c r="AE67" s="407" t="e" cm="1">
        <f t="array" ref="AE67">U67/(SUMPRODUCT(--(CHOOSE({1,2,3},T67,V67,W67)&gt;0),CHOOSE({1,2,3},T67,V67,W67))+S67)</f>
        <v>#DIV/0!</v>
      </c>
      <c r="AG67" s="404">
        <f t="shared" si="734"/>
        <v>43830</v>
      </c>
      <c r="AH67" s="405">
        <f t="shared" si="837"/>
        <v>0</v>
      </c>
      <c r="AI67" s="405">
        <v>0</v>
      </c>
      <c r="AJ67" s="405">
        <v>0</v>
      </c>
      <c r="AK67" s="405">
        <v>0</v>
      </c>
      <c r="AL67" s="405">
        <v>0</v>
      </c>
      <c r="AM67" s="405">
        <v>0</v>
      </c>
      <c r="AN67" s="405">
        <f t="shared" si="735"/>
        <v>0</v>
      </c>
      <c r="AO67" s="405">
        <v>0</v>
      </c>
      <c r="AP67" s="405">
        <f t="shared" si="838"/>
        <v>0</v>
      </c>
      <c r="AQ67" s="1224" t="e">
        <f t="shared" si="767"/>
        <v>#DIV/0!</v>
      </c>
      <c r="AR67" s="1224" t="e">
        <f t="shared" si="768"/>
        <v>#DIV/0!</v>
      </c>
      <c r="AS67" s="406" t="e">
        <f t="shared" si="769"/>
        <v>#DIV/0!</v>
      </c>
      <c r="AT67" s="406" t="e">
        <f t="shared" si="839"/>
        <v>#DIV/0!</v>
      </c>
      <c r="AU67" s="407" t="e" cm="1">
        <f t="array" ref="AU67">AK67/(SUMPRODUCT(--(CHOOSE({1,2,3},AJ67,AL67,AM67)&gt;0),CHOOSE({1,2,3},AJ67,AL67,AM67))+AI67)</f>
        <v>#DIV/0!</v>
      </c>
      <c r="AW67" s="404">
        <f t="shared" si="736"/>
        <v>43830</v>
      </c>
      <c r="AX67" s="405">
        <f t="shared" si="840"/>
        <v>0</v>
      </c>
      <c r="AY67" s="405">
        <v>0</v>
      </c>
      <c r="AZ67" s="405">
        <v>0</v>
      </c>
      <c r="BA67" s="405">
        <v>0</v>
      </c>
      <c r="BB67" s="405">
        <v>0</v>
      </c>
      <c r="BC67" s="405">
        <v>0</v>
      </c>
      <c r="BD67" s="405">
        <f t="shared" si="737"/>
        <v>0</v>
      </c>
      <c r="BE67" s="405">
        <v>0</v>
      </c>
      <c r="BF67" s="405">
        <f t="shared" si="841"/>
        <v>0</v>
      </c>
      <c r="BG67" s="1224" t="e">
        <f t="shared" si="772"/>
        <v>#DIV/0!</v>
      </c>
      <c r="BH67" s="1224" t="e">
        <f t="shared" si="773"/>
        <v>#DIV/0!</v>
      </c>
      <c r="BI67" s="406" t="e">
        <f t="shared" si="774"/>
        <v>#DIV/0!</v>
      </c>
      <c r="BJ67" s="406" t="e">
        <f t="shared" si="842"/>
        <v>#DIV/0!</v>
      </c>
      <c r="BK67" s="407" t="e" cm="1">
        <f t="array" ref="BK67">BA67/(SUMPRODUCT(--(CHOOSE({1,2,3},AZ67,BB67,BC67)&gt;0),CHOOSE({1,2,3},AZ67,BB67,BC67))+AY67)</f>
        <v>#DIV/0!</v>
      </c>
      <c r="BM67" s="404">
        <f t="shared" si="738"/>
        <v>43830</v>
      </c>
      <c r="BN67" s="405">
        <f t="shared" si="843"/>
        <v>0</v>
      </c>
      <c r="BO67" s="405">
        <v>0</v>
      </c>
      <c r="BP67" s="405">
        <v>0</v>
      </c>
      <c r="BQ67" s="405">
        <v>0</v>
      </c>
      <c r="BR67" s="405">
        <v>0</v>
      </c>
      <c r="BS67" s="405">
        <v>0</v>
      </c>
      <c r="BT67" s="405">
        <f t="shared" si="739"/>
        <v>0</v>
      </c>
      <c r="BU67" s="405">
        <v>0</v>
      </c>
      <c r="BV67" s="405">
        <f t="shared" si="844"/>
        <v>0</v>
      </c>
      <c r="BW67" s="1224" t="e">
        <f t="shared" si="777"/>
        <v>#DIV/0!</v>
      </c>
      <c r="BX67" s="1224" t="e">
        <f t="shared" si="778"/>
        <v>#DIV/0!</v>
      </c>
      <c r="BY67" s="406" t="e">
        <f t="shared" si="779"/>
        <v>#DIV/0!</v>
      </c>
      <c r="BZ67" s="406" t="e">
        <f t="shared" si="845"/>
        <v>#DIV/0!</v>
      </c>
      <c r="CA67" s="407" t="e" cm="1">
        <f t="array" ref="CA67">BQ67/(SUMPRODUCT(--(CHOOSE({1,2,3},BP67,BR67,BS67)&gt;0),CHOOSE({1,2,3},BP67,BR67,BS67))+BO67)</f>
        <v>#DIV/0!</v>
      </c>
      <c r="CC67" s="404">
        <f t="shared" si="740"/>
        <v>43830</v>
      </c>
      <c r="CD67" s="405">
        <f t="shared" si="846"/>
        <v>0</v>
      </c>
      <c r="CE67" s="405">
        <v>0</v>
      </c>
      <c r="CF67" s="405">
        <v>0</v>
      </c>
      <c r="CG67" s="405">
        <v>0</v>
      </c>
      <c r="CH67" s="405">
        <v>0</v>
      </c>
      <c r="CI67" s="405">
        <v>0</v>
      </c>
      <c r="CJ67" s="405">
        <f t="shared" si="741"/>
        <v>0</v>
      </c>
      <c r="CK67" s="405">
        <v>0</v>
      </c>
      <c r="CL67" s="405">
        <f t="shared" si="847"/>
        <v>0</v>
      </c>
      <c r="CM67" s="1224" t="e">
        <f t="shared" si="782"/>
        <v>#DIV/0!</v>
      </c>
      <c r="CN67" s="1224" t="e">
        <f t="shared" si="783"/>
        <v>#DIV/0!</v>
      </c>
      <c r="CO67" s="406" t="e">
        <f t="shared" si="784"/>
        <v>#DIV/0!</v>
      </c>
      <c r="CP67" s="406" t="e">
        <f t="shared" si="848"/>
        <v>#DIV/0!</v>
      </c>
      <c r="CQ67" s="407" t="e" cm="1">
        <f t="array" ref="CQ67">CG67/(SUMPRODUCT(--(CHOOSE({1,2,3},CF67,CH67,CI67)&gt;0),CHOOSE({1,2,3},CF67,CH67,CI67))+CE67)</f>
        <v>#DIV/0!</v>
      </c>
      <c r="CS67" s="404">
        <f t="shared" si="742"/>
        <v>43830</v>
      </c>
      <c r="CT67" s="405">
        <f t="shared" si="849"/>
        <v>0</v>
      </c>
      <c r="CU67" s="405">
        <v>0</v>
      </c>
      <c r="CV67" s="405">
        <v>0</v>
      </c>
      <c r="CW67" s="405">
        <v>0</v>
      </c>
      <c r="CX67" s="405">
        <v>0</v>
      </c>
      <c r="CY67" s="405">
        <v>0</v>
      </c>
      <c r="CZ67" s="405">
        <f t="shared" si="743"/>
        <v>0</v>
      </c>
      <c r="DA67" s="405">
        <v>0</v>
      </c>
      <c r="DB67" s="405">
        <f t="shared" si="850"/>
        <v>0</v>
      </c>
      <c r="DC67" s="1224" t="e">
        <f t="shared" si="787"/>
        <v>#DIV/0!</v>
      </c>
      <c r="DD67" s="1224" t="e">
        <f t="shared" si="788"/>
        <v>#DIV/0!</v>
      </c>
      <c r="DE67" s="406" t="e">
        <f t="shared" si="789"/>
        <v>#DIV/0!</v>
      </c>
      <c r="DF67" s="406" t="e">
        <f t="shared" si="851"/>
        <v>#DIV/0!</v>
      </c>
      <c r="DG67" s="407" t="e" cm="1">
        <f t="array" ref="DG67">CW67/(SUMPRODUCT(--(CHOOSE({1,2,3},CV67,CX67,CY67)&gt;0),CHOOSE({1,2,3},CV67,CX67,CY67))+CU67)</f>
        <v>#DIV/0!</v>
      </c>
      <c r="DI67" s="404">
        <f t="shared" si="744"/>
        <v>43830</v>
      </c>
      <c r="DJ67" s="405">
        <f t="shared" si="852"/>
        <v>0</v>
      </c>
      <c r="DK67" s="405">
        <v>0</v>
      </c>
      <c r="DL67" s="405">
        <v>0</v>
      </c>
      <c r="DM67" s="405">
        <v>0</v>
      </c>
      <c r="DN67" s="405">
        <v>0</v>
      </c>
      <c r="DO67" s="405">
        <v>0</v>
      </c>
      <c r="DP67" s="405">
        <f t="shared" si="745"/>
        <v>0</v>
      </c>
      <c r="DQ67" s="405">
        <v>0</v>
      </c>
      <c r="DR67" s="405">
        <f t="shared" si="853"/>
        <v>0</v>
      </c>
      <c r="DS67" s="1224" t="e">
        <f t="shared" si="792"/>
        <v>#DIV/0!</v>
      </c>
      <c r="DT67" s="1224" t="e">
        <f t="shared" si="793"/>
        <v>#DIV/0!</v>
      </c>
      <c r="DU67" s="406" t="e">
        <f t="shared" si="794"/>
        <v>#DIV/0!</v>
      </c>
      <c r="DV67" s="406" t="e">
        <f t="shared" si="854"/>
        <v>#DIV/0!</v>
      </c>
      <c r="DW67" s="407" t="e" cm="1">
        <f t="array" ref="DW67">DM67/(SUMPRODUCT(--(CHOOSE({1,2,3},DL67,DN67,DO67)&gt;0),CHOOSE({1,2,3},DL67,DN67,DO67))+DK67)</f>
        <v>#DIV/0!</v>
      </c>
      <c r="DY67" s="404">
        <f t="shared" si="746"/>
        <v>43830</v>
      </c>
      <c r="DZ67" s="405">
        <f t="shared" si="855"/>
        <v>0</v>
      </c>
      <c r="EA67" s="405">
        <v>0</v>
      </c>
      <c r="EB67" s="405">
        <v>0</v>
      </c>
      <c r="EC67" s="405">
        <v>0</v>
      </c>
      <c r="ED67" s="405">
        <v>0</v>
      </c>
      <c r="EE67" s="405">
        <v>0</v>
      </c>
      <c r="EF67" s="405">
        <f t="shared" si="747"/>
        <v>0</v>
      </c>
      <c r="EG67" s="405">
        <v>0</v>
      </c>
      <c r="EH67" s="405">
        <f t="shared" si="856"/>
        <v>0</v>
      </c>
      <c r="EI67" s="1224" t="e">
        <f t="shared" si="797"/>
        <v>#DIV/0!</v>
      </c>
      <c r="EJ67" s="1224" t="e">
        <f t="shared" si="798"/>
        <v>#DIV/0!</v>
      </c>
      <c r="EK67" s="406" t="e">
        <f t="shared" si="799"/>
        <v>#DIV/0!</v>
      </c>
      <c r="EL67" s="406" t="e">
        <f t="shared" si="857"/>
        <v>#DIV/0!</v>
      </c>
      <c r="EM67" s="407" t="e" cm="1">
        <f t="array" ref="EM67">EC67/(SUMPRODUCT(--(CHOOSE({1,2,3},EB67,ED67,EE67)&gt;0),CHOOSE({1,2,3},EB67,ED67,EE67))+EA67)</f>
        <v>#DIV/0!</v>
      </c>
      <c r="EO67" s="404">
        <f t="shared" si="748"/>
        <v>43830</v>
      </c>
      <c r="EP67" s="405">
        <f t="shared" si="858"/>
        <v>0</v>
      </c>
      <c r="EQ67" s="405">
        <v>0</v>
      </c>
      <c r="ER67" s="405">
        <v>0</v>
      </c>
      <c r="ES67" s="405">
        <v>0</v>
      </c>
      <c r="ET67" s="405">
        <v>0</v>
      </c>
      <c r="EU67" s="405">
        <v>0</v>
      </c>
      <c r="EV67" s="405">
        <f t="shared" si="749"/>
        <v>0</v>
      </c>
      <c r="EW67" s="405">
        <v>0</v>
      </c>
      <c r="EX67" s="405">
        <f t="shared" si="859"/>
        <v>0</v>
      </c>
      <c r="EY67" s="1224" t="e">
        <f t="shared" si="802"/>
        <v>#DIV/0!</v>
      </c>
      <c r="EZ67" s="1224" t="e">
        <f t="shared" si="803"/>
        <v>#DIV/0!</v>
      </c>
      <c r="FA67" s="406" t="e">
        <f t="shared" si="804"/>
        <v>#DIV/0!</v>
      </c>
      <c r="FB67" s="406" t="e">
        <f t="shared" si="860"/>
        <v>#DIV/0!</v>
      </c>
      <c r="FC67" s="407" t="e" cm="1">
        <f t="array" ref="FC67">ES67/(SUMPRODUCT(--(CHOOSE({1,2,3},FH67,FX67,GN67)&gt;0),CHOOSE({1,2,3},FH67,FX67,GN67))+EQ67)</f>
        <v>#DIV/0!</v>
      </c>
      <c r="FE67" s="404">
        <f t="shared" si="750"/>
        <v>43830</v>
      </c>
      <c r="FF67" s="405">
        <f t="shared" si="861"/>
        <v>0</v>
      </c>
      <c r="FG67" s="405">
        <v>0</v>
      </c>
      <c r="FH67" s="405">
        <v>0</v>
      </c>
      <c r="FI67" s="405">
        <v>0</v>
      </c>
      <c r="FJ67" s="405">
        <v>0</v>
      </c>
      <c r="FK67" s="405">
        <v>0</v>
      </c>
      <c r="FL67" s="405">
        <f t="shared" si="751"/>
        <v>0</v>
      </c>
      <c r="FM67" s="405">
        <v>0</v>
      </c>
      <c r="FN67" s="405">
        <f t="shared" si="862"/>
        <v>0</v>
      </c>
      <c r="FO67" s="1224" t="e">
        <f t="shared" si="807"/>
        <v>#DIV/0!</v>
      </c>
      <c r="FP67" s="1224" t="e">
        <f t="shared" si="808"/>
        <v>#DIV/0!</v>
      </c>
      <c r="FQ67" s="406" t="e">
        <f t="shared" si="809"/>
        <v>#DIV/0!</v>
      </c>
      <c r="FR67" s="406" t="e">
        <f t="shared" si="863"/>
        <v>#DIV/0!</v>
      </c>
      <c r="FS67" s="407" t="e" cm="1">
        <f t="array" ref="FS67">FI67/(SUMPRODUCT(--(CHOOSE({1,2,3},FH67,FJ67,FK67)&gt;0),CHOOSE({1,2,3},FH67,FJ67,FK67))+FG67)</f>
        <v>#DIV/0!</v>
      </c>
      <c r="FU67" s="404">
        <f t="shared" si="752"/>
        <v>43830</v>
      </c>
      <c r="FV67" s="405">
        <f t="shared" si="864"/>
        <v>0</v>
      </c>
      <c r="FW67" s="405">
        <v>0</v>
      </c>
      <c r="FX67" s="405">
        <v>0</v>
      </c>
      <c r="FY67" s="405">
        <v>0</v>
      </c>
      <c r="FZ67" s="405">
        <v>0</v>
      </c>
      <c r="GA67" s="405">
        <v>0</v>
      </c>
      <c r="GB67" s="405">
        <f t="shared" si="753"/>
        <v>0</v>
      </c>
      <c r="GC67" s="405">
        <v>0</v>
      </c>
      <c r="GD67" s="405">
        <f t="shared" si="865"/>
        <v>0</v>
      </c>
      <c r="GE67" s="1224" t="e">
        <f t="shared" si="812"/>
        <v>#DIV/0!</v>
      </c>
      <c r="GF67" s="1224" t="e">
        <f t="shared" si="813"/>
        <v>#DIV/0!</v>
      </c>
      <c r="GG67" s="406" t="e">
        <f t="shared" si="814"/>
        <v>#DIV/0!</v>
      </c>
      <c r="GH67" s="406" t="e">
        <f t="shared" si="866"/>
        <v>#DIV/0!</v>
      </c>
      <c r="GI67" s="407" t="e" cm="1">
        <f t="array" ref="GI67">FY67/(SUMPRODUCT(--(CHOOSE({1,2,3},FX67,FZ67,GA67)&gt;0),CHOOSE({1,2,3},FX67,FZ67,GA67))+FW67)</f>
        <v>#DIV/0!</v>
      </c>
      <c r="GK67" s="404">
        <f t="shared" si="754"/>
        <v>43830</v>
      </c>
      <c r="GL67" s="405">
        <f t="shared" si="867"/>
        <v>0</v>
      </c>
      <c r="GM67" s="405">
        <v>0</v>
      </c>
      <c r="GN67" s="405">
        <v>0</v>
      </c>
      <c r="GO67" s="405">
        <v>0</v>
      </c>
      <c r="GP67" s="405">
        <v>0</v>
      </c>
      <c r="GQ67" s="405">
        <v>0</v>
      </c>
      <c r="GR67" s="405">
        <f t="shared" si="755"/>
        <v>0</v>
      </c>
      <c r="GS67" s="405">
        <v>0</v>
      </c>
      <c r="GT67" s="405">
        <f t="shared" si="868"/>
        <v>0</v>
      </c>
      <c r="GU67" s="1224" t="e">
        <f t="shared" si="817"/>
        <v>#DIV/0!</v>
      </c>
      <c r="GV67" s="1224" t="e">
        <f t="shared" si="818"/>
        <v>#DIV/0!</v>
      </c>
      <c r="GW67" s="406" t="e">
        <f t="shared" si="819"/>
        <v>#DIV/0!</v>
      </c>
      <c r="GX67" s="406" t="e">
        <f t="shared" si="869"/>
        <v>#DIV/0!</v>
      </c>
      <c r="GY67" s="407" t="e" cm="1">
        <f t="array" ref="GY67">GO67/(SUMPRODUCT(--(CHOOSE({1,2,3},GN67,GP67,GQ67)&gt;0),CHOOSE({1,2,3},GN67,GP67,GQ67))+GM67)</f>
        <v>#DIV/0!</v>
      </c>
    </row>
    <row r="68" spans="1:207" x14ac:dyDescent="0.2">
      <c r="A68" s="404">
        <f t="shared" si="723"/>
        <v>43861</v>
      </c>
      <c r="B68" s="405">
        <f t="shared" si="724"/>
        <v>0</v>
      </c>
      <c r="C68" s="405">
        <f t="shared" si="756"/>
        <v>0</v>
      </c>
      <c r="D68" s="405">
        <f t="shared" si="725"/>
        <v>0</v>
      </c>
      <c r="E68" s="405">
        <f t="shared" si="726"/>
        <v>0</v>
      </c>
      <c r="F68" s="405">
        <f t="shared" si="727"/>
        <v>0</v>
      </c>
      <c r="G68" s="405">
        <f t="shared" si="728"/>
        <v>0</v>
      </c>
      <c r="H68" s="405">
        <f t="shared" si="729"/>
        <v>0</v>
      </c>
      <c r="I68" s="405">
        <f t="shared" si="730"/>
        <v>0</v>
      </c>
      <c r="J68" s="405">
        <f t="shared" si="731"/>
        <v>0</v>
      </c>
      <c r="K68" s="1224" t="e">
        <f t="shared" si="757"/>
        <v>#DIV/0!</v>
      </c>
      <c r="L68" s="1224" t="e">
        <f t="shared" si="758"/>
        <v>#DIV/0!</v>
      </c>
      <c r="M68" s="406" t="e">
        <f t="shared" si="759"/>
        <v>#DIV/0!</v>
      </c>
      <c r="N68" s="406" t="e">
        <f t="shared" si="833"/>
        <v>#DIV/0!</v>
      </c>
      <c r="O68" s="407" t="e" cm="1">
        <f t="array" ref="O68">E68/(SUMPRODUCT(--(CHOOSE({1,2,3},D68,F68,G68)&gt;0),CHOOSE({1,2,3},D68,F68,G68))+C68)</f>
        <v>#DIV/0!</v>
      </c>
      <c r="Q68" s="404">
        <f t="shared" si="732"/>
        <v>43861</v>
      </c>
      <c r="R68" s="405">
        <f t="shared" si="834"/>
        <v>0</v>
      </c>
      <c r="S68" s="405">
        <v>0</v>
      </c>
      <c r="T68" s="405">
        <v>0</v>
      </c>
      <c r="U68" s="405">
        <v>0</v>
      </c>
      <c r="V68" s="405">
        <v>0</v>
      </c>
      <c r="W68" s="405">
        <v>0</v>
      </c>
      <c r="X68" s="405">
        <f t="shared" si="733"/>
        <v>0</v>
      </c>
      <c r="Y68" s="405">
        <v>0</v>
      </c>
      <c r="Z68" s="405">
        <f t="shared" si="835"/>
        <v>0</v>
      </c>
      <c r="AA68" s="1224" t="e">
        <f t="shared" si="762"/>
        <v>#DIV/0!</v>
      </c>
      <c r="AB68" s="1224" t="e">
        <f t="shared" si="763"/>
        <v>#DIV/0!</v>
      </c>
      <c r="AC68" s="406" t="e">
        <f t="shared" si="764"/>
        <v>#DIV/0!</v>
      </c>
      <c r="AD68" s="406" t="e">
        <f t="shared" si="836"/>
        <v>#DIV/0!</v>
      </c>
      <c r="AE68" s="407" t="e" cm="1">
        <f t="array" ref="AE68">U68/(SUMPRODUCT(--(CHOOSE({1,2,3},T68,V68,W68)&gt;0),CHOOSE({1,2,3},T68,V68,W68))+S68)</f>
        <v>#DIV/0!</v>
      </c>
      <c r="AG68" s="404">
        <f t="shared" si="734"/>
        <v>43861</v>
      </c>
      <c r="AH68" s="405">
        <f t="shared" si="837"/>
        <v>0</v>
      </c>
      <c r="AI68" s="405">
        <v>0</v>
      </c>
      <c r="AJ68" s="405">
        <v>0</v>
      </c>
      <c r="AK68" s="405">
        <v>0</v>
      </c>
      <c r="AL68" s="405">
        <v>0</v>
      </c>
      <c r="AM68" s="405">
        <v>0</v>
      </c>
      <c r="AN68" s="405">
        <f t="shared" si="735"/>
        <v>0</v>
      </c>
      <c r="AO68" s="405">
        <v>0</v>
      </c>
      <c r="AP68" s="405">
        <f t="shared" si="838"/>
        <v>0</v>
      </c>
      <c r="AQ68" s="1224" t="e">
        <f t="shared" si="767"/>
        <v>#DIV/0!</v>
      </c>
      <c r="AR68" s="1224" t="e">
        <f t="shared" si="768"/>
        <v>#DIV/0!</v>
      </c>
      <c r="AS68" s="406" t="e">
        <f t="shared" si="769"/>
        <v>#DIV/0!</v>
      </c>
      <c r="AT68" s="406" t="e">
        <f t="shared" si="839"/>
        <v>#DIV/0!</v>
      </c>
      <c r="AU68" s="407" t="e" cm="1">
        <f t="array" ref="AU68">AK68/(SUMPRODUCT(--(CHOOSE({1,2,3},AJ68,AL68,AM68)&gt;0),CHOOSE({1,2,3},AJ68,AL68,AM68))+AI68)</f>
        <v>#DIV/0!</v>
      </c>
      <c r="AW68" s="404">
        <f t="shared" si="736"/>
        <v>43861</v>
      </c>
      <c r="AX68" s="405">
        <f t="shared" si="840"/>
        <v>0</v>
      </c>
      <c r="AY68" s="405">
        <v>0</v>
      </c>
      <c r="AZ68" s="405">
        <v>0</v>
      </c>
      <c r="BA68" s="405">
        <v>0</v>
      </c>
      <c r="BB68" s="405">
        <v>0</v>
      </c>
      <c r="BC68" s="405">
        <v>0</v>
      </c>
      <c r="BD68" s="405">
        <f t="shared" si="737"/>
        <v>0</v>
      </c>
      <c r="BE68" s="405">
        <v>0</v>
      </c>
      <c r="BF68" s="405">
        <f t="shared" si="841"/>
        <v>0</v>
      </c>
      <c r="BG68" s="1224" t="e">
        <f t="shared" si="772"/>
        <v>#DIV/0!</v>
      </c>
      <c r="BH68" s="1224" t="e">
        <f t="shared" si="773"/>
        <v>#DIV/0!</v>
      </c>
      <c r="BI68" s="406" t="e">
        <f t="shared" si="774"/>
        <v>#DIV/0!</v>
      </c>
      <c r="BJ68" s="406" t="e">
        <f t="shared" si="842"/>
        <v>#DIV/0!</v>
      </c>
      <c r="BK68" s="407" t="e" cm="1">
        <f t="array" ref="BK68">BA68/(SUMPRODUCT(--(CHOOSE({1,2,3},AZ68,BB68,BC68)&gt;0),CHOOSE({1,2,3},AZ68,BB68,BC68))+AY68)</f>
        <v>#DIV/0!</v>
      </c>
      <c r="BM68" s="404">
        <f t="shared" si="738"/>
        <v>43861</v>
      </c>
      <c r="BN68" s="405">
        <f t="shared" si="843"/>
        <v>0</v>
      </c>
      <c r="BO68" s="405">
        <v>0</v>
      </c>
      <c r="BP68" s="405">
        <v>0</v>
      </c>
      <c r="BQ68" s="405">
        <v>0</v>
      </c>
      <c r="BR68" s="405">
        <v>0</v>
      </c>
      <c r="BS68" s="405">
        <v>0</v>
      </c>
      <c r="BT68" s="405">
        <f t="shared" si="739"/>
        <v>0</v>
      </c>
      <c r="BU68" s="405">
        <v>0</v>
      </c>
      <c r="BV68" s="405">
        <f t="shared" si="844"/>
        <v>0</v>
      </c>
      <c r="BW68" s="1224" t="e">
        <f t="shared" si="777"/>
        <v>#DIV/0!</v>
      </c>
      <c r="BX68" s="1224" t="e">
        <f t="shared" si="778"/>
        <v>#DIV/0!</v>
      </c>
      <c r="BY68" s="406" t="e">
        <f t="shared" si="779"/>
        <v>#DIV/0!</v>
      </c>
      <c r="BZ68" s="406" t="e">
        <f t="shared" si="845"/>
        <v>#DIV/0!</v>
      </c>
      <c r="CA68" s="407" t="e" cm="1">
        <f t="array" ref="CA68">BQ68/(SUMPRODUCT(--(CHOOSE({1,2,3},BP68,BR68,BS68)&gt;0),CHOOSE({1,2,3},BP68,BR68,BS68))+BO68)</f>
        <v>#DIV/0!</v>
      </c>
      <c r="CC68" s="404">
        <f t="shared" si="740"/>
        <v>43861</v>
      </c>
      <c r="CD68" s="405">
        <f t="shared" si="846"/>
        <v>0</v>
      </c>
      <c r="CE68" s="405">
        <v>0</v>
      </c>
      <c r="CF68" s="405">
        <v>0</v>
      </c>
      <c r="CG68" s="405">
        <v>0</v>
      </c>
      <c r="CH68" s="405">
        <v>0</v>
      </c>
      <c r="CI68" s="405">
        <v>0</v>
      </c>
      <c r="CJ68" s="405">
        <f t="shared" si="741"/>
        <v>0</v>
      </c>
      <c r="CK68" s="405">
        <v>0</v>
      </c>
      <c r="CL68" s="405">
        <f t="shared" si="847"/>
        <v>0</v>
      </c>
      <c r="CM68" s="1224" t="e">
        <f t="shared" si="782"/>
        <v>#DIV/0!</v>
      </c>
      <c r="CN68" s="1224" t="e">
        <f t="shared" si="783"/>
        <v>#DIV/0!</v>
      </c>
      <c r="CO68" s="406" t="e">
        <f t="shared" si="784"/>
        <v>#DIV/0!</v>
      </c>
      <c r="CP68" s="406" t="e">
        <f t="shared" si="848"/>
        <v>#DIV/0!</v>
      </c>
      <c r="CQ68" s="407" t="e" cm="1">
        <f t="array" ref="CQ68">CG68/(SUMPRODUCT(--(CHOOSE({1,2,3},CF68,CH68,CI68)&gt;0),CHOOSE({1,2,3},CF68,CH68,CI68))+CE68)</f>
        <v>#DIV/0!</v>
      </c>
      <c r="CS68" s="404">
        <f t="shared" si="742"/>
        <v>43861</v>
      </c>
      <c r="CT68" s="405">
        <f t="shared" si="849"/>
        <v>0</v>
      </c>
      <c r="CU68" s="405">
        <v>0</v>
      </c>
      <c r="CV68" s="405">
        <v>0</v>
      </c>
      <c r="CW68" s="405">
        <v>0</v>
      </c>
      <c r="CX68" s="405">
        <v>0</v>
      </c>
      <c r="CY68" s="405">
        <v>0</v>
      </c>
      <c r="CZ68" s="405">
        <f t="shared" si="743"/>
        <v>0</v>
      </c>
      <c r="DA68" s="405">
        <v>0</v>
      </c>
      <c r="DB68" s="405">
        <f t="shared" si="850"/>
        <v>0</v>
      </c>
      <c r="DC68" s="1224" t="e">
        <f t="shared" si="787"/>
        <v>#DIV/0!</v>
      </c>
      <c r="DD68" s="1224" t="e">
        <f t="shared" si="788"/>
        <v>#DIV/0!</v>
      </c>
      <c r="DE68" s="406" t="e">
        <f t="shared" si="789"/>
        <v>#DIV/0!</v>
      </c>
      <c r="DF68" s="406" t="e">
        <f t="shared" si="851"/>
        <v>#DIV/0!</v>
      </c>
      <c r="DG68" s="407" t="e" cm="1">
        <f t="array" ref="DG68">CW68/(SUMPRODUCT(--(CHOOSE({1,2,3},CV68,CX68,CY68)&gt;0),CHOOSE({1,2,3},CV68,CX68,CY68))+CU68)</f>
        <v>#DIV/0!</v>
      </c>
      <c r="DI68" s="404">
        <f t="shared" si="744"/>
        <v>43861</v>
      </c>
      <c r="DJ68" s="405">
        <f t="shared" si="852"/>
        <v>0</v>
      </c>
      <c r="DK68" s="405">
        <v>0</v>
      </c>
      <c r="DL68" s="405">
        <v>0</v>
      </c>
      <c r="DM68" s="405">
        <v>0</v>
      </c>
      <c r="DN68" s="405">
        <v>0</v>
      </c>
      <c r="DO68" s="405">
        <v>0</v>
      </c>
      <c r="DP68" s="405">
        <f t="shared" si="745"/>
        <v>0</v>
      </c>
      <c r="DQ68" s="405">
        <v>0</v>
      </c>
      <c r="DR68" s="405">
        <f t="shared" si="853"/>
        <v>0</v>
      </c>
      <c r="DS68" s="1224" t="e">
        <f t="shared" si="792"/>
        <v>#DIV/0!</v>
      </c>
      <c r="DT68" s="1224" t="e">
        <f t="shared" si="793"/>
        <v>#DIV/0!</v>
      </c>
      <c r="DU68" s="406" t="e">
        <f t="shared" si="794"/>
        <v>#DIV/0!</v>
      </c>
      <c r="DV68" s="406" t="e">
        <f t="shared" si="854"/>
        <v>#DIV/0!</v>
      </c>
      <c r="DW68" s="407" t="e" cm="1">
        <f t="array" ref="DW68">DM68/(SUMPRODUCT(--(CHOOSE({1,2,3},DL68,DN68,DO68)&gt;0),CHOOSE({1,2,3},DL68,DN68,DO68))+DK68)</f>
        <v>#DIV/0!</v>
      </c>
      <c r="DY68" s="404">
        <f t="shared" si="746"/>
        <v>43861</v>
      </c>
      <c r="DZ68" s="405">
        <f t="shared" si="855"/>
        <v>0</v>
      </c>
      <c r="EA68" s="405">
        <v>0</v>
      </c>
      <c r="EB68" s="405">
        <v>0</v>
      </c>
      <c r="EC68" s="405">
        <v>0</v>
      </c>
      <c r="ED68" s="405">
        <v>0</v>
      </c>
      <c r="EE68" s="405">
        <v>0</v>
      </c>
      <c r="EF68" s="405">
        <f t="shared" si="747"/>
        <v>0</v>
      </c>
      <c r="EG68" s="405">
        <v>0</v>
      </c>
      <c r="EH68" s="405">
        <f t="shared" si="856"/>
        <v>0</v>
      </c>
      <c r="EI68" s="1224" t="e">
        <f t="shared" si="797"/>
        <v>#DIV/0!</v>
      </c>
      <c r="EJ68" s="1224" t="e">
        <f t="shared" si="798"/>
        <v>#DIV/0!</v>
      </c>
      <c r="EK68" s="406" t="e">
        <f t="shared" si="799"/>
        <v>#DIV/0!</v>
      </c>
      <c r="EL68" s="406" t="e">
        <f t="shared" si="857"/>
        <v>#DIV/0!</v>
      </c>
      <c r="EM68" s="407" t="e" cm="1">
        <f t="array" ref="EM68">EC68/(SUMPRODUCT(--(CHOOSE({1,2,3},EB68,ED68,EE68)&gt;0),CHOOSE({1,2,3},EB68,ED68,EE68))+EA68)</f>
        <v>#DIV/0!</v>
      </c>
      <c r="EO68" s="404">
        <f t="shared" si="748"/>
        <v>43861</v>
      </c>
      <c r="EP68" s="405">
        <f t="shared" si="858"/>
        <v>0</v>
      </c>
      <c r="EQ68" s="405">
        <v>0</v>
      </c>
      <c r="ER68" s="405">
        <v>0</v>
      </c>
      <c r="ES68" s="405">
        <v>0</v>
      </c>
      <c r="ET68" s="405">
        <v>0</v>
      </c>
      <c r="EU68" s="405">
        <v>0</v>
      </c>
      <c r="EV68" s="405">
        <f t="shared" si="749"/>
        <v>0</v>
      </c>
      <c r="EW68" s="405">
        <v>0</v>
      </c>
      <c r="EX68" s="405">
        <f t="shared" si="859"/>
        <v>0</v>
      </c>
      <c r="EY68" s="1224" t="e">
        <f t="shared" si="802"/>
        <v>#DIV/0!</v>
      </c>
      <c r="EZ68" s="1224" t="e">
        <f t="shared" si="803"/>
        <v>#DIV/0!</v>
      </c>
      <c r="FA68" s="406" t="e">
        <f t="shared" si="804"/>
        <v>#DIV/0!</v>
      </c>
      <c r="FB68" s="406" t="e">
        <f t="shared" si="860"/>
        <v>#DIV/0!</v>
      </c>
      <c r="FC68" s="407" t="e" cm="1">
        <f t="array" ref="FC68">ES68/(SUMPRODUCT(--(CHOOSE({1,2,3},FH68,FX68,GN68)&gt;0),CHOOSE({1,2,3},FH68,FX68,GN68))+EQ68)</f>
        <v>#DIV/0!</v>
      </c>
      <c r="FE68" s="404">
        <f t="shared" si="750"/>
        <v>43861</v>
      </c>
      <c r="FF68" s="405">
        <f t="shared" si="861"/>
        <v>0</v>
      </c>
      <c r="FG68" s="405">
        <v>0</v>
      </c>
      <c r="FH68" s="405">
        <v>0</v>
      </c>
      <c r="FI68" s="405">
        <v>0</v>
      </c>
      <c r="FJ68" s="405">
        <v>0</v>
      </c>
      <c r="FK68" s="405">
        <v>0</v>
      </c>
      <c r="FL68" s="405">
        <f t="shared" si="751"/>
        <v>0</v>
      </c>
      <c r="FM68" s="405">
        <v>0</v>
      </c>
      <c r="FN68" s="405">
        <f t="shared" si="862"/>
        <v>0</v>
      </c>
      <c r="FO68" s="1224" t="e">
        <f t="shared" si="807"/>
        <v>#DIV/0!</v>
      </c>
      <c r="FP68" s="1224" t="e">
        <f t="shared" si="808"/>
        <v>#DIV/0!</v>
      </c>
      <c r="FQ68" s="406" t="e">
        <f t="shared" si="809"/>
        <v>#DIV/0!</v>
      </c>
      <c r="FR68" s="406" t="e">
        <f t="shared" si="863"/>
        <v>#DIV/0!</v>
      </c>
      <c r="FS68" s="407" t="e" cm="1">
        <f t="array" ref="FS68">FI68/(SUMPRODUCT(--(CHOOSE({1,2,3},FH68,FJ68,FK68)&gt;0),CHOOSE({1,2,3},FH68,FJ68,FK68))+FG68)</f>
        <v>#DIV/0!</v>
      </c>
      <c r="FU68" s="404">
        <f t="shared" si="752"/>
        <v>43861</v>
      </c>
      <c r="FV68" s="405">
        <f t="shared" si="864"/>
        <v>0</v>
      </c>
      <c r="FW68" s="405">
        <v>0</v>
      </c>
      <c r="FX68" s="405">
        <v>0</v>
      </c>
      <c r="FY68" s="405">
        <v>0</v>
      </c>
      <c r="FZ68" s="405">
        <v>0</v>
      </c>
      <c r="GA68" s="405">
        <v>0</v>
      </c>
      <c r="GB68" s="405">
        <f t="shared" si="753"/>
        <v>0</v>
      </c>
      <c r="GC68" s="405">
        <v>0</v>
      </c>
      <c r="GD68" s="405">
        <f t="shared" si="865"/>
        <v>0</v>
      </c>
      <c r="GE68" s="1224" t="e">
        <f t="shared" si="812"/>
        <v>#DIV/0!</v>
      </c>
      <c r="GF68" s="1224" t="e">
        <f t="shared" si="813"/>
        <v>#DIV/0!</v>
      </c>
      <c r="GG68" s="406" t="e">
        <f t="shared" si="814"/>
        <v>#DIV/0!</v>
      </c>
      <c r="GH68" s="406" t="e">
        <f t="shared" si="866"/>
        <v>#DIV/0!</v>
      </c>
      <c r="GI68" s="407" t="e" cm="1">
        <f t="array" ref="GI68">FY68/(SUMPRODUCT(--(CHOOSE({1,2,3},FX68,FZ68,GA68)&gt;0),CHOOSE({1,2,3},FX68,FZ68,GA68))+FW68)</f>
        <v>#DIV/0!</v>
      </c>
      <c r="GK68" s="404">
        <f t="shared" si="754"/>
        <v>43861</v>
      </c>
      <c r="GL68" s="405">
        <f t="shared" si="867"/>
        <v>0</v>
      </c>
      <c r="GM68" s="405">
        <v>0</v>
      </c>
      <c r="GN68" s="405">
        <v>0</v>
      </c>
      <c r="GO68" s="405">
        <v>0</v>
      </c>
      <c r="GP68" s="405">
        <v>0</v>
      </c>
      <c r="GQ68" s="405">
        <v>0</v>
      </c>
      <c r="GR68" s="405">
        <f t="shared" si="755"/>
        <v>0</v>
      </c>
      <c r="GS68" s="405">
        <v>0</v>
      </c>
      <c r="GT68" s="405">
        <f t="shared" si="868"/>
        <v>0</v>
      </c>
      <c r="GU68" s="1224" t="e">
        <f t="shared" si="817"/>
        <v>#DIV/0!</v>
      </c>
      <c r="GV68" s="1224" t="e">
        <f t="shared" si="818"/>
        <v>#DIV/0!</v>
      </c>
      <c r="GW68" s="406" t="e">
        <f t="shared" si="819"/>
        <v>#DIV/0!</v>
      </c>
      <c r="GX68" s="406" t="e">
        <f t="shared" si="869"/>
        <v>#DIV/0!</v>
      </c>
      <c r="GY68" s="407" t="e" cm="1">
        <f t="array" ref="GY68">GO68/(SUMPRODUCT(--(CHOOSE({1,2,3},GN68,GP68,GQ68)&gt;0),CHOOSE({1,2,3},GN68,GP68,GQ68))+GM68)</f>
        <v>#DIV/0!</v>
      </c>
    </row>
    <row r="69" spans="1:207" x14ac:dyDescent="0.2">
      <c r="A69" s="404">
        <f t="shared" si="723"/>
        <v>43890</v>
      </c>
      <c r="B69" s="405">
        <f t="shared" si="724"/>
        <v>0</v>
      </c>
      <c r="C69" s="405">
        <f t="shared" si="756"/>
        <v>0</v>
      </c>
      <c r="D69" s="405">
        <f t="shared" si="725"/>
        <v>0</v>
      </c>
      <c r="E69" s="405">
        <f t="shared" si="726"/>
        <v>0</v>
      </c>
      <c r="F69" s="405">
        <f t="shared" si="727"/>
        <v>0</v>
      </c>
      <c r="G69" s="405">
        <f t="shared" si="728"/>
        <v>0</v>
      </c>
      <c r="H69" s="405">
        <f t="shared" si="729"/>
        <v>0</v>
      </c>
      <c r="I69" s="405">
        <f t="shared" si="730"/>
        <v>0</v>
      </c>
      <c r="J69" s="405">
        <f t="shared" ref="J69:J76" si="870">Z69+AP69+BF69+BV69</f>
        <v>0</v>
      </c>
      <c r="K69" s="1224" t="e">
        <f t="shared" si="757"/>
        <v>#DIV/0!</v>
      </c>
      <c r="L69" s="1224" t="e">
        <f t="shared" si="758"/>
        <v>#DIV/0!</v>
      </c>
      <c r="M69" s="406" t="e">
        <f t="shared" si="759"/>
        <v>#DIV/0!</v>
      </c>
      <c r="N69" s="406" t="e">
        <f t="shared" si="833"/>
        <v>#DIV/0!</v>
      </c>
      <c r="O69" s="407" t="e" cm="1">
        <f t="array" ref="O69">E69/(SUMPRODUCT(--(CHOOSE({1,2,3},D69,F69,G69)&gt;0),CHOOSE({1,2,3},D69,F69,G69))+C69)</f>
        <v>#DIV/0!</v>
      </c>
      <c r="Q69" s="404">
        <f t="shared" si="732"/>
        <v>43890</v>
      </c>
      <c r="R69" s="405">
        <f t="shared" si="834"/>
        <v>0</v>
      </c>
      <c r="S69" s="405">
        <v>0</v>
      </c>
      <c r="T69" s="405">
        <v>0</v>
      </c>
      <c r="U69" s="405">
        <v>0</v>
      </c>
      <c r="V69" s="405">
        <v>0</v>
      </c>
      <c r="W69" s="405">
        <v>0</v>
      </c>
      <c r="X69" s="405">
        <f t="shared" si="733"/>
        <v>0</v>
      </c>
      <c r="Y69" s="405">
        <v>0</v>
      </c>
      <c r="Z69" s="405">
        <f t="shared" si="835"/>
        <v>0</v>
      </c>
      <c r="AA69" s="1224" t="e">
        <f t="shared" si="762"/>
        <v>#DIV/0!</v>
      </c>
      <c r="AB69" s="1224" t="e">
        <f t="shared" si="763"/>
        <v>#DIV/0!</v>
      </c>
      <c r="AC69" s="406" t="e">
        <f t="shared" si="764"/>
        <v>#DIV/0!</v>
      </c>
      <c r="AD69" s="406" t="e">
        <f t="shared" si="836"/>
        <v>#DIV/0!</v>
      </c>
      <c r="AE69" s="407" t="e" cm="1">
        <f t="array" ref="AE69">U69/(SUMPRODUCT(--(CHOOSE({1,2,3},T69,V69,W69)&gt;0),CHOOSE({1,2,3},T69,V69,W69))+S69)</f>
        <v>#DIV/0!</v>
      </c>
      <c r="AG69" s="404">
        <f t="shared" si="734"/>
        <v>43890</v>
      </c>
      <c r="AH69" s="405">
        <f t="shared" si="837"/>
        <v>0</v>
      </c>
      <c r="AI69" s="405">
        <v>0</v>
      </c>
      <c r="AJ69" s="405">
        <v>0</v>
      </c>
      <c r="AK69" s="405">
        <v>0</v>
      </c>
      <c r="AL69" s="405">
        <v>0</v>
      </c>
      <c r="AM69" s="405">
        <v>0</v>
      </c>
      <c r="AN69" s="405">
        <f t="shared" si="735"/>
        <v>0</v>
      </c>
      <c r="AO69" s="405">
        <v>0</v>
      </c>
      <c r="AP69" s="405">
        <f t="shared" si="838"/>
        <v>0</v>
      </c>
      <c r="AQ69" s="1224" t="e">
        <f t="shared" si="767"/>
        <v>#DIV/0!</v>
      </c>
      <c r="AR69" s="1224" t="e">
        <f t="shared" si="768"/>
        <v>#DIV/0!</v>
      </c>
      <c r="AS69" s="406" t="e">
        <f t="shared" si="769"/>
        <v>#DIV/0!</v>
      </c>
      <c r="AT69" s="406" t="e">
        <f t="shared" si="839"/>
        <v>#DIV/0!</v>
      </c>
      <c r="AU69" s="407" t="e" cm="1">
        <f t="array" ref="AU69">AK69/(SUMPRODUCT(--(CHOOSE({1,2,3},AJ69,AL69,AM69)&gt;0),CHOOSE({1,2,3},AJ69,AL69,AM69))+AI69)</f>
        <v>#DIV/0!</v>
      </c>
      <c r="AW69" s="404">
        <f t="shared" si="736"/>
        <v>43890</v>
      </c>
      <c r="AX69" s="405">
        <f t="shared" si="840"/>
        <v>0</v>
      </c>
      <c r="AY69" s="405">
        <v>0</v>
      </c>
      <c r="AZ69" s="405">
        <v>0</v>
      </c>
      <c r="BA69" s="405">
        <v>0</v>
      </c>
      <c r="BB69" s="405">
        <v>0</v>
      </c>
      <c r="BC69" s="405">
        <v>0</v>
      </c>
      <c r="BD69" s="405">
        <f t="shared" si="737"/>
        <v>0</v>
      </c>
      <c r="BE69" s="405">
        <v>0</v>
      </c>
      <c r="BF69" s="405">
        <f t="shared" si="841"/>
        <v>0</v>
      </c>
      <c r="BG69" s="1224" t="e">
        <f t="shared" si="772"/>
        <v>#DIV/0!</v>
      </c>
      <c r="BH69" s="1224" t="e">
        <f t="shared" si="773"/>
        <v>#DIV/0!</v>
      </c>
      <c r="BI69" s="406" t="e">
        <f t="shared" si="774"/>
        <v>#DIV/0!</v>
      </c>
      <c r="BJ69" s="406" t="e">
        <f t="shared" si="842"/>
        <v>#DIV/0!</v>
      </c>
      <c r="BK69" s="407" t="e" cm="1">
        <f t="array" ref="BK69">BA69/(SUMPRODUCT(--(CHOOSE({1,2,3},AZ69,BB69,BC69)&gt;0),CHOOSE({1,2,3},AZ69,BB69,BC69))+AY69)</f>
        <v>#DIV/0!</v>
      </c>
      <c r="BM69" s="404">
        <f t="shared" si="738"/>
        <v>43890</v>
      </c>
      <c r="BN69" s="405">
        <f t="shared" si="843"/>
        <v>0</v>
      </c>
      <c r="BO69" s="405">
        <v>0</v>
      </c>
      <c r="BP69" s="405">
        <v>0</v>
      </c>
      <c r="BQ69" s="405">
        <v>0</v>
      </c>
      <c r="BR69" s="405">
        <v>0</v>
      </c>
      <c r="BS69" s="405">
        <v>0</v>
      </c>
      <c r="BT69" s="405">
        <f t="shared" si="739"/>
        <v>0</v>
      </c>
      <c r="BU69" s="405">
        <v>0</v>
      </c>
      <c r="BV69" s="405">
        <f t="shared" si="844"/>
        <v>0</v>
      </c>
      <c r="BW69" s="1224" t="e">
        <f t="shared" si="777"/>
        <v>#DIV/0!</v>
      </c>
      <c r="BX69" s="1224" t="e">
        <f t="shared" si="778"/>
        <v>#DIV/0!</v>
      </c>
      <c r="BY69" s="406" t="e">
        <f t="shared" si="779"/>
        <v>#DIV/0!</v>
      </c>
      <c r="BZ69" s="406" t="e">
        <f t="shared" si="845"/>
        <v>#DIV/0!</v>
      </c>
      <c r="CA69" s="407" t="e" cm="1">
        <f t="array" ref="CA69">BQ69/(SUMPRODUCT(--(CHOOSE({1,2,3},BP69,BR69,BS69)&gt;0),CHOOSE({1,2,3},BP69,BR69,BS69))+BO69)</f>
        <v>#DIV/0!</v>
      </c>
      <c r="CC69" s="404">
        <f t="shared" si="740"/>
        <v>43890</v>
      </c>
      <c r="CD69" s="405">
        <f t="shared" si="846"/>
        <v>0</v>
      </c>
      <c r="CE69" s="405">
        <v>0</v>
      </c>
      <c r="CF69" s="405">
        <v>0</v>
      </c>
      <c r="CG69" s="405">
        <v>0</v>
      </c>
      <c r="CH69" s="405">
        <v>0</v>
      </c>
      <c r="CI69" s="405">
        <v>0</v>
      </c>
      <c r="CJ69" s="405">
        <f t="shared" si="741"/>
        <v>0</v>
      </c>
      <c r="CK69" s="405">
        <v>0</v>
      </c>
      <c r="CL69" s="405">
        <f t="shared" si="847"/>
        <v>0</v>
      </c>
      <c r="CM69" s="1224" t="e">
        <f t="shared" si="782"/>
        <v>#DIV/0!</v>
      </c>
      <c r="CN69" s="1224" t="e">
        <f t="shared" si="783"/>
        <v>#DIV/0!</v>
      </c>
      <c r="CO69" s="406" t="e">
        <f t="shared" si="784"/>
        <v>#DIV/0!</v>
      </c>
      <c r="CP69" s="406" t="e">
        <f t="shared" si="848"/>
        <v>#DIV/0!</v>
      </c>
      <c r="CQ69" s="407" t="e" cm="1">
        <f t="array" ref="CQ69">CG69/(SUMPRODUCT(--(CHOOSE({1,2,3},CF69,CH69,CI69)&gt;0),CHOOSE({1,2,3},CF69,CH69,CI69))+CE69)</f>
        <v>#DIV/0!</v>
      </c>
      <c r="CS69" s="404">
        <f t="shared" si="742"/>
        <v>43890</v>
      </c>
      <c r="CT69" s="405">
        <f t="shared" si="849"/>
        <v>0</v>
      </c>
      <c r="CU69" s="405">
        <v>0</v>
      </c>
      <c r="CV69" s="405">
        <v>0</v>
      </c>
      <c r="CW69" s="405">
        <v>0</v>
      </c>
      <c r="CX69" s="405">
        <v>0</v>
      </c>
      <c r="CY69" s="405">
        <v>0</v>
      </c>
      <c r="CZ69" s="405">
        <f t="shared" si="743"/>
        <v>0</v>
      </c>
      <c r="DA69" s="405">
        <v>0</v>
      </c>
      <c r="DB69" s="405">
        <f t="shared" si="850"/>
        <v>0</v>
      </c>
      <c r="DC69" s="1224" t="e">
        <f t="shared" si="787"/>
        <v>#DIV/0!</v>
      </c>
      <c r="DD69" s="1224" t="e">
        <f t="shared" si="788"/>
        <v>#DIV/0!</v>
      </c>
      <c r="DE69" s="406" t="e">
        <f t="shared" si="789"/>
        <v>#DIV/0!</v>
      </c>
      <c r="DF69" s="406" t="e">
        <f t="shared" si="851"/>
        <v>#DIV/0!</v>
      </c>
      <c r="DG69" s="407" t="e" cm="1">
        <f t="array" ref="DG69">CW69/(SUMPRODUCT(--(CHOOSE({1,2,3},CV69,CX69,CY69)&gt;0),CHOOSE({1,2,3},CV69,CX69,CY69))+CU69)</f>
        <v>#DIV/0!</v>
      </c>
      <c r="DI69" s="404">
        <f t="shared" si="744"/>
        <v>43890</v>
      </c>
      <c r="DJ69" s="405">
        <f t="shared" si="852"/>
        <v>0</v>
      </c>
      <c r="DK69" s="405">
        <v>0</v>
      </c>
      <c r="DL69" s="405">
        <v>0</v>
      </c>
      <c r="DM69" s="405">
        <v>0</v>
      </c>
      <c r="DN69" s="405">
        <v>0</v>
      </c>
      <c r="DO69" s="405">
        <v>0</v>
      </c>
      <c r="DP69" s="405">
        <f t="shared" si="745"/>
        <v>0</v>
      </c>
      <c r="DQ69" s="405">
        <v>0</v>
      </c>
      <c r="DR69" s="405">
        <f t="shared" si="853"/>
        <v>0</v>
      </c>
      <c r="DS69" s="1224" t="e">
        <f t="shared" si="792"/>
        <v>#DIV/0!</v>
      </c>
      <c r="DT69" s="1224" t="e">
        <f t="shared" si="793"/>
        <v>#DIV/0!</v>
      </c>
      <c r="DU69" s="406" t="e">
        <f t="shared" si="794"/>
        <v>#DIV/0!</v>
      </c>
      <c r="DV69" s="406" t="e">
        <f t="shared" si="854"/>
        <v>#DIV/0!</v>
      </c>
      <c r="DW69" s="407" t="e" cm="1">
        <f t="array" ref="DW69">DM69/(SUMPRODUCT(--(CHOOSE({1,2,3},DL69,DN69,DO69)&gt;0),CHOOSE({1,2,3},DL69,DN69,DO69))+DK69)</f>
        <v>#DIV/0!</v>
      </c>
      <c r="DY69" s="404">
        <f t="shared" si="746"/>
        <v>43890</v>
      </c>
      <c r="DZ69" s="405">
        <f t="shared" si="855"/>
        <v>0</v>
      </c>
      <c r="EA69" s="405">
        <v>0</v>
      </c>
      <c r="EB69" s="405">
        <v>0</v>
      </c>
      <c r="EC69" s="405">
        <v>0</v>
      </c>
      <c r="ED69" s="405">
        <v>0</v>
      </c>
      <c r="EE69" s="405">
        <v>0</v>
      </c>
      <c r="EF69" s="405">
        <f t="shared" si="747"/>
        <v>0</v>
      </c>
      <c r="EG69" s="405">
        <v>0</v>
      </c>
      <c r="EH69" s="405">
        <f t="shared" si="856"/>
        <v>0</v>
      </c>
      <c r="EI69" s="1224" t="e">
        <f t="shared" si="797"/>
        <v>#DIV/0!</v>
      </c>
      <c r="EJ69" s="1224" t="e">
        <f t="shared" si="798"/>
        <v>#DIV/0!</v>
      </c>
      <c r="EK69" s="406" t="e">
        <f t="shared" si="799"/>
        <v>#DIV/0!</v>
      </c>
      <c r="EL69" s="406" t="e">
        <f t="shared" si="857"/>
        <v>#DIV/0!</v>
      </c>
      <c r="EM69" s="407" t="e" cm="1">
        <f t="array" ref="EM69">EC69/(SUMPRODUCT(--(CHOOSE({1,2,3},EB69,ED69,EE69)&gt;0),CHOOSE({1,2,3},EB69,ED69,EE69))+EA69)</f>
        <v>#DIV/0!</v>
      </c>
      <c r="EO69" s="404">
        <f t="shared" si="748"/>
        <v>43890</v>
      </c>
      <c r="EP69" s="405">
        <f t="shared" si="858"/>
        <v>0</v>
      </c>
      <c r="EQ69" s="405">
        <v>0</v>
      </c>
      <c r="ER69" s="405">
        <v>0</v>
      </c>
      <c r="ES69" s="405">
        <v>0</v>
      </c>
      <c r="ET69" s="405">
        <v>0</v>
      </c>
      <c r="EU69" s="405">
        <v>0</v>
      </c>
      <c r="EV69" s="405">
        <f t="shared" si="749"/>
        <v>0</v>
      </c>
      <c r="EW69" s="405">
        <v>0</v>
      </c>
      <c r="EX69" s="405">
        <f t="shared" si="859"/>
        <v>0</v>
      </c>
      <c r="EY69" s="1224" t="e">
        <f t="shared" si="802"/>
        <v>#DIV/0!</v>
      </c>
      <c r="EZ69" s="1224" t="e">
        <f t="shared" si="803"/>
        <v>#DIV/0!</v>
      </c>
      <c r="FA69" s="406" t="e">
        <f t="shared" si="804"/>
        <v>#DIV/0!</v>
      </c>
      <c r="FB69" s="406" t="e">
        <f t="shared" si="860"/>
        <v>#DIV/0!</v>
      </c>
      <c r="FC69" s="407" t="e" cm="1">
        <f t="array" ref="FC69">ES69/(SUMPRODUCT(--(CHOOSE({1,2,3},FH69,FX69,GN69)&gt;0),CHOOSE({1,2,3},FH69,FX69,GN69))+EQ69)</f>
        <v>#DIV/0!</v>
      </c>
      <c r="FE69" s="404">
        <f t="shared" si="750"/>
        <v>43890</v>
      </c>
      <c r="FF69" s="405">
        <f t="shared" si="861"/>
        <v>0</v>
      </c>
      <c r="FG69" s="405">
        <v>0</v>
      </c>
      <c r="FH69" s="405">
        <v>0</v>
      </c>
      <c r="FI69" s="405">
        <v>0</v>
      </c>
      <c r="FJ69" s="405">
        <v>0</v>
      </c>
      <c r="FK69" s="405">
        <v>0</v>
      </c>
      <c r="FL69" s="405">
        <f t="shared" si="751"/>
        <v>0</v>
      </c>
      <c r="FM69" s="405">
        <v>0</v>
      </c>
      <c r="FN69" s="405">
        <f t="shared" si="862"/>
        <v>0</v>
      </c>
      <c r="FO69" s="1224" t="e">
        <f t="shared" si="807"/>
        <v>#DIV/0!</v>
      </c>
      <c r="FP69" s="1224" t="e">
        <f t="shared" si="808"/>
        <v>#DIV/0!</v>
      </c>
      <c r="FQ69" s="406" t="e">
        <f t="shared" si="809"/>
        <v>#DIV/0!</v>
      </c>
      <c r="FR69" s="406" t="e">
        <f t="shared" si="863"/>
        <v>#DIV/0!</v>
      </c>
      <c r="FS69" s="407" t="e" cm="1">
        <f t="array" ref="FS69">FI69/(SUMPRODUCT(--(CHOOSE({1,2,3},FH69,FJ69,FK69)&gt;0),CHOOSE({1,2,3},FH69,FJ69,FK69))+FG69)</f>
        <v>#DIV/0!</v>
      </c>
      <c r="FU69" s="404">
        <f t="shared" si="752"/>
        <v>43890</v>
      </c>
      <c r="FV69" s="405">
        <f t="shared" si="864"/>
        <v>0</v>
      </c>
      <c r="FW69" s="405">
        <v>0</v>
      </c>
      <c r="FX69" s="405">
        <v>0</v>
      </c>
      <c r="FY69" s="405">
        <v>0</v>
      </c>
      <c r="FZ69" s="405">
        <v>0</v>
      </c>
      <c r="GA69" s="405">
        <v>0</v>
      </c>
      <c r="GB69" s="405">
        <f t="shared" si="753"/>
        <v>0</v>
      </c>
      <c r="GC69" s="405">
        <v>0</v>
      </c>
      <c r="GD69" s="405">
        <f t="shared" si="865"/>
        <v>0</v>
      </c>
      <c r="GE69" s="1224" t="e">
        <f t="shared" si="812"/>
        <v>#DIV/0!</v>
      </c>
      <c r="GF69" s="1224" t="e">
        <f t="shared" si="813"/>
        <v>#DIV/0!</v>
      </c>
      <c r="GG69" s="406" t="e">
        <f t="shared" si="814"/>
        <v>#DIV/0!</v>
      </c>
      <c r="GH69" s="406" t="e">
        <f t="shared" si="866"/>
        <v>#DIV/0!</v>
      </c>
      <c r="GI69" s="407" t="e" cm="1">
        <f t="array" ref="GI69">FY69/(SUMPRODUCT(--(CHOOSE({1,2,3},FX69,FZ69,GA69)&gt;0),CHOOSE({1,2,3},FX69,FZ69,GA69))+FW69)</f>
        <v>#DIV/0!</v>
      </c>
      <c r="GK69" s="404">
        <f t="shared" si="754"/>
        <v>43890</v>
      </c>
      <c r="GL69" s="405">
        <f t="shared" si="867"/>
        <v>0</v>
      </c>
      <c r="GM69" s="405">
        <v>0</v>
      </c>
      <c r="GN69" s="405">
        <v>0</v>
      </c>
      <c r="GO69" s="405">
        <v>0</v>
      </c>
      <c r="GP69" s="405">
        <v>0</v>
      </c>
      <c r="GQ69" s="405">
        <v>0</v>
      </c>
      <c r="GR69" s="405">
        <f t="shared" si="755"/>
        <v>0</v>
      </c>
      <c r="GS69" s="405">
        <v>0</v>
      </c>
      <c r="GT69" s="405">
        <f t="shared" si="868"/>
        <v>0</v>
      </c>
      <c r="GU69" s="1224" t="e">
        <f t="shared" si="817"/>
        <v>#DIV/0!</v>
      </c>
      <c r="GV69" s="1224" t="e">
        <f t="shared" si="818"/>
        <v>#DIV/0!</v>
      </c>
      <c r="GW69" s="406" t="e">
        <f t="shared" si="819"/>
        <v>#DIV/0!</v>
      </c>
      <c r="GX69" s="406" t="e">
        <f t="shared" si="869"/>
        <v>#DIV/0!</v>
      </c>
      <c r="GY69" s="407" t="e" cm="1">
        <f t="array" ref="GY69">GO69/(SUMPRODUCT(--(CHOOSE({1,2,3},GN69,GP69,GQ69)&gt;0),CHOOSE({1,2,3},GN69,GP69,GQ69))+GM69)</f>
        <v>#DIV/0!</v>
      </c>
    </row>
    <row r="70" spans="1:207" x14ac:dyDescent="0.2">
      <c r="A70" s="404">
        <f t="shared" si="723"/>
        <v>43921</v>
      </c>
      <c r="B70" s="405">
        <f t="shared" si="724"/>
        <v>0</v>
      </c>
      <c r="C70" s="405">
        <f t="shared" si="756"/>
        <v>0</v>
      </c>
      <c r="D70" s="405">
        <f t="shared" si="725"/>
        <v>0</v>
      </c>
      <c r="E70" s="405">
        <f t="shared" si="726"/>
        <v>0</v>
      </c>
      <c r="F70" s="405">
        <f t="shared" si="727"/>
        <v>0</v>
      </c>
      <c r="G70" s="405">
        <f t="shared" si="728"/>
        <v>0</v>
      </c>
      <c r="H70" s="405">
        <f t="shared" si="729"/>
        <v>0</v>
      </c>
      <c r="I70" s="405">
        <f t="shared" si="730"/>
        <v>0</v>
      </c>
      <c r="J70" s="405">
        <f t="shared" si="870"/>
        <v>0</v>
      </c>
      <c r="K70" s="1224" t="e">
        <f t="shared" si="757"/>
        <v>#DIV/0!</v>
      </c>
      <c r="L70" s="1224" t="e">
        <f t="shared" si="758"/>
        <v>#DIV/0!</v>
      </c>
      <c r="M70" s="406" t="e">
        <f t="shared" si="759"/>
        <v>#DIV/0!</v>
      </c>
      <c r="N70" s="406" t="e">
        <f t="shared" si="833"/>
        <v>#DIV/0!</v>
      </c>
      <c r="O70" s="407" t="e" cm="1">
        <f t="array" ref="O70">E70/(SUMPRODUCT(--(CHOOSE({1,2,3},D70,F70,G70)&gt;0),CHOOSE({1,2,3},D70,F70,G70))+C70)</f>
        <v>#DIV/0!</v>
      </c>
      <c r="Q70" s="404">
        <f t="shared" si="732"/>
        <v>43921</v>
      </c>
      <c r="R70" s="405">
        <f t="shared" si="834"/>
        <v>0</v>
      </c>
      <c r="S70" s="405">
        <v>0</v>
      </c>
      <c r="T70" s="405">
        <v>0</v>
      </c>
      <c r="U70" s="405">
        <v>0</v>
      </c>
      <c r="V70" s="405">
        <v>0</v>
      </c>
      <c r="W70" s="405">
        <v>0</v>
      </c>
      <c r="X70" s="405">
        <f t="shared" si="733"/>
        <v>0</v>
      </c>
      <c r="Y70" s="405">
        <v>0</v>
      </c>
      <c r="Z70" s="405">
        <f t="shared" si="835"/>
        <v>0</v>
      </c>
      <c r="AA70" s="1224" t="e">
        <f t="shared" si="762"/>
        <v>#DIV/0!</v>
      </c>
      <c r="AB70" s="1224" t="e">
        <f t="shared" si="763"/>
        <v>#DIV/0!</v>
      </c>
      <c r="AC70" s="406" t="e">
        <f t="shared" si="764"/>
        <v>#DIV/0!</v>
      </c>
      <c r="AD70" s="406" t="e">
        <f t="shared" si="836"/>
        <v>#DIV/0!</v>
      </c>
      <c r="AE70" s="407" t="e" cm="1">
        <f t="array" ref="AE70">U70/(SUMPRODUCT(--(CHOOSE({1,2,3},T70,V70,W70)&gt;0),CHOOSE({1,2,3},T70,V70,W70))+S70)</f>
        <v>#DIV/0!</v>
      </c>
      <c r="AG70" s="404">
        <f t="shared" si="734"/>
        <v>43921</v>
      </c>
      <c r="AH70" s="405">
        <f t="shared" si="837"/>
        <v>0</v>
      </c>
      <c r="AI70" s="405">
        <v>0</v>
      </c>
      <c r="AJ70" s="405">
        <v>0</v>
      </c>
      <c r="AK70" s="405">
        <v>0</v>
      </c>
      <c r="AL70" s="405">
        <v>0</v>
      </c>
      <c r="AM70" s="405">
        <v>0</v>
      </c>
      <c r="AN70" s="405">
        <f t="shared" si="735"/>
        <v>0</v>
      </c>
      <c r="AO70" s="405">
        <v>0</v>
      </c>
      <c r="AP70" s="405">
        <f t="shared" si="838"/>
        <v>0</v>
      </c>
      <c r="AQ70" s="1224" t="e">
        <f t="shared" si="767"/>
        <v>#DIV/0!</v>
      </c>
      <c r="AR70" s="1224" t="e">
        <f t="shared" si="768"/>
        <v>#DIV/0!</v>
      </c>
      <c r="AS70" s="406" t="e">
        <f t="shared" si="769"/>
        <v>#DIV/0!</v>
      </c>
      <c r="AT70" s="406" t="e">
        <f t="shared" si="839"/>
        <v>#DIV/0!</v>
      </c>
      <c r="AU70" s="407" t="e" cm="1">
        <f t="array" ref="AU70">AK70/(SUMPRODUCT(--(CHOOSE({1,2,3},AJ70,AL70,AM70)&gt;0),CHOOSE({1,2,3},AJ70,AL70,AM70))+AI70)</f>
        <v>#DIV/0!</v>
      </c>
      <c r="AW70" s="404">
        <f t="shared" si="736"/>
        <v>43921</v>
      </c>
      <c r="AX70" s="405">
        <f t="shared" si="840"/>
        <v>0</v>
      </c>
      <c r="AY70" s="405">
        <v>0</v>
      </c>
      <c r="AZ70" s="405">
        <v>0</v>
      </c>
      <c r="BA70" s="405">
        <v>0</v>
      </c>
      <c r="BB70" s="405">
        <v>0</v>
      </c>
      <c r="BC70" s="405">
        <v>0</v>
      </c>
      <c r="BD70" s="405">
        <f t="shared" si="737"/>
        <v>0</v>
      </c>
      <c r="BE70" s="405">
        <v>0</v>
      </c>
      <c r="BF70" s="405">
        <f t="shared" si="841"/>
        <v>0</v>
      </c>
      <c r="BG70" s="1224" t="e">
        <f t="shared" si="772"/>
        <v>#DIV/0!</v>
      </c>
      <c r="BH70" s="1224" t="e">
        <f t="shared" si="773"/>
        <v>#DIV/0!</v>
      </c>
      <c r="BI70" s="406" t="e">
        <f t="shared" si="774"/>
        <v>#DIV/0!</v>
      </c>
      <c r="BJ70" s="406" t="e">
        <f t="shared" si="842"/>
        <v>#DIV/0!</v>
      </c>
      <c r="BK70" s="407" t="e" cm="1">
        <f t="array" ref="BK70">BA70/(SUMPRODUCT(--(CHOOSE({1,2,3},AZ70,BB70,BC70)&gt;0),CHOOSE({1,2,3},AZ70,BB70,BC70))+AY70)</f>
        <v>#DIV/0!</v>
      </c>
      <c r="BM70" s="404">
        <f t="shared" si="738"/>
        <v>43921</v>
      </c>
      <c r="BN70" s="405">
        <f t="shared" si="843"/>
        <v>0</v>
      </c>
      <c r="BO70" s="405">
        <v>0</v>
      </c>
      <c r="BP70" s="405">
        <v>0</v>
      </c>
      <c r="BQ70" s="405">
        <v>0</v>
      </c>
      <c r="BR70" s="405">
        <v>0</v>
      </c>
      <c r="BS70" s="405">
        <v>0</v>
      </c>
      <c r="BT70" s="405">
        <f t="shared" si="739"/>
        <v>0</v>
      </c>
      <c r="BU70" s="405">
        <v>0</v>
      </c>
      <c r="BV70" s="405">
        <f t="shared" si="844"/>
        <v>0</v>
      </c>
      <c r="BW70" s="1224" t="e">
        <f t="shared" si="777"/>
        <v>#DIV/0!</v>
      </c>
      <c r="BX70" s="1224" t="e">
        <f t="shared" si="778"/>
        <v>#DIV/0!</v>
      </c>
      <c r="BY70" s="406" t="e">
        <f t="shared" si="779"/>
        <v>#DIV/0!</v>
      </c>
      <c r="BZ70" s="406" t="e">
        <f t="shared" si="845"/>
        <v>#DIV/0!</v>
      </c>
      <c r="CA70" s="407" t="e" cm="1">
        <f t="array" ref="CA70">BQ70/(SUMPRODUCT(--(CHOOSE({1,2,3},BP70,BR70,BS70)&gt;0),CHOOSE({1,2,3},BP70,BR70,BS70))+BO70)</f>
        <v>#DIV/0!</v>
      </c>
      <c r="CC70" s="404">
        <f t="shared" si="740"/>
        <v>43921</v>
      </c>
      <c r="CD70" s="405">
        <f t="shared" si="846"/>
        <v>0</v>
      </c>
      <c r="CE70" s="405">
        <v>0</v>
      </c>
      <c r="CF70" s="405">
        <v>0</v>
      </c>
      <c r="CG70" s="405">
        <v>0</v>
      </c>
      <c r="CH70" s="405">
        <v>0</v>
      </c>
      <c r="CI70" s="405">
        <v>0</v>
      </c>
      <c r="CJ70" s="405">
        <f t="shared" si="741"/>
        <v>0</v>
      </c>
      <c r="CK70" s="405">
        <v>0</v>
      </c>
      <c r="CL70" s="405">
        <f t="shared" si="847"/>
        <v>0</v>
      </c>
      <c r="CM70" s="1224" t="e">
        <f t="shared" si="782"/>
        <v>#DIV/0!</v>
      </c>
      <c r="CN70" s="1224" t="e">
        <f t="shared" si="783"/>
        <v>#DIV/0!</v>
      </c>
      <c r="CO70" s="406" t="e">
        <f t="shared" si="784"/>
        <v>#DIV/0!</v>
      </c>
      <c r="CP70" s="406" t="e">
        <f t="shared" si="848"/>
        <v>#DIV/0!</v>
      </c>
      <c r="CQ70" s="407" t="e" cm="1">
        <f t="array" ref="CQ70">CG70/(SUMPRODUCT(--(CHOOSE({1,2,3},CF70,CH70,CI70)&gt;0),CHOOSE({1,2,3},CF70,CH70,CI70))+CE70)</f>
        <v>#DIV/0!</v>
      </c>
      <c r="CS70" s="404">
        <f t="shared" si="742"/>
        <v>43921</v>
      </c>
      <c r="CT70" s="405">
        <f t="shared" si="849"/>
        <v>0</v>
      </c>
      <c r="CU70" s="405">
        <v>0</v>
      </c>
      <c r="CV70" s="405">
        <v>0</v>
      </c>
      <c r="CW70" s="405">
        <v>0</v>
      </c>
      <c r="CX70" s="405">
        <v>0</v>
      </c>
      <c r="CY70" s="405">
        <v>0</v>
      </c>
      <c r="CZ70" s="405">
        <f t="shared" si="743"/>
        <v>0</v>
      </c>
      <c r="DA70" s="405">
        <v>0</v>
      </c>
      <c r="DB70" s="405">
        <f t="shared" si="850"/>
        <v>0</v>
      </c>
      <c r="DC70" s="1224" t="e">
        <f t="shared" si="787"/>
        <v>#DIV/0!</v>
      </c>
      <c r="DD70" s="1224" t="e">
        <f t="shared" si="788"/>
        <v>#DIV/0!</v>
      </c>
      <c r="DE70" s="406" t="e">
        <f t="shared" si="789"/>
        <v>#DIV/0!</v>
      </c>
      <c r="DF70" s="406" t="e">
        <f t="shared" si="851"/>
        <v>#DIV/0!</v>
      </c>
      <c r="DG70" s="407" t="e" cm="1">
        <f t="array" ref="DG70">CW70/(SUMPRODUCT(--(CHOOSE({1,2,3},CV70,CX70,CY70)&gt;0),CHOOSE({1,2,3},CV70,CX70,CY70))+CU70)</f>
        <v>#DIV/0!</v>
      </c>
      <c r="DI70" s="404">
        <f t="shared" si="744"/>
        <v>43921</v>
      </c>
      <c r="DJ70" s="405">
        <f t="shared" si="852"/>
        <v>0</v>
      </c>
      <c r="DK70" s="405">
        <v>0</v>
      </c>
      <c r="DL70" s="405">
        <v>0</v>
      </c>
      <c r="DM70" s="405">
        <v>0</v>
      </c>
      <c r="DN70" s="405">
        <v>0</v>
      </c>
      <c r="DO70" s="405">
        <v>0</v>
      </c>
      <c r="DP70" s="405">
        <f t="shared" si="745"/>
        <v>0</v>
      </c>
      <c r="DQ70" s="405">
        <v>0</v>
      </c>
      <c r="DR70" s="405">
        <f t="shared" si="853"/>
        <v>0</v>
      </c>
      <c r="DS70" s="1224" t="e">
        <f t="shared" si="792"/>
        <v>#DIV/0!</v>
      </c>
      <c r="DT70" s="1224" t="e">
        <f t="shared" si="793"/>
        <v>#DIV/0!</v>
      </c>
      <c r="DU70" s="406" t="e">
        <f t="shared" si="794"/>
        <v>#DIV/0!</v>
      </c>
      <c r="DV70" s="406" t="e">
        <f t="shared" si="854"/>
        <v>#DIV/0!</v>
      </c>
      <c r="DW70" s="407" t="e" cm="1">
        <f t="array" ref="DW70">DM70/(SUMPRODUCT(--(CHOOSE({1,2,3},DL70,DN70,DO70)&gt;0),CHOOSE({1,2,3},DL70,DN70,DO70))+DK70)</f>
        <v>#DIV/0!</v>
      </c>
      <c r="DY70" s="404">
        <f t="shared" si="746"/>
        <v>43921</v>
      </c>
      <c r="DZ70" s="405">
        <f t="shared" si="855"/>
        <v>0</v>
      </c>
      <c r="EA70" s="405">
        <v>0</v>
      </c>
      <c r="EB70" s="405">
        <v>0</v>
      </c>
      <c r="EC70" s="405">
        <v>0</v>
      </c>
      <c r="ED70" s="405">
        <v>0</v>
      </c>
      <c r="EE70" s="405">
        <v>0</v>
      </c>
      <c r="EF70" s="405">
        <f t="shared" si="747"/>
        <v>0</v>
      </c>
      <c r="EG70" s="405">
        <v>0</v>
      </c>
      <c r="EH70" s="405">
        <f t="shared" si="856"/>
        <v>0</v>
      </c>
      <c r="EI70" s="1224" t="e">
        <f t="shared" si="797"/>
        <v>#DIV/0!</v>
      </c>
      <c r="EJ70" s="1224" t="e">
        <f t="shared" si="798"/>
        <v>#DIV/0!</v>
      </c>
      <c r="EK70" s="406" t="e">
        <f t="shared" si="799"/>
        <v>#DIV/0!</v>
      </c>
      <c r="EL70" s="406" t="e">
        <f t="shared" si="857"/>
        <v>#DIV/0!</v>
      </c>
      <c r="EM70" s="407" t="e" cm="1">
        <f t="array" ref="EM70">EC70/(SUMPRODUCT(--(CHOOSE({1,2,3},EB70,ED70,EE70)&gt;0),CHOOSE({1,2,3},EB70,ED70,EE70))+EA70)</f>
        <v>#DIV/0!</v>
      </c>
      <c r="EO70" s="404">
        <f t="shared" si="748"/>
        <v>43921</v>
      </c>
      <c r="EP70" s="405">
        <f t="shared" si="858"/>
        <v>0</v>
      </c>
      <c r="EQ70" s="405">
        <v>0</v>
      </c>
      <c r="ER70" s="405">
        <v>0</v>
      </c>
      <c r="ES70" s="405">
        <v>0</v>
      </c>
      <c r="ET70" s="405">
        <v>0</v>
      </c>
      <c r="EU70" s="405">
        <v>0</v>
      </c>
      <c r="EV70" s="405">
        <f t="shared" si="749"/>
        <v>0</v>
      </c>
      <c r="EW70" s="405">
        <v>0</v>
      </c>
      <c r="EX70" s="405">
        <f t="shared" si="859"/>
        <v>0</v>
      </c>
      <c r="EY70" s="1224" t="e">
        <f t="shared" si="802"/>
        <v>#DIV/0!</v>
      </c>
      <c r="EZ70" s="1224" t="e">
        <f t="shared" si="803"/>
        <v>#DIV/0!</v>
      </c>
      <c r="FA70" s="406" t="e">
        <f t="shared" si="804"/>
        <v>#DIV/0!</v>
      </c>
      <c r="FB70" s="406" t="e">
        <f t="shared" si="860"/>
        <v>#DIV/0!</v>
      </c>
      <c r="FC70" s="407" t="e" cm="1">
        <f t="array" ref="FC70">ES70/(SUMPRODUCT(--(CHOOSE({1,2,3},FH70,FX70,GN70)&gt;0),CHOOSE({1,2,3},FH70,FX70,GN70))+EQ70)</f>
        <v>#DIV/0!</v>
      </c>
      <c r="FE70" s="404">
        <f t="shared" si="750"/>
        <v>43921</v>
      </c>
      <c r="FF70" s="405">
        <f t="shared" si="861"/>
        <v>0</v>
      </c>
      <c r="FG70" s="405">
        <v>0</v>
      </c>
      <c r="FH70" s="405">
        <v>0</v>
      </c>
      <c r="FI70" s="405">
        <v>0</v>
      </c>
      <c r="FJ70" s="405">
        <v>0</v>
      </c>
      <c r="FK70" s="405">
        <v>0</v>
      </c>
      <c r="FL70" s="405">
        <f t="shared" si="751"/>
        <v>0</v>
      </c>
      <c r="FM70" s="405">
        <v>0</v>
      </c>
      <c r="FN70" s="405">
        <f t="shared" si="862"/>
        <v>0</v>
      </c>
      <c r="FO70" s="1224" t="e">
        <f t="shared" si="807"/>
        <v>#DIV/0!</v>
      </c>
      <c r="FP70" s="1224" t="e">
        <f t="shared" si="808"/>
        <v>#DIV/0!</v>
      </c>
      <c r="FQ70" s="406" t="e">
        <f t="shared" si="809"/>
        <v>#DIV/0!</v>
      </c>
      <c r="FR70" s="406" t="e">
        <f t="shared" si="863"/>
        <v>#DIV/0!</v>
      </c>
      <c r="FS70" s="407" t="e" cm="1">
        <f t="array" ref="FS70">FI70/(SUMPRODUCT(--(CHOOSE({1,2,3},FH70,FJ70,FK70)&gt;0),CHOOSE({1,2,3},FH70,FJ70,FK70))+FG70)</f>
        <v>#DIV/0!</v>
      </c>
      <c r="FU70" s="404">
        <f t="shared" si="752"/>
        <v>43921</v>
      </c>
      <c r="FV70" s="405">
        <f t="shared" si="864"/>
        <v>0</v>
      </c>
      <c r="FW70" s="405">
        <v>0</v>
      </c>
      <c r="FX70" s="405">
        <v>0</v>
      </c>
      <c r="FY70" s="405">
        <v>0</v>
      </c>
      <c r="FZ70" s="405">
        <v>0</v>
      </c>
      <c r="GA70" s="405">
        <v>0</v>
      </c>
      <c r="GB70" s="405">
        <f t="shared" si="753"/>
        <v>0</v>
      </c>
      <c r="GC70" s="405">
        <v>0</v>
      </c>
      <c r="GD70" s="405">
        <f t="shared" si="865"/>
        <v>0</v>
      </c>
      <c r="GE70" s="1224" t="e">
        <f t="shared" si="812"/>
        <v>#DIV/0!</v>
      </c>
      <c r="GF70" s="1224" t="e">
        <f t="shared" si="813"/>
        <v>#DIV/0!</v>
      </c>
      <c r="GG70" s="406" t="e">
        <f t="shared" si="814"/>
        <v>#DIV/0!</v>
      </c>
      <c r="GH70" s="406" t="e">
        <f t="shared" si="866"/>
        <v>#DIV/0!</v>
      </c>
      <c r="GI70" s="407" t="e" cm="1">
        <f t="array" ref="GI70">FY70/(SUMPRODUCT(--(CHOOSE({1,2,3},FX70,FZ70,GA70)&gt;0),CHOOSE({1,2,3},FX70,FZ70,GA70))+FW70)</f>
        <v>#DIV/0!</v>
      </c>
      <c r="GK70" s="404">
        <f t="shared" si="754"/>
        <v>43921</v>
      </c>
      <c r="GL70" s="405">
        <f t="shared" si="867"/>
        <v>0</v>
      </c>
      <c r="GM70" s="405">
        <v>0</v>
      </c>
      <c r="GN70" s="405">
        <v>0</v>
      </c>
      <c r="GO70" s="405">
        <v>0</v>
      </c>
      <c r="GP70" s="405">
        <v>0</v>
      </c>
      <c r="GQ70" s="405">
        <v>0</v>
      </c>
      <c r="GR70" s="405">
        <f t="shared" si="755"/>
        <v>0</v>
      </c>
      <c r="GS70" s="405">
        <v>0</v>
      </c>
      <c r="GT70" s="405">
        <f t="shared" si="868"/>
        <v>0</v>
      </c>
      <c r="GU70" s="1224" t="e">
        <f t="shared" si="817"/>
        <v>#DIV/0!</v>
      </c>
      <c r="GV70" s="1224" t="e">
        <f t="shared" si="818"/>
        <v>#DIV/0!</v>
      </c>
      <c r="GW70" s="406" t="e">
        <f t="shared" si="819"/>
        <v>#DIV/0!</v>
      </c>
      <c r="GX70" s="406" t="e">
        <f t="shared" si="869"/>
        <v>#DIV/0!</v>
      </c>
      <c r="GY70" s="407" t="e" cm="1">
        <f t="array" ref="GY70">GO70/(SUMPRODUCT(--(CHOOSE({1,2,3},GN70,GP70,GQ70)&gt;0),CHOOSE({1,2,3},GN70,GP70,GQ70))+GM70)</f>
        <v>#DIV/0!</v>
      </c>
    </row>
    <row r="71" spans="1:207" x14ac:dyDescent="0.2">
      <c r="A71" s="404">
        <f t="shared" si="723"/>
        <v>43951</v>
      </c>
      <c r="B71" s="405">
        <f t="shared" si="724"/>
        <v>0</v>
      </c>
      <c r="C71" s="405">
        <f t="shared" si="756"/>
        <v>0</v>
      </c>
      <c r="D71" s="405">
        <f t="shared" si="725"/>
        <v>0</v>
      </c>
      <c r="E71" s="405">
        <f t="shared" si="726"/>
        <v>0</v>
      </c>
      <c r="F71" s="405">
        <f t="shared" si="727"/>
        <v>0</v>
      </c>
      <c r="G71" s="405">
        <f t="shared" si="728"/>
        <v>0</v>
      </c>
      <c r="H71" s="405">
        <f t="shared" si="729"/>
        <v>0</v>
      </c>
      <c r="I71" s="405">
        <f t="shared" si="730"/>
        <v>0</v>
      </c>
      <c r="J71" s="405">
        <f t="shared" si="870"/>
        <v>0</v>
      </c>
      <c r="K71" s="1224" t="e">
        <f t="shared" si="757"/>
        <v>#DIV/0!</v>
      </c>
      <c r="L71" s="1224" t="e">
        <f t="shared" si="758"/>
        <v>#DIV/0!</v>
      </c>
      <c r="M71" s="406" t="e">
        <f t="shared" si="759"/>
        <v>#DIV/0!</v>
      </c>
      <c r="N71" s="406" t="e">
        <f t="shared" si="833"/>
        <v>#DIV/0!</v>
      </c>
      <c r="O71" s="407" t="e" cm="1">
        <f t="array" ref="O71">E71/(SUMPRODUCT(--(CHOOSE({1,2,3},D71,F71,G71)&gt;0),CHOOSE({1,2,3},D71,F71,G71))+C71)</f>
        <v>#DIV/0!</v>
      </c>
      <c r="Q71" s="404">
        <f t="shared" si="732"/>
        <v>43951</v>
      </c>
      <c r="R71" s="405">
        <f t="shared" si="834"/>
        <v>0</v>
      </c>
      <c r="S71" s="405">
        <v>0</v>
      </c>
      <c r="T71" s="405">
        <v>0</v>
      </c>
      <c r="U71" s="405">
        <v>0</v>
      </c>
      <c r="V71" s="405">
        <v>0</v>
      </c>
      <c r="W71" s="405">
        <v>0</v>
      </c>
      <c r="X71" s="405">
        <f t="shared" si="733"/>
        <v>0</v>
      </c>
      <c r="Y71" s="405">
        <v>0</v>
      </c>
      <c r="Z71" s="405">
        <f t="shared" si="835"/>
        <v>0</v>
      </c>
      <c r="AA71" s="1224" t="e">
        <f t="shared" si="762"/>
        <v>#DIV/0!</v>
      </c>
      <c r="AB71" s="1224" t="e">
        <f t="shared" si="763"/>
        <v>#DIV/0!</v>
      </c>
      <c r="AC71" s="406" t="e">
        <f t="shared" si="764"/>
        <v>#DIV/0!</v>
      </c>
      <c r="AD71" s="406" t="e">
        <f t="shared" si="836"/>
        <v>#DIV/0!</v>
      </c>
      <c r="AE71" s="407" t="e" cm="1">
        <f t="array" ref="AE71">U71/(SUMPRODUCT(--(CHOOSE({1,2,3},T71,V71,W71)&gt;0),CHOOSE({1,2,3},T71,V71,W71))+S71)</f>
        <v>#DIV/0!</v>
      </c>
      <c r="AG71" s="404">
        <f t="shared" si="734"/>
        <v>43951</v>
      </c>
      <c r="AH71" s="405">
        <f t="shared" si="837"/>
        <v>0</v>
      </c>
      <c r="AI71" s="405">
        <v>0</v>
      </c>
      <c r="AJ71" s="405">
        <v>0</v>
      </c>
      <c r="AK71" s="405">
        <v>0</v>
      </c>
      <c r="AL71" s="405">
        <v>0</v>
      </c>
      <c r="AM71" s="405">
        <v>0</v>
      </c>
      <c r="AN71" s="405">
        <f t="shared" si="735"/>
        <v>0</v>
      </c>
      <c r="AO71" s="405">
        <v>0</v>
      </c>
      <c r="AP71" s="405">
        <f t="shared" si="838"/>
        <v>0</v>
      </c>
      <c r="AQ71" s="1224" t="e">
        <f t="shared" si="767"/>
        <v>#DIV/0!</v>
      </c>
      <c r="AR71" s="1224" t="e">
        <f t="shared" si="768"/>
        <v>#DIV/0!</v>
      </c>
      <c r="AS71" s="406" t="e">
        <f t="shared" si="769"/>
        <v>#DIV/0!</v>
      </c>
      <c r="AT71" s="406" t="e">
        <f t="shared" si="839"/>
        <v>#DIV/0!</v>
      </c>
      <c r="AU71" s="407" t="e" cm="1">
        <f t="array" ref="AU71">AK71/(SUMPRODUCT(--(CHOOSE({1,2,3},AJ71,AL71,AM71)&gt;0),CHOOSE({1,2,3},AJ71,AL71,AM71))+AI71)</f>
        <v>#DIV/0!</v>
      </c>
      <c r="AW71" s="404">
        <f t="shared" si="736"/>
        <v>43951</v>
      </c>
      <c r="AX71" s="405">
        <f t="shared" si="840"/>
        <v>0</v>
      </c>
      <c r="AY71" s="405">
        <v>0</v>
      </c>
      <c r="AZ71" s="405">
        <v>0</v>
      </c>
      <c r="BA71" s="405">
        <v>0</v>
      </c>
      <c r="BB71" s="405">
        <v>0</v>
      </c>
      <c r="BC71" s="405">
        <v>0</v>
      </c>
      <c r="BD71" s="405">
        <f t="shared" si="737"/>
        <v>0</v>
      </c>
      <c r="BE71" s="405">
        <v>0</v>
      </c>
      <c r="BF71" s="405">
        <f t="shared" si="841"/>
        <v>0</v>
      </c>
      <c r="BG71" s="1224" t="e">
        <f t="shared" si="772"/>
        <v>#DIV/0!</v>
      </c>
      <c r="BH71" s="1224" t="e">
        <f t="shared" si="773"/>
        <v>#DIV/0!</v>
      </c>
      <c r="BI71" s="406" t="e">
        <f t="shared" si="774"/>
        <v>#DIV/0!</v>
      </c>
      <c r="BJ71" s="406" t="e">
        <f t="shared" si="842"/>
        <v>#DIV/0!</v>
      </c>
      <c r="BK71" s="407" t="e" cm="1">
        <f t="array" ref="BK71">BA71/(SUMPRODUCT(--(CHOOSE({1,2,3},AZ71,BB71,BC71)&gt;0),CHOOSE({1,2,3},AZ71,BB71,BC71))+AY71)</f>
        <v>#DIV/0!</v>
      </c>
      <c r="BM71" s="404">
        <f t="shared" si="738"/>
        <v>43951</v>
      </c>
      <c r="BN71" s="405">
        <f t="shared" si="843"/>
        <v>0</v>
      </c>
      <c r="BO71" s="405">
        <v>0</v>
      </c>
      <c r="BP71" s="405">
        <v>0</v>
      </c>
      <c r="BQ71" s="405">
        <v>0</v>
      </c>
      <c r="BR71" s="405">
        <v>0</v>
      </c>
      <c r="BS71" s="405">
        <v>0</v>
      </c>
      <c r="BT71" s="405">
        <f t="shared" si="739"/>
        <v>0</v>
      </c>
      <c r="BU71" s="405">
        <v>0</v>
      </c>
      <c r="BV71" s="405">
        <f t="shared" si="844"/>
        <v>0</v>
      </c>
      <c r="BW71" s="1224" t="e">
        <f t="shared" si="777"/>
        <v>#DIV/0!</v>
      </c>
      <c r="BX71" s="1224" t="e">
        <f t="shared" si="778"/>
        <v>#DIV/0!</v>
      </c>
      <c r="BY71" s="406" t="e">
        <f t="shared" si="779"/>
        <v>#DIV/0!</v>
      </c>
      <c r="BZ71" s="406" t="e">
        <f t="shared" si="845"/>
        <v>#DIV/0!</v>
      </c>
      <c r="CA71" s="407" t="e" cm="1">
        <f t="array" ref="CA71">BQ71/(SUMPRODUCT(--(CHOOSE({1,2,3},BP71,BR71,BS71)&gt;0),CHOOSE({1,2,3},BP71,BR71,BS71))+BO71)</f>
        <v>#DIV/0!</v>
      </c>
      <c r="CC71" s="404">
        <f t="shared" si="740"/>
        <v>43951</v>
      </c>
      <c r="CD71" s="405">
        <f t="shared" si="846"/>
        <v>0</v>
      </c>
      <c r="CE71" s="405">
        <v>0</v>
      </c>
      <c r="CF71" s="405">
        <v>0</v>
      </c>
      <c r="CG71" s="405">
        <v>0</v>
      </c>
      <c r="CH71" s="405">
        <v>0</v>
      </c>
      <c r="CI71" s="405">
        <v>0</v>
      </c>
      <c r="CJ71" s="405">
        <f t="shared" si="741"/>
        <v>0</v>
      </c>
      <c r="CK71" s="405">
        <v>0</v>
      </c>
      <c r="CL71" s="405">
        <f t="shared" si="847"/>
        <v>0</v>
      </c>
      <c r="CM71" s="1224" t="e">
        <f t="shared" si="782"/>
        <v>#DIV/0!</v>
      </c>
      <c r="CN71" s="1224" t="e">
        <f t="shared" si="783"/>
        <v>#DIV/0!</v>
      </c>
      <c r="CO71" s="406" t="e">
        <f t="shared" si="784"/>
        <v>#DIV/0!</v>
      </c>
      <c r="CP71" s="406" t="e">
        <f t="shared" si="848"/>
        <v>#DIV/0!</v>
      </c>
      <c r="CQ71" s="407" t="e" cm="1">
        <f t="array" ref="CQ71">CG71/(SUMPRODUCT(--(CHOOSE({1,2,3},CF71,CH71,CI71)&gt;0),CHOOSE({1,2,3},CF71,CH71,CI71))+CE71)</f>
        <v>#DIV/0!</v>
      </c>
      <c r="CS71" s="404">
        <f t="shared" si="742"/>
        <v>43951</v>
      </c>
      <c r="CT71" s="405">
        <f t="shared" si="849"/>
        <v>0</v>
      </c>
      <c r="CU71" s="405">
        <v>0</v>
      </c>
      <c r="CV71" s="405">
        <v>0</v>
      </c>
      <c r="CW71" s="405">
        <v>0</v>
      </c>
      <c r="CX71" s="405">
        <v>0</v>
      </c>
      <c r="CY71" s="405">
        <v>0</v>
      </c>
      <c r="CZ71" s="405">
        <f t="shared" si="743"/>
        <v>0</v>
      </c>
      <c r="DA71" s="405">
        <v>0</v>
      </c>
      <c r="DB71" s="405">
        <f t="shared" si="850"/>
        <v>0</v>
      </c>
      <c r="DC71" s="1224" t="e">
        <f t="shared" si="787"/>
        <v>#DIV/0!</v>
      </c>
      <c r="DD71" s="1224" t="e">
        <f t="shared" si="788"/>
        <v>#DIV/0!</v>
      </c>
      <c r="DE71" s="406" t="e">
        <f t="shared" si="789"/>
        <v>#DIV/0!</v>
      </c>
      <c r="DF71" s="406" t="e">
        <f t="shared" si="851"/>
        <v>#DIV/0!</v>
      </c>
      <c r="DG71" s="407" t="e" cm="1">
        <f t="array" ref="DG71">CW71/(SUMPRODUCT(--(CHOOSE({1,2,3},CV71,CX71,CY71)&gt;0),CHOOSE({1,2,3},CV71,CX71,CY71))+CU71)</f>
        <v>#DIV/0!</v>
      </c>
      <c r="DI71" s="404">
        <f t="shared" si="744"/>
        <v>43951</v>
      </c>
      <c r="DJ71" s="405">
        <f t="shared" si="852"/>
        <v>0</v>
      </c>
      <c r="DK71" s="405">
        <v>0</v>
      </c>
      <c r="DL71" s="405">
        <v>0</v>
      </c>
      <c r="DM71" s="405">
        <v>0</v>
      </c>
      <c r="DN71" s="405">
        <v>0</v>
      </c>
      <c r="DO71" s="405">
        <v>0</v>
      </c>
      <c r="DP71" s="405">
        <f t="shared" si="745"/>
        <v>0</v>
      </c>
      <c r="DQ71" s="405">
        <v>0</v>
      </c>
      <c r="DR71" s="405">
        <f t="shared" si="853"/>
        <v>0</v>
      </c>
      <c r="DS71" s="1224" t="e">
        <f t="shared" si="792"/>
        <v>#DIV/0!</v>
      </c>
      <c r="DT71" s="1224" t="e">
        <f t="shared" si="793"/>
        <v>#DIV/0!</v>
      </c>
      <c r="DU71" s="406" t="e">
        <f t="shared" si="794"/>
        <v>#DIV/0!</v>
      </c>
      <c r="DV71" s="406" t="e">
        <f t="shared" si="854"/>
        <v>#DIV/0!</v>
      </c>
      <c r="DW71" s="407" t="e" cm="1">
        <f t="array" ref="DW71">DM71/(SUMPRODUCT(--(CHOOSE({1,2,3},DL71,DN71,DO71)&gt;0),CHOOSE({1,2,3},DL71,DN71,DO71))+DK71)</f>
        <v>#DIV/0!</v>
      </c>
      <c r="DY71" s="404">
        <f t="shared" si="746"/>
        <v>43951</v>
      </c>
      <c r="DZ71" s="405">
        <f t="shared" si="855"/>
        <v>0</v>
      </c>
      <c r="EA71" s="405">
        <v>0</v>
      </c>
      <c r="EB71" s="405">
        <v>0</v>
      </c>
      <c r="EC71" s="405">
        <v>0</v>
      </c>
      <c r="ED71" s="405">
        <v>0</v>
      </c>
      <c r="EE71" s="405">
        <v>0</v>
      </c>
      <c r="EF71" s="405">
        <f t="shared" si="747"/>
        <v>0</v>
      </c>
      <c r="EG71" s="405">
        <v>0</v>
      </c>
      <c r="EH71" s="405">
        <f t="shared" si="856"/>
        <v>0</v>
      </c>
      <c r="EI71" s="1224" t="e">
        <f t="shared" si="797"/>
        <v>#DIV/0!</v>
      </c>
      <c r="EJ71" s="1224" t="e">
        <f t="shared" si="798"/>
        <v>#DIV/0!</v>
      </c>
      <c r="EK71" s="406" t="e">
        <f t="shared" si="799"/>
        <v>#DIV/0!</v>
      </c>
      <c r="EL71" s="406" t="e">
        <f t="shared" si="857"/>
        <v>#DIV/0!</v>
      </c>
      <c r="EM71" s="407" t="e" cm="1">
        <f t="array" ref="EM71">EC71/(SUMPRODUCT(--(CHOOSE({1,2,3},EB71,ED71,EE71)&gt;0),CHOOSE({1,2,3},EB71,ED71,EE71))+EA71)</f>
        <v>#DIV/0!</v>
      </c>
      <c r="EO71" s="404">
        <f t="shared" si="748"/>
        <v>43951</v>
      </c>
      <c r="EP71" s="405">
        <f t="shared" si="858"/>
        <v>0</v>
      </c>
      <c r="EQ71" s="405">
        <v>0</v>
      </c>
      <c r="ER71" s="405">
        <v>0</v>
      </c>
      <c r="ES71" s="405">
        <v>0</v>
      </c>
      <c r="ET71" s="405">
        <v>0</v>
      </c>
      <c r="EU71" s="405">
        <v>0</v>
      </c>
      <c r="EV71" s="405">
        <f t="shared" si="749"/>
        <v>0</v>
      </c>
      <c r="EW71" s="405">
        <v>0</v>
      </c>
      <c r="EX71" s="405">
        <f t="shared" si="859"/>
        <v>0</v>
      </c>
      <c r="EY71" s="1224" t="e">
        <f t="shared" si="802"/>
        <v>#DIV/0!</v>
      </c>
      <c r="EZ71" s="1224" t="e">
        <f t="shared" si="803"/>
        <v>#DIV/0!</v>
      </c>
      <c r="FA71" s="406" t="e">
        <f t="shared" si="804"/>
        <v>#DIV/0!</v>
      </c>
      <c r="FB71" s="406" t="e">
        <f t="shared" si="860"/>
        <v>#DIV/0!</v>
      </c>
      <c r="FC71" s="407" t="e" cm="1">
        <f t="array" ref="FC71">ES71/(SUMPRODUCT(--(CHOOSE({1,2,3},FH71,FX71,GN71)&gt;0),CHOOSE({1,2,3},FH71,FX71,GN71))+EQ71)</f>
        <v>#DIV/0!</v>
      </c>
      <c r="FE71" s="404">
        <f t="shared" si="750"/>
        <v>43951</v>
      </c>
      <c r="FF71" s="405">
        <f t="shared" si="861"/>
        <v>0</v>
      </c>
      <c r="FG71" s="405">
        <v>0</v>
      </c>
      <c r="FH71" s="405">
        <v>0</v>
      </c>
      <c r="FI71" s="405">
        <v>0</v>
      </c>
      <c r="FJ71" s="405">
        <v>0</v>
      </c>
      <c r="FK71" s="405">
        <v>0</v>
      </c>
      <c r="FL71" s="405">
        <f t="shared" si="751"/>
        <v>0</v>
      </c>
      <c r="FM71" s="405">
        <v>0</v>
      </c>
      <c r="FN71" s="405">
        <f t="shared" si="862"/>
        <v>0</v>
      </c>
      <c r="FO71" s="1224" t="e">
        <f t="shared" si="807"/>
        <v>#DIV/0!</v>
      </c>
      <c r="FP71" s="1224" t="e">
        <f t="shared" si="808"/>
        <v>#DIV/0!</v>
      </c>
      <c r="FQ71" s="406" t="e">
        <f t="shared" si="809"/>
        <v>#DIV/0!</v>
      </c>
      <c r="FR71" s="406" t="e">
        <f t="shared" si="863"/>
        <v>#DIV/0!</v>
      </c>
      <c r="FS71" s="407" t="e" cm="1">
        <f t="array" ref="FS71">FI71/(SUMPRODUCT(--(CHOOSE({1,2,3},FH71,FJ71,FK71)&gt;0),CHOOSE({1,2,3},FH71,FJ71,FK71))+FG71)</f>
        <v>#DIV/0!</v>
      </c>
      <c r="FU71" s="404">
        <f t="shared" si="752"/>
        <v>43951</v>
      </c>
      <c r="FV71" s="405">
        <f t="shared" si="864"/>
        <v>0</v>
      </c>
      <c r="FW71" s="405">
        <v>0</v>
      </c>
      <c r="FX71" s="405">
        <v>0</v>
      </c>
      <c r="FY71" s="405">
        <v>0</v>
      </c>
      <c r="FZ71" s="405">
        <v>0</v>
      </c>
      <c r="GA71" s="405">
        <v>0</v>
      </c>
      <c r="GB71" s="405">
        <f t="shared" si="753"/>
        <v>0</v>
      </c>
      <c r="GC71" s="405">
        <v>0</v>
      </c>
      <c r="GD71" s="405">
        <f t="shared" si="865"/>
        <v>0</v>
      </c>
      <c r="GE71" s="1224" t="e">
        <f t="shared" si="812"/>
        <v>#DIV/0!</v>
      </c>
      <c r="GF71" s="1224" t="e">
        <f t="shared" si="813"/>
        <v>#DIV/0!</v>
      </c>
      <c r="GG71" s="406" t="e">
        <f t="shared" si="814"/>
        <v>#DIV/0!</v>
      </c>
      <c r="GH71" s="406" t="e">
        <f t="shared" si="866"/>
        <v>#DIV/0!</v>
      </c>
      <c r="GI71" s="407" t="e" cm="1">
        <f t="array" ref="GI71">FY71/(SUMPRODUCT(--(CHOOSE({1,2,3},FX71,FZ71,GA71)&gt;0),CHOOSE({1,2,3},FX71,FZ71,GA71))+FW71)</f>
        <v>#DIV/0!</v>
      </c>
      <c r="GK71" s="404">
        <f t="shared" si="754"/>
        <v>43951</v>
      </c>
      <c r="GL71" s="405">
        <f t="shared" si="867"/>
        <v>0</v>
      </c>
      <c r="GM71" s="405">
        <v>0</v>
      </c>
      <c r="GN71" s="405">
        <v>0</v>
      </c>
      <c r="GO71" s="405">
        <v>0</v>
      </c>
      <c r="GP71" s="405">
        <v>0</v>
      </c>
      <c r="GQ71" s="405">
        <v>0</v>
      </c>
      <c r="GR71" s="405">
        <f t="shared" si="755"/>
        <v>0</v>
      </c>
      <c r="GS71" s="405">
        <v>0</v>
      </c>
      <c r="GT71" s="405">
        <f t="shared" si="868"/>
        <v>0</v>
      </c>
      <c r="GU71" s="1224" t="e">
        <f t="shared" si="817"/>
        <v>#DIV/0!</v>
      </c>
      <c r="GV71" s="1224" t="e">
        <f t="shared" si="818"/>
        <v>#DIV/0!</v>
      </c>
      <c r="GW71" s="406" t="e">
        <f t="shared" si="819"/>
        <v>#DIV/0!</v>
      </c>
      <c r="GX71" s="406" t="e">
        <f t="shared" si="869"/>
        <v>#DIV/0!</v>
      </c>
      <c r="GY71" s="407" t="e" cm="1">
        <f t="array" ref="GY71">GO71/(SUMPRODUCT(--(CHOOSE({1,2,3},GN71,GP71,GQ71)&gt;0),CHOOSE({1,2,3},GN71,GP71,GQ71))+GM71)</f>
        <v>#DIV/0!</v>
      </c>
    </row>
    <row r="72" spans="1:207" x14ac:dyDescent="0.2">
      <c r="A72" s="404">
        <f t="shared" si="723"/>
        <v>43982</v>
      </c>
      <c r="B72" s="405">
        <f t="shared" si="724"/>
        <v>0</v>
      </c>
      <c r="C72" s="405">
        <f t="shared" si="756"/>
        <v>0</v>
      </c>
      <c r="D72" s="405">
        <f t="shared" si="725"/>
        <v>0</v>
      </c>
      <c r="E72" s="405">
        <f t="shared" si="726"/>
        <v>0</v>
      </c>
      <c r="F72" s="405">
        <f t="shared" si="727"/>
        <v>0</v>
      </c>
      <c r="G72" s="405">
        <f t="shared" si="728"/>
        <v>0</v>
      </c>
      <c r="H72" s="405">
        <f t="shared" si="729"/>
        <v>0</v>
      </c>
      <c r="I72" s="405">
        <f t="shared" si="730"/>
        <v>0</v>
      </c>
      <c r="J72" s="405">
        <f t="shared" si="870"/>
        <v>0</v>
      </c>
      <c r="K72" s="1224" t="e">
        <f t="shared" si="757"/>
        <v>#DIV/0!</v>
      </c>
      <c r="L72" s="1224" t="e">
        <f t="shared" si="758"/>
        <v>#DIV/0!</v>
      </c>
      <c r="M72" s="406" t="e">
        <f t="shared" si="759"/>
        <v>#DIV/0!</v>
      </c>
      <c r="N72" s="406" t="e">
        <f t="shared" si="833"/>
        <v>#DIV/0!</v>
      </c>
      <c r="O72" s="407" t="e" cm="1">
        <f t="array" ref="O72">E72/(SUMPRODUCT(--(CHOOSE({1,2,3},D72,F72,G72)&gt;0),CHOOSE({1,2,3},D72,F72,G72))+C72)</f>
        <v>#DIV/0!</v>
      </c>
      <c r="Q72" s="404">
        <f t="shared" si="732"/>
        <v>43982</v>
      </c>
      <c r="R72" s="405">
        <f t="shared" si="834"/>
        <v>0</v>
      </c>
      <c r="S72" s="405">
        <v>0</v>
      </c>
      <c r="T72" s="405">
        <v>0</v>
      </c>
      <c r="U72" s="405">
        <v>0</v>
      </c>
      <c r="V72" s="405">
        <v>0</v>
      </c>
      <c r="W72" s="405">
        <v>0</v>
      </c>
      <c r="X72" s="405">
        <f t="shared" si="733"/>
        <v>0</v>
      </c>
      <c r="Y72" s="405">
        <v>0</v>
      </c>
      <c r="Z72" s="405">
        <f t="shared" si="835"/>
        <v>0</v>
      </c>
      <c r="AA72" s="1224" t="e">
        <f t="shared" si="762"/>
        <v>#DIV/0!</v>
      </c>
      <c r="AB72" s="1224" t="e">
        <f t="shared" si="763"/>
        <v>#DIV/0!</v>
      </c>
      <c r="AC72" s="406" t="e">
        <f t="shared" si="764"/>
        <v>#DIV/0!</v>
      </c>
      <c r="AD72" s="406" t="e">
        <f t="shared" si="836"/>
        <v>#DIV/0!</v>
      </c>
      <c r="AE72" s="407" t="e" cm="1">
        <f t="array" ref="AE72">U72/(SUMPRODUCT(--(CHOOSE({1,2,3},T72,V72,W72)&gt;0),CHOOSE({1,2,3},T72,V72,W72))+S72)</f>
        <v>#DIV/0!</v>
      </c>
      <c r="AG72" s="404">
        <f t="shared" si="734"/>
        <v>43982</v>
      </c>
      <c r="AH72" s="405">
        <f t="shared" si="837"/>
        <v>0</v>
      </c>
      <c r="AI72" s="405">
        <v>0</v>
      </c>
      <c r="AJ72" s="405">
        <v>0</v>
      </c>
      <c r="AK72" s="405">
        <v>0</v>
      </c>
      <c r="AL72" s="405">
        <v>0</v>
      </c>
      <c r="AM72" s="405">
        <v>0</v>
      </c>
      <c r="AN72" s="405">
        <f t="shared" si="735"/>
        <v>0</v>
      </c>
      <c r="AO72" s="405">
        <v>0</v>
      </c>
      <c r="AP72" s="405">
        <f t="shared" si="838"/>
        <v>0</v>
      </c>
      <c r="AQ72" s="1224" t="e">
        <f t="shared" si="767"/>
        <v>#DIV/0!</v>
      </c>
      <c r="AR72" s="1224" t="e">
        <f t="shared" si="768"/>
        <v>#DIV/0!</v>
      </c>
      <c r="AS72" s="406" t="e">
        <f t="shared" si="769"/>
        <v>#DIV/0!</v>
      </c>
      <c r="AT72" s="406" t="e">
        <f t="shared" si="839"/>
        <v>#DIV/0!</v>
      </c>
      <c r="AU72" s="407" t="e" cm="1">
        <f t="array" ref="AU72">AK72/(SUMPRODUCT(--(CHOOSE({1,2,3},AJ72,AL72,AM72)&gt;0),CHOOSE({1,2,3},AJ72,AL72,AM72))+AI72)</f>
        <v>#DIV/0!</v>
      </c>
      <c r="AW72" s="404">
        <f t="shared" si="736"/>
        <v>43982</v>
      </c>
      <c r="AX72" s="405">
        <f t="shared" si="840"/>
        <v>0</v>
      </c>
      <c r="AY72" s="405">
        <v>0</v>
      </c>
      <c r="AZ72" s="405">
        <v>0</v>
      </c>
      <c r="BA72" s="405">
        <v>0</v>
      </c>
      <c r="BB72" s="405">
        <v>0</v>
      </c>
      <c r="BC72" s="405">
        <v>0</v>
      </c>
      <c r="BD72" s="405">
        <f t="shared" si="737"/>
        <v>0</v>
      </c>
      <c r="BE72" s="405">
        <v>0</v>
      </c>
      <c r="BF72" s="405">
        <f t="shared" si="841"/>
        <v>0</v>
      </c>
      <c r="BG72" s="1224" t="e">
        <f t="shared" si="772"/>
        <v>#DIV/0!</v>
      </c>
      <c r="BH72" s="1224" t="e">
        <f t="shared" si="773"/>
        <v>#DIV/0!</v>
      </c>
      <c r="BI72" s="406" t="e">
        <f t="shared" si="774"/>
        <v>#DIV/0!</v>
      </c>
      <c r="BJ72" s="406" t="e">
        <f t="shared" si="842"/>
        <v>#DIV/0!</v>
      </c>
      <c r="BK72" s="407" t="e" cm="1">
        <f t="array" ref="BK72">BA72/(SUMPRODUCT(--(CHOOSE({1,2,3},AZ72,BB72,BC72)&gt;0),CHOOSE({1,2,3},AZ72,BB72,BC72))+AY72)</f>
        <v>#DIV/0!</v>
      </c>
      <c r="BM72" s="404">
        <f t="shared" si="738"/>
        <v>43982</v>
      </c>
      <c r="BN72" s="405">
        <f t="shared" si="843"/>
        <v>0</v>
      </c>
      <c r="BO72" s="405">
        <v>0</v>
      </c>
      <c r="BP72" s="405">
        <v>0</v>
      </c>
      <c r="BQ72" s="405">
        <v>0</v>
      </c>
      <c r="BR72" s="405">
        <v>0</v>
      </c>
      <c r="BS72" s="405">
        <v>0</v>
      </c>
      <c r="BT72" s="405">
        <f t="shared" si="739"/>
        <v>0</v>
      </c>
      <c r="BU72" s="405">
        <v>0</v>
      </c>
      <c r="BV72" s="405">
        <f t="shared" si="844"/>
        <v>0</v>
      </c>
      <c r="BW72" s="1224" t="e">
        <f t="shared" si="777"/>
        <v>#DIV/0!</v>
      </c>
      <c r="BX72" s="1224" t="e">
        <f t="shared" si="778"/>
        <v>#DIV/0!</v>
      </c>
      <c r="BY72" s="406" t="e">
        <f t="shared" si="779"/>
        <v>#DIV/0!</v>
      </c>
      <c r="BZ72" s="406" t="e">
        <f t="shared" si="845"/>
        <v>#DIV/0!</v>
      </c>
      <c r="CA72" s="407" t="e" cm="1">
        <f t="array" ref="CA72">BQ72/(SUMPRODUCT(--(CHOOSE({1,2,3},BP72,BR72,BS72)&gt;0),CHOOSE({1,2,3},BP72,BR72,BS72))+BO72)</f>
        <v>#DIV/0!</v>
      </c>
      <c r="CC72" s="404">
        <f t="shared" si="740"/>
        <v>43982</v>
      </c>
      <c r="CD72" s="405">
        <f t="shared" si="846"/>
        <v>0</v>
      </c>
      <c r="CE72" s="405">
        <v>0</v>
      </c>
      <c r="CF72" s="405">
        <v>0</v>
      </c>
      <c r="CG72" s="405">
        <v>0</v>
      </c>
      <c r="CH72" s="405">
        <v>0</v>
      </c>
      <c r="CI72" s="405">
        <v>0</v>
      </c>
      <c r="CJ72" s="405">
        <f t="shared" si="741"/>
        <v>0</v>
      </c>
      <c r="CK72" s="405">
        <v>0</v>
      </c>
      <c r="CL72" s="405">
        <f t="shared" si="847"/>
        <v>0</v>
      </c>
      <c r="CM72" s="1224" t="e">
        <f t="shared" si="782"/>
        <v>#DIV/0!</v>
      </c>
      <c r="CN72" s="1224" t="e">
        <f t="shared" si="783"/>
        <v>#DIV/0!</v>
      </c>
      <c r="CO72" s="406" t="e">
        <f t="shared" si="784"/>
        <v>#DIV/0!</v>
      </c>
      <c r="CP72" s="406" t="e">
        <f t="shared" si="848"/>
        <v>#DIV/0!</v>
      </c>
      <c r="CQ72" s="407" t="e" cm="1">
        <f t="array" ref="CQ72">CG72/(SUMPRODUCT(--(CHOOSE({1,2,3},CF72,CH72,CI72)&gt;0),CHOOSE({1,2,3},CF72,CH72,CI72))+CE72)</f>
        <v>#DIV/0!</v>
      </c>
      <c r="CS72" s="404">
        <f t="shared" si="742"/>
        <v>43982</v>
      </c>
      <c r="CT72" s="405">
        <f t="shared" si="849"/>
        <v>0</v>
      </c>
      <c r="CU72" s="405">
        <v>0</v>
      </c>
      <c r="CV72" s="405">
        <v>0</v>
      </c>
      <c r="CW72" s="405">
        <v>0</v>
      </c>
      <c r="CX72" s="405">
        <v>0</v>
      </c>
      <c r="CY72" s="405">
        <v>0</v>
      </c>
      <c r="CZ72" s="405">
        <f t="shared" si="743"/>
        <v>0</v>
      </c>
      <c r="DA72" s="405">
        <v>0</v>
      </c>
      <c r="DB72" s="405">
        <f t="shared" si="850"/>
        <v>0</v>
      </c>
      <c r="DC72" s="1224" t="e">
        <f t="shared" si="787"/>
        <v>#DIV/0!</v>
      </c>
      <c r="DD72" s="1224" t="e">
        <f t="shared" si="788"/>
        <v>#DIV/0!</v>
      </c>
      <c r="DE72" s="406" t="e">
        <f t="shared" si="789"/>
        <v>#DIV/0!</v>
      </c>
      <c r="DF72" s="406" t="e">
        <f t="shared" si="851"/>
        <v>#DIV/0!</v>
      </c>
      <c r="DG72" s="407" t="e" cm="1">
        <f t="array" ref="DG72">CW72/(SUMPRODUCT(--(CHOOSE({1,2,3},CV72,CX72,CY72)&gt;0),CHOOSE({1,2,3},CV72,CX72,CY72))+CU72)</f>
        <v>#DIV/0!</v>
      </c>
      <c r="DI72" s="404">
        <f t="shared" si="744"/>
        <v>43982</v>
      </c>
      <c r="DJ72" s="405">
        <f t="shared" si="852"/>
        <v>0</v>
      </c>
      <c r="DK72" s="405">
        <v>0</v>
      </c>
      <c r="DL72" s="405">
        <v>0</v>
      </c>
      <c r="DM72" s="405">
        <v>0</v>
      </c>
      <c r="DN72" s="405">
        <v>0</v>
      </c>
      <c r="DO72" s="405">
        <v>0</v>
      </c>
      <c r="DP72" s="405">
        <f t="shared" si="745"/>
        <v>0</v>
      </c>
      <c r="DQ72" s="405">
        <v>0</v>
      </c>
      <c r="DR72" s="405">
        <f t="shared" si="853"/>
        <v>0</v>
      </c>
      <c r="DS72" s="1224" t="e">
        <f t="shared" si="792"/>
        <v>#DIV/0!</v>
      </c>
      <c r="DT72" s="1224" t="e">
        <f t="shared" si="793"/>
        <v>#DIV/0!</v>
      </c>
      <c r="DU72" s="406" t="e">
        <f t="shared" si="794"/>
        <v>#DIV/0!</v>
      </c>
      <c r="DV72" s="406" t="e">
        <f t="shared" si="854"/>
        <v>#DIV/0!</v>
      </c>
      <c r="DW72" s="407" t="e" cm="1">
        <f t="array" ref="DW72">DM72/(SUMPRODUCT(--(CHOOSE({1,2,3},DL72,DN72,DO72)&gt;0),CHOOSE({1,2,3},DL72,DN72,DO72))+DK72)</f>
        <v>#DIV/0!</v>
      </c>
      <c r="DY72" s="404">
        <f t="shared" si="746"/>
        <v>43982</v>
      </c>
      <c r="DZ72" s="405">
        <f t="shared" si="855"/>
        <v>0</v>
      </c>
      <c r="EA72" s="405">
        <v>0</v>
      </c>
      <c r="EB72" s="405">
        <v>0</v>
      </c>
      <c r="EC72" s="405">
        <v>0</v>
      </c>
      <c r="ED72" s="405">
        <v>0</v>
      </c>
      <c r="EE72" s="405">
        <v>0</v>
      </c>
      <c r="EF72" s="405">
        <f t="shared" si="747"/>
        <v>0</v>
      </c>
      <c r="EG72" s="405">
        <v>0</v>
      </c>
      <c r="EH72" s="405">
        <f t="shared" si="856"/>
        <v>0</v>
      </c>
      <c r="EI72" s="1224" t="e">
        <f t="shared" si="797"/>
        <v>#DIV/0!</v>
      </c>
      <c r="EJ72" s="1224" t="e">
        <f t="shared" si="798"/>
        <v>#DIV/0!</v>
      </c>
      <c r="EK72" s="406" t="e">
        <f t="shared" si="799"/>
        <v>#DIV/0!</v>
      </c>
      <c r="EL72" s="406" t="e">
        <f t="shared" si="857"/>
        <v>#DIV/0!</v>
      </c>
      <c r="EM72" s="407" t="e" cm="1">
        <f t="array" ref="EM72">EC72/(SUMPRODUCT(--(CHOOSE({1,2,3},EB72,ED72,EE72)&gt;0),CHOOSE({1,2,3},EB72,ED72,EE72))+EA72)</f>
        <v>#DIV/0!</v>
      </c>
      <c r="EO72" s="404">
        <f t="shared" si="748"/>
        <v>43982</v>
      </c>
      <c r="EP72" s="405">
        <f t="shared" si="858"/>
        <v>0</v>
      </c>
      <c r="EQ72" s="405">
        <v>0</v>
      </c>
      <c r="ER72" s="405">
        <v>0</v>
      </c>
      <c r="ES72" s="405">
        <v>0</v>
      </c>
      <c r="ET72" s="405">
        <v>0</v>
      </c>
      <c r="EU72" s="405">
        <v>0</v>
      </c>
      <c r="EV72" s="405">
        <f t="shared" si="749"/>
        <v>0</v>
      </c>
      <c r="EW72" s="405">
        <v>0</v>
      </c>
      <c r="EX72" s="405">
        <f t="shared" si="859"/>
        <v>0</v>
      </c>
      <c r="EY72" s="1224" t="e">
        <f t="shared" si="802"/>
        <v>#DIV/0!</v>
      </c>
      <c r="EZ72" s="1224" t="e">
        <f t="shared" si="803"/>
        <v>#DIV/0!</v>
      </c>
      <c r="FA72" s="406" t="e">
        <f t="shared" si="804"/>
        <v>#DIV/0!</v>
      </c>
      <c r="FB72" s="406" t="e">
        <f t="shared" si="860"/>
        <v>#DIV/0!</v>
      </c>
      <c r="FC72" s="407" t="e" cm="1">
        <f t="array" ref="FC72">ES72/(SUMPRODUCT(--(CHOOSE({1,2,3},FH72,FX72,GN72)&gt;0),CHOOSE({1,2,3},FH72,FX72,GN72))+EQ72)</f>
        <v>#DIV/0!</v>
      </c>
      <c r="FE72" s="404">
        <f t="shared" si="750"/>
        <v>43982</v>
      </c>
      <c r="FF72" s="405">
        <f t="shared" si="861"/>
        <v>0</v>
      </c>
      <c r="FG72" s="405">
        <v>0</v>
      </c>
      <c r="FH72" s="405">
        <v>0</v>
      </c>
      <c r="FI72" s="405">
        <v>0</v>
      </c>
      <c r="FJ72" s="405">
        <v>0</v>
      </c>
      <c r="FK72" s="405">
        <v>0</v>
      </c>
      <c r="FL72" s="405">
        <f t="shared" si="751"/>
        <v>0</v>
      </c>
      <c r="FM72" s="405">
        <v>0</v>
      </c>
      <c r="FN72" s="405">
        <f t="shared" si="862"/>
        <v>0</v>
      </c>
      <c r="FO72" s="1224" t="e">
        <f t="shared" si="807"/>
        <v>#DIV/0!</v>
      </c>
      <c r="FP72" s="1224" t="e">
        <f t="shared" si="808"/>
        <v>#DIV/0!</v>
      </c>
      <c r="FQ72" s="406" t="e">
        <f t="shared" si="809"/>
        <v>#DIV/0!</v>
      </c>
      <c r="FR72" s="406" t="e">
        <f t="shared" si="863"/>
        <v>#DIV/0!</v>
      </c>
      <c r="FS72" s="407" t="e" cm="1">
        <f t="array" ref="FS72">FI72/(SUMPRODUCT(--(CHOOSE({1,2,3},FH72,FJ72,FK72)&gt;0),CHOOSE({1,2,3},FH72,FJ72,FK72))+FG72)</f>
        <v>#DIV/0!</v>
      </c>
      <c r="FU72" s="404">
        <f t="shared" si="752"/>
        <v>43982</v>
      </c>
      <c r="FV72" s="405">
        <f t="shared" si="864"/>
        <v>0</v>
      </c>
      <c r="FW72" s="405">
        <v>0</v>
      </c>
      <c r="FX72" s="405">
        <v>0</v>
      </c>
      <c r="FY72" s="405">
        <v>0</v>
      </c>
      <c r="FZ72" s="405">
        <v>0</v>
      </c>
      <c r="GA72" s="405">
        <v>0</v>
      </c>
      <c r="GB72" s="405">
        <f t="shared" si="753"/>
        <v>0</v>
      </c>
      <c r="GC72" s="405">
        <v>0</v>
      </c>
      <c r="GD72" s="405">
        <f t="shared" si="865"/>
        <v>0</v>
      </c>
      <c r="GE72" s="1224" t="e">
        <f t="shared" si="812"/>
        <v>#DIV/0!</v>
      </c>
      <c r="GF72" s="1224" t="e">
        <f t="shared" si="813"/>
        <v>#DIV/0!</v>
      </c>
      <c r="GG72" s="406" t="e">
        <f t="shared" si="814"/>
        <v>#DIV/0!</v>
      </c>
      <c r="GH72" s="406" t="e">
        <f t="shared" si="866"/>
        <v>#DIV/0!</v>
      </c>
      <c r="GI72" s="407" t="e" cm="1">
        <f t="array" ref="GI72">FY72/(SUMPRODUCT(--(CHOOSE({1,2,3},FX72,FZ72,GA72)&gt;0),CHOOSE({1,2,3},FX72,FZ72,GA72))+FW72)</f>
        <v>#DIV/0!</v>
      </c>
      <c r="GK72" s="404">
        <f t="shared" si="754"/>
        <v>43982</v>
      </c>
      <c r="GL72" s="405">
        <f t="shared" si="867"/>
        <v>0</v>
      </c>
      <c r="GM72" s="405">
        <v>0</v>
      </c>
      <c r="GN72" s="405">
        <v>0</v>
      </c>
      <c r="GO72" s="405">
        <v>0</v>
      </c>
      <c r="GP72" s="405">
        <v>0</v>
      </c>
      <c r="GQ72" s="405">
        <v>0</v>
      </c>
      <c r="GR72" s="405">
        <f t="shared" si="755"/>
        <v>0</v>
      </c>
      <c r="GS72" s="405">
        <v>0</v>
      </c>
      <c r="GT72" s="405">
        <f t="shared" si="868"/>
        <v>0</v>
      </c>
      <c r="GU72" s="1224" t="e">
        <f t="shared" si="817"/>
        <v>#DIV/0!</v>
      </c>
      <c r="GV72" s="1224" t="e">
        <f t="shared" si="818"/>
        <v>#DIV/0!</v>
      </c>
      <c r="GW72" s="406" t="e">
        <f t="shared" si="819"/>
        <v>#DIV/0!</v>
      </c>
      <c r="GX72" s="406" t="e">
        <f t="shared" si="869"/>
        <v>#DIV/0!</v>
      </c>
      <c r="GY72" s="407" t="e" cm="1">
        <f t="array" ref="GY72">GO72/(SUMPRODUCT(--(CHOOSE({1,2,3},GN72,GP72,GQ72)&gt;0),CHOOSE({1,2,3},GN72,GP72,GQ72))+GM72)</f>
        <v>#DIV/0!</v>
      </c>
    </row>
    <row r="73" spans="1:207" x14ac:dyDescent="0.2">
      <c r="A73" s="404">
        <f t="shared" si="723"/>
        <v>44012</v>
      </c>
      <c r="B73" s="405">
        <f t="shared" si="724"/>
        <v>0</v>
      </c>
      <c r="C73" s="405">
        <f t="shared" si="756"/>
        <v>0</v>
      </c>
      <c r="D73" s="405">
        <f t="shared" si="725"/>
        <v>0</v>
      </c>
      <c r="E73" s="405">
        <f t="shared" si="726"/>
        <v>0</v>
      </c>
      <c r="F73" s="405">
        <f t="shared" si="727"/>
        <v>0</v>
      </c>
      <c r="G73" s="405">
        <f t="shared" si="728"/>
        <v>0</v>
      </c>
      <c r="H73" s="405">
        <f t="shared" si="729"/>
        <v>0</v>
      </c>
      <c r="I73" s="405">
        <f t="shared" si="730"/>
        <v>0</v>
      </c>
      <c r="J73" s="405">
        <f t="shared" si="870"/>
        <v>0</v>
      </c>
      <c r="K73" s="1224" t="e">
        <f t="shared" si="757"/>
        <v>#DIV/0!</v>
      </c>
      <c r="L73" s="1224" t="e">
        <f t="shared" si="758"/>
        <v>#DIV/0!</v>
      </c>
      <c r="M73" s="406" t="e">
        <f t="shared" si="759"/>
        <v>#DIV/0!</v>
      </c>
      <c r="N73" s="406" t="e">
        <f t="shared" si="833"/>
        <v>#DIV/0!</v>
      </c>
      <c r="O73" s="407" t="e" cm="1">
        <f t="array" ref="O73">E73/(SUMPRODUCT(--(CHOOSE({1,2,3},D73,F73,G73)&gt;0),CHOOSE({1,2,3},D73,F73,G73))+C73)</f>
        <v>#DIV/0!</v>
      </c>
      <c r="Q73" s="404">
        <f t="shared" si="732"/>
        <v>44012</v>
      </c>
      <c r="R73" s="405">
        <f t="shared" si="834"/>
        <v>0</v>
      </c>
      <c r="S73" s="405">
        <v>0</v>
      </c>
      <c r="T73" s="405">
        <v>0</v>
      </c>
      <c r="U73" s="405">
        <v>0</v>
      </c>
      <c r="V73" s="405">
        <v>0</v>
      </c>
      <c r="W73" s="405">
        <v>0</v>
      </c>
      <c r="X73" s="405">
        <f t="shared" si="733"/>
        <v>0</v>
      </c>
      <c r="Y73" s="405">
        <v>0</v>
      </c>
      <c r="Z73" s="405">
        <f t="shared" si="835"/>
        <v>0</v>
      </c>
      <c r="AA73" s="1224" t="e">
        <f t="shared" si="762"/>
        <v>#DIV/0!</v>
      </c>
      <c r="AB73" s="1224" t="e">
        <f t="shared" si="763"/>
        <v>#DIV/0!</v>
      </c>
      <c r="AC73" s="406" t="e">
        <f t="shared" si="764"/>
        <v>#DIV/0!</v>
      </c>
      <c r="AD73" s="406" t="e">
        <f t="shared" si="836"/>
        <v>#DIV/0!</v>
      </c>
      <c r="AE73" s="407" t="e" cm="1">
        <f t="array" ref="AE73">U73/(SUMPRODUCT(--(CHOOSE({1,2,3},T73,V73,W73)&gt;0),CHOOSE({1,2,3},T73,V73,W73))+S73)</f>
        <v>#DIV/0!</v>
      </c>
      <c r="AG73" s="404">
        <f t="shared" si="734"/>
        <v>44012</v>
      </c>
      <c r="AH73" s="405">
        <f t="shared" si="837"/>
        <v>0</v>
      </c>
      <c r="AI73" s="405">
        <v>0</v>
      </c>
      <c r="AJ73" s="405">
        <v>0</v>
      </c>
      <c r="AK73" s="405">
        <v>0</v>
      </c>
      <c r="AL73" s="405">
        <v>0</v>
      </c>
      <c r="AM73" s="405">
        <v>0</v>
      </c>
      <c r="AN73" s="405">
        <f t="shared" si="735"/>
        <v>0</v>
      </c>
      <c r="AO73" s="405">
        <v>0</v>
      </c>
      <c r="AP73" s="405">
        <f t="shared" si="838"/>
        <v>0</v>
      </c>
      <c r="AQ73" s="1224" t="e">
        <f t="shared" si="767"/>
        <v>#DIV/0!</v>
      </c>
      <c r="AR73" s="1224" t="e">
        <f t="shared" si="768"/>
        <v>#DIV/0!</v>
      </c>
      <c r="AS73" s="406" t="e">
        <f t="shared" si="769"/>
        <v>#DIV/0!</v>
      </c>
      <c r="AT73" s="406" t="e">
        <f t="shared" si="839"/>
        <v>#DIV/0!</v>
      </c>
      <c r="AU73" s="407" t="e" cm="1">
        <f t="array" ref="AU73">AK73/(SUMPRODUCT(--(CHOOSE({1,2,3},AJ73,AL73,AM73)&gt;0),CHOOSE({1,2,3},AJ73,AL73,AM73))+AI73)</f>
        <v>#DIV/0!</v>
      </c>
      <c r="AW73" s="404">
        <f t="shared" si="736"/>
        <v>44012</v>
      </c>
      <c r="AX73" s="405">
        <f t="shared" si="840"/>
        <v>0</v>
      </c>
      <c r="AY73" s="405">
        <v>0</v>
      </c>
      <c r="AZ73" s="405">
        <v>0</v>
      </c>
      <c r="BA73" s="405">
        <v>0</v>
      </c>
      <c r="BB73" s="405">
        <v>0</v>
      </c>
      <c r="BC73" s="405">
        <v>0</v>
      </c>
      <c r="BD73" s="405">
        <f t="shared" si="737"/>
        <v>0</v>
      </c>
      <c r="BE73" s="405">
        <v>0</v>
      </c>
      <c r="BF73" s="405">
        <f t="shared" si="841"/>
        <v>0</v>
      </c>
      <c r="BG73" s="1224" t="e">
        <f t="shared" si="772"/>
        <v>#DIV/0!</v>
      </c>
      <c r="BH73" s="1224" t="e">
        <f t="shared" si="773"/>
        <v>#DIV/0!</v>
      </c>
      <c r="BI73" s="406" t="e">
        <f t="shared" si="774"/>
        <v>#DIV/0!</v>
      </c>
      <c r="BJ73" s="406" t="e">
        <f t="shared" si="842"/>
        <v>#DIV/0!</v>
      </c>
      <c r="BK73" s="407" t="e" cm="1">
        <f t="array" ref="BK73">BA73/(SUMPRODUCT(--(CHOOSE({1,2,3},AZ73,BB73,BC73)&gt;0),CHOOSE({1,2,3},AZ73,BB73,BC73))+AY73)</f>
        <v>#DIV/0!</v>
      </c>
      <c r="BM73" s="404">
        <f t="shared" si="738"/>
        <v>44012</v>
      </c>
      <c r="BN73" s="405">
        <f t="shared" si="843"/>
        <v>0</v>
      </c>
      <c r="BO73" s="405">
        <v>0</v>
      </c>
      <c r="BP73" s="405">
        <v>0</v>
      </c>
      <c r="BQ73" s="405">
        <v>0</v>
      </c>
      <c r="BR73" s="405">
        <v>0</v>
      </c>
      <c r="BS73" s="405">
        <v>0</v>
      </c>
      <c r="BT73" s="405">
        <f t="shared" si="739"/>
        <v>0</v>
      </c>
      <c r="BU73" s="405">
        <v>0</v>
      </c>
      <c r="BV73" s="405">
        <f t="shared" si="844"/>
        <v>0</v>
      </c>
      <c r="BW73" s="1224" t="e">
        <f t="shared" si="777"/>
        <v>#DIV/0!</v>
      </c>
      <c r="BX73" s="1224" t="e">
        <f t="shared" si="778"/>
        <v>#DIV/0!</v>
      </c>
      <c r="BY73" s="406" t="e">
        <f t="shared" si="779"/>
        <v>#DIV/0!</v>
      </c>
      <c r="BZ73" s="406" t="e">
        <f t="shared" si="845"/>
        <v>#DIV/0!</v>
      </c>
      <c r="CA73" s="407" t="e" cm="1">
        <f t="array" ref="CA73">BQ73/(SUMPRODUCT(--(CHOOSE({1,2,3},BP73,BR73,BS73)&gt;0),CHOOSE({1,2,3},BP73,BR73,BS73))+BO73)</f>
        <v>#DIV/0!</v>
      </c>
      <c r="CC73" s="404">
        <f t="shared" si="740"/>
        <v>44012</v>
      </c>
      <c r="CD73" s="405">
        <f t="shared" si="846"/>
        <v>0</v>
      </c>
      <c r="CE73" s="405">
        <v>0</v>
      </c>
      <c r="CF73" s="405">
        <v>0</v>
      </c>
      <c r="CG73" s="405">
        <v>0</v>
      </c>
      <c r="CH73" s="405">
        <v>0</v>
      </c>
      <c r="CI73" s="405">
        <v>0</v>
      </c>
      <c r="CJ73" s="405">
        <f t="shared" si="741"/>
        <v>0</v>
      </c>
      <c r="CK73" s="405">
        <v>0</v>
      </c>
      <c r="CL73" s="405">
        <f t="shared" si="847"/>
        <v>0</v>
      </c>
      <c r="CM73" s="1224" t="e">
        <f t="shared" si="782"/>
        <v>#DIV/0!</v>
      </c>
      <c r="CN73" s="1224" t="e">
        <f t="shared" si="783"/>
        <v>#DIV/0!</v>
      </c>
      <c r="CO73" s="406" t="e">
        <f t="shared" si="784"/>
        <v>#DIV/0!</v>
      </c>
      <c r="CP73" s="406" t="e">
        <f t="shared" si="848"/>
        <v>#DIV/0!</v>
      </c>
      <c r="CQ73" s="407" t="e" cm="1">
        <f t="array" ref="CQ73">CG73/(SUMPRODUCT(--(CHOOSE({1,2,3},CF73,CH73,CI73)&gt;0),CHOOSE({1,2,3},CF73,CH73,CI73))+CE73)</f>
        <v>#DIV/0!</v>
      </c>
      <c r="CS73" s="404">
        <f t="shared" si="742"/>
        <v>44012</v>
      </c>
      <c r="CT73" s="405">
        <f t="shared" si="849"/>
        <v>0</v>
      </c>
      <c r="CU73" s="405">
        <v>0</v>
      </c>
      <c r="CV73" s="405">
        <v>0</v>
      </c>
      <c r="CW73" s="405">
        <v>0</v>
      </c>
      <c r="CX73" s="405">
        <v>0</v>
      </c>
      <c r="CY73" s="405">
        <v>0</v>
      </c>
      <c r="CZ73" s="405">
        <f t="shared" si="743"/>
        <v>0</v>
      </c>
      <c r="DA73" s="405">
        <v>0</v>
      </c>
      <c r="DB73" s="405">
        <f t="shared" si="850"/>
        <v>0</v>
      </c>
      <c r="DC73" s="1224" t="e">
        <f t="shared" si="787"/>
        <v>#DIV/0!</v>
      </c>
      <c r="DD73" s="1224" t="e">
        <f t="shared" si="788"/>
        <v>#DIV/0!</v>
      </c>
      <c r="DE73" s="406" t="e">
        <f t="shared" si="789"/>
        <v>#DIV/0!</v>
      </c>
      <c r="DF73" s="406" t="e">
        <f t="shared" si="851"/>
        <v>#DIV/0!</v>
      </c>
      <c r="DG73" s="407" t="e" cm="1">
        <f t="array" ref="DG73">CW73/(SUMPRODUCT(--(CHOOSE({1,2,3},CV73,CX73,CY73)&gt;0),CHOOSE({1,2,3},CV73,CX73,CY73))+CU73)</f>
        <v>#DIV/0!</v>
      </c>
      <c r="DI73" s="404">
        <f t="shared" si="744"/>
        <v>44012</v>
      </c>
      <c r="DJ73" s="405">
        <f t="shared" si="852"/>
        <v>0</v>
      </c>
      <c r="DK73" s="405">
        <v>0</v>
      </c>
      <c r="DL73" s="405">
        <v>0</v>
      </c>
      <c r="DM73" s="405">
        <v>0</v>
      </c>
      <c r="DN73" s="405">
        <v>0</v>
      </c>
      <c r="DO73" s="405">
        <v>0</v>
      </c>
      <c r="DP73" s="405">
        <f t="shared" si="745"/>
        <v>0</v>
      </c>
      <c r="DQ73" s="405">
        <v>0</v>
      </c>
      <c r="DR73" s="405">
        <f t="shared" si="853"/>
        <v>0</v>
      </c>
      <c r="DS73" s="1224" t="e">
        <f t="shared" si="792"/>
        <v>#DIV/0!</v>
      </c>
      <c r="DT73" s="1224" t="e">
        <f t="shared" si="793"/>
        <v>#DIV/0!</v>
      </c>
      <c r="DU73" s="406" t="e">
        <f t="shared" si="794"/>
        <v>#DIV/0!</v>
      </c>
      <c r="DV73" s="406" t="e">
        <f t="shared" si="854"/>
        <v>#DIV/0!</v>
      </c>
      <c r="DW73" s="407" t="e" cm="1">
        <f t="array" ref="DW73">DM73/(SUMPRODUCT(--(CHOOSE({1,2,3},DL73,DN73,DO73)&gt;0),CHOOSE({1,2,3},DL73,DN73,DO73))+DK73)</f>
        <v>#DIV/0!</v>
      </c>
      <c r="DY73" s="404">
        <f t="shared" si="746"/>
        <v>44012</v>
      </c>
      <c r="DZ73" s="405">
        <f t="shared" si="855"/>
        <v>0</v>
      </c>
      <c r="EA73" s="405">
        <v>0</v>
      </c>
      <c r="EB73" s="405">
        <v>0</v>
      </c>
      <c r="EC73" s="405">
        <v>0</v>
      </c>
      <c r="ED73" s="405">
        <v>0</v>
      </c>
      <c r="EE73" s="405">
        <v>0</v>
      </c>
      <c r="EF73" s="405">
        <f t="shared" si="747"/>
        <v>0</v>
      </c>
      <c r="EG73" s="405">
        <v>0</v>
      </c>
      <c r="EH73" s="405">
        <f t="shared" si="856"/>
        <v>0</v>
      </c>
      <c r="EI73" s="1224" t="e">
        <f t="shared" si="797"/>
        <v>#DIV/0!</v>
      </c>
      <c r="EJ73" s="1224" t="e">
        <f t="shared" si="798"/>
        <v>#DIV/0!</v>
      </c>
      <c r="EK73" s="406" t="e">
        <f t="shared" si="799"/>
        <v>#DIV/0!</v>
      </c>
      <c r="EL73" s="406" t="e">
        <f t="shared" si="857"/>
        <v>#DIV/0!</v>
      </c>
      <c r="EM73" s="407" t="e" cm="1">
        <f t="array" ref="EM73">EC73/(SUMPRODUCT(--(CHOOSE({1,2,3},EB73,ED73,EE73)&gt;0),CHOOSE({1,2,3},EB73,ED73,EE73))+EA73)</f>
        <v>#DIV/0!</v>
      </c>
      <c r="EO73" s="404">
        <f t="shared" si="748"/>
        <v>44012</v>
      </c>
      <c r="EP73" s="405">
        <f t="shared" si="858"/>
        <v>0</v>
      </c>
      <c r="EQ73" s="405">
        <v>0</v>
      </c>
      <c r="ER73" s="405">
        <v>0</v>
      </c>
      <c r="ES73" s="405">
        <v>0</v>
      </c>
      <c r="ET73" s="405">
        <v>0</v>
      </c>
      <c r="EU73" s="405">
        <v>0</v>
      </c>
      <c r="EV73" s="405">
        <f t="shared" si="749"/>
        <v>0</v>
      </c>
      <c r="EW73" s="405">
        <v>0</v>
      </c>
      <c r="EX73" s="405">
        <f t="shared" si="859"/>
        <v>0</v>
      </c>
      <c r="EY73" s="1224" t="e">
        <f t="shared" si="802"/>
        <v>#DIV/0!</v>
      </c>
      <c r="EZ73" s="1224" t="e">
        <f t="shared" si="803"/>
        <v>#DIV/0!</v>
      </c>
      <c r="FA73" s="406" t="e">
        <f t="shared" si="804"/>
        <v>#DIV/0!</v>
      </c>
      <c r="FB73" s="406" t="e">
        <f t="shared" si="860"/>
        <v>#DIV/0!</v>
      </c>
      <c r="FC73" s="407" t="e" cm="1">
        <f t="array" ref="FC73">ES73/(SUMPRODUCT(--(CHOOSE({1,2,3},FH73,FX73,GN73)&gt;0),CHOOSE({1,2,3},FH73,FX73,GN73))+EQ73)</f>
        <v>#DIV/0!</v>
      </c>
      <c r="FE73" s="404">
        <f t="shared" si="750"/>
        <v>44012</v>
      </c>
      <c r="FF73" s="405">
        <f t="shared" si="861"/>
        <v>0</v>
      </c>
      <c r="FG73" s="405">
        <v>0</v>
      </c>
      <c r="FH73" s="405">
        <v>0</v>
      </c>
      <c r="FI73" s="405">
        <v>0</v>
      </c>
      <c r="FJ73" s="405">
        <v>0</v>
      </c>
      <c r="FK73" s="405">
        <v>0</v>
      </c>
      <c r="FL73" s="405">
        <f t="shared" si="751"/>
        <v>0</v>
      </c>
      <c r="FM73" s="405">
        <v>0</v>
      </c>
      <c r="FN73" s="405">
        <f t="shared" si="862"/>
        <v>0</v>
      </c>
      <c r="FO73" s="1224" t="e">
        <f t="shared" si="807"/>
        <v>#DIV/0!</v>
      </c>
      <c r="FP73" s="1224" t="e">
        <f t="shared" si="808"/>
        <v>#DIV/0!</v>
      </c>
      <c r="FQ73" s="406" t="e">
        <f t="shared" si="809"/>
        <v>#DIV/0!</v>
      </c>
      <c r="FR73" s="406" t="e">
        <f t="shared" si="863"/>
        <v>#DIV/0!</v>
      </c>
      <c r="FS73" s="407" t="e" cm="1">
        <f t="array" ref="FS73">FI73/(SUMPRODUCT(--(CHOOSE({1,2,3},FH73,FJ73,FK73)&gt;0),CHOOSE({1,2,3},FH73,FJ73,FK73))+FG73)</f>
        <v>#DIV/0!</v>
      </c>
      <c r="FU73" s="404">
        <f t="shared" si="752"/>
        <v>44012</v>
      </c>
      <c r="FV73" s="405">
        <f t="shared" si="864"/>
        <v>0</v>
      </c>
      <c r="FW73" s="405">
        <v>0</v>
      </c>
      <c r="FX73" s="405">
        <v>0</v>
      </c>
      <c r="FY73" s="405">
        <v>0</v>
      </c>
      <c r="FZ73" s="405">
        <v>0</v>
      </c>
      <c r="GA73" s="405">
        <v>0</v>
      </c>
      <c r="GB73" s="405">
        <f t="shared" si="753"/>
        <v>0</v>
      </c>
      <c r="GC73" s="405">
        <v>0</v>
      </c>
      <c r="GD73" s="405">
        <f t="shared" si="865"/>
        <v>0</v>
      </c>
      <c r="GE73" s="1224" t="e">
        <f t="shared" si="812"/>
        <v>#DIV/0!</v>
      </c>
      <c r="GF73" s="1224" t="e">
        <f t="shared" si="813"/>
        <v>#DIV/0!</v>
      </c>
      <c r="GG73" s="406" t="e">
        <f t="shared" si="814"/>
        <v>#DIV/0!</v>
      </c>
      <c r="GH73" s="406" t="e">
        <f t="shared" si="866"/>
        <v>#DIV/0!</v>
      </c>
      <c r="GI73" s="407" t="e" cm="1">
        <f t="array" ref="GI73">FY73/(SUMPRODUCT(--(CHOOSE({1,2,3},FX73,FZ73,GA73)&gt;0),CHOOSE({1,2,3},FX73,FZ73,GA73))+FW73)</f>
        <v>#DIV/0!</v>
      </c>
      <c r="GK73" s="404">
        <f t="shared" si="754"/>
        <v>44012</v>
      </c>
      <c r="GL73" s="405">
        <f t="shared" si="867"/>
        <v>0</v>
      </c>
      <c r="GM73" s="405">
        <v>0</v>
      </c>
      <c r="GN73" s="405">
        <v>0</v>
      </c>
      <c r="GO73" s="405">
        <v>0</v>
      </c>
      <c r="GP73" s="405">
        <v>0</v>
      </c>
      <c r="GQ73" s="405">
        <v>0</v>
      </c>
      <c r="GR73" s="405">
        <f t="shared" si="755"/>
        <v>0</v>
      </c>
      <c r="GS73" s="405">
        <v>0</v>
      </c>
      <c r="GT73" s="405">
        <f t="shared" si="868"/>
        <v>0</v>
      </c>
      <c r="GU73" s="1224" t="e">
        <f t="shared" si="817"/>
        <v>#DIV/0!</v>
      </c>
      <c r="GV73" s="1224" t="e">
        <f t="shared" si="818"/>
        <v>#DIV/0!</v>
      </c>
      <c r="GW73" s="406" t="e">
        <f t="shared" si="819"/>
        <v>#DIV/0!</v>
      </c>
      <c r="GX73" s="406" t="e">
        <f t="shared" si="869"/>
        <v>#DIV/0!</v>
      </c>
      <c r="GY73" s="407" t="e" cm="1">
        <f t="array" ref="GY73">GO73/(SUMPRODUCT(--(CHOOSE({1,2,3},GN73,GP73,GQ73)&gt;0),CHOOSE({1,2,3},GN73,GP73,GQ73))+GM73)</f>
        <v>#DIV/0!</v>
      </c>
    </row>
    <row r="74" spans="1:207" x14ac:dyDescent="0.2">
      <c r="A74" s="404">
        <f t="shared" si="723"/>
        <v>44043</v>
      </c>
      <c r="B74" s="405">
        <f t="shared" si="724"/>
        <v>0</v>
      </c>
      <c r="C74" s="405">
        <f t="shared" si="756"/>
        <v>0</v>
      </c>
      <c r="D74" s="405">
        <f t="shared" si="725"/>
        <v>0</v>
      </c>
      <c r="E74" s="405">
        <f t="shared" si="726"/>
        <v>0</v>
      </c>
      <c r="F74" s="405">
        <f t="shared" si="727"/>
        <v>0</v>
      </c>
      <c r="G74" s="405">
        <f t="shared" si="728"/>
        <v>0</v>
      </c>
      <c r="H74" s="405">
        <f t="shared" si="729"/>
        <v>0</v>
      </c>
      <c r="I74" s="405">
        <f t="shared" si="730"/>
        <v>0</v>
      </c>
      <c r="J74" s="405">
        <f t="shared" si="870"/>
        <v>0</v>
      </c>
      <c r="K74" s="1224" t="e">
        <f t="shared" si="757"/>
        <v>#DIV/0!</v>
      </c>
      <c r="L74" s="1224" t="e">
        <f t="shared" si="758"/>
        <v>#DIV/0!</v>
      </c>
      <c r="M74" s="406" t="e">
        <f t="shared" si="759"/>
        <v>#DIV/0!</v>
      </c>
      <c r="N74" s="406" t="e">
        <f t="shared" si="833"/>
        <v>#DIV/0!</v>
      </c>
      <c r="O74" s="407" t="e" cm="1">
        <f t="array" ref="O74">E74/(SUMPRODUCT(--(CHOOSE({1,2,3},D74,F74,G74)&gt;0),CHOOSE({1,2,3},D74,F74,G74))+C74)</f>
        <v>#DIV/0!</v>
      </c>
      <c r="Q74" s="404">
        <f t="shared" si="732"/>
        <v>44043</v>
      </c>
      <c r="R74" s="405">
        <f t="shared" si="834"/>
        <v>0</v>
      </c>
      <c r="S74" s="405">
        <v>0</v>
      </c>
      <c r="T74" s="405">
        <v>0</v>
      </c>
      <c r="U74" s="405">
        <v>0</v>
      </c>
      <c r="V74" s="405">
        <v>0</v>
      </c>
      <c r="W74" s="405">
        <v>0</v>
      </c>
      <c r="X74" s="405">
        <f t="shared" si="733"/>
        <v>0</v>
      </c>
      <c r="Y74" s="405">
        <v>0</v>
      </c>
      <c r="Z74" s="405">
        <f t="shared" si="835"/>
        <v>0</v>
      </c>
      <c r="AA74" s="1224" t="e">
        <f t="shared" si="762"/>
        <v>#DIV/0!</v>
      </c>
      <c r="AB74" s="1224" t="e">
        <f t="shared" si="763"/>
        <v>#DIV/0!</v>
      </c>
      <c r="AC74" s="406" t="e">
        <f t="shared" si="764"/>
        <v>#DIV/0!</v>
      </c>
      <c r="AD74" s="406" t="e">
        <f t="shared" si="836"/>
        <v>#DIV/0!</v>
      </c>
      <c r="AE74" s="407" t="e" cm="1">
        <f t="array" ref="AE74">U74/(SUMPRODUCT(--(CHOOSE({1,2,3},T74,V74,W74)&gt;0),CHOOSE({1,2,3},T74,V74,W74))+S74)</f>
        <v>#DIV/0!</v>
      </c>
      <c r="AG74" s="404">
        <f t="shared" si="734"/>
        <v>44043</v>
      </c>
      <c r="AH74" s="405">
        <f t="shared" si="837"/>
        <v>0</v>
      </c>
      <c r="AI74" s="405">
        <v>0</v>
      </c>
      <c r="AJ74" s="405">
        <v>0</v>
      </c>
      <c r="AK74" s="405">
        <v>0</v>
      </c>
      <c r="AL74" s="405">
        <v>0</v>
      </c>
      <c r="AM74" s="405">
        <v>0</v>
      </c>
      <c r="AN74" s="405">
        <f t="shared" si="735"/>
        <v>0</v>
      </c>
      <c r="AO74" s="405">
        <v>0</v>
      </c>
      <c r="AP74" s="405">
        <f t="shared" si="838"/>
        <v>0</v>
      </c>
      <c r="AQ74" s="1224" t="e">
        <f t="shared" si="767"/>
        <v>#DIV/0!</v>
      </c>
      <c r="AR74" s="1224" t="e">
        <f t="shared" si="768"/>
        <v>#DIV/0!</v>
      </c>
      <c r="AS74" s="406" t="e">
        <f t="shared" si="769"/>
        <v>#DIV/0!</v>
      </c>
      <c r="AT74" s="406" t="e">
        <f t="shared" si="839"/>
        <v>#DIV/0!</v>
      </c>
      <c r="AU74" s="407" t="e" cm="1">
        <f t="array" ref="AU74">AK74/(SUMPRODUCT(--(CHOOSE({1,2,3},AJ74,AL74,AM74)&gt;0),CHOOSE({1,2,3},AJ74,AL74,AM74))+AI74)</f>
        <v>#DIV/0!</v>
      </c>
      <c r="AW74" s="404">
        <f t="shared" si="736"/>
        <v>44043</v>
      </c>
      <c r="AX74" s="405">
        <f t="shared" si="840"/>
        <v>0</v>
      </c>
      <c r="AY74" s="405">
        <v>0</v>
      </c>
      <c r="AZ74" s="405">
        <v>0</v>
      </c>
      <c r="BA74" s="405">
        <v>0</v>
      </c>
      <c r="BB74" s="405">
        <v>0</v>
      </c>
      <c r="BC74" s="405">
        <v>0</v>
      </c>
      <c r="BD74" s="405">
        <f t="shared" si="737"/>
        <v>0</v>
      </c>
      <c r="BE74" s="405">
        <v>0</v>
      </c>
      <c r="BF74" s="405">
        <f t="shared" si="841"/>
        <v>0</v>
      </c>
      <c r="BG74" s="1224" t="e">
        <f t="shared" si="772"/>
        <v>#DIV/0!</v>
      </c>
      <c r="BH74" s="1224" t="e">
        <f t="shared" si="773"/>
        <v>#DIV/0!</v>
      </c>
      <c r="BI74" s="406" t="e">
        <f t="shared" si="774"/>
        <v>#DIV/0!</v>
      </c>
      <c r="BJ74" s="406" t="e">
        <f t="shared" si="842"/>
        <v>#DIV/0!</v>
      </c>
      <c r="BK74" s="407" t="e" cm="1">
        <f t="array" ref="BK74">BA74/(SUMPRODUCT(--(CHOOSE({1,2,3},AZ74,BB74,BC74)&gt;0),CHOOSE({1,2,3},AZ74,BB74,BC74))+AY74)</f>
        <v>#DIV/0!</v>
      </c>
      <c r="BM74" s="404">
        <f t="shared" si="738"/>
        <v>44043</v>
      </c>
      <c r="BN74" s="405">
        <f t="shared" si="843"/>
        <v>0</v>
      </c>
      <c r="BO74" s="405">
        <v>0</v>
      </c>
      <c r="BP74" s="405">
        <v>0</v>
      </c>
      <c r="BQ74" s="405">
        <v>0</v>
      </c>
      <c r="BR74" s="405">
        <v>0</v>
      </c>
      <c r="BS74" s="405">
        <v>0</v>
      </c>
      <c r="BT74" s="405">
        <f t="shared" si="739"/>
        <v>0</v>
      </c>
      <c r="BU74" s="405">
        <v>0</v>
      </c>
      <c r="BV74" s="405">
        <f t="shared" si="844"/>
        <v>0</v>
      </c>
      <c r="BW74" s="1224" t="e">
        <f t="shared" si="777"/>
        <v>#DIV/0!</v>
      </c>
      <c r="BX74" s="1224" t="e">
        <f t="shared" si="778"/>
        <v>#DIV/0!</v>
      </c>
      <c r="BY74" s="406" t="e">
        <f t="shared" si="779"/>
        <v>#DIV/0!</v>
      </c>
      <c r="BZ74" s="406" t="e">
        <f t="shared" si="845"/>
        <v>#DIV/0!</v>
      </c>
      <c r="CA74" s="407" t="e" cm="1">
        <f t="array" ref="CA74">BQ74/(SUMPRODUCT(--(CHOOSE({1,2,3},BP74,BR74,BS74)&gt;0),CHOOSE({1,2,3},BP74,BR74,BS74))+BO74)</f>
        <v>#DIV/0!</v>
      </c>
      <c r="CC74" s="404">
        <f t="shared" si="740"/>
        <v>44043</v>
      </c>
      <c r="CD74" s="405">
        <f t="shared" si="846"/>
        <v>0</v>
      </c>
      <c r="CE74" s="405">
        <v>0</v>
      </c>
      <c r="CF74" s="405">
        <v>0</v>
      </c>
      <c r="CG74" s="405">
        <v>0</v>
      </c>
      <c r="CH74" s="405">
        <v>0</v>
      </c>
      <c r="CI74" s="405">
        <v>0</v>
      </c>
      <c r="CJ74" s="405">
        <f t="shared" si="741"/>
        <v>0</v>
      </c>
      <c r="CK74" s="405">
        <v>0</v>
      </c>
      <c r="CL74" s="405">
        <f t="shared" si="847"/>
        <v>0</v>
      </c>
      <c r="CM74" s="1224" t="e">
        <f t="shared" si="782"/>
        <v>#DIV/0!</v>
      </c>
      <c r="CN74" s="1224" t="e">
        <f t="shared" si="783"/>
        <v>#DIV/0!</v>
      </c>
      <c r="CO74" s="406" t="e">
        <f t="shared" si="784"/>
        <v>#DIV/0!</v>
      </c>
      <c r="CP74" s="406" t="e">
        <f t="shared" si="848"/>
        <v>#DIV/0!</v>
      </c>
      <c r="CQ74" s="407" t="e" cm="1">
        <f t="array" ref="CQ74">CG74/(SUMPRODUCT(--(CHOOSE({1,2,3},CF74,CH74,CI74)&gt;0),CHOOSE({1,2,3},CF74,CH74,CI74))+CE74)</f>
        <v>#DIV/0!</v>
      </c>
      <c r="CS74" s="404">
        <f t="shared" si="742"/>
        <v>44043</v>
      </c>
      <c r="CT74" s="405">
        <f t="shared" si="849"/>
        <v>0</v>
      </c>
      <c r="CU74" s="405">
        <v>0</v>
      </c>
      <c r="CV74" s="405">
        <v>0</v>
      </c>
      <c r="CW74" s="405">
        <v>0</v>
      </c>
      <c r="CX74" s="405">
        <v>0</v>
      </c>
      <c r="CY74" s="405">
        <v>0</v>
      </c>
      <c r="CZ74" s="405">
        <f t="shared" si="743"/>
        <v>0</v>
      </c>
      <c r="DA74" s="405">
        <v>0</v>
      </c>
      <c r="DB74" s="405">
        <f t="shared" si="850"/>
        <v>0</v>
      </c>
      <c r="DC74" s="1224" t="e">
        <f t="shared" si="787"/>
        <v>#DIV/0!</v>
      </c>
      <c r="DD74" s="1224" t="e">
        <f t="shared" si="788"/>
        <v>#DIV/0!</v>
      </c>
      <c r="DE74" s="406" t="e">
        <f t="shared" si="789"/>
        <v>#DIV/0!</v>
      </c>
      <c r="DF74" s="406" t="e">
        <f t="shared" si="851"/>
        <v>#DIV/0!</v>
      </c>
      <c r="DG74" s="407" t="e" cm="1">
        <f t="array" ref="DG74">CW74/(SUMPRODUCT(--(CHOOSE({1,2,3},CV74,CX74,CY74)&gt;0),CHOOSE({1,2,3},CV74,CX74,CY74))+CU74)</f>
        <v>#DIV/0!</v>
      </c>
      <c r="DI74" s="404">
        <f t="shared" si="744"/>
        <v>44043</v>
      </c>
      <c r="DJ74" s="405">
        <f t="shared" si="852"/>
        <v>0</v>
      </c>
      <c r="DK74" s="405">
        <v>0</v>
      </c>
      <c r="DL74" s="405">
        <v>0</v>
      </c>
      <c r="DM74" s="405">
        <v>0</v>
      </c>
      <c r="DN74" s="405">
        <v>0</v>
      </c>
      <c r="DO74" s="405">
        <v>0</v>
      </c>
      <c r="DP74" s="405">
        <f t="shared" si="745"/>
        <v>0</v>
      </c>
      <c r="DQ74" s="405">
        <v>0</v>
      </c>
      <c r="DR74" s="405">
        <f t="shared" si="853"/>
        <v>0</v>
      </c>
      <c r="DS74" s="1224" t="e">
        <f t="shared" si="792"/>
        <v>#DIV/0!</v>
      </c>
      <c r="DT74" s="1224" t="e">
        <f t="shared" si="793"/>
        <v>#DIV/0!</v>
      </c>
      <c r="DU74" s="406" t="e">
        <f t="shared" si="794"/>
        <v>#DIV/0!</v>
      </c>
      <c r="DV74" s="406" t="e">
        <f t="shared" si="854"/>
        <v>#DIV/0!</v>
      </c>
      <c r="DW74" s="407" t="e" cm="1">
        <f t="array" ref="DW74">DM74/(SUMPRODUCT(--(CHOOSE({1,2,3},DL74,DN74,DO74)&gt;0),CHOOSE({1,2,3},DL74,DN74,DO74))+DK74)</f>
        <v>#DIV/0!</v>
      </c>
      <c r="DY74" s="404">
        <f t="shared" si="746"/>
        <v>44043</v>
      </c>
      <c r="DZ74" s="405">
        <f t="shared" si="855"/>
        <v>0</v>
      </c>
      <c r="EA74" s="405">
        <v>0</v>
      </c>
      <c r="EB74" s="405">
        <v>0</v>
      </c>
      <c r="EC74" s="405">
        <v>0</v>
      </c>
      <c r="ED74" s="405">
        <v>0</v>
      </c>
      <c r="EE74" s="405">
        <v>0</v>
      </c>
      <c r="EF74" s="405">
        <f t="shared" si="747"/>
        <v>0</v>
      </c>
      <c r="EG74" s="405">
        <v>0</v>
      </c>
      <c r="EH74" s="405">
        <f t="shared" si="856"/>
        <v>0</v>
      </c>
      <c r="EI74" s="1224" t="e">
        <f t="shared" si="797"/>
        <v>#DIV/0!</v>
      </c>
      <c r="EJ74" s="1224" t="e">
        <f t="shared" si="798"/>
        <v>#DIV/0!</v>
      </c>
      <c r="EK74" s="406" t="e">
        <f t="shared" si="799"/>
        <v>#DIV/0!</v>
      </c>
      <c r="EL74" s="406" t="e">
        <f t="shared" si="857"/>
        <v>#DIV/0!</v>
      </c>
      <c r="EM74" s="407" t="e" cm="1">
        <f t="array" ref="EM74">EC74/(SUMPRODUCT(--(CHOOSE({1,2,3},EB74,ED74,EE74)&gt;0),CHOOSE({1,2,3},EB74,ED74,EE74))+EA74)</f>
        <v>#DIV/0!</v>
      </c>
      <c r="EO74" s="404">
        <f t="shared" si="748"/>
        <v>44043</v>
      </c>
      <c r="EP74" s="405">
        <f t="shared" si="858"/>
        <v>0</v>
      </c>
      <c r="EQ74" s="405">
        <v>0</v>
      </c>
      <c r="ER74" s="405">
        <v>0</v>
      </c>
      <c r="ES74" s="405">
        <v>0</v>
      </c>
      <c r="ET74" s="405">
        <v>0</v>
      </c>
      <c r="EU74" s="405">
        <v>0</v>
      </c>
      <c r="EV74" s="405">
        <f t="shared" si="749"/>
        <v>0</v>
      </c>
      <c r="EW74" s="405">
        <v>0</v>
      </c>
      <c r="EX74" s="405">
        <f t="shared" si="859"/>
        <v>0</v>
      </c>
      <c r="EY74" s="1224" t="e">
        <f t="shared" si="802"/>
        <v>#DIV/0!</v>
      </c>
      <c r="EZ74" s="1224" t="e">
        <f t="shared" si="803"/>
        <v>#DIV/0!</v>
      </c>
      <c r="FA74" s="406" t="e">
        <f t="shared" si="804"/>
        <v>#DIV/0!</v>
      </c>
      <c r="FB74" s="406" t="e">
        <f t="shared" si="860"/>
        <v>#DIV/0!</v>
      </c>
      <c r="FC74" s="407" t="e" cm="1">
        <f t="array" ref="FC74">ES74/(SUMPRODUCT(--(CHOOSE({1,2,3},FH74,FX74,GN74)&gt;0),CHOOSE({1,2,3},FH74,FX74,GN74))+EQ74)</f>
        <v>#DIV/0!</v>
      </c>
      <c r="FE74" s="404">
        <f t="shared" si="750"/>
        <v>44043</v>
      </c>
      <c r="FF74" s="405">
        <f t="shared" si="861"/>
        <v>0</v>
      </c>
      <c r="FG74" s="405">
        <v>0</v>
      </c>
      <c r="FH74" s="405">
        <v>0</v>
      </c>
      <c r="FI74" s="405">
        <v>0</v>
      </c>
      <c r="FJ74" s="405">
        <v>0</v>
      </c>
      <c r="FK74" s="405">
        <v>0</v>
      </c>
      <c r="FL74" s="405">
        <f t="shared" si="751"/>
        <v>0</v>
      </c>
      <c r="FM74" s="405">
        <v>0</v>
      </c>
      <c r="FN74" s="405">
        <f t="shared" si="862"/>
        <v>0</v>
      </c>
      <c r="FO74" s="1224" t="e">
        <f t="shared" si="807"/>
        <v>#DIV/0!</v>
      </c>
      <c r="FP74" s="1224" t="e">
        <f t="shared" si="808"/>
        <v>#DIV/0!</v>
      </c>
      <c r="FQ74" s="406" t="e">
        <f t="shared" si="809"/>
        <v>#DIV/0!</v>
      </c>
      <c r="FR74" s="406" t="e">
        <f t="shared" si="863"/>
        <v>#DIV/0!</v>
      </c>
      <c r="FS74" s="407" t="e" cm="1">
        <f t="array" ref="FS74">FI74/(SUMPRODUCT(--(CHOOSE({1,2,3},FH74,FJ74,FK74)&gt;0),CHOOSE({1,2,3},FH74,FJ74,FK74))+FG74)</f>
        <v>#DIV/0!</v>
      </c>
      <c r="FU74" s="404">
        <f t="shared" si="752"/>
        <v>44043</v>
      </c>
      <c r="FV74" s="405">
        <f t="shared" si="864"/>
        <v>0</v>
      </c>
      <c r="FW74" s="405">
        <v>0</v>
      </c>
      <c r="FX74" s="405">
        <v>0</v>
      </c>
      <c r="FY74" s="405">
        <v>0</v>
      </c>
      <c r="FZ74" s="405">
        <v>0</v>
      </c>
      <c r="GA74" s="405">
        <v>0</v>
      </c>
      <c r="GB74" s="405">
        <f t="shared" si="753"/>
        <v>0</v>
      </c>
      <c r="GC74" s="405">
        <v>0</v>
      </c>
      <c r="GD74" s="405">
        <f t="shared" si="865"/>
        <v>0</v>
      </c>
      <c r="GE74" s="1224" t="e">
        <f t="shared" si="812"/>
        <v>#DIV/0!</v>
      </c>
      <c r="GF74" s="1224" t="e">
        <f t="shared" si="813"/>
        <v>#DIV/0!</v>
      </c>
      <c r="GG74" s="406" t="e">
        <f t="shared" si="814"/>
        <v>#DIV/0!</v>
      </c>
      <c r="GH74" s="406" t="e">
        <f t="shared" si="866"/>
        <v>#DIV/0!</v>
      </c>
      <c r="GI74" s="407" t="e" cm="1">
        <f t="array" ref="GI74">FY74/(SUMPRODUCT(--(CHOOSE({1,2,3},FX74,FZ74,GA74)&gt;0),CHOOSE({1,2,3},FX74,FZ74,GA74))+FW74)</f>
        <v>#DIV/0!</v>
      </c>
      <c r="GK74" s="404">
        <f t="shared" si="754"/>
        <v>44043</v>
      </c>
      <c r="GL74" s="405">
        <f t="shared" si="867"/>
        <v>0</v>
      </c>
      <c r="GM74" s="405">
        <v>0</v>
      </c>
      <c r="GN74" s="405">
        <v>0</v>
      </c>
      <c r="GO74" s="405">
        <v>0</v>
      </c>
      <c r="GP74" s="405">
        <v>0</v>
      </c>
      <c r="GQ74" s="405">
        <v>0</v>
      </c>
      <c r="GR74" s="405">
        <f t="shared" si="755"/>
        <v>0</v>
      </c>
      <c r="GS74" s="405">
        <v>0</v>
      </c>
      <c r="GT74" s="405">
        <f t="shared" si="868"/>
        <v>0</v>
      </c>
      <c r="GU74" s="1224" t="e">
        <f t="shared" si="817"/>
        <v>#DIV/0!</v>
      </c>
      <c r="GV74" s="1224" t="e">
        <f t="shared" si="818"/>
        <v>#DIV/0!</v>
      </c>
      <c r="GW74" s="406" t="e">
        <f t="shared" si="819"/>
        <v>#DIV/0!</v>
      </c>
      <c r="GX74" s="406" t="e">
        <f t="shared" si="869"/>
        <v>#DIV/0!</v>
      </c>
      <c r="GY74" s="407" t="e" cm="1">
        <f t="array" ref="GY74">GO74/(SUMPRODUCT(--(CHOOSE({1,2,3},GN74,GP74,GQ74)&gt;0),CHOOSE({1,2,3},GN74,GP74,GQ74))+GM74)</f>
        <v>#DIV/0!</v>
      </c>
    </row>
    <row r="75" spans="1:207" x14ac:dyDescent="0.2">
      <c r="A75" s="404">
        <f>EOMONTH(A76,-1)</f>
        <v>44074</v>
      </c>
      <c r="B75" s="405">
        <f t="shared" si="724"/>
        <v>0</v>
      </c>
      <c r="C75" s="405">
        <f t="shared" si="756"/>
        <v>0</v>
      </c>
      <c r="D75" s="405">
        <f t="shared" si="725"/>
        <v>0</v>
      </c>
      <c r="E75" s="405">
        <f t="shared" si="726"/>
        <v>0</v>
      </c>
      <c r="F75" s="405">
        <f t="shared" si="727"/>
        <v>0</v>
      </c>
      <c r="G75" s="405">
        <f t="shared" si="728"/>
        <v>0</v>
      </c>
      <c r="H75" s="405">
        <f t="shared" si="729"/>
        <v>0</v>
      </c>
      <c r="I75" s="405">
        <f t="shared" si="730"/>
        <v>0</v>
      </c>
      <c r="J75" s="405">
        <f t="shared" si="870"/>
        <v>0</v>
      </c>
      <c r="K75" s="1224" t="e">
        <f t="shared" si="757"/>
        <v>#DIV/0!</v>
      </c>
      <c r="L75" s="1224" t="e">
        <f t="shared" si="758"/>
        <v>#DIV/0!</v>
      </c>
      <c r="M75" s="406" t="e">
        <f t="shared" si="759"/>
        <v>#DIV/0!</v>
      </c>
      <c r="N75" s="406" t="e">
        <f t="shared" si="833"/>
        <v>#DIV/0!</v>
      </c>
      <c r="O75" s="407" t="e" cm="1">
        <f t="array" ref="O75">E75/(SUMPRODUCT(--(CHOOSE({1,2,3},D75,F75,G75)&gt;0),CHOOSE({1,2,3},D75,F75,G75))+C75)</f>
        <v>#DIV/0!</v>
      </c>
      <c r="Q75" s="404">
        <f>EOMONTH(Q76,-1)</f>
        <v>44074</v>
      </c>
      <c r="R75" s="405">
        <f t="shared" si="834"/>
        <v>0</v>
      </c>
      <c r="S75" s="405">
        <v>0</v>
      </c>
      <c r="T75" s="405">
        <v>0</v>
      </c>
      <c r="U75" s="405">
        <v>0</v>
      </c>
      <c r="V75" s="405">
        <v>0</v>
      </c>
      <c r="W75" s="405">
        <v>0</v>
      </c>
      <c r="X75" s="405">
        <f t="shared" si="733"/>
        <v>0</v>
      </c>
      <c r="Y75" s="405">
        <v>0</v>
      </c>
      <c r="Z75" s="405">
        <f t="shared" si="835"/>
        <v>0</v>
      </c>
      <c r="AA75" s="1224" t="e">
        <f t="shared" si="762"/>
        <v>#DIV/0!</v>
      </c>
      <c r="AB75" s="1224" t="e">
        <f t="shared" si="763"/>
        <v>#DIV/0!</v>
      </c>
      <c r="AC75" s="406" t="e">
        <f t="shared" si="764"/>
        <v>#DIV/0!</v>
      </c>
      <c r="AD75" s="406" t="e">
        <f t="shared" si="836"/>
        <v>#DIV/0!</v>
      </c>
      <c r="AE75" s="407" t="e" cm="1">
        <f t="array" ref="AE75">U75/(SUMPRODUCT(--(CHOOSE({1,2,3},T75,V75,W75)&gt;0),CHOOSE({1,2,3},T75,V75,W75))+S75)</f>
        <v>#DIV/0!</v>
      </c>
      <c r="AG75" s="404">
        <f>EOMONTH(AG76,-1)</f>
        <v>44074</v>
      </c>
      <c r="AH75" s="405">
        <f t="shared" si="837"/>
        <v>0</v>
      </c>
      <c r="AI75" s="405">
        <v>0</v>
      </c>
      <c r="AJ75" s="405">
        <v>0</v>
      </c>
      <c r="AK75" s="405">
        <v>0</v>
      </c>
      <c r="AL75" s="405">
        <v>0</v>
      </c>
      <c r="AM75" s="405">
        <v>0</v>
      </c>
      <c r="AN75" s="405">
        <f t="shared" si="735"/>
        <v>0</v>
      </c>
      <c r="AO75" s="405">
        <v>0</v>
      </c>
      <c r="AP75" s="405">
        <f t="shared" si="838"/>
        <v>0</v>
      </c>
      <c r="AQ75" s="1224" t="e">
        <f t="shared" si="767"/>
        <v>#DIV/0!</v>
      </c>
      <c r="AR75" s="1224" t="e">
        <f t="shared" si="768"/>
        <v>#DIV/0!</v>
      </c>
      <c r="AS75" s="406" t="e">
        <f t="shared" si="769"/>
        <v>#DIV/0!</v>
      </c>
      <c r="AT75" s="406" t="e">
        <f t="shared" si="839"/>
        <v>#DIV/0!</v>
      </c>
      <c r="AU75" s="407" t="e" cm="1">
        <f t="array" ref="AU75">AK75/(SUMPRODUCT(--(CHOOSE({1,2,3},AJ75,AL75,AM75)&gt;0),CHOOSE({1,2,3},AJ75,AL75,AM75))+AI75)</f>
        <v>#DIV/0!</v>
      </c>
      <c r="AW75" s="404">
        <f>EOMONTH(AW76,-1)</f>
        <v>44074</v>
      </c>
      <c r="AX75" s="405">
        <f t="shared" si="840"/>
        <v>0</v>
      </c>
      <c r="AY75" s="405">
        <v>0</v>
      </c>
      <c r="AZ75" s="405">
        <v>0</v>
      </c>
      <c r="BA75" s="405">
        <v>0</v>
      </c>
      <c r="BB75" s="405">
        <v>0</v>
      </c>
      <c r="BC75" s="405">
        <v>0</v>
      </c>
      <c r="BD75" s="405">
        <f t="shared" si="737"/>
        <v>0</v>
      </c>
      <c r="BE75" s="405">
        <v>0</v>
      </c>
      <c r="BF75" s="405">
        <f t="shared" si="841"/>
        <v>0</v>
      </c>
      <c r="BG75" s="1224" t="e">
        <f t="shared" si="772"/>
        <v>#DIV/0!</v>
      </c>
      <c r="BH75" s="1224" t="e">
        <f t="shared" si="773"/>
        <v>#DIV/0!</v>
      </c>
      <c r="BI75" s="406" t="e">
        <f t="shared" si="774"/>
        <v>#DIV/0!</v>
      </c>
      <c r="BJ75" s="406" t="e">
        <f t="shared" si="842"/>
        <v>#DIV/0!</v>
      </c>
      <c r="BK75" s="407" t="e" cm="1">
        <f t="array" ref="BK75">BA75/(SUMPRODUCT(--(CHOOSE({1,2,3},AZ75,BB75,BC75)&gt;0),CHOOSE({1,2,3},AZ75,BB75,BC75))+AY75)</f>
        <v>#DIV/0!</v>
      </c>
      <c r="BM75" s="404">
        <f>EOMONTH(BM76,-1)</f>
        <v>44074</v>
      </c>
      <c r="BN75" s="405">
        <f t="shared" si="843"/>
        <v>0</v>
      </c>
      <c r="BO75" s="405">
        <v>0</v>
      </c>
      <c r="BP75" s="405">
        <v>0</v>
      </c>
      <c r="BQ75" s="405">
        <v>0</v>
      </c>
      <c r="BR75" s="405">
        <v>0</v>
      </c>
      <c r="BS75" s="405">
        <v>0</v>
      </c>
      <c r="BT75" s="405">
        <f t="shared" si="739"/>
        <v>0</v>
      </c>
      <c r="BU75" s="405">
        <v>0</v>
      </c>
      <c r="BV75" s="405">
        <f t="shared" si="844"/>
        <v>0</v>
      </c>
      <c r="BW75" s="1224" t="e">
        <f t="shared" si="777"/>
        <v>#DIV/0!</v>
      </c>
      <c r="BX75" s="1224" t="e">
        <f t="shared" si="778"/>
        <v>#DIV/0!</v>
      </c>
      <c r="BY75" s="406" t="e">
        <f t="shared" si="779"/>
        <v>#DIV/0!</v>
      </c>
      <c r="BZ75" s="406" t="e">
        <f t="shared" si="845"/>
        <v>#DIV/0!</v>
      </c>
      <c r="CA75" s="407" t="e" cm="1">
        <f t="array" ref="CA75">BQ75/(SUMPRODUCT(--(CHOOSE({1,2,3},BP75,BR75,BS75)&gt;0),CHOOSE({1,2,3},BP75,BR75,BS75))+BO75)</f>
        <v>#DIV/0!</v>
      </c>
      <c r="CC75" s="404">
        <f>EOMONTH(CC76,-1)</f>
        <v>44074</v>
      </c>
      <c r="CD75" s="405">
        <f t="shared" si="846"/>
        <v>0</v>
      </c>
      <c r="CE75" s="405">
        <v>0</v>
      </c>
      <c r="CF75" s="405">
        <v>0</v>
      </c>
      <c r="CG75" s="405">
        <v>0</v>
      </c>
      <c r="CH75" s="405">
        <v>0</v>
      </c>
      <c r="CI75" s="405">
        <v>0</v>
      </c>
      <c r="CJ75" s="405">
        <f t="shared" si="741"/>
        <v>0</v>
      </c>
      <c r="CK75" s="405">
        <v>0</v>
      </c>
      <c r="CL75" s="405">
        <f t="shared" si="847"/>
        <v>0</v>
      </c>
      <c r="CM75" s="1224" t="e">
        <f t="shared" si="782"/>
        <v>#DIV/0!</v>
      </c>
      <c r="CN75" s="1224" t="e">
        <f t="shared" si="783"/>
        <v>#DIV/0!</v>
      </c>
      <c r="CO75" s="406" t="e">
        <f t="shared" si="784"/>
        <v>#DIV/0!</v>
      </c>
      <c r="CP75" s="406" t="e">
        <f t="shared" si="848"/>
        <v>#DIV/0!</v>
      </c>
      <c r="CQ75" s="407" t="e" cm="1">
        <f t="array" ref="CQ75">CG75/(SUMPRODUCT(--(CHOOSE({1,2,3},CF75,CH75,CI75)&gt;0),CHOOSE({1,2,3},CF75,CH75,CI75))+CE75)</f>
        <v>#DIV/0!</v>
      </c>
      <c r="CS75" s="404">
        <f>EOMONTH(CS76,-1)</f>
        <v>44074</v>
      </c>
      <c r="CT75" s="405">
        <f t="shared" si="849"/>
        <v>0</v>
      </c>
      <c r="CU75" s="405">
        <v>0</v>
      </c>
      <c r="CV75" s="405">
        <v>0</v>
      </c>
      <c r="CW75" s="405">
        <v>0</v>
      </c>
      <c r="CX75" s="405">
        <v>0</v>
      </c>
      <c r="CY75" s="405">
        <v>0</v>
      </c>
      <c r="CZ75" s="405">
        <f t="shared" si="743"/>
        <v>0</v>
      </c>
      <c r="DA75" s="405">
        <v>0</v>
      </c>
      <c r="DB75" s="405">
        <f t="shared" si="850"/>
        <v>0</v>
      </c>
      <c r="DC75" s="1224" t="e">
        <f t="shared" si="787"/>
        <v>#DIV/0!</v>
      </c>
      <c r="DD75" s="1224" t="e">
        <f t="shared" si="788"/>
        <v>#DIV/0!</v>
      </c>
      <c r="DE75" s="406" t="e">
        <f t="shared" si="789"/>
        <v>#DIV/0!</v>
      </c>
      <c r="DF75" s="406" t="e">
        <f t="shared" si="851"/>
        <v>#DIV/0!</v>
      </c>
      <c r="DG75" s="407" t="e" cm="1">
        <f t="array" ref="DG75">CW75/(SUMPRODUCT(--(CHOOSE({1,2,3},CV75,CX75,CY75)&gt;0),CHOOSE({1,2,3},CV75,CX75,CY75))+CU75)</f>
        <v>#DIV/0!</v>
      </c>
      <c r="DI75" s="404">
        <f>EOMONTH(DI76,-1)</f>
        <v>44074</v>
      </c>
      <c r="DJ75" s="405">
        <f t="shared" si="852"/>
        <v>0</v>
      </c>
      <c r="DK75" s="405">
        <v>0</v>
      </c>
      <c r="DL75" s="405">
        <v>0</v>
      </c>
      <c r="DM75" s="405">
        <v>0</v>
      </c>
      <c r="DN75" s="405">
        <v>0</v>
      </c>
      <c r="DO75" s="405">
        <v>0</v>
      </c>
      <c r="DP75" s="405">
        <f t="shared" si="745"/>
        <v>0</v>
      </c>
      <c r="DQ75" s="405">
        <v>0</v>
      </c>
      <c r="DR75" s="405">
        <f t="shared" si="853"/>
        <v>0</v>
      </c>
      <c r="DS75" s="1224" t="e">
        <f t="shared" si="792"/>
        <v>#DIV/0!</v>
      </c>
      <c r="DT75" s="1224" t="e">
        <f t="shared" si="793"/>
        <v>#DIV/0!</v>
      </c>
      <c r="DU75" s="406" t="e">
        <f t="shared" si="794"/>
        <v>#DIV/0!</v>
      </c>
      <c r="DV75" s="406" t="e">
        <f t="shared" si="854"/>
        <v>#DIV/0!</v>
      </c>
      <c r="DW75" s="407" t="e" cm="1">
        <f t="array" ref="DW75">DM75/(SUMPRODUCT(--(CHOOSE({1,2,3},DL75,DN75,DO75)&gt;0),CHOOSE({1,2,3},DL75,DN75,DO75))+DK75)</f>
        <v>#DIV/0!</v>
      </c>
      <c r="DY75" s="404">
        <f>EOMONTH(DY76,-1)</f>
        <v>44074</v>
      </c>
      <c r="DZ75" s="405">
        <f t="shared" si="855"/>
        <v>0</v>
      </c>
      <c r="EA75" s="405">
        <v>0</v>
      </c>
      <c r="EB75" s="405">
        <v>0</v>
      </c>
      <c r="EC75" s="405">
        <v>0</v>
      </c>
      <c r="ED75" s="405">
        <v>0</v>
      </c>
      <c r="EE75" s="405">
        <v>0</v>
      </c>
      <c r="EF75" s="405">
        <f t="shared" si="747"/>
        <v>0</v>
      </c>
      <c r="EG75" s="405">
        <v>0</v>
      </c>
      <c r="EH75" s="405">
        <f t="shared" si="856"/>
        <v>0</v>
      </c>
      <c r="EI75" s="1224" t="e">
        <f t="shared" si="797"/>
        <v>#DIV/0!</v>
      </c>
      <c r="EJ75" s="1224" t="e">
        <f t="shared" si="798"/>
        <v>#DIV/0!</v>
      </c>
      <c r="EK75" s="406" t="e">
        <f t="shared" si="799"/>
        <v>#DIV/0!</v>
      </c>
      <c r="EL75" s="406" t="e">
        <f t="shared" si="857"/>
        <v>#DIV/0!</v>
      </c>
      <c r="EM75" s="407" t="e" cm="1">
        <f t="array" ref="EM75">EC75/(SUMPRODUCT(--(CHOOSE({1,2,3},EB75,ED75,EE75)&gt;0),CHOOSE({1,2,3},EB75,ED75,EE75))+EA75)</f>
        <v>#DIV/0!</v>
      </c>
      <c r="EO75" s="404">
        <f>EOMONTH(EO76,-1)</f>
        <v>44074</v>
      </c>
      <c r="EP75" s="405">
        <f t="shared" si="858"/>
        <v>0</v>
      </c>
      <c r="EQ75" s="405">
        <v>0</v>
      </c>
      <c r="ER75" s="405">
        <v>0</v>
      </c>
      <c r="ES75" s="405">
        <v>0</v>
      </c>
      <c r="ET75" s="405">
        <v>0</v>
      </c>
      <c r="EU75" s="405">
        <v>0</v>
      </c>
      <c r="EV75" s="405">
        <f t="shared" si="749"/>
        <v>0</v>
      </c>
      <c r="EW75" s="405">
        <v>0</v>
      </c>
      <c r="EX75" s="405">
        <f t="shared" si="859"/>
        <v>0</v>
      </c>
      <c r="EY75" s="1224" t="e">
        <f t="shared" si="802"/>
        <v>#DIV/0!</v>
      </c>
      <c r="EZ75" s="1224" t="e">
        <f t="shared" si="803"/>
        <v>#DIV/0!</v>
      </c>
      <c r="FA75" s="406" t="e">
        <f t="shared" si="804"/>
        <v>#DIV/0!</v>
      </c>
      <c r="FB75" s="406" t="e">
        <f t="shared" si="860"/>
        <v>#DIV/0!</v>
      </c>
      <c r="FC75" s="407" t="e" cm="1">
        <f t="array" ref="FC75">ES75/(SUMPRODUCT(--(CHOOSE({1,2,3},FH75,FX75,GN75)&gt;0),CHOOSE({1,2,3},FH75,FX75,GN75))+EQ75)</f>
        <v>#DIV/0!</v>
      </c>
      <c r="FE75" s="404">
        <f>EOMONTH(FE76,-1)</f>
        <v>44074</v>
      </c>
      <c r="FF75" s="405">
        <f t="shared" si="861"/>
        <v>0</v>
      </c>
      <c r="FG75" s="405">
        <v>0</v>
      </c>
      <c r="FH75" s="405">
        <v>0</v>
      </c>
      <c r="FI75" s="405">
        <v>0</v>
      </c>
      <c r="FJ75" s="405">
        <v>0</v>
      </c>
      <c r="FK75" s="405">
        <v>0</v>
      </c>
      <c r="FL75" s="405">
        <f t="shared" si="751"/>
        <v>0</v>
      </c>
      <c r="FM75" s="405">
        <v>0</v>
      </c>
      <c r="FN75" s="405">
        <f t="shared" si="862"/>
        <v>0</v>
      </c>
      <c r="FO75" s="1224" t="e">
        <f t="shared" si="807"/>
        <v>#DIV/0!</v>
      </c>
      <c r="FP75" s="1224" t="e">
        <f t="shared" si="808"/>
        <v>#DIV/0!</v>
      </c>
      <c r="FQ75" s="406" t="e">
        <f t="shared" si="809"/>
        <v>#DIV/0!</v>
      </c>
      <c r="FR75" s="406" t="e">
        <f t="shared" si="863"/>
        <v>#DIV/0!</v>
      </c>
      <c r="FS75" s="407" t="e" cm="1">
        <f t="array" ref="FS75">FI75/(SUMPRODUCT(--(CHOOSE({1,2,3},FH75,FJ75,FK75)&gt;0),CHOOSE({1,2,3},FH75,FJ75,FK75))+FG75)</f>
        <v>#DIV/0!</v>
      </c>
      <c r="FU75" s="404">
        <f>EOMONTH(FU76,-1)</f>
        <v>44074</v>
      </c>
      <c r="FV75" s="405">
        <f t="shared" si="864"/>
        <v>0</v>
      </c>
      <c r="FW75" s="405">
        <v>0</v>
      </c>
      <c r="FX75" s="405">
        <v>0</v>
      </c>
      <c r="FY75" s="405">
        <v>0</v>
      </c>
      <c r="FZ75" s="405">
        <v>0</v>
      </c>
      <c r="GA75" s="405">
        <v>0</v>
      </c>
      <c r="GB75" s="405">
        <f t="shared" si="753"/>
        <v>0</v>
      </c>
      <c r="GC75" s="405">
        <v>0</v>
      </c>
      <c r="GD75" s="405">
        <f t="shared" si="865"/>
        <v>0</v>
      </c>
      <c r="GE75" s="1224" t="e">
        <f t="shared" si="812"/>
        <v>#DIV/0!</v>
      </c>
      <c r="GF75" s="1224" t="e">
        <f t="shared" si="813"/>
        <v>#DIV/0!</v>
      </c>
      <c r="GG75" s="406" t="e">
        <f t="shared" si="814"/>
        <v>#DIV/0!</v>
      </c>
      <c r="GH75" s="406" t="e">
        <f t="shared" si="866"/>
        <v>#DIV/0!</v>
      </c>
      <c r="GI75" s="407" t="e" cm="1">
        <f t="array" ref="GI75">FY75/(SUMPRODUCT(--(CHOOSE({1,2,3},FX75,FZ75,GA75)&gt;0),CHOOSE({1,2,3},FX75,FZ75,GA75))+FW75)</f>
        <v>#DIV/0!</v>
      </c>
      <c r="GK75" s="404">
        <f>EOMONTH(GK76,-1)</f>
        <v>44074</v>
      </c>
      <c r="GL75" s="405">
        <f t="shared" si="867"/>
        <v>0</v>
      </c>
      <c r="GM75" s="405">
        <v>0</v>
      </c>
      <c r="GN75" s="405">
        <v>0</v>
      </c>
      <c r="GO75" s="405">
        <v>0</v>
      </c>
      <c r="GP75" s="405">
        <v>0</v>
      </c>
      <c r="GQ75" s="405">
        <v>0</v>
      </c>
      <c r="GR75" s="405">
        <f t="shared" si="755"/>
        <v>0</v>
      </c>
      <c r="GS75" s="405">
        <v>0</v>
      </c>
      <c r="GT75" s="405">
        <f t="shared" si="868"/>
        <v>0</v>
      </c>
      <c r="GU75" s="1224" t="e">
        <f t="shared" si="817"/>
        <v>#DIV/0!</v>
      </c>
      <c r="GV75" s="1224" t="e">
        <f t="shared" si="818"/>
        <v>#DIV/0!</v>
      </c>
      <c r="GW75" s="406" t="e">
        <f t="shared" si="819"/>
        <v>#DIV/0!</v>
      </c>
      <c r="GX75" s="406" t="e">
        <f t="shared" si="869"/>
        <v>#DIV/0!</v>
      </c>
      <c r="GY75" s="407" t="e" cm="1">
        <f t="array" ref="GY75">GO75/(SUMPRODUCT(--(CHOOSE({1,2,3},GN75,GP75,GQ75)&gt;0),CHOOSE({1,2,3},GN75,GP75,GQ75))+GM75)</f>
        <v>#DIV/0!</v>
      </c>
    </row>
    <row r="76" spans="1:207" x14ac:dyDescent="0.2">
      <c r="A76" s="1485">
        <f>$A$39</f>
        <v>44104</v>
      </c>
      <c r="B76" s="405">
        <f t="shared" si="724"/>
        <v>0</v>
      </c>
      <c r="C76" s="405">
        <f t="shared" si="756"/>
        <v>0</v>
      </c>
      <c r="D76" s="405">
        <f t="shared" si="725"/>
        <v>0</v>
      </c>
      <c r="E76" s="405">
        <f t="shared" si="726"/>
        <v>0</v>
      </c>
      <c r="F76" s="405">
        <f t="shared" si="727"/>
        <v>0</v>
      </c>
      <c r="G76" s="405">
        <f t="shared" si="728"/>
        <v>0</v>
      </c>
      <c r="H76" s="1486">
        <f t="shared" si="729"/>
        <v>0</v>
      </c>
      <c r="I76" s="405">
        <f t="shared" si="730"/>
        <v>0</v>
      </c>
      <c r="J76" s="405">
        <f t="shared" si="870"/>
        <v>0</v>
      </c>
      <c r="K76" s="1487" t="e">
        <f t="shared" si="757"/>
        <v>#DIV/0!</v>
      </c>
      <c r="L76" s="1487" t="e">
        <f t="shared" si="758"/>
        <v>#DIV/0!</v>
      </c>
      <c r="M76" s="1488" t="e">
        <f t="shared" si="759"/>
        <v>#DIV/0!</v>
      </c>
      <c r="N76" s="1488" t="e">
        <f>+E76/(+E76+F76+G76)</f>
        <v>#DIV/0!</v>
      </c>
      <c r="O76" s="407" t="e" cm="1">
        <f t="array" ref="O76">E76/(SUMPRODUCT(--(CHOOSE({1,2,3},D76,F76,G76)&gt;0),CHOOSE({1,2,3},D76,F76,G76))+C76)</f>
        <v>#DIV/0!</v>
      </c>
      <c r="Q76" s="1485">
        <f>$A$39</f>
        <v>44104</v>
      </c>
      <c r="R76" s="1486">
        <f t="shared" si="834"/>
        <v>0</v>
      </c>
      <c r="S76" s="1486">
        <v>0</v>
      </c>
      <c r="T76" s="1486">
        <v>0</v>
      </c>
      <c r="U76" s="1486">
        <v>0</v>
      </c>
      <c r="V76" s="1486">
        <v>0</v>
      </c>
      <c r="W76" s="1486">
        <v>0</v>
      </c>
      <c r="X76" s="1486">
        <f t="shared" si="733"/>
        <v>0</v>
      </c>
      <c r="Y76" s="1486">
        <v>0</v>
      </c>
      <c r="Z76" s="1486">
        <f t="shared" si="835"/>
        <v>0</v>
      </c>
      <c r="AA76" s="1487" t="e">
        <f t="shared" si="762"/>
        <v>#DIV/0!</v>
      </c>
      <c r="AB76" s="1487" t="e">
        <f t="shared" si="763"/>
        <v>#DIV/0!</v>
      </c>
      <c r="AC76" s="1488" t="e">
        <f t="shared" si="764"/>
        <v>#DIV/0!</v>
      </c>
      <c r="AD76" s="1488" t="e">
        <f>+U76/(+U76+V76+W76)</f>
        <v>#DIV/0!</v>
      </c>
      <c r="AE76" s="407" t="e" cm="1">
        <f t="array" ref="AE76">U76/(SUMPRODUCT(--(CHOOSE({1,2,3},T76,V76,W76)&gt;0),CHOOSE({1,2,3},T76,V76,W76))+S76)</f>
        <v>#DIV/0!</v>
      </c>
      <c r="AG76" s="1485">
        <f>$A$39</f>
        <v>44104</v>
      </c>
      <c r="AH76" s="1486">
        <f t="shared" si="837"/>
        <v>0</v>
      </c>
      <c r="AI76" s="1486">
        <v>0</v>
      </c>
      <c r="AJ76" s="1486">
        <v>0</v>
      </c>
      <c r="AK76" s="1486">
        <v>0</v>
      </c>
      <c r="AL76" s="1486">
        <v>0</v>
      </c>
      <c r="AM76" s="1486">
        <v>0</v>
      </c>
      <c r="AN76" s="1486">
        <f t="shared" si="735"/>
        <v>0</v>
      </c>
      <c r="AO76" s="1486">
        <v>0</v>
      </c>
      <c r="AP76" s="1486">
        <f t="shared" si="838"/>
        <v>0</v>
      </c>
      <c r="AQ76" s="1487" t="e">
        <f t="shared" si="767"/>
        <v>#DIV/0!</v>
      </c>
      <c r="AR76" s="1487" t="e">
        <f t="shared" si="768"/>
        <v>#DIV/0!</v>
      </c>
      <c r="AS76" s="1488" t="e">
        <f t="shared" si="769"/>
        <v>#DIV/0!</v>
      </c>
      <c r="AT76" s="1488" t="e">
        <f>+AK76/(+AK76+AL76+AM76)</f>
        <v>#DIV/0!</v>
      </c>
      <c r="AU76" s="407" t="e" cm="1">
        <f t="array" ref="AU76">AK76/(SUMPRODUCT(--(CHOOSE({1,2,3},AJ76,AL76,AM76)&gt;0),CHOOSE({1,2,3},AJ76,AL76,AM76))+AI76)</f>
        <v>#DIV/0!</v>
      </c>
      <c r="AW76" s="1485">
        <f>$A$39</f>
        <v>44104</v>
      </c>
      <c r="AX76" s="1486">
        <f t="shared" si="840"/>
        <v>0</v>
      </c>
      <c r="AY76" s="1486">
        <v>0</v>
      </c>
      <c r="AZ76" s="1486">
        <v>0</v>
      </c>
      <c r="BA76" s="1486">
        <v>0</v>
      </c>
      <c r="BB76" s="1486">
        <v>0</v>
      </c>
      <c r="BC76" s="1486">
        <v>0</v>
      </c>
      <c r="BD76" s="1486">
        <f t="shared" si="737"/>
        <v>0</v>
      </c>
      <c r="BE76" s="1486">
        <v>0</v>
      </c>
      <c r="BF76" s="1486">
        <f t="shared" si="841"/>
        <v>0</v>
      </c>
      <c r="BG76" s="1487" t="e">
        <f t="shared" si="772"/>
        <v>#DIV/0!</v>
      </c>
      <c r="BH76" s="1487" t="e">
        <f t="shared" si="773"/>
        <v>#DIV/0!</v>
      </c>
      <c r="BI76" s="1488" t="e">
        <f t="shared" si="774"/>
        <v>#DIV/0!</v>
      </c>
      <c r="BJ76" s="1488" t="e">
        <f>+BA76/(+BA76+BB76+BC76)</f>
        <v>#DIV/0!</v>
      </c>
      <c r="BK76" s="407" t="e" cm="1">
        <f t="array" ref="BK76">BA76/(SUMPRODUCT(--(CHOOSE({1,2,3},AZ76,BB76,BC76)&gt;0),CHOOSE({1,2,3},AZ76,BB76,BC76))+AY76)</f>
        <v>#DIV/0!</v>
      </c>
      <c r="BM76" s="1485">
        <f>$A$39</f>
        <v>44104</v>
      </c>
      <c r="BN76" s="1486">
        <f t="shared" si="843"/>
        <v>0</v>
      </c>
      <c r="BO76" s="1486">
        <v>0</v>
      </c>
      <c r="BP76" s="1486">
        <v>0</v>
      </c>
      <c r="BQ76" s="1486">
        <v>0</v>
      </c>
      <c r="BR76" s="1486">
        <v>0</v>
      </c>
      <c r="BS76" s="1486">
        <v>0</v>
      </c>
      <c r="BT76" s="1486">
        <f t="shared" si="739"/>
        <v>0</v>
      </c>
      <c r="BU76" s="1486">
        <v>0</v>
      </c>
      <c r="BV76" s="1486">
        <f t="shared" si="844"/>
        <v>0</v>
      </c>
      <c r="BW76" s="1487" t="e">
        <f t="shared" si="777"/>
        <v>#DIV/0!</v>
      </c>
      <c r="BX76" s="1487" t="e">
        <f t="shared" si="778"/>
        <v>#DIV/0!</v>
      </c>
      <c r="BY76" s="1488" t="e">
        <f t="shared" si="779"/>
        <v>#DIV/0!</v>
      </c>
      <c r="BZ76" s="1488" t="e">
        <f>+BQ76/(+BQ76+BR76+BS76)</f>
        <v>#DIV/0!</v>
      </c>
      <c r="CA76" s="407" t="e" cm="1">
        <f t="array" ref="CA76">BQ76/(SUMPRODUCT(--(CHOOSE({1,2,3},BP76,BR76,BS76)&gt;0),CHOOSE({1,2,3},BP76,BR76,BS76))+BO76)</f>
        <v>#DIV/0!</v>
      </c>
      <c r="CC76" s="1485">
        <f>$A$39</f>
        <v>44104</v>
      </c>
      <c r="CD76" s="1486">
        <f t="shared" si="846"/>
        <v>0</v>
      </c>
      <c r="CE76" s="1486">
        <v>0</v>
      </c>
      <c r="CF76" s="1486">
        <v>0</v>
      </c>
      <c r="CG76" s="1486">
        <v>0</v>
      </c>
      <c r="CH76" s="1486">
        <v>0</v>
      </c>
      <c r="CI76" s="1486">
        <v>0</v>
      </c>
      <c r="CJ76" s="1486">
        <f t="shared" si="741"/>
        <v>0</v>
      </c>
      <c r="CK76" s="1486">
        <v>0</v>
      </c>
      <c r="CL76" s="1486">
        <f t="shared" si="847"/>
        <v>0</v>
      </c>
      <c r="CM76" s="1487" t="e">
        <f t="shared" si="782"/>
        <v>#DIV/0!</v>
      </c>
      <c r="CN76" s="1487" t="e">
        <f t="shared" si="783"/>
        <v>#DIV/0!</v>
      </c>
      <c r="CO76" s="1488" t="e">
        <f t="shared" si="784"/>
        <v>#DIV/0!</v>
      </c>
      <c r="CP76" s="1488" t="e">
        <f>+CG76/(+CG76+CH76+CI76)</f>
        <v>#DIV/0!</v>
      </c>
      <c r="CQ76" s="407" t="e" cm="1">
        <f t="array" ref="CQ76">CG76/(SUMPRODUCT(--(CHOOSE({1,2,3},CF76,CH76,CI76)&gt;0),CHOOSE({1,2,3},CF76,CH76,CI76))+CE76)</f>
        <v>#DIV/0!</v>
      </c>
      <c r="CS76" s="1485">
        <f>$A$39</f>
        <v>44104</v>
      </c>
      <c r="CT76" s="1486">
        <f t="shared" si="849"/>
        <v>0</v>
      </c>
      <c r="CU76" s="1486">
        <v>0</v>
      </c>
      <c r="CV76" s="1486">
        <v>0</v>
      </c>
      <c r="CW76" s="1486">
        <v>0</v>
      </c>
      <c r="CX76" s="1486">
        <v>0</v>
      </c>
      <c r="CY76" s="1486">
        <v>0</v>
      </c>
      <c r="CZ76" s="1486">
        <f t="shared" si="743"/>
        <v>0</v>
      </c>
      <c r="DA76" s="1486">
        <v>0</v>
      </c>
      <c r="DB76" s="1486">
        <f t="shared" si="850"/>
        <v>0</v>
      </c>
      <c r="DC76" s="1487" t="e">
        <f t="shared" si="787"/>
        <v>#DIV/0!</v>
      </c>
      <c r="DD76" s="1487" t="e">
        <f t="shared" si="788"/>
        <v>#DIV/0!</v>
      </c>
      <c r="DE76" s="1488" t="e">
        <f t="shared" si="789"/>
        <v>#DIV/0!</v>
      </c>
      <c r="DF76" s="1488" t="e">
        <f>+CW76/(+CW76+CX76+CY76)</f>
        <v>#DIV/0!</v>
      </c>
      <c r="DG76" s="407" t="e" cm="1">
        <f t="array" ref="DG76">CW76/(SUMPRODUCT(--(CHOOSE({1,2,3},CV76,CX76,CY76)&gt;0),CHOOSE({1,2,3},CV76,CX76,CY76))+CU76)</f>
        <v>#DIV/0!</v>
      </c>
      <c r="DI76" s="1485">
        <f>$A$39</f>
        <v>44104</v>
      </c>
      <c r="DJ76" s="1486">
        <f t="shared" si="852"/>
        <v>0</v>
      </c>
      <c r="DK76" s="1486">
        <v>0</v>
      </c>
      <c r="DL76" s="1486">
        <v>0</v>
      </c>
      <c r="DM76" s="1486">
        <v>0</v>
      </c>
      <c r="DN76" s="1486">
        <v>0</v>
      </c>
      <c r="DO76" s="1486">
        <v>0</v>
      </c>
      <c r="DP76" s="1486">
        <f t="shared" si="745"/>
        <v>0</v>
      </c>
      <c r="DQ76" s="1486">
        <v>0</v>
      </c>
      <c r="DR76" s="1486">
        <f t="shared" si="853"/>
        <v>0</v>
      </c>
      <c r="DS76" s="1487" t="e">
        <f t="shared" si="792"/>
        <v>#DIV/0!</v>
      </c>
      <c r="DT76" s="1487" t="e">
        <f t="shared" si="793"/>
        <v>#DIV/0!</v>
      </c>
      <c r="DU76" s="1488" t="e">
        <f t="shared" si="794"/>
        <v>#DIV/0!</v>
      </c>
      <c r="DV76" s="1488" t="e">
        <f>+DM76/(+DM76+DN76+DO76)</f>
        <v>#DIV/0!</v>
      </c>
      <c r="DW76" s="407" t="e" cm="1">
        <f t="array" ref="DW76">DM76/(SUMPRODUCT(--(CHOOSE({1,2,3},DL76,DN76,DO76)&gt;0),CHOOSE({1,2,3},DL76,DN76,DO76))+DK76)</f>
        <v>#DIV/0!</v>
      </c>
      <c r="DY76" s="1485">
        <f>$A$39</f>
        <v>44104</v>
      </c>
      <c r="DZ76" s="1486">
        <f t="shared" si="855"/>
        <v>0</v>
      </c>
      <c r="EA76" s="1486">
        <v>0</v>
      </c>
      <c r="EB76" s="1486">
        <v>0</v>
      </c>
      <c r="EC76" s="1486">
        <v>0</v>
      </c>
      <c r="ED76" s="1486">
        <v>0</v>
      </c>
      <c r="EE76" s="1486">
        <v>0</v>
      </c>
      <c r="EF76" s="1486">
        <f t="shared" si="747"/>
        <v>0</v>
      </c>
      <c r="EG76" s="1486">
        <v>0</v>
      </c>
      <c r="EH76" s="1486">
        <f t="shared" si="856"/>
        <v>0</v>
      </c>
      <c r="EI76" s="1487" t="e">
        <f t="shared" si="797"/>
        <v>#DIV/0!</v>
      </c>
      <c r="EJ76" s="1487" t="e">
        <f t="shared" si="798"/>
        <v>#DIV/0!</v>
      </c>
      <c r="EK76" s="1488" t="e">
        <f t="shared" si="799"/>
        <v>#DIV/0!</v>
      </c>
      <c r="EL76" s="1488" t="e">
        <f>+EC76/(+EC76+ED76+EE76)</f>
        <v>#DIV/0!</v>
      </c>
      <c r="EM76" s="407" t="e" cm="1">
        <f t="array" ref="EM76">EC76/(SUMPRODUCT(--(CHOOSE({1,2,3},EB76,ED76,EE76)&gt;0),CHOOSE({1,2,3},EB76,ED76,EE76))+EA76)</f>
        <v>#DIV/0!</v>
      </c>
      <c r="EO76" s="1485">
        <f>$A$39</f>
        <v>44104</v>
      </c>
      <c r="EP76" s="1486">
        <f t="shared" si="858"/>
        <v>0</v>
      </c>
      <c r="EQ76" s="1486">
        <v>0</v>
      </c>
      <c r="ER76" s="1486">
        <v>0</v>
      </c>
      <c r="ES76" s="1486">
        <v>0</v>
      </c>
      <c r="ET76" s="1486">
        <v>0</v>
      </c>
      <c r="EU76" s="1486">
        <v>0</v>
      </c>
      <c r="EV76" s="1486">
        <f t="shared" si="749"/>
        <v>0</v>
      </c>
      <c r="EW76" s="1486">
        <v>0</v>
      </c>
      <c r="EX76" s="1486">
        <f t="shared" si="859"/>
        <v>0</v>
      </c>
      <c r="EY76" s="1487" t="e">
        <f t="shared" si="802"/>
        <v>#DIV/0!</v>
      </c>
      <c r="EZ76" s="1487" t="e">
        <f t="shared" si="803"/>
        <v>#DIV/0!</v>
      </c>
      <c r="FA76" s="1488" t="e">
        <f t="shared" si="804"/>
        <v>#DIV/0!</v>
      </c>
      <c r="FB76" s="1488" t="e">
        <f>+ES76/(+ES76+ET76+EU76)</f>
        <v>#DIV/0!</v>
      </c>
      <c r="FC76" s="407" t="e" cm="1">
        <f t="array" ref="FC76">ES76/(SUMPRODUCT(--(CHOOSE({1,2,3},FH76,FX76,GN76)&gt;0),CHOOSE({1,2,3},FH76,FX76,GN76))+EQ76)</f>
        <v>#DIV/0!</v>
      </c>
      <c r="FE76" s="1485">
        <f>$A$39</f>
        <v>44104</v>
      </c>
      <c r="FF76" s="1486">
        <f t="shared" si="861"/>
        <v>0</v>
      </c>
      <c r="FG76" s="1486">
        <v>0</v>
      </c>
      <c r="FH76" s="1486">
        <v>0</v>
      </c>
      <c r="FI76" s="1486">
        <v>0</v>
      </c>
      <c r="FJ76" s="1486">
        <v>0</v>
      </c>
      <c r="FK76" s="1486">
        <v>0</v>
      </c>
      <c r="FL76" s="1486">
        <f t="shared" si="751"/>
        <v>0</v>
      </c>
      <c r="FM76" s="1486">
        <v>0</v>
      </c>
      <c r="FN76" s="1486">
        <f t="shared" si="862"/>
        <v>0</v>
      </c>
      <c r="FO76" s="1487" t="e">
        <f t="shared" si="807"/>
        <v>#DIV/0!</v>
      </c>
      <c r="FP76" s="1487" t="e">
        <f t="shared" si="808"/>
        <v>#DIV/0!</v>
      </c>
      <c r="FQ76" s="1488" t="e">
        <f t="shared" si="809"/>
        <v>#DIV/0!</v>
      </c>
      <c r="FR76" s="1488" t="e">
        <f>+FI76/(+FI76+FJ76+FK76)</f>
        <v>#DIV/0!</v>
      </c>
      <c r="FS76" s="407" t="e" cm="1">
        <f t="array" ref="FS76">FI76/(SUMPRODUCT(--(CHOOSE({1,2,3},FH76,FJ76,FK76)&gt;0),CHOOSE({1,2,3},FH76,FJ76,FK76))+FG76)</f>
        <v>#DIV/0!</v>
      </c>
      <c r="FU76" s="1485">
        <f>$A$39</f>
        <v>44104</v>
      </c>
      <c r="FV76" s="1486">
        <f t="shared" si="864"/>
        <v>0</v>
      </c>
      <c r="FW76" s="1486">
        <v>0</v>
      </c>
      <c r="FX76" s="1486">
        <v>0</v>
      </c>
      <c r="FY76" s="1486">
        <v>0</v>
      </c>
      <c r="FZ76" s="1486">
        <v>0</v>
      </c>
      <c r="GA76" s="1486">
        <v>0</v>
      </c>
      <c r="GB76" s="1486">
        <f t="shared" si="753"/>
        <v>0</v>
      </c>
      <c r="GC76" s="1486">
        <v>0</v>
      </c>
      <c r="GD76" s="1486">
        <f t="shared" si="865"/>
        <v>0</v>
      </c>
      <c r="GE76" s="1487" t="e">
        <f t="shared" si="812"/>
        <v>#DIV/0!</v>
      </c>
      <c r="GF76" s="1487" t="e">
        <f t="shared" si="813"/>
        <v>#DIV/0!</v>
      </c>
      <c r="GG76" s="1488" t="e">
        <f t="shared" si="814"/>
        <v>#DIV/0!</v>
      </c>
      <c r="GH76" s="1488" t="e">
        <f>+FY76/(+FY76+FZ76+GA76)</f>
        <v>#DIV/0!</v>
      </c>
      <c r="GI76" s="407" t="e" cm="1">
        <f t="array" ref="GI76">FY76/(SUMPRODUCT(--(CHOOSE({1,2,3},FX76,FZ76,GA76)&gt;0),CHOOSE({1,2,3},FX76,FZ76,GA76))+FW76)</f>
        <v>#DIV/0!</v>
      </c>
      <c r="GK76" s="1485">
        <f>$A$39</f>
        <v>44104</v>
      </c>
      <c r="GL76" s="1486">
        <f t="shared" si="867"/>
        <v>0</v>
      </c>
      <c r="GM76" s="1486">
        <v>0</v>
      </c>
      <c r="GN76" s="1486">
        <v>0</v>
      </c>
      <c r="GO76" s="1486">
        <v>0</v>
      </c>
      <c r="GP76" s="1486">
        <v>0</v>
      </c>
      <c r="GQ76" s="1486">
        <v>0</v>
      </c>
      <c r="GR76" s="1486">
        <f t="shared" si="755"/>
        <v>0</v>
      </c>
      <c r="GS76" s="1486">
        <v>0</v>
      </c>
      <c r="GT76" s="1486">
        <f t="shared" si="868"/>
        <v>0</v>
      </c>
      <c r="GU76" s="1487" t="e">
        <f t="shared" si="817"/>
        <v>#DIV/0!</v>
      </c>
      <c r="GV76" s="1487" t="e">
        <f t="shared" si="818"/>
        <v>#DIV/0!</v>
      </c>
      <c r="GW76" s="1488" t="e">
        <f t="shared" si="819"/>
        <v>#DIV/0!</v>
      </c>
      <c r="GX76" s="1488" t="e">
        <f>+GO76/(+GO76+GP76+GQ76)</f>
        <v>#DIV/0!</v>
      </c>
      <c r="GY76" s="407" t="e" cm="1">
        <f t="array" ref="GY76">GO76/(SUMPRODUCT(--(CHOOSE({1,2,3},GN76,GP76,GQ76)&gt;0),CHOOSE({1,2,3},GN76,GP76,GQ76))+GM76)</f>
        <v>#DIV/0!</v>
      </c>
    </row>
    <row r="77" spans="1:207" x14ac:dyDescent="0.2">
      <c r="A77" s="1489" t="s">
        <v>732</v>
      </c>
      <c r="B77" s="1490">
        <f>SUM(B53:B76)</f>
        <v>0</v>
      </c>
      <c r="C77" s="1490">
        <f t="shared" ref="C77:H77" si="871">SUM(C53:C76)</f>
        <v>0</v>
      </c>
      <c r="D77" s="1490">
        <f t="shared" si="871"/>
        <v>0</v>
      </c>
      <c r="E77" s="1490">
        <f t="shared" si="871"/>
        <v>0</v>
      </c>
      <c r="F77" s="1490">
        <f t="shared" si="871"/>
        <v>0</v>
      </c>
      <c r="G77" s="1490">
        <f t="shared" si="871"/>
        <v>0</v>
      </c>
      <c r="H77" s="1490">
        <f t="shared" si="871"/>
        <v>0</v>
      </c>
      <c r="I77" s="1490"/>
      <c r="J77" s="1491"/>
      <c r="K77" s="1491"/>
      <c r="L77" s="1491"/>
      <c r="M77" s="1491"/>
      <c r="N77" s="1491"/>
      <c r="O77" s="1492"/>
      <c r="Q77" s="1489" t="s">
        <v>732</v>
      </c>
      <c r="R77" s="1490">
        <f>SUM(R53:R76)</f>
        <v>0</v>
      </c>
      <c r="S77" s="1490">
        <f t="shared" ref="S77:X77" si="872">SUM(S53:S76)</f>
        <v>0</v>
      </c>
      <c r="T77" s="1490">
        <f t="shared" si="872"/>
        <v>0</v>
      </c>
      <c r="U77" s="1490">
        <f t="shared" si="872"/>
        <v>0</v>
      </c>
      <c r="V77" s="1490">
        <f t="shared" si="872"/>
        <v>0</v>
      </c>
      <c r="W77" s="1490">
        <f t="shared" si="872"/>
        <v>0</v>
      </c>
      <c r="X77" s="1490">
        <f t="shared" si="872"/>
        <v>0</v>
      </c>
      <c r="Y77" s="1490"/>
      <c r="Z77" s="1491"/>
      <c r="AA77" s="1491"/>
      <c r="AB77" s="1491"/>
      <c r="AC77" s="1491"/>
      <c r="AD77" s="1491"/>
      <c r="AE77" s="1492"/>
      <c r="AG77" s="1489" t="s">
        <v>732</v>
      </c>
      <c r="AH77" s="1490">
        <f>SUM(AH53:AH76)</f>
        <v>0</v>
      </c>
      <c r="AI77" s="1490">
        <f t="shared" ref="AI77:AN77" si="873">SUM(AI53:AI76)</f>
        <v>0</v>
      </c>
      <c r="AJ77" s="1490">
        <f t="shared" si="873"/>
        <v>0</v>
      </c>
      <c r="AK77" s="1490">
        <f t="shared" si="873"/>
        <v>0</v>
      </c>
      <c r="AL77" s="1490">
        <f t="shared" si="873"/>
        <v>0</v>
      </c>
      <c r="AM77" s="1490">
        <f t="shared" si="873"/>
        <v>0</v>
      </c>
      <c r="AN77" s="1490">
        <f t="shared" si="873"/>
        <v>0</v>
      </c>
      <c r="AO77" s="1490"/>
      <c r="AP77" s="1491"/>
      <c r="AQ77" s="1491"/>
      <c r="AR77" s="1491"/>
      <c r="AS77" s="1491"/>
      <c r="AT77" s="1491"/>
      <c r="AU77" s="1492"/>
      <c r="AW77" s="1489" t="s">
        <v>732</v>
      </c>
      <c r="AX77" s="1490">
        <f>SUM(AX53:AX76)</f>
        <v>0</v>
      </c>
      <c r="AY77" s="1490">
        <f t="shared" ref="AY77:BD77" si="874">SUM(AY53:AY76)</f>
        <v>0</v>
      </c>
      <c r="AZ77" s="1490">
        <f t="shared" si="874"/>
        <v>0</v>
      </c>
      <c r="BA77" s="1490">
        <f t="shared" si="874"/>
        <v>0</v>
      </c>
      <c r="BB77" s="1490">
        <f t="shared" si="874"/>
        <v>0</v>
      </c>
      <c r="BC77" s="1490">
        <f t="shared" si="874"/>
        <v>0</v>
      </c>
      <c r="BD77" s="1490">
        <f t="shared" si="874"/>
        <v>0</v>
      </c>
      <c r="BE77" s="1490"/>
      <c r="BF77" s="1491"/>
      <c r="BG77" s="1491"/>
      <c r="BH77" s="1491"/>
      <c r="BI77" s="1491"/>
      <c r="BJ77" s="1491"/>
      <c r="BK77" s="1492"/>
      <c r="BM77" s="1489" t="s">
        <v>732</v>
      </c>
      <c r="BN77" s="1490">
        <f>SUM(BN53:BN76)</f>
        <v>0</v>
      </c>
      <c r="BO77" s="1490">
        <f t="shared" ref="BO77:BT77" si="875">SUM(BO53:BO76)</f>
        <v>0</v>
      </c>
      <c r="BP77" s="1490">
        <f t="shared" si="875"/>
        <v>0</v>
      </c>
      <c r="BQ77" s="1490">
        <f t="shared" si="875"/>
        <v>0</v>
      </c>
      <c r="BR77" s="1490">
        <f t="shared" si="875"/>
        <v>0</v>
      </c>
      <c r="BS77" s="1490">
        <f t="shared" si="875"/>
        <v>0</v>
      </c>
      <c r="BT77" s="1490">
        <f t="shared" si="875"/>
        <v>0</v>
      </c>
      <c r="BU77" s="1490"/>
      <c r="BV77" s="1491"/>
      <c r="BW77" s="1491"/>
      <c r="BX77" s="1491"/>
      <c r="BY77" s="1491"/>
      <c r="BZ77" s="1491"/>
      <c r="CA77" s="1492"/>
      <c r="CC77" s="1489" t="s">
        <v>732</v>
      </c>
      <c r="CD77" s="1490">
        <f>SUM(CD53:CD76)</f>
        <v>0</v>
      </c>
      <c r="CE77" s="1490">
        <f t="shared" ref="CE77:CJ77" si="876">SUM(CE53:CE76)</f>
        <v>0</v>
      </c>
      <c r="CF77" s="1490">
        <f t="shared" si="876"/>
        <v>0</v>
      </c>
      <c r="CG77" s="1490">
        <f t="shared" si="876"/>
        <v>0</v>
      </c>
      <c r="CH77" s="1490">
        <f t="shared" si="876"/>
        <v>0</v>
      </c>
      <c r="CI77" s="1490">
        <f t="shared" si="876"/>
        <v>0</v>
      </c>
      <c r="CJ77" s="1490">
        <f t="shared" si="876"/>
        <v>0</v>
      </c>
      <c r="CK77" s="1490"/>
      <c r="CL77" s="1491"/>
      <c r="CM77" s="1491"/>
      <c r="CN77" s="1491"/>
      <c r="CO77" s="1491"/>
      <c r="CP77" s="1491"/>
      <c r="CQ77" s="1492"/>
      <c r="CS77" s="1489" t="s">
        <v>732</v>
      </c>
      <c r="CT77" s="1490">
        <f>SUM(CT53:CT76)</f>
        <v>0</v>
      </c>
      <c r="CU77" s="1490">
        <f t="shared" ref="CU77:CZ77" si="877">SUM(CU53:CU76)</f>
        <v>0</v>
      </c>
      <c r="CV77" s="1490">
        <f t="shared" si="877"/>
        <v>0</v>
      </c>
      <c r="CW77" s="1490">
        <f t="shared" si="877"/>
        <v>0</v>
      </c>
      <c r="CX77" s="1490">
        <f t="shared" si="877"/>
        <v>0</v>
      </c>
      <c r="CY77" s="1490">
        <f t="shared" si="877"/>
        <v>0</v>
      </c>
      <c r="CZ77" s="1490">
        <f t="shared" si="877"/>
        <v>0</v>
      </c>
      <c r="DA77" s="1490"/>
      <c r="DB77" s="1491"/>
      <c r="DC77" s="1491"/>
      <c r="DD77" s="1491"/>
      <c r="DE77" s="1491"/>
      <c r="DF77" s="1491"/>
      <c r="DG77" s="1492"/>
      <c r="DI77" s="1489" t="s">
        <v>732</v>
      </c>
      <c r="DJ77" s="1490">
        <f>SUM(DJ53:DJ76)</f>
        <v>0</v>
      </c>
      <c r="DK77" s="1490">
        <f t="shared" ref="DK77:DP77" si="878">SUM(DK53:DK76)</f>
        <v>0</v>
      </c>
      <c r="DL77" s="1490">
        <f t="shared" si="878"/>
        <v>0</v>
      </c>
      <c r="DM77" s="1490">
        <f t="shared" si="878"/>
        <v>0</v>
      </c>
      <c r="DN77" s="1490">
        <f t="shared" si="878"/>
        <v>0</v>
      </c>
      <c r="DO77" s="1490">
        <f t="shared" si="878"/>
        <v>0</v>
      </c>
      <c r="DP77" s="1490">
        <f t="shared" si="878"/>
        <v>0</v>
      </c>
      <c r="DQ77" s="1490"/>
      <c r="DR77" s="1491"/>
      <c r="DS77" s="1491"/>
      <c r="DT77" s="1491"/>
      <c r="DU77" s="1491"/>
      <c r="DV77" s="1491"/>
      <c r="DW77" s="1492"/>
      <c r="DY77" s="1489" t="s">
        <v>732</v>
      </c>
      <c r="DZ77" s="1490">
        <f>SUM(DZ53:DZ76)</f>
        <v>0</v>
      </c>
      <c r="EA77" s="1490">
        <f t="shared" ref="EA77:EF77" si="879">SUM(EA53:EA76)</f>
        <v>0</v>
      </c>
      <c r="EB77" s="1490">
        <f t="shared" si="879"/>
        <v>0</v>
      </c>
      <c r="EC77" s="1490">
        <f t="shared" si="879"/>
        <v>0</v>
      </c>
      <c r="ED77" s="1490">
        <f t="shared" si="879"/>
        <v>0</v>
      </c>
      <c r="EE77" s="1490">
        <f t="shared" si="879"/>
        <v>0</v>
      </c>
      <c r="EF77" s="1490">
        <f t="shared" si="879"/>
        <v>0</v>
      </c>
      <c r="EG77" s="1490"/>
      <c r="EH77" s="1491"/>
      <c r="EI77" s="1491"/>
      <c r="EJ77" s="1491"/>
      <c r="EK77" s="1491"/>
      <c r="EL77" s="1491"/>
      <c r="EM77" s="1492"/>
      <c r="EO77" s="1489" t="s">
        <v>732</v>
      </c>
      <c r="EP77" s="1490">
        <f>SUM(EP53:EP76)</f>
        <v>0</v>
      </c>
      <c r="EQ77" s="1490">
        <f t="shared" ref="EQ77:EV77" si="880">SUM(EQ53:EQ76)</f>
        <v>0</v>
      </c>
      <c r="ER77" s="1490">
        <f t="shared" si="880"/>
        <v>0</v>
      </c>
      <c r="ES77" s="1490">
        <f t="shared" si="880"/>
        <v>0</v>
      </c>
      <c r="ET77" s="1490">
        <f t="shared" si="880"/>
        <v>0</v>
      </c>
      <c r="EU77" s="1490">
        <f t="shared" si="880"/>
        <v>0</v>
      </c>
      <c r="EV77" s="1490">
        <f t="shared" si="880"/>
        <v>0</v>
      </c>
      <c r="EW77" s="1490"/>
      <c r="EX77" s="1491"/>
      <c r="EY77" s="1491"/>
      <c r="EZ77" s="1491"/>
      <c r="FA77" s="1491"/>
      <c r="FB77" s="1491"/>
      <c r="FC77" s="1492"/>
      <c r="FE77" s="1489" t="s">
        <v>732</v>
      </c>
      <c r="FF77" s="1490">
        <f>SUM(FF53:FF76)</f>
        <v>0</v>
      </c>
      <c r="FG77" s="1490">
        <f t="shared" ref="FG77:FL77" si="881">SUM(FG53:FG76)</f>
        <v>0</v>
      </c>
      <c r="FH77" s="1490">
        <f t="shared" si="881"/>
        <v>0</v>
      </c>
      <c r="FI77" s="1490">
        <f t="shared" si="881"/>
        <v>0</v>
      </c>
      <c r="FJ77" s="1490">
        <f t="shared" si="881"/>
        <v>0</v>
      </c>
      <c r="FK77" s="1490">
        <f t="shared" si="881"/>
        <v>0</v>
      </c>
      <c r="FL77" s="1490">
        <f t="shared" si="881"/>
        <v>0</v>
      </c>
      <c r="FM77" s="1490"/>
      <c r="FN77" s="1491"/>
      <c r="FO77" s="1491"/>
      <c r="FP77" s="1491"/>
      <c r="FQ77" s="1491"/>
      <c r="FR77" s="1491"/>
      <c r="FS77" s="1492"/>
      <c r="FU77" s="1489" t="s">
        <v>732</v>
      </c>
      <c r="FV77" s="1490">
        <f>SUM(FV53:FV76)</f>
        <v>0</v>
      </c>
      <c r="FW77" s="1490">
        <f t="shared" ref="FW77:GB77" si="882">SUM(FW53:FW76)</f>
        <v>0</v>
      </c>
      <c r="FX77" s="1490">
        <f t="shared" si="882"/>
        <v>0</v>
      </c>
      <c r="FY77" s="1490">
        <f t="shared" si="882"/>
        <v>0</v>
      </c>
      <c r="FZ77" s="1490">
        <f t="shared" si="882"/>
        <v>0</v>
      </c>
      <c r="GA77" s="1490">
        <f t="shared" si="882"/>
        <v>0</v>
      </c>
      <c r="GB77" s="1490">
        <f t="shared" si="882"/>
        <v>0</v>
      </c>
      <c r="GC77" s="1490"/>
      <c r="GD77" s="1491"/>
      <c r="GE77" s="1491"/>
      <c r="GF77" s="1491"/>
      <c r="GG77" s="1491"/>
      <c r="GH77" s="1491"/>
      <c r="GI77" s="1492"/>
      <c r="GK77" s="1489" t="s">
        <v>732</v>
      </c>
      <c r="GL77" s="1490">
        <f>SUM(GL53:GL76)</f>
        <v>0</v>
      </c>
      <c r="GM77" s="1490">
        <f t="shared" ref="GM77:GR77" si="883">SUM(GM53:GM76)</f>
        <v>0</v>
      </c>
      <c r="GN77" s="1490">
        <f t="shared" si="883"/>
        <v>0</v>
      </c>
      <c r="GO77" s="1490">
        <f t="shared" si="883"/>
        <v>0</v>
      </c>
      <c r="GP77" s="1490">
        <f t="shared" si="883"/>
        <v>0</v>
      </c>
      <c r="GQ77" s="1490">
        <f t="shared" si="883"/>
        <v>0</v>
      </c>
      <c r="GR77" s="1490">
        <f t="shared" si="883"/>
        <v>0</v>
      </c>
      <c r="GS77" s="1490"/>
      <c r="GT77" s="1491"/>
      <c r="GU77" s="1491"/>
      <c r="GV77" s="1491"/>
      <c r="GW77" s="1491"/>
      <c r="GX77" s="1491"/>
      <c r="GY77" s="1492"/>
    </row>
    <row r="78" spans="1:207" x14ac:dyDescent="0.2">
      <c r="A78" s="408" t="s">
        <v>733</v>
      </c>
      <c r="B78" s="409">
        <f>AVERAGE(B53:B76)</f>
        <v>0</v>
      </c>
      <c r="C78" s="409">
        <f t="shared" ref="C78:H78" si="884">AVERAGE(C53:C76)</f>
        <v>0</v>
      </c>
      <c r="D78" s="409">
        <f t="shared" si="884"/>
        <v>0</v>
      </c>
      <c r="E78" s="409">
        <f t="shared" si="884"/>
        <v>0</v>
      </c>
      <c r="F78" s="409">
        <f t="shared" si="884"/>
        <v>0</v>
      </c>
      <c r="G78" s="409">
        <f t="shared" si="884"/>
        <v>0</v>
      </c>
      <c r="H78" s="409">
        <f t="shared" si="884"/>
        <v>0</v>
      </c>
      <c r="I78" s="1225"/>
      <c r="J78" s="1225"/>
      <c r="K78" s="1226" t="e">
        <f t="shared" ref="K78" si="885">AVERAGE(K53:K76)</f>
        <v>#DIV/0!</v>
      </c>
      <c r="L78" s="1226" t="e">
        <f t="shared" ref="L78:L84" si="886">+H78/C78*DAY(A78)</f>
        <v>#DIV/0!</v>
      </c>
      <c r="M78" s="1227" t="e">
        <f t="shared" ref="M78:M84" si="887">(F78+G78)/C78</f>
        <v>#DIV/0!</v>
      </c>
      <c r="N78" s="1227" t="e">
        <f t="shared" ref="N78:N84" si="888">+E78/(+E78+F78+G78)</f>
        <v>#DIV/0!</v>
      </c>
      <c r="O78" s="1957" t="e" cm="1">
        <f t="array" ref="O78">E78/(SUMPRODUCT(--(CHOOSE({1,2,3},D78,F78,G78)&gt;0),CHOOSE({1,2,3},D78,F78,G78))+C78)</f>
        <v>#DIV/0!</v>
      </c>
      <c r="Q78" s="408" t="s">
        <v>733</v>
      </c>
      <c r="R78" s="409">
        <f>AVERAGE(R53:R76)</f>
        <v>0</v>
      </c>
      <c r="S78" s="409">
        <f t="shared" ref="S78:X78" si="889">AVERAGE(S53:S76)</f>
        <v>0</v>
      </c>
      <c r="T78" s="409">
        <f t="shared" si="889"/>
        <v>0</v>
      </c>
      <c r="U78" s="409">
        <f t="shared" si="889"/>
        <v>0</v>
      </c>
      <c r="V78" s="409">
        <f t="shared" si="889"/>
        <v>0</v>
      </c>
      <c r="W78" s="409">
        <f t="shared" si="889"/>
        <v>0</v>
      </c>
      <c r="X78" s="409">
        <f t="shared" si="889"/>
        <v>0</v>
      </c>
      <c r="Y78" s="1225"/>
      <c r="Z78" s="1225"/>
      <c r="AA78" s="1226" t="e">
        <f t="shared" ref="AA78" si="890">AVERAGE(AA53:AA76)</f>
        <v>#DIV/0!</v>
      </c>
      <c r="AB78" s="1226" t="e">
        <f t="shared" ref="AB78:AB84" si="891">+X78/S78*DAY(Q78)</f>
        <v>#DIV/0!</v>
      </c>
      <c r="AC78" s="1227" t="e">
        <f t="shared" ref="AC78:AC84" si="892">(V78+W78)/S78</f>
        <v>#DIV/0!</v>
      </c>
      <c r="AD78" s="1227" t="e">
        <f>+U77/(+U77+V77+W77)</f>
        <v>#DIV/0!</v>
      </c>
      <c r="AE78" s="1957" t="e" cm="1">
        <f t="array" ref="AE78">U78/(SUMPRODUCT(--(CHOOSE({1,2,3},T78,V78,W78)&gt;0),CHOOSE({1,2,3},T78,V78,W78))+S78)</f>
        <v>#DIV/0!</v>
      </c>
      <c r="AG78" s="408" t="s">
        <v>733</v>
      </c>
      <c r="AH78" s="409">
        <f>AVERAGE(AH53:AH76)</f>
        <v>0</v>
      </c>
      <c r="AI78" s="409">
        <f t="shared" ref="AI78:AN78" si="893">AVERAGE(AI53:AI76)</f>
        <v>0</v>
      </c>
      <c r="AJ78" s="409">
        <f t="shared" si="893"/>
        <v>0</v>
      </c>
      <c r="AK78" s="409">
        <f t="shared" si="893"/>
        <v>0</v>
      </c>
      <c r="AL78" s="409">
        <f t="shared" si="893"/>
        <v>0</v>
      </c>
      <c r="AM78" s="409">
        <f t="shared" si="893"/>
        <v>0</v>
      </c>
      <c r="AN78" s="409">
        <f t="shared" si="893"/>
        <v>0</v>
      </c>
      <c r="AO78" s="1225"/>
      <c r="AP78" s="1225"/>
      <c r="AQ78" s="1226" t="e">
        <f t="shared" ref="AQ78" si="894">AVERAGE(AQ53:AQ76)</f>
        <v>#DIV/0!</v>
      </c>
      <c r="AR78" s="1226" t="e">
        <f t="shared" ref="AR78:AR84" si="895">+AN78/AI78*DAY(AG78)</f>
        <v>#DIV/0!</v>
      </c>
      <c r="AS78" s="1227" t="e">
        <f t="shared" ref="AS78:AS84" si="896">(AL78+AM78)/AI78</f>
        <v>#DIV/0!</v>
      </c>
      <c r="AT78" s="1227" t="e">
        <f>+AK77/(+AK77+AL77+AM77)</f>
        <v>#DIV/0!</v>
      </c>
      <c r="AU78" s="1957" t="e" cm="1">
        <f t="array" ref="AU78">AK78/(SUMPRODUCT(--(CHOOSE({1,2,3},AJ78,AL78,AM78)&gt;0),CHOOSE({1,2,3},AJ78,AL78,AM78))+AI78)</f>
        <v>#DIV/0!</v>
      </c>
      <c r="AW78" s="408" t="s">
        <v>733</v>
      </c>
      <c r="AX78" s="409">
        <f>AVERAGE(AX53:AX76)</f>
        <v>0</v>
      </c>
      <c r="AY78" s="409">
        <f t="shared" ref="AY78:BD78" si="897">AVERAGE(AY53:AY76)</f>
        <v>0</v>
      </c>
      <c r="AZ78" s="409">
        <f t="shared" si="897"/>
        <v>0</v>
      </c>
      <c r="BA78" s="409">
        <f t="shared" si="897"/>
        <v>0</v>
      </c>
      <c r="BB78" s="409">
        <f t="shared" si="897"/>
        <v>0</v>
      </c>
      <c r="BC78" s="409">
        <f t="shared" si="897"/>
        <v>0</v>
      </c>
      <c r="BD78" s="409">
        <f t="shared" si="897"/>
        <v>0</v>
      </c>
      <c r="BE78" s="1225"/>
      <c r="BF78" s="1225"/>
      <c r="BG78" s="1226" t="e">
        <f t="shared" ref="BG78" si="898">AVERAGE(BG53:BG76)</f>
        <v>#DIV/0!</v>
      </c>
      <c r="BH78" s="1226" t="e">
        <f t="shared" ref="BH78:BH84" si="899">+BD78/AY78*DAY(AW78)</f>
        <v>#DIV/0!</v>
      </c>
      <c r="BI78" s="1227" t="e">
        <f t="shared" ref="BI78:BI84" si="900">(BB78+BC78)/AY78</f>
        <v>#DIV/0!</v>
      </c>
      <c r="BJ78" s="1227" t="e">
        <f>+BA77/(+BA77+BB77+BC77)</f>
        <v>#DIV/0!</v>
      </c>
      <c r="BK78" s="1957" t="e" cm="1">
        <f t="array" ref="BK78">BA78/(SUMPRODUCT(--(CHOOSE({1,2,3},AZ78,BB78,BC78)&gt;0),CHOOSE({1,2,3},AZ78,BB78,BC78))+AY78)</f>
        <v>#DIV/0!</v>
      </c>
      <c r="BM78" s="408" t="s">
        <v>733</v>
      </c>
      <c r="BN78" s="409">
        <f>AVERAGE(BN53:BN76)</f>
        <v>0</v>
      </c>
      <c r="BO78" s="409">
        <f t="shared" ref="BO78:BT78" si="901">AVERAGE(BO53:BO76)</f>
        <v>0</v>
      </c>
      <c r="BP78" s="409">
        <f t="shared" si="901"/>
        <v>0</v>
      </c>
      <c r="BQ78" s="409">
        <f t="shared" si="901"/>
        <v>0</v>
      </c>
      <c r="BR78" s="409">
        <f t="shared" si="901"/>
        <v>0</v>
      </c>
      <c r="BS78" s="409">
        <f t="shared" si="901"/>
        <v>0</v>
      </c>
      <c r="BT78" s="409">
        <f t="shared" si="901"/>
        <v>0</v>
      </c>
      <c r="BU78" s="1225"/>
      <c r="BV78" s="1225"/>
      <c r="BW78" s="1226" t="e">
        <f t="shared" ref="BW78" si="902">AVERAGE(BW53:BW76)</f>
        <v>#DIV/0!</v>
      </c>
      <c r="BX78" s="1226" t="e">
        <f t="shared" ref="BX78:BX84" si="903">+BT78/BO78*DAY(BM78)</f>
        <v>#DIV/0!</v>
      </c>
      <c r="BY78" s="1227" t="e">
        <f t="shared" ref="BY78:BY84" si="904">(BR78+BS78)/BO78</f>
        <v>#DIV/0!</v>
      </c>
      <c r="BZ78" s="1227" t="e">
        <f>+BQ77/(+BQ77+BR77+BS77)</f>
        <v>#DIV/0!</v>
      </c>
      <c r="CA78" s="1957" t="e" cm="1">
        <f t="array" ref="CA78">BQ78/(SUMPRODUCT(--(CHOOSE({1,2,3},BP78,BR78,BS78)&gt;0),CHOOSE({1,2,3},BP78,BR78,BS78))+BO78)</f>
        <v>#DIV/0!</v>
      </c>
      <c r="CC78" s="408" t="s">
        <v>733</v>
      </c>
      <c r="CD78" s="409">
        <f>AVERAGE(CD53:CD76)</f>
        <v>0</v>
      </c>
      <c r="CE78" s="409">
        <f t="shared" ref="CE78:CJ78" si="905">AVERAGE(CE53:CE76)</f>
        <v>0</v>
      </c>
      <c r="CF78" s="409">
        <f t="shared" si="905"/>
        <v>0</v>
      </c>
      <c r="CG78" s="409">
        <f t="shared" si="905"/>
        <v>0</v>
      </c>
      <c r="CH78" s="409">
        <f t="shared" si="905"/>
        <v>0</v>
      </c>
      <c r="CI78" s="409">
        <f t="shared" si="905"/>
        <v>0</v>
      </c>
      <c r="CJ78" s="409">
        <f t="shared" si="905"/>
        <v>0</v>
      </c>
      <c r="CK78" s="1225"/>
      <c r="CL78" s="1225"/>
      <c r="CM78" s="1226" t="e">
        <f t="shared" ref="CM78" si="906">AVERAGE(CM53:CM76)</f>
        <v>#DIV/0!</v>
      </c>
      <c r="CN78" s="1226" t="e">
        <f t="shared" ref="CN78:CN84" si="907">+CJ78/CE78*DAY(CC78)</f>
        <v>#DIV/0!</v>
      </c>
      <c r="CO78" s="1227" t="e">
        <f t="shared" ref="CO78:CO84" si="908">(CH78+CI78)/CE78</f>
        <v>#DIV/0!</v>
      </c>
      <c r="CP78" s="1227" t="e">
        <f>+CG77/(+CG77+CH77+CI77)</f>
        <v>#DIV/0!</v>
      </c>
      <c r="CQ78" s="1957" t="e" cm="1">
        <f t="array" ref="CQ78">CG78/(SUMPRODUCT(--(CHOOSE({1,2,3},CF78,CH78,CI78)&gt;0),CHOOSE({1,2,3},CF78,CH78,CI78))+CE78)</f>
        <v>#DIV/0!</v>
      </c>
      <c r="CS78" s="408" t="s">
        <v>733</v>
      </c>
      <c r="CT78" s="409">
        <f>AVERAGE(CT53:CT76)</f>
        <v>0</v>
      </c>
      <c r="CU78" s="409">
        <f t="shared" ref="CU78:CZ78" si="909">AVERAGE(CU53:CU76)</f>
        <v>0</v>
      </c>
      <c r="CV78" s="409">
        <f t="shared" si="909"/>
        <v>0</v>
      </c>
      <c r="CW78" s="409">
        <f t="shared" si="909"/>
        <v>0</v>
      </c>
      <c r="CX78" s="409">
        <f t="shared" si="909"/>
        <v>0</v>
      </c>
      <c r="CY78" s="409">
        <f t="shared" si="909"/>
        <v>0</v>
      </c>
      <c r="CZ78" s="409">
        <f t="shared" si="909"/>
        <v>0</v>
      </c>
      <c r="DA78" s="1225"/>
      <c r="DB78" s="1225"/>
      <c r="DC78" s="1226" t="e">
        <f t="shared" ref="DC78" si="910">AVERAGE(DC53:DC76)</f>
        <v>#DIV/0!</v>
      </c>
      <c r="DD78" s="1226" t="e">
        <f t="shared" ref="DD78:DD84" si="911">+CZ78/CU78*DAY(CS78)</f>
        <v>#DIV/0!</v>
      </c>
      <c r="DE78" s="1227" t="e">
        <f t="shared" ref="DE78:DE84" si="912">(CX78+CY78)/CU78</f>
        <v>#DIV/0!</v>
      </c>
      <c r="DF78" s="1227" t="e">
        <f>+CW77/(+CW77+CX77+CY77)</f>
        <v>#DIV/0!</v>
      </c>
      <c r="DG78" s="1957" t="e" cm="1">
        <f t="array" ref="DG78">CW78/(SUMPRODUCT(--(CHOOSE({1,2,3},CV78,CX78,CY78)&gt;0),CHOOSE({1,2,3},CV78,CX78,CY78))+CU78)</f>
        <v>#DIV/0!</v>
      </c>
      <c r="DI78" s="408" t="s">
        <v>733</v>
      </c>
      <c r="DJ78" s="409">
        <f>AVERAGE(DJ53:DJ76)</f>
        <v>0</v>
      </c>
      <c r="DK78" s="409">
        <f t="shared" ref="DK78:DP78" si="913">AVERAGE(DK53:DK76)</f>
        <v>0</v>
      </c>
      <c r="DL78" s="409">
        <f t="shared" si="913"/>
        <v>0</v>
      </c>
      <c r="DM78" s="409">
        <f t="shared" si="913"/>
        <v>0</v>
      </c>
      <c r="DN78" s="409">
        <f t="shared" si="913"/>
        <v>0</v>
      </c>
      <c r="DO78" s="409">
        <f t="shared" si="913"/>
        <v>0</v>
      </c>
      <c r="DP78" s="409">
        <f t="shared" si="913"/>
        <v>0</v>
      </c>
      <c r="DQ78" s="1225"/>
      <c r="DR78" s="1225"/>
      <c r="DS78" s="1226" t="e">
        <f t="shared" ref="DS78" si="914">AVERAGE(DS53:DS76)</f>
        <v>#DIV/0!</v>
      </c>
      <c r="DT78" s="1226" t="e">
        <f t="shared" ref="DT78:DT84" si="915">+DP78/DK78*DAY(DI78)</f>
        <v>#DIV/0!</v>
      </c>
      <c r="DU78" s="1227" t="e">
        <f t="shared" ref="DU78:DU84" si="916">(DN78+DO78)/DK78</f>
        <v>#DIV/0!</v>
      </c>
      <c r="DV78" s="1227" t="e">
        <f>+DM77/(+DM77+DN77+DO77)</f>
        <v>#DIV/0!</v>
      </c>
      <c r="DW78" s="1957" t="e" cm="1">
        <f t="array" ref="DW78">DM78/(SUMPRODUCT(--(CHOOSE({1,2,3},DL78,DN78,DO78)&gt;0),CHOOSE({1,2,3},DL78,DN78,DO78))+DK78)</f>
        <v>#DIV/0!</v>
      </c>
      <c r="DY78" s="408" t="s">
        <v>733</v>
      </c>
      <c r="DZ78" s="409">
        <f>AVERAGE(DZ53:DZ76)</f>
        <v>0</v>
      </c>
      <c r="EA78" s="409">
        <f t="shared" ref="EA78:EF78" si="917">AVERAGE(EA53:EA76)</f>
        <v>0</v>
      </c>
      <c r="EB78" s="409">
        <f t="shared" si="917"/>
        <v>0</v>
      </c>
      <c r="EC78" s="409">
        <f t="shared" si="917"/>
        <v>0</v>
      </c>
      <c r="ED78" s="409">
        <f t="shared" si="917"/>
        <v>0</v>
      </c>
      <c r="EE78" s="409">
        <f t="shared" si="917"/>
        <v>0</v>
      </c>
      <c r="EF78" s="409">
        <f t="shared" si="917"/>
        <v>0</v>
      </c>
      <c r="EG78" s="1225"/>
      <c r="EH78" s="1225"/>
      <c r="EI78" s="1226" t="e">
        <f t="shared" ref="EI78" si="918">AVERAGE(EI53:EI76)</f>
        <v>#DIV/0!</v>
      </c>
      <c r="EJ78" s="1226" t="e">
        <f t="shared" ref="EJ78:EJ84" si="919">+EF78/EA78*DAY(DY78)</f>
        <v>#DIV/0!</v>
      </c>
      <c r="EK78" s="1227" t="e">
        <f t="shared" ref="EK78:EK84" si="920">(ED78+EE78)/EA78</f>
        <v>#DIV/0!</v>
      </c>
      <c r="EL78" s="1227" t="e">
        <f>+EC77/(+EC77+ED77+EE77)</f>
        <v>#DIV/0!</v>
      </c>
      <c r="EM78" s="1957" t="e" cm="1">
        <f t="array" ref="EM78">EC78/(SUMPRODUCT(--(CHOOSE({1,2,3},EB78,ED78,EE78)&gt;0),CHOOSE({1,2,3},EB78,ED78,EE78))+EA78)</f>
        <v>#DIV/0!</v>
      </c>
      <c r="EO78" s="408" t="s">
        <v>733</v>
      </c>
      <c r="EP78" s="409">
        <f>AVERAGE(EP53:EP76)</f>
        <v>0</v>
      </c>
      <c r="EQ78" s="409">
        <f t="shared" ref="EQ78:EV78" si="921">AVERAGE(EQ53:EQ76)</f>
        <v>0</v>
      </c>
      <c r="ER78" s="409">
        <f t="shared" si="921"/>
        <v>0</v>
      </c>
      <c r="ES78" s="409">
        <f t="shared" si="921"/>
        <v>0</v>
      </c>
      <c r="ET78" s="409">
        <f t="shared" si="921"/>
        <v>0</v>
      </c>
      <c r="EU78" s="409">
        <f t="shared" si="921"/>
        <v>0</v>
      </c>
      <c r="EV78" s="409">
        <f t="shared" si="921"/>
        <v>0</v>
      </c>
      <c r="EW78" s="1225"/>
      <c r="EX78" s="1225"/>
      <c r="EY78" s="1226" t="e">
        <f t="shared" ref="EY78" si="922">AVERAGE(EY53:EY76)</f>
        <v>#DIV/0!</v>
      </c>
      <c r="EZ78" s="1226" t="e">
        <f t="shared" ref="EZ78:EZ84" si="923">+EV78/EQ78*DAY(EO78)</f>
        <v>#DIV/0!</v>
      </c>
      <c r="FA78" s="1227" t="e">
        <f t="shared" ref="FA78:FA84" si="924">(ET78+EU78)/EQ78</f>
        <v>#DIV/0!</v>
      </c>
      <c r="FB78" s="1227" t="e">
        <f>+ES77/(+ES77+ET77+EU77)</f>
        <v>#DIV/0!</v>
      </c>
      <c r="FC78" s="1957" t="e" cm="1">
        <f t="array" ref="FC78">ES78/(SUMPRODUCT(--(CHOOSE({1,2,3},FH78,FX78,GN78)&gt;0),CHOOSE({1,2,3},FH78,FX78,GN78))+EQ78)</f>
        <v>#DIV/0!</v>
      </c>
      <c r="FE78" s="408" t="s">
        <v>733</v>
      </c>
      <c r="FF78" s="409">
        <f>AVERAGE(FF53:FF76)</f>
        <v>0</v>
      </c>
      <c r="FG78" s="409">
        <f t="shared" ref="FG78:FL78" si="925">AVERAGE(FG53:FG76)</f>
        <v>0</v>
      </c>
      <c r="FH78" s="409">
        <f t="shared" si="925"/>
        <v>0</v>
      </c>
      <c r="FI78" s="409">
        <f t="shared" si="925"/>
        <v>0</v>
      </c>
      <c r="FJ78" s="409">
        <f t="shared" si="925"/>
        <v>0</v>
      </c>
      <c r="FK78" s="409">
        <f t="shared" si="925"/>
        <v>0</v>
      </c>
      <c r="FL78" s="409">
        <f t="shared" si="925"/>
        <v>0</v>
      </c>
      <c r="FM78" s="1225"/>
      <c r="FN78" s="1225"/>
      <c r="FO78" s="1226" t="e">
        <f t="shared" ref="FO78" si="926">AVERAGE(FO53:FO76)</f>
        <v>#DIV/0!</v>
      </c>
      <c r="FP78" s="1226" t="e">
        <f t="shared" ref="FP78:FP84" si="927">+FL78/FG78*DAY(FE78)</f>
        <v>#DIV/0!</v>
      </c>
      <c r="FQ78" s="1227" t="e">
        <f t="shared" ref="FQ78:FQ84" si="928">(FJ78+FK78)/FG78</f>
        <v>#DIV/0!</v>
      </c>
      <c r="FR78" s="1227" t="e">
        <f>+FI77/(+FI77+FJ77+FK77)</f>
        <v>#DIV/0!</v>
      </c>
      <c r="FS78" s="1957" t="e" cm="1">
        <f t="array" ref="FS78">FI78/(SUMPRODUCT(--(CHOOSE({1,2,3},FH78,FJ78,FK78)&gt;0),CHOOSE({1,2,3},FH78,FJ78,FK78))+FG78)</f>
        <v>#DIV/0!</v>
      </c>
      <c r="FU78" s="408" t="s">
        <v>733</v>
      </c>
      <c r="FV78" s="409">
        <f>AVERAGE(FV53:FV76)</f>
        <v>0</v>
      </c>
      <c r="FW78" s="409">
        <f t="shared" ref="FW78:GB78" si="929">AVERAGE(FW53:FW76)</f>
        <v>0</v>
      </c>
      <c r="FX78" s="409">
        <f t="shared" si="929"/>
        <v>0</v>
      </c>
      <c r="FY78" s="409">
        <f t="shared" si="929"/>
        <v>0</v>
      </c>
      <c r="FZ78" s="409">
        <f t="shared" si="929"/>
        <v>0</v>
      </c>
      <c r="GA78" s="409">
        <f t="shared" si="929"/>
        <v>0</v>
      </c>
      <c r="GB78" s="409">
        <f t="shared" si="929"/>
        <v>0</v>
      </c>
      <c r="GC78" s="1225"/>
      <c r="GD78" s="1225"/>
      <c r="GE78" s="1226" t="e">
        <f t="shared" ref="GE78" si="930">AVERAGE(GE53:GE76)</f>
        <v>#DIV/0!</v>
      </c>
      <c r="GF78" s="1226" t="e">
        <f t="shared" ref="GF78:GF84" si="931">+GB78/FW78*DAY(FU78)</f>
        <v>#DIV/0!</v>
      </c>
      <c r="GG78" s="1227" t="e">
        <f t="shared" ref="GG78:GG84" si="932">(FZ78+GA78)/FW78</f>
        <v>#DIV/0!</v>
      </c>
      <c r="GH78" s="1227" t="e">
        <f>+FY77/(+FY77+FZ77+GA77)</f>
        <v>#DIV/0!</v>
      </c>
      <c r="GI78" s="1957" t="e" cm="1">
        <f t="array" ref="GI78">FY78/(SUMPRODUCT(--(CHOOSE({1,2,3},FX78,FZ78,GA78)&gt;0),CHOOSE({1,2,3},FX78,FZ78,GA78))+FW78)</f>
        <v>#DIV/0!</v>
      </c>
      <c r="GK78" s="408" t="s">
        <v>733</v>
      </c>
      <c r="GL78" s="409">
        <f>AVERAGE(GL53:GL76)</f>
        <v>0</v>
      </c>
      <c r="GM78" s="409">
        <f t="shared" ref="GM78:GR78" si="933">AVERAGE(GM53:GM76)</f>
        <v>0</v>
      </c>
      <c r="GN78" s="409">
        <f t="shared" si="933"/>
        <v>0</v>
      </c>
      <c r="GO78" s="409">
        <f t="shared" si="933"/>
        <v>0</v>
      </c>
      <c r="GP78" s="409">
        <f t="shared" si="933"/>
        <v>0</v>
      </c>
      <c r="GQ78" s="409">
        <f t="shared" si="933"/>
        <v>0</v>
      </c>
      <c r="GR78" s="409">
        <f t="shared" si="933"/>
        <v>0</v>
      </c>
      <c r="GS78" s="1225"/>
      <c r="GT78" s="1225"/>
      <c r="GU78" s="1226" t="e">
        <f t="shared" ref="GU78" si="934">AVERAGE(GU53:GU76)</f>
        <v>#DIV/0!</v>
      </c>
      <c r="GV78" s="1226" t="e">
        <f t="shared" ref="GV78:GV84" si="935">+GR78/GM78*DAY(GK78)</f>
        <v>#DIV/0!</v>
      </c>
      <c r="GW78" s="1227" t="e">
        <f t="shared" ref="GW78:GW84" si="936">(GP78+GQ78)/GM78</f>
        <v>#DIV/0!</v>
      </c>
      <c r="GX78" s="1227" t="e">
        <f>+GO77/(+GO77+GP77+GQ77)</f>
        <v>#DIV/0!</v>
      </c>
      <c r="GY78" s="1957" t="e" cm="1">
        <f t="array" ref="GY78">GO78/(SUMPRODUCT(--(CHOOSE({1,2,3},GN78,GP78,GQ78)&gt;0),CHOOSE({1,2,3},GN78,GP78,GQ78))+GM78)</f>
        <v>#DIV/0!</v>
      </c>
    </row>
    <row r="79" spans="1:207" x14ac:dyDescent="0.2">
      <c r="A79" s="408" t="s">
        <v>521</v>
      </c>
      <c r="B79" s="409">
        <f>AVERAGE(B74:B76)</f>
        <v>0</v>
      </c>
      <c r="C79" s="409">
        <f t="shared" ref="C79:H79" si="937">AVERAGE(C74:C76)</f>
        <v>0</v>
      </c>
      <c r="D79" s="409">
        <f t="shared" si="937"/>
        <v>0</v>
      </c>
      <c r="E79" s="409">
        <f t="shared" si="937"/>
        <v>0</v>
      </c>
      <c r="F79" s="409">
        <f t="shared" si="937"/>
        <v>0</v>
      </c>
      <c r="G79" s="409">
        <f t="shared" si="937"/>
        <v>0</v>
      </c>
      <c r="H79" s="409">
        <f t="shared" si="937"/>
        <v>0</v>
      </c>
      <c r="I79" s="1225"/>
      <c r="J79" s="1225"/>
      <c r="K79" s="1226" t="e">
        <f t="shared" ref="K79" si="938">AVERAGE(K74:K76)</f>
        <v>#DIV/0!</v>
      </c>
      <c r="L79" s="1226" t="e">
        <f t="shared" si="886"/>
        <v>#DIV/0!</v>
      </c>
      <c r="M79" s="1227" t="e">
        <f t="shared" si="887"/>
        <v>#DIV/0!</v>
      </c>
      <c r="N79" s="1227" t="e">
        <f t="shared" si="888"/>
        <v>#DIV/0!</v>
      </c>
      <c r="O79" s="1957" t="e" cm="1">
        <f t="array" ref="O79">E79/(SUMPRODUCT(--(CHOOSE({1,2,3},D79,F79,G79)&gt;0),CHOOSE({1,2,3},D79,F79,G79))+C79)</f>
        <v>#DIV/0!</v>
      </c>
      <c r="Q79" s="408" t="s">
        <v>521</v>
      </c>
      <c r="R79" s="409">
        <f>AVERAGE(R74:R76)</f>
        <v>0</v>
      </c>
      <c r="S79" s="409">
        <f t="shared" ref="S79:X79" si="939">AVERAGE(S74:S76)</f>
        <v>0</v>
      </c>
      <c r="T79" s="409">
        <f t="shared" si="939"/>
        <v>0</v>
      </c>
      <c r="U79" s="409">
        <f t="shared" si="939"/>
        <v>0</v>
      </c>
      <c r="V79" s="409">
        <f t="shared" si="939"/>
        <v>0</v>
      </c>
      <c r="W79" s="409">
        <f t="shared" si="939"/>
        <v>0</v>
      </c>
      <c r="X79" s="409">
        <f t="shared" si="939"/>
        <v>0</v>
      </c>
      <c r="Y79" s="1225"/>
      <c r="Z79" s="1225"/>
      <c r="AA79" s="1226" t="e">
        <f t="shared" ref="AA79" si="940">AVERAGE(AA74:AA76)</f>
        <v>#DIV/0!</v>
      </c>
      <c r="AB79" s="1226" t="e">
        <f t="shared" si="891"/>
        <v>#DIV/0!</v>
      </c>
      <c r="AC79" s="1227" t="e">
        <f t="shared" si="892"/>
        <v>#DIV/0!</v>
      </c>
      <c r="AD79" s="1227" t="e">
        <f t="shared" ref="AD79:AD84" si="941">+U79/(+U79+V79+W79)</f>
        <v>#DIV/0!</v>
      </c>
      <c r="AE79" s="1957" t="e" cm="1">
        <f t="array" ref="AE79">U79/(SUMPRODUCT(--(CHOOSE({1,2,3},T79,V79,W79)&gt;0),CHOOSE({1,2,3},T79,V79,W79))+S79)</f>
        <v>#DIV/0!</v>
      </c>
      <c r="AG79" s="408" t="s">
        <v>521</v>
      </c>
      <c r="AH79" s="409">
        <f>AVERAGE(AH74:AH76)</f>
        <v>0</v>
      </c>
      <c r="AI79" s="409">
        <f t="shared" ref="AI79:AN79" si="942">AVERAGE(AI74:AI76)</f>
        <v>0</v>
      </c>
      <c r="AJ79" s="409">
        <f t="shared" si="942"/>
        <v>0</v>
      </c>
      <c r="AK79" s="409">
        <f t="shared" si="942"/>
        <v>0</v>
      </c>
      <c r="AL79" s="409">
        <f t="shared" si="942"/>
        <v>0</v>
      </c>
      <c r="AM79" s="409">
        <f t="shared" si="942"/>
        <v>0</v>
      </c>
      <c r="AN79" s="409">
        <f t="shared" si="942"/>
        <v>0</v>
      </c>
      <c r="AO79" s="1225"/>
      <c r="AP79" s="1225"/>
      <c r="AQ79" s="1226" t="e">
        <f t="shared" ref="AQ79" si="943">AVERAGE(AQ74:AQ76)</f>
        <v>#DIV/0!</v>
      </c>
      <c r="AR79" s="1226" t="e">
        <f t="shared" si="895"/>
        <v>#DIV/0!</v>
      </c>
      <c r="AS79" s="1227" t="e">
        <f t="shared" si="896"/>
        <v>#DIV/0!</v>
      </c>
      <c r="AT79" s="1227" t="e">
        <f t="shared" ref="AT79:AT84" si="944">+AK79/(+AK79+AL79+AM79)</f>
        <v>#DIV/0!</v>
      </c>
      <c r="AU79" s="1957" t="e" cm="1">
        <f t="array" ref="AU79">AK79/(SUMPRODUCT(--(CHOOSE({1,2,3},AJ79,AL79,AM79)&gt;0),CHOOSE({1,2,3},AJ79,AL79,AM79))+AI79)</f>
        <v>#DIV/0!</v>
      </c>
      <c r="AW79" s="408" t="s">
        <v>521</v>
      </c>
      <c r="AX79" s="409">
        <f>AVERAGE(AX74:AX76)</f>
        <v>0</v>
      </c>
      <c r="AY79" s="409">
        <f t="shared" ref="AY79:BD79" si="945">AVERAGE(AY74:AY76)</f>
        <v>0</v>
      </c>
      <c r="AZ79" s="409">
        <f t="shared" si="945"/>
        <v>0</v>
      </c>
      <c r="BA79" s="409">
        <f t="shared" si="945"/>
        <v>0</v>
      </c>
      <c r="BB79" s="409">
        <f t="shared" si="945"/>
        <v>0</v>
      </c>
      <c r="BC79" s="409">
        <f t="shared" si="945"/>
        <v>0</v>
      </c>
      <c r="BD79" s="409">
        <f t="shared" si="945"/>
        <v>0</v>
      </c>
      <c r="BE79" s="1225"/>
      <c r="BF79" s="1225"/>
      <c r="BG79" s="1226" t="e">
        <f t="shared" ref="BG79" si="946">AVERAGE(BG74:BG76)</f>
        <v>#DIV/0!</v>
      </c>
      <c r="BH79" s="1226" t="e">
        <f t="shared" si="899"/>
        <v>#DIV/0!</v>
      </c>
      <c r="BI79" s="1227" t="e">
        <f t="shared" si="900"/>
        <v>#DIV/0!</v>
      </c>
      <c r="BJ79" s="1227" t="e">
        <f t="shared" ref="BJ79:BJ84" si="947">+BA79/(+BA79+BB79+BC79)</f>
        <v>#DIV/0!</v>
      </c>
      <c r="BK79" s="1957" t="e" cm="1">
        <f t="array" ref="BK79">BA79/(SUMPRODUCT(--(CHOOSE({1,2,3},AZ79,BB79,BC79)&gt;0),CHOOSE({1,2,3},AZ79,BB79,BC79))+AY79)</f>
        <v>#DIV/0!</v>
      </c>
      <c r="BM79" s="408" t="s">
        <v>521</v>
      </c>
      <c r="BN79" s="409">
        <f>AVERAGE(BN74:BN76)</f>
        <v>0</v>
      </c>
      <c r="BO79" s="409">
        <f t="shared" ref="BO79:BT79" si="948">AVERAGE(BO74:BO76)</f>
        <v>0</v>
      </c>
      <c r="BP79" s="409">
        <f t="shared" si="948"/>
        <v>0</v>
      </c>
      <c r="BQ79" s="409">
        <f t="shared" si="948"/>
        <v>0</v>
      </c>
      <c r="BR79" s="409">
        <f t="shared" si="948"/>
        <v>0</v>
      </c>
      <c r="BS79" s="409">
        <f t="shared" si="948"/>
        <v>0</v>
      </c>
      <c r="BT79" s="409">
        <f t="shared" si="948"/>
        <v>0</v>
      </c>
      <c r="BU79" s="1225"/>
      <c r="BV79" s="1225"/>
      <c r="BW79" s="1226" t="e">
        <f t="shared" ref="BW79" si="949">AVERAGE(BW74:BW76)</f>
        <v>#DIV/0!</v>
      </c>
      <c r="BX79" s="1226" t="e">
        <f t="shared" si="903"/>
        <v>#DIV/0!</v>
      </c>
      <c r="BY79" s="1227" t="e">
        <f t="shared" si="904"/>
        <v>#DIV/0!</v>
      </c>
      <c r="BZ79" s="1227" t="e">
        <f t="shared" ref="BZ79:BZ84" si="950">+BQ79/(+BQ79+BR79+BS79)</f>
        <v>#DIV/0!</v>
      </c>
      <c r="CA79" s="1957" t="e" cm="1">
        <f t="array" ref="CA79">BQ79/(SUMPRODUCT(--(CHOOSE({1,2,3},BP79,BR79,BS79)&gt;0),CHOOSE({1,2,3},BP79,BR79,BS79))+BO79)</f>
        <v>#DIV/0!</v>
      </c>
      <c r="CC79" s="408" t="s">
        <v>521</v>
      </c>
      <c r="CD79" s="409">
        <f>AVERAGE(CD74:CD76)</f>
        <v>0</v>
      </c>
      <c r="CE79" s="409">
        <f t="shared" ref="CE79:CJ79" si="951">AVERAGE(CE74:CE76)</f>
        <v>0</v>
      </c>
      <c r="CF79" s="409">
        <f t="shared" si="951"/>
        <v>0</v>
      </c>
      <c r="CG79" s="409">
        <f t="shared" si="951"/>
        <v>0</v>
      </c>
      <c r="CH79" s="409">
        <f t="shared" si="951"/>
        <v>0</v>
      </c>
      <c r="CI79" s="409">
        <f t="shared" si="951"/>
        <v>0</v>
      </c>
      <c r="CJ79" s="409">
        <f t="shared" si="951"/>
        <v>0</v>
      </c>
      <c r="CK79" s="1225"/>
      <c r="CL79" s="1225"/>
      <c r="CM79" s="1226" t="e">
        <f t="shared" ref="CM79" si="952">AVERAGE(CM74:CM76)</f>
        <v>#DIV/0!</v>
      </c>
      <c r="CN79" s="1226" t="e">
        <f t="shared" si="907"/>
        <v>#DIV/0!</v>
      </c>
      <c r="CO79" s="1227" t="e">
        <f t="shared" si="908"/>
        <v>#DIV/0!</v>
      </c>
      <c r="CP79" s="1227" t="e">
        <f t="shared" ref="CP79:CP84" si="953">+CG79/(+CG79+CH79+CI79)</f>
        <v>#DIV/0!</v>
      </c>
      <c r="CQ79" s="1957" t="e" cm="1">
        <f t="array" ref="CQ79">CG79/(SUMPRODUCT(--(CHOOSE({1,2,3},CF79,CH79,CI79)&gt;0),CHOOSE({1,2,3},CF79,CH79,CI79))+CE79)</f>
        <v>#DIV/0!</v>
      </c>
      <c r="CS79" s="408" t="s">
        <v>521</v>
      </c>
      <c r="CT79" s="409">
        <f>AVERAGE(CT74:CT76)</f>
        <v>0</v>
      </c>
      <c r="CU79" s="409">
        <f t="shared" ref="CU79:CZ79" si="954">AVERAGE(CU74:CU76)</f>
        <v>0</v>
      </c>
      <c r="CV79" s="409">
        <f t="shared" si="954"/>
        <v>0</v>
      </c>
      <c r="CW79" s="409">
        <f t="shared" si="954"/>
        <v>0</v>
      </c>
      <c r="CX79" s="409">
        <f t="shared" si="954"/>
        <v>0</v>
      </c>
      <c r="CY79" s="409">
        <f t="shared" si="954"/>
        <v>0</v>
      </c>
      <c r="CZ79" s="409">
        <f t="shared" si="954"/>
        <v>0</v>
      </c>
      <c r="DA79" s="1225"/>
      <c r="DB79" s="1225"/>
      <c r="DC79" s="1226" t="e">
        <f t="shared" ref="DC79" si="955">AVERAGE(DC74:DC76)</f>
        <v>#DIV/0!</v>
      </c>
      <c r="DD79" s="1226" t="e">
        <f t="shared" si="911"/>
        <v>#DIV/0!</v>
      </c>
      <c r="DE79" s="1227" t="e">
        <f t="shared" si="912"/>
        <v>#DIV/0!</v>
      </c>
      <c r="DF79" s="1227" t="e">
        <f t="shared" ref="DF79:DF84" si="956">+CW79/(+CW79+CX79+CY79)</f>
        <v>#DIV/0!</v>
      </c>
      <c r="DG79" s="1957" t="e" cm="1">
        <f t="array" ref="DG79">CW79/(SUMPRODUCT(--(CHOOSE({1,2,3},CV79,CX79,CY79)&gt;0),CHOOSE({1,2,3},CV79,CX79,CY79))+CU79)</f>
        <v>#DIV/0!</v>
      </c>
      <c r="DI79" s="408" t="s">
        <v>521</v>
      </c>
      <c r="DJ79" s="409">
        <f>AVERAGE(DJ74:DJ76)</f>
        <v>0</v>
      </c>
      <c r="DK79" s="409">
        <f t="shared" ref="DK79:DP79" si="957">AVERAGE(DK74:DK76)</f>
        <v>0</v>
      </c>
      <c r="DL79" s="409">
        <f t="shared" si="957"/>
        <v>0</v>
      </c>
      <c r="DM79" s="409">
        <f t="shared" si="957"/>
        <v>0</v>
      </c>
      <c r="DN79" s="409">
        <f t="shared" si="957"/>
        <v>0</v>
      </c>
      <c r="DO79" s="409">
        <f t="shared" si="957"/>
        <v>0</v>
      </c>
      <c r="DP79" s="409">
        <f t="shared" si="957"/>
        <v>0</v>
      </c>
      <c r="DQ79" s="1225"/>
      <c r="DR79" s="1225"/>
      <c r="DS79" s="1226" t="e">
        <f t="shared" ref="DS79" si="958">AVERAGE(DS74:DS76)</f>
        <v>#DIV/0!</v>
      </c>
      <c r="DT79" s="1226" t="e">
        <f t="shared" si="915"/>
        <v>#DIV/0!</v>
      </c>
      <c r="DU79" s="1227" t="e">
        <f t="shared" si="916"/>
        <v>#DIV/0!</v>
      </c>
      <c r="DV79" s="1227" t="e">
        <f t="shared" ref="DV79:DV84" si="959">+DM79/(+DM79+DN79+DO79)</f>
        <v>#DIV/0!</v>
      </c>
      <c r="DW79" s="1957" t="e" cm="1">
        <f t="array" ref="DW79">DM79/(SUMPRODUCT(--(CHOOSE({1,2,3},DL79,DN79,DO79)&gt;0),CHOOSE({1,2,3},DL79,DN79,DO79))+DK79)</f>
        <v>#DIV/0!</v>
      </c>
      <c r="DY79" s="408" t="s">
        <v>521</v>
      </c>
      <c r="DZ79" s="409">
        <f>AVERAGE(DZ74:DZ76)</f>
        <v>0</v>
      </c>
      <c r="EA79" s="409">
        <f t="shared" ref="EA79:EF79" si="960">AVERAGE(EA74:EA76)</f>
        <v>0</v>
      </c>
      <c r="EB79" s="409">
        <f t="shared" si="960"/>
        <v>0</v>
      </c>
      <c r="EC79" s="409">
        <f t="shared" si="960"/>
        <v>0</v>
      </c>
      <c r="ED79" s="409">
        <f t="shared" si="960"/>
        <v>0</v>
      </c>
      <c r="EE79" s="409">
        <f t="shared" si="960"/>
        <v>0</v>
      </c>
      <c r="EF79" s="409">
        <f t="shared" si="960"/>
        <v>0</v>
      </c>
      <c r="EG79" s="1225"/>
      <c r="EH79" s="1225"/>
      <c r="EI79" s="1226" t="e">
        <f t="shared" ref="EI79" si="961">AVERAGE(EI74:EI76)</f>
        <v>#DIV/0!</v>
      </c>
      <c r="EJ79" s="1226" t="e">
        <f t="shared" si="919"/>
        <v>#DIV/0!</v>
      </c>
      <c r="EK79" s="1227" t="e">
        <f t="shared" si="920"/>
        <v>#DIV/0!</v>
      </c>
      <c r="EL79" s="1227" t="e">
        <f t="shared" ref="EL79:EL84" si="962">+EC79/(+EC79+ED79+EE79)</f>
        <v>#DIV/0!</v>
      </c>
      <c r="EM79" s="1957" t="e" cm="1">
        <f t="array" ref="EM79">EC79/(SUMPRODUCT(--(CHOOSE({1,2,3},EB79,ED79,EE79)&gt;0),CHOOSE({1,2,3},EB79,ED79,EE79))+EA79)</f>
        <v>#DIV/0!</v>
      </c>
      <c r="EO79" s="408" t="s">
        <v>521</v>
      </c>
      <c r="EP79" s="409">
        <f>AVERAGE(EP74:EP76)</f>
        <v>0</v>
      </c>
      <c r="EQ79" s="409">
        <f t="shared" ref="EQ79:EV79" si="963">AVERAGE(EQ74:EQ76)</f>
        <v>0</v>
      </c>
      <c r="ER79" s="409">
        <f t="shared" si="963"/>
        <v>0</v>
      </c>
      <c r="ES79" s="409">
        <f t="shared" si="963"/>
        <v>0</v>
      </c>
      <c r="ET79" s="409">
        <f t="shared" si="963"/>
        <v>0</v>
      </c>
      <c r="EU79" s="409">
        <f t="shared" si="963"/>
        <v>0</v>
      </c>
      <c r="EV79" s="409">
        <f t="shared" si="963"/>
        <v>0</v>
      </c>
      <c r="EW79" s="1225"/>
      <c r="EX79" s="1225"/>
      <c r="EY79" s="1226" t="e">
        <f t="shared" ref="EY79" si="964">AVERAGE(EY74:EY76)</f>
        <v>#DIV/0!</v>
      </c>
      <c r="EZ79" s="1226" t="e">
        <f t="shared" si="923"/>
        <v>#DIV/0!</v>
      </c>
      <c r="FA79" s="1227" t="e">
        <f t="shared" si="924"/>
        <v>#DIV/0!</v>
      </c>
      <c r="FB79" s="1227" t="e">
        <f t="shared" ref="FB79:FB84" si="965">+ES79/(+ES79+ET79+EU79)</f>
        <v>#DIV/0!</v>
      </c>
      <c r="FC79" s="1957" t="e" cm="1">
        <f t="array" ref="FC79">ES79/(SUMPRODUCT(--(CHOOSE({1,2,3},FH79,FX79,GN79)&gt;0),CHOOSE({1,2,3},FH79,FX79,GN79))+EQ79)</f>
        <v>#DIV/0!</v>
      </c>
      <c r="FE79" s="408" t="s">
        <v>521</v>
      </c>
      <c r="FF79" s="409">
        <f>AVERAGE(FF74:FF76)</f>
        <v>0</v>
      </c>
      <c r="FG79" s="409">
        <f t="shared" ref="FG79:FL79" si="966">AVERAGE(FG74:FG76)</f>
        <v>0</v>
      </c>
      <c r="FH79" s="409">
        <f t="shared" si="966"/>
        <v>0</v>
      </c>
      <c r="FI79" s="409">
        <f t="shared" si="966"/>
        <v>0</v>
      </c>
      <c r="FJ79" s="409">
        <f t="shared" si="966"/>
        <v>0</v>
      </c>
      <c r="FK79" s="409">
        <f t="shared" si="966"/>
        <v>0</v>
      </c>
      <c r="FL79" s="409">
        <f t="shared" si="966"/>
        <v>0</v>
      </c>
      <c r="FM79" s="1225"/>
      <c r="FN79" s="1225"/>
      <c r="FO79" s="1226" t="e">
        <f t="shared" ref="FO79" si="967">AVERAGE(FO74:FO76)</f>
        <v>#DIV/0!</v>
      </c>
      <c r="FP79" s="1226" t="e">
        <f t="shared" si="927"/>
        <v>#DIV/0!</v>
      </c>
      <c r="FQ79" s="1227" t="e">
        <f t="shared" si="928"/>
        <v>#DIV/0!</v>
      </c>
      <c r="FR79" s="1227" t="e">
        <f t="shared" ref="FR79:FR84" si="968">+FI79/(+FI79+FJ79+FK79)</f>
        <v>#DIV/0!</v>
      </c>
      <c r="FS79" s="1957" t="e" cm="1">
        <f t="array" ref="FS79">FI79/(SUMPRODUCT(--(CHOOSE({1,2,3},FH79,FJ79,FK79)&gt;0),CHOOSE({1,2,3},FH79,FJ79,FK79))+FG79)</f>
        <v>#DIV/0!</v>
      </c>
      <c r="FU79" s="408" t="s">
        <v>521</v>
      </c>
      <c r="FV79" s="409">
        <f>AVERAGE(FV74:FV76)</f>
        <v>0</v>
      </c>
      <c r="FW79" s="409">
        <f t="shared" ref="FW79:GB79" si="969">AVERAGE(FW74:FW76)</f>
        <v>0</v>
      </c>
      <c r="FX79" s="409">
        <f t="shared" si="969"/>
        <v>0</v>
      </c>
      <c r="FY79" s="409">
        <f t="shared" si="969"/>
        <v>0</v>
      </c>
      <c r="FZ79" s="409">
        <f t="shared" si="969"/>
        <v>0</v>
      </c>
      <c r="GA79" s="409">
        <f t="shared" si="969"/>
        <v>0</v>
      </c>
      <c r="GB79" s="409">
        <f t="shared" si="969"/>
        <v>0</v>
      </c>
      <c r="GC79" s="1225"/>
      <c r="GD79" s="1225"/>
      <c r="GE79" s="1226" t="e">
        <f t="shared" ref="GE79" si="970">AVERAGE(GE74:GE76)</f>
        <v>#DIV/0!</v>
      </c>
      <c r="GF79" s="1226" t="e">
        <f t="shared" si="931"/>
        <v>#DIV/0!</v>
      </c>
      <c r="GG79" s="1227" t="e">
        <f t="shared" si="932"/>
        <v>#DIV/0!</v>
      </c>
      <c r="GH79" s="1227" t="e">
        <f t="shared" ref="GH79:GH84" si="971">+FY79/(+FY79+FZ79+GA79)</f>
        <v>#DIV/0!</v>
      </c>
      <c r="GI79" s="1957" t="e" cm="1">
        <f t="array" ref="GI79">FY79/(SUMPRODUCT(--(CHOOSE({1,2,3},FX79,FZ79,GA79)&gt;0),CHOOSE({1,2,3},FX79,FZ79,GA79))+FW79)</f>
        <v>#DIV/0!</v>
      </c>
      <c r="GK79" s="408" t="s">
        <v>521</v>
      </c>
      <c r="GL79" s="409">
        <f>AVERAGE(GL74:GL76)</f>
        <v>0</v>
      </c>
      <c r="GM79" s="409">
        <f t="shared" ref="GM79:GR79" si="972">AVERAGE(GM74:GM76)</f>
        <v>0</v>
      </c>
      <c r="GN79" s="409">
        <f t="shared" si="972"/>
        <v>0</v>
      </c>
      <c r="GO79" s="409">
        <f t="shared" si="972"/>
        <v>0</v>
      </c>
      <c r="GP79" s="409">
        <f t="shared" si="972"/>
        <v>0</v>
      </c>
      <c r="GQ79" s="409">
        <f t="shared" si="972"/>
        <v>0</v>
      </c>
      <c r="GR79" s="409">
        <f t="shared" si="972"/>
        <v>0</v>
      </c>
      <c r="GS79" s="1225"/>
      <c r="GT79" s="1225"/>
      <c r="GU79" s="1226" t="e">
        <f t="shared" ref="GU79" si="973">AVERAGE(GU74:GU76)</f>
        <v>#DIV/0!</v>
      </c>
      <c r="GV79" s="1226" t="e">
        <f t="shared" si="935"/>
        <v>#DIV/0!</v>
      </c>
      <c r="GW79" s="1227" t="e">
        <f t="shared" si="936"/>
        <v>#DIV/0!</v>
      </c>
      <c r="GX79" s="1227" t="e">
        <f t="shared" ref="GX79:GX84" si="974">+GO79/(+GO79+GP79+GQ79)</f>
        <v>#DIV/0!</v>
      </c>
      <c r="GY79" s="1957" t="e" cm="1">
        <f t="array" ref="GY79">GO79/(SUMPRODUCT(--(CHOOSE({1,2,3},GN79,GP79,GQ79)&gt;0),CHOOSE({1,2,3},GN79,GP79,GQ79))+GM79)</f>
        <v>#DIV/0!</v>
      </c>
    </row>
    <row r="80" spans="1:207" x14ac:dyDescent="0.2">
      <c r="A80" s="408" t="s">
        <v>522</v>
      </c>
      <c r="B80" s="409">
        <f>AVERAGE(B71:B76)</f>
        <v>0</v>
      </c>
      <c r="C80" s="409">
        <f t="shared" ref="C80:H80" si="975">AVERAGE(C71:C76)</f>
        <v>0</v>
      </c>
      <c r="D80" s="409">
        <f t="shared" si="975"/>
        <v>0</v>
      </c>
      <c r="E80" s="409">
        <f t="shared" si="975"/>
        <v>0</v>
      </c>
      <c r="F80" s="409">
        <f t="shared" si="975"/>
        <v>0</v>
      </c>
      <c r="G80" s="409">
        <f t="shared" si="975"/>
        <v>0</v>
      </c>
      <c r="H80" s="409">
        <f t="shared" si="975"/>
        <v>0</v>
      </c>
      <c r="I80" s="1225"/>
      <c r="J80" s="1225"/>
      <c r="K80" s="1226" t="e">
        <f t="shared" ref="K80" si="976">AVERAGE(K71:K76)</f>
        <v>#DIV/0!</v>
      </c>
      <c r="L80" s="1226" t="e">
        <f t="shared" si="886"/>
        <v>#DIV/0!</v>
      </c>
      <c r="M80" s="1227" t="e">
        <f t="shared" si="887"/>
        <v>#DIV/0!</v>
      </c>
      <c r="N80" s="1227" t="e">
        <f t="shared" si="888"/>
        <v>#DIV/0!</v>
      </c>
      <c r="O80" s="1957" t="e" cm="1">
        <f t="array" ref="O80">E80/(SUMPRODUCT(--(CHOOSE({1,2,3},D80,F80,G80)&gt;0),CHOOSE({1,2,3},D80,F80,G80))+C80)</f>
        <v>#DIV/0!</v>
      </c>
      <c r="Q80" s="408" t="s">
        <v>522</v>
      </c>
      <c r="R80" s="409">
        <f>AVERAGE(R71:R76)</f>
        <v>0</v>
      </c>
      <c r="S80" s="409">
        <f t="shared" ref="S80:X80" si="977">AVERAGE(S71:S76)</f>
        <v>0</v>
      </c>
      <c r="T80" s="409">
        <f t="shared" si="977"/>
        <v>0</v>
      </c>
      <c r="U80" s="409">
        <f t="shared" si="977"/>
        <v>0</v>
      </c>
      <c r="V80" s="409">
        <f t="shared" si="977"/>
        <v>0</v>
      </c>
      <c r="W80" s="409">
        <f t="shared" si="977"/>
        <v>0</v>
      </c>
      <c r="X80" s="409">
        <f t="shared" si="977"/>
        <v>0</v>
      </c>
      <c r="Y80" s="1225"/>
      <c r="Z80" s="1225"/>
      <c r="AA80" s="1226" t="e">
        <f t="shared" ref="AA80" si="978">AVERAGE(AA71:AA76)</f>
        <v>#DIV/0!</v>
      </c>
      <c r="AB80" s="1226" t="e">
        <f t="shared" si="891"/>
        <v>#DIV/0!</v>
      </c>
      <c r="AC80" s="1227" t="e">
        <f t="shared" si="892"/>
        <v>#DIV/0!</v>
      </c>
      <c r="AD80" s="1227" t="e">
        <f t="shared" si="941"/>
        <v>#DIV/0!</v>
      </c>
      <c r="AE80" s="1957" t="e" cm="1">
        <f t="array" ref="AE80">U80/(SUMPRODUCT(--(CHOOSE({1,2,3},T80,V80,W80)&gt;0),CHOOSE({1,2,3},T80,V80,W80))+S80)</f>
        <v>#DIV/0!</v>
      </c>
      <c r="AG80" s="408" t="s">
        <v>522</v>
      </c>
      <c r="AH80" s="409">
        <f>AVERAGE(AH71:AH76)</f>
        <v>0</v>
      </c>
      <c r="AI80" s="409">
        <f t="shared" ref="AI80:AN80" si="979">AVERAGE(AI71:AI76)</f>
        <v>0</v>
      </c>
      <c r="AJ80" s="409">
        <f t="shared" si="979"/>
        <v>0</v>
      </c>
      <c r="AK80" s="409">
        <f t="shared" si="979"/>
        <v>0</v>
      </c>
      <c r="AL80" s="409">
        <f t="shared" si="979"/>
        <v>0</v>
      </c>
      <c r="AM80" s="409">
        <f t="shared" si="979"/>
        <v>0</v>
      </c>
      <c r="AN80" s="409">
        <f t="shared" si="979"/>
        <v>0</v>
      </c>
      <c r="AO80" s="1225"/>
      <c r="AP80" s="1225"/>
      <c r="AQ80" s="1226" t="e">
        <f t="shared" ref="AQ80" si="980">AVERAGE(AQ71:AQ76)</f>
        <v>#DIV/0!</v>
      </c>
      <c r="AR80" s="1226" t="e">
        <f t="shared" si="895"/>
        <v>#DIV/0!</v>
      </c>
      <c r="AS80" s="1227" t="e">
        <f t="shared" si="896"/>
        <v>#DIV/0!</v>
      </c>
      <c r="AT80" s="1227" t="e">
        <f t="shared" si="944"/>
        <v>#DIV/0!</v>
      </c>
      <c r="AU80" s="1957" t="e" cm="1">
        <f t="array" ref="AU80">AK80/(SUMPRODUCT(--(CHOOSE({1,2,3},AJ80,AL80,AM80)&gt;0),CHOOSE({1,2,3},AJ80,AL80,AM80))+AI80)</f>
        <v>#DIV/0!</v>
      </c>
      <c r="AW80" s="408" t="s">
        <v>522</v>
      </c>
      <c r="AX80" s="409">
        <f>AVERAGE(AX71:AX76)</f>
        <v>0</v>
      </c>
      <c r="AY80" s="409">
        <f t="shared" ref="AY80:BD80" si="981">AVERAGE(AY71:AY76)</f>
        <v>0</v>
      </c>
      <c r="AZ80" s="409">
        <f t="shared" si="981"/>
        <v>0</v>
      </c>
      <c r="BA80" s="409">
        <f t="shared" si="981"/>
        <v>0</v>
      </c>
      <c r="BB80" s="409">
        <f t="shared" si="981"/>
        <v>0</v>
      </c>
      <c r="BC80" s="409">
        <f t="shared" si="981"/>
        <v>0</v>
      </c>
      <c r="BD80" s="409">
        <f t="shared" si="981"/>
        <v>0</v>
      </c>
      <c r="BE80" s="1225"/>
      <c r="BF80" s="1225"/>
      <c r="BG80" s="1226" t="e">
        <f t="shared" ref="BG80" si="982">AVERAGE(BG71:BG76)</f>
        <v>#DIV/0!</v>
      </c>
      <c r="BH80" s="1226" t="e">
        <f t="shared" si="899"/>
        <v>#DIV/0!</v>
      </c>
      <c r="BI80" s="1227" t="e">
        <f t="shared" si="900"/>
        <v>#DIV/0!</v>
      </c>
      <c r="BJ80" s="1227" t="e">
        <f t="shared" si="947"/>
        <v>#DIV/0!</v>
      </c>
      <c r="BK80" s="1957" t="e" cm="1">
        <f t="array" ref="BK80">BA80/(SUMPRODUCT(--(CHOOSE({1,2,3},AZ80,BB80,BC80)&gt;0),CHOOSE({1,2,3},AZ80,BB80,BC80))+AY80)</f>
        <v>#DIV/0!</v>
      </c>
      <c r="BM80" s="408" t="s">
        <v>522</v>
      </c>
      <c r="BN80" s="409">
        <f>AVERAGE(BN71:BN76)</f>
        <v>0</v>
      </c>
      <c r="BO80" s="409">
        <f t="shared" ref="BO80:BT80" si="983">AVERAGE(BO71:BO76)</f>
        <v>0</v>
      </c>
      <c r="BP80" s="409">
        <f t="shared" si="983"/>
        <v>0</v>
      </c>
      <c r="BQ80" s="409">
        <f t="shared" si="983"/>
        <v>0</v>
      </c>
      <c r="BR80" s="409">
        <f t="shared" si="983"/>
        <v>0</v>
      </c>
      <c r="BS80" s="409">
        <f t="shared" si="983"/>
        <v>0</v>
      </c>
      <c r="BT80" s="409">
        <f t="shared" si="983"/>
        <v>0</v>
      </c>
      <c r="BU80" s="1225"/>
      <c r="BV80" s="1225"/>
      <c r="BW80" s="1226" t="e">
        <f t="shared" ref="BW80" si="984">AVERAGE(BW71:BW76)</f>
        <v>#DIV/0!</v>
      </c>
      <c r="BX80" s="1226" t="e">
        <f t="shared" si="903"/>
        <v>#DIV/0!</v>
      </c>
      <c r="BY80" s="1227" t="e">
        <f t="shared" si="904"/>
        <v>#DIV/0!</v>
      </c>
      <c r="BZ80" s="1227" t="e">
        <f t="shared" si="950"/>
        <v>#DIV/0!</v>
      </c>
      <c r="CA80" s="1957" t="e" cm="1">
        <f t="array" ref="CA80">BQ80/(SUMPRODUCT(--(CHOOSE({1,2,3},BP80,BR80,BS80)&gt;0),CHOOSE({1,2,3},BP80,BR80,BS80))+BO80)</f>
        <v>#DIV/0!</v>
      </c>
      <c r="CC80" s="408" t="s">
        <v>522</v>
      </c>
      <c r="CD80" s="409">
        <f>AVERAGE(CD71:CD76)</f>
        <v>0</v>
      </c>
      <c r="CE80" s="409">
        <f t="shared" ref="CE80:CJ80" si="985">AVERAGE(CE71:CE76)</f>
        <v>0</v>
      </c>
      <c r="CF80" s="409">
        <f t="shared" si="985"/>
        <v>0</v>
      </c>
      <c r="CG80" s="409">
        <f t="shared" si="985"/>
        <v>0</v>
      </c>
      <c r="CH80" s="409">
        <f t="shared" si="985"/>
        <v>0</v>
      </c>
      <c r="CI80" s="409">
        <f t="shared" si="985"/>
        <v>0</v>
      </c>
      <c r="CJ80" s="409">
        <f t="shared" si="985"/>
        <v>0</v>
      </c>
      <c r="CK80" s="1225"/>
      <c r="CL80" s="1225"/>
      <c r="CM80" s="1226" t="e">
        <f t="shared" ref="CM80" si="986">AVERAGE(CM71:CM76)</f>
        <v>#DIV/0!</v>
      </c>
      <c r="CN80" s="1226" t="e">
        <f t="shared" si="907"/>
        <v>#DIV/0!</v>
      </c>
      <c r="CO80" s="1227" t="e">
        <f t="shared" si="908"/>
        <v>#DIV/0!</v>
      </c>
      <c r="CP80" s="1227" t="e">
        <f t="shared" si="953"/>
        <v>#DIV/0!</v>
      </c>
      <c r="CQ80" s="1957" t="e" cm="1">
        <f t="array" ref="CQ80">CG80/(SUMPRODUCT(--(CHOOSE({1,2,3},CF80,CH80,CI80)&gt;0),CHOOSE({1,2,3},CF80,CH80,CI80))+CE80)</f>
        <v>#DIV/0!</v>
      </c>
      <c r="CS80" s="408" t="s">
        <v>522</v>
      </c>
      <c r="CT80" s="409">
        <f>AVERAGE(CT71:CT76)</f>
        <v>0</v>
      </c>
      <c r="CU80" s="409">
        <f t="shared" ref="CU80:CZ80" si="987">AVERAGE(CU71:CU76)</f>
        <v>0</v>
      </c>
      <c r="CV80" s="409">
        <f t="shared" si="987"/>
        <v>0</v>
      </c>
      <c r="CW80" s="409">
        <f t="shared" si="987"/>
        <v>0</v>
      </c>
      <c r="CX80" s="409">
        <f t="shared" si="987"/>
        <v>0</v>
      </c>
      <c r="CY80" s="409">
        <f t="shared" si="987"/>
        <v>0</v>
      </c>
      <c r="CZ80" s="409">
        <f t="shared" si="987"/>
        <v>0</v>
      </c>
      <c r="DA80" s="1225"/>
      <c r="DB80" s="1225"/>
      <c r="DC80" s="1226" t="e">
        <f t="shared" ref="DC80" si="988">AVERAGE(DC71:DC76)</f>
        <v>#DIV/0!</v>
      </c>
      <c r="DD80" s="1226" t="e">
        <f t="shared" si="911"/>
        <v>#DIV/0!</v>
      </c>
      <c r="DE80" s="1227" t="e">
        <f t="shared" si="912"/>
        <v>#DIV/0!</v>
      </c>
      <c r="DF80" s="1227" t="e">
        <f t="shared" si="956"/>
        <v>#DIV/0!</v>
      </c>
      <c r="DG80" s="1957" t="e" cm="1">
        <f t="array" ref="DG80">CW80/(SUMPRODUCT(--(CHOOSE({1,2,3},CV80,CX80,CY80)&gt;0),CHOOSE({1,2,3},CV80,CX80,CY80))+CU80)</f>
        <v>#DIV/0!</v>
      </c>
      <c r="DI80" s="408" t="s">
        <v>522</v>
      </c>
      <c r="DJ80" s="409">
        <f>AVERAGE(DJ71:DJ76)</f>
        <v>0</v>
      </c>
      <c r="DK80" s="409">
        <f t="shared" ref="DK80:DP80" si="989">AVERAGE(DK71:DK76)</f>
        <v>0</v>
      </c>
      <c r="DL80" s="409">
        <f t="shared" si="989"/>
        <v>0</v>
      </c>
      <c r="DM80" s="409">
        <f t="shared" si="989"/>
        <v>0</v>
      </c>
      <c r="DN80" s="409">
        <f t="shared" si="989"/>
        <v>0</v>
      </c>
      <c r="DO80" s="409">
        <f t="shared" si="989"/>
        <v>0</v>
      </c>
      <c r="DP80" s="409">
        <f t="shared" si="989"/>
        <v>0</v>
      </c>
      <c r="DQ80" s="1225"/>
      <c r="DR80" s="1225"/>
      <c r="DS80" s="1226" t="e">
        <f t="shared" ref="DS80" si="990">AVERAGE(DS71:DS76)</f>
        <v>#DIV/0!</v>
      </c>
      <c r="DT80" s="1226" t="e">
        <f t="shared" si="915"/>
        <v>#DIV/0!</v>
      </c>
      <c r="DU80" s="1227" t="e">
        <f t="shared" si="916"/>
        <v>#DIV/0!</v>
      </c>
      <c r="DV80" s="1227" t="e">
        <f t="shared" si="959"/>
        <v>#DIV/0!</v>
      </c>
      <c r="DW80" s="1957" t="e" cm="1">
        <f t="array" ref="DW80">DM80/(SUMPRODUCT(--(CHOOSE({1,2,3},DL80,DN80,DO80)&gt;0),CHOOSE({1,2,3},DL80,DN80,DO80))+DK80)</f>
        <v>#DIV/0!</v>
      </c>
      <c r="DY80" s="408" t="s">
        <v>522</v>
      </c>
      <c r="DZ80" s="409">
        <f>AVERAGE(DZ71:DZ76)</f>
        <v>0</v>
      </c>
      <c r="EA80" s="409">
        <f t="shared" ref="EA80:EF80" si="991">AVERAGE(EA71:EA76)</f>
        <v>0</v>
      </c>
      <c r="EB80" s="409">
        <f t="shared" si="991"/>
        <v>0</v>
      </c>
      <c r="EC80" s="409">
        <f t="shared" si="991"/>
        <v>0</v>
      </c>
      <c r="ED80" s="409">
        <f t="shared" si="991"/>
        <v>0</v>
      </c>
      <c r="EE80" s="409">
        <f t="shared" si="991"/>
        <v>0</v>
      </c>
      <c r="EF80" s="409">
        <f t="shared" si="991"/>
        <v>0</v>
      </c>
      <c r="EG80" s="1225"/>
      <c r="EH80" s="1225"/>
      <c r="EI80" s="1226" t="e">
        <f t="shared" ref="EI80" si="992">AVERAGE(EI71:EI76)</f>
        <v>#DIV/0!</v>
      </c>
      <c r="EJ80" s="1226" t="e">
        <f t="shared" si="919"/>
        <v>#DIV/0!</v>
      </c>
      <c r="EK80" s="1227" t="e">
        <f t="shared" si="920"/>
        <v>#DIV/0!</v>
      </c>
      <c r="EL80" s="1227" t="e">
        <f t="shared" si="962"/>
        <v>#DIV/0!</v>
      </c>
      <c r="EM80" s="1957" t="e" cm="1">
        <f t="array" ref="EM80">EC80/(SUMPRODUCT(--(CHOOSE({1,2,3},EB80,ED80,EE80)&gt;0),CHOOSE({1,2,3},EB80,ED80,EE80))+EA80)</f>
        <v>#DIV/0!</v>
      </c>
      <c r="EO80" s="408" t="s">
        <v>522</v>
      </c>
      <c r="EP80" s="409">
        <f>AVERAGE(EP71:EP76)</f>
        <v>0</v>
      </c>
      <c r="EQ80" s="409">
        <f t="shared" ref="EQ80:EV80" si="993">AVERAGE(EQ71:EQ76)</f>
        <v>0</v>
      </c>
      <c r="ER80" s="409">
        <f t="shared" si="993"/>
        <v>0</v>
      </c>
      <c r="ES80" s="409">
        <f t="shared" si="993"/>
        <v>0</v>
      </c>
      <c r="ET80" s="409">
        <f t="shared" si="993"/>
        <v>0</v>
      </c>
      <c r="EU80" s="409">
        <f t="shared" si="993"/>
        <v>0</v>
      </c>
      <c r="EV80" s="409">
        <f t="shared" si="993"/>
        <v>0</v>
      </c>
      <c r="EW80" s="1225"/>
      <c r="EX80" s="1225"/>
      <c r="EY80" s="1226" t="e">
        <f t="shared" ref="EY80" si="994">AVERAGE(EY71:EY76)</f>
        <v>#DIV/0!</v>
      </c>
      <c r="EZ80" s="1226" t="e">
        <f t="shared" si="923"/>
        <v>#DIV/0!</v>
      </c>
      <c r="FA80" s="1227" t="e">
        <f t="shared" si="924"/>
        <v>#DIV/0!</v>
      </c>
      <c r="FB80" s="1227" t="e">
        <f t="shared" si="965"/>
        <v>#DIV/0!</v>
      </c>
      <c r="FC80" s="1957" t="e" cm="1">
        <f t="array" ref="FC80">ES80/(SUMPRODUCT(--(CHOOSE({1,2,3},FH80,FX80,GN80)&gt;0),CHOOSE({1,2,3},FH80,FX80,GN80))+EQ80)</f>
        <v>#DIV/0!</v>
      </c>
      <c r="FE80" s="408" t="s">
        <v>522</v>
      </c>
      <c r="FF80" s="409">
        <f>AVERAGE(FF71:FF76)</f>
        <v>0</v>
      </c>
      <c r="FG80" s="409">
        <f t="shared" ref="FG80:FL80" si="995">AVERAGE(FG71:FG76)</f>
        <v>0</v>
      </c>
      <c r="FH80" s="409">
        <f t="shared" si="995"/>
        <v>0</v>
      </c>
      <c r="FI80" s="409">
        <f t="shared" si="995"/>
        <v>0</v>
      </c>
      <c r="FJ80" s="409">
        <f t="shared" si="995"/>
        <v>0</v>
      </c>
      <c r="FK80" s="409">
        <f t="shared" si="995"/>
        <v>0</v>
      </c>
      <c r="FL80" s="409">
        <f t="shared" si="995"/>
        <v>0</v>
      </c>
      <c r="FM80" s="1225"/>
      <c r="FN80" s="1225"/>
      <c r="FO80" s="1226" t="e">
        <f t="shared" ref="FO80" si="996">AVERAGE(FO71:FO76)</f>
        <v>#DIV/0!</v>
      </c>
      <c r="FP80" s="1226" t="e">
        <f t="shared" si="927"/>
        <v>#DIV/0!</v>
      </c>
      <c r="FQ80" s="1227" t="e">
        <f t="shared" si="928"/>
        <v>#DIV/0!</v>
      </c>
      <c r="FR80" s="1227" t="e">
        <f t="shared" si="968"/>
        <v>#DIV/0!</v>
      </c>
      <c r="FS80" s="1957" t="e" cm="1">
        <f t="array" ref="FS80">FI80/(SUMPRODUCT(--(CHOOSE({1,2,3},FH80,FJ80,FK80)&gt;0),CHOOSE({1,2,3},FH80,FJ80,FK80))+FG80)</f>
        <v>#DIV/0!</v>
      </c>
      <c r="FU80" s="408" t="s">
        <v>522</v>
      </c>
      <c r="FV80" s="409">
        <f>AVERAGE(FV71:FV76)</f>
        <v>0</v>
      </c>
      <c r="FW80" s="409">
        <f t="shared" ref="FW80:GB80" si="997">AVERAGE(FW71:FW76)</f>
        <v>0</v>
      </c>
      <c r="FX80" s="409">
        <f t="shared" si="997"/>
        <v>0</v>
      </c>
      <c r="FY80" s="409">
        <f t="shared" si="997"/>
        <v>0</v>
      </c>
      <c r="FZ80" s="409">
        <f t="shared" si="997"/>
        <v>0</v>
      </c>
      <c r="GA80" s="409">
        <f t="shared" si="997"/>
        <v>0</v>
      </c>
      <c r="GB80" s="409">
        <f t="shared" si="997"/>
        <v>0</v>
      </c>
      <c r="GC80" s="1225"/>
      <c r="GD80" s="1225"/>
      <c r="GE80" s="1226" t="e">
        <f t="shared" ref="GE80" si="998">AVERAGE(GE71:GE76)</f>
        <v>#DIV/0!</v>
      </c>
      <c r="GF80" s="1226" t="e">
        <f t="shared" si="931"/>
        <v>#DIV/0!</v>
      </c>
      <c r="GG80" s="1227" t="e">
        <f t="shared" si="932"/>
        <v>#DIV/0!</v>
      </c>
      <c r="GH80" s="1227" t="e">
        <f t="shared" si="971"/>
        <v>#DIV/0!</v>
      </c>
      <c r="GI80" s="1957" t="e" cm="1">
        <f t="array" ref="GI80">FY80/(SUMPRODUCT(--(CHOOSE({1,2,3},FX80,FZ80,GA80)&gt;0),CHOOSE({1,2,3},FX80,FZ80,GA80))+FW80)</f>
        <v>#DIV/0!</v>
      </c>
      <c r="GK80" s="408" t="s">
        <v>522</v>
      </c>
      <c r="GL80" s="409">
        <f>AVERAGE(GL71:GL76)</f>
        <v>0</v>
      </c>
      <c r="GM80" s="409">
        <f t="shared" ref="GM80:GR80" si="999">AVERAGE(GM71:GM76)</f>
        <v>0</v>
      </c>
      <c r="GN80" s="409">
        <f t="shared" si="999"/>
        <v>0</v>
      </c>
      <c r="GO80" s="409">
        <f t="shared" si="999"/>
        <v>0</v>
      </c>
      <c r="GP80" s="409">
        <f t="shared" si="999"/>
        <v>0</v>
      </c>
      <c r="GQ80" s="409">
        <f t="shared" si="999"/>
        <v>0</v>
      </c>
      <c r="GR80" s="409">
        <f t="shared" si="999"/>
        <v>0</v>
      </c>
      <c r="GS80" s="1225"/>
      <c r="GT80" s="1225"/>
      <c r="GU80" s="1226" t="e">
        <f t="shared" ref="GU80" si="1000">AVERAGE(GU71:GU76)</f>
        <v>#DIV/0!</v>
      </c>
      <c r="GV80" s="1226" t="e">
        <f t="shared" si="935"/>
        <v>#DIV/0!</v>
      </c>
      <c r="GW80" s="1227" t="e">
        <f t="shared" si="936"/>
        <v>#DIV/0!</v>
      </c>
      <c r="GX80" s="1227" t="e">
        <f t="shared" si="974"/>
        <v>#DIV/0!</v>
      </c>
      <c r="GY80" s="1957" t="e" cm="1">
        <f t="array" ref="GY80">GO80/(SUMPRODUCT(--(CHOOSE({1,2,3},GN80,GP80,GQ80)&gt;0),CHOOSE({1,2,3},GN80,GP80,GQ80))+GM80)</f>
        <v>#DIV/0!</v>
      </c>
    </row>
    <row r="81" spans="1:207" x14ac:dyDescent="0.2">
      <c r="A81" s="408" t="s">
        <v>523</v>
      </c>
      <c r="B81" s="409">
        <f>AVERAGE(B65:B76)</f>
        <v>0</v>
      </c>
      <c r="C81" s="409">
        <f t="shared" ref="C81:H81" si="1001">AVERAGE(C65:C76)</f>
        <v>0</v>
      </c>
      <c r="D81" s="409">
        <f t="shared" si="1001"/>
        <v>0</v>
      </c>
      <c r="E81" s="409">
        <f t="shared" si="1001"/>
        <v>0</v>
      </c>
      <c r="F81" s="409">
        <f t="shared" si="1001"/>
        <v>0</v>
      </c>
      <c r="G81" s="409">
        <f t="shared" si="1001"/>
        <v>0</v>
      </c>
      <c r="H81" s="409">
        <f t="shared" si="1001"/>
        <v>0</v>
      </c>
      <c r="I81" s="1225"/>
      <c r="J81" s="1225"/>
      <c r="K81" s="1226" t="e">
        <f t="shared" ref="K81" si="1002">AVERAGE(K65:K76)</f>
        <v>#DIV/0!</v>
      </c>
      <c r="L81" s="1226" t="e">
        <f t="shared" si="886"/>
        <v>#DIV/0!</v>
      </c>
      <c r="M81" s="1227" t="e">
        <f t="shared" si="887"/>
        <v>#DIV/0!</v>
      </c>
      <c r="N81" s="1227" t="e">
        <f t="shared" si="888"/>
        <v>#DIV/0!</v>
      </c>
      <c r="O81" s="1957" t="e" cm="1">
        <f t="array" ref="O81">E81/(SUMPRODUCT(--(CHOOSE({1,2,3},D81,F81,G81)&gt;0),CHOOSE({1,2,3},D81,F81,G81))+C81)</f>
        <v>#DIV/0!</v>
      </c>
      <c r="Q81" s="408" t="s">
        <v>523</v>
      </c>
      <c r="R81" s="409">
        <f>AVERAGE(R65:R76)</f>
        <v>0</v>
      </c>
      <c r="S81" s="409">
        <f t="shared" ref="S81:X81" si="1003">AVERAGE(S65:S76)</f>
        <v>0</v>
      </c>
      <c r="T81" s="409">
        <f t="shared" si="1003"/>
        <v>0</v>
      </c>
      <c r="U81" s="409">
        <f t="shared" si="1003"/>
        <v>0</v>
      </c>
      <c r="V81" s="409">
        <f t="shared" si="1003"/>
        <v>0</v>
      </c>
      <c r="W81" s="409">
        <f t="shared" si="1003"/>
        <v>0</v>
      </c>
      <c r="X81" s="409">
        <f t="shared" si="1003"/>
        <v>0</v>
      </c>
      <c r="Y81" s="1225"/>
      <c r="Z81" s="1225"/>
      <c r="AA81" s="1226" t="e">
        <f t="shared" ref="AA81" si="1004">AVERAGE(AA65:AA76)</f>
        <v>#DIV/0!</v>
      </c>
      <c r="AB81" s="1226" t="e">
        <f t="shared" si="891"/>
        <v>#DIV/0!</v>
      </c>
      <c r="AC81" s="1227" t="e">
        <f t="shared" si="892"/>
        <v>#DIV/0!</v>
      </c>
      <c r="AD81" s="1227" t="e">
        <f t="shared" si="941"/>
        <v>#DIV/0!</v>
      </c>
      <c r="AE81" s="1957" t="e" cm="1">
        <f t="array" ref="AE81">U81/(SUMPRODUCT(--(CHOOSE({1,2,3},T81,V81,W81)&gt;0),CHOOSE({1,2,3},T81,V81,W81))+S81)</f>
        <v>#DIV/0!</v>
      </c>
      <c r="AG81" s="408" t="s">
        <v>523</v>
      </c>
      <c r="AH81" s="409">
        <f>AVERAGE(AH65:AH76)</f>
        <v>0</v>
      </c>
      <c r="AI81" s="409">
        <f t="shared" ref="AI81:AN81" si="1005">AVERAGE(AI65:AI76)</f>
        <v>0</v>
      </c>
      <c r="AJ81" s="409">
        <f t="shared" si="1005"/>
        <v>0</v>
      </c>
      <c r="AK81" s="409">
        <f t="shared" si="1005"/>
        <v>0</v>
      </c>
      <c r="AL81" s="409">
        <f t="shared" si="1005"/>
        <v>0</v>
      </c>
      <c r="AM81" s="409">
        <f t="shared" si="1005"/>
        <v>0</v>
      </c>
      <c r="AN81" s="409">
        <f t="shared" si="1005"/>
        <v>0</v>
      </c>
      <c r="AO81" s="1225"/>
      <c r="AP81" s="1225"/>
      <c r="AQ81" s="1226" t="e">
        <f t="shared" ref="AQ81" si="1006">AVERAGE(AQ65:AQ76)</f>
        <v>#DIV/0!</v>
      </c>
      <c r="AR81" s="1226" t="e">
        <f t="shared" si="895"/>
        <v>#DIV/0!</v>
      </c>
      <c r="AS81" s="1227" t="e">
        <f t="shared" si="896"/>
        <v>#DIV/0!</v>
      </c>
      <c r="AT81" s="1227" t="e">
        <f t="shared" si="944"/>
        <v>#DIV/0!</v>
      </c>
      <c r="AU81" s="1957" t="e" cm="1">
        <f t="array" ref="AU81">AK81/(SUMPRODUCT(--(CHOOSE({1,2,3},AJ81,AL81,AM81)&gt;0),CHOOSE({1,2,3},AJ81,AL81,AM81))+AI81)</f>
        <v>#DIV/0!</v>
      </c>
      <c r="AW81" s="408" t="s">
        <v>523</v>
      </c>
      <c r="AX81" s="409">
        <f>AVERAGE(AX65:AX76)</f>
        <v>0</v>
      </c>
      <c r="AY81" s="409">
        <f t="shared" ref="AY81:BD81" si="1007">AVERAGE(AY65:AY76)</f>
        <v>0</v>
      </c>
      <c r="AZ81" s="409">
        <f t="shared" si="1007"/>
        <v>0</v>
      </c>
      <c r="BA81" s="409">
        <f t="shared" si="1007"/>
        <v>0</v>
      </c>
      <c r="BB81" s="409">
        <f t="shared" si="1007"/>
        <v>0</v>
      </c>
      <c r="BC81" s="409">
        <f t="shared" si="1007"/>
        <v>0</v>
      </c>
      <c r="BD81" s="409">
        <f t="shared" si="1007"/>
        <v>0</v>
      </c>
      <c r="BE81" s="1225"/>
      <c r="BF81" s="1225"/>
      <c r="BG81" s="1226" t="e">
        <f t="shared" ref="BG81" si="1008">AVERAGE(BG65:BG76)</f>
        <v>#DIV/0!</v>
      </c>
      <c r="BH81" s="1226" t="e">
        <f t="shared" si="899"/>
        <v>#DIV/0!</v>
      </c>
      <c r="BI81" s="1227" t="e">
        <f t="shared" si="900"/>
        <v>#DIV/0!</v>
      </c>
      <c r="BJ81" s="1227" t="e">
        <f t="shared" si="947"/>
        <v>#DIV/0!</v>
      </c>
      <c r="BK81" s="1957" t="e" cm="1">
        <f t="array" ref="BK81">BA81/(SUMPRODUCT(--(CHOOSE({1,2,3},AZ81,BB81,BC81)&gt;0),CHOOSE({1,2,3},AZ81,BB81,BC81))+AY81)</f>
        <v>#DIV/0!</v>
      </c>
      <c r="BM81" s="408" t="s">
        <v>523</v>
      </c>
      <c r="BN81" s="409">
        <f>AVERAGE(BN65:BN76)</f>
        <v>0</v>
      </c>
      <c r="BO81" s="409">
        <f t="shared" ref="BO81:BT81" si="1009">AVERAGE(BO65:BO76)</f>
        <v>0</v>
      </c>
      <c r="BP81" s="409">
        <f t="shared" si="1009"/>
        <v>0</v>
      </c>
      <c r="BQ81" s="409">
        <f t="shared" si="1009"/>
        <v>0</v>
      </c>
      <c r="BR81" s="409">
        <f t="shared" si="1009"/>
        <v>0</v>
      </c>
      <c r="BS81" s="409">
        <f t="shared" si="1009"/>
        <v>0</v>
      </c>
      <c r="BT81" s="409">
        <f t="shared" si="1009"/>
        <v>0</v>
      </c>
      <c r="BU81" s="1225"/>
      <c r="BV81" s="1225"/>
      <c r="BW81" s="1226" t="e">
        <f t="shared" ref="BW81" si="1010">AVERAGE(BW65:BW76)</f>
        <v>#DIV/0!</v>
      </c>
      <c r="BX81" s="1226" t="e">
        <f t="shared" si="903"/>
        <v>#DIV/0!</v>
      </c>
      <c r="BY81" s="1227" t="e">
        <f t="shared" si="904"/>
        <v>#DIV/0!</v>
      </c>
      <c r="BZ81" s="1227" t="e">
        <f t="shared" si="950"/>
        <v>#DIV/0!</v>
      </c>
      <c r="CA81" s="1957" t="e" cm="1">
        <f t="array" ref="CA81">BQ81/(SUMPRODUCT(--(CHOOSE({1,2,3},BP81,BR81,BS81)&gt;0),CHOOSE({1,2,3},BP81,BR81,BS81))+BO81)</f>
        <v>#DIV/0!</v>
      </c>
      <c r="CC81" s="408" t="s">
        <v>523</v>
      </c>
      <c r="CD81" s="409">
        <f>AVERAGE(CD65:CD76)</f>
        <v>0</v>
      </c>
      <c r="CE81" s="409">
        <f t="shared" ref="CE81:CJ81" si="1011">AVERAGE(CE65:CE76)</f>
        <v>0</v>
      </c>
      <c r="CF81" s="409">
        <f t="shared" si="1011"/>
        <v>0</v>
      </c>
      <c r="CG81" s="409">
        <f t="shared" si="1011"/>
        <v>0</v>
      </c>
      <c r="CH81" s="409">
        <f t="shared" si="1011"/>
        <v>0</v>
      </c>
      <c r="CI81" s="409">
        <f t="shared" si="1011"/>
        <v>0</v>
      </c>
      <c r="CJ81" s="409">
        <f t="shared" si="1011"/>
        <v>0</v>
      </c>
      <c r="CK81" s="1225"/>
      <c r="CL81" s="1225"/>
      <c r="CM81" s="1226" t="e">
        <f t="shared" ref="CM81" si="1012">AVERAGE(CM65:CM76)</f>
        <v>#DIV/0!</v>
      </c>
      <c r="CN81" s="1226" t="e">
        <f t="shared" si="907"/>
        <v>#DIV/0!</v>
      </c>
      <c r="CO81" s="1227" t="e">
        <f t="shared" si="908"/>
        <v>#DIV/0!</v>
      </c>
      <c r="CP81" s="1227" t="e">
        <f t="shared" si="953"/>
        <v>#DIV/0!</v>
      </c>
      <c r="CQ81" s="1957" t="e" cm="1">
        <f t="array" ref="CQ81">CG81/(SUMPRODUCT(--(CHOOSE({1,2,3},CF81,CH81,CI81)&gt;0),CHOOSE({1,2,3},CF81,CH81,CI81))+CE81)</f>
        <v>#DIV/0!</v>
      </c>
      <c r="CS81" s="408" t="s">
        <v>523</v>
      </c>
      <c r="CT81" s="409">
        <f>AVERAGE(CT65:CT76)</f>
        <v>0</v>
      </c>
      <c r="CU81" s="409">
        <f t="shared" ref="CU81:CZ81" si="1013">AVERAGE(CU65:CU76)</f>
        <v>0</v>
      </c>
      <c r="CV81" s="409">
        <f t="shared" si="1013"/>
        <v>0</v>
      </c>
      <c r="CW81" s="409">
        <f t="shared" si="1013"/>
        <v>0</v>
      </c>
      <c r="CX81" s="409">
        <f t="shared" si="1013"/>
        <v>0</v>
      </c>
      <c r="CY81" s="409">
        <f t="shared" si="1013"/>
        <v>0</v>
      </c>
      <c r="CZ81" s="409">
        <f t="shared" si="1013"/>
        <v>0</v>
      </c>
      <c r="DA81" s="1225"/>
      <c r="DB81" s="1225"/>
      <c r="DC81" s="1226" t="e">
        <f t="shared" ref="DC81" si="1014">AVERAGE(DC65:DC76)</f>
        <v>#DIV/0!</v>
      </c>
      <c r="DD81" s="1226" t="e">
        <f t="shared" si="911"/>
        <v>#DIV/0!</v>
      </c>
      <c r="DE81" s="1227" t="e">
        <f t="shared" si="912"/>
        <v>#DIV/0!</v>
      </c>
      <c r="DF81" s="1227" t="e">
        <f t="shared" si="956"/>
        <v>#DIV/0!</v>
      </c>
      <c r="DG81" s="1957" t="e" cm="1">
        <f t="array" ref="DG81">CW81/(SUMPRODUCT(--(CHOOSE({1,2,3},CV81,CX81,CY81)&gt;0),CHOOSE({1,2,3},CV81,CX81,CY81))+CU81)</f>
        <v>#DIV/0!</v>
      </c>
      <c r="DI81" s="408" t="s">
        <v>523</v>
      </c>
      <c r="DJ81" s="409">
        <f>AVERAGE(DJ65:DJ76)</f>
        <v>0</v>
      </c>
      <c r="DK81" s="409">
        <f t="shared" ref="DK81:DP81" si="1015">AVERAGE(DK65:DK76)</f>
        <v>0</v>
      </c>
      <c r="DL81" s="409">
        <f t="shared" si="1015"/>
        <v>0</v>
      </c>
      <c r="DM81" s="409">
        <f t="shared" si="1015"/>
        <v>0</v>
      </c>
      <c r="DN81" s="409">
        <f t="shared" si="1015"/>
        <v>0</v>
      </c>
      <c r="DO81" s="409">
        <f t="shared" si="1015"/>
        <v>0</v>
      </c>
      <c r="DP81" s="409">
        <f t="shared" si="1015"/>
        <v>0</v>
      </c>
      <c r="DQ81" s="1225"/>
      <c r="DR81" s="1225"/>
      <c r="DS81" s="1226" t="e">
        <f t="shared" ref="DS81" si="1016">AVERAGE(DS65:DS76)</f>
        <v>#DIV/0!</v>
      </c>
      <c r="DT81" s="1226" t="e">
        <f t="shared" si="915"/>
        <v>#DIV/0!</v>
      </c>
      <c r="DU81" s="1227" t="e">
        <f t="shared" si="916"/>
        <v>#DIV/0!</v>
      </c>
      <c r="DV81" s="1227" t="e">
        <f t="shared" si="959"/>
        <v>#DIV/0!</v>
      </c>
      <c r="DW81" s="1957" t="e" cm="1">
        <f t="array" ref="DW81">DM81/(SUMPRODUCT(--(CHOOSE({1,2,3},DL81,DN81,DO81)&gt;0),CHOOSE({1,2,3},DL81,DN81,DO81))+DK81)</f>
        <v>#DIV/0!</v>
      </c>
      <c r="DY81" s="408" t="s">
        <v>523</v>
      </c>
      <c r="DZ81" s="409">
        <f>AVERAGE(DZ65:DZ76)</f>
        <v>0</v>
      </c>
      <c r="EA81" s="409">
        <f t="shared" ref="EA81:EF81" si="1017">AVERAGE(EA65:EA76)</f>
        <v>0</v>
      </c>
      <c r="EB81" s="409">
        <f t="shared" si="1017"/>
        <v>0</v>
      </c>
      <c r="EC81" s="409">
        <f t="shared" si="1017"/>
        <v>0</v>
      </c>
      <c r="ED81" s="409">
        <f t="shared" si="1017"/>
        <v>0</v>
      </c>
      <c r="EE81" s="409">
        <f t="shared" si="1017"/>
        <v>0</v>
      </c>
      <c r="EF81" s="409">
        <f t="shared" si="1017"/>
        <v>0</v>
      </c>
      <c r="EG81" s="1225"/>
      <c r="EH81" s="1225"/>
      <c r="EI81" s="1226" t="e">
        <f t="shared" ref="EI81" si="1018">AVERAGE(EI65:EI76)</f>
        <v>#DIV/0!</v>
      </c>
      <c r="EJ81" s="1226" t="e">
        <f t="shared" si="919"/>
        <v>#DIV/0!</v>
      </c>
      <c r="EK81" s="1227" t="e">
        <f t="shared" si="920"/>
        <v>#DIV/0!</v>
      </c>
      <c r="EL81" s="1227" t="e">
        <f t="shared" si="962"/>
        <v>#DIV/0!</v>
      </c>
      <c r="EM81" s="1957" t="e" cm="1">
        <f t="array" ref="EM81">EC81/(SUMPRODUCT(--(CHOOSE({1,2,3},EB81,ED81,EE81)&gt;0),CHOOSE({1,2,3},EB81,ED81,EE81))+EA81)</f>
        <v>#DIV/0!</v>
      </c>
      <c r="EO81" s="408" t="s">
        <v>523</v>
      </c>
      <c r="EP81" s="409">
        <f>AVERAGE(EP65:EP76)</f>
        <v>0</v>
      </c>
      <c r="EQ81" s="409">
        <f t="shared" ref="EQ81:EV81" si="1019">AVERAGE(EQ65:EQ76)</f>
        <v>0</v>
      </c>
      <c r="ER81" s="409">
        <f t="shared" si="1019"/>
        <v>0</v>
      </c>
      <c r="ES81" s="409">
        <f t="shared" si="1019"/>
        <v>0</v>
      </c>
      <c r="ET81" s="409">
        <f t="shared" si="1019"/>
        <v>0</v>
      </c>
      <c r="EU81" s="409">
        <f t="shared" si="1019"/>
        <v>0</v>
      </c>
      <c r="EV81" s="409">
        <f t="shared" si="1019"/>
        <v>0</v>
      </c>
      <c r="EW81" s="1225"/>
      <c r="EX81" s="1225"/>
      <c r="EY81" s="1226" t="e">
        <f t="shared" ref="EY81" si="1020">AVERAGE(EY65:EY76)</f>
        <v>#DIV/0!</v>
      </c>
      <c r="EZ81" s="1226" t="e">
        <f t="shared" si="923"/>
        <v>#DIV/0!</v>
      </c>
      <c r="FA81" s="1227" t="e">
        <f t="shared" si="924"/>
        <v>#DIV/0!</v>
      </c>
      <c r="FB81" s="1227" t="e">
        <f t="shared" si="965"/>
        <v>#DIV/0!</v>
      </c>
      <c r="FC81" s="1957" t="e" cm="1">
        <f t="array" ref="FC81">ES81/(SUMPRODUCT(--(CHOOSE({1,2,3},FH81,FX81,GN81)&gt;0),CHOOSE({1,2,3},FH81,FX81,GN81))+EQ81)</f>
        <v>#DIV/0!</v>
      </c>
      <c r="FE81" s="408" t="s">
        <v>523</v>
      </c>
      <c r="FF81" s="409">
        <f>AVERAGE(FF65:FF76)</f>
        <v>0</v>
      </c>
      <c r="FG81" s="409">
        <f t="shared" ref="FG81:FL81" si="1021">AVERAGE(FG65:FG76)</f>
        <v>0</v>
      </c>
      <c r="FH81" s="409">
        <f t="shared" si="1021"/>
        <v>0</v>
      </c>
      <c r="FI81" s="409">
        <f t="shared" si="1021"/>
        <v>0</v>
      </c>
      <c r="FJ81" s="409">
        <f t="shared" si="1021"/>
        <v>0</v>
      </c>
      <c r="FK81" s="409">
        <f t="shared" si="1021"/>
        <v>0</v>
      </c>
      <c r="FL81" s="409">
        <f t="shared" si="1021"/>
        <v>0</v>
      </c>
      <c r="FM81" s="1225"/>
      <c r="FN81" s="1225"/>
      <c r="FO81" s="1226" t="e">
        <f t="shared" ref="FO81" si="1022">AVERAGE(FO65:FO76)</f>
        <v>#DIV/0!</v>
      </c>
      <c r="FP81" s="1226" t="e">
        <f t="shared" si="927"/>
        <v>#DIV/0!</v>
      </c>
      <c r="FQ81" s="1227" t="e">
        <f t="shared" si="928"/>
        <v>#DIV/0!</v>
      </c>
      <c r="FR81" s="1227" t="e">
        <f t="shared" si="968"/>
        <v>#DIV/0!</v>
      </c>
      <c r="FS81" s="1957" t="e" cm="1">
        <f t="array" ref="FS81">FI81/(SUMPRODUCT(--(CHOOSE({1,2,3},FH81,FJ81,FK81)&gt;0),CHOOSE({1,2,3},FH81,FJ81,FK81))+FG81)</f>
        <v>#DIV/0!</v>
      </c>
      <c r="FU81" s="408" t="s">
        <v>523</v>
      </c>
      <c r="FV81" s="409">
        <f>AVERAGE(FV65:FV76)</f>
        <v>0</v>
      </c>
      <c r="FW81" s="409">
        <f t="shared" ref="FW81:GB81" si="1023">AVERAGE(FW65:FW76)</f>
        <v>0</v>
      </c>
      <c r="FX81" s="409">
        <f t="shared" si="1023"/>
        <v>0</v>
      </c>
      <c r="FY81" s="409">
        <f t="shared" si="1023"/>
        <v>0</v>
      </c>
      <c r="FZ81" s="409">
        <f t="shared" si="1023"/>
        <v>0</v>
      </c>
      <c r="GA81" s="409">
        <f t="shared" si="1023"/>
        <v>0</v>
      </c>
      <c r="GB81" s="409">
        <f t="shared" si="1023"/>
        <v>0</v>
      </c>
      <c r="GC81" s="1225"/>
      <c r="GD81" s="1225"/>
      <c r="GE81" s="1226" t="e">
        <f t="shared" ref="GE81" si="1024">AVERAGE(GE65:GE76)</f>
        <v>#DIV/0!</v>
      </c>
      <c r="GF81" s="1226" t="e">
        <f t="shared" si="931"/>
        <v>#DIV/0!</v>
      </c>
      <c r="GG81" s="1227" t="e">
        <f t="shared" si="932"/>
        <v>#DIV/0!</v>
      </c>
      <c r="GH81" s="1227" t="e">
        <f t="shared" si="971"/>
        <v>#DIV/0!</v>
      </c>
      <c r="GI81" s="1957" t="e" cm="1">
        <f t="array" ref="GI81">FY81/(SUMPRODUCT(--(CHOOSE({1,2,3},FX81,FZ81,GA81)&gt;0),CHOOSE({1,2,3},FX81,FZ81,GA81))+FW81)</f>
        <v>#DIV/0!</v>
      </c>
      <c r="GK81" s="408" t="s">
        <v>523</v>
      </c>
      <c r="GL81" s="409">
        <f>AVERAGE(GL65:GL76)</f>
        <v>0</v>
      </c>
      <c r="GM81" s="409">
        <f t="shared" ref="GM81:GR81" si="1025">AVERAGE(GM65:GM76)</f>
        <v>0</v>
      </c>
      <c r="GN81" s="409">
        <f t="shared" si="1025"/>
        <v>0</v>
      </c>
      <c r="GO81" s="409">
        <f t="shared" si="1025"/>
        <v>0</v>
      </c>
      <c r="GP81" s="409">
        <f t="shared" si="1025"/>
        <v>0</v>
      </c>
      <c r="GQ81" s="409">
        <f t="shared" si="1025"/>
        <v>0</v>
      </c>
      <c r="GR81" s="409">
        <f t="shared" si="1025"/>
        <v>0</v>
      </c>
      <c r="GS81" s="1225"/>
      <c r="GT81" s="1225"/>
      <c r="GU81" s="1226" t="e">
        <f t="shared" ref="GU81" si="1026">AVERAGE(GU65:GU76)</f>
        <v>#DIV/0!</v>
      </c>
      <c r="GV81" s="1226" t="e">
        <f t="shared" si="935"/>
        <v>#DIV/0!</v>
      </c>
      <c r="GW81" s="1227" t="e">
        <f t="shared" si="936"/>
        <v>#DIV/0!</v>
      </c>
      <c r="GX81" s="1227" t="e">
        <f t="shared" si="974"/>
        <v>#DIV/0!</v>
      </c>
      <c r="GY81" s="1957" t="e" cm="1">
        <f t="array" ref="GY81">GO81/(SUMPRODUCT(--(CHOOSE({1,2,3},GN81,GP81,GQ81)&gt;0),CHOOSE({1,2,3},GN81,GP81,GQ81))+GM81)</f>
        <v>#DIV/0!</v>
      </c>
    </row>
    <row r="82" spans="1:207" x14ac:dyDescent="0.2">
      <c r="A82" s="408" t="s">
        <v>734</v>
      </c>
      <c r="B82" s="409">
        <f>AVERAGE(B62:B64)</f>
        <v>0</v>
      </c>
      <c r="C82" s="409">
        <f t="shared" ref="C82:H82" si="1027">AVERAGE(C62:C64)</f>
        <v>0</v>
      </c>
      <c r="D82" s="409">
        <f t="shared" si="1027"/>
        <v>0</v>
      </c>
      <c r="E82" s="409">
        <f t="shared" si="1027"/>
        <v>0</v>
      </c>
      <c r="F82" s="409">
        <f t="shared" si="1027"/>
        <v>0</v>
      </c>
      <c r="G82" s="409">
        <f t="shared" si="1027"/>
        <v>0</v>
      </c>
      <c r="H82" s="409">
        <f t="shared" si="1027"/>
        <v>0</v>
      </c>
      <c r="I82" s="1225"/>
      <c r="J82" s="1225"/>
      <c r="K82" s="1226" t="e">
        <f t="shared" ref="K82" si="1028">AVERAGE(K62:K64)</f>
        <v>#DIV/0!</v>
      </c>
      <c r="L82" s="1226" t="e">
        <f t="shared" si="886"/>
        <v>#DIV/0!</v>
      </c>
      <c r="M82" s="1227" t="e">
        <f t="shared" si="887"/>
        <v>#DIV/0!</v>
      </c>
      <c r="N82" s="1227" t="e">
        <f t="shared" si="888"/>
        <v>#DIV/0!</v>
      </c>
      <c r="O82" s="1957" t="e" cm="1">
        <f t="array" ref="O82">E82/(SUMPRODUCT(--(CHOOSE({1,2,3},D82,F82,G82)&gt;0),CHOOSE({1,2,3},D82,F82,G82))+C82)</f>
        <v>#DIV/0!</v>
      </c>
      <c r="Q82" s="408" t="s">
        <v>734</v>
      </c>
      <c r="R82" s="409">
        <f>AVERAGE(R62:R64)</f>
        <v>0</v>
      </c>
      <c r="S82" s="409">
        <f t="shared" ref="S82:X82" si="1029">AVERAGE(S62:S64)</f>
        <v>0</v>
      </c>
      <c r="T82" s="409">
        <f t="shared" si="1029"/>
        <v>0</v>
      </c>
      <c r="U82" s="409">
        <f t="shared" si="1029"/>
        <v>0</v>
      </c>
      <c r="V82" s="409">
        <f t="shared" si="1029"/>
        <v>0</v>
      </c>
      <c r="W82" s="409">
        <f t="shared" si="1029"/>
        <v>0</v>
      </c>
      <c r="X82" s="409">
        <f t="shared" si="1029"/>
        <v>0</v>
      </c>
      <c r="Y82" s="1225"/>
      <c r="Z82" s="1225"/>
      <c r="AA82" s="1226" t="e">
        <f t="shared" ref="AA82" si="1030">AVERAGE(AA62:AA64)</f>
        <v>#DIV/0!</v>
      </c>
      <c r="AB82" s="1226" t="e">
        <f t="shared" si="891"/>
        <v>#DIV/0!</v>
      </c>
      <c r="AC82" s="1227" t="e">
        <f t="shared" si="892"/>
        <v>#DIV/0!</v>
      </c>
      <c r="AD82" s="1227" t="e">
        <f t="shared" si="941"/>
        <v>#DIV/0!</v>
      </c>
      <c r="AE82" s="1957" t="e" cm="1">
        <f t="array" ref="AE82">U82/(SUMPRODUCT(--(CHOOSE({1,2,3},T82,V82,W82)&gt;0),CHOOSE({1,2,3},T82,V82,W82))+S82)</f>
        <v>#DIV/0!</v>
      </c>
      <c r="AG82" s="408" t="s">
        <v>734</v>
      </c>
      <c r="AH82" s="409">
        <f>AVERAGE(AH62:AH64)</f>
        <v>0</v>
      </c>
      <c r="AI82" s="409">
        <f t="shared" ref="AI82:AN82" si="1031">AVERAGE(AI62:AI64)</f>
        <v>0</v>
      </c>
      <c r="AJ82" s="409">
        <f t="shared" si="1031"/>
        <v>0</v>
      </c>
      <c r="AK82" s="409">
        <f t="shared" si="1031"/>
        <v>0</v>
      </c>
      <c r="AL82" s="409">
        <f t="shared" si="1031"/>
        <v>0</v>
      </c>
      <c r="AM82" s="409">
        <f t="shared" si="1031"/>
        <v>0</v>
      </c>
      <c r="AN82" s="409">
        <f t="shared" si="1031"/>
        <v>0</v>
      </c>
      <c r="AO82" s="1225"/>
      <c r="AP82" s="1225"/>
      <c r="AQ82" s="1226" t="e">
        <f t="shared" ref="AQ82" si="1032">AVERAGE(AQ62:AQ64)</f>
        <v>#DIV/0!</v>
      </c>
      <c r="AR82" s="1226" t="e">
        <f t="shared" si="895"/>
        <v>#DIV/0!</v>
      </c>
      <c r="AS82" s="1227" t="e">
        <f t="shared" si="896"/>
        <v>#DIV/0!</v>
      </c>
      <c r="AT82" s="1227" t="e">
        <f t="shared" si="944"/>
        <v>#DIV/0!</v>
      </c>
      <c r="AU82" s="1957" t="e" cm="1">
        <f t="array" ref="AU82">AK82/(SUMPRODUCT(--(CHOOSE({1,2,3},AJ82,AL82,AM82)&gt;0),CHOOSE({1,2,3},AJ82,AL82,AM82))+AI82)</f>
        <v>#DIV/0!</v>
      </c>
      <c r="AW82" s="408" t="s">
        <v>734</v>
      </c>
      <c r="AX82" s="409">
        <f>AVERAGE(AX62:AX64)</f>
        <v>0</v>
      </c>
      <c r="AY82" s="409">
        <f t="shared" ref="AY82:BD82" si="1033">AVERAGE(AY62:AY64)</f>
        <v>0</v>
      </c>
      <c r="AZ82" s="409">
        <f t="shared" si="1033"/>
        <v>0</v>
      </c>
      <c r="BA82" s="409">
        <f t="shared" si="1033"/>
        <v>0</v>
      </c>
      <c r="BB82" s="409">
        <f t="shared" si="1033"/>
        <v>0</v>
      </c>
      <c r="BC82" s="409">
        <f t="shared" si="1033"/>
        <v>0</v>
      </c>
      <c r="BD82" s="409">
        <f t="shared" si="1033"/>
        <v>0</v>
      </c>
      <c r="BE82" s="1225"/>
      <c r="BF82" s="1225"/>
      <c r="BG82" s="1226" t="e">
        <f t="shared" ref="BG82" si="1034">AVERAGE(BG62:BG64)</f>
        <v>#DIV/0!</v>
      </c>
      <c r="BH82" s="1226" t="e">
        <f t="shared" si="899"/>
        <v>#DIV/0!</v>
      </c>
      <c r="BI82" s="1227" t="e">
        <f t="shared" si="900"/>
        <v>#DIV/0!</v>
      </c>
      <c r="BJ82" s="1227" t="e">
        <f t="shared" si="947"/>
        <v>#DIV/0!</v>
      </c>
      <c r="BK82" s="1957" t="e" cm="1">
        <f t="array" ref="BK82">BA82/(SUMPRODUCT(--(CHOOSE({1,2,3},AZ82,BB82,BC82)&gt;0),CHOOSE({1,2,3},AZ82,BB82,BC82))+AY82)</f>
        <v>#DIV/0!</v>
      </c>
      <c r="BM82" s="408" t="s">
        <v>734</v>
      </c>
      <c r="BN82" s="409">
        <f>AVERAGE(BN62:BN64)</f>
        <v>0</v>
      </c>
      <c r="BO82" s="409">
        <f t="shared" ref="BO82:BT82" si="1035">AVERAGE(BO62:BO64)</f>
        <v>0</v>
      </c>
      <c r="BP82" s="409">
        <f t="shared" si="1035"/>
        <v>0</v>
      </c>
      <c r="BQ82" s="409">
        <f t="shared" si="1035"/>
        <v>0</v>
      </c>
      <c r="BR82" s="409">
        <f t="shared" si="1035"/>
        <v>0</v>
      </c>
      <c r="BS82" s="409">
        <f t="shared" si="1035"/>
        <v>0</v>
      </c>
      <c r="BT82" s="409">
        <f t="shared" si="1035"/>
        <v>0</v>
      </c>
      <c r="BU82" s="1225"/>
      <c r="BV82" s="1225"/>
      <c r="BW82" s="1226" t="e">
        <f t="shared" ref="BW82" si="1036">AVERAGE(BW62:BW64)</f>
        <v>#DIV/0!</v>
      </c>
      <c r="BX82" s="1226" t="e">
        <f t="shared" si="903"/>
        <v>#DIV/0!</v>
      </c>
      <c r="BY82" s="1227" t="e">
        <f t="shared" si="904"/>
        <v>#DIV/0!</v>
      </c>
      <c r="BZ82" s="1227" t="e">
        <f t="shared" si="950"/>
        <v>#DIV/0!</v>
      </c>
      <c r="CA82" s="1957" t="e" cm="1">
        <f t="array" ref="CA82">BQ82/(SUMPRODUCT(--(CHOOSE({1,2,3},BP82,BR82,BS82)&gt;0),CHOOSE({1,2,3},BP82,BR82,BS82))+BO82)</f>
        <v>#DIV/0!</v>
      </c>
      <c r="CC82" s="408" t="s">
        <v>734</v>
      </c>
      <c r="CD82" s="409">
        <f>AVERAGE(CD62:CD64)</f>
        <v>0</v>
      </c>
      <c r="CE82" s="409">
        <f t="shared" ref="CE82:CJ82" si="1037">AVERAGE(CE62:CE64)</f>
        <v>0</v>
      </c>
      <c r="CF82" s="409">
        <f t="shared" si="1037"/>
        <v>0</v>
      </c>
      <c r="CG82" s="409">
        <f t="shared" si="1037"/>
        <v>0</v>
      </c>
      <c r="CH82" s="409">
        <f t="shared" si="1037"/>
        <v>0</v>
      </c>
      <c r="CI82" s="409">
        <f t="shared" si="1037"/>
        <v>0</v>
      </c>
      <c r="CJ82" s="409">
        <f t="shared" si="1037"/>
        <v>0</v>
      </c>
      <c r="CK82" s="1225"/>
      <c r="CL82" s="1225"/>
      <c r="CM82" s="1226" t="e">
        <f t="shared" ref="CM82" si="1038">AVERAGE(CM62:CM64)</f>
        <v>#DIV/0!</v>
      </c>
      <c r="CN82" s="1226" t="e">
        <f t="shared" si="907"/>
        <v>#DIV/0!</v>
      </c>
      <c r="CO82" s="1227" t="e">
        <f t="shared" si="908"/>
        <v>#DIV/0!</v>
      </c>
      <c r="CP82" s="1227" t="e">
        <f t="shared" si="953"/>
        <v>#DIV/0!</v>
      </c>
      <c r="CQ82" s="1957" t="e" cm="1">
        <f t="array" ref="CQ82">CG82/(SUMPRODUCT(--(CHOOSE({1,2,3},CF82,CH82,CI82)&gt;0),CHOOSE({1,2,3},CF82,CH82,CI82))+CE82)</f>
        <v>#DIV/0!</v>
      </c>
      <c r="CS82" s="408" t="s">
        <v>734</v>
      </c>
      <c r="CT82" s="409">
        <f>AVERAGE(CT62:CT64)</f>
        <v>0</v>
      </c>
      <c r="CU82" s="409">
        <f t="shared" ref="CU82:CZ82" si="1039">AVERAGE(CU62:CU64)</f>
        <v>0</v>
      </c>
      <c r="CV82" s="409">
        <f t="shared" si="1039"/>
        <v>0</v>
      </c>
      <c r="CW82" s="409">
        <f t="shared" si="1039"/>
        <v>0</v>
      </c>
      <c r="CX82" s="409">
        <f t="shared" si="1039"/>
        <v>0</v>
      </c>
      <c r="CY82" s="409">
        <f t="shared" si="1039"/>
        <v>0</v>
      </c>
      <c r="CZ82" s="409">
        <f t="shared" si="1039"/>
        <v>0</v>
      </c>
      <c r="DA82" s="1225"/>
      <c r="DB82" s="1225"/>
      <c r="DC82" s="1226" t="e">
        <f t="shared" ref="DC82" si="1040">AVERAGE(DC62:DC64)</f>
        <v>#DIV/0!</v>
      </c>
      <c r="DD82" s="1226" t="e">
        <f t="shared" si="911"/>
        <v>#DIV/0!</v>
      </c>
      <c r="DE82" s="1227" t="e">
        <f t="shared" si="912"/>
        <v>#DIV/0!</v>
      </c>
      <c r="DF82" s="1227" t="e">
        <f t="shared" si="956"/>
        <v>#DIV/0!</v>
      </c>
      <c r="DG82" s="1957" t="e" cm="1">
        <f t="array" ref="DG82">CW82/(SUMPRODUCT(--(CHOOSE({1,2,3},CV82,CX82,CY82)&gt;0),CHOOSE({1,2,3},CV82,CX82,CY82))+CU82)</f>
        <v>#DIV/0!</v>
      </c>
      <c r="DI82" s="408" t="s">
        <v>734</v>
      </c>
      <c r="DJ82" s="409">
        <f>AVERAGE(DJ62:DJ64)</f>
        <v>0</v>
      </c>
      <c r="DK82" s="409">
        <f t="shared" ref="DK82:DP82" si="1041">AVERAGE(DK62:DK64)</f>
        <v>0</v>
      </c>
      <c r="DL82" s="409">
        <f t="shared" si="1041"/>
        <v>0</v>
      </c>
      <c r="DM82" s="409">
        <f t="shared" si="1041"/>
        <v>0</v>
      </c>
      <c r="DN82" s="409">
        <f t="shared" si="1041"/>
        <v>0</v>
      </c>
      <c r="DO82" s="409">
        <f t="shared" si="1041"/>
        <v>0</v>
      </c>
      <c r="DP82" s="409">
        <f t="shared" si="1041"/>
        <v>0</v>
      </c>
      <c r="DQ82" s="1225"/>
      <c r="DR82" s="1225"/>
      <c r="DS82" s="1226" t="e">
        <f t="shared" ref="DS82" si="1042">AVERAGE(DS62:DS64)</f>
        <v>#DIV/0!</v>
      </c>
      <c r="DT82" s="1226" t="e">
        <f t="shared" si="915"/>
        <v>#DIV/0!</v>
      </c>
      <c r="DU82" s="1227" t="e">
        <f t="shared" si="916"/>
        <v>#DIV/0!</v>
      </c>
      <c r="DV82" s="1227" t="e">
        <f t="shared" si="959"/>
        <v>#DIV/0!</v>
      </c>
      <c r="DW82" s="1957" t="e" cm="1">
        <f t="array" ref="DW82">DM82/(SUMPRODUCT(--(CHOOSE({1,2,3},DL82,DN82,DO82)&gt;0),CHOOSE({1,2,3},DL82,DN82,DO82))+DK82)</f>
        <v>#DIV/0!</v>
      </c>
      <c r="DY82" s="408" t="s">
        <v>734</v>
      </c>
      <c r="DZ82" s="409">
        <f>AVERAGE(DZ62:DZ64)</f>
        <v>0</v>
      </c>
      <c r="EA82" s="409">
        <f t="shared" ref="EA82:EF82" si="1043">AVERAGE(EA62:EA64)</f>
        <v>0</v>
      </c>
      <c r="EB82" s="409">
        <f t="shared" si="1043"/>
        <v>0</v>
      </c>
      <c r="EC82" s="409">
        <f t="shared" si="1043"/>
        <v>0</v>
      </c>
      <c r="ED82" s="409">
        <f t="shared" si="1043"/>
        <v>0</v>
      </c>
      <c r="EE82" s="409">
        <f t="shared" si="1043"/>
        <v>0</v>
      </c>
      <c r="EF82" s="409">
        <f t="shared" si="1043"/>
        <v>0</v>
      </c>
      <c r="EG82" s="1225"/>
      <c r="EH82" s="1225"/>
      <c r="EI82" s="1226" t="e">
        <f t="shared" ref="EI82" si="1044">AVERAGE(EI62:EI64)</f>
        <v>#DIV/0!</v>
      </c>
      <c r="EJ82" s="1226" t="e">
        <f t="shared" si="919"/>
        <v>#DIV/0!</v>
      </c>
      <c r="EK82" s="1227" t="e">
        <f t="shared" si="920"/>
        <v>#DIV/0!</v>
      </c>
      <c r="EL82" s="1227" t="e">
        <f t="shared" si="962"/>
        <v>#DIV/0!</v>
      </c>
      <c r="EM82" s="1957" t="e" cm="1">
        <f t="array" ref="EM82">EC82/(SUMPRODUCT(--(CHOOSE({1,2,3},EB82,ED82,EE82)&gt;0),CHOOSE({1,2,3},EB82,ED82,EE82))+EA82)</f>
        <v>#DIV/0!</v>
      </c>
      <c r="EO82" s="408" t="s">
        <v>734</v>
      </c>
      <c r="EP82" s="409">
        <f>AVERAGE(EP62:EP64)</f>
        <v>0</v>
      </c>
      <c r="EQ82" s="409">
        <f t="shared" ref="EQ82:EV82" si="1045">AVERAGE(EQ62:EQ64)</f>
        <v>0</v>
      </c>
      <c r="ER82" s="409">
        <f t="shared" si="1045"/>
        <v>0</v>
      </c>
      <c r="ES82" s="409">
        <f t="shared" si="1045"/>
        <v>0</v>
      </c>
      <c r="ET82" s="409">
        <f t="shared" si="1045"/>
        <v>0</v>
      </c>
      <c r="EU82" s="409">
        <f t="shared" si="1045"/>
        <v>0</v>
      </c>
      <c r="EV82" s="409">
        <f t="shared" si="1045"/>
        <v>0</v>
      </c>
      <c r="EW82" s="1225"/>
      <c r="EX82" s="1225"/>
      <c r="EY82" s="1226" t="e">
        <f t="shared" ref="EY82" si="1046">AVERAGE(EY62:EY64)</f>
        <v>#DIV/0!</v>
      </c>
      <c r="EZ82" s="1226" t="e">
        <f t="shared" si="923"/>
        <v>#DIV/0!</v>
      </c>
      <c r="FA82" s="1227" t="e">
        <f t="shared" si="924"/>
        <v>#DIV/0!</v>
      </c>
      <c r="FB82" s="1227" t="e">
        <f t="shared" si="965"/>
        <v>#DIV/0!</v>
      </c>
      <c r="FC82" s="1957" t="e" cm="1">
        <f t="array" ref="FC82">ES82/(SUMPRODUCT(--(CHOOSE({1,2,3},FH82,FX82,GN82)&gt;0),CHOOSE({1,2,3},FH82,FX82,GN82))+EQ82)</f>
        <v>#DIV/0!</v>
      </c>
      <c r="FE82" s="408" t="s">
        <v>734</v>
      </c>
      <c r="FF82" s="409">
        <f>AVERAGE(FF62:FF64)</f>
        <v>0</v>
      </c>
      <c r="FG82" s="409">
        <f t="shared" ref="FG82:FL82" si="1047">AVERAGE(FG62:FG64)</f>
        <v>0</v>
      </c>
      <c r="FH82" s="409">
        <f t="shared" si="1047"/>
        <v>0</v>
      </c>
      <c r="FI82" s="409">
        <f t="shared" si="1047"/>
        <v>0</v>
      </c>
      <c r="FJ82" s="409">
        <f t="shared" si="1047"/>
        <v>0</v>
      </c>
      <c r="FK82" s="409">
        <f t="shared" si="1047"/>
        <v>0</v>
      </c>
      <c r="FL82" s="409">
        <f t="shared" si="1047"/>
        <v>0</v>
      </c>
      <c r="FM82" s="1225"/>
      <c r="FN82" s="1225"/>
      <c r="FO82" s="1226" t="e">
        <f t="shared" ref="FO82" si="1048">AVERAGE(FO62:FO64)</f>
        <v>#DIV/0!</v>
      </c>
      <c r="FP82" s="1226" t="e">
        <f t="shared" si="927"/>
        <v>#DIV/0!</v>
      </c>
      <c r="FQ82" s="1227" t="e">
        <f t="shared" si="928"/>
        <v>#DIV/0!</v>
      </c>
      <c r="FR82" s="1227" t="e">
        <f t="shared" si="968"/>
        <v>#DIV/0!</v>
      </c>
      <c r="FS82" s="1957" t="e" cm="1">
        <f t="array" ref="FS82">FI82/(SUMPRODUCT(--(CHOOSE({1,2,3},FH82,FJ82,FK82)&gt;0),CHOOSE({1,2,3},FH82,FJ82,FK82))+FG82)</f>
        <v>#DIV/0!</v>
      </c>
      <c r="FU82" s="408" t="s">
        <v>734</v>
      </c>
      <c r="FV82" s="409">
        <f>AVERAGE(FV62:FV64)</f>
        <v>0</v>
      </c>
      <c r="FW82" s="409">
        <f t="shared" ref="FW82:GB82" si="1049">AVERAGE(FW62:FW64)</f>
        <v>0</v>
      </c>
      <c r="FX82" s="409">
        <f t="shared" si="1049"/>
        <v>0</v>
      </c>
      <c r="FY82" s="409">
        <f t="shared" si="1049"/>
        <v>0</v>
      </c>
      <c r="FZ82" s="409">
        <f t="shared" si="1049"/>
        <v>0</v>
      </c>
      <c r="GA82" s="409">
        <f t="shared" si="1049"/>
        <v>0</v>
      </c>
      <c r="GB82" s="409">
        <f t="shared" si="1049"/>
        <v>0</v>
      </c>
      <c r="GC82" s="1225"/>
      <c r="GD82" s="1225"/>
      <c r="GE82" s="1226" t="e">
        <f t="shared" ref="GE82" si="1050">AVERAGE(GE62:GE64)</f>
        <v>#DIV/0!</v>
      </c>
      <c r="GF82" s="1226" t="e">
        <f t="shared" si="931"/>
        <v>#DIV/0!</v>
      </c>
      <c r="GG82" s="1227" t="e">
        <f t="shared" si="932"/>
        <v>#DIV/0!</v>
      </c>
      <c r="GH82" s="1227" t="e">
        <f t="shared" si="971"/>
        <v>#DIV/0!</v>
      </c>
      <c r="GI82" s="1957" t="e" cm="1">
        <f t="array" ref="GI82">FY82/(SUMPRODUCT(--(CHOOSE({1,2,3},FX82,FZ82,GA82)&gt;0),CHOOSE({1,2,3},FX82,FZ82,GA82))+FW82)</f>
        <v>#DIV/0!</v>
      </c>
      <c r="GK82" s="408" t="s">
        <v>734</v>
      </c>
      <c r="GL82" s="409">
        <f>AVERAGE(GL62:GL64)</f>
        <v>0</v>
      </c>
      <c r="GM82" s="409">
        <f t="shared" ref="GM82:GR82" si="1051">AVERAGE(GM62:GM64)</f>
        <v>0</v>
      </c>
      <c r="GN82" s="409">
        <f t="shared" si="1051"/>
        <v>0</v>
      </c>
      <c r="GO82" s="409">
        <f t="shared" si="1051"/>
        <v>0</v>
      </c>
      <c r="GP82" s="409">
        <f t="shared" si="1051"/>
        <v>0</v>
      </c>
      <c r="GQ82" s="409">
        <f t="shared" si="1051"/>
        <v>0</v>
      </c>
      <c r="GR82" s="409">
        <f t="shared" si="1051"/>
        <v>0</v>
      </c>
      <c r="GS82" s="1225"/>
      <c r="GT82" s="1225"/>
      <c r="GU82" s="1226" t="e">
        <f t="shared" ref="GU82" si="1052">AVERAGE(GU62:GU64)</f>
        <v>#DIV/0!</v>
      </c>
      <c r="GV82" s="1226" t="e">
        <f t="shared" si="935"/>
        <v>#DIV/0!</v>
      </c>
      <c r="GW82" s="1227" t="e">
        <f t="shared" si="936"/>
        <v>#DIV/0!</v>
      </c>
      <c r="GX82" s="1227" t="e">
        <f t="shared" si="974"/>
        <v>#DIV/0!</v>
      </c>
      <c r="GY82" s="1957" t="e" cm="1">
        <f t="array" ref="GY82">GO82/(SUMPRODUCT(--(CHOOSE({1,2,3},GN82,GP82,GQ82)&gt;0),CHOOSE({1,2,3},GN82,GP82,GQ82))+GM82)</f>
        <v>#DIV/0!</v>
      </c>
    </row>
    <row r="83" spans="1:207" x14ac:dyDescent="0.2">
      <c r="A83" s="408" t="s">
        <v>735</v>
      </c>
      <c r="B83" s="409">
        <f>AVERAGE(B59:B64)</f>
        <v>0</v>
      </c>
      <c r="C83" s="409">
        <f t="shared" ref="C83:H83" si="1053">AVERAGE(C59:C64)</f>
        <v>0</v>
      </c>
      <c r="D83" s="409">
        <f t="shared" si="1053"/>
        <v>0</v>
      </c>
      <c r="E83" s="409">
        <f t="shared" si="1053"/>
        <v>0</v>
      </c>
      <c r="F83" s="409">
        <f t="shared" si="1053"/>
        <v>0</v>
      </c>
      <c r="G83" s="409">
        <f t="shared" si="1053"/>
        <v>0</v>
      </c>
      <c r="H83" s="409">
        <f t="shared" si="1053"/>
        <v>0</v>
      </c>
      <c r="I83" s="1225"/>
      <c r="J83" s="1225"/>
      <c r="K83" s="1226" t="e">
        <f t="shared" ref="K83" si="1054">AVERAGE(K59:K64)</f>
        <v>#DIV/0!</v>
      </c>
      <c r="L83" s="1226" t="e">
        <f t="shared" si="886"/>
        <v>#DIV/0!</v>
      </c>
      <c r="M83" s="1227" t="e">
        <f t="shared" si="887"/>
        <v>#DIV/0!</v>
      </c>
      <c r="N83" s="1227" t="e">
        <f t="shared" si="888"/>
        <v>#DIV/0!</v>
      </c>
      <c r="O83" s="1957" t="e" cm="1">
        <f t="array" ref="O83">E83/(SUMPRODUCT(--(CHOOSE({1,2,3},D83,F83,G83)&gt;0),CHOOSE({1,2,3},D83,F83,G83))+C83)</f>
        <v>#DIV/0!</v>
      </c>
      <c r="Q83" s="408" t="s">
        <v>735</v>
      </c>
      <c r="R83" s="409">
        <f>AVERAGE(R59:R64)</f>
        <v>0</v>
      </c>
      <c r="S83" s="409">
        <f t="shared" ref="S83:X83" si="1055">AVERAGE(S59:S64)</f>
        <v>0</v>
      </c>
      <c r="T83" s="409">
        <f t="shared" si="1055"/>
        <v>0</v>
      </c>
      <c r="U83" s="409">
        <f t="shared" si="1055"/>
        <v>0</v>
      </c>
      <c r="V83" s="409">
        <f t="shared" si="1055"/>
        <v>0</v>
      </c>
      <c r="W83" s="409">
        <f t="shared" si="1055"/>
        <v>0</v>
      </c>
      <c r="X83" s="409">
        <f t="shared" si="1055"/>
        <v>0</v>
      </c>
      <c r="Y83" s="1225"/>
      <c r="Z83" s="1225"/>
      <c r="AA83" s="1226" t="e">
        <f t="shared" ref="AA83" si="1056">AVERAGE(AA59:AA64)</f>
        <v>#DIV/0!</v>
      </c>
      <c r="AB83" s="1226" t="e">
        <f t="shared" si="891"/>
        <v>#DIV/0!</v>
      </c>
      <c r="AC83" s="1227" t="e">
        <f t="shared" si="892"/>
        <v>#DIV/0!</v>
      </c>
      <c r="AD83" s="1227" t="e">
        <f t="shared" si="941"/>
        <v>#DIV/0!</v>
      </c>
      <c r="AE83" s="1957" t="e" cm="1">
        <f t="array" ref="AE83">U83/(SUMPRODUCT(--(CHOOSE({1,2,3},T83,V83,W83)&gt;0),CHOOSE({1,2,3},T83,V83,W83))+S83)</f>
        <v>#DIV/0!</v>
      </c>
      <c r="AG83" s="408" t="s">
        <v>735</v>
      </c>
      <c r="AH83" s="409">
        <f>AVERAGE(AH59:AH64)</f>
        <v>0</v>
      </c>
      <c r="AI83" s="409">
        <f t="shared" ref="AI83:AN83" si="1057">AVERAGE(AI59:AI64)</f>
        <v>0</v>
      </c>
      <c r="AJ83" s="409">
        <f t="shared" si="1057"/>
        <v>0</v>
      </c>
      <c r="AK83" s="409">
        <f t="shared" si="1057"/>
        <v>0</v>
      </c>
      <c r="AL83" s="409">
        <f t="shared" si="1057"/>
        <v>0</v>
      </c>
      <c r="AM83" s="409">
        <f t="shared" si="1057"/>
        <v>0</v>
      </c>
      <c r="AN83" s="409">
        <f t="shared" si="1057"/>
        <v>0</v>
      </c>
      <c r="AO83" s="1225"/>
      <c r="AP83" s="1225"/>
      <c r="AQ83" s="1226" t="e">
        <f t="shared" ref="AQ83" si="1058">AVERAGE(AQ59:AQ64)</f>
        <v>#DIV/0!</v>
      </c>
      <c r="AR83" s="1226" t="e">
        <f t="shared" si="895"/>
        <v>#DIV/0!</v>
      </c>
      <c r="AS83" s="1227" t="e">
        <f t="shared" si="896"/>
        <v>#DIV/0!</v>
      </c>
      <c r="AT83" s="1227" t="e">
        <f t="shared" si="944"/>
        <v>#DIV/0!</v>
      </c>
      <c r="AU83" s="1957" t="e" cm="1">
        <f t="array" ref="AU83">AK83/(SUMPRODUCT(--(CHOOSE({1,2,3},AJ83,AL83,AM83)&gt;0),CHOOSE({1,2,3},AJ83,AL83,AM83))+AI83)</f>
        <v>#DIV/0!</v>
      </c>
      <c r="AW83" s="408" t="s">
        <v>735</v>
      </c>
      <c r="AX83" s="409">
        <f>AVERAGE(AX59:AX64)</f>
        <v>0</v>
      </c>
      <c r="AY83" s="409">
        <f t="shared" ref="AY83:BD83" si="1059">AVERAGE(AY59:AY64)</f>
        <v>0</v>
      </c>
      <c r="AZ83" s="409">
        <f t="shared" si="1059"/>
        <v>0</v>
      </c>
      <c r="BA83" s="409">
        <f t="shared" si="1059"/>
        <v>0</v>
      </c>
      <c r="BB83" s="409">
        <f t="shared" si="1059"/>
        <v>0</v>
      </c>
      <c r="BC83" s="409">
        <f t="shared" si="1059"/>
        <v>0</v>
      </c>
      <c r="BD83" s="409">
        <f t="shared" si="1059"/>
        <v>0</v>
      </c>
      <c r="BE83" s="1225"/>
      <c r="BF83" s="1225"/>
      <c r="BG83" s="1226" t="e">
        <f t="shared" ref="BG83" si="1060">AVERAGE(BG59:BG64)</f>
        <v>#DIV/0!</v>
      </c>
      <c r="BH83" s="1226" t="e">
        <f t="shared" si="899"/>
        <v>#DIV/0!</v>
      </c>
      <c r="BI83" s="1227" t="e">
        <f t="shared" si="900"/>
        <v>#DIV/0!</v>
      </c>
      <c r="BJ83" s="1227" t="e">
        <f t="shared" si="947"/>
        <v>#DIV/0!</v>
      </c>
      <c r="BK83" s="1957" t="e" cm="1">
        <f t="array" ref="BK83">BA83/(SUMPRODUCT(--(CHOOSE({1,2,3},AZ83,BB83,BC83)&gt;0),CHOOSE({1,2,3},AZ83,BB83,BC83))+AY83)</f>
        <v>#DIV/0!</v>
      </c>
      <c r="BM83" s="408" t="s">
        <v>735</v>
      </c>
      <c r="BN83" s="409">
        <f>AVERAGE(BN59:BN64)</f>
        <v>0</v>
      </c>
      <c r="BO83" s="409">
        <f t="shared" ref="BO83:BT83" si="1061">AVERAGE(BO59:BO64)</f>
        <v>0</v>
      </c>
      <c r="BP83" s="409">
        <f t="shared" si="1061"/>
        <v>0</v>
      </c>
      <c r="BQ83" s="409">
        <f t="shared" si="1061"/>
        <v>0</v>
      </c>
      <c r="BR83" s="409">
        <f t="shared" si="1061"/>
        <v>0</v>
      </c>
      <c r="BS83" s="409">
        <f t="shared" si="1061"/>
        <v>0</v>
      </c>
      <c r="BT83" s="409">
        <f t="shared" si="1061"/>
        <v>0</v>
      </c>
      <c r="BU83" s="1225"/>
      <c r="BV83" s="1225"/>
      <c r="BW83" s="1226" t="e">
        <f t="shared" ref="BW83" si="1062">AVERAGE(BW59:BW64)</f>
        <v>#DIV/0!</v>
      </c>
      <c r="BX83" s="1226" t="e">
        <f t="shared" si="903"/>
        <v>#DIV/0!</v>
      </c>
      <c r="BY83" s="1227" t="e">
        <f t="shared" si="904"/>
        <v>#DIV/0!</v>
      </c>
      <c r="BZ83" s="1227" t="e">
        <f t="shared" si="950"/>
        <v>#DIV/0!</v>
      </c>
      <c r="CA83" s="1957" t="e" cm="1">
        <f t="array" ref="CA83">BQ83/(SUMPRODUCT(--(CHOOSE({1,2,3},BP83,BR83,BS83)&gt;0),CHOOSE({1,2,3},BP83,BR83,BS83))+BO83)</f>
        <v>#DIV/0!</v>
      </c>
      <c r="CC83" s="408" t="s">
        <v>735</v>
      </c>
      <c r="CD83" s="409">
        <f>AVERAGE(CD59:CD64)</f>
        <v>0</v>
      </c>
      <c r="CE83" s="409">
        <f t="shared" ref="CE83:CJ83" si="1063">AVERAGE(CE59:CE64)</f>
        <v>0</v>
      </c>
      <c r="CF83" s="409">
        <f t="shared" si="1063"/>
        <v>0</v>
      </c>
      <c r="CG83" s="409">
        <f t="shared" si="1063"/>
        <v>0</v>
      </c>
      <c r="CH83" s="409">
        <f t="shared" si="1063"/>
        <v>0</v>
      </c>
      <c r="CI83" s="409">
        <f t="shared" si="1063"/>
        <v>0</v>
      </c>
      <c r="CJ83" s="409">
        <f t="shared" si="1063"/>
        <v>0</v>
      </c>
      <c r="CK83" s="1225"/>
      <c r="CL83" s="1225"/>
      <c r="CM83" s="1226" t="e">
        <f t="shared" ref="CM83" si="1064">AVERAGE(CM59:CM64)</f>
        <v>#DIV/0!</v>
      </c>
      <c r="CN83" s="1226" t="e">
        <f t="shared" si="907"/>
        <v>#DIV/0!</v>
      </c>
      <c r="CO83" s="1227" t="e">
        <f t="shared" si="908"/>
        <v>#DIV/0!</v>
      </c>
      <c r="CP83" s="1227" t="e">
        <f t="shared" si="953"/>
        <v>#DIV/0!</v>
      </c>
      <c r="CQ83" s="1957" t="e" cm="1">
        <f t="array" ref="CQ83">CG83/(SUMPRODUCT(--(CHOOSE({1,2,3},CF83,CH83,CI83)&gt;0),CHOOSE({1,2,3},CF83,CH83,CI83))+CE83)</f>
        <v>#DIV/0!</v>
      </c>
      <c r="CS83" s="408" t="s">
        <v>735</v>
      </c>
      <c r="CT83" s="409">
        <f>AVERAGE(CT59:CT64)</f>
        <v>0</v>
      </c>
      <c r="CU83" s="409">
        <f t="shared" ref="CU83:CZ83" si="1065">AVERAGE(CU59:CU64)</f>
        <v>0</v>
      </c>
      <c r="CV83" s="409">
        <f t="shared" si="1065"/>
        <v>0</v>
      </c>
      <c r="CW83" s="409">
        <f t="shared" si="1065"/>
        <v>0</v>
      </c>
      <c r="CX83" s="409">
        <f t="shared" si="1065"/>
        <v>0</v>
      </c>
      <c r="CY83" s="409">
        <f t="shared" si="1065"/>
        <v>0</v>
      </c>
      <c r="CZ83" s="409">
        <f t="shared" si="1065"/>
        <v>0</v>
      </c>
      <c r="DA83" s="1225"/>
      <c r="DB83" s="1225"/>
      <c r="DC83" s="1226" t="e">
        <f t="shared" ref="DC83" si="1066">AVERAGE(DC59:DC64)</f>
        <v>#DIV/0!</v>
      </c>
      <c r="DD83" s="1226" t="e">
        <f t="shared" si="911"/>
        <v>#DIV/0!</v>
      </c>
      <c r="DE83" s="1227" t="e">
        <f t="shared" si="912"/>
        <v>#DIV/0!</v>
      </c>
      <c r="DF83" s="1227" t="e">
        <f t="shared" si="956"/>
        <v>#DIV/0!</v>
      </c>
      <c r="DG83" s="1957" t="e" cm="1">
        <f t="array" ref="DG83">CW83/(SUMPRODUCT(--(CHOOSE({1,2,3},CV83,CX83,CY83)&gt;0),CHOOSE({1,2,3},CV83,CX83,CY83))+CU83)</f>
        <v>#DIV/0!</v>
      </c>
      <c r="DI83" s="408" t="s">
        <v>735</v>
      </c>
      <c r="DJ83" s="409">
        <f>AVERAGE(DJ59:DJ64)</f>
        <v>0</v>
      </c>
      <c r="DK83" s="409">
        <f t="shared" ref="DK83:DP83" si="1067">AVERAGE(DK59:DK64)</f>
        <v>0</v>
      </c>
      <c r="DL83" s="409">
        <f t="shared" si="1067"/>
        <v>0</v>
      </c>
      <c r="DM83" s="409">
        <f t="shared" si="1067"/>
        <v>0</v>
      </c>
      <c r="DN83" s="409">
        <f t="shared" si="1067"/>
        <v>0</v>
      </c>
      <c r="DO83" s="409">
        <f t="shared" si="1067"/>
        <v>0</v>
      </c>
      <c r="DP83" s="409">
        <f t="shared" si="1067"/>
        <v>0</v>
      </c>
      <c r="DQ83" s="1225"/>
      <c r="DR83" s="1225"/>
      <c r="DS83" s="1226" t="e">
        <f t="shared" ref="DS83" si="1068">AVERAGE(DS59:DS64)</f>
        <v>#DIV/0!</v>
      </c>
      <c r="DT83" s="1226" t="e">
        <f t="shared" si="915"/>
        <v>#DIV/0!</v>
      </c>
      <c r="DU83" s="1227" t="e">
        <f t="shared" si="916"/>
        <v>#DIV/0!</v>
      </c>
      <c r="DV83" s="1227" t="e">
        <f t="shared" si="959"/>
        <v>#DIV/0!</v>
      </c>
      <c r="DW83" s="1957" t="e" cm="1">
        <f t="array" ref="DW83">DM83/(SUMPRODUCT(--(CHOOSE({1,2,3},DL83,DN83,DO83)&gt;0),CHOOSE({1,2,3},DL83,DN83,DO83))+DK83)</f>
        <v>#DIV/0!</v>
      </c>
      <c r="DY83" s="408" t="s">
        <v>735</v>
      </c>
      <c r="DZ83" s="409">
        <f>AVERAGE(DZ59:DZ64)</f>
        <v>0</v>
      </c>
      <c r="EA83" s="409">
        <f t="shared" ref="EA83:EF83" si="1069">AVERAGE(EA59:EA64)</f>
        <v>0</v>
      </c>
      <c r="EB83" s="409">
        <f t="shared" si="1069"/>
        <v>0</v>
      </c>
      <c r="EC83" s="409">
        <f t="shared" si="1069"/>
        <v>0</v>
      </c>
      <c r="ED83" s="409">
        <f t="shared" si="1069"/>
        <v>0</v>
      </c>
      <c r="EE83" s="409">
        <f t="shared" si="1069"/>
        <v>0</v>
      </c>
      <c r="EF83" s="409">
        <f t="shared" si="1069"/>
        <v>0</v>
      </c>
      <c r="EG83" s="1225"/>
      <c r="EH83" s="1225"/>
      <c r="EI83" s="1226" t="e">
        <f t="shared" ref="EI83" si="1070">AVERAGE(EI59:EI64)</f>
        <v>#DIV/0!</v>
      </c>
      <c r="EJ83" s="1226" t="e">
        <f t="shared" si="919"/>
        <v>#DIV/0!</v>
      </c>
      <c r="EK83" s="1227" t="e">
        <f t="shared" si="920"/>
        <v>#DIV/0!</v>
      </c>
      <c r="EL83" s="1227" t="e">
        <f t="shared" si="962"/>
        <v>#DIV/0!</v>
      </c>
      <c r="EM83" s="1957" t="e" cm="1">
        <f t="array" ref="EM83">EC83/(SUMPRODUCT(--(CHOOSE({1,2,3},EB83,ED83,EE83)&gt;0),CHOOSE({1,2,3},EB83,ED83,EE83))+EA83)</f>
        <v>#DIV/0!</v>
      </c>
      <c r="EO83" s="408" t="s">
        <v>735</v>
      </c>
      <c r="EP83" s="409">
        <f>AVERAGE(EP59:EP64)</f>
        <v>0</v>
      </c>
      <c r="EQ83" s="409">
        <f t="shared" ref="EQ83:EV83" si="1071">AVERAGE(EQ59:EQ64)</f>
        <v>0</v>
      </c>
      <c r="ER83" s="409">
        <f t="shared" si="1071"/>
        <v>0</v>
      </c>
      <c r="ES83" s="409">
        <f t="shared" si="1071"/>
        <v>0</v>
      </c>
      <c r="ET83" s="409">
        <f t="shared" si="1071"/>
        <v>0</v>
      </c>
      <c r="EU83" s="409">
        <f t="shared" si="1071"/>
        <v>0</v>
      </c>
      <c r="EV83" s="409">
        <f t="shared" si="1071"/>
        <v>0</v>
      </c>
      <c r="EW83" s="1225"/>
      <c r="EX83" s="1225"/>
      <c r="EY83" s="1226" t="e">
        <f t="shared" ref="EY83" si="1072">AVERAGE(EY59:EY64)</f>
        <v>#DIV/0!</v>
      </c>
      <c r="EZ83" s="1226" t="e">
        <f t="shared" si="923"/>
        <v>#DIV/0!</v>
      </c>
      <c r="FA83" s="1227" t="e">
        <f t="shared" si="924"/>
        <v>#DIV/0!</v>
      </c>
      <c r="FB83" s="1227" t="e">
        <f t="shared" si="965"/>
        <v>#DIV/0!</v>
      </c>
      <c r="FC83" s="1957" t="e" cm="1">
        <f t="array" ref="FC83">ES83/(SUMPRODUCT(--(CHOOSE({1,2,3},FH83,FX83,GN83)&gt;0),CHOOSE({1,2,3},FH83,FX83,GN83))+EQ83)</f>
        <v>#DIV/0!</v>
      </c>
      <c r="FE83" s="408" t="s">
        <v>735</v>
      </c>
      <c r="FF83" s="409">
        <f>AVERAGE(FF59:FF64)</f>
        <v>0</v>
      </c>
      <c r="FG83" s="409">
        <f t="shared" ref="FG83:FL83" si="1073">AVERAGE(FG59:FG64)</f>
        <v>0</v>
      </c>
      <c r="FH83" s="409">
        <f t="shared" si="1073"/>
        <v>0</v>
      </c>
      <c r="FI83" s="409">
        <f t="shared" si="1073"/>
        <v>0</v>
      </c>
      <c r="FJ83" s="409">
        <f t="shared" si="1073"/>
        <v>0</v>
      </c>
      <c r="FK83" s="409">
        <f t="shared" si="1073"/>
        <v>0</v>
      </c>
      <c r="FL83" s="409">
        <f t="shared" si="1073"/>
        <v>0</v>
      </c>
      <c r="FM83" s="1225"/>
      <c r="FN83" s="1225"/>
      <c r="FO83" s="1226" t="e">
        <f t="shared" ref="FO83" si="1074">AVERAGE(FO59:FO64)</f>
        <v>#DIV/0!</v>
      </c>
      <c r="FP83" s="1226" t="e">
        <f t="shared" si="927"/>
        <v>#DIV/0!</v>
      </c>
      <c r="FQ83" s="1227" t="e">
        <f t="shared" si="928"/>
        <v>#DIV/0!</v>
      </c>
      <c r="FR83" s="1227" t="e">
        <f t="shared" si="968"/>
        <v>#DIV/0!</v>
      </c>
      <c r="FS83" s="1957" t="e" cm="1">
        <f t="array" ref="FS83">FI83/(SUMPRODUCT(--(CHOOSE({1,2,3},FH83,FJ83,FK83)&gt;0),CHOOSE({1,2,3},FH83,FJ83,FK83))+FG83)</f>
        <v>#DIV/0!</v>
      </c>
      <c r="FU83" s="408" t="s">
        <v>735</v>
      </c>
      <c r="FV83" s="409">
        <f>AVERAGE(FV59:FV64)</f>
        <v>0</v>
      </c>
      <c r="FW83" s="409">
        <f t="shared" ref="FW83:GB83" si="1075">AVERAGE(FW59:FW64)</f>
        <v>0</v>
      </c>
      <c r="FX83" s="409">
        <f t="shared" si="1075"/>
        <v>0</v>
      </c>
      <c r="FY83" s="409">
        <f t="shared" si="1075"/>
        <v>0</v>
      </c>
      <c r="FZ83" s="409">
        <f t="shared" si="1075"/>
        <v>0</v>
      </c>
      <c r="GA83" s="409">
        <f t="shared" si="1075"/>
        <v>0</v>
      </c>
      <c r="GB83" s="409">
        <f t="shared" si="1075"/>
        <v>0</v>
      </c>
      <c r="GC83" s="1225"/>
      <c r="GD83" s="1225"/>
      <c r="GE83" s="1226" t="e">
        <f t="shared" ref="GE83" si="1076">AVERAGE(GE59:GE64)</f>
        <v>#DIV/0!</v>
      </c>
      <c r="GF83" s="1226" t="e">
        <f t="shared" si="931"/>
        <v>#DIV/0!</v>
      </c>
      <c r="GG83" s="1227" t="e">
        <f t="shared" si="932"/>
        <v>#DIV/0!</v>
      </c>
      <c r="GH83" s="1227" t="e">
        <f t="shared" si="971"/>
        <v>#DIV/0!</v>
      </c>
      <c r="GI83" s="1957" t="e" cm="1">
        <f t="array" ref="GI83">FY83/(SUMPRODUCT(--(CHOOSE({1,2,3},FX83,FZ83,GA83)&gt;0),CHOOSE({1,2,3},FX83,FZ83,GA83))+FW83)</f>
        <v>#DIV/0!</v>
      </c>
      <c r="GK83" s="408" t="s">
        <v>735</v>
      </c>
      <c r="GL83" s="409">
        <f>AVERAGE(GL59:GL64)</f>
        <v>0</v>
      </c>
      <c r="GM83" s="409">
        <f t="shared" ref="GM83:GR83" si="1077">AVERAGE(GM59:GM64)</f>
        <v>0</v>
      </c>
      <c r="GN83" s="409">
        <f t="shared" si="1077"/>
        <v>0</v>
      </c>
      <c r="GO83" s="409">
        <f t="shared" si="1077"/>
        <v>0</v>
      </c>
      <c r="GP83" s="409">
        <f t="shared" si="1077"/>
        <v>0</v>
      </c>
      <c r="GQ83" s="409">
        <f t="shared" si="1077"/>
        <v>0</v>
      </c>
      <c r="GR83" s="409">
        <f t="shared" si="1077"/>
        <v>0</v>
      </c>
      <c r="GS83" s="1225"/>
      <c r="GT83" s="1225"/>
      <c r="GU83" s="1226" t="e">
        <f t="shared" ref="GU83" si="1078">AVERAGE(GU59:GU64)</f>
        <v>#DIV/0!</v>
      </c>
      <c r="GV83" s="1226" t="e">
        <f t="shared" si="935"/>
        <v>#DIV/0!</v>
      </c>
      <c r="GW83" s="1227" t="e">
        <f t="shared" si="936"/>
        <v>#DIV/0!</v>
      </c>
      <c r="GX83" s="1227" t="e">
        <f t="shared" si="974"/>
        <v>#DIV/0!</v>
      </c>
      <c r="GY83" s="1957" t="e" cm="1">
        <f t="array" ref="GY83">GO83/(SUMPRODUCT(--(CHOOSE({1,2,3},GN83,GP83,GQ83)&gt;0),CHOOSE({1,2,3},GN83,GP83,GQ83))+GM83)</f>
        <v>#DIV/0!</v>
      </c>
    </row>
    <row r="84" spans="1:207" ht="16" thickBot="1" x14ac:dyDescent="0.25">
      <c r="A84" s="410" t="s">
        <v>736</v>
      </c>
      <c r="B84" s="411">
        <f>AVERAGE(B53:B64)</f>
        <v>0</v>
      </c>
      <c r="C84" s="411">
        <f t="shared" ref="C84:H84" si="1079">AVERAGE(C53:C64)</f>
        <v>0</v>
      </c>
      <c r="D84" s="411">
        <f t="shared" si="1079"/>
        <v>0</v>
      </c>
      <c r="E84" s="411">
        <f t="shared" si="1079"/>
        <v>0</v>
      </c>
      <c r="F84" s="411">
        <f t="shared" si="1079"/>
        <v>0</v>
      </c>
      <c r="G84" s="411">
        <f t="shared" si="1079"/>
        <v>0</v>
      </c>
      <c r="H84" s="411">
        <f t="shared" si="1079"/>
        <v>0</v>
      </c>
      <c r="I84" s="412"/>
      <c r="J84" s="412"/>
      <c r="K84" s="413" t="e">
        <f t="shared" ref="K84" si="1080">AVERAGE(K53:K64)</f>
        <v>#DIV/0!</v>
      </c>
      <c r="L84" s="413" t="e">
        <f t="shared" si="886"/>
        <v>#DIV/0!</v>
      </c>
      <c r="M84" s="414" t="e">
        <f t="shared" si="887"/>
        <v>#DIV/0!</v>
      </c>
      <c r="N84" s="414" t="e">
        <f t="shared" si="888"/>
        <v>#DIV/0!</v>
      </c>
      <c r="O84" s="1958" t="e" cm="1">
        <f t="array" ref="O84">E84/(SUMPRODUCT(--(CHOOSE({1,2,3},D84,F84,G84)&gt;0),CHOOSE({1,2,3},D84,F84,G84))+C84)</f>
        <v>#DIV/0!</v>
      </c>
      <c r="Q84" s="410" t="s">
        <v>736</v>
      </c>
      <c r="R84" s="411">
        <f>AVERAGE(R53:R64)</f>
        <v>0</v>
      </c>
      <c r="S84" s="411">
        <f t="shared" ref="S84:X84" si="1081">AVERAGE(S53:S64)</f>
        <v>0</v>
      </c>
      <c r="T84" s="411">
        <f t="shared" si="1081"/>
        <v>0</v>
      </c>
      <c r="U84" s="411">
        <f t="shared" si="1081"/>
        <v>0</v>
      </c>
      <c r="V84" s="411">
        <f t="shared" si="1081"/>
        <v>0</v>
      </c>
      <c r="W84" s="411">
        <f t="shared" si="1081"/>
        <v>0</v>
      </c>
      <c r="X84" s="411">
        <f t="shared" si="1081"/>
        <v>0</v>
      </c>
      <c r="Y84" s="412"/>
      <c r="Z84" s="412"/>
      <c r="AA84" s="413" t="e">
        <f t="shared" ref="AA84" si="1082">AVERAGE(AA53:AA64)</f>
        <v>#DIV/0!</v>
      </c>
      <c r="AB84" s="413" t="e">
        <f t="shared" si="891"/>
        <v>#DIV/0!</v>
      </c>
      <c r="AC84" s="414" t="e">
        <f t="shared" si="892"/>
        <v>#DIV/0!</v>
      </c>
      <c r="AD84" s="414" t="e">
        <f t="shared" si="941"/>
        <v>#DIV/0!</v>
      </c>
      <c r="AE84" s="1958" t="e" cm="1">
        <f t="array" ref="AE84">U84/(SUMPRODUCT(--(CHOOSE({1,2,3},T84,V84,W84)&gt;0),CHOOSE({1,2,3},T84,V84,W84))+S84)</f>
        <v>#DIV/0!</v>
      </c>
      <c r="AG84" s="410" t="s">
        <v>736</v>
      </c>
      <c r="AH84" s="411">
        <f>AVERAGE(AH53:AH64)</f>
        <v>0</v>
      </c>
      <c r="AI84" s="411">
        <f t="shared" ref="AI84:AN84" si="1083">AVERAGE(AI53:AI64)</f>
        <v>0</v>
      </c>
      <c r="AJ84" s="411">
        <f t="shared" si="1083"/>
        <v>0</v>
      </c>
      <c r="AK84" s="411">
        <f t="shared" si="1083"/>
        <v>0</v>
      </c>
      <c r="AL84" s="411">
        <f t="shared" si="1083"/>
        <v>0</v>
      </c>
      <c r="AM84" s="411">
        <f t="shared" si="1083"/>
        <v>0</v>
      </c>
      <c r="AN84" s="411">
        <f t="shared" si="1083"/>
        <v>0</v>
      </c>
      <c r="AO84" s="412"/>
      <c r="AP84" s="412"/>
      <c r="AQ84" s="413" t="e">
        <f t="shared" ref="AQ84" si="1084">AVERAGE(AQ53:AQ64)</f>
        <v>#DIV/0!</v>
      </c>
      <c r="AR84" s="413" t="e">
        <f t="shared" si="895"/>
        <v>#DIV/0!</v>
      </c>
      <c r="AS84" s="414" t="e">
        <f t="shared" si="896"/>
        <v>#DIV/0!</v>
      </c>
      <c r="AT84" s="414" t="e">
        <f t="shared" si="944"/>
        <v>#DIV/0!</v>
      </c>
      <c r="AU84" s="1958" t="e" cm="1">
        <f t="array" ref="AU84">AK84/(SUMPRODUCT(--(CHOOSE({1,2,3},AJ84,AL84,AM84)&gt;0),CHOOSE({1,2,3},AJ84,AL84,AM84))+AI84)</f>
        <v>#DIV/0!</v>
      </c>
      <c r="AW84" s="410" t="s">
        <v>736</v>
      </c>
      <c r="AX84" s="411">
        <f>AVERAGE(AX53:AX64)</f>
        <v>0</v>
      </c>
      <c r="AY84" s="411">
        <f t="shared" ref="AY84:BD84" si="1085">AVERAGE(AY53:AY64)</f>
        <v>0</v>
      </c>
      <c r="AZ84" s="411">
        <f t="shared" si="1085"/>
        <v>0</v>
      </c>
      <c r="BA84" s="411">
        <f t="shared" si="1085"/>
        <v>0</v>
      </c>
      <c r="BB84" s="411">
        <f t="shared" si="1085"/>
        <v>0</v>
      </c>
      <c r="BC84" s="411">
        <f t="shared" si="1085"/>
        <v>0</v>
      </c>
      <c r="BD84" s="411">
        <f t="shared" si="1085"/>
        <v>0</v>
      </c>
      <c r="BE84" s="412"/>
      <c r="BF84" s="412"/>
      <c r="BG84" s="413" t="e">
        <f t="shared" ref="BG84" si="1086">AVERAGE(BG53:BG64)</f>
        <v>#DIV/0!</v>
      </c>
      <c r="BH84" s="413" t="e">
        <f t="shared" si="899"/>
        <v>#DIV/0!</v>
      </c>
      <c r="BI84" s="414" t="e">
        <f t="shared" si="900"/>
        <v>#DIV/0!</v>
      </c>
      <c r="BJ84" s="414" t="e">
        <f t="shared" si="947"/>
        <v>#DIV/0!</v>
      </c>
      <c r="BK84" s="1958" t="e" cm="1">
        <f t="array" ref="BK84">BA84/(SUMPRODUCT(--(CHOOSE({1,2,3},AZ84,BB84,BC84)&gt;0),CHOOSE({1,2,3},AZ84,BB84,BC84))+AY84)</f>
        <v>#DIV/0!</v>
      </c>
      <c r="BM84" s="410" t="s">
        <v>736</v>
      </c>
      <c r="BN84" s="411">
        <f>AVERAGE(BN53:BN64)</f>
        <v>0</v>
      </c>
      <c r="BO84" s="411">
        <f t="shared" ref="BO84:BT84" si="1087">AVERAGE(BO53:BO64)</f>
        <v>0</v>
      </c>
      <c r="BP84" s="411">
        <f t="shared" si="1087"/>
        <v>0</v>
      </c>
      <c r="BQ84" s="411">
        <f t="shared" si="1087"/>
        <v>0</v>
      </c>
      <c r="BR84" s="411">
        <f t="shared" si="1087"/>
        <v>0</v>
      </c>
      <c r="BS84" s="411">
        <f t="shared" si="1087"/>
        <v>0</v>
      </c>
      <c r="BT84" s="411">
        <f t="shared" si="1087"/>
        <v>0</v>
      </c>
      <c r="BU84" s="412"/>
      <c r="BV84" s="412"/>
      <c r="BW84" s="413" t="e">
        <f t="shared" ref="BW84" si="1088">AVERAGE(BW53:BW64)</f>
        <v>#DIV/0!</v>
      </c>
      <c r="BX84" s="413" t="e">
        <f t="shared" si="903"/>
        <v>#DIV/0!</v>
      </c>
      <c r="BY84" s="414" t="e">
        <f t="shared" si="904"/>
        <v>#DIV/0!</v>
      </c>
      <c r="BZ84" s="414" t="e">
        <f t="shared" si="950"/>
        <v>#DIV/0!</v>
      </c>
      <c r="CA84" s="1958" t="e" cm="1">
        <f t="array" ref="CA84">BQ84/(SUMPRODUCT(--(CHOOSE({1,2,3},BP84,BR84,BS84)&gt;0),CHOOSE({1,2,3},BP84,BR84,BS84))+BO84)</f>
        <v>#DIV/0!</v>
      </c>
      <c r="CC84" s="410" t="s">
        <v>736</v>
      </c>
      <c r="CD84" s="411">
        <f>AVERAGE(CD53:CD64)</f>
        <v>0</v>
      </c>
      <c r="CE84" s="411">
        <f t="shared" ref="CE84:CJ84" si="1089">AVERAGE(CE53:CE64)</f>
        <v>0</v>
      </c>
      <c r="CF84" s="411">
        <f t="shared" si="1089"/>
        <v>0</v>
      </c>
      <c r="CG84" s="411">
        <f t="shared" si="1089"/>
        <v>0</v>
      </c>
      <c r="CH84" s="411">
        <f t="shared" si="1089"/>
        <v>0</v>
      </c>
      <c r="CI84" s="411">
        <f t="shared" si="1089"/>
        <v>0</v>
      </c>
      <c r="CJ84" s="411">
        <f t="shared" si="1089"/>
        <v>0</v>
      </c>
      <c r="CK84" s="412"/>
      <c r="CL84" s="412"/>
      <c r="CM84" s="413" t="e">
        <f t="shared" ref="CM84" si="1090">AVERAGE(CM53:CM64)</f>
        <v>#DIV/0!</v>
      </c>
      <c r="CN84" s="413" t="e">
        <f t="shared" si="907"/>
        <v>#DIV/0!</v>
      </c>
      <c r="CO84" s="414" t="e">
        <f t="shared" si="908"/>
        <v>#DIV/0!</v>
      </c>
      <c r="CP84" s="414" t="e">
        <f t="shared" si="953"/>
        <v>#DIV/0!</v>
      </c>
      <c r="CQ84" s="1958" t="e" cm="1">
        <f t="array" ref="CQ84">CG84/(SUMPRODUCT(--(CHOOSE({1,2,3},CF84,CH84,CI84)&gt;0),CHOOSE({1,2,3},CF84,CH84,CI84))+CE84)</f>
        <v>#DIV/0!</v>
      </c>
      <c r="CS84" s="410" t="s">
        <v>736</v>
      </c>
      <c r="CT84" s="411">
        <f>AVERAGE(CT53:CT64)</f>
        <v>0</v>
      </c>
      <c r="CU84" s="411">
        <f t="shared" ref="CU84:CZ84" si="1091">AVERAGE(CU53:CU64)</f>
        <v>0</v>
      </c>
      <c r="CV84" s="411">
        <f t="shared" si="1091"/>
        <v>0</v>
      </c>
      <c r="CW84" s="411">
        <f t="shared" si="1091"/>
        <v>0</v>
      </c>
      <c r="CX84" s="411">
        <f t="shared" si="1091"/>
        <v>0</v>
      </c>
      <c r="CY84" s="411">
        <f t="shared" si="1091"/>
        <v>0</v>
      </c>
      <c r="CZ84" s="411">
        <f t="shared" si="1091"/>
        <v>0</v>
      </c>
      <c r="DA84" s="412"/>
      <c r="DB84" s="412"/>
      <c r="DC84" s="413" t="e">
        <f t="shared" ref="DC84" si="1092">AVERAGE(DC53:DC64)</f>
        <v>#DIV/0!</v>
      </c>
      <c r="DD84" s="413" t="e">
        <f t="shared" si="911"/>
        <v>#DIV/0!</v>
      </c>
      <c r="DE84" s="414" t="e">
        <f t="shared" si="912"/>
        <v>#DIV/0!</v>
      </c>
      <c r="DF84" s="414" t="e">
        <f t="shared" si="956"/>
        <v>#DIV/0!</v>
      </c>
      <c r="DG84" s="1958" t="e" cm="1">
        <f t="array" ref="DG84">CW84/(SUMPRODUCT(--(CHOOSE({1,2,3},CV84,CX84,CY84)&gt;0),CHOOSE({1,2,3},CV84,CX84,CY84))+CU84)</f>
        <v>#DIV/0!</v>
      </c>
      <c r="DI84" s="410" t="s">
        <v>736</v>
      </c>
      <c r="DJ84" s="411">
        <f>AVERAGE(DJ53:DJ64)</f>
        <v>0</v>
      </c>
      <c r="DK84" s="411">
        <f t="shared" ref="DK84:DP84" si="1093">AVERAGE(DK53:DK64)</f>
        <v>0</v>
      </c>
      <c r="DL84" s="411">
        <f t="shared" si="1093"/>
        <v>0</v>
      </c>
      <c r="DM84" s="411">
        <f t="shared" si="1093"/>
        <v>0</v>
      </c>
      <c r="DN84" s="411">
        <f t="shared" si="1093"/>
        <v>0</v>
      </c>
      <c r="DO84" s="411">
        <f t="shared" si="1093"/>
        <v>0</v>
      </c>
      <c r="DP84" s="411">
        <f t="shared" si="1093"/>
        <v>0</v>
      </c>
      <c r="DQ84" s="412"/>
      <c r="DR84" s="412"/>
      <c r="DS84" s="413" t="e">
        <f t="shared" ref="DS84" si="1094">AVERAGE(DS53:DS64)</f>
        <v>#DIV/0!</v>
      </c>
      <c r="DT84" s="413" t="e">
        <f t="shared" si="915"/>
        <v>#DIV/0!</v>
      </c>
      <c r="DU84" s="414" t="e">
        <f t="shared" si="916"/>
        <v>#DIV/0!</v>
      </c>
      <c r="DV84" s="414" t="e">
        <f t="shared" si="959"/>
        <v>#DIV/0!</v>
      </c>
      <c r="DW84" s="1958" t="e" cm="1">
        <f t="array" ref="DW84">DM84/(SUMPRODUCT(--(CHOOSE({1,2,3},DL84,DN84,DO84)&gt;0),CHOOSE({1,2,3},DL84,DN84,DO84))+DK84)</f>
        <v>#DIV/0!</v>
      </c>
      <c r="DY84" s="410" t="s">
        <v>736</v>
      </c>
      <c r="DZ84" s="411">
        <f>AVERAGE(DZ53:DZ64)</f>
        <v>0</v>
      </c>
      <c r="EA84" s="411">
        <f t="shared" ref="EA84:EF84" si="1095">AVERAGE(EA53:EA64)</f>
        <v>0</v>
      </c>
      <c r="EB84" s="411">
        <f t="shared" si="1095"/>
        <v>0</v>
      </c>
      <c r="EC84" s="411">
        <f t="shared" si="1095"/>
        <v>0</v>
      </c>
      <c r="ED84" s="411">
        <f t="shared" si="1095"/>
        <v>0</v>
      </c>
      <c r="EE84" s="411">
        <f t="shared" si="1095"/>
        <v>0</v>
      </c>
      <c r="EF84" s="411">
        <f t="shared" si="1095"/>
        <v>0</v>
      </c>
      <c r="EG84" s="412"/>
      <c r="EH84" s="412"/>
      <c r="EI84" s="413" t="e">
        <f t="shared" ref="EI84" si="1096">AVERAGE(EI53:EI64)</f>
        <v>#DIV/0!</v>
      </c>
      <c r="EJ84" s="413" t="e">
        <f t="shared" si="919"/>
        <v>#DIV/0!</v>
      </c>
      <c r="EK84" s="414" t="e">
        <f t="shared" si="920"/>
        <v>#DIV/0!</v>
      </c>
      <c r="EL84" s="414" t="e">
        <f t="shared" si="962"/>
        <v>#DIV/0!</v>
      </c>
      <c r="EM84" s="1958" t="e" cm="1">
        <f t="array" ref="EM84">EC84/(SUMPRODUCT(--(CHOOSE({1,2,3},EB84,ED84,EE84)&gt;0),CHOOSE({1,2,3},EB84,ED84,EE84))+EA84)</f>
        <v>#DIV/0!</v>
      </c>
      <c r="EO84" s="410" t="s">
        <v>736</v>
      </c>
      <c r="EP84" s="411">
        <f>AVERAGE(EP53:EP64)</f>
        <v>0</v>
      </c>
      <c r="EQ84" s="411">
        <f t="shared" ref="EQ84:EV84" si="1097">AVERAGE(EQ53:EQ64)</f>
        <v>0</v>
      </c>
      <c r="ER84" s="411">
        <f t="shared" si="1097"/>
        <v>0</v>
      </c>
      <c r="ES84" s="411">
        <f t="shared" si="1097"/>
        <v>0</v>
      </c>
      <c r="ET84" s="411">
        <f t="shared" si="1097"/>
        <v>0</v>
      </c>
      <c r="EU84" s="411">
        <f t="shared" si="1097"/>
        <v>0</v>
      </c>
      <c r="EV84" s="411">
        <f t="shared" si="1097"/>
        <v>0</v>
      </c>
      <c r="EW84" s="412"/>
      <c r="EX84" s="412"/>
      <c r="EY84" s="413" t="e">
        <f t="shared" ref="EY84" si="1098">AVERAGE(EY53:EY64)</f>
        <v>#DIV/0!</v>
      </c>
      <c r="EZ84" s="413" t="e">
        <f t="shared" si="923"/>
        <v>#DIV/0!</v>
      </c>
      <c r="FA84" s="414" t="e">
        <f t="shared" si="924"/>
        <v>#DIV/0!</v>
      </c>
      <c r="FB84" s="414" t="e">
        <f t="shared" si="965"/>
        <v>#DIV/0!</v>
      </c>
      <c r="FC84" s="1958" t="e" cm="1">
        <f t="array" ref="FC84">ES84/(SUMPRODUCT(--(CHOOSE({1,2,3},FH84,FX84,GN84)&gt;0),CHOOSE({1,2,3},FH84,FX84,GN84))+EQ84)</f>
        <v>#DIV/0!</v>
      </c>
      <c r="FE84" s="410" t="s">
        <v>736</v>
      </c>
      <c r="FF84" s="411">
        <f>AVERAGE(FF53:FF64)</f>
        <v>0</v>
      </c>
      <c r="FG84" s="411">
        <f t="shared" ref="FG84:FL84" si="1099">AVERAGE(FG53:FG64)</f>
        <v>0</v>
      </c>
      <c r="FH84" s="411">
        <f t="shared" si="1099"/>
        <v>0</v>
      </c>
      <c r="FI84" s="411">
        <f t="shared" si="1099"/>
        <v>0</v>
      </c>
      <c r="FJ84" s="411">
        <f t="shared" si="1099"/>
        <v>0</v>
      </c>
      <c r="FK84" s="411">
        <f t="shared" si="1099"/>
        <v>0</v>
      </c>
      <c r="FL84" s="411">
        <f t="shared" si="1099"/>
        <v>0</v>
      </c>
      <c r="FM84" s="412"/>
      <c r="FN84" s="412"/>
      <c r="FO84" s="413" t="e">
        <f t="shared" ref="FO84" si="1100">AVERAGE(FO53:FO64)</f>
        <v>#DIV/0!</v>
      </c>
      <c r="FP84" s="413" t="e">
        <f t="shared" si="927"/>
        <v>#DIV/0!</v>
      </c>
      <c r="FQ84" s="414" t="e">
        <f t="shared" si="928"/>
        <v>#DIV/0!</v>
      </c>
      <c r="FR84" s="414" t="e">
        <f t="shared" si="968"/>
        <v>#DIV/0!</v>
      </c>
      <c r="FS84" s="1958" t="e" cm="1">
        <f t="array" ref="FS84">FI84/(SUMPRODUCT(--(CHOOSE({1,2,3},FH84,FJ84,FK84)&gt;0),CHOOSE({1,2,3},FH84,FJ84,FK84))+FG84)</f>
        <v>#DIV/0!</v>
      </c>
      <c r="FU84" s="410" t="s">
        <v>736</v>
      </c>
      <c r="FV84" s="411">
        <f>AVERAGE(FV53:FV64)</f>
        <v>0</v>
      </c>
      <c r="FW84" s="411">
        <f t="shared" ref="FW84:GB84" si="1101">AVERAGE(FW53:FW64)</f>
        <v>0</v>
      </c>
      <c r="FX84" s="411">
        <f t="shared" si="1101"/>
        <v>0</v>
      </c>
      <c r="FY84" s="411">
        <f t="shared" si="1101"/>
        <v>0</v>
      </c>
      <c r="FZ84" s="411">
        <f t="shared" si="1101"/>
        <v>0</v>
      </c>
      <c r="GA84" s="411">
        <f t="shared" si="1101"/>
        <v>0</v>
      </c>
      <c r="GB84" s="411">
        <f t="shared" si="1101"/>
        <v>0</v>
      </c>
      <c r="GC84" s="412"/>
      <c r="GD84" s="412"/>
      <c r="GE84" s="413" t="e">
        <f t="shared" ref="GE84" si="1102">AVERAGE(GE53:GE64)</f>
        <v>#DIV/0!</v>
      </c>
      <c r="GF84" s="413" t="e">
        <f t="shared" si="931"/>
        <v>#DIV/0!</v>
      </c>
      <c r="GG84" s="414" t="e">
        <f t="shared" si="932"/>
        <v>#DIV/0!</v>
      </c>
      <c r="GH84" s="414" t="e">
        <f t="shared" si="971"/>
        <v>#DIV/0!</v>
      </c>
      <c r="GI84" s="1958" t="e" cm="1">
        <f t="array" ref="GI84">FY84/(SUMPRODUCT(--(CHOOSE({1,2,3},FX84,FZ84,GA84)&gt;0),CHOOSE({1,2,3},FX84,FZ84,GA84))+FW84)</f>
        <v>#DIV/0!</v>
      </c>
      <c r="GK84" s="410" t="s">
        <v>736</v>
      </c>
      <c r="GL84" s="411">
        <f>AVERAGE(GL53:GL64)</f>
        <v>0</v>
      </c>
      <c r="GM84" s="411">
        <f t="shared" ref="GM84:GR84" si="1103">AVERAGE(GM53:GM64)</f>
        <v>0</v>
      </c>
      <c r="GN84" s="411">
        <f t="shared" si="1103"/>
        <v>0</v>
      </c>
      <c r="GO84" s="411">
        <f t="shared" si="1103"/>
        <v>0</v>
      </c>
      <c r="GP84" s="411">
        <f t="shared" si="1103"/>
        <v>0</v>
      </c>
      <c r="GQ84" s="411">
        <f t="shared" si="1103"/>
        <v>0</v>
      </c>
      <c r="GR84" s="411">
        <f t="shared" si="1103"/>
        <v>0</v>
      </c>
      <c r="GS84" s="412"/>
      <c r="GT84" s="412"/>
      <c r="GU84" s="413" t="e">
        <f t="shared" ref="GU84" si="1104">AVERAGE(GU53:GU64)</f>
        <v>#DIV/0!</v>
      </c>
      <c r="GV84" s="413" t="e">
        <f t="shared" si="935"/>
        <v>#DIV/0!</v>
      </c>
      <c r="GW84" s="414" t="e">
        <f t="shared" si="936"/>
        <v>#DIV/0!</v>
      </c>
      <c r="GX84" s="414" t="e">
        <f t="shared" si="974"/>
        <v>#DIV/0!</v>
      </c>
      <c r="GY84" s="1958" t="e" cm="1">
        <f t="array" ref="GY84">GO84/(SUMPRODUCT(--(CHOOSE({1,2,3},GN84,GP84,GQ84)&gt;0),CHOOSE({1,2,3},GN84,GP84,GQ84))+GM84)</f>
        <v>#DIV/0!</v>
      </c>
    </row>
    <row r="85" spans="1:207" ht="16" thickBot="1" x14ac:dyDescent="0.25"/>
    <row r="86" spans="1:207" ht="16" thickBot="1" x14ac:dyDescent="0.25">
      <c r="A86" s="1341" t="s">
        <v>528</v>
      </c>
      <c r="Q86" s="1341" t="str">
        <f>$A$86&amp;"-"&amp;Q$12</f>
        <v>Payor 2-Facility 1</v>
      </c>
      <c r="AG86" s="1341" t="str">
        <f>$A$86&amp;"-"&amp;AG$12</f>
        <v>Payor 2-Facility 2</v>
      </c>
      <c r="AW86" s="1341" t="str">
        <f>$A$86&amp;"-"&amp;AW$12</f>
        <v>Payor 2-Facility 3</v>
      </c>
      <c r="BM86" s="1341" t="str">
        <f>$A$86&amp;"-"&amp;BM$12</f>
        <v>Payor 2-Facility 4</v>
      </c>
      <c r="CC86" s="1341" t="str">
        <f>$A$86&amp;"-"&amp;CC$12</f>
        <v>Payor 2-Facility 5</v>
      </c>
      <c r="CS86" s="1341" t="str">
        <f>$A$86&amp;"-"&amp;CS$12</f>
        <v>Payor 2-Facility 6</v>
      </c>
      <c r="DI86" s="1341" t="str">
        <f>$A$86&amp;"-"&amp;DI$12</f>
        <v>Payor 2-Facility 7</v>
      </c>
      <c r="DY86" s="1341" t="str">
        <f>$A$86&amp;"-"&amp;DY$12</f>
        <v>Payor 2-Facility 8</v>
      </c>
      <c r="EO86" s="1341" t="str">
        <f>$A$86&amp;"-"&amp;EO$12</f>
        <v>Payor 2-Facility 9</v>
      </c>
      <c r="FE86" s="1341" t="str">
        <f>$A$86&amp;"-"&amp;FE$12</f>
        <v>Payor 2-Facility 10</v>
      </c>
      <c r="FU86" s="1341" t="str">
        <f>$A$86&amp;"-"&amp;FU$12</f>
        <v>Payor 2-Facility 11</v>
      </c>
      <c r="GK86" s="1341" t="str">
        <f>$A$86&amp;"-"&amp;GK$12</f>
        <v>Payor 2-Facility 12</v>
      </c>
    </row>
    <row r="87" spans="1:207" x14ac:dyDescent="0.2">
      <c r="A87" s="1295"/>
      <c r="B87" s="911" t="s">
        <v>706</v>
      </c>
      <c r="C87" s="911"/>
      <c r="D87" s="911"/>
      <c r="E87" s="911"/>
      <c r="F87" s="911"/>
      <c r="G87" s="911"/>
      <c r="H87" s="911" t="s">
        <v>706</v>
      </c>
      <c r="I87" s="911" t="s">
        <v>661</v>
      </c>
      <c r="J87" s="912"/>
      <c r="K87" s="911" t="s">
        <v>707</v>
      </c>
      <c r="L87" s="911"/>
      <c r="M87" s="912"/>
      <c r="N87" s="912"/>
      <c r="O87" s="396"/>
      <c r="Q87" s="1295"/>
      <c r="R87" s="911" t="s">
        <v>706</v>
      </c>
      <c r="S87" s="911"/>
      <c r="T87" s="911"/>
      <c r="U87" s="911"/>
      <c r="V87" s="911"/>
      <c r="W87" s="911"/>
      <c r="X87" s="911" t="s">
        <v>706</v>
      </c>
      <c r="Y87" s="911" t="s">
        <v>661</v>
      </c>
      <c r="Z87" s="912"/>
      <c r="AA87" s="911" t="s">
        <v>707</v>
      </c>
      <c r="AB87" s="911"/>
      <c r="AC87" s="912"/>
      <c r="AD87" s="912"/>
      <c r="AE87" s="396"/>
      <c r="AG87" s="1295"/>
      <c r="AH87" s="911" t="s">
        <v>706</v>
      </c>
      <c r="AI87" s="911"/>
      <c r="AJ87" s="911"/>
      <c r="AK87" s="911"/>
      <c r="AL87" s="911"/>
      <c r="AM87" s="911"/>
      <c r="AN87" s="911" t="s">
        <v>706</v>
      </c>
      <c r="AO87" s="911" t="s">
        <v>661</v>
      </c>
      <c r="AP87" s="912"/>
      <c r="AQ87" s="911" t="s">
        <v>707</v>
      </c>
      <c r="AR87" s="911"/>
      <c r="AS87" s="912"/>
      <c r="AT87" s="912"/>
      <c r="AU87" s="396"/>
      <c r="AW87" s="1295"/>
      <c r="AX87" s="911" t="s">
        <v>706</v>
      </c>
      <c r="AY87" s="911"/>
      <c r="AZ87" s="911"/>
      <c r="BA87" s="911"/>
      <c r="BB87" s="911"/>
      <c r="BC87" s="911"/>
      <c r="BD87" s="911" t="s">
        <v>706</v>
      </c>
      <c r="BE87" s="911" t="s">
        <v>661</v>
      </c>
      <c r="BF87" s="912"/>
      <c r="BG87" s="911" t="s">
        <v>707</v>
      </c>
      <c r="BH87" s="911"/>
      <c r="BI87" s="912"/>
      <c r="BJ87" s="912"/>
      <c r="BK87" s="396"/>
      <c r="BM87" s="1295"/>
      <c r="BN87" s="911" t="s">
        <v>706</v>
      </c>
      <c r="BO87" s="911"/>
      <c r="BP87" s="911"/>
      <c r="BQ87" s="911"/>
      <c r="BR87" s="911"/>
      <c r="BS87" s="911"/>
      <c r="BT87" s="911" t="s">
        <v>706</v>
      </c>
      <c r="BU87" s="911" t="s">
        <v>661</v>
      </c>
      <c r="BV87" s="912"/>
      <c r="BW87" s="911" t="s">
        <v>707</v>
      </c>
      <c r="BX87" s="911"/>
      <c r="BY87" s="912"/>
      <c r="BZ87" s="912"/>
      <c r="CA87" s="396"/>
      <c r="CC87" s="1295"/>
      <c r="CD87" s="911" t="s">
        <v>706</v>
      </c>
      <c r="CE87" s="911"/>
      <c r="CF87" s="911"/>
      <c r="CG87" s="911"/>
      <c r="CH87" s="911"/>
      <c r="CI87" s="911"/>
      <c r="CJ87" s="911" t="s">
        <v>706</v>
      </c>
      <c r="CK87" s="911" t="s">
        <v>661</v>
      </c>
      <c r="CL87" s="912"/>
      <c r="CM87" s="911" t="s">
        <v>707</v>
      </c>
      <c r="CN87" s="911"/>
      <c r="CO87" s="912"/>
      <c r="CP87" s="912"/>
      <c r="CQ87" s="396"/>
      <c r="CS87" s="1295"/>
      <c r="CT87" s="911" t="s">
        <v>706</v>
      </c>
      <c r="CU87" s="911"/>
      <c r="CV87" s="911"/>
      <c r="CW87" s="911"/>
      <c r="CX87" s="911"/>
      <c r="CY87" s="911"/>
      <c r="CZ87" s="911" t="s">
        <v>706</v>
      </c>
      <c r="DA87" s="911" t="s">
        <v>661</v>
      </c>
      <c r="DB87" s="912"/>
      <c r="DC87" s="911" t="s">
        <v>707</v>
      </c>
      <c r="DD87" s="911"/>
      <c r="DE87" s="912"/>
      <c r="DF87" s="912"/>
      <c r="DG87" s="396"/>
      <c r="DI87" s="1295"/>
      <c r="DJ87" s="911" t="s">
        <v>706</v>
      </c>
      <c r="DK87" s="911"/>
      <c r="DL87" s="911"/>
      <c r="DM87" s="911"/>
      <c r="DN87" s="911"/>
      <c r="DO87" s="911"/>
      <c r="DP87" s="911" t="s">
        <v>706</v>
      </c>
      <c r="DQ87" s="911" t="s">
        <v>661</v>
      </c>
      <c r="DR87" s="912"/>
      <c r="DS87" s="911" t="s">
        <v>707</v>
      </c>
      <c r="DT87" s="911"/>
      <c r="DU87" s="912"/>
      <c r="DV87" s="912"/>
      <c r="DW87" s="396"/>
      <c r="DY87" s="1295"/>
      <c r="DZ87" s="911" t="s">
        <v>706</v>
      </c>
      <c r="EA87" s="911"/>
      <c r="EB87" s="911"/>
      <c r="EC87" s="911"/>
      <c r="ED87" s="911"/>
      <c r="EE87" s="911"/>
      <c r="EF87" s="911" t="s">
        <v>706</v>
      </c>
      <c r="EG87" s="911" t="s">
        <v>661</v>
      </c>
      <c r="EH87" s="912"/>
      <c r="EI87" s="911" t="s">
        <v>707</v>
      </c>
      <c r="EJ87" s="911"/>
      <c r="EK87" s="912"/>
      <c r="EL87" s="912"/>
      <c r="EM87" s="396"/>
      <c r="EO87" s="1295"/>
      <c r="EP87" s="911" t="s">
        <v>706</v>
      </c>
      <c r="EQ87" s="911"/>
      <c r="ER87" s="911"/>
      <c r="ES87" s="911"/>
      <c r="ET87" s="911"/>
      <c r="EU87" s="911"/>
      <c r="EV87" s="911" t="s">
        <v>706</v>
      </c>
      <c r="EW87" s="911" t="s">
        <v>661</v>
      </c>
      <c r="EX87" s="912"/>
      <c r="EY87" s="911" t="s">
        <v>707</v>
      </c>
      <c r="EZ87" s="911"/>
      <c r="FA87" s="912"/>
      <c r="FB87" s="912"/>
      <c r="FC87" s="396"/>
      <c r="FE87" s="1295"/>
      <c r="FF87" s="911" t="s">
        <v>706</v>
      </c>
      <c r="FG87" s="911"/>
      <c r="FH87" s="911"/>
      <c r="FI87" s="911"/>
      <c r="FJ87" s="911"/>
      <c r="FK87" s="911"/>
      <c r="FL87" s="911" t="s">
        <v>706</v>
      </c>
      <c r="FM87" s="911" t="s">
        <v>661</v>
      </c>
      <c r="FN87" s="912"/>
      <c r="FO87" s="911" t="s">
        <v>707</v>
      </c>
      <c r="FP87" s="911"/>
      <c r="FQ87" s="912"/>
      <c r="FR87" s="912"/>
      <c r="FS87" s="396"/>
      <c r="FU87" s="1295"/>
      <c r="FV87" s="911" t="s">
        <v>706</v>
      </c>
      <c r="FW87" s="911"/>
      <c r="FX87" s="911"/>
      <c r="FY87" s="911"/>
      <c r="FZ87" s="911"/>
      <c r="GA87" s="911"/>
      <c r="GB87" s="911" t="s">
        <v>706</v>
      </c>
      <c r="GC87" s="911" t="s">
        <v>661</v>
      </c>
      <c r="GD87" s="912"/>
      <c r="GE87" s="911" t="s">
        <v>707</v>
      </c>
      <c r="GF87" s="911"/>
      <c r="GG87" s="912"/>
      <c r="GH87" s="912"/>
      <c r="GI87" s="396"/>
      <c r="GK87" s="1295"/>
      <c r="GL87" s="911" t="s">
        <v>706</v>
      </c>
      <c r="GM87" s="911"/>
      <c r="GN87" s="911"/>
      <c r="GO87" s="911"/>
      <c r="GP87" s="911"/>
      <c r="GQ87" s="911"/>
      <c r="GR87" s="911" t="s">
        <v>706</v>
      </c>
      <c r="GS87" s="911" t="s">
        <v>661</v>
      </c>
      <c r="GT87" s="912"/>
      <c r="GU87" s="911" t="s">
        <v>707</v>
      </c>
      <c r="GV87" s="911"/>
      <c r="GW87" s="912"/>
      <c r="GX87" s="912"/>
      <c r="GY87" s="396"/>
    </row>
    <row r="88" spans="1:207" x14ac:dyDescent="0.2">
      <c r="A88" s="397"/>
      <c r="B88" s="398" t="s">
        <v>709</v>
      </c>
      <c r="C88" s="398" t="s">
        <v>710</v>
      </c>
      <c r="D88" s="398" t="s">
        <v>584</v>
      </c>
      <c r="E88" s="398" t="s">
        <v>118</v>
      </c>
      <c r="F88" s="398" t="s">
        <v>711</v>
      </c>
      <c r="G88" s="398" t="s">
        <v>633</v>
      </c>
      <c r="H88" s="398" t="s">
        <v>709</v>
      </c>
      <c r="I88" s="398" t="s">
        <v>589</v>
      </c>
      <c r="J88" s="399"/>
      <c r="K88" s="398" t="s">
        <v>712</v>
      </c>
      <c r="L88" s="398"/>
      <c r="M88" s="398"/>
      <c r="N88" s="398" t="s">
        <v>713</v>
      </c>
      <c r="O88" s="400" t="s">
        <v>713</v>
      </c>
      <c r="Q88" s="397"/>
      <c r="R88" s="398" t="s">
        <v>709</v>
      </c>
      <c r="S88" s="398" t="s">
        <v>710</v>
      </c>
      <c r="T88" s="398" t="s">
        <v>584</v>
      </c>
      <c r="U88" s="398" t="s">
        <v>118</v>
      </c>
      <c r="V88" s="398" t="s">
        <v>711</v>
      </c>
      <c r="W88" s="398" t="s">
        <v>633</v>
      </c>
      <c r="X88" s="398" t="s">
        <v>709</v>
      </c>
      <c r="Y88" s="398" t="s">
        <v>589</v>
      </c>
      <c r="Z88" s="399"/>
      <c r="AA88" s="398" t="s">
        <v>712</v>
      </c>
      <c r="AB88" s="398"/>
      <c r="AC88" s="398"/>
      <c r="AD88" s="398" t="s">
        <v>713</v>
      </c>
      <c r="AE88" s="400" t="s">
        <v>713</v>
      </c>
      <c r="AG88" s="397"/>
      <c r="AH88" s="398" t="s">
        <v>709</v>
      </c>
      <c r="AI88" s="398" t="s">
        <v>710</v>
      </c>
      <c r="AJ88" s="398" t="s">
        <v>584</v>
      </c>
      <c r="AK88" s="398" t="s">
        <v>118</v>
      </c>
      <c r="AL88" s="398" t="s">
        <v>711</v>
      </c>
      <c r="AM88" s="398" t="s">
        <v>633</v>
      </c>
      <c r="AN88" s="398" t="s">
        <v>709</v>
      </c>
      <c r="AO88" s="398" t="s">
        <v>589</v>
      </c>
      <c r="AP88" s="399"/>
      <c r="AQ88" s="398" t="s">
        <v>712</v>
      </c>
      <c r="AR88" s="398"/>
      <c r="AS88" s="398"/>
      <c r="AT88" s="398" t="s">
        <v>713</v>
      </c>
      <c r="AU88" s="400" t="s">
        <v>713</v>
      </c>
      <c r="AW88" s="397"/>
      <c r="AX88" s="398" t="s">
        <v>709</v>
      </c>
      <c r="AY88" s="398" t="s">
        <v>710</v>
      </c>
      <c r="AZ88" s="398" t="s">
        <v>584</v>
      </c>
      <c r="BA88" s="398" t="s">
        <v>118</v>
      </c>
      <c r="BB88" s="398" t="s">
        <v>711</v>
      </c>
      <c r="BC88" s="398" t="s">
        <v>633</v>
      </c>
      <c r="BD88" s="398" t="s">
        <v>709</v>
      </c>
      <c r="BE88" s="398" t="s">
        <v>589</v>
      </c>
      <c r="BF88" s="399"/>
      <c r="BG88" s="398" t="s">
        <v>712</v>
      </c>
      <c r="BH88" s="398"/>
      <c r="BI88" s="398"/>
      <c r="BJ88" s="398" t="s">
        <v>713</v>
      </c>
      <c r="BK88" s="400" t="s">
        <v>713</v>
      </c>
      <c r="BM88" s="397"/>
      <c r="BN88" s="398" t="s">
        <v>709</v>
      </c>
      <c r="BO88" s="398" t="s">
        <v>710</v>
      </c>
      <c r="BP88" s="398" t="s">
        <v>584</v>
      </c>
      <c r="BQ88" s="398" t="s">
        <v>118</v>
      </c>
      <c r="BR88" s="398" t="s">
        <v>711</v>
      </c>
      <c r="BS88" s="398" t="s">
        <v>633</v>
      </c>
      <c r="BT88" s="398" t="s">
        <v>709</v>
      </c>
      <c r="BU88" s="398" t="s">
        <v>589</v>
      </c>
      <c r="BV88" s="399"/>
      <c r="BW88" s="398" t="s">
        <v>712</v>
      </c>
      <c r="BX88" s="398"/>
      <c r="BY88" s="398"/>
      <c r="BZ88" s="398" t="s">
        <v>713</v>
      </c>
      <c r="CA88" s="400" t="s">
        <v>713</v>
      </c>
      <c r="CC88" s="397"/>
      <c r="CD88" s="398" t="s">
        <v>709</v>
      </c>
      <c r="CE88" s="398" t="s">
        <v>710</v>
      </c>
      <c r="CF88" s="398" t="s">
        <v>584</v>
      </c>
      <c r="CG88" s="398" t="s">
        <v>118</v>
      </c>
      <c r="CH88" s="398" t="s">
        <v>711</v>
      </c>
      <c r="CI88" s="398" t="s">
        <v>633</v>
      </c>
      <c r="CJ88" s="398" t="s">
        <v>709</v>
      </c>
      <c r="CK88" s="398" t="s">
        <v>589</v>
      </c>
      <c r="CL88" s="399"/>
      <c r="CM88" s="398" t="s">
        <v>712</v>
      </c>
      <c r="CN88" s="398"/>
      <c r="CO88" s="398"/>
      <c r="CP88" s="398" t="s">
        <v>713</v>
      </c>
      <c r="CQ88" s="400" t="s">
        <v>713</v>
      </c>
      <c r="CS88" s="397"/>
      <c r="CT88" s="398" t="s">
        <v>709</v>
      </c>
      <c r="CU88" s="398" t="s">
        <v>710</v>
      </c>
      <c r="CV88" s="398" t="s">
        <v>584</v>
      </c>
      <c r="CW88" s="398" t="s">
        <v>118</v>
      </c>
      <c r="CX88" s="398" t="s">
        <v>711</v>
      </c>
      <c r="CY88" s="398" t="s">
        <v>633</v>
      </c>
      <c r="CZ88" s="398" t="s">
        <v>709</v>
      </c>
      <c r="DA88" s="398" t="s">
        <v>589</v>
      </c>
      <c r="DB88" s="399"/>
      <c r="DC88" s="398" t="s">
        <v>712</v>
      </c>
      <c r="DD88" s="398"/>
      <c r="DE88" s="398"/>
      <c r="DF88" s="398" t="s">
        <v>713</v>
      </c>
      <c r="DG88" s="400" t="s">
        <v>713</v>
      </c>
      <c r="DI88" s="397"/>
      <c r="DJ88" s="398" t="s">
        <v>709</v>
      </c>
      <c r="DK88" s="398" t="s">
        <v>710</v>
      </c>
      <c r="DL88" s="398" t="s">
        <v>584</v>
      </c>
      <c r="DM88" s="398" t="s">
        <v>118</v>
      </c>
      <c r="DN88" s="398" t="s">
        <v>711</v>
      </c>
      <c r="DO88" s="398" t="s">
        <v>633</v>
      </c>
      <c r="DP88" s="398" t="s">
        <v>709</v>
      </c>
      <c r="DQ88" s="398" t="s">
        <v>589</v>
      </c>
      <c r="DR88" s="399"/>
      <c r="DS88" s="398" t="s">
        <v>712</v>
      </c>
      <c r="DT88" s="398"/>
      <c r="DU88" s="398"/>
      <c r="DV88" s="398" t="s">
        <v>713</v>
      </c>
      <c r="DW88" s="400" t="s">
        <v>713</v>
      </c>
      <c r="DY88" s="397"/>
      <c r="DZ88" s="398" t="s">
        <v>709</v>
      </c>
      <c r="EA88" s="398" t="s">
        <v>710</v>
      </c>
      <c r="EB88" s="398" t="s">
        <v>584</v>
      </c>
      <c r="EC88" s="398" t="s">
        <v>118</v>
      </c>
      <c r="ED88" s="398" t="s">
        <v>711</v>
      </c>
      <c r="EE88" s="398" t="s">
        <v>633</v>
      </c>
      <c r="EF88" s="398" t="s">
        <v>709</v>
      </c>
      <c r="EG88" s="398" t="s">
        <v>589</v>
      </c>
      <c r="EH88" s="399"/>
      <c r="EI88" s="398" t="s">
        <v>712</v>
      </c>
      <c r="EJ88" s="398"/>
      <c r="EK88" s="398"/>
      <c r="EL88" s="398" t="s">
        <v>713</v>
      </c>
      <c r="EM88" s="400" t="s">
        <v>713</v>
      </c>
      <c r="EO88" s="397"/>
      <c r="EP88" s="398" t="s">
        <v>709</v>
      </c>
      <c r="EQ88" s="398" t="s">
        <v>710</v>
      </c>
      <c r="ER88" s="398" t="s">
        <v>584</v>
      </c>
      <c r="ES88" s="398" t="s">
        <v>118</v>
      </c>
      <c r="ET88" s="398" t="s">
        <v>711</v>
      </c>
      <c r="EU88" s="398" t="s">
        <v>633</v>
      </c>
      <c r="EV88" s="398" t="s">
        <v>709</v>
      </c>
      <c r="EW88" s="398" t="s">
        <v>589</v>
      </c>
      <c r="EX88" s="399"/>
      <c r="EY88" s="398" t="s">
        <v>712</v>
      </c>
      <c r="EZ88" s="398"/>
      <c r="FA88" s="398"/>
      <c r="FB88" s="398" t="s">
        <v>713</v>
      </c>
      <c r="FC88" s="400" t="s">
        <v>713</v>
      </c>
      <c r="FE88" s="397"/>
      <c r="FF88" s="398" t="s">
        <v>709</v>
      </c>
      <c r="FG88" s="398" t="s">
        <v>710</v>
      </c>
      <c r="FH88" s="398" t="s">
        <v>584</v>
      </c>
      <c r="FI88" s="398" t="s">
        <v>118</v>
      </c>
      <c r="FJ88" s="398" t="s">
        <v>711</v>
      </c>
      <c r="FK88" s="398" t="s">
        <v>633</v>
      </c>
      <c r="FL88" s="398" t="s">
        <v>709</v>
      </c>
      <c r="FM88" s="398" t="s">
        <v>589</v>
      </c>
      <c r="FN88" s="399"/>
      <c r="FO88" s="398" t="s">
        <v>712</v>
      </c>
      <c r="FP88" s="398"/>
      <c r="FQ88" s="398"/>
      <c r="FR88" s="398" t="s">
        <v>713</v>
      </c>
      <c r="FS88" s="400" t="s">
        <v>713</v>
      </c>
      <c r="FU88" s="397"/>
      <c r="FV88" s="398" t="s">
        <v>709</v>
      </c>
      <c r="FW88" s="398" t="s">
        <v>710</v>
      </c>
      <c r="FX88" s="398" t="s">
        <v>584</v>
      </c>
      <c r="FY88" s="398" t="s">
        <v>118</v>
      </c>
      <c r="FZ88" s="398" t="s">
        <v>711</v>
      </c>
      <c r="GA88" s="398" t="s">
        <v>633</v>
      </c>
      <c r="GB88" s="398" t="s">
        <v>709</v>
      </c>
      <c r="GC88" s="398" t="s">
        <v>589</v>
      </c>
      <c r="GD88" s="399"/>
      <c r="GE88" s="398" t="s">
        <v>712</v>
      </c>
      <c r="GF88" s="398"/>
      <c r="GG88" s="398"/>
      <c r="GH88" s="398" t="s">
        <v>713</v>
      </c>
      <c r="GI88" s="400" t="s">
        <v>713</v>
      </c>
      <c r="GK88" s="397"/>
      <c r="GL88" s="398" t="s">
        <v>709</v>
      </c>
      <c r="GM88" s="398" t="s">
        <v>710</v>
      </c>
      <c r="GN88" s="398" t="s">
        <v>584</v>
      </c>
      <c r="GO88" s="398" t="s">
        <v>118</v>
      </c>
      <c r="GP88" s="398" t="s">
        <v>711</v>
      </c>
      <c r="GQ88" s="398" t="s">
        <v>633</v>
      </c>
      <c r="GR88" s="398" t="s">
        <v>709</v>
      </c>
      <c r="GS88" s="398" t="s">
        <v>589</v>
      </c>
      <c r="GT88" s="399"/>
      <c r="GU88" s="398" t="s">
        <v>712</v>
      </c>
      <c r="GV88" s="398"/>
      <c r="GW88" s="398"/>
      <c r="GX88" s="398" t="s">
        <v>713</v>
      </c>
      <c r="GY88" s="400" t="s">
        <v>713</v>
      </c>
    </row>
    <row r="89" spans="1:207" ht="16" thickBot="1" x14ac:dyDescent="0.25">
      <c r="A89" s="401" t="s">
        <v>513</v>
      </c>
      <c r="B89" s="402" t="s">
        <v>715</v>
      </c>
      <c r="C89" s="402" t="s">
        <v>593</v>
      </c>
      <c r="D89" s="402" t="s">
        <v>593</v>
      </c>
      <c r="E89" s="402" t="s">
        <v>716</v>
      </c>
      <c r="F89" s="402" t="s">
        <v>717</v>
      </c>
      <c r="G89" s="402" t="s">
        <v>718</v>
      </c>
      <c r="H89" s="402" t="s">
        <v>719</v>
      </c>
      <c r="I89" s="402" t="s">
        <v>720</v>
      </c>
      <c r="J89" s="402" t="s">
        <v>721</v>
      </c>
      <c r="K89" s="402" t="s">
        <v>599</v>
      </c>
      <c r="L89" s="402" t="s">
        <v>722</v>
      </c>
      <c r="M89" s="402" t="s">
        <v>723</v>
      </c>
      <c r="N89" s="402" t="s">
        <v>718</v>
      </c>
      <c r="O89" s="403" t="s">
        <v>268</v>
      </c>
      <c r="Q89" s="401" t="s">
        <v>513</v>
      </c>
      <c r="R89" s="402" t="s">
        <v>715</v>
      </c>
      <c r="S89" s="402" t="s">
        <v>593</v>
      </c>
      <c r="T89" s="402" t="s">
        <v>593</v>
      </c>
      <c r="U89" s="402" t="s">
        <v>716</v>
      </c>
      <c r="V89" s="402" t="s">
        <v>717</v>
      </c>
      <c r="W89" s="402" t="s">
        <v>718</v>
      </c>
      <c r="X89" s="402" t="s">
        <v>719</v>
      </c>
      <c r="Y89" s="402" t="s">
        <v>720</v>
      </c>
      <c r="Z89" s="402" t="s">
        <v>721</v>
      </c>
      <c r="AA89" s="402" t="s">
        <v>599</v>
      </c>
      <c r="AB89" s="402" t="s">
        <v>722</v>
      </c>
      <c r="AC89" s="402" t="s">
        <v>723</v>
      </c>
      <c r="AD89" s="402" t="s">
        <v>718</v>
      </c>
      <c r="AE89" s="403" t="s">
        <v>268</v>
      </c>
      <c r="AG89" s="401" t="s">
        <v>513</v>
      </c>
      <c r="AH89" s="402" t="s">
        <v>715</v>
      </c>
      <c r="AI89" s="402" t="s">
        <v>593</v>
      </c>
      <c r="AJ89" s="402" t="s">
        <v>593</v>
      </c>
      <c r="AK89" s="402" t="s">
        <v>716</v>
      </c>
      <c r="AL89" s="402" t="s">
        <v>717</v>
      </c>
      <c r="AM89" s="402" t="s">
        <v>718</v>
      </c>
      <c r="AN89" s="402" t="s">
        <v>719</v>
      </c>
      <c r="AO89" s="402" t="s">
        <v>720</v>
      </c>
      <c r="AP89" s="402" t="s">
        <v>721</v>
      </c>
      <c r="AQ89" s="402" t="s">
        <v>599</v>
      </c>
      <c r="AR89" s="402" t="s">
        <v>722</v>
      </c>
      <c r="AS89" s="402" t="s">
        <v>723</v>
      </c>
      <c r="AT89" s="402" t="s">
        <v>718</v>
      </c>
      <c r="AU89" s="403" t="s">
        <v>268</v>
      </c>
      <c r="AW89" s="401" t="s">
        <v>513</v>
      </c>
      <c r="AX89" s="402" t="s">
        <v>715</v>
      </c>
      <c r="AY89" s="402" t="s">
        <v>593</v>
      </c>
      <c r="AZ89" s="402" t="s">
        <v>593</v>
      </c>
      <c r="BA89" s="402" t="s">
        <v>716</v>
      </c>
      <c r="BB89" s="402" t="s">
        <v>717</v>
      </c>
      <c r="BC89" s="402" t="s">
        <v>718</v>
      </c>
      <c r="BD89" s="402" t="s">
        <v>719</v>
      </c>
      <c r="BE89" s="402" t="s">
        <v>720</v>
      </c>
      <c r="BF89" s="402" t="s">
        <v>721</v>
      </c>
      <c r="BG89" s="402" t="s">
        <v>599</v>
      </c>
      <c r="BH89" s="402" t="s">
        <v>722</v>
      </c>
      <c r="BI89" s="402" t="s">
        <v>723</v>
      </c>
      <c r="BJ89" s="402" t="s">
        <v>718</v>
      </c>
      <c r="BK89" s="403" t="s">
        <v>268</v>
      </c>
      <c r="BM89" s="401" t="s">
        <v>513</v>
      </c>
      <c r="BN89" s="402" t="s">
        <v>715</v>
      </c>
      <c r="BO89" s="402" t="s">
        <v>593</v>
      </c>
      <c r="BP89" s="402" t="s">
        <v>593</v>
      </c>
      <c r="BQ89" s="402" t="s">
        <v>716</v>
      </c>
      <c r="BR89" s="402" t="s">
        <v>717</v>
      </c>
      <c r="BS89" s="402" t="s">
        <v>718</v>
      </c>
      <c r="BT89" s="402" t="s">
        <v>719</v>
      </c>
      <c r="BU89" s="402" t="s">
        <v>720</v>
      </c>
      <c r="BV89" s="402" t="s">
        <v>721</v>
      </c>
      <c r="BW89" s="402" t="s">
        <v>599</v>
      </c>
      <c r="BX89" s="402" t="s">
        <v>722</v>
      </c>
      <c r="BY89" s="402" t="s">
        <v>723</v>
      </c>
      <c r="BZ89" s="402" t="s">
        <v>718</v>
      </c>
      <c r="CA89" s="403" t="s">
        <v>268</v>
      </c>
      <c r="CC89" s="401" t="s">
        <v>513</v>
      </c>
      <c r="CD89" s="402" t="s">
        <v>715</v>
      </c>
      <c r="CE89" s="402" t="s">
        <v>593</v>
      </c>
      <c r="CF89" s="402" t="s">
        <v>593</v>
      </c>
      <c r="CG89" s="402" t="s">
        <v>716</v>
      </c>
      <c r="CH89" s="402" t="s">
        <v>717</v>
      </c>
      <c r="CI89" s="402" t="s">
        <v>718</v>
      </c>
      <c r="CJ89" s="402" t="s">
        <v>719</v>
      </c>
      <c r="CK89" s="402" t="s">
        <v>720</v>
      </c>
      <c r="CL89" s="402" t="s">
        <v>721</v>
      </c>
      <c r="CM89" s="402" t="s">
        <v>599</v>
      </c>
      <c r="CN89" s="402" t="s">
        <v>722</v>
      </c>
      <c r="CO89" s="402" t="s">
        <v>723</v>
      </c>
      <c r="CP89" s="402" t="s">
        <v>718</v>
      </c>
      <c r="CQ89" s="403" t="s">
        <v>268</v>
      </c>
      <c r="CS89" s="401" t="s">
        <v>513</v>
      </c>
      <c r="CT89" s="402" t="s">
        <v>715</v>
      </c>
      <c r="CU89" s="402" t="s">
        <v>593</v>
      </c>
      <c r="CV89" s="402" t="s">
        <v>593</v>
      </c>
      <c r="CW89" s="402" t="s">
        <v>716</v>
      </c>
      <c r="CX89" s="402" t="s">
        <v>717</v>
      </c>
      <c r="CY89" s="402" t="s">
        <v>718</v>
      </c>
      <c r="CZ89" s="402" t="s">
        <v>719</v>
      </c>
      <c r="DA89" s="402" t="s">
        <v>720</v>
      </c>
      <c r="DB89" s="402" t="s">
        <v>721</v>
      </c>
      <c r="DC89" s="402" t="s">
        <v>599</v>
      </c>
      <c r="DD89" s="402" t="s">
        <v>722</v>
      </c>
      <c r="DE89" s="402" t="s">
        <v>723</v>
      </c>
      <c r="DF89" s="402" t="s">
        <v>718</v>
      </c>
      <c r="DG89" s="403" t="s">
        <v>268</v>
      </c>
      <c r="DI89" s="401" t="s">
        <v>513</v>
      </c>
      <c r="DJ89" s="402" t="s">
        <v>715</v>
      </c>
      <c r="DK89" s="402" t="s">
        <v>593</v>
      </c>
      <c r="DL89" s="402" t="s">
        <v>593</v>
      </c>
      <c r="DM89" s="402" t="s">
        <v>716</v>
      </c>
      <c r="DN89" s="402" t="s">
        <v>717</v>
      </c>
      <c r="DO89" s="402" t="s">
        <v>718</v>
      </c>
      <c r="DP89" s="402" t="s">
        <v>719</v>
      </c>
      <c r="DQ89" s="402" t="s">
        <v>720</v>
      </c>
      <c r="DR89" s="402" t="s">
        <v>721</v>
      </c>
      <c r="DS89" s="402" t="s">
        <v>599</v>
      </c>
      <c r="DT89" s="402" t="s">
        <v>722</v>
      </c>
      <c r="DU89" s="402" t="s">
        <v>723</v>
      </c>
      <c r="DV89" s="402" t="s">
        <v>718</v>
      </c>
      <c r="DW89" s="403" t="s">
        <v>268</v>
      </c>
      <c r="DY89" s="401" t="s">
        <v>513</v>
      </c>
      <c r="DZ89" s="402" t="s">
        <v>715</v>
      </c>
      <c r="EA89" s="402" t="s">
        <v>593</v>
      </c>
      <c r="EB89" s="402" t="s">
        <v>593</v>
      </c>
      <c r="EC89" s="402" t="s">
        <v>716</v>
      </c>
      <c r="ED89" s="402" t="s">
        <v>717</v>
      </c>
      <c r="EE89" s="402" t="s">
        <v>718</v>
      </c>
      <c r="EF89" s="402" t="s">
        <v>719</v>
      </c>
      <c r="EG89" s="402" t="s">
        <v>720</v>
      </c>
      <c r="EH89" s="402" t="s">
        <v>721</v>
      </c>
      <c r="EI89" s="402" t="s">
        <v>599</v>
      </c>
      <c r="EJ89" s="402" t="s">
        <v>722</v>
      </c>
      <c r="EK89" s="402" t="s">
        <v>723</v>
      </c>
      <c r="EL89" s="402" t="s">
        <v>718</v>
      </c>
      <c r="EM89" s="403" t="s">
        <v>268</v>
      </c>
      <c r="EO89" s="401" t="s">
        <v>513</v>
      </c>
      <c r="EP89" s="402" t="s">
        <v>715</v>
      </c>
      <c r="EQ89" s="402" t="s">
        <v>593</v>
      </c>
      <c r="ER89" s="402" t="s">
        <v>593</v>
      </c>
      <c r="ES89" s="402" t="s">
        <v>716</v>
      </c>
      <c r="ET89" s="402" t="s">
        <v>717</v>
      </c>
      <c r="EU89" s="402" t="s">
        <v>718</v>
      </c>
      <c r="EV89" s="402" t="s">
        <v>719</v>
      </c>
      <c r="EW89" s="402" t="s">
        <v>720</v>
      </c>
      <c r="EX89" s="402" t="s">
        <v>721</v>
      </c>
      <c r="EY89" s="402" t="s">
        <v>599</v>
      </c>
      <c r="EZ89" s="402" t="s">
        <v>722</v>
      </c>
      <c r="FA89" s="402" t="s">
        <v>723</v>
      </c>
      <c r="FB89" s="402" t="s">
        <v>718</v>
      </c>
      <c r="FC89" s="403" t="s">
        <v>268</v>
      </c>
      <c r="FE89" s="401" t="s">
        <v>513</v>
      </c>
      <c r="FF89" s="402" t="s">
        <v>715</v>
      </c>
      <c r="FG89" s="402" t="s">
        <v>593</v>
      </c>
      <c r="FH89" s="402" t="s">
        <v>593</v>
      </c>
      <c r="FI89" s="402" t="s">
        <v>716</v>
      </c>
      <c r="FJ89" s="402" t="s">
        <v>717</v>
      </c>
      <c r="FK89" s="402" t="s">
        <v>718</v>
      </c>
      <c r="FL89" s="402" t="s">
        <v>719</v>
      </c>
      <c r="FM89" s="402" t="s">
        <v>720</v>
      </c>
      <c r="FN89" s="402" t="s">
        <v>721</v>
      </c>
      <c r="FO89" s="402" t="s">
        <v>599</v>
      </c>
      <c r="FP89" s="402" t="s">
        <v>722</v>
      </c>
      <c r="FQ89" s="402" t="s">
        <v>723</v>
      </c>
      <c r="FR89" s="402" t="s">
        <v>718</v>
      </c>
      <c r="FS89" s="403" t="s">
        <v>268</v>
      </c>
      <c r="FU89" s="401" t="s">
        <v>513</v>
      </c>
      <c r="FV89" s="402" t="s">
        <v>715</v>
      </c>
      <c r="FW89" s="402" t="s">
        <v>593</v>
      </c>
      <c r="FX89" s="402" t="s">
        <v>593</v>
      </c>
      <c r="FY89" s="402" t="s">
        <v>716</v>
      </c>
      <c r="FZ89" s="402" t="s">
        <v>717</v>
      </c>
      <c r="GA89" s="402" t="s">
        <v>718</v>
      </c>
      <c r="GB89" s="402" t="s">
        <v>719</v>
      </c>
      <c r="GC89" s="402" t="s">
        <v>720</v>
      </c>
      <c r="GD89" s="402" t="s">
        <v>721</v>
      </c>
      <c r="GE89" s="402" t="s">
        <v>599</v>
      </c>
      <c r="GF89" s="402" t="s">
        <v>722</v>
      </c>
      <c r="GG89" s="402" t="s">
        <v>723</v>
      </c>
      <c r="GH89" s="402" t="s">
        <v>718</v>
      </c>
      <c r="GI89" s="403" t="s">
        <v>268</v>
      </c>
      <c r="GK89" s="401" t="s">
        <v>513</v>
      </c>
      <c r="GL89" s="402" t="s">
        <v>715</v>
      </c>
      <c r="GM89" s="402" t="s">
        <v>593</v>
      </c>
      <c r="GN89" s="402" t="s">
        <v>593</v>
      </c>
      <c r="GO89" s="402" t="s">
        <v>716</v>
      </c>
      <c r="GP89" s="402" t="s">
        <v>717</v>
      </c>
      <c r="GQ89" s="402" t="s">
        <v>718</v>
      </c>
      <c r="GR89" s="402" t="s">
        <v>719</v>
      </c>
      <c r="GS89" s="402" t="s">
        <v>720</v>
      </c>
      <c r="GT89" s="402" t="s">
        <v>721</v>
      </c>
      <c r="GU89" s="402" t="s">
        <v>599</v>
      </c>
      <c r="GV89" s="402" t="s">
        <v>722</v>
      </c>
      <c r="GW89" s="402" t="s">
        <v>723</v>
      </c>
      <c r="GX89" s="402" t="s">
        <v>718</v>
      </c>
      <c r="GY89" s="403" t="s">
        <v>268</v>
      </c>
    </row>
    <row r="90" spans="1:207" ht="16" thickTop="1" x14ac:dyDescent="0.2">
      <c r="A90" s="404">
        <f t="shared" ref="A90:A111" si="1105">EOMONTH(A91,-1)</f>
        <v>43404</v>
      </c>
      <c r="B90" s="405">
        <f>R90+AH90+AX90+BN90+CD90+CT90+DJ90+DZ90+EP90+FF90+FV90+GL90</f>
        <v>0</v>
      </c>
      <c r="C90" s="405">
        <f t="shared" ref="C90:C113" si="1106">S90+AI90+AY90+BO90+CE90+CU90+DK90+EA90+EQ90+FG90+FW90+GM90</f>
        <v>0</v>
      </c>
      <c r="D90" s="405">
        <f t="shared" ref="D90:D113" si="1107">T90+AJ90+AZ90+BP90+CF90+CV90+DL90+EB90+ER90+FH90+FX90+GN90</f>
        <v>0</v>
      </c>
      <c r="E90" s="405">
        <f t="shared" ref="E90:E113" si="1108">U90+AK90+BA90+BQ90+CG90+CW90+DM90+EC90+ES90+FI90+FY90+GO90</f>
        <v>0</v>
      </c>
      <c r="F90" s="405">
        <f t="shared" ref="F90:F113" si="1109">V90+AL90+BB90+BR90+CH90+CX90+DN90+ED90+ET90+FJ90+FZ90+GP90</f>
        <v>0</v>
      </c>
      <c r="G90" s="405">
        <f t="shared" ref="G90:G113" si="1110">W90+AM90+BC90+BS90+CI90+CY90+DO90+EE90+EU90+FK90+GA90+GQ90</f>
        <v>0</v>
      </c>
      <c r="H90" s="405">
        <f t="shared" ref="H90:H113" si="1111">X90+AN90+BD90+BT90+CJ90+CZ90+DP90+EF90+EV90+FL90+GB90+GR90</f>
        <v>0</v>
      </c>
      <c r="I90" s="405">
        <f t="shared" ref="I90:I113" si="1112">Y90+AO90+BE90+BU90+CK90+DA90+DQ90+EG90+EW90+FM90+GC90+GS90</f>
        <v>0</v>
      </c>
      <c r="J90" s="405">
        <f t="shared" ref="J90:J113" si="1113">Z90+AP90+BF90+BV90</f>
        <v>0</v>
      </c>
      <c r="K90" s="1224" t="e">
        <f>365/((+C90+D90-F90-G90)/((+B90+H90)/2)*DAY(A90))</f>
        <v>#DIV/0!</v>
      </c>
      <c r="L90" s="1224" t="e">
        <f>+H90/C90*DAY(A90)</f>
        <v>#DIV/0!</v>
      </c>
      <c r="M90" s="406" t="e">
        <f>(F90+G90)/C90</f>
        <v>#DIV/0!</v>
      </c>
      <c r="N90" s="406" t="e">
        <f>+E90/(+E90+F90+G90)</f>
        <v>#DIV/0!</v>
      </c>
      <c r="O90" s="407" t="e" cm="1">
        <f t="array" ref="O90">E90/(SUMPRODUCT(--(CHOOSE({1,2,3},D90,F90,G90)&gt;0),CHOOSE({1,2,3},D90,F90,G90))+C90)</f>
        <v>#DIV/0!</v>
      </c>
      <c r="Q90" s="404">
        <f t="shared" ref="Q90:Q111" si="1114">EOMONTH(Q91,-1)</f>
        <v>43404</v>
      </c>
      <c r="R90" s="405">
        <v>0</v>
      </c>
      <c r="S90" s="405">
        <v>0</v>
      </c>
      <c r="T90" s="405">
        <v>0</v>
      </c>
      <c r="U90" s="405">
        <v>0</v>
      </c>
      <c r="V90" s="405">
        <v>0</v>
      </c>
      <c r="W90" s="405">
        <v>0</v>
      </c>
      <c r="X90" s="405">
        <f t="shared" ref="X90:X112" si="1115">SUM(R90:T90)-SUM(U90:W90)</f>
        <v>0</v>
      </c>
      <c r="Y90" s="405">
        <v>0</v>
      </c>
      <c r="Z90" s="405">
        <f>+X90-Y90</f>
        <v>0</v>
      </c>
      <c r="AA90" s="1224" t="e">
        <f>365/((+S90+T90-V90-W90)/((+R90+X90)/2)*DAY(Q90))</f>
        <v>#DIV/0!</v>
      </c>
      <c r="AB90" s="1224" t="e">
        <f>+X90/S90*DAY(Q90)</f>
        <v>#DIV/0!</v>
      </c>
      <c r="AC90" s="406" t="e">
        <f>(V90+W90)/S90</f>
        <v>#DIV/0!</v>
      </c>
      <c r="AD90" s="406" t="e">
        <f>+U90/(+U90+V90+W90)</f>
        <v>#DIV/0!</v>
      </c>
      <c r="AE90" s="407" t="e" cm="1">
        <f t="array" ref="AE90">U90/(SUMPRODUCT(--(CHOOSE({1,2,3},T90,V90,W90)&gt;0),CHOOSE({1,2,3},T90,V90,W90))+S90)</f>
        <v>#DIV/0!</v>
      </c>
      <c r="AG90" s="404">
        <f t="shared" ref="AG90:AG111" si="1116">EOMONTH(AG91,-1)</f>
        <v>43404</v>
      </c>
      <c r="AH90" s="405">
        <v>0</v>
      </c>
      <c r="AI90" s="405">
        <v>0</v>
      </c>
      <c r="AJ90" s="405">
        <v>0</v>
      </c>
      <c r="AK90" s="405">
        <v>0</v>
      </c>
      <c r="AL90" s="405">
        <v>0</v>
      </c>
      <c r="AM90" s="405">
        <v>0</v>
      </c>
      <c r="AN90" s="405">
        <f t="shared" ref="AN90:AN112" si="1117">SUM(AH90:AJ90)-SUM(AK90:AM90)</f>
        <v>0</v>
      </c>
      <c r="AO90" s="405">
        <v>0</v>
      </c>
      <c r="AP90" s="405">
        <f>+AN90-AO90</f>
        <v>0</v>
      </c>
      <c r="AQ90" s="1224" t="e">
        <f>365/((+AI90+AJ90-AL90-AM90)/((+AH90+AN90)/2)*DAY(AG90))</f>
        <v>#DIV/0!</v>
      </c>
      <c r="AR90" s="1224" t="e">
        <f>+AN90/AI90*DAY(AG90)</f>
        <v>#DIV/0!</v>
      </c>
      <c r="AS90" s="406" t="e">
        <f>(AL90+AM90)/AI90</f>
        <v>#DIV/0!</v>
      </c>
      <c r="AT90" s="406" t="e">
        <f>+AK90/(+AK90+AL90+AM90)</f>
        <v>#DIV/0!</v>
      </c>
      <c r="AU90" s="407" t="e" cm="1">
        <f t="array" ref="AU90">AK90/(SUMPRODUCT(--(CHOOSE({1,2,3},AJ90,AL90,AM90)&gt;0),CHOOSE({1,2,3},AJ90,AL90,AM90))+AI90)</f>
        <v>#DIV/0!</v>
      </c>
      <c r="AW90" s="404">
        <f t="shared" ref="AW90:AW111" si="1118">EOMONTH(AW91,-1)</f>
        <v>43404</v>
      </c>
      <c r="AX90" s="405">
        <v>0</v>
      </c>
      <c r="AY90" s="405">
        <v>0</v>
      </c>
      <c r="AZ90" s="405">
        <v>0</v>
      </c>
      <c r="BA90" s="405">
        <v>0</v>
      </c>
      <c r="BB90" s="405">
        <v>0</v>
      </c>
      <c r="BC90" s="405">
        <v>0</v>
      </c>
      <c r="BD90" s="405">
        <f t="shared" ref="BD90:BD112" si="1119">SUM(AX90:AZ90)-SUM(BA90:BC90)</f>
        <v>0</v>
      </c>
      <c r="BE90" s="405">
        <v>0</v>
      </c>
      <c r="BF90" s="405">
        <f>+BD90-BE90</f>
        <v>0</v>
      </c>
      <c r="BG90" s="1224" t="e">
        <f>365/((+AY90+AZ90-BB90-BC90)/((+AX90+BD90)/2)*DAY(AW90))</f>
        <v>#DIV/0!</v>
      </c>
      <c r="BH90" s="1224" t="e">
        <f>+BD90/AY90*DAY(AW90)</f>
        <v>#DIV/0!</v>
      </c>
      <c r="BI90" s="406" t="e">
        <f>(BB90+BC90)/AY90</f>
        <v>#DIV/0!</v>
      </c>
      <c r="BJ90" s="406" t="e">
        <f>+BA90/(+BA90+BB90+BC90)</f>
        <v>#DIV/0!</v>
      </c>
      <c r="BK90" s="407" t="e" cm="1">
        <f t="array" ref="BK90">BA90/(SUMPRODUCT(--(CHOOSE({1,2,3},AZ90,BB90,BC90)&gt;0),CHOOSE({1,2,3},AZ90,BB90,BC90))+AY90)</f>
        <v>#DIV/0!</v>
      </c>
      <c r="BM90" s="404">
        <f t="shared" ref="BM90:BM111" si="1120">EOMONTH(BM91,-1)</f>
        <v>43404</v>
      </c>
      <c r="BN90" s="405">
        <v>0</v>
      </c>
      <c r="BO90" s="405">
        <v>0</v>
      </c>
      <c r="BP90" s="405">
        <v>0</v>
      </c>
      <c r="BQ90" s="405">
        <v>0</v>
      </c>
      <c r="BR90" s="405">
        <v>0</v>
      </c>
      <c r="BS90" s="405">
        <v>0</v>
      </c>
      <c r="BT90" s="405">
        <f t="shared" ref="BT90:BT112" si="1121">SUM(BN90:BP90)-SUM(BQ90:BS90)</f>
        <v>0</v>
      </c>
      <c r="BU90" s="405">
        <v>0</v>
      </c>
      <c r="BV90" s="405">
        <f>+BT90-BU90</f>
        <v>0</v>
      </c>
      <c r="BW90" s="1224" t="e">
        <f>365/((+BO90+BP90-BR90-BS90)/((+BN90+BT90)/2)*DAY(BM90))</f>
        <v>#DIV/0!</v>
      </c>
      <c r="BX90" s="1224" t="e">
        <f>+BT90/BO90*DAY(BM90)</f>
        <v>#DIV/0!</v>
      </c>
      <c r="BY90" s="406" t="e">
        <f>(BR90+BS90)/BO90</f>
        <v>#DIV/0!</v>
      </c>
      <c r="BZ90" s="406" t="e">
        <f>+BQ90/(+BQ90+BR90+BS90)</f>
        <v>#DIV/0!</v>
      </c>
      <c r="CA90" s="407" t="e" cm="1">
        <f t="array" ref="CA90">BQ90/(SUMPRODUCT(--(CHOOSE({1,2,3},BP90,BR90,BS90)&gt;0),CHOOSE({1,2,3},BP90,BR90,BS90))+BO90)</f>
        <v>#DIV/0!</v>
      </c>
      <c r="CC90" s="404">
        <f t="shared" ref="CC90:CC111" si="1122">EOMONTH(CC91,-1)</f>
        <v>43404</v>
      </c>
      <c r="CD90" s="405">
        <v>0</v>
      </c>
      <c r="CE90" s="405">
        <v>0</v>
      </c>
      <c r="CF90" s="405">
        <v>0</v>
      </c>
      <c r="CG90" s="405">
        <v>0</v>
      </c>
      <c r="CH90" s="405">
        <v>0</v>
      </c>
      <c r="CI90" s="405">
        <v>0</v>
      </c>
      <c r="CJ90" s="405">
        <f t="shared" ref="CJ90:CJ112" si="1123">SUM(CD90:CF90)-SUM(CG90:CI90)</f>
        <v>0</v>
      </c>
      <c r="CK90" s="405">
        <v>0</v>
      </c>
      <c r="CL90" s="405">
        <f>+CJ90-CK90</f>
        <v>0</v>
      </c>
      <c r="CM90" s="1224" t="e">
        <f>365/((+CE90+CF90-CH90-CI90)/((+CD90+CJ90)/2)*DAY(CC90))</f>
        <v>#DIV/0!</v>
      </c>
      <c r="CN90" s="1224" t="e">
        <f>+CJ90/CE90*DAY(CC90)</f>
        <v>#DIV/0!</v>
      </c>
      <c r="CO90" s="406" t="e">
        <f>(CH90+CI90)/CE90</f>
        <v>#DIV/0!</v>
      </c>
      <c r="CP90" s="406" t="e">
        <f>+CG90/(+CG90+CH90+CI90)</f>
        <v>#DIV/0!</v>
      </c>
      <c r="CQ90" s="407" t="e" cm="1">
        <f t="array" ref="CQ90">CG90/(SUMPRODUCT(--(CHOOSE({1,2,3},CF90,CH90,CI90)&gt;0),CHOOSE({1,2,3},CF90,CH90,CI90))+CE90)</f>
        <v>#DIV/0!</v>
      </c>
      <c r="CS90" s="404">
        <f t="shared" ref="CS90:CS111" si="1124">EOMONTH(CS91,-1)</f>
        <v>43404</v>
      </c>
      <c r="CT90" s="405">
        <v>0</v>
      </c>
      <c r="CU90" s="405">
        <v>0</v>
      </c>
      <c r="CV90" s="405">
        <v>0</v>
      </c>
      <c r="CW90" s="405">
        <v>0</v>
      </c>
      <c r="CX90" s="405">
        <v>0</v>
      </c>
      <c r="CY90" s="405">
        <v>0</v>
      </c>
      <c r="CZ90" s="405">
        <f t="shared" ref="CZ90:CZ112" si="1125">SUM(CT90:CV90)-SUM(CW90:CY90)</f>
        <v>0</v>
      </c>
      <c r="DA90" s="405">
        <v>0</v>
      </c>
      <c r="DB90" s="405">
        <f>+CZ90-DA90</f>
        <v>0</v>
      </c>
      <c r="DC90" s="1224" t="e">
        <f>365/((+CU90+CV90-CX90-CY90)/((+CT90+CZ90)/2)*DAY(CS90))</f>
        <v>#DIV/0!</v>
      </c>
      <c r="DD90" s="1224" t="e">
        <f>+CZ90/CU90*DAY(CS90)</f>
        <v>#DIV/0!</v>
      </c>
      <c r="DE90" s="406" t="e">
        <f>(CX90+CY90)/CU90</f>
        <v>#DIV/0!</v>
      </c>
      <c r="DF90" s="406" t="e">
        <f>+CW90/(+CW90+CX90+CY90)</f>
        <v>#DIV/0!</v>
      </c>
      <c r="DG90" s="407" t="e" cm="1">
        <f t="array" ref="DG90">CW90/(SUMPRODUCT(--(CHOOSE({1,2,3},CV90,CX90,CY90)&gt;0),CHOOSE({1,2,3},CV90,CX90,CY90))+CU90)</f>
        <v>#DIV/0!</v>
      </c>
      <c r="DI90" s="404">
        <f t="shared" ref="DI90:DI111" si="1126">EOMONTH(DI91,-1)</f>
        <v>43404</v>
      </c>
      <c r="DJ90" s="405">
        <v>0</v>
      </c>
      <c r="DK90" s="405">
        <v>0</v>
      </c>
      <c r="DL90" s="405">
        <v>0</v>
      </c>
      <c r="DM90" s="405">
        <v>0</v>
      </c>
      <c r="DN90" s="405">
        <v>0</v>
      </c>
      <c r="DO90" s="405">
        <v>0</v>
      </c>
      <c r="DP90" s="405">
        <f t="shared" ref="DP90:DP112" si="1127">SUM(DJ90:DL90)-SUM(DM90:DO90)</f>
        <v>0</v>
      </c>
      <c r="DQ90" s="405">
        <v>0</v>
      </c>
      <c r="DR90" s="405">
        <f>+DP90-DQ90</f>
        <v>0</v>
      </c>
      <c r="DS90" s="1224" t="e">
        <f>365/((+DK90+DL90-DN90-DO90)/((+DJ90+DP90)/2)*DAY(DI90))</f>
        <v>#DIV/0!</v>
      </c>
      <c r="DT90" s="1224" t="e">
        <f>+DP90/DK90*DAY(DI90)</f>
        <v>#DIV/0!</v>
      </c>
      <c r="DU90" s="406" t="e">
        <f>(DN90+DO90)/DK90</f>
        <v>#DIV/0!</v>
      </c>
      <c r="DV90" s="406" t="e">
        <f>+DM90/(+DM90+DN90+DO90)</f>
        <v>#DIV/0!</v>
      </c>
      <c r="DW90" s="407" t="e" cm="1">
        <f t="array" ref="DW90">DM90/(SUMPRODUCT(--(CHOOSE({1,2,3},DL90,DN90,DO90)&gt;0),CHOOSE({1,2,3},DL90,DN90,DO90))+DK90)</f>
        <v>#DIV/0!</v>
      </c>
      <c r="DY90" s="404">
        <f t="shared" ref="DY90:DY111" si="1128">EOMONTH(DY91,-1)</f>
        <v>43404</v>
      </c>
      <c r="DZ90" s="405">
        <v>0</v>
      </c>
      <c r="EA90" s="405">
        <v>0</v>
      </c>
      <c r="EB90" s="405">
        <v>0</v>
      </c>
      <c r="EC90" s="405">
        <v>0</v>
      </c>
      <c r="ED90" s="405">
        <v>0</v>
      </c>
      <c r="EE90" s="405">
        <v>0</v>
      </c>
      <c r="EF90" s="405">
        <f t="shared" ref="EF90:EF112" si="1129">SUM(DZ90:EB90)-SUM(EC90:EE90)</f>
        <v>0</v>
      </c>
      <c r="EG90" s="405">
        <v>0</v>
      </c>
      <c r="EH90" s="405">
        <f>+EF90-EG90</f>
        <v>0</v>
      </c>
      <c r="EI90" s="1224" t="e">
        <f>365/((+EA90+EB90-ED90-EE90)/((+DZ90+EF90)/2)*DAY(DY90))</f>
        <v>#DIV/0!</v>
      </c>
      <c r="EJ90" s="1224" t="e">
        <f>+EF90/EA90*DAY(DY90)</f>
        <v>#DIV/0!</v>
      </c>
      <c r="EK90" s="406" t="e">
        <f>(ED90+EE90)/EA90</f>
        <v>#DIV/0!</v>
      </c>
      <c r="EL90" s="406" t="e">
        <f>+EC90/(+EC90+ED90+EE90)</f>
        <v>#DIV/0!</v>
      </c>
      <c r="EM90" s="407" t="e" cm="1">
        <f t="array" ref="EM90">EC90/(SUMPRODUCT(--(CHOOSE({1,2,3},EB90,ED90,EE90)&gt;0),CHOOSE({1,2,3},EB90,ED90,EE90))+EA90)</f>
        <v>#DIV/0!</v>
      </c>
      <c r="EO90" s="404">
        <f t="shared" ref="EO90:EO111" si="1130">EOMONTH(EO91,-1)</f>
        <v>43404</v>
      </c>
      <c r="EP90" s="405">
        <v>0</v>
      </c>
      <c r="EQ90" s="405">
        <v>0</v>
      </c>
      <c r="ER90" s="405">
        <v>0</v>
      </c>
      <c r="ES90" s="405">
        <v>0</v>
      </c>
      <c r="ET90" s="405">
        <v>0</v>
      </c>
      <c r="EU90" s="405">
        <v>0</v>
      </c>
      <c r="EV90" s="405">
        <f t="shared" ref="EV90:EV112" si="1131">SUM(EP90:ER90)-SUM(ES90:EU90)</f>
        <v>0</v>
      </c>
      <c r="EW90" s="405">
        <v>0</v>
      </c>
      <c r="EX90" s="405">
        <f>+EV90-EW90</f>
        <v>0</v>
      </c>
      <c r="EY90" s="1224" t="e">
        <f>365/((+EQ90+ER90-ET90-EU90)/((+EP90+EV90)/2)*DAY(EO90))</f>
        <v>#DIV/0!</v>
      </c>
      <c r="EZ90" s="1224" t="e">
        <f>+EV90/EQ90*DAY(EO90)</f>
        <v>#DIV/0!</v>
      </c>
      <c r="FA90" s="406" t="e">
        <f>(ET90+EU90)/EQ90</f>
        <v>#DIV/0!</v>
      </c>
      <c r="FB90" s="406" t="e">
        <f>+ES90/(+ES90+ET90+EU90)</f>
        <v>#DIV/0!</v>
      </c>
      <c r="FC90" s="407" t="e" cm="1">
        <f t="array" ref="FC90">ES90/(SUMPRODUCT(--(CHOOSE({1,2,3},FH90,FX90,GN90)&gt;0),CHOOSE({1,2,3},FH90,FX90,GN90))+EQ90)</f>
        <v>#DIV/0!</v>
      </c>
      <c r="FE90" s="404">
        <f t="shared" ref="FE90:FE111" si="1132">EOMONTH(FE91,-1)</f>
        <v>43404</v>
      </c>
      <c r="FF90" s="405">
        <v>0</v>
      </c>
      <c r="FG90" s="405">
        <v>0</v>
      </c>
      <c r="FH90" s="405">
        <v>0</v>
      </c>
      <c r="FI90" s="405">
        <v>0</v>
      </c>
      <c r="FJ90" s="405">
        <v>0</v>
      </c>
      <c r="FK90" s="405">
        <v>0</v>
      </c>
      <c r="FL90" s="405">
        <f t="shared" ref="FL90:FL112" si="1133">SUM(FF90:FH90)-SUM(FI90:FK90)</f>
        <v>0</v>
      </c>
      <c r="FM90" s="405">
        <v>0</v>
      </c>
      <c r="FN90" s="405">
        <f>+FL90-FM90</f>
        <v>0</v>
      </c>
      <c r="FO90" s="1224" t="e">
        <f>365/((+FG90+FH90-FJ90-FK90)/((+FF90+FL90)/2)*DAY(FE90))</f>
        <v>#DIV/0!</v>
      </c>
      <c r="FP90" s="1224" t="e">
        <f>+FL90/FG90*DAY(FE90)</f>
        <v>#DIV/0!</v>
      </c>
      <c r="FQ90" s="406" t="e">
        <f>(FJ90+FK90)/FG90</f>
        <v>#DIV/0!</v>
      </c>
      <c r="FR90" s="406" t="e">
        <f>+FI90/(+FI90+FJ90+FK90)</f>
        <v>#DIV/0!</v>
      </c>
      <c r="FS90" s="407" t="e" cm="1">
        <f t="array" ref="FS90">FI90/(SUMPRODUCT(--(CHOOSE({1,2,3},FH90,FJ90,FK90)&gt;0),CHOOSE({1,2,3},FH90,FJ90,FK90))+FG90)</f>
        <v>#DIV/0!</v>
      </c>
      <c r="FU90" s="404">
        <f t="shared" ref="FU90:FU111" si="1134">EOMONTH(FU91,-1)</f>
        <v>43404</v>
      </c>
      <c r="FV90" s="405">
        <v>0</v>
      </c>
      <c r="FW90" s="405">
        <v>0</v>
      </c>
      <c r="FX90" s="405">
        <v>0</v>
      </c>
      <c r="FY90" s="405">
        <v>0</v>
      </c>
      <c r="FZ90" s="405">
        <v>0</v>
      </c>
      <c r="GA90" s="405">
        <v>0</v>
      </c>
      <c r="GB90" s="405">
        <f t="shared" ref="GB90:GB112" si="1135">SUM(FV90:FX90)-SUM(FY90:GA90)</f>
        <v>0</v>
      </c>
      <c r="GC90" s="405">
        <v>0</v>
      </c>
      <c r="GD90" s="405">
        <f>+GB90-GC90</f>
        <v>0</v>
      </c>
      <c r="GE90" s="1224" t="e">
        <f>365/((+FW90+FX90-FZ90-GA90)/((+FV90+GB90)/2)*DAY(FU90))</f>
        <v>#DIV/0!</v>
      </c>
      <c r="GF90" s="1224" t="e">
        <f>+GB90/FW90*DAY(FU90)</f>
        <v>#DIV/0!</v>
      </c>
      <c r="GG90" s="406" t="e">
        <f>(FZ90+GA90)/FW90</f>
        <v>#DIV/0!</v>
      </c>
      <c r="GH90" s="406" t="e">
        <f>+FY90/(+FY90+FZ90+GA90)</f>
        <v>#DIV/0!</v>
      </c>
      <c r="GI90" s="407" t="e" cm="1">
        <f t="array" ref="GI90">FY90/(SUMPRODUCT(--(CHOOSE({1,2,3},FX90,FZ90,GA90)&gt;0),CHOOSE({1,2,3},FX90,FZ90,GA90))+FW90)</f>
        <v>#DIV/0!</v>
      </c>
      <c r="GK90" s="404">
        <f t="shared" ref="GK90:GK111" si="1136">EOMONTH(GK91,-1)</f>
        <v>43404</v>
      </c>
      <c r="GL90" s="405">
        <v>0</v>
      </c>
      <c r="GM90" s="405">
        <v>0</v>
      </c>
      <c r="GN90" s="405">
        <v>0</v>
      </c>
      <c r="GO90" s="405">
        <v>0</v>
      </c>
      <c r="GP90" s="405">
        <v>0</v>
      </c>
      <c r="GQ90" s="405">
        <v>0</v>
      </c>
      <c r="GR90" s="405">
        <f t="shared" ref="GR90:GR112" si="1137">SUM(GL90:GN90)-SUM(GO90:GQ90)</f>
        <v>0</v>
      </c>
      <c r="GS90" s="405">
        <v>0</v>
      </c>
      <c r="GT90" s="405">
        <f>+GR90-GS90</f>
        <v>0</v>
      </c>
      <c r="GU90" s="1224" t="e">
        <f>365/((+GM90+GN90-GP90-GQ90)/((+GL90+GR90)/2)*DAY(GK90))</f>
        <v>#DIV/0!</v>
      </c>
      <c r="GV90" s="1224" t="e">
        <f>+GR90/GM90*DAY(GK90)</f>
        <v>#DIV/0!</v>
      </c>
      <c r="GW90" s="406" t="e">
        <f>(GP90+GQ90)/GM90</f>
        <v>#DIV/0!</v>
      </c>
      <c r="GX90" s="406" t="e">
        <f>+GO90/(+GO90+GP90+GQ90)</f>
        <v>#DIV/0!</v>
      </c>
      <c r="GY90" s="407" t="e" cm="1">
        <f t="array" ref="GY90">GO90/(SUMPRODUCT(--(CHOOSE({1,2,3},GN90,GP90,GQ90)&gt;0),CHOOSE({1,2,3},GN90,GP90,GQ90))+GM90)</f>
        <v>#DIV/0!</v>
      </c>
    </row>
    <row r="91" spans="1:207" x14ac:dyDescent="0.2">
      <c r="A91" s="404">
        <f t="shared" si="1105"/>
        <v>43434</v>
      </c>
      <c r="B91" s="405">
        <f t="shared" ref="B91:B113" si="1138">R91+AH91+AX91+BN91+CD91+CT91+DJ91+DZ91+EP91+FF91+FV91+GL91</f>
        <v>0</v>
      </c>
      <c r="C91" s="405">
        <f t="shared" si="1106"/>
        <v>0</v>
      </c>
      <c r="D91" s="405">
        <f t="shared" si="1107"/>
        <v>0</v>
      </c>
      <c r="E91" s="405">
        <f t="shared" si="1108"/>
        <v>0</v>
      </c>
      <c r="F91" s="405">
        <f t="shared" si="1109"/>
        <v>0</v>
      </c>
      <c r="G91" s="405">
        <f t="shared" si="1110"/>
        <v>0</v>
      </c>
      <c r="H91" s="405">
        <f t="shared" si="1111"/>
        <v>0</v>
      </c>
      <c r="I91" s="405">
        <f t="shared" si="1112"/>
        <v>0</v>
      </c>
      <c r="J91" s="405">
        <f t="shared" si="1113"/>
        <v>0</v>
      </c>
      <c r="K91" s="1224" t="e">
        <f t="shared" ref="K91:K113" si="1139">365/((+C91+D91-F91-G91)/((+B91+H91)/2)*DAY(A91))</f>
        <v>#DIV/0!</v>
      </c>
      <c r="L91" s="1224" t="e">
        <f t="shared" ref="L91:L113" si="1140">+H91/C91*DAY(A91)</f>
        <v>#DIV/0!</v>
      </c>
      <c r="M91" s="406" t="e">
        <f t="shared" ref="M91:M113" si="1141">(F91+G91)/C91</f>
        <v>#DIV/0!</v>
      </c>
      <c r="N91" s="406" t="e">
        <f t="shared" ref="N91:N100" si="1142">+E91/(+E91+F91+G91)</f>
        <v>#DIV/0!</v>
      </c>
      <c r="O91" s="407" t="e" cm="1">
        <f t="array" ref="O91">E91/(SUMPRODUCT(--(CHOOSE({1,2,3},D91,F91,G91)&gt;0),CHOOSE({1,2,3},D91,F91,G91))+C91)</f>
        <v>#DIV/0!</v>
      </c>
      <c r="Q91" s="404">
        <f t="shared" si="1114"/>
        <v>43434</v>
      </c>
      <c r="R91" s="405">
        <f>+X90</f>
        <v>0</v>
      </c>
      <c r="S91" s="405">
        <v>0</v>
      </c>
      <c r="T91" s="405">
        <v>0</v>
      </c>
      <c r="U91" s="405">
        <v>0</v>
      </c>
      <c r="V91" s="405">
        <v>0</v>
      </c>
      <c r="W91" s="405">
        <v>0</v>
      </c>
      <c r="X91" s="405">
        <f t="shared" si="1115"/>
        <v>0</v>
      </c>
      <c r="Y91" s="405">
        <v>0</v>
      </c>
      <c r="Z91" s="405">
        <f t="shared" ref="Z91:Z100" si="1143">+X91-Y91</f>
        <v>0</v>
      </c>
      <c r="AA91" s="1224" t="e">
        <f t="shared" ref="AA91:AA113" si="1144">365/((+S91+T91-V91-W91)/((+R91+X91)/2)*DAY(Q91))</f>
        <v>#DIV/0!</v>
      </c>
      <c r="AB91" s="1224" t="e">
        <f t="shared" ref="AB91:AB113" si="1145">+X91/S91*DAY(Q91)</f>
        <v>#DIV/0!</v>
      </c>
      <c r="AC91" s="406" t="e">
        <f t="shared" ref="AC91:AC113" si="1146">(V91+W91)/S91</f>
        <v>#DIV/0!</v>
      </c>
      <c r="AD91" s="406" t="e">
        <f t="shared" ref="AD91:AD100" si="1147">+U91/(+U91+V91+W91)</f>
        <v>#DIV/0!</v>
      </c>
      <c r="AE91" s="407" t="e" cm="1">
        <f t="array" ref="AE91">U91/(SUMPRODUCT(--(CHOOSE({1,2,3},T91,V91,W91)&gt;0),CHOOSE({1,2,3},T91,V91,W91))+S91)</f>
        <v>#DIV/0!</v>
      </c>
      <c r="AG91" s="404">
        <f t="shared" si="1116"/>
        <v>43434</v>
      </c>
      <c r="AH91" s="405">
        <f>+AN90</f>
        <v>0</v>
      </c>
      <c r="AI91" s="405">
        <v>0</v>
      </c>
      <c r="AJ91" s="405">
        <v>0</v>
      </c>
      <c r="AK91" s="405">
        <v>0</v>
      </c>
      <c r="AL91" s="405">
        <v>0</v>
      </c>
      <c r="AM91" s="405">
        <v>0</v>
      </c>
      <c r="AN91" s="405">
        <f t="shared" si="1117"/>
        <v>0</v>
      </c>
      <c r="AO91" s="405">
        <v>0</v>
      </c>
      <c r="AP91" s="405">
        <f t="shared" ref="AP91:AP100" si="1148">+AN91-AO91</f>
        <v>0</v>
      </c>
      <c r="AQ91" s="1224" t="e">
        <f t="shared" ref="AQ91:AQ113" si="1149">365/((+AI91+AJ91-AL91-AM91)/((+AH91+AN91)/2)*DAY(AG91))</f>
        <v>#DIV/0!</v>
      </c>
      <c r="AR91" s="1224" t="e">
        <f t="shared" ref="AR91:AR113" si="1150">+AN91/AI91*DAY(AG91)</f>
        <v>#DIV/0!</v>
      </c>
      <c r="AS91" s="406" t="e">
        <f t="shared" ref="AS91:AS113" si="1151">(AL91+AM91)/AI91</f>
        <v>#DIV/0!</v>
      </c>
      <c r="AT91" s="406" t="e">
        <f t="shared" ref="AT91:AT100" si="1152">+AK91/(+AK91+AL91+AM91)</f>
        <v>#DIV/0!</v>
      </c>
      <c r="AU91" s="407" t="e" cm="1">
        <f t="array" ref="AU91">AK91/(SUMPRODUCT(--(CHOOSE({1,2,3},AJ91,AL91,AM91)&gt;0),CHOOSE({1,2,3},AJ91,AL91,AM91))+AI91)</f>
        <v>#DIV/0!</v>
      </c>
      <c r="AW91" s="404">
        <f t="shared" si="1118"/>
        <v>43434</v>
      </c>
      <c r="AX91" s="405">
        <f>+BD90</f>
        <v>0</v>
      </c>
      <c r="AY91" s="405">
        <v>0</v>
      </c>
      <c r="AZ91" s="405">
        <v>0</v>
      </c>
      <c r="BA91" s="405">
        <v>0</v>
      </c>
      <c r="BB91" s="405">
        <v>0</v>
      </c>
      <c r="BC91" s="405">
        <v>0</v>
      </c>
      <c r="BD91" s="405">
        <f t="shared" si="1119"/>
        <v>0</v>
      </c>
      <c r="BE91" s="405">
        <v>0</v>
      </c>
      <c r="BF91" s="405">
        <f t="shared" ref="BF91:BF100" si="1153">+BD91-BE91</f>
        <v>0</v>
      </c>
      <c r="BG91" s="1224" t="e">
        <f t="shared" ref="BG91:BG113" si="1154">365/((+AY91+AZ91-BB91-BC91)/((+AX91+BD91)/2)*DAY(AW91))</f>
        <v>#DIV/0!</v>
      </c>
      <c r="BH91" s="1224" t="e">
        <f t="shared" ref="BH91:BH113" si="1155">+BD91/AY91*DAY(AW91)</f>
        <v>#DIV/0!</v>
      </c>
      <c r="BI91" s="406" t="e">
        <f t="shared" ref="BI91:BI113" si="1156">(BB91+BC91)/AY91</f>
        <v>#DIV/0!</v>
      </c>
      <c r="BJ91" s="406" t="e">
        <f t="shared" ref="BJ91:BJ100" si="1157">+BA91/(+BA91+BB91+BC91)</f>
        <v>#DIV/0!</v>
      </c>
      <c r="BK91" s="407" t="e" cm="1">
        <f t="array" ref="BK91">BA91/(SUMPRODUCT(--(CHOOSE({1,2,3},AZ91,BB91,BC91)&gt;0),CHOOSE({1,2,3},AZ91,BB91,BC91))+AY91)</f>
        <v>#DIV/0!</v>
      </c>
      <c r="BM91" s="404">
        <f t="shared" si="1120"/>
        <v>43434</v>
      </c>
      <c r="BN91" s="405">
        <f>+BT90</f>
        <v>0</v>
      </c>
      <c r="BO91" s="405">
        <v>0</v>
      </c>
      <c r="BP91" s="405">
        <v>0</v>
      </c>
      <c r="BQ91" s="405">
        <v>0</v>
      </c>
      <c r="BR91" s="405">
        <v>0</v>
      </c>
      <c r="BS91" s="405">
        <v>0</v>
      </c>
      <c r="BT91" s="405">
        <f t="shared" si="1121"/>
        <v>0</v>
      </c>
      <c r="BU91" s="405">
        <v>0</v>
      </c>
      <c r="BV91" s="405">
        <f t="shared" ref="BV91:BV100" si="1158">+BT91-BU91</f>
        <v>0</v>
      </c>
      <c r="BW91" s="1224" t="e">
        <f t="shared" ref="BW91:BW113" si="1159">365/((+BO91+BP91-BR91-BS91)/((+BN91+BT91)/2)*DAY(BM91))</f>
        <v>#DIV/0!</v>
      </c>
      <c r="BX91" s="1224" t="e">
        <f t="shared" ref="BX91:BX113" si="1160">+BT91/BO91*DAY(BM91)</f>
        <v>#DIV/0!</v>
      </c>
      <c r="BY91" s="406" t="e">
        <f t="shared" ref="BY91:BY113" si="1161">(BR91+BS91)/BO91</f>
        <v>#DIV/0!</v>
      </c>
      <c r="BZ91" s="406" t="e">
        <f t="shared" ref="BZ91:BZ100" si="1162">+BQ91/(+BQ91+BR91+BS91)</f>
        <v>#DIV/0!</v>
      </c>
      <c r="CA91" s="407" t="e" cm="1">
        <f t="array" ref="CA91">BQ91/(SUMPRODUCT(--(CHOOSE({1,2,3},BP91,BR91,BS91)&gt;0),CHOOSE({1,2,3},BP91,BR91,BS91))+BO91)</f>
        <v>#DIV/0!</v>
      </c>
      <c r="CC91" s="404">
        <f t="shared" si="1122"/>
        <v>43434</v>
      </c>
      <c r="CD91" s="405">
        <f>+CJ90</f>
        <v>0</v>
      </c>
      <c r="CE91" s="405">
        <v>0</v>
      </c>
      <c r="CF91" s="405">
        <v>0</v>
      </c>
      <c r="CG91" s="405">
        <v>0</v>
      </c>
      <c r="CH91" s="405">
        <v>0</v>
      </c>
      <c r="CI91" s="405">
        <v>0</v>
      </c>
      <c r="CJ91" s="405">
        <f t="shared" si="1123"/>
        <v>0</v>
      </c>
      <c r="CK91" s="405">
        <v>0</v>
      </c>
      <c r="CL91" s="405">
        <f t="shared" ref="CL91:CL100" si="1163">+CJ91-CK91</f>
        <v>0</v>
      </c>
      <c r="CM91" s="1224" t="e">
        <f t="shared" ref="CM91:CM113" si="1164">365/((+CE91+CF91-CH91-CI91)/((+CD91+CJ91)/2)*DAY(CC91))</f>
        <v>#DIV/0!</v>
      </c>
      <c r="CN91" s="1224" t="e">
        <f t="shared" ref="CN91:CN113" si="1165">+CJ91/CE91*DAY(CC91)</f>
        <v>#DIV/0!</v>
      </c>
      <c r="CO91" s="406" t="e">
        <f t="shared" ref="CO91:CO113" si="1166">(CH91+CI91)/CE91</f>
        <v>#DIV/0!</v>
      </c>
      <c r="CP91" s="406" t="e">
        <f t="shared" ref="CP91:CP100" si="1167">+CG91/(+CG91+CH91+CI91)</f>
        <v>#DIV/0!</v>
      </c>
      <c r="CQ91" s="407" t="e" cm="1">
        <f t="array" ref="CQ91">CG91/(SUMPRODUCT(--(CHOOSE({1,2,3},CF91,CH91,CI91)&gt;0),CHOOSE({1,2,3},CF91,CH91,CI91))+CE91)</f>
        <v>#DIV/0!</v>
      </c>
      <c r="CS91" s="404">
        <f t="shared" si="1124"/>
        <v>43434</v>
      </c>
      <c r="CT91" s="405">
        <f>+CZ90</f>
        <v>0</v>
      </c>
      <c r="CU91" s="405">
        <v>0</v>
      </c>
      <c r="CV91" s="405">
        <v>0</v>
      </c>
      <c r="CW91" s="405">
        <v>0</v>
      </c>
      <c r="CX91" s="405">
        <v>0</v>
      </c>
      <c r="CY91" s="405">
        <v>0</v>
      </c>
      <c r="CZ91" s="405">
        <f t="shared" si="1125"/>
        <v>0</v>
      </c>
      <c r="DA91" s="405">
        <v>0</v>
      </c>
      <c r="DB91" s="405">
        <f t="shared" ref="DB91:DB100" si="1168">+CZ91-DA91</f>
        <v>0</v>
      </c>
      <c r="DC91" s="1224" t="e">
        <f t="shared" ref="DC91:DC113" si="1169">365/((+CU91+CV91-CX91-CY91)/((+CT91+CZ91)/2)*DAY(CS91))</f>
        <v>#DIV/0!</v>
      </c>
      <c r="DD91" s="1224" t="e">
        <f t="shared" ref="DD91:DD113" si="1170">+CZ91/CU91*DAY(CS91)</f>
        <v>#DIV/0!</v>
      </c>
      <c r="DE91" s="406" t="e">
        <f t="shared" ref="DE91:DE113" si="1171">(CX91+CY91)/CU91</f>
        <v>#DIV/0!</v>
      </c>
      <c r="DF91" s="406" t="e">
        <f t="shared" ref="DF91:DF100" si="1172">+CW91/(+CW91+CX91+CY91)</f>
        <v>#DIV/0!</v>
      </c>
      <c r="DG91" s="407" t="e" cm="1">
        <f t="array" ref="DG91">CW91/(SUMPRODUCT(--(CHOOSE({1,2,3},CV91,CX91,CY91)&gt;0),CHOOSE({1,2,3},CV91,CX91,CY91))+CU91)</f>
        <v>#DIV/0!</v>
      </c>
      <c r="DI91" s="404">
        <f t="shared" si="1126"/>
        <v>43434</v>
      </c>
      <c r="DJ91" s="405">
        <f>+DP90</f>
        <v>0</v>
      </c>
      <c r="DK91" s="405">
        <v>0</v>
      </c>
      <c r="DL91" s="405">
        <v>0</v>
      </c>
      <c r="DM91" s="405">
        <v>0</v>
      </c>
      <c r="DN91" s="405">
        <v>0</v>
      </c>
      <c r="DO91" s="405">
        <v>0</v>
      </c>
      <c r="DP91" s="405">
        <f t="shared" si="1127"/>
        <v>0</v>
      </c>
      <c r="DQ91" s="405">
        <v>0</v>
      </c>
      <c r="DR91" s="405">
        <f t="shared" ref="DR91:DR100" si="1173">+DP91-DQ91</f>
        <v>0</v>
      </c>
      <c r="DS91" s="1224" t="e">
        <f t="shared" ref="DS91:DS113" si="1174">365/((+DK91+DL91-DN91-DO91)/((+DJ91+DP91)/2)*DAY(DI91))</f>
        <v>#DIV/0!</v>
      </c>
      <c r="DT91" s="1224" t="e">
        <f t="shared" ref="DT91:DT113" si="1175">+DP91/DK91*DAY(DI91)</f>
        <v>#DIV/0!</v>
      </c>
      <c r="DU91" s="406" t="e">
        <f t="shared" ref="DU91:DU113" si="1176">(DN91+DO91)/DK91</f>
        <v>#DIV/0!</v>
      </c>
      <c r="DV91" s="406" t="e">
        <f t="shared" ref="DV91:DV100" si="1177">+DM91/(+DM91+DN91+DO91)</f>
        <v>#DIV/0!</v>
      </c>
      <c r="DW91" s="407" t="e" cm="1">
        <f t="array" ref="DW91">DM91/(SUMPRODUCT(--(CHOOSE({1,2,3},DL91,DN91,DO91)&gt;0),CHOOSE({1,2,3},DL91,DN91,DO91))+DK91)</f>
        <v>#DIV/0!</v>
      </c>
      <c r="DY91" s="404">
        <f t="shared" si="1128"/>
        <v>43434</v>
      </c>
      <c r="DZ91" s="405">
        <f>+EF90</f>
        <v>0</v>
      </c>
      <c r="EA91" s="405">
        <v>0</v>
      </c>
      <c r="EB91" s="405">
        <v>0</v>
      </c>
      <c r="EC91" s="405">
        <v>0</v>
      </c>
      <c r="ED91" s="405">
        <v>0</v>
      </c>
      <c r="EE91" s="405">
        <v>0</v>
      </c>
      <c r="EF91" s="405">
        <f t="shared" si="1129"/>
        <v>0</v>
      </c>
      <c r="EG91" s="405">
        <v>0</v>
      </c>
      <c r="EH91" s="405">
        <f t="shared" ref="EH91:EH100" si="1178">+EF91-EG91</f>
        <v>0</v>
      </c>
      <c r="EI91" s="1224" t="e">
        <f t="shared" ref="EI91:EI113" si="1179">365/((+EA91+EB91-ED91-EE91)/((+DZ91+EF91)/2)*DAY(DY91))</f>
        <v>#DIV/0!</v>
      </c>
      <c r="EJ91" s="1224" t="e">
        <f t="shared" ref="EJ91:EJ113" si="1180">+EF91/EA91*DAY(DY91)</f>
        <v>#DIV/0!</v>
      </c>
      <c r="EK91" s="406" t="e">
        <f t="shared" ref="EK91:EK113" si="1181">(ED91+EE91)/EA91</f>
        <v>#DIV/0!</v>
      </c>
      <c r="EL91" s="406" t="e">
        <f t="shared" ref="EL91:EL100" si="1182">+EC91/(+EC91+ED91+EE91)</f>
        <v>#DIV/0!</v>
      </c>
      <c r="EM91" s="407" t="e" cm="1">
        <f t="array" ref="EM91">EC91/(SUMPRODUCT(--(CHOOSE({1,2,3},EB91,ED91,EE91)&gt;0),CHOOSE({1,2,3},EB91,ED91,EE91))+EA91)</f>
        <v>#DIV/0!</v>
      </c>
      <c r="EO91" s="404">
        <f t="shared" si="1130"/>
        <v>43434</v>
      </c>
      <c r="EP91" s="405">
        <f>+EV90</f>
        <v>0</v>
      </c>
      <c r="EQ91" s="405">
        <v>0</v>
      </c>
      <c r="ER91" s="405">
        <v>0</v>
      </c>
      <c r="ES91" s="405">
        <v>0</v>
      </c>
      <c r="ET91" s="405">
        <v>0</v>
      </c>
      <c r="EU91" s="405">
        <v>0</v>
      </c>
      <c r="EV91" s="405">
        <f t="shared" si="1131"/>
        <v>0</v>
      </c>
      <c r="EW91" s="405">
        <v>0</v>
      </c>
      <c r="EX91" s="405">
        <f t="shared" ref="EX91:EX100" si="1183">+EV91-EW91</f>
        <v>0</v>
      </c>
      <c r="EY91" s="1224" t="e">
        <f t="shared" ref="EY91:EY113" si="1184">365/((+EQ91+ER91-ET91-EU91)/((+EP91+EV91)/2)*DAY(EO91))</f>
        <v>#DIV/0!</v>
      </c>
      <c r="EZ91" s="1224" t="e">
        <f t="shared" ref="EZ91:EZ113" si="1185">+EV91/EQ91*DAY(EO91)</f>
        <v>#DIV/0!</v>
      </c>
      <c r="FA91" s="406" t="e">
        <f t="shared" ref="FA91:FA113" si="1186">(ET91+EU91)/EQ91</f>
        <v>#DIV/0!</v>
      </c>
      <c r="FB91" s="406" t="e">
        <f t="shared" ref="FB91:FB100" si="1187">+ES91/(+ES91+ET91+EU91)</f>
        <v>#DIV/0!</v>
      </c>
      <c r="FC91" s="407" t="e" cm="1">
        <f t="array" ref="FC91">ES91/(SUMPRODUCT(--(CHOOSE({1,2,3},FH91,FX91,GN91)&gt;0),CHOOSE({1,2,3},FH91,FX91,GN91))+EQ91)</f>
        <v>#DIV/0!</v>
      </c>
      <c r="FE91" s="404">
        <f t="shared" si="1132"/>
        <v>43434</v>
      </c>
      <c r="FF91" s="405">
        <f>+FL90</f>
        <v>0</v>
      </c>
      <c r="FG91" s="405">
        <v>0</v>
      </c>
      <c r="FH91" s="405">
        <v>0</v>
      </c>
      <c r="FI91" s="405">
        <v>0</v>
      </c>
      <c r="FJ91" s="405">
        <v>0</v>
      </c>
      <c r="FK91" s="405">
        <v>0</v>
      </c>
      <c r="FL91" s="405">
        <f t="shared" si="1133"/>
        <v>0</v>
      </c>
      <c r="FM91" s="405">
        <v>0</v>
      </c>
      <c r="FN91" s="405">
        <f t="shared" ref="FN91:FN100" si="1188">+FL91-FM91</f>
        <v>0</v>
      </c>
      <c r="FO91" s="1224" t="e">
        <f t="shared" ref="FO91:FO113" si="1189">365/((+FG91+FH91-FJ91-FK91)/((+FF91+FL91)/2)*DAY(FE91))</f>
        <v>#DIV/0!</v>
      </c>
      <c r="FP91" s="1224" t="e">
        <f t="shared" ref="FP91:FP113" si="1190">+FL91/FG91*DAY(FE91)</f>
        <v>#DIV/0!</v>
      </c>
      <c r="FQ91" s="406" t="e">
        <f t="shared" ref="FQ91:FQ113" si="1191">(FJ91+FK91)/FG91</f>
        <v>#DIV/0!</v>
      </c>
      <c r="FR91" s="406" t="e">
        <f t="shared" ref="FR91:FR100" si="1192">+FI91/(+FI91+FJ91+FK91)</f>
        <v>#DIV/0!</v>
      </c>
      <c r="FS91" s="407" t="e" cm="1">
        <f t="array" ref="FS91">FI91/(SUMPRODUCT(--(CHOOSE({1,2,3},FH91,FJ91,FK91)&gt;0),CHOOSE({1,2,3},FH91,FJ91,FK91))+FG91)</f>
        <v>#DIV/0!</v>
      </c>
      <c r="FU91" s="404">
        <f t="shared" si="1134"/>
        <v>43434</v>
      </c>
      <c r="FV91" s="405">
        <f>+GB90</f>
        <v>0</v>
      </c>
      <c r="FW91" s="405">
        <v>0</v>
      </c>
      <c r="FX91" s="405">
        <v>0</v>
      </c>
      <c r="FY91" s="405">
        <v>0</v>
      </c>
      <c r="FZ91" s="405">
        <v>0</v>
      </c>
      <c r="GA91" s="405">
        <v>0</v>
      </c>
      <c r="GB91" s="405">
        <f t="shared" si="1135"/>
        <v>0</v>
      </c>
      <c r="GC91" s="405">
        <v>0</v>
      </c>
      <c r="GD91" s="405">
        <f t="shared" ref="GD91:GD100" si="1193">+GB91-GC91</f>
        <v>0</v>
      </c>
      <c r="GE91" s="1224" t="e">
        <f t="shared" ref="GE91:GE113" si="1194">365/((+FW91+FX91-FZ91-GA91)/((+FV91+GB91)/2)*DAY(FU91))</f>
        <v>#DIV/0!</v>
      </c>
      <c r="GF91" s="1224" t="e">
        <f t="shared" ref="GF91:GF113" si="1195">+GB91/FW91*DAY(FU91)</f>
        <v>#DIV/0!</v>
      </c>
      <c r="GG91" s="406" t="e">
        <f t="shared" ref="GG91:GG113" si="1196">(FZ91+GA91)/FW91</f>
        <v>#DIV/0!</v>
      </c>
      <c r="GH91" s="406" t="e">
        <f t="shared" ref="GH91:GH100" si="1197">+FY91/(+FY91+FZ91+GA91)</f>
        <v>#DIV/0!</v>
      </c>
      <c r="GI91" s="407" t="e" cm="1">
        <f t="array" ref="GI91">FY91/(SUMPRODUCT(--(CHOOSE({1,2,3},FX91,FZ91,GA91)&gt;0),CHOOSE({1,2,3},FX91,FZ91,GA91))+FW91)</f>
        <v>#DIV/0!</v>
      </c>
      <c r="GK91" s="404">
        <f t="shared" si="1136"/>
        <v>43434</v>
      </c>
      <c r="GL91" s="405">
        <f>+GR90</f>
        <v>0</v>
      </c>
      <c r="GM91" s="405">
        <v>0</v>
      </c>
      <c r="GN91" s="405">
        <v>0</v>
      </c>
      <c r="GO91" s="405">
        <v>0</v>
      </c>
      <c r="GP91" s="405">
        <v>0</v>
      </c>
      <c r="GQ91" s="405">
        <v>0</v>
      </c>
      <c r="GR91" s="405">
        <f t="shared" si="1137"/>
        <v>0</v>
      </c>
      <c r="GS91" s="405">
        <v>0</v>
      </c>
      <c r="GT91" s="405">
        <f t="shared" ref="GT91:GT100" si="1198">+GR91-GS91</f>
        <v>0</v>
      </c>
      <c r="GU91" s="1224" t="e">
        <f t="shared" ref="GU91:GU113" si="1199">365/((+GM91+GN91-GP91-GQ91)/((+GL91+GR91)/2)*DAY(GK91))</f>
        <v>#DIV/0!</v>
      </c>
      <c r="GV91" s="1224" t="e">
        <f t="shared" ref="GV91:GV113" si="1200">+GR91/GM91*DAY(GK91)</f>
        <v>#DIV/0!</v>
      </c>
      <c r="GW91" s="406" t="e">
        <f t="shared" ref="GW91:GW113" si="1201">(GP91+GQ91)/GM91</f>
        <v>#DIV/0!</v>
      </c>
      <c r="GX91" s="406" t="e">
        <f t="shared" ref="GX91:GX100" si="1202">+GO91/(+GO91+GP91+GQ91)</f>
        <v>#DIV/0!</v>
      </c>
      <c r="GY91" s="407" t="e" cm="1">
        <f t="array" ref="GY91">GO91/(SUMPRODUCT(--(CHOOSE({1,2,3},GN91,GP91,GQ91)&gt;0),CHOOSE({1,2,3},GN91,GP91,GQ91))+GM91)</f>
        <v>#DIV/0!</v>
      </c>
    </row>
    <row r="92" spans="1:207" x14ac:dyDescent="0.2">
      <c r="A92" s="404">
        <f t="shared" si="1105"/>
        <v>43465</v>
      </c>
      <c r="B92" s="405">
        <f t="shared" si="1138"/>
        <v>0</v>
      </c>
      <c r="C92" s="405">
        <f t="shared" si="1106"/>
        <v>0</v>
      </c>
      <c r="D92" s="405">
        <f t="shared" si="1107"/>
        <v>0</v>
      </c>
      <c r="E92" s="405">
        <f t="shared" si="1108"/>
        <v>0</v>
      </c>
      <c r="F92" s="405">
        <f t="shared" si="1109"/>
        <v>0</v>
      </c>
      <c r="G92" s="405">
        <f t="shared" si="1110"/>
        <v>0</v>
      </c>
      <c r="H92" s="405">
        <f t="shared" si="1111"/>
        <v>0</v>
      </c>
      <c r="I92" s="405">
        <f t="shared" si="1112"/>
        <v>0</v>
      </c>
      <c r="J92" s="405">
        <f t="shared" si="1113"/>
        <v>0</v>
      </c>
      <c r="K92" s="1224" t="e">
        <f t="shared" si="1139"/>
        <v>#DIV/0!</v>
      </c>
      <c r="L92" s="1224" t="e">
        <f t="shared" si="1140"/>
        <v>#DIV/0!</v>
      </c>
      <c r="M92" s="406" t="e">
        <f t="shared" si="1141"/>
        <v>#DIV/0!</v>
      </c>
      <c r="N92" s="406" t="e">
        <f t="shared" si="1142"/>
        <v>#DIV/0!</v>
      </c>
      <c r="O92" s="407" t="e" cm="1">
        <f t="array" ref="O92">E92/(SUMPRODUCT(--(CHOOSE({1,2,3},D92,F92,G92)&gt;0),CHOOSE({1,2,3},D92,F92,G92))+C92)</f>
        <v>#DIV/0!</v>
      </c>
      <c r="Q92" s="404">
        <f t="shared" si="1114"/>
        <v>43465</v>
      </c>
      <c r="R92" s="405">
        <f t="shared" ref="R92:R100" si="1203">+X91</f>
        <v>0</v>
      </c>
      <c r="S92" s="405">
        <v>0</v>
      </c>
      <c r="T92" s="405">
        <v>0</v>
      </c>
      <c r="U92" s="405">
        <v>0</v>
      </c>
      <c r="V92" s="405">
        <v>0</v>
      </c>
      <c r="W92" s="405">
        <v>0</v>
      </c>
      <c r="X92" s="405">
        <f t="shared" si="1115"/>
        <v>0</v>
      </c>
      <c r="Y92" s="405">
        <v>0</v>
      </c>
      <c r="Z92" s="405">
        <f t="shared" si="1143"/>
        <v>0</v>
      </c>
      <c r="AA92" s="1224" t="e">
        <f t="shared" si="1144"/>
        <v>#DIV/0!</v>
      </c>
      <c r="AB92" s="1224" t="e">
        <f t="shared" si="1145"/>
        <v>#DIV/0!</v>
      </c>
      <c r="AC92" s="406" t="e">
        <f t="shared" si="1146"/>
        <v>#DIV/0!</v>
      </c>
      <c r="AD92" s="406" t="e">
        <f t="shared" si="1147"/>
        <v>#DIV/0!</v>
      </c>
      <c r="AE92" s="407" t="e" cm="1">
        <f t="array" ref="AE92">U92/(SUMPRODUCT(--(CHOOSE({1,2,3},T92,V92,W92)&gt;0),CHOOSE({1,2,3},T92,V92,W92))+S92)</f>
        <v>#DIV/0!</v>
      </c>
      <c r="AG92" s="404">
        <f t="shared" si="1116"/>
        <v>43465</v>
      </c>
      <c r="AH92" s="405">
        <f t="shared" ref="AH92:AH100" si="1204">+AN91</f>
        <v>0</v>
      </c>
      <c r="AI92" s="405">
        <v>0</v>
      </c>
      <c r="AJ92" s="405">
        <v>0</v>
      </c>
      <c r="AK92" s="405">
        <v>0</v>
      </c>
      <c r="AL92" s="405">
        <v>0</v>
      </c>
      <c r="AM92" s="405">
        <v>0</v>
      </c>
      <c r="AN92" s="405">
        <f t="shared" si="1117"/>
        <v>0</v>
      </c>
      <c r="AO92" s="405">
        <v>0</v>
      </c>
      <c r="AP92" s="405">
        <f t="shared" si="1148"/>
        <v>0</v>
      </c>
      <c r="AQ92" s="1224" t="e">
        <f t="shared" si="1149"/>
        <v>#DIV/0!</v>
      </c>
      <c r="AR92" s="1224" t="e">
        <f t="shared" si="1150"/>
        <v>#DIV/0!</v>
      </c>
      <c r="AS92" s="406" t="e">
        <f t="shared" si="1151"/>
        <v>#DIV/0!</v>
      </c>
      <c r="AT92" s="406" t="e">
        <f t="shared" si="1152"/>
        <v>#DIV/0!</v>
      </c>
      <c r="AU92" s="407" t="e" cm="1">
        <f t="array" ref="AU92">AK92/(SUMPRODUCT(--(CHOOSE({1,2,3},AJ92,AL92,AM92)&gt;0),CHOOSE({1,2,3},AJ92,AL92,AM92))+AI92)</f>
        <v>#DIV/0!</v>
      </c>
      <c r="AW92" s="404">
        <f t="shared" si="1118"/>
        <v>43465</v>
      </c>
      <c r="AX92" s="405">
        <f t="shared" ref="AX92:AX100" si="1205">+BD91</f>
        <v>0</v>
      </c>
      <c r="AY92" s="405">
        <v>0</v>
      </c>
      <c r="AZ92" s="405">
        <v>0</v>
      </c>
      <c r="BA92" s="405">
        <v>0</v>
      </c>
      <c r="BB92" s="405">
        <v>0</v>
      </c>
      <c r="BC92" s="405">
        <v>0</v>
      </c>
      <c r="BD92" s="405">
        <f t="shared" si="1119"/>
        <v>0</v>
      </c>
      <c r="BE92" s="405">
        <v>0</v>
      </c>
      <c r="BF92" s="405">
        <f t="shared" si="1153"/>
        <v>0</v>
      </c>
      <c r="BG92" s="1224" t="e">
        <f t="shared" si="1154"/>
        <v>#DIV/0!</v>
      </c>
      <c r="BH92" s="1224" t="e">
        <f t="shared" si="1155"/>
        <v>#DIV/0!</v>
      </c>
      <c r="BI92" s="406" t="e">
        <f t="shared" si="1156"/>
        <v>#DIV/0!</v>
      </c>
      <c r="BJ92" s="406" t="e">
        <f t="shared" si="1157"/>
        <v>#DIV/0!</v>
      </c>
      <c r="BK92" s="407" t="e" cm="1">
        <f t="array" ref="BK92">BA92/(SUMPRODUCT(--(CHOOSE({1,2,3},AZ92,BB92,BC92)&gt;0),CHOOSE({1,2,3},AZ92,BB92,BC92))+AY92)</f>
        <v>#DIV/0!</v>
      </c>
      <c r="BM92" s="404">
        <f t="shared" si="1120"/>
        <v>43465</v>
      </c>
      <c r="BN92" s="405">
        <f t="shared" ref="BN92:BN100" si="1206">+BT91</f>
        <v>0</v>
      </c>
      <c r="BO92" s="405">
        <v>0</v>
      </c>
      <c r="BP92" s="405">
        <v>0</v>
      </c>
      <c r="BQ92" s="405">
        <v>0</v>
      </c>
      <c r="BR92" s="405">
        <v>0</v>
      </c>
      <c r="BS92" s="405">
        <v>0</v>
      </c>
      <c r="BT92" s="405">
        <f t="shared" si="1121"/>
        <v>0</v>
      </c>
      <c r="BU92" s="405">
        <v>0</v>
      </c>
      <c r="BV92" s="405">
        <f t="shared" si="1158"/>
        <v>0</v>
      </c>
      <c r="BW92" s="1224" t="e">
        <f t="shared" si="1159"/>
        <v>#DIV/0!</v>
      </c>
      <c r="BX92" s="1224" t="e">
        <f t="shared" si="1160"/>
        <v>#DIV/0!</v>
      </c>
      <c r="BY92" s="406" t="e">
        <f t="shared" si="1161"/>
        <v>#DIV/0!</v>
      </c>
      <c r="BZ92" s="406" t="e">
        <f t="shared" si="1162"/>
        <v>#DIV/0!</v>
      </c>
      <c r="CA92" s="407" t="e" cm="1">
        <f t="array" ref="CA92">BQ92/(SUMPRODUCT(--(CHOOSE({1,2,3},BP92,BR92,BS92)&gt;0),CHOOSE({1,2,3},BP92,BR92,BS92))+BO92)</f>
        <v>#DIV/0!</v>
      </c>
      <c r="CC92" s="404">
        <f t="shared" si="1122"/>
        <v>43465</v>
      </c>
      <c r="CD92" s="405">
        <f t="shared" ref="CD92:CD100" si="1207">+CJ91</f>
        <v>0</v>
      </c>
      <c r="CE92" s="405">
        <v>0</v>
      </c>
      <c r="CF92" s="405">
        <v>0</v>
      </c>
      <c r="CG92" s="405">
        <v>0</v>
      </c>
      <c r="CH92" s="405">
        <v>0</v>
      </c>
      <c r="CI92" s="405">
        <v>0</v>
      </c>
      <c r="CJ92" s="405">
        <f t="shared" si="1123"/>
        <v>0</v>
      </c>
      <c r="CK92" s="405">
        <v>0</v>
      </c>
      <c r="CL92" s="405">
        <f t="shared" si="1163"/>
        <v>0</v>
      </c>
      <c r="CM92" s="1224" t="e">
        <f t="shared" si="1164"/>
        <v>#DIV/0!</v>
      </c>
      <c r="CN92" s="1224" t="e">
        <f t="shared" si="1165"/>
        <v>#DIV/0!</v>
      </c>
      <c r="CO92" s="406" t="e">
        <f t="shared" si="1166"/>
        <v>#DIV/0!</v>
      </c>
      <c r="CP92" s="406" t="e">
        <f t="shared" si="1167"/>
        <v>#DIV/0!</v>
      </c>
      <c r="CQ92" s="407" t="e" cm="1">
        <f t="array" ref="CQ92">CG92/(SUMPRODUCT(--(CHOOSE({1,2,3},CF92,CH92,CI92)&gt;0),CHOOSE({1,2,3},CF92,CH92,CI92))+CE92)</f>
        <v>#DIV/0!</v>
      </c>
      <c r="CS92" s="404">
        <f t="shared" si="1124"/>
        <v>43465</v>
      </c>
      <c r="CT92" s="405">
        <f t="shared" ref="CT92:CT100" si="1208">+CZ91</f>
        <v>0</v>
      </c>
      <c r="CU92" s="405">
        <v>0</v>
      </c>
      <c r="CV92" s="405">
        <v>0</v>
      </c>
      <c r="CW92" s="405">
        <v>0</v>
      </c>
      <c r="CX92" s="405">
        <v>0</v>
      </c>
      <c r="CY92" s="405">
        <v>0</v>
      </c>
      <c r="CZ92" s="405">
        <f t="shared" si="1125"/>
        <v>0</v>
      </c>
      <c r="DA92" s="405">
        <v>0</v>
      </c>
      <c r="DB92" s="405">
        <f t="shared" si="1168"/>
        <v>0</v>
      </c>
      <c r="DC92" s="1224" t="e">
        <f t="shared" si="1169"/>
        <v>#DIV/0!</v>
      </c>
      <c r="DD92" s="1224" t="e">
        <f t="shared" si="1170"/>
        <v>#DIV/0!</v>
      </c>
      <c r="DE92" s="406" t="e">
        <f t="shared" si="1171"/>
        <v>#DIV/0!</v>
      </c>
      <c r="DF92" s="406" t="e">
        <f t="shared" si="1172"/>
        <v>#DIV/0!</v>
      </c>
      <c r="DG92" s="407" t="e" cm="1">
        <f t="array" ref="DG92">CW92/(SUMPRODUCT(--(CHOOSE({1,2,3},CV92,CX92,CY92)&gt;0),CHOOSE({1,2,3},CV92,CX92,CY92))+CU92)</f>
        <v>#DIV/0!</v>
      </c>
      <c r="DI92" s="404">
        <f t="shared" si="1126"/>
        <v>43465</v>
      </c>
      <c r="DJ92" s="405">
        <f t="shared" ref="DJ92:DJ100" si="1209">+DP91</f>
        <v>0</v>
      </c>
      <c r="DK92" s="405">
        <v>0</v>
      </c>
      <c r="DL92" s="405">
        <v>0</v>
      </c>
      <c r="DM92" s="405">
        <v>0</v>
      </c>
      <c r="DN92" s="405">
        <v>0</v>
      </c>
      <c r="DO92" s="405">
        <v>0</v>
      </c>
      <c r="DP92" s="405">
        <f t="shared" si="1127"/>
        <v>0</v>
      </c>
      <c r="DQ92" s="405">
        <v>0</v>
      </c>
      <c r="DR92" s="405">
        <f t="shared" si="1173"/>
        <v>0</v>
      </c>
      <c r="DS92" s="1224" t="e">
        <f t="shared" si="1174"/>
        <v>#DIV/0!</v>
      </c>
      <c r="DT92" s="1224" t="e">
        <f t="shared" si="1175"/>
        <v>#DIV/0!</v>
      </c>
      <c r="DU92" s="406" t="e">
        <f t="shared" si="1176"/>
        <v>#DIV/0!</v>
      </c>
      <c r="DV92" s="406" t="e">
        <f t="shared" si="1177"/>
        <v>#DIV/0!</v>
      </c>
      <c r="DW92" s="407" t="e" cm="1">
        <f t="array" ref="DW92">DM92/(SUMPRODUCT(--(CHOOSE({1,2,3},DL92,DN92,DO92)&gt;0),CHOOSE({1,2,3},DL92,DN92,DO92))+DK92)</f>
        <v>#DIV/0!</v>
      </c>
      <c r="DY92" s="404">
        <f t="shared" si="1128"/>
        <v>43465</v>
      </c>
      <c r="DZ92" s="405">
        <f t="shared" ref="DZ92:DZ100" si="1210">+EF91</f>
        <v>0</v>
      </c>
      <c r="EA92" s="405">
        <v>0</v>
      </c>
      <c r="EB92" s="405">
        <v>0</v>
      </c>
      <c r="EC92" s="405">
        <v>0</v>
      </c>
      <c r="ED92" s="405">
        <v>0</v>
      </c>
      <c r="EE92" s="405">
        <v>0</v>
      </c>
      <c r="EF92" s="405">
        <f t="shared" si="1129"/>
        <v>0</v>
      </c>
      <c r="EG92" s="405">
        <v>0</v>
      </c>
      <c r="EH92" s="405">
        <f t="shared" si="1178"/>
        <v>0</v>
      </c>
      <c r="EI92" s="1224" t="e">
        <f t="shared" si="1179"/>
        <v>#DIV/0!</v>
      </c>
      <c r="EJ92" s="1224" t="e">
        <f t="shared" si="1180"/>
        <v>#DIV/0!</v>
      </c>
      <c r="EK92" s="406" t="e">
        <f t="shared" si="1181"/>
        <v>#DIV/0!</v>
      </c>
      <c r="EL92" s="406" t="e">
        <f t="shared" si="1182"/>
        <v>#DIV/0!</v>
      </c>
      <c r="EM92" s="407" t="e" cm="1">
        <f t="array" ref="EM92">EC92/(SUMPRODUCT(--(CHOOSE({1,2,3},EB92,ED92,EE92)&gt;0),CHOOSE({1,2,3},EB92,ED92,EE92))+EA92)</f>
        <v>#DIV/0!</v>
      </c>
      <c r="EO92" s="404">
        <f t="shared" si="1130"/>
        <v>43465</v>
      </c>
      <c r="EP92" s="405">
        <f t="shared" ref="EP92:EP100" si="1211">+EV91</f>
        <v>0</v>
      </c>
      <c r="EQ92" s="405">
        <v>0</v>
      </c>
      <c r="ER92" s="405">
        <v>0</v>
      </c>
      <c r="ES92" s="405">
        <v>0</v>
      </c>
      <c r="ET92" s="405">
        <v>0</v>
      </c>
      <c r="EU92" s="405">
        <v>0</v>
      </c>
      <c r="EV92" s="405">
        <f t="shared" si="1131"/>
        <v>0</v>
      </c>
      <c r="EW92" s="405">
        <v>0</v>
      </c>
      <c r="EX92" s="405">
        <f t="shared" si="1183"/>
        <v>0</v>
      </c>
      <c r="EY92" s="1224" t="e">
        <f t="shared" si="1184"/>
        <v>#DIV/0!</v>
      </c>
      <c r="EZ92" s="1224" t="e">
        <f t="shared" si="1185"/>
        <v>#DIV/0!</v>
      </c>
      <c r="FA92" s="406" t="e">
        <f t="shared" si="1186"/>
        <v>#DIV/0!</v>
      </c>
      <c r="FB92" s="406" t="e">
        <f t="shared" si="1187"/>
        <v>#DIV/0!</v>
      </c>
      <c r="FC92" s="407" t="e" cm="1">
        <f t="array" ref="FC92">ES92/(SUMPRODUCT(--(CHOOSE({1,2,3},FH92,FX92,GN92)&gt;0),CHOOSE({1,2,3},FH92,FX92,GN92))+EQ92)</f>
        <v>#DIV/0!</v>
      </c>
      <c r="FE92" s="404">
        <f t="shared" si="1132"/>
        <v>43465</v>
      </c>
      <c r="FF92" s="405">
        <f t="shared" ref="FF92:FF100" si="1212">+FL91</f>
        <v>0</v>
      </c>
      <c r="FG92" s="405">
        <v>0</v>
      </c>
      <c r="FH92" s="405">
        <v>0</v>
      </c>
      <c r="FI92" s="405">
        <v>0</v>
      </c>
      <c r="FJ92" s="405">
        <v>0</v>
      </c>
      <c r="FK92" s="405">
        <v>0</v>
      </c>
      <c r="FL92" s="405">
        <f t="shared" si="1133"/>
        <v>0</v>
      </c>
      <c r="FM92" s="405">
        <v>0</v>
      </c>
      <c r="FN92" s="405">
        <f t="shared" si="1188"/>
        <v>0</v>
      </c>
      <c r="FO92" s="1224" t="e">
        <f t="shared" si="1189"/>
        <v>#DIV/0!</v>
      </c>
      <c r="FP92" s="1224" t="e">
        <f t="shared" si="1190"/>
        <v>#DIV/0!</v>
      </c>
      <c r="FQ92" s="406" t="e">
        <f t="shared" si="1191"/>
        <v>#DIV/0!</v>
      </c>
      <c r="FR92" s="406" t="e">
        <f t="shared" si="1192"/>
        <v>#DIV/0!</v>
      </c>
      <c r="FS92" s="407" t="e" cm="1">
        <f t="array" ref="FS92">FI92/(SUMPRODUCT(--(CHOOSE({1,2,3},FH92,FJ92,FK92)&gt;0),CHOOSE({1,2,3},FH92,FJ92,FK92))+FG92)</f>
        <v>#DIV/0!</v>
      </c>
      <c r="FU92" s="404">
        <f t="shared" si="1134"/>
        <v>43465</v>
      </c>
      <c r="FV92" s="405">
        <f t="shared" ref="FV92:FV100" si="1213">+GB91</f>
        <v>0</v>
      </c>
      <c r="FW92" s="405">
        <v>0</v>
      </c>
      <c r="FX92" s="405">
        <v>0</v>
      </c>
      <c r="FY92" s="405">
        <v>0</v>
      </c>
      <c r="FZ92" s="405">
        <v>0</v>
      </c>
      <c r="GA92" s="405">
        <v>0</v>
      </c>
      <c r="GB92" s="405">
        <f t="shared" si="1135"/>
        <v>0</v>
      </c>
      <c r="GC92" s="405">
        <v>0</v>
      </c>
      <c r="GD92" s="405">
        <f t="shared" si="1193"/>
        <v>0</v>
      </c>
      <c r="GE92" s="1224" t="e">
        <f t="shared" si="1194"/>
        <v>#DIV/0!</v>
      </c>
      <c r="GF92" s="1224" t="e">
        <f t="shared" si="1195"/>
        <v>#DIV/0!</v>
      </c>
      <c r="GG92" s="406" t="e">
        <f t="shared" si="1196"/>
        <v>#DIV/0!</v>
      </c>
      <c r="GH92" s="406" t="e">
        <f t="shared" si="1197"/>
        <v>#DIV/0!</v>
      </c>
      <c r="GI92" s="407" t="e" cm="1">
        <f t="array" ref="GI92">FY92/(SUMPRODUCT(--(CHOOSE({1,2,3},FX92,FZ92,GA92)&gt;0),CHOOSE({1,2,3},FX92,FZ92,GA92))+FW92)</f>
        <v>#DIV/0!</v>
      </c>
      <c r="GK92" s="404">
        <f t="shared" si="1136"/>
        <v>43465</v>
      </c>
      <c r="GL92" s="405">
        <f t="shared" ref="GL92:GL100" si="1214">+GR91</f>
        <v>0</v>
      </c>
      <c r="GM92" s="405">
        <v>0</v>
      </c>
      <c r="GN92" s="405">
        <v>0</v>
      </c>
      <c r="GO92" s="405">
        <v>0</v>
      </c>
      <c r="GP92" s="405">
        <v>0</v>
      </c>
      <c r="GQ92" s="405">
        <v>0</v>
      </c>
      <c r="GR92" s="405">
        <f t="shared" si="1137"/>
        <v>0</v>
      </c>
      <c r="GS92" s="405">
        <v>0</v>
      </c>
      <c r="GT92" s="405">
        <f t="shared" si="1198"/>
        <v>0</v>
      </c>
      <c r="GU92" s="1224" t="e">
        <f t="shared" si="1199"/>
        <v>#DIV/0!</v>
      </c>
      <c r="GV92" s="1224" t="e">
        <f t="shared" si="1200"/>
        <v>#DIV/0!</v>
      </c>
      <c r="GW92" s="406" t="e">
        <f t="shared" si="1201"/>
        <v>#DIV/0!</v>
      </c>
      <c r="GX92" s="406" t="e">
        <f t="shared" si="1202"/>
        <v>#DIV/0!</v>
      </c>
      <c r="GY92" s="407" t="e" cm="1">
        <f t="array" ref="GY92">GO92/(SUMPRODUCT(--(CHOOSE({1,2,3},GN92,GP92,GQ92)&gt;0),CHOOSE({1,2,3},GN92,GP92,GQ92))+GM92)</f>
        <v>#DIV/0!</v>
      </c>
    </row>
    <row r="93" spans="1:207" x14ac:dyDescent="0.2">
      <c r="A93" s="404">
        <f t="shared" si="1105"/>
        <v>43496</v>
      </c>
      <c r="B93" s="405">
        <f t="shared" si="1138"/>
        <v>0</v>
      </c>
      <c r="C93" s="405">
        <f t="shared" si="1106"/>
        <v>0</v>
      </c>
      <c r="D93" s="405">
        <f t="shared" si="1107"/>
        <v>0</v>
      </c>
      <c r="E93" s="405">
        <f t="shared" si="1108"/>
        <v>0</v>
      </c>
      <c r="F93" s="405">
        <f t="shared" si="1109"/>
        <v>0</v>
      </c>
      <c r="G93" s="405">
        <f t="shared" si="1110"/>
        <v>0</v>
      </c>
      <c r="H93" s="405">
        <f t="shared" si="1111"/>
        <v>0</v>
      </c>
      <c r="I93" s="405">
        <f t="shared" si="1112"/>
        <v>0</v>
      </c>
      <c r="J93" s="405">
        <f t="shared" si="1113"/>
        <v>0</v>
      </c>
      <c r="K93" s="1224" t="e">
        <f t="shared" si="1139"/>
        <v>#DIV/0!</v>
      </c>
      <c r="L93" s="1224" t="e">
        <f t="shared" si="1140"/>
        <v>#DIV/0!</v>
      </c>
      <c r="M93" s="406" t="e">
        <f t="shared" si="1141"/>
        <v>#DIV/0!</v>
      </c>
      <c r="N93" s="406" t="e">
        <f t="shared" si="1142"/>
        <v>#DIV/0!</v>
      </c>
      <c r="O93" s="407" t="e" cm="1">
        <f t="array" ref="O93">E93/(SUMPRODUCT(--(CHOOSE({1,2,3},D93,F93,G93)&gt;0),CHOOSE({1,2,3},D93,F93,G93))+C93)</f>
        <v>#DIV/0!</v>
      </c>
      <c r="Q93" s="404">
        <f t="shared" si="1114"/>
        <v>43496</v>
      </c>
      <c r="R93" s="405">
        <f t="shared" si="1203"/>
        <v>0</v>
      </c>
      <c r="S93" s="405">
        <v>0</v>
      </c>
      <c r="T93" s="405">
        <v>0</v>
      </c>
      <c r="U93" s="405">
        <v>0</v>
      </c>
      <c r="V93" s="405">
        <v>0</v>
      </c>
      <c r="W93" s="405">
        <v>0</v>
      </c>
      <c r="X93" s="405">
        <f t="shared" si="1115"/>
        <v>0</v>
      </c>
      <c r="Y93" s="405">
        <v>0</v>
      </c>
      <c r="Z93" s="405">
        <f t="shared" si="1143"/>
        <v>0</v>
      </c>
      <c r="AA93" s="1224" t="e">
        <f t="shared" si="1144"/>
        <v>#DIV/0!</v>
      </c>
      <c r="AB93" s="1224" t="e">
        <f t="shared" si="1145"/>
        <v>#DIV/0!</v>
      </c>
      <c r="AC93" s="406" t="e">
        <f t="shared" si="1146"/>
        <v>#DIV/0!</v>
      </c>
      <c r="AD93" s="406" t="e">
        <f t="shared" si="1147"/>
        <v>#DIV/0!</v>
      </c>
      <c r="AE93" s="407" t="e" cm="1">
        <f t="array" ref="AE93">U93/(SUMPRODUCT(--(CHOOSE({1,2,3},T93,V93,W93)&gt;0),CHOOSE({1,2,3},T93,V93,W93))+S93)</f>
        <v>#DIV/0!</v>
      </c>
      <c r="AG93" s="404">
        <f t="shared" si="1116"/>
        <v>43496</v>
      </c>
      <c r="AH93" s="405">
        <f t="shared" si="1204"/>
        <v>0</v>
      </c>
      <c r="AI93" s="405">
        <v>0</v>
      </c>
      <c r="AJ93" s="405">
        <v>0</v>
      </c>
      <c r="AK93" s="405">
        <v>0</v>
      </c>
      <c r="AL93" s="405">
        <v>0</v>
      </c>
      <c r="AM93" s="405">
        <v>0</v>
      </c>
      <c r="AN93" s="405">
        <f t="shared" si="1117"/>
        <v>0</v>
      </c>
      <c r="AO93" s="405">
        <v>0</v>
      </c>
      <c r="AP93" s="405">
        <f t="shared" si="1148"/>
        <v>0</v>
      </c>
      <c r="AQ93" s="1224" t="e">
        <f t="shared" si="1149"/>
        <v>#DIV/0!</v>
      </c>
      <c r="AR93" s="1224" t="e">
        <f t="shared" si="1150"/>
        <v>#DIV/0!</v>
      </c>
      <c r="AS93" s="406" t="e">
        <f t="shared" si="1151"/>
        <v>#DIV/0!</v>
      </c>
      <c r="AT93" s="406" t="e">
        <f t="shared" si="1152"/>
        <v>#DIV/0!</v>
      </c>
      <c r="AU93" s="407" t="e" cm="1">
        <f t="array" ref="AU93">AK93/(SUMPRODUCT(--(CHOOSE({1,2,3},AJ93,AL93,AM93)&gt;0),CHOOSE({1,2,3},AJ93,AL93,AM93))+AI93)</f>
        <v>#DIV/0!</v>
      </c>
      <c r="AW93" s="404">
        <f t="shared" si="1118"/>
        <v>43496</v>
      </c>
      <c r="AX93" s="405">
        <f t="shared" si="1205"/>
        <v>0</v>
      </c>
      <c r="AY93" s="405">
        <v>0</v>
      </c>
      <c r="AZ93" s="405">
        <v>0</v>
      </c>
      <c r="BA93" s="405">
        <v>0</v>
      </c>
      <c r="BB93" s="405">
        <v>0</v>
      </c>
      <c r="BC93" s="405">
        <v>0</v>
      </c>
      <c r="BD93" s="405">
        <f t="shared" si="1119"/>
        <v>0</v>
      </c>
      <c r="BE93" s="405">
        <v>0</v>
      </c>
      <c r="BF93" s="405">
        <f t="shared" si="1153"/>
        <v>0</v>
      </c>
      <c r="BG93" s="1224" t="e">
        <f t="shared" si="1154"/>
        <v>#DIV/0!</v>
      </c>
      <c r="BH93" s="1224" t="e">
        <f t="shared" si="1155"/>
        <v>#DIV/0!</v>
      </c>
      <c r="BI93" s="406" t="e">
        <f t="shared" si="1156"/>
        <v>#DIV/0!</v>
      </c>
      <c r="BJ93" s="406" t="e">
        <f t="shared" si="1157"/>
        <v>#DIV/0!</v>
      </c>
      <c r="BK93" s="407" t="e" cm="1">
        <f t="array" ref="BK93">BA93/(SUMPRODUCT(--(CHOOSE({1,2,3},AZ93,BB93,BC93)&gt;0),CHOOSE({1,2,3},AZ93,BB93,BC93))+AY93)</f>
        <v>#DIV/0!</v>
      </c>
      <c r="BM93" s="404">
        <f t="shared" si="1120"/>
        <v>43496</v>
      </c>
      <c r="BN93" s="405">
        <f t="shared" si="1206"/>
        <v>0</v>
      </c>
      <c r="BO93" s="405">
        <v>0</v>
      </c>
      <c r="BP93" s="405">
        <v>0</v>
      </c>
      <c r="BQ93" s="405">
        <v>0</v>
      </c>
      <c r="BR93" s="405">
        <v>0</v>
      </c>
      <c r="BS93" s="405">
        <v>0</v>
      </c>
      <c r="BT93" s="405">
        <f t="shared" si="1121"/>
        <v>0</v>
      </c>
      <c r="BU93" s="405">
        <v>0</v>
      </c>
      <c r="BV93" s="405">
        <f t="shared" si="1158"/>
        <v>0</v>
      </c>
      <c r="BW93" s="1224" t="e">
        <f t="shared" si="1159"/>
        <v>#DIV/0!</v>
      </c>
      <c r="BX93" s="1224" t="e">
        <f t="shared" si="1160"/>
        <v>#DIV/0!</v>
      </c>
      <c r="BY93" s="406" t="e">
        <f t="shared" si="1161"/>
        <v>#DIV/0!</v>
      </c>
      <c r="BZ93" s="406" t="e">
        <f t="shared" si="1162"/>
        <v>#DIV/0!</v>
      </c>
      <c r="CA93" s="407" t="e" cm="1">
        <f t="array" ref="CA93">BQ93/(SUMPRODUCT(--(CHOOSE({1,2,3},BP93,BR93,BS93)&gt;0),CHOOSE({1,2,3},BP93,BR93,BS93))+BO93)</f>
        <v>#DIV/0!</v>
      </c>
      <c r="CC93" s="404">
        <f t="shared" si="1122"/>
        <v>43496</v>
      </c>
      <c r="CD93" s="405">
        <f t="shared" si="1207"/>
        <v>0</v>
      </c>
      <c r="CE93" s="405">
        <v>0</v>
      </c>
      <c r="CF93" s="405">
        <v>0</v>
      </c>
      <c r="CG93" s="405">
        <v>0</v>
      </c>
      <c r="CH93" s="405">
        <v>0</v>
      </c>
      <c r="CI93" s="405">
        <v>0</v>
      </c>
      <c r="CJ93" s="405">
        <f t="shared" si="1123"/>
        <v>0</v>
      </c>
      <c r="CK93" s="405">
        <v>0</v>
      </c>
      <c r="CL93" s="405">
        <f t="shared" si="1163"/>
        <v>0</v>
      </c>
      <c r="CM93" s="1224" t="e">
        <f t="shared" si="1164"/>
        <v>#DIV/0!</v>
      </c>
      <c r="CN93" s="1224" t="e">
        <f t="shared" si="1165"/>
        <v>#DIV/0!</v>
      </c>
      <c r="CO93" s="406" t="e">
        <f t="shared" si="1166"/>
        <v>#DIV/0!</v>
      </c>
      <c r="CP93" s="406" t="e">
        <f t="shared" si="1167"/>
        <v>#DIV/0!</v>
      </c>
      <c r="CQ93" s="407" t="e" cm="1">
        <f t="array" ref="CQ93">CG93/(SUMPRODUCT(--(CHOOSE({1,2,3},CF93,CH93,CI93)&gt;0),CHOOSE({1,2,3},CF93,CH93,CI93))+CE93)</f>
        <v>#DIV/0!</v>
      </c>
      <c r="CS93" s="404">
        <f t="shared" si="1124"/>
        <v>43496</v>
      </c>
      <c r="CT93" s="405">
        <f t="shared" si="1208"/>
        <v>0</v>
      </c>
      <c r="CU93" s="405">
        <v>0</v>
      </c>
      <c r="CV93" s="405">
        <v>0</v>
      </c>
      <c r="CW93" s="405">
        <v>0</v>
      </c>
      <c r="CX93" s="405">
        <v>0</v>
      </c>
      <c r="CY93" s="405">
        <v>0</v>
      </c>
      <c r="CZ93" s="405">
        <f t="shared" si="1125"/>
        <v>0</v>
      </c>
      <c r="DA93" s="405">
        <v>0</v>
      </c>
      <c r="DB93" s="405">
        <f t="shared" si="1168"/>
        <v>0</v>
      </c>
      <c r="DC93" s="1224" t="e">
        <f t="shared" si="1169"/>
        <v>#DIV/0!</v>
      </c>
      <c r="DD93" s="1224" t="e">
        <f t="shared" si="1170"/>
        <v>#DIV/0!</v>
      </c>
      <c r="DE93" s="406" t="e">
        <f t="shared" si="1171"/>
        <v>#DIV/0!</v>
      </c>
      <c r="DF93" s="406" t="e">
        <f t="shared" si="1172"/>
        <v>#DIV/0!</v>
      </c>
      <c r="DG93" s="407" t="e" cm="1">
        <f t="array" ref="DG93">CW93/(SUMPRODUCT(--(CHOOSE({1,2,3},CV93,CX93,CY93)&gt;0),CHOOSE({1,2,3},CV93,CX93,CY93))+CU93)</f>
        <v>#DIV/0!</v>
      </c>
      <c r="DI93" s="404">
        <f t="shared" si="1126"/>
        <v>43496</v>
      </c>
      <c r="DJ93" s="405">
        <f t="shared" si="1209"/>
        <v>0</v>
      </c>
      <c r="DK93" s="405">
        <v>0</v>
      </c>
      <c r="DL93" s="405">
        <v>0</v>
      </c>
      <c r="DM93" s="405">
        <v>0</v>
      </c>
      <c r="DN93" s="405">
        <v>0</v>
      </c>
      <c r="DO93" s="405">
        <v>0</v>
      </c>
      <c r="DP93" s="405">
        <f t="shared" si="1127"/>
        <v>0</v>
      </c>
      <c r="DQ93" s="405">
        <v>0</v>
      </c>
      <c r="DR93" s="405">
        <f t="shared" si="1173"/>
        <v>0</v>
      </c>
      <c r="DS93" s="1224" t="e">
        <f t="shared" si="1174"/>
        <v>#DIV/0!</v>
      </c>
      <c r="DT93" s="1224" t="e">
        <f t="shared" si="1175"/>
        <v>#DIV/0!</v>
      </c>
      <c r="DU93" s="406" t="e">
        <f t="shared" si="1176"/>
        <v>#DIV/0!</v>
      </c>
      <c r="DV93" s="406" t="e">
        <f t="shared" si="1177"/>
        <v>#DIV/0!</v>
      </c>
      <c r="DW93" s="407" t="e" cm="1">
        <f t="array" ref="DW93">DM93/(SUMPRODUCT(--(CHOOSE({1,2,3},DL93,DN93,DO93)&gt;0),CHOOSE({1,2,3},DL93,DN93,DO93))+DK93)</f>
        <v>#DIV/0!</v>
      </c>
      <c r="DY93" s="404">
        <f t="shared" si="1128"/>
        <v>43496</v>
      </c>
      <c r="DZ93" s="405">
        <f t="shared" si="1210"/>
        <v>0</v>
      </c>
      <c r="EA93" s="405">
        <v>0</v>
      </c>
      <c r="EB93" s="405">
        <v>0</v>
      </c>
      <c r="EC93" s="405">
        <v>0</v>
      </c>
      <c r="ED93" s="405">
        <v>0</v>
      </c>
      <c r="EE93" s="405">
        <v>0</v>
      </c>
      <c r="EF93" s="405">
        <f t="shared" si="1129"/>
        <v>0</v>
      </c>
      <c r="EG93" s="405">
        <v>0</v>
      </c>
      <c r="EH93" s="405">
        <f t="shared" si="1178"/>
        <v>0</v>
      </c>
      <c r="EI93" s="1224" t="e">
        <f t="shared" si="1179"/>
        <v>#DIV/0!</v>
      </c>
      <c r="EJ93" s="1224" t="e">
        <f t="shared" si="1180"/>
        <v>#DIV/0!</v>
      </c>
      <c r="EK93" s="406" t="e">
        <f t="shared" si="1181"/>
        <v>#DIV/0!</v>
      </c>
      <c r="EL93" s="406" t="e">
        <f t="shared" si="1182"/>
        <v>#DIV/0!</v>
      </c>
      <c r="EM93" s="407" t="e" cm="1">
        <f t="array" ref="EM93">EC93/(SUMPRODUCT(--(CHOOSE({1,2,3},EB93,ED93,EE93)&gt;0),CHOOSE({1,2,3},EB93,ED93,EE93))+EA93)</f>
        <v>#DIV/0!</v>
      </c>
      <c r="EO93" s="404">
        <f t="shared" si="1130"/>
        <v>43496</v>
      </c>
      <c r="EP93" s="405">
        <f t="shared" si="1211"/>
        <v>0</v>
      </c>
      <c r="EQ93" s="405">
        <v>0</v>
      </c>
      <c r="ER93" s="405">
        <v>0</v>
      </c>
      <c r="ES93" s="405">
        <v>0</v>
      </c>
      <c r="ET93" s="405">
        <v>0</v>
      </c>
      <c r="EU93" s="405">
        <v>0</v>
      </c>
      <c r="EV93" s="405">
        <f t="shared" si="1131"/>
        <v>0</v>
      </c>
      <c r="EW93" s="405">
        <v>0</v>
      </c>
      <c r="EX93" s="405">
        <f t="shared" si="1183"/>
        <v>0</v>
      </c>
      <c r="EY93" s="1224" t="e">
        <f t="shared" si="1184"/>
        <v>#DIV/0!</v>
      </c>
      <c r="EZ93" s="1224" t="e">
        <f t="shared" si="1185"/>
        <v>#DIV/0!</v>
      </c>
      <c r="FA93" s="406" t="e">
        <f t="shared" si="1186"/>
        <v>#DIV/0!</v>
      </c>
      <c r="FB93" s="406" t="e">
        <f t="shared" si="1187"/>
        <v>#DIV/0!</v>
      </c>
      <c r="FC93" s="407" t="e" cm="1">
        <f t="array" ref="FC93">ES93/(SUMPRODUCT(--(CHOOSE({1,2,3},FH93,FX93,GN93)&gt;0),CHOOSE({1,2,3},FH93,FX93,GN93))+EQ93)</f>
        <v>#DIV/0!</v>
      </c>
      <c r="FE93" s="404">
        <f t="shared" si="1132"/>
        <v>43496</v>
      </c>
      <c r="FF93" s="405">
        <f t="shared" si="1212"/>
        <v>0</v>
      </c>
      <c r="FG93" s="405">
        <v>0</v>
      </c>
      <c r="FH93" s="405">
        <v>0</v>
      </c>
      <c r="FI93" s="405">
        <v>0</v>
      </c>
      <c r="FJ93" s="405">
        <v>0</v>
      </c>
      <c r="FK93" s="405">
        <v>0</v>
      </c>
      <c r="FL93" s="405">
        <f t="shared" si="1133"/>
        <v>0</v>
      </c>
      <c r="FM93" s="405">
        <v>0</v>
      </c>
      <c r="FN93" s="405">
        <f t="shared" si="1188"/>
        <v>0</v>
      </c>
      <c r="FO93" s="1224" t="e">
        <f t="shared" si="1189"/>
        <v>#DIV/0!</v>
      </c>
      <c r="FP93" s="1224" t="e">
        <f t="shared" si="1190"/>
        <v>#DIV/0!</v>
      </c>
      <c r="FQ93" s="406" t="e">
        <f t="shared" si="1191"/>
        <v>#DIV/0!</v>
      </c>
      <c r="FR93" s="406" t="e">
        <f t="shared" si="1192"/>
        <v>#DIV/0!</v>
      </c>
      <c r="FS93" s="407" t="e" cm="1">
        <f t="array" ref="FS93">FI93/(SUMPRODUCT(--(CHOOSE({1,2,3},FH93,FJ93,FK93)&gt;0),CHOOSE({1,2,3},FH93,FJ93,FK93))+FG93)</f>
        <v>#DIV/0!</v>
      </c>
      <c r="FU93" s="404">
        <f t="shared" si="1134"/>
        <v>43496</v>
      </c>
      <c r="FV93" s="405">
        <f t="shared" si="1213"/>
        <v>0</v>
      </c>
      <c r="FW93" s="405">
        <v>0</v>
      </c>
      <c r="FX93" s="405">
        <v>0</v>
      </c>
      <c r="FY93" s="405">
        <v>0</v>
      </c>
      <c r="FZ93" s="405">
        <v>0</v>
      </c>
      <c r="GA93" s="405">
        <v>0</v>
      </c>
      <c r="GB93" s="405">
        <f t="shared" si="1135"/>
        <v>0</v>
      </c>
      <c r="GC93" s="405">
        <v>0</v>
      </c>
      <c r="GD93" s="405">
        <f t="shared" si="1193"/>
        <v>0</v>
      </c>
      <c r="GE93" s="1224" t="e">
        <f t="shared" si="1194"/>
        <v>#DIV/0!</v>
      </c>
      <c r="GF93" s="1224" t="e">
        <f t="shared" si="1195"/>
        <v>#DIV/0!</v>
      </c>
      <c r="GG93" s="406" t="e">
        <f t="shared" si="1196"/>
        <v>#DIV/0!</v>
      </c>
      <c r="GH93" s="406" t="e">
        <f t="shared" si="1197"/>
        <v>#DIV/0!</v>
      </c>
      <c r="GI93" s="407" t="e" cm="1">
        <f t="array" ref="GI93">FY93/(SUMPRODUCT(--(CHOOSE({1,2,3},FX93,FZ93,GA93)&gt;0),CHOOSE({1,2,3},FX93,FZ93,GA93))+FW93)</f>
        <v>#DIV/0!</v>
      </c>
      <c r="GK93" s="404">
        <f t="shared" si="1136"/>
        <v>43496</v>
      </c>
      <c r="GL93" s="405">
        <f t="shared" si="1214"/>
        <v>0</v>
      </c>
      <c r="GM93" s="405">
        <v>0</v>
      </c>
      <c r="GN93" s="405">
        <v>0</v>
      </c>
      <c r="GO93" s="405">
        <v>0</v>
      </c>
      <c r="GP93" s="405">
        <v>0</v>
      </c>
      <c r="GQ93" s="405">
        <v>0</v>
      </c>
      <c r="GR93" s="405">
        <f t="shared" si="1137"/>
        <v>0</v>
      </c>
      <c r="GS93" s="405">
        <v>0</v>
      </c>
      <c r="GT93" s="405">
        <f t="shared" si="1198"/>
        <v>0</v>
      </c>
      <c r="GU93" s="1224" t="e">
        <f t="shared" si="1199"/>
        <v>#DIV/0!</v>
      </c>
      <c r="GV93" s="1224" t="e">
        <f t="shared" si="1200"/>
        <v>#DIV/0!</v>
      </c>
      <c r="GW93" s="406" t="e">
        <f t="shared" si="1201"/>
        <v>#DIV/0!</v>
      </c>
      <c r="GX93" s="406" t="e">
        <f t="shared" si="1202"/>
        <v>#DIV/0!</v>
      </c>
      <c r="GY93" s="407" t="e" cm="1">
        <f t="array" ref="GY93">GO93/(SUMPRODUCT(--(CHOOSE({1,2,3},GN93,GP93,GQ93)&gt;0),CHOOSE({1,2,3},GN93,GP93,GQ93))+GM93)</f>
        <v>#DIV/0!</v>
      </c>
    </row>
    <row r="94" spans="1:207" x14ac:dyDescent="0.2">
      <c r="A94" s="404">
        <f t="shared" si="1105"/>
        <v>43524</v>
      </c>
      <c r="B94" s="405">
        <f t="shared" si="1138"/>
        <v>0</v>
      </c>
      <c r="C94" s="405">
        <f t="shared" si="1106"/>
        <v>0</v>
      </c>
      <c r="D94" s="405">
        <f t="shared" si="1107"/>
        <v>0</v>
      </c>
      <c r="E94" s="405">
        <f t="shared" si="1108"/>
        <v>0</v>
      </c>
      <c r="F94" s="405">
        <f t="shared" si="1109"/>
        <v>0</v>
      </c>
      <c r="G94" s="405">
        <f t="shared" si="1110"/>
        <v>0</v>
      </c>
      <c r="H94" s="405">
        <f t="shared" si="1111"/>
        <v>0</v>
      </c>
      <c r="I94" s="405">
        <f t="shared" si="1112"/>
        <v>0</v>
      </c>
      <c r="J94" s="405">
        <f t="shared" si="1113"/>
        <v>0</v>
      </c>
      <c r="K94" s="1224" t="e">
        <f t="shared" si="1139"/>
        <v>#DIV/0!</v>
      </c>
      <c r="L94" s="1224" t="e">
        <f t="shared" si="1140"/>
        <v>#DIV/0!</v>
      </c>
      <c r="M94" s="406" t="e">
        <f t="shared" si="1141"/>
        <v>#DIV/0!</v>
      </c>
      <c r="N94" s="406" t="e">
        <f t="shared" si="1142"/>
        <v>#DIV/0!</v>
      </c>
      <c r="O94" s="407" t="e" cm="1">
        <f t="array" ref="O94">E94/(SUMPRODUCT(--(CHOOSE({1,2,3},D94,F94,G94)&gt;0),CHOOSE({1,2,3},D94,F94,G94))+C94)</f>
        <v>#DIV/0!</v>
      </c>
      <c r="Q94" s="404">
        <f t="shared" si="1114"/>
        <v>43524</v>
      </c>
      <c r="R94" s="405">
        <f t="shared" si="1203"/>
        <v>0</v>
      </c>
      <c r="S94" s="405">
        <v>0</v>
      </c>
      <c r="T94" s="405">
        <v>0</v>
      </c>
      <c r="U94" s="405">
        <v>0</v>
      </c>
      <c r="V94" s="405">
        <v>0</v>
      </c>
      <c r="W94" s="405">
        <v>0</v>
      </c>
      <c r="X94" s="405">
        <f t="shared" si="1115"/>
        <v>0</v>
      </c>
      <c r="Y94" s="405">
        <v>0</v>
      </c>
      <c r="Z94" s="405">
        <f t="shared" si="1143"/>
        <v>0</v>
      </c>
      <c r="AA94" s="1224" t="e">
        <f t="shared" si="1144"/>
        <v>#DIV/0!</v>
      </c>
      <c r="AB94" s="1224" t="e">
        <f t="shared" si="1145"/>
        <v>#DIV/0!</v>
      </c>
      <c r="AC94" s="406" t="e">
        <f t="shared" si="1146"/>
        <v>#DIV/0!</v>
      </c>
      <c r="AD94" s="406" t="e">
        <f t="shared" si="1147"/>
        <v>#DIV/0!</v>
      </c>
      <c r="AE94" s="407" t="e" cm="1">
        <f t="array" ref="AE94">U94/(SUMPRODUCT(--(CHOOSE({1,2,3},T94,V94,W94)&gt;0),CHOOSE({1,2,3},T94,V94,W94))+S94)</f>
        <v>#DIV/0!</v>
      </c>
      <c r="AG94" s="404">
        <f t="shared" si="1116"/>
        <v>43524</v>
      </c>
      <c r="AH94" s="405">
        <f t="shared" si="1204"/>
        <v>0</v>
      </c>
      <c r="AI94" s="405">
        <v>0</v>
      </c>
      <c r="AJ94" s="405">
        <v>0</v>
      </c>
      <c r="AK94" s="405">
        <v>0</v>
      </c>
      <c r="AL94" s="405">
        <v>0</v>
      </c>
      <c r="AM94" s="405">
        <v>0</v>
      </c>
      <c r="AN94" s="405">
        <f t="shared" si="1117"/>
        <v>0</v>
      </c>
      <c r="AO94" s="405">
        <v>0</v>
      </c>
      <c r="AP94" s="405">
        <f t="shared" si="1148"/>
        <v>0</v>
      </c>
      <c r="AQ94" s="1224" t="e">
        <f t="shared" si="1149"/>
        <v>#DIV/0!</v>
      </c>
      <c r="AR94" s="1224" t="e">
        <f t="shared" si="1150"/>
        <v>#DIV/0!</v>
      </c>
      <c r="AS94" s="406" t="e">
        <f t="shared" si="1151"/>
        <v>#DIV/0!</v>
      </c>
      <c r="AT94" s="406" t="e">
        <f t="shared" si="1152"/>
        <v>#DIV/0!</v>
      </c>
      <c r="AU94" s="407" t="e" cm="1">
        <f t="array" ref="AU94">AK94/(SUMPRODUCT(--(CHOOSE({1,2,3},AJ94,AL94,AM94)&gt;0),CHOOSE({1,2,3},AJ94,AL94,AM94))+AI94)</f>
        <v>#DIV/0!</v>
      </c>
      <c r="AW94" s="404">
        <f t="shared" si="1118"/>
        <v>43524</v>
      </c>
      <c r="AX94" s="405">
        <f t="shared" si="1205"/>
        <v>0</v>
      </c>
      <c r="AY94" s="405">
        <v>0</v>
      </c>
      <c r="AZ94" s="405">
        <v>0</v>
      </c>
      <c r="BA94" s="405">
        <v>0</v>
      </c>
      <c r="BB94" s="405">
        <v>0</v>
      </c>
      <c r="BC94" s="405">
        <v>0</v>
      </c>
      <c r="BD94" s="405">
        <f t="shared" si="1119"/>
        <v>0</v>
      </c>
      <c r="BE94" s="405">
        <v>0</v>
      </c>
      <c r="BF94" s="405">
        <f t="shared" si="1153"/>
        <v>0</v>
      </c>
      <c r="BG94" s="1224" t="e">
        <f t="shared" si="1154"/>
        <v>#DIV/0!</v>
      </c>
      <c r="BH94" s="1224" t="e">
        <f t="shared" si="1155"/>
        <v>#DIV/0!</v>
      </c>
      <c r="BI94" s="406" t="e">
        <f t="shared" si="1156"/>
        <v>#DIV/0!</v>
      </c>
      <c r="BJ94" s="406" t="e">
        <f t="shared" si="1157"/>
        <v>#DIV/0!</v>
      </c>
      <c r="BK94" s="407" t="e" cm="1">
        <f t="array" ref="BK94">BA94/(SUMPRODUCT(--(CHOOSE({1,2,3},AZ94,BB94,BC94)&gt;0),CHOOSE({1,2,3},AZ94,BB94,BC94))+AY94)</f>
        <v>#DIV/0!</v>
      </c>
      <c r="BM94" s="404">
        <f t="shared" si="1120"/>
        <v>43524</v>
      </c>
      <c r="BN94" s="405">
        <f t="shared" si="1206"/>
        <v>0</v>
      </c>
      <c r="BO94" s="405">
        <v>0</v>
      </c>
      <c r="BP94" s="405">
        <v>0</v>
      </c>
      <c r="BQ94" s="405">
        <v>0</v>
      </c>
      <c r="BR94" s="405">
        <v>0</v>
      </c>
      <c r="BS94" s="405">
        <v>0</v>
      </c>
      <c r="BT94" s="405">
        <f t="shared" si="1121"/>
        <v>0</v>
      </c>
      <c r="BU94" s="405">
        <v>0</v>
      </c>
      <c r="BV94" s="405">
        <f t="shared" si="1158"/>
        <v>0</v>
      </c>
      <c r="BW94" s="1224" t="e">
        <f t="shared" si="1159"/>
        <v>#DIV/0!</v>
      </c>
      <c r="BX94" s="1224" t="e">
        <f t="shared" si="1160"/>
        <v>#DIV/0!</v>
      </c>
      <c r="BY94" s="406" t="e">
        <f t="shared" si="1161"/>
        <v>#DIV/0!</v>
      </c>
      <c r="BZ94" s="406" t="e">
        <f t="shared" si="1162"/>
        <v>#DIV/0!</v>
      </c>
      <c r="CA94" s="407" t="e" cm="1">
        <f t="array" ref="CA94">BQ94/(SUMPRODUCT(--(CHOOSE({1,2,3},BP94,BR94,BS94)&gt;0),CHOOSE({1,2,3},BP94,BR94,BS94))+BO94)</f>
        <v>#DIV/0!</v>
      </c>
      <c r="CC94" s="404">
        <f t="shared" si="1122"/>
        <v>43524</v>
      </c>
      <c r="CD94" s="405">
        <f t="shared" si="1207"/>
        <v>0</v>
      </c>
      <c r="CE94" s="405">
        <v>0</v>
      </c>
      <c r="CF94" s="405">
        <v>0</v>
      </c>
      <c r="CG94" s="405">
        <v>0</v>
      </c>
      <c r="CH94" s="405">
        <v>0</v>
      </c>
      <c r="CI94" s="405">
        <v>0</v>
      </c>
      <c r="CJ94" s="405">
        <f t="shared" si="1123"/>
        <v>0</v>
      </c>
      <c r="CK94" s="405">
        <v>0</v>
      </c>
      <c r="CL94" s="405">
        <f t="shared" si="1163"/>
        <v>0</v>
      </c>
      <c r="CM94" s="1224" t="e">
        <f t="shared" si="1164"/>
        <v>#DIV/0!</v>
      </c>
      <c r="CN94" s="1224" t="e">
        <f t="shared" si="1165"/>
        <v>#DIV/0!</v>
      </c>
      <c r="CO94" s="406" t="e">
        <f t="shared" si="1166"/>
        <v>#DIV/0!</v>
      </c>
      <c r="CP94" s="406" t="e">
        <f t="shared" si="1167"/>
        <v>#DIV/0!</v>
      </c>
      <c r="CQ94" s="407" t="e" cm="1">
        <f t="array" ref="CQ94">CG94/(SUMPRODUCT(--(CHOOSE({1,2,3},CF94,CH94,CI94)&gt;0),CHOOSE({1,2,3},CF94,CH94,CI94))+CE94)</f>
        <v>#DIV/0!</v>
      </c>
      <c r="CS94" s="404">
        <f t="shared" si="1124"/>
        <v>43524</v>
      </c>
      <c r="CT94" s="405">
        <f t="shared" si="1208"/>
        <v>0</v>
      </c>
      <c r="CU94" s="405">
        <v>0</v>
      </c>
      <c r="CV94" s="405">
        <v>0</v>
      </c>
      <c r="CW94" s="405">
        <v>0</v>
      </c>
      <c r="CX94" s="405">
        <v>0</v>
      </c>
      <c r="CY94" s="405">
        <v>0</v>
      </c>
      <c r="CZ94" s="405">
        <f t="shared" si="1125"/>
        <v>0</v>
      </c>
      <c r="DA94" s="405">
        <v>0</v>
      </c>
      <c r="DB94" s="405">
        <f t="shared" si="1168"/>
        <v>0</v>
      </c>
      <c r="DC94" s="1224" t="e">
        <f t="shared" si="1169"/>
        <v>#DIV/0!</v>
      </c>
      <c r="DD94" s="1224" t="e">
        <f t="shared" si="1170"/>
        <v>#DIV/0!</v>
      </c>
      <c r="DE94" s="406" t="e">
        <f t="shared" si="1171"/>
        <v>#DIV/0!</v>
      </c>
      <c r="DF94" s="406" t="e">
        <f t="shared" si="1172"/>
        <v>#DIV/0!</v>
      </c>
      <c r="DG94" s="407" t="e" cm="1">
        <f t="array" ref="DG94">CW94/(SUMPRODUCT(--(CHOOSE({1,2,3},CV94,CX94,CY94)&gt;0),CHOOSE({1,2,3},CV94,CX94,CY94))+CU94)</f>
        <v>#DIV/0!</v>
      </c>
      <c r="DI94" s="404">
        <f t="shared" si="1126"/>
        <v>43524</v>
      </c>
      <c r="DJ94" s="405">
        <f t="shared" si="1209"/>
        <v>0</v>
      </c>
      <c r="DK94" s="405">
        <v>0</v>
      </c>
      <c r="DL94" s="405">
        <v>0</v>
      </c>
      <c r="DM94" s="405">
        <v>0</v>
      </c>
      <c r="DN94" s="405">
        <v>0</v>
      </c>
      <c r="DO94" s="405">
        <v>0</v>
      </c>
      <c r="DP94" s="405">
        <f t="shared" si="1127"/>
        <v>0</v>
      </c>
      <c r="DQ94" s="405">
        <v>0</v>
      </c>
      <c r="DR94" s="405">
        <f t="shared" si="1173"/>
        <v>0</v>
      </c>
      <c r="DS94" s="1224" t="e">
        <f t="shared" si="1174"/>
        <v>#DIV/0!</v>
      </c>
      <c r="DT94" s="1224" t="e">
        <f t="shared" si="1175"/>
        <v>#DIV/0!</v>
      </c>
      <c r="DU94" s="406" t="e">
        <f t="shared" si="1176"/>
        <v>#DIV/0!</v>
      </c>
      <c r="DV94" s="406" t="e">
        <f t="shared" si="1177"/>
        <v>#DIV/0!</v>
      </c>
      <c r="DW94" s="407" t="e" cm="1">
        <f t="array" ref="DW94">DM94/(SUMPRODUCT(--(CHOOSE({1,2,3},DL94,DN94,DO94)&gt;0),CHOOSE({1,2,3},DL94,DN94,DO94))+DK94)</f>
        <v>#DIV/0!</v>
      </c>
      <c r="DY94" s="404">
        <f t="shared" si="1128"/>
        <v>43524</v>
      </c>
      <c r="DZ94" s="405">
        <f t="shared" si="1210"/>
        <v>0</v>
      </c>
      <c r="EA94" s="405">
        <v>0</v>
      </c>
      <c r="EB94" s="405">
        <v>0</v>
      </c>
      <c r="EC94" s="405">
        <v>0</v>
      </c>
      <c r="ED94" s="405">
        <v>0</v>
      </c>
      <c r="EE94" s="405">
        <v>0</v>
      </c>
      <c r="EF94" s="405">
        <f t="shared" si="1129"/>
        <v>0</v>
      </c>
      <c r="EG94" s="405">
        <v>0</v>
      </c>
      <c r="EH94" s="405">
        <f t="shared" si="1178"/>
        <v>0</v>
      </c>
      <c r="EI94" s="1224" t="e">
        <f t="shared" si="1179"/>
        <v>#DIV/0!</v>
      </c>
      <c r="EJ94" s="1224" t="e">
        <f t="shared" si="1180"/>
        <v>#DIV/0!</v>
      </c>
      <c r="EK94" s="406" t="e">
        <f t="shared" si="1181"/>
        <v>#DIV/0!</v>
      </c>
      <c r="EL94" s="406" t="e">
        <f t="shared" si="1182"/>
        <v>#DIV/0!</v>
      </c>
      <c r="EM94" s="407" t="e" cm="1">
        <f t="array" ref="EM94">EC94/(SUMPRODUCT(--(CHOOSE({1,2,3},EB94,ED94,EE94)&gt;0),CHOOSE({1,2,3},EB94,ED94,EE94))+EA94)</f>
        <v>#DIV/0!</v>
      </c>
      <c r="EO94" s="404">
        <f t="shared" si="1130"/>
        <v>43524</v>
      </c>
      <c r="EP94" s="405">
        <f t="shared" si="1211"/>
        <v>0</v>
      </c>
      <c r="EQ94" s="405">
        <v>0</v>
      </c>
      <c r="ER94" s="405">
        <v>0</v>
      </c>
      <c r="ES94" s="405">
        <v>0</v>
      </c>
      <c r="ET94" s="405">
        <v>0</v>
      </c>
      <c r="EU94" s="405">
        <v>0</v>
      </c>
      <c r="EV94" s="405">
        <f t="shared" si="1131"/>
        <v>0</v>
      </c>
      <c r="EW94" s="405">
        <v>0</v>
      </c>
      <c r="EX94" s="405">
        <f t="shared" si="1183"/>
        <v>0</v>
      </c>
      <c r="EY94" s="1224" t="e">
        <f t="shared" si="1184"/>
        <v>#DIV/0!</v>
      </c>
      <c r="EZ94" s="1224" t="e">
        <f t="shared" si="1185"/>
        <v>#DIV/0!</v>
      </c>
      <c r="FA94" s="406" t="e">
        <f t="shared" si="1186"/>
        <v>#DIV/0!</v>
      </c>
      <c r="FB94" s="406" t="e">
        <f t="shared" si="1187"/>
        <v>#DIV/0!</v>
      </c>
      <c r="FC94" s="407" t="e" cm="1">
        <f t="array" ref="FC94">ES94/(SUMPRODUCT(--(CHOOSE({1,2,3},FH94,FX94,GN94)&gt;0),CHOOSE({1,2,3},FH94,FX94,GN94))+EQ94)</f>
        <v>#DIV/0!</v>
      </c>
      <c r="FE94" s="404">
        <f t="shared" si="1132"/>
        <v>43524</v>
      </c>
      <c r="FF94" s="405">
        <f t="shared" si="1212"/>
        <v>0</v>
      </c>
      <c r="FG94" s="405">
        <v>0</v>
      </c>
      <c r="FH94" s="405">
        <v>0</v>
      </c>
      <c r="FI94" s="405">
        <v>0</v>
      </c>
      <c r="FJ94" s="405">
        <v>0</v>
      </c>
      <c r="FK94" s="405">
        <v>0</v>
      </c>
      <c r="FL94" s="405">
        <f t="shared" si="1133"/>
        <v>0</v>
      </c>
      <c r="FM94" s="405">
        <v>0</v>
      </c>
      <c r="FN94" s="405">
        <f t="shared" si="1188"/>
        <v>0</v>
      </c>
      <c r="FO94" s="1224" t="e">
        <f t="shared" si="1189"/>
        <v>#DIV/0!</v>
      </c>
      <c r="FP94" s="1224" t="e">
        <f t="shared" si="1190"/>
        <v>#DIV/0!</v>
      </c>
      <c r="FQ94" s="406" t="e">
        <f t="shared" si="1191"/>
        <v>#DIV/0!</v>
      </c>
      <c r="FR94" s="406" t="e">
        <f t="shared" si="1192"/>
        <v>#DIV/0!</v>
      </c>
      <c r="FS94" s="407" t="e" cm="1">
        <f t="array" ref="FS94">FI94/(SUMPRODUCT(--(CHOOSE({1,2,3},FH94,FJ94,FK94)&gt;0),CHOOSE({1,2,3},FH94,FJ94,FK94))+FG94)</f>
        <v>#DIV/0!</v>
      </c>
      <c r="FU94" s="404">
        <f t="shared" si="1134"/>
        <v>43524</v>
      </c>
      <c r="FV94" s="405">
        <f t="shared" si="1213"/>
        <v>0</v>
      </c>
      <c r="FW94" s="405">
        <v>0</v>
      </c>
      <c r="FX94" s="405">
        <v>0</v>
      </c>
      <c r="FY94" s="405">
        <v>0</v>
      </c>
      <c r="FZ94" s="405">
        <v>0</v>
      </c>
      <c r="GA94" s="405">
        <v>0</v>
      </c>
      <c r="GB94" s="405">
        <f t="shared" si="1135"/>
        <v>0</v>
      </c>
      <c r="GC94" s="405">
        <v>0</v>
      </c>
      <c r="GD94" s="405">
        <f t="shared" si="1193"/>
        <v>0</v>
      </c>
      <c r="GE94" s="1224" t="e">
        <f t="shared" si="1194"/>
        <v>#DIV/0!</v>
      </c>
      <c r="GF94" s="1224" t="e">
        <f t="shared" si="1195"/>
        <v>#DIV/0!</v>
      </c>
      <c r="GG94" s="406" t="e">
        <f t="shared" si="1196"/>
        <v>#DIV/0!</v>
      </c>
      <c r="GH94" s="406" t="e">
        <f t="shared" si="1197"/>
        <v>#DIV/0!</v>
      </c>
      <c r="GI94" s="407" t="e" cm="1">
        <f t="array" ref="GI94">FY94/(SUMPRODUCT(--(CHOOSE({1,2,3},FX94,FZ94,GA94)&gt;0),CHOOSE({1,2,3},FX94,FZ94,GA94))+FW94)</f>
        <v>#DIV/0!</v>
      </c>
      <c r="GK94" s="404">
        <f t="shared" si="1136"/>
        <v>43524</v>
      </c>
      <c r="GL94" s="405">
        <f t="shared" si="1214"/>
        <v>0</v>
      </c>
      <c r="GM94" s="405">
        <v>0</v>
      </c>
      <c r="GN94" s="405">
        <v>0</v>
      </c>
      <c r="GO94" s="405">
        <v>0</v>
      </c>
      <c r="GP94" s="405">
        <v>0</v>
      </c>
      <c r="GQ94" s="405">
        <v>0</v>
      </c>
      <c r="GR94" s="405">
        <f t="shared" si="1137"/>
        <v>0</v>
      </c>
      <c r="GS94" s="405">
        <v>0</v>
      </c>
      <c r="GT94" s="405">
        <f t="shared" si="1198"/>
        <v>0</v>
      </c>
      <c r="GU94" s="1224" t="e">
        <f t="shared" si="1199"/>
        <v>#DIV/0!</v>
      </c>
      <c r="GV94" s="1224" t="e">
        <f t="shared" si="1200"/>
        <v>#DIV/0!</v>
      </c>
      <c r="GW94" s="406" t="e">
        <f t="shared" si="1201"/>
        <v>#DIV/0!</v>
      </c>
      <c r="GX94" s="406" t="e">
        <f t="shared" si="1202"/>
        <v>#DIV/0!</v>
      </c>
      <c r="GY94" s="407" t="e" cm="1">
        <f t="array" ref="GY94">GO94/(SUMPRODUCT(--(CHOOSE({1,2,3},GN94,GP94,GQ94)&gt;0),CHOOSE({1,2,3},GN94,GP94,GQ94))+GM94)</f>
        <v>#DIV/0!</v>
      </c>
    </row>
    <row r="95" spans="1:207" x14ac:dyDescent="0.2">
      <c r="A95" s="404">
        <f t="shared" si="1105"/>
        <v>43555</v>
      </c>
      <c r="B95" s="405">
        <f t="shared" si="1138"/>
        <v>0</v>
      </c>
      <c r="C95" s="405">
        <f t="shared" si="1106"/>
        <v>0</v>
      </c>
      <c r="D95" s="405">
        <f t="shared" si="1107"/>
        <v>0</v>
      </c>
      <c r="E95" s="405">
        <f t="shared" si="1108"/>
        <v>0</v>
      </c>
      <c r="F95" s="405">
        <f t="shared" si="1109"/>
        <v>0</v>
      </c>
      <c r="G95" s="405">
        <f t="shared" si="1110"/>
        <v>0</v>
      </c>
      <c r="H95" s="405">
        <f t="shared" si="1111"/>
        <v>0</v>
      </c>
      <c r="I95" s="405">
        <f t="shared" si="1112"/>
        <v>0</v>
      </c>
      <c r="J95" s="405">
        <f t="shared" si="1113"/>
        <v>0</v>
      </c>
      <c r="K95" s="1224" t="e">
        <f t="shared" si="1139"/>
        <v>#DIV/0!</v>
      </c>
      <c r="L95" s="1224" t="e">
        <f t="shared" si="1140"/>
        <v>#DIV/0!</v>
      </c>
      <c r="M95" s="406" t="e">
        <f t="shared" si="1141"/>
        <v>#DIV/0!</v>
      </c>
      <c r="N95" s="406" t="e">
        <f t="shared" si="1142"/>
        <v>#DIV/0!</v>
      </c>
      <c r="O95" s="407" t="e" cm="1">
        <f t="array" ref="O95">E95/(SUMPRODUCT(--(CHOOSE({1,2,3},D95,F95,G95)&gt;0),CHOOSE({1,2,3},D95,F95,G95))+C95)</f>
        <v>#DIV/0!</v>
      </c>
      <c r="Q95" s="404">
        <f t="shared" si="1114"/>
        <v>43555</v>
      </c>
      <c r="R95" s="405">
        <f t="shared" si="1203"/>
        <v>0</v>
      </c>
      <c r="S95" s="405">
        <v>0</v>
      </c>
      <c r="T95" s="405">
        <v>0</v>
      </c>
      <c r="U95" s="405">
        <v>0</v>
      </c>
      <c r="V95" s="405">
        <v>0</v>
      </c>
      <c r="W95" s="405">
        <v>0</v>
      </c>
      <c r="X95" s="405">
        <f t="shared" si="1115"/>
        <v>0</v>
      </c>
      <c r="Y95" s="405">
        <v>0</v>
      </c>
      <c r="Z95" s="405">
        <f t="shared" si="1143"/>
        <v>0</v>
      </c>
      <c r="AA95" s="1224" t="e">
        <f t="shared" si="1144"/>
        <v>#DIV/0!</v>
      </c>
      <c r="AB95" s="1224" t="e">
        <f t="shared" si="1145"/>
        <v>#DIV/0!</v>
      </c>
      <c r="AC95" s="406" t="e">
        <f t="shared" si="1146"/>
        <v>#DIV/0!</v>
      </c>
      <c r="AD95" s="406" t="e">
        <f t="shared" si="1147"/>
        <v>#DIV/0!</v>
      </c>
      <c r="AE95" s="407" t="e" cm="1">
        <f t="array" ref="AE95">U95/(SUMPRODUCT(--(CHOOSE({1,2,3},T95,V95,W95)&gt;0),CHOOSE({1,2,3},T95,V95,W95))+S95)</f>
        <v>#DIV/0!</v>
      </c>
      <c r="AG95" s="404">
        <f t="shared" si="1116"/>
        <v>43555</v>
      </c>
      <c r="AH95" s="405">
        <f t="shared" si="1204"/>
        <v>0</v>
      </c>
      <c r="AI95" s="405">
        <v>0</v>
      </c>
      <c r="AJ95" s="405">
        <v>0</v>
      </c>
      <c r="AK95" s="405">
        <v>0</v>
      </c>
      <c r="AL95" s="405">
        <v>0</v>
      </c>
      <c r="AM95" s="405">
        <v>0</v>
      </c>
      <c r="AN95" s="405">
        <f t="shared" si="1117"/>
        <v>0</v>
      </c>
      <c r="AO95" s="405">
        <v>0</v>
      </c>
      <c r="AP95" s="405">
        <f t="shared" si="1148"/>
        <v>0</v>
      </c>
      <c r="AQ95" s="1224" t="e">
        <f t="shared" si="1149"/>
        <v>#DIV/0!</v>
      </c>
      <c r="AR95" s="1224" t="e">
        <f t="shared" si="1150"/>
        <v>#DIV/0!</v>
      </c>
      <c r="AS95" s="406" t="e">
        <f t="shared" si="1151"/>
        <v>#DIV/0!</v>
      </c>
      <c r="AT95" s="406" t="e">
        <f t="shared" si="1152"/>
        <v>#DIV/0!</v>
      </c>
      <c r="AU95" s="407" t="e" cm="1">
        <f t="array" ref="AU95">AK95/(SUMPRODUCT(--(CHOOSE({1,2,3},AJ95,AL95,AM95)&gt;0),CHOOSE({1,2,3},AJ95,AL95,AM95))+AI95)</f>
        <v>#DIV/0!</v>
      </c>
      <c r="AW95" s="404">
        <f t="shared" si="1118"/>
        <v>43555</v>
      </c>
      <c r="AX95" s="405">
        <f t="shared" si="1205"/>
        <v>0</v>
      </c>
      <c r="AY95" s="405">
        <v>0</v>
      </c>
      <c r="AZ95" s="405">
        <v>0</v>
      </c>
      <c r="BA95" s="405">
        <v>0</v>
      </c>
      <c r="BB95" s="405">
        <v>0</v>
      </c>
      <c r="BC95" s="405">
        <v>0</v>
      </c>
      <c r="BD95" s="405">
        <f t="shared" si="1119"/>
        <v>0</v>
      </c>
      <c r="BE95" s="405">
        <v>0</v>
      </c>
      <c r="BF95" s="405">
        <f t="shared" si="1153"/>
        <v>0</v>
      </c>
      <c r="BG95" s="1224" t="e">
        <f t="shared" si="1154"/>
        <v>#DIV/0!</v>
      </c>
      <c r="BH95" s="1224" t="e">
        <f t="shared" si="1155"/>
        <v>#DIV/0!</v>
      </c>
      <c r="BI95" s="406" t="e">
        <f t="shared" si="1156"/>
        <v>#DIV/0!</v>
      </c>
      <c r="BJ95" s="406" t="e">
        <f t="shared" si="1157"/>
        <v>#DIV/0!</v>
      </c>
      <c r="BK95" s="407" t="e" cm="1">
        <f t="array" ref="BK95">BA95/(SUMPRODUCT(--(CHOOSE({1,2,3},AZ95,BB95,BC95)&gt;0),CHOOSE({1,2,3},AZ95,BB95,BC95))+AY95)</f>
        <v>#DIV/0!</v>
      </c>
      <c r="BM95" s="404">
        <f t="shared" si="1120"/>
        <v>43555</v>
      </c>
      <c r="BN95" s="405">
        <f t="shared" si="1206"/>
        <v>0</v>
      </c>
      <c r="BO95" s="405">
        <v>0</v>
      </c>
      <c r="BP95" s="405">
        <v>0</v>
      </c>
      <c r="BQ95" s="405">
        <v>0</v>
      </c>
      <c r="BR95" s="405">
        <v>0</v>
      </c>
      <c r="BS95" s="405">
        <v>0</v>
      </c>
      <c r="BT95" s="405">
        <f t="shared" si="1121"/>
        <v>0</v>
      </c>
      <c r="BU95" s="405">
        <v>0</v>
      </c>
      <c r="BV95" s="405">
        <f t="shared" si="1158"/>
        <v>0</v>
      </c>
      <c r="BW95" s="1224" t="e">
        <f t="shared" si="1159"/>
        <v>#DIV/0!</v>
      </c>
      <c r="BX95" s="1224" t="e">
        <f t="shared" si="1160"/>
        <v>#DIV/0!</v>
      </c>
      <c r="BY95" s="406" t="e">
        <f t="shared" si="1161"/>
        <v>#DIV/0!</v>
      </c>
      <c r="BZ95" s="406" t="e">
        <f t="shared" si="1162"/>
        <v>#DIV/0!</v>
      </c>
      <c r="CA95" s="407" t="e" cm="1">
        <f t="array" ref="CA95">BQ95/(SUMPRODUCT(--(CHOOSE({1,2,3},BP95,BR95,BS95)&gt;0),CHOOSE({1,2,3},BP95,BR95,BS95))+BO95)</f>
        <v>#DIV/0!</v>
      </c>
      <c r="CC95" s="404">
        <f t="shared" si="1122"/>
        <v>43555</v>
      </c>
      <c r="CD95" s="405">
        <f t="shared" si="1207"/>
        <v>0</v>
      </c>
      <c r="CE95" s="405">
        <v>0</v>
      </c>
      <c r="CF95" s="405">
        <v>0</v>
      </c>
      <c r="CG95" s="405">
        <v>0</v>
      </c>
      <c r="CH95" s="405">
        <v>0</v>
      </c>
      <c r="CI95" s="405">
        <v>0</v>
      </c>
      <c r="CJ95" s="405">
        <f t="shared" si="1123"/>
        <v>0</v>
      </c>
      <c r="CK95" s="405">
        <v>0</v>
      </c>
      <c r="CL95" s="405">
        <f t="shared" si="1163"/>
        <v>0</v>
      </c>
      <c r="CM95" s="1224" t="e">
        <f t="shared" si="1164"/>
        <v>#DIV/0!</v>
      </c>
      <c r="CN95" s="1224" t="e">
        <f t="shared" si="1165"/>
        <v>#DIV/0!</v>
      </c>
      <c r="CO95" s="406" t="e">
        <f t="shared" si="1166"/>
        <v>#DIV/0!</v>
      </c>
      <c r="CP95" s="406" t="e">
        <f t="shared" si="1167"/>
        <v>#DIV/0!</v>
      </c>
      <c r="CQ95" s="407" t="e" cm="1">
        <f t="array" ref="CQ95">CG95/(SUMPRODUCT(--(CHOOSE({1,2,3},CF95,CH95,CI95)&gt;0),CHOOSE({1,2,3},CF95,CH95,CI95))+CE95)</f>
        <v>#DIV/0!</v>
      </c>
      <c r="CS95" s="404">
        <f t="shared" si="1124"/>
        <v>43555</v>
      </c>
      <c r="CT95" s="405">
        <f t="shared" si="1208"/>
        <v>0</v>
      </c>
      <c r="CU95" s="405">
        <v>0</v>
      </c>
      <c r="CV95" s="405">
        <v>0</v>
      </c>
      <c r="CW95" s="405">
        <v>0</v>
      </c>
      <c r="CX95" s="405">
        <v>0</v>
      </c>
      <c r="CY95" s="405">
        <v>0</v>
      </c>
      <c r="CZ95" s="405">
        <f t="shared" si="1125"/>
        <v>0</v>
      </c>
      <c r="DA95" s="405">
        <v>0</v>
      </c>
      <c r="DB95" s="405">
        <f t="shared" si="1168"/>
        <v>0</v>
      </c>
      <c r="DC95" s="1224" t="e">
        <f t="shared" si="1169"/>
        <v>#DIV/0!</v>
      </c>
      <c r="DD95" s="1224" t="e">
        <f t="shared" si="1170"/>
        <v>#DIV/0!</v>
      </c>
      <c r="DE95" s="406" t="e">
        <f t="shared" si="1171"/>
        <v>#DIV/0!</v>
      </c>
      <c r="DF95" s="406" t="e">
        <f t="shared" si="1172"/>
        <v>#DIV/0!</v>
      </c>
      <c r="DG95" s="407" t="e" cm="1">
        <f t="array" ref="DG95">CW95/(SUMPRODUCT(--(CHOOSE({1,2,3},CV95,CX95,CY95)&gt;0),CHOOSE({1,2,3},CV95,CX95,CY95))+CU95)</f>
        <v>#DIV/0!</v>
      </c>
      <c r="DI95" s="404">
        <f t="shared" si="1126"/>
        <v>43555</v>
      </c>
      <c r="DJ95" s="405">
        <f t="shared" si="1209"/>
        <v>0</v>
      </c>
      <c r="DK95" s="405">
        <v>0</v>
      </c>
      <c r="DL95" s="405">
        <v>0</v>
      </c>
      <c r="DM95" s="405">
        <v>0</v>
      </c>
      <c r="DN95" s="405">
        <v>0</v>
      </c>
      <c r="DO95" s="405">
        <v>0</v>
      </c>
      <c r="DP95" s="405">
        <f t="shared" si="1127"/>
        <v>0</v>
      </c>
      <c r="DQ95" s="405">
        <v>0</v>
      </c>
      <c r="DR95" s="405">
        <f t="shared" si="1173"/>
        <v>0</v>
      </c>
      <c r="DS95" s="1224" t="e">
        <f t="shared" si="1174"/>
        <v>#DIV/0!</v>
      </c>
      <c r="DT95" s="1224" t="e">
        <f t="shared" si="1175"/>
        <v>#DIV/0!</v>
      </c>
      <c r="DU95" s="406" t="e">
        <f t="shared" si="1176"/>
        <v>#DIV/0!</v>
      </c>
      <c r="DV95" s="406" t="e">
        <f t="shared" si="1177"/>
        <v>#DIV/0!</v>
      </c>
      <c r="DW95" s="407" t="e" cm="1">
        <f t="array" ref="DW95">DM95/(SUMPRODUCT(--(CHOOSE({1,2,3},DL95,DN95,DO95)&gt;0),CHOOSE({1,2,3},DL95,DN95,DO95))+DK95)</f>
        <v>#DIV/0!</v>
      </c>
      <c r="DY95" s="404">
        <f t="shared" si="1128"/>
        <v>43555</v>
      </c>
      <c r="DZ95" s="405">
        <f t="shared" si="1210"/>
        <v>0</v>
      </c>
      <c r="EA95" s="405">
        <v>0</v>
      </c>
      <c r="EB95" s="405">
        <v>0</v>
      </c>
      <c r="EC95" s="405">
        <v>0</v>
      </c>
      <c r="ED95" s="405">
        <v>0</v>
      </c>
      <c r="EE95" s="405">
        <v>0</v>
      </c>
      <c r="EF95" s="405">
        <f t="shared" si="1129"/>
        <v>0</v>
      </c>
      <c r="EG95" s="405">
        <v>0</v>
      </c>
      <c r="EH95" s="405">
        <f t="shared" si="1178"/>
        <v>0</v>
      </c>
      <c r="EI95" s="1224" t="e">
        <f t="shared" si="1179"/>
        <v>#DIV/0!</v>
      </c>
      <c r="EJ95" s="1224" t="e">
        <f t="shared" si="1180"/>
        <v>#DIV/0!</v>
      </c>
      <c r="EK95" s="406" t="e">
        <f t="shared" si="1181"/>
        <v>#DIV/0!</v>
      </c>
      <c r="EL95" s="406" t="e">
        <f t="shared" si="1182"/>
        <v>#DIV/0!</v>
      </c>
      <c r="EM95" s="407" t="e" cm="1">
        <f t="array" ref="EM95">EC95/(SUMPRODUCT(--(CHOOSE({1,2,3},EB95,ED95,EE95)&gt;0),CHOOSE({1,2,3},EB95,ED95,EE95))+EA95)</f>
        <v>#DIV/0!</v>
      </c>
      <c r="EO95" s="404">
        <f t="shared" si="1130"/>
        <v>43555</v>
      </c>
      <c r="EP95" s="405">
        <f t="shared" si="1211"/>
        <v>0</v>
      </c>
      <c r="EQ95" s="405">
        <v>0</v>
      </c>
      <c r="ER95" s="405">
        <v>0</v>
      </c>
      <c r="ES95" s="405">
        <v>0</v>
      </c>
      <c r="ET95" s="405">
        <v>0</v>
      </c>
      <c r="EU95" s="405">
        <v>0</v>
      </c>
      <c r="EV95" s="405">
        <f t="shared" si="1131"/>
        <v>0</v>
      </c>
      <c r="EW95" s="405">
        <v>0</v>
      </c>
      <c r="EX95" s="405">
        <f t="shared" si="1183"/>
        <v>0</v>
      </c>
      <c r="EY95" s="1224" t="e">
        <f t="shared" si="1184"/>
        <v>#DIV/0!</v>
      </c>
      <c r="EZ95" s="1224" t="e">
        <f t="shared" si="1185"/>
        <v>#DIV/0!</v>
      </c>
      <c r="FA95" s="406" t="e">
        <f t="shared" si="1186"/>
        <v>#DIV/0!</v>
      </c>
      <c r="FB95" s="406" t="e">
        <f t="shared" si="1187"/>
        <v>#DIV/0!</v>
      </c>
      <c r="FC95" s="407" t="e" cm="1">
        <f t="array" ref="FC95">ES95/(SUMPRODUCT(--(CHOOSE({1,2,3},FH95,FX95,GN95)&gt;0),CHOOSE({1,2,3},FH95,FX95,GN95))+EQ95)</f>
        <v>#DIV/0!</v>
      </c>
      <c r="FE95" s="404">
        <f t="shared" si="1132"/>
        <v>43555</v>
      </c>
      <c r="FF95" s="405">
        <f t="shared" si="1212"/>
        <v>0</v>
      </c>
      <c r="FG95" s="405">
        <v>0</v>
      </c>
      <c r="FH95" s="405">
        <v>0</v>
      </c>
      <c r="FI95" s="405">
        <v>0</v>
      </c>
      <c r="FJ95" s="405">
        <v>0</v>
      </c>
      <c r="FK95" s="405">
        <v>0</v>
      </c>
      <c r="FL95" s="405">
        <f t="shared" si="1133"/>
        <v>0</v>
      </c>
      <c r="FM95" s="405">
        <v>0</v>
      </c>
      <c r="FN95" s="405">
        <f t="shared" si="1188"/>
        <v>0</v>
      </c>
      <c r="FO95" s="1224" t="e">
        <f t="shared" si="1189"/>
        <v>#DIV/0!</v>
      </c>
      <c r="FP95" s="1224" t="e">
        <f t="shared" si="1190"/>
        <v>#DIV/0!</v>
      </c>
      <c r="FQ95" s="406" t="e">
        <f t="shared" si="1191"/>
        <v>#DIV/0!</v>
      </c>
      <c r="FR95" s="406" t="e">
        <f t="shared" si="1192"/>
        <v>#DIV/0!</v>
      </c>
      <c r="FS95" s="407" t="e" cm="1">
        <f t="array" ref="FS95">FI95/(SUMPRODUCT(--(CHOOSE({1,2,3},FH95,FJ95,FK95)&gt;0),CHOOSE({1,2,3},FH95,FJ95,FK95))+FG95)</f>
        <v>#DIV/0!</v>
      </c>
      <c r="FU95" s="404">
        <f t="shared" si="1134"/>
        <v>43555</v>
      </c>
      <c r="FV95" s="405">
        <f t="shared" si="1213"/>
        <v>0</v>
      </c>
      <c r="FW95" s="405">
        <v>0</v>
      </c>
      <c r="FX95" s="405">
        <v>0</v>
      </c>
      <c r="FY95" s="405">
        <v>0</v>
      </c>
      <c r="FZ95" s="405">
        <v>0</v>
      </c>
      <c r="GA95" s="405">
        <v>0</v>
      </c>
      <c r="GB95" s="405">
        <f t="shared" si="1135"/>
        <v>0</v>
      </c>
      <c r="GC95" s="405">
        <v>0</v>
      </c>
      <c r="GD95" s="405">
        <f t="shared" si="1193"/>
        <v>0</v>
      </c>
      <c r="GE95" s="1224" t="e">
        <f t="shared" si="1194"/>
        <v>#DIV/0!</v>
      </c>
      <c r="GF95" s="1224" t="e">
        <f t="shared" si="1195"/>
        <v>#DIV/0!</v>
      </c>
      <c r="GG95" s="406" t="e">
        <f t="shared" si="1196"/>
        <v>#DIV/0!</v>
      </c>
      <c r="GH95" s="406" t="e">
        <f t="shared" si="1197"/>
        <v>#DIV/0!</v>
      </c>
      <c r="GI95" s="407" t="e" cm="1">
        <f t="array" ref="GI95">FY95/(SUMPRODUCT(--(CHOOSE({1,2,3},FX95,FZ95,GA95)&gt;0),CHOOSE({1,2,3},FX95,FZ95,GA95))+FW95)</f>
        <v>#DIV/0!</v>
      </c>
      <c r="GK95" s="404">
        <f t="shared" si="1136"/>
        <v>43555</v>
      </c>
      <c r="GL95" s="405">
        <f t="shared" si="1214"/>
        <v>0</v>
      </c>
      <c r="GM95" s="405">
        <v>0</v>
      </c>
      <c r="GN95" s="405">
        <v>0</v>
      </c>
      <c r="GO95" s="405">
        <v>0</v>
      </c>
      <c r="GP95" s="405">
        <v>0</v>
      </c>
      <c r="GQ95" s="405">
        <v>0</v>
      </c>
      <c r="GR95" s="405">
        <f t="shared" si="1137"/>
        <v>0</v>
      </c>
      <c r="GS95" s="405">
        <v>0</v>
      </c>
      <c r="GT95" s="405">
        <f t="shared" si="1198"/>
        <v>0</v>
      </c>
      <c r="GU95" s="1224" t="e">
        <f t="shared" si="1199"/>
        <v>#DIV/0!</v>
      </c>
      <c r="GV95" s="1224" t="e">
        <f t="shared" si="1200"/>
        <v>#DIV/0!</v>
      </c>
      <c r="GW95" s="406" t="e">
        <f t="shared" si="1201"/>
        <v>#DIV/0!</v>
      </c>
      <c r="GX95" s="406" t="e">
        <f t="shared" si="1202"/>
        <v>#DIV/0!</v>
      </c>
      <c r="GY95" s="407" t="e" cm="1">
        <f t="array" ref="GY95">GO95/(SUMPRODUCT(--(CHOOSE({1,2,3},GN95,GP95,GQ95)&gt;0),CHOOSE({1,2,3},GN95,GP95,GQ95))+GM95)</f>
        <v>#DIV/0!</v>
      </c>
    </row>
    <row r="96" spans="1:207" x14ac:dyDescent="0.2">
      <c r="A96" s="404">
        <f t="shared" si="1105"/>
        <v>43585</v>
      </c>
      <c r="B96" s="405">
        <f t="shared" si="1138"/>
        <v>0</v>
      </c>
      <c r="C96" s="405">
        <f t="shared" si="1106"/>
        <v>0</v>
      </c>
      <c r="D96" s="405">
        <f t="shared" si="1107"/>
        <v>0</v>
      </c>
      <c r="E96" s="405">
        <f t="shared" si="1108"/>
        <v>0</v>
      </c>
      <c r="F96" s="405">
        <f t="shared" si="1109"/>
        <v>0</v>
      </c>
      <c r="G96" s="405">
        <f t="shared" si="1110"/>
        <v>0</v>
      </c>
      <c r="H96" s="405">
        <f t="shared" si="1111"/>
        <v>0</v>
      </c>
      <c r="I96" s="405">
        <f t="shared" si="1112"/>
        <v>0</v>
      </c>
      <c r="J96" s="405">
        <f t="shared" si="1113"/>
        <v>0</v>
      </c>
      <c r="K96" s="1224" t="e">
        <f t="shared" si="1139"/>
        <v>#DIV/0!</v>
      </c>
      <c r="L96" s="1224" t="e">
        <f t="shared" si="1140"/>
        <v>#DIV/0!</v>
      </c>
      <c r="M96" s="406" t="e">
        <f t="shared" si="1141"/>
        <v>#DIV/0!</v>
      </c>
      <c r="N96" s="406" t="e">
        <f t="shared" si="1142"/>
        <v>#DIV/0!</v>
      </c>
      <c r="O96" s="407" t="e" cm="1">
        <f t="array" ref="O96">E96/(SUMPRODUCT(--(CHOOSE({1,2,3},D96,F96,G96)&gt;0),CHOOSE({1,2,3},D96,F96,G96))+C96)</f>
        <v>#DIV/0!</v>
      </c>
      <c r="Q96" s="404">
        <f t="shared" si="1114"/>
        <v>43585</v>
      </c>
      <c r="R96" s="405">
        <f t="shared" si="1203"/>
        <v>0</v>
      </c>
      <c r="S96" s="405">
        <v>0</v>
      </c>
      <c r="T96" s="405">
        <v>0</v>
      </c>
      <c r="U96" s="405">
        <v>0</v>
      </c>
      <c r="V96" s="405">
        <v>0</v>
      </c>
      <c r="W96" s="405">
        <v>0</v>
      </c>
      <c r="X96" s="405">
        <f t="shared" si="1115"/>
        <v>0</v>
      </c>
      <c r="Y96" s="405">
        <v>0</v>
      </c>
      <c r="Z96" s="405">
        <f t="shared" si="1143"/>
        <v>0</v>
      </c>
      <c r="AA96" s="1224" t="e">
        <f t="shared" si="1144"/>
        <v>#DIV/0!</v>
      </c>
      <c r="AB96" s="1224" t="e">
        <f t="shared" si="1145"/>
        <v>#DIV/0!</v>
      </c>
      <c r="AC96" s="406" t="e">
        <f t="shared" si="1146"/>
        <v>#DIV/0!</v>
      </c>
      <c r="AD96" s="406" t="e">
        <f t="shared" si="1147"/>
        <v>#DIV/0!</v>
      </c>
      <c r="AE96" s="407" t="e" cm="1">
        <f t="array" ref="AE96">U96/(SUMPRODUCT(--(CHOOSE({1,2,3},T96,V96,W96)&gt;0),CHOOSE({1,2,3},T96,V96,W96))+S96)</f>
        <v>#DIV/0!</v>
      </c>
      <c r="AG96" s="404">
        <f t="shared" si="1116"/>
        <v>43585</v>
      </c>
      <c r="AH96" s="405">
        <f t="shared" si="1204"/>
        <v>0</v>
      </c>
      <c r="AI96" s="405">
        <v>0</v>
      </c>
      <c r="AJ96" s="405">
        <v>0</v>
      </c>
      <c r="AK96" s="405">
        <v>0</v>
      </c>
      <c r="AL96" s="405">
        <v>0</v>
      </c>
      <c r="AM96" s="405">
        <v>0</v>
      </c>
      <c r="AN96" s="405">
        <f t="shared" si="1117"/>
        <v>0</v>
      </c>
      <c r="AO96" s="405">
        <v>0</v>
      </c>
      <c r="AP96" s="405">
        <f t="shared" si="1148"/>
        <v>0</v>
      </c>
      <c r="AQ96" s="1224" t="e">
        <f t="shared" si="1149"/>
        <v>#DIV/0!</v>
      </c>
      <c r="AR96" s="1224" t="e">
        <f t="shared" si="1150"/>
        <v>#DIV/0!</v>
      </c>
      <c r="AS96" s="406" t="e">
        <f t="shared" si="1151"/>
        <v>#DIV/0!</v>
      </c>
      <c r="AT96" s="406" t="e">
        <f t="shared" si="1152"/>
        <v>#DIV/0!</v>
      </c>
      <c r="AU96" s="407" t="e" cm="1">
        <f t="array" ref="AU96">AK96/(SUMPRODUCT(--(CHOOSE({1,2,3},AJ96,AL96,AM96)&gt;0),CHOOSE({1,2,3},AJ96,AL96,AM96))+AI96)</f>
        <v>#DIV/0!</v>
      </c>
      <c r="AW96" s="404">
        <f t="shared" si="1118"/>
        <v>43585</v>
      </c>
      <c r="AX96" s="405">
        <f t="shared" si="1205"/>
        <v>0</v>
      </c>
      <c r="AY96" s="405">
        <v>0</v>
      </c>
      <c r="AZ96" s="405">
        <v>0</v>
      </c>
      <c r="BA96" s="405">
        <v>0</v>
      </c>
      <c r="BB96" s="405">
        <v>0</v>
      </c>
      <c r="BC96" s="405">
        <v>0</v>
      </c>
      <c r="BD96" s="405">
        <f t="shared" si="1119"/>
        <v>0</v>
      </c>
      <c r="BE96" s="405">
        <v>0</v>
      </c>
      <c r="BF96" s="405">
        <f t="shared" si="1153"/>
        <v>0</v>
      </c>
      <c r="BG96" s="1224" t="e">
        <f t="shared" si="1154"/>
        <v>#DIV/0!</v>
      </c>
      <c r="BH96" s="1224" t="e">
        <f t="shared" si="1155"/>
        <v>#DIV/0!</v>
      </c>
      <c r="BI96" s="406" t="e">
        <f t="shared" si="1156"/>
        <v>#DIV/0!</v>
      </c>
      <c r="BJ96" s="406" t="e">
        <f t="shared" si="1157"/>
        <v>#DIV/0!</v>
      </c>
      <c r="BK96" s="407" t="e" cm="1">
        <f t="array" ref="BK96">BA96/(SUMPRODUCT(--(CHOOSE({1,2,3},AZ96,BB96,BC96)&gt;0),CHOOSE({1,2,3},AZ96,BB96,BC96))+AY96)</f>
        <v>#DIV/0!</v>
      </c>
      <c r="BM96" s="404">
        <f t="shared" si="1120"/>
        <v>43585</v>
      </c>
      <c r="BN96" s="405">
        <f t="shared" si="1206"/>
        <v>0</v>
      </c>
      <c r="BO96" s="405">
        <v>0</v>
      </c>
      <c r="BP96" s="405">
        <v>0</v>
      </c>
      <c r="BQ96" s="405">
        <v>0</v>
      </c>
      <c r="BR96" s="405">
        <v>0</v>
      </c>
      <c r="BS96" s="405">
        <v>0</v>
      </c>
      <c r="BT96" s="405">
        <f t="shared" si="1121"/>
        <v>0</v>
      </c>
      <c r="BU96" s="405">
        <v>0</v>
      </c>
      <c r="BV96" s="405">
        <f t="shared" si="1158"/>
        <v>0</v>
      </c>
      <c r="BW96" s="1224" t="e">
        <f t="shared" si="1159"/>
        <v>#DIV/0!</v>
      </c>
      <c r="BX96" s="1224" t="e">
        <f t="shared" si="1160"/>
        <v>#DIV/0!</v>
      </c>
      <c r="BY96" s="406" t="e">
        <f t="shared" si="1161"/>
        <v>#DIV/0!</v>
      </c>
      <c r="BZ96" s="406" t="e">
        <f t="shared" si="1162"/>
        <v>#DIV/0!</v>
      </c>
      <c r="CA96" s="407" t="e" cm="1">
        <f t="array" ref="CA96">BQ96/(SUMPRODUCT(--(CHOOSE({1,2,3},BP96,BR96,BS96)&gt;0),CHOOSE({1,2,3},BP96,BR96,BS96))+BO96)</f>
        <v>#DIV/0!</v>
      </c>
      <c r="CC96" s="404">
        <f t="shared" si="1122"/>
        <v>43585</v>
      </c>
      <c r="CD96" s="405">
        <f t="shared" si="1207"/>
        <v>0</v>
      </c>
      <c r="CE96" s="405">
        <v>0</v>
      </c>
      <c r="CF96" s="405">
        <v>0</v>
      </c>
      <c r="CG96" s="405">
        <v>0</v>
      </c>
      <c r="CH96" s="405">
        <v>0</v>
      </c>
      <c r="CI96" s="405">
        <v>0</v>
      </c>
      <c r="CJ96" s="405">
        <f t="shared" si="1123"/>
        <v>0</v>
      </c>
      <c r="CK96" s="405">
        <v>0</v>
      </c>
      <c r="CL96" s="405">
        <f t="shared" si="1163"/>
        <v>0</v>
      </c>
      <c r="CM96" s="1224" t="e">
        <f t="shared" si="1164"/>
        <v>#DIV/0!</v>
      </c>
      <c r="CN96" s="1224" t="e">
        <f t="shared" si="1165"/>
        <v>#DIV/0!</v>
      </c>
      <c r="CO96" s="406" t="e">
        <f t="shared" si="1166"/>
        <v>#DIV/0!</v>
      </c>
      <c r="CP96" s="406" t="e">
        <f t="shared" si="1167"/>
        <v>#DIV/0!</v>
      </c>
      <c r="CQ96" s="407" t="e" cm="1">
        <f t="array" ref="CQ96">CG96/(SUMPRODUCT(--(CHOOSE({1,2,3},CF96,CH96,CI96)&gt;0),CHOOSE({1,2,3},CF96,CH96,CI96))+CE96)</f>
        <v>#DIV/0!</v>
      </c>
      <c r="CS96" s="404">
        <f t="shared" si="1124"/>
        <v>43585</v>
      </c>
      <c r="CT96" s="405">
        <f t="shared" si="1208"/>
        <v>0</v>
      </c>
      <c r="CU96" s="405">
        <v>0</v>
      </c>
      <c r="CV96" s="405">
        <v>0</v>
      </c>
      <c r="CW96" s="405">
        <v>0</v>
      </c>
      <c r="CX96" s="405">
        <v>0</v>
      </c>
      <c r="CY96" s="405">
        <v>0</v>
      </c>
      <c r="CZ96" s="405">
        <f t="shared" si="1125"/>
        <v>0</v>
      </c>
      <c r="DA96" s="405">
        <v>0</v>
      </c>
      <c r="DB96" s="405">
        <f t="shared" si="1168"/>
        <v>0</v>
      </c>
      <c r="DC96" s="1224" t="e">
        <f t="shared" si="1169"/>
        <v>#DIV/0!</v>
      </c>
      <c r="DD96" s="1224" t="e">
        <f t="shared" si="1170"/>
        <v>#DIV/0!</v>
      </c>
      <c r="DE96" s="406" t="e">
        <f t="shared" si="1171"/>
        <v>#DIV/0!</v>
      </c>
      <c r="DF96" s="406" t="e">
        <f t="shared" si="1172"/>
        <v>#DIV/0!</v>
      </c>
      <c r="DG96" s="407" t="e" cm="1">
        <f t="array" ref="DG96">CW96/(SUMPRODUCT(--(CHOOSE({1,2,3},CV96,CX96,CY96)&gt;0),CHOOSE({1,2,3},CV96,CX96,CY96))+CU96)</f>
        <v>#DIV/0!</v>
      </c>
      <c r="DI96" s="404">
        <f t="shared" si="1126"/>
        <v>43585</v>
      </c>
      <c r="DJ96" s="405">
        <f t="shared" si="1209"/>
        <v>0</v>
      </c>
      <c r="DK96" s="405">
        <v>0</v>
      </c>
      <c r="DL96" s="405">
        <v>0</v>
      </c>
      <c r="DM96" s="405">
        <v>0</v>
      </c>
      <c r="DN96" s="405">
        <v>0</v>
      </c>
      <c r="DO96" s="405">
        <v>0</v>
      </c>
      <c r="DP96" s="405">
        <f t="shared" si="1127"/>
        <v>0</v>
      </c>
      <c r="DQ96" s="405">
        <v>0</v>
      </c>
      <c r="DR96" s="405">
        <f t="shared" si="1173"/>
        <v>0</v>
      </c>
      <c r="DS96" s="1224" t="e">
        <f t="shared" si="1174"/>
        <v>#DIV/0!</v>
      </c>
      <c r="DT96" s="1224" t="e">
        <f t="shared" si="1175"/>
        <v>#DIV/0!</v>
      </c>
      <c r="DU96" s="406" t="e">
        <f t="shared" si="1176"/>
        <v>#DIV/0!</v>
      </c>
      <c r="DV96" s="406" t="e">
        <f t="shared" si="1177"/>
        <v>#DIV/0!</v>
      </c>
      <c r="DW96" s="407" t="e" cm="1">
        <f t="array" ref="DW96">DM96/(SUMPRODUCT(--(CHOOSE({1,2,3},DL96,DN96,DO96)&gt;0),CHOOSE({1,2,3},DL96,DN96,DO96))+DK96)</f>
        <v>#DIV/0!</v>
      </c>
      <c r="DY96" s="404">
        <f t="shared" si="1128"/>
        <v>43585</v>
      </c>
      <c r="DZ96" s="405">
        <f t="shared" si="1210"/>
        <v>0</v>
      </c>
      <c r="EA96" s="405">
        <v>0</v>
      </c>
      <c r="EB96" s="405">
        <v>0</v>
      </c>
      <c r="EC96" s="405">
        <v>0</v>
      </c>
      <c r="ED96" s="405">
        <v>0</v>
      </c>
      <c r="EE96" s="405">
        <v>0</v>
      </c>
      <c r="EF96" s="405">
        <f t="shared" si="1129"/>
        <v>0</v>
      </c>
      <c r="EG96" s="405">
        <v>0</v>
      </c>
      <c r="EH96" s="405">
        <f t="shared" si="1178"/>
        <v>0</v>
      </c>
      <c r="EI96" s="1224" t="e">
        <f t="shared" si="1179"/>
        <v>#DIV/0!</v>
      </c>
      <c r="EJ96" s="1224" t="e">
        <f t="shared" si="1180"/>
        <v>#DIV/0!</v>
      </c>
      <c r="EK96" s="406" t="e">
        <f t="shared" si="1181"/>
        <v>#DIV/0!</v>
      </c>
      <c r="EL96" s="406" t="e">
        <f t="shared" si="1182"/>
        <v>#DIV/0!</v>
      </c>
      <c r="EM96" s="407" t="e" cm="1">
        <f t="array" ref="EM96">EC96/(SUMPRODUCT(--(CHOOSE({1,2,3},EB96,ED96,EE96)&gt;0),CHOOSE({1,2,3},EB96,ED96,EE96))+EA96)</f>
        <v>#DIV/0!</v>
      </c>
      <c r="EO96" s="404">
        <f t="shared" si="1130"/>
        <v>43585</v>
      </c>
      <c r="EP96" s="405">
        <f t="shared" si="1211"/>
        <v>0</v>
      </c>
      <c r="EQ96" s="405">
        <v>0</v>
      </c>
      <c r="ER96" s="405">
        <v>0</v>
      </c>
      <c r="ES96" s="405">
        <v>0</v>
      </c>
      <c r="ET96" s="405">
        <v>0</v>
      </c>
      <c r="EU96" s="405">
        <v>0</v>
      </c>
      <c r="EV96" s="405">
        <f t="shared" si="1131"/>
        <v>0</v>
      </c>
      <c r="EW96" s="405">
        <v>0</v>
      </c>
      <c r="EX96" s="405">
        <f t="shared" si="1183"/>
        <v>0</v>
      </c>
      <c r="EY96" s="1224" t="e">
        <f t="shared" si="1184"/>
        <v>#DIV/0!</v>
      </c>
      <c r="EZ96" s="1224" t="e">
        <f t="shared" si="1185"/>
        <v>#DIV/0!</v>
      </c>
      <c r="FA96" s="406" t="e">
        <f t="shared" si="1186"/>
        <v>#DIV/0!</v>
      </c>
      <c r="FB96" s="406" t="e">
        <f t="shared" si="1187"/>
        <v>#DIV/0!</v>
      </c>
      <c r="FC96" s="407" t="e" cm="1">
        <f t="array" ref="FC96">ES96/(SUMPRODUCT(--(CHOOSE({1,2,3},FH96,FX96,GN96)&gt;0),CHOOSE({1,2,3},FH96,FX96,GN96))+EQ96)</f>
        <v>#DIV/0!</v>
      </c>
      <c r="FE96" s="404">
        <f t="shared" si="1132"/>
        <v>43585</v>
      </c>
      <c r="FF96" s="405">
        <f t="shared" si="1212"/>
        <v>0</v>
      </c>
      <c r="FG96" s="405">
        <v>0</v>
      </c>
      <c r="FH96" s="405">
        <v>0</v>
      </c>
      <c r="FI96" s="405">
        <v>0</v>
      </c>
      <c r="FJ96" s="405">
        <v>0</v>
      </c>
      <c r="FK96" s="405">
        <v>0</v>
      </c>
      <c r="FL96" s="405">
        <f t="shared" si="1133"/>
        <v>0</v>
      </c>
      <c r="FM96" s="405">
        <v>0</v>
      </c>
      <c r="FN96" s="405">
        <f t="shared" si="1188"/>
        <v>0</v>
      </c>
      <c r="FO96" s="1224" t="e">
        <f t="shared" si="1189"/>
        <v>#DIV/0!</v>
      </c>
      <c r="FP96" s="1224" t="e">
        <f t="shared" si="1190"/>
        <v>#DIV/0!</v>
      </c>
      <c r="FQ96" s="406" t="e">
        <f t="shared" si="1191"/>
        <v>#DIV/0!</v>
      </c>
      <c r="FR96" s="406" t="e">
        <f t="shared" si="1192"/>
        <v>#DIV/0!</v>
      </c>
      <c r="FS96" s="407" t="e" cm="1">
        <f t="array" ref="FS96">FI96/(SUMPRODUCT(--(CHOOSE({1,2,3},FH96,FJ96,FK96)&gt;0),CHOOSE({1,2,3},FH96,FJ96,FK96))+FG96)</f>
        <v>#DIV/0!</v>
      </c>
      <c r="FU96" s="404">
        <f t="shared" si="1134"/>
        <v>43585</v>
      </c>
      <c r="FV96" s="405">
        <f t="shared" si="1213"/>
        <v>0</v>
      </c>
      <c r="FW96" s="405">
        <v>0</v>
      </c>
      <c r="FX96" s="405">
        <v>0</v>
      </c>
      <c r="FY96" s="405">
        <v>0</v>
      </c>
      <c r="FZ96" s="405">
        <v>0</v>
      </c>
      <c r="GA96" s="405">
        <v>0</v>
      </c>
      <c r="GB96" s="405">
        <f t="shared" si="1135"/>
        <v>0</v>
      </c>
      <c r="GC96" s="405">
        <v>0</v>
      </c>
      <c r="GD96" s="405">
        <f t="shared" si="1193"/>
        <v>0</v>
      </c>
      <c r="GE96" s="1224" t="e">
        <f t="shared" si="1194"/>
        <v>#DIV/0!</v>
      </c>
      <c r="GF96" s="1224" t="e">
        <f t="shared" si="1195"/>
        <v>#DIV/0!</v>
      </c>
      <c r="GG96" s="406" t="e">
        <f t="shared" si="1196"/>
        <v>#DIV/0!</v>
      </c>
      <c r="GH96" s="406" t="e">
        <f t="shared" si="1197"/>
        <v>#DIV/0!</v>
      </c>
      <c r="GI96" s="407" t="e" cm="1">
        <f t="array" ref="GI96">FY96/(SUMPRODUCT(--(CHOOSE({1,2,3},FX96,FZ96,GA96)&gt;0),CHOOSE({1,2,3},FX96,FZ96,GA96))+FW96)</f>
        <v>#DIV/0!</v>
      </c>
      <c r="GK96" s="404">
        <f t="shared" si="1136"/>
        <v>43585</v>
      </c>
      <c r="GL96" s="405">
        <f t="shared" si="1214"/>
        <v>0</v>
      </c>
      <c r="GM96" s="405">
        <v>0</v>
      </c>
      <c r="GN96" s="405">
        <v>0</v>
      </c>
      <c r="GO96" s="405">
        <v>0</v>
      </c>
      <c r="GP96" s="405">
        <v>0</v>
      </c>
      <c r="GQ96" s="405">
        <v>0</v>
      </c>
      <c r="GR96" s="405">
        <f t="shared" si="1137"/>
        <v>0</v>
      </c>
      <c r="GS96" s="405">
        <v>0</v>
      </c>
      <c r="GT96" s="405">
        <f t="shared" si="1198"/>
        <v>0</v>
      </c>
      <c r="GU96" s="1224" t="e">
        <f t="shared" si="1199"/>
        <v>#DIV/0!</v>
      </c>
      <c r="GV96" s="1224" t="e">
        <f t="shared" si="1200"/>
        <v>#DIV/0!</v>
      </c>
      <c r="GW96" s="406" t="e">
        <f t="shared" si="1201"/>
        <v>#DIV/0!</v>
      </c>
      <c r="GX96" s="406" t="e">
        <f t="shared" si="1202"/>
        <v>#DIV/0!</v>
      </c>
      <c r="GY96" s="407" t="e" cm="1">
        <f t="array" ref="GY96">GO96/(SUMPRODUCT(--(CHOOSE({1,2,3},GN96,GP96,GQ96)&gt;0),CHOOSE({1,2,3},GN96,GP96,GQ96))+GM96)</f>
        <v>#DIV/0!</v>
      </c>
    </row>
    <row r="97" spans="1:207" x14ac:dyDescent="0.2">
      <c r="A97" s="404">
        <f t="shared" si="1105"/>
        <v>43616</v>
      </c>
      <c r="B97" s="405">
        <f t="shared" si="1138"/>
        <v>0</v>
      </c>
      <c r="C97" s="405">
        <f t="shared" si="1106"/>
        <v>0</v>
      </c>
      <c r="D97" s="405">
        <f t="shared" si="1107"/>
        <v>0</v>
      </c>
      <c r="E97" s="405">
        <f t="shared" si="1108"/>
        <v>0</v>
      </c>
      <c r="F97" s="405">
        <f t="shared" si="1109"/>
        <v>0</v>
      </c>
      <c r="G97" s="405">
        <f t="shared" si="1110"/>
        <v>0</v>
      </c>
      <c r="H97" s="405">
        <f t="shared" si="1111"/>
        <v>0</v>
      </c>
      <c r="I97" s="405">
        <f t="shared" si="1112"/>
        <v>0</v>
      </c>
      <c r="J97" s="405">
        <f t="shared" si="1113"/>
        <v>0</v>
      </c>
      <c r="K97" s="1224" t="e">
        <f t="shared" si="1139"/>
        <v>#DIV/0!</v>
      </c>
      <c r="L97" s="1224" t="e">
        <f t="shared" si="1140"/>
        <v>#DIV/0!</v>
      </c>
      <c r="M97" s="406" t="e">
        <f t="shared" si="1141"/>
        <v>#DIV/0!</v>
      </c>
      <c r="N97" s="406" t="e">
        <f t="shared" si="1142"/>
        <v>#DIV/0!</v>
      </c>
      <c r="O97" s="407" t="e" cm="1">
        <f t="array" ref="O97">E97/(SUMPRODUCT(--(CHOOSE({1,2,3},D97,F97,G97)&gt;0),CHOOSE({1,2,3},D97,F97,G97))+C97)</f>
        <v>#DIV/0!</v>
      </c>
      <c r="Q97" s="404">
        <f t="shared" si="1114"/>
        <v>43616</v>
      </c>
      <c r="R97" s="405">
        <f t="shared" si="1203"/>
        <v>0</v>
      </c>
      <c r="S97" s="405">
        <v>0</v>
      </c>
      <c r="T97" s="405">
        <v>0</v>
      </c>
      <c r="U97" s="405">
        <v>0</v>
      </c>
      <c r="V97" s="405">
        <v>0</v>
      </c>
      <c r="W97" s="405">
        <v>0</v>
      </c>
      <c r="X97" s="405">
        <f t="shared" si="1115"/>
        <v>0</v>
      </c>
      <c r="Y97" s="405">
        <v>0</v>
      </c>
      <c r="Z97" s="405">
        <f t="shared" si="1143"/>
        <v>0</v>
      </c>
      <c r="AA97" s="1224" t="e">
        <f t="shared" si="1144"/>
        <v>#DIV/0!</v>
      </c>
      <c r="AB97" s="1224" t="e">
        <f t="shared" si="1145"/>
        <v>#DIV/0!</v>
      </c>
      <c r="AC97" s="406" t="e">
        <f t="shared" si="1146"/>
        <v>#DIV/0!</v>
      </c>
      <c r="AD97" s="406" t="e">
        <f t="shared" si="1147"/>
        <v>#DIV/0!</v>
      </c>
      <c r="AE97" s="407" t="e" cm="1">
        <f t="array" ref="AE97">U97/(SUMPRODUCT(--(CHOOSE({1,2,3},T97,V97,W97)&gt;0),CHOOSE({1,2,3},T97,V97,W97))+S97)</f>
        <v>#DIV/0!</v>
      </c>
      <c r="AG97" s="404">
        <f t="shared" si="1116"/>
        <v>43616</v>
      </c>
      <c r="AH97" s="405">
        <f t="shared" si="1204"/>
        <v>0</v>
      </c>
      <c r="AI97" s="405">
        <v>0</v>
      </c>
      <c r="AJ97" s="405">
        <v>0</v>
      </c>
      <c r="AK97" s="405">
        <v>0</v>
      </c>
      <c r="AL97" s="405">
        <v>0</v>
      </c>
      <c r="AM97" s="405">
        <v>0</v>
      </c>
      <c r="AN97" s="405">
        <f t="shared" si="1117"/>
        <v>0</v>
      </c>
      <c r="AO97" s="405">
        <v>0</v>
      </c>
      <c r="AP97" s="405">
        <f t="shared" si="1148"/>
        <v>0</v>
      </c>
      <c r="AQ97" s="1224" t="e">
        <f t="shared" si="1149"/>
        <v>#DIV/0!</v>
      </c>
      <c r="AR97" s="1224" t="e">
        <f t="shared" si="1150"/>
        <v>#DIV/0!</v>
      </c>
      <c r="AS97" s="406" t="e">
        <f t="shared" si="1151"/>
        <v>#DIV/0!</v>
      </c>
      <c r="AT97" s="406" t="e">
        <f t="shared" si="1152"/>
        <v>#DIV/0!</v>
      </c>
      <c r="AU97" s="407" t="e" cm="1">
        <f t="array" ref="AU97">AK97/(SUMPRODUCT(--(CHOOSE({1,2,3},AJ97,AL97,AM97)&gt;0),CHOOSE({1,2,3},AJ97,AL97,AM97))+AI97)</f>
        <v>#DIV/0!</v>
      </c>
      <c r="AW97" s="404">
        <f t="shared" si="1118"/>
        <v>43616</v>
      </c>
      <c r="AX97" s="405">
        <f t="shared" si="1205"/>
        <v>0</v>
      </c>
      <c r="AY97" s="405">
        <v>0</v>
      </c>
      <c r="AZ97" s="405">
        <v>0</v>
      </c>
      <c r="BA97" s="405">
        <v>0</v>
      </c>
      <c r="BB97" s="405">
        <v>0</v>
      </c>
      <c r="BC97" s="405">
        <v>0</v>
      </c>
      <c r="BD97" s="405">
        <f t="shared" si="1119"/>
        <v>0</v>
      </c>
      <c r="BE97" s="405">
        <v>0</v>
      </c>
      <c r="BF97" s="405">
        <f t="shared" si="1153"/>
        <v>0</v>
      </c>
      <c r="BG97" s="1224" t="e">
        <f t="shared" si="1154"/>
        <v>#DIV/0!</v>
      </c>
      <c r="BH97" s="1224" t="e">
        <f t="shared" si="1155"/>
        <v>#DIV/0!</v>
      </c>
      <c r="BI97" s="406" t="e">
        <f t="shared" si="1156"/>
        <v>#DIV/0!</v>
      </c>
      <c r="BJ97" s="406" t="e">
        <f t="shared" si="1157"/>
        <v>#DIV/0!</v>
      </c>
      <c r="BK97" s="407" t="e" cm="1">
        <f t="array" ref="BK97">BA97/(SUMPRODUCT(--(CHOOSE({1,2,3},AZ97,BB97,BC97)&gt;0),CHOOSE({1,2,3},AZ97,BB97,BC97))+AY97)</f>
        <v>#DIV/0!</v>
      </c>
      <c r="BM97" s="404">
        <f t="shared" si="1120"/>
        <v>43616</v>
      </c>
      <c r="BN97" s="405">
        <f t="shared" si="1206"/>
        <v>0</v>
      </c>
      <c r="BO97" s="405">
        <v>0</v>
      </c>
      <c r="BP97" s="405">
        <v>0</v>
      </c>
      <c r="BQ97" s="405">
        <v>0</v>
      </c>
      <c r="BR97" s="405">
        <v>0</v>
      </c>
      <c r="BS97" s="405">
        <v>0</v>
      </c>
      <c r="BT97" s="405">
        <f t="shared" si="1121"/>
        <v>0</v>
      </c>
      <c r="BU97" s="405">
        <v>0</v>
      </c>
      <c r="BV97" s="405">
        <f t="shared" si="1158"/>
        <v>0</v>
      </c>
      <c r="BW97" s="1224" t="e">
        <f t="shared" si="1159"/>
        <v>#DIV/0!</v>
      </c>
      <c r="BX97" s="1224" t="e">
        <f t="shared" si="1160"/>
        <v>#DIV/0!</v>
      </c>
      <c r="BY97" s="406" t="e">
        <f t="shared" si="1161"/>
        <v>#DIV/0!</v>
      </c>
      <c r="BZ97" s="406" t="e">
        <f t="shared" si="1162"/>
        <v>#DIV/0!</v>
      </c>
      <c r="CA97" s="407" t="e" cm="1">
        <f t="array" ref="CA97">BQ97/(SUMPRODUCT(--(CHOOSE({1,2,3},BP97,BR97,BS97)&gt;0),CHOOSE({1,2,3},BP97,BR97,BS97))+BO97)</f>
        <v>#DIV/0!</v>
      </c>
      <c r="CC97" s="404">
        <f t="shared" si="1122"/>
        <v>43616</v>
      </c>
      <c r="CD97" s="405">
        <f t="shared" si="1207"/>
        <v>0</v>
      </c>
      <c r="CE97" s="405">
        <v>0</v>
      </c>
      <c r="CF97" s="405">
        <v>0</v>
      </c>
      <c r="CG97" s="405">
        <v>0</v>
      </c>
      <c r="CH97" s="405">
        <v>0</v>
      </c>
      <c r="CI97" s="405">
        <v>0</v>
      </c>
      <c r="CJ97" s="405">
        <f t="shared" si="1123"/>
        <v>0</v>
      </c>
      <c r="CK97" s="405">
        <v>0</v>
      </c>
      <c r="CL97" s="405">
        <f t="shared" si="1163"/>
        <v>0</v>
      </c>
      <c r="CM97" s="1224" t="e">
        <f t="shared" si="1164"/>
        <v>#DIV/0!</v>
      </c>
      <c r="CN97" s="1224" t="e">
        <f t="shared" si="1165"/>
        <v>#DIV/0!</v>
      </c>
      <c r="CO97" s="406" t="e">
        <f t="shared" si="1166"/>
        <v>#DIV/0!</v>
      </c>
      <c r="CP97" s="406" t="e">
        <f t="shared" si="1167"/>
        <v>#DIV/0!</v>
      </c>
      <c r="CQ97" s="407" t="e" cm="1">
        <f t="array" ref="CQ97">CG97/(SUMPRODUCT(--(CHOOSE({1,2,3},CF97,CH97,CI97)&gt;0),CHOOSE({1,2,3},CF97,CH97,CI97))+CE97)</f>
        <v>#DIV/0!</v>
      </c>
      <c r="CS97" s="404">
        <f t="shared" si="1124"/>
        <v>43616</v>
      </c>
      <c r="CT97" s="405">
        <f t="shared" si="1208"/>
        <v>0</v>
      </c>
      <c r="CU97" s="405">
        <v>0</v>
      </c>
      <c r="CV97" s="405">
        <v>0</v>
      </c>
      <c r="CW97" s="405">
        <v>0</v>
      </c>
      <c r="CX97" s="405">
        <v>0</v>
      </c>
      <c r="CY97" s="405">
        <v>0</v>
      </c>
      <c r="CZ97" s="405">
        <f t="shared" si="1125"/>
        <v>0</v>
      </c>
      <c r="DA97" s="405">
        <v>0</v>
      </c>
      <c r="DB97" s="405">
        <f t="shared" si="1168"/>
        <v>0</v>
      </c>
      <c r="DC97" s="1224" t="e">
        <f t="shared" si="1169"/>
        <v>#DIV/0!</v>
      </c>
      <c r="DD97" s="1224" t="e">
        <f t="shared" si="1170"/>
        <v>#DIV/0!</v>
      </c>
      <c r="DE97" s="406" t="e">
        <f t="shared" si="1171"/>
        <v>#DIV/0!</v>
      </c>
      <c r="DF97" s="406" t="e">
        <f t="shared" si="1172"/>
        <v>#DIV/0!</v>
      </c>
      <c r="DG97" s="407" t="e" cm="1">
        <f t="array" ref="DG97">CW97/(SUMPRODUCT(--(CHOOSE({1,2,3},CV97,CX97,CY97)&gt;0),CHOOSE({1,2,3},CV97,CX97,CY97))+CU97)</f>
        <v>#DIV/0!</v>
      </c>
      <c r="DI97" s="404">
        <f t="shared" si="1126"/>
        <v>43616</v>
      </c>
      <c r="DJ97" s="405">
        <f t="shared" si="1209"/>
        <v>0</v>
      </c>
      <c r="DK97" s="405">
        <v>0</v>
      </c>
      <c r="DL97" s="405">
        <v>0</v>
      </c>
      <c r="DM97" s="405">
        <v>0</v>
      </c>
      <c r="DN97" s="405">
        <v>0</v>
      </c>
      <c r="DO97" s="405">
        <v>0</v>
      </c>
      <c r="DP97" s="405">
        <f t="shared" si="1127"/>
        <v>0</v>
      </c>
      <c r="DQ97" s="405">
        <v>0</v>
      </c>
      <c r="DR97" s="405">
        <f t="shared" si="1173"/>
        <v>0</v>
      </c>
      <c r="DS97" s="1224" t="e">
        <f t="shared" si="1174"/>
        <v>#DIV/0!</v>
      </c>
      <c r="DT97" s="1224" t="e">
        <f t="shared" si="1175"/>
        <v>#DIV/0!</v>
      </c>
      <c r="DU97" s="406" t="e">
        <f t="shared" si="1176"/>
        <v>#DIV/0!</v>
      </c>
      <c r="DV97" s="406" t="e">
        <f t="shared" si="1177"/>
        <v>#DIV/0!</v>
      </c>
      <c r="DW97" s="407" t="e" cm="1">
        <f t="array" ref="DW97">DM97/(SUMPRODUCT(--(CHOOSE({1,2,3},DL97,DN97,DO97)&gt;0),CHOOSE({1,2,3},DL97,DN97,DO97))+DK97)</f>
        <v>#DIV/0!</v>
      </c>
      <c r="DY97" s="404">
        <f t="shared" si="1128"/>
        <v>43616</v>
      </c>
      <c r="DZ97" s="405">
        <f t="shared" si="1210"/>
        <v>0</v>
      </c>
      <c r="EA97" s="405">
        <v>0</v>
      </c>
      <c r="EB97" s="405">
        <v>0</v>
      </c>
      <c r="EC97" s="405">
        <v>0</v>
      </c>
      <c r="ED97" s="405">
        <v>0</v>
      </c>
      <c r="EE97" s="405">
        <v>0</v>
      </c>
      <c r="EF97" s="405">
        <f t="shared" si="1129"/>
        <v>0</v>
      </c>
      <c r="EG97" s="405">
        <v>0</v>
      </c>
      <c r="EH97" s="405">
        <f t="shared" si="1178"/>
        <v>0</v>
      </c>
      <c r="EI97" s="1224" t="e">
        <f t="shared" si="1179"/>
        <v>#DIV/0!</v>
      </c>
      <c r="EJ97" s="1224" t="e">
        <f t="shared" si="1180"/>
        <v>#DIV/0!</v>
      </c>
      <c r="EK97" s="406" t="e">
        <f t="shared" si="1181"/>
        <v>#DIV/0!</v>
      </c>
      <c r="EL97" s="406" t="e">
        <f t="shared" si="1182"/>
        <v>#DIV/0!</v>
      </c>
      <c r="EM97" s="407" t="e" cm="1">
        <f t="array" ref="EM97">EC97/(SUMPRODUCT(--(CHOOSE({1,2,3},EB97,ED97,EE97)&gt;0),CHOOSE({1,2,3},EB97,ED97,EE97))+EA97)</f>
        <v>#DIV/0!</v>
      </c>
      <c r="EO97" s="404">
        <f t="shared" si="1130"/>
        <v>43616</v>
      </c>
      <c r="EP97" s="405">
        <f t="shared" si="1211"/>
        <v>0</v>
      </c>
      <c r="EQ97" s="405">
        <v>0</v>
      </c>
      <c r="ER97" s="405">
        <v>0</v>
      </c>
      <c r="ES97" s="405">
        <v>0</v>
      </c>
      <c r="ET97" s="405">
        <v>0</v>
      </c>
      <c r="EU97" s="405">
        <v>0</v>
      </c>
      <c r="EV97" s="405">
        <f t="shared" si="1131"/>
        <v>0</v>
      </c>
      <c r="EW97" s="405">
        <v>0</v>
      </c>
      <c r="EX97" s="405">
        <f t="shared" si="1183"/>
        <v>0</v>
      </c>
      <c r="EY97" s="1224" t="e">
        <f t="shared" si="1184"/>
        <v>#DIV/0!</v>
      </c>
      <c r="EZ97" s="1224" t="e">
        <f t="shared" si="1185"/>
        <v>#DIV/0!</v>
      </c>
      <c r="FA97" s="406" t="e">
        <f t="shared" si="1186"/>
        <v>#DIV/0!</v>
      </c>
      <c r="FB97" s="406" t="e">
        <f t="shared" si="1187"/>
        <v>#DIV/0!</v>
      </c>
      <c r="FC97" s="407" t="e" cm="1">
        <f t="array" ref="FC97">ES97/(SUMPRODUCT(--(CHOOSE({1,2,3},FH97,FX97,GN97)&gt;0),CHOOSE({1,2,3},FH97,FX97,GN97))+EQ97)</f>
        <v>#DIV/0!</v>
      </c>
      <c r="FE97" s="404">
        <f t="shared" si="1132"/>
        <v>43616</v>
      </c>
      <c r="FF97" s="405">
        <f t="shared" si="1212"/>
        <v>0</v>
      </c>
      <c r="FG97" s="405">
        <v>0</v>
      </c>
      <c r="FH97" s="405">
        <v>0</v>
      </c>
      <c r="FI97" s="405">
        <v>0</v>
      </c>
      <c r="FJ97" s="405">
        <v>0</v>
      </c>
      <c r="FK97" s="405">
        <v>0</v>
      </c>
      <c r="FL97" s="405">
        <f t="shared" si="1133"/>
        <v>0</v>
      </c>
      <c r="FM97" s="405">
        <v>0</v>
      </c>
      <c r="FN97" s="405">
        <f t="shared" si="1188"/>
        <v>0</v>
      </c>
      <c r="FO97" s="1224" t="e">
        <f t="shared" si="1189"/>
        <v>#DIV/0!</v>
      </c>
      <c r="FP97" s="1224" t="e">
        <f t="shared" si="1190"/>
        <v>#DIV/0!</v>
      </c>
      <c r="FQ97" s="406" t="e">
        <f t="shared" si="1191"/>
        <v>#DIV/0!</v>
      </c>
      <c r="FR97" s="406" t="e">
        <f t="shared" si="1192"/>
        <v>#DIV/0!</v>
      </c>
      <c r="FS97" s="407" t="e" cm="1">
        <f t="array" ref="FS97">FI97/(SUMPRODUCT(--(CHOOSE({1,2,3},FH97,FJ97,FK97)&gt;0),CHOOSE({1,2,3},FH97,FJ97,FK97))+FG97)</f>
        <v>#DIV/0!</v>
      </c>
      <c r="FU97" s="404">
        <f t="shared" si="1134"/>
        <v>43616</v>
      </c>
      <c r="FV97" s="405">
        <f t="shared" si="1213"/>
        <v>0</v>
      </c>
      <c r="FW97" s="405">
        <v>0</v>
      </c>
      <c r="FX97" s="405">
        <v>0</v>
      </c>
      <c r="FY97" s="405">
        <v>0</v>
      </c>
      <c r="FZ97" s="405">
        <v>0</v>
      </c>
      <c r="GA97" s="405">
        <v>0</v>
      </c>
      <c r="GB97" s="405">
        <f t="shared" si="1135"/>
        <v>0</v>
      </c>
      <c r="GC97" s="405">
        <v>0</v>
      </c>
      <c r="GD97" s="405">
        <f t="shared" si="1193"/>
        <v>0</v>
      </c>
      <c r="GE97" s="1224" t="e">
        <f t="shared" si="1194"/>
        <v>#DIV/0!</v>
      </c>
      <c r="GF97" s="1224" t="e">
        <f t="shared" si="1195"/>
        <v>#DIV/0!</v>
      </c>
      <c r="GG97" s="406" t="e">
        <f t="shared" si="1196"/>
        <v>#DIV/0!</v>
      </c>
      <c r="GH97" s="406" t="e">
        <f t="shared" si="1197"/>
        <v>#DIV/0!</v>
      </c>
      <c r="GI97" s="407" t="e" cm="1">
        <f t="array" ref="GI97">FY97/(SUMPRODUCT(--(CHOOSE({1,2,3},FX97,FZ97,GA97)&gt;0),CHOOSE({1,2,3},FX97,FZ97,GA97))+FW97)</f>
        <v>#DIV/0!</v>
      </c>
      <c r="GK97" s="404">
        <f t="shared" si="1136"/>
        <v>43616</v>
      </c>
      <c r="GL97" s="405">
        <f t="shared" si="1214"/>
        <v>0</v>
      </c>
      <c r="GM97" s="405">
        <v>0</v>
      </c>
      <c r="GN97" s="405">
        <v>0</v>
      </c>
      <c r="GO97" s="405">
        <v>0</v>
      </c>
      <c r="GP97" s="405">
        <v>0</v>
      </c>
      <c r="GQ97" s="405">
        <v>0</v>
      </c>
      <c r="GR97" s="405">
        <f t="shared" si="1137"/>
        <v>0</v>
      </c>
      <c r="GS97" s="405">
        <v>0</v>
      </c>
      <c r="GT97" s="405">
        <f t="shared" si="1198"/>
        <v>0</v>
      </c>
      <c r="GU97" s="1224" t="e">
        <f t="shared" si="1199"/>
        <v>#DIV/0!</v>
      </c>
      <c r="GV97" s="1224" t="e">
        <f t="shared" si="1200"/>
        <v>#DIV/0!</v>
      </c>
      <c r="GW97" s="406" t="e">
        <f t="shared" si="1201"/>
        <v>#DIV/0!</v>
      </c>
      <c r="GX97" s="406" t="e">
        <f t="shared" si="1202"/>
        <v>#DIV/0!</v>
      </c>
      <c r="GY97" s="407" t="e" cm="1">
        <f t="array" ref="GY97">GO97/(SUMPRODUCT(--(CHOOSE({1,2,3},GN97,GP97,GQ97)&gt;0),CHOOSE({1,2,3},GN97,GP97,GQ97))+GM97)</f>
        <v>#DIV/0!</v>
      </c>
    </row>
    <row r="98" spans="1:207" x14ac:dyDescent="0.2">
      <c r="A98" s="404">
        <f t="shared" si="1105"/>
        <v>43646</v>
      </c>
      <c r="B98" s="405">
        <f t="shared" si="1138"/>
        <v>0</v>
      </c>
      <c r="C98" s="405">
        <f t="shared" si="1106"/>
        <v>0</v>
      </c>
      <c r="D98" s="405">
        <f t="shared" si="1107"/>
        <v>0</v>
      </c>
      <c r="E98" s="405">
        <f t="shared" si="1108"/>
        <v>0</v>
      </c>
      <c r="F98" s="405">
        <f t="shared" si="1109"/>
        <v>0</v>
      </c>
      <c r="G98" s="405">
        <f t="shared" si="1110"/>
        <v>0</v>
      </c>
      <c r="H98" s="405">
        <f t="shared" si="1111"/>
        <v>0</v>
      </c>
      <c r="I98" s="405">
        <f t="shared" si="1112"/>
        <v>0</v>
      </c>
      <c r="J98" s="405">
        <f t="shared" si="1113"/>
        <v>0</v>
      </c>
      <c r="K98" s="1224" t="e">
        <f t="shared" si="1139"/>
        <v>#DIV/0!</v>
      </c>
      <c r="L98" s="1224" t="e">
        <f t="shared" si="1140"/>
        <v>#DIV/0!</v>
      </c>
      <c r="M98" s="406" t="e">
        <f t="shared" si="1141"/>
        <v>#DIV/0!</v>
      </c>
      <c r="N98" s="406" t="e">
        <f t="shared" si="1142"/>
        <v>#DIV/0!</v>
      </c>
      <c r="O98" s="407" t="e" cm="1">
        <f t="array" ref="O98">E98/(SUMPRODUCT(--(CHOOSE({1,2,3},D98,F98,G98)&gt;0),CHOOSE({1,2,3},D98,F98,G98))+C98)</f>
        <v>#DIV/0!</v>
      </c>
      <c r="Q98" s="404">
        <f t="shared" si="1114"/>
        <v>43646</v>
      </c>
      <c r="R98" s="405">
        <f t="shared" si="1203"/>
        <v>0</v>
      </c>
      <c r="S98" s="405">
        <v>0</v>
      </c>
      <c r="T98" s="405">
        <v>0</v>
      </c>
      <c r="U98" s="405">
        <v>0</v>
      </c>
      <c r="V98" s="405">
        <v>0</v>
      </c>
      <c r="W98" s="405">
        <v>0</v>
      </c>
      <c r="X98" s="405">
        <f t="shared" si="1115"/>
        <v>0</v>
      </c>
      <c r="Y98" s="405">
        <v>0</v>
      </c>
      <c r="Z98" s="405">
        <f t="shared" si="1143"/>
        <v>0</v>
      </c>
      <c r="AA98" s="1224" t="e">
        <f t="shared" si="1144"/>
        <v>#DIV/0!</v>
      </c>
      <c r="AB98" s="1224" t="e">
        <f t="shared" si="1145"/>
        <v>#DIV/0!</v>
      </c>
      <c r="AC98" s="406" t="e">
        <f t="shared" si="1146"/>
        <v>#DIV/0!</v>
      </c>
      <c r="AD98" s="406" t="e">
        <f t="shared" si="1147"/>
        <v>#DIV/0!</v>
      </c>
      <c r="AE98" s="407" t="e" cm="1">
        <f t="array" ref="AE98">U98/(SUMPRODUCT(--(CHOOSE({1,2,3},T98,V98,W98)&gt;0),CHOOSE({1,2,3},T98,V98,W98))+S98)</f>
        <v>#DIV/0!</v>
      </c>
      <c r="AG98" s="404">
        <f t="shared" si="1116"/>
        <v>43646</v>
      </c>
      <c r="AH98" s="405">
        <f t="shared" si="1204"/>
        <v>0</v>
      </c>
      <c r="AI98" s="405">
        <v>0</v>
      </c>
      <c r="AJ98" s="405">
        <v>0</v>
      </c>
      <c r="AK98" s="405">
        <v>0</v>
      </c>
      <c r="AL98" s="405">
        <v>0</v>
      </c>
      <c r="AM98" s="405">
        <v>0</v>
      </c>
      <c r="AN98" s="405">
        <f t="shared" si="1117"/>
        <v>0</v>
      </c>
      <c r="AO98" s="405">
        <v>0</v>
      </c>
      <c r="AP98" s="405">
        <f t="shared" si="1148"/>
        <v>0</v>
      </c>
      <c r="AQ98" s="1224" t="e">
        <f t="shared" si="1149"/>
        <v>#DIV/0!</v>
      </c>
      <c r="AR98" s="1224" t="e">
        <f t="shared" si="1150"/>
        <v>#DIV/0!</v>
      </c>
      <c r="AS98" s="406" t="e">
        <f t="shared" si="1151"/>
        <v>#DIV/0!</v>
      </c>
      <c r="AT98" s="406" t="e">
        <f t="shared" si="1152"/>
        <v>#DIV/0!</v>
      </c>
      <c r="AU98" s="407" t="e" cm="1">
        <f t="array" ref="AU98">AK98/(SUMPRODUCT(--(CHOOSE({1,2,3},AJ98,AL98,AM98)&gt;0),CHOOSE({1,2,3},AJ98,AL98,AM98))+AI98)</f>
        <v>#DIV/0!</v>
      </c>
      <c r="AW98" s="404">
        <f t="shared" si="1118"/>
        <v>43646</v>
      </c>
      <c r="AX98" s="405">
        <f t="shared" si="1205"/>
        <v>0</v>
      </c>
      <c r="AY98" s="405">
        <v>0</v>
      </c>
      <c r="AZ98" s="405">
        <v>0</v>
      </c>
      <c r="BA98" s="405">
        <v>0</v>
      </c>
      <c r="BB98" s="405">
        <v>0</v>
      </c>
      <c r="BC98" s="405">
        <v>0</v>
      </c>
      <c r="BD98" s="405">
        <f t="shared" si="1119"/>
        <v>0</v>
      </c>
      <c r="BE98" s="405">
        <v>0</v>
      </c>
      <c r="BF98" s="405">
        <f t="shared" si="1153"/>
        <v>0</v>
      </c>
      <c r="BG98" s="1224" t="e">
        <f t="shared" si="1154"/>
        <v>#DIV/0!</v>
      </c>
      <c r="BH98" s="1224" t="e">
        <f t="shared" si="1155"/>
        <v>#DIV/0!</v>
      </c>
      <c r="BI98" s="406" t="e">
        <f t="shared" si="1156"/>
        <v>#DIV/0!</v>
      </c>
      <c r="BJ98" s="406" t="e">
        <f t="shared" si="1157"/>
        <v>#DIV/0!</v>
      </c>
      <c r="BK98" s="407" t="e" cm="1">
        <f t="array" ref="BK98">BA98/(SUMPRODUCT(--(CHOOSE({1,2,3},AZ98,BB98,BC98)&gt;0),CHOOSE({1,2,3},AZ98,BB98,BC98))+AY98)</f>
        <v>#DIV/0!</v>
      </c>
      <c r="BM98" s="404">
        <f t="shared" si="1120"/>
        <v>43646</v>
      </c>
      <c r="BN98" s="405">
        <f t="shared" si="1206"/>
        <v>0</v>
      </c>
      <c r="BO98" s="405">
        <v>0</v>
      </c>
      <c r="BP98" s="405">
        <v>0</v>
      </c>
      <c r="BQ98" s="405">
        <v>0</v>
      </c>
      <c r="BR98" s="405">
        <v>0</v>
      </c>
      <c r="BS98" s="405">
        <v>0</v>
      </c>
      <c r="BT98" s="405">
        <f t="shared" si="1121"/>
        <v>0</v>
      </c>
      <c r="BU98" s="405">
        <v>0</v>
      </c>
      <c r="BV98" s="405">
        <f t="shared" si="1158"/>
        <v>0</v>
      </c>
      <c r="BW98" s="1224" t="e">
        <f t="shared" si="1159"/>
        <v>#DIV/0!</v>
      </c>
      <c r="BX98" s="1224" t="e">
        <f t="shared" si="1160"/>
        <v>#DIV/0!</v>
      </c>
      <c r="BY98" s="406" t="e">
        <f t="shared" si="1161"/>
        <v>#DIV/0!</v>
      </c>
      <c r="BZ98" s="406" t="e">
        <f t="shared" si="1162"/>
        <v>#DIV/0!</v>
      </c>
      <c r="CA98" s="407" t="e" cm="1">
        <f t="array" ref="CA98">BQ98/(SUMPRODUCT(--(CHOOSE({1,2,3},BP98,BR98,BS98)&gt;0),CHOOSE({1,2,3},BP98,BR98,BS98))+BO98)</f>
        <v>#DIV/0!</v>
      </c>
      <c r="CC98" s="404">
        <f t="shared" si="1122"/>
        <v>43646</v>
      </c>
      <c r="CD98" s="405">
        <f t="shared" si="1207"/>
        <v>0</v>
      </c>
      <c r="CE98" s="405">
        <v>0</v>
      </c>
      <c r="CF98" s="405">
        <v>0</v>
      </c>
      <c r="CG98" s="405">
        <v>0</v>
      </c>
      <c r="CH98" s="405">
        <v>0</v>
      </c>
      <c r="CI98" s="405">
        <v>0</v>
      </c>
      <c r="CJ98" s="405">
        <f t="shared" si="1123"/>
        <v>0</v>
      </c>
      <c r="CK98" s="405">
        <v>0</v>
      </c>
      <c r="CL98" s="405">
        <f t="shared" si="1163"/>
        <v>0</v>
      </c>
      <c r="CM98" s="1224" t="e">
        <f t="shared" si="1164"/>
        <v>#DIV/0!</v>
      </c>
      <c r="CN98" s="1224" t="e">
        <f t="shared" si="1165"/>
        <v>#DIV/0!</v>
      </c>
      <c r="CO98" s="406" t="e">
        <f t="shared" si="1166"/>
        <v>#DIV/0!</v>
      </c>
      <c r="CP98" s="406" t="e">
        <f t="shared" si="1167"/>
        <v>#DIV/0!</v>
      </c>
      <c r="CQ98" s="407" t="e" cm="1">
        <f t="array" ref="CQ98">CG98/(SUMPRODUCT(--(CHOOSE({1,2,3},CF98,CH98,CI98)&gt;0),CHOOSE({1,2,3},CF98,CH98,CI98))+CE98)</f>
        <v>#DIV/0!</v>
      </c>
      <c r="CS98" s="404">
        <f t="shared" si="1124"/>
        <v>43646</v>
      </c>
      <c r="CT98" s="405">
        <f t="shared" si="1208"/>
        <v>0</v>
      </c>
      <c r="CU98" s="405">
        <v>0</v>
      </c>
      <c r="CV98" s="405">
        <v>0</v>
      </c>
      <c r="CW98" s="405">
        <v>0</v>
      </c>
      <c r="CX98" s="405">
        <v>0</v>
      </c>
      <c r="CY98" s="405">
        <v>0</v>
      </c>
      <c r="CZ98" s="405">
        <f t="shared" si="1125"/>
        <v>0</v>
      </c>
      <c r="DA98" s="405">
        <v>0</v>
      </c>
      <c r="DB98" s="405">
        <f t="shared" si="1168"/>
        <v>0</v>
      </c>
      <c r="DC98" s="1224" t="e">
        <f t="shared" si="1169"/>
        <v>#DIV/0!</v>
      </c>
      <c r="DD98" s="1224" t="e">
        <f t="shared" si="1170"/>
        <v>#DIV/0!</v>
      </c>
      <c r="DE98" s="406" t="e">
        <f t="shared" si="1171"/>
        <v>#DIV/0!</v>
      </c>
      <c r="DF98" s="406" t="e">
        <f t="shared" si="1172"/>
        <v>#DIV/0!</v>
      </c>
      <c r="DG98" s="407" t="e" cm="1">
        <f t="array" ref="DG98">CW98/(SUMPRODUCT(--(CHOOSE({1,2,3},CV98,CX98,CY98)&gt;0),CHOOSE({1,2,3},CV98,CX98,CY98))+CU98)</f>
        <v>#DIV/0!</v>
      </c>
      <c r="DI98" s="404">
        <f t="shared" si="1126"/>
        <v>43646</v>
      </c>
      <c r="DJ98" s="405">
        <f t="shared" si="1209"/>
        <v>0</v>
      </c>
      <c r="DK98" s="405">
        <v>0</v>
      </c>
      <c r="DL98" s="405">
        <v>0</v>
      </c>
      <c r="DM98" s="405">
        <v>0</v>
      </c>
      <c r="DN98" s="405">
        <v>0</v>
      </c>
      <c r="DO98" s="405">
        <v>0</v>
      </c>
      <c r="DP98" s="405">
        <f t="shared" si="1127"/>
        <v>0</v>
      </c>
      <c r="DQ98" s="405">
        <v>0</v>
      </c>
      <c r="DR98" s="405">
        <f t="shared" si="1173"/>
        <v>0</v>
      </c>
      <c r="DS98" s="1224" t="e">
        <f t="shared" si="1174"/>
        <v>#DIV/0!</v>
      </c>
      <c r="DT98" s="1224" t="e">
        <f t="shared" si="1175"/>
        <v>#DIV/0!</v>
      </c>
      <c r="DU98" s="406" t="e">
        <f t="shared" si="1176"/>
        <v>#DIV/0!</v>
      </c>
      <c r="DV98" s="406" t="e">
        <f t="shared" si="1177"/>
        <v>#DIV/0!</v>
      </c>
      <c r="DW98" s="407" t="e" cm="1">
        <f t="array" ref="DW98">DM98/(SUMPRODUCT(--(CHOOSE({1,2,3},DL98,DN98,DO98)&gt;0),CHOOSE({1,2,3},DL98,DN98,DO98))+DK98)</f>
        <v>#DIV/0!</v>
      </c>
      <c r="DY98" s="404">
        <f t="shared" si="1128"/>
        <v>43646</v>
      </c>
      <c r="DZ98" s="405">
        <f t="shared" si="1210"/>
        <v>0</v>
      </c>
      <c r="EA98" s="405">
        <v>0</v>
      </c>
      <c r="EB98" s="405">
        <v>0</v>
      </c>
      <c r="EC98" s="405">
        <v>0</v>
      </c>
      <c r="ED98" s="405">
        <v>0</v>
      </c>
      <c r="EE98" s="405">
        <v>0</v>
      </c>
      <c r="EF98" s="405">
        <f t="shared" si="1129"/>
        <v>0</v>
      </c>
      <c r="EG98" s="405">
        <v>0</v>
      </c>
      <c r="EH98" s="405">
        <f t="shared" si="1178"/>
        <v>0</v>
      </c>
      <c r="EI98" s="1224" t="e">
        <f t="shared" si="1179"/>
        <v>#DIV/0!</v>
      </c>
      <c r="EJ98" s="1224" t="e">
        <f t="shared" si="1180"/>
        <v>#DIV/0!</v>
      </c>
      <c r="EK98" s="406" t="e">
        <f t="shared" si="1181"/>
        <v>#DIV/0!</v>
      </c>
      <c r="EL98" s="406" t="e">
        <f t="shared" si="1182"/>
        <v>#DIV/0!</v>
      </c>
      <c r="EM98" s="407" t="e" cm="1">
        <f t="array" ref="EM98">EC98/(SUMPRODUCT(--(CHOOSE({1,2,3},EB98,ED98,EE98)&gt;0),CHOOSE({1,2,3},EB98,ED98,EE98))+EA98)</f>
        <v>#DIV/0!</v>
      </c>
      <c r="EO98" s="404">
        <f t="shared" si="1130"/>
        <v>43646</v>
      </c>
      <c r="EP98" s="405">
        <f t="shared" si="1211"/>
        <v>0</v>
      </c>
      <c r="EQ98" s="405">
        <v>0</v>
      </c>
      <c r="ER98" s="405">
        <v>0</v>
      </c>
      <c r="ES98" s="405">
        <v>0</v>
      </c>
      <c r="ET98" s="405">
        <v>0</v>
      </c>
      <c r="EU98" s="405">
        <v>0</v>
      </c>
      <c r="EV98" s="405">
        <f t="shared" si="1131"/>
        <v>0</v>
      </c>
      <c r="EW98" s="405">
        <v>0</v>
      </c>
      <c r="EX98" s="405">
        <f t="shared" si="1183"/>
        <v>0</v>
      </c>
      <c r="EY98" s="1224" t="e">
        <f t="shared" si="1184"/>
        <v>#DIV/0!</v>
      </c>
      <c r="EZ98" s="1224" t="e">
        <f t="shared" si="1185"/>
        <v>#DIV/0!</v>
      </c>
      <c r="FA98" s="406" t="e">
        <f t="shared" si="1186"/>
        <v>#DIV/0!</v>
      </c>
      <c r="FB98" s="406" t="e">
        <f t="shared" si="1187"/>
        <v>#DIV/0!</v>
      </c>
      <c r="FC98" s="407" t="e" cm="1">
        <f t="array" ref="FC98">ES98/(SUMPRODUCT(--(CHOOSE({1,2,3},FH98,FX98,GN98)&gt;0),CHOOSE({1,2,3},FH98,FX98,GN98))+EQ98)</f>
        <v>#DIV/0!</v>
      </c>
      <c r="FE98" s="404">
        <f t="shared" si="1132"/>
        <v>43646</v>
      </c>
      <c r="FF98" s="405">
        <f t="shared" si="1212"/>
        <v>0</v>
      </c>
      <c r="FG98" s="405">
        <v>0</v>
      </c>
      <c r="FH98" s="405">
        <v>0</v>
      </c>
      <c r="FI98" s="405">
        <v>0</v>
      </c>
      <c r="FJ98" s="405">
        <v>0</v>
      </c>
      <c r="FK98" s="405">
        <v>0</v>
      </c>
      <c r="FL98" s="405">
        <f t="shared" si="1133"/>
        <v>0</v>
      </c>
      <c r="FM98" s="405">
        <v>0</v>
      </c>
      <c r="FN98" s="405">
        <f t="shared" si="1188"/>
        <v>0</v>
      </c>
      <c r="FO98" s="1224" t="e">
        <f t="shared" si="1189"/>
        <v>#DIV/0!</v>
      </c>
      <c r="FP98" s="1224" t="e">
        <f t="shared" si="1190"/>
        <v>#DIV/0!</v>
      </c>
      <c r="FQ98" s="406" t="e">
        <f t="shared" si="1191"/>
        <v>#DIV/0!</v>
      </c>
      <c r="FR98" s="406" t="e">
        <f t="shared" si="1192"/>
        <v>#DIV/0!</v>
      </c>
      <c r="FS98" s="407" t="e" cm="1">
        <f t="array" ref="FS98">FI98/(SUMPRODUCT(--(CHOOSE({1,2,3},FH98,FJ98,FK98)&gt;0),CHOOSE({1,2,3},FH98,FJ98,FK98))+FG98)</f>
        <v>#DIV/0!</v>
      </c>
      <c r="FU98" s="404">
        <f t="shared" si="1134"/>
        <v>43646</v>
      </c>
      <c r="FV98" s="405">
        <f t="shared" si="1213"/>
        <v>0</v>
      </c>
      <c r="FW98" s="405">
        <v>0</v>
      </c>
      <c r="FX98" s="405">
        <v>0</v>
      </c>
      <c r="FY98" s="405">
        <v>0</v>
      </c>
      <c r="FZ98" s="405">
        <v>0</v>
      </c>
      <c r="GA98" s="405">
        <v>0</v>
      </c>
      <c r="GB98" s="405">
        <f t="shared" si="1135"/>
        <v>0</v>
      </c>
      <c r="GC98" s="405">
        <v>0</v>
      </c>
      <c r="GD98" s="405">
        <f t="shared" si="1193"/>
        <v>0</v>
      </c>
      <c r="GE98" s="1224" t="e">
        <f t="shared" si="1194"/>
        <v>#DIV/0!</v>
      </c>
      <c r="GF98" s="1224" t="e">
        <f t="shared" si="1195"/>
        <v>#DIV/0!</v>
      </c>
      <c r="GG98" s="406" t="e">
        <f t="shared" si="1196"/>
        <v>#DIV/0!</v>
      </c>
      <c r="GH98" s="406" t="e">
        <f t="shared" si="1197"/>
        <v>#DIV/0!</v>
      </c>
      <c r="GI98" s="407" t="e" cm="1">
        <f t="array" ref="GI98">FY98/(SUMPRODUCT(--(CHOOSE({1,2,3},FX98,FZ98,GA98)&gt;0),CHOOSE({1,2,3},FX98,FZ98,GA98))+FW98)</f>
        <v>#DIV/0!</v>
      </c>
      <c r="GK98" s="404">
        <f t="shared" si="1136"/>
        <v>43646</v>
      </c>
      <c r="GL98" s="405">
        <f t="shared" si="1214"/>
        <v>0</v>
      </c>
      <c r="GM98" s="405">
        <v>0</v>
      </c>
      <c r="GN98" s="405">
        <v>0</v>
      </c>
      <c r="GO98" s="405">
        <v>0</v>
      </c>
      <c r="GP98" s="405">
        <v>0</v>
      </c>
      <c r="GQ98" s="405">
        <v>0</v>
      </c>
      <c r="GR98" s="405">
        <f t="shared" si="1137"/>
        <v>0</v>
      </c>
      <c r="GS98" s="405">
        <v>0</v>
      </c>
      <c r="GT98" s="405">
        <f t="shared" si="1198"/>
        <v>0</v>
      </c>
      <c r="GU98" s="1224" t="e">
        <f t="shared" si="1199"/>
        <v>#DIV/0!</v>
      </c>
      <c r="GV98" s="1224" t="e">
        <f t="shared" si="1200"/>
        <v>#DIV/0!</v>
      </c>
      <c r="GW98" s="406" t="e">
        <f t="shared" si="1201"/>
        <v>#DIV/0!</v>
      </c>
      <c r="GX98" s="406" t="e">
        <f t="shared" si="1202"/>
        <v>#DIV/0!</v>
      </c>
      <c r="GY98" s="407" t="e" cm="1">
        <f t="array" ref="GY98">GO98/(SUMPRODUCT(--(CHOOSE({1,2,3},GN98,GP98,GQ98)&gt;0),CHOOSE({1,2,3},GN98,GP98,GQ98))+GM98)</f>
        <v>#DIV/0!</v>
      </c>
    </row>
    <row r="99" spans="1:207" x14ac:dyDescent="0.2">
      <c r="A99" s="404">
        <f t="shared" si="1105"/>
        <v>43677</v>
      </c>
      <c r="B99" s="405">
        <f t="shared" si="1138"/>
        <v>0</v>
      </c>
      <c r="C99" s="405">
        <f t="shared" si="1106"/>
        <v>0</v>
      </c>
      <c r="D99" s="405">
        <f t="shared" si="1107"/>
        <v>0</v>
      </c>
      <c r="E99" s="405">
        <f t="shared" si="1108"/>
        <v>0</v>
      </c>
      <c r="F99" s="405">
        <f t="shared" si="1109"/>
        <v>0</v>
      </c>
      <c r="G99" s="405">
        <f t="shared" si="1110"/>
        <v>0</v>
      </c>
      <c r="H99" s="405">
        <f t="shared" si="1111"/>
        <v>0</v>
      </c>
      <c r="I99" s="405">
        <f t="shared" si="1112"/>
        <v>0</v>
      </c>
      <c r="J99" s="405">
        <f t="shared" si="1113"/>
        <v>0</v>
      </c>
      <c r="K99" s="1224" t="e">
        <f t="shared" si="1139"/>
        <v>#DIV/0!</v>
      </c>
      <c r="L99" s="1224" t="e">
        <f t="shared" si="1140"/>
        <v>#DIV/0!</v>
      </c>
      <c r="M99" s="406" t="e">
        <f t="shared" si="1141"/>
        <v>#DIV/0!</v>
      </c>
      <c r="N99" s="406" t="e">
        <f t="shared" si="1142"/>
        <v>#DIV/0!</v>
      </c>
      <c r="O99" s="407" t="e" cm="1">
        <f t="array" ref="O99">E99/(SUMPRODUCT(--(CHOOSE({1,2,3},D99,F99,G99)&gt;0),CHOOSE({1,2,3},D99,F99,G99))+C99)</f>
        <v>#DIV/0!</v>
      </c>
      <c r="Q99" s="404">
        <f t="shared" si="1114"/>
        <v>43677</v>
      </c>
      <c r="R99" s="405">
        <f t="shared" si="1203"/>
        <v>0</v>
      </c>
      <c r="S99" s="405">
        <v>0</v>
      </c>
      <c r="T99" s="405">
        <v>0</v>
      </c>
      <c r="U99" s="405">
        <v>0</v>
      </c>
      <c r="V99" s="405">
        <v>0</v>
      </c>
      <c r="W99" s="405">
        <v>0</v>
      </c>
      <c r="X99" s="405">
        <f t="shared" si="1115"/>
        <v>0</v>
      </c>
      <c r="Y99" s="405">
        <v>0</v>
      </c>
      <c r="Z99" s="405">
        <f t="shared" si="1143"/>
        <v>0</v>
      </c>
      <c r="AA99" s="1224" t="e">
        <f t="shared" si="1144"/>
        <v>#DIV/0!</v>
      </c>
      <c r="AB99" s="1224" t="e">
        <f t="shared" si="1145"/>
        <v>#DIV/0!</v>
      </c>
      <c r="AC99" s="406" t="e">
        <f t="shared" si="1146"/>
        <v>#DIV/0!</v>
      </c>
      <c r="AD99" s="406" t="e">
        <f t="shared" si="1147"/>
        <v>#DIV/0!</v>
      </c>
      <c r="AE99" s="407" t="e" cm="1">
        <f t="array" ref="AE99">U99/(SUMPRODUCT(--(CHOOSE({1,2,3},T99,V99,W99)&gt;0),CHOOSE({1,2,3},T99,V99,W99))+S99)</f>
        <v>#DIV/0!</v>
      </c>
      <c r="AG99" s="404">
        <f t="shared" si="1116"/>
        <v>43677</v>
      </c>
      <c r="AH99" s="405">
        <f t="shared" si="1204"/>
        <v>0</v>
      </c>
      <c r="AI99" s="405">
        <v>0</v>
      </c>
      <c r="AJ99" s="405">
        <v>0</v>
      </c>
      <c r="AK99" s="405">
        <v>0</v>
      </c>
      <c r="AL99" s="405">
        <v>0</v>
      </c>
      <c r="AM99" s="405">
        <v>0</v>
      </c>
      <c r="AN99" s="405">
        <f t="shared" si="1117"/>
        <v>0</v>
      </c>
      <c r="AO99" s="405">
        <v>0</v>
      </c>
      <c r="AP99" s="405">
        <f t="shared" si="1148"/>
        <v>0</v>
      </c>
      <c r="AQ99" s="1224" t="e">
        <f t="shared" si="1149"/>
        <v>#DIV/0!</v>
      </c>
      <c r="AR99" s="1224" t="e">
        <f t="shared" si="1150"/>
        <v>#DIV/0!</v>
      </c>
      <c r="AS99" s="406" t="e">
        <f t="shared" si="1151"/>
        <v>#DIV/0!</v>
      </c>
      <c r="AT99" s="406" t="e">
        <f t="shared" si="1152"/>
        <v>#DIV/0!</v>
      </c>
      <c r="AU99" s="407" t="e" cm="1">
        <f t="array" ref="AU99">AK99/(SUMPRODUCT(--(CHOOSE({1,2,3},AJ99,AL99,AM99)&gt;0),CHOOSE({1,2,3},AJ99,AL99,AM99))+AI99)</f>
        <v>#DIV/0!</v>
      </c>
      <c r="AW99" s="404">
        <f t="shared" si="1118"/>
        <v>43677</v>
      </c>
      <c r="AX99" s="405">
        <f t="shared" si="1205"/>
        <v>0</v>
      </c>
      <c r="AY99" s="405">
        <v>0</v>
      </c>
      <c r="AZ99" s="405">
        <v>0</v>
      </c>
      <c r="BA99" s="405">
        <v>0</v>
      </c>
      <c r="BB99" s="405">
        <v>0</v>
      </c>
      <c r="BC99" s="405">
        <v>0</v>
      </c>
      <c r="BD99" s="405">
        <f t="shared" si="1119"/>
        <v>0</v>
      </c>
      <c r="BE99" s="405">
        <v>0</v>
      </c>
      <c r="BF99" s="405">
        <f t="shared" si="1153"/>
        <v>0</v>
      </c>
      <c r="BG99" s="1224" t="e">
        <f t="shared" si="1154"/>
        <v>#DIV/0!</v>
      </c>
      <c r="BH99" s="1224" t="e">
        <f t="shared" si="1155"/>
        <v>#DIV/0!</v>
      </c>
      <c r="BI99" s="406" t="e">
        <f t="shared" si="1156"/>
        <v>#DIV/0!</v>
      </c>
      <c r="BJ99" s="406" t="e">
        <f t="shared" si="1157"/>
        <v>#DIV/0!</v>
      </c>
      <c r="BK99" s="407" t="e" cm="1">
        <f t="array" ref="BK99">BA99/(SUMPRODUCT(--(CHOOSE({1,2,3},AZ99,BB99,BC99)&gt;0),CHOOSE({1,2,3},AZ99,BB99,BC99))+AY99)</f>
        <v>#DIV/0!</v>
      </c>
      <c r="BM99" s="404">
        <f t="shared" si="1120"/>
        <v>43677</v>
      </c>
      <c r="BN99" s="405">
        <f t="shared" si="1206"/>
        <v>0</v>
      </c>
      <c r="BO99" s="405">
        <v>0</v>
      </c>
      <c r="BP99" s="405">
        <v>0</v>
      </c>
      <c r="BQ99" s="405">
        <v>0</v>
      </c>
      <c r="BR99" s="405">
        <v>0</v>
      </c>
      <c r="BS99" s="405">
        <v>0</v>
      </c>
      <c r="BT99" s="405">
        <f t="shared" si="1121"/>
        <v>0</v>
      </c>
      <c r="BU99" s="405">
        <v>0</v>
      </c>
      <c r="BV99" s="405">
        <f t="shared" si="1158"/>
        <v>0</v>
      </c>
      <c r="BW99" s="1224" t="e">
        <f t="shared" si="1159"/>
        <v>#DIV/0!</v>
      </c>
      <c r="BX99" s="1224" t="e">
        <f t="shared" si="1160"/>
        <v>#DIV/0!</v>
      </c>
      <c r="BY99" s="406" t="e">
        <f t="shared" si="1161"/>
        <v>#DIV/0!</v>
      </c>
      <c r="BZ99" s="406" t="e">
        <f t="shared" si="1162"/>
        <v>#DIV/0!</v>
      </c>
      <c r="CA99" s="407" t="e" cm="1">
        <f t="array" ref="CA99">BQ99/(SUMPRODUCT(--(CHOOSE({1,2,3},BP99,BR99,BS99)&gt;0),CHOOSE({1,2,3},BP99,BR99,BS99))+BO99)</f>
        <v>#DIV/0!</v>
      </c>
      <c r="CC99" s="404">
        <f t="shared" si="1122"/>
        <v>43677</v>
      </c>
      <c r="CD99" s="405">
        <f t="shared" si="1207"/>
        <v>0</v>
      </c>
      <c r="CE99" s="405">
        <v>0</v>
      </c>
      <c r="CF99" s="405">
        <v>0</v>
      </c>
      <c r="CG99" s="405">
        <v>0</v>
      </c>
      <c r="CH99" s="405">
        <v>0</v>
      </c>
      <c r="CI99" s="405">
        <v>0</v>
      </c>
      <c r="CJ99" s="405">
        <f t="shared" si="1123"/>
        <v>0</v>
      </c>
      <c r="CK99" s="405">
        <v>0</v>
      </c>
      <c r="CL99" s="405">
        <f t="shared" si="1163"/>
        <v>0</v>
      </c>
      <c r="CM99" s="1224" t="e">
        <f t="shared" si="1164"/>
        <v>#DIV/0!</v>
      </c>
      <c r="CN99" s="1224" t="e">
        <f t="shared" si="1165"/>
        <v>#DIV/0!</v>
      </c>
      <c r="CO99" s="406" t="e">
        <f t="shared" si="1166"/>
        <v>#DIV/0!</v>
      </c>
      <c r="CP99" s="406" t="e">
        <f t="shared" si="1167"/>
        <v>#DIV/0!</v>
      </c>
      <c r="CQ99" s="407" t="e" cm="1">
        <f t="array" ref="CQ99">CG99/(SUMPRODUCT(--(CHOOSE({1,2,3},CF99,CH99,CI99)&gt;0),CHOOSE({1,2,3},CF99,CH99,CI99))+CE99)</f>
        <v>#DIV/0!</v>
      </c>
      <c r="CS99" s="404">
        <f t="shared" si="1124"/>
        <v>43677</v>
      </c>
      <c r="CT99" s="405">
        <f t="shared" si="1208"/>
        <v>0</v>
      </c>
      <c r="CU99" s="405">
        <v>0</v>
      </c>
      <c r="CV99" s="405">
        <v>0</v>
      </c>
      <c r="CW99" s="405">
        <v>0</v>
      </c>
      <c r="CX99" s="405">
        <v>0</v>
      </c>
      <c r="CY99" s="405">
        <v>0</v>
      </c>
      <c r="CZ99" s="405">
        <f t="shared" si="1125"/>
        <v>0</v>
      </c>
      <c r="DA99" s="405">
        <v>0</v>
      </c>
      <c r="DB99" s="405">
        <f t="shared" si="1168"/>
        <v>0</v>
      </c>
      <c r="DC99" s="1224" t="e">
        <f t="shared" si="1169"/>
        <v>#DIV/0!</v>
      </c>
      <c r="DD99" s="1224" t="e">
        <f t="shared" si="1170"/>
        <v>#DIV/0!</v>
      </c>
      <c r="DE99" s="406" t="e">
        <f t="shared" si="1171"/>
        <v>#DIV/0!</v>
      </c>
      <c r="DF99" s="406" t="e">
        <f t="shared" si="1172"/>
        <v>#DIV/0!</v>
      </c>
      <c r="DG99" s="407" t="e" cm="1">
        <f t="array" ref="DG99">CW99/(SUMPRODUCT(--(CHOOSE({1,2,3},CV99,CX99,CY99)&gt;0),CHOOSE({1,2,3},CV99,CX99,CY99))+CU99)</f>
        <v>#DIV/0!</v>
      </c>
      <c r="DI99" s="404">
        <f t="shared" si="1126"/>
        <v>43677</v>
      </c>
      <c r="DJ99" s="405">
        <f t="shared" si="1209"/>
        <v>0</v>
      </c>
      <c r="DK99" s="405">
        <v>0</v>
      </c>
      <c r="DL99" s="405">
        <v>0</v>
      </c>
      <c r="DM99" s="405">
        <v>0</v>
      </c>
      <c r="DN99" s="405">
        <v>0</v>
      </c>
      <c r="DO99" s="405">
        <v>0</v>
      </c>
      <c r="DP99" s="405">
        <f t="shared" si="1127"/>
        <v>0</v>
      </c>
      <c r="DQ99" s="405">
        <v>0</v>
      </c>
      <c r="DR99" s="405">
        <f t="shared" si="1173"/>
        <v>0</v>
      </c>
      <c r="DS99" s="1224" t="e">
        <f t="shared" si="1174"/>
        <v>#DIV/0!</v>
      </c>
      <c r="DT99" s="1224" t="e">
        <f t="shared" si="1175"/>
        <v>#DIV/0!</v>
      </c>
      <c r="DU99" s="406" t="e">
        <f t="shared" si="1176"/>
        <v>#DIV/0!</v>
      </c>
      <c r="DV99" s="406" t="e">
        <f t="shared" si="1177"/>
        <v>#DIV/0!</v>
      </c>
      <c r="DW99" s="407" t="e" cm="1">
        <f t="array" ref="DW99">DM99/(SUMPRODUCT(--(CHOOSE({1,2,3},DL99,DN99,DO99)&gt;0),CHOOSE({1,2,3},DL99,DN99,DO99))+DK99)</f>
        <v>#DIV/0!</v>
      </c>
      <c r="DY99" s="404">
        <f t="shared" si="1128"/>
        <v>43677</v>
      </c>
      <c r="DZ99" s="405">
        <f t="shared" si="1210"/>
        <v>0</v>
      </c>
      <c r="EA99" s="405">
        <v>0</v>
      </c>
      <c r="EB99" s="405">
        <v>0</v>
      </c>
      <c r="EC99" s="405">
        <v>0</v>
      </c>
      <c r="ED99" s="405">
        <v>0</v>
      </c>
      <c r="EE99" s="405">
        <v>0</v>
      </c>
      <c r="EF99" s="405">
        <f t="shared" si="1129"/>
        <v>0</v>
      </c>
      <c r="EG99" s="405">
        <v>0</v>
      </c>
      <c r="EH99" s="405">
        <f t="shared" si="1178"/>
        <v>0</v>
      </c>
      <c r="EI99" s="1224" t="e">
        <f t="shared" si="1179"/>
        <v>#DIV/0!</v>
      </c>
      <c r="EJ99" s="1224" t="e">
        <f t="shared" si="1180"/>
        <v>#DIV/0!</v>
      </c>
      <c r="EK99" s="406" t="e">
        <f t="shared" si="1181"/>
        <v>#DIV/0!</v>
      </c>
      <c r="EL99" s="406" t="e">
        <f t="shared" si="1182"/>
        <v>#DIV/0!</v>
      </c>
      <c r="EM99" s="407" t="e" cm="1">
        <f t="array" ref="EM99">EC99/(SUMPRODUCT(--(CHOOSE({1,2,3},EB99,ED99,EE99)&gt;0),CHOOSE({1,2,3},EB99,ED99,EE99))+EA99)</f>
        <v>#DIV/0!</v>
      </c>
      <c r="EO99" s="404">
        <f t="shared" si="1130"/>
        <v>43677</v>
      </c>
      <c r="EP99" s="405">
        <f t="shared" si="1211"/>
        <v>0</v>
      </c>
      <c r="EQ99" s="405">
        <v>0</v>
      </c>
      <c r="ER99" s="405">
        <v>0</v>
      </c>
      <c r="ES99" s="405">
        <v>0</v>
      </c>
      <c r="ET99" s="405">
        <v>0</v>
      </c>
      <c r="EU99" s="405">
        <v>0</v>
      </c>
      <c r="EV99" s="405">
        <f t="shared" si="1131"/>
        <v>0</v>
      </c>
      <c r="EW99" s="405">
        <v>0</v>
      </c>
      <c r="EX99" s="405">
        <f t="shared" si="1183"/>
        <v>0</v>
      </c>
      <c r="EY99" s="1224" t="e">
        <f t="shared" si="1184"/>
        <v>#DIV/0!</v>
      </c>
      <c r="EZ99" s="1224" t="e">
        <f t="shared" si="1185"/>
        <v>#DIV/0!</v>
      </c>
      <c r="FA99" s="406" t="e">
        <f t="shared" si="1186"/>
        <v>#DIV/0!</v>
      </c>
      <c r="FB99" s="406" t="e">
        <f t="shared" si="1187"/>
        <v>#DIV/0!</v>
      </c>
      <c r="FC99" s="407" t="e" cm="1">
        <f t="array" ref="FC99">ES99/(SUMPRODUCT(--(CHOOSE({1,2,3},FH99,FX99,GN99)&gt;0),CHOOSE({1,2,3},FH99,FX99,GN99))+EQ99)</f>
        <v>#DIV/0!</v>
      </c>
      <c r="FE99" s="404">
        <f t="shared" si="1132"/>
        <v>43677</v>
      </c>
      <c r="FF99" s="405">
        <f t="shared" si="1212"/>
        <v>0</v>
      </c>
      <c r="FG99" s="405">
        <v>0</v>
      </c>
      <c r="FH99" s="405">
        <v>0</v>
      </c>
      <c r="FI99" s="405">
        <v>0</v>
      </c>
      <c r="FJ99" s="405">
        <v>0</v>
      </c>
      <c r="FK99" s="405">
        <v>0</v>
      </c>
      <c r="FL99" s="405">
        <f t="shared" si="1133"/>
        <v>0</v>
      </c>
      <c r="FM99" s="405">
        <v>0</v>
      </c>
      <c r="FN99" s="405">
        <f t="shared" si="1188"/>
        <v>0</v>
      </c>
      <c r="FO99" s="1224" t="e">
        <f t="shared" si="1189"/>
        <v>#DIV/0!</v>
      </c>
      <c r="FP99" s="1224" t="e">
        <f t="shared" si="1190"/>
        <v>#DIV/0!</v>
      </c>
      <c r="FQ99" s="406" t="e">
        <f t="shared" si="1191"/>
        <v>#DIV/0!</v>
      </c>
      <c r="FR99" s="406" t="e">
        <f t="shared" si="1192"/>
        <v>#DIV/0!</v>
      </c>
      <c r="FS99" s="407" t="e" cm="1">
        <f t="array" ref="FS99">FI99/(SUMPRODUCT(--(CHOOSE({1,2,3},FH99,FJ99,FK99)&gt;0),CHOOSE({1,2,3},FH99,FJ99,FK99))+FG99)</f>
        <v>#DIV/0!</v>
      </c>
      <c r="FU99" s="404">
        <f t="shared" si="1134"/>
        <v>43677</v>
      </c>
      <c r="FV99" s="405">
        <f t="shared" si="1213"/>
        <v>0</v>
      </c>
      <c r="FW99" s="405">
        <v>0</v>
      </c>
      <c r="FX99" s="405">
        <v>0</v>
      </c>
      <c r="FY99" s="405">
        <v>0</v>
      </c>
      <c r="FZ99" s="405">
        <v>0</v>
      </c>
      <c r="GA99" s="405">
        <v>0</v>
      </c>
      <c r="GB99" s="405">
        <f t="shared" si="1135"/>
        <v>0</v>
      </c>
      <c r="GC99" s="405">
        <v>0</v>
      </c>
      <c r="GD99" s="405">
        <f t="shared" si="1193"/>
        <v>0</v>
      </c>
      <c r="GE99" s="1224" t="e">
        <f t="shared" si="1194"/>
        <v>#DIV/0!</v>
      </c>
      <c r="GF99" s="1224" t="e">
        <f t="shared" si="1195"/>
        <v>#DIV/0!</v>
      </c>
      <c r="GG99" s="406" t="e">
        <f t="shared" si="1196"/>
        <v>#DIV/0!</v>
      </c>
      <c r="GH99" s="406" t="e">
        <f t="shared" si="1197"/>
        <v>#DIV/0!</v>
      </c>
      <c r="GI99" s="407" t="e" cm="1">
        <f t="array" ref="GI99">FY99/(SUMPRODUCT(--(CHOOSE({1,2,3},FX99,FZ99,GA99)&gt;0),CHOOSE({1,2,3},FX99,FZ99,GA99))+FW99)</f>
        <v>#DIV/0!</v>
      </c>
      <c r="GK99" s="404">
        <f t="shared" si="1136"/>
        <v>43677</v>
      </c>
      <c r="GL99" s="405">
        <f t="shared" si="1214"/>
        <v>0</v>
      </c>
      <c r="GM99" s="405">
        <v>0</v>
      </c>
      <c r="GN99" s="405">
        <v>0</v>
      </c>
      <c r="GO99" s="405">
        <v>0</v>
      </c>
      <c r="GP99" s="405">
        <v>0</v>
      </c>
      <c r="GQ99" s="405">
        <v>0</v>
      </c>
      <c r="GR99" s="405">
        <f t="shared" si="1137"/>
        <v>0</v>
      </c>
      <c r="GS99" s="405">
        <v>0</v>
      </c>
      <c r="GT99" s="405">
        <f t="shared" si="1198"/>
        <v>0</v>
      </c>
      <c r="GU99" s="1224" t="e">
        <f t="shared" si="1199"/>
        <v>#DIV/0!</v>
      </c>
      <c r="GV99" s="1224" t="e">
        <f t="shared" si="1200"/>
        <v>#DIV/0!</v>
      </c>
      <c r="GW99" s="406" t="e">
        <f t="shared" si="1201"/>
        <v>#DIV/0!</v>
      </c>
      <c r="GX99" s="406" t="e">
        <f t="shared" si="1202"/>
        <v>#DIV/0!</v>
      </c>
      <c r="GY99" s="407" t="e" cm="1">
        <f t="array" ref="GY99">GO99/(SUMPRODUCT(--(CHOOSE({1,2,3},GN99,GP99,GQ99)&gt;0),CHOOSE({1,2,3},GN99,GP99,GQ99))+GM99)</f>
        <v>#DIV/0!</v>
      </c>
    </row>
    <row r="100" spans="1:207" x14ac:dyDescent="0.2">
      <c r="A100" s="404">
        <f t="shared" si="1105"/>
        <v>43708</v>
      </c>
      <c r="B100" s="405">
        <f t="shared" si="1138"/>
        <v>0</v>
      </c>
      <c r="C100" s="405">
        <f t="shared" si="1106"/>
        <v>0</v>
      </c>
      <c r="D100" s="405">
        <f t="shared" si="1107"/>
        <v>0</v>
      </c>
      <c r="E100" s="405">
        <f t="shared" si="1108"/>
        <v>0</v>
      </c>
      <c r="F100" s="405">
        <f t="shared" si="1109"/>
        <v>0</v>
      </c>
      <c r="G100" s="405">
        <f t="shared" si="1110"/>
        <v>0</v>
      </c>
      <c r="H100" s="405">
        <f t="shared" si="1111"/>
        <v>0</v>
      </c>
      <c r="I100" s="405">
        <f t="shared" si="1112"/>
        <v>0</v>
      </c>
      <c r="J100" s="405">
        <f t="shared" si="1113"/>
        <v>0</v>
      </c>
      <c r="K100" s="1224" t="e">
        <f t="shared" si="1139"/>
        <v>#DIV/0!</v>
      </c>
      <c r="L100" s="1224" t="e">
        <f t="shared" si="1140"/>
        <v>#DIV/0!</v>
      </c>
      <c r="M100" s="406" t="e">
        <f t="shared" si="1141"/>
        <v>#DIV/0!</v>
      </c>
      <c r="N100" s="406" t="e">
        <f t="shared" si="1142"/>
        <v>#DIV/0!</v>
      </c>
      <c r="O100" s="407" t="e" cm="1">
        <f t="array" ref="O100">E100/(SUMPRODUCT(--(CHOOSE({1,2,3},D100,F100,G100)&gt;0),CHOOSE({1,2,3},D100,F100,G100))+C100)</f>
        <v>#DIV/0!</v>
      </c>
      <c r="Q100" s="404">
        <f t="shared" si="1114"/>
        <v>43708</v>
      </c>
      <c r="R100" s="405">
        <f t="shared" si="1203"/>
        <v>0</v>
      </c>
      <c r="S100" s="405">
        <v>0</v>
      </c>
      <c r="T100" s="405">
        <v>0</v>
      </c>
      <c r="U100" s="405">
        <v>0</v>
      </c>
      <c r="V100" s="405">
        <v>0</v>
      </c>
      <c r="W100" s="405">
        <v>0</v>
      </c>
      <c r="X100" s="405">
        <f t="shared" si="1115"/>
        <v>0</v>
      </c>
      <c r="Y100" s="405">
        <v>0</v>
      </c>
      <c r="Z100" s="405">
        <f t="shared" si="1143"/>
        <v>0</v>
      </c>
      <c r="AA100" s="1224" t="e">
        <f t="shared" si="1144"/>
        <v>#DIV/0!</v>
      </c>
      <c r="AB100" s="1224" t="e">
        <f t="shared" si="1145"/>
        <v>#DIV/0!</v>
      </c>
      <c r="AC100" s="406" t="e">
        <f t="shared" si="1146"/>
        <v>#DIV/0!</v>
      </c>
      <c r="AD100" s="406" t="e">
        <f t="shared" si="1147"/>
        <v>#DIV/0!</v>
      </c>
      <c r="AE100" s="407" t="e" cm="1">
        <f t="array" ref="AE100">U100/(SUMPRODUCT(--(CHOOSE({1,2,3},T100,V100,W100)&gt;0),CHOOSE({1,2,3},T100,V100,W100))+S100)</f>
        <v>#DIV/0!</v>
      </c>
      <c r="AG100" s="404">
        <f t="shared" si="1116"/>
        <v>43708</v>
      </c>
      <c r="AH100" s="405">
        <f t="shared" si="1204"/>
        <v>0</v>
      </c>
      <c r="AI100" s="405">
        <v>0</v>
      </c>
      <c r="AJ100" s="405">
        <v>0</v>
      </c>
      <c r="AK100" s="405">
        <v>0</v>
      </c>
      <c r="AL100" s="405">
        <v>0</v>
      </c>
      <c r="AM100" s="405">
        <v>0</v>
      </c>
      <c r="AN100" s="405">
        <f t="shared" si="1117"/>
        <v>0</v>
      </c>
      <c r="AO100" s="405">
        <v>0</v>
      </c>
      <c r="AP100" s="405">
        <f t="shared" si="1148"/>
        <v>0</v>
      </c>
      <c r="AQ100" s="1224" t="e">
        <f t="shared" si="1149"/>
        <v>#DIV/0!</v>
      </c>
      <c r="AR100" s="1224" t="e">
        <f t="shared" si="1150"/>
        <v>#DIV/0!</v>
      </c>
      <c r="AS100" s="406" t="e">
        <f t="shared" si="1151"/>
        <v>#DIV/0!</v>
      </c>
      <c r="AT100" s="406" t="e">
        <f t="shared" si="1152"/>
        <v>#DIV/0!</v>
      </c>
      <c r="AU100" s="407" t="e" cm="1">
        <f t="array" ref="AU100">AK100/(SUMPRODUCT(--(CHOOSE({1,2,3},AJ100,AL100,AM100)&gt;0),CHOOSE({1,2,3},AJ100,AL100,AM100))+AI100)</f>
        <v>#DIV/0!</v>
      </c>
      <c r="AW100" s="404">
        <f t="shared" si="1118"/>
        <v>43708</v>
      </c>
      <c r="AX100" s="405">
        <f t="shared" si="1205"/>
        <v>0</v>
      </c>
      <c r="AY100" s="405">
        <v>0</v>
      </c>
      <c r="AZ100" s="405">
        <v>0</v>
      </c>
      <c r="BA100" s="405">
        <v>0</v>
      </c>
      <c r="BB100" s="405">
        <v>0</v>
      </c>
      <c r="BC100" s="405">
        <v>0</v>
      </c>
      <c r="BD100" s="405">
        <f t="shared" si="1119"/>
        <v>0</v>
      </c>
      <c r="BE100" s="405">
        <v>0</v>
      </c>
      <c r="BF100" s="405">
        <f t="shared" si="1153"/>
        <v>0</v>
      </c>
      <c r="BG100" s="1224" t="e">
        <f t="shared" si="1154"/>
        <v>#DIV/0!</v>
      </c>
      <c r="BH100" s="1224" t="e">
        <f t="shared" si="1155"/>
        <v>#DIV/0!</v>
      </c>
      <c r="BI100" s="406" t="e">
        <f t="shared" si="1156"/>
        <v>#DIV/0!</v>
      </c>
      <c r="BJ100" s="406" t="e">
        <f t="shared" si="1157"/>
        <v>#DIV/0!</v>
      </c>
      <c r="BK100" s="407" t="e" cm="1">
        <f t="array" ref="BK100">BA100/(SUMPRODUCT(--(CHOOSE({1,2,3},AZ100,BB100,BC100)&gt;0),CHOOSE({1,2,3},AZ100,BB100,BC100))+AY100)</f>
        <v>#DIV/0!</v>
      </c>
      <c r="BM100" s="404">
        <f t="shared" si="1120"/>
        <v>43708</v>
      </c>
      <c r="BN100" s="405">
        <f t="shared" si="1206"/>
        <v>0</v>
      </c>
      <c r="BO100" s="405">
        <v>0</v>
      </c>
      <c r="BP100" s="405">
        <v>0</v>
      </c>
      <c r="BQ100" s="405">
        <v>0</v>
      </c>
      <c r="BR100" s="405">
        <v>0</v>
      </c>
      <c r="BS100" s="405">
        <v>0</v>
      </c>
      <c r="BT100" s="405">
        <f t="shared" si="1121"/>
        <v>0</v>
      </c>
      <c r="BU100" s="405">
        <v>0</v>
      </c>
      <c r="BV100" s="405">
        <f t="shared" si="1158"/>
        <v>0</v>
      </c>
      <c r="BW100" s="1224" t="e">
        <f t="shared" si="1159"/>
        <v>#DIV/0!</v>
      </c>
      <c r="BX100" s="1224" t="e">
        <f t="shared" si="1160"/>
        <v>#DIV/0!</v>
      </c>
      <c r="BY100" s="406" t="e">
        <f t="shared" si="1161"/>
        <v>#DIV/0!</v>
      </c>
      <c r="BZ100" s="406" t="e">
        <f t="shared" si="1162"/>
        <v>#DIV/0!</v>
      </c>
      <c r="CA100" s="407" t="e" cm="1">
        <f t="array" ref="CA100">BQ100/(SUMPRODUCT(--(CHOOSE({1,2,3},BP100,BR100,BS100)&gt;0),CHOOSE({1,2,3},BP100,BR100,BS100))+BO100)</f>
        <v>#DIV/0!</v>
      </c>
      <c r="CC100" s="404">
        <f t="shared" si="1122"/>
        <v>43708</v>
      </c>
      <c r="CD100" s="405">
        <f t="shared" si="1207"/>
        <v>0</v>
      </c>
      <c r="CE100" s="405">
        <v>0</v>
      </c>
      <c r="CF100" s="405">
        <v>0</v>
      </c>
      <c r="CG100" s="405">
        <v>0</v>
      </c>
      <c r="CH100" s="405">
        <v>0</v>
      </c>
      <c r="CI100" s="405">
        <v>0</v>
      </c>
      <c r="CJ100" s="405">
        <f t="shared" si="1123"/>
        <v>0</v>
      </c>
      <c r="CK100" s="405">
        <v>0</v>
      </c>
      <c r="CL100" s="405">
        <f t="shared" si="1163"/>
        <v>0</v>
      </c>
      <c r="CM100" s="1224" t="e">
        <f t="shared" si="1164"/>
        <v>#DIV/0!</v>
      </c>
      <c r="CN100" s="1224" t="e">
        <f t="shared" si="1165"/>
        <v>#DIV/0!</v>
      </c>
      <c r="CO100" s="406" t="e">
        <f t="shared" si="1166"/>
        <v>#DIV/0!</v>
      </c>
      <c r="CP100" s="406" t="e">
        <f t="shared" si="1167"/>
        <v>#DIV/0!</v>
      </c>
      <c r="CQ100" s="407" t="e" cm="1">
        <f t="array" ref="CQ100">CG100/(SUMPRODUCT(--(CHOOSE({1,2,3},CF100,CH100,CI100)&gt;0),CHOOSE({1,2,3},CF100,CH100,CI100))+CE100)</f>
        <v>#DIV/0!</v>
      </c>
      <c r="CS100" s="404">
        <f t="shared" si="1124"/>
        <v>43708</v>
      </c>
      <c r="CT100" s="405">
        <f t="shared" si="1208"/>
        <v>0</v>
      </c>
      <c r="CU100" s="405">
        <v>0</v>
      </c>
      <c r="CV100" s="405">
        <v>0</v>
      </c>
      <c r="CW100" s="405">
        <v>0</v>
      </c>
      <c r="CX100" s="405">
        <v>0</v>
      </c>
      <c r="CY100" s="405">
        <v>0</v>
      </c>
      <c r="CZ100" s="405">
        <f t="shared" si="1125"/>
        <v>0</v>
      </c>
      <c r="DA100" s="405">
        <v>0</v>
      </c>
      <c r="DB100" s="405">
        <f t="shared" si="1168"/>
        <v>0</v>
      </c>
      <c r="DC100" s="1224" t="e">
        <f t="shared" si="1169"/>
        <v>#DIV/0!</v>
      </c>
      <c r="DD100" s="1224" t="e">
        <f t="shared" si="1170"/>
        <v>#DIV/0!</v>
      </c>
      <c r="DE100" s="406" t="e">
        <f t="shared" si="1171"/>
        <v>#DIV/0!</v>
      </c>
      <c r="DF100" s="406" t="e">
        <f t="shared" si="1172"/>
        <v>#DIV/0!</v>
      </c>
      <c r="DG100" s="407" t="e" cm="1">
        <f t="array" ref="DG100">CW100/(SUMPRODUCT(--(CHOOSE({1,2,3},CV100,CX100,CY100)&gt;0),CHOOSE({1,2,3},CV100,CX100,CY100))+CU100)</f>
        <v>#DIV/0!</v>
      </c>
      <c r="DI100" s="404">
        <f t="shared" si="1126"/>
        <v>43708</v>
      </c>
      <c r="DJ100" s="405">
        <f t="shared" si="1209"/>
        <v>0</v>
      </c>
      <c r="DK100" s="405">
        <v>0</v>
      </c>
      <c r="DL100" s="405">
        <v>0</v>
      </c>
      <c r="DM100" s="405">
        <v>0</v>
      </c>
      <c r="DN100" s="405">
        <v>0</v>
      </c>
      <c r="DO100" s="405">
        <v>0</v>
      </c>
      <c r="DP100" s="405">
        <f t="shared" si="1127"/>
        <v>0</v>
      </c>
      <c r="DQ100" s="405">
        <v>0</v>
      </c>
      <c r="DR100" s="405">
        <f t="shared" si="1173"/>
        <v>0</v>
      </c>
      <c r="DS100" s="1224" t="e">
        <f t="shared" si="1174"/>
        <v>#DIV/0!</v>
      </c>
      <c r="DT100" s="1224" t="e">
        <f t="shared" si="1175"/>
        <v>#DIV/0!</v>
      </c>
      <c r="DU100" s="406" t="e">
        <f t="shared" si="1176"/>
        <v>#DIV/0!</v>
      </c>
      <c r="DV100" s="406" t="e">
        <f t="shared" si="1177"/>
        <v>#DIV/0!</v>
      </c>
      <c r="DW100" s="407" t="e" cm="1">
        <f t="array" ref="DW100">DM100/(SUMPRODUCT(--(CHOOSE({1,2,3},DL100,DN100,DO100)&gt;0),CHOOSE({1,2,3},DL100,DN100,DO100))+DK100)</f>
        <v>#DIV/0!</v>
      </c>
      <c r="DY100" s="404">
        <f t="shared" si="1128"/>
        <v>43708</v>
      </c>
      <c r="DZ100" s="405">
        <f t="shared" si="1210"/>
        <v>0</v>
      </c>
      <c r="EA100" s="405">
        <v>0</v>
      </c>
      <c r="EB100" s="405">
        <v>0</v>
      </c>
      <c r="EC100" s="405">
        <v>0</v>
      </c>
      <c r="ED100" s="405">
        <v>0</v>
      </c>
      <c r="EE100" s="405">
        <v>0</v>
      </c>
      <c r="EF100" s="405">
        <f t="shared" si="1129"/>
        <v>0</v>
      </c>
      <c r="EG100" s="405">
        <v>0</v>
      </c>
      <c r="EH100" s="405">
        <f t="shared" si="1178"/>
        <v>0</v>
      </c>
      <c r="EI100" s="1224" t="e">
        <f t="shared" si="1179"/>
        <v>#DIV/0!</v>
      </c>
      <c r="EJ100" s="1224" t="e">
        <f t="shared" si="1180"/>
        <v>#DIV/0!</v>
      </c>
      <c r="EK100" s="406" t="e">
        <f t="shared" si="1181"/>
        <v>#DIV/0!</v>
      </c>
      <c r="EL100" s="406" t="e">
        <f t="shared" si="1182"/>
        <v>#DIV/0!</v>
      </c>
      <c r="EM100" s="407" t="e" cm="1">
        <f t="array" ref="EM100">EC100/(SUMPRODUCT(--(CHOOSE({1,2,3},EB100,ED100,EE100)&gt;0),CHOOSE({1,2,3},EB100,ED100,EE100))+EA100)</f>
        <v>#DIV/0!</v>
      </c>
      <c r="EO100" s="404">
        <f t="shared" si="1130"/>
        <v>43708</v>
      </c>
      <c r="EP100" s="405">
        <f t="shared" si="1211"/>
        <v>0</v>
      </c>
      <c r="EQ100" s="405">
        <v>0</v>
      </c>
      <c r="ER100" s="405">
        <v>0</v>
      </c>
      <c r="ES100" s="405">
        <v>0</v>
      </c>
      <c r="ET100" s="405">
        <v>0</v>
      </c>
      <c r="EU100" s="405">
        <v>0</v>
      </c>
      <c r="EV100" s="405">
        <f t="shared" si="1131"/>
        <v>0</v>
      </c>
      <c r="EW100" s="405">
        <v>0</v>
      </c>
      <c r="EX100" s="405">
        <f t="shared" si="1183"/>
        <v>0</v>
      </c>
      <c r="EY100" s="1224" t="e">
        <f t="shared" si="1184"/>
        <v>#DIV/0!</v>
      </c>
      <c r="EZ100" s="1224" t="e">
        <f t="shared" si="1185"/>
        <v>#DIV/0!</v>
      </c>
      <c r="FA100" s="406" t="e">
        <f t="shared" si="1186"/>
        <v>#DIV/0!</v>
      </c>
      <c r="FB100" s="406" t="e">
        <f t="shared" si="1187"/>
        <v>#DIV/0!</v>
      </c>
      <c r="FC100" s="407" t="e" cm="1">
        <f t="array" ref="FC100">ES100/(SUMPRODUCT(--(CHOOSE({1,2,3},FH100,FX100,GN100)&gt;0),CHOOSE({1,2,3},FH100,FX100,GN100))+EQ100)</f>
        <v>#DIV/0!</v>
      </c>
      <c r="FE100" s="404">
        <f t="shared" si="1132"/>
        <v>43708</v>
      </c>
      <c r="FF100" s="405">
        <f t="shared" si="1212"/>
        <v>0</v>
      </c>
      <c r="FG100" s="405">
        <v>0</v>
      </c>
      <c r="FH100" s="405">
        <v>0</v>
      </c>
      <c r="FI100" s="405">
        <v>0</v>
      </c>
      <c r="FJ100" s="405">
        <v>0</v>
      </c>
      <c r="FK100" s="405">
        <v>0</v>
      </c>
      <c r="FL100" s="405">
        <f t="shared" si="1133"/>
        <v>0</v>
      </c>
      <c r="FM100" s="405">
        <v>0</v>
      </c>
      <c r="FN100" s="405">
        <f t="shared" si="1188"/>
        <v>0</v>
      </c>
      <c r="FO100" s="1224" t="e">
        <f t="shared" si="1189"/>
        <v>#DIV/0!</v>
      </c>
      <c r="FP100" s="1224" t="e">
        <f t="shared" si="1190"/>
        <v>#DIV/0!</v>
      </c>
      <c r="FQ100" s="406" t="e">
        <f t="shared" si="1191"/>
        <v>#DIV/0!</v>
      </c>
      <c r="FR100" s="406" t="e">
        <f t="shared" si="1192"/>
        <v>#DIV/0!</v>
      </c>
      <c r="FS100" s="407" t="e" cm="1">
        <f t="array" ref="FS100">FI100/(SUMPRODUCT(--(CHOOSE({1,2,3},FH100,FJ100,FK100)&gt;0),CHOOSE({1,2,3},FH100,FJ100,FK100))+FG100)</f>
        <v>#DIV/0!</v>
      </c>
      <c r="FU100" s="404">
        <f t="shared" si="1134"/>
        <v>43708</v>
      </c>
      <c r="FV100" s="405">
        <f t="shared" si="1213"/>
        <v>0</v>
      </c>
      <c r="FW100" s="405">
        <v>0</v>
      </c>
      <c r="FX100" s="405">
        <v>0</v>
      </c>
      <c r="FY100" s="405">
        <v>0</v>
      </c>
      <c r="FZ100" s="405">
        <v>0</v>
      </c>
      <c r="GA100" s="405">
        <v>0</v>
      </c>
      <c r="GB100" s="405">
        <f t="shared" si="1135"/>
        <v>0</v>
      </c>
      <c r="GC100" s="405">
        <v>0</v>
      </c>
      <c r="GD100" s="405">
        <f t="shared" si="1193"/>
        <v>0</v>
      </c>
      <c r="GE100" s="1224" t="e">
        <f t="shared" si="1194"/>
        <v>#DIV/0!</v>
      </c>
      <c r="GF100" s="1224" t="e">
        <f t="shared" si="1195"/>
        <v>#DIV/0!</v>
      </c>
      <c r="GG100" s="406" t="e">
        <f t="shared" si="1196"/>
        <v>#DIV/0!</v>
      </c>
      <c r="GH100" s="406" t="e">
        <f t="shared" si="1197"/>
        <v>#DIV/0!</v>
      </c>
      <c r="GI100" s="407" t="e" cm="1">
        <f t="array" ref="GI100">FY100/(SUMPRODUCT(--(CHOOSE({1,2,3},FX100,FZ100,GA100)&gt;0),CHOOSE({1,2,3},FX100,FZ100,GA100))+FW100)</f>
        <v>#DIV/0!</v>
      </c>
      <c r="GK100" s="404">
        <f t="shared" si="1136"/>
        <v>43708</v>
      </c>
      <c r="GL100" s="405">
        <f t="shared" si="1214"/>
        <v>0</v>
      </c>
      <c r="GM100" s="405">
        <v>0</v>
      </c>
      <c r="GN100" s="405">
        <v>0</v>
      </c>
      <c r="GO100" s="405">
        <v>0</v>
      </c>
      <c r="GP100" s="405">
        <v>0</v>
      </c>
      <c r="GQ100" s="405">
        <v>0</v>
      </c>
      <c r="GR100" s="405">
        <f t="shared" si="1137"/>
        <v>0</v>
      </c>
      <c r="GS100" s="405">
        <v>0</v>
      </c>
      <c r="GT100" s="405">
        <f t="shared" si="1198"/>
        <v>0</v>
      </c>
      <c r="GU100" s="1224" t="e">
        <f t="shared" si="1199"/>
        <v>#DIV/0!</v>
      </c>
      <c r="GV100" s="1224" t="e">
        <f t="shared" si="1200"/>
        <v>#DIV/0!</v>
      </c>
      <c r="GW100" s="406" t="e">
        <f t="shared" si="1201"/>
        <v>#DIV/0!</v>
      </c>
      <c r="GX100" s="406" t="e">
        <f t="shared" si="1202"/>
        <v>#DIV/0!</v>
      </c>
      <c r="GY100" s="407" t="e" cm="1">
        <f t="array" ref="GY100">GO100/(SUMPRODUCT(--(CHOOSE({1,2,3},GN100,GP100,GQ100)&gt;0),CHOOSE({1,2,3},GN100,GP100,GQ100))+GM100)</f>
        <v>#DIV/0!</v>
      </c>
    </row>
    <row r="101" spans="1:207" x14ac:dyDescent="0.2">
      <c r="A101" s="404">
        <f t="shared" si="1105"/>
        <v>43738</v>
      </c>
      <c r="B101" s="405">
        <f t="shared" si="1138"/>
        <v>0</v>
      </c>
      <c r="C101" s="405">
        <f t="shared" si="1106"/>
        <v>0</v>
      </c>
      <c r="D101" s="405">
        <f t="shared" si="1107"/>
        <v>0</v>
      </c>
      <c r="E101" s="405">
        <f t="shared" si="1108"/>
        <v>0</v>
      </c>
      <c r="F101" s="405">
        <f t="shared" si="1109"/>
        <v>0</v>
      </c>
      <c r="G101" s="405">
        <f t="shared" si="1110"/>
        <v>0</v>
      </c>
      <c r="H101" s="405">
        <f t="shared" si="1111"/>
        <v>0</v>
      </c>
      <c r="I101" s="405">
        <f t="shared" si="1112"/>
        <v>0</v>
      </c>
      <c r="J101" s="405">
        <f t="shared" si="1113"/>
        <v>0</v>
      </c>
      <c r="K101" s="1224" t="e">
        <f t="shared" si="1139"/>
        <v>#DIV/0!</v>
      </c>
      <c r="L101" s="1224" t="e">
        <f t="shared" si="1140"/>
        <v>#DIV/0!</v>
      </c>
      <c r="M101" s="406" t="e">
        <f t="shared" si="1141"/>
        <v>#DIV/0!</v>
      </c>
      <c r="N101" s="406" t="e">
        <f>+E101/(+E101+F101+G101)</f>
        <v>#DIV/0!</v>
      </c>
      <c r="O101" s="407" t="e" cm="1">
        <f t="array" ref="O101">E101/(SUMPRODUCT(--(CHOOSE({1,2,3},D101,F101,G101)&gt;0),CHOOSE({1,2,3},D101,F101,G101))+C101)</f>
        <v>#DIV/0!</v>
      </c>
      <c r="Q101" s="404">
        <f t="shared" si="1114"/>
        <v>43738</v>
      </c>
      <c r="R101" s="405">
        <f>+X100</f>
        <v>0</v>
      </c>
      <c r="S101" s="405">
        <v>0</v>
      </c>
      <c r="T101" s="405">
        <v>0</v>
      </c>
      <c r="U101" s="405">
        <v>0</v>
      </c>
      <c r="V101" s="405">
        <v>0</v>
      </c>
      <c r="W101" s="405">
        <v>0</v>
      </c>
      <c r="X101" s="405">
        <f t="shared" si="1115"/>
        <v>0</v>
      </c>
      <c r="Y101" s="405">
        <v>0</v>
      </c>
      <c r="Z101" s="405">
        <f>+X101-Y101</f>
        <v>0</v>
      </c>
      <c r="AA101" s="1224" t="e">
        <f t="shared" si="1144"/>
        <v>#DIV/0!</v>
      </c>
      <c r="AB101" s="1224" t="e">
        <f t="shared" si="1145"/>
        <v>#DIV/0!</v>
      </c>
      <c r="AC101" s="406" t="e">
        <f t="shared" si="1146"/>
        <v>#DIV/0!</v>
      </c>
      <c r="AD101" s="406" t="e">
        <f>+U101/(+U101+V101+W101)</f>
        <v>#DIV/0!</v>
      </c>
      <c r="AE101" s="407" t="e" cm="1">
        <f t="array" ref="AE101">U101/(SUMPRODUCT(--(CHOOSE({1,2,3},T101,V101,W101)&gt;0),CHOOSE({1,2,3},T101,V101,W101))+S101)</f>
        <v>#DIV/0!</v>
      </c>
      <c r="AG101" s="404">
        <f t="shared" si="1116"/>
        <v>43738</v>
      </c>
      <c r="AH101" s="405">
        <f>+AN100</f>
        <v>0</v>
      </c>
      <c r="AI101" s="405">
        <v>0</v>
      </c>
      <c r="AJ101" s="405">
        <v>0</v>
      </c>
      <c r="AK101" s="405">
        <v>0</v>
      </c>
      <c r="AL101" s="405">
        <v>0</v>
      </c>
      <c r="AM101" s="405">
        <v>0</v>
      </c>
      <c r="AN101" s="405">
        <f t="shared" si="1117"/>
        <v>0</v>
      </c>
      <c r="AO101" s="405">
        <v>0</v>
      </c>
      <c r="AP101" s="405">
        <f>+AN101-AO101</f>
        <v>0</v>
      </c>
      <c r="AQ101" s="1224" t="e">
        <f t="shared" si="1149"/>
        <v>#DIV/0!</v>
      </c>
      <c r="AR101" s="1224" t="e">
        <f t="shared" si="1150"/>
        <v>#DIV/0!</v>
      </c>
      <c r="AS101" s="406" t="e">
        <f t="shared" si="1151"/>
        <v>#DIV/0!</v>
      </c>
      <c r="AT101" s="406" t="e">
        <f>+AK101/(+AK101+AL101+AM101)</f>
        <v>#DIV/0!</v>
      </c>
      <c r="AU101" s="407" t="e" cm="1">
        <f t="array" ref="AU101">AK101/(SUMPRODUCT(--(CHOOSE({1,2,3},AJ101,AL101,AM101)&gt;0),CHOOSE({1,2,3},AJ101,AL101,AM101))+AI101)</f>
        <v>#DIV/0!</v>
      </c>
      <c r="AW101" s="404">
        <f t="shared" si="1118"/>
        <v>43738</v>
      </c>
      <c r="AX101" s="405">
        <f>+BD100</f>
        <v>0</v>
      </c>
      <c r="AY101" s="405">
        <v>0</v>
      </c>
      <c r="AZ101" s="405">
        <v>0</v>
      </c>
      <c r="BA101" s="405">
        <v>0</v>
      </c>
      <c r="BB101" s="405">
        <v>0</v>
      </c>
      <c r="BC101" s="405">
        <v>0</v>
      </c>
      <c r="BD101" s="405">
        <f t="shared" si="1119"/>
        <v>0</v>
      </c>
      <c r="BE101" s="405">
        <v>0</v>
      </c>
      <c r="BF101" s="405">
        <f>+BD101-BE101</f>
        <v>0</v>
      </c>
      <c r="BG101" s="1224" t="e">
        <f t="shared" si="1154"/>
        <v>#DIV/0!</v>
      </c>
      <c r="BH101" s="1224" t="e">
        <f t="shared" si="1155"/>
        <v>#DIV/0!</v>
      </c>
      <c r="BI101" s="406" t="e">
        <f t="shared" si="1156"/>
        <v>#DIV/0!</v>
      </c>
      <c r="BJ101" s="406" t="e">
        <f>+BA101/(+BA101+BB101+BC101)</f>
        <v>#DIV/0!</v>
      </c>
      <c r="BK101" s="407" t="e" cm="1">
        <f t="array" ref="BK101">BA101/(SUMPRODUCT(--(CHOOSE({1,2,3},AZ101,BB101,BC101)&gt;0),CHOOSE({1,2,3},AZ101,BB101,BC101))+AY101)</f>
        <v>#DIV/0!</v>
      </c>
      <c r="BM101" s="404">
        <f t="shared" si="1120"/>
        <v>43738</v>
      </c>
      <c r="BN101" s="405">
        <f>+BT100</f>
        <v>0</v>
      </c>
      <c r="BO101" s="405">
        <v>0</v>
      </c>
      <c r="BP101" s="405">
        <v>0</v>
      </c>
      <c r="BQ101" s="405">
        <v>0</v>
      </c>
      <c r="BR101" s="405">
        <v>0</v>
      </c>
      <c r="BS101" s="405">
        <v>0</v>
      </c>
      <c r="BT101" s="405">
        <f t="shared" si="1121"/>
        <v>0</v>
      </c>
      <c r="BU101" s="405">
        <v>0</v>
      </c>
      <c r="BV101" s="405">
        <f>+BT101-BU101</f>
        <v>0</v>
      </c>
      <c r="BW101" s="1224" t="e">
        <f t="shared" si="1159"/>
        <v>#DIV/0!</v>
      </c>
      <c r="BX101" s="1224" t="e">
        <f t="shared" si="1160"/>
        <v>#DIV/0!</v>
      </c>
      <c r="BY101" s="406" t="e">
        <f t="shared" si="1161"/>
        <v>#DIV/0!</v>
      </c>
      <c r="BZ101" s="406" t="e">
        <f>+BQ101/(+BQ101+BR101+BS101)</f>
        <v>#DIV/0!</v>
      </c>
      <c r="CA101" s="407" t="e" cm="1">
        <f t="array" ref="CA101">BQ101/(SUMPRODUCT(--(CHOOSE({1,2,3},BP101,BR101,BS101)&gt;0),CHOOSE({1,2,3},BP101,BR101,BS101))+BO101)</f>
        <v>#DIV/0!</v>
      </c>
      <c r="CC101" s="404">
        <f t="shared" si="1122"/>
        <v>43738</v>
      </c>
      <c r="CD101" s="405">
        <f>+CJ100</f>
        <v>0</v>
      </c>
      <c r="CE101" s="405">
        <v>0</v>
      </c>
      <c r="CF101" s="405">
        <v>0</v>
      </c>
      <c r="CG101" s="405">
        <v>0</v>
      </c>
      <c r="CH101" s="405">
        <v>0</v>
      </c>
      <c r="CI101" s="405">
        <v>0</v>
      </c>
      <c r="CJ101" s="405">
        <f t="shared" si="1123"/>
        <v>0</v>
      </c>
      <c r="CK101" s="405">
        <v>0</v>
      </c>
      <c r="CL101" s="405">
        <f>+CJ101-CK101</f>
        <v>0</v>
      </c>
      <c r="CM101" s="1224" t="e">
        <f t="shared" si="1164"/>
        <v>#DIV/0!</v>
      </c>
      <c r="CN101" s="1224" t="e">
        <f t="shared" si="1165"/>
        <v>#DIV/0!</v>
      </c>
      <c r="CO101" s="406" t="e">
        <f t="shared" si="1166"/>
        <v>#DIV/0!</v>
      </c>
      <c r="CP101" s="406" t="e">
        <f>+CG101/(+CG101+CH101+CI101)</f>
        <v>#DIV/0!</v>
      </c>
      <c r="CQ101" s="407" t="e" cm="1">
        <f t="array" ref="CQ101">CG101/(SUMPRODUCT(--(CHOOSE({1,2,3},CF101,CH101,CI101)&gt;0),CHOOSE({1,2,3},CF101,CH101,CI101))+CE101)</f>
        <v>#DIV/0!</v>
      </c>
      <c r="CS101" s="404">
        <f t="shared" si="1124"/>
        <v>43738</v>
      </c>
      <c r="CT101" s="405">
        <f>+CZ100</f>
        <v>0</v>
      </c>
      <c r="CU101" s="405">
        <v>0</v>
      </c>
      <c r="CV101" s="405">
        <v>0</v>
      </c>
      <c r="CW101" s="405">
        <v>0</v>
      </c>
      <c r="CX101" s="405">
        <v>0</v>
      </c>
      <c r="CY101" s="405">
        <v>0</v>
      </c>
      <c r="CZ101" s="405">
        <f t="shared" si="1125"/>
        <v>0</v>
      </c>
      <c r="DA101" s="405">
        <v>0</v>
      </c>
      <c r="DB101" s="405">
        <f>+CZ101-DA101</f>
        <v>0</v>
      </c>
      <c r="DC101" s="1224" t="e">
        <f t="shared" si="1169"/>
        <v>#DIV/0!</v>
      </c>
      <c r="DD101" s="1224" t="e">
        <f t="shared" si="1170"/>
        <v>#DIV/0!</v>
      </c>
      <c r="DE101" s="406" t="e">
        <f t="shared" si="1171"/>
        <v>#DIV/0!</v>
      </c>
      <c r="DF101" s="406" t="e">
        <f>+CW101/(+CW101+CX101+CY101)</f>
        <v>#DIV/0!</v>
      </c>
      <c r="DG101" s="407" t="e" cm="1">
        <f t="array" ref="DG101">CW101/(SUMPRODUCT(--(CHOOSE({1,2,3},CV101,CX101,CY101)&gt;0),CHOOSE({1,2,3},CV101,CX101,CY101))+CU101)</f>
        <v>#DIV/0!</v>
      </c>
      <c r="DI101" s="404">
        <f t="shared" si="1126"/>
        <v>43738</v>
      </c>
      <c r="DJ101" s="405">
        <f>+DP100</f>
        <v>0</v>
      </c>
      <c r="DK101" s="405">
        <v>0</v>
      </c>
      <c r="DL101" s="405">
        <v>0</v>
      </c>
      <c r="DM101" s="405">
        <v>0</v>
      </c>
      <c r="DN101" s="405">
        <v>0</v>
      </c>
      <c r="DO101" s="405">
        <v>0</v>
      </c>
      <c r="DP101" s="405">
        <f t="shared" si="1127"/>
        <v>0</v>
      </c>
      <c r="DQ101" s="405">
        <v>0</v>
      </c>
      <c r="DR101" s="405">
        <f>+DP101-DQ101</f>
        <v>0</v>
      </c>
      <c r="DS101" s="1224" t="e">
        <f t="shared" si="1174"/>
        <v>#DIV/0!</v>
      </c>
      <c r="DT101" s="1224" t="e">
        <f t="shared" si="1175"/>
        <v>#DIV/0!</v>
      </c>
      <c r="DU101" s="406" t="e">
        <f t="shared" si="1176"/>
        <v>#DIV/0!</v>
      </c>
      <c r="DV101" s="406" t="e">
        <f>+DM101/(+DM101+DN101+DO101)</f>
        <v>#DIV/0!</v>
      </c>
      <c r="DW101" s="407" t="e" cm="1">
        <f t="array" ref="DW101">DM101/(SUMPRODUCT(--(CHOOSE({1,2,3},DL101,DN101,DO101)&gt;0),CHOOSE({1,2,3},DL101,DN101,DO101))+DK101)</f>
        <v>#DIV/0!</v>
      </c>
      <c r="DY101" s="404">
        <f t="shared" si="1128"/>
        <v>43738</v>
      </c>
      <c r="DZ101" s="405">
        <f>+EF100</f>
        <v>0</v>
      </c>
      <c r="EA101" s="405">
        <v>0</v>
      </c>
      <c r="EB101" s="405">
        <v>0</v>
      </c>
      <c r="EC101" s="405">
        <v>0</v>
      </c>
      <c r="ED101" s="405">
        <v>0</v>
      </c>
      <c r="EE101" s="405">
        <v>0</v>
      </c>
      <c r="EF101" s="405">
        <f t="shared" si="1129"/>
        <v>0</v>
      </c>
      <c r="EG101" s="405">
        <v>0</v>
      </c>
      <c r="EH101" s="405">
        <f>+EF101-EG101</f>
        <v>0</v>
      </c>
      <c r="EI101" s="1224" t="e">
        <f t="shared" si="1179"/>
        <v>#DIV/0!</v>
      </c>
      <c r="EJ101" s="1224" t="e">
        <f t="shared" si="1180"/>
        <v>#DIV/0!</v>
      </c>
      <c r="EK101" s="406" t="e">
        <f t="shared" si="1181"/>
        <v>#DIV/0!</v>
      </c>
      <c r="EL101" s="406" t="e">
        <f>+EC101/(+EC101+ED101+EE101)</f>
        <v>#DIV/0!</v>
      </c>
      <c r="EM101" s="407" t="e" cm="1">
        <f t="array" ref="EM101">EC101/(SUMPRODUCT(--(CHOOSE({1,2,3},EB101,ED101,EE101)&gt;0),CHOOSE({1,2,3},EB101,ED101,EE101))+EA101)</f>
        <v>#DIV/0!</v>
      </c>
      <c r="EO101" s="404">
        <f t="shared" si="1130"/>
        <v>43738</v>
      </c>
      <c r="EP101" s="405">
        <f>+EV100</f>
        <v>0</v>
      </c>
      <c r="EQ101" s="405">
        <v>0</v>
      </c>
      <c r="ER101" s="405">
        <v>0</v>
      </c>
      <c r="ES101" s="405">
        <v>0</v>
      </c>
      <c r="ET101" s="405">
        <v>0</v>
      </c>
      <c r="EU101" s="405">
        <v>0</v>
      </c>
      <c r="EV101" s="405">
        <f t="shared" si="1131"/>
        <v>0</v>
      </c>
      <c r="EW101" s="405">
        <v>0</v>
      </c>
      <c r="EX101" s="405">
        <f>+EV101-EW101</f>
        <v>0</v>
      </c>
      <c r="EY101" s="1224" t="e">
        <f t="shared" si="1184"/>
        <v>#DIV/0!</v>
      </c>
      <c r="EZ101" s="1224" t="e">
        <f t="shared" si="1185"/>
        <v>#DIV/0!</v>
      </c>
      <c r="FA101" s="406" t="e">
        <f t="shared" si="1186"/>
        <v>#DIV/0!</v>
      </c>
      <c r="FB101" s="406" t="e">
        <f>+ES101/(+ES101+ET101+EU101)</f>
        <v>#DIV/0!</v>
      </c>
      <c r="FC101" s="407" t="e" cm="1">
        <f t="array" ref="FC101">ES101/(SUMPRODUCT(--(CHOOSE({1,2,3},FH101,FX101,GN101)&gt;0),CHOOSE({1,2,3},FH101,FX101,GN101))+EQ101)</f>
        <v>#DIV/0!</v>
      </c>
      <c r="FE101" s="404">
        <f t="shared" si="1132"/>
        <v>43738</v>
      </c>
      <c r="FF101" s="405">
        <f>+FL100</f>
        <v>0</v>
      </c>
      <c r="FG101" s="405">
        <v>0</v>
      </c>
      <c r="FH101" s="405">
        <v>0</v>
      </c>
      <c r="FI101" s="405">
        <v>0</v>
      </c>
      <c r="FJ101" s="405">
        <v>0</v>
      </c>
      <c r="FK101" s="405">
        <v>0</v>
      </c>
      <c r="FL101" s="405">
        <f t="shared" si="1133"/>
        <v>0</v>
      </c>
      <c r="FM101" s="405">
        <v>0</v>
      </c>
      <c r="FN101" s="405">
        <f>+FL101-FM101</f>
        <v>0</v>
      </c>
      <c r="FO101" s="1224" t="e">
        <f t="shared" si="1189"/>
        <v>#DIV/0!</v>
      </c>
      <c r="FP101" s="1224" t="e">
        <f t="shared" si="1190"/>
        <v>#DIV/0!</v>
      </c>
      <c r="FQ101" s="406" t="e">
        <f t="shared" si="1191"/>
        <v>#DIV/0!</v>
      </c>
      <c r="FR101" s="406" t="e">
        <f>+FI101/(+FI101+FJ101+FK101)</f>
        <v>#DIV/0!</v>
      </c>
      <c r="FS101" s="407" t="e" cm="1">
        <f t="array" ref="FS101">FI101/(SUMPRODUCT(--(CHOOSE({1,2,3},FH101,FJ101,FK101)&gt;0),CHOOSE({1,2,3},FH101,FJ101,FK101))+FG101)</f>
        <v>#DIV/0!</v>
      </c>
      <c r="FU101" s="404">
        <f t="shared" si="1134"/>
        <v>43738</v>
      </c>
      <c r="FV101" s="405">
        <f>+GB100</f>
        <v>0</v>
      </c>
      <c r="FW101" s="405">
        <v>0</v>
      </c>
      <c r="FX101" s="405">
        <v>0</v>
      </c>
      <c r="FY101" s="405">
        <v>0</v>
      </c>
      <c r="FZ101" s="405">
        <v>0</v>
      </c>
      <c r="GA101" s="405">
        <v>0</v>
      </c>
      <c r="GB101" s="405">
        <f t="shared" si="1135"/>
        <v>0</v>
      </c>
      <c r="GC101" s="405">
        <v>0</v>
      </c>
      <c r="GD101" s="405">
        <f>+GB101-GC101</f>
        <v>0</v>
      </c>
      <c r="GE101" s="1224" t="e">
        <f t="shared" si="1194"/>
        <v>#DIV/0!</v>
      </c>
      <c r="GF101" s="1224" t="e">
        <f t="shared" si="1195"/>
        <v>#DIV/0!</v>
      </c>
      <c r="GG101" s="406" t="e">
        <f t="shared" si="1196"/>
        <v>#DIV/0!</v>
      </c>
      <c r="GH101" s="406" t="e">
        <f>+FY101/(+FY101+FZ101+GA101)</f>
        <v>#DIV/0!</v>
      </c>
      <c r="GI101" s="407" t="e" cm="1">
        <f t="array" ref="GI101">FY101/(SUMPRODUCT(--(CHOOSE({1,2,3},FX101,FZ101,GA101)&gt;0),CHOOSE({1,2,3},FX101,FZ101,GA101))+FW101)</f>
        <v>#DIV/0!</v>
      </c>
      <c r="GK101" s="404">
        <f t="shared" si="1136"/>
        <v>43738</v>
      </c>
      <c r="GL101" s="405">
        <f>+GR100</f>
        <v>0</v>
      </c>
      <c r="GM101" s="405">
        <v>0</v>
      </c>
      <c r="GN101" s="405">
        <v>0</v>
      </c>
      <c r="GO101" s="405">
        <v>0</v>
      </c>
      <c r="GP101" s="405">
        <v>0</v>
      </c>
      <c r="GQ101" s="405">
        <v>0</v>
      </c>
      <c r="GR101" s="405">
        <f t="shared" si="1137"/>
        <v>0</v>
      </c>
      <c r="GS101" s="405">
        <v>0</v>
      </c>
      <c r="GT101" s="405">
        <f>+GR101-GS101</f>
        <v>0</v>
      </c>
      <c r="GU101" s="1224" t="e">
        <f t="shared" si="1199"/>
        <v>#DIV/0!</v>
      </c>
      <c r="GV101" s="1224" t="e">
        <f t="shared" si="1200"/>
        <v>#DIV/0!</v>
      </c>
      <c r="GW101" s="406" t="e">
        <f t="shared" si="1201"/>
        <v>#DIV/0!</v>
      </c>
      <c r="GX101" s="406" t="e">
        <f>+GO101/(+GO101+GP101+GQ101)</f>
        <v>#DIV/0!</v>
      </c>
      <c r="GY101" s="407" t="e" cm="1">
        <f t="array" ref="GY101">GO101/(SUMPRODUCT(--(CHOOSE({1,2,3},GN101,GP101,GQ101)&gt;0),CHOOSE({1,2,3},GN101,GP101,GQ101))+GM101)</f>
        <v>#DIV/0!</v>
      </c>
    </row>
    <row r="102" spans="1:207" x14ac:dyDescent="0.2">
      <c r="A102" s="404">
        <f t="shared" si="1105"/>
        <v>43769</v>
      </c>
      <c r="B102" s="405">
        <f t="shared" si="1138"/>
        <v>0</v>
      </c>
      <c r="C102" s="405">
        <f t="shared" si="1106"/>
        <v>0</v>
      </c>
      <c r="D102" s="405">
        <f t="shared" si="1107"/>
        <v>0</v>
      </c>
      <c r="E102" s="405">
        <f t="shared" si="1108"/>
        <v>0</v>
      </c>
      <c r="F102" s="405">
        <f t="shared" si="1109"/>
        <v>0</v>
      </c>
      <c r="G102" s="405">
        <f t="shared" si="1110"/>
        <v>0</v>
      </c>
      <c r="H102" s="405">
        <f t="shared" si="1111"/>
        <v>0</v>
      </c>
      <c r="I102" s="405">
        <f t="shared" si="1112"/>
        <v>0</v>
      </c>
      <c r="J102" s="405">
        <f t="shared" si="1113"/>
        <v>0</v>
      </c>
      <c r="K102" s="1224" t="e">
        <f t="shared" si="1139"/>
        <v>#DIV/0!</v>
      </c>
      <c r="L102" s="1224" t="e">
        <f t="shared" si="1140"/>
        <v>#DIV/0!</v>
      </c>
      <c r="M102" s="406" t="e">
        <f t="shared" si="1141"/>
        <v>#DIV/0!</v>
      </c>
      <c r="N102" s="406" t="e">
        <f t="shared" ref="N102:N112" si="1215">+E102/(+E102+F102+G102)</f>
        <v>#DIV/0!</v>
      </c>
      <c r="O102" s="407" t="e" cm="1">
        <f t="array" ref="O102">E102/(SUMPRODUCT(--(CHOOSE({1,2,3},D102,F102,G102)&gt;0),CHOOSE({1,2,3},D102,F102,G102))+C102)</f>
        <v>#DIV/0!</v>
      </c>
      <c r="Q102" s="404">
        <f t="shared" si="1114"/>
        <v>43769</v>
      </c>
      <c r="R102" s="405">
        <f t="shared" ref="R102:R113" si="1216">+X101</f>
        <v>0</v>
      </c>
      <c r="S102" s="405">
        <v>0</v>
      </c>
      <c r="T102" s="405">
        <v>0</v>
      </c>
      <c r="U102" s="405">
        <v>0</v>
      </c>
      <c r="V102" s="405">
        <v>0</v>
      </c>
      <c r="W102" s="405">
        <v>0</v>
      </c>
      <c r="X102" s="405">
        <f t="shared" si="1115"/>
        <v>0</v>
      </c>
      <c r="Y102" s="405">
        <v>0</v>
      </c>
      <c r="Z102" s="405">
        <f t="shared" ref="Z102:Z113" si="1217">+X102-Y102</f>
        <v>0</v>
      </c>
      <c r="AA102" s="1224" t="e">
        <f t="shared" si="1144"/>
        <v>#DIV/0!</v>
      </c>
      <c r="AB102" s="1224" t="e">
        <f t="shared" si="1145"/>
        <v>#DIV/0!</v>
      </c>
      <c r="AC102" s="406" t="e">
        <f t="shared" si="1146"/>
        <v>#DIV/0!</v>
      </c>
      <c r="AD102" s="406" t="e">
        <f t="shared" ref="AD102:AD112" si="1218">+U102/(+U102+V102+W102)</f>
        <v>#DIV/0!</v>
      </c>
      <c r="AE102" s="407" t="e" cm="1">
        <f t="array" ref="AE102">U102/(SUMPRODUCT(--(CHOOSE({1,2,3},T102,V102,W102)&gt;0),CHOOSE({1,2,3},T102,V102,W102))+S102)</f>
        <v>#DIV/0!</v>
      </c>
      <c r="AG102" s="404">
        <f t="shared" si="1116"/>
        <v>43769</v>
      </c>
      <c r="AH102" s="405">
        <f t="shared" ref="AH102:AH113" si="1219">+AN101</f>
        <v>0</v>
      </c>
      <c r="AI102" s="405">
        <v>0</v>
      </c>
      <c r="AJ102" s="405">
        <v>0</v>
      </c>
      <c r="AK102" s="405">
        <v>0</v>
      </c>
      <c r="AL102" s="405">
        <v>0</v>
      </c>
      <c r="AM102" s="405">
        <v>0</v>
      </c>
      <c r="AN102" s="405">
        <f t="shared" si="1117"/>
        <v>0</v>
      </c>
      <c r="AO102" s="405">
        <v>0</v>
      </c>
      <c r="AP102" s="405">
        <f t="shared" ref="AP102:AP113" si="1220">+AN102-AO102</f>
        <v>0</v>
      </c>
      <c r="AQ102" s="1224" t="e">
        <f t="shared" si="1149"/>
        <v>#DIV/0!</v>
      </c>
      <c r="AR102" s="1224" t="e">
        <f t="shared" si="1150"/>
        <v>#DIV/0!</v>
      </c>
      <c r="AS102" s="406" t="e">
        <f t="shared" si="1151"/>
        <v>#DIV/0!</v>
      </c>
      <c r="AT102" s="406" t="e">
        <f t="shared" ref="AT102:AT112" si="1221">+AK102/(+AK102+AL102+AM102)</f>
        <v>#DIV/0!</v>
      </c>
      <c r="AU102" s="407" t="e" cm="1">
        <f t="array" ref="AU102">AK102/(SUMPRODUCT(--(CHOOSE({1,2,3},AJ102,AL102,AM102)&gt;0),CHOOSE({1,2,3},AJ102,AL102,AM102))+AI102)</f>
        <v>#DIV/0!</v>
      </c>
      <c r="AW102" s="404">
        <f t="shared" si="1118"/>
        <v>43769</v>
      </c>
      <c r="AX102" s="405">
        <f t="shared" ref="AX102:AX113" si="1222">+BD101</f>
        <v>0</v>
      </c>
      <c r="AY102" s="405">
        <v>0</v>
      </c>
      <c r="AZ102" s="405">
        <v>0</v>
      </c>
      <c r="BA102" s="405">
        <v>0</v>
      </c>
      <c r="BB102" s="405">
        <v>0</v>
      </c>
      <c r="BC102" s="405">
        <v>0</v>
      </c>
      <c r="BD102" s="405">
        <f t="shared" si="1119"/>
        <v>0</v>
      </c>
      <c r="BE102" s="405">
        <v>0</v>
      </c>
      <c r="BF102" s="405">
        <f t="shared" ref="BF102:BF113" si="1223">+BD102-BE102</f>
        <v>0</v>
      </c>
      <c r="BG102" s="1224" t="e">
        <f t="shared" si="1154"/>
        <v>#DIV/0!</v>
      </c>
      <c r="BH102" s="1224" t="e">
        <f t="shared" si="1155"/>
        <v>#DIV/0!</v>
      </c>
      <c r="BI102" s="406" t="e">
        <f t="shared" si="1156"/>
        <v>#DIV/0!</v>
      </c>
      <c r="BJ102" s="406" t="e">
        <f t="shared" ref="BJ102:BJ112" si="1224">+BA102/(+BA102+BB102+BC102)</f>
        <v>#DIV/0!</v>
      </c>
      <c r="BK102" s="407" t="e" cm="1">
        <f t="array" ref="BK102">BA102/(SUMPRODUCT(--(CHOOSE({1,2,3},AZ102,BB102,BC102)&gt;0),CHOOSE({1,2,3},AZ102,BB102,BC102))+AY102)</f>
        <v>#DIV/0!</v>
      </c>
      <c r="BM102" s="404">
        <f t="shared" si="1120"/>
        <v>43769</v>
      </c>
      <c r="BN102" s="405">
        <f t="shared" ref="BN102:BN113" si="1225">+BT101</f>
        <v>0</v>
      </c>
      <c r="BO102" s="405">
        <v>0</v>
      </c>
      <c r="BP102" s="405">
        <v>0</v>
      </c>
      <c r="BQ102" s="405">
        <v>0</v>
      </c>
      <c r="BR102" s="405">
        <v>0</v>
      </c>
      <c r="BS102" s="405">
        <v>0</v>
      </c>
      <c r="BT102" s="405">
        <f t="shared" si="1121"/>
        <v>0</v>
      </c>
      <c r="BU102" s="405">
        <v>0</v>
      </c>
      <c r="BV102" s="405">
        <f t="shared" ref="BV102:BV113" si="1226">+BT102-BU102</f>
        <v>0</v>
      </c>
      <c r="BW102" s="1224" t="e">
        <f t="shared" si="1159"/>
        <v>#DIV/0!</v>
      </c>
      <c r="BX102" s="1224" t="e">
        <f t="shared" si="1160"/>
        <v>#DIV/0!</v>
      </c>
      <c r="BY102" s="406" t="e">
        <f t="shared" si="1161"/>
        <v>#DIV/0!</v>
      </c>
      <c r="BZ102" s="406" t="e">
        <f t="shared" ref="BZ102:BZ112" si="1227">+BQ102/(+BQ102+BR102+BS102)</f>
        <v>#DIV/0!</v>
      </c>
      <c r="CA102" s="407" t="e" cm="1">
        <f t="array" ref="CA102">BQ102/(SUMPRODUCT(--(CHOOSE({1,2,3},BP102,BR102,BS102)&gt;0),CHOOSE({1,2,3},BP102,BR102,BS102))+BO102)</f>
        <v>#DIV/0!</v>
      </c>
      <c r="CC102" s="404">
        <f t="shared" si="1122"/>
        <v>43769</v>
      </c>
      <c r="CD102" s="405">
        <f t="shared" ref="CD102:CD113" si="1228">+CJ101</f>
        <v>0</v>
      </c>
      <c r="CE102" s="405">
        <v>0</v>
      </c>
      <c r="CF102" s="405">
        <v>0</v>
      </c>
      <c r="CG102" s="405">
        <v>0</v>
      </c>
      <c r="CH102" s="405">
        <v>0</v>
      </c>
      <c r="CI102" s="405">
        <v>0</v>
      </c>
      <c r="CJ102" s="405">
        <f t="shared" si="1123"/>
        <v>0</v>
      </c>
      <c r="CK102" s="405">
        <v>0</v>
      </c>
      <c r="CL102" s="405">
        <f t="shared" ref="CL102:CL113" si="1229">+CJ102-CK102</f>
        <v>0</v>
      </c>
      <c r="CM102" s="1224" t="e">
        <f t="shared" si="1164"/>
        <v>#DIV/0!</v>
      </c>
      <c r="CN102" s="1224" t="e">
        <f t="shared" si="1165"/>
        <v>#DIV/0!</v>
      </c>
      <c r="CO102" s="406" t="e">
        <f t="shared" si="1166"/>
        <v>#DIV/0!</v>
      </c>
      <c r="CP102" s="406" t="e">
        <f t="shared" ref="CP102:CP112" si="1230">+CG102/(+CG102+CH102+CI102)</f>
        <v>#DIV/0!</v>
      </c>
      <c r="CQ102" s="407" t="e" cm="1">
        <f t="array" ref="CQ102">CG102/(SUMPRODUCT(--(CHOOSE({1,2,3},CF102,CH102,CI102)&gt;0),CHOOSE({1,2,3},CF102,CH102,CI102))+CE102)</f>
        <v>#DIV/0!</v>
      </c>
      <c r="CS102" s="404">
        <f t="shared" si="1124"/>
        <v>43769</v>
      </c>
      <c r="CT102" s="405">
        <f t="shared" ref="CT102:CT113" si="1231">+CZ101</f>
        <v>0</v>
      </c>
      <c r="CU102" s="405">
        <v>0</v>
      </c>
      <c r="CV102" s="405">
        <v>0</v>
      </c>
      <c r="CW102" s="405">
        <v>0</v>
      </c>
      <c r="CX102" s="405">
        <v>0</v>
      </c>
      <c r="CY102" s="405">
        <v>0</v>
      </c>
      <c r="CZ102" s="405">
        <f t="shared" si="1125"/>
        <v>0</v>
      </c>
      <c r="DA102" s="405">
        <v>0</v>
      </c>
      <c r="DB102" s="405">
        <f t="shared" ref="DB102:DB113" si="1232">+CZ102-DA102</f>
        <v>0</v>
      </c>
      <c r="DC102" s="1224" t="e">
        <f t="shared" si="1169"/>
        <v>#DIV/0!</v>
      </c>
      <c r="DD102" s="1224" t="e">
        <f t="shared" si="1170"/>
        <v>#DIV/0!</v>
      </c>
      <c r="DE102" s="406" t="e">
        <f t="shared" si="1171"/>
        <v>#DIV/0!</v>
      </c>
      <c r="DF102" s="406" t="e">
        <f t="shared" ref="DF102:DF112" si="1233">+CW102/(+CW102+CX102+CY102)</f>
        <v>#DIV/0!</v>
      </c>
      <c r="DG102" s="407" t="e" cm="1">
        <f t="array" ref="DG102">CW102/(SUMPRODUCT(--(CHOOSE({1,2,3},CV102,CX102,CY102)&gt;0),CHOOSE({1,2,3},CV102,CX102,CY102))+CU102)</f>
        <v>#DIV/0!</v>
      </c>
      <c r="DI102" s="404">
        <f t="shared" si="1126"/>
        <v>43769</v>
      </c>
      <c r="DJ102" s="405">
        <f t="shared" ref="DJ102:DJ113" si="1234">+DP101</f>
        <v>0</v>
      </c>
      <c r="DK102" s="405">
        <v>0</v>
      </c>
      <c r="DL102" s="405">
        <v>0</v>
      </c>
      <c r="DM102" s="405">
        <v>0</v>
      </c>
      <c r="DN102" s="405">
        <v>0</v>
      </c>
      <c r="DO102" s="405">
        <v>0</v>
      </c>
      <c r="DP102" s="405">
        <f t="shared" si="1127"/>
        <v>0</v>
      </c>
      <c r="DQ102" s="405">
        <v>0</v>
      </c>
      <c r="DR102" s="405">
        <f t="shared" ref="DR102:DR113" si="1235">+DP102-DQ102</f>
        <v>0</v>
      </c>
      <c r="DS102" s="1224" t="e">
        <f t="shared" si="1174"/>
        <v>#DIV/0!</v>
      </c>
      <c r="DT102" s="1224" t="e">
        <f t="shared" si="1175"/>
        <v>#DIV/0!</v>
      </c>
      <c r="DU102" s="406" t="e">
        <f t="shared" si="1176"/>
        <v>#DIV/0!</v>
      </c>
      <c r="DV102" s="406" t="e">
        <f t="shared" ref="DV102:DV112" si="1236">+DM102/(+DM102+DN102+DO102)</f>
        <v>#DIV/0!</v>
      </c>
      <c r="DW102" s="407" t="e" cm="1">
        <f t="array" ref="DW102">DM102/(SUMPRODUCT(--(CHOOSE({1,2,3},DL102,DN102,DO102)&gt;0),CHOOSE({1,2,3},DL102,DN102,DO102))+DK102)</f>
        <v>#DIV/0!</v>
      </c>
      <c r="DY102" s="404">
        <f t="shared" si="1128"/>
        <v>43769</v>
      </c>
      <c r="DZ102" s="405">
        <f t="shared" ref="DZ102:DZ113" si="1237">+EF101</f>
        <v>0</v>
      </c>
      <c r="EA102" s="405">
        <v>0</v>
      </c>
      <c r="EB102" s="405">
        <v>0</v>
      </c>
      <c r="EC102" s="405">
        <v>0</v>
      </c>
      <c r="ED102" s="405">
        <v>0</v>
      </c>
      <c r="EE102" s="405">
        <v>0</v>
      </c>
      <c r="EF102" s="405">
        <f t="shared" si="1129"/>
        <v>0</v>
      </c>
      <c r="EG102" s="405">
        <v>0</v>
      </c>
      <c r="EH102" s="405">
        <f t="shared" ref="EH102:EH113" si="1238">+EF102-EG102</f>
        <v>0</v>
      </c>
      <c r="EI102" s="1224" t="e">
        <f t="shared" si="1179"/>
        <v>#DIV/0!</v>
      </c>
      <c r="EJ102" s="1224" t="e">
        <f t="shared" si="1180"/>
        <v>#DIV/0!</v>
      </c>
      <c r="EK102" s="406" t="e">
        <f t="shared" si="1181"/>
        <v>#DIV/0!</v>
      </c>
      <c r="EL102" s="406" t="e">
        <f t="shared" ref="EL102:EL112" si="1239">+EC102/(+EC102+ED102+EE102)</f>
        <v>#DIV/0!</v>
      </c>
      <c r="EM102" s="407" t="e" cm="1">
        <f t="array" ref="EM102">EC102/(SUMPRODUCT(--(CHOOSE({1,2,3},EB102,ED102,EE102)&gt;0),CHOOSE({1,2,3},EB102,ED102,EE102))+EA102)</f>
        <v>#DIV/0!</v>
      </c>
      <c r="EO102" s="404">
        <f t="shared" si="1130"/>
        <v>43769</v>
      </c>
      <c r="EP102" s="405">
        <f t="shared" ref="EP102:EP113" si="1240">+EV101</f>
        <v>0</v>
      </c>
      <c r="EQ102" s="405">
        <v>0</v>
      </c>
      <c r="ER102" s="405">
        <v>0</v>
      </c>
      <c r="ES102" s="405">
        <v>0</v>
      </c>
      <c r="ET102" s="405">
        <v>0</v>
      </c>
      <c r="EU102" s="405">
        <v>0</v>
      </c>
      <c r="EV102" s="405">
        <f t="shared" si="1131"/>
        <v>0</v>
      </c>
      <c r="EW102" s="405">
        <v>0</v>
      </c>
      <c r="EX102" s="405">
        <f t="shared" ref="EX102:EX113" si="1241">+EV102-EW102</f>
        <v>0</v>
      </c>
      <c r="EY102" s="1224" t="e">
        <f t="shared" si="1184"/>
        <v>#DIV/0!</v>
      </c>
      <c r="EZ102" s="1224" t="e">
        <f t="shared" si="1185"/>
        <v>#DIV/0!</v>
      </c>
      <c r="FA102" s="406" t="e">
        <f t="shared" si="1186"/>
        <v>#DIV/0!</v>
      </c>
      <c r="FB102" s="406" t="e">
        <f t="shared" ref="FB102:FB112" si="1242">+ES102/(+ES102+ET102+EU102)</f>
        <v>#DIV/0!</v>
      </c>
      <c r="FC102" s="407" t="e" cm="1">
        <f t="array" ref="FC102">ES102/(SUMPRODUCT(--(CHOOSE({1,2,3},FH102,FX102,GN102)&gt;0),CHOOSE({1,2,3},FH102,FX102,GN102))+EQ102)</f>
        <v>#DIV/0!</v>
      </c>
      <c r="FE102" s="404">
        <f t="shared" si="1132"/>
        <v>43769</v>
      </c>
      <c r="FF102" s="405">
        <f t="shared" ref="FF102:FF113" si="1243">+FL101</f>
        <v>0</v>
      </c>
      <c r="FG102" s="405">
        <v>0</v>
      </c>
      <c r="FH102" s="405">
        <v>0</v>
      </c>
      <c r="FI102" s="405">
        <v>0</v>
      </c>
      <c r="FJ102" s="405">
        <v>0</v>
      </c>
      <c r="FK102" s="405">
        <v>0</v>
      </c>
      <c r="FL102" s="405">
        <f t="shared" si="1133"/>
        <v>0</v>
      </c>
      <c r="FM102" s="405">
        <v>0</v>
      </c>
      <c r="FN102" s="405">
        <f t="shared" ref="FN102:FN113" si="1244">+FL102-FM102</f>
        <v>0</v>
      </c>
      <c r="FO102" s="1224" t="e">
        <f t="shared" si="1189"/>
        <v>#DIV/0!</v>
      </c>
      <c r="FP102" s="1224" t="e">
        <f t="shared" si="1190"/>
        <v>#DIV/0!</v>
      </c>
      <c r="FQ102" s="406" t="e">
        <f t="shared" si="1191"/>
        <v>#DIV/0!</v>
      </c>
      <c r="FR102" s="406" t="e">
        <f t="shared" ref="FR102:FR112" si="1245">+FI102/(+FI102+FJ102+FK102)</f>
        <v>#DIV/0!</v>
      </c>
      <c r="FS102" s="407" t="e" cm="1">
        <f t="array" ref="FS102">FI102/(SUMPRODUCT(--(CHOOSE({1,2,3},FH102,FJ102,FK102)&gt;0),CHOOSE({1,2,3},FH102,FJ102,FK102))+FG102)</f>
        <v>#DIV/0!</v>
      </c>
      <c r="FU102" s="404">
        <f t="shared" si="1134"/>
        <v>43769</v>
      </c>
      <c r="FV102" s="405">
        <f t="shared" ref="FV102:FV113" si="1246">+GB101</f>
        <v>0</v>
      </c>
      <c r="FW102" s="405">
        <v>0</v>
      </c>
      <c r="FX102" s="405">
        <v>0</v>
      </c>
      <c r="FY102" s="405">
        <v>0</v>
      </c>
      <c r="FZ102" s="405">
        <v>0</v>
      </c>
      <c r="GA102" s="405">
        <v>0</v>
      </c>
      <c r="GB102" s="405">
        <f t="shared" si="1135"/>
        <v>0</v>
      </c>
      <c r="GC102" s="405">
        <v>0</v>
      </c>
      <c r="GD102" s="405">
        <f t="shared" ref="GD102:GD113" si="1247">+GB102-GC102</f>
        <v>0</v>
      </c>
      <c r="GE102" s="1224" t="e">
        <f t="shared" si="1194"/>
        <v>#DIV/0!</v>
      </c>
      <c r="GF102" s="1224" t="e">
        <f t="shared" si="1195"/>
        <v>#DIV/0!</v>
      </c>
      <c r="GG102" s="406" t="e">
        <f t="shared" si="1196"/>
        <v>#DIV/0!</v>
      </c>
      <c r="GH102" s="406" t="e">
        <f t="shared" ref="GH102:GH112" si="1248">+FY102/(+FY102+FZ102+GA102)</f>
        <v>#DIV/0!</v>
      </c>
      <c r="GI102" s="407" t="e" cm="1">
        <f t="array" ref="GI102">FY102/(SUMPRODUCT(--(CHOOSE({1,2,3},FX102,FZ102,GA102)&gt;0),CHOOSE({1,2,3},FX102,FZ102,GA102))+FW102)</f>
        <v>#DIV/0!</v>
      </c>
      <c r="GK102" s="404">
        <f t="shared" si="1136"/>
        <v>43769</v>
      </c>
      <c r="GL102" s="405">
        <f t="shared" ref="GL102:GL113" si="1249">+GR101</f>
        <v>0</v>
      </c>
      <c r="GM102" s="405">
        <v>0</v>
      </c>
      <c r="GN102" s="405">
        <v>0</v>
      </c>
      <c r="GO102" s="405">
        <v>0</v>
      </c>
      <c r="GP102" s="405">
        <v>0</v>
      </c>
      <c r="GQ102" s="405">
        <v>0</v>
      </c>
      <c r="GR102" s="405">
        <f t="shared" si="1137"/>
        <v>0</v>
      </c>
      <c r="GS102" s="405">
        <v>0</v>
      </c>
      <c r="GT102" s="405">
        <f t="shared" ref="GT102:GT113" si="1250">+GR102-GS102</f>
        <v>0</v>
      </c>
      <c r="GU102" s="1224" t="e">
        <f t="shared" si="1199"/>
        <v>#DIV/0!</v>
      </c>
      <c r="GV102" s="1224" t="e">
        <f t="shared" si="1200"/>
        <v>#DIV/0!</v>
      </c>
      <c r="GW102" s="406" t="e">
        <f t="shared" si="1201"/>
        <v>#DIV/0!</v>
      </c>
      <c r="GX102" s="406" t="e">
        <f t="shared" ref="GX102:GX112" si="1251">+GO102/(+GO102+GP102+GQ102)</f>
        <v>#DIV/0!</v>
      </c>
      <c r="GY102" s="407" t="e" cm="1">
        <f t="array" ref="GY102">GO102/(SUMPRODUCT(--(CHOOSE({1,2,3},GN102,GP102,GQ102)&gt;0),CHOOSE({1,2,3},GN102,GP102,GQ102))+GM102)</f>
        <v>#DIV/0!</v>
      </c>
    </row>
    <row r="103" spans="1:207" x14ac:dyDescent="0.2">
      <c r="A103" s="404">
        <f t="shared" si="1105"/>
        <v>43799</v>
      </c>
      <c r="B103" s="405">
        <f t="shared" si="1138"/>
        <v>0</v>
      </c>
      <c r="C103" s="405">
        <f t="shared" si="1106"/>
        <v>0</v>
      </c>
      <c r="D103" s="405">
        <f t="shared" si="1107"/>
        <v>0</v>
      </c>
      <c r="E103" s="405">
        <f t="shared" si="1108"/>
        <v>0</v>
      </c>
      <c r="F103" s="405">
        <f t="shared" si="1109"/>
        <v>0</v>
      </c>
      <c r="G103" s="405">
        <f t="shared" si="1110"/>
        <v>0</v>
      </c>
      <c r="H103" s="405">
        <f t="shared" si="1111"/>
        <v>0</v>
      </c>
      <c r="I103" s="405">
        <f t="shared" si="1112"/>
        <v>0</v>
      </c>
      <c r="J103" s="405">
        <f t="shared" si="1113"/>
        <v>0</v>
      </c>
      <c r="K103" s="1224" t="e">
        <f t="shared" si="1139"/>
        <v>#DIV/0!</v>
      </c>
      <c r="L103" s="1224" t="e">
        <f t="shared" si="1140"/>
        <v>#DIV/0!</v>
      </c>
      <c r="M103" s="406" t="e">
        <f t="shared" si="1141"/>
        <v>#DIV/0!</v>
      </c>
      <c r="N103" s="406" t="e">
        <f t="shared" si="1215"/>
        <v>#DIV/0!</v>
      </c>
      <c r="O103" s="407" t="e" cm="1">
        <f t="array" ref="O103">E103/(SUMPRODUCT(--(CHOOSE({1,2,3},D103,F103,G103)&gt;0),CHOOSE({1,2,3},D103,F103,G103))+C103)</f>
        <v>#DIV/0!</v>
      </c>
      <c r="Q103" s="404">
        <f t="shared" si="1114"/>
        <v>43799</v>
      </c>
      <c r="R103" s="405">
        <f t="shared" si="1216"/>
        <v>0</v>
      </c>
      <c r="S103" s="405">
        <v>0</v>
      </c>
      <c r="T103" s="405">
        <v>0</v>
      </c>
      <c r="U103" s="405">
        <v>0</v>
      </c>
      <c r="V103" s="405">
        <v>0</v>
      </c>
      <c r="W103" s="405">
        <v>0</v>
      </c>
      <c r="X103" s="405">
        <f t="shared" si="1115"/>
        <v>0</v>
      </c>
      <c r="Y103" s="405">
        <v>0</v>
      </c>
      <c r="Z103" s="405">
        <f t="shared" si="1217"/>
        <v>0</v>
      </c>
      <c r="AA103" s="1224" t="e">
        <f t="shared" si="1144"/>
        <v>#DIV/0!</v>
      </c>
      <c r="AB103" s="1224" t="e">
        <f t="shared" si="1145"/>
        <v>#DIV/0!</v>
      </c>
      <c r="AC103" s="406" t="e">
        <f t="shared" si="1146"/>
        <v>#DIV/0!</v>
      </c>
      <c r="AD103" s="406" t="e">
        <f t="shared" si="1218"/>
        <v>#DIV/0!</v>
      </c>
      <c r="AE103" s="407" t="e" cm="1">
        <f t="array" ref="AE103">U103/(SUMPRODUCT(--(CHOOSE({1,2,3},T103,V103,W103)&gt;0),CHOOSE({1,2,3},T103,V103,W103))+S103)</f>
        <v>#DIV/0!</v>
      </c>
      <c r="AG103" s="404">
        <f t="shared" si="1116"/>
        <v>43799</v>
      </c>
      <c r="AH103" s="405">
        <f t="shared" si="1219"/>
        <v>0</v>
      </c>
      <c r="AI103" s="405">
        <v>0</v>
      </c>
      <c r="AJ103" s="405">
        <v>0</v>
      </c>
      <c r="AK103" s="405">
        <v>0</v>
      </c>
      <c r="AL103" s="405">
        <v>0</v>
      </c>
      <c r="AM103" s="405">
        <v>0</v>
      </c>
      <c r="AN103" s="405">
        <f t="shared" si="1117"/>
        <v>0</v>
      </c>
      <c r="AO103" s="405">
        <v>0</v>
      </c>
      <c r="AP103" s="405">
        <f t="shared" si="1220"/>
        <v>0</v>
      </c>
      <c r="AQ103" s="1224" t="e">
        <f t="shared" si="1149"/>
        <v>#DIV/0!</v>
      </c>
      <c r="AR103" s="1224" t="e">
        <f t="shared" si="1150"/>
        <v>#DIV/0!</v>
      </c>
      <c r="AS103" s="406" t="e">
        <f t="shared" si="1151"/>
        <v>#DIV/0!</v>
      </c>
      <c r="AT103" s="406" t="e">
        <f t="shared" si="1221"/>
        <v>#DIV/0!</v>
      </c>
      <c r="AU103" s="407" t="e" cm="1">
        <f t="array" ref="AU103">AK103/(SUMPRODUCT(--(CHOOSE({1,2,3},AJ103,AL103,AM103)&gt;0),CHOOSE({1,2,3},AJ103,AL103,AM103))+AI103)</f>
        <v>#DIV/0!</v>
      </c>
      <c r="AW103" s="404">
        <f t="shared" si="1118"/>
        <v>43799</v>
      </c>
      <c r="AX103" s="405">
        <f t="shared" si="1222"/>
        <v>0</v>
      </c>
      <c r="AY103" s="405">
        <v>0</v>
      </c>
      <c r="AZ103" s="405">
        <v>0</v>
      </c>
      <c r="BA103" s="405">
        <v>0</v>
      </c>
      <c r="BB103" s="405">
        <v>0</v>
      </c>
      <c r="BC103" s="405">
        <v>0</v>
      </c>
      <c r="BD103" s="405">
        <f t="shared" si="1119"/>
        <v>0</v>
      </c>
      <c r="BE103" s="405">
        <v>0</v>
      </c>
      <c r="BF103" s="405">
        <f t="shared" si="1223"/>
        <v>0</v>
      </c>
      <c r="BG103" s="1224" t="e">
        <f t="shared" si="1154"/>
        <v>#DIV/0!</v>
      </c>
      <c r="BH103" s="1224" t="e">
        <f t="shared" si="1155"/>
        <v>#DIV/0!</v>
      </c>
      <c r="BI103" s="406" t="e">
        <f t="shared" si="1156"/>
        <v>#DIV/0!</v>
      </c>
      <c r="BJ103" s="406" t="e">
        <f t="shared" si="1224"/>
        <v>#DIV/0!</v>
      </c>
      <c r="BK103" s="407" t="e" cm="1">
        <f t="array" ref="BK103">BA103/(SUMPRODUCT(--(CHOOSE({1,2,3},AZ103,BB103,BC103)&gt;0),CHOOSE({1,2,3},AZ103,BB103,BC103))+AY103)</f>
        <v>#DIV/0!</v>
      </c>
      <c r="BM103" s="404">
        <f t="shared" si="1120"/>
        <v>43799</v>
      </c>
      <c r="BN103" s="405">
        <f t="shared" si="1225"/>
        <v>0</v>
      </c>
      <c r="BO103" s="405">
        <v>0</v>
      </c>
      <c r="BP103" s="405">
        <v>0</v>
      </c>
      <c r="BQ103" s="405">
        <v>0</v>
      </c>
      <c r="BR103" s="405">
        <v>0</v>
      </c>
      <c r="BS103" s="405">
        <v>0</v>
      </c>
      <c r="BT103" s="405">
        <f t="shared" si="1121"/>
        <v>0</v>
      </c>
      <c r="BU103" s="405">
        <v>0</v>
      </c>
      <c r="BV103" s="405">
        <f t="shared" si="1226"/>
        <v>0</v>
      </c>
      <c r="BW103" s="1224" t="e">
        <f t="shared" si="1159"/>
        <v>#DIV/0!</v>
      </c>
      <c r="BX103" s="1224" t="e">
        <f t="shared" si="1160"/>
        <v>#DIV/0!</v>
      </c>
      <c r="BY103" s="406" t="e">
        <f t="shared" si="1161"/>
        <v>#DIV/0!</v>
      </c>
      <c r="BZ103" s="406" t="e">
        <f t="shared" si="1227"/>
        <v>#DIV/0!</v>
      </c>
      <c r="CA103" s="407" t="e" cm="1">
        <f t="array" ref="CA103">BQ103/(SUMPRODUCT(--(CHOOSE({1,2,3},BP103,BR103,BS103)&gt;0),CHOOSE({1,2,3},BP103,BR103,BS103))+BO103)</f>
        <v>#DIV/0!</v>
      </c>
      <c r="CC103" s="404">
        <f t="shared" si="1122"/>
        <v>43799</v>
      </c>
      <c r="CD103" s="405">
        <f t="shared" si="1228"/>
        <v>0</v>
      </c>
      <c r="CE103" s="405">
        <v>0</v>
      </c>
      <c r="CF103" s="405">
        <v>0</v>
      </c>
      <c r="CG103" s="405">
        <v>0</v>
      </c>
      <c r="CH103" s="405">
        <v>0</v>
      </c>
      <c r="CI103" s="405">
        <v>0</v>
      </c>
      <c r="CJ103" s="405">
        <f t="shared" si="1123"/>
        <v>0</v>
      </c>
      <c r="CK103" s="405">
        <v>0</v>
      </c>
      <c r="CL103" s="405">
        <f t="shared" si="1229"/>
        <v>0</v>
      </c>
      <c r="CM103" s="1224" t="e">
        <f t="shared" si="1164"/>
        <v>#DIV/0!</v>
      </c>
      <c r="CN103" s="1224" t="e">
        <f t="shared" si="1165"/>
        <v>#DIV/0!</v>
      </c>
      <c r="CO103" s="406" t="e">
        <f t="shared" si="1166"/>
        <v>#DIV/0!</v>
      </c>
      <c r="CP103" s="406" t="e">
        <f t="shared" si="1230"/>
        <v>#DIV/0!</v>
      </c>
      <c r="CQ103" s="407" t="e" cm="1">
        <f t="array" ref="CQ103">CG103/(SUMPRODUCT(--(CHOOSE({1,2,3},CF103,CH103,CI103)&gt;0),CHOOSE({1,2,3},CF103,CH103,CI103))+CE103)</f>
        <v>#DIV/0!</v>
      </c>
      <c r="CS103" s="404">
        <f t="shared" si="1124"/>
        <v>43799</v>
      </c>
      <c r="CT103" s="405">
        <f t="shared" si="1231"/>
        <v>0</v>
      </c>
      <c r="CU103" s="405">
        <v>0</v>
      </c>
      <c r="CV103" s="405">
        <v>0</v>
      </c>
      <c r="CW103" s="405">
        <v>0</v>
      </c>
      <c r="CX103" s="405">
        <v>0</v>
      </c>
      <c r="CY103" s="405">
        <v>0</v>
      </c>
      <c r="CZ103" s="405">
        <f t="shared" si="1125"/>
        <v>0</v>
      </c>
      <c r="DA103" s="405">
        <v>0</v>
      </c>
      <c r="DB103" s="405">
        <f t="shared" si="1232"/>
        <v>0</v>
      </c>
      <c r="DC103" s="1224" t="e">
        <f t="shared" si="1169"/>
        <v>#DIV/0!</v>
      </c>
      <c r="DD103" s="1224" t="e">
        <f t="shared" si="1170"/>
        <v>#DIV/0!</v>
      </c>
      <c r="DE103" s="406" t="e">
        <f t="shared" si="1171"/>
        <v>#DIV/0!</v>
      </c>
      <c r="DF103" s="406" t="e">
        <f t="shared" si="1233"/>
        <v>#DIV/0!</v>
      </c>
      <c r="DG103" s="407" t="e" cm="1">
        <f t="array" ref="DG103">CW103/(SUMPRODUCT(--(CHOOSE({1,2,3},CV103,CX103,CY103)&gt;0),CHOOSE({1,2,3},CV103,CX103,CY103))+CU103)</f>
        <v>#DIV/0!</v>
      </c>
      <c r="DI103" s="404">
        <f t="shared" si="1126"/>
        <v>43799</v>
      </c>
      <c r="DJ103" s="405">
        <f t="shared" si="1234"/>
        <v>0</v>
      </c>
      <c r="DK103" s="405">
        <v>0</v>
      </c>
      <c r="DL103" s="405">
        <v>0</v>
      </c>
      <c r="DM103" s="405">
        <v>0</v>
      </c>
      <c r="DN103" s="405">
        <v>0</v>
      </c>
      <c r="DO103" s="405">
        <v>0</v>
      </c>
      <c r="DP103" s="405">
        <f t="shared" si="1127"/>
        <v>0</v>
      </c>
      <c r="DQ103" s="405">
        <v>0</v>
      </c>
      <c r="DR103" s="405">
        <f t="shared" si="1235"/>
        <v>0</v>
      </c>
      <c r="DS103" s="1224" t="e">
        <f t="shared" si="1174"/>
        <v>#DIV/0!</v>
      </c>
      <c r="DT103" s="1224" t="e">
        <f t="shared" si="1175"/>
        <v>#DIV/0!</v>
      </c>
      <c r="DU103" s="406" t="e">
        <f t="shared" si="1176"/>
        <v>#DIV/0!</v>
      </c>
      <c r="DV103" s="406" t="e">
        <f t="shared" si="1236"/>
        <v>#DIV/0!</v>
      </c>
      <c r="DW103" s="407" t="e" cm="1">
        <f t="array" ref="DW103">DM103/(SUMPRODUCT(--(CHOOSE({1,2,3},DL103,DN103,DO103)&gt;0),CHOOSE({1,2,3},DL103,DN103,DO103))+DK103)</f>
        <v>#DIV/0!</v>
      </c>
      <c r="DY103" s="404">
        <f t="shared" si="1128"/>
        <v>43799</v>
      </c>
      <c r="DZ103" s="405">
        <f t="shared" si="1237"/>
        <v>0</v>
      </c>
      <c r="EA103" s="405">
        <v>0</v>
      </c>
      <c r="EB103" s="405">
        <v>0</v>
      </c>
      <c r="EC103" s="405">
        <v>0</v>
      </c>
      <c r="ED103" s="405">
        <v>0</v>
      </c>
      <c r="EE103" s="405">
        <v>0</v>
      </c>
      <c r="EF103" s="405">
        <f t="shared" si="1129"/>
        <v>0</v>
      </c>
      <c r="EG103" s="405">
        <v>0</v>
      </c>
      <c r="EH103" s="405">
        <f t="shared" si="1238"/>
        <v>0</v>
      </c>
      <c r="EI103" s="1224" t="e">
        <f t="shared" si="1179"/>
        <v>#DIV/0!</v>
      </c>
      <c r="EJ103" s="1224" t="e">
        <f t="shared" si="1180"/>
        <v>#DIV/0!</v>
      </c>
      <c r="EK103" s="406" t="e">
        <f t="shared" si="1181"/>
        <v>#DIV/0!</v>
      </c>
      <c r="EL103" s="406" t="e">
        <f t="shared" si="1239"/>
        <v>#DIV/0!</v>
      </c>
      <c r="EM103" s="407" t="e" cm="1">
        <f t="array" ref="EM103">EC103/(SUMPRODUCT(--(CHOOSE({1,2,3},EB103,ED103,EE103)&gt;0),CHOOSE({1,2,3},EB103,ED103,EE103))+EA103)</f>
        <v>#DIV/0!</v>
      </c>
      <c r="EO103" s="404">
        <f t="shared" si="1130"/>
        <v>43799</v>
      </c>
      <c r="EP103" s="405">
        <f t="shared" si="1240"/>
        <v>0</v>
      </c>
      <c r="EQ103" s="405">
        <v>0</v>
      </c>
      <c r="ER103" s="405">
        <v>0</v>
      </c>
      <c r="ES103" s="405">
        <v>0</v>
      </c>
      <c r="ET103" s="405">
        <v>0</v>
      </c>
      <c r="EU103" s="405">
        <v>0</v>
      </c>
      <c r="EV103" s="405">
        <f t="shared" si="1131"/>
        <v>0</v>
      </c>
      <c r="EW103" s="405">
        <v>0</v>
      </c>
      <c r="EX103" s="405">
        <f t="shared" si="1241"/>
        <v>0</v>
      </c>
      <c r="EY103" s="1224" t="e">
        <f t="shared" si="1184"/>
        <v>#DIV/0!</v>
      </c>
      <c r="EZ103" s="1224" t="e">
        <f t="shared" si="1185"/>
        <v>#DIV/0!</v>
      </c>
      <c r="FA103" s="406" t="e">
        <f t="shared" si="1186"/>
        <v>#DIV/0!</v>
      </c>
      <c r="FB103" s="406" t="e">
        <f t="shared" si="1242"/>
        <v>#DIV/0!</v>
      </c>
      <c r="FC103" s="407" t="e" cm="1">
        <f t="array" ref="FC103">ES103/(SUMPRODUCT(--(CHOOSE({1,2,3},FH103,FX103,GN103)&gt;0),CHOOSE({1,2,3},FH103,FX103,GN103))+EQ103)</f>
        <v>#DIV/0!</v>
      </c>
      <c r="FE103" s="404">
        <f t="shared" si="1132"/>
        <v>43799</v>
      </c>
      <c r="FF103" s="405">
        <f t="shared" si="1243"/>
        <v>0</v>
      </c>
      <c r="FG103" s="405">
        <v>0</v>
      </c>
      <c r="FH103" s="405">
        <v>0</v>
      </c>
      <c r="FI103" s="405">
        <v>0</v>
      </c>
      <c r="FJ103" s="405">
        <v>0</v>
      </c>
      <c r="FK103" s="405">
        <v>0</v>
      </c>
      <c r="FL103" s="405">
        <f t="shared" si="1133"/>
        <v>0</v>
      </c>
      <c r="FM103" s="405">
        <v>0</v>
      </c>
      <c r="FN103" s="405">
        <f t="shared" si="1244"/>
        <v>0</v>
      </c>
      <c r="FO103" s="1224" t="e">
        <f t="shared" si="1189"/>
        <v>#DIV/0!</v>
      </c>
      <c r="FP103" s="1224" t="e">
        <f t="shared" si="1190"/>
        <v>#DIV/0!</v>
      </c>
      <c r="FQ103" s="406" t="e">
        <f t="shared" si="1191"/>
        <v>#DIV/0!</v>
      </c>
      <c r="FR103" s="406" t="e">
        <f t="shared" si="1245"/>
        <v>#DIV/0!</v>
      </c>
      <c r="FS103" s="407" t="e" cm="1">
        <f t="array" ref="FS103">FI103/(SUMPRODUCT(--(CHOOSE({1,2,3},FH103,FJ103,FK103)&gt;0),CHOOSE({1,2,3},FH103,FJ103,FK103))+FG103)</f>
        <v>#DIV/0!</v>
      </c>
      <c r="FU103" s="404">
        <f t="shared" si="1134"/>
        <v>43799</v>
      </c>
      <c r="FV103" s="405">
        <f t="shared" si="1246"/>
        <v>0</v>
      </c>
      <c r="FW103" s="405">
        <v>0</v>
      </c>
      <c r="FX103" s="405">
        <v>0</v>
      </c>
      <c r="FY103" s="405">
        <v>0</v>
      </c>
      <c r="FZ103" s="405">
        <v>0</v>
      </c>
      <c r="GA103" s="405">
        <v>0</v>
      </c>
      <c r="GB103" s="405">
        <f t="shared" si="1135"/>
        <v>0</v>
      </c>
      <c r="GC103" s="405">
        <v>0</v>
      </c>
      <c r="GD103" s="405">
        <f t="shared" si="1247"/>
        <v>0</v>
      </c>
      <c r="GE103" s="1224" t="e">
        <f t="shared" si="1194"/>
        <v>#DIV/0!</v>
      </c>
      <c r="GF103" s="1224" t="e">
        <f t="shared" si="1195"/>
        <v>#DIV/0!</v>
      </c>
      <c r="GG103" s="406" t="e">
        <f t="shared" si="1196"/>
        <v>#DIV/0!</v>
      </c>
      <c r="GH103" s="406" t="e">
        <f t="shared" si="1248"/>
        <v>#DIV/0!</v>
      </c>
      <c r="GI103" s="407" t="e" cm="1">
        <f t="array" ref="GI103">FY103/(SUMPRODUCT(--(CHOOSE({1,2,3},FX103,FZ103,GA103)&gt;0),CHOOSE({1,2,3},FX103,FZ103,GA103))+FW103)</f>
        <v>#DIV/0!</v>
      </c>
      <c r="GK103" s="404">
        <f t="shared" si="1136"/>
        <v>43799</v>
      </c>
      <c r="GL103" s="405">
        <f t="shared" si="1249"/>
        <v>0</v>
      </c>
      <c r="GM103" s="405">
        <v>0</v>
      </c>
      <c r="GN103" s="405">
        <v>0</v>
      </c>
      <c r="GO103" s="405">
        <v>0</v>
      </c>
      <c r="GP103" s="405">
        <v>0</v>
      </c>
      <c r="GQ103" s="405">
        <v>0</v>
      </c>
      <c r="GR103" s="405">
        <f t="shared" si="1137"/>
        <v>0</v>
      </c>
      <c r="GS103" s="405">
        <v>0</v>
      </c>
      <c r="GT103" s="405">
        <f t="shared" si="1250"/>
        <v>0</v>
      </c>
      <c r="GU103" s="1224" t="e">
        <f t="shared" si="1199"/>
        <v>#DIV/0!</v>
      </c>
      <c r="GV103" s="1224" t="e">
        <f t="shared" si="1200"/>
        <v>#DIV/0!</v>
      </c>
      <c r="GW103" s="406" t="e">
        <f t="shared" si="1201"/>
        <v>#DIV/0!</v>
      </c>
      <c r="GX103" s="406" t="e">
        <f t="shared" si="1251"/>
        <v>#DIV/0!</v>
      </c>
      <c r="GY103" s="407" t="e" cm="1">
        <f t="array" ref="GY103">GO103/(SUMPRODUCT(--(CHOOSE({1,2,3},GN103,GP103,GQ103)&gt;0),CHOOSE({1,2,3},GN103,GP103,GQ103))+GM103)</f>
        <v>#DIV/0!</v>
      </c>
    </row>
    <row r="104" spans="1:207" x14ac:dyDescent="0.2">
      <c r="A104" s="404">
        <f t="shared" si="1105"/>
        <v>43830</v>
      </c>
      <c r="B104" s="405">
        <f t="shared" si="1138"/>
        <v>0</v>
      </c>
      <c r="C104" s="405">
        <f t="shared" si="1106"/>
        <v>0</v>
      </c>
      <c r="D104" s="405">
        <f t="shared" si="1107"/>
        <v>0</v>
      </c>
      <c r="E104" s="405">
        <f t="shared" si="1108"/>
        <v>0</v>
      </c>
      <c r="F104" s="405">
        <f t="shared" si="1109"/>
        <v>0</v>
      </c>
      <c r="G104" s="405">
        <f t="shared" si="1110"/>
        <v>0</v>
      </c>
      <c r="H104" s="405">
        <f t="shared" si="1111"/>
        <v>0</v>
      </c>
      <c r="I104" s="405">
        <f t="shared" si="1112"/>
        <v>0</v>
      </c>
      <c r="J104" s="405">
        <f t="shared" si="1113"/>
        <v>0</v>
      </c>
      <c r="K104" s="1224" t="e">
        <f t="shared" si="1139"/>
        <v>#DIV/0!</v>
      </c>
      <c r="L104" s="1224" t="e">
        <f t="shared" si="1140"/>
        <v>#DIV/0!</v>
      </c>
      <c r="M104" s="406" t="e">
        <f t="shared" si="1141"/>
        <v>#DIV/0!</v>
      </c>
      <c r="N104" s="406" t="e">
        <f t="shared" si="1215"/>
        <v>#DIV/0!</v>
      </c>
      <c r="O104" s="407" t="e" cm="1">
        <f t="array" ref="O104">E104/(SUMPRODUCT(--(CHOOSE({1,2,3},D104,F104,G104)&gt;0),CHOOSE({1,2,3},D104,F104,G104))+C104)</f>
        <v>#DIV/0!</v>
      </c>
      <c r="Q104" s="404">
        <f t="shared" si="1114"/>
        <v>43830</v>
      </c>
      <c r="R104" s="405">
        <f t="shared" si="1216"/>
        <v>0</v>
      </c>
      <c r="S104" s="405">
        <v>0</v>
      </c>
      <c r="T104" s="405">
        <v>0</v>
      </c>
      <c r="U104" s="405">
        <v>0</v>
      </c>
      <c r="V104" s="405">
        <v>0</v>
      </c>
      <c r="W104" s="405">
        <v>0</v>
      </c>
      <c r="X104" s="405">
        <f t="shared" si="1115"/>
        <v>0</v>
      </c>
      <c r="Y104" s="405">
        <v>0</v>
      </c>
      <c r="Z104" s="405">
        <f t="shared" si="1217"/>
        <v>0</v>
      </c>
      <c r="AA104" s="1224" t="e">
        <f t="shared" si="1144"/>
        <v>#DIV/0!</v>
      </c>
      <c r="AB104" s="1224" t="e">
        <f t="shared" si="1145"/>
        <v>#DIV/0!</v>
      </c>
      <c r="AC104" s="406" t="e">
        <f t="shared" si="1146"/>
        <v>#DIV/0!</v>
      </c>
      <c r="AD104" s="406" t="e">
        <f t="shared" si="1218"/>
        <v>#DIV/0!</v>
      </c>
      <c r="AE104" s="407" t="e" cm="1">
        <f t="array" ref="AE104">U104/(SUMPRODUCT(--(CHOOSE({1,2,3},T104,V104,W104)&gt;0),CHOOSE({1,2,3},T104,V104,W104))+S104)</f>
        <v>#DIV/0!</v>
      </c>
      <c r="AG104" s="404">
        <f t="shared" si="1116"/>
        <v>43830</v>
      </c>
      <c r="AH104" s="405">
        <f t="shared" si="1219"/>
        <v>0</v>
      </c>
      <c r="AI104" s="405">
        <v>0</v>
      </c>
      <c r="AJ104" s="405">
        <v>0</v>
      </c>
      <c r="AK104" s="405">
        <v>0</v>
      </c>
      <c r="AL104" s="405">
        <v>0</v>
      </c>
      <c r="AM104" s="405">
        <v>0</v>
      </c>
      <c r="AN104" s="405">
        <f t="shared" si="1117"/>
        <v>0</v>
      </c>
      <c r="AO104" s="405">
        <v>0</v>
      </c>
      <c r="AP104" s="405">
        <f t="shared" si="1220"/>
        <v>0</v>
      </c>
      <c r="AQ104" s="1224" t="e">
        <f t="shared" si="1149"/>
        <v>#DIV/0!</v>
      </c>
      <c r="AR104" s="1224" t="e">
        <f t="shared" si="1150"/>
        <v>#DIV/0!</v>
      </c>
      <c r="AS104" s="406" t="e">
        <f t="shared" si="1151"/>
        <v>#DIV/0!</v>
      </c>
      <c r="AT104" s="406" t="e">
        <f t="shared" si="1221"/>
        <v>#DIV/0!</v>
      </c>
      <c r="AU104" s="407" t="e" cm="1">
        <f t="array" ref="AU104">AK104/(SUMPRODUCT(--(CHOOSE({1,2,3},AJ104,AL104,AM104)&gt;0),CHOOSE({1,2,3},AJ104,AL104,AM104))+AI104)</f>
        <v>#DIV/0!</v>
      </c>
      <c r="AW104" s="404">
        <f t="shared" si="1118"/>
        <v>43830</v>
      </c>
      <c r="AX104" s="405">
        <f t="shared" si="1222"/>
        <v>0</v>
      </c>
      <c r="AY104" s="405">
        <v>0</v>
      </c>
      <c r="AZ104" s="405">
        <v>0</v>
      </c>
      <c r="BA104" s="405">
        <v>0</v>
      </c>
      <c r="BB104" s="405">
        <v>0</v>
      </c>
      <c r="BC104" s="405">
        <v>0</v>
      </c>
      <c r="BD104" s="405">
        <f t="shared" si="1119"/>
        <v>0</v>
      </c>
      <c r="BE104" s="405">
        <v>0</v>
      </c>
      <c r="BF104" s="405">
        <f t="shared" si="1223"/>
        <v>0</v>
      </c>
      <c r="BG104" s="1224" t="e">
        <f t="shared" si="1154"/>
        <v>#DIV/0!</v>
      </c>
      <c r="BH104" s="1224" t="e">
        <f t="shared" si="1155"/>
        <v>#DIV/0!</v>
      </c>
      <c r="BI104" s="406" t="e">
        <f t="shared" si="1156"/>
        <v>#DIV/0!</v>
      </c>
      <c r="BJ104" s="406" t="e">
        <f t="shared" si="1224"/>
        <v>#DIV/0!</v>
      </c>
      <c r="BK104" s="407" t="e" cm="1">
        <f t="array" ref="BK104">BA104/(SUMPRODUCT(--(CHOOSE({1,2,3},AZ104,BB104,BC104)&gt;0),CHOOSE({1,2,3},AZ104,BB104,BC104))+AY104)</f>
        <v>#DIV/0!</v>
      </c>
      <c r="BM104" s="404">
        <f t="shared" si="1120"/>
        <v>43830</v>
      </c>
      <c r="BN104" s="405">
        <f t="shared" si="1225"/>
        <v>0</v>
      </c>
      <c r="BO104" s="405">
        <v>0</v>
      </c>
      <c r="BP104" s="405">
        <v>0</v>
      </c>
      <c r="BQ104" s="405">
        <v>0</v>
      </c>
      <c r="BR104" s="405">
        <v>0</v>
      </c>
      <c r="BS104" s="405">
        <v>0</v>
      </c>
      <c r="BT104" s="405">
        <f t="shared" si="1121"/>
        <v>0</v>
      </c>
      <c r="BU104" s="405">
        <v>0</v>
      </c>
      <c r="BV104" s="405">
        <f t="shared" si="1226"/>
        <v>0</v>
      </c>
      <c r="BW104" s="1224" t="e">
        <f t="shared" si="1159"/>
        <v>#DIV/0!</v>
      </c>
      <c r="BX104" s="1224" t="e">
        <f t="shared" si="1160"/>
        <v>#DIV/0!</v>
      </c>
      <c r="BY104" s="406" t="e">
        <f t="shared" si="1161"/>
        <v>#DIV/0!</v>
      </c>
      <c r="BZ104" s="406" t="e">
        <f t="shared" si="1227"/>
        <v>#DIV/0!</v>
      </c>
      <c r="CA104" s="407" t="e" cm="1">
        <f t="array" ref="CA104">BQ104/(SUMPRODUCT(--(CHOOSE({1,2,3},BP104,BR104,BS104)&gt;0),CHOOSE({1,2,3},BP104,BR104,BS104))+BO104)</f>
        <v>#DIV/0!</v>
      </c>
      <c r="CC104" s="404">
        <f t="shared" si="1122"/>
        <v>43830</v>
      </c>
      <c r="CD104" s="405">
        <f t="shared" si="1228"/>
        <v>0</v>
      </c>
      <c r="CE104" s="405">
        <v>0</v>
      </c>
      <c r="CF104" s="405">
        <v>0</v>
      </c>
      <c r="CG104" s="405">
        <v>0</v>
      </c>
      <c r="CH104" s="405">
        <v>0</v>
      </c>
      <c r="CI104" s="405">
        <v>0</v>
      </c>
      <c r="CJ104" s="405">
        <f t="shared" si="1123"/>
        <v>0</v>
      </c>
      <c r="CK104" s="405">
        <v>0</v>
      </c>
      <c r="CL104" s="405">
        <f t="shared" si="1229"/>
        <v>0</v>
      </c>
      <c r="CM104" s="1224" t="e">
        <f t="shared" si="1164"/>
        <v>#DIV/0!</v>
      </c>
      <c r="CN104" s="1224" t="e">
        <f t="shared" si="1165"/>
        <v>#DIV/0!</v>
      </c>
      <c r="CO104" s="406" t="e">
        <f t="shared" si="1166"/>
        <v>#DIV/0!</v>
      </c>
      <c r="CP104" s="406" t="e">
        <f t="shared" si="1230"/>
        <v>#DIV/0!</v>
      </c>
      <c r="CQ104" s="407" t="e" cm="1">
        <f t="array" ref="CQ104">CG104/(SUMPRODUCT(--(CHOOSE({1,2,3},CF104,CH104,CI104)&gt;0),CHOOSE({1,2,3},CF104,CH104,CI104))+CE104)</f>
        <v>#DIV/0!</v>
      </c>
      <c r="CS104" s="404">
        <f t="shared" si="1124"/>
        <v>43830</v>
      </c>
      <c r="CT104" s="405">
        <f t="shared" si="1231"/>
        <v>0</v>
      </c>
      <c r="CU104" s="405">
        <v>0</v>
      </c>
      <c r="CV104" s="405">
        <v>0</v>
      </c>
      <c r="CW104" s="405">
        <v>0</v>
      </c>
      <c r="CX104" s="405">
        <v>0</v>
      </c>
      <c r="CY104" s="405">
        <v>0</v>
      </c>
      <c r="CZ104" s="405">
        <f t="shared" si="1125"/>
        <v>0</v>
      </c>
      <c r="DA104" s="405">
        <v>0</v>
      </c>
      <c r="DB104" s="405">
        <f t="shared" si="1232"/>
        <v>0</v>
      </c>
      <c r="DC104" s="1224" t="e">
        <f t="shared" si="1169"/>
        <v>#DIV/0!</v>
      </c>
      <c r="DD104" s="1224" t="e">
        <f t="shared" si="1170"/>
        <v>#DIV/0!</v>
      </c>
      <c r="DE104" s="406" t="e">
        <f t="shared" si="1171"/>
        <v>#DIV/0!</v>
      </c>
      <c r="DF104" s="406" t="e">
        <f t="shared" si="1233"/>
        <v>#DIV/0!</v>
      </c>
      <c r="DG104" s="407" t="e" cm="1">
        <f t="array" ref="DG104">CW104/(SUMPRODUCT(--(CHOOSE({1,2,3},CV104,CX104,CY104)&gt;0),CHOOSE({1,2,3},CV104,CX104,CY104))+CU104)</f>
        <v>#DIV/0!</v>
      </c>
      <c r="DI104" s="404">
        <f t="shared" si="1126"/>
        <v>43830</v>
      </c>
      <c r="DJ104" s="405">
        <f t="shared" si="1234"/>
        <v>0</v>
      </c>
      <c r="DK104" s="405">
        <v>0</v>
      </c>
      <c r="DL104" s="405">
        <v>0</v>
      </c>
      <c r="DM104" s="405">
        <v>0</v>
      </c>
      <c r="DN104" s="405">
        <v>0</v>
      </c>
      <c r="DO104" s="405">
        <v>0</v>
      </c>
      <c r="DP104" s="405">
        <f t="shared" si="1127"/>
        <v>0</v>
      </c>
      <c r="DQ104" s="405">
        <v>0</v>
      </c>
      <c r="DR104" s="405">
        <f t="shared" si="1235"/>
        <v>0</v>
      </c>
      <c r="DS104" s="1224" t="e">
        <f t="shared" si="1174"/>
        <v>#DIV/0!</v>
      </c>
      <c r="DT104" s="1224" t="e">
        <f t="shared" si="1175"/>
        <v>#DIV/0!</v>
      </c>
      <c r="DU104" s="406" t="e">
        <f t="shared" si="1176"/>
        <v>#DIV/0!</v>
      </c>
      <c r="DV104" s="406" t="e">
        <f t="shared" si="1236"/>
        <v>#DIV/0!</v>
      </c>
      <c r="DW104" s="407" t="e" cm="1">
        <f t="array" ref="DW104">DM104/(SUMPRODUCT(--(CHOOSE({1,2,3},DL104,DN104,DO104)&gt;0),CHOOSE({1,2,3},DL104,DN104,DO104))+DK104)</f>
        <v>#DIV/0!</v>
      </c>
      <c r="DY104" s="404">
        <f t="shared" si="1128"/>
        <v>43830</v>
      </c>
      <c r="DZ104" s="405">
        <f t="shared" si="1237"/>
        <v>0</v>
      </c>
      <c r="EA104" s="405">
        <v>0</v>
      </c>
      <c r="EB104" s="405">
        <v>0</v>
      </c>
      <c r="EC104" s="405">
        <v>0</v>
      </c>
      <c r="ED104" s="405">
        <v>0</v>
      </c>
      <c r="EE104" s="405">
        <v>0</v>
      </c>
      <c r="EF104" s="405">
        <f t="shared" si="1129"/>
        <v>0</v>
      </c>
      <c r="EG104" s="405">
        <v>0</v>
      </c>
      <c r="EH104" s="405">
        <f t="shared" si="1238"/>
        <v>0</v>
      </c>
      <c r="EI104" s="1224" t="e">
        <f t="shared" si="1179"/>
        <v>#DIV/0!</v>
      </c>
      <c r="EJ104" s="1224" t="e">
        <f t="shared" si="1180"/>
        <v>#DIV/0!</v>
      </c>
      <c r="EK104" s="406" t="e">
        <f t="shared" si="1181"/>
        <v>#DIV/0!</v>
      </c>
      <c r="EL104" s="406" t="e">
        <f t="shared" si="1239"/>
        <v>#DIV/0!</v>
      </c>
      <c r="EM104" s="407" t="e" cm="1">
        <f t="array" ref="EM104">EC104/(SUMPRODUCT(--(CHOOSE({1,2,3},EB104,ED104,EE104)&gt;0),CHOOSE({1,2,3},EB104,ED104,EE104))+EA104)</f>
        <v>#DIV/0!</v>
      </c>
      <c r="EO104" s="404">
        <f t="shared" si="1130"/>
        <v>43830</v>
      </c>
      <c r="EP104" s="405">
        <f t="shared" si="1240"/>
        <v>0</v>
      </c>
      <c r="EQ104" s="405">
        <v>0</v>
      </c>
      <c r="ER104" s="405">
        <v>0</v>
      </c>
      <c r="ES104" s="405">
        <v>0</v>
      </c>
      <c r="ET104" s="405">
        <v>0</v>
      </c>
      <c r="EU104" s="405">
        <v>0</v>
      </c>
      <c r="EV104" s="405">
        <f t="shared" si="1131"/>
        <v>0</v>
      </c>
      <c r="EW104" s="405">
        <v>0</v>
      </c>
      <c r="EX104" s="405">
        <f t="shared" si="1241"/>
        <v>0</v>
      </c>
      <c r="EY104" s="1224" t="e">
        <f t="shared" si="1184"/>
        <v>#DIV/0!</v>
      </c>
      <c r="EZ104" s="1224" t="e">
        <f t="shared" si="1185"/>
        <v>#DIV/0!</v>
      </c>
      <c r="FA104" s="406" t="e">
        <f t="shared" si="1186"/>
        <v>#DIV/0!</v>
      </c>
      <c r="FB104" s="406" t="e">
        <f t="shared" si="1242"/>
        <v>#DIV/0!</v>
      </c>
      <c r="FC104" s="407" t="e" cm="1">
        <f t="array" ref="FC104">ES104/(SUMPRODUCT(--(CHOOSE({1,2,3},FH104,FX104,GN104)&gt;0),CHOOSE({1,2,3},FH104,FX104,GN104))+EQ104)</f>
        <v>#DIV/0!</v>
      </c>
      <c r="FE104" s="404">
        <f t="shared" si="1132"/>
        <v>43830</v>
      </c>
      <c r="FF104" s="405">
        <f t="shared" si="1243"/>
        <v>0</v>
      </c>
      <c r="FG104" s="405">
        <v>0</v>
      </c>
      <c r="FH104" s="405">
        <v>0</v>
      </c>
      <c r="FI104" s="405">
        <v>0</v>
      </c>
      <c r="FJ104" s="405">
        <v>0</v>
      </c>
      <c r="FK104" s="405">
        <v>0</v>
      </c>
      <c r="FL104" s="405">
        <f t="shared" si="1133"/>
        <v>0</v>
      </c>
      <c r="FM104" s="405">
        <v>0</v>
      </c>
      <c r="FN104" s="405">
        <f t="shared" si="1244"/>
        <v>0</v>
      </c>
      <c r="FO104" s="1224" t="e">
        <f t="shared" si="1189"/>
        <v>#DIV/0!</v>
      </c>
      <c r="FP104" s="1224" t="e">
        <f t="shared" si="1190"/>
        <v>#DIV/0!</v>
      </c>
      <c r="FQ104" s="406" t="e">
        <f t="shared" si="1191"/>
        <v>#DIV/0!</v>
      </c>
      <c r="FR104" s="406" t="e">
        <f t="shared" si="1245"/>
        <v>#DIV/0!</v>
      </c>
      <c r="FS104" s="407" t="e" cm="1">
        <f t="array" ref="FS104">FI104/(SUMPRODUCT(--(CHOOSE({1,2,3},FH104,FJ104,FK104)&gt;0),CHOOSE({1,2,3},FH104,FJ104,FK104))+FG104)</f>
        <v>#DIV/0!</v>
      </c>
      <c r="FU104" s="404">
        <f t="shared" si="1134"/>
        <v>43830</v>
      </c>
      <c r="FV104" s="405">
        <f t="shared" si="1246"/>
        <v>0</v>
      </c>
      <c r="FW104" s="405">
        <v>0</v>
      </c>
      <c r="FX104" s="405">
        <v>0</v>
      </c>
      <c r="FY104" s="405">
        <v>0</v>
      </c>
      <c r="FZ104" s="405">
        <v>0</v>
      </c>
      <c r="GA104" s="405">
        <v>0</v>
      </c>
      <c r="GB104" s="405">
        <f t="shared" si="1135"/>
        <v>0</v>
      </c>
      <c r="GC104" s="405">
        <v>0</v>
      </c>
      <c r="GD104" s="405">
        <f t="shared" si="1247"/>
        <v>0</v>
      </c>
      <c r="GE104" s="1224" t="e">
        <f t="shared" si="1194"/>
        <v>#DIV/0!</v>
      </c>
      <c r="GF104" s="1224" t="e">
        <f t="shared" si="1195"/>
        <v>#DIV/0!</v>
      </c>
      <c r="GG104" s="406" t="e">
        <f t="shared" si="1196"/>
        <v>#DIV/0!</v>
      </c>
      <c r="GH104" s="406" t="e">
        <f t="shared" si="1248"/>
        <v>#DIV/0!</v>
      </c>
      <c r="GI104" s="407" t="e" cm="1">
        <f t="array" ref="GI104">FY104/(SUMPRODUCT(--(CHOOSE({1,2,3},FX104,FZ104,GA104)&gt;0),CHOOSE({1,2,3},FX104,FZ104,GA104))+FW104)</f>
        <v>#DIV/0!</v>
      </c>
      <c r="GK104" s="404">
        <f t="shared" si="1136"/>
        <v>43830</v>
      </c>
      <c r="GL104" s="405">
        <f t="shared" si="1249"/>
        <v>0</v>
      </c>
      <c r="GM104" s="405">
        <v>0</v>
      </c>
      <c r="GN104" s="405">
        <v>0</v>
      </c>
      <c r="GO104" s="405">
        <v>0</v>
      </c>
      <c r="GP104" s="405">
        <v>0</v>
      </c>
      <c r="GQ104" s="405">
        <v>0</v>
      </c>
      <c r="GR104" s="405">
        <f t="shared" si="1137"/>
        <v>0</v>
      </c>
      <c r="GS104" s="405">
        <v>0</v>
      </c>
      <c r="GT104" s="405">
        <f t="shared" si="1250"/>
        <v>0</v>
      </c>
      <c r="GU104" s="1224" t="e">
        <f t="shared" si="1199"/>
        <v>#DIV/0!</v>
      </c>
      <c r="GV104" s="1224" t="e">
        <f t="shared" si="1200"/>
        <v>#DIV/0!</v>
      </c>
      <c r="GW104" s="406" t="e">
        <f t="shared" si="1201"/>
        <v>#DIV/0!</v>
      </c>
      <c r="GX104" s="406" t="e">
        <f t="shared" si="1251"/>
        <v>#DIV/0!</v>
      </c>
      <c r="GY104" s="407" t="e" cm="1">
        <f t="array" ref="GY104">GO104/(SUMPRODUCT(--(CHOOSE({1,2,3},GN104,GP104,GQ104)&gt;0),CHOOSE({1,2,3},GN104,GP104,GQ104))+GM104)</f>
        <v>#DIV/0!</v>
      </c>
    </row>
    <row r="105" spans="1:207" x14ac:dyDescent="0.2">
      <c r="A105" s="404">
        <f t="shared" si="1105"/>
        <v>43861</v>
      </c>
      <c r="B105" s="405">
        <f t="shared" si="1138"/>
        <v>0</v>
      </c>
      <c r="C105" s="405">
        <f t="shared" si="1106"/>
        <v>0</v>
      </c>
      <c r="D105" s="405">
        <f t="shared" si="1107"/>
        <v>0</v>
      </c>
      <c r="E105" s="405">
        <f t="shared" si="1108"/>
        <v>0</v>
      </c>
      <c r="F105" s="405">
        <f t="shared" si="1109"/>
        <v>0</v>
      </c>
      <c r="G105" s="405">
        <f t="shared" si="1110"/>
        <v>0</v>
      </c>
      <c r="H105" s="405">
        <f t="shared" si="1111"/>
        <v>0</v>
      </c>
      <c r="I105" s="405">
        <f t="shared" si="1112"/>
        <v>0</v>
      </c>
      <c r="J105" s="405">
        <f t="shared" si="1113"/>
        <v>0</v>
      </c>
      <c r="K105" s="1224" t="e">
        <f t="shared" si="1139"/>
        <v>#DIV/0!</v>
      </c>
      <c r="L105" s="1224" t="e">
        <f t="shared" si="1140"/>
        <v>#DIV/0!</v>
      </c>
      <c r="M105" s="406" t="e">
        <f t="shared" si="1141"/>
        <v>#DIV/0!</v>
      </c>
      <c r="N105" s="406" t="e">
        <f t="shared" si="1215"/>
        <v>#DIV/0!</v>
      </c>
      <c r="O105" s="407" t="e" cm="1">
        <f t="array" ref="O105">E105/(SUMPRODUCT(--(CHOOSE({1,2,3},D105,F105,G105)&gt;0),CHOOSE({1,2,3},D105,F105,G105))+C105)</f>
        <v>#DIV/0!</v>
      </c>
      <c r="Q105" s="404">
        <f t="shared" si="1114"/>
        <v>43861</v>
      </c>
      <c r="R105" s="405">
        <f t="shared" si="1216"/>
        <v>0</v>
      </c>
      <c r="S105" s="405">
        <v>0</v>
      </c>
      <c r="T105" s="405">
        <v>0</v>
      </c>
      <c r="U105" s="405">
        <v>0</v>
      </c>
      <c r="V105" s="405">
        <v>0</v>
      </c>
      <c r="W105" s="405">
        <v>0</v>
      </c>
      <c r="X105" s="405">
        <f t="shared" si="1115"/>
        <v>0</v>
      </c>
      <c r="Y105" s="405">
        <v>0</v>
      </c>
      <c r="Z105" s="405">
        <f t="shared" si="1217"/>
        <v>0</v>
      </c>
      <c r="AA105" s="1224" t="e">
        <f t="shared" si="1144"/>
        <v>#DIV/0!</v>
      </c>
      <c r="AB105" s="1224" t="e">
        <f t="shared" si="1145"/>
        <v>#DIV/0!</v>
      </c>
      <c r="AC105" s="406" t="e">
        <f t="shared" si="1146"/>
        <v>#DIV/0!</v>
      </c>
      <c r="AD105" s="406" t="e">
        <f t="shared" si="1218"/>
        <v>#DIV/0!</v>
      </c>
      <c r="AE105" s="407" t="e" cm="1">
        <f t="array" ref="AE105">U105/(SUMPRODUCT(--(CHOOSE({1,2,3},T105,V105,W105)&gt;0),CHOOSE({1,2,3},T105,V105,W105))+S105)</f>
        <v>#DIV/0!</v>
      </c>
      <c r="AG105" s="404">
        <f t="shared" si="1116"/>
        <v>43861</v>
      </c>
      <c r="AH105" s="405">
        <f t="shared" si="1219"/>
        <v>0</v>
      </c>
      <c r="AI105" s="405">
        <v>0</v>
      </c>
      <c r="AJ105" s="405">
        <v>0</v>
      </c>
      <c r="AK105" s="405">
        <v>0</v>
      </c>
      <c r="AL105" s="405">
        <v>0</v>
      </c>
      <c r="AM105" s="405">
        <v>0</v>
      </c>
      <c r="AN105" s="405">
        <f t="shared" si="1117"/>
        <v>0</v>
      </c>
      <c r="AO105" s="405">
        <v>0</v>
      </c>
      <c r="AP105" s="405">
        <f t="shared" si="1220"/>
        <v>0</v>
      </c>
      <c r="AQ105" s="1224" t="e">
        <f t="shared" si="1149"/>
        <v>#DIV/0!</v>
      </c>
      <c r="AR105" s="1224" t="e">
        <f t="shared" si="1150"/>
        <v>#DIV/0!</v>
      </c>
      <c r="AS105" s="406" t="e">
        <f t="shared" si="1151"/>
        <v>#DIV/0!</v>
      </c>
      <c r="AT105" s="406" t="e">
        <f t="shared" si="1221"/>
        <v>#DIV/0!</v>
      </c>
      <c r="AU105" s="407" t="e" cm="1">
        <f t="array" ref="AU105">AK105/(SUMPRODUCT(--(CHOOSE({1,2,3},AJ105,AL105,AM105)&gt;0),CHOOSE({1,2,3},AJ105,AL105,AM105))+AI105)</f>
        <v>#DIV/0!</v>
      </c>
      <c r="AW105" s="404">
        <f t="shared" si="1118"/>
        <v>43861</v>
      </c>
      <c r="AX105" s="405">
        <f t="shared" si="1222"/>
        <v>0</v>
      </c>
      <c r="AY105" s="405">
        <v>0</v>
      </c>
      <c r="AZ105" s="405">
        <v>0</v>
      </c>
      <c r="BA105" s="405">
        <v>0</v>
      </c>
      <c r="BB105" s="405">
        <v>0</v>
      </c>
      <c r="BC105" s="405">
        <v>0</v>
      </c>
      <c r="BD105" s="405">
        <f t="shared" si="1119"/>
        <v>0</v>
      </c>
      <c r="BE105" s="405">
        <v>0</v>
      </c>
      <c r="BF105" s="405">
        <f t="shared" si="1223"/>
        <v>0</v>
      </c>
      <c r="BG105" s="1224" t="e">
        <f t="shared" si="1154"/>
        <v>#DIV/0!</v>
      </c>
      <c r="BH105" s="1224" t="e">
        <f t="shared" si="1155"/>
        <v>#DIV/0!</v>
      </c>
      <c r="BI105" s="406" t="e">
        <f t="shared" si="1156"/>
        <v>#DIV/0!</v>
      </c>
      <c r="BJ105" s="406" t="e">
        <f t="shared" si="1224"/>
        <v>#DIV/0!</v>
      </c>
      <c r="BK105" s="407" t="e" cm="1">
        <f t="array" ref="BK105">BA105/(SUMPRODUCT(--(CHOOSE({1,2,3},AZ105,BB105,BC105)&gt;0),CHOOSE({1,2,3},AZ105,BB105,BC105))+AY105)</f>
        <v>#DIV/0!</v>
      </c>
      <c r="BM105" s="404">
        <f t="shared" si="1120"/>
        <v>43861</v>
      </c>
      <c r="BN105" s="405">
        <f t="shared" si="1225"/>
        <v>0</v>
      </c>
      <c r="BO105" s="405">
        <v>0</v>
      </c>
      <c r="BP105" s="405">
        <v>0</v>
      </c>
      <c r="BQ105" s="405">
        <v>0</v>
      </c>
      <c r="BR105" s="405">
        <v>0</v>
      </c>
      <c r="BS105" s="405">
        <v>0</v>
      </c>
      <c r="BT105" s="405">
        <f t="shared" si="1121"/>
        <v>0</v>
      </c>
      <c r="BU105" s="405">
        <v>0</v>
      </c>
      <c r="BV105" s="405">
        <f t="shared" si="1226"/>
        <v>0</v>
      </c>
      <c r="BW105" s="1224" t="e">
        <f t="shared" si="1159"/>
        <v>#DIV/0!</v>
      </c>
      <c r="BX105" s="1224" t="e">
        <f t="shared" si="1160"/>
        <v>#DIV/0!</v>
      </c>
      <c r="BY105" s="406" t="e">
        <f t="shared" si="1161"/>
        <v>#DIV/0!</v>
      </c>
      <c r="BZ105" s="406" t="e">
        <f t="shared" si="1227"/>
        <v>#DIV/0!</v>
      </c>
      <c r="CA105" s="407" t="e" cm="1">
        <f t="array" ref="CA105">BQ105/(SUMPRODUCT(--(CHOOSE({1,2,3},BP105,BR105,BS105)&gt;0),CHOOSE({1,2,3},BP105,BR105,BS105))+BO105)</f>
        <v>#DIV/0!</v>
      </c>
      <c r="CC105" s="404">
        <f t="shared" si="1122"/>
        <v>43861</v>
      </c>
      <c r="CD105" s="405">
        <f t="shared" si="1228"/>
        <v>0</v>
      </c>
      <c r="CE105" s="405">
        <v>0</v>
      </c>
      <c r="CF105" s="405">
        <v>0</v>
      </c>
      <c r="CG105" s="405">
        <v>0</v>
      </c>
      <c r="CH105" s="405">
        <v>0</v>
      </c>
      <c r="CI105" s="405">
        <v>0</v>
      </c>
      <c r="CJ105" s="405">
        <f t="shared" si="1123"/>
        <v>0</v>
      </c>
      <c r="CK105" s="405">
        <v>0</v>
      </c>
      <c r="CL105" s="405">
        <f t="shared" si="1229"/>
        <v>0</v>
      </c>
      <c r="CM105" s="1224" t="e">
        <f t="shared" si="1164"/>
        <v>#DIV/0!</v>
      </c>
      <c r="CN105" s="1224" t="e">
        <f t="shared" si="1165"/>
        <v>#DIV/0!</v>
      </c>
      <c r="CO105" s="406" t="e">
        <f t="shared" si="1166"/>
        <v>#DIV/0!</v>
      </c>
      <c r="CP105" s="406" t="e">
        <f t="shared" si="1230"/>
        <v>#DIV/0!</v>
      </c>
      <c r="CQ105" s="407" t="e" cm="1">
        <f t="array" ref="CQ105">CG105/(SUMPRODUCT(--(CHOOSE({1,2,3},CF105,CH105,CI105)&gt;0),CHOOSE({1,2,3},CF105,CH105,CI105))+CE105)</f>
        <v>#DIV/0!</v>
      </c>
      <c r="CS105" s="404">
        <f t="shared" si="1124"/>
        <v>43861</v>
      </c>
      <c r="CT105" s="405">
        <f t="shared" si="1231"/>
        <v>0</v>
      </c>
      <c r="CU105" s="405">
        <v>0</v>
      </c>
      <c r="CV105" s="405">
        <v>0</v>
      </c>
      <c r="CW105" s="405">
        <v>0</v>
      </c>
      <c r="CX105" s="405">
        <v>0</v>
      </c>
      <c r="CY105" s="405">
        <v>0</v>
      </c>
      <c r="CZ105" s="405">
        <f t="shared" si="1125"/>
        <v>0</v>
      </c>
      <c r="DA105" s="405">
        <v>0</v>
      </c>
      <c r="DB105" s="405">
        <f t="shared" si="1232"/>
        <v>0</v>
      </c>
      <c r="DC105" s="1224" t="e">
        <f t="shared" si="1169"/>
        <v>#DIV/0!</v>
      </c>
      <c r="DD105" s="1224" t="e">
        <f t="shared" si="1170"/>
        <v>#DIV/0!</v>
      </c>
      <c r="DE105" s="406" t="e">
        <f t="shared" si="1171"/>
        <v>#DIV/0!</v>
      </c>
      <c r="DF105" s="406" t="e">
        <f t="shared" si="1233"/>
        <v>#DIV/0!</v>
      </c>
      <c r="DG105" s="407" t="e" cm="1">
        <f t="array" ref="DG105">CW105/(SUMPRODUCT(--(CHOOSE({1,2,3},CV105,CX105,CY105)&gt;0),CHOOSE({1,2,3},CV105,CX105,CY105))+CU105)</f>
        <v>#DIV/0!</v>
      </c>
      <c r="DI105" s="404">
        <f t="shared" si="1126"/>
        <v>43861</v>
      </c>
      <c r="DJ105" s="405">
        <f t="shared" si="1234"/>
        <v>0</v>
      </c>
      <c r="DK105" s="405">
        <v>0</v>
      </c>
      <c r="DL105" s="405">
        <v>0</v>
      </c>
      <c r="DM105" s="405">
        <v>0</v>
      </c>
      <c r="DN105" s="405">
        <v>0</v>
      </c>
      <c r="DO105" s="405">
        <v>0</v>
      </c>
      <c r="DP105" s="405">
        <f t="shared" si="1127"/>
        <v>0</v>
      </c>
      <c r="DQ105" s="405">
        <v>0</v>
      </c>
      <c r="DR105" s="405">
        <f t="shared" si="1235"/>
        <v>0</v>
      </c>
      <c r="DS105" s="1224" t="e">
        <f t="shared" si="1174"/>
        <v>#DIV/0!</v>
      </c>
      <c r="DT105" s="1224" t="e">
        <f t="shared" si="1175"/>
        <v>#DIV/0!</v>
      </c>
      <c r="DU105" s="406" t="e">
        <f t="shared" si="1176"/>
        <v>#DIV/0!</v>
      </c>
      <c r="DV105" s="406" t="e">
        <f t="shared" si="1236"/>
        <v>#DIV/0!</v>
      </c>
      <c r="DW105" s="407" t="e" cm="1">
        <f t="array" ref="DW105">DM105/(SUMPRODUCT(--(CHOOSE({1,2,3},DL105,DN105,DO105)&gt;0),CHOOSE({1,2,3},DL105,DN105,DO105))+DK105)</f>
        <v>#DIV/0!</v>
      </c>
      <c r="DY105" s="404">
        <f t="shared" si="1128"/>
        <v>43861</v>
      </c>
      <c r="DZ105" s="405">
        <f t="shared" si="1237"/>
        <v>0</v>
      </c>
      <c r="EA105" s="405">
        <v>0</v>
      </c>
      <c r="EB105" s="405">
        <v>0</v>
      </c>
      <c r="EC105" s="405">
        <v>0</v>
      </c>
      <c r="ED105" s="405">
        <v>0</v>
      </c>
      <c r="EE105" s="405">
        <v>0</v>
      </c>
      <c r="EF105" s="405">
        <f t="shared" si="1129"/>
        <v>0</v>
      </c>
      <c r="EG105" s="405">
        <v>0</v>
      </c>
      <c r="EH105" s="405">
        <f t="shared" si="1238"/>
        <v>0</v>
      </c>
      <c r="EI105" s="1224" t="e">
        <f t="shared" si="1179"/>
        <v>#DIV/0!</v>
      </c>
      <c r="EJ105" s="1224" t="e">
        <f t="shared" si="1180"/>
        <v>#DIV/0!</v>
      </c>
      <c r="EK105" s="406" t="e">
        <f t="shared" si="1181"/>
        <v>#DIV/0!</v>
      </c>
      <c r="EL105" s="406" t="e">
        <f t="shared" si="1239"/>
        <v>#DIV/0!</v>
      </c>
      <c r="EM105" s="407" t="e" cm="1">
        <f t="array" ref="EM105">EC105/(SUMPRODUCT(--(CHOOSE({1,2,3},EB105,ED105,EE105)&gt;0),CHOOSE({1,2,3},EB105,ED105,EE105))+EA105)</f>
        <v>#DIV/0!</v>
      </c>
      <c r="EO105" s="404">
        <f t="shared" si="1130"/>
        <v>43861</v>
      </c>
      <c r="EP105" s="405">
        <f t="shared" si="1240"/>
        <v>0</v>
      </c>
      <c r="EQ105" s="405">
        <v>0</v>
      </c>
      <c r="ER105" s="405">
        <v>0</v>
      </c>
      <c r="ES105" s="405">
        <v>0</v>
      </c>
      <c r="ET105" s="405">
        <v>0</v>
      </c>
      <c r="EU105" s="405">
        <v>0</v>
      </c>
      <c r="EV105" s="405">
        <f t="shared" si="1131"/>
        <v>0</v>
      </c>
      <c r="EW105" s="405">
        <v>0</v>
      </c>
      <c r="EX105" s="405">
        <f t="shared" si="1241"/>
        <v>0</v>
      </c>
      <c r="EY105" s="1224" t="e">
        <f t="shared" si="1184"/>
        <v>#DIV/0!</v>
      </c>
      <c r="EZ105" s="1224" t="e">
        <f t="shared" si="1185"/>
        <v>#DIV/0!</v>
      </c>
      <c r="FA105" s="406" t="e">
        <f t="shared" si="1186"/>
        <v>#DIV/0!</v>
      </c>
      <c r="FB105" s="406" t="e">
        <f t="shared" si="1242"/>
        <v>#DIV/0!</v>
      </c>
      <c r="FC105" s="407" t="e" cm="1">
        <f t="array" ref="FC105">ES105/(SUMPRODUCT(--(CHOOSE({1,2,3},FH105,FX105,GN105)&gt;0),CHOOSE({1,2,3},FH105,FX105,GN105))+EQ105)</f>
        <v>#DIV/0!</v>
      </c>
      <c r="FE105" s="404">
        <f t="shared" si="1132"/>
        <v>43861</v>
      </c>
      <c r="FF105" s="405">
        <f t="shared" si="1243"/>
        <v>0</v>
      </c>
      <c r="FG105" s="405">
        <v>0</v>
      </c>
      <c r="FH105" s="405">
        <v>0</v>
      </c>
      <c r="FI105" s="405">
        <v>0</v>
      </c>
      <c r="FJ105" s="405">
        <v>0</v>
      </c>
      <c r="FK105" s="405">
        <v>0</v>
      </c>
      <c r="FL105" s="405">
        <f t="shared" si="1133"/>
        <v>0</v>
      </c>
      <c r="FM105" s="405">
        <v>0</v>
      </c>
      <c r="FN105" s="405">
        <f t="shared" si="1244"/>
        <v>0</v>
      </c>
      <c r="FO105" s="1224" t="e">
        <f t="shared" si="1189"/>
        <v>#DIV/0!</v>
      </c>
      <c r="FP105" s="1224" t="e">
        <f t="shared" si="1190"/>
        <v>#DIV/0!</v>
      </c>
      <c r="FQ105" s="406" t="e">
        <f t="shared" si="1191"/>
        <v>#DIV/0!</v>
      </c>
      <c r="FR105" s="406" t="e">
        <f t="shared" si="1245"/>
        <v>#DIV/0!</v>
      </c>
      <c r="FS105" s="407" t="e" cm="1">
        <f t="array" ref="FS105">FI105/(SUMPRODUCT(--(CHOOSE({1,2,3},FH105,FJ105,FK105)&gt;0),CHOOSE({1,2,3},FH105,FJ105,FK105))+FG105)</f>
        <v>#DIV/0!</v>
      </c>
      <c r="FU105" s="404">
        <f t="shared" si="1134"/>
        <v>43861</v>
      </c>
      <c r="FV105" s="405">
        <f t="shared" si="1246"/>
        <v>0</v>
      </c>
      <c r="FW105" s="405">
        <v>0</v>
      </c>
      <c r="FX105" s="405">
        <v>0</v>
      </c>
      <c r="FY105" s="405">
        <v>0</v>
      </c>
      <c r="FZ105" s="405">
        <v>0</v>
      </c>
      <c r="GA105" s="405">
        <v>0</v>
      </c>
      <c r="GB105" s="405">
        <f t="shared" si="1135"/>
        <v>0</v>
      </c>
      <c r="GC105" s="405">
        <v>0</v>
      </c>
      <c r="GD105" s="405">
        <f t="shared" si="1247"/>
        <v>0</v>
      </c>
      <c r="GE105" s="1224" t="e">
        <f t="shared" si="1194"/>
        <v>#DIV/0!</v>
      </c>
      <c r="GF105" s="1224" t="e">
        <f t="shared" si="1195"/>
        <v>#DIV/0!</v>
      </c>
      <c r="GG105" s="406" t="e">
        <f t="shared" si="1196"/>
        <v>#DIV/0!</v>
      </c>
      <c r="GH105" s="406" t="e">
        <f t="shared" si="1248"/>
        <v>#DIV/0!</v>
      </c>
      <c r="GI105" s="407" t="e" cm="1">
        <f t="array" ref="GI105">FY105/(SUMPRODUCT(--(CHOOSE({1,2,3},FX105,FZ105,GA105)&gt;0),CHOOSE({1,2,3},FX105,FZ105,GA105))+FW105)</f>
        <v>#DIV/0!</v>
      </c>
      <c r="GK105" s="404">
        <f t="shared" si="1136"/>
        <v>43861</v>
      </c>
      <c r="GL105" s="405">
        <f t="shared" si="1249"/>
        <v>0</v>
      </c>
      <c r="GM105" s="405">
        <v>0</v>
      </c>
      <c r="GN105" s="405">
        <v>0</v>
      </c>
      <c r="GO105" s="405">
        <v>0</v>
      </c>
      <c r="GP105" s="405">
        <v>0</v>
      </c>
      <c r="GQ105" s="405">
        <v>0</v>
      </c>
      <c r="GR105" s="405">
        <f t="shared" si="1137"/>
        <v>0</v>
      </c>
      <c r="GS105" s="405">
        <v>0</v>
      </c>
      <c r="GT105" s="405">
        <f t="shared" si="1250"/>
        <v>0</v>
      </c>
      <c r="GU105" s="1224" t="e">
        <f t="shared" si="1199"/>
        <v>#DIV/0!</v>
      </c>
      <c r="GV105" s="1224" t="e">
        <f t="shared" si="1200"/>
        <v>#DIV/0!</v>
      </c>
      <c r="GW105" s="406" t="e">
        <f t="shared" si="1201"/>
        <v>#DIV/0!</v>
      </c>
      <c r="GX105" s="406" t="e">
        <f t="shared" si="1251"/>
        <v>#DIV/0!</v>
      </c>
      <c r="GY105" s="407" t="e" cm="1">
        <f t="array" ref="GY105">GO105/(SUMPRODUCT(--(CHOOSE({1,2,3},GN105,GP105,GQ105)&gt;0),CHOOSE({1,2,3},GN105,GP105,GQ105))+GM105)</f>
        <v>#DIV/0!</v>
      </c>
    </row>
    <row r="106" spans="1:207" x14ac:dyDescent="0.2">
      <c r="A106" s="404">
        <f t="shared" si="1105"/>
        <v>43890</v>
      </c>
      <c r="B106" s="405">
        <f t="shared" si="1138"/>
        <v>0</v>
      </c>
      <c r="C106" s="405">
        <f t="shared" si="1106"/>
        <v>0</v>
      </c>
      <c r="D106" s="405">
        <f t="shared" si="1107"/>
        <v>0</v>
      </c>
      <c r="E106" s="405">
        <f t="shared" si="1108"/>
        <v>0</v>
      </c>
      <c r="F106" s="405">
        <f t="shared" si="1109"/>
        <v>0</v>
      </c>
      <c r="G106" s="405">
        <f t="shared" si="1110"/>
        <v>0</v>
      </c>
      <c r="H106" s="405">
        <f t="shared" si="1111"/>
        <v>0</v>
      </c>
      <c r="I106" s="405">
        <f t="shared" si="1112"/>
        <v>0</v>
      </c>
      <c r="J106" s="405">
        <f t="shared" si="1113"/>
        <v>0</v>
      </c>
      <c r="K106" s="1224" t="e">
        <f t="shared" si="1139"/>
        <v>#DIV/0!</v>
      </c>
      <c r="L106" s="1224" t="e">
        <f t="shared" si="1140"/>
        <v>#DIV/0!</v>
      </c>
      <c r="M106" s="406" t="e">
        <f t="shared" si="1141"/>
        <v>#DIV/0!</v>
      </c>
      <c r="N106" s="406" t="e">
        <f t="shared" si="1215"/>
        <v>#DIV/0!</v>
      </c>
      <c r="O106" s="407" t="e" cm="1">
        <f t="array" ref="O106">E106/(SUMPRODUCT(--(CHOOSE({1,2,3},D106,F106,G106)&gt;0),CHOOSE({1,2,3},D106,F106,G106))+C106)</f>
        <v>#DIV/0!</v>
      </c>
      <c r="Q106" s="404">
        <f t="shared" si="1114"/>
        <v>43890</v>
      </c>
      <c r="R106" s="405">
        <f t="shared" si="1216"/>
        <v>0</v>
      </c>
      <c r="S106" s="405">
        <v>0</v>
      </c>
      <c r="T106" s="405">
        <v>0</v>
      </c>
      <c r="U106" s="405">
        <v>0</v>
      </c>
      <c r="V106" s="405">
        <v>0</v>
      </c>
      <c r="W106" s="405">
        <v>0</v>
      </c>
      <c r="X106" s="405">
        <f t="shared" si="1115"/>
        <v>0</v>
      </c>
      <c r="Y106" s="405">
        <v>0</v>
      </c>
      <c r="Z106" s="405">
        <f t="shared" si="1217"/>
        <v>0</v>
      </c>
      <c r="AA106" s="1224" t="e">
        <f t="shared" si="1144"/>
        <v>#DIV/0!</v>
      </c>
      <c r="AB106" s="1224" t="e">
        <f t="shared" si="1145"/>
        <v>#DIV/0!</v>
      </c>
      <c r="AC106" s="406" t="e">
        <f t="shared" si="1146"/>
        <v>#DIV/0!</v>
      </c>
      <c r="AD106" s="406" t="e">
        <f t="shared" si="1218"/>
        <v>#DIV/0!</v>
      </c>
      <c r="AE106" s="407" t="e" cm="1">
        <f t="array" ref="AE106">U106/(SUMPRODUCT(--(CHOOSE({1,2,3},T106,V106,W106)&gt;0),CHOOSE({1,2,3},T106,V106,W106))+S106)</f>
        <v>#DIV/0!</v>
      </c>
      <c r="AG106" s="404">
        <f t="shared" si="1116"/>
        <v>43890</v>
      </c>
      <c r="AH106" s="405">
        <f t="shared" si="1219"/>
        <v>0</v>
      </c>
      <c r="AI106" s="405">
        <v>0</v>
      </c>
      <c r="AJ106" s="405">
        <v>0</v>
      </c>
      <c r="AK106" s="405">
        <v>0</v>
      </c>
      <c r="AL106" s="405">
        <v>0</v>
      </c>
      <c r="AM106" s="405">
        <v>0</v>
      </c>
      <c r="AN106" s="405">
        <f t="shared" si="1117"/>
        <v>0</v>
      </c>
      <c r="AO106" s="405">
        <v>0</v>
      </c>
      <c r="AP106" s="405">
        <f t="shared" si="1220"/>
        <v>0</v>
      </c>
      <c r="AQ106" s="1224" t="e">
        <f t="shared" si="1149"/>
        <v>#DIV/0!</v>
      </c>
      <c r="AR106" s="1224" t="e">
        <f t="shared" si="1150"/>
        <v>#DIV/0!</v>
      </c>
      <c r="AS106" s="406" t="e">
        <f t="shared" si="1151"/>
        <v>#DIV/0!</v>
      </c>
      <c r="AT106" s="406" t="e">
        <f t="shared" si="1221"/>
        <v>#DIV/0!</v>
      </c>
      <c r="AU106" s="407" t="e" cm="1">
        <f t="array" ref="AU106">AK106/(SUMPRODUCT(--(CHOOSE({1,2,3},AJ106,AL106,AM106)&gt;0),CHOOSE({1,2,3},AJ106,AL106,AM106))+AI106)</f>
        <v>#DIV/0!</v>
      </c>
      <c r="AW106" s="404">
        <f t="shared" si="1118"/>
        <v>43890</v>
      </c>
      <c r="AX106" s="405">
        <f t="shared" si="1222"/>
        <v>0</v>
      </c>
      <c r="AY106" s="405">
        <v>0</v>
      </c>
      <c r="AZ106" s="405">
        <v>0</v>
      </c>
      <c r="BA106" s="405">
        <v>0</v>
      </c>
      <c r="BB106" s="405">
        <v>0</v>
      </c>
      <c r="BC106" s="405">
        <v>0</v>
      </c>
      <c r="BD106" s="405">
        <f t="shared" si="1119"/>
        <v>0</v>
      </c>
      <c r="BE106" s="405">
        <v>0</v>
      </c>
      <c r="BF106" s="405">
        <f t="shared" si="1223"/>
        <v>0</v>
      </c>
      <c r="BG106" s="1224" t="e">
        <f t="shared" si="1154"/>
        <v>#DIV/0!</v>
      </c>
      <c r="BH106" s="1224" t="e">
        <f t="shared" si="1155"/>
        <v>#DIV/0!</v>
      </c>
      <c r="BI106" s="406" t="e">
        <f t="shared" si="1156"/>
        <v>#DIV/0!</v>
      </c>
      <c r="BJ106" s="406" t="e">
        <f t="shared" si="1224"/>
        <v>#DIV/0!</v>
      </c>
      <c r="BK106" s="407" t="e" cm="1">
        <f t="array" ref="BK106">BA106/(SUMPRODUCT(--(CHOOSE({1,2,3},AZ106,BB106,BC106)&gt;0),CHOOSE({1,2,3},AZ106,BB106,BC106))+AY106)</f>
        <v>#DIV/0!</v>
      </c>
      <c r="BM106" s="404">
        <f t="shared" si="1120"/>
        <v>43890</v>
      </c>
      <c r="BN106" s="405">
        <f t="shared" si="1225"/>
        <v>0</v>
      </c>
      <c r="BO106" s="405">
        <v>0</v>
      </c>
      <c r="BP106" s="405">
        <v>0</v>
      </c>
      <c r="BQ106" s="405">
        <v>0</v>
      </c>
      <c r="BR106" s="405">
        <v>0</v>
      </c>
      <c r="BS106" s="405">
        <v>0</v>
      </c>
      <c r="BT106" s="405">
        <f t="shared" si="1121"/>
        <v>0</v>
      </c>
      <c r="BU106" s="405">
        <v>0</v>
      </c>
      <c r="BV106" s="405">
        <f t="shared" si="1226"/>
        <v>0</v>
      </c>
      <c r="BW106" s="1224" t="e">
        <f t="shared" si="1159"/>
        <v>#DIV/0!</v>
      </c>
      <c r="BX106" s="1224" t="e">
        <f t="shared" si="1160"/>
        <v>#DIV/0!</v>
      </c>
      <c r="BY106" s="406" t="e">
        <f t="shared" si="1161"/>
        <v>#DIV/0!</v>
      </c>
      <c r="BZ106" s="406" t="e">
        <f t="shared" si="1227"/>
        <v>#DIV/0!</v>
      </c>
      <c r="CA106" s="407" t="e" cm="1">
        <f t="array" ref="CA106">BQ106/(SUMPRODUCT(--(CHOOSE({1,2,3},BP106,BR106,BS106)&gt;0),CHOOSE({1,2,3},BP106,BR106,BS106))+BO106)</f>
        <v>#DIV/0!</v>
      </c>
      <c r="CC106" s="404">
        <f t="shared" si="1122"/>
        <v>43890</v>
      </c>
      <c r="CD106" s="405">
        <f t="shared" si="1228"/>
        <v>0</v>
      </c>
      <c r="CE106" s="405">
        <v>0</v>
      </c>
      <c r="CF106" s="405">
        <v>0</v>
      </c>
      <c r="CG106" s="405">
        <v>0</v>
      </c>
      <c r="CH106" s="405">
        <v>0</v>
      </c>
      <c r="CI106" s="405">
        <v>0</v>
      </c>
      <c r="CJ106" s="405">
        <f t="shared" si="1123"/>
        <v>0</v>
      </c>
      <c r="CK106" s="405">
        <v>0</v>
      </c>
      <c r="CL106" s="405">
        <f t="shared" si="1229"/>
        <v>0</v>
      </c>
      <c r="CM106" s="1224" t="e">
        <f t="shared" si="1164"/>
        <v>#DIV/0!</v>
      </c>
      <c r="CN106" s="1224" t="e">
        <f t="shared" si="1165"/>
        <v>#DIV/0!</v>
      </c>
      <c r="CO106" s="406" t="e">
        <f t="shared" si="1166"/>
        <v>#DIV/0!</v>
      </c>
      <c r="CP106" s="406" t="e">
        <f t="shared" si="1230"/>
        <v>#DIV/0!</v>
      </c>
      <c r="CQ106" s="407" t="e" cm="1">
        <f t="array" ref="CQ106">CG106/(SUMPRODUCT(--(CHOOSE({1,2,3},CF106,CH106,CI106)&gt;0),CHOOSE({1,2,3},CF106,CH106,CI106))+CE106)</f>
        <v>#DIV/0!</v>
      </c>
      <c r="CS106" s="404">
        <f t="shared" si="1124"/>
        <v>43890</v>
      </c>
      <c r="CT106" s="405">
        <f t="shared" si="1231"/>
        <v>0</v>
      </c>
      <c r="CU106" s="405">
        <v>0</v>
      </c>
      <c r="CV106" s="405">
        <v>0</v>
      </c>
      <c r="CW106" s="405">
        <v>0</v>
      </c>
      <c r="CX106" s="405">
        <v>0</v>
      </c>
      <c r="CY106" s="405">
        <v>0</v>
      </c>
      <c r="CZ106" s="405">
        <f t="shared" si="1125"/>
        <v>0</v>
      </c>
      <c r="DA106" s="405">
        <v>0</v>
      </c>
      <c r="DB106" s="405">
        <f t="shared" si="1232"/>
        <v>0</v>
      </c>
      <c r="DC106" s="1224" t="e">
        <f t="shared" si="1169"/>
        <v>#DIV/0!</v>
      </c>
      <c r="DD106" s="1224" t="e">
        <f t="shared" si="1170"/>
        <v>#DIV/0!</v>
      </c>
      <c r="DE106" s="406" t="e">
        <f t="shared" si="1171"/>
        <v>#DIV/0!</v>
      </c>
      <c r="DF106" s="406" t="e">
        <f t="shared" si="1233"/>
        <v>#DIV/0!</v>
      </c>
      <c r="DG106" s="407" t="e" cm="1">
        <f t="array" ref="DG106">CW106/(SUMPRODUCT(--(CHOOSE({1,2,3},CV106,CX106,CY106)&gt;0),CHOOSE({1,2,3},CV106,CX106,CY106))+CU106)</f>
        <v>#DIV/0!</v>
      </c>
      <c r="DI106" s="404">
        <f t="shared" si="1126"/>
        <v>43890</v>
      </c>
      <c r="DJ106" s="405">
        <f t="shared" si="1234"/>
        <v>0</v>
      </c>
      <c r="DK106" s="405">
        <v>0</v>
      </c>
      <c r="DL106" s="405">
        <v>0</v>
      </c>
      <c r="DM106" s="405">
        <v>0</v>
      </c>
      <c r="DN106" s="405">
        <v>0</v>
      </c>
      <c r="DO106" s="405">
        <v>0</v>
      </c>
      <c r="DP106" s="405">
        <f t="shared" si="1127"/>
        <v>0</v>
      </c>
      <c r="DQ106" s="405">
        <v>0</v>
      </c>
      <c r="DR106" s="405">
        <f t="shared" si="1235"/>
        <v>0</v>
      </c>
      <c r="DS106" s="1224" t="e">
        <f t="shared" si="1174"/>
        <v>#DIV/0!</v>
      </c>
      <c r="DT106" s="1224" t="e">
        <f t="shared" si="1175"/>
        <v>#DIV/0!</v>
      </c>
      <c r="DU106" s="406" t="e">
        <f t="shared" si="1176"/>
        <v>#DIV/0!</v>
      </c>
      <c r="DV106" s="406" t="e">
        <f t="shared" si="1236"/>
        <v>#DIV/0!</v>
      </c>
      <c r="DW106" s="407" t="e" cm="1">
        <f t="array" ref="DW106">DM106/(SUMPRODUCT(--(CHOOSE({1,2,3},DL106,DN106,DO106)&gt;0),CHOOSE({1,2,3},DL106,DN106,DO106))+DK106)</f>
        <v>#DIV/0!</v>
      </c>
      <c r="DY106" s="404">
        <f t="shared" si="1128"/>
        <v>43890</v>
      </c>
      <c r="DZ106" s="405">
        <f t="shared" si="1237"/>
        <v>0</v>
      </c>
      <c r="EA106" s="405">
        <v>0</v>
      </c>
      <c r="EB106" s="405">
        <v>0</v>
      </c>
      <c r="EC106" s="405">
        <v>0</v>
      </c>
      <c r="ED106" s="405">
        <v>0</v>
      </c>
      <c r="EE106" s="405">
        <v>0</v>
      </c>
      <c r="EF106" s="405">
        <f t="shared" si="1129"/>
        <v>0</v>
      </c>
      <c r="EG106" s="405">
        <v>0</v>
      </c>
      <c r="EH106" s="405">
        <f t="shared" si="1238"/>
        <v>0</v>
      </c>
      <c r="EI106" s="1224" t="e">
        <f t="shared" si="1179"/>
        <v>#DIV/0!</v>
      </c>
      <c r="EJ106" s="1224" t="e">
        <f t="shared" si="1180"/>
        <v>#DIV/0!</v>
      </c>
      <c r="EK106" s="406" t="e">
        <f t="shared" si="1181"/>
        <v>#DIV/0!</v>
      </c>
      <c r="EL106" s="406" t="e">
        <f t="shared" si="1239"/>
        <v>#DIV/0!</v>
      </c>
      <c r="EM106" s="407" t="e" cm="1">
        <f t="array" ref="EM106">EC106/(SUMPRODUCT(--(CHOOSE({1,2,3},EB106,ED106,EE106)&gt;0),CHOOSE({1,2,3},EB106,ED106,EE106))+EA106)</f>
        <v>#DIV/0!</v>
      </c>
      <c r="EO106" s="404">
        <f t="shared" si="1130"/>
        <v>43890</v>
      </c>
      <c r="EP106" s="405">
        <f t="shared" si="1240"/>
        <v>0</v>
      </c>
      <c r="EQ106" s="405">
        <v>0</v>
      </c>
      <c r="ER106" s="405">
        <v>0</v>
      </c>
      <c r="ES106" s="405">
        <v>0</v>
      </c>
      <c r="ET106" s="405">
        <v>0</v>
      </c>
      <c r="EU106" s="405">
        <v>0</v>
      </c>
      <c r="EV106" s="405">
        <f t="shared" si="1131"/>
        <v>0</v>
      </c>
      <c r="EW106" s="405">
        <v>0</v>
      </c>
      <c r="EX106" s="405">
        <f t="shared" si="1241"/>
        <v>0</v>
      </c>
      <c r="EY106" s="1224" t="e">
        <f t="shared" si="1184"/>
        <v>#DIV/0!</v>
      </c>
      <c r="EZ106" s="1224" t="e">
        <f t="shared" si="1185"/>
        <v>#DIV/0!</v>
      </c>
      <c r="FA106" s="406" t="e">
        <f t="shared" si="1186"/>
        <v>#DIV/0!</v>
      </c>
      <c r="FB106" s="406" t="e">
        <f t="shared" si="1242"/>
        <v>#DIV/0!</v>
      </c>
      <c r="FC106" s="407" t="e" cm="1">
        <f t="array" ref="FC106">ES106/(SUMPRODUCT(--(CHOOSE({1,2,3},FH106,FX106,GN106)&gt;0),CHOOSE({1,2,3},FH106,FX106,GN106))+EQ106)</f>
        <v>#DIV/0!</v>
      </c>
      <c r="FE106" s="404">
        <f t="shared" si="1132"/>
        <v>43890</v>
      </c>
      <c r="FF106" s="405">
        <f t="shared" si="1243"/>
        <v>0</v>
      </c>
      <c r="FG106" s="405">
        <v>0</v>
      </c>
      <c r="FH106" s="405">
        <v>0</v>
      </c>
      <c r="FI106" s="405">
        <v>0</v>
      </c>
      <c r="FJ106" s="405">
        <v>0</v>
      </c>
      <c r="FK106" s="405">
        <v>0</v>
      </c>
      <c r="FL106" s="405">
        <f t="shared" si="1133"/>
        <v>0</v>
      </c>
      <c r="FM106" s="405">
        <v>0</v>
      </c>
      <c r="FN106" s="405">
        <f t="shared" si="1244"/>
        <v>0</v>
      </c>
      <c r="FO106" s="1224" t="e">
        <f t="shared" si="1189"/>
        <v>#DIV/0!</v>
      </c>
      <c r="FP106" s="1224" t="e">
        <f t="shared" si="1190"/>
        <v>#DIV/0!</v>
      </c>
      <c r="FQ106" s="406" t="e">
        <f t="shared" si="1191"/>
        <v>#DIV/0!</v>
      </c>
      <c r="FR106" s="406" t="e">
        <f t="shared" si="1245"/>
        <v>#DIV/0!</v>
      </c>
      <c r="FS106" s="407" t="e" cm="1">
        <f t="array" ref="FS106">FI106/(SUMPRODUCT(--(CHOOSE({1,2,3},FH106,FJ106,FK106)&gt;0),CHOOSE({1,2,3},FH106,FJ106,FK106))+FG106)</f>
        <v>#DIV/0!</v>
      </c>
      <c r="FU106" s="404">
        <f t="shared" si="1134"/>
        <v>43890</v>
      </c>
      <c r="FV106" s="405">
        <f t="shared" si="1246"/>
        <v>0</v>
      </c>
      <c r="FW106" s="405">
        <v>0</v>
      </c>
      <c r="FX106" s="405">
        <v>0</v>
      </c>
      <c r="FY106" s="405">
        <v>0</v>
      </c>
      <c r="FZ106" s="405">
        <v>0</v>
      </c>
      <c r="GA106" s="405">
        <v>0</v>
      </c>
      <c r="GB106" s="405">
        <f t="shared" si="1135"/>
        <v>0</v>
      </c>
      <c r="GC106" s="405">
        <v>0</v>
      </c>
      <c r="GD106" s="405">
        <f t="shared" si="1247"/>
        <v>0</v>
      </c>
      <c r="GE106" s="1224" t="e">
        <f t="shared" si="1194"/>
        <v>#DIV/0!</v>
      </c>
      <c r="GF106" s="1224" t="e">
        <f t="shared" si="1195"/>
        <v>#DIV/0!</v>
      </c>
      <c r="GG106" s="406" t="e">
        <f t="shared" si="1196"/>
        <v>#DIV/0!</v>
      </c>
      <c r="GH106" s="406" t="e">
        <f t="shared" si="1248"/>
        <v>#DIV/0!</v>
      </c>
      <c r="GI106" s="407" t="e" cm="1">
        <f t="array" ref="GI106">FY106/(SUMPRODUCT(--(CHOOSE({1,2,3},FX106,FZ106,GA106)&gt;0),CHOOSE({1,2,3},FX106,FZ106,GA106))+FW106)</f>
        <v>#DIV/0!</v>
      </c>
      <c r="GK106" s="404">
        <f t="shared" si="1136"/>
        <v>43890</v>
      </c>
      <c r="GL106" s="405">
        <f t="shared" si="1249"/>
        <v>0</v>
      </c>
      <c r="GM106" s="405">
        <v>0</v>
      </c>
      <c r="GN106" s="405">
        <v>0</v>
      </c>
      <c r="GO106" s="405">
        <v>0</v>
      </c>
      <c r="GP106" s="405">
        <v>0</v>
      </c>
      <c r="GQ106" s="405">
        <v>0</v>
      </c>
      <c r="GR106" s="405">
        <f t="shared" si="1137"/>
        <v>0</v>
      </c>
      <c r="GS106" s="405">
        <v>0</v>
      </c>
      <c r="GT106" s="405">
        <f t="shared" si="1250"/>
        <v>0</v>
      </c>
      <c r="GU106" s="1224" t="e">
        <f t="shared" si="1199"/>
        <v>#DIV/0!</v>
      </c>
      <c r="GV106" s="1224" t="e">
        <f t="shared" si="1200"/>
        <v>#DIV/0!</v>
      </c>
      <c r="GW106" s="406" t="e">
        <f t="shared" si="1201"/>
        <v>#DIV/0!</v>
      </c>
      <c r="GX106" s="406" t="e">
        <f t="shared" si="1251"/>
        <v>#DIV/0!</v>
      </c>
      <c r="GY106" s="407" t="e" cm="1">
        <f t="array" ref="GY106">GO106/(SUMPRODUCT(--(CHOOSE({1,2,3},GN106,GP106,GQ106)&gt;0),CHOOSE({1,2,3},GN106,GP106,GQ106))+GM106)</f>
        <v>#DIV/0!</v>
      </c>
    </row>
    <row r="107" spans="1:207" x14ac:dyDescent="0.2">
      <c r="A107" s="404">
        <f t="shared" si="1105"/>
        <v>43921</v>
      </c>
      <c r="B107" s="405">
        <f t="shared" si="1138"/>
        <v>0</v>
      </c>
      <c r="C107" s="405">
        <f t="shared" si="1106"/>
        <v>0</v>
      </c>
      <c r="D107" s="405">
        <f t="shared" si="1107"/>
        <v>0</v>
      </c>
      <c r="E107" s="405">
        <f t="shared" si="1108"/>
        <v>0</v>
      </c>
      <c r="F107" s="405">
        <f t="shared" si="1109"/>
        <v>0</v>
      </c>
      <c r="G107" s="405">
        <f t="shared" si="1110"/>
        <v>0</v>
      </c>
      <c r="H107" s="405">
        <f t="shared" si="1111"/>
        <v>0</v>
      </c>
      <c r="I107" s="405">
        <f t="shared" si="1112"/>
        <v>0</v>
      </c>
      <c r="J107" s="405">
        <f t="shared" si="1113"/>
        <v>0</v>
      </c>
      <c r="K107" s="1224" t="e">
        <f t="shared" si="1139"/>
        <v>#DIV/0!</v>
      </c>
      <c r="L107" s="1224" t="e">
        <f t="shared" si="1140"/>
        <v>#DIV/0!</v>
      </c>
      <c r="M107" s="406" t="e">
        <f t="shared" si="1141"/>
        <v>#DIV/0!</v>
      </c>
      <c r="N107" s="406" t="e">
        <f t="shared" si="1215"/>
        <v>#DIV/0!</v>
      </c>
      <c r="O107" s="407" t="e" cm="1">
        <f t="array" ref="O107">E107/(SUMPRODUCT(--(CHOOSE({1,2,3},D107,F107,G107)&gt;0),CHOOSE({1,2,3},D107,F107,G107))+C107)</f>
        <v>#DIV/0!</v>
      </c>
      <c r="Q107" s="404">
        <f t="shared" si="1114"/>
        <v>43921</v>
      </c>
      <c r="R107" s="405">
        <f t="shared" si="1216"/>
        <v>0</v>
      </c>
      <c r="S107" s="405">
        <v>0</v>
      </c>
      <c r="T107" s="405">
        <v>0</v>
      </c>
      <c r="U107" s="405">
        <v>0</v>
      </c>
      <c r="V107" s="405">
        <v>0</v>
      </c>
      <c r="W107" s="405">
        <v>0</v>
      </c>
      <c r="X107" s="405">
        <f t="shared" si="1115"/>
        <v>0</v>
      </c>
      <c r="Y107" s="405">
        <v>0</v>
      </c>
      <c r="Z107" s="405">
        <f t="shared" si="1217"/>
        <v>0</v>
      </c>
      <c r="AA107" s="1224" t="e">
        <f t="shared" si="1144"/>
        <v>#DIV/0!</v>
      </c>
      <c r="AB107" s="1224" t="e">
        <f t="shared" si="1145"/>
        <v>#DIV/0!</v>
      </c>
      <c r="AC107" s="406" t="e">
        <f t="shared" si="1146"/>
        <v>#DIV/0!</v>
      </c>
      <c r="AD107" s="406" t="e">
        <f t="shared" si="1218"/>
        <v>#DIV/0!</v>
      </c>
      <c r="AE107" s="407" t="e" cm="1">
        <f t="array" ref="AE107">U107/(SUMPRODUCT(--(CHOOSE({1,2,3},T107,V107,W107)&gt;0),CHOOSE({1,2,3},T107,V107,W107))+S107)</f>
        <v>#DIV/0!</v>
      </c>
      <c r="AG107" s="404">
        <f t="shared" si="1116"/>
        <v>43921</v>
      </c>
      <c r="AH107" s="405">
        <f t="shared" si="1219"/>
        <v>0</v>
      </c>
      <c r="AI107" s="405">
        <v>0</v>
      </c>
      <c r="AJ107" s="405">
        <v>0</v>
      </c>
      <c r="AK107" s="405">
        <v>0</v>
      </c>
      <c r="AL107" s="405">
        <v>0</v>
      </c>
      <c r="AM107" s="405">
        <v>0</v>
      </c>
      <c r="AN107" s="405">
        <f t="shared" si="1117"/>
        <v>0</v>
      </c>
      <c r="AO107" s="405">
        <v>0</v>
      </c>
      <c r="AP107" s="405">
        <f t="shared" si="1220"/>
        <v>0</v>
      </c>
      <c r="AQ107" s="1224" t="e">
        <f t="shared" si="1149"/>
        <v>#DIV/0!</v>
      </c>
      <c r="AR107" s="1224" t="e">
        <f t="shared" si="1150"/>
        <v>#DIV/0!</v>
      </c>
      <c r="AS107" s="406" t="e">
        <f t="shared" si="1151"/>
        <v>#DIV/0!</v>
      </c>
      <c r="AT107" s="406" t="e">
        <f t="shared" si="1221"/>
        <v>#DIV/0!</v>
      </c>
      <c r="AU107" s="407" t="e" cm="1">
        <f t="array" ref="AU107">AK107/(SUMPRODUCT(--(CHOOSE({1,2,3},AJ107,AL107,AM107)&gt;0),CHOOSE({1,2,3},AJ107,AL107,AM107))+AI107)</f>
        <v>#DIV/0!</v>
      </c>
      <c r="AW107" s="404">
        <f t="shared" si="1118"/>
        <v>43921</v>
      </c>
      <c r="AX107" s="405">
        <f t="shared" si="1222"/>
        <v>0</v>
      </c>
      <c r="AY107" s="405">
        <v>0</v>
      </c>
      <c r="AZ107" s="405">
        <v>0</v>
      </c>
      <c r="BA107" s="405">
        <v>0</v>
      </c>
      <c r="BB107" s="405">
        <v>0</v>
      </c>
      <c r="BC107" s="405">
        <v>0</v>
      </c>
      <c r="BD107" s="405">
        <f t="shared" si="1119"/>
        <v>0</v>
      </c>
      <c r="BE107" s="405">
        <v>0</v>
      </c>
      <c r="BF107" s="405">
        <f t="shared" si="1223"/>
        <v>0</v>
      </c>
      <c r="BG107" s="1224" t="e">
        <f t="shared" si="1154"/>
        <v>#DIV/0!</v>
      </c>
      <c r="BH107" s="1224" t="e">
        <f t="shared" si="1155"/>
        <v>#DIV/0!</v>
      </c>
      <c r="BI107" s="406" t="e">
        <f t="shared" si="1156"/>
        <v>#DIV/0!</v>
      </c>
      <c r="BJ107" s="406" t="e">
        <f t="shared" si="1224"/>
        <v>#DIV/0!</v>
      </c>
      <c r="BK107" s="407" t="e" cm="1">
        <f t="array" ref="BK107">BA107/(SUMPRODUCT(--(CHOOSE({1,2,3},AZ107,BB107,BC107)&gt;0),CHOOSE({1,2,3},AZ107,BB107,BC107))+AY107)</f>
        <v>#DIV/0!</v>
      </c>
      <c r="BM107" s="404">
        <f t="shared" si="1120"/>
        <v>43921</v>
      </c>
      <c r="BN107" s="405">
        <f t="shared" si="1225"/>
        <v>0</v>
      </c>
      <c r="BO107" s="405">
        <v>0</v>
      </c>
      <c r="BP107" s="405">
        <v>0</v>
      </c>
      <c r="BQ107" s="405">
        <v>0</v>
      </c>
      <c r="BR107" s="405">
        <v>0</v>
      </c>
      <c r="BS107" s="405">
        <v>0</v>
      </c>
      <c r="BT107" s="405">
        <f t="shared" si="1121"/>
        <v>0</v>
      </c>
      <c r="BU107" s="405">
        <v>0</v>
      </c>
      <c r="BV107" s="405">
        <f t="shared" si="1226"/>
        <v>0</v>
      </c>
      <c r="BW107" s="1224" t="e">
        <f t="shared" si="1159"/>
        <v>#DIV/0!</v>
      </c>
      <c r="BX107" s="1224" t="e">
        <f t="shared" si="1160"/>
        <v>#DIV/0!</v>
      </c>
      <c r="BY107" s="406" t="e">
        <f t="shared" si="1161"/>
        <v>#DIV/0!</v>
      </c>
      <c r="BZ107" s="406" t="e">
        <f t="shared" si="1227"/>
        <v>#DIV/0!</v>
      </c>
      <c r="CA107" s="407" t="e" cm="1">
        <f t="array" ref="CA107">BQ107/(SUMPRODUCT(--(CHOOSE({1,2,3},BP107,BR107,BS107)&gt;0),CHOOSE({1,2,3},BP107,BR107,BS107))+BO107)</f>
        <v>#DIV/0!</v>
      </c>
      <c r="CC107" s="404">
        <f t="shared" si="1122"/>
        <v>43921</v>
      </c>
      <c r="CD107" s="405">
        <f t="shared" si="1228"/>
        <v>0</v>
      </c>
      <c r="CE107" s="405">
        <v>0</v>
      </c>
      <c r="CF107" s="405">
        <v>0</v>
      </c>
      <c r="CG107" s="405">
        <v>0</v>
      </c>
      <c r="CH107" s="405">
        <v>0</v>
      </c>
      <c r="CI107" s="405">
        <v>0</v>
      </c>
      <c r="CJ107" s="405">
        <f t="shared" si="1123"/>
        <v>0</v>
      </c>
      <c r="CK107" s="405">
        <v>0</v>
      </c>
      <c r="CL107" s="405">
        <f t="shared" si="1229"/>
        <v>0</v>
      </c>
      <c r="CM107" s="1224" t="e">
        <f t="shared" si="1164"/>
        <v>#DIV/0!</v>
      </c>
      <c r="CN107" s="1224" t="e">
        <f t="shared" si="1165"/>
        <v>#DIV/0!</v>
      </c>
      <c r="CO107" s="406" t="e">
        <f t="shared" si="1166"/>
        <v>#DIV/0!</v>
      </c>
      <c r="CP107" s="406" t="e">
        <f t="shared" si="1230"/>
        <v>#DIV/0!</v>
      </c>
      <c r="CQ107" s="407" t="e" cm="1">
        <f t="array" ref="CQ107">CG107/(SUMPRODUCT(--(CHOOSE({1,2,3},CF107,CH107,CI107)&gt;0),CHOOSE({1,2,3},CF107,CH107,CI107))+CE107)</f>
        <v>#DIV/0!</v>
      </c>
      <c r="CS107" s="404">
        <f t="shared" si="1124"/>
        <v>43921</v>
      </c>
      <c r="CT107" s="405">
        <f t="shared" si="1231"/>
        <v>0</v>
      </c>
      <c r="CU107" s="405">
        <v>0</v>
      </c>
      <c r="CV107" s="405">
        <v>0</v>
      </c>
      <c r="CW107" s="405">
        <v>0</v>
      </c>
      <c r="CX107" s="405">
        <v>0</v>
      </c>
      <c r="CY107" s="405">
        <v>0</v>
      </c>
      <c r="CZ107" s="405">
        <f t="shared" si="1125"/>
        <v>0</v>
      </c>
      <c r="DA107" s="405">
        <v>0</v>
      </c>
      <c r="DB107" s="405">
        <f t="shared" si="1232"/>
        <v>0</v>
      </c>
      <c r="DC107" s="1224" t="e">
        <f t="shared" si="1169"/>
        <v>#DIV/0!</v>
      </c>
      <c r="DD107" s="1224" t="e">
        <f t="shared" si="1170"/>
        <v>#DIV/0!</v>
      </c>
      <c r="DE107" s="406" t="e">
        <f t="shared" si="1171"/>
        <v>#DIV/0!</v>
      </c>
      <c r="DF107" s="406" t="e">
        <f t="shared" si="1233"/>
        <v>#DIV/0!</v>
      </c>
      <c r="DG107" s="407" t="e" cm="1">
        <f t="array" ref="DG107">CW107/(SUMPRODUCT(--(CHOOSE({1,2,3},CV107,CX107,CY107)&gt;0),CHOOSE({1,2,3},CV107,CX107,CY107))+CU107)</f>
        <v>#DIV/0!</v>
      </c>
      <c r="DI107" s="404">
        <f t="shared" si="1126"/>
        <v>43921</v>
      </c>
      <c r="DJ107" s="405">
        <f t="shared" si="1234"/>
        <v>0</v>
      </c>
      <c r="DK107" s="405">
        <v>0</v>
      </c>
      <c r="DL107" s="405">
        <v>0</v>
      </c>
      <c r="DM107" s="405">
        <v>0</v>
      </c>
      <c r="DN107" s="405">
        <v>0</v>
      </c>
      <c r="DO107" s="405">
        <v>0</v>
      </c>
      <c r="DP107" s="405">
        <f t="shared" si="1127"/>
        <v>0</v>
      </c>
      <c r="DQ107" s="405">
        <v>0</v>
      </c>
      <c r="DR107" s="405">
        <f t="shared" si="1235"/>
        <v>0</v>
      </c>
      <c r="DS107" s="1224" t="e">
        <f t="shared" si="1174"/>
        <v>#DIV/0!</v>
      </c>
      <c r="DT107" s="1224" t="e">
        <f t="shared" si="1175"/>
        <v>#DIV/0!</v>
      </c>
      <c r="DU107" s="406" t="e">
        <f t="shared" si="1176"/>
        <v>#DIV/0!</v>
      </c>
      <c r="DV107" s="406" t="e">
        <f t="shared" si="1236"/>
        <v>#DIV/0!</v>
      </c>
      <c r="DW107" s="407" t="e" cm="1">
        <f t="array" ref="DW107">DM107/(SUMPRODUCT(--(CHOOSE({1,2,3},DL107,DN107,DO107)&gt;0),CHOOSE({1,2,3},DL107,DN107,DO107))+DK107)</f>
        <v>#DIV/0!</v>
      </c>
      <c r="DY107" s="404">
        <f t="shared" si="1128"/>
        <v>43921</v>
      </c>
      <c r="DZ107" s="405">
        <f t="shared" si="1237"/>
        <v>0</v>
      </c>
      <c r="EA107" s="405">
        <v>0</v>
      </c>
      <c r="EB107" s="405">
        <v>0</v>
      </c>
      <c r="EC107" s="405">
        <v>0</v>
      </c>
      <c r="ED107" s="405">
        <v>0</v>
      </c>
      <c r="EE107" s="405">
        <v>0</v>
      </c>
      <c r="EF107" s="405">
        <f t="shared" si="1129"/>
        <v>0</v>
      </c>
      <c r="EG107" s="405">
        <v>0</v>
      </c>
      <c r="EH107" s="405">
        <f t="shared" si="1238"/>
        <v>0</v>
      </c>
      <c r="EI107" s="1224" t="e">
        <f t="shared" si="1179"/>
        <v>#DIV/0!</v>
      </c>
      <c r="EJ107" s="1224" t="e">
        <f t="shared" si="1180"/>
        <v>#DIV/0!</v>
      </c>
      <c r="EK107" s="406" t="e">
        <f t="shared" si="1181"/>
        <v>#DIV/0!</v>
      </c>
      <c r="EL107" s="406" t="e">
        <f t="shared" si="1239"/>
        <v>#DIV/0!</v>
      </c>
      <c r="EM107" s="407" t="e" cm="1">
        <f t="array" ref="EM107">EC107/(SUMPRODUCT(--(CHOOSE({1,2,3},EB107,ED107,EE107)&gt;0),CHOOSE({1,2,3},EB107,ED107,EE107))+EA107)</f>
        <v>#DIV/0!</v>
      </c>
      <c r="EO107" s="404">
        <f t="shared" si="1130"/>
        <v>43921</v>
      </c>
      <c r="EP107" s="405">
        <f t="shared" si="1240"/>
        <v>0</v>
      </c>
      <c r="EQ107" s="405">
        <v>0</v>
      </c>
      <c r="ER107" s="405">
        <v>0</v>
      </c>
      <c r="ES107" s="405">
        <v>0</v>
      </c>
      <c r="ET107" s="405">
        <v>0</v>
      </c>
      <c r="EU107" s="405">
        <v>0</v>
      </c>
      <c r="EV107" s="405">
        <f t="shared" si="1131"/>
        <v>0</v>
      </c>
      <c r="EW107" s="405">
        <v>0</v>
      </c>
      <c r="EX107" s="405">
        <f t="shared" si="1241"/>
        <v>0</v>
      </c>
      <c r="EY107" s="1224" t="e">
        <f t="shared" si="1184"/>
        <v>#DIV/0!</v>
      </c>
      <c r="EZ107" s="1224" t="e">
        <f t="shared" si="1185"/>
        <v>#DIV/0!</v>
      </c>
      <c r="FA107" s="406" t="e">
        <f t="shared" si="1186"/>
        <v>#DIV/0!</v>
      </c>
      <c r="FB107" s="406" t="e">
        <f t="shared" si="1242"/>
        <v>#DIV/0!</v>
      </c>
      <c r="FC107" s="407" t="e" cm="1">
        <f t="array" ref="FC107">ES107/(SUMPRODUCT(--(CHOOSE({1,2,3},FH107,FX107,GN107)&gt;0),CHOOSE({1,2,3},FH107,FX107,GN107))+EQ107)</f>
        <v>#DIV/0!</v>
      </c>
      <c r="FE107" s="404">
        <f t="shared" si="1132"/>
        <v>43921</v>
      </c>
      <c r="FF107" s="405">
        <f t="shared" si="1243"/>
        <v>0</v>
      </c>
      <c r="FG107" s="405">
        <v>0</v>
      </c>
      <c r="FH107" s="405">
        <v>0</v>
      </c>
      <c r="FI107" s="405">
        <v>0</v>
      </c>
      <c r="FJ107" s="405">
        <v>0</v>
      </c>
      <c r="FK107" s="405">
        <v>0</v>
      </c>
      <c r="FL107" s="405">
        <f t="shared" si="1133"/>
        <v>0</v>
      </c>
      <c r="FM107" s="405">
        <v>0</v>
      </c>
      <c r="FN107" s="405">
        <f t="shared" si="1244"/>
        <v>0</v>
      </c>
      <c r="FO107" s="1224" t="e">
        <f t="shared" si="1189"/>
        <v>#DIV/0!</v>
      </c>
      <c r="FP107" s="1224" t="e">
        <f t="shared" si="1190"/>
        <v>#DIV/0!</v>
      </c>
      <c r="FQ107" s="406" t="e">
        <f t="shared" si="1191"/>
        <v>#DIV/0!</v>
      </c>
      <c r="FR107" s="406" t="e">
        <f t="shared" si="1245"/>
        <v>#DIV/0!</v>
      </c>
      <c r="FS107" s="407" t="e" cm="1">
        <f t="array" ref="FS107">FI107/(SUMPRODUCT(--(CHOOSE({1,2,3},FH107,FJ107,FK107)&gt;0),CHOOSE({1,2,3},FH107,FJ107,FK107))+FG107)</f>
        <v>#DIV/0!</v>
      </c>
      <c r="FU107" s="404">
        <f t="shared" si="1134"/>
        <v>43921</v>
      </c>
      <c r="FV107" s="405">
        <f t="shared" si="1246"/>
        <v>0</v>
      </c>
      <c r="FW107" s="405">
        <v>0</v>
      </c>
      <c r="FX107" s="405">
        <v>0</v>
      </c>
      <c r="FY107" s="405">
        <v>0</v>
      </c>
      <c r="FZ107" s="405">
        <v>0</v>
      </c>
      <c r="GA107" s="405">
        <v>0</v>
      </c>
      <c r="GB107" s="405">
        <f t="shared" si="1135"/>
        <v>0</v>
      </c>
      <c r="GC107" s="405">
        <v>0</v>
      </c>
      <c r="GD107" s="405">
        <f t="shared" si="1247"/>
        <v>0</v>
      </c>
      <c r="GE107" s="1224" t="e">
        <f t="shared" si="1194"/>
        <v>#DIV/0!</v>
      </c>
      <c r="GF107" s="1224" t="e">
        <f t="shared" si="1195"/>
        <v>#DIV/0!</v>
      </c>
      <c r="GG107" s="406" t="e">
        <f t="shared" si="1196"/>
        <v>#DIV/0!</v>
      </c>
      <c r="GH107" s="406" t="e">
        <f t="shared" si="1248"/>
        <v>#DIV/0!</v>
      </c>
      <c r="GI107" s="407" t="e" cm="1">
        <f t="array" ref="GI107">FY107/(SUMPRODUCT(--(CHOOSE({1,2,3},FX107,FZ107,GA107)&gt;0),CHOOSE({1,2,3},FX107,FZ107,GA107))+FW107)</f>
        <v>#DIV/0!</v>
      </c>
      <c r="GK107" s="404">
        <f t="shared" si="1136"/>
        <v>43921</v>
      </c>
      <c r="GL107" s="405">
        <f t="shared" si="1249"/>
        <v>0</v>
      </c>
      <c r="GM107" s="405">
        <v>0</v>
      </c>
      <c r="GN107" s="405">
        <v>0</v>
      </c>
      <c r="GO107" s="405">
        <v>0</v>
      </c>
      <c r="GP107" s="405">
        <v>0</v>
      </c>
      <c r="GQ107" s="405">
        <v>0</v>
      </c>
      <c r="GR107" s="405">
        <f t="shared" si="1137"/>
        <v>0</v>
      </c>
      <c r="GS107" s="405">
        <v>0</v>
      </c>
      <c r="GT107" s="405">
        <f t="shared" si="1250"/>
        <v>0</v>
      </c>
      <c r="GU107" s="1224" t="e">
        <f t="shared" si="1199"/>
        <v>#DIV/0!</v>
      </c>
      <c r="GV107" s="1224" t="e">
        <f t="shared" si="1200"/>
        <v>#DIV/0!</v>
      </c>
      <c r="GW107" s="406" t="e">
        <f t="shared" si="1201"/>
        <v>#DIV/0!</v>
      </c>
      <c r="GX107" s="406" t="e">
        <f t="shared" si="1251"/>
        <v>#DIV/0!</v>
      </c>
      <c r="GY107" s="407" t="e" cm="1">
        <f t="array" ref="GY107">GO107/(SUMPRODUCT(--(CHOOSE({1,2,3},GN107,GP107,GQ107)&gt;0),CHOOSE({1,2,3},GN107,GP107,GQ107))+GM107)</f>
        <v>#DIV/0!</v>
      </c>
    </row>
    <row r="108" spans="1:207" x14ac:dyDescent="0.2">
      <c r="A108" s="404">
        <f t="shared" si="1105"/>
        <v>43951</v>
      </c>
      <c r="B108" s="405">
        <f t="shared" si="1138"/>
        <v>0</v>
      </c>
      <c r="C108" s="405">
        <f t="shared" si="1106"/>
        <v>0</v>
      </c>
      <c r="D108" s="405">
        <f t="shared" si="1107"/>
        <v>0</v>
      </c>
      <c r="E108" s="405">
        <f t="shared" si="1108"/>
        <v>0</v>
      </c>
      <c r="F108" s="405">
        <f t="shared" si="1109"/>
        <v>0</v>
      </c>
      <c r="G108" s="405">
        <f t="shared" si="1110"/>
        <v>0</v>
      </c>
      <c r="H108" s="405">
        <f t="shared" si="1111"/>
        <v>0</v>
      </c>
      <c r="I108" s="405">
        <f t="shared" si="1112"/>
        <v>0</v>
      </c>
      <c r="J108" s="405">
        <f t="shared" si="1113"/>
        <v>0</v>
      </c>
      <c r="K108" s="1224" t="e">
        <f t="shared" si="1139"/>
        <v>#DIV/0!</v>
      </c>
      <c r="L108" s="1224" t="e">
        <f t="shared" si="1140"/>
        <v>#DIV/0!</v>
      </c>
      <c r="M108" s="406" t="e">
        <f t="shared" si="1141"/>
        <v>#DIV/0!</v>
      </c>
      <c r="N108" s="406" t="e">
        <f t="shared" si="1215"/>
        <v>#DIV/0!</v>
      </c>
      <c r="O108" s="407" t="e" cm="1">
        <f t="array" ref="O108">E108/(SUMPRODUCT(--(CHOOSE({1,2,3},D108,F108,G108)&gt;0),CHOOSE({1,2,3},D108,F108,G108))+C108)</f>
        <v>#DIV/0!</v>
      </c>
      <c r="Q108" s="404">
        <f t="shared" si="1114"/>
        <v>43951</v>
      </c>
      <c r="R108" s="405">
        <f t="shared" si="1216"/>
        <v>0</v>
      </c>
      <c r="S108" s="405">
        <v>0</v>
      </c>
      <c r="T108" s="405">
        <v>0</v>
      </c>
      <c r="U108" s="405">
        <v>0</v>
      </c>
      <c r="V108" s="405">
        <v>0</v>
      </c>
      <c r="W108" s="405">
        <v>0</v>
      </c>
      <c r="X108" s="405">
        <f t="shared" si="1115"/>
        <v>0</v>
      </c>
      <c r="Y108" s="405">
        <v>0</v>
      </c>
      <c r="Z108" s="405">
        <f t="shared" si="1217"/>
        <v>0</v>
      </c>
      <c r="AA108" s="1224" t="e">
        <f t="shared" si="1144"/>
        <v>#DIV/0!</v>
      </c>
      <c r="AB108" s="1224" t="e">
        <f t="shared" si="1145"/>
        <v>#DIV/0!</v>
      </c>
      <c r="AC108" s="406" t="e">
        <f t="shared" si="1146"/>
        <v>#DIV/0!</v>
      </c>
      <c r="AD108" s="406" t="e">
        <f t="shared" si="1218"/>
        <v>#DIV/0!</v>
      </c>
      <c r="AE108" s="407" t="e" cm="1">
        <f t="array" ref="AE108">U108/(SUMPRODUCT(--(CHOOSE({1,2,3},T108,V108,W108)&gt;0),CHOOSE({1,2,3},T108,V108,W108))+S108)</f>
        <v>#DIV/0!</v>
      </c>
      <c r="AG108" s="404">
        <f t="shared" si="1116"/>
        <v>43951</v>
      </c>
      <c r="AH108" s="405">
        <f t="shared" si="1219"/>
        <v>0</v>
      </c>
      <c r="AI108" s="405">
        <v>0</v>
      </c>
      <c r="AJ108" s="405">
        <v>0</v>
      </c>
      <c r="AK108" s="405">
        <v>0</v>
      </c>
      <c r="AL108" s="405">
        <v>0</v>
      </c>
      <c r="AM108" s="405">
        <v>0</v>
      </c>
      <c r="AN108" s="405">
        <f t="shared" si="1117"/>
        <v>0</v>
      </c>
      <c r="AO108" s="405">
        <v>0</v>
      </c>
      <c r="AP108" s="405">
        <f t="shared" si="1220"/>
        <v>0</v>
      </c>
      <c r="AQ108" s="1224" t="e">
        <f t="shared" si="1149"/>
        <v>#DIV/0!</v>
      </c>
      <c r="AR108" s="1224" t="e">
        <f t="shared" si="1150"/>
        <v>#DIV/0!</v>
      </c>
      <c r="AS108" s="406" t="e">
        <f t="shared" si="1151"/>
        <v>#DIV/0!</v>
      </c>
      <c r="AT108" s="406" t="e">
        <f t="shared" si="1221"/>
        <v>#DIV/0!</v>
      </c>
      <c r="AU108" s="407" t="e" cm="1">
        <f t="array" ref="AU108">AK108/(SUMPRODUCT(--(CHOOSE({1,2,3},AJ108,AL108,AM108)&gt;0),CHOOSE({1,2,3},AJ108,AL108,AM108))+AI108)</f>
        <v>#DIV/0!</v>
      </c>
      <c r="AW108" s="404">
        <f t="shared" si="1118"/>
        <v>43951</v>
      </c>
      <c r="AX108" s="405">
        <f t="shared" si="1222"/>
        <v>0</v>
      </c>
      <c r="AY108" s="405">
        <v>0</v>
      </c>
      <c r="AZ108" s="405">
        <v>0</v>
      </c>
      <c r="BA108" s="405">
        <v>0</v>
      </c>
      <c r="BB108" s="405">
        <v>0</v>
      </c>
      <c r="BC108" s="405">
        <v>0</v>
      </c>
      <c r="BD108" s="405">
        <f t="shared" si="1119"/>
        <v>0</v>
      </c>
      <c r="BE108" s="405">
        <v>0</v>
      </c>
      <c r="BF108" s="405">
        <f t="shared" si="1223"/>
        <v>0</v>
      </c>
      <c r="BG108" s="1224" t="e">
        <f t="shared" si="1154"/>
        <v>#DIV/0!</v>
      </c>
      <c r="BH108" s="1224" t="e">
        <f t="shared" si="1155"/>
        <v>#DIV/0!</v>
      </c>
      <c r="BI108" s="406" t="e">
        <f t="shared" si="1156"/>
        <v>#DIV/0!</v>
      </c>
      <c r="BJ108" s="406" t="e">
        <f t="shared" si="1224"/>
        <v>#DIV/0!</v>
      </c>
      <c r="BK108" s="407" t="e" cm="1">
        <f t="array" ref="BK108">BA108/(SUMPRODUCT(--(CHOOSE({1,2,3},AZ108,BB108,BC108)&gt;0),CHOOSE({1,2,3},AZ108,BB108,BC108))+AY108)</f>
        <v>#DIV/0!</v>
      </c>
      <c r="BM108" s="404">
        <f t="shared" si="1120"/>
        <v>43951</v>
      </c>
      <c r="BN108" s="405">
        <f t="shared" si="1225"/>
        <v>0</v>
      </c>
      <c r="BO108" s="405">
        <v>0</v>
      </c>
      <c r="BP108" s="405">
        <v>0</v>
      </c>
      <c r="BQ108" s="405">
        <v>0</v>
      </c>
      <c r="BR108" s="405">
        <v>0</v>
      </c>
      <c r="BS108" s="405">
        <v>0</v>
      </c>
      <c r="BT108" s="405">
        <f t="shared" si="1121"/>
        <v>0</v>
      </c>
      <c r="BU108" s="405">
        <v>0</v>
      </c>
      <c r="BV108" s="405">
        <f t="shared" si="1226"/>
        <v>0</v>
      </c>
      <c r="BW108" s="1224" t="e">
        <f t="shared" si="1159"/>
        <v>#DIV/0!</v>
      </c>
      <c r="BX108" s="1224" t="e">
        <f t="shared" si="1160"/>
        <v>#DIV/0!</v>
      </c>
      <c r="BY108" s="406" t="e">
        <f t="shared" si="1161"/>
        <v>#DIV/0!</v>
      </c>
      <c r="BZ108" s="406" t="e">
        <f t="shared" si="1227"/>
        <v>#DIV/0!</v>
      </c>
      <c r="CA108" s="407" t="e" cm="1">
        <f t="array" ref="CA108">BQ108/(SUMPRODUCT(--(CHOOSE({1,2,3},BP108,BR108,BS108)&gt;0),CHOOSE({1,2,3},BP108,BR108,BS108))+BO108)</f>
        <v>#DIV/0!</v>
      </c>
      <c r="CC108" s="404">
        <f t="shared" si="1122"/>
        <v>43951</v>
      </c>
      <c r="CD108" s="405">
        <f t="shared" si="1228"/>
        <v>0</v>
      </c>
      <c r="CE108" s="405">
        <v>0</v>
      </c>
      <c r="CF108" s="405">
        <v>0</v>
      </c>
      <c r="CG108" s="405">
        <v>0</v>
      </c>
      <c r="CH108" s="405">
        <v>0</v>
      </c>
      <c r="CI108" s="405">
        <v>0</v>
      </c>
      <c r="CJ108" s="405">
        <f t="shared" si="1123"/>
        <v>0</v>
      </c>
      <c r="CK108" s="405">
        <v>0</v>
      </c>
      <c r="CL108" s="405">
        <f t="shared" si="1229"/>
        <v>0</v>
      </c>
      <c r="CM108" s="1224" t="e">
        <f t="shared" si="1164"/>
        <v>#DIV/0!</v>
      </c>
      <c r="CN108" s="1224" t="e">
        <f t="shared" si="1165"/>
        <v>#DIV/0!</v>
      </c>
      <c r="CO108" s="406" t="e">
        <f t="shared" si="1166"/>
        <v>#DIV/0!</v>
      </c>
      <c r="CP108" s="406" t="e">
        <f t="shared" si="1230"/>
        <v>#DIV/0!</v>
      </c>
      <c r="CQ108" s="407" t="e" cm="1">
        <f t="array" ref="CQ108">CG108/(SUMPRODUCT(--(CHOOSE({1,2,3},CF108,CH108,CI108)&gt;0),CHOOSE({1,2,3},CF108,CH108,CI108))+CE108)</f>
        <v>#DIV/0!</v>
      </c>
      <c r="CS108" s="404">
        <f t="shared" si="1124"/>
        <v>43951</v>
      </c>
      <c r="CT108" s="405">
        <f t="shared" si="1231"/>
        <v>0</v>
      </c>
      <c r="CU108" s="405">
        <v>0</v>
      </c>
      <c r="CV108" s="405">
        <v>0</v>
      </c>
      <c r="CW108" s="405">
        <v>0</v>
      </c>
      <c r="CX108" s="405">
        <v>0</v>
      </c>
      <c r="CY108" s="405">
        <v>0</v>
      </c>
      <c r="CZ108" s="405">
        <f t="shared" si="1125"/>
        <v>0</v>
      </c>
      <c r="DA108" s="405">
        <v>0</v>
      </c>
      <c r="DB108" s="405">
        <f t="shared" si="1232"/>
        <v>0</v>
      </c>
      <c r="DC108" s="1224" t="e">
        <f t="shared" si="1169"/>
        <v>#DIV/0!</v>
      </c>
      <c r="DD108" s="1224" t="e">
        <f t="shared" si="1170"/>
        <v>#DIV/0!</v>
      </c>
      <c r="DE108" s="406" t="e">
        <f t="shared" si="1171"/>
        <v>#DIV/0!</v>
      </c>
      <c r="DF108" s="406" t="e">
        <f t="shared" si="1233"/>
        <v>#DIV/0!</v>
      </c>
      <c r="DG108" s="407" t="e" cm="1">
        <f t="array" ref="DG108">CW108/(SUMPRODUCT(--(CHOOSE({1,2,3},CV108,CX108,CY108)&gt;0),CHOOSE({1,2,3},CV108,CX108,CY108))+CU108)</f>
        <v>#DIV/0!</v>
      </c>
      <c r="DI108" s="404">
        <f t="shared" si="1126"/>
        <v>43951</v>
      </c>
      <c r="DJ108" s="405">
        <f t="shared" si="1234"/>
        <v>0</v>
      </c>
      <c r="DK108" s="405">
        <v>0</v>
      </c>
      <c r="DL108" s="405">
        <v>0</v>
      </c>
      <c r="DM108" s="405">
        <v>0</v>
      </c>
      <c r="DN108" s="405">
        <v>0</v>
      </c>
      <c r="DO108" s="405">
        <v>0</v>
      </c>
      <c r="DP108" s="405">
        <f t="shared" si="1127"/>
        <v>0</v>
      </c>
      <c r="DQ108" s="405">
        <v>0</v>
      </c>
      <c r="DR108" s="405">
        <f t="shared" si="1235"/>
        <v>0</v>
      </c>
      <c r="DS108" s="1224" t="e">
        <f t="shared" si="1174"/>
        <v>#DIV/0!</v>
      </c>
      <c r="DT108" s="1224" t="e">
        <f t="shared" si="1175"/>
        <v>#DIV/0!</v>
      </c>
      <c r="DU108" s="406" t="e">
        <f t="shared" si="1176"/>
        <v>#DIV/0!</v>
      </c>
      <c r="DV108" s="406" t="e">
        <f t="shared" si="1236"/>
        <v>#DIV/0!</v>
      </c>
      <c r="DW108" s="407" t="e" cm="1">
        <f t="array" ref="DW108">DM108/(SUMPRODUCT(--(CHOOSE({1,2,3},DL108,DN108,DO108)&gt;0),CHOOSE({1,2,3},DL108,DN108,DO108))+DK108)</f>
        <v>#DIV/0!</v>
      </c>
      <c r="DY108" s="404">
        <f t="shared" si="1128"/>
        <v>43951</v>
      </c>
      <c r="DZ108" s="405">
        <f t="shared" si="1237"/>
        <v>0</v>
      </c>
      <c r="EA108" s="405">
        <v>0</v>
      </c>
      <c r="EB108" s="405">
        <v>0</v>
      </c>
      <c r="EC108" s="405">
        <v>0</v>
      </c>
      <c r="ED108" s="405">
        <v>0</v>
      </c>
      <c r="EE108" s="405">
        <v>0</v>
      </c>
      <c r="EF108" s="405">
        <f t="shared" si="1129"/>
        <v>0</v>
      </c>
      <c r="EG108" s="405">
        <v>0</v>
      </c>
      <c r="EH108" s="405">
        <f t="shared" si="1238"/>
        <v>0</v>
      </c>
      <c r="EI108" s="1224" t="e">
        <f t="shared" si="1179"/>
        <v>#DIV/0!</v>
      </c>
      <c r="EJ108" s="1224" t="e">
        <f t="shared" si="1180"/>
        <v>#DIV/0!</v>
      </c>
      <c r="EK108" s="406" t="e">
        <f t="shared" si="1181"/>
        <v>#DIV/0!</v>
      </c>
      <c r="EL108" s="406" t="e">
        <f t="shared" si="1239"/>
        <v>#DIV/0!</v>
      </c>
      <c r="EM108" s="407" t="e" cm="1">
        <f t="array" ref="EM108">EC108/(SUMPRODUCT(--(CHOOSE({1,2,3},EB108,ED108,EE108)&gt;0),CHOOSE({1,2,3},EB108,ED108,EE108))+EA108)</f>
        <v>#DIV/0!</v>
      </c>
      <c r="EO108" s="404">
        <f t="shared" si="1130"/>
        <v>43951</v>
      </c>
      <c r="EP108" s="405">
        <f t="shared" si="1240"/>
        <v>0</v>
      </c>
      <c r="EQ108" s="405">
        <v>0</v>
      </c>
      <c r="ER108" s="405">
        <v>0</v>
      </c>
      <c r="ES108" s="405">
        <v>0</v>
      </c>
      <c r="ET108" s="405">
        <v>0</v>
      </c>
      <c r="EU108" s="405">
        <v>0</v>
      </c>
      <c r="EV108" s="405">
        <f t="shared" si="1131"/>
        <v>0</v>
      </c>
      <c r="EW108" s="405">
        <v>0</v>
      </c>
      <c r="EX108" s="405">
        <f t="shared" si="1241"/>
        <v>0</v>
      </c>
      <c r="EY108" s="1224" t="e">
        <f t="shared" si="1184"/>
        <v>#DIV/0!</v>
      </c>
      <c r="EZ108" s="1224" t="e">
        <f t="shared" si="1185"/>
        <v>#DIV/0!</v>
      </c>
      <c r="FA108" s="406" t="e">
        <f t="shared" si="1186"/>
        <v>#DIV/0!</v>
      </c>
      <c r="FB108" s="406" t="e">
        <f t="shared" si="1242"/>
        <v>#DIV/0!</v>
      </c>
      <c r="FC108" s="407" t="e" cm="1">
        <f t="array" ref="FC108">ES108/(SUMPRODUCT(--(CHOOSE({1,2,3},FH108,FX108,GN108)&gt;0),CHOOSE({1,2,3},FH108,FX108,GN108))+EQ108)</f>
        <v>#DIV/0!</v>
      </c>
      <c r="FE108" s="404">
        <f t="shared" si="1132"/>
        <v>43951</v>
      </c>
      <c r="FF108" s="405">
        <f t="shared" si="1243"/>
        <v>0</v>
      </c>
      <c r="FG108" s="405">
        <v>0</v>
      </c>
      <c r="FH108" s="405">
        <v>0</v>
      </c>
      <c r="FI108" s="405">
        <v>0</v>
      </c>
      <c r="FJ108" s="405">
        <v>0</v>
      </c>
      <c r="FK108" s="405">
        <v>0</v>
      </c>
      <c r="FL108" s="405">
        <f t="shared" si="1133"/>
        <v>0</v>
      </c>
      <c r="FM108" s="405">
        <v>0</v>
      </c>
      <c r="FN108" s="405">
        <f t="shared" si="1244"/>
        <v>0</v>
      </c>
      <c r="FO108" s="1224" t="e">
        <f t="shared" si="1189"/>
        <v>#DIV/0!</v>
      </c>
      <c r="FP108" s="1224" t="e">
        <f t="shared" si="1190"/>
        <v>#DIV/0!</v>
      </c>
      <c r="FQ108" s="406" t="e">
        <f t="shared" si="1191"/>
        <v>#DIV/0!</v>
      </c>
      <c r="FR108" s="406" t="e">
        <f t="shared" si="1245"/>
        <v>#DIV/0!</v>
      </c>
      <c r="FS108" s="407" t="e" cm="1">
        <f t="array" ref="FS108">FI108/(SUMPRODUCT(--(CHOOSE({1,2,3},FH108,FJ108,FK108)&gt;0),CHOOSE({1,2,3},FH108,FJ108,FK108))+FG108)</f>
        <v>#DIV/0!</v>
      </c>
      <c r="FU108" s="404">
        <f t="shared" si="1134"/>
        <v>43951</v>
      </c>
      <c r="FV108" s="405">
        <f t="shared" si="1246"/>
        <v>0</v>
      </c>
      <c r="FW108" s="405">
        <v>0</v>
      </c>
      <c r="FX108" s="405">
        <v>0</v>
      </c>
      <c r="FY108" s="405">
        <v>0</v>
      </c>
      <c r="FZ108" s="405">
        <v>0</v>
      </c>
      <c r="GA108" s="405">
        <v>0</v>
      </c>
      <c r="GB108" s="405">
        <f t="shared" si="1135"/>
        <v>0</v>
      </c>
      <c r="GC108" s="405">
        <v>0</v>
      </c>
      <c r="GD108" s="405">
        <f t="shared" si="1247"/>
        <v>0</v>
      </c>
      <c r="GE108" s="1224" t="e">
        <f t="shared" si="1194"/>
        <v>#DIV/0!</v>
      </c>
      <c r="GF108" s="1224" t="e">
        <f t="shared" si="1195"/>
        <v>#DIV/0!</v>
      </c>
      <c r="GG108" s="406" t="e">
        <f t="shared" si="1196"/>
        <v>#DIV/0!</v>
      </c>
      <c r="GH108" s="406" t="e">
        <f t="shared" si="1248"/>
        <v>#DIV/0!</v>
      </c>
      <c r="GI108" s="407" t="e" cm="1">
        <f t="array" ref="GI108">FY108/(SUMPRODUCT(--(CHOOSE({1,2,3},FX108,FZ108,GA108)&gt;0),CHOOSE({1,2,3},FX108,FZ108,GA108))+FW108)</f>
        <v>#DIV/0!</v>
      </c>
      <c r="GK108" s="404">
        <f t="shared" si="1136"/>
        <v>43951</v>
      </c>
      <c r="GL108" s="405">
        <f t="shared" si="1249"/>
        <v>0</v>
      </c>
      <c r="GM108" s="405">
        <v>0</v>
      </c>
      <c r="GN108" s="405">
        <v>0</v>
      </c>
      <c r="GO108" s="405">
        <v>0</v>
      </c>
      <c r="GP108" s="405">
        <v>0</v>
      </c>
      <c r="GQ108" s="405">
        <v>0</v>
      </c>
      <c r="GR108" s="405">
        <f t="shared" si="1137"/>
        <v>0</v>
      </c>
      <c r="GS108" s="405">
        <v>0</v>
      </c>
      <c r="GT108" s="405">
        <f t="shared" si="1250"/>
        <v>0</v>
      </c>
      <c r="GU108" s="1224" t="e">
        <f t="shared" si="1199"/>
        <v>#DIV/0!</v>
      </c>
      <c r="GV108" s="1224" t="e">
        <f t="shared" si="1200"/>
        <v>#DIV/0!</v>
      </c>
      <c r="GW108" s="406" t="e">
        <f t="shared" si="1201"/>
        <v>#DIV/0!</v>
      </c>
      <c r="GX108" s="406" t="e">
        <f t="shared" si="1251"/>
        <v>#DIV/0!</v>
      </c>
      <c r="GY108" s="407" t="e" cm="1">
        <f t="array" ref="GY108">GO108/(SUMPRODUCT(--(CHOOSE({1,2,3},GN108,GP108,GQ108)&gt;0),CHOOSE({1,2,3},GN108,GP108,GQ108))+GM108)</f>
        <v>#DIV/0!</v>
      </c>
    </row>
    <row r="109" spans="1:207" x14ac:dyDescent="0.2">
      <c r="A109" s="404">
        <f t="shared" si="1105"/>
        <v>43982</v>
      </c>
      <c r="B109" s="405">
        <f t="shared" si="1138"/>
        <v>0</v>
      </c>
      <c r="C109" s="405">
        <f t="shared" si="1106"/>
        <v>0</v>
      </c>
      <c r="D109" s="405">
        <f t="shared" si="1107"/>
        <v>0</v>
      </c>
      <c r="E109" s="405">
        <f t="shared" si="1108"/>
        <v>0</v>
      </c>
      <c r="F109" s="405">
        <f t="shared" si="1109"/>
        <v>0</v>
      </c>
      <c r="G109" s="405">
        <f t="shared" si="1110"/>
        <v>0</v>
      </c>
      <c r="H109" s="405">
        <f t="shared" si="1111"/>
        <v>0</v>
      </c>
      <c r="I109" s="405">
        <f t="shared" si="1112"/>
        <v>0</v>
      </c>
      <c r="J109" s="405">
        <f t="shared" si="1113"/>
        <v>0</v>
      </c>
      <c r="K109" s="1224" t="e">
        <f t="shared" si="1139"/>
        <v>#DIV/0!</v>
      </c>
      <c r="L109" s="1224" t="e">
        <f t="shared" si="1140"/>
        <v>#DIV/0!</v>
      </c>
      <c r="M109" s="406" t="e">
        <f t="shared" si="1141"/>
        <v>#DIV/0!</v>
      </c>
      <c r="N109" s="406" t="e">
        <f t="shared" si="1215"/>
        <v>#DIV/0!</v>
      </c>
      <c r="O109" s="407" t="e" cm="1">
        <f t="array" ref="O109">E109/(SUMPRODUCT(--(CHOOSE({1,2,3},D109,F109,G109)&gt;0),CHOOSE({1,2,3},D109,F109,G109))+C109)</f>
        <v>#DIV/0!</v>
      </c>
      <c r="Q109" s="404">
        <f t="shared" si="1114"/>
        <v>43982</v>
      </c>
      <c r="R109" s="405">
        <f t="shared" si="1216"/>
        <v>0</v>
      </c>
      <c r="S109" s="405">
        <v>0</v>
      </c>
      <c r="T109" s="405">
        <v>0</v>
      </c>
      <c r="U109" s="405">
        <v>0</v>
      </c>
      <c r="V109" s="405">
        <v>0</v>
      </c>
      <c r="W109" s="405">
        <v>0</v>
      </c>
      <c r="X109" s="405">
        <f t="shared" si="1115"/>
        <v>0</v>
      </c>
      <c r="Y109" s="405">
        <v>0</v>
      </c>
      <c r="Z109" s="405">
        <f t="shared" si="1217"/>
        <v>0</v>
      </c>
      <c r="AA109" s="1224" t="e">
        <f t="shared" si="1144"/>
        <v>#DIV/0!</v>
      </c>
      <c r="AB109" s="1224" t="e">
        <f t="shared" si="1145"/>
        <v>#DIV/0!</v>
      </c>
      <c r="AC109" s="406" t="e">
        <f t="shared" si="1146"/>
        <v>#DIV/0!</v>
      </c>
      <c r="AD109" s="406" t="e">
        <f t="shared" si="1218"/>
        <v>#DIV/0!</v>
      </c>
      <c r="AE109" s="407" t="e" cm="1">
        <f t="array" ref="AE109">U109/(SUMPRODUCT(--(CHOOSE({1,2,3},T109,V109,W109)&gt;0),CHOOSE({1,2,3},T109,V109,W109))+S109)</f>
        <v>#DIV/0!</v>
      </c>
      <c r="AG109" s="404">
        <f t="shared" si="1116"/>
        <v>43982</v>
      </c>
      <c r="AH109" s="405">
        <f t="shared" si="1219"/>
        <v>0</v>
      </c>
      <c r="AI109" s="405">
        <v>0</v>
      </c>
      <c r="AJ109" s="405">
        <v>0</v>
      </c>
      <c r="AK109" s="405">
        <v>0</v>
      </c>
      <c r="AL109" s="405">
        <v>0</v>
      </c>
      <c r="AM109" s="405">
        <v>0</v>
      </c>
      <c r="AN109" s="405">
        <f t="shared" si="1117"/>
        <v>0</v>
      </c>
      <c r="AO109" s="405">
        <v>0</v>
      </c>
      <c r="AP109" s="405">
        <f t="shared" si="1220"/>
        <v>0</v>
      </c>
      <c r="AQ109" s="1224" t="e">
        <f t="shared" si="1149"/>
        <v>#DIV/0!</v>
      </c>
      <c r="AR109" s="1224" t="e">
        <f t="shared" si="1150"/>
        <v>#DIV/0!</v>
      </c>
      <c r="AS109" s="406" t="e">
        <f t="shared" si="1151"/>
        <v>#DIV/0!</v>
      </c>
      <c r="AT109" s="406" t="e">
        <f t="shared" si="1221"/>
        <v>#DIV/0!</v>
      </c>
      <c r="AU109" s="407" t="e" cm="1">
        <f t="array" ref="AU109">AK109/(SUMPRODUCT(--(CHOOSE({1,2,3},AJ109,AL109,AM109)&gt;0),CHOOSE({1,2,3},AJ109,AL109,AM109))+AI109)</f>
        <v>#DIV/0!</v>
      </c>
      <c r="AW109" s="404">
        <f t="shared" si="1118"/>
        <v>43982</v>
      </c>
      <c r="AX109" s="405">
        <f t="shared" si="1222"/>
        <v>0</v>
      </c>
      <c r="AY109" s="405">
        <v>0</v>
      </c>
      <c r="AZ109" s="405">
        <v>0</v>
      </c>
      <c r="BA109" s="405">
        <v>0</v>
      </c>
      <c r="BB109" s="405">
        <v>0</v>
      </c>
      <c r="BC109" s="405">
        <v>0</v>
      </c>
      <c r="BD109" s="405">
        <f t="shared" si="1119"/>
        <v>0</v>
      </c>
      <c r="BE109" s="405">
        <v>0</v>
      </c>
      <c r="BF109" s="405">
        <f t="shared" si="1223"/>
        <v>0</v>
      </c>
      <c r="BG109" s="1224" t="e">
        <f t="shared" si="1154"/>
        <v>#DIV/0!</v>
      </c>
      <c r="BH109" s="1224" t="e">
        <f t="shared" si="1155"/>
        <v>#DIV/0!</v>
      </c>
      <c r="BI109" s="406" t="e">
        <f t="shared" si="1156"/>
        <v>#DIV/0!</v>
      </c>
      <c r="BJ109" s="406" t="e">
        <f t="shared" si="1224"/>
        <v>#DIV/0!</v>
      </c>
      <c r="BK109" s="407" t="e" cm="1">
        <f t="array" ref="BK109">BA109/(SUMPRODUCT(--(CHOOSE({1,2,3},AZ109,BB109,BC109)&gt;0),CHOOSE({1,2,3},AZ109,BB109,BC109))+AY109)</f>
        <v>#DIV/0!</v>
      </c>
      <c r="BM109" s="404">
        <f t="shared" si="1120"/>
        <v>43982</v>
      </c>
      <c r="BN109" s="405">
        <f t="shared" si="1225"/>
        <v>0</v>
      </c>
      <c r="BO109" s="405">
        <v>0</v>
      </c>
      <c r="BP109" s="405">
        <v>0</v>
      </c>
      <c r="BQ109" s="405">
        <v>0</v>
      </c>
      <c r="BR109" s="405">
        <v>0</v>
      </c>
      <c r="BS109" s="405">
        <v>0</v>
      </c>
      <c r="BT109" s="405">
        <f t="shared" si="1121"/>
        <v>0</v>
      </c>
      <c r="BU109" s="405">
        <v>0</v>
      </c>
      <c r="BV109" s="405">
        <f t="shared" si="1226"/>
        <v>0</v>
      </c>
      <c r="BW109" s="1224" t="e">
        <f t="shared" si="1159"/>
        <v>#DIV/0!</v>
      </c>
      <c r="BX109" s="1224" t="e">
        <f t="shared" si="1160"/>
        <v>#DIV/0!</v>
      </c>
      <c r="BY109" s="406" t="e">
        <f t="shared" si="1161"/>
        <v>#DIV/0!</v>
      </c>
      <c r="BZ109" s="406" t="e">
        <f t="shared" si="1227"/>
        <v>#DIV/0!</v>
      </c>
      <c r="CA109" s="407" t="e" cm="1">
        <f t="array" ref="CA109">BQ109/(SUMPRODUCT(--(CHOOSE({1,2,3},BP109,BR109,BS109)&gt;0),CHOOSE({1,2,3},BP109,BR109,BS109))+BO109)</f>
        <v>#DIV/0!</v>
      </c>
      <c r="CC109" s="404">
        <f t="shared" si="1122"/>
        <v>43982</v>
      </c>
      <c r="CD109" s="405">
        <f t="shared" si="1228"/>
        <v>0</v>
      </c>
      <c r="CE109" s="405">
        <v>0</v>
      </c>
      <c r="CF109" s="405">
        <v>0</v>
      </c>
      <c r="CG109" s="405">
        <v>0</v>
      </c>
      <c r="CH109" s="405">
        <v>0</v>
      </c>
      <c r="CI109" s="405">
        <v>0</v>
      </c>
      <c r="CJ109" s="405">
        <f t="shared" si="1123"/>
        <v>0</v>
      </c>
      <c r="CK109" s="405">
        <v>0</v>
      </c>
      <c r="CL109" s="405">
        <f t="shared" si="1229"/>
        <v>0</v>
      </c>
      <c r="CM109" s="1224" t="e">
        <f t="shared" si="1164"/>
        <v>#DIV/0!</v>
      </c>
      <c r="CN109" s="1224" t="e">
        <f t="shared" si="1165"/>
        <v>#DIV/0!</v>
      </c>
      <c r="CO109" s="406" t="e">
        <f t="shared" si="1166"/>
        <v>#DIV/0!</v>
      </c>
      <c r="CP109" s="406" t="e">
        <f t="shared" si="1230"/>
        <v>#DIV/0!</v>
      </c>
      <c r="CQ109" s="407" t="e" cm="1">
        <f t="array" ref="CQ109">CG109/(SUMPRODUCT(--(CHOOSE({1,2,3},CF109,CH109,CI109)&gt;0),CHOOSE({1,2,3},CF109,CH109,CI109))+CE109)</f>
        <v>#DIV/0!</v>
      </c>
      <c r="CS109" s="404">
        <f t="shared" si="1124"/>
        <v>43982</v>
      </c>
      <c r="CT109" s="405">
        <f t="shared" si="1231"/>
        <v>0</v>
      </c>
      <c r="CU109" s="405">
        <v>0</v>
      </c>
      <c r="CV109" s="405">
        <v>0</v>
      </c>
      <c r="CW109" s="405">
        <v>0</v>
      </c>
      <c r="CX109" s="405">
        <v>0</v>
      </c>
      <c r="CY109" s="405">
        <v>0</v>
      </c>
      <c r="CZ109" s="405">
        <f t="shared" si="1125"/>
        <v>0</v>
      </c>
      <c r="DA109" s="405">
        <v>0</v>
      </c>
      <c r="DB109" s="405">
        <f t="shared" si="1232"/>
        <v>0</v>
      </c>
      <c r="DC109" s="1224" t="e">
        <f t="shared" si="1169"/>
        <v>#DIV/0!</v>
      </c>
      <c r="DD109" s="1224" t="e">
        <f t="shared" si="1170"/>
        <v>#DIV/0!</v>
      </c>
      <c r="DE109" s="406" t="e">
        <f t="shared" si="1171"/>
        <v>#DIV/0!</v>
      </c>
      <c r="DF109" s="406" t="e">
        <f t="shared" si="1233"/>
        <v>#DIV/0!</v>
      </c>
      <c r="DG109" s="407" t="e" cm="1">
        <f t="array" ref="DG109">CW109/(SUMPRODUCT(--(CHOOSE({1,2,3},CV109,CX109,CY109)&gt;0),CHOOSE({1,2,3},CV109,CX109,CY109))+CU109)</f>
        <v>#DIV/0!</v>
      </c>
      <c r="DI109" s="404">
        <f t="shared" si="1126"/>
        <v>43982</v>
      </c>
      <c r="DJ109" s="405">
        <f t="shared" si="1234"/>
        <v>0</v>
      </c>
      <c r="DK109" s="405">
        <v>0</v>
      </c>
      <c r="DL109" s="405">
        <v>0</v>
      </c>
      <c r="DM109" s="405">
        <v>0</v>
      </c>
      <c r="DN109" s="405">
        <v>0</v>
      </c>
      <c r="DO109" s="405">
        <v>0</v>
      </c>
      <c r="DP109" s="405">
        <f t="shared" si="1127"/>
        <v>0</v>
      </c>
      <c r="DQ109" s="405">
        <v>0</v>
      </c>
      <c r="DR109" s="405">
        <f t="shared" si="1235"/>
        <v>0</v>
      </c>
      <c r="DS109" s="1224" t="e">
        <f t="shared" si="1174"/>
        <v>#DIV/0!</v>
      </c>
      <c r="DT109" s="1224" t="e">
        <f t="shared" si="1175"/>
        <v>#DIV/0!</v>
      </c>
      <c r="DU109" s="406" t="e">
        <f t="shared" si="1176"/>
        <v>#DIV/0!</v>
      </c>
      <c r="DV109" s="406" t="e">
        <f t="shared" si="1236"/>
        <v>#DIV/0!</v>
      </c>
      <c r="DW109" s="407" t="e" cm="1">
        <f t="array" ref="DW109">DM109/(SUMPRODUCT(--(CHOOSE({1,2,3},DL109,DN109,DO109)&gt;0),CHOOSE({1,2,3},DL109,DN109,DO109))+DK109)</f>
        <v>#DIV/0!</v>
      </c>
      <c r="DY109" s="404">
        <f t="shared" si="1128"/>
        <v>43982</v>
      </c>
      <c r="DZ109" s="405">
        <f t="shared" si="1237"/>
        <v>0</v>
      </c>
      <c r="EA109" s="405">
        <v>0</v>
      </c>
      <c r="EB109" s="405">
        <v>0</v>
      </c>
      <c r="EC109" s="405">
        <v>0</v>
      </c>
      <c r="ED109" s="405">
        <v>0</v>
      </c>
      <c r="EE109" s="405">
        <v>0</v>
      </c>
      <c r="EF109" s="405">
        <f t="shared" si="1129"/>
        <v>0</v>
      </c>
      <c r="EG109" s="405">
        <v>0</v>
      </c>
      <c r="EH109" s="405">
        <f t="shared" si="1238"/>
        <v>0</v>
      </c>
      <c r="EI109" s="1224" t="e">
        <f t="shared" si="1179"/>
        <v>#DIV/0!</v>
      </c>
      <c r="EJ109" s="1224" t="e">
        <f t="shared" si="1180"/>
        <v>#DIV/0!</v>
      </c>
      <c r="EK109" s="406" t="e">
        <f t="shared" si="1181"/>
        <v>#DIV/0!</v>
      </c>
      <c r="EL109" s="406" t="e">
        <f t="shared" si="1239"/>
        <v>#DIV/0!</v>
      </c>
      <c r="EM109" s="407" t="e" cm="1">
        <f t="array" ref="EM109">EC109/(SUMPRODUCT(--(CHOOSE({1,2,3},EB109,ED109,EE109)&gt;0),CHOOSE({1,2,3},EB109,ED109,EE109))+EA109)</f>
        <v>#DIV/0!</v>
      </c>
      <c r="EO109" s="404">
        <f t="shared" si="1130"/>
        <v>43982</v>
      </c>
      <c r="EP109" s="405">
        <f t="shared" si="1240"/>
        <v>0</v>
      </c>
      <c r="EQ109" s="405">
        <v>0</v>
      </c>
      <c r="ER109" s="405">
        <v>0</v>
      </c>
      <c r="ES109" s="405">
        <v>0</v>
      </c>
      <c r="ET109" s="405">
        <v>0</v>
      </c>
      <c r="EU109" s="405">
        <v>0</v>
      </c>
      <c r="EV109" s="405">
        <f t="shared" si="1131"/>
        <v>0</v>
      </c>
      <c r="EW109" s="405">
        <v>0</v>
      </c>
      <c r="EX109" s="405">
        <f t="shared" si="1241"/>
        <v>0</v>
      </c>
      <c r="EY109" s="1224" t="e">
        <f t="shared" si="1184"/>
        <v>#DIV/0!</v>
      </c>
      <c r="EZ109" s="1224" t="e">
        <f t="shared" si="1185"/>
        <v>#DIV/0!</v>
      </c>
      <c r="FA109" s="406" t="e">
        <f t="shared" si="1186"/>
        <v>#DIV/0!</v>
      </c>
      <c r="FB109" s="406" t="e">
        <f t="shared" si="1242"/>
        <v>#DIV/0!</v>
      </c>
      <c r="FC109" s="407" t="e" cm="1">
        <f t="array" ref="FC109">ES109/(SUMPRODUCT(--(CHOOSE({1,2,3},FH109,FX109,GN109)&gt;0),CHOOSE({1,2,3},FH109,FX109,GN109))+EQ109)</f>
        <v>#DIV/0!</v>
      </c>
      <c r="FE109" s="404">
        <f t="shared" si="1132"/>
        <v>43982</v>
      </c>
      <c r="FF109" s="405">
        <f t="shared" si="1243"/>
        <v>0</v>
      </c>
      <c r="FG109" s="405">
        <v>0</v>
      </c>
      <c r="FH109" s="405">
        <v>0</v>
      </c>
      <c r="FI109" s="405">
        <v>0</v>
      </c>
      <c r="FJ109" s="405">
        <v>0</v>
      </c>
      <c r="FK109" s="405">
        <v>0</v>
      </c>
      <c r="FL109" s="405">
        <f t="shared" si="1133"/>
        <v>0</v>
      </c>
      <c r="FM109" s="405">
        <v>0</v>
      </c>
      <c r="FN109" s="405">
        <f t="shared" si="1244"/>
        <v>0</v>
      </c>
      <c r="FO109" s="1224" t="e">
        <f t="shared" si="1189"/>
        <v>#DIV/0!</v>
      </c>
      <c r="FP109" s="1224" t="e">
        <f t="shared" si="1190"/>
        <v>#DIV/0!</v>
      </c>
      <c r="FQ109" s="406" t="e">
        <f t="shared" si="1191"/>
        <v>#DIV/0!</v>
      </c>
      <c r="FR109" s="406" t="e">
        <f t="shared" si="1245"/>
        <v>#DIV/0!</v>
      </c>
      <c r="FS109" s="407" t="e" cm="1">
        <f t="array" ref="FS109">FI109/(SUMPRODUCT(--(CHOOSE({1,2,3},FH109,FJ109,FK109)&gt;0),CHOOSE({1,2,3},FH109,FJ109,FK109))+FG109)</f>
        <v>#DIV/0!</v>
      </c>
      <c r="FU109" s="404">
        <f t="shared" si="1134"/>
        <v>43982</v>
      </c>
      <c r="FV109" s="405">
        <f t="shared" si="1246"/>
        <v>0</v>
      </c>
      <c r="FW109" s="405">
        <v>0</v>
      </c>
      <c r="FX109" s="405">
        <v>0</v>
      </c>
      <c r="FY109" s="405">
        <v>0</v>
      </c>
      <c r="FZ109" s="405">
        <v>0</v>
      </c>
      <c r="GA109" s="405">
        <v>0</v>
      </c>
      <c r="GB109" s="405">
        <f t="shared" si="1135"/>
        <v>0</v>
      </c>
      <c r="GC109" s="405">
        <v>0</v>
      </c>
      <c r="GD109" s="405">
        <f t="shared" si="1247"/>
        <v>0</v>
      </c>
      <c r="GE109" s="1224" t="e">
        <f t="shared" si="1194"/>
        <v>#DIV/0!</v>
      </c>
      <c r="GF109" s="1224" t="e">
        <f t="shared" si="1195"/>
        <v>#DIV/0!</v>
      </c>
      <c r="GG109" s="406" t="e">
        <f t="shared" si="1196"/>
        <v>#DIV/0!</v>
      </c>
      <c r="GH109" s="406" t="e">
        <f t="shared" si="1248"/>
        <v>#DIV/0!</v>
      </c>
      <c r="GI109" s="407" t="e" cm="1">
        <f t="array" ref="GI109">FY109/(SUMPRODUCT(--(CHOOSE({1,2,3},FX109,FZ109,GA109)&gt;0),CHOOSE({1,2,3},FX109,FZ109,GA109))+FW109)</f>
        <v>#DIV/0!</v>
      </c>
      <c r="GK109" s="404">
        <f t="shared" si="1136"/>
        <v>43982</v>
      </c>
      <c r="GL109" s="405">
        <f t="shared" si="1249"/>
        <v>0</v>
      </c>
      <c r="GM109" s="405">
        <v>0</v>
      </c>
      <c r="GN109" s="405">
        <v>0</v>
      </c>
      <c r="GO109" s="405">
        <v>0</v>
      </c>
      <c r="GP109" s="405">
        <v>0</v>
      </c>
      <c r="GQ109" s="405">
        <v>0</v>
      </c>
      <c r="GR109" s="405">
        <f t="shared" si="1137"/>
        <v>0</v>
      </c>
      <c r="GS109" s="405">
        <v>0</v>
      </c>
      <c r="GT109" s="405">
        <f t="shared" si="1250"/>
        <v>0</v>
      </c>
      <c r="GU109" s="1224" t="e">
        <f t="shared" si="1199"/>
        <v>#DIV/0!</v>
      </c>
      <c r="GV109" s="1224" t="e">
        <f t="shared" si="1200"/>
        <v>#DIV/0!</v>
      </c>
      <c r="GW109" s="406" t="e">
        <f t="shared" si="1201"/>
        <v>#DIV/0!</v>
      </c>
      <c r="GX109" s="406" t="e">
        <f t="shared" si="1251"/>
        <v>#DIV/0!</v>
      </c>
      <c r="GY109" s="407" t="e" cm="1">
        <f t="array" ref="GY109">GO109/(SUMPRODUCT(--(CHOOSE({1,2,3},GN109,GP109,GQ109)&gt;0),CHOOSE({1,2,3},GN109,GP109,GQ109))+GM109)</f>
        <v>#DIV/0!</v>
      </c>
    </row>
    <row r="110" spans="1:207" x14ac:dyDescent="0.2">
      <c r="A110" s="404">
        <f t="shared" si="1105"/>
        <v>44012</v>
      </c>
      <c r="B110" s="405">
        <f t="shared" si="1138"/>
        <v>0</v>
      </c>
      <c r="C110" s="405">
        <f t="shared" si="1106"/>
        <v>0</v>
      </c>
      <c r="D110" s="405">
        <f t="shared" si="1107"/>
        <v>0</v>
      </c>
      <c r="E110" s="405">
        <f t="shared" si="1108"/>
        <v>0</v>
      </c>
      <c r="F110" s="405">
        <f t="shared" si="1109"/>
        <v>0</v>
      </c>
      <c r="G110" s="405">
        <f t="shared" si="1110"/>
        <v>0</v>
      </c>
      <c r="H110" s="405">
        <f t="shared" si="1111"/>
        <v>0</v>
      </c>
      <c r="I110" s="405">
        <f t="shared" si="1112"/>
        <v>0</v>
      </c>
      <c r="J110" s="405">
        <f t="shared" si="1113"/>
        <v>0</v>
      </c>
      <c r="K110" s="1224" t="e">
        <f t="shared" si="1139"/>
        <v>#DIV/0!</v>
      </c>
      <c r="L110" s="1224" t="e">
        <f t="shared" si="1140"/>
        <v>#DIV/0!</v>
      </c>
      <c r="M110" s="406" t="e">
        <f t="shared" si="1141"/>
        <v>#DIV/0!</v>
      </c>
      <c r="N110" s="406" t="e">
        <f t="shared" si="1215"/>
        <v>#DIV/0!</v>
      </c>
      <c r="O110" s="407" t="e" cm="1">
        <f t="array" ref="O110">E110/(SUMPRODUCT(--(CHOOSE({1,2,3},D110,F110,G110)&gt;0),CHOOSE({1,2,3},D110,F110,G110))+C110)</f>
        <v>#DIV/0!</v>
      </c>
      <c r="Q110" s="404">
        <f t="shared" si="1114"/>
        <v>44012</v>
      </c>
      <c r="R110" s="405">
        <f t="shared" si="1216"/>
        <v>0</v>
      </c>
      <c r="S110" s="405">
        <v>0</v>
      </c>
      <c r="T110" s="405">
        <v>0</v>
      </c>
      <c r="U110" s="405">
        <v>0</v>
      </c>
      <c r="V110" s="405">
        <v>0</v>
      </c>
      <c r="W110" s="405">
        <v>0</v>
      </c>
      <c r="X110" s="405">
        <f t="shared" si="1115"/>
        <v>0</v>
      </c>
      <c r="Y110" s="405">
        <v>0</v>
      </c>
      <c r="Z110" s="405">
        <f t="shared" si="1217"/>
        <v>0</v>
      </c>
      <c r="AA110" s="1224" t="e">
        <f t="shared" si="1144"/>
        <v>#DIV/0!</v>
      </c>
      <c r="AB110" s="1224" t="e">
        <f t="shared" si="1145"/>
        <v>#DIV/0!</v>
      </c>
      <c r="AC110" s="406" t="e">
        <f t="shared" si="1146"/>
        <v>#DIV/0!</v>
      </c>
      <c r="AD110" s="406" t="e">
        <f t="shared" si="1218"/>
        <v>#DIV/0!</v>
      </c>
      <c r="AE110" s="407" t="e" cm="1">
        <f t="array" ref="AE110">U110/(SUMPRODUCT(--(CHOOSE({1,2,3},T110,V110,W110)&gt;0),CHOOSE({1,2,3},T110,V110,W110))+S110)</f>
        <v>#DIV/0!</v>
      </c>
      <c r="AG110" s="404">
        <f t="shared" si="1116"/>
        <v>44012</v>
      </c>
      <c r="AH110" s="405">
        <f t="shared" si="1219"/>
        <v>0</v>
      </c>
      <c r="AI110" s="405">
        <v>0</v>
      </c>
      <c r="AJ110" s="405">
        <v>0</v>
      </c>
      <c r="AK110" s="405">
        <v>0</v>
      </c>
      <c r="AL110" s="405">
        <v>0</v>
      </c>
      <c r="AM110" s="405">
        <v>0</v>
      </c>
      <c r="AN110" s="405">
        <f t="shared" si="1117"/>
        <v>0</v>
      </c>
      <c r="AO110" s="405">
        <v>0</v>
      </c>
      <c r="AP110" s="405">
        <f t="shared" si="1220"/>
        <v>0</v>
      </c>
      <c r="AQ110" s="1224" t="e">
        <f t="shared" si="1149"/>
        <v>#DIV/0!</v>
      </c>
      <c r="AR110" s="1224" t="e">
        <f t="shared" si="1150"/>
        <v>#DIV/0!</v>
      </c>
      <c r="AS110" s="406" t="e">
        <f t="shared" si="1151"/>
        <v>#DIV/0!</v>
      </c>
      <c r="AT110" s="406" t="e">
        <f t="shared" si="1221"/>
        <v>#DIV/0!</v>
      </c>
      <c r="AU110" s="407" t="e" cm="1">
        <f t="array" ref="AU110">AK110/(SUMPRODUCT(--(CHOOSE({1,2,3},AJ110,AL110,AM110)&gt;0),CHOOSE({1,2,3},AJ110,AL110,AM110))+AI110)</f>
        <v>#DIV/0!</v>
      </c>
      <c r="AW110" s="404">
        <f t="shared" si="1118"/>
        <v>44012</v>
      </c>
      <c r="AX110" s="405">
        <f t="shared" si="1222"/>
        <v>0</v>
      </c>
      <c r="AY110" s="405">
        <v>0</v>
      </c>
      <c r="AZ110" s="405">
        <v>0</v>
      </c>
      <c r="BA110" s="405">
        <v>0</v>
      </c>
      <c r="BB110" s="405">
        <v>0</v>
      </c>
      <c r="BC110" s="405">
        <v>0</v>
      </c>
      <c r="BD110" s="405">
        <f t="shared" si="1119"/>
        <v>0</v>
      </c>
      <c r="BE110" s="405">
        <v>0</v>
      </c>
      <c r="BF110" s="405">
        <f t="shared" si="1223"/>
        <v>0</v>
      </c>
      <c r="BG110" s="1224" t="e">
        <f t="shared" si="1154"/>
        <v>#DIV/0!</v>
      </c>
      <c r="BH110" s="1224" t="e">
        <f t="shared" si="1155"/>
        <v>#DIV/0!</v>
      </c>
      <c r="BI110" s="406" t="e">
        <f t="shared" si="1156"/>
        <v>#DIV/0!</v>
      </c>
      <c r="BJ110" s="406" t="e">
        <f t="shared" si="1224"/>
        <v>#DIV/0!</v>
      </c>
      <c r="BK110" s="407" t="e" cm="1">
        <f t="array" ref="BK110">BA110/(SUMPRODUCT(--(CHOOSE({1,2,3},AZ110,BB110,BC110)&gt;0),CHOOSE({1,2,3},AZ110,BB110,BC110))+AY110)</f>
        <v>#DIV/0!</v>
      </c>
      <c r="BM110" s="404">
        <f t="shared" si="1120"/>
        <v>44012</v>
      </c>
      <c r="BN110" s="405">
        <f t="shared" si="1225"/>
        <v>0</v>
      </c>
      <c r="BO110" s="405">
        <v>0</v>
      </c>
      <c r="BP110" s="405">
        <v>0</v>
      </c>
      <c r="BQ110" s="405">
        <v>0</v>
      </c>
      <c r="BR110" s="405">
        <v>0</v>
      </c>
      <c r="BS110" s="405">
        <v>0</v>
      </c>
      <c r="BT110" s="405">
        <f t="shared" si="1121"/>
        <v>0</v>
      </c>
      <c r="BU110" s="405">
        <v>0</v>
      </c>
      <c r="BV110" s="405">
        <f t="shared" si="1226"/>
        <v>0</v>
      </c>
      <c r="BW110" s="1224" t="e">
        <f t="shared" si="1159"/>
        <v>#DIV/0!</v>
      </c>
      <c r="BX110" s="1224" t="e">
        <f t="shared" si="1160"/>
        <v>#DIV/0!</v>
      </c>
      <c r="BY110" s="406" t="e">
        <f t="shared" si="1161"/>
        <v>#DIV/0!</v>
      </c>
      <c r="BZ110" s="406" t="e">
        <f t="shared" si="1227"/>
        <v>#DIV/0!</v>
      </c>
      <c r="CA110" s="407" t="e" cm="1">
        <f t="array" ref="CA110">BQ110/(SUMPRODUCT(--(CHOOSE({1,2,3},BP110,BR110,BS110)&gt;0),CHOOSE({1,2,3},BP110,BR110,BS110))+BO110)</f>
        <v>#DIV/0!</v>
      </c>
      <c r="CC110" s="404">
        <f t="shared" si="1122"/>
        <v>44012</v>
      </c>
      <c r="CD110" s="405">
        <f t="shared" si="1228"/>
        <v>0</v>
      </c>
      <c r="CE110" s="405">
        <v>0</v>
      </c>
      <c r="CF110" s="405">
        <v>0</v>
      </c>
      <c r="CG110" s="405">
        <v>0</v>
      </c>
      <c r="CH110" s="405">
        <v>0</v>
      </c>
      <c r="CI110" s="405">
        <v>0</v>
      </c>
      <c r="CJ110" s="405">
        <f t="shared" si="1123"/>
        <v>0</v>
      </c>
      <c r="CK110" s="405">
        <v>0</v>
      </c>
      <c r="CL110" s="405">
        <f t="shared" si="1229"/>
        <v>0</v>
      </c>
      <c r="CM110" s="1224" t="e">
        <f t="shared" si="1164"/>
        <v>#DIV/0!</v>
      </c>
      <c r="CN110" s="1224" t="e">
        <f t="shared" si="1165"/>
        <v>#DIV/0!</v>
      </c>
      <c r="CO110" s="406" t="e">
        <f t="shared" si="1166"/>
        <v>#DIV/0!</v>
      </c>
      <c r="CP110" s="406" t="e">
        <f t="shared" si="1230"/>
        <v>#DIV/0!</v>
      </c>
      <c r="CQ110" s="407" t="e" cm="1">
        <f t="array" ref="CQ110">CG110/(SUMPRODUCT(--(CHOOSE({1,2,3},CF110,CH110,CI110)&gt;0),CHOOSE({1,2,3},CF110,CH110,CI110))+CE110)</f>
        <v>#DIV/0!</v>
      </c>
      <c r="CS110" s="404">
        <f t="shared" si="1124"/>
        <v>44012</v>
      </c>
      <c r="CT110" s="405">
        <f t="shared" si="1231"/>
        <v>0</v>
      </c>
      <c r="CU110" s="405">
        <v>0</v>
      </c>
      <c r="CV110" s="405">
        <v>0</v>
      </c>
      <c r="CW110" s="405">
        <v>0</v>
      </c>
      <c r="CX110" s="405">
        <v>0</v>
      </c>
      <c r="CY110" s="405">
        <v>0</v>
      </c>
      <c r="CZ110" s="405">
        <f t="shared" si="1125"/>
        <v>0</v>
      </c>
      <c r="DA110" s="405">
        <v>0</v>
      </c>
      <c r="DB110" s="405">
        <f t="shared" si="1232"/>
        <v>0</v>
      </c>
      <c r="DC110" s="1224" t="e">
        <f t="shared" si="1169"/>
        <v>#DIV/0!</v>
      </c>
      <c r="DD110" s="1224" t="e">
        <f t="shared" si="1170"/>
        <v>#DIV/0!</v>
      </c>
      <c r="DE110" s="406" t="e">
        <f t="shared" si="1171"/>
        <v>#DIV/0!</v>
      </c>
      <c r="DF110" s="406" t="e">
        <f t="shared" si="1233"/>
        <v>#DIV/0!</v>
      </c>
      <c r="DG110" s="407" t="e" cm="1">
        <f t="array" ref="DG110">CW110/(SUMPRODUCT(--(CHOOSE({1,2,3},CV110,CX110,CY110)&gt;0),CHOOSE({1,2,3},CV110,CX110,CY110))+CU110)</f>
        <v>#DIV/0!</v>
      </c>
      <c r="DI110" s="404">
        <f t="shared" si="1126"/>
        <v>44012</v>
      </c>
      <c r="DJ110" s="405">
        <f t="shared" si="1234"/>
        <v>0</v>
      </c>
      <c r="DK110" s="405">
        <v>0</v>
      </c>
      <c r="DL110" s="405">
        <v>0</v>
      </c>
      <c r="DM110" s="405">
        <v>0</v>
      </c>
      <c r="DN110" s="405">
        <v>0</v>
      </c>
      <c r="DO110" s="405">
        <v>0</v>
      </c>
      <c r="DP110" s="405">
        <f t="shared" si="1127"/>
        <v>0</v>
      </c>
      <c r="DQ110" s="405">
        <v>0</v>
      </c>
      <c r="DR110" s="405">
        <f t="shared" si="1235"/>
        <v>0</v>
      </c>
      <c r="DS110" s="1224" t="e">
        <f t="shared" si="1174"/>
        <v>#DIV/0!</v>
      </c>
      <c r="DT110" s="1224" t="e">
        <f t="shared" si="1175"/>
        <v>#DIV/0!</v>
      </c>
      <c r="DU110" s="406" t="e">
        <f t="shared" si="1176"/>
        <v>#DIV/0!</v>
      </c>
      <c r="DV110" s="406" t="e">
        <f t="shared" si="1236"/>
        <v>#DIV/0!</v>
      </c>
      <c r="DW110" s="407" t="e" cm="1">
        <f t="array" ref="DW110">DM110/(SUMPRODUCT(--(CHOOSE({1,2,3},DL110,DN110,DO110)&gt;0),CHOOSE({1,2,3},DL110,DN110,DO110))+DK110)</f>
        <v>#DIV/0!</v>
      </c>
      <c r="DY110" s="404">
        <f t="shared" si="1128"/>
        <v>44012</v>
      </c>
      <c r="DZ110" s="405">
        <f t="shared" si="1237"/>
        <v>0</v>
      </c>
      <c r="EA110" s="405">
        <v>0</v>
      </c>
      <c r="EB110" s="405">
        <v>0</v>
      </c>
      <c r="EC110" s="405">
        <v>0</v>
      </c>
      <c r="ED110" s="405">
        <v>0</v>
      </c>
      <c r="EE110" s="405">
        <v>0</v>
      </c>
      <c r="EF110" s="405">
        <f t="shared" si="1129"/>
        <v>0</v>
      </c>
      <c r="EG110" s="405">
        <v>0</v>
      </c>
      <c r="EH110" s="405">
        <f t="shared" si="1238"/>
        <v>0</v>
      </c>
      <c r="EI110" s="1224" t="e">
        <f t="shared" si="1179"/>
        <v>#DIV/0!</v>
      </c>
      <c r="EJ110" s="1224" t="e">
        <f t="shared" si="1180"/>
        <v>#DIV/0!</v>
      </c>
      <c r="EK110" s="406" t="e">
        <f t="shared" si="1181"/>
        <v>#DIV/0!</v>
      </c>
      <c r="EL110" s="406" t="e">
        <f t="shared" si="1239"/>
        <v>#DIV/0!</v>
      </c>
      <c r="EM110" s="407" t="e" cm="1">
        <f t="array" ref="EM110">EC110/(SUMPRODUCT(--(CHOOSE({1,2,3},EB110,ED110,EE110)&gt;0),CHOOSE({1,2,3},EB110,ED110,EE110))+EA110)</f>
        <v>#DIV/0!</v>
      </c>
      <c r="EO110" s="404">
        <f t="shared" si="1130"/>
        <v>44012</v>
      </c>
      <c r="EP110" s="405">
        <f t="shared" si="1240"/>
        <v>0</v>
      </c>
      <c r="EQ110" s="405">
        <v>0</v>
      </c>
      <c r="ER110" s="405">
        <v>0</v>
      </c>
      <c r="ES110" s="405">
        <v>0</v>
      </c>
      <c r="ET110" s="405">
        <v>0</v>
      </c>
      <c r="EU110" s="405">
        <v>0</v>
      </c>
      <c r="EV110" s="405">
        <f t="shared" si="1131"/>
        <v>0</v>
      </c>
      <c r="EW110" s="405">
        <v>0</v>
      </c>
      <c r="EX110" s="405">
        <f t="shared" si="1241"/>
        <v>0</v>
      </c>
      <c r="EY110" s="1224" t="e">
        <f t="shared" si="1184"/>
        <v>#DIV/0!</v>
      </c>
      <c r="EZ110" s="1224" t="e">
        <f t="shared" si="1185"/>
        <v>#DIV/0!</v>
      </c>
      <c r="FA110" s="406" t="e">
        <f t="shared" si="1186"/>
        <v>#DIV/0!</v>
      </c>
      <c r="FB110" s="406" t="e">
        <f t="shared" si="1242"/>
        <v>#DIV/0!</v>
      </c>
      <c r="FC110" s="407" t="e" cm="1">
        <f t="array" ref="FC110">ES110/(SUMPRODUCT(--(CHOOSE({1,2,3},FH110,FX110,GN110)&gt;0),CHOOSE({1,2,3},FH110,FX110,GN110))+EQ110)</f>
        <v>#DIV/0!</v>
      </c>
      <c r="FE110" s="404">
        <f t="shared" si="1132"/>
        <v>44012</v>
      </c>
      <c r="FF110" s="405">
        <f t="shared" si="1243"/>
        <v>0</v>
      </c>
      <c r="FG110" s="405">
        <v>0</v>
      </c>
      <c r="FH110" s="405">
        <v>0</v>
      </c>
      <c r="FI110" s="405">
        <v>0</v>
      </c>
      <c r="FJ110" s="405">
        <v>0</v>
      </c>
      <c r="FK110" s="405">
        <v>0</v>
      </c>
      <c r="FL110" s="405">
        <f t="shared" si="1133"/>
        <v>0</v>
      </c>
      <c r="FM110" s="405">
        <v>0</v>
      </c>
      <c r="FN110" s="405">
        <f t="shared" si="1244"/>
        <v>0</v>
      </c>
      <c r="FO110" s="1224" t="e">
        <f t="shared" si="1189"/>
        <v>#DIV/0!</v>
      </c>
      <c r="FP110" s="1224" t="e">
        <f t="shared" si="1190"/>
        <v>#DIV/0!</v>
      </c>
      <c r="FQ110" s="406" t="e">
        <f t="shared" si="1191"/>
        <v>#DIV/0!</v>
      </c>
      <c r="FR110" s="406" t="e">
        <f t="shared" si="1245"/>
        <v>#DIV/0!</v>
      </c>
      <c r="FS110" s="407" t="e" cm="1">
        <f t="array" ref="FS110">FI110/(SUMPRODUCT(--(CHOOSE({1,2,3},FH110,FJ110,FK110)&gt;0),CHOOSE({1,2,3},FH110,FJ110,FK110))+FG110)</f>
        <v>#DIV/0!</v>
      </c>
      <c r="FU110" s="404">
        <f t="shared" si="1134"/>
        <v>44012</v>
      </c>
      <c r="FV110" s="405">
        <f t="shared" si="1246"/>
        <v>0</v>
      </c>
      <c r="FW110" s="405">
        <v>0</v>
      </c>
      <c r="FX110" s="405">
        <v>0</v>
      </c>
      <c r="FY110" s="405">
        <v>0</v>
      </c>
      <c r="FZ110" s="405">
        <v>0</v>
      </c>
      <c r="GA110" s="405">
        <v>0</v>
      </c>
      <c r="GB110" s="405">
        <f t="shared" si="1135"/>
        <v>0</v>
      </c>
      <c r="GC110" s="405">
        <v>0</v>
      </c>
      <c r="GD110" s="405">
        <f t="shared" si="1247"/>
        <v>0</v>
      </c>
      <c r="GE110" s="1224" t="e">
        <f t="shared" si="1194"/>
        <v>#DIV/0!</v>
      </c>
      <c r="GF110" s="1224" t="e">
        <f t="shared" si="1195"/>
        <v>#DIV/0!</v>
      </c>
      <c r="GG110" s="406" t="e">
        <f t="shared" si="1196"/>
        <v>#DIV/0!</v>
      </c>
      <c r="GH110" s="406" t="e">
        <f t="shared" si="1248"/>
        <v>#DIV/0!</v>
      </c>
      <c r="GI110" s="407" t="e" cm="1">
        <f t="array" ref="GI110">FY110/(SUMPRODUCT(--(CHOOSE({1,2,3},FX110,FZ110,GA110)&gt;0),CHOOSE({1,2,3},FX110,FZ110,GA110))+FW110)</f>
        <v>#DIV/0!</v>
      </c>
      <c r="GK110" s="404">
        <f t="shared" si="1136"/>
        <v>44012</v>
      </c>
      <c r="GL110" s="405">
        <f t="shared" si="1249"/>
        <v>0</v>
      </c>
      <c r="GM110" s="405">
        <v>0</v>
      </c>
      <c r="GN110" s="405">
        <v>0</v>
      </c>
      <c r="GO110" s="405">
        <v>0</v>
      </c>
      <c r="GP110" s="405">
        <v>0</v>
      </c>
      <c r="GQ110" s="405">
        <v>0</v>
      </c>
      <c r="GR110" s="405">
        <f t="shared" si="1137"/>
        <v>0</v>
      </c>
      <c r="GS110" s="405">
        <v>0</v>
      </c>
      <c r="GT110" s="405">
        <f t="shared" si="1250"/>
        <v>0</v>
      </c>
      <c r="GU110" s="1224" t="e">
        <f t="shared" si="1199"/>
        <v>#DIV/0!</v>
      </c>
      <c r="GV110" s="1224" t="e">
        <f t="shared" si="1200"/>
        <v>#DIV/0!</v>
      </c>
      <c r="GW110" s="406" t="e">
        <f t="shared" si="1201"/>
        <v>#DIV/0!</v>
      </c>
      <c r="GX110" s="406" t="e">
        <f t="shared" si="1251"/>
        <v>#DIV/0!</v>
      </c>
      <c r="GY110" s="407" t="e" cm="1">
        <f t="array" ref="GY110">GO110/(SUMPRODUCT(--(CHOOSE({1,2,3},GN110,GP110,GQ110)&gt;0),CHOOSE({1,2,3},GN110,GP110,GQ110))+GM110)</f>
        <v>#DIV/0!</v>
      </c>
    </row>
    <row r="111" spans="1:207" x14ac:dyDescent="0.2">
      <c r="A111" s="404">
        <f t="shared" si="1105"/>
        <v>44043</v>
      </c>
      <c r="B111" s="405">
        <f t="shared" si="1138"/>
        <v>0</v>
      </c>
      <c r="C111" s="405">
        <f t="shared" si="1106"/>
        <v>0</v>
      </c>
      <c r="D111" s="405">
        <f t="shared" si="1107"/>
        <v>0</v>
      </c>
      <c r="E111" s="405">
        <f t="shared" si="1108"/>
        <v>0</v>
      </c>
      <c r="F111" s="405">
        <f t="shared" si="1109"/>
        <v>0</v>
      </c>
      <c r="G111" s="405">
        <f t="shared" si="1110"/>
        <v>0</v>
      </c>
      <c r="H111" s="405">
        <f t="shared" si="1111"/>
        <v>0</v>
      </c>
      <c r="I111" s="405">
        <f t="shared" si="1112"/>
        <v>0</v>
      </c>
      <c r="J111" s="405">
        <f t="shared" si="1113"/>
        <v>0</v>
      </c>
      <c r="K111" s="1224" t="e">
        <f t="shared" si="1139"/>
        <v>#DIV/0!</v>
      </c>
      <c r="L111" s="1224" t="e">
        <f t="shared" si="1140"/>
        <v>#DIV/0!</v>
      </c>
      <c r="M111" s="406" t="e">
        <f t="shared" si="1141"/>
        <v>#DIV/0!</v>
      </c>
      <c r="N111" s="406" t="e">
        <f t="shared" si="1215"/>
        <v>#DIV/0!</v>
      </c>
      <c r="O111" s="407" t="e" cm="1">
        <f t="array" ref="O111">E111/(SUMPRODUCT(--(CHOOSE({1,2,3},D111,F111,G111)&gt;0),CHOOSE({1,2,3},D111,F111,G111))+C111)</f>
        <v>#DIV/0!</v>
      </c>
      <c r="Q111" s="404">
        <f t="shared" si="1114"/>
        <v>44043</v>
      </c>
      <c r="R111" s="405">
        <f t="shared" si="1216"/>
        <v>0</v>
      </c>
      <c r="S111" s="405">
        <v>0</v>
      </c>
      <c r="T111" s="405">
        <v>0</v>
      </c>
      <c r="U111" s="405">
        <v>0</v>
      </c>
      <c r="V111" s="405">
        <v>0</v>
      </c>
      <c r="W111" s="405">
        <v>0</v>
      </c>
      <c r="X111" s="405">
        <f t="shared" si="1115"/>
        <v>0</v>
      </c>
      <c r="Y111" s="405">
        <v>0</v>
      </c>
      <c r="Z111" s="405">
        <f t="shared" si="1217"/>
        <v>0</v>
      </c>
      <c r="AA111" s="1224" t="e">
        <f t="shared" si="1144"/>
        <v>#DIV/0!</v>
      </c>
      <c r="AB111" s="1224" t="e">
        <f t="shared" si="1145"/>
        <v>#DIV/0!</v>
      </c>
      <c r="AC111" s="406" t="e">
        <f t="shared" si="1146"/>
        <v>#DIV/0!</v>
      </c>
      <c r="AD111" s="406" t="e">
        <f t="shared" si="1218"/>
        <v>#DIV/0!</v>
      </c>
      <c r="AE111" s="407" t="e" cm="1">
        <f t="array" ref="AE111">U111/(SUMPRODUCT(--(CHOOSE({1,2,3},T111,V111,W111)&gt;0),CHOOSE({1,2,3},T111,V111,W111))+S111)</f>
        <v>#DIV/0!</v>
      </c>
      <c r="AG111" s="404">
        <f t="shared" si="1116"/>
        <v>44043</v>
      </c>
      <c r="AH111" s="405">
        <f t="shared" si="1219"/>
        <v>0</v>
      </c>
      <c r="AI111" s="405">
        <v>0</v>
      </c>
      <c r="AJ111" s="405">
        <v>0</v>
      </c>
      <c r="AK111" s="405">
        <v>0</v>
      </c>
      <c r="AL111" s="405">
        <v>0</v>
      </c>
      <c r="AM111" s="405">
        <v>0</v>
      </c>
      <c r="AN111" s="405">
        <f t="shared" si="1117"/>
        <v>0</v>
      </c>
      <c r="AO111" s="405">
        <v>0</v>
      </c>
      <c r="AP111" s="405">
        <f t="shared" si="1220"/>
        <v>0</v>
      </c>
      <c r="AQ111" s="1224" t="e">
        <f t="shared" si="1149"/>
        <v>#DIV/0!</v>
      </c>
      <c r="AR111" s="1224" t="e">
        <f t="shared" si="1150"/>
        <v>#DIV/0!</v>
      </c>
      <c r="AS111" s="406" t="e">
        <f t="shared" si="1151"/>
        <v>#DIV/0!</v>
      </c>
      <c r="AT111" s="406" t="e">
        <f t="shared" si="1221"/>
        <v>#DIV/0!</v>
      </c>
      <c r="AU111" s="407" t="e" cm="1">
        <f t="array" ref="AU111">AK111/(SUMPRODUCT(--(CHOOSE({1,2,3},AJ111,AL111,AM111)&gt;0),CHOOSE({1,2,3},AJ111,AL111,AM111))+AI111)</f>
        <v>#DIV/0!</v>
      </c>
      <c r="AW111" s="404">
        <f t="shared" si="1118"/>
        <v>44043</v>
      </c>
      <c r="AX111" s="405">
        <f t="shared" si="1222"/>
        <v>0</v>
      </c>
      <c r="AY111" s="405">
        <v>0</v>
      </c>
      <c r="AZ111" s="405">
        <v>0</v>
      </c>
      <c r="BA111" s="405">
        <v>0</v>
      </c>
      <c r="BB111" s="405">
        <v>0</v>
      </c>
      <c r="BC111" s="405">
        <v>0</v>
      </c>
      <c r="BD111" s="405">
        <f t="shared" si="1119"/>
        <v>0</v>
      </c>
      <c r="BE111" s="405">
        <v>0</v>
      </c>
      <c r="BF111" s="405">
        <f t="shared" si="1223"/>
        <v>0</v>
      </c>
      <c r="BG111" s="1224" t="e">
        <f t="shared" si="1154"/>
        <v>#DIV/0!</v>
      </c>
      <c r="BH111" s="1224" t="e">
        <f t="shared" si="1155"/>
        <v>#DIV/0!</v>
      </c>
      <c r="BI111" s="406" t="e">
        <f t="shared" si="1156"/>
        <v>#DIV/0!</v>
      </c>
      <c r="BJ111" s="406" t="e">
        <f t="shared" si="1224"/>
        <v>#DIV/0!</v>
      </c>
      <c r="BK111" s="407" t="e" cm="1">
        <f t="array" ref="BK111">BA111/(SUMPRODUCT(--(CHOOSE({1,2,3},AZ111,BB111,BC111)&gt;0),CHOOSE({1,2,3},AZ111,BB111,BC111))+AY111)</f>
        <v>#DIV/0!</v>
      </c>
      <c r="BM111" s="404">
        <f t="shared" si="1120"/>
        <v>44043</v>
      </c>
      <c r="BN111" s="405">
        <f t="shared" si="1225"/>
        <v>0</v>
      </c>
      <c r="BO111" s="405">
        <v>0</v>
      </c>
      <c r="BP111" s="405">
        <v>0</v>
      </c>
      <c r="BQ111" s="405">
        <v>0</v>
      </c>
      <c r="BR111" s="405">
        <v>0</v>
      </c>
      <c r="BS111" s="405">
        <v>0</v>
      </c>
      <c r="BT111" s="405">
        <f t="shared" si="1121"/>
        <v>0</v>
      </c>
      <c r="BU111" s="405">
        <v>0</v>
      </c>
      <c r="BV111" s="405">
        <f t="shared" si="1226"/>
        <v>0</v>
      </c>
      <c r="BW111" s="1224" t="e">
        <f t="shared" si="1159"/>
        <v>#DIV/0!</v>
      </c>
      <c r="BX111" s="1224" t="e">
        <f t="shared" si="1160"/>
        <v>#DIV/0!</v>
      </c>
      <c r="BY111" s="406" t="e">
        <f t="shared" si="1161"/>
        <v>#DIV/0!</v>
      </c>
      <c r="BZ111" s="406" t="e">
        <f t="shared" si="1227"/>
        <v>#DIV/0!</v>
      </c>
      <c r="CA111" s="407" t="e" cm="1">
        <f t="array" ref="CA111">BQ111/(SUMPRODUCT(--(CHOOSE({1,2,3},BP111,BR111,BS111)&gt;0),CHOOSE({1,2,3},BP111,BR111,BS111))+BO111)</f>
        <v>#DIV/0!</v>
      </c>
      <c r="CC111" s="404">
        <f t="shared" si="1122"/>
        <v>44043</v>
      </c>
      <c r="CD111" s="405">
        <f t="shared" si="1228"/>
        <v>0</v>
      </c>
      <c r="CE111" s="405">
        <v>0</v>
      </c>
      <c r="CF111" s="405">
        <v>0</v>
      </c>
      <c r="CG111" s="405">
        <v>0</v>
      </c>
      <c r="CH111" s="405">
        <v>0</v>
      </c>
      <c r="CI111" s="405">
        <v>0</v>
      </c>
      <c r="CJ111" s="405">
        <f t="shared" si="1123"/>
        <v>0</v>
      </c>
      <c r="CK111" s="405">
        <v>0</v>
      </c>
      <c r="CL111" s="405">
        <f t="shared" si="1229"/>
        <v>0</v>
      </c>
      <c r="CM111" s="1224" t="e">
        <f t="shared" si="1164"/>
        <v>#DIV/0!</v>
      </c>
      <c r="CN111" s="1224" t="e">
        <f t="shared" si="1165"/>
        <v>#DIV/0!</v>
      </c>
      <c r="CO111" s="406" t="e">
        <f t="shared" si="1166"/>
        <v>#DIV/0!</v>
      </c>
      <c r="CP111" s="406" t="e">
        <f t="shared" si="1230"/>
        <v>#DIV/0!</v>
      </c>
      <c r="CQ111" s="407" t="e" cm="1">
        <f t="array" ref="CQ111">CG111/(SUMPRODUCT(--(CHOOSE({1,2,3},CF111,CH111,CI111)&gt;0),CHOOSE({1,2,3},CF111,CH111,CI111))+CE111)</f>
        <v>#DIV/0!</v>
      </c>
      <c r="CS111" s="404">
        <f t="shared" si="1124"/>
        <v>44043</v>
      </c>
      <c r="CT111" s="405">
        <f t="shared" si="1231"/>
        <v>0</v>
      </c>
      <c r="CU111" s="405">
        <v>0</v>
      </c>
      <c r="CV111" s="405">
        <v>0</v>
      </c>
      <c r="CW111" s="405">
        <v>0</v>
      </c>
      <c r="CX111" s="405">
        <v>0</v>
      </c>
      <c r="CY111" s="405">
        <v>0</v>
      </c>
      <c r="CZ111" s="405">
        <f t="shared" si="1125"/>
        <v>0</v>
      </c>
      <c r="DA111" s="405">
        <v>0</v>
      </c>
      <c r="DB111" s="405">
        <f t="shared" si="1232"/>
        <v>0</v>
      </c>
      <c r="DC111" s="1224" t="e">
        <f t="shared" si="1169"/>
        <v>#DIV/0!</v>
      </c>
      <c r="DD111" s="1224" t="e">
        <f t="shared" si="1170"/>
        <v>#DIV/0!</v>
      </c>
      <c r="DE111" s="406" t="e">
        <f t="shared" si="1171"/>
        <v>#DIV/0!</v>
      </c>
      <c r="DF111" s="406" t="e">
        <f t="shared" si="1233"/>
        <v>#DIV/0!</v>
      </c>
      <c r="DG111" s="407" t="e" cm="1">
        <f t="array" ref="DG111">CW111/(SUMPRODUCT(--(CHOOSE({1,2,3},CV111,CX111,CY111)&gt;0),CHOOSE({1,2,3},CV111,CX111,CY111))+CU111)</f>
        <v>#DIV/0!</v>
      </c>
      <c r="DI111" s="404">
        <f t="shared" si="1126"/>
        <v>44043</v>
      </c>
      <c r="DJ111" s="405">
        <f t="shared" si="1234"/>
        <v>0</v>
      </c>
      <c r="DK111" s="405">
        <v>0</v>
      </c>
      <c r="DL111" s="405">
        <v>0</v>
      </c>
      <c r="DM111" s="405">
        <v>0</v>
      </c>
      <c r="DN111" s="405">
        <v>0</v>
      </c>
      <c r="DO111" s="405">
        <v>0</v>
      </c>
      <c r="DP111" s="405">
        <f t="shared" si="1127"/>
        <v>0</v>
      </c>
      <c r="DQ111" s="405">
        <v>0</v>
      </c>
      <c r="DR111" s="405">
        <f t="shared" si="1235"/>
        <v>0</v>
      </c>
      <c r="DS111" s="1224" t="e">
        <f t="shared" si="1174"/>
        <v>#DIV/0!</v>
      </c>
      <c r="DT111" s="1224" t="e">
        <f t="shared" si="1175"/>
        <v>#DIV/0!</v>
      </c>
      <c r="DU111" s="406" t="e">
        <f t="shared" si="1176"/>
        <v>#DIV/0!</v>
      </c>
      <c r="DV111" s="406" t="e">
        <f t="shared" si="1236"/>
        <v>#DIV/0!</v>
      </c>
      <c r="DW111" s="407" t="e" cm="1">
        <f t="array" ref="DW111">DM111/(SUMPRODUCT(--(CHOOSE({1,2,3},DL111,DN111,DO111)&gt;0),CHOOSE({1,2,3},DL111,DN111,DO111))+DK111)</f>
        <v>#DIV/0!</v>
      </c>
      <c r="DY111" s="404">
        <f t="shared" si="1128"/>
        <v>44043</v>
      </c>
      <c r="DZ111" s="405">
        <f t="shared" si="1237"/>
        <v>0</v>
      </c>
      <c r="EA111" s="405">
        <v>0</v>
      </c>
      <c r="EB111" s="405">
        <v>0</v>
      </c>
      <c r="EC111" s="405">
        <v>0</v>
      </c>
      <c r="ED111" s="405">
        <v>0</v>
      </c>
      <c r="EE111" s="405">
        <v>0</v>
      </c>
      <c r="EF111" s="405">
        <f t="shared" si="1129"/>
        <v>0</v>
      </c>
      <c r="EG111" s="405">
        <v>0</v>
      </c>
      <c r="EH111" s="405">
        <f t="shared" si="1238"/>
        <v>0</v>
      </c>
      <c r="EI111" s="1224" t="e">
        <f t="shared" si="1179"/>
        <v>#DIV/0!</v>
      </c>
      <c r="EJ111" s="1224" t="e">
        <f t="shared" si="1180"/>
        <v>#DIV/0!</v>
      </c>
      <c r="EK111" s="406" t="e">
        <f t="shared" si="1181"/>
        <v>#DIV/0!</v>
      </c>
      <c r="EL111" s="406" t="e">
        <f t="shared" si="1239"/>
        <v>#DIV/0!</v>
      </c>
      <c r="EM111" s="407" t="e" cm="1">
        <f t="array" ref="EM111">EC111/(SUMPRODUCT(--(CHOOSE({1,2,3},EB111,ED111,EE111)&gt;0),CHOOSE({1,2,3},EB111,ED111,EE111))+EA111)</f>
        <v>#DIV/0!</v>
      </c>
      <c r="EO111" s="404">
        <f t="shared" si="1130"/>
        <v>44043</v>
      </c>
      <c r="EP111" s="405">
        <f t="shared" si="1240"/>
        <v>0</v>
      </c>
      <c r="EQ111" s="405">
        <v>0</v>
      </c>
      <c r="ER111" s="405">
        <v>0</v>
      </c>
      <c r="ES111" s="405">
        <v>0</v>
      </c>
      <c r="ET111" s="405">
        <v>0</v>
      </c>
      <c r="EU111" s="405">
        <v>0</v>
      </c>
      <c r="EV111" s="405">
        <f t="shared" si="1131"/>
        <v>0</v>
      </c>
      <c r="EW111" s="405">
        <v>0</v>
      </c>
      <c r="EX111" s="405">
        <f t="shared" si="1241"/>
        <v>0</v>
      </c>
      <c r="EY111" s="1224" t="e">
        <f t="shared" si="1184"/>
        <v>#DIV/0!</v>
      </c>
      <c r="EZ111" s="1224" t="e">
        <f t="shared" si="1185"/>
        <v>#DIV/0!</v>
      </c>
      <c r="FA111" s="406" t="e">
        <f t="shared" si="1186"/>
        <v>#DIV/0!</v>
      </c>
      <c r="FB111" s="406" t="e">
        <f t="shared" si="1242"/>
        <v>#DIV/0!</v>
      </c>
      <c r="FC111" s="407" t="e" cm="1">
        <f t="array" ref="FC111">ES111/(SUMPRODUCT(--(CHOOSE({1,2,3},FH111,FX111,GN111)&gt;0),CHOOSE({1,2,3},FH111,FX111,GN111))+EQ111)</f>
        <v>#DIV/0!</v>
      </c>
      <c r="FE111" s="404">
        <f t="shared" si="1132"/>
        <v>44043</v>
      </c>
      <c r="FF111" s="405">
        <f t="shared" si="1243"/>
        <v>0</v>
      </c>
      <c r="FG111" s="405">
        <v>0</v>
      </c>
      <c r="FH111" s="405">
        <v>0</v>
      </c>
      <c r="FI111" s="405">
        <v>0</v>
      </c>
      <c r="FJ111" s="405">
        <v>0</v>
      </c>
      <c r="FK111" s="405">
        <v>0</v>
      </c>
      <c r="FL111" s="405">
        <f t="shared" si="1133"/>
        <v>0</v>
      </c>
      <c r="FM111" s="405">
        <v>0</v>
      </c>
      <c r="FN111" s="405">
        <f t="shared" si="1244"/>
        <v>0</v>
      </c>
      <c r="FO111" s="1224" t="e">
        <f t="shared" si="1189"/>
        <v>#DIV/0!</v>
      </c>
      <c r="FP111" s="1224" t="e">
        <f t="shared" si="1190"/>
        <v>#DIV/0!</v>
      </c>
      <c r="FQ111" s="406" t="e">
        <f t="shared" si="1191"/>
        <v>#DIV/0!</v>
      </c>
      <c r="FR111" s="406" t="e">
        <f t="shared" si="1245"/>
        <v>#DIV/0!</v>
      </c>
      <c r="FS111" s="407" t="e" cm="1">
        <f t="array" ref="FS111">FI111/(SUMPRODUCT(--(CHOOSE({1,2,3},FH111,FJ111,FK111)&gt;0),CHOOSE({1,2,3},FH111,FJ111,FK111))+FG111)</f>
        <v>#DIV/0!</v>
      </c>
      <c r="FU111" s="404">
        <f t="shared" si="1134"/>
        <v>44043</v>
      </c>
      <c r="FV111" s="405">
        <f t="shared" si="1246"/>
        <v>0</v>
      </c>
      <c r="FW111" s="405">
        <v>0</v>
      </c>
      <c r="FX111" s="405">
        <v>0</v>
      </c>
      <c r="FY111" s="405">
        <v>0</v>
      </c>
      <c r="FZ111" s="405">
        <v>0</v>
      </c>
      <c r="GA111" s="405">
        <v>0</v>
      </c>
      <c r="GB111" s="405">
        <f t="shared" si="1135"/>
        <v>0</v>
      </c>
      <c r="GC111" s="405">
        <v>0</v>
      </c>
      <c r="GD111" s="405">
        <f t="shared" si="1247"/>
        <v>0</v>
      </c>
      <c r="GE111" s="1224" t="e">
        <f t="shared" si="1194"/>
        <v>#DIV/0!</v>
      </c>
      <c r="GF111" s="1224" t="e">
        <f t="shared" si="1195"/>
        <v>#DIV/0!</v>
      </c>
      <c r="GG111" s="406" t="e">
        <f t="shared" si="1196"/>
        <v>#DIV/0!</v>
      </c>
      <c r="GH111" s="406" t="e">
        <f t="shared" si="1248"/>
        <v>#DIV/0!</v>
      </c>
      <c r="GI111" s="407" t="e" cm="1">
        <f t="array" ref="GI111">FY111/(SUMPRODUCT(--(CHOOSE({1,2,3},FX111,FZ111,GA111)&gt;0),CHOOSE({1,2,3},FX111,FZ111,GA111))+FW111)</f>
        <v>#DIV/0!</v>
      </c>
      <c r="GK111" s="404">
        <f t="shared" si="1136"/>
        <v>44043</v>
      </c>
      <c r="GL111" s="405">
        <f t="shared" si="1249"/>
        <v>0</v>
      </c>
      <c r="GM111" s="405">
        <v>0</v>
      </c>
      <c r="GN111" s="405">
        <v>0</v>
      </c>
      <c r="GO111" s="405">
        <v>0</v>
      </c>
      <c r="GP111" s="405">
        <v>0</v>
      </c>
      <c r="GQ111" s="405">
        <v>0</v>
      </c>
      <c r="GR111" s="405">
        <f t="shared" si="1137"/>
        <v>0</v>
      </c>
      <c r="GS111" s="405">
        <v>0</v>
      </c>
      <c r="GT111" s="405">
        <f t="shared" si="1250"/>
        <v>0</v>
      </c>
      <c r="GU111" s="1224" t="e">
        <f t="shared" si="1199"/>
        <v>#DIV/0!</v>
      </c>
      <c r="GV111" s="1224" t="e">
        <f t="shared" si="1200"/>
        <v>#DIV/0!</v>
      </c>
      <c r="GW111" s="406" t="e">
        <f t="shared" si="1201"/>
        <v>#DIV/0!</v>
      </c>
      <c r="GX111" s="406" t="e">
        <f t="shared" si="1251"/>
        <v>#DIV/0!</v>
      </c>
      <c r="GY111" s="407" t="e" cm="1">
        <f t="array" ref="GY111">GO111/(SUMPRODUCT(--(CHOOSE({1,2,3},GN111,GP111,GQ111)&gt;0),CHOOSE({1,2,3},GN111,GP111,GQ111))+GM111)</f>
        <v>#DIV/0!</v>
      </c>
    </row>
    <row r="112" spans="1:207" x14ac:dyDescent="0.2">
      <c r="A112" s="404">
        <f>EOMONTH(A113,-1)</f>
        <v>44074</v>
      </c>
      <c r="B112" s="405">
        <f t="shared" si="1138"/>
        <v>0</v>
      </c>
      <c r="C112" s="405">
        <f t="shared" si="1106"/>
        <v>0</v>
      </c>
      <c r="D112" s="405">
        <f t="shared" si="1107"/>
        <v>0</v>
      </c>
      <c r="E112" s="405">
        <f t="shared" si="1108"/>
        <v>0</v>
      </c>
      <c r="F112" s="405">
        <f t="shared" si="1109"/>
        <v>0</v>
      </c>
      <c r="G112" s="405">
        <f t="shared" si="1110"/>
        <v>0</v>
      </c>
      <c r="H112" s="405">
        <f t="shared" si="1111"/>
        <v>0</v>
      </c>
      <c r="I112" s="405">
        <f t="shared" si="1112"/>
        <v>0</v>
      </c>
      <c r="J112" s="405">
        <f t="shared" si="1113"/>
        <v>0</v>
      </c>
      <c r="K112" s="1224" t="e">
        <f t="shared" si="1139"/>
        <v>#DIV/0!</v>
      </c>
      <c r="L112" s="1224" t="e">
        <f t="shared" si="1140"/>
        <v>#DIV/0!</v>
      </c>
      <c r="M112" s="406" t="e">
        <f t="shared" si="1141"/>
        <v>#DIV/0!</v>
      </c>
      <c r="N112" s="406" t="e">
        <f t="shared" si="1215"/>
        <v>#DIV/0!</v>
      </c>
      <c r="O112" s="407" t="e" cm="1">
        <f t="array" ref="O112">E112/(SUMPRODUCT(--(CHOOSE({1,2,3},D112,F112,G112)&gt;0),CHOOSE({1,2,3},D112,F112,G112))+C112)</f>
        <v>#DIV/0!</v>
      </c>
      <c r="Q112" s="404">
        <f>EOMONTH(Q113,-1)</f>
        <v>44074</v>
      </c>
      <c r="R112" s="405">
        <f t="shared" si="1216"/>
        <v>0</v>
      </c>
      <c r="S112" s="405">
        <v>0</v>
      </c>
      <c r="T112" s="405">
        <v>0</v>
      </c>
      <c r="U112" s="405">
        <v>0</v>
      </c>
      <c r="V112" s="405">
        <v>0</v>
      </c>
      <c r="W112" s="405">
        <v>0</v>
      </c>
      <c r="X112" s="405">
        <f t="shared" si="1115"/>
        <v>0</v>
      </c>
      <c r="Y112" s="405">
        <v>0</v>
      </c>
      <c r="Z112" s="405">
        <f t="shared" si="1217"/>
        <v>0</v>
      </c>
      <c r="AA112" s="1224" t="e">
        <f t="shared" si="1144"/>
        <v>#DIV/0!</v>
      </c>
      <c r="AB112" s="1224" t="e">
        <f t="shared" si="1145"/>
        <v>#DIV/0!</v>
      </c>
      <c r="AC112" s="406" t="e">
        <f t="shared" si="1146"/>
        <v>#DIV/0!</v>
      </c>
      <c r="AD112" s="406" t="e">
        <f t="shared" si="1218"/>
        <v>#DIV/0!</v>
      </c>
      <c r="AE112" s="407" t="e" cm="1">
        <f t="array" ref="AE112">U112/(SUMPRODUCT(--(CHOOSE({1,2,3},T112,V112,W112)&gt;0),CHOOSE({1,2,3},T112,V112,W112))+S112)</f>
        <v>#DIV/0!</v>
      </c>
      <c r="AG112" s="404">
        <f>EOMONTH(AG113,-1)</f>
        <v>44074</v>
      </c>
      <c r="AH112" s="405">
        <f t="shared" si="1219"/>
        <v>0</v>
      </c>
      <c r="AI112" s="405">
        <v>0</v>
      </c>
      <c r="AJ112" s="405">
        <v>0</v>
      </c>
      <c r="AK112" s="405">
        <v>0</v>
      </c>
      <c r="AL112" s="405">
        <v>0</v>
      </c>
      <c r="AM112" s="405">
        <v>0</v>
      </c>
      <c r="AN112" s="405">
        <f t="shared" si="1117"/>
        <v>0</v>
      </c>
      <c r="AO112" s="405">
        <v>0</v>
      </c>
      <c r="AP112" s="405">
        <f t="shared" si="1220"/>
        <v>0</v>
      </c>
      <c r="AQ112" s="1224" t="e">
        <f t="shared" si="1149"/>
        <v>#DIV/0!</v>
      </c>
      <c r="AR112" s="1224" t="e">
        <f t="shared" si="1150"/>
        <v>#DIV/0!</v>
      </c>
      <c r="AS112" s="406" t="e">
        <f t="shared" si="1151"/>
        <v>#DIV/0!</v>
      </c>
      <c r="AT112" s="406" t="e">
        <f t="shared" si="1221"/>
        <v>#DIV/0!</v>
      </c>
      <c r="AU112" s="407" t="e" cm="1">
        <f t="array" ref="AU112">AK112/(SUMPRODUCT(--(CHOOSE({1,2,3},AJ112,AL112,AM112)&gt;0),CHOOSE({1,2,3},AJ112,AL112,AM112))+AI112)</f>
        <v>#DIV/0!</v>
      </c>
      <c r="AW112" s="404">
        <f>EOMONTH(AW113,-1)</f>
        <v>44074</v>
      </c>
      <c r="AX112" s="405">
        <f t="shared" si="1222"/>
        <v>0</v>
      </c>
      <c r="AY112" s="405">
        <v>0</v>
      </c>
      <c r="AZ112" s="405">
        <v>0</v>
      </c>
      <c r="BA112" s="405">
        <v>0</v>
      </c>
      <c r="BB112" s="405">
        <v>0</v>
      </c>
      <c r="BC112" s="405">
        <v>0</v>
      </c>
      <c r="BD112" s="405">
        <f t="shared" si="1119"/>
        <v>0</v>
      </c>
      <c r="BE112" s="405">
        <v>0</v>
      </c>
      <c r="BF112" s="405">
        <f t="shared" si="1223"/>
        <v>0</v>
      </c>
      <c r="BG112" s="1224" t="e">
        <f t="shared" si="1154"/>
        <v>#DIV/0!</v>
      </c>
      <c r="BH112" s="1224" t="e">
        <f t="shared" si="1155"/>
        <v>#DIV/0!</v>
      </c>
      <c r="BI112" s="406" t="e">
        <f t="shared" si="1156"/>
        <v>#DIV/0!</v>
      </c>
      <c r="BJ112" s="406" t="e">
        <f t="shared" si="1224"/>
        <v>#DIV/0!</v>
      </c>
      <c r="BK112" s="407" t="e" cm="1">
        <f t="array" ref="BK112">BA112/(SUMPRODUCT(--(CHOOSE({1,2,3},AZ112,BB112,BC112)&gt;0),CHOOSE({1,2,3},AZ112,BB112,BC112))+AY112)</f>
        <v>#DIV/0!</v>
      </c>
      <c r="BM112" s="404">
        <f>EOMONTH(BM113,-1)</f>
        <v>44074</v>
      </c>
      <c r="BN112" s="405">
        <f t="shared" si="1225"/>
        <v>0</v>
      </c>
      <c r="BO112" s="405">
        <v>0</v>
      </c>
      <c r="BP112" s="405">
        <v>0</v>
      </c>
      <c r="BQ112" s="405">
        <v>0</v>
      </c>
      <c r="BR112" s="405">
        <v>0</v>
      </c>
      <c r="BS112" s="405">
        <v>0</v>
      </c>
      <c r="BT112" s="405">
        <f t="shared" si="1121"/>
        <v>0</v>
      </c>
      <c r="BU112" s="405">
        <v>0</v>
      </c>
      <c r="BV112" s="405">
        <f t="shared" si="1226"/>
        <v>0</v>
      </c>
      <c r="BW112" s="1224" t="e">
        <f t="shared" si="1159"/>
        <v>#DIV/0!</v>
      </c>
      <c r="BX112" s="1224" t="e">
        <f t="shared" si="1160"/>
        <v>#DIV/0!</v>
      </c>
      <c r="BY112" s="406" t="e">
        <f t="shared" si="1161"/>
        <v>#DIV/0!</v>
      </c>
      <c r="BZ112" s="406" t="e">
        <f t="shared" si="1227"/>
        <v>#DIV/0!</v>
      </c>
      <c r="CA112" s="407" t="e" cm="1">
        <f t="array" ref="CA112">BQ112/(SUMPRODUCT(--(CHOOSE({1,2,3},BP112,BR112,BS112)&gt;0),CHOOSE({1,2,3},BP112,BR112,BS112))+BO112)</f>
        <v>#DIV/0!</v>
      </c>
      <c r="CC112" s="404">
        <f>EOMONTH(CC113,-1)</f>
        <v>44074</v>
      </c>
      <c r="CD112" s="405">
        <f t="shared" si="1228"/>
        <v>0</v>
      </c>
      <c r="CE112" s="405">
        <v>0</v>
      </c>
      <c r="CF112" s="405">
        <v>0</v>
      </c>
      <c r="CG112" s="405">
        <v>0</v>
      </c>
      <c r="CH112" s="405">
        <v>0</v>
      </c>
      <c r="CI112" s="405">
        <v>0</v>
      </c>
      <c r="CJ112" s="405">
        <f t="shared" si="1123"/>
        <v>0</v>
      </c>
      <c r="CK112" s="405">
        <v>0</v>
      </c>
      <c r="CL112" s="405">
        <f t="shared" si="1229"/>
        <v>0</v>
      </c>
      <c r="CM112" s="1224" t="e">
        <f t="shared" si="1164"/>
        <v>#DIV/0!</v>
      </c>
      <c r="CN112" s="1224" t="e">
        <f t="shared" si="1165"/>
        <v>#DIV/0!</v>
      </c>
      <c r="CO112" s="406" t="e">
        <f t="shared" si="1166"/>
        <v>#DIV/0!</v>
      </c>
      <c r="CP112" s="406" t="e">
        <f t="shared" si="1230"/>
        <v>#DIV/0!</v>
      </c>
      <c r="CQ112" s="407" t="e" cm="1">
        <f t="array" ref="CQ112">CG112/(SUMPRODUCT(--(CHOOSE({1,2,3},CF112,CH112,CI112)&gt;0),CHOOSE({1,2,3},CF112,CH112,CI112))+CE112)</f>
        <v>#DIV/0!</v>
      </c>
      <c r="CS112" s="404">
        <f>EOMONTH(CS113,-1)</f>
        <v>44074</v>
      </c>
      <c r="CT112" s="405">
        <f t="shared" si="1231"/>
        <v>0</v>
      </c>
      <c r="CU112" s="405">
        <v>0</v>
      </c>
      <c r="CV112" s="405">
        <v>0</v>
      </c>
      <c r="CW112" s="405">
        <v>0</v>
      </c>
      <c r="CX112" s="405">
        <v>0</v>
      </c>
      <c r="CY112" s="405">
        <v>0</v>
      </c>
      <c r="CZ112" s="405">
        <f t="shared" si="1125"/>
        <v>0</v>
      </c>
      <c r="DA112" s="405">
        <v>0</v>
      </c>
      <c r="DB112" s="405">
        <f t="shared" si="1232"/>
        <v>0</v>
      </c>
      <c r="DC112" s="1224" t="e">
        <f t="shared" si="1169"/>
        <v>#DIV/0!</v>
      </c>
      <c r="DD112" s="1224" t="e">
        <f t="shared" si="1170"/>
        <v>#DIV/0!</v>
      </c>
      <c r="DE112" s="406" t="e">
        <f t="shared" si="1171"/>
        <v>#DIV/0!</v>
      </c>
      <c r="DF112" s="406" t="e">
        <f t="shared" si="1233"/>
        <v>#DIV/0!</v>
      </c>
      <c r="DG112" s="407" t="e" cm="1">
        <f t="array" ref="DG112">CW112/(SUMPRODUCT(--(CHOOSE({1,2,3},CV112,CX112,CY112)&gt;0),CHOOSE({1,2,3},CV112,CX112,CY112))+CU112)</f>
        <v>#DIV/0!</v>
      </c>
      <c r="DI112" s="404">
        <f>EOMONTH(DI113,-1)</f>
        <v>44074</v>
      </c>
      <c r="DJ112" s="405">
        <f t="shared" si="1234"/>
        <v>0</v>
      </c>
      <c r="DK112" s="405">
        <v>0</v>
      </c>
      <c r="DL112" s="405">
        <v>0</v>
      </c>
      <c r="DM112" s="405">
        <v>0</v>
      </c>
      <c r="DN112" s="405">
        <v>0</v>
      </c>
      <c r="DO112" s="405">
        <v>0</v>
      </c>
      <c r="DP112" s="405">
        <f t="shared" si="1127"/>
        <v>0</v>
      </c>
      <c r="DQ112" s="405">
        <v>0</v>
      </c>
      <c r="DR112" s="405">
        <f t="shared" si="1235"/>
        <v>0</v>
      </c>
      <c r="DS112" s="1224" t="e">
        <f t="shared" si="1174"/>
        <v>#DIV/0!</v>
      </c>
      <c r="DT112" s="1224" t="e">
        <f t="shared" si="1175"/>
        <v>#DIV/0!</v>
      </c>
      <c r="DU112" s="406" t="e">
        <f t="shared" si="1176"/>
        <v>#DIV/0!</v>
      </c>
      <c r="DV112" s="406" t="e">
        <f t="shared" si="1236"/>
        <v>#DIV/0!</v>
      </c>
      <c r="DW112" s="407" t="e" cm="1">
        <f t="array" ref="DW112">DM112/(SUMPRODUCT(--(CHOOSE({1,2,3},DL112,DN112,DO112)&gt;0),CHOOSE({1,2,3},DL112,DN112,DO112))+DK112)</f>
        <v>#DIV/0!</v>
      </c>
      <c r="DY112" s="404">
        <f>EOMONTH(DY113,-1)</f>
        <v>44074</v>
      </c>
      <c r="DZ112" s="405">
        <f t="shared" si="1237"/>
        <v>0</v>
      </c>
      <c r="EA112" s="405">
        <v>0</v>
      </c>
      <c r="EB112" s="405">
        <v>0</v>
      </c>
      <c r="EC112" s="405">
        <v>0</v>
      </c>
      <c r="ED112" s="405">
        <v>0</v>
      </c>
      <c r="EE112" s="405">
        <v>0</v>
      </c>
      <c r="EF112" s="405">
        <f t="shared" si="1129"/>
        <v>0</v>
      </c>
      <c r="EG112" s="405">
        <v>0</v>
      </c>
      <c r="EH112" s="405">
        <f t="shared" si="1238"/>
        <v>0</v>
      </c>
      <c r="EI112" s="1224" t="e">
        <f t="shared" si="1179"/>
        <v>#DIV/0!</v>
      </c>
      <c r="EJ112" s="1224" t="e">
        <f t="shared" si="1180"/>
        <v>#DIV/0!</v>
      </c>
      <c r="EK112" s="406" t="e">
        <f t="shared" si="1181"/>
        <v>#DIV/0!</v>
      </c>
      <c r="EL112" s="406" t="e">
        <f t="shared" si="1239"/>
        <v>#DIV/0!</v>
      </c>
      <c r="EM112" s="407" t="e" cm="1">
        <f t="array" ref="EM112">EC112/(SUMPRODUCT(--(CHOOSE({1,2,3},EB112,ED112,EE112)&gt;0),CHOOSE({1,2,3},EB112,ED112,EE112))+EA112)</f>
        <v>#DIV/0!</v>
      </c>
      <c r="EO112" s="404">
        <f>EOMONTH(EO113,-1)</f>
        <v>44074</v>
      </c>
      <c r="EP112" s="405">
        <f t="shared" si="1240"/>
        <v>0</v>
      </c>
      <c r="EQ112" s="405">
        <v>0</v>
      </c>
      <c r="ER112" s="405">
        <v>0</v>
      </c>
      <c r="ES112" s="405">
        <v>0</v>
      </c>
      <c r="ET112" s="405">
        <v>0</v>
      </c>
      <c r="EU112" s="405">
        <v>0</v>
      </c>
      <c r="EV112" s="405">
        <f t="shared" si="1131"/>
        <v>0</v>
      </c>
      <c r="EW112" s="405">
        <v>0</v>
      </c>
      <c r="EX112" s="405">
        <f t="shared" si="1241"/>
        <v>0</v>
      </c>
      <c r="EY112" s="1224" t="e">
        <f t="shared" si="1184"/>
        <v>#DIV/0!</v>
      </c>
      <c r="EZ112" s="1224" t="e">
        <f t="shared" si="1185"/>
        <v>#DIV/0!</v>
      </c>
      <c r="FA112" s="406" t="e">
        <f t="shared" si="1186"/>
        <v>#DIV/0!</v>
      </c>
      <c r="FB112" s="406" t="e">
        <f t="shared" si="1242"/>
        <v>#DIV/0!</v>
      </c>
      <c r="FC112" s="407" t="e" cm="1">
        <f t="array" ref="FC112">ES112/(SUMPRODUCT(--(CHOOSE({1,2,3},FH112,FX112,GN112)&gt;0),CHOOSE({1,2,3},FH112,FX112,GN112))+EQ112)</f>
        <v>#DIV/0!</v>
      </c>
      <c r="FE112" s="404">
        <f>EOMONTH(FE113,-1)</f>
        <v>44074</v>
      </c>
      <c r="FF112" s="405">
        <f t="shared" si="1243"/>
        <v>0</v>
      </c>
      <c r="FG112" s="405">
        <v>0</v>
      </c>
      <c r="FH112" s="405">
        <v>0</v>
      </c>
      <c r="FI112" s="405">
        <v>0</v>
      </c>
      <c r="FJ112" s="405">
        <v>0</v>
      </c>
      <c r="FK112" s="405">
        <v>0</v>
      </c>
      <c r="FL112" s="405">
        <f t="shared" si="1133"/>
        <v>0</v>
      </c>
      <c r="FM112" s="405">
        <v>0</v>
      </c>
      <c r="FN112" s="405">
        <f t="shared" si="1244"/>
        <v>0</v>
      </c>
      <c r="FO112" s="1224" t="e">
        <f t="shared" si="1189"/>
        <v>#DIV/0!</v>
      </c>
      <c r="FP112" s="1224" t="e">
        <f t="shared" si="1190"/>
        <v>#DIV/0!</v>
      </c>
      <c r="FQ112" s="406" t="e">
        <f t="shared" si="1191"/>
        <v>#DIV/0!</v>
      </c>
      <c r="FR112" s="406" t="e">
        <f t="shared" si="1245"/>
        <v>#DIV/0!</v>
      </c>
      <c r="FS112" s="407" t="e" cm="1">
        <f t="array" ref="FS112">FI112/(SUMPRODUCT(--(CHOOSE({1,2,3},FH112,FJ112,FK112)&gt;0),CHOOSE({1,2,3},FH112,FJ112,FK112))+FG112)</f>
        <v>#DIV/0!</v>
      </c>
      <c r="FU112" s="404">
        <f>EOMONTH(FU113,-1)</f>
        <v>44074</v>
      </c>
      <c r="FV112" s="405">
        <f t="shared" si="1246"/>
        <v>0</v>
      </c>
      <c r="FW112" s="405">
        <v>0</v>
      </c>
      <c r="FX112" s="405">
        <v>0</v>
      </c>
      <c r="FY112" s="405">
        <v>0</v>
      </c>
      <c r="FZ112" s="405">
        <v>0</v>
      </c>
      <c r="GA112" s="405">
        <v>0</v>
      </c>
      <c r="GB112" s="405">
        <f t="shared" si="1135"/>
        <v>0</v>
      </c>
      <c r="GC112" s="405">
        <v>0</v>
      </c>
      <c r="GD112" s="405">
        <f t="shared" si="1247"/>
        <v>0</v>
      </c>
      <c r="GE112" s="1224" t="e">
        <f t="shared" si="1194"/>
        <v>#DIV/0!</v>
      </c>
      <c r="GF112" s="1224" t="e">
        <f t="shared" si="1195"/>
        <v>#DIV/0!</v>
      </c>
      <c r="GG112" s="406" t="e">
        <f t="shared" si="1196"/>
        <v>#DIV/0!</v>
      </c>
      <c r="GH112" s="406" t="e">
        <f t="shared" si="1248"/>
        <v>#DIV/0!</v>
      </c>
      <c r="GI112" s="407" t="e" cm="1">
        <f t="array" ref="GI112">FY112/(SUMPRODUCT(--(CHOOSE({1,2,3},FX112,FZ112,GA112)&gt;0),CHOOSE({1,2,3},FX112,FZ112,GA112))+FW112)</f>
        <v>#DIV/0!</v>
      </c>
      <c r="GK112" s="404">
        <f>EOMONTH(GK113,-1)</f>
        <v>44074</v>
      </c>
      <c r="GL112" s="405">
        <f t="shared" si="1249"/>
        <v>0</v>
      </c>
      <c r="GM112" s="405">
        <v>0</v>
      </c>
      <c r="GN112" s="405">
        <v>0</v>
      </c>
      <c r="GO112" s="405">
        <v>0</v>
      </c>
      <c r="GP112" s="405">
        <v>0</v>
      </c>
      <c r="GQ112" s="405">
        <v>0</v>
      </c>
      <c r="GR112" s="405">
        <f t="shared" si="1137"/>
        <v>0</v>
      </c>
      <c r="GS112" s="405">
        <v>0</v>
      </c>
      <c r="GT112" s="405">
        <f t="shared" si="1250"/>
        <v>0</v>
      </c>
      <c r="GU112" s="1224" t="e">
        <f t="shared" si="1199"/>
        <v>#DIV/0!</v>
      </c>
      <c r="GV112" s="1224" t="e">
        <f t="shared" si="1200"/>
        <v>#DIV/0!</v>
      </c>
      <c r="GW112" s="406" t="e">
        <f t="shared" si="1201"/>
        <v>#DIV/0!</v>
      </c>
      <c r="GX112" s="406" t="e">
        <f t="shared" si="1251"/>
        <v>#DIV/0!</v>
      </c>
      <c r="GY112" s="407" t="e" cm="1">
        <f t="array" ref="GY112">GO112/(SUMPRODUCT(--(CHOOSE({1,2,3},GN112,GP112,GQ112)&gt;0),CHOOSE({1,2,3},GN112,GP112,GQ112))+GM112)</f>
        <v>#DIV/0!</v>
      </c>
    </row>
    <row r="113" spans="1:207" x14ac:dyDescent="0.2">
      <c r="A113" s="1485">
        <f>$A$39</f>
        <v>44104</v>
      </c>
      <c r="B113" s="405">
        <f t="shared" si="1138"/>
        <v>0</v>
      </c>
      <c r="C113" s="405">
        <f t="shared" si="1106"/>
        <v>0</v>
      </c>
      <c r="D113" s="405">
        <f t="shared" si="1107"/>
        <v>0</v>
      </c>
      <c r="E113" s="405">
        <f t="shared" si="1108"/>
        <v>0</v>
      </c>
      <c r="F113" s="405">
        <f t="shared" si="1109"/>
        <v>0</v>
      </c>
      <c r="G113" s="405">
        <f t="shared" si="1110"/>
        <v>0</v>
      </c>
      <c r="H113" s="1486">
        <f t="shared" si="1111"/>
        <v>0</v>
      </c>
      <c r="I113" s="405">
        <f t="shared" si="1112"/>
        <v>0</v>
      </c>
      <c r="J113" s="405">
        <f t="shared" si="1113"/>
        <v>0</v>
      </c>
      <c r="K113" s="1487" t="e">
        <f t="shared" si="1139"/>
        <v>#DIV/0!</v>
      </c>
      <c r="L113" s="1487" t="e">
        <f t="shared" si="1140"/>
        <v>#DIV/0!</v>
      </c>
      <c r="M113" s="1488" t="e">
        <f t="shared" si="1141"/>
        <v>#DIV/0!</v>
      </c>
      <c r="N113" s="1488" t="e">
        <f>+E113/(+E113+F113+G113)</f>
        <v>#DIV/0!</v>
      </c>
      <c r="O113" s="407" t="e" cm="1">
        <f t="array" ref="O113">E113/(SUMPRODUCT(--(CHOOSE({1,2,3},D113,F113,G113)&gt;0),CHOOSE({1,2,3},D113,F113,G113))+C113)</f>
        <v>#DIV/0!</v>
      </c>
      <c r="Q113" s="1485">
        <f>$A$39</f>
        <v>44104</v>
      </c>
      <c r="R113" s="1486">
        <f t="shared" si="1216"/>
        <v>0</v>
      </c>
      <c r="S113" s="1486">
        <v>0</v>
      </c>
      <c r="T113" s="1486">
        <v>0</v>
      </c>
      <c r="U113" s="1486">
        <v>0</v>
      </c>
      <c r="V113" s="1486">
        <v>0</v>
      </c>
      <c r="W113" s="1486">
        <v>0</v>
      </c>
      <c r="X113" s="1486">
        <f>SUM(R113:T113)-SUM(U113:W113)</f>
        <v>0</v>
      </c>
      <c r="Y113" s="1486">
        <v>0</v>
      </c>
      <c r="Z113" s="1486">
        <f t="shared" si="1217"/>
        <v>0</v>
      </c>
      <c r="AA113" s="1487" t="e">
        <f t="shared" si="1144"/>
        <v>#DIV/0!</v>
      </c>
      <c r="AB113" s="1487" t="e">
        <f t="shared" si="1145"/>
        <v>#DIV/0!</v>
      </c>
      <c r="AC113" s="1488" t="e">
        <f t="shared" si="1146"/>
        <v>#DIV/0!</v>
      </c>
      <c r="AD113" s="1488" t="e">
        <f>+U113/(+U113+V113+W113)</f>
        <v>#DIV/0!</v>
      </c>
      <c r="AE113" s="407" t="e" cm="1">
        <f t="array" ref="AE113">U113/(SUMPRODUCT(--(CHOOSE({1,2,3},T113,V113,W113)&gt;0),CHOOSE({1,2,3},T113,V113,W113))+S113)</f>
        <v>#DIV/0!</v>
      </c>
      <c r="AG113" s="1485">
        <f>$A$39</f>
        <v>44104</v>
      </c>
      <c r="AH113" s="1486">
        <f t="shared" si="1219"/>
        <v>0</v>
      </c>
      <c r="AI113" s="1486">
        <v>0</v>
      </c>
      <c r="AJ113" s="1486">
        <v>0</v>
      </c>
      <c r="AK113" s="1486">
        <v>0</v>
      </c>
      <c r="AL113" s="1486">
        <v>0</v>
      </c>
      <c r="AM113" s="1486">
        <v>0</v>
      </c>
      <c r="AN113" s="1486">
        <f>SUM(AH113:AJ113)-SUM(AK113:AM113)</f>
        <v>0</v>
      </c>
      <c r="AO113" s="1486">
        <v>0</v>
      </c>
      <c r="AP113" s="1486">
        <f t="shared" si="1220"/>
        <v>0</v>
      </c>
      <c r="AQ113" s="1487" t="e">
        <f t="shared" si="1149"/>
        <v>#DIV/0!</v>
      </c>
      <c r="AR113" s="1487" t="e">
        <f t="shared" si="1150"/>
        <v>#DIV/0!</v>
      </c>
      <c r="AS113" s="1488" t="e">
        <f t="shared" si="1151"/>
        <v>#DIV/0!</v>
      </c>
      <c r="AT113" s="1488" t="e">
        <f>+AK113/(+AK113+AL113+AM113)</f>
        <v>#DIV/0!</v>
      </c>
      <c r="AU113" s="407" t="e" cm="1">
        <f t="array" ref="AU113">AK113/(SUMPRODUCT(--(CHOOSE({1,2,3},AJ113,AL113,AM113)&gt;0),CHOOSE({1,2,3},AJ113,AL113,AM113))+AI113)</f>
        <v>#DIV/0!</v>
      </c>
      <c r="AW113" s="1485">
        <f>$A$39</f>
        <v>44104</v>
      </c>
      <c r="AX113" s="1486">
        <f t="shared" si="1222"/>
        <v>0</v>
      </c>
      <c r="AY113" s="1486">
        <v>0</v>
      </c>
      <c r="AZ113" s="1486">
        <v>0</v>
      </c>
      <c r="BA113" s="1486">
        <v>0</v>
      </c>
      <c r="BB113" s="1486">
        <v>0</v>
      </c>
      <c r="BC113" s="1486">
        <v>0</v>
      </c>
      <c r="BD113" s="1486">
        <f>SUM(AX113:AZ113)-SUM(BA113:BC113)</f>
        <v>0</v>
      </c>
      <c r="BE113" s="1486">
        <v>0</v>
      </c>
      <c r="BF113" s="1486">
        <f t="shared" si="1223"/>
        <v>0</v>
      </c>
      <c r="BG113" s="1487" t="e">
        <f t="shared" si="1154"/>
        <v>#DIV/0!</v>
      </c>
      <c r="BH113" s="1487" t="e">
        <f t="shared" si="1155"/>
        <v>#DIV/0!</v>
      </c>
      <c r="BI113" s="1488" t="e">
        <f t="shared" si="1156"/>
        <v>#DIV/0!</v>
      </c>
      <c r="BJ113" s="1488" t="e">
        <f>+BA113/(+BA113+BB113+BC113)</f>
        <v>#DIV/0!</v>
      </c>
      <c r="BK113" s="407" t="e" cm="1">
        <f t="array" ref="BK113">BA113/(SUMPRODUCT(--(CHOOSE({1,2,3},AZ113,BB113,BC113)&gt;0),CHOOSE({1,2,3},AZ113,BB113,BC113))+AY113)</f>
        <v>#DIV/0!</v>
      </c>
      <c r="BM113" s="1485">
        <f>$A$39</f>
        <v>44104</v>
      </c>
      <c r="BN113" s="1486">
        <f t="shared" si="1225"/>
        <v>0</v>
      </c>
      <c r="BO113" s="1486">
        <v>0</v>
      </c>
      <c r="BP113" s="1486">
        <v>0</v>
      </c>
      <c r="BQ113" s="1486">
        <v>0</v>
      </c>
      <c r="BR113" s="1486">
        <v>0</v>
      </c>
      <c r="BS113" s="1486">
        <v>0</v>
      </c>
      <c r="BT113" s="1486">
        <f>SUM(BN113:BP113)-SUM(BQ113:BS113)</f>
        <v>0</v>
      </c>
      <c r="BU113" s="1486">
        <v>0</v>
      </c>
      <c r="BV113" s="1486">
        <f t="shared" si="1226"/>
        <v>0</v>
      </c>
      <c r="BW113" s="1487" t="e">
        <f t="shared" si="1159"/>
        <v>#DIV/0!</v>
      </c>
      <c r="BX113" s="1487" t="e">
        <f t="shared" si="1160"/>
        <v>#DIV/0!</v>
      </c>
      <c r="BY113" s="1488" t="e">
        <f t="shared" si="1161"/>
        <v>#DIV/0!</v>
      </c>
      <c r="BZ113" s="1488" t="e">
        <f>+BQ113/(+BQ113+BR113+BS113)</f>
        <v>#DIV/0!</v>
      </c>
      <c r="CA113" s="407" t="e" cm="1">
        <f t="array" ref="CA113">BQ113/(SUMPRODUCT(--(CHOOSE({1,2,3},BP113,BR113,BS113)&gt;0),CHOOSE({1,2,3},BP113,BR113,BS113))+BO113)</f>
        <v>#DIV/0!</v>
      </c>
      <c r="CC113" s="1485">
        <f>$A$39</f>
        <v>44104</v>
      </c>
      <c r="CD113" s="1486">
        <f t="shared" si="1228"/>
        <v>0</v>
      </c>
      <c r="CE113" s="1486">
        <v>0</v>
      </c>
      <c r="CF113" s="1486">
        <v>0</v>
      </c>
      <c r="CG113" s="1486">
        <v>0</v>
      </c>
      <c r="CH113" s="1486">
        <v>0</v>
      </c>
      <c r="CI113" s="1486">
        <v>0</v>
      </c>
      <c r="CJ113" s="1486">
        <f>SUM(CD113:CF113)-SUM(CG113:CI113)</f>
        <v>0</v>
      </c>
      <c r="CK113" s="1486">
        <v>0</v>
      </c>
      <c r="CL113" s="1486">
        <f t="shared" si="1229"/>
        <v>0</v>
      </c>
      <c r="CM113" s="1487" t="e">
        <f t="shared" si="1164"/>
        <v>#DIV/0!</v>
      </c>
      <c r="CN113" s="1487" t="e">
        <f t="shared" si="1165"/>
        <v>#DIV/0!</v>
      </c>
      <c r="CO113" s="1488" t="e">
        <f t="shared" si="1166"/>
        <v>#DIV/0!</v>
      </c>
      <c r="CP113" s="1488" t="e">
        <f>+CG113/(+CG113+CH113+CI113)</f>
        <v>#DIV/0!</v>
      </c>
      <c r="CQ113" s="407" t="e" cm="1">
        <f t="array" ref="CQ113">CG113/(SUMPRODUCT(--(CHOOSE({1,2,3},CF113,CH113,CI113)&gt;0),CHOOSE({1,2,3},CF113,CH113,CI113))+CE113)</f>
        <v>#DIV/0!</v>
      </c>
      <c r="CS113" s="1485">
        <f>$A$39</f>
        <v>44104</v>
      </c>
      <c r="CT113" s="1486">
        <f t="shared" si="1231"/>
        <v>0</v>
      </c>
      <c r="CU113" s="1486">
        <v>0</v>
      </c>
      <c r="CV113" s="1486">
        <v>0</v>
      </c>
      <c r="CW113" s="1486">
        <v>0</v>
      </c>
      <c r="CX113" s="1486">
        <v>0</v>
      </c>
      <c r="CY113" s="1486">
        <v>0</v>
      </c>
      <c r="CZ113" s="1486">
        <f>SUM(CT113:CV113)-SUM(CW113:CY113)</f>
        <v>0</v>
      </c>
      <c r="DA113" s="1486">
        <v>0</v>
      </c>
      <c r="DB113" s="1486">
        <f t="shared" si="1232"/>
        <v>0</v>
      </c>
      <c r="DC113" s="1487" t="e">
        <f t="shared" si="1169"/>
        <v>#DIV/0!</v>
      </c>
      <c r="DD113" s="1487" t="e">
        <f t="shared" si="1170"/>
        <v>#DIV/0!</v>
      </c>
      <c r="DE113" s="1488" t="e">
        <f t="shared" si="1171"/>
        <v>#DIV/0!</v>
      </c>
      <c r="DF113" s="1488" t="e">
        <f>+CW113/(+CW113+CX113+CY113)</f>
        <v>#DIV/0!</v>
      </c>
      <c r="DG113" s="407" t="e" cm="1">
        <f t="array" ref="DG113">CW113/(SUMPRODUCT(--(CHOOSE({1,2,3},CV113,CX113,CY113)&gt;0),CHOOSE({1,2,3},CV113,CX113,CY113))+CU113)</f>
        <v>#DIV/0!</v>
      </c>
      <c r="DI113" s="1485">
        <f>$A$39</f>
        <v>44104</v>
      </c>
      <c r="DJ113" s="1486">
        <f t="shared" si="1234"/>
        <v>0</v>
      </c>
      <c r="DK113" s="1486">
        <v>0</v>
      </c>
      <c r="DL113" s="1486">
        <v>0</v>
      </c>
      <c r="DM113" s="1486">
        <v>0</v>
      </c>
      <c r="DN113" s="1486">
        <v>0</v>
      </c>
      <c r="DO113" s="1486">
        <v>0</v>
      </c>
      <c r="DP113" s="1486">
        <f>SUM(DJ113:DL113)-SUM(DM113:DO113)</f>
        <v>0</v>
      </c>
      <c r="DQ113" s="1486">
        <v>0</v>
      </c>
      <c r="DR113" s="1486">
        <f t="shared" si="1235"/>
        <v>0</v>
      </c>
      <c r="DS113" s="1487" t="e">
        <f t="shared" si="1174"/>
        <v>#DIV/0!</v>
      </c>
      <c r="DT113" s="1487" t="e">
        <f t="shared" si="1175"/>
        <v>#DIV/0!</v>
      </c>
      <c r="DU113" s="1488" t="e">
        <f t="shared" si="1176"/>
        <v>#DIV/0!</v>
      </c>
      <c r="DV113" s="1488" t="e">
        <f>+DM113/(+DM113+DN113+DO113)</f>
        <v>#DIV/0!</v>
      </c>
      <c r="DW113" s="407" t="e" cm="1">
        <f t="array" ref="DW113">DM113/(SUMPRODUCT(--(CHOOSE({1,2,3},DL113,DN113,DO113)&gt;0),CHOOSE({1,2,3},DL113,DN113,DO113))+DK113)</f>
        <v>#DIV/0!</v>
      </c>
      <c r="DY113" s="1485">
        <f>$A$39</f>
        <v>44104</v>
      </c>
      <c r="DZ113" s="1486">
        <f t="shared" si="1237"/>
        <v>0</v>
      </c>
      <c r="EA113" s="1486">
        <v>0</v>
      </c>
      <c r="EB113" s="1486">
        <v>0</v>
      </c>
      <c r="EC113" s="1486">
        <v>0</v>
      </c>
      <c r="ED113" s="1486">
        <v>0</v>
      </c>
      <c r="EE113" s="1486">
        <v>0</v>
      </c>
      <c r="EF113" s="1486">
        <f>SUM(DZ113:EB113)-SUM(EC113:EE113)</f>
        <v>0</v>
      </c>
      <c r="EG113" s="1486">
        <v>0</v>
      </c>
      <c r="EH113" s="1486">
        <f t="shared" si="1238"/>
        <v>0</v>
      </c>
      <c r="EI113" s="1487" t="e">
        <f t="shared" si="1179"/>
        <v>#DIV/0!</v>
      </c>
      <c r="EJ113" s="1487" t="e">
        <f t="shared" si="1180"/>
        <v>#DIV/0!</v>
      </c>
      <c r="EK113" s="1488" t="e">
        <f t="shared" si="1181"/>
        <v>#DIV/0!</v>
      </c>
      <c r="EL113" s="1488" t="e">
        <f>+EC113/(+EC113+ED113+EE113)</f>
        <v>#DIV/0!</v>
      </c>
      <c r="EM113" s="407" t="e" cm="1">
        <f t="array" ref="EM113">EC113/(SUMPRODUCT(--(CHOOSE({1,2,3},EB113,ED113,EE113)&gt;0),CHOOSE({1,2,3},EB113,ED113,EE113))+EA113)</f>
        <v>#DIV/0!</v>
      </c>
      <c r="EO113" s="1485">
        <f>$A$39</f>
        <v>44104</v>
      </c>
      <c r="EP113" s="1486">
        <f t="shared" si="1240"/>
        <v>0</v>
      </c>
      <c r="EQ113" s="1486">
        <v>0</v>
      </c>
      <c r="ER113" s="1486">
        <v>0</v>
      </c>
      <c r="ES113" s="1486">
        <v>0</v>
      </c>
      <c r="ET113" s="1486">
        <v>0</v>
      </c>
      <c r="EU113" s="1486">
        <v>0</v>
      </c>
      <c r="EV113" s="1486">
        <f>SUM(EP113:ER113)-SUM(ES113:EU113)</f>
        <v>0</v>
      </c>
      <c r="EW113" s="1486">
        <v>0</v>
      </c>
      <c r="EX113" s="1486">
        <f t="shared" si="1241"/>
        <v>0</v>
      </c>
      <c r="EY113" s="1487" t="e">
        <f t="shared" si="1184"/>
        <v>#DIV/0!</v>
      </c>
      <c r="EZ113" s="1487" t="e">
        <f t="shared" si="1185"/>
        <v>#DIV/0!</v>
      </c>
      <c r="FA113" s="1488" t="e">
        <f t="shared" si="1186"/>
        <v>#DIV/0!</v>
      </c>
      <c r="FB113" s="1488" t="e">
        <f>+ES113/(+ES113+ET113+EU113)</f>
        <v>#DIV/0!</v>
      </c>
      <c r="FC113" s="407" t="e" cm="1">
        <f t="array" ref="FC113">ES113/(SUMPRODUCT(--(CHOOSE({1,2,3},FH113,FX113,GN113)&gt;0),CHOOSE({1,2,3},FH113,FX113,GN113))+EQ113)</f>
        <v>#DIV/0!</v>
      </c>
      <c r="FE113" s="1485">
        <f>$A$39</f>
        <v>44104</v>
      </c>
      <c r="FF113" s="1486">
        <f t="shared" si="1243"/>
        <v>0</v>
      </c>
      <c r="FG113" s="1486">
        <v>0</v>
      </c>
      <c r="FH113" s="1486">
        <v>0</v>
      </c>
      <c r="FI113" s="1486">
        <v>0</v>
      </c>
      <c r="FJ113" s="1486">
        <v>0</v>
      </c>
      <c r="FK113" s="1486">
        <v>0</v>
      </c>
      <c r="FL113" s="1486">
        <f>SUM(FF113:FH113)-SUM(FI113:FK113)</f>
        <v>0</v>
      </c>
      <c r="FM113" s="1486">
        <v>0</v>
      </c>
      <c r="FN113" s="1486">
        <f t="shared" si="1244"/>
        <v>0</v>
      </c>
      <c r="FO113" s="1487" t="e">
        <f t="shared" si="1189"/>
        <v>#DIV/0!</v>
      </c>
      <c r="FP113" s="1487" t="e">
        <f t="shared" si="1190"/>
        <v>#DIV/0!</v>
      </c>
      <c r="FQ113" s="1488" t="e">
        <f t="shared" si="1191"/>
        <v>#DIV/0!</v>
      </c>
      <c r="FR113" s="1488" t="e">
        <f>+FI113/(+FI113+FJ113+FK113)</f>
        <v>#DIV/0!</v>
      </c>
      <c r="FS113" s="407" t="e" cm="1">
        <f t="array" ref="FS113">FI113/(SUMPRODUCT(--(CHOOSE({1,2,3},FH113,FJ113,FK113)&gt;0),CHOOSE({1,2,3},FH113,FJ113,FK113))+FG113)</f>
        <v>#DIV/0!</v>
      </c>
      <c r="FU113" s="1485">
        <f>$A$39</f>
        <v>44104</v>
      </c>
      <c r="FV113" s="1486">
        <f t="shared" si="1246"/>
        <v>0</v>
      </c>
      <c r="FW113" s="1486">
        <v>0</v>
      </c>
      <c r="FX113" s="1486">
        <v>0</v>
      </c>
      <c r="FY113" s="1486">
        <v>0</v>
      </c>
      <c r="FZ113" s="1486">
        <v>0</v>
      </c>
      <c r="GA113" s="1486">
        <v>0</v>
      </c>
      <c r="GB113" s="1486">
        <f>SUM(FV113:FX113)-SUM(FY113:GA113)</f>
        <v>0</v>
      </c>
      <c r="GC113" s="1486">
        <v>0</v>
      </c>
      <c r="GD113" s="1486">
        <f t="shared" si="1247"/>
        <v>0</v>
      </c>
      <c r="GE113" s="1487" t="e">
        <f t="shared" si="1194"/>
        <v>#DIV/0!</v>
      </c>
      <c r="GF113" s="1487" t="e">
        <f t="shared" si="1195"/>
        <v>#DIV/0!</v>
      </c>
      <c r="GG113" s="1488" t="e">
        <f t="shared" si="1196"/>
        <v>#DIV/0!</v>
      </c>
      <c r="GH113" s="1488" t="e">
        <f>+FY113/(+FY113+FZ113+GA113)</f>
        <v>#DIV/0!</v>
      </c>
      <c r="GI113" s="407" t="e" cm="1">
        <f t="array" ref="GI113">FY113/(SUMPRODUCT(--(CHOOSE({1,2,3},FX113,FZ113,GA113)&gt;0),CHOOSE({1,2,3},FX113,FZ113,GA113))+FW113)</f>
        <v>#DIV/0!</v>
      </c>
      <c r="GK113" s="1485">
        <f>$A$39</f>
        <v>44104</v>
      </c>
      <c r="GL113" s="1486">
        <f t="shared" si="1249"/>
        <v>0</v>
      </c>
      <c r="GM113" s="1486">
        <v>0</v>
      </c>
      <c r="GN113" s="1486">
        <v>0</v>
      </c>
      <c r="GO113" s="1486">
        <v>0</v>
      </c>
      <c r="GP113" s="1486">
        <v>0</v>
      </c>
      <c r="GQ113" s="1486">
        <v>0</v>
      </c>
      <c r="GR113" s="1486">
        <f>SUM(GL113:GN113)-SUM(GO113:GQ113)</f>
        <v>0</v>
      </c>
      <c r="GS113" s="1486">
        <v>0</v>
      </c>
      <c r="GT113" s="1486">
        <f t="shared" si="1250"/>
        <v>0</v>
      </c>
      <c r="GU113" s="1487" t="e">
        <f t="shared" si="1199"/>
        <v>#DIV/0!</v>
      </c>
      <c r="GV113" s="1487" t="e">
        <f t="shared" si="1200"/>
        <v>#DIV/0!</v>
      </c>
      <c r="GW113" s="1488" t="e">
        <f t="shared" si="1201"/>
        <v>#DIV/0!</v>
      </c>
      <c r="GX113" s="1488" t="e">
        <f>+GO113/(+GO113+GP113+GQ113)</f>
        <v>#DIV/0!</v>
      </c>
      <c r="GY113" s="407" t="e" cm="1">
        <f t="array" ref="GY113">GO113/(SUMPRODUCT(--(CHOOSE({1,2,3},GN113,GP113,GQ113)&gt;0),CHOOSE({1,2,3},GN113,GP113,GQ113))+GM113)</f>
        <v>#DIV/0!</v>
      </c>
    </row>
    <row r="114" spans="1:207" x14ac:dyDescent="0.2">
      <c r="A114" s="1489" t="s">
        <v>732</v>
      </c>
      <c r="B114" s="1490">
        <f>SUM(B90:B113)</f>
        <v>0</v>
      </c>
      <c r="C114" s="1490">
        <f t="shared" ref="C114:H114" si="1252">SUM(C90:C113)</f>
        <v>0</v>
      </c>
      <c r="D114" s="1490">
        <f t="shared" si="1252"/>
        <v>0</v>
      </c>
      <c r="E114" s="1490">
        <f t="shared" si="1252"/>
        <v>0</v>
      </c>
      <c r="F114" s="1490">
        <f t="shared" si="1252"/>
        <v>0</v>
      </c>
      <c r="G114" s="1490">
        <f t="shared" si="1252"/>
        <v>0</v>
      </c>
      <c r="H114" s="1490">
        <f t="shared" si="1252"/>
        <v>0</v>
      </c>
      <c r="I114" s="1490"/>
      <c r="J114" s="1491"/>
      <c r="K114" s="1491"/>
      <c r="L114" s="1491"/>
      <c r="M114" s="1491"/>
      <c r="N114" s="1491"/>
      <c r="O114" s="1492"/>
      <c r="Q114" s="1489" t="s">
        <v>732</v>
      </c>
      <c r="R114" s="1490">
        <f>SUM(R90:R113)</f>
        <v>0</v>
      </c>
      <c r="S114" s="1490">
        <f t="shared" ref="S114:X114" si="1253">SUM(S90:S113)</f>
        <v>0</v>
      </c>
      <c r="T114" s="1490">
        <f t="shared" si="1253"/>
        <v>0</v>
      </c>
      <c r="U114" s="1490">
        <f t="shared" si="1253"/>
        <v>0</v>
      </c>
      <c r="V114" s="1490">
        <f t="shared" si="1253"/>
        <v>0</v>
      </c>
      <c r="W114" s="1490">
        <f t="shared" si="1253"/>
        <v>0</v>
      </c>
      <c r="X114" s="1490">
        <f t="shared" si="1253"/>
        <v>0</v>
      </c>
      <c r="Y114" s="1490"/>
      <c r="Z114" s="1491"/>
      <c r="AA114" s="1491"/>
      <c r="AB114" s="1491"/>
      <c r="AC114" s="1491"/>
      <c r="AD114" s="1491"/>
      <c r="AE114" s="1492"/>
      <c r="AG114" s="1489" t="s">
        <v>732</v>
      </c>
      <c r="AH114" s="1490">
        <f>SUM(AH90:AH113)</f>
        <v>0</v>
      </c>
      <c r="AI114" s="1490">
        <f t="shared" ref="AI114:AN114" si="1254">SUM(AI90:AI113)</f>
        <v>0</v>
      </c>
      <c r="AJ114" s="1490">
        <f t="shared" si="1254"/>
        <v>0</v>
      </c>
      <c r="AK114" s="1490">
        <f t="shared" si="1254"/>
        <v>0</v>
      </c>
      <c r="AL114" s="1490">
        <f t="shared" si="1254"/>
        <v>0</v>
      </c>
      <c r="AM114" s="1490">
        <f t="shared" si="1254"/>
        <v>0</v>
      </c>
      <c r="AN114" s="1490">
        <f t="shared" si="1254"/>
        <v>0</v>
      </c>
      <c r="AO114" s="1490"/>
      <c r="AP114" s="1491"/>
      <c r="AQ114" s="1491"/>
      <c r="AR114" s="1491"/>
      <c r="AS114" s="1491"/>
      <c r="AT114" s="1491"/>
      <c r="AU114" s="1492"/>
      <c r="AW114" s="1489" t="s">
        <v>732</v>
      </c>
      <c r="AX114" s="1490">
        <f>SUM(AX90:AX113)</f>
        <v>0</v>
      </c>
      <c r="AY114" s="1490">
        <f t="shared" ref="AY114:BD114" si="1255">SUM(AY90:AY113)</f>
        <v>0</v>
      </c>
      <c r="AZ114" s="1490">
        <f t="shared" si="1255"/>
        <v>0</v>
      </c>
      <c r="BA114" s="1490">
        <f t="shared" si="1255"/>
        <v>0</v>
      </c>
      <c r="BB114" s="1490">
        <f t="shared" si="1255"/>
        <v>0</v>
      </c>
      <c r="BC114" s="1490">
        <f t="shared" si="1255"/>
        <v>0</v>
      </c>
      <c r="BD114" s="1490">
        <f t="shared" si="1255"/>
        <v>0</v>
      </c>
      <c r="BE114" s="1490"/>
      <c r="BF114" s="1491"/>
      <c r="BG114" s="1491"/>
      <c r="BH114" s="1491"/>
      <c r="BI114" s="1491"/>
      <c r="BJ114" s="1491"/>
      <c r="BK114" s="1492"/>
      <c r="BM114" s="1489" t="s">
        <v>732</v>
      </c>
      <c r="BN114" s="1490">
        <f>SUM(BN90:BN113)</f>
        <v>0</v>
      </c>
      <c r="BO114" s="1490">
        <f t="shared" ref="BO114:BT114" si="1256">SUM(BO90:BO113)</f>
        <v>0</v>
      </c>
      <c r="BP114" s="1490">
        <f t="shared" si="1256"/>
        <v>0</v>
      </c>
      <c r="BQ114" s="1490">
        <f t="shared" si="1256"/>
        <v>0</v>
      </c>
      <c r="BR114" s="1490">
        <f t="shared" si="1256"/>
        <v>0</v>
      </c>
      <c r="BS114" s="1490">
        <f t="shared" si="1256"/>
        <v>0</v>
      </c>
      <c r="BT114" s="1490">
        <f t="shared" si="1256"/>
        <v>0</v>
      </c>
      <c r="BU114" s="1490"/>
      <c r="BV114" s="1491"/>
      <c r="BW114" s="1491"/>
      <c r="BX114" s="1491"/>
      <c r="BY114" s="1491"/>
      <c r="BZ114" s="1491"/>
      <c r="CA114" s="1492"/>
      <c r="CC114" s="1489" t="s">
        <v>732</v>
      </c>
      <c r="CD114" s="1490">
        <f>SUM(CD90:CD113)</f>
        <v>0</v>
      </c>
      <c r="CE114" s="1490">
        <f t="shared" ref="CE114:CJ114" si="1257">SUM(CE90:CE113)</f>
        <v>0</v>
      </c>
      <c r="CF114" s="1490">
        <f t="shared" si="1257"/>
        <v>0</v>
      </c>
      <c r="CG114" s="1490">
        <f t="shared" si="1257"/>
        <v>0</v>
      </c>
      <c r="CH114" s="1490">
        <f t="shared" si="1257"/>
        <v>0</v>
      </c>
      <c r="CI114" s="1490">
        <f t="shared" si="1257"/>
        <v>0</v>
      </c>
      <c r="CJ114" s="1490">
        <f t="shared" si="1257"/>
        <v>0</v>
      </c>
      <c r="CK114" s="1490"/>
      <c r="CL114" s="1491"/>
      <c r="CM114" s="1491"/>
      <c r="CN114" s="1491"/>
      <c r="CO114" s="1491"/>
      <c r="CP114" s="1491"/>
      <c r="CQ114" s="1492"/>
      <c r="CS114" s="1489" t="s">
        <v>732</v>
      </c>
      <c r="CT114" s="1490">
        <f>SUM(CT90:CT113)</f>
        <v>0</v>
      </c>
      <c r="CU114" s="1490">
        <f t="shared" ref="CU114:CZ114" si="1258">SUM(CU90:CU113)</f>
        <v>0</v>
      </c>
      <c r="CV114" s="1490">
        <f t="shared" si="1258"/>
        <v>0</v>
      </c>
      <c r="CW114" s="1490">
        <f t="shared" si="1258"/>
        <v>0</v>
      </c>
      <c r="CX114" s="1490">
        <f t="shared" si="1258"/>
        <v>0</v>
      </c>
      <c r="CY114" s="1490">
        <f t="shared" si="1258"/>
        <v>0</v>
      </c>
      <c r="CZ114" s="1490">
        <f t="shared" si="1258"/>
        <v>0</v>
      </c>
      <c r="DA114" s="1490"/>
      <c r="DB114" s="1491"/>
      <c r="DC114" s="1491"/>
      <c r="DD114" s="1491"/>
      <c r="DE114" s="1491"/>
      <c r="DF114" s="1491"/>
      <c r="DG114" s="1492"/>
      <c r="DI114" s="1489" t="s">
        <v>732</v>
      </c>
      <c r="DJ114" s="1490">
        <f>SUM(DJ90:DJ113)</f>
        <v>0</v>
      </c>
      <c r="DK114" s="1490">
        <f t="shared" ref="DK114:DP114" si="1259">SUM(DK90:DK113)</f>
        <v>0</v>
      </c>
      <c r="DL114" s="1490">
        <f t="shared" si="1259"/>
        <v>0</v>
      </c>
      <c r="DM114" s="1490">
        <f t="shared" si="1259"/>
        <v>0</v>
      </c>
      <c r="DN114" s="1490">
        <f t="shared" si="1259"/>
        <v>0</v>
      </c>
      <c r="DO114" s="1490">
        <f t="shared" si="1259"/>
        <v>0</v>
      </c>
      <c r="DP114" s="1490">
        <f t="shared" si="1259"/>
        <v>0</v>
      </c>
      <c r="DQ114" s="1490"/>
      <c r="DR114" s="1491"/>
      <c r="DS114" s="1491"/>
      <c r="DT114" s="1491"/>
      <c r="DU114" s="1491"/>
      <c r="DV114" s="1491"/>
      <c r="DW114" s="1492"/>
      <c r="DY114" s="1489" t="s">
        <v>732</v>
      </c>
      <c r="DZ114" s="1490">
        <f>SUM(DZ90:DZ113)</f>
        <v>0</v>
      </c>
      <c r="EA114" s="1490">
        <f t="shared" ref="EA114:EF114" si="1260">SUM(EA90:EA113)</f>
        <v>0</v>
      </c>
      <c r="EB114" s="1490">
        <f t="shared" si="1260"/>
        <v>0</v>
      </c>
      <c r="EC114" s="1490">
        <f t="shared" si="1260"/>
        <v>0</v>
      </c>
      <c r="ED114" s="1490">
        <f t="shared" si="1260"/>
        <v>0</v>
      </c>
      <c r="EE114" s="1490">
        <f t="shared" si="1260"/>
        <v>0</v>
      </c>
      <c r="EF114" s="1490">
        <f t="shared" si="1260"/>
        <v>0</v>
      </c>
      <c r="EG114" s="1490"/>
      <c r="EH114" s="1491"/>
      <c r="EI114" s="1491"/>
      <c r="EJ114" s="1491"/>
      <c r="EK114" s="1491"/>
      <c r="EL114" s="1491"/>
      <c r="EM114" s="1492"/>
      <c r="EO114" s="1489" t="s">
        <v>732</v>
      </c>
      <c r="EP114" s="1490">
        <f>SUM(EP90:EP113)</f>
        <v>0</v>
      </c>
      <c r="EQ114" s="1490">
        <f t="shared" ref="EQ114:EV114" si="1261">SUM(EQ90:EQ113)</f>
        <v>0</v>
      </c>
      <c r="ER114" s="1490">
        <f t="shared" si="1261"/>
        <v>0</v>
      </c>
      <c r="ES114" s="1490">
        <f t="shared" si="1261"/>
        <v>0</v>
      </c>
      <c r="ET114" s="1490">
        <f t="shared" si="1261"/>
        <v>0</v>
      </c>
      <c r="EU114" s="1490">
        <f t="shared" si="1261"/>
        <v>0</v>
      </c>
      <c r="EV114" s="1490">
        <f t="shared" si="1261"/>
        <v>0</v>
      </c>
      <c r="EW114" s="1490"/>
      <c r="EX114" s="1491"/>
      <c r="EY114" s="1491"/>
      <c r="EZ114" s="1491"/>
      <c r="FA114" s="1491"/>
      <c r="FB114" s="1491"/>
      <c r="FC114" s="1492"/>
      <c r="FE114" s="1489" t="s">
        <v>732</v>
      </c>
      <c r="FF114" s="1490">
        <f>SUM(FF90:FF113)</f>
        <v>0</v>
      </c>
      <c r="FG114" s="1490">
        <f t="shared" ref="FG114:FL114" si="1262">SUM(FG90:FG113)</f>
        <v>0</v>
      </c>
      <c r="FH114" s="1490">
        <f t="shared" si="1262"/>
        <v>0</v>
      </c>
      <c r="FI114" s="1490">
        <f t="shared" si="1262"/>
        <v>0</v>
      </c>
      <c r="FJ114" s="1490">
        <f t="shared" si="1262"/>
        <v>0</v>
      </c>
      <c r="FK114" s="1490">
        <f t="shared" si="1262"/>
        <v>0</v>
      </c>
      <c r="FL114" s="1490">
        <f t="shared" si="1262"/>
        <v>0</v>
      </c>
      <c r="FM114" s="1490"/>
      <c r="FN114" s="1491"/>
      <c r="FO114" s="1491"/>
      <c r="FP114" s="1491"/>
      <c r="FQ114" s="1491"/>
      <c r="FR114" s="1491"/>
      <c r="FS114" s="1492"/>
      <c r="FU114" s="1489" t="s">
        <v>732</v>
      </c>
      <c r="FV114" s="1490">
        <f>SUM(FV90:FV113)</f>
        <v>0</v>
      </c>
      <c r="FW114" s="1490">
        <f t="shared" ref="FW114:GB114" si="1263">SUM(FW90:FW113)</f>
        <v>0</v>
      </c>
      <c r="FX114" s="1490">
        <f t="shared" si="1263"/>
        <v>0</v>
      </c>
      <c r="FY114" s="1490">
        <f t="shared" si="1263"/>
        <v>0</v>
      </c>
      <c r="FZ114" s="1490">
        <f t="shared" si="1263"/>
        <v>0</v>
      </c>
      <c r="GA114" s="1490">
        <f t="shared" si="1263"/>
        <v>0</v>
      </c>
      <c r="GB114" s="1490">
        <f t="shared" si="1263"/>
        <v>0</v>
      </c>
      <c r="GC114" s="1490"/>
      <c r="GD114" s="1491"/>
      <c r="GE114" s="1491"/>
      <c r="GF114" s="1491"/>
      <c r="GG114" s="1491"/>
      <c r="GH114" s="1491"/>
      <c r="GI114" s="1492"/>
      <c r="GK114" s="1489" t="s">
        <v>732</v>
      </c>
      <c r="GL114" s="1490">
        <f>SUM(GL90:GL113)</f>
        <v>0</v>
      </c>
      <c r="GM114" s="1490">
        <f t="shared" ref="GM114:GR114" si="1264">SUM(GM90:GM113)</f>
        <v>0</v>
      </c>
      <c r="GN114" s="1490">
        <f t="shared" si="1264"/>
        <v>0</v>
      </c>
      <c r="GO114" s="1490">
        <f t="shared" si="1264"/>
        <v>0</v>
      </c>
      <c r="GP114" s="1490">
        <f t="shared" si="1264"/>
        <v>0</v>
      </c>
      <c r="GQ114" s="1490">
        <f t="shared" si="1264"/>
        <v>0</v>
      </c>
      <c r="GR114" s="1490">
        <f t="shared" si="1264"/>
        <v>0</v>
      </c>
      <c r="GS114" s="1490"/>
      <c r="GT114" s="1491"/>
      <c r="GU114" s="1491"/>
      <c r="GV114" s="1491"/>
      <c r="GW114" s="1491"/>
      <c r="GX114" s="1491"/>
      <c r="GY114" s="1492"/>
    </row>
    <row r="115" spans="1:207" x14ac:dyDescent="0.2">
      <c r="A115" s="408" t="s">
        <v>733</v>
      </c>
      <c r="B115" s="409">
        <f>AVERAGE(B90:B113)</f>
        <v>0</v>
      </c>
      <c r="C115" s="409">
        <f t="shared" ref="C115:H115" si="1265">AVERAGE(C90:C113)</f>
        <v>0</v>
      </c>
      <c r="D115" s="409">
        <f t="shared" si="1265"/>
        <v>0</v>
      </c>
      <c r="E115" s="409">
        <f t="shared" si="1265"/>
        <v>0</v>
      </c>
      <c r="F115" s="409">
        <f t="shared" si="1265"/>
        <v>0</v>
      </c>
      <c r="G115" s="409">
        <f t="shared" si="1265"/>
        <v>0</v>
      </c>
      <c r="H115" s="409">
        <f t="shared" si="1265"/>
        <v>0</v>
      </c>
      <c r="I115" s="1225"/>
      <c r="J115" s="1225"/>
      <c r="K115" s="1226" t="e">
        <f t="shared" ref="K115" si="1266">AVERAGE(K90:K113)</f>
        <v>#DIV/0!</v>
      </c>
      <c r="L115" s="1226" t="e">
        <f t="shared" ref="L115:L121" si="1267">+H115/C115*DAY(A115)</f>
        <v>#DIV/0!</v>
      </c>
      <c r="M115" s="1227" t="e">
        <f t="shared" ref="M115:M121" si="1268">(F115+G115)/C115</f>
        <v>#DIV/0!</v>
      </c>
      <c r="N115" s="1227" t="e">
        <f t="shared" ref="N115:N121" si="1269">+E115/(+E115+F115+G115)</f>
        <v>#DIV/0!</v>
      </c>
      <c r="O115" s="1957" t="e" cm="1">
        <f t="array" ref="O115">E115/(SUMPRODUCT(--(CHOOSE({1,2,3},D115,F115,G115)&gt;0),CHOOSE({1,2,3},D115,F115,G115))+C115)</f>
        <v>#DIV/0!</v>
      </c>
      <c r="Q115" s="408" t="s">
        <v>733</v>
      </c>
      <c r="R115" s="409">
        <f>AVERAGE(R90:R113)</f>
        <v>0</v>
      </c>
      <c r="S115" s="409">
        <f t="shared" ref="S115:X115" si="1270">AVERAGE(S90:S113)</f>
        <v>0</v>
      </c>
      <c r="T115" s="409">
        <f t="shared" si="1270"/>
        <v>0</v>
      </c>
      <c r="U115" s="409">
        <f t="shared" si="1270"/>
        <v>0</v>
      </c>
      <c r="V115" s="409">
        <f t="shared" si="1270"/>
        <v>0</v>
      </c>
      <c r="W115" s="409">
        <f t="shared" si="1270"/>
        <v>0</v>
      </c>
      <c r="X115" s="409">
        <f t="shared" si="1270"/>
        <v>0</v>
      </c>
      <c r="Y115" s="1225"/>
      <c r="Z115" s="1225"/>
      <c r="AA115" s="1226" t="e">
        <f t="shared" ref="AA115" si="1271">AVERAGE(AA90:AA113)</f>
        <v>#DIV/0!</v>
      </c>
      <c r="AB115" s="1226" t="e">
        <f t="shared" ref="AB115:AB121" si="1272">+X115/S115*DAY(Q115)</f>
        <v>#DIV/0!</v>
      </c>
      <c r="AC115" s="1227" t="e">
        <f t="shared" ref="AC115:AC121" si="1273">(V115+W115)/S115</f>
        <v>#DIV/0!</v>
      </c>
      <c r="AD115" s="1227" t="e">
        <f>+U114/(+U114+V114+W114)</f>
        <v>#DIV/0!</v>
      </c>
      <c r="AE115" s="1957" t="e" cm="1">
        <f t="array" ref="AE115">U115/(SUMPRODUCT(--(CHOOSE({1,2,3},T115,V115,W115)&gt;0),CHOOSE({1,2,3},T115,V115,W115))+S115)</f>
        <v>#DIV/0!</v>
      </c>
      <c r="AG115" s="408" t="s">
        <v>733</v>
      </c>
      <c r="AH115" s="409">
        <f>AVERAGE(AH90:AH113)</f>
        <v>0</v>
      </c>
      <c r="AI115" s="409">
        <f t="shared" ref="AI115:AN115" si="1274">AVERAGE(AI90:AI113)</f>
        <v>0</v>
      </c>
      <c r="AJ115" s="409">
        <f t="shared" si="1274"/>
        <v>0</v>
      </c>
      <c r="AK115" s="409">
        <f t="shared" si="1274"/>
        <v>0</v>
      </c>
      <c r="AL115" s="409">
        <f t="shared" si="1274"/>
        <v>0</v>
      </c>
      <c r="AM115" s="409">
        <f t="shared" si="1274"/>
        <v>0</v>
      </c>
      <c r="AN115" s="409">
        <f t="shared" si="1274"/>
        <v>0</v>
      </c>
      <c r="AO115" s="1225"/>
      <c r="AP115" s="1225"/>
      <c r="AQ115" s="1226" t="e">
        <f t="shared" ref="AQ115" si="1275">AVERAGE(AQ90:AQ113)</f>
        <v>#DIV/0!</v>
      </c>
      <c r="AR115" s="1226" t="e">
        <f t="shared" ref="AR115:AR121" si="1276">+AN115/AI115*DAY(AG115)</f>
        <v>#DIV/0!</v>
      </c>
      <c r="AS115" s="1227" t="e">
        <f t="shared" ref="AS115:AS121" si="1277">(AL115+AM115)/AI115</f>
        <v>#DIV/0!</v>
      </c>
      <c r="AT115" s="1227" t="e">
        <f>+AK114/(+AK114+AL114+AM114)</f>
        <v>#DIV/0!</v>
      </c>
      <c r="AU115" s="1957" t="e" cm="1">
        <f t="array" ref="AU115">AK115/(SUMPRODUCT(--(CHOOSE({1,2,3},AJ115,AL115,AM115)&gt;0),CHOOSE({1,2,3},AJ115,AL115,AM115))+AI115)</f>
        <v>#DIV/0!</v>
      </c>
      <c r="AW115" s="408" t="s">
        <v>733</v>
      </c>
      <c r="AX115" s="409">
        <f>AVERAGE(AX90:AX113)</f>
        <v>0</v>
      </c>
      <c r="AY115" s="409">
        <f t="shared" ref="AY115:BD115" si="1278">AVERAGE(AY90:AY113)</f>
        <v>0</v>
      </c>
      <c r="AZ115" s="409">
        <f t="shared" si="1278"/>
        <v>0</v>
      </c>
      <c r="BA115" s="409">
        <f t="shared" si="1278"/>
        <v>0</v>
      </c>
      <c r="BB115" s="409">
        <f t="shared" si="1278"/>
        <v>0</v>
      </c>
      <c r="BC115" s="409">
        <f t="shared" si="1278"/>
        <v>0</v>
      </c>
      <c r="BD115" s="409">
        <f t="shared" si="1278"/>
        <v>0</v>
      </c>
      <c r="BE115" s="1225"/>
      <c r="BF115" s="1225"/>
      <c r="BG115" s="1226" t="e">
        <f t="shared" ref="BG115" si="1279">AVERAGE(BG90:BG113)</f>
        <v>#DIV/0!</v>
      </c>
      <c r="BH115" s="1226" t="e">
        <f t="shared" ref="BH115:BH121" si="1280">+BD115/AY115*DAY(AW115)</f>
        <v>#DIV/0!</v>
      </c>
      <c r="BI115" s="1227" t="e">
        <f t="shared" ref="BI115:BI121" si="1281">(BB115+BC115)/AY115</f>
        <v>#DIV/0!</v>
      </c>
      <c r="BJ115" s="1227" t="e">
        <f>+BA114/(+BA114+BB114+BC114)</f>
        <v>#DIV/0!</v>
      </c>
      <c r="BK115" s="1957" t="e" cm="1">
        <f t="array" ref="BK115">BA115/(SUMPRODUCT(--(CHOOSE({1,2,3},AZ115,BB115,BC115)&gt;0),CHOOSE({1,2,3},AZ115,BB115,BC115))+AY115)</f>
        <v>#DIV/0!</v>
      </c>
      <c r="BM115" s="408" t="s">
        <v>733</v>
      </c>
      <c r="BN115" s="409">
        <f>AVERAGE(BN90:BN113)</f>
        <v>0</v>
      </c>
      <c r="BO115" s="409">
        <f t="shared" ref="BO115:BT115" si="1282">AVERAGE(BO90:BO113)</f>
        <v>0</v>
      </c>
      <c r="BP115" s="409">
        <f t="shared" si="1282"/>
        <v>0</v>
      </c>
      <c r="BQ115" s="409">
        <f t="shared" si="1282"/>
        <v>0</v>
      </c>
      <c r="BR115" s="409">
        <f t="shared" si="1282"/>
        <v>0</v>
      </c>
      <c r="BS115" s="409">
        <f t="shared" si="1282"/>
        <v>0</v>
      </c>
      <c r="BT115" s="409">
        <f t="shared" si="1282"/>
        <v>0</v>
      </c>
      <c r="BU115" s="1225"/>
      <c r="BV115" s="1225"/>
      <c r="BW115" s="1226" t="e">
        <f t="shared" ref="BW115" si="1283">AVERAGE(BW90:BW113)</f>
        <v>#DIV/0!</v>
      </c>
      <c r="BX115" s="1226" t="e">
        <f t="shared" ref="BX115:BX121" si="1284">+BT115/BO115*DAY(BM115)</f>
        <v>#DIV/0!</v>
      </c>
      <c r="BY115" s="1227" t="e">
        <f t="shared" ref="BY115:BY121" si="1285">(BR115+BS115)/BO115</f>
        <v>#DIV/0!</v>
      </c>
      <c r="BZ115" s="1227" t="e">
        <f>+BQ114/(+BQ114+BR114+BS114)</f>
        <v>#DIV/0!</v>
      </c>
      <c r="CA115" s="1957" t="e" cm="1">
        <f t="array" ref="CA115">BQ115/(SUMPRODUCT(--(CHOOSE({1,2,3},BP115,BR115,BS115)&gt;0),CHOOSE({1,2,3},BP115,BR115,BS115))+BO115)</f>
        <v>#DIV/0!</v>
      </c>
      <c r="CC115" s="408" t="s">
        <v>733</v>
      </c>
      <c r="CD115" s="409">
        <f>AVERAGE(CD90:CD113)</f>
        <v>0</v>
      </c>
      <c r="CE115" s="409">
        <f t="shared" ref="CE115:CJ115" si="1286">AVERAGE(CE90:CE113)</f>
        <v>0</v>
      </c>
      <c r="CF115" s="409">
        <f t="shared" si="1286"/>
        <v>0</v>
      </c>
      <c r="CG115" s="409">
        <f t="shared" si="1286"/>
        <v>0</v>
      </c>
      <c r="CH115" s="409">
        <f t="shared" si="1286"/>
        <v>0</v>
      </c>
      <c r="CI115" s="409">
        <f t="shared" si="1286"/>
        <v>0</v>
      </c>
      <c r="CJ115" s="409">
        <f t="shared" si="1286"/>
        <v>0</v>
      </c>
      <c r="CK115" s="1225"/>
      <c r="CL115" s="1225"/>
      <c r="CM115" s="1226" t="e">
        <f t="shared" ref="CM115" si="1287">AVERAGE(CM90:CM113)</f>
        <v>#DIV/0!</v>
      </c>
      <c r="CN115" s="1226" t="e">
        <f t="shared" ref="CN115:CN121" si="1288">+CJ115/CE115*DAY(CC115)</f>
        <v>#DIV/0!</v>
      </c>
      <c r="CO115" s="1227" t="e">
        <f t="shared" ref="CO115:CO121" si="1289">(CH115+CI115)/CE115</f>
        <v>#DIV/0!</v>
      </c>
      <c r="CP115" s="1227" t="e">
        <f>+CG114/(+CG114+CH114+CI114)</f>
        <v>#DIV/0!</v>
      </c>
      <c r="CQ115" s="1957" t="e" cm="1">
        <f t="array" ref="CQ115">CG115/(SUMPRODUCT(--(CHOOSE({1,2,3},CF115,CH115,CI115)&gt;0),CHOOSE({1,2,3},CF115,CH115,CI115))+CE115)</f>
        <v>#DIV/0!</v>
      </c>
      <c r="CS115" s="408" t="s">
        <v>733</v>
      </c>
      <c r="CT115" s="409">
        <f>AVERAGE(CT90:CT113)</f>
        <v>0</v>
      </c>
      <c r="CU115" s="409">
        <f t="shared" ref="CU115:CZ115" si="1290">AVERAGE(CU90:CU113)</f>
        <v>0</v>
      </c>
      <c r="CV115" s="409">
        <f t="shared" si="1290"/>
        <v>0</v>
      </c>
      <c r="CW115" s="409">
        <f t="shared" si="1290"/>
        <v>0</v>
      </c>
      <c r="CX115" s="409">
        <f t="shared" si="1290"/>
        <v>0</v>
      </c>
      <c r="CY115" s="409">
        <f t="shared" si="1290"/>
        <v>0</v>
      </c>
      <c r="CZ115" s="409">
        <f t="shared" si="1290"/>
        <v>0</v>
      </c>
      <c r="DA115" s="1225"/>
      <c r="DB115" s="1225"/>
      <c r="DC115" s="1226" t="e">
        <f t="shared" ref="DC115" si="1291">AVERAGE(DC90:DC113)</f>
        <v>#DIV/0!</v>
      </c>
      <c r="DD115" s="1226" t="e">
        <f t="shared" ref="DD115:DD121" si="1292">+CZ115/CU115*DAY(CS115)</f>
        <v>#DIV/0!</v>
      </c>
      <c r="DE115" s="1227" t="e">
        <f t="shared" ref="DE115:DE121" si="1293">(CX115+CY115)/CU115</f>
        <v>#DIV/0!</v>
      </c>
      <c r="DF115" s="1227" t="e">
        <f>+CW114/(+CW114+CX114+CY114)</f>
        <v>#DIV/0!</v>
      </c>
      <c r="DG115" s="1957" t="e" cm="1">
        <f t="array" ref="DG115">CW115/(SUMPRODUCT(--(CHOOSE({1,2,3},CV115,CX115,CY115)&gt;0),CHOOSE({1,2,3},CV115,CX115,CY115))+CU115)</f>
        <v>#DIV/0!</v>
      </c>
      <c r="DI115" s="408" t="s">
        <v>733</v>
      </c>
      <c r="DJ115" s="409">
        <f>AVERAGE(DJ90:DJ113)</f>
        <v>0</v>
      </c>
      <c r="DK115" s="409">
        <f t="shared" ref="DK115:DP115" si="1294">AVERAGE(DK90:DK113)</f>
        <v>0</v>
      </c>
      <c r="DL115" s="409">
        <f t="shared" si="1294"/>
        <v>0</v>
      </c>
      <c r="DM115" s="409">
        <f t="shared" si="1294"/>
        <v>0</v>
      </c>
      <c r="DN115" s="409">
        <f t="shared" si="1294"/>
        <v>0</v>
      </c>
      <c r="DO115" s="409">
        <f t="shared" si="1294"/>
        <v>0</v>
      </c>
      <c r="DP115" s="409">
        <f t="shared" si="1294"/>
        <v>0</v>
      </c>
      <c r="DQ115" s="1225"/>
      <c r="DR115" s="1225"/>
      <c r="DS115" s="1226" t="e">
        <f t="shared" ref="DS115" si="1295">AVERAGE(DS90:DS113)</f>
        <v>#DIV/0!</v>
      </c>
      <c r="DT115" s="1226" t="e">
        <f t="shared" ref="DT115:DT121" si="1296">+DP115/DK115*DAY(DI115)</f>
        <v>#DIV/0!</v>
      </c>
      <c r="DU115" s="1227" t="e">
        <f t="shared" ref="DU115:DU121" si="1297">(DN115+DO115)/DK115</f>
        <v>#DIV/0!</v>
      </c>
      <c r="DV115" s="1227" t="e">
        <f>+DM114/(+DM114+DN114+DO114)</f>
        <v>#DIV/0!</v>
      </c>
      <c r="DW115" s="1957" t="e" cm="1">
        <f t="array" ref="DW115">DM115/(SUMPRODUCT(--(CHOOSE({1,2,3},DL115,DN115,DO115)&gt;0),CHOOSE({1,2,3},DL115,DN115,DO115))+DK115)</f>
        <v>#DIV/0!</v>
      </c>
      <c r="DY115" s="408" t="s">
        <v>733</v>
      </c>
      <c r="DZ115" s="409">
        <f>AVERAGE(DZ90:DZ113)</f>
        <v>0</v>
      </c>
      <c r="EA115" s="409">
        <f t="shared" ref="EA115:EF115" si="1298">AVERAGE(EA90:EA113)</f>
        <v>0</v>
      </c>
      <c r="EB115" s="409">
        <f t="shared" si="1298"/>
        <v>0</v>
      </c>
      <c r="EC115" s="409">
        <f t="shared" si="1298"/>
        <v>0</v>
      </c>
      <c r="ED115" s="409">
        <f t="shared" si="1298"/>
        <v>0</v>
      </c>
      <c r="EE115" s="409">
        <f t="shared" si="1298"/>
        <v>0</v>
      </c>
      <c r="EF115" s="409">
        <f t="shared" si="1298"/>
        <v>0</v>
      </c>
      <c r="EG115" s="1225"/>
      <c r="EH115" s="1225"/>
      <c r="EI115" s="1226" t="e">
        <f t="shared" ref="EI115" si="1299">AVERAGE(EI90:EI113)</f>
        <v>#DIV/0!</v>
      </c>
      <c r="EJ115" s="1226" t="e">
        <f t="shared" ref="EJ115:EJ121" si="1300">+EF115/EA115*DAY(DY115)</f>
        <v>#DIV/0!</v>
      </c>
      <c r="EK115" s="1227" t="e">
        <f t="shared" ref="EK115:EK121" si="1301">(ED115+EE115)/EA115</f>
        <v>#DIV/0!</v>
      </c>
      <c r="EL115" s="1227" t="e">
        <f>+EC114/(+EC114+ED114+EE114)</f>
        <v>#DIV/0!</v>
      </c>
      <c r="EM115" s="1957" t="e" cm="1">
        <f t="array" ref="EM115">EC115/(SUMPRODUCT(--(CHOOSE({1,2,3},EB115,ED115,EE115)&gt;0),CHOOSE({1,2,3},EB115,ED115,EE115))+EA115)</f>
        <v>#DIV/0!</v>
      </c>
      <c r="EO115" s="408" t="s">
        <v>733</v>
      </c>
      <c r="EP115" s="409">
        <f>AVERAGE(EP90:EP113)</f>
        <v>0</v>
      </c>
      <c r="EQ115" s="409">
        <f t="shared" ref="EQ115:EV115" si="1302">AVERAGE(EQ90:EQ113)</f>
        <v>0</v>
      </c>
      <c r="ER115" s="409">
        <f t="shared" si="1302"/>
        <v>0</v>
      </c>
      <c r="ES115" s="409">
        <f t="shared" si="1302"/>
        <v>0</v>
      </c>
      <c r="ET115" s="409">
        <f t="shared" si="1302"/>
        <v>0</v>
      </c>
      <c r="EU115" s="409">
        <f t="shared" si="1302"/>
        <v>0</v>
      </c>
      <c r="EV115" s="409">
        <f t="shared" si="1302"/>
        <v>0</v>
      </c>
      <c r="EW115" s="1225"/>
      <c r="EX115" s="1225"/>
      <c r="EY115" s="1226" t="e">
        <f t="shared" ref="EY115" si="1303">AVERAGE(EY90:EY113)</f>
        <v>#DIV/0!</v>
      </c>
      <c r="EZ115" s="1226" t="e">
        <f t="shared" ref="EZ115:EZ121" si="1304">+EV115/EQ115*DAY(EO115)</f>
        <v>#DIV/0!</v>
      </c>
      <c r="FA115" s="1227" t="e">
        <f t="shared" ref="FA115:FA121" si="1305">(ET115+EU115)/EQ115</f>
        <v>#DIV/0!</v>
      </c>
      <c r="FB115" s="1227" t="e">
        <f>+ES114/(+ES114+ET114+EU114)</f>
        <v>#DIV/0!</v>
      </c>
      <c r="FC115" s="1957" t="e" cm="1">
        <f t="array" ref="FC115">ES115/(SUMPRODUCT(--(CHOOSE({1,2,3},FH115,FX115,GN115)&gt;0),CHOOSE({1,2,3},FH115,FX115,GN115))+EQ115)</f>
        <v>#DIV/0!</v>
      </c>
      <c r="FE115" s="408" t="s">
        <v>733</v>
      </c>
      <c r="FF115" s="409">
        <f>AVERAGE(FF90:FF113)</f>
        <v>0</v>
      </c>
      <c r="FG115" s="409">
        <f t="shared" ref="FG115:FL115" si="1306">AVERAGE(FG90:FG113)</f>
        <v>0</v>
      </c>
      <c r="FH115" s="409">
        <f t="shared" si="1306"/>
        <v>0</v>
      </c>
      <c r="FI115" s="409">
        <f t="shared" si="1306"/>
        <v>0</v>
      </c>
      <c r="FJ115" s="409">
        <f t="shared" si="1306"/>
        <v>0</v>
      </c>
      <c r="FK115" s="409">
        <f t="shared" si="1306"/>
        <v>0</v>
      </c>
      <c r="FL115" s="409">
        <f t="shared" si="1306"/>
        <v>0</v>
      </c>
      <c r="FM115" s="1225"/>
      <c r="FN115" s="1225"/>
      <c r="FO115" s="1226" t="e">
        <f t="shared" ref="FO115" si="1307">AVERAGE(FO90:FO113)</f>
        <v>#DIV/0!</v>
      </c>
      <c r="FP115" s="1226" t="e">
        <f t="shared" ref="FP115:FP121" si="1308">+FL115/FG115*DAY(FE115)</f>
        <v>#DIV/0!</v>
      </c>
      <c r="FQ115" s="1227" t="e">
        <f t="shared" ref="FQ115:FQ121" si="1309">(FJ115+FK115)/FG115</f>
        <v>#DIV/0!</v>
      </c>
      <c r="FR115" s="1227" t="e">
        <f>+FI114/(+FI114+FJ114+FK114)</f>
        <v>#DIV/0!</v>
      </c>
      <c r="FS115" s="1957" t="e" cm="1">
        <f t="array" ref="FS115">FI115/(SUMPRODUCT(--(CHOOSE({1,2,3},FH115,FJ115,FK115)&gt;0),CHOOSE({1,2,3},FH115,FJ115,FK115))+FG115)</f>
        <v>#DIV/0!</v>
      </c>
      <c r="FU115" s="408" t="s">
        <v>733</v>
      </c>
      <c r="FV115" s="409">
        <f>AVERAGE(FV90:FV113)</f>
        <v>0</v>
      </c>
      <c r="FW115" s="409">
        <f t="shared" ref="FW115:GB115" si="1310">AVERAGE(FW90:FW113)</f>
        <v>0</v>
      </c>
      <c r="FX115" s="409">
        <f t="shared" si="1310"/>
        <v>0</v>
      </c>
      <c r="FY115" s="409">
        <f t="shared" si="1310"/>
        <v>0</v>
      </c>
      <c r="FZ115" s="409">
        <f t="shared" si="1310"/>
        <v>0</v>
      </c>
      <c r="GA115" s="409">
        <f t="shared" si="1310"/>
        <v>0</v>
      </c>
      <c r="GB115" s="409">
        <f t="shared" si="1310"/>
        <v>0</v>
      </c>
      <c r="GC115" s="1225"/>
      <c r="GD115" s="1225"/>
      <c r="GE115" s="1226" t="e">
        <f t="shared" ref="GE115" si="1311">AVERAGE(GE90:GE113)</f>
        <v>#DIV/0!</v>
      </c>
      <c r="GF115" s="1226" t="e">
        <f t="shared" ref="GF115:GF121" si="1312">+GB115/FW115*DAY(FU115)</f>
        <v>#DIV/0!</v>
      </c>
      <c r="GG115" s="1227" t="e">
        <f t="shared" ref="GG115:GG121" si="1313">(FZ115+GA115)/FW115</f>
        <v>#DIV/0!</v>
      </c>
      <c r="GH115" s="1227" t="e">
        <f>+FY114/(+FY114+FZ114+GA114)</f>
        <v>#DIV/0!</v>
      </c>
      <c r="GI115" s="1957" t="e" cm="1">
        <f t="array" ref="GI115">FY115/(SUMPRODUCT(--(CHOOSE({1,2,3},FX115,FZ115,GA115)&gt;0),CHOOSE({1,2,3},FX115,FZ115,GA115))+FW115)</f>
        <v>#DIV/0!</v>
      </c>
      <c r="GK115" s="408" t="s">
        <v>733</v>
      </c>
      <c r="GL115" s="409">
        <f>AVERAGE(GL90:GL113)</f>
        <v>0</v>
      </c>
      <c r="GM115" s="409">
        <f t="shared" ref="GM115:GR115" si="1314">AVERAGE(GM90:GM113)</f>
        <v>0</v>
      </c>
      <c r="GN115" s="409">
        <f t="shared" si="1314"/>
        <v>0</v>
      </c>
      <c r="GO115" s="409">
        <f t="shared" si="1314"/>
        <v>0</v>
      </c>
      <c r="GP115" s="409">
        <f t="shared" si="1314"/>
        <v>0</v>
      </c>
      <c r="GQ115" s="409">
        <f t="shared" si="1314"/>
        <v>0</v>
      </c>
      <c r="GR115" s="409">
        <f t="shared" si="1314"/>
        <v>0</v>
      </c>
      <c r="GS115" s="1225"/>
      <c r="GT115" s="1225"/>
      <c r="GU115" s="1226" t="e">
        <f t="shared" ref="GU115" si="1315">AVERAGE(GU90:GU113)</f>
        <v>#DIV/0!</v>
      </c>
      <c r="GV115" s="1226" t="e">
        <f t="shared" ref="GV115:GV121" si="1316">+GR115/GM115*DAY(GK115)</f>
        <v>#DIV/0!</v>
      </c>
      <c r="GW115" s="1227" t="e">
        <f t="shared" ref="GW115:GW121" si="1317">(GP115+GQ115)/GM115</f>
        <v>#DIV/0!</v>
      </c>
      <c r="GX115" s="1227" t="e">
        <f>+GO114/(+GO114+GP114+GQ114)</f>
        <v>#DIV/0!</v>
      </c>
      <c r="GY115" s="1957" t="e" cm="1">
        <f t="array" ref="GY115">GO115/(SUMPRODUCT(--(CHOOSE({1,2,3},GN115,GP115,GQ115)&gt;0),CHOOSE({1,2,3},GN115,GP115,GQ115))+GM115)</f>
        <v>#DIV/0!</v>
      </c>
    </row>
    <row r="116" spans="1:207" x14ac:dyDescent="0.2">
      <c r="A116" s="408" t="s">
        <v>521</v>
      </c>
      <c r="B116" s="409">
        <f>AVERAGE(B111:B113)</f>
        <v>0</v>
      </c>
      <c r="C116" s="409">
        <f t="shared" ref="C116:H116" si="1318">AVERAGE(C111:C113)</f>
        <v>0</v>
      </c>
      <c r="D116" s="409">
        <f t="shared" si="1318"/>
        <v>0</v>
      </c>
      <c r="E116" s="409">
        <f t="shared" si="1318"/>
        <v>0</v>
      </c>
      <c r="F116" s="409">
        <f t="shared" si="1318"/>
        <v>0</v>
      </c>
      <c r="G116" s="409">
        <f t="shared" si="1318"/>
        <v>0</v>
      </c>
      <c r="H116" s="409">
        <f t="shared" si="1318"/>
        <v>0</v>
      </c>
      <c r="I116" s="1225"/>
      <c r="J116" s="1225"/>
      <c r="K116" s="1226" t="e">
        <f t="shared" ref="K116" si="1319">AVERAGE(K111:K113)</f>
        <v>#DIV/0!</v>
      </c>
      <c r="L116" s="1226" t="e">
        <f t="shared" si="1267"/>
        <v>#DIV/0!</v>
      </c>
      <c r="M116" s="1227" t="e">
        <f t="shared" si="1268"/>
        <v>#DIV/0!</v>
      </c>
      <c r="N116" s="1227" t="e">
        <f t="shared" si="1269"/>
        <v>#DIV/0!</v>
      </c>
      <c r="O116" s="1957" t="e" cm="1">
        <f t="array" ref="O116">E116/(SUMPRODUCT(--(CHOOSE({1,2,3},D116,F116,G116)&gt;0),CHOOSE({1,2,3},D116,F116,G116))+C116)</f>
        <v>#DIV/0!</v>
      </c>
      <c r="Q116" s="408" t="s">
        <v>521</v>
      </c>
      <c r="R116" s="409">
        <f>AVERAGE(R111:R113)</f>
        <v>0</v>
      </c>
      <c r="S116" s="409">
        <f t="shared" ref="S116:X116" si="1320">AVERAGE(S111:S113)</f>
        <v>0</v>
      </c>
      <c r="T116" s="409">
        <f t="shared" si="1320"/>
        <v>0</v>
      </c>
      <c r="U116" s="409">
        <f t="shared" si="1320"/>
        <v>0</v>
      </c>
      <c r="V116" s="409">
        <f t="shared" si="1320"/>
        <v>0</v>
      </c>
      <c r="W116" s="409">
        <f t="shared" si="1320"/>
        <v>0</v>
      </c>
      <c r="X116" s="409">
        <f t="shared" si="1320"/>
        <v>0</v>
      </c>
      <c r="Y116" s="1225"/>
      <c r="Z116" s="1225"/>
      <c r="AA116" s="1226" t="e">
        <f t="shared" ref="AA116" si="1321">AVERAGE(AA111:AA113)</f>
        <v>#DIV/0!</v>
      </c>
      <c r="AB116" s="1226" t="e">
        <f t="shared" si="1272"/>
        <v>#DIV/0!</v>
      </c>
      <c r="AC116" s="1227" t="e">
        <f t="shared" si="1273"/>
        <v>#DIV/0!</v>
      </c>
      <c r="AD116" s="1227" t="e">
        <f t="shared" ref="AD116:AD121" si="1322">+U116/(+U116+V116+W116)</f>
        <v>#DIV/0!</v>
      </c>
      <c r="AE116" s="1957" t="e" cm="1">
        <f t="array" ref="AE116">U116/(SUMPRODUCT(--(CHOOSE({1,2,3},T116,V116,W116)&gt;0),CHOOSE({1,2,3},T116,V116,W116))+S116)</f>
        <v>#DIV/0!</v>
      </c>
      <c r="AG116" s="408" t="s">
        <v>521</v>
      </c>
      <c r="AH116" s="409">
        <f>AVERAGE(AH111:AH113)</f>
        <v>0</v>
      </c>
      <c r="AI116" s="409">
        <f t="shared" ref="AI116:AN116" si="1323">AVERAGE(AI111:AI113)</f>
        <v>0</v>
      </c>
      <c r="AJ116" s="409">
        <f t="shared" si="1323"/>
        <v>0</v>
      </c>
      <c r="AK116" s="409">
        <f t="shared" si="1323"/>
        <v>0</v>
      </c>
      <c r="AL116" s="409">
        <f t="shared" si="1323"/>
        <v>0</v>
      </c>
      <c r="AM116" s="409">
        <f t="shared" si="1323"/>
        <v>0</v>
      </c>
      <c r="AN116" s="409">
        <f t="shared" si="1323"/>
        <v>0</v>
      </c>
      <c r="AO116" s="1225"/>
      <c r="AP116" s="1225"/>
      <c r="AQ116" s="1226" t="e">
        <f t="shared" ref="AQ116" si="1324">AVERAGE(AQ111:AQ113)</f>
        <v>#DIV/0!</v>
      </c>
      <c r="AR116" s="1226" t="e">
        <f t="shared" si="1276"/>
        <v>#DIV/0!</v>
      </c>
      <c r="AS116" s="1227" t="e">
        <f t="shared" si="1277"/>
        <v>#DIV/0!</v>
      </c>
      <c r="AT116" s="1227" t="e">
        <f t="shared" ref="AT116:AT121" si="1325">+AK116/(+AK116+AL116+AM116)</f>
        <v>#DIV/0!</v>
      </c>
      <c r="AU116" s="1957" t="e" cm="1">
        <f t="array" ref="AU116">AK116/(SUMPRODUCT(--(CHOOSE({1,2,3},AJ116,AL116,AM116)&gt;0),CHOOSE({1,2,3},AJ116,AL116,AM116))+AI116)</f>
        <v>#DIV/0!</v>
      </c>
      <c r="AW116" s="408" t="s">
        <v>521</v>
      </c>
      <c r="AX116" s="409">
        <f>AVERAGE(AX111:AX113)</f>
        <v>0</v>
      </c>
      <c r="AY116" s="409">
        <f t="shared" ref="AY116:BD116" si="1326">AVERAGE(AY111:AY113)</f>
        <v>0</v>
      </c>
      <c r="AZ116" s="409">
        <f t="shared" si="1326"/>
        <v>0</v>
      </c>
      <c r="BA116" s="409">
        <f t="shared" si="1326"/>
        <v>0</v>
      </c>
      <c r="BB116" s="409">
        <f t="shared" si="1326"/>
        <v>0</v>
      </c>
      <c r="BC116" s="409">
        <f t="shared" si="1326"/>
        <v>0</v>
      </c>
      <c r="BD116" s="409">
        <f t="shared" si="1326"/>
        <v>0</v>
      </c>
      <c r="BE116" s="1225"/>
      <c r="BF116" s="1225"/>
      <c r="BG116" s="1226" t="e">
        <f t="shared" ref="BG116" si="1327">AVERAGE(BG111:BG113)</f>
        <v>#DIV/0!</v>
      </c>
      <c r="BH116" s="1226" t="e">
        <f t="shared" si="1280"/>
        <v>#DIV/0!</v>
      </c>
      <c r="BI116" s="1227" t="e">
        <f t="shared" si="1281"/>
        <v>#DIV/0!</v>
      </c>
      <c r="BJ116" s="1227" t="e">
        <f t="shared" ref="BJ116:BJ121" si="1328">+BA116/(+BA116+BB116+BC116)</f>
        <v>#DIV/0!</v>
      </c>
      <c r="BK116" s="1957" t="e" cm="1">
        <f t="array" ref="BK116">BA116/(SUMPRODUCT(--(CHOOSE({1,2,3},AZ116,BB116,BC116)&gt;0),CHOOSE({1,2,3},AZ116,BB116,BC116))+AY116)</f>
        <v>#DIV/0!</v>
      </c>
      <c r="BM116" s="408" t="s">
        <v>521</v>
      </c>
      <c r="BN116" s="409">
        <f>AVERAGE(BN111:BN113)</f>
        <v>0</v>
      </c>
      <c r="BO116" s="409">
        <f t="shared" ref="BO116:BT116" si="1329">AVERAGE(BO111:BO113)</f>
        <v>0</v>
      </c>
      <c r="BP116" s="409">
        <f t="shared" si="1329"/>
        <v>0</v>
      </c>
      <c r="BQ116" s="409">
        <f t="shared" si="1329"/>
        <v>0</v>
      </c>
      <c r="BR116" s="409">
        <f t="shared" si="1329"/>
        <v>0</v>
      </c>
      <c r="BS116" s="409">
        <f t="shared" si="1329"/>
        <v>0</v>
      </c>
      <c r="BT116" s="409">
        <f t="shared" si="1329"/>
        <v>0</v>
      </c>
      <c r="BU116" s="1225"/>
      <c r="BV116" s="1225"/>
      <c r="BW116" s="1226" t="e">
        <f t="shared" ref="BW116" si="1330">AVERAGE(BW111:BW113)</f>
        <v>#DIV/0!</v>
      </c>
      <c r="BX116" s="1226" t="e">
        <f t="shared" si="1284"/>
        <v>#DIV/0!</v>
      </c>
      <c r="BY116" s="1227" t="e">
        <f t="shared" si="1285"/>
        <v>#DIV/0!</v>
      </c>
      <c r="BZ116" s="1227" t="e">
        <f t="shared" ref="BZ116:BZ121" si="1331">+BQ116/(+BQ116+BR116+BS116)</f>
        <v>#DIV/0!</v>
      </c>
      <c r="CA116" s="1957" t="e" cm="1">
        <f t="array" ref="CA116">BQ116/(SUMPRODUCT(--(CHOOSE({1,2,3},BP116,BR116,BS116)&gt;0),CHOOSE({1,2,3},BP116,BR116,BS116))+BO116)</f>
        <v>#DIV/0!</v>
      </c>
      <c r="CC116" s="408" t="s">
        <v>521</v>
      </c>
      <c r="CD116" s="409">
        <f>AVERAGE(CD111:CD113)</f>
        <v>0</v>
      </c>
      <c r="CE116" s="409">
        <f t="shared" ref="CE116:CJ116" si="1332">AVERAGE(CE111:CE113)</f>
        <v>0</v>
      </c>
      <c r="CF116" s="409">
        <f t="shared" si="1332"/>
        <v>0</v>
      </c>
      <c r="CG116" s="409">
        <f t="shared" si="1332"/>
        <v>0</v>
      </c>
      <c r="CH116" s="409">
        <f t="shared" si="1332"/>
        <v>0</v>
      </c>
      <c r="CI116" s="409">
        <f t="shared" si="1332"/>
        <v>0</v>
      </c>
      <c r="CJ116" s="409">
        <f t="shared" si="1332"/>
        <v>0</v>
      </c>
      <c r="CK116" s="1225"/>
      <c r="CL116" s="1225"/>
      <c r="CM116" s="1226" t="e">
        <f t="shared" ref="CM116" si="1333">AVERAGE(CM111:CM113)</f>
        <v>#DIV/0!</v>
      </c>
      <c r="CN116" s="1226" t="e">
        <f t="shared" si="1288"/>
        <v>#DIV/0!</v>
      </c>
      <c r="CO116" s="1227" t="e">
        <f t="shared" si="1289"/>
        <v>#DIV/0!</v>
      </c>
      <c r="CP116" s="1227" t="e">
        <f t="shared" ref="CP116:CP121" si="1334">+CG116/(+CG116+CH116+CI116)</f>
        <v>#DIV/0!</v>
      </c>
      <c r="CQ116" s="1957" t="e" cm="1">
        <f t="array" ref="CQ116">CG116/(SUMPRODUCT(--(CHOOSE({1,2,3},CF116,CH116,CI116)&gt;0),CHOOSE({1,2,3},CF116,CH116,CI116))+CE116)</f>
        <v>#DIV/0!</v>
      </c>
      <c r="CS116" s="408" t="s">
        <v>521</v>
      </c>
      <c r="CT116" s="409">
        <f>AVERAGE(CT111:CT113)</f>
        <v>0</v>
      </c>
      <c r="CU116" s="409">
        <f t="shared" ref="CU116:CZ116" si="1335">AVERAGE(CU111:CU113)</f>
        <v>0</v>
      </c>
      <c r="CV116" s="409">
        <f t="shared" si="1335"/>
        <v>0</v>
      </c>
      <c r="CW116" s="409">
        <f t="shared" si="1335"/>
        <v>0</v>
      </c>
      <c r="CX116" s="409">
        <f t="shared" si="1335"/>
        <v>0</v>
      </c>
      <c r="CY116" s="409">
        <f t="shared" si="1335"/>
        <v>0</v>
      </c>
      <c r="CZ116" s="409">
        <f t="shared" si="1335"/>
        <v>0</v>
      </c>
      <c r="DA116" s="1225"/>
      <c r="DB116" s="1225"/>
      <c r="DC116" s="1226" t="e">
        <f t="shared" ref="DC116" si="1336">AVERAGE(DC111:DC113)</f>
        <v>#DIV/0!</v>
      </c>
      <c r="DD116" s="1226" t="e">
        <f t="shared" si="1292"/>
        <v>#DIV/0!</v>
      </c>
      <c r="DE116" s="1227" t="e">
        <f t="shared" si="1293"/>
        <v>#DIV/0!</v>
      </c>
      <c r="DF116" s="1227" t="e">
        <f t="shared" ref="DF116:DF121" si="1337">+CW116/(+CW116+CX116+CY116)</f>
        <v>#DIV/0!</v>
      </c>
      <c r="DG116" s="1957" t="e" cm="1">
        <f t="array" ref="DG116">CW116/(SUMPRODUCT(--(CHOOSE({1,2,3},CV116,CX116,CY116)&gt;0),CHOOSE({1,2,3},CV116,CX116,CY116))+CU116)</f>
        <v>#DIV/0!</v>
      </c>
      <c r="DI116" s="408" t="s">
        <v>521</v>
      </c>
      <c r="DJ116" s="409">
        <f>AVERAGE(DJ111:DJ113)</f>
        <v>0</v>
      </c>
      <c r="DK116" s="409">
        <f t="shared" ref="DK116:DP116" si="1338">AVERAGE(DK111:DK113)</f>
        <v>0</v>
      </c>
      <c r="DL116" s="409">
        <f t="shared" si="1338"/>
        <v>0</v>
      </c>
      <c r="DM116" s="409">
        <f t="shared" si="1338"/>
        <v>0</v>
      </c>
      <c r="DN116" s="409">
        <f t="shared" si="1338"/>
        <v>0</v>
      </c>
      <c r="DO116" s="409">
        <f t="shared" si="1338"/>
        <v>0</v>
      </c>
      <c r="DP116" s="409">
        <f t="shared" si="1338"/>
        <v>0</v>
      </c>
      <c r="DQ116" s="1225"/>
      <c r="DR116" s="1225"/>
      <c r="DS116" s="1226" t="e">
        <f t="shared" ref="DS116" si="1339">AVERAGE(DS111:DS113)</f>
        <v>#DIV/0!</v>
      </c>
      <c r="DT116" s="1226" t="e">
        <f t="shared" si="1296"/>
        <v>#DIV/0!</v>
      </c>
      <c r="DU116" s="1227" t="e">
        <f t="shared" si="1297"/>
        <v>#DIV/0!</v>
      </c>
      <c r="DV116" s="1227" t="e">
        <f t="shared" ref="DV116:DV121" si="1340">+DM116/(+DM116+DN116+DO116)</f>
        <v>#DIV/0!</v>
      </c>
      <c r="DW116" s="1957" t="e" cm="1">
        <f t="array" ref="DW116">DM116/(SUMPRODUCT(--(CHOOSE({1,2,3},DL116,DN116,DO116)&gt;0),CHOOSE({1,2,3},DL116,DN116,DO116))+DK116)</f>
        <v>#DIV/0!</v>
      </c>
      <c r="DY116" s="408" t="s">
        <v>521</v>
      </c>
      <c r="DZ116" s="409">
        <f>AVERAGE(DZ111:DZ113)</f>
        <v>0</v>
      </c>
      <c r="EA116" s="409">
        <f t="shared" ref="EA116:EF116" si="1341">AVERAGE(EA111:EA113)</f>
        <v>0</v>
      </c>
      <c r="EB116" s="409">
        <f t="shared" si="1341"/>
        <v>0</v>
      </c>
      <c r="EC116" s="409">
        <f t="shared" si="1341"/>
        <v>0</v>
      </c>
      <c r="ED116" s="409">
        <f t="shared" si="1341"/>
        <v>0</v>
      </c>
      <c r="EE116" s="409">
        <f t="shared" si="1341"/>
        <v>0</v>
      </c>
      <c r="EF116" s="409">
        <f t="shared" si="1341"/>
        <v>0</v>
      </c>
      <c r="EG116" s="1225"/>
      <c r="EH116" s="1225"/>
      <c r="EI116" s="1226" t="e">
        <f t="shared" ref="EI116" si="1342">AVERAGE(EI111:EI113)</f>
        <v>#DIV/0!</v>
      </c>
      <c r="EJ116" s="1226" t="e">
        <f t="shared" si="1300"/>
        <v>#DIV/0!</v>
      </c>
      <c r="EK116" s="1227" t="e">
        <f t="shared" si="1301"/>
        <v>#DIV/0!</v>
      </c>
      <c r="EL116" s="1227" t="e">
        <f t="shared" ref="EL116:EL121" si="1343">+EC116/(+EC116+ED116+EE116)</f>
        <v>#DIV/0!</v>
      </c>
      <c r="EM116" s="1957" t="e" cm="1">
        <f t="array" ref="EM116">EC116/(SUMPRODUCT(--(CHOOSE({1,2,3},EB116,ED116,EE116)&gt;0),CHOOSE({1,2,3},EB116,ED116,EE116))+EA116)</f>
        <v>#DIV/0!</v>
      </c>
      <c r="EO116" s="408" t="s">
        <v>521</v>
      </c>
      <c r="EP116" s="409">
        <f>AVERAGE(EP111:EP113)</f>
        <v>0</v>
      </c>
      <c r="EQ116" s="409">
        <f t="shared" ref="EQ116:EV116" si="1344">AVERAGE(EQ111:EQ113)</f>
        <v>0</v>
      </c>
      <c r="ER116" s="409">
        <f t="shared" si="1344"/>
        <v>0</v>
      </c>
      <c r="ES116" s="409">
        <f t="shared" si="1344"/>
        <v>0</v>
      </c>
      <c r="ET116" s="409">
        <f t="shared" si="1344"/>
        <v>0</v>
      </c>
      <c r="EU116" s="409">
        <f t="shared" si="1344"/>
        <v>0</v>
      </c>
      <c r="EV116" s="409">
        <f t="shared" si="1344"/>
        <v>0</v>
      </c>
      <c r="EW116" s="1225"/>
      <c r="EX116" s="1225"/>
      <c r="EY116" s="1226" t="e">
        <f t="shared" ref="EY116" si="1345">AVERAGE(EY111:EY113)</f>
        <v>#DIV/0!</v>
      </c>
      <c r="EZ116" s="1226" t="e">
        <f t="shared" si="1304"/>
        <v>#DIV/0!</v>
      </c>
      <c r="FA116" s="1227" t="e">
        <f t="shared" si="1305"/>
        <v>#DIV/0!</v>
      </c>
      <c r="FB116" s="1227" t="e">
        <f t="shared" ref="FB116:FB121" si="1346">+ES116/(+ES116+ET116+EU116)</f>
        <v>#DIV/0!</v>
      </c>
      <c r="FC116" s="1957" t="e" cm="1">
        <f t="array" ref="FC116">ES116/(SUMPRODUCT(--(CHOOSE({1,2,3},FH116,FX116,GN116)&gt;0),CHOOSE({1,2,3},FH116,FX116,GN116))+EQ116)</f>
        <v>#DIV/0!</v>
      </c>
      <c r="FE116" s="408" t="s">
        <v>521</v>
      </c>
      <c r="FF116" s="409">
        <f>AVERAGE(FF111:FF113)</f>
        <v>0</v>
      </c>
      <c r="FG116" s="409">
        <f t="shared" ref="FG116:FL116" si="1347">AVERAGE(FG111:FG113)</f>
        <v>0</v>
      </c>
      <c r="FH116" s="409">
        <f t="shared" si="1347"/>
        <v>0</v>
      </c>
      <c r="FI116" s="409">
        <f t="shared" si="1347"/>
        <v>0</v>
      </c>
      <c r="FJ116" s="409">
        <f t="shared" si="1347"/>
        <v>0</v>
      </c>
      <c r="FK116" s="409">
        <f t="shared" si="1347"/>
        <v>0</v>
      </c>
      <c r="FL116" s="409">
        <f t="shared" si="1347"/>
        <v>0</v>
      </c>
      <c r="FM116" s="1225"/>
      <c r="FN116" s="1225"/>
      <c r="FO116" s="1226" t="e">
        <f t="shared" ref="FO116" si="1348">AVERAGE(FO111:FO113)</f>
        <v>#DIV/0!</v>
      </c>
      <c r="FP116" s="1226" t="e">
        <f t="shared" si="1308"/>
        <v>#DIV/0!</v>
      </c>
      <c r="FQ116" s="1227" t="e">
        <f t="shared" si="1309"/>
        <v>#DIV/0!</v>
      </c>
      <c r="FR116" s="1227" t="e">
        <f t="shared" ref="FR116:FR121" si="1349">+FI116/(+FI116+FJ116+FK116)</f>
        <v>#DIV/0!</v>
      </c>
      <c r="FS116" s="1957" t="e" cm="1">
        <f t="array" ref="FS116">FI116/(SUMPRODUCT(--(CHOOSE({1,2,3},FH116,FJ116,FK116)&gt;0),CHOOSE({1,2,3},FH116,FJ116,FK116))+FG116)</f>
        <v>#DIV/0!</v>
      </c>
      <c r="FU116" s="408" t="s">
        <v>521</v>
      </c>
      <c r="FV116" s="409">
        <f>AVERAGE(FV111:FV113)</f>
        <v>0</v>
      </c>
      <c r="FW116" s="409">
        <f t="shared" ref="FW116:GB116" si="1350">AVERAGE(FW111:FW113)</f>
        <v>0</v>
      </c>
      <c r="FX116" s="409">
        <f t="shared" si="1350"/>
        <v>0</v>
      </c>
      <c r="FY116" s="409">
        <f t="shared" si="1350"/>
        <v>0</v>
      </c>
      <c r="FZ116" s="409">
        <f t="shared" si="1350"/>
        <v>0</v>
      </c>
      <c r="GA116" s="409">
        <f t="shared" si="1350"/>
        <v>0</v>
      </c>
      <c r="GB116" s="409">
        <f t="shared" si="1350"/>
        <v>0</v>
      </c>
      <c r="GC116" s="1225"/>
      <c r="GD116" s="1225"/>
      <c r="GE116" s="1226" t="e">
        <f t="shared" ref="GE116" si="1351">AVERAGE(GE111:GE113)</f>
        <v>#DIV/0!</v>
      </c>
      <c r="GF116" s="1226" t="e">
        <f t="shared" si="1312"/>
        <v>#DIV/0!</v>
      </c>
      <c r="GG116" s="1227" t="e">
        <f t="shared" si="1313"/>
        <v>#DIV/0!</v>
      </c>
      <c r="GH116" s="1227" t="e">
        <f t="shared" ref="GH116:GH121" si="1352">+FY116/(+FY116+FZ116+GA116)</f>
        <v>#DIV/0!</v>
      </c>
      <c r="GI116" s="1957" t="e" cm="1">
        <f t="array" ref="GI116">FY116/(SUMPRODUCT(--(CHOOSE({1,2,3},FX116,FZ116,GA116)&gt;0),CHOOSE({1,2,3},FX116,FZ116,GA116))+FW116)</f>
        <v>#DIV/0!</v>
      </c>
      <c r="GK116" s="408" t="s">
        <v>521</v>
      </c>
      <c r="GL116" s="409">
        <f>AVERAGE(GL111:GL113)</f>
        <v>0</v>
      </c>
      <c r="GM116" s="409">
        <f t="shared" ref="GM116:GR116" si="1353">AVERAGE(GM111:GM113)</f>
        <v>0</v>
      </c>
      <c r="GN116" s="409">
        <f t="shared" si="1353"/>
        <v>0</v>
      </c>
      <c r="GO116" s="409">
        <f t="shared" si="1353"/>
        <v>0</v>
      </c>
      <c r="GP116" s="409">
        <f t="shared" si="1353"/>
        <v>0</v>
      </c>
      <c r="GQ116" s="409">
        <f t="shared" si="1353"/>
        <v>0</v>
      </c>
      <c r="GR116" s="409">
        <f t="shared" si="1353"/>
        <v>0</v>
      </c>
      <c r="GS116" s="1225"/>
      <c r="GT116" s="1225"/>
      <c r="GU116" s="1226" t="e">
        <f t="shared" ref="GU116" si="1354">AVERAGE(GU111:GU113)</f>
        <v>#DIV/0!</v>
      </c>
      <c r="GV116" s="1226" t="e">
        <f t="shared" si="1316"/>
        <v>#DIV/0!</v>
      </c>
      <c r="GW116" s="1227" t="e">
        <f t="shared" si="1317"/>
        <v>#DIV/0!</v>
      </c>
      <c r="GX116" s="1227" t="e">
        <f t="shared" ref="GX116:GX121" si="1355">+GO116/(+GO116+GP116+GQ116)</f>
        <v>#DIV/0!</v>
      </c>
      <c r="GY116" s="1957" t="e" cm="1">
        <f t="array" ref="GY116">GO116/(SUMPRODUCT(--(CHOOSE({1,2,3},GN116,GP116,GQ116)&gt;0),CHOOSE({1,2,3},GN116,GP116,GQ116))+GM116)</f>
        <v>#DIV/0!</v>
      </c>
    </row>
    <row r="117" spans="1:207" x14ac:dyDescent="0.2">
      <c r="A117" s="408" t="s">
        <v>522</v>
      </c>
      <c r="B117" s="409">
        <f>AVERAGE(B108:B113)</f>
        <v>0</v>
      </c>
      <c r="C117" s="409">
        <f t="shared" ref="C117:H117" si="1356">AVERAGE(C108:C113)</f>
        <v>0</v>
      </c>
      <c r="D117" s="409">
        <f t="shared" si="1356"/>
        <v>0</v>
      </c>
      <c r="E117" s="409">
        <f t="shared" si="1356"/>
        <v>0</v>
      </c>
      <c r="F117" s="409">
        <f t="shared" si="1356"/>
        <v>0</v>
      </c>
      <c r="G117" s="409">
        <f t="shared" si="1356"/>
        <v>0</v>
      </c>
      <c r="H117" s="409">
        <f t="shared" si="1356"/>
        <v>0</v>
      </c>
      <c r="I117" s="1225"/>
      <c r="J117" s="1225"/>
      <c r="K117" s="1226" t="e">
        <f t="shared" ref="K117" si="1357">AVERAGE(K108:K113)</f>
        <v>#DIV/0!</v>
      </c>
      <c r="L117" s="1226" t="e">
        <f t="shared" si="1267"/>
        <v>#DIV/0!</v>
      </c>
      <c r="M117" s="1227" t="e">
        <f t="shared" si="1268"/>
        <v>#DIV/0!</v>
      </c>
      <c r="N117" s="1227" t="e">
        <f t="shared" si="1269"/>
        <v>#DIV/0!</v>
      </c>
      <c r="O117" s="1957" t="e" cm="1">
        <f t="array" ref="O117">E117/(SUMPRODUCT(--(CHOOSE({1,2,3},D117,F117,G117)&gt;0),CHOOSE({1,2,3},D117,F117,G117))+C117)</f>
        <v>#DIV/0!</v>
      </c>
      <c r="Q117" s="408" t="s">
        <v>522</v>
      </c>
      <c r="R117" s="409">
        <f>AVERAGE(R108:R113)</f>
        <v>0</v>
      </c>
      <c r="S117" s="409">
        <f t="shared" ref="S117:X117" si="1358">AVERAGE(S108:S113)</f>
        <v>0</v>
      </c>
      <c r="T117" s="409">
        <f t="shared" si="1358"/>
        <v>0</v>
      </c>
      <c r="U117" s="409">
        <f t="shared" si="1358"/>
        <v>0</v>
      </c>
      <c r="V117" s="409">
        <f t="shared" si="1358"/>
        <v>0</v>
      </c>
      <c r="W117" s="409">
        <f t="shared" si="1358"/>
        <v>0</v>
      </c>
      <c r="X117" s="409">
        <f t="shared" si="1358"/>
        <v>0</v>
      </c>
      <c r="Y117" s="1225"/>
      <c r="Z117" s="1225"/>
      <c r="AA117" s="1226" t="e">
        <f t="shared" ref="AA117" si="1359">AVERAGE(AA108:AA113)</f>
        <v>#DIV/0!</v>
      </c>
      <c r="AB117" s="1226" t="e">
        <f t="shared" si="1272"/>
        <v>#DIV/0!</v>
      </c>
      <c r="AC117" s="1227" t="e">
        <f t="shared" si="1273"/>
        <v>#DIV/0!</v>
      </c>
      <c r="AD117" s="1227" t="e">
        <f t="shared" si="1322"/>
        <v>#DIV/0!</v>
      </c>
      <c r="AE117" s="1957" t="e" cm="1">
        <f t="array" ref="AE117">U117/(SUMPRODUCT(--(CHOOSE({1,2,3},T117,V117,W117)&gt;0),CHOOSE({1,2,3},T117,V117,W117))+S117)</f>
        <v>#DIV/0!</v>
      </c>
      <c r="AG117" s="408" t="s">
        <v>522</v>
      </c>
      <c r="AH117" s="409">
        <f>AVERAGE(AH108:AH113)</f>
        <v>0</v>
      </c>
      <c r="AI117" s="409">
        <f t="shared" ref="AI117:AN117" si="1360">AVERAGE(AI108:AI113)</f>
        <v>0</v>
      </c>
      <c r="AJ117" s="409">
        <f t="shared" si="1360"/>
        <v>0</v>
      </c>
      <c r="AK117" s="409">
        <f t="shared" si="1360"/>
        <v>0</v>
      </c>
      <c r="AL117" s="409">
        <f t="shared" si="1360"/>
        <v>0</v>
      </c>
      <c r="AM117" s="409">
        <f t="shared" si="1360"/>
        <v>0</v>
      </c>
      <c r="AN117" s="409">
        <f t="shared" si="1360"/>
        <v>0</v>
      </c>
      <c r="AO117" s="1225"/>
      <c r="AP117" s="1225"/>
      <c r="AQ117" s="1226" t="e">
        <f t="shared" ref="AQ117" si="1361">AVERAGE(AQ108:AQ113)</f>
        <v>#DIV/0!</v>
      </c>
      <c r="AR117" s="1226" t="e">
        <f t="shared" si="1276"/>
        <v>#DIV/0!</v>
      </c>
      <c r="AS117" s="1227" t="e">
        <f t="shared" si="1277"/>
        <v>#DIV/0!</v>
      </c>
      <c r="AT117" s="1227" t="e">
        <f t="shared" si="1325"/>
        <v>#DIV/0!</v>
      </c>
      <c r="AU117" s="1957" t="e" cm="1">
        <f t="array" ref="AU117">AK117/(SUMPRODUCT(--(CHOOSE({1,2,3},AJ117,AL117,AM117)&gt;0),CHOOSE({1,2,3},AJ117,AL117,AM117))+AI117)</f>
        <v>#DIV/0!</v>
      </c>
      <c r="AW117" s="408" t="s">
        <v>522</v>
      </c>
      <c r="AX117" s="409">
        <f>AVERAGE(AX108:AX113)</f>
        <v>0</v>
      </c>
      <c r="AY117" s="409">
        <f t="shared" ref="AY117:BD117" si="1362">AVERAGE(AY108:AY113)</f>
        <v>0</v>
      </c>
      <c r="AZ117" s="409">
        <f t="shared" si="1362"/>
        <v>0</v>
      </c>
      <c r="BA117" s="409">
        <f t="shared" si="1362"/>
        <v>0</v>
      </c>
      <c r="BB117" s="409">
        <f t="shared" si="1362"/>
        <v>0</v>
      </c>
      <c r="BC117" s="409">
        <f t="shared" si="1362"/>
        <v>0</v>
      </c>
      <c r="BD117" s="409">
        <f t="shared" si="1362"/>
        <v>0</v>
      </c>
      <c r="BE117" s="1225"/>
      <c r="BF117" s="1225"/>
      <c r="BG117" s="1226" t="e">
        <f t="shared" ref="BG117" si="1363">AVERAGE(BG108:BG113)</f>
        <v>#DIV/0!</v>
      </c>
      <c r="BH117" s="1226" t="e">
        <f t="shared" si="1280"/>
        <v>#DIV/0!</v>
      </c>
      <c r="BI117" s="1227" t="e">
        <f t="shared" si="1281"/>
        <v>#DIV/0!</v>
      </c>
      <c r="BJ117" s="1227" t="e">
        <f t="shared" si="1328"/>
        <v>#DIV/0!</v>
      </c>
      <c r="BK117" s="1957" t="e" cm="1">
        <f t="array" ref="BK117">BA117/(SUMPRODUCT(--(CHOOSE({1,2,3},AZ117,BB117,BC117)&gt;0),CHOOSE({1,2,3},AZ117,BB117,BC117))+AY117)</f>
        <v>#DIV/0!</v>
      </c>
      <c r="BM117" s="408" t="s">
        <v>522</v>
      </c>
      <c r="BN117" s="409">
        <f>AVERAGE(BN108:BN113)</f>
        <v>0</v>
      </c>
      <c r="BO117" s="409">
        <f t="shared" ref="BO117:BT117" si="1364">AVERAGE(BO108:BO113)</f>
        <v>0</v>
      </c>
      <c r="BP117" s="409">
        <f t="shared" si="1364"/>
        <v>0</v>
      </c>
      <c r="BQ117" s="409">
        <f t="shared" si="1364"/>
        <v>0</v>
      </c>
      <c r="BR117" s="409">
        <f t="shared" si="1364"/>
        <v>0</v>
      </c>
      <c r="BS117" s="409">
        <f t="shared" si="1364"/>
        <v>0</v>
      </c>
      <c r="BT117" s="409">
        <f t="shared" si="1364"/>
        <v>0</v>
      </c>
      <c r="BU117" s="1225"/>
      <c r="BV117" s="1225"/>
      <c r="BW117" s="1226" t="e">
        <f t="shared" ref="BW117" si="1365">AVERAGE(BW108:BW113)</f>
        <v>#DIV/0!</v>
      </c>
      <c r="BX117" s="1226" t="e">
        <f t="shared" si="1284"/>
        <v>#DIV/0!</v>
      </c>
      <c r="BY117" s="1227" t="e">
        <f t="shared" si="1285"/>
        <v>#DIV/0!</v>
      </c>
      <c r="BZ117" s="1227" t="e">
        <f t="shared" si="1331"/>
        <v>#DIV/0!</v>
      </c>
      <c r="CA117" s="1957" t="e" cm="1">
        <f t="array" ref="CA117">BQ117/(SUMPRODUCT(--(CHOOSE({1,2,3},BP117,BR117,BS117)&gt;0),CHOOSE({1,2,3},BP117,BR117,BS117))+BO117)</f>
        <v>#DIV/0!</v>
      </c>
      <c r="CC117" s="408" t="s">
        <v>522</v>
      </c>
      <c r="CD117" s="409">
        <f>AVERAGE(CD108:CD113)</f>
        <v>0</v>
      </c>
      <c r="CE117" s="409">
        <f t="shared" ref="CE117:CJ117" si="1366">AVERAGE(CE108:CE113)</f>
        <v>0</v>
      </c>
      <c r="CF117" s="409">
        <f t="shared" si="1366"/>
        <v>0</v>
      </c>
      <c r="CG117" s="409">
        <f t="shared" si="1366"/>
        <v>0</v>
      </c>
      <c r="CH117" s="409">
        <f t="shared" si="1366"/>
        <v>0</v>
      </c>
      <c r="CI117" s="409">
        <f t="shared" si="1366"/>
        <v>0</v>
      </c>
      <c r="CJ117" s="409">
        <f t="shared" si="1366"/>
        <v>0</v>
      </c>
      <c r="CK117" s="1225"/>
      <c r="CL117" s="1225"/>
      <c r="CM117" s="1226" t="e">
        <f t="shared" ref="CM117" si="1367">AVERAGE(CM108:CM113)</f>
        <v>#DIV/0!</v>
      </c>
      <c r="CN117" s="1226" t="e">
        <f t="shared" si="1288"/>
        <v>#DIV/0!</v>
      </c>
      <c r="CO117" s="1227" t="e">
        <f t="shared" si="1289"/>
        <v>#DIV/0!</v>
      </c>
      <c r="CP117" s="1227" t="e">
        <f t="shared" si="1334"/>
        <v>#DIV/0!</v>
      </c>
      <c r="CQ117" s="1957" t="e" cm="1">
        <f t="array" ref="CQ117">CG117/(SUMPRODUCT(--(CHOOSE({1,2,3},CF117,CH117,CI117)&gt;0),CHOOSE({1,2,3},CF117,CH117,CI117))+CE117)</f>
        <v>#DIV/0!</v>
      </c>
      <c r="CS117" s="408" t="s">
        <v>522</v>
      </c>
      <c r="CT117" s="409">
        <f>AVERAGE(CT108:CT113)</f>
        <v>0</v>
      </c>
      <c r="CU117" s="409">
        <f t="shared" ref="CU117:CZ117" si="1368">AVERAGE(CU108:CU113)</f>
        <v>0</v>
      </c>
      <c r="CV117" s="409">
        <f t="shared" si="1368"/>
        <v>0</v>
      </c>
      <c r="CW117" s="409">
        <f t="shared" si="1368"/>
        <v>0</v>
      </c>
      <c r="CX117" s="409">
        <f t="shared" si="1368"/>
        <v>0</v>
      </c>
      <c r="CY117" s="409">
        <f t="shared" si="1368"/>
        <v>0</v>
      </c>
      <c r="CZ117" s="409">
        <f t="shared" si="1368"/>
        <v>0</v>
      </c>
      <c r="DA117" s="1225"/>
      <c r="DB117" s="1225"/>
      <c r="DC117" s="1226" t="e">
        <f t="shared" ref="DC117" si="1369">AVERAGE(DC108:DC113)</f>
        <v>#DIV/0!</v>
      </c>
      <c r="DD117" s="1226" t="e">
        <f t="shared" si="1292"/>
        <v>#DIV/0!</v>
      </c>
      <c r="DE117" s="1227" t="e">
        <f t="shared" si="1293"/>
        <v>#DIV/0!</v>
      </c>
      <c r="DF117" s="1227" t="e">
        <f t="shared" si="1337"/>
        <v>#DIV/0!</v>
      </c>
      <c r="DG117" s="1957" t="e" cm="1">
        <f t="array" ref="DG117">CW117/(SUMPRODUCT(--(CHOOSE({1,2,3},CV117,CX117,CY117)&gt;0),CHOOSE({1,2,3},CV117,CX117,CY117))+CU117)</f>
        <v>#DIV/0!</v>
      </c>
      <c r="DI117" s="408" t="s">
        <v>522</v>
      </c>
      <c r="DJ117" s="409">
        <f>AVERAGE(DJ108:DJ113)</f>
        <v>0</v>
      </c>
      <c r="DK117" s="409">
        <f t="shared" ref="DK117:DP117" si="1370">AVERAGE(DK108:DK113)</f>
        <v>0</v>
      </c>
      <c r="DL117" s="409">
        <f t="shared" si="1370"/>
        <v>0</v>
      </c>
      <c r="DM117" s="409">
        <f t="shared" si="1370"/>
        <v>0</v>
      </c>
      <c r="DN117" s="409">
        <f t="shared" si="1370"/>
        <v>0</v>
      </c>
      <c r="DO117" s="409">
        <f t="shared" si="1370"/>
        <v>0</v>
      </c>
      <c r="DP117" s="409">
        <f t="shared" si="1370"/>
        <v>0</v>
      </c>
      <c r="DQ117" s="1225"/>
      <c r="DR117" s="1225"/>
      <c r="DS117" s="1226" t="e">
        <f t="shared" ref="DS117" si="1371">AVERAGE(DS108:DS113)</f>
        <v>#DIV/0!</v>
      </c>
      <c r="DT117" s="1226" t="e">
        <f t="shared" si="1296"/>
        <v>#DIV/0!</v>
      </c>
      <c r="DU117" s="1227" t="e">
        <f t="shared" si="1297"/>
        <v>#DIV/0!</v>
      </c>
      <c r="DV117" s="1227" t="e">
        <f t="shared" si="1340"/>
        <v>#DIV/0!</v>
      </c>
      <c r="DW117" s="1957" t="e" cm="1">
        <f t="array" ref="DW117">DM117/(SUMPRODUCT(--(CHOOSE({1,2,3},DL117,DN117,DO117)&gt;0),CHOOSE({1,2,3},DL117,DN117,DO117))+DK117)</f>
        <v>#DIV/0!</v>
      </c>
      <c r="DY117" s="408" t="s">
        <v>522</v>
      </c>
      <c r="DZ117" s="409">
        <f>AVERAGE(DZ108:DZ113)</f>
        <v>0</v>
      </c>
      <c r="EA117" s="409">
        <f t="shared" ref="EA117:EF117" si="1372">AVERAGE(EA108:EA113)</f>
        <v>0</v>
      </c>
      <c r="EB117" s="409">
        <f t="shared" si="1372"/>
        <v>0</v>
      </c>
      <c r="EC117" s="409">
        <f t="shared" si="1372"/>
        <v>0</v>
      </c>
      <c r="ED117" s="409">
        <f t="shared" si="1372"/>
        <v>0</v>
      </c>
      <c r="EE117" s="409">
        <f t="shared" si="1372"/>
        <v>0</v>
      </c>
      <c r="EF117" s="409">
        <f t="shared" si="1372"/>
        <v>0</v>
      </c>
      <c r="EG117" s="1225"/>
      <c r="EH117" s="1225"/>
      <c r="EI117" s="1226" t="e">
        <f t="shared" ref="EI117" si="1373">AVERAGE(EI108:EI113)</f>
        <v>#DIV/0!</v>
      </c>
      <c r="EJ117" s="1226" t="e">
        <f t="shared" si="1300"/>
        <v>#DIV/0!</v>
      </c>
      <c r="EK117" s="1227" t="e">
        <f t="shared" si="1301"/>
        <v>#DIV/0!</v>
      </c>
      <c r="EL117" s="1227" t="e">
        <f t="shared" si="1343"/>
        <v>#DIV/0!</v>
      </c>
      <c r="EM117" s="1957" t="e" cm="1">
        <f t="array" ref="EM117">EC117/(SUMPRODUCT(--(CHOOSE({1,2,3},EB117,ED117,EE117)&gt;0),CHOOSE({1,2,3},EB117,ED117,EE117))+EA117)</f>
        <v>#DIV/0!</v>
      </c>
      <c r="EO117" s="408" t="s">
        <v>522</v>
      </c>
      <c r="EP117" s="409">
        <f>AVERAGE(EP108:EP113)</f>
        <v>0</v>
      </c>
      <c r="EQ117" s="409">
        <f t="shared" ref="EQ117:EV117" si="1374">AVERAGE(EQ108:EQ113)</f>
        <v>0</v>
      </c>
      <c r="ER117" s="409">
        <f t="shared" si="1374"/>
        <v>0</v>
      </c>
      <c r="ES117" s="409">
        <f t="shared" si="1374"/>
        <v>0</v>
      </c>
      <c r="ET117" s="409">
        <f t="shared" si="1374"/>
        <v>0</v>
      </c>
      <c r="EU117" s="409">
        <f t="shared" si="1374"/>
        <v>0</v>
      </c>
      <c r="EV117" s="409">
        <f t="shared" si="1374"/>
        <v>0</v>
      </c>
      <c r="EW117" s="1225"/>
      <c r="EX117" s="1225"/>
      <c r="EY117" s="1226" t="e">
        <f t="shared" ref="EY117" si="1375">AVERAGE(EY108:EY113)</f>
        <v>#DIV/0!</v>
      </c>
      <c r="EZ117" s="1226" t="e">
        <f t="shared" si="1304"/>
        <v>#DIV/0!</v>
      </c>
      <c r="FA117" s="1227" t="e">
        <f t="shared" si="1305"/>
        <v>#DIV/0!</v>
      </c>
      <c r="FB117" s="1227" t="e">
        <f t="shared" si="1346"/>
        <v>#DIV/0!</v>
      </c>
      <c r="FC117" s="1957" t="e" cm="1">
        <f t="array" ref="FC117">ES117/(SUMPRODUCT(--(CHOOSE({1,2,3},FH117,FX117,GN117)&gt;0),CHOOSE({1,2,3},FH117,FX117,GN117))+EQ117)</f>
        <v>#DIV/0!</v>
      </c>
      <c r="FE117" s="408" t="s">
        <v>522</v>
      </c>
      <c r="FF117" s="409">
        <f>AVERAGE(FF108:FF113)</f>
        <v>0</v>
      </c>
      <c r="FG117" s="409">
        <f t="shared" ref="FG117:FL117" si="1376">AVERAGE(FG108:FG113)</f>
        <v>0</v>
      </c>
      <c r="FH117" s="409">
        <f t="shared" si="1376"/>
        <v>0</v>
      </c>
      <c r="FI117" s="409">
        <f t="shared" si="1376"/>
        <v>0</v>
      </c>
      <c r="FJ117" s="409">
        <f t="shared" si="1376"/>
        <v>0</v>
      </c>
      <c r="FK117" s="409">
        <f t="shared" si="1376"/>
        <v>0</v>
      </c>
      <c r="FL117" s="409">
        <f t="shared" si="1376"/>
        <v>0</v>
      </c>
      <c r="FM117" s="1225"/>
      <c r="FN117" s="1225"/>
      <c r="FO117" s="1226" t="e">
        <f t="shared" ref="FO117" si="1377">AVERAGE(FO108:FO113)</f>
        <v>#DIV/0!</v>
      </c>
      <c r="FP117" s="1226" t="e">
        <f t="shared" si="1308"/>
        <v>#DIV/0!</v>
      </c>
      <c r="FQ117" s="1227" t="e">
        <f t="shared" si="1309"/>
        <v>#DIV/0!</v>
      </c>
      <c r="FR117" s="1227" t="e">
        <f t="shared" si="1349"/>
        <v>#DIV/0!</v>
      </c>
      <c r="FS117" s="1957" t="e" cm="1">
        <f t="array" ref="FS117">FI117/(SUMPRODUCT(--(CHOOSE({1,2,3},FH117,FJ117,FK117)&gt;0),CHOOSE({1,2,3},FH117,FJ117,FK117))+FG117)</f>
        <v>#DIV/0!</v>
      </c>
      <c r="FU117" s="408" t="s">
        <v>522</v>
      </c>
      <c r="FV117" s="409">
        <f>AVERAGE(FV108:FV113)</f>
        <v>0</v>
      </c>
      <c r="FW117" s="409">
        <f t="shared" ref="FW117:GB117" si="1378">AVERAGE(FW108:FW113)</f>
        <v>0</v>
      </c>
      <c r="FX117" s="409">
        <f t="shared" si="1378"/>
        <v>0</v>
      </c>
      <c r="FY117" s="409">
        <f t="shared" si="1378"/>
        <v>0</v>
      </c>
      <c r="FZ117" s="409">
        <f t="shared" si="1378"/>
        <v>0</v>
      </c>
      <c r="GA117" s="409">
        <f t="shared" si="1378"/>
        <v>0</v>
      </c>
      <c r="GB117" s="409">
        <f t="shared" si="1378"/>
        <v>0</v>
      </c>
      <c r="GC117" s="1225"/>
      <c r="GD117" s="1225"/>
      <c r="GE117" s="1226" t="e">
        <f t="shared" ref="GE117" si="1379">AVERAGE(GE108:GE113)</f>
        <v>#DIV/0!</v>
      </c>
      <c r="GF117" s="1226" t="e">
        <f t="shared" si="1312"/>
        <v>#DIV/0!</v>
      </c>
      <c r="GG117" s="1227" t="e">
        <f t="shared" si="1313"/>
        <v>#DIV/0!</v>
      </c>
      <c r="GH117" s="1227" t="e">
        <f t="shared" si="1352"/>
        <v>#DIV/0!</v>
      </c>
      <c r="GI117" s="1957" t="e" cm="1">
        <f t="array" ref="GI117">FY117/(SUMPRODUCT(--(CHOOSE({1,2,3},FX117,FZ117,GA117)&gt;0),CHOOSE({1,2,3},FX117,FZ117,GA117))+FW117)</f>
        <v>#DIV/0!</v>
      </c>
      <c r="GK117" s="408" t="s">
        <v>522</v>
      </c>
      <c r="GL117" s="409">
        <f>AVERAGE(GL108:GL113)</f>
        <v>0</v>
      </c>
      <c r="GM117" s="409">
        <f t="shared" ref="GM117:GR117" si="1380">AVERAGE(GM108:GM113)</f>
        <v>0</v>
      </c>
      <c r="GN117" s="409">
        <f t="shared" si="1380"/>
        <v>0</v>
      </c>
      <c r="GO117" s="409">
        <f t="shared" si="1380"/>
        <v>0</v>
      </c>
      <c r="GP117" s="409">
        <f t="shared" si="1380"/>
        <v>0</v>
      </c>
      <c r="GQ117" s="409">
        <f t="shared" si="1380"/>
        <v>0</v>
      </c>
      <c r="GR117" s="409">
        <f t="shared" si="1380"/>
        <v>0</v>
      </c>
      <c r="GS117" s="1225"/>
      <c r="GT117" s="1225"/>
      <c r="GU117" s="1226" t="e">
        <f t="shared" ref="GU117" si="1381">AVERAGE(GU108:GU113)</f>
        <v>#DIV/0!</v>
      </c>
      <c r="GV117" s="1226" t="e">
        <f t="shared" si="1316"/>
        <v>#DIV/0!</v>
      </c>
      <c r="GW117" s="1227" t="e">
        <f t="shared" si="1317"/>
        <v>#DIV/0!</v>
      </c>
      <c r="GX117" s="1227" t="e">
        <f t="shared" si="1355"/>
        <v>#DIV/0!</v>
      </c>
      <c r="GY117" s="1957" t="e" cm="1">
        <f t="array" ref="GY117">GO117/(SUMPRODUCT(--(CHOOSE({1,2,3},GN117,GP117,GQ117)&gt;0),CHOOSE({1,2,3},GN117,GP117,GQ117))+GM117)</f>
        <v>#DIV/0!</v>
      </c>
    </row>
    <row r="118" spans="1:207" x14ac:dyDescent="0.2">
      <c r="A118" s="408" t="s">
        <v>523</v>
      </c>
      <c r="B118" s="409">
        <f>AVERAGE(B102:B113)</f>
        <v>0</v>
      </c>
      <c r="C118" s="409">
        <f t="shared" ref="C118:H118" si="1382">AVERAGE(C102:C113)</f>
        <v>0</v>
      </c>
      <c r="D118" s="409">
        <f t="shared" si="1382"/>
        <v>0</v>
      </c>
      <c r="E118" s="409">
        <f t="shared" si="1382"/>
        <v>0</v>
      </c>
      <c r="F118" s="409">
        <f t="shared" si="1382"/>
        <v>0</v>
      </c>
      <c r="G118" s="409">
        <f t="shared" si="1382"/>
        <v>0</v>
      </c>
      <c r="H118" s="409">
        <f t="shared" si="1382"/>
        <v>0</v>
      </c>
      <c r="I118" s="1225"/>
      <c r="J118" s="1225"/>
      <c r="K118" s="1226" t="e">
        <f t="shared" ref="K118" si="1383">AVERAGE(K102:K113)</f>
        <v>#DIV/0!</v>
      </c>
      <c r="L118" s="1226" t="e">
        <f t="shared" si="1267"/>
        <v>#DIV/0!</v>
      </c>
      <c r="M118" s="1227" t="e">
        <f t="shared" si="1268"/>
        <v>#DIV/0!</v>
      </c>
      <c r="N118" s="1227" t="e">
        <f t="shared" si="1269"/>
        <v>#DIV/0!</v>
      </c>
      <c r="O118" s="1957" t="e" cm="1">
        <f t="array" ref="O118">E118/(SUMPRODUCT(--(CHOOSE({1,2,3},D118,F118,G118)&gt;0),CHOOSE({1,2,3},D118,F118,G118))+C118)</f>
        <v>#DIV/0!</v>
      </c>
      <c r="Q118" s="408" t="s">
        <v>523</v>
      </c>
      <c r="R118" s="409">
        <f>AVERAGE(R102:R113)</f>
        <v>0</v>
      </c>
      <c r="S118" s="409">
        <f t="shared" ref="S118:X118" si="1384">AVERAGE(S102:S113)</f>
        <v>0</v>
      </c>
      <c r="T118" s="409">
        <f t="shared" si="1384"/>
        <v>0</v>
      </c>
      <c r="U118" s="409">
        <f t="shared" si="1384"/>
        <v>0</v>
      </c>
      <c r="V118" s="409">
        <f t="shared" si="1384"/>
        <v>0</v>
      </c>
      <c r="W118" s="409">
        <f t="shared" si="1384"/>
        <v>0</v>
      </c>
      <c r="X118" s="409">
        <f t="shared" si="1384"/>
        <v>0</v>
      </c>
      <c r="Y118" s="1225"/>
      <c r="Z118" s="1225"/>
      <c r="AA118" s="1226" t="e">
        <f t="shared" ref="AA118" si="1385">AVERAGE(AA102:AA113)</f>
        <v>#DIV/0!</v>
      </c>
      <c r="AB118" s="1226" t="e">
        <f t="shared" si="1272"/>
        <v>#DIV/0!</v>
      </c>
      <c r="AC118" s="1227" t="e">
        <f t="shared" si="1273"/>
        <v>#DIV/0!</v>
      </c>
      <c r="AD118" s="1227" t="e">
        <f t="shared" si="1322"/>
        <v>#DIV/0!</v>
      </c>
      <c r="AE118" s="1957" t="e" cm="1">
        <f t="array" ref="AE118">U118/(SUMPRODUCT(--(CHOOSE({1,2,3},T118,V118,W118)&gt;0),CHOOSE({1,2,3},T118,V118,W118))+S118)</f>
        <v>#DIV/0!</v>
      </c>
      <c r="AG118" s="408" t="s">
        <v>523</v>
      </c>
      <c r="AH118" s="409">
        <f>AVERAGE(AH102:AH113)</f>
        <v>0</v>
      </c>
      <c r="AI118" s="409">
        <f t="shared" ref="AI118:AN118" si="1386">AVERAGE(AI102:AI113)</f>
        <v>0</v>
      </c>
      <c r="AJ118" s="409">
        <f t="shared" si="1386"/>
        <v>0</v>
      </c>
      <c r="AK118" s="409">
        <f t="shared" si="1386"/>
        <v>0</v>
      </c>
      <c r="AL118" s="409">
        <f t="shared" si="1386"/>
        <v>0</v>
      </c>
      <c r="AM118" s="409">
        <f t="shared" si="1386"/>
        <v>0</v>
      </c>
      <c r="AN118" s="409">
        <f t="shared" si="1386"/>
        <v>0</v>
      </c>
      <c r="AO118" s="1225"/>
      <c r="AP118" s="1225"/>
      <c r="AQ118" s="1226" t="e">
        <f t="shared" ref="AQ118" si="1387">AVERAGE(AQ102:AQ113)</f>
        <v>#DIV/0!</v>
      </c>
      <c r="AR118" s="1226" t="e">
        <f t="shared" si="1276"/>
        <v>#DIV/0!</v>
      </c>
      <c r="AS118" s="1227" t="e">
        <f t="shared" si="1277"/>
        <v>#DIV/0!</v>
      </c>
      <c r="AT118" s="1227" t="e">
        <f t="shared" si="1325"/>
        <v>#DIV/0!</v>
      </c>
      <c r="AU118" s="1957" t="e" cm="1">
        <f t="array" ref="AU118">AK118/(SUMPRODUCT(--(CHOOSE({1,2,3},AJ118,AL118,AM118)&gt;0),CHOOSE({1,2,3},AJ118,AL118,AM118))+AI118)</f>
        <v>#DIV/0!</v>
      </c>
      <c r="AW118" s="408" t="s">
        <v>523</v>
      </c>
      <c r="AX118" s="409">
        <f>AVERAGE(AX102:AX113)</f>
        <v>0</v>
      </c>
      <c r="AY118" s="409">
        <f t="shared" ref="AY118:BD118" si="1388">AVERAGE(AY102:AY113)</f>
        <v>0</v>
      </c>
      <c r="AZ118" s="409">
        <f t="shared" si="1388"/>
        <v>0</v>
      </c>
      <c r="BA118" s="409">
        <f t="shared" si="1388"/>
        <v>0</v>
      </c>
      <c r="BB118" s="409">
        <f t="shared" si="1388"/>
        <v>0</v>
      </c>
      <c r="BC118" s="409">
        <f t="shared" si="1388"/>
        <v>0</v>
      </c>
      <c r="BD118" s="409">
        <f t="shared" si="1388"/>
        <v>0</v>
      </c>
      <c r="BE118" s="1225"/>
      <c r="BF118" s="1225"/>
      <c r="BG118" s="1226" t="e">
        <f t="shared" ref="BG118" si="1389">AVERAGE(BG102:BG113)</f>
        <v>#DIV/0!</v>
      </c>
      <c r="BH118" s="1226" t="e">
        <f t="shared" si="1280"/>
        <v>#DIV/0!</v>
      </c>
      <c r="BI118" s="1227" t="e">
        <f t="shared" si="1281"/>
        <v>#DIV/0!</v>
      </c>
      <c r="BJ118" s="1227" t="e">
        <f t="shared" si="1328"/>
        <v>#DIV/0!</v>
      </c>
      <c r="BK118" s="1957" t="e" cm="1">
        <f t="array" ref="BK118">BA118/(SUMPRODUCT(--(CHOOSE({1,2,3},AZ118,BB118,BC118)&gt;0),CHOOSE({1,2,3},AZ118,BB118,BC118))+AY118)</f>
        <v>#DIV/0!</v>
      </c>
      <c r="BM118" s="408" t="s">
        <v>523</v>
      </c>
      <c r="BN118" s="409">
        <f>AVERAGE(BN102:BN113)</f>
        <v>0</v>
      </c>
      <c r="BO118" s="409">
        <f t="shared" ref="BO118:BT118" si="1390">AVERAGE(BO102:BO113)</f>
        <v>0</v>
      </c>
      <c r="BP118" s="409">
        <f t="shared" si="1390"/>
        <v>0</v>
      </c>
      <c r="BQ118" s="409">
        <f t="shared" si="1390"/>
        <v>0</v>
      </c>
      <c r="BR118" s="409">
        <f t="shared" si="1390"/>
        <v>0</v>
      </c>
      <c r="BS118" s="409">
        <f t="shared" si="1390"/>
        <v>0</v>
      </c>
      <c r="BT118" s="409">
        <f t="shared" si="1390"/>
        <v>0</v>
      </c>
      <c r="BU118" s="1225"/>
      <c r="BV118" s="1225"/>
      <c r="BW118" s="1226" t="e">
        <f t="shared" ref="BW118" si="1391">AVERAGE(BW102:BW113)</f>
        <v>#DIV/0!</v>
      </c>
      <c r="BX118" s="1226" t="e">
        <f t="shared" si="1284"/>
        <v>#DIV/0!</v>
      </c>
      <c r="BY118" s="1227" t="e">
        <f t="shared" si="1285"/>
        <v>#DIV/0!</v>
      </c>
      <c r="BZ118" s="1227" t="e">
        <f t="shared" si="1331"/>
        <v>#DIV/0!</v>
      </c>
      <c r="CA118" s="1957" t="e" cm="1">
        <f t="array" ref="CA118">BQ118/(SUMPRODUCT(--(CHOOSE({1,2,3},BP118,BR118,BS118)&gt;0),CHOOSE({1,2,3},BP118,BR118,BS118))+BO118)</f>
        <v>#DIV/0!</v>
      </c>
      <c r="CC118" s="408" t="s">
        <v>523</v>
      </c>
      <c r="CD118" s="409">
        <f>AVERAGE(CD102:CD113)</f>
        <v>0</v>
      </c>
      <c r="CE118" s="409">
        <f t="shared" ref="CE118:CJ118" si="1392">AVERAGE(CE102:CE113)</f>
        <v>0</v>
      </c>
      <c r="CF118" s="409">
        <f t="shared" si="1392"/>
        <v>0</v>
      </c>
      <c r="CG118" s="409">
        <f t="shared" si="1392"/>
        <v>0</v>
      </c>
      <c r="CH118" s="409">
        <f t="shared" si="1392"/>
        <v>0</v>
      </c>
      <c r="CI118" s="409">
        <f t="shared" si="1392"/>
        <v>0</v>
      </c>
      <c r="CJ118" s="409">
        <f t="shared" si="1392"/>
        <v>0</v>
      </c>
      <c r="CK118" s="1225"/>
      <c r="CL118" s="1225"/>
      <c r="CM118" s="1226" t="e">
        <f t="shared" ref="CM118" si="1393">AVERAGE(CM102:CM113)</f>
        <v>#DIV/0!</v>
      </c>
      <c r="CN118" s="1226" t="e">
        <f t="shared" si="1288"/>
        <v>#DIV/0!</v>
      </c>
      <c r="CO118" s="1227" t="e">
        <f t="shared" si="1289"/>
        <v>#DIV/0!</v>
      </c>
      <c r="CP118" s="1227" t="e">
        <f t="shared" si="1334"/>
        <v>#DIV/0!</v>
      </c>
      <c r="CQ118" s="1957" t="e" cm="1">
        <f t="array" ref="CQ118">CG118/(SUMPRODUCT(--(CHOOSE({1,2,3},CF118,CH118,CI118)&gt;0),CHOOSE({1,2,3},CF118,CH118,CI118))+CE118)</f>
        <v>#DIV/0!</v>
      </c>
      <c r="CS118" s="408" t="s">
        <v>523</v>
      </c>
      <c r="CT118" s="409">
        <f>AVERAGE(CT102:CT113)</f>
        <v>0</v>
      </c>
      <c r="CU118" s="409">
        <f t="shared" ref="CU118:CZ118" si="1394">AVERAGE(CU102:CU113)</f>
        <v>0</v>
      </c>
      <c r="CV118" s="409">
        <f t="shared" si="1394"/>
        <v>0</v>
      </c>
      <c r="CW118" s="409">
        <f t="shared" si="1394"/>
        <v>0</v>
      </c>
      <c r="CX118" s="409">
        <f t="shared" si="1394"/>
        <v>0</v>
      </c>
      <c r="CY118" s="409">
        <f t="shared" si="1394"/>
        <v>0</v>
      </c>
      <c r="CZ118" s="409">
        <f t="shared" si="1394"/>
        <v>0</v>
      </c>
      <c r="DA118" s="1225"/>
      <c r="DB118" s="1225"/>
      <c r="DC118" s="1226" t="e">
        <f t="shared" ref="DC118" si="1395">AVERAGE(DC102:DC113)</f>
        <v>#DIV/0!</v>
      </c>
      <c r="DD118" s="1226" t="e">
        <f t="shared" si="1292"/>
        <v>#DIV/0!</v>
      </c>
      <c r="DE118" s="1227" t="e">
        <f t="shared" si="1293"/>
        <v>#DIV/0!</v>
      </c>
      <c r="DF118" s="1227" t="e">
        <f t="shared" si="1337"/>
        <v>#DIV/0!</v>
      </c>
      <c r="DG118" s="1957" t="e" cm="1">
        <f t="array" ref="DG118">CW118/(SUMPRODUCT(--(CHOOSE({1,2,3},CV118,CX118,CY118)&gt;0),CHOOSE({1,2,3},CV118,CX118,CY118))+CU118)</f>
        <v>#DIV/0!</v>
      </c>
      <c r="DI118" s="408" t="s">
        <v>523</v>
      </c>
      <c r="DJ118" s="409">
        <f>AVERAGE(DJ102:DJ113)</f>
        <v>0</v>
      </c>
      <c r="DK118" s="409">
        <f t="shared" ref="DK118:DP118" si="1396">AVERAGE(DK102:DK113)</f>
        <v>0</v>
      </c>
      <c r="DL118" s="409">
        <f t="shared" si="1396"/>
        <v>0</v>
      </c>
      <c r="DM118" s="409">
        <f t="shared" si="1396"/>
        <v>0</v>
      </c>
      <c r="DN118" s="409">
        <f t="shared" si="1396"/>
        <v>0</v>
      </c>
      <c r="DO118" s="409">
        <f t="shared" si="1396"/>
        <v>0</v>
      </c>
      <c r="DP118" s="409">
        <f t="shared" si="1396"/>
        <v>0</v>
      </c>
      <c r="DQ118" s="1225"/>
      <c r="DR118" s="1225"/>
      <c r="DS118" s="1226" t="e">
        <f t="shared" ref="DS118" si="1397">AVERAGE(DS102:DS113)</f>
        <v>#DIV/0!</v>
      </c>
      <c r="DT118" s="1226" t="e">
        <f t="shared" si="1296"/>
        <v>#DIV/0!</v>
      </c>
      <c r="DU118" s="1227" t="e">
        <f t="shared" si="1297"/>
        <v>#DIV/0!</v>
      </c>
      <c r="DV118" s="1227" t="e">
        <f t="shared" si="1340"/>
        <v>#DIV/0!</v>
      </c>
      <c r="DW118" s="1957" t="e" cm="1">
        <f t="array" ref="DW118">DM118/(SUMPRODUCT(--(CHOOSE({1,2,3},DL118,DN118,DO118)&gt;0),CHOOSE({1,2,3},DL118,DN118,DO118))+DK118)</f>
        <v>#DIV/0!</v>
      </c>
      <c r="DY118" s="408" t="s">
        <v>523</v>
      </c>
      <c r="DZ118" s="409">
        <f>AVERAGE(DZ102:DZ113)</f>
        <v>0</v>
      </c>
      <c r="EA118" s="409">
        <f t="shared" ref="EA118:EF118" si="1398">AVERAGE(EA102:EA113)</f>
        <v>0</v>
      </c>
      <c r="EB118" s="409">
        <f t="shared" si="1398"/>
        <v>0</v>
      </c>
      <c r="EC118" s="409">
        <f t="shared" si="1398"/>
        <v>0</v>
      </c>
      <c r="ED118" s="409">
        <f t="shared" si="1398"/>
        <v>0</v>
      </c>
      <c r="EE118" s="409">
        <f t="shared" si="1398"/>
        <v>0</v>
      </c>
      <c r="EF118" s="409">
        <f t="shared" si="1398"/>
        <v>0</v>
      </c>
      <c r="EG118" s="1225"/>
      <c r="EH118" s="1225"/>
      <c r="EI118" s="1226" t="e">
        <f t="shared" ref="EI118" si="1399">AVERAGE(EI102:EI113)</f>
        <v>#DIV/0!</v>
      </c>
      <c r="EJ118" s="1226" t="e">
        <f t="shared" si="1300"/>
        <v>#DIV/0!</v>
      </c>
      <c r="EK118" s="1227" t="e">
        <f t="shared" si="1301"/>
        <v>#DIV/0!</v>
      </c>
      <c r="EL118" s="1227" t="e">
        <f t="shared" si="1343"/>
        <v>#DIV/0!</v>
      </c>
      <c r="EM118" s="1957" t="e" cm="1">
        <f t="array" ref="EM118">EC118/(SUMPRODUCT(--(CHOOSE({1,2,3},EB118,ED118,EE118)&gt;0),CHOOSE({1,2,3},EB118,ED118,EE118))+EA118)</f>
        <v>#DIV/0!</v>
      </c>
      <c r="EO118" s="408" t="s">
        <v>523</v>
      </c>
      <c r="EP118" s="409">
        <f>AVERAGE(EP102:EP113)</f>
        <v>0</v>
      </c>
      <c r="EQ118" s="409">
        <f t="shared" ref="EQ118:EV118" si="1400">AVERAGE(EQ102:EQ113)</f>
        <v>0</v>
      </c>
      <c r="ER118" s="409">
        <f t="shared" si="1400"/>
        <v>0</v>
      </c>
      <c r="ES118" s="409">
        <f t="shared" si="1400"/>
        <v>0</v>
      </c>
      <c r="ET118" s="409">
        <f t="shared" si="1400"/>
        <v>0</v>
      </c>
      <c r="EU118" s="409">
        <f t="shared" si="1400"/>
        <v>0</v>
      </c>
      <c r="EV118" s="409">
        <f t="shared" si="1400"/>
        <v>0</v>
      </c>
      <c r="EW118" s="1225"/>
      <c r="EX118" s="1225"/>
      <c r="EY118" s="1226" t="e">
        <f t="shared" ref="EY118" si="1401">AVERAGE(EY102:EY113)</f>
        <v>#DIV/0!</v>
      </c>
      <c r="EZ118" s="1226" t="e">
        <f t="shared" si="1304"/>
        <v>#DIV/0!</v>
      </c>
      <c r="FA118" s="1227" t="e">
        <f t="shared" si="1305"/>
        <v>#DIV/0!</v>
      </c>
      <c r="FB118" s="1227" t="e">
        <f t="shared" si="1346"/>
        <v>#DIV/0!</v>
      </c>
      <c r="FC118" s="1957" t="e" cm="1">
        <f t="array" ref="FC118">ES118/(SUMPRODUCT(--(CHOOSE({1,2,3},FH118,FX118,GN118)&gt;0),CHOOSE({1,2,3},FH118,FX118,GN118))+EQ118)</f>
        <v>#DIV/0!</v>
      </c>
      <c r="FE118" s="408" t="s">
        <v>523</v>
      </c>
      <c r="FF118" s="409">
        <f>AVERAGE(FF102:FF113)</f>
        <v>0</v>
      </c>
      <c r="FG118" s="409">
        <f t="shared" ref="FG118:FL118" si="1402">AVERAGE(FG102:FG113)</f>
        <v>0</v>
      </c>
      <c r="FH118" s="409">
        <f t="shared" si="1402"/>
        <v>0</v>
      </c>
      <c r="FI118" s="409">
        <f t="shared" si="1402"/>
        <v>0</v>
      </c>
      <c r="FJ118" s="409">
        <f t="shared" si="1402"/>
        <v>0</v>
      </c>
      <c r="FK118" s="409">
        <f t="shared" si="1402"/>
        <v>0</v>
      </c>
      <c r="FL118" s="409">
        <f t="shared" si="1402"/>
        <v>0</v>
      </c>
      <c r="FM118" s="1225"/>
      <c r="FN118" s="1225"/>
      <c r="FO118" s="1226" t="e">
        <f t="shared" ref="FO118" si="1403">AVERAGE(FO102:FO113)</f>
        <v>#DIV/0!</v>
      </c>
      <c r="FP118" s="1226" t="e">
        <f t="shared" si="1308"/>
        <v>#DIV/0!</v>
      </c>
      <c r="FQ118" s="1227" t="e">
        <f t="shared" si="1309"/>
        <v>#DIV/0!</v>
      </c>
      <c r="FR118" s="1227" t="e">
        <f t="shared" si="1349"/>
        <v>#DIV/0!</v>
      </c>
      <c r="FS118" s="1957" t="e" cm="1">
        <f t="array" ref="FS118">FI118/(SUMPRODUCT(--(CHOOSE({1,2,3},FH118,FJ118,FK118)&gt;0),CHOOSE({1,2,3},FH118,FJ118,FK118))+FG118)</f>
        <v>#DIV/0!</v>
      </c>
      <c r="FU118" s="408" t="s">
        <v>523</v>
      </c>
      <c r="FV118" s="409">
        <f>AVERAGE(FV102:FV113)</f>
        <v>0</v>
      </c>
      <c r="FW118" s="409">
        <f t="shared" ref="FW118:GB118" si="1404">AVERAGE(FW102:FW113)</f>
        <v>0</v>
      </c>
      <c r="FX118" s="409">
        <f t="shared" si="1404"/>
        <v>0</v>
      </c>
      <c r="FY118" s="409">
        <f t="shared" si="1404"/>
        <v>0</v>
      </c>
      <c r="FZ118" s="409">
        <f t="shared" si="1404"/>
        <v>0</v>
      </c>
      <c r="GA118" s="409">
        <f t="shared" si="1404"/>
        <v>0</v>
      </c>
      <c r="GB118" s="409">
        <f t="shared" si="1404"/>
        <v>0</v>
      </c>
      <c r="GC118" s="1225"/>
      <c r="GD118" s="1225"/>
      <c r="GE118" s="1226" t="e">
        <f t="shared" ref="GE118" si="1405">AVERAGE(GE102:GE113)</f>
        <v>#DIV/0!</v>
      </c>
      <c r="GF118" s="1226" t="e">
        <f t="shared" si="1312"/>
        <v>#DIV/0!</v>
      </c>
      <c r="GG118" s="1227" t="e">
        <f t="shared" si="1313"/>
        <v>#DIV/0!</v>
      </c>
      <c r="GH118" s="1227" t="e">
        <f t="shared" si="1352"/>
        <v>#DIV/0!</v>
      </c>
      <c r="GI118" s="1957" t="e" cm="1">
        <f t="array" ref="GI118">FY118/(SUMPRODUCT(--(CHOOSE({1,2,3},FX118,FZ118,GA118)&gt;0),CHOOSE({1,2,3},FX118,FZ118,GA118))+FW118)</f>
        <v>#DIV/0!</v>
      </c>
      <c r="GK118" s="408" t="s">
        <v>523</v>
      </c>
      <c r="GL118" s="409">
        <f>AVERAGE(GL102:GL113)</f>
        <v>0</v>
      </c>
      <c r="GM118" s="409">
        <f t="shared" ref="GM118:GR118" si="1406">AVERAGE(GM102:GM113)</f>
        <v>0</v>
      </c>
      <c r="GN118" s="409">
        <f t="shared" si="1406"/>
        <v>0</v>
      </c>
      <c r="GO118" s="409">
        <f t="shared" si="1406"/>
        <v>0</v>
      </c>
      <c r="GP118" s="409">
        <f t="shared" si="1406"/>
        <v>0</v>
      </c>
      <c r="GQ118" s="409">
        <f t="shared" si="1406"/>
        <v>0</v>
      </c>
      <c r="GR118" s="409">
        <f t="shared" si="1406"/>
        <v>0</v>
      </c>
      <c r="GS118" s="1225"/>
      <c r="GT118" s="1225"/>
      <c r="GU118" s="1226" t="e">
        <f t="shared" ref="GU118" si="1407">AVERAGE(GU102:GU113)</f>
        <v>#DIV/0!</v>
      </c>
      <c r="GV118" s="1226" t="e">
        <f t="shared" si="1316"/>
        <v>#DIV/0!</v>
      </c>
      <c r="GW118" s="1227" t="e">
        <f t="shared" si="1317"/>
        <v>#DIV/0!</v>
      </c>
      <c r="GX118" s="1227" t="e">
        <f t="shared" si="1355"/>
        <v>#DIV/0!</v>
      </c>
      <c r="GY118" s="1957" t="e" cm="1">
        <f t="array" ref="GY118">GO118/(SUMPRODUCT(--(CHOOSE({1,2,3},GN118,GP118,GQ118)&gt;0),CHOOSE({1,2,3},GN118,GP118,GQ118))+GM118)</f>
        <v>#DIV/0!</v>
      </c>
    </row>
    <row r="119" spans="1:207" x14ac:dyDescent="0.2">
      <c r="A119" s="408" t="s">
        <v>734</v>
      </c>
      <c r="B119" s="409">
        <f>AVERAGE(B99:B101)</f>
        <v>0</v>
      </c>
      <c r="C119" s="409">
        <f t="shared" ref="C119:H119" si="1408">AVERAGE(C99:C101)</f>
        <v>0</v>
      </c>
      <c r="D119" s="409">
        <f t="shared" si="1408"/>
        <v>0</v>
      </c>
      <c r="E119" s="409">
        <f t="shared" si="1408"/>
        <v>0</v>
      </c>
      <c r="F119" s="409">
        <f t="shared" si="1408"/>
        <v>0</v>
      </c>
      <c r="G119" s="409">
        <f t="shared" si="1408"/>
        <v>0</v>
      </c>
      <c r="H119" s="409">
        <f t="shared" si="1408"/>
        <v>0</v>
      </c>
      <c r="I119" s="1225"/>
      <c r="J119" s="1225"/>
      <c r="K119" s="1226" t="e">
        <f t="shared" ref="K119" si="1409">AVERAGE(K99:K101)</f>
        <v>#DIV/0!</v>
      </c>
      <c r="L119" s="1226" t="e">
        <f t="shared" si="1267"/>
        <v>#DIV/0!</v>
      </c>
      <c r="M119" s="1227" t="e">
        <f t="shared" si="1268"/>
        <v>#DIV/0!</v>
      </c>
      <c r="N119" s="1227" t="e">
        <f t="shared" si="1269"/>
        <v>#DIV/0!</v>
      </c>
      <c r="O119" s="1957" t="e" cm="1">
        <f t="array" ref="O119">E119/(SUMPRODUCT(--(CHOOSE({1,2,3},D119,F119,G119)&gt;0),CHOOSE({1,2,3},D119,F119,G119))+C119)</f>
        <v>#DIV/0!</v>
      </c>
      <c r="Q119" s="408" t="s">
        <v>734</v>
      </c>
      <c r="R119" s="409">
        <f>AVERAGE(R99:R101)</f>
        <v>0</v>
      </c>
      <c r="S119" s="409">
        <f t="shared" ref="S119:X119" si="1410">AVERAGE(S99:S101)</f>
        <v>0</v>
      </c>
      <c r="T119" s="409">
        <f t="shared" si="1410"/>
        <v>0</v>
      </c>
      <c r="U119" s="409">
        <f t="shared" si="1410"/>
        <v>0</v>
      </c>
      <c r="V119" s="409">
        <f t="shared" si="1410"/>
        <v>0</v>
      </c>
      <c r="W119" s="409">
        <f t="shared" si="1410"/>
        <v>0</v>
      </c>
      <c r="X119" s="409">
        <f t="shared" si="1410"/>
        <v>0</v>
      </c>
      <c r="Y119" s="1225"/>
      <c r="Z119" s="1225"/>
      <c r="AA119" s="1226" t="e">
        <f t="shared" ref="AA119" si="1411">AVERAGE(AA99:AA101)</f>
        <v>#DIV/0!</v>
      </c>
      <c r="AB119" s="1226" t="e">
        <f t="shared" si="1272"/>
        <v>#DIV/0!</v>
      </c>
      <c r="AC119" s="1227" t="e">
        <f t="shared" si="1273"/>
        <v>#DIV/0!</v>
      </c>
      <c r="AD119" s="1227" t="e">
        <f t="shared" si="1322"/>
        <v>#DIV/0!</v>
      </c>
      <c r="AE119" s="1957" t="e" cm="1">
        <f t="array" ref="AE119">U119/(SUMPRODUCT(--(CHOOSE({1,2,3},T119,V119,W119)&gt;0),CHOOSE({1,2,3},T119,V119,W119))+S119)</f>
        <v>#DIV/0!</v>
      </c>
      <c r="AG119" s="408" t="s">
        <v>734</v>
      </c>
      <c r="AH119" s="409">
        <f>AVERAGE(AH99:AH101)</f>
        <v>0</v>
      </c>
      <c r="AI119" s="409">
        <f t="shared" ref="AI119:AN119" si="1412">AVERAGE(AI99:AI101)</f>
        <v>0</v>
      </c>
      <c r="AJ119" s="409">
        <f t="shared" si="1412"/>
        <v>0</v>
      </c>
      <c r="AK119" s="409">
        <f t="shared" si="1412"/>
        <v>0</v>
      </c>
      <c r="AL119" s="409">
        <f t="shared" si="1412"/>
        <v>0</v>
      </c>
      <c r="AM119" s="409">
        <f t="shared" si="1412"/>
        <v>0</v>
      </c>
      <c r="AN119" s="409">
        <f t="shared" si="1412"/>
        <v>0</v>
      </c>
      <c r="AO119" s="1225"/>
      <c r="AP119" s="1225"/>
      <c r="AQ119" s="1226" t="e">
        <f t="shared" ref="AQ119" si="1413">AVERAGE(AQ99:AQ101)</f>
        <v>#DIV/0!</v>
      </c>
      <c r="AR119" s="1226" t="e">
        <f t="shared" si="1276"/>
        <v>#DIV/0!</v>
      </c>
      <c r="AS119" s="1227" t="e">
        <f t="shared" si="1277"/>
        <v>#DIV/0!</v>
      </c>
      <c r="AT119" s="1227" t="e">
        <f t="shared" si="1325"/>
        <v>#DIV/0!</v>
      </c>
      <c r="AU119" s="1957" t="e" cm="1">
        <f t="array" ref="AU119">AK119/(SUMPRODUCT(--(CHOOSE({1,2,3},AJ119,AL119,AM119)&gt;0),CHOOSE({1,2,3},AJ119,AL119,AM119))+AI119)</f>
        <v>#DIV/0!</v>
      </c>
      <c r="AW119" s="408" t="s">
        <v>734</v>
      </c>
      <c r="AX119" s="409">
        <f>AVERAGE(AX99:AX101)</f>
        <v>0</v>
      </c>
      <c r="AY119" s="409">
        <f t="shared" ref="AY119:BD119" si="1414">AVERAGE(AY99:AY101)</f>
        <v>0</v>
      </c>
      <c r="AZ119" s="409">
        <f t="shared" si="1414"/>
        <v>0</v>
      </c>
      <c r="BA119" s="409">
        <f t="shared" si="1414"/>
        <v>0</v>
      </c>
      <c r="BB119" s="409">
        <f t="shared" si="1414"/>
        <v>0</v>
      </c>
      <c r="BC119" s="409">
        <f t="shared" si="1414"/>
        <v>0</v>
      </c>
      <c r="BD119" s="409">
        <f t="shared" si="1414"/>
        <v>0</v>
      </c>
      <c r="BE119" s="1225"/>
      <c r="BF119" s="1225"/>
      <c r="BG119" s="1226" t="e">
        <f t="shared" ref="BG119" si="1415">AVERAGE(BG99:BG101)</f>
        <v>#DIV/0!</v>
      </c>
      <c r="BH119" s="1226" t="e">
        <f t="shared" si="1280"/>
        <v>#DIV/0!</v>
      </c>
      <c r="BI119" s="1227" t="e">
        <f t="shared" si="1281"/>
        <v>#DIV/0!</v>
      </c>
      <c r="BJ119" s="1227" t="e">
        <f t="shared" si="1328"/>
        <v>#DIV/0!</v>
      </c>
      <c r="BK119" s="1957" t="e" cm="1">
        <f t="array" ref="BK119">BA119/(SUMPRODUCT(--(CHOOSE({1,2,3},AZ119,BB119,BC119)&gt;0),CHOOSE({1,2,3},AZ119,BB119,BC119))+AY119)</f>
        <v>#DIV/0!</v>
      </c>
      <c r="BM119" s="408" t="s">
        <v>734</v>
      </c>
      <c r="BN119" s="409">
        <f>AVERAGE(BN99:BN101)</f>
        <v>0</v>
      </c>
      <c r="BO119" s="409">
        <f t="shared" ref="BO119:BT119" si="1416">AVERAGE(BO99:BO101)</f>
        <v>0</v>
      </c>
      <c r="BP119" s="409">
        <f t="shared" si="1416"/>
        <v>0</v>
      </c>
      <c r="BQ119" s="409">
        <f t="shared" si="1416"/>
        <v>0</v>
      </c>
      <c r="BR119" s="409">
        <f t="shared" si="1416"/>
        <v>0</v>
      </c>
      <c r="BS119" s="409">
        <f t="shared" si="1416"/>
        <v>0</v>
      </c>
      <c r="BT119" s="409">
        <f t="shared" si="1416"/>
        <v>0</v>
      </c>
      <c r="BU119" s="1225"/>
      <c r="BV119" s="1225"/>
      <c r="BW119" s="1226" t="e">
        <f t="shared" ref="BW119" si="1417">AVERAGE(BW99:BW101)</f>
        <v>#DIV/0!</v>
      </c>
      <c r="BX119" s="1226" t="e">
        <f t="shared" si="1284"/>
        <v>#DIV/0!</v>
      </c>
      <c r="BY119" s="1227" t="e">
        <f t="shared" si="1285"/>
        <v>#DIV/0!</v>
      </c>
      <c r="BZ119" s="1227" t="e">
        <f t="shared" si="1331"/>
        <v>#DIV/0!</v>
      </c>
      <c r="CA119" s="1957" t="e" cm="1">
        <f t="array" ref="CA119">BQ119/(SUMPRODUCT(--(CHOOSE({1,2,3},BP119,BR119,BS119)&gt;0),CHOOSE({1,2,3},BP119,BR119,BS119))+BO119)</f>
        <v>#DIV/0!</v>
      </c>
      <c r="CC119" s="408" t="s">
        <v>734</v>
      </c>
      <c r="CD119" s="409">
        <f>AVERAGE(CD99:CD101)</f>
        <v>0</v>
      </c>
      <c r="CE119" s="409">
        <f t="shared" ref="CE119:CJ119" si="1418">AVERAGE(CE99:CE101)</f>
        <v>0</v>
      </c>
      <c r="CF119" s="409">
        <f t="shared" si="1418"/>
        <v>0</v>
      </c>
      <c r="CG119" s="409">
        <f t="shared" si="1418"/>
        <v>0</v>
      </c>
      <c r="CH119" s="409">
        <f t="shared" si="1418"/>
        <v>0</v>
      </c>
      <c r="CI119" s="409">
        <f t="shared" si="1418"/>
        <v>0</v>
      </c>
      <c r="CJ119" s="409">
        <f t="shared" si="1418"/>
        <v>0</v>
      </c>
      <c r="CK119" s="1225"/>
      <c r="CL119" s="1225"/>
      <c r="CM119" s="1226" t="e">
        <f t="shared" ref="CM119" si="1419">AVERAGE(CM99:CM101)</f>
        <v>#DIV/0!</v>
      </c>
      <c r="CN119" s="1226" t="e">
        <f t="shared" si="1288"/>
        <v>#DIV/0!</v>
      </c>
      <c r="CO119" s="1227" t="e">
        <f t="shared" si="1289"/>
        <v>#DIV/0!</v>
      </c>
      <c r="CP119" s="1227" t="e">
        <f t="shared" si="1334"/>
        <v>#DIV/0!</v>
      </c>
      <c r="CQ119" s="1957" t="e" cm="1">
        <f t="array" ref="CQ119">CG119/(SUMPRODUCT(--(CHOOSE({1,2,3},CF119,CH119,CI119)&gt;0),CHOOSE({1,2,3},CF119,CH119,CI119))+CE119)</f>
        <v>#DIV/0!</v>
      </c>
      <c r="CS119" s="408" t="s">
        <v>734</v>
      </c>
      <c r="CT119" s="409">
        <f>AVERAGE(CT99:CT101)</f>
        <v>0</v>
      </c>
      <c r="CU119" s="409">
        <f t="shared" ref="CU119:CZ119" si="1420">AVERAGE(CU99:CU101)</f>
        <v>0</v>
      </c>
      <c r="CV119" s="409">
        <f t="shared" si="1420"/>
        <v>0</v>
      </c>
      <c r="CW119" s="409">
        <f t="shared" si="1420"/>
        <v>0</v>
      </c>
      <c r="CX119" s="409">
        <f t="shared" si="1420"/>
        <v>0</v>
      </c>
      <c r="CY119" s="409">
        <f t="shared" si="1420"/>
        <v>0</v>
      </c>
      <c r="CZ119" s="409">
        <f t="shared" si="1420"/>
        <v>0</v>
      </c>
      <c r="DA119" s="1225"/>
      <c r="DB119" s="1225"/>
      <c r="DC119" s="1226" t="e">
        <f t="shared" ref="DC119" si="1421">AVERAGE(DC99:DC101)</f>
        <v>#DIV/0!</v>
      </c>
      <c r="DD119" s="1226" t="e">
        <f t="shared" si="1292"/>
        <v>#DIV/0!</v>
      </c>
      <c r="DE119" s="1227" t="e">
        <f t="shared" si="1293"/>
        <v>#DIV/0!</v>
      </c>
      <c r="DF119" s="1227" t="e">
        <f t="shared" si="1337"/>
        <v>#DIV/0!</v>
      </c>
      <c r="DG119" s="1957" t="e" cm="1">
        <f t="array" ref="DG119">CW119/(SUMPRODUCT(--(CHOOSE({1,2,3},CV119,CX119,CY119)&gt;0),CHOOSE({1,2,3},CV119,CX119,CY119))+CU119)</f>
        <v>#DIV/0!</v>
      </c>
      <c r="DI119" s="408" t="s">
        <v>734</v>
      </c>
      <c r="DJ119" s="409">
        <f>AVERAGE(DJ99:DJ101)</f>
        <v>0</v>
      </c>
      <c r="DK119" s="409">
        <f t="shared" ref="DK119:DP119" si="1422">AVERAGE(DK99:DK101)</f>
        <v>0</v>
      </c>
      <c r="DL119" s="409">
        <f t="shared" si="1422"/>
        <v>0</v>
      </c>
      <c r="DM119" s="409">
        <f t="shared" si="1422"/>
        <v>0</v>
      </c>
      <c r="DN119" s="409">
        <f t="shared" si="1422"/>
        <v>0</v>
      </c>
      <c r="DO119" s="409">
        <f t="shared" si="1422"/>
        <v>0</v>
      </c>
      <c r="DP119" s="409">
        <f t="shared" si="1422"/>
        <v>0</v>
      </c>
      <c r="DQ119" s="1225"/>
      <c r="DR119" s="1225"/>
      <c r="DS119" s="1226" t="e">
        <f t="shared" ref="DS119" si="1423">AVERAGE(DS99:DS101)</f>
        <v>#DIV/0!</v>
      </c>
      <c r="DT119" s="1226" t="e">
        <f t="shared" si="1296"/>
        <v>#DIV/0!</v>
      </c>
      <c r="DU119" s="1227" t="e">
        <f t="shared" si="1297"/>
        <v>#DIV/0!</v>
      </c>
      <c r="DV119" s="1227" t="e">
        <f t="shared" si="1340"/>
        <v>#DIV/0!</v>
      </c>
      <c r="DW119" s="1957" t="e" cm="1">
        <f t="array" ref="DW119">DM119/(SUMPRODUCT(--(CHOOSE({1,2,3},DL119,DN119,DO119)&gt;0),CHOOSE({1,2,3},DL119,DN119,DO119))+DK119)</f>
        <v>#DIV/0!</v>
      </c>
      <c r="DY119" s="408" t="s">
        <v>734</v>
      </c>
      <c r="DZ119" s="409">
        <f>AVERAGE(DZ99:DZ101)</f>
        <v>0</v>
      </c>
      <c r="EA119" s="409">
        <f t="shared" ref="EA119:EF119" si="1424">AVERAGE(EA99:EA101)</f>
        <v>0</v>
      </c>
      <c r="EB119" s="409">
        <f t="shared" si="1424"/>
        <v>0</v>
      </c>
      <c r="EC119" s="409">
        <f t="shared" si="1424"/>
        <v>0</v>
      </c>
      <c r="ED119" s="409">
        <f t="shared" si="1424"/>
        <v>0</v>
      </c>
      <c r="EE119" s="409">
        <f t="shared" si="1424"/>
        <v>0</v>
      </c>
      <c r="EF119" s="409">
        <f t="shared" si="1424"/>
        <v>0</v>
      </c>
      <c r="EG119" s="1225"/>
      <c r="EH119" s="1225"/>
      <c r="EI119" s="1226" t="e">
        <f t="shared" ref="EI119" si="1425">AVERAGE(EI99:EI101)</f>
        <v>#DIV/0!</v>
      </c>
      <c r="EJ119" s="1226" t="e">
        <f t="shared" si="1300"/>
        <v>#DIV/0!</v>
      </c>
      <c r="EK119" s="1227" t="e">
        <f t="shared" si="1301"/>
        <v>#DIV/0!</v>
      </c>
      <c r="EL119" s="1227" t="e">
        <f t="shared" si="1343"/>
        <v>#DIV/0!</v>
      </c>
      <c r="EM119" s="1957" t="e" cm="1">
        <f t="array" ref="EM119">EC119/(SUMPRODUCT(--(CHOOSE({1,2,3},EB119,ED119,EE119)&gt;0),CHOOSE({1,2,3},EB119,ED119,EE119))+EA119)</f>
        <v>#DIV/0!</v>
      </c>
      <c r="EO119" s="408" t="s">
        <v>734</v>
      </c>
      <c r="EP119" s="409">
        <f>AVERAGE(EP99:EP101)</f>
        <v>0</v>
      </c>
      <c r="EQ119" s="409">
        <f t="shared" ref="EQ119:EV119" si="1426">AVERAGE(EQ99:EQ101)</f>
        <v>0</v>
      </c>
      <c r="ER119" s="409">
        <f t="shared" si="1426"/>
        <v>0</v>
      </c>
      <c r="ES119" s="409">
        <f t="shared" si="1426"/>
        <v>0</v>
      </c>
      <c r="ET119" s="409">
        <f t="shared" si="1426"/>
        <v>0</v>
      </c>
      <c r="EU119" s="409">
        <f t="shared" si="1426"/>
        <v>0</v>
      </c>
      <c r="EV119" s="409">
        <f t="shared" si="1426"/>
        <v>0</v>
      </c>
      <c r="EW119" s="1225"/>
      <c r="EX119" s="1225"/>
      <c r="EY119" s="1226" t="e">
        <f t="shared" ref="EY119" si="1427">AVERAGE(EY99:EY101)</f>
        <v>#DIV/0!</v>
      </c>
      <c r="EZ119" s="1226" t="e">
        <f t="shared" si="1304"/>
        <v>#DIV/0!</v>
      </c>
      <c r="FA119" s="1227" t="e">
        <f t="shared" si="1305"/>
        <v>#DIV/0!</v>
      </c>
      <c r="FB119" s="1227" t="e">
        <f t="shared" si="1346"/>
        <v>#DIV/0!</v>
      </c>
      <c r="FC119" s="1957" t="e" cm="1">
        <f t="array" ref="FC119">ES119/(SUMPRODUCT(--(CHOOSE({1,2,3},FH119,FX119,GN119)&gt;0),CHOOSE({1,2,3},FH119,FX119,GN119))+EQ119)</f>
        <v>#DIV/0!</v>
      </c>
      <c r="FE119" s="408" t="s">
        <v>734</v>
      </c>
      <c r="FF119" s="409">
        <f>AVERAGE(FF99:FF101)</f>
        <v>0</v>
      </c>
      <c r="FG119" s="409">
        <f t="shared" ref="FG119:FL119" si="1428">AVERAGE(FG99:FG101)</f>
        <v>0</v>
      </c>
      <c r="FH119" s="409">
        <f t="shared" si="1428"/>
        <v>0</v>
      </c>
      <c r="FI119" s="409">
        <f t="shared" si="1428"/>
        <v>0</v>
      </c>
      <c r="FJ119" s="409">
        <f t="shared" si="1428"/>
        <v>0</v>
      </c>
      <c r="FK119" s="409">
        <f t="shared" si="1428"/>
        <v>0</v>
      </c>
      <c r="FL119" s="409">
        <f t="shared" si="1428"/>
        <v>0</v>
      </c>
      <c r="FM119" s="1225"/>
      <c r="FN119" s="1225"/>
      <c r="FO119" s="1226" t="e">
        <f t="shared" ref="FO119" si="1429">AVERAGE(FO99:FO101)</f>
        <v>#DIV/0!</v>
      </c>
      <c r="FP119" s="1226" t="e">
        <f t="shared" si="1308"/>
        <v>#DIV/0!</v>
      </c>
      <c r="FQ119" s="1227" t="e">
        <f t="shared" si="1309"/>
        <v>#DIV/0!</v>
      </c>
      <c r="FR119" s="1227" t="e">
        <f t="shared" si="1349"/>
        <v>#DIV/0!</v>
      </c>
      <c r="FS119" s="1957" t="e" cm="1">
        <f t="array" ref="FS119">FI119/(SUMPRODUCT(--(CHOOSE({1,2,3},FH119,FJ119,FK119)&gt;0),CHOOSE({1,2,3},FH119,FJ119,FK119))+FG119)</f>
        <v>#DIV/0!</v>
      </c>
      <c r="FU119" s="408" t="s">
        <v>734</v>
      </c>
      <c r="FV119" s="409">
        <f>AVERAGE(FV99:FV101)</f>
        <v>0</v>
      </c>
      <c r="FW119" s="409">
        <f t="shared" ref="FW119:GB119" si="1430">AVERAGE(FW99:FW101)</f>
        <v>0</v>
      </c>
      <c r="FX119" s="409">
        <f t="shared" si="1430"/>
        <v>0</v>
      </c>
      <c r="FY119" s="409">
        <f t="shared" si="1430"/>
        <v>0</v>
      </c>
      <c r="FZ119" s="409">
        <f t="shared" si="1430"/>
        <v>0</v>
      </c>
      <c r="GA119" s="409">
        <f t="shared" si="1430"/>
        <v>0</v>
      </c>
      <c r="GB119" s="409">
        <f t="shared" si="1430"/>
        <v>0</v>
      </c>
      <c r="GC119" s="1225"/>
      <c r="GD119" s="1225"/>
      <c r="GE119" s="1226" t="e">
        <f t="shared" ref="GE119" si="1431">AVERAGE(GE99:GE101)</f>
        <v>#DIV/0!</v>
      </c>
      <c r="GF119" s="1226" t="e">
        <f t="shared" si="1312"/>
        <v>#DIV/0!</v>
      </c>
      <c r="GG119" s="1227" t="e">
        <f t="shared" si="1313"/>
        <v>#DIV/0!</v>
      </c>
      <c r="GH119" s="1227" t="e">
        <f t="shared" si="1352"/>
        <v>#DIV/0!</v>
      </c>
      <c r="GI119" s="1957" t="e" cm="1">
        <f t="array" ref="GI119">FY119/(SUMPRODUCT(--(CHOOSE({1,2,3},FX119,FZ119,GA119)&gt;0),CHOOSE({1,2,3},FX119,FZ119,GA119))+FW119)</f>
        <v>#DIV/0!</v>
      </c>
      <c r="GK119" s="408" t="s">
        <v>734</v>
      </c>
      <c r="GL119" s="409">
        <f>AVERAGE(GL99:GL101)</f>
        <v>0</v>
      </c>
      <c r="GM119" s="409">
        <f t="shared" ref="GM119:GR119" si="1432">AVERAGE(GM99:GM101)</f>
        <v>0</v>
      </c>
      <c r="GN119" s="409">
        <f t="shared" si="1432"/>
        <v>0</v>
      </c>
      <c r="GO119" s="409">
        <f t="shared" si="1432"/>
        <v>0</v>
      </c>
      <c r="GP119" s="409">
        <f t="shared" si="1432"/>
        <v>0</v>
      </c>
      <c r="GQ119" s="409">
        <f t="shared" si="1432"/>
        <v>0</v>
      </c>
      <c r="GR119" s="409">
        <f t="shared" si="1432"/>
        <v>0</v>
      </c>
      <c r="GS119" s="1225"/>
      <c r="GT119" s="1225"/>
      <c r="GU119" s="1226" t="e">
        <f t="shared" ref="GU119" si="1433">AVERAGE(GU99:GU101)</f>
        <v>#DIV/0!</v>
      </c>
      <c r="GV119" s="1226" t="e">
        <f t="shared" si="1316"/>
        <v>#DIV/0!</v>
      </c>
      <c r="GW119" s="1227" t="e">
        <f t="shared" si="1317"/>
        <v>#DIV/0!</v>
      </c>
      <c r="GX119" s="1227" t="e">
        <f t="shared" si="1355"/>
        <v>#DIV/0!</v>
      </c>
      <c r="GY119" s="1957" t="e" cm="1">
        <f t="array" ref="GY119">GO119/(SUMPRODUCT(--(CHOOSE({1,2,3},GN119,GP119,GQ119)&gt;0),CHOOSE({1,2,3},GN119,GP119,GQ119))+GM119)</f>
        <v>#DIV/0!</v>
      </c>
    </row>
    <row r="120" spans="1:207" x14ac:dyDescent="0.2">
      <c r="A120" s="408" t="s">
        <v>735</v>
      </c>
      <c r="B120" s="409">
        <f>AVERAGE(B96:B101)</f>
        <v>0</v>
      </c>
      <c r="C120" s="409">
        <f t="shared" ref="C120:H120" si="1434">AVERAGE(C96:C101)</f>
        <v>0</v>
      </c>
      <c r="D120" s="409">
        <f t="shared" si="1434"/>
        <v>0</v>
      </c>
      <c r="E120" s="409">
        <f t="shared" si="1434"/>
        <v>0</v>
      </c>
      <c r="F120" s="409">
        <f t="shared" si="1434"/>
        <v>0</v>
      </c>
      <c r="G120" s="409">
        <f t="shared" si="1434"/>
        <v>0</v>
      </c>
      <c r="H120" s="409">
        <f t="shared" si="1434"/>
        <v>0</v>
      </c>
      <c r="I120" s="1225"/>
      <c r="J120" s="1225"/>
      <c r="K120" s="1226" t="e">
        <f t="shared" ref="K120" si="1435">AVERAGE(K96:K101)</f>
        <v>#DIV/0!</v>
      </c>
      <c r="L120" s="1226" t="e">
        <f t="shared" si="1267"/>
        <v>#DIV/0!</v>
      </c>
      <c r="M120" s="1227" t="e">
        <f t="shared" si="1268"/>
        <v>#DIV/0!</v>
      </c>
      <c r="N120" s="1227" t="e">
        <f t="shared" si="1269"/>
        <v>#DIV/0!</v>
      </c>
      <c r="O120" s="1957" t="e" cm="1">
        <f t="array" ref="O120">E120/(SUMPRODUCT(--(CHOOSE({1,2,3},D120,F120,G120)&gt;0),CHOOSE({1,2,3},D120,F120,G120))+C120)</f>
        <v>#DIV/0!</v>
      </c>
      <c r="Q120" s="408" t="s">
        <v>735</v>
      </c>
      <c r="R120" s="409">
        <f>AVERAGE(R96:R101)</f>
        <v>0</v>
      </c>
      <c r="S120" s="409">
        <f t="shared" ref="S120:X120" si="1436">AVERAGE(S96:S101)</f>
        <v>0</v>
      </c>
      <c r="T120" s="409">
        <f t="shared" si="1436"/>
        <v>0</v>
      </c>
      <c r="U120" s="409">
        <f t="shared" si="1436"/>
        <v>0</v>
      </c>
      <c r="V120" s="409">
        <f t="shared" si="1436"/>
        <v>0</v>
      </c>
      <c r="W120" s="409">
        <f t="shared" si="1436"/>
        <v>0</v>
      </c>
      <c r="X120" s="409">
        <f t="shared" si="1436"/>
        <v>0</v>
      </c>
      <c r="Y120" s="1225"/>
      <c r="Z120" s="1225"/>
      <c r="AA120" s="1226" t="e">
        <f t="shared" ref="AA120" si="1437">AVERAGE(AA96:AA101)</f>
        <v>#DIV/0!</v>
      </c>
      <c r="AB120" s="1226" t="e">
        <f t="shared" si="1272"/>
        <v>#DIV/0!</v>
      </c>
      <c r="AC120" s="1227" t="e">
        <f t="shared" si="1273"/>
        <v>#DIV/0!</v>
      </c>
      <c r="AD120" s="1227" t="e">
        <f t="shared" si="1322"/>
        <v>#DIV/0!</v>
      </c>
      <c r="AE120" s="1957" t="e" cm="1">
        <f t="array" ref="AE120">U120/(SUMPRODUCT(--(CHOOSE({1,2,3},T120,V120,W120)&gt;0),CHOOSE({1,2,3},T120,V120,W120))+S120)</f>
        <v>#DIV/0!</v>
      </c>
      <c r="AG120" s="408" t="s">
        <v>735</v>
      </c>
      <c r="AH120" s="409">
        <f>AVERAGE(AH96:AH101)</f>
        <v>0</v>
      </c>
      <c r="AI120" s="409">
        <f t="shared" ref="AI120:AN120" si="1438">AVERAGE(AI96:AI101)</f>
        <v>0</v>
      </c>
      <c r="AJ120" s="409">
        <f t="shared" si="1438"/>
        <v>0</v>
      </c>
      <c r="AK120" s="409">
        <f t="shared" si="1438"/>
        <v>0</v>
      </c>
      <c r="AL120" s="409">
        <f t="shared" si="1438"/>
        <v>0</v>
      </c>
      <c r="AM120" s="409">
        <f t="shared" si="1438"/>
        <v>0</v>
      </c>
      <c r="AN120" s="409">
        <f t="shared" si="1438"/>
        <v>0</v>
      </c>
      <c r="AO120" s="1225"/>
      <c r="AP120" s="1225"/>
      <c r="AQ120" s="1226" t="e">
        <f t="shared" ref="AQ120" si="1439">AVERAGE(AQ96:AQ101)</f>
        <v>#DIV/0!</v>
      </c>
      <c r="AR120" s="1226" t="e">
        <f t="shared" si="1276"/>
        <v>#DIV/0!</v>
      </c>
      <c r="AS120" s="1227" t="e">
        <f t="shared" si="1277"/>
        <v>#DIV/0!</v>
      </c>
      <c r="AT120" s="1227" t="e">
        <f t="shared" si="1325"/>
        <v>#DIV/0!</v>
      </c>
      <c r="AU120" s="1957" t="e" cm="1">
        <f t="array" ref="AU120">AK120/(SUMPRODUCT(--(CHOOSE({1,2,3},AJ120,AL120,AM120)&gt;0),CHOOSE({1,2,3},AJ120,AL120,AM120))+AI120)</f>
        <v>#DIV/0!</v>
      </c>
      <c r="AW120" s="408" t="s">
        <v>735</v>
      </c>
      <c r="AX120" s="409">
        <f>AVERAGE(AX96:AX101)</f>
        <v>0</v>
      </c>
      <c r="AY120" s="409">
        <f t="shared" ref="AY120:BD120" si="1440">AVERAGE(AY96:AY101)</f>
        <v>0</v>
      </c>
      <c r="AZ120" s="409">
        <f t="shared" si="1440"/>
        <v>0</v>
      </c>
      <c r="BA120" s="409">
        <f t="shared" si="1440"/>
        <v>0</v>
      </c>
      <c r="BB120" s="409">
        <f t="shared" si="1440"/>
        <v>0</v>
      </c>
      <c r="BC120" s="409">
        <f t="shared" si="1440"/>
        <v>0</v>
      </c>
      <c r="BD120" s="409">
        <f t="shared" si="1440"/>
        <v>0</v>
      </c>
      <c r="BE120" s="1225"/>
      <c r="BF120" s="1225"/>
      <c r="BG120" s="1226" t="e">
        <f t="shared" ref="BG120" si="1441">AVERAGE(BG96:BG101)</f>
        <v>#DIV/0!</v>
      </c>
      <c r="BH120" s="1226" t="e">
        <f t="shared" si="1280"/>
        <v>#DIV/0!</v>
      </c>
      <c r="BI120" s="1227" t="e">
        <f t="shared" si="1281"/>
        <v>#DIV/0!</v>
      </c>
      <c r="BJ120" s="1227" t="e">
        <f t="shared" si="1328"/>
        <v>#DIV/0!</v>
      </c>
      <c r="BK120" s="1957" t="e" cm="1">
        <f t="array" ref="BK120">BA120/(SUMPRODUCT(--(CHOOSE({1,2,3},AZ120,BB120,BC120)&gt;0),CHOOSE({1,2,3},AZ120,BB120,BC120))+AY120)</f>
        <v>#DIV/0!</v>
      </c>
      <c r="BM120" s="408" t="s">
        <v>735</v>
      </c>
      <c r="BN120" s="409">
        <f>AVERAGE(BN96:BN101)</f>
        <v>0</v>
      </c>
      <c r="BO120" s="409">
        <f t="shared" ref="BO120:BT120" si="1442">AVERAGE(BO96:BO101)</f>
        <v>0</v>
      </c>
      <c r="BP120" s="409">
        <f t="shared" si="1442"/>
        <v>0</v>
      </c>
      <c r="BQ120" s="409">
        <f t="shared" si="1442"/>
        <v>0</v>
      </c>
      <c r="BR120" s="409">
        <f t="shared" si="1442"/>
        <v>0</v>
      </c>
      <c r="BS120" s="409">
        <f t="shared" si="1442"/>
        <v>0</v>
      </c>
      <c r="BT120" s="409">
        <f t="shared" si="1442"/>
        <v>0</v>
      </c>
      <c r="BU120" s="1225"/>
      <c r="BV120" s="1225"/>
      <c r="BW120" s="1226" t="e">
        <f t="shared" ref="BW120" si="1443">AVERAGE(BW96:BW101)</f>
        <v>#DIV/0!</v>
      </c>
      <c r="BX120" s="1226" t="e">
        <f t="shared" si="1284"/>
        <v>#DIV/0!</v>
      </c>
      <c r="BY120" s="1227" t="e">
        <f t="shared" si="1285"/>
        <v>#DIV/0!</v>
      </c>
      <c r="BZ120" s="1227" t="e">
        <f t="shared" si="1331"/>
        <v>#DIV/0!</v>
      </c>
      <c r="CA120" s="1957" t="e" cm="1">
        <f t="array" ref="CA120">BQ120/(SUMPRODUCT(--(CHOOSE({1,2,3},BP120,BR120,BS120)&gt;0),CHOOSE({1,2,3},BP120,BR120,BS120))+BO120)</f>
        <v>#DIV/0!</v>
      </c>
      <c r="CC120" s="408" t="s">
        <v>735</v>
      </c>
      <c r="CD120" s="409">
        <f>AVERAGE(CD96:CD101)</f>
        <v>0</v>
      </c>
      <c r="CE120" s="409">
        <f t="shared" ref="CE120:CJ120" si="1444">AVERAGE(CE96:CE101)</f>
        <v>0</v>
      </c>
      <c r="CF120" s="409">
        <f t="shared" si="1444"/>
        <v>0</v>
      </c>
      <c r="CG120" s="409">
        <f t="shared" si="1444"/>
        <v>0</v>
      </c>
      <c r="CH120" s="409">
        <f t="shared" si="1444"/>
        <v>0</v>
      </c>
      <c r="CI120" s="409">
        <f t="shared" si="1444"/>
        <v>0</v>
      </c>
      <c r="CJ120" s="409">
        <f t="shared" si="1444"/>
        <v>0</v>
      </c>
      <c r="CK120" s="1225"/>
      <c r="CL120" s="1225"/>
      <c r="CM120" s="1226" t="e">
        <f t="shared" ref="CM120" si="1445">AVERAGE(CM96:CM101)</f>
        <v>#DIV/0!</v>
      </c>
      <c r="CN120" s="1226" t="e">
        <f t="shared" si="1288"/>
        <v>#DIV/0!</v>
      </c>
      <c r="CO120" s="1227" t="e">
        <f t="shared" si="1289"/>
        <v>#DIV/0!</v>
      </c>
      <c r="CP120" s="1227" t="e">
        <f t="shared" si="1334"/>
        <v>#DIV/0!</v>
      </c>
      <c r="CQ120" s="1957" t="e" cm="1">
        <f t="array" ref="CQ120">CG120/(SUMPRODUCT(--(CHOOSE({1,2,3},CF120,CH120,CI120)&gt;0),CHOOSE({1,2,3},CF120,CH120,CI120))+CE120)</f>
        <v>#DIV/0!</v>
      </c>
      <c r="CS120" s="408" t="s">
        <v>735</v>
      </c>
      <c r="CT120" s="409">
        <f>AVERAGE(CT96:CT101)</f>
        <v>0</v>
      </c>
      <c r="CU120" s="409">
        <f t="shared" ref="CU120:CZ120" si="1446">AVERAGE(CU96:CU101)</f>
        <v>0</v>
      </c>
      <c r="CV120" s="409">
        <f t="shared" si="1446"/>
        <v>0</v>
      </c>
      <c r="CW120" s="409">
        <f t="shared" si="1446"/>
        <v>0</v>
      </c>
      <c r="CX120" s="409">
        <f t="shared" si="1446"/>
        <v>0</v>
      </c>
      <c r="CY120" s="409">
        <f t="shared" si="1446"/>
        <v>0</v>
      </c>
      <c r="CZ120" s="409">
        <f t="shared" si="1446"/>
        <v>0</v>
      </c>
      <c r="DA120" s="1225"/>
      <c r="DB120" s="1225"/>
      <c r="DC120" s="1226" t="e">
        <f t="shared" ref="DC120" si="1447">AVERAGE(DC96:DC101)</f>
        <v>#DIV/0!</v>
      </c>
      <c r="DD120" s="1226" t="e">
        <f t="shared" si="1292"/>
        <v>#DIV/0!</v>
      </c>
      <c r="DE120" s="1227" t="e">
        <f t="shared" si="1293"/>
        <v>#DIV/0!</v>
      </c>
      <c r="DF120" s="1227" t="e">
        <f t="shared" si="1337"/>
        <v>#DIV/0!</v>
      </c>
      <c r="DG120" s="1957" t="e" cm="1">
        <f t="array" ref="DG120">CW120/(SUMPRODUCT(--(CHOOSE({1,2,3},CV120,CX120,CY120)&gt;0),CHOOSE({1,2,3},CV120,CX120,CY120))+CU120)</f>
        <v>#DIV/0!</v>
      </c>
      <c r="DI120" s="408" t="s">
        <v>735</v>
      </c>
      <c r="DJ120" s="409">
        <f>AVERAGE(DJ96:DJ101)</f>
        <v>0</v>
      </c>
      <c r="DK120" s="409">
        <f t="shared" ref="DK120:DP120" si="1448">AVERAGE(DK96:DK101)</f>
        <v>0</v>
      </c>
      <c r="DL120" s="409">
        <f t="shared" si="1448"/>
        <v>0</v>
      </c>
      <c r="DM120" s="409">
        <f t="shared" si="1448"/>
        <v>0</v>
      </c>
      <c r="DN120" s="409">
        <f t="shared" si="1448"/>
        <v>0</v>
      </c>
      <c r="DO120" s="409">
        <f t="shared" si="1448"/>
        <v>0</v>
      </c>
      <c r="DP120" s="409">
        <f t="shared" si="1448"/>
        <v>0</v>
      </c>
      <c r="DQ120" s="1225"/>
      <c r="DR120" s="1225"/>
      <c r="DS120" s="1226" t="e">
        <f t="shared" ref="DS120" si="1449">AVERAGE(DS96:DS101)</f>
        <v>#DIV/0!</v>
      </c>
      <c r="DT120" s="1226" t="e">
        <f t="shared" si="1296"/>
        <v>#DIV/0!</v>
      </c>
      <c r="DU120" s="1227" t="e">
        <f t="shared" si="1297"/>
        <v>#DIV/0!</v>
      </c>
      <c r="DV120" s="1227" t="e">
        <f t="shared" si="1340"/>
        <v>#DIV/0!</v>
      </c>
      <c r="DW120" s="1957" t="e" cm="1">
        <f t="array" ref="DW120">DM120/(SUMPRODUCT(--(CHOOSE({1,2,3},DL120,DN120,DO120)&gt;0),CHOOSE({1,2,3},DL120,DN120,DO120))+DK120)</f>
        <v>#DIV/0!</v>
      </c>
      <c r="DY120" s="408" t="s">
        <v>735</v>
      </c>
      <c r="DZ120" s="409">
        <f>AVERAGE(DZ96:DZ101)</f>
        <v>0</v>
      </c>
      <c r="EA120" s="409">
        <f t="shared" ref="EA120:EF120" si="1450">AVERAGE(EA96:EA101)</f>
        <v>0</v>
      </c>
      <c r="EB120" s="409">
        <f t="shared" si="1450"/>
        <v>0</v>
      </c>
      <c r="EC120" s="409">
        <f t="shared" si="1450"/>
        <v>0</v>
      </c>
      <c r="ED120" s="409">
        <f t="shared" si="1450"/>
        <v>0</v>
      </c>
      <c r="EE120" s="409">
        <f t="shared" si="1450"/>
        <v>0</v>
      </c>
      <c r="EF120" s="409">
        <f t="shared" si="1450"/>
        <v>0</v>
      </c>
      <c r="EG120" s="1225"/>
      <c r="EH120" s="1225"/>
      <c r="EI120" s="1226" t="e">
        <f t="shared" ref="EI120" si="1451">AVERAGE(EI96:EI101)</f>
        <v>#DIV/0!</v>
      </c>
      <c r="EJ120" s="1226" t="e">
        <f t="shared" si="1300"/>
        <v>#DIV/0!</v>
      </c>
      <c r="EK120" s="1227" t="e">
        <f t="shared" si="1301"/>
        <v>#DIV/0!</v>
      </c>
      <c r="EL120" s="1227" t="e">
        <f t="shared" si="1343"/>
        <v>#DIV/0!</v>
      </c>
      <c r="EM120" s="1957" t="e" cm="1">
        <f t="array" ref="EM120">EC120/(SUMPRODUCT(--(CHOOSE({1,2,3},EB120,ED120,EE120)&gt;0),CHOOSE({1,2,3},EB120,ED120,EE120))+EA120)</f>
        <v>#DIV/0!</v>
      </c>
      <c r="EO120" s="408" t="s">
        <v>735</v>
      </c>
      <c r="EP120" s="409">
        <f>AVERAGE(EP96:EP101)</f>
        <v>0</v>
      </c>
      <c r="EQ120" s="409">
        <f t="shared" ref="EQ120:EV120" si="1452">AVERAGE(EQ96:EQ101)</f>
        <v>0</v>
      </c>
      <c r="ER120" s="409">
        <f t="shared" si="1452"/>
        <v>0</v>
      </c>
      <c r="ES120" s="409">
        <f t="shared" si="1452"/>
        <v>0</v>
      </c>
      <c r="ET120" s="409">
        <f t="shared" si="1452"/>
        <v>0</v>
      </c>
      <c r="EU120" s="409">
        <f t="shared" si="1452"/>
        <v>0</v>
      </c>
      <c r="EV120" s="409">
        <f t="shared" si="1452"/>
        <v>0</v>
      </c>
      <c r="EW120" s="1225"/>
      <c r="EX120" s="1225"/>
      <c r="EY120" s="1226" t="e">
        <f t="shared" ref="EY120" si="1453">AVERAGE(EY96:EY101)</f>
        <v>#DIV/0!</v>
      </c>
      <c r="EZ120" s="1226" t="e">
        <f t="shared" si="1304"/>
        <v>#DIV/0!</v>
      </c>
      <c r="FA120" s="1227" t="e">
        <f t="shared" si="1305"/>
        <v>#DIV/0!</v>
      </c>
      <c r="FB120" s="1227" t="e">
        <f t="shared" si="1346"/>
        <v>#DIV/0!</v>
      </c>
      <c r="FC120" s="1957" t="e" cm="1">
        <f t="array" ref="FC120">ES120/(SUMPRODUCT(--(CHOOSE({1,2,3},FH120,FX120,GN120)&gt;0),CHOOSE({1,2,3},FH120,FX120,GN120))+EQ120)</f>
        <v>#DIV/0!</v>
      </c>
      <c r="FE120" s="408" t="s">
        <v>735</v>
      </c>
      <c r="FF120" s="409">
        <f>AVERAGE(FF96:FF101)</f>
        <v>0</v>
      </c>
      <c r="FG120" s="409">
        <f t="shared" ref="FG120:FL120" si="1454">AVERAGE(FG96:FG101)</f>
        <v>0</v>
      </c>
      <c r="FH120" s="409">
        <f t="shared" si="1454"/>
        <v>0</v>
      </c>
      <c r="FI120" s="409">
        <f t="shared" si="1454"/>
        <v>0</v>
      </c>
      <c r="FJ120" s="409">
        <f t="shared" si="1454"/>
        <v>0</v>
      </c>
      <c r="FK120" s="409">
        <f t="shared" si="1454"/>
        <v>0</v>
      </c>
      <c r="FL120" s="409">
        <f t="shared" si="1454"/>
        <v>0</v>
      </c>
      <c r="FM120" s="1225"/>
      <c r="FN120" s="1225"/>
      <c r="FO120" s="1226" t="e">
        <f t="shared" ref="FO120" si="1455">AVERAGE(FO96:FO101)</f>
        <v>#DIV/0!</v>
      </c>
      <c r="FP120" s="1226" t="e">
        <f t="shared" si="1308"/>
        <v>#DIV/0!</v>
      </c>
      <c r="FQ120" s="1227" t="e">
        <f t="shared" si="1309"/>
        <v>#DIV/0!</v>
      </c>
      <c r="FR120" s="1227" t="e">
        <f t="shared" si="1349"/>
        <v>#DIV/0!</v>
      </c>
      <c r="FS120" s="1957" t="e" cm="1">
        <f t="array" ref="FS120">FI120/(SUMPRODUCT(--(CHOOSE({1,2,3},FH120,FJ120,FK120)&gt;0),CHOOSE({1,2,3},FH120,FJ120,FK120))+FG120)</f>
        <v>#DIV/0!</v>
      </c>
      <c r="FU120" s="408" t="s">
        <v>735</v>
      </c>
      <c r="FV120" s="409">
        <f>AVERAGE(FV96:FV101)</f>
        <v>0</v>
      </c>
      <c r="FW120" s="409">
        <f t="shared" ref="FW120:GB120" si="1456">AVERAGE(FW96:FW101)</f>
        <v>0</v>
      </c>
      <c r="FX120" s="409">
        <f t="shared" si="1456"/>
        <v>0</v>
      </c>
      <c r="FY120" s="409">
        <f t="shared" si="1456"/>
        <v>0</v>
      </c>
      <c r="FZ120" s="409">
        <f t="shared" si="1456"/>
        <v>0</v>
      </c>
      <c r="GA120" s="409">
        <f t="shared" si="1456"/>
        <v>0</v>
      </c>
      <c r="GB120" s="409">
        <f t="shared" si="1456"/>
        <v>0</v>
      </c>
      <c r="GC120" s="1225"/>
      <c r="GD120" s="1225"/>
      <c r="GE120" s="1226" t="e">
        <f t="shared" ref="GE120" si="1457">AVERAGE(GE96:GE101)</f>
        <v>#DIV/0!</v>
      </c>
      <c r="GF120" s="1226" t="e">
        <f t="shared" si="1312"/>
        <v>#DIV/0!</v>
      </c>
      <c r="GG120" s="1227" t="e">
        <f t="shared" si="1313"/>
        <v>#DIV/0!</v>
      </c>
      <c r="GH120" s="1227" t="e">
        <f t="shared" si="1352"/>
        <v>#DIV/0!</v>
      </c>
      <c r="GI120" s="1957" t="e" cm="1">
        <f t="array" ref="GI120">FY120/(SUMPRODUCT(--(CHOOSE({1,2,3},FX120,FZ120,GA120)&gt;0),CHOOSE({1,2,3},FX120,FZ120,GA120))+FW120)</f>
        <v>#DIV/0!</v>
      </c>
      <c r="GK120" s="408" t="s">
        <v>735</v>
      </c>
      <c r="GL120" s="409">
        <f>AVERAGE(GL96:GL101)</f>
        <v>0</v>
      </c>
      <c r="GM120" s="409">
        <f t="shared" ref="GM120:GR120" si="1458">AVERAGE(GM96:GM101)</f>
        <v>0</v>
      </c>
      <c r="GN120" s="409">
        <f t="shared" si="1458"/>
        <v>0</v>
      </c>
      <c r="GO120" s="409">
        <f t="shared" si="1458"/>
        <v>0</v>
      </c>
      <c r="GP120" s="409">
        <f t="shared" si="1458"/>
        <v>0</v>
      </c>
      <c r="GQ120" s="409">
        <f t="shared" si="1458"/>
        <v>0</v>
      </c>
      <c r="GR120" s="409">
        <f t="shared" si="1458"/>
        <v>0</v>
      </c>
      <c r="GS120" s="1225"/>
      <c r="GT120" s="1225"/>
      <c r="GU120" s="1226" t="e">
        <f t="shared" ref="GU120" si="1459">AVERAGE(GU96:GU101)</f>
        <v>#DIV/0!</v>
      </c>
      <c r="GV120" s="1226" t="e">
        <f t="shared" si="1316"/>
        <v>#DIV/0!</v>
      </c>
      <c r="GW120" s="1227" t="e">
        <f t="shared" si="1317"/>
        <v>#DIV/0!</v>
      </c>
      <c r="GX120" s="1227" t="e">
        <f t="shared" si="1355"/>
        <v>#DIV/0!</v>
      </c>
      <c r="GY120" s="1957" t="e" cm="1">
        <f t="array" ref="GY120">GO120/(SUMPRODUCT(--(CHOOSE({1,2,3},GN120,GP120,GQ120)&gt;0),CHOOSE({1,2,3},GN120,GP120,GQ120))+GM120)</f>
        <v>#DIV/0!</v>
      </c>
    </row>
    <row r="121" spans="1:207" ht="16" thickBot="1" x14ac:dyDescent="0.25">
      <c r="A121" s="410" t="s">
        <v>736</v>
      </c>
      <c r="B121" s="411">
        <f>AVERAGE(B90:B101)</f>
        <v>0</v>
      </c>
      <c r="C121" s="411">
        <f t="shared" ref="C121:H121" si="1460">AVERAGE(C90:C101)</f>
        <v>0</v>
      </c>
      <c r="D121" s="411">
        <f t="shared" si="1460"/>
        <v>0</v>
      </c>
      <c r="E121" s="411">
        <f t="shared" si="1460"/>
        <v>0</v>
      </c>
      <c r="F121" s="411">
        <f t="shared" si="1460"/>
        <v>0</v>
      </c>
      <c r="G121" s="411">
        <f t="shared" si="1460"/>
        <v>0</v>
      </c>
      <c r="H121" s="411">
        <f t="shared" si="1460"/>
        <v>0</v>
      </c>
      <c r="I121" s="412"/>
      <c r="J121" s="412"/>
      <c r="K121" s="413" t="e">
        <f t="shared" ref="K121" si="1461">AVERAGE(K90:K101)</f>
        <v>#DIV/0!</v>
      </c>
      <c r="L121" s="413" t="e">
        <f t="shared" si="1267"/>
        <v>#DIV/0!</v>
      </c>
      <c r="M121" s="414" t="e">
        <f t="shared" si="1268"/>
        <v>#DIV/0!</v>
      </c>
      <c r="N121" s="414" t="e">
        <f t="shared" si="1269"/>
        <v>#DIV/0!</v>
      </c>
      <c r="O121" s="1958" t="e" cm="1">
        <f t="array" ref="O121">E121/(SUMPRODUCT(--(CHOOSE({1,2,3},D121,F121,G121)&gt;0),CHOOSE({1,2,3},D121,F121,G121))+C121)</f>
        <v>#DIV/0!</v>
      </c>
      <c r="Q121" s="410" t="s">
        <v>736</v>
      </c>
      <c r="R121" s="411">
        <f>AVERAGE(R90:R101)</f>
        <v>0</v>
      </c>
      <c r="S121" s="411">
        <f t="shared" ref="S121:X121" si="1462">AVERAGE(S90:S101)</f>
        <v>0</v>
      </c>
      <c r="T121" s="411">
        <f t="shared" si="1462"/>
        <v>0</v>
      </c>
      <c r="U121" s="411">
        <f t="shared" si="1462"/>
        <v>0</v>
      </c>
      <c r="V121" s="411">
        <f t="shared" si="1462"/>
        <v>0</v>
      </c>
      <c r="W121" s="411">
        <f t="shared" si="1462"/>
        <v>0</v>
      </c>
      <c r="X121" s="411">
        <f t="shared" si="1462"/>
        <v>0</v>
      </c>
      <c r="Y121" s="412"/>
      <c r="Z121" s="412"/>
      <c r="AA121" s="413" t="e">
        <f t="shared" ref="AA121" si="1463">AVERAGE(AA90:AA101)</f>
        <v>#DIV/0!</v>
      </c>
      <c r="AB121" s="413" t="e">
        <f t="shared" si="1272"/>
        <v>#DIV/0!</v>
      </c>
      <c r="AC121" s="414" t="e">
        <f t="shared" si="1273"/>
        <v>#DIV/0!</v>
      </c>
      <c r="AD121" s="414" t="e">
        <f t="shared" si="1322"/>
        <v>#DIV/0!</v>
      </c>
      <c r="AE121" s="1958" t="e" cm="1">
        <f t="array" ref="AE121">U121/(SUMPRODUCT(--(CHOOSE({1,2,3},T121,V121,W121)&gt;0),CHOOSE({1,2,3},T121,V121,W121))+S121)</f>
        <v>#DIV/0!</v>
      </c>
      <c r="AG121" s="410" t="s">
        <v>736</v>
      </c>
      <c r="AH121" s="411">
        <f>AVERAGE(AH90:AH101)</f>
        <v>0</v>
      </c>
      <c r="AI121" s="411">
        <f t="shared" ref="AI121:AN121" si="1464">AVERAGE(AI90:AI101)</f>
        <v>0</v>
      </c>
      <c r="AJ121" s="411">
        <f t="shared" si="1464"/>
        <v>0</v>
      </c>
      <c r="AK121" s="411">
        <f t="shared" si="1464"/>
        <v>0</v>
      </c>
      <c r="AL121" s="411">
        <f t="shared" si="1464"/>
        <v>0</v>
      </c>
      <c r="AM121" s="411">
        <f t="shared" si="1464"/>
        <v>0</v>
      </c>
      <c r="AN121" s="411">
        <f t="shared" si="1464"/>
        <v>0</v>
      </c>
      <c r="AO121" s="412"/>
      <c r="AP121" s="412"/>
      <c r="AQ121" s="413" t="e">
        <f t="shared" ref="AQ121" si="1465">AVERAGE(AQ90:AQ101)</f>
        <v>#DIV/0!</v>
      </c>
      <c r="AR121" s="413" t="e">
        <f t="shared" si="1276"/>
        <v>#DIV/0!</v>
      </c>
      <c r="AS121" s="414" t="e">
        <f t="shared" si="1277"/>
        <v>#DIV/0!</v>
      </c>
      <c r="AT121" s="414" t="e">
        <f t="shared" si="1325"/>
        <v>#DIV/0!</v>
      </c>
      <c r="AU121" s="1958" t="e" cm="1">
        <f t="array" ref="AU121">AK121/(SUMPRODUCT(--(CHOOSE({1,2,3},AJ121,AL121,AM121)&gt;0),CHOOSE({1,2,3},AJ121,AL121,AM121))+AI121)</f>
        <v>#DIV/0!</v>
      </c>
      <c r="AW121" s="410" t="s">
        <v>736</v>
      </c>
      <c r="AX121" s="411">
        <f>AVERAGE(AX90:AX101)</f>
        <v>0</v>
      </c>
      <c r="AY121" s="411">
        <f t="shared" ref="AY121:BD121" si="1466">AVERAGE(AY90:AY101)</f>
        <v>0</v>
      </c>
      <c r="AZ121" s="411">
        <f t="shared" si="1466"/>
        <v>0</v>
      </c>
      <c r="BA121" s="411">
        <f t="shared" si="1466"/>
        <v>0</v>
      </c>
      <c r="BB121" s="411">
        <f t="shared" si="1466"/>
        <v>0</v>
      </c>
      <c r="BC121" s="411">
        <f t="shared" si="1466"/>
        <v>0</v>
      </c>
      <c r="BD121" s="411">
        <f t="shared" si="1466"/>
        <v>0</v>
      </c>
      <c r="BE121" s="412"/>
      <c r="BF121" s="412"/>
      <c r="BG121" s="413" t="e">
        <f t="shared" ref="BG121" si="1467">AVERAGE(BG90:BG101)</f>
        <v>#DIV/0!</v>
      </c>
      <c r="BH121" s="413" t="e">
        <f t="shared" si="1280"/>
        <v>#DIV/0!</v>
      </c>
      <c r="BI121" s="414" t="e">
        <f t="shared" si="1281"/>
        <v>#DIV/0!</v>
      </c>
      <c r="BJ121" s="414" t="e">
        <f t="shared" si="1328"/>
        <v>#DIV/0!</v>
      </c>
      <c r="BK121" s="1958" t="e" cm="1">
        <f t="array" ref="BK121">BA121/(SUMPRODUCT(--(CHOOSE({1,2,3},AZ121,BB121,BC121)&gt;0),CHOOSE({1,2,3},AZ121,BB121,BC121))+AY121)</f>
        <v>#DIV/0!</v>
      </c>
      <c r="BM121" s="410" t="s">
        <v>736</v>
      </c>
      <c r="BN121" s="411">
        <f>AVERAGE(BN90:BN101)</f>
        <v>0</v>
      </c>
      <c r="BO121" s="411">
        <f t="shared" ref="BO121:BT121" si="1468">AVERAGE(BO90:BO101)</f>
        <v>0</v>
      </c>
      <c r="BP121" s="411">
        <f t="shared" si="1468"/>
        <v>0</v>
      </c>
      <c r="BQ121" s="411">
        <f t="shared" si="1468"/>
        <v>0</v>
      </c>
      <c r="BR121" s="411">
        <f t="shared" si="1468"/>
        <v>0</v>
      </c>
      <c r="BS121" s="411">
        <f t="shared" si="1468"/>
        <v>0</v>
      </c>
      <c r="BT121" s="411">
        <f t="shared" si="1468"/>
        <v>0</v>
      </c>
      <c r="BU121" s="412"/>
      <c r="BV121" s="412"/>
      <c r="BW121" s="413" t="e">
        <f t="shared" ref="BW121" si="1469">AVERAGE(BW90:BW101)</f>
        <v>#DIV/0!</v>
      </c>
      <c r="BX121" s="413" t="e">
        <f t="shared" si="1284"/>
        <v>#DIV/0!</v>
      </c>
      <c r="BY121" s="414" t="e">
        <f t="shared" si="1285"/>
        <v>#DIV/0!</v>
      </c>
      <c r="BZ121" s="414" t="e">
        <f t="shared" si="1331"/>
        <v>#DIV/0!</v>
      </c>
      <c r="CA121" s="1958" t="e" cm="1">
        <f t="array" ref="CA121">BQ121/(SUMPRODUCT(--(CHOOSE({1,2,3},BP121,BR121,BS121)&gt;0),CHOOSE({1,2,3},BP121,BR121,BS121))+BO121)</f>
        <v>#DIV/0!</v>
      </c>
      <c r="CC121" s="410" t="s">
        <v>736</v>
      </c>
      <c r="CD121" s="411">
        <f>AVERAGE(CD90:CD101)</f>
        <v>0</v>
      </c>
      <c r="CE121" s="411">
        <f t="shared" ref="CE121:CJ121" si="1470">AVERAGE(CE90:CE101)</f>
        <v>0</v>
      </c>
      <c r="CF121" s="411">
        <f t="shared" si="1470"/>
        <v>0</v>
      </c>
      <c r="CG121" s="411">
        <f t="shared" si="1470"/>
        <v>0</v>
      </c>
      <c r="CH121" s="411">
        <f t="shared" si="1470"/>
        <v>0</v>
      </c>
      <c r="CI121" s="411">
        <f t="shared" si="1470"/>
        <v>0</v>
      </c>
      <c r="CJ121" s="411">
        <f t="shared" si="1470"/>
        <v>0</v>
      </c>
      <c r="CK121" s="412"/>
      <c r="CL121" s="412"/>
      <c r="CM121" s="413" t="e">
        <f t="shared" ref="CM121" si="1471">AVERAGE(CM90:CM101)</f>
        <v>#DIV/0!</v>
      </c>
      <c r="CN121" s="413" t="e">
        <f t="shared" si="1288"/>
        <v>#DIV/0!</v>
      </c>
      <c r="CO121" s="414" t="e">
        <f t="shared" si="1289"/>
        <v>#DIV/0!</v>
      </c>
      <c r="CP121" s="414" t="e">
        <f t="shared" si="1334"/>
        <v>#DIV/0!</v>
      </c>
      <c r="CQ121" s="1958" t="e" cm="1">
        <f t="array" ref="CQ121">CG121/(SUMPRODUCT(--(CHOOSE({1,2,3},CF121,CH121,CI121)&gt;0),CHOOSE({1,2,3},CF121,CH121,CI121))+CE121)</f>
        <v>#DIV/0!</v>
      </c>
      <c r="CS121" s="410" t="s">
        <v>736</v>
      </c>
      <c r="CT121" s="411">
        <f>AVERAGE(CT90:CT101)</f>
        <v>0</v>
      </c>
      <c r="CU121" s="411">
        <f t="shared" ref="CU121:CZ121" si="1472">AVERAGE(CU90:CU101)</f>
        <v>0</v>
      </c>
      <c r="CV121" s="411">
        <f t="shared" si="1472"/>
        <v>0</v>
      </c>
      <c r="CW121" s="411">
        <f t="shared" si="1472"/>
        <v>0</v>
      </c>
      <c r="CX121" s="411">
        <f t="shared" si="1472"/>
        <v>0</v>
      </c>
      <c r="CY121" s="411">
        <f t="shared" si="1472"/>
        <v>0</v>
      </c>
      <c r="CZ121" s="411">
        <f t="shared" si="1472"/>
        <v>0</v>
      </c>
      <c r="DA121" s="412"/>
      <c r="DB121" s="412"/>
      <c r="DC121" s="413" t="e">
        <f t="shared" ref="DC121" si="1473">AVERAGE(DC90:DC101)</f>
        <v>#DIV/0!</v>
      </c>
      <c r="DD121" s="413" t="e">
        <f t="shared" si="1292"/>
        <v>#DIV/0!</v>
      </c>
      <c r="DE121" s="414" t="e">
        <f t="shared" si="1293"/>
        <v>#DIV/0!</v>
      </c>
      <c r="DF121" s="414" t="e">
        <f t="shared" si="1337"/>
        <v>#DIV/0!</v>
      </c>
      <c r="DG121" s="1958" t="e" cm="1">
        <f t="array" ref="DG121">CW121/(SUMPRODUCT(--(CHOOSE({1,2,3},CV121,CX121,CY121)&gt;0),CHOOSE({1,2,3},CV121,CX121,CY121))+CU121)</f>
        <v>#DIV/0!</v>
      </c>
      <c r="DI121" s="410" t="s">
        <v>736</v>
      </c>
      <c r="DJ121" s="411">
        <f>AVERAGE(DJ90:DJ101)</f>
        <v>0</v>
      </c>
      <c r="DK121" s="411">
        <f t="shared" ref="DK121:DP121" si="1474">AVERAGE(DK90:DK101)</f>
        <v>0</v>
      </c>
      <c r="DL121" s="411">
        <f t="shared" si="1474"/>
        <v>0</v>
      </c>
      <c r="DM121" s="411">
        <f t="shared" si="1474"/>
        <v>0</v>
      </c>
      <c r="DN121" s="411">
        <f t="shared" si="1474"/>
        <v>0</v>
      </c>
      <c r="DO121" s="411">
        <f t="shared" si="1474"/>
        <v>0</v>
      </c>
      <c r="DP121" s="411">
        <f t="shared" si="1474"/>
        <v>0</v>
      </c>
      <c r="DQ121" s="412"/>
      <c r="DR121" s="412"/>
      <c r="DS121" s="413" t="e">
        <f t="shared" ref="DS121" si="1475">AVERAGE(DS90:DS101)</f>
        <v>#DIV/0!</v>
      </c>
      <c r="DT121" s="413" t="e">
        <f t="shared" si="1296"/>
        <v>#DIV/0!</v>
      </c>
      <c r="DU121" s="414" t="e">
        <f t="shared" si="1297"/>
        <v>#DIV/0!</v>
      </c>
      <c r="DV121" s="414" t="e">
        <f t="shared" si="1340"/>
        <v>#DIV/0!</v>
      </c>
      <c r="DW121" s="1958" t="e" cm="1">
        <f t="array" ref="DW121">DM121/(SUMPRODUCT(--(CHOOSE({1,2,3},DL121,DN121,DO121)&gt;0),CHOOSE({1,2,3},DL121,DN121,DO121))+DK121)</f>
        <v>#DIV/0!</v>
      </c>
      <c r="DY121" s="410" t="s">
        <v>736</v>
      </c>
      <c r="DZ121" s="411">
        <f>AVERAGE(DZ90:DZ101)</f>
        <v>0</v>
      </c>
      <c r="EA121" s="411">
        <f t="shared" ref="EA121:EF121" si="1476">AVERAGE(EA90:EA101)</f>
        <v>0</v>
      </c>
      <c r="EB121" s="411">
        <f t="shared" si="1476"/>
        <v>0</v>
      </c>
      <c r="EC121" s="411">
        <f t="shared" si="1476"/>
        <v>0</v>
      </c>
      <c r="ED121" s="411">
        <f t="shared" si="1476"/>
        <v>0</v>
      </c>
      <c r="EE121" s="411">
        <f t="shared" si="1476"/>
        <v>0</v>
      </c>
      <c r="EF121" s="411">
        <f t="shared" si="1476"/>
        <v>0</v>
      </c>
      <c r="EG121" s="412"/>
      <c r="EH121" s="412"/>
      <c r="EI121" s="413" t="e">
        <f t="shared" ref="EI121" si="1477">AVERAGE(EI90:EI101)</f>
        <v>#DIV/0!</v>
      </c>
      <c r="EJ121" s="413" t="e">
        <f t="shared" si="1300"/>
        <v>#DIV/0!</v>
      </c>
      <c r="EK121" s="414" t="e">
        <f t="shared" si="1301"/>
        <v>#DIV/0!</v>
      </c>
      <c r="EL121" s="414" t="e">
        <f t="shared" si="1343"/>
        <v>#DIV/0!</v>
      </c>
      <c r="EM121" s="1958" t="e" cm="1">
        <f t="array" ref="EM121">EC121/(SUMPRODUCT(--(CHOOSE({1,2,3},EB121,ED121,EE121)&gt;0),CHOOSE({1,2,3},EB121,ED121,EE121))+EA121)</f>
        <v>#DIV/0!</v>
      </c>
      <c r="EO121" s="410" t="s">
        <v>736</v>
      </c>
      <c r="EP121" s="411">
        <f>AVERAGE(EP90:EP101)</f>
        <v>0</v>
      </c>
      <c r="EQ121" s="411">
        <f t="shared" ref="EQ121:EV121" si="1478">AVERAGE(EQ90:EQ101)</f>
        <v>0</v>
      </c>
      <c r="ER121" s="411">
        <f t="shared" si="1478"/>
        <v>0</v>
      </c>
      <c r="ES121" s="411">
        <f t="shared" si="1478"/>
        <v>0</v>
      </c>
      <c r="ET121" s="411">
        <f t="shared" si="1478"/>
        <v>0</v>
      </c>
      <c r="EU121" s="411">
        <f t="shared" si="1478"/>
        <v>0</v>
      </c>
      <c r="EV121" s="411">
        <f t="shared" si="1478"/>
        <v>0</v>
      </c>
      <c r="EW121" s="412"/>
      <c r="EX121" s="412"/>
      <c r="EY121" s="413" t="e">
        <f t="shared" ref="EY121" si="1479">AVERAGE(EY90:EY101)</f>
        <v>#DIV/0!</v>
      </c>
      <c r="EZ121" s="413" t="e">
        <f t="shared" si="1304"/>
        <v>#DIV/0!</v>
      </c>
      <c r="FA121" s="414" t="e">
        <f t="shared" si="1305"/>
        <v>#DIV/0!</v>
      </c>
      <c r="FB121" s="414" t="e">
        <f t="shared" si="1346"/>
        <v>#DIV/0!</v>
      </c>
      <c r="FC121" s="1958" t="e" cm="1">
        <f t="array" ref="FC121">ES121/(SUMPRODUCT(--(CHOOSE({1,2,3},FH121,FX121,GN121)&gt;0),CHOOSE({1,2,3},FH121,FX121,GN121))+EQ121)</f>
        <v>#DIV/0!</v>
      </c>
      <c r="FE121" s="410" t="s">
        <v>736</v>
      </c>
      <c r="FF121" s="411">
        <f>AVERAGE(FF90:FF101)</f>
        <v>0</v>
      </c>
      <c r="FG121" s="411">
        <f t="shared" ref="FG121:FL121" si="1480">AVERAGE(FG90:FG101)</f>
        <v>0</v>
      </c>
      <c r="FH121" s="411">
        <f t="shared" si="1480"/>
        <v>0</v>
      </c>
      <c r="FI121" s="411">
        <f t="shared" si="1480"/>
        <v>0</v>
      </c>
      <c r="FJ121" s="411">
        <f t="shared" si="1480"/>
        <v>0</v>
      </c>
      <c r="FK121" s="411">
        <f t="shared" si="1480"/>
        <v>0</v>
      </c>
      <c r="FL121" s="411">
        <f t="shared" si="1480"/>
        <v>0</v>
      </c>
      <c r="FM121" s="412"/>
      <c r="FN121" s="412"/>
      <c r="FO121" s="413" t="e">
        <f t="shared" ref="FO121" si="1481">AVERAGE(FO90:FO101)</f>
        <v>#DIV/0!</v>
      </c>
      <c r="FP121" s="413" t="e">
        <f t="shared" si="1308"/>
        <v>#DIV/0!</v>
      </c>
      <c r="FQ121" s="414" t="e">
        <f t="shared" si="1309"/>
        <v>#DIV/0!</v>
      </c>
      <c r="FR121" s="414" t="e">
        <f t="shared" si="1349"/>
        <v>#DIV/0!</v>
      </c>
      <c r="FS121" s="1958" t="e" cm="1">
        <f t="array" ref="FS121">FI121/(SUMPRODUCT(--(CHOOSE({1,2,3},FH121,FJ121,FK121)&gt;0),CHOOSE({1,2,3},FH121,FJ121,FK121))+FG121)</f>
        <v>#DIV/0!</v>
      </c>
      <c r="FU121" s="410" t="s">
        <v>736</v>
      </c>
      <c r="FV121" s="411">
        <f>AVERAGE(FV90:FV101)</f>
        <v>0</v>
      </c>
      <c r="FW121" s="411">
        <f t="shared" ref="FW121:GB121" si="1482">AVERAGE(FW90:FW101)</f>
        <v>0</v>
      </c>
      <c r="FX121" s="411">
        <f t="shared" si="1482"/>
        <v>0</v>
      </c>
      <c r="FY121" s="411">
        <f t="shared" si="1482"/>
        <v>0</v>
      </c>
      <c r="FZ121" s="411">
        <f t="shared" si="1482"/>
        <v>0</v>
      </c>
      <c r="GA121" s="411">
        <f t="shared" si="1482"/>
        <v>0</v>
      </c>
      <c r="GB121" s="411">
        <f t="shared" si="1482"/>
        <v>0</v>
      </c>
      <c r="GC121" s="412"/>
      <c r="GD121" s="412"/>
      <c r="GE121" s="413" t="e">
        <f t="shared" ref="GE121" si="1483">AVERAGE(GE90:GE101)</f>
        <v>#DIV/0!</v>
      </c>
      <c r="GF121" s="413" t="e">
        <f t="shared" si="1312"/>
        <v>#DIV/0!</v>
      </c>
      <c r="GG121" s="414" t="e">
        <f t="shared" si="1313"/>
        <v>#DIV/0!</v>
      </c>
      <c r="GH121" s="414" t="e">
        <f t="shared" si="1352"/>
        <v>#DIV/0!</v>
      </c>
      <c r="GI121" s="1958" t="e" cm="1">
        <f t="array" ref="GI121">FY121/(SUMPRODUCT(--(CHOOSE({1,2,3},FX121,FZ121,GA121)&gt;0),CHOOSE({1,2,3},FX121,FZ121,GA121))+FW121)</f>
        <v>#DIV/0!</v>
      </c>
      <c r="GK121" s="410" t="s">
        <v>736</v>
      </c>
      <c r="GL121" s="411">
        <f>AVERAGE(GL90:GL101)</f>
        <v>0</v>
      </c>
      <c r="GM121" s="411">
        <f t="shared" ref="GM121:GR121" si="1484">AVERAGE(GM90:GM101)</f>
        <v>0</v>
      </c>
      <c r="GN121" s="411">
        <f t="shared" si="1484"/>
        <v>0</v>
      </c>
      <c r="GO121" s="411">
        <f t="shared" si="1484"/>
        <v>0</v>
      </c>
      <c r="GP121" s="411">
        <f t="shared" si="1484"/>
        <v>0</v>
      </c>
      <c r="GQ121" s="411">
        <f t="shared" si="1484"/>
        <v>0</v>
      </c>
      <c r="GR121" s="411">
        <f t="shared" si="1484"/>
        <v>0</v>
      </c>
      <c r="GS121" s="412"/>
      <c r="GT121" s="412"/>
      <c r="GU121" s="413" t="e">
        <f t="shared" ref="GU121" si="1485">AVERAGE(GU90:GU101)</f>
        <v>#DIV/0!</v>
      </c>
      <c r="GV121" s="413" t="e">
        <f t="shared" si="1316"/>
        <v>#DIV/0!</v>
      </c>
      <c r="GW121" s="414" t="e">
        <f t="shared" si="1317"/>
        <v>#DIV/0!</v>
      </c>
      <c r="GX121" s="414" t="e">
        <f t="shared" si="1355"/>
        <v>#DIV/0!</v>
      </c>
      <c r="GY121" s="1958" t="e" cm="1">
        <f t="array" ref="GY121">GO121/(SUMPRODUCT(--(CHOOSE({1,2,3},GN121,GP121,GQ121)&gt;0),CHOOSE({1,2,3},GN121,GP121,GQ121))+GM121)</f>
        <v>#DIV/0!</v>
      </c>
    </row>
    <row r="122" spans="1:207" ht="16" thickBot="1" x14ac:dyDescent="0.25"/>
    <row r="123" spans="1:207" ht="16" thickBot="1" x14ac:dyDescent="0.25">
      <c r="A123" s="1341" t="s">
        <v>529</v>
      </c>
      <c r="Q123" s="1341" t="str">
        <f>$A$123&amp;"-"&amp;Q$12</f>
        <v>Payor 3-Facility 1</v>
      </c>
      <c r="AG123" s="1341" t="str">
        <f>$A$123&amp;"-"&amp;AG$12</f>
        <v>Payor 3-Facility 2</v>
      </c>
      <c r="AW123" s="1341" t="str">
        <f>$A$123&amp;"-"&amp;AW$12</f>
        <v>Payor 3-Facility 3</v>
      </c>
      <c r="BM123" s="1341" t="str">
        <f>$A$123&amp;"-"&amp;BM$12</f>
        <v>Payor 3-Facility 4</v>
      </c>
      <c r="CC123" s="1341" t="str">
        <f>$A$123&amp;"-"&amp;CC$12</f>
        <v>Payor 3-Facility 5</v>
      </c>
      <c r="CS123" s="1341" t="str">
        <f>$A$123&amp;"-"&amp;CS$12</f>
        <v>Payor 3-Facility 6</v>
      </c>
      <c r="DI123" s="1341" t="str">
        <f>$A$123&amp;"-"&amp;DI$12</f>
        <v>Payor 3-Facility 7</v>
      </c>
      <c r="DY123" s="1341" t="str">
        <f>$A$123&amp;"-"&amp;DY$12</f>
        <v>Payor 3-Facility 8</v>
      </c>
      <c r="EO123" s="1341" t="str">
        <f>$A$123&amp;"-"&amp;EO$12</f>
        <v>Payor 3-Facility 9</v>
      </c>
      <c r="FE123" s="1341" t="str">
        <f>$A$123&amp;"-"&amp;FE$12</f>
        <v>Payor 3-Facility 10</v>
      </c>
      <c r="FU123" s="1341" t="str">
        <f>$A$123&amp;"-"&amp;FU$12</f>
        <v>Payor 3-Facility 11</v>
      </c>
      <c r="GK123" s="1341" t="str">
        <f>$A$123&amp;"-"&amp;GK$12</f>
        <v>Payor 3-Facility 12</v>
      </c>
    </row>
    <row r="124" spans="1:207" x14ac:dyDescent="0.2">
      <c r="A124" s="1295"/>
      <c r="B124" s="911" t="s">
        <v>706</v>
      </c>
      <c r="C124" s="911"/>
      <c r="D124" s="911"/>
      <c r="E124" s="911"/>
      <c r="F124" s="911"/>
      <c r="G124" s="911"/>
      <c r="H124" s="911" t="s">
        <v>706</v>
      </c>
      <c r="I124" s="911" t="s">
        <v>661</v>
      </c>
      <c r="J124" s="912"/>
      <c r="K124" s="911" t="s">
        <v>707</v>
      </c>
      <c r="L124" s="911"/>
      <c r="M124" s="912"/>
      <c r="N124" s="912"/>
      <c r="O124" s="396"/>
      <c r="Q124" s="1295"/>
      <c r="R124" s="911" t="s">
        <v>706</v>
      </c>
      <c r="S124" s="911"/>
      <c r="T124" s="911"/>
      <c r="U124" s="911"/>
      <c r="V124" s="911"/>
      <c r="W124" s="911"/>
      <c r="X124" s="911" t="s">
        <v>706</v>
      </c>
      <c r="Y124" s="911" t="s">
        <v>661</v>
      </c>
      <c r="Z124" s="912"/>
      <c r="AA124" s="911" t="s">
        <v>707</v>
      </c>
      <c r="AB124" s="911"/>
      <c r="AC124" s="912"/>
      <c r="AD124" s="912"/>
      <c r="AE124" s="396"/>
      <c r="AG124" s="1295"/>
      <c r="AH124" s="911" t="s">
        <v>706</v>
      </c>
      <c r="AI124" s="911"/>
      <c r="AJ124" s="911"/>
      <c r="AK124" s="911"/>
      <c r="AL124" s="911"/>
      <c r="AM124" s="911"/>
      <c r="AN124" s="911" t="s">
        <v>706</v>
      </c>
      <c r="AO124" s="911" t="s">
        <v>661</v>
      </c>
      <c r="AP124" s="912"/>
      <c r="AQ124" s="911" t="s">
        <v>707</v>
      </c>
      <c r="AR124" s="911"/>
      <c r="AS124" s="912"/>
      <c r="AT124" s="912"/>
      <c r="AU124" s="396"/>
      <c r="AW124" s="1295"/>
      <c r="AX124" s="911" t="s">
        <v>706</v>
      </c>
      <c r="AY124" s="911"/>
      <c r="AZ124" s="911"/>
      <c r="BA124" s="911"/>
      <c r="BB124" s="911"/>
      <c r="BC124" s="911"/>
      <c r="BD124" s="911" t="s">
        <v>706</v>
      </c>
      <c r="BE124" s="911" t="s">
        <v>661</v>
      </c>
      <c r="BF124" s="912"/>
      <c r="BG124" s="911" t="s">
        <v>707</v>
      </c>
      <c r="BH124" s="911"/>
      <c r="BI124" s="912"/>
      <c r="BJ124" s="912"/>
      <c r="BK124" s="396"/>
      <c r="BM124" s="1295"/>
      <c r="BN124" s="911" t="s">
        <v>706</v>
      </c>
      <c r="BO124" s="911"/>
      <c r="BP124" s="911"/>
      <c r="BQ124" s="911"/>
      <c r="BR124" s="911"/>
      <c r="BS124" s="911"/>
      <c r="BT124" s="911" t="s">
        <v>706</v>
      </c>
      <c r="BU124" s="911" t="s">
        <v>661</v>
      </c>
      <c r="BV124" s="912"/>
      <c r="BW124" s="911" t="s">
        <v>707</v>
      </c>
      <c r="BX124" s="911"/>
      <c r="BY124" s="912"/>
      <c r="BZ124" s="912"/>
      <c r="CA124" s="396"/>
      <c r="CC124" s="1295"/>
      <c r="CD124" s="911" t="s">
        <v>706</v>
      </c>
      <c r="CE124" s="911"/>
      <c r="CF124" s="911"/>
      <c r="CG124" s="911"/>
      <c r="CH124" s="911"/>
      <c r="CI124" s="911"/>
      <c r="CJ124" s="911" t="s">
        <v>706</v>
      </c>
      <c r="CK124" s="911" t="s">
        <v>661</v>
      </c>
      <c r="CL124" s="912"/>
      <c r="CM124" s="911" t="s">
        <v>707</v>
      </c>
      <c r="CN124" s="911"/>
      <c r="CO124" s="912"/>
      <c r="CP124" s="912"/>
      <c r="CQ124" s="396"/>
      <c r="CS124" s="1295"/>
      <c r="CT124" s="911" t="s">
        <v>706</v>
      </c>
      <c r="CU124" s="911"/>
      <c r="CV124" s="911"/>
      <c r="CW124" s="911"/>
      <c r="CX124" s="911"/>
      <c r="CY124" s="911"/>
      <c r="CZ124" s="911" t="s">
        <v>706</v>
      </c>
      <c r="DA124" s="911" t="s">
        <v>661</v>
      </c>
      <c r="DB124" s="912"/>
      <c r="DC124" s="911" t="s">
        <v>707</v>
      </c>
      <c r="DD124" s="911"/>
      <c r="DE124" s="912"/>
      <c r="DF124" s="912"/>
      <c r="DG124" s="396"/>
      <c r="DI124" s="1295"/>
      <c r="DJ124" s="911" t="s">
        <v>706</v>
      </c>
      <c r="DK124" s="911"/>
      <c r="DL124" s="911"/>
      <c r="DM124" s="911"/>
      <c r="DN124" s="911"/>
      <c r="DO124" s="911"/>
      <c r="DP124" s="911" t="s">
        <v>706</v>
      </c>
      <c r="DQ124" s="911" t="s">
        <v>661</v>
      </c>
      <c r="DR124" s="912"/>
      <c r="DS124" s="911" t="s">
        <v>707</v>
      </c>
      <c r="DT124" s="911"/>
      <c r="DU124" s="912"/>
      <c r="DV124" s="912"/>
      <c r="DW124" s="396"/>
      <c r="DY124" s="1295"/>
      <c r="DZ124" s="911" t="s">
        <v>706</v>
      </c>
      <c r="EA124" s="911"/>
      <c r="EB124" s="911"/>
      <c r="EC124" s="911"/>
      <c r="ED124" s="911"/>
      <c r="EE124" s="911"/>
      <c r="EF124" s="911" t="s">
        <v>706</v>
      </c>
      <c r="EG124" s="911" t="s">
        <v>661</v>
      </c>
      <c r="EH124" s="912"/>
      <c r="EI124" s="911" t="s">
        <v>707</v>
      </c>
      <c r="EJ124" s="911"/>
      <c r="EK124" s="912"/>
      <c r="EL124" s="912"/>
      <c r="EM124" s="396"/>
      <c r="EO124" s="1295"/>
      <c r="EP124" s="911" t="s">
        <v>706</v>
      </c>
      <c r="EQ124" s="911"/>
      <c r="ER124" s="911"/>
      <c r="ES124" s="911"/>
      <c r="ET124" s="911"/>
      <c r="EU124" s="911"/>
      <c r="EV124" s="911" t="s">
        <v>706</v>
      </c>
      <c r="EW124" s="911" t="s">
        <v>661</v>
      </c>
      <c r="EX124" s="912"/>
      <c r="EY124" s="911" t="s">
        <v>707</v>
      </c>
      <c r="EZ124" s="911"/>
      <c r="FA124" s="912"/>
      <c r="FB124" s="912"/>
      <c r="FC124" s="396"/>
      <c r="FE124" s="1295"/>
      <c r="FF124" s="911" t="s">
        <v>706</v>
      </c>
      <c r="FG124" s="911"/>
      <c r="FH124" s="911"/>
      <c r="FI124" s="911"/>
      <c r="FJ124" s="911"/>
      <c r="FK124" s="911"/>
      <c r="FL124" s="911" t="s">
        <v>706</v>
      </c>
      <c r="FM124" s="911" t="s">
        <v>661</v>
      </c>
      <c r="FN124" s="912"/>
      <c r="FO124" s="911" t="s">
        <v>707</v>
      </c>
      <c r="FP124" s="911"/>
      <c r="FQ124" s="912"/>
      <c r="FR124" s="912"/>
      <c r="FS124" s="396"/>
      <c r="FU124" s="1295"/>
      <c r="FV124" s="911" t="s">
        <v>706</v>
      </c>
      <c r="FW124" s="911"/>
      <c r="FX124" s="911"/>
      <c r="FY124" s="911"/>
      <c r="FZ124" s="911"/>
      <c r="GA124" s="911"/>
      <c r="GB124" s="911" t="s">
        <v>706</v>
      </c>
      <c r="GC124" s="911" t="s">
        <v>661</v>
      </c>
      <c r="GD124" s="912"/>
      <c r="GE124" s="911" t="s">
        <v>707</v>
      </c>
      <c r="GF124" s="911"/>
      <c r="GG124" s="912"/>
      <c r="GH124" s="912"/>
      <c r="GI124" s="396"/>
      <c r="GK124" s="1295"/>
      <c r="GL124" s="911" t="s">
        <v>706</v>
      </c>
      <c r="GM124" s="911"/>
      <c r="GN124" s="911"/>
      <c r="GO124" s="911"/>
      <c r="GP124" s="911"/>
      <c r="GQ124" s="911"/>
      <c r="GR124" s="911" t="s">
        <v>706</v>
      </c>
      <c r="GS124" s="911" t="s">
        <v>661</v>
      </c>
      <c r="GT124" s="912"/>
      <c r="GU124" s="911" t="s">
        <v>707</v>
      </c>
      <c r="GV124" s="911"/>
      <c r="GW124" s="912"/>
      <c r="GX124" s="912"/>
      <c r="GY124" s="396"/>
    </row>
    <row r="125" spans="1:207" x14ac:dyDescent="0.2">
      <c r="A125" s="397"/>
      <c r="B125" s="398" t="s">
        <v>709</v>
      </c>
      <c r="C125" s="398" t="s">
        <v>710</v>
      </c>
      <c r="D125" s="398" t="s">
        <v>584</v>
      </c>
      <c r="E125" s="398" t="s">
        <v>118</v>
      </c>
      <c r="F125" s="398" t="s">
        <v>711</v>
      </c>
      <c r="G125" s="398" t="s">
        <v>633</v>
      </c>
      <c r="H125" s="398" t="s">
        <v>709</v>
      </c>
      <c r="I125" s="398" t="s">
        <v>589</v>
      </c>
      <c r="J125" s="399"/>
      <c r="K125" s="398" t="s">
        <v>712</v>
      </c>
      <c r="L125" s="398"/>
      <c r="M125" s="398"/>
      <c r="N125" s="398" t="s">
        <v>713</v>
      </c>
      <c r="O125" s="400" t="s">
        <v>713</v>
      </c>
      <c r="Q125" s="397"/>
      <c r="R125" s="398" t="s">
        <v>709</v>
      </c>
      <c r="S125" s="398" t="s">
        <v>710</v>
      </c>
      <c r="T125" s="398" t="s">
        <v>584</v>
      </c>
      <c r="U125" s="398" t="s">
        <v>118</v>
      </c>
      <c r="V125" s="398" t="s">
        <v>711</v>
      </c>
      <c r="W125" s="398" t="s">
        <v>633</v>
      </c>
      <c r="X125" s="398" t="s">
        <v>709</v>
      </c>
      <c r="Y125" s="398" t="s">
        <v>589</v>
      </c>
      <c r="Z125" s="399"/>
      <c r="AA125" s="398" t="s">
        <v>712</v>
      </c>
      <c r="AB125" s="398"/>
      <c r="AC125" s="398"/>
      <c r="AD125" s="398" t="s">
        <v>713</v>
      </c>
      <c r="AE125" s="400" t="s">
        <v>713</v>
      </c>
      <c r="AG125" s="397"/>
      <c r="AH125" s="398" t="s">
        <v>709</v>
      </c>
      <c r="AI125" s="398" t="s">
        <v>710</v>
      </c>
      <c r="AJ125" s="398" t="s">
        <v>584</v>
      </c>
      <c r="AK125" s="398" t="s">
        <v>118</v>
      </c>
      <c r="AL125" s="398" t="s">
        <v>711</v>
      </c>
      <c r="AM125" s="398" t="s">
        <v>633</v>
      </c>
      <c r="AN125" s="398" t="s">
        <v>709</v>
      </c>
      <c r="AO125" s="398" t="s">
        <v>589</v>
      </c>
      <c r="AP125" s="399"/>
      <c r="AQ125" s="398" t="s">
        <v>712</v>
      </c>
      <c r="AR125" s="398"/>
      <c r="AS125" s="398"/>
      <c r="AT125" s="398" t="s">
        <v>713</v>
      </c>
      <c r="AU125" s="400" t="s">
        <v>713</v>
      </c>
      <c r="AW125" s="397"/>
      <c r="AX125" s="398" t="s">
        <v>709</v>
      </c>
      <c r="AY125" s="398" t="s">
        <v>710</v>
      </c>
      <c r="AZ125" s="398" t="s">
        <v>584</v>
      </c>
      <c r="BA125" s="398" t="s">
        <v>118</v>
      </c>
      <c r="BB125" s="398" t="s">
        <v>711</v>
      </c>
      <c r="BC125" s="398" t="s">
        <v>633</v>
      </c>
      <c r="BD125" s="398" t="s">
        <v>709</v>
      </c>
      <c r="BE125" s="398" t="s">
        <v>589</v>
      </c>
      <c r="BF125" s="399"/>
      <c r="BG125" s="398" t="s">
        <v>712</v>
      </c>
      <c r="BH125" s="398"/>
      <c r="BI125" s="398"/>
      <c r="BJ125" s="398" t="s">
        <v>713</v>
      </c>
      <c r="BK125" s="400" t="s">
        <v>713</v>
      </c>
      <c r="BM125" s="397"/>
      <c r="BN125" s="398" t="s">
        <v>709</v>
      </c>
      <c r="BO125" s="398" t="s">
        <v>710</v>
      </c>
      <c r="BP125" s="398" t="s">
        <v>584</v>
      </c>
      <c r="BQ125" s="398" t="s">
        <v>118</v>
      </c>
      <c r="BR125" s="398" t="s">
        <v>711</v>
      </c>
      <c r="BS125" s="398" t="s">
        <v>633</v>
      </c>
      <c r="BT125" s="398" t="s">
        <v>709</v>
      </c>
      <c r="BU125" s="398" t="s">
        <v>589</v>
      </c>
      <c r="BV125" s="399"/>
      <c r="BW125" s="398" t="s">
        <v>712</v>
      </c>
      <c r="BX125" s="398"/>
      <c r="BY125" s="398"/>
      <c r="BZ125" s="398" t="s">
        <v>713</v>
      </c>
      <c r="CA125" s="400" t="s">
        <v>713</v>
      </c>
      <c r="CC125" s="397"/>
      <c r="CD125" s="398" t="s">
        <v>709</v>
      </c>
      <c r="CE125" s="398" t="s">
        <v>710</v>
      </c>
      <c r="CF125" s="398" t="s">
        <v>584</v>
      </c>
      <c r="CG125" s="398" t="s">
        <v>118</v>
      </c>
      <c r="CH125" s="398" t="s">
        <v>711</v>
      </c>
      <c r="CI125" s="398" t="s">
        <v>633</v>
      </c>
      <c r="CJ125" s="398" t="s">
        <v>709</v>
      </c>
      <c r="CK125" s="398" t="s">
        <v>589</v>
      </c>
      <c r="CL125" s="399"/>
      <c r="CM125" s="398" t="s">
        <v>712</v>
      </c>
      <c r="CN125" s="398"/>
      <c r="CO125" s="398"/>
      <c r="CP125" s="398" t="s">
        <v>713</v>
      </c>
      <c r="CQ125" s="400" t="s">
        <v>713</v>
      </c>
      <c r="CS125" s="397"/>
      <c r="CT125" s="398" t="s">
        <v>709</v>
      </c>
      <c r="CU125" s="398" t="s">
        <v>710</v>
      </c>
      <c r="CV125" s="398" t="s">
        <v>584</v>
      </c>
      <c r="CW125" s="398" t="s">
        <v>118</v>
      </c>
      <c r="CX125" s="398" t="s">
        <v>711</v>
      </c>
      <c r="CY125" s="398" t="s">
        <v>633</v>
      </c>
      <c r="CZ125" s="398" t="s">
        <v>709</v>
      </c>
      <c r="DA125" s="398" t="s">
        <v>589</v>
      </c>
      <c r="DB125" s="399"/>
      <c r="DC125" s="398" t="s">
        <v>712</v>
      </c>
      <c r="DD125" s="398"/>
      <c r="DE125" s="398"/>
      <c r="DF125" s="398" t="s">
        <v>713</v>
      </c>
      <c r="DG125" s="400" t="s">
        <v>713</v>
      </c>
      <c r="DI125" s="397"/>
      <c r="DJ125" s="398" t="s">
        <v>709</v>
      </c>
      <c r="DK125" s="398" t="s">
        <v>710</v>
      </c>
      <c r="DL125" s="398" t="s">
        <v>584</v>
      </c>
      <c r="DM125" s="398" t="s">
        <v>118</v>
      </c>
      <c r="DN125" s="398" t="s">
        <v>711</v>
      </c>
      <c r="DO125" s="398" t="s">
        <v>633</v>
      </c>
      <c r="DP125" s="398" t="s">
        <v>709</v>
      </c>
      <c r="DQ125" s="398" t="s">
        <v>589</v>
      </c>
      <c r="DR125" s="399"/>
      <c r="DS125" s="398" t="s">
        <v>712</v>
      </c>
      <c r="DT125" s="398"/>
      <c r="DU125" s="398"/>
      <c r="DV125" s="398" t="s">
        <v>713</v>
      </c>
      <c r="DW125" s="400" t="s">
        <v>713</v>
      </c>
      <c r="DY125" s="397"/>
      <c r="DZ125" s="398" t="s">
        <v>709</v>
      </c>
      <c r="EA125" s="398" t="s">
        <v>710</v>
      </c>
      <c r="EB125" s="398" t="s">
        <v>584</v>
      </c>
      <c r="EC125" s="398" t="s">
        <v>118</v>
      </c>
      <c r="ED125" s="398" t="s">
        <v>711</v>
      </c>
      <c r="EE125" s="398" t="s">
        <v>633</v>
      </c>
      <c r="EF125" s="398" t="s">
        <v>709</v>
      </c>
      <c r="EG125" s="398" t="s">
        <v>589</v>
      </c>
      <c r="EH125" s="399"/>
      <c r="EI125" s="398" t="s">
        <v>712</v>
      </c>
      <c r="EJ125" s="398"/>
      <c r="EK125" s="398"/>
      <c r="EL125" s="398" t="s">
        <v>713</v>
      </c>
      <c r="EM125" s="400" t="s">
        <v>713</v>
      </c>
      <c r="EO125" s="397"/>
      <c r="EP125" s="398" t="s">
        <v>709</v>
      </c>
      <c r="EQ125" s="398" t="s">
        <v>710</v>
      </c>
      <c r="ER125" s="398" t="s">
        <v>584</v>
      </c>
      <c r="ES125" s="398" t="s">
        <v>118</v>
      </c>
      <c r="ET125" s="398" t="s">
        <v>711</v>
      </c>
      <c r="EU125" s="398" t="s">
        <v>633</v>
      </c>
      <c r="EV125" s="398" t="s">
        <v>709</v>
      </c>
      <c r="EW125" s="398" t="s">
        <v>589</v>
      </c>
      <c r="EX125" s="399"/>
      <c r="EY125" s="398" t="s">
        <v>712</v>
      </c>
      <c r="EZ125" s="398"/>
      <c r="FA125" s="398"/>
      <c r="FB125" s="398" t="s">
        <v>713</v>
      </c>
      <c r="FC125" s="400" t="s">
        <v>713</v>
      </c>
      <c r="FE125" s="397"/>
      <c r="FF125" s="398" t="s">
        <v>709</v>
      </c>
      <c r="FG125" s="398" t="s">
        <v>710</v>
      </c>
      <c r="FH125" s="398" t="s">
        <v>584</v>
      </c>
      <c r="FI125" s="398" t="s">
        <v>118</v>
      </c>
      <c r="FJ125" s="398" t="s">
        <v>711</v>
      </c>
      <c r="FK125" s="398" t="s">
        <v>633</v>
      </c>
      <c r="FL125" s="398" t="s">
        <v>709</v>
      </c>
      <c r="FM125" s="398" t="s">
        <v>589</v>
      </c>
      <c r="FN125" s="399"/>
      <c r="FO125" s="398" t="s">
        <v>712</v>
      </c>
      <c r="FP125" s="398"/>
      <c r="FQ125" s="398"/>
      <c r="FR125" s="398" t="s">
        <v>713</v>
      </c>
      <c r="FS125" s="400" t="s">
        <v>713</v>
      </c>
      <c r="FU125" s="397"/>
      <c r="FV125" s="398" t="s">
        <v>709</v>
      </c>
      <c r="FW125" s="398" t="s">
        <v>710</v>
      </c>
      <c r="FX125" s="398" t="s">
        <v>584</v>
      </c>
      <c r="FY125" s="398" t="s">
        <v>118</v>
      </c>
      <c r="FZ125" s="398" t="s">
        <v>711</v>
      </c>
      <c r="GA125" s="398" t="s">
        <v>633</v>
      </c>
      <c r="GB125" s="398" t="s">
        <v>709</v>
      </c>
      <c r="GC125" s="398" t="s">
        <v>589</v>
      </c>
      <c r="GD125" s="399"/>
      <c r="GE125" s="398" t="s">
        <v>712</v>
      </c>
      <c r="GF125" s="398"/>
      <c r="GG125" s="398"/>
      <c r="GH125" s="398" t="s">
        <v>713</v>
      </c>
      <c r="GI125" s="400" t="s">
        <v>713</v>
      </c>
      <c r="GK125" s="397"/>
      <c r="GL125" s="398" t="s">
        <v>709</v>
      </c>
      <c r="GM125" s="398" t="s">
        <v>710</v>
      </c>
      <c r="GN125" s="398" t="s">
        <v>584</v>
      </c>
      <c r="GO125" s="398" t="s">
        <v>118</v>
      </c>
      <c r="GP125" s="398" t="s">
        <v>711</v>
      </c>
      <c r="GQ125" s="398" t="s">
        <v>633</v>
      </c>
      <c r="GR125" s="398" t="s">
        <v>709</v>
      </c>
      <c r="GS125" s="398" t="s">
        <v>589</v>
      </c>
      <c r="GT125" s="399"/>
      <c r="GU125" s="398" t="s">
        <v>712</v>
      </c>
      <c r="GV125" s="398"/>
      <c r="GW125" s="398"/>
      <c r="GX125" s="398" t="s">
        <v>713</v>
      </c>
      <c r="GY125" s="400" t="s">
        <v>713</v>
      </c>
    </row>
    <row r="126" spans="1:207" ht="16" thickBot="1" x14ac:dyDescent="0.25">
      <c r="A126" s="401" t="s">
        <v>513</v>
      </c>
      <c r="B126" s="402" t="s">
        <v>715</v>
      </c>
      <c r="C126" s="402" t="s">
        <v>593</v>
      </c>
      <c r="D126" s="402" t="s">
        <v>593</v>
      </c>
      <c r="E126" s="402" t="s">
        <v>716</v>
      </c>
      <c r="F126" s="402" t="s">
        <v>717</v>
      </c>
      <c r="G126" s="402" t="s">
        <v>718</v>
      </c>
      <c r="H126" s="402" t="s">
        <v>719</v>
      </c>
      <c r="I126" s="402" t="s">
        <v>720</v>
      </c>
      <c r="J126" s="402" t="s">
        <v>721</v>
      </c>
      <c r="K126" s="402" t="s">
        <v>599</v>
      </c>
      <c r="L126" s="402" t="s">
        <v>722</v>
      </c>
      <c r="M126" s="402" t="s">
        <v>723</v>
      </c>
      <c r="N126" s="402" t="s">
        <v>718</v>
      </c>
      <c r="O126" s="403" t="s">
        <v>268</v>
      </c>
      <c r="Q126" s="401" t="s">
        <v>513</v>
      </c>
      <c r="R126" s="402" t="s">
        <v>715</v>
      </c>
      <c r="S126" s="402" t="s">
        <v>593</v>
      </c>
      <c r="T126" s="402" t="s">
        <v>593</v>
      </c>
      <c r="U126" s="402" t="s">
        <v>716</v>
      </c>
      <c r="V126" s="402" t="s">
        <v>717</v>
      </c>
      <c r="W126" s="402" t="s">
        <v>718</v>
      </c>
      <c r="X126" s="402" t="s">
        <v>719</v>
      </c>
      <c r="Y126" s="402" t="s">
        <v>720</v>
      </c>
      <c r="Z126" s="402" t="s">
        <v>721</v>
      </c>
      <c r="AA126" s="402" t="s">
        <v>599</v>
      </c>
      <c r="AB126" s="402" t="s">
        <v>722</v>
      </c>
      <c r="AC126" s="402" t="s">
        <v>723</v>
      </c>
      <c r="AD126" s="402" t="s">
        <v>718</v>
      </c>
      <c r="AE126" s="403" t="s">
        <v>268</v>
      </c>
      <c r="AG126" s="401" t="s">
        <v>513</v>
      </c>
      <c r="AH126" s="402" t="s">
        <v>715</v>
      </c>
      <c r="AI126" s="402" t="s">
        <v>593</v>
      </c>
      <c r="AJ126" s="402" t="s">
        <v>593</v>
      </c>
      <c r="AK126" s="402" t="s">
        <v>716</v>
      </c>
      <c r="AL126" s="402" t="s">
        <v>717</v>
      </c>
      <c r="AM126" s="402" t="s">
        <v>718</v>
      </c>
      <c r="AN126" s="402" t="s">
        <v>719</v>
      </c>
      <c r="AO126" s="402" t="s">
        <v>720</v>
      </c>
      <c r="AP126" s="402" t="s">
        <v>721</v>
      </c>
      <c r="AQ126" s="402" t="s">
        <v>599</v>
      </c>
      <c r="AR126" s="402" t="s">
        <v>722</v>
      </c>
      <c r="AS126" s="402" t="s">
        <v>723</v>
      </c>
      <c r="AT126" s="402" t="s">
        <v>718</v>
      </c>
      <c r="AU126" s="403" t="s">
        <v>268</v>
      </c>
      <c r="AW126" s="401" t="s">
        <v>513</v>
      </c>
      <c r="AX126" s="402" t="s">
        <v>715</v>
      </c>
      <c r="AY126" s="402" t="s">
        <v>593</v>
      </c>
      <c r="AZ126" s="402" t="s">
        <v>593</v>
      </c>
      <c r="BA126" s="402" t="s">
        <v>716</v>
      </c>
      <c r="BB126" s="402" t="s">
        <v>717</v>
      </c>
      <c r="BC126" s="402" t="s">
        <v>718</v>
      </c>
      <c r="BD126" s="402" t="s">
        <v>719</v>
      </c>
      <c r="BE126" s="402" t="s">
        <v>720</v>
      </c>
      <c r="BF126" s="402" t="s">
        <v>721</v>
      </c>
      <c r="BG126" s="402" t="s">
        <v>599</v>
      </c>
      <c r="BH126" s="402" t="s">
        <v>722</v>
      </c>
      <c r="BI126" s="402" t="s">
        <v>723</v>
      </c>
      <c r="BJ126" s="402" t="s">
        <v>718</v>
      </c>
      <c r="BK126" s="403" t="s">
        <v>268</v>
      </c>
      <c r="BM126" s="401" t="s">
        <v>513</v>
      </c>
      <c r="BN126" s="402" t="s">
        <v>715</v>
      </c>
      <c r="BO126" s="402" t="s">
        <v>593</v>
      </c>
      <c r="BP126" s="402" t="s">
        <v>593</v>
      </c>
      <c r="BQ126" s="402" t="s">
        <v>716</v>
      </c>
      <c r="BR126" s="402" t="s">
        <v>717</v>
      </c>
      <c r="BS126" s="402" t="s">
        <v>718</v>
      </c>
      <c r="BT126" s="402" t="s">
        <v>719</v>
      </c>
      <c r="BU126" s="402" t="s">
        <v>720</v>
      </c>
      <c r="BV126" s="402" t="s">
        <v>721</v>
      </c>
      <c r="BW126" s="402" t="s">
        <v>599</v>
      </c>
      <c r="BX126" s="402" t="s">
        <v>722</v>
      </c>
      <c r="BY126" s="402" t="s">
        <v>723</v>
      </c>
      <c r="BZ126" s="402" t="s">
        <v>718</v>
      </c>
      <c r="CA126" s="403" t="s">
        <v>268</v>
      </c>
      <c r="CC126" s="401" t="s">
        <v>513</v>
      </c>
      <c r="CD126" s="402" t="s">
        <v>715</v>
      </c>
      <c r="CE126" s="402" t="s">
        <v>593</v>
      </c>
      <c r="CF126" s="402" t="s">
        <v>593</v>
      </c>
      <c r="CG126" s="402" t="s">
        <v>716</v>
      </c>
      <c r="CH126" s="402" t="s">
        <v>717</v>
      </c>
      <c r="CI126" s="402" t="s">
        <v>718</v>
      </c>
      <c r="CJ126" s="402" t="s">
        <v>719</v>
      </c>
      <c r="CK126" s="402" t="s">
        <v>720</v>
      </c>
      <c r="CL126" s="402" t="s">
        <v>721</v>
      </c>
      <c r="CM126" s="402" t="s">
        <v>599</v>
      </c>
      <c r="CN126" s="402" t="s">
        <v>722</v>
      </c>
      <c r="CO126" s="402" t="s">
        <v>723</v>
      </c>
      <c r="CP126" s="402" t="s">
        <v>718</v>
      </c>
      <c r="CQ126" s="403" t="s">
        <v>268</v>
      </c>
      <c r="CS126" s="401" t="s">
        <v>513</v>
      </c>
      <c r="CT126" s="402" t="s">
        <v>715</v>
      </c>
      <c r="CU126" s="402" t="s">
        <v>593</v>
      </c>
      <c r="CV126" s="402" t="s">
        <v>593</v>
      </c>
      <c r="CW126" s="402" t="s">
        <v>716</v>
      </c>
      <c r="CX126" s="402" t="s">
        <v>717</v>
      </c>
      <c r="CY126" s="402" t="s">
        <v>718</v>
      </c>
      <c r="CZ126" s="402" t="s">
        <v>719</v>
      </c>
      <c r="DA126" s="402" t="s">
        <v>720</v>
      </c>
      <c r="DB126" s="402" t="s">
        <v>721</v>
      </c>
      <c r="DC126" s="402" t="s">
        <v>599</v>
      </c>
      <c r="DD126" s="402" t="s">
        <v>722</v>
      </c>
      <c r="DE126" s="402" t="s">
        <v>723</v>
      </c>
      <c r="DF126" s="402" t="s">
        <v>718</v>
      </c>
      <c r="DG126" s="403" t="s">
        <v>268</v>
      </c>
      <c r="DI126" s="401" t="s">
        <v>513</v>
      </c>
      <c r="DJ126" s="402" t="s">
        <v>715</v>
      </c>
      <c r="DK126" s="402" t="s">
        <v>593</v>
      </c>
      <c r="DL126" s="402" t="s">
        <v>593</v>
      </c>
      <c r="DM126" s="402" t="s">
        <v>716</v>
      </c>
      <c r="DN126" s="402" t="s">
        <v>717</v>
      </c>
      <c r="DO126" s="402" t="s">
        <v>718</v>
      </c>
      <c r="DP126" s="402" t="s">
        <v>719</v>
      </c>
      <c r="DQ126" s="402" t="s">
        <v>720</v>
      </c>
      <c r="DR126" s="402" t="s">
        <v>721</v>
      </c>
      <c r="DS126" s="402" t="s">
        <v>599</v>
      </c>
      <c r="DT126" s="402" t="s">
        <v>722</v>
      </c>
      <c r="DU126" s="402" t="s">
        <v>723</v>
      </c>
      <c r="DV126" s="402" t="s">
        <v>718</v>
      </c>
      <c r="DW126" s="403" t="s">
        <v>268</v>
      </c>
      <c r="DY126" s="401" t="s">
        <v>513</v>
      </c>
      <c r="DZ126" s="402" t="s">
        <v>715</v>
      </c>
      <c r="EA126" s="402" t="s">
        <v>593</v>
      </c>
      <c r="EB126" s="402" t="s">
        <v>593</v>
      </c>
      <c r="EC126" s="402" t="s">
        <v>716</v>
      </c>
      <c r="ED126" s="402" t="s">
        <v>717</v>
      </c>
      <c r="EE126" s="402" t="s">
        <v>718</v>
      </c>
      <c r="EF126" s="402" t="s">
        <v>719</v>
      </c>
      <c r="EG126" s="402" t="s">
        <v>720</v>
      </c>
      <c r="EH126" s="402" t="s">
        <v>721</v>
      </c>
      <c r="EI126" s="402" t="s">
        <v>599</v>
      </c>
      <c r="EJ126" s="402" t="s">
        <v>722</v>
      </c>
      <c r="EK126" s="402" t="s">
        <v>723</v>
      </c>
      <c r="EL126" s="402" t="s">
        <v>718</v>
      </c>
      <c r="EM126" s="403" t="s">
        <v>268</v>
      </c>
      <c r="EO126" s="401" t="s">
        <v>513</v>
      </c>
      <c r="EP126" s="402" t="s">
        <v>715</v>
      </c>
      <c r="EQ126" s="402" t="s">
        <v>593</v>
      </c>
      <c r="ER126" s="402" t="s">
        <v>593</v>
      </c>
      <c r="ES126" s="402" t="s">
        <v>716</v>
      </c>
      <c r="ET126" s="402" t="s">
        <v>717</v>
      </c>
      <c r="EU126" s="402" t="s">
        <v>718</v>
      </c>
      <c r="EV126" s="402" t="s">
        <v>719</v>
      </c>
      <c r="EW126" s="402" t="s">
        <v>720</v>
      </c>
      <c r="EX126" s="402" t="s">
        <v>721</v>
      </c>
      <c r="EY126" s="402" t="s">
        <v>599</v>
      </c>
      <c r="EZ126" s="402" t="s">
        <v>722</v>
      </c>
      <c r="FA126" s="402" t="s">
        <v>723</v>
      </c>
      <c r="FB126" s="402" t="s">
        <v>718</v>
      </c>
      <c r="FC126" s="403" t="s">
        <v>268</v>
      </c>
      <c r="FE126" s="401" t="s">
        <v>513</v>
      </c>
      <c r="FF126" s="402" t="s">
        <v>715</v>
      </c>
      <c r="FG126" s="402" t="s">
        <v>593</v>
      </c>
      <c r="FH126" s="402" t="s">
        <v>593</v>
      </c>
      <c r="FI126" s="402" t="s">
        <v>716</v>
      </c>
      <c r="FJ126" s="402" t="s">
        <v>717</v>
      </c>
      <c r="FK126" s="402" t="s">
        <v>718</v>
      </c>
      <c r="FL126" s="402" t="s">
        <v>719</v>
      </c>
      <c r="FM126" s="402" t="s">
        <v>720</v>
      </c>
      <c r="FN126" s="402" t="s">
        <v>721</v>
      </c>
      <c r="FO126" s="402" t="s">
        <v>599</v>
      </c>
      <c r="FP126" s="402" t="s">
        <v>722</v>
      </c>
      <c r="FQ126" s="402" t="s">
        <v>723</v>
      </c>
      <c r="FR126" s="402" t="s">
        <v>718</v>
      </c>
      <c r="FS126" s="403" t="s">
        <v>268</v>
      </c>
      <c r="FU126" s="401" t="s">
        <v>513</v>
      </c>
      <c r="FV126" s="402" t="s">
        <v>715</v>
      </c>
      <c r="FW126" s="402" t="s">
        <v>593</v>
      </c>
      <c r="FX126" s="402" t="s">
        <v>593</v>
      </c>
      <c r="FY126" s="402" t="s">
        <v>716</v>
      </c>
      <c r="FZ126" s="402" t="s">
        <v>717</v>
      </c>
      <c r="GA126" s="402" t="s">
        <v>718</v>
      </c>
      <c r="GB126" s="402" t="s">
        <v>719</v>
      </c>
      <c r="GC126" s="402" t="s">
        <v>720</v>
      </c>
      <c r="GD126" s="402" t="s">
        <v>721</v>
      </c>
      <c r="GE126" s="402" t="s">
        <v>599</v>
      </c>
      <c r="GF126" s="402" t="s">
        <v>722</v>
      </c>
      <c r="GG126" s="402" t="s">
        <v>723</v>
      </c>
      <c r="GH126" s="402" t="s">
        <v>718</v>
      </c>
      <c r="GI126" s="403" t="s">
        <v>268</v>
      </c>
      <c r="GK126" s="401" t="s">
        <v>513</v>
      </c>
      <c r="GL126" s="402" t="s">
        <v>715</v>
      </c>
      <c r="GM126" s="402" t="s">
        <v>593</v>
      </c>
      <c r="GN126" s="402" t="s">
        <v>593</v>
      </c>
      <c r="GO126" s="402" t="s">
        <v>716</v>
      </c>
      <c r="GP126" s="402" t="s">
        <v>717</v>
      </c>
      <c r="GQ126" s="402" t="s">
        <v>718</v>
      </c>
      <c r="GR126" s="402" t="s">
        <v>719</v>
      </c>
      <c r="GS126" s="402" t="s">
        <v>720</v>
      </c>
      <c r="GT126" s="402" t="s">
        <v>721</v>
      </c>
      <c r="GU126" s="402" t="s">
        <v>599</v>
      </c>
      <c r="GV126" s="402" t="s">
        <v>722</v>
      </c>
      <c r="GW126" s="402" t="s">
        <v>723</v>
      </c>
      <c r="GX126" s="402" t="s">
        <v>718</v>
      </c>
      <c r="GY126" s="403" t="s">
        <v>268</v>
      </c>
    </row>
    <row r="127" spans="1:207" ht="16" thickTop="1" x14ac:dyDescent="0.2">
      <c r="A127" s="404">
        <f t="shared" ref="A127:A148" si="1486">EOMONTH(A128,-1)</f>
        <v>43404</v>
      </c>
      <c r="B127" s="405">
        <f>R127+AH127+AX127+BN127+CD127+CT127+DJ127+DZ127+EP127+FF127+FV127+GL127</f>
        <v>0</v>
      </c>
      <c r="C127" s="405">
        <f t="shared" ref="C127:C150" si="1487">S127+AI127+AY127+BO127+CE127+CU127+DK127+EA127+EQ127+FG127+FW127+GM127</f>
        <v>0</v>
      </c>
      <c r="D127" s="405">
        <f t="shared" ref="D127:D150" si="1488">T127+AJ127+AZ127+BP127+CF127+CV127+DL127+EB127+ER127+FH127+FX127+GN127</f>
        <v>0</v>
      </c>
      <c r="E127" s="405">
        <f t="shared" ref="E127:E150" si="1489">U127+AK127+BA127+BQ127+CG127+CW127+DM127+EC127+ES127+FI127+FY127+GO127</f>
        <v>0</v>
      </c>
      <c r="F127" s="405">
        <f t="shared" ref="F127:F150" si="1490">V127+AL127+BB127+BR127+CH127+CX127+DN127+ED127+ET127+FJ127+FZ127+GP127</f>
        <v>0</v>
      </c>
      <c r="G127" s="405">
        <f t="shared" ref="G127:G150" si="1491">W127+AM127+BC127+BS127+CI127+CY127+DO127+EE127+EU127+FK127+GA127+GQ127</f>
        <v>0</v>
      </c>
      <c r="H127" s="405">
        <f t="shared" ref="H127:H150" si="1492">X127+AN127+BD127+BT127+CJ127+CZ127+DP127+EF127+EV127+FL127+GB127+GR127</f>
        <v>0</v>
      </c>
      <c r="I127" s="405">
        <f t="shared" ref="I127:I150" si="1493">Y127+AO127+BE127+BU127+CK127+DA127+DQ127+EG127+EW127+FM127+GC127+GS127</f>
        <v>0</v>
      </c>
      <c r="J127" s="405">
        <f t="shared" ref="J127:J150" si="1494">Z127+AP127+BF127+BV127</f>
        <v>0</v>
      </c>
      <c r="K127" s="1224" t="e">
        <f>365/((+C127+D127-F127-G127)/((+B127+H127)/2)*DAY(A127))</f>
        <v>#DIV/0!</v>
      </c>
      <c r="L127" s="1224" t="e">
        <f>+H127/C127*DAY(A127)</f>
        <v>#DIV/0!</v>
      </c>
      <c r="M127" s="406" t="e">
        <f>(F127+G127)/C127</f>
        <v>#DIV/0!</v>
      </c>
      <c r="N127" s="406" t="e">
        <f>+E127/(+E127+F127+G127)</f>
        <v>#DIV/0!</v>
      </c>
      <c r="O127" s="407" t="e" cm="1">
        <f t="array" ref="O127">E127/(SUMPRODUCT(--(CHOOSE({1,2,3},D127,F127,G127)&gt;0),CHOOSE({1,2,3},D127,F127,G127))+C127)</f>
        <v>#DIV/0!</v>
      </c>
      <c r="Q127" s="404">
        <f t="shared" ref="Q127:Q148" si="1495">EOMONTH(Q128,-1)</f>
        <v>43404</v>
      </c>
      <c r="R127" s="405">
        <v>0</v>
      </c>
      <c r="S127" s="405">
        <v>0</v>
      </c>
      <c r="T127" s="405">
        <v>0</v>
      </c>
      <c r="U127" s="405">
        <v>0</v>
      </c>
      <c r="V127" s="405">
        <v>0</v>
      </c>
      <c r="W127" s="405">
        <v>0</v>
      </c>
      <c r="X127" s="405">
        <f t="shared" ref="X127:X149" si="1496">SUM(R127:T127)-SUM(U127:W127)</f>
        <v>0</v>
      </c>
      <c r="Y127" s="405">
        <v>0</v>
      </c>
      <c r="Z127" s="405">
        <f>+X127-Y127</f>
        <v>0</v>
      </c>
      <c r="AA127" s="1224" t="e">
        <f>365/((+S127+T127-V127-W127)/((+R127+X127)/2)*DAY(Q127))</f>
        <v>#DIV/0!</v>
      </c>
      <c r="AB127" s="1224" t="e">
        <f>+X127/S127*DAY(Q127)</f>
        <v>#DIV/0!</v>
      </c>
      <c r="AC127" s="406" t="e">
        <f>(V127+W127)/S127</f>
        <v>#DIV/0!</v>
      </c>
      <c r="AD127" s="406" t="e">
        <f>+U127/(+U127+V127+W127)</f>
        <v>#DIV/0!</v>
      </c>
      <c r="AE127" s="407" t="e" cm="1">
        <f t="array" ref="AE127">U127/(SUMPRODUCT(--(CHOOSE({1,2,3},T127,V127,W127)&gt;0),CHOOSE({1,2,3},T127,V127,W127))+S127)</f>
        <v>#DIV/0!</v>
      </c>
      <c r="AG127" s="404">
        <f t="shared" ref="AG127:AG148" si="1497">EOMONTH(AG128,-1)</f>
        <v>43404</v>
      </c>
      <c r="AH127" s="405">
        <v>0</v>
      </c>
      <c r="AI127" s="405">
        <v>0</v>
      </c>
      <c r="AJ127" s="405">
        <v>0</v>
      </c>
      <c r="AK127" s="405">
        <v>0</v>
      </c>
      <c r="AL127" s="405">
        <v>0</v>
      </c>
      <c r="AM127" s="405">
        <v>0</v>
      </c>
      <c r="AN127" s="405">
        <f t="shared" ref="AN127:AN149" si="1498">SUM(AH127:AJ127)-SUM(AK127:AM127)</f>
        <v>0</v>
      </c>
      <c r="AO127" s="405">
        <v>0</v>
      </c>
      <c r="AP127" s="405">
        <f>+AN127-AO127</f>
        <v>0</v>
      </c>
      <c r="AQ127" s="1224" t="e">
        <f>365/((+AI127+AJ127-AL127-AM127)/((+AH127+AN127)/2)*DAY(AG127))</f>
        <v>#DIV/0!</v>
      </c>
      <c r="AR127" s="1224" t="e">
        <f>+AN127/AI127*DAY(AG127)</f>
        <v>#DIV/0!</v>
      </c>
      <c r="AS127" s="406" t="e">
        <f>(AL127+AM127)/AI127</f>
        <v>#DIV/0!</v>
      </c>
      <c r="AT127" s="406" t="e">
        <f>+AK127/(+AK127+AL127+AM127)</f>
        <v>#DIV/0!</v>
      </c>
      <c r="AU127" s="407" t="e" cm="1">
        <f t="array" ref="AU127">AK127/(SUMPRODUCT(--(CHOOSE({1,2,3},AJ127,AL127,AM127)&gt;0),CHOOSE({1,2,3},AJ127,AL127,AM127))+AI127)</f>
        <v>#DIV/0!</v>
      </c>
      <c r="AW127" s="404">
        <f t="shared" ref="AW127:AW148" si="1499">EOMONTH(AW128,-1)</f>
        <v>43404</v>
      </c>
      <c r="AX127" s="405">
        <v>0</v>
      </c>
      <c r="AY127" s="405">
        <v>0</v>
      </c>
      <c r="AZ127" s="405">
        <v>0</v>
      </c>
      <c r="BA127" s="405">
        <v>0</v>
      </c>
      <c r="BB127" s="405">
        <v>0</v>
      </c>
      <c r="BC127" s="405">
        <v>0</v>
      </c>
      <c r="BD127" s="405">
        <f t="shared" ref="BD127:BD149" si="1500">SUM(AX127:AZ127)-SUM(BA127:BC127)</f>
        <v>0</v>
      </c>
      <c r="BE127" s="405">
        <v>0</v>
      </c>
      <c r="BF127" s="405">
        <f>+BD127-BE127</f>
        <v>0</v>
      </c>
      <c r="BG127" s="1224" t="e">
        <f>365/((+AY127+AZ127-BB127-BC127)/((+AX127+BD127)/2)*DAY(AW127))</f>
        <v>#DIV/0!</v>
      </c>
      <c r="BH127" s="1224" t="e">
        <f>+BD127/AY127*DAY(AW127)</f>
        <v>#DIV/0!</v>
      </c>
      <c r="BI127" s="406" t="e">
        <f>(BB127+BC127)/AY127</f>
        <v>#DIV/0!</v>
      </c>
      <c r="BJ127" s="406" t="e">
        <f>+BA127/(+BA127+BB127+BC127)</f>
        <v>#DIV/0!</v>
      </c>
      <c r="BK127" s="407" t="e" cm="1">
        <f t="array" ref="BK127">BA127/(SUMPRODUCT(--(CHOOSE({1,2,3},AZ127,BB127,BC127)&gt;0),CHOOSE({1,2,3},AZ127,BB127,BC127))+AY127)</f>
        <v>#DIV/0!</v>
      </c>
      <c r="BM127" s="404">
        <f t="shared" ref="BM127:BM148" si="1501">EOMONTH(BM128,-1)</f>
        <v>43404</v>
      </c>
      <c r="BN127" s="405">
        <v>0</v>
      </c>
      <c r="BO127" s="405">
        <v>0</v>
      </c>
      <c r="BP127" s="405">
        <v>0</v>
      </c>
      <c r="BQ127" s="405">
        <v>0</v>
      </c>
      <c r="BR127" s="405">
        <v>0</v>
      </c>
      <c r="BS127" s="405">
        <v>0</v>
      </c>
      <c r="BT127" s="405">
        <f t="shared" ref="BT127:BT149" si="1502">SUM(BN127:BP127)-SUM(BQ127:BS127)</f>
        <v>0</v>
      </c>
      <c r="BU127" s="405">
        <v>0</v>
      </c>
      <c r="BV127" s="405">
        <f>+BT127-BU127</f>
        <v>0</v>
      </c>
      <c r="BW127" s="1224" t="e">
        <f>365/((+BO127+BP127-BR127-BS127)/((+BN127+BT127)/2)*DAY(BM127))</f>
        <v>#DIV/0!</v>
      </c>
      <c r="BX127" s="1224" t="e">
        <f>+BT127/BO127*DAY(BM127)</f>
        <v>#DIV/0!</v>
      </c>
      <c r="BY127" s="406" t="e">
        <f>(BR127+BS127)/BO127</f>
        <v>#DIV/0!</v>
      </c>
      <c r="BZ127" s="406" t="e">
        <f>+BQ127/(+BQ127+BR127+BS127)</f>
        <v>#DIV/0!</v>
      </c>
      <c r="CA127" s="407" t="e" cm="1">
        <f t="array" ref="CA127">BQ127/(SUMPRODUCT(--(CHOOSE({1,2,3},BP127,BR127,BS127)&gt;0),CHOOSE({1,2,3},BP127,BR127,BS127))+BO127)</f>
        <v>#DIV/0!</v>
      </c>
      <c r="CC127" s="404">
        <f t="shared" ref="CC127:CC148" si="1503">EOMONTH(CC128,-1)</f>
        <v>43404</v>
      </c>
      <c r="CD127" s="405">
        <v>0</v>
      </c>
      <c r="CE127" s="405">
        <v>0</v>
      </c>
      <c r="CF127" s="405">
        <v>0</v>
      </c>
      <c r="CG127" s="405">
        <v>0</v>
      </c>
      <c r="CH127" s="405">
        <v>0</v>
      </c>
      <c r="CI127" s="405">
        <v>0</v>
      </c>
      <c r="CJ127" s="405">
        <f t="shared" ref="CJ127:CJ149" si="1504">SUM(CD127:CF127)-SUM(CG127:CI127)</f>
        <v>0</v>
      </c>
      <c r="CK127" s="405">
        <v>0</v>
      </c>
      <c r="CL127" s="405">
        <f>+CJ127-CK127</f>
        <v>0</v>
      </c>
      <c r="CM127" s="1224" t="e">
        <f>365/((+CE127+CF127-CH127-CI127)/((+CD127+CJ127)/2)*DAY(CC127))</f>
        <v>#DIV/0!</v>
      </c>
      <c r="CN127" s="1224" t="e">
        <f>+CJ127/CE127*DAY(CC127)</f>
        <v>#DIV/0!</v>
      </c>
      <c r="CO127" s="406" t="e">
        <f>(CH127+CI127)/CE127</f>
        <v>#DIV/0!</v>
      </c>
      <c r="CP127" s="406" t="e">
        <f>+CG127/(+CG127+CH127+CI127)</f>
        <v>#DIV/0!</v>
      </c>
      <c r="CQ127" s="407" t="e" cm="1">
        <f t="array" ref="CQ127">CG127/(SUMPRODUCT(--(CHOOSE({1,2,3},CF127,CH127,CI127)&gt;0),CHOOSE({1,2,3},CF127,CH127,CI127))+CE127)</f>
        <v>#DIV/0!</v>
      </c>
      <c r="CS127" s="404">
        <f t="shared" ref="CS127:CS148" si="1505">EOMONTH(CS128,-1)</f>
        <v>43404</v>
      </c>
      <c r="CT127" s="405">
        <v>0</v>
      </c>
      <c r="CU127" s="405">
        <v>0</v>
      </c>
      <c r="CV127" s="405">
        <v>0</v>
      </c>
      <c r="CW127" s="405">
        <v>0</v>
      </c>
      <c r="CX127" s="405">
        <v>0</v>
      </c>
      <c r="CY127" s="405">
        <v>0</v>
      </c>
      <c r="CZ127" s="405">
        <f t="shared" ref="CZ127:CZ149" si="1506">SUM(CT127:CV127)-SUM(CW127:CY127)</f>
        <v>0</v>
      </c>
      <c r="DA127" s="405">
        <v>0</v>
      </c>
      <c r="DB127" s="405">
        <f>+CZ127-DA127</f>
        <v>0</v>
      </c>
      <c r="DC127" s="1224" t="e">
        <f>365/((+CU127+CV127-CX127-CY127)/((+CT127+CZ127)/2)*DAY(CS127))</f>
        <v>#DIV/0!</v>
      </c>
      <c r="DD127" s="1224" t="e">
        <f>+CZ127/CU127*DAY(CS127)</f>
        <v>#DIV/0!</v>
      </c>
      <c r="DE127" s="406" t="e">
        <f>(CX127+CY127)/CU127</f>
        <v>#DIV/0!</v>
      </c>
      <c r="DF127" s="406" t="e">
        <f>+CW127/(+CW127+CX127+CY127)</f>
        <v>#DIV/0!</v>
      </c>
      <c r="DG127" s="407" t="e" cm="1">
        <f t="array" ref="DG127">CW127/(SUMPRODUCT(--(CHOOSE({1,2,3},CV127,CX127,CY127)&gt;0),CHOOSE({1,2,3},CV127,CX127,CY127))+CU127)</f>
        <v>#DIV/0!</v>
      </c>
      <c r="DI127" s="404">
        <f t="shared" ref="DI127:DI148" si="1507">EOMONTH(DI128,-1)</f>
        <v>43404</v>
      </c>
      <c r="DJ127" s="405">
        <v>0</v>
      </c>
      <c r="DK127" s="405">
        <v>0</v>
      </c>
      <c r="DL127" s="405">
        <v>0</v>
      </c>
      <c r="DM127" s="405">
        <v>0</v>
      </c>
      <c r="DN127" s="405">
        <v>0</v>
      </c>
      <c r="DO127" s="405">
        <v>0</v>
      </c>
      <c r="DP127" s="405">
        <f t="shared" ref="DP127:DP149" si="1508">SUM(DJ127:DL127)-SUM(DM127:DO127)</f>
        <v>0</v>
      </c>
      <c r="DQ127" s="405">
        <v>0</v>
      </c>
      <c r="DR127" s="405">
        <f>+DP127-DQ127</f>
        <v>0</v>
      </c>
      <c r="DS127" s="1224" t="e">
        <f>365/((+DK127+DL127-DN127-DO127)/((+DJ127+DP127)/2)*DAY(DI127))</f>
        <v>#DIV/0!</v>
      </c>
      <c r="DT127" s="1224" t="e">
        <f>+DP127/DK127*DAY(DI127)</f>
        <v>#DIV/0!</v>
      </c>
      <c r="DU127" s="406" t="e">
        <f>(DN127+DO127)/DK127</f>
        <v>#DIV/0!</v>
      </c>
      <c r="DV127" s="406" t="e">
        <f>+DM127/(+DM127+DN127+DO127)</f>
        <v>#DIV/0!</v>
      </c>
      <c r="DW127" s="407" t="e" cm="1">
        <f t="array" ref="DW127">DM127/(SUMPRODUCT(--(CHOOSE({1,2,3},DL127,DN127,DO127)&gt;0),CHOOSE({1,2,3},DL127,DN127,DO127))+DK127)</f>
        <v>#DIV/0!</v>
      </c>
      <c r="DY127" s="404">
        <f t="shared" ref="DY127:DY148" si="1509">EOMONTH(DY128,-1)</f>
        <v>43404</v>
      </c>
      <c r="DZ127" s="405">
        <v>0</v>
      </c>
      <c r="EA127" s="405">
        <v>0</v>
      </c>
      <c r="EB127" s="405">
        <v>0</v>
      </c>
      <c r="EC127" s="405">
        <v>0</v>
      </c>
      <c r="ED127" s="405">
        <v>0</v>
      </c>
      <c r="EE127" s="405">
        <v>0</v>
      </c>
      <c r="EF127" s="405">
        <f t="shared" ref="EF127:EF149" si="1510">SUM(DZ127:EB127)-SUM(EC127:EE127)</f>
        <v>0</v>
      </c>
      <c r="EG127" s="405">
        <v>0</v>
      </c>
      <c r="EH127" s="405">
        <f>+EF127-EG127</f>
        <v>0</v>
      </c>
      <c r="EI127" s="1224" t="e">
        <f>365/((+EA127+EB127-ED127-EE127)/((+DZ127+EF127)/2)*DAY(DY127))</f>
        <v>#DIV/0!</v>
      </c>
      <c r="EJ127" s="1224" t="e">
        <f>+EF127/EA127*DAY(DY127)</f>
        <v>#DIV/0!</v>
      </c>
      <c r="EK127" s="406" t="e">
        <f>(ED127+EE127)/EA127</f>
        <v>#DIV/0!</v>
      </c>
      <c r="EL127" s="406" t="e">
        <f>+EC127/(+EC127+ED127+EE127)</f>
        <v>#DIV/0!</v>
      </c>
      <c r="EM127" s="407" t="e" cm="1">
        <f t="array" ref="EM127">EC127/(SUMPRODUCT(--(CHOOSE({1,2,3},EB127,ED127,EE127)&gt;0),CHOOSE({1,2,3},EB127,ED127,EE127))+EA127)</f>
        <v>#DIV/0!</v>
      </c>
      <c r="EO127" s="404">
        <f t="shared" ref="EO127:EO148" si="1511">EOMONTH(EO128,-1)</f>
        <v>43404</v>
      </c>
      <c r="EP127" s="405">
        <v>0</v>
      </c>
      <c r="EQ127" s="405">
        <v>0</v>
      </c>
      <c r="ER127" s="405">
        <v>0</v>
      </c>
      <c r="ES127" s="405">
        <v>0</v>
      </c>
      <c r="ET127" s="405">
        <v>0</v>
      </c>
      <c r="EU127" s="405">
        <v>0</v>
      </c>
      <c r="EV127" s="405">
        <f t="shared" ref="EV127:EV149" si="1512">SUM(EP127:ER127)-SUM(ES127:EU127)</f>
        <v>0</v>
      </c>
      <c r="EW127" s="405">
        <v>0</v>
      </c>
      <c r="EX127" s="405">
        <f>+EV127-EW127</f>
        <v>0</v>
      </c>
      <c r="EY127" s="1224" t="e">
        <f>365/((+EQ127+ER127-ET127-EU127)/((+EP127+EV127)/2)*DAY(EO127))</f>
        <v>#DIV/0!</v>
      </c>
      <c r="EZ127" s="1224" t="e">
        <f>+EV127/EQ127*DAY(EO127)</f>
        <v>#DIV/0!</v>
      </c>
      <c r="FA127" s="406" t="e">
        <f>(ET127+EU127)/EQ127</f>
        <v>#DIV/0!</v>
      </c>
      <c r="FB127" s="406" t="e">
        <f>+ES127/(+ES127+ET127+EU127)</f>
        <v>#DIV/0!</v>
      </c>
      <c r="FC127" s="407" t="e" cm="1">
        <f t="array" ref="FC127">ES127/(SUMPRODUCT(--(CHOOSE({1,2,3},FH127,FX127,GN127)&gt;0),CHOOSE({1,2,3},FH127,FX127,GN127))+EQ127)</f>
        <v>#DIV/0!</v>
      </c>
      <c r="FE127" s="404">
        <f t="shared" ref="FE127:FE148" si="1513">EOMONTH(FE128,-1)</f>
        <v>43404</v>
      </c>
      <c r="FF127" s="405">
        <v>0</v>
      </c>
      <c r="FG127" s="405">
        <v>0</v>
      </c>
      <c r="FH127" s="405">
        <v>0</v>
      </c>
      <c r="FI127" s="405">
        <v>0</v>
      </c>
      <c r="FJ127" s="405">
        <v>0</v>
      </c>
      <c r="FK127" s="405">
        <v>0</v>
      </c>
      <c r="FL127" s="405">
        <f t="shared" ref="FL127:FL149" si="1514">SUM(FF127:FH127)-SUM(FI127:FK127)</f>
        <v>0</v>
      </c>
      <c r="FM127" s="405">
        <v>0</v>
      </c>
      <c r="FN127" s="405">
        <f>+FL127-FM127</f>
        <v>0</v>
      </c>
      <c r="FO127" s="1224" t="e">
        <f>365/((+FG127+FH127-FJ127-FK127)/((+FF127+FL127)/2)*DAY(FE127))</f>
        <v>#DIV/0!</v>
      </c>
      <c r="FP127" s="1224" t="e">
        <f>+FL127/FG127*DAY(FE127)</f>
        <v>#DIV/0!</v>
      </c>
      <c r="FQ127" s="406" t="e">
        <f>(FJ127+FK127)/FG127</f>
        <v>#DIV/0!</v>
      </c>
      <c r="FR127" s="406" t="e">
        <f>+FI127/(+FI127+FJ127+FK127)</f>
        <v>#DIV/0!</v>
      </c>
      <c r="FS127" s="407" t="e" cm="1">
        <f t="array" ref="FS127">FI127/(SUMPRODUCT(--(CHOOSE({1,2,3},FH127,FJ127,FK127)&gt;0),CHOOSE({1,2,3},FH127,FJ127,FK127))+FG127)</f>
        <v>#DIV/0!</v>
      </c>
      <c r="FU127" s="404">
        <f t="shared" ref="FU127:FU148" si="1515">EOMONTH(FU128,-1)</f>
        <v>43404</v>
      </c>
      <c r="FV127" s="405">
        <v>0</v>
      </c>
      <c r="FW127" s="405">
        <v>0</v>
      </c>
      <c r="FX127" s="405">
        <v>0</v>
      </c>
      <c r="FY127" s="405">
        <v>0</v>
      </c>
      <c r="FZ127" s="405">
        <v>0</v>
      </c>
      <c r="GA127" s="405">
        <v>0</v>
      </c>
      <c r="GB127" s="405">
        <f t="shared" ref="GB127:GB149" si="1516">SUM(FV127:FX127)-SUM(FY127:GA127)</f>
        <v>0</v>
      </c>
      <c r="GC127" s="405">
        <v>0</v>
      </c>
      <c r="GD127" s="405">
        <f>+GB127-GC127</f>
        <v>0</v>
      </c>
      <c r="GE127" s="1224" t="e">
        <f>365/((+FW127+FX127-FZ127-GA127)/((+FV127+GB127)/2)*DAY(FU127))</f>
        <v>#DIV/0!</v>
      </c>
      <c r="GF127" s="1224" t="e">
        <f>+GB127/FW127*DAY(FU127)</f>
        <v>#DIV/0!</v>
      </c>
      <c r="GG127" s="406" t="e">
        <f>(FZ127+GA127)/FW127</f>
        <v>#DIV/0!</v>
      </c>
      <c r="GH127" s="406" t="e">
        <f>+FY127/(+FY127+FZ127+GA127)</f>
        <v>#DIV/0!</v>
      </c>
      <c r="GI127" s="407" t="e" cm="1">
        <f t="array" ref="GI127">FY127/(SUMPRODUCT(--(CHOOSE({1,2,3},FX127,FZ127,GA127)&gt;0),CHOOSE({1,2,3},FX127,FZ127,GA127))+FW127)</f>
        <v>#DIV/0!</v>
      </c>
      <c r="GK127" s="404">
        <f t="shared" ref="GK127:GK148" si="1517">EOMONTH(GK128,-1)</f>
        <v>43404</v>
      </c>
      <c r="GL127" s="405">
        <v>0</v>
      </c>
      <c r="GM127" s="405">
        <v>0</v>
      </c>
      <c r="GN127" s="405">
        <v>0</v>
      </c>
      <c r="GO127" s="405">
        <v>0</v>
      </c>
      <c r="GP127" s="405">
        <v>0</v>
      </c>
      <c r="GQ127" s="405">
        <v>0</v>
      </c>
      <c r="GR127" s="405">
        <f t="shared" ref="GR127:GR149" si="1518">SUM(GL127:GN127)-SUM(GO127:GQ127)</f>
        <v>0</v>
      </c>
      <c r="GS127" s="405">
        <v>0</v>
      </c>
      <c r="GT127" s="405">
        <f>+GR127-GS127</f>
        <v>0</v>
      </c>
      <c r="GU127" s="1224" t="e">
        <f>365/((+GM127+GN127-GP127-GQ127)/((+GL127+GR127)/2)*DAY(GK127))</f>
        <v>#DIV/0!</v>
      </c>
      <c r="GV127" s="1224" t="e">
        <f>+GR127/GM127*DAY(GK127)</f>
        <v>#DIV/0!</v>
      </c>
      <c r="GW127" s="406" t="e">
        <f>(GP127+GQ127)/GM127</f>
        <v>#DIV/0!</v>
      </c>
      <c r="GX127" s="406" t="e">
        <f>+GO127/(+GO127+GP127+GQ127)</f>
        <v>#DIV/0!</v>
      </c>
      <c r="GY127" s="407" t="e" cm="1">
        <f t="array" ref="GY127">GO127/(SUMPRODUCT(--(CHOOSE({1,2,3},GN127,GP127,GQ127)&gt;0),CHOOSE({1,2,3},GN127,GP127,GQ127))+GM127)</f>
        <v>#DIV/0!</v>
      </c>
    </row>
    <row r="128" spans="1:207" x14ac:dyDescent="0.2">
      <c r="A128" s="404">
        <f t="shared" si="1486"/>
        <v>43434</v>
      </c>
      <c r="B128" s="405">
        <f t="shared" ref="B128:B150" si="1519">R128+AH128+AX128+BN128+CD128+CT128+DJ128+DZ128+EP128+FF128+FV128+GL128</f>
        <v>0</v>
      </c>
      <c r="C128" s="405">
        <f t="shared" si="1487"/>
        <v>0</v>
      </c>
      <c r="D128" s="405">
        <f t="shared" si="1488"/>
        <v>0</v>
      </c>
      <c r="E128" s="405">
        <f t="shared" si="1489"/>
        <v>0</v>
      </c>
      <c r="F128" s="405">
        <f t="shared" si="1490"/>
        <v>0</v>
      </c>
      <c r="G128" s="405">
        <f t="shared" si="1491"/>
        <v>0</v>
      </c>
      <c r="H128" s="405">
        <f t="shared" si="1492"/>
        <v>0</v>
      </c>
      <c r="I128" s="405">
        <f t="shared" si="1493"/>
        <v>0</v>
      </c>
      <c r="J128" s="405">
        <f t="shared" si="1494"/>
        <v>0</v>
      </c>
      <c r="K128" s="1224" t="e">
        <f t="shared" ref="K128:K150" si="1520">365/((+C128+D128-F128-G128)/((+B128+H128)/2)*DAY(A128))</f>
        <v>#DIV/0!</v>
      </c>
      <c r="L128" s="1224" t="e">
        <f t="shared" ref="L128:L150" si="1521">+H128/C128*DAY(A128)</f>
        <v>#DIV/0!</v>
      </c>
      <c r="M128" s="406" t="e">
        <f t="shared" ref="M128:M150" si="1522">(F128+G128)/C128</f>
        <v>#DIV/0!</v>
      </c>
      <c r="N128" s="406" t="e">
        <f t="shared" ref="N128:N137" si="1523">+E128/(+E128+F128+G128)</f>
        <v>#DIV/0!</v>
      </c>
      <c r="O128" s="407" t="e" cm="1">
        <f t="array" ref="O128">E128/(SUMPRODUCT(--(CHOOSE({1,2,3},D128,F128,G128)&gt;0),CHOOSE({1,2,3},D128,F128,G128))+C128)</f>
        <v>#DIV/0!</v>
      </c>
      <c r="Q128" s="404">
        <f t="shared" si="1495"/>
        <v>43434</v>
      </c>
      <c r="R128" s="405">
        <f>+X127</f>
        <v>0</v>
      </c>
      <c r="S128" s="405">
        <v>0</v>
      </c>
      <c r="T128" s="405">
        <v>0</v>
      </c>
      <c r="U128" s="405">
        <v>0</v>
      </c>
      <c r="V128" s="405">
        <v>0</v>
      </c>
      <c r="W128" s="405">
        <v>0</v>
      </c>
      <c r="X128" s="405">
        <f t="shared" si="1496"/>
        <v>0</v>
      </c>
      <c r="Y128" s="405">
        <v>0</v>
      </c>
      <c r="Z128" s="405">
        <f t="shared" ref="Z128:Z137" si="1524">+X128-Y128</f>
        <v>0</v>
      </c>
      <c r="AA128" s="1224" t="e">
        <f t="shared" ref="AA128:AA150" si="1525">365/((+S128+T128-V128-W128)/((+R128+X128)/2)*DAY(Q128))</f>
        <v>#DIV/0!</v>
      </c>
      <c r="AB128" s="1224" t="e">
        <f t="shared" ref="AB128:AB150" si="1526">+X128/S128*DAY(Q128)</f>
        <v>#DIV/0!</v>
      </c>
      <c r="AC128" s="406" t="e">
        <f t="shared" ref="AC128:AC150" si="1527">(V128+W128)/S128</f>
        <v>#DIV/0!</v>
      </c>
      <c r="AD128" s="406" t="e">
        <f t="shared" ref="AD128:AD137" si="1528">+U128/(+U128+V128+W128)</f>
        <v>#DIV/0!</v>
      </c>
      <c r="AE128" s="407" t="e" cm="1">
        <f t="array" ref="AE128">U128/(SUMPRODUCT(--(CHOOSE({1,2,3},T128,V128,W128)&gt;0),CHOOSE({1,2,3},T128,V128,W128))+S128)</f>
        <v>#DIV/0!</v>
      </c>
      <c r="AG128" s="404">
        <f t="shared" si="1497"/>
        <v>43434</v>
      </c>
      <c r="AH128" s="405">
        <f>+AN127</f>
        <v>0</v>
      </c>
      <c r="AI128" s="405">
        <v>0</v>
      </c>
      <c r="AJ128" s="405">
        <v>0</v>
      </c>
      <c r="AK128" s="405">
        <v>0</v>
      </c>
      <c r="AL128" s="405">
        <v>0</v>
      </c>
      <c r="AM128" s="405">
        <v>0</v>
      </c>
      <c r="AN128" s="405">
        <f t="shared" si="1498"/>
        <v>0</v>
      </c>
      <c r="AO128" s="405">
        <v>0</v>
      </c>
      <c r="AP128" s="405">
        <f t="shared" ref="AP128:AP137" si="1529">+AN128-AO128</f>
        <v>0</v>
      </c>
      <c r="AQ128" s="1224" t="e">
        <f t="shared" ref="AQ128:AQ150" si="1530">365/((+AI128+AJ128-AL128-AM128)/((+AH128+AN128)/2)*DAY(AG128))</f>
        <v>#DIV/0!</v>
      </c>
      <c r="AR128" s="1224" t="e">
        <f t="shared" ref="AR128:AR150" si="1531">+AN128/AI128*DAY(AG128)</f>
        <v>#DIV/0!</v>
      </c>
      <c r="AS128" s="406" t="e">
        <f t="shared" ref="AS128:AS150" si="1532">(AL128+AM128)/AI128</f>
        <v>#DIV/0!</v>
      </c>
      <c r="AT128" s="406" t="e">
        <f t="shared" ref="AT128:AT137" si="1533">+AK128/(+AK128+AL128+AM128)</f>
        <v>#DIV/0!</v>
      </c>
      <c r="AU128" s="407" t="e" cm="1">
        <f t="array" ref="AU128">AK128/(SUMPRODUCT(--(CHOOSE({1,2,3},AJ128,AL128,AM128)&gt;0),CHOOSE({1,2,3},AJ128,AL128,AM128))+AI128)</f>
        <v>#DIV/0!</v>
      </c>
      <c r="AW128" s="404">
        <f t="shared" si="1499"/>
        <v>43434</v>
      </c>
      <c r="AX128" s="405">
        <f>+BD127</f>
        <v>0</v>
      </c>
      <c r="AY128" s="405">
        <v>0</v>
      </c>
      <c r="AZ128" s="405">
        <v>0</v>
      </c>
      <c r="BA128" s="405">
        <v>0</v>
      </c>
      <c r="BB128" s="405">
        <v>0</v>
      </c>
      <c r="BC128" s="405">
        <v>0</v>
      </c>
      <c r="BD128" s="405">
        <f t="shared" si="1500"/>
        <v>0</v>
      </c>
      <c r="BE128" s="405">
        <v>0</v>
      </c>
      <c r="BF128" s="405">
        <f t="shared" ref="BF128:BF137" si="1534">+BD128-BE128</f>
        <v>0</v>
      </c>
      <c r="BG128" s="1224" t="e">
        <f t="shared" ref="BG128:BG150" si="1535">365/((+AY128+AZ128-BB128-BC128)/((+AX128+BD128)/2)*DAY(AW128))</f>
        <v>#DIV/0!</v>
      </c>
      <c r="BH128" s="1224" t="e">
        <f t="shared" ref="BH128:BH150" si="1536">+BD128/AY128*DAY(AW128)</f>
        <v>#DIV/0!</v>
      </c>
      <c r="BI128" s="406" t="e">
        <f t="shared" ref="BI128:BI150" si="1537">(BB128+BC128)/AY128</f>
        <v>#DIV/0!</v>
      </c>
      <c r="BJ128" s="406" t="e">
        <f t="shared" ref="BJ128:BJ137" si="1538">+BA128/(+BA128+BB128+BC128)</f>
        <v>#DIV/0!</v>
      </c>
      <c r="BK128" s="407" t="e" cm="1">
        <f t="array" ref="BK128">BA128/(SUMPRODUCT(--(CHOOSE({1,2,3},AZ128,BB128,BC128)&gt;0),CHOOSE({1,2,3},AZ128,BB128,BC128))+AY128)</f>
        <v>#DIV/0!</v>
      </c>
      <c r="BM128" s="404">
        <f t="shared" si="1501"/>
        <v>43434</v>
      </c>
      <c r="BN128" s="405">
        <f>+BT127</f>
        <v>0</v>
      </c>
      <c r="BO128" s="405">
        <v>0</v>
      </c>
      <c r="BP128" s="405">
        <v>0</v>
      </c>
      <c r="BQ128" s="405">
        <v>0</v>
      </c>
      <c r="BR128" s="405">
        <v>0</v>
      </c>
      <c r="BS128" s="405">
        <v>0</v>
      </c>
      <c r="BT128" s="405">
        <f t="shared" si="1502"/>
        <v>0</v>
      </c>
      <c r="BU128" s="405">
        <v>0</v>
      </c>
      <c r="BV128" s="405">
        <f t="shared" ref="BV128:BV137" si="1539">+BT128-BU128</f>
        <v>0</v>
      </c>
      <c r="BW128" s="1224" t="e">
        <f t="shared" ref="BW128:BW150" si="1540">365/((+BO128+BP128-BR128-BS128)/((+BN128+BT128)/2)*DAY(BM128))</f>
        <v>#DIV/0!</v>
      </c>
      <c r="BX128" s="1224" t="e">
        <f t="shared" ref="BX128:BX150" si="1541">+BT128/BO128*DAY(BM128)</f>
        <v>#DIV/0!</v>
      </c>
      <c r="BY128" s="406" t="e">
        <f t="shared" ref="BY128:BY150" si="1542">(BR128+BS128)/BO128</f>
        <v>#DIV/0!</v>
      </c>
      <c r="BZ128" s="406" t="e">
        <f t="shared" ref="BZ128:BZ137" si="1543">+BQ128/(+BQ128+BR128+BS128)</f>
        <v>#DIV/0!</v>
      </c>
      <c r="CA128" s="407" t="e" cm="1">
        <f t="array" ref="CA128">BQ128/(SUMPRODUCT(--(CHOOSE({1,2,3},BP128,BR128,BS128)&gt;0),CHOOSE({1,2,3},BP128,BR128,BS128))+BO128)</f>
        <v>#DIV/0!</v>
      </c>
      <c r="CC128" s="404">
        <f t="shared" si="1503"/>
        <v>43434</v>
      </c>
      <c r="CD128" s="405">
        <f>+CJ127</f>
        <v>0</v>
      </c>
      <c r="CE128" s="405">
        <v>0</v>
      </c>
      <c r="CF128" s="405">
        <v>0</v>
      </c>
      <c r="CG128" s="405">
        <v>0</v>
      </c>
      <c r="CH128" s="405">
        <v>0</v>
      </c>
      <c r="CI128" s="405">
        <v>0</v>
      </c>
      <c r="CJ128" s="405">
        <f t="shared" si="1504"/>
        <v>0</v>
      </c>
      <c r="CK128" s="405">
        <v>0</v>
      </c>
      <c r="CL128" s="405">
        <f t="shared" ref="CL128:CL137" si="1544">+CJ128-CK128</f>
        <v>0</v>
      </c>
      <c r="CM128" s="1224" t="e">
        <f t="shared" ref="CM128:CM150" si="1545">365/((+CE128+CF128-CH128-CI128)/((+CD128+CJ128)/2)*DAY(CC128))</f>
        <v>#DIV/0!</v>
      </c>
      <c r="CN128" s="1224" t="e">
        <f t="shared" ref="CN128:CN150" si="1546">+CJ128/CE128*DAY(CC128)</f>
        <v>#DIV/0!</v>
      </c>
      <c r="CO128" s="406" t="e">
        <f t="shared" ref="CO128:CO150" si="1547">(CH128+CI128)/CE128</f>
        <v>#DIV/0!</v>
      </c>
      <c r="CP128" s="406" t="e">
        <f t="shared" ref="CP128:CP137" si="1548">+CG128/(+CG128+CH128+CI128)</f>
        <v>#DIV/0!</v>
      </c>
      <c r="CQ128" s="407" t="e" cm="1">
        <f t="array" ref="CQ128">CG128/(SUMPRODUCT(--(CHOOSE({1,2,3},CF128,CH128,CI128)&gt;0),CHOOSE({1,2,3},CF128,CH128,CI128))+CE128)</f>
        <v>#DIV/0!</v>
      </c>
      <c r="CS128" s="404">
        <f t="shared" si="1505"/>
        <v>43434</v>
      </c>
      <c r="CT128" s="405">
        <f>+CZ127</f>
        <v>0</v>
      </c>
      <c r="CU128" s="405">
        <v>0</v>
      </c>
      <c r="CV128" s="405">
        <v>0</v>
      </c>
      <c r="CW128" s="405">
        <v>0</v>
      </c>
      <c r="CX128" s="405">
        <v>0</v>
      </c>
      <c r="CY128" s="405">
        <v>0</v>
      </c>
      <c r="CZ128" s="405">
        <f t="shared" si="1506"/>
        <v>0</v>
      </c>
      <c r="DA128" s="405">
        <v>0</v>
      </c>
      <c r="DB128" s="405">
        <f t="shared" ref="DB128:DB137" si="1549">+CZ128-DA128</f>
        <v>0</v>
      </c>
      <c r="DC128" s="1224" t="e">
        <f t="shared" ref="DC128:DC150" si="1550">365/((+CU128+CV128-CX128-CY128)/((+CT128+CZ128)/2)*DAY(CS128))</f>
        <v>#DIV/0!</v>
      </c>
      <c r="DD128" s="1224" t="e">
        <f t="shared" ref="DD128:DD150" si="1551">+CZ128/CU128*DAY(CS128)</f>
        <v>#DIV/0!</v>
      </c>
      <c r="DE128" s="406" t="e">
        <f t="shared" ref="DE128:DE150" si="1552">(CX128+CY128)/CU128</f>
        <v>#DIV/0!</v>
      </c>
      <c r="DF128" s="406" t="e">
        <f t="shared" ref="DF128:DF137" si="1553">+CW128/(+CW128+CX128+CY128)</f>
        <v>#DIV/0!</v>
      </c>
      <c r="DG128" s="407" t="e" cm="1">
        <f t="array" ref="DG128">CW128/(SUMPRODUCT(--(CHOOSE({1,2,3},CV128,CX128,CY128)&gt;0),CHOOSE({1,2,3},CV128,CX128,CY128))+CU128)</f>
        <v>#DIV/0!</v>
      </c>
      <c r="DI128" s="404">
        <f t="shared" si="1507"/>
        <v>43434</v>
      </c>
      <c r="DJ128" s="405">
        <f>+DP127</f>
        <v>0</v>
      </c>
      <c r="DK128" s="405">
        <v>0</v>
      </c>
      <c r="DL128" s="405">
        <v>0</v>
      </c>
      <c r="DM128" s="405">
        <v>0</v>
      </c>
      <c r="DN128" s="405">
        <v>0</v>
      </c>
      <c r="DO128" s="405">
        <v>0</v>
      </c>
      <c r="DP128" s="405">
        <f t="shared" si="1508"/>
        <v>0</v>
      </c>
      <c r="DQ128" s="405">
        <v>0</v>
      </c>
      <c r="DR128" s="405">
        <f t="shared" ref="DR128:DR137" si="1554">+DP128-DQ128</f>
        <v>0</v>
      </c>
      <c r="DS128" s="1224" t="e">
        <f t="shared" ref="DS128:DS150" si="1555">365/((+DK128+DL128-DN128-DO128)/((+DJ128+DP128)/2)*DAY(DI128))</f>
        <v>#DIV/0!</v>
      </c>
      <c r="DT128" s="1224" t="e">
        <f t="shared" ref="DT128:DT150" si="1556">+DP128/DK128*DAY(DI128)</f>
        <v>#DIV/0!</v>
      </c>
      <c r="DU128" s="406" t="e">
        <f t="shared" ref="DU128:DU150" si="1557">(DN128+DO128)/DK128</f>
        <v>#DIV/0!</v>
      </c>
      <c r="DV128" s="406" t="e">
        <f t="shared" ref="DV128:DV137" si="1558">+DM128/(+DM128+DN128+DO128)</f>
        <v>#DIV/0!</v>
      </c>
      <c r="DW128" s="407" t="e" cm="1">
        <f t="array" ref="DW128">DM128/(SUMPRODUCT(--(CHOOSE({1,2,3},DL128,DN128,DO128)&gt;0),CHOOSE({1,2,3},DL128,DN128,DO128))+DK128)</f>
        <v>#DIV/0!</v>
      </c>
      <c r="DY128" s="404">
        <f t="shared" si="1509"/>
        <v>43434</v>
      </c>
      <c r="DZ128" s="405">
        <f>+EF127</f>
        <v>0</v>
      </c>
      <c r="EA128" s="405">
        <v>0</v>
      </c>
      <c r="EB128" s="405">
        <v>0</v>
      </c>
      <c r="EC128" s="405">
        <v>0</v>
      </c>
      <c r="ED128" s="405">
        <v>0</v>
      </c>
      <c r="EE128" s="405">
        <v>0</v>
      </c>
      <c r="EF128" s="405">
        <f t="shared" si="1510"/>
        <v>0</v>
      </c>
      <c r="EG128" s="405">
        <v>0</v>
      </c>
      <c r="EH128" s="405">
        <f t="shared" ref="EH128:EH137" si="1559">+EF128-EG128</f>
        <v>0</v>
      </c>
      <c r="EI128" s="1224" t="e">
        <f t="shared" ref="EI128:EI150" si="1560">365/((+EA128+EB128-ED128-EE128)/((+DZ128+EF128)/2)*DAY(DY128))</f>
        <v>#DIV/0!</v>
      </c>
      <c r="EJ128" s="1224" t="e">
        <f t="shared" ref="EJ128:EJ150" si="1561">+EF128/EA128*DAY(DY128)</f>
        <v>#DIV/0!</v>
      </c>
      <c r="EK128" s="406" t="e">
        <f t="shared" ref="EK128:EK150" si="1562">(ED128+EE128)/EA128</f>
        <v>#DIV/0!</v>
      </c>
      <c r="EL128" s="406" t="e">
        <f t="shared" ref="EL128:EL137" si="1563">+EC128/(+EC128+ED128+EE128)</f>
        <v>#DIV/0!</v>
      </c>
      <c r="EM128" s="407" t="e" cm="1">
        <f t="array" ref="EM128">EC128/(SUMPRODUCT(--(CHOOSE({1,2,3},EB128,ED128,EE128)&gt;0),CHOOSE({1,2,3},EB128,ED128,EE128))+EA128)</f>
        <v>#DIV/0!</v>
      </c>
      <c r="EO128" s="404">
        <f t="shared" si="1511"/>
        <v>43434</v>
      </c>
      <c r="EP128" s="405">
        <f>+EV127</f>
        <v>0</v>
      </c>
      <c r="EQ128" s="405">
        <v>0</v>
      </c>
      <c r="ER128" s="405">
        <v>0</v>
      </c>
      <c r="ES128" s="405">
        <v>0</v>
      </c>
      <c r="ET128" s="405">
        <v>0</v>
      </c>
      <c r="EU128" s="405">
        <v>0</v>
      </c>
      <c r="EV128" s="405">
        <f t="shared" si="1512"/>
        <v>0</v>
      </c>
      <c r="EW128" s="405">
        <v>0</v>
      </c>
      <c r="EX128" s="405">
        <f t="shared" ref="EX128:EX137" si="1564">+EV128-EW128</f>
        <v>0</v>
      </c>
      <c r="EY128" s="1224" t="e">
        <f t="shared" ref="EY128:EY150" si="1565">365/((+EQ128+ER128-ET128-EU128)/((+EP128+EV128)/2)*DAY(EO128))</f>
        <v>#DIV/0!</v>
      </c>
      <c r="EZ128" s="1224" t="e">
        <f t="shared" ref="EZ128:EZ150" si="1566">+EV128/EQ128*DAY(EO128)</f>
        <v>#DIV/0!</v>
      </c>
      <c r="FA128" s="406" t="e">
        <f t="shared" ref="FA128:FA150" si="1567">(ET128+EU128)/EQ128</f>
        <v>#DIV/0!</v>
      </c>
      <c r="FB128" s="406" t="e">
        <f t="shared" ref="FB128:FB137" si="1568">+ES128/(+ES128+ET128+EU128)</f>
        <v>#DIV/0!</v>
      </c>
      <c r="FC128" s="407" t="e" cm="1">
        <f t="array" ref="FC128">ES128/(SUMPRODUCT(--(CHOOSE({1,2,3},FH128,FX128,GN128)&gt;0),CHOOSE({1,2,3},FH128,FX128,GN128))+EQ128)</f>
        <v>#DIV/0!</v>
      </c>
      <c r="FE128" s="404">
        <f t="shared" si="1513"/>
        <v>43434</v>
      </c>
      <c r="FF128" s="405">
        <f>+FL127</f>
        <v>0</v>
      </c>
      <c r="FG128" s="405">
        <v>0</v>
      </c>
      <c r="FH128" s="405">
        <v>0</v>
      </c>
      <c r="FI128" s="405">
        <v>0</v>
      </c>
      <c r="FJ128" s="405">
        <v>0</v>
      </c>
      <c r="FK128" s="405">
        <v>0</v>
      </c>
      <c r="FL128" s="405">
        <f t="shared" si="1514"/>
        <v>0</v>
      </c>
      <c r="FM128" s="405">
        <v>0</v>
      </c>
      <c r="FN128" s="405">
        <f t="shared" ref="FN128:FN137" si="1569">+FL128-FM128</f>
        <v>0</v>
      </c>
      <c r="FO128" s="1224" t="e">
        <f t="shared" ref="FO128:FO150" si="1570">365/((+FG128+FH128-FJ128-FK128)/((+FF128+FL128)/2)*DAY(FE128))</f>
        <v>#DIV/0!</v>
      </c>
      <c r="FP128" s="1224" t="e">
        <f t="shared" ref="FP128:FP150" si="1571">+FL128/FG128*DAY(FE128)</f>
        <v>#DIV/0!</v>
      </c>
      <c r="FQ128" s="406" t="e">
        <f t="shared" ref="FQ128:FQ150" si="1572">(FJ128+FK128)/FG128</f>
        <v>#DIV/0!</v>
      </c>
      <c r="FR128" s="406" t="e">
        <f t="shared" ref="FR128:FR137" si="1573">+FI128/(+FI128+FJ128+FK128)</f>
        <v>#DIV/0!</v>
      </c>
      <c r="FS128" s="407" t="e" cm="1">
        <f t="array" ref="FS128">FI128/(SUMPRODUCT(--(CHOOSE({1,2,3},FH128,FJ128,FK128)&gt;0),CHOOSE({1,2,3},FH128,FJ128,FK128))+FG128)</f>
        <v>#DIV/0!</v>
      </c>
      <c r="FU128" s="404">
        <f t="shared" si="1515"/>
        <v>43434</v>
      </c>
      <c r="FV128" s="405">
        <f>+GB127</f>
        <v>0</v>
      </c>
      <c r="FW128" s="405">
        <v>0</v>
      </c>
      <c r="FX128" s="405">
        <v>0</v>
      </c>
      <c r="FY128" s="405">
        <v>0</v>
      </c>
      <c r="FZ128" s="405">
        <v>0</v>
      </c>
      <c r="GA128" s="405">
        <v>0</v>
      </c>
      <c r="GB128" s="405">
        <f t="shared" si="1516"/>
        <v>0</v>
      </c>
      <c r="GC128" s="405">
        <v>0</v>
      </c>
      <c r="GD128" s="405">
        <f t="shared" ref="GD128:GD137" si="1574">+GB128-GC128</f>
        <v>0</v>
      </c>
      <c r="GE128" s="1224" t="e">
        <f t="shared" ref="GE128:GE150" si="1575">365/((+FW128+FX128-FZ128-GA128)/((+FV128+GB128)/2)*DAY(FU128))</f>
        <v>#DIV/0!</v>
      </c>
      <c r="GF128" s="1224" t="e">
        <f t="shared" ref="GF128:GF150" si="1576">+GB128/FW128*DAY(FU128)</f>
        <v>#DIV/0!</v>
      </c>
      <c r="GG128" s="406" t="e">
        <f t="shared" ref="GG128:GG150" si="1577">(FZ128+GA128)/FW128</f>
        <v>#DIV/0!</v>
      </c>
      <c r="GH128" s="406" t="e">
        <f t="shared" ref="GH128:GH137" si="1578">+FY128/(+FY128+FZ128+GA128)</f>
        <v>#DIV/0!</v>
      </c>
      <c r="GI128" s="407" t="e" cm="1">
        <f t="array" ref="GI128">FY128/(SUMPRODUCT(--(CHOOSE({1,2,3},FX128,FZ128,GA128)&gt;0),CHOOSE({1,2,3},FX128,FZ128,GA128))+FW128)</f>
        <v>#DIV/0!</v>
      </c>
      <c r="GK128" s="404">
        <f t="shared" si="1517"/>
        <v>43434</v>
      </c>
      <c r="GL128" s="405">
        <f>+GR127</f>
        <v>0</v>
      </c>
      <c r="GM128" s="405">
        <v>0</v>
      </c>
      <c r="GN128" s="405">
        <v>0</v>
      </c>
      <c r="GO128" s="405">
        <v>0</v>
      </c>
      <c r="GP128" s="405">
        <v>0</v>
      </c>
      <c r="GQ128" s="405">
        <v>0</v>
      </c>
      <c r="GR128" s="405">
        <f t="shared" si="1518"/>
        <v>0</v>
      </c>
      <c r="GS128" s="405">
        <v>0</v>
      </c>
      <c r="GT128" s="405">
        <f t="shared" ref="GT128:GT137" si="1579">+GR128-GS128</f>
        <v>0</v>
      </c>
      <c r="GU128" s="1224" t="e">
        <f t="shared" ref="GU128:GU150" si="1580">365/((+GM128+GN128-GP128-GQ128)/((+GL128+GR128)/2)*DAY(GK128))</f>
        <v>#DIV/0!</v>
      </c>
      <c r="GV128" s="1224" t="e">
        <f t="shared" ref="GV128:GV150" si="1581">+GR128/GM128*DAY(GK128)</f>
        <v>#DIV/0!</v>
      </c>
      <c r="GW128" s="406" t="e">
        <f t="shared" ref="GW128:GW150" si="1582">(GP128+GQ128)/GM128</f>
        <v>#DIV/0!</v>
      </c>
      <c r="GX128" s="406" t="e">
        <f t="shared" ref="GX128:GX137" si="1583">+GO128/(+GO128+GP128+GQ128)</f>
        <v>#DIV/0!</v>
      </c>
      <c r="GY128" s="407" t="e" cm="1">
        <f t="array" ref="GY128">GO128/(SUMPRODUCT(--(CHOOSE({1,2,3},GN128,GP128,GQ128)&gt;0),CHOOSE({1,2,3},GN128,GP128,GQ128))+GM128)</f>
        <v>#DIV/0!</v>
      </c>
    </row>
    <row r="129" spans="1:207" x14ac:dyDescent="0.2">
      <c r="A129" s="404">
        <f t="shared" si="1486"/>
        <v>43465</v>
      </c>
      <c r="B129" s="405">
        <f t="shared" si="1519"/>
        <v>0</v>
      </c>
      <c r="C129" s="405">
        <f t="shared" si="1487"/>
        <v>0</v>
      </c>
      <c r="D129" s="405">
        <f t="shared" si="1488"/>
        <v>0</v>
      </c>
      <c r="E129" s="405">
        <f t="shared" si="1489"/>
        <v>0</v>
      </c>
      <c r="F129" s="405">
        <f t="shared" si="1490"/>
        <v>0</v>
      </c>
      <c r="G129" s="405">
        <f t="shared" si="1491"/>
        <v>0</v>
      </c>
      <c r="H129" s="405">
        <f t="shared" si="1492"/>
        <v>0</v>
      </c>
      <c r="I129" s="405">
        <f t="shared" si="1493"/>
        <v>0</v>
      </c>
      <c r="J129" s="405">
        <f t="shared" si="1494"/>
        <v>0</v>
      </c>
      <c r="K129" s="1224" t="e">
        <f t="shared" si="1520"/>
        <v>#DIV/0!</v>
      </c>
      <c r="L129" s="1224" t="e">
        <f t="shared" si="1521"/>
        <v>#DIV/0!</v>
      </c>
      <c r="M129" s="406" t="e">
        <f t="shared" si="1522"/>
        <v>#DIV/0!</v>
      </c>
      <c r="N129" s="406" t="e">
        <f t="shared" si="1523"/>
        <v>#DIV/0!</v>
      </c>
      <c r="O129" s="407" t="e" cm="1">
        <f t="array" ref="O129">E129/(SUMPRODUCT(--(CHOOSE({1,2,3},D129,F129,G129)&gt;0),CHOOSE({1,2,3},D129,F129,G129))+C129)</f>
        <v>#DIV/0!</v>
      </c>
      <c r="Q129" s="404">
        <f t="shared" si="1495"/>
        <v>43465</v>
      </c>
      <c r="R129" s="405">
        <f t="shared" ref="R129:R137" si="1584">+X128</f>
        <v>0</v>
      </c>
      <c r="S129" s="405">
        <v>0</v>
      </c>
      <c r="T129" s="405">
        <v>0</v>
      </c>
      <c r="U129" s="405">
        <v>0</v>
      </c>
      <c r="V129" s="405">
        <v>0</v>
      </c>
      <c r="W129" s="405">
        <v>0</v>
      </c>
      <c r="X129" s="405">
        <f t="shared" si="1496"/>
        <v>0</v>
      </c>
      <c r="Y129" s="405">
        <v>0</v>
      </c>
      <c r="Z129" s="405">
        <f t="shared" si="1524"/>
        <v>0</v>
      </c>
      <c r="AA129" s="1224" t="e">
        <f t="shared" si="1525"/>
        <v>#DIV/0!</v>
      </c>
      <c r="AB129" s="1224" t="e">
        <f t="shared" si="1526"/>
        <v>#DIV/0!</v>
      </c>
      <c r="AC129" s="406" t="e">
        <f t="shared" si="1527"/>
        <v>#DIV/0!</v>
      </c>
      <c r="AD129" s="406" t="e">
        <f t="shared" si="1528"/>
        <v>#DIV/0!</v>
      </c>
      <c r="AE129" s="407" t="e" cm="1">
        <f t="array" ref="AE129">U129/(SUMPRODUCT(--(CHOOSE({1,2,3},T129,V129,W129)&gt;0),CHOOSE({1,2,3},T129,V129,W129))+S129)</f>
        <v>#DIV/0!</v>
      </c>
      <c r="AG129" s="404">
        <f t="shared" si="1497"/>
        <v>43465</v>
      </c>
      <c r="AH129" s="405">
        <f t="shared" ref="AH129:AH137" si="1585">+AN128</f>
        <v>0</v>
      </c>
      <c r="AI129" s="405">
        <v>0</v>
      </c>
      <c r="AJ129" s="405">
        <v>0</v>
      </c>
      <c r="AK129" s="405">
        <v>0</v>
      </c>
      <c r="AL129" s="405">
        <v>0</v>
      </c>
      <c r="AM129" s="405">
        <v>0</v>
      </c>
      <c r="AN129" s="405">
        <f t="shared" si="1498"/>
        <v>0</v>
      </c>
      <c r="AO129" s="405">
        <v>0</v>
      </c>
      <c r="AP129" s="405">
        <f t="shared" si="1529"/>
        <v>0</v>
      </c>
      <c r="AQ129" s="1224" t="e">
        <f t="shared" si="1530"/>
        <v>#DIV/0!</v>
      </c>
      <c r="AR129" s="1224" t="e">
        <f t="shared" si="1531"/>
        <v>#DIV/0!</v>
      </c>
      <c r="AS129" s="406" t="e">
        <f t="shared" si="1532"/>
        <v>#DIV/0!</v>
      </c>
      <c r="AT129" s="406" t="e">
        <f t="shared" si="1533"/>
        <v>#DIV/0!</v>
      </c>
      <c r="AU129" s="407" t="e" cm="1">
        <f t="array" ref="AU129">AK129/(SUMPRODUCT(--(CHOOSE({1,2,3},AJ129,AL129,AM129)&gt;0),CHOOSE({1,2,3},AJ129,AL129,AM129))+AI129)</f>
        <v>#DIV/0!</v>
      </c>
      <c r="AW129" s="404">
        <f t="shared" si="1499"/>
        <v>43465</v>
      </c>
      <c r="AX129" s="405">
        <f t="shared" ref="AX129:AX137" si="1586">+BD128</f>
        <v>0</v>
      </c>
      <c r="AY129" s="405">
        <v>0</v>
      </c>
      <c r="AZ129" s="405">
        <v>0</v>
      </c>
      <c r="BA129" s="405">
        <v>0</v>
      </c>
      <c r="BB129" s="405">
        <v>0</v>
      </c>
      <c r="BC129" s="405">
        <v>0</v>
      </c>
      <c r="BD129" s="405">
        <f t="shared" si="1500"/>
        <v>0</v>
      </c>
      <c r="BE129" s="405">
        <v>0</v>
      </c>
      <c r="BF129" s="405">
        <f t="shared" si="1534"/>
        <v>0</v>
      </c>
      <c r="BG129" s="1224" t="e">
        <f t="shared" si="1535"/>
        <v>#DIV/0!</v>
      </c>
      <c r="BH129" s="1224" t="e">
        <f t="shared" si="1536"/>
        <v>#DIV/0!</v>
      </c>
      <c r="BI129" s="406" t="e">
        <f t="shared" si="1537"/>
        <v>#DIV/0!</v>
      </c>
      <c r="BJ129" s="406" t="e">
        <f t="shared" si="1538"/>
        <v>#DIV/0!</v>
      </c>
      <c r="BK129" s="407" t="e" cm="1">
        <f t="array" ref="BK129">BA129/(SUMPRODUCT(--(CHOOSE({1,2,3},AZ129,BB129,BC129)&gt;0),CHOOSE({1,2,3},AZ129,BB129,BC129))+AY129)</f>
        <v>#DIV/0!</v>
      </c>
      <c r="BM129" s="404">
        <f t="shared" si="1501"/>
        <v>43465</v>
      </c>
      <c r="BN129" s="405">
        <f t="shared" ref="BN129:BN137" si="1587">+BT128</f>
        <v>0</v>
      </c>
      <c r="BO129" s="405">
        <v>0</v>
      </c>
      <c r="BP129" s="405">
        <v>0</v>
      </c>
      <c r="BQ129" s="405">
        <v>0</v>
      </c>
      <c r="BR129" s="405">
        <v>0</v>
      </c>
      <c r="BS129" s="405">
        <v>0</v>
      </c>
      <c r="BT129" s="405">
        <f t="shared" si="1502"/>
        <v>0</v>
      </c>
      <c r="BU129" s="405">
        <v>0</v>
      </c>
      <c r="BV129" s="405">
        <f t="shared" si="1539"/>
        <v>0</v>
      </c>
      <c r="BW129" s="1224" t="e">
        <f t="shared" si="1540"/>
        <v>#DIV/0!</v>
      </c>
      <c r="BX129" s="1224" t="e">
        <f t="shared" si="1541"/>
        <v>#DIV/0!</v>
      </c>
      <c r="BY129" s="406" t="e">
        <f t="shared" si="1542"/>
        <v>#DIV/0!</v>
      </c>
      <c r="BZ129" s="406" t="e">
        <f t="shared" si="1543"/>
        <v>#DIV/0!</v>
      </c>
      <c r="CA129" s="407" t="e" cm="1">
        <f t="array" ref="CA129">BQ129/(SUMPRODUCT(--(CHOOSE({1,2,3},BP129,BR129,BS129)&gt;0),CHOOSE({1,2,3},BP129,BR129,BS129))+BO129)</f>
        <v>#DIV/0!</v>
      </c>
      <c r="CC129" s="404">
        <f t="shared" si="1503"/>
        <v>43465</v>
      </c>
      <c r="CD129" s="405">
        <f t="shared" ref="CD129:CD137" si="1588">+CJ128</f>
        <v>0</v>
      </c>
      <c r="CE129" s="405">
        <v>0</v>
      </c>
      <c r="CF129" s="405">
        <v>0</v>
      </c>
      <c r="CG129" s="405">
        <v>0</v>
      </c>
      <c r="CH129" s="405">
        <v>0</v>
      </c>
      <c r="CI129" s="405">
        <v>0</v>
      </c>
      <c r="CJ129" s="405">
        <f t="shared" si="1504"/>
        <v>0</v>
      </c>
      <c r="CK129" s="405">
        <v>0</v>
      </c>
      <c r="CL129" s="405">
        <f t="shared" si="1544"/>
        <v>0</v>
      </c>
      <c r="CM129" s="1224" t="e">
        <f t="shared" si="1545"/>
        <v>#DIV/0!</v>
      </c>
      <c r="CN129" s="1224" t="e">
        <f t="shared" si="1546"/>
        <v>#DIV/0!</v>
      </c>
      <c r="CO129" s="406" t="e">
        <f t="shared" si="1547"/>
        <v>#DIV/0!</v>
      </c>
      <c r="CP129" s="406" t="e">
        <f t="shared" si="1548"/>
        <v>#DIV/0!</v>
      </c>
      <c r="CQ129" s="407" t="e" cm="1">
        <f t="array" ref="CQ129">CG129/(SUMPRODUCT(--(CHOOSE({1,2,3},CF129,CH129,CI129)&gt;0),CHOOSE({1,2,3},CF129,CH129,CI129))+CE129)</f>
        <v>#DIV/0!</v>
      </c>
      <c r="CS129" s="404">
        <f t="shared" si="1505"/>
        <v>43465</v>
      </c>
      <c r="CT129" s="405">
        <f t="shared" ref="CT129:CT137" si="1589">+CZ128</f>
        <v>0</v>
      </c>
      <c r="CU129" s="405">
        <v>0</v>
      </c>
      <c r="CV129" s="405">
        <v>0</v>
      </c>
      <c r="CW129" s="405">
        <v>0</v>
      </c>
      <c r="CX129" s="405">
        <v>0</v>
      </c>
      <c r="CY129" s="405">
        <v>0</v>
      </c>
      <c r="CZ129" s="405">
        <f t="shared" si="1506"/>
        <v>0</v>
      </c>
      <c r="DA129" s="405">
        <v>0</v>
      </c>
      <c r="DB129" s="405">
        <f t="shared" si="1549"/>
        <v>0</v>
      </c>
      <c r="DC129" s="1224" t="e">
        <f t="shared" si="1550"/>
        <v>#DIV/0!</v>
      </c>
      <c r="DD129" s="1224" t="e">
        <f t="shared" si="1551"/>
        <v>#DIV/0!</v>
      </c>
      <c r="DE129" s="406" t="e">
        <f t="shared" si="1552"/>
        <v>#DIV/0!</v>
      </c>
      <c r="DF129" s="406" t="e">
        <f t="shared" si="1553"/>
        <v>#DIV/0!</v>
      </c>
      <c r="DG129" s="407" t="e" cm="1">
        <f t="array" ref="DG129">CW129/(SUMPRODUCT(--(CHOOSE({1,2,3},CV129,CX129,CY129)&gt;0),CHOOSE({1,2,3},CV129,CX129,CY129))+CU129)</f>
        <v>#DIV/0!</v>
      </c>
      <c r="DI129" s="404">
        <f t="shared" si="1507"/>
        <v>43465</v>
      </c>
      <c r="DJ129" s="405">
        <f t="shared" ref="DJ129:DJ137" si="1590">+DP128</f>
        <v>0</v>
      </c>
      <c r="DK129" s="405">
        <v>0</v>
      </c>
      <c r="DL129" s="405">
        <v>0</v>
      </c>
      <c r="DM129" s="405">
        <v>0</v>
      </c>
      <c r="DN129" s="405">
        <v>0</v>
      </c>
      <c r="DO129" s="405">
        <v>0</v>
      </c>
      <c r="DP129" s="405">
        <f t="shared" si="1508"/>
        <v>0</v>
      </c>
      <c r="DQ129" s="405">
        <v>0</v>
      </c>
      <c r="DR129" s="405">
        <f t="shared" si="1554"/>
        <v>0</v>
      </c>
      <c r="DS129" s="1224" t="e">
        <f t="shared" si="1555"/>
        <v>#DIV/0!</v>
      </c>
      <c r="DT129" s="1224" t="e">
        <f t="shared" si="1556"/>
        <v>#DIV/0!</v>
      </c>
      <c r="DU129" s="406" t="e">
        <f t="shared" si="1557"/>
        <v>#DIV/0!</v>
      </c>
      <c r="DV129" s="406" t="e">
        <f t="shared" si="1558"/>
        <v>#DIV/0!</v>
      </c>
      <c r="DW129" s="407" t="e" cm="1">
        <f t="array" ref="DW129">DM129/(SUMPRODUCT(--(CHOOSE({1,2,3},DL129,DN129,DO129)&gt;0),CHOOSE({1,2,3},DL129,DN129,DO129))+DK129)</f>
        <v>#DIV/0!</v>
      </c>
      <c r="DY129" s="404">
        <f t="shared" si="1509"/>
        <v>43465</v>
      </c>
      <c r="DZ129" s="405">
        <f t="shared" ref="DZ129:DZ137" si="1591">+EF128</f>
        <v>0</v>
      </c>
      <c r="EA129" s="405">
        <v>0</v>
      </c>
      <c r="EB129" s="405">
        <v>0</v>
      </c>
      <c r="EC129" s="405">
        <v>0</v>
      </c>
      <c r="ED129" s="405">
        <v>0</v>
      </c>
      <c r="EE129" s="405">
        <v>0</v>
      </c>
      <c r="EF129" s="405">
        <f t="shared" si="1510"/>
        <v>0</v>
      </c>
      <c r="EG129" s="405">
        <v>0</v>
      </c>
      <c r="EH129" s="405">
        <f t="shared" si="1559"/>
        <v>0</v>
      </c>
      <c r="EI129" s="1224" t="e">
        <f t="shared" si="1560"/>
        <v>#DIV/0!</v>
      </c>
      <c r="EJ129" s="1224" t="e">
        <f t="shared" si="1561"/>
        <v>#DIV/0!</v>
      </c>
      <c r="EK129" s="406" t="e">
        <f t="shared" si="1562"/>
        <v>#DIV/0!</v>
      </c>
      <c r="EL129" s="406" t="e">
        <f t="shared" si="1563"/>
        <v>#DIV/0!</v>
      </c>
      <c r="EM129" s="407" t="e" cm="1">
        <f t="array" ref="EM129">EC129/(SUMPRODUCT(--(CHOOSE({1,2,3},EB129,ED129,EE129)&gt;0),CHOOSE({1,2,3},EB129,ED129,EE129))+EA129)</f>
        <v>#DIV/0!</v>
      </c>
      <c r="EO129" s="404">
        <f t="shared" si="1511"/>
        <v>43465</v>
      </c>
      <c r="EP129" s="405">
        <f t="shared" ref="EP129:EP137" si="1592">+EV128</f>
        <v>0</v>
      </c>
      <c r="EQ129" s="405">
        <v>0</v>
      </c>
      <c r="ER129" s="405">
        <v>0</v>
      </c>
      <c r="ES129" s="405">
        <v>0</v>
      </c>
      <c r="ET129" s="405">
        <v>0</v>
      </c>
      <c r="EU129" s="405">
        <v>0</v>
      </c>
      <c r="EV129" s="405">
        <f t="shared" si="1512"/>
        <v>0</v>
      </c>
      <c r="EW129" s="405">
        <v>0</v>
      </c>
      <c r="EX129" s="405">
        <f t="shared" si="1564"/>
        <v>0</v>
      </c>
      <c r="EY129" s="1224" t="e">
        <f t="shared" si="1565"/>
        <v>#DIV/0!</v>
      </c>
      <c r="EZ129" s="1224" t="e">
        <f t="shared" si="1566"/>
        <v>#DIV/0!</v>
      </c>
      <c r="FA129" s="406" t="e">
        <f t="shared" si="1567"/>
        <v>#DIV/0!</v>
      </c>
      <c r="FB129" s="406" t="e">
        <f t="shared" si="1568"/>
        <v>#DIV/0!</v>
      </c>
      <c r="FC129" s="407" t="e" cm="1">
        <f t="array" ref="FC129">ES129/(SUMPRODUCT(--(CHOOSE({1,2,3},FH129,FX129,GN129)&gt;0),CHOOSE({1,2,3},FH129,FX129,GN129))+EQ129)</f>
        <v>#DIV/0!</v>
      </c>
      <c r="FE129" s="404">
        <f t="shared" si="1513"/>
        <v>43465</v>
      </c>
      <c r="FF129" s="405">
        <f t="shared" ref="FF129:FF137" si="1593">+FL128</f>
        <v>0</v>
      </c>
      <c r="FG129" s="405">
        <v>0</v>
      </c>
      <c r="FH129" s="405">
        <v>0</v>
      </c>
      <c r="FI129" s="405">
        <v>0</v>
      </c>
      <c r="FJ129" s="405">
        <v>0</v>
      </c>
      <c r="FK129" s="405">
        <v>0</v>
      </c>
      <c r="FL129" s="405">
        <f t="shared" si="1514"/>
        <v>0</v>
      </c>
      <c r="FM129" s="405">
        <v>0</v>
      </c>
      <c r="FN129" s="405">
        <f t="shared" si="1569"/>
        <v>0</v>
      </c>
      <c r="FO129" s="1224" t="e">
        <f t="shared" si="1570"/>
        <v>#DIV/0!</v>
      </c>
      <c r="FP129" s="1224" t="e">
        <f t="shared" si="1571"/>
        <v>#DIV/0!</v>
      </c>
      <c r="FQ129" s="406" t="e">
        <f t="shared" si="1572"/>
        <v>#DIV/0!</v>
      </c>
      <c r="FR129" s="406" t="e">
        <f t="shared" si="1573"/>
        <v>#DIV/0!</v>
      </c>
      <c r="FS129" s="407" t="e" cm="1">
        <f t="array" ref="FS129">FI129/(SUMPRODUCT(--(CHOOSE({1,2,3},FH129,FJ129,FK129)&gt;0),CHOOSE({1,2,3},FH129,FJ129,FK129))+FG129)</f>
        <v>#DIV/0!</v>
      </c>
      <c r="FU129" s="404">
        <f t="shared" si="1515"/>
        <v>43465</v>
      </c>
      <c r="FV129" s="405">
        <f t="shared" ref="FV129:FV137" si="1594">+GB128</f>
        <v>0</v>
      </c>
      <c r="FW129" s="405">
        <v>0</v>
      </c>
      <c r="FX129" s="405">
        <v>0</v>
      </c>
      <c r="FY129" s="405">
        <v>0</v>
      </c>
      <c r="FZ129" s="405">
        <v>0</v>
      </c>
      <c r="GA129" s="405">
        <v>0</v>
      </c>
      <c r="GB129" s="405">
        <f t="shared" si="1516"/>
        <v>0</v>
      </c>
      <c r="GC129" s="405">
        <v>0</v>
      </c>
      <c r="GD129" s="405">
        <f t="shared" si="1574"/>
        <v>0</v>
      </c>
      <c r="GE129" s="1224" t="e">
        <f t="shared" si="1575"/>
        <v>#DIV/0!</v>
      </c>
      <c r="GF129" s="1224" t="e">
        <f t="shared" si="1576"/>
        <v>#DIV/0!</v>
      </c>
      <c r="GG129" s="406" t="e">
        <f t="shared" si="1577"/>
        <v>#DIV/0!</v>
      </c>
      <c r="GH129" s="406" t="e">
        <f t="shared" si="1578"/>
        <v>#DIV/0!</v>
      </c>
      <c r="GI129" s="407" t="e" cm="1">
        <f t="array" ref="GI129">FY129/(SUMPRODUCT(--(CHOOSE({1,2,3},FX129,FZ129,GA129)&gt;0),CHOOSE({1,2,3},FX129,FZ129,GA129))+FW129)</f>
        <v>#DIV/0!</v>
      </c>
      <c r="GK129" s="404">
        <f t="shared" si="1517"/>
        <v>43465</v>
      </c>
      <c r="GL129" s="405">
        <f t="shared" ref="GL129:GL137" si="1595">+GR128</f>
        <v>0</v>
      </c>
      <c r="GM129" s="405">
        <v>0</v>
      </c>
      <c r="GN129" s="405">
        <v>0</v>
      </c>
      <c r="GO129" s="405">
        <v>0</v>
      </c>
      <c r="GP129" s="405">
        <v>0</v>
      </c>
      <c r="GQ129" s="405">
        <v>0</v>
      </c>
      <c r="GR129" s="405">
        <f t="shared" si="1518"/>
        <v>0</v>
      </c>
      <c r="GS129" s="405">
        <v>0</v>
      </c>
      <c r="GT129" s="405">
        <f t="shared" si="1579"/>
        <v>0</v>
      </c>
      <c r="GU129" s="1224" t="e">
        <f t="shared" si="1580"/>
        <v>#DIV/0!</v>
      </c>
      <c r="GV129" s="1224" t="e">
        <f t="shared" si="1581"/>
        <v>#DIV/0!</v>
      </c>
      <c r="GW129" s="406" t="e">
        <f t="shared" si="1582"/>
        <v>#DIV/0!</v>
      </c>
      <c r="GX129" s="406" t="e">
        <f t="shared" si="1583"/>
        <v>#DIV/0!</v>
      </c>
      <c r="GY129" s="407" t="e" cm="1">
        <f t="array" ref="GY129">GO129/(SUMPRODUCT(--(CHOOSE({1,2,3},GN129,GP129,GQ129)&gt;0),CHOOSE({1,2,3},GN129,GP129,GQ129))+GM129)</f>
        <v>#DIV/0!</v>
      </c>
    </row>
    <row r="130" spans="1:207" x14ac:dyDescent="0.2">
      <c r="A130" s="404">
        <f t="shared" si="1486"/>
        <v>43496</v>
      </c>
      <c r="B130" s="405">
        <f t="shared" si="1519"/>
        <v>0</v>
      </c>
      <c r="C130" s="405">
        <f t="shared" si="1487"/>
        <v>0</v>
      </c>
      <c r="D130" s="405">
        <f t="shared" si="1488"/>
        <v>0</v>
      </c>
      <c r="E130" s="405">
        <f t="shared" si="1489"/>
        <v>0</v>
      </c>
      <c r="F130" s="405">
        <f t="shared" si="1490"/>
        <v>0</v>
      </c>
      <c r="G130" s="405">
        <f t="shared" si="1491"/>
        <v>0</v>
      </c>
      <c r="H130" s="405">
        <f t="shared" si="1492"/>
        <v>0</v>
      </c>
      <c r="I130" s="405">
        <f t="shared" si="1493"/>
        <v>0</v>
      </c>
      <c r="J130" s="405">
        <f t="shared" si="1494"/>
        <v>0</v>
      </c>
      <c r="K130" s="1224" t="e">
        <f t="shared" si="1520"/>
        <v>#DIV/0!</v>
      </c>
      <c r="L130" s="1224" t="e">
        <f t="shared" si="1521"/>
        <v>#DIV/0!</v>
      </c>
      <c r="M130" s="406" t="e">
        <f t="shared" si="1522"/>
        <v>#DIV/0!</v>
      </c>
      <c r="N130" s="406" t="e">
        <f t="shared" si="1523"/>
        <v>#DIV/0!</v>
      </c>
      <c r="O130" s="407" t="e" cm="1">
        <f t="array" ref="O130">E130/(SUMPRODUCT(--(CHOOSE({1,2,3},D130,F130,G130)&gt;0),CHOOSE({1,2,3},D130,F130,G130))+C130)</f>
        <v>#DIV/0!</v>
      </c>
      <c r="Q130" s="404">
        <f t="shared" si="1495"/>
        <v>43496</v>
      </c>
      <c r="R130" s="405">
        <f t="shared" si="1584"/>
        <v>0</v>
      </c>
      <c r="S130" s="405">
        <v>0</v>
      </c>
      <c r="T130" s="405">
        <v>0</v>
      </c>
      <c r="U130" s="405">
        <v>0</v>
      </c>
      <c r="V130" s="405">
        <v>0</v>
      </c>
      <c r="W130" s="405">
        <v>0</v>
      </c>
      <c r="X130" s="405">
        <f t="shared" si="1496"/>
        <v>0</v>
      </c>
      <c r="Y130" s="405">
        <v>0</v>
      </c>
      <c r="Z130" s="405">
        <f t="shared" si="1524"/>
        <v>0</v>
      </c>
      <c r="AA130" s="1224" t="e">
        <f t="shared" si="1525"/>
        <v>#DIV/0!</v>
      </c>
      <c r="AB130" s="1224" t="e">
        <f t="shared" si="1526"/>
        <v>#DIV/0!</v>
      </c>
      <c r="AC130" s="406" t="e">
        <f t="shared" si="1527"/>
        <v>#DIV/0!</v>
      </c>
      <c r="AD130" s="406" t="e">
        <f t="shared" si="1528"/>
        <v>#DIV/0!</v>
      </c>
      <c r="AE130" s="407" t="e" cm="1">
        <f t="array" ref="AE130">U130/(SUMPRODUCT(--(CHOOSE({1,2,3},T130,V130,W130)&gt;0),CHOOSE({1,2,3},T130,V130,W130))+S130)</f>
        <v>#DIV/0!</v>
      </c>
      <c r="AG130" s="404">
        <f t="shared" si="1497"/>
        <v>43496</v>
      </c>
      <c r="AH130" s="405">
        <f t="shared" si="1585"/>
        <v>0</v>
      </c>
      <c r="AI130" s="405">
        <v>0</v>
      </c>
      <c r="AJ130" s="405">
        <v>0</v>
      </c>
      <c r="AK130" s="405">
        <v>0</v>
      </c>
      <c r="AL130" s="405">
        <v>0</v>
      </c>
      <c r="AM130" s="405">
        <v>0</v>
      </c>
      <c r="AN130" s="405">
        <f t="shared" si="1498"/>
        <v>0</v>
      </c>
      <c r="AO130" s="405">
        <v>0</v>
      </c>
      <c r="AP130" s="405">
        <f t="shared" si="1529"/>
        <v>0</v>
      </c>
      <c r="AQ130" s="1224" t="e">
        <f t="shared" si="1530"/>
        <v>#DIV/0!</v>
      </c>
      <c r="AR130" s="1224" t="e">
        <f t="shared" si="1531"/>
        <v>#DIV/0!</v>
      </c>
      <c r="AS130" s="406" t="e">
        <f t="shared" si="1532"/>
        <v>#DIV/0!</v>
      </c>
      <c r="AT130" s="406" t="e">
        <f t="shared" si="1533"/>
        <v>#DIV/0!</v>
      </c>
      <c r="AU130" s="407" t="e" cm="1">
        <f t="array" ref="AU130">AK130/(SUMPRODUCT(--(CHOOSE({1,2,3},AJ130,AL130,AM130)&gt;0),CHOOSE({1,2,3},AJ130,AL130,AM130))+AI130)</f>
        <v>#DIV/0!</v>
      </c>
      <c r="AW130" s="404">
        <f t="shared" si="1499"/>
        <v>43496</v>
      </c>
      <c r="AX130" s="405">
        <f t="shared" si="1586"/>
        <v>0</v>
      </c>
      <c r="AY130" s="405">
        <v>0</v>
      </c>
      <c r="AZ130" s="405">
        <v>0</v>
      </c>
      <c r="BA130" s="405">
        <v>0</v>
      </c>
      <c r="BB130" s="405">
        <v>0</v>
      </c>
      <c r="BC130" s="405">
        <v>0</v>
      </c>
      <c r="BD130" s="405">
        <f t="shared" si="1500"/>
        <v>0</v>
      </c>
      <c r="BE130" s="405">
        <v>0</v>
      </c>
      <c r="BF130" s="405">
        <f t="shared" si="1534"/>
        <v>0</v>
      </c>
      <c r="BG130" s="1224" t="e">
        <f t="shared" si="1535"/>
        <v>#DIV/0!</v>
      </c>
      <c r="BH130" s="1224" t="e">
        <f t="shared" si="1536"/>
        <v>#DIV/0!</v>
      </c>
      <c r="BI130" s="406" t="e">
        <f t="shared" si="1537"/>
        <v>#DIV/0!</v>
      </c>
      <c r="BJ130" s="406" t="e">
        <f t="shared" si="1538"/>
        <v>#DIV/0!</v>
      </c>
      <c r="BK130" s="407" t="e" cm="1">
        <f t="array" ref="BK130">BA130/(SUMPRODUCT(--(CHOOSE({1,2,3},AZ130,BB130,BC130)&gt;0),CHOOSE({1,2,3},AZ130,BB130,BC130))+AY130)</f>
        <v>#DIV/0!</v>
      </c>
      <c r="BM130" s="404">
        <f t="shared" si="1501"/>
        <v>43496</v>
      </c>
      <c r="BN130" s="405">
        <f t="shared" si="1587"/>
        <v>0</v>
      </c>
      <c r="BO130" s="405">
        <v>0</v>
      </c>
      <c r="BP130" s="405">
        <v>0</v>
      </c>
      <c r="BQ130" s="405">
        <v>0</v>
      </c>
      <c r="BR130" s="405">
        <v>0</v>
      </c>
      <c r="BS130" s="405">
        <v>0</v>
      </c>
      <c r="BT130" s="405">
        <f t="shared" si="1502"/>
        <v>0</v>
      </c>
      <c r="BU130" s="405">
        <v>0</v>
      </c>
      <c r="BV130" s="405">
        <f t="shared" si="1539"/>
        <v>0</v>
      </c>
      <c r="BW130" s="1224" t="e">
        <f t="shared" si="1540"/>
        <v>#DIV/0!</v>
      </c>
      <c r="BX130" s="1224" t="e">
        <f t="shared" si="1541"/>
        <v>#DIV/0!</v>
      </c>
      <c r="BY130" s="406" t="e">
        <f t="shared" si="1542"/>
        <v>#DIV/0!</v>
      </c>
      <c r="BZ130" s="406" t="e">
        <f t="shared" si="1543"/>
        <v>#DIV/0!</v>
      </c>
      <c r="CA130" s="407" t="e" cm="1">
        <f t="array" ref="CA130">BQ130/(SUMPRODUCT(--(CHOOSE({1,2,3},BP130,BR130,BS130)&gt;0),CHOOSE({1,2,3},BP130,BR130,BS130))+BO130)</f>
        <v>#DIV/0!</v>
      </c>
      <c r="CC130" s="404">
        <f t="shared" si="1503"/>
        <v>43496</v>
      </c>
      <c r="CD130" s="405">
        <f t="shared" si="1588"/>
        <v>0</v>
      </c>
      <c r="CE130" s="405">
        <v>0</v>
      </c>
      <c r="CF130" s="405">
        <v>0</v>
      </c>
      <c r="CG130" s="405">
        <v>0</v>
      </c>
      <c r="CH130" s="405">
        <v>0</v>
      </c>
      <c r="CI130" s="405">
        <v>0</v>
      </c>
      <c r="CJ130" s="405">
        <f t="shared" si="1504"/>
        <v>0</v>
      </c>
      <c r="CK130" s="405">
        <v>0</v>
      </c>
      <c r="CL130" s="405">
        <f t="shared" si="1544"/>
        <v>0</v>
      </c>
      <c r="CM130" s="1224" t="e">
        <f t="shared" si="1545"/>
        <v>#DIV/0!</v>
      </c>
      <c r="CN130" s="1224" t="e">
        <f t="shared" si="1546"/>
        <v>#DIV/0!</v>
      </c>
      <c r="CO130" s="406" t="e">
        <f t="shared" si="1547"/>
        <v>#DIV/0!</v>
      </c>
      <c r="CP130" s="406" t="e">
        <f t="shared" si="1548"/>
        <v>#DIV/0!</v>
      </c>
      <c r="CQ130" s="407" t="e" cm="1">
        <f t="array" ref="CQ130">CG130/(SUMPRODUCT(--(CHOOSE({1,2,3},CF130,CH130,CI130)&gt;0),CHOOSE({1,2,3},CF130,CH130,CI130))+CE130)</f>
        <v>#DIV/0!</v>
      </c>
      <c r="CS130" s="404">
        <f t="shared" si="1505"/>
        <v>43496</v>
      </c>
      <c r="CT130" s="405">
        <f t="shared" si="1589"/>
        <v>0</v>
      </c>
      <c r="CU130" s="405">
        <v>0</v>
      </c>
      <c r="CV130" s="405">
        <v>0</v>
      </c>
      <c r="CW130" s="405">
        <v>0</v>
      </c>
      <c r="CX130" s="405">
        <v>0</v>
      </c>
      <c r="CY130" s="405">
        <v>0</v>
      </c>
      <c r="CZ130" s="405">
        <f t="shared" si="1506"/>
        <v>0</v>
      </c>
      <c r="DA130" s="405">
        <v>0</v>
      </c>
      <c r="DB130" s="405">
        <f t="shared" si="1549"/>
        <v>0</v>
      </c>
      <c r="DC130" s="1224" t="e">
        <f t="shared" si="1550"/>
        <v>#DIV/0!</v>
      </c>
      <c r="DD130" s="1224" t="e">
        <f t="shared" si="1551"/>
        <v>#DIV/0!</v>
      </c>
      <c r="DE130" s="406" t="e">
        <f t="shared" si="1552"/>
        <v>#DIV/0!</v>
      </c>
      <c r="DF130" s="406" t="e">
        <f t="shared" si="1553"/>
        <v>#DIV/0!</v>
      </c>
      <c r="DG130" s="407" t="e" cm="1">
        <f t="array" ref="DG130">CW130/(SUMPRODUCT(--(CHOOSE({1,2,3},CV130,CX130,CY130)&gt;0),CHOOSE({1,2,3},CV130,CX130,CY130))+CU130)</f>
        <v>#DIV/0!</v>
      </c>
      <c r="DI130" s="404">
        <f t="shared" si="1507"/>
        <v>43496</v>
      </c>
      <c r="DJ130" s="405">
        <f t="shared" si="1590"/>
        <v>0</v>
      </c>
      <c r="DK130" s="405">
        <v>0</v>
      </c>
      <c r="DL130" s="405">
        <v>0</v>
      </c>
      <c r="DM130" s="405">
        <v>0</v>
      </c>
      <c r="DN130" s="405">
        <v>0</v>
      </c>
      <c r="DO130" s="405">
        <v>0</v>
      </c>
      <c r="DP130" s="405">
        <f t="shared" si="1508"/>
        <v>0</v>
      </c>
      <c r="DQ130" s="405">
        <v>0</v>
      </c>
      <c r="DR130" s="405">
        <f t="shared" si="1554"/>
        <v>0</v>
      </c>
      <c r="DS130" s="1224" t="e">
        <f t="shared" si="1555"/>
        <v>#DIV/0!</v>
      </c>
      <c r="DT130" s="1224" t="e">
        <f t="shared" si="1556"/>
        <v>#DIV/0!</v>
      </c>
      <c r="DU130" s="406" t="e">
        <f t="shared" si="1557"/>
        <v>#DIV/0!</v>
      </c>
      <c r="DV130" s="406" t="e">
        <f t="shared" si="1558"/>
        <v>#DIV/0!</v>
      </c>
      <c r="DW130" s="407" t="e" cm="1">
        <f t="array" ref="DW130">DM130/(SUMPRODUCT(--(CHOOSE({1,2,3},DL130,DN130,DO130)&gt;0),CHOOSE({1,2,3},DL130,DN130,DO130))+DK130)</f>
        <v>#DIV/0!</v>
      </c>
      <c r="DY130" s="404">
        <f t="shared" si="1509"/>
        <v>43496</v>
      </c>
      <c r="DZ130" s="405">
        <f t="shared" si="1591"/>
        <v>0</v>
      </c>
      <c r="EA130" s="405">
        <v>0</v>
      </c>
      <c r="EB130" s="405">
        <v>0</v>
      </c>
      <c r="EC130" s="405">
        <v>0</v>
      </c>
      <c r="ED130" s="405">
        <v>0</v>
      </c>
      <c r="EE130" s="405">
        <v>0</v>
      </c>
      <c r="EF130" s="405">
        <f t="shared" si="1510"/>
        <v>0</v>
      </c>
      <c r="EG130" s="405">
        <v>0</v>
      </c>
      <c r="EH130" s="405">
        <f t="shared" si="1559"/>
        <v>0</v>
      </c>
      <c r="EI130" s="1224" t="e">
        <f t="shared" si="1560"/>
        <v>#DIV/0!</v>
      </c>
      <c r="EJ130" s="1224" t="e">
        <f t="shared" si="1561"/>
        <v>#DIV/0!</v>
      </c>
      <c r="EK130" s="406" t="e">
        <f t="shared" si="1562"/>
        <v>#DIV/0!</v>
      </c>
      <c r="EL130" s="406" t="e">
        <f t="shared" si="1563"/>
        <v>#DIV/0!</v>
      </c>
      <c r="EM130" s="407" t="e" cm="1">
        <f t="array" ref="EM130">EC130/(SUMPRODUCT(--(CHOOSE({1,2,3},EB130,ED130,EE130)&gt;0),CHOOSE({1,2,3},EB130,ED130,EE130))+EA130)</f>
        <v>#DIV/0!</v>
      </c>
      <c r="EO130" s="404">
        <f t="shared" si="1511"/>
        <v>43496</v>
      </c>
      <c r="EP130" s="405">
        <f t="shared" si="1592"/>
        <v>0</v>
      </c>
      <c r="EQ130" s="405">
        <v>0</v>
      </c>
      <c r="ER130" s="405">
        <v>0</v>
      </c>
      <c r="ES130" s="405">
        <v>0</v>
      </c>
      <c r="ET130" s="405">
        <v>0</v>
      </c>
      <c r="EU130" s="405">
        <v>0</v>
      </c>
      <c r="EV130" s="405">
        <f t="shared" si="1512"/>
        <v>0</v>
      </c>
      <c r="EW130" s="405">
        <v>0</v>
      </c>
      <c r="EX130" s="405">
        <f t="shared" si="1564"/>
        <v>0</v>
      </c>
      <c r="EY130" s="1224" t="e">
        <f t="shared" si="1565"/>
        <v>#DIV/0!</v>
      </c>
      <c r="EZ130" s="1224" t="e">
        <f t="shared" si="1566"/>
        <v>#DIV/0!</v>
      </c>
      <c r="FA130" s="406" t="e">
        <f t="shared" si="1567"/>
        <v>#DIV/0!</v>
      </c>
      <c r="FB130" s="406" t="e">
        <f t="shared" si="1568"/>
        <v>#DIV/0!</v>
      </c>
      <c r="FC130" s="407" t="e" cm="1">
        <f t="array" ref="FC130">ES130/(SUMPRODUCT(--(CHOOSE({1,2,3},FH130,FX130,GN130)&gt;0),CHOOSE({1,2,3},FH130,FX130,GN130))+EQ130)</f>
        <v>#DIV/0!</v>
      </c>
      <c r="FE130" s="404">
        <f t="shared" si="1513"/>
        <v>43496</v>
      </c>
      <c r="FF130" s="405">
        <f t="shared" si="1593"/>
        <v>0</v>
      </c>
      <c r="FG130" s="405">
        <v>0</v>
      </c>
      <c r="FH130" s="405">
        <v>0</v>
      </c>
      <c r="FI130" s="405">
        <v>0</v>
      </c>
      <c r="FJ130" s="405">
        <v>0</v>
      </c>
      <c r="FK130" s="405">
        <v>0</v>
      </c>
      <c r="FL130" s="405">
        <f t="shared" si="1514"/>
        <v>0</v>
      </c>
      <c r="FM130" s="405">
        <v>0</v>
      </c>
      <c r="FN130" s="405">
        <f t="shared" si="1569"/>
        <v>0</v>
      </c>
      <c r="FO130" s="1224" t="e">
        <f t="shared" si="1570"/>
        <v>#DIV/0!</v>
      </c>
      <c r="FP130" s="1224" t="e">
        <f t="shared" si="1571"/>
        <v>#DIV/0!</v>
      </c>
      <c r="FQ130" s="406" t="e">
        <f t="shared" si="1572"/>
        <v>#DIV/0!</v>
      </c>
      <c r="FR130" s="406" t="e">
        <f t="shared" si="1573"/>
        <v>#DIV/0!</v>
      </c>
      <c r="FS130" s="407" t="e" cm="1">
        <f t="array" ref="FS130">FI130/(SUMPRODUCT(--(CHOOSE({1,2,3},FH130,FJ130,FK130)&gt;0),CHOOSE({1,2,3},FH130,FJ130,FK130))+FG130)</f>
        <v>#DIV/0!</v>
      </c>
      <c r="FU130" s="404">
        <f t="shared" si="1515"/>
        <v>43496</v>
      </c>
      <c r="FV130" s="405">
        <f t="shared" si="1594"/>
        <v>0</v>
      </c>
      <c r="FW130" s="405">
        <v>0</v>
      </c>
      <c r="FX130" s="405">
        <v>0</v>
      </c>
      <c r="FY130" s="405">
        <v>0</v>
      </c>
      <c r="FZ130" s="405">
        <v>0</v>
      </c>
      <c r="GA130" s="405">
        <v>0</v>
      </c>
      <c r="GB130" s="405">
        <f t="shared" si="1516"/>
        <v>0</v>
      </c>
      <c r="GC130" s="405">
        <v>0</v>
      </c>
      <c r="GD130" s="405">
        <f t="shared" si="1574"/>
        <v>0</v>
      </c>
      <c r="GE130" s="1224" t="e">
        <f t="shared" si="1575"/>
        <v>#DIV/0!</v>
      </c>
      <c r="GF130" s="1224" t="e">
        <f t="shared" si="1576"/>
        <v>#DIV/0!</v>
      </c>
      <c r="GG130" s="406" t="e">
        <f t="shared" si="1577"/>
        <v>#DIV/0!</v>
      </c>
      <c r="GH130" s="406" t="e">
        <f t="shared" si="1578"/>
        <v>#DIV/0!</v>
      </c>
      <c r="GI130" s="407" t="e" cm="1">
        <f t="array" ref="GI130">FY130/(SUMPRODUCT(--(CHOOSE({1,2,3},FX130,FZ130,GA130)&gt;0),CHOOSE({1,2,3},FX130,FZ130,GA130))+FW130)</f>
        <v>#DIV/0!</v>
      </c>
      <c r="GK130" s="404">
        <f t="shared" si="1517"/>
        <v>43496</v>
      </c>
      <c r="GL130" s="405">
        <f t="shared" si="1595"/>
        <v>0</v>
      </c>
      <c r="GM130" s="405">
        <v>0</v>
      </c>
      <c r="GN130" s="405">
        <v>0</v>
      </c>
      <c r="GO130" s="405">
        <v>0</v>
      </c>
      <c r="GP130" s="405">
        <v>0</v>
      </c>
      <c r="GQ130" s="405">
        <v>0</v>
      </c>
      <c r="GR130" s="405">
        <f t="shared" si="1518"/>
        <v>0</v>
      </c>
      <c r="GS130" s="405">
        <v>0</v>
      </c>
      <c r="GT130" s="405">
        <f t="shared" si="1579"/>
        <v>0</v>
      </c>
      <c r="GU130" s="1224" t="e">
        <f t="shared" si="1580"/>
        <v>#DIV/0!</v>
      </c>
      <c r="GV130" s="1224" t="e">
        <f t="shared" si="1581"/>
        <v>#DIV/0!</v>
      </c>
      <c r="GW130" s="406" t="e">
        <f t="shared" si="1582"/>
        <v>#DIV/0!</v>
      </c>
      <c r="GX130" s="406" t="e">
        <f t="shared" si="1583"/>
        <v>#DIV/0!</v>
      </c>
      <c r="GY130" s="407" t="e" cm="1">
        <f t="array" ref="GY130">GO130/(SUMPRODUCT(--(CHOOSE({1,2,3},GN130,GP130,GQ130)&gt;0),CHOOSE({1,2,3},GN130,GP130,GQ130))+GM130)</f>
        <v>#DIV/0!</v>
      </c>
    </row>
    <row r="131" spans="1:207" x14ac:dyDescent="0.2">
      <c r="A131" s="404">
        <f t="shared" si="1486"/>
        <v>43524</v>
      </c>
      <c r="B131" s="405">
        <f t="shared" si="1519"/>
        <v>0</v>
      </c>
      <c r="C131" s="405">
        <f t="shared" si="1487"/>
        <v>0</v>
      </c>
      <c r="D131" s="405">
        <f t="shared" si="1488"/>
        <v>0</v>
      </c>
      <c r="E131" s="405">
        <f t="shared" si="1489"/>
        <v>0</v>
      </c>
      <c r="F131" s="405">
        <f t="shared" si="1490"/>
        <v>0</v>
      </c>
      <c r="G131" s="405">
        <f t="shared" si="1491"/>
        <v>0</v>
      </c>
      <c r="H131" s="405">
        <f t="shared" si="1492"/>
        <v>0</v>
      </c>
      <c r="I131" s="405">
        <f t="shared" si="1493"/>
        <v>0</v>
      </c>
      <c r="J131" s="405">
        <f t="shared" si="1494"/>
        <v>0</v>
      </c>
      <c r="K131" s="1224" t="e">
        <f t="shared" si="1520"/>
        <v>#DIV/0!</v>
      </c>
      <c r="L131" s="1224" t="e">
        <f t="shared" si="1521"/>
        <v>#DIV/0!</v>
      </c>
      <c r="M131" s="406" t="e">
        <f t="shared" si="1522"/>
        <v>#DIV/0!</v>
      </c>
      <c r="N131" s="406" t="e">
        <f t="shared" si="1523"/>
        <v>#DIV/0!</v>
      </c>
      <c r="O131" s="407" t="e" cm="1">
        <f t="array" ref="O131">E131/(SUMPRODUCT(--(CHOOSE({1,2,3},D131,F131,G131)&gt;0),CHOOSE({1,2,3},D131,F131,G131))+C131)</f>
        <v>#DIV/0!</v>
      </c>
      <c r="Q131" s="404">
        <f t="shared" si="1495"/>
        <v>43524</v>
      </c>
      <c r="R131" s="405">
        <f t="shared" si="1584"/>
        <v>0</v>
      </c>
      <c r="S131" s="405">
        <v>0</v>
      </c>
      <c r="T131" s="405">
        <v>0</v>
      </c>
      <c r="U131" s="405">
        <v>0</v>
      </c>
      <c r="V131" s="405">
        <v>0</v>
      </c>
      <c r="W131" s="405">
        <v>0</v>
      </c>
      <c r="X131" s="405">
        <f t="shared" si="1496"/>
        <v>0</v>
      </c>
      <c r="Y131" s="405">
        <v>0</v>
      </c>
      <c r="Z131" s="405">
        <f t="shared" si="1524"/>
        <v>0</v>
      </c>
      <c r="AA131" s="1224" t="e">
        <f t="shared" si="1525"/>
        <v>#DIV/0!</v>
      </c>
      <c r="AB131" s="1224" t="e">
        <f t="shared" si="1526"/>
        <v>#DIV/0!</v>
      </c>
      <c r="AC131" s="406" t="e">
        <f t="shared" si="1527"/>
        <v>#DIV/0!</v>
      </c>
      <c r="AD131" s="406" t="e">
        <f t="shared" si="1528"/>
        <v>#DIV/0!</v>
      </c>
      <c r="AE131" s="407" t="e" cm="1">
        <f t="array" ref="AE131">U131/(SUMPRODUCT(--(CHOOSE({1,2,3},T131,V131,W131)&gt;0),CHOOSE({1,2,3},T131,V131,W131))+S131)</f>
        <v>#DIV/0!</v>
      </c>
      <c r="AG131" s="404">
        <f t="shared" si="1497"/>
        <v>43524</v>
      </c>
      <c r="AH131" s="405">
        <f t="shared" si="1585"/>
        <v>0</v>
      </c>
      <c r="AI131" s="405">
        <v>0</v>
      </c>
      <c r="AJ131" s="405">
        <v>0</v>
      </c>
      <c r="AK131" s="405">
        <v>0</v>
      </c>
      <c r="AL131" s="405">
        <v>0</v>
      </c>
      <c r="AM131" s="405">
        <v>0</v>
      </c>
      <c r="AN131" s="405">
        <f t="shared" si="1498"/>
        <v>0</v>
      </c>
      <c r="AO131" s="405">
        <v>0</v>
      </c>
      <c r="AP131" s="405">
        <f t="shared" si="1529"/>
        <v>0</v>
      </c>
      <c r="AQ131" s="1224" t="e">
        <f t="shared" si="1530"/>
        <v>#DIV/0!</v>
      </c>
      <c r="AR131" s="1224" t="e">
        <f t="shared" si="1531"/>
        <v>#DIV/0!</v>
      </c>
      <c r="AS131" s="406" t="e">
        <f t="shared" si="1532"/>
        <v>#DIV/0!</v>
      </c>
      <c r="AT131" s="406" t="e">
        <f t="shared" si="1533"/>
        <v>#DIV/0!</v>
      </c>
      <c r="AU131" s="407" t="e" cm="1">
        <f t="array" ref="AU131">AK131/(SUMPRODUCT(--(CHOOSE({1,2,3},AJ131,AL131,AM131)&gt;0),CHOOSE({1,2,3},AJ131,AL131,AM131))+AI131)</f>
        <v>#DIV/0!</v>
      </c>
      <c r="AW131" s="404">
        <f t="shared" si="1499"/>
        <v>43524</v>
      </c>
      <c r="AX131" s="405">
        <f t="shared" si="1586"/>
        <v>0</v>
      </c>
      <c r="AY131" s="405">
        <v>0</v>
      </c>
      <c r="AZ131" s="405">
        <v>0</v>
      </c>
      <c r="BA131" s="405">
        <v>0</v>
      </c>
      <c r="BB131" s="405">
        <v>0</v>
      </c>
      <c r="BC131" s="405">
        <v>0</v>
      </c>
      <c r="BD131" s="405">
        <f t="shared" si="1500"/>
        <v>0</v>
      </c>
      <c r="BE131" s="405">
        <v>0</v>
      </c>
      <c r="BF131" s="405">
        <f t="shared" si="1534"/>
        <v>0</v>
      </c>
      <c r="BG131" s="1224" t="e">
        <f t="shared" si="1535"/>
        <v>#DIV/0!</v>
      </c>
      <c r="BH131" s="1224" t="e">
        <f t="shared" si="1536"/>
        <v>#DIV/0!</v>
      </c>
      <c r="BI131" s="406" t="e">
        <f t="shared" si="1537"/>
        <v>#DIV/0!</v>
      </c>
      <c r="BJ131" s="406" t="e">
        <f t="shared" si="1538"/>
        <v>#DIV/0!</v>
      </c>
      <c r="BK131" s="407" t="e" cm="1">
        <f t="array" ref="BK131">BA131/(SUMPRODUCT(--(CHOOSE({1,2,3},AZ131,BB131,BC131)&gt;0),CHOOSE({1,2,3},AZ131,BB131,BC131))+AY131)</f>
        <v>#DIV/0!</v>
      </c>
      <c r="BM131" s="404">
        <f t="shared" si="1501"/>
        <v>43524</v>
      </c>
      <c r="BN131" s="405">
        <f t="shared" si="1587"/>
        <v>0</v>
      </c>
      <c r="BO131" s="405">
        <v>0</v>
      </c>
      <c r="BP131" s="405">
        <v>0</v>
      </c>
      <c r="BQ131" s="405">
        <v>0</v>
      </c>
      <c r="BR131" s="405">
        <v>0</v>
      </c>
      <c r="BS131" s="405">
        <v>0</v>
      </c>
      <c r="BT131" s="405">
        <f t="shared" si="1502"/>
        <v>0</v>
      </c>
      <c r="BU131" s="405">
        <v>0</v>
      </c>
      <c r="BV131" s="405">
        <f t="shared" si="1539"/>
        <v>0</v>
      </c>
      <c r="BW131" s="1224" t="e">
        <f t="shared" si="1540"/>
        <v>#DIV/0!</v>
      </c>
      <c r="BX131" s="1224" t="e">
        <f t="shared" si="1541"/>
        <v>#DIV/0!</v>
      </c>
      <c r="BY131" s="406" t="e">
        <f t="shared" si="1542"/>
        <v>#DIV/0!</v>
      </c>
      <c r="BZ131" s="406" t="e">
        <f t="shared" si="1543"/>
        <v>#DIV/0!</v>
      </c>
      <c r="CA131" s="407" t="e" cm="1">
        <f t="array" ref="CA131">BQ131/(SUMPRODUCT(--(CHOOSE({1,2,3},BP131,BR131,BS131)&gt;0),CHOOSE({1,2,3},BP131,BR131,BS131))+BO131)</f>
        <v>#DIV/0!</v>
      </c>
      <c r="CC131" s="404">
        <f t="shared" si="1503"/>
        <v>43524</v>
      </c>
      <c r="CD131" s="405">
        <f t="shared" si="1588"/>
        <v>0</v>
      </c>
      <c r="CE131" s="405">
        <v>0</v>
      </c>
      <c r="CF131" s="405">
        <v>0</v>
      </c>
      <c r="CG131" s="405">
        <v>0</v>
      </c>
      <c r="CH131" s="405">
        <v>0</v>
      </c>
      <c r="CI131" s="405">
        <v>0</v>
      </c>
      <c r="CJ131" s="405">
        <f t="shared" si="1504"/>
        <v>0</v>
      </c>
      <c r="CK131" s="405">
        <v>0</v>
      </c>
      <c r="CL131" s="405">
        <f t="shared" si="1544"/>
        <v>0</v>
      </c>
      <c r="CM131" s="1224" t="e">
        <f t="shared" si="1545"/>
        <v>#DIV/0!</v>
      </c>
      <c r="CN131" s="1224" t="e">
        <f t="shared" si="1546"/>
        <v>#DIV/0!</v>
      </c>
      <c r="CO131" s="406" t="e">
        <f t="shared" si="1547"/>
        <v>#DIV/0!</v>
      </c>
      <c r="CP131" s="406" t="e">
        <f t="shared" si="1548"/>
        <v>#DIV/0!</v>
      </c>
      <c r="CQ131" s="407" t="e" cm="1">
        <f t="array" ref="CQ131">CG131/(SUMPRODUCT(--(CHOOSE({1,2,3},CF131,CH131,CI131)&gt;0),CHOOSE({1,2,3},CF131,CH131,CI131))+CE131)</f>
        <v>#DIV/0!</v>
      </c>
      <c r="CS131" s="404">
        <f t="shared" si="1505"/>
        <v>43524</v>
      </c>
      <c r="CT131" s="405">
        <f t="shared" si="1589"/>
        <v>0</v>
      </c>
      <c r="CU131" s="405">
        <v>0</v>
      </c>
      <c r="CV131" s="405">
        <v>0</v>
      </c>
      <c r="CW131" s="405">
        <v>0</v>
      </c>
      <c r="CX131" s="405">
        <v>0</v>
      </c>
      <c r="CY131" s="405">
        <v>0</v>
      </c>
      <c r="CZ131" s="405">
        <f t="shared" si="1506"/>
        <v>0</v>
      </c>
      <c r="DA131" s="405">
        <v>0</v>
      </c>
      <c r="DB131" s="405">
        <f t="shared" si="1549"/>
        <v>0</v>
      </c>
      <c r="DC131" s="1224" t="e">
        <f t="shared" si="1550"/>
        <v>#DIV/0!</v>
      </c>
      <c r="DD131" s="1224" t="e">
        <f t="shared" si="1551"/>
        <v>#DIV/0!</v>
      </c>
      <c r="DE131" s="406" t="e">
        <f t="shared" si="1552"/>
        <v>#DIV/0!</v>
      </c>
      <c r="DF131" s="406" t="e">
        <f t="shared" si="1553"/>
        <v>#DIV/0!</v>
      </c>
      <c r="DG131" s="407" t="e" cm="1">
        <f t="array" ref="DG131">CW131/(SUMPRODUCT(--(CHOOSE({1,2,3},CV131,CX131,CY131)&gt;0),CHOOSE({1,2,3},CV131,CX131,CY131))+CU131)</f>
        <v>#DIV/0!</v>
      </c>
      <c r="DI131" s="404">
        <f t="shared" si="1507"/>
        <v>43524</v>
      </c>
      <c r="DJ131" s="405">
        <f t="shared" si="1590"/>
        <v>0</v>
      </c>
      <c r="DK131" s="405">
        <v>0</v>
      </c>
      <c r="DL131" s="405">
        <v>0</v>
      </c>
      <c r="DM131" s="405">
        <v>0</v>
      </c>
      <c r="DN131" s="405">
        <v>0</v>
      </c>
      <c r="DO131" s="405">
        <v>0</v>
      </c>
      <c r="DP131" s="405">
        <f t="shared" si="1508"/>
        <v>0</v>
      </c>
      <c r="DQ131" s="405">
        <v>0</v>
      </c>
      <c r="DR131" s="405">
        <f t="shared" si="1554"/>
        <v>0</v>
      </c>
      <c r="DS131" s="1224" t="e">
        <f t="shared" si="1555"/>
        <v>#DIV/0!</v>
      </c>
      <c r="DT131" s="1224" t="e">
        <f t="shared" si="1556"/>
        <v>#DIV/0!</v>
      </c>
      <c r="DU131" s="406" t="e">
        <f t="shared" si="1557"/>
        <v>#DIV/0!</v>
      </c>
      <c r="DV131" s="406" t="e">
        <f t="shared" si="1558"/>
        <v>#DIV/0!</v>
      </c>
      <c r="DW131" s="407" t="e" cm="1">
        <f t="array" ref="DW131">DM131/(SUMPRODUCT(--(CHOOSE({1,2,3},DL131,DN131,DO131)&gt;0),CHOOSE({1,2,3},DL131,DN131,DO131))+DK131)</f>
        <v>#DIV/0!</v>
      </c>
      <c r="DY131" s="404">
        <f t="shared" si="1509"/>
        <v>43524</v>
      </c>
      <c r="DZ131" s="405">
        <f t="shared" si="1591"/>
        <v>0</v>
      </c>
      <c r="EA131" s="405">
        <v>0</v>
      </c>
      <c r="EB131" s="405">
        <v>0</v>
      </c>
      <c r="EC131" s="405">
        <v>0</v>
      </c>
      <c r="ED131" s="405">
        <v>0</v>
      </c>
      <c r="EE131" s="405">
        <v>0</v>
      </c>
      <c r="EF131" s="405">
        <f t="shared" si="1510"/>
        <v>0</v>
      </c>
      <c r="EG131" s="405">
        <v>0</v>
      </c>
      <c r="EH131" s="405">
        <f t="shared" si="1559"/>
        <v>0</v>
      </c>
      <c r="EI131" s="1224" t="e">
        <f t="shared" si="1560"/>
        <v>#DIV/0!</v>
      </c>
      <c r="EJ131" s="1224" t="e">
        <f t="shared" si="1561"/>
        <v>#DIV/0!</v>
      </c>
      <c r="EK131" s="406" t="e">
        <f t="shared" si="1562"/>
        <v>#DIV/0!</v>
      </c>
      <c r="EL131" s="406" t="e">
        <f t="shared" si="1563"/>
        <v>#DIV/0!</v>
      </c>
      <c r="EM131" s="407" t="e" cm="1">
        <f t="array" ref="EM131">EC131/(SUMPRODUCT(--(CHOOSE({1,2,3},EB131,ED131,EE131)&gt;0),CHOOSE({1,2,3},EB131,ED131,EE131))+EA131)</f>
        <v>#DIV/0!</v>
      </c>
      <c r="EO131" s="404">
        <f t="shared" si="1511"/>
        <v>43524</v>
      </c>
      <c r="EP131" s="405">
        <f t="shared" si="1592"/>
        <v>0</v>
      </c>
      <c r="EQ131" s="405">
        <v>0</v>
      </c>
      <c r="ER131" s="405">
        <v>0</v>
      </c>
      <c r="ES131" s="405">
        <v>0</v>
      </c>
      <c r="ET131" s="405">
        <v>0</v>
      </c>
      <c r="EU131" s="405">
        <v>0</v>
      </c>
      <c r="EV131" s="405">
        <f t="shared" si="1512"/>
        <v>0</v>
      </c>
      <c r="EW131" s="405">
        <v>0</v>
      </c>
      <c r="EX131" s="405">
        <f t="shared" si="1564"/>
        <v>0</v>
      </c>
      <c r="EY131" s="1224" t="e">
        <f t="shared" si="1565"/>
        <v>#DIV/0!</v>
      </c>
      <c r="EZ131" s="1224" t="e">
        <f t="shared" si="1566"/>
        <v>#DIV/0!</v>
      </c>
      <c r="FA131" s="406" t="e">
        <f t="shared" si="1567"/>
        <v>#DIV/0!</v>
      </c>
      <c r="FB131" s="406" t="e">
        <f t="shared" si="1568"/>
        <v>#DIV/0!</v>
      </c>
      <c r="FC131" s="407" t="e" cm="1">
        <f t="array" ref="FC131">ES131/(SUMPRODUCT(--(CHOOSE({1,2,3},FH131,FX131,GN131)&gt;0),CHOOSE({1,2,3},FH131,FX131,GN131))+EQ131)</f>
        <v>#DIV/0!</v>
      </c>
      <c r="FE131" s="404">
        <f t="shared" si="1513"/>
        <v>43524</v>
      </c>
      <c r="FF131" s="405">
        <f t="shared" si="1593"/>
        <v>0</v>
      </c>
      <c r="FG131" s="405">
        <v>0</v>
      </c>
      <c r="FH131" s="405">
        <v>0</v>
      </c>
      <c r="FI131" s="405">
        <v>0</v>
      </c>
      <c r="FJ131" s="405">
        <v>0</v>
      </c>
      <c r="FK131" s="405">
        <v>0</v>
      </c>
      <c r="FL131" s="405">
        <f t="shared" si="1514"/>
        <v>0</v>
      </c>
      <c r="FM131" s="405">
        <v>0</v>
      </c>
      <c r="FN131" s="405">
        <f t="shared" si="1569"/>
        <v>0</v>
      </c>
      <c r="FO131" s="1224" t="e">
        <f t="shared" si="1570"/>
        <v>#DIV/0!</v>
      </c>
      <c r="FP131" s="1224" t="e">
        <f t="shared" si="1571"/>
        <v>#DIV/0!</v>
      </c>
      <c r="FQ131" s="406" t="e">
        <f t="shared" si="1572"/>
        <v>#DIV/0!</v>
      </c>
      <c r="FR131" s="406" t="e">
        <f t="shared" si="1573"/>
        <v>#DIV/0!</v>
      </c>
      <c r="FS131" s="407" t="e" cm="1">
        <f t="array" ref="FS131">FI131/(SUMPRODUCT(--(CHOOSE({1,2,3},FH131,FJ131,FK131)&gt;0),CHOOSE({1,2,3},FH131,FJ131,FK131))+FG131)</f>
        <v>#DIV/0!</v>
      </c>
      <c r="FU131" s="404">
        <f t="shared" si="1515"/>
        <v>43524</v>
      </c>
      <c r="FV131" s="405">
        <f t="shared" si="1594"/>
        <v>0</v>
      </c>
      <c r="FW131" s="405">
        <v>0</v>
      </c>
      <c r="FX131" s="405">
        <v>0</v>
      </c>
      <c r="FY131" s="405">
        <v>0</v>
      </c>
      <c r="FZ131" s="405">
        <v>0</v>
      </c>
      <c r="GA131" s="405">
        <v>0</v>
      </c>
      <c r="GB131" s="405">
        <f t="shared" si="1516"/>
        <v>0</v>
      </c>
      <c r="GC131" s="405">
        <v>0</v>
      </c>
      <c r="GD131" s="405">
        <f t="shared" si="1574"/>
        <v>0</v>
      </c>
      <c r="GE131" s="1224" t="e">
        <f t="shared" si="1575"/>
        <v>#DIV/0!</v>
      </c>
      <c r="GF131" s="1224" t="e">
        <f t="shared" si="1576"/>
        <v>#DIV/0!</v>
      </c>
      <c r="GG131" s="406" t="e">
        <f t="shared" si="1577"/>
        <v>#DIV/0!</v>
      </c>
      <c r="GH131" s="406" t="e">
        <f t="shared" si="1578"/>
        <v>#DIV/0!</v>
      </c>
      <c r="GI131" s="407" t="e" cm="1">
        <f t="array" ref="GI131">FY131/(SUMPRODUCT(--(CHOOSE({1,2,3},FX131,FZ131,GA131)&gt;0),CHOOSE({1,2,3},FX131,FZ131,GA131))+FW131)</f>
        <v>#DIV/0!</v>
      </c>
      <c r="GK131" s="404">
        <f t="shared" si="1517"/>
        <v>43524</v>
      </c>
      <c r="GL131" s="405">
        <f t="shared" si="1595"/>
        <v>0</v>
      </c>
      <c r="GM131" s="405">
        <v>0</v>
      </c>
      <c r="GN131" s="405">
        <v>0</v>
      </c>
      <c r="GO131" s="405">
        <v>0</v>
      </c>
      <c r="GP131" s="405">
        <v>0</v>
      </c>
      <c r="GQ131" s="405">
        <v>0</v>
      </c>
      <c r="GR131" s="405">
        <f t="shared" si="1518"/>
        <v>0</v>
      </c>
      <c r="GS131" s="405">
        <v>0</v>
      </c>
      <c r="GT131" s="405">
        <f t="shared" si="1579"/>
        <v>0</v>
      </c>
      <c r="GU131" s="1224" t="e">
        <f t="shared" si="1580"/>
        <v>#DIV/0!</v>
      </c>
      <c r="GV131" s="1224" t="e">
        <f t="shared" si="1581"/>
        <v>#DIV/0!</v>
      </c>
      <c r="GW131" s="406" t="e">
        <f t="shared" si="1582"/>
        <v>#DIV/0!</v>
      </c>
      <c r="GX131" s="406" t="e">
        <f t="shared" si="1583"/>
        <v>#DIV/0!</v>
      </c>
      <c r="GY131" s="407" t="e" cm="1">
        <f t="array" ref="GY131">GO131/(SUMPRODUCT(--(CHOOSE({1,2,3},GN131,GP131,GQ131)&gt;0),CHOOSE({1,2,3},GN131,GP131,GQ131))+GM131)</f>
        <v>#DIV/0!</v>
      </c>
    </row>
    <row r="132" spans="1:207" x14ac:dyDescent="0.2">
      <c r="A132" s="404">
        <f t="shared" si="1486"/>
        <v>43555</v>
      </c>
      <c r="B132" s="405">
        <f t="shared" si="1519"/>
        <v>0</v>
      </c>
      <c r="C132" s="405">
        <f t="shared" si="1487"/>
        <v>0</v>
      </c>
      <c r="D132" s="405">
        <f t="shared" si="1488"/>
        <v>0</v>
      </c>
      <c r="E132" s="405">
        <f t="shared" si="1489"/>
        <v>0</v>
      </c>
      <c r="F132" s="405">
        <f t="shared" si="1490"/>
        <v>0</v>
      </c>
      <c r="G132" s="405">
        <f t="shared" si="1491"/>
        <v>0</v>
      </c>
      <c r="H132" s="405">
        <f t="shared" si="1492"/>
        <v>0</v>
      </c>
      <c r="I132" s="405">
        <f t="shared" si="1493"/>
        <v>0</v>
      </c>
      <c r="J132" s="405">
        <f t="shared" si="1494"/>
        <v>0</v>
      </c>
      <c r="K132" s="1224" t="e">
        <f t="shared" si="1520"/>
        <v>#DIV/0!</v>
      </c>
      <c r="L132" s="1224" t="e">
        <f t="shared" si="1521"/>
        <v>#DIV/0!</v>
      </c>
      <c r="M132" s="406" t="e">
        <f t="shared" si="1522"/>
        <v>#DIV/0!</v>
      </c>
      <c r="N132" s="406" t="e">
        <f t="shared" si="1523"/>
        <v>#DIV/0!</v>
      </c>
      <c r="O132" s="407" t="e" cm="1">
        <f t="array" ref="O132">E132/(SUMPRODUCT(--(CHOOSE({1,2,3},D132,F132,G132)&gt;0),CHOOSE({1,2,3},D132,F132,G132))+C132)</f>
        <v>#DIV/0!</v>
      </c>
      <c r="Q132" s="404">
        <f t="shared" si="1495"/>
        <v>43555</v>
      </c>
      <c r="R132" s="405">
        <f t="shared" si="1584"/>
        <v>0</v>
      </c>
      <c r="S132" s="405">
        <v>0</v>
      </c>
      <c r="T132" s="405">
        <v>0</v>
      </c>
      <c r="U132" s="405">
        <v>0</v>
      </c>
      <c r="V132" s="405">
        <v>0</v>
      </c>
      <c r="W132" s="405">
        <v>0</v>
      </c>
      <c r="X132" s="405">
        <f t="shared" si="1496"/>
        <v>0</v>
      </c>
      <c r="Y132" s="405">
        <v>0</v>
      </c>
      <c r="Z132" s="405">
        <f t="shared" si="1524"/>
        <v>0</v>
      </c>
      <c r="AA132" s="1224" t="e">
        <f t="shared" si="1525"/>
        <v>#DIV/0!</v>
      </c>
      <c r="AB132" s="1224" t="e">
        <f t="shared" si="1526"/>
        <v>#DIV/0!</v>
      </c>
      <c r="AC132" s="406" t="e">
        <f t="shared" si="1527"/>
        <v>#DIV/0!</v>
      </c>
      <c r="AD132" s="406" t="e">
        <f t="shared" si="1528"/>
        <v>#DIV/0!</v>
      </c>
      <c r="AE132" s="407" t="e" cm="1">
        <f t="array" ref="AE132">U132/(SUMPRODUCT(--(CHOOSE({1,2,3},T132,V132,W132)&gt;0),CHOOSE({1,2,3},T132,V132,W132))+S132)</f>
        <v>#DIV/0!</v>
      </c>
      <c r="AG132" s="404">
        <f t="shared" si="1497"/>
        <v>43555</v>
      </c>
      <c r="AH132" s="405">
        <f t="shared" si="1585"/>
        <v>0</v>
      </c>
      <c r="AI132" s="405">
        <v>0</v>
      </c>
      <c r="AJ132" s="405">
        <v>0</v>
      </c>
      <c r="AK132" s="405">
        <v>0</v>
      </c>
      <c r="AL132" s="405">
        <v>0</v>
      </c>
      <c r="AM132" s="405">
        <v>0</v>
      </c>
      <c r="AN132" s="405">
        <f t="shared" si="1498"/>
        <v>0</v>
      </c>
      <c r="AO132" s="405">
        <v>0</v>
      </c>
      <c r="AP132" s="405">
        <f t="shared" si="1529"/>
        <v>0</v>
      </c>
      <c r="AQ132" s="1224" t="e">
        <f t="shared" si="1530"/>
        <v>#DIV/0!</v>
      </c>
      <c r="AR132" s="1224" t="e">
        <f t="shared" si="1531"/>
        <v>#DIV/0!</v>
      </c>
      <c r="AS132" s="406" t="e">
        <f t="shared" si="1532"/>
        <v>#DIV/0!</v>
      </c>
      <c r="AT132" s="406" t="e">
        <f t="shared" si="1533"/>
        <v>#DIV/0!</v>
      </c>
      <c r="AU132" s="407" t="e" cm="1">
        <f t="array" ref="AU132">AK132/(SUMPRODUCT(--(CHOOSE({1,2,3},AJ132,AL132,AM132)&gt;0),CHOOSE({1,2,3},AJ132,AL132,AM132))+AI132)</f>
        <v>#DIV/0!</v>
      </c>
      <c r="AW132" s="404">
        <f t="shared" si="1499"/>
        <v>43555</v>
      </c>
      <c r="AX132" s="405">
        <f t="shared" si="1586"/>
        <v>0</v>
      </c>
      <c r="AY132" s="405">
        <v>0</v>
      </c>
      <c r="AZ132" s="405">
        <v>0</v>
      </c>
      <c r="BA132" s="405">
        <v>0</v>
      </c>
      <c r="BB132" s="405">
        <v>0</v>
      </c>
      <c r="BC132" s="405">
        <v>0</v>
      </c>
      <c r="BD132" s="405">
        <f t="shared" si="1500"/>
        <v>0</v>
      </c>
      <c r="BE132" s="405">
        <v>0</v>
      </c>
      <c r="BF132" s="405">
        <f t="shared" si="1534"/>
        <v>0</v>
      </c>
      <c r="BG132" s="1224" t="e">
        <f t="shared" si="1535"/>
        <v>#DIV/0!</v>
      </c>
      <c r="BH132" s="1224" t="e">
        <f t="shared" si="1536"/>
        <v>#DIV/0!</v>
      </c>
      <c r="BI132" s="406" t="e">
        <f t="shared" si="1537"/>
        <v>#DIV/0!</v>
      </c>
      <c r="BJ132" s="406" t="e">
        <f t="shared" si="1538"/>
        <v>#DIV/0!</v>
      </c>
      <c r="BK132" s="407" t="e" cm="1">
        <f t="array" ref="BK132">BA132/(SUMPRODUCT(--(CHOOSE({1,2,3},AZ132,BB132,BC132)&gt;0),CHOOSE({1,2,3},AZ132,BB132,BC132))+AY132)</f>
        <v>#DIV/0!</v>
      </c>
      <c r="BM132" s="404">
        <f t="shared" si="1501"/>
        <v>43555</v>
      </c>
      <c r="BN132" s="405">
        <f t="shared" si="1587"/>
        <v>0</v>
      </c>
      <c r="BO132" s="405">
        <v>0</v>
      </c>
      <c r="BP132" s="405">
        <v>0</v>
      </c>
      <c r="BQ132" s="405">
        <v>0</v>
      </c>
      <c r="BR132" s="405">
        <v>0</v>
      </c>
      <c r="BS132" s="405">
        <v>0</v>
      </c>
      <c r="BT132" s="405">
        <f t="shared" si="1502"/>
        <v>0</v>
      </c>
      <c r="BU132" s="405">
        <v>0</v>
      </c>
      <c r="BV132" s="405">
        <f t="shared" si="1539"/>
        <v>0</v>
      </c>
      <c r="BW132" s="1224" t="e">
        <f t="shared" si="1540"/>
        <v>#DIV/0!</v>
      </c>
      <c r="BX132" s="1224" t="e">
        <f t="shared" si="1541"/>
        <v>#DIV/0!</v>
      </c>
      <c r="BY132" s="406" t="e">
        <f t="shared" si="1542"/>
        <v>#DIV/0!</v>
      </c>
      <c r="BZ132" s="406" t="e">
        <f t="shared" si="1543"/>
        <v>#DIV/0!</v>
      </c>
      <c r="CA132" s="407" t="e" cm="1">
        <f t="array" ref="CA132">BQ132/(SUMPRODUCT(--(CHOOSE({1,2,3},BP132,BR132,BS132)&gt;0),CHOOSE({1,2,3},BP132,BR132,BS132))+BO132)</f>
        <v>#DIV/0!</v>
      </c>
      <c r="CC132" s="404">
        <f t="shared" si="1503"/>
        <v>43555</v>
      </c>
      <c r="CD132" s="405">
        <f t="shared" si="1588"/>
        <v>0</v>
      </c>
      <c r="CE132" s="405">
        <v>0</v>
      </c>
      <c r="CF132" s="405">
        <v>0</v>
      </c>
      <c r="CG132" s="405">
        <v>0</v>
      </c>
      <c r="CH132" s="405">
        <v>0</v>
      </c>
      <c r="CI132" s="405">
        <v>0</v>
      </c>
      <c r="CJ132" s="405">
        <f t="shared" si="1504"/>
        <v>0</v>
      </c>
      <c r="CK132" s="405">
        <v>0</v>
      </c>
      <c r="CL132" s="405">
        <f t="shared" si="1544"/>
        <v>0</v>
      </c>
      <c r="CM132" s="1224" t="e">
        <f t="shared" si="1545"/>
        <v>#DIV/0!</v>
      </c>
      <c r="CN132" s="1224" t="e">
        <f t="shared" si="1546"/>
        <v>#DIV/0!</v>
      </c>
      <c r="CO132" s="406" t="e">
        <f t="shared" si="1547"/>
        <v>#DIV/0!</v>
      </c>
      <c r="CP132" s="406" t="e">
        <f t="shared" si="1548"/>
        <v>#DIV/0!</v>
      </c>
      <c r="CQ132" s="407" t="e" cm="1">
        <f t="array" ref="CQ132">CG132/(SUMPRODUCT(--(CHOOSE({1,2,3},CF132,CH132,CI132)&gt;0),CHOOSE({1,2,3},CF132,CH132,CI132))+CE132)</f>
        <v>#DIV/0!</v>
      </c>
      <c r="CS132" s="404">
        <f t="shared" si="1505"/>
        <v>43555</v>
      </c>
      <c r="CT132" s="405">
        <f t="shared" si="1589"/>
        <v>0</v>
      </c>
      <c r="CU132" s="405">
        <v>0</v>
      </c>
      <c r="CV132" s="405">
        <v>0</v>
      </c>
      <c r="CW132" s="405">
        <v>0</v>
      </c>
      <c r="CX132" s="405">
        <v>0</v>
      </c>
      <c r="CY132" s="405">
        <v>0</v>
      </c>
      <c r="CZ132" s="405">
        <f t="shared" si="1506"/>
        <v>0</v>
      </c>
      <c r="DA132" s="405">
        <v>0</v>
      </c>
      <c r="DB132" s="405">
        <f t="shared" si="1549"/>
        <v>0</v>
      </c>
      <c r="DC132" s="1224" t="e">
        <f t="shared" si="1550"/>
        <v>#DIV/0!</v>
      </c>
      <c r="DD132" s="1224" t="e">
        <f t="shared" si="1551"/>
        <v>#DIV/0!</v>
      </c>
      <c r="DE132" s="406" t="e">
        <f t="shared" si="1552"/>
        <v>#DIV/0!</v>
      </c>
      <c r="DF132" s="406" t="e">
        <f t="shared" si="1553"/>
        <v>#DIV/0!</v>
      </c>
      <c r="DG132" s="407" t="e" cm="1">
        <f t="array" ref="DG132">CW132/(SUMPRODUCT(--(CHOOSE({1,2,3},CV132,CX132,CY132)&gt;0),CHOOSE({1,2,3},CV132,CX132,CY132))+CU132)</f>
        <v>#DIV/0!</v>
      </c>
      <c r="DI132" s="404">
        <f t="shared" si="1507"/>
        <v>43555</v>
      </c>
      <c r="DJ132" s="405">
        <f t="shared" si="1590"/>
        <v>0</v>
      </c>
      <c r="DK132" s="405">
        <v>0</v>
      </c>
      <c r="DL132" s="405">
        <v>0</v>
      </c>
      <c r="DM132" s="405">
        <v>0</v>
      </c>
      <c r="DN132" s="405">
        <v>0</v>
      </c>
      <c r="DO132" s="405">
        <v>0</v>
      </c>
      <c r="DP132" s="405">
        <f t="shared" si="1508"/>
        <v>0</v>
      </c>
      <c r="DQ132" s="405">
        <v>0</v>
      </c>
      <c r="DR132" s="405">
        <f t="shared" si="1554"/>
        <v>0</v>
      </c>
      <c r="DS132" s="1224" t="e">
        <f t="shared" si="1555"/>
        <v>#DIV/0!</v>
      </c>
      <c r="DT132" s="1224" t="e">
        <f t="shared" si="1556"/>
        <v>#DIV/0!</v>
      </c>
      <c r="DU132" s="406" t="e">
        <f t="shared" si="1557"/>
        <v>#DIV/0!</v>
      </c>
      <c r="DV132" s="406" t="e">
        <f t="shared" si="1558"/>
        <v>#DIV/0!</v>
      </c>
      <c r="DW132" s="407" t="e" cm="1">
        <f t="array" ref="DW132">DM132/(SUMPRODUCT(--(CHOOSE({1,2,3},DL132,DN132,DO132)&gt;0),CHOOSE({1,2,3},DL132,DN132,DO132))+DK132)</f>
        <v>#DIV/0!</v>
      </c>
      <c r="DY132" s="404">
        <f t="shared" si="1509"/>
        <v>43555</v>
      </c>
      <c r="DZ132" s="405">
        <f t="shared" si="1591"/>
        <v>0</v>
      </c>
      <c r="EA132" s="405">
        <v>0</v>
      </c>
      <c r="EB132" s="405">
        <v>0</v>
      </c>
      <c r="EC132" s="405">
        <v>0</v>
      </c>
      <c r="ED132" s="405">
        <v>0</v>
      </c>
      <c r="EE132" s="405">
        <v>0</v>
      </c>
      <c r="EF132" s="405">
        <f t="shared" si="1510"/>
        <v>0</v>
      </c>
      <c r="EG132" s="405">
        <v>0</v>
      </c>
      <c r="EH132" s="405">
        <f t="shared" si="1559"/>
        <v>0</v>
      </c>
      <c r="EI132" s="1224" t="e">
        <f t="shared" si="1560"/>
        <v>#DIV/0!</v>
      </c>
      <c r="EJ132" s="1224" t="e">
        <f t="shared" si="1561"/>
        <v>#DIV/0!</v>
      </c>
      <c r="EK132" s="406" t="e">
        <f t="shared" si="1562"/>
        <v>#DIV/0!</v>
      </c>
      <c r="EL132" s="406" t="e">
        <f t="shared" si="1563"/>
        <v>#DIV/0!</v>
      </c>
      <c r="EM132" s="407" t="e" cm="1">
        <f t="array" ref="EM132">EC132/(SUMPRODUCT(--(CHOOSE({1,2,3},EB132,ED132,EE132)&gt;0),CHOOSE({1,2,3},EB132,ED132,EE132))+EA132)</f>
        <v>#DIV/0!</v>
      </c>
      <c r="EO132" s="404">
        <f t="shared" si="1511"/>
        <v>43555</v>
      </c>
      <c r="EP132" s="405">
        <f t="shared" si="1592"/>
        <v>0</v>
      </c>
      <c r="EQ132" s="405">
        <v>0</v>
      </c>
      <c r="ER132" s="405">
        <v>0</v>
      </c>
      <c r="ES132" s="405">
        <v>0</v>
      </c>
      <c r="ET132" s="405">
        <v>0</v>
      </c>
      <c r="EU132" s="405">
        <v>0</v>
      </c>
      <c r="EV132" s="405">
        <f t="shared" si="1512"/>
        <v>0</v>
      </c>
      <c r="EW132" s="405">
        <v>0</v>
      </c>
      <c r="EX132" s="405">
        <f t="shared" si="1564"/>
        <v>0</v>
      </c>
      <c r="EY132" s="1224" t="e">
        <f t="shared" si="1565"/>
        <v>#DIV/0!</v>
      </c>
      <c r="EZ132" s="1224" t="e">
        <f t="shared" si="1566"/>
        <v>#DIV/0!</v>
      </c>
      <c r="FA132" s="406" t="e">
        <f t="shared" si="1567"/>
        <v>#DIV/0!</v>
      </c>
      <c r="FB132" s="406" t="e">
        <f t="shared" si="1568"/>
        <v>#DIV/0!</v>
      </c>
      <c r="FC132" s="407" t="e" cm="1">
        <f t="array" ref="FC132">ES132/(SUMPRODUCT(--(CHOOSE({1,2,3},FH132,FX132,GN132)&gt;0),CHOOSE({1,2,3},FH132,FX132,GN132))+EQ132)</f>
        <v>#DIV/0!</v>
      </c>
      <c r="FE132" s="404">
        <f t="shared" si="1513"/>
        <v>43555</v>
      </c>
      <c r="FF132" s="405">
        <f t="shared" si="1593"/>
        <v>0</v>
      </c>
      <c r="FG132" s="405">
        <v>0</v>
      </c>
      <c r="FH132" s="405">
        <v>0</v>
      </c>
      <c r="FI132" s="405">
        <v>0</v>
      </c>
      <c r="FJ132" s="405">
        <v>0</v>
      </c>
      <c r="FK132" s="405">
        <v>0</v>
      </c>
      <c r="FL132" s="405">
        <f t="shared" si="1514"/>
        <v>0</v>
      </c>
      <c r="FM132" s="405">
        <v>0</v>
      </c>
      <c r="FN132" s="405">
        <f t="shared" si="1569"/>
        <v>0</v>
      </c>
      <c r="FO132" s="1224" t="e">
        <f t="shared" si="1570"/>
        <v>#DIV/0!</v>
      </c>
      <c r="FP132" s="1224" t="e">
        <f t="shared" si="1571"/>
        <v>#DIV/0!</v>
      </c>
      <c r="FQ132" s="406" t="e">
        <f t="shared" si="1572"/>
        <v>#DIV/0!</v>
      </c>
      <c r="FR132" s="406" t="e">
        <f t="shared" si="1573"/>
        <v>#DIV/0!</v>
      </c>
      <c r="FS132" s="407" t="e" cm="1">
        <f t="array" ref="FS132">FI132/(SUMPRODUCT(--(CHOOSE({1,2,3},FH132,FJ132,FK132)&gt;0),CHOOSE({1,2,3},FH132,FJ132,FK132))+FG132)</f>
        <v>#DIV/0!</v>
      </c>
      <c r="FU132" s="404">
        <f t="shared" si="1515"/>
        <v>43555</v>
      </c>
      <c r="FV132" s="405">
        <f t="shared" si="1594"/>
        <v>0</v>
      </c>
      <c r="FW132" s="405">
        <v>0</v>
      </c>
      <c r="FX132" s="405">
        <v>0</v>
      </c>
      <c r="FY132" s="405">
        <v>0</v>
      </c>
      <c r="FZ132" s="405">
        <v>0</v>
      </c>
      <c r="GA132" s="405">
        <v>0</v>
      </c>
      <c r="GB132" s="405">
        <f t="shared" si="1516"/>
        <v>0</v>
      </c>
      <c r="GC132" s="405">
        <v>0</v>
      </c>
      <c r="GD132" s="405">
        <f t="shared" si="1574"/>
        <v>0</v>
      </c>
      <c r="GE132" s="1224" t="e">
        <f t="shared" si="1575"/>
        <v>#DIV/0!</v>
      </c>
      <c r="GF132" s="1224" t="e">
        <f t="shared" si="1576"/>
        <v>#DIV/0!</v>
      </c>
      <c r="GG132" s="406" t="e">
        <f t="shared" si="1577"/>
        <v>#DIV/0!</v>
      </c>
      <c r="GH132" s="406" t="e">
        <f t="shared" si="1578"/>
        <v>#DIV/0!</v>
      </c>
      <c r="GI132" s="407" t="e" cm="1">
        <f t="array" ref="GI132">FY132/(SUMPRODUCT(--(CHOOSE({1,2,3},FX132,FZ132,GA132)&gt;0),CHOOSE({1,2,3},FX132,FZ132,GA132))+FW132)</f>
        <v>#DIV/0!</v>
      </c>
      <c r="GK132" s="404">
        <f t="shared" si="1517"/>
        <v>43555</v>
      </c>
      <c r="GL132" s="405">
        <f t="shared" si="1595"/>
        <v>0</v>
      </c>
      <c r="GM132" s="405">
        <v>0</v>
      </c>
      <c r="GN132" s="405">
        <v>0</v>
      </c>
      <c r="GO132" s="405">
        <v>0</v>
      </c>
      <c r="GP132" s="405">
        <v>0</v>
      </c>
      <c r="GQ132" s="405">
        <v>0</v>
      </c>
      <c r="GR132" s="405">
        <f t="shared" si="1518"/>
        <v>0</v>
      </c>
      <c r="GS132" s="405">
        <v>0</v>
      </c>
      <c r="GT132" s="405">
        <f t="shared" si="1579"/>
        <v>0</v>
      </c>
      <c r="GU132" s="1224" t="e">
        <f t="shared" si="1580"/>
        <v>#DIV/0!</v>
      </c>
      <c r="GV132" s="1224" t="e">
        <f t="shared" si="1581"/>
        <v>#DIV/0!</v>
      </c>
      <c r="GW132" s="406" t="e">
        <f t="shared" si="1582"/>
        <v>#DIV/0!</v>
      </c>
      <c r="GX132" s="406" t="e">
        <f t="shared" si="1583"/>
        <v>#DIV/0!</v>
      </c>
      <c r="GY132" s="407" t="e" cm="1">
        <f t="array" ref="GY132">GO132/(SUMPRODUCT(--(CHOOSE({1,2,3},GN132,GP132,GQ132)&gt;0),CHOOSE({1,2,3},GN132,GP132,GQ132))+GM132)</f>
        <v>#DIV/0!</v>
      </c>
    </row>
    <row r="133" spans="1:207" x14ac:dyDescent="0.2">
      <c r="A133" s="404">
        <f t="shared" si="1486"/>
        <v>43585</v>
      </c>
      <c r="B133" s="405">
        <f t="shared" si="1519"/>
        <v>0</v>
      </c>
      <c r="C133" s="405">
        <f t="shared" si="1487"/>
        <v>0</v>
      </c>
      <c r="D133" s="405">
        <f t="shared" si="1488"/>
        <v>0</v>
      </c>
      <c r="E133" s="405">
        <f t="shared" si="1489"/>
        <v>0</v>
      </c>
      <c r="F133" s="405">
        <f t="shared" si="1490"/>
        <v>0</v>
      </c>
      <c r="G133" s="405">
        <f t="shared" si="1491"/>
        <v>0</v>
      </c>
      <c r="H133" s="405">
        <f t="shared" si="1492"/>
        <v>0</v>
      </c>
      <c r="I133" s="405">
        <f t="shared" si="1493"/>
        <v>0</v>
      </c>
      <c r="J133" s="405">
        <f t="shared" si="1494"/>
        <v>0</v>
      </c>
      <c r="K133" s="1224" t="e">
        <f t="shared" si="1520"/>
        <v>#DIV/0!</v>
      </c>
      <c r="L133" s="1224" t="e">
        <f t="shared" si="1521"/>
        <v>#DIV/0!</v>
      </c>
      <c r="M133" s="406" t="e">
        <f t="shared" si="1522"/>
        <v>#DIV/0!</v>
      </c>
      <c r="N133" s="406" t="e">
        <f t="shared" si="1523"/>
        <v>#DIV/0!</v>
      </c>
      <c r="O133" s="407" t="e" cm="1">
        <f t="array" ref="O133">E133/(SUMPRODUCT(--(CHOOSE({1,2,3},D133,F133,G133)&gt;0),CHOOSE({1,2,3},D133,F133,G133))+C133)</f>
        <v>#DIV/0!</v>
      </c>
      <c r="Q133" s="404">
        <f t="shared" si="1495"/>
        <v>43585</v>
      </c>
      <c r="R133" s="405">
        <f t="shared" si="1584"/>
        <v>0</v>
      </c>
      <c r="S133" s="405">
        <v>0</v>
      </c>
      <c r="T133" s="405">
        <v>0</v>
      </c>
      <c r="U133" s="405">
        <v>0</v>
      </c>
      <c r="V133" s="405">
        <v>0</v>
      </c>
      <c r="W133" s="405">
        <v>0</v>
      </c>
      <c r="X133" s="405">
        <f t="shared" si="1496"/>
        <v>0</v>
      </c>
      <c r="Y133" s="405">
        <v>0</v>
      </c>
      <c r="Z133" s="405">
        <f t="shared" si="1524"/>
        <v>0</v>
      </c>
      <c r="AA133" s="1224" t="e">
        <f t="shared" si="1525"/>
        <v>#DIV/0!</v>
      </c>
      <c r="AB133" s="1224" t="e">
        <f t="shared" si="1526"/>
        <v>#DIV/0!</v>
      </c>
      <c r="AC133" s="406" t="e">
        <f t="shared" si="1527"/>
        <v>#DIV/0!</v>
      </c>
      <c r="AD133" s="406" t="e">
        <f t="shared" si="1528"/>
        <v>#DIV/0!</v>
      </c>
      <c r="AE133" s="407" t="e" cm="1">
        <f t="array" ref="AE133">U133/(SUMPRODUCT(--(CHOOSE({1,2,3},T133,V133,W133)&gt;0),CHOOSE({1,2,3},T133,V133,W133))+S133)</f>
        <v>#DIV/0!</v>
      </c>
      <c r="AG133" s="404">
        <f t="shared" si="1497"/>
        <v>43585</v>
      </c>
      <c r="AH133" s="405">
        <f t="shared" si="1585"/>
        <v>0</v>
      </c>
      <c r="AI133" s="405">
        <v>0</v>
      </c>
      <c r="AJ133" s="405">
        <v>0</v>
      </c>
      <c r="AK133" s="405">
        <v>0</v>
      </c>
      <c r="AL133" s="405">
        <v>0</v>
      </c>
      <c r="AM133" s="405">
        <v>0</v>
      </c>
      <c r="AN133" s="405">
        <f t="shared" si="1498"/>
        <v>0</v>
      </c>
      <c r="AO133" s="405">
        <v>0</v>
      </c>
      <c r="AP133" s="405">
        <f t="shared" si="1529"/>
        <v>0</v>
      </c>
      <c r="AQ133" s="1224" t="e">
        <f t="shared" si="1530"/>
        <v>#DIV/0!</v>
      </c>
      <c r="AR133" s="1224" t="e">
        <f t="shared" si="1531"/>
        <v>#DIV/0!</v>
      </c>
      <c r="AS133" s="406" t="e">
        <f t="shared" si="1532"/>
        <v>#DIV/0!</v>
      </c>
      <c r="AT133" s="406" t="e">
        <f t="shared" si="1533"/>
        <v>#DIV/0!</v>
      </c>
      <c r="AU133" s="407" t="e" cm="1">
        <f t="array" ref="AU133">AK133/(SUMPRODUCT(--(CHOOSE({1,2,3},AJ133,AL133,AM133)&gt;0),CHOOSE({1,2,3},AJ133,AL133,AM133))+AI133)</f>
        <v>#DIV/0!</v>
      </c>
      <c r="AW133" s="404">
        <f t="shared" si="1499"/>
        <v>43585</v>
      </c>
      <c r="AX133" s="405">
        <f t="shared" si="1586"/>
        <v>0</v>
      </c>
      <c r="AY133" s="405">
        <v>0</v>
      </c>
      <c r="AZ133" s="405">
        <v>0</v>
      </c>
      <c r="BA133" s="405">
        <v>0</v>
      </c>
      <c r="BB133" s="405">
        <v>0</v>
      </c>
      <c r="BC133" s="405">
        <v>0</v>
      </c>
      <c r="BD133" s="405">
        <f t="shared" si="1500"/>
        <v>0</v>
      </c>
      <c r="BE133" s="405">
        <v>0</v>
      </c>
      <c r="BF133" s="405">
        <f t="shared" si="1534"/>
        <v>0</v>
      </c>
      <c r="BG133" s="1224" t="e">
        <f t="shared" si="1535"/>
        <v>#DIV/0!</v>
      </c>
      <c r="BH133" s="1224" t="e">
        <f t="shared" si="1536"/>
        <v>#DIV/0!</v>
      </c>
      <c r="BI133" s="406" t="e">
        <f t="shared" si="1537"/>
        <v>#DIV/0!</v>
      </c>
      <c r="BJ133" s="406" t="e">
        <f t="shared" si="1538"/>
        <v>#DIV/0!</v>
      </c>
      <c r="BK133" s="407" t="e" cm="1">
        <f t="array" ref="BK133">BA133/(SUMPRODUCT(--(CHOOSE({1,2,3},AZ133,BB133,BC133)&gt;0),CHOOSE({1,2,3},AZ133,BB133,BC133))+AY133)</f>
        <v>#DIV/0!</v>
      </c>
      <c r="BM133" s="404">
        <f t="shared" si="1501"/>
        <v>43585</v>
      </c>
      <c r="BN133" s="405">
        <f t="shared" si="1587"/>
        <v>0</v>
      </c>
      <c r="BO133" s="405">
        <v>0</v>
      </c>
      <c r="BP133" s="405">
        <v>0</v>
      </c>
      <c r="BQ133" s="405">
        <v>0</v>
      </c>
      <c r="BR133" s="405">
        <v>0</v>
      </c>
      <c r="BS133" s="405">
        <v>0</v>
      </c>
      <c r="BT133" s="405">
        <f t="shared" si="1502"/>
        <v>0</v>
      </c>
      <c r="BU133" s="405">
        <v>0</v>
      </c>
      <c r="BV133" s="405">
        <f t="shared" si="1539"/>
        <v>0</v>
      </c>
      <c r="BW133" s="1224" t="e">
        <f t="shared" si="1540"/>
        <v>#DIV/0!</v>
      </c>
      <c r="BX133" s="1224" t="e">
        <f t="shared" si="1541"/>
        <v>#DIV/0!</v>
      </c>
      <c r="BY133" s="406" t="e">
        <f t="shared" si="1542"/>
        <v>#DIV/0!</v>
      </c>
      <c r="BZ133" s="406" t="e">
        <f t="shared" si="1543"/>
        <v>#DIV/0!</v>
      </c>
      <c r="CA133" s="407" t="e" cm="1">
        <f t="array" ref="CA133">BQ133/(SUMPRODUCT(--(CHOOSE({1,2,3},BP133,BR133,BS133)&gt;0),CHOOSE({1,2,3},BP133,BR133,BS133))+BO133)</f>
        <v>#DIV/0!</v>
      </c>
      <c r="CC133" s="404">
        <f t="shared" si="1503"/>
        <v>43585</v>
      </c>
      <c r="CD133" s="405">
        <f t="shared" si="1588"/>
        <v>0</v>
      </c>
      <c r="CE133" s="405">
        <v>0</v>
      </c>
      <c r="CF133" s="405">
        <v>0</v>
      </c>
      <c r="CG133" s="405">
        <v>0</v>
      </c>
      <c r="CH133" s="405">
        <v>0</v>
      </c>
      <c r="CI133" s="405">
        <v>0</v>
      </c>
      <c r="CJ133" s="405">
        <f t="shared" si="1504"/>
        <v>0</v>
      </c>
      <c r="CK133" s="405">
        <v>0</v>
      </c>
      <c r="CL133" s="405">
        <f t="shared" si="1544"/>
        <v>0</v>
      </c>
      <c r="CM133" s="1224" t="e">
        <f t="shared" si="1545"/>
        <v>#DIV/0!</v>
      </c>
      <c r="CN133" s="1224" t="e">
        <f t="shared" si="1546"/>
        <v>#DIV/0!</v>
      </c>
      <c r="CO133" s="406" t="e">
        <f t="shared" si="1547"/>
        <v>#DIV/0!</v>
      </c>
      <c r="CP133" s="406" t="e">
        <f t="shared" si="1548"/>
        <v>#DIV/0!</v>
      </c>
      <c r="CQ133" s="407" t="e" cm="1">
        <f t="array" ref="CQ133">CG133/(SUMPRODUCT(--(CHOOSE({1,2,3},CF133,CH133,CI133)&gt;0),CHOOSE({1,2,3},CF133,CH133,CI133))+CE133)</f>
        <v>#DIV/0!</v>
      </c>
      <c r="CS133" s="404">
        <f t="shared" si="1505"/>
        <v>43585</v>
      </c>
      <c r="CT133" s="405">
        <f t="shared" si="1589"/>
        <v>0</v>
      </c>
      <c r="CU133" s="405">
        <v>0</v>
      </c>
      <c r="CV133" s="405">
        <v>0</v>
      </c>
      <c r="CW133" s="405">
        <v>0</v>
      </c>
      <c r="CX133" s="405">
        <v>0</v>
      </c>
      <c r="CY133" s="405">
        <v>0</v>
      </c>
      <c r="CZ133" s="405">
        <f t="shared" si="1506"/>
        <v>0</v>
      </c>
      <c r="DA133" s="405">
        <v>0</v>
      </c>
      <c r="DB133" s="405">
        <f t="shared" si="1549"/>
        <v>0</v>
      </c>
      <c r="DC133" s="1224" t="e">
        <f t="shared" si="1550"/>
        <v>#DIV/0!</v>
      </c>
      <c r="DD133" s="1224" t="e">
        <f t="shared" si="1551"/>
        <v>#DIV/0!</v>
      </c>
      <c r="DE133" s="406" t="e">
        <f t="shared" si="1552"/>
        <v>#DIV/0!</v>
      </c>
      <c r="DF133" s="406" t="e">
        <f t="shared" si="1553"/>
        <v>#DIV/0!</v>
      </c>
      <c r="DG133" s="407" t="e" cm="1">
        <f t="array" ref="DG133">CW133/(SUMPRODUCT(--(CHOOSE({1,2,3},CV133,CX133,CY133)&gt;0),CHOOSE({1,2,3},CV133,CX133,CY133))+CU133)</f>
        <v>#DIV/0!</v>
      </c>
      <c r="DI133" s="404">
        <f t="shared" si="1507"/>
        <v>43585</v>
      </c>
      <c r="DJ133" s="405">
        <f t="shared" si="1590"/>
        <v>0</v>
      </c>
      <c r="DK133" s="405">
        <v>0</v>
      </c>
      <c r="DL133" s="405">
        <v>0</v>
      </c>
      <c r="DM133" s="405">
        <v>0</v>
      </c>
      <c r="DN133" s="405">
        <v>0</v>
      </c>
      <c r="DO133" s="405">
        <v>0</v>
      </c>
      <c r="DP133" s="405">
        <f t="shared" si="1508"/>
        <v>0</v>
      </c>
      <c r="DQ133" s="405">
        <v>0</v>
      </c>
      <c r="DR133" s="405">
        <f t="shared" si="1554"/>
        <v>0</v>
      </c>
      <c r="DS133" s="1224" t="e">
        <f t="shared" si="1555"/>
        <v>#DIV/0!</v>
      </c>
      <c r="DT133" s="1224" t="e">
        <f t="shared" si="1556"/>
        <v>#DIV/0!</v>
      </c>
      <c r="DU133" s="406" t="e">
        <f t="shared" si="1557"/>
        <v>#DIV/0!</v>
      </c>
      <c r="DV133" s="406" t="e">
        <f t="shared" si="1558"/>
        <v>#DIV/0!</v>
      </c>
      <c r="DW133" s="407" t="e" cm="1">
        <f t="array" ref="DW133">DM133/(SUMPRODUCT(--(CHOOSE({1,2,3},DL133,DN133,DO133)&gt;0),CHOOSE({1,2,3},DL133,DN133,DO133))+DK133)</f>
        <v>#DIV/0!</v>
      </c>
      <c r="DY133" s="404">
        <f t="shared" si="1509"/>
        <v>43585</v>
      </c>
      <c r="DZ133" s="405">
        <f t="shared" si="1591"/>
        <v>0</v>
      </c>
      <c r="EA133" s="405">
        <v>0</v>
      </c>
      <c r="EB133" s="405">
        <v>0</v>
      </c>
      <c r="EC133" s="405">
        <v>0</v>
      </c>
      <c r="ED133" s="405">
        <v>0</v>
      </c>
      <c r="EE133" s="405">
        <v>0</v>
      </c>
      <c r="EF133" s="405">
        <f t="shared" si="1510"/>
        <v>0</v>
      </c>
      <c r="EG133" s="405">
        <v>0</v>
      </c>
      <c r="EH133" s="405">
        <f t="shared" si="1559"/>
        <v>0</v>
      </c>
      <c r="EI133" s="1224" t="e">
        <f t="shared" si="1560"/>
        <v>#DIV/0!</v>
      </c>
      <c r="EJ133" s="1224" t="e">
        <f t="shared" si="1561"/>
        <v>#DIV/0!</v>
      </c>
      <c r="EK133" s="406" t="e">
        <f t="shared" si="1562"/>
        <v>#DIV/0!</v>
      </c>
      <c r="EL133" s="406" t="e">
        <f t="shared" si="1563"/>
        <v>#DIV/0!</v>
      </c>
      <c r="EM133" s="407" t="e" cm="1">
        <f t="array" ref="EM133">EC133/(SUMPRODUCT(--(CHOOSE({1,2,3},EB133,ED133,EE133)&gt;0),CHOOSE({1,2,3},EB133,ED133,EE133))+EA133)</f>
        <v>#DIV/0!</v>
      </c>
      <c r="EO133" s="404">
        <f t="shared" si="1511"/>
        <v>43585</v>
      </c>
      <c r="EP133" s="405">
        <f t="shared" si="1592"/>
        <v>0</v>
      </c>
      <c r="EQ133" s="405">
        <v>0</v>
      </c>
      <c r="ER133" s="405">
        <v>0</v>
      </c>
      <c r="ES133" s="405">
        <v>0</v>
      </c>
      <c r="ET133" s="405">
        <v>0</v>
      </c>
      <c r="EU133" s="405">
        <v>0</v>
      </c>
      <c r="EV133" s="405">
        <f t="shared" si="1512"/>
        <v>0</v>
      </c>
      <c r="EW133" s="405">
        <v>0</v>
      </c>
      <c r="EX133" s="405">
        <f t="shared" si="1564"/>
        <v>0</v>
      </c>
      <c r="EY133" s="1224" t="e">
        <f t="shared" si="1565"/>
        <v>#DIV/0!</v>
      </c>
      <c r="EZ133" s="1224" t="e">
        <f t="shared" si="1566"/>
        <v>#DIV/0!</v>
      </c>
      <c r="FA133" s="406" t="e">
        <f t="shared" si="1567"/>
        <v>#DIV/0!</v>
      </c>
      <c r="FB133" s="406" t="e">
        <f t="shared" si="1568"/>
        <v>#DIV/0!</v>
      </c>
      <c r="FC133" s="407" t="e" cm="1">
        <f t="array" ref="FC133">ES133/(SUMPRODUCT(--(CHOOSE({1,2,3},FH133,FX133,GN133)&gt;0),CHOOSE({1,2,3},FH133,FX133,GN133))+EQ133)</f>
        <v>#DIV/0!</v>
      </c>
      <c r="FE133" s="404">
        <f t="shared" si="1513"/>
        <v>43585</v>
      </c>
      <c r="FF133" s="405">
        <f t="shared" si="1593"/>
        <v>0</v>
      </c>
      <c r="FG133" s="405">
        <v>0</v>
      </c>
      <c r="FH133" s="405">
        <v>0</v>
      </c>
      <c r="FI133" s="405">
        <v>0</v>
      </c>
      <c r="FJ133" s="405">
        <v>0</v>
      </c>
      <c r="FK133" s="405">
        <v>0</v>
      </c>
      <c r="FL133" s="405">
        <f t="shared" si="1514"/>
        <v>0</v>
      </c>
      <c r="FM133" s="405">
        <v>0</v>
      </c>
      <c r="FN133" s="405">
        <f t="shared" si="1569"/>
        <v>0</v>
      </c>
      <c r="FO133" s="1224" t="e">
        <f t="shared" si="1570"/>
        <v>#DIV/0!</v>
      </c>
      <c r="FP133" s="1224" t="e">
        <f t="shared" si="1571"/>
        <v>#DIV/0!</v>
      </c>
      <c r="FQ133" s="406" t="e">
        <f t="shared" si="1572"/>
        <v>#DIV/0!</v>
      </c>
      <c r="FR133" s="406" t="e">
        <f t="shared" si="1573"/>
        <v>#DIV/0!</v>
      </c>
      <c r="FS133" s="407" t="e" cm="1">
        <f t="array" ref="FS133">FI133/(SUMPRODUCT(--(CHOOSE({1,2,3},FH133,FJ133,FK133)&gt;0),CHOOSE({1,2,3},FH133,FJ133,FK133))+FG133)</f>
        <v>#DIV/0!</v>
      </c>
      <c r="FU133" s="404">
        <f t="shared" si="1515"/>
        <v>43585</v>
      </c>
      <c r="FV133" s="405">
        <f t="shared" si="1594"/>
        <v>0</v>
      </c>
      <c r="FW133" s="405">
        <v>0</v>
      </c>
      <c r="FX133" s="405">
        <v>0</v>
      </c>
      <c r="FY133" s="405">
        <v>0</v>
      </c>
      <c r="FZ133" s="405">
        <v>0</v>
      </c>
      <c r="GA133" s="405">
        <v>0</v>
      </c>
      <c r="GB133" s="405">
        <f t="shared" si="1516"/>
        <v>0</v>
      </c>
      <c r="GC133" s="405">
        <v>0</v>
      </c>
      <c r="GD133" s="405">
        <f t="shared" si="1574"/>
        <v>0</v>
      </c>
      <c r="GE133" s="1224" t="e">
        <f t="shared" si="1575"/>
        <v>#DIV/0!</v>
      </c>
      <c r="GF133" s="1224" t="e">
        <f t="shared" si="1576"/>
        <v>#DIV/0!</v>
      </c>
      <c r="GG133" s="406" t="e">
        <f t="shared" si="1577"/>
        <v>#DIV/0!</v>
      </c>
      <c r="GH133" s="406" t="e">
        <f t="shared" si="1578"/>
        <v>#DIV/0!</v>
      </c>
      <c r="GI133" s="407" t="e" cm="1">
        <f t="array" ref="GI133">FY133/(SUMPRODUCT(--(CHOOSE({1,2,3},FX133,FZ133,GA133)&gt;0),CHOOSE({1,2,3},FX133,FZ133,GA133))+FW133)</f>
        <v>#DIV/0!</v>
      </c>
      <c r="GK133" s="404">
        <f t="shared" si="1517"/>
        <v>43585</v>
      </c>
      <c r="GL133" s="405">
        <f t="shared" si="1595"/>
        <v>0</v>
      </c>
      <c r="GM133" s="405">
        <v>0</v>
      </c>
      <c r="GN133" s="405">
        <v>0</v>
      </c>
      <c r="GO133" s="405">
        <v>0</v>
      </c>
      <c r="GP133" s="405">
        <v>0</v>
      </c>
      <c r="GQ133" s="405">
        <v>0</v>
      </c>
      <c r="GR133" s="405">
        <f t="shared" si="1518"/>
        <v>0</v>
      </c>
      <c r="GS133" s="405">
        <v>0</v>
      </c>
      <c r="GT133" s="405">
        <f t="shared" si="1579"/>
        <v>0</v>
      </c>
      <c r="GU133" s="1224" t="e">
        <f t="shared" si="1580"/>
        <v>#DIV/0!</v>
      </c>
      <c r="GV133" s="1224" t="e">
        <f t="shared" si="1581"/>
        <v>#DIV/0!</v>
      </c>
      <c r="GW133" s="406" t="e">
        <f t="shared" si="1582"/>
        <v>#DIV/0!</v>
      </c>
      <c r="GX133" s="406" t="e">
        <f t="shared" si="1583"/>
        <v>#DIV/0!</v>
      </c>
      <c r="GY133" s="407" t="e" cm="1">
        <f t="array" ref="GY133">GO133/(SUMPRODUCT(--(CHOOSE({1,2,3},GN133,GP133,GQ133)&gt;0),CHOOSE({1,2,3},GN133,GP133,GQ133))+GM133)</f>
        <v>#DIV/0!</v>
      </c>
    </row>
    <row r="134" spans="1:207" x14ac:dyDescent="0.2">
      <c r="A134" s="404">
        <f t="shared" si="1486"/>
        <v>43616</v>
      </c>
      <c r="B134" s="405">
        <f t="shared" si="1519"/>
        <v>0</v>
      </c>
      <c r="C134" s="405">
        <f t="shared" si="1487"/>
        <v>0</v>
      </c>
      <c r="D134" s="405">
        <f t="shared" si="1488"/>
        <v>0</v>
      </c>
      <c r="E134" s="405">
        <f t="shared" si="1489"/>
        <v>0</v>
      </c>
      <c r="F134" s="405">
        <f t="shared" si="1490"/>
        <v>0</v>
      </c>
      <c r="G134" s="405">
        <f t="shared" si="1491"/>
        <v>0</v>
      </c>
      <c r="H134" s="405">
        <f t="shared" si="1492"/>
        <v>0</v>
      </c>
      <c r="I134" s="405">
        <f t="shared" si="1493"/>
        <v>0</v>
      </c>
      <c r="J134" s="405">
        <f t="shared" si="1494"/>
        <v>0</v>
      </c>
      <c r="K134" s="1224" t="e">
        <f t="shared" si="1520"/>
        <v>#DIV/0!</v>
      </c>
      <c r="L134" s="1224" t="e">
        <f t="shared" si="1521"/>
        <v>#DIV/0!</v>
      </c>
      <c r="M134" s="406" t="e">
        <f t="shared" si="1522"/>
        <v>#DIV/0!</v>
      </c>
      <c r="N134" s="406" t="e">
        <f t="shared" si="1523"/>
        <v>#DIV/0!</v>
      </c>
      <c r="O134" s="407" t="e" cm="1">
        <f t="array" ref="O134">E134/(SUMPRODUCT(--(CHOOSE({1,2,3},D134,F134,G134)&gt;0),CHOOSE({1,2,3},D134,F134,G134))+C134)</f>
        <v>#DIV/0!</v>
      </c>
      <c r="Q134" s="404">
        <f t="shared" si="1495"/>
        <v>43616</v>
      </c>
      <c r="R134" s="405">
        <f t="shared" si="1584"/>
        <v>0</v>
      </c>
      <c r="S134" s="405">
        <v>0</v>
      </c>
      <c r="T134" s="405">
        <v>0</v>
      </c>
      <c r="U134" s="405">
        <v>0</v>
      </c>
      <c r="V134" s="405">
        <v>0</v>
      </c>
      <c r="W134" s="405">
        <v>0</v>
      </c>
      <c r="X134" s="405">
        <f t="shared" si="1496"/>
        <v>0</v>
      </c>
      <c r="Y134" s="405">
        <v>0</v>
      </c>
      <c r="Z134" s="405">
        <f t="shared" si="1524"/>
        <v>0</v>
      </c>
      <c r="AA134" s="1224" t="e">
        <f t="shared" si="1525"/>
        <v>#DIV/0!</v>
      </c>
      <c r="AB134" s="1224" t="e">
        <f t="shared" si="1526"/>
        <v>#DIV/0!</v>
      </c>
      <c r="AC134" s="406" t="e">
        <f t="shared" si="1527"/>
        <v>#DIV/0!</v>
      </c>
      <c r="AD134" s="406" t="e">
        <f t="shared" si="1528"/>
        <v>#DIV/0!</v>
      </c>
      <c r="AE134" s="407" t="e" cm="1">
        <f t="array" ref="AE134">U134/(SUMPRODUCT(--(CHOOSE({1,2,3},T134,V134,W134)&gt;0),CHOOSE({1,2,3},T134,V134,W134))+S134)</f>
        <v>#DIV/0!</v>
      </c>
      <c r="AG134" s="404">
        <f t="shared" si="1497"/>
        <v>43616</v>
      </c>
      <c r="AH134" s="405">
        <f t="shared" si="1585"/>
        <v>0</v>
      </c>
      <c r="AI134" s="405">
        <v>0</v>
      </c>
      <c r="AJ134" s="405">
        <v>0</v>
      </c>
      <c r="AK134" s="405">
        <v>0</v>
      </c>
      <c r="AL134" s="405">
        <v>0</v>
      </c>
      <c r="AM134" s="405">
        <v>0</v>
      </c>
      <c r="AN134" s="405">
        <f t="shared" si="1498"/>
        <v>0</v>
      </c>
      <c r="AO134" s="405">
        <v>0</v>
      </c>
      <c r="AP134" s="405">
        <f t="shared" si="1529"/>
        <v>0</v>
      </c>
      <c r="AQ134" s="1224" t="e">
        <f t="shared" si="1530"/>
        <v>#DIV/0!</v>
      </c>
      <c r="AR134" s="1224" t="e">
        <f t="shared" si="1531"/>
        <v>#DIV/0!</v>
      </c>
      <c r="AS134" s="406" t="e">
        <f t="shared" si="1532"/>
        <v>#DIV/0!</v>
      </c>
      <c r="AT134" s="406" t="e">
        <f t="shared" si="1533"/>
        <v>#DIV/0!</v>
      </c>
      <c r="AU134" s="407" t="e" cm="1">
        <f t="array" ref="AU134">AK134/(SUMPRODUCT(--(CHOOSE({1,2,3},AJ134,AL134,AM134)&gt;0),CHOOSE({1,2,3},AJ134,AL134,AM134))+AI134)</f>
        <v>#DIV/0!</v>
      </c>
      <c r="AW134" s="404">
        <f t="shared" si="1499"/>
        <v>43616</v>
      </c>
      <c r="AX134" s="405">
        <f t="shared" si="1586"/>
        <v>0</v>
      </c>
      <c r="AY134" s="405">
        <v>0</v>
      </c>
      <c r="AZ134" s="405">
        <v>0</v>
      </c>
      <c r="BA134" s="405">
        <v>0</v>
      </c>
      <c r="BB134" s="405">
        <v>0</v>
      </c>
      <c r="BC134" s="405">
        <v>0</v>
      </c>
      <c r="BD134" s="405">
        <f t="shared" si="1500"/>
        <v>0</v>
      </c>
      <c r="BE134" s="405">
        <v>0</v>
      </c>
      <c r="BF134" s="405">
        <f t="shared" si="1534"/>
        <v>0</v>
      </c>
      <c r="BG134" s="1224" t="e">
        <f t="shared" si="1535"/>
        <v>#DIV/0!</v>
      </c>
      <c r="BH134" s="1224" t="e">
        <f t="shared" si="1536"/>
        <v>#DIV/0!</v>
      </c>
      <c r="BI134" s="406" t="e">
        <f t="shared" si="1537"/>
        <v>#DIV/0!</v>
      </c>
      <c r="BJ134" s="406" t="e">
        <f t="shared" si="1538"/>
        <v>#DIV/0!</v>
      </c>
      <c r="BK134" s="407" t="e" cm="1">
        <f t="array" ref="BK134">BA134/(SUMPRODUCT(--(CHOOSE({1,2,3},AZ134,BB134,BC134)&gt;0),CHOOSE({1,2,3},AZ134,BB134,BC134))+AY134)</f>
        <v>#DIV/0!</v>
      </c>
      <c r="BM134" s="404">
        <f t="shared" si="1501"/>
        <v>43616</v>
      </c>
      <c r="BN134" s="405">
        <f t="shared" si="1587"/>
        <v>0</v>
      </c>
      <c r="BO134" s="405">
        <v>0</v>
      </c>
      <c r="BP134" s="405">
        <v>0</v>
      </c>
      <c r="BQ134" s="405">
        <v>0</v>
      </c>
      <c r="BR134" s="405">
        <v>0</v>
      </c>
      <c r="BS134" s="405">
        <v>0</v>
      </c>
      <c r="BT134" s="405">
        <f t="shared" si="1502"/>
        <v>0</v>
      </c>
      <c r="BU134" s="405">
        <v>0</v>
      </c>
      <c r="BV134" s="405">
        <f t="shared" si="1539"/>
        <v>0</v>
      </c>
      <c r="BW134" s="1224" t="e">
        <f t="shared" si="1540"/>
        <v>#DIV/0!</v>
      </c>
      <c r="BX134" s="1224" t="e">
        <f t="shared" si="1541"/>
        <v>#DIV/0!</v>
      </c>
      <c r="BY134" s="406" t="e">
        <f t="shared" si="1542"/>
        <v>#DIV/0!</v>
      </c>
      <c r="BZ134" s="406" t="e">
        <f t="shared" si="1543"/>
        <v>#DIV/0!</v>
      </c>
      <c r="CA134" s="407" t="e" cm="1">
        <f t="array" ref="CA134">BQ134/(SUMPRODUCT(--(CHOOSE({1,2,3},BP134,BR134,BS134)&gt;0),CHOOSE({1,2,3},BP134,BR134,BS134))+BO134)</f>
        <v>#DIV/0!</v>
      </c>
      <c r="CC134" s="404">
        <f t="shared" si="1503"/>
        <v>43616</v>
      </c>
      <c r="CD134" s="405">
        <f t="shared" si="1588"/>
        <v>0</v>
      </c>
      <c r="CE134" s="405">
        <v>0</v>
      </c>
      <c r="CF134" s="405">
        <v>0</v>
      </c>
      <c r="CG134" s="405">
        <v>0</v>
      </c>
      <c r="CH134" s="405">
        <v>0</v>
      </c>
      <c r="CI134" s="405">
        <v>0</v>
      </c>
      <c r="CJ134" s="405">
        <f t="shared" si="1504"/>
        <v>0</v>
      </c>
      <c r="CK134" s="405">
        <v>0</v>
      </c>
      <c r="CL134" s="405">
        <f t="shared" si="1544"/>
        <v>0</v>
      </c>
      <c r="CM134" s="1224" t="e">
        <f t="shared" si="1545"/>
        <v>#DIV/0!</v>
      </c>
      <c r="CN134" s="1224" t="e">
        <f t="shared" si="1546"/>
        <v>#DIV/0!</v>
      </c>
      <c r="CO134" s="406" t="e">
        <f t="shared" si="1547"/>
        <v>#DIV/0!</v>
      </c>
      <c r="CP134" s="406" t="e">
        <f t="shared" si="1548"/>
        <v>#DIV/0!</v>
      </c>
      <c r="CQ134" s="407" t="e" cm="1">
        <f t="array" ref="CQ134">CG134/(SUMPRODUCT(--(CHOOSE({1,2,3},CF134,CH134,CI134)&gt;0),CHOOSE({1,2,3},CF134,CH134,CI134))+CE134)</f>
        <v>#DIV/0!</v>
      </c>
      <c r="CS134" s="404">
        <f t="shared" si="1505"/>
        <v>43616</v>
      </c>
      <c r="CT134" s="405">
        <f t="shared" si="1589"/>
        <v>0</v>
      </c>
      <c r="CU134" s="405">
        <v>0</v>
      </c>
      <c r="CV134" s="405">
        <v>0</v>
      </c>
      <c r="CW134" s="405">
        <v>0</v>
      </c>
      <c r="CX134" s="405">
        <v>0</v>
      </c>
      <c r="CY134" s="405">
        <v>0</v>
      </c>
      <c r="CZ134" s="405">
        <f t="shared" si="1506"/>
        <v>0</v>
      </c>
      <c r="DA134" s="405">
        <v>0</v>
      </c>
      <c r="DB134" s="405">
        <f t="shared" si="1549"/>
        <v>0</v>
      </c>
      <c r="DC134" s="1224" t="e">
        <f t="shared" si="1550"/>
        <v>#DIV/0!</v>
      </c>
      <c r="DD134" s="1224" t="e">
        <f t="shared" si="1551"/>
        <v>#DIV/0!</v>
      </c>
      <c r="DE134" s="406" t="e">
        <f t="shared" si="1552"/>
        <v>#DIV/0!</v>
      </c>
      <c r="DF134" s="406" t="e">
        <f t="shared" si="1553"/>
        <v>#DIV/0!</v>
      </c>
      <c r="DG134" s="407" t="e" cm="1">
        <f t="array" ref="DG134">CW134/(SUMPRODUCT(--(CHOOSE({1,2,3},CV134,CX134,CY134)&gt;0),CHOOSE({1,2,3},CV134,CX134,CY134))+CU134)</f>
        <v>#DIV/0!</v>
      </c>
      <c r="DI134" s="404">
        <f t="shared" si="1507"/>
        <v>43616</v>
      </c>
      <c r="DJ134" s="405">
        <f t="shared" si="1590"/>
        <v>0</v>
      </c>
      <c r="DK134" s="405">
        <v>0</v>
      </c>
      <c r="DL134" s="405">
        <v>0</v>
      </c>
      <c r="DM134" s="405">
        <v>0</v>
      </c>
      <c r="DN134" s="405">
        <v>0</v>
      </c>
      <c r="DO134" s="405">
        <v>0</v>
      </c>
      <c r="DP134" s="405">
        <f t="shared" si="1508"/>
        <v>0</v>
      </c>
      <c r="DQ134" s="405">
        <v>0</v>
      </c>
      <c r="DR134" s="405">
        <f t="shared" si="1554"/>
        <v>0</v>
      </c>
      <c r="DS134" s="1224" t="e">
        <f t="shared" si="1555"/>
        <v>#DIV/0!</v>
      </c>
      <c r="DT134" s="1224" t="e">
        <f t="shared" si="1556"/>
        <v>#DIV/0!</v>
      </c>
      <c r="DU134" s="406" t="e">
        <f t="shared" si="1557"/>
        <v>#DIV/0!</v>
      </c>
      <c r="DV134" s="406" t="e">
        <f t="shared" si="1558"/>
        <v>#DIV/0!</v>
      </c>
      <c r="DW134" s="407" t="e" cm="1">
        <f t="array" ref="DW134">DM134/(SUMPRODUCT(--(CHOOSE({1,2,3},DL134,DN134,DO134)&gt;0),CHOOSE({1,2,3},DL134,DN134,DO134))+DK134)</f>
        <v>#DIV/0!</v>
      </c>
      <c r="DY134" s="404">
        <f t="shared" si="1509"/>
        <v>43616</v>
      </c>
      <c r="DZ134" s="405">
        <f t="shared" si="1591"/>
        <v>0</v>
      </c>
      <c r="EA134" s="405">
        <v>0</v>
      </c>
      <c r="EB134" s="405">
        <v>0</v>
      </c>
      <c r="EC134" s="405">
        <v>0</v>
      </c>
      <c r="ED134" s="405">
        <v>0</v>
      </c>
      <c r="EE134" s="405">
        <v>0</v>
      </c>
      <c r="EF134" s="405">
        <f t="shared" si="1510"/>
        <v>0</v>
      </c>
      <c r="EG134" s="405">
        <v>0</v>
      </c>
      <c r="EH134" s="405">
        <f t="shared" si="1559"/>
        <v>0</v>
      </c>
      <c r="EI134" s="1224" t="e">
        <f t="shared" si="1560"/>
        <v>#DIV/0!</v>
      </c>
      <c r="EJ134" s="1224" t="e">
        <f t="shared" si="1561"/>
        <v>#DIV/0!</v>
      </c>
      <c r="EK134" s="406" t="e">
        <f t="shared" si="1562"/>
        <v>#DIV/0!</v>
      </c>
      <c r="EL134" s="406" t="e">
        <f t="shared" si="1563"/>
        <v>#DIV/0!</v>
      </c>
      <c r="EM134" s="407" t="e" cm="1">
        <f t="array" ref="EM134">EC134/(SUMPRODUCT(--(CHOOSE({1,2,3},EB134,ED134,EE134)&gt;0),CHOOSE({1,2,3},EB134,ED134,EE134))+EA134)</f>
        <v>#DIV/0!</v>
      </c>
      <c r="EO134" s="404">
        <f t="shared" si="1511"/>
        <v>43616</v>
      </c>
      <c r="EP134" s="405">
        <f t="shared" si="1592"/>
        <v>0</v>
      </c>
      <c r="EQ134" s="405">
        <v>0</v>
      </c>
      <c r="ER134" s="405">
        <v>0</v>
      </c>
      <c r="ES134" s="405">
        <v>0</v>
      </c>
      <c r="ET134" s="405">
        <v>0</v>
      </c>
      <c r="EU134" s="405">
        <v>0</v>
      </c>
      <c r="EV134" s="405">
        <f t="shared" si="1512"/>
        <v>0</v>
      </c>
      <c r="EW134" s="405">
        <v>0</v>
      </c>
      <c r="EX134" s="405">
        <f t="shared" si="1564"/>
        <v>0</v>
      </c>
      <c r="EY134" s="1224" t="e">
        <f t="shared" si="1565"/>
        <v>#DIV/0!</v>
      </c>
      <c r="EZ134" s="1224" t="e">
        <f t="shared" si="1566"/>
        <v>#DIV/0!</v>
      </c>
      <c r="FA134" s="406" t="e">
        <f t="shared" si="1567"/>
        <v>#DIV/0!</v>
      </c>
      <c r="FB134" s="406" t="e">
        <f t="shared" si="1568"/>
        <v>#DIV/0!</v>
      </c>
      <c r="FC134" s="407" t="e" cm="1">
        <f t="array" ref="FC134">ES134/(SUMPRODUCT(--(CHOOSE({1,2,3},FH134,FX134,GN134)&gt;0),CHOOSE({1,2,3},FH134,FX134,GN134))+EQ134)</f>
        <v>#DIV/0!</v>
      </c>
      <c r="FE134" s="404">
        <f t="shared" si="1513"/>
        <v>43616</v>
      </c>
      <c r="FF134" s="405">
        <f t="shared" si="1593"/>
        <v>0</v>
      </c>
      <c r="FG134" s="405">
        <v>0</v>
      </c>
      <c r="FH134" s="405">
        <v>0</v>
      </c>
      <c r="FI134" s="405">
        <v>0</v>
      </c>
      <c r="FJ134" s="405">
        <v>0</v>
      </c>
      <c r="FK134" s="405">
        <v>0</v>
      </c>
      <c r="FL134" s="405">
        <f t="shared" si="1514"/>
        <v>0</v>
      </c>
      <c r="FM134" s="405">
        <v>0</v>
      </c>
      <c r="FN134" s="405">
        <f t="shared" si="1569"/>
        <v>0</v>
      </c>
      <c r="FO134" s="1224" t="e">
        <f t="shared" si="1570"/>
        <v>#DIV/0!</v>
      </c>
      <c r="FP134" s="1224" t="e">
        <f t="shared" si="1571"/>
        <v>#DIV/0!</v>
      </c>
      <c r="FQ134" s="406" t="e">
        <f t="shared" si="1572"/>
        <v>#DIV/0!</v>
      </c>
      <c r="FR134" s="406" t="e">
        <f t="shared" si="1573"/>
        <v>#DIV/0!</v>
      </c>
      <c r="FS134" s="407" t="e" cm="1">
        <f t="array" ref="FS134">FI134/(SUMPRODUCT(--(CHOOSE({1,2,3},FH134,FJ134,FK134)&gt;0),CHOOSE({1,2,3},FH134,FJ134,FK134))+FG134)</f>
        <v>#DIV/0!</v>
      </c>
      <c r="FU134" s="404">
        <f t="shared" si="1515"/>
        <v>43616</v>
      </c>
      <c r="FV134" s="405">
        <f t="shared" si="1594"/>
        <v>0</v>
      </c>
      <c r="FW134" s="405">
        <v>0</v>
      </c>
      <c r="FX134" s="405">
        <v>0</v>
      </c>
      <c r="FY134" s="405">
        <v>0</v>
      </c>
      <c r="FZ134" s="405">
        <v>0</v>
      </c>
      <c r="GA134" s="405">
        <v>0</v>
      </c>
      <c r="GB134" s="405">
        <f t="shared" si="1516"/>
        <v>0</v>
      </c>
      <c r="GC134" s="405">
        <v>0</v>
      </c>
      <c r="GD134" s="405">
        <f t="shared" si="1574"/>
        <v>0</v>
      </c>
      <c r="GE134" s="1224" t="e">
        <f t="shared" si="1575"/>
        <v>#DIV/0!</v>
      </c>
      <c r="GF134" s="1224" t="e">
        <f t="shared" si="1576"/>
        <v>#DIV/0!</v>
      </c>
      <c r="GG134" s="406" t="e">
        <f t="shared" si="1577"/>
        <v>#DIV/0!</v>
      </c>
      <c r="GH134" s="406" t="e">
        <f t="shared" si="1578"/>
        <v>#DIV/0!</v>
      </c>
      <c r="GI134" s="407" t="e" cm="1">
        <f t="array" ref="GI134">FY134/(SUMPRODUCT(--(CHOOSE({1,2,3},FX134,FZ134,GA134)&gt;0),CHOOSE({1,2,3},FX134,FZ134,GA134))+FW134)</f>
        <v>#DIV/0!</v>
      </c>
      <c r="GK134" s="404">
        <f t="shared" si="1517"/>
        <v>43616</v>
      </c>
      <c r="GL134" s="405">
        <f t="shared" si="1595"/>
        <v>0</v>
      </c>
      <c r="GM134" s="405">
        <v>0</v>
      </c>
      <c r="GN134" s="405">
        <v>0</v>
      </c>
      <c r="GO134" s="405">
        <v>0</v>
      </c>
      <c r="GP134" s="405">
        <v>0</v>
      </c>
      <c r="GQ134" s="405">
        <v>0</v>
      </c>
      <c r="GR134" s="405">
        <f t="shared" si="1518"/>
        <v>0</v>
      </c>
      <c r="GS134" s="405">
        <v>0</v>
      </c>
      <c r="GT134" s="405">
        <f t="shared" si="1579"/>
        <v>0</v>
      </c>
      <c r="GU134" s="1224" t="e">
        <f t="shared" si="1580"/>
        <v>#DIV/0!</v>
      </c>
      <c r="GV134" s="1224" t="e">
        <f t="shared" si="1581"/>
        <v>#DIV/0!</v>
      </c>
      <c r="GW134" s="406" t="e">
        <f t="shared" si="1582"/>
        <v>#DIV/0!</v>
      </c>
      <c r="GX134" s="406" t="e">
        <f t="shared" si="1583"/>
        <v>#DIV/0!</v>
      </c>
      <c r="GY134" s="407" t="e" cm="1">
        <f t="array" ref="GY134">GO134/(SUMPRODUCT(--(CHOOSE({1,2,3},GN134,GP134,GQ134)&gt;0),CHOOSE({1,2,3},GN134,GP134,GQ134))+GM134)</f>
        <v>#DIV/0!</v>
      </c>
    </row>
    <row r="135" spans="1:207" x14ac:dyDescent="0.2">
      <c r="A135" s="404">
        <f t="shared" si="1486"/>
        <v>43646</v>
      </c>
      <c r="B135" s="405">
        <f t="shared" si="1519"/>
        <v>0</v>
      </c>
      <c r="C135" s="405">
        <f t="shared" si="1487"/>
        <v>0</v>
      </c>
      <c r="D135" s="405">
        <f t="shared" si="1488"/>
        <v>0</v>
      </c>
      <c r="E135" s="405">
        <f t="shared" si="1489"/>
        <v>0</v>
      </c>
      <c r="F135" s="405">
        <f t="shared" si="1490"/>
        <v>0</v>
      </c>
      <c r="G135" s="405">
        <f t="shared" si="1491"/>
        <v>0</v>
      </c>
      <c r="H135" s="405">
        <f t="shared" si="1492"/>
        <v>0</v>
      </c>
      <c r="I135" s="405">
        <f t="shared" si="1493"/>
        <v>0</v>
      </c>
      <c r="J135" s="405">
        <f t="shared" si="1494"/>
        <v>0</v>
      </c>
      <c r="K135" s="1224" t="e">
        <f t="shared" si="1520"/>
        <v>#DIV/0!</v>
      </c>
      <c r="L135" s="1224" t="e">
        <f t="shared" si="1521"/>
        <v>#DIV/0!</v>
      </c>
      <c r="M135" s="406" t="e">
        <f t="shared" si="1522"/>
        <v>#DIV/0!</v>
      </c>
      <c r="N135" s="406" t="e">
        <f t="shared" si="1523"/>
        <v>#DIV/0!</v>
      </c>
      <c r="O135" s="407" t="e" cm="1">
        <f t="array" ref="O135">E135/(SUMPRODUCT(--(CHOOSE({1,2,3},D135,F135,G135)&gt;0),CHOOSE({1,2,3},D135,F135,G135))+C135)</f>
        <v>#DIV/0!</v>
      </c>
      <c r="Q135" s="404">
        <f t="shared" si="1495"/>
        <v>43646</v>
      </c>
      <c r="R135" s="405">
        <f t="shared" si="1584"/>
        <v>0</v>
      </c>
      <c r="S135" s="405">
        <v>0</v>
      </c>
      <c r="T135" s="405">
        <v>0</v>
      </c>
      <c r="U135" s="405">
        <v>0</v>
      </c>
      <c r="V135" s="405">
        <v>0</v>
      </c>
      <c r="W135" s="405">
        <v>0</v>
      </c>
      <c r="X135" s="405">
        <f t="shared" si="1496"/>
        <v>0</v>
      </c>
      <c r="Y135" s="405">
        <v>0</v>
      </c>
      <c r="Z135" s="405">
        <f t="shared" si="1524"/>
        <v>0</v>
      </c>
      <c r="AA135" s="1224" t="e">
        <f t="shared" si="1525"/>
        <v>#DIV/0!</v>
      </c>
      <c r="AB135" s="1224" t="e">
        <f t="shared" si="1526"/>
        <v>#DIV/0!</v>
      </c>
      <c r="AC135" s="406" t="e">
        <f t="shared" si="1527"/>
        <v>#DIV/0!</v>
      </c>
      <c r="AD135" s="406" t="e">
        <f t="shared" si="1528"/>
        <v>#DIV/0!</v>
      </c>
      <c r="AE135" s="407" t="e" cm="1">
        <f t="array" ref="AE135">U135/(SUMPRODUCT(--(CHOOSE({1,2,3},T135,V135,W135)&gt;0),CHOOSE({1,2,3},T135,V135,W135))+S135)</f>
        <v>#DIV/0!</v>
      </c>
      <c r="AG135" s="404">
        <f t="shared" si="1497"/>
        <v>43646</v>
      </c>
      <c r="AH135" s="405">
        <f t="shared" si="1585"/>
        <v>0</v>
      </c>
      <c r="AI135" s="405">
        <v>0</v>
      </c>
      <c r="AJ135" s="405">
        <v>0</v>
      </c>
      <c r="AK135" s="405">
        <v>0</v>
      </c>
      <c r="AL135" s="405">
        <v>0</v>
      </c>
      <c r="AM135" s="405">
        <v>0</v>
      </c>
      <c r="AN135" s="405">
        <f t="shared" si="1498"/>
        <v>0</v>
      </c>
      <c r="AO135" s="405">
        <v>0</v>
      </c>
      <c r="AP135" s="405">
        <f t="shared" si="1529"/>
        <v>0</v>
      </c>
      <c r="AQ135" s="1224" t="e">
        <f t="shared" si="1530"/>
        <v>#DIV/0!</v>
      </c>
      <c r="AR135" s="1224" t="e">
        <f t="shared" si="1531"/>
        <v>#DIV/0!</v>
      </c>
      <c r="AS135" s="406" t="e">
        <f t="shared" si="1532"/>
        <v>#DIV/0!</v>
      </c>
      <c r="AT135" s="406" t="e">
        <f t="shared" si="1533"/>
        <v>#DIV/0!</v>
      </c>
      <c r="AU135" s="407" t="e" cm="1">
        <f t="array" ref="AU135">AK135/(SUMPRODUCT(--(CHOOSE({1,2,3},AJ135,AL135,AM135)&gt;0),CHOOSE({1,2,3},AJ135,AL135,AM135))+AI135)</f>
        <v>#DIV/0!</v>
      </c>
      <c r="AW135" s="404">
        <f t="shared" si="1499"/>
        <v>43646</v>
      </c>
      <c r="AX135" s="405">
        <f t="shared" si="1586"/>
        <v>0</v>
      </c>
      <c r="AY135" s="405">
        <v>0</v>
      </c>
      <c r="AZ135" s="405">
        <v>0</v>
      </c>
      <c r="BA135" s="405">
        <v>0</v>
      </c>
      <c r="BB135" s="405">
        <v>0</v>
      </c>
      <c r="BC135" s="405">
        <v>0</v>
      </c>
      <c r="BD135" s="405">
        <f t="shared" si="1500"/>
        <v>0</v>
      </c>
      <c r="BE135" s="405">
        <v>0</v>
      </c>
      <c r="BF135" s="405">
        <f t="shared" si="1534"/>
        <v>0</v>
      </c>
      <c r="BG135" s="1224" t="e">
        <f t="shared" si="1535"/>
        <v>#DIV/0!</v>
      </c>
      <c r="BH135" s="1224" t="e">
        <f t="shared" si="1536"/>
        <v>#DIV/0!</v>
      </c>
      <c r="BI135" s="406" t="e">
        <f t="shared" si="1537"/>
        <v>#DIV/0!</v>
      </c>
      <c r="BJ135" s="406" t="e">
        <f t="shared" si="1538"/>
        <v>#DIV/0!</v>
      </c>
      <c r="BK135" s="407" t="e" cm="1">
        <f t="array" ref="BK135">BA135/(SUMPRODUCT(--(CHOOSE({1,2,3},AZ135,BB135,BC135)&gt;0),CHOOSE({1,2,3},AZ135,BB135,BC135))+AY135)</f>
        <v>#DIV/0!</v>
      </c>
      <c r="BM135" s="404">
        <f t="shared" si="1501"/>
        <v>43646</v>
      </c>
      <c r="BN135" s="405">
        <f t="shared" si="1587"/>
        <v>0</v>
      </c>
      <c r="BO135" s="405">
        <v>0</v>
      </c>
      <c r="BP135" s="405">
        <v>0</v>
      </c>
      <c r="BQ135" s="405">
        <v>0</v>
      </c>
      <c r="BR135" s="405">
        <v>0</v>
      </c>
      <c r="BS135" s="405">
        <v>0</v>
      </c>
      <c r="BT135" s="405">
        <f t="shared" si="1502"/>
        <v>0</v>
      </c>
      <c r="BU135" s="405">
        <v>0</v>
      </c>
      <c r="BV135" s="405">
        <f t="shared" si="1539"/>
        <v>0</v>
      </c>
      <c r="BW135" s="1224" t="e">
        <f t="shared" si="1540"/>
        <v>#DIV/0!</v>
      </c>
      <c r="BX135" s="1224" t="e">
        <f t="shared" si="1541"/>
        <v>#DIV/0!</v>
      </c>
      <c r="BY135" s="406" t="e">
        <f t="shared" si="1542"/>
        <v>#DIV/0!</v>
      </c>
      <c r="BZ135" s="406" t="e">
        <f t="shared" si="1543"/>
        <v>#DIV/0!</v>
      </c>
      <c r="CA135" s="407" t="e" cm="1">
        <f t="array" ref="CA135">BQ135/(SUMPRODUCT(--(CHOOSE({1,2,3},BP135,BR135,BS135)&gt;0),CHOOSE({1,2,3},BP135,BR135,BS135))+BO135)</f>
        <v>#DIV/0!</v>
      </c>
      <c r="CC135" s="404">
        <f t="shared" si="1503"/>
        <v>43646</v>
      </c>
      <c r="CD135" s="405">
        <f t="shared" si="1588"/>
        <v>0</v>
      </c>
      <c r="CE135" s="405">
        <v>0</v>
      </c>
      <c r="CF135" s="405">
        <v>0</v>
      </c>
      <c r="CG135" s="405">
        <v>0</v>
      </c>
      <c r="CH135" s="405">
        <v>0</v>
      </c>
      <c r="CI135" s="405">
        <v>0</v>
      </c>
      <c r="CJ135" s="405">
        <f t="shared" si="1504"/>
        <v>0</v>
      </c>
      <c r="CK135" s="405">
        <v>0</v>
      </c>
      <c r="CL135" s="405">
        <f t="shared" si="1544"/>
        <v>0</v>
      </c>
      <c r="CM135" s="1224" t="e">
        <f t="shared" si="1545"/>
        <v>#DIV/0!</v>
      </c>
      <c r="CN135" s="1224" t="e">
        <f t="shared" si="1546"/>
        <v>#DIV/0!</v>
      </c>
      <c r="CO135" s="406" t="e">
        <f t="shared" si="1547"/>
        <v>#DIV/0!</v>
      </c>
      <c r="CP135" s="406" t="e">
        <f t="shared" si="1548"/>
        <v>#DIV/0!</v>
      </c>
      <c r="CQ135" s="407" t="e" cm="1">
        <f t="array" ref="CQ135">CG135/(SUMPRODUCT(--(CHOOSE({1,2,3},CF135,CH135,CI135)&gt;0),CHOOSE({1,2,3},CF135,CH135,CI135))+CE135)</f>
        <v>#DIV/0!</v>
      </c>
      <c r="CS135" s="404">
        <f t="shared" si="1505"/>
        <v>43646</v>
      </c>
      <c r="CT135" s="405">
        <f t="shared" si="1589"/>
        <v>0</v>
      </c>
      <c r="CU135" s="405">
        <v>0</v>
      </c>
      <c r="CV135" s="405">
        <v>0</v>
      </c>
      <c r="CW135" s="405">
        <v>0</v>
      </c>
      <c r="CX135" s="405">
        <v>0</v>
      </c>
      <c r="CY135" s="405">
        <v>0</v>
      </c>
      <c r="CZ135" s="405">
        <f t="shared" si="1506"/>
        <v>0</v>
      </c>
      <c r="DA135" s="405">
        <v>0</v>
      </c>
      <c r="DB135" s="405">
        <f t="shared" si="1549"/>
        <v>0</v>
      </c>
      <c r="DC135" s="1224" t="e">
        <f t="shared" si="1550"/>
        <v>#DIV/0!</v>
      </c>
      <c r="DD135" s="1224" t="e">
        <f t="shared" si="1551"/>
        <v>#DIV/0!</v>
      </c>
      <c r="DE135" s="406" t="e">
        <f t="shared" si="1552"/>
        <v>#DIV/0!</v>
      </c>
      <c r="DF135" s="406" t="e">
        <f t="shared" si="1553"/>
        <v>#DIV/0!</v>
      </c>
      <c r="DG135" s="407" t="e" cm="1">
        <f t="array" ref="DG135">CW135/(SUMPRODUCT(--(CHOOSE({1,2,3},CV135,CX135,CY135)&gt;0),CHOOSE({1,2,3},CV135,CX135,CY135))+CU135)</f>
        <v>#DIV/0!</v>
      </c>
      <c r="DI135" s="404">
        <f t="shared" si="1507"/>
        <v>43646</v>
      </c>
      <c r="DJ135" s="405">
        <f t="shared" si="1590"/>
        <v>0</v>
      </c>
      <c r="DK135" s="405">
        <v>0</v>
      </c>
      <c r="DL135" s="405">
        <v>0</v>
      </c>
      <c r="DM135" s="405">
        <v>0</v>
      </c>
      <c r="DN135" s="405">
        <v>0</v>
      </c>
      <c r="DO135" s="405">
        <v>0</v>
      </c>
      <c r="DP135" s="405">
        <f t="shared" si="1508"/>
        <v>0</v>
      </c>
      <c r="DQ135" s="405">
        <v>0</v>
      </c>
      <c r="DR135" s="405">
        <f t="shared" si="1554"/>
        <v>0</v>
      </c>
      <c r="DS135" s="1224" t="e">
        <f t="shared" si="1555"/>
        <v>#DIV/0!</v>
      </c>
      <c r="DT135" s="1224" t="e">
        <f t="shared" si="1556"/>
        <v>#DIV/0!</v>
      </c>
      <c r="DU135" s="406" t="e">
        <f t="shared" si="1557"/>
        <v>#DIV/0!</v>
      </c>
      <c r="DV135" s="406" t="e">
        <f t="shared" si="1558"/>
        <v>#DIV/0!</v>
      </c>
      <c r="DW135" s="407" t="e" cm="1">
        <f t="array" ref="DW135">DM135/(SUMPRODUCT(--(CHOOSE({1,2,3},DL135,DN135,DO135)&gt;0),CHOOSE({1,2,3},DL135,DN135,DO135))+DK135)</f>
        <v>#DIV/0!</v>
      </c>
      <c r="DY135" s="404">
        <f t="shared" si="1509"/>
        <v>43646</v>
      </c>
      <c r="DZ135" s="405">
        <f t="shared" si="1591"/>
        <v>0</v>
      </c>
      <c r="EA135" s="405">
        <v>0</v>
      </c>
      <c r="EB135" s="405">
        <v>0</v>
      </c>
      <c r="EC135" s="405">
        <v>0</v>
      </c>
      <c r="ED135" s="405">
        <v>0</v>
      </c>
      <c r="EE135" s="405">
        <v>0</v>
      </c>
      <c r="EF135" s="405">
        <f t="shared" si="1510"/>
        <v>0</v>
      </c>
      <c r="EG135" s="405">
        <v>0</v>
      </c>
      <c r="EH135" s="405">
        <f t="shared" si="1559"/>
        <v>0</v>
      </c>
      <c r="EI135" s="1224" t="e">
        <f t="shared" si="1560"/>
        <v>#DIV/0!</v>
      </c>
      <c r="EJ135" s="1224" t="e">
        <f t="shared" si="1561"/>
        <v>#DIV/0!</v>
      </c>
      <c r="EK135" s="406" t="e">
        <f t="shared" si="1562"/>
        <v>#DIV/0!</v>
      </c>
      <c r="EL135" s="406" t="e">
        <f t="shared" si="1563"/>
        <v>#DIV/0!</v>
      </c>
      <c r="EM135" s="407" t="e" cm="1">
        <f t="array" ref="EM135">EC135/(SUMPRODUCT(--(CHOOSE({1,2,3},EB135,ED135,EE135)&gt;0),CHOOSE({1,2,3},EB135,ED135,EE135))+EA135)</f>
        <v>#DIV/0!</v>
      </c>
      <c r="EO135" s="404">
        <f t="shared" si="1511"/>
        <v>43646</v>
      </c>
      <c r="EP135" s="405">
        <f t="shared" si="1592"/>
        <v>0</v>
      </c>
      <c r="EQ135" s="405">
        <v>0</v>
      </c>
      <c r="ER135" s="405">
        <v>0</v>
      </c>
      <c r="ES135" s="405">
        <v>0</v>
      </c>
      <c r="ET135" s="405">
        <v>0</v>
      </c>
      <c r="EU135" s="405">
        <v>0</v>
      </c>
      <c r="EV135" s="405">
        <f t="shared" si="1512"/>
        <v>0</v>
      </c>
      <c r="EW135" s="405">
        <v>0</v>
      </c>
      <c r="EX135" s="405">
        <f t="shared" si="1564"/>
        <v>0</v>
      </c>
      <c r="EY135" s="1224" t="e">
        <f t="shared" si="1565"/>
        <v>#DIV/0!</v>
      </c>
      <c r="EZ135" s="1224" t="e">
        <f t="shared" si="1566"/>
        <v>#DIV/0!</v>
      </c>
      <c r="FA135" s="406" t="e">
        <f t="shared" si="1567"/>
        <v>#DIV/0!</v>
      </c>
      <c r="FB135" s="406" t="e">
        <f t="shared" si="1568"/>
        <v>#DIV/0!</v>
      </c>
      <c r="FC135" s="407" t="e" cm="1">
        <f t="array" ref="FC135">ES135/(SUMPRODUCT(--(CHOOSE({1,2,3},FH135,FX135,GN135)&gt;0),CHOOSE({1,2,3},FH135,FX135,GN135))+EQ135)</f>
        <v>#DIV/0!</v>
      </c>
      <c r="FE135" s="404">
        <f t="shared" si="1513"/>
        <v>43646</v>
      </c>
      <c r="FF135" s="405">
        <f t="shared" si="1593"/>
        <v>0</v>
      </c>
      <c r="FG135" s="405">
        <v>0</v>
      </c>
      <c r="FH135" s="405">
        <v>0</v>
      </c>
      <c r="FI135" s="405">
        <v>0</v>
      </c>
      <c r="FJ135" s="405">
        <v>0</v>
      </c>
      <c r="FK135" s="405">
        <v>0</v>
      </c>
      <c r="FL135" s="405">
        <f t="shared" si="1514"/>
        <v>0</v>
      </c>
      <c r="FM135" s="405">
        <v>0</v>
      </c>
      <c r="FN135" s="405">
        <f t="shared" si="1569"/>
        <v>0</v>
      </c>
      <c r="FO135" s="1224" t="e">
        <f t="shared" si="1570"/>
        <v>#DIV/0!</v>
      </c>
      <c r="FP135" s="1224" t="e">
        <f t="shared" si="1571"/>
        <v>#DIV/0!</v>
      </c>
      <c r="FQ135" s="406" t="e">
        <f t="shared" si="1572"/>
        <v>#DIV/0!</v>
      </c>
      <c r="FR135" s="406" t="e">
        <f t="shared" si="1573"/>
        <v>#DIV/0!</v>
      </c>
      <c r="FS135" s="407" t="e" cm="1">
        <f t="array" ref="FS135">FI135/(SUMPRODUCT(--(CHOOSE({1,2,3},FH135,FJ135,FK135)&gt;0),CHOOSE({1,2,3},FH135,FJ135,FK135))+FG135)</f>
        <v>#DIV/0!</v>
      </c>
      <c r="FU135" s="404">
        <f t="shared" si="1515"/>
        <v>43646</v>
      </c>
      <c r="FV135" s="405">
        <f t="shared" si="1594"/>
        <v>0</v>
      </c>
      <c r="FW135" s="405">
        <v>0</v>
      </c>
      <c r="FX135" s="405">
        <v>0</v>
      </c>
      <c r="FY135" s="405">
        <v>0</v>
      </c>
      <c r="FZ135" s="405">
        <v>0</v>
      </c>
      <c r="GA135" s="405">
        <v>0</v>
      </c>
      <c r="GB135" s="405">
        <f t="shared" si="1516"/>
        <v>0</v>
      </c>
      <c r="GC135" s="405">
        <v>0</v>
      </c>
      <c r="GD135" s="405">
        <f t="shared" si="1574"/>
        <v>0</v>
      </c>
      <c r="GE135" s="1224" t="e">
        <f t="shared" si="1575"/>
        <v>#DIV/0!</v>
      </c>
      <c r="GF135" s="1224" t="e">
        <f t="shared" si="1576"/>
        <v>#DIV/0!</v>
      </c>
      <c r="GG135" s="406" t="e">
        <f t="shared" si="1577"/>
        <v>#DIV/0!</v>
      </c>
      <c r="GH135" s="406" t="e">
        <f t="shared" si="1578"/>
        <v>#DIV/0!</v>
      </c>
      <c r="GI135" s="407" t="e" cm="1">
        <f t="array" ref="GI135">FY135/(SUMPRODUCT(--(CHOOSE({1,2,3},FX135,FZ135,GA135)&gt;0),CHOOSE({1,2,3},FX135,FZ135,GA135))+FW135)</f>
        <v>#DIV/0!</v>
      </c>
      <c r="GK135" s="404">
        <f t="shared" si="1517"/>
        <v>43646</v>
      </c>
      <c r="GL135" s="405">
        <f t="shared" si="1595"/>
        <v>0</v>
      </c>
      <c r="GM135" s="405">
        <v>0</v>
      </c>
      <c r="GN135" s="405">
        <v>0</v>
      </c>
      <c r="GO135" s="405">
        <v>0</v>
      </c>
      <c r="GP135" s="405">
        <v>0</v>
      </c>
      <c r="GQ135" s="405">
        <v>0</v>
      </c>
      <c r="GR135" s="405">
        <f t="shared" si="1518"/>
        <v>0</v>
      </c>
      <c r="GS135" s="405">
        <v>0</v>
      </c>
      <c r="GT135" s="405">
        <f t="shared" si="1579"/>
        <v>0</v>
      </c>
      <c r="GU135" s="1224" t="e">
        <f t="shared" si="1580"/>
        <v>#DIV/0!</v>
      </c>
      <c r="GV135" s="1224" t="e">
        <f t="shared" si="1581"/>
        <v>#DIV/0!</v>
      </c>
      <c r="GW135" s="406" t="e">
        <f t="shared" si="1582"/>
        <v>#DIV/0!</v>
      </c>
      <c r="GX135" s="406" t="e">
        <f t="shared" si="1583"/>
        <v>#DIV/0!</v>
      </c>
      <c r="GY135" s="407" t="e" cm="1">
        <f t="array" ref="GY135">GO135/(SUMPRODUCT(--(CHOOSE({1,2,3},GN135,GP135,GQ135)&gt;0),CHOOSE({1,2,3},GN135,GP135,GQ135))+GM135)</f>
        <v>#DIV/0!</v>
      </c>
    </row>
    <row r="136" spans="1:207" x14ac:dyDescent="0.2">
      <c r="A136" s="404">
        <f t="shared" si="1486"/>
        <v>43677</v>
      </c>
      <c r="B136" s="405">
        <f t="shared" si="1519"/>
        <v>0</v>
      </c>
      <c r="C136" s="405">
        <f t="shared" si="1487"/>
        <v>0</v>
      </c>
      <c r="D136" s="405">
        <f t="shared" si="1488"/>
        <v>0</v>
      </c>
      <c r="E136" s="405">
        <f t="shared" si="1489"/>
        <v>0</v>
      </c>
      <c r="F136" s="405">
        <f t="shared" si="1490"/>
        <v>0</v>
      </c>
      <c r="G136" s="405">
        <f t="shared" si="1491"/>
        <v>0</v>
      </c>
      <c r="H136" s="405">
        <f t="shared" si="1492"/>
        <v>0</v>
      </c>
      <c r="I136" s="405">
        <f t="shared" si="1493"/>
        <v>0</v>
      </c>
      <c r="J136" s="405">
        <f t="shared" si="1494"/>
        <v>0</v>
      </c>
      <c r="K136" s="1224" t="e">
        <f t="shared" si="1520"/>
        <v>#DIV/0!</v>
      </c>
      <c r="L136" s="1224" t="e">
        <f t="shared" si="1521"/>
        <v>#DIV/0!</v>
      </c>
      <c r="M136" s="406" t="e">
        <f t="shared" si="1522"/>
        <v>#DIV/0!</v>
      </c>
      <c r="N136" s="406" t="e">
        <f t="shared" si="1523"/>
        <v>#DIV/0!</v>
      </c>
      <c r="O136" s="407" t="e" cm="1">
        <f t="array" ref="O136">E136/(SUMPRODUCT(--(CHOOSE({1,2,3},D136,F136,G136)&gt;0),CHOOSE({1,2,3},D136,F136,G136))+C136)</f>
        <v>#DIV/0!</v>
      </c>
      <c r="Q136" s="404">
        <f t="shared" si="1495"/>
        <v>43677</v>
      </c>
      <c r="R136" s="405">
        <f t="shared" si="1584"/>
        <v>0</v>
      </c>
      <c r="S136" s="405">
        <v>0</v>
      </c>
      <c r="T136" s="405">
        <v>0</v>
      </c>
      <c r="U136" s="405">
        <v>0</v>
      </c>
      <c r="V136" s="405">
        <v>0</v>
      </c>
      <c r="W136" s="405">
        <v>0</v>
      </c>
      <c r="X136" s="405">
        <f t="shared" si="1496"/>
        <v>0</v>
      </c>
      <c r="Y136" s="405">
        <v>0</v>
      </c>
      <c r="Z136" s="405">
        <f t="shared" si="1524"/>
        <v>0</v>
      </c>
      <c r="AA136" s="1224" t="e">
        <f t="shared" si="1525"/>
        <v>#DIV/0!</v>
      </c>
      <c r="AB136" s="1224" t="e">
        <f t="shared" si="1526"/>
        <v>#DIV/0!</v>
      </c>
      <c r="AC136" s="406" t="e">
        <f t="shared" si="1527"/>
        <v>#DIV/0!</v>
      </c>
      <c r="AD136" s="406" t="e">
        <f t="shared" si="1528"/>
        <v>#DIV/0!</v>
      </c>
      <c r="AE136" s="407" t="e" cm="1">
        <f t="array" ref="AE136">U136/(SUMPRODUCT(--(CHOOSE({1,2,3},T136,V136,W136)&gt;0),CHOOSE({1,2,3},T136,V136,W136))+S136)</f>
        <v>#DIV/0!</v>
      </c>
      <c r="AG136" s="404">
        <f t="shared" si="1497"/>
        <v>43677</v>
      </c>
      <c r="AH136" s="405">
        <f t="shared" si="1585"/>
        <v>0</v>
      </c>
      <c r="AI136" s="405">
        <v>0</v>
      </c>
      <c r="AJ136" s="405">
        <v>0</v>
      </c>
      <c r="AK136" s="405">
        <v>0</v>
      </c>
      <c r="AL136" s="405">
        <v>0</v>
      </c>
      <c r="AM136" s="405">
        <v>0</v>
      </c>
      <c r="AN136" s="405">
        <f t="shared" si="1498"/>
        <v>0</v>
      </c>
      <c r="AO136" s="405">
        <v>0</v>
      </c>
      <c r="AP136" s="405">
        <f t="shared" si="1529"/>
        <v>0</v>
      </c>
      <c r="AQ136" s="1224" t="e">
        <f t="shared" si="1530"/>
        <v>#DIV/0!</v>
      </c>
      <c r="AR136" s="1224" t="e">
        <f t="shared" si="1531"/>
        <v>#DIV/0!</v>
      </c>
      <c r="AS136" s="406" t="e">
        <f t="shared" si="1532"/>
        <v>#DIV/0!</v>
      </c>
      <c r="AT136" s="406" t="e">
        <f t="shared" si="1533"/>
        <v>#DIV/0!</v>
      </c>
      <c r="AU136" s="407" t="e" cm="1">
        <f t="array" ref="AU136">AK136/(SUMPRODUCT(--(CHOOSE({1,2,3},AJ136,AL136,AM136)&gt;0),CHOOSE({1,2,3},AJ136,AL136,AM136))+AI136)</f>
        <v>#DIV/0!</v>
      </c>
      <c r="AW136" s="404">
        <f t="shared" si="1499"/>
        <v>43677</v>
      </c>
      <c r="AX136" s="405">
        <f t="shared" si="1586"/>
        <v>0</v>
      </c>
      <c r="AY136" s="405">
        <v>0</v>
      </c>
      <c r="AZ136" s="405">
        <v>0</v>
      </c>
      <c r="BA136" s="405">
        <v>0</v>
      </c>
      <c r="BB136" s="405">
        <v>0</v>
      </c>
      <c r="BC136" s="405">
        <v>0</v>
      </c>
      <c r="BD136" s="405">
        <f t="shared" si="1500"/>
        <v>0</v>
      </c>
      <c r="BE136" s="405">
        <v>0</v>
      </c>
      <c r="BF136" s="405">
        <f t="shared" si="1534"/>
        <v>0</v>
      </c>
      <c r="BG136" s="1224" t="e">
        <f t="shared" si="1535"/>
        <v>#DIV/0!</v>
      </c>
      <c r="BH136" s="1224" t="e">
        <f t="shared" si="1536"/>
        <v>#DIV/0!</v>
      </c>
      <c r="BI136" s="406" t="e">
        <f t="shared" si="1537"/>
        <v>#DIV/0!</v>
      </c>
      <c r="BJ136" s="406" t="e">
        <f t="shared" si="1538"/>
        <v>#DIV/0!</v>
      </c>
      <c r="BK136" s="407" t="e" cm="1">
        <f t="array" ref="BK136">BA136/(SUMPRODUCT(--(CHOOSE({1,2,3},AZ136,BB136,BC136)&gt;0),CHOOSE({1,2,3},AZ136,BB136,BC136))+AY136)</f>
        <v>#DIV/0!</v>
      </c>
      <c r="BM136" s="404">
        <f t="shared" si="1501"/>
        <v>43677</v>
      </c>
      <c r="BN136" s="405">
        <f t="shared" si="1587"/>
        <v>0</v>
      </c>
      <c r="BO136" s="405">
        <v>0</v>
      </c>
      <c r="BP136" s="405">
        <v>0</v>
      </c>
      <c r="BQ136" s="405">
        <v>0</v>
      </c>
      <c r="BR136" s="405">
        <v>0</v>
      </c>
      <c r="BS136" s="405">
        <v>0</v>
      </c>
      <c r="BT136" s="405">
        <f t="shared" si="1502"/>
        <v>0</v>
      </c>
      <c r="BU136" s="405">
        <v>0</v>
      </c>
      <c r="BV136" s="405">
        <f t="shared" si="1539"/>
        <v>0</v>
      </c>
      <c r="BW136" s="1224" t="e">
        <f t="shared" si="1540"/>
        <v>#DIV/0!</v>
      </c>
      <c r="BX136" s="1224" t="e">
        <f t="shared" si="1541"/>
        <v>#DIV/0!</v>
      </c>
      <c r="BY136" s="406" t="e">
        <f t="shared" si="1542"/>
        <v>#DIV/0!</v>
      </c>
      <c r="BZ136" s="406" t="e">
        <f t="shared" si="1543"/>
        <v>#DIV/0!</v>
      </c>
      <c r="CA136" s="407" t="e" cm="1">
        <f t="array" ref="CA136">BQ136/(SUMPRODUCT(--(CHOOSE({1,2,3},BP136,BR136,BS136)&gt;0),CHOOSE({1,2,3},BP136,BR136,BS136))+BO136)</f>
        <v>#DIV/0!</v>
      </c>
      <c r="CC136" s="404">
        <f t="shared" si="1503"/>
        <v>43677</v>
      </c>
      <c r="CD136" s="405">
        <f t="shared" si="1588"/>
        <v>0</v>
      </c>
      <c r="CE136" s="405">
        <v>0</v>
      </c>
      <c r="CF136" s="405">
        <v>0</v>
      </c>
      <c r="CG136" s="405">
        <v>0</v>
      </c>
      <c r="CH136" s="405">
        <v>0</v>
      </c>
      <c r="CI136" s="405">
        <v>0</v>
      </c>
      <c r="CJ136" s="405">
        <f t="shared" si="1504"/>
        <v>0</v>
      </c>
      <c r="CK136" s="405">
        <v>0</v>
      </c>
      <c r="CL136" s="405">
        <f t="shared" si="1544"/>
        <v>0</v>
      </c>
      <c r="CM136" s="1224" t="e">
        <f t="shared" si="1545"/>
        <v>#DIV/0!</v>
      </c>
      <c r="CN136" s="1224" t="e">
        <f t="shared" si="1546"/>
        <v>#DIV/0!</v>
      </c>
      <c r="CO136" s="406" t="e">
        <f t="shared" si="1547"/>
        <v>#DIV/0!</v>
      </c>
      <c r="CP136" s="406" t="e">
        <f t="shared" si="1548"/>
        <v>#DIV/0!</v>
      </c>
      <c r="CQ136" s="407" t="e" cm="1">
        <f t="array" ref="CQ136">CG136/(SUMPRODUCT(--(CHOOSE({1,2,3},CF136,CH136,CI136)&gt;0),CHOOSE({1,2,3},CF136,CH136,CI136))+CE136)</f>
        <v>#DIV/0!</v>
      </c>
      <c r="CS136" s="404">
        <f t="shared" si="1505"/>
        <v>43677</v>
      </c>
      <c r="CT136" s="405">
        <f t="shared" si="1589"/>
        <v>0</v>
      </c>
      <c r="CU136" s="405">
        <v>0</v>
      </c>
      <c r="CV136" s="405">
        <v>0</v>
      </c>
      <c r="CW136" s="405">
        <v>0</v>
      </c>
      <c r="CX136" s="405">
        <v>0</v>
      </c>
      <c r="CY136" s="405">
        <v>0</v>
      </c>
      <c r="CZ136" s="405">
        <f t="shared" si="1506"/>
        <v>0</v>
      </c>
      <c r="DA136" s="405">
        <v>0</v>
      </c>
      <c r="DB136" s="405">
        <f t="shared" si="1549"/>
        <v>0</v>
      </c>
      <c r="DC136" s="1224" t="e">
        <f t="shared" si="1550"/>
        <v>#DIV/0!</v>
      </c>
      <c r="DD136" s="1224" t="e">
        <f t="shared" si="1551"/>
        <v>#DIV/0!</v>
      </c>
      <c r="DE136" s="406" t="e">
        <f t="shared" si="1552"/>
        <v>#DIV/0!</v>
      </c>
      <c r="DF136" s="406" t="e">
        <f t="shared" si="1553"/>
        <v>#DIV/0!</v>
      </c>
      <c r="DG136" s="407" t="e" cm="1">
        <f t="array" ref="DG136">CW136/(SUMPRODUCT(--(CHOOSE({1,2,3},CV136,CX136,CY136)&gt;0),CHOOSE({1,2,3},CV136,CX136,CY136))+CU136)</f>
        <v>#DIV/0!</v>
      </c>
      <c r="DI136" s="404">
        <f t="shared" si="1507"/>
        <v>43677</v>
      </c>
      <c r="DJ136" s="405">
        <f t="shared" si="1590"/>
        <v>0</v>
      </c>
      <c r="DK136" s="405">
        <v>0</v>
      </c>
      <c r="DL136" s="405">
        <v>0</v>
      </c>
      <c r="DM136" s="405">
        <v>0</v>
      </c>
      <c r="DN136" s="405">
        <v>0</v>
      </c>
      <c r="DO136" s="405">
        <v>0</v>
      </c>
      <c r="DP136" s="405">
        <f t="shared" si="1508"/>
        <v>0</v>
      </c>
      <c r="DQ136" s="405">
        <v>0</v>
      </c>
      <c r="DR136" s="405">
        <f t="shared" si="1554"/>
        <v>0</v>
      </c>
      <c r="DS136" s="1224" t="e">
        <f t="shared" si="1555"/>
        <v>#DIV/0!</v>
      </c>
      <c r="DT136" s="1224" t="e">
        <f t="shared" si="1556"/>
        <v>#DIV/0!</v>
      </c>
      <c r="DU136" s="406" t="e">
        <f t="shared" si="1557"/>
        <v>#DIV/0!</v>
      </c>
      <c r="DV136" s="406" t="e">
        <f t="shared" si="1558"/>
        <v>#DIV/0!</v>
      </c>
      <c r="DW136" s="407" t="e" cm="1">
        <f t="array" ref="DW136">DM136/(SUMPRODUCT(--(CHOOSE({1,2,3},DL136,DN136,DO136)&gt;0),CHOOSE({1,2,3},DL136,DN136,DO136))+DK136)</f>
        <v>#DIV/0!</v>
      </c>
      <c r="DY136" s="404">
        <f t="shared" si="1509"/>
        <v>43677</v>
      </c>
      <c r="DZ136" s="405">
        <f t="shared" si="1591"/>
        <v>0</v>
      </c>
      <c r="EA136" s="405">
        <v>0</v>
      </c>
      <c r="EB136" s="405">
        <v>0</v>
      </c>
      <c r="EC136" s="405">
        <v>0</v>
      </c>
      <c r="ED136" s="405">
        <v>0</v>
      </c>
      <c r="EE136" s="405">
        <v>0</v>
      </c>
      <c r="EF136" s="405">
        <f t="shared" si="1510"/>
        <v>0</v>
      </c>
      <c r="EG136" s="405">
        <v>0</v>
      </c>
      <c r="EH136" s="405">
        <f t="shared" si="1559"/>
        <v>0</v>
      </c>
      <c r="EI136" s="1224" t="e">
        <f t="shared" si="1560"/>
        <v>#DIV/0!</v>
      </c>
      <c r="EJ136" s="1224" t="e">
        <f t="shared" si="1561"/>
        <v>#DIV/0!</v>
      </c>
      <c r="EK136" s="406" t="e">
        <f t="shared" si="1562"/>
        <v>#DIV/0!</v>
      </c>
      <c r="EL136" s="406" t="e">
        <f t="shared" si="1563"/>
        <v>#DIV/0!</v>
      </c>
      <c r="EM136" s="407" t="e" cm="1">
        <f t="array" ref="EM136">EC136/(SUMPRODUCT(--(CHOOSE({1,2,3},EB136,ED136,EE136)&gt;0),CHOOSE({1,2,3},EB136,ED136,EE136))+EA136)</f>
        <v>#DIV/0!</v>
      </c>
      <c r="EO136" s="404">
        <f t="shared" si="1511"/>
        <v>43677</v>
      </c>
      <c r="EP136" s="405">
        <f t="shared" si="1592"/>
        <v>0</v>
      </c>
      <c r="EQ136" s="405">
        <v>0</v>
      </c>
      <c r="ER136" s="405">
        <v>0</v>
      </c>
      <c r="ES136" s="405">
        <v>0</v>
      </c>
      <c r="ET136" s="405">
        <v>0</v>
      </c>
      <c r="EU136" s="405">
        <v>0</v>
      </c>
      <c r="EV136" s="405">
        <f t="shared" si="1512"/>
        <v>0</v>
      </c>
      <c r="EW136" s="405">
        <v>0</v>
      </c>
      <c r="EX136" s="405">
        <f t="shared" si="1564"/>
        <v>0</v>
      </c>
      <c r="EY136" s="1224" t="e">
        <f t="shared" si="1565"/>
        <v>#DIV/0!</v>
      </c>
      <c r="EZ136" s="1224" t="e">
        <f t="shared" si="1566"/>
        <v>#DIV/0!</v>
      </c>
      <c r="FA136" s="406" t="e">
        <f t="shared" si="1567"/>
        <v>#DIV/0!</v>
      </c>
      <c r="FB136" s="406" t="e">
        <f t="shared" si="1568"/>
        <v>#DIV/0!</v>
      </c>
      <c r="FC136" s="407" t="e" cm="1">
        <f t="array" ref="FC136">ES136/(SUMPRODUCT(--(CHOOSE({1,2,3},FH136,FX136,GN136)&gt;0),CHOOSE({1,2,3},FH136,FX136,GN136))+EQ136)</f>
        <v>#DIV/0!</v>
      </c>
      <c r="FE136" s="404">
        <f t="shared" si="1513"/>
        <v>43677</v>
      </c>
      <c r="FF136" s="405">
        <f t="shared" si="1593"/>
        <v>0</v>
      </c>
      <c r="FG136" s="405">
        <v>0</v>
      </c>
      <c r="FH136" s="405">
        <v>0</v>
      </c>
      <c r="FI136" s="405">
        <v>0</v>
      </c>
      <c r="FJ136" s="405">
        <v>0</v>
      </c>
      <c r="FK136" s="405">
        <v>0</v>
      </c>
      <c r="FL136" s="405">
        <f t="shared" si="1514"/>
        <v>0</v>
      </c>
      <c r="FM136" s="405">
        <v>0</v>
      </c>
      <c r="FN136" s="405">
        <f t="shared" si="1569"/>
        <v>0</v>
      </c>
      <c r="FO136" s="1224" t="e">
        <f t="shared" si="1570"/>
        <v>#DIV/0!</v>
      </c>
      <c r="FP136" s="1224" t="e">
        <f t="shared" si="1571"/>
        <v>#DIV/0!</v>
      </c>
      <c r="FQ136" s="406" t="e">
        <f t="shared" si="1572"/>
        <v>#DIV/0!</v>
      </c>
      <c r="FR136" s="406" t="e">
        <f t="shared" si="1573"/>
        <v>#DIV/0!</v>
      </c>
      <c r="FS136" s="407" t="e" cm="1">
        <f t="array" ref="FS136">FI136/(SUMPRODUCT(--(CHOOSE({1,2,3},FH136,FJ136,FK136)&gt;0),CHOOSE({1,2,3},FH136,FJ136,FK136))+FG136)</f>
        <v>#DIV/0!</v>
      </c>
      <c r="FU136" s="404">
        <f t="shared" si="1515"/>
        <v>43677</v>
      </c>
      <c r="FV136" s="405">
        <f t="shared" si="1594"/>
        <v>0</v>
      </c>
      <c r="FW136" s="405">
        <v>0</v>
      </c>
      <c r="FX136" s="405">
        <v>0</v>
      </c>
      <c r="FY136" s="405">
        <v>0</v>
      </c>
      <c r="FZ136" s="405">
        <v>0</v>
      </c>
      <c r="GA136" s="405">
        <v>0</v>
      </c>
      <c r="GB136" s="405">
        <f t="shared" si="1516"/>
        <v>0</v>
      </c>
      <c r="GC136" s="405">
        <v>0</v>
      </c>
      <c r="GD136" s="405">
        <f t="shared" si="1574"/>
        <v>0</v>
      </c>
      <c r="GE136" s="1224" t="e">
        <f t="shared" si="1575"/>
        <v>#DIV/0!</v>
      </c>
      <c r="GF136" s="1224" t="e">
        <f t="shared" si="1576"/>
        <v>#DIV/0!</v>
      </c>
      <c r="GG136" s="406" t="e">
        <f t="shared" si="1577"/>
        <v>#DIV/0!</v>
      </c>
      <c r="GH136" s="406" t="e">
        <f t="shared" si="1578"/>
        <v>#DIV/0!</v>
      </c>
      <c r="GI136" s="407" t="e" cm="1">
        <f t="array" ref="GI136">FY136/(SUMPRODUCT(--(CHOOSE({1,2,3},FX136,FZ136,GA136)&gt;0),CHOOSE({1,2,3},FX136,FZ136,GA136))+FW136)</f>
        <v>#DIV/0!</v>
      </c>
      <c r="GK136" s="404">
        <f t="shared" si="1517"/>
        <v>43677</v>
      </c>
      <c r="GL136" s="405">
        <f t="shared" si="1595"/>
        <v>0</v>
      </c>
      <c r="GM136" s="405">
        <v>0</v>
      </c>
      <c r="GN136" s="405">
        <v>0</v>
      </c>
      <c r="GO136" s="405">
        <v>0</v>
      </c>
      <c r="GP136" s="405">
        <v>0</v>
      </c>
      <c r="GQ136" s="405">
        <v>0</v>
      </c>
      <c r="GR136" s="405">
        <f t="shared" si="1518"/>
        <v>0</v>
      </c>
      <c r="GS136" s="405">
        <v>0</v>
      </c>
      <c r="GT136" s="405">
        <f t="shared" si="1579"/>
        <v>0</v>
      </c>
      <c r="GU136" s="1224" t="e">
        <f t="shared" si="1580"/>
        <v>#DIV/0!</v>
      </c>
      <c r="GV136" s="1224" t="e">
        <f t="shared" si="1581"/>
        <v>#DIV/0!</v>
      </c>
      <c r="GW136" s="406" t="e">
        <f t="shared" si="1582"/>
        <v>#DIV/0!</v>
      </c>
      <c r="GX136" s="406" t="e">
        <f t="shared" si="1583"/>
        <v>#DIV/0!</v>
      </c>
      <c r="GY136" s="407" t="e" cm="1">
        <f t="array" ref="GY136">GO136/(SUMPRODUCT(--(CHOOSE({1,2,3},GN136,GP136,GQ136)&gt;0),CHOOSE({1,2,3},GN136,GP136,GQ136))+GM136)</f>
        <v>#DIV/0!</v>
      </c>
    </row>
    <row r="137" spans="1:207" x14ac:dyDescent="0.2">
      <c r="A137" s="404">
        <f t="shared" si="1486"/>
        <v>43708</v>
      </c>
      <c r="B137" s="405">
        <f t="shared" si="1519"/>
        <v>0</v>
      </c>
      <c r="C137" s="405">
        <f t="shared" si="1487"/>
        <v>0</v>
      </c>
      <c r="D137" s="405">
        <f t="shared" si="1488"/>
        <v>0</v>
      </c>
      <c r="E137" s="405">
        <f t="shared" si="1489"/>
        <v>0</v>
      </c>
      <c r="F137" s="405">
        <f t="shared" si="1490"/>
        <v>0</v>
      </c>
      <c r="G137" s="405">
        <f t="shared" si="1491"/>
        <v>0</v>
      </c>
      <c r="H137" s="405">
        <f t="shared" si="1492"/>
        <v>0</v>
      </c>
      <c r="I137" s="405">
        <f t="shared" si="1493"/>
        <v>0</v>
      </c>
      <c r="J137" s="405">
        <f t="shared" si="1494"/>
        <v>0</v>
      </c>
      <c r="K137" s="1224" t="e">
        <f t="shared" si="1520"/>
        <v>#DIV/0!</v>
      </c>
      <c r="L137" s="1224" t="e">
        <f t="shared" si="1521"/>
        <v>#DIV/0!</v>
      </c>
      <c r="M137" s="406" t="e">
        <f t="shared" si="1522"/>
        <v>#DIV/0!</v>
      </c>
      <c r="N137" s="406" t="e">
        <f t="shared" si="1523"/>
        <v>#DIV/0!</v>
      </c>
      <c r="O137" s="407" t="e" cm="1">
        <f t="array" ref="O137">E137/(SUMPRODUCT(--(CHOOSE({1,2,3},D137,F137,G137)&gt;0),CHOOSE({1,2,3},D137,F137,G137))+C137)</f>
        <v>#DIV/0!</v>
      </c>
      <c r="Q137" s="404">
        <f t="shared" si="1495"/>
        <v>43708</v>
      </c>
      <c r="R137" s="405">
        <f t="shared" si="1584"/>
        <v>0</v>
      </c>
      <c r="S137" s="405">
        <v>0</v>
      </c>
      <c r="T137" s="405">
        <v>0</v>
      </c>
      <c r="U137" s="405">
        <v>0</v>
      </c>
      <c r="V137" s="405">
        <v>0</v>
      </c>
      <c r="W137" s="405">
        <v>0</v>
      </c>
      <c r="X137" s="405">
        <f t="shared" si="1496"/>
        <v>0</v>
      </c>
      <c r="Y137" s="405">
        <v>0</v>
      </c>
      <c r="Z137" s="405">
        <f t="shared" si="1524"/>
        <v>0</v>
      </c>
      <c r="AA137" s="1224" t="e">
        <f t="shared" si="1525"/>
        <v>#DIV/0!</v>
      </c>
      <c r="AB137" s="1224" t="e">
        <f t="shared" si="1526"/>
        <v>#DIV/0!</v>
      </c>
      <c r="AC137" s="406" t="e">
        <f t="shared" si="1527"/>
        <v>#DIV/0!</v>
      </c>
      <c r="AD137" s="406" t="e">
        <f t="shared" si="1528"/>
        <v>#DIV/0!</v>
      </c>
      <c r="AE137" s="407" t="e" cm="1">
        <f t="array" ref="AE137">U137/(SUMPRODUCT(--(CHOOSE({1,2,3},T137,V137,W137)&gt;0),CHOOSE({1,2,3},T137,V137,W137))+S137)</f>
        <v>#DIV/0!</v>
      </c>
      <c r="AG137" s="404">
        <f t="shared" si="1497"/>
        <v>43708</v>
      </c>
      <c r="AH137" s="405">
        <f t="shared" si="1585"/>
        <v>0</v>
      </c>
      <c r="AI137" s="405">
        <v>0</v>
      </c>
      <c r="AJ137" s="405">
        <v>0</v>
      </c>
      <c r="AK137" s="405">
        <v>0</v>
      </c>
      <c r="AL137" s="405">
        <v>0</v>
      </c>
      <c r="AM137" s="405">
        <v>0</v>
      </c>
      <c r="AN137" s="405">
        <f t="shared" si="1498"/>
        <v>0</v>
      </c>
      <c r="AO137" s="405">
        <v>0</v>
      </c>
      <c r="AP137" s="405">
        <f t="shared" si="1529"/>
        <v>0</v>
      </c>
      <c r="AQ137" s="1224" t="e">
        <f t="shared" si="1530"/>
        <v>#DIV/0!</v>
      </c>
      <c r="AR137" s="1224" t="e">
        <f t="shared" si="1531"/>
        <v>#DIV/0!</v>
      </c>
      <c r="AS137" s="406" t="e">
        <f t="shared" si="1532"/>
        <v>#DIV/0!</v>
      </c>
      <c r="AT137" s="406" t="e">
        <f t="shared" si="1533"/>
        <v>#DIV/0!</v>
      </c>
      <c r="AU137" s="407" t="e" cm="1">
        <f t="array" ref="AU137">AK137/(SUMPRODUCT(--(CHOOSE({1,2,3},AJ137,AL137,AM137)&gt;0),CHOOSE({1,2,3},AJ137,AL137,AM137))+AI137)</f>
        <v>#DIV/0!</v>
      </c>
      <c r="AW137" s="404">
        <f t="shared" si="1499"/>
        <v>43708</v>
      </c>
      <c r="AX137" s="405">
        <f t="shared" si="1586"/>
        <v>0</v>
      </c>
      <c r="AY137" s="405">
        <v>0</v>
      </c>
      <c r="AZ137" s="405">
        <v>0</v>
      </c>
      <c r="BA137" s="405">
        <v>0</v>
      </c>
      <c r="BB137" s="405">
        <v>0</v>
      </c>
      <c r="BC137" s="405">
        <v>0</v>
      </c>
      <c r="BD137" s="405">
        <f t="shared" si="1500"/>
        <v>0</v>
      </c>
      <c r="BE137" s="405">
        <v>0</v>
      </c>
      <c r="BF137" s="405">
        <f t="shared" si="1534"/>
        <v>0</v>
      </c>
      <c r="BG137" s="1224" t="e">
        <f t="shared" si="1535"/>
        <v>#DIV/0!</v>
      </c>
      <c r="BH137" s="1224" t="e">
        <f t="shared" si="1536"/>
        <v>#DIV/0!</v>
      </c>
      <c r="BI137" s="406" t="e">
        <f t="shared" si="1537"/>
        <v>#DIV/0!</v>
      </c>
      <c r="BJ137" s="406" t="e">
        <f t="shared" si="1538"/>
        <v>#DIV/0!</v>
      </c>
      <c r="BK137" s="407" t="e" cm="1">
        <f t="array" ref="BK137">BA137/(SUMPRODUCT(--(CHOOSE({1,2,3},AZ137,BB137,BC137)&gt;0),CHOOSE({1,2,3},AZ137,BB137,BC137))+AY137)</f>
        <v>#DIV/0!</v>
      </c>
      <c r="BM137" s="404">
        <f t="shared" si="1501"/>
        <v>43708</v>
      </c>
      <c r="BN137" s="405">
        <f t="shared" si="1587"/>
        <v>0</v>
      </c>
      <c r="BO137" s="405">
        <v>0</v>
      </c>
      <c r="BP137" s="405">
        <v>0</v>
      </c>
      <c r="BQ137" s="405">
        <v>0</v>
      </c>
      <c r="BR137" s="405">
        <v>0</v>
      </c>
      <c r="BS137" s="405">
        <v>0</v>
      </c>
      <c r="BT137" s="405">
        <f t="shared" si="1502"/>
        <v>0</v>
      </c>
      <c r="BU137" s="405">
        <v>0</v>
      </c>
      <c r="BV137" s="405">
        <f t="shared" si="1539"/>
        <v>0</v>
      </c>
      <c r="BW137" s="1224" t="e">
        <f t="shared" si="1540"/>
        <v>#DIV/0!</v>
      </c>
      <c r="BX137" s="1224" t="e">
        <f t="shared" si="1541"/>
        <v>#DIV/0!</v>
      </c>
      <c r="BY137" s="406" t="e">
        <f t="shared" si="1542"/>
        <v>#DIV/0!</v>
      </c>
      <c r="BZ137" s="406" t="e">
        <f t="shared" si="1543"/>
        <v>#DIV/0!</v>
      </c>
      <c r="CA137" s="407" t="e" cm="1">
        <f t="array" ref="CA137">BQ137/(SUMPRODUCT(--(CHOOSE({1,2,3},BP137,BR137,BS137)&gt;0),CHOOSE({1,2,3},BP137,BR137,BS137))+BO137)</f>
        <v>#DIV/0!</v>
      </c>
      <c r="CC137" s="404">
        <f t="shared" si="1503"/>
        <v>43708</v>
      </c>
      <c r="CD137" s="405">
        <f t="shared" si="1588"/>
        <v>0</v>
      </c>
      <c r="CE137" s="405">
        <v>0</v>
      </c>
      <c r="CF137" s="405">
        <v>0</v>
      </c>
      <c r="CG137" s="405">
        <v>0</v>
      </c>
      <c r="CH137" s="405">
        <v>0</v>
      </c>
      <c r="CI137" s="405">
        <v>0</v>
      </c>
      <c r="CJ137" s="405">
        <f t="shared" si="1504"/>
        <v>0</v>
      </c>
      <c r="CK137" s="405">
        <v>0</v>
      </c>
      <c r="CL137" s="405">
        <f t="shared" si="1544"/>
        <v>0</v>
      </c>
      <c r="CM137" s="1224" t="e">
        <f t="shared" si="1545"/>
        <v>#DIV/0!</v>
      </c>
      <c r="CN137" s="1224" t="e">
        <f t="shared" si="1546"/>
        <v>#DIV/0!</v>
      </c>
      <c r="CO137" s="406" t="e">
        <f t="shared" si="1547"/>
        <v>#DIV/0!</v>
      </c>
      <c r="CP137" s="406" t="e">
        <f t="shared" si="1548"/>
        <v>#DIV/0!</v>
      </c>
      <c r="CQ137" s="407" t="e" cm="1">
        <f t="array" ref="CQ137">CG137/(SUMPRODUCT(--(CHOOSE({1,2,3},CF137,CH137,CI137)&gt;0),CHOOSE({1,2,3},CF137,CH137,CI137))+CE137)</f>
        <v>#DIV/0!</v>
      </c>
      <c r="CS137" s="404">
        <f t="shared" si="1505"/>
        <v>43708</v>
      </c>
      <c r="CT137" s="405">
        <f t="shared" si="1589"/>
        <v>0</v>
      </c>
      <c r="CU137" s="405">
        <v>0</v>
      </c>
      <c r="CV137" s="405">
        <v>0</v>
      </c>
      <c r="CW137" s="405">
        <v>0</v>
      </c>
      <c r="CX137" s="405">
        <v>0</v>
      </c>
      <c r="CY137" s="405">
        <v>0</v>
      </c>
      <c r="CZ137" s="405">
        <f t="shared" si="1506"/>
        <v>0</v>
      </c>
      <c r="DA137" s="405">
        <v>0</v>
      </c>
      <c r="DB137" s="405">
        <f t="shared" si="1549"/>
        <v>0</v>
      </c>
      <c r="DC137" s="1224" t="e">
        <f t="shared" si="1550"/>
        <v>#DIV/0!</v>
      </c>
      <c r="DD137" s="1224" t="e">
        <f t="shared" si="1551"/>
        <v>#DIV/0!</v>
      </c>
      <c r="DE137" s="406" t="e">
        <f t="shared" si="1552"/>
        <v>#DIV/0!</v>
      </c>
      <c r="DF137" s="406" t="e">
        <f t="shared" si="1553"/>
        <v>#DIV/0!</v>
      </c>
      <c r="DG137" s="407" t="e" cm="1">
        <f t="array" ref="DG137">CW137/(SUMPRODUCT(--(CHOOSE({1,2,3},CV137,CX137,CY137)&gt;0),CHOOSE({1,2,3},CV137,CX137,CY137))+CU137)</f>
        <v>#DIV/0!</v>
      </c>
      <c r="DI137" s="404">
        <f t="shared" si="1507"/>
        <v>43708</v>
      </c>
      <c r="DJ137" s="405">
        <f t="shared" si="1590"/>
        <v>0</v>
      </c>
      <c r="DK137" s="405">
        <v>0</v>
      </c>
      <c r="DL137" s="405">
        <v>0</v>
      </c>
      <c r="DM137" s="405">
        <v>0</v>
      </c>
      <c r="DN137" s="405">
        <v>0</v>
      </c>
      <c r="DO137" s="405">
        <v>0</v>
      </c>
      <c r="DP137" s="405">
        <f t="shared" si="1508"/>
        <v>0</v>
      </c>
      <c r="DQ137" s="405">
        <v>0</v>
      </c>
      <c r="DR137" s="405">
        <f t="shared" si="1554"/>
        <v>0</v>
      </c>
      <c r="DS137" s="1224" t="e">
        <f t="shared" si="1555"/>
        <v>#DIV/0!</v>
      </c>
      <c r="DT137" s="1224" t="e">
        <f t="shared" si="1556"/>
        <v>#DIV/0!</v>
      </c>
      <c r="DU137" s="406" t="e">
        <f t="shared" si="1557"/>
        <v>#DIV/0!</v>
      </c>
      <c r="DV137" s="406" t="e">
        <f t="shared" si="1558"/>
        <v>#DIV/0!</v>
      </c>
      <c r="DW137" s="407" t="e" cm="1">
        <f t="array" ref="DW137">DM137/(SUMPRODUCT(--(CHOOSE({1,2,3},DL137,DN137,DO137)&gt;0),CHOOSE({1,2,3},DL137,DN137,DO137))+DK137)</f>
        <v>#DIV/0!</v>
      </c>
      <c r="DY137" s="404">
        <f t="shared" si="1509"/>
        <v>43708</v>
      </c>
      <c r="DZ137" s="405">
        <f t="shared" si="1591"/>
        <v>0</v>
      </c>
      <c r="EA137" s="405">
        <v>0</v>
      </c>
      <c r="EB137" s="405">
        <v>0</v>
      </c>
      <c r="EC137" s="405">
        <v>0</v>
      </c>
      <c r="ED137" s="405">
        <v>0</v>
      </c>
      <c r="EE137" s="405">
        <v>0</v>
      </c>
      <c r="EF137" s="405">
        <f t="shared" si="1510"/>
        <v>0</v>
      </c>
      <c r="EG137" s="405">
        <v>0</v>
      </c>
      <c r="EH137" s="405">
        <f t="shared" si="1559"/>
        <v>0</v>
      </c>
      <c r="EI137" s="1224" t="e">
        <f t="shared" si="1560"/>
        <v>#DIV/0!</v>
      </c>
      <c r="EJ137" s="1224" t="e">
        <f t="shared" si="1561"/>
        <v>#DIV/0!</v>
      </c>
      <c r="EK137" s="406" t="e">
        <f t="shared" si="1562"/>
        <v>#DIV/0!</v>
      </c>
      <c r="EL137" s="406" t="e">
        <f t="shared" si="1563"/>
        <v>#DIV/0!</v>
      </c>
      <c r="EM137" s="407" t="e" cm="1">
        <f t="array" ref="EM137">EC137/(SUMPRODUCT(--(CHOOSE({1,2,3},EB137,ED137,EE137)&gt;0),CHOOSE({1,2,3},EB137,ED137,EE137))+EA137)</f>
        <v>#DIV/0!</v>
      </c>
      <c r="EO137" s="404">
        <f t="shared" si="1511"/>
        <v>43708</v>
      </c>
      <c r="EP137" s="405">
        <f t="shared" si="1592"/>
        <v>0</v>
      </c>
      <c r="EQ137" s="405">
        <v>0</v>
      </c>
      <c r="ER137" s="405">
        <v>0</v>
      </c>
      <c r="ES137" s="405">
        <v>0</v>
      </c>
      <c r="ET137" s="405">
        <v>0</v>
      </c>
      <c r="EU137" s="405">
        <v>0</v>
      </c>
      <c r="EV137" s="405">
        <f t="shared" si="1512"/>
        <v>0</v>
      </c>
      <c r="EW137" s="405">
        <v>0</v>
      </c>
      <c r="EX137" s="405">
        <f t="shared" si="1564"/>
        <v>0</v>
      </c>
      <c r="EY137" s="1224" t="e">
        <f t="shared" si="1565"/>
        <v>#DIV/0!</v>
      </c>
      <c r="EZ137" s="1224" t="e">
        <f t="shared" si="1566"/>
        <v>#DIV/0!</v>
      </c>
      <c r="FA137" s="406" t="e">
        <f t="shared" si="1567"/>
        <v>#DIV/0!</v>
      </c>
      <c r="FB137" s="406" t="e">
        <f t="shared" si="1568"/>
        <v>#DIV/0!</v>
      </c>
      <c r="FC137" s="407" t="e" cm="1">
        <f t="array" ref="FC137">ES137/(SUMPRODUCT(--(CHOOSE({1,2,3},FH137,FX137,GN137)&gt;0),CHOOSE({1,2,3},FH137,FX137,GN137))+EQ137)</f>
        <v>#DIV/0!</v>
      </c>
      <c r="FE137" s="404">
        <f t="shared" si="1513"/>
        <v>43708</v>
      </c>
      <c r="FF137" s="405">
        <f t="shared" si="1593"/>
        <v>0</v>
      </c>
      <c r="FG137" s="405">
        <v>0</v>
      </c>
      <c r="FH137" s="405">
        <v>0</v>
      </c>
      <c r="FI137" s="405">
        <v>0</v>
      </c>
      <c r="FJ137" s="405">
        <v>0</v>
      </c>
      <c r="FK137" s="405">
        <v>0</v>
      </c>
      <c r="FL137" s="405">
        <f t="shared" si="1514"/>
        <v>0</v>
      </c>
      <c r="FM137" s="405">
        <v>0</v>
      </c>
      <c r="FN137" s="405">
        <f t="shared" si="1569"/>
        <v>0</v>
      </c>
      <c r="FO137" s="1224" t="e">
        <f t="shared" si="1570"/>
        <v>#DIV/0!</v>
      </c>
      <c r="FP137" s="1224" t="e">
        <f t="shared" si="1571"/>
        <v>#DIV/0!</v>
      </c>
      <c r="FQ137" s="406" t="e">
        <f t="shared" si="1572"/>
        <v>#DIV/0!</v>
      </c>
      <c r="FR137" s="406" t="e">
        <f t="shared" si="1573"/>
        <v>#DIV/0!</v>
      </c>
      <c r="FS137" s="407" t="e" cm="1">
        <f t="array" ref="FS137">FI137/(SUMPRODUCT(--(CHOOSE({1,2,3},FH137,FJ137,FK137)&gt;0),CHOOSE({1,2,3},FH137,FJ137,FK137))+FG137)</f>
        <v>#DIV/0!</v>
      </c>
      <c r="FU137" s="404">
        <f t="shared" si="1515"/>
        <v>43708</v>
      </c>
      <c r="FV137" s="405">
        <f t="shared" si="1594"/>
        <v>0</v>
      </c>
      <c r="FW137" s="405">
        <v>0</v>
      </c>
      <c r="FX137" s="405">
        <v>0</v>
      </c>
      <c r="FY137" s="405">
        <v>0</v>
      </c>
      <c r="FZ137" s="405">
        <v>0</v>
      </c>
      <c r="GA137" s="405">
        <v>0</v>
      </c>
      <c r="GB137" s="405">
        <f t="shared" si="1516"/>
        <v>0</v>
      </c>
      <c r="GC137" s="405">
        <v>0</v>
      </c>
      <c r="GD137" s="405">
        <f t="shared" si="1574"/>
        <v>0</v>
      </c>
      <c r="GE137" s="1224" t="e">
        <f t="shared" si="1575"/>
        <v>#DIV/0!</v>
      </c>
      <c r="GF137" s="1224" t="e">
        <f t="shared" si="1576"/>
        <v>#DIV/0!</v>
      </c>
      <c r="GG137" s="406" t="e">
        <f t="shared" si="1577"/>
        <v>#DIV/0!</v>
      </c>
      <c r="GH137" s="406" t="e">
        <f t="shared" si="1578"/>
        <v>#DIV/0!</v>
      </c>
      <c r="GI137" s="407" t="e" cm="1">
        <f t="array" ref="GI137">FY137/(SUMPRODUCT(--(CHOOSE({1,2,3},FX137,FZ137,GA137)&gt;0),CHOOSE({1,2,3},FX137,FZ137,GA137))+FW137)</f>
        <v>#DIV/0!</v>
      </c>
      <c r="GK137" s="404">
        <f t="shared" si="1517"/>
        <v>43708</v>
      </c>
      <c r="GL137" s="405">
        <f t="shared" si="1595"/>
        <v>0</v>
      </c>
      <c r="GM137" s="405">
        <v>0</v>
      </c>
      <c r="GN137" s="405">
        <v>0</v>
      </c>
      <c r="GO137" s="405">
        <v>0</v>
      </c>
      <c r="GP137" s="405">
        <v>0</v>
      </c>
      <c r="GQ137" s="405">
        <v>0</v>
      </c>
      <c r="GR137" s="405">
        <f t="shared" si="1518"/>
        <v>0</v>
      </c>
      <c r="GS137" s="405">
        <v>0</v>
      </c>
      <c r="GT137" s="405">
        <f t="shared" si="1579"/>
        <v>0</v>
      </c>
      <c r="GU137" s="1224" t="e">
        <f t="shared" si="1580"/>
        <v>#DIV/0!</v>
      </c>
      <c r="GV137" s="1224" t="e">
        <f t="shared" si="1581"/>
        <v>#DIV/0!</v>
      </c>
      <c r="GW137" s="406" t="e">
        <f t="shared" si="1582"/>
        <v>#DIV/0!</v>
      </c>
      <c r="GX137" s="406" t="e">
        <f t="shared" si="1583"/>
        <v>#DIV/0!</v>
      </c>
      <c r="GY137" s="407" t="e" cm="1">
        <f t="array" ref="GY137">GO137/(SUMPRODUCT(--(CHOOSE({1,2,3},GN137,GP137,GQ137)&gt;0),CHOOSE({1,2,3},GN137,GP137,GQ137))+GM137)</f>
        <v>#DIV/0!</v>
      </c>
    </row>
    <row r="138" spans="1:207" x14ac:dyDescent="0.2">
      <c r="A138" s="404">
        <f t="shared" si="1486"/>
        <v>43738</v>
      </c>
      <c r="B138" s="405">
        <f t="shared" si="1519"/>
        <v>0</v>
      </c>
      <c r="C138" s="405">
        <f t="shared" si="1487"/>
        <v>0</v>
      </c>
      <c r="D138" s="405">
        <f t="shared" si="1488"/>
        <v>0</v>
      </c>
      <c r="E138" s="405">
        <f t="shared" si="1489"/>
        <v>0</v>
      </c>
      <c r="F138" s="405">
        <f t="shared" si="1490"/>
        <v>0</v>
      </c>
      <c r="G138" s="405">
        <f t="shared" si="1491"/>
        <v>0</v>
      </c>
      <c r="H138" s="405">
        <f t="shared" si="1492"/>
        <v>0</v>
      </c>
      <c r="I138" s="405">
        <f t="shared" si="1493"/>
        <v>0</v>
      </c>
      <c r="J138" s="405">
        <f t="shared" si="1494"/>
        <v>0</v>
      </c>
      <c r="K138" s="1224" t="e">
        <f t="shared" si="1520"/>
        <v>#DIV/0!</v>
      </c>
      <c r="L138" s="1224" t="e">
        <f t="shared" si="1521"/>
        <v>#DIV/0!</v>
      </c>
      <c r="M138" s="406" t="e">
        <f t="shared" si="1522"/>
        <v>#DIV/0!</v>
      </c>
      <c r="N138" s="406" t="e">
        <f>+E138/(+E138+F138+G138)</f>
        <v>#DIV/0!</v>
      </c>
      <c r="O138" s="407" t="e" cm="1">
        <f t="array" ref="O138">E138/(SUMPRODUCT(--(CHOOSE({1,2,3},D138,F138,G138)&gt;0),CHOOSE({1,2,3},D138,F138,G138))+C138)</f>
        <v>#DIV/0!</v>
      </c>
      <c r="Q138" s="404">
        <f t="shared" si="1495"/>
        <v>43738</v>
      </c>
      <c r="R138" s="405">
        <f>+X137</f>
        <v>0</v>
      </c>
      <c r="S138" s="405">
        <v>0</v>
      </c>
      <c r="T138" s="405">
        <v>0</v>
      </c>
      <c r="U138" s="405">
        <v>0</v>
      </c>
      <c r="V138" s="405">
        <v>0</v>
      </c>
      <c r="W138" s="405">
        <v>0</v>
      </c>
      <c r="X138" s="405">
        <f t="shared" si="1496"/>
        <v>0</v>
      </c>
      <c r="Y138" s="405">
        <v>0</v>
      </c>
      <c r="Z138" s="405">
        <f>+X138-Y138</f>
        <v>0</v>
      </c>
      <c r="AA138" s="1224" t="e">
        <f t="shared" si="1525"/>
        <v>#DIV/0!</v>
      </c>
      <c r="AB138" s="1224" t="e">
        <f t="shared" si="1526"/>
        <v>#DIV/0!</v>
      </c>
      <c r="AC138" s="406" t="e">
        <f t="shared" si="1527"/>
        <v>#DIV/0!</v>
      </c>
      <c r="AD138" s="406" t="e">
        <f>+U138/(+U138+V138+W138)</f>
        <v>#DIV/0!</v>
      </c>
      <c r="AE138" s="407" t="e" cm="1">
        <f t="array" ref="AE138">U138/(SUMPRODUCT(--(CHOOSE({1,2,3},T138,V138,W138)&gt;0),CHOOSE({1,2,3},T138,V138,W138))+S138)</f>
        <v>#DIV/0!</v>
      </c>
      <c r="AG138" s="404">
        <f t="shared" si="1497"/>
        <v>43738</v>
      </c>
      <c r="AH138" s="405">
        <f>+AN137</f>
        <v>0</v>
      </c>
      <c r="AI138" s="405">
        <v>0</v>
      </c>
      <c r="AJ138" s="405">
        <v>0</v>
      </c>
      <c r="AK138" s="405">
        <v>0</v>
      </c>
      <c r="AL138" s="405">
        <v>0</v>
      </c>
      <c r="AM138" s="405">
        <v>0</v>
      </c>
      <c r="AN138" s="405">
        <f t="shared" si="1498"/>
        <v>0</v>
      </c>
      <c r="AO138" s="405">
        <v>0</v>
      </c>
      <c r="AP138" s="405">
        <f>+AN138-AO138</f>
        <v>0</v>
      </c>
      <c r="AQ138" s="1224" t="e">
        <f t="shared" si="1530"/>
        <v>#DIV/0!</v>
      </c>
      <c r="AR138" s="1224" t="e">
        <f t="shared" si="1531"/>
        <v>#DIV/0!</v>
      </c>
      <c r="AS138" s="406" t="e">
        <f t="shared" si="1532"/>
        <v>#DIV/0!</v>
      </c>
      <c r="AT138" s="406" t="e">
        <f>+AK138/(+AK138+AL138+AM138)</f>
        <v>#DIV/0!</v>
      </c>
      <c r="AU138" s="407" t="e" cm="1">
        <f t="array" ref="AU138">AK138/(SUMPRODUCT(--(CHOOSE({1,2,3},AJ138,AL138,AM138)&gt;0),CHOOSE({1,2,3},AJ138,AL138,AM138))+AI138)</f>
        <v>#DIV/0!</v>
      </c>
      <c r="AW138" s="404">
        <f t="shared" si="1499"/>
        <v>43738</v>
      </c>
      <c r="AX138" s="405">
        <f>+BD137</f>
        <v>0</v>
      </c>
      <c r="AY138" s="405">
        <v>0</v>
      </c>
      <c r="AZ138" s="405">
        <v>0</v>
      </c>
      <c r="BA138" s="405">
        <v>0</v>
      </c>
      <c r="BB138" s="405">
        <v>0</v>
      </c>
      <c r="BC138" s="405">
        <v>0</v>
      </c>
      <c r="BD138" s="405">
        <f t="shared" si="1500"/>
        <v>0</v>
      </c>
      <c r="BE138" s="405">
        <v>0</v>
      </c>
      <c r="BF138" s="405">
        <f>+BD138-BE138</f>
        <v>0</v>
      </c>
      <c r="BG138" s="1224" t="e">
        <f t="shared" si="1535"/>
        <v>#DIV/0!</v>
      </c>
      <c r="BH138" s="1224" t="e">
        <f t="shared" si="1536"/>
        <v>#DIV/0!</v>
      </c>
      <c r="BI138" s="406" t="e">
        <f t="shared" si="1537"/>
        <v>#DIV/0!</v>
      </c>
      <c r="BJ138" s="406" t="e">
        <f>+BA138/(+BA138+BB138+BC138)</f>
        <v>#DIV/0!</v>
      </c>
      <c r="BK138" s="407" t="e" cm="1">
        <f t="array" ref="BK138">BA138/(SUMPRODUCT(--(CHOOSE({1,2,3},AZ138,BB138,BC138)&gt;0),CHOOSE({1,2,3},AZ138,BB138,BC138))+AY138)</f>
        <v>#DIV/0!</v>
      </c>
      <c r="BM138" s="404">
        <f t="shared" si="1501"/>
        <v>43738</v>
      </c>
      <c r="BN138" s="405">
        <f>+BT137</f>
        <v>0</v>
      </c>
      <c r="BO138" s="405">
        <v>0</v>
      </c>
      <c r="BP138" s="405">
        <v>0</v>
      </c>
      <c r="BQ138" s="405">
        <v>0</v>
      </c>
      <c r="BR138" s="405">
        <v>0</v>
      </c>
      <c r="BS138" s="405">
        <v>0</v>
      </c>
      <c r="BT138" s="405">
        <f t="shared" si="1502"/>
        <v>0</v>
      </c>
      <c r="BU138" s="405">
        <v>0</v>
      </c>
      <c r="BV138" s="405">
        <f>+BT138-BU138</f>
        <v>0</v>
      </c>
      <c r="BW138" s="1224" t="e">
        <f t="shared" si="1540"/>
        <v>#DIV/0!</v>
      </c>
      <c r="BX138" s="1224" t="e">
        <f t="shared" si="1541"/>
        <v>#DIV/0!</v>
      </c>
      <c r="BY138" s="406" t="e">
        <f t="shared" si="1542"/>
        <v>#DIV/0!</v>
      </c>
      <c r="BZ138" s="406" t="e">
        <f>+BQ138/(+BQ138+BR138+BS138)</f>
        <v>#DIV/0!</v>
      </c>
      <c r="CA138" s="407" t="e" cm="1">
        <f t="array" ref="CA138">BQ138/(SUMPRODUCT(--(CHOOSE({1,2,3},BP138,BR138,BS138)&gt;0),CHOOSE({1,2,3},BP138,BR138,BS138))+BO138)</f>
        <v>#DIV/0!</v>
      </c>
      <c r="CC138" s="404">
        <f t="shared" si="1503"/>
        <v>43738</v>
      </c>
      <c r="CD138" s="405">
        <f>+CJ137</f>
        <v>0</v>
      </c>
      <c r="CE138" s="405">
        <v>0</v>
      </c>
      <c r="CF138" s="405">
        <v>0</v>
      </c>
      <c r="CG138" s="405">
        <v>0</v>
      </c>
      <c r="CH138" s="405">
        <v>0</v>
      </c>
      <c r="CI138" s="405">
        <v>0</v>
      </c>
      <c r="CJ138" s="405">
        <f t="shared" si="1504"/>
        <v>0</v>
      </c>
      <c r="CK138" s="405">
        <v>0</v>
      </c>
      <c r="CL138" s="405">
        <f>+CJ138-CK138</f>
        <v>0</v>
      </c>
      <c r="CM138" s="1224" t="e">
        <f t="shared" si="1545"/>
        <v>#DIV/0!</v>
      </c>
      <c r="CN138" s="1224" t="e">
        <f t="shared" si="1546"/>
        <v>#DIV/0!</v>
      </c>
      <c r="CO138" s="406" t="e">
        <f t="shared" si="1547"/>
        <v>#DIV/0!</v>
      </c>
      <c r="CP138" s="406" t="e">
        <f>+CG138/(+CG138+CH138+CI138)</f>
        <v>#DIV/0!</v>
      </c>
      <c r="CQ138" s="407" t="e" cm="1">
        <f t="array" ref="CQ138">CG138/(SUMPRODUCT(--(CHOOSE({1,2,3},CF138,CH138,CI138)&gt;0),CHOOSE({1,2,3},CF138,CH138,CI138))+CE138)</f>
        <v>#DIV/0!</v>
      </c>
      <c r="CS138" s="404">
        <f t="shared" si="1505"/>
        <v>43738</v>
      </c>
      <c r="CT138" s="405">
        <f>+CZ137</f>
        <v>0</v>
      </c>
      <c r="CU138" s="405">
        <v>0</v>
      </c>
      <c r="CV138" s="405">
        <v>0</v>
      </c>
      <c r="CW138" s="405">
        <v>0</v>
      </c>
      <c r="CX138" s="405">
        <v>0</v>
      </c>
      <c r="CY138" s="405">
        <v>0</v>
      </c>
      <c r="CZ138" s="405">
        <f t="shared" si="1506"/>
        <v>0</v>
      </c>
      <c r="DA138" s="405">
        <v>0</v>
      </c>
      <c r="DB138" s="405">
        <f>+CZ138-DA138</f>
        <v>0</v>
      </c>
      <c r="DC138" s="1224" t="e">
        <f t="shared" si="1550"/>
        <v>#DIV/0!</v>
      </c>
      <c r="DD138" s="1224" t="e">
        <f t="shared" si="1551"/>
        <v>#DIV/0!</v>
      </c>
      <c r="DE138" s="406" t="e">
        <f t="shared" si="1552"/>
        <v>#DIV/0!</v>
      </c>
      <c r="DF138" s="406" t="e">
        <f>+CW138/(+CW138+CX138+CY138)</f>
        <v>#DIV/0!</v>
      </c>
      <c r="DG138" s="407" t="e" cm="1">
        <f t="array" ref="DG138">CW138/(SUMPRODUCT(--(CHOOSE({1,2,3},CV138,CX138,CY138)&gt;0),CHOOSE({1,2,3},CV138,CX138,CY138))+CU138)</f>
        <v>#DIV/0!</v>
      </c>
      <c r="DI138" s="404">
        <f t="shared" si="1507"/>
        <v>43738</v>
      </c>
      <c r="DJ138" s="405">
        <f>+DP137</f>
        <v>0</v>
      </c>
      <c r="DK138" s="405">
        <v>0</v>
      </c>
      <c r="DL138" s="405">
        <v>0</v>
      </c>
      <c r="DM138" s="405">
        <v>0</v>
      </c>
      <c r="DN138" s="405">
        <v>0</v>
      </c>
      <c r="DO138" s="405">
        <v>0</v>
      </c>
      <c r="DP138" s="405">
        <f t="shared" si="1508"/>
        <v>0</v>
      </c>
      <c r="DQ138" s="405">
        <v>0</v>
      </c>
      <c r="DR138" s="405">
        <f>+DP138-DQ138</f>
        <v>0</v>
      </c>
      <c r="DS138" s="1224" t="e">
        <f t="shared" si="1555"/>
        <v>#DIV/0!</v>
      </c>
      <c r="DT138" s="1224" t="e">
        <f t="shared" si="1556"/>
        <v>#DIV/0!</v>
      </c>
      <c r="DU138" s="406" t="e">
        <f t="shared" si="1557"/>
        <v>#DIV/0!</v>
      </c>
      <c r="DV138" s="406" t="e">
        <f>+DM138/(+DM138+DN138+DO138)</f>
        <v>#DIV/0!</v>
      </c>
      <c r="DW138" s="407" t="e" cm="1">
        <f t="array" ref="DW138">DM138/(SUMPRODUCT(--(CHOOSE({1,2,3},DL138,DN138,DO138)&gt;0),CHOOSE({1,2,3},DL138,DN138,DO138))+DK138)</f>
        <v>#DIV/0!</v>
      </c>
      <c r="DY138" s="404">
        <f t="shared" si="1509"/>
        <v>43738</v>
      </c>
      <c r="DZ138" s="405">
        <f>+EF137</f>
        <v>0</v>
      </c>
      <c r="EA138" s="405">
        <v>0</v>
      </c>
      <c r="EB138" s="405">
        <v>0</v>
      </c>
      <c r="EC138" s="405">
        <v>0</v>
      </c>
      <c r="ED138" s="405">
        <v>0</v>
      </c>
      <c r="EE138" s="405">
        <v>0</v>
      </c>
      <c r="EF138" s="405">
        <f t="shared" si="1510"/>
        <v>0</v>
      </c>
      <c r="EG138" s="405">
        <v>0</v>
      </c>
      <c r="EH138" s="405">
        <f>+EF138-EG138</f>
        <v>0</v>
      </c>
      <c r="EI138" s="1224" t="e">
        <f t="shared" si="1560"/>
        <v>#DIV/0!</v>
      </c>
      <c r="EJ138" s="1224" t="e">
        <f t="shared" si="1561"/>
        <v>#DIV/0!</v>
      </c>
      <c r="EK138" s="406" t="e">
        <f t="shared" si="1562"/>
        <v>#DIV/0!</v>
      </c>
      <c r="EL138" s="406" t="e">
        <f>+EC138/(+EC138+ED138+EE138)</f>
        <v>#DIV/0!</v>
      </c>
      <c r="EM138" s="407" t="e" cm="1">
        <f t="array" ref="EM138">EC138/(SUMPRODUCT(--(CHOOSE({1,2,3},EB138,ED138,EE138)&gt;0),CHOOSE({1,2,3},EB138,ED138,EE138))+EA138)</f>
        <v>#DIV/0!</v>
      </c>
      <c r="EO138" s="404">
        <f t="shared" si="1511"/>
        <v>43738</v>
      </c>
      <c r="EP138" s="405">
        <f>+EV137</f>
        <v>0</v>
      </c>
      <c r="EQ138" s="405">
        <v>0</v>
      </c>
      <c r="ER138" s="405">
        <v>0</v>
      </c>
      <c r="ES138" s="405">
        <v>0</v>
      </c>
      <c r="ET138" s="405">
        <v>0</v>
      </c>
      <c r="EU138" s="405">
        <v>0</v>
      </c>
      <c r="EV138" s="405">
        <f t="shared" si="1512"/>
        <v>0</v>
      </c>
      <c r="EW138" s="405">
        <v>0</v>
      </c>
      <c r="EX138" s="405">
        <f>+EV138-EW138</f>
        <v>0</v>
      </c>
      <c r="EY138" s="1224" t="e">
        <f t="shared" si="1565"/>
        <v>#DIV/0!</v>
      </c>
      <c r="EZ138" s="1224" t="e">
        <f t="shared" si="1566"/>
        <v>#DIV/0!</v>
      </c>
      <c r="FA138" s="406" t="e">
        <f t="shared" si="1567"/>
        <v>#DIV/0!</v>
      </c>
      <c r="FB138" s="406" t="e">
        <f>+ES138/(+ES138+ET138+EU138)</f>
        <v>#DIV/0!</v>
      </c>
      <c r="FC138" s="407" t="e" cm="1">
        <f t="array" ref="FC138">ES138/(SUMPRODUCT(--(CHOOSE({1,2,3},FH138,FX138,GN138)&gt;0),CHOOSE({1,2,3},FH138,FX138,GN138))+EQ138)</f>
        <v>#DIV/0!</v>
      </c>
      <c r="FE138" s="404">
        <f t="shared" si="1513"/>
        <v>43738</v>
      </c>
      <c r="FF138" s="405">
        <f>+FL137</f>
        <v>0</v>
      </c>
      <c r="FG138" s="405">
        <v>0</v>
      </c>
      <c r="FH138" s="405">
        <v>0</v>
      </c>
      <c r="FI138" s="405">
        <v>0</v>
      </c>
      <c r="FJ138" s="405">
        <v>0</v>
      </c>
      <c r="FK138" s="405">
        <v>0</v>
      </c>
      <c r="FL138" s="405">
        <f t="shared" si="1514"/>
        <v>0</v>
      </c>
      <c r="FM138" s="405">
        <v>0</v>
      </c>
      <c r="FN138" s="405">
        <f>+FL138-FM138</f>
        <v>0</v>
      </c>
      <c r="FO138" s="1224" t="e">
        <f t="shared" si="1570"/>
        <v>#DIV/0!</v>
      </c>
      <c r="FP138" s="1224" t="e">
        <f t="shared" si="1571"/>
        <v>#DIV/0!</v>
      </c>
      <c r="FQ138" s="406" t="e">
        <f t="shared" si="1572"/>
        <v>#DIV/0!</v>
      </c>
      <c r="FR138" s="406" t="e">
        <f>+FI138/(+FI138+FJ138+FK138)</f>
        <v>#DIV/0!</v>
      </c>
      <c r="FS138" s="407" t="e" cm="1">
        <f t="array" ref="FS138">FI138/(SUMPRODUCT(--(CHOOSE({1,2,3},FH138,FJ138,FK138)&gt;0),CHOOSE({1,2,3},FH138,FJ138,FK138))+FG138)</f>
        <v>#DIV/0!</v>
      </c>
      <c r="FU138" s="404">
        <f t="shared" si="1515"/>
        <v>43738</v>
      </c>
      <c r="FV138" s="405">
        <f>+GB137</f>
        <v>0</v>
      </c>
      <c r="FW138" s="405">
        <v>0</v>
      </c>
      <c r="FX138" s="405">
        <v>0</v>
      </c>
      <c r="FY138" s="405">
        <v>0</v>
      </c>
      <c r="FZ138" s="405">
        <v>0</v>
      </c>
      <c r="GA138" s="405">
        <v>0</v>
      </c>
      <c r="GB138" s="405">
        <f t="shared" si="1516"/>
        <v>0</v>
      </c>
      <c r="GC138" s="405">
        <v>0</v>
      </c>
      <c r="GD138" s="405">
        <f>+GB138-GC138</f>
        <v>0</v>
      </c>
      <c r="GE138" s="1224" t="e">
        <f t="shared" si="1575"/>
        <v>#DIV/0!</v>
      </c>
      <c r="GF138" s="1224" t="e">
        <f t="shared" si="1576"/>
        <v>#DIV/0!</v>
      </c>
      <c r="GG138" s="406" t="e">
        <f t="shared" si="1577"/>
        <v>#DIV/0!</v>
      </c>
      <c r="GH138" s="406" t="e">
        <f>+FY138/(+FY138+FZ138+GA138)</f>
        <v>#DIV/0!</v>
      </c>
      <c r="GI138" s="407" t="e" cm="1">
        <f t="array" ref="GI138">FY138/(SUMPRODUCT(--(CHOOSE({1,2,3},FX138,FZ138,GA138)&gt;0),CHOOSE({1,2,3},FX138,FZ138,GA138))+FW138)</f>
        <v>#DIV/0!</v>
      </c>
      <c r="GK138" s="404">
        <f t="shared" si="1517"/>
        <v>43738</v>
      </c>
      <c r="GL138" s="405">
        <f>+GR137</f>
        <v>0</v>
      </c>
      <c r="GM138" s="405">
        <v>0</v>
      </c>
      <c r="GN138" s="405">
        <v>0</v>
      </c>
      <c r="GO138" s="405">
        <v>0</v>
      </c>
      <c r="GP138" s="405">
        <v>0</v>
      </c>
      <c r="GQ138" s="405">
        <v>0</v>
      </c>
      <c r="GR138" s="405">
        <f t="shared" si="1518"/>
        <v>0</v>
      </c>
      <c r="GS138" s="405">
        <v>0</v>
      </c>
      <c r="GT138" s="405">
        <f>+GR138-GS138</f>
        <v>0</v>
      </c>
      <c r="GU138" s="1224" t="e">
        <f t="shared" si="1580"/>
        <v>#DIV/0!</v>
      </c>
      <c r="GV138" s="1224" t="e">
        <f t="shared" si="1581"/>
        <v>#DIV/0!</v>
      </c>
      <c r="GW138" s="406" t="e">
        <f t="shared" si="1582"/>
        <v>#DIV/0!</v>
      </c>
      <c r="GX138" s="406" t="e">
        <f>+GO138/(+GO138+GP138+GQ138)</f>
        <v>#DIV/0!</v>
      </c>
      <c r="GY138" s="407" t="e" cm="1">
        <f t="array" ref="GY138">GO138/(SUMPRODUCT(--(CHOOSE({1,2,3},GN138,GP138,GQ138)&gt;0),CHOOSE({1,2,3},GN138,GP138,GQ138))+GM138)</f>
        <v>#DIV/0!</v>
      </c>
    </row>
    <row r="139" spans="1:207" x14ac:dyDescent="0.2">
      <c r="A139" s="404">
        <f t="shared" si="1486"/>
        <v>43769</v>
      </c>
      <c r="B139" s="405">
        <f t="shared" si="1519"/>
        <v>0</v>
      </c>
      <c r="C139" s="405">
        <f t="shared" si="1487"/>
        <v>0</v>
      </c>
      <c r="D139" s="405">
        <f t="shared" si="1488"/>
        <v>0</v>
      </c>
      <c r="E139" s="405">
        <f t="shared" si="1489"/>
        <v>0</v>
      </c>
      <c r="F139" s="405">
        <f t="shared" si="1490"/>
        <v>0</v>
      </c>
      <c r="G139" s="405">
        <f t="shared" si="1491"/>
        <v>0</v>
      </c>
      <c r="H139" s="405">
        <f t="shared" si="1492"/>
        <v>0</v>
      </c>
      <c r="I139" s="405">
        <f t="shared" si="1493"/>
        <v>0</v>
      </c>
      <c r="J139" s="405">
        <f t="shared" si="1494"/>
        <v>0</v>
      </c>
      <c r="K139" s="1224" t="e">
        <f t="shared" si="1520"/>
        <v>#DIV/0!</v>
      </c>
      <c r="L139" s="1224" t="e">
        <f t="shared" si="1521"/>
        <v>#DIV/0!</v>
      </c>
      <c r="M139" s="406" t="e">
        <f t="shared" si="1522"/>
        <v>#DIV/0!</v>
      </c>
      <c r="N139" s="406" t="e">
        <f t="shared" ref="N139:N149" si="1596">+E139/(+E139+F139+G139)</f>
        <v>#DIV/0!</v>
      </c>
      <c r="O139" s="407" t="e" cm="1">
        <f t="array" ref="O139">E139/(SUMPRODUCT(--(CHOOSE({1,2,3},D139,F139,G139)&gt;0),CHOOSE({1,2,3},D139,F139,G139))+C139)</f>
        <v>#DIV/0!</v>
      </c>
      <c r="Q139" s="404">
        <f t="shared" si="1495"/>
        <v>43769</v>
      </c>
      <c r="R139" s="405">
        <f t="shared" ref="R139:R150" si="1597">+X138</f>
        <v>0</v>
      </c>
      <c r="S139" s="405">
        <v>0</v>
      </c>
      <c r="T139" s="405">
        <v>0</v>
      </c>
      <c r="U139" s="405">
        <v>0</v>
      </c>
      <c r="V139" s="405">
        <v>0</v>
      </c>
      <c r="W139" s="405">
        <v>0</v>
      </c>
      <c r="X139" s="405">
        <f t="shared" si="1496"/>
        <v>0</v>
      </c>
      <c r="Y139" s="405">
        <v>0</v>
      </c>
      <c r="Z139" s="405">
        <f t="shared" ref="Z139:Z150" si="1598">+X139-Y139</f>
        <v>0</v>
      </c>
      <c r="AA139" s="1224" t="e">
        <f t="shared" si="1525"/>
        <v>#DIV/0!</v>
      </c>
      <c r="AB139" s="1224" t="e">
        <f t="shared" si="1526"/>
        <v>#DIV/0!</v>
      </c>
      <c r="AC139" s="406" t="e">
        <f t="shared" si="1527"/>
        <v>#DIV/0!</v>
      </c>
      <c r="AD139" s="406" t="e">
        <f t="shared" ref="AD139:AD149" si="1599">+U139/(+U139+V139+W139)</f>
        <v>#DIV/0!</v>
      </c>
      <c r="AE139" s="407" t="e" cm="1">
        <f t="array" ref="AE139">U139/(SUMPRODUCT(--(CHOOSE({1,2,3},T139,V139,W139)&gt;0),CHOOSE({1,2,3},T139,V139,W139))+S139)</f>
        <v>#DIV/0!</v>
      </c>
      <c r="AG139" s="404">
        <f t="shared" si="1497"/>
        <v>43769</v>
      </c>
      <c r="AH139" s="405">
        <f t="shared" ref="AH139:AH150" si="1600">+AN138</f>
        <v>0</v>
      </c>
      <c r="AI139" s="405">
        <v>0</v>
      </c>
      <c r="AJ139" s="405">
        <v>0</v>
      </c>
      <c r="AK139" s="405">
        <v>0</v>
      </c>
      <c r="AL139" s="405">
        <v>0</v>
      </c>
      <c r="AM139" s="405">
        <v>0</v>
      </c>
      <c r="AN139" s="405">
        <f t="shared" si="1498"/>
        <v>0</v>
      </c>
      <c r="AO139" s="405">
        <v>0</v>
      </c>
      <c r="AP139" s="405">
        <f t="shared" ref="AP139:AP150" si="1601">+AN139-AO139</f>
        <v>0</v>
      </c>
      <c r="AQ139" s="1224" t="e">
        <f t="shared" si="1530"/>
        <v>#DIV/0!</v>
      </c>
      <c r="AR139" s="1224" t="e">
        <f t="shared" si="1531"/>
        <v>#DIV/0!</v>
      </c>
      <c r="AS139" s="406" t="e">
        <f t="shared" si="1532"/>
        <v>#DIV/0!</v>
      </c>
      <c r="AT139" s="406" t="e">
        <f t="shared" ref="AT139:AT149" si="1602">+AK139/(+AK139+AL139+AM139)</f>
        <v>#DIV/0!</v>
      </c>
      <c r="AU139" s="407" t="e" cm="1">
        <f t="array" ref="AU139">AK139/(SUMPRODUCT(--(CHOOSE({1,2,3},AJ139,AL139,AM139)&gt;0),CHOOSE({1,2,3},AJ139,AL139,AM139))+AI139)</f>
        <v>#DIV/0!</v>
      </c>
      <c r="AW139" s="404">
        <f t="shared" si="1499"/>
        <v>43769</v>
      </c>
      <c r="AX139" s="405">
        <f t="shared" ref="AX139:AX150" si="1603">+BD138</f>
        <v>0</v>
      </c>
      <c r="AY139" s="405">
        <v>0</v>
      </c>
      <c r="AZ139" s="405">
        <v>0</v>
      </c>
      <c r="BA139" s="405">
        <v>0</v>
      </c>
      <c r="BB139" s="405">
        <v>0</v>
      </c>
      <c r="BC139" s="405">
        <v>0</v>
      </c>
      <c r="BD139" s="405">
        <f t="shared" si="1500"/>
        <v>0</v>
      </c>
      <c r="BE139" s="405">
        <v>0</v>
      </c>
      <c r="BF139" s="405">
        <f t="shared" ref="BF139:BF150" si="1604">+BD139-BE139</f>
        <v>0</v>
      </c>
      <c r="BG139" s="1224" t="e">
        <f t="shared" si="1535"/>
        <v>#DIV/0!</v>
      </c>
      <c r="BH139" s="1224" t="e">
        <f t="shared" si="1536"/>
        <v>#DIV/0!</v>
      </c>
      <c r="BI139" s="406" t="e">
        <f t="shared" si="1537"/>
        <v>#DIV/0!</v>
      </c>
      <c r="BJ139" s="406" t="e">
        <f t="shared" ref="BJ139:BJ149" si="1605">+BA139/(+BA139+BB139+BC139)</f>
        <v>#DIV/0!</v>
      </c>
      <c r="BK139" s="407" t="e" cm="1">
        <f t="array" ref="BK139">BA139/(SUMPRODUCT(--(CHOOSE({1,2,3},AZ139,BB139,BC139)&gt;0),CHOOSE({1,2,3},AZ139,BB139,BC139))+AY139)</f>
        <v>#DIV/0!</v>
      </c>
      <c r="BM139" s="404">
        <f t="shared" si="1501"/>
        <v>43769</v>
      </c>
      <c r="BN139" s="405">
        <f t="shared" ref="BN139:BN150" si="1606">+BT138</f>
        <v>0</v>
      </c>
      <c r="BO139" s="405">
        <v>0</v>
      </c>
      <c r="BP139" s="405">
        <v>0</v>
      </c>
      <c r="BQ139" s="405">
        <v>0</v>
      </c>
      <c r="BR139" s="405">
        <v>0</v>
      </c>
      <c r="BS139" s="405">
        <v>0</v>
      </c>
      <c r="BT139" s="405">
        <f t="shared" si="1502"/>
        <v>0</v>
      </c>
      <c r="BU139" s="405">
        <v>0</v>
      </c>
      <c r="BV139" s="405">
        <f t="shared" ref="BV139:BV150" si="1607">+BT139-BU139</f>
        <v>0</v>
      </c>
      <c r="BW139" s="1224" t="e">
        <f t="shared" si="1540"/>
        <v>#DIV/0!</v>
      </c>
      <c r="BX139" s="1224" t="e">
        <f t="shared" si="1541"/>
        <v>#DIV/0!</v>
      </c>
      <c r="BY139" s="406" t="e">
        <f t="shared" si="1542"/>
        <v>#DIV/0!</v>
      </c>
      <c r="BZ139" s="406" t="e">
        <f t="shared" ref="BZ139:BZ149" si="1608">+BQ139/(+BQ139+BR139+BS139)</f>
        <v>#DIV/0!</v>
      </c>
      <c r="CA139" s="407" t="e" cm="1">
        <f t="array" ref="CA139">BQ139/(SUMPRODUCT(--(CHOOSE({1,2,3},BP139,BR139,BS139)&gt;0),CHOOSE({1,2,3},BP139,BR139,BS139))+BO139)</f>
        <v>#DIV/0!</v>
      </c>
      <c r="CC139" s="404">
        <f t="shared" si="1503"/>
        <v>43769</v>
      </c>
      <c r="CD139" s="405">
        <f t="shared" ref="CD139:CD150" si="1609">+CJ138</f>
        <v>0</v>
      </c>
      <c r="CE139" s="405">
        <v>0</v>
      </c>
      <c r="CF139" s="405">
        <v>0</v>
      </c>
      <c r="CG139" s="405">
        <v>0</v>
      </c>
      <c r="CH139" s="405">
        <v>0</v>
      </c>
      <c r="CI139" s="405">
        <v>0</v>
      </c>
      <c r="CJ139" s="405">
        <f t="shared" si="1504"/>
        <v>0</v>
      </c>
      <c r="CK139" s="405">
        <v>0</v>
      </c>
      <c r="CL139" s="405">
        <f t="shared" ref="CL139:CL150" si="1610">+CJ139-CK139</f>
        <v>0</v>
      </c>
      <c r="CM139" s="1224" t="e">
        <f t="shared" si="1545"/>
        <v>#DIV/0!</v>
      </c>
      <c r="CN139" s="1224" t="e">
        <f t="shared" si="1546"/>
        <v>#DIV/0!</v>
      </c>
      <c r="CO139" s="406" t="e">
        <f t="shared" si="1547"/>
        <v>#DIV/0!</v>
      </c>
      <c r="CP139" s="406" t="e">
        <f t="shared" ref="CP139:CP149" si="1611">+CG139/(+CG139+CH139+CI139)</f>
        <v>#DIV/0!</v>
      </c>
      <c r="CQ139" s="407" t="e" cm="1">
        <f t="array" ref="CQ139">CG139/(SUMPRODUCT(--(CHOOSE({1,2,3},CF139,CH139,CI139)&gt;0),CHOOSE({1,2,3},CF139,CH139,CI139))+CE139)</f>
        <v>#DIV/0!</v>
      </c>
      <c r="CS139" s="404">
        <f t="shared" si="1505"/>
        <v>43769</v>
      </c>
      <c r="CT139" s="405">
        <f t="shared" ref="CT139:CT150" si="1612">+CZ138</f>
        <v>0</v>
      </c>
      <c r="CU139" s="405">
        <v>0</v>
      </c>
      <c r="CV139" s="405">
        <v>0</v>
      </c>
      <c r="CW139" s="405">
        <v>0</v>
      </c>
      <c r="CX139" s="405">
        <v>0</v>
      </c>
      <c r="CY139" s="405">
        <v>0</v>
      </c>
      <c r="CZ139" s="405">
        <f t="shared" si="1506"/>
        <v>0</v>
      </c>
      <c r="DA139" s="405">
        <v>0</v>
      </c>
      <c r="DB139" s="405">
        <f t="shared" ref="DB139:DB150" si="1613">+CZ139-DA139</f>
        <v>0</v>
      </c>
      <c r="DC139" s="1224" t="e">
        <f t="shared" si="1550"/>
        <v>#DIV/0!</v>
      </c>
      <c r="DD139" s="1224" t="e">
        <f t="shared" si="1551"/>
        <v>#DIV/0!</v>
      </c>
      <c r="DE139" s="406" t="e">
        <f t="shared" si="1552"/>
        <v>#DIV/0!</v>
      </c>
      <c r="DF139" s="406" t="e">
        <f t="shared" ref="DF139:DF149" si="1614">+CW139/(+CW139+CX139+CY139)</f>
        <v>#DIV/0!</v>
      </c>
      <c r="DG139" s="407" t="e" cm="1">
        <f t="array" ref="DG139">CW139/(SUMPRODUCT(--(CHOOSE({1,2,3},CV139,CX139,CY139)&gt;0),CHOOSE({1,2,3},CV139,CX139,CY139))+CU139)</f>
        <v>#DIV/0!</v>
      </c>
      <c r="DI139" s="404">
        <f t="shared" si="1507"/>
        <v>43769</v>
      </c>
      <c r="DJ139" s="405">
        <f t="shared" ref="DJ139:DJ150" si="1615">+DP138</f>
        <v>0</v>
      </c>
      <c r="DK139" s="405">
        <v>0</v>
      </c>
      <c r="DL139" s="405">
        <v>0</v>
      </c>
      <c r="DM139" s="405">
        <v>0</v>
      </c>
      <c r="DN139" s="405">
        <v>0</v>
      </c>
      <c r="DO139" s="405">
        <v>0</v>
      </c>
      <c r="DP139" s="405">
        <f t="shared" si="1508"/>
        <v>0</v>
      </c>
      <c r="DQ139" s="405">
        <v>0</v>
      </c>
      <c r="DR139" s="405">
        <f t="shared" ref="DR139:DR150" si="1616">+DP139-DQ139</f>
        <v>0</v>
      </c>
      <c r="DS139" s="1224" t="e">
        <f t="shared" si="1555"/>
        <v>#DIV/0!</v>
      </c>
      <c r="DT139" s="1224" t="e">
        <f t="shared" si="1556"/>
        <v>#DIV/0!</v>
      </c>
      <c r="DU139" s="406" t="e">
        <f t="shared" si="1557"/>
        <v>#DIV/0!</v>
      </c>
      <c r="DV139" s="406" t="e">
        <f t="shared" ref="DV139:DV149" si="1617">+DM139/(+DM139+DN139+DO139)</f>
        <v>#DIV/0!</v>
      </c>
      <c r="DW139" s="407" t="e" cm="1">
        <f t="array" ref="DW139">DM139/(SUMPRODUCT(--(CHOOSE({1,2,3},DL139,DN139,DO139)&gt;0),CHOOSE({1,2,3},DL139,DN139,DO139))+DK139)</f>
        <v>#DIV/0!</v>
      </c>
      <c r="DY139" s="404">
        <f t="shared" si="1509"/>
        <v>43769</v>
      </c>
      <c r="DZ139" s="405">
        <f t="shared" ref="DZ139:DZ150" si="1618">+EF138</f>
        <v>0</v>
      </c>
      <c r="EA139" s="405">
        <v>0</v>
      </c>
      <c r="EB139" s="405">
        <v>0</v>
      </c>
      <c r="EC139" s="405">
        <v>0</v>
      </c>
      <c r="ED139" s="405">
        <v>0</v>
      </c>
      <c r="EE139" s="405">
        <v>0</v>
      </c>
      <c r="EF139" s="405">
        <f t="shared" si="1510"/>
        <v>0</v>
      </c>
      <c r="EG139" s="405">
        <v>0</v>
      </c>
      <c r="EH139" s="405">
        <f t="shared" ref="EH139:EH150" si="1619">+EF139-EG139</f>
        <v>0</v>
      </c>
      <c r="EI139" s="1224" t="e">
        <f t="shared" si="1560"/>
        <v>#DIV/0!</v>
      </c>
      <c r="EJ139" s="1224" t="e">
        <f t="shared" si="1561"/>
        <v>#DIV/0!</v>
      </c>
      <c r="EK139" s="406" t="e">
        <f t="shared" si="1562"/>
        <v>#DIV/0!</v>
      </c>
      <c r="EL139" s="406" t="e">
        <f t="shared" ref="EL139:EL149" si="1620">+EC139/(+EC139+ED139+EE139)</f>
        <v>#DIV/0!</v>
      </c>
      <c r="EM139" s="407" t="e" cm="1">
        <f t="array" ref="EM139">EC139/(SUMPRODUCT(--(CHOOSE({1,2,3},EB139,ED139,EE139)&gt;0),CHOOSE({1,2,3},EB139,ED139,EE139))+EA139)</f>
        <v>#DIV/0!</v>
      </c>
      <c r="EO139" s="404">
        <f t="shared" si="1511"/>
        <v>43769</v>
      </c>
      <c r="EP139" s="405">
        <f t="shared" ref="EP139:EP150" si="1621">+EV138</f>
        <v>0</v>
      </c>
      <c r="EQ139" s="405">
        <v>0</v>
      </c>
      <c r="ER139" s="405">
        <v>0</v>
      </c>
      <c r="ES139" s="405">
        <v>0</v>
      </c>
      <c r="ET139" s="405">
        <v>0</v>
      </c>
      <c r="EU139" s="405">
        <v>0</v>
      </c>
      <c r="EV139" s="405">
        <f t="shared" si="1512"/>
        <v>0</v>
      </c>
      <c r="EW139" s="405">
        <v>0</v>
      </c>
      <c r="EX139" s="405">
        <f t="shared" ref="EX139:EX150" si="1622">+EV139-EW139</f>
        <v>0</v>
      </c>
      <c r="EY139" s="1224" t="e">
        <f t="shared" si="1565"/>
        <v>#DIV/0!</v>
      </c>
      <c r="EZ139" s="1224" t="e">
        <f t="shared" si="1566"/>
        <v>#DIV/0!</v>
      </c>
      <c r="FA139" s="406" t="e">
        <f t="shared" si="1567"/>
        <v>#DIV/0!</v>
      </c>
      <c r="FB139" s="406" t="e">
        <f t="shared" ref="FB139:FB149" si="1623">+ES139/(+ES139+ET139+EU139)</f>
        <v>#DIV/0!</v>
      </c>
      <c r="FC139" s="407" t="e" cm="1">
        <f t="array" ref="FC139">ES139/(SUMPRODUCT(--(CHOOSE({1,2,3},FH139,FX139,GN139)&gt;0),CHOOSE({1,2,3},FH139,FX139,GN139))+EQ139)</f>
        <v>#DIV/0!</v>
      </c>
      <c r="FE139" s="404">
        <f t="shared" si="1513"/>
        <v>43769</v>
      </c>
      <c r="FF139" s="405">
        <f t="shared" ref="FF139:FF150" si="1624">+FL138</f>
        <v>0</v>
      </c>
      <c r="FG139" s="405">
        <v>0</v>
      </c>
      <c r="FH139" s="405">
        <v>0</v>
      </c>
      <c r="FI139" s="405">
        <v>0</v>
      </c>
      <c r="FJ139" s="405">
        <v>0</v>
      </c>
      <c r="FK139" s="405">
        <v>0</v>
      </c>
      <c r="FL139" s="405">
        <f t="shared" si="1514"/>
        <v>0</v>
      </c>
      <c r="FM139" s="405">
        <v>0</v>
      </c>
      <c r="FN139" s="405">
        <f t="shared" ref="FN139:FN150" si="1625">+FL139-FM139</f>
        <v>0</v>
      </c>
      <c r="FO139" s="1224" t="e">
        <f t="shared" si="1570"/>
        <v>#DIV/0!</v>
      </c>
      <c r="FP139" s="1224" t="e">
        <f t="shared" si="1571"/>
        <v>#DIV/0!</v>
      </c>
      <c r="FQ139" s="406" t="e">
        <f t="shared" si="1572"/>
        <v>#DIV/0!</v>
      </c>
      <c r="FR139" s="406" t="e">
        <f t="shared" ref="FR139:FR149" si="1626">+FI139/(+FI139+FJ139+FK139)</f>
        <v>#DIV/0!</v>
      </c>
      <c r="FS139" s="407" t="e" cm="1">
        <f t="array" ref="FS139">FI139/(SUMPRODUCT(--(CHOOSE({1,2,3},FH139,FJ139,FK139)&gt;0),CHOOSE({1,2,3},FH139,FJ139,FK139))+FG139)</f>
        <v>#DIV/0!</v>
      </c>
      <c r="FU139" s="404">
        <f t="shared" si="1515"/>
        <v>43769</v>
      </c>
      <c r="FV139" s="405">
        <f t="shared" ref="FV139:FV150" si="1627">+GB138</f>
        <v>0</v>
      </c>
      <c r="FW139" s="405">
        <v>0</v>
      </c>
      <c r="FX139" s="405">
        <v>0</v>
      </c>
      <c r="FY139" s="405">
        <v>0</v>
      </c>
      <c r="FZ139" s="405">
        <v>0</v>
      </c>
      <c r="GA139" s="405">
        <v>0</v>
      </c>
      <c r="GB139" s="405">
        <f t="shared" si="1516"/>
        <v>0</v>
      </c>
      <c r="GC139" s="405">
        <v>0</v>
      </c>
      <c r="GD139" s="405">
        <f t="shared" ref="GD139:GD150" si="1628">+GB139-GC139</f>
        <v>0</v>
      </c>
      <c r="GE139" s="1224" t="e">
        <f t="shared" si="1575"/>
        <v>#DIV/0!</v>
      </c>
      <c r="GF139" s="1224" t="e">
        <f t="shared" si="1576"/>
        <v>#DIV/0!</v>
      </c>
      <c r="GG139" s="406" t="e">
        <f t="shared" si="1577"/>
        <v>#DIV/0!</v>
      </c>
      <c r="GH139" s="406" t="e">
        <f t="shared" ref="GH139:GH149" si="1629">+FY139/(+FY139+FZ139+GA139)</f>
        <v>#DIV/0!</v>
      </c>
      <c r="GI139" s="407" t="e" cm="1">
        <f t="array" ref="GI139">FY139/(SUMPRODUCT(--(CHOOSE({1,2,3},FX139,FZ139,GA139)&gt;0),CHOOSE({1,2,3},FX139,FZ139,GA139))+FW139)</f>
        <v>#DIV/0!</v>
      </c>
      <c r="GK139" s="404">
        <f t="shared" si="1517"/>
        <v>43769</v>
      </c>
      <c r="GL139" s="405">
        <f t="shared" ref="GL139:GL150" si="1630">+GR138</f>
        <v>0</v>
      </c>
      <c r="GM139" s="405">
        <v>0</v>
      </c>
      <c r="GN139" s="405">
        <v>0</v>
      </c>
      <c r="GO139" s="405">
        <v>0</v>
      </c>
      <c r="GP139" s="405">
        <v>0</v>
      </c>
      <c r="GQ139" s="405">
        <v>0</v>
      </c>
      <c r="GR139" s="405">
        <f t="shared" si="1518"/>
        <v>0</v>
      </c>
      <c r="GS139" s="405">
        <v>0</v>
      </c>
      <c r="GT139" s="405">
        <f t="shared" ref="GT139:GT150" si="1631">+GR139-GS139</f>
        <v>0</v>
      </c>
      <c r="GU139" s="1224" t="e">
        <f t="shared" si="1580"/>
        <v>#DIV/0!</v>
      </c>
      <c r="GV139" s="1224" t="e">
        <f t="shared" si="1581"/>
        <v>#DIV/0!</v>
      </c>
      <c r="GW139" s="406" t="e">
        <f t="shared" si="1582"/>
        <v>#DIV/0!</v>
      </c>
      <c r="GX139" s="406" t="e">
        <f t="shared" ref="GX139:GX149" si="1632">+GO139/(+GO139+GP139+GQ139)</f>
        <v>#DIV/0!</v>
      </c>
      <c r="GY139" s="407" t="e" cm="1">
        <f t="array" ref="GY139">GO139/(SUMPRODUCT(--(CHOOSE({1,2,3},GN139,GP139,GQ139)&gt;0),CHOOSE({1,2,3},GN139,GP139,GQ139))+GM139)</f>
        <v>#DIV/0!</v>
      </c>
    </row>
    <row r="140" spans="1:207" x14ac:dyDescent="0.2">
      <c r="A140" s="404">
        <f t="shared" si="1486"/>
        <v>43799</v>
      </c>
      <c r="B140" s="405">
        <f t="shared" si="1519"/>
        <v>0</v>
      </c>
      <c r="C140" s="405">
        <f t="shared" si="1487"/>
        <v>0</v>
      </c>
      <c r="D140" s="405">
        <f t="shared" si="1488"/>
        <v>0</v>
      </c>
      <c r="E140" s="405">
        <f t="shared" si="1489"/>
        <v>0</v>
      </c>
      <c r="F140" s="405">
        <f t="shared" si="1490"/>
        <v>0</v>
      </c>
      <c r="G140" s="405">
        <f t="shared" si="1491"/>
        <v>0</v>
      </c>
      <c r="H140" s="405">
        <f t="shared" si="1492"/>
        <v>0</v>
      </c>
      <c r="I140" s="405">
        <f t="shared" si="1493"/>
        <v>0</v>
      </c>
      <c r="J140" s="405">
        <f t="shared" si="1494"/>
        <v>0</v>
      </c>
      <c r="K140" s="1224" t="e">
        <f t="shared" si="1520"/>
        <v>#DIV/0!</v>
      </c>
      <c r="L140" s="1224" t="e">
        <f t="shared" si="1521"/>
        <v>#DIV/0!</v>
      </c>
      <c r="M140" s="406" t="e">
        <f t="shared" si="1522"/>
        <v>#DIV/0!</v>
      </c>
      <c r="N140" s="406" t="e">
        <f t="shared" si="1596"/>
        <v>#DIV/0!</v>
      </c>
      <c r="O140" s="407" t="e" cm="1">
        <f t="array" ref="O140">E140/(SUMPRODUCT(--(CHOOSE({1,2,3},D140,F140,G140)&gt;0),CHOOSE({1,2,3},D140,F140,G140))+C140)</f>
        <v>#DIV/0!</v>
      </c>
      <c r="Q140" s="404">
        <f t="shared" si="1495"/>
        <v>43799</v>
      </c>
      <c r="R140" s="405">
        <f t="shared" si="1597"/>
        <v>0</v>
      </c>
      <c r="S140" s="405">
        <v>0</v>
      </c>
      <c r="T140" s="405">
        <v>0</v>
      </c>
      <c r="U140" s="405">
        <v>0</v>
      </c>
      <c r="V140" s="405">
        <v>0</v>
      </c>
      <c r="W140" s="405">
        <v>0</v>
      </c>
      <c r="X140" s="405">
        <f t="shared" si="1496"/>
        <v>0</v>
      </c>
      <c r="Y140" s="405">
        <v>0</v>
      </c>
      <c r="Z140" s="405">
        <f t="shared" si="1598"/>
        <v>0</v>
      </c>
      <c r="AA140" s="1224" t="e">
        <f t="shared" si="1525"/>
        <v>#DIV/0!</v>
      </c>
      <c r="AB140" s="1224" t="e">
        <f t="shared" si="1526"/>
        <v>#DIV/0!</v>
      </c>
      <c r="AC140" s="406" t="e">
        <f t="shared" si="1527"/>
        <v>#DIV/0!</v>
      </c>
      <c r="AD140" s="406" t="e">
        <f t="shared" si="1599"/>
        <v>#DIV/0!</v>
      </c>
      <c r="AE140" s="407" t="e" cm="1">
        <f t="array" ref="AE140">U140/(SUMPRODUCT(--(CHOOSE({1,2,3},T140,V140,W140)&gt;0),CHOOSE({1,2,3},T140,V140,W140))+S140)</f>
        <v>#DIV/0!</v>
      </c>
      <c r="AG140" s="404">
        <f t="shared" si="1497"/>
        <v>43799</v>
      </c>
      <c r="AH140" s="405">
        <f t="shared" si="1600"/>
        <v>0</v>
      </c>
      <c r="AI140" s="405">
        <v>0</v>
      </c>
      <c r="AJ140" s="405">
        <v>0</v>
      </c>
      <c r="AK140" s="405">
        <v>0</v>
      </c>
      <c r="AL140" s="405">
        <v>0</v>
      </c>
      <c r="AM140" s="405">
        <v>0</v>
      </c>
      <c r="AN140" s="405">
        <f t="shared" si="1498"/>
        <v>0</v>
      </c>
      <c r="AO140" s="405">
        <v>0</v>
      </c>
      <c r="AP140" s="405">
        <f t="shared" si="1601"/>
        <v>0</v>
      </c>
      <c r="AQ140" s="1224" t="e">
        <f t="shared" si="1530"/>
        <v>#DIV/0!</v>
      </c>
      <c r="AR140" s="1224" t="e">
        <f t="shared" si="1531"/>
        <v>#DIV/0!</v>
      </c>
      <c r="AS140" s="406" t="e">
        <f t="shared" si="1532"/>
        <v>#DIV/0!</v>
      </c>
      <c r="AT140" s="406" t="e">
        <f t="shared" si="1602"/>
        <v>#DIV/0!</v>
      </c>
      <c r="AU140" s="407" t="e" cm="1">
        <f t="array" ref="AU140">AK140/(SUMPRODUCT(--(CHOOSE({1,2,3},AJ140,AL140,AM140)&gt;0),CHOOSE({1,2,3},AJ140,AL140,AM140))+AI140)</f>
        <v>#DIV/0!</v>
      </c>
      <c r="AW140" s="404">
        <f t="shared" si="1499"/>
        <v>43799</v>
      </c>
      <c r="AX140" s="405">
        <f t="shared" si="1603"/>
        <v>0</v>
      </c>
      <c r="AY140" s="405">
        <v>0</v>
      </c>
      <c r="AZ140" s="405">
        <v>0</v>
      </c>
      <c r="BA140" s="405">
        <v>0</v>
      </c>
      <c r="BB140" s="405">
        <v>0</v>
      </c>
      <c r="BC140" s="405">
        <v>0</v>
      </c>
      <c r="BD140" s="405">
        <f t="shared" si="1500"/>
        <v>0</v>
      </c>
      <c r="BE140" s="405">
        <v>0</v>
      </c>
      <c r="BF140" s="405">
        <f t="shared" si="1604"/>
        <v>0</v>
      </c>
      <c r="BG140" s="1224" t="e">
        <f t="shared" si="1535"/>
        <v>#DIV/0!</v>
      </c>
      <c r="BH140" s="1224" t="e">
        <f t="shared" si="1536"/>
        <v>#DIV/0!</v>
      </c>
      <c r="BI140" s="406" t="e">
        <f t="shared" si="1537"/>
        <v>#DIV/0!</v>
      </c>
      <c r="BJ140" s="406" t="e">
        <f t="shared" si="1605"/>
        <v>#DIV/0!</v>
      </c>
      <c r="BK140" s="407" t="e" cm="1">
        <f t="array" ref="BK140">BA140/(SUMPRODUCT(--(CHOOSE({1,2,3},AZ140,BB140,BC140)&gt;0),CHOOSE({1,2,3},AZ140,BB140,BC140))+AY140)</f>
        <v>#DIV/0!</v>
      </c>
      <c r="BM140" s="404">
        <f t="shared" si="1501"/>
        <v>43799</v>
      </c>
      <c r="BN140" s="405">
        <f t="shared" si="1606"/>
        <v>0</v>
      </c>
      <c r="BO140" s="405">
        <v>0</v>
      </c>
      <c r="BP140" s="405">
        <v>0</v>
      </c>
      <c r="BQ140" s="405">
        <v>0</v>
      </c>
      <c r="BR140" s="405">
        <v>0</v>
      </c>
      <c r="BS140" s="405">
        <v>0</v>
      </c>
      <c r="BT140" s="405">
        <f t="shared" si="1502"/>
        <v>0</v>
      </c>
      <c r="BU140" s="405">
        <v>0</v>
      </c>
      <c r="BV140" s="405">
        <f t="shared" si="1607"/>
        <v>0</v>
      </c>
      <c r="BW140" s="1224" t="e">
        <f t="shared" si="1540"/>
        <v>#DIV/0!</v>
      </c>
      <c r="BX140" s="1224" t="e">
        <f t="shared" si="1541"/>
        <v>#DIV/0!</v>
      </c>
      <c r="BY140" s="406" t="e">
        <f t="shared" si="1542"/>
        <v>#DIV/0!</v>
      </c>
      <c r="BZ140" s="406" t="e">
        <f t="shared" si="1608"/>
        <v>#DIV/0!</v>
      </c>
      <c r="CA140" s="407" t="e" cm="1">
        <f t="array" ref="CA140">BQ140/(SUMPRODUCT(--(CHOOSE({1,2,3},BP140,BR140,BS140)&gt;0),CHOOSE({1,2,3},BP140,BR140,BS140))+BO140)</f>
        <v>#DIV/0!</v>
      </c>
      <c r="CC140" s="404">
        <f t="shared" si="1503"/>
        <v>43799</v>
      </c>
      <c r="CD140" s="405">
        <f t="shared" si="1609"/>
        <v>0</v>
      </c>
      <c r="CE140" s="405">
        <v>0</v>
      </c>
      <c r="CF140" s="405">
        <v>0</v>
      </c>
      <c r="CG140" s="405">
        <v>0</v>
      </c>
      <c r="CH140" s="405">
        <v>0</v>
      </c>
      <c r="CI140" s="405">
        <v>0</v>
      </c>
      <c r="CJ140" s="405">
        <f t="shared" si="1504"/>
        <v>0</v>
      </c>
      <c r="CK140" s="405">
        <v>0</v>
      </c>
      <c r="CL140" s="405">
        <f t="shared" si="1610"/>
        <v>0</v>
      </c>
      <c r="CM140" s="1224" t="e">
        <f t="shared" si="1545"/>
        <v>#DIV/0!</v>
      </c>
      <c r="CN140" s="1224" t="e">
        <f t="shared" si="1546"/>
        <v>#DIV/0!</v>
      </c>
      <c r="CO140" s="406" t="e">
        <f t="shared" si="1547"/>
        <v>#DIV/0!</v>
      </c>
      <c r="CP140" s="406" t="e">
        <f t="shared" si="1611"/>
        <v>#DIV/0!</v>
      </c>
      <c r="CQ140" s="407" t="e" cm="1">
        <f t="array" ref="CQ140">CG140/(SUMPRODUCT(--(CHOOSE({1,2,3},CF140,CH140,CI140)&gt;0),CHOOSE({1,2,3},CF140,CH140,CI140))+CE140)</f>
        <v>#DIV/0!</v>
      </c>
      <c r="CS140" s="404">
        <f t="shared" si="1505"/>
        <v>43799</v>
      </c>
      <c r="CT140" s="405">
        <f t="shared" si="1612"/>
        <v>0</v>
      </c>
      <c r="CU140" s="405">
        <v>0</v>
      </c>
      <c r="CV140" s="405">
        <v>0</v>
      </c>
      <c r="CW140" s="405">
        <v>0</v>
      </c>
      <c r="CX140" s="405">
        <v>0</v>
      </c>
      <c r="CY140" s="405">
        <v>0</v>
      </c>
      <c r="CZ140" s="405">
        <f t="shared" si="1506"/>
        <v>0</v>
      </c>
      <c r="DA140" s="405">
        <v>0</v>
      </c>
      <c r="DB140" s="405">
        <f t="shared" si="1613"/>
        <v>0</v>
      </c>
      <c r="DC140" s="1224" t="e">
        <f t="shared" si="1550"/>
        <v>#DIV/0!</v>
      </c>
      <c r="DD140" s="1224" t="e">
        <f t="shared" si="1551"/>
        <v>#DIV/0!</v>
      </c>
      <c r="DE140" s="406" t="e">
        <f t="shared" si="1552"/>
        <v>#DIV/0!</v>
      </c>
      <c r="DF140" s="406" t="e">
        <f t="shared" si="1614"/>
        <v>#DIV/0!</v>
      </c>
      <c r="DG140" s="407" t="e" cm="1">
        <f t="array" ref="DG140">CW140/(SUMPRODUCT(--(CHOOSE({1,2,3},CV140,CX140,CY140)&gt;0),CHOOSE({1,2,3},CV140,CX140,CY140))+CU140)</f>
        <v>#DIV/0!</v>
      </c>
      <c r="DI140" s="404">
        <f t="shared" si="1507"/>
        <v>43799</v>
      </c>
      <c r="DJ140" s="405">
        <f t="shared" si="1615"/>
        <v>0</v>
      </c>
      <c r="DK140" s="405">
        <v>0</v>
      </c>
      <c r="DL140" s="405">
        <v>0</v>
      </c>
      <c r="DM140" s="405">
        <v>0</v>
      </c>
      <c r="DN140" s="405">
        <v>0</v>
      </c>
      <c r="DO140" s="405">
        <v>0</v>
      </c>
      <c r="DP140" s="405">
        <f t="shared" si="1508"/>
        <v>0</v>
      </c>
      <c r="DQ140" s="405">
        <v>0</v>
      </c>
      <c r="DR140" s="405">
        <f t="shared" si="1616"/>
        <v>0</v>
      </c>
      <c r="DS140" s="1224" t="e">
        <f t="shared" si="1555"/>
        <v>#DIV/0!</v>
      </c>
      <c r="DT140" s="1224" t="e">
        <f t="shared" si="1556"/>
        <v>#DIV/0!</v>
      </c>
      <c r="DU140" s="406" t="e">
        <f t="shared" si="1557"/>
        <v>#DIV/0!</v>
      </c>
      <c r="DV140" s="406" t="e">
        <f t="shared" si="1617"/>
        <v>#DIV/0!</v>
      </c>
      <c r="DW140" s="407" t="e" cm="1">
        <f t="array" ref="DW140">DM140/(SUMPRODUCT(--(CHOOSE({1,2,3},DL140,DN140,DO140)&gt;0),CHOOSE({1,2,3},DL140,DN140,DO140))+DK140)</f>
        <v>#DIV/0!</v>
      </c>
      <c r="DY140" s="404">
        <f t="shared" si="1509"/>
        <v>43799</v>
      </c>
      <c r="DZ140" s="405">
        <f t="shared" si="1618"/>
        <v>0</v>
      </c>
      <c r="EA140" s="405">
        <v>0</v>
      </c>
      <c r="EB140" s="405">
        <v>0</v>
      </c>
      <c r="EC140" s="405">
        <v>0</v>
      </c>
      <c r="ED140" s="405">
        <v>0</v>
      </c>
      <c r="EE140" s="405">
        <v>0</v>
      </c>
      <c r="EF140" s="405">
        <f t="shared" si="1510"/>
        <v>0</v>
      </c>
      <c r="EG140" s="405">
        <v>0</v>
      </c>
      <c r="EH140" s="405">
        <f t="shared" si="1619"/>
        <v>0</v>
      </c>
      <c r="EI140" s="1224" t="e">
        <f t="shared" si="1560"/>
        <v>#DIV/0!</v>
      </c>
      <c r="EJ140" s="1224" t="e">
        <f t="shared" si="1561"/>
        <v>#DIV/0!</v>
      </c>
      <c r="EK140" s="406" t="e">
        <f t="shared" si="1562"/>
        <v>#DIV/0!</v>
      </c>
      <c r="EL140" s="406" t="e">
        <f t="shared" si="1620"/>
        <v>#DIV/0!</v>
      </c>
      <c r="EM140" s="407" t="e" cm="1">
        <f t="array" ref="EM140">EC140/(SUMPRODUCT(--(CHOOSE({1,2,3},EB140,ED140,EE140)&gt;0),CHOOSE({1,2,3},EB140,ED140,EE140))+EA140)</f>
        <v>#DIV/0!</v>
      </c>
      <c r="EO140" s="404">
        <f t="shared" si="1511"/>
        <v>43799</v>
      </c>
      <c r="EP140" s="405">
        <f t="shared" si="1621"/>
        <v>0</v>
      </c>
      <c r="EQ140" s="405">
        <v>0</v>
      </c>
      <c r="ER140" s="405">
        <v>0</v>
      </c>
      <c r="ES140" s="405">
        <v>0</v>
      </c>
      <c r="ET140" s="405">
        <v>0</v>
      </c>
      <c r="EU140" s="405">
        <v>0</v>
      </c>
      <c r="EV140" s="405">
        <f t="shared" si="1512"/>
        <v>0</v>
      </c>
      <c r="EW140" s="405">
        <v>0</v>
      </c>
      <c r="EX140" s="405">
        <f t="shared" si="1622"/>
        <v>0</v>
      </c>
      <c r="EY140" s="1224" t="e">
        <f t="shared" si="1565"/>
        <v>#DIV/0!</v>
      </c>
      <c r="EZ140" s="1224" t="e">
        <f t="shared" si="1566"/>
        <v>#DIV/0!</v>
      </c>
      <c r="FA140" s="406" t="e">
        <f t="shared" si="1567"/>
        <v>#DIV/0!</v>
      </c>
      <c r="FB140" s="406" t="e">
        <f t="shared" si="1623"/>
        <v>#DIV/0!</v>
      </c>
      <c r="FC140" s="407" t="e" cm="1">
        <f t="array" ref="FC140">ES140/(SUMPRODUCT(--(CHOOSE({1,2,3},FH140,FX140,GN140)&gt;0),CHOOSE({1,2,3},FH140,FX140,GN140))+EQ140)</f>
        <v>#DIV/0!</v>
      </c>
      <c r="FE140" s="404">
        <f t="shared" si="1513"/>
        <v>43799</v>
      </c>
      <c r="FF140" s="405">
        <f t="shared" si="1624"/>
        <v>0</v>
      </c>
      <c r="FG140" s="405">
        <v>0</v>
      </c>
      <c r="FH140" s="405">
        <v>0</v>
      </c>
      <c r="FI140" s="405">
        <v>0</v>
      </c>
      <c r="FJ140" s="405">
        <v>0</v>
      </c>
      <c r="FK140" s="405">
        <v>0</v>
      </c>
      <c r="FL140" s="405">
        <f t="shared" si="1514"/>
        <v>0</v>
      </c>
      <c r="FM140" s="405">
        <v>0</v>
      </c>
      <c r="FN140" s="405">
        <f t="shared" si="1625"/>
        <v>0</v>
      </c>
      <c r="FO140" s="1224" t="e">
        <f t="shared" si="1570"/>
        <v>#DIV/0!</v>
      </c>
      <c r="FP140" s="1224" t="e">
        <f t="shared" si="1571"/>
        <v>#DIV/0!</v>
      </c>
      <c r="FQ140" s="406" t="e">
        <f t="shared" si="1572"/>
        <v>#DIV/0!</v>
      </c>
      <c r="FR140" s="406" t="e">
        <f t="shared" si="1626"/>
        <v>#DIV/0!</v>
      </c>
      <c r="FS140" s="407" t="e" cm="1">
        <f t="array" ref="FS140">FI140/(SUMPRODUCT(--(CHOOSE({1,2,3},FH140,FJ140,FK140)&gt;0),CHOOSE({1,2,3},FH140,FJ140,FK140))+FG140)</f>
        <v>#DIV/0!</v>
      </c>
      <c r="FU140" s="404">
        <f t="shared" si="1515"/>
        <v>43799</v>
      </c>
      <c r="FV140" s="405">
        <f t="shared" si="1627"/>
        <v>0</v>
      </c>
      <c r="FW140" s="405">
        <v>0</v>
      </c>
      <c r="FX140" s="405">
        <v>0</v>
      </c>
      <c r="FY140" s="405">
        <v>0</v>
      </c>
      <c r="FZ140" s="405">
        <v>0</v>
      </c>
      <c r="GA140" s="405">
        <v>0</v>
      </c>
      <c r="GB140" s="405">
        <f t="shared" si="1516"/>
        <v>0</v>
      </c>
      <c r="GC140" s="405">
        <v>0</v>
      </c>
      <c r="GD140" s="405">
        <f t="shared" si="1628"/>
        <v>0</v>
      </c>
      <c r="GE140" s="1224" t="e">
        <f t="shared" si="1575"/>
        <v>#DIV/0!</v>
      </c>
      <c r="GF140" s="1224" t="e">
        <f t="shared" si="1576"/>
        <v>#DIV/0!</v>
      </c>
      <c r="GG140" s="406" t="e">
        <f t="shared" si="1577"/>
        <v>#DIV/0!</v>
      </c>
      <c r="GH140" s="406" t="e">
        <f t="shared" si="1629"/>
        <v>#DIV/0!</v>
      </c>
      <c r="GI140" s="407" t="e" cm="1">
        <f t="array" ref="GI140">FY140/(SUMPRODUCT(--(CHOOSE({1,2,3},FX140,FZ140,GA140)&gt;0),CHOOSE({1,2,3},FX140,FZ140,GA140))+FW140)</f>
        <v>#DIV/0!</v>
      </c>
      <c r="GK140" s="404">
        <f t="shared" si="1517"/>
        <v>43799</v>
      </c>
      <c r="GL140" s="405">
        <f t="shared" si="1630"/>
        <v>0</v>
      </c>
      <c r="GM140" s="405">
        <v>0</v>
      </c>
      <c r="GN140" s="405">
        <v>0</v>
      </c>
      <c r="GO140" s="405">
        <v>0</v>
      </c>
      <c r="GP140" s="405">
        <v>0</v>
      </c>
      <c r="GQ140" s="405">
        <v>0</v>
      </c>
      <c r="GR140" s="405">
        <f t="shared" si="1518"/>
        <v>0</v>
      </c>
      <c r="GS140" s="405">
        <v>0</v>
      </c>
      <c r="GT140" s="405">
        <f t="shared" si="1631"/>
        <v>0</v>
      </c>
      <c r="GU140" s="1224" t="e">
        <f t="shared" si="1580"/>
        <v>#DIV/0!</v>
      </c>
      <c r="GV140" s="1224" t="e">
        <f t="shared" si="1581"/>
        <v>#DIV/0!</v>
      </c>
      <c r="GW140" s="406" t="e">
        <f t="shared" si="1582"/>
        <v>#DIV/0!</v>
      </c>
      <c r="GX140" s="406" t="e">
        <f t="shared" si="1632"/>
        <v>#DIV/0!</v>
      </c>
      <c r="GY140" s="407" t="e" cm="1">
        <f t="array" ref="GY140">GO140/(SUMPRODUCT(--(CHOOSE({1,2,3},GN140,GP140,GQ140)&gt;0),CHOOSE({1,2,3},GN140,GP140,GQ140))+GM140)</f>
        <v>#DIV/0!</v>
      </c>
    </row>
    <row r="141" spans="1:207" x14ac:dyDescent="0.2">
      <c r="A141" s="404">
        <f t="shared" si="1486"/>
        <v>43830</v>
      </c>
      <c r="B141" s="405">
        <f t="shared" si="1519"/>
        <v>0</v>
      </c>
      <c r="C141" s="405">
        <f t="shared" si="1487"/>
        <v>0</v>
      </c>
      <c r="D141" s="405">
        <f t="shared" si="1488"/>
        <v>0</v>
      </c>
      <c r="E141" s="405">
        <f t="shared" si="1489"/>
        <v>0</v>
      </c>
      <c r="F141" s="405">
        <f t="shared" si="1490"/>
        <v>0</v>
      </c>
      <c r="G141" s="405">
        <f t="shared" si="1491"/>
        <v>0</v>
      </c>
      <c r="H141" s="405">
        <f t="shared" si="1492"/>
        <v>0</v>
      </c>
      <c r="I141" s="405">
        <f t="shared" si="1493"/>
        <v>0</v>
      </c>
      <c r="J141" s="405">
        <f t="shared" si="1494"/>
        <v>0</v>
      </c>
      <c r="K141" s="1224" t="e">
        <f t="shared" si="1520"/>
        <v>#DIV/0!</v>
      </c>
      <c r="L141" s="1224" t="e">
        <f t="shared" si="1521"/>
        <v>#DIV/0!</v>
      </c>
      <c r="M141" s="406" t="e">
        <f t="shared" si="1522"/>
        <v>#DIV/0!</v>
      </c>
      <c r="N141" s="406" t="e">
        <f t="shared" si="1596"/>
        <v>#DIV/0!</v>
      </c>
      <c r="O141" s="407" t="e" cm="1">
        <f t="array" ref="O141">E141/(SUMPRODUCT(--(CHOOSE({1,2,3},D141,F141,G141)&gt;0),CHOOSE({1,2,3},D141,F141,G141))+C141)</f>
        <v>#DIV/0!</v>
      </c>
      <c r="Q141" s="404">
        <f t="shared" si="1495"/>
        <v>43830</v>
      </c>
      <c r="R141" s="405">
        <f t="shared" si="1597"/>
        <v>0</v>
      </c>
      <c r="S141" s="405">
        <v>0</v>
      </c>
      <c r="T141" s="405">
        <v>0</v>
      </c>
      <c r="U141" s="405">
        <v>0</v>
      </c>
      <c r="V141" s="405">
        <v>0</v>
      </c>
      <c r="W141" s="405">
        <v>0</v>
      </c>
      <c r="X141" s="405">
        <f t="shared" si="1496"/>
        <v>0</v>
      </c>
      <c r="Y141" s="405">
        <v>0</v>
      </c>
      <c r="Z141" s="405">
        <f t="shared" si="1598"/>
        <v>0</v>
      </c>
      <c r="AA141" s="1224" t="e">
        <f t="shared" si="1525"/>
        <v>#DIV/0!</v>
      </c>
      <c r="AB141" s="1224" t="e">
        <f t="shared" si="1526"/>
        <v>#DIV/0!</v>
      </c>
      <c r="AC141" s="406" t="e">
        <f t="shared" si="1527"/>
        <v>#DIV/0!</v>
      </c>
      <c r="AD141" s="406" t="e">
        <f t="shared" si="1599"/>
        <v>#DIV/0!</v>
      </c>
      <c r="AE141" s="407" t="e" cm="1">
        <f t="array" ref="AE141">U141/(SUMPRODUCT(--(CHOOSE({1,2,3},T141,V141,W141)&gt;0),CHOOSE({1,2,3},T141,V141,W141))+S141)</f>
        <v>#DIV/0!</v>
      </c>
      <c r="AG141" s="404">
        <f t="shared" si="1497"/>
        <v>43830</v>
      </c>
      <c r="AH141" s="405">
        <f t="shared" si="1600"/>
        <v>0</v>
      </c>
      <c r="AI141" s="405">
        <v>0</v>
      </c>
      <c r="AJ141" s="405">
        <v>0</v>
      </c>
      <c r="AK141" s="405">
        <v>0</v>
      </c>
      <c r="AL141" s="405">
        <v>0</v>
      </c>
      <c r="AM141" s="405">
        <v>0</v>
      </c>
      <c r="AN141" s="405">
        <f t="shared" si="1498"/>
        <v>0</v>
      </c>
      <c r="AO141" s="405">
        <v>0</v>
      </c>
      <c r="AP141" s="405">
        <f t="shared" si="1601"/>
        <v>0</v>
      </c>
      <c r="AQ141" s="1224" t="e">
        <f t="shared" si="1530"/>
        <v>#DIV/0!</v>
      </c>
      <c r="AR141" s="1224" t="e">
        <f t="shared" si="1531"/>
        <v>#DIV/0!</v>
      </c>
      <c r="AS141" s="406" t="e">
        <f t="shared" si="1532"/>
        <v>#DIV/0!</v>
      </c>
      <c r="AT141" s="406" t="e">
        <f t="shared" si="1602"/>
        <v>#DIV/0!</v>
      </c>
      <c r="AU141" s="407" t="e" cm="1">
        <f t="array" ref="AU141">AK141/(SUMPRODUCT(--(CHOOSE({1,2,3},AJ141,AL141,AM141)&gt;0),CHOOSE({1,2,3},AJ141,AL141,AM141))+AI141)</f>
        <v>#DIV/0!</v>
      </c>
      <c r="AW141" s="404">
        <f t="shared" si="1499"/>
        <v>43830</v>
      </c>
      <c r="AX141" s="405">
        <f t="shared" si="1603"/>
        <v>0</v>
      </c>
      <c r="AY141" s="405">
        <v>0</v>
      </c>
      <c r="AZ141" s="405">
        <v>0</v>
      </c>
      <c r="BA141" s="405">
        <v>0</v>
      </c>
      <c r="BB141" s="405">
        <v>0</v>
      </c>
      <c r="BC141" s="405">
        <v>0</v>
      </c>
      <c r="BD141" s="405">
        <f t="shared" si="1500"/>
        <v>0</v>
      </c>
      <c r="BE141" s="405">
        <v>0</v>
      </c>
      <c r="BF141" s="405">
        <f t="shared" si="1604"/>
        <v>0</v>
      </c>
      <c r="BG141" s="1224" t="e">
        <f t="shared" si="1535"/>
        <v>#DIV/0!</v>
      </c>
      <c r="BH141" s="1224" t="e">
        <f t="shared" si="1536"/>
        <v>#DIV/0!</v>
      </c>
      <c r="BI141" s="406" t="e">
        <f t="shared" si="1537"/>
        <v>#DIV/0!</v>
      </c>
      <c r="BJ141" s="406" t="e">
        <f t="shared" si="1605"/>
        <v>#DIV/0!</v>
      </c>
      <c r="BK141" s="407" t="e" cm="1">
        <f t="array" ref="BK141">BA141/(SUMPRODUCT(--(CHOOSE({1,2,3},AZ141,BB141,BC141)&gt;0),CHOOSE({1,2,3},AZ141,BB141,BC141))+AY141)</f>
        <v>#DIV/0!</v>
      </c>
      <c r="BM141" s="404">
        <f t="shared" si="1501"/>
        <v>43830</v>
      </c>
      <c r="BN141" s="405">
        <f t="shared" si="1606"/>
        <v>0</v>
      </c>
      <c r="BO141" s="405">
        <v>0</v>
      </c>
      <c r="BP141" s="405">
        <v>0</v>
      </c>
      <c r="BQ141" s="405">
        <v>0</v>
      </c>
      <c r="BR141" s="405">
        <v>0</v>
      </c>
      <c r="BS141" s="405">
        <v>0</v>
      </c>
      <c r="BT141" s="405">
        <f t="shared" si="1502"/>
        <v>0</v>
      </c>
      <c r="BU141" s="405">
        <v>0</v>
      </c>
      <c r="BV141" s="405">
        <f t="shared" si="1607"/>
        <v>0</v>
      </c>
      <c r="BW141" s="1224" t="e">
        <f t="shared" si="1540"/>
        <v>#DIV/0!</v>
      </c>
      <c r="BX141" s="1224" t="e">
        <f t="shared" si="1541"/>
        <v>#DIV/0!</v>
      </c>
      <c r="BY141" s="406" t="e">
        <f t="shared" si="1542"/>
        <v>#DIV/0!</v>
      </c>
      <c r="BZ141" s="406" t="e">
        <f t="shared" si="1608"/>
        <v>#DIV/0!</v>
      </c>
      <c r="CA141" s="407" t="e" cm="1">
        <f t="array" ref="CA141">BQ141/(SUMPRODUCT(--(CHOOSE({1,2,3},BP141,BR141,BS141)&gt;0),CHOOSE({1,2,3},BP141,BR141,BS141))+BO141)</f>
        <v>#DIV/0!</v>
      </c>
      <c r="CC141" s="404">
        <f t="shared" si="1503"/>
        <v>43830</v>
      </c>
      <c r="CD141" s="405">
        <f t="shared" si="1609"/>
        <v>0</v>
      </c>
      <c r="CE141" s="405">
        <v>0</v>
      </c>
      <c r="CF141" s="405">
        <v>0</v>
      </c>
      <c r="CG141" s="405">
        <v>0</v>
      </c>
      <c r="CH141" s="405">
        <v>0</v>
      </c>
      <c r="CI141" s="405">
        <v>0</v>
      </c>
      <c r="CJ141" s="405">
        <f t="shared" si="1504"/>
        <v>0</v>
      </c>
      <c r="CK141" s="405">
        <v>0</v>
      </c>
      <c r="CL141" s="405">
        <f t="shared" si="1610"/>
        <v>0</v>
      </c>
      <c r="CM141" s="1224" t="e">
        <f t="shared" si="1545"/>
        <v>#DIV/0!</v>
      </c>
      <c r="CN141" s="1224" t="e">
        <f t="shared" si="1546"/>
        <v>#DIV/0!</v>
      </c>
      <c r="CO141" s="406" t="e">
        <f t="shared" si="1547"/>
        <v>#DIV/0!</v>
      </c>
      <c r="CP141" s="406" t="e">
        <f t="shared" si="1611"/>
        <v>#DIV/0!</v>
      </c>
      <c r="CQ141" s="407" t="e" cm="1">
        <f t="array" ref="CQ141">CG141/(SUMPRODUCT(--(CHOOSE({1,2,3},CF141,CH141,CI141)&gt;0),CHOOSE({1,2,3},CF141,CH141,CI141))+CE141)</f>
        <v>#DIV/0!</v>
      </c>
      <c r="CS141" s="404">
        <f t="shared" si="1505"/>
        <v>43830</v>
      </c>
      <c r="CT141" s="405">
        <f t="shared" si="1612"/>
        <v>0</v>
      </c>
      <c r="CU141" s="405">
        <v>0</v>
      </c>
      <c r="CV141" s="405">
        <v>0</v>
      </c>
      <c r="CW141" s="405">
        <v>0</v>
      </c>
      <c r="CX141" s="405">
        <v>0</v>
      </c>
      <c r="CY141" s="405">
        <v>0</v>
      </c>
      <c r="CZ141" s="405">
        <f t="shared" si="1506"/>
        <v>0</v>
      </c>
      <c r="DA141" s="405">
        <v>0</v>
      </c>
      <c r="DB141" s="405">
        <f t="shared" si="1613"/>
        <v>0</v>
      </c>
      <c r="DC141" s="1224" t="e">
        <f t="shared" si="1550"/>
        <v>#DIV/0!</v>
      </c>
      <c r="DD141" s="1224" t="e">
        <f t="shared" si="1551"/>
        <v>#DIV/0!</v>
      </c>
      <c r="DE141" s="406" t="e">
        <f t="shared" si="1552"/>
        <v>#DIV/0!</v>
      </c>
      <c r="DF141" s="406" t="e">
        <f t="shared" si="1614"/>
        <v>#DIV/0!</v>
      </c>
      <c r="DG141" s="407" t="e" cm="1">
        <f t="array" ref="DG141">CW141/(SUMPRODUCT(--(CHOOSE({1,2,3},CV141,CX141,CY141)&gt;0),CHOOSE({1,2,3},CV141,CX141,CY141))+CU141)</f>
        <v>#DIV/0!</v>
      </c>
      <c r="DI141" s="404">
        <f t="shared" si="1507"/>
        <v>43830</v>
      </c>
      <c r="DJ141" s="405">
        <f t="shared" si="1615"/>
        <v>0</v>
      </c>
      <c r="DK141" s="405">
        <v>0</v>
      </c>
      <c r="DL141" s="405">
        <v>0</v>
      </c>
      <c r="DM141" s="405">
        <v>0</v>
      </c>
      <c r="DN141" s="405">
        <v>0</v>
      </c>
      <c r="DO141" s="405">
        <v>0</v>
      </c>
      <c r="DP141" s="405">
        <f t="shared" si="1508"/>
        <v>0</v>
      </c>
      <c r="DQ141" s="405">
        <v>0</v>
      </c>
      <c r="DR141" s="405">
        <f t="shared" si="1616"/>
        <v>0</v>
      </c>
      <c r="DS141" s="1224" t="e">
        <f t="shared" si="1555"/>
        <v>#DIV/0!</v>
      </c>
      <c r="DT141" s="1224" t="e">
        <f t="shared" si="1556"/>
        <v>#DIV/0!</v>
      </c>
      <c r="DU141" s="406" t="e">
        <f t="shared" si="1557"/>
        <v>#DIV/0!</v>
      </c>
      <c r="DV141" s="406" t="e">
        <f t="shared" si="1617"/>
        <v>#DIV/0!</v>
      </c>
      <c r="DW141" s="407" t="e" cm="1">
        <f t="array" ref="DW141">DM141/(SUMPRODUCT(--(CHOOSE({1,2,3},DL141,DN141,DO141)&gt;0),CHOOSE({1,2,3},DL141,DN141,DO141))+DK141)</f>
        <v>#DIV/0!</v>
      </c>
      <c r="DY141" s="404">
        <f t="shared" si="1509"/>
        <v>43830</v>
      </c>
      <c r="DZ141" s="405">
        <f t="shared" si="1618"/>
        <v>0</v>
      </c>
      <c r="EA141" s="405">
        <v>0</v>
      </c>
      <c r="EB141" s="405">
        <v>0</v>
      </c>
      <c r="EC141" s="405">
        <v>0</v>
      </c>
      <c r="ED141" s="405">
        <v>0</v>
      </c>
      <c r="EE141" s="405">
        <v>0</v>
      </c>
      <c r="EF141" s="405">
        <f t="shared" si="1510"/>
        <v>0</v>
      </c>
      <c r="EG141" s="405">
        <v>0</v>
      </c>
      <c r="EH141" s="405">
        <f t="shared" si="1619"/>
        <v>0</v>
      </c>
      <c r="EI141" s="1224" t="e">
        <f t="shared" si="1560"/>
        <v>#DIV/0!</v>
      </c>
      <c r="EJ141" s="1224" t="e">
        <f t="shared" si="1561"/>
        <v>#DIV/0!</v>
      </c>
      <c r="EK141" s="406" t="e">
        <f t="shared" si="1562"/>
        <v>#DIV/0!</v>
      </c>
      <c r="EL141" s="406" t="e">
        <f t="shared" si="1620"/>
        <v>#DIV/0!</v>
      </c>
      <c r="EM141" s="407" t="e" cm="1">
        <f t="array" ref="EM141">EC141/(SUMPRODUCT(--(CHOOSE({1,2,3},EB141,ED141,EE141)&gt;0),CHOOSE({1,2,3},EB141,ED141,EE141))+EA141)</f>
        <v>#DIV/0!</v>
      </c>
      <c r="EO141" s="404">
        <f t="shared" si="1511"/>
        <v>43830</v>
      </c>
      <c r="EP141" s="405">
        <f t="shared" si="1621"/>
        <v>0</v>
      </c>
      <c r="EQ141" s="405">
        <v>0</v>
      </c>
      <c r="ER141" s="405">
        <v>0</v>
      </c>
      <c r="ES141" s="405">
        <v>0</v>
      </c>
      <c r="ET141" s="405">
        <v>0</v>
      </c>
      <c r="EU141" s="405">
        <v>0</v>
      </c>
      <c r="EV141" s="405">
        <f t="shared" si="1512"/>
        <v>0</v>
      </c>
      <c r="EW141" s="405">
        <v>0</v>
      </c>
      <c r="EX141" s="405">
        <f t="shared" si="1622"/>
        <v>0</v>
      </c>
      <c r="EY141" s="1224" t="e">
        <f t="shared" si="1565"/>
        <v>#DIV/0!</v>
      </c>
      <c r="EZ141" s="1224" t="e">
        <f t="shared" si="1566"/>
        <v>#DIV/0!</v>
      </c>
      <c r="FA141" s="406" t="e">
        <f t="shared" si="1567"/>
        <v>#DIV/0!</v>
      </c>
      <c r="FB141" s="406" t="e">
        <f t="shared" si="1623"/>
        <v>#DIV/0!</v>
      </c>
      <c r="FC141" s="407" t="e" cm="1">
        <f t="array" ref="FC141">ES141/(SUMPRODUCT(--(CHOOSE({1,2,3},FH141,FX141,GN141)&gt;0),CHOOSE({1,2,3},FH141,FX141,GN141))+EQ141)</f>
        <v>#DIV/0!</v>
      </c>
      <c r="FE141" s="404">
        <f t="shared" si="1513"/>
        <v>43830</v>
      </c>
      <c r="FF141" s="405">
        <f t="shared" si="1624"/>
        <v>0</v>
      </c>
      <c r="FG141" s="405">
        <v>0</v>
      </c>
      <c r="FH141" s="405">
        <v>0</v>
      </c>
      <c r="FI141" s="405">
        <v>0</v>
      </c>
      <c r="FJ141" s="405">
        <v>0</v>
      </c>
      <c r="FK141" s="405">
        <v>0</v>
      </c>
      <c r="FL141" s="405">
        <f t="shared" si="1514"/>
        <v>0</v>
      </c>
      <c r="FM141" s="405">
        <v>0</v>
      </c>
      <c r="FN141" s="405">
        <f t="shared" si="1625"/>
        <v>0</v>
      </c>
      <c r="FO141" s="1224" t="e">
        <f t="shared" si="1570"/>
        <v>#DIV/0!</v>
      </c>
      <c r="FP141" s="1224" t="e">
        <f t="shared" si="1571"/>
        <v>#DIV/0!</v>
      </c>
      <c r="FQ141" s="406" t="e">
        <f t="shared" si="1572"/>
        <v>#DIV/0!</v>
      </c>
      <c r="FR141" s="406" t="e">
        <f t="shared" si="1626"/>
        <v>#DIV/0!</v>
      </c>
      <c r="FS141" s="407" t="e" cm="1">
        <f t="array" ref="FS141">FI141/(SUMPRODUCT(--(CHOOSE({1,2,3},FH141,FJ141,FK141)&gt;0),CHOOSE({1,2,3},FH141,FJ141,FK141))+FG141)</f>
        <v>#DIV/0!</v>
      </c>
      <c r="FU141" s="404">
        <f t="shared" si="1515"/>
        <v>43830</v>
      </c>
      <c r="FV141" s="405">
        <f t="shared" si="1627"/>
        <v>0</v>
      </c>
      <c r="FW141" s="405">
        <v>0</v>
      </c>
      <c r="FX141" s="405">
        <v>0</v>
      </c>
      <c r="FY141" s="405">
        <v>0</v>
      </c>
      <c r="FZ141" s="405">
        <v>0</v>
      </c>
      <c r="GA141" s="405">
        <v>0</v>
      </c>
      <c r="GB141" s="405">
        <f t="shared" si="1516"/>
        <v>0</v>
      </c>
      <c r="GC141" s="405">
        <v>0</v>
      </c>
      <c r="GD141" s="405">
        <f t="shared" si="1628"/>
        <v>0</v>
      </c>
      <c r="GE141" s="1224" t="e">
        <f t="shared" si="1575"/>
        <v>#DIV/0!</v>
      </c>
      <c r="GF141" s="1224" t="e">
        <f t="shared" si="1576"/>
        <v>#DIV/0!</v>
      </c>
      <c r="GG141" s="406" t="e">
        <f t="shared" si="1577"/>
        <v>#DIV/0!</v>
      </c>
      <c r="GH141" s="406" t="e">
        <f t="shared" si="1629"/>
        <v>#DIV/0!</v>
      </c>
      <c r="GI141" s="407" t="e" cm="1">
        <f t="array" ref="GI141">FY141/(SUMPRODUCT(--(CHOOSE({1,2,3},FX141,FZ141,GA141)&gt;0),CHOOSE({1,2,3},FX141,FZ141,GA141))+FW141)</f>
        <v>#DIV/0!</v>
      </c>
      <c r="GK141" s="404">
        <f t="shared" si="1517"/>
        <v>43830</v>
      </c>
      <c r="GL141" s="405">
        <f t="shared" si="1630"/>
        <v>0</v>
      </c>
      <c r="GM141" s="405">
        <v>0</v>
      </c>
      <c r="GN141" s="405">
        <v>0</v>
      </c>
      <c r="GO141" s="405">
        <v>0</v>
      </c>
      <c r="GP141" s="405">
        <v>0</v>
      </c>
      <c r="GQ141" s="405">
        <v>0</v>
      </c>
      <c r="GR141" s="405">
        <f t="shared" si="1518"/>
        <v>0</v>
      </c>
      <c r="GS141" s="405">
        <v>0</v>
      </c>
      <c r="GT141" s="405">
        <f t="shared" si="1631"/>
        <v>0</v>
      </c>
      <c r="GU141" s="1224" t="e">
        <f t="shared" si="1580"/>
        <v>#DIV/0!</v>
      </c>
      <c r="GV141" s="1224" t="e">
        <f t="shared" si="1581"/>
        <v>#DIV/0!</v>
      </c>
      <c r="GW141" s="406" t="e">
        <f t="shared" si="1582"/>
        <v>#DIV/0!</v>
      </c>
      <c r="GX141" s="406" t="e">
        <f t="shared" si="1632"/>
        <v>#DIV/0!</v>
      </c>
      <c r="GY141" s="407" t="e" cm="1">
        <f t="array" ref="GY141">GO141/(SUMPRODUCT(--(CHOOSE({1,2,3},GN141,GP141,GQ141)&gt;0),CHOOSE({1,2,3},GN141,GP141,GQ141))+GM141)</f>
        <v>#DIV/0!</v>
      </c>
    </row>
    <row r="142" spans="1:207" x14ac:dyDescent="0.2">
      <c r="A142" s="404">
        <f t="shared" si="1486"/>
        <v>43861</v>
      </c>
      <c r="B142" s="405">
        <f t="shared" si="1519"/>
        <v>0</v>
      </c>
      <c r="C142" s="405">
        <f t="shared" si="1487"/>
        <v>0</v>
      </c>
      <c r="D142" s="405">
        <f t="shared" si="1488"/>
        <v>0</v>
      </c>
      <c r="E142" s="405">
        <f t="shared" si="1489"/>
        <v>0</v>
      </c>
      <c r="F142" s="405">
        <f t="shared" si="1490"/>
        <v>0</v>
      </c>
      <c r="G142" s="405">
        <f t="shared" si="1491"/>
        <v>0</v>
      </c>
      <c r="H142" s="405">
        <f t="shared" si="1492"/>
        <v>0</v>
      </c>
      <c r="I142" s="405">
        <f t="shared" si="1493"/>
        <v>0</v>
      </c>
      <c r="J142" s="405">
        <f t="shared" si="1494"/>
        <v>0</v>
      </c>
      <c r="K142" s="1224" t="e">
        <f t="shared" si="1520"/>
        <v>#DIV/0!</v>
      </c>
      <c r="L142" s="1224" t="e">
        <f t="shared" si="1521"/>
        <v>#DIV/0!</v>
      </c>
      <c r="M142" s="406" t="e">
        <f t="shared" si="1522"/>
        <v>#DIV/0!</v>
      </c>
      <c r="N142" s="406" t="e">
        <f t="shared" si="1596"/>
        <v>#DIV/0!</v>
      </c>
      <c r="O142" s="407" t="e" cm="1">
        <f t="array" ref="O142">E142/(SUMPRODUCT(--(CHOOSE({1,2,3},D142,F142,G142)&gt;0),CHOOSE({1,2,3},D142,F142,G142))+C142)</f>
        <v>#DIV/0!</v>
      </c>
      <c r="Q142" s="404">
        <f t="shared" si="1495"/>
        <v>43861</v>
      </c>
      <c r="R142" s="405">
        <f t="shared" si="1597"/>
        <v>0</v>
      </c>
      <c r="S142" s="405">
        <v>0</v>
      </c>
      <c r="T142" s="405">
        <v>0</v>
      </c>
      <c r="U142" s="405">
        <v>0</v>
      </c>
      <c r="V142" s="405">
        <v>0</v>
      </c>
      <c r="W142" s="405">
        <v>0</v>
      </c>
      <c r="X142" s="405">
        <f t="shared" si="1496"/>
        <v>0</v>
      </c>
      <c r="Y142" s="405">
        <v>0</v>
      </c>
      <c r="Z142" s="405">
        <f t="shared" si="1598"/>
        <v>0</v>
      </c>
      <c r="AA142" s="1224" t="e">
        <f t="shared" si="1525"/>
        <v>#DIV/0!</v>
      </c>
      <c r="AB142" s="1224" t="e">
        <f t="shared" si="1526"/>
        <v>#DIV/0!</v>
      </c>
      <c r="AC142" s="406" t="e">
        <f t="shared" si="1527"/>
        <v>#DIV/0!</v>
      </c>
      <c r="AD142" s="406" t="e">
        <f t="shared" si="1599"/>
        <v>#DIV/0!</v>
      </c>
      <c r="AE142" s="407" t="e" cm="1">
        <f t="array" ref="AE142">U142/(SUMPRODUCT(--(CHOOSE({1,2,3},T142,V142,W142)&gt;0),CHOOSE({1,2,3},T142,V142,W142))+S142)</f>
        <v>#DIV/0!</v>
      </c>
      <c r="AG142" s="404">
        <f t="shared" si="1497"/>
        <v>43861</v>
      </c>
      <c r="AH142" s="405">
        <f t="shared" si="1600"/>
        <v>0</v>
      </c>
      <c r="AI142" s="405">
        <v>0</v>
      </c>
      <c r="AJ142" s="405">
        <v>0</v>
      </c>
      <c r="AK142" s="405">
        <v>0</v>
      </c>
      <c r="AL142" s="405">
        <v>0</v>
      </c>
      <c r="AM142" s="405">
        <v>0</v>
      </c>
      <c r="AN142" s="405">
        <f t="shared" si="1498"/>
        <v>0</v>
      </c>
      <c r="AO142" s="405">
        <v>0</v>
      </c>
      <c r="AP142" s="405">
        <f t="shared" si="1601"/>
        <v>0</v>
      </c>
      <c r="AQ142" s="1224" t="e">
        <f t="shared" si="1530"/>
        <v>#DIV/0!</v>
      </c>
      <c r="AR142" s="1224" t="e">
        <f t="shared" si="1531"/>
        <v>#DIV/0!</v>
      </c>
      <c r="AS142" s="406" t="e">
        <f t="shared" si="1532"/>
        <v>#DIV/0!</v>
      </c>
      <c r="AT142" s="406" t="e">
        <f t="shared" si="1602"/>
        <v>#DIV/0!</v>
      </c>
      <c r="AU142" s="407" t="e" cm="1">
        <f t="array" ref="AU142">AK142/(SUMPRODUCT(--(CHOOSE({1,2,3},AJ142,AL142,AM142)&gt;0),CHOOSE({1,2,3},AJ142,AL142,AM142))+AI142)</f>
        <v>#DIV/0!</v>
      </c>
      <c r="AW142" s="404">
        <f t="shared" si="1499"/>
        <v>43861</v>
      </c>
      <c r="AX142" s="405">
        <f t="shared" si="1603"/>
        <v>0</v>
      </c>
      <c r="AY142" s="405">
        <v>0</v>
      </c>
      <c r="AZ142" s="405">
        <v>0</v>
      </c>
      <c r="BA142" s="405">
        <v>0</v>
      </c>
      <c r="BB142" s="405">
        <v>0</v>
      </c>
      <c r="BC142" s="405">
        <v>0</v>
      </c>
      <c r="BD142" s="405">
        <f t="shared" si="1500"/>
        <v>0</v>
      </c>
      <c r="BE142" s="405">
        <v>0</v>
      </c>
      <c r="BF142" s="405">
        <f t="shared" si="1604"/>
        <v>0</v>
      </c>
      <c r="BG142" s="1224" t="e">
        <f t="shared" si="1535"/>
        <v>#DIV/0!</v>
      </c>
      <c r="BH142" s="1224" t="e">
        <f t="shared" si="1536"/>
        <v>#DIV/0!</v>
      </c>
      <c r="BI142" s="406" t="e">
        <f t="shared" si="1537"/>
        <v>#DIV/0!</v>
      </c>
      <c r="BJ142" s="406" t="e">
        <f t="shared" si="1605"/>
        <v>#DIV/0!</v>
      </c>
      <c r="BK142" s="407" t="e" cm="1">
        <f t="array" ref="BK142">BA142/(SUMPRODUCT(--(CHOOSE({1,2,3},AZ142,BB142,BC142)&gt;0),CHOOSE({1,2,3},AZ142,BB142,BC142))+AY142)</f>
        <v>#DIV/0!</v>
      </c>
      <c r="BM142" s="404">
        <f t="shared" si="1501"/>
        <v>43861</v>
      </c>
      <c r="BN142" s="405">
        <f t="shared" si="1606"/>
        <v>0</v>
      </c>
      <c r="BO142" s="405">
        <v>0</v>
      </c>
      <c r="BP142" s="405">
        <v>0</v>
      </c>
      <c r="BQ142" s="405">
        <v>0</v>
      </c>
      <c r="BR142" s="405">
        <v>0</v>
      </c>
      <c r="BS142" s="405">
        <v>0</v>
      </c>
      <c r="BT142" s="405">
        <f t="shared" si="1502"/>
        <v>0</v>
      </c>
      <c r="BU142" s="405">
        <v>0</v>
      </c>
      <c r="BV142" s="405">
        <f t="shared" si="1607"/>
        <v>0</v>
      </c>
      <c r="BW142" s="1224" t="e">
        <f t="shared" si="1540"/>
        <v>#DIV/0!</v>
      </c>
      <c r="BX142" s="1224" t="e">
        <f t="shared" si="1541"/>
        <v>#DIV/0!</v>
      </c>
      <c r="BY142" s="406" t="e">
        <f t="shared" si="1542"/>
        <v>#DIV/0!</v>
      </c>
      <c r="BZ142" s="406" t="e">
        <f t="shared" si="1608"/>
        <v>#DIV/0!</v>
      </c>
      <c r="CA142" s="407" t="e" cm="1">
        <f t="array" ref="CA142">BQ142/(SUMPRODUCT(--(CHOOSE({1,2,3},BP142,BR142,BS142)&gt;0),CHOOSE({1,2,3},BP142,BR142,BS142))+BO142)</f>
        <v>#DIV/0!</v>
      </c>
      <c r="CC142" s="404">
        <f t="shared" si="1503"/>
        <v>43861</v>
      </c>
      <c r="CD142" s="405">
        <f t="shared" si="1609"/>
        <v>0</v>
      </c>
      <c r="CE142" s="405">
        <v>0</v>
      </c>
      <c r="CF142" s="405">
        <v>0</v>
      </c>
      <c r="CG142" s="405">
        <v>0</v>
      </c>
      <c r="CH142" s="405">
        <v>0</v>
      </c>
      <c r="CI142" s="405">
        <v>0</v>
      </c>
      <c r="CJ142" s="405">
        <f t="shared" si="1504"/>
        <v>0</v>
      </c>
      <c r="CK142" s="405">
        <v>0</v>
      </c>
      <c r="CL142" s="405">
        <f t="shared" si="1610"/>
        <v>0</v>
      </c>
      <c r="CM142" s="1224" t="e">
        <f t="shared" si="1545"/>
        <v>#DIV/0!</v>
      </c>
      <c r="CN142" s="1224" t="e">
        <f t="shared" si="1546"/>
        <v>#DIV/0!</v>
      </c>
      <c r="CO142" s="406" t="e">
        <f t="shared" si="1547"/>
        <v>#DIV/0!</v>
      </c>
      <c r="CP142" s="406" t="e">
        <f t="shared" si="1611"/>
        <v>#DIV/0!</v>
      </c>
      <c r="CQ142" s="407" t="e" cm="1">
        <f t="array" ref="CQ142">CG142/(SUMPRODUCT(--(CHOOSE({1,2,3},CF142,CH142,CI142)&gt;0),CHOOSE({1,2,3},CF142,CH142,CI142))+CE142)</f>
        <v>#DIV/0!</v>
      </c>
      <c r="CS142" s="404">
        <f t="shared" si="1505"/>
        <v>43861</v>
      </c>
      <c r="CT142" s="405">
        <f t="shared" si="1612"/>
        <v>0</v>
      </c>
      <c r="CU142" s="405">
        <v>0</v>
      </c>
      <c r="CV142" s="405">
        <v>0</v>
      </c>
      <c r="CW142" s="405">
        <v>0</v>
      </c>
      <c r="CX142" s="405">
        <v>0</v>
      </c>
      <c r="CY142" s="405">
        <v>0</v>
      </c>
      <c r="CZ142" s="405">
        <f t="shared" si="1506"/>
        <v>0</v>
      </c>
      <c r="DA142" s="405">
        <v>0</v>
      </c>
      <c r="DB142" s="405">
        <f t="shared" si="1613"/>
        <v>0</v>
      </c>
      <c r="DC142" s="1224" t="e">
        <f t="shared" si="1550"/>
        <v>#DIV/0!</v>
      </c>
      <c r="DD142" s="1224" t="e">
        <f t="shared" si="1551"/>
        <v>#DIV/0!</v>
      </c>
      <c r="DE142" s="406" t="e">
        <f t="shared" si="1552"/>
        <v>#DIV/0!</v>
      </c>
      <c r="DF142" s="406" t="e">
        <f t="shared" si="1614"/>
        <v>#DIV/0!</v>
      </c>
      <c r="DG142" s="407" t="e" cm="1">
        <f t="array" ref="DG142">CW142/(SUMPRODUCT(--(CHOOSE({1,2,3},CV142,CX142,CY142)&gt;0),CHOOSE({1,2,3},CV142,CX142,CY142))+CU142)</f>
        <v>#DIV/0!</v>
      </c>
      <c r="DI142" s="404">
        <f t="shared" si="1507"/>
        <v>43861</v>
      </c>
      <c r="DJ142" s="405">
        <f t="shared" si="1615"/>
        <v>0</v>
      </c>
      <c r="DK142" s="405">
        <v>0</v>
      </c>
      <c r="DL142" s="405">
        <v>0</v>
      </c>
      <c r="DM142" s="405">
        <v>0</v>
      </c>
      <c r="DN142" s="405">
        <v>0</v>
      </c>
      <c r="DO142" s="405">
        <v>0</v>
      </c>
      <c r="DP142" s="405">
        <f t="shared" si="1508"/>
        <v>0</v>
      </c>
      <c r="DQ142" s="405">
        <v>0</v>
      </c>
      <c r="DR142" s="405">
        <f t="shared" si="1616"/>
        <v>0</v>
      </c>
      <c r="DS142" s="1224" t="e">
        <f t="shared" si="1555"/>
        <v>#DIV/0!</v>
      </c>
      <c r="DT142" s="1224" t="e">
        <f t="shared" si="1556"/>
        <v>#DIV/0!</v>
      </c>
      <c r="DU142" s="406" t="e">
        <f t="shared" si="1557"/>
        <v>#DIV/0!</v>
      </c>
      <c r="DV142" s="406" t="e">
        <f t="shared" si="1617"/>
        <v>#DIV/0!</v>
      </c>
      <c r="DW142" s="407" t="e" cm="1">
        <f t="array" ref="DW142">DM142/(SUMPRODUCT(--(CHOOSE({1,2,3},DL142,DN142,DO142)&gt;0),CHOOSE({1,2,3},DL142,DN142,DO142))+DK142)</f>
        <v>#DIV/0!</v>
      </c>
      <c r="DY142" s="404">
        <f t="shared" si="1509"/>
        <v>43861</v>
      </c>
      <c r="DZ142" s="405">
        <f t="shared" si="1618"/>
        <v>0</v>
      </c>
      <c r="EA142" s="405">
        <v>0</v>
      </c>
      <c r="EB142" s="405">
        <v>0</v>
      </c>
      <c r="EC142" s="405">
        <v>0</v>
      </c>
      <c r="ED142" s="405">
        <v>0</v>
      </c>
      <c r="EE142" s="405">
        <v>0</v>
      </c>
      <c r="EF142" s="405">
        <f t="shared" si="1510"/>
        <v>0</v>
      </c>
      <c r="EG142" s="405">
        <v>0</v>
      </c>
      <c r="EH142" s="405">
        <f t="shared" si="1619"/>
        <v>0</v>
      </c>
      <c r="EI142" s="1224" t="e">
        <f t="shared" si="1560"/>
        <v>#DIV/0!</v>
      </c>
      <c r="EJ142" s="1224" t="e">
        <f t="shared" si="1561"/>
        <v>#DIV/0!</v>
      </c>
      <c r="EK142" s="406" t="e">
        <f t="shared" si="1562"/>
        <v>#DIV/0!</v>
      </c>
      <c r="EL142" s="406" t="e">
        <f t="shared" si="1620"/>
        <v>#DIV/0!</v>
      </c>
      <c r="EM142" s="407" t="e" cm="1">
        <f t="array" ref="EM142">EC142/(SUMPRODUCT(--(CHOOSE({1,2,3},EB142,ED142,EE142)&gt;0),CHOOSE({1,2,3},EB142,ED142,EE142))+EA142)</f>
        <v>#DIV/0!</v>
      </c>
      <c r="EO142" s="404">
        <f t="shared" si="1511"/>
        <v>43861</v>
      </c>
      <c r="EP142" s="405">
        <f t="shared" si="1621"/>
        <v>0</v>
      </c>
      <c r="EQ142" s="405">
        <v>0</v>
      </c>
      <c r="ER142" s="405">
        <v>0</v>
      </c>
      <c r="ES142" s="405">
        <v>0</v>
      </c>
      <c r="ET142" s="405">
        <v>0</v>
      </c>
      <c r="EU142" s="405">
        <v>0</v>
      </c>
      <c r="EV142" s="405">
        <f t="shared" si="1512"/>
        <v>0</v>
      </c>
      <c r="EW142" s="405">
        <v>0</v>
      </c>
      <c r="EX142" s="405">
        <f t="shared" si="1622"/>
        <v>0</v>
      </c>
      <c r="EY142" s="1224" t="e">
        <f t="shared" si="1565"/>
        <v>#DIV/0!</v>
      </c>
      <c r="EZ142" s="1224" t="e">
        <f t="shared" si="1566"/>
        <v>#DIV/0!</v>
      </c>
      <c r="FA142" s="406" t="e">
        <f t="shared" si="1567"/>
        <v>#DIV/0!</v>
      </c>
      <c r="FB142" s="406" t="e">
        <f t="shared" si="1623"/>
        <v>#DIV/0!</v>
      </c>
      <c r="FC142" s="407" t="e" cm="1">
        <f t="array" ref="FC142">ES142/(SUMPRODUCT(--(CHOOSE({1,2,3},FH142,FX142,GN142)&gt;0),CHOOSE({1,2,3},FH142,FX142,GN142))+EQ142)</f>
        <v>#DIV/0!</v>
      </c>
      <c r="FE142" s="404">
        <f t="shared" si="1513"/>
        <v>43861</v>
      </c>
      <c r="FF142" s="405">
        <f t="shared" si="1624"/>
        <v>0</v>
      </c>
      <c r="FG142" s="405">
        <v>0</v>
      </c>
      <c r="FH142" s="405">
        <v>0</v>
      </c>
      <c r="FI142" s="405">
        <v>0</v>
      </c>
      <c r="FJ142" s="405">
        <v>0</v>
      </c>
      <c r="FK142" s="405">
        <v>0</v>
      </c>
      <c r="FL142" s="405">
        <f t="shared" si="1514"/>
        <v>0</v>
      </c>
      <c r="FM142" s="405">
        <v>0</v>
      </c>
      <c r="FN142" s="405">
        <f t="shared" si="1625"/>
        <v>0</v>
      </c>
      <c r="FO142" s="1224" t="e">
        <f t="shared" si="1570"/>
        <v>#DIV/0!</v>
      </c>
      <c r="FP142" s="1224" t="e">
        <f t="shared" si="1571"/>
        <v>#DIV/0!</v>
      </c>
      <c r="FQ142" s="406" t="e">
        <f t="shared" si="1572"/>
        <v>#DIV/0!</v>
      </c>
      <c r="FR142" s="406" t="e">
        <f t="shared" si="1626"/>
        <v>#DIV/0!</v>
      </c>
      <c r="FS142" s="407" t="e" cm="1">
        <f t="array" ref="FS142">FI142/(SUMPRODUCT(--(CHOOSE({1,2,3},FH142,FJ142,FK142)&gt;0),CHOOSE({1,2,3},FH142,FJ142,FK142))+FG142)</f>
        <v>#DIV/0!</v>
      </c>
      <c r="FU142" s="404">
        <f t="shared" si="1515"/>
        <v>43861</v>
      </c>
      <c r="FV142" s="405">
        <f t="shared" si="1627"/>
        <v>0</v>
      </c>
      <c r="FW142" s="405">
        <v>0</v>
      </c>
      <c r="FX142" s="405">
        <v>0</v>
      </c>
      <c r="FY142" s="405">
        <v>0</v>
      </c>
      <c r="FZ142" s="405">
        <v>0</v>
      </c>
      <c r="GA142" s="405">
        <v>0</v>
      </c>
      <c r="GB142" s="405">
        <f t="shared" si="1516"/>
        <v>0</v>
      </c>
      <c r="GC142" s="405">
        <v>0</v>
      </c>
      <c r="GD142" s="405">
        <f t="shared" si="1628"/>
        <v>0</v>
      </c>
      <c r="GE142" s="1224" t="e">
        <f t="shared" si="1575"/>
        <v>#DIV/0!</v>
      </c>
      <c r="GF142" s="1224" t="e">
        <f t="shared" si="1576"/>
        <v>#DIV/0!</v>
      </c>
      <c r="GG142" s="406" t="e">
        <f t="shared" si="1577"/>
        <v>#DIV/0!</v>
      </c>
      <c r="GH142" s="406" t="e">
        <f t="shared" si="1629"/>
        <v>#DIV/0!</v>
      </c>
      <c r="GI142" s="407" t="e" cm="1">
        <f t="array" ref="GI142">FY142/(SUMPRODUCT(--(CHOOSE({1,2,3},FX142,FZ142,GA142)&gt;0),CHOOSE({1,2,3},FX142,FZ142,GA142))+FW142)</f>
        <v>#DIV/0!</v>
      </c>
      <c r="GK142" s="404">
        <f t="shared" si="1517"/>
        <v>43861</v>
      </c>
      <c r="GL142" s="405">
        <f t="shared" si="1630"/>
        <v>0</v>
      </c>
      <c r="GM142" s="405">
        <v>0</v>
      </c>
      <c r="GN142" s="405">
        <v>0</v>
      </c>
      <c r="GO142" s="405">
        <v>0</v>
      </c>
      <c r="GP142" s="405">
        <v>0</v>
      </c>
      <c r="GQ142" s="405">
        <v>0</v>
      </c>
      <c r="GR142" s="405">
        <f t="shared" si="1518"/>
        <v>0</v>
      </c>
      <c r="GS142" s="405">
        <v>0</v>
      </c>
      <c r="GT142" s="405">
        <f t="shared" si="1631"/>
        <v>0</v>
      </c>
      <c r="GU142" s="1224" t="e">
        <f t="shared" si="1580"/>
        <v>#DIV/0!</v>
      </c>
      <c r="GV142" s="1224" t="e">
        <f t="shared" si="1581"/>
        <v>#DIV/0!</v>
      </c>
      <c r="GW142" s="406" t="e">
        <f t="shared" si="1582"/>
        <v>#DIV/0!</v>
      </c>
      <c r="GX142" s="406" t="e">
        <f t="shared" si="1632"/>
        <v>#DIV/0!</v>
      </c>
      <c r="GY142" s="407" t="e" cm="1">
        <f t="array" ref="GY142">GO142/(SUMPRODUCT(--(CHOOSE({1,2,3},GN142,GP142,GQ142)&gt;0),CHOOSE({1,2,3},GN142,GP142,GQ142))+GM142)</f>
        <v>#DIV/0!</v>
      </c>
    </row>
    <row r="143" spans="1:207" x14ac:dyDescent="0.2">
      <c r="A143" s="404">
        <f t="shared" si="1486"/>
        <v>43890</v>
      </c>
      <c r="B143" s="405">
        <f t="shared" si="1519"/>
        <v>0</v>
      </c>
      <c r="C143" s="405">
        <f t="shared" si="1487"/>
        <v>0</v>
      </c>
      <c r="D143" s="405">
        <f t="shared" si="1488"/>
        <v>0</v>
      </c>
      <c r="E143" s="405">
        <f t="shared" si="1489"/>
        <v>0</v>
      </c>
      <c r="F143" s="405">
        <f t="shared" si="1490"/>
        <v>0</v>
      </c>
      <c r="G143" s="405">
        <f t="shared" si="1491"/>
        <v>0</v>
      </c>
      <c r="H143" s="405">
        <f t="shared" si="1492"/>
        <v>0</v>
      </c>
      <c r="I143" s="405">
        <f t="shared" si="1493"/>
        <v>0</v>
      </c>
      <c r="J143" s="405">
        <f t="shared" si="1494"/>
        <v>0</v>
      </c>
      <c r="K143" s="1224" t="e">
        <f t="shared" si="1520"/>
        <v>#DIV/0!</v>
      </c>
      <c r="L143" s="1224" t="e">
        <f t="shared" si="1521"/>
        <v>#DIV/0!</v>
      </c>
      <c r="M143" s="406" t="e">
        <f t="shared" si="1522"/>
        <v>#DIV/0!</v>
      </c>
      <c r="N143" s="406" t="e">
        <f t="shared" si="1596"/>
        <v>#DIV/0!</v>
      </c>
      <c r="O143" s="407" t="e" cm="1">
        <f t="array" ref="O143">E143/(SUMPRODUCT(--(CHOOSE({1,2,3},D143,F143,G143)&gt;0),CHOOSE({1,2,3},D143,F143,G143))+C143)</f>
        <v>#DIV/0!</v>
      </c>
      <c r="Q143" s="404">
        <f t="shared" si="1495"/>
        <v>43890</v>
      </c>
      <c r="R143" s="405">
        <f t="shared" si="1597"/>
        <v>0</v>
      </c>
      <c r="S143" s="405">
        <v>0</v>
      </c>
      <c r="T143" s="405">
        <v>0</v>
      </c>
      <c r="U143" s="405">
        <v>0</v>
      </c>
      <c r="V143" s="405">
        <v>0</v>
      </c>
      <c r="W143" s="405">
        <v>0</v>
      </c>
      <c r="X143" s="405">
        <f t="shared" si="1496"/>
        <v>0</v>
      </c>
      <c r="Y143" s="405">
        <v>0</v>
      </c>
      <c r="Z143" s="405">
        <f t="shared" si="1598"/>
        <v>0</v>
      </c>
      <c r="AA143" s="1224" t="e">
        <f t="shared" si="1525"/>
        <v>#DIV/0!</v>
      </c>
      <c r="AB143" s="1224" t="e">
        <f t="shared" si="1526"/>
        <v>#DIV/0!</v>
      </c>
      <c r="AC143" s="406" t="e">
        <f t="shared" si="1527"/>
        <v>#DIV/0!</v>
      </c>
      <c r="AD143" s="406" t="e">
        <f t="shared" si="1599"/>
        <v>#DIV/0!</v>
      </c>
      <c r="AE143" s="407" t="e" cm="1">
        <f t="array" ref="AE143">U143/(SUMPRODUCT(--(CHOOSE({1,2,3},T143,V143,W143)&gt;0),CHOOSE({1,2,3},T143,V143,W143))+S143)</f>
        <v>#DIV/0!</v>
      </c>
      <c r="AG143" s="404">
        <f t="shared" si="1497"/>
        <v>43890</v>
      </c>
      <c r="AH143" s="405">
        <f t="shared" si="1600"/>
        <v>0</v>
      </c>
      <c r="AI143" s="405">
        <v>0</v>
      </c>
      <c r="AJ143" s="405">
        <v>0</v>
      </c>
      <c r="AK143" s="405">
        <v>0</v>
      </c>
      <c r="AL143" s="405">
        <v>0</v>
      </c>
      <c r="AM143" s="405">
        <v>0</v>
      </c>
      <c r="AN143" s="405">
        <f t="shared" si="1498"/>
        <v>0</v>
      </c>
      <c r="AO143" s="405">
        <v>0</v>
      </c>
      <c r="AP143" s="405">
        <f t="shared" si="1601"/>
        <v>0</v>
      </c>
      <c r="AQ143" s="1224" t="e">
        <f t="shared" si="1530"/>
        <v>#DIV/0!</v>
      </c>
      <c r="AR143" s="1224" t="e">
        <f t="shared" si="1531"/>
        <v>#DIV/0!</v>
      </c>
      <c r="AS143" s="406" t="e">
        <f t="shared" si="1532"/>
        <v>#DIV/0!</v>
      </c>
      <c r="AT143" s="406" t="e">
        <f t="shared" si="1602"/>
        <v>#DIV/0!</v>
      </c>
      <c r="AU143" s="407" t="e" cm="1">
        <f t="array" ref="AU143">AK143/(SUMPRODUCT(--(CHOOSE({1,2,3},AJ143,AL143,AM143)&gt;0),CHOOSE({1,2,3},AJ143,AL143,AM143))+AI143)</f>
        <v>#DIV/0!</v>
      </c>
      <c r="AW143" s="404">
        <f t="shared" si="1499"/>
        <v>43890</v>
      </c>
      <c r="AX143" s="405">
        <f t="shared" si="1603"/>
        <v>0</v>
      </c>
      <c r="AY143" s="405">
        <v>0</v>
      </c>
      <c r="AZ143" s="405">
        <v>0</v>
      </c>
      <c r="BA143" s="405">
        <v>0</v>
      </c>
      <c r="BB143" s="405">
        <v>0</v>
      </c>
      <c r="BC143" s="405">
        <v>0</v>
      </c>
      <c r="BD143" s="405">
        <f t="shared" si="1500"/>
        <v>0</v>
      </c>
      <c r="BE143" s="405">
        <v>0</v>
      </c>
      <c r="BF143" s="405">
        <f t="shared" si="1604"/>
        <v>0</v>
      </c>
      <c r="BG143" s="1224" t="e">
        <f t="shared" si="1535"/>
        <v>#DIV/0!</v>
      </c>
      <c r="BH143" s="1224" t="e">
        <f t="shared" si="1536"/>
        <v>#DIV/0!</v>
      </c>
      <c r="BI143" s="406" t="e">
        <f t="shared" si="1537"/>
        <v>#DIV/0!</v>
      </c>
      <c r="BJ143" s="406" t="e">
        <f t="shared" si="1605"/>
        <v>#DIV/0!</v>
      </c>
      <c r="BK143" s="407" t="e" cm="1">
        <f t="array" ref="BK143">BA143/(SUMPRODUCT(--(CHOOSE({1,2,3},AZ143,BB143,BC143)&gt;0),CHOOSE({1,2,3},AZ143,BB143,BC143))+AY143)</f>
        <v>#DIV/0!</v>
      </c>
      <c r="BM143" s="404">
        <f t="shared" si="1501"/>
        <v>43890</v>
      </c>
      <c r="BN143" s="405">
        <f t="shared" si="1606"/>
        <v>0</v>
      </c>
      <c r="BO143" s="405">
        <v>0</v>
      </c>
      <c r="BP143" s="405">
        <v>0</v>
      </c>
      <c r="BQ143" s="405">
        <v>0</v>
      </c>
      <c r="BR143" s="405">
        <v>0</v>
      </c>
      <c r="BS143" s="405">
        <v>0</v>
      </c>
      <c r="BT143" s="405">
        <f t="shared" si="1502"/>
        <v>0</v>
      </c>
      <c r="BU143" s="405">
        <v>0</v>
      </c>
      <c r="BV143" s="405">
        <f t="shared" si="1607"/>
        <v>0</v>
      </c>
      <c r="BW143" s="1224" t="e">
        <f t="shared" si="1540"/>
        <v>#DIV/0!</v>
      </c>
      <c r="BX143" s="1224" t="e">
        <f t="shared" si="1541"/>
        <v>#DIV/0!</v>
      </c>
      <c r="BY143" s="406" t="e">
        <f t="shared" si="1542"/>
        <v>#DIV/0!</v>
      </c>
      <c r="BZ143" s="406" t="e">
        <f t="shared" si="1608"/>
        <v>#DIV/0!</v>
      </c>
      <c r="CA143" s="407" t="e" cm="1">
        <f t="array" ref="CA143">BQ143/(SUMPRODUCT(--(CHOOSE({1,2,3},BP143,BR143,BS143)&gt;0),CHOOSE({1,2,3},BP143,BR143,BS143))+BO143)</f>
        <v>#DIV/0!</v>
      </c>
      <c r="CC143" s="404">
        <f t="shared" si="1503"/>
        <v>43890</v>
      </c>
      <c r="CD143" s="405">
        <f t="shared" si="1609"/>
        <v>0</v>
      </c>
      <c r="CE143" s="405">
        <v>0</v>
      </c>
      <c r="CF143" s="405">
        <v>0</v>
      </c>
      <c r="CG143" s="405">
        <v>0</v>
      </c>
      <c r="CH143" s="405">
        <v>0</v>
      </c>
      <c r="CI143" s="405">
        <v>0</v>
      </c>
      <c r="CJ143" s="405">
        <f t="shared" si="1504"/>
        <v>0</v>
      </c>
      <c r="CK143" s="405">
        <v>0</v>
      </c>
      <c r="CL143" s="405">
        <f t="shared" si="1610"/>
        <v>0</v>
      </c>
      <c r="CM143" s="1224" t="e">
        <f t="shared" si="1545"/>
        <v>#DIV/0!</v>
      </c>
      <c r="CN143" s="1224" t="e">
        <f t="shared" si="1546"/>
        <v>#DIV/0!</v>
      </c>
      <c r="CO143" s="406" t="e">
        <f t="shared" si="1547"/>
        <v>#DIV/0!</v>
      </c>
      <c r="CP143" s="406" t="e">
        <f t="shared" si="1611"/>
        <v>#DIV/0!</v>
      </c>
      <c r="CQ143" s="407" t="e" cm="1">
        <f t="array" ref="CQ143">CG143/(SUMPRODUCT(--(CHOOSE({1,2,3},CF143,CH143,CI143)&gt;0),CHOOSE({1,2,3},CF143,CH143,CI143))+CE143)</f>
        <v>#DIV/0!</v>
      </c>
      <c r="CS143" s="404">
        <f t="shared" si="1505"/>
        <v>43890</v>
      </c>
      <c r="CT143" s="405">
        <f t="shared" si="1612"/>
        <v>0</v>
      </c>
      <c r="CU143" s="405">
        <v>0</v>
      </c>
      <c r="CV143" s="405">
        <v>0</v>
      </c>
      <c r="CW143" s="405">
        <v>0</v>
      </c>
      <c r="CX143" s="405">
        <v>0</v>
      </c>
      <c r="CY143" s="405">
        <v>0</v>
      </c>
      <c r="CZ143" s="405">
        <f t="shared" si="1506"/>
        <v>0</v>
      </c>
      <c r="DA143" s="405">
        <v>0</v>
      </c>
      <c r="DB143" s="405">
        <f t="shared" si="1613"/>
        <v>0</v>
      </c>
      <c r="DC143" s="1224" t="e">
        <f t="shared" si="1550"/>
        <v>#DIV/0!</v>
      </c>
      <c r="DD143" s="1224" t="e">
        <f t="shared" si="1551"/>
        <v>#DIV/0!</v>
      </c>
      <c r="DE143" s="406" t="e">
        <f t="shared" si="1552"/>
        <v>#DIV/0!</v>
      </c>
      <c r="DF143" s="406" t="e">
        <f t="shared" si="1614"/>
        <v>#DIV/0!</v>
      </c>
      <c r="DG143" s="407" t="e" cm="1">
        <f t="array" ref="DG143">CW143/(SUMPRODUCT(--(CHOOSE({1,2,3},CV143,CX143,CY143)&gt;0),CHOOSE({1,2,3},CV143,CX143,CY143))+CU143)</f>
        <v>#DIV/0!</v>
      </c>
      <c r="DI143" s="404">
        <f t="shared" si="1507"/>
        <v>43890</v>
      </c>
      <c r="DJ143" s="405">
        <f t="shared" si="1615"/>
        <v>0</v>
      </c>
      <c r="DK143" s="405">
        <v>0</v>
      </c>
      <c r="DL143" s="405">
        <v>0</v>
      </c>
      <c r="DM143" s="405">
        <v>0</v>
      </c>
      <c r="DN143" s="405">
        <v>0</v>
      </c>
      <c r="DO143" s="405">
        <v>0</v>
      </c>
      <c r="DP143" s="405">
        <f t="shared" si="1508"/>
        <v>0</v>
      </c>
      <c r="DQ143" s="405">
        <v>0</v>
      </c>
      <c r="DR143" s="405">
        <f t="shared" si="1616"/>
        <v>0</v>
      </c>
      <c r="DS143" s="1224" t="e">
        <f t="shared" si="1555"/>
        <v>#DIV/0!</v>
      </c>
      <c r="DT143" s="1224" t="e">
        <f t="shared" si="1556"/>
        <v>#DIV/0!</v>
      </c>
      <c r="DU143" s="406" t="e">
        <f t="shared" si="1557"/>
        <v>#DIV/0!</v>
      </c>
      <c r="DV143" s="406" t="e">
        <f t="shared" si="1617"/>
        <v>#DIV/0!</v>
      </c>
      <c r="DW143" s="407" t="e" cm="1">
        <f t="array" ref="DW143">DM143/(SUMPRODUCT(--(CHOOSE({1,2,3},DL143,DN143,DO143)&gt;0),CHOOSE({1,2,3},DL143,DN143,DO143))+DK143)</f>
        <v>#DIV/0!</v>
      </c>
      <c r="DY143" s="404">
        <f t="shared" si="1509"/>
        <v>43890</v>
      </c>
      <c r="DZ143" s="405">
        <f t="shared" si="1618"/>
        <v>0</v>
      </c>
      <c r="EA143" s="405">
        <v>0</v>
      </c>
      <c r="EB143" s="405">
        <v>0</v>
      </c>
      <c r="EC143" s="405">
        <v>0</v>
      </c>
      <c r="ED143" s="405">
        <v>0</v>
      </c>
      <c r="EE143" s="405">
        <v>0</v>
      </c>
      <c r="EF143" s="405">
        <f t="shared" si="1510"/>
        <v>0</v>
      </c>
      <c r="EG143" s="405">
        <v>0</v>
      </c>
      <c r="EH143" s="405">
        <f t="shared" si="1619"/>
        <v>0</v>
      </c>
      <c r="EI143" s="1224" t="e">
        <f t="shared" si="1560"/>
        <v>#DIV/0!</v>
      </c>
      <c r="EJ143" s="1224" t="e">
        <f t="shared" si="1561"/>
        <v>#DIV/0!</v>
      </c>
      <c r="EK143" s="406" t="e">
        <f t="shared" si="1562"/>
        <v>#DIV/0!</v>
      </c>
      <c r="EL143" s="406" t="e">
        <f t="shared" si="1620"/>
        <v>#DIV/0!</v>
      </c>
      <c r="EM143" s="407" t="e" cm="1">
        <f t="array" ref="EM143">EC143/(SUMPRODUCT(--(CHOOSE({1,2,3},EB143,ED143,EE143)&gt;0),CHOOSE({1,2,3},EB143,ED143,EE143))+EA143)</f>
        <v>#DIV/0!</v>
      </c>
      <c r="EO143" s="404">
        <f t="shared" si="1511"/>
        <v>43890</v>
      </c>
      <c r="EP143" s="405">
        <f t="shared" si="1621"/>
        <v>0</v>
      </c>
      <c r="EQ143" s="405">
        <v>0</v>
      </c>
      <c r="ER143" s="405">
        <v>0</v>
      </c>
      <c r="ES143" s="405">
        <v>0</v>
      </c>
      <c r="ET143" s="405">
        <v>0</v>
      </c>
      <c r="EU143" s="405">
        <v>0</v>
      </c>
      <c r="EV143" s="405">
        <f t="shared" si="1512"/>
        <v>0</v>
      </c>
      <c r="EW143" s="405">
        <v>0</v>
      </c>
      <c r="EX143" s="405">
        <f t="shared" si="1622"/>
        <v>0</v>
      </c>
      <c r="EY143" s="1224" t="e">
        <f t="shared" si="1565"/>
        <v>#DIV/0!</v>
      </c>
      <c r="EZ143" s="1224" t="e">
        <f t="shared" si="1566"/>
        <v>#DIV/0!</v>
      </c>
      <c r="FA143" s="406" t="e">
        <f t="shared" si="1567"/>
        <v>#DIV/0!</v>
      </c>
      <c r="FB143" s="406" t="e">
        <f t="shared" si="1623"/>
        <v>#DIV/0!</v>
      </c>
      <c r="FC143" s="407" t="e" cm="1">
        <f t="array" ref="FC143">ES143/(SUMPRODUCT(--(CHOOSE({1,2,3},FH143,FX143,GN143)&gt;0),CHOOSE({1,2,3},FH143,FX143,GN143))+EQ143)</f>
        <v>#DIV/0!</v>
      </c>
      <c r="FE143" s="404">
        <f t="shared" si="1513"/>
        <v>43890</v>
      </c>
      <c r="FF143" s="405">
        <f t="shared" si="1624"/>
        <v>0</v>
      </c>
      <c r="FG143" s="405">
        <v>0</v>
      </c>
      <c r="FH143" s="405">
        <v>0</v>
      </c>
      <c r="FI143" s="405">
        <v>0</v>
      </c>
      <c r="FJ143" s="405">
        <v>0</v>
      </c>
      <c r="FK143" s="405">
        <v>0</v>
      </c>
      <c r="FL143" s="405">
        <f t="shared" si="1514"/>
        <v>0</v>
      </c>
      <c r="FM143" s="405">
        <v>0</v>
      </c>
      <c r="FN143" s="405">
        <f t="shared" si="1625"/>
        <v>0</v>
      </c>
      <c r="FO143" s="1224" t="e">
        <f t="shared" si="1570"/>
        <v>#DIV/0!</v>
      </c>
      <c r="FP143" s="1224" t="e">
        <f t="shared" si="1571"/>
        <v>#DIV/0!</v>
      </c>
      <c r="FQ143" s="406" t="e">
        <f t="shared" si="1572"/>
        <v>#DIV/0!</v>
      </c>
      <c r="FR143" s="406" t="e">
        <f t="shared" si="1626"/>
        <v>#DIV/0!</v>
      </c>
      <c r="FS143" s="407" t="e" cm="1">
        <f t="array" ref="FS143">FI143/(SUMPRODUCT(--(CHOOSE({1,2,3},FH143,FJ143,FK143)&gt;0),CHOOSE({1,2,3},FH143,FJ143,FK143))+FG143)</f>
        <v>#DIV/0!</v>
      </c>
      <c r="FU143" s="404">
        <f t="shared" si="1515"/>
        <v>43890</v>
      </c>
      <c r="FV143" s="405">
        <f t="shared" si="1627"/>
        <v>0</v>
      </c>
      <c r="FW143" s="405">
        <v>0</v>
      </c>
      <c r="FX143" s="405">
        <v>0</v>
      </c>
      <c r="FY143" s="405">
        <v>0</v>
      </c>
      <c r="FZ143" s="405">
        <v>0</v>
      </c>
      <c r="GA143" s="405">
        <v>0</v>
      </c>
      <c r="GB143" s="405">
        <f t="shared" si="1516"/>
        <v>0</v>
      </c>
      <c r="GC143" s="405">
        <v>0</v>
      </c>
      <c r="GD143" s="405">
        <f t="shared" si="1628"/>
        <v>0</v>
      </c>
      <c r="GE143" s="1224" t="e">
        <f t="shared" si="1575"/>
        <v>#DIV/0!</v>
      </c>
      <c r="GF143" s="1224" t="e">
        <f t="shared" si="1576"/>
        <v>#DIV/0!</v>
      </c>
      <c r="GG143" s="406" t="e">
        <f t="shared" si="1577"/>
        <v>#DIV/0!</v>
      </c>
      <c r="GH143" s="406" t="e">
        <f t="shared" si="1629"/>
        <v>#DIV/0!</v>
      </c>
      <c r="GI143" s="407" t="e" cm="1">
        <f t="array" ref="GI143">FY143/(SUMPRODUCT(--(CHOOSE({1,2,3},FX143,FZ143,GA143)&gt;0),CHOOSE({1,2,3},FX143,FZ143,GA143))+FW143)</f>
        <v>#DIV/0!</v>
      </c>
      <c r="GK143" s="404">
        <f t="shared" si="1517"/>
        <v>43890</v>
      </c>
      <c r="GL143" s="405">
        <f t="shared" si="1630"/>
        <v>0</v>
      </c>
      <c r="GM143" s="405">
        <v>0</v>
      </c>
      <c r="GN143" s="405">
        <v>0</v>
      </c>
      <c r="GO143" s="405">
        <v>0</v>
      </c>
      <c r="GP143" s="405">
        <v>0</v>
      </c>
      <c r="GQ143" s="405">
        <v>0</v>
      </c>
      <c r="GR143" s="405">
        <f t="shared" si="1518"/>
        <v>0</v>
      </c>
      <c r="GS143" s="405">
        <v>0</v>
      </c>
      <c r="GT143" s="405">
        <f t="shared" si="1631"/>
        <v>0</v>
      </c>
      <c r="GU143" s="1224" t="e">
        <f t="shared" si="1580"/>
        <v>#DIV/0!</v>
      </c>
      <c r="GV143" s="1224" t="e">
        <f t="shared" si="1581"/>
        <v>#DIV/0!</v>
      </c>
      <c r="GW143" s="406" t="e">
        <f t="shared" si="1582"/>
        <v>#DIV/0!</v>
      </c>
      <c r="GX143" s="406" t="e">
        <f t="shared" si="1632"/>
        <v>#DIV/0!</v>
      </c>
      <c r="GY143" s="407" t="e" cm="1">
        <f t="array" ref="GY143">GO143/(SUMPRODUCT(--(CHOOSE({1,2,3},GN143,GP143,GQ143)&gt;0),CHOOSE({1,2,3},GN143,GP143,GQ143))+GM143)</f>
        <v>#DIV/0!</v>
      </c>
    </row>
    <row r="144" spans="1:207" x14ac:dyDescent="0.2">
      <c r="A144" s="404">
        <f t="shared" si="1486"/>
        <v>43921</v>
      </c>
      <c r="B144" s="405">
        <f t="shared" si="1519"/>
        <v>0</v>
      </c>
      <c r="C144" s="405">
        <f t="shared" si="1487"/>
        <v>0</v>
      </c>
      <c r="D144" s="405">
        <f t="shared" si="1488"/>
        <v>0</v>
      </c>
      <c r="E144" s="405">
        <f t="shared" si="1489"/>
        <v>0</v>
      </c>
      <c r="F144" s="405">
        <f t="shared" si="1490"/>
        <v>0</v>
      </c>
      <c r="G144" s="405">
        <f t="shared" si="1491"/>
        <v>0</v>
      </c>
      <c r="H144" s="405">
        <f t="shared" si="1492"/>
        <v>0</v>
      </c>
      <c r="I144" s="405">
        <f t="shared" si="1493"/>
        <v>0</v>
      </c>
      <c r="J144" s="405">
        <f t="shared" si="1494"/>
        <v>0</v>
      </c>
      <c r="K144" s="1224" t="e">
        <f t="shared" si="1520"/>
        <v>#DIV/0!</v>
      </c>
      <c r="L144" s="1224" t="e">
        <f t="shared" si="1521"/>
        <v>#DIV/0!</v>
      </c>
      <c r="M144" s="406" t="e">
        <f t="shared" si="1522"/>
        <v>#DIV/0!</v>
      </c>
      <c r="N144" s="406" t="e">
        <f t="shared" si="1596"/>
        <v>#DIV/0!</v>
      </c>
      <c r="O144" s="407" t="e" cm="1">
        <f t="array" ref="O144">E144/(SUMPRODUCT(--(CHOOSE({1,2,3},D144,F144,G144)&gt;0),CHOOSE({1,2,3},D144,F144,G144))+C144)</f>
        <v>#DIV/0!</v>
      </c>
      <c r="Q144" s="404">
        <f t="shared" si="1495"/>
        <v>43921</v>
      </c>
      <c r="R144" s="405">
        <f t="shared" si="1597"/>
        <v>0</v>
      </c>
      <c r="S144" s="405">
        <v>0</v>
      </c>
      <c r="T144" s="405">
        <v>0</v>
      </c>
      <c r="U144" s="405">
        <v>0</v>
      </c>
      <c r="V144" s="405">
        <v>0</v>
      </c>
      <c r="W144" s="405">
        <v>0</v>
      </c>
      <c r="X144" s="405">
        <f t="shared" si="1496"/>
        <v>0</v>
      </c>
      <c r="Y144" s="405">
        <v>0</v>
      </c>
      <c r="Z144" s="405">
        <f t="shared" si="1598"/>
        <v>0</v>
      </c>
      <c r="AA144" s="1224" t="e">
        <f t="shared" si="1525"/>
        <v>#DIV/0!</v>
      </c>
      <c r="AB144" s="1224" t="e">
        <f t="shared" si="1526"/>
        <v>#DIV/0!</v>
      </c>
      <c r="AC144" s="406" t="e">
        <f t="shared" si="1527"/>
        <v>#DIV/0!</v>
      </c>
      <c r="AD144" s="406" t="e">
        <f t="shared" si="1599"/>
        <v>#DIV/0!</v>
      </c>
      <c r="AE144" s="407" t="e" cm="1">
        <f t="array" ref="AE144">U144/(SUMPRODUCT(--(CHOOSE({1,2,3},T144,V144,W144)&gt;0),CHOOSE({1,2,3},T144,V144,W144))+S144)</f>
        <v>#DIV/0!</v>
      </c>
      <c r="AG144" s="404">
        <f t="shared" si="1497"/>
        <v>43921</v>
      </c>
      <c r="AH144" s="405">
        <f t="shared" si="1600"/>
        <v>0</v>
      </c>
      <c r="AI144" s="405">
        <v>0</v>
      </c>
      <c r="AJ144" s="405">
        <v>0</v>
      </c>
      <c r="AK144" s="405">
        <v>0</v>
      </c>
      <c r="AL144" s="405">
        <v>0</v>
      </c>
      <c r="AM144" s="405">
        <v>0</v>
      </c>
      <c r="AN144" s="405">
        <f t="shared" si="1498"/>
        <v>0</v>
      </c>
      <c r="AO144" s="405">
        <v>0</v>
      </c>
      <c r="AP144" s="405">
        <f t="shared" si="1601"/>
        <v>0</v>
      </c>
      <c r="AQ144" s="1224" t="e">
        <f t="shared" si="1530"/>
        <v>#DIV/0!</v>
      </c>
      <c r="AR144" s="1224" t="e">
        <f t="shared" si="1531"/>
        <v>#DIV/0!</v>
      </c>
      <c r="AS144" s="406" t="e">
        <f t="shared" si="1532"/>
        <v>#DIV/0!</v>
      </c>
      <c r="AT144" s="406" t="e">
        <f t="shared" si="1602"/>
        <v>#DIV/0!</v>
      </c>
      <c r="AU144" s="407" t="e" cm="1">
        <f t="array" ref="AU144">AK144/(SUMPRODUCT(--(CHOOSE({1,2,3},AJ144,AL144,AM144)&gt;0),CHOOSE({1,2,3},AJ144,AL144,AM144))+AI144)</f>
        <v>#DIV/0!</v>
      </c>
      <c r="AW144" s="404">
        <f t="shared" si="1499"/>
        <v>43921</v>
      </c>
      <c r="AX144" s="405">
        <f t="shared" si="1603"/>
        <v>0</v>
      </c>
      <c r="AY144" s="405">
        <v>0</v>
      </c>
      <c r="AZ144" s="405">
        <v>0</v>
      </c>
      <c r="BA144" s="405">
        <v>0</v>
      </c>
      <c r="BB144" s="405">
        <v>0</v>
      </c>
      <c r="BC144" s="405">
        <v>0</v>
      </c>
      <c r="BD144" s="405">
        <f t="shared" si="1500"/>
        <v>0</v>
      </c>
      <c r="BE144" s="405">
        <v>0</v>
      </c>
      <c r="BF144" s="405">
        <f t="shared" si="1604"/>
        <v>0</v>
      </c>
      <c r="BG144" s="1224" t="e">
        <f t="shared" si="1535"/>
        <v>#DIV/0!</v>
      </c>
      <c r="BH144" s="1224" t="e">
        <f t="shared" si="1536"/>
        <v>#DIV/0!</v>
      </c>
      <c r="BI144" s="406" t="e">
        <f t="shared" si="1537"/>
        <v>#DIV/0!</v>
      </c>
      <c r="BJ144" s="406" t="e">
        <f t="shared" si="1605"/>
        <v>#DIV/0!</v>
      </c>
      <c r="BK144" s="407" t="e" cm="1">
        <f t="array" ref="BK144">BA144/(SUMPRODUCT(--(CHOOSE({1,2,3},AZ144,BB144,BC144)&gt;0),CHOOSE({1,2,3},AZ144,BB144,BC144))+AY144)</f>
        <v>#DIV/0!</v>
      </c>
      <c r="BM144" s="404">
        <f t="shared" si="1501"/>
        <v>43921</v>
      </c>
      <c r="BN144" s="405">
        <f t="shared" si="1606"/>
        <v>0</v>
      </c>
      <c r="BO144" s="405">
        <v>0</v>
      </c>
      <c r="BP144" s="405">
        <v>0</v>
      </c>
      <c r="BQ144" s="405">
        <v>0</v>
      </c>
      <c r="BR144" s="405">
        <v>0</v>
      </c>
      <c r="BS144" s="405">
        <v>0</v>
      </c>
      <c r="BT144" s="405">
        <f t="shared" si="1502"/>
        <v>0</v>
      </c>
      <c r="BU144" s="405">
        <v>0</v>
      </c>
      <c r="BV144" s="405">
        <f t="shared" si="1607"/>
        <v>0</v>
      </c>
      <c r="BW144" s="1224" t="e">
        <f t="shared" si="1540"/>
        <v>#DIV/0!</v>
      </c>
      <c r="BX144" s="1224" t="e">
        <f t="shared" si="1541"/>
        <v>#DIV/0!</v>
      </c>
      <c r="BY144" s="406" t="e">
        <f t="shared" si="1542"/>
        <v>#DIV/0!</v>
      </c>
      <c r="BZ144" s="406" t="e">
        <f t="shared" si="1608"/>
        <v>#DIV/0!</v>
      </c>
      <c r="CA144" s="407" t="e" cm="1">
        <f t="array" ref="CA144">BQ144/(SUMPRODUCT(--(CHOOSE({1,2,3},BP144,BR144,BS144)&gt;0),CHOOSE({1,2,3},BP144,BR144,BS144))+BO144)</f>
        <v>#DIV/0!</v>
      </c>
      <c r="CC144" s="404">
        <f t="shared" si="1503"/>
        <v>43921</v>
      </c>
      <c r="CD144" s="405">
        <f t="shared" si="1609"/>
        <v>0</v>
      </c>
      <c r="CE144" s="405">
        <v>0</v>
      </c>
      <c r="CF144" s="405">
        <v>0</v>
      </c>
      <c r="CG144" s="405">
        <v>0</v>
      </c>
      <c r="CH144" s="405">
        <v>0</v>
      </c>
      <c r="CI144" s="405">
        <v>0</v>
      </c>
      <c r="CJ144" s="405">
        <f t="shared" si="1504"/>
        <v>0</v>
      </c>
      <c r="CK144" s="405">
        <v>0</v>
      </c>
      <c r="CL144" s="405">
        <f t="shared" si="1610"/>
        <v>0</v>
      </c>
      <c r="CM144" s="1224" t="e">
        <f t="shared" si="1545"/>
        <v>#DIV/0!</v>
      </c>
      <c r="CN144" s="1224" t="e">
        <f t="shared" si="1546"/>
        <v>#DIV/0!</v>
      </c>
      <c r="CO144" s="406" t="e">
        <f t="shared" si="1547"/>
        <v>#DIV/0!</v>
      </c>
      <c r="CP144" s="406" t="e">
        <f t="shared" si="1611"/>
        <v>#DIV/0!</v>
      </c>
      <c r="CQ144" s="407" t="e" cm="1">
        <f t="array" ref="CQ144">CG144/(SUMPRODUCT(--(CHOOSE({1,2,3},CF144,CH144,CI144)&gt;0),CHOOSE({1,2,3},CF144,CH144,CI144))+CE144)</f>
        <v>#DIV/0!</v>
      </c>
      <c r="CS144" s="404">
        <f t="shared" si="1505"/>
        <v>43921</v>
      </c>
      <c r="CT144" s="405">
        <f t="shared" si="1612"/>
        <v>0</v>
      </c>
      <c r="CU144" s="405">
        <v>0</v>
      </c>
      <c r="CV144" s="405">
        <v>0</v>
      </c>
      <c r="CW144" s="405">
        <v>0</v>
      </c>
      <c r="CX144" s="405">
        <v>0</v>
      </c>
      <c r="CY144" s="405">
        <v>0</v>
      </c>
      <c r="CZ144" s="405">
        <f t="shared" si="1506"/>
        <v>0</v>
      </c>
      <c r="DA144" s="405">
        <v>0</v>
      </c>
      <c r="DB144" s="405">
        <f t="shared" si="1613"/>
        <v>0</v>
      </c>
      <c r="DC144" s="1224" t="e">
        <f t="shared" si="1550"/>
        <v>#DIV/0!</v>
      </c>
      <c r="DD144" s="1224" t="e">
        <f t="shared" si="1551"/>
        <v>#DIV/0!</v>
      </c>
      <c r="DE144" s="406" t="e">
        <f t="shared" si="1552"/>
        <v>#DIV/0!</v>
      </c>
      <c r="DF144" s="406" t="e">
        <f t="shared" si="1614"/>
        <v>#DIV/0!</v>
      </c>
      <c r="DG144" s="407" t="e" cm="1">
        <f t="array" ref="DG144">CW144/(SUMPRODUCT(--(CHOOSE({1,2,3},CV144,CX144,CY144)&gt;0),CHOOSE({1,2,3},CV144,CX144,CY144))+CU144)</f>
        <v>#DIV/0!</v>
      </c>
      <c r="DI144" s="404">
        <f t="shared" si="1507"/>
        <v>43921</v>
      </c>
      <c r="DJ144" s="405">
        <f t="shared" si="1615"/>
        <v>0</v>
      </c>
      <c r="DK144" s="405">
        <v>0</v>
      </c>
      <c r="DL144" s="405">
        <v>0</v>
      </c>
      <c r="DM144" s="405">
        <v>0</v>
      </c>
      <c r="DN144" s="405">
        <v>0</v>
      </c>
      <c r="DO144" s="405">
        <v>0</v>
      </c>
      <c r="DP144" s="405">
        <f t="shared" si="1508"/>
        <v>0</v>
      </c>
      <c r="DQ144" s="405">
        <v>0</v>
      </c>
      <c r="DR144" s="405">
        <f t="shared" si="1616"/>
        <v>0</v>
      </c>
      <c r="DS144" s="1224" t="e">
        <f t="shared" si="1555"/>
        <v>#DIV/0!</v>
      </c>
      <c r="DT144" s="1224" t="e">
        <f t="shared" si="1556"/>
        <v>#DIV/0!</v>
      </c>
      <c r="DU144" s="406" t="e">
        <f t="shared" si="1557"/>
        <v>#DIV/0!</v>
      </c>
      <c r="DV144" s="406" t="e">
        <f t="shared" si="1617"/>
        <v>#DIV/0!</v>
      </c>
      <c r="DW144" s="407" t="e" cm="1">
        <f t="array" ref="DW144">DM144/(SUMPRODUCT(--(CHOOSE({1,2,3},DL144,DN144,DO144)&gt;0),CHOOSE({1,2,3},DL144,DN144,DO144))+DK144)</f>
        <v>#DIV/0!</v>
      </c>
      <c r="DY144" s="404">
        <f t="shared" si="1509"/>
        <v>43921</v>
      </c>
      <c r="DZ144" s="405">
        <f t="shared" si="1618"/>
        <v>0</v>
      </c>
      <c r="EA144" s="405">
        <v>0</v>
      </c>
      <c r="EB144" s="405">
        <v>0</v>
      </c>
      <c r="EC144" s="405">
        <v>0</v>
      </c>
      <c r="ED144" s="405">
        <v>0</v>
      </c>
      <c r="EE144" s="405">
        <v>0</v>
      </c>
      <c r="EF144" s="405">
        <f t="shared" si="1510"/>
        <v>0</v>
      </c>
      <c r="EG144" s="405">
        <v>0</v>
      </c>
      <c r="EH144" s="405">
        <f t="shared" si="1619"/>
        <v>0</v>
      </c>
      <c r="EI144" s="1224" t="e">
        <f t="shared" si="1560"/>
        <v>#DIV/0!</v>
      </c>
      <c r="EJ144" s="1224" t="e">
        <f t="shared" si="1561"/>
        <v>#DIV/0!</v>
      </c>
      <c r="EK144" s="406" t="e">
        <f t="shared" si="1562"/>
        <v>#DIV/0!</v>
      </c>
      <c r="EL144" s="406" t="e">
        <f t="shared" si="1620"/>
        <v>#DIV/0!</v>
      </c>
      <c r="EM144" s="407" t="e" cm="1">
        <f t="array" ref="EM144">EC144/(SUMPRODUCT(--(CHOOSE({1,2,3},EB144,ED144,EE144)&gt;0),CHOOSE({1,2,3},EB144,ED144,EE144))+EA144)</f>
        <v>#DIV/0!</v>
      </c>
      <c r="EO144" s="404">
        <f t="shared" si="1511"/>
        <v>43921</v>
      </c>
      <c r="EP144" s="405">
        <f t="shared" si="1621"/>
        <v>0</v>
      </c>
      <c r="EQ144" s="405">
        <v>0</v>
      </c>
      <c r="ER144" s="405">
        <v>0</v>
      </c>
      <c r="ES144" s="405">
        <v>0</v>
      </c>
      <c r="ET144" s="405">
        <v>0</v>
      </c>
      <c r="EU144" s="405">
        <v>0</v>
      </c>
      <c r="EV144" s="405">
        <f t="shared" si="1512"/>
        <v>0</v>
      </c>
      <c r="EW144" s="405">
        <v>0</v>
      </c>
      <c r="EX144" s="405">
        <f t="shared" si="1622"/>
        <v>0</v>
      </c>
      <c r="EY144" s="1224" t="e">
        <f t="shared" si="1565"/>
        <v>#DIV/0!</v>
      </c>
      <c r="EZ144" s="1224" t="e">
        <f t="shared" si="1566"/>
        <v>#DIV/0!</v>
      </c>
      <c r="FA144" s="406" t="e">
        <f t="shared" si="1567"/>
        <v>#DIV/0!</v>
      </c>
      <c r="FB144" s="406" t="e">
        <f t="shared" si="1623"/>
        <v>#DIV/0!</v>
      </c>
      <c r="FC144" s="407" t="e" cm="1">
        <f t="array" ref="FC144">ES144/(SUMPRODUCT(--(CHOOSE({1,2,3},FH144,FX144,GN144)&gt;0),CHOOSE({1,2,3},FH144,FX144,GN144))+EQ144)</f>
        <v>#DIV/0!</v>
      </c>
      <c r="FE144" s="404">
        <f t="shared" si="1513"/>
        <v>43921</v>
      </c>
      <c r="FF144" s="405">
        <f t="shared" si="1624"/>
        <v>0</v>
      </c>
      <c r="FG144" s="405">
        <v>0</v>
      </c>
      <c r="FH144" s="405">
        <v>0</v>
      </c>
      <c r="FI144" s="405">
        <v>0</v>
      </c>
      <c r="FJ144" s="405">
        <v>0</v>
      </c>
      <c r="FK144" s="405">
        <v>0</v>
      </c>
      <c r="FL144" s="405">
        <f t="shared" si="1514"/>
        <v>0</v>
      </c>
      <c r="FM144" s="405">
        <v>0</v>
      </c>
      <c r="FN144" s="405">
        <f t="shared" si="1625"/>
        <v>0</v>
      </c>
      <c r="FO144" s="1224" t="e">
        <f t="shared" si="1570"/>
        <v>#DIV/0!</v>
      </c>
      <c r="FP144" s="1224" t="e">
        <f t="shared" si="1571"/>
        <v>#DIV/0!</v>
      </c>
      <c r="FQ144" s="406" t="e">
        <f t="shared" si="1572"/>
        <v>#DIV/0!</v>
      </c>
      <c r="FR144" s="406" t="e">
        <f t="shared" si="1626"/>
        <v>#DIV/0!</v>
      </c>
      <c r="FS144" s="407" t="e" cm="1">
        <f t="array" ref="FS144">FI144/(SUMPRODUCT(--(CHOOSE({1,2,3},FH144,FJ144,FK144)&gt;0),CHOOSE({1,2,3},FH144,FJ144,FK144))+FG144)</f>
        <v>#DIV/0!</v>
      </c>
      <c r="FU144" s="404">
        <f t="shared" si="1515"/>
        <v>43921</v>
      </c>
      <c r="FV144" s="405">
        <f t="shared" si="1627"/>
        <v>0</v>
      </c>
      <c r="FW144" s="405">
        <v>0</v>
      </c>
      <c r="FX144" s="405">
        <v>0</v>
      </c>
      <c r="FY144" s="405">
        <v>0</v>
      </c>
      <c r="FZ144" s="405">
        <v>0</v>
      </c>
      <c r="GA144" s="405">
        <v>0</v>
      </c>
      <c r="GB144" s="405">
        <f t="shared" si="1516"/>
        <v>0</v>
      </c>
      <c r="GC144" s="405">
        <v>0</v>
      </c>
      <c r="GD144" s="405">
        <f t="shared" si="1628"/>
        <v>0</v>
      </c>
      <c r="GE144" s="1224" t="e">
        <f t="shared" si="1575"/>
        <v>#DIV/0!</v>
      </c>
      <c r="GF144" s="1224" t="e">
        <f t="shared" si="1576"/>
        <v>#DIV/0!</v>
      </c>
      <c r="GG144" s="406" t="e">
        <f t="shared" si="1577"/>
        <v>#DIV/0!</v>
      </c>
      <c r="GH144" s="406" t="e">
        <f t="shared" si="1629"/>
        <v>#DIV/0!</v>
      </c>
      <c r="GI144" s="407" t="e" cm="1">
        <f t="array" ref="GI144">FY144/(SUMPRODUCT(--(CHOOSE({1,2,3},FX144,FZ144,GA144)&gt;0),CHOOSE({1,2,3},FX144,FZ144,GA144))+FW144)</f>
        <v>#DIV/0!</v>
      </c>
      <c r="GK144" s="404">
        <f t="shared" si="1517"/>
        <v>43921</v>
      </c>
      <c r="GL144" s="405">
        <f t="shared" si="1630"/>
        <v>0</v>
      </c>
      <c r="GM144" s="405">
        <v>0</v>
      </c>
      <c r="GN144" s="405">
        <v>0</v>
      </c>
      <c r="GO144" s="405">
        <v>0</v>
      </c>
      <c r="GP144" s="405">
        <v>0</v>
      </c>
      <c r="GQ144" s="405">
        <v>0</v>
      </c>
      <c r="GR144" s="405">
        <f t="shared" si="1518"/>
        <v>0</v>
      </c>
      <c r="GS144" s="405">
        <v>0</v>
      </c>
      <c r="GT144" s="405">
        <f t="shared" si="1631"/>
        <v>0</v>
      </c>
      <c r="GU144" s="1224" t="e">
        <f t="shared" si="1580"/>
        <v>#DIV/0!</v>
      </c>
      <c r="GV144" s="1224" t="e">
        <f t="shared" si="1581"/>
        <v>#DIV/0!</v>
      </c>
      <c r="GW144" s="406" t="e">
        <f t="shared" si="1582"/>
        <v>#DIV/0!</v>
      </c>
      <c r="GX144" s="406" t="e">
        <f t="shared" si="1632"/>
        <v>#DIV/0!</v>
      </c>
      <c r="GY144" s="407" t="e" cm="1">
        <f t="array" ref="GY144">GO144/(SUMPRODUCT(--(CHOOSE({1,2,3},GN144,GP144,GQ144)&gt;0),CHOOSE({1,2,3},GN144,GP144,GQ144))+GM144)</f>
        <v>#DIV/0!</v>
      </c>
    </row>
    <row r="145" spans="1:207" x14ac:dyDescent="0.2">
      <c r="A145" s="404">
        <f t="shared" si="1486"/>
        <v>43951</v>
      </c>
      <c r="B145" s="405">
        <f t="shared" si="1519"/>
        <v>0</v>
      </c>
      <c r="C145" s="405">
        <f t="shared" si="1487"/>
        <v>0</v>
      </c>
      <c r="D145" s="405">
        <f t="shared" si="1488"/>
        <v>0</v>
      </c>
      <c r="E145" s="405">
        <f t="shared" si="1489"/>
        <v>0</v>
      </c>
      <c r="F145" s="405">
        <f t="shared" si="1490"/>
        <v>0</v>
      </c>
      <c r="G145" s="405">
        <f t="shared" si="1491"/>
        <v>0</v>
      </c>
      <c r="H145" s="405">
        <f t="shared" si="1492"/>
        <v>0</v>
      </c>
      <c r="I145" s="405">
        <f t="shared" si="1493"/>
        <v>0</v>
      </c>
      <c r="J145" s="405">
        <f t="shared" si="1494"/>
        <v>0</v>
      </c>
      <c r="K145" s="1224" t="e">
        <f t="shared" si="1520"/>
        <v>#DIV/0!</v>
      </c>
      <c r="L145" s="1224" t="e">
        <f t="shared" si="1521"/>
        <v>#DIV/0!</v>
      </c>
      <c r="M145" s="406" t="e">
        <f t="shared" si="1522"/>
        <v>#DIV/0!</v>
      </c>
      <c r="N145" s="406" t="e">
        <f t="shared" si="1596"/>
        <v>#DIV/0!</v>
      </c>
      <c r="O145" s="407" t="e" cm="1">
        <f t="array" ref="O145">E145/(SUMPRODUCT(--(CHOOSE({1,2,3},D145,F145,G145)&gt;0),CHOOSE({1,2,3},D145,F145,G145))+C145)</f>
        <v>#DIV/0!</v>
      </c>
      <c r="Q145" s="404">
        <f t="shared" si="1495"/>
        <v>43951</v>
      </c>
      <c r="R145" s="405">
        <f t="shared" si="1597"/>
        <v>0</v>
      </c>
      <c r="S145" s="405">
        <v>0</v>
      </c>
      <c r="T145" s="405">
        <v>0</v>
      </c>
      <c r="U145" s="405">
        <v>0</v>
      </c>
      <c r="V145" s="405">
        <v>0</v>
      </c>
      <c r="W145" s="405">
        <v>0</v>
      </c>
      <c r="X145" s="405">
        <f t="shared" si="1496"/>
        <v>0</v>
      </c>
      <c r="Y145" s="405">
        <v>0</v>
      </c>
      <c r="Z145" s="405">
        <f t="shared" si="1598"/>
        <v>0</v>
      </c>
      <c r="AA145" s="1224" t="e">
        <f t="shared" si="1525"/>
        <v>#DIV/0!</v>
      </c>
      <c r="AB145" s="1224" t="e">
        <f t="shared" si="1526"/>
        <v>#DIV/0!</v>
      </c>
      <c r="AC145" s="406" t="e">
        <f t="shared" si="1527"/>
        <v>#DIV/0!</v>
      </c>
      <c r="AD145" s="406" t="e">
        <f t="shared" si="1599"/>
        <v>#DIV/0!</v>
      </c>
      <c r="AE145" s="407" t="e" cm="1">
        <f t="array" ref="AE145">U145/(SUMPRODUCT(--(CHOOSE({1,2,3},T145,V145,W145)&gt;0),CHOOSE({1,2,3},T145,V145,W145))+S145)</f>
        <v>#DIV/0!</v>
      </c>
      <c r="AG145" s="404">
        <f t="shared" si="1497"/>
        <v>43951</v>
      </c>
      <c r="AH145" s="405">
        <f t="shared" si="1600"/>
        <v>0</v>
      </c>
      <c r="AI145" s="405">
        <v>0</v>
      </c>
      <c r="AJ145" s="405">
        <v>0</v>
      </c>
      <c r="AK145" s="405">
        <v>0</v>
      </c>
      <c r="AL145" s="405">
        <v>0</v>
      </c>
      <c r="AM145" s="405">
        <v>0</v>
      </c>
      <c r="AN145" s="405">
        <f t="shared" si="1498"/>
        <v>0</v>
      </c>
      <c r="AO145" s="405">
        <v>0</v>
      </c>
      <c r="AP145" s="405">
        <f t="shared" si="1601"/>
        <v>0</v>
      </c>
      <c r="AQ145" s="1224" t="e">
        <f t="shared" si="1530"/>
        <v>#DIV/0!</v>
      </c>
      <c r="AR145" s="1224" t="e">
        <f t="shared" si="1531"/>
        <v>#DIV/0!</v>
      </c>
      <c r="AS145" s="406" t="e">
        <f t="shared" si="1532"/>
        <v>#DIV/0!</v>
      </c>
      <c r="AT145" s="406" t="e">
        <f t="shared" si="1602"/>
        <v>#DIV/0!</v>
      </c>
      <c r="AU145" s="407" t="e" cm="1">
        <f t="array" ref="AU145">AK145/(SUMPRODUCT(--(CHOOSE({1,2,3},AJ145,AL145,AM145)&gt;0),CHOOSE({1,2,3},AJ145,AL145,AM145))+AI145)</f>
        <v>#DIV/0!</v>
      </c>
      <c r="AW145" s="404">
        <f t="shared" si="1499"/>
        <v>43951</v>
      </c>
      <c r="AX145" s="405">
        <f t="shared" si="1603"/>
        <v>0</v>
      </c>
      <c r="AY145" s="405">
        <v>0</v>
      </c>
      <c r="AZ145" s="405">
        <v>0</v>
      </c>
      <c r="BA145" s="405">
        <v>0</v>
      </c>
      <c r="BB145" s="405">
        <v>0</v>
      </c>
      <c r="BC145" s="405">
        <v>0</v>
      </c>
      <c r="BD145" s="405">
        <f t="shared" si="1500"/>
        <v>0</v>
      </c>
      <c r="BE145" s="405">
        <v>0</v>
      </c>
      <c r="BF145" s="405">
        <f t="shared" si="1604"/>
        <v>0</v>
      </c>
      <c r="BG145" s="1224" t="e">
        <f t="shared" si="1535"/>
        <v>#DIV/0!</v>
      </c>
      <c r="BH145" s="1224" t="e">
        <f t="shared" si="1536"/>
        <v>#DIV/0!</v>
      </c>
      <c r="BI145" s="406" t="e">
        <f t="shared" si="1537"/>
        <v>#DIV/0!</v>
      </c>
      <c r="BJ145" s="406" t="e">
        <f t="shared" si="1605"/>
        <v>#DIV/0!</v>
      </c>
      <c r="BK145" s="407" t="e" cm="1">
        <f t="array" ref="BK145">BA145/(SUMPRODUCT(--(CHOOSE({1,2,3},AZ145,BB145,BC145)&gt;0),CHOOSE({1,2,3},AZ145,BB145,BC145))+AY145)</f>
        <v>#DIV/0!</v>
      </c>
      <c r="BM145" s="404">
        <f t="shared" si="1501"/>
        <v>43951</v>
      </c>
      <c r="BN145" s="405">
        <f t="shared" si="1606"/>
        <v>0</v>
      </c>
      <c r="BO145" s="405">
        <v>0</v>
      </c>
      <c r="BP145" s="405">
        <v>0</v>
      </c>
      <c r="BQ145" s="405">
        <v>0</v>
      </c>
      <c r="BR145" s="405">
        <v>0</v>
      </c>
      <c r="BS145" s="405">
        <v>0</v>
      </c>
      <c r="BT145" s="405">
        <f t="shared" si="1502"/>
        <v>0</v>
      </c>
      <c r="BU145" s="405">
        <v>0</v>
      </c>
      <c r="BV145" s="405">
        <f t="shared" si="1607"/>
        <v>0</v>
      </c>
      <c r="BW145" s="1224" t="e">
        <f t="shared" si="1540"/>
        <v>#DIV/0!</v>
      </c>
      <c r="BX145" s="1224" t="e">
        <f t="shared" si="1541"/>
        <v>#DIV/0!</v>
      </c>
      <c r="BY145" s="406" t="e">
        <f t="shared" si="1542"/>
        <v>#DIV/0!</v>
      </c>
      <c r="BZ145" s="406" t="e">
        <f t="shared" si="1608"/>
        <v>#DIV/0!</v>
      </c>
      <c r="CA145" s="407" t="e" cm="1">
        <f t="array" ref="CA145">BQ145/(SUMPRODUCT(--(CHOOSE({1,2,3},BP145,BR145,BS145)&gt;0),CHOOSE({1,2,3},BP145,BR145,BS145))+BO145)</f>
        <v>#DIV/0!</v>
      </c>
      <c r="CC145" s="404">
        <f t="shared" si="1503"/>
        <v>43951</v>
      </c>
      <c r="CD145" s="405">
        <f t="shared" si="1609"/>
        <v>0</v>
      </c>
      <c r="CE145" s="405">
        <v>0</v>
      </c>
      <c r="CF145" s="405">
        <v>0</v>
      </c>
      <c r="CG145" s="405">
        <v>0</v>
      </c>
      <c r="CH145" s="405">
        <v>0</v>
      </c>
      <c r="CI145" s="405">
        <v>0</v>
      </c>
      <c r="CJ145" s="405">
        <f t="shared" si="1504"/>
        <v>0</v>
      </c>
      <c r="CK145" s="405">
        <v>0</v>
      </c>
      <c r="CL145" s="405">
        <f t="shared" si="1610"/>
        <v>0</v>
      </c>
      <c r="CM145" s="1224" t="e">
        <f t="shared" si="1545"/>
        <v>#DIV/0!</v>
      </c>
      <c r="CN145" s="1224" t="e">
        <f t="shared" si="1546"/>
        <v>#DIV/0!</v>
      </c>
      <c r="CO145" s="406" t="e">
        <f t="shared" si="1547"/>
        <v>#DIV/0!</v>
      </c>
      <c r="CP145" s="406" t="e">
        <f t="shared" si="1611"/>
        <v>#DIV/0!</v>
      </c>
      <c r="CQ145" s="407" t="e" cm="1">
        <f t="array" ref="CQ145">CG145/(SUMPRODUCT(--(CHOOSE({1,2,3},CF145,CH145,CI145)&gt;0),CHOOSE({1,2,3},CF145,CH145,CI145))+CE145)</f>
        <v>#DIV/0!</v>
      </c>
      <c r="CS145" s="404">
        <f t="shared" si="1505"/>
        <v>43951</v>
      </c>
      <c r="CT145" s="405">
        <f t="shared" si="1612"/>
        <v>0</v>
      </c>
      <c r="CU145" s="405">
        <v>0</v>
      </c>
      <c r="CV145" s="405">
        <v>0</v>
      </c>
      <c r="CW145" s="405">
        <v>0</v>
      </c>
      <c r="CX145" s="405">
        <v>0</v>
      </c>
      <c r="CY145" s="405">
        <v>0</v>
      </c>
      <c r="CZ145" s="405">
        <f t="shared" si="1506"/>
        <v>0</v>
      </c>
      <c r="DA145" s="405">
        <v>0</v>
      </c>
      <c r="DB145" s="405">
        <f t="shared" si="1613"/>
        <v>0</v>
      </c>
      <c r="DC145" s="1224" t="e">
        <f t="shared" si="1550"/>
        <v>#DIV/0!</v>
      </c>
      <c r="DD145" s="1224" t="e">
        <f t="shared" si="1551"/>
        <v>#DIV/0!</v>
      </c>
      <c r="DE145" s="406" t="e">
        <f t="shared" si="1552"/>
        <v>#DIV/0!</v>
      </c>
      <c r="DF145" s="406" t="e">
        <f t="shared" si="1614"/>
        <v>#DIV/0!</v>
      </c>
      <c r="DG145" s="407" t="e" cm="1">
        <f t="array" ref="DG145">CW145/(SUMPRODUCT(--(CHOOSE({1,2,3},CV145,CX145,CY145)&gt;0),CHOOSE({1,2,3},CV145,CX145,CY145))+CU145)</f>
        <v>#DIV/0!</v>
      </c>
      <c r="DI145" s="404">
        <f t="shared" si="1507"/>
        <v>43951</v>
      </c>
      <c r="DJ145" s="405">
        <f t="shared" si="1615"/>
        <v>0</v>
      </c>
      <c r="DK145" s="405">
        <v>0</v>
      </c>
      <c r="DL145" s="405">
        <v>0</v>
      </c>
      <c r="DM145" s="405">
        <v>0</v>
      </c>
      <c r="DN145" s="405">
        <v>0</v>
      </c>
      <c r="DO145" s="405">
        <v>0</v>
      </c>
      <c r="DP145" s="405">
        <f t="shared" si="1508"/>
        <v>0</v>
      </c>
      <c r="DQ145" s="405">
        <v>0</v>
      </c>
      <c r="DR145" s="405">
        <f t="shared" si="1616"/>
        <v>0</v>
      </c>
      <c r="DS145" s="1224" t="e">
        <f t="shared" si="1555"/>
        <v>#DIV/0!</v>
      </c>
      <c r="DT145" s="1224" t="e">
        <f t="shared" si="1556"/>
        <v>#DIV/0!</v>
      </c>
      <c r="DU145" s="406" t="e">
        <f t="shared" si="1557"/>
        <v>#DIV/0!</v>
      </c>
      <c r="DV145" s="406" t="e">
        <f t="shared" si="1617"/>
        <v>#DIV/0!</v>
      </c>
      <c r="DW145" s="407" t="e" cm="1">
        <f t="array" ref="DW145">DM145/(SUMPRODUCT(--(CHOOSE({1,2,3},DL145,DN145,DO145)&gt;0),CHOOSE({1,2,3},DL145,DN145,DO145))+DK145)</f>
        <v>#DIV/0!</v>
      </c>
      <c r="DY145" s="404">
        <f t="shared" si="1509"/>
        <v>43951</v>
      </c>
      <c r="DZ145" s="405">
        <f t="shared" si="1618"/>
        <v>0</v>
      </c>
      <c r="EA145" s="405">
        <v>0</v>
      </c>
      <c r="EB145" s="405">
        <v>0</v>
      </c>
      <c r="EC145" s="405">
        <v>0</v>
      </c>
      <c r="ED145" s="405">
        <v>0</v>
      </c>
      <c r="EE145" s="405">
        <v>0</v>
      </c>
      <c r="EF145" s="405">
        <f t="shared" si="1510"/>
        <v>0</v>
      </c>
      <c r="EG145" s="405">
        <v>0</v>
      </c>
      <c r="EH145" s="405">
        <f t="shared" si="1619"/>
        <v>0</v>
      </c>
      <c r="EI145" s="1224" t="e">
        <f t="shared" si="1560"/>
        <v>#DIV/0!</v>
      </c>
      <c r="EJ145" s="1224" t="e">
        <f t="shared" si="1561"/>
        <v>#DIV/0!</v>
      </c>
      <c r="EK145" s="406" t="e">
        <f t="shared" si="1562"/>
        <v>#DIV/0!</v>
      </c>
      <c r="EL145" s="406" t="e">
        <f t="shared" si="1620"/>
        <v>#DIV/0!</v>
      </c>
      <c r="EM145" s="407" t="e" cm="1">
        <f t="array" ref="EM145">EC145/(SUMPRODUCT(--(CHOOSE({1,2,3},EB145,ED145,EE145)&gt;0),CHOOSE({1,2,3},EB145,ED145,EE145))+EA145)</f>
        <v>#DIV/0!</v>
      </c>
      <c r="EO145" s="404">
        <f t="shared" si="1511"/>
        <v>43951</v>
      </c>
      <c r="EP145" s="405">
        <f t="shared" si="1621"/>
        <v>0</v>
      </c>
      <c r="EQ145" s="405">
        <v>0</v>
      </c>
      <c r="ER145" s="405">
        <v>0</v>
      </c>
      <c r="ES145" s="405">
        <v>0</v>
      </c>
      <c r="ET145" s="405">
        <v>0</v>
      </c>
      <c r="EU145" s="405">
        <v>0</v>
      </c>
      <c r="EV145" s="405">
        <f t="shared" si="1512"/>
        <v>0</v>
      </c>
      <c r="EW145" s="405">
        <v>0</v>
      </c>
      <c r="EX145" s="405">
        <f t="shared" si="1622"/>
        <v>0</v>
      </c>
      <c r="EY145" s="1224" t="e">
        <f t="shared" si="1565"/>
        <v>#DIV/0!</v>
      </c>
      <c r="EZ145" s="1224" t="e">
        <f t="shared" si="1566"/>
        <v>#DIV/0!</v>
      </c>
      <c r="FA145" s="406" t="e">
        <f t="shared" si="1567"/>
        <v>#DIV/0!</v>
      </c>
      <c r="FB145" s="406" t="e">
        <f t="shared" si="1623"/>
        <v>#DIV/0!</v>
      </c>
      <c r="FC145" s="407" t="e" cm="1">
        <f t="array" ref="FC145">ES145/(SUMPRODUCT(--(CHOOSE({1,2,3},FH145,FX145,GN145)&gt;0),CHOOSE({1,2,3},FH145,FX145,GN145))+EQ145)</f>
        <v>#DIV/0!</v>
      </c>
      <c r="FE145" s="404">
        <f t="shared" si="1513"/>
        <v>43951</v>
      </c>
      <c r="FF145" s="405">
        <f t="shared" si="1624"/>
        <v>0</v>
      </c>
      <c r="FG145" s="405">
        <v>0</v>
      </c>
      <c r="FH145" s="405">
        <v>0</v>
      </c>
      <c r="FI145" s="405">
        <v>0</v>
      </c>
      <c r="FJ145" s="405">
        <v>0</v>
      </c>
      <c r="FK145" s="405">
        <v>0</v>
      </c>
      <c r="FL145" s="405">
        <f t="shared" si="1514"/>
        <v>0</v>
      </c>
      <c r="FM145" s="405">
        <v>0</v>
      </c>
      <c r="FN145" s="405">
        <f t="shared" si="1625"/>
        <v>0</v>
      </c>
      <c r="FO145" s="1224" t="e">
        <f t="shared" si="1570"/>
        <v>#DIV/0!</v>
      </c>
      <c r="FP145" s="1224" t="e">
        <f t="shared" si="1571"/>
        <v>#DIV/0!</v>
      </c>
      <c r="FQ145" s="406" t="e">
        <f t="shared" si="1572"/>
        <v>#DIV/0!</v>
      </c>
      <c r="FR145" s="406" t="e">
        <f t="shared" si="1626"/>
        <v>#DIV/0!</v>
      </c>
      <c r="FS145" s="407" t="e" cm="1">
        <f t="array" ref="FS145">FI145/(SUMPRODUCT(--(CHOOSE({1,2,3},FH145,FJ145,FK145)&gt;0),CHOOSE({1,2,3},FH145,FJ145,FK145))+FG145)</f>
        <v>#DIV/0!</v>
      </c>
      <c r="FU145" s="404">
        <f t="shared" si="1515"/>
        <v>43951</v>
      </c>
      <c r="FV145" s="405">
        <f t="shared" si="1627"/>
        <v>0</v>
      </c>
      <c r="FW145" s="405">
        <v>0</v>
      </c>
      <c r="FX145" s="405">
        <v>0</v>
      </c>
      <c r="FY145" s="405">
        <v>0</v>
      </c>
      <c r="FZ145" s="405">
        <v>0</v>
      </c>
      <c r="GA145" s="405">
        <v>0</v>
      </c>
      <c r="GB145" s="405">
        <f t="shared" si="1516"/>
        <v>0</v>
      </c>
      <c r="GC145" s="405">
        <v>0</v>
      </c>
      <c r="GD145" s="405">
        <f t="shared" si="1628"/>
        <v>0</v>
      </c>
      <c r="GE145" s="1224" t="e">
        <f t="shared" si="1575"/>
        <v>#DIV/0!</v>
      </c>
      <c r="GF145" s="1224" t="e">
        <f t="shared" si="1576"/>
        <v>#DIV/0!</v>
      </c>
      <c r="GG145" s="406" t="e">
        <f t="shared" si="1577"/>
        <v>#DIV/0!</v>
      </c>
      <c r="GH145" s="406" t="e">
        <f t="shared" si="1629"/>
        <v>#DIV/0!</v>
      </c>
      <c r="GI145" s="407" t="e" cm="1">
        <f t="array" ref="GI145">FY145/(SUMPRODUCT(--(CHOOSE({1,2,3},FX145,FZ145,GA145)&gt;0),CHOOSE({1,2,3},FX145,FZ145,GA145))+FW145)</f>
        <v>#DIV/0!</v>
      </c>
      <c r="GK145" s="404">
        <f t="shared" si="1517"/>
        <v>43951</v>
      </c>
      <c r="GL145" s="405">
        <f t="shared" si="1630"/>
        <v>0</v>
      </c>
      <c r="GM145" s="405">
        <v>0</v>
      </c>
      <c r="GN145" s="405">
        <v>0</v>
      </c>
      <c r="GO145" s="405">
        <v>0</v>
      </c>
      <c r="GP145" s="405">
        <v>0</v>
      </c>
      <c r="GQ145" s="405">
        <v>0</v>
      </c>
      <c r="GR145" s="405">
        <f t="shared" si="1518"/>
        <v>0</v>
      </c>
      <c r="GS145" s="405">
        <v>0</v>
      </c>
      <c r="GT145" s="405">
        <f t="shared" si="1631"/>
        <v>0</v>
      </c>
      <c r="GU145" s="1224" t="e">
        <f t="shared" si="1580"/>
        <v>#DIV/0!</v>
      </c>
      <c r="GV145" s="1224" t="e">
        <f t="shared" si="1581"/>
        <v>#DIV/0!</v>
      </c>
      <c r="GW145" s="406" t="e">
        <f t="shared" si="1582"/>
        <v>#DIV/0!</v>
      </c>
      <c r="GX145" s="406" t="e">
        <f t="shared" si="1632"/>
        <v>#DIV/0!</v>
      </c>
      <c r="GY145" s="407" t="e" cm="1">
        <f t="array" ref="GY145">GO145/(SUMPRODUCT(--(CHOOSE({1,2,3},GN145,GP145,GQ145)&gt;0),CHOOSE({1,2,3},GN145,GP145,GQ145))+GM145)</f>
        <v>#DIV/0!</v>
      </c>
    </row>
    <row r="146" spans="1:207" x14ac:dyDescent="0.2">
      <c r="A146" s="404">
        <f t="shared" si="1486"/>
        <v>43982</v>
      </c>
      <c r="B146" s="405">
        <f t="shared" si="1519"/>
        <v>0</v>
      </c>
      <c r="C146" s="405">
        <f t="shared" si="1487"/>
        <v>0</v>
      </c>
      <c r="D146" s="405">
        <f t="shared" si="1488"/>
        <v>0</v>
      </c>
      <c r="E146" s="405">
        <f t="shared" si="1489"/>
        <v>0</v>
      </c>
      <c r="F146" s="405">
        <f t="shared" si="1490"/>
        <v>0</v>
      </c>
      <c r="G146" s="405">
        <f t="shared" si="1491"/>
        <v>0</v>
      </c>
      <c r="H146" s="405">
        <f t="shared" si="1492"/>
        <v>0</v>
      </c>
      <c r="I146" s="405">
        <f t="shared" si="1493"/>
        <v>0</v>
      </c>
      <c r="J146" s="405">
        <f t="shared" si="1494"/>
        <v>0</v>
      </c>
      <c r="K146" s="1224" t="e">
        <f t="shared" si="1520"/>
        <v>#DIV/0!</v>
      </c>
      <c r="L146" s="1224" t="e">
        <f t="shared" si="1521"/>
        <v>#DIV/0!</v>
      </c>
      <c r="M146" s="406" t="e">
        <f t="shared" si="1522"/>
        <v>#DIV/0!</v>
      </c>
      <c r="N146" s="406" t="e">
        <f t="shared" si="1596"/>
        <v>#DIV/0!</v>
      </c>
      <c r="O146" s="407" t="e" cm="1">
        <f t="array" ref="O146">E146/(SUMPRODUCT(--(CHOOSE({1,2,3},D146,F146,G146)&gt;0),CHOOSE({1,2,3},D146,F146,G146))+C146)</f>
        <v>#DIV/0!</v>
      </c>
      <c r="Q146" s="404">
        <f t="shared" si="1495"/>
        <v>43982</v>
      </c>
      <c r="R146" s="405">
        <f t="shared" si="1597"/>
        <v>0</v>
      </c>
      <c r="S146" s="405">
        <v>0</v>
      </c>
      <c r="T146" s="405">
        <v>0</v>
      </c>
      <c r="U146" s="405">
        <v>0</v>
      </c>
      <c r="V146" s="405">
        <v>0</v>
      </c>
      <c r="W146" s="405">
        <v>0</v>
      </c>
      <c r="X146" s="405">
        <f t="shared" si="1496"/>
        <v>0</v>
      </c>
      <c r="Y146" s="405">
        <v>0</v>
      </c>
      <c r="Z146" s="405">
        <f t="shared" si="1598"/>
        <v>0</v>
      </c>
      <c r="AA146" s="1224" t="e">
        <f t="shared" si="1525"/>
        <v>#DIV/0!</v>
      </c>
      <c r="AB146" s="1224" t="e">
        <f t="shared" si="1526"/>
        <v>#DIV/0!</v>
      </c>
      <c r="AC146" s="406" t="e">
        <f t="shared" si="1527"/>
        <v>#DIV/0!</v>
      </c>
      <c r="AD146" s="406" t="e">
        <f t="shared" si="1599"/>
        <v>#DIV/0!</v>
      </c>
      <c r="AE146" s="407" t="e" cm="1">
        <f t="array" ref="AE146">U146/(SUMPRODUCT(--(CHOOSE({1,2,3},T146,V146,W146)&gt;0),CHOOSE({1,2,3},T146,V146,W146))+S146)</f>
        <v>#DIV/0!</v>
      </c>
      <c r="AG146" s="404">
        <f t="shared" si="1497"/>
        <v>43982</v>
      </c>
      <c r="AH146" s="405">
        <f t="shared" si="1600"/>
        <v>0</v>
      </c>
      <c r="AI146" s="405">
        <v>0</v>
      </c>
      <c r="AJ146" s="405">
        <v>0</v>
      </c>
      <c r="AK146" s="405">
        <v>0</v>
      </c>
      <c r="AL146" s="405">
        <v>0</v>
      </c>
      <c r="AM146" s="405">
        <v>0</v>
      </c>
      <c r="AN146" s="405">
        <f t="shared" si="1498"/>
        <v>0</v>
      </c>
      <c r="AO146" s="405">
        <v>0</v>
      </c>
      <c r="AP146" s="405">
        <f t="shared" si="1601"/>
        <v>0</v>
      </c>
      <c r="AQ146" s="1224" t="e">
        <f t="shared" si="1530"/>
        <v>#DIV/0!</v>
      </c>
      <c r="AR146" s="1224" t="e">
        <f t="shared" si="1531"/>
        <v>#DIV/0!</v>
      </c>
      <c r="AS146" s="406" t="e">
        <f t="shared" si="1532"/>
        <v>#DIV/0!</v>
      </c>
      <c r="AT146" s="406" t="e">
        <f t="shared" si="1602"/>
        <v>#DIV/0!</v>
      </c>
      <c r="AU146" s="407" t="e" cm="1">
        <f t="array" ref="AU146">AK146/(SUMPRODUCT(--(CHOOSE({1,2,3},AJ146,AL146,AM146)&gt;0),CHOOSE({1,2,3},AJ146,AL146,AM146))+AI146)</f>
        <v>#DIV/0!</v>
      </c>
      <c r="AW146" s="404">
        <f t="shared" si="1499"/>
        <v>43982</v>
      </c>
      <c r="AX146" s="405">
        <f t="shared" si="1603"/>
        <v>0</v>
      </c>
      <c r="AY146" s="405">
        <v>0</v>
      </c>
      <c r="AZ146" s="405">
        <v>0</v>
      </c>
      <c r="BA146" s="405">
        <v>0</v>
      </c>
      <c r="BB146" s="405">
        <v>0</v>
      </c>
      <c r="BC146" s="405">
        <v>0</v>
      </c>
      <c r="BD146" s="405">
        <f t="shared" si="1500"/>
        <v>0</v>
      </c>
      <c r="BE146" s="405">
        <v>0</v>
      </c>
      <c r="BF146" s="405">
        <f t="shared" si="1604"/>
        <v>0</v>
      </c>
      <c r="BG146" s="1224" t="e">
        <f t="shared" si="1535"/>
        <v>#DIV/0!</v>
      </c>
      <c r="BH146" s="1224" t="e">
        <f t="shared" si="1536"/>
        <v>#DIV/0!</v>
      </c>
      <c r="BI146" s="406" t="e">
        <f t="shared" si="1537"/>
        <v>#DIV/0!</v>
      </c>
      <c r="BJ146" s="406" t="e">
        <f t="shared" si="1605"/>
        <v>#DIV/0!</v>
      </c>
      <c r="BK146" s="407" t="e" cm="1">
        <f t="array" ref="BK146">BA146/(SUMPRODUCT(--(CHOOSE({1,2,3},AZ146,BB146,BC146)&gt;0),CHOOSE({1,2,3},AZ146,BB146,BC146))+AY146)</f>
        <v>#DIV/0!</v>
      </c>
      <c r="BM146" s="404">
        <f t="shared" si="1501"/>
        <v>43982</v>
      </c>
      <c r="BN146" s="405">
        <f t="shared" si="1606"/>
        <v>0</v>
      </c>
      <c r="BO146" s="405">
        <v>0</v>
      </c>
      <c r="BP146" s="405">
        <v>0</v>
      </c>
      <c r="BQ146" s="405">
        <v>0</v>
      </c>
      <c r="BR146" s="405">
        <v>0</v>
      </c>
      <c r="BS146" s="405">
        <v>0</v>
      </c>
      <c r="BT146" s="405">
        <f t="shared" si="1502"/>
        <v>0</v>
      </c>
      <c r="BU146" s="405">
        <v>0</v>
      </c>
      <c r="BV146" s="405">
        <f t="shared" si="1607"/>
        <v>0</v>
      </c>
      <c r="BW146" s="1224" t="e">
        <f t="shared" si="1540"/>
        <v>#DIV/0!</v>
      </c>
      <c r="BX146" s="1224" t="e">
        <f t="shared" si="1541"/>
        <v>#DIV/0!</v>
      </c>
      <c r="BY146" s="406" t="e">
        <f t="shared" si="1542"/>
        <v>#DIV/0!</v>
      </c>
      <c r="BZ146" s="406" t="e">
        <f t="shared" si="1608"/>
        <v>#DIV/0!</v>
      </c>
      <c r="CA146" s="407" t="e" cm="1">
        <f t="array" ref="CA146">BQ146/(SUMPRODUCT(--(CHOOSE({1,2,3},BP146,BR146,BS146)&gt;0),CHOOSE({1,2,3},BP146,BR146,BS146))+BO146)</f>
        <v>#DIV/0!</v>
      </c>
      <c r="CC146" s="404">
        <f t="shared" si="1503"/>
        <v>43982</v>
      </c>
      <c r="CD146" s="405">
        <f t="shared" si="1609"/>
        <v>0</v>
      </c>
      <c r="CE146" s="405">
        <v>0</v>
      </c>
      <c r="CF146" s="405">
        <v>0</v>
      </c>
      <c r="CG146" s="405">
        <v>0</v>
      </c>
      <c r="CH146" s="405">
        <v>0</v>
      </c>
      <c r="CI146" s="405">
        <v>0</v>
      </c>
      <c r="CJ146" s="405">
        <f t="shared" si="1504"/>
        <v>0</v>
      </c>
      <c r="CK146" s="405">
        <v>0</v>
      </c>
      <c r="CL146" s="405">
        <f t="shared" si="1610"/>
        <v>0</v>
      </c>
      <c r="CM146" s="1224" t="e">
        <f t="shared" si="1545"/>
        <v>#DIV/0!</v>
      </c>
      <c r="CN146" s="1224" t="e">
        <f t="shared" si="1546"/>
        <v>#DIV/0!</v>
      </c>
      <c r="CO146" s="406" t="e">
        <f t="shared" si="1547"/>
        <v>#DIV/0!</v>
      </c>
      <c r="CP146" s="406" t="e">
        <f t="shared" si="1611"/>
        <v>#DIV/0!</v>
      </c>
      <c r="CQ146" s="407" t="e" cm="1">
        <f t="array" ref="CQ146">CG146/(SUMPRODUCT(--(CHOOSE({1,2,3},CF146,CH146,CI146)&gt;0),CHOOSE({1,2,3},CF146,CH146,CI146))+CE146)</f>
        <v>#DIV/0!</v>
      </c>
      <c r="CS146" s="404">
        <f t="shared" si="1505"/>
        <v>43982</v>
      </c>
      <c r="CT146" s="405">
        <f t="shared" si="1612"/>
        <v>0</v>
      </c>
      <c r="CU146" s="405">
        <v>0</v>
      </c>
      <c r="CV146" s="405">
        <v>0</v>
      </c>
      <c r="CW146" s="405">
        <v>0</v>
      </c>
      <c r="CX146" s="405">
        <v>0</v>
      </c>
      <c r="CY146" s="405">
        <v>0</v>
      </c>
      <c r="CZ146" s="405">
        <f t="shared" si="1506"/>
        <v>0</v>
      </c>
      <c r="DA146" s="405">
        <v>0</v>
      </c>
      <c r="DB146" s="405">
        <f t="shared" si="1613"/>
        <v>0</v>
      </c>
      <c r="DC146" s="1224" t="e">
        <f t="shared" si="1550"/>
        <v>#DIV/0!</v>
      </c>
      <c r="DD146" s="1224" t="e">
        <f t="shared" si="1551"/>
        <v>#DIV/0!</v>
      </c>
      <c r="DE146" s="406" t="e">
        <f t="shared" si="1552"/>
        <v>#DIV/0!</v>
      </c>
      <c r="DF146" s="406" t="e">
        <f t="shared" si="1614"/>
        <v>#DIV/0!</v>
      </c>
      <c r="DG146" s="407" t="e" cm="1">
        <f t="array" ref="DG146">CW146/(SUMPRODUCT(--(CHOOSE({1,2,3},CV146,CX146,CY146)&gt;0),CHOOSE({1,2,3},CV146,CX146,CY146))+CU146)</f>
        <v>#DIV/0!</v>
      </c>
      <c r="DI146" s="404">
        <f t="shared" si="1507"/>
        <v>43982</v>
      </c>
      <c r="DJ146" s="405">
        <f t="shared" si="1615"/>
        <v>0</v>
      </c>
      <c r="DK146" s="405">
        <v>0</v>
      </c>
      <c r="DL146" s="405">
        <v>0</v>
      </c>
      <c r="DM146" s="405">
        <v>0</v>
      </c>
      <c r="DN146" s="405">
        <v>0</v>
      </c>
      <c r="DO146" s="405">
        <v>0</v>
      </c>
      <c r="DP146" s="405">
        <f t="shared" si="1508"/>
        <v>0</v>
      </c>
      <c r="DQ146" s="405">
        <v>0</v>
      </c>
      <c r="DR146" s="405">
        <f t="shared" si="1616"/>
        <v>0</v>
      </c>
      <c r="DS146" s="1224" t="e">
        <f t="shared" si="1555"/>
        <v>#DIV/0!</v>
      </c>
      <c r="DT146" s="1224" t="e">
        <f t="shared" si="1556"/>
        <v>#DIV/0!</v>
      </c>
      <c r="DU146" s="406" t="e">
        <f t="shared" si="1557"/>
        <v>#DIV/0!</v>
      </c>
      <c r="DV146" s="406" t="e">
        <f t="shared" si="1617"/>
        <v>#DIV/0!</v>
      </c>
      <c r="DW146" s="407" t="e" cm="1">
        <f t="array" ref="DW146">DM146/(SUMPRODUCT(--(CHOOSE({1,2,3},DL146,DN146,DO146)&gt;0),CHOOSE({1,2,3},DL146,DN146,DO146))+DK146)</f>
        <v>#DIV/0!</v>
      </c>
      <c r="DY146" s="404">
        <f t="shared" si="1509"/>
        <v>43982</v>
      </c>
      <c r="DZ146" s="405">
        <f t="shared" si="1618"/>
        <v>0</v>
      </c>
      <c r="EA146" s="405">
        <v>0</v>
      </c>
      <c r="EB146" s="405">
        <v>0</v>
      </c>
      <c r="EC146" s="405">
        <v>0</v>
      </c>
      <c r="ED146" s="405">
        <v>0</v>
      </c>
      <c r="EE146" s="405">
        <v>0</v>
      </c>
      <c r="EF146" s="405">
        <f t="shared" si="1510"/>
        <v>0</v>
      </c>
      <c r="EG146" s="405">
        <v>0</v>
      </c>
      <c r="EH146" s="405">
        <f t="shared" si="1619"/>
        <v>0</v>
      </c>
      <c r="EI146" s="1224" t="e">
        <f t="shared" si="1560"/>
        <v>#DIV/0!</v>
      </c>
      <c r="EJ146" s="1224" t="e">
        <f t="shared" si="1561"/>
        <v>#DIV/0!</v>
      </c>
      <c r="EK146" s="406" t="e">
        <f t="shared" si="1562"/>
        <v>#DIV/0!</v>
      </c>
      <c r="EL146" s="406" t="e">
        <f t="shared" si="1620"/>
        <v>#DIV/0!</v>
      </c>
      <c r="EM146" s="407" t="e" cm="1">
        <f t="array" ref="EM146">EC146/(SUMPRODUCT(--(CHOOSE({1,2,3},EB146,ED146,EE146)&gt;0),CHOOSE({1,2,3},EB146,ED146,EE146))+EA146)</f>
        <v>#DIV/0!</v>
      </c>
      <c r="EO146" s="404">
        <f t="shared" si="1511"/>
        <v>43982</v>
      </c>
      <c r="EP146" s="405">
        <f t="shared" si="1621"/>
        <v>0</v>
      </c>
      <c r="EQ146" s="405">
        <v>0</v>
      </c>
      <c r="ER146" s="405">
        <v>0</v>
      </c>
      <c r="ES146" s="405">
        <v>0</v>
      </c>
      <c r="ET146" s="405">
        <v>0</v>
      </c>
      <c r="EU146" s="405">
        <v>0</v>
      </c>
      <c r="EV146" s="405">
        <f t="shared" si="1512"/>
        <v>0</v>
      </c>
      <c r="EW146" s="405">
        <v>0</v>
      </c>
      <c r="EX146" s="405">
        <f t="shared" si="1622"/>
        <v>0</v>
      </c>
      <c r="EY146" s="1224" t="e">
        <f t="shared" si="1565"/>
        <v>#DIV/0!</v>
      </c>
      <c r="EZ146" s="1224" t="e">
        <f t="shared" si="1566"/>
        <v>#DIV/0!</v>
      </c>
      <c r="FA146" s="406" t="e">
        <f t="shared" si="1567"/>
        <v>#DIV/0!</v>
      </c>
      <c r="FB146" s="406" t="e">
        <f t="shared" si="1623"/>
        <v>#DIV/0!</v>
      </c>
      <c r="FC146" s="407" t="e" cm="1">
        <f t="array" ref="FC146">ES146/(SUMPRODUCT(--(CHOOSE({1,2,3},FH146,FX146,GN146)&gt;0),CHOOSE({1,2,3},FH146,FX146,GN146))+EQ146)</f>
        <v>#DIV/0!</v>
      </c>
      <c r="FE146" s="404">
        <f t="shared" si="1513"/>
        <v>43982</v>
      </c>
      <c r="FF146" s="405">
        <f t="shared" si="1624"/>
        <v>0</v>
      </c>
      <c r="FG146" s="405">
        <v>0</v>
      </c>
      <c r="FH146" s="405">
        <v>0</v>
      </c>
      <c r="FI146" s="405">
        <v>0</v>
      </c>
      <c r="FJ146" s="405">
        <v>0</v>
      </c>
      <c r="FK146" s="405">
        <v>0</v>
      </c>
      <c r="FL146" s="405">
        <f t="shared" si="1514"/>
        <v>0</v>
      </c>
      <c r="FM146" s="405">
        <v>0</v>
      </c>
      <c r="FN146" s="405">
        <f t="shared" si="1625"/>
        <v>0</v>
      </c>
      <c r="FO146" s="1224" t="e">
        <f t="shared" si="1570"/>
        <v>#DIV/0!</v>
      </c>
      <c r="FP146" s="1224" t="e">
        <f t="shared" si="1571"/>
        <v>#DIV/0!</v>
      </c>
      <c r="FQ146" s="406" t="e">
        <f t="shared" si="1572"/>
        <v>#DIV/0!</v>
      </c>
      <c r="FR146" s="406" t="e">
        <f t="shared" si="1626"/>
        <v>#DIV/0!</v>
      </c>
      <c r="FS146" s="407" t="e" cm="1">
        <f t="array" ref="FS146">FI146/(SUMPRODUCT(--(CHOOSE({1,2,3},FH146,FJ146,FK146)&gt;0),CHOOSE({1,2,3},FH146,FJ146,FK146))+FG146)</f>
        <v>#DIV/0!</v>
      </c>
      <c r="FU146" s="404">
        <f t="shared" si="1515"/>
        <v>43982</v>
      </c>
      <c r="FV146" s="405">
        <f t="shared" si="1627"/>
        <v>0</v>
      </c>
      <c r="FW146" s="405">
        <v>0</v>
      </c>
      <c r="FX146" s="405">
        <v>0</v>
      </c>
      <c r="FY146" s="405">
        <v>0</v>
      </c>
      <c r="FZ146" s="405">
        <v>0</v>
      </c>
      <c r="GA146" s="405">
        <v>0</v>
      </c>
      <c r="GB146" s="405">
        <f t="shared" si="1516"/>
        <v>0</v>
      </c>
      <c r="GC146" s="405">
        <v>0</v>
      </c>
      <c r="GD146" s="405">
        <f t="shared" si="1628"/>
        <v>0</v>
      </c>
      <c r="GE146" s="1224" t="e">
        <f t="shared" si="1575"/>
        <v>#DIV/0!</v>
      </c>
      <c r="GF146" s="1224" t="e">
        <f t="shared" si="1576"/>
        <v>#DIV/0!</v>
      </c>
      <c r="GG146" s="406" t="e">
        <f t="shared" si="1577"/>
        <v>#DIV/0!</v>
      </c>
      <c r="GH146" s="406" t="e">
        <f t="shared" si="1629"/>
        <v>#DIV/0!</v>
      </c>
      <c r="GI146" s="407" t="e" cm="1">
        <f t="array" ref="GI146">FY146/(SUMPRODUCT(--(CHOOSE({1,2,3},FX146,FZ146,GA146)&gt;0),CHOOSE({1,2,3},FX146,FZ146,GA146))+FW146)</f>
        <v>#DIV/0!</v>
      </c>
      <c r="GK146" s="404">
        <f t="shared" si="1517"/>
        <v>43982</v>
      </c>
      <c r="GL146" s="405">
        <f t="shared" si="1630"/>
        <v>0</v>
      </c>
      <c r="GM146" s="405">
        <v>0</v>
      </c>
      <c r="GN146" s="405">
        <v>0</v>
      </c>
      <c r="GO146" s="405">
        <v>0</v>
      </c>
      <c r="GP146" s="405">
        <v>0</v>
      </c>
      <c r="GQ146" s="405">
        <v>0</v>
      </c>
      <c r="GR146" s="405">
        <f t="shared" si="1518"/>
        <v>0</v>
      </c>
      <c r="GS146" s="405">
        <v>0</v>
      </c>
      <c r="GT146" s="405">
        <f t="shared" si="1631"/>
        <v>0</v>
      </c>
      <c r="GU146" s="1224" t="e">
        <f t="shared" si="1580"/>
        <v>#DIV/0!</v>
      </c>
      <c r="GV146" s="1224" t="e">
        <f t="shared" si="1581"/>
        <v>#DIV/0!</v>
      </c>
      <c r="GW146" s="406" t="e">
        <f t="shared" si="1582"/>
        <v>#DIV/0!</v>
      </c>
      <c r="GX146" s="406" t="e">
        <f t="shared" si="1632"/>
        <v>#DIV/0!</v>
      </c>
      <c r="GY146" s="407" t="e" cm="1">
        <f t="array" ref="GY146">GO146/(SUMPRODUCT(--(CHOOSE({1,2,3},GN146,GP146,GQ146)&gt;0),CHOOSE({1,2,3},GN146,GP146,GQ146))+GM146)</f>
        <v>#DIV/0!</v>
      </c>
    </row>
    <row r="147" spans="1:207" x14ac:dyDescent="0.2">
      <c r="A147" s="404">
        <f t="shared" si="1486"/>
        <v>44012</v>
      </c>
      <c r="B147" s="405">
        <f t="shared" si="1519"/>
        <v>0</v>
      </c>
      <c r="C147" s="405">
        <f t="shared" si="1487"/>
        <v>0</v>
      </c>
      <c r="D147" s="405">
        <f t="shared" si="1488"/>
        <v>0</v>
      </c>
      <c r="E147" s="405">
        <f t="shared" si="1489"/>
        <v>0</v>
      </c>
      <c r="F147" s="405">
        <f t="shared" si="1490"/>
        <v>0</v>
      </c>
      <c r="G147" s="405">
        <f t="shared" si="1491"/>
        <v>0</v>
      </c>
      <c r="H147" s="405">
        <f t="shared" si="1492"/>
        <v>0</v>
      </c>
      <c r="I147" s="405">
        <f t="shared" si="1493"/>
        <v>0</v>
      </c>
      <c r="J147" s="405">
        <f t="shared" si="1494"/>
        <v>0</v>
      </c>
      <c r="K147" s="1224" t="e">
        <f t="shared" si="1520"/>
        <v>#DIV/0!</v>
      </c>
      <c r="L147" s="1224" t="e">
        <f t="shared" si="1521"/>
        <v>#DIV/0!</v>
      </c>
      <c r="M147" s="406" t="e">
        <f t="shared" si="1522"/>
        <v>#DIV/0!</v>
      </c>
      <c r="N147" s="406" t="e">
        <f t="shared" si="1596"/>
        <v>#DIV/0!</v>
      </c>
      <c r="O147" s="407" t="e" cm="1">
        <f t="array" ref="O147">E147/(SUMPRODUCT(--(CHOOSE({1,2,3},D147,F147,G147)&gt;0),CHOOSE({1,2,3},D147,F147,G147))+C147)</f>
        <v>#DIV/0!</v>
      </c>
      <c r="Q147" s="404">
        <f t="shared" si="1495"/>
        <v>44012</v>
      </c>
      <c r="R147" s="405">
        <f t="shared" si="1597"/>
        <v>0</v>
      </c>
      <c r="S147" s="405">
        <v>0</v>
      </c>
      <c r="T147" s="405">
        <v>0</v>
      </c>
      <c r="U147" s="405">
        <v>0</v>
      </c>
      <c r="V147" s="405">
        <v>0</v>
      </c>
      <c r="W147" s="405">
        <v>0</v>
      </c>
      <c r="X147" s="405">
        <f t="shared" si="1496"/>
        <v>0</v>
      </c>
      <c r="Y147" s="405">
        <v>0</v>
      </c>
      <c r="Z147" s="405">
        <f t="shared" si="1598"/>
        <v>0</v>
      </c>
      <c r="AA147" s="1224" t="e">
        <f t="shared" si="1525"/>
        <v>#DIV/0!</v>
      </c>
      <c r="AB147" s="1224" t="e">
        <f t="shared" si="1526"/>
        <v>#DIV/0!</v>
      </c>
      <c r="AC147" s="406" t="e">
        <f t="shared" si="1527"/>
        <v>#DIV/0!</v>
      </c>
      <c r="AD147" s="406" t="e">
        <f t="shared" si="1599"/>
        <v>#DIV/0!</v>
      </c>
      <c r="AE147" s="407" t="e" cm="1">
        <f t="array" ref="AE147">U147/(SUMPRODUCT(--(CHOOSE({1,2,3},T147,V147,W147)&gt;0),CHOOSE({1,2,3},T147,V147,W147))+S147)</f>
        <v>#DIV/0!</v>
      </c>
      <c r="AG147" s="404">
        <f t="shared" si="1497"/>
        <v>44012</v>
      </c>
      <c r="AH147" s="405">
        <f t="shared" si="1600"/>
        <v>0</v>
      </c>
      <c r="AI147" s="405">
        <v>0</v>
      </c>
      <c r="AJ147" s="405">
        <v>0</v>
      </c>
      <c r="AK147" s="405">
        <v>0</v>
      </c>
      <c r="AL147" s="405">
        <v>0</v>
      </c>
      <c r="AM147" s="405">
        <v>0</v>
      </c>
      <c r="AN147" s="405">
        <f t="shared" si="1498"/>
        <v>0</v>
      </c>
      <c r="AO147" s="405">
        <v>0</v>
      </c>
      <c r="AP147" s="405">
        <f t="shared" si="1601"/>
        <v>0</v>
      </c>
      <c r="AQ147" s="1224" t="e">
        <f t="shared" si="1530"/>
        <v>#DIV/0!</v>
      </c>
      <c r="AR147" s="1224" t="e">
        <f t="shared" si="1531"/>
        <v>#DIV/0!</v>
      </c>
      <c r="AS147" s="406" t="e">
        <f t="shared" si="1532"/>
        <v>#DIV/0!</v>
      </c>
      <c r="AT147" s="406" t="e">
        <f t="shared" si="1602"/>
        <v>#DIV/0!</v>
      </c>
      <c r="AU147" s="407" t="e" cm="1">
        <f t="array" ref="AU147">AK147/(SUMPRODUCT(--(CHOOSE({1,2,3},AJ147,AL147,AM147)&gt;0),CHOOSE({1,2,3},AJ147,AL147,AM147))+AI147)</f>
        <v>#DIV/0!</v>
      </c>
      <c r="AW147" s="404">
        <f t="shared" si="1499"/>
        <v>44012</v>
      </c>
      <c r="AX147" s="405">
        <f t="shared" si="1603"/>
        <v>0</v>
      </c>
      <c r="AY147" s="405">
        <v>0</v>
      </c>
      <c r="AZ147" s="405">
        <v>0</v>
      </c>
      <c r="BA147" s="405">
        <v>0</v>
      </c>
      <c r="BB147" s="405">
        <v>0</v>
      </c>
      <c r="BC147" s="405">
        <v>0</v>
      </c>
      <c r="BD147" s="405">
        <f t="shared" si="1500"/>
        <v>0</v>
      </c>
      <c r="BE147" s="405">
        <v>0</v>
      </c>
      <c r="BF147" s="405">
        <f t="shared" si="1604"/>
        <v>0</v>
      </c>
      <c r="BG147" s="1224" t="e">
        <f t="shared" si="1535"/>
        <v>#DIV/0!</v>
      </c>
      <c r="BH147" s="1224" t="e">
        <f t="shared" si="1536"/>
        <v>#DIV/0!</v>
      </c>
      <c r="BI147" s="406" t="e">
        <f t="shared" si="1537"/>
        <v>#DIV/0!</v>
      </c>
      <c r="BJ147" s="406" t="e">
        <f t="shared" si="1605"/>
        <v>#DIV/0!</v>
      </c>
      <c r="BK147" s="407" t="e" cm="1">
        <f t="array" ref="BK147">BA147/(SUMPRODUCT(--(CHOOSE({1,2,3},AZ147,BB147,BC147)&gt;0),CHOOSE({1,2,3},AZ147,BB147,BC147))+AY147)</f>
        <v>#DIV/0!</v>
      </c>
      <c r="BM147" s="404">
        <f t="shared" si="1501"/>
        <v>44012</v>
      </c>
      <c r="BN147" s="405">
        <f t="shared" si="1606"/>
        <v>0</v>
      </c>
      <c r="BO147" s="405">
        <v>0</v>
      </c>
      <c r="BP147" s="405">
        <v>0</v>
      </c>
      <c r="BQ147" s="405">
        <v>0</v>
      </c>
      <c r="BR147" s="405">
        <v>0</v>
      </c>
      <c r="BS147" s="405">
        <v>0</v>
      </c>
      <c r="BT147" s="405">
        <f t="shared" si="1502"/>
        <v>0</v>
      </c>
      <c r="BU147" s="405">
        <v>0</v>
      </c>
      <c r="BV147" s="405">
        <f t="shared" si="1607"/>
        <v>0</v>
      </c>
      <c r="BW147" s="1224" t="e">
        <f t="shared" si="1540"/>
        <v>#DIV/0!</v>
      </c>
      <c r="BX147" s="1224" t="e">
        <f t="shared" si="1541"/>
        <v>#DIV/0!</v>
      </c>
      <c r="BY147" s="406" t="e">
        <f t="shared" si="1542"/>
        <v>#DIV/0!</v>
      </c>
      <c r="BZ147" s="406" t="e">
        <f t="shared" si="1608"/>
        <v>#DIV/0!</v>
      </c>
      <c r="CA147" s="407" t="e" cm="1">
        <f t="array" ref="CA147">BQ147/(SUMPRODUCT(--(CHOOSE({1,2,3},BP147,BR147,BS147)&gt;0),CHOOSE({1,2,3},BP147,BR147,BS147))+BO147)</f>
        <v>#DIV/0!</v>
      </c>
      <c r="CC147" s="404">
        <f t="shared" si="1503"/>
        <v>44012</v>
      </c>
      <c r="CD147" s="405">
        <f t="shared" si="1609"/>
        <v>0</v>
      </c>
      <c r="CE147" s="405">
        <v>0</v>
      </c>
      <c r="CF147" s="405">
        <v>0</v>
      </c>
      <c r="CG147" s="405">
        <v>0</v>
      </c>
      <c r="CH147" s="405">
        <v>0</v>
      </c>
      <c r="CI147" s="405">
        <v>0</v>
      </c>
      <c r="CJ147" s="405">
        <f t="shared" si="1504"/>
        <v>0</v>
      </c>
      <c r="CK147" s="405">
        <v>0</v>
      </c>
      <c r="CL147" s="405">
        <f t="shared" si="1610"/>
        <v>0</v>
      </c>
      <c r="CM147" s="1224" t="e">
        <f t="shared" si="1545"/>
        <v>#DIV/0!</v>
      </c>
      <c r="CN147" s="1224" t="e">
        <f t="shared" si="1546"/>
        <v>#DIV/0!</v>
      </c>
      <c r="CO147" s="406" t="e">
        <f t="shared" si="1547"/>
        <v>#DIV/0!</v>
      </c>
      <c r="CP147" s="406" t="e">
        <f t="shared" si="1611"/>
        <v>#DIV/0!</v>
      </c>
      <c r="CQ147" s="407" t="e" cm="1">
        <f t="array" ref="CQ147">CG147/(SUMPRODUCT(--(CHOOSE({1,2,3},CF147,CH147,CI147)&gt;0),CHOOSE({1,2,3},CF147,CH147,CI147))+CE147)</f>
        <v>#DIV/0!</v>
      </c>
      <c r="CS147" s="404">
        <f t="shared" si="1505"/>
        <v>44012</v>
      </c>
      <c r="CT147" s="405">
        <f t="shared" si="1612"/>
        <v>0</v>
      </c>
      <c r="CU147" s="405">
        <v>0</v>
      </c>
      <c r="CV147" s="405">
        <v>0</v>
      </c>
      <c r="CW147" s="405">
        <v>0</v>
      </c>
      <c r="CX147" s="405">
        <v>0</v>
      </c>
      <c r="CY147" s="405">
        <v>0</v>
      </c>
      <c r="CZ147" s="405">
        <f t="shared" si="1506"/>
        <v>0</v>
      </c>
      <c r="DA147" s="405">
        <v>0</v>
      </c>
      <c r="DB147" s="405">
        <f t="shared" si="1613"/>
        <v>0</v>
      </c>
      <c r="DC147" s="1224" t="e">
        <f t="shared" si="1550"/>
        <v>#DIV/0!</v>
      </c>
      <c r="DD147" s="1224" t="e">
        <f t="shared" si="1551"/>
        <v>#DIV/0!</v>
      </c>
      <c r="DE147" s="406" t="e">
        <f t="shared" si="1552"/>
        <v>#DIV/0!</v>
      </c>
      <c r="DF147" s="406" t="e">
        <f t="shared" si="1614"/>
        <v>#DIV/0!</v>
      </c>
      <c r="DG147" s="407" t="e" cm="1">
        <f t="array" ref="DG147">CW147/(SUMPRODUCT(--(CHOOSE({1,2,3},CV147,CX147,CY147)&gt;0),CHOOSE({1,2,3},CV147,CX147,CY147))+CU147)</f>
        <v>#DIV/0!</v>
      </c>
      <c r="DI147" s="404">
        <f t="shared" si="1507"/>
        <v>44012</v>
      </c>
      <c r="DJ147" s="405">
        <f t="shared" si="1615"/>
        <v>0</v>
      </c>
      <c r="DK147" s="405">
        <v>0</v>
      </c>
      <c r="DL147" s="405">
        <v>0</v>
      </c>
      <c r="DM147" s="405">
        <v>0</v>
      </c>
      <c r="DN147" s="405">
        <v>0</v>
      </c>
      <c r="DO147" s="405">
        <v>0</v>
      </c>
      <c r="DP147" s="405">
        <f t="shared" si="1508"/>
        <v>0</v>
      </c>
      <c r="DQ147" s="405">
        <v>0</v>
      </c>
      <c r="DR147" s="405">
        <f t="shared" si="1616"/>
        <v>0</v>
      </c>
      <c r="DS147" s="1224" t="e">
        <f t="shared" si="1555"/>
        <v>#DIV/0!</v>
      </c>
      <c r="DT147" s="1224" t="e">
        <f t="shared" si="1556"/>
        <v>#DIV/0!</v>
      </c>
      <c r="DU147" s="406" t="e">
        <f t="shared" si="1557"/>
        <v>#DIV/0!</v>
      </c>
      <c r="DV147" s="406" t="e">
        <f t="shared" si="1617"/>
        <v>#DIV/0!</v>
      </c>
      <c r="DW147" s="407" t="e" cm="1">
        <f t="array" ref="DW147">DM147/(SUMPRODUCT(--(CHOOSE({1,2,3},DL147,DN147,DO147)&gt;0),CHOOSE({1,2,3},DL147,DN147,DO147))+DK147)</f>
        <v>#DIV/0!</v>
      </c>
      <c r="DY147" s="404">
        <f t="shared" si="1509"/>
        <v>44012</v>
      </c>
      <c r="DZ147" s="405">
        <f t="shared" si="1618"/>
        <v>0</v>
      </c>
      <c r="EA147" s="405">
        <v>0</v>
      </c>
      <c r="EB147" s="405">
        <v>0</v>
      </c>
      <c r="EC147" s="405">
        <v>0</v>
      </c>
      <c r="ED147" s="405">
        <v>0</v>
      </c>
      <c r="EE147" s="405">
        <v>0</v>
      </c>
      <c r="EF147" s="405">
        <f t="shared" si="1510"/>
        <v>0</v>
      </c>
      <c r="EG147" s="405">
        <v>0</v>
      </c>
      <c r="EH147" s="405">
        <f t="shared" si="1619"/>
        <v>0</v>
      </c>
      <c r="EI147" s="1224" t="e">
        <f t="shared" si="1560"/>
        <v>#DIV/0!</v>
      </c>
      <c r="EJ147" s="1224" t="e">
        <f t="shared" si="1561"/>
        <v>#DIV/0!</v>
      </c>
      <c r="EK147" s="406" t="e">
        <f t="shared" si="1562"/>
        <v>#DIV/0!</v>
      </c>
      <c r="EL147" s="406" t="e">
        <f t="shared" si="1620"/>
        <v>#DIV/0!</v>
      </c>
      <c r="EM147" s="407" t="e" cm="1">
        <f t="array" ref="EM147">EC147/(SUMPRODUCT(--(CHOOSE({1,2,3},EB147,ED147,EE147)&gt;0),CHOOSE({1,2,3},EB147,ED147,EE147))+EA147)</f>
        <v>#DIV/0!</v>
      </c>
      <c r="EO147" s="404">
        <f t="shared" si="1511"/>
        <v>44012</v>
      </c>
      <c r="EP147" s="405">
        <f t="shared" si="1621"/>
        <v>0</v>
      </c>
      <c r="EQ147" s="405">
        <v>0</v>
      </c>
      <c r="ER147" s="405">
        <v>0</v>
      </c>
      <c r="ES147" s="405">
        <v>0</v>
      </c>
      <c r="ET147" s="405">
        <v>0</v>
      </c>
      <c r="EU147" s="405">
        <v>0</v>
      </c>
      <c r="EV147" s="405">
        <f t="shared" si="1512"/>
        <v>0</v>
      </c>
      <c r="EW147" s="405">
        <v>0</v>
      </c>
      <c r="EX147" s="405">
        <f t="shared" si="1622"/>
        <v>0</v>
      </c>
      <c r="EY147" s="1224" t="e">
        <f t="shared" si="1565"/>
        <v>#DIV/0!</v>
      </c>
      <c r="EZ147" s="1224" t="e">
        <f t="shared" si="1566"/>
        <v>#DIV/0!</v>
      </c>
      <c r="FA147" s="406" t="e">
        <f t="shared" si="1567"/>
        <v>#DIV/0!</v>
      </c>
      <c r="FB147" s="406" t="e">
        <f t="shared" si="1623"/>
        <v>#DIV/0!</v>
      </c>
      <c r="FC147" s="407" t="e" cm="1">
        <f t="array" ref="FC147">ES147/(SUMPRODUCT(--(CHOOSE({1,2,3},FH147,FX147,GN147)&gt;0),CHOOSE({1,2,3},FH147,FX147,GN147))+EQ147)</f>
        <v>#DIV/0!</v>
      </c>
      <c r="FE147" s="404">
        <f t="shared" si="1513"/>
        <v>44012</v>
      </c>
      <c r="FF147" s="405">
        <f t="shared" si="1624"/>
        <v>0</v>
      </c>
      <c r="FG147" s="405">
        <v>0</v>
      </c>
      <c r="FH147" s="405">
        <v>0</v>
      </c>
      <c r="FI147" s="405">
        <v>0</v>
      </c>
      <c r="FJ147" s="405">
        <v>0</v>
      </c>
      <c r="FK147" s="405">
        <v>0</v>
      </c>
      <c r="FL147" s="405">
        <f t="shared" si="1514"/>
        <v>0</v>
      </c>
      <c r="FM147" s="405">
        <v>0</v>
      </c>
      <c r="FN147" s="405">
        <f t="shared" si="1625"/>
        <v>0</v>
      </c>
      <c r="FO147" s="1224" t="e">
        <f t="shared" si="1570"/>
        <v>#DIV/0!</v>
      </c>
      <c r="FP147" s="1224" t="e">
        <f t="shared" si="1571"/>
        <v>#DIV/0!</v>
      </c>
      <c r="FQ147" s="406" t="e">
        <f t="shared" si="1572"/>
        <v>#DIV/0!</v>
      </c>
      <c r="FR147" s="406" t="e">
        <f t="shared" si="1626"/>
        <v>#DIV/0!</v>
      </c>
      <c r="FS147" s="407" t="e" cm="1">
        <f t="array" ref="FS147">FI147/(SUMPRODUCT(--(CHOOSE({1,2,3},FH147,FJ147,FK147)&gt;0),CHOOSE({1,2,3},FH147,FJ147,FK147))+FG147)</f>
        <v>#DIV/0!</v>
      </c>
      <c r="FU147" s="404">
        <f t="shared" si="1515"/>
        <v>44012</v>
      </c>
      <c r="FV147" s="405">
        <f t="shared" si="1627"/>
        <v>0</v>
      </c>
      <c r="FW147" s="405">
        <v>0</v>
      </c>
      <c r="FX147" s="405">
        <v>0</v>
      </c>
      <c r="FY147" s="405">
        <v>0</v>
      </c>
      <c r="FZ147" s="405">
        <v>0</v>
      </c>
      <c r="GA147" s="405">
        <v>0</v>
      </c>
      <c r="GB147" s="405">
        <f t="shared" si="1516"/>
        <v>0</v>
      </c>
      <c r="GC147" s="405">
        <v>0</v>
      </c>
      <c r="GD147" s="405">
        <f t="shared" si="1628"/>
        <v>0</v>
      </c>
      <c r="GE147" s="1224" t="e">
        <f t="shared" si="1575"/>
        <v>#DIV/0!</v>
      </c>
      <c r="GF147" s="1224" t="e">
        <f t="shared" si="1576"/>
        <v>#DIV/0!</v>
      </c>
      <c r="GG147" s="406" t="e">
        <f t="shared" si="1577"/>
        <v>#DIV/0!</v>
      </c>
      <c r="GH147" s="406" t="e">
        <f t="shared" si="1629"/>
        <v>#DIV/0!</v>
      </c>
      <c r="GI147" s="407" t="e" cm="1">
        <f t="array" ref="GI147">FY147/(SUMPRODUCT(--(CHOOSE({1,2,3},FX147,FZ147,GA147)&gt;0),CHOOSE({1,2,3},FX147,FZ147,GA147))+FW147)</f>
        <v>#DIV/0!</v>
      </c>
      <c r="GK147" s="404">
        <f t="shared" si="1517"/>
        <v>44012</v>
      </c>
      <c r="GL147" s="405">
        <f t="shared" si="1630"/>
        <v>0</v>
      </c>
      <c r="GM147" s="405">
        <v>0</v>
      </c>
      <c r="GN147" s="405">
        <v>0</v>
      </c>
      <c r="GO147" s="405">
        <v>0</v>
      </c>
      <c r="GP147" s="405">
        <v>0</v>
      </c>
      <c r="GQ147" s="405">
        <v>0</v>
      </c>
      <c r="GR147" s="405">
        <f t="shared" si="1518"/>
        <v>0</v>
      </c>
      <c r="GS147" s="405">
        <v>0</v>
      </c>
      <c r="GT147" s="405">
        <f t="shared" si="1631"/>
        <v>0</v>
      </c>
      <c r="GU147" s="1224" t="e">
        <f t="shared" si="1580"/>
        <v>#DIV/0!</v>
      </c>
      <c r="GV147" s="1224" t="e">
        <f t="shared" si="1581"/>
        <v>#DIV/0!</v>
      </c>
      <c r="GW147" s="406" t="e">
        <f t="shared" si="1582"/>
        <v>#DIV/0!</v>
      </c>
      <c r="GX147" s="406" t="e">
        <f t="shared" si="1632"/>
        <v>#DIV/0!</v>
      </c>
      <c r="GY147" s="407" t="e" cm="1">
        <f t="array" ref="GY147">GO147/(SUMPRODUCT(--(CHOOSE({1,2,3},GN147,GP147,GQ147)&gt;0),CHOOSE({1,2,3},GN147,GP147,GQ147))+GM147)</f>
        <v>#DIV/0!</v>
      </c>
    </row>
    <row r="148" spans="1:207" x14ac:dyDescent="0.2">
      <c r="A148" s="404">
        <f t="shared" si="1486"/>
        <v>44043</v>
      </c>
      <c r="B148" s="405">
        <f t="shared" si="1519"/>
        <v>0</v>
      </c>
      <c r="C148" s="405">
        <f t="shared" si="1487"/>
        <v>0</v>
      </c>
      <c r="D148" s="405">
        <f t="shared" si="1488"/>
        <v>0</v>
      </c>
      <c r="E148" s="405">
        <f t="shared" si="1489"/>
        <v>0</v>
      </c>
      <c r="F148" s="405">
        <f t="shared" si="1490"/>
        <v>0</v>
      </c>
      <c r="G148" s="405">
        <f t="shared" si="1491"/>
        <v>0</v>
      </c>
      <c r="H148" s="405">
        <f t="shared" si="1492"/>
        <v>0</v>
      </c>
      <c r="I148" s="405">
        <f t="shared" si="1493"/>
        <v>0</v>
      </c>
      <c r="J148" s="405">
        <f t="shared" si="1494"/>
        <v>0</v>
      </c>
      <c r="K148" s="1224" t="e">
        <f t="shared" si="1520"/>
        <v>#DIV/0!</v>
      </c>
      <c r="L148" s="1224" t="e">
        <f t="shared" si="1521"/>
        <v>#DIV/0!</v>
      </c>
      <c r="M148" s="406" t="e">
        <f t="shared" si="1522"/>
        <v>#DIV/0!</v>
      </c>
      <c r="N148" s="406" t="e">
        <f t="shared" si="1596"/>
        <v>#DIV/0!</v>
      </c>
      <c r="O148" s="407" t="e" cm="1">
        <f t="array" ref="O148">E148/(SUMPRODUCT(--(CHOOSE({1,2,3},D148,F148,G148)&gt;0),CHOOSE({1,2,3},D148,F148,G148))+C148)</f>
        <v>#DIV/0!</v>
      </c>
      <c r="Q148" s="404">
        <f t="shared" si="1495"/>
        <v>44043</v>
      </c>
      <c r="R148" s="405">
        <f t="shared" si="1597"/>
        <v>0</v>
      </c>
      <c r="S148" s="405">
        <v>0</v>
      </c>
      <c r="T148" s="405">
        <v>0</v>
      </c>
      <c r="U148" s="405">
        <v>0</v>
      </c>
      <c r="V148" s="405">
        <v>0</v>
      </c>
      <c r="W148" s="405">
        <v>0</v>
      </c>
      <c r="X148" s="405">
        <f t="shared" si="1496"/>
        <v>0</v>
      </c>
      <c r="Y148" s="405">
        <v>0</v>
      </c>
      <c r="Z148" s="405">
        <f t="shared" si="1598"/>
        <v>0</v>
      </c>
      <c r="AA148" s="1224" t="e">
        <f t="shared" si="1525"/>
        <v>#DIV/0!</v>
      </c>
      <c r="AB148" s="1224" t="e">
        <f t="shared" si="1526"/>
        <v>#DIV/0!</v>
      </c>
      <c r="AC148" s="406" t="e">
        <f t="shared" si="1527"/>
        <v>#DIV/0!</v>
      </c>
      <c r="AD148" s="406" t="e">
        <f t="shared" si="1599"/>
        <v>#DIV/0!</v>
      </c>
      <c r="AE148" s="407" t="e" cm="1">
        <f t="array" ref="AE148">U148/(SUMPRODUCT(--(CHOOSE({1,2,3},T148,V148,W148)&gt;0),CHOOSE({1,2,3},T148,V148,W148))+S148)</f>
        <v>#DIV/0!</v>
      </c>
      <c r="AG148" s="404">
        <f t="shared" si="1497"/>
        <v>44043</v>
      </c>
      <c r="AH148" s="405">
        <f t="shared" si="1600"/>
        <v>0</v>
      </c>
      <c r="AI148" s="405">
        <v>0</v>
      </c>
      <c r="AJ148" s="405">
        <v>0</v>
      </c>
      <c r="AK148" s="405">
        <v>0</v>
      </c>
      <c r="AL148" s="405">
        <v>0</v>
      </c>
      <c r="AM148" s="405">
        <v>0</v>
      </c>
      <c r="AN148" s="405">
        <f t="shared" si="1498"/>
        <v>0</v>
      </c>
      <c r="AO148" s="405">
        <v>0</v>
      </c>
      <c r="AP148" s="405">
        <f t="shared" si="1601"/>
        <v>0</v>
      </c>
      <c r="AQ148" s="1224" t="e">
        <f t="shared" si="1530"/>
        <v>#DIV/0!</v>
      </c>
      <c r="AR148" s="1224" t="e">
        <f t="shared" si="1531"/>
        <v>#DIV/0!</v>
      </c>
      <c r="AS148" s="406" t="e">
        <f t="shared" si="1532"/>
        <v>#DIV/0!</v>
      </c>
      <c r="AT148" s="406" t="e">
        <f t="shared" si="1602"/>
        <v>#DIV/0!</v>
      </c>
      <c r="AU148" s="407" t="e" cm="1">
        <f t="array" ref="AU148">AK148/(SUMPRODUCT(--(CHOOSE({1,2,3},AJ148,AL148,AM148)&gt;0),CHOOSE({1,2,3},AJ148,AL148,AM148))+AI148)</f>
        <v>#DIV/0!</v>
      </c>
      <c r="AW148" s="404">
        <f t="shared" si="1499"/>
        <v>44043</v>
      </c>
      <c r="AX148" s="405">
        <f t="shared" si="1603"/>
        <v>0</v>
      </c>
      <c r="AY148" s="405">
        <v>0</v>
      </c>
      <c r="AZ148" s="405">
        <v>0</v>
      </c>
      <c r="BA148" s="405">
        <v>0</v>
      </c>
      <c r="BB148" s="405">
        <v>0</v>
      </c>
      <c r="BC148" s="405">
        <v>0</v>
      </c>
      <c r="BD148" s="405">
        <f t="shared" si="1500"/>
        <v>0</v>
      </c>
      <c r="BE148" s="405">
        <v>0</v>
      </c>
      <c r="BF148" s="405">
        <f t="shared" si="1604"/>
        <v>0</v>
      </c>
      <c r="BG148" s="1224" t="e">
        <f t="shared" si="1535"/>
        <v>#DIV/0!</v>
      </c>
      <c r="BH148" s="1224" t="e">
        <f t="shared" si="1536"/>
        <v>#DIV/0!</v>
      </c>
      <c r="BI148" s="406" t="e">
        <f t="shared" si="1537"/>
        <v>#DIV/0!</v>
      </c>
      <c r="BJ148" s="406" t="e">
        <f t="shared" si="1605"/>
        <v>#DIV/0!</v>
      </c>
      <c r="BK148" s="407" t="e" cm="1">
        <f t="array" ref="BK148">BA148/(SUMPRODUCT(--(CHOOSE({1,2,3},AZ148,BB148,BC148)&gt;0),CHOOSE({1,2,3},AZ148,BB148,BC148))+AY148)</f>
        <v>#DIV/0!</v>
      </c>
      <c r="BM148" s="404">
        <f t="shared" si="1501"/>
        <v>44043</v>
      </c>
      <c r="BN148" s="405">
        <f t="shared" si="1606"/>
        <v>0</v>
      </c>
      <c r="BO148" s="405">
        <v>0</v>
      </c>
      <c r="BP148" s="405">
        <v>0</v>
      </c>
      <c r="BQ148" s="405">
        <v>0</v>
      </c>
      <c r="BR148" s="405">
        <v>0</v>
      </c>
      <c r="BS148" s="405">
        <v>0</v>
      </c>
      <c r="BT148" s="405">
        <f t="shared" si="1502"/>
        <v>0</v>
      </c>
      <c r="BU148" s="405">
        <v>0</v>
      </c>
      <c r="BV148" s="405">
        <f t="shared" si="1607"/>
        <v>0</v>
      </c>
      <c r="BW148" s="1224" t="e">
        <f t="shared" si="1540"/>
        <v>#DIV/0!</v>
      </c>
      <c r="BX148" s="1224" t="e">
        <f t="shared" si="1541"/>
        <v>#DIV/0!</v>
      </c>
      <c r="BY148" s="406" t="e">
        <f t="shared" si="1542"/>
        <v>#DIV/0!</v>
      </c>
      <c r="BZ148" s="406" t="e">
        <f t="shared" si="1608"/>
        <v>#DIV/0!</v>
      </c>
      <c r="CA148" s="407" t="e" cm="1">
        <f t="array" ref="CA148">BQ148/(SUMPRODUCT(--(CHOOSE({1,2,3},BP148,BR148,BS148)&gt;0),CHOOSE({1,2,3},BP148,BR148,BS148))+BO148)</f>
        <v>#DIV/0!</v>
      </c>
      <c r="CC148" s="404">
        <f t="shared" si="1503"/>
        <v>44043</v>
      </c>
      <c r="CD148" s="405">
        <f t="shared" si="1609"/>
        <v>0</v>
      </c>
      <c r="CE148" s="405">
        <v>0</v>
      </c>
      <c r="CF148" s="405">
        <v>0</v>
      </c>
      <c r="CG148" s="405">
        <v>0</v>
      </c>
      <c r="CH148" s="405">
        <v>0</v>
      </c>
      <c r="CI148" s="405">
        <v>0</v>
      </c>
      <c r="CJ148" s="405">
        <f t="shared" si="1504"/>
        <v>0</v>
      </c>
      <c r="CK148" s="405">
        <v>0</v>
      </c>
      <c r="CL148" s="405">
        <f t="shared" si="1610"/>
        <v>0</v>
      </c>
      <c r="CM148" s="1224" t="e">
        <f t="shared" si="1545"/>
        <v>#DIV/0!</v>
      </c>
      <c r="CN148" s="1224" t="e">
        <f t="shared" si="1546"/>
        <v>#DIV/0!</v>
      </c>
      <c r="CO148" s="406" t="e">
        <f t="shared" si="1547"/>
        <v>#DIV/0!</v>
      </c>
      <c r="CP148" s="406" t="e">
        <f t="shared" si="1611"/>
        <v>#DIV/0!</v>
      </c>
      <c r="CQ148" s="407" t="e" cm="1">
        <f t="array" ref="CQ148">CG148/(SUMPRODUCT(--(CHOOSE({1,2,3},CF148,CH148,CI148)&gt;0),CHOOSE({1,2,3},CF148,CH148,CI148))+CE148)</f>
        <v>#DIV/0!</v>
      </c>
      <c r="CS148" s="404">
        <f t="shared" si="1505"/>
        <v>44043</v>
      </c>
      <c r="CT148" s="405">
        <f t="shared" si="1612"/>
        <v>0</v>
      </c>
      <c r="CU148" s="405">
        <v>0</v>
      </c>
      <c r="CV148" s="405">
        <v>0</v>
      </c>
      <c r="CW148" s="405">
        <v>0</v>
      </c>
      <c r="CX148" s="405">
        <v>0</v>
      </c>
      <c r="CY148" s="405">
        <v>0</v>
      </c>
      <c r="CZ148" s="405">
        <f t="shared" si="1506"/>
        <v>0</v>
      </c>
      <c r="DA148" s="405">
        <v>0</v>
      </c>
      <c r="DB148" s="405">
        <f t="shared" si="1613"/>
        <v>0</v>
      </c>
      <c r="DC148" s="1224" t="e">
        <f t="shared" si="1550"/>
        <v>#DIV/0!</v>
      </c>
      <c r="DD148" s="1224" t="e">
        <f t="shared" si="1551"/>
        <v>#DIV/0!</v>
      </c>
      <c r="DE148" s="406" t="e">
        <f t="shared" si="1552"/>
        <v>#DIV/0!</v>
      </c>
      <c r="DF148" s="406" t="e">
        <f t="shared" si="1614"/>
        <v>#DIV/0!</v>
      </c>
      <c r="DG148" s="407" t="e" cm="1">
        <f t="array" ref="DG148">CW148/(SUMPRODUCT(--(CHOOSE({1,2,3},CV148,CX148,CY148)&gt;0),CHOOSE({1,2,3},CV148,CX148,CY148))+CU148)</f>
        <v>#DIV/0!</v>
      </c>
      <c r="DI148" s="404">
        <f t="shared" si="1507"/>
        <v>44043</v>
      </c>
      <c r="DJ148" s="405">
        <f t="shared" si="1615"/>
        <v>0</v>
      </c>
      <c r="DK148" s="405">
        <v>0</v>
      </c>
      <c r="DL148" s="405">
        <v>0</v>
      </c>
      <c r="DM148" s="405">
        <v>0</v>
      </c>
      <c r="DN148" s="405">
        <v>0</v>
      </c>
      <c r="DO148" s="405">
        <v>0</v>
      </c>
      <c r="DP148" s="405">
        <f t="shared" si="1508"/>
        <v>0</v>
      </c>
      <c r="DQ148" s="405">
        <v>0</v>
      </c>
      <c r="DR148" s="405">
        <f t="shared" si="1616"/>
        <v>0</v>
      </c>
      <c r="DS148" s="1224" t="e">
        <f t="shared" si="1555"/>
        <v>#DIV/0!</v>
      </c>
      <c r="DT148" s="1224" t="e">
        <f t="shared" si="1556"/>
        <v>#DIV/0!</v>
      </c>
      <c r="DU148" s="406" t="e">
        <f t="shared" si="1557"/>
        <v>#DIV/0!</v>
      </c>
      <c r="DV148" s="406" t="e">
        <f t="shared" si="1617"/>
        <v>#DIV/0!</v>
      </c>
      <c r="DW148" s="407" t="e" cm="1">
        <f t="array" ref="DW148">DM148/(SUMPRODUCT(--(CHOOSE({1,2,3},DL148,DN148,DO148)&gt;0),CHOOSE({1,2,3},DL148,DN148,DO148))+DK148)</f>
        <v>#DIV/0!</v>
      </c>
      <c r="DY148" s="404">
        <f t="shared" si="1509"/>
        <v>44043</v>
      </c>
      <c r="DZ148" s="405">
        <f t="shared" si="1618"/>
        <v>0</v>
      </c>
      <c r="EA148" s="405">
        <v>0</v>
      </c>
      <c r="EB148" s="405">
        <v>0</v>
      </c>
      <c r="EC148" s="405">
        <v>0</v>
      </c>
      <c r="ED148" s="405">
        <v>0</v>
      </c>
      <c r="EE148" s="405">
        <v>0</v>
      </c>
      <c r="EF148" s="405">
        <f t="shared" si="1510"/>
        <v>0</v>
      </c>
      <c r="EG148" s="405">
        <v>0</v>
      </c>
      <c r="EH148" s="405">
        <f t="shared" si="1619"/>
        <v>0</v>
      </c>
      <c r="EI148" s="1224" t="e">
        <f t="shared" si="1560"/>
        <v>#DIV/0!</v>
      </c>
      <c r="EJ148" s="1224" t="e">
        <f t="shared" si="1561"/>
        <v>#DIV/0!</v>
      </c>
      <c r="EK148" s="406" t="e">
        <f t="shared" si="1562"/>
        <v>#DIV/0!</v>
      </c>
      <c r="EL148" s="406" t="e">
        <f t="shared" si="1620"/>
        <v>#DIV/0!</v>
      </c>
      <c r="EM148" s="407" t="e" cm="1">
        <f t="array" ref="EM148">EC148/(SUMPRODUCT(--(CHOOSE({1,2,3},EB148,ED148,EE148)&gt;0),CHOOSE({1,2,3},EB148,ED148,EE148))+EA148)</f>
        <v>#DIV/0!</v>
      </c>
      <c r="EO148" s="404">
        <f t="shared" si="1511"/>
        <v>44043</v>
      </c>
      <c r="EP148" s="405">
        <f t="shared" si="1621"/>
        <v>0</v>
      </c>
      <c r="EQ148" s="405">
        <v>0</v>
      </c>
      <c r="ER148" s="405">
        <v>0</v>
      </c>
      <c r="ES148" s="405">
        <v>0</v>
      </c>
      <c r="ET148" s="405">
        <v>0</v>
      </c>
      <c r="EU148" s="405">
        <v>0</v>
      </c>
      <c r="EV148" s="405">
        <f t="shared" si="1512"/>
        <v>0</v>
      </c>
      <c r="EW148" s="405">
        <v>0</v>
      </c>
      <c r="EX148" s="405">
        <f t="shared" si="1622"/>
        <v>0</v>
      </c>
      <c r="EY148" s="1224" t="e">
        <f t="shared" si="1565"/>
        <v>#DIV/0!</v>
      </c>
      <c r="EZ148" s="1224" t="e">
        <f t="shared" si="1566"/>
        <v>#DIV/0!</v>
      </c>
      <c r="FA148" s="406" t="e">
        <f t="shared" si="1567"/>
        <v>#DIV/0!</v>
      </c>
      <c r="FB148" s="406" t="e">
        <f t="shared" si="1623"/>
        <v>#DIV/0!</v>
      </c>
      <c r="FC148" s="407" t="e" cm="1">
        <f t="array" ref="FC148">ES148/(SUMPRODUCT(--(CHOOSE({1,2,3},FH148,FX148,GN148)&gt;0),CHOOSE({1,2,3},FH148,FX148,GN148))+EQ148)</f>
        <v>#DIV/0!</v>
      </c>
      <c r="FE148" s="404">
        <f t="shared" si="1513"/>
        <v>44043</v>
      </c>
      <c r="FF148" s="405">
        <f t="shared" si="1624"/>
        <v>0</v>
      </c>
      <c r="FG148" s="405">
        <v>0</v>
      </c>
      <c r="FH148" s="405">
        <v>0</v>
      </c>
      <c r="FI148" s="405">
        <v>0</v>
      </c>
      <c r="FJ148" s="405">
        <v>0</v>
      </c>
      <c r="FK148" s="405">
        <v>0</v>
      </c>
      <c r="FL148" s="405">
        <f t="shared" si="1514"/>
        <v>0</v>
      </c>
      <c r="FM148" s="405">
        <v>0</v>
      </c>
      <c r="FN148" s="405">
        <f t="shared" si="1625"/>
        <v>0</v>
      </c>
      <c r="FO148" s="1224" t="e">
        <f t="shared" si="1570"/>
        <v>#DIV/0!</v>
      </c>
      <c r="FP148" s="1224" t="e">
        <f t="shared" si="1571"/>
        <v>#DIV/0!</v>
      </c>
      <c r="FQ148" s="406" t="e">
        <f t="shared" si="1572"/>
        <v>#DIV/0!</v>
      </c>
      <c r="FR148" s="406" t="e">
        <f t="shared" si="1626"/>
        <v>#DIV/0!</v>
      </c>
      <c r="FS148" s="407" t="e" cm="1">
        <f t="array" ref="FS148">FI148/(SUMPRODUCT(--(CHOOSE({1,2,3},FH148,FJ148,FK148)&gt;0),CHOOSE({1,2,3},FH148,FJ148,FK148))+FG148)</f>
        <v>#DIV/0!</v>
      </c>
      <c r="FU148" s="404">
        <f t="shared" si="1515"/>
        <v>44043</v>
      </c>
      <c r="FV148" s="405">
        <f t="shared" si="1627"/>
        <v>0</v>
      </c>
      <c r="FW148" s="405">
        <v>0</v>
      </c>
      <c r="FX148" s="405">
        <v>0</v>
      </c>
      <c r="FY148" s="405">
        <v>0</v>
      </c>
      <c r="FZ148" s="405">
        <v>0</v>
      </c>
      <c r="GA148" s="405">
        <v>0</v>
      </c>
      <c r="GB148" s="405">
        <f t="shared" si="1516"/>
        <v>0</v>
      </c>
      <c r="GC148" s="405">
        <v>0</v>
      </c>
      <c r="GD148" s="405">
        <f t="shared" si="1628"/>
        <v>0</v>
      </c>
      <c r="GE148" s="1224" t="e">
        <f t="shared" si="1575"/>
        <v>#DIV/0!</v>
      </c>
      <c r="GF148" s="1224" t="e">
        <f t="shared" si="1576"/>
        <v>#DIV/0!</v>
      </c>
      <c r="GG148" s="406" t="e">
        <f t="shared" si="1577"/>
        <v>#DIV/0!</v>
      </c>
      <c r="GH148" s="406" t="e">
        <f t="shared" si="1629"/>
        <v>#DIV/0!</v>
      </c>
      <c r="GI148" s="407" t="e" cm="1">
        <f t="array" ref="GI148">FY148/(SUMPRODUCT(--(CHOOSE({1,2,3},FX148,FZ148,GA148)&gt;0),CHOOSE({1,2,3},FX148,FZ148,GA148))+FW148)</f>
        <v>#DIV/0!</v>
      </c>
      <c r="GK148" s="404">
        <f t="shared" si="1517"/>
        <v>44043</v>
      </c>
      <c r="GL148" s="405">
        <f t="shared" si="1630"/>
        <v>0</v>
      </c>
      <c r="GM148" s="405">
        <v>0</v>
      </c>
      <c r="GN148" s="405">
        <v>0</v>
      </c>
      <c r="GO148" s="405">
        <v>0</v>
      </c>
      <c r="GP148" s="405">
        <v>0</v>
      </c>
      <c r="GQ148" s="405">
        <v>0</v>
      </c>
      <c r="GR148" s="405">
        <f t="shared" si="1518"/>
        <v>0</v>
      </c>
      <c r="GS148" s="405">
        <v>0</v>
      </c>
      <c r="GT148" s="405">
        <f t="shared" si="1631"/>
        <v>0</v>
      </c>
      <c r="GU148" s="1224" t="e">
        <f t="shared" si="1580"/>
        <v>#DIV/0!</v>
      </c>
      <c r="GV148" s="1224" t="e">
        <f t="shared" si="1581"/>
        <v>#DIV/0!</v>
      </c>
      <c r="GW148" s="406" t="e">
        <f t="shared" si="1582"/>
        <v>#DIV/0!</v>
      </c>
      <c r="GX148" s="406" t="e">
        <f t="shared" si="1632"/>
        <v>#DIV/0!</v>
      </c>
      <c r="GY148" s="407" t="e" cm="1">
        <f t="array" ref="GY148">GO148/(SUMPRODUCT(--(CHOOSE({1,2,3},GN148,GP148,GQ148)&gt;0),CHOOSE({1,2,3},GN148,GP148,GQ148))+GM148)</f>
        <v>#DIV/0!</v>
      </c>
    </row>
    <row r="149" spans="1:207" x14ac:dyDescent="0.2">
      <c r="A149" s="404">
        <f>EOMONTH(A150,-1)</f>
        <v>44074</v>
      </c>
      <c r="B149" s="405">
        <f t="shared" si="1519"/>
        <v>0</v>
      </c>
      <c r="C149" s="405">
        <f t="shared" si="1487"/>
        <v>0</v>
      </c>
      <c r="D149" s="405">
        <f t="shared" si="1488"/>
        <v>0</v>
      </c>
      <c r="E149" s="405">
        <f t="shared" si="1489"/>
        <v>0</v>
      </c>
      <c r="F149" s="405">
        <f t="shared" si="1490"/>
        <v>0</v>
      </c>
      <c r="G149" s="405">
        <f t="shared" si="1491"/>
        <v>0</v>
      </c>
      <c r="H149" s="405">
        <f t="shared" si="1492"/>
        <v>0</v>
      </c>
      <c r="I149" s="405">
        <f t="shared" si="1493"/>
        <v>0</v>
      </c>
      <c r="J149" s="405">
        <f t="shared" si="1494"/>
        <v>0</v>
      </c>
      <c r="K149" s="1224" t="e">
        <f t="shared" si="1520"/>
        <v>#DIV/0!</v>
      </c>
      <c r="L149" s="1224" t="e">
        <f t="shared" si="1521"/>
        <v>#DIV/0!</v>
      </c>
      <c r="M149" s="406" t="e">
        <f t="shared" si="1522"/>
        <v>#DIV/0!</v>
      </c>
      <c r="N149" s="406" t="e">
        <f t="shared" si="1596"/>
        <v>#DIV/0!</v>
      </c>
      <c r="O149" s="407" t="e" cm="1">
        <f t="array" ref="O149">E149/(SUMPRODUCT(--(CHOOSE({1,2,3},D149,F149,G149)&gt;0),CHOOSE({1,2,3},D149,F149,G149))+C149)</f>
        <v>#DIV/0!</v>
      </c>
      <c r="Q149" s="404">
        <f>EOMONTH(Q150,-1)</f>
        <v>44074</v>
      </c>
      <c r="R149" s="405">
        <f t="shared" si="1597"/>
        <v>0</v>
      </c>
      <c r="S149" s="405">
        <v>0</v>
      </c>
      <c r="T149" s="405">
        <v>0</v>
      </c>
      <c r="U149" s="405">
        <v>0</v>
      </c>
      <c r="V149" s="405">
        <v>0</v>
      </c>
      <c r="W149" s="405">
        <v>0</v>
      </c>
      <c r="X149" s="405">
        <f t="shared" si="1496"/>
        <v>0</v>
      </c>
      <c r="Y149" s="405">
        <v>0</v>
      </c>
      <c r="Z149" s="405">
        <f t="shared" si="1598"/>
        <v>0</v>
      </c>
      <c r="AA149" s="1224" t="e">
        <f t="shared" si="1525"/>
        <v>#DIV/0!</v>
      </c>
      <c r="AB149" s="1224" t="e">
        <f t="shared" si="1526"/>
        <v>#DIV/0!</v>
      </c>
      <c r="AC149" s="406" t="e">
        <f t="shared" si="1527"/>
        <v>#DIV/0!</v>
      </c>
      <c r="AD149" s="406" t="e">
        <f t="shared" si="1599"/>
        <v>#DIV/0!</v>
      </c>
      <c r="AE149" s="407" t="e" cm="1">
        <f t="array" ref="AE149">U149/(SUMPRODUCT(--(CHOOSE({1,2,3},T149,V149,W149)&gt;0),CHOOSE({1,2,3},T149,V149,W149))+S149)</f>
        <v>#DIV/0!</v>
      </c>
      <c r="AG149" s="404">
        <f>EOMONTH(AG150,-1)</f>
        <v>44074</v>
      </c>
      <c r="AH149" s="405">
        <f t="shared" si="1600"/>
        <v>0</v>
      </c>
      <c r="AI149" s="405">
        <v>0</v>
      </c>
      <c r="AJ149" s="405">
        <v>0</v>
      </c>
      <c r="AK149" s="405">
        <v>0</v>
      </c>
      <c r="AL149" s="405">
        <v>0</v>
      </c>
      <c r="AM149" s="405">
        <v>0</v>
      </c>
      <c r="AN149" s="405">
        <f t="shared" si="1498"/>
        <v>0</v>
      </c>
      <c r="AO149" s="405">
        <v>0</v>
      </c>
      <c r="AP149" s="405">
        <f t="shared" si="1601"/>
        <v>0</v>
      </c>
      <c r="AQ149" s="1224" t="e">
        <f t="shared" si="1530"/>
        <v>#DIV/0!</v>
      </c>
      <c r="AR149" s="1224" t="e">
        <f t="shared" si="1531"/>
        <v>#DIV/0!</v>
      </c>
      <c r="AS149" s="406" t="e">
        <f t="shared" si="1532"/>
        <v>#DIV/0!</v>
      </c>
      <c r="AT149" s="406" t="e">
        <f t="shared" si="1602"/>
        <v>#DIV/0!</v>
      </c>
      <c r="AU149" s="407" t="e" cm="1">
        <f t="array" ref="AU149">AK149/(SUMPRODUCT(--(CHOOSE({1,2,3},AJ149,AL149,AM149)&gt;0),CHOOSE({1,2,3},AJ149,AL149,AM149))+AI149)</f>
        <v>#DIV/0!</v>
      </c>
      <c r="AW149" s="404">
        <f>EOMONTH(AW150,-1)</f>
        <v>44074</v>
      </c>
      <c r="AX149" s="405">
        <f t="shared" si="1603"/>
        <v>0</v>
      </c>
      <c r="AY149" s="405">
        <v>0</v>
      </c>
      <c r="AZ149" s="405">
        <v>0</v>
      </c>
      <c r="BA149" s="405">
        <v>0</v>
      </c>
      <c r="BB149" s="405">
        <v>0</v>
      </c>
      <c r="BC149" s="405">
        <v>0</v>
      </c>
      <c r="BD149" s="405">
        <f t="shared" si="1500"/>
        <v>0</v>
      </c>
      <c r="BE149" s="405">
        <v>0</v>
      </c>
      <c r="BF149" s="405">
        <f t="shared" si="1604"/>
        <v>0</v>
      </c>
      <c r="BG149" s="1224" t="e">
        <f t="shared" si="1535"/>
        <v>#DIV/0!</v>
      </c>
      <c r="BH149" s="1224" t="e">
        <f t="shared" si="1536"/>
        <v>#DIV/0!</v>
      </c>
      <c r="BI149" s="406" t="e">
        <f t="shared" si="1537"/>
        <v>#DIV/0!</v>
      </c>
      <c r="BJ149" s="406" t="e">
        <f t="shared" si="1605"/>
        <v>#DIV/0!</v>
      </c>
      <c r="BK149" s="407" t="e" cm="1">
        <f t="array" ref="BK149">BA149/(SUMPRODUCT(--(CHOOSE({1,2,3},AZ149,BB149,BC149)&gt;0),CHOOSE({1,2,3},AZ149,BB149,BC149))+AY149)</f>
        <v>#DIV/0!</v>
      </c>
      <c r="BM149" s="404">
        <f>EOMONTH(BM150,-1)</f>
        <v>44074</v>
      </c>
      <c r="BN149" s="405">
        <f t="shared" si="1606"/>
        <v>0</v>
      </c>
      <c r="BO149" s="405">
        <v>0</v>
      </c>
      <c r="BP149" s="405">
        <v>0</v>
      </c>
      <c r="BQ149" s="405">
        <v>0</v>
      </c>
      <c r="BR149" s="405">
        <v>0</v>
      </c>
      <c r="BS149" s="405">
        <v>0</v>
      </c>
      <c r="BT149" s="405">
        <f t="shared" si="1502"/>
        <v>0</v>
      </c>
      <c r="BU149" s="405">
        <v>0</v>
      </c>
      <c r="BV149" s="405">
        <f t="shared" si="1607"/>
        <v>0</v>
      </c>
      <c r="BW149" s="1224" t="e">
        <f t="shared" si="1540"/>
        <v>#DIV/0!</v>
      </c>
      <c r="BX149" s="1224" t="e">
        <f t="shared" si="1541"/>
        <v>#DIV/0!</v>
      </c>
      <c r="BY149" s="406" t="e">
        <f t="shared" si="1542"/>
        <v>#DIV/0!</v>
      </c>
      <c r="BZ149" s="406" t="e">
        <f t="shared" si="1608"/>
        <v>#DIV/0!</v>
      </c>
      <c r="CA149" s="407" t="e" cm="1">
        <f t="array" ref="CA149">BQ149/(SUMPRODUCT(--(CHOOSE({1,2,3},BP149,BR149,BS149)&gt;0),CHOOSE({1,2,3},BP149,BR149,BS149))+BO149)</f>
        <v>#DIV/0!</v>
      </c>
      <c r="CC149" s="404">
        <f>EOMONTH(CC150,-1)</f>
        <v>44074</v>
      </c>
      <c r="CD149" s="405">
        <f t="shared" si="1609"/>
        <v>0</v>
      </c>
      <c r="CE149" s="405">
        <v>0</v>
      </c>
      <c r="CF149" s="405">
        <v>0</v>
      </c>
      <c r="CG149" s="405">
        <v>0</v>
      </c>
      <c r="CH149" s="405">
        <v>0</v>
      </c>
      <c r="CI149" s="405">
        <v>0</v>
      </c>
      <c r="CJ149" s="405">
        <f t="shared" si="1504"/>
        <v>0</v>
      </c>
      <c r="CK149" s="405">
        <v>0</v>
      </c>
      <c r="CL149" s="405">
        <f t="shared" si="1610"/>
        <v>0</v>
      </c>
      <c r="CM149" s="1224" t="e">
        <f t="shared" si="1545"/>
        <v>#DIV/0!</v>
      </c>
      <c r="CN149" s="1224" t="e">
        <f t="shared" si="1546"/>
        <v>#DIV/0!</v>
      </c>
      <c r="CO149" s="406" t="e">
        <f t="shared" si="1547"/>
        <v>#DIV/0!</v>
      </c>
      <c r="CP149" s="406" t="e">
        <f t="shared" si="1611"/>
        <v>#DIV/0!</v>
      </c>
      <c r="CQ149" s="407" t="e" cm="1">
        <f t="array" ref="CQ149">CG149/(SUMPRODUCT(--(CHOOSE({1,2,3},CF149,CH149,CI149)&gt;0),CHOOSE({1,2,3},CF149,CH149,CI149))+CE149)</f>
        <v>#DIV/0!</v>
      </c>
      <c r="CS149" s="404">
        <f>EOMONTH(CS150,-1)</f>
        <v>44074</v>
      </c>
      <c r="CT149" s="405">
        <f t="shared" si="1612"/>
        <v>0</v>
      </c>
      <c r="CU149" s="405">
        <v>0</v>
      </c>
      <c r="CV149" s="405">
        <v>0</v>
      </c>
      <c r="CW149" s="405">
        <v>0</v>
      </c>
      <c r="CX149" s="405">
        <v>0</v>
      </c>
      <c r="CY149" s="405">
        <v>0</v>
      </c>
      <c r="CZ149" s="405">
        <f t="shared" si="1506"/>
        <v>0</v>
      </c>
      <c r="DA149" s="405">
        <v>0</v>
      </c>
      <c r="DB149" s="405">
        <f t="shared" si="1613"/>
        <v>0</v>
      </c>
      <c r="DC149" s="1224" t="e">
        <f t="shared" si="1550"/>
        <v>#DIV/0!</v>
      </c>
      <c r="DD149" s="1224" t="e">
        <f t="shared" si="1551"/>
        <v>#DIV/0!</v>
      </c>
      <c r="DE149" s="406" t="e">
        <f t="shared" si="1552"/>
        <v>#DIV/0!</v>
      </c>
      <c r="DF149" s="406" t="e">
        <f t="shared" si="1614"/>
        <v>#DIV/0!</v>
      </c>
      <c r="DG149" s="407" t="e" cm="1">
        <f t="array" ref="DG149">CW149/(SUMPRODUCT(--(CHOOSE({1,2,3},CV149,CX149,CY149)&gt;0),CHOOSE({1,2,3},CV149,CX149,CY149))+CU149)</f>
        <v>#DIV/0!</v>
      </c>
      <c r="DI149" s="404">
        <f>EOMONTH(DI150,-1)</f>
        <v>44074</v>
      </c>
      <c r="DJ149" s="405">
        <f t="shared" si="1615"/>
        <v>0</v>
      </c>
      <c r="DK149" s="405">
        <v>0</v>
      </c>
      <c r="DL149" s="405">
        <v>0</v>
      </c>
      <c r="DM149" s="405">
        <v>0</v>
      </c>
      <c r="DN149" s="405">
        <v>0</v>
      </c>
      <c r="DO149" s="405">
        <v>0</v>
      </c>
      <c r="DP149" s="405">
        <f t="shared" si="1508"/>
        <v>0</v>
      </c>
      <c r="DQ149" s="405">
        <v>0</v>
      </c>
      <c r="DR149" s="405">
        <f t="shared" si="1616"/>
        <v>0</v>
      </c>
      <c r="DS149" s="1224" t="e">
        <f t="shared" si="1555"/>
        <v>#DIV/0!</v>
      </c>
      <c r="DT149" s="1224" t="e">
        <f t="shared" si="1556"/>
        <v>#DIV/0!</v>
      </c>
      <c r="DU149" s="406" t="e">
        <f t="shared" si="1557"/>
        <v>#DIV/0!</v>
      </c>
      <c r="DV149" s="406" t="e">
        <f t="shared" si="1617"/>
        <v>#DIV/0!</v>
      </c>
      <c r="DW149" s="407" t="e" cm="1">
        <f t="array" ref="DW149">DM149/(SUMPRODUCT(--(CHOOSE({1,2,3},DL149,DN149,DO149)&gt;0),CHOOSE({1,2,3},DL149,DN149,DO149))+DK149)</f>
        <v>#DIV/0!</v>
      </c>
      <c r="DY149" s="404">
        <f>EOMONTH(DY150,-1)</f>
        <v>44074</v>
      </c>
      <c r="DZ149" s="405">
        <f t="shared" si="1618"/>
        <v>0</v>
      </c>
      <c r="EA149" s="405">
        <v>0</v>
      </c>
      <c r="EB149" s="405">
        <v>0</v>
      </c>
      <c r="EC149" s="405">
        <v>0</v>
      </c>
      <c r="ED149" s="405">
        <v>0</v>
      </c>
      <c r="EE149" s="405">
        <v>0</v>
      </c>
      <c r="EF149" s="405">
        <f t="shared" si="1510"/>
        <v>0</v>
      </c>
      <c r="EG149" s="405">
        <v>0</v>
      </c>
      <c r="EH149" s="405">
        <f t="shared" si="1619"/>
        <v>0</v>
      </c>
      <c r="EI149" s="1224" t="e">
        <f t="shared" si="1560"/>
        <v>#DIV/0!</v>
      </c>
      <c r="EJ149" s="1224" t="e">
        <f t="shared" si="1561"/>
        <v>#DIV/0!</v>
      </c>
      <c r="EK149" s="406" t="e">
        <f t="shared" si="1562"/>
        <v>#DIV/0!</v>
      </c>
      <c r="EL149" s="406" t="e">
        <f t="shared" si="1620"/>
        <v>#DIV/0!</v>
      </c>
      <c r="EM149" s="407" t="e" cm="1">
        <f t="array" ref="EM149">EC149/(SUMPRODUCT(--(CHOOSE({1,2,3},EB149,ED149,EE149)&gt;0),CHOOSE({1,2,3},EB149,ED149,EE149))+EA149)</f>
        <v>#DIV/0!</v>
      </c>
      <c r="EO149" s="404">
        <f>EOMONTH(EO150,-1)</f>
        <v>44074</v>
      </c>
      <c r="EP149" s="405">
        <f t="shared" si="1621"/>
        <v>0</v>
      </c>
      <c r="EQ149" s="405">
        <v>0</v>
      </c>
      <c r="ER149" s="405">
        <v>0</v>
      </c>
      <c r="ES149" s="405">
        <v>0</v>
      </c>
      <c r="ET149" s="405">
        <v>0</v>
      </c>
      <c r="EU149" s="405">
        <v>0</v>
      </c>
      <c r="EV149" s="405">
        <f t="shared" si="1512"/>
        <v>0</v>
      </c>
      <c r="EW149" s="405">
        <v>0</v>
      </c>
      <c r="EX149" s="405">
        <f t="shared" si="1622"/>
        <v>0</v>
      </c>
      <c r="EY149" s="1224" t="e">
        <f t="shared" si="1565"/>
        <v>#DIV/0!</v>
      </c>
      <c r="EZ149" s="1224" t="e">
        <f t="shared" si="1566"/>
        <v>#DIV/0!</v>
      </c>
      <c r="FA149" s="406" t="e">
        <f t="shared" si="1567"/>
        <v>#DIV/0!</v>
      </c>
      <c r="FB149" s="406" t="e">
        <f t="shared" si="1623"/>
        <v>#DIV/0!</v>
      </c>
      <c r="FC149" s="407" t="e" cm="1">
        <f t="array" ref="FC149">ES149/(SUMPRODUCT(--(CHOOSE({1,2,3},FH149,FX149,GN149)&gt;0),CHOOSE({1,2,3},FH149,FX149,GN149))+EQ149)</f>
        <v>#DIV/0!</v>
      </c>
      <c r="FE149" s="404">
        <f>EOMONTH(FE150,-1)</f>
        <v>44074</v>
      </c>
      <c r="FF149" s="405">
        <f t="shared" si="1624"/>
        <v>0</v>
      </c>
      <c r="FG149" s="405">
        <v>0</v>
      </c>
      <c r="FH149" s="405">
        <v>0</v>
      </c>
      <c r="FI149" s="405">
        <v>0</v>
      </c>
      <c r="FJ149" s="405">
        <v>0</v>
      </c>
      <c r="FK149" s="405">
        <v>0</v>
      </c>
      <c r="FL149" s="405">
        <f t="shared" si="1514"/>
        <v>0</v>
      </c>
      <c r="FM149" s="405">
        <v>0</v>
      </c>
      <c r="FN149" s="405">
        <f t="shared" si="1625"/>
        <v>0</v>
      </c>
      <c r="FO149" s="1224" t="e">
        <f t="shared" si="1570"/>
        <v>#DIV/0!</v>
      </c>
      <c r="FP149" s="1224" t="e">
        <f t="shared" si="1571"/>
        <v>#DIV/0!</v>
      </c>
      <c r="FQ149" s="406" t="e">
        <f t="shared" si="1572"/>
        <v>#DIV/0!</v>
      </c>
      <c r="FR149" s="406" t="e">
        <f t="shared" si="1626"/>
        <v>#DIV/0!</v>
      </c>
      <c r="FS149" s="407" t="e" cm="1">
        <f t="array" ref="FS149">FI149/(SUMPRODUCT(--(CHOOSE({1,2,3},FH149,FJ149,FK149)&gt;0),CHOOSE({1,2,3},FH149,FJ149,FK149))+FG149)</f>
        <v>#DIV/0!</v>
      </c>
      <c r="FU149" s="404">
        <f>EOMONTH(FU150,-1)</f>
        <v>44074</v>
      </c>
      <c r="FV149" s="405">
        <f t="shared" si="1627"/>
        <v>0</v>
      </c>
      <c r="FW149" s="405">
        <v>0</v>
      </c>
      <c r="FX149" s="405">
        <v>0</v>
      </c>
      <c r="FY149" s="405">
        <v>0</v>
      </c>
      <c r="FZ149" s="405">
        <v>0</v>
      </c>
      <c r="GA149" s="405">
        <v>0</v>
      </c>
      <c r="GB149" s="405">
        <f t="shared" si="1516"/>
        <v>0</v>
      </c>
      <c r="GC149" s="405">
        <v>0</v>
      </c>
      <c r="GD149" s="405">
        <f t="shared" si="1628"/>
        <v>0</v>
      </c>
      <c r="GE149" s="1224" t="e">
        <f t="shared" si="1575"/>
        <v>#DIV/0!</v>
      </c>
      <c r="GF149" s="1224" t="e">
        <f t="shared" si="1576"/>
        <v>#DIV/0!</v>
      </c>
      <c r="GG149" s="406" t="e">
        <f t="shared" si="1577"/>
        <v>#DIV/0!</v>
      </c>
      <c r="GH149" s="406" t="e">
        <f t="shared" si="1629"/>
        <v>#DIV/0!</v>
      </c>
      <c r="GI149" s="407" t="e" cm="1">
        <f t="array" ref="GI149">FY149/(SUMPRODUCT(--(CHOOSE({1,2,3},FX149,FZ149,GA149)&gt;0),CHOOSE({1,2,3},FX149,FZ149,GA149))+FW149)</f>
        <v>#DIV/0!</v>
      </c>
      <c r="GK149" s="404">
        <f>EOMONTH(GK150,-1)</f>
        <v>44074</v>
      </c>
      <c r="GL149" s="405">
        <f t="shared" si="1630"/>
        <v>0</v>
      </c>
      <c r="GM149" s="405">
        <v>0</v>
      </c>
      <c r="GN149" s="405">
        <v>0</v>
      </c>
      <c r="GO149" s="405">
        <v>0</v>
      </c>
      <c r="GP149" s="405">
        <v>0</v>
      </c>
      <c r="GQ149" s="405">
        <v>0</v>
      </c>
      <c r="GR149" s="405">
        <f t="shared" si="1518"/>
        <v>0</v>
      </c>
      <c r="GS149" s="405">
        <v>0</v>
      </c>
      <c r="GT149" s="405">
        <f t="shared" si="1631"/>
        <v>0</v>
      </c>
      <c r="GU149" s="1224" t="e">
        <f t="shared" si="1580"/>
        <v>#DIV/0!</v>
      </c>
      <c r="GV149" s="1224" t="e">
        <f t="shared" si="1581"/>
        <v>#DIV/0!</v>
      </c>
      <c r="GW149" s="406" t="e">
        <f t="shared" si="1582"/>
        <v>#DIV/0!</v>
      </c>
      <c r="GX149" s="406" t="e">
        <f t="shared" si="1632"/>
        <v>#DIV/0!</v>
      </c>
      <c r="GY149" s="407" t="e" cm="1">
        <f t="array" ref="GY149">GO149/(SUMPRODUCT(--(CHOOSE({1,2,3},GN149,GP149,GQ149)&gt;0),CHOOSE({1,2,3},GN149,GP149,GQ149))+GM149)</f>
        <v>#DIV/0!</v>
      </c>
    </row>
    <row r="150" spans="1:207" x14ac:dyDescent="0.2">
      <c r="A150" s="1485">
        <f>$A$39</f>
        <v>44104</v>
      </c>
      <c r="B150" s="405">
        <f t="shared" si="1519"/>
        <v>0</v>
      </c>
      <c r="C150" s="405">
        <f t="shared" si="1487"/>
        <v>0</v>
      </c>
      <c r="D150" s="405">
        <f t="shared" si="1488"/>
        <v>0</v>
      </c>
      <c r="E150" s="405">
        <f t="shared" si="1489"/>
        <v>0</v>
      </c>
      <c r="F150" s="405">
        <f t="shared" si="1490"/>
        <v>0</v>
      </c>
      <c r="G150" s="405">
        <f t="shared" si="1491"/>
        <v>0</v>
      </c>
      <c r="H150" s="1486">
        <f t="shared" si="1492"/>
        <v>0</v>
      </c>
      <c r="I150" s="405">
        <f t="shared" si="1493"/>
        <v>0</v>
      </c>
      <c r="J150" s="405">
        <f t="shared" si="1494"/>
        <v>0</v>
      </c>
      <c r="K150" s="1487" t="e">
        <f t="shared" si="1520"/>
        <v>#DIV/0!</v>
      </c>
      <c r="L150" s="1487" t="e">
        <f t="shared" si="1521"/>
        <v>#DIV/0!</v>
      </c>
      <c r="M150" s="1488" t="e">
        <f t="shared" si="1522"/>
        <v>#DIV/0!</v>
      </c>
      <c r="N150" s="1488" t="e">
        <f>+E150/(+E150+F150+G150)</f>
        <v>#DIV/0!</v>
      </c>
      <c r="O150" s="407" t="e" cm="1">
        <f t="array" ref="O150">E150/(SUMPRODUCT(--(CHOOSE({1,2,3},D150,F150,G150)&gt;0),CHOOSE({1,2,3},D150,F150,G150))+C150)</f>
        <v>#DIV/0!</v>
      </c>
      <c r="Q150" s="1485">
        <f>$A$39</f>
        <v>44104</v>
      </c>
      <c r="R150" s="1486">
        <f t="shared" si="1597"/>
        <v>0</v>
      </c>
      <c r="S150" s="1486">
        <v>0</v>
      </c>
      <c r="T150" s="1486">
        <v>0</v>
      </c>
      <c r="U150" s="1486">
        <v>0</v>
      </c>
      <c r="V150" s="1486">
        <v>0</v>
      </c>
      <c r="W150" s="1486">
        <v>0</v>
      </c>
      <c r="X150" s="1486">
        <f>SUM(R150:T150)-SUM(U150:W150)</f>
        <v>0</v>
      </c>
      <c r="Y150" s="1486">
        <v>0</v>
      </c>
      <c r="Z150" s="1486">
        <f t="shared" si="1598"/>
        <v>0</v>
      </c>
      <c r="AA150" s="1487" t="e">
        <f t="shared" si="1525"/>
        <v>#DIV/0!</v>
      </c>
      <c r="AB150" s="1487" t="e">
        <f t="shared" si="1526"/>
        <v>#DIV/0!</v>
      </c>
      <c r="AC150" s="1488" t="e">
        <f t="shared" si="1527"/>
        <v>#DIV/0!</v>
      </c>
      <c r="AD150" s="1488" t="e">
        <f>+U150/(+U150+V150+W150)</f>
        <v>#DIV/0!</v>
      </c>
      <c r="AE150" s="407" t="e" cm="1">
        <f t="array" ref="AE150">U150/(SUMPRODUCT(--(CHOOSE({1,2,3},T150,V150,W150)&gt;0),CHOOSE({1,2,3},T150,V150,W150))+S150)</f>
        <v>#DIV/0!</v>
      </c>
      <c r="AG150" s="1485">
        <f>$A$39</f>
        <v>44104</v>
      </c>
      <c r="AH150" s="1486">
        <f t="shared" si="1600"/>
        <v>0</v>
      </c>
      <c r="AI150" s="1486">
        <v>0</v>
      </c>
      <c r="AJ150" s="1486">
        <v>0</v>
      </c>
      <c r="AK150" s="1486">
        <v>0</v>
      </c>
      <c r="AL150" s="1486">
        <v>0</v>
      </c>
      <c r="AM150" s="1486">
        <v>0</v>
      </c>
      <c r="AN150" s="1486">
        <f>SUM(AH150:AJ150)-SUM(AK150:AM150)</f>
        <v>0</v>
      </c>
      <c r="AO150" s="1486">
        <v>0</v>
      </c>
      <c r="AP150" s="1486">
        <f t="shared" si="1601"/>
        <v>0</v>
      </c>
      <c r="AQ150" s="1487" t="e">
        <f t="shared" si="1530"/>
        <v>#DIV/0!</v>
      </c>
      <c r="AR150" s="1487" t="e">
        <f t="shared" si="1531"/>
        <v>#DIV/0!</v>
      </c>
      <c r="AS150" s="1488" t="e">
        <f t="shared" si="1532"/>
        <v>#DIV/0!</v>
      </c>
      <c r="AT150" s="1488" t="e">
        <f>+AK150/(+AK150+AL150+AM150)</f>
        <v>#DIV/0!</v>
      </c>
      <c r="AU150" s="407" t="e" cm="1">
        <f t="array" ref="AU150">AK150/(SUMPRODUCT(--(CHOOSE({1,2,3},AJ150,AL150,AM150)&gt;0),CHOOSE({1,2,3},AJ150,AL150,AM150))+AI150)</f>
        <v>#DIV/0!</v>
      </c>
      <c r="AW150" s="1485">
        <f>$A$39</f>
        <v>44104</v>
      </c>
      <c r="AX150" s="1486">
        <f t="shared" si="1603"/>
        <v>0</v>
      </c>
      <c r="AY150" s="1486">
        <v>0</v>
      </c>
      <c r="AZ150" s="1486">
        <v>0</v>
      </c>
      <c r="BA150" s="1486">
        <v>0</v>
      </c>
      <c r="BB150" s="1486">
        <v>0</v>
      </c>
      <c r="BC150" s="1486">
        <v>0</v>
      </c>
      <c r="BD150" s="1486">
        <f>SUM(AX150:AZ150)-SUM(BA150:BC150)</f>
        <v>0</v>
      </c>
      <c r="BE150" s="1486">
        <v>0</v>
      </c>
      <c r="BF150" s="1486">
        <f t="shared" si="1604"/>
        <v>0</v>
      </c>
      <c r="BG150" s="1487" t="e">
        <f t="shared" si="1535"/>
        <v>#DIV/0!</v>
      </c>
      <c r="BH150" s="1487" t="e">
        <f t="shared" si="1536"/>
        <v>#DIV/0!</v>
      </c>
      <c r="BI150" s="1488" t="e">
        <f t="shared" si="1537"/>
        <v>#DIV/0!</v>
      </c>
      <c r="BJ150" s="1488" t="e">
        <f>+BA150/(+BA150+BB150+BC150)</f>
        <v>#DIV/0!</v>
      </c>
      <c r="BK150" s="407" t="e" cm="1">
        <f t="array" ref="BK150">BA150/(SUMPRODUCT(--(CHOOSE({1,2,3},AZ150,BB150,BC150)&gt;0),CHOOSE({1,2,3},AZ150,BB150,BC150))+AY150)</f>
        <v>#DIV/0!</v>
      </c>
      <c r="BM150" s="1485">
        <f>$A$39</f>
        <v>44104</v>
      </c>
      <c r="BN150" s="1486">
        <f t="shared" si="1606"/>
        <v>0</v>
      </c>
      <c r="BO150" s="1486">
        <v>0</v>
      </c>
      <c r="BP150" s="1486">
        <v>0</v>
      </c>
      <c r="BQ150" s="1486">
        <v>0</v>
      </c>
      <c r="BR150" s="1486">
        <v>0</v>
      </c>
      <c r="BS150" s="1486">
        <v>0</v>
      </c>
      <c r="BT150" s="1486">
        <f>SUM(BN150:BP150)-SUM(BQ150:BS150)</f>
        <v>0</v>
      </c>
      <c r="BU150" s="1486">
        <v>0</v>
      </c>
      <c r="BV150" s="1486">
        <f t="shared" si="1607"/>
        <v>0</v>
      </c>
      <c r="BW150" s="1487" t="e">
        <f t="shared" si="1540"/>
        <v>#DIV/0!</v>
      </c>
      <c r="BX150" s="1487" t="e">
        <f t="shared" si="1541"/>
        <v>#DIV/0!</v>
      </c>
      <c r="BY150" s="1488" t="e">
        <f t="shared" si="1542"/>
        <v>#DIV/0!</v>
      </c>
      <c r="BZ150" s="1488" t="e">
        <f>+BQ150/(+BQ150+BR150+BS150)</f>
        <v>#DIV/0!</v>
      </c>
      <c r="CA150" s="407" t="e" cm="1">
        <f t="array" ref="CA150">BQ150/(SUMPRODUCT(--(CHOOSE({1,2,3},BP150,BR150,BS150)&gt;0),CHOOSE({1,2,3},BP150,BR150,BS150))+BO150)</f>
        <v>#DIV/0!</v>
      </c>
      <c r="CC150" s="1485">
        <f>$A$39</f>
        <v>44104</v>
      </c>
      <c r="CD150" s="1486">
        <f t="shared" si="1609"/>
        <v>0</v>
      </c>
      <c r="CE150" s="1486">
        <v>0</v>
      </c>
      <c r="CF150" s="1486">
        <v>0</v>
      </c>
      <c r="CG150" s="1486">
        <v>0</v>
      </c>
      <c r="CH150" s="1486">
        <v>0</v>
      </c>
      <c r="CI150" s="1486">
        <v>0</v>
      </c>
      <c r="CJ150" s="1486">
        <f>SUM(CD150:CF150)-SUM(CG150:CI150)</f>
        <v>0</v>
      </c>
      <c r="CK150" s="1486">
        <v>0</v>
      </c>
      <c r="CL150" s="1486">
        <f t="shared" si="1610"/>
        <v>0</v>
      </c>
      <c r="CM150" s="1487" t="e">
        <f t="shared" si="1545"/>
        <v>#DIV/0!</v>
      </c>
      <c r="CN150" s="1487" t="e">
        <f t="shared" si="1546"/>
        <v>#DIV/0!</v>
      </c>
      <c r="CO150" s="1488" t="e">
        <f t="shared" si="1547"/>
        <v>#DIV/0!</v>
      </c>
      <c r="CP150" s="1488" t="e">
        <f>+CG150/(+CG150+CH150+CI150)</f>
        <v>#DIV/0!</v>
      </c>
      <c r="CQ150" s="407" t="e" cm="1">
        <f t="array" ref="CQ150">CG150/(SUMPRODUCT(--(CHOOSE({1,2,3},CF150,CH150,CI150)&gt;0),CHOOSE({1,2,3},CF150,CH150,CI150))+CE150)</f>
        <v>#DIV/0!</v>
      </c>
      <c r="CS150" s="1485">
        <f>$A$39</f>
        <v>44104</v>
      </c>
      <c r="CT150" s="1486">
        <f t="shared" si="1612"/>
        <v>0</v>
      </c>
      <c r="CU150" s="1486">
        <v>0</v>
      </c>
      <c r="CV150" s="1486">
        <v>0</v>
      </c>
      <c r="CW150" s="1486">
        <v>0</v>
      </c>
      <c r="CX150" s="1486">
        <v>0</v>
      </c>
      <c r="CY150" s="1486">
        <v>0</v>
      </c>
      <c r="CZ150" s="1486">
        <f>SUM(CT150:CV150)-SUM(CW150:CY150)</f>
        <v>0</v>
      </c>
      <c r="DA150" s="1486">
        <v>0</v>
      </c>
      <c r="DB150" s="1486">
        <f t="shared" si="1613"/>
        <v>0</v>
      </c>
      <c r="DC150" s="1487" t="e">
        <f t="shared" si="1550"/>
        <v>#DIV/0!</v>
      </c>
      <c r="DD150" s="1487" t="e">
        <f t="shared" si="1551"/>
        <v>#DIV/0!</v>
      </c>
      <c r="DE150" s="1488" t="e">
        <f t="shared" si="1552"/>
        <v>#DIV/0!</v>
      </c>
      <c r="DF150" s="1488" t="e">
        <f>+CW150/(+CW150+CX150+CY150)</f>
        <v>#DIV/0!</v>
      </c>
      <c r="DG150" s="407" t="e" cm="1">
        <f t="array" ref="DG150">CW150/(SUMPRODUCT(--(CHOOSE({1,2,3},CV150,CX150,CY150)&gt;0),CHOOSE({1,2,3},CV150,CX150,CY150))+CU150)</f>
        <v>#DIV/0!</v>
      </c>
      <c r="DI150" s="1485">
        <f>$A$39</f>
        <v>44104</v>
      </c>
      <c r="DJ150" s="1486">
        <f t="shared" si="1615"/>
        <v>0</v>
      </c>
      <c r="DK150" s="1486">
        <v>0</v>
      </c>
      <c r="DL150" s="1486">
        <v>0</v>
      </c>
      <c r="DM150" s="1486">
        <v>0</v>
      </c>
      <c r="DN150" s="1486">
        <v>0</v>
      </c>
      <c r="DO150" s="1486">
        <v>0</v>
      </c>
      <c r="DP150" s="1486">
        <f>SUM(DJ150:DL150)-SUM(DM150:DO150)</f>
        <v>0</v>
      </c>
      <c r="DQ150" s="1486">
        <v>0</v>
      </c>
      <c r="DR150" s="1486">
        <f t="shared" si="1616"/>
        <v>0</v>
      </c>
      <c r="DS150" s="1487" t="e">
        <f t="shared" si="1555"/>
        <v>#DIV/0!</v>
      </c>
      <c r="DT150" s="1487" t="e">
        <f t="shared" si="1556"/>
        <v>#DIV/0!</v>
      </c>
      <c r="DU150" s="1488" t="e">
        <f t="shared" si="1557"/>
        <v>#DIV/0!</v>
      </c>
      <c r="DV150" s="1488" t="e">
        <f>+DM150/(+DM150+DN150+DO150)</f>
        <v>#DIV/0!</v>
      </c>
      <c r="DW150" s="407" t="e" cm="1">
        <f t="array" ref="DW150">DM150/(SUMPRODUCT(--(CHOOSE({1,2,3},DL150,DN150,DO150)&gt;0),CHOOSE({1,2,3},DL150,DN150,DO150))+DK150)</f>
        <v>#DIV/0!</v>
      </c>
      <c r="DY150" s="1485">
        <f>$A$39</f>
        <v>44104</v>
      </c>
      <c r="DZ150" s="1486">
        <f t="shared" si="1618"/>
        <v>0</v>
      </c>
      <c r="EA150" s="1486">
        <v>0</v>
      </c>
      <c r="EB150" s="1486">
        <v>0</v>
      </c>
      <c r="EC150" s="1486">
        <v>0</v>
      </c>
      <c r="ED150" s="1486">
        <v>0</v>
      </c>
      <c r="EE150" s="1486">
        <v>0</v>
      </c>
      <c r="EF150" s="1486">
        <f>SUM(DZ150:EB150)-SUM(EC150:EE150)</f>
        <v>0</v>
      </c>
      <c r="EG150" s="1486">
        <v>0</v>
      </c>
      <c r="EH150" s="1486">
        <f t="shared" si="1619"/>
        <v>0</v>
      </c>
      <c r="EI150" s="1487" t="e">
        <f t="shared" si="1560"/>
        <v>#DIV/0!</v>
      </c>
      <c r="EJ150" s="1487" t="e">
        <f t="shared" si="1561"/>
        <v>#DIV/0!</v>
      </c>
      <c r="EK150" s="1488" t="e">
        <f t="shared" si="1562"/>
        <v>#DIV/0!</v>
      </c>
      <c r="EL150" s="1488" t="e">
        <f>+EC150/(+EC150+ED150+EE150)</f>
        <v>#DIV/0!</v>
      </c>
      <c r="EM150" s="407" t="e" cm="1">
        <f t="array" ref="EM150">EC150/(SUMPRODUCT(--(CHOOSE({1,2,3},EB150,ED150,EE150)&gt;0),CHOOSE({1,2,3},EB150,ED150,EE150))+EA150)</f>
        <v>#DIV/0!</v>
      </c>
      <c r="EO150" s="1485">
        <f>$A$39</f>
        <v>44104</v>
      </c>
      <c r="EP150" s="1486">
        <f t="shared" si="1621"/>
        <v>0</v>
      </c>
      <c r="EQ150" s="1486">
        <v>0</v>
      </c>
      <c r="ER150" s="1486">
        <v>0</v>
      </c>
      <c r="ES150" s="1486">
        <v>0</v>
      </c>
      <c r="ET150" s="1486">
        <v>0</v>
      </c>
      <c r="EU150" s="1486">
        <v>0</v>
      </c>
      <c r="EV150" s="1486">
        <f>SUM(EP150:ER150)-SUM(ES150:EU150)</f>
        <v>0</v>
      </c>
      <c r="EW150" s="1486">
        <v>0</v>
      </c>
      <c r="EX150" s="1486">
        <f t="shared" si="1622"/>
        <v>0</v>
      </c>
      <c r="EY150" s="1487" t="e">
        <f t="shared" si="1565"/>
        <v>#DIV/0!</v>
      </c>
      <c r="EZ150" s="1487" t="e">
        <f t="shared" si="1566"/>
        <v>#DIV/0!</v>
      </c>
      <c r="FA150" s="1488" t="e">
        <f t="shared" si="1567"/>
        <v>#DIV/0!</v>
      </c>
      <c r="FB150" s="1488" t="e">
        <f>+ES150/(+ES150+ET150+EU150)</f>
        <v>#DIV/0!</v>
      </c>
      <c r="FC150" s="407" t="e" cm="1">
        <f t="array" ref="FC150">ES150/(SUMPRODUCT(--(CHOOSE({1,2,3},FH150,FX150,GN150)&gt;0),CHOOSE({1,2,3},FH150,FX150,GN150))+EQ150)</f>
        <v>#DIV/0!</v>
      </c>
      <c r="FE150" s="1485">
        <f>$A$39</f>
        <v>44104</v>
      </c>
      <c r="FF150" s="1486">
        <f t="shared" si="1624"/>
        <v>0</v>
      </c>
      <c r="FG150" s="1486">
        <v>0</v>
      </c>
      <c r="FH150" s="1486">
        <v>0</v>
      </c>
      <c r="FI150" s="1486">
        <v>0</v>
      </c>
      <c r="FJ150" s="1486">
        <v>0</v>
      </c>
      <c r="FK150" s="1486">
        <v>0</v>
      </c>
      <c r="FL150" s="1486">
        <f>SUM(FF150:FH150)-SUM(FI150:FK150)</f>
        <v>0</v>
      </c>
      <c r="FM150" s="1486">
        <v>0</v>
      </c>
      <c r="FN150" s="1486">
        <f t="shared" si="1625"/>
        <v>0</v>
      </c>
      <c r="FO150" s="1487" t="e">
        <f t="shared" si="1570"/>
        <v>#DIV/0!</v>
      </c>
      <c r="FP150" s="1487" t="e">
        <f t="shared" si="1571"/>
        <v>#DIV/0!</v>
      </c>
      <c r="FQ150" s="1488" t="e">
        <f t="shared" si="1572"/>
        <v>#DIV/0!</v>
      </c>
      <c r="FR150" s="1488" t="e">
        <f>+FI150/(+FI150+FJ150+FK150)</f>
        <v>#DIV/0!</v>
      </c>
      <c r="FS150" s="407" t="e" cm="1">
        <f t="array" ref="FS150">FI150/(SUMPRODUCT(--(CHOOSE({1,2,3},FH150,FJ150,FK150)&gt;0),CHOOSE({1,2,3},FH150,FJ150,FK150))+FG150)</f>
        <v>#DIV/0!</v>
      </c>
      <c r="FU150" s="1485">
        <f>$A$39</f>
        <v>44104</v>
      </c>
      <c r="FV150" s="1486">
        <f t="shared" si="1627"/>
        <v>0</v>
      </c>
      <c r="FW150" s="1486">
        <v>0</v>
      </c>
      <c r="FX150" s="1486">
        <v>0</v>
      </c>
      <c r="FY150" s="1486">
        <v>0</v>
      </c>
      <c r="FZ150" s="1486">
        <v>0</v>
      </c>
      <c r="GA150" s="1486">
        <v>0</v>
      </c>
      <c r="GB150" s="1486">
        <f>SUM(FV150:FX150)-SUM(FY150:GA150)</f>
        <v>0</v>
      </c>
      <c r="GC150" s="1486">
        <v>0</v>
      </c>
      <c r="GD150" s="1486">
        <f t="shared" si="1628"/>
        <v>0</v>
      </c>
      <c r="GE150" s="1487" t="e">
        <f t="shared" si="1575"/>
        <v>#DIV/0!</v>
      </c>
      <c r="GF150" s="1487" t="e">
        <f t="shared" si="1576"/>
        <v>#DIV/0!</v>
      </c>
      <c r="GG150" s="1488" t="e">
        <f t="shared" si="1577"/>
        <v>#DIV/0!</v>
      </c>
      <c r="GH150" s="1488" t="e">
        <f>+FY150/(+FY150+FZ150+GA150)</f>
        <v>#DIV/0!</v>
      </c>
      <c r="GI150" s="407" t="e" cm="1">
        <f t="array" ref="GI150">FY150/(SUMPRODUCT(--(CHOOSE({1,2,3},FX150,FZ150,GA150)&gt;0),CHOOSE({1,2,3},FX150,FZ150,GA150))+FW150)</f>
        <v>#DIV/0!</v>
      </c>
      <c r="GK150" s="1485">
        <f>$A$39</f>
        <v>44104</v>
      </c>
      <c r="GL150" s="1486">
        <f t="shared" si="1630"/>
        <v>0</v>
      </c>
      <c r="GM150" s="1486">
        <v>0</v>
      </c>
      <c r="GN150" s="1486">
        <v>0</v>
      </c>
      <c r="GO150" s="1486">
        <v>0</v>
      </c>
      <c r="GP150" s="1486">
        <v>0</v>
      </c>
      <c r="GQ150" s="1486">
        <v>0</v>
      </c>
      <c r="GR150" s="1486">
        <f>SUM(GL150:GN150)-SUM(GO150:GQ150)</f>
        <v>0</v>
      </c>
      <c r="GS150" s="1486">
        <v>0</v>
      </c>
      <c r="GT150" s="1486">
        <f t="shared" si="1631"/>
        <v>0</v>
      </c>
      <c r="GU150" s="1487" t="e">
        <f t="shared" si="1580"/>
        <v>#DIV/0!</v>
      </c>
      <c r="GV150" s="1487" t="e">
        <f t="shared" si="1581"/>
        <v>#DIV/0!</v>
      </c>
      <c r="GW150" s="1488" t="e">
        <f t="shared" si="1582"/>
        <v>#DIV/0!</v>
      </c>
      <c r="GX150" s="1488" t="e">
        <f>+GO150/(+GO150+GP150+GQ150)</f>
        <v>#DIV/0!</v>
      </c>
      <c r="GY150" s="407" t="e" cm="1">
        <f t="array" ref="GY150">GO150/(SUMPRODUCT(--(CHOOSE({1,2,3},GN150,GP150,GQ150)&gt;0),CHOOSE({1,2,3},GN150,GP150,GQ150))+GM150)</f>
        <v>#DIV/0!</v>
      </c>
    </row>
    <row r="151" spans="1:207" x14ac:dyDescent="0.2">
      <c r="A151" s="1489" t="s">
        <v>732</v>
      </c>
      <c r="B151" s="1490">
        <f>SUM(B127:B150)</f>
        <v>0</v>
      </c>
      <c r="C151" s="1490">
        <f t="shared" ref="C151:H151" si="1633">SUM(C127:C150)</f>
        <v>0</v>
      </c>
      <c r="D151" s="1490">
        <f t="shared" si="1633"/>
        <v>0</v>
      </c>
      <c r="E151" s="1490">
        <f t="shared" si="1633"/>
        <v>0</v>
      </c>
      <c r="F151" s="1490">
        <f t="shared" si="1633"/>
        <v>0</v>
      </c>
      <c r="G151" s="1490">
        <f t="shared" si="1633"/>
        <v>0</v>
      </c>
      <c r="H151" s="1490">
        <f t="shared" si="1633"/>
        <v>0</v>
      </c>
      <c r="I151" s="1490"/>
      <c r="J151" s="1491"/>
      <c r="K151" s="1491"/>
      <c r="L151" s="1491"/>
      <c r="M151" s="1491"/>
      <c r="N151" s="1491"/>
      <c r="O151" s="1492"/>
      <c r="Q151" s="1489" t="s">
        <v>732</v>
      </c>
      <c r="R151" s="1490">
        <f>SUM(R127:R150)</f>
        <v>0</v>
      </c>
      <c r="S151" s="1490">
        <f t="shared" ref="S151:X151" si="1634">SUM(S127:S150)</f>
        <v>0</v>
      </c>
      <c r="T151" s="1490">
        <f t="shared" si="1634"/>
        <v>0</v>
      </c>
      <c r="U151" s="1490">
        <f t="shared" si="1634"/>
        <v>0</v>
      </c>
      <c r="V151" s="1490">
        <f t="shared" si="1634"/>
        <v>0</v>
      </c>
      <c r="W151" s="1490">
        <f t="shared" si="1634"/>
        <v>0</v>
      </c>
      <c r="X151" s="1490">
        <f t="shared" si="1634"/>
        <v>0</v>
      </c>
      <c r="Y151" s="1490"/>
      <c r="Z151" s="1491"/>
      <c r="AA151" s="1491"/>
      <c r="AB151" s="1491"/>
      <c r="AC151" s="1491"/>
      <c r="AD151" s="1491"/>
      <c r="AE151" s="1492"/>
      <c r="AG151" s="1489" t="s">
        <v>732</v>
      </c>
      <c r="AH151" s="1490">
        <f>SUM(AH127:AH150)</f>
        <v>0</v>
      </c>
      <c r="AI151" s="1490">
        <f t="shared" ref="AI151:AN151" si="1635">SUM(AI127:AI150)</f>
        <v>0</v>
      </c>
      <c r="AJ151" s="1490">
        <f t="shared" si="1635"/>
        <v>0</v>
      </c>
      <c r="AK151" s="1490">
        <f t="shared" si="1635"/>
        <v>0</v>
      </c>
      <c r="AL151" s="1490">
        <f t="shared" si="1635"/>
        <v>0</v>
      </c>
      <c r="AM151" s="1490">
        <f t="shared" si="1635"/>
        <v>0</v>
      </c>
      <c r="AN151" s="1490">
        <f t="shared" si="1635"/>
        <v>0</v>
      </c>
      <c r="AO151" s="1490"/>
      <c r="AP151" s="1491"/>
      <c r="AQ151" s="1491"/>
      <c r="AR151" s="1491"/>
      <c r="AS151" s="1491"/>
      <c r="AT151" s="1491"/>
      <c r="AU151" s="1492"/>
      <c r="AW151" s="1489" t="s">
        <v>732</v>
      </c>
      <c r="AX151" s="1490">
        <f>SUM(AX127:AX150)</f>
        <v>0</v>
      </c>
      <c r="AY151" s="1490">
        <f t="shared" ref="AY151:BD151" si="1636">SUM(AY127:AY150)</f>
        <v>0</v>
      </c>
      <c r="AZ151" s="1490">
        <f t="shared" si="1636"/>
        <v>0</v>
      </c>
      <c r="BA151" s="1490">
        <f t="shared" si="1636"/>
        <v>0</v>
      </c>
      <c r="BB151" s="1490">
        <f t="shared" si="1636"/>
        <v>0</v>
      </c>
      <c r="BC151" s="1490">
        <f t="shared" si="1636"/>
        <v>0</v>
      </c>
      <c r="BD151" s="1490">
        <f t="shared" si="1636"/>
        <v>0</v>
      </c>
      <c r="BE151" s="1490"/>
      <c r="BF151" s="1491"/>
      <c r="BG151" s="1491"/>
      <c r="BH151" s="1491"/>
      <c r="BI151" s="1491"/>
      <c r="BJ151" s="1491"/>
      <c r="BK151" s="1492"/>
      <c r="BM151" s="1489" t="s">
        <v>732</v>
      </c>
      <c r="BN151" s="1490">
        <f>SUM(BN127:BN150)</f>
        <v>0</v>
      </c>
      <c r="BO151" s="1490">
        <f t="shared" ref="BO151:BT151" si="1637">SUM(BO127:BO150)</f>
        <v>0</v>
      </c>
      <c r="BP151" s="1490">
        <f t="shared" si="1637"/>
        <v>0</v>
      </c>
      <c r="BQ151" s="1490">
        <f t="shared" si="1637"/>
        <v>0</v>
      </c>
      <c r="BR151" s="1490">
        <f t="shared" si="1637"/>
        <v>0</v>
      </c>
      <c r="BS151" s="1490">
        <f t="shared" si="1637"/>
        <v>0</v>
      </c>
      <c r="BT151" s="1490">
        <f t="shared" si="1637"/>
        <v>0</v>
      </c>
      <c r="BU151" s="1490"/>
      <c r="BV151" s="1491"/>
      <c r="BW151" s="1491"/>
      <c r="BX151" s="1491"/>
      <c r="BY151" s="1491"/>
      <c r="BZ151" s="1491"/>
      <c r="CA151" s="1492"/>
      <c r="CC151" s="1489" t="s">
        <v>732</v>
      </c>
      <c r="CD151" s="1490">
        <f>SUM(CD127:CD150)</f>
        <v>0</v>
      </c>
      <c r="CE151" s="1490">
        <f t="shared" ref="CE151:CJ151" si="1638">SUM(CE127:CE150)</f>
        <v>0</v>
      </c>
      <c r="CF151" s="1490">
        <f t="shared" si="1638"/>
        <v>0</v>
      </c>
      <c r="CG151" s="1490">
        <f t="shared" si="1638"/>
        <v>0</v>
      </c>
      <c r="CH151" s="1490">
        <f t="shared" si="1638"/>
        <v>0</v>
      </c>
      <c r="CI151" s="1490">
        <f t="shared" si="1638"/>
        <v>0</v>
      </c>
      <c r="CJ151" s="1490">
        <f t="shared" si="1638"/>
        <v>0</v>
      </c>
      <c r="CK151" s="1490"/>
      <c r="CL151" s="1491"/>
      <c r="CM151" s="1491"/>
      <c r="CN151" s="1491"/>
      <c r="CO151" s="1491"/>
      <c r="CP151" s="1491"/>
      <c r="CQ151" s="1492"/>
      <c r="CS151" s="1489" t="s">
        <v>732</v>
      </c>
      <c r="CT151" s="1490">
        <f>SUM(CT127:CT150)</f>
        <v>0</v>
      </c>
      <c r="CU151" s="1490">
        <f t="shared" ref="CU151:CZ151" si="1639">SUM(CU127:CU150)</f>
        <v>0</v>
      </c>
      <c r="CV151" s="1490">
        <f t="shared" si="1639"/>
        <v>0</v>
      </c>
      <c r="CW151" s="1490">
        <f t="shared" si="1639"/>
        <v>0</v>
      </c>
      <c r="CX151" s="1490">
        <f t="shared" si="1639"/>
        <v>0</v>
      </c>
      <c r="CY151" s="1490">
        <f t="shared" si="1639"/>
        <v>0</v>
      </c>
      <c r="CZ151" s="1490">
        <f t="shared" si="1639"/>
        <v>0</v>
      </c>
      <c r="DA151" s="1490"/>
      <c r="DB151" s="1491"/>
      <c r="DC151" s="1491"/>
      <c r="DD151" s="1491"/>
      <c r="DE151" s="1491"/>
      <c r="DF151" s="1491"/>
      <c r="DG151" s="1492"/>
      <c r="DI151" s="1489" t="s">
        <v>732</v>
      </c>
      <c r="DJ151" s="1490">
        <f>SUM(DJ127:DJ150)</f>
        <v>0</v>
      </c>
      <c r="DK151" s="1490">
        <f t="shared" ref="DK151:DP151" si="1640">SUM(DK127:DK150)</f>
        <v>0</v>
      </c>
      <c r="DL151" s="1490">
        <f t="shared" si="1640"/>
        <v>0</v>
      </c>
      <c r="DM151" s="1490">
        <f t="shared" si="1640"/>
        <v>0</v>
      </c>
      <c r="DN151" s="1490">
        <f t="shared" si="1640"/>
        <v>0</v>
      </c>
      <c r="DO151" s="1490">
        <f t="shared" si="1640"/>
        <v>0</v>
      </c>
      <c r="DP151" s="1490">
        <f t="shared" si="1640"/>
        <v>0</v>
      </c>
      <c r="DQ151" s="1490"/>
      <c r="DR151" s="1491"/>
      <c r="DS151" s="1491"/>
      <c r="DT151" s="1491"/>
      <c r="DU151" s="1491"/>
      <c r="DV151" s="1491"/>
      <c r="DW151" s="1492"/>
      <c r="DY151" s="1489" t="s">
        <v>732</v>
      </c>
      <c r="DZ151" s="1490">
        <f>SUM(DZ127:DZ150)</f>
        <v>0</v>
      </c>
      <c r="EA151" s="1490">
        <f t="shared" ref="EA151:EF151" si="1641">SUM(EA127:EA150)</f>
        <v>0</v>
      </c>
      <c r="EB151" s="1490">
        <f t="shared" si="1641"/>
        <v>0</v>
      </c>
      <c r="EC151" s="1490">
        <f t="shared" si="1641"/>
        <v>0</v>
      </c>
      <c r="ED151" s="1490">
        <f t="shared" si="1641"/>
        <v>0</v>
      </c>
      <c r="EE151" s="1490">
        <f t="shared" si="1641"/>
        <v>0</v>
      </c>
      <c r="EF151" s="1490">
        <f t="shared" si="1641"/>
        <v>0</v>
      </c>
      <c r="EG151" s="1490"/>
      <c r="EH151" s="1491"/>
      <c r="EI151" s="1491"/>
      <c r="EJ151" s="1491"/>
      <c r="EK151" s="1491"/>
      <c r="EL151" s="1491"/>
      <c r="EM151" s="1492"/>
      <c r="EO151" s="1489" t="s">
        <v>732</v>
      </c>
      <c r="EP151" s="1490">
        <f>SUM(EP127:EP150)</f>
        <v>0</v>
      </c>
      <c r="EQ151" s="1490">
        <f t="shared" ref="EQ151:EV151" si="1642">SUM(EQ127:EQ150)</f>
        <v>0</v>
      </c>
      <c r="ER151" s="1490">
        <f t="shared" si="1642"/>
        <v>0</v>
      </c>
      <c r="ES151" s="1490">
        <f t="shared" si="1642"/>
        <v>0</v>
      </c>
      <c r="ET151" s="1490">
        <f t="shared" si="1642"/>
        <v>0</v>
      </c>
      <c r="EU151" s="1490">
        <f t="shared" si="1642"/>
        <v>0</v>
      </c>
      <c r="EV151" s="1490">
        <f t="shared" si="1642"/>
        <v>0</v>
      </c>
      <c r="EW151" s="1490"/>
      <c r="EX151" s="1491"/>
      <c r="EY151" s="1491"/>
      <c r="EZ151" s="1491"/>
      <c r="FA151" s="1491"/>
      <c r="FB151" s="1491"/>
      <c r="FC151" s="1492"/>
      <c r="FE151" s="1489" t="s">
        <v>732</v>
      </c>
      <c r="FF151" s="1490">
        <f>SUM(FF127:FF150)</f>
        <v>0</v>
      </c>
      <c r="FG151" s="1490">
        <f t="shared" ref="FG151:FL151" si="1643">SUM(FG127:FG150)</f>
        <v>0</v>
      </c>
      <c r="FH151" s="1490">
        <f t="shared" si="1643"/>
        <v>0</v>
      </c>
      <c r="FI151" s="1490">
        <f t="shared" si="1643"/>
        <v>0</v>
      </c>
      <c r="FJ151" s="1490">
        <f t="shared" si="1643"/>
        <v>0</v>
      </c>
      <c r="FK151" s="1490">
        <f t="shared" si="1643"/>
        <v>0</v>
      </c>
      <c r="FL151" s="1490">
        <f t="shared" si="1643"/>
        <v>0</v>
      </c>
      <c r="FM151" s="1490"/>
      <c r="FN151" s="1491"/>
      <c r="FO151" s="1491"/>
      <c r="FP151" s="1491"/>
      <c r="FQ151" s="1491"/>
      <c r="FR151" s="1491"/>
      <c r="FS151" s="1492"/>
      <c r="FU151" s="1489" t="s">
        <v>732</v>
      </c>
      <c r="FV151" s="1490">
        <f>SUM(FV127:FV150)</f>
        <v>0</v>
      </c>
      <c r="FW151" s="1490">
        <f t="shared" ref="FW151:GB151" si="1644">SUM(FW127:FW150)</f>
        <v>0</v>
      </c>
      <c r="FX151" s="1490">
        <f t="shared" si="1644"/>
        <v>0</v>
      </c>
      <c r="FY151" s="1490">
        <f t="shared" si="1644"/>
        <v>0</v>
      </c>
      <c r="FZ151" s="1490">
        <f t="shared" si="1644"/>
        <v>0</v>
      </c>
      <c r="GA151" s="1490">
        <f t="shared" si="1644"/>
        <v>0</v>
      </c>
      <c r="GB151" s="1490">
        <f t="shared" si="1644"/>
        <v>0</v>
      </c>
      <c r="GC151" s="1490"/>
      <c r="GD151" s="1491"/>
      <c r="GE151" s="1491"/>
      <c r="GF151" s="1491"/>
      <c r="GG151" s="1491"/>
      <c r="GH151" s="1491"/>
      <c r="GI151" s="1492"/>
      <c r="GK151" s="1489" t="s">
        <v>732</v>
      </c>
      <c r="GL151" s="1490">
        <f>SUM(GL127:GL150)</f>
        <v>0</v>
      </c>
      <c r="GM151" s="1490">
        <f t="shared" ref="GM151:GR151" si="1645">SUM(GM127:GM150)</f>
        <v>0</v>
      </c>
      <c r="GN151" s="1490">
        <f t="shared" si="1645"/>
        <v>0</v>
      </c>
      <c r="GO151" s="1490">
        <f t="shared" si="1645"/>
        <v>0</v>
      </c>
      <c r="GP151" s="1490">
        <f t="shared" si="1645"/>
        <v>0</v>
      </c>
      <c r="GQ151" s="1490">
        <f t="shared" si="1645"/>
        <v>0</v>
      </c>
      <c r="GR151" s="1490">
        <f t="shared" si="1645"/>
        <v>0</v>
      </c>
      <c r="GS151" s="1490"/>
      <c r="GT151" s="1491"/>
      <c r="GU151" s="1491"/>
      <c r="GV151" s="1491"/>
      <c r="GW151" s="1491"/>
      <c r="GX151" s="1491"/>
      <c r="GY151" s="1492"/>
    </row>
    <row r="152" spans="1:207" x14ac:dyDescent="0.2">
      <c r="A152" s="408" t="s">
        <v>733</v>
      </c>
      <c r="B152" s="409">
        <f>AVERAGE(B127:B150)</f>
        <v>0</v>
      </c>
      <c r="C152" s="409">
        <f t="shared" ref="C152:H152" si="1646">AVERAGE(C127:C150)</f>
        <v>0</v>
      </c>
      <c r="D152" s="409">
        <f t="shared" si="1646"/>
        <v>0</v>
      </c>
      <c r="E152" s="409">
        <f t="shared" si="1646"/>
        <v>0</v>
      </c>
      <c r="F152" s="409">
        <f t="shared" si="1646"/>
        <v>0</v>
      </c>
      <c r="G152" s="409">
        <f t="shared" si="1646"/>
        <v>0</v>
      </c>
      <c r="H152" s="409">
        <f t="shared" si="1646"/>
        <v>0</v>
      </c>
      <c r="I152" s="1225"/>
      <c r="J152" s="1225"/>
      <c r="K152" s="1226" t="e">
        <f t="shared" ref="K152" si="1647">AVERAGE(K127:K150)</f>
        <v>#DIV/0!</v>
      </c>
      <c r="L152" s="1226" t="e">
        <f t="shared" ref="L152:L158" si="1648">+H152/C152*DAY(A152)</f>
        <v>#DIV/0!</v>
      </c>
      <c r="M152" s="1227" t="e">
        <f t="shared" ref="M152:M158" si="1649">(F152+G152)/C152</f>
        <v>#DIV/0!</v>
      </c>
      <c r="N152" s="1227" t="e">
        <f t="shared" ref="N152:N158" si="1650">+E152/(+E152+F152+G152)</f>
        <v>#DIV/0!</v>
      </c>
      <c r="O152" s="1957" t="e" cm="1">
        <f t="array" ref="O152">E152/(SUMPRODUCT(--(CHOOSE({1,2,3},D152,F152,G152)&gt;0),CHOOSE({1,2,3},D152,F152,G152))+C152)</f>
        <v>#DIV/0!</v>
      </c>
      <c r="Q152" s="408" t="s">
        <v>733</v>
      </c>
      <c r="R152" s="409">
        <f>AVERAGE(R127:R150)</f>
        <v>0</v>
      </c>
      <c r="S152" s="409">
        <f t="shared" ref="S152:X152" si="1651">AVERAGE(S127:S150)</f>
        <v>0</v>
      </c>
      <c r="T152" s="409">
        <f t="shared" si="1651"/>
        <v>0</v>
      </c>
      <c r="U152" s="409">
        <f t="shared" si="1651"/>
        <v>0</v>
      </c>
      <c r="V152" s="409">
        <f t="shared" si="1651"/>
        <v>0</v>
      </c>
      <c r="W152" s="409">
        <f t="shared" si="1651"/>
        <v>0</v>
      </c>
      <c r="X152" s="409">
        <f t="shared" si="1651"/>
        <v>0</v>
      </c>
      <c r="Y152" s="1225"/>
      <c r="Z152" s="1225"/>
      <c r="AA152" s="1226" t="e">
        <f t="shared" ref="AA152" si="1652">AVERAGE(AA127:AA150)</f>
        <v>#DIV/0!</v>
      </c>
      <c r="AB152" s="1226" t="e">
        <f t="shared" ref="AB152:AB158" si="1653">+X152/S152*DAY(Q152)</f>
        <v>#DIV/0!</v>
      </c>
      <c r="AC152" s="1227" t="e">
        <f t="shared" ref="AC152:AC158" si="1654">(V152+W152)/S152</f>
        <v>#DIV/0!</v>
      </c>
      <c r="AD152" s="1227" t="e">
        <f>+U151/(+U151+V151+W151)</f>
        <v>#DIV/0!</v>
      </c>
      <c r="AE152" s="1957" t="e" cm="1">
        <f t="array" ref="AE152">U152/(SUMPRODUCT(--(CHOOSE({1,2,3},T152,V152,W152)&gt;0),CHOOSE({1,2,3},T152,V152,W152))+S152)</f>
        <v>#DIV/0!</v>
      </c>
      <c r="AG152" s="408" t="s">
        <v>733</v>
      </c>
      <c r="AH152" s="409">
        <f>AVERAGE(AH127:AH150)</f>
        <v>0</v>
      </c>
      <c r="AI152" s="409">
        <f t="shared" ref="AI152:AN152" si="1655">AVERAGE(AI127:AI150)</f>
        <v>0</v>
      </c>
      <c r="AJ152" s="409">
        <f t="shared" si="1655"/>
        <v>0</v>
      </c>
      <c r="AK152" s="409">
        <f t="shared" si="1655"/>
        <v>0</v>
      </c>
      <c r="AL152" s="409">
        <f t="shared" si="1655"/>
        <v>0</v>
      </c>
      <c r="AM152" s="409">
        <f t="shared" si="1655"/>
        <v>0</v>
      </c>
      <c r="AN152" s="409">
        <f t="shared" si="1655"/>
        <v>0</v>
      </c>
      <c r="AO152" s="1225"/>
      <c r="AP152" s="1225"/>
      <c r="AQ152" s="1226" t="e">
        <f t="shared" ref="AQ152" si="1656">AVERAGE(AQ127:AQ150)</f>
        <v>#DIV/0!</v>
      </c>
      <c r="AR152" s="1226" t="e">
        <f t="shared" ref="AR152:AR158" si="1657">+AN152/AI152*DAY(AG152)</f>
        <v>#DIV/0!</v>
      </c>
      <c r="AS152" s="1227" t="e">
        <f t="shared" ref="AS152:AS158" si="1658">(AL152+AM152)/AI152</f>
        <v>#DIV/0!</v>
      </c>
      <c r="AT152" s="1227" t="e">
        <f>+AK151/(+AK151+AL151+AM151)</f>
        <v>#DIV/0!</v>
      </c>
      <c r="AU152" s="1957" t="e" cm="1">
        <f t="array" ref="AU152">AK152/(SUMPRODUCT(--(CHOOSE({1,2,3},AJ152,AL152,AM152)&gt;0),CHOOSE({1,2,3},AJ152,AL152,AM152))+AI152)</f>
        <v>#DIV/0!</v>
      </c>
      <c r="AW152" s="408" t="s">
        <v>733</v>
      </c>
      <c r="AX152" s="409">
        <f>AVERAGE(AX127:AX150)</f>
        <v>0</v>
      </c>
      <c r="AY152" s="409">
        <f t="shared" ref="AY152:BD152" si="1659">AVERAGE(AY127:AY150)</f>
        <v>0</v>
      </c>
      <c r="AZ152" s="409">
        <f t="shared" si="1659"/>
        <v>0</v>
      </c>
      <c r="BA152" s="409">
        <f t="shared" si="1659"/>
        <v>0</v>
      </c>
      <c r="BB152" s="409">
        <f t="shared" si="1659"/>
        <v>0</v>
      </c>
      <c r="BC152" s="409">
        <f t="shared" si="1659"/>
        <v>0</v>
      </c>
      <c r="BD152" s="409">
        <f t="shared" si="1659"/>
        <v>0</v>
      </c>
      <c r="BE152" s="1225"/>
      <c r="BF152" s="1225"/>
      <c r="BG152" s="1226" t="e">
        <f t="shared" ref="BG152" si="1660">AVERAGE(BG127:BG150)</f>
        <v>#DIV/0!</v>
      </c>
      <c r="BH152" s="1226" t="e">
        <f t="shared" ref="BH152:BH158" si="1661">+BD152/AY152*DAY(AW152)</f>
        <v>#DIV/0!</v>
      </c>
      <c r="BI152" s="1227" t="e">
        <f t="shared" ref="BI152:BI158" si="1662">(BB152+BC152)/AY152</f>
        <v>#DIV/0!</v>
      </c>
      <c r="BJ152" s="1227" t="e">
        <f>+BA151/(+BA151+BB151+BC151)</f>
        <v>#DIV/0!</v>
      </c>
      <c r="BK152" s="1957" t="e" cm="1">
        <f t="array" ref="BK152">BA152/(SUMPRODUCT(--(CHOOSE({1,2,3},AZ152,BB152,BC152)&gt;0),CHOOSE({1,2,3},AZ152,BB152,BC152))+AY152)</f>
        <v>#DIV/0!</v>
      </c>
      <c r="BM152" s="408" t="s">
        <v>733</v>
      </c>
      <c r="BN152" s="409">
        <f>AVERAGE(BN127:BN150)</f>
        <v>0</v>
      </c>
      <c r="BO152" s="409">
        <f t="shared" ref="BO152:BT152" si="1663">AVERAGE(BO127:BO150)</f>
        <v>0</v>
      </c>
      <c r="BP152" s="409">
        <f t="shared" si="1663"/>
        <v>0</v>
      </c>
      <c r="BQ152" s="409">
        <f t="shared" si="1663"/>
        <v>0</v>
      </c>
      <c r="BR152" s="409">
        <f t="shared" si="1663"/>
        <v>0</v>
      </c>
      <c r="BS152" s="409">
        <f t="shared" si="1663"/>
        <v>0</v>
      </c>
      <c r="BT152" s="409">
        <f t="shared" si="1663"/>
        <v>0</v>
      </c>
      <c r="BU152" s="1225"/>
      <c r="BV152" s="1225"/>
      <c r="BW152" s="1226" t="e">
        <f t="shared" ref="BW152" si="1664">AVERAGE(BW127:BW150)</f>
        <v>#DIV/0!</v>
      </c>
      <c r="BX152" s="1226" t="e">
        <f t="shared" ref="BX152:BX158" si="1665">+BT152/BO152*DAY(BM152)</f>
        <v>#DIV/0!</v>
      </c>
      <c r="BY152" s="1227" t="e">
        <f t="shared" ref="BY152:BY158" si="1666">(BR152+BS152)/BO152</f>
        <v>#DIV/0!</v>
      </c>
      <c r="BZ152" s="1227" t="e">
        <f>+BQ151/(+BQ151+BR151+BS151)</f>
        <v>#DIV/0!</v>
      </c>
      <c r="CA152" s="1957" t="e" cm="1">
        <f t="array" ref="CA152">BQ152/(SUMPRODUCT(--(CHOOSE({1,2,3},BP152,BR152,BS152)&gt;0),CHOOSE({1,2,3},BP152,BR152,BS152))+BO152)</f>
        <v>#DIV/0!</v>
      </c>
      <c r="CC152" s="408" t="s">
        <v>733</v>
      </c>
      <c r="CD152" s="409">
        <f>AVERAGE(CD127:CD150)</f>
        <v>0</v>
      </c>
      <c r="CE152" s="409">
        <f t="shared" ref="CE152:CJ152" si="1667">AVERAGE(CE127:CE150)</f>
        <v>0</v>
      </c>
      <c r="CF152" s="409">
        <f t="shared" si="1667"/>
        <v>0</v>
      </c>
      <c r="CG152" s="409">
        <f t="shared" si="1667"/>
        <v>0</v>
      </c>
      <c r="CH152" s="409">
        <f t="shared" si="1667"/>
        <v>0</v>
      </c>
      <c r="CI152" s="409">
        <f t="shared" si="1667"/>
        <v>0</v>
      </c>
      <c r="CJ152" s="409">
        <f t="shared" si="1667"/>
        <v>0</v>
      </c>
      <c r="CK152" s="1225"/>
      <c r="CL152" s="1225"/>
      <c r="CM152" s="1226" t="e">
        <f t="shared" ref="CM152" si="1668">AVERAGE(CM127:CM150)</f>
        <v>#DIV/0!</v>
      </c>
      <c r="CN152" s="1226" t="e">
        <f t="shared" ref="CN152:CN158" si="1669">+CJ152/CE152*DAY(CC152)</f>
        <v>#DIV/0!</v>
      </c>
      <c r="CO152" s="1227" t="e">
        <f t="shared" ref="CO152:CO158" si="1670">(CH152+CI152)/CE152</f>
        <v>#DIV/0!</v>
      </c>
      <c r="CP152" s="1227" t="e">
        <f>+CG151/(+CG151+CH151+CI151)</f>
        <v>#DIV/0!</v>
      </c>
      <c r="CQ152" s="1957" t="e" cm="1">
        <f t="array" ref="CQ152">CG152/(SUMPRODUCT(--(CHOOSE({1,2,3},CF152,CH152,CI152)&gt;0),CHOOSE({1,2,3},CF152,CH152,CI152))+CE152)</f>
        <v>#DIV/0!</v>
      </c>
      <c r="CS152" s="408" t="s">
        <v>733</v>
      </c>
      <c r="CT152" s="409">
        <f>AVERAGE(CT127:CT150)</f>
        <v>0</v>
      </c>
      <c r="CU152" s="409">
        <f t="shared" ref="CU152:CZ152" si="1671">AVERAGE(CU127:CU150)</f>
        <v>0</v>
      </c>
      <c r="CV152" s="409">
        <f t="shared" si="1671"/>
        <v>0</v>
      </c>
      <c r="CW152" s="409">
        <f t="shared" si="1671"/>
        <v>0</v>
      </c>
      <c r="CX152" s="409">
        <f t="shared" si="1671"/>
        <v>0</v>
      </c>
      <c r="CY152" s="409">
        <f t="shared" si="1671"/>
        <v>0</v>
      </c>
      <c r="CZ152" s="409">
        <f t="shared" si="1671"/>
        <v>0</v>
      </c>
      <c r="DA152" s="1225"/>
      <c r="DB152" s="1225"/>
      <c r="DC152" s="1226" t="e">
        <f t="shared" ref="DC152" si="1672">AVERAGE(DC127:DC150)</f>
        <v>#DIV/0!</v>
      </c>
      <c r="DD152" s="1226" t="e">
        <f t="shared" ref="DD152:DD158" si="1673">+CZ152/CU152*DAY(CS152)</f>
        <v>#DIV/0!</v>
      </c>
      <c r="DE152" s="1227" t="e">
        <f t="shared" ref="DE152:DE158" si="1674">(CX152+CY152)/CU152</f>
        <v>#DIV/0!</v>
      </c>
      <c r="DF152" s="1227" t="e">
        <f>+CW151/(+CW151+CX151+CY151)</f>
        <v>#DIV/0!</v>
      </c>
      <c r="DG152" s="1957" t="e" cm="1">
        <f t="array" ref="DG152">CW152/(SUMPRODUCT(--(CHOOSE({1,2,3},CV152,CX152,CY152)&gt;0),CHOOSE({1,2,3},CV152,CX152,CY152))+CU152)</f>
        <v>#DIV/0!</v>
      </c>
      <c r="DI152" s="408" t="s">
        <v>733</v>
      </c>
      <c r="DJ152" s="409">
        <f>AVERAGE(DJ127:DJ150)</f>
        <v>0</v>
      </c>
      <c r="DK152" s="409">
        <f t="shared" ref="DK152:DP152" si="1675">AVERAGE(DK127:DK150)</f>
        <v>0</v>
      </c>
      <c r="DL152" s="409">
        <f t="shared" si="1675"/>
        <v>0</v>
      </c>
      <c r="DM152" s="409">
        <f t="shared" si="1675"/>
        <v>0</v>
      </c>
      <c r="DN152" s="409">
        <f t="shared" si="1675"/>
        <v>0</v>
      </c>
      <c r="DO152" s="409">
        <f t="shared" si="1675"/>
        <v>0</v>
      </c>
      <c r="DP152" s="409">
        <f t="shared" si="1675"/>
        <v>0</v>
      </c>
      <c r="DQ152" s="1225"/>
      <c r="DR152" s="1225"/>
      <c r="DS152" s="1226" t="e">
        <f t="shared" ref="DS152" si="1676">AVERAGE(DS127:DS150)</f>
        <v>#DIV/0!</v>
      </c>
      <c r="DT152" s="1226" t="e">
        <f t="shared" ref="DT152:DT158" si="1677">+DP152/DK152*DAY(DI152)</f>
        <v>#DIV/0!</v>
      </c>
      <c r="DU152" s="1227" t="e">
        <f t="shared" ref="DU152:DU158" si="1678">(DN152+DO152)/DK152</f>
        <v>#DIV/0!</v>
      </c>
      <c r="DV152" s="1227" t="e">
        <f>+DM151/(+DM151+DN151+DO151)</f>
        <v>#DIV/0!</v>
      </c>
      <c r="DW152" s="1957" t="e" cm="1">
        <f t="array" ref="DW152">DM152/(SUMPRODUCT(--(CHOOSE({1,2,3},DL152,DN152,DO152)&gt;0),CHOOSE({1,2,3},DL152,DN152,DO152))+DK152)</f>
        <v>#DIV/0!</v>
      </c>
      <c r="DY152" s="408" t="s">
        <v>733</v>
      </c>
      <c r="DZ152" s="409">
        <f>AVERAGE(DZ127:DZ150)</f>
        <v>0</v>
      </c>
      <c r="EA152" s="409">
        <f t="shared" ref="EA152:EF152" si="1679">AVERAGE(EA127:EA150)</f>
        <v>0</v>
      </c>
      <c r="EB152" s="409">
        <f t="shared" si="1679"/>
        <v>0</v>
      </c>
      <c r="EC152" s="409">
        <f t="shared" si="1679"/>
        <v>0</v>
      </c>
      <c r="ED152" s="409">
        <f t="shared" si="1679"/>
        <v>0</v>
      </c>
      <c r="EE152" s="409">
        <f t="shared" si="1679"/>
        <v>0</v>
      </c>
      <c r="EF152" s="409">
        <f t="shared" si="1679"/>
        <v>0</v>
      </c>
      <c r="EG152" s="1225"/>
      <c r="EH152" s="1225"/>
      <c r="EI152" s="1226" t="e">
        <f t="shared" ref="EI152" si="1680">AVERAGE(EI127:EI150)</f>
        <v>#DIV/0!</v>
      </c>
      <c r="EJ152" s="1226" t="e">
        <f t="shared" ref="EJ152:EJ158" si="1681">+EF152/EA152*DAY(DY152)</f>
        <v>#DIV/0!</v>
      </c>
      <c r="EK152" s="1227" t="e">
        <f t="shared" ref="EK152:EK158" si="1682">(ED152+EE152)/EA152</f>
        <v>#DIV/0!</v>
      </c>
      <c r="EL152" s="1227" t="e">
        <f>+EC151/(+EC151+ED151+EE151)</f>
        <v>#DIV/0!</v>
      </c>
      <c r="EM152" s="1957" t="e" cm="1">
        <f t="array" ref="EM152">EC152/(SUMPRODUCT(--(CHOOSE({1,2,3},EB152,ED152,EE152)&gt;0),CHOOSE({1,2,3},EB152,ED152,EE152))+EA152)</f>
        <v>#DIV/0!</v>
      </c>
      <c r="EO152" s="408" t="s">
        <v>733</v>
      </c>
      <c r="EP152" s="409">
        <f>AVERAGE(EP127:EP150)</f>
        <v>0</v>
      </c>
      <c r="EQ152" s="409">
        <f t="shared" ref="EQ152:EV152" si="1683">AVERAGE(EQ127:EQ150)</f>
        <v>0</v>
      </c>
      <c r="ER152" s="409">
        <f t="shared" si="1683"/>
        <v>0</v>
      </c>
      <c r="ES152" s="409">
        <f t="shared" si="1683"/>
        <v>0</v>
      </c>
      <c r="ET152" s="409">
        <f t="shared" si="1683"/>
        <v>0</v>
      </c>
      <c r="EU152" s="409">
        <f t="shared" si="1683"/>
        <v>0</v>
      </c>
      <c r="EV152" s="409">
        <f t="shared" si="1683"/>
        <v>0</v>
      </c>
      <c r="EW152" s="1225"/>
      <c r="EX152" s="1225"/>
      <c r="EY152" s="1226" t="e">
        <f t="shared" ref="EY152" si="1684">AVERAGE(EY127:EY150)</f>
        <v>#DIV/0!</v>
      </c>
      <c r="EZ152" s="1226" t="e">
        <f t="shared" ref="EZ152:EZ158" si="1685">+EV152/EQ152*DAY(EO152)</f>
        <v>#DIV/0!</v>
      </c>
      <c r="FA152" s="1227" t="e">
        <f t="shared" ref="FA152:FA158" si="1686">(ET152+EU152)/EQ152</f>
        <v>#DIV/0!</v>
      </c>
      <c r="FB152" s="1227" t="e">
        <f>+ES151/(+ES151+ET151+EU151)</f>
        <v>#DIV/0!</v>
      </c>
      <c r="FC152" s="1957" t="e" cm="1">
        <f t="array" ref="FC152">ES152/(SUMPRODUCT(--(CHOOSE({1,2,3},FH152,FX152,GN152)&gt;0),CHOOSE({1,2,3},FH152,FX152,GN152))+EQ152)</f>
        <v>#DIV/0!</v>
      </c>
      <c r="FE152" s="408" t="s">
        <v>733</v>
      </c>
      <c r="FF152" s="409">
        <f>AVERAGE(FF127:FF150)</f>
        <v>0</v>
      </c>
      <c r="FG152" s="409">
        <f t="shared" ref="FG152:FL152" si="1687">AVERAGE(FG127:FG150)</f>
        <v>0</v>
      </c>
      <c r="FH152" s="409">
        <f t="shared" si="1687"/>
        <v>0</v>
      </c>
      <c r="FI152" s="409">
        <f t="shared" si="1687"/>
        <v>0</v>
      </c>
      <c r="FJ152" s="409">
        <f t="shared" si="1687"/>
        <v>0</v>
      </c>
      <c r="FK152" s="409">
        <f t="shared" si="1687"/>
        <v>0</v>
      </c>
      <c r="FL152" s="409">
        <f t="shared" si="1687"/>
        <v>0</v>
      </c>
      <c r="FM152" s="1225"/>
      <c r="FN152" s="1225"/>
      <c r="FO152" s="1226" t="e">
        <f t="shared" ref="FO152" si="1688">AVERAGE(FO127:FO150)</f>
        <v>#DIV/0!</v>
      </c>
      <c r="FP152" s="1226" t="e">
        <f t="shared" ref="FP152:FP158" si="1689">+FL152/FG152*DAY(FE152)</f>
        <v>#DIV/0!</v>
      </c>
      <c r="FQ152" s="1227" t="e">
        <f t="shared" ref="FQ152:FQ158" si="1690">(FJ152+FK152)/FG152</f>
        <v>#DIV/0!</v>
      </c>
      <c r="FR152" s="1227" t="e">
        <f>+FI151/(+FI151+FJ151+FK151)</f>
        <v>#DIV/0!</v>
      </c>
      <c r="FS152" s="1957" t="e" cm="1">
        <f t="array" ref="FS152">FI152/(SUMPRODUCT(--(CHOOSE({1,2,3},FH152,FJ152,FK152)&gt;0),CHOOSE({1,2,3},FH152,FJ152,FK152))+FG152)</f>
        <v>#DIV/0!</v>
      </c>
      <c r="FU152" s="408" t="s">
        <v>733</v>
      </c>
      <c r="FV152" s="409">
        <f>AVERAGE(FV127:FV150)</f>
        <v>0</v>
      </c>
      <c r="FW152" s="409">
        <f t="shared" ref="FW152:GB152" si="1691">AVERAGE(FW127:FW150)</f>
        <v>0</v>
      </c>
      <c r="FX152" s="409">
        <f t="shared" si="1691"/>
        <v>0</v>
      </c>
      <c r="FY152" s="409">
        <f t="shared" si="1691"/>
        <v>0</v>
      </c>
      <c r="FZ152" s="409">
        <f t="shared" si="1691"/>
        <v>0</v>
      </c>
      <c r="GA152" s="409">
        <f t="shared" si="1691"/>
        <v>0</v>
      </c>
      <c r="GB152" s="409">
        <f t="shared" si="1691"/>
        <v>0</v>
      </c>
      <c r="GC152" s="1225"/>
      <c r="GD152" s="1225"/>
      <c r="GE152" s="1226" t="e">
        <f t="shared" ref="GE152" si="1692">AVERAGE(GE127:GE150)</f>
        <v>#DIV/0!</v>
      </c>
      <c r="GF152" s="1226" t="e">
        <f t="shared" ref="GF152:GF158" si="1693">+GB152/FW152*DAY(FU152)</f>
        <v>#DIV/0!</v>
      </c>
      <c r="GG152" s="1227" t="e">
        <f t="shared" ref="GG152:GG158" si="1694">(FZ152+GA152)/FW152</f>
        <v>#DIV/0!</v>
      </c>
      <c r="GH152" s="1227" t="e">
        <f>+FY151/(+FY151+FZ151+GA151)</f>
        <v>#DIV/0!</v>
      </c>
      <c r="GI152" s="1957" t="e" cm="1">
        <f t="array" ref="GI152">FY152/(SUMPRODUCT(--(CHOOSE({1,2,3},FX152,FZ152,GA152)&gt;0),CHOOSE({1,2,3},FX152,FZ152,GA152))+FW152)</f>
        <v>#DIV/0!</v>
      </c>
      <c r="GK152" s="408" t="s">
        <v>733</v>
      </c>
      <c r="GL152" s="409">
        <f>AVERAGE(GL127:GL150)</f>
        <v>0</v>
      </c>
      <c r="GM152" s="409">
        <f t="shared" ref="GM152:GR152" si="1695">AVERAGE(GM127:GM150)</f>
        <v>0</v>
      </c>
      <c r="GN152" s="409">
        <f t="shared" si="1695"/>
        <v>0</v>
      </c>
      <c r="GO152" s="409">
        <f t="shared" si="1695"/>
        <v>0</v>
      </c>
      <c r="GP152" s="409">
        <f t="shared" si="1695"/>
        <v>0</v>
      </c>
      <c r="GQ152" s="409">
        <f t="shared" si="1695"/>
        <v>0</v>
      </c>
      <c r="GR152" s="409">
        <f t="shared" si="1695"/>
        <v>0</v>
      </c>
      <c r="GS152" s="1225"/>
      <c r="GT152" s="1225"/>
      <c r="GU152" s="1226" t="e">
        <f t="shared" ref="GU152" si="1696">AVERAGE(GU127:GU150)</f>
        <v>#DIV/0!</v>
      </c>
      <c r="GV152" s="1226" t="e">
        <f t="shared" ref="GV152:GV158" si="1697">+GR152/GM152*DAY(GK152)</f>
        <v>#DIV/0!</v>
      </c>
      <c r="GW152" s="1227" t="e">
        <f t="shared" ref="GW152:GW158" si="1698">(GP152+GQ152)/GM152</f>
        <v>#DIV/0!</v>
      </c>
      <c r="GX152" s="1227" t="e">
        <f>+GO151/(+GO151+GP151+GQ151)</f>
        <v>#DIV/0!</v>
      </c>
      <c r="GY152" s="1957" t="e" cm="1">
        <f t="array" ref="GY152">GO152/(SUMPRODUCT(--(CHOOSE({1,2,3},GN152,GP152,GQ152)&gt;0),CHOOSE({1,2,3},GN152,GP152,GQ152))+GM152)</f>
        <v>#DIV/0!</v>
      </c>
    </row>
    <row r="153" spans="1:207" x14ac:dyDescent="0.2">
      <c r="A153" s="408" t="s">
        <v>521</v>
      </c>
      <c r="B153" s="409">
        <f>AVERAGE(B148:B150)</f>
        <v>0</v>
      </c>
      <c r="C153" s="409">
        <f t="shared" ref="C153:H153" si="1699">AVERAGE(C148:C150)</f>
        <v>0</v>
      </c>
      <c r="D153" s="409">
        <f t="shared" si="1699"/>
        <v>0</v>
      </c>
      <c r="E153" s="409">
        <f t="shared" si="1699"/>
        <v>0</v>
      </c>
      <c r="F153" s="409">
        <f t="shared" si="1699"/>
        <v>0</v>
      </c>
      <c r="G153" s="409">
        <f t="shared" si="1699"/>
        <v>0</v>
      </c>
      <c r="H153" s="409">
        <f t="shared" si="1699"/>
        <v>0</v>
      </c>
      <c r="I153" s="1225"/>
      <c r="J153" s="1225"/>
      <c r="K153" s="1226" t="e">
        <f t="shared" ref="K153" si="1700">AVERAGE(K148:K150)</f>
        <v>#DIV/0!</v>
      </c>
      <c r="L153" s="1226" t="e">
        <f t="shared" si="1648"/>
        <v>#DIV/0!</v>
      </c>
      <c r="M153" s="1227" t="e">
        <f t="shared" si="1649"/>
        <v>#DIV/0!</v>
      </c>
      <c r="N153" s="1227" t="e">
        <f t="shared" si="1650"/>
        <v>#DIV/0!</v>
      </c>
      <c r="O153" s="1957" t="e" cm="1">
        <f t="array" ref="O153">E153/(SUMPRODUCT(--(CHOOSE({1,2,3},D153,F153,G153)&gt;0),CHOOSE({1,2,3},D153,F153,G153))+C153)</f>
        <v>#DIV/0!</v>
      </c>
      <c r="Q153" s="408" t="s">
        <v>521</v>
      </c>
      <c r="R153" s="409">
        <f>AVERAGE(R148:R150)</f>
        <v>0</v>
      </c>
      <c r="S153" s="409">
        <f t="shared" ref="S153:X153" si="1701">AVERAGE(S148:S150)</f>
        <v>0</v>
      </c>
      <c r="T153" s="409">
        <f t="shared" si="1701"/>
        <v>0</v>
      </c>
      <c r="U153" s="409">
        <f t="shared" si="1701"/>
        <v>0</v>
      </c>
      <c r="V153" s="409">
        <f t="shared" si="1701"/>
        <v>0</v>
      </c>
      <c r="W153" s="409">
        <f t="shared" si="1701"/>
        <v>0</v>
      </c>
      <c r="X153" s="409">
        <f t="shared" si="1701"/>
        <v>0</v>
      </c>
      <c r="Y153" s="1225"/>
      <c r="Z153" s="1225"/>
      <c r="AA153" s="1226" t="e">
        <f t="shared" ref="AA153" si="1702">AVERAGE(AA148:AA150)</f>
        <v>#DIV/0!</v>
      </c>
      <c r="AB153" s="1226" t="e">
        <f t="shared" si="1653"/>
        <v>#DIV/0!</v>
      </c>
      <c r="AC153" s="1227" t="e">
        <f t="shared" si="1654"/>
        <v>#DIV/0!</v>
      </c>
      <c r="AD153" s="1227" t="e">
        <f t="shared" ref="AD153:AD158" si="1703">+U153/(+U153+V153+W153)</f>
        <v>#DIV/0!</v>
      </c>
      <c r="AE153" s="1957" t="e" cm="1">
        <f t="array" ref="AE153">U153/(SUMPRODUCT(--(CHOOSE({1,2,3},T153,V153,W153)&gt;0),CHOOSE({1,2,3},T153,V153,W153))+S153)</f>
        <v>#DIV/0!</v>
      </c>
      <c r="AG153" s="408" t="s">
        <v>521</v>
      </c>
      <c r="AH153" s="409">
        <f>AVERAGE(AH148:AH150)</f>
        <v>0</v>
      </c>
      <c r="AI153" s="409">
        <f t="shared" ref="AI153:AN153" si="1704">AVERAGE(AI148:AI150)</f>
        <v>0</v>
      </c>
      <c r="AJ153" s="409">
        <f t="shared" si="1704"/>
        <v>0</v>
      </c>
      <c r="AK153" s="409">
        <f t="shared" si="1704"/>
        <v>0</v>
      </c>
      <c r="AL153" s="409">
        <f t="shared" si="1704"/>
        <v>0</v>
      </c>
      <c r="AM153" s="409">
        <f t="shared" si="1704"/>
        <v>0</v>
      </c>
      <c r="AN153" s="409">
        <f t="shared" si="1704"/>
        <v>0</v>
      </c>
      <c r="AO153" s="1225"/>
      <c r="AP153" s="1225"/>
      <c r="AQ153" s="1226" t="e">
        <f t="shared" ref="AQ153" si="1705">AVERAGE(AQ148:AQ150)</f>
        <v>#DIV/0!</v>
      </c>
      <c r="AR153" s="1226" t="e">
        <f t="shared" si="1657"/>
        <v>#DIV/0!</v>
      </c>
      <c r="AS153" s="1227" t="e">
        <f t="shared" si="1658"/>
        <v>#DIV/0!</v>
      </c>
      <c r="AT153" s="1227" t="e">
        <f t="shared" ref="AT153:AT158" si="1706">+AK153/(+AK153+AL153+AM153)</f>
        <v>#DIV/0!</v>
      </c>
      <c r="AU153" s="1957" t="e" cm="1">
        <f t="array" ref="AU153">AK153/(SUMPRODUCT(--(CHOOSE({1,2,3},AJ153,AL153,AM153)&gt;0),CHOOSE({1,2,3},AJ153,AL153,AM153))+AI153)</f>
        <v>#DIV/0!</v>
      </c>
      <c r="AW153" s="408" t="s">
        <v>521</v>
      </c>
      <c r="AX153" s="409">
        <f>AVERAGE(AX148:AX150)</f>
        <v>0</v>
      </c>
      <c r="AY153" s="409">
        <f t="shared" ref="AY153:BD153" si="1707">AVERAGE(AY148:AY150)</f>
        <v>0</v>
      </c>
      <c r="AZ153" s="409">
        <f t="shared" si="1707"/>
        <v>0</v>
      </c>
      <c r="BA153" s="409">
        <f t="shared" si="1707"/>
        <v>0</v>
      </c>
      <c r="BB153" s="409">
        <f t="shared" si="1707"/>
        <v>0</v>
      </c>
      <c r="BC153" s="409">
        <f t="shared" si="1707"/>
        <v>0</v>
      </c>
      <c r="BD153" s="409">
        <f t="shared" si="1707"/>
        <v>0</v>
      </c>
      <c r="BE153" s="1225"/>
      <c r="BF153" s="1225"/>
      <c r="BG153" s="1226" t="e">
        <f t="shared" ref="BG153" si="1708">AVERAGE(BG148:BG150)</f>
        <v>#DIV/0!</v>
      </c>
      <c r="BH153" s="1226" t="e">
        <f t="shared" si="1661"/>
        <v>#DIV/0!</v>
      </c>
      <c r="BI153" s="1227" t="e">
        <f t="shared" si="1662"/>
        <v>#DIV/0!</v>
      </c>
      <c r="BJ153" s="1227" t="e">
        <f t="shared" ref="BJ153:BJ158" si="1709">+BA153/(+BA153+BB153+BC153)</f>
        <v>#DIV/0!</v>
      </c>
      <c r="BK153" s="1957" t="e" cm="1">
        <f t="array" ref="BK153">BA153/(SUMPRODUCT(--(CHOOSE({1,2,3},AZ153,BB153,BC153)&gt;0),CHOOSE({1,2,3},AZ153,BB153,BC153))+AY153)</f>
        <v>#DIV/0!</v>
      </c>
      <c r="BM153" s="408" t="s">
        <v>521</v>
      </c>
      <c r="BN153" s="409">
        <f>AVERAGE(BN148:BN150)</f>
        <v>0</v>
      </c>
      <c r="BO153" s="409">
        <f t="shared" ref="BO153:BT153" si="1710">AVERAGE(BO148:BO150)</f>
        <v>0</v>
      </c>
      <c r="BP153" s="409">
        <f t="shared" si="1710"/>
        <v>0</v>
      </c>
      <c r="BQ153" s="409">
        <f t="shared" si="1710"/>
        <v>0</v>
      </c>
      <c r="BR153" s="409">
        <f t="shared" si="1710"/>
        <v>0</v>
      </c>
      <c r="BS153" s="409">
        <f t="shared" si="1710"/>
        <v>0</v>
      </c>
      <c r="BT153" s="409">
        <f t="shared" si="1710"/>
        <v>0</v>
      </c>
      <c r="BU153" s="1225"/>
      <c r="BV153" s="1225"/>
      <c r="BW153" s="1226" t="e">
        <f t="shared" ref="BW153" si="1711">AVERAGE(BW148:BW150)</f>
        <v>#DIV/0!</v>
      </c>
      <c r="BX153" s="1226" t="e">
        <f t="shared" si="1665"/>
        <v>#DIV/0!</v>
      </c>
      <c r="BY153" s="1227" t="e">
        <f t="shared" si="1666"/>
        <v>#DIV/0!</v>
      </c>
      <c r="BZ153" s="1227" t="e">
        <f t="shared" ref="BZ153:BZ158" si="1712">+BQ153/(+BQ153+BR153+BS153)</f>
        <v>#DIV/0!</v>
      </c>
      <c r="CA153" s="1957" t="e" cm="1">
        <f t="array" ref="CA153">BQ153/(SUMPRODUCT(--(CHOOSE({1,2,3},BP153,BR153,BS153)&gt;0),CHOOSE({1,2,3},BP153,BR153,BS153))+BO153)</f>
        <v>#DIV/0!</v>
      </c>
      <c r="CC153" s="408" t="s">
        <v>521</v>
      </c>
      <c r="CD153" s="409">
        <f>AVERAGE(CD148:CD150)</f>
        <v>0</v>
      </c>
      <c r="CE153" s="409">
        <f t="shared" ref="CE153:CJ153" si="1713">AVERAGE(CE148:CE150)</f>
        <v>0</v>
      </c>
      <c r="CF153" s="409">
        <f t="shared" si="1713"/>
        <v>0</v>
      </c>
      <c r="CG153" s="409">
        <f t="shared" si="1713"/>
        <v>0</v>
      </c>
      <c r="CH153" s="409">
        <f t="shared" si="1713"/>
        <v>0</v>
      </c>
      <c r="CI153" s="409">
        <f t="shared" si="1713"/>
        <v>0</v>
      </c>
      <c r="CJ153" s="409">
        <f t="shared" si="1713"/>
        <v>0</v>
      </c>
      <c r="CK153" s="1225"/>
      <c r="CL153" s="1225"/>
      <c r="CM153" s="1226" t="e">
        <f t="shared" ref="CM153" si="1714">AVERAGE(CM148:CM150)</f>
        <v>#DIV/0!</v>
      </c>
      <c r="CN153" s="1226" t="e">
        <f t="shared" si="1669"/>
        <v>#DIV/0!</v>
      </c>
      <c r="CO153" s="1227" t="e">
        <f t="shared" si="1670"/>
        <v>#DIV/0!</v>
      </c>
      <c r="CP153" s="1227" t="e">
        <f t="shared" ref="CP153:CP158" si="1715">+CG153/(+CG153+CH153+CI153)</f>
        <v>#DIV/0!</v>
      </c>
      <c r="CQ153" s="1957" t="e" cm="1">
        <f t="array" ref="CQ153">CG153/(SUMPRODUCT(--(CHOOSE({1,2,3},CF153,CH153,CI153)&gt;0),CHOOSE({1,2,3},CF153,CH153,CI153))+CE153)</f>
        <v>#DIV/0!</v>
      </c>
      <c r="CS153" s="408" t="s">
        <v>521</v>
      </c>
      <c r="CT153" s="409">
        <f>AVERAGE(CT148:CT150)</f>
        <v>0</v>
      </c>
      <c r="CU153" s="409">
        <f t="shared" ref="CU153:CZ153" si="1716">AVERAGE(CU148:CU150)</f>
        <v>0</v>
      </c>
      <c r="CV153" s="409">
        <f t="shared" si="1716"/>
        <v>0</v>
      </c>
      <c r="CW153" s="409">
        <f t="shared" si="1716"/>
        <v>0</v>
      </c>
      <c r="CX153" s="409">
        <f t="shared" si="1716"/>
        <v>0</v>
      </c>
      <c r="CY153" s="409">
        <f t="shared" si="1716"/>
        <v>0</v>
      </c>
      <c r="CZ153" s="409">
        <f t="shared" si="1716"/>
        <v>0</v>
      </c>
      <c r="DA153" s="1225"/>
      <c r="DB153" s="1225"/>
      <c r="DC153" s="1226" t="e">
        <f t="shared" ref="DC153" si="1717">AVERAGE(DC148:DC150)</f>
        <v>#DIV/0!</v>
      </c>
      <c r="DD153" s="1226" t="e">
        <f t="shared" si="1673"/>
        <v>#DIV/0!</v>
      </c>
      <c r="DE153" s="1227" t="e">
        <f t="shared" si="1674"/>
        <v>#DIV/0!</v>
      </c>
      <c r="DF153" s="1227" t="e">
        <f t="shared" ref="DF153:DF158" si="1718">+CW153/(+CW153+CX153+CY153)</f>
        <v>#DIV/0!</v>
      </c>
      <c r="DG153" s="1957" t="e" cm="1">
        <f t="array" ref="DG153">CW153/(SUMPRODUCT(--(CHOOSE({1,2,3},CV153,CX153,CY153)&gt;0),CHOOSE({1,2,3},CV153,CX153,CY153))+CU153)</f>
        <v>#DIV/0!</v>
      </c>
      <c r="DI153" s="408" t="s">
        <v>521</v>
      </c>
      <c r="DJ153" s="409">
        <f>AVERAGE(DJ148:DJ150)</f>
        <v>0</v>
      </c>
      <c r="DK153" s="409">
        <f t="shared" ref="DK153:DP153" si="1719">AVERAGE(DK148:DK150)</f>
        <v>0</v>
      </c>
      <c r="DL153" s="409">
        <f t="shared" si="1719"/>
        <v>0</v>
      </c>
      <c r="DM153" s="409">
        <f t="shared" si="1719"/>
        <v>0</v>
      </c>
      <c r="DN153" s="409">
        <f t="shared" si="1719"/>
        <v>0</v>
      </c>
      <c r="DO153" s="409">
        <f t="shared" si="1719"/>
        <v>0</v>
      </c>
      <c r="DP153" s="409">
        <f t="shared" si="1719"/>
        <v>0</v>
      </c>
      <c r="DQ153" s="1225"/>
      <c r="DR153" s="1225"/>
      <c r="DS153" s="1226" t="e">
        <f t="shared" ref="DS153" si="1720">AVERAGE(DS148:DS150)</f>
        <v>#DIV/0!</v>
      </c>
      <c r="DT153" s="1226" t="e">
        <f t="shared" si="1677"/>
        <v>#DIV/0!</v>
      </c>
      <c r="DU153" s="1227" t="e">
        <f t="shared" si="1678"/>
        <v>#DIV/0!</v>
      </c>
      <c r="DV153" s="1227" t="e">
        <f t="shared" ref="DV153:DV158" si="1721">+DM153/(+DM153+DN153+DO153)</f>
        <v>#DIV/0!</v>
      </c>
      <c r="DW153" s="1957" t="e" cm="1">
        <f t="array" ref="DW153">DM153/(SUMPRODUCT(--(CHOOSE({1,2,3},DL153,DN153,DO153)&gt;0),CHOOSE({1,2,3},DL153,DN153,DO153))+DK153)</f>
        <v>#DIV/0!</v>
      </c>
      <c r="DY153" s="408" t="s">
        <v>521</v>
      </c>
      <c r="DZ153" s="409">
        <f>AVERAGE(DZ148:DZ150)</f>
        <v>0</v>
      </c>
      <c r="EA153" s="409">
        <f t="shared" ref="EA153:EF153" si="1722">AVERAGE(EA148:EA150)</f>
        <v>0</v>
      </c>
      <c r="EB153" s="409">
        <f t="shared" si="1722"/>
        <v>0</v>
      </c>
      <c r="EC153" s="409">
        <f t="shared" si="1722"/>
        <v>0</v>
      </c>
      <c r="ED153" s="409">
        <f t="shared" si="1722"/>
        <v>0</v>
      </c>
      <c r="EE153" s="409">
        <f t="shared" si="1722"/>
        <v>0</v>
      </c>
      <c r="EF153" s="409">
        <f t="shared" si="1722"/>
        <v>0</v>
      </c>
      <c r="EG153" s="1225"/>
      <c r="EH153" s="1225"/>
      <c r="EI153" s="1226" t="e">
        <f t="shared" ref="EI153" si="1723">AVERAGE(EI148:EI150)</f>
        <v>#DIV/0!</v>
      </c>
      <c r="EJ153" s="1226" t="e">
        <f t="shared" si="1681"/>
        <v>#DIV/0!</v>
      </c>
      <c r="EK153" s="1227" t="e">
        <f t="shared" si="1682"/>
        <v>#DIV/0!</v>
      </c>
      <c r="EL153" s="1227" t="e">
        <f t="shared" ref="EL153:EL158" si="1724">+EC153/(+EC153+ED153+EE153)</f>
        <v>#DIV/0!</v>
      </c>
      <c r="EM153" s="1957" t="e" cm="1">
        <f t="array" ref="EM153">EC153/(SUMPRODUCT(--(CHOOSE({1,2,3},EB153,ED153,EE153)&gt;0),CHOOSE({1,2,3},EB153,ED153,EE153))+EA153)</f>
        <v>#DIV/0!</v>
      </c>
      <c r="EO153" s="408" t="s">
        <v>521</v>
      </c>
      <c r="EP153" s="409">
        <f>AVERAGE(EP148:EP150)</f>
        <v>0</v>
      </c>
      <c r="EQ153" s="409">
        <f t="shared" ref="EQ153:EV153" si="1725">AVERAGE(EQ148:EQ150)</f>
        <v>0</v>
      </c>
      <c r="ER153" s="409">
        <f t="shared" si="1725"/>
        <v>0</v>
      </c>
      <c r="ES153" s="409">
        <f t="shared" si="1725"/>
        <v>0</v>
      </c>
      <c r="ET153" s="409">
        <f t="shared" si="1725"/>
        <v>0</v>
      </c>
      <c r="EU153" s="409">
        <f t="shared" si="1725"/>
        <v>0</v>
      </c>
      <c r="EV153" s="409">
        <f t="shared" si="1725"/>
        <v>0</v>
      </c>
      <c r="EW153" s="1225"/>
      <c r="EX153" s="1225"/>
      <c r="EY153" s="1226" t="e">
        <f t="shared" ref="EY153" si="1726">AVERAGE(EY148:EY150)</f>
        <v>#DIV/0!</v>
      </c>
      <c r="EZ153" s="1226" t="e">
        <f t="shared" si="1685"/>
        <v>#DIV/0!</v>
      </c>
      <c r="FA153" s="1227" t="e">
        <f t="shared" si="1686"/>
        <v>#DIV/0!</v>
      </c>
      <c r="FB153" s="1227" t="e">
        <f t="shared" ref="FB153:FB158" si="1727">+ES153/(+ES153+ET153+EU153)</f>
        <v>#DIV/0!</v>
      </c>
      <c r="FC153" s="1957" t="e" cm="1">
        <f t="array" ref="FC153">ES153/(SUMPRODUCT(--(CHOOSE({1,2,3},FH153,FX153,GN153)&gt;0),CHOOSE({1,2,3},FH153,FX153,GN153))+EQ153)</f>
        <v>#DIV/0!</v>
      </c>
      <c r="FE153" s="408" t="s">
        <v>521</v>
      </c>
      <c r="FF153" s="409">
        <f>AVERAGE(FF148:FF150)</f>
        <v>0</v>
      </c>
      <c r="FG153" s="409">
        <f t="shared" ref="FG153:FL153" si="1728">AVERAGE(FG148:FG150)</f>
        <v>0</v>
      </c>
      <c r="FH153" s="409">
        <f t="shared" si="1728"/>
        <v>0</v>
      </c>
      <c r="FI153" s="409">
        <f t="shared" si="1728"/>
        <v>0</v>
      </c>
      <c r="FJ153" s="409">
        <f t="shared" si="1728"/>
        <v>0</v>
      </c>
      <c r="FK153" s="409">
        <f t="shared" si="1728"/>
        <v>0</v>
      </c>
      <c r="FL153" s="409">
        <f t="shared" si="1728"/>
        <v>0</v>
      </c>
      <c r="FM153" s="1225"/>
      <c r="FN153" s="1225"/>
      <c r="FO153" s="1226" t="e">
        <f t="shared" ref="FO153" si="1729">AVERAGE(FO148:FO150)</f>
        <v>#DIV/0!</v>
      </c>
      <c r="FP153" s="1226" t="e">
        <f t="shared" si="1689"/>
        <v>#DIV/0!</v>
      </c>
      <c r="FQ153" s="1227" t="e">
        <f t="shared" si="1690"/>
        <v>#DIV/0!</v>
      </c>
      <c r="FR153" s="1227" t="e">
        <f t="shared" ref="FR153:FR158" si="1730">+FI153/(+FI153+FJ153+FK153)</f>
        <v>#DIV/0!</v>
      </c>
      <c r="FS153" s="1957" t="e" cm="1">
        <f t="array" ref="FS153">FI153/(SUMPRODUCT(--(CHOOSE({1,2,3},FH153,FJ153,FK153)&gt;0),CHOOSE({1,2,3},FH153,FJ153,FK153))+FG153)</f>
        <v>#DIV/0!</v>
      </c>
      <c r="FU153" s="408" t="s">
        <v>521</v>
      </c>
      <c r="FV153" s="409">
        <f>AVERAGE(FV148:FV150)</f>
        <v>0</v>
      </c>
      <c r="FW153" s="409">
        <f t="shared" ref="FW153:GB153" si="1731">AVERAGE(FW148:FW150)</f>
        <v>0</v>
      </c>
      <c r="FX153" s="409">
        <f t="shared" si="1731"/>
        <v>0</v>
      </c>
      <c r="FY153" s="409">
        <f t="shared" si="1731"/>
        <v>0</v>
      </c>
      <c r="FZ153" s="409">
        <f t="shared" si="1731"/>
        <v>0</v>
      </c>
      <c r="GA153" s="409">
        <f t="shared" si="1731"/>
        <v>0</v>
      </c>
      <c r="GB153" s="409">
        <f t="shared" si="1731"/>
        <v>0</v>
      </c>
      <c r="GC153" s="1225"/>
      <c r="GD153" s="1225"/>
      <c r="GE153" s="1226" t="e">
        <f t="shared" ref="GE153" si="1732">AVERAGE(GE148:GE150)</f>
        <v>#DIV/0!</v>
      </c>
      <c r="GF153" s="1226" t="e">
        <f t="shared" si="1693"/>
        <v>#DIV/0!</v>
      </c>
      <c r="GG153" s="1227" t="e">
        <f t="shared" si="1694"/>
        <v>#DIV/0!</v>
      </c>
      <c r="GH153" s="1227" t="e">
        <f t="shared" ref="GH153:GH158" si="1733">+FY153/(+FY153+FZ153+GA153)</f>
        <v>#DIV/0!</v>
      </c>
      <c r="GI153" s="1957" t="e" cm="1">
        <f t="array" ref="GI153">FY153/(SUMPRODUCT(--(CHOOSE({1,2,3},FX153,FZ153,GA153)&gt;0),CHOOSE({1,2,3},FX153,FZ153,GA153))+FW153)</f>
        <v>#DIV/0!</v>
      </c>
      <c r="GK153" s="408" t="s">
        <v>521</v>
      </c>
      <c r="GL153" s="409">
        <f>AVERAGE(GL148:GL150)</f>
        <v>0</v>
      </c>
      <c r="GM153" s="409">
        <f t="shared" ref="GM153:GR153" si="1734">AVERAGE(GM148:GM150)</f>
        <v>0</v>
      </c>
      <c r="GN153" s="409">
        <f t="shared" si="1734"/>
        <v>0</v>
      </c>
      <c r="GO153" s="409">
        <f t="shared" si="1734"/>
        <v>0</v>
      </c>
      <c r="GP153" s="409">
        <f t="shared" si="1734"/>
        <v>0</v>
      </c>
      <c r="GQ153" s="409">
        <f t="shared" si="1734"/>
        <v>0</v>
      </c>
      <c r="GR153" s="409">
        <f t="shared" si="1734"/>
        <v>0</v>
      </c>
      <c r="GS153" s="1225"/>
      <c r="GT153" s="1225"/>
      <c r="GU153" s="1226" t="e">
        <f t="shared" ref="GU153" si="1735">AVERAGE(GU148:GU150)</f>
        <v>#DIV/0!</v>
      </c>
      <c r="GV153" s="1226" t="e">
        <f t="shared" si="1697"/>
        <v>#DIV/0!</v>
      </c>
      <c r="GW153" s="1227" t="e">
        <f t="shared" si="1698"/>
        <v>#DIV/0!</v>
      </c>
      <c r="GX153" s="1227" t="e">
        <f t="shared" ref="GX153:GX158" si="1736">+GO153/(+GO153+GP153+GQ153)</f>
        <v>#DIV/0!</v>
      </c>
      <c r="GY153" s="1957" t="e" cm="1">
        <f t="array" ref="GY153">GO153/(SUMPRODUCT(--(CHOOSE({1,2,3},GN153,GP153,GQ153)&gt;0),CHOOSE({1,2,3},GN153,GP153,GQ153))+GM153)</f>
        <v>#DIV/0!</v>
      </c>
    </row>
    <row r="154" spans="1:207" x14ac:dyDescent="0.2">
      <c r="A154" s="408" t="s">
        <v>522</v>
      </c>
      <c r="B154" s="409">
        <f>AVERAGE(B145:B150)</f>
        <v>0</v>
      </c>
      <c r="C154" s="409">
        <f t="shared" ref="C154:H154" si="1737">AVERAGE(C145:C150)</f>
        <v>0</v>
      </c>
      <c r="D154" s="409">
        <f t="shared" si="1737"/>
        <v>0</v>
      </c>
      <c r="E154" s="409">
        <f t="shared" si="1737"/>
        <v>0</v>
      </c>
      <c r="F154" s="409">
        <f t="shared" si="1737"/>
        <v>0</v>
      </c>
      <c r="G154" s="409">
        <f t="shared" si="1737"/>
        <v>0</v>
      </c>
      <c r="H154" s="409">
        <f t="shared" si="1737"/>
        <v>0</v>
      </c>
      <c r="I154" s="1225"/>
      <c r="J154" s="1225"/>
      <c r="K154" s="1226" t="e">
        <f t="shared" ref="K154" si="1738">AVERAGE(K145:K150)</f>
        <v>#DIV/0!</v>
      </c>
      <c r="L154" s="1226" t="e">
        <f t="shared" si="1648"/>
        <v>#DIV/0!</v>
      </c>
      <c r="M154" s="1227" t="e">
        <f t="shared" si="1649"/>
        <v>#DIV/0!</v>
      </c>
      <c r="N154" s="1227" t="e">
        <f t="shared" si="1650"/>
        <v>#DIV/0!</v>
      </c>
      <c r="O154" s="1957" t="e" cm="1">
        <f t="array" ref="O154">E154/(SUMPRODUCT(--(CHOOSE({1,2,3},D154,F154,G154)&gt;0),CHOOSE({1,2,3},D154,F154,G154))+C154)</f>
        <v>#DIV/0!</v>
      </c>
      <c r="Q154" s="408" t="s">
        <v>522</v>
      </c>
      <c r="R154" s="409">
        <f>AVERAGE(R145:R150)</f>
        <v>0</v>
      </c>
      <c r="S154" s="409">
        <f t="shared" ref="S154:X154" si="1739">AVERAGE(S145:S150)</f>
        <v>0</v>
      </c>
      <c r="T154" s="409">
        <f t="shared" si="1739"/>
        <v>0</v>
      </c>
      <c r="U154" s="409">
        <f t="shared" si="1739"/>
        <v>0</v>
      </c>
      <c r="V154" s="409">
        <f t="shared" si="1739"/>
        <v>0</v>
      </c>
      <c r="W154" s="409">
        <f t="shared" si="1739"/>
        <v>0</v>
      </c>
      <c r="X154" s="409">
        <f t="shared" si="1739"/>
        <v>0</v>
      </c>
      <c r="Y154" s="1225"/>
      <c r="Z154" s="1225"/>
      <c r="AA154" s="1226" t="e">
        <f t="shared" ref="AA154" si="1740">AVERAGE(AA145:AA150)</f>
        <v>#DIV/0!</v>
      </c>
      <c r="AB154" s="1226" t="e">
        <f t="shared" si="1653"/>
        <v>#DIV/0!</v>
      </c>
      <c r="AC154" s="1227" t="e">
        <f t="shared" si="1654"/>
        <v>#DIV/0!</v>
      </c>
      <c r="AD154" s="1227" t="e">
        <f t="shared" si="1703"/>
        <v>#DIV/0!</v>
      </c>
      <c r="AE154" s="1957" t="e" cm="1">
        <f t="array" ref="AE154">U154/(SUMPRODUCT(--(CHOOSE({1,2,3},T154,V154,W154)&gt;0),CHOOSE({1,2,3},T154,V154,W154))+S154)</f>
        <v>#DIV/0!</v>
      </c>
      <c r="AG154" s="408" t="s">
        <v>522</v>
      </c>
      <c r="AH154" s="409">
        <f>AVERAGE(AH145:AH150)</f>
        <v>0</v>
      </c>
      <c r="AI154" s="409">
        <f t="shared" ref="AI154:AN154" si="1741">AVERAGE(AI145:AI150)</f>
        <v>0</v>
      </c>
      <c r="AJ154" s="409">
        <f t="shared" si="1741"/>
        <v>0</v>
      </c>
      <c r="AK154" s="409">
        <f t="shared" si="1741"/>
        <v>0</v>
      </c>
      <c r="AL154" s="409">
        <f t="shared" si="1741"/>
        <v>0</v>
      </c>
      <c r="AM154" s="409">
        <f t="shared" si="1741"/>
        <v>0</v>
      </c>
      <c r="AN154" s="409">
        <f t="shared" si="1741"/>
        <v>0</v>
      </c>
      <c r="AO154" s="1225"/>
      <c r="AP154" s="1225"/>
      <c r="AQ154" s="1226" t="e">
        <f t="shared" ref="AQ154" si="1742">AVERAGE(AQ145:AQ150)</f>
        <v>#DIV/0!</v>
      </c>
      <c r="AR154" s="1226" t="e">
        <f t="shared" si="1657"/>
        <v>#DIV/0!</v>
      </c>
      <c r="AS154" s="1227" t="e">
        <f t="shared" si="1658"/>
        <v>#DIV/0!</v>
      </c>
      <c r="AT154" s="1227" t="e">
        <f t="shared" si="1706"/>
        <v>#DIV/0!</v>
      </c>
      <c r="AU154" s="1957" t="e" cm="1">
        <f t="array" ref="AU154">AK154/(SUMPRODUCT(--(CHOOSE({1,2,3},AJ154,AL154,AM154)&gt;0),CHOOSE({1,2,3},AJ154,AL154,AM154))+AI154)</f>
        <v>#DIV/0!</v>
      </c>
      <c r="AW154" s="408" t="s">
        <v>522</v>
      </c>
      <c r="AX154" s="409">
        <f>AVERAGE(AX145:AX150)</f>
        <v>0</v>
      </c>
      <c r="AY154" s="409">
        <f t="shared" ref="AY154:BD154" si="1743">AVERAGE(AY145:AY150)</f>
        <v>0</v>
      </c>
      <c r="AZ154" s="409">
        <f t="shared" si="1743"/>
        <v>0</v>
      </c>
      <c r="BA154" s="409">
        <f t="shared" si="1743"/>
        <v>0</v>
      </c>
      <c r="BB154" s="409">
        <f t="shared" si="1743"/>
        <v>0</v>
      </c>
      <c r="BC154" s="409">
        <f t="shared" si="1743"/>
        <v>0</v>
      </c>
      <c r="BD154" s="409">
        <f t="shared" si="1743"/>
        <v>0</v>
      </c>
      <c r="BE154" s="1225"/>
      <c r="BF154" s="1225"/>
      <c r="BG154" s="1226" t="e">
        <f t="shared" ref="BG154" si="1744">AVERAGE(BG145:BG150)</f>
        <v>#DIV/0!</v>
      </c>
      <c r="BH154" s="1226" t="e">
        <f t="shared" si="1661"/>
        <v>#DIV/0!</v>
      </c>
      <c r="BI154" s="1227" t="e">
        <f t="shared" si="1662"/>
        <v>#DIV/0!</v>
      </c>
      <c r="BJ154" s="1227" t="e">
        <f t="shared" si="1709"/>
        <v>#DIV/0!</v>
      </c>
      <c r="BK154" s="1957" t="e" cm="1">
        <f t="array" ref="BK154">BA154/(SUMPRODUCT(--(CHOOSE({1,2,3},AZ154,BB154,BC154)&gt;0),CHOOSE({1,2,3},AZ154,BB154,BC154))+AY154)</f>
        <v>#DIV/0!</v>
      </c>
      <c r="BM154" s="408" t="s">
        <v>522</v>
      </c>
      <c r="BN154" s="409">
        <f>AVERAGE(BN145:BN150)</f>
        <v>0</v>
      </c>
      <c r="BO154" s="409">
        <f t="shared" ref="BO154:BT154" si="1745">AVERAGE(BO145:BO150)</f>
        <v>0</v>
      </c>
      <c r="BP154" s="409">
        <f t="shared" si="1745"/>
        <v>0</v>
      </c>
      <c r="BQ154" s="409">
        <f t="shared" si="1745"/>
        <v>0</v>
      </c>
      <c r="BR154" s="409">
        <f t="shared" si="1745"/>
        <v>0</v>
      </c>
      <c r="BS154" s="409">
        <f t="shared" si="1745"/>
        <v>0</v>
      </c>
      <c r="BT154" s="409">
        <f t="shared" si="1745"/>
        <v>0</v>
      </c>
      <c r="BU154" s="1225"/>
      <c r="BV154" s="1225"/>
      <c r="BW154" s="1226" t="e">
        <f t="shared" ref="BW154" si="1746">AVERAGE(BW145:BW150)</f>
        <v>#DIV/0!</v>
      </c>
      <c r="BX154" s="1226" t="e">
        <f t="shared" si="1665"/>
        <v>#DIV/0!</v>
      </c>
      <c r="BY154" s="1227" t="e">
        <f t="shared" si="1666"/>
        <v>#DIV/0!</v>
      </c>
      <c r="BZ154" s="1227" t="e">
        <f t="shared" si="1712"/>
        <v>#DIV/0!</v>
      </c>
      <c r="CA154" s="1957" t="e" cm="1">
        <f t="array" ref="CA154">BQ154/(SUMPRODUCT(--(CHOOSE({1,2,3},BP154,BR154,BS154)&gt;0),CHOOSE({1,2,3},BP154,BR154,BS154))+BO154)</f>
        <v>#DIV/0!</v>
      </c>
      <c r="CC154" s="408" t="s">
        <v>522</v>
      </c>
      <c r="CD154" s="409">
        <f>AVERAGE(CD145:CD150)</f>
        <v>0</v>
      </c>
      <c r="CE154" s="409">
        <f t="shared" ref="CE154:CJ154" si="1747">AVERAGE(CE145:CE150)</f>
        <v>0</v>
      </c>
      <c r="CF154" s="409">
        <f t="shared" si="1747"/>
        <v>0</v>
      </c>
      <c r="CG154" s="409">
        <f t="shared" si="1747"/>
        <v>0</v>
      </c>
      <c r="CH154" s="409">
        <f t="shared" si="1747"/>
        <v>0</v>
      </c>
      <c r="CI154" s="409">
        <f t="shared" si="1747"/>
        <v>0</v>
      </c>
      <c r="CJ154" s="409">
        <f t="shared" si="1747"/>
        <v>0</v>
      </c>
      <c r="CK154" s="1225"/>
      <c r="CL154" s="1225"/>
      <c r="CM154" s="1226" t="e">
        <f t="shared" ref="CM154" si="1748">AVERAGE(CM145:CM150)</f>
        <v>#DIV/0!</v>
      </c>
      <c r="CN154" s="1226" t="e">
        <f t="shared" si="1669"/>
        <v>#DIV/0!</v>
      </c>
      <c r="CO154" s="1227" t="e">
        <f t="shared" si="1670"/>
        <v>#DIV/0!</v>
      </c>
      <c r="CP154" s="1227" t="e">
        <f t="shared" si="1715"/>
        <v>#DIV/0!</v>
      </c>
      <c r="CQ154" s="1957" t="e" cm="1">
        <f t="array" ref="CQ154">CG154/(SUMPRODUCT(--(CHOOSE({1,2,3},CF154,CH154,CI154)&gt;0),CHOOSE({1,2,3},CF154,CH154,CI154))+CE154)</f>
        <v>#DIV/0!</v>
      </c>
      <c r="CS154" s="408" t="s">
        <v>522</v>
      </c>
      <c r="CT154" s="409">
        <f>AVERAGE(CT145:CT150)</f>
        <v>0</v>
      </c>
      <c r="CU154" s="409">
        <f t="shared" ref="CU154:CZ154" si="1749">AVERAGE(CU145:CU150)</f>
        <v>0</v>
      </c>
      <c r="CV154" s="409">
        <f t="shared" si="1749"/>
        <v>0</v>
      </c>
      <c r="CW154" s="409">
        <f t="shared" si="1749"/>
        <v>0</v>
      </c>
      <c r="CX154" s="409">
        <f t="shared" si="1749"/>
        <v>0</v>
      </c>
      <c r="CY154" s="409">
        <f t="shared" si="1749"/>
        <v>0</v>
      </c>
      <c r="CZ154" s="409">
        <f t="shared" si="1749"/>
        <v>0</v>
      </c>
      <c r="DA154" s="1225"/>
      <c r="DB154" s="1225"/>
      <c r="DC154" s="1226" t="e">
        <f t="shared" ref="DC154" si="1750">AVERAGE(DC145:DC150)</f>
        <v>#DIV/0!</v>
      </c>
      <c r="DD154" s="1226" t="e">
        <f t="shared" si="1673"/>
        <v>#DIV/0!</v>
      </c>
      <c r="DE154" s="1227" t="e">
        <f t="shared" si="1674"/>
        <v>#DIV/0!</v>
      </c>
      <c r="DF154" s="1227" t="e">
        <f t="shared" si="1718"/>
        <v>#DIV/0!</v>
      </c>
      <c r="DG154" s="1957" t="e" cm="1">
        <f t="array" ref="DG154">CW154/(SUMPRODUCT(--(CHOOSE({1,2,3},CV154,CX154,CY154)&gt;0),CHOOSE({1,2,3},CV154,CX154,CY154))+CU154)</f>
        <v>#DIV/0!</v>
      </c>
      <c r="DI154" s="408" t="s">
        <v>522</v>
      </c>
      <c r="DJ154" s="409">
        <f>AVERAGE(DJ145:DJ150)</f>
        <v>0</v>
      </c>
      <c r="DK154" s="409">
        <f t="shared" ref="DK154:DP154" si="1751">AVERAGE(DK145:DK150)</f>
        <v>0</v>
      </c>
      <c r="DL154" s="409">
        <f t="shared" si="1751"/>
        <v>0</v>
      </c>
      <c r="DM154" s="409">
        <f t="shared" si="1751"/>
        <v>0</v>
      </c>
      <c r="DN154" s="409">
        <f t="shared" si="1751"/>
        <v>0</v>
      </c>
      <c r="DO154" s="409">
        <f t="shared" si="1751"/>
        <v>0</v>
      </c>
      <c r="DP154" s="409">
        <f t="shared" si="1751"/>
        <v>0</v>
      </c>
      <c r="DQ154" s="1225"/>
      <c r="DR154" s="1225"/>
      <c r="DS154" s="1226" t="e">
        <f t="shared" ref="DS154" si="1752">AVERAGE(DS145:DS150)</f>
        <v>#DIV/0!</v>
      </c>
      <c r="DT154" s="1226" t="e">
        <f t="shared" si="1677"/>
        <v>#DIV/0!</v>
      </c>
      <c r="DU154" s="1227" t="e">
        <f t="shared" si="1678"/>
        <v>#DIV/0!</v>
      </c>
      <c r="DV154" s="1227" t="e">
        <f t="shared" si="1721"/>
        <v>#DIV/0!</v>
      </c>
      <c r="DW154" s="1957" t="e" cm="1">
        <f t="array" ref="DW154">DM154/(SUMPRODUCT(--(CHOOSE({1,2,3},DL154,DN154,DO154)&gt;0),CHOOSE({1,2,3},DL154,DN154,DO154))+DK154)</f>
        <v>#DIV/0!</v>
      </c>
      <c r="DY154" s="408" t="s">
        <v>522</v>
      </c>
      <c r="DZ154" s="409">
        <f>AVERAGE(DZ145:DZ150)</f>
        <v>0</v>
      </c>
      <c r="EA154" s="409">
        <f t="shared" ref="EA154:EF154" si="1753">AVERAGE(EA145:EA150)</f>
        <v>0</v>
      </c>
      <c r="EB154" s="409">
        <f t="shared" si="1753"/>
        <v>0</v>
      </c>
      <c r="EC154" s="409">
        <f t="shared" si="1753"/>
        <v>0</v>
      </c>
      <c r="ED154" s="409">
        <f t="shared" si="1753"/>
        <v>0</v>
      </c>
      <c r="EE154" s="409">
        <f t="shared" si="1753"/>
        <v>0</v>
      </c>
      <c r="EF154" s="409">
        <f t="shared" si="1753"/>
        <v>0</v>
      </c>
      <c r="EG154" s="1225"/>
      <c r="EH154" s="1225"/>
      <c r="EI154" s="1226" t="e">
        <f t="shared" ref="EI154" si="1754">AVERAGE(EI145:EI150)</f>
        <v>#DIV/0!</v>
      </c>
      <c r="EJ154" s="1226" t="e">
        <f t="shared" si="1681"/>
        <v>#DIV/0!</v>
      </c>
      <c r="EK154" s="1227" t="e">
        <f t="shared" si="1682"/>
        <v>#DIV/0!</v>
      </c>
      <c r="EL154" s="1227" t="e">
        <f t="shared" si="1724"/>
        <v>#DIV/0!</v>
      </c>
      <c r="EM154" s="1957" t="e" cm="1">
        <f t="array" ref="EM154">EC154/(SUMPRODUCT(--(CHOOSE({1,2,3},EB154,ED154,EE154)&gt;0),CHOOSE({1,2,3},EB154,ED154,EE154))+EA154)</f>
        <v>#DIV/0!</v>
      </c>
      <c r="EO154" s="408" t="s">
        <v>522</v>
      </c>
      <c r="EP154" s="409">
        <f>AVERAGE(EP145:EP150)</f>
        <v>0</v>
      </c>
      <c r="EQ154" s="409">
        <f t="shared" ref="EQ154:EV154" si="1755">AVERAGE(EQ145:EQ150)</f>
        <v>0</v>
      </c>
      <c r="ER154" s="409">
        <f t="shared" si="1755"/>
        <v>0</v>
      </c>
      <c r="ES154" s="409">
        <f t="shared" si="1755"/>
        <v>0</v>
      </c>
      <c r="ET154" s="409">
        <f t="shared" si="1755"/>
        <v>0</v>
      </c>
      <c r="EU154" s="409">
        <f t="shared" si="1755"/>
        <v>0</v>
      </c>
      <c r="EV154" s="409">
        <f t="shared" si="1755"/>
        <v>0</v>
      </c>
      <c r="EW154" s="1225"/>
      <c r="EX154" s="1225"/>
      <c r="EY154" s="1226" t="e">
        <f t="shared" ref="EY154" si="1756">AVERAGE(EY145:EY150)</f>
        <v>#DIV/0!</v>
      </c>
      <c r="EZ154" s="1226" t="e">
        <f t="shared" si="1685"/>
        <v>#DIV/0!</v>
      </c>
      <c r="FA154" s="1227" t="e">
        <f t="shared" si="1686"/>
        <v>#DIV/0!</v>
      </c>
      <c r="FB154" s="1227" t="e">
        <f t="shared" si="1727"/>
        <v>#DIV/0!</v>
      </c>
      <c r="FC154" s="1957" t="e" cm="1">
        <f t="array" ref="FC154">ES154/(SUMPRODUCT(--(CHOOSE({1,2,3},FH154,FX154,GN154)&gt;0),CHOOSE({1,2,3},FH154,FX154,GN154))+EQ154)</f>
        <v>#DIV/0!</v>
      </c>
      <c r="FE154" s="408" t="s">
        <v>522</v>
      </c>
      <c r="FF154" s="409">
        <f>AVERAGE(FF145:FF150)</f>
        <v>0</v>
      </c>
      <c r="FG154" s="409">
        <f t="shared" ref="FG154:FL154" si="1757">AVERAGE(FG145:FG150)</f>
        <v>0</v>
      </c>
      <c r="FH154" s="409">
        <f t="shared" si="1757"/>
        <v>0</v>
      </c>
      <c r="FI154" s="409">
        <f t="shared" si="1757"/>
        <v>0</v>
      </c>
      <c r="FJ154" s="409">
        <f t="shared" si="1757"/>
        <v>0</v>
      </c>
      <c r="FK154" s="409">
        <f t="shared" si="1757"/>
        <v>0</v>
      </c>
      <c r="FL154" s="409">
        <f t="shared" si="1757"/>
        <v>0</v>
      </c>
      <c r="FM154" s="1225"/>
      <c r="FN154" s="1225"/>
      <c r="FO154" s="1226" t="e">
        <f t="shared" ref="FO154" si="1758">AVERAGE(FO145:FO150)</f>
        <v>#DIV/0!</v>
      </c>
      <c r="FP154" s="1226" t="e">
        <f t="shared" si="1689"/>
        <v>#DIV/0!</v>
      </c>
      <c r="FQ154" s="1227" t="e">
        <f t="shared" si="1690"/>
        <v>#DIV/0!</v>
      </c>
      <c r="FR154" s="1227" t="e">
        <f t="shared" si="1730"/>
        <v>#DIV/0!</v>
      </c>
      <c r="FS154" s="1957" t="e" cm="1">
        <f t="array" ref="FS154">FI154/(SUMPRODUCT(--(CHOOSE({1,2,3},FH154,FJ154,FK154)&gt;0),CHOOSE({1,2,3},FH154,FJ154,FK154))+FG154)</f>
        <v>#DIV/0!</v>
      </c>
      <c r="FU154" s="408" t="s">
        <v>522</v>
      </c>
      <c r="FV154" s="409">
        <f>AVERAGE(FV145:FV150)</f>
        <v>0</v>
      </c>
      <c r="FW154" s="409">
        <f t="shared" ref="FW154:GB154" si="1759">AVERAGE(FW145:FW150)</f>
        <v>0</v>
      </c>
      <c r="FX154" s="409">
        <f t="shared" si="1759"/>
        <v>0</v>
      </c>
      <c r="FY154" s="409">
        <f t="shared" si="1759"/>
        <v>0</v>
      </c>
      <c r="FZ154" s="409">
        <f t="shared" si="1759"/>
        <v>0</v>
      </c>
      <c r="GA154" s="409">
        <f t="shared" si="1759"/>
        <v>0</v>
      </c>
      <c r="GB154" s="409">
        <f t="shared" si="1759"/>
        <v>0</v>
      </c>
      <c r="GC154" s="1225"/>
      <c r="GD154" s="1225"/>
      <c r="GE154" s="1226" t="e">
        <f t="shared" ref="GE154" si="1760">AVERAGE(GE145:GE150)</f>
        <v>#DIV/0!</v>
      </c>
      <c r="GF154" s="1226" t="e">
        <f t="shared" si="1693"/>
        <v>#DIV/0!</v>
      </c>
      <c r="GG154" s="1227" t="e">
        <f t="shared" si="1694"/>
        <v>#DIV/0!</v>
      </c>
      <c r="GH154" s="1227" t="e">
        <f t="shared" si="1733"/>
        <v>#DIV/0!</v>
      </c>
      <c r="GI154" s="1957" t="e" cm="1">
        <f t="array" ref="GI154">FY154/(SUMPRODUCT(--(CHOOSE({1,2,3},FX154,FZ154,GA154)&gt;0),CHOOSE({1,2,3},FX154,FZ154,GA154))+FW154)</f>
        <v>#DIV/0!</v>
      </c>
      <c r="GK154" s="408" t="s">
        <v>522</v>
      </c>
      <c r="GL154" s="409">
        <f>AVERAGE(GL145:GL150)</f>
        <v>0</v>
      </c>
      <c r="GM154" s="409">
        <f t="shared" ref="GM154:GR154" si="1761">AVERAGE(GM145:GM150)</f>
        <v>0</v>
      </c>
      <c r="GN154" s="409">
        <f t="shared" si="1761"/>
        <v>0</v>
      </c>
      <c r="GO154" s="409">
        <f t="shared" si="1761"/>
        <v>0</v>
      </c>
      <c r="GP154" s="409">
        <f t="shared" si="1761"/>
        <v>0</v>
      </c>
      <c r="GQ154" s="409">
        <f t="shared" si="1761"/>
        <v>0</v>
      </c>
      <c r="GR154" s="409">
        <f t="shared" si="1761"/>
        <v>0</v>
      </c>
      <c r="GS154" s="1225"/>
      <c r="GT154" s="1225"/>
      <c r="GU154" s="1226" t="e">
        <f t="shared" ref="GU154" si="1762">AVERAGE(GU145:GU150)</f>
        <v>#DIV/0!</v>
      </c>
      <c r="GV154" s="1226" t="e">
        <f t="shared" si="1697"/>
        <v>#DIV/0!</v>
      </c>
      <c r="GW154" s="1227" t="e">
        <f t="shared" si="1698"/>
        <v>#DIV/0!</v>
      </c>
      <c r="GX154" s="1227" t="e">
        <f t="shared" si="1736"/>
        <v>#DIV/0!</v>
      </c>
      <c r="GY154" s="1957" t="e" cm="1">
        <f t="array" ref="GY154">GO154/(SUMPRODUCT(--(CHOOSE({1,2,3},GN154,GP154,GQ154)&gt;0),CHOOSE({1,2,3},GN154,GP154,GQ154))+GM154)</f>
        <v>#DIV/0!</v>
      </c>
    </row>
    <row r="155" spans="1:207" x14ac:dyDescent="0.2">
      <c r="A155" s="408" t="s">
        <v>523</v>
      </c>
      <c r="B155" s="409">
        <f>AVERAGE(B139:B150)</f>
        <v>0</v>
      </c>
      <c r="C155" s="409">
        <f t="shared" ref="C155:H155" si="1763">AVERAGE(C139:C150)</f>
        <v>0</v>
      </c>
      <c r="D155" s="409">
        <f t="shared" si="1763"/>
        <v>0</v>
      </c>
      <c r="E155" s="409">
        <f t="shared" si="1763"/>
        <v>0</v>
      </c>
      <c r="F155" s="409">
        <f t="shared" si="1763"/>
        <v>0</v>
      </c>
      <c r="G155" s="409">
        <f t="shared" si="1763"/>
        <v>0</v>
      </c>
      <c r="H155" s="409">
        <f t="shared" si="1763"/>
        <v>0</v>
      </c>
      <c r="I155" s="1225"/>
      <c r="J155" s="1225"/>
      <c r="K155" s="1226" t="e">
        <f t="shared" ref="K155" si="1764">AVERAGE(K139:K150)</f>
        <v>#DIV/0!</v>
      </c>
      <c r="L155" s="1226" t="e">
        <f t="shared" si="1648"/>
        <v>#DIV/0!</v>
      </c>
      <c r="M155" s="1227" t="e">
        <f t="shared" si="1649"/>
        <v>#DIV/0!</v>
      </c>
      <c r="N155" s="1227" t="e">
        <f t="shared" si="1650"/>
        <v>#DIV/0!</v>
      </c>
      <c r="O155" s="1957" t="e" cm="1">
        <f t="array" ref="O155">E155/(SUMPRODUCT(--(CHOOSE({1,2,3},D155,F155,G155)&gt;0),CHOOSE({1,2,3},D155,F155,G155))+C155)</f>
        <v>#DIV/0!</v>
      </c>
      <c r="Q155" s="408" t="s">
        <v>523</v>
      </c>
      <c r="R155" s="409">
        <f>AVERAGE(R139:R150)</f>
        <v>0</v>
      </c>
      <c r="S155" s="409">
        <f t="shared" ref="S155:X155" si="1765">AVERAGE(S139:S150)</f>
        <v>0</v>
      </c>
      <c r="T155" s="409">
        <f t="shared" si="1765"/>
        <v>0</v>
      </c>
      <c r="U155" s="409">
        <f t="shared" si="1765"/>
        <v>0</v>
      </c>
      <c r="V155" s="409">
        <f t="shared" si="1765"/>
        <v>0</v>
      </c>
      <c r="W155" s="409">
        <f t="shared" si="1765"/>
        <v>0</v>
      </c>
      <c r="X155" s="409">
        <f t="shared" si="1765"/>
        <v>0</v>
      </c>
      <c r="Y155" s="1225"/>
      <c r="Z155" s="1225"/>
      <c r="AA155" s="1226" t="e">
        <f t="shared" ref="AA155" si="1766">AVERAGE(AA139:AA150)</f>
        <v>#DIV/0!</v>
      </c>
      <c r="AB155" s="1226" t="e">
        <f t="shared" si="1653"/>
        <v>#DIV/0!</v>
      </c>
      <c r="AC155" s="1227" t="e">
        <f t="shared" si="1654"/>
        <v>#DIV/0!</v>
      </c>
      <c r="AD155" s="1227" t="e">
        <f t="shared" si="1703"/>
        <v>#DIV/0!</v>
      </c>
      <c r="AE155" s="1957" t="e" cm="1">
        <f t="array" ref="AE155">U155/(SUMPRODUCT(--(CHOOSE({1,2,3},T155,V155,W155)&gt;0),CHOOSE({1,2,3},T155,V155,W155))+S155)</f>
        <v>#DIV/0!</v>
      </c>
      <c r="AG155" s="408" t="s">
        <v>523</v>
      </c>
      <c r="AH155" s="409">
        <f>AVERAGE(AH139:AH150)</f>
        <v>0</v>
      </c>
      <c r="AI155" s="409">
        <f t="shared" ref="AI155:AN155" si="1767">AVERAGE(AI139:AI150)</f>
        <v>0</v>
      </c>
      <c r="AJ155" s="409">
        <f t="shared" si="1767"/>
        <v>0</v>
      </c>
      <c r="AK155" s="409">
        <f t="shared" si="1767"/>
        <v>0</v>
      </c>
      <c r="AL155" s="409">
        <f t="shared" si="1767"/>
        <v>0</v>
      </c>
      <c r="AM155" s="409">
        <f t="shared" si="1767"/>
        <v>0</v>
      </c>
      <c r="AN155" s="409">
        <f t="shared" si="1767"/>
        <v>0</v>
      </c>
      <c r="AO155" s="1225"/>
      <c r="AP155" s="1225"/>
      <c r="AQ155" s="1226" t="e">
        <f t="shared" ref="AQ155" si="1768">AVERAGE(AQ139:AQ150)</f>
        <v>#DIV/0!</v>
      </c>
      <c r="AR155" s="1226" t="e">
        <f t="shared" si="1657"/>
        <v>#DIV/0!</v>
      </c>
      <c r="AS155" s="1227" t="e">
        <f t="shared" si="1658"/>
        <v>#DIV/0!</v>
      </c>
      <c r="AT155" s="1227" t="e">
        <f t="shared" si="1706"/>
        <v>#DIV/0!</v>
      </c>
      <c r="AU155" s="1957" t="e" cm="1">
        <f t="array" ref="AU155">AK155/(SUMPRODUCT(--(CHOOSE({1,2,3},AJ155,AL155,AM155)&gt;0),CHOOSE({1,2,3},AJ155,AL155,AM155))+AI155)</f>
        <v>#DIV/0!</v>
      </c>
      <c r="AW155" s="408" t="s">
        <v>523</v>
      </c>
      <c r="AX155" s="409">
        <f>AVERAGE(AX139:AX150)</f>
        <v>0</v>
      </c>
      <c r="AY155" s="409">
        <f t="shared" ref="AY155:BD155" si="1769">AVERAGE(AY139:AY150)</f>
        <v>0</v>
      </c>
      <c r="AZ155" s="409">
        <f t="shared" si="1769"/>
        <v>0</v>
      </c>
      <c r="BA155" s="409">
        <f t="shared" si="1769"/>
        <v>0</v>
      </c>
      <c r="BB155" s="409">
        <f t="shared" si="1769"/>
        <v>0</v>
      </c>
      <c r="BC155" s="409">
        <f t="shared" si="1769"/>
        <v>0</v>
      </c>
      <c r="BD155" s="409">
        <f t="shared" si="1769"/>
        <v>0</v>
      </c>
      <c r="BE155" s="1225"/>
      <c r="BF155" s="1225"/>
      <c r="BG155" s="1226" t="e">
        <f t="shared" ref="BG155" si="1770">AVERAGE(BG139:BG150)</f>
        <v>#DIV/0!</v>
      </c>
      <c r="BH155" s="1226" t="e">
        <f t="shared" si="1661"/>
        <v>#DIV/0!</v>
      </c>
      <c r="BI155" s="1227" t="e">
        <f t="shared" si="1662"/>
        <v>#DIV/0!</v>
      </c>
      <c r="BJ155" s="1227" t="e">
        <f t="shared" si="1709"/>
        <v>#DIV/0!</v>
      </c>
      <c r="BK155" s="1957" t="e" cm="1">
        <f t="array" ref="BK155">BA155/(SUMPRODUCT(--(CHOOSE({1,2,3},AZ155,BB155,BC155)&gt;0),CHOOSE({1,2,3},AZ155,BB155,BC155))+AY155)</f>
        <v>#DIV/0!</v>
      </c>
      <c r="BM155" s="408" t="s">
        <v>523</v>
      </c>
      <c r="BN155" s="409">
        <f>AVERAGE(BN139:BN150)</f>
        <v>0</v>
      </c>
      <c r="BO155" s="409">
        <f t="shared" ref="BO155:BT155" si="1771">AVERAGE(BO139:BO150)</f>
        <v>0</v>
      </c>
      <c r="BP155" s="409">
        <f t="shared" si="1771"/>
        <v>0</v>
      </c>
      <c r="BQ155" s="409">
        <f t="shared" si="1771"/>
        <v>0</v>
      </c>
      <c r="BR155" s="409">
        <f t="shared" si="1771"/>
        <v>0</v>
      </c>
      <c r="BS155" s="409">
        <f t="shared" si="1771"/>
        <v>0</v>
      </c>
      <c r="BT155" s="409">
        <f t="shared" si="1771"/>
        <v>0</v>
      </c>
      <c r="BU155" s="1225"/>
      <c r="BV155" s="1225"/>
      <c r="BW155" s="1226" t="e">
        <f t="shared" ref="BW155" si="1772">AVERAGE(BW139:BW150)</f>
        <v>#DIV/0!</v>
      </c>
      <c r="BX155" s="1226" t="e">
        <f t="shared" si="1665"/>
        <v>#DIV/0!</v>
      </c>
      <c r="BY155" s="1227" t="e">
        <f t="shared" si="1666"/>
        <v>#DIV/0!</v>
      </c>
      <c r="BZ155" s="1227" t="e">
        <f t="shared" si="1712"/>
        <v>#DIV/0!</v>
      </c>
      <c r="CA155" s="1957" t="e" cm="1">
        <f t="array" ref="CA155">BQ155/(SUMPRODUCT(--(CHOOSE({1,2,3},BP155,BR155,BS155)&gt;0),CHOOSE({1,2,3},BP155,BR155,BS155))+BO155)</f>
        <v>#DIV/0!</v>
      </c>
      <c r="CC155" s="408" t="s">
        <v>523</v>
      </c>
      <c r="CD155" s="409">
        <f>AVERAGE(CD139:CD150)</f>
        <v>0</v>
      </c>
      <c r="CE155" s="409">
        <f t="shared" ref="CE155:CJ155" si="1773">AVERAGE(CE139:CE150)</f>
        <v>0</v>
      </c>
      <c r="CF155" s="409">
        <f t="shared" si="1773"/>
        <v>0</v>
      </c>
      <c r="CG155" s="409">
        <f t="shared" si="1773"/>
        <v>0</v>
      </c>
      <c r="CH155" s="409">
        <f t="shared" si="1773"/>
        <v>0</v>
      </c>
      <c r="CI155" s="409">
        <f t="shared" si="1773"/>
        <v>0</v>
      </c>
      <c r="CJ155" s="409">
        <f t="shared" si="1773"/>
        <v>0</v>
      </c>
      <c r="CK155" s="1225"/>
      <c r="CL155" s="1225"/>
      <c r="CM155" s="1226" t="e">
        <f t="shared" ref="CM155" si="1774">AVERAGE(CM139:CM150)</f>
        <v>#DIV/0!</v>
      </c>
      <c r="CN155" s="1226" t="e">
        <f t="shared" si="1669"/>
        <v>#DIV/0!</v>
      </c>
      <c r="CO155" s="1227" t="e">
        <f t="shared" si="1670"/>
        <v>#DIV/0!</v>
      </c>
      <c r="CP155" s="1227" t="e">
        <f t="shared" si="1715"/>
        <v>#DIV/0!</v>
      </c>
      <c r="CQ155" s="1957" t="e" cm="1">
        <f t="array" ref="CQ155">CG155/(SUMPRODUCT(--(CHOOSE({1,2,3},CF155,CH155,CI155)&gt;0),CHOOSE({1,2,3},CF155,CH155,CI155))+CE155)</f>
        <v>#DIV/0!</v>
      </c>
      <c r="CS155" s="408" t="s">
        <v>523</v>
      </c>
      <c r="CT155" s="409">
        <f>AVERAGE(CT139:CT150)</f>
        <v>0</v>
      </c>
      <c r="CU155" s="409">
        <f t="shared" ref="CU155:CZ155" si="1775">AVERAGE(CU139:CU150)</f>
        <v>0</v>
      </c>
      <c r="CV155" s="409">
        <f t="shared" si="1775"/>
        <v>0</v>
      </c>
      <c r="CW155" s="409">
        <f t="shared" si="1775"/>
        <v>0</v>
      </c>
      <c r="CX155" s="409">
        <f t="shared" si="1775"/>
        <v>0</v>
      </c>
      <c r="CY155" s="409">
        <f t="shared" si="1775"/>
        <v>0</v>
      </c>
      <c r="CZ155" s="409">
        <f t="shared" si="1775"/>
        <v>0</v>
      </c>
      <c r="DA155" s="1225"/>
      <c r="DB155" s="1225"/>
      <c r="DC155" s="1226" t="e">
        <f t="shared" ref="DC155" si="1776">AVERAGE(DC139:DC150)</f>
        <v>#DIV/0!</v>
      </c>
      <c r="DD155" s="1226" t="e">
        <f t="shared" si="1673"/>
        <v>#DIV/0!</v>
      </c>
      <c r="DE155" s="1227" t="e">
        <f t="shared" si="1674"/>
        <v>#DIV/0!</v>
      </c>
      <c r="DF155" s="1227" t="e">
        <f t="shared" si="1718"/>
        <v>#DIV/0!</v>
      </c>
      <c r="DG155" s="1957" t="e" cm="1">
        <f t="array" ref="DG155">CW155/(SUMPRODUCT(--(CHOOSE({1,2,3},CV155,CX155,CY155)&gt;0),CHOOSE({1,2,3},CV155,CX155,CY155))+CU155)</f>
        <v>#DIV/0!</v>
      </c>
      <c r="DI155" s="408" t="s">
        <v>523</v>
      </c>
      <c r="DJ155" s="409">
        <f>AVERAGE(DJ139:DJ150)</f>
        <v>0</v>
      </c>
      <c r="DK155" s="409">
        <f t="shared" ref="DK155:DP155" si="1777">AVERAGE(DK139:DK150)</f>
        <v>0</v>
      </c>
      <c r="DL155" s="409">
        <f t="shared" si="1777"/>
        <v>0</v>
      </c>
      <c r="DM155" s="409">
        <f t="shared" si="1777"/>
        <v>0</v>
      </c>
      <c r="DN155" s="409">
        <f t="shared" si="1777"/>
        <v>0</v>
      </c>
      <c r="DO155" s="409">
        <f t="shared" si="1777"/>
        <v>0</v>
      </c>
      <c r="DP155" s="409">
        <f t="shared" si="1777"/>
        <v>0</v>
      </c>
      <c r="DQ155" s="1225"/>
      <c r="DR155" s="1225"/>
      <c r="DS155" s="1226" t="e">
        <f t="shared" ref="DS155" si="1778">AVERAGE(DS139:DS150)</f>
        <v>#DIV/0!</v>
      </c>
      <c r="DT155" s="1226" t="e">
        <f t="shared" si="1677"/>
        <v>#DIV/0!</v>
      </c>
      <c r="DU155" s="1227" t="e">
        <f t="shared" si="1678"/>
        <v>#DIV/0!</v>
      </c>
      <c r="DV155" s="1227" t="e">
        <f t="shared" si="1721"/>
        <v>#DIV/0!</v>
      </c>
      <c r="DW155" s="1957" t="e" cm="1">
        <f t="array" ref="DW155">DM155/(SUMPRODUCT(--(CHOOSE({1,2,3},DL155,DN155,DO155)&gt;0),CHOOSE({1,2,3},DL155,DN155,DO155))+DK155)</f>
        <v>#DIV/0!</v>
      </c>
      <c r="DY155" s="408" t="s">
        <v>523</v>
      </c>
      <c r="DZ155" s="409">
        <f>AVERAGE(DZ139:DZ150)</f>
        <v>0</v>
      </c>
      <c r="EA155" s="409">
        <f t="shared" ref="EA155:EF155" si="1779">AVERAGE(EA139:EA150)</f>
        <v>0</v>
      </c>
      <c r="EB155" s="409">
        <f t="shared" si="1779"/>
        <v>0</v>
      </c>
      <c r="EC155" s="409">
        <f t="shared" si="1779"/>
        <v>0</v>
      </c>
      <c r="ED155" s="409">
        <f t="shared" si="1779"/>
        <v>0</v>
      </c>
      <c r="EE155" s="409">
        <f t="shared" si="1779"/>
        <v>0</v>
      </c>
      <c r="EF155" s="409">
        <f t="shared" si="1779"/>
        <v>0</v>
      </c>
      <c r="EG155" s="1225"/>
      <c r="EH155" s="1225"/>
      <c r="EI155" s="1226" t="e">
        <f t="shared" ref="EI155" si="1780">AVERAGE(EI139:EI150)</f>
        <v>#DIV/0!</v>
      </c>
      <c r="EJ155" s="1226" t="e">
        <f t="shared" si="1681"/>
        <v>#DIV/0!</v>
      </c>
      <c r="EK155" s="1227" t="e">
        <f t="shared" si="1682"/>
        <v>#DIV/0!</v>
      </c>
      <c r="EL155" s="1227" t="e">
        <f t="shared" si="1724"/>
        <v>#DIV/0!</v>
      </c>
      <c r="EM155" s="1957" t="e" cm="1">
        <f t="array" ref="EM155">EC155/(SUMPRODUCT(--(CHOOSE({1,2,3},EB155,ED155,EE155)&gt;0),CHOOSE({1,2,3},EB155,ED155,EE155))+EA155)</f>
        <v>#DIV/0!</v>
      </c>
      <c r="EO155" s="408" t="s">
        <v>523</v>
      </c>
      <c r="EP155" s="409">
        <f>AVERAGE(EP139:EP150)</f>
        <v>0</v>
      </c>
      <c r="EQ155" s="409">
        <f t="shared" ref="EQ155:EV155" si="1781">AVERAGE(EQ139:EQ150)</f>
        <v>0</v>
      </c>
      <c r="ER155" s="409">
        <f t="shared" si="1781"/>
        <v>0</v>
      </c>
      <c r="ES155" s="409">
        <f t="shared" si="1781"/>
        <v>0</v>
      </c>
      <c r="ET155" s="409">
        <f t="shared" si="1781"/>
        <v>0</v>
      </c>
      <c r="EU155" s="409">
        <f t="shared" si="1781"/>
        <v>0</v>
      </c>
      <c r="EV155" s="409">
        <f t="shared" si="1781"/>
        <v>0</v>
      </c>
      <c r="EW155" s="1225"/>
      <c r="EX155" s="1225"/>
      <c r="EY155" s="1226" t="e">
        <f t="shared" ref="EY155" si="1782">AVERAGE(EY139:EY150)</f>
        <v>#DIV/0!</v>
      </c>
      <c r="EZ155" s="1226" t="e">
        <f t="shared" si="1685"/>
        <v>#DIV/0!</v>
      </c>
      <c r="FA155" s="1227" t="e">
        <f t="shared" si="1686"/>
        <v>#DIV/0!</v>
      </c>
      <c r="FB155" s="1227" t="e">
        <f t="shared" si="1727"/>
        <v>#DIV/0!</v>
      </c>
      <c r="FC155" s="1957" t="e" cm="1">
        <f t="array" ref="FC155">ES155/(SUMPRODUCT(--(CHOOSE({1,2,3},FH155,FX155,GN155)&gt;0),CHOOSE({1,2,3},FH155,FX155,GN155))+EQ155)</f>
        <v>#DIV/0!</v>
      </c>
      <c r="FE155" s="408" t="s">
        <v>523</v>
      </c>
      <c r="FF155" s="409">
        <f>AVERAGE(FF139:FF150)</f>
        <v>0</v>
      </c>
      <c r="FG155" s="409">
        <f t="shared" ref="FG155:FL155" si="1783">AVERAGE(FG139:FG150)</f>
        <v>0</v>
      </c>
      <c r="FH155" s="409">
        <f t="shared" si="1783"/>
        <v>0</v>
      </c>
      <c r="FI155" s="409">
        <f t="shared" si="1783"/>
        <v>0</v>
      </c>
      <c r="FJ155" s="409">
        <f t="shared" si="1783"/>
        <v>0</v>
      </c>
      <c r="FK155" s="409">
        <f t="shared" si="1783"/>
        <v>0</v>
      </c>
      <c r="FL155" s="409">
        <f t="shared" si="1783"/>
        <v>0</v>
      </c>
      <c r="FM155" s="1225"/>
      <c r="FN155" s="1225"/>
      <c r="FO155" s="1226" t="e">
        <f t="shared" ref="FO155" si="1784">AVERAGE(FO139:FO150)</f>
        <v>#DIV/0!</v>
      </c>
      <c r="FP155" s="1226" t="e">
        <f t="shared" si="1689"/>
        <v>#DIV/0!</v>
      </c>
      <c r="FQ155" s="1227" t="e">
        <f t="shared" si="1690"/>
        <v>#DIV/0!</v>
      </c>
      <c r="FR155" s="1227" t="e">
        <f t="shared" si="1730"/>
        <v>#DIV/0!</v>
      </c>
      <c r="FS155" s="1957" t="e" cm="1">
        <f t="array" ref="FS155">FI155/(SUMPRODUCT(--(CHOOSE({1,2,3},FH155,FJ155,FK155)&gt;0),CHOOSE({1,2,3},FH155,FJ155,FK155))+FG155)</f>
        <v>#DIV/0!</v>
      </c>
      <c r="FU155" s="408" t="s">
        <v>523</v>
      </c>
      <c r="FV155" s="409">
        <f>AVERAGE(FV139:FV150)</f>
        <v>0</v>
      </c>
      <c r="FW155" s="409">
        <f t="shared" ref="FW155:GB155" si="1785">AVERAGE(FW139:FW150)</f>
        <v>0</v>
      </c>
      <c r="FX155" s="409">
        <f t="shared" si="1785"/>
        <v>0</v>
      </c>
      <c r="FY155" s="409">
        <f t="shared" si="1785"/>
        <v>0</v>
      </c>
      <c r="FZ155" s="409">
        <f t="shared" si="1785"/>
        <v>0</v>
      </c>
      <c r="GA155" s="409">
        <f t="shared" si="1785"/>
        <v>0</v>
      </c>
      <c r="GB155" s="409">
        <f t="shared" si="1785"/>
        <v>0</v>
      </c>
      <c r="GC155" s="1225"/>
      <c r="GD155" s="1225"/>
      <c r="GE155" s="1226" t="e">
        <f t="shared" ref="GE155" si="1786">AVERAGE(GE139:GE150)</f>
        <v>#DIV/0!</v>
      </c>
      <c r="GF155" s="1226" t="e">
        <f t="shared" si="1693"/>
        <v>#DIV/0!</v>
      </c>
      <c r="GG155" s="1227" t="e">
        <f t="shared" si="1694"/>
        <v>#DIV/0!</v>
      </c>
      <c r="GH155" s="1227" t="e">
        <f t="shared" si="1733"/>
        <v>#DIV/0!</v>
      </c>
      <c r="GI155" s="1957" t="e" cm="1">
        <f t="array" ref="GI155">FY155/(SUMPRODUCT(--(CHOOSE({1,2,3},FX155,FZ155,GA155)&gt;0),CHOOSE({1,2,3},FX155,FZ155,GA155))+FW155)</f>
        <v>#DIV/0!</v>
      </c>
      <c r="GK155" s="408" t="s">
        <v>523</v>
      </c>
      <c r="GL155" s="409">
        <f>AVERAGE(GL139:GL150)</f>
        <v>0</v>
      </c>
      <c r="GM155" s="409">
        <f t="shared" ref="GM155:GR155" si="1787">AVERAGE(GM139:GM150)</f>
        <v>0</v>
      </c>
      <c r="GN155" s="409">
        <f t="shared" si="1787"/>
        <v>0</v>
      </c>
      <c r="GO155" s="409">
        <f t="shared" si="1787"/>
        <v>0</v>
      </c>
      <c r="GP155" s="409">
        <f t="shared" si="1787"/>
        <v>0</v>
      </c>
      <c r="GQ155" s="409">
        <f t="shared" si="1787"/>
        <v>0</v>
      </c>
      <c r="GR155" s="409">
        <f t="shared" si="1787"/>
        <v>0</v>
      </c>
      <c r="GS155" s="1225"/>
      <c r="GT155" s="1225"/>
      <c r="GU155" s="1226" t="e">
        <f t="shared" ref="GU155" si="1788">AVERAGE(GU139:GU150)</f>
        <v>#DIV/0!</v>
      </c>
      <c r="GV155" s="1226" t="e">
        <f t="shared" si="1697"/>
        <v>#DIV/0!</v>
      </c>
      <c r="GW155" s="1227" t="e">
        <f t="shared" si="1698"/>
        <v>#DIV/0!</v>
      </c>
      <c r="GX155" s="1227" t="e">
        <f t="shared" si="1736"/>
        <v>#DIV/0!</v>
      </c>
      <c r="GY155" s="1957" t="e" cm="1">
        <f t="array" ref="GY155">GO155/(SUMPRODUCT(--(CHOOSE({1,2,3},GN155,GP155,GQ155)&gt;0),CHOOSE({1,2,3},GN155,GP155,GQ155))+GM155)</f>
        <v>#DIV/0!</v>
      </c>
    </row>
    <row r="156" spans="1:207" x14ac:dyDescent="0.2">
      <c r="A156" s="408" t="s">
        <v>734</v>
      </c>
      <c r="B156" s="409">
        <f>AVERAGE(B136:B138)</f>
        <v>0</v>
      </c>
      <c r="C156" s="409">
        <f t="shared" ref="C156:H156" si="1789">AVERAGE(C136:C138)</f>
        <v>0</v>
      </c>
      <c r="D156" s="409">
        <f t="shared" si="1789"/>
        <v>0</v>
      </c>
      <c r="E156" s="409">
        <f t="shared" si="1789"/>
        <v>0</v>
      </c>
      <c r="F156" s="409">
        <f t="shared" si="1789"/>
        <v>0</v>
      </c>
      <c r="G156" s="409">
        <f t="shared" si="1789"/>
        <v>0</v>
      </c>
      <c r="H156" s="409">
        <f t="shared" si="1789"/>
        <v>0</v>
      </c>
      <c r="I156" s="1225"/>
      <c r="J156" s="1225"/>
      <c r="K156" s="1226" t="e">
        <f t="shared" ref="K156" si="1790">AVERAGE(K136:K138)</f>
        <v>#DIV/0!</v>
      </c>
      <c r="L156" s="1226" t="e">
        <f t="shared" si="1648"/>
        <v>#DIV/0!</v>
      </c>
      <c r="M156" s="1227" t="e">
        <f t="shared" si="1649"/>
        <v>#DIV/0!</v>
      </c>
      <c r="N156" s="1227" t="e">
        <f t="shared" si="1650"/>
        <v>#DIV/0!</v>
      </c>
      <c r="O156" s="1957" t="e" cm="1">
        <f t="array" ref="O156">E156/(SUMPRODUCT(--(CHOOSE({1,2,3},D156,F156,G156)&gt;0),CHOOSE({1,2,3},D156,F156,G156))+C156)</f>
        <v>#DIV/0!</v>
      </c>
      <c r="Q156" s="408" t="s">
        <v>734</v>
      </c>
      <c r="R156" s="409">
        <f>AVERAGE(R136:R138)</f>
        <v>0</v>
      </c>
      <c r="S156" s="409">
        <f t="shared" ref="S156:X156" si="1791">AVERAGE(S136:S138)</f>
        <v>0</v>
      </c>
      <c r="T156" s="409">
        <f t="shared" si="1791"/>
        <v>0</v>
      </c>
      <c r="U156" s="409">
        <f t="shared" si="1791"/>
        <v>0</v>
      </c>
      <c r="V156" s="409">
        <f t="shared" si="1791"/>
        <v>0</v>
      </c>
      <c r="W156" s="409">
        <f t="shared" si="1791"/>
        <v>0</v>
      </c>
      <c r="X156" s="409">
        <f t="shared" si="1791"/>
        <v>0</v>
      </c>
      <c r="Y156" s="1225"/>
      <c r="Z156" s="1225"/>
      <c r="AA156" s="1226" t="e">
        <f t="shared" ref="AA156" si="1792">AVERAGE(AA136:AA138)</f>
        <v>#DIV/0!</v>
      </c>
      <c r="AB156" s="1226" t="e">
        <f t="shared" si="1653"/>
        <v>#DIV/0!</v>
      </c>
      <c r="AC156" s="1227" t="e">
        <f t="shared" si="1654"/>
        <v>#DIV/0!</v>
      </c>
      <c r="AD156" s="1227" t="e">
        <f t="shared" si="1703"/>
        <v>#DIV/0!</v>
      </c>
      <c r="AE156" s="1957" t="e" cm="1">
        <f t="array" ref="AE156">U156/(SUMPRODUCT(--(CHOOSE({1,2,3},T156,V156,W156)&gt;0),CHOOSE({1,2,3},T156,V156,W156))+S156)</f>
        <v>#DIV/0!</v>
      </c>
      <c r="AG156" s="408" t="s">
        <v>734</v>
      </c>
      <c r="AH156" s="409">
        <f>AVERAGE(AH136:AH138)</f>
        <v>0</v>
      </c>
      <c r="AI156" s="409">
        <f t="shared" ref="AI156:AN156" si="1793">AVERAGE(AI136:AI138)</f>
        <v>0</v>
      </c>
      <c r="AJ156" s="409">
        <f t="shared" si="1793"/>
        <v>0</v>
      </c>
      <c r="AK156" s="409">
        <f t="shared" si="1793"/>
        <v>0</v>
      </c>
      <c r="AL156" s="409">
        <f t="shared" si="1793"/>
        <v>0</v>
      </c>
      <c r="AM156" s="409">
        <f t="shared" si="1793"/>
        <v>0</v>
      </c>
      <c r="AN156" s="409">
        <f t="shared" si="1793"/>
        <v>0</v>
      </c>
      <c r="AO156" s="1225"/>
      <c r="AP156" s="1225"/>
      <c r="AQ156" s="1226" t="e">
        <f t="shared" ref="AQ156" si="1794">AVERAGE(AQ136:AQ138)</f>
        <v>#DIV/0!</v>
      </c>
      <c r="AR156" s="1226" t="e">
        <f t="shared" si="1657"/>
        <v>#DIV/0!</v>
      </c>
      <c r="AS156" s="1227" t="e">
        <f t="shared" si="1658"/>
        <v>#DIV/0!</v>
      </c>
      <c r="AT156" s="1227" t="e">
        <f t="shared" si="1706"/>
        <v>#DIV/0!</v>
      </c>
      <c r="AU156" s="1957" t="e" cm="1">
        <f t="array" ref="AU156">AK156/(SUMPRODUCT(--(CHOOSE({1,2,3},AJ156,AL156,AM156)&gt;0),CHOOSE({1,2,3},AJ156,AL156,AM156))+AI156)</f>
        <v>#DIV/0!</v>
      </c>
      <c r="AW156" s="408" t="s">
        <v>734</v>
      </c>
      <c r="AX156" s="409">
        <f>AVERAGE(AX136:AX138)</f>
        <v>0</v>
      </c>
      <c r="AY156" s="409">
        <f t="shared" ref="AY156:BD156" si="1795">AVERAGE(AY136:AY138)</f>
        <v>0</v>
      </c>
      <c r="AZ156" s="409">
        <f t="shared" si="1795"/>
        <v>0</v>
      </c>
      <c r="BA156" s="409">
        <f t="shared" si="1795"/>
        <v>0</v>
      </c>
      <c r="BB156" s="409">
        <f t="shared" si="1795"/>
        <v>0</v>
      </c>
      <c r="BC156" s="409">
        <f t="shared" si="1795"/>
        <v>0</v>
      </c>
      <c r="BD156" s="409">
        <f t="shared" si="1795"/>
        <v>0</v>
      </c>
      <c r="BE156" s="1225"/>
      <c r="BF156" s="1225"/>
      <c r="BG156" s="1226" t="e">
        <f t="shared" ref="BG156" si="1796">AVERAGE(BG136:BG138)</f>
        <v>#DIV/0!</v>
      </c>
      <c r="BH156" s="1226" t="e">
        <f t="shared" si="1661"/>
        <v>#DIV/0!</v>
      </c>
      <c r="BI156" s="1227" t="e">
        <f t="shared" si="1662"/>
        <v>#DIV/0!</v>
      </c>
      <c r="BJ156" s="1227" t="e">
        <f t="shared" si="1709"/>
        <v>#DIV/0!</v>
      </c>
      <c r="BK156" s="1957" t="e" cm="1">
        <f t="array" ref="BK156">BA156/(SUMPRODUCT(--(CHOOSE({1,2,3},AZ156,BB156,BC156)&gt;0),CHOOSE({1,2,3},AZ156,BB156,BC156))+AY156)</f>
        <v>#DIV/0!</v>
      </c>
      <c r="BM156" s="408" t="s">
        <v>734</v>
      </c>
      <c r="BN156" s="409">
        <f>AVERAGE(BN136:BN138)</f>
        <v>0</v>
      </c>
      <c r="BO156" s="409">
        <f t="shared" ref="BO156:BT156" si="1797">AVERAGE(BO136:BO138)</f>
        <v>0</v>
      </c>
      <c r="BP156" s="409">
        <f t="shared" si="1797"/>
        <v>0</v>
      </c>
      <c r="BQ156" s="409">
        <f t="shared" si="1797"/>
        <v>0</v>
      </c>
      <c r="BR156" s="409">
        <f t="shared" si="1797"/>
        <v>0</v>
      </c>
      <c r="BS156" s="409">
        <f t="shared" si="1797"/>
        <v>0</v>
      </c>
      <c r="BT156" s="409">
        <f t="shared" si="1797"/>
        <v>0</v>
      </c>
      <c r="BU156" s="1225"/>
      <c r="BV156" s="1225"/>
      <c r="BW156" s="1226" t="e">
        <f t="shared" ref="BW156" si="1798">AVERAGE(BW136:BW138)</f>
        <v>#DIV/0!</v>
      </c>
      <c r="BX156" s="1226" t="e">
        <f t="shared" si="1665"/>
        <v>#DIV/0!</v>
      </c>
      <c r="BY156" s="1227" t="e">
        <f t="shared" si="1666"/>
        <v>#DIV/0!</v>
      </c>
      <c r="BZ156" s="1227" t="e">
        <f t="shared" si="1712"/>
        <v>#DIV/0!</v>
      </c>
      <c r="CA156" s="1957" t="e" cm="1">
        <f t="array" ref="CA156">BQ156/(SUMPRODUCT(--(CHOOSE({1,2,3},BP156,BR156,BS156)&gt;0),CHOOSE({1,2,3},BP156,BR156,BS156))+BO156)</f>
        <v>#DIV/0!</v>
      </c>
      <c r="CC156" s="408" t="s">
        <v>734</v>
      </c>
      <c r="CD156" s="409">
        <f>AVERAGE(CD136:CD138)</f>
        <v>0</v>
      </c>
      <c r="CE156" s="409">
        <f t="shared" ref="CE156:CJ156" si="1799">AVERAGE(CE136:CE138)</f>
        <v>0</v>
      </c>
      <c r="CF156" s="409">
        <f t="shared" si="1799"/>
        <v>0</v>
      </c>
      <c r="CG156" s="409">
        <f t="shared" si="1799"/>
        <v>0</v>
      </c>
      <c r="CH156" s="409">
        <f t="shared" si="1799"/>
        <v>0</v>
      </c>
      <c r="CI156" s="409">
        <f t="shared" si="1799"/>
        <v>0</v>
      </c>
      <c r="CJ156" s="409">
        <f t="shared" si="1799"/>
        <v>0</v>
      </c>
      <c r="CK156" s="1225"/>
      <c r="CL156" s="1225"/>
      <c r="CM156" s="1226" t="e">
        <f t="shared" ref="CM156" si="1800">AVERAGE(CM136:CM138)</f>
        <v>#DIV/0!</v>
      </c>
      <c r="CN156" s="1226" t="e">
        <f t="shared" si="1669"/>
        <v>#DIV/0!</v>
      </c>
      <c r="CO156" s="1227" t="e">
        <f t="shared" si="1670"/>
        <v>#DIV/0!</v>
      </c>
      <c r="CP156" s="1227" t="e">
        <f t="shared" si="1715"/>
        <v>#DIV/0!</v>
      </c>
      <c r="CQ156" s="1957" t="e" cm="1">
        <f t="array" ref="CQ156">CG156/(SUMPRODUCT(--(CHOOSE({1,2,3},CF156,CH156,CI156)&gt;0),CHOOSE({1,2,3},CF156,CH156,CI156))+CE156)</f>
        <v>#DIV/0!</v>
      </c>
      <c r="CS156" s="408" t="s">
        <v>734</v>
      </c>
      <c r="CT156" s="409">
        <f>AVERAGE(CT136:CT138)</f>
        <v>0</v>
      </c>
      <c r="CU156" s="409">
        <f t="shared" ref="CU156:CZ156" si="1801">AVERAGE(CU136:CU138)</f>
        <v>0</v>
      </c>
      <c r="CV156" s="409">
        <f t="shared" si="1801"/>
        <v>0</v>
      </c>
      <c r="CW156" s="409">
        <f t="shared" si="1801"/>
        <v>0</v>
      </c>
      <c r="CX156" s="409">
        <f t="shared" si="1801"/>
        <v>0</v>
      </c>
      <c r="CY156" s="409">
        <f t="shared" si="1801"/>
        <v>0</v>
      </c>
      <c r="CZ156" s="409">
        <f t="shared" si="1801"/>
        <v>0</v>
      </c>
      <c r="DA156" s="1225"/>
      <c r="DB156" s="1225"/>
      <c r="DC156" s="1226" t="e">
        <f t="shared" ref="DC156" si="1802">AVERAGE(DC136:DC138)</f>
        <v>#DIV/0!</v>
      </c>
      <c r="DD156" s="1226" t="e">
        <f t="shared" si="1673"/>
        <v>#DIV/0!</v>
      </c>
      <c r="DE156" s="1227" t="e">
        <f t="shared" si="1674"/>
        <v>#DIV/0!</v>
      </c>
      <c r="DF156" s="1227" t="e">
        <f t="shared" si="1718"/>
        <v>#DIV/0!</v>
      </c>
      <c r="DG156" s="1957" t="e" cm="1">
        <f t="array" ref="DG156">CW156/(SUMPRODUCT(--(CHOOSE({1,2,3},CV156,CX156,CY156)&gt;0),CHOOSE({1,2,3},CV156,CX156,CY156))+CU156)</f>
        <v>#DIV/0!</v>
      </c>
      <c r="DI156" s="408" t="s">
        <v>734</v>
      </c>
      <c r="DJ156" s="409">
        <f>AVERAGE(DJ136:DJ138)</f>
        <v>0</v>
      </c>
      <c r="DK156" s="409">
        <f t="shared" ref="DK156:DP156" si="1803">AVERAGE(DK136:DK138)</f>
        <v>0</v>
      </c>
      <c r="DL156" s="409">
        <f t="shared" si="1803"/>
        <v>0</v>
      </c>
      <c r="DM156" s="409">
        <f t="shared" si="1803"/>
        <v>0</v>
      </c>
      <c r="DN156" s="409">
        <f t="shared" si="1803"/>
        <v>0</v>
      </c>
      <c r="DO156" s="409">
        <f t="shared" si="1803"/>
        <v>0</v>
      </c>
      <c r="DP156" s="409">
        <f t="shared" si="1803"/>
        <v>0</v>
      </c>
      <c r="DQ156" s="1225"/>
      <c r="DR156" s="1225"/>
      <c r="DS156" s="1226" t="e">
        <f t="shared" ref="DS156" si="1804">AVERAGE(DS136:DS138)</f>
        <v>#DIV/0!</v>
      </c>
      <c r="DT156" s="1226" t="e">
        <f t="shared" si="1677"/>
        <v>#DIV/0!</v>
      </c>
      <c r="DU156" s="1227" t="e">
        <f t="shared" si="1678"/>
        <v>#DIV/0!</v>
      </c>
      <c r="DV156" s="1227" t="e">
        <f t="shared" si="1721"/>
        <v>#DIV/0!</v>
      </c>
      <c r="DW156" s="1957" t="e" cm="1">
        <f t="array" ref="DW156">DM156/(SUMPRODUCT(--(CHOOSE({1,2,3},DL156,DN156,DO156)&gt;0),CHOOSE({1,2,3},DL156,DN156,DO156))+DK156)</f>
        <v>#DIV/0!</v>
      </c>
      <c r="DY156" s="408" t="s">
        <v>734</v>
      </c>
      <c r="DZ156" s="409">
        <f>AVERAGE(DZ136:DZ138)</f>
        <v>0</v>
      </c>
      <c r="EA156" s="409">
        <f t="shared" ref="EA156:EF156" si="1805">AVERAGE(EA136:EA138)</f>
        <v>0</v>
      </c>
      <c r="EB156" s="409">
        <f t="shared" si="1805"/>
        <v>0</v>
      </c>
      <c r="EC156" s="409">
        <f t="shared" si="1805"/>
        <v>0</v>
      </c>
      <c r="ED156" s="409">
        <f t="shared" si="1805"/>
        <v>0</v>
      </c>
      <c r="EE156" s="409">
        <f t="shared" si="1805"/>
        <v>0</v>
      </c>
      <c r="EF156" s="409">
        <f t="shared" si="1805"/>
        <v>0</v>
      </c>
      <c r="EG156" s="1225"/>
      <c r="EH156" s="1225"/>
      <c r="EI156" s="1226" t="e">
        <f t="shared" ref="EI156" si="1806">AVERAGE(EI136:EI138)</f>
        <v>#DIV/0!</v>
      </c>
      <c r="EJ156" s="1226" t="e">
        <f t="shared" si="1681"/>
        <v>#DIV/0!</v>
      </c>
      <c r="EK156" s="1227" t="e">
        <f t="shared" si="1682"/>
        <v>#DIV/0!</v>
      </c>
      <c r="EL156" s="1227" t="e">
        <f t="shared" si="1724"/>
        <v>#DIV/0!</v>
      </c>
      <c r="EM156" s="1957" t="e" cm="1">
        <f t="array" ref="EM156">EC156/(SUMPRODUCT(--(CHOOSE({1,2,3},EB156,ED156,EE156)&gt;0),CHOOSE({1,2,3},EB156,ED156,EE156))+EA156)</f>
        <v>#DIV/0!</v>
      </c>
      <c r="EO156" s="408" t="s">
        <v>734</v>
      </c>
      <c r="EP156" s="409">
        <f>AVERAGE(EP136:EP138)</f>
        <v>0</v>
      </c>
      <c r="EQ156" s="409">
        <f t="shared" ref="EQ156:EV156" si="1807">AVERAGE(EQ136:EQ138)</f>
        <v>0</v>
      </c>
      <c r="ER156" s="409">
        <f t="shared" si="1807"/>
        <v>0</v>
      </c>
      <c r="ES156" s="409">
        <f t="shared" si="1807"/>
        <v>0</v>
      </c>
      <c r="ET156" s="409">
        <f t="shared" si="1807"/>
        <v>0</v>
      </c>
      <c r="EU156" s="409">
        <f t="shared" si="1807"/>
        <v>0</v>
      </c>
      <c r="EV156" s="409">
        <f t="shared" si="1807"/>
        <v>0</v>
      </c>
      <c r="EW156" s="1225"/>
      <c r="EX156" s="1225"/>
      <c r="EY156" s="1226" t="e">
        <f t="shared" ref="EY156" si="1808">AVERAGE(EY136:EY138)</f>
        <v>#DIV/0!</v>
      </c>
      <c r="EZ156" s="1226" t="e">
        <f t="shared" si="1685"/>
        <v>#DIV/0!</v>
      </c>
      <c r="FA156" s="1227" t="e">
        <f t="shared" si="1686"/>
        <v>#DIV/0!</v>
      </c>
      <c r="FB156" s="1227" t="e">
        <f t="shared" si="1727"/>
        <v>#DIV/0!</v>
      </c>
      <c r="FC156" s="1957" t="e" cm="1">
        <f t="array" ref="FC156">ES156/(SUMPRODUCT(--(CHOOSE({1,2,3},FH156,FX156,GN156)&gt;0),CHOOSE({1,2,3},FH156,FX156,GN156))+EQ156)</f>
        <v>#DIV/0!</v>
      </c>
      <c r="FE156" s="408" t="s">
        <v>734</v>
      </c>
      <c r="FF156" s="409">
        <f>AVERAGE(FF136:FF138)</f>
        <v>0</v>
      </c>
      <c r="FG156" s="409">
        <f t="shared" ref="FG156:FL156" si="1809">AVERAGE(FG136:FG138)</f>
        <v>0</v>
      </c>
      <c r="FH156" s="409">
        <f t="shared" si="1809"/>
        <v>0</v>
      </c>
      <c r="FI156" s="409">
        <f t="shared" si="1809"/>
        <v>0</v>
      </c>
      <c r="FJ156" s="409">
        <f t="shared" si="1809"/>
        <v>0</v>
      </c>
      <c r="FK156" s="409">
        <f t="shared" si="1809"/>
        <v>0</v>
      </c>
      <c r="FL156" s="409">
        <f t="shared" si="1809"/>
        <v>0</v>
      </c>
      <c r="FM156" s="1225"/>
      <c r="FN156" s="1225"/>
      <c r="FO156" s="1226" t="e">
        <f t="shared" ref="FO156" si="1810">AVERAGE(FO136:FO138)</f>
        <v>#DIV/0!</v>
      </c>
      <c r="FP156" s="1226" t="e">
        <f t="shared" si="1689"/>
        <v>#DIV/0!</v>
      </c>
      <c r="FQ156" s="1227" t="e">
        <f t="shared" si="1690"/>
        <v>#DIV/0!</v>
      </c>
      <c r="FR156" s="1227" t="e">
        <f t="shared" si="1730"/>
        <v>#DIV/0!</v>
      </c>
      <c r="FS156" s="1957" t="e" cm="1">
        <f t="array" ref="FS156">FI156/(SUMPRODUCT(--(CHOOSE({1,2,3},FH156,FJ156,FK156)&gt;0),CHOOSE({1,2,3},FH156,FJ156,FK156))+FG156)</f>
        <v>#DIV/0!</v>
      </c>
      <c r="FU156" s="408" t="s">
        <v>734</v>
      </c>
      <c r="FV156" s="409">
        <f>AVERAGE(FV136:FV138)</f>
        <v>0</v>
      </c>
      <c r="FW156" s="409">
        <f t="shared" ref="FW156:GB156" si="1811">AVERAGE(FW136:FW138)</f>
        <v>0</v>
      </c>
      <c r="FX156" s="409">
        <f t="shared" si="1811"/>
        <v>0</v>
      </c>
      <c r="FY156" s="409">
        <f t="shared" si="1811"/>
        <v>0</v>
      </c>
      <c r="FZ156" s="409">
        <f t="shared" si="1811"/>
        <v>0</v>
      </c>
      <c r="GA156" s="409">
        <f t="shared" si="1811"/>
        <v>0</v>
      </c>
      <c r="GB156" s="409">
        <f t="shared" si="1811"/>
        <v>0</v>
      </c>
      <c r="GC156" s="1225"/>
      <c r="GD156" s="1225"/>
      <c r="GE156" s="1226" t="e">
        <f t="shared" ref="GE156" si="1812">AVERAGE(GE136:GE138)</f>
        <v>#DIV/0!</v>
      </c>
      <c r="GF156" s="1226" t="e">
        <f t="shared" si="1693"/>
        <v>#DIV/0!</v>
      </c>
      <c r="GG156" s="1227" t="e">
        <f t="shared" si="1694"/>
        <v>#DIV/0!</v>
      </c>
      <c r="GH156" s="1227" t="e">
        <f t="shared" si="1733"/>
        <v>#DIV/0!</v>
      </c>
      <c r="GI156" s="1957" t="e" cm="1">
        <f t="array" ref="GI156">FY156/(SUMPRODUCT(--(CHOOSE({1,2,3},FX156,FZ156,GA156)&gt;0),CHOOSE({1,2,3},FX156,FZ156,GA156))+FW156)</f>
        <v>#DIV/0!</v>
      </c>
      <c r="GK156" s="408" t="s">
        <v>734</v>
      </c>
      <c r="GL156" s="409">
        <f>AVERAGE(GL136:GL138)</f>
        <v>0</v>
      </c>
      <c r="GM156" s="409">
        <f t="shared" ref="GM156:GR156" si="1813">AVERAGE(GM136:GM138)</f>
        <v>0</v>
      </c>
      <c r="GN156" s="409">
        <f t="shared" si="1813"/>
        <v>0</v>
      </c>
      <c r="GO156" s="409">
        <f t="shared" si="1813"/>
        <v>0</v>
      </c>
      <c r="GP156" s="409">
        <f t="shared" si="1813"/>
        <v>0</v>
      </c>
      <c r="GQ156" s="409">
        <f t="shared" si="1813"/>
        <v>0</v>
      </c>
      <c r="GR156" s="409">
        <f t="shared" si="1813"/>
        <v>0</v>
      </c>
      <c r="GS156" s="1225"/>
      <c r="GT156" s="1225"/>
      <c r="GU156" s="1226" t="e">
        <f t="shared" ref="GU156" si="1814">AVERAGE(GU136:GU138)</f>
        <v>#DIV/0!</v>
      </c>
      <c r="GV156" s="1226" t="e">
        <f t="shared" si="1697"/>
        <v>#DIV/0!</v>
      </c>
      <c r="GW156" s="1227" t="e">
        <f t="shared" si="1698"/>
        <v>#DIV/0!</v>
      </c>
      <c r="GX156" s="1227" t="e">
        <f t="shared" si="1736"/>
        <v>#DIV/0!</v>
      </c>
      <c r="GY156" s="1957" t="e" cm="1">
        <f t="array" ref="GY156">GO156/(SUMPRODUCT(--(CHOOSE({1,2,3},GN156,GP156,GQ156)&gt;0),CHOOSE({1,2,3},GN156,GP156,GQ156))+GM156)</f>
        <v>#DIV/0!</v>
      </c>
    </row>
    <row r="157" spans="1:207" x14ac:dyDescent="0.2">
      <c r="A157" s="408" t="s">
        <v>735</v>
      </c>
      <c r="B157" s="409">
        <f>AVERAGE(B133:B138)</f>
        <v>0</v>
      </c>
      <c r="C157" s="409">
        <f t="shared" ref="C157:H157" si="1815">AVERAGE(C133:C138)</f>
        <v>0</v>
      </c>
      <c r="D157" s="409">
        <f t="shared" si="1815"/>
        <v>0</v>
      </c>
      <c r="E157" s="409">
        <f t="shared" si="1815"/>
        <v>0</v>
      </c>
      <c r="F157" s="409">
        <f t="shared" si="1815"/>
        <v>0</v>
      </c>
      <c r="G157" s="409">
        <f t="shared" si="1815"/>
        <v>0</v>
      </c>
      <c r="H157" s="409">
        <f t="shared" si="1815"/>
        <v>0</v>
      </c>
      <c r="I157" s="1225"/>
      <c r="J157" s="1225"/>
      <c r="K157" s="1226" t="e">
        <f t="shared" ref="K157" si="1816">AVERAGE(K133:K138)</f>
        <v>#DIV/0!</v>
      </c>
      <c r="L157" s="1226" t="e">
        <f t="shared" si="1648"/>
        <v>#DIV/0!</v>
      </c>
      <c r="M157" s="1227" t="e">
        <f t="shared" si="1649"/>
        <v>#DIV/0!</v>
      </c>
      <c r="N157" s="1227" t="e">
        <f t="shared" si="1650"/>
        <v>#DIV/0!</v>
      </c>
      <c r="O157" s="1957" t="e" cm="1">
        <f t="array" ref="O157">E157/(SUMPRODUCT(--(CHOOSE({1,2,3},D157,F157,G157)&gt;0),CHOOSE({1,2,3},D157,F157,G157))+C157)</f>
        <v>#DIV/0!</v>
      </c>
      <c r="Q157" s="408" t="s">
        <v>735</v>
      </c>
      <c r="R157" s="409">
        <f>AVERAGE(R133:R138)</f>
        <v>0</v>
      </c>
      <c r="S157" s="409">
        <f t="shared" ref="S157:X157" si="1817">AVERAGE(S133:S138)</f>
        <v>0</v>
      </c>
      <c r="T157" s="409">
        <f t="shared" si="1817"/>
        <v>0</v>
      </c>
      <c r="U157" s="409">
        <f t="shared" si="1817"/>
        <v>0</v>
      </c>
      <c r="V157" s="409">
        <f t="shared" si="1817"/>
        <v>0</v>
      </c>
      <c r="W157" s="409">
        <f t="shared" si="1817"/>
        <v>0</v>
      </c>
      <c r="X157" s="409">
        <f t="shared" si="1817"/>
        <v>0</v>
      </c>
      <c r="Y157" s="1225"/>
      <c r="Z157" s="1225"/>
      <c r="AA157" s="1226" t="e">
        <f t="shared" ref="AA157" si="1818">AVERAGE(AA133:AA138)</f>
        <v>#DIV/0!</v>
      </c>
      <c r="AB157" s="1226" t="e">
        <f t="shared" si="1653"/>
        <v>#DIV/0!</v>
      </c>
      <c r="AC157" s="1227" t="e">
        <f t="shared" si="1654"/>
        <v>#DIV/0!</v>
      </c>
      <c r="AD157" s="1227" t="e">
        <f t="shared" si="1703"/>
        <v>#DIV/0!</v>
      </c>
      <c r="AE157" s="1957" t="e" cm="1">
        <f t="array" ref="AE157">U157/(SUMPRODUCT(--(CHOOSE({1,2,3},T157,V157,W157)&gt;0),CHOOSE({1,2,3},T157,V157,W157))+S157)</f>
        <v>#DIV/0!</v>
      </c>
      <c r="AG157" s="408" t="s">
        <v>735</v>
      </c>
      <c r="AH157" s="409">
        <f>AVERAGE(AH133:AH138)</f>
        <v>0</v>
      </c>
      <c r="AI157" s="409">
        <f t="shared" ref="AI157:AN157" si="1819">AVERAGE(AI133:AI138)</f>
        <v>0</v>
      </c>
      <c r="AJ157" s="409">
        <f t="shared" si="1819"/>
        <v>0</v>
      </c>
      <c r="AK157" s="409">
        <f t="shared" si="1819"/>
        <v>0</v>
      </c>
      <c r="AL157" s="409">
        <f t="shared" si="1819"/>
        <v>0</v>
      </c>
      <c r="AM157" s="409">
        <f t="shared" si="1819"/>
        <v>0</v>
      </c>
      <c r="AN157" s="409">
        <f t="shared" si="1819"/>
        <v>0</v>
      </c>
      <c r="AO157" s="1225"/>
      <c r="AP157" s="1225"/>
      <c r="AQ157" s="1226" t="e">
        <f t="shared" ref="AQ157" si="1820">AVERAGE(AQ133:AQ138)</f>
        <v>#DIV/0!</v>
      </c>
      <c r="AR157" s="1226" t="e">
        <f t="shared" si="1657"/>
        <v>#DIV/0!</v>
      </c>
      <c r="AS157" s="1227" t="e">
        <f t="shared" si="1658"/>
        <v>#DIV/0!</v>
      </c>
      <c r="AT157" s="1227" t="e">
        <f t="shared" si="1706"/>
        <v>#DIV/0!</v>
      </c>
      <c r="AU157" s="1957" t="e" cm="1">
        <f t="array" ref="AU157">AK157/(SUMPRODUCT(--(CHOOSE({1,2,3},AJ157,AL157,AM157)&gt;0),CHOOSE({1,2,3},AJ157,AL157,AM157))+AI157)</f>
        <v>#DIV/0!</v>
      </c>
      <c r="AW157" s="408" t="s">
        <v>735</v>
      </c>
      <c r="AX157" s="409">
        <f>AVERAGE(AX133:AX138)</f>
        <v>0</v>
      </c>
      <c r="AY157" s="409">
        <f t="shared" ref="AY157:BD157" si="1821">AVERAGE(AY133:AY138)</f>
        <v>0</v>
      </c>
      <c r="AZ157" s="409">
        <f t="shared" si="1821"/>
        <v>0</v>
      </c>
      <c r="BA157" s="409">
        <f t="shared" si="1821"/>
        <v>0</v>
      </c>
      <c r="BB157" s="409">
        <f t="shared" si="1821"/>
        <v>0</v>
      </c>
      <c r="BC157" s="409">
        <f t="shared" si="1821"/>
        <v>0</v>
      </c>
      <c r="BD157" s="409">
        <f t="shared" si="1821"/>
        <v>0</v>
      </c>
      <c r="BE157" s="1225"/>
      <c r="BF157" s="1225"/>
      <c r="BG157" s="1226" t="e">
        <f t="shared" ref="BG157" si="1822">AVERAGE(BG133:BG138)</f>
        <v>#DIV/0!</v>
      </c>
      <c r="BH157" s="1226" t="e">
        <f t="shared" si="1661"/>
        <v>#DIV/0!</v>
      </c>
      <c r="BI157" s="1227" t="e">
        <f t="shared" si="1662"/>
        <v>#DIV/0!</v>
      </c>
      <c r="BJ157" s="1227" t="e">
        <f t="shared" si="1709"/>
        <v>#DIV/0!</v>
      </c>
      <c r="BK157" s="1957" t="e" cm="1">
        <f t="array" ref="BK157">BA157/(SUMPRODUCT(--(CHOOSE({1,2,3},AZ157,BB157,BC157)&gt;0),CHOOSE({1,2,3},AZ157,BB157,BC157))+AY157)</f>
        <v>#DIV/0!</v>
      </c>
      <c r="BM157" s="408" t="s">
        <v>735</v>
      </c>
      <c r="BN157" s="409">
        <f>AVERAGE(BN133:BN138)</f>
        <v>0</v>
      </c>
      <c r="BO157" s="409">
        <f t="shared" ref="BO157:BT157" si="1823">AVERAGE(BO133:BO138)</f>
        <v>0</v>
      </c>
      <c r="BP157" s="409">
        <f t="shared" si="1823"/>
        <v>0</v>
      </c>
      <c r="BQ157" s="409">
        <f t="shared" si="1823"/>
        <v>0</v>
      </c>
      <c r="BR157" s="409">
        <f t="shared" si="1823"/>
        <v>0</v>
      </c>
      <c r="BS157" s="409">
        <f t="shared" si="1823"/>
        <v>0</v>
      </c>
      <c r="BT157" s="409">
        <f t="shared" si="1823"/>
        <v>0</v>
      </c>
      <c r="BU157" s="1225"/>
      <c r="BV157" s="1225"/>
      <c r="BW157" s="1226" t="e">
        <f t="shared" ref="BW157" si="1824">AVERAGE(BW133:BW138)</f>
        <v>#DIV/0!</v>
      </c>
      <c r="BX157" s="1226" t="e">
        <f t="shared" si="1665"/>
        <v>#DIV/0!</v>
      </c>
      <c r="BY157" s="1227" t="e">
        <f t="shared" si="1666"/>
        <v>#DIV/0!</v>
      </c>
      <c r="BZ157" s="1227" t="e">
        <f t="shared" si="1712"/>
        <v>#DIV/0!</v>
      </c>
      <c r="CA157" s="1957" t="e" cm="1">
        <f t="array" ref="CA157">BQ157/(SUMPRODUCT(--(CHOOSE({1,2,3},BP157,BR157,BS157)&gt;0),CHOOSE({1,2,3},BP157,BR157,BS157))+BO157)</f>
        <v>#DIV/0!</v>
      </c>
      <c r="CC157" s="408" t="s">
        <v>735</v>
      </c>
      <c r="CD157" s="409">
        <f>AVERAGE(CD133:CD138)</f>
        <v>0</v>
      </c>
      <c r="CE157" s="409">
        <f t="shared" ref="CE157:CJ157" si="1825">AVERAGE(CE133:CE138)</f>
        <v>0</v>
      </c>
      <c r="CF157" s="409">
        <f t="shared" si="1825"/>
        <v>0</v>
      </c>
      <c r="CG157" s="409">
        <f t="shared" si="1825"/>
        <v>0</v>
      </c>
      <c r="CH157" s="409">
        <f t="shared" si="1825"/>
        <v>0</v>
      </c>
      <c r="CI157" s="409">
        <f t="shared" si="1825"/>
        <v>0</v>
      </c>
      <c r="CJ157" s="409">
        <f t="shared" si="1825"/>
        <v>0</v>
      </c>
      <c r="CK157" s="1225"/>
      <c r="CL157" s="1225"/>
      <c r="CM157" s="1226" t="e">
        <f t="shared" ref="CM157" si="1826">AVERAGE(CM133:CM138)</f>
        <v>#DIV/0!</v>
      </c>
      <c r="CN157" s="1226" t="e">
        <f t="shared" si="1669"/>
        <v>#DIV/0!</v>
      </c>
      <c r="CO157" s="1227" t="e">
        <f t="shared" si="1670"/>
        <v>#DIV/0!</v>
      </c>
      <c r="CP157" s="1227" t="e">
        <f t="shared" si="1715"/>
        <v>#DIV/0!</v>
      </c>
      <c r="CQ157" s="1957" t="e" cm="1">
        <f t="array" ref="CQ157">CG157/(SUMPRODUCT(--(CHOOSE({1,2,3},CF157,CH157,CI157)&gt;0),CHOOSE({1,2,3},CF157,CH157,CI157))+CE157)</f>
        <v>#DIV/0!</v>
      </c>
      <c r="CS157" s="408" t="s">
        <v>735</v>
      </c>
      <c r="CT157" s="409">
        <f>AVERAGE(CT133:CT138)</f>
        <v>0</v>
      </c>
      <c r="CU157" s="409">
        <f t="shared" ref="CU157:CZ157" si="1827">AVERAGE(CU133:CU138)</f>
        <v>0</v>
      </c>
      <c r="CV157" s="409">
        <f t="shared" si="1827"/>
        <v>0</v>
      </c>
      <c r="CW157" s="409">
        <f t="shared" si="1827"/>
        <v>0</v>
      </c>
      <c r="CX157" s="409">
        <f t="shared" si="1827"/>
        <v>0</v>
      </c>
      <c r="CY157" s="409">
        <f t="shared" si="1827"/>
        <v>0</v>
      </c>
      <c r="CZ157" s="409">
        <f t="shared" si="1827"/>
        <v>0</v>
      </c>
      <c r="DA157" s="1225"/>
      <c r="DB157" s="1225"/>
      <c r="DC157" s="1226" t="e">
        <f t="shared" ref="DC157" si="1828">AVERAGE(DC133:DC138)</f>
        <v>#DIV/0!</v>
      </c>
      <c r="DD157" s="1226" t="e">
        <f t="shared" si="1673"/>
        <v>#DIV/0!</v>
      </c>
      <c r="DE157" s="1227" t="e">
        <f t="shared" si="1674"/>
        <v>#DIV/0!</v>
      </c>
      <c r="DF157" s="1227" t="e">
        <f t="shared" si="1718"/>
        <v>#DIV/0!</v>
      </c>
      <c r="DG157" s="1957" t="e" cm="1">
        <f t="array" ref="DG157">CW157/(SUMPRODUCT(--(CHOOSE({1,2,3},CV157,CX157,CY157)&gt;0),CHOOSE({1,2,3},CV157,CX157,CY157))+CU157)</f>
        <v>#DIV/0!</v>
      </c>
      <c r="DI157" s="408" t="s">
        <v>735</v>
      </c>
      <c r="DJ157" s="409">
        <f>AVERAGE(DJ133:DJ138)</f>
        <v>0</v>
      </c>
      <c r="DK157" s="409">
        <f t="shared" ref="DK157:DP157" si="1829">AVERAGE(DK133:DK138)</f>
        <v>0</v>
      </c>
      <c r="DL157" s="409">
        <f t="shared" si="1829"/>
        <v>0</v>
      </c>
      <c r="DM157" s="409">
        <f t="shared" si="1829"/>
        <v>0</v>
      </c>
      <c r="DN157" s="409">
        <f t="shared" si="1829"/>
        <v>0</v>
      </c>
      <c r="DO157" s="409">
        <f t="shared" si="1829"/>
        <v>0</v>
      </c>
      <c r="DP157" s="409">
        <f t="shared" si="1829"/>
        <v>0</v>
      </c>
      <c r="DQ157" s="1225"/>
      <c r="DR157" s="1225"/>
      <c r="DS157" s="1226" t="e">
        <f t="shared" ref="DS157" si="1830">AVERAGE(DS133:DS138)</f>
        <v>#DIV/0!</v>
      </c>
      <c r="DT157" s="1226" t="e">
        <f t="shared" si="1677"/>
        <v>#DIV/0!</v>
      </c>
      <c r="DU157" s="1227" t="e">
        <f t="shared" si="1678"/>
        <v>#DIV/0!</v>
      </c>
      <c r="DV157" s="1227" t="e">
        <f t="shared" si="1721"/>
        <v>#DIV/0!</v>
      </c>
      <c r="DW157" s="1957" t="e" cm="1">
        <f t="array" ref="DW157">DM157/(SUMPRODUCT(--(CHOOSE({1,2,3},DL157,DN157,DO157)&gt;0),CHOOSE({1,2,3},DL157,DN157,DO157))+DK157)</f>
        <v>#DIV/0!</v>
      </c>
      <c r="DY157" s="408" t="s">
        <v>735</v>
      </c>
      <c r="DZ157" s="409">
        <f>AVERAGE(DZ133:DZ138)</f>
        <v>0</v>
      </c>
      <c r="EA157" s="409">
        <f t="shared" ref="EA157:EF157" si="1831">AVERAGE(EA133:EA138)</f>
        <v>0</v>
      </c>
      <c r="EB157" s="409">
        <f t="shared" si="1831"/>
        <v>0</v>
      </c>
      <c r="EC157" s="409">
        <f t="shared" si="1831"/>
        <v>0</v>
      </c>
      <c r="ED157" s="409">
        <f t="shared" si="1831"/>
        <v>0</v>
      </c>
      <c r="EE157" s="409">
        <f t="shared" si="1831"/>
        <v>0</v>
      </c>
      <c r="EF157" s="409">
        <f t="shared" si="1831"/>
        <v>0</v>
      </c>
      <c r="EG157" s="1225"/>
      <c r="EH157" s="1225"/>
      <c r="EI157" s="1226" t="e">
        <f t="shared" ref="EI157" si="1832">AVERAGE(EI133:EI138)</f>
        <v>#DIV/0!</v>
      </c>
      <c r="EJ157" s="1226" t="e">
        <f t="shared" si="1681"/>
        <v>#DIV/0!</v>
      </c>
      <c r="EK157" s="1227" t="e">
        <f t="shared" si="1682"/>
        <v>#DIV/0!</v>
      </c>
      <c r="EL157" s="1227" t="e">
        <f t="shared" si="1724"/>
        <v>#DIV/0!</v>
      </c>
      <c r="EM157" s="1957" t="e" cm="1">
        <f t="array" ref="EM157">EC157/(SUMPRODUCT(--(CHOOSE({1,2,3},EB157,ED157,EE157)&gt;0),CHOOSE({1,2,3},EB157,ED157,EE157))+EA157)</f>
        <v>#DIV/0!</v>
      </c>
      <c r="EO157" s="408" t="s">
        <v>735</v>
      </c>
      <c r="EP157" s="409">
        <f>AVERAGE(EP133:EP138)</f>
        <v>0</v>
      </c>
      <c r="EQ157" s="409">
        <f t="shared" ref="EQ157:EV157" si="1833">AVERAGE(EQ133:EQ138)</f>
        <v>0</v>
      </c>
      <c r="ER157" s="409">
        <f t="shared" si="1833"/>
        <v>0</v>
      </c>
      <c r="ES157" s="409">
        <f t="shared" si="1833"/>
        <v>0</v>
      </c>
      <c r="ET157" s="409">
        <f t="shared" si="1833"/>
        <v>0</v>
      </c>
      <c r="EU157" s="409">
        <f t="shared" si="1833"/>
        <v>0</v>
      </c>
      <c r="EV157" s="409">
        <f t="shared" si="1833"/>
        <v>0</v>
      </c>
      <c r="EW157" s="1225"/>
      <c r="EX157" s="1225"/>
      <c r="EY157" s="1226" t="e">
        <f t="shared" ref="EY157" si="1834">AVERAGE(EY133:EY138)</f>
        <v>#DIV/0!</v>
      </c>
      <c r="EZ157" s="1226" t="e">
        <f t="shared" si="1685"/>
        <v>#DIV/0!</v>
      </c>
      <c r="FA157" s="1227" t="e">
        <f t="shared" si="1686"/>
        <v>#DIV/0!</v>
      </c>
      <c r="FB157" s="1227" t="e">
        <f t="shared" si="1727"/>
        <v>#DIV/0!</v>
      </c>
      <c r="FC157" s="1957" t="e" cm="1">
        <f t="array" ref="FC157">ES157/(SUMPRODUCT(--(CHOOSE({1,2,3},FH157,FX157,GN157)&gt;0),CHOOSE({1,2,3},FH157,FX157,GN157))+EQ157)</f>
        <v>#DIV/0!</v>
      </c>
      <c r="FE157" s="408" t="s">
        <v>735</v>
      </c>
      <c r="FF157" s="409">
        <f>AVERAGE(FF133:FF138)</f>
        <v>0</v>
      </c>
      <c r="FG157" s="409">
        <f t="shared" ref="FG157:FL157" si="1835">AVERAGE(FG133:FG138)</f>
        <v>0</v>
      </c>
      <c r="FH157" s="409">
        <f t="shared" si="1835"/>
        <v>0</v>
      </c>
      <c r="FI157" s="409">
        <f t="shared" si="1835"/>
        <v>0</v>
      </c>
      <c r="FJ157" s="409">
        <f t="shared" si="1835"/>
        <v>0</v>
      </c>
      <c r="FK157" s="409">
        <f t="shared" si="1835"/>
        <v>0</v>
      </c>
      <c r="FL157" s="409">
        <f t="shared" si="1835"/>
        <v>0</v>
      </c>
      <c r="FM157" s="1225"/>
      <c r="FN157" s="1225"/>
      <c r="FO157" s="1226" t="e">
        <f t="shared" ref="FO157" si="1836">AVERAGE(FO133:FO138)</f>
        <v>#DIV/0!</v>
      </c>
      <c r="FP157" s="1226" t="e">
        <f t="shared" si="1689"/>
        <v>#DIV/0!</v>
      </c>
      <c r="FQ157" s="1227" t="e">
        <f t="shared" si="1690"/>
        <v>#DIV/0!</v>
      </c>
      <c r="FR157" s="1227" t="e">
        <f t="shared" si="1730"/>
        <v>#DIV/0!</v>
      </c>
      <c r="FS157" s="1957" t="e" cm="1">
        <f t="array" ref="FS157">FI157/(SUMPRODUCT(--(CHOOSE({1,2,3},FH157,FJ157,FK157)&gt;0),CHOOSE({1,2,3},FH157,FJ157,FK157))+FG157)</f>
        <v>#DIV/0!</v>
      </c>
      <c r="FU157" s="408" t="s">
        <v>735</v>
      </c>
      <c r="FV157" s="409">
        <f>AVERAGE(FV133:FV138)</f>
        <v>0</v>
      </c>
      <c r="FW157" s="409">
        <f t="shared" ref="FW157:GB157" si="1837">AVERAGE(FW133:FW138)</f>
        <v>0</v>
      </c>
      <c r="FX157" s="409">
        <f t="shared" si="1837"/>
        <v>0</v>
      </c>
      <c r="FY157" s="409">
        <f t="shared" si="1837"/>
        <v>0</v>
      </c>
      <c r="FZ157" s="409">
        <f t="shared" si="1837"/>
        <v>0</v>
      </c>
      <c r="GA157" s="409">
        <f t="shared" si="1837"/>
        <v>0</v>
      </c>
      <c r="GB157" s="409">
        <f t="shared" si="1837"/>
        <v>0</v>
      </c>
      <c r="GC157" s="1225"/>
      <c r="GD157" s="1225"/>
      <c r="GE157" s="1226" t="e">
        <f t="shared" ref="GE157" si="1838">AVERAGE(GE133:GE138)</f>
        <v>#DIV/0!</v>
      </c>
      <c r="GF157" s="1226" t="e">
        <f t="shared" si="1693"/>
        <v>#DIV/0!</v>
      </c>
      <c r="GG157" s="1227" t="e">
        <f t="shared" si="1694"/>
        <v>#DIV/0!</v>
      </c>
      <c r="GH157" s="1227" t="e">
        <f t="shared" si="1733"/>
        <v>#DIV/0!</v>
      </c>
      <c r="GI157" s="1957" t="e" cm="1">
        <f t="array" ref="GI157">FY157/(SUMPRODUCT(--(CHOOSE({1,2,3},FX157,FZ157,GA157)&gt;0),CHOOSE({1,2,3},FX157,FZ157,GA157))+FW157)</f>
        <v>#DIV/0!</v>
      </c>
      <c r="GK157" s="408" t="s">
        <v>735</v>
      </c>
      <c r="GL157" s="409">
        <f>AVERAGE(GL133:GL138)</f>
        <v>0</v>
      </c>
      <c r="GM157" s="409">
        <f t="shared" ref="GM157:GR157" si="1839">AVERAGE(GM133:GM138)</f>
        <v>0</v>
      </c>
      <c r="GN157" s="409">
        <f t="shared" si="1839"/>
        <v>0</v>
      </c>
      <c r="GO157" s="409">
        <f t="shared" si="1839"/>
        <v>0</v>
      </c>
      <c r="GP157" s="409">
        <f t="shared" si="1839"/>
        <v>0</v>
      </c>
      <c r="GQ157" s="409">
        <f t="shared" si="1839"/>
        <v>0</v>
      </c>
      <c r="GR157" s="409">
        <f t="shared" si="1839"/>
        <v>0</v>
      </c>
      <c r="GS157" s="1225"/>
      <c r="GT157" s="1225"/>
      <c r="GU157" s="1226" t="e">
        <f t="shared" ref="GU157" si="1840">AVERAGE(GU133:GU138)</f>
        <v>#DIV/0!</v>
      </c>
      <c r="GV157" s="1226" t="e">
        <f t="shared" si="1697"/>
        <v>#DIV/0!</v>
      </c>
      <c r="GW157" s="1227" t="e">
        <f t="shared" si="1698"/>
        <v>#DIV/0!</v>
      </c>
      <c r="GX157" s="1227" t="e">
        <f t="shared" si="1736"/>
        <v>#DIV/0!</v>
      </c>
      <c r="GY157" s="1957" t="e" cm="1">
        <f t="array" ref="GY157">GO157/(SUMPRODUCT(--(CHOOSE({1,2,3},GN157,GP157,GQ157)&gt;0),CHOOSE({1,2,3},GN157,GP157,GQ157))+GM157)</f>
        <v>#DIV/0!</v>
      </c>
    </row>
    <row r="158" spans="1:207" ht="16" thickBot="1" x14ac:dyDescent="0.25">
      <c r="A158" s="410" t="s">
        <v>736</v>
      </c>
      <c r="B158" s="411">
        <f>AVERAGE(B127:B138)</f>
        <v>0</v>
      </c>
      <c r="C158" s="411">
        <f t="shared" ref="C158:H158" si="1841">AVERAGE(C127:C138)</f>
        <v>0</v>
      </c>
      <c r="D158" s="411">
        <f t="shared" si="1841"/>
        <v>0</v>
      </c>
      <c r="E158" s="411">
        <f t="shared" si="1841"/>
        <v>0</v>
      </c>
      <c r="F158" s="411">
        <f t="shared" si="1841"/>
        <v>0</v>
      </c>
      <c r="G158" s="411">
        <f t="shared" si="1841"/>
        <v>0</v>
      </c>
      <c r="H158" s="411">
        <f t="shared" si="1841"/>
        <v>0</v>
      </c>
      <c r="I158" s="412"/>
      <c r="J158" s="412"/>
      <c r="K158" s="413" t="e">
        <f t="shared" ref="K158" si="1842">AVERAGE(K127:K138)</f>
        <v>#DIV/0!</v>
      </c>
      <c r="L158" s="413" t="e">
        <f t="shared" si="1648"/>
        <v>#DIV/0!</v>
      </c>
      <c r="M158" s="414" t="e">
        <f t="shared" si="1649"/>
        <v>#DIV/0!</v>
      </c>
      <c r="N158" s="414" t="e">
        <f t="shared" si="1650"/>
        <v>#DIV/0!</v>
      </c>
      <c r="O158" s="1958" t="e" cm="1">
        <f t="array" ref="O158">E158/(SUMPRODUCT(--(CHOOSE({1,2,3},D158,F158,G158)&gt;0),CHOOSE({1,2,3},D158,F158,G158))+C158)</f>
        <v>#DIV/0!</v>
      </c>
      <c r="Q158" s="410" t="s">
        <v>736</v>
      </c>
      <c r="R158" s="411">
        <f>AVERAGE(R127:R138)</f>
        <v>0</v>
      </c>
      <c r="S158" s="411">
        <f t="shared" ref="S158:X158" si="1843">AVERAGE(S127:S138)</f>
        <v>0</v>
      </c>
      <c r="T158" s="411">
        <f t="shared" si="1843"/>
        <v>0</v>
      </c>
      <c r="U158" s="411">
        <f t="shared" si="1843"/>
        <v>0</v>
      </c>
      <c r="V158" s="411">
        <f t="shared" si="1843"/>
        <v>0</v>
      </c>
      <c r="W158" s="411">
        <f t="shared" si="1843"/>
        <v>0</v>
      </c>
      <c r="X158" s="411">
        <f t="shared" si="1843"/>
        <v>0</v>
      </c>
      <c r="Y158" s="412"/>
      <c r="Z158" s="412"/>
      <c r="AA158" s="413" t="e">
        <f t="shared" ref="AA158" si="1844">AVERAGE(AA127:AA138)</f>
        <v>#DIV/0!</v>
      </c>
      <c r="AB158" s="413" t="e">
        <f t="shared" si="1653"/>
        <v>#DIV/0!</v>
      </c>
      <c r="AC158" s="414" t="e">
        <f t="shared" si="1654"/>
        <v>#DIV/0!</v>
      </c>
      <c r="AD158" s="414" t="e">
        <f t="shared" si="1703"/>
        <v>#DIV/0!</v>
      </c>
      <c r="AE158" s="1958" t="e" cm="1">
        <f t="array" ref="AE158">U158/(SUMPRODUCT(--(CHOOSE({1,2,3},T158,V158,W158)&gt;0),CHOOSE({1,2,3},T158,V158,W158))+S158)</f>
        <v>#DIV/0!</v>
      </c>
      <c r="AG158" s="410" t="s">
        <v>736</v>
      </c>
      <c r="AH158" s="411">
        <f>AVERAGE(AH127:AH138)</f>
        <v>0</v>
      </c>
      <c r="AI158" s="411">
        <f t="shared" ref="AI158:AN158" si="1845">AVERAGE(AI127:AI138)</f>
        <v>0</v>
      </c>
      <c r="AJ158" s="411">
        <f t="shared" si="1845"/>
        <v>0</v>
      </c>
      <c r="AK158" s="411">
        <f t="shared" si="1845"/>
        <v>0</v>
      </c>
      <c r="AL158" s="411">
        <f t="shared" si="1845"/>
        <v>0</v>
      </c>
      <c r="AM158" s="411">
        <f t="shared" si="1845"/>
        <v>0</v>
      </c>
      <c r="AN158" s="411">
        <f t="shared" si="1845"/>
        <v>0</v>
      </c>
      <c r="AO158" s="412"/>
      <c r="AP158" s="412"/>
      <c r="AQ158" s="413" t="e">
        <f t="shared" ref="AQ158" si="1846">AVERAGE(AQ127:AQ138)</f>
        <v>#DIV/0!</v>
      </c>
      <c r="AR158" s="413" t="e">
        <f t="shared" si="1657"/>
        <v>#DIV/0!</v>
      </c>
      <c r="AS158" s="414" t="e">
        <f t="shared" si="1658"/>
        <v>#DIV/0!</v>
      </c>
      <c r="AT158" s="414" t="e">
        <f t="shared" si="1706"/>
        <v>#DIV/0!</v>
      </c>
      <c r="AU158" s="1958" t="e" cm="1">
        <f t="array" ref="AU158">AK158/(SUMPRODUCT(--(CHOOSE({1,2,3},AJ158,AL158,AM158)&gt;0),CHOOSE({1,2,3},AJ158,AL158,AM158))+AI158)</f>
        <v>#DIV/0!</v>
      </c>
      <c r="AW158" s="410" t="s">
        <v>736</v>
      </c>
      <c r="AX158" s="411">
        <f>AVERAGE(AX127:AX138)</f>
        <v>0</v>
      </c>
      <c r="AY158" s="411">
        <f t="shared" ref="AY158:BD158" si="1847">AVERAGE(AY127:AY138)</f>
        <v>0</v>
      </c>
      <c r="AZ158" s="411">
        <f t="shared" si="1847"/>
        <v>0</v>
      </c>
      <c r="BA158" s="411">
        <f t="shared" si="1847"/>
        <v>0</v>
      </c>
      <c r="BB158" s="411">
        <f t="shared" si="1847"/>
        <v>0</v>
      </c>
      <c r="BC158" s="411">
        <f t="shared" si="1847"/>
        <v>0</v>
      </c>
      <c r="BD158" s="411">
        <f t="shared" si="1847"/>
        <v>0</v>
      </c>
      <c r="BE158" s="412"/>
      <c r="BF158" s="412"/>
      <c r="BG158" s="413" t="e">
        <f t="shared" ref="BG158" si="1848">AVERAGE(BG127:BG138)</f>
        <v>#DIV/0!</v>
      </c>
      <c r="BH158" s="413" t="e">
        <f t="shared" si="1661"/>
        <v>#DIV/0!</v>
      </c>
      <c r="BI158" s="414" t="e">
        <f t="shared" si="1662"/>
        <v>#DIV/0!</v>
      </c>
      <c r="BJ158" s="414" t="e">
        <f t="shared" si="1709"/>
        <v>#DIV/0!</v>
      </c>
      <c r="BK158" s="1958" t="e" cm="1">
        <f t="array" ref="BK158">BA158/(SUMPRODUCT(--(CHOOSE({1,2,3},AZ158,BB158,BC158)&gt;0),CHOOSE({1,2,3},AZ158,BB158,BC158))+AY158)</f>
        <v>#DIV/0!</v>
      </c>
      <c r="BM158" s="410" t="s">
        <v>736</v>
      </c>
      <c r="BN158" s="411">
        <f>AVERAGE(BN127:BN138)</f>
        <v>0</v>
      </c>
      <c r="BO158" s="411">
        <f t="shared" ref="BO158:BT158" si="1849">AVERAGE(BO127:BO138)</f>
        <v>0</v>
      </c>
      <c r="BP158" s="411">
        <f t="shared" si="1849"/>
        <v>0</v>
      </c>
      <c r="BQ158" s="411">
        <f t="shared" si="1849"/>
        <v>0</v>
      </c>
      <c r="BR158" s="411">
        <f t="shared" si="1849"/>
        <v>0</v>
      </c>
      <c r="BS158" s="411">
        <f t="shared" si="1849"/>
        <v>0</v>
      </c>
      <c r="BT158" s="411">
        <f t="shared" si="1849"/>
        <v>0</v>
      </c>
      <c r="BU158" s="412"/>
      <c r="BV158" s="412"/>
      <c r="BW158" s="413" t="e">
        <f t="shared" ref="BW158" si="1850">AVERAGE(BW127:BW138)</f>
        <v>#DIV/0!</v>
      </c>
      <c r="BX158" s="413" t="e">
        <f t="shared" si="1665"/>
        <v>#DIV/0!</v>
      </c>
      <c r="BY158" s="414" t="e">
        <f t="shared" si="1666"/>
        <v>#DIV/0!</v>
      </c>
      <c r="BZ158" s="414" t="e">
        <f t="shared" si="1712"/>
        <v>#DIV/0!</v>
      </c>
      <c r="CA158" s="1958" t="e" cm="1">
        <f t="array" ref="CA158">BQ158/(SUMPRODUCT(--(CHOOSE({1,2,3},BP158,BR158,BS158)&gt;0),CHOOSE({1,2,3},BP158,BR158,BS158))+BO158)</f>
        <v>#DIV/0!</v>
      </c>
      <c r="CC158" s="410" t="s">
        <v>736</v>
      </c>
      <c r="CD158" s="411">
        <f>AVERAGE(CD127:CD138)</f>
        <v>0</v>
      </c>
      <c r="CE158" s="411">
        <f t="shared" ref="CE158:CJ158" si="1851">AVERAGE(CE127:CE138)</f>
        <v>0</v>
      </c>
      <c r="CF158" s="411">
        <f t="shared" si="1851"/>
        <v>0</v>
      </c>
      <c r="CG158" s="411">
        <f t="shared" si="1851"/>
        <v>0</v>
      </c>
      <c r="CH158" s="411">
        <f t="shared" si="1851"/>
        <v>0</v>
      </c>
      <c r="CI158" s="411">
        <f t="shared" si="1851"/>
        <v>0</v>
      </c>
      <c r="CJ158" s="411">
        <f t="shared" si="1851"/>
        <v>0</v>
      </c>
      <c r="CK158" s="412"/>
      <c r="CL158" s="412"/>
      <c r="CM158" s="413" t="e">
        <f t="shared" ref="CM158" si="1852">AVERAGE(CM127:CM138)</f>
        <v>#DIV/0!</v>
      </c>
      <c r="CN158" s="413" t="e">
        <f t="shared" si="1669"/>
        <v>#DIV/0!</v>
      </c>
      <c r="CO158" s="414" t="e">
        <f t="shared" si="1670"/>
        <v>#DIV/0!</v>
      </c>
      <c r="CP158" s="414" t="e">
        <f t="shared" si="1715"/>
        <v>#DIV/0!</v>
      </c>
      <c r="CQ158" s="1958" t="e" cm="1">
        <f t="array" ref="CQ158">CG158/(SUMPRODUCT(--(CHOOSE({1,2,3},CF158,CH158,CI158)&gt;0),CHOOSE({1,2,3},CF158,CH158,CI158))+CE158)</f>
        <v>#DIV/0!</v>
      </c>
      <c r="CS158" s="410" t="s">
        <v>736</v>
      </c>
      <c r="CT158" s="411">
        <f>AVERAGE(CT127:CT138)</f>
        <v>0</v>
      </c>
      <c r="CU158" s="411">
        <f t="shared" ref="CU158:CZ158" si="1853">AVERAGE(CU127:CU138)</f>
        <v>0</v>
      </c>
      <c r="CV158" s="411">
        <f t="shared" si="1853"/>
        <v>0</v>
      </c>
      <c r="CW158" s="411">
        <f t="shared" si="1853"/>
        <v>0</v>
      </c>
      <c r="CX158" s="411">
        <f t="shared" si="1853"/>
        <v>0</v>
      </c>
      <c r="CY158" s="411">
        <f t="shared" si="1853"/>
        <v>0</v>
      </c>
      <c r="CZ158" s="411">
        <f t="shared" si="1853"/>
        <v>0</v>
      </c>
      <c r="DA158" s="412"/>
      <c r="DB158" s="412"/>
      <c r="DC158" s="413" t="e">
        <f t="shared" ref="DC158" si="1854">AVERAGE(DC127:DC138)</f>
        <v>#DIV/0!</v>
      </c>
      <c r="DD158" s="413" t="e">
        <f t="shared" si="1673"/>
        <v>#DIV/0!</v>
      </c>
      <c r="DE158" s="414" t="e">
        <f t="shared" si="1674"/>
        <v>#DIV/0!</v>
      </c>
      <c r="DF158" s="414" t="e">
        <f t="shared" si="1718"/>
        <v>#DIV/0!</v>
      </c>
      <c r="DG158" s="1958" t="e" cm="1">
        <f t="array" ref="DG158">CW158/(SUMPRODUCT(--(CHOOSE({1,2,3},CV158,CX158,CY158)&gt;0),CHOOSE({1,2,3},CV158,CX158,CY158))+CU158)</f>
        <v>#DIV/0!</v>
      </c>
      <c r="DI158" s="410" t="s">
        <v>736</v>
      </c>
      <c r="DJ158" s="411">
        <f>AVERAGE(DJ127:DJ138)</f>
        <v>0</v>
      </c>
      <c r="DK158" s="411">
        <f t="shared" ref="DK158:DP158" si="1855">AVERAGE(DK127:DK138)</f>
        <v>0</v>
      </c>
      <c r="DL158" s="411">
        <f t="shared" si="1855"/>
        <v>0</v>
      </c>
      <c r="DM158" s="411">
        <f t="shared" si="1855"/>
        <v>0</v>
      </c>
      <c r="DN158" s="411">
        <f t="shared" si="1855"/>
        <v>0</v>
      </c>
      <c r="DO158" s="411">
        <f t="shared" si="1855"/>
        <v>0</v>
      </c>
      <c r="DP158" s="411">
        <f t="shared" si="1855"/>
        <v>0</v>
      </c>
      <c r="DQ158" s="412"/>
      <c r="DR158" s="412"/>
      <c r="DS158" s="413" t="e">
        <f t="shared" ref="DS158" si="1856">AVERAGE(DS127:DS138)</f>
        <v>#DIV/0!</v>
      </c>
      <c r="DT158" s="413" t="e">
        <f t="shared" si="1677"/>
        <v>#DIV/0!</v>
      </c>
      <c r="DU158" s="414" t="e">
        <f t="shared" si="1678"/>
        <v>#DIV/0!</v>
      </c>
      <c r="DV158" s="414" t="e">
        <f t="shared" si="1721"/>
        <v>#DIV/0!</v>
      </c>
      <c r="DW158" s="1958" t="e" cm="1">
        <f t="array" ref="DW158">DM158/(SUMPRODUCT(--(CHOOSE({1,2,3},DL158,DN158,DO158)&gt;0),CHOOSE({1,2,3},DL158,DN158,DO158))+DK158)</f>
        <v>#DIV/0!</v>
      </c>
      <c r="DY158" s="410" t="s">
        <v>736</v>
      </c>
      <c r="DZ158" s="411">
        <f>AVERAGE(DZ127:DZ138)</f>
        <v>0</v>
      </c>
      <c r="EA158" s="411">
        <f t="shared" ref="EA158:EF158" si="1857">AVERAGE(EA127:EA138)</f>
        <v>0</v>
      </c>
      <c r="EB158" s="411">
        <f t="shared" si="1857"/>
        <v>0</v>
      </c>
      <c r="EC158" s="411">
        <f t="shared" si="1857"/>
        <v>0</v>
      </c>
      <c r="ED158" s="411">
        <f t="shared" si="1857"/>
        <v>0</v>
      </c>
      <c r="EE158" s="411">
        <f t="shared" si="1857"/>
        <v>0</v>
      </c>
      <c r="EF158" s="411">
        <f t="shared" si="1857"/>
        <v>0</v>
      </c>
      <c r="EG158" s="412"/>
      <c r="EH158" s="412"/>
      <c r="EI158" s="413" t="e">
        <f t="shared" ref="EI158" si="1858">AVERAGE(EI127:EI138)</f>
        <v>#DIV/0!</v>
      </c>
      <c r="EJ158" s="413" t="e">
        <f t="shared" si="1681"/>
        <v>#DIV/0!</v>
      </c>
      <c r="EK158" s="414" t="e">
        <f t="shared" si="1682"/>
        <v>#DIV/0!</v>
      </c>
      <c r="EL158" s="414" t="e">
        <f t="shared" si="1724"/>
        <v>#DIV/0!</v>
      </c>
      <c r="EM158" s="1958" t="e" cm="1">
        <f t="array" ref="EM158">EC158/(SUMPRODUCT(--(CHOOSE({1,2,3},EB158,ED158,EE158)&gt;0),CHOOSE({1,2,3},EB158,ED158,EE158))+EA158)</f>
        <v>#DIV/0!</v>
      </c>
      <c r="EO158" s="410" t="s">
        <v>736</v>
      </c>
      <c r="EP158" s="411">
        <f>AVERAGE(EP127:EP138)</f>
        <v>0</v>
      </c>
      <c r="EQ158" s="411">
        <f t="shared" ref="EQ158:EV158" si="1859">AVERAGE(EQ127:EQ138)</f>
        <v>0</v>
      </c>
      <c r="ER158" s="411">
        <f t="shared" si="1859"/>
        <v>0</v>
      </c>
      <c r="ES158" s="411">
        <f t="shared" si="1859"/>
        <v>0</v>
      </c>
      <c r="ET158" s="411">
        <f t="shared" si="1859"/>
        <v>0</v>
      </c>
      <c r="EU158" s="411">
        <f t="shared" si="1859"/>
        <v>0</v>
      </c>
      <c r="EV158" s="411">
        <f t="shared" si="1859"/>
        <v>0</v>
      </c>
      <c r="EW158" s="412"/>
      <c r="EX158" s="412"/>
      <c r="EY158" s="413" t="e">
        <f t="shared" ref="EY158" si="1860">AVERAGE(EY127:EY138)</f>
        <v>#DIV/0!</v>
      </c>
      <c r="EZ158" s="413" t="e">
        <f t="shared" si="1685"/>
        <v>#DIV/0!</v>
      </c>
      <c r="FA158" s="414" t="e">
        <f t="shared" si="1686"/>
        <v>#DIV/0!</v>
      </c>
      <c r="FB158" s="414" t="e">
        <f t="shared" si="1727"/>
        <v>#DIV/0!</v>
      </c>
      <c r="FC158" s="1958" t="e" cm="1">
        <f t="array" ref="FC158">ES158/(SUMPRODUCT(--(CHOOSE({1,2,3},FH158,FX158,GN158)&gt;0),CHOOSE({1,2,3},FH158,FX158,GN158))+EQ158)</f>
        <v>#DIV/0!</v>
      </c>
      <c r="FE158" s="410" t="s">
        <v>736</v>
      </c>
      <c r="FF158" s="411">
        <f>AVERAGE(FF127:FF138)</f>
        <v>0</v>
      </c>
      <c r="FG158" s="411">
        <f t="shared" ref="FG158:FL158" si="1861">AVERAGE(FG127:FG138)</f>
        <v>0</v>
      </c>
      <c r="FH158" s="411">
        <f t="shared" si="1861"/>
        <v>0</v>
      </c>
      <c r="FI158" s="411">
        <f t="shared" si="1861"/>
        <v>0</v>
      </c>
      <c r="FJ158" s="411">
        <f t="shared" si="1861"/>
        <v>0</v>
      </c>
      <c r="FK158" s="411">
        <f t="shared" si="1861"/>
        <v>0</v>
      </c>
      <c r="FL158" s="411">
        <f t="shared" si="1861"/>
        <v>0</v>
      </c>
      <c r="FM158" s="412"/>
      <c r="FN158" s="412"/>
      <c r="FO158" s="413" t="e">
        <f t="shared" ref="FO158" si="1862">AVERAGE(FO127:FO138)</f>
        <v>#DIV/0!</v>
      </c>
      <c r="FP158" s="413" t="e">
        <f t="shared" si="1689"/>
        <v>#DIV/0!</v>
      </c>
      <c r="FQ158" s="414" t="e">
        <f t="shared" si="1690"/>
        <v>#DIV/0!</v>
      </c>
      <c r="FR158" s="414" t="e">
        <f t="shared" si="1730"/>
        <v>#DIV/0!</v>
      </c>
      <c r="FS158" s="1958" t="e" cm="1">
        <f t="array" ref="FS158">FI158/(SUMPRODUCT(--(CHOOSE({1,2,3},FH158,FJ158,FK158)&gt;0),CHOOSE({1,2,3},FH158,FJ158,FK158))+FG158)</f>
        <v>#DIV/0!</v>
      </c>
      <c r="FU158" s="410" t="s">
        <v>736</v>
      </c>
      <c r="FV158" s="411">
        <f>AVERAGE(FV127:FV138)</f>
        <v>0</v>
      </c>
      <c r="FW158" s="411">
        <f t="shared" ref="FW158:GB158" si="1863">AVERAGE(FW127:FW138)</f>
        <v>0</v>
      </c>
      <c r="FX158" s="411">
        <f t="shared" si="1863"/>
        <v>0</v>
      </c>
      <c r="FY158" s="411">
        <f t="shared" si="1863"/>
        <v>0</v>
      </c>
      <c r="FZ158" s="411">
        <f t="shared" si="1863"/>
        <v>0</v>
      </c>
      <c r="GA158" s="411">
        <f t="shared" si="1863"/>
        <v>0</v>
      </c>
      <c r="GB158" s="411">
        <f t="shared" si="1863"/>
        <v>0</v>
      </c>
      <c r="GC158" s="412"/>
      <c r="GD158" s="412"/>
      <c r="GE158" s="413" t="e">
        <f t="shared" ref="GE158" si="1864">AVERAGE(GE127:GE138)</f>
        <v>#DIV/0!</v>
      </c>
      <c r="GF158" s="413" t="e">
        <f t="shared" si="1693"/>
        <v>#DIV/0!</v>
      </c>
      <c r="GG158" s="414" t="e">
        <f t="shared" si="1694"/>
        <v>#DIV/0!</v>
      </c>
      <c r="GH158" s="414" t="e">
        <f t="shared" si="1733"/>
        <v>#DIV/0!</v>
      </c>
      <c r="GI158" s="1958" t="e" cm="1">
        <f t="array" ref="GI158">FY158/(SUMPRODUCT(--(CHOOSE({1,2,3},FX158,FZ158,GA158)&gt;0),CHOOSE({1,2,3},FX158,FZ158,GA158))+FW158)</f>
        <v>#DIV/0!</v>
      </c>
      <c r="GK158" s="410" t="s">
        <v>736</v>
      </c>
      <c r="GL158" s="411">
        <f>AVERAGE(GL127:GL138)</f>
        <v>0</v>
      </c>
      <c r="GM158" s="411">
        <f t="shared" ref="GM158:GR158" si="1865">AVERAGE(GM127:GM138)</f>
        <v>0</v>
      </c>
      <c r="GN158" s="411">
        <f t="shared" si="1865"/>
        <v>0</v>
      </c>
      <c r="GO158" s="411">
        <f t="shared" si="1865"/>
        <v>0</v>
      </c>
      <c r="GP158" s="411">
        <f t="shared" si="1865"/>
        <v>0</v>
      </c>
      <c r="GQ158" s="411">
        <f t="shared" si="1865"/>
        <v>0</v>
      </c>
      <c r="GR158" s="411">
        <f t="shared" si="1865"/>
        <v>0</v>
      </c>
      <c r="GS158" s="412"/>
      <c r="GT158" s="412"/>
      <c r="GU158" s="413" t="e">
        <f t="shared" ref="GU158" si="1866">AVERAGE(GU127:GU138)</f>
        <v>#DIV/0!</v>
      </c>
      <c r="GV158" s="413" t="e">
        <f t="shared" si="1697"/>
        <v>#DIV/0!</v>
      </c>
      <c r="GW158" s="414" t="e">
        <f t="shared" si="1698"/>
        <v>#DIV/0!</v>
      </c>
      <c r="GX158" s="414" t="e">
        <f t="shared" si="1736"/>
        <v>#DIV/0!</v>
      </c>
      <c r="GY158" s="1958" t="e" cm="1">
        <f t="array" ref="GY158">GO158/(SUMPRODUCT(--(CHOOSE({1,2,3},GN158,GP158,GQ158)&gt;0),CHOOSE({1,2,3},GN158,GP158,GQ158))+GM158)</f>
        <v>#DIV/0!</v>
      </c>
    </row>
    <row r="159" spans="1:207" ht="16" thickBot="1" x14ac:dyDescent="0.25"/>
    <row r="160" spans="1:207" ht="16" thickBot="1" x14ac:dyDescent="0.25">
      <c r="A160" s="1341" t="s">
        <v>530</v>
      </c>
      <c r="Q160" s="1341" t="str">
        <f>$A$160&amp;"-"&amp;Q$12</f>
        <v>Payor 4-Facility 1</v>
      </c>
      <c r="AG160" s="1341" t="str">
        <f>$A$160&amp;"-"&amp;AG$12</f>
        <v>Payor 4-Facility 2</v>
      </c>
      <c r="AW160" s="1341" t="str">
        <f>$A$160&amp;"-"&amp;AW$12</f>
        <v>Payor 4-Facility 3</v>
      </c>
      <c r="BM160" s="1341" t="str">
        <f>$A$160&amp;"-"&amp;BM$12</f>
        <v>Payor 4-Facility 4</v>
      </c>
      <c r="CC160" s="1341" t="str">
        <f>$A$160&amp;"-"&amp;CC$12</f>
        <v>Payor 4-Facility 5</v>
      </c>
      <c r="CS160" s="1341" t="str">
        <f>$A$160&amp;"-"&amp;CS$12</f>
        <v>Payor 4-Facility 6</v>
      </c>
      <c r="DI160" s="1341" t="str">
        <f>$A$160&amp;"-"&amp;DI$12</f>
        <v>Payor 4-Facility 7</v>
      </c>
      <c r="DY160" s="1341" t="str">
        <f>$A$160&amp;"-"&amp;DY$12</f>
        <v>Payor 4-Facility 8</v>
      </c>
      <c r="EO160" s="1341" t="str">
        <f>$A$160&amp;"-"&amp;EO$12</f>
        <v>Payor 4-Facility 9</v>
      </c>
      <c r="FE160" s="1341" t="str">
        <f>$A$160&amp;"-"&amp;FE$12</f>
        <v>Payor 4-Facility 10</v>
      </c>
      <c r="FU160" s="1341" t="str">
        <f>$A$160&amp;"-"&amp;FU$12</f>
        <v>Payor 4-Facility 11</v>
      </c>
      <c r="GK160" s="1341" t="str">
        <f>$A$160&amp;"-"&amp;GK$12</f>
        <v>Payor 4-Facility 12</v>
      </c>
    </row>
    <row r="161" spans="1:207" x14ac:dyDescent="0.2">
      <c r="A161" s="1295"/>
      <c r="B161" s="911" t="s">
        <v>706</v>
      </c>
      <c r="C161" s="911"/>
      <c r="D161" s="911"/>
      <c r="E161" s="911"/>
      <c r="F161" s="911"/>
      <c r="G161" s="911"/>
      <c r="H161" s="911" t="s">
        <v>706</v>
      </c>
      <c r="I161" s="911" t="s">
        <v>661</v>
      </c>
      <c r="J161" s="912"/>
      <c r="K161" s="911" t="s">
        <v>707</v>
      </c>
      <c r="L161" s="911"/>
      <c r="M161" s="912"/>
      <c r="N161" s="912"/>
      <c r="O161" s="396"/>
      <c r="Q161" s="1295"/>
      <c r="R161" s="911" t="s">
        <v>706</v>
      </c>
      <c r="S161" s="911"/>
      <c r="T161" s="911"/>
      <c r="U161" s="911"/>
      <c r="V161" s="911"/>
      <c r="W161" s="911"/>
      <c r="X161" s="911" t="s">
        <v>706</v>
      </c>
      <c r="Y161" s="911" t="s">
        <v>661</v>
      </c>
      <c r="Z161" s="912"/>
      <c r="AA161" s="911" t="s">
        <v>707</v>
      </c>
      <c r="AB161" s="911"/>
      <c r="AC161" s="912"/>
      <c r="AD161" s="912"/>
      <c r="AE161" s="396"/>
      <c r="AG161" s="1295"/>
      <c r="AH161" s="911" t="s">
        <v>706</v>
      </c>
      <c r="AI161" s="911"/>
      <c r="AJ161" s="911"/>
      <c r="AK161" s="911"/>
      <c r="AL161" s="911"/>
      <c r="AM161" s="911"/>
      <c r="AN161" s="911" t="s">
        <v>706</v>
      </c>
      <c r="AO161" s="911" t="s">
        <v>661</v>
      </c>
      <c r="AP161" s="912"/>
      <c r="AQ161" s="911" t="s">
        <v>707</v>
      </c>
      <c r="AR161" s="911"/>
      <c r="AS161" s="912"/>
      <c r="AT161" s="912"/>
      <c r="AU161" s="396"/>
      <c r="AW161" s="1295"/>
      <c r="AX161" s="911" t="s">
        <v>706</v>
      </c>
      <c r="AY161" s="911"/>
      <c r="AZ161" s="911"/>
      <c r="BA161" s="911"/>
      <c r="BB161" s="911"/>
      <c r="BC161" s="911"/>
      <c r="BD161" s="911" t="s">
        <v>706</v>
      </c>
      <c r="BE161" s="911" t="s">
        <v>661</v>
      </c>
      <c r="BF161" s="912"/>
      <c r="BG161" s="911" t="s">
        <v>707</v>
      </c>
      <c r="BH161" s="911"/>
      <c r="BI161" s="912"/>
      <c r="BJ161" s="912"/>
      <c r="BK161" s="396"/>
      <c r="BM161" s="1295"/>
      <c r="BN161" s="911" t="s">
        <v>706</v>
      </c>
      <c r="BO161" s="911"/>
      <c r="BP161" s="911"/>
      <c r="BQ161" s="911"/>
      <c r="BR161" s="911"/>
      <c r="BS161" s="911"/>
      <c r="BT161" s="911" t="s">
        <v>706</v>
      </c>
      <c r="BU161" s="911" t="s">
        <v>661</v>
      </c>
      <c r="BV161" s="912"/>
      <c r="BW161" s="911" t="s">
        <v>707</v>
      </c>
      <c r="BX161" s="911"/>
      <c r="BY161" s="912"/>
      <c r="BZ161" s="912"/>
      <c r="CA161" s="396"/>
      <c r="CC161" s="1295"/>
      <c r="CD161" s="911" t="s">
        <v>706</v>
      </c>
      <c r="CE161" s="911"/>
      <c r="CF161" s="911"/>
      <c r="CG161" s="911"/>
      <c r="CH161" s="911"/>
      <c r="CI161" s="911"/>
      <c r="CJ161" s="911" t="s">
        <v>706</v>
      </c>
      <c r="CK161" s="911" t="s">
        <v>661</v>
      </c>
      <c r="CL161" s="912"/>
      <c r="CM161" s="911" t="s">
        <v>707</v>
      </c>
      <c r="CN161" s="911"/>
      <c r="CO161" s="912"/>
      <c r="CP161" s="912"/>
      <c r="CQ161" s="396"/>
      <c r="CS161" s="1295"/>
      <c r="CT161" s="911" t="s">
        <v>706</v>
      </c>
      <c r="CU161" s="911"/>
      <c r="CV161" s="911"/>
      <c r="CW161" s="911"/>
      <c r="CX161" s="911"/>
      <c r="CY161" s="911"/>
      <c r="CZ161" s="911" t="s">
        <v>706</v>
      </c>
      <c r="DA161" s="911" t="s">
        <v>661</v>
      </c>
      <c r="DB161" s="912"/>
      <c r="DC161" s="911" t="s">
        <v>707</v>
      </c>
      <c r="DD161" s="911"/>
      <c r="DE161" s="912"/>
      <c r="DF161" s="912"/>
      <c r="DG161" s="396"/>
      <c r="DI161" s="1295"/>
      <c r="DJ161" s="911" t="s">
        <v>706</v>
      </c>
      <c r="DK161" s="911"/>
      <c r="DL161" s="911"/>
      <c r="DM161" s="911"/>
      <c r="DN161" s="911"/>
      <c r="DO161" s="911"/>
      <c r="DP161" s="911" t="s">
        <v>706</v>
      </c>
      <c r="DQ161" s="911" t="s">
        <v>661</v>
      </c>
      <c r="DR161" s="912"/>
      <c r="DS161" s="911" t="s">
        <v>707</v>
      </c>
      <c r="DT161" s="911"/>
      <c r="DU161" s="912"/>
      <c r="DV161" s="912"/>
      <c r="DW161" s="396"/>
      <c r="DY161" s="1295"/>
      <c r="DZ161" s="911" t="s">
        <v>706</v>
      </c>
      <c r="EA161" s="911"/>
      <c r="EB161" s="911"/>
      <c r="EC161" s="911"/>
      <c r="ED161" s="911"/>
      <c r="EE161" s="911"/>
      <c r="EF161" s="911" t="s">
        <v>706</v>
      </c>
      <c r="EG161" s="911" t="s">
        <v>661</v>
      </c>
      <c r="EH161" s="912"/>
      <c r="EI161" s="911" t="s">
        <v>707</v>
      </c>
      <c r="EJ161" s="911"/>
      <c r="EK161" s="912"/>
      <c r="EL161" s="912"/>
      <c r="EM161" s="396"/>
      <c r="EO161" s="1295"/>
      <c r="EP161" s="911" t="s">
        <v>706</v>
      </c>
      <c r="EQ161" s="911"/>
      <c r="ER161" s="911"/>
      <c r="ES161" s="911"/>
      <c r="ET161" s="911"/>
      <c r="EU161" s="911"/>
      <c r="EV161" s="911" t="s">
        <v>706</v>
      </c>
      <c r="EW161" s="911" t="s">
        <v>661</v>
      </c>
      <c r="EX161" s="912"/>
      <c r="EY161" s="911" t="s">
        <v>707</v>
      </c>
      <c r="EZ161" s="911"/>
      <c r="FA161" s="912"/>
      <c r="FB161" s="912"/>
      <c r="FC161" s="396"/>
      <c r="FE161" s="1295"/>
      <c r="FF161" s="911" t="s">
        <v>706</v>
      </c>
      <c r="FG161" s="911"/>
      <c r="FH161" s="911"/>
      <c r="FI161" s="911"/>
      <c r="FJ161" s="911"/>
      <c r="FK161" s="911"/>
      <c r="FL161" s="911" t="s">
        <v>706</v>
      </c>
      <c r="FM161" s="911" t="s">
        <v>661</v>
      </c>
      <c r="FN161" s="912"/>
      <c r="FO161" s="911" t="s">
        <v>707</v>
      </c>
      <c r="FP161" s="911"/>
      <c r="FQ161" s="912"/>
      <c r="FR161" s="912"/>
      <c r="FS161" s="396"/>
      <c r="FU161" s="1295"/>
      <c r="FV161" s="911" t="s">
        <v>706</v>
      </c>
      <c r="FW161" s="911"/>
      <c r="FX161" s="911"/>
      <c r="FY161" s="911"/>
      <c r="FZ161" s="911"/>
      <c r="GA161" s="911"/>
      <c r="GB161" s="911" t="s">
        <v>706</v>
      </c>
      <c r="GC161" s="911" t="s">
        <v>661</v>
      </c>
      <c r="GD161" s="912"/>
      <c r="GE161" s="911" t="s">
        <v>707</v>
      </c>
      <c r="GF161" s="911"/>
      <c r="GG161" s="912"/>
      <c r="GH161" s="912"/>
      <c r="GI161" s="396"/>
      <c r="GK161" s="1295"/>
      <c r="GL161" s="911" t="s">
        <v>706</v>
      </c>
      <c r="GM161" s="911"/>
      <c r="GN161" s="911"/>
      <c r="GO161" s="911"/>
      <c r="GP161" s="911"/>
      <c r="GQ161" s="911"/>
      <c r="GR161" s="911" t="s">
        <v>706</v>
      </c>
      <c r="GS161" s="911" t="s">
        <v>661</v>
      </c>
      <c r="GT161" s="912"/>
      <c r="GU161" s="911" t="s">
        <v>707</v>
      </c>
      <c r="GV161" s="911"/>
      <c r="GW161" s="912"/>
      <c r="GX161" s="912"/>
      <c r="GY161" s="396"/>
    </row>
    <row r="162" spans="1:207" x14ac:dyDescent="0.2">
      <c r="A162" s="397"/>
      <c r="B162" s="398" t="s">
        <v>709</v>
      </c>
      <c r="C162" s="398" t="s">
        <v>710</v>
      </c>
      <c r="D162" s="398" t="s">
        <v>584</v>
      </c>
      <c r="E162" s="398" t="s">
        <v>118</v>
      </c>
      <c r="F162" s="398" t="s">
        <v>711</v>
      </c>
      <c r="G162" s="398" t="s">
        <v>633</v>
      </c>
      <c r="H162" s="398" t="s">
        <v>709</v>
      </c>
      <c r="I162" s="398" t="s">
        <v>589</v>
      </c>
      <c r="J162" s="399"/>
      <c r="K162" s="398" t="s">
        <v>712</v>
      </c>
      <c r="L162" s="398"/>
      <c r="M162" s="398"/>
      <c r="N162" s="398" t="s">
        <v>713</v>
      </c>
      <c r="O162" s="400" t="s">
        <v>713</v>
      </c>
      <c r="Q162" s="397"/>
      <c r="R162" s="398" t="s">
        <v>709</v>
      </c>
      <c r="S162" s="398" t="s">
        <v>710</v>
      </c>
      <c r="T162" s="398" t="s">
        <v>584</v>
      </c>
      <c r="U162" s="398" t="s">
        <v>118</v>
      </c>
      <c r="V162" s="398" t="s">
        <v>711</v>
      </c>
      <c r="W162" s="398" t="s">
        <v>633</v>
      </c>
      <c r="X162" s="398" t="s">
        <v>709</v>
      </c>
      <c r="Y162" s="398" t="s">
        <v>589</v>
      </c>
      <c r="Z162" s="399"/>
      <c r="AA162" s="398" t="s">
        <v>712</v>
      </c>
      <c r="AB162" s="398"/>
      <c r="AC162" s="398"/>
      <c r="AD162" s="398" t="s">
        <v>713</v>
      </c>
      <c r="AE162" s="400" t="s">
        <v>713</v>
      </c>
      <c r="AG162" s="397"/>
      <c r="AH162" s="398" t="s">
        <v>709</v>
      </c>
      <c r="AI162" s="398" t="s">
        <v>710</v>
      </c>
      <c r="AJ162" s="398" t="s">
        <v>584</v>
      </c>
      <c r="AK162" s="398" t="s">
        <v>118</v>
      </c>
      <c r="AL162" s="398" t="s">
        <v>711</v>
      </c>
      <c r="AM162" s="398" t="s">
        <v>633</v>
      </c>
      <c r="AN162" s="398" t="s">
        <v>709</v>
      </c>
      <c r="AO162" s="398" t="s">
        <v>589</v>
      </c>
      <c r="AP162" s="399"/>
      <c r="AQ162" s="398" t="s">
        <v>712</v>
      </c>
      <c r="AR162" s="398"/>
      <c r="AS162" s="398"/>
      <c r="AT162" s="398" t="s">
        <v>713</v>
      </c>
      <c r="AU162" s="400" t="s">
        <v>713</v>
      </c>
      <c r="AW162" s="397"/>
      <c r="AX162" s="398" t="s">
        <v>709</v>
      </c>
      <c r="AY162" s="398" t="s">
        <v>710</v>
      </c>
      <c r="AZ162" s="398" t="s">
        <v>584</v>
      </c>
      <c r="BA162" s="398" t="s">
        <v>118</v>
      </c>
      <c r="BB162" s="398" t="s">
        <v>711</v>
      </c>
      <c r="BC162" s="398" t="s">
        <v>633</v>
      </c>
      <c r="BD162" s="398" t="s">
        <v>709</v>
      </c>
      <c r="BE162" s="398" t="s">
        <v>589</v>
      </c>
      <c r="BF162" s="399"/>
      <c r="BG162" s="398" t="s">
        <v>712</v>
      </c>
      <c r="BH162" s="398"/>
      <c r="BI162" s="398"/>
      <c r="BJ162" s="398" t="s">
        <v>713</v>
      </c>
      <c r="BK162" s="400" t="s">
        <v>713</v>
      </c>
      <c r="BM162" s="397"/>
      <c r="BN162" s="398" t="s">
        <v>709</v>
      </c>
      <c r="BO162" s="398" t="s">
        <v>710</v>
      </c>
      <c r="BP162" s="398" t="s">
        <v>584</v>
      </c>
      <c r="BQ162" s="398" t="s">
        <v>118</v>
      </c>
      <c r="BR162" s="398" t="s">
        <v>711</v>
      </c>
      <c r="BS162" s="398" t="s">
        <v>633</v>
      </c>
      <c r="BT162" s="398" t="s">
        <v>709</v>
      </c>
      <c r="BU162" s="398" t="s">
        <v>589</v>
      </c>
      <c r="BV162" s="399"/>
      <c r="BW162" s="398" t="s">
        <v>712</v>
      </c>
      <c r="BX162" s="398"/>
      <c r="BY162" s="398"/>
      <c r="BZ162" s="398" t="s">
        <v>713</v>
      </c>
      <c r="CA162" s="400" t="s">
        <v>713</v>
      </c>
      <c r="CC162" s="397"/>
      <c r="CD162" s="398" t="s">
        <v>709</v>
      </c>
      <c r="CE162" s="398" t="s">
        <v>710</v>
      </c>
      <c r="CF162" s="398" t="s">
        <v>584</v>
      </c>
      <c r="CG162" s="398" t="s">
        <v>118</v>
      </c>
      <c r="CH162" s="398" t="s">
        <v>711</v>
      </c>
      <c r="CI162" s="398" t="s">
        <v>633</v>
      </c>
      <c r="CJ162" s="398" t="s">
        <v>709</v>
      </c>
      <c r="CK162" s="398" t="s">
        <v>589</v>
      </c>
      <c r="CL162" s="399"/>
      <c r="CM162" s="398" t="s">
        <v>712</v>
      </c>
      <c r="CN162" s="398"/>
      <c r="CO162" s="398"/>
      <c r="CP162" s="398" t="s">
        <v>713</v>
      </c>
      <c r="CQ162" s="400" t="s">
        <v>713</v>
      </c>
      <c r="CS162" s="397"/>
      <c r="CT162" s="398" t="s">
        <v>709</v>
      </c>
      <c r="CU162" s="398" t="s">
        <v>710</v>
      </c>
      <c r="CV162" s="398" t="s">
        <v>584</v>
      </c>
      <c r="CW162" s="398" t="s">
        <v>118</v>
      </c>
      <c r="CX162" s="398" t="s">
        <v>711</v>
      </c>
      <c r="CY162" s="398" t="s">
        <v>633</v>
      </c>
      <c r="CZ162" s="398" t="s">
        <v>709</v>
      </c>
      <c r="DA162" s="398" t="s">
        <v>589</v>
      </c>
      <c r="DB162" s="399"/>
      <c r="DC162" s="398" t="s">
        <v>712</v>
      </c>
      <c r="DD162" s="398"/>
      <c r="DE162" s="398"/>
      <c r="DF162" s="398" t="s">
        <v>713</v>
      </c>
      <c r="DG162" s="400" t="s">
        <v>713</v>
      </c>
      <c r="DI162" s="397"/>
      <c r="DJ162" s="398" t="s">
        <v>709</v>
      </c>
      <c r="DK162" s="398" t="s">
        <v>710</v>
      </c>
      <c r="DL162" s="398" t="s">
        <v>584</v>
      </c>
      <c r="DM162" s="398" t="s">
        <v>118</v>
      </c>
      <c r="DN162" s="398" t="s">
        <v>711</v>
      </c>
      <c r="DO162" s="398" t="s">
        <v>633</v>
      </c>
      <c r="DP162" s="398" t="s">
        <v>709</v>
      </c>
      <c r="DQ162" s="398" t="s">
        <v>589</v>
      </c>
      <c r="DR162" s="399"/>
      <c r="DS162" s="398" t="s">
        <v>712</v>
      </c>
      <c r="DT162" s="398"/>
      <c r="DU162" s="398"/>
      <c r="DV162" s="398" t="s">
        <v>713</v>
      </c>
      <c r="DW162" s="400" t="s">
        <v>713</v>
      </c>
      <c r="DY162" s="397"/>
      <c r="DZ162" s="398" t="s">
        <v>709</v>
      </c>
      <c r="EA162" s="398" t="s">
        <v>710</v>
      </c>
      <c r="EB162" s="398" t="s">
        <v>584</v>
      </c>
      <c r="EC162" s="398" t="s">
        <v>118</v>
      </c>
      <c r="ED162" s="398" t="s">
        <v>711</v>
      </c>
      <c r="EE162" s="398" t="s">
        <v>633</v>
      </c>
      <c r="EF162" s="398" t="s">
        <v>709</v>
      </c>
      <c r="EG162" s="398" t="s">
        <v>589</v>
      </c>
      <c r="EH162" s="399"/>
      <c r="EI162" s="398" t="s">
        <v>712</v>
      </c>
      <c r="EJ162" s="398"/>
      <c r="EK162" s="398"/>
      <c r="EL162" s="398" t="s">
        <v>713</v>
      </c>
      <c r="EM162" s="400" t="s">
        <v>713</v>
      </c>
      <c r="EO162" s="397"/>
      <c r="EP162" s="398" t="s">
        <v>709</v>
      </c>
      <c r="EQ162" s="398" t="s">
        <v>710</v>
      </c>
      <c r="ER162" s="398" t="s">
        <v>584</v>
      </c>
      <c r="ES162" s="398" t="s">
        <v>118</v>
      </c>
      <c r="ET162" s="398" t="s">
        <v>711</v>
      </c>
      <c r="EU162" s="398" t="s">
        <v>633</v>
      </c>
      <c r="EV162" s="398" t="s">
        <v>709</v>
      </c>
      <c r="EW162" s="398" t="s">
        <v>589</v>
      </c>
      <c r="EX162" s="399"/>
      <c r="EY162" s="398" t="s">
        <v>712</v>
      </c>
      <c r="EZ162" s="398"/>
      <c r="FA162" s="398"/>
      <c r="FB162" s="398" t="s">
        <v>713</v>
      </c>
      <c r="FC162" s="400" t="s">
        <v>713</v>
      </c>
      <c r="FE162" s="397"/>
      <c r="FF162" s="398" t="s">
        <v>709</v>
      </c>
      <c r="FG162" s="398" t="s">
        <v>710</v>
      </c>
      <c r="FH162" s="398" t="s">
        <v>584</v>
      </c>
      <c r="FI162" s="398" t="s">
        <v>118</v>
      </c>
      <c r="FJ162" s="398" t="s">
        <v>711</v>
      </c>
      <c r="FK162" s="398" t="s">
        <v>633</v>
      </c>
      <c r="FL162" s="398" t="s">
        <v>709</v>
      </c>
      <c r="FM162" s="398" t="s">
        <v>589</v>
      </c>
      <c r="FN162" s="399"/>
      <c r="FO162" s="398" t="s">
        <v>712</v>
      </c>
      <c r="FP162" s="398"/>
      <c r="FQ162" s="398"/>
      <c r="FR162" s="398" t="s">
        <v>713</v>
      </c>
      <c r="FS162" s="400" t="s">
        <v>713</v>
      </c>
      <c r="FU162" s="397"/>
      <c r="FV162" s="398" t="s">
        <v>709</v>
      </c>
      <c r="FW162" s="398" t="s">
        <v>710</v>
      </c>
      <c r="FX162" s="398" t="s">
        <v>584</v>
      </c>
      <c r="FY162" s="398" t="s">
        <v>118</v>
      </c>
      <c r="FZ162" s="398" t="s">
        <v>711</v>
      </c>
      <c r="GA162" s="398" t="s">
        <v>633</v>
      </c>
      <c r="GB162" s="398" t="s">
        <v>709</v>
      </c>
      <c r="GC162" s="398" t="s">
        <v>589</v>
      </c>
      <c r="GD162" s="399"/>
      <c r="GE162" s="398" t="s">
        <v>712</v>
      </c>
      <c r="GF162" s="398"/>
      <c r="GG162" s="398"/>
      <c r="GH162" s="398" t="s">
        <v>713</v>
      </c>
      <c r="GI162" s="400" t="s">
        <v>713</v>
      </c>
      <c r="GK162" s="397"/>
      <c r="GL162" s="398" t="s">
        <v>709</v>
      </c>
      <c r="GM162" s="398" t="s">
        <v>710</v>
      </c>
      <c r="GN162" s="398" t="s">
        <v>584</v>
      </c>
      <c r="GO162" s="398" t="s">
        <v>118</v>
      </c>
      <c r="GP162" s="398" t="s">
        <v>711</v>
      </c>
      <c r="GQ162" s="398" t="s">
        <v>633</v>
      </c>
      <c r="GR162" s="398" t="s">
        <v>709</v>
      </c>
      <c r="GS162" s="398" t="s">
        <v>589</v>
      </c>
      <c r="GT162" s="399"/>
      <c r="GU162" s="398" t="s">
        <v>712</v>
      </c>
      <c r="GV162" s="398"/>
      <c r="GW162" s="398"/>
      <c r="GX162" s="398" t="s">
        <v>713</v>
      </c>
      <c r="GY162" s="400" t="s">
        <v>713</v>
      </c>
    </row>
    <row r="163" spans="1:207" ht="16" thickBot="1" x14ac:dyDescent="0.25">
      <c r="A163" s="401" t="s">
        <v>513</v>
      </c>
      <c r="B163" s="402" t="s">
        <v>715</v>
      </c>
      <c r="C163" s="402" t="s">
        <v>593</v>
      </c>
      <c r="D163" s="402" t="s">
        <v>593</v>
      </c>
      <c r="E163" s="402" t="s">
        <v>716</v>
      </c>
      <c r="F163" s="402" t="s">
        <v>717</v>
      </c>
      <c r="G163" s="402" t="s">
        <v>718</v>
      </c>
      <c r="H163" s="402" t="s">
        <v>719</v>
      </c>
      <c r="I163" s="402" t="s">
        <v>720</v>
      </c>
      <c r="J163" s="402" t="s">
        <v>721</v>
      </c>
      <c r="K163" s="402" t="s">
        <v>599</v>
      </c>
      <c r="L163" s="402" t="s">
        <v>722</v>
      </c>
      <c r="M163" s="402" t="s">
        <v>723</v>
      </c>
      <c r="N163" s="402" t="s">
        <v>718</v>
      </c>
      <c r="O163" s="403" t="s">
        <v>268</v>
      </c>
      <c r="Q163" s="401" t="s">
        <v>513</v>
      </c>
      <c r="R163" s="402" t="s">
        <v>715</v>
      </c>
      <c r="S163" s="402" t="s">
        <v>593</v>
      </c>
      <c r="T163" s="402" t="s">
        <v>593</v>
      </c>
      <c r="U163" s="402" t="s">
        <v>716</v>
      </c>
      <c r="V163" s="402" t="s">
        <v>717</v>
      </c>
      <c r="W163" s="402" t="s">
        <v>718</v>
      </c>
      <c r="X163" s="402" t="s">
        <v>719</v>
      </c>
      <c r="Y163" s="402" t="s">
        <v>720</v>
      </c>
      <c r="Z163" s="402" t="s">
        <v>721</v>
      </c>
      <c r="AA163" s="402" t="s">
        <v>599</v>
      </c>
      <c r="AB163" s="402" t="s">
        <v>722</v>
      </c>
      <c r="AC163" s="402" t="s">
        <v>723</v>
      </c>
      <c r="AD163" s="402" t="s">
        <v>718</v>
      </c>
      <c r="AE163" s="403" t="s">
        <v>268</v>
      </c>
      <c r="AG163" s="401" t="s">
        <v>513</v>
      </c>
      <c r="AH163" s="402" t="s">
        <v>715</v>
      </c>
      <c r="AI163" s="402" t="s">
        <v>593</v>
      </c>
      <c r="AJ163" s="402" t="s">
        <v>593</v>
      </c>
      <c r="AK163" s="402" t="s">
        <v>716</v>
      </c>
      <c r="AL163" s="402" t="s">
        <v>717</v>
      </c>
      <c r="AM163" s="402" t="s">
        <v>718</v>
      </c>
      <c r="AN163" s="402" t="s">
        <v>719</v>
      </c>
      <c r="AO163" s="402" t="s">
        <v>720</v>
      </c>
      <c r="AP163" s="402" t="s">
        <v>721</v>
      </c>
      <c r="AQ163" s="402" t="s">
        <v>599</v>
      </c>
      <c r="AR163" s="402" t="s">
        <v>722</v>
      </c>
      <c r="AS163" s="402" t="s">
        <v>723</v>
      </c>
      <c r="AT163" s="402" t="s">
        <v>718</v>
      </c>
      <c r="AU163" s="403" t="s">
        <v>268</v>
      </c>
      <c r="AW163" s="401" t="s">
        <v>513</v>
      </c>
      <c r="AX163" s="402" t="s">
        <v>715</v>
      </c>
      <c r="AY163" s="402" t="s">
        <v>593</v>
      </c>
      <c r="AZ163" s="402" t="s">
        <v>593</v>
      </c>
      <c r="BA163" s="402" t="s">
        <v>716</v>
      </c>
      <c r="BB163" s="402" t="s">
        <v>717</v>
      </c>
      <c r="BC163" s="402" t="s">
        <v>718</v>
      </c>
      <c r="BD163" s="402" t="s">
        <v>719</v>
      </c>
      <c r="BE163" s="402" t="s">
        <v>720</v>
      </c>
      <c r="BF163" s="402" t="s">
        <v>721</v>
      </c>
      <c r="BG163" s="402" t="s">
        <v>599</v>
      </c>
      <c r="BH163" s="402" t="s">
        <v>722</v>
      </c>
      <c r="BI163" s="402" t="s">
        <v>723</v>
      </c>
      <c r="BJ163" s="402" t="s">
        <v>718</v>
      </c>
      <c r="BK163" s="403" t="s">
        <v>268</v>
      </c>
      <c r="BM163" s="401" t="s">
        <v>513</v>
      </c>
      <c r="BN163" s="402" t="s">
        <v>715</v>
      </c>
      <c r="BO163" s="402" t="s">
        <v>593</v>
      </c>
      <c r="BP163" s="402" t="s">
        <v>593</v>
      </c>
      <c r="BQ163" s="402" t="s">
        <v>716</v>
      </c>
      <c r="BR163" s="402" t="s">
        <v>717</v>
      </c>
      <c r="BS163" s="402" t="s">
        <v>718</v>
      </c>
      <c r="BT163" s="402" t="s">
        <v>719</v>
      </c>
      <c r="BU163" s="402" t="s">
        <v>720</v>
      </c>
      <c r="BV163" s="402" t="s">
        <v>721</v>
      </c>
      <c r="BW163" s="402" t="s">
        <v>599</v>
      </c>
      <c r="BX163" s="402" t="s">
        <v>722</v>
      </c>
      <c r="BY163" s="402" t="s">
        <v>723</v>
      </c>
      <c r="BZ163" s="402" t="s">
        <v>718</v>
      </c>
      <c r="CA163" s="403" t="s">
        <v>268</v>
      </c>
      <c r="CC163" s="401" t="s">
        <v>513</v>
      </c>
      <c r="CD163" s="402" t="s">
        <v>715</v>
      </c>
      <c r="CE163" s="402" t="s">
        <v>593</v>
      </c>
      <c r="CF163" s="402" t="s">
        <v>593</v>
      </c>
      <c r="CG163" s="402" t="s">
        <v>716</v>
      </c>
      <c r="CH163" s="402" t="s">
        <v>717</v>
      </c>
      <c r="CI163" s="402" t="s">
        <v>718</v>
      </c>
      <c r="CJ163" s="402" t="s">
        <v>719</v>
      </c>
      <c r="CK163" s="402" t="s">
        <v>720</v>
      </c>
      <c r="CL163" s="402" t="s">
        <v>721</v>
      </c>
      <c r="CM163" s="402" t="s">
        <v>599</v>
      </c>
      <c r="CN163" s="402" t="s">
        <v>722</v>
      </c>
      <c r="CO163" s="402" t="s">
        <v>723</v>
      </c>
      <c r="CP163" s="402" t="s">
        <v>718</v>
      </c>
      <c r="CQ163" s="403" t="s">
        <v>268</v>
      </c>
      <c r="CS163" s="401" t="s">
        <v>513</v>
      </c>
      <c r="CT163" s="402" t="s">
        <v>715</v>
      </c>
      <c r="CU163" s="402" t="s">
        <v>593</v>
      </c>
      <c r="CV163" s="402" t="s">
        <v>593</v>
      </c>
      <c r="CW163" s="402" t="s">
        <v>716</v>
      </c>
      <c r="CX163" s="402" t="s">
        <v>717</v>
      </c>
      <c r="CY163" s="402" t="s">
        <v>718</v>
      </c>
      <c r="CZ163" s="402" t="s">
        <v>719</v>
      </c>
      <c r="DA163" s="402" t="s">
        <v>720</v>
      </c>
      <c r="DB163" s="402" t="s">
        <v>721</v>
      </c>
      <c r="DC163" s="402" t="s">
        <v>599</v>
      </c>
      <c r="DD163" s="402" t="s">
        <v>722</v>
      </c>
      <c r="DE163" s="402" t="s">
        <v>723</v>
      </c>
      <c r="DF163" s="402" t="s">
        <v>718</v>
      </c>
      <c r="DG163" s="403" t="s">
        <v>268</v>
      </c>
      <c r="DI163" s="401" t="s">
        <v>513</v>
      </c>
      <c r="DJ163" s="402" t="s">
        <v>715</v>
      </c>
      <c r="DK163" s="402" t="s">
        <v>593</v>
      </c>
      <c r="DL163" s="402" t="s">
        <v>593</v>
      </c>
      <c r="DM163" s="402" t="s">
        <v>716</v>
      </c>
      <c r="DN163" s="402" t="s">
        <v>717</v>
      </c>
      <c r="DO163" s="402" t="s">
        <v>718</v>
      </c>
      <c r="DP163" s="402" t="s">
        <v>719</v>
      </c>
      <c r="DQ163" s="402" t="s">
        <v>720</v>
      </c>
      <c r="DR163" s="402" t="s">
        <v>721</v>
      </c>
      <c r="DS163" s="402" t="s">
        <v>599</v>
      </c>
      <c r="DT163" s="402" t="s">
        <v>722</v>
      </c>
      <c r="DU163" s="402" t="s">
        <v>723</v>
      </c>
      <c r="DV163" s="402" t="s">
        <v>718</v>
      </c>
      <c r="DW163" s="403" t="s">
        <v>268</v>
      </c>
      <c r="DY163" s="401" t="s">
        <v>513</v>
      </c>
      <c r="DZ163" s="402" t="s">
        <v>715</v>
      </c>
      <c r="EA163" s="402" t="s">
        <v>593</v>
      </c>
      <c r="EB163" s="402" t="s">
        <v>593</v>
      </c>
      <c r="EC163" s="402" t="s">
        <v>716</v>
      </c>
      <c r="ED163" s="402" t="s">
        <v>717</v>
      </c>
      <c r="EE163" s="402" t="s">
        <v>718</v>
      </c>
      <c r="EF163" s="402" t="s">
        <v>719</v>
      </c>
      <c r="EG163" s="402" t="s">
        <v>720</v>
      </c>
      <c r="EH163" s="402" t="s">
        <v>721</v>
      </c>
      <c r="EI163" s="402" t="s">
        <v>599</v>
      </c>
      <c r="EJ163" s="402" t="s">
        <v>722</v>
      </c>
      <c r="EK163" s="402" t="s">
        <v>723</v>
      </c>
      <c r="EL163" s="402" t="s">
        <v>718</v>
      </c>
      <c r="EM163" s="403" t="s">
        <v>268</v>
      </c>
      <c r="EO163" s="401" t="s">
        <v>513</v>
      </c>
      <c r="EP163" s="402" t="s">
        <v>715</v>
      </c>
      <c r="EQ163" s="402" t="s">
        <v>593</v>
      </c>
      <c r="ER163" s="402" t="s">
        <v>593</v>
      </c>
      <c r="ES163" s="402" t="s">
        <v>716</v>
      </c>
      <c r="ET163" s="402" t="s">
        <v>717</v>
      </c>
      <c r="EU163" s="402" t="s">
        <v>718</v>
      </c>
      <c r="EV163" s="402" t="s">
        <v>719</v>
      </c>
      <c r="EW163" s="402" t="s">
        <v>720</v>
      </c>
      <c r="EX163" s="402" t="s">
        <v>721</v>
      </c>
      <c r="EY163" s="402" t="s">
        <v>599</v>
      </c>
      <c r="EZ163" s="402" t="s">
        <v>722</v>
      </c>
      <c r="FA163" s="402" t="s">
        <v>723</v>
      </c>
      <c r="FB163" s="402" t="s">
        <v>718</v>
      </c>
      <c r="FC163" s="403" t="s">
        <v>268</v>
      </c>
      <c r="FE163" s="401" t="s">
        <v>513</v>
      </c>
      <c r="FF163" s="402" t="s">
        <v>715</v>
      </c>
      <c r="FG163" s="402" t="s">
        <v>593</v>
      </c>
      <c r="FH163" s="402" t="s">
        <v>593</v>
      </c>
      <c r="FI163" s="402" t="s">
        <v>716</v>
      </c>
      <c r="FJ163" s="402" t="s">
        <v>717</v>
      </c>
      <c r="FK163" s="402" t="s">
        <v>718</v>
      </c>
      <c r="FL163" s="402" t="s">
        <v>719</v>
      </c>
      <c r="FM163" s="402" t="s">
        <v>720</v>
      </c>
      <c r="FN163" s="402" t="s">
        <v>721</v>
      </c>
      <c r="FO163" s="402" t="s">
        <v>599</v>
      </c>
      <c r="FP163" s="402" t="s">
        <v>722</v>
      </c>
      <c r="FQ163" s="402" t="s">
        <v>723</v>
      </c>
      <c r="FR163" s="402" t="s">
        <v>718</v>
      </c>
      <c r="FS163" s="403" t="s">
        <v>268</v>
      </c>
      <c r="FU163" s="401" t="s">
        <v>513</v>
      </c>
      <c r="FV163" s="402" t="s">
        <v>715</v>
      </c>
      <c r="FW163" s="402" t="s">
        <v>593</v>
      </c>
      <c r="FX163" s="402" t="s">
        <v>593</v>
      </c>
      <c r="FY163" s="402" t="s">
        <v>716</v>
      </c>
      <c r="FZ163" s="402" t="s">
        <v>717</v>
      </c>
      <c r="GA163" s="402" t="s">
        <v>718</v>
      </c>
      <c r="GB163" s="402" t="s">
        <v>719</v>
      </c>
      <c r="GC163" s="402" t="s">
        <v>720</v>
      </c>
      <c r="GD163" s="402" t="s">
        <v>721</v>
      </c>
      <c r="GE163" s="402" t="s">
        <v>599</v>
      </c>
      <c r="GF163" s="402" t="s">
        <v>722</v>
      </c>
      <c r="GG163" s="402" t="s">
        <v>723</v>
      </c>
      <c r="GH163" s="402" t="s">
        <v>718</v>
      </c>
      <c r="GI163" s="403" t="s">
        <v>268</v>
      </c>
      <c r="GK163" s="401" t="s">
        <v>513</v>
      </c>
      <c r="GL163" s="402" t="s">
        <v>715</v>
      </c>
      <c r="GM163" s="402" t="s">
        <v>593</v>
      </c>
      <c r="GN163" s="402" t="s">
        <v>593</v>
      </c>
      <c r="GO163" s="402" t="s">
        <v>716</v>
      </c>
      <c r="GP163" s="402" t="s">
        <v>717</v>
      </c>
      <c r="GQ163" s="402" t="s">
        <v>718</v>
      </c>
      <c r="GR163" s="402" t="s">
        <v>719</v>
      </c>
      <c r="GS163" s="402" t="s">
        <v>720</v>
      </c>
      <c r="GT163" s="402" t="s">
        <v>721</v>
      </c>
      <c r="GU163" s="402" t="s">
        <v>599</v>
      </c>
      <c r="GV163" s="402" t="s">
        <v>722</v>
      </c>
      <c r="GW163" s="402" t="s">
        <v>723</v>
      </c>
      <c r="GX163" s="402" t="s">
        <v>718</v>
      </c>
      <c r="GY163" s="403" t="s">
        <v>268</v>
      </c>
    </row>
    <row r="164" spans="1:207" ht="16" thickTop="1" x14ac:dyDescent="0.2">
      <c r="A164" s="404">
        <f t="shared" ref="A164:A185" si="1867">EOMONTH(A165,-1)</f>
        <v>43404</v>
      </c>
      <c r="B164" s="405">
        <f>R164+AH164+AX164+BN164+CD164+CT164+DJ164+DZ164+EP164+FF164+FV164+GL164</f>
        <v>0</v>
      </c>
      <c r="C164" s="405">
        <f t="shared" ref="C164:C187" si="1868">S164+AI164+AY164+BO164+CE164+CU164+DK164+EA164+EQ164+FG164+FW164+GM164</f>
        <v>0</v>
      </c>
      <c r="D164" s="405">
        <f t="shared" ref="D164:D187" si="1869">T164+AJ164+AZ164+BP164+CF164+CV164+DL164+EB164+ER164+FH164+FX164+GN164</f>
        <v>0</v>
      </c>
      <c r="E164" s="405">
        <f t="shared" ref="E164:E187" si="1870">U164+AK164+BA164+BQ164+CG164+CW164+DM164+EC164+ES164+FI164+FY164+GO164</f>
        <v>0</v>
      </c>
      <c r="F164" s="405">
        <f t="shared" ref="F164:F187" si="1871">V164+AL164+BB164+BR164+CH164+CX164+DN164+ED164+ET164+FJ164+FZ164+GP164</f>
        <v>0</v>
      </c>
      <c r="G164" s="405">
        <f t="shared" ref="G164:G187" si="1872">W164+AM164+BC164+BS164+CI164+CY164+DO164+EE164+EU164+FK164+GA164+GQ164</f>
        <v>0</v>
      </c>
      <c r="H164" s="405">
        <f t="shared" ref="H164:H187" si="1873">X164+AN164+BD164+BT164+CJ164+CZ164+DP164+EF164+EV164+FL164+GB164+GR164</f>
        <v>0</v>
      </c>
      <c r="I164" s="405">
        <f t="shared" ref="I164:I187" si="1874">Y164+AO164+BE164+BU164+CK164+DA164+DQ164+EG164+EW164+FM164+GC164+GS164</f>
        <v>0</v>
      </c>
      <c r="J164" s="405">
        <f t="shared" ref="J164:J187" si="1875">Z164+AP164+BF164+BV164</f>
        <v>0</v>
      </c>
      <c r="K164" s="1224" t="e">
        <f>365/((+C164+D164-F164-G164)/((+B164+H164)/2)*DAY(A164))</f>
        <v>#DIV/0!</v>
      </c>
      <c r="L164" s="1224" t="e">
        <f>+H164/C164*DAY(A164)</f>
        <v>#DIV/0!</v>
      </c>
      <c r="M164" s="406" t="e">
        <f>(F164+G164)/C164</f>
        <v>#DIV/0!</v>
      </c>
      <c r="N164" s="406" t="e">
        <f>+E164/(+E164+F164+G164)</f>
        <v>#DIV/0!</v>
      </c>
      <c r="O164" s="407" t="e" cm="1">
        <f t="array" ref="O164">E164/(SUMPRODUCT(--(CHOOSE({1,2,3},D164,F164,G164)&gt;0),CHOOSE({1,2,3},D164,F164,G164))+C164)</f>
        <v>#DIV/0!</v>
      </c>
      <c r="Q164" s="404">
        <f t="shared" ref="Q164:Q185" si="1876">EOMONTH(Q165,-1)</f>
        <v>43404</v>
      </c>
      <c r="R164" s="405">
        <v>0</v>
      </c>
      <c r="S164" s="405">
        <v>0</v>
      </c>
      <c r="T164" s="405">
        <v>0</v>
      </c>
      <c r="U164" s="405">
        <v>0</v>
      </c>
      <c r="V164" s="405">
        <v>0</v>
      </c>
      <c r="W164" s="405">
        <v>0</v>
      </c>
      <c r="X164" s="405">
        <f t="shared" ref="X164:X186" si="1877">SUM(R164:T164)-SUM(U164:W164)</f>
        <v>0</v>
      </c>
      <c r="Y164" s="405">
        <v>0</v>
      </c>
      <c r="Z164" s="405">
        <f>+X164-Y164</f>
        <v>0</v>
      </c>
      <c r="AA164" s="1224" t="e">
        <f>365/((+S164+T164-V164-W164)/((+R164+X164)/2)*DAY(Q164))</f>
        <v>#DIV/0!</v>
      </c>
      <c r="AB164" s="1224" t="e">
        <f>+X164/S164*DAY(Q164)</f>
        <v>#DIV/0!</v>
      </c>
      <c r="AC164" s="406" t="e">
        <f>(V164+W164)/S164</f>
        <v>#DIV/0!</v>
      </c>
      <c r="AD164" s="406" t="e">
        <f>+U164/(+U164+V164+W164)</f>
        <v>#DIV/0!</v>
      </c>
      <c r="AE164" s="407" t="e" cm="1">
        <f t="array" ref="AE164">U164/(SUMPRODUCT(--(CHOOSE({1,2,3},T164,V164,W164)&gt;0),CHOOSE({1,2,3},T164,V164,W164))+S164)</f>
        <v>#DIV/0!</v>
      </c>
      <c r="AG164" s="404">
        <f t="shared" ref="AG164:AG185" si="1878">EOMONTH(AG165,-1)</f>
        <v>43404</v>
      </c>
      <c r="AH164" s="405">
        <v>0</v>
      </c>
      <c r="AI164" s="405">
        <v>0</v>
      </c>
      <c r="AJ164" s="405">
        <v>0</v>
      </c>
      <c r="AK164" s="405">
        <v>0</v>
      </c>
      <c r="AL164" s="405">
        <v>0</v>
      </c>
      <c r="AM164" s="405">
        <v>0</v>
      </c>
      <c r="AN164" s="405">
        <f t="shared" ref="AN164:AN186" si="1879">SUM(AH164:AJ164)-SUM(AK164:AM164)</f>
        <v>0</v>
      </c>
      <c r="AO164" s="405">
        <v>0</v>
      </c>
      <c r="AP164" s="405">
        <f>+AN164-AO164</f>
        <v>0</v>
      </c>
      <c r="AQ164" s="1224" t="e">
        <f>365/((+AI164+AJ164-AL164-AM164)/((+AH164+AN164)/2)*DAY(AG164))</f>
        <v>#DIV/0!</v>
      </c>
      <c r="AR164" s="1224" t="e">
        <f>+AN164/AI164*DAY(AG164)</f>
        <v>#DIV/0!</v>
      </c>
      <c r="AS164" s="406" t="e">
        <f>(AL164+AM164)/AI164</f>
        <v>#DIV/0!</v>
      </c>
      <c r="AT164" s="406" t="e">
        <f>+AK164/(+AK164+AL164+AM164)</f>
        <v>#DIV/0!</v>
      </c>
      <c r="AU164" s="407" t="e" cm="1">
        <f t="array" ref="AU164">AK164/(SUMPRODUCT(--(CHOOSE({1,2,3},AJ164,AL164,AM164)&gt;0),CHOOSE({1,2,3},AJ164,AL164,AM164))+AI164)</f>
        <v>#DIV/0!</v>
      </c>
      <c r="AW164" s="404">
        <f t="shared" ref="AW164:AW185" si="1880">EOMONTH(AW165,-1)</f>
        <v>43404</v>
      </c>
      <c r="AX164" s="405">
        <v>0</v>
      </c>
      <c r="AY164" s="405">
        <v>0</v>
      </c>
      <c r="AZ164" s="405">
        <v>0</v>
      </c>
      <c r="BA164" s="405">
        <v>0</v>
      </c>
      <c r="BB164" s="405">
        <v>0</v>
      </c>
      <c r="BC164" s="405">
        <v>0</v>
      </c>
      <c r="BD164" s="405">
        <f t="shared" ref="BD164:BD186" si="1881">SUM(AX164:AZ164)-SUM(BA164:BC164)</f>
        <v>0</v>
      </c>
      <c r="BE164" s="405">
        <v>0</v>
      </c>
      <c r="BF164" s="405">
        <f>+BD164-BE164</f>
        <v>0</v>
      </c>
      <c r="BG164" s="1224" t="e">
        <f>365/((+AY164+AZ164-BB164-BC164)/((+AX164+BD164)/2)*DAY(AW164))</f>
        <v>#DIV/0!</v>
      </c>
      <c r="BH164" s="1224" t="e">
        <f>+BD164/AY164*DAY(AW164)</f>
        <v>#DIV/0!</v>
      </c>
      <c r="BI164" s="406" t="e">
        <f>(BB164+BC164)/AY164</f>
        <v>#DIV/0!</v>
      </c>
      <c r="BJ164" s="406" t="e">
        <f>+BA164/(+BA164+BB164+BC164)</f>
        <v>#DIV/0!</v>
      </c>
      <c r="BK164" s="407" t="e" cm="1">
        <f t="array" ref="BK164">BA164/(SUMPRODUCT(--(CHOOSE({1,2,3},AZ164,BB164,BC164)&gt;0),CHOOSE({1,2,3},AZ164,BB164,BC164))+AY164)</f>
        <v>#DIV/0!</v>
      </c>
      <c r="BM164" s="404">
        <f t="shared" ref="BM164:BM185" si="1882">EOMONTH(BM165,-1)</f>
        <v>43404</v>
      </c>
      <c r="BN164" s="405">
        <v>0</v>
      </c>
      <c r="BO164" s="405">
        <v>0</v>
      </c>
      <c r="BP164" s="405">
        <v>0</v>
      </c>
      <c r="BQ164" s="405">
        <v>0</v>
      </c>
      <c r="BR164" s="405">
        <v>0</v>
      </c>
      <c r="BS164" s="405">
        <v>0</v>
      </c>
      <c r="BT164" s="405">
        <f t="shared" ref="BT164:BT186" si="1883">SUM(BN164:BP164)-SUM(BQ164:BS164)</f>
        <v>0</v>
      </c>
      <c r="BU164" s="405">
        <v>0</v>
      </c>
      <c r="BV164" s="405">
        <f>+BT164-BU164</f>
        <v>0</v>
      </c>
      <c r="BW164" s="1224" t="e">
        <f>365/((+BO164+BP164-BR164-BS164)/((+BN164+BT164)/2)*DAY(BM164))</f>
        <v>#DIV/0!</v>
      </c>
      <c r="BX164" s="1224" t="e">
        <f>+BT164/BO164*DAY(BM164)</f>
        <v>#DIV/0!</v>
      </c>
      <c r="BY164" s="406" t="e">
        <f>(BR164+BS164)/BO164</f>
        <v>#DIV/0!</v>
      </c>
      <c r="BZ164" s="406" t="e">
        <f>+BQ164/(+BQ164+BR164+BS164)</f>
        <v>#DIV/0!</v>
      </c>
      <c r="CA164" s="407" t="e" cm="1">
        <f t="array" ref="CA164">BQ164/(SUMPRODUCT(--(CHOOSE({1,2,3},BP164,BR164,BS164)&gt;0),CHOOSE({1,2,3},BP164,BR164,BS164))+BO164)</f>
        <v>#DIV/0!</v>
      </c>
      <c r="CC164" s="404">
        <f t="shared" ref="CC164:CC185" si="1884">EOMONTH(CC165,-1)</f>
        <v>43404</v>
      </c>
      <c r="CD164" s="405">
        <v>0</v>
      </c>
      <c r="CE164" s="405">
        <v>0</v>
      </c>
      <c r="CF164" s="405">
        <v>0</v>
      </c>
      <c r="CG164" s="405">
        <v>0</v>
      </c>
      <c r="CH164" s="405">
        <v>0</v>
      </c>
      <c r="CI164" s="405">
        <v>0</v>
      </c>
      <c r="CJ164" s="405">
        <f t="shared" ref="CJ164:CJ186" si="1885">SUM(CD164:CF164)-SUM(CG164:CI164)</f>
        <v>0</v>
      </c>
      <c r="CK164" s="405">
        <v>0</v>
      </c>
      <c r="CL164" s="405">
        <f>+CJ164-CK164</f>
        <v>0</v>
      </c>
      <c r="CM164" s="1224" t="e">
        <f>365/((+CE164+CF164-CH164-CI164)/((+CD164+CJ164)/2)*DAY(CC164))</f>
        <v>#DIV/0!</v>
      </c>
      <c r="CN164" s="1224" t="e">
        <f>+CJ164/CE164*DAY(CC164)</f>
        <v>#DIV/0!</v>
      </c>
      <c r="CO164" s="406" t="e">
        <f>(CH164+CI164)/CE164</f>
        <v>#DIV/0!</v>
      </c>
      <c r="CP164" s="406" t="e">
        <f>+CG164/(+CG164+CH164+CI164)</f>
        <v>#DIV/0!</v>
      </c>
      <c r="CQ164" s="407" t="e" cm="1">
        <f t="array" ref="CQ164">CG164/(SUMPRODUCT(--(CHOOSE({1,2,3},CF164,CH164,CI164)&gt;0),CHOOSE({1,2,3},CF164,CH164,CI164))+CE164)</f>
        <v>#DIV/0!</v>
      </c>
      <c r="CS164" s="404">
        <f t="shared" ref="CS164:CS185" si="1886">EOMONTH(CS165,-1)</f>
        <v>43404</v>
      </c>
      <c r="CT164" s="405">
        <v>0</v>
      </c>
      <c r="CU164" s="405">
        <v>0</v>
      </c>
      <c r="CV164" s="405">
        <v>0</v>
      </c>
      <c r="CW164" s="405">
        <v>0</v>
      </c>
      <c r="CX164" s="405">
        <v>0</v>
      </c>
      <c r="CY164" s="405">
        <v>0</v>
      </c>
      <c r="CZ164" s="405">
        <f t="shared" ref="CZ164:CZ186" si="1887">SUM(CT164:CV164)-SUM(CW164:CY164)</f>
        <v>0</v>
      </c>
      <c r="DA164" s="405">
        <v>0</v>
      </c>
      <c r="DB164" s="405">
        <f>+CZ164-DA164</f>
        <v>0</v>
      </c>
      <c r="DC164" s="1224" t="e">
        <f>365/((+CU164+CV164-CX164-CY164)/((+CT164+CZ164)/2)*DAY(CS164))</f>
        <v>#DIV/0!</v>
      </c>
      <c r="DD164" s="1224" t="e">
        <f>+CZ164/CU164*DAY(CS164)</f>
        <v>#DIV/0!</v>
      </c>
      <c r="DE164" s="406" t="e">
        <f>(CX164+CY164)/CU164</f>
        <v>#DIV/0!</v>
      </c>
      <c r="DF164" s="406" t="e">
        <f>+CW164/(+CW164+CX164+CY164)</f>
        <v>#DIV/0!</v>
      </c>
      <c r="DG164" s="407" t="e" cm="1">
        <f t="array" ref="DG164">CW164/(SUMPRODUCT(--(CHOOSE({1,2,3},CV164,CX164,CY164)&gt;0),CHOOSE({1,2,3},CV164,CX164,CY164))+CU164)</f>
        <v>#DIV/0!</v>
      </c>
      <c r="DI164" s="404">
        <f t="shared" ref="DI164:DI185" si="1888">EOMONTH(DI165,-1)</f>
        <v>43404</v>
      </c>
      <c r="DJ164" s="405">
        <v>0</v>
      </c>
      <c r="DK164" s="405">
        <v>0</v>
      </c>
      <c r="DL164" s="405">
        <v>0</v>
      </c>
      <c r="DM164" s="405">
        <v>0</v>
      </c>
      <c r="DN164" s="405">
        <v>0</v>
      </c>
      <c r="DO164" s="405">
        <v>0</v>
      </c>
      <c r="DP164" s="405">
        <f t="shared" ref="DP164:DP186" si="1889">SUM(DJ164:DL164)-SUM(DM164:DO164)</f>
        <v>0</v>
      </c>
      <c r="DQ164" s="405">
        <v>0</v>
      </c>
      <c r="DR164" s="405">
        <f>+DP164-DQ164</f>
        <v>0</v>
      </c>
      <c r="DS164" s="1224" t="e">
        <f>365/((+DK164+DL164-DN164-DO164)/((+DJ164+DP164)/2)*DAY(DI164))</f>
        <v>#DIV/0!</v>
      </c>
      <c r="DT164" s="1224" t="e">
        <f>+DP164/DK164*DAY(DI164)</f>
        <v>#DIV/0!</v>
      </c>
      <c r="DU164" s="406" t="e">
        <f>(DN164+DO164)/DK164</f>
        <v>#DIV/0!</v>
      </c>
      <c r="DV164" s="406" t="e">
        <f>+DM164/(+DM164+DN164+DO164)</f>
        <v>#DIV/0!</v>
      </c>
      <c r="DW164" s="407" t="e" cm="1">
        <f t="array" ref="DW164">DM164/(SUMPRODUCT(--(CHOOSE({1,2,3},DL164,DN164,DO164)&gt;0),CHOOSE({1,2,3},DL164,DN164,DO164))+DK164)</f>
        <v>#DIV/0!</v>
      </c>
      <c r="DY164" s="404">
        <f t="shared" ref="DY164:DY185" si="1890">EOMONTH(DY165,-1)</f>
        <v>43404</v>
      </c>
      <c r="DZ164" s="405">
        <v>0</v>
      </c>
      <c r="EA164" s="405">
        <v>0</v>
      </c>
      <c r="EB164" s="405">
        <v>0</v>
      </c>
      <c r="EC164" s="405">
        <v>0</v>
      </c>
      <c r="ED164" s="405">
        <v>0</v>
      </c>
      <c r="EE164" s="405">
        <v>0</v>
      </c>
      <c r="EF164" s="405">
        <f t="shared" ref="EF164:EF186" si="1891">SUM(DZ164:EB164)-SUM(EC164:EE164)</f>
        <v>0</v>
      </c>
      <c r="EG164" s="405">
        <v>0</v>
      </c>
      <c r="EH164" s="405">
        <f>+EF164-EG164</f>
        <v>0</v>
      </c>
      <c r="EI164" s="1224" t="e">
        <f>365/((+EA164+EB164-ED164-EE164)/((+DZ164+EF164)/2)*DAY(DY164))</f>
        <v>#DIV/0!</v>
      </c>
      <c r="EJ164" s="1224" t="e">
        <f>+EF164/EA164*DAY(DY164)</f>
        <v>#DIV/0!</v>
      </c>
      <c r="EK164" s="406" t="e">
        <f>(ED164+EE164)/EA164</f>
        <v>#DIV/0!</v>
      </c>
      <c r="EL164" s="406" t="e">
        <f>+EC164/(+EC164+ED164+EE164)</f>
        <v>#DIV/0!</v>
      </c>
      <c r="EM164" s="407" t="e" cm="1">
        <f t="array" ref="EM164">EC164/(SUMPRODUCT(--(CHOOSE({1,2,3},EB164,ED164,EE164)&gt;0),CHOOSE({1,2,3},EB164,ED164,EE164))+EA164)</f>
        <v>#DIV/0!</v>
      </c>
      <c r="EO164" s="404">
        <f t="shared" ref="EO164:EO185" si="1892">EOMONTH(EO165,-1)</f>
        <v>43404</v>
      </c>
      <c r="EP164" s="405">
        <v>0</v>
      </c>
      <c r="EQ164" s="405">
        <v>0</v>
      </c>
      <c r="ER164" s="405">
        <v>0</v>
      </c>
      <c r="ES164" s="405">
        <v>0</v>
      </c>
      <c r="ET164" s="405">
        <v>0</v>
      </c>
      <c r="EU164" s="405">
        <v>0</v>
      </c>
      <c r="EV164" s="405">
        <f t="shared" ref="EV164:EV186" si="1893">SUM(EP164:ER164)-SUM(ES164:EU164)</f>
        <v>0</v>
      </c>
      <c r="EW164" s="405">
        <v>0</v>
      </c>
      <c r="EX164" s="405">
        <f>+EV164-EW164</f>
        <v>0</v>
      </c>
      <c r="EY164" s="1224" t="e">
        <f>365/((+EQ164+ER164-ET164-EU164)/((+EP164+EV164)/2)*DAY(EO164))</f>
        <v>#DIV/0!</v>
      </c>
      <c r="EZ164" s="1224" t="e">
        <f>+EV164/EQ164*DAY(EO164)</f>
        <v>#DIV/0!</v>
      </c>
      <c r="FA164" s="406" t="e">
        <f>(ET164+EU164)/EQ164</f>
        <v>#DIV/0!</v>
      </c>
      <c r="FB164" s="406" t="e">
        <f>+ES164/(+ES164+ET164+EU164)</f>
        <v>#DIV/0!</v>
      </c>
      <c r="FC164" s="407" t="e" cm="1">
        <f t="array" ref="FC164">ES164/(SUMPRODUCT(--(CHOOSE({1,2,3},FH164,FX164,GN164)&gt;0),CHOOSE({1,2,3},FH164,FX164,GN164))+EQ164)</f>
        <v>#DIV/0!</v>
      </c>
      <c r="FE164" s="404">
        <f t="shared" ref="FE164:FE185" si="1894">EOMONTH(FE165,-1)</f>
        <v>43404</v>
      </c>
      <c r="FF164" s="405">
        <v>0</v>
      </c>
      <c r="FG164" s="405">
        <v>0</v>
      </c>
      <c r="FH164" s="405">
        <v>0</v>
      </c>
      <c r="FI164" s="405">
        <v>0</v>
      </c>
      <c r="FJ164" s="405">
        <v>0</v>
      </c>
      <c r="FK164" s="405">
        <v>0</v>
      </c>
      <c r="FL164" s="405">
        <f t="shared" ref="FL164:FL186" si="1895">SUM(FF164:FH164)-SUM(FI164:FK164)</f>
        <v>0</v>
      </c>
      <c r="FM164" s="405">
        <v>0</v>
      </c>
      <c r="FN164" s="405">
        <f>+FL164-FM164</f>
        <v>0</v>
      </c>
      <c r="FO164" s="1224" t="e">
        <f>365/((+FG164+FH164-FJ164-FK164)/((+FF164+FL164)/2)*DAY(FE164))</f>
        <v>#DIV/0!</v>
      </c>
      <c r="FP164" s="1224" t="e">
        <f>+FL164/FG164*DAY(FE164)</f>
        <v>#DIV/0!</v>
      </c>
      <c r="FQ164" s="406" t="e">
        <f>(FJ164+FK164)/FG164</f>
        <v>#DIV/0!</v>
      </c>
      <c r="FR164" s="406" t="e">
        <f>+FI164/(+FI164+FJ164+FK164)</f>
        <v>#DIV/0!</v>
      </c>
      <c r="FS164" s="407" t="e" cm="1">
        <f t="array" ref="FS164">FI164/(SUMPRODUCT(--(CHOOSE({1,2,3},FH164,FJ164,FK164)&gt;0),CHOOSE({1,2,3},FH164,FJ164,FK164))+FG164)</f>
        <v>#DIV/0!</v>
      </c>
      <c r="FU164" s="404">
        <f t="shared" ref="FU164:FU185" si="1896">EOMONTH(FU165,-1)</f>
        <v>43404</v>
      </c>
      <c r="FV164" s="405">
        <v>0</v>
      </c>
      <c r="FW164" s="405">
        <v>0</v>
      </c>
      <c r="FX164" s="405">
        <v>0</v>
      </c>
      <c r="FY164" s="405">
        <v>0</v>
      </c>
      <c r="FZ164" s="405">
        <v>0</v>
      </c>
      <c r="GA164" s="405">
        <v>0</v>
      </c>
      <c r="GB164" s="405">
        <f t="shared" ref="GB164:GB186" si="1897">SUM(FV164:FX164)-SUM(FY164:GA164)</f>
        <v>0</v>
      </c>
      <c r="GC164" s="405">
        <v>0</v>
      </c>
      <c r="GD164" s="405">
        <f>+GB164-GC164</f>
        <v>0</v>
      </c>
      <c r="GE164" s="1224" t="e">
        <f>365/((+FW164+FX164-FZ164-GA164)/((+FV164+GB164)/2)*DAY(FU164))</f>
        <v>#DIV/0!</v>
      </c>
      <c r="GF164" s="1224" t="e">
        <f>+GB164/FW164*DAY(FU164)</f>
        <v>#DIV/0!</v>
      </c>
      <c r="GG164" s="406" t="e">
        <f>(FZ164+GA164)/FW164</f>
        <v>#DIV/0!</v>
      </c>
      <c r="GH164" s="406" t="e">
        <f>+FY164/(+FY164+FZ164+GA164)</f>
        <v>#DIV/0!</v>
      </c>
      <c r="GI164" s="407" t="e" cm="1">
        <f t="array" ref="GI164">FY164/(SUMPRODUCT(--(CHOOSE({1,2,3},FX164,FZ164,GA164)&gt;0),CHOOSE({1,2,3},FX164,FZ164,GA164))+FW164)</f>
        <v>#DIV/0!</v>
      </c>
      <c r="GK164" s="404">
        <f t="shared" ref="GK164:GK185" si="1898">EOMONTH(GK165,-1)</f>
        <v>43404</v>
      </c>
      <c r="GL164" s="405">
        <v>0</v>
      </c>
      <c r="GM164" s="405">
        <v>0</v>
      </c>
      <c r="GN164" s="405">
        <v>0</v>
      </c>
      <c r="GO164" s="405">
        <v>0</v>
      </c>
      <c r="GP164" s="405">
        <v>0</v>
      </c>
      <c r="GQ164" s="405">
        <v>0</v>
      </c>
      <c r="GR164" s="405">
        <f t="shared" ref="GR164:GR186" si="1899">SUM(GL164:GN164)-SUM(GO164:GQ164)</f>
        <v>0</v>
      </c>
      <c r="GS164" s="405">
        <v>0</v>
      </c>
      <c r="GT164" s="405">
        <f>+GR164-GS164</f>
        <v>0</v>
      </c>
      <c r="GU164" s="1224" t="e">
        <f>365/((+GM164+GN164-GP164-GQ164)/((+GL164+GR164)/2)*DAY(GK164))</f>
        <v>#DIV/0!</v>
      </c>
      <c r="GV164" s="1224" t="e">
        <f>+GR164/GM164*DAY(GK164)</f>
        <v>#DIV/0!</v>
      </c>
      <c r="GW164" s="406" t="e">
        <f>(GP164+GQ164)/GM164</f>
        <v>#DIV/0!</v>
      </c>
      <c r="GX164" s="406" t="e">
        <f>+GO164/(+GO164+GP164+GQ164)</f>
        <v>#DIV/0!</v>
      </c>
      <c r="GY164" s="407" t="e" cm="1">
        <f t="array" ref="GY164">GO164/(SUMPRODUCT(--(CHOOSE({1,2,3},GN164,GP164,GQ164)&gt;0),CHOOSE({1,2,3},GN164,GP164,GQ164))+GM164)</f>
        <v>#DIV/0!</v>
      </c>
    </row>
    <row r="165" spans="1:207" x14ac:dyDescent="0.2">
      <c r="A165" s="404">
        <f t="shared" si="1867"/>
        <v>43434</v>
      </c>
      <c r="B165" s="405">
        <f t="shared" ref="B165:B187" si="1900">R165+AH165+AX165+BN165+CD165+CT165+DJ165+DZ165+EP165+FF165+FV165+GL165</f>
        <v>0</v>
      </c>
      <c r="C165" s="405">
        <f t="shared" si="1868"/>
        <v>0</v>
      </c>
      <c r="D165" s="405">
        <f t="shared" si="1869"/>
        <v>0</v>
      </c>
      <c r="E165" s="405">
        <f t="shared" si="1870"/>
        <v>0</v>
      </c>
      <c r="F165" s="405">
        <f t="shared" si="1871"/>
        <v>0</v>
      </c>
      <c r="G165" s="405">
        <f t="shared" si="1872"/>
        <v>0</v>
      </c>
      <c r="H165" s="405">
        <f t="shared" si="1873"/>
        <v>0</v>
      </c>
      <c r="I165" s="405">
        <f t="shared" si="1874"/>
        <v>0</v>
      </c>
      <c r="J165" s="405">
        <f t="shared" si="1875"/>
        <v>0</v>
      </c>
      <c r="K165" s="1224" t="e">
        <f t="shared" ref="K165:K187" si="1901">365/((+C165+D165-F165-G165)/((+B165+H165)/2)*DAY(A165))</f>
        <v>#DIV/0!</v>
      </c>
      <c r="L165" s="1224" t="e">
        <f t="shared" ref="L165:L187" si="1902">+H165/C165*DAY(A165)</f>
        <v>#DIV/0!</v>
      </c>
      <c r="M165" s="406" t="e">
        <f t="shared" ref="M165:M187" si="1903">(F165+G165)/C165</f>
        <v>#DIV/0!</v>
      </c>
      <c r="N165" s="406" t="e">
        <f t="shared" ref="N165:N174" si="1904">+E165/(+E165+F165+G165)</f>
        <v>#DIV/0!</v>
      </c>
      <c r="O165" s="407" t="e" cm="1">
        <f t="array" ref="O165">E165/(SUMPRODUCT(--(CHOOSE({1,2,3},D165,F165,G165)&gt;0),CHOOSE({1,2,3},D165,F165,G165))+C165)</f>
        <v>#DIV/0!</v>
      </c>
      <c r="Q165" s="404">
        <f t="shared" si="1876"/>
        <v>43434</v>
      </c>
      <c r="R165" s="405">
        <f>+X164</f>
        <v>0</v>
      </c>
      <c r="S165" s="405">
        <v>0</v>
      </c>
      <c r="T165" s="405">
        <v>0</v>
      </c>
      <c r="U165" s="405">
        <v>0</v>
      </c>
      <c r="V165" s="405">
        <v>0</v>
      </c>
      <c r="W165" s="405">
        <v>0</v>
      </c>
      <c r="X165" s="405">
        <f t="shared" si="1877"/>
        <v>0</v>
      </c>
      <c r="Y165" s="405">
        <v>0</v>
      </c>
      <c r="Z165" s="405">
        <f t="shared" ref="Z165:Z174" si="1905">+X165-Y165</f>
        <v>0</v>
      </c>
      <c r="AA165" s="1224" t="e">
        <f t="shared" ref="AA165:AA187" si="1906">365/((+S165+T165-V165-W165)/((+R165+X165)/2)*DAY(Q165))</f>
        <v>#DIV/0!</v>
      </c>
      <c r="AB165" s="1224" t="e">
        <f t="shared" ref="AB165:AB187" si="1907">+X165/S165*DAY(Q165)</f>
        <v>#DIV/0!</v>
      </c>
      <c r="AC165" s="406" t="e">
        <f t="shared" ref="AC165:AC187" si="1908">(V165+W165)/S165</f>
        <v>#DIV/0!</v>
      </c>
      <c r="AD165" s="406" t="e">
        <f t="shared" ref="AD165:AD174" si="1909">+U165/(+U165+V165+W165)</f>
        <v>#DIV/0!</v>
      </c>
      <c r="AE165" s="407" t="e" cm="1">
        <f t="array" ref="AE165">U165/(SUMPRODUCT(--(CHOOSE({1,2,3},T165,V165,W165)&gt;0),CHOOSE({1,2,3},T165,V165,W165))+S165)</f>
        <v>#DIV/0!</v>
      </c>
      <c r="AG165" s="404">
        <f t="shared" si="1878"/>
        <v>43434</v>
      </c>
      <c r="AH165" s="405">
        <f>+AN164</f>
        <v>0</v>
      </c>
      <c r="AI165" s="405">
        <v>0</v>
      </c>
      <c r="AJ165" s="405">
        <v>0</v>
      </c>
      <c r="AK165" s="405">
        <v>0</v>
      </c>
      <c r="AL165" s="405">
        <v>0</v>
      </c>
      <c r="AM165" s="405">
        <v>0</v>
      </c>
      <c r="AN165" s="405">
        <f t="shared" si="1879"/>
        <v>0</v>
      </c>
      <c r="AO165" s="405">
        <v>0</v>
      </c>
      <c r="AP165" s="405">
        <f t="shared" ref="AP165:AP174" si="1910">+AN165-AO165</f>
        <v>0</v>
      </c>
      <c r="AQ165" s="1224" t="e">
        <f t="shared" ref="AQ165:AQ187" si="1911">365/((+AI165+AJ165-AL165-AM165)/((+AH165+AN165)/2)*DAY(AG165))</f>
        <v>#DIV/0!</v>
      </c>
      <c r="AR165" s="1224" t="e">
        <f t="shared" ref="AR165:AR187" si="1912">+AN165/AI165*DAY(AG165)</f>
        <v>#DIV/0!</v>
      </c>
      <c r="AS165" s="406" t="e">
        <f t="shared" ref="AS165:AS187" si="1913">(AL165+AM165)/AI165</f>
        <v>#DIV/0!</v>
      </c>
      <c r="AT165" s="406" t="e">
        <f t="shared" ref="AT165:AT174" si="1914">+AK165/(+AK165+AL165+AM165)</f>
        <v>#DIV/0!</v>
      </c>
      <c r="AU165" s="407" t="e" cm="1">
        <f t="array" ref="AU165">AK165/(SUMPRODUCT(--(CHOOSE({1,2,3},AJ165,AL165,AM165)&gt;0),CHOOSE({1,2,3},AJ165,AL165,AM165))+AI165)</f>
        <v>#DIV/0!</v>
      </c>
      <c r="AW165" s="404">
        <f t="shared" si="1880"/>
        <v>43434</v>
      </c>
      <c r="AX165" s="405">
        <f>+BD164</f>
        <v>0</v>
      </c>
      <c r="AY165" s="405">
        <v>0</v>
      </c>
      <c r="AZ165" s="405">
        <v>0</v>
      </c>
      <c r="BA165" s="405">
        <v>0</v>
      </c>
      <c r="BB165" s="405">
        <v>0</v>
      </c>
      <c r="BC165" s="405">
        <v>0</v>
      </c>
      <c r="BD165" s="405">
        <f t="shared" si="1881"/>
        <v>0</v>
      </c>
      <c r="BE165" s="405">
        <v>0</v>
      </c>
      <c r="BF165" s="405">
        <f t="shared" ref="BF165:BF174" si="1915">+BD165-BE165</f>
        <v>0</v>
      </c>
      <c r="BG165" s="1224" t="e">
        <f t="shared" ref="BG165:BG187" si="1916">365/((+AY165+AZ165-BB165-BC165)/((+AX165+BD165)/2)*DAY(AW165))</f>
        <v>#DIV/0!</v>
      </c>
      <c r="BH165" s="1224" t="e">
        <f t="shared" ref="BH165:BH187" si="1917">+BD165/AY165*DAY(AW165)</f>
        <v>#DIV/0!</v>
      </c>
      <c r="BI165" s="406" t="e">
        <f t="shared" ref="BI165:BI187" si="1918">(BB165+BC165)/AY165</f>
        <v>#DIV/0!</v>
      </c>
      <c r="BJ165" s="406" t="e">
        <f t="shared" ref="BJ165:BJ174" si="1919">+BA165/(+BA165+BB165+BC165)</f>
        <v>#DIV/0!</v>
      </c>
      <c r="BK165" s="407" t="e" cm="1">
        <f t="array" ref="BK165">BA165/(SUMPRODUCT(--(CHOOSE({1,2,3},AZ165,BB165,BC165)&gt;0),CHOOSE({1,2,3},AZ165,BB165,BC165))+AY165)</f>
        <v>#DIV/0!</v>
      </c>
      <c r="BM165" s="404">
        <f t="shared" si="1882"/>
        <v>43434</v>
      </c>
      <c r="BN165" s="405">
        <f>+BT164</f>
        <v>0</v>
      </c>
      <c r="BO165" s="405">
        <v>0</v>
      </c>
      <c r="BP165" s="405">
        <v>0</v>
      </c>
      <c r="BQ165" s="405">
        <v>0</v>
      </c>
      <c r="BR165" s="405">
        <v>0</v>
      </c>
      <c r="BS165" s="405">
        <v>0</v>
      </c>
      <c r="BT165" s="405">
        <f t="shared" si="1883"/>
        <v>0</v>
      </c>
      <c r="BU165" s="405">
        <v>0</v>
      </c>
      <c r="BV165" s="405">
        <f t="shared" ref="BV165:BV174" si="1920">+BT165-BU165</f>
        <v>0</v>
      </c>
      <c r="BW165" s="1224" t="e">
        <f t="shared" ref="BW165:BW187" si="1921">365/((+BO165+BP165-BR165-BS165)/((+BN165+BT165)/2)*DAY(BM165))</f>
        <v>#DIV/0!</v>
      </c>
      <c r="BX165" s="1224" t="e">
        <f t="shared" ref="BX165:BX187" si="1922">+BT165/BO165*DAY(BM165)</f>
        <v>#DIV/0!</v>
      </c>
      <c r="BY165" s="406" t="e">
        <f t="shared" ref="BY165:BY187" si="1923">(BR165+BS165)/BO165</f>
        <v>#DIV/0!</v>
      </c>
      <c r="BZ165" s="406" t="e">
        <f t="shared" ref="BZ165:BZ174" si="1924">+BQ165/(+BQ165+BR165+BS165)</f>
        <v>#DIV/0!</v>
      </c>
      <c r="CA165" s="407" t="e" cm="1">
        <f t="array" ref="CA165">BQ165/(SUMPRODUCT(--(CHOOSE({1,2,3},BP165,BR165,BS165)&gt;0),CHOOSE({1,2,3},BP165,BR165,BS165))+BO165)</f>
        <v>#DIV/0!</v>
      </c>
      <c r="CC165" s="404">
        <f t="shared" si="1884"/>
        <v>43434</v>
      </c>
      <c r="CD165" s="405">
        <f>+CJ164</f>
        <v>0</v>
      </c>
      <c r="CE165" s="405">
        <v>0</v>
      </c>
      <c r="CF165" s="405">
        <v>0</v>
      </c>
      <c r="CG165" s="405">
        <v>0</v>
      </c>
      <c r="CH165" s="405">
        <v>0</v>
      </c>
      <c r="CI165" s="405">
        <v>0</v>
      </c>
      <c r="CJ165" s="405">
        <f t="shared" si="1885"/>
        <v>0</v>
      </c>
      <c r="CK165" s="405">
        <v>0</v>
      </c>
      <c r="CL165" s="405">
        <f t="shared" ref="CL165:CL174" si="1925">+CJ165-CK165</f>
        <v>0</v>
      </c>
      <c r="CM165" s="1224" t="e">
        <f t="shared" ref="CM165:CM187" si="1926">365/((+CE165+CF165-CH165-CI165)/((+CD165+CJ165)/2)*DAY(CC165))</f>
        <v>#DIV/0!</v>
      </c>
      <c r="CN165" s="1224" t="e">
        <f t="shared" ref="CN165:CN187" si="1927">+CJ165/CE165*DAY(CC165)</f>
        <v>#DIV/0!</v>
      </c>
      <c r="CO165" s="406" t="e">
        <f t="shared" ref="CO165:CO187" si="1928">(CH165+CI165)/CE165</f>
        <v>#DIV/0!</v>
      </c>
      <c r="CP165" s="406" t="e">
        <f t="shared" ref="CP165:CP174" si="1929">+CG165/(+CG165+CH165+CI165)</f>
        <v>#DIV/0!</v>
      </c>
      <c r="CQ165" s="407" t="e" cm="1">
        <f t="array" ref="CQ165">CG165/(SUMPRODUCT(--(CHOOSE({1,2,3},CF165,CH165,CI165)&gt;0),CHOOSE({1,2,3},CF165,CH165,CI165))+CE165)</f>
        <v>#DIV/0!</v>
      </c>
      <c r="CS165" s="404">
        <f t="shared" si="1886"/>
        <v>43434</v>
      </c>
      <c r="CT165" s="405">
        <f>+CZ164</f>
        <v>0</v>
      </c>
      <c r="CU165" s="405">
        <v>0</v>
      </c>
      <c r="CV165" s="405">
        <v>0</v>
      </c>
      <c r="CW165" s="405">
        <v>0</v>
      </c>
      <c r="CX165" s="405">
        <v>0</v>
      </c>
      <c r="CY165" s="405">
        <v>0</v>
      </c>
      <c r="CZ165" s="405">
        <f t="shared" si="1887"/>
        <v>0</v>
      </c>
      <c r="DA165" s="405">
        <v>0</v>
      </c>
      <c r="DB165" s="405">
        <f t="shared" ref="DB165:DB174" si="1930">+CZ165-DA165</f>
        <v>0</v>
      </c>
      <c r="DC165" s="1224" t="e">
        <f t="shared" ref="DC165:DC187" si="1931">365/((+CU165+CV165-CX165-CY165)/((+CT165+CZ165)/2)*DAY(CS165))</f>
        <v>#DIV/0!</v>
      </c>
      <c r="DD165" s="1224" t="e">
        <f t="shared" ref="DD165:DD187" si="1932">+CZ165/CU165*DAY(CS165)</f>
        <v>#DIV/0!</v>
      </c>
      <c r="DE165" s="406" t="e">
        <f t="shared" ref="DE165:DE187" si="1933">(CX165+CY165)/CU165</f>
        <v>#DIV/0!</v>
      </c>
      <c r="DF165" s="406" t="e">
        <f t="shared" ref="DF165:DF174" si="1934">+CW165/(+CW165+CX165+CY165)</f>
        <v>#DIV/0!</v>
      </c>
      <c r="DG165" s="407" t="e" cm="1">
        <f t="array" ref="DG165">CW165/(SUMPRODUCT(--(CHOOSE({1,2,3},CV165,CX165,CY165)&gt;0),CHOOSE({1,2,3},CV165,CX165,CY165))+CU165)</f>
        <v>#DIV/0!</v>
      </c>
      <c r="DI165" s="404">
        <f t="shared" si="1888"/>
        <v>43434</v>
      </c>
      <c r="DJ165" s="405">
        <f>+DP164</f>
        <v>0</v>
      </c>
      <c r="DK165" s="405">
        <v>0</v>
      </c>
      <c r="DL165" s="405">
        <v>0</v>
      </c>
      <c r="DM165" s="405">
        <v>0</v>
      </c>
      <c r="DN165" s="405">
        <v>0</v>
      </c>
      <c r="DO165" s="405">
        <v>0</v>
      </c>
      <c r="DP165" s="405">
        <f t="shared" si="1889"/>
        <v>0</v>
      </c>
      <c r="DQ165" s="405">
        <v>0</v>
      </c>
      <c r="DR165" s="405">
        <f t="shared" ref="DR165:DR174" si="1935">+DP165-DQ165</f>
        <v>0</v>
      </c>
      <c r="DS165" s="1224" t="e">
        <f t="shared" ref="DS165:DS187" si="1936">365/((+DK165+DL165-DN165-DO165)/((+DJ165+DP165)/2)*DAY(DI165))</f>
        <v>#DIV/0!</v>
      </c>
      <c r="DT165" s="1224" t="e">
        <f t="shared" ref="DT165:DT187" si="1937">+DP165/DK165*DAY(DI165)</f>
        <v>#DIV/0!</v>
      </c>
      <c r="DU165" s="406" t="e">
        <f t="shared" ref="DU165:DU187" si="1938">(DN165+DO165)/DK165</f>
        <v>#DIV/0!</v>
      </c>
      <c r="DV165" s="406" t="e">
        <f t="shared" ref="DV165:DV174" si="1939">+DM165/(+DM165+DN165+DO165)</f>
        <v>#DIV/0!</v>
      </c>
      <c r="DW165" s="407" t="e" cm="1">
        <f t="array" ref="DW165">DM165/(SUMPRODUCT(--(CHOOSE({1,2,3},DL165,DN165,DO165)&gt;0),CHOOSE({1,2,3},DL165,DN165,DO165))+DK165)</f>
        <v>#DIV/0!</v>
      </c>
      <c r="DY165" s="404">
        <f t="shared" si="1890"/>
        <v>43434</v>
      </c>
      <c r="DZ165" s="405">
        <f>+EF164</f>
        <v>0</v>
      </c>
      <c r="EA165" s="405">
        <v>0</v>
      </c>
      <c r="EB165" s="405">
        <v>0</v>
      </c>
      <c r="EC165" s="405">
        <v>0</v>
      </c>
      <c r="ED165" s="405">
        <v>0</v>
      </c>
      <c r="EE165" s="405">
        <v>0</v>
      </c>
      <c r="EF165" s="405">
        <f t="shared" si="1891"/>
        <v>0</v>
      </c>
      <c r="EG165" s="405">
        <v>0</v>
      </c>
      <c r="EH165" s="405">
        <f t="shared" ref="EH165:EH174" si="1940">+EF165-EG165</f>
        <v>0</v>
      </c>
      <c r="EI165" s="1224" t="e">
        <f t="shared" ref="EI165:EI187" si="1941">365/((+EA165+EB165-ED165-EE165)/((+DZ165+EF165)/2)*DAY(DY165))</f>
        <v>#DIV/0!</v>
      </c>
      <c r="EJ165" s="1224" t="e">
        <f t="shared" ref="EJ165:EJ187" si="1942">+EF165/EA165*DAY(DY165)</f>
        <v>#DIV/0!</v>
      </c>
      <c r="EK165" s="406" t="e">
        <f t="shared" ref="EK165:EK187" si="1943">(ED165+EE165)/EA165</f>
        <v>#DIV/0!</v>
      </c>
      <c r="EL165" s="406" t="e">
        <f t="shared" ref="EL165:EL174" si="1944">+EC165/(+EC165+ED165+EE165)</f>
        <v>#DIV/0!</v>
      </c>
      <c r="EM165" s="407" t="e" cm="1">
        <f t="array" ref="EM165">EC165/(SUMPRODUCT(--(CHOOSE({1,2,3},EB165,ED165,EE165)&gt;0),CHOOSE({1,2,3},EB165,ED165,EE165))+EA165)</f>
        <v>#DIV/0!</v>
      </c>
      <c r="EO165" s="404">
        <f t="shared" si="1892"/>
        <v>43434</v>
      </c>
      <c r="EP165" s="405">
        <f>+EV164</f>
        <v>0</v>
      </c>
      <c r="EQ165" s="405">
        <v>0</v>
      </c>
      <c r="ER165" s="405">
        <v>0</v>
      </c>
      <c r="ES165" s="405">
        <v>0</v>
      </c>
      <c r="ET165" s="405">
        <v>0</v>
      </c>
      <c r="EU165" s="405">
        <v>0</v>
      </c>
      <c r="EV165" s="405">
        <f t="shared" si="1893"/>
        <v>0</v>
      </c>
      <c r="EW165" s="405">
        <v>0</v>
      </c>
      <c r="EX165" s="405">
        <f t="shared" ref="EX165:EX174" si="1945">+EV165-EW165</f>
        <v>0</v>
      </c>
      <c r="EY165" s="1224" t="e">
        <f t="shared" ref="EY165:EY187" si="1946">365/((+EQ165+ER165-ET165-EU165)/((+EP165+EV165)/2)*DAY(EO165))</f>
        <v>#DIV/0!</v>
      </c>
      <c r="EZ165" s="1224" t="e">
        <f t="shared" ref="EZ165:EZ187" si="1947">+EV165/EQ165*DAY(EO165)</f>
        <v>#DIV/0!</v>
      </c>
      <c r="FA165" s="406" t="e">
        <f t="shared" ref="FA165:FA187" si="1948">(ET165+EU165)/EQ165</f>
        <v>#DIV/0!</v>
      </c>
      <c r="FB165" s="406" t="e">
        <f t="shared" ref="FB165:FB174" si="1949">+ES165/(+ES165+ET165+EU165)</f>
        <v>#DIV/0!</v>
      </c>
      <c r="FC165" s="407" t="e" cm="1">
        <f t="array" ref="FC165">ES165/(SUMPRODUCT(--(CHOOSE({1,2,3},FH165,FX165,GN165)&gt;0),CHOOSE({1,2,3},FH165,FX165,GN165))+EQ165)</f>
        <v>#DIV/0!</v>
      </c>
      <c r="FE165" s="404">
        <f t="shared" si="1894"/>
        <v>43434</v>
      </c>
      <c r="FF165" s="405">
        <f>+FL164</f>
        <v>0</v>
      </c>
      <c r="FG165" s="405">
        <v>0</v>
      </c>
      <c r="FH165" s="405">
        <v>0</v>
      </c>
      <c r="FI165" s="405">
        <v>0</v>
      </c>
      <c r="FJ165" s="405">
        <v>0</v>
      </c>
      <c r="FK165" s="405">
        <v>0</v>
      </c>
      <c r="FL165" s="405">
        <f t="shared" si="1895"/>
        <v>0</v>
      </c>
      <c r="FM165" s="405">
        <v>0</v>
      </c>
      <c r="FN165" s="405">
        <f t="shared" ref="FN165:FN174" si="1950">+FL165-FM165</f>
        <v>0</v>
      </c>
      <c r="FO165" s="1224" t="e">
        <f t="shared" ref="FO165:FO187" si="1951">365/((+FG165+FH165-FJ165-FK165)/((+FF165+FL165)/2)*DAY(FE165))</f>
        <v>#DIV/0!</v>
      </c>
      <c r="FP165" s="1224" t="e">
        <f t="shared" ref="FP165:FP187" si="1952">+FL165/FG165*DAY(FE165)</f>
        <v>#DIV/0!</v>
      </c>
      <c r="FQ165" s="406" t="e">
        <f t="shared" ref="FQ165:FQ187" si="1953">(FJ165+FK165)/FG165</f>
        <v>#DIV/0!</v>
      </c>
      <c r="FR165" s="406" t="e">
        <f t="shared" ref="FR165:FR174" si="1954">+FI165/(+FI165+FJ165+FK165)</f>
        <v>#DIV/0!</v>
      </c>
      <c r="FS165" s="407" t="e" cm="1">
        <f t="array" ref="FS165">FI165/(SUMPRODUCT(--(CHOOSE({1,2,3},FH165,FJ165,FK165)&gt;0),CHOOSE({1,2,3},FH165,FJ165,FK165))+FG165)</f>
        <v>#DIV/0!</v>
      </c>
      <c r="FU165" s="404">
        <f t="shared" si="1896"/>
        <v>43434</v>
      </c>
      <c r="FV165" s="405">
        <f>+GB164</f>
        <v>0</v>
      </c>
      <c r="FW165" s="405">
        <v>0</v>
      </c>
      <c r="FX165" s="405">
        <v>0</v>
      </c>
      <c r="FY165" s="405">
        <v>0</v>
      </c>
      <c r="FZ165" s="405">
        <v>0</v>
      </c>
      <c r="GA165" s="405">
        <v>0</v>
      </c>
      <c r="GB165" s="405">
        <f t="shared" si="1897"/>
        <v>0</v>
      </c>
      <c r="GC165" s="405">
        <v>0</v>
      </c>
      <c r="GD165" s="405">
        <f t="shared" ref="GD165:GD174" si="1955">+GB165-GC165</f>
        <v>0</v>
      </c>
      <c r="GE165" s="1224" t="e">
        <f t="shared" ref="GE165:GE187" si="1956">365/((+FW165+FX165-FZ165-GA165)/((+FV165+GB165)/2)*DAY(FU165))</f>
        <v>#DIV/0!</v>
      </c>
      <c r="GF165" s="1224" t="e">
        <f t="shared" ref="GF165:GF187" si="1957">+GB165/FW165*DAY(FU165)</f>
        <v>#DIV/0!</v>
      </c>
      <c r="GG165" s="406" t="e">
        <f t="shared" ref="GG165:GG187" si="1958">(FZ165+GA165)/FW165</f>
        <v>#DIV/0!</v>
      </c>
      <c r="GH165" s="406" t="e">
        <f t="shared" ref="GH165:GH174" si="1959">+FY165/(+FY165+FZ165+GA165)</f>
        <v>#DIV/0!</v>
      </c>
      <c r="GI165" s="407" t="e" cm="1">
        <f t="array" ref="GI165">FY165/(SUMPRODUCT(--(CHOOSE({1,2,3},FX165,FZ165,GA165)&gt;0),CHOOSE({1,2,3},FX165,FZ165,GA165))+FW165)</f>
        <v>#DIV/0!</v>
      </c>
      <c r="GK165" s="404">
        <f t="shared" si="1898"/>
        <v>43434</v>
      </c>
      <c r="GL165" s="405">
        <f>+GR164</f>
        <v>0</v>
      </c>
      <c r="GM165" s="405">
        <v>0</v>
      </c>
      <c r="GN165" s="405">
        <v>0</v>
      </c>
      <c r="GO165" s="405">
        <v>0</v>
      </c>
      <c r="GP165" s="405">
        <v>0</v>
      </c>
      <c r="GQ165" s="405">
        <v>0</v>
      </c>
      <c r="GR165" s="405">
        <f t="shared" si="1899"/>
        <v>0</v>
      </c>
      <c r="GS165" s="405">
        <v>0</v>
      </c>
      <c r="GT165" s="405">
        <f t="shared" ref="GT165:GT174" si="1960">+GR165-GS165</f>
        <v>0</v>
      </c>
      <c r="GU165" s="1224" t="e">
        <f t="shared" ref="GU165:GU187" si="1961">365/((+GM165+GN165-GP165-GQ165)/((+GL165+GR165)/2)*DAY(GK165))</f>
        <v>#DIV/0!</v>
      </c>
      <c r="GV165" s="1224" t="e">
        <f t="shared" ref="GV165:GV187" si="1962">+GR165/GM165*DAY(GK165)</f>
        <v>#DIV/0!</v>
      </c>
      <c r="GW165" s="406" t="e">
        <f t="shared" ref="GW165:GW187" si="1963">(GP165+GQ165)/GM165</f>
        <v>#DIV/0!</v>
      </c>
      <c r="GX165" s="406" t="e">
        <f t="shared" ref="GX165:GX174" si="1964">+GO165/(+GO165+GP165+GQ165)</f>
        <v>#DIV/0!</v>
      </c>
      <c r="GY165" s="407" t="e" cm="1">
        <f t="array" ref="GY165">GO165/(SUMPRODUCT(--(CHOOSE({1,2,3},GN165,GP165,GQ165)&gt;0),CHOOSE({1,2,3},GN165,GP165,GQ165))+GM165)</f>
        <v>#DIV/0!</v>
      </c>
    </row>
    <row r="166" spans="1:207" x14ac:dyDescent="0.2">
      <c r="A166" s="404">
        <f t="shared" si="1867"/>
        <v>43465</v>
      </c>
      <c r="B166" s="405">
        <f t="shared" si="1900"/>
        <v>0</v>
      </c>
      <c r="C166" s="405">
        <f t="shared" si="1868"/>
        <v>0</v>
      </c>
      <c r="D166" s="405">
        <f t="shared" si="1869"/>
        <v>0</v>
      </c>
      <c r="E166" s="405">
        <f t="shared" si="1870"/>
        <v>0</v>
      </c>
      <c r="F166" s="405">
        <f t="shared" si="1871"/>
        <v>0</v>
      </c>
      <c r="G166" s="405">
        <f t="shared" si="1872"/>
        <v>0</v>
      </c>
      <c r="H166" s="405">
        <f t="shared" si="1873"/>
        <v>0</v>
      </c>
      <c r="I166" s="405">
        <f t="shared" si="1874"/>
        <v>0</v>
      </c>
      <c r="J166" s="405">
        <f t="shared" si="1875"/>
        <v>0</v>
      </c>
      <c r="K166" s="1224" t="e">
        <f t="shared" si="1901"/>
        <v>#DIV/0!</v>
      </c>
      <c r="L166" s="1224" t="e">
        <f t="shared" si="1902"/>
        <v>#DIV/0!</v>
      </c>
      <c r="M166" s="406" t="e">
        <f t="shared" si="1903"/>
        <v>#DIV/0!</v>
      </c>
      <c r="N166" s="406" t="e">
        <f t="shared" si="1904"/>
        <v>#DIV/0!</v>
      </c>
      <c r="O166" s="407" t="e" cm="1">
        <f t="array" ref="O166">E166/(SUMPRODUCT(--(CHOOSE({1,2,3},D166,F166,G166)&gt;0),CHOOSE({1,2,3},D166,F166,G166))+C166)</f>
        <v>#DIV/0!</v>
      </c>
      <c r="Q166" s="404">
        <f t="shared" si="1876"/>
        <v>43465</v>
      </c>
      <c r="R166" s="405">
        <f t="shared" ref="R166:R174" si="1965">+X165</f>
        <v>0</v>
      </c>
      <c r="S166" s="405">
        <v>0</v>
      </c>
      <c r="T166" s="405">
        <v>0</v>
      </c>
      <c r="U166" s="405">
        <v>0</v>
      </c>
      <c r="V166" s="405">
        <v>0</v>
      </c>
      <c r="W166" s="405">
        <v>0</v>
      </c>
      <c r="X166" s="405">
        <f t="shared" si="1877"/>
        <v>0</v>
      </c>
      <c r="Y166" s="405">
        <v>0</v>
      </c>
      <c r="Z166" s="405">
        <f t="shared" si="1905"/>
        <v>0</v>
      </c>
      <c r="AA166" s="1224" t="e">
        <f t="shared" si="1906"/>
        <v>#DIV/0!</v>
      </c>
      <c r="AB166" s="1224" t="e">
        <f t="shared" si="1907"/>
        <v>#DIV/0!</v>
      </c>
      <c r="AC166" s="406" t="e">
        <f t="shared" si="1908"/>
        <v>#DIV/0!</v>
      </c>
      <c r="AD166" s="406" t="e">
        <f t="shared" si="1909"/>
        <v>#DIV/0!</v>
      </c>
      <c r="AE166" s="407" t="e" cm="1">
        <f t="array" ref="AE166">U166/(SUMPRODUCT(--(CHOOSE({1,2,3},T166,V166,W166)&gt;0),CHOOSE({1,2,3},T166,V166,W166))+S166)</f>
        <v>#DIV/0!</v>
      </c>
      <c r="AG166" s="404">
        <f t="shared" si="1878"/>
        <v>43465</v>
      </c>
      <c r="AH166" s="405">
        <f t="shared" ref="AH166:AH174" si="1966">+AN165</f>
        <v>0</v>
      </c>
      <c r="AI166" s="405">
        <v>0</v>
      </c>
      <c r="AJ166" s="405">
        <v>0</v>
      </c>
      <c r="AK166" s="405">
        <v>0</v>
      </c>
      <c r="AL166" s="405">
        <v>0</v>
      </c>
      <c r="AM166" s="405">
        <v>0</v>
      </c>
      <c r="AN166" s="405">
        <f t="shared" si="1879"/>
        <v>0</v>
      </c>
      <c r="AO166" s="405">
        <v>0</v>
      </c>
      <c r="AP166" s="405">
        <f t="shared" si="1910"/>
        <v>0</v>
      </c>
      <c r="AQ166" s="1224" t="e">
        <f t="shared" si="1911"/>
        <v>#DIV/0!</v>
      </c>
      <c r="AR166" s="1224" t="e">
        <f t="shared" si="1912"/>
        <v>#DIV/0!</v>
      </c>
      <c r="AS166" s="406" t="e">
        <f t="shared" si="1913"/>
        <v>#DIV/0!</v>
      </c>
      <c r="AT166" s="406" t="e">
        <f t="shared" si="1914"/>
        <v>#DIV/0!</v>
      </c>
      <c r="AU166" s="407" t="e" cm="1">
        <f t="array" ref="AU166">AK166/(SUMPRODUCT(--(CHOOSE({1,2,3},AJ166,AL166,AM166)&gt;0),CHOOSE({1,2,3},AJ166,AL166,AM166))+AI166)</f>
        <v>#DIV/0!</v>
      </c>
      <c r="AW166" s="404">
        <f t="shared" si="1880"/>
        <v>43465</v>
      </c>
      <c r="AX166" s="405">
        <f t="shared" ref="AX166:AX174" si="1967">+BD165</f>
        <v>0</v>
      </c>
      <c r="AY166" s="405">
        <v>0</v>
      </c>
      <c r="AZ166" s="405">
        <v>0</v>
      </c>
      <c r="BA166" s="405">
        <v>0</v>
      </c>
      <c r="BB166" s="405">
        <v>0</v>
      </c>
      <c r="BC166" s="405">
        <v>0</v>
      </c>
      <c r="BD166" s="405">
        <f t="shared" si="1881"/>
        <v>0</v>
      </c>
      <c r="BE166" s="405">
        <v>0</v>
      </c>
      <c r="BF166" s="405">
        <f t="shared" si="1915"/>
        <v>0</v>
      </c>
      <c r="BG166" s="1224" t="e">
        <f t="shared" si="1916"/>
        <v>#DIV/0!</v>
      </c>
      <c r="BH166" s="1224" t="e">
        <f t="shared" si="1917"/>
        <v>#DIV/0!</v>
      </c>
      <c r="BI166" s="406" t="e">
        <f t="shared" si="1918"/>
        <v>#DIV/0!</v>
      </c>
      <c r="BJ166" s="406" t="e">
        <f t="shared" si="1919"/>
        <v>#DIV/0!</v>
      </c>
      <c r="BK166" s="407" t="e" cm="1">
        <f t="array" ref="BK166">BA166/(SUMPRODUCT(--(CHOOSE({1,2,3},AZ166,BB166,BC166)&gt;0),CHOOSE({1,2,3},AZ166,BB166,BC166))+AY166)</f>
        <v>#DIV/0!</v>
      </c>
      <c r="BM166" s="404">
        <f t="shared" si="1882"/>
        <v>43465</v>
      </c>
      <c r="BN166" s="405">
        <f t="shared" ref="BN166:BN174" si="1968">+BT165</f>
        <v>0</v>
      </c>
      <c r="BO166" s="405">
        <v>0</v>
      </c>
      <c r="BP166" s="405">
        <v>0</v>
      </c>
      <c r="BQ166" s="405">
        <v>0</v>
      </c>
      <c r="BR166" s="405">
        <v>0</v>
      </c>
      <c r="BS166" s="405">
        <v>0</v>
      </c>
      <c r="BT166" s="405">
        <f t="shared" si="1883"/>
        <v>0</v>
      </c>
      <c r="BU166" s="405">
        <v>0</v>
      </c>
      <c r="BV166" s="405">
        <f t="shared" si="1920"/>
        <v>0</v>
      </c>
      <c r="BW166" s="1224" t="e">
        <f t="shared" si="1921"/>
        <v>#DIV/0!</v>
      </c>
      <c r="BX166" s="1224" t="e">
        <f t="shared" si="1922"/>
        <v>#DIV/0!</v>
      </c>
      <c r="BY166" s="406" t="e">
        <f t="shared" si="1923"/>
        <v>#DIV/0!</v>
      </c>
      <c r="BZ166" s="406" t="e">
        <f t="shared" si="1924"/>
        <v>#DIV/0!</v>
      </c>
      <c r="CA166" s="407" t="e" cm="1">
        <f t="array" ref="CA166">BQ166/(SUMPRODUCT(--(CHOOSE({1,2,3},BP166,BR166,BS166)&gt;0),CHOOSE({1,2,3},BP166,BR166,BS166))+BO166)</f>
        <v>#DIV/0!</v>
      </c>
      <c r="CC166" s="404">
        <f t="shared" si="1884"/>
        <v>43465</v>
      </c>
      <c r="CD166" s="405">
        <f t="shared" ref="CD166:CD174" si="1969">+CJ165</f>
        <v>0</v>
      </c>
      <c r="CE166" s="405">
        <v>0</v>
      </c>
      <c r="CF166" s="405">
        <v>0</v>
      </c>
      <c r="CG166" s="405">
        <v>0</v>
      </c>
      <c r="CH166" s="405">
        <v>0</v>
      </c>
      <c r="CI166" s="405">
        <v>0</v>
      </c>
      <c r="CJ166" s="405">
        <f t="shared" si="1885"/>
        <v>0</v>
      </c>
      <c r="CK166" s="405">
        <v>0</v>
      </c>
      <c r="CL166" s="405">
        <f t="shared" si="1925"/>
        <v>0</v>
      </c>
      <c r="CM166" s="1224" t="e">
        <f t="shared" si="1926"/>
        <v>#DIV/0!</v>
      </c>
      <c r="CN166" s="1224" t="e">
        <f t="shared" si="1927"/>
        <v>#DIV/0!</v>
      </c>
      <c r="CO166" s="406" t="e">
        <f t="shared" si="1928"/>
        <v>#DIV/0!</v>
      </c>
      <c r="CP166" s="406" t="e">
        <f t="shared" si="1929"/>
        <v>#DIV/0!</v>
      </c>
      <c r="CQ166" s="407" t="e" cm="1">
        <f t="array" ref="CQ166">CG166/(SUMPRODUCT(--(CHOOSE({1,2,3},CF166,CH166,CI166)&gt;0),CHOOSE({1,2,3},CF166,CH166,CI166))+CE166)</f>
        <v>#DIV/0!</v>
      </c>
      <c r="CS166" s="404">
        <f t="shared" si="1886"/>
        <v>43465</v>
      </c>
      <c r="CT166" s="405">
        <f t="shared" ref="CT166:CT174" si="1970">+CZ165</f>
        <v>0</v>
      </c>
      <c r="CU166" s="405">
        <v>0</v>
      </c>
      <c r="CV166" s="405">
        <v>0</v>
      </c>
      <c r="CW166" s="405">
        <v>0</v>
      </c>
      <c r="CX166" s="405">
        <v>0</v>
      </c>
      <c r="CY166" s="405">
        <v>0</v>
      </c>
      <c r="CZ166" s="405">
        <f t="shared" si="1887"/>
        <v>0</v>
      </c>
      <c r="DA166" s="405">
        <v>0</v>
      </c>
      <c r="DB166" s="405">
        <f t="shared" si="1930"/>
        <v>0</v>
      </c>
      <c r="DC166" s="1224" t="e">
        <f t="shared" si="1931"/>
        <v>#DIV/0!</v>
      </c>
      <c r="DD166" s="1224" t="e">
        <f t="shared" si="1932"/>
        <v>#DIV/0!</v>
      </c>
      <c r="DE166" s="406" t="e">
        <f t="shared" si="1933"/>
        <v>#DIV/0!</v>
      </c>
      <c r="DF166" s="406" t="e">
        <f t="shared" si="1934"/>
        <v>#DIV/0!</v>
      </c>
      <c r="DG166" s="407" t="e" cm="1">
        <f t="array" ref="DG166">CW166/(SUMPRODUCT(--(CHOOSE({1,2,3},CV166,CX166,CY166)&gt;0),CHOOSE({1,2,3},CV166,CX166,CY166))+CU166)</f>
        <v>#DIV/0!</v>
      </c>
      <c r="DI166" s="404">
        <f t="shared" si="1888"/>
        <v>43465</v>
      </c>
      <c r="DJ166" s="405">
        <f t="shared" ref="DJ166:DJ174" si="1971">+DP165</f>
        <v>0</v>
      </c>
      <c r="DK166" s="405">
        <v>0</v>
      </c>
      <c r="DL166" s="405">
        <v>0</v>
      </c>
      <c r="DM166" s="405">
        <v>0</v>
      </c>
      <c r="DN166" s="405">
        <v>0</v>
      </c>
      <c r="DO166" s="405">
        <v>0</v>
      </c>
      <c r="DP166" s="405">
        <f t="shared" si="1889"/>
        <v>0</v>
      </c>
      <c r="DQ166" s="405">
        <v>0</v>
      </c>
      <c r="DR166" s="405">
        <f t="shared" si="1935"/>
        <v>0</v>
      </c>
      <c r="DS166" s="1224" t="e">
        <f t="shared" si="1936"/>
        <v>#DIV/0!</v>
      </c>
      <c r="DT166" s="1224" t="e">
        <f t="shared" si="1937"/>
        <v>#DIV/0!</v>
      </c>
      <c r="DU166" s="406" t="e">
        <f t="shared" si="1938"/>
        <v>#DIV/0!</v>
      </c>
      <c r="DV166" s="406" t="e">
        <f t="shared" si="1939"/>
        <v>#DIV/0!</v>
      </c>
      <c r="DW166" s="407" t="e" cm="1">
        <f t="array" ref="DW166">DM166/(SUMPRODUCT(--(CHOOSE({1,2,3},DL166,DN166,DO166)&gt;0),CHOOSE({1,2,3},DL166,DN166,DO166))+DK166)</f>
        <v>#DIV/0!</v>
      </c>
      <c r="DY166" s="404">
        <f t="shared" si="1890"/>
        <v>43465</v>
      </c>
      <c r="DZ166" s="405">
        <f t="shared" ref="DZ166:DZ174" si="1972">+EF165</f>
        <v>0</v>
      </c>
      <c r="EA166" s="405">
        <v>0</v>
      </c>
      <c r="EB166" s="405">
        <v>0</v>
      </c>
      <c r="EC166" s="405">
        <v>0</v>
      </c>
      <c r="ED166" s="405">
        <v>0</v>
      </c>
      <c r="EE166" s="405">
        <v>0</v>
      </c>
      <c r="EF166" s="405">
        <f t="shared" si="1891"/>
        <v>0</v>
      </c>
      <c r="EG166" s="405">
        <v>0</v>
      </c>
      <c r="EH166" s="405">
        <f t="shared" si="1940"/>
        <v>0</v>
      </c>
      <c r="EI166" s="1224" t="e">
        <f t="shared" si="1941"/>
        <v>#DIV/0!</v>
      </c>
      <c r="EJ166" s="1224" t="e">
        <f t="shared" si="1942"/>
        <v>#DIV/0!</v>
      </c>
      <c r="EK166" s="406" t="e">
        <f t="shared" si="1943"/>
        <v>#DIV/0!</v>
      </c>
      <c r="EL166" s="406" t="e">
        <f t="shared" si="1944"/>
        <v>#DIV/0!</v>
      </c>
      <c r="EM166" s="407" t="e" cm="1">
        <f t="array" ref="EM166">EC166/(SUMPRODUCT(--(CHOOSE({1,2,3},EB166,ED166,EE166)&gt;0),CHOOSE({1,2,3},EB166,ED166,EE166))+EA166)</f>
        <v>#DIV/0!</v>
      </c>
      <c r="EO166" s="404">
        <f t="shared" si="1892"/>
        <v>43465</v>
      </c>
      <c r="EP166" s="405">
        <f t="shared" ref="EP166:EP174" si="1973">+EV165</f>
        <v>0</v>
      </c>
      <c r="EQ166" s="405">
        <v>0</v>
      </c>
      <c r="ER166" s="405">
        <v>0</v>
      </c>
      <c r="ES166" s="405">
        <v>0</v>
      </c>
      <c r="ET166" s="405">
        <v>0</v>
      </c>
      <c r="EU166" s="405">
        <v>0</v>
      </c>
      <c r="EV166" s="405">
        <f t="shared" si="1893"/>
        <v>0</v>
      </c>
      <c r="EW166" s="405">
        <v>0</v>
      </c>
      <c r="EX166" s="405">
        <f t="shared" si="1945"/>
        <v>0</v>
      </c>
      <c r="EY166" s="1224" t="e">
        <f t="shared" si="1946"/>
        <v>#DIV/0!</v>
      </c>
      <c r="EZ166" s="1224" t="e">
        <f t="shared" si="1947"/>
        <v>#DIV/0!</v>
      </c>
      <c r="FA166" s="406" t="e">
        <f t="shared" si="1948"/>
        <v>#DIV/0!</v>
      </c>
      <c r="FB166" s="406" t="e">
        <f t="shared" si="1949"/>
        <v>#DIV/0!</v>
      </c>
      <c r="FC166" s="407" t="e" cm="1">
        <f t="array" ref="FC166">ES166/(SUMPRODUCT(--(CHOOSE({1,2,3},FH166,FX166,GN166)&gt;0),CHOOSE({1,2,3},FH166,FX166,GN166))+EQ166)</f>
        <v>#DIV/0!</v>
      </c>
      <c r="FE166" s="404">
        <f t="shared" si="1894"/>
        <v>43465</v>
      </c>
      <c r="FF166" s="405">
        <f t="shared" ref="FF166:FF174" si="1974">+FL165</f>
        <v>0</v>
      </c>
      <c r="FG166" s="405">
        <v>0</v>
      </c>
      <c r="FH166" s="405">
        <v>0</v>
      </c>
      <c r="FI166" s="405">
        <v>0</v>
      </c>
      <c r="FJ166" s="405">
        <v>0</v>
      </c>
      <c r="FK166" s="405">
        <v>0</v>
      </c>
      <c r="FL166" s="405">
        <f t="shared" si="1895"/>
        <v>0</v>
      </c>
      <c r="FM166" s="405">
        <v>0</v>
      </c>
      <c r="FN166" s="405">
        <f t="shared" si="1950"/>
        <v>0</v>
      </c>
      <c r="FO166" s="1224" t="e">
        <f t="shared" si="1951"/>
        <v>#DIV/0!</v>
      </c>
      <c r="FP166" s="1224" t="e">
        <f t="shared" si="1952"/>
        <v>#DIV/0!</v>
      </c>
      <c r="FQ166" s="406" t="e">
        <f t="shared" si="1953"/>
        <v>#DIV/0!</v>
      </c>
      <c r="FR166" s="406" t="e">
        <f t="shared" si="1954"/>
        <v>#DIV/0!</v>
      </c>
      <c r="FS166" s="407" t="e" cm="1">
        <f t="array" ref="FS166">FI166/(SUMPRODUCT(--(CHOOSE({1,2,3},FH166,FJ166,FK166)&gt;0),CHOOSE({1,2,3},FH166,FJ166,FK166))+FG166)</f>
        <v>#DIV/0!</v>
      </c>
      <c r="FU166" s="404">
        <f t="shared" si="1896"/>
        <v>43465</v>
      </c>
      <c r="FV166" s="405">
        <f t="shared" ref="FV166:FV174" si="1975">+GB165</f>
        <v>0</v>
      </c>
      <c r="FW166" s="405">
        <v>0</v>
      </c>
      <c r="FX166" s="405">
        <v>0</v>
      </c>
      <c r="FY166" s="405">
        <v>0</v>
      </c>
      <c r="FZ166" s="405">
        <v>0</v>
      </c>
      <c r="GA166" s="405">
        <v>0</v>
      </c>
      <c r="GB166" s="405">
        <f t="shared" si="1897"/>
        <v>0</v>
      </c>
      <c r="GC166" s="405">
        <v>0</v>
      </c>
      <c r="GD166" s="405">
        <f t="shared" si="1955"/>
        <v>0</v>
      </c>
      <c r="GE166" s="1224" t="e">
        <f t="shared" si="1956"/>
        <v>#DIV/0!</v>
      </c>
      <c r="GF166" s="1224" t="e">
        <f t="shared" si="1957"/>
        <v>#DIV/0!</v>
      </c>
      <c r="GG166" s="406" t="e">
        <f t="shared" si="1958"/>
        <v>#DIV/0!</v>
      </c>
      <c r="GH166" s="406" t="e">
        <f t="shared" si="1959"/>
        <v>#DIV/0!</v>
      </c>
      <c r="GI166" s="407" t="e" cm="1">
        <f t="array" ref="GI166">FY166/(SUMPRODUCT(--(CHOOSE({1,2,3},FX166,FZ166,GA166)&gt;0),CHOOSE({1,2,3},FX166,FZ166,GA166))+FW166)</f>
        <v>#DIV/0!</v>
      </c>
      <c r="GK166" s="404">
        <f t="shared" si="1898"/>
        <v>43465</v>
      </c>
      <c r="GL166" s="405">
        <f t="shared" ref="GL166:GL174" si="1976">+GR165</f>
        <v>0</v>
      </c>
      <c r="GM166" s="405">
        <v>0</v>
      </c>
      <c r="GN166" s="405">
        <v>0</v>
      </c>
      <c r="GO166" s="405">
        <v>0</v>
      </c>
      <c r="GP166" s="405">
        <v>0</v>
      </c>
      <c r="GQ166" s="405">
        <v>0</v>
      </c>
      <c r="GR166" s="405">
        <f t="shared" si="1899"/>
        <v>0</v>
      </c>
      <c r="GS166" s="405">
        <v>0</v>
      </c>
      <c r="GT166" s="405">
        <f t="shared" si="1960"/>
        <v>0</v>
      </c>
      <c r="GU166" s="1224" t="e">
        <f t="shared" si="1961"/>
        <v>#DIV/0!</v>
      </c>
      <c r="GV166" s="1224" t="e">
        <f t="shared" si="1962"/>
        <v>#DIV/0!</v>
      </c>
      <c r="GW166" s="406" t="e">
        <f t="shared" si="1963"/>
        <v>#DIV/0!</v>
      </c>
      <c r="GX166" s="406" t="e">
        <f t="shared" si="1964"/>
        <v>#DIV/0!</v>
      </c>
      <c r="GY166" s="407" t="e" cm="1">
        <f t="array" ref="GY166">GO166/(SUMPRODUCT(--(CHOOSE({1,2,3},GN166,GP166,GQ166)&gt;0),CHOOSE({1,2,3},GN166,GP166,GQ166))+GM166)</f>
        <v>#DIV/0!</v>
      </c>
    </row>
    <row r="167" spans="1:207" x14ac:dyDescent="0.2">
      <c r="A167" s="404">
        <f t="shared" si="1867"/>
        <v>43496</v>
      </c>
      <c r="B167" s="405">
        <f t="shared" si="1900"/>
        <v>0</v>
      </c>
      <c r="C167" s="405">
        <f t="shared" si="1868"/>
        <v>0</v>
      </c>
      <c r="D167" s="405">
        <f t="shared" si="1869"/>
        <v>0</v>
      </c>
      <c r="E167" s="405">
        <f t="shared" si="1870"/>
        <v>0</v>
      </c>
      <c r="F167" s="405">
        <f t="shared" si="1871"/>
        <v>0</v>
      </c>
      <c r="G167" s="405">
        <f t="shared" si="1872"/>
        <v>0</v>
      </c>
      <c r="H167" s="405">
        <f t="shared" si="1873"/>
        <v>0</v>
      </c>
      <c r="I167" s="405">
        <f t="shared" si="1874"/>
        <v>0</v>
      </c>
      <c r="J167" s="405">
        <f t="shared" si="1875"/>
        <v>0</v>
      </c>
      <c r="K167" s="1224" t="e">
        <f t="shared" si="1901"/>
        <v>#DIV/0!</v>
      </c>
      <c r="L167" s="1224" t="e">
        <f t="shared" si="1902"/>
        <v>#DIV/0!</v>
      </c>
      <c r="M167" s="406" t="e">
        <f t="shared" si="1903"/>
        <v>#DIV/0!</v>
      </c>
      <c r="N167" s="406" t="e">
        <f t="shared" si="1904"/>
        <v>#DIV/0!</v>
      </c>
      <c r="O167" s="407" t="e" cm="1">
        <f t="array" ref="O167">E167/(SUMPRODUCT(--(CHOOSE({1,2,3},D167,F167,G167)&gt;0),CHOOSE({1,2,3},D167,F167,G167))+C167)</f>
        <v>#DIV/0!</v>
      </c>
      <c r="Q167" s="404">
        <f t="shared" si="1876"/>
        <v>43496</v>
      </c>
      <c r="R167" s="405">
        <f t="shared" si="1965"/>
        <v>0</v>
      </c>
      <c r="S167" s="405">
        <v>0</v>
      </c>
      <c r="T167" s="405">
        <v>0</v>
      </c>
      <c r="U167" s="405">
        <v>0</v>
      </c>
      <c r="V167" s="405">
        <v>0</v>
      </c>
      <c r="W167" s="405">
        <v>0</v>
      </c>
      <c r="X167" s="405">
        <f t="shared" si="1877"/>
        <v>0</v>
      </c>
      <c r="Y167" s="405">
        <v>0</v>
      </c>
      <c r="Z167" s="405">
        <f t="shared" si="1905"/>
        <v>0</v>
      </c>
      <c r="AA167" s="1224" t="e">
        <f t="shared" si="1906"/>
        <v>#DIV/0!</v>
      </c>
      <c r="AB167" s="1224" t="e">
        <f t="shared" si="1907"/>
        <v>#DIV/0!</v>
      </c>
      <c r="AC167" s="406" t="e">
        <f t="shared" si="1908"/>
        <v>#DIV/0!</v>
      </c>
      <c r="AD167" s="406" t="e">
        <f t="shared" si="1909"/>
        <v>#DIV/0!</v>
      </c>
      <c r="AE167" s="407" t="e" cm="1">
        <f t="array" ref="AE167">U167/(SUMPRODUCT(--(CHOOSE({1,2,3},T167,V167,W167)&gt;0),CHOOSE({1,2,3},T167,V167,W167))+S167)</f>
        <v>#DIV/0!</v>
      </c>
      <c r="AG167" s="404">
        <f t="shared" si="1878"/>
        <v>43496</v>
      </c>
      <c r="AH167" s="405">
        <f t="shared" si="1966"/>
        <v>0</v>
      </c>
      <c r="AI167" s="405">
        <v>0</v>
      </c>
      <c r="AJ167" s="405">
        <v>0</v>
      </c>
      <c r="AK167" s="405">
        <v>0</v>
      </c>
      <c r="AL167" s="405">
        <v>0</v>
      </c>
      <c r="AM167" s="405">
        <v>0</v>
      </c>
      <c r="AN167" s="405">
        <f t="shared" si="1879"/>
        <v>0</v>
      </c>
      <c r="AO167" s="405">
        <v>0</v>
      </c>
      <c r="AP167" s="405">
        <f t="shared" si="1910"/>
        <v>0</v>
      </c>
      <c r="AQ167" s="1224" t="e">
        <f t="shared" si="1911"/>
        <v>#DIV/0!</v>
      </c>
      <c r="AR167" s="1224" t="e">
        <f t="shared" si="1912"/>
        <v>#DIV/0!</v>
      </c>
      <c r="AS167" s="406" t="e">
        <f t="shared" si="1913"/>
        <v>#DIV/0!</v>
      </c>
      <c r="AT167" s="406" t="e">
        <f t="shared" si="1914"/>
        <v>#DIV/0!</v>
      </c>
      <c r="AU167" s="407" t="e" cm="1">
        <f t="array" ref="AU167">AK167/(SUMPRODUCT(--(CHOOSE({1,2,3},AJ167,AL167,AM167)&gt;0),CHOOSE({1,2,3},AJ167,AL167,AM167))+AI167)</f>
        <v>#DIV/0!</v>
      </c>
      <c r="AW167" s="404">
        <f t="shared" si="1880"/>
        <v>43496</v>
      </c>
      <c r="AX167" s="405">
        <f t="shared" si="1967"/>
        <v>0</v>
      </c>
      <c r="AY167" s="405">
        <v>0</v>
      </c>
      <c r="AZ167" s="405">
        <v>0</v>
      </c>
      <c r="BA167" s="405">
        <v>0</v>
      </c>
      <c r="BB167" s="405">
        <v>0</v>
      </c>
      <c r="BC167" s="405">
        <v>0</v>
      </c>
      <c r="BD167" s="405">
        <f t="shared" si="1881"/>
        <v>0</v>
      </c>
      <c r="BE167" s="405">
        <v>0</v>
      </c>
      <c r="BF167" s="405">
        <f t="shared" si="1915"/>
        <v>0</v>
      </c>
      <c r="BG167" s="1224" t="e">
        <f t="shared" si="1916"/>
        <v>#DIV/0!</v>
      </c>
      <c r="BH167" s="1224" t="e">
        <f t="shared" si="1917"/>
        <v>#DIV/0!</v>
      </c>
      <c r="BI167" s="406" t="e">
        <f t="shared" si="1918"/>
        <v>#DIV/0!</v>
      </c>
      <c r="BJ167" s="406" t="e">
        <f t="shared" si="1919"/>
        <v>#DIV/0!</v>
      </c>
      <c r="BK167" s="407" t="e" cm="1">
        <f t="array" ref="BK167">BA167/(SUMPRODUCT(--(CHOOSE({1,2,3},AZ167,BB167,BC167)&gt;0),CHOOSE({1,2,3},AZ167,BB167,BC167))+AY167)</f>
        <v>#DIV/0!</v>
      </c>
      <c r="BM167" s="404">
        <f t="shared" si="1882"/>
        <v>43496</v>
      </c>
      <c r="BN167" s="405">
        <f t="shared" si="1968"/>
        <v>0</v>
      </c>
      <c r="BO167" s="405">
        <v>0</v>
      </c>
      <c r="BP167" s="405">
        <v>0</v>
      </c>
      <c r="BQ167" s="405">
        <v>0</v>
      </c>
      <c r="BR167" s="405">
        <v>0</v>
      </c>
      <c r="BS167" s="405">
        <v>0</v>
      </c>
      <c r="BT167" s="405">
        <f t="shared" si="1883"/>
        <v>0</v>
      </c>
      <c r="BU167" s="405">
        <v>0</v>
      </c>
      <c r="BV167" s="405">
        <f t="shared" si="1920"/>
        <v>0</v>
      </c>
      <c r="BW167" s="1224" t="e">
        <f t="shared" si="1921"/>
        <v>#DIV/0!</v>
      </c>
      <c r="BX167" s="1224" t="e">
        <f t="shared" si="1922"/>
        <v>#DIV/0!</v>
      </c>
      <c r="BY167" s="406" t="e">
        <f t="shared" si="1923"/>
        <v>#DIV/0!</v>
      </c>
      <c r="BZ167" s="406" t="e">
        <f t="shared" si="1924"/>
        <v>#DIV/0!</v>
      </c>
      <c r="CA167" s="407" t="e" cm="1">
        <f t="array" ref="CA167">BQ167/(SUMPRODUCT(--(CHOOSE({1,2,3},BP167,BR167,BS167)&gt;0),CHOOSE({1,2,3},BP167,BR167,BS167))+BO167)</f>
        <v>#DIV/0!</v>
      </c>
      <c r="CC167" s="404">
        <f t="shared" si="1884"/>
        <v>43496</v>
      </c>
      <c r="CD167" s="405">
        <f t="shared" si="1969"/>
        <v>0</v>
      </c>
      <c r="CE167" s="405">
        <v>0</v>
      </c>
      <c r="CF167" s="405">
        <v>0</v>
      </c>
      <c r="CG167" s="405">
        <v>0</v>
      </c>
      <c r="CH167" s="405">
        <v>0</v>
      </c>
      <c r="CI167" s="405">
        <v>0</v>
      </c>
      <c r="CJ167" s="405">
        <f t="shared" si="1885"/>
        <v>0</v>
      </c>
      <c r="CK167" s="405">
        <v>0</v>
      </c>
      <c r="CL167" s="405">
        <f t="shared" si="1925"/>
        <v>0</v>
      </c>
      <c r="CM167" s="1224" t="e">
        <f t="shared" si="1926"/>
        <v>#DIV/0!</v>
      </c>
      <c r="CN167" s="1224" t="e">
        <f t="shared" si="1927"/>
        <v>#DIV/0!</v>
      </c>
      <c r="CO167" s="406" t="e">
        <f t="shared" si="1928"/>
        <v>#DIV/0!</v>
      </c>
      <c r="CP167" s="406" t="e">
        <f t="shared" si="1929"/>
        <v>#DIV/0!</v>
      </c>
      <c r="CQ167" s="407" t="e" cm="1">
        <f t="array" ref="CQ167">CG167/(SUMPRODUCT(--(CHOOSE({1,2,3},CF167,CH167,CI167)&gt;0),CHOOSE({1,2,3},CF167,CH167,CI167))+CE167)</f>
        <v>#DIV/0!</v>
      </c>
      <c r="CS167" s="404">
        <f t="shared" si="1886"/>
        <v>43496</v>
      </c>
      <c r="CT167" s="405">
        <f t="shared" si="1970"/>
        <v>0</v>
      </c>
      <c r="CU167" s="405">
        <v>0</v>
      </c>
      <c r="CV167" s="405">
        <v>0</v>
      </c>
      <c r="CW167" s="405">
        <v>0</v>
      </c>
      <c r="CX167" s="405">
        <v>0</v>
      </c>
      <c r="CY167" s="405">
        <v>0</v>
      </c>
      <c r="CZ167" s="405">
        <f t="shared" si="1887"/>
        <v>0</v>
      </c>
      <c r="DA167" s="405">
        <v>0</v>
      </c>
      <c r="DB167" s="405">
        <f t="shared" si="1930"/>
        <v>0</v>
      </c>
      <c r="DC167" s="1224" t="e">
        <f t="shared" si="1931"/>
        <v>#DIV/0!</v>
      </c>
      <c r="DD167" s="1224" t="e">
        <f t="shared" si="1932"/>
        <v>#DIV/0!</v>
      </c>
      <c r="DE167" s="406" t="e">
        <f t="shared" si="1933"/>
        <v>#DIV/0!</v>
      </c>
      <c r="DF167" s="406" t="e">
        <f t="shared" si="1934"/>
        <v>#DIV/0!</v>
      </c>
      <c r="DG167" s="407" t="e" cm="1">
        <f t="array" ref="DG167">CW167/(SUMPRODUCT(--(CHOOSE({1,2,3},CV167,CX167,CY167)&gt;0),CHOOSE({1,2,3},CV167,CX167,CY167))+CU167)</f>
        <v>#DIV/0!</v>
      </c>
      <c r="DI167" s="404">
        <f t="shared" si="1888"/>
        <v>43496</v>
      </c>
      <c r="DJ167" s="405">
        <f t="shared" si="1971"/>
        <v>0</v>
      </c>
      <c r="DK167" s="405">
        <v>0</v>
      </c>
      <c r="DL167" s="405">
        <v>0</v>
      </c>
      <c r="DM167" s="405">
        <v>0</v>
      </c>
      <c r="DN167" s="405">
        <v>0</v>
      </c>
      <c r="DO167" s="405">
        <v>0</v>
      </c>
      <c r="DP167" s="405">
        <f t="shared" si="1889"/>
        <v>0</v>
      </c>
      <c r="DQ167" s="405">
        <v>0</v>
      </c>
      <c r="DR167" s="405">
        <f t="shared" si="1935"/>
        <v>0</v>
      </c>
      <c r="DS167" s="1224" t="e">
        <f t="shared" si="1936"/>
        <v>#DIV/0!</v>
      </c>
      <c r="DT167" s="1224" t="e">
        <f t="shared" si="1937"/>
        <v>#DIV/0!</v>
      </c>
      <c r="DU167" s="406" t="e">
        <f t="shared" si="1938"/>
        <v>#DIV/0!</v>
      </c>
      <c r="DV167" s="406" t="e">
        <f t="shared" si="1939"/>
        <v>#DIV/0!</v>
      </c>
      <c r="DW167" s="407" t="e" cm="1">
        <f t="array" ref="DW167">DM167/(SUMPRODUCT(--(CHOOSE({1,2,3},DL167,DN167,DO167)&gt;0),CHOOSE({1,2,3},DL167,DN167,DO167))+DK167)</f>
        <v>#DIV/0!</v>
      </c>
      <c r="DY167" s="404">
        <f t="shared" si="1890"/>
        <v>43496</v>
      </c>
      <c r="DZ167" s="405">
        <f t="shared" si="1972"/>
        <v>0</v>
      </c>
      <c r="EA167" s="405">
        <v>0</v>
      </c>
      <c r="EB167" s="405">
        <v>0</v>
      </c>
      <c r="EC167" s="405">
        <v>0</v>
      </c>
      <c r="ED167" s="405">
        <v>0</v>
      </c>
      <c r="EE167" s="405">
        <v>0</v>
      </c>
      <c r="EF167" s="405">
        <f t="shared" si="1891"/>
        <v>0</v>
      </c>
      <c r="EG167" s="405">
        <v>0</v>
      </c>
      <c r="EH167" s="405">
        <f t="shared" si="1940"/>
        <v>0</v>
      </c>
      <c r="EI167" s="1224" t="e">
        <f t="shared" si="1941"/>
        <v>#DIV/0!</v>
      </c>
      <c r="EJ167" s="1224" t="e">
        <f t="shared" si="1942"/>
        <v>#DIV/0!</v>
      </c>
      <c r="EK167" s="406" t="e">
        <f t="shared" si="1943"/>
        <v>#DIV/0!</v>
      </c>
      <c r="EL167" s="406" t="e">
        <f t="shared" si="1944"/>
        <v>#DIV/0!</v>
      </c>
      <c r="EM167" s="407" t="e" cm="1">
        <f t="array" ref="EM167">EC167/(SUMPRODUCT(--(CHOOSE({1,2,3},EB167,ED167,EE167)&gt;0),CHOOSE({1,2,3},EB167,ED167,EE167))+EA167)</f>
        <v>#DIV/0!</v>
      </c>
      <c r="EO167" s="404">
        <f t="shared" si="1892"/>
        <v>43496</v>
      </c>
      <c r="EP167" s="405">
        <f t="shared" si="1973"/>
        <v>0</v>
      </c>
      <c r="EQ167" s="405">
        <v>0</v>
      </c>
      <c r="ER167" s="405">
        <v>0</v>
      </c>
      <c r="ES167" s="405">
        <v>0</v>
      </c>
      <c r="ET167" s="405">
        <v>0</v>
      </c>
      <c r="EU167" s="405">
        <v>0</v>
      </c>
      <c r="EV167" s="405">
        <f t="shared" si="1893"/>
        <v>0</v>
      </c>
      <c r="EW167" s="405">
        <v>0</v>
      </c>
      <c r="EX167" s="405">
        <f t="shared" si="1945"/>
        <v>0</v>
      </c>
      <c r="EY167" s="1224" t="e">
        <f t="shared" si="1946"/>
        <v>#DIV/0!</v>
      </c>
      <c r="EZ167" s="1224" t="e">
        <f t="shared" si="1947"/>
        <v>#DIV/0!</v>
      </c>
      <c r="FA167" s="406" t="e">
        <f t="shared" si="1948"/>
        <v>#DIV/0!</v>
      </c>
      <c r="FB167" s="406" t="e">
        <f t="shared" si="1949"/>
        <v>#DIV/0!</v>
      </c>
      <c r="FC167" s="407" t="e" cm="1">
        <f t="array" ref="FC167">ES167/(SUMPRODUCT(--(CHOOSE({1,2,3},FH167,FX167,GN167)&gt;0),CHOOSE({1,2,3},FH167,FX167,GN167))+EQ167)</f>
        <v>#DIV/0!</v>
      </c>
      <c r="FE167" s="404">
        <f t="shared" si="1894"/>
        <v>43496</v>
      </c>
      <c r="FF167" s="405">
        <f t="shared" si="1974"/>
        <v>0</v>
      </c>
      <c r="FG167" s="405">
        <v>0</v>
      </c>
      <c r="FH167" s="405">
        <v>0</v>
      </c>
      <c r="FI167" s="405">
        <v>0</v>
      </c>
      <c r="FJ167" s="405">
        <v>0</v>
      </c>
      <c r="FK167" s="405">
        <v>0</v>
      </c>
      <c r="FL167" s="405">
        <f t="shared" si="1895"/>
        <v>0</v>
      </c>
      <c r="FM167" s="405">
        <v>0</v>
      </c>
      <c r="FN167" s="405">
        <f t="shared" si="1950"/>
        <v>0</v>
      </c>
      <c r="FO167" s="1224" t="e">
        <f t="shared" si="1951"/>
        <v>#DIV/0!</v>
      </c>
      <c r="FP167" s="1224" t="e">
        <f t="shared" si="1952"/>
        <v>#DIV/0!</v>
      </c>
      <c r="FQ167" s="406" t="e">
        <f t="shared" si="1953"/>
        <v>#DIV/0!</v>
      </c>
      <c r="FR167" s="406" t="e">
        <f t="shared" si="1954"/>
        <v>#DIV/0!</v>
      </c>
      <c r="FS167" s="407" t="e" cm="1">
        <f t="array" ref="FS167">FI167/(SUMPRODUCT(--(CHOOSE({1,2,3},FH167,FJ167,FK167)&gt;0),CHOOSE({1,2,3},FH167,FJ167,FK167))+FG167)</f>
        <v>#DIV/0!</v>
      </c>
      <c r="FU167" s="404">
        <f t="shared" si="1896"/>
        <v>43496</v>
      </c>
      <c r="FV167" s="405">
        <f t="shared" si="1975"/>
        <v>0</v>
      </c>
      <c r="FW167" s="405">
        <v>0</v>
      </c>
      <c r="FX167" s="405">
        <v>0</v>
      </c>
      <c r="FY167" s="405">
        <v>0</v>
      </c>
      <c r="FZ167" s="405">
        <v>0</v>
      </c>
      <c r="GA167" s="405">
        <v>0</v>
      </c>
      <c r="GB167" s="405">
        <f t="shared" si="1897"/>
        <v>0</v>
      </c>
      <c r="GC167" s="405">
        <v>0</v>
      </c>
      <c r="GD167" s="405">
        <f t="shared" si="1955"/>
        <v>0</v>
      </c>
      <c r="GE167" s="1224" t="e">
        <f t="shared" si="1956"/>
        <v>#DIV/0!</v>
      </c>
      <c r="GF167" s="1224" t="e">
        <f t="shared" si="1957"/>
        <v>#DIV/0!</v>
      </c>
      <c r="GG167" s="406" t="e">
        <f t="shared" si="1958"/>
        <v>#DIV/0!</v>
      </c>
      <c r="GH167" s="406" t="e">
        <f t="shared" si="1959"/>
        <v>#DIV/0!</v>
      </c>
      <c r="GI167" s="407" t="e" cm="1">
        <f t="array" ref="GI167">FY167/(SUMPRODUCT(--(CHOOSE({1,2,3},FX167,FZ167,GA167)&gt;0),CHOOSE({1,2,3},FX167,FZ167,GA167))+FW167)</f>
        <v>#DIV/0!</v>
      </c>
      <c r="GK167" s="404">
        <f t="shared" si="1898"/>
        <v>43496</v>
      </c>
      <c r="GL167" s="405">
        <f t="shared" si="1976"/>
        <v>0</v>
      </c>
      <c r="GM167" s="405">
        <v>0</v>
      </c>
      <c r="GN167" s="405">
        <v>0</v>
      </c>
      <c r="GO167" s="405">
        <v>0</v>
      </c>
      <c r="GP167" s="405">
        <v>0</v>
      </c>
      <c r="GQ167" s="405">
        <v>0</v>
      </c>
      <c r="GR167" s="405">
        <f t="shared" si="1899"/>
        <v>0</v>
      </c>
      <c r="GS167" s="405">
        <v>0</v>
      </c>
      <c r="GT167" s="405">
        <f t="shared" si="1960"/>
        <v>0</v>
      </c>
      <c r="GU167" s="1224" t="e">
        <f t="shared" si="1961"/>
        <v>#DIV/0!</v>
      </c>
      <c r="GV167" s="1224" t="e">
        <f t="shared" si="1962"/>
        <v>#DIV/0!</v>
      </c>
      <c r="GW167" s="406" t="e">
        <f t="shared" si="1963"/>
        <v>#DIV/0!</v>
      </c>
      <c r="GX167" s="406" t="e">
        <f t="shared" si="1964"/>
        <v>#DIV/0!</v>
      </c>
      <c r="GY167" s="407" t="e" cm="1">
        <f t="array" ref="GY167">GO167/(SUMPRODUCT(--(CHOOSE({1,2,3},GN167,GP167,GQ167)&gt;0),CHOOSE({1,2,3},GN167,GP167,GQ167))+GM167)</f>
        <v>#DIV/0!</v>
      </c>
    </row>
    <row r="168" spans="1:207" x14ac:dyDescent="0.2">
      <c r="A168" s="404">
        <f t="shared" si="1867"/>
        <v>43524</v>
      </c>
      <c r="B168" s="405">
        <f t="shared" si="1900"/>
        <v>0</v>
      </c>
      <c r="C168" s="405">
        <f t="shared" si="1868"/>
        <v>0</v>
      </c>
      <c r="D168" s="405">
        <f t="shared" si="1869"/>
        <v>0</v>
      </c>
      <c r="E168" s="405">
        <f t="shared" si="1870"/>
        <v>0</v>
      </c>
      <c r="F168" s="405">
        <f t="shared" si="1871"/>
        <v>0</v>
      </c>
      <c r="G168" s="405">
        <f t="shared" si="1872"/>
        <v>0</v>
      </c>
      <c r="H168" s="405">
        <f t="shared" si="1873"/>
        <v>0</v>
      </c>
      <c r="I168" s="405">
        <f t="shared" si="1874"/>
        <v>0</v>
      </c>
      <c r="J168" s="405">
        <f t="shared" si="1875"/>
        <v>0</v>
      </c>
      <c r="K168" s="1224" t="e">
        <f t="shared" si="1901"/>
        <v>#DIV/0!</v>
      </c>
      <c r="L168" s="1224" t="e">
        <f t="shared" si="1902"/>
        <v>#DIV/0!</v>
      </c>
      <c r="M168" s="406" t="e">
        <f t="shared" si="1903"/>
        <v>#DIV/0!</v>
      </c>
      <c r="N168" s="406" t="e">
        <f t="shared" si="1904"/>
        <v>#DIV/0!</v>
      </c>
      <c r="O168" s="407" t="e" cm="1">
        <f t="array" ref="O168">E168/(SUMPRODUCT(--(CHOOSE({1,2,3},D168,F168,G168)&gt;0),CHOOSE({1,2,3},D168,F168,G168))+C168)</f>
        <v>#DIV/0!</v>
      </c>
      <c r="Q168" s="404">
        <f t="shared" si="1876"/>
        <v>43524</v>
      </c>
      <c r="R168" s="405">
        <f t="shared" si="1965"/>
        <v>0</v>
      </c>
      <c r="S168" s="405">
        <v>0</v>
      </c>
      <c r="T168" s="405">
        <v>0</v>
      </c>
      <c r="U168" s="405">
        <v>0</v>
      </c>
      <c r="V168" s="405">
        <v>0</v>
      </c>
      <c r="W168" s="405">
        <v>0</v>
      </c>
      <c r="X168" s="405">
        <f t="shared" si="1877"/>
        <v>0</v>
      </c>
      <c r="Y168" s="405">
        <v>0</v>
      </c>
      <c r="Z168" s="405">
        <f t="shared" si="1905"/>
        <v>0</v>
      </c>
      <c r="AA168" s="1224" t="e">
        <f t="shared" si="1906"/>
        <v>#DIV/0!</v>
      </c>
      <c r="AB168" s="1224" t="e">
        <f t="shared" si="1907"/>
        <v>#DIV/0!</v>
      </c>
      <c r="AC168" s="406" t="e">
        <f t="shared" si="1908"/>
        <v>#DIV/0!</v>
      </c>
      <c r="AD168" s="406" t="e">
        <f t="shared" si="1909"/>
        <v>#DIV/0!</v>
      </c>
      <c r="AE168" s="407" t="e" cm="1">
        <f t="array" ref="AE168">U168/(SUMPRODUCT(--(CHOOSE({1,2,3},T168,V168,W168)&gt;0),CHOOSE({1,2,3},T168,V168,W168))+S168)</f>
        <v>#DIV/0!</v>
      </c>
      <c r="AG168" s="404">
        <f t="shared" si="1878"/>
        <v>43524</v>
      </c>
      <c r="AH168" s="405">
        <f t="shared" si="1966"/>
        <v>0</v>
      </c>
      <c r="AI168" s="405">
        <v>0</v>
      </c>
      <c r="AJ168" s="405">
        <v>0</v>
      </c>
      <c r="AK168" s="405">
        <v>0</v>
      </c>
      <c r="AL168" s="405">
        <v>0</v>
      </c>
      <c r="AM168" s="405">
        <v>0</v>
      </c>
      <c r="AN168" s="405">
        <f t="shared" si="1879"/>
        <v>0</v>
      </c>
      <c r="AO168" s="405">
        <v>0</v>
      </c>
      <c r="AP168" s="405">
        <f t="shared" si="1910"/>
        <v>0</v>
      </c>
      <c r="AQ168" s="1224" t="e">
        <f t="shared" si="1911"/>
        <v>#DIV/0!</v>
      </c>
      <c r="AR168" s="1224" t="e">
        <f t="shared" si="1912"/>
        <v>#DIV/0!</v>
      </c>
      <c r="AS168" s="406" t="e">
        <f t="shared" si="1913"/>
        <v>#DIV/0!</v>
      </c>
      <c r="AT168" s="406" t="e">
        <f t="shared" si="1914"/>
        <v>#DIV/0!</v>
      </c>
      <c r="AU168" s="407" t="e" cm="1">
        <f t="array" ref="AU168">AK168/(SUMPRODUCT(--(CHOOSE({1,2,3},AJ168,AL168,AM168)&gt;0),CHOOSE({1,2,3},AJ168,AL168,AM168))+AI168)</f>
        <v>#DIV/0!</v>
      </c>
      <c r="AW168" s="404">
        <f t="shared" si="1880"/>
        <v>43524</v>
      </c>
      <c r="AX168" s="405">
        <f t="shared" si="1967"/>
        <v>0</v>
      </c>
      <c r="AY168" s="405">
        <v>0</v>
      </c>
      <c r="AZ168" s="405">
        <v>0</v>
      </c>
      <c r="BA168" s="405">
        <v>0</v>
      </c>
      <c r="BB168" s="405">
        <v>0</v>
      </c>
      <c r="BC168" s="405">
        <v>0</v>
      </c>
      <c r="BD168" s="405">
        <f t="shared" si="1881"/>
        <v>0</v>
      </c>
      <c r="BE168" s="405">
        <v>0</v>
      </c>
      <c r="BF168" s="405">
        <f t="shared" si="1915"/>
        <v>0</v>
      </c>
      <c r="BG168" s="1224" t="e">
        <f t="shared" si="1916"/>
        <v>#DIV/0!</v>
      </c>
      <c r="BH168" s="1224" t="e">
        <f t="shared" si="1917"/>
        <v>#DIV/0!</v>
      </c>
      <c r="BI168" s="406" t="e">
        <f t="shared" si="1918"/>
        <v>#DIV/0!</v>
      </c>
      <c r="BJ168" s="406" t="e">
        <f t="shared" si="1919"/>
        <v>#DIV/0!</v>
      </c>
      <c r="BK168" s="407" t="e" cm="1">
        <f t="array" ref="BK168">BA168/(SUMPRODUCT(--(CHOOSE({1,2,3},AZ168,BB168,BC168)&gt;0),CHOOSE({1,2,3},AZ168,BB168,BC168))+AY168)</f>
        <v>#DIV/0!</v>
      </c>
      <c r="BM168" s="404">
        <f t="shared" si="1882"/>
        <v>43524</v>
      </c>
      <c r="BN168" s="405">
        <f t="shared" si="1968"/>
        <v>0</v>
      </c>
      <c r="BO168" s="405">
        <v>0</v>
      </c>
      <c r="BP168" s="405">
        <v>0</v>
      </c>
      <c r="BQ168" s="405">
        <v>0</v>
      </c>
      <c r="BR168" s="405">
        <v>0</v>
      </c>
      <c r="BS168" s="405">
        <v>0</v>
      </c>
      <c r="BT168" s="405">
        <f t="shared" si="1883"/>
        <v>0</v>
      </c>
      <c r="BU168" s="405">
        <v>0</v>
      </c>
      <c r="BV168" s="405">
        <f t="shared" si="1920"/>
        <v>0</v>
      </c>
      <c r="BW168" s="1224" t="e">
        <f t="shared" si="1921"/>
        <v>#DIV/0!</v>
      </c>
      <c r="BX168" s="1224" t="e">
        <f t="shared" si="1922"/>
        <v>#DIV/0!</v>
      </c>
      <c r="BY168" s="406" t="e">
        <f t="shared" si="1923"/>
        <v>#DIV/0!</v>
      </c>
      <c r="BZ168" s="406" t="e">
        <f t="shared" si="1924"/>
        <v>#DIV/0!</v>
      </c>
      <c r="CA168" s="407" t="e" cm="1">
        <f t="array" ref="CA168">BQ168/(SUMPRODUCT(--(CHOOSE({1,2,3},BP168,BR168,BS168)&gt;0),CHOOSE({1,2,3},BP168,BR168,BS168))+BO168)</f>
        <v>#DIV/0!</v>
      </c>
      <c r="CC168" s="404">
        <f t="shared" si="1884"/>
        <v>43524</v>
      </c>
      <c r="CD168" s="405">
        <f t="shared" si="1969"/>
        <v>0</v>
      </c>
      <c r="CE168" s="405">
        <v>0</v>
      </c>
      <c r="CF168" s="405">
        <v>0</v>
      </c>
      <c r="CG168" s="405">
        <v>0</v>
      </c>
      <c r="CH168" s="405">
        <v>0</v>
      </c>
      <c r="CI168" s="405">
        <v>0</v>
      </c>
      <c r="CJ168" s="405">
        <f t="shared" si="1885"/>
        <v>0</v>
      </c>
      <c r="CK168" s="405">
        <v>0</v>
      </c>
      <c r="CL168" s="405">
        <f t="shared" si="1925"/>
        <v>0</v>
      </c>
      <c r="CM168" s="1224" t="e">
        <f t="shared" si="1926"/>
        <v>#DIV/0!</v>
      </c>
      <c r="CN168" s="1224" t="e">
        <f t="shared" si="1927"/>
        <v>#DIV/0!</v>
      </c>
      <c r="CO168" s="406" t="e">
        <f t="shared" si="1928"/>
        <v>#DIV/0!</v>
      </c>
      <c r="CP168" s="406" t="e">
        <f t="shared" si="1929"/>
        <v>#DIV/0!</v>
      </c>
      <c r="CQ168" s="407" t="e" cm="1">
        <f t="array" ref="CQ168">CG168/(SUMPRODUCT(--(CHOOSE({1,2,3},CF168,CH168,CI168)&gt;0),CHOOSE({1,2,3},CF168,CH168,CI168))+CE168)</f>
        <v>#DIV/0!</v>
      </c>
      <c r="CS168" s="404">
        <f t="shared" si="1886"/>
        <v>43524</v>
      </c>
      <c r="CT168" s="405">
        <f t="shared" si="1970"/>
        <v>0</v>
      </c>
      <c r="CU168" s="405">
        <v>0</v>
      </c>
      <c r="CV168" s="405">
        <v>0</v>
      </c>
      <c r="CW168" s="405">
        <v>0</v>
      </c>
      <c r="CX168" s="405">
        <v>0</v>
      </c>
      <c r="CY168" s="405">
        <v>0</v>
      </c>
      <c r="CZ168" s="405">
        <f t="shared" si="1887"/>
        <v>0</v>
      </c>
      <c r="DA168" s="405">
        <v>0</v>
      </c>
      <c r="DB168" s="405">
        <f t="shared" si="1930"/>
        <v>0</v>
      </c>
      <c r="DC168" s="1224" t="e">
        <f t="shared" si="1931"/>
        <v>#DIV/0!</v>
      </c>
      <c r="DD168" s="1224" t="e">
        <f t="shared" si="1932"/>
        <v>#DIV/0!</v>
      </c>
      <c r="DE168" s="406" t="e">
        <f t="shared" si="1933"/>
        <v>#DIV/0!</v>
      </c>
      <c r="DF168" s="406" t="e">
        <f t="shared" si="1934"/>
        <v>#DIV/0!</v>
      </c>
      <c r="DG168" s="407" t="e" cm="1">
        <f t="array" ref="DG168">CW168/(SUMPRODUCT(--(CHOOSE({1,2,3},CV168,CX168,CY168)&gt;0),CHOOSE({1,2,3},CV168,CX168,CY168))+CU168)</f>
        <v>#DIV/0!</v>
      </c>
      <c r="DI168" s="404">
        <f t="shared" si="1888"/>
        <v>43524</v>
      </c>
      <c r="DJ168" s="405">
        <f t="shared" si="1971"/>
        <v>0</v>
      </c>
      <c r="DK168" s="405">
        <v>0</v>
      </c>
      <c r="DL168" s="405">
        <v>0</v>
      </c>
      <c r="DM168" s="405">
        <v>0</v>
      </c>
      <c r="DN168" s="405">
        <v>0</v>
      </c>
      <c r="DO168" s="405">
        <v>0</v>
      </c>
      <c r="DP168" s="405">
        <f t="shared" si="1889"/>
        <v>0</v>
      </c>
      <c r="DQ168" s="405">
        <v>0</v>
      </c>
      <c r="DR168" s="405">
        <f t="shared" si="1935"/>
        <v>0</v>
      </c>
      <c r="DS168" s="1224" t="e">
        <f t="shared" si="1936"/>
        <v>#DIV/0!</v>
      </c>
      <c r="DT168" s="1224" t="e">
        <f t="shared" si="1937"/>
        <v>#DIV/0!</v>
      </c>
      <c r="DU168" s="406" t="e">
        <f t="shared" si="1938"/>
        <v>#DIV/0!</v>
      </c>
      <c r="DV168" s="406" t="e">
        <f t="shared" si="1939"/>
        <v>#DIV/0!</v>
      </c>
      <c r="DW168" s="407" t="e" cm="1">
        <f t="array" ref="DW168">DM168/(SUMPRODUCT(--(CHOOSE({1,2,3},DL168,DN168,DO168)&gt;0),CHOOSE({1,2,3},DL168,DN168,DO168))+DK168)</f>
        <v>#DIV/0!</v>
      </c>
      <c r="DY168" s="404">
        <f t="shared" si="1890"/>
        <v>43524</v>
      </c>
      <c r="DZ168" s="405">
        <f t="shared" si="1972"/>
        <v>0</v>
      </c>
      <c r="EA168" s="405">
        <v>0</v>
      </c>
      <c r="EB168" s="405">
        <v>0</v>
      </c>
      <c r="EC168" s="405">
        <v>0</v>
      </c>
      <c r="ED168" s="405">
        <v>0</v>
      </c>
      <c r="EE168" s="405">
        <v>0</v>
      </c>
      <c r="EF168" s="405">
        <f t="shared" si="1891"/>
        <v>0</v>
      </c>
      <c r="EG168" s="405">
        <v>0</v>
      </c>
      <c r="EH168" s="405">
        <f t="shared" si="1940"/>
        <v>0</v>
      </c>
      <c r="EI168" s="1224" t="e">
        <f t="shared" si="1941"/>
        <v>#DIV/0!</v>
      </c>
      <c r="EJ168" s="1224" t="e">
        <f t="shared" si="1942"/>
        <v>#DIV/0!</v>
      </c>
      <c r="EK168" s="406" t="e">
        <f t="shared" si="1943"/>
        <v>#DIV/0!</v>
      </c>
      <c r="EL168" s="406" t="e">
        <f t="shared" si="1944"/>
        <v>#DIV/0!</v>
      </c>
      <c r="EM168" s="407" t="e" cm="1">
        <f t="array" ref="EM168">EC168/(SUMPRODUCT(--(CHOOSE({1,2,3},EB168,ED168,EE168)&gt;0),CHOOSE({1,2,3},EB168,ED168,EE168))+EA168)</f>
        <v>#DIV/0!</v>
      </c>
      <c r="EO168" s="404">
        <f t="shared" si="1892"/>
        <v>43524</v>
      </c>
      <c r="EP168" s="405">
        <f t="shared" si="1973"/>
        <v>0</v>
      </c>
      <c r="EQ168" s="405">
        <v>0</v>
      </c>
      <c r="ER168" s="405">
        <v>0</v>
      </c>
      <c r="ES168" s="405">
        <v>0</v>
      </c>
      <c r="ET168" s="405">
        <v>0</v>
      </c>
      <c r="EU168" s="405">
        <v>0</v>
      </c>
      <c r="EV168" s="405">
        <f t="shared" si="1893"/>
        <v>0</v>
      </c>
      <c r="EW168" s="405">
        <v>0</v>
      </c>
      <c r="EX168" s="405">
        <f t="shared" si="1945"/>
        <v>0</v>
      </c>
      <c r="EY168" s="1224" t="e">
        <f t="shared" si="1946"/>
        <v>#DIV/0!</v>
      </c>
      <c r="EZ168" s="1224" t="e">
        <f t="shared" si="1947"/>
        <v>#DIV/0!</v>
      </c>
      <c r="FA168" s="406" t="e">
        <f t="shared" si="1948"/>
        <v>#DIV/0!</v>
      </c>
      <c r="FB168" s="406" t="e">
        <f t="shared" si="1949"/>
        <v>#DIV/0!</v>
      </c>
      <c r="FC168" s="407" t="e" cm="1">
        <f t="array" ref="FC168">ES168/(SUMPRODUCT(--(CHOOSE({1,2,3},FH168,FX168,GN168)&gt;0),CHOOSE({1,2,3},FH168,FX168,GN168))+EQ168)</f>
        <v>#DIV/0!</v>
      </c>
      <c r="FE168" s="404">
        <f t="shared" si="1894"/>
        <v>43524</v>
      </c>
      <c r="FF168" s="405">
        <f t="shared" si="1974"/>
        <v>0</v>
      </c>
      <c r="FG168" s="405">
        <v>0</v>
      </c>
      <c r="FH168" s="405">
        <v>0</v>
      </c>
      <c r="FI168" s="405">
        <v>0</v>
      </c>
      <c r="FJ168" s="405">
        <v>0</v>
      </c>
      <c r="FK168" s="405">
        <v>0</v>
      </c>
      <c r="FL168" s="405">
        <f t="shared" si="1895"/>
        <v>0</v>
      </c>
      <c r="FM168" s="405">
        <v>0</v>
      </c>
      <c r="FN168" s="405">
        <f t="shared" si="1950"/>
        <v>0</v>
      </c>
      <c r="FO168" s="1224" t="e">
        <f t="shared" si="1951"/>
        <v>#DIV/0!</v>
      </c>
      <c r="FP168" s="1224" t="e">
        <f t="shared" si="1952"/>
        <v>#DIV/0!</v>
      </c>
      <c r="FQ168" s="406" t="e">
        <f t="shared" si="1953"/>
        <v>#DIV/0!</v>
      </c>
      <c r="FR168" s="406" t="e">
        <f t="shared" si="1954"/>
        <v>#DIV/0!</v>
      </c>
      <c r="FS168" s="407" t="e" cm="1">
        <f t="array" ref="FS168">FI168/(SUMPRODUCT(--(CHOOSE({1,2,3},FH168,FJ168,FK168)&gt;0),CHOOSE({1,2,3},FH168,FJ168,FK168))+FG168)</f>
        <v>#DIV/0!</v>
      </c>
      <c r="FU168" s="404">
        <f t="shared" si="1896"/>
        <v>43524</v>
      </c>
      <c r="FV168" s="405">
        <f t="shared" si="1975"/>
        <v>0</v>
      </c>
      <c r="FW168" s="405">
        <v>0</v>
      </c>
      <c r="FX168" s="405">
        <v>0</v>
      </c>
      <c r="FY168" s="405">
        <v>0</v>
      </c>
      <c r="FZ168" s="405">
        <v>0</v>
      </c>
      <c r="GA168" s="405">
        <v>0</v>
      </c>
      <c r="GB168" s="405">
        <f t="shared" si="1897"/>
        <v>0</v>
      </c>
      <c r="GC168" s="405">
        <v>0</v>
      </c>
      <c r="GD168" s="405">
        <f t="shared" si="1955"/>
        <v>0</v>
      </c>
      <c r="GE168" s="1224" t="e">
        <f t="shared" si="1956"/>
        <v>#DIV/0!</v>
      </c>
      <c r="GF168" s="1224" t="e">
        <f t="shared" si="1957"/>
        <v>#DIV/0!</v>
      </c>
      <c r="GG168" s="406" t="e">
        <f t="shared" si="1958"/>
        <v>#DIV/0!</v>
      </c>
      <c r="GH168" s="406" t="e">
        <f t="shared" si="1959"/>
        <v>#DIV/0!</v>
      </c>
      <c r="GI168" s="407" t="e" cm="1">
        <f t="array" ref="GI168">FY168/(SUMPRODUCT(--(CHOOSE({1,2,3},FX168,FZ168,GA168)&gt;0),CHOOSE({1,2,3},FX168,FZ168,GA168))+FW168)</f>
        <v>#DIV/0!</v>
      </c>
      <c r="GK168" s="404">
        <f t="shared" si="1898"/>
        <v>43524</v>
      </c>
      <c r="GL168" s="405">
        <f t="shared" si="1976"/>
        <v>0</v>
      </c>
      <c r="GM168" s="405">
        <v>0</v>
      </c>
      <c r="GN168" s="405">
        <v>0</v>
      </c>
      <c r="GO168" s="405">
        <v>0</v>
      </c>
      <c r="GP168" s="405">
        <v>0</v>
      </c>
      <c r="GQ168" s="405">
        <v>0</v>
      </c>
      <c r="GR168" s="405">
        <f t="shared" si="1899"/>
        <v>0</v>
      </c>
      <c r="GS168" s="405">
        <v>0</v>
      </c>
      <c r="GT168" s="405">
        <f t="shared" si="1960"/>
        <v>0</v>
      </c>
      <c r="GU168" s="1224" t="e">
        <f t="shared" si="1961"/>
        <v>#DIV/0!</v>
      </c>
      <c r="GV168" s="1224" t="e">
        <f t="shared" si="1962"/>
        <v>#DIV/0!</v>
      </c>
      <c r="GW168" s="406" t="e">
        <f t="shared" si="1963"/>
        <v>#DIV/0!</v>
      </c>
      <c r="GX168" s="406" t="e">
        <f t="shared" si="1964"/>
        <v>#DIV/0!</v>
      </c>
      <c r="GY168" s="407" t="e" cm="1">
        <f t="array" ref="GY168">GO168/(SUMPRODUCT(--(CHOOSE({1,2,3},GN168,GP168,GQ168)&gt;0),CHOOSE({1,2,3},GN168,GP168,GQ168))+GM168)</f>
        <v>#DIV/0!</v>
      </c>
    </row>
    <row r="169" spans="1:207" x14ac:dyDescent="0.2">
      <c r="A169" s="404">
        <f t="shared" si="1867"/>
        <v>43555</v>
      </c>
      <c r="B169" s="405">
        <f t="shared" si="1900"/>
        <v>0</v>
      </c>
      <c r="C169" s="405">
        <f t="shared" si="1868"/>
        <v>0</v>
      </c>
      <c r="D169" s="405">
        <f t="shared" si="1869"/>
        <v>0</v>
      </c>
      <c r="E169" s="405">
        <f t="shared" si="1870"/>
        <v>0</v>
      </c>
      <c r="F169" s="405">
        <f t="shared" si="1871"/>
        <v>0</v>
      </c>
      <c r="G169" s="405">
        <f t="shared" si="1872"/>
        <v>0</v>
      </c>
      <c r="H169" s="405">
        <f t="shared" si="1873"/>
        <v>0</v>
      </c>
      <c r="I169" s="405">
        <f t="shared" si="1874"/>
        <v>0</v>
      </c>
      <c r="J169" s="405">
        <f t="shared" si="1875"/>
        <v>0</v>
      </c>
      <c r="K169" s="1224" t="e">
        <f t="shared" si="1901"/>
        <v>#DIV/0!</v>
      </c>
      <c r="L169" s="1224" t="e">
        <f t="shared" si="1902"/>
        <v>#DIV/0!</v>
      </c>
      <c r="M169" s="406" t="e">
        <f t="shared" si="1903"/>
        <v>#DIV/0!</v>
      </c>
      <c r="N169" s="406" t="e">
        <f t="shared" si="1904"/>
        <v>#DIV/0!</v>
      </c>
      <c r="O169" s="407" t="e" cm="1">
        <f t="array" ref="O169">E169/(SUMPRODUCT(--(CHOOSE({1,2,3},D169,F169,G169)&gt;0),CHOOSE({1,2,3},D169,F169,G169))+C169)</f>
        <v>#DIV/0!</v>
      </c>
      <c r="Q169" s="404">
        <f t="shared" si="1876"/>
        <v>43555</v>
      </c>
      <c r="R169" s="405">
        <f t="shared" si="1965"/>
        <v>0</v>
      </c>
      <c r="S169" s="405">
        <v>0</v>
      </c>
      <c r="T169" s="405">
        <v>0</v>
      </c>
      <c r="U169" s="405">
        <v>0</v>
      </c>
      <c r="V169" s="405">
        <v>0</v>
      </c>
      <c r="W169" s="405">
        <v>0</v>
      </c>
      <c r="X169" s="405">
        <f t="shared" si="1877"/>
        <v>0</v>
      </c>
      <c r="Y169" s="405">
        <v>0</v>
      </c>
      <c r="Z169" s="405">
        <f t="shared" si="1905"/>
        <v>0</v>
      </c>
      <c r="AA169" s="1224" t="e">
        <f t="shared" si="1906"/>
        <v>#DIV/0!</v>
      </c>
      <c r="AB169" s="1224" t="e">
        <f t="shared" si="1907"/>
        <v>#DIV/0!</v>
      </c>
      <c r="AC169" s="406" t="e">
        <f t="shared" si="1908"/>
        <v>#DIV/0!</v>
      </c>
      <c r="AD169" s="406" t="e">
        <f t="shared" si="1909"/>
        <v>#DIV/0!</v>
      </c>
      <c r="AE169" s="407" t="e" cm="1">
        <f t="array" ref="AE169">U169/(SUMPRODUCT(--(CHOOSE({1,2,3},T169,V169,W169)&gt;0),CHOOSE({1,2,3},T169,V169,W169))+S169)</f>
        <v>#DIV/0!</v>
      </c>
      <c r="AG169" s="404">
        <f t="shared" si="1878"/>
        <v>43555</v>
      </c>
      <c r="AH169" s="405">
        <f t="shared" si="1966"/>
        <v>0</v>
      </c>
      <c r="AI169" s="405">
        <v>0</v>
      </c>
      <c r="AJ169" s="405">
        <v>0</v>
      </c>
      <c r="AK169" s="405">
        <v>0</v>
      </c>
      <c r="AL169" s="405">
        <v>0</v>
      </c>
      <c r="AM169" s="405">
        <v>0</v>
      </c>
      <c r="AN169" s="405">
        <f t="shared" si="1879"/>
        <v>0</v>
      </c>
      <c r="AO169" s="405">
        <v>0</v>
      </c>
      <c r="AP169" s="405">
        <f t="shared" si="1910"/>
        <v>0</v>
      </c>
      <c r="AQ169" s="1224" t="e">
        <f t="shared" si="1911"/>
        <v>#DIV/0!</v>
      </c>
      <c r="AR169" s="1224" t="e">
        <f t="shared" si="1912"/>
        <v>#DIV/0!</v>
      </c>
      <c r="AS169" s="406" t="e">
        <f t="shared" si="1913"/>
        <v>#DIV/0!</v>
      </c>
      <c r="AT169" s="406" t="e">
        <f t="shared" si="1914"/>
        <v>#DIV/0!</v>
      </c>
      <c r="AU169" s="407" t="e" cm="1">
        <f t="array" ref="AU169">AK169/(SUMPRODUCT(--(CHOOSE({1,2,3},AJ169,AL169,AM169)&gt;0),CHOOSE({1,2,3},AJ169,AL169,AM169))+AI169)</f>
        <v>#DIV/0!</v>
      </c>
      <c r="AW169" s="404">
        <f t="shared" si="1880"/>
        <v>43555</v>
      </c>
      <c r="AX169" s="405">
        <f t="shared" si="1967"/>
        <v>0</v>
      </c>
      <c r="AY169" s="405">
        <v>0</v>
      </c>
      <c r="AZ169" s="405">
        <v>0</v>
      </c>
      <c r="BA169" s="405">
        <v>0</v>
      </c>
      <c r="BB169" s="405">
        <v>0</v>
      </c>
      <c r="BC169" s="405">
        <v>0</v>
      </c>
      <c r="BD169" s="405">
        <f t="shared" si="1881"/>
        <v>0</v>
      </c>
      <c r="BE169" s="405">
        <v>0</v>
      </c>
      <c r="BF169" s="405">
        <f t="shared" si="1915"/>
        <v>0</v>
      </c>
      <c r="BG169" s="1224" t="e">
        <f t="shared" si="1916"/>
        <v>#DIV/0!</v>
      </c>
      <c r="BH169" s="1224" t="e">
        <f t="shared" si="1917"/>
        <v>#DIV/0!</v>
      </c>
      <c r="BI169" s="406" t="e">
        <f t="shared" si="1918"/>
        <v>#DIV/0!</v>
      </c>
      <c r="BJ169" s="406" t="e">
        <f t="shared" si="1919"/>
        <v>#DIV/0!</v>
      </c>
      <c r="BK169" s="407" t="e" cm="1">
        <f t="array" ref="BK169">BA169/(SUMPRODUCT(--(CHOOSE({1,2,3},AZ169,BB169,BC169)&gt;0),CHOOSE({1,2,3},AZ169,BB169,BC169))+AY169)</f>
        <v>#DIV/0!</v>
      </c>
      <c r="BM169" s="404">
        <f t="shared" si="1882"/>
        <v>43555</v>
      </c>
      <c r="BN169" s="405">
        <f t="shared" si="1968"/>
        <v>0</v>
      </c>
      <c r="BO169" s="405">
        <v>0</v>
      </c>
      <c r="BP169" s="405">
        <v>0</v>
      </c>
      <c r="BQ169" s="405">
        <v>0</v>
      </c>
      <c r="BR169" s="405">
        <v>0</v>
      </c>
      <c r="BS169" s="405">
        <v>0</v>
      </c>
      <c r="BT169" s="405">
        <f t="shared" si="1883"/>
        <v>0</v>
      </c>
      <c r="BU169" s="405">
        <v>0</v>
      </c>
      <c r="BV169" s="405">
        <f t="shared" si="1920"/>
        <v>0</v>
      </c>
      <c r="BW169" s="1224" t="e">
        <f t="shared" si="1921"/>
        <v>#DIV/0!</v>
      </c>
      <c r="BX169" s="1224" t="e">
        <f t="shared" si="1922"/>
        <v>#DIV/0!</v>
      </c>
      <c r="BY169" s="406" t="e">
        <f t="shared" si="1923"/>
        <v>#DIV/0!</v>
      </c>
      <c r="BZ169" s="406" t="e">
        <f t="shared" si="1924"/>
        <v>#DIV/0!</v>
      </c>
      <c r="CA169" s="407" t="e" cm="1">
        <f t="array" ref="CA169">BQ169/(SUMPRODUCT(--(CHOOSE({1,2,3},BP169,BR169,BS169)&gt;0),CHOOSE({1,2,3},BP169,BR169,BS169))+BO169)</f>
        <v>#DIV/0!</v>
      </c>
      <c r="CC169" s="404">
        <f t="shared" si="1884"/>
        <v>43555</v>
      </c>
      <c r="CD169" s="405">
        <f t="shared" si="1969"/>
        <v>0</v>
      </c>
      <c r="CE169" s="405">
        <v>0</v>
      </c>
      <c r="CF169" s="405">
        <v>0</v>
      </c>
      <c r="CG169" s="405">
        <v>0</v>
      </c>
      <c r="CH169" s="405">
        <v>0</v>
      </c>
      <c r="CI169" s="405">
        <v>0</v>
      </c>
      <c r="CJ169" s="405">
        <f t="shared" si="1885"/>
        <v>0</v>
      </c>
      <c r="CK169" s="405">
        <v>0</v>
      </c>
      <c r="CL169" s="405">
        <f t="shared" si="1925"/>
        <v>0</v>
      </c>
      <c r="CM169" s="1224" t="e">
        <f t="shared" si="1926"/>
        <v>#DIV/0!</v>
      </c>
      <c r="CN169" s="1224" t="e">
        <f t="shared" si="1927"/>
        <v>#DIV/0!</v>
      </c>
      <c r="CO169" s="406" t="e">
        <f t="shared" si="1928"/>
        <v>#DIV/0!</v>
      </c>
      <c r="CP169" s="406" t="e">
        <f t="shared" si="1929"/>
        <v>#DIV/0!</v>
      </c>
      <c r="CQ169" s="407" t="e" cm="1">
        <f t="array" ref="CQ169">CG169/(SUMPRODUCT(--(CHOOSE({1,2,3},CF169,CH169,CI169)&gt;0),CHOOSE({1,2,3},CF169,CH169,CI169))+CE169)</f>
        <v>#DIV/0!</v>
      </c>
      <c r="CS169" s="404">
        <f t="shared" si="1886"/>
        <v>43555</v>
      </c>
      <c r="CT169" s="405">
        <f t="shared" si="1970"/>
        <v>0</v>
      </c>
      <c r="CU169" s="405">
        <v>0</v>
      </c>
      <c r="CV169" s="405">
        <v>0</v>
      </c>
      <c r="CW169" s="405">
        <v>0</v>
      </c>
      <c r="CX169" s="405">
        <v>0</v>
      </c>
      <c r="CY169" s="405">
        <v>0</v>
      </c>
      <c r="CZ169" s="405">
        <f t="shared" si="1887"/>
        <v>0</v>
      </c>
      <c r="DA169" s="405">
        <v>0</v>
      </c>
      <c r="DB169" s="405">
        <f t="shared" si="1930"/>
        <v>0</v>
      </c>
      <c r="DC169" s="1224" t="e">
        <f t="shared" si="1931"/>
        <v>#DIV/0!</v>
      </c>
      <c r="DD169" s="1224" t="e">
        <f t="shared" si="1932"/>
        <v>#DIV/0!</v>
      </c>
      <c r="DE169" s="406" t="e">
        <f t="shared" si="1933"/>
        <v>#DIV/0!</v>
      </c>
      <c r="DF169" s="406" t="e">
        <f t="shared" si="1934"/>
        <v>#DIV/0!</v>
      </c>
      <c r="DG169" s="407" t="e" cm="1">
        <f t="array" ref="DG169">CW169/(SUMPRODUCT(--(CHOOSE({1,2,3},CV169,CX169,CY169)&gt;0),CHOOSE({1,2,3},CV169,CX169,CY169))+CU169)</f>
        <v>#DIV/0!</v>
      </c>
      <c r="DI169" s="404">
        <f t="shared" si="1888"/>
        <v>43555</v>
      </c>
      <c r="DJ169" s="405">
        <f t="shared" si="1971"/>
        <v>0</v>
      </c>
      <c r="DK169" s="405">
        <v>0</v>
      </c>
      <c r="DL169" s="405">
        <v>0</v>
      </c>
      <c r="DM169" s="405">
        <v>0</v>
      </c>
      <c r="DN169" s="405">
        <v>0</v>
      </c>
      <c r="DO169" s="405">
        <v>0</v>
      </c>
      <c r="DP169" s="405">
        <f t="shared" si="1889"/>
        <v>0</v>
      </c>
      <c r="DQ169" s="405">
        <v>0</v>
      </c>
      <c r="DR169" s="405">
        <f t="shared" si="1935"/>
        <v>0</v>
      </c>
      <c r="DS169" s="1224" t="e">
        <f t="shared" si="1936"/>
        <v>#DIV/0!</v>
      </c>
      <c r="DT169" s="1224" t="e">
        <f t="shared" si="1937"/>
        <v>#DIV/0!</v>
      </c>
      <c r="DU169" s="406" t="e">
        <f t="shared" si="1938"/>
        <v>#DIV/0!</v>
      </c>
      <c r="DV169" s="406" t="e">
        <f t="shared" si="1939"/>
        <v>#DIV/0!</v>
      </c>
      <c r="DW169" s="407" t="e" cm="1">
        <f t="array" ref="DW169">DM169/(SUMPRODUCT(--(CHOOSE({1,2,3},DL169,DN169,DO169)&gt;0),CHOOSE({1,2,3},DL169,DN169,DO169))+DK169)</f>
        <v>#DIV/0!</v>
      </c>
      <c r="DY169" s="404">
        <f t="shared" si="1890"/>
        <v>43555</v>
      </c>
      <c r="DZ169" s="405">
        <f t="shared" si="1972"/>
        <v>0</v>
      </c>
      <c r="EA169" s="405">
        <v>0</v>
      </c>
      <c r="EB169" s="405">
        <v>0</v>
      </c>
      <c r="EC169" s="405">
        <v>0</v>
      </c>
      <c r="ED169" s="405">
        <v>0</v>
      </c>
      <c r="EE169" s="405">
        <v>0</v>
      </c>
      <c r="EF169" s="405">
        <f t="shared" si="1891"/>
        <v>0</v>
      </c>
      <c r="EG169" s="405">
        <v>0</v>
      </c>
      <c r="EH169" s="405">
        <f t="shared" si="1940"/>
        <v>0</v>
      </c>
      <c r="EI169" s="1224" t="e">
        <f t="shared" si="1941"/>
        <v>#DIV/0!</v>
      </c>
      <c r="EJ169" s="1224" t="e">
        <f t="shared" si="1942"/>
        <v>#DIV/0!</v>
      </c>
      <c r="EK169" s="406" t="e">
        <f t="shared" si="1943"/>
        <v>#DIV/0!</v>
      </c>
      <c r="EL169" s="406" t="e">
        <f t="shared" si="1944"/>
        <v>#DIV/0!</v>
      </c>
      <c r="EM169" s="407" t="e" cm="1">
        <f t="array" ref="EM169">EC169/(SUMPRODUCT(--(CHOOSE({1,2,3},EB169,ED169,EE169)&gt;0),CHOOSE({1,2,3},EB169,ED169,EE169))+EA169)</f>
        <v>#DIV/0!</v>
      </c>
      <c r="EO169" s="404">
        <f t="shared" si="1892"/>
        <v>43555</v>
      </c>
      <c r="EP169" s="405">
        <f t="shared" si="1973"/>
        <v>0</v>
      </c>
      <c r="EQ169" s="405">
        <v>0</v>
      </c>
      <c r="ER169" s="405">
        <v>0</v>
      </c>
      <c r="ES169" s="405">
        <v>0</v>
      </c>
      <c r="ET169" s="405">
        <v>0</v>
      </c>
      <c r="EU169" s="405">
        <v>0</v>
      </c>
      <c r="EV169" s="405">
        <f t="shared" si="1893"/>
        <v>0</v>
      </c>
      <c r="EW169" s="405">
        <v>0</v>
      </c>
      <c r="EX169" s="405">
        <f t="shared" si="1945"/>
        <v>0</v>
      </c>
      <c r="EY169" s="1224" t="e">
        <f t="shared" si="1946"/>
        <v>#DIV/0!</v>
      </c>
      <c r="EZ169" s="1224" t="e">
        <f t="shared" si="1947"/>
        <v>#DIV/0!</v>
      </c>
      <c r="FA169" s="406" t="e">
        <f t="shared" si="1948"/>
        <v>#DIV/0!</v>
      </c>
      <c r="FB169" s="406" t="e">
        <f t="shared" si="1949"/>
        <v>#DIV/0!</v>
      </c>
      <c r="FC169" s="407" t="e" cm="1">
        <f t="array" ref="FC169">ES169/(SUMPRODUCT(--(CHOOSE({1,2,3},FH169,FX169,GN169)&gt;0),CHOOSE({1,2,3},FH169,FX169,GN169))+EQ169)</f>
        <v>#DIV/0!</v>
      </c>
      <c r="FE169" s="404">
        <f t="shared" si="1894"/>
        <v>43555</v>
      </c>
      <c r="FF169" s="405">
        <f t="shared" si="1974"/>
        <v>0</v>
      </c>
      <c r="FG169" s="405">
        <v>0</v>
      </c>
      <c r="FH169" s="405">
        <v>0</v>
      </c>
      <c r="FI169" s="405">
        <v>0</v>
      </c>
      <c r="FJ169" s="405">
        <v>0</v>
      </c>
      <c r="FK169" s="405">
        <v>0</v>
      </c>
      <c r="FL169" s="405">
        <f t="shared" si="1895"/>
        <v>0</v>
      </c>
      <c r="FM169" s="405">
        <v>0</v>
      </c>
      <c r="FN169" s="405">
        <f t="shared" si="1950"/>
        <v>0</v>
      </c>
      <c r="FO169" s="1224" t="e">
        <f t="shared" si="1951"/>
        <v>#DIV/0!</v>
      </c>
      <c r="FP169" s="1224" t="e">
        <f t="shared" si="1952"/>
        <v>#DIV/0!</v>
      </c>
      <c r="FQ169" s="406" t="e">
        <f t="shared" si="1953"/>
        <v>#DIV/0!</v>
      </c>
      <c r="FR169" s="406" t="e">
        <f t="shared" si="1954"/>
        <v>#DIV/0!</v>
      </c>
      <c r="FS169" s="407" t="e" cm="1">
        <f t="array" ref="FS169">FI169/(SUMPRODUCT(--(CHOOSE({1,2,3},FH169,FJ169,FK169)&gt;0),CHOOSE({1,2,3},FH169,FJ169,FK169))+FG169)</f>
        <v>#DIV/0!</v>
      </c>
      <c r="FU169" s="404">
        <f t="shared" si="1896"/>
        <v>43555</v>
      </c>
      <c r="FV169" s="405">
        <f t="shared" si="1975"/>
        <v>0</v>
      </c>
      <c r="FW169" s="405">
        <v>0</v>
      </c>
      <c r="FX169" s="405">
        <v>0</v>
      </c>
      <c r="FY169" s="405">
        <v>0</v>
      </c>
      <c r="FZ169" s="405">
        <v>0</v>
      </c>
      <c r="GA169" s="405">
        <v>0</v>
      </c>
      <c r="GB169" s="405">
        <f t="shared" si="1897"/>
        <v>0</v>
      </c>
      <c r="GC169" s="405">
        <v>0</v>
      </c>
      <c r="GD169" s="405">
        <f t="shared" si="1955"/>
        <v>0</v>
      </c>
      <c r="GE169" s="1224" t="e">
        <f t="shared" si="1956"/>
        <v>#DIV/0!</v>
      </c>
      <c r="GF169" s="1224" t="e">
        <f t="shared" si="1957"/>
        <v>#DIV/0!</v>
      </c>
      <c r="GG169" s="406" t="e">
        <f t="shared" si="1958"/>
        <v>#DIV/0!</v>
      </c>
      <c r="GH169" s="406" t="e">
        <f t="shared" si="1959"/>
        <v>#DIV/0!</v>
      </c>
      <c r="GI169" s="407" t="e" cm="1">
        <f t="array" ref="GI169">FY169/(SUMPRODUCT(--(CHOOSE({1,2,3},FX169,FZ169,GA169)&gt;0),CHOOSE({1,2,3},FX169,FZ169,GA169))+FW169)</f>
        <v>#DIV/0!</v>
      </c>
      <c r="GK169" s="404">
        <f t="shared" si="1898"/>
        <v>43555</v>
      </c>
      <c r="GL169" s="405">
        <f t="shared" si="1976"/>
        <v>0</v>
      </c>
      <c r="GM169" s="405">
        <v>0</v>
      </c>
      <c r="GN169" s="405">
        <v>0</v>
      </c>
      <c r="GO169" s="405">
        <v>0</v>
      </c>
      <c r="GP169" s="405">
        <v>0</v>
      </c>
      <c r="GQ169" s="405">
        <v>0</v>
      </c>
      <c r="GR169" s="405">
        <f t="shared" si="1899"/>
        <v>0</v>
      </c>
      <c r="GS169" s="405">
        <v>0</v>
      </c>
      <c r="GT169" s="405">
        <f t="shared" si="1960"/>
        <v>0</v>
      </c>
      <c r="GU169" s="1224" t="e">
        <f t="shared" si="1961"/>
        <v>#DIV/0!</v>
      </c>
      <c r="GV169" s="1224" t="e">
        <f t="shared" si="1962"/>
        <v>#DIV/0!</v>
      </c>
      <c r="GW169" s="406" t="e">
        <f t="shared" si="1963"/>
        <v>#DIV/0!</v>
      </c>
      <c r="GX169" s="406" t="e">
        <f t="shared" si="1964"/>
        <v>#DIV/0!</v>
      </c>
      <c r="GY169" s="407" t="e" cm="1">
        <f t="array" ref="GY169">GO169/(SUMPRODUCT(--(CHOOSE({1,2,3},GN169,GP169,GQ169)&gt;0),CHOOSE({1,2,3},GN169,GP169,GQ169))+GM169)</f>
        <v>#DIV/0!</v>
      </c>
    </row>
    <row r="170" spans="1:207" x14ac:dyDescent="0.2">
      <c r="A170" s="404">
        <f t="shared" si="1867"/>
        <v>43585</v>
      </c>
      <c r="B170" s="405">
        <f t="shared" si="1900"/>
        <v>0</v>
      </c>
      <c r="C170" s="405">
        <f t="shared" si="1868"/>
        <v>0</v>
      </c>
      <c r="D170" s="405">
        <f t="shared" si="1869"/>
        <v>0</v>
      </c>
      <c r="E170" s="405">
        <f t="shared" si="1870"/>
        <v>0</v>
      </c>
      <c r="F170" s="405">
        <f t="shared" si="1871"/>
        <v>0</v>
      </c>
      <c r="G170" s="405">
        <f t="shared" si="1872"/>
        <v>0</v>
      </c>
      <c r="H170" s="405">
        <f t="shared" si="1873"/>
        <v>0</v>
      </c>
      <c r="I170" s="405">
        <f t="shared" si="1874"/>
        <v>0</v>
      </c>
      <c r="J170" s="405">
        <f t="shared" si="1875"/>
        <v>0</v>
      </c>
      <c r="K170" s="1224" t="e">
        <f t="shared" si="1901"/>
        <v>#DIV/0!</v>
      </c>
      <c r="L170" s="1224" t="e">
        <f t="shared" si="1902"/>
        <v>#DIV/0!</v>
      </c>
      <c r="M170" s="406" t="e">
        <f t="shared" si="1903"/>
        <v>#DIV/0!</v>
      </c>
      <c r="N170" s="406" t="e">
        <f t="shared" si="1904"/>
        <v>#DIV/0!</v>
      </c>
      <c r="O170" s="407" t="e" cm="1">
        <f t="array" ref="O170">E170/(SUMPRODUCT(--(CHOOSE({1,2,3},D170,F170,G170)&gt;0),CHOOSE({1,2,3},D170,F170,G170))+C170)</f>
        <v>#DIV/0!</v>
      </c>
      <c r="Q170" s="404">
        <f t="shared" si="1876"/>
        <v>43585</v>
      </c>
      <c r="R170" s="405">
        <f t="shared" si="1965"/>
        <v>0</v>
      </c>
      <c r="S170" s="405">
        <v>0</v>
      </c>
      <c r="T170" s="405">
        <v>0</v>
      </c>
      <c r="U170" s="405">
        <v>0</v>
      </c>
      <c r="V170" s="405">
        <v>0</v>
      </c>
      <c r="W170" s="405">
        <v>0</v>
      </c>
      <c r="X170" s="405">
        <f t="shared" si="1877"/>
        <v>0</v>
      </c>
      <c r="Y170" s="405">
        <v>0</v>
      </c>
      <c r="Z170" s="405">
        <f t="shared" si="1905"/>
        <v>0</v>
      </c>
      <c r="AA170" s="1224" t="e">
        <f t="shared" si="1906"/>
        <v>#DIV/0!</v>
      </c>
      <c r="AB170" s="1224" t="e">
        <f t="shared" si="1907"/>
        <v>#DIV/0!</v>
      </c>
      <c r="AC170" s="406" t="e">
        <f t="shared" si="1908"/>
        <v>#DIV/0!</v>
      </c>
      <c r="AD170" s="406" t="e">
        <f t="shared" si="1909"/>
        <v>#DIV/0!</v>
      </c>
      <c r="AE170" s="407" t="e" cm="1">
        <f t="array" ref="AE170">U170/(SUMPRODUCT(--(CHOOSE({1,2,3},T170,V170,W170)&gt;0),CHOOSE({1,2,3},T170,V170,W170))+S170)</f>
        <v>#DIV/0!</v>
      </c>
      <c r="AG170" s="404">
        <f t="shared" si="1878"/>
        <v>43585</v>
      </c>
      <c r="AH170" s="405">
        <f t="shared" si="1966"/>
        <v>0</v>
      </c>
      <c r="AI170" s="405">
        <v>0</v>
      </c>
      <c r="AJ170" s="405">
        <v>0</v>
      </c>
      <c r="AK170" s="405">
        <v>0</v>
      </c>
      <c r="AL170" s="405">
        <v>0</v>
      </c>
      <c r="AM170" s="405">
        <v>0</v>
      </c>
      <c r="AN170" s="405">
        <f t="shared" si="1879"/>
        <v>0</v>
      </c>
      <c r="AO170" s="405">
        <v>0</v>
      </c>
      <c r="AP170" s="405">
        <f t="shared" si="1910"/>
        <v>0</v>
      </c>
      <c r="AQ170" s="1224" t="e">
        <f t="shared" si="1911"/>
        <v>#DIV/0!</v>
      </c>
      <c r="AR170" s="1224" t="e">
        <f t="shared" si="1912"/>
        <v>#DIV/0!</v>
      </c>
      <c r="AS170" s="406" t="e">
        <f t="shared" si="1913"/>
        <v>#DIV/0!</v>
      </c>
      <c r="AT170" s="406" t="e">
        <f t="shared" si="1914"/>
        <v>#DIV/0!</v>
      </c>
      <c r="AU170" s="407" t="e" cm="1">
        <f t="array" ref="AU170">AK170/(SUMPRODUCT(--(CHOOSE({1,2,3},AJ170,AL170,AM170)&gt;0),CHOOSE({1,2,3},AJ170,AL170,AM170))+AI170)</f>
        <v>#DIV/0!</v>
      </c>
      <c r="AW170" s="404">
        <f t="shared" si="1880"/>
        <v>43585</v>
      </c>
      <c r="AX170" s="405">
        <f t="shared" si="1967"/>
        <v>0</v>
      </c>
      <c r="AY170" s="405">
        <v>0</v>
      </c>
      <c r="AZ170" s="405">
        <v>0</v>
      </c>
      <c r="BA170" s="405">
        <v>0</v>
      </c>
      <c r="BB170" s="405">
        <v>0</v>
      </c>
      <c r="BC170" s="405">
        <v>0</v>
      </c>
      <c r="BD170" s="405">
        <f t="shared" si="1881"/>
        <v>0</v>
      </c>
      <c r="BE170" s="405">
        <v>0</v>
      </c>
      <c r="BF170" s="405">
        <f t="shared" si="1915"/>
        <v>0</v>
      </c>
      <c r="BG170" s="1224" t="e">
        <f t="shared" si="1916"/>
        <v>#DIV/0!</v>
      </c>
      <c r="BH170" s="1224" t="e">
        <f t="shared" si="1917"/>
        <v>#DIV/0!</v>
      </c>
      <c r="BI170" s="406" t="e">
        <f t="shared" si="1918"/>
        <v>#DIV/0!</v>
      </c>
      <c r="BJ170" s="406" t="e">
        <f t="shared" si="1919"/>
        <v>#DIV/0!</v>
      </c>
      <c r="BK170" s="407" t="e" cm="1">
        <f t="array" ref="BK170">BA170/(SUMPRODUCT(--(CHOOSE({1,2,3},AZ170,BB170,BC170)&gt;0),CHOOSE({1,2,3},AZ170,BB170,BC170))+AY170)</f>
        <v>#DIV/0!</v>
      </c>
      <c r="BM170" s="404">
        <f t="shared" si="1882"/>
        <v>43585</v>
      </c>
      <c r="BN170" s="405">
        <f t="shared" si="1968"/>
        <v>0</v>
      </c>
      <c r="BO170" s="405">
        <v>0</v>
      </c>
      <c r="BP170" s="405">
        <v>0</v>
      </c>
      <c r="BQ170" s="405">
        <v>0</v>
      </c>
      <c r="BR170" s="405">
        <v>0</v>
      </c>
      <c r="BS170" s="405">
        <v>0</v>
      </c>
      <c r="BT170" s="405">
        <f t="shared" si="1883"/>
        <v>0</v>
      </c>
      <c r="BU170" s="405">
        <v>0</v>
      </c>
      <c r="BV170" s="405">
        <f t="shared" si="1920"/>
        <v>0</v>
      </c>
      <c r="BW170" s="1224" t="e">
        <f t="shared" si="1921"/>
        <v>#DIV/0!</v>
      </c>
      <c r="BX170" s="1224" t="e">
        <f t="shared" si="1922"/>
        <v>#DIV/0!</v>
      </c>
      <c r="BY170" s="406" t="e">
        <f t="shared" si="1923"/>
        <v>#DIV/0!</v>
      </c>
      <c r="BZ170" s="406" t="e">
        <f t="shared" si="1924"/>
        <v>#DIV/0!</v>
      </c>
      <c r="CA170" s="407" t="e" cm="1">
        <f t="array" ref="CA170">BQ170/(SUMPRODUCT(--(CHOOSE({1,2,3},BP170,BR170,BS170)&gt;0),CHOOSE({1,2,3},BP170,BR170,BS170))+BO170)</f>
        <v>#DIV/0!</v>
      </c>
      <c r="CC170" s="404">
        <f t="shared" si="1884"/>
        <v>43585</v>
      </c>
      <c r="CD170" s="405">
        <f t="shared" si="1969"/>
        <v>0</v>
      </c>
      <c r="CE170" s="405">
        <v>0</v>
      </c>
      <c r="CF170" s="405">
        <v>0</v>
      </c>
      <c r="CG170" s="405">
        <v>0</v>
      </c>
      <c r="CH170" s="405">
        <v>0</v>
      </c>
      <c r="CI170" s="405">
        <v>0</v>
      </c>
      <c r="CJ170" s="405">
        <f t="shared" si="1885"/>
        <v>0</v>
      </c>
      <c r="CK170" s="405">
        <v>0</v>
      </c>
      <c r="CL170" s="405">
        <f t="shared" si="1925"/>
        <v>0</v>
      </c>
      <c r="CM170" s="1224" t="e">
        <f t="shared" si="1926"/>
        <v>#DIV/0!</v>
      </c>
      <c r="CN170" s="1224" t="e">
        <f t="shared" si="1927"/>
        <v>#DIV/0!</v>
      </c>
      <c r="CO170" s="406" t="e">
        <f t="shared" si="1928"/>
        <v>#DIV/0!</v>
      </c>
      <c r="CP170" s="406" t="e">
        <f t="shared" si="1929"/>
        <v>#DIV/0!</v>
      </c>
      <c r="CQ170" s="407" t="e" cm="1">
        <f t="array" ref="CQ170">CG170/(SUMPRODUCT(--(CHOOSE({1,2,3},CF170,CH170,CI170)&gt;0),CHOOSE({1,2,3},CF170,CH170,CI170))+CE170)</f>
        <v>#DIV/0!</v>
      </c>
      <c r="CS170" s="404">
        <f t="shared" si="1886"/>
        <v>43585</v>
      </c>
      <c r="CT170" s="405">
        <f t="shared" si="1970"/>
        <v>0</v>
      </c>
      <c r="CU170" s="405">
        <v>0</v>
      </c>
      <c r="CV170" s="405">
        <v>0</v>
      </c>
      <c r="CW170" s="405">
        <v>0</v>
      </c>
      <c r="CX170" s="405">
        <v>0</v>
      </c>
      <c r="CY170" s="405">
        <v>0</v>
      </c>
      <c r="CZ170" s="405">
        <f t="shared" si="1887"/>
        <v>0</v>
      </c>
      <c r="DA170" s="405">
        <v>0</v>
      </c>
      <c r="DB170" s="405">
        <f t="shared" si="1930"/>
        <v>0</v>
      </c>
      <c r="DC170" s="1224" t="e">
        <f t="shared" si="1931"/>
        <v>#DIV/0!</v>
      </c>
      <c r="DD170" s="1224" t="e">
        <f t="shared" si="1932"/>
        <v>#DIV/0!</v>
      </c>
      <c r="DE170" s="406" t="e">
        <f t="shared" si="1933"/>
        <v>#DIV/0!</v>
      </c>
      <c r="DF170" s="406" t="e">
        <f t="shared" si="1934"/>
        <v>#DIV/0!</v>
      </c>
      <c r="DG170" s="407" t="e" cm="1">
        <f t="array" ref="DG170">CW170/(SUMPRODUCT(--(CHOOSE({1,2,3},CV170,CX170,CY170)&gt;0),CHOOSE({1,2,3},CV170,CX170,CY170))+CU170)</f>
        <v>#DIV/0!</v>
      </c>
      <c r="DI170" s="404">
        <f t="shared" si="1888"/>
        <v>43585</v>
      </c>
      <c r="DJ170" s="405">
        <f t="shared" si="1971"/>
        <v>0</v>
      </c>
      <c r="DK170" s="405">
        <v>0</v>
      </c>
      <c r="DL170" s="405">
        <v>0</v>
      </c>
      <c r="DM170" s="405">
        <v>0</v>
      </c>
      <c r="DN170" s="405">
        <v>0</v>
      </c>
      <c r="DO170" s="405">
        <v>0</v>
      </c>
      <c r="DP170" s="405">
        <f t="shared" si="1889"/>
        <v>0</v>
      </c>
      <c r="DQ170" s="405">
        <v>0</v>
      </c>
      <c r="DR170" s="405">
        <f t="shared" si="1935"/>
        <v>0</v>
      </c>
      <c r="DS170" s="1224" t="e">
        <f t="shared" si="1936"/>
        <v>#DIV/0!</v>
      </c>
      <c r="DT170" s="1224" t="e">
        <f t="shared" si="1937"/>
        <v>#DIV/0!</v>
      </c>
      <c r="DU170" s="406" t="e">
        <f t="shared" si="1938"/>
        <v>#DIV/0!</v>
      </c>
      <c r="DV170" s="406" t="e">
        <f t="shared" si="1939"/>
        <v>#DIV/0!</v>
      </c>
      <c r="DW170" s="407" t="e" cm="1">
        <f t="array" ref="DW170">DM170/(SUMPRODUCT(--(CHOOSE({1,2,3},DL170,DN170,DO170)&gt;0),CHOOSE({1,2,3},DL170,DN170,DO170))+DK170)</f>
        <v>#DIV/0!</v>
      </c>
      <c r="DY170" s="404">
        <f t="shared" si="1890"/>
        <v>43585</v>
      </c>
      <c r="DZ170" s="405">
        <f t="shared" si="1972"/>
        <v>0</v>
      </c>
      <c r="EA170" s="405">
        <v>0</v>
      </c>
      <c r="EB170" s="405">
        <v>0</v>
      </c>
      <c r="EC170" s="405">
        <v>0</v>
      </c>
      <c r="ED170" s="405">
        <v>0</v>
      </c>
      <c r="EE170" s="405">
        <v>0</v>
      </c>
      <c r="EF170" s="405">
        <f t="shared" si="1891"/>
        <v>0</v>
      </c>
      <c r="EG170" s="405">
        <v>0</v>
      </c>
      <c r="EH170" s="405">
        <f t="shared" si="1940"/>
        <v>0</v>
      </c>
      <c r="EI170" s="1224" t="e">
        <f t="shared" si="1941"/>
        <v>#DIV/0!</v>
      </c>
      <c r="EJ170" s="1224" t="e">
        <f t="shared" si="1942"/>
        <v>#DIV/0!</v>
      </c>
      <c r="EK170" s="406" t="e">
        <f t="shared" si="1943"/>
        <v>#DIV/0!</v>
      </c>
      <c r="EL170" s="406" t="e">
        <f t="shared" si="1944"/>
        <v>#DIV/0!</v>
      </c>
      <c r="EM170" s="407" t="e" cm="1">
        <f t="array" ref="EM170">EC170/(SUMPRODUCT(--(CHOOSE({1,2,3},EB170,ED170,EE170)&gt;0),CHOOSE({1,2,3},EB170,ED170,EE170))+EA170)</f>
        <v>#DIV/0!</v>
      </c>
      <c r="EO170" s="404">
        <f t="shared" si="1892"/>
        <v>43585</v>
      </c>
      <c r="EP170" s="405">
        <f t="shared" si="1973"/>
        <v>0</v>
      </c>
      <c r="EQ170" s="405">
        <v>0</v>
      </c>
      <c r="ER170" s="405">
        <v>0</v>
      </c>
      <c r="ES170" s="405">
        <v>0</v>
      </c>
      <c r="ET170" s="405">
        <v>0</v>
      </c>
      <c r="EU170" s="405">
        <v>0</v>
      </c>
      <c r="EV170" s="405">
        <f t="shared" si="1893"/>
        <v>0</v>
      </c>
      <c r="EW170" s="405">
        <v>0</v>
      </c>
      <c r="EX170" s="405">
        <f t="shared" si="1945"/>
        <v>0</v>
      </c>
      <c r="EY170" s="1224" t="e">
        <f t="shared" si="1946"/>
        <v>#DIV/0!</v>
      </c>
      <c r="EZ170" s="1224" t="e">
        <f t="shared" si="1947"/>
        <v>#DIV/0!</v>
      </c>
      <c r="FA170" s="406" t="e">
        <f t="shared" si="1948"/>
        <v>#DIV/0!</v>
      </c>
      <c r="FB170" s="406" t="e">
        <f t="shared" si="1949"/>
        <v>#DIV/0!</v>
      </c>
      <c r="FC170" s="407" t="e" cm="1">
        <f t="array" ref="FC170">ES170/(SUMPRODUCT(--(CHOOSE({1,2,3},FH170,FX170,GN170)&gt;0),CHOOSE({1,2,3},FH170,FX170,GN170))+EQ170)</f>
        <v>#DIV/0!</v>
      </c>
      <c r="FE170" s="404">
        <f t="shared" si="1894"/>
        <v>43585</v>
      </c>
      <c r="FF170" s="405">
        <f t="shared" si="1974"/>
        <v>0</v>
      </c>
      <c r="FG170" s="405">
        <v>0</v>
      </c>
      <c r="FH170" s="405">
        <v>0</v>
      </c>
      <c r="FI170" s="405">
        <v>0</v>
      </c>
      <c r="FJ170" s="405">
        <v>0</v>
      </c>
      <c r="FK170" s="405">
        <v>0</v>
      </c>
      <c r="FL170" s="405">
        <f t="shared" si="1895"/>
        <v>0</v>
      </c>
      <c r="FM170" s="405">
        <v>0</v>
      </c>
      <c r="FN170" s="405">
        <f t="shared" si="1950"/>
        <v>0</v>
      </c>
      <c r="FO170" s="1224" t="e">
        <f t="shared" si="1951"/>
        <v>#DIV/0!</v>
      </c>
      <c r="FP170" s="1224" t="e">
        <f t="shared" si="1952"/>
        <v>#DIV/0!</v>
      </c>
      <c r="FQ170" s="406" t="e">
        <f t="shared" si="1953"/>
        <v>#DIV/0!</v>
      </c>
      <c r="FR170" s="406" t="e">
        <f t="shared" si="1954"/>
        <v>#DIV/0!</v>
      </c>
      <c r="FS170" s="407" t="e" cm="1">
        <f t="array" ref="FS170">FI170/(SUMPRODUCT(--(CHOOSE({1,2,3},FH170,FJ170,FK170)&gt;0),CHOOSE({1,2,3},FH170,FJ170,FK170))+FG170)</f>
        <v>#DIV/0!</v>
      </c>
      <c r="FU170" s="404">
        <f t="shared" si="1896"/>
        <v>43585</v>
      </c>
      <c r="FV170" s="405">
        <f t="shared" si="1975"/>
        <v>0</v>
      </c>
      <c r="FW170" s="405">
        <v>0</v>
      </c>
      <c r="FX170" s="405">
        <v>0</v>
      </c>
      <c r="FY170" s="405">
        <v>0</v>
      </c>
      <c r="FZ170" s="405">
        <v>0</v>
      </c>
      <c r="GA170" s="405">
        <v>0</v>
      </c>
      <c r="GB170" s="405">
        <f t="shared" si="1897"/>
        <v>0</v>
      </c>
      <c r="GC170" s="405">
        <v>0</v>
      </c>
      <c r="GD170" s="405">
        <f t="shared" si="1955"/>
        <v>0</v>
      </c>
      <c r="GE170" s="1224" t="e">
        <f t="shared" si="1956"/>
        <v>#DIV/0!</v>
      </c>
      <c r="GF170" s="1224" t="e">
        <f t="shared" si="1957"/>
        <v>#DIV/0!</v>
      </c>
      <c r="GG170" s="406" t="e">
        <f t="shared" si="1958"/>
        <v>#DIV/0!</v>
      </c>
      <c r="GH170" s="406" t="e">
        <f t="shared" si="1959"/>
        <v>#DIV/0!</v>
      </c>
      <c r="GI170" s="407" t="e" cm="1">
        <f t="array" ref="GI170">FY170/(SUMPRODUCT(--(CHOOSE({1,2,3},FX170,FZ170,GA170)&gt;0),CHOOSE({1,2,3},FX170,FZ170,GA170))+FW170)</f>
        <v>#DIV/0!</v>
      </c>
      <c r="GK170" s="404">
        <f t="shared" si="1898"/>
        <v>43585</v>
      </c>
      <c r="GL170" s="405">
        <f t="shared" si="1976"/>
        <v>0</v>
      </c>
      <c r="GM170" s="405">
        <v>0</v>
      </c>
      <c r="GN170" s="405">
        <v>0</v>
      </c>
      <c r="GO170" s="405">
        <v>0</v>
      </c>
      <c r="GP170" s="405">
        <v>0</v>
      </c>
      <c r="GQ170" s="405">
        <v>0</v>
      </c>
      <c r="GR170" s="405">
        <f t="shared" si="1899"/>
        <v>0</v>
      </c>
      <c r="GS170" s="405">
        <v>0</v>
      </c>
      <c r="GT170" s="405">
        <f t="shared" si="1960"/>
        <v>0</v>
      </c>
      <c r="GU170" s="1224" t="e">
        <f t="shared" si="1961"/>
        <v>#DIV/0!</v>
      </c>
      <c r="GV170" s="1224" t="e">
        <f t="shared" si="1962"/>
        <v>#DIV/0!</v>
      </c>
      <c r="GW170" s="406" t="e">
        <f t="shared" si="1963"/>
        <v>#DIV/0!</v>
      </c>
      <c r="GX170" s="406" t="e">
        <f t="shared" si="1964"/>
        <v>#DIV/0!</v>
      </c>
      <c r="GY170" s="407" t="e" cm="1">
        <f t="array" ref="GY170">GO170/(SUMPRODUCT(--(CHOOSE({1,2,3},GN170,GP170,GQ170)&gt;0),CHOOSE({1,2,3},GN170,GP170,GQ170))+GM170)</f>
        <v>#DIV/0!</v>
      </c>
    </row>
    <row r="171" spans="1:207" x14ac:dyDescent="0.2">
      <c r="A171" s="404">
        <f t="shared" si="1867"/>
        <v>43616</v>
      </c>
      <c r="B171" s="405">
        <f t="shared" si="1900"/>
        <v>0</v>
      </c>
      <c r="C171" s="405">
        <f t="shared" si="1868"/>
        <v>0</v>
      </c>
      <c r="D171" s="405">
        <f t="shared" si="1869"/>
        <v>0</v>
      </c>
      <c r="E171" s="405">
        <f t="shared" si="1870"/>
        <v>0</v>
      </c>
      <c r="F171" s="405">
        <f t="shared" si="1871"/>
        <v>0</v>
      </c>
      <c r="G171" s="405">
        <f t="shared" si="1872"/>
        <v>0</v>
      </c>
      <c r="H171" s="405">
        <f t="shared" si="1873"/>
        <v>0</v>
      </c>
      <c r="I171" s="405">
        <f t="shared" si="1874"/>
        <v>0</v>
      </c>
      <c r="J171" s="405">
        <f t="shared" si="1875"/>
        <v>0</v>
      </c>
      <c r="K171" s="1224" t="e">
        <f t="shared" si="1901"/>
        <v>#DIV/0!</v>
      </c>
      <c r="L171" s="1224" t="e">
        <f t="shared" si="1902"/>
        <v>#DIV/0!</v>
      </c>
      <c r="M171" s="406" t="e">
        <f t="shared" si="1903"/>
        <v>#DIV/0!</v>
      </c>
      <c r="N171" s="406" t="e">
        <f t="shared" si="1904"/>
        <v>#DIV/0!</v>
      </c>
      <c r="O171" s="407" t="e" cm="1">
        <f t="array" ref="O171">E171/(SUMPRODUCT(--(CHOOSE({1,2,3},D171,F171,G171)&gt;0),CHOOSE({1,2,3},D171,F171,G171))+C171)</f>
        <v>#DIV/0!</v>
      </c>
      <c r="Q171" s="404">
        <f t="shared" si="1876"/>
        <v>43616</v>
      </c>
      <c r="R171" s="405">
        <f t="shared" si="1965"/>
        <v>0</v>
      </c>
      <c r="S171" s="405">
        <v>0</v>
      </c>
      <c r="T171" s="405">
        <v>0</v>
      </c>
      <c r="U171" s="405">
        <v>0</v>
      </c>
      <c r="V171" s="405">
        <v>0</v>
      </c>
      <c r="W171" s="405">
        <v>0</v>
      </c>
      <c r="X171" s="405">
        <f t="shared" si="1877"/>
        <v>0</v>
      </c>
      <c r="Y171" s="405">
        <v>0</v>
      </c>
      <c r="Z171" s="405">
        <f t="shared" si="1905"/>
        <v>0</v>
      </c>
      <c r="AA171" s="1224" t="e">
        <f t="shared" si="1906"/>
        <v>#DIV/0!</v>
      </c>
      <c r="AB171" s="1224" t="e">
        <f t="shared" si="1907"/>
        <v>#DIV/0!</v>
      </c>
      <c r="AC171" s="406" t="e">
        <f t="shared" si="1908"/>
        <v>#DIV/0!</v>
      </c>
      <c r="AD171" s="406" t="e">
        <f t="shared" si="1909"/>
        <v>#DIV/0!</v>
      </c>
      <c r="AE171" s="407" t="e" cm="1">
        <f t="array" ref="AE171">U171/(SUMPRODUCT(--(CHOOSE({1,2,3},T171,V171,W171)&gt;0),CHOOSE({1,2,3},T171,V171,W171))+S171)</f>
        <v>#DIV/0!</v>
      </c>
      <c r="AG171" s="404">
        <f t="shared" si="1878"/>
        <v>43616</v>
      </c>
      <c r="AH171" s="405">
        <f t="shared" si="1966"/>
        <v>0</v>
      </c>
      <c r="AI171" s="405">
        <v>0</v>
      </c>
      <c r="AJ171" s="405">
        <v>0</v>
      </c>
      <c r="AK171" s="405">
        <v>0</v>
      </c>
      <c r="AL171" s="405">
        <v>0</v>
      </c>
      <c r="AM171" s="405">
        <v>0</v>
      </c>
      <c r="AN171" s="405">
        <f t="shared" si="1879"/>
        <v>0</v>
      </c>
      <c r="AO171" s="405">
        <v>0</v>
      </c>
      <c r="AP171" s="405">
        <f t="shared" si="1910"/>
        <v>0</v>
      </c>
      <c r="AQ171" s="1224" t="e">
        <f t="shared" si="1911"/>
        <v>#DIV/0!</v>
      </c>
      <c r="AR171" s="1224" t="e">
        <f t="shared" si="1912"/>
        <v>#DIV/0!</v>
      </c>
      <c r="AS171" s="406" t="e">
        <f t="shared" si="1913"/>
        <v>#DIV/0!</v>
      </c>
      <c r="AT171" s="406" t="e">
        <f t="shared" si="1914"/>
        <v>#DIV/0!</v>
      </c>
      <c r="AU171" s="407" t="e" cm="1">
        <f t="array" ref="AU171">AK171/(SUMPRODUCT(--(CHOOSE({1,2,3},AJ171,AL171,AM171)&gt;0),CHOOSE({1,2,3},AJ171,AL171,AM171))+AI171)</f>
        <v>#DIV/0!</v>
      </c>
      <c r="AW171" s="404">
        <f t="shared" si="1880"/>
        <v>43616</v>
      </c>
      <c r="AX171" s="405">
        <f t="shared" si="1967"/>
        <v>0</v>
      </c>
      <c r="AY171" s="405">
        <v>0</v>
      </c>
      <c r="AZ171" s="405">
        <v>0</v>
      </c>
      <c r="BA171" s="405">
        <v>0</v>
      </c>
      <c r="BB171" s="405">
        <v>0</v>
      </c>
      <c r="BC171" s="405">
        <v>0</v>
      </c>
      <c r="BD171" s="405">
        <f t="shared" si="1881"/>
        <v>0</v>
      </c>
      <c r="BE171" s="405">
        <v>0</v>
      </c>
      <c r="BF171" s="405">
        <f t="shared" si="1915"/>
        <v>0</v>
      </c>
      <c r="BG171" s="1224" t="e">
        <f t="shared" si="1916"/>
        <v>#DIV/0!</v>
      </c>
      <c r="BH171" s="1224" t="e">
        <f t="shared" si="1917"/>
        <v>#DIV/0!</v>
      </c>
      <c r="BI171" s="406" t="e">
        <f t="shared" si="1918"/>
        <v>#DIV/0!</v>
      </c>
      <c r="BJ171" s="406" t="e">
        <f t="shared" si="1919"/>
        <v>#DIV/0!</v>
      </c>
      <c r="BK171" s="407" t="e" cm="1">
        <f t="array" ref="BK171">BA171/(SUMPRODUCT(--(CHOOSE({1,2,3},AZ171,BB171,BC171)&gt;0),CHOOSE({1,2,3},AZ171,BB171,BC171))+AY171)</f>
        <v>#DIV/0!</v>
      </c>
      <c r="BM171" s="404">
        <f t="shared" si="1882"/>
        <v>43616</v>
      </c>
      <c r="BN171" s="405">
        <f t="shared" si="1968"/>
        <v>0</v>
      </c>
      <c r="BO171" s="405">
        <v>0</v>
      </c>
      <c r="BP171" s="405">
        <v>0</v>
      </c>
      <c r="BQ171" s="405">
        <v>0</v>
      </c>
      <c r="BR171" s="405">
        <v>0</v>
      </c>
      <c r="BS171" s="405">
        <v>0</v>
      </c>
      <c r="BT171" s="405">
        <f t="shared" si="1883"/>
        <v>0</v>
      </c>
      <c r="BU171" s="405">
        <v>0</v>
      </c>
      <c r="BV171" s="405">
        <f t="shared" si="1920"/>
        <v>0</v>
      </c>
      <c r="BW171" s="1224" t="e">
        <f t="shared" si="1921"/>
        <v>#DIV/0!</v>
      </c>
      <c r="BX171" s="1224" t="e">
        <f t="shared" si="1922"/>
        <v>#DIV/0!</v>
      </c>
      <c r="BY171" s="406" t="e">
        <f t="shared" si="1923"/>
        <v>#DIV/0!</v>
      </c>
      <c r="BZ171" s="406" t="e">
        <f t="shared" si="1924"/>
        <v>#DIV/0!</v>
      </c>
      <c r="CA171" s="407" t="e" cm="1">
        <f t="array" ref="CA171">BQ171/(SUMPRODUCT(--(CHOOSE({1,2,3},BP171,BR171,BS171)&gt;0),CHOOSE({1,2,3},BP171,BR171,BS171))+BO171)</f>
        <v>#DIV/0!</v>
      </c>
      <c r="CC171" s="404">
        <f t="shared" si="1884"/>
        <v>43616</v>
      </c>
      <c r="CD171" s="405">
        <f t="shared" si="1969"/>
        <v>0</v>
      </c>
      <c r="CE171" s="405">
        <v>0</v>
      </c>
      <c r="CF171" s="405">
        <v>0</v>
      </c>
      <c r="CG171" s="405">
        <v>0</v>
      </c>
      <c r="CH171" s="405">
        <v>0</v>
      </c>
      <c r="CI171" s="405">
        <v>0</v>
      </c>
      <c r="CJ171" s="405">
        <f t="shared" si="1885"/>
        <v>0</v>
      </c>
      <c r="CK171" s="405">
        <v>0</v>
      </c>
      <c r="CL171" s="405">
        <f t="shared" si="1925"/>
        <v>0</v>
      </c>
      <c r="CM171" s="1224" t="e">
        <f t="shared" si="1926"/>
        <v>#DIV/0!</v>
      </c>
      <c r="CN171" s="1224" t="e">
        <f t="shared" si="1927"/>
        <v>#DIV/0!</v>
      </c>
      <c r="CO171" s="406" t="e">
        <f t="shared" si="1928"/>
        <v>#DIV/0!</v>
      </c>
      <c r="CP171" s="406" t="e">
        <f t="shared" si="1929"/>
        <v>#DIV/0!</v>
      </c>
      <c r="CQ171" s="407" t="e" cm="1">
        <f t="array" ref="CQ171">CG171/(SUMPRODUCT(--(CHOOSE({1,2,3},CF171,CH171,CI171)&gt;0),CHOOSE({1,2,3},CF171,CH171,CI171))+CE171)</f>
        <v>#DIV/0!</v>
      </c>
      <c r="CS171" s="404">
        <f t="shared" si="1886"/>
        <v>43616</v>
      </c>
      <c r="CT171" s="405">
        <f t="shared" si="1970"/>
        <v>0</v>
      </c>
      <c r="CU171" s="405">
        <v>0</v>
      </c>
      <c r="CV171" s="405">
        <v>0</v>
      </c>
      <c r="CW171" s="405">
        <v>0</v>
      </c>
      <c r="CX171" s="405">
        <v>0</v>
      </c>
      <c r="CY171" s="405">
        <v>0</v>
      </c>
      <c r="CZ171" s="405">
        <f t="shared" si="1887"/>
        <v>0</v>
      </c>
      <c r="DA171" s="405">
        <v>0</v>
      </c>
      <c r="DB171" s="405">
        <f t="shared" si="1930"/>
        <v>0</v>
      </c>
      <c r="DC171" s="1224" t="e">
        <f t="shared" si="1931"/>
        <v>#DIV/0!</v>
      </c>
      <c r="DD171" s="1224" t="e">
        <f t="shared" si="1932"/>
        <v>#DIV/0!</v>
      </c>
      <c r="DE171" s="406" t="e">
        <f t="shared" si="1933"/>
        <v>#DIV/0!</v>
      </c>
      <c r="DF171" s="406" t="e">
        <f t="shared" si="1934"/>
        <v>#DIV/0!</v>
      </c>
      <c r="DG171" s="407" t="e" cm="1">
        <f t="array" ref="DG171">CW171/(SUMPRODUCT(--(CHOOSE({1,2,3},CV171,CX171,CY171)&gt;0),CHOOSE({1,2,3},CV171,CX171,CY171))+CU171)</f>
        <v>#DIV/0!</v>
      </c>
      <c r="DI171" s="404">
        <f t="shared" si="1888"/>
        <v>43616</v>
      </c>
      <c r="DJ171" s="405">
        <f t="shared" si="1971"/>
        <v>0</v>
      </c>
      <c r="DK171" s="405">
        <v>0</v>
      </c>
      <c r="DL171" s="405">
        <v>0</v>
      </c>
      <c r="DM171" s="405">
        <v>0</v>
      </c>
      <c r="DN171" s="405">
        <v>0</v>
      </c>
      <c r="DO171" s="405">
        <v>0</v>
      </c>
      <c r="DP171" s="405">
        <f t="shared" si="1889"/>
        <v>0</v>
      </c>
      <c r="DQ171" s="405">
        <v>0</v>
      </c>
      <c r="DR171" s="405">
        <f t="shared" si="1935"/>
        <v>0</v>
      </c>
      <c r="DS171" s="1224" t="e">
        <f t="shared" si="1936"/>
        <v>#DIV/0!</v>
      </c>
      <c r="DT171" s="1224" t="e">
        <f t="shared" si="1937"/>
        <v>#DIV/0!</v>
      </c>
      <c r="DU171" s="406" t="e">
        <f t="shared" si="1938"/>
        <v>#DIV/0!</v>
      </c>
      <c r="DV171" s="406" t="e">
        <f t="shared" si="1939"/>
        <v>#DIV/0!</v>
      </c>
      <c r="DW171" s="407" t="e" cm="1">
        <f t="array" ref="DW171">DM171/(SUMPRODUCT(--(CHOOSE({1,2,3},DL171,DN171,DO171)&gt;0),CHOOSE({1,2,3},DL171,DN171,DO171))+DK171)</f>
        <v>#DIV/0!</v>
      </c>
      <c r="DY171" s="404">
        <f t="shared" si="1890"/>
        <v>43616</v>
      </c>
      <c r="DZ171" s="405">
        <f t="shared" si="1972"/>
        <v>0</v>
      </c>
      <c r="EA171" s="405">
        <v>0</v>
      </c>
      <c r="EB171" s="405">
        <v>0</v>
      </c>
      <c r="EC171" s="405">
        <v>0</v>
      </c>
      <c r="ED171" s="405">
        <v>0</v>
      </c>
      <c r="EE171" s="405">
        <v>0</v>
      </c>
      <c r="EF171" s="405">
        <f t="shared" si="1891"/>
        <v>0</v>
      </c>
      <c r="EG171" s="405">
        <v>0</v>
      </c>
      <c r="EH171" s="405">
        <f t="shared" si="1940"/>
        <v>0</v>
      </c>
      <c r="EI171" s="1224" t="e">
        <f t="shared" si="1941"/>
        <v>#DIV/0!</v>
      </c>
      <c r="EJ171" s="1224" t="e">
        <f t="shared" si="1942"/>
        <v>#DIV/0!</v>
      </c>
      <c r="EK171" s="406" t="e">
        <f t="shared" si="1943"/>
        <v>#DIV/0!</v>
      </c>
      <c r="EL171" s="406" t="e">
        <f t="shared" si="1944"/>
        <v>#DIV/0!</v>
      </c>
      <c r="EM171" s="407" t="e" cm="1">
        <f t="array" ref="EM171">EC171/(SUMPRODUCT(--(CHOOSE({1,2,3},EB171,ED171,EE171)&gt;0),CHOOSE({1,2,3},EB171,ED171,EE171))+EA171)</f>
        <v>#DIV/0!</v>
      </c>
      <c r="EO171" s="404">
        <f t="shared" si="1892"/>
        <v>43616</v>
      </c>
      <c r="EP171" s="405">
        <f t="shared" si="1973"/>
        <v>0</v>
      </c>
      <c r="EQ171" s="405">
        <v>0</v>
      </c>
      <c r="ER171" s="405">
        <v>0</v>
      </c>
      <c r="ES171" s="405">
        <v>0</v>
      </c>
      <c r="ET171" s="405">
        <v>0</v>
      </c>
      <c r="EU171" s="405">
        <v>0</v>
      </c>
      <c r="EV171" s="405">
        <f t="shared" si="1893"/>
        <v>0</v>
      </c>
      <c r="EW171" s="405">
        <v>0</v>
      </c>
      <c r="EX171" s="405">
        <f t="shared" si="1945"/>
        <v>0</v>
      </c>
      <c r="EY171" s="1224" t="e">
        <f t="shared" si="1946"/>
        <v>#DIV/0!</v>
      </c>
      <c r="EZ171" s="1224" t="e">
        <f t="shared" si="1947"/>
        <v>#DIV/0!</v>
      </c>
      <c r="FA171" s="406" t="e">
        <f t="shared" si="1948"/>
        <v>#DIV/0!</v>
      </c>
      <c r="FB171" s="406" t="e">
        <f t="shared" si="1949"/>
        <v>#DIV/0!</v>
      </c>
      <c r="FC171" s="407" t="e" cm="1">
        <f t="array" ref="FC171">ES171/(SUMPRODUCT(--(CHOOSE({1,2,3},FH171,FX171,GN171)&gt;0),CHOOSE({1,2,3},FH171,FX171,GN171))+EQ171)</f>
        <v>#DIV/0!</v>
      </c>
      <c r="FE171" s="404">
        <f t="shared" si="1894"/>
        <v>43616</v>
      </c>
      <c r="FF171" s="405">
        <f t="shared" si="1974"/>
        <v>0</v>
      </c>
      <c r="FG171" s="405">
        <v>0</v>
      </c>
      <c r="FH171" s="405">
        <v>0</v>
      </c>
      <c r="FI171" s="405">
        <v>0</v>
      </c>
      <c r="FJ171" s="405">
        <v>0</v>
      </c>
      <c r="FK171" s="405">
        <v>0</v>
      </c>
      <c r="FL171" s="405">
        <f t="shared" si="1895"/>
        <v>0</v>
      </c>
      <c r="FM171" s="405">
        <v>0</v>
      </c>
      <c r="FN171" s="405">
        <f t="shared" si="1950"/>
        <v>0</v>
      </c>
      <c r="FO171" s="1224" t="e">
        <f t="shared" si="1951"/>
        <v>#DIV/0!</v>
      </c>
      <c r="FP171" s="1224" t="e">
        <f t="shared" si="1952"/>
        <v>#DIV/0!</v>
      </c>
      <c r="FQ171" s="406" t="e">
        <f t="shared" si="1953"/>
        <v>#DIV/0!</v>
      </c>
      <c r="FR171" s="406" t="e">
        <f t="shared" si="1954"/>
        <v>#DIV/0!</v>
      </c>
      <c r="FS171" s="407" t="e" cm="1">
        <f t="array" ref="FS171">FI171/(SUMPRODUCT(--(CHOOSE({1,2,3},FH171,FJ171,FK171)&gt;0),CHOOSE({1,2,3},FH171,FJ171,FK171))+FG171)</f>
        <v>#DIV/0!</v>
      </c>
      <c r="FU171" s="404">
        <f t="shared" si="1896"/>
        <v>43616</v>
      </c>
      <c r="FV171" s="405">
        <f t="shared" si="1975"/>
        <v>0</v>
      </c>
      <c r="FW171" s="405">
        <v>0</v>
      </c>
      <c r="FX171" s="405">
        <v>0</v>
      </c>
      <c r="FY171" s="405">
        <v>0</v>
      </c>
      <c r="FZ171" s="405">
        <v>0</v>
      </c>
      <c r="GA171" s="405">
        <v>0</v>
      </c>
      <c r="GB171" s="405">
        <f t="shared" si="1897"/>
        <v>0</v>
      </c>
      <c r="GC171" s="405">
        <v>0</v>
      </c>
      <c r="GD171" s="405">
        <f t="shared" si="1955"/>
        <v>0</v>
      </c>
      <c r="GE171" s="1224" t="e">
        <f t="shared" si="1956"/>
        <v>#DIV/0!</v>
      </c>
      <c r="GF171" s="1224" t="e">
        <f t="shared" si="1957"/>
        <v>#DIV/0!</v>
      </c>
      <c r="GG171" s="406" t="e">
        <f t="shared" si="1958"/>
        <v>#DIV/0!</v>
      </c>
      <c r="GH171" s="406" t="e">
        <f t="shared" si="1959"/>
        <v>#DIV/0!</v>
      </c>
      <c r="GI171" s="407" t="e" cm="1">
        <f t="array" ref="GI171">FY171/(SUMPRODUCT(--(CHOOSE({1,2,3},FX171,FZ171,GA171)&gt;0),CHOOSE({1,2,3},FX171,FZ171,GA171))+FW171)</f>
        <v>#DIV/0!</v>
      </c>
      <c r="GK171" s="404">
        <f t="shared" si="1898"/>
        <v>43616</v>
      </c>
      <c r="GL171" s="405">
        <f t="shared" si="1976"/>
        <v>0</v>
      </c>
      <c r="GM171" s="405">
        <v>0</v>
      </c>
      <c r="GN171" s="405">
        <v>0</v>
      </c>
      <c r="GO171" s="405">
        <v>0</v>
      </c>
      <c r="GP171" s="405">
        <v>0</v>
      </c>
      <c r="GQ171" s="405">
        <v>0</v>
      </c>
      <c r="GR171" s="405">
        <f t="shared" si="1899"/>
        <v>0</v>
      </c>
      <c r="GS171" s="405">
        <v>0</v>
      </c>
      <c r="GT171" s="405">
        <f t="shared" si="1960"/>
        <v>0</v>
      </c>
      <c r="GU171" s="1224" t="e">
        <f t="shared" si="1961"/>
        <v>#DIV/0!</v>
      </c>
      <c r="GV171" s="1224" t="e">
        <f t="shared" si="1962"/>
        <v>#DIV/0!</v>
      </c>
      <c r="GW171" s="406" t="e">
        <f t="shared" si="1963"/>
        <v>#DIV/0!</v>
      </c>
      <c r="GX171" s="406" t="e">
        <f t="shared" si="1964"/>
        <v>#DIV/0!</v>
      </c>
      <c r="GY171" s="407" t="e" cm="1">
        <f t="array" ref="GY171">GO171/(SUMPRODUCT(--(CHOOSE({1,2,3},GN171,GP171,GQ171)&gt;0),CHOOSE({1,2,3},GN171,GP171,GQ171))+GM171)</f>
        <v>#DIV/0!</v>
      </c>
    </row>
    <row r="172" spans="1:207" x14ac:dyDescent="0.2">
      <c r="A172" s="404">
        <f t="shared" si="1867"/>
        <v>43646</v>
      </c>
      <c r="B172" s="405">
        <f t="shared" si="1900"/>
        <v>0</v>
      </c>
      <c r="C172" s="405">
        <f t="shared" si="1868"/>
        <v>0</v>
      </c>
      <c r="D172" s="405">
        <f t="shared" si="1869"/>
        <v>0</v>
      </c>
      <c r="E172" s="405">
        <f t="shared" si="1870"/>
        <v>0</v>
      </c>
      <c r="F172" s="405">
        <f t="shared" si="1871"/>
        <v>0</v>
      </c>
      <c r="G172" s="405">
        <f t="shared" si="1872"/>
        <v>0</v>
      </c>
      <c r="H172" s="405">
        <f t="shared" si="1873"/>
        <v>0</v>
      </c>
      <c r="I172" s="405">
        <f t="shared" si="1874"/>
        <v>0</v>
      </c>
      <c r="J172" s="405">
        <f t="shared" si="1875"/>
        <v>0</v>
      </c>
      <c r="K172" s="1224" t="e">
        <f t="shared" si="1901"/>
        <v>#DIV/0!</v>
      </c>
      <c r="L172" s="1224" t="e">
        <f t="shared" si="1902"/>
        <v>#DIV/0!</v>
      </c>
      <c r="M172" s="406" t="e">
        <f t="shared" si="1903"/>
        <v>#DIV/0!</v>
      </c>
      <c r="N172" s="406" t="e">
        <f t="shared" si="1904"/>
        <v>#DIV/0!</v>
      </c>
      <c r="O172" s="407" t="e" cm="1">
        <f t="array" ref="O172">E172/(SUMPRODUCT(--(CHOOSE({1,2,3},D172,F172,G172)&gt;0),CHOOSE({1,2,3},D172,F172,G172))+C172)</f>
        <v>#DIV/0!</v>
      </c>
      <c r="Q172" s="404">
        <f t="shared" si="1876"/>
        <v>43646</v>
      </c>
      <c r="R172" s="405">
        <f t="shared" si="1965"/>
        <v>0</v>
      </c>
      <c r="S172" s="405">
        <v>0</v>
      </c>
      <c r="T172" s="405">
        <v>0</v>
      </c>
      <c r="U172" s="405">
        <v>0</v>
      </c>
      <c r="V172" s="405">
        <v>0</v>
      </c>
      <c r="W172" s="405">
        <v>0</v>
      </c>
      <c r="X172" s="405">
        <f t="shared" si="1877"/>
        <v>0</v>
      </c>
      <c r="Y172" s="405">
        <v>0</v>
      </c>
      <c r="Z172" s="405">
        <f t="shared" si="1905"/>
        <v>0</v>
      </c>
      <c r="AA172" s="1224" t="e">
        <f t="shared" si="1906"/>
        <v>#DIV/0!</v>
      </c>
      <c r="AB172" s="1224" t="e">
        <f t="shared" si="1907"/>
        <v>#DIV/0!</v>
      </c>
      <c r="AC172" s="406" t="e">
        <f t="shared" si="1908"/>
        <v>#DIV/0!</v>
      </c>
      <c r="AD172" s="406" t="e">
        <f t="shared" si="1909"/>
        <v>#DIV/0!</v>
      </c>
      <c r="AE172" s="407" t="e" cm="1">
        <f t="array" ref="AE172">U172/(SUMPRODUCT(--(CHOOSE({1,2,3},T172,V172,W172)&gt;0),CHOOSE({1,2,3},T172,V172,W172))+S172)</f>
        <v>#DIV/0!</v>
      </c>
      <c r="AG172" s="404">
        <f t="shared" si="1878"/>
        <v>43646</v>
      </c>
      <c r="AH172" s="405">
        <f t="shared" si="1966"/>
        <v>0</v>
      </c>
      <c r="AI172" s="405">
        <v>0</v>
      </c>
      <c r="AJ172" s="405">
        <v>0</v>
      </c>
      <c r="AK172" s="405">
        <v>0</v>
      </c>
      <c r="AL172" s="405">
        <v>0</v>
      </c>
      <c r="AM172" s="405">
        <v>0</v>
      </c>
      <c r="AN172" s="405">
        <f t="shared" si="1879"/>
        <v>0</v>
      </c>
      <c r="AO172" s="405">
        <v>0</v>
      </c>
      <c r="AP172" s="405">
        <f t="shared" si="1910"/>
        <v>0</v>
      </c>
      <c r="AQ172" s="1224" t="e">
        <f t="shared" si="1911"/>
        <v>#DIV/0!</v>
      </c>
      <c r="AR172" s="1224" t="e">
        <f t="shared" si="1912"/>
        <v>#DIV/0!</v>
      </c>
      <c r="AS172" s="406" t="e">
        <f t="shared" si="1913"/>
        <v>#DIV/0!</v>
      </c>
      <c r="AT172" s="406" t="e">
        <f t="shared" si="1914"/>
        <v>#DIV/0!</v>
      </c>
      <c r="AU172" s="407" t="e" cm="1">
        <f t="array" ref="AU172">AK172/(SUMPRODUCT(--(CHOOSE({1,2,3},AJ172,AL172,AM172)&gt;0),CHOOSE({1,2,3},AJ172,AL172,AM172))+AI172)</f>
        <v>#DIV/0!</v>
      </c>
      <c r="AW172" s="404">
        <f t="shared" si="1880"/>
        <v>43646</v>
      </c>
      <c r="AX172" s="405">
        <f t="shared" si="1967"/>
        <v>0</v>
      </c>
      <c r="AY172" s="405">
        <v>0</v>
      </c>
      <c r="AZ172" s="405">
        <v>0</v>
      </c>
      <c r="BA172" s="405">
        <v>0</v>
      </c>
      <c r="BB172" s="405">
        <v>0</v>
      </c>
      <c r="BC172" s="405">
        <v>0</v>
      </c>
      <c r="BD172" s="405">
        <f t="shared" si="1881"/>
        <v>0</v>
      </c>
      <c r="BE172" s="405">
        <v>0</v>
      </c>
      <c r="BF172" s="405">
        <f t="shared" si="1915"/>
        <v>0</v>
      </c>
      <c r="BG172" s="1224" t="e">
        <f t="shared" si="1916"/>
        <v>#DIV/0!</v>
      </c>
      <c r="BH172" s="1224" t="e">
        <f t="shared" si="1917"/>
        <v>#DIV/0!</v>
      </c>
      <c r="BI172" s="406" t="e">
        <f t="shared" si="1918"/>
        <v>#DIV/0!</v>
      </c>
      <c r="BJ172" s="406" t="e">
        <f t="shared" si="1919"/>
        <v>#DIV/0!</v>
      </c>
      <c r="BK172" s="407" t="e" cm="1">
        <f t="array" ref="BK172">BA172/(SUMPRODUCT(--(CHOOSE({1,2,3},AZ172,BB172,BC172)&gt;0),CHOOSE({1,2,3},AZ172,BB172,BC172))+AY172)</f>
        <v>#DIV/0!</v>
      </c>
      <c r="BM172" s="404">
        <f t="shared" si="1882"/>
        <v>43646</v>
      </c>
      <c r="BN172" s="405">
        <f t="shared" si="1968"/>
        <v>0</v>
      </c>
      <c r="BO172" s="405">
        <v>0</v>
      </c>
      <c r="BP172" s="405">
        <v>0</v>
      </c>
      <c r="BQ172" s="405">
        <v>0</v>
      </c>
      <c r="BR172" s="405">
        <v>0</v>
      </c>
      <c r="BS172" s="405">
        <v>0</v>
      </c>
      <c r="BT172" s="405">
        <f t="shared" si="1883"/>
        <v>0</v>
      </c>
      <c r="BU172" s="405">
        <v>0</v>
      </c>
      <c r="BV172" s="405">
        <f t="shared" si="1920"/>
        <v>0</v>
      </c>
      <c r="BW172" s="1224" t="e">
        <f t="shared" si="1921"/>
        <v>#DIV/0!</v>
      </c>
      <c r="BX172" s="1224" t="e">
        <f t="shared" si="1922"/>
        <v>#DIV/0!</v>
      </c>
      <c r="BY172" s="406" t="e">
        <f t="shared" si="1923"/>
        <v>#DIV/0!</v>
      </c>
      <c r="BZ172" s="406" t="e">
        <f t="shared" si="1924"/>
        <v>#DIV/0!</v>
      </c>
      <c r="CA172" s="407" t="e" cm="1">
        <f t="array" ref="CA172">BQ172/(SUMPRODUCT(--(CHOOSE({1,2,3},BP172,BR172,BS172)&gt;0),CHOOSE({1,2,3},BP172,BR172,BS172))+BO172)</f>
        <v>#DIV/0!</v>
      </c>
      <c r="CC172" s="404">
        <f t="shared" si="1884"/>
        <v>43646</v>
      </c>
      <c r="CD172" s="405">
        <f t="shared" si="1969"/>
        <v>0</v>
      </c>
      <c r="CE172" s="405">
        <v>0</v>
      </c>
      <c r="CF172" s="405">
        <v>0</v>
      </c>
      <c r="CG172" s="405">
        <v>0</v>
      </c>
      <c r="CH172" s="405">
        <v>0</v>
      </c>
      <c r="CI172" s="405">
        <v>0</v>
      </c>
      <c r="CJ172" s="405">
        <f t="shared" si="1885"/>
        <v>0</v>
      </c>
      <c r="CK172" s="405">
        <v>0</v>
      </c>
      <c r="CL172" s="405">
        <f t="shared" si="1925"/>
        <v>0</v>
      </c>
      <c r="CM172" s="1224" t="e">
        <f t="shared" si="1926"/>
        <v>#DIV/0!</v>
      </c>
      <c r="CN172" s="1224" t="e">
        <f t="shared" si="1927"/>
        <v>#DIV/0!</v>
      </c>
      <c r="CO172" s="406" t="e">
        <f t="shared" si="1928"/>
        <v>#DIV/0!</v>
      </c>
      <c r="CP172" s="406" t="e">
        <f t="shared" si="1929"/>
        <v>#DIV/0!</v>
      </c>
      <c r="CQ172" s="407" t="e" cm="1">
        <f t="array" ref="CQ172">CG172/(SUMPRODUCT(--(CHOOSE({1,2,3},CF172,CH172,CI172)&gt;0),CHOOSE({1,2,3},CF172,CH172,CI172))+CE172)</f>
        <v>#DIV/0!</v>
      </c>
      <c r="CS172" s="404">
        <f t="shared" si="1886"/>
        <v>43646</v>
      </c>
      <c r="CT172" s="405">
        <f t="shared" si="1970"/>
        <v>0</v>
      </c>
      <c r="CU172" s="405">
        <v>0</v>
      </c>
      <c r="CV172" s="405">
        <v>0</v>
      </c>
      <c r="CW172" s="405">
        <v>0</v>
      </c>
      <c r="CX172" s="405">
        <v>0</v>
      </c>
      <c r="CY172" s="405">
        <v>0</v>
      </c>
      <c r="CZ172" s="405">
        <f t="shared" si="1887"/>
        <v>0</v>
      </c>
      <c r="DA172" s="405">
        <v>0</v>
      </c>
      <c r="DB172" s="405">
        <f t="shared" si="1930"/>
        <v>0</v>
      </c>
      <c r="DC172" s="1224" t="e">
        <f t="shared" si="1931"/>
        <v>#DIV/0!</v>
      </c>
      <c r="DD172" s="1224" t="e">
        <f t="shared" si="1932"/>
        <v>#DIV/0!</v>
      </c>
      <c r="DE172" s="406" t="e">
        <f t="shared" si="1933"/>
        <v>#DIV/0!</v>
      </c>
      <c r="DF172" s="406" t="e">
        <f t="shared" si="1934"/>
        <v>#DIV/0!</v>
      </c>
      <c r="DG172" s="407" t="e" cm="1">
        <f t="array" ref="DG172">CW172/(SUMPRODUCT(--(CHOOSE({1,2,3},CV172,CX172,CY172)&gt;0),CHOOSE({1,2,3},CV172,CX172,CY172))+CU172)</f>
        <v>#DIV/0!</v>
      </c>
      <c r="DI172" s="404">
        <f t="shared" si="1888"/>
        <v>43646</v>
      </c>
      <c r="DJ172" s="405">
        <f t="shared" si="1971"/>
        <v>0</v>
      </c>
      <c r="DK172" s="405">
        <v>0</v>
      </c>
      <c r="DL172" s="405">
        <v>0</v>
      </c>
      <c r="DM172" s="405">
        <v>0</v>
      </c>
      <c r="DN172" s="405">
        <v>0</v>
      </c>
      <c r="DO172" s="405">
        <v>0</v>
      </c>
      <c r="DP172" s="405">
        <f t="shared" si="1889"/>
        <v>0</v>
      </c>
      <c r="DQ172" s="405">
        <v>0</v>
      </c>
      <c r="DR172" s="405">
        <f t="shared" si="1935"/>
        <v>0</v>
      </c>
      <c r="DS172" s="1224" t="e">
        <f t="shared" si="1936"/>
        <v>#DIV/0!</v>
      </c>
      <c r="DT172" s="1224" t="e">
        <f t="shared" si="1937"/>
        <v>#DIV/0!</v>
      </c>
      <c r="DU172" s="406" t="e">
        <f t="shared" si="1938"/>
        <v>#DIV/0!</v>
      </c>
      <c r="DV172" s="406" t="e">
        <f t="shared" si="1939"/>
        <v>#DIV/0!</v>
      </c>
      <c r="DW172" s="407" t="e" cm="1">
        <f t="array" ref="DW172">DM172/(SUMPRODUCT(--(CHOOSE({1,2,3},DL172,DN172,DO172)&gt;0),CHOOSE({1,2,3},DL172,DN172,DO172))+DK172)</f>
        <v>#DIV/0!</v>
      </c>
      <c r="DY172" s="404">
        <f t="shared" si="1890"/>
        <v>43646</v>
      </c>
      <c r="DZ172" s="405">
        <f t="shared" si="1972"/>
        <v>0</v>
      </c>
      <c r="EA172" s="405">
        <v>0</v>
      </c>
      <c r="EB172" s="405">
        <v>0</v>
      </c>
      <c r="EC172" s="405">
        <v>0</v>
      </c>
      <c r="ED172" s="405">
        <v>0</v>
      </c>
      <c r="EE172" s="405">
        <v>0</v>
      </c>
      <c r="EF172" s="405">
        <f t="shared" si="1891"/>
        <v>0</v>
      </c>
      <c r="EG172" s="405">
        <v>0</v>
      </c>
      <c r="EH172" s="405">
        <f t="shared" si="1940"/>
        <v>0</v>
      </c>
      <c r="EI172" s="1224" t="e">
        <f t="shared" si="1941"/>
        <v>#DIV/0!</v>
      </c>
      <c r="EJ172" s="1224" t="e">
        <f t="shared" si="1942"/>
        <v>#DIV/0!</v>
      </c>
      <c r="EK172" s="406" t="e">
        <f t="shared" si="1943"/>
        <v>#DIV/0!</v>
      </c>
      <c r="EL172" s="406" t="e">
        <f t="shared" si="1944"/>
        <v>#DIV/0!</v>
      </c>
      <c r="EM172" s="407" t="e" cm="1">
        <f t="array" ref="EM172">EC172/(SUMPRODUCT(--(CHOOSE({1,2,3},EB172,ED172,EE172)&gt;0),CHOOSE({1,2,3},EB172,ED172,EE172))+EA172)</f>
        <v>#DIV/0!</v>
      </c>
      <c r="EO172" s="404">
        <f t="shared" si="1892"/>
        <v>43646</v>
      </c>
      <c r="EP172" s="405">
        <f t="shared" si="1973"/>
        <v>0</v>
      </c>
      <c r="EQ172" s="405">
        <v>0</v>
      </c>
      <c r="ER172" s="405">
        <v>0</v>
      </c>
      <c r="ES172" s="405">
        <v>0</v>
      </c>
      <c r="ET172" s="405">
        <v>0</v>
      </c>
      <c r="EU172" s="405">
        <v>0</v>
      </c>
      <c r="EV172" s="405">
        <f t="shared" si="1893"/>
        <v>0</v>
      </c>
      <c r="EW172" s="405">
        <v>0</v>
      </c>
      <c r="EX172" s="405">
        <f t="shared" si="1945"/>
        <v>0</v>
      </c>
      <c r="EY172" s="1224" t="e">
        <f t="shared" si="1946"/>
        <v>#DIV/0!</v>
      </c>
      <c r="EZ172" s="1224" t="e">
        <f t="shared" si="1947"/>
        <v>#DIV/0!</v>
      </c>
      <c r="FA172" s="406" t="e">
        <f t="shared" si="1948"/>
        <v>#DIV/0!</v>
      </c>
      <c r="FB172" s="406" t="e">
        <f t="shared" si="1949"/>
        <v>#DIV/0!</v>
      </c>
      <c r="FC172" s="407" t="e" cm="1">
        <f t="array" ref="FC172">ES172/(SUMPRODUCT(--(CHOOSE({1,2,3},FH172,FX172,GN172)&gt;0),CHOOSE({1,2,3},FH172,FX172,GN172))+EQ172)</f>
        <v>#DIV/0!</v>
      </c>
      <c r="FE172" s="404">
        <f t="shared" si="1894"/>
        <v>43646</v>
      </c>
      <c r="FF172" s="405">
        <f t="shared" si="1974"/>
        <v>0</v>
      </c>
      <c r="FG172" s="405">
        <v>0</v>
      </c>
      <c r="FH172" s="405">
        <v>0</v>
      </c>
      <c r="FI172" s="405">
        <v>0</v>
      </c>
      <c r="FJ172" s="405">
        <v>0</v>
      </c>
      <c r="FK172" s="405">
        <v>0</v>
      </c>
      <c r="FL172" s="405">
        <f t="shared" si="1895"/>
        <v>0</v>
      </c>
      <c r="FM172" s="405">
        <v>0</v>
      </c>
      <c r="FN172" s="405">
        <f t="shared" si="1950"/>
        <v>0</v>
      </c>
      <c r="FO172" s="1224" t="e">
        <f t="shared" si="1951"/>
        <v>#DIV/0!</v>
      </c>
      <c r="FP172" s="1224" t="e">
        <f t="shared" si="1952"/>
        <v>#DIV/0!</v>
      </c>
      <c r="FQ172" s="406" t="e">
        <f t="shared" si="1953"/>
        <v>#DIV/0!</v>
      </c>
      <c r="FR172" s="406" t="e">
        <f t="shared" si="1954"/>
        <v>#DIV/0!</v>
      </c>
      <c r="FS172" s="407" t="e" cm="1">
        <f t="array" ref="FS172">FI172/(SUMPRODUCT(--(CHOOSE({1,2,3},FH172,FJ172,FK172)&gt;0),CHOOSE({1,2,3},FH172,FJ172,FK172))+FG172)</f>
        <v>#DIV/0!</v>
      </c>
      <c r="FU172" s="404">
        <f t="shared" si="1896"/>
        <v>43646</v>
      </c>
      <c r="FV172" s="405">
        <f t="shared" si="1975"/>
        <v>0</v>
      </c>
      <c r="FW172" s="405">
        <v>0</v>
      </c>
      <c r="FX172" s="405">
        <v>0</v>
      </c>
      <c r="FY172" s="405">
        <v>0</v>
      </c>
      <c r="FZ172" s="405">
        <v>0</v>
      </c>
      <c r="GA172" s="405">
        <v>0</v>
      </c>
      <c r="GB172" s="405">
        <f t="shared" si="1897"/>
        <v>0</v>
      </c>
      <c r="GC172" s="405">
        <v>0</v>
      </c>
      <c r="GD172" s="405">
        <f t="shared" si="1955"/>
        <v>0</v>
      </c>
      <c r="GE172" s="1224" t="e">
        <f t="shared" si="1956"/>
        <v>#DIV/0!</v>
      </c>
      <c r="GF172" s="1224" t="e">
        <f t="shared" si="1957"/>
        <v>#DIV/0!</v>
      </c>
      <c r="GG172" s="406" t="e">
        <f t="shared" si="1958"/>
        <v>#DIV/0!</v>
      </c>
      <c r="GH172" s="406" t="e">
        <f t="shared" si="1959"/>
        <v>#DIV/0!</v>
      </c>
      <c r="GI172" s="407" t="e" cm="1">
        <f t="array" ref="GI172">FY172/(SUMPRODUCT(--(CHOOSE({1,2,3},FX172,FZ172,GA172)&gt;0),CHOOSE({1,2,3},FX172,FZ172,GA172))+FW172)</f>
        <v>#DIV/0!</v>
      </c>
      <c r="GK172" s="404">
        <f t="shared" si="1898"/>
        <v>43646</v>
      </c>
      <c r="GL172" s="405">
        <f t="shared" si="1976"/>
        <v>0</v>
      </c>
      <c r="GM172" s="405">
        <v>0</v>
      </c>
      <c r="GN172" s="405">
        <v>0</v>
      </c>
      <c r="GO172" s="405">
        <v>0</v>
      </c>
      <c r="GP172" s="405">
        <v>0</v>
      </c>
      <c r="GQ172" s="405">
        <v>0</v>
      </c>
      <c r="GR172" s="405">
        <f t="shared" si="1899"/>
        <v>0</v>
      </c>
      <c r="GS172" s="405">
        <v>0</v>
      </c>
      <c r="GT172" s="405">
        <f t="shared" si="1960"/>
        <v>0</v>
      </c>
      <c r="GU172" s="1224" t="e">
        <f t="shared" si="1961"/>
        <v>#DIV/0!</v>
      </c>
      <c r="GV172" s="1224" t="e">
        <f t="shared" si="1962"/>
        <v>#DIV/0!</v>
      </c>
      <c r="GW172" s="406" t="e">
        <f t="shared" si="1963"/>
        <v>#DIV/0!</v>
      </c>
      <c r="GX172" s="406" t="e">
        <f t="shared" si="1964"/>
        <v>#DIV/0!</v>
      </c>
      <c r="GY172" s="407" t="e" cm="1">
        <f t="array" ref="GY172">GO172/(SUMPRODUCT(--(CHOOSE({1,2,3},GN172,GP172,GQ172)&gt;0),CHOOSE({1,2,3},GN172,GP172,GQ172))+GM172)</f>
        <v>#DIV/0!</v>
      </c>
    </row>
    <row r="173" spans="1:207" x14ac:dyDescent="0.2">
      <c r="A173" s="404">
        <f t="shared" si="1867"/>
        <v>43677</v>
      </c>
      <c r="B173" s="405">
        <f t="shared" si="1900"/>
        <v>0</v>
      </c>
      <c r="C173" s="405">
        <f t="shared" si="1868"/>
        <v>0</v>
      </c>
      <c r="D173" s="405">
        <f t="shared" si="1869"/>
        <v>0</v>
      </c>
      <c r="E173" s="405">
        <f t="shared" si="1870"/>
        <v>0</v>
      </c>
      <c r="F173" s="405">
        <f t="shared" si="1871"/>
        <v>0</v>
      </c>
      <c r="G173" s="405">
        <f t="shared" si="1872"/>
        <v>0</v>
      </c>
      <c r="H173" s="405">
        <f t="shared" si="1873"/>
        <v>0</v>
      </c>
      <c r="I173" s="405">
        <f t="shared" si="1874"/>
        <v>0</v>
      </c>
      <c r="J173" s="405">
        <f t="shared" si="1875"/>
        <v>0</v>
      </c>
      <c r="K173" s="1224" t="e">
        <f t="shared" si="1901"/>
        <v>#DIV/0!</v>
      </c>
      <c r="L173" s="1224" t="e">
        <f t="shared" si="1902"/>
        <v>#DIV/0!</v>
      </c>
      <c r="M173" s="406" t="e">
        <f t="shared" si="1903"/>
        <v>#DIV/0!</v>
      </c>
      <c r="N173" s="406" t="e">
        <f t="shared" si="1904"/>
        <v>#DIV/0!</v>
      </c>
      <c r="O173" s="407" t="e" cm="1">
        <f t="array" ref="O173">E173/(SUMPRODUCT(--(CHOOSE({1,2,3},D173,F173,G173)&gt;0),CHOOSE({1,2,3},D173,F173,G173))+C173)</f>
        <v>#DIV/0!</v>
      </c>
      <c r="Q173" s="404">
        <f t="shared" si="1876"/>
        <v>43677</v>
      </c>
      <c r="R173" s="405">
        <f t="shared" si="1965"/>
        <v>0</v>
      </c>
      <c r="S173" s="405">
        <v>0</v>
      </c>
      <c r="T173" s="405">
        <v>0</v>
      </c>
      <c r="U173" s="405">
        <v>0</v>
      </c>
      <c r="V173" s="405">
        <v>0</v>
      </c>
      <c r="W173" s="405">
        <v>0</v>
      </c>
      <c r="X173" s="405">
        <f t="shared" si="1877"/>
        <v>0</v>
      </c>
      <c r="Y173" s="405">
        <v>0</v>
      </c>
      <c r="Z173" s="405">
        <f t="shared" si="1905"/>
        <v>0</v>
      </c>
      <c r="AA173" s="1224" t="e">
        <f t="shared" si="1906"/>
        <v>#DIV/0!</v>
      </c>
      <c r="AB173" s="1224" t="e">
        <f t="shared" si="1907"/>
        <v>#DIV/0!</v>
      </c>
      <c r="AC173" s="406" t="e">
        <f t="shared" si="1908"/>
        <v>#DIV/0!</v>
      </c>
      <c r="AD173" s="406" t="e">
        <f t="shared" si="1909"/>
        <v>#DIV/0!</v>
      </c>
      <c r="AE173" s="407" t="e" cm="1">
        <f t="array" ref="AE173">U173/(SUMPRODUCT(--(CHOOSE({1,2,3},T173,V173,W173)&gt;0),CHOOSE({1,2,3},T173,V173,W173))+S173)</f>
        <v>#DIV/0!</v>
      </c>
      <c r="AG173" s="404">
        <f t="shared" si="1878"/>
        <v>43677</v>
      </c>
      <c r="AH173" s="405">
        <f t="shared" si="1966"/>
        <v>0</v>
      </c>
      <c r="AI173" s="405">
        <v>0</v>
      </c>
      <c r="AJ173" s="405">
        <v>0</v>
      </c>
      <c r="AK173" s="405">
        <v>0</v>
      </c>
      <c r="AL173" s="405">
        <v>0</v>
      </c>
      <c r="AM173" s="405">
        <v>0</v>
      </c>
      <c r="AN173" s="405">
        <f t="shared" si="1879"/>
        <v>0</v>
      </c>
      <c r="AO173" s="405">
        <v>0</v>
      </c>
      <c r="AP173" s="405">
        <f t="shared" si="1910"/>
        <v>0</v>
      </c>
      <c r="AQ173" s="1224" t="e">
        <f t="shared" si="1911"/>
        <v>#DIV/0!</v>
      </c>
      <c r="AR173" s="1224" t="e">
        <f t="shared" si="1912"/>
        <v>#DIV/0!</v>
      </c>
      <c r="AS173" s="406" t="e">
        <f t="shared" si="1913"/>
        <v>#DIV/0!</v>
      </c>
      <c r="AT173" s="406" t="e">
        <f t="shared" si="1914"/>
        <v>#DIV/0!</v>
      </c>
      <c r="AU173" s="407" t="e" cm="1">
        <f t="array" ref="AU173">AK173/(SUMPRODUCT(--(CHOOSE({1,2,3},AJ173,AL173,AM173)&gt;0),CHOOSE({1,2,3},AJ173,AL173,AM173))+AI173)</f>
        <v>#DIV/0!</v>
      </c>
      <c r="AW173" s="404">
        <f t="shared" si="1880"/>
        <v>43677</v>
      </c>
      <c r="AX173" s="405">
        <f t="shared" si="1967"/>
        <v>0</v>
      </c>
      <c r="AY173" s="405">
        <v>0</v>
      </c>
      <c r="AZ173" s="405">
        <v>0</v>
      </c>
      <c r="BA173" s="405">
        <v>0</v>
      </c>
      <c r="BB173" s="405">
        <v>0</v>
      </c>
      <c r="BC173" s="405">
        <v>0</v>
      </c>
      <c r="BD173" s="405">
        <f t="shared" si="1881"/>
        <v>0</v>
      </c>
      <c r="BE173" s="405">
        <v>0</v>
      </c>
      <c r="BF173" s="405">
        <f t="shared" si="1915"/>
        <v>0</v>
      </c>
      <c r="BG173" s="1224" t="e">
        <f t="shared" si="1916"/>
        <v>#DIV/0!</v>
      </c>
      <c r="BH173" s="1224" t="e">
        <f t="shared" si="1917"/>
        <v>#DIV/0!</v>
      </c>
      <c r="BI173" s="406" t="e">
        <f t="shared" si="1918"/>
        <v>#DIV/0!</v>
      </c>
      <c r="BJ173" s="406" t="e">
        <f t="shared" si="1919"/>
        <v>#DIV/0!</v>
      </c>
      <c r="BK173" s="407" t="e" cm="1">
        <f t="array" ref="BK173">BA173/(SUMPRODUCT(--(CHOOSE({1,2,3},AZ173,BB173,BC173)&gt;0),CHOOSE({1,2,3},AZ173,BB173,BC173))+AY173)</f>
        <v>#DIV/0!</v>
      </c>
      <c r="BM173" s="404">
        <f t="shared" si="1882"/>
        <v>43677</v>
      </c>
      <c r="BN173" s="405">
        <f t="shared" si="1968"/>
        <v>0</v>
      </c>
      <c r="BO173" s="405">
        <v>0</v>
      </c>
      <c r="BP173" s="405">
        <v>0</v>
      </c>
      <c r="BQ173" s="405">
        <v>0</v>
      </c>
      <c r="BR173" s="405">
        <v>0</v>
      </c>
      <c r="BS173" s="405">
        <v>0</v>
      </c>
      <c r="BT173" s="405">
        <f t="shared" si="1883"/>
        <v>0</v>
      </c>
      <c r="BU173" s="405">
        <v>0</v>
      </c>
      <c r="BV173" s="405">
        <f t="shared" si="1920"/>
        <v>0</v>
      </c>
      <c r="BW173" s="1224" t="e">
        <f t="shared" si="1921"/>
        <v>#DIV/0!</v>
      </c>
      <c r="BX173" s="1224" t="e">
        <f t="shared" si="1922"/>
        <v>#DIV/0!</v>
      </c>
      <c r="BY173" s="406" t="e">
        <f t="shared" si="1923"/>
        <v>#DIV/0!</v>
      </c>
      <c r="BZ173" s="406" t="e">
        <f t="shared" si="1924"/>
        <v>#DIV/0!</v>
      </c>
      <c r="CA173" s="407" t="e" cm="1">
        <f t="array" ref="CA173">BQ173/(SUMPRODUCT(--(CHOOSE({1,2,3},BP173,BR173,BS173)&gt;0),CHOOSE({1,2,3},BP173,BR173,BS173))+BO173)</f>
        <v>#DIV/0!</v>
      </c>
      <c r="CC173" s="404">
        <f t="shared" si="1884"/>
        <v>43677</v>
      </c>
      <c r="CD173" s="405">
        <f t="shared" si="1969"/>
        <v>0</v>
      </c>
      <c r="CE173" s="405">
        <v>0</v>
      </c>
      <c r="CF173" s="405">
        <v>0</v>
      </c>
      <c r="CG173" s="405">
        <v>0</v>
      </c>
      <c r="CH173" s="405">
        <v>0</v>
      </c>
      <c r="CI173" s="405">
        <v>0</v>
      </c>
      <c r="CJ173" s="405">
        <f t="shared" si="1885"/>
        <v>0</v>
      </c>
      <c r="CK173" s="405">
        <v>0</v>
      </c>
      <c r="CL173" s="405">
        <f t="shared" si="1925"/>
        <v>0</v>
      </c>
      <c r="CM173" s="1224" t="e">
        <f t="shared" si="1926"/>
        <v>#DIV/0!</v>
      </c>
      <c r="CN173" s="1224" t="e">
        <f t="shared" si="1927"/>
        <v>#DIV/0!</v>
      </c>
      <c r="CO173" s="406" t="e">
        <f t="shared" si="1928"/>
        <v>#DIV/0!</v>
      </c>
      <c r="CP173" s="406" t="e">
        <f t="shared" si="1929"/>
        <v>#DIV/0!</v>
      </c>
      <c r="CQ173" s="407" t="e" cm="1">
        <f t="array" ref="CQ173">CG173/(SUMPRODUCT(--(CHOOSE({1,2,3},CF173,CH173,CI173)&gt;0),CHOOSE({1,2,3},CF173,CH173,CI173))+CE173)</f>
        <v>#DIV/0!</v>
      </c>
      <c r="CS173" s="404">
        <f t="shared" si="1886"/>
        <v>43677</v>
      </c>
      <c r="CT173" s="405">
        <f t="shared" si="1970"/>
        <v>0</v>
      </c>
      <c r="CU173" s="405">
        <v>0</v>
      </c>
      <c r="CV173" s="405">
        <v>0</v>
      </c>
      <c r="CW173" s="405">
        <v>0</v>
      </c>
      <c r="CX173" s="405">
        <v>0</v>
      </c>
      <c r="CY173" s="405">
        <v>0</v>
      </c>
      <c r="CZ173" s="405">
        <f t="shared" si="1887"/>
        <v>0</v>
      </c>
      <c r="DA173" s="405">
        <v>0</v>
      </c>
      <c r="DB173" s="405">
        <f t="shared" si="1930"/>
        <v>0</v>
      </c>
      <c r="DC173" s="1224" t="e">
        <f t="shared" si="1931"/>
        <v>#DIV/0!</v>
      </c>
      <c r="DD173" s="1224" t="e">
        <f t="shared" si="1932"/>
        <v>#DIV/0!</v>
      </c>
      <c r="DE173" s="406" t="e">
        <f t="shared" si="1933"/>
        <v>#DIV/0!</v>
      </c>
      <c r="DF173" s="406" t="e">
        <f t="shared" si="1934"/>
        <v>#DIV/0!</v>
      </c>
      <c r="DG173" s="407" t="e" cm="1">
        <f t="array" ref="DG173">CW173/(SUMPRODUCT(--(CHOOSE({1,2,3},CV173,CX173,CY173)&gt;0),CHOOSE({1,2,3},CV173,CX173,CY173))+CU173)</f>
        <v>#DIV/0!</v>
      </c>
      <c r="DI173" s="404">
        <f t="shared" si="1888"/>
        <v>43677</v>
      </c>
      <c r="DJ173" s="405">
        <f t="shared" si="1971"/>
        <v>0</v>
      </c>
      <c r="DK173" s="405">
        <v>0</v>
      </c>
      <c r="DL173" s="405">
        <v>0</v>
      </c>
      <c r="DM173" s="405">
        <v>0</v>
      </c>
      <c r="DN173" s="405">
        <v>0</v>
      </c>
      <c r="DO173" s="405">
        <v>0</v>
      </c>
      <c r="DP173" s="405">
        <f t="shared" si="1889"/>
        <v>0</v>
      </c>
      <c r="DQ173" s="405">
        <v>0</v>
      </c>
      <c r="DR173" s="405">
        <f t="shared" si="1935"/>
        <v>0</v>
      </c>
      <c r="DS173" s="1224" t="e">
        <f t="shared" si="1936"/>
        <v>#DIV/0!</v>
      </c>
      <c r="DT173" s="1224" t="e">
        <f t="shared" si="1937"/>
        <v>#DIV/0!</v>
      </c>
      <c r="DU173" s="406" t="e">
        <f t="shared" si="1938"/>
        <v>#DIV/0!</v>
      </c>
      <c r="DV173" s="406" t="e">
        <f t="shared" si="1939"/>
        <v>#DIV/0!</v>
      </c>
      <c r="DW173" s="407" t="e" cm="1">
        <f t="array" ref="DW173">DM173/(SUMPRODUCT(--(CHOOSE({1,2,3},DL173,DN173,DO173)&gt;0),CHOOSE({1,2,3},DL173,DN173,DO173))+DK173)</f>
        <v>#DIV/0!</v>
      </c>
      <c r="DY173" s="404">
        <f t="shared" si="1890"/>
        <v>43677</v>
      </c>
      <c r="DZ173" s="405">
        <f t="shared" si="1972"/>
        <v>0</v>
      </c>
      <c r="EA173" s="405">
        <v>0</v>
      </c>
      <c r="EB173" s="405">
        <v>0</v>
      </c>
      <c r="EC173" s="405">
        <v>0</v>
      </c>
      <c r="ED173" s="405">
        <v>0</v>
      </c>
      <c r="EE173" s="405">
        <v>0</v>
      </c>
      <c r="EF173" s="405">
        <f t="shared" si="1891"/>
        <v>0</v>
      </c>
      <c r="EG173" s="405">
        <v>0</v>
      </c>
      <c r="EH173" s="405">
        <f t="shared" si="1940"/>
        <v>0</v>
      </c>
      <c r="EI173" s="1224" t="e">
        <f t="shared" si="1941"/>
        <v>#DIV/0!</v>
      </c>
      <c r="EJ173" s="1224" t="e">
        <f t="shared" si="1942"/>
        <v>#DIV/0!</v>
      </c>
      <c r="EK173" s="406" t="e">
        <f t="shared" si="1943"/>
        <v>#DIV/0!</v>
      </c>
      <c r="EL173" s="406" t="e">
        <f t="shared" si="1944"/>
        <v>#DIV/0!</v>
      </c>
      <c r="EM173" s="407" t="e" cm="1">
        <f t="array" ref="EM173">EC173/(SUMPRODUCT(--(CHOOSE({1,2,3},EB173,ED173,EE173)&gt;0),CHOOSE({1,2,3},EB173,ED173,EE173))+EA173)</f>
        <v>#DIV/0!</v>
      </c>
      <c r="EO173" s="404">
        <f t="shared" si="1892"/>
        <v>43677</v>
      </c>
      <c r="EP173" s="405">
        <f t="shared" si="1973"/>
        <v>0</v>
      </c>
      <c r="EQ173" s="405">
        <v>0</v>
      </c>
      <c r="ER173" s="405">
        <v>0</v>
      </c>
      <c r="ES173" s="405">
        <v>0</v>
      </c>
      <c r="ET173" s="405">
        <v>0</v>
      </c>
      <c r="EU173" s="405">
        <v>0</v>
      </c>
      <c r="EV173" s="405">
        <f t="shared" si="1893"/>
        <v>0</v>
      </c>
      <c r="EW173" s="405">
        <v>0</v>
      </c>
      <c r="EX173" s="405">
        <f t="shared" si="1945"/>
        <v>0</v>
      </c>
      <c r="EY173" s="1224" t="e">
        <f t="shared" si="1946"/>
        <v>#DIV/0!</v>
      </c>
      <c r="EZ173" s="1224" t="e">
        <f t="shared" si="1947"/>
        <v>#DIV/0!</v>
      </c>
      <c r="FA173" s="406" t="e">
        <f t="shared" si="1948"/>
        <v>#DIV/0!</v>
      </c>
      <c r="FB173" s="406" t="e">
        <f t="shared" si="1949"/>
        <v>#DIV/0!</v>
      </c>
      <c r="FC173" s="407" t="e" cm="1">
        <f t="array" ref="FC173">ES173/(SUMPRODUCT(--(CHOOSE({1,2,3},FH173,FX173,GN173)&gt;0),CHOOSE({1,2,3},FH173,FX173,GN173))+EQ173)</f>
        <v>#DIV/0!</v>
      </c>
      <c r="FE173" s="404">
        <f t="shared" si="1894"/>
        <v>43677</v>
      </c>
      <c r="FF173" s="405">
        <f t="shared" si="1974"/>
        <v>0</v>
      </c>
      <c r="FG173" s="405">
        <v>0</v>
      </c>
      <c r="FH173" s="405">
        <v>0</v>
      </c>
      <c r="FI173" s="405">
        <v>0</v>
      </c>
      <c r="FJ173" s="405">
        <v>0</v>
      </c>
      <c r="FK173" s="405">
        <v>0</v>
      </c>
      <c r="FL173" s="405">
        <f t="shared" si="1895"/>
        <v>0</v>
      </c>
      <c r="FM173" s="405">
        <v>0</v>
      </c>
      <c r="FN173" s="405">
        <f t="shared" si="1950"/>
        <v>0</v>
      </c>
      <c r="FO173" s="1224" t="e">
        <f t="shared" si="1951"/>
        <v>#DIV/0!</v>
      </c>
      <c r="FP173" s="1224" t="e">
        <f t="shared" si="1952"/>
        <v>#DIV/0!</v>
      </c>
      <c r="FQ173" s="406" t="e">
        <f t="shared" si="1953"/>
        <v>#DIV/0!</v>
      </c>
      <c r="FR173" s="406" t="e">
        <f t="shared" si="1954"/>
        <v>#DIV/0!</v>
      </c>
      <c r="FS173" s="407" t="e" cm="1">
        <f t="array" ref="FS173">FI173/(SUMPRODUCT(--(CHOOSE({1,2,3},FH173,FJ173,FK173)&gt;0),CHOOSE({1,2,3},FH173,FJ173,FK173))+FG173)</f>
        <v>#DIV/0!</v>
      </c>
      <c r="FU173" s="404">
        <f t="shared" si="1896"/>
        <v>43677</v>
      </c>
      <c r="FV173" s="405">
        <f t="shared" si="1975"/>
        <v>0</v>
      </c>
      <c r="FW173" s="405">
        <v>0</v>
      </c>
      <c r="FX173" s="405">
        <v>0</v>
      </c>
      <c r="FY173" s="405">
        <v>0</v>
      </c>
      <c r="FZ173" s="405">
        <v>0</v>
      </c>
      <c r="GA173" s="405">
        <v>0</v>
      </c>
      <c r="GB173" s="405">
        <f t="shared" si="1897"/>
        <v>0</v>
      </c>
      <c r="GC173" s="405">
        <v>0</v>
      </c>
      <c r="GD173" s="405">
        <f t="shared" si="1955"/>
        <v>0</v>
      </c>
      <c r="GE173" s="1224" t="e">
        <f t="shared" si="1956"/>
        <v>#DIV/0!</v>
      </c>
      <c r="GF173" s="1224" t="e">
        <f t="shared" si="1957"/>
        <v>#DIV/0!</v>
      </c>
      <c r="GG173" s="406" t="e">
        <f t="shared" si="1958"/>
        <v>#DIV/0!</v>
      </c>
      <c r="GH173" s="406" t="e">
        <f t="shared" si="1959"/>
        <v>#DIV/0!</v>
      </c>
      <c r="GI173" s="407" t="e" cm="1">
        <f t="array" ref="GI173">FY173/(SUMPRODUCT(--(CHOOSE({1,2,3},FX173,FZ173,GA173)&gt;0),CHOOSE({1,2,3},FX173,FZ173,GA173))+FW173)</f>
        <v>#DIV/0!</v>
      </c>
      <c r="GK173" s="404">
        <f t="shared" si="1898"/>
        <v>43677</v>
      </c>
      <c r="GL173" s="405">
        <f t="shared" si="1976"/>
        <v>0</v>
      </c>
      <c r="GM173" s="405">
        <v>0</v>
      </c>
      <c r="GN173" s="405">
        <v>0</v>
      </c>
      <c r="GO173" s="405">
        <v>0</v>
      </c>
      <c r="GP173" s="405">
        <v>0</v>
      </c>
      <c r="GQ173" s="405">
        <v>0</v>
      </c>
      <c r="GR173" s="405">
        <f t="shared" si="1899"/>
        <v>0</v>
      </c>
      <c r="GS173" s="405">
        <v>0</v>
      </c>
      <c r="GT173" s="405">
        <f t="shared" si="1960"/>
        <v>0</v>
      </c>
      <c r="GU173" s="1224" t="e">
        <f t="shared" si="1961"/>
        <v>#DIV/0!</v>
      </c>
      <c r="GV173" s="1224" t="e">
        <f t="shared" si="1962"/>
        <v>#DIV/0!</v>
      </c>
      <c r="GW173" s="406" t="e">
        <f t="shared" si="1963"/>
        <v>#DIV/0!</v>
      </c>
      <c r="GX173" s="406" t="e">
        <f t="shared" si="1964"/>
        <v>#DIV/0!</v>
      </c>
      <c r="GY173" s="407" t="e" cm="1">
        <f t="array" ref="GY173">GO173/(SUMPRODUCT(--(CHOOSE({1,2,3},GN173,GP173,GQ173)&gt;0),CHOOSE({1,2,3},GN173,GP173,GQ173))+GM173)</f>
        <v>#DIV/0!</v>
      </c>
    </row>
    <row r="174" spans="1:207" x14ac:dyDescent="0.2">
      <c r="A174" s="404">
        <f t="shared" si="1867"/>
        <v>43708</v>
      </c>
      <c r="B174" s="405">
        <f t="shared" si="1900"/>
        <v>0</v>
      </c>
      <c r="C174" s="405">
        <f t="shared" si="1868"/>
        <v>0</v>
      </c>
      <c r="D174" s="405">
        <f t="shared" si="1869"/>
        <v>0</v>
      </c>
      <c r="E174" s="405">
        <f t="shared" si="1870"/>
        <v>0</v>
      </c>
      <c r="F174" s="405">
        <f t="shared" si="1871"/>
        <v>0</v>
      </c>
      <c r="G174" s="405">
        <f t="shared" si="1872"/>
        <v>0</v>
      </c>
      <c r="H174" s="405">
        <f t="shared" si="1873"/>
        <v>0</v>
      </c>
      <c r="I174" s="405">
        <f t="shared" si="1874"/>
        <v>0</v>
      </c>
      <c r="J174" s="405">
        <f t="shared" si="1875"/>
        <v>0</v>
      </c>
      <c r="K174" s="1224" t="e">
        <f t="shared" si="1901"/>
        <v>#DIV/0!</v>
      </c>
      <c r="L174" s="1224" t="e">
        <f t="shared" si="1902"/>
        <v>#DIV/0!</v>
      </c>
      <c r="M174" s="406" t="e">
        <f t="shared" si="1903"/>
        <v>#DIV/0!</v>
      </c>
      <c r="N174" s="406" t="e">
        <f t="shared" si="1904"/>
        <v>#DIV/0!</v>
      </c>
      <c r="O174" s="407" t="e" cm="1">
        <f t="array" ref="O174">E174/(SUMPRODUCT(--(CHOOSE({1,2,3},D174,F174,G174)&gt;0),CHOOSE({1,2,3},D174,F174,G174))+C174)</f>
        <v>#DIV/0!</v>
      </c>
      <c r="Q174" s="404">
        <f t="shared" si="1876"/>
        <v>43708</v>
      </c>
      <c r="R174" s="405">
        <f t="shared" si="1965"/>
        <v>0</v>
      </c>
      <c r="S174" s="405">
        <v>0</v>
      </c>
      <c r="T174" s="405">
        <v>0</v>
      </c>
      <c r="U174" s="405">
        <v>0</v>
      </c>
      <c r="V174" s="405">
        <v>0</v>
      </c>
      <c r="W174" s="405">
        <v>0</v>
      </c>
      <c r="X174" s="405">
        <f t="shared" si="1877"/>
        <v>0</v>
      </c>
      <c r="Y174" s="405">
        <v>0</v>
      </c>
      <c r="Z174" s="405">
        <f t="shared" si="1905"/>
        <v>0</v>
      </c>
      <c r="AA174" s="1224" t="e">
        <f t="shared" si="1906"/>
        <v>#DIV/0!</v>
      </c>
      <c r="AB174" s="1224" t="e">
        <f t="shared" si="1907"/>
        <v>#DIV/0!</v>
      </c>
      <c r="AC174" s="406" t="e">
        <f t="shared" si="1908"/>
        <v>#DIV/0!</v>
      </c>
      <c r="AD174" s="406" t="e">
        <f t="shared" si="1909"/>
        <v>#DIV/0!</v>
      </c>
      <c r="AE174" s="407" t="e" cm="1">
        <f t="array" ref="AE174">U174/(SUMPRODUCT(--(CHOOSE({1,2,3},T174,V174,W174)&gt;0),CHOOSE({1,2,3},T174,V174,W174))+S174)</f>
        <v>#DIV/0!</v>
      </c>
      <c r="AG174" s="404">
        <f t="shared" si="1878"/>
        <v>43708</v>
      </c>
      <c r="AH174" s="405">
        <f t="shared" si="1966"/>
        <v>0</v>
      </c>
      <c r="AI174" s="405">
        <v>0</v>
      </c>
      <c r="AJ174" s="405">
        <v>0</v>
      </c>
      <c r="AK174" s="405">
        <v>0</v>
      </c>
      <c r="AL174" s="405">
        <v>0</v>
      </c>
      <c r="AM174" s="405">
        <v>0</v>
      </c>
      <c r="AN174" s="405">
        <f t="shared" si="1879"/>
        <v>0</v>
      </c>
      <c r="AO174" s="405">
        <v>0</v>
      </c>
      <c r="AP174" s="405">
        <f t="shared" si="1910"/>
        <v>0</v>
      </c>
      <c r="AQ174" s="1224" t="e">
        <f t="shared" si="1911"/>
        <v>#DIV/0!</v>
      </c>
      <c r="AR174" s="1224" t="e">
        <f t="shared" si="1912"/>
        <v>#DIV/0!</v>
      </c>
      <c r="AS174" s="406" t="e">
        <f t="shared" si="1913"/>
        <v>#DIV/0!</v>
      </c>
      <c r="AT174" s="406" t="e">
        <f t="shared" si="1914"/>
        <v>#DIV/0!</v>
      </c>
      <c r="AU174" s="407" t="e" cm="1">
        <f t="array" ref="AU174">AK174/(SUMPRODUCT(--(CHOOSE({1,2,3},AJ174,AL174,AM174)&gt;0),CHOOSE({1,2,3},AJ174,AL174,AM174))+AI174)</f>
        <v>#DIV/0!</v>
      </c>
      <c r="AW174" s="404">
        <f t="shared" si="1880"/>
        <v>43708</v>
      </c>
      <c r="AX174" s="405">
        <f t="shared" si="1967"/>
        <v>0</v>
      </c>
      <c r="AY174" s="405">
        <v>0</v>
      </c>
      <c r="AZ174" s="405">
        <v>0</v>
      </c>
      <c r="BA174" s="405">
        <v>0</v>
      </c>
      <c r="BB174" s="405">
        <v>0</v>
      </c>
      <c r="BC174" s="405">
        <v>0</v>
      </c>
      <c r="BD174" s="405">
        <f t="shared" si="1881"/>
        <v>0</v>
      </c>
      <c r="BE174" s="405">
        <v>0</v>
      </c>
      <c r="BF174" s="405">
        <f t="shared" si="1915"/>
        <v>0</v>
      </c>
      <c r="BG174" s="1224" t="e">
        <f t="shared" si="1916"/>
        <v>#DIV/0!</v>
      </c>
      <c r="BH174" s="1224" t="e">
        <f t="shared" si="1917"/>
        <v>#DIV/0!</v>
      </c>
      <c r="BI174" s="406" t="e">
        <f t="shared" si="1918"/>
        <v>#DIV/0!</v>
      </c>
      <c r="BJ174" s="406" t="e">
        <f t="shared" si="1919"/>
        <v>#DIV/0!</v>
      </c>
      <c r="BK174" s="407" t="e" cm="1">
        <f t="array" ref="BK174">BA174/(SUMPRODUCT(--(CHOOSE({1,2,3},AZ174,BB174,BC174)&gt;0),CHOOSE({1,2,3},AZ174,BB174,BC174))+AY174)</f>
        <v>#DIV/0!</v>
      </c>
      <c r="BM174" s="404">
        <f t="shared" si="1882"/>
        <v>43708</v>
      </c>
      <c r="BN174" s="405">
        <f t="shared" si="1968"/>
        <v>0</v>
      </c>
      <c r="BO174" s="405">
        <v>0</v>
      </c>
      <c r="BP174" s="405">
        <v>0</v>
      </c>
      <c r="BQ174" s="405">
        <v>0</v>
      </c>
      <c r="BR174" s="405">
        <v>0</v>
      </c>
      <c r="BS174" s="405">
        <v>0</v>
      </c>
      <c r="BT174" s="405">
        <f t="shared" si="1883"/>
        <v>0</v>
      </c>
      <c r="BU174" s="405">
        <v>0</v>
      </c>
      <c r="BV174" s="405">
        <f t="shared" si="1920"/>
        <v>0</v>
      </c>
      <c r="BW174" s="1224" t="e">
        <f t="shared" si="1921"/>
        <v>#DIV/0!</v>
      </c>
      <c r="BX174" s="1224" t="e">
        <f t="shared" si="1922"/>
        <v>#DIV/0!</v>
      </c>
      <c r="BY174" s="406" t="e">
        <f t="shared" si="1923"/>
        <v>#DIV/0!</v>
      </c>
      <c r="BZ174" s="406" t="e">
        <f t="shared" si="1924"/>
        <v>#DIV/0!</v>
      </c>
      <c r="CA174" s="407" t="e" cm="1">
        <f t="array" ref="CA174">BQ174/(SUMPRODUCT(--(CHOOSE({1,2,3},BP174,BR174,BS174)&gt;0),CHOOSE({1,2,3},BP174,BR174,BS174))+BO174)</f>
        <v>#DIV/0!</v>
      </c>
      <c r="CC174" s="404">
        <f t="shared" si="1884"/>
        <v>43708</v>
      </c>
      <c r="CD174" s="405">
        <f t="shared" si="1969"/>
        <v>0</v>
      </c>
      <c r="CE174" s="405">
        <v>0</v>
      </c>
      <c r="CF174" s="405">
        <v>0</v>
      </c>
      <c r="CG174" s="405">
        <v>0</v>
      </c>
      <c r="CH174" s="405">
        <v>0</v>
      </c>
      <c r="CI174" s="405">
        <v>0</v>
      </c>
      <c r="CJ174" s="405">
        <f t="shared" si="1885"/>
        <v>0</v>
      </c>
      <c r="CK174" s="405">
        <v>0</v>
      </c>
      <c r="CL174" s="405">
        <f t="shared" si="1925"/>
        <v>0</v>
      </c>
      <c r="CM174" s="1224" t="e">
        <f t="shared" si="1926"/>
        <v>#DIV/0!</v>
      </c>
      <c r="CN174" s="1224" t="e">
        <f t="shared" si="1927"/>
        <v>#DIV/0!</v>
      </c>
      <c r="CO174" s="406" t="e">
        <f t="shared" si="1928"/>
        <v>#DIV/0!</v>
      </c>
      <c r="CP174" s="406" t="e">
        <f t="shared" si="1929"/>
        <v>#DIV/0!</v>
      </c>
      <c r="CQ174" s="407" t="e" cm="1">
        <f t="array" ref="CQ174">CG174/(SUMPRODUCT(--(CHOOSE({1,2,3},CF174,CH174,CI174)&gt;0),CHOOSE({1,2,3},CF174,CH174,CI174))+CE174)</f>
        <v>#DIV/0!</v>
      </c>
      <c r="CS174" s="404">
        <f t="shared" si="1886"/>
        <v>43708</v>
      </c>
      <c r="CT174" s="405">
        <f t="shared" si="1970"/>
        <v>0</v>
      </c>
      <c r="CU174" s="405">
        <v>0</v>
      </c>
      <c r="CV174" s="405">
        <v>0</v>
      </c>
      <c r="CW174" s="405">
        <v>0</v>
      </c>
      <c r="CX174" s="405">
        <v>0</v>
      </c>
      <c r="CY174" s="405">
        <v>0</v>
      </c>
      <c r="CZ174" s="405">
        <f t="shared" si="1887"/>
        <v>0</v>
      </c>
      <c r="DA174" s="405">
        <v>0</v>
      </c>
      <c r="DB174" s="405">
        <f t="shared" si="1930"/>
        <v>0</v>
      </c>
      <c r="DC174" s="1224" t="e">
        <f t="shared" si="1931"/>
        <v>#DIV/0!</v>
      </c>
      <c r="DD174" s="1224" t="e">
        <f t="shared" si="1932"/>
        <v>#DIV/0!</v>
      </c>
      <c r="DE174" s="406" t="e">
        <f t="shared" si="1933"/>
        <v>#DIV/0!</v>
      </c>
      <c r="DF174" s="406" t="e">
        <f t="shared" si="1934"/>
        <v>#DIV/0!</v>
      </c>
      <c r="DG174" s="407" t="e" cm="1">
        <f t="array" ref="DG174">CW174/(SUMPRODUCT(--(CHOOSE({1,2,3},CV174,CX174,CY174)&gt;0),CHOOSE({1,2,3},CV174,CX174,CY174))+CU174)</f>
        <v>#DIV/0!</v>
      </c>
      <c r="DI174" s="404">
        <f t="shared" si="1888"/>
        <v>43708</v>
      </c>
      <c r="DJ174" s="405">
        <f t="shared" si="1971"/>
        <v>0</v>
      </c>
      <c r="DK174" s="405">
        <v>0</v>
      </c>
      <c r="DL174" s="405">
        <v>0</v>
      </c>
      <c r="DM174" s="405">
        <v>0</v>
      </c>
      <c r="DN174" s="405">
        <v>0</v>
      </c>
      <c r="DO174" s="405">
        <v>0</v>
      </c>
      <c r="DP174" s="405">
        <f t="shared" si="1889"/>
        <v>0</v>
      </c>
      <c r="DQ174" s="405">
        <v>0</v>
      </c>
      <c r="DR174" s="405">
        <f t="shared" si="1935"/>
        <v>0</v>
      </c>
      <c r="DS174" s="1224" t="e">
        <f t="shared" si="1936"/>
        <v>#DIV/0!</v>
      </c>
      <c r="DT174" s="1224" t="e">
        <f t="shared" si="1937"/>
        <v>#DIV/0!</v>
      </c>
      <c r="DU174" s="406" t="e">
        <f t="shared" si="1938"/>
        <v>#DIV/0!</v>
      </c>
      <c r="DV174" s="406" t="e">
        <f t="shared" si="1939"/>
        <v>#DIV/0!</v>
      </c>
      <c r="DW174" s="407" t="e" cm="1">
        <f t="array" ref="DW174">DM174/(SUMPRODUCT(--(CHOOSE({1,2,3},DL174,DN174,DO174)&gt;0),CHOOSE({1,2,3},DL174,DN174,DO174))+DK174)</f>
        <v>#DIV/0!</v>
      </c>
      <c r="DY174" s="404">
        <f t="shared" si="1890"/>
        <v>43708</v>
      </c>
      <c r="DZ174" s="405">
        <f t="shared" si="1972"/>
        <v>0</v>
      </c>
      <c r="EA174" s="405">
        <v>0</v>
      </c>
      <c r="EB174" s="405">
        <v>0</v>
      </c>
      <c r="EC174" s="405">
        <v>0</v>
      </c>
      <c r="ED174" s="405">
        <v>0</v>
      </c>
      <c r="EE174" s="405">
        <v>0</v>
      </c>
      <c r="EF174" s="405">
        <f t="shared" si="1891"/>
        <v>0</v>
      </c>
      <c r="EG174" s="405">
        <v>0</v>
      </c>
      <c r="EH174" s="405">
        <f t="shared" si="1940"/>
        <v>0</v>
      </c>
      <c r="EI174" s="1224" t="e">
        <f t="shared" si="1941"/>
        <v>#DIV/0!</v>
      </c>
      <c r="EJ174" s="1224" t="e">
        <f t="shared" si="1942"/>
        <v>#DIV/0!</v>
      </c>
      <c r="EK174" s="406" t="e">
        <f t="shared" si="1943"/>
        <v>#DIV/0!</v>
      </c>
      <c r="EL174" s="406" t="e">
        <f t="shared" si="1944"/>
        <v>#DIV/0!</v>
      </c>
      <c r="EM174" s="407" t="e" cm="1">
        <f t="array" ref="EM174">EC174/(SUMPRODUCT(--(CHOOSE({1,2,3},EB174,ED174,EE174)&gt;0),CHOOSE({1,2,3},EB174,ED174,EE174))+EA174)</f>
        <v>#DIV/0!</v>
      </c>
      <c r="EO174" s="404">
        <f t="shared" si="1892"/>
        <v>43708</v>
      </c>
      <c r="EP174" s="405">
        <f t="shared" si="1973"/>
        <v>0</v>
      </c>
      <c r="EQ174" s="405">
        <v>0</v>
      </c>
      <c r="ER174" s="405">
        <v>0</v>
      </c>
      <c r="ES174" s="405">
        <v>0</v>
      </c>
      <c r="ET174" s="405">
        <v>0</v>
      </c>
      <c r="EU174" s="405">
        <v>0</v>
      </c>
      <c r="EV174" s="405">
        <f t="shared" si="1893"/>
        <v>0</v>
      </c>
      <c r="EW174" s="405">
        <v>0</v>
      </c>
      <c r="EX174" s="405">
        <f t="shared" si="1945"/>
        <v>0</v>
      </c>
      <c r="EY174" s="1224" t="e">
        <f t="shared" si="1946"/>
        <v>#DIV/0!</v>
      </c>
      <c r="EZ174" s="1224" t="e">
        <f t="shared" si="1947"/>
        <v>#DIV/0!</v>
      </c>
      <c r="FA174" s="406" t="e">
        <f t="shared" si="1948"/>
        <v>#DIV/0!</v>
      </c>
      <c r="FB174" s="406" t="e">
        <f t="shared" si="1949"/>
        <v>#DIV/0!</v>
      </c>
      <c r="FC174" s="407" t="e" cm="1">
        <f t="array" ref="FC174">ES174/(SUMPRODUCT(--(CHOOSE({1,2,3},FH174,FX174,GN174)&gt;0),CHOOSE({1,2,3},FH174,FX174,GN174))+EQ174)</f>
        <v>#DIV/0!</v>
      </c>
      <c r="FE174" s="404">
        <f t="shared" si="1894"/>
        <v>43708</v>
      </c>
      <c r="FF174" s="405">
        <f t="shared" si="1974"/>
        <v>0</v>
      </c>
      <c r="FG174" s="405">
        <v>0</v>
      </c>
      <c r="FH174" s="405">
        <v>0</v>
      </c>
      <c r="FI174" s="405">
        <v>0</v>
      </c>
      <c r="FJ174" s="405">
        <v>0</v>
      </c>
      <c r="FK174" s="405">
        <v>0</v>
      </c>
      <c r="FL174" s="405">
        <f t="shared" si="1895"/>
        <v>0</v>
      </c>
      <c r="FM174" s="405">
        <v>0</v>
      </c>
      <c r="FN174" s="405">
        <f t="shared" si="1950"/>
        <v>0</v>
      </c>
      <c r="FO174" s="1224" t="e">
        <f t="shared" si="1951"/>
        <v>#DIV/0!</v>
      </c>
      <c r="FP174" s="1224" t="e">
        <f t="shared" si="1952"/>
        <v>#DIV/0!</v>
      </c>
      <c r="FQ174" s="406" t="e">
        <f t="shared" si="1953"/>
        <v>#DIV/0!</v>
      </c>
      <c r="FR174" s="406" t="e">
        <f t="shared" si="1954"/>
        <v>#DIV/0!</v>
      </c>
      <c r="FS174" s="407" t="e" cm="1">
        <f t="array" ref="FS174">FI174/(SUMPRODUCT(--(CHOOSE({1,2,3},FH174,FJ174,FK174)&gt;0),CHOOSE({1,2,3},FH174,FJ174,FK174))+FG174)</f>
        <v>#DIV/0!</v>
      </c>
      <c r="FU174" s="404">
        <f t="shared" si="1896"/>
        <v>43708</v>
      </c>
      <c r="FV174" s="405">
        <f t="shared" si="1975"/>
        <v>0</v>
      </c>
      <c r="FW174" s="405">
        <v>0</v>
      </c>
      <c r="FX174" s="405">
        <v>0</v>
      </c>
      <c r="FY174" s="405">
        <v>0</v>
      </c>
      <c r="FZ174" s="405">
        <v>0</v>
      </c>
      <c r="GA174" s="405">
        <v>0</v>
      </c>
      <c r="GB174" s="405">
        <f t="shared" si="1897"/>
        <v>0</v>
      </c>
      <c r="GC174" s="405">
        <v>0</v>
      </c>
      <c r="GD174" s="405">
        <f t="shared" si="1955"/>
        <v>0</v>
      </c>
      <c r="GE174" s="1224" t="e">
        <f t="shared" si="1956"/>
        <v>#DIV/0!</v>
      </c>
      <c r="GF174" s="1224" t="e">
        <f t="shared" si="1957"/>
        <v>#DIV/0!</v>
      </c>
      <c r="GG174" s="406" t="e">
        <f t="shared" si="1958"/>
        <v>#DIV/0!</v>
      </c>
      <c r="GH174" s="406" t="e">
        <f t="shared" si="1959"/>
        <v>#DIV/0!</v>
      </c>
      <c r="GI174" s="407" t="e" cm="1">
        <f t="array" ref="GI174">FY174/(SUMPRODUCT(--(CHOOSE({1,2,3},FX174,FZ174,GA174)&gt;0),CHOOSE({1,2,3},FX174,FZ174,GA174))+FW174)</f>
        <v>#DIV/0!</v>
      </c>
      <c r="GK174" s="404">
        <f t="shared" si="1898"/>
        <v>43708</v>
      </c>
      <c r="GL174" s="405">
        <f t="shared" si="1976"/>
        <v>0</v>
      </c>
      <c r="GM174" s="405">
        <v>0</v>
      </c>
      <c r="GN174" s="405">
        <v>0</v>
      </c>
      <c r="GO174" s="405">
        <v>0</v>
      </c>
      <c r="GP174" s="405">
        <v>0</v>
      </c>
      <c r="GQ174" s="405">
        <v>0</v>
      </c>
      <c r="GR174" s="405">
        <f t="shared" si="1899"/>
        <v>0</v>
      </c>
      <c r="GS174" s="405">
        <v>0</v>
      </c>
      <c r="GT174" s="405">
        <f t="shared" si="1960"/>
        <v>0</v>
      </c>
      <c r="GU174" s="1224" t="e">
        <f t="shared" si="1961"/>
        <v>#DIV/0!</v>
      </c>
      <c r="GV174" s="1224" t="e">
        <f t="shared" si="1962"/>
        <v>#DIV/0!</v>
      </c>
      <c r="GW174" s="406" t="e">
        <f t="shared" si="1963"/>
        <v>#DIV/0!</v>
      </c>
      <c r="GX174" s="406" t="e">
        <f t="shared" si="1964"/>
        <v>#DIV/0!</v>
      </c>
      <c r="GY174" s="407" t="e" cm="1">
        <f t="array" ref="GY174">GO174/(SUMPRODUCT(--(CHOOSE({1,2,3},GN174,GP174,GQ174)&gt;0),CHOOSE({1,2,3},GN174,GP174,GQ174))+GM174)</f>
        <v>#DIV/0!</v>
      </c>
    </row>
    <row r="175" spans="1:207" x14ac:dyDescent="0.2">
      <c r="A175" s="404">
        <f t="shared" si="1867"/>
        <v>43738</v>
      </c>
      <c r="B175" s="405">
        <f t="shared" si="1900"/>
        <v>0</v>
      </c>
      <c r="C175" s="405">
        <f t="shared" si="1868"/>
        <v>0</v>
      </c>
      <c r="D175" s="405">
        <f t="shared" si="1869"/>
        <v>0</v>
      </c>
      <c r="E175" s="405">
        <f t="shared" si="1870"/>
        <v>0</v>
      </c>
      <c r="F175" s="405">
        <f t="shared" si="1871"/>
        <v>0</v>
      </c>
      <c r="G175" s="405">
        <f t="shared" si="1872"/>
        <v>0</v>
      </c>
      <c r="H175" s="405">
        <f t="shared" si="1873"/>
        <v>0</v>
      </c>
      <c r="I175" s="405">
        <f t="shared" si="1874"/>
        <v>0</v>
      </c>
      <c r="J175" s="405">
        <f t="shared" si="1875"/>
        <v>0</v>
      </c>
      <c r="K175" s="1224" t="e">
        <f t="shared" si="1901"/>
        <v>#DIV/0!</v>
      </c>
      <c r="L175" s="1224" t="e">
        <f t="shared" si="1902"/>
        <v>#DIV/0!</v>
      </c>
      <c r="M175" s="406" t="e">
        <f t="shared" si="1903"/>
        <v>#DIV/0!</v>
      </c>
      <c r="N175" s="406" t="e">
        <f>+E175/(+E175+F175+G175)</f>
        <v>#DIV/0!</v>
      </c>
      <c r="O175" s="407" t="e" cm="1">
        <f t="array" ref="O175">E175/(SUMPRODUCT(--(CHOOSE({1,2,3},D175,F175,G175)&gt;0),CHOOSE({1,2,3},D175,F175,G175))+C175)</f>
        <v>#DIV/0!</v>
      </c>
      <c r="Q175" s="404">
        <f t="shared" si="1876"/>
        <v>43738</v>
      </c>
      <c r="R175" s="405">
        <f>+X174</f>
        <v>0</v>
      </c>
      <c r="S175" s="405">
        <v>0</v>
      </c>
      <c r="T175" s="405">
        <v>0</v>
      </c>
      <c r="U175" s="405">
        <v>0</v>
      </c>
      <c r="V175" s="405">
        <v>0</v>
      </c>
      <c r="W175" s="405">
        <v>0</v>
      </c>
      <c r="X175" s="405">
        <f t="shared" si="1877"/>
        <v>0</v>
      </c>
      <c r="Y175" s="405">
        <v>0</v>
      </c>
      <c r="Z175" s="405">
        <f>+X175-Y175</f>
        <v>0</v>
      </c>
      <c r="AA175" s="1224" t="e">
        <f t="shared" si="1906"/>
        <v>#DIV/0!</v>
      </c>
      <c r="AB175" s="1224" t="e">
        <f t="shared" si="1907"/>
        <v>#DIV/0!</v>
      </c>
      <c r="AC175" s="406" t="e">
        <f t="shared" si="1908"/>
        <v>#DIV/0!</v>
      </c>
      <c r="AD175" s="406" t="e">
        <f>+U175/(+U175+V175+W175)</f>
        <v>#DIV/0!</v>
      </c>
      <c r="AE175" s="407" t="e" cm="1">
        <f t="array" ref="AE175">U175/(SUMPRODUCT(--(CHOOSE({1,2,3},T175,V175,W175)&gt;0),CHOOSE({1,2,3},T175,V175,W175))+S175)</f>
        <v>#DIV/0!</v>
      </c>
      <c r="AG175" s="404">
        <f t="shared" si="1878"/>
        <v>43738</v>
      </c>
      <c r="AH175" s="405">
        <f>+AN174</f>
        <v>0</v>
      </c>
      <c r="AI175" s="405">
        <v>0</v>
      </c>
      <c r="AJ175" s="405">
        <v>0</v>
      </c>
      <c r="AK175" s="405">
        <v>0</v>
      </c>
      <c r="AL175" s="405">
        <v>0</v>
      </c>
      <c r="AM175" s="405">
        <v>0</v>
      </c>
      <c r="AN175" s="405">
        <f t="shared" si="1879"/>
        <v>0</v>
      </c>
      <c r="AO175" s="405">
        <v>0</v>
      </c>
      <c r="AP175" s="405">
        <f>+AN175-AO175</f>
        <v>0</v>
      </c>
      <c r="AQ175" s="1224" t="e">
        <f t="shared" si="1911"/>
        <v>#DIV/0!</v>
      </c>
      <c r="AR175" s="1224" t="e">
        <f t="shared" si="1912"/>
        <v>#DIV/0!</v>
      </c>
      <c r="AS175" s="406" t="e">
        <f t="shared" si="1913"/>
        <v>#DIV/0!</v>
      </c>
      <c r="AT175" s="406" t="e">
        <f>+AK175/(+AK175+AL175+AM175)</f>
        <v>#DIV/0!</v>
      </c>
      <c r="AU175" s="407" t="e" cm="1">
        <f t="array" ref="AU175">AK175/(SUMPRODUCT(--(CHOOSE({1,2,3},AJ175,AL175,AM175)&gt;0),CHOOSE({1,2,3},AJ175,AL175,AM175))+AI175)</f>
        <v>#DIV/0!</v>
      </c>
      <c r="AW175" s="404">
        <f t="shared" si="1880"/>
        <v>43738</v>
      </c>
      <c r="AX175" s="405">
        <f>+BD174</f>
        <v>0</v>
      </c>
      <c r="AY175" s="405">
        <v>0</v>
      </c>
      <c r="AZ175" s="405">
        <v>0</v>
      </c>
      <c r="BA175" s="405">
        <v>0</v>
      </c>
      <c r="BB175" s="405">
        <v>0</v>
      </c>
      <c r="BC175" s="405">
        <v>0</v>
      </c>
      <c r="BD175" s="405">
        <f t="shared" si="1881"/>
        <v>0</v>
      </c>
      <c r="BE175" s="405">
        <v>0</v>
      </c>
      <c r="BF175" s="405">
        <f>+BD175-BE175</f>
        <v>0</v>
      </c>
      <c r="BG175" s="1224" t="e">
        <f t="shared" si="1916"/>
        <v>#DIV/0!</v>
      </c>
      <c r="BH175" s="1224" t="e">
        <f t="shared" si="1917"/>
        <v>#DIV/0!</v>
      </c>
      <c r="BI175" s="406" t="e">
        <f t="shared" si="1918"/>
        <v>#DIV/0!</v>
      </c>
      <c r="BJ175" s="406" t="e">
        <f>+BA175/(+BA175+BB175+BC175)</f>
        <v>#DIV/0!</v>
      </c>
      <c r="BK175" s="407" t="e" cm="1">
        <f t="array" ref="BK175">BA175/(SUMPRODUCT(--(CHOOSE({1,2,3},AZ175,BB175,BC175)&gt;0),CHOOSE({1,2,3},AZ175,BB175,BC175))+AY175)</f>
        <v>#DIV/0!</v>
      </c>
      <c r="BM175" s="404">
        <f t="shared" si="1882"/>
        <v>43738</v>
      </c>
      <c r="BN175" s="405">
        <f>+BT174</f>
        <v>0</v>
      </c>
      <c r="BO175" s="405">
        <v>0</v>
      </c>
      <c r="BP175" s="405">
        <v>0</v>
      </c>
      <c r="BQ175" s="405">
        <v>0</v>
      </c>
      <c r="BR175" s="405">
        <v>0</v>
      </c>
      <c r="BS175" s="405">
        <v>0</v>
      </c>
      <c r="BT175" s="405">
        <f t="shared" si="1883"/>
        <v>0</v>
      </c>
      <c r="BU175" s="405">
        <v>0</v>
      </c>
      <c r="BV175" s="405">
        <f>+BT175-BU175</f>
        <v>0</v>
      </c>
      <c r="BW175" s="1224" t="e">
        <f t="shared" si="1921"/>
        <v>#DIV/0!</v>
      </c>
      <c r="BX175" s="1224" t="e">
        <f t="shared" si="1922"/>
        <v>#DIV/0!</v>
      </c>
      <c r="BY175" s="406" t="e">
        <f t="shared" si="1923"/>
        <v>#DIV/0!</v>
      </c>
      <c r="BZ175" s="406" t="e">
        <f>+BQ175/(+BQ175+BR175+BS175)</f>
        <v>#DIV/0!</v>
      </c>
      <c r="CA175" s="407" t="e" cm="1">
        <f t="array" ref="CA175">BQ175/(SUMPRODUCT(--(CHOOSE({1,2,3},BP175,BR175,BS175)&gt;0),CHOOSE({1,2,3},BP175,BR175,BS175))+BO175)</f>
        <v>#DIV/0!</v>
      </c>
      <c r="CC175" s="404">
        <f t="shared" si="1884"/>
        <v>43738</v>
      </c>
      <c r="CD175" s="405">
        <f>+CJ174</f>
        <v>0</v>
      </c>
      <c r="CE175" s="405">
        <v>0</v>
      </c>
      <c r="CF175" s="405">
        <v>0</v>
      </c>
      <c r="CG175" s="405">
        <v>0</v>
      </c>
      <c r="CH175" s="405">
        <v>0</v>
      </c>
      <c r="CI175" s="405">
        <v>0</v>
      </c>
      <c r="CJ175" s="405">
        <f t="shared" si="1885"/>
        <v>0</v>
      </c>
      <c r="CK175" s="405">
        <v>0</v>
      </c>
      <c r="CL175" s="405">
        <f>+CJ175-CK175</f>
        <v>0</v>
      </c>
      <c r="CM175" s="1224" t="e">
        <f t="shared" si="1926"/>
        <v>#DIV/0!</v>
      </c>
      <c r="CN175" s="1224" t="e">
        <f t="shared" si="1927"/>
        <v>#DIV/0!</v>
      </c>
      <c r="CO175" s="406" t="e">
        <f t="shared" si="1928"/>
        <v>#DIV/0!</v>
      </c>
      <c r="CP175" s="406" t="e">
        <f>+CG175/(+CG175+CH175+CI175)</f>
        <v>#DIV/0!</v>
      </c>
      <c r="CQ175" s="407" t="e" cm="1">
        <f t="array" ref="CQ175">CG175/(SUMPRODUCT(--(CHOOSE({1,2,3},CF175,CH175,CI175)&gt;0),CHOOSE({1,2,3},CF175,CH175,CI175))+CE175)</f>
        <v>#DIV/0!</v>
      </c>
      <c r="CS175" s="404">
        <f t="shared" si="1886"/>
        <v>43738</v>
      </c>
      <c r="CT175" s="405">
        <f>+CZ174</f>
        <v>0</v>
      </c>
      <c r="CU175" s="405">
        <v>0</v>
      </c>
      <c r="CV175" s="405">
        <v>0</v>
      </c>
      <c r="CW175" s="405">
        <v>0</v>
      </c>
      <c r="CX175" s="405">
        <v>0</v>
      </c>
      <c r="CY175" s="405">
        <v>0</v>
      </c>
      <c r="CZ175" s="405">
        <f t="shared" si="1887"/>
        <v>0</v>
      </c>
      <c r="DA175" s="405">
        <v>0</v>
      </c>
      <c r="DB175" s="405">
        <f>+CZ175-DA175</f>
        <v>0</v>
      </c>
      <c r="DC175" s="1224" t="e">
        <f t="shared" si="1931"/>
        <v>#DIV/0!</v>
      </c>
      <c r="DD175" s="1224" t="e">
        <f t="shared" si="1932"/>
        <v>#DIV/0!</v>
      </c>
      <c r="DE175" s="406" t="e">
        <f t="shared" si="1933"/>
        <v>#DIV/0!</v>
      </c>
      <c r="DF175" s="406" t="e">
        <f>+CW175/(+CW175+CX175+CY175)</f>
        <v>#DIV/0!</v>
      </c>
      <c r="DG175" s="407" t="e" cm="1">
        <f t="array" ref="DG175">CW175/(SUMPRODUCT(--(CHOOSE({1,2,3},CV175,CX175,CY175)&gt;0),CHOOSE({1,2,3},CV175,CX175,CY175))+CU175)</f>
        <v>#DIV/0!</v>
      </c>
      <c r="DI175" s="404">
        <f t="shared" si="1888"/>
        <v>43738</v>
      </c>
      <c r="DJ175" s="405">
        <f>+DP174</f>
        <v>0</v>
      </c>
      <c r="DK175" s="405">
        <v>0</v>
      </c>
      <c r="DL175" s="405">
        <v>0</v>
      </c>
      <c r="DM175" s="405">
        <v>0</v>
      </c>
      <c r="DN175" s="405">
        <v>0</v>
      </c>
      <c r="DO175" s="405">
        <v>0</v>
      </c>
      <c r="DP175" s="405">
        <f t="shared" si="1889"/>
        <v>0</v>
      </c>
      <c r="DQ175" s="405">
        <v>0</v>
      </c>
      <c r="DR175" s="405">
        <f>+DP175-DQ175</f>
        <v>0</v>
      </c>
      <c r="DS175" s="1224" t="e">
        <f t="shared" si="1936"/>
        <v>#DIV/0!</v>
      </c>
      <c r="DT175" s="1224" t="e">
        <f t="shared" si="1937"/>
        <v>#DIV/0!</v>
      </c>
      <c r="DU175" s="406" t="e">
        <f t="shared" si="1938"/>
        <v>#DIV/0!</v>
      </c>
      <c r="DV175" s="406" t="e">
        <f>+DM175/(+DM175+DN175+DO175)</f>
        <v>#DIV/0!</v>
      </c>
      <c r="DW175" s="407" t="e" cm="1">
        <f t="array" ref="DW175">DM175/(SUMPRODUCT(--(CHOOSE({1,2,3},DL175,DN175,DO175)&gt;0),CHOOSE({1,2,3},DL175,DN175,DO175))+DK175)</f>
        <v>#DIV/0!</v>
      </c>
      <c r="DY175" s="404">
        <f t="shared" si="1890"/>
        <v>43738</v>
      </c>
      <c r="DZ175" s="405">
        <f>+EF174</f>
        <v>0</v>
      </c>
      <c r="EA175" s="405">
        <v>0</v>
      </c>
      <c r="EB175" s="405">
        <v>0</v>
      </c>
      <c r="EC175" s="405">
        <v>0</v>
      </c>
      <c r="ED175" s="405">
        <v>0</v>
      </c>
      <c r="EE175" s="405">
        <v>0</v>
      </c>
      <c r="EF175" s="405">
        <f t="shared" si="1891"/>
        <v>0</v>
      </c>
      <c r="EG175" s="405">
        <v>0</v>
      </c>
      <c r="EH175" s="405">
        <f>+EF175-EG175</f>
        <v>0</v>
      </c>
      <c r="EI175" s="1224" t="e">
        <f t="shared" si="1941"/>
        <v>#DIV/0!</v>
      </c>
      <c r="EJ175" s="1224" t="e">
        <f t="shared" si="1942"/>
        <v>#DIV/0!</v>
      </c>
      <c r="EK175" s="406" t="e">
        <f t="shared" si="1943"/>
        <v>#DIV/0!</v>
      </c>
      <c r="EL175" s="406" t="e">
        <f>+EC175/(+EC175+ED175+EE175)</f>
        <v>#DIV/0!</v>
      </c>
      <c r="EM175" s="407" t="e" cm="1">
        <f t="array" ref="EM175">EC175/(SUMPRODUCT(--(CHOOSE({1,2,3},EB175,ED175,EE175)&gt;0),CHOOSE({1,2,3},EB175,ED175,EE175))+EA175)</f>
        <v>#DIV/0!</v>
      </c>
      <c r="EO175" s="404">
        <f t="shared" si="1892"/>
        <v>43738</v>
      </c>
      <c r="EP175" s="405">
        <f>+EV174</f>
        <v>0</v>
      </c>
      <c r="EQ175" s="405">
        <v>0</v>
      </c>
      <c r="ER175" s="405">
        <v>0</v>
      </c>
      <c r="ES175" s="405">
        <v>0</v>
      </c>
      <c r="ET175" s="405">
        <v>0</v>
      </c>
      <c r="EU175" s="405">
        <v>0</v>
      </c>
      <c r="EV175" s="405">
        <f t="shared" si="1893"/>
        <v>0</v>
      </c>
      <c r="EW175" s="405">
        <v>0</v>
      </c>
      <c r="EX175" s="405">
        <f>+EV175-EW175</f>
        <v>0</v>
      </c>
      <c r="EY175" s="1224" t="e">
        <f t="shared" si="1946"/>
        <v>#DIV/0!</v>
      </c>
      <c r="EZ175" s="1224" t="e">
        <f t="shared" si="1947"/>
        <v>#DIV/0!</v>
      </c>
      <c r="FA175" s="406" t="e">
        <f t="shared" si="1948"/>
        <v>#DIV/0!</v>
      </c>
      <c r="FB175" s="406" t="e">
        <f>+ES175/(+ES175+ET175+EU175)</f>
        <v>#DIV/0!</v>
      </c>
      <c r="FC175" s="407" t="e" cm="1">
        <f t="array" ref="FC175">ES175/(SUMPRODUCT(--(CHOOSE({1,2,3},FH175,FX175,GN175)&gt;0),CHOOSE({1,2,3},FH175,FX175,GN175))+EQ175)</f>
        <v>#DIV/0!</v>
      </c>
      <c r="FE175" s="404">
        <f t="shared" si="1894"/>
        <v>43738</v>
      </c>
      <c r="FF175" s="405">
        <f>+FL174</f>
        <v>0</v>
      </c>
      <c r="FG175" s="405">
        <v>0</v>
      </c>
      <c r="FH175" s="405">
        <v>0</v>
      </c>
      <c r="FI175" s="405">
        <v>0</v>
      </c>
      <c r="FJ175" s="405">
        <v>0</v>
      </c>
      <c r="FK175" s="405">
        <v>0</v>
      </c>
      <c r="FL175" s="405">
        <f t="shared" si="1895"/>
        <v>0</v>
      </c>
      <c r="FM175" s="405">
        <v>0</v>
      </c>
      <c r="FN175" s="405">
        <f>+FL175-FM175</f>
        <v>0</v>
      </c>
      <c r="FO175" s="1224" t="e">
        <f t="shared" si="1951"/>
        <v>#DIV/0!</v>
      </c>
      <c r="FP175" s="1224" t="e">
        <f t="shared" si="1952"/>
        <v>#DIV/0!</v>
      </c>
      <c r="FQ175" s="406" t="e">
        <f t="shared" si="1953"/>
        <v>#DIV/0!</v>
      </c>
      <c r="FR175" s="406" t="e">
        <f>+FI175/(+FI175+FJ175+FK175)</f>
        <v>#DIV/0!</v>
      </c>
      <c r="FS175" s="407" t="e" cm="1">
        <f t="array" ref="FS175">FI175/(SUMPRODUCT(--(CHOOSE({1,2,3},FH175,FJ175,FK175)&gt;0),CHOOSE({1,2,3},FH175,FJ175,FK175))+FG175)</f>
        <v>#DIV/0!</v>
      </c>
      <c r="FU175" s="404">
        <f t="shared" si="1896"/>
        <v>43738</v>
      </c>
      <c r="FV175" s="405">
        <f>+GB174</f>
        <v>0</v>
      </c>
      <c r="FW175" s="405">
        <v>0</v>
      </c>
      <c r="FX175" s="405">
        <v>0</v>
      </c>
      <c r="FY175" s="405">
        <v>0</v>
      </c>
      <c r="FZ175" s="405">
        <v>0</v>
      </c>
      <c r="GA175" s="405">
        <v>0</v>
      </c>
      <c r="GB175" s="405">
        <f t="shared" si="1897"/>
        <v>0</v>
      </c>
      <c r="GC175" s="405">
        <v>0</v>
      </c>
      <c r="GD175" s="405">
        <f>+GB175-GC175</f>
        <v>0</v>
      </c>
      <c r="GE175" s="1224" t="e">
        <f t="shared" si="1956"/>
        <v>#DIV/0!</v>
      </c>
      <c r="GF175" s="1224" t="e">
        <f t="shared" si="1957"/>
        <v>#DIV/0!</v>
      </c>
      <c r="GG175" s="406" t="e">
        <f t="shared" si="1958"/>
        <v>#DIV/0!</v>
      </c>
      <c r="GH175" s="406" t="e">
        <f>+FY175/(+FY175+FZ175+GA175)</f>
        <v>#DIV/0!</v>
      </c>
      <c r="GI175" s="407" t="e" cm="1">
        <f t="array" ref="GI175">FY175/(SUMPRODUCT(--(CHOOSE({1,2,3},FX175,FZ175,GA175)&gt;0),CHOOSE({1,2,3},FX175,FZ175,GA175))+FW175)</f>
        <v>#DIV/0!</v>
      </c>
      <c r="GK175" s="404">
        <f t="shared" si="1898"/>
        <v>43738</v>
      </c>
      <c r="GL175" s="405">
        <f>+GR174</f>
        <v>0</v>
      </c>
      <c r="GM175" s="405">
        <v>0</v>
      </c>
      <c r="GN175" s="405">
        <v>0</v>
      </c>
      <c r="GO175" s="405">
        <v>0</v>
      </c>
      <c r="GP175" s="405">
        <v>0</v>
      </c>
      <c r="GQ175" s="405">
        <v>0</v>
      </c>
      <c r="GR175" s="405">
        <f t="shared" si="1899"/>
        <v>0</v>
      </c>
      <c r="GS175" s="405">
        <v>0</v>
      </c>
      <c r="GT175" s="405">
        <f>+GR175-GS175</f>
        <v>0</v>
      </c>
      <c r="GU175" s="1224" t="e">
        <f t="shared" si="1961"/>
        <v>#DIV/0!</v>
      </c>
      <c r="GV175" s="1224" t="e">
        <f t="shared" si="1962"/>
        <v>#DIV/0!</v>
      </c>
      <c r="GW175" s="406" t="e">
        <f t="shared" si="1963"/>
        <v>#DIV/0!</v>
      </c>
      <c r="GX175" s="406" t="e">
        <f>+GO175/(+GO175+GP175+GQ175)</f>
        <v>#DIV/0!</v>
      </c>
      <c r="GY175" s="407" t="e" cm="1">
        <f t="array" ref="GY175">GO175/(SUMPRODUCT(--(CHOOSE({1,2,3},GN175,GP175,GQ175)&gt;0),CHOOSE({1,2,3},GN175,GP175,GQ175))+GM175)</f>
        <v>#DIV/0!</v>
      </c>
    </row>
    <row r="176" spans="1:207" x14ac:dyDescent="0.2">
      <c r="A176" s="404">
        <f t="shared" si="1867"/>
        <v>43769</v>
      </c>
      <c r="B176" s="405">
        <f t="shared" si="1900"/>
        <v>0</v>
      </c>
      <c r="C176" s="405">
        <f t="shared" si="1868"/>
        <v>0</v>
      </c>
      <c r="D176" s="405">
        <f t="shared" si="1869"/>
        <v>0</v>
      </c>
      <c r="E176" s="405">
        <f t="shared" si="1870"/>
        <v>0</v>
      </c>
      <c r="F176" s="405">
        <f t="shared" si="1871"/>
        <v>0</v>
      </c>
      <c r="G176" s="405">
        <f t="shared" si="1872"/>
        <v>0</v>
      </c>
      <c r="H176" s="405">
        <f t="shared" si="1873"/>
        <v>0</v>
      </c>
      <c r="I176" s="405">
        <f t="shared" si="1874"/>
        <v>0</v>
      </c>
      <c r="J176" s="405">
        <f t="shared" si="1875"/>
        <v>0</v>
      </c>
      <c r="K176" s="1224" t="e">
        <f t="shared" si="1901"/>
        <v>#DIV/0!</v>
      </c>
      <c r="L176" s="1224" t="e">
        <f t="shared" si="1902"/>
        <v>#DIV/0!</v>
      </c>
      <c r="M176" s="406" t="e">
        <f t="shared" si="1903"/>
        <v>#DIV/0!</v>
      </c>
      <c r="N176" s="406" t="e">
        <f t="shared" ref="N176:N186" si="1977">+E176/(+E176+F176+G176)</f>
        <v>#DIV/0!</v>
      </c>
      <c r="O176" s="407" t="e" cm="1">
        <f t="array" ref="O176">E176/(SUMPRODUCT(--(CHOOSE({1,2,3},D176,F176,G176)&gt;0),CHOOSE({1,2,3},D176,F176,G176))+C176)</f>
        <v>#DIV/0!</v>
      </c>
      <c r="Q176" s="404">
        <f t="shared" si="1876"/>
        <v>43769</v>
      </c>
      <c r="R176" s="405">
        <f t="shared" ref="R176:R187" si="1978">+X175</f>
        <v>0</v>
      </c>
      <c r="S176" s="405">
        <v>0</v>
      </c>
      <c r="T176" s="405">
        <v>0</v>
      </c>
      <c r="U176" s="405">
        <v>0</v>
      </c>
      <c r="V176" s="405">
        <v>0</v>
      </c>
      <c r="W176" s="405">
        <v>0</v>
      </c>
      <c r="X176" s="405">
        <f t="shared" si="1877"/>
        <v>0</v>
      </c>
      <c r="Y176" s="405">
        <v>0</v>
      </c>
      <c r="Z176" s="405">
        <f t="shared" ref="Z176:Z187" si="1979">+X176-Y176</f>
        <v>0</v>
      </c>
      <c r="AA176" s="1224" t="e">
        <f t="shared" si="1906"/>
        <v>#DIV/0!</v>
      </c>
      <c r="AB176" s="1224" t="e">
        <f t="shared" si="1907"/>
        <v>#DIV/0!</v>
      </c>
      <c r="AC176" s="406" t="e">
        <f t="shared" si="1908"/>
        <v>#DIV/0!</v>
      </c>
      <c r="AD176" s="406" t="e">
        <f t="shared" ref="AD176:AD186" si="1980">+U176/(+U176+V176+W176)</f>
        <v>#DIV/0!</v>
      </c>
      <c r="AE176" s="407" t="e" cm="1">
        <f t="array" ref="AE176">U176/(SUMPRODUCT(--(CHOOSE({1,2,3},T176,V176,W176)&gt;0),CHOOSE({1,2,3},T176,V176,W176))+S176)</f>
        <v>#DIV/0!</v>
      </c>
      <c r="AG176" s="404">
        <f t="shared" si="1878"/>
        <v>43769</v>
      </c>
      <c r="AH176" s="405">
        <f t="shared" ref="AH176:AH187" si="1981">+AN175</f>
        <v>0</v>
      </c>
      <c r="AI176" s="405">
        <v>0</v>
      </c>
      <c r="AJ176" s="405">
        <v>0</v>
      </c>
      <c r="AK176" s="405">
        <v>0</v>
      </c>
      <c r="AL176" s="405">
        <v>0</v>
      </c>
      <c r="AM176" s="405">
        <v>0</v>
      </c>
      <c r="AN176" s="405">
        <f t="shared" si="1879"/>
        <v>0</v>
      </c>
      <c r="AO176" s="405">
        <v>0</v>
      </c>
      <c r="AP176" s="405">
        <f t="shared" ref="AP176:AP187" si="1982">+AN176-AO176</f>
        <v>0</v>
      </c>
      <c r="AQ176" s="1224" t="e">
        <f t="shared" si="1911"/>
        <v>#DIV/0!</v>
      </c>
      <c r="AR176" s="1224" t="e">
        <f t="shared" si="1912"/>
        <v>#DIV/0!</v>
      </c>
      <c r="AS176" s="406" t="e">
        <f t="shared" si="1913"/>
        <v>#DIV/0!</v>
      </c>
      <c r="AT176" s="406" t="e">
        <f t="shared" ref="AT176:AT186" si="1983">+AK176/(+AK176+AL176+AM176)</f>
        <v>#DIV/0!</v>
      </c>
      <c r="AU176" s="407" t="e" cm="1">
        <f t="array" ref="AU176">AK176/(SUMPRODUCT(--(CHOOSE({1,2,3},AJ176,AL176,AM176)&gt;0),CHOOSE({1,2,3},AJ176,AL176,AM176))+AI176)</f>
        <v>#DIV/0!</v>
      </c>
      <c r="AW176" s="404">
        <f t="shared" si="1880"/>
        <v>43769</v>
      </c>
      <c r="AX176" s="405">
        <f t="shared" ref="AX176:AX187" si="1984">+BD175</f>
        <v>0</v>
      </c>
      <c r="AY176" s="405">
        <v>0</v>
      </c>
      <c r="AZ176" s="405">
        <v>0</v>
      </c>
      <c r="BA176" s="405">
        <v>0</v>
      </c>
      <c r="BB176" s="405">
        <v>0</v>
      </c>
      <c r="BC176" s="405">
        <v>0</v>
      </c>
      <c r="BD176" s="405">
        <f t="shared" si="1881"/>
        <v>0</v>
      </c>
      <c r="BE176" s="405">
        <v>0</v>
      </c>
      <c r="BF176" s="405">
        <f t="shared" ref="BF176:BF187" si="1985">+BD176-BE176</f>
        <v>0</v>
      </c>
      <c r="BG176" s="1224" t="e">
        <f t="shared" si="1916"/>
        <v>#DIV/0!</v>
      </c>
      <c r="BH176" s="1224" t="e">
        <f t="shared" si="1917"/>
        <v>#DIV/0!</v>
      </c>
      <c r="BI176" s="406" t="e">
        <f t="shared" si="1918"/>
        <v>#DIV/0!</v>
      </c>
      <c r="BJ176" s="406" t="e">
        <f t="shared" ref="BJ176:BJ186" si="1986">+BA176/(+BA176+BB176+BC176)</f>
        <v>#DIV/0!</v>
      </c>
      <c r="BK176" s="407" t="e" cm="1">
        <f t="array" ref="BK176">BA176/(SUMPRODUCT(--(CHOOSE({1,2,3},AZ176,BB176,BC176)&gt;0),CHOOSE({1,2,3},AZ176,BB176,BC176))+AY176)</f>
        <v>#DIV/0!</v>
      </c>
      <c r="BM176" s="404">
        <f t="shared" si="1882"/>
        <v>43769</v>
      </c>
      <c r="BN176" s="405">
        <f t="shared" ref="BN176:BN187" si="1987">+BT175</f>
        <v>0</v>
      </c>
      <c r="BO176" s="405">
        <v>0</v>
      </c>
      <c r="BP176" s="405">
        <v>0</v>
      </c>
      <c r="BQ176" s="405">
        <v>0</v>
      </c>
      <c r="BR176" s="405">
        <v>0</v>
      </c>
      <c r="BS176" s="405">
        <v>0</v>
      </c>
      <c r="BT176" s="405">
        <f t="shared" si="1883"/>
        <v>0</v>
      </c>
      <c r="BU176" s="405">
        <v>0</v>
      </c>
      <c r="BV176" s="405">
        <f t="shared" ref="BV176:BV187" si="1988">+BT176-BU176</f>
        <v>0</v>
      </c>
      <c r="BW176" s="1224" t="e">
        <f t="shared" si="1921"/>
        <v>#DIV/0!</v>
      </c>
      <c r="BX176" s="1224" t="e">
        <f t="shared" si="1922"/>
        <v>#DIV/0!</v>
      </c>
      <c r="BY176" s="406" t="e">
        <f t="shared" si="1923"/>
        <v>#DIV/0!</v>
      </c>
      <c r="BZ176" s="406" t="e">
        <f t="shared" ref="BZ176:BZ186" si="1989">+BQ176/(+BQ176+BR176+BS176)</f>
        <v>#DIV/0!</v>
      </c>
      <c r="CA176" s="407" t="e" cm="1">
        <f t="array" ref="CA176">BQ176/(SUMPRODUCT(--(CHOOSE({1,2,3},BP176,BR176,BS176)&gt;0),CHOOSE({1,2,3},BP176,BR176,BS176))+BO176)</f>
        <v>#DIV/0!</v>
      </c>
      <c r="CC176" s="404">
        <f t="shared" si="1884"/>
        <v>43769</v>
      </c>
      <c r="CD176" s="405">
        <f t="shared" ref="CD176:CD187" si="1990">+CJ175</f>
        <v>0</v>
      </c>
      <c r="CE176" s="405">
        <v>0</v>
      </c>
      <c r="CF176" s="405">
        <v>0</v>
      </c>
      <c r="CG176" s="405">
        <v>0</v>
      </c>
      <c r="CH176" s="405">
        <v>0</v>
      </c>
      <c r="CI176" s="405">
        <v>0</v>
      </c>
      <c r="CJ176" s="405">
        <f t="shared" si="1885"/>
        <v>0</v>
      </c>
      <c r="CK176" s="405">
        <v>0</v>
      </c>
      <c r="CL176" s="405">
        <f t="shared" ref="CL176:CL187" si="1991">+CJ176-CK176</f>
        <v>0</v>
      </c>
      <c r="CM176" s="1224" t="e">
        <f t="shared" si="1926"/>
        <v>#DIV/0!</v>
      </c>
      <c r="CN176" s="1224" t="e">
        <f t="shared" si="1927"/>
        <v>#DIV/0!</v>
      </c>
      <c r="CO176" s="406" t="e">
        <f t="shared" si="1928"/>
        <v>#DIV/0!</v>
      </c>
      <c r="CP176" s="406" t="e">
        <f t="shared" ref="CP176:CP186" si="1992">+CG176/(+CG176+CH176+CI176)</f>
        <v>#DIV/0!</v>
      </c>
      <c r="CQ176" s="407" t="e" cm="1">
        <f t="array" ref="CQ176">CG176/(SUMPRODUCT(--(CHOOSE({1,2,3},CF176,CH176,CI176)&gt;0),CHOOSE({1,2,3},CF176,CH176,CI176))+CE176)</f>
        <v>#DIV/0!</v>
      </c>
      <c r="CS176" s="404">
        <f t="shared" si="1886"/>
        <v>43769</v>
      </c>
      <c r="CT176" s="405">
        <f t="shared" ref="CT176:CT187" si="1993">+CZ175</f>
        <v>0</v>
      </c>
      <c r="CU176" s="405">
        <v>0</v>
      </c>
      <c r="CV176" s="405">
        <v>0</v>
      </c>
      <c r="CW176" s="405">
        <v>0</v>
      </c>
      <c r="CX176" s="405">
        <v>0</v>
      </c>
      <c r="CY176" s="405">
        <v>0</v>
      </c>
      <c r="CZ176" s="405">
        <f t="shared" si="1887"/>
        <v>0</v>
      </c>
      <c r="DA176" s="405">
        <v>0</v>
      </c>
      <c r="DB176" s="405">
        <f t="shared" ref="DB176:DB187" si="1994">+CZ176-DA176</f>
        <v>0</v>
      </c>
      <c r="DC176" s="1224" t="e">
        <f t="shared" si="1931"/>
        <v>#DIV/0!</v>
      </c>
      <c r="DD176" s="1224" t="e">
        <f t="shared" si="1932"/>
        <v>#DIV/0!</v>
      </c>
      <c r="DE176" s="406" t="e">
        <f t="shared" si="1933"/>
        <v>#DIV/0!</v>
      </c>
      <c r="DF176" s="406" t="e">
        <f t="shared" ref="DF176:DF186" si="1995">+CW176/(+CW176+CX176+CY176)</f>
        <v>#DIV/0!</v>
      </c>
      <c r="DG176" s="407" t="e" cm="1">
        <f t="array" ref="DG176">CW176/(SUMPRODUCT(--(CHOOSE({1,2,3},CV176,CX176,CY176)&gt;0),CHOOSE({1,2,3},CV176,CX176,CY176))+CU176)</f>
        <v>#DIV/0!</v>
      </c>
      <c r="DI176" s="404">
        <f t="shared" si="1888"/>
        <v>43769</v>
      </c>
      <c r="DJ176" s="405">
        <f t="shared" ref="DJ176:DJ187" si="1996">+DP175</f>
        <v>0</v>
      </c>
      <c r="DK176" s="405">
        <v>0</v>
      </c>
      <c r="DL176" s="405">
        <v>0</v>
      </c>
      <c r="DM176" s="405">
        <v>0</v>
      </c>
      <c r="DN176" s="405">
        <v>0</v>
      </c>
      <c r="DO176" s="405">
        <v>0</v>
      </c>
      <c r="DP176" s="405">
        <f t="shared" si="1889"/>
        <v>0</v>
      </c>
      <c r="DQ176" s="405">
        <v>0</v>
      </c>
      <c r="DR176" s="405">
        <f t="shared" ref="DR176:DR187" si="1997">+DP176-DQ176</f>
        <v>0</v>
      </c>
      <c r="DS176" s="1224" t="e">
        <f t="shared" si="1936"/>
        <v>#DIV/0!</v>
      </c>
      <c r="DT176" s="1224" t="e">
        <f t="shared" si="1937"/>
        <v>#DIV/0!</v>
      </c>
      <c r="DU176" s="406" t="e">
        <f t="shared" si="1938"/>
        <v>#DIV/0!</v>
      </c>
      <c r="DV176" s="406" t="e">
        <f t="shared" ref="DV176:DV186" si="1998">+DM176/(+DM176+DN176+DO176)</f>
        <v>#DIV/0!</v>
      </c>
      <c r="DW176" s="407" t="e" cm="1">
        <f t="array" ref="DW176">DM176/(SUMPRODUCT(--(CHOOSE({1,2,3},DL176,DN176,DO176)&gt;0),CHOOSE({1,2,3},DL176,DN176,DO176))+DK176)</f>
        <v>#DIV/0!</v>
      </c>
      <c r="DY176" s="404">
        <f t="shared" si="1890"/>
        <v>43769</v>
      </c>
      <c r="DZ176" s="405">
        <f t="shared" ref="DZ176:DZ187" si="1999">+EF175</f>
        <v>0</v>
      </c>
      <c r="EA176" s="405">
        <v>0</v>
      </c>
      <c r="EB176" s="405">
        <v>0</v>
      </c>
      <c r="EC176" s="405">
        <v>0</v>
      </c>
      <c r="ED176" s="405">
        <v>0</v>
      </c>
      <c r="EE176" s="405">
        <v>0</v>
      </c>
      <c r="EF176" s="405">
        <f t="shared" si="1891"/>
        <v>0</v>
      </c>
      <c r="EG176" s="405">
        <v>0</v>
      </c>
      <c r="EH176" s="405">
        <f t="shared" ref="EH176:EH187" si="2000">+EF176-EG176</f>
        <v>0</v>
      </c>
      <c r="EI176" s="1224" t="e">
        <f t="shared" si="1941"/>
        <v>#DIV/0!</v>
      </c>
      <c r="EJ176" s="1224" t="e">
        <f t="shared" si="1942"/>
        <v>#DIV/0!</v>
      </c>
      <c r="EK176" s="406" t="e">
        <f t="shared" si="1943"/>
        <v>#DIV/0!</v>
      </c>
      <c r="EL176" s="406" t="e">
        <f t="shared" ref="EL176:EL186" si="2001">+EC176/(+EC176+ED176+EE176)</f>
        <v>#DIV/0!</v>
      </c>
      <c r="EM176" s="407" t="e" cm="1">
        <f t="array" ref="EM176">EC176/(SUMPRODUCT(--(CHOOSE({1,2,3},EB176,ED176,EE176)&gt;0),CHOOSE({1,2,3},EB176,ED176,EE176))+EA176)</f>
        <v>#DIV/0!</v>
      </c>
      <c r="EO176" s="404">
        <f t="shared" si="1892"/>
        <v>43769</v>
      </c>
      <c r="EP176" s="405">
        <f t="shared" ref="EP176:EP187" si="2002">+EV175</f>
        <v>0</v>
      </c>
      <c r="EQ176" s="405">
        <v>0</v>
      </c>
      <c r="ER176" s="405">
        <v>0</v>
      </c>
      <c r="ES176" s="405">
        <v>0</v>
      </c>
      <c r="ET176" s="405">
        <v>0</v>
      </c>
      <c r="EU176" s="405">
        <v>0</v>
      </c>
      <c r="EV176" s="405">
        <f t="shared" si="1893"/>
        <v>0</v>
      </c>
      <c r="EW176" s="405">
        <v>0</v>
      </c>
      <c r="EX176" s="405">
        <f t="shared" ref="EX176:EX187" si="2003">+EV176-EW176</f>
        <v>0</v>
      </c>
      <c r="EY176" s="1224" t="e">
        <f t="shared" si="1946"/>
        <v>#DIV/0!</v>
      </c>
      <c r="EZ176" s="1224" t="e">
        <f t="shared" si="1947"/>
        <v>#DIV/0!</v>
      </c>
      <c r="FA176" s="406" t="e">
        <f t="shared" si="1948"/>
        <v>#DIV/0!</v>
      </c>
      <c r="FB176" s="406" t="e">
        <f t="shared" ref="FB176:FB186" si="2004">+ES176/(+ES176+ET176+EU176)</f>
        <v>#DIV/0!</v>
      </c>
      <c r="FC176" s="407" t="e" cm="1">
        <f t="array" ref="FC176">ES176/(SUMPRODUCT(--(CHOOSE({1,2,3},FH176,FX176,GN176)&gt;0),CHOOSE({1,2,3},FH176,FX176,GN176))+EQ176)</f>
        <v>#DIV/0!</v>
      </c>
      <c r="FE176" s="404">
        <f t="shared" si="1894"/>
        <v>43769</v>
      </c>
      <c r="FF176" s="405">
        <f t="shared" ref="FF176:FF187" si="2005">+FL175</f>
        <v>0</v>
      </c>
      <c r="FG176" s="405">
        <v>0</v>
      </c>
      <c r="FH176" s="405">
        <v>0</v>
      </c>
      <c r="FI176" s="405">
        <v>0</v>
      </c>
      <c r="FJ176" s="405">
        <v>0</v>
      </c>
      <c r="FK176" s="405">
        <v>0</v>
      </c>
      <c r="FL176" s="405">
        <f t="shared" si="1895"/>
        <v>0</v>
      </c>
      <c r="FM176" s="405">
        <v>0</v>
      </c>
      <c r="FN176" s="405">
        <f t="shared" ref="FN176:FN187" si="2006">+FL176-FM176</f>
        <v>0</v>
      </c>
      <c r="FO176" s="1224" t="e">
        <f t="shared" si="1951"/>
        <v>#DIV/0!</v>
      </c>
      <c r="FP176" s="1224" t="e">
        <f t="shared" si="1952"/>
        <v>#DIV/0!</v>
      </c>
      <c r="FQ176" s="406" t="e">
        <f t="shared" si="1953"/>
        <v>#DIV/0!</v>
      </c>
      <c r="FR176" s="406" t="e">
        <f t="shared" ref="FR176:FR186" si="2007">+FI176/(+FI176+FJ176+FK176)</f>
        <v>#DIV/0!</v>
      </c>
      <c r="FS176" s="407" t="e" cm="1">
        <f t="array" ref="FS176">FI176/(SUMPRODUCT(--(CHOOSE({1,2,3},FH176,FJ176,FK176)&gt;0),CHOOSE({1,2,3},FH176,FJ176,FK176))+FG176)</f>
        <v>#DIV/0!</v>
      </c>
      <c r="FU176" s="404">
        <f t="shared" si="1896"/>
        <v>43769</v>
      </c>
      <c r="FV176" s="405">
        <f t="shared" ref="FV176:FV187" si="2008">+GB175</f>
        <v>0</v>
      </c>
      <c r="FW176" s="405">
        <v>0</v>
      </c>
      <c r="FX176" s="405">
        <v>0</v>
      </c>
      <c r="FY176" s="405">
        <v>0</v>
      </c>
      <c r="FZ176" s="405">
        <v>0</v>
      </c>
      <c r="GA176" s="405">
        <v>0</v>
      </c>
      <c r="GB176" s="405">
        <f t="shared" si="1897"/>
        <v>0</v>
      </c>
      <c r="GC176" s="405">
        <v>0</v>
      </c>
      <c r="GD176" s="405">
        <f t="shared" ref="GD176:GD187" si="2009">+GB176-GC176</f>
        <v>0</v>
      </c>
      <c r="GE176" s="1224" t="e">
        <f t="shared" si="1956"/>
        <v>#DIV/0!</v>
      </c>
      <c r="GF176" s="1224" t="e">
        <f t="shared" si="1957"/>
        <v>#DIV/0!</v>
      </c>
      <c r="GG176" s="406" t="e">
        <f t="shared" si="1958"/>
        <v>#DIV/0!</v>
      </c>
      <c r="GH176" s="406" t="e">
        <f t="shared" ref="GH176:GH186" si="2010">+FY176/(+FY176+FZ176+GA176)</f>
        <v>#DIV/0!</v>
      </c>
      <c r="GI176" s="407" t="e" cm="1">
        <f t="array" ref="GI176">FY176/(SUMPRODUCT(--(CHOOSE({1,2,3},FX176,FZ176,GA176)&gt;0),CHOOSE({1,2,3},FX176,FZ176,GA176))+FW176)</f>
        <v>#DIV/0!</v>
      </c>
      <c r="GK176" s="404">
        <f t="shared" si="1898"/>
        <v>43769</v>
      </c>
      <c r="GL176" s="405">
        <f t="shared" ref="GL176:GL187" si="2011">+GR175</f>
        <v>0</v>
      </c>
      <c r="GM176" s="405">
        <v>0</v>
      </c>
      <c r="GN176" s="405">
        <v>0</v>
      </c>
      <c r="GO176" s="405">
        <v>0</v>
      </c>
      <c r="GP176" s="405">
        <v>0</v>
      </c>
      <c r="GQ176" s="405">
        <v>0</v>
      </c>
      <c r="GR176" s="405">
        <f t="shared" si="1899"/>
        <v>0</v>
      </c>
      <c r="GS176" s="405">
        <v>0</v>
      </c>
      <c r="GT176" s="405">
        <f t="shared" ref="GT176:GT187" si="2012">+GR176-GS176</f>
        <v>0</v>
      </c>
      <c r="GU176" s="1224" t="e">
        <f t="shared" si="1961"/>
        <v>#DIV/0!</v>
      </c>
      <c r="GV176" s="1224" t="e">
        <f t="shared" si="1962"/>
        <v>#DIV/0!</v>
      </c>
      <c r="GW176" s="406" t="e">
        <f t="shared" si="1963"/>
        <v>#DIV/0!</v>
      </c>
      <c r="GX176" s="406" t="e">
        <f t="shared" ref="GX176:GX186" si="2013">+GO176/(+GO176+GP176+GQ176)</f>
        <v>#DIV/0!</v>
      </c>
      <c r="GY176" s="407" t="e" cm="1">
        <f t="array" ref="GY176">GO176/(SUMPRODUCT(--(CHOOSE({1,2,3},GN176,GP176,GQ176)&gt;0),CHOOSE({1,2,3},GN176,GP176,GQ176))+GM176)</f>
        <v>#DIV/0!</v>
      </c>
    </row>
    <row r="177" spans="1:207" x14ac:dyDescent="0.2">
      <c r="A177" s="404">
        <f t="shared" si="1867"/>
        <v>43799</v>
      </c>
      <c r="B177" s="405">
        <f t="shared" si="1900"/>
        <v>0</v>
      </c>
      <c r="C177" s="405">
        <f t="shared" si="1868"/>
        <v>0</v>
      </c>
      <c r="D177" s="405">
        <f t="shared" si="1869"/>
        <v>0</v>
      </c>
      <c r="E177" s="405">
        <f t="shared" si="1870"/>
        <v>0</v>
      </c>
      <c r="F177" s="405">
        <f t="shared" si="1871"/>
        <v>0</v>
      </c>
      <c r="G177" s="405">
        <f t="shared" si="1872"/>
        <v>0</v>
      </c>
      <c r="H177" s="405">
        <f t="shared" si="1873"/>
        <v>0</v>
      </c>
      <c r="I177" s="405">
        <f t="shared" si="1874"/>
        <v>0</v>
      </c>
      <c r="J177" s="405">
        <f t="shared" si="1875"/>
        <v>0</v>
      </c>
      <c r="K177" s="1224" t="e">
        <f t="shared" si="1901"/>
        <v>#DIV/0!</v>
      </c>
      <c r="L177" s="1224" t="e">
        <f t="shared" si="1902"/>
        <v>#DIV/0!</v>
      </c>
      <c r="M177" s="406" t="e">
        <f t="shared" si="1903"/>
        <v>#DIV/0!</v>
      </c>
      <c r="N177" s="406" t="e">
        <f t="shared" si="1977"/>
        <v>#DIV/0!</v>
      </c>
      <c r="O177" s="407" t="e" cm="1">
        <f t="array" ref="O177">E177/(SUMPRODUCT(--(CHOOSE({1,2,3},D177,F177,G177)&gt;0),CHOOSE({1,2,3},D177,F177,G177))+C177)</f>
        <v>#DIV/0!</v>
      </c>
      <c r="Q177" s="404">
        <f t="shared" si="1876"/>
        <v>43799</v>
      </c>
      <c r="R177" s="405">
        <f t="shared" si="1978"/>
        <v>0</v>
      </c>
      <c r="S177" s="405">
        <v>0</v>
      </c>
      <c r="T177" s="405">
        <v>0</v>
      </c>
      <c r="U177" s="405">
        <v>0</v>
      </c>
      <c r="V177" s="405">
        <v>0</v>
      </c>
      <c r="W177" s="405">
        <v>0</v>
      </c>
      <c r="X177" s="405">
        <f t="shared" si="1877"/>
        <v>0</v>
      </c>
      <c r="Y177" s="405">
        <v>0</v>
      </c>
      <c r="Z177" s="405">
        <f t="shared" si="1979"/>
        <v>0</v>
      </c>
      <c r="AA177" s="1224" t="e">
        <f t="shared" si="1906"/>
        <v>#DIV/0!</v>
      </c>
      <c r="AB177" s="1224" t="e">
        <f t="shared" si="1907"/>
        <v>#DIV/0!</v>
      </c>
      <c r="AC177" s="406" t="e">
        <f t="shared" si="1908"/>
        <v>#DIV/0!</v>
      </c>
      <c r="AD177" s="406" t="e">
        <f t="shared" si="1980"/>
        <v>#DIV/0!</v>
      </c>
      <c r="AE177" s="407" t="e" cm="1">
        <f t="array" ref="AE177">U177/(SUMPRODUCT(--(CHOOSE({1,2,3},T177,V177,W177)&gt;0),CHOOSE({1,2,3},T177,V177,W177))+S177)</f>
        <v>#DIV/0!</v>
      </c>
      <c r="AG177" s="404">
        <f t="shared" si="1878"/>
        <v>43799</v>
      </c>
      <c r="AH177" s="405">
        <f t="shared" si="1981"/>
        <v>0</v>
      </c>
      <c r="AI177" s="405">
        <v>0</v>
      </c>
      <c r="AJ177" s="405">
        <v>0</v>
      </c>
      <c r="AK177" s="405">
        <v>0</v>
      </c>
      <c r="AL177" s="405">
        <v>0</v>
      </c>
      <c r="AM177" s="405">
        <v>0</v>
      </c>
      <c r="AN177" s="405">
        <f t="shared" si="1879"/>
        <v>0</v>
      </c>
      <c r="AO177" s="405">
        <v>0</v>
      </c>
      <c r="AP177" s="405">
        <f t="shared" si="1982"/>
        <v>0</v>
      </c>
      <c r="AQ177" s="1224" t="e">
        <f t="shared" si="1911"/>
        <v>#DIV/0!</v>
      </c>
      <c r="AR177" s="1224" t="e">
        <f t="shared" si="1912"/>
        <v>#DIV/0!</v>
      </c>
      <c r="AS177" s="406" t="e">
        <f t="shared" si="1913"/>
        <v>#DIV/0!</v>
      </c>
      <c r="AT177" s="406" t="e">
        <f t="shared" si="1983"/>
        <v>#DIV/0!</v>
      </c>
      <c r="AU177" s="407" t="e" cm="1">
        <f t="array" ref="AU177">AK177/(SUMPRODUCT(--(CHOOSE({1,2,3},AJ177,AL177,AM177)&gt;0),CHOOSE({1,2,3},AJ177,AL177,AM177))+AI177)</f>
        <v>#DIV/0!</v>
      </c>
      <c r="AW177" s="404">
        <f t="shared" si="1880"/>
        <v>43799</v>
      </c>
      <c r="AX177" s="405">
        <f t="shared" si="1984"/>
        <v>0</v>
      </c>
      <c r="AY177" s="405">
        <v>0</v>
      </c>
      <c r="AZ177" s="405">
        <v>0</v>
      </c>
      <c r="BA177" s="405">
        <v>0</v>
      </c>
      <c r="BB177" s="405">
        <v>0</v>
      </c>
      <c r="BC177" s="405">
        <v>0</v>
      </c>
      <c r="BD177" s="405">
        <f t="shared" si="1881"/>
        <v>0</v>
      </c>
      <c r="BE177" s="405">
        <v>0</v>
      </c>
      <c r="BF177" s="405">
        <f t="shared" si="1985"/>
        <v>0</v>
      </c>
      <c r="BG177" s="1224" t="e">
        <f t="shared" si="1916"/>
        <v>#DIV/0!</v>
      </c>
      <c r="BH177" s="1224" t="e">
        <f t="shared" si="1917"/>
        <v>#DIV/0!</v>
      </c>
      <c r="BI177" s="406" t="e">
        <f t="shared" si="1918"/>
        <v>#DIV/0!</v>
      </c>
      <c r="BJ177" s="406" t="e">
        <f t="shared" si="1986"/>
        <v>#DIV/0!</v>
      </c>
      <c r="BK177" s="407" t="e" cm="1">
        <f t="array" ref="BK177">BA177/(SUMPRODUCT(--(CHOOSE({1,2,3},AZ177,BB177,BC177)&gt;0),CHOOSE({1,2,3},AZ177,BB177,BC177))+AY177)</f>
        <v>#DIV/0!</v>
      </c>
      <c r="BM177" s="404">
        <f t="shared" si="1882"/>
        <v>43799</v>
      </c>
      <c r="BN177" s="405">
        <f t="shared" si="1987"/>
        <v>0</v>
      </c>
      <c r="BO177" s="405">
        <v>0</v>
      </c>
      <c r="BP177" s="405">
        <v>0</v>
      </c>
      <c r="BQ177" s="405">
        <v>0</v>
      </c>
      <c r="BR177" s="405">
        <v>0</v>
      </c>
      <c r="BS177" s="405">
        <v>0</v>
      </c>
      <c r="BT177" s="405">
        <f t="shared" si="1883"/>
        <v>0</v>
      </c>
      <c r="BU177" s="405">
        <v>0</v>
      </c>
      <c r="BV177" s="405">
        <f t="shared" si="1988"/>
        <v>0</v>
      </c>
      <c r="BW177" s="1224" t="e">
        <f t="shared" si="1921"/>
        <v>#DIV/0!</v>
      </c>
      <c r="BX177" s="1224" t="e">
        <f t="shared" si="1922"/>
        <v>#DIV/0!</v>
      </c>
      <c r="BY177" s="406" t="e">
        <f t="shared" si="1923"/>
        <v>#DIV/0!</v>
      </c>
      <c r="BZ177" s="406" t="e">
        <f t="shared" si="1989"/>
        <v>#DIV/0!</v>
      </c>
      <c r="CA177" s="407" t="e" cm="1">
        <f t="array" ref="CA177">BQ177/(SUMPRODUCT(--(CHOOSE({1,2,3},BP177,BR177,BS177)&gt;0),CHOOSE({1,2,3},BP177,BR177,BS177))+BO177)</f>
        <v>#DIV/0!</v>
      </c>
      <c r="CC177" s="404">
        <f t="shared" si="1884"/>
        <v>43799</v>
      </c>
      <c r="CD177" s="405">
        <f t="shared" si="1990"/>
        <v>0</v>
      </c>
      <c r="CE177" s="405">
        <v>0</v>
      </c>
      <c r="CF177" s="405">
        <v>0</v>
      </c>
      <c r="CG177" s="405">
        <v>0</v>
      </c>
      <c r="CH177" s="405">
        <v>0</v>
      </c>
      <c r="CI177" s="405">
        <v>0</v>
      </c>
      <c r="CJ177" s="405">
        <f t="shared" si="1885"/>
        <v>0</v>
      </c>
      <c r="CK177" s="405">
        <v>0</v>
      </c>
      <c r="CL177" s="405">
        <f t="shared" si="1991"/>
        <v>0</v>
      </c>
      <c r="CM177" s="1224" t="e">
        <f t="shared" si="1926"/>
        <v>#DIV/0!</v>
      </c>
      <c r="CN177" s="1224" t="e">
        <f t="shared" si="1927"/>
        <v>#DIV/0!</v>
      </c>
      <c r="CO177" s="406" t="e">
        <f t="shared" si="1928"/>
        <v>#DIV/0!</v>
      </c>
      <c r="CP177" s="406" t="e">
        <f t="shared" si="1992"/>
        <v>#DIV/0!</v>
      </c>
      <c r="CQ177" s="407" t="e" cm="1">
        <f t="array" ref="CQ177">CG177/(SUMPRODUCT(--(CHOOSE({1,2,3},CF177,CH177,CI177)&gt;0),CHOOSE({1,2,3},CF177,CH177,CI177))+CE177)</f>
        <v>#DIV/0!</v>
      </c>
      <c r="CS177" s="404">
        <f t="shared" si="1886"/>
        <v>43799</v>
      </c>
      <c r="CT177" s="405">
        <f t="shared" si="1993"/>
        <v>0</v>
      </c>
      <c r="CU177" s="405">
        <v>0</v>
      </c>
      <c r="CV177" s="405">
        <v>0</v>
      </c>
      <c r="CW177" s="405">
        <v>0</v>
      </c>
      <c r="CX177" s="405">
        <v>0</v>
      </c>
      <c r="CY177" s="405">
        <v>0</v>
      </c>
      <c r="CZ177" s="405">
        <f t="shared" si="1887"/>
        <v>0</v>
      </c>
      <c r="DA177" s="405">
        <v>0</v>
      </c>
      <c r="DB177" s="405">
        <f t="shared" si="1994"/>
        <v>0</v>
      </c>
      <c r="DC177" s="1224" t="e">
        <f t="shared" si="1931"/>
        <v>#DIV/0!</v>
      </c>
      <c r="DD177" s="1224" t="e">
        <f t="shared" si="1932"/>
        <v>#DIV/0!</v>
      </c>
      <c r="DE177" s="406" t="e">
        <f t="shared" si="1933"/>
        <v>#DIV/0!</v>
      </c>
      <c r="DF177" s="406" t="e">
        <f t="shared" si="1995"/>
        <v>#DIV/0!</v>
      </c>
      <c r="DG177" s="407" t="e" cm="1">
        <f t="array" ref="DG177">CW177/(SUMPRODUCT(--(CHOOSE({1,2,3},CV177,CX177,CY177)&gt;0),CHOOSE({1,2,3},CV177,CX177,CY177))+CU177)</f>
        <v>#DIV/0!</v>
      </c>
      <c r="DI177" s="404">
        <f t="shared" si="1888"/>
        <v>43799</v>
      </c>
      <c r="DJ177" s="405">
        <f t="shared" si="1996"/>
        <v>0</v>
      </c>
      <c r="DK177" s="405">
        <v>0</v>
      </c>
      <c r="DL177" s="405">
        <v>0</v>
      </c>
      <c r="DM177" s="405">
        <v>0</v>
      </c>
      <c r="DN177" s="405">
        <v>0</v>
      </c>
      <c r="DO177" s="405">
        <v>0</v>
      </c>
      <c r="DP177" s="405">
        <f t="shared" si="1889"/>
        <v>0</v>
      </c>
      <c r="DQ177" s="405">
        <v>0</v>
      </c>
      <c r="DR177" s="405">
        <f t="shared" si="1997"/>
        <v>0</v>
      </c>
      <c r="DS177" s="1224" t="e">
        <f t="shared" si="1936"/>
        <v>#DIV/0!</v>
      </c>
      <c r="DT177" s="1224" t="e">
        <f t="shared" si="1937"/>
        <v>#DIV/0!</v>
      </c>
      <c r="DU177" s="406" t="e">
        <f t="shared" si="1938"/>
        <v>#DIV/0!</v>
      </c>
      <c r="DV177" s="406" t="e">
        <f t="shared" si="1998"/>
        <v>#DIV/0!</v>
      </c>
      <c r="DW177" s="407" t="e" cm="1">
        <f t="array" ref="DW177">DM177/(SUMPRODUCT(--(CHOOSE({1,2,3},DL177,DN177,DO177)&gt;0),CHOOSE({1,2,3},DL177,DN177,DO177))+DK177)</f>
        <v>#DIV/0!</v>
      </c>
      <c r="DY177" s="404">
        <f t="shared" si="1890"/>
        <v>43799</v>
      </c>
      <c r="DZ177" s="405">
        <f t="shared" si="1999"/>
        <v>0</v>
      </c>
      <c r="EA177" s="405">
        <v>0</v>
      </c>
      <c r="EB177" s="405">
        <v>0</v>
      </c>
      <c r="EC177" s="405">
        <v>0</v>
      </c>
      <c r="ED177" s="405">
        <v>0</v>
      </c>
      <c r="EE177" s="405">
        <v>0</v>
      </c>
      <c r="EF177" s="405">
        <f t="shared" si="1891"/>
        <v>0</v>
      </c>
      <c r="EG177" s="405">
        <v>0</v>
      </c>
      <c r="EH177" s="405">
        <f t="shared" si="2000"/>
        <v>0</v>
      </c>
      <c r="EI177" s="1224" t="e">
        <f t="shared" si="1941"/>
        <v>#DIV/0!</v>
      </c>
      <c r="EJ177" s="1224" t="e">
        <f t="shared" si="1942"/>
        <v>#DIV/0!</v>
      </c>
      <c r="EK177" s="406" t="e">
        <f t="shared" si="1943"/>
        <v>#DIV/0!</v>
      </c>
      <c r="EL177" s="406" t="e">
        <f t="shared" si="2001"/>
        <v>#DIV/0!</v>
      </c>
      <c r="EM177" s="407" t="e" cm="1">
        <f t="array" ref="EM177">EC177/(SUMPRODUCT(--(CHOOSE({1,2,3},EB177,ED177,EE177)&gt;0),CHOOSE({1,2,3},EB177,ED177,EE177))+EA177)</f>
        <v>#DIV/0!</v>
      </c>
      <c r="EO177" s="404">
        <f t="shared" si="1892"/>
        <v>43799</v>
      </c>
      <c r="EP177" s="405">
        <f t="shared" si="2002"/>
        <v>0</v>
      </c>
      <c r="EQ177" s="405">
        <v>0</v>
      </c>
      <c r="ER177" s="405">
        <v>0</v>
      </c>
      <c r="ES177" s="405">
        <v>0</v>
      </c>
      <c r="ET177" s="405">
        <v>0</v>
      </c>
      <c r="EU177" s="405">
        <v>0</v>
      </c>
      <c r="EV177" s="405">
        <f t="shared" si="1893"/>
        <v>0</v>
      </c>
      <c r="EW177" s="405">
        <v>0</v>
      </c>
      <c r="EX177" s="405">
        <f t="shared" si="2003"/>
        <v>0</v>
      </c>
      <c r="EY177" s="1224" t="e">
        <f t="shared" si="1946"/>
        <v>#DIV/0!</v>
      </c>
      <c r="EZ177" s="1224" t="e">
        <f t="shared" si="1947"/>
        <v>#DIV/0!</v>
      </c>
      <c r="FA177" s="406" t="e">
        <f t="shared" si="1948"/>
        <v>#DIV/0!</v>
      </c>
      <c r="FB177" s="406" t="e">
        <f t="shared" si="2004"/>
        <v>#DIV/0!</v>
      </c>
      <c r="FC177" s="407" t="e" cm="1">
        <f t="array" ref="FC177">ES177/(SUMPRODUCT(--(CHOOSE({1,2,3},FH177,FX177,GN177)&gt;0),CHOOSE({1,2,3},FH177,FX177,GN177))+EQ177)</f>
        <v>#DIV/0!</v>
      </c>
      <c r="FE177" s="404">
        <f t="shared" si="1894"/>
        <v>43799</v>
      </c>
      <c r="FF177" s="405">
        <f t="shared" si="2005"/>
        <v>0</v>
      </c>
      <c r="FG177" s="405">
        <v>0</v>
      </c>
      <c r="FH177" s="405">
        <v>0</v>
      </c>
      <c r="FI177" s="405">
        <v>0</v>
      </c>
      <c r="FJ177" s="405">
        <v>0</v>
      </c>
      <c r="FK177" s="405">
        <v>0</v>
      </c>
      <c r="FL177" s="405">
        <f t="shared" si="1895"/>
        <v>0</v>
      </c>
      <c r="FM177" s="405">
        <v>0</v>
      </c>
      <c r="FN177" s="405">
        <f t="shared" si="2006"/>
        <v>0</v>
      </c>
      <c r="FO177" s="1224" t="e">
        <f t="shared" si="1951"/>
        <v>#DIV/0!</v>
      </c>
      <c r="FP177" s="1224" t="e">
        <f t="shared" si="1952"/>
        <v>#DIV/0!</v>
      </c>
      <c r="FQ177" s="406" t="e">
        <f t="shared" si="1953"/>
        <v>#DIV/0!</v>
      </c>
      <c r="FR177" s="406" t="e">
        <f t="shared" si="2007"/>
        <v>#DIV/0!</v>
      </c>
      <c r="FS177" s="407" t="e" cm="1">
        <f t="array" ref="FS177">FI177/(SUMPRODUCT(--(CHOOSE({1,2,3},FH177,FJ177,FK177)&gt;0),CHOOSE({1,2,3},FH177,FJ177,FK177))+FG177)</f>
        <v>#DIV/0!</v>
      </c>
      <c r="FU177" s="404">
        <f t="shared" si="1896"/>
        <v>43799</v>
      </c>
      <c r="FV177" s="405">
        <f t="shared" si="2008"/>
        <v>0</v>
      </c>
      <c r="FW177" s="405">
        <v>0</v>
      </c>
      <c r="FX177" s="405">
        <v>0</v>
      </c>
      <c r="FY177" s="405">
        <v>0</v>
      </c>
      <c r="FZ177" s="405">
        <v>0</v>
      </c>
      <c r="GA177" s="405">
        <v>0</v>
      </c>
      <c r="GB177" s="405">
        <f t="shared" si="1897"/>
        <v>0</v>
      </c>
      <c r="GC177" s="405">
        <v>0</v>
      </c>
      <c r="GD177" s="405">
        <f t="shared" si="2009"/>
        <v>0</v>
      </c>
      <c r="GE177" s="1224" t="e">
        <f t="shared" si="1956"/>
        <v>#DIV/0!</v>
      </c>
      <c r="GF177" s="1224" t="e">
        <f t="shared" si="1957"/>
        <v>#DIV/0!</v>
      </c>
      <c r="GG177" s="406" t="e">
        <f t="shared" si="1958"/>
        <v>#DIV/0!</v>
      </c>
      <c r="GH177" s="406" t="e">
        <f t="shared" si="2010"/>
        <v>#DIV/0!</v>
      </c>
      <c r="GI177" s="407" t="e" cm="1">
        <f t="array" ref="GI177">FY177/(SUMPRODUCT(--(CHOOSE({1,2,3},FX177,FZ177,GA177)&gt;0),CHOOSE({1,2,3},FX177,FZ177,GA177))+FW177)</f>
        <v>#DIV/0!</v>
      </c>
      <c r="GK177" s="404">
        <f t="shared" si="1898"/>
        <v>43799</v>
      </c>
      <c r="GL177" s="405">
        <f t="shared" si="2011"/>
        <v>0</v>
      </c>
      <c r="GM177" s="405">
        <v>0</v>
      </c>
      <c r="GN177" s="405">
        <v>0</v>
      </c>
      <c r="GO177" s="405">
        <v>0</v>
      </c>
      <c r="GP177" s="405">
        <v>0</v>
      </c>
      <c r="GQ177" s="405">
        <v>0</v>
      </c>
      <c r="GR177" s="405">
        <f t="shared" si="1899"/>
        <v>0</v>
      </c>
      <c r="GS177" s="405">
        <v>0</v>
      </c>
      <c r="GT177" s="405">
        <f t="shared" si="2012"/>
        <v>0</v>
      </c>
      <c r="GU177" s="1224" t="e">
        <f t="shared" si="1961"/>
        <v>#DIV/0!</v>
      </c>
      <c r="GV177" s="1224" t="e">
        <f t="shared" si="1962"/>
        <v>#DIV/0!</v>
      </c>
      <c r="GW177" s="406" t="e">
        <f t="shared" si="1963"/>
        <v>#DIV/0!</v>
      </c>
      <c r="GX177" s="406" t="e">
        <f t="shared" si="2013"/>
        <v>#DIV/0!</v>
      </c>
      <c r="GY177" s="407" t="e" cm="1">
        <f t="array" ref="GY177">GO177/(SUMPRODUCT(--(CHOOSE({1,2,3},GN177,GP177,GQ177)&gt;0),CHOOSE({1,2,3},GN177,GP177,GQ177))+GM177)</f>
        <v>#DIV/0!</v>
      </c>
    </row>
    <row r="178" spans="1:207" x14ac:dyDescent="0.2">
      <c r="A178" s="404">
        <f t="shared" si="1867"/>
        <v>43830</v>
      </c>
      <c r="B178" s="405">
        <f t="shared" si="1900"/>
        <v>0</v>
      </c>
      <c r="C178" s="405">
        <f t="shared" si="1868"/>
        <v>0</v>
      </c>
      <c r="D178" s="405">
        <f t="shared" si="1869"/>
        <v>0</v>
      </c>
      <c r="E178" s="405">
        <f t="shared" si="1870"/>
        <v>0</v>
      </c>
      <c r="F178" s="405">
        <f t="shared" si="1871"/>
        <v>0</v>
      </c>
      <c r="G178" s="405">
        <f t="shared" si="1872"/>
        <v>0</v>
      </c>
      <c r="H178" s="405">
        <f t="shared" si="1873"/>
        <v>0</v>
      </c>
      <c r="I178" s="405">
        <f t="shared" si="1874"/>
        <v>0</v>
      </c>
      <c r="J178" s="405">
        <f t="shared" si="1875"/>
        <v>0</v>
      </c>
      <c r="K178" s="1224" t="e">
        <f t="shared" si="1901"/>
        <v>#DIV/0!</v>
      </c>
      <c r="L178" s="1224" t="e">
        <f t="shared" si="1902"/>
        <v>#DIV/0!</v>
      </c>
      <c r="M178" s="406" t="e">
        <f t="shared" si="1903"/>
        <v>#DIV/0!</v>
      </c>
      <c r="N178" s="406" t="e">
        <f t="shared" si="1977"/>
        <v>#DIV/0!</v>
      </c>
      <c r="O178" s="407" t="e" cm="1">
        <f t="array" ref="O178">E178/(SUMPRODUCT(--(CHOOSE({1,2,3},D178,F178,G178)&gt;0),CHOOSE({1,2,3},D178,F178,G178))+C178)</f>
        <v>#DIV/0!</v>
      </c>
      <c r="Q178" s="404">
        <f t="shared" si="1876"/>
        <v>43830</v>
      </c>
      <c r="R178" s="405">
        <f t="shared" si="1978"/>
        <v>0</v>
      </c>
      <c r="S178" s="405">
        <v>0</v>
      </c>
      <c r="T178" s="405">
        <v>0</v>
      </c>
      <c r="U178" s="405">
        <v>0</v>
      </c>
      <c r="V178" s="405">
        <v>0</v>
      </c>
      <c r="W178" s="405">
        <v>0</v>
      </c>
      <c r="X178" s="405">
        <f t="shared" si="1877"/>
        <v>0</v>
      </c>
      <c r="Y178" s="405">
        <v>0</v>
      </c>
      <c r="Z178" s="405">
        <f t="shared" si="1979"/>
        <v>0</v>
      </c>
      <c r="AA178" s="1224" t="e">
        <f t="shared" si="1906"/>
        <v>#DIV/0!</v>
      </c>
      <c r="AB178" s="1224" t="e">
        <f t="shared" si="1907"/>
        <v>#DIV/0!</v>
      </c>
      <c r="AC178" s="406" t="e">
        <f t="shared" si="1908"/>
        <v>#DIV/0!</v>
      </c>
      <c r="AD178" s="406" t="e">
        <f t="shared" si="1980"/>
        <v>#DIV/0!</v>
      </c>
      <c r="AE178" s="407" t="e" cm="1">
        <f t="array" ref="AE178">U178/(SUMPRODUCT(--(CHOOSE({1,2,3},T178,V178,W178)&gt;0),CHOOSE({1,2,3},T178,V178,W178))+S178)</f>
        <v>#DIV/0!</v>
      </c>
      <c r="AG178" s="404">
        <f t="shared" si="1878"/>
        <v>43830</v>
      </c>
      <c r="AH178" s="405">
        <f t="shared" si="1981"/>
        <v>0</v>
      </c>
      <c r="AI178" s="405">
        <v>0</v>
      </c>
      <c r="AJ178" s="405">
        <v>0</v>
      </c>
      <c r="AK178" s="405">
        <v>0</v>
      </c>
      <c r="AL178" s="405">
        <v>0</v>
      </c>
      <c r="AM178" s="405">
        <v>0</v>
      </c>
      <c r="AN178" s="405">
        <f t="shared" si="1879"/>
        <v>0</v>
      </c>
      <c r="AO178" s="405">
        <v>0</v>
      </c>
      <c r="AP178" s="405">
        <f t="shared" si="1982"/>
        <v>0</v>
      </c>
      <c r="AQ178" s="1224" t="e">
        <f t="shared" si="1911"/>
        <v>#DIV/0!</v>
      </c>
      <c r="AR178" s="1224" t="e">
        <f t="shared" si="1912"/>
        <v>#DIV/0!</v>
      </c>
      <c r="AS178" s="406" t="e">
        <f t="shared" si="1913"/>
        <v>#DIV/0!</v>
      </c>
      <c r="AT178" s="406" t="e">
        <f t="shared" si="1983"/>
        <v>#DIV/0!</v>
      </c>
      <c r="AU178" s="407" t="e" cm="1">
        <f t="array" ref="AU178">AK178/(SUMPRODUCT(--(CHOOSE({1,2,3},AJ178,AL178,AM178)&gt;0),CHOOSE({1,2,3},AJ178,AL178,AM178))+AI178)</f>
        <v>#DIV/0!</v>
      </c>
      <c r="AW178" s="404">
        <f t="shared" si="1880"/>
        <v>43830</v>
      </c>
      <c r="AX178" s="405">
        <f t="shared" si="1984"/>
        <v>0</v>
      </c>
      <c r="AY178" s="405">
        <v>0</v>
      </c>
      <c r="AZ178" s="405">
        <v>0</v>
      </c>
      <c r="BA178" s="405">
        <v>0</v>
      </c>
      <c r="BB178" s="405">
        <v>0</v>
      </c>
      <c r="BC178" s="405">
        <v>0</v>
      </c>
      <c r="BD178" s="405">
        <f t="shared" si="1881"/>
        <v>0</v>
      </c>
      <c r="BE178" s="405">
        <v>0</v>
      </c>
      <c r="BF178" s="405">
        <f t="shared" si="1985"/>
        <v>0</v>
      </c>
      <c r="BG178" s="1224" t="e">
        <f t="shared" si="1916"/>
        <v>#DIV/0!</v>
      </c>
      <c r="BH178" s="1224" t="e">
        <f t="shared" si="1917"/>
        <v>#DIV/0!</v>
      </c>
      <c r="BI178" s="406" t="e">
        <f t="shared" si="1918"/>
        <v>#DIV/0!</v>
      </c>
      <c r="BJ178" s="406" t="e">
        <f t="shared" si="1986"/>
        <v>#DIV/0!</v>
      </c>
      <c r="BK178" s="407" t="e" cm="1">
        <f t="array" ref="BK178">BA178/(SUMPRODUCT(--(CHOOSE({1,2,3},AZ178,BB178,BC178)&gt;0),CHOOSE({1,2,3},AZ178,BB178,BC178))+AY178)</f>
        <v>#DIV/0!</v>
      </c>
      <c r="BM178" s="404">
        <f t="shared" si="1882"/>
        <v>43830</v>
      </c>
      <c r="BN178" s="405">
        <f t="shared" si="1987"/>
        <v>0</v>
      </c>
      <c r="BO178" s="405">
        <v>0</v>
      </c>
      <c r="BP178" s="405">
        <v>0</v>
      </c>
      <c r="BQ178" s="405">
        <v>0</v>
      </c>
      <c r="BR178" s="405">
        <v>0</v>
      </c>
      <c r="BS178" s="405">
        <v>0</v>
      </c>
      <c r="BT178" s="405">
        <f t="shared" si="1883"/>
        <v>0</v>
      </c>
      <c r="BU178" s="405">
        <v>0</v>
      </c>
      <c r="BV178" s="405">
        <f t="shared" si="1988"/>
        <v>0</v>
      </c>
      <c r="BW178" s="1224" t="e">
        <f t="shared" si="1921"/>
        <v>#DIV/0!</v>
      </c>
      <c r="BX178" s="1224" t="e">
        <f t="shared" si="1922"/>
        <v>#DIV/0!</v>
      </c>
      <c r="BY178" s="406" t="e">
        <f t="shared" si="1923"/>
        <v>#DIV/0!</v>
      </c>
      <c r="BZ178" s="406" t="e">
        <f t="shared" si="1989"/>
        <v>#DIV/0!</v>
      </c>
      <c r="CA178" s="407" t="e" cm="1">
        <f t="array" ref="CA178">BQ178/(SUMPRODUCT(--(CHOOSE({1,2,3},BP178,BR178,BS178)&gt;0),CHOOSE({1,2,3},BP178,BR178,BS178))+BO178)</f>
        <v>#DIV/0!</v>
      </c>
      <c r="CC178" s="404">
        <f t="shared" si="1884"/>
        <v>43830</v>
      </c>
      <c r="CD178" s="405">
        <f t="shared" si="1990"/>
        <v>0</v>
      </c>
      <c r="CE178" s="405">
        <v>0</v>
      </c>
      <c r="CF178" s="405">
        <v>0</v>
      </c>
      <c r="CG178" s="405">
        <v>0</v>
      </c>
      <c r="CH178" s="405">
        <v>0</v>
      </c>
      <c r="CI178" s="405">
        <v>0</v>
      </c>
      <c r="CJ178" s="405">
        <f t="shared" si="1885"/>
        <v>0</v>
      </c>
      <c r="CK178" s="405">
        <v>0</v>
      </c>
      <c r="CL178" s="405">
        <f t="shared" si="1991"/>
        <v>0</v>
      </c>
      <c r="CM178" s="1224" t="e">
        <f t="shared" si="1926"/>
        <v>#DIV/0!</v>
      </c>
      <c r="CN178" s="1224" t="e">
        <f t="shared" si="1927"/>
        <v>#DIV/0!</v>
      </c>
      <c r="CO178" s="406" t="e">
        <f t="shared" si="1928"/>
        <v>#DIV/0!</v>
      </c>
      <c r="CP178" s="406" t="e">
        <f t="shared" si="1992"/>
        <v>#DIV/0!</v>
      </c>
      <c r="CQ178" s="407" t="e" cm="1">
        <f t="array" ref="CQ178">CG178/(SUMPRODUCT(--(CHOOSE({1,2,3},CF178,CH178,CI178)&gt;0),CHOOSE({1,2,3},CF178,CH178,CI178))+CE178)</f>
        <v>#DIV/0!</v>
      </c>
      <c r="CS178" s="404">
        <f t="shared" si="1886"/>
        <v>43830</v>
      </c>
      <c r="CT178" s="405">
        <f t="shared" si="1993"/>
        <v>0</v>
      </c>
      <c r="CU178" s="405">
        <v>0</v>
      </c>
      <c r="CV178" s="405">
        <v>0</v>
      </c>
      <c r="CW178" s="405">
        <v>0</v>
      </c>
      <c r="CX178" s="405">
        <v>0</v>
      </c>
      <c r="CY178" s="405">
        <v>0</v>
      </c>
      <c r="CZ178" s="405">
        <f t="shared" si="1887"/>
        <v>0</v>
      </c>
      <c r="DA178" s="405">
        <v>0</v>
      </c>
      <c r="DB178" s="405">
        <f t="shared" si="1994"/>
        <v>0</v>
      </c>
      <c r="DC178" s="1224" t="e">
        <f t="shared" si="1931"/>
        <v>#DIV/0!</v>
      </c>
      <c r="DD178" s="1224" t="e">
        <f t="shared" si="1932"/>
        <v>#DIV/0!</v>
      </c>
      <c r="DE178" s="406" t="e">
        <f t="shared" si="1933"/>
        <v>#DIV/0!</v>
      </c>
      <c r="DF178" s="406" t="e">
        <f t="shared" si="1995"/>
        <v>#DIV/0!</v>
      </c>
      <c r="DG178" s="407" t="e" cm="1">
        <f t="array" ref="DG178">CW178/(SUMPRODUCT(--(CHOOSE({1,2,3},CV178,CX178,CY178)&gt;0),CHOOSE({1,2,3},CV178,CX178,CY178))+CU178)</f>
        <v>#DIV/0!</v>
      </c>
      <c r="DI178" s="404">
        <f t="shared" si="1888"/>
        <v>43830</v>
      </c>
      <c r="DJ178" s="405">
        <f t="shared" si="1996"/>
        <v>0</v>
      </c>
      <c r="DK178" s="405">
        <v>0</v>
      </c>
      <c r="DL178" s="405">
        <v>0</v>
      </c>
      <c r="DM178" s="405">
        <v>0</v>
      </c>
      <c r="DN178" s="405">
        <v>0</v>
      </c>
      <c r="DO178" s="405">
        <v>0</v>
      </c>
      <c r="DP178" s="405">
        <f t="shared" si="1889"/>
        <v>0</v>
      </c>
      <c r="DQ178" s="405">
        <v>0</v>
      </c>
      <c r="DR178" s="405">
        <f t="shared" si="1997"/>
        <v>0</v>
      </c>
      <c r="DS178" s="1224" t="e">
        <f t="shared" si="1936"/>
        <v>#DIV/0!</v>
      </c>
      <c r="DT178" s="1224" t="e">
        <f t="shared" si="1937"/>
        <v>#DIV/0!</v>
      </c>
      <c r="DU178" s="406" t="e">
        <f t="shared" si="1938"/>
        <v>#DIV/0!</v>
      </c>
      <c r="DV178" s="406" t="e">
        <f t="shared" si="1998"/>
        <v>#DIV/0!</v>
      </c>
      <c r="DW178" s="407" t="e" cm="1">
        <f t="array" ref="DW178">DM178/(SUMPRODUCT(--(CHOOSE({1,2,3},DL178,DN178,DO178)&gt;0),CHOOSE({1,2,3},DL178,DN178,DO178))+DK178)</f>
        <v>#DIV/0!</v>
      </c>
      <c r="DY178" s="404">
        <f t="shared" si="1890"/>
        <v>43830</v>
      </c>
      <c r="DZ178" s="405">
        <f t="shared" si="1999"/>
        <v>0</v>
      </c>
      <c r="EA178" s="405">
        <v>0</v>
      </c>
      <c r="EB178" s="405">
        <v>0</v>
      </c>
      <c r="EC178" s="405">
        <v>0</v>
      </c>
      <c r="ED178" s="405">
        <v>0</v>
      </c>
      <c r="EE178" s="405">
        <v>0</v>
      </c>
      <c r="EF178" s="405">
        <f t="shared" si="1891"/>
        <v>0</v>
      </c>
      <c r="EG178" s="405">
        <v>0</v>
      </c>
      <c r="EH178" s="405">
        <f t="shared" si="2000"/>
        <v>0</v>
      </c>
      <c r="EI178" s="1224" t="e">
        <f t="shared" si="1941"/>
        <v>#DIV/0!</v>
      </c>
      <c r="EJ178" s="1224" t="e">
        <f t="shared" si="1942"/>
        <v>#DIV/0!</v>
      </c>
      <c r="EK178" s="406" t="e">
        <f t="shared" si="1943"/>
        <v>#DIV/0!</v>
      </c>
      <c r="EL178" s="406" t="e">
        <f t="shared" si="2001"/>
        <v>#DIV/0!</v>
      </c>
      <c r="EM178" s="407" t="e" cm="1">
        <f t="array" ref="EM178">EC178/(SUMPRODUCT(--(CHOOSE({1,2,3},EB178,ED178,EE178)&gt;0),CHOOSE({1,2,3},EB178,ED178,EE178))+EA178)</f>
        <v>#DIV/0!</v>
      </c>
      <c r="EO178" s="404">
        <f t="shared" si="1892"/>
        <v>43830</v>
      </c>
      <c r="EP178" s="405">
        <f t="shared" si="2002"/>
        <v>0</v>
      </c>
      <c r="EQ178" s="405">
        <v>0</v>
      </c>
      <c r="ER178" s="405">
        <v>0</v>
      </c>
      <c r="ES178" s="405">
        <v>0</v>
      </c>
      <c r="ET178" s="405">
        <v>0</v>
      </c>
      <c r="EU178" s="405">
        <v>0</v>
      </c>
      <c r="EV178" s="405">
        <f t="shared" si="1893"/>
        <v>0</v>
      </c>
      <c r="EW178" s="405">
        <v>0</v>
      </c>
      <c r="EX178" s="405">
        <f t="shared" si="2003"/>
        <v>0</v>
      </c>
      <c r="EY178" s="1224" t="e">
        <f t="shared" si="1946"/>
        <v>#DIV/0!</v>
      </c>
      <c r="EZ178" s="1224" t="e">
        <f t="shared" si="1947"/>
        <v>#DIV/0!</v>
      </c>
      <c r="FA178" s="406" t="e">
        <f t="shared" si="1948"/>
        <v>#DIV/0!</v>
      </c>
      <c r="FB178" s="406" t="e">
        <f t="shared" si="2004"/>
        <v>#DIV/0!</v>
      </c>
      <c r="FC178" s="407" t="e" cm="1">
        <f t="array" ref="FC178">ES178/(SUMPRODUCT(--(CHOOSE({1,2,3},FH178,FX178,GN178)&gt;0),CHOOSE({1,2,3},FH178,FX178,GN178))+EQ178)</f>
        <v>#DIV/0!</v>
      </c>
      <c r="FE178" s="404">
        <f t="shared" si="1894"/>
        <v>43830</v>
      </c>
      <c r="FF178" s="405">
        <f t="shared" si="2005"/>
        <v>0</v>
      </c>
      <c r="FG178" s="405">
        <v>0</v>
      </c>
      <c r="FH178" s="405">
        <v>0</v>
      </c>
      <c r="FI178" s="405">
        <v>0</v>
      </c>
      <c r="FJ178" s="405">
        <v>0</v>
      </c>
      <c r="FK178" s="405">
        <v>0</v>
      </c>
      <c r="FL178" s="405">
        <f t="shared" si="1895"/>
        <v>0</v>
      </c>
      <c r="FM178" s="405">
        <v>0</v>
      </c>
      <c r="FN178" s="405">
        <f t="shared" si="2006"/>
        <v>0</v>
      </c>
      <c r="FO178" s="1224" t="e">
        <f t="shared" si="1951"/>
        <v>#DIV/0!</v>
      </c>
      <c r="FP178" s="1224" t="e">
        <f t="shared" si="1952"/>
        <v>#DIV/0!</v>
      </c>
      <c r="FQ178" s="406" t="e">
        <f t="shared" si="1953"/>
        <v>#DIV/0!</v>
      </c>
      <c r="FR178" s="406" t="e">
        <f t="shared" si="2007"/>
        <v>#DIV/0!</v>
      </c>
      <c r="FS178" s="407" t="e" cm="1">
        <f t="array" ref="FS178">FI178/(SUMPRODUCT(--(CHOOSE({1,2,3},FH178,FJ178,FK178)&gt;0),CHOOSE({1,2,3},FH178,FJ178,FK178))+FG178)</f>
        <v>#DIV/0!</v>
      </c>
      <c r="FU178" s="404">
        <f t="shared" si="1896"/>
        <v>43830</v>
      </c>
      <c r="FV178" s="405">
        <f t="shared" si="2008"/>
        <v>0</v>
      </c>
      <c r="FW178" s="405">
        <v>0</v>
      </c>
      <c r="FX178" s="405">
        <v>0</v>
      </c>
      <c r="FY178" s="405">
        <v>0</v>
      </c>
      <c r="FZ178" s="405">
        <v>0</v>
      </c>
      <c r="GA178" s="405">
        <v>0</v>
      </c>
      <c r="GB178" s="405">
        <f t="shared" si="1897"/>
        <v>0</v>
      </c>
      <c r="GC178" s="405">
        <v>0</v>
      </c>
      <c r="GD178" s="405">
        <f t="shared" si="2009"/>
        <v>0</v>
      </c>
      <c r="GE178" s="1224" t="e">
        <f t="shared" si="1956"/>
        <v>#DIV/0!</v>
      </c>
      <c r="GF178" s="1224" t="e">
        <f t="shared" si="1957"/>
        <v>#DIV/0!</v>
      </c>
      <c r="GG178" s="406" t="e">
        <f t="shared" si="1958"/>
        <v>#DIV/0!</v>
      </c>
      <c r="GH178" s="406" t="e">
        <f t="shared" si="2010"/>
        <v>#DIV/0!</v>
      </c>
      <c r="GI178" s="407" t="e" cm="1">
        <f t="array" ref="GI178">FY178/(SUMPRODUCT(--(CHOOSE({1,2,3},FX178,FZ178,GA178)&gt;0),CHOOSE({1,2,3},FX178,FZ178,GA178))+FW178)</f>
        <v>#DIV/0!</v>
      </c>
      <c r="GK178" s="404">
        <f t="shared" si="1898"/>
        <v>43830</v>
      </c>
      <c r="GL178" s="405">
        <f t="shared" si="2011"/>
        <v>0</v>
      </c>
      <c r="GM178" s="405">
        <v>0</v>
      </c>
      <c r="GN178" s="405">
        <v>0</v>
      </c>
      <c r="GO178" s="405">
        <v>0</v>
      </c>
      <c r="GP178" s="405">
        <v>0</v>
      </c>
      <c r="GQ178" s="405">
        <v>0</v>
      </c>
      <c r="GR178" s="405">
        <f t="shared" si="1899"/>
        <v>0</v>
      </c>
      <c r="GS178" s="405">
        <v>0</v>
      </c>
      <c r="GT178" s="405">
        <f t="shared" si="2012"/>
        <v>0</v>
      </c>
      <c r="GU178" s="1224" t="e">
        <f t="shared" si="1961"/>
        <v>#DIV/0!</v>
      </c>
      <c r="GV178" s="1224" t="e">
        <f t="shared" si="1962"/>
        <v>#DIV/0!</v>
      </c>
      <c r="GW178" s="406" t="e">
        <f t="shared" si="1963"/>
        <v>#DIV/0!</v>
      </c>
      <c r="GX178" s="406" t="e">
        <f t="shared" si="2013"/>
        <v>#DIV/0!</v>
      </c>
      <c r="GY178" s="407" t="e" cm="1">
        <f t="array" ref="GY178">GO178/(SUMPRODUCT(--(CHOOSE({1,2,3},GN178,GP178,GQ178)&gt;0),CHOOSE({1,2,3},GN178,GP178,GQ178))+GM178)</f>
        <v>#DIV/0!</v>
      </c>
    </row>
    <row r="179" spans="1:207" x14ac:dyDescent="0.2">
      <c r="A179" s="404">
        <f t="shared" si="1867"/>
        <v>43861</v>
      </c>
      <c r="B179" s="405">
        <f t="shared" si="1900"/>
        <v>0</v>
      </c>
      <c r="C179" s="405">
        <f t="shared" si="1868"/>
        <v>0</v>
      </c>
      <c r="D179" s="405">
        <f t="shared" si="1869"/>
        <v>0</v>
      </c>
      <c r="E179" s="405">
        <f t="shared" si="1870"/>
        <v>0</v>
      </c>
      <c r="F179" s="405">
        <f t="shared" si="1871"/>
        <v>0</v>
      </c>
      <c r="G179" s="405">
        <f t="shared" si="1872"/>
        <v>0</v>
      </c>
      <c r="H179" s="405">
        <f t="shared" si="1873"/>
        <v>0</v>
      </c>
      <c r="I179" s="405">
        <f t="shared" si="1874"/>
        <v>0</v>
      </c>
      <c r="J179" s="405">
        <f t="shared" si="1875"/>
        <v>0</v>
      </c>
      <c r="K179" s="1224" t="e">
        <f t="shared" si="1901"/>
        <v>#DIV/0!</v>
      </c>
      <c r="L179" s="1224" t="e">
        <f t="shared" si="1902"/>
        <v>#DIV/0!</v>
      </c>
      <c r="M179" s="406" t="e">
        <f t="shared" si="1903"/>
        <v>#DIV/0!</v>
      </c>
      <c r="N179" s="406" t="e">
        <f t="shared" si="1977"/>
        <v>#DIV/0!</v>
      </c>
      <c r="O179" s="407" t="e" cm="1">
        <f t="array" ref="O179">E179/(SUMPRODUCT(--(CHOOSE({1,2,3},D179,F179,G179)&gt;0),CHOOSE({1,2,3},D179,F179,G179))+C179)</f>
        <v>#DIV/0!</v>
      </c>
      <c r="Q179" s="404">
        <f t="shared" si="1876"/>
        <v>43861</v>
      </c>
      <c r="R179" s="405">
        <f t="shared" si="1978"/>
        <v>0</v>
      </c>
      <c r="S179" s="405">
        <v>0</v>
      </c>
      <c r="T179" s="405">
        <v>0</v>
      </c>
      <c r="U179" s="405">
        <v>0</v>
      </c>
      <c r="V179" s="405">
        <v>0</v>
      </c>
      <c r="W179" s="405">
        <v>0</v>
      </c>
      <c r="X179" s="405">
        <f t="shared" si="1877"/>
        <v>0</v>
      </c>
      <c r="Y179" s="405">
        <v>0</v>
      </c>
      <c r="Z179" s="405">
        <f t="shared" si="1979"/>
        <v>0</v>
      </c>
      <c r="AA179" s="1224" t="e">
        <f t="shared" si="1906"/>
        <v>#DIV/0!</v>
      </c>
      <c r="AB179" s="1224" t="e">
        <f t="shared" si="1907"/>
        <v>#DIV/0!</v>
      </c>
      <c r="AC179" s="406" t="e">
        <f t="shared" si="1908"/>
        <v>#DIV/0!</v>
      </c>
      <c r="AD179" s="406" t="e">
        <f t="shared" si="1980"/>
        <v>#DIV/0!</v>
      </c>
      <c r="AE179" s="407" t="e" cm="1">
        <f t="array" ref="AE179">U179/(SUMPRODUCT(--(CHOOSE({1,2,3},T179,V179,W179)&gt;0),CHOOSE({1,2,3},T179,V179,W179))+S179)</f>
        <v>#DIV/0!</v>
      </c>
      <c r="AG179" s="404">
        <f t="shared" si="1878"/>
        <v>43861</v>
      </c>
      <c r="AH179" s="405">
        <f t="shared" si="1981"/>
        <v>0</v>
      </c>
      <c r="AI179" s="405">
        <v>0</v>
      </c>
      <c r="AJ179" s="405">
        <v>0</v>
      </c>
      <c r="AK179" s="405">
        <v>0</v>
      </c>
      <c r="AL179" s="405">
        <v>0</v>
      </c>
      <c r="AM179" s="405">
        <v>0</v>
      </c>
      <c r="AN179" s="405">
        <f t="shared" si="1879"/>
        <v>0</v>
      </c>
      <c r="AO179" s="405">
        <v>0</v>
      </c>
      <c r="AP179" s="405">
        <f t="shared" si="1982"/>
        <v>0</v>
      </c>
      <c r="AQ179" s="1224" t="e">
        <f t="shared" si="1911"/>
        <v>#DIV/0!</v>
      </c>
      <c r="AR179" s="1224" t="e">
        <f t="shared" si="1912"/>
        <v>#DIV/0!</v>
      </c>
      <c r="AS179" s="406" t="e">
        <f t="shared" si="1913"/>
        <v>#DIV/0!</v>
      </c>
      <c r="AT179" s="406" t="e">
        <f t="shared" si="1983"/>
        <v>#DIV/0!</v>
      </c>
      <c r="AU179" s="407" t="e" cm="1">
        <f t="array" ref="AU179">AK179/(SUMPRODUCT(--(CHOOSE({1,2,3},AJ179,AL179,AM179)&gt;0),CHOOSE({1,2,3},AJ179,AL179,AM179))+AI179)</f>
        <v>#DIV/0!</v>
      </c>
      <c r="AW179" s="404">
        <f t="shared" si="1880"/>
        <v>43861</v>
      </c>
      <c r="AX179" s="405">
        <f t="shared" si="1984"/>
        <v>0</v>
      </c>
      <c r="AY179" s="405">
        <v>0</v>
      </c>
      <c r="AZ179" s="405">
        <v>0</v>
      </c>
      <c r="BA179" s="405">
        <v>0</v>
      </c>
      <c r="BB179" s="405">
        <v>0</v>
      </c>
      <c r="BC179" s="405">
        <v>0</v>
      </c>
      <c r="BD179" s="405">
        <f t="shared" si="1881"/>
        <v>0</v>
      </c>
      <c r="BE179" s="405">
        <v>0</v>
      </c>
      <c r="BF179" s="405">
        <f t="shared" si="1985"/>
        <v>0</v>
      </c>
      <c r="BG179" s="1224" t="e">
        <f t="shared" si="1916"/>
        <v>#DIV/0!</v>
      </c>
      <c r="BH179" s="1224" t="e">
        <f t="shared" si="1917"/>
        <v>#DIV/0!</v>
      </c>
      <c r="BI179" s="406" t="e">
        <f t="shared" si="1918"/>
        <v>#DIV/0!</v>
      </c>
      <c r="BJ179" s="406" t="e">
        <f t="shared" si="1986"/>
        <v>#DIV/0!</v>
      </c>
      <c r="BK179" s="407" t="e" cm="1">
        <f t="array" ref="BK179">BA179/(SUMPRODUCT(--(CHOOSE({1,2,3},AZ179,BB179,BC179)&gt;0),CHOOSE({1,2,3},AZ179,BB179,BC179))+AY179)</f>
        <v>#DIV/0!</v>
      </c>
      <c r="BM179" s="404">
        <f t="shared" si="1882"/>
        <v>43861</v>
      </c>
      <c r="BN179" s="405">
        <f t="shared" si="1987"/>
        <v>0</v>
      </c>
      <c r="BO179" s="405">
        <v>0</v>
      </c>
      <c r="BP179" s="405">
        <v>0</v>
      </c>
      <c r="BQ179" s="405">
        <v>0</v>
      </c>
      <c r="BR179" s="405">
        <v>0</v>
      </c>
      <c r="BS179" s="405">
        <v>0</v>
      </c>
      <c r="BT179" s="405">
        <f t="shared" si="1883"/>
        <v>0</v>
      </c>
      <c r="BU179" s="405">
        <v>0</v>
      </c>
      <c r="BV179" s="405">
        <f t="shared" si="1988"/>
        <v>0</v>
      </c>
      <c r="BW179" s="1224" t="e">
        <f t="shared" si="1921"/>
        <v>#DIV/0!</v>
      </c>
      <c r="BX179" s="1224" t="e">
        <f t="shared" si="1922"/>
        <v>#DIV/0!</v>
      </c>
      <c r="BY179" s="406" t="e">
        <f t="shared" si="1923"/>
        <v>#DIV/0!</v>
      </c>
      <c r="BZ179" s="406" t="e">
        <f t="shared" si="1989"/>
        <v>#DIV/0!</v>
      </c>
      <c r="CA179" s="407" t="e" cm="1">
        <f t="array" ref="CA179">BQ179/(SUMPRODUCT(--(CHOOSE({1,2,3},BP179,BR179,BS179)&gt;0),CHOOSE({1,2,3},BP179,BR179,BS179))+BO179)</f>
        <v>#DIV/0!</v>
      </c>
      <c r="CC179" s="404">
        <f t="shared" si="1884"/>
        <v>43861</v>
      </c>
      <c r="CD179" s="405">
        <f t="shared" si="1990"/>
        <v>0</v>
      </c>
      <c r="CE179" s="405">
        <v>0</v>
      </c>
      <c r="CF179" s="405">
        <v>0</v>
      </c>
      <c r="CG179" s="405">
        <v>0</v>
      </c>
      <c r="CH179" s="405">
        <v>0</v>
      </c>
      <c r="CI179" s="405">
        <v>0</v>
      </c>
      <c r="CJ179" s="405">
        <f t="shared" si="1885"/>
        <v>0</v>
      </c>
      <c r="CK179" s="405">
        <v>0</v>
      </c>
      <c r="CL179" s="405">
        <f t="shared" si="1991"/>
        <v>0</v>
      </c>
      <c r="CM179" s="1224" t="e">
        <f t="shared" si="1926"/>
        <v>#DIV/0!</v>
      </c>
      <c r="CN179" s="1224" t="e">
        <f t="shared" si="1927"/>
        <v>#DIV/0!</v>
      </c>
      <c r="CO179" s="406" t="e">
        <f t="shared" si="1928"/>
        <v>#DIV/0!</v>
      </c>
      <c r="CP179" s="406" t="e">
        <f t="shared" si="1992"/>
        <v>#DIV/0!</v>
      </c>
      <c r="CQ179" s="407" t="e" cm="1">
        <f t="array" ref="CQ179">CG179/(SUMPRODUCT(--(CHOOSE({1,2,3},CF179,CH179,CI179)&gt;0),CHOOSE({1,2,3},CF179,CH179,CI179))+CE179)</f>
        <v>#DIV/0!</v>
      </c>
      <c r="CS179" s="404">
        <f t="shared" si="1886"/>
        <v>43861</v>
      </c>
      <c r="CT179" s="405">
        <f t="shared" si="1993"/>
        <v>0</v>
      </c>
      <c r="CU179" s="405">
        <v>0</v>
      </c>
      <c r="CV179" s="405">
        <v>0</v>
      </c>
      <c r="CW179" s="405">
        <v>0</v>
      </c>
      <c r="CX179" s="405">
        <v>0</v>
      </c>
      <c r="CY179" s="405">
        <v>0</v>
      </c>
      <c r="CZ179" s="405">
        <f t="shared" si="1887"/>
        <v>0</v>
      </c>
      <c r="DA179" s="405">
        <v>0</v>
      </c>
      <c r="DB179" s="405">
        <f t="shared" si="1994"/>
        <v>0</v>
      </c>
      <c r="DC179" s="1224" t="e">
        <f t="shared" si="1931"/>
        <v>#DIV/0!</v>
      </c>
      <c r="DD179" s="1224" t="e">
        <f t="shared" si="1932"/>
        <v>#DIV/0!</v>
      </c>
      <c r="DE179" s="406" t="e">
        <f t="shared" si="1933"/>
        <v>#DIV/0!</v>
      </c>
      <c r="DF179" s="406" t="e">
        <f t="shared" si="1995"/>
        <v>#DIV/0!</v>
      </c>
      <c r="DG179" s="407" t="e" cm="1">
        <f t="array" ref="DG179">CW179/(SUMPRODUCT(--(CHOOSE({1,2,3},CV179,CX179,CY179)&gt;0),CHOOSE({1,2,3},CV179,CX179,CY179))+CU179)</f>
        <v>#DIV/0!</v>
      </c>
      <c r="DI179" s="404">
        <f t="shared" si="1888"/>
        <v>43861</v>
      </c>
      <c r="DJ179" s="405">
        <f t="shared" si="1996"/>
        <v>0</v>
      </c>
      <c r="DK179" s="405">
        <v>0</v>
      </c>
      <c r="DL179" s="405">
        <v>0</v>
      </c>
      <c r="DM179" s="405">
        <v>0</v>
      </c>
      <c r="DN179" s="405">
        <v>0</v>
      </c>
      <c r="DO179" s="405">
        <v>0</v>
      </c>
      <c r="DP179" s="405">
        <f t="shared" si="1889"/>
        <v>0</v>
      </c>
      <c r="DQ179" s="405">
        <v>0</v>
      </c>
      <c r="DR179" s="405">
        <f t="shared" si="1997"/>
        <v>0</v>
      </c>
      <c r="DS179" s="1224" t="e">
        <f t="shared" si="1936"/>
        <v>#DIV/0!</v>
      </c>
      <c r="DT179" s="1224" t="e">
        <f t="shared" si="1937"/>
        <v>#DIV/0!</v>
      </c>
      <c r="DU179" s="406" t="e">
        <f t="shared" si="1938"/>
        <v>#DIV/0!</v>
      </c>
      <c r="DV179" s="406" t="e">
        <f t="shared" si="1998"/>
        <v>#DIV/0!</v>
      </c>
      <c r="DW179" s="407" t="e" cm="1">
        <f t="array" ref="DW179">DM179/(SUMPRODUCT(--(CHOOSE({1,2,3},DL179,DN179,DO179)&gt;0),CHOOSE({1,2,3},DL179,DN179,DO179))+DK179)</f>
        <v>#DIV/0!</v>
      </c>
      <c r="DY179" s="404">
        <f t="shared" si="1890"/>
        <v>43861</v>
      </c>
      <c r="DZ179" s="405">
        <f t="shared" si="1999"/>
        <v>0</v>
      </c>
      <c r="EA179" s="405">
        <v>0</v>
      </c>
      <c r="EB179" s="405">
        <v>0</v>
      </c>
      <c r="EC179" s="405">
        <v>0</v>
      </c>
      <c r="ED179" s="405">
        <v>0</v>
      </c>
      <c r="EE179" s="405">
        <v>0</v>
      </c>
      <c r="EF179" s="405">
        <f t="shared" si="1891"/>
        <v>0</v>
      </c>
      <c r="EG179" s="405">
        <v>0</v>
      </c>
      <c r="EH179" s="405">
        <f t="shared" si="2000"/>
        <v>0</v>
      </c>
      <c r="EI179" s="1224" t="e">
        <f t="shared" si="1941"/>
        <v>#DIV/0!</v>
      </c>
      <c r="EJ179" s="1224" t="e">
        <f t="shared" si="1942"/>
        <v>#DIV/0!</v>
      </c>
      <c r="EK179" s="406" t="e">
        <f t="shared" si="1943"/>
        <v>#DIV/0!</v>
      </c>
      <c r="EL179" s="406" t="e">
        <f t="shared" si="2001"/>
        <v>#DIV/0!</v>
      </c>
      <c r="EM179" s="407" t="e" cm="1">
        <f t="array" ref="EM179">EC179/(SUMPRODUCT(--(CHOOSE({1,2,3},EB179,ED179,EE179)&gt;0),CHOOSE({1,2,3},EB179,ED179,EE179))+EA179)</f>
        <v>#DIV/0!</v>
      </c>
      <c r="EO179" s="404">
        <f t="shared" si="1892"/>
        <v>43861</v>
      </c>
      <c r="EP179" s="405">
        <f t="shared" si="2002"/>
        <v>0</v>
      </c>
      <c r="EQ179" s="405">
        <v>0</v>
      </c>
      <c r="ER179" s="405">
        <v>0</v>
      </c>
      <c r="ES179" s="405">
        <v>0</v>
      </c>
      <c r="ET179" s="405">
        <v>0</v>
      </c>
      <c r="EU179" s="405">
        <v>0</v>
      </c>
      <c r="EV179" s="405">
        <f t="shared" si="1893"/>
        <v>0</v>
      </c>
      <c r="EW179" s="405">
        <v>0</v>
      </c>
      <c r="EX179" s="405">
        <f t="shared" si="2003"/>
        <v>0</v>
      </c>
      <c r="EY179" s="1224" t="e">
        <f t="shared" si="1946"/>
        <v>#DIV/0!</v>
      </c>
      <c r="EZ179" s="1224" t="e">
        <f t="shared" si="1947"/>
        <v>#DIV/0!</v>
      </c>
      <c r="FA179" s="406" t="e">
        <f t="shared" si="1948"/>
        <v>#DIV/0!</v>
      </c>
      <c r="FB179" s="406" t="e">
        <f t="shared" si="2004"/>
        <v>#DIV/0!</v>
      </c>
      <c r="FC179" s="407" t="e" cm="1">
        <f t="array" ref="FC179">ES179/(SUMPRODUCT(--(CHOOSE({1,2,3},FH179,FX179,GN179)&gt;0),CHOOSE({1,2,3},FH179,FX179,GN179))+EQ179)</f>
        <v>#DIV/0!</v>
      </c>
      <c r="FE179" s="404">
        <f t="shared" si="1894"/>
        <v>43861</v>
      </c>
      <c r="FF179" s="405">
        <f t="shared" si="2005"/>
        <v>0</v>
      </c>
      <c r="FG179" s="405">
        <v>0</v>
      </c>
      <c r="FH179" s="405">
        <v>0</v>
      </c>
      <c r="FI179" s="405">
        <v>0</v>
      </c>
      <c r="FJ179" s="405">
        <v>0</v>
      </c>
      <c r="FK179" s="405">
        <v>0</v>
      </c>
      <c r="FL179" s="405">
        <f t="shared" si="1895"/>
        <v>0</v>
      </c>
      <c r="FM179" s="405">
        <v>0</v>
      </c>
      <c r="FN179" s="405">
        <f t="shared" si="2006"/>
        <v>0</v>
      </c>
      <c r="FO179" s="1224" t="e">
        <f t="shared" si="1951"/>
        <v>#DIV/0!</v>
      </c>
      <c r="FP179" s="1224" t="e">
        <f t="shared" si="1952"/>
        <v>#DIV/0!</v>
      </c>
      <c r="FQ179" s="406" t="e">
        <f t="shared" si="1953"/>
        <v>#DIV/0!</v>
      </c>
      <c r="FR179" s="406" t="e">
        <f t="shared" si="2007"/>
        <v>#DIV/0!</v>
      </c>
      <c r="FS179" s="407" t="e" cm="1">
        <f t="array" ref="FS179">FI179/(SUMPRODUCT(--(CHOOSE({1,2,3},FH179,FJ179,FK179)&gt;0),CHOOSE({1,2,3},FH179,FJ179,FK179))+FG179)</f>
        <v>#DIV/0!</v>
      </c>
      <c r="FU179" s="404">
        <f t="shared" si="1896"/>
        <v>43861</v>
      </c>
      <c r="FV179" s="405">
        <f t="shared" si="2008"/>
        <v>0</v>
      </c>
      <c r="FW179" s="405">
        <v>0</v>
      </c>
      <c r="FX179" s="405">
        <v>0</v>
      </c>
      <c r="FY179" s="405">
        <v>0</v>
      </c>
      <c r="FZ179" s="405">
        <v>0</v>
      </c>
      <c r="GA179" s="405">
        <v>0</v>
      </c>
      <c r="GB179" s="405">
        <f t="shared" si="1897"/>
        <v>0</v>
      </c>
      <c r="GC179" s="405">
        <v>0</v>
      </c>
      <c r="GD179" s="405">
        <f t="shared" si="2009"/>
        <v>0</v>
      </c>
      <c r="GE179" s="1224" t="e">
        <f t="shared" si="1956"/>
        <v>#DIV/0!</v>
      </c>
      <c r="GF179" s="1224" t="e">
        <f t="shared" si="1957"/>
        <v>#DIV/0!</v>
      </c>
      <c r="GG179" s="406" t="e">
        <f t="shared" si="1958"/>
        <v>#DIV/0!</v>
      </c>
      <c r="GH179" s="406" t="e">
        <f t="shared" si="2010"/>
        <v>#DIV/0!</v>
      </c>
      <c r="GI179" s="407" t="e" cm="1">
        <f t="array" ref="GI179">FY179/(SUMPRODUCT(--(CHOOSE({1,2,3},FX179,FZ179,GA179)&gt;0),CHOOSE({1,2,3},FX179,FZ179,GA179))+FW179)</f>
        <v>#DIV/0!</v>
      </c>
      <c r="GK179" s="404">
        <f t="shared" si="1898"/>
        <v>43861</v>
      </c>
      <c r="GL179" s="405">
        <f t="shared" si="2011"/>
        <v>0</v>
      </c>
      <c r="GM179" s="405">
        <v>0</v>
      </c>
      <c r="GN179" s="405">
        <v>0</v>
      </c>
      <c r="GO179" s="405">
        <v>0</v>
      </c>
      <c r="GP179" s="405">
        <v>0</v>
      </c>
      <c r="GQ179" s="405">
        <v>0</v>
      </c>
      <c r="GR179" s="405">
        <f t="shared" si="1899"/>
        <v>0</v>
      </c>
      <c r="GS179" s="405">
        <v>0</v>
      </c>
      <c r="GT179" s="405">
        <f t="shared" si="2012"/>
        <v>0</v>
      </c>
      <c r="GU179" s="1224" t="e">
        <f t="shared" si="1961"/>
        <v>#DIV/0!</v>
      </c>
      <c r="GV179" s="1224" t="e">
        <f t="shared" si="1962"/>
        <v>#DIV/0!</v>
      </c>
      <c r="GW179" s="406" t="e">
        <f t="shared" si="1963"/>
        <v>#DIV/0!</v>
      </c>
      <c r="GX179" s="406" t="e">
        <f t="shared" si="2013"/>
        <v>#DIV/0!</v>
      </c>
      <c r="GY179" s="407" t="e" cm="1">
        <f t="array" ref="GY179">GO179/(SUMPRODUCT(--(CHOOSE({1,2,3},GN179,GP179,GQ179)&gt;0),CHOOSE({1,2,3},GN179,GP179,GQ179))+GM179)</f>
        <v>#DIV/0!</v>
      </c>
    </row>
    <row r="180" spans="1:207" x14ac:dyDescent="0.2">
      <c r="A180" s="404">
        <f t="shared" si="1867"/>
        <v>43890</v>
      </c>
      <c r="B180" s="405">
        <f t="shared" si="1900"/>
        <v>0</v>
      </c>
      <c r="C180" s="405">
        <f t="shared" si="1868"/>
        <v>0</v>
      </c>
      <c r="D180" s="405">
        <f t="shared" si="1869"/>
        <v>0</v>
      </c>
      <c r="E180" s="405">
        <f t="shared" si="1870"/>
        <v>0</v>
      </c>
      <c r="F180" s="405">
        <f t="shared" si="1871"/>
        <v>0</v>
      </c>
      <c r="G180" s="405">
        <f t="shared" si="1872"/>
        <v>0</v>
      </c>
      <c r="H180" s="405">
        <f t="shared" si="1873"/>
        <v>0</v>
      </c>
      <c r="I180" s="405">
        <f t="shared" si="1874"/>
        <v>0</v>
      </c>
      <c r="J180" s="405">
        <f t="shared" si="1875"/>
        <v>0</v>
      </c>
      <c r="K180" s="1224" t="e">
        <f t="shared" si="1901"/>
        <v>#DIV/0!</v>
      </c>
      <c r="L180" s="1224" t="e">
        <f t="shared" si="1902"/>
        <v>#DIV/0!</v>
      </c>
      <c r="M180" s="406" t="e">
        <f t="shared" si="1903"/>
        <v>#DIV/0!</v>
      </c>
      <c r="N180" s="406" t="e">
        <f t="shared" si="1977"/>
        <v>#DIV/0!</v>
      </c>
      <c r="O180" s="407" t="e" cm="1">
        <f t="array" ref="O180">E180/(SUMPRODUCT(--(CHOOSE({1,2,3},D180,F180,G180)&gt;0),CHOOSE({1,2,3},D180,F180,G180))+C180)</f>
        <v>#DIV/0!</v>
      </c>
      <c r="Q180" s="404">
        <f t="shared" si="1876"/>
        <v>43890</v>
      </c>
      <c r="R180" s="405">
        <f t="shared" si="1978"/>
        <v>0</v>
      </c>
      <c r="S180" s="405">
        <v>0</v>
      </c>
      <c r="T180" s="405">
        <v>0</v>
      </c>
      <c r="U180" s="405">
        <v>0</v>
      </c>
      <c r="V180" s="405">
        <v>0</v>
      </c>
      <c r="W180" s="405">
        <v>0</v>
      </c>
      <c r="X180" s="405">
        <f t="shared" si="1877"/>
        <v>0</v>
      </c>
      <c r="Y180" s="405">
        <v>0</v>
      </c>
      <c r="Z180" s="405">
        <f t="shared" si="1979"/>
        <v>0</v>
      </c>
      <c r="AA180" s="1224" t="e">
        <f t="shared" si="1906"/>
        <v>#DIV/0!</v>
      </c>
      <c r="AB180" s="1224" t="e">
        <f t="shared" si="1907"/>
        <v>#DIV/0!</v>
      </c>
      <c r="AC180" s="406" t="e">
        <f t="shared" si="1908"/>
        <v>#DIV/0!</v>
      </c>
      <c r="AD180" s="406" t="e">
        <f t="shared" si="1980"/>
        <v>#DIV/0!</v>
      </c>
      <c r="AE180" s="407" t="e" cm="1">
        <f t="array" ref="AE180">U180/(SUMPRODUCT(--(CHOOSE({1,2,3},T180,V180,W180)&gt;0),CHOOSE({1,2,3},T180,V180,W180))+S180)</f>
        <v>#DIV/0!</v>
      </c>
      <c r="AG180" s="404">
        <f t="shared" si="1878"/>
        <v>43890</v>
      </c>
      <c r="AH180" s="405">
        <f t="shared" si="1981"/>
        <v>0</v>
      </c>
      <c r="AI180" s="405">
        <v>0</v>
      </c>
      <c r="AJ180" s="405">
        <v>0</v>
      </c>
      <c r="AK180" s="405">
        <v>0</v>
      </c>
      <c r="AL180" s="405">
        <v>0</v>
      </c>
      <c r="AM180" s="405">
        <v>0</v>
      </c>
      <c r="AN180" s="405">
        <f t="shared" si="1879"/>
        <v>0</v>
      </c>
      <c r="AO180" s="405">
        <v>0</v>
      </c>
      <c r="AP180" s="405">
        <f t="shared" si="1982"/>
        <v>0</v>
      </c>
      <c r="AQ180" s="1224" t="e">
        <f t="shared" si="1911"/>
        <v>#DIV/0!</v>
      </c>
      <c r="AR180" s="1224" t="e">
        <f t="shared" si="1912"/>
        <v>#DIV/0!</v>
      </c>
      <c r="AS180" s="406" t="e">
        <f t="shared" si="1913"/>
        <v>#DIV/0!</v>
      </c>
      <c r="AT180" s="406" t="e">
        <f t="shared" si="1983"/>
        <v>#DIV/0!</v>
      </c>
      <c r="AU180" s="407" t="e" cm="1">
        <f t="array" ref="AU180">AK180/(SUMPRODUCT(--(CHOOSE({1,2,3},AJ180,AL180,AM180)&gt;0),CHOOSE({1,2,3},AJ180,AL180,AM180))+AI180)</f>
        <v>#DIV/0!</v>
      </c>
      <c r="AW180" s="404">
        <f t="shared" si="1880"/>
        <v>43890</v>
      </c>
      <c r="AX180" s="405">
        <f t="shared" si="1984"/>
        <v>0</v>
      </c>
      <c r="AY180" s="405">
        <v>0</v>
      </c>
      <c r="AZ180" s="405">
        <v>0</v>
      </c>
      <c r="BA180" s="405">
        <v>0</v>
      </c>
      <c r="BB180" s="405">
        <v>0</v>
      </c>
      <c r="BC180" s="405">
        <v>0</v>
      </c>
      <c r="BD180" s="405">
        <f t="shared" si="1881"/>
        <v>0</v>
      </c>
      <c r="BE180" s="405">
        <v>0</v>
      </c>
      <c r="BF180" s="405">
        <f t="shared" si="1985"/>
        <v>0</v>
      </c>
      <c r="BG180" s="1224" t="e">
        <f t="shared" si="1916"/>
        <v>#DIV/0!</v>
      </c>
      <c r="BH180" s="1224" t="e">
        <f t="shared" si="1917"/>
        <v>#DIV/0!</v>
      </c>
      <c r="BI180" s="406" t="e">
        <f t="shared" si="1918"/>
        <v>#DIV/0!</v>
      </c>
      <c r="BJ180" s="406" t="e">
        <f t="shared" si="1986"/>
        <v>#DIV/0!</v>
      </c>
      <c r="BK180" s="407" t="e" cm="1">
        <f t="array" ref="BK180">BA180/(SUMPRODUCT(--(CHOOSE({1,2,3},AZ180,BB180,BC180)&gt;0),CHOOSE({1,2,3},AZ180,BB180,BC180))+AY180)</f>
        <v>#DIV/0!</v>
      </c>
      <c r="BM180" s="404">
        <f t="shared" si="1882"/>
        <v>43890</v>
      </c>
      <c r="BN180" s="405">
        <f t="shared" si="1987"/>
        <v>0</v>
      </c>
      <c r="BO180" s="405">
        <v>0</v>
      </c>
      <c r="BP180" s="405">
        <v>0</v>
      </c>
      <c r="BQ180" s="405">
        <v>0</v>
      </c>
      <c r="BR180" s="405">
        <v>0</v>
      </c>
      <c r="BS180" s="405">
        <v>0</v>
      </c>
      <c r="BT180" s="405">
        <f t="shared" si="1883"/>
        <v>0</v>
      </c>
      <c r="BU180" s="405">
        <v>0</v>
      </c>
      <c r="BV180" s="405">
        <f t="shared" si="1988"/>
        <v>0</v>
      </c>
      <c r="BW180" s="1224" t="e">
        <f t="shared" si="1921"/>
        <v>#DIV/0!</v>
      </c>
      <c r="BX180" s="1224" t="e">
        <f t="shared" si="1922"/>
        <v>#DIV/0!</v>
      </c>
      <c r="BY180" s="406" t="e">
        <f t="shared" si="1923"/>
        <v>#DIV/0!</v>
      </c>
      <c r="BZ180" s="406" t="e">
        <f t="shared" si="1989"/>
        <v>#DIV/0!</v>
      </c>
      <c r="CA180" s="407" t="e" cm="1">
        <f t="array" ref="CA180">BQ180/(SUMPRODUCT(--(CHOOSE({1,2,3},BP180,BR180,BS180)&gt;0),CHOOSE({1,2,3},BP180,BR180,BS180))+BO180)</f>
        <v>#DIV/0!</v>
      </c>
      <c r="CC180" s="404">
        <f t="shared" si="1884"/>
        <v>43890</v>
      </c>
      <c r="CD180" s="405">
        <f t="shared" si="1990"/>
        <v>0</v>
      </c>
      <c r="CE180" s="405">
        <v>0</v>
      </c>
      <c r="CF180" s="405">
        <v>0</v>
      </c>
      <c r="CG180" s="405">
        <v>0</v>
      </c>
      <c r="CH180" s="405">
        <v>0</v>
      </c>
      <c r="CI180" s="405">
        <v>0</v>
      </c>
      <c r="CJ180" s="405">
        <f t="shared" si="1885"/>
        <v>0</v>
      </c>
      <c r="CK180" s="405">
        <v>0</v>
      </c>
      <c r="CL180" s="405">
        <f t="shared" si="1991"/>
        <v>0</v>
      </c>
      <c r="CM180" s="1224" t="e">
        <f t="shared" si="1926"/>
        <v>#DIV/0!</v>
      </c>
      <c r="CN180" s="1224" t="e">
        <f t="shared" si="1927"/>
        <v>#DIV/0!</v>
      </c>
      <c r="CO180" s="406" t="e">
        <f t="shared" si="1928"/>
        <v>#DIV/0!</v>
      </c>
      <c r="CP180" s="406" t="e">
        <f t="shared" si="1992"/>
        <v>#DIV/0!</v>
      </c>
      <c r="CQ180" s="407" t="e" cm="1">
        <f t="array" ref="CQ180">CG180/(SUMPRODUCT(--(CHOOSE({1,2,3},CF180,CH180,CI180)&gt;0),CHOOSE({1,2,3},CF180,CH180,CI180))+CE180)</f>
        <v>#DIV/0!</v>
      </c>
      <c r="CS180" s="404">
        <f t="shared" si="1886"/>
        <v>43890</v>
      </c>
      <c r="CT180" s="405">
        <f t="shared" si="1993"/>
        <v>0</v>
      </c>
      <c r="CU180" s="405">
        <v>0</v>
      </c>
      <c r="CV180" s="405">
        <v>0</v>
      </c>
      <c r="CW180" s="405">
        <v>0</v>
      </c>
      <c r="CX180" s="405">
        <v>0</v>
      </c>
      <c r="CY180" s="405">
        <v>0</v>
      </c>
      <c r="CZ180" s="405">
        <f t="shared" si="1887"/>
        <v>0</v>
      </c>
      <c r="DA180" s="405">
        <v>0</v>
      </c>
      <c r="DB180" s="405">
        <f t="shared" si="1994"/>
        <v>0</v>
      </c>
      <c r="DC180" s="1224" t="e">
        <f t="shared" si="1931"/>
        <v>#DIV/0!</v>
      </c>
      <c r="DD180" s="1224" t="e">
        <f t="shared" si="1932"/>
        <v>#DIV/0!</v>
      </c>
      <c r="DE180" s="406" t="e">
        <f t="shared" si="1933"/>
        <v>#DIV/0!</v>
      </c>
      <c r="DF180" s="406" t="e">
        <f t="shared" si="1995"/>
        <v>#DIV/0!</v>
      </c>
      <c r="DG180" s="407" t="e" cm="1">
        <f t="array" ref="DG180">CW180/(SUMPRODUCT(--(CHOOSE({1,2,3},CV180,CX180,CY180)&gt;0),CHOOSE({1,2,3},CV180,CX180,CY180))+CU180)</f>
        <v>#DIV/0!</v>
      </c>
      <c r="DI180" s="404">
        <f t="shared" si="1888"/>
        <v>43890</v>
      </c>
      <c r="DJ180" s="405">
        <f t="shared" si="1996"/>
        <v>0</v>
      </c>
      <c r="DK180" s="405">
        <v>0</v>
      </c>
      <c r="DL180" s="405">
        <v>0</v>
      </c>
      <c r="DM180" s="405">
        <v>0</v>
      </c>
      <c r="DN180" s="405">
        <v>0</v>
      </c>
      <c r="DO180" s="405">
        <v>0</v>
      </c>
      <c r="DP180" s="405">
        <f t="shared" si="1889"/>
        <v>0</v>
      </c>
      <c r="DQ180" s="405">
        <v>0</v>
      </c>
      <c r="DR180" s="405">
        <f t="shared" si="1997"/>
        <v>0</v>
      </c>
      <c r="DS180" s="1224" t="e">
        <f t="shared" si="1936"/>
        <v>#DIV/0!</v>
      </c>
      <c r="DT180" s="1224" t="e">
        <f t="shared" si="1937"/>
        <v>#DIV/0!</v>
      </c>
      <c r="DU180" s="406" t="e">
        <f t="shared" si="1938"/>
        <v>#DIV/0!</v>
      </c>
      <c r="DV180" s="406" t="e">
        <f t="shared" si="1998"/>
        <v>#DIV/0!</v>
      </c>
      <c r="DW180" s="407" t="e" cm="1">
        <f t="array" ref="DW180">DM180/(SUMPRODUCT(--(CHOOSE({1,2,3},DL180,DN180,DO180)&gt;0),CHOOSE({1,2,3},DL180,DN180,DO180))+DK180)</f>
        <v>#DIV/0!</v>
      </c>
      <c r="DY180" s="404">
        <f t="shared" si="1890"/>
        <v>43890</v>
      </c>
      <c r="DZ180" s="405">
        <f t="shared" si="1999"/>
        <v>0</v>
      </c>
      <c r="EA180" s="405">
        <v>0</v>
      </c>
      <c r="EB180" s="405">
        <v>0</v>
      </c>
      <c r="EC180" s="405">
        <v>0</v>
      </c>
      <c r="ED180" s="405">
        <v>0</v>
      </c>
      <c r="EE180" s="405">
        <v>0</v>
      </c>
      <c r="EF180" s="405">
        <f t="shared" si="1891"/>
        <v>0</v>
      </c>
      <c r="EG180" s="405">
        <v>0</v>
      </c>
      <c r="EH180" s="405">
        <f t="shared" si="2000"/>
        <v>0</v>
      </c>
      <c r="EI180" s="1224" t="e">
        <f t="shared" si="1941"/>
        <v>#DIV/0!</v>
      </c>
      <c r="EJ180" s="1224" t="e">
        <f t="shared" si="1942"/>
        <v>#DIV/0!</v>
      </c>
      <c r="EK180" s="406" t="e">
        <f t="shared" si="1943"/>
        <v>#DIV/0!</v>
      </c>
      <c r="EL180" s="406" t="e">
        <f t="shared" si="2001"/>
        <v>#DIV/0!</v>
      </c>
      <c r="EM180" s="407" t="e" cm="1">
        <f t="array" ref="EM180">EC180/(SUMPRODUCT(--(CHOOSE({1,2,3},EB180,ED180,EE180)&gt;0),CHOOSE({1,2,3},EB180,ED180,EE180))+EA180)</f>
        <v>#DIV/0!</v>
      </c>
      <c r="EO180" s="404">
        <f t="shared" si="1892"/>
        <v>43890</v>
      </c>
      <c r="EP180" s="405">
        <f t="shared" si="2002"/>
        <v>0</v>
      </c>
      <c r="EQ180" s="405">
        <v>0</v>
      </c>
      <c r="ER180" s="405">
        <v>0</v>
      </c>
      <c r="ES180" s="405">
        <v>0</v>
      </c>
      <c r="ET180" s="405">
        <v>0</v>
      </c>
      <c r="EU180" s="405">
        <v>0</v>
      </c>
      <c r="EV180" s="405">
        <f t="shared" si="1893"/>
        <v>0</v>
      </c>
      <c r="EW180" s="405">
        <v>0</v>
      </c>
      <c r="EX180" s="405">
        <f t="shared" si="2003"/>
        <v>0</v>
      </c>
      <c r="EY180" s="1224" t="e">
        <f t="shared" si="1946"/>
        <v>#DIV/0!</v>
      </c>
      <c r="EZ180" s="1224" t="e">
        <f t="shared" si="1947"/>
        <v>#DIV/0!</v>
      </c>
      <c r="FA180" s="406" t="e">
        <f t="shared" si="1948"/>
        <v>#DIV/0!</v>
      </c>
      <c r="FB180" s="406" t="e">
        <f t="shared" si="2004"/>
        <v>#DIV/0!</v>
      </c>
      <c r="FC180" s="407" t="e" cm="1">
        <f t="array" ref="FC180">ES180/(SUMPRODUCT(--(CHOOSE({1,2,3},FH180,FX180,GN180)&gt;0),CHOOSE({1,2,3},FH180,FX180,GN180))+EQ180)</f>
        <v>#DIV/0!</v>
      </c>
      <c r="FE180" s="404">
        <f t="shared" si="1894"/>
        <v>43890</v>
      </c>
      <c r="FF180" s="405">
        <f t="shared" si="2005"/>
        <v>0</v>
      </c>
      <c r="FG180" s="405">
        <v>0</v>
      </c>
      <c r="FH180" s="405">
        <v>0</v>
      </c>
      <c r="FI180" s="405">
        <v>0</v>
      </c>
      <c r="FJ180" s="405">
        <v>0</v>
      </c>
      <c r="FK180" s="405">
        <v>0</v>
      </c>
      <c r="FL180" s="405">
        <f t="shared" si="1895"/>
        <v>0</v>
      </c>
      <c r="FM180" s="405">
        <v>0</v>
      </c>
      <c r="FN180" s="405">
        <f t="shared" si="2006"/>
        <v>0</v>
      </c>
      <c r="FO180" s="1224" t="e">
        <f t="shared" si="1951"/>
        <v>#DIV/0!</v>
      </c>
      <c r="FP180" s="1224" t="e">
        <f t="shared" si="1952"/>
        <v>#DIV/0!</v>
      </c>
      <c r="FQ180" s="406" t="e">
        <f t="shared" si="1953"/>
        <v>#DIV/0!</v>
      </c>
      <c r="FR180" s="406" t="e">
        <f t="shared" si="2007"/>
        <v>#DIV/0!</v>
      </c>
      <c r="FS180" s="407" t="e" cm="1">
        <f t="array" ref="FS180">FI180/(SUMPRODUCT(--(CHOOSE({1,2,3},FH180,FJ180,FK180)&gt;0),CHOOSE({1,2,3},FH180,FJ180,FK180))+FG180)</f>
        <v>#DIV/0!</v>
      </c>
      <c r="FU180" s="404">
        <f t="shared" si="1896"/>
        <v>43890</v>
      </c>
      <c r="FV180" s="405">
        <f t="shared" si="2008"/>
        <v>0</v>
      </c>
      <c r="FW180" s="405">
        <v>0</v>
      </c>
      <c r="FX180" s="405">
        <v>0</v>
      </c>
      <c r="FY180" s="405">
        <v>0</v>
      </c>
      <c r="FZ180" s="405">
        <v>0</v>
      </c>
      <c r="GA180" s="405">
        <v>0</v>
      </c>
      <c r="GB180" s="405">
        <f t="shared" si="1897"/>
        <v>0</v>
      </c>
      <c r="GC180" s="405">
        <v>0</v>
      </c>
      <c r="GD180" s="405">
        <f t="shared" si="2009"/>
        <v>0</v>
      </c>
      <c r="GE180" s="1224" t="e">
        <f t="shared" si="1956"/>
        <v>#DIV/0!</v>
      </c>
      <c r="GF180" s="1224" t="e">
        <f t="shared" si="1957"/>
        <v>#DIV/0!</v>
      </c>
      <c r="GG180" s="406" t="e">
        <f t="shared" si="1958"/>
        <v>#DIV/0!</v>
      </c>
      <c r="GH180" s="406" t="e">
        <f t="shared" si="2010"/>
        <v>#DIV/0!</v>
      </c>
      <c r="GI180" s="407" t="e" cm="1">
        <f t="array" ref="GI180">FY180/(SUMPRODUCT(--(CHOOSE({1,2,3},FX180,FZ180,GA180)&gt;0),CHOOSE({1,2,3},FX180,FZ180,GA180))+FW180)</f>
        <v>#DIV/0!</v>
      </c>
      <c r="GK180" s="404">
        <f t="shared" si="1898"/>
        <v>43890</v>
      </c>
      <c r="GL180" s="405">
        <f t="shared" si="2011"/>
        <v>0</v>
      </c>
      <c r="GM180" s="405">
        <v>0</v>
      </c>
      <c r="GN180" s="405">
        <v>0</v>
      </c>
      <c r="GO180" s="405">
        <v>0</v>
      </c>
      <c r="GP180" s="405">
        <v>0</v>
      </c>
      <c r="GQ180" s="405">
        <v>0</v>
      </c>
      <c r="GR180" s="405">
        <f t="shared" si="1899"/>
        <v>0</v>
      </c>
      <c r="GS180" s="405">
        <v>0</v>
      </c>
      <c r="GT180" s="405">
        <f t="shared" si="2012"/>
        <v>0</v>
      </c>
      <c r="GU180" s="1224" t="e">
        <f t="shared" si="1961"/>
        <v>#DIV/0!</v>
      </c>
      <c r="GV180" s="1224" t="e">
        <f t="shared" si="1962"/>
        <v>#DIV/0!</v>
      </c>
      <c r="GW180" s="406" t="e">
        <f t="shared" si="1963"/>
        <v>#DIV/0!</v>
      </c>
      <c r="GX180" s="406" t="e">
        <f t="shared" si="2013"/>
        <v>#DIV/0!</v>
      </c>
      <c r="GY180" s="407" t="e" cm="1">
        <f t="array" ref="GY180">GO180/(SUMPRODUCT(--(CHOOSE({1,2,3},GN180,GP180,GQ180)&gt;0),CHOOSE({1,2,3},GN180,GP180,GQ180))+GM180)</f>
        <v>#DIV/0!</v>
      </c>
    </row>
    <row r="181" spans="1:207" x14ac:dyDescent="0.2">
      <c r="A181" s="404">
        <f t="shared" si="1867"/>
        <v>43921</v>
      </c>
      <c r="B181" s="405">
        <f t="shared" si="1900"/>
        <v>0</v>
      </c>
      <c r="C181" s="405">
        <f t="shared" si="1868"/>
        <v>0</v>
      </c>
      <c r="D181" s="405">
        <f t="shared" si="1869"/>
        <v>0</v>
      </c>
      <c r="E181" s="405">
        <f t="shared" si="1870"/>
        <v>0</v>
      </c>
      <c r="F181" s="405">
        <f t="shared" si="1871"/>
        <v>0</v>
      </c>
      <c r="G181" s="405">
        <f t="shared" si="1872"/>
        <v>0</v>
      </c>
      <c r="H181" s="405">
        <f t="shared" si="1873"/>
        <v>0</v>
      </c>
      <c r="I181" s="405">
        <f t="shared" si="1874"/>
        <v>0</v>
      </c>
      <c r="J181" s="405">
        <f t="shared" si="1875"/>
        <v>0</v>
      </c>
      <c r="K181" s="1224" t="e">
        <f t="shared" si="1901"/>
        <v>#DIV/0!</v>
      </c>
      <c r="L181" s="1224" t="e">
        <f t="shared" si="1902"/>
        <v>#DIV/0!</v>
      </c>
      <c r="M181" s="406" t="e">
        <f t="shared" si="1903"/>
        <v>#DIV/0!</v>
      </c>
      <c r="N181" s="406" t="e">
        <f t="shared" si="1977"/>
        <v>#DIV/0!</v>
      </c>
      <c r="O181" s="407" t="e" cm="1">
        <f t="array" ref="O181">E181/(SUMPRODUCT(--(CHOOSE({1,2,3},D181,F181,G181)&gt;0),CHOOSE({1,2,3},D181,F181,G181))+C181)</f>
        <v>#DIV/0!</v>
      </c>
      <c r="Q181" s="404">
        <f t="shared" si="1876"/>
        <v>43921</v>
      </c>
      <c r="R181" s="405">
        <f t="shared" si="1978"/>
        <v>0</v>
      </c>
      <c r="S181" s="405">
        <v>0</v>
      </c>
      <c r="T181" s="405">
        <v>0</v>
      </c>
      <c r="U181" s="405">
        <v>0</v>
      </c>
      <c r="V181" s="405">
        <v>0</v>
      </c>
      <c r="W181" s="405">
        <v>0</v>
      </c>
      <c r="X181" s="405">
        <f t="shared" si="1877"/>
        <v>0</v>
      </c>
      <c r="Y181" s="405">
        <v>0</v>
      </c>
      <c r="Z181" s="405">
        <f t="shared" si="1979"/>
        <v>0</v>
      </c>
      <c r="AA181" s="1224" t="e">
        <f t="shared" si="1906"/>
        <v>#DIV/0!</v>
      </c>
      <c r="AB181" s="1224" t="e">
        <f t="shared" si="1907"/>
        <v>#DIV/0!</v>
      </c>
      <c r="AC181" s="406" t="e">
        <f t="shared" si="1908"/>
        <v>#DIV/0!</v>
      </c>
      <c r="AD181" s="406" t="e">
        <f t="shared" si="1980"/>
        <v>#DIV/0!</v>
      </c>
      <c r="AE181" s="407" t="e" cm="1">
        <f t="array" ref="AE181">U181/(SUMPRODUCT(--(CHOOSE({1,2,3},T181,V181,W181)&gt;0),CHOOSE({1,2,3},T181,V181,W181))+S181)</f>
        <v>#DIV/0!</v>
      </c>
      <c r="AG181" s="404">
        <f t="shared" si="1878"/>
        <v>43921</v>
      </c>
      <c r="AH181" s="405">
        <f t="shared" si="1981"/>
        <v>0</v>
      </c>
      <c r="AI181" s="405">
        <v>0</v>
      </c>
      <c r="AJ181" s="405">
        <v>0</v>
      </c>
      <c r="AK181" s="405">
        <v>0</v>
      </c>
      <c r="AL181" s="405">
        <v>0</v>
      </c>
      <c r="AM181" s="405">
        <v>0</v>
      </c>
      <c r="AN181" s="405">
        <f t="shared" si="1879"/>
        <v>0</v>
      </c>
      <c r="AO181" s="405">
        <v>0</v>
      </c>
      <c r="AP181" s="405">
        <f t="shared" si="1982"/>
        <v>0</v>
      </c>
      <c r="AQ181" s="1224" t="e">
        <f t="shared" si="1911"/>
        <v>#DIV/0!</v>
      </c>
      <c r="AR181" s="1224" t="e">
        <f t="shared" si="1912"/>
        <v>#DIV/0!</v>
      </c>
      <c r="AS181" s="406" t="e">
        <f t="shared" si="1913"/>
        <v>#DIV/0!</v>
      </c>
      <c r="AT181" s="406" t="e">
        <f t="shared" si="1983"/>
        <v>#DIV/0!</v>
      </c>
      <c r="AU181" s="407" t="e" cm="1">
        <f t="array" ref="AU181">AK181/(SUMPRODUCT(--(CHOOSE({1,2,3},AJ181,AL181,AM181)&gt;0),CHOOSE({1,2,3},AJ181,AL181,AM181))+AI181)</f>
        <v>#DIV/0!</v>
      </c>
      <c r="AW181" s="404">
        <f t="shared" si="1880"/>
        <v>43921</v>
      </c>
      <c r="AX181" s="405">
        <f t="shared" si="1984"/>
        <v>0</v>
      </c>
      <c r="AY181" s="405">
        <v>0</v>
      </c>
      <c r="AZ181" s="405">
        <v>0</v>
      </c>
      <c r="BA181" s="405">
        <v>0</v>
      </c>
      <c r="BB181" s="405">
        <v>0</v>
      </c>
      <c r="BC181" s="405">
        <v>0</v>
      </c>
      <c r="BD181" s="405">
        <f t="shared" si="1881"/>
        <v>0</v>
      </c>
      <c r="BE181" s="405">
        <v>0</v>
      </c>
      <c r="BF181" s="405">
        <f t="shared" si="1985"/>
        <v>0</v>
      </c>
      <c r="BG181" s="1224" t="e">
        <f t="shared" si="1916"/>
        <v>#DIV/0!</v>
      </c>
      <c r="BH181" s="1224" t="e">
        <f t="shared" si="1917"/>
        <v>#DIV/0!</v>
      </c>
      <c r="BI181" s="406" t="e">
        <f t="shared" si="1918"/>
        <v>#DIV/0!</v>
      </c>
      <c r="BJ181" s="406" t="e">
        <f t="shared" si="1986"/>
        <v>#DIV/0!</v>
      </c>
      <c r="BK181" s="407" t="e" cm="1">
        <f t="array" ref="BK181">BA181/(SUMPRODUCT(--(CHOOSE({1,2,3},AZ181,BB181,BC181)&gt;0),CHOOSE({1,2,3},AZ181,BB181,BC181))+AY181)</f>
        <v>#DIV/0!</v>
      </c>
      <c r="BM181" s="404">
        <f t="shared" si="1882"/>
        <v>43921</v>
      </c>
      <c r="BN181" s="405">
        <f t="shared" si="1987"/>
        <v>0</v>
      </c>
      <c r="BO181" s="405">
        <v>0</v>
      </c>
      <c r="BP181" s="405">
        <v>0</v>
      </c>
      <c r="BQ181" s="405">
        <v>0</v>
      </c>
      <c r="BR181" s="405">
        <v>0</v>
      </c>
      <c r="BS181" s="405">
        <v>0</v>
      </c>
      <c r="BT181" s="405">
        <f t="shared" si="1883"/>
        <v>0</v>
      </c>
      <c r="BU181" s="405">
        <v>0</v>
      </c>
      <c r="BV181" s="405">
        <f t="shared" si="1988"/>
        <v>0</v>
      </c>
      <c r="BW181" s="1224" t="e">
        <f t="shared" si="1921"/>
        <v>#DIV/0!</v>
      </c>
      <c r="BX181" s="1224" t="e">
        <f t="shared" si="1922"/>
        <v>#DIV/0!</v>
      </c>
      <c r="BY181" s="406" t="e">
        <f t="shared" si="1923"/>
        <v>#DIV/0!</v>
      </c>
      <c r="BZ181" s="406" t="e">
        <f t="shared" si="1989"/>
        <v>#DIV/0!</v>
      </c>
      <c r="CA181" s="407" t="e" cm="1">
        <f t="array" ref="CA181">BQ181/(SUMPRODUCT(--(CHOOSE({1,2,3},BP181,BR181,BS181)&gt;0),CHOOSE({1,2,3},BP181,BR181,BS181))+BO181)</f>
        <v>#DIV/0!</v>
      </c>
      <c r="CC181" s="404">
        <f t="shared" si="1884"/>
        <v>43921</v>
      </c>
      <c r="CD181" s="405">
        <f t="shared" si="1990"/>
        <v>0</v>
      </c>
      <c r="CE181" s="405">
        <v>0</v>
      </c>
      <c r="CF181" s="405">
        <v>0</v>
      </c>
      <c r="CG181" s="405">
        <v>0</v>
      </c>
      <c r="CH181" s="405">
        <v>0</v>
      </c>
      <c r="CI181" s="405">
        <v>0</v>
      </c>
      <c r="CJ181" s="405">
        <f t="shared" si="1885"/>
        <v>0</v>
      </c>
      <c r="CK181" s="405">
        <v>0</v>
      </c>
      <c r="CL181" s="405">
        <f t="shared" si="1991"/>
        <v>0</v>
      </c>
      <c r="CM181" s="1224" t="e">
        <f t="shared" si="1926"/>
        <v>#DIV/0!</v>
      </c>
      <c r="CN181" s="1224" t="e">
        <f t="shared" si="1927"/>
        <v>#DIV/0!</v>
      </c>
      <c r="CO181" s="406" t="e">
        <f t="shared" si="1928"/>
        <v>#DIV/0!</v>
      </c>
      <c r="CP181" s="406" t="e">
        <f t="shared" si="1992"/>
        <v>#DIV/0!</v>
      </c>
      <c r="CQ181" s="407" t="e" cm="1">
        <f t="array" ref="CQ181">CG181/(SUMPRODUCT(--(CHOOSE({1,2,3},CF181,CH181,CI181)&gt;0),CHOOSE({1,2,3},CF181,CH181,CI181))+CE181)</f>
        <v>#DIV/0!</v>
      </c>
      <c r="CS181" s="404">
        <f t="shared" si="1886"/>
        <v>43921</v>
      </c>
      <c r="CT181" s="405">
        <f t="shared" si="1993"/>
        <v>0</v>
      </c>
      <c r="CU181" s="405">
        <v>0</v>
      </c>
      <c r="CV181" s="405">
        <v>0</v>
      </c>
      <c r="CW181" s="405">
        <v>0</v>
      </c>
      <c r="CX181" s="405">
        <v>0</v>
      </c>
      <c r="CY181" s="405">
        <v>0</v>
      </c>
      <c r="CZ181" s="405">
        <f t="shared" si="1887"/>
        <v>0</v>
      </c>
      <c r="DA181" s="405">
        <v>0</v>
      </c>
      <c r="DB181" s="405">
        <f t="shared" si="1994"/>
        <v>0</v>
      </c>
      <c r="DC181" s="1224" t="e">
        <f t="shared" si="1931"/>
        <v>#DIV/0!</v>
      </c>
      <c r="DD181" s="1224" t="e">
        <f t="shared" si="1932"/>
        <v>#DIV/0!</v>
      </c>
      <c r="DE181" s="406" t="e">
        <f t="shared" si="1933"/>
        <v>#DIV/0!</v>
      </c>
      <c r="DF181" s="406" t="e">
        <f t="shared" si="1995"/>
        <v>#DIV/0!</v>
      </c>
      <c r="DG181" s="407" t="e" cm="1">
        <f t="array" ref="DG181">CW181/(SUMPRODUCT(--(CHOOSE({1,2,3},CV181,CX181,CY181)&gt;0),CHOOSE({1,2,3},CV181,CX181,CY181))+CU181)</f>
        <v>#DIV/0!</v>
      </c>
      <c r="DI181" s="404">
        <f t="shared" si="1888"/>
        <v>43921</v>
      </c>
      <c r="DJ181" s="405">
        <f t="shared" si="1996"/>
        <v>0</v>
      </c>
      <c r="DK181" s="405">
        <v>0</v>
      </c>
      <c r="DL181" s="405">
        <v>0</v>
      </c>
      <c r="DM181" s="405">
        <v>0</v>
      </c>
      <c r="DN181" s="405">
        <v>0</v>
      </c>
      <c r="DO181" s="405">
        <v>0</v>
      </c>
      <c r="DP181" s="405">
        <f t="shared" si="1889"/>
        <v>0</v>
      </c>
      <c r="DQ181" s="405">
        <v>0</v>
      </c>
      <c r="DR181" s="405">
        <f t="shared" si="1997"/>
        <v>0</v>
      </c>
      <c r="DS181" s="1224" t="e">
        <f t="shared" si="1936"/>
        <v>#DIV/0!</v>
      </c>
      <c r="DT181" s="1224" t="e">
        <f t="shared" si="1937"/>
        <v>#DIV/0!</v>
      </c>
      <c r="DU181" s="406" t="e">
        <f t="shared" si="1938"/>
        <v>#DIV/0!</v>
      </c>
      <c r="DV181" s="406" t="e">
        <f t="shared" si="1998"/>
        <v>#DIV/0!</v>
      </c>
      <c r="DW181" s="407" t="e" cm="1">
        <f t="array" ref="DW181">DM181/(SUMPRODUCT(--(CHOOSE({1,2,3},DL181,DN181,DO181)&gt;0),CHOOSE({1,2,3},DL181,DN181,DO181))+DK181)</f>
        <v>#DIV/0!</v>
      </c>
      <c r="DY181" s="404">
        <f t="shared" si="1890"/>
        <v>43921</v>
      </c>
      <c r="DZ181" s="405">
        <f t="shared" si="1999"/>
        <v>0</v>
      </c>
      <c r="EA181" s="405">
        <v>0</v>
      </c>
      <c r="EB181" s="405">
        <v>0</v>
      </c>
      <c r="EC181" s="405">
        <v>0</v>
      </c>
      <c r="ED181" s="405">
        <v>0</v>
      </c>
      <c r="EE181" s="405">
        <v>0</v>
      </c>
      <c r="EF181" s="405">
        <f t="shared" si="1891"/>
        <v>0</v>
      </c>
      <c r="EG181" s="405">
        <v>0</v>
      </c>
      <c r="EH181" s="405">
        <f t="shared" si="2000"/>
        <v>0</v>
      </c>
      <c r="EI181" s="1224" t="e">
        <f t="shared" si="1941"/>
        <v>#DIV/0!</v>
      </c>
      <c r="EJ181" s="1224" t="e">
        <f t="shared" si="1942"/>
        <v>#DIV/0!</v>
      </c>
      <c r="EK181" s="406" t="e">
        <f t="shared" si="1943"/>
        <v>#DIV/0!</v>
      </c>
      <c r="EL181" s="406" t="e">
        <f t="shared" si="2001"/>
        <v>#DIV/0!</v>
      </c>
      <c r="EM181" s="407" t="e" cm="1">
        <f t="array" ref="EM181">EC181/(SUMPRODUCT(--(CHOOSE({1,2,3},EB181,ED181,EE181)&gt;0),CHOOSE({1,2,3},EB181,ED181,EE181))+EA181)</f>
        <v>#DIV/0!</v>
      </c>
      <c r="EO181" s="404">
        <f t="shared" si="1892"/>
        <v>43921</v>
      </c>
      <c r="EP181" s="405">
        <f t="shared" si="2002"/>
        <v>0</v>
      </c>
      <c r="EQ181" s="405">
        <v>0</v>
      </c>
      <c r="ER181" s="405">
        <v>0</v>
      </c>
      <c r="ES181" s="405">
        <v>0</v>
      </c>
      <c r="ET181" s="405">
        <v>0</v>
      </c>
      <c r="EU181" s="405">
        <v>0</v>
      </c>
      <c r="EV181" s="405">
        <f t="shared" si="1893"/>
        <v>0</v>
      </c>
      <c r="EW181" s="405">
        <v>0</v>
      </c>
      <c r="EX181" s="405">
        <f t="shared" si="2003"/>
        <v>0</v>
      </c>
      <c r="EY181" s="1224" t="e">
        <f t="shared" si="1946"/>
        <v>#DIV/0!</v>
      </c>
      <c r="EZ181" s="1224" t="e">
        <f t="shared" si="1947"/>
        <v>#DIV/0!</v>
      </c>
      <c r="FA181" s="406" t="e">
        <f t="shared" si="1948"/>
        <v>#DIV/0!</v>
      </c>
      <c r="FB181" s="406" t="e">
        <f t="shared" si="2004"/>
        <v>#DIV/0!</v>
      </c>
      <c r="FC181" s="407" t="e" cm="1">
        <f t="array" ref="FC181">ES181/(SUMPRODUCT(--(CHOOSE({1,2,3},FH181,FX181,GN181)&gt;0),CHOOSE({1,2,3},FH181,FX181,GN181))+EQ181)</f>
        <v>#DIV/0!</v>
      </c>
      <c r="FE181" s="404">
        <f t="shared" si="1894"/>
        <v>43921</v>
      </c>
      <c r="FF181" s="405">
        <f t="shared" si="2005"/>
        <v>0</v>
      </c>
      <c r="FG181" s="405">
        <v>0</v>
      </c>
      <c r="FH181" s="405">
        <v>0</v>
      </c>
      <c r="FI181" s="405">
        <v>0</v>
      </c>
      <c r="FJ181" s="405">
        <v>0</v>
      </c>
      <c r="FK181" s="405">
        <v>0</v>
      </c>
      <c r="FL181" s="405">
        <f t="shared" si="1895"/>
        <v>0</v>
      </c>
      <c r="FM181" s="405">
        <v>0</v>
      </c>
      <c r="FN181" s="405">
        <f t="shared" si="2006"/>
        <v>0</v>
      </c>
      <c r="FO181" s="1224" t="e">
        <f t="shared" si="1951"/>
        <v>#DIV/0!</v>
      </c>
      <c r="FP181" s="1224" t="e">
        <f t="shared" si="1952"/>
        <v>#DIV/0!</v>
      </c>
      <c r="FQ181" s="406" t="e">
        <f t="shared" si="1953"/>
        <v>#DIV/0!</v>
      </c>
      <c r="FR181" s="406" t="e">
        <f t="shared" si="2007"/>
        <v>#DIV/0!</v>
      </c>
      <c r="FS181" s="407" t="e" cm="1">
        <f t="array" ref="FS181">FI181/(SUMPRODUCT(--(CHOOSE({1,2,3},FH181,FJ181,FK181)&gt;0),CHOOSE({1,2,3},FH181,FJ181,FK181))+FG181)</f>
        <v>#DIV/0!</v>
      </c>
      <c r="FU181" s="404">
        <f t="shared" si="1896"/>
        <v>43921</v>
      </c>
      <c r="FV181" s="405">
        <f t="shared" si="2008"/>
        <v>0</v>
      </c>
      <c r="FW181" s="405">
        <v>0</v>
      </c>
      <c r="FX181" s="405">
        <v>0</v>
      </c>
      <c r="FY181" s="405">
        <v>0</v>
      </c>
      <c r="FZ181" s="405">
        <v>0</v>
      </c>
      <c r="GA181" s="405">
        <v>0</v>
      </c>
      <c r="GB181" s="405">
        <f t="shared" si="1897"/>
        <v>0</v>
      </c>
      <c r="GC181" s="405">
        <v>0</v>
      </c>
      <c r="GD181" s="405">
        <f t="shared" si="2009"/>
        <v>0</v>
      </c>
      <c r="GE181" s="1224" t="e">
        <f t="shared" si="1956"/>
        <v>#DIV/0!</v>
      </c>
      <c r="GF181" s="1224" t="e">
        <f t="shared" si="1957"/>
        <v>#DIV/0!</v>
      </c>
      <c r="GG181" s="406" t="e">
        <f t="shared" si="1958"/>
        <v>#DIV/0!</v>
      </c>
      <c r="GH181" s="406" t="e">
        <f t="shared" si="2010"/>
        <v>#DIV/0!</v>
      </c>
      <c r="GI181" s="407" t="e" cm="1">
        <f t="array" ref="GI181">FY181/(SUMPRODUCT(--(CHOOSE({1,2,3},FX181,FZ181,GA181)&gt;0),CHOOSE({1,2,3},FX181,FZ181,GA181))+FW181)</f>
        <v>#DIV/0!</v>
      </c>
      <c r="GK181" s="404">
        <f t="shared" si="1898"/>
        <v>43921</v>
      </c>
      <c r="GL181" s="405">
        <f t="shared" si="2011"/>
        <v>0</v>
      </c>
      <c r="GM181" s="405">
        <v>0</v>
      </c>
      <c r="GN181" s="405">
        <v>0</v>
      </c>
      <c r="GO181" s="405">
        <v>0</v>
      </c>
      <c r="GP181" s="405">
        <v>0</v>
      </c>
      <c r="GQ181" s="405">
        <v>0</v>
      </c>
      <c r="GR181" s="405">
        <f t="shared" si="1899"/>
        <v>0</v>
      </c>
      <c r="GS181" s="405">
        <v>0</v>
      </c>
      <c r="GT181" s="405">
        <f t="shared" si="2012"/>
        <v>0</v>
      </c>
      <c r="GU181" s="1224" t="e">
        <f t="shared" si="1961"/>
        <v>#DIV/0!</v>
      </c>
      <c r="GV181" s="1224" t="e">
        <f t="shared" si="1962"/>
        <v>#DIV/0!</v>
      </c>
      <c r="GW181" s="406" t="e">
        <f t="shared" si="1963"/>
        <v>#DIV/0!</v>
      </c>
      <c r="GX181" s="406" t="e">
        <f t="shared" si="2013"/>
        <v>#DIV/0!</v>
      </c>
      <c r="GY181" s="407" t="e" cm="1">
        <f t="array" ref="GY181">GO181/(SUMPRODUCT(--(CHOOSE({1,2,3},GN181,GP181,GQ181)&gt;0),CHOOSE({1,2,3},GN181,GP181,GQ181))+GM181)</f>
        <v>#DIV/0!</v>
      </c>
    </row>
    <row r="182" spans="1:207" x14ac:dyDescent="0.2">
      <c r="A182" s="404">
        <f t="shared" si="1867"/>
        <v>43951</v>
      </c>
      <c r="B182" s="405">
        <f t="shared" si="1900"/>
        <v>0</v>
      </c>
      <c r="C182" s="405">
        <f t="shared" si="1868"/>
        <v>0</v>
      </c>
      <c r="D182" s="405">
        <f t="shared" si="1869"/>
        <v>0</v>
      </c>
      <c r="E182" s="405">
        <f t="shared" si="1870"/>
        <v>0</v>
      </c>
      <c r="F182" s="405">
        <f t="shared" si="1871"/>
        <v>0</v>
      </c>
      <c r="G182" s="405">
        <f t="shared" si="1872"/>
        <v>0</v>
      </c>
      <c r="H182" s="405">
        <f t="shared" si="1873"/>
        <v>0</v>
      </c>
      <c r="I182" s="405">
        <f t="shared" si="1874"/>
        <v>0</v>
      </c>
      <c r="J182" s="405">
        <f t="shared" si="1875"/>
        <v>0</v>
      </c>
      <c r="K182" s="1224" t="e">
        <f t="shared" si="1901"/>
        <v>#DIV/0!</v>
      </c>
      <c r="L182" s="1224" t="e">
        <f t="shared" si="1902"/>
        <v>#DIV/0!</v>
      </c>
      <c r="M182" s="406" t="e">
        <f t="shared" si="1903"/>
        <v>#DIV/0!</v>
      </c>
      <c r="N182" s="406" t="e">
        <f t="shared" si="1977"/>
        <v>#DIV/0!</v>
      </c>
      <c r="O182" s="407" t="e" cm="1">
        <f t="array" ref="O182">E182/(SUMPRODUCT(--(CHOOSE({1,2,3},D182,F182,G182)&gt;0),CHOOSE({1,2,3},D182,F182,G182))+C182)</f>
        <v>#DIV/0!</v>
      </c>
      <c r="Q182" s="404">
        <f t="shared" si="1876"/>
        <v>43951</v>
      </c>
      <c r="R182" s="405">
        <f t="shared" si="1978"/>
        <v>0</v>
      </c>
      <c r="S182" s="405">
        <v>0</v>
      </c>
      <c r="T182" s="405">
        <v>0</v>
      </c>
      <c r="U182" s="405">
        <v>0</v>
      </c>
      <c r="V182" s="405">
        <v>0</v>
      </c>
      <c r="W182" s="405">
        <v>0</v>
      </c>
      <c r="X182" s="405">
        <f t="shared" si="1877"/>
        <v>0</v>
      </c>
      <c r="Y182" s="405">
        <v>0</v>
      </c>
      <c r="Z182" s="405">
        <f t="shared" si="1979"/>
        <v>0</v>
      </c>
      <c r="AA182" s="1224" t="e">
        <f t="shared" si="1906"/>
        <v>#DIV/0!</v>
      </c>
      <c r="AB182" s="1224" t="e">
        <f t="shared" si="1907"/>
        <v>#DIV/0!</v>
      </c>
      <c r="AC182" s="406" t="e">
        <f t="shared" si="1908"/>
        <v>#DIV/0!</v>
      </c>
      <c r="AD182" s="406" t="e">
        <f t="shared" si="1980"/>
        <v>#DIV/0!</v>
      </c>
      <c r="AE182" s="407" t="e" cm="1">
        <f t="array" ref="AE182">U182/(SUMPRODUCT(--(CHOOSE({1,2,3},T182,V182,W182)&gt;0),CHOOSE({1,2,3},T182,V182,W182))+S182)</f>
        <v>#DIV/0!</v>
      </c>
      <c r="AG182" s="404">
        <f t="shared" si="1878"/>
        <v>43951</v>
      </c>
      <c r="AH182" s="405">
        <f t="shared" si="1981"/>
        <v>0</v>
      </c>
      <c r="AI182" s="405">
        <v>0</v>
      </c>
      <c r="AJ182" s="405">
        <v>0</v>
      </c>
      <c r="AK182" s="405">
        <v>0</v>
      </c>
      <c r="AL182" s="405">
        <v>0</v>
      </c>
      <c r="AM182" s="405">
        <v>0</v>
      </c>
      <c r="AN182" s="405">
        <f t="shared" si="1879"/>
        <v>0</v>
      </c>
      <c r="AO182" s="405">
        <v>0</v>
      </c>
      <c r="AP182" s="405">
        <f t="shared" si="1982"/>
        <v>0</v>
      </c>
      <c r="AQ182" s="1224" t="e">
        <f t="shared" si="1911"/>
        <v>#DIV/0!</v>
      </c>
      <c r="AR182" s="1224" t="e">
        <f t="shared" si="1912"/>
        <v>#DIV/0!</v>
      </c>
      <c r="AS182" s="406" t="e">
        <f t="shared" si="1913"/>
        <v>#DIV/0!</v>
      </c>
      <c r="AT182" s="406" t="e">
        <f t="shared" si="1983"/>
        <v>#DIV/0!</v>
      </c>
      <c r="AU182" s="407" t="e" cm="1">
        <f t="array" ref="AU182">AK182/(SUMPRODUCT(--(CHOOSE({1,2,3},AJ182,AL182,AM182)&gt;0),CHOOSE({1,2,3},AJ182,AL182,AM182))+AI182)</f>
        <v>#DIV/0!</v>
      </c>
      <c r="AW182" s="404">
        <f t="shared" si="1880"/>
        <v>43951</v>
      </c>
      <c r="AX182" s="405">
        <f t="shared" si="1984"/>
        <v>0</v>
      </c>
      <c r="AY182" s="405">
        <v>0</v>
      </c>
      <c r="AZ182" s="405">
        <v>0</v>
      </c>
      <c r="BA182" s="405">
        <v>0</v>
      </c>
      <c r="BB182" s="405">
        <v>0</v>
      </c>
      <c r="BC182" s="405">
        <v>0</v>
      </c>
      <c r="BD182" s="405">
        <f t="shared" si="1881"/>
        <v>0</v>
      </c>
      <c r="BE182" s="405">
        <v>0</v>
      </c>
      <c r="BF182" s="405">
        <f t="shared" si="1985"/>
        <v>0</v>
      </c>
      <c r="BG182" s="1224" t="e">
        <f t="shared" si="1916"/>
        <v>#DIV/0!</v>
      </c>
      <c r="BH182" s="1224" t="e">
        <f t="shared" si="1917"/>
        <v>#DIV/0!</v>
      </c>
      <c r="BI182" s="406" t="e">
        <f t="shared" si="1918"/>
        <v>#DIV/0!</v>
      </c>
      <c r="BJ182" s="406" t="e">
        <f t="shared" si="1986"/>
        <v>#DIV/0!</v>
      </c>
      <c r="BK182" s="407" t="e" cm="1">
        <f t="array" ref="BK182">BA182/(SUMPRODUCT(--(CHOOSE({1,2,3},AZ182,BB182,BC182)&gt;0),CHOOSE({1,2,3},AZ182,BB182,BC182))+AY182)</f>
        <v>#DIV/0!</v>
      </c>
      <c r="BM182" s="404">
        <f t="shared" si="1882"/>
        <v>43951</v>
      </c>
      <c r="BN182" s="405">
        <f t="shared" si="1987"/>
        <v>0</v>
      </c>
      <c r="BO182" s="405">
        <v>0</v>
      </c>
      <c r="BP182" s="405">
        <v>0</v>
      </c>
      <c r="BQ182" s="405">
        <v>0</v>
      </c>
      <c r="BR182" s="405">
        <v>0</v>
      </c>
      <c r="BS182" s="405">
        <v>0</v>
      </c>
      <c r="BT182" s="405">
        <f t="shared" si="1883"/>
        <v>0</v>
      </c>
      <c r="BU182" s="405">
        <v>0</v>
      </c>
      <c r="BV182" s="405">
        <f t="shared" si="1988"/>
        <v>0</v>
      </c>
      <c r="BW182" s="1224" t="e">
        <f t="shared" si="1921"/>
        <v>#DIV/0!</v>
      </c>
      <c r="BX182" s="1224" t="e">
        <f t="shared" si="1922"/>
        <v>#DIV/0!</v>
      </c>
      <c r="BY182" s="406" t="e">
        <f t="shared" si="1923"/>
        <v>#DIV/0!</v>
      </c>
      <c r="BZ182" s="406" t="e">
        <f t="shared" si="1989"/>
        <v>#DIV/0!</v>
      </c>
      <c r="CA182" s="407" t="e" cm="1">
        <f t="array" ref="CA182">BQ182/(SUMPRODUCT(--(CHOOSE({1,2,3},BP182,BR182,BS182)&gt;0),CHOOSE({1,2,3},BP182,BR182,BS182))+BO182)</f>
        <v>#DIV/0!</v>
      </c>
      <c r="CC182" s="404">
        <f t="shared" si="1884"/>
        <v>43951</v>
      </c>
      <c r="CD182" s="405">
        <f t="shared" si="1990"/>
        <v>0</v>
      </c>
      <c r="CE182" s="405">
        <v>0</v>
      </c>
      <c r="CF182" s="405">
        <v>0</v>
      </c>
      <c r="CG182" s="405">
        <v>0</v>
      </c>
      <c r="CH182" s="405">
        <v>0</v>
      </c>
      <c r="CI182" s="405">
        <v>0</v>
      </c>
      <c r="CJ182" s="405">
        <f t="shared" si="1885"/>
        <v>0</v>
      </c>
      <c r="CK182" s="405">
        <v>0</v>
      </c>
      <c r="CL182" s="405">
        <f t="shared" si="1991"/>
        <v>0</v>
      </c>
      <c r="CM182" s="1224" t="e">
        <f t="shared" si="1926"/>
        <v>#DIV/0!</v>
      </c>
      <c r="CN182" s="1224" t="e">
        <f t="shared" si="1927"/>
        <v>#DIV/0!</v>
      </c>
      <c r="CO182" s="406" t="e">
        <f t="shared" si="1928"/>
        <v>#DIV/0!</v>
      </c>
      <c r="CP182" s="406" t="e">
        <f t="shared" si="1992"/>
        <v>#DIV/0!</v>
      </c>
      <c r="CQ182" s="407" t="e" cm="1">
        <f t="array" ref="CQ182">CG182/(SUMPRODUCT(--(CHOOSE({1,2,3},CF182,CH182,CI182)&gt;0),CHOOSE({1,2,3},CF182,CH182,CI182))+CE182)</f>
        <v>#DIV/0!</v>
      </c>
      <c r="CS182" s="404">
        <f t="shared" si="1886"/>
        <v>43951</v>
      </c>
      <c r="CT182" s="405">
        <f t="shared" si="1993"/>
        <v>0</v>
      </c>
      <c r="CU182" s="405">
        <v>0</v>
      </c>
      <c r="CV182" s="405">
        <v>0</v>
      </c>
      <c r="CW182" s="405">
        <v>0</v>
      </c>
      <c r="CX182" s="405">
        <v>0</v>
      </c>
      <c r="CY182" s="405">
        <v>0</v>
      </c>
      <c r="CZ182" s="405">
        <f t="shared" si="1887"/>
        <v>0</v>
      </c>
      <c r="DA182" s="405">
        <v>0</v>
      </c>
      <c r="DB182" s="405">
        <f t="shared" si="1994"/>
        <v>0</v>
      </c>
      <c r="DC182" s="1224" t="e">
        <f t="shared" si="1931"/>
        <v>#DIV/0!</v>
      </c>
      <c r="DD182" s="1224" t="e">
        <f t="shared" si="1932"/>
        <v>#DIV/0!</v>
      </c>
      <c r="DE182" s="406" t="e">
        <f t="shared" si="1933"/>
        <v>#DIV/0!</v>
      </c>
      <c r="DF182" s="406" t="e">
        <f t="shared" si="1995"/>
        <v>#DIV/0!</v>
      </c>
      <c r="DG182" s="407" t="e" cm="1">
        <f t="array" ref="DG182">CW182/(SUMPRODUCT(--(CHOOSE({1,2,3},CV182,CX182,CY182)&gt;0),CHOOSE({1,2,3},CV182,CX182,CY182))+CU182)</f>
        <v>#DIV/0!</v>
      </c>
      <c r="DI182" s="404">
        <f t="shared" si="1888"/>
        <v>43951</v>
      </c>
      <c r="DJ182" s="405">
        <f t="shared" si="1996"/>
        <v>0</v>
      </c>
      <c r="DK182" s="405">
        <v>0</v>
      </c>
      <c r="DL182" s="405">
        <v>0</v>
      </c>
      <c r="DM182" s="405">
        <v>0</v>
      </c>
      <c r="DN182" s="405">
        <v>0</v>
      </c>
      <c r="DO182" s="405">
        <v>0</v>
      </c>
      <c r="DP182" s="405">
        <f t="shared" si="1889"/>
        <v>0</v>
      </c>
      <c r="DQ182" s="405">
        <v>0</v>
      </c>
      <c r="DR182" s="405">
        <f t="shared" si="1997"/>
        <v>0</v>
      </c>
      <c r="DS182" s="1224" t="e">
        <f t="shared" si="1936"/>
        <v>#DIV/0!</v>
      </c>
      <c r="DT182" s="1224" t="e">
        <f t="shared" si="1937"/>
        <v>#DIV/0!</v>
      </c>
      <c r="DU182" s="406" t="e">
        <f t="shared" si="1938"/>
        <v>#DIV/0!</v>
      </c>
      <c r="DV182" s="406" t="e">
        <f t="shared" si="1998"/>
        <v>#DIV/0!</v>
      </c>
      <c r="DW182" s="407" t="e" cm="1">
        <f t="array" ref="DW182">DM182/(SUMPRODUCT(--(CHOOSE({1,2,3},DL182,DN182,DO182)&gt;0),CHOOSE({1,2,3},DL182,DN182,DO182))+DK182)</f>
        <v>#DIV/0!</v>
      </c>
      <c r="DY182" s="404">
        <f t="shared" si="1890"/>
        <v>43951</v>
      </c>
      <c r="DZ182" s="405">
        <f t="shared" si="1999"/>
        <v>0</v>
      </c>
      <c r="EA182" s="405">
        <v>0</v>
      </c>
      <c r="EB182" s="405">
        <v>0</v>
      </c>
      <c r="EC182" s="405">
        <v>0</v>
      </c>
      <c r="ED182" s="405">
        <v>0</v>
      </c>
      <c r="EE182" s="405">
        <v>0</v>
      </c>
      <c r="EF182" s="405">
        <f t="shared" si="1891"/>
        <v>0</v>
      </c>
      <c r="EG182" s="405">
        <v>0</v>
      </c>
      <c r="EH182" s="405">
        <f t="shared" si="2000"/>
        <v>0</v>
      </c>
      <c r="EI182" s="1224" t="e">
        <f t="shared" si="1941"/>
        <v>#DIV/0!</v>
      </c>
      <c r="EJ182" s="1224" t="e">
        <f t="shared" si="1942"/>
        <v>#DIV/0!</v>
      </c>
      <c r="EK182" s="406" t="e">
        <f t="shared" si="1943"/>
        <v>#DIV/0!</v>
      </c>
      <c r="EL182" s="406" t="e">
        <f t="shared" si="2001"/>
        <v>#DIV/0!</v>
      </c>
      <c r="EM182" s="407" t="e" cm="1">
        <f t="array" ref="EM182">EC182/(SUMPRODUCT(--(CHOOSE({1,2,3},EB182,ED182,EE182)&gt;0),CHOOSE({1,2,3},EB182,ED182,EE182))+EA182)</f>
        <v>#DIV/0!</v>
      </c>
      <c r="EO182" s="404">
        <f t="shared" si="1892"/>
        <v>43951</v>
      </c>
      <c r="EP182" s="405">
        <f t="shared" si="2002"/>
        <v>0</v>
      </c>
      <c r="EQ182" s="405">
        <v>0</v>
      </c>
      <c r="ER182" s="405">
        <v>0</v>
      </c>
      <c r="ES182" s="405">
        <v>0</v>
      </c>
      <c r="ET182" s="405">
        <v>0</v>
      </c>
      <c r="EU182" s="405">
        <v>0</v>
      </c>
      <c r="EV182" s="405">
        <f t="shared" si="1893"/>
        <v>0</v>
      </c>
      <c r="EW182" s="405">
        <v>0</v>
      </c>
      <c r="EX182" s="405">
        <f t="shared" si="2003"/>
        <v>0</v>
      </c>
      <c r="EY182" s="1224" t="e">
        <f t="shared" si="1946"/>
        <v>#DIV/0!</v>
      </c>
      <c r="EZ182" s="1224" t="e">
        <f t="shared" si="1947"/>
        <v>#DIV/0!</v>
      </c>
      <c r="FA182" s="406" t="e">
        <f t="shared" si="1948"/>
        <v>#DIV/0!</v>
      </c>
      <c r="FB182" s="406" t="e">
        <f t="shared" si="2004"/>
        <v>#DIV/0!</v>
      </c>
      <c r="FC182" s="407" t="e" cm="1">
        <f t="array" ref="FC182">ES182/(SUMPRODUCT(--(CHOOSE({1,2,3},FH182,FX182,GN182)&gt;0),CHOOSE({1,2,3},FH182,FX182,GN182))+EQ182)</f>
        <v>#DIV/0!</v>
      </c>
      <c r="FE182" s="404">
        <f t="shared" si="1894"/>
        <v>43951</v>
      </c>
      <c r="FF182" s="405">
        <f t="shared" si="2005"/>
        <v>0</v>
      </c>
      <c r="FG182" s="405">
        <v>0</v>
      </c>
      <c r="FH182" s="405">
        <v>0</v>
      </c>
      <c r="FI182" s="405">
        <v>0</v>
      </c>
      <c r="FJ182" s="405">
        <v>0</v>
      </c>
      <c r="FK182" s="405">
        <v>0</v>
      </c>
      <c r="FL182" s="405">
        <f t="shared" si="1895"/>
        <v>0</v>
      </c>
      <c r="FM182" s="405">
        <v>0</v>
      </c>
      <c r="FN182" s="405">
        <f t="shared" si="2006"/>
        <v>0</v>
      </c>
      <c r="FO182" s="1224" t="e">
        <f t="shared" si="1951"/>
        <v>#DIV/0!</v>
      </c>
      <c r="FP182" s="1224" t="e">
        <f t="shared" si="1952"/>
        <v>#DIV/0!</v>
      </c>
      <c r="FQ182" s="406" t="e">
        <f t="shared" si="1953"/>
        <v>#DIV/0!</v>
      </c>
      <c r="FR182" s="406" t="e">
        <f t="shared" si="2007"/>
        <v>#DIV/0!</v>
      </c>
      <c r="FS182" s="407" t="e" cm="1">
        <f t="array" ref="FS182">FI182/(SUMPRODUCT(--(CHOOSE({1,2,3},FH182,FJ182,FK182)&gt;0),CHOOSE({1,2,3},FH182,FJ182,FK182))+FG182)</f>
        <v>#DIV/0!</v>
      </c>
      <c r="FU182" s="404">
        <f t="shared" si="1896"/>
        <v>43951</v>
      </c>
      <c r="FV182" s="405">
        <f t="shared" si="2008"/>
        <v>0</v>
      </c>
      <c r="FW182" s="405">
        <v>0</v>
      </c>
      <c r="FX182" s="405">
        <v>0</v>
      </c>
      <c r="FY182" s="405">
        <v>0</v>
      </c>
      <c r="FZ182" s="405">
        <v>0</v>
      </c>
      <c r="GA182" s="405">
        <v>0</v>
      </c>
      <c r="GB182" s="405">
        <f t="shared" si="1897"/>
        <v>0</v>
      </c>
      <c r="GC182" s="405">
        <v>0</v>
      </c>
      <c r="GD182" s="405">
        <f t="shared" si="2009"/>
        <v>0</v>
      </c>
      <c r="GE182" s="1224" t="e">
        <f t="shared" si="1956"/>
        <v>#DIV/0!</v>
      </c>
      <c r="GF182" s="1224" t="e">
        <f t="shared" si="1957"/>
        <v>#DIV/0!</v>
      </c>
      <c r="GG182" s="406" t="e">
        <f t="shared" si="1958"/>
        <v>#DIV/0!</v>
      </c>
      <c r="GH182" s="406" t="e">
        <f t="shared" si="2010"/>
        <v>#DIV/0!</v>
      </c>
      <c r="GI182" s="407" t="e" cm="1">
        <f t="array" ref="GI182">FY182/(SUMPRODUCT(--(CHOOSE({1,2,3},FX182,FZ182,GA182)&gt;0),CHOOSE({1,2,3},FX182,FZ182,GA182))+FW182)</f>
        <v>#DIV/0!</v>
      </c>
      <c r="GK182" s="404">
        <f t="shared" si="1898"/>
        <v>43951</v>
      </c>
      <c r="GL182" s="405">
        <f t="shared" si="2011"/>
        <v>0</v>
      </c>
      <c r="GM182" s="405">
        <v>0</v>
      </c>
      <c r="GN182" s="405">
        <v>0</v>
      </c>
      <c r="GO182" s="405">
        <v>0</v>
      </c>
      <c r="GP182" s="405">
        <v>0</v>
      </c>
      <c r="GQ182" s="405">
        <v>0</v>
      </c>
      <c r="GR182" s="405">
        <f t="shared" si="1899"/>
        <v>0</v>
      </c>
      <c r="GS182" s="405">
        <v>0</v>
      </c>
      <c r="GT182" s="405">
        <f t="shared" si="2012"/>
        <v>0</v>
      </c>
      <c r="GU182" s="1224" t="e">
        <f t="shared" si="1961"/>
        <v>#DIV/0!</v>
      </c>
      <c r="GV182" s="1224" t="e">
        <f t="shared" si="1962"/>
        <v>#DIV/0!</v>
      </c>
      <c r="GW182" s="406" t="e">
        <f t="shared" si="1963"/>
        <v>#DIV/0!</v>
      </c>
      <c r="GX182" s="406" t="e">
        <f t="shared" si="2013"/>
        <v>#DIV/0!</v>
      </c>
      <c r="GY182" s="407" t="e" cm="1">
        <f t="array" ref="GY182">GO182/(SUMPRODUCT(--(CHOOSE({1,2,3},GN182,GP182,GQ182)&gt;0),CHOOSE({1,2,3},GN182,GP182,GQ182))+GM182)</f>
        <v>#DIV/0!</v>
      </c>
    </row>
    <row r="183" spans="1:207" x14ac:dyDescent="0.2">
      <c r="A183" s="404">
        <f t="shared" si="1867"/>
        <v>43982</v>
      </c>
      <c r="B183" s="405">
        <f t="shared" si="1900"/>
        <v>0</v>
      </c>
      <c r="C183" s="405">
        <f t="shared" si="1868"/>
        <v>0</v>
      </c>
      <c r="D183" s="405">
        <f t="shared" si="1869"/>
        <v>0</v>
      </c>
      <c r="E183" s="405">
        <f t="shared" si="1870"/>
        <v>0</v>
      </c>
      <c r="F183" s="405">
        <f t="shared" si="1871"/>
        <v>0</v>
      </c>
      <c r="G183" s="405">
        <f t="shared" si="1872"/>
        <v>0</v>
      </c>
      <c r="H183" s="405">
        <f t="shared" si="1873"/>
        <v>0</v>
      </c>
      <c r="I183" s="405">
        <f t="shared" si="1874"/>
        <v>0</v>
      </c>
      <c r="J183" s="405">
        <f t="shared" si="1875"/>
        <v>0</v>
      </c>
      <c r="K183" s="1224" t="e">
        <f t="shared" si="1901"/>
        <v>#DIV/0!</v>
      </c>
      <c r="L183" s="1224" t="e">
        <f t="shared" si="1902"/>
        <v>#DIV/0!</v>
      </c>
      <c r="M183" s="406" t="e">
        <f t="shared" si="1903"/>
        <v>#DIV/0!</v>
      </c>
      <c r="N183" s="406" t="e">
        <f t="shared" si="1977"/>
        <v>#DIV/0!</v>
      </c>
      <c r="O183" s="407" t="e" cm="1">
        <f t="array" ref="O183">E183/(SUMPRODUCT(--(CHOOSE({1,2,3},D183,F183,G183)&gt;0),CHOOSE({1,2,3},D183,F183,G183))+C183)</f>
        <v>#DIV/0!</v>
      </c>
      <c r="Q183" s="404">
        <f t="shared" si="1876"/>
        <v>43982</v>
      </c>
      <c r="R183" s="405">
        <f t="shared" si="1978"/>
        <v>0</v>
      </c>
      <c r="S183" s="405">
        <v>0</v>
      </c>
      <c r="T183" s="405">
        <v>0</v>
      </c>
      <c r="U183" s="405">
        <v>0</v>
      </c>
      <c r="V183" s="405">
        <v>0</v>
      </c>
      <c r="W183" s="405">
        <v>0</v>
      </c>
      <c r="X183" s="405">
        <f t="shared" si="1877"/>
        <v>0</v>
      </c>
      <c r="Y183" s="405">
        <v>0</v>
      </c>
      <c r="Z183" s="405">
        <f t="shared" si="1979"/>
        <v>0</v>
      </c>
      <c r="AA183" s="1224" t="e">
        <f t="shared" si="1906"/>
        <v>#DIV/0!</v>
      </c>
      <c r="AB183" s="1224" t="e">
        <f t="shared" si="1907"/>
        <v>#DIV/0!</v>
      </c>
      <c r="AC183" s="406" t="e">
        <f t="shared" si="1908"/>
        <v>#DIV/0!</v>
      </c>
      <c r="AD183" s="406" t="e">
        <f t="shared" si="1980"/>
        <v>#DIV/0!</v>
      </c>
      <c r="AE183" s="407" t="e" cm="1">
        <f t="array" ref="AE183">U183/(SUMPRODUCT(--(CHOOSE({1,2,3},T183,V183,W183)&gt;0),CHOOSE({1,2,3},T183,V183,W183))+S183)</f>
        <v>#DIV/0!</v>
      </c>
      <c r="AG183" s="404">
        <f t="shared" si="1878"/>
        <v>43982</v>
      </c>
      <c r="AH183" s="405">
        <f t="shared" si="1981"/>
        <v>0</v>
      </c>
      <c r="AI183" s="405">
        <v>0</v>
      </c>
      <c r="AJ183" s="405">
        <v>0</v>
      </c>
      <c r="AK183" s="405">
        <v>0</v>
      </c>
      <c r="AL183" s="405">
        <v>0</v>
      </c>
      <c r="AM183" s="405">
        <v>0</v>
      </c>
      <c r="AN183" s="405">
        <f t="shared" si="1879"/>
        <v>0</v>
      </c>
      <c r="AO183" s="405">
        <v>0</v>
      </c>
      <c r="AP183" s="405">
        <f t="shared" si="1982"/>
        <v>0</v>
      </c>
      <c r="AQ183" s="1224" t="e">
        <f t="shared" si="1911"/>
        <v>#DIV/0!</v>
      </c>
      <c r="AR183" s="1224" t="e">
        <f t="shared" si="1912"/>
        <v>#DIV/0!</v>
      </c>
      <c r="AS183" s="406" t="e">
        <f t="shared" si="1913"/>
        <v>#DIV/0!</v>
      </c>
      <c r="AT183" s="406" t="e">
        <f t="shared" si="1983"/>
        <v>#DIV/0!</v>
      </c>
      <c r="AU183" s="407" t="e" cm="1">
        <f t="array" ref="AU183">AK183/(SUMPRODUCT(--(CHOOSE({1,2,3},AJ183,AL183,AM183)&gt;0),CHOOSE({1,2,3},AJ183,AL183,AM183))+AI183)</f>
        <v>#DIV/0!</v>
      </c>
      <c r="AW183" s="404">
        <f t="shared" si="1880"/>
        <v>43982</v>
      </c>
      <c r="AX183" s="405">
        <f t="shared" si="1984"/>
        <v>0</v>
      </c>
      <c r="AY183" s="405">
        <v>0</v>
      </c>
      <c r="AZ183" s="405">
        <v>0</v>
      </c>
      <c r="BA183" s="405">
        <v>0</v>
      </c>
      <c r="BB183" s="405">
        <v>0</v>
      </c>
      <c r="BC183" s="405">
        <v>0</v>
      </c>
      <c r="BD183" s="405">
        <f t="shared" si="1881"/>
        <v>0</v>
      </c>
      <c r="BE183" s="405">
        <v>0</v>
      </c>
      <c r="BF183" s="405">
        <f t="shared" si="1985"/>
        <v>0</v>
      </c>
      <c r="BG183" s="1224" t="e">
        <f t="shared" si="1916"/>
        <v>#DIV/0!</v>
      </c>
      <c r="BH183" s="1224" t="e">
        <f t="shared" si="1917"/>
        <v>#DIV/0!</v>
      </c>
      <c r="BI183" s="406" t="e">
        <f t="shared" si="1918"/>
        <v>#DIV/0!</v>
      </c>
      <c r="BJ183" s="406" t="e">
        <f t="shared" si="1986"/>
        <v>#DIV/0!</v>
      </c>
      <c r="BK183" s="407" t="e" cm="1">
        <f t="array" ref="BK183">BA183/(SUMPRODUCT(--(CHOOSE({1,2,3},AZ183,BB183,BC183)&gt;0),CHOOSE({1,2,3},AZ183,BB183,BC183))+AY183)</f>
        <v>#DIV/0!</v>
      </c>
      <c r="BM183" s="404">
        <f t="shared" si="1882"/>
        <v>43982</v>
      </c>
      <c r="BN183" s="405">
        <f t="shared" si="1987"/>
        <v>0</v>
      </c>
      <c r="BO183" s="405">
        <v>0</v>
      </c>
      <c r="BP183" s="405">
        <v>0</v>
      </c>
      <c r="BQ183" s="405">
        <v>0</v>
      </c>
      <c r="BR183" s="405">
        <v>0</v>
      </c>
      <c r="BS183" s="405">
        <v>0</v>
      </c>
      <c r="BT183" s="405">
        <f t="shared" si="1883"/>
        <v>0</v>
      </c>
      <c r="BU183" s="405">
        <v>0</v>
      </c>
      <c r="BV183" s="405">
        <f t="shared" si="1988"/>
        <v>0</v>
      </c>
      <c r="BW183" s="1224" t="e">
        <f t="shared" si="1921"/>
        <v>#DIV/0!</v>
      </c>
      <c r="BX183" s="1224" t="e">
        <f t="shared" si="1922"/>
        <v>#DIV/0!</v>
      </c>
      <c r="BY183" s="406" t="e">
        <f t="shared" si="1923"/>
        <v>#DIV/0!</v>
      </c>
      <c r="BZ183" s="406" t="e">
        <f t="shared" si="1989"/>
        <v>#DIV/0!</v>
      </c>
      <c r="CA183" s="407" t="e" cm="1">
        <f t="array" ref="CA183">BQ183/(SUMPRODUCT(--(CHOOSE({1,2,3},BP183,BR183,BS183)&gt;0),CHOOSE({1,2,3},BP183,BR183,BS183))+BO183)</f>
        <v>#DIV/0!</v>
      </c>
      <c r="CC183" s="404">
        <f t="shared" si="1884"/>
        <v>43982</v>
      </c>
      <c r="CD183" s="405">
        <f t="shared" si="1990"/>
        <v>0</v>
      </c>
      <c r="CE183" s="405">
        <v>0</v>
      </c>
      <c r="CF183" s="405">
        <v>0</v>
      </c>
      <c r="CG183" s="405">
        <v>0</v>
      </c>
      <c r="CH183" s="405">
        <v>0</v>
      </c>
      <c r="CI183" s="405">
        <v>0</v>
      </c>
      <c r="CJ183" s="405">
        <f t="shared" si="1885"/>
        <v>0</v>
      </c>
      <c r="CK183" s="405">
        <v>0</v>
      </c>
      <c r="CL183" s="405">
        <f t="shared" si="1991"/>
        <v>0</v>
      </c>
      <c r="CM183" s="1224" t="e">
        <f t="shared" si="1926"/>
        <v>#DIV/0!</v>
      </c>
      <c r="CN183" s="1224" t="e">
        <f t="shared" si="1927"/>
        <v>#DIV/0!</v>
      </c>
      <c r="CO183" s="406" t="e">
        <f t="shared" si="1928"/>
        <v>#DIV/0!</v>
      </c>
      <c r="CP183" s="406" t="e">
        <f t="shared" si="1992"/>
        <v>#DIV/0!</v>
      </c>
      <c r="CQ183" s="407" t="e" cm="1">
        <f t="array" ref="CQ183">CG183/(SUMPRODUCT(--(CHOOSE({1,2,3},CF183,CH183,CI183)&gt;0),CHOOSE({1,2,3},CF183,CH183,CI183))+CE183)</f>
        <v>#DIV/0!</v>
      </c>
      <c r="CS183" s="404">
        <f t="shared" si="1886"/>
        <v>43982</v>
      </c>
      <c r="CT183" s="405">
        <f t="shared" si="1993"/>
        <v>0</v>
      </c>
      <c r="CU183" s="405">
        <v>0</v>
      </c>
      <c r="CV183" s="405">
        <v>0</v>
      </c>
      <c r="CW183" s="405">
        <v>0</v>
      </c>
      <c r="CX183" s="405">
        <v>0</v>
      </c>
      <c r="CY183" s="405">
        <v>0</v>
      </c>
      <c r="CZ183" s="405">
        <f t="shared" si="1887"/>
        <v>0</v>
      </c>
      <c r="DA183" s="405">
        <v>0</v>
      </c>
      <c r="DB183" s="405">
        <f t="shared" si="1994"/>
        <v>0</v>
      </c>
      <c r="DC183" s="1224" t="e">
        <f t="shared" si="1931"/>
        <v>#DIV/0!</v>
      </c>
      <c r="DD183" s="1224" t="e">
        <f t="shared" si="1932"/>
        <v>#DIV/0!</v>
      </c>
      <c r="DE183" s="406" t="e">
        <f t="shared" si="1933"/>
        <v>#DIV/0!</v>
      </c>
      <c r="DF183" s="406" t="e">
        <f t="shared" si="1995"/>
        <v>#DIV/0!</v>
      </c>
      <c r="DG183" s="407" t="e" cm="1">
        <f t="array" ref="DG183">CW183/(SUMPRODUCT(--(CHOOSE({1,2,3},CV183,CX183,CY183)&gt;0),CHOOSE({1,2,3},CV183,CX183,CY183))+CU183)</f>
        <v>#DIV/0!</v>
      </c>
      <c r="DI183" s="404">
        <f t="shared" si="1888"/>
        <v>43982</v>
      </c>
      <c r="DJ183" s="405">
        <f t="shared" si="1996"/>
        <v>0</v>
      </c>
      <c r="DK183" s="405">
        <v>0</v>
      </c>
      <c r="DL183" s="405">
        <v>0</v>
      </c>
      <c r="DM183" s="405">
        <v>0</v>
      </c>
      <c r="DN183" s="405">
        <v>0</v>
      </c>
      <c r="DO183" s="405">
        <v>0</v>
      </c>
      <c r="DP183" s="405">
        <f t="shared" si="1889"/>
        <v>0</v>
      </c>
      <c r="DQ183" s="405">
        <v>0</v>
      </c>
      <c r="DR183" s="405">
        <f t="shared" si="1997"/>
        <v>0</v>
      </c>
      <c r="DS183" s="1224" t="e">
        <f t="shared" si="1936"/>
        <v>#DIV/0!</v>
      </c>
      <c r="DT183" s="1224" t="e">
        <f t="shared" si="1937"/>
        <v>#DIV/0!</v>
      </c>
      <c r="DU183" s="406" t="e">
        <f t="shared" si="1938"/>
        <v>#DIV/0!</v>
      </c>
      <c r="DV183" s="406" t="e">
        <f t="shared" si="1998"/>
        <v>#DIV/0!</v>
      </c>
      <c r="DW183" s="407" t="e" cm="1">
        <f t="array" ref="DW183">DM183/(SUMPRODUCT(--(CHOOSE({1,2,3},DL183,DN183,DO183)&gt;0),CHOOSE({1,2,3},DL183,DN183,DO183))+DK183)</f>
        <v>#DIV/0!</v>
      </c>
      <c r="DY183" s="404">
        <f t="shared" si="1890"/>
        <v>43982</v>
      </c>
      <c r="DZ183" s="405">
        <f t="shared" si="1999"/>
        <v>0</v>
      </c>
      <c r="EA183" s="405">
        <v>0</v>
      </c>
      <c r="EB183" s="405">
        <v>0</v>
      </c>
      <c r="EC183" s="405">
        <v>0</v>
      </c>
      <c r="ED183" s="405">
        <v>0</v>
      </c>
      <c r="EE183" s="405">
        <v>0</v>
      </c>
      <c r="EF183" s="405">
        <f t="shared" si="1891"/>
        <v>0</v>
      </c>
      <c r="EG183" s="405">
        <v>0</v>
      </c>
      <c r="EH183" s="405">
        <f t="shared" si="2000"/>
        <v>0</v>
      </c>
      <c r="EI183" s="1224" t="e">
        <f t="shared" si="1941"/>
        <v>#DIV/0!</v>
      </c>
      <c r="EJ183" s="1224" t="e">
        <f t="shared" si="1942"/>
        <v>#DIV/0!</v>
      </c>
      <c r="EK183" s="406" t="e">
        <f t="shared" si="1943"/>
        <v>#DIV/0!</v>
      </c>
      <c r="EL183" s="406" t="e">
        <f t="shared" si="2001"/>
        <v>#DIV/0!</v>
      </c>
      <c r="EM183" s="407" t="e" cm="1">
        <f t="array" ref="EM183">EC183/(SUMPRODUCT(--(CHOOSE({1,2,3},EB183,ED183,EE183)&gt;0),CHOOSE({1,2,3},EB183,ED183,EE183))+EA183)</f>
        <v>#DIV/0!</v>
      </c>
      <c r="EO183" s="404">
        <f t="shared" si="1892"/>
        <v>43982</v>
      </c>
      <c r="EP183" s="405">
        <f t="shared" si="2002"/>
        <v>0</v>
      </c>
      <c r="EQ183" s="405">
        <v>0</v>
      </c>
      <c r="ER183" s="405">
        <v>0</v>
      </c>
      <c r="ES183" s="405">
        <v>0</v>
      </c>
      <c r="ET183" s="405">
        <v>0</v>
      </c>
      <c r="EU183" s="405">
        <v>0</v>
      </c>
      <c r="EV183" s="405">
        <f t="shared" si="1893"/>
        <v>0</v>
      </c>
      <c r="EW183" s="405">
        <v>0</v>
      </c>
      <c r="EX183" s="405">
        <f t="shared" si="2003"/>
        <v>0</v>
      </c>
      <c r="EY183" s="1224" t="e">
        <f t="shared" si="1946"/>
        <v>#DIV/0!</v>
      </c>
      <c r="EZ183" s="1224" t="e">
        <f t="shared" si="1947"/>
        <v>#DIV/0!</v>
      </c>
      <c r="FA183" s="406" t="e">
        <f t="shared" si="1948"/>
        <v>#DIV/0!</v>
      </c>
      <c r="FB183" s="406" t="e">
        <f t="shared" si="2004"/>
        <v>#DIV/0!</v>
      </c>
      <c r="FC183" s="407" t="e" cm="1">
        <f t="array" ref="FC183">ES183/(SUMPRODUCT(--(CHOOSE({1,2,3},FH183,FX183,GN183)&gt;0),CHOOSE({1,2,3},FH183,FX183,GN183))+EQ183)</f>
        <v>#DIV/0!</v>
      </c>
      <c r="FE183" s="404">
        <f t="shared" si="1894"/>
        <v>43982</v>
      </c>
      <c r="FF183" s="405">
        <f t="shared" si="2005"/>
        <v>0</v>
      </c>
      <c r="FG183" s="405">
        <v>0</v>
      </c>
      <c r="FH183" s="405">
        <v>0</v>
      </c>
      <c r="FI183" s="405">
        <v>0</v>
      </c>
      <c r="FJ183" s="405">
        <v>0</v>
      </c>
      <c r="FK183" s="405">
        <v>0</v>
      </c>
      <c r="FL183" s="405">
        <f t="shared" si="1895"/>
        <v>0</v>
      </c>
      <c r="FM183" s="405">
        <v>0</v>
      </c>
      <c r="FN183" s="405">
        <f t="shared" si="2006"/>
        <v>0</v>
      </c>
      <c r="FO183" s="1224" t="e">
        <f t="shared" si="1951"/>
        <v>#DIV/0!</v>
      </c>
      <c r="FP183" s="1224" t="e">
        <f t="shared" si="1952"/>
        <v>#DIV/0!</v>
      </c>
      <c r="FQ183" s="406" t="e">
        <f t="shared" si="1953"/>
        <v>#DIV/0!</v>
      </c>
      <c r="FR183" s="406" t="e">
        <f t="shared" si="2007"/>
        <v>#DIV/0!</v>
      </c>
      <c r="FS183" s="407" t="e" cm="1">
        <f t="array" ref="FS183">FI183/(SUMPRODUCT(--(CHOOSE({1,2,3},FH183,FJ183,FK183)&gt;0),CHOOSE({1,2,3},FH183,FJ183,FK183))+FG183)</f>
        <v>#DIV/0!</v>
      </c>
      <c r="FU183" s="404">
        <f t="shared" si="1896"/>
        <v>43982</v>
      </c>
      <c r="FV183" s="405">
        <f t="shared" si="2008"/>
        <v>0</v>
      </c>
      <c r="FW183" s="405">
        <v>0</v>
      </c>
      <c r="FX183" s="405">
        <v>0</v>
      </c>
      <c r="FY183" s="405">
        <v>0</v>
      </c>
      <c r="FZ183" s="405">
        <v>0</v>
      </c>
      <c r="GA183" s="405">
        <v>0</v>
      </c>
      <c r="GB183" s="405">
        <f t="shared" si="1897"/>
        <v>0</v>
      </c>
      <c r="GC183" s="405">
        <v>0</v>
      </c>
      <c r="GD183" s="405">
        <f t="shared" si="2009"/>
        <v>0</v>
      </c>
      <c r="GE183" s="1224" t="e">
        <f t="shared" si="1956"/>
        <v>#DIV/0!</v>
      </c>
      <c r="GF183" s="1224" t="e">
        <f t="shared" si="1957"/>
        <v>#DIV/0!</v>
      </c>
      <c r="GG183" s="406" t="e">
        <f t="shared" si="1958"/>
        <v>#DIV/0!</v>
      </c>
      <c r="GH183" s="406" t="e">
        <f t="shared" si="2010"/>
        <v>#DIV/0!</v>
      </c>
      <c r="GI183" s="407" t="e" cm="1">
        <f t="array" ref="GI183">FY183/(SUMPRODUCT(--(CHOOSE({1,2,3},FX183,FZ183,GA183)&gt;0),CHOOSE({1,2,3},FX183,FZ183,GA183))+FW183)</f>
        <v>#DIV/0!</v>
      </c>
      <c r="GK183" s="404">
        <f t="shared" si="1898"/>
        <v>43982</v>
      </c>
      <c r="GL183" s="405">
        <f t="shared" si="2011"/>
        <v>0</v>
      </c>
      <c r="GM183" s="405">
        <v>0</v>
      </c>
      <c r="GN183" s="405">
        <v>0</v>
      </c>
      <c r="GO183" s="405">
        <v>0</v>
      </c>
      <c r="GP183" s="405">
        <v>0</v>
      </c>
      <c r="GQ183" s="405">
        <v>0</v>
      </c>
      <c r="GR183" s="405">
        <f t="shared" si="1899"/>
        <v>0</v>
      </c>
      <c r="GS183" s="405">
        <v>0</v>
      </c>
      <c r="GT183" s="405">
        <f t="shared" si="2012"/>
        <v>0</v>
      </c>
      <c r="GU183" s="1224" t="e">
        <f t="shared" si="1961"/>
        <v>#DIV/0!</v>
      </c>
      <c r="GV183" s="1224" t="e">
        <f t="shared" si="1962"/>
        <v>#DIV/0!</v>
      </c>
      <c r="GW183" s="406" t="e">
        <f t="shared" si="1963"/>
        <v>#DIV/0!</v>
      </c>
      <c r="GX183" s="406" t="e">
        <f t="shared" si="2013"/>
        <v>#DIV/0!</v>
      </c>
      <c r="GY183" s="407" t="e" cm="1">
        <f t="array" ref="GY183">GO183/(SUMPRODUCT(--(CHOOSE({1,2,3},GN183,GP183,GQ183)&gt;0),CHOOSE({1,2,3},GN183,GP183,GQ183))+GM183)</f>
        <v>#DIV/0!</v>
      </c>
    </row>
    <row r="184" spans="1:207" x14ac:dyDescent="0.2">
      <c r="A184" s="404">
        <f t="shared" si="1867"/>
        <v>44012</v>
      </c>
      <c r="B184" s="405">
        <f t="shared" si="1900"/>
        <v>0</v>
      </c>
      <c r="C184" s="405">
        <f t="shared" si="1868"/>
        <v>0</v>
      </c>
      <c r="D184" s="405">
        <f t="shared" si="1869"/>
        <v>0</v>
      </c>
      <c r="E184" s="405">
        <f t="shared" si="1870"/>
        <v>0</v>
      </c>
      <c r="F184" s="405">
        <f t="shared" si="1871"/>
        <v>0</v>
      </c>
      <c r="G184" s="405">
        <f t="shared" si="1872"/>
        <v>0</v>
      </c>
      <c r="H184" s="405">
        <f t="shared" si="1873"/>
        <v>0</v>
      </c>
      <c r="I184" s="405">
        <f t="shared" si="1874"/>
        <v>0</v>
      </c>
      <c r="J184" s="405">
        <f t="shared" si="1875"/>
        <v>0</v>
      </c>
      <c r="K184" s="1224" t="e">
        <f t="shared" si="1901"/>
        <v>#DIV/0!</v>
      </c>
      <c r="L184" s="1224" t="e">
        <f t="shared" si="1902"/>
        <v>#DIV/0!</v>
      </c>
      <c r="M184" s="406" t="e">
        <f t="shared" si="1903"/>
        <v>#DIV/0!</v>
      </c>
      <c r="N184" s="406" t="e">
        <f t="shared" si="1977"/>
        <v>#DIV/0!</v>
      </c>
      <c r="O184" s="407" t="e" cm="1">
        <f t="array" ref="O184">E184/(SUMPRODUCT(--(CHOOSE({1,2,3},D184,F184,G184)&gt;0),CHOOSE({1,2,3},D184,F184,G184))+C184)</f>
        <v>#DIV/0!</v>
      </c>
      <c r="Q184" s="404">
        <f t="shared" si="1876"/>
        <v>44012</v>
      </c>
      <c r="R184" s="405">
        <f t="shared" si="1978"/>
        <v>0</v>
      </c>
      <c r="S184" s="405">
        <v>0</v>
      </c>
      <c r="T184" s="405">
        <v>0</v>
      </c>
      <c r="U184" s="405">
        <v>0</v>
      </c>
      <c r="V184" s="405">
        <v>0</v>
      </c>
      <c r="W184" s="405">
        <v>0</v>
      </c>
      <c r="X184" s="405">
        <f t="shared" si="1877"/>
        <v>0</v>
      </c>
      <c r="Y184" s="405">
        <v>0</v>
      </c>
      <c r="Z184" s="405">
        <f t="shared" si="1979"/>
        <v>0</v>
      </c>
      <c r="AA184" s="1224" t="e">
        <f t="shared" si="1906"/>
        <v>#DIV/0!</v>
      </c>
      <c r="AB184" s="1224" t="e">
        <f t="shared" si="1907"/>
        <v>#DIV/0!</v>
      </c>
      <c r="AC184" s="406" t="e">
        <f t="shared" si="1908"/>
        <v>#DIV/0!</v>
      </c>
      <c r="AD184" s="406" t="e">
        <f t="shared" si="1980"/>
        <v>#DIV/0!</v>
      </c>
      <c r="AE184" s="407" t="e" cm="1">
        <f t="array" ref="AE184">U184/(SUMPRODUCT(--(CHOOSE({1,2,3},T184,V184,W184)&gt;0),CHOOSE({1,2,3},T184,V184,W184))+S184)</f>
        <v>#DIV/0!</v>
      </c>
      <c r="AG184" s="404">
        <f t="shared" si="1878"/>
        <v>44012</v>
      </c>
      <c r="AH184" s="405">
        <f t="shared" si="1981"/>
        <v>0</v>
      </c>
      <c r="AI184" s="405">
        <v>0</v>
      </c>
      <c r="AJ184" s="405">
        <v>0</v>
      </c>
      <c r="AK184" s="405">
        <v>0</v>
      </c>
      <c r="AL184" s="405">
        <v>0</v>
      </c>
      <c r="AM184" s="405">
        <v>0</v>
      </c>
      <c r="AN184" s="405">
        <f t="shared" si="1879"/>
        <v>0</v>
      </c>
      <c r="AO184" s="405">
        <v>0</v>
      </c>
      <c r="AP184" s="405">
        <f t="shared" si="1982"/>
        <v>0</v>
      </c>
      <c r="AQ184" s="1224" t="e">
        <f t="shared" si="1911"/>
        <v>#DIV/0!</v>
      </c>
      <c r="AR184" s="1224" t="e">
        <f t="shared" si="1912"/>
        <v>#DIV/0!</v>
      </c>
      <c r="AS184" s="406" t="e">
        <f t="shared" si="1913"/>
        <v>#DIV/0!</v>
      </c>
      <c r="AT184" s="406" t="e">
        <f t="shared" si="1983"/>
        <v>#DIV/0!</v>
      </c>
      <c r="AU184" s="407" t="e" cm="1">
        <f t="array" ref="AU184">AK184/(SUMPRODUCT(--(CHOOSE({1,2,3},AJ184,AL184,AM184)&gt;0),CHOOSE({1,2,3},AJ184,AL184,AM184))+AI184)</f>
        <v>#DIV/0!</v>
      </c>
      <c r="AW184" s="404">
        <f t="shared" si="1880"/>
        <v>44012</v>
      </c>
      <c r="AX184" s="405">
        <f t="shared" si="1984"/>
        <v>0</v>
      </c>
      <c r="AY184" s="405">
        <v>0</v>
      </c>
      <c r="AZ184" s="405">
        <v>0</v>
      </c>
      <c r="BA184" s="405">
        <v>0</v>
      </c>
      <c r="BB184" s="405">
        <v>0</v>
      </c>
      <c r="BC184" s="405">
        <v>0</v>
      </c>
      <c r="BD184" s="405">
        <f t="shared" si="1881"/>
        <v>0</v>
      </c>
      <c r="BE184" s="405">
        <v>0</v>
      </c>
      <c r="BF184" s="405">
        <f t="shared" si="1985"/>
        <v>0</v>
      </c>
      <c r="BG184" s="1224" t="e">
        <f t="shared" si="1916"/>
        <v>#DIV/0!</v>
      </c>
      <c r="BH184" s="1224" t="e">
        <f t="shared" si="1917"/>
        <v>#DIV/0!</v>
      </c>
      <c r="BI184" s="406" t="e">
        <f t="shared" si="1918"/>
        <v>#DIV/0!</v>
      </c>
      <c r="BJ184" s="406" t="e">
        <f t="shared" si="1986"/>
        <v>#DIV/0!</v>
      </c>
      <c r="BK184" s="407" t="e" cm="1">
        <f t="array" ref="BK184">BA184/(SUMPRODUCT(--(CHOOSE({1,2,3},AZ184,BB184,BC184)&gt;0),CHOOSE({1,2,3},AZ184,BB184,BC184))+AY184)</f>
        <v>#DIV/0!</v>
      </c>
      <c r="BM184" s="404">
        <f t="shared" si="1882"/>
        <v>44012</v>
      </c>
      <c r="BN184" s="405">
        <f t="shared" si="1987"/>
        <v>0</v>
      </c>
      <c r="BO184" s="405">
        <v>0</v>
      </c>
      <c r="BP184" s="405">
        <v>0</v>
      </c>
      <c r="BQ184" s="405">
        <v>0</v>
      </c>
      <c r="BR184" s="405">
        <v>0</v>
      </c>
      <c r="BS184" s="405">
        <v>0</v>
      </c>
      <c r="BT184" s="405">
        <f t="shared" si="1883"/>
        <v>0</v>
      </c>
      <c r="BU184" s="405">
        <v>0</v>
      </c>
      <c r="BV184" s="405">
        <f t="shared" si="1988"/>
        <v>0</v>
      </c>
      <c r="BW184" s="1224" t="e">
        <f t="shared" si="1921"/>
        <v>#DIV/0!</v>
      </c>
      <c r="BX184" s="1224" t="e">
        <f t="shared" si="1922"/>
        <v>#DIV/0!</v>
      </c>
      <c r="BY184" s="406" t="e">
        <f t="shared" si="1923"/>
        <v>#DIV/0!</v>
      </c>
      <c r="BZ184" s="406" t="e">
        <f t="shared" si="1989"/>
        <v>#DIV/0!</v>
      </c>
      <c r="CA184" s="407" t="e" cm="1">
        <f t="array" ref="CA184">BQ184/(SUMPRODUCT(--(CHOOSE({1,2,3},BP184,BR184,BS184)&gt;0),CHOOSE({1,2,3},BP184,BR184,BS184))+BO184)</f>
        <v>#DIV/0!</v>
      </c>
      <c r="CC184" s="404">
        <f t="shared" si="1884"/>
        <v>44012</v>
      </c>
      <c r="CD184" s="405">
        <f t="shared" si="1990"/>
        <v>0</v>
      </c>
      <c r="CE184" s="405">
        <v>0</v>
      </c>
      <c r="CF184" s="405">
        <v>0</v>
      </c>
      <c r="CG184" s="405">
        <v>0</v>
      </c>
      <c r="CH184" s="405">
        <v>0</v>
      </c>
      <c r="CI184" s="405">
        <v>0</v>
      </c>
      <c r="CJ184" s="405">
        <f t="shared" si="1885"/>
        <v>0</v>
      </c>
      <c r="CK184" s="405">
        <v>0</v>
      </c>
      <c r="CL184" s="405">
        <f t="shared" si="1991"/>
        <v>0</v>
      </c>
      <c r="CM184" s="1224" t="e">
        <f t="shared" si="1926"/>
        <v>#DIV/0!</v>
      </c>
      <c r="CN184" s="1224" t="e">
        <f t="shared" si="1927"/>
        <v>#DIV/0!</v>
      </c>
      <c r="CO184" s="406" t="e">
        <f t="shared" si="1928"/>
        <v>#DIV/0!</v>
      </c>
      <c r="CP184" s="406" t="e">
        <f t="shared" si="1992"/>
        <v>#DIV/0!</v>
      </c>
      <c r="CQ184" s="407" t="e" cm="1">
        <f t="array" ref="CQ184">CG184/(SUMPRODUCT(--(CHOOSE({1,2,3},CF184,CH184,CI184)&gt;0),CHOOSE({1,2,3},CF184,CH184,CI184))+CE184)</f>
        <v>#DIV/0!</v>
      </c>
      <c r="CS184" s="404">
        <f t="shared" si="1886"/>
        <v>44012</v>
      </c>
      <c r="CT184" s="405">
        <f t="shared" si="1993"/>
        <v>0</v>
      </c>
      <c r="CU184" s="405">
        <v>0</v>
      </c>
      <c r="CV184" s="405">
        <v>0</v>
      </c>
      <c r="CW184" s="405">
        <v>0</v>
      </c>
      <c r="CX184" s="405">
        <v>0</v>
      </c>
      <c r="CY184" s="405">
        <v>0</v>
      </c>
      <c r="CZ184" s="405">
        <f t="shared" si="1887"/>
        <v>0</v>
      </c>
      <c r="DA184" s="405">
        <v>0</v>
      </c>
      <c r="DB184" s="405">
        <f t="shared" si="1994"/>
        <v>0</v>
      </c>
      <c r="DC184" s="1224" t="e">
        <f t="shared" si="1931"/>
        <v>#DIV/0!</v>
      </c>
      <c r="DD184" s="1224" t="e">
        <f t="shared" si="1932"/>
        <v>#DIV/0!</v>
      </c>
      <c r="DE184" s="406" t="e">
        <f t="shared" si="1933"/>
        <v>#DIV/0!</v>
      </c>
      <c r="DF184" s="406" t="e">
        <f t="shared" si="1995"/>
        <v>#DIV/0!</v>
      </c>
      <c r="DG184" s="407" t="e" cm="1">
        <f t="array" ref="DG184">CW184/(SUMPRODUCT(--(CHOOSE({1,2,3},CV184,CX184,CY184)&gt;0),CHOOSE({1,2,3},CV184,CX184,CY184))+CU184)</f>
        <v>#DIV/0!</v>
      </c>
      <c r="DI184" s="404">
        <f t="shared" si="1888"/>
        <v>44012</v>
      </c>
      <c r="DJ184" s="405">
        <f t="shared" si="1996"/>
        <v>0</v>
      </c>
      <c r="DK184" s="405">
        <v>0</v>
      </c>
      <c r="DL184" s="405">
        <v>0</v>
      </c>
      <c r="DM184" s="405">
        <v>0</v>
      </c>
      <c r="DN184" s="405">
        <v>0</v>
      </c>
      <c r="DO184" s="405">
        <v>0</v>
      </c>
      <c r="DP184" s="405">
        <f t="shared" si="1889"/>
        <v>0</v>
      </c>
      <c r="DQ184" s="405">
        <v>0</v>
      </c>
      <c r="DR184" s="405">
        <f t="shared" si="1997"/>
        <v>0</v>
      </c>
      <c r="DS184" s="1224" t="e">
        <f t="shared" si="1936"/>
        <v>#DIV/0!</v>
      </c>
      <c r="DT184" s="1224" t="e">
        <f t="shared" si="1937"/>
        <v>#DIV/0!</v>
      </c>
      <c r="DU184" s="406" t="e">
        <f t="shared" si="1938"/>
        <v>#DIV/0!</v>
      </c>
      <c r="DV184" s="406" t="e">
        <f t="shared" si="1998"/>
        <v>#DIV/0!</v>
      </c>
      <c r="DW184" s="407" t="e" cm="1">
        <f t="array" ref="DW184">DM184/(SUMPRODUCT(--(CHOOSE({1,2,3},DL184,DN184,DO184)&gt;0),CHOOSE({1,2,3},DL184,DN184,DO184))+DK184)</f>
        <v>#DIV/0!</v>
      </c>
      <c r="DY184" s="404">
        <f t="shared" si="1890"/>
        <v>44012</v>
      </c>
      <c r="DZ184" s="405">
        <f t="shared" si="1999"/>
        <v>0</v>
      </c>
      <c r="EA184" s="405">
        <v>0</v>
      </c>
      <c r="EB184" s="405">
        <v>0</v>
      </c>
      <c r="EC184" s="405">
        <v>0</v>
      </c>
      <c r="ED184" s="405">
        <v>0</v>
      </c>
      <c r="EE184" s="405">
        <v>0</v>
      </c>
      <c r="EF184" s="405">
        <f t="shared" si="1891"/>
        <v>0</v>
      </c>
      <c r="EG184" s="405">
        <v>0</v>
      </c>
      <c r="EH184" s="405">
        <f t="shared" si="2000"/>
        <v>0</v>
      </c>
      <c r="EI184" s="1224" t="e">
        <f t="shared" si="1941"/>
        <v>#DIV/0!</v>
      </c>
      <c r="EJ184" s="1224" t="e">
        <f t="shared" si="1942"/>
        <v>#DIV/0!</v>
      </c>
      <c r="EK184" s="406" t="e">
        <f t="shared" si="1943"/>
        <v>#DIV/0!</v>
      </c>
      <c r="EL184" s="406" t="e">
        <f t="shared" si="2001"/>
        <v>#DIV/0!</v>
      </c>
      <c r="EM184" s="407" t="e" cm="1">
        <f t="array" ref="EM184">EC184/(SUMPRODUCT(--(CHOOSE({1,2,3},EB184,ED184,EE184)&gt;0),CHOOSE({1,2,3},EB184,ED184,EE184))+EA184)</f>
        <v>#DIV/0!</v>
      </c>
      <c r="EO184" s="404">
        <f t="shared" si="1892"/>
        <v>44012</v>
      </c>
      <c r="EP184" s="405">
        <f t="shared" si="2002"/>
        <v>0</v>
      </c>
      <c r="EQ184" s="405">
        <v>0</v>
      </c>
      <c r="ER184" s="405">
        <v>0</v>
      </c>
      <c r="ES184" s="405">
        <v>0</v>
      </c>
      <c r="ET184" s="405">
        <v>0</v>
      </c>
      <c r="EU184" s="405">
        <v>0</v>
      </c>
      <c r="EV184" s="405">
        <f t="shared" si="1893"/>
        <v>0</v>
      </c>
      <c r="EW184" s="405">
        <v>0</v>
      </c>
      <c r="EX184" s="405">
        <f t="shared" si="2003"/>
        <v>0</v>
      </c>
      <c r="EY184" s="1224" t="e">
        <f t="shared" si="1946"/>
        <v>#DIV/0!</v>
      </c>
      <c r="EZ184" s="1224" t="e">
        <f t="shared" si="1947"/>
        <v>#DIV/0!</v>
      </c>
      <c r="FA184" s="406" t="e">
        <f t="shared" si="1948"/>
        <v>#DIV/0!</v>
      </c>
      <c r="FB184" s="406" t="e">
        <f t="shared" si="2004"/>
        <v>#DIV/0!</v>
      </c>
      <c r="FC184" s="407" t="e" cm="1">
        <f t="array" ref="FC184">ES184/(SUMPRODUCT(--(CHOOSE({1,2,3},FH184,FX184,GN184)&gt;0),CHOOSE({1,2,3},FH184,FX184,GN184))+EQ184)</f>
        <v>#DIV/0!</v>
      </c>
      <c r="FE184" s="404">
        <f t="shared" si="1894"/>
        <v>44012</v>
      </c>
      <c r="FF184" s="405">
        <f t="shared" si="2005"/>
        <v>0</v>
      </c>
      <c r="FG184" s="405">
        <v>0</v>
      </c>
      <c r="FH184" s="405">
        <v>0</v>
      </c>
      <c r="FI184" s="405">
        <v>0</v>
      </c>
      <c r="FJ184" s="405">
        <v>0</v>
      </c>
      <c r="FK184" s="405">
        <v>0</v>
      </c>
      <c r="FL184" s="405">
        <f t="shared" si="1895"/>
        <v>0</v>
      </c>
      <c r="FM184" s="405">
        <v>0</v>
      </c>
      <c r="FN184" s="405">
        <f t="shared" si="2006"/>
        <v>0</v>
      </c>
      <c r="FO184" s="1224" t="e">
        <f t="shared" si="1951"/>
        <v>#DIV/0!</v>
      </c>
      <c r="FP184" s="1224" t="e">
        <f t="shared" si="1952"/>
        <v>#DIV/0!</v>
      </c>
      <c r="FQ184" s="406" t="e">
        <f t="shared" si="1953"/>
        <v>#DIV/0!</v>
      </c>
      <c r="FR184" s="406" t="e">
        <f t="shared" si="2007"/>
        <v>#DIV/0!</v>
      </c>
      <c r="FS184" s="407" t="e" cm="1">
        <f t="array" ref="FS184">FI184/(SUMPRODUCT(--(CHOOSE({1,2,3},FH184,FJ184,FK184)&gt;0),CHOOSE({1,2,3},FH184,FJ184,FK184))+FG184)</f>
        <v>#DIV/0!</v>
      </c>
      <c r="FU184" s="404">
        <f t="shared" si="1896"/>
        <v>44012</v>
      </c>
      <c r="FV184" s="405">
        <f t="shared" si="2008"/>
        <v>0</v>
      </c>
      <c r="FW184" s="405">
        <v>0</v>
      </c>
      <c r="FX184" s="405">
        <v>0</v>
      </c>
      <c r="FY184" s="405">
        <v>0</v>
      </c>
      <c r="FZ184" s="405">
        <v>0</v>
      </c>
      <c r="GA184" s="405">
        <v>0</v>
      </c>
      <c r="GB184" s="405">
        <f t="shared" si="1897"/>
        <v>0</v>
      </c>
      <c r="GC184" s="405">
        <v>0</v>
      </c>
      <c r="GD184" s="405">
        <f t="shared" si="2009"/>
        <v>0</v>
      </c>
      <c r="GE184" s="1224" t="e">
        <f t="shared" si="1956"/>
        <v>#DIV/0!</v>
      </c>
      <c r="GF184" s="1224" t="e">
        <f t="shared" si="1957"/>
        <v>#DIV/0!</v>
      </c>
      <c r="GG184" s="406" t="e">
        <f t="shared" si="1958"/>
        <v>#DIV/0!</v>
      </c>
      <c r="GH184" s="406" t="e">
        <f t="shared" si="2010"/>
        <v>#DIV/0!</v>
      </c>
      <c r="GI184" s="407" t="e" cm="1">
        <f t="array" ref="GI184">FY184/(SUMPRODUCT(--(CHOOSE({1,2,3},FX184,FZ184,GA184)&gt;0),CHOOSE({1,2,3},FX184,FZ184,GA184))+FW184)</f>
        <v>#DIV/0!</v>
      </c>
      <c r="GK184" s="404">
        <f t="shared" si="1898"/>
        <v>44012</v>
      </c>
      <c r="GL184" s="405">
        <f t="shared" si="2011"/>
        <v>0</v>
      </c>
      <c r="GM184" s="405">
        <v>0</v>
      </c>
      <c r="GN184" s="405">
        <v>0</v>
      </c>
      <c r="GO184" s="405">
        <v>0</v>
      </c>
      <c r="GP184" s="405">
        <v>0</v>
      </c>
      <c r="GQ184" s="405">
        <v>0</v>
      </c>
      <c r="GR184" s="405">
        <f t="shared" si="1899"/>
        <v>0</v>
      </c>
      <c r="GS184" s="405">
        <v>0</v>
      </c>
      <c r="GT184" s="405">
        <f t="shared" si="2012"/>
        <v>0</v>
      </c>
      <c r="GU184" s="1224" t="e">
        <f t="shared" si="1961"/>
        <v>#DIV/0!</v>
      </c>
      <c r="GV184" s="1224" t="e">
        <f t="shared" si="1962"/>
        <v>#DIV/0!</v>
      </c>
      <c r="GW184" s="406" t="e">
        <f t="shared" si="1963"/>
        <v>#DIV/0!</v>
      </c>
      <c r="GX184" s="406" t="e">
        <f t="shared" si="2013"/>
        <v>#DIV/0!</v>
      </c>
      <c r="GY184" s="407" t="e" cm="1">
        <f t="array" ref="GY184">GO184/(SUMPRODUCT(--(CHOOSE({1,2,3},GN184,GP184,GQ184)&gt;0),CHOOSE({1,2,3},GN184,GP184,GQ184))+GM184)</f>
        <v>#DIV/0!</v>
      </c>
    </row>
    <row r="185" spans="1:207" x14ac:dyDescent="0.2">
      <c r="A185" s="404">
        <f t="shared" si="1867"/>
        <v>44043</v>
      </c>
      <c r="B185" s="405">
        <f t="shared" si="1900"/>
        <v>0</v>
      </c>
      <c r="C185" s="405">
        <f t="shared" si="1868"/>
        <v>0</v>
      </c>
      <c r="D185" s="405">
        <f t="shared" si="1869"/>
        <v>0</v>
      </c>
      <c r="E185" s="405">
        <f t="shared" si="1870"/>
        <v>0</v>
      </c>
      <c r="F185" s="405">
        <f t="shared" si="1871"/>
        <v>0</v>
      </c>
      <c r="G185" s="405">
        <f t="shared" si="1872"/>
        <v>0</v>
      </c>
      <c r="H185" s="405">
        <f t="shared" si="1873"/>
        <v>0</v>
      </c>
      <c r="I185" s="405">
        <f t="shared" si="1874"/>
        <v>0</v>
      </c>
      <c r="J185" s="405">
        <f t="shared" si="1875"/>
        <v>0</v>
      </c>
      <c r="K185" s="1224" t="e">
        <f t="shared" si="1901"/>
        <v>#DIV/0!</v>
      </c>
      <c r="L185" s="1224" t="e">
        <f t="shared" si="1902"/>
        <v>#DIV/0!</v>
      </c>
      <c r="M185" s="406" t="e">
        <f t="shared" si="1903"/>
        <v>#DIV/0!</v>
      </c>
      <c r="N185" s="406" t="e">
        <f t="shared" si="1977"/>
        <v>#DIV/0!</v>
      </c>
      <c r="O185" s="407" t="e" cm="1">
        <f t="array" ref="O185">E185/(SUMPRODUCT(--(CHOOSE({1,2,3},D185,F185,G185)&gt;0),CHOOSE({1,2,3},D185,F185,G185))+C185)</f>
        <v>#DIV/0!</v>
      </c>
      <c r="Q185" s="404">
        <f t="shared" si="1876"/>
        <v>44043</v>
      </c>
      <c r="R185" s="405">
        <f t="shared" si="1978"/>
        <v>0</v>
      </c>
      <c r="S185" s="405">
        <v>0</v>
      </c>
      <c r="T185" s="405">
        <v>0</v>
      </c>
      <c r="U185" s="405">
        <v>0</v>
      </c>
      <c r="V185" s="405">
        <v>0</v>
      </c>
      <c r="W185" s="405">
        <v>0</v>
      </c>
      <c r="X185" s="405">
        <f t="shared" si="1877"/>
        <v>0</v>
      </c>
      <c r="Y185" s="405">
        <v>0</v>
      </c>
      <c r="Z185" s="405">
        <f t="shared" si="1979"/>
        <v>0</v>
      </c>
      <c r="AA185" s="1224" t="e">
        <f t="shared" si="1906"/>
        <v>#DIV/0!</v>
      </c>
      <c r="AB185" s="1224" t="e">
        <f t="shared" si="1907"/>
        <v>#DIV/0!</v>
      </c>
      <c r="AC185" s="406" t="e">
        <f t="shared" si="1908"/>
        <v>#DIV/0!</v>
      </c>
      <c r="AD185" s="406" t="e">
        <f t="shared" si="1980"/>
        <v>#DIV/0!</v>
      </c>
      <c r="AE185" s="407" t="e" cm="1">
        <f t="array" ref="AE185">U185/(SUMPRODUCT(--(CHOOSE({1,2,3},T185,V185,W185)&gt;0),CHOOSE({1,2,3},T185,V185,W185))+S185)</f>
        <v>#DIV/0!</v>
      </c>
      <c r="AG185" s="404">
        <f t="shared" si="1878"/>
        <v>44043</v>
      </c>
      <c r="AH185" s="405">
        <f t="shared" si="1981"/>
        <v>0</v>
      </c>
      <c r="AI185" s="405">
        <v>0</v>
      </c>
      <c r="AJ185" s="405">
        <v>0</v>
      </c>
      <c r="AK185" s="405">
        <v>0</v>
      </c>
      <c r="AL185" s="405">
        <v>0</v>
      </c>
      <c r="AM185" s="405">
        <v>0</v>
      </c>
      <c r="AN185" s="405">
        <f t="shared" si="1879"/>
        <v>0</v>
      </c>
      <c r="AO185" s="405">
        <v>0</v>
      </c>
      <c r="AP185" s="405">
        <f t="shared" si="1982"/>
        <v>0</v>
      </c>
      <c r="AQ185" s="1224" t="e">
        <f t="shared" si="1911"/>
        <v>#DIV/0!</v>
      </c>
      <c r="AR185" s="1224" t="e">
        <f t="shared" si="1912"/>
        <v>#DIV/0!</v>
      </c>
      <c r="AS185" s="406" t="e">
        <f t="shared" si="1913"/>
        <v>#DIV/0!</v>
      </c>
      <c r="AT185" s="406" t="e">
        <f t="shared" si="1983"/>
        <v>#DIV/0!</v>
      </c>
      <c r="AU185" s="407" t="e" cm="1">
        <f t="array" ref="AU185">AK185/(SUMPRODUCT(--(CHOOSE({1,2,3},AJ185,AL185,AM185)&gt;0),CHOOSE({1,2,3},AJ185,AL185,AM185))+AI185)</f>
        <v>#DIV/0!</v>
      </c>
      <c r="AW185" s="404">
        <f t="shared" si="1880"/>
        <v>44043</v>
      </c>
      <c r="AX185" s="405">
        <f t="shared" si="1984"/>
        <v>0</v>
      </c>
      <c r="AY185" s="405">
        <v>0</v>
      </c>
      <c r="AZ185" s="405">
        <v>0</v>
      </c>
      <c r="BA185" s="405">
        <v>0</v>
      </c>
      <c r="BB185" s="405">
        <v>0</v>
      </c>
      <c r="BC185" s="405">
        <v>0</v>
      </c>
      <c r="BD185" s="405">
        <f t="shared" si="1881"/>
        <v>0</v>
      </c>
      <c r="BE185" s="405">
        <v>0</v>
      </c>
      <c r="BF185" s="405">
        <f t="shared" si="1985"/>
        <v>0</v>
      </c>
      <c r="BG185" s="1224" t="e">
        <f t="shared" si="1916"/>
        <v>#DIV/0!</v>
      </c>
      <c r="BH185" s="1224" t="e">
        <f t="shared" si="1917"/>
        <v>#DIV/0!</v>
      </c>
      <c r="BI185" s="406" t="e">
        <f t="shared" si="1918"/>
        <v>#DIV/0!</v>
      </c>
      <c r="BJ185" s="406" t="e">
        <f t="shared" si="1986"/>
        <v>#DIV/0!</v>
      </c>
      <c r="BK185" s="407" t="e" cm="1">
        <f t="array" ref="BK185">BA185/(SUMPRODUCT(--(CHOOSE({1,2,3},AZ185,BB185,BC185)&gt;0),CHOOSE({1,2,3},AZ185,BB185,BC185))+AY185)</f>
        <v>#DIV/0!</v>
      </c>
      <c r="BM185" s="404">
        <f t="shared" si="1882"/>
        <v>44043</v>
      </c>
      <c r="BN185" s="405">
        <f t="shared" si="1987"/>
        <v>0</v>
      </c>
      <c r="BO185" s="405">
        <v>0</v>
      </c>
      <c r="BP185" s="405">
        <v>0</v>
      </c>
      <c r="BQ185" s="405">
        <v>0</v>
      </c>
      <c r="BR185" s="405">
        <v>0</v>
      </c>
      <c r="BS185" s="405">
        <v>0</v>
      </c>
      <c r="BT185" s="405">
        <f t="shared" si="1883"/>
        <v>0</v>
      </c>
      <c r="BU185" s="405">
        <v>0</v>
      </c>
      <c r="BV185" s="405">
        <f t="shared" si="1988"/>
        <v>0</v>
      </c>
      <c r="BW185" s="1224" t="e">
        <f t="shared" si="1921"/>
        <v>#DIV/0!</v>
      </c>
      <c r="BX185" s="1224" t="e">
        <f t="shared" si="1922"/>
        <v>#DIV/0!</v>
      </c>
      <c r="BY185" s="406" t="e">
        <f t="shared" si="1923"/>
        <v>#DIV/0!</v>
      </c>
      <c r="BZ185" s="406" t="e">
        <f t="shared" si="1989"/>
        <v>#DIV/0!</v>
      </c>
      <c r="CA185" s="407" t="e" cm="1">
        <f t="array" ref="CA185">BQ185/(SUMPRODUCT(--(CHOOSE({1,2,3},BP185,BR185,BS185)&gt;0),CHOOSE({1,2,3},BP185,BR185,BS185))+BO185)</f>
        <v>#DIV/0!</v>
      </c>
      <c r="CC185" s="404">
        <f t="shared" si="1884"/>
        <v>44043</v>
      </c>
      <c r="CD185" s="405">
        <f t="shared" si="1990"/>
        <v>0</v>
      </c>
      <c r="CE185" s="405">
        <v>0</v>
      </c>
      <c r="CF185" s="405">
        <v>0</v>
      </c>
      <c r="CG185" s="405">
        <v>0</v>
      </c>
      <c r="CH185" s="405">
        <v>0</v>
      </c>
      <c r="CI185" s="405">
        <v>0</v>
      </c>
      <c r="CJ185" s="405">
        <f t="shared" si="1885"/>
        <v>0</v>
      </c>
      <c r="CK185" s="405">
        <v>0</v>
      </c>
      <c r="CL185" s="405">
        <f t="shared" si="1991"/>
        <v>0</v>
      </c>
      <c r="CM185" s="1224" t="e">
        <f t="shared" si="1926"/>
        <v>#DIV/0!</v>
      </c>
      <c r="CN185" s="1224" t="e">
        <f t="shared" si="1927"/>
        <v>#DIV/0!</v>
      </c>
      <c r="CO185" s="406" t="e">
        <f t="shared" si="1928"/>
        <v>#DIV/0!</v>
      </c>
      <c r="CP185" s="406" t="e">
        <f t="shared" si="1992"/>
        <v>#DIV/0!</v>
      </c>
      <c r="CQ185" s="407" t="e" cm="1">
        <f t="array" ref="CQ185">CG185/(SUMPRODUCT(--(CHOOSE({1,2,3},CF185,CH185,CI185)&gt;0),CHOOSE({1,2,3},CF185,CH185,CI185))+CE185)</f>
        <v>#DIV/0!</v>
      </c>
      <c r="CS185" s="404">
        <f t="shared" si="1886"/>
        <v>44043</v>
      </c>
      <c r="CT185" s="405">
        <f t="shared" si="1993"/>
        <v>0</v>
      </c>
      <c r="CU185" s="405">
        <v>0</v>
      </c>
      <c r="CV185" s="405">
        <v>0</v>
      </c>
      <c r="CW185" s="405">
        <v>0</v>
      </c>
      <c r="CX185" s="405">
        <v>0</v>
      </c>
      <c r="CY185" s="405">
        <v>0</v>
      </c>
      <c r="CZ185" s="405">
        <f t="shared" si="1887"/>
        <v>0</v>
      </c>
      <c r="DA185" s="405">
        <v>0</v>
      </c>
      <c r="DB185" s="405">
        <f t="shared" si="1994"/>
        <v>0</v>
      </c>
      <c r="DC185" s="1224" t="e">
        <f t="shared" si="1931"/>
        <v>#DIV/0!</v>
      </c>
      <c r="DD185" s="1224" t="e">
        <f t="shared" si="1932"/>
        <v>#DIV/0!</v>
      </c>
      <c r="DE185" s="406" t="e">
        <f t="shared" si="1933"/>
        <v>#DIV/0!</v>
      </c>
      <c r="DF185" s="406" t="e">
        <f t="shared" si="1995"/>
        <v>#DIV/0!</v>
      </c>
      <c r="DG185" s="407" t="e" cm="1">
        <f t="array" ref="DG185">CW185/(SUMPRODUCT(--(CHOOSE({1,2,3},CV185,CX185,CY185)&gt;0),CHOOSE({1,2,3},CV185,CX185,CY185))+CU185)</f>
        <v>#DIV/0!</v>
      </c>
      <c r="DI185" s="404">
        <f t="shared" si="1888"/>
        <v>44043</v>
      </c>
      <c r="DJ185" s="405">
        <f t="shared" si="1996"/>
        <v>0</v>
      </c>
      <c r="DK185" s="405">
        <v>0</v>
      </c>
      <c r="DL185" s="405">
        <v>0</v>
      </c>
      <c r="DM185" s="405">
        <v>0</v>
      </c>
      <c r="DN185" s="405">
        <v>0</v>
      </c>
      <c r="DO185" s="405">
        <v>0</v>
      </c>
      <c r="DP185" s="405">
        <f t="shared" si="1889"/>
        <v>0</v>
      </c>
      <c r="DQ185" s="405">
        <v>0</v>
      </c>
      <c r="DR185" s="405">
        <f t="shared" si="1997"/>
        <v>0</v>
      </c>
      <c r="DS185" s="1224" t="e">
        <f t="shared" si="1936"/>
        <v>#DIV/0!</v>
      </c>
      <c r="DT185" s="1224" t="e">
        <f t="shared" si="1937"/>
        <v>#DIV/0!</v>
      </c>
      <c r="DU185" s="406" t="e">
        <f t="shared" si="1938"/>
        <v>#DIV/0!</v>
      </c>
      <c r="DV185" s="406" t="e">
        <f t="shared" si="1998"/>
        <v>#DIV/0!</v>
      </c>
      <c r="DW185" s="407" t="e" cm="1">
        <f t="array" ref="DW185">DM185/(SUMPRODUCT(--(CHOOSE({1,2,3},DL185,DN185,DO185)&gt;0),CHOOSE({1,2,3},DL185,DN185,DO185))+DK185)</f>
        <v>#DIV/0!</v>
      </c>
      <c r="DY185" s="404">
        <f t="shared" si="1890"/>
        <v>44043</v>
      </c>
      <c r="DZ185" s="405">
        <f t="shared" si="1999"/>
        <v>0</v>
      </c>
      <c r="EA185" s="405">
        <v>0</v>
      </c>
      <c r="EB185" s="405">
        <v>0</v>
      </c>
      <c r="EC185" s="405">
        <v>0</v>
      </c>
      <c r="ED185" s="405">
        <v>0</v>
      </c>
      <c r="EE185" s="405">
        <v>0</v>
      </c>
      <c r="EF185" s="405">
        <f t="shared" si="1891"/>
        <v>0</v>
      </c>
      <c r="EG185" s="405">
        <v>0</v>
      </c>
      <c r="EH185" s="405">
        <f t="shared" si="2000"/>
        <v>0</v>
      </c>
      <c r="EI185" s="1224" t="e">
        <f t="shared" si="1941"/>
        <v>#DIV/0!</v>
      </c>
      <c r="EJ185" s="1224" t="e">
        <f t="shared" si="1942"/>
        <v>#DIV/0!</v>
      </c>
      <c r="EK185" s="406" t="e">
        <f t="shared" si="1943"/>
        <v>#DIV/0!</v>
      </c>
      <c r="EL185" s="406" t="e">
        <f t="shared" si="2001"/>
        <v>#DIV/0!</v>
      </c>
      <c r="EM185" s="407" t="e" cm="1">
        <f t="array" ref="EM185">EC185/(SUMPRODUCT(--(CHOOSE({1,2,3},EB185,ED185,EE185)&gt;0),CHOOSE({1,2,3},EB185,ED185,EE185))+EA185)</f>
        <v>#DIV/0!</v>
      </c>
      <c r="EO185" s="404">
        <f t="shared" si="1892"/>
        <v>44043</v>
      </c>
      <c r="EP185" s="405">
        <f t="shared" si="2002"/>
        <v>0</v>
      </c>
      <c r="EQ185" s="405">
        <v>0</v>
      </c>
      <c r="ER185" s="405">
        <v>0</v>
      </c>
      <c r="ES185" s="405">
        <v>0</v>
      </c>
      <c r="ET185" s="405">
        <v>0</v>
      </c>
      <c r="EU185" s="405">
        <v>0</v>
      </c>
      <c r="EV185" s="405">
        <f t="shared" si="1893"/>
        <v>0</v>
      </c>
      <c r="EW185" s="405">
        <v>0</v>
      </c>
      <c r="EX185" s="405">
        <f t="shared" si="2003"/>
        <v>0</v>
      </c>
      <c r="EY185" s="1224" t="e">
        <f t="shared" si="1946"/>
        <v>#DIV/0!</v>
      </c>
      <c r="EZ185" s="1224" t="e">
        <f t="shared" si="1947"/>
        <v>#DIV/0!</v>
      </c>
      <c r="FA185" s="406" t="e">
        <f t="shared" si="1948"/>
        <v>#DIV/0!</v>
      </c>
      <c r="FB185" s="406" t="e">
        <f t="shared" si="2004"/>
        <v>#DIV/0!</v>
      </c>
      <c r="FC185" s="407" t="e" cm="1">
        <f t="array" ref="FC185">ES185/(SUMPRODUCT(--(CHOOSE({1,2,3},FH185,FX185,GN185)&gt;0),CHOOSE({1,2,3},FH185,FX185,GN185))+EQ185)</f>
        <v>#DIV/0!</v>
      </c>
      <c r="FE185" s="404">
        <f t="shared" si="1894"/>
        <v>44043</v>
      </c>
      <c r="FF185" s="405">
        <f t="shared" si="2005"/>
        <v>0</v>
      </c>
      <c r="FG185" s="405">
        <v>0</v>
      </c>
      <c r="FH185" s="405">
        <v>0</v>
      </c>
      <c r="FI185" s="405">
        <v>0</v>
      </c>
      <c r="FJ185" s="405">
        <v>0</v>
      </c>
      <c r="FK185" s="405">
        <v>0</v>
      </c>
      <c r="FL185" s="405">
        <f t="shared" si="1895"/>
        <v>0</v>
      </c>
      <c r="FM185" s="405">
        <v>0</v>
      </c>
      <c r="FN185" s="405">
        <f t="shared" si="2006"/>
        <v>0</v>
      </c>
      <c r="FO185" s="1224" t="e">
        <f t="shared" si="1951"/>
        <v>#DIV/0!</v>
      </c>
      <c r="FP185" s="1224" t="e">
        <f t="shared" si="1952"/>
        <v>#DIV/0!</v>
      </c>
      <c r="FQ185" s="406" t="e">
        <f t="shared" si="1953"/>
        <v>#DIV/0!</v>
      </c>
      <c r="FR185" s="406" t="e">
        <f t="shared" si="2007"/>
        <v>#DIV/0!</v>
      </c>
      <c r="FS185" s="407" t="e" cm="1">
        <f t="array" ref="FS185">FI185/(SUMPRODUCT(--(CHOOSE({1,2,3},FH185,FJ185,FK185)&gt;0),CHOOSE({1,2,3},FH185,FJ185,FK185))+FG185)</f>
        <v>#DIV/0!</v>
      </c>
      <c r="FU185" s="404">
        <f t="shared" si="1896"/>
        <v>44043</v>
      </c>
      <c r="FV185" s="405">
        <f t="shared" si="2008"/>
        <v>0</v>
      </c>
      <c r="FW185" s="405">
        <v>0</v>
      </c>
      <c r="FX185" s="405">
        <v>0</v>
      </c>
      <c r="FY185" s="405">
        <v>0</v>
      </c>
      <c r="FZ185" s="405">
        <v>0</v>
      </c>
      <c r="GA185" s="405">
        <v>0</v>
      </c>
      <c r="GB185" s="405">
        <f t="shared" si="1897"/>
        <v>0</v>
      </c>
      <c r="GC185" s="405">
        <v>0</v>
      </c>
      <c r="GD185" s="405">
        <f t="shared" si="2009"/>
        <v>0</v>
      </c>
      <c r="GE185" s="1224" t="e">
        <f t="shared" si="1956"/>
        <v>#DIV/0!</v>
      </c>
      <c r="GF185" s="1224" t="e">
        <f t="shared" si="1957"/>
        <v>#DIV/0!</v>
      </c>
      <c r="GG185" s="406" t="e">
        <f t="shared" si="1958"/>
        <v>#DIV/0!</v>
      </c>
      <c r="GH185" s="406" t="e">
        <f t="shared" si="2010"/>
        <v>#DIV/0!</v>
      </c>
      <c r="GI185" s="407" t="e" cm="1">
        <f t="array" ref="GI185">FY185/(SUMPRODUCT(--(CHOOSE({1,2,3},FX185,FZ185,GA185)&gt;0),CHOOSE({1,2,3},FX185,FZ185,GA185))+FW185)</f>
        <v>#DIV/0!</v>
      </c>
      <c r="GK185" s="404">
        <f t="shared" si="1898"/>
        <v>44043</v>
      </c>
      <c r="GL185" s="405">
        <f t="shared" si="2011"/>
        <v>0</v>
      </c>
      <c r="GM185" s="405">
        <v>0</v>
      </c>
      <c r="GN185" s="405">
        <v>0</v>
      </c>
      <c r="GO185" s="405">
        <v>0</v>
      </c>
      <c r="GP185" s="405">
        <v>0</v>
      </c>
      <c r="GQ185" s="405">
        <v>0</v>
      </c>
      <c r="GR185" s="405">
        <f t="shared" si="1899"/>
        <v>0</v>
      </c>
      <c r="GS185" s="405">
        <v>0</v>
      </c>
      <c r="GT185" s="405">
        <f t="shared" si="2012"/>
        <v>0</v>
      </c>
      <c r="GU185" s="1224" t="e">
        <f t="shared" si="1961"/>
        <v>#DIV/0!</v>
      </c>
      <c r="GV185" s="1224" t="e">
        <f t="shared" si="1962"/>
        <v>#DIV/0!</v>
      </c>
      <c r="GW185" s="406" t="e">
        <f t="shared" si="1963"/>
        <v>#DIV/0!</v>
      </c>
      <c r="GX185" s="406" t="e">
        <f t="shared" si="2013"/>
        <v>#DIV/0!</v>
      </c>
      <c r="GY185" s="407" t="e" cm="1">
        <f t="array" ref="GY185">GO185/(SUMPRODUCT(--(CHOOSE({1,2,3},GN185,GP185,GQ185)&gt;0),CHOOSE({1,2,3},GN185,GP185,GQ185))+GM185)</f>
        <v>#DIV/0!</v>
      </c>
    </row>
    <row r="186" spans="1:207" x14ac:dyDescent="0.2">
      <c r="A186" s="404">
        <f>EOMONTH(A187,-1)</f>
        <v>44074</v>
      </c>
      <c r="B186" s="405">
        <f t="shared" si="1900"/>
        <v>0</v>
      </c>
      <c r="C186" s="405">
        <f t="shared" si="1868"/>
        <v>0</v>
      </c>
      <c r="D186" s="405">
        <f t="shared" si="1869"/>
        <v>0</v>
      </c>
      <c r="E186" s="405">
        <f t="shared" si="1870"/>
        <v>0</v>
      </c>
      <c r="F186" s="405">
        <f t="shared" si="1871"/>
        <v>0</v>
      </c>
      <c r="G186" s="405">
        <f t="shared" si="1872"/>
        <v>0</v>
      </c>
      <c r="H186" s="405">
        <f t="shared" si="1873"/>
        <v>0</v>
      </c>
      <c r="I186" s="405">
        <f t="shared" si="1874"/>
        <v>0</v>
      </c>
      <c r="J186" s="405">
        <f t="shared" si="1875"/>
        <v>0</v>
      </c>
      <c r="K186" s="1224" t="e">
        <f t="shared" si="1901"/>
        <v>#DIV/0!</v>
      </c>
      <c r="L186" s="1224" t="e">
        <f t="shared" si="1902"/>
        <v>#DIV/0!</v>
      </c>
      <c r="M186" s="406" t="e">
        <f t="shared" si="1903"/>
        <v>#DIV/0!</v>
      </c>
      <c r="N186" s="406" t="e">
        <f t="shared" si="1977"/>
        <v>#DIV/0!</v>
      </c>
      <c r="O186" s="407" t="e" cm="1">
        <f t="array" ref="O186">E186/(SUMPRODUCT(--(CHOOSE({1,2,3},D186,F186,G186)&gt;0),CHOOSE({1,2,3},D186,F186,G186))+C186)</f>
        <v>#DIV/0!</v>
      </c>
      <c r="Q186" s="404">
        <f>EOMONTH(Q187,-1)</f>
        <v>44074</v>
      </c>
      <c r="R186" s="405">
        <f t="shared" si="1978"/>
        <v>0</v>
      </c>
      <c r="S186" s="405">
        <v>0</v>
      </c>
      <c r="T186" s="405">
        <v>0</v>
      </c>
      <c r="U186" s="405">
        <v>0</v>
      </c>
      <c r="V186" s="405">
        <v>0</v>
      </c>
      <c r="W186" s="405">
        <v>0</v>
      </c>
      <c r="X186" s="405">
        <f t="shared" si="1877"/>
        <v>0</v>
      </c>
      <c r="Y186" s="405">
        <v>0</v>
      </c>
      <c r="Z186" s="405">
        <f t="shared" si="1979"/>
        <v>0</v>
      </c>
      <c r="AA186" s="1224" t="e">
        <f t="shared" si="1906"/>
        <v>#DIV/0!</v>
      </c>
      <c r="AB186" s="1224" t="e">
        <f t="shared" si="1907"/>
        <v>#DIV/0!</v>
      </c>
      <c r="AC186" s="406" t="e">
        <f t="shared" si="1908"/>
        <v>#DIV/0!</v>
      </c>
      <c r="AD186" s="406" t="e">
        <f t="shared" si="1980"/>
        <v>#DIV/0!</v>
      </c>
      <c r="AE186" s="407" t="e" cm="1">
        <f t="array" ref="AE186">U186/(SUMPRODUCT(--(CHOOSE({1,2,3},T186,V186,W186)&gt;0),CHOOSE({1,2,3},T186,V186,W186))+S186)</f>
        <v>#DIV/0!</v>
      </c>
      <c r="AG186" s="404">
        <f>EOMONTH(AG187,-1)</f>
        <v>44074</v>
      </c>
      <c r="AH186" s="405">
        <f t="shared" si="1981"/>
        <v>0</v>
      </c>
      <c r="AI186" s="405">
        <v>0</v>
      </c>
      <c r="AJ186" s="405">
        <v>0</v>
      </c>
      <c r="AK186" s="405">
        <v>0</v>
      </c>
      <c r="AL186" s="405">
        <v>0</v>
      </c>
      <c r="AM186" s="405">
        <v>0</v>
      </c>
      <c r="AN186" s="405">
        <f t="shared" si="1879"/>
        <v>0</v>
      </c>
      <c r="AO186" s="405">
        <v>0</v>
      </c>
      <c r="AP186" s="405">
        <f t="shared" si="1982"/>
        <v>0</v>
      </c>
      <c r="AQ186" s="1224" t="e">
        <f t="shared" si="1911"/>
        <v>#DIV/0!</v>
      </c>
      <c r="AR186" s="1224" t="e">
        <f t="shared" si="1912"/>
        <v>#DIV/0!</v>
      </c>
      <c r="AS186" s="406" t="e">
        <f t="shared" si="1913"/>
        <v>#DIV/0!</v>
      </c>
      <c r="AT186" s="406" t="e">
        <f t="shared" si="1983"/>
        <v>#DIV/0!</v>
      </c>
      <c r="AU186" s="407" t="e" cm="1">
        <f t="array" ref="AU186">AK186/(SUMPRODUCT(--(CHOOSE({1,2,3},AJ186,AL186,AM186)&gt;0),CHOOSE({1,2,3},AJ186,AL186,AM186))+AI186)</f>
        <v>#DIV/0!</v>
      </c>
      <c r="AW186" s="404">
        <f>EOMONTH(AW187,-1)</f>
        <v>44074</v>
      </c>
      <c r="AX186" s="405">
        <f t="shared" si="1984"/>
        <v>0</v>
      </c>
      <c r="AY186" s="405">
        <v>0</v>
      </c>
      <c r="AZ186" s="405">
        <v>0</v>
      </c>
      <c r="BA186" s="405">
        <v>0</v>
      </c>
      <c r="BB186" s="405">
        <v>0</v>
      </c>
      <c r="BC186" s="405">
        <v>0</v>
      </c>
      <c r="BD186" s="405">
        <f t="shared" si="1881"/>
        <v>0</v>
      </c>
      <c r="BE186" s="405">
        <v>0</v>
      </c>
      <c r="BF186" s="405">
        <f t="shared" si="1985"/>
        <v>0</v>
      </c>
      <c r="BG186" s="1224" t="e">
        <f t="shared" si="1916"/>
        <v>#DIV/0!</v>
      </c>
      <c r="BH186" s="1224" t="e">
        <f t="shared" si="1917"/>
        <v>#DIV/0!</v>
      </c>
      <c r="BI186" s="406" t="e">
        <f t="shared" si="1918"/>
        <v>#DIV/0!</v>
      </c>
      <c r="BJ186" s="406" t="e">
        <f t="shared" si="1986"/>
        <v>#DIV/0!</v>
      </c>
      <c r="BK186" s="407" t="e" cm="1">
        <f t="array" ref="BK186">BA186/(SUMPRODUCT(--(CHOOSE({1,2,3},AZ186,BB186,BC186)&gt;0),CHOOSE({1,2,3},AZ186,BB186,BC186))+AY186)</f>
        <v>#DIV/0!</v>
      </c>
      <c r="BM186" s="404">
        <f>EOMONTH(BM187,-1)</f>
        <v>44074</v>
      </c>
      <c r="BN186" s="405">
        <f t="shared" si="1987"/>
        <v>0</v>
      </c>
      <c r="BO186" s="405">
        <v>0</v>
      </c>
      <c r="BP186" s="405">
        <v>0</v>
      </c>
      <c r="BQ186" s="405">
        <v>0</v>
      </c>
      <c r="BR186" s="405">
        <v>0</v>
      </c>
      <c r="BS186" s="405">
        <v>0</v>
      </c>
      <c r="BT186" s="405">
        <f t="shared" si="1883"/>
        <v>0</v>
      </c>
      <c r="BU186" s="405">
        <v>0</v>
      </c>
      <c r="BV186" s="405">
        <f t="shared" si="1988"/>
        <v>0</v>
      </c>
      <c r="BW186" s="1224" t="e">
        <f t="shared" si="1921"/>
        <v>#DIV/0!</v>
      </c>
      <c r="BX186" s="1224" t="e">
        <f t="shared" si="1922"/>
        <v>#DIV/0!</v>
      </c>
      <c r="BY186" s="406" t="e">
        <f t="shared" si="1923"/>
        <v>#DIV/0!</v>
      </c>
      <c r="BZ186" s="406" t="e">
        <f t="shared" si="1989"/>
        <v>#DIV/0!</v>
      </c>
      <c r="CA186" s="407" t="e" cm="1">
        <f t="array" ref="CA186">BQ186/(SUMPRODUCT(--(CHOOSE({1,2,3},BP186,BR186,BS186)&gt;0),CHOOSE({1,2,3},BP186,BR186,BS186))+BO186)</f>
        <v>#DIV/0!</v>
      </c>
      <c r="CC186" s="404">
        <f>EOMONTH(CC187,-1)</f>
        <v>44074</v>
      </c>
      <c r="CD186" s="405">
        <f t="shared" si="1990"/>
        <v>0</v>
      </c>
      <c r="CE186" s="405">
        <v>0</v>
      </c>
      <c r="CF186" s="405">
        <v>0</v>
      </c>
      <c r="CG186" s="405">
        <v>0</v>
      </c>
      <c r="CH186" s="405">
        <v>0</v>
      </c>
      <c r="CI186" s="405">
        <v>0</v>
      </c>
      <c r="CJ186" s="405">
        <f t="shared" si="1885"/>
        <v>0</v>
      </c>
      <c r="CK186" s="405">
        <v>0</v>
      </c>
      <c r="CL186" s="405">
        <f t="shared" si="1991"/>
        <v>0</v>
      </c>
      <c r="CM186" s="1224" t="e">
        <f t="shared" si="1926"/>
        <v>#DIV/0!</v>
      </c>
      <c r="CN186" s="1224" t="e">
        <f t="shared" si="1927"/>
        <v>#DIV/0!</v>
      </c>
      <c r="CO186" s="406" t="e">
        <f t="shared" si="1928"/>
        <v>#DIV/0!</v>
      </c>
      <c r="CP186" s="406" t="e">
        <f t="shared" si="1992"/>
        <v>#DIV/0!</v>
      </c>
      <c r="CQ186" s="407" t="e" cm="1">
        <f t="array" ref="CQ186">CG186/(SUMPRODUCT(--(CHOOSE({1,2,3},CF186,CH186,CI186)&gt;0),CHOOSE({1,2,3},CF186,CH186,CI186))+CE186)</f>
        <v>#DIV/0!</v>
      </c>
      <c r="CS186" s="404">
        <f>EOMONTH(CS187,-1)</f>
        <v>44074</v>
      </c>
      <c r="CT186" s="405">
        <f t="shared" si="1993"/>
        <v>0</v>
      </c>
      <c r="CU186" s="405">
        <v>0</v>
      </c>
      <c r="CV186" s="405">
        <v>0</v>
      </c>
      <c r="CW186" s="405">
        <v>0</v>
      </c>
      <c r="CX186" s="405">
        <v>0</v>
      </c>
      <c r="CY186" s="405">
        <v>0</v>
      </c>
      <c r="CZ186" s="405">
        <f t="shared" si="1887"/>
        <v>0</v>
      </c>
      <c r="DA186" s="405">
        <v>0</v>
      </c>
      <c r="DB186" s="405">
        <f t="shared" si="1994"/>
        <v>0</v>
      </c>
      <c r="DC186" s="1224" t="e">
        <f t="shared" si="1931"/>
        <v>#DIV/0!</v>
      </c>
      <c r="DD186" s="1224" t="e">
        <f t="shared" si="1932"/>
        <v>#DIV/0!</v>
      </c>
      <c r="DE186" s="406" t="e">
        <f t="shared" si="1933"/>
        <v>#DIV/0!</v>
      </c>
      <c r="DF186" s="406" t="e">
        <f t="shared" si="1995"/>
        <v>#DIV/0!</v>
      </c>
      <c r="DG186" s="407" t="e" cm="1">
        <f t="array" ref="DG186">CW186/(SUMPRODUCT(--(CHOOSE({1,2,3},CV186,CX186,CY186)&gt;0),CHOOSE({1,2,3},CV186,CX186,CY186))+CU186)</f>
        <v>#DIV/0!</v>
      </c>
      <c r="DI186" s="404">
        <f>EOMONTH(DI187,-1)</f>
        <v>44074</v>
      </c>
      <c r="DJ186" s="405">
        <f t="shared" si="1996"/>
        <v>0</v>
      </c>
      <c r="DK186" s="405">
        <v>0</v>
      </c>
      <c r="DL186" s="405">
        <v>0</v>
      </c>
      <c r="DM186" s="405">
        <v>0</v>
      </c>
      <c r="DN186" s="405">
        <v>0</v>
      </c>
      <c r="DO186" s="405">
        <v>0</v>
      </c>
      <c r="DP186" s="405">
        <f t="shared" si="1889"/>
        <v>0</v>
      </c>
      <c r="DQ186" s="405">
        <v>0</v>
      </c>
      <c r="DR186" s="405">
        <f t="shared" si="1997"/>
        <v>0</v>
      </c>
      <c r="DS186" s="1224" t="e">
        <f t="shared" si="1936"/>
        <v>#DIV/0!</v>
      </c>
      <c r="DT186" s="1224" t="e">
        <f t="shared" si="1937"/>
        <v>#DIV/0!</v>
      </c>
      <c r="DU186" s="406" t="e">
        <f t="shared" si="1938"/>
        <v>#DIV/0!</v>
      </c>
      <c r="DV186" s="406" t="e">
        <f t="shared" si="1998"/>
        <v>#DIV/0!</v>
      </c>
      <c r="DW186" s="407" t="e" cm="1">
        <f t="array" ref="DW186">DM186/(SUMPRODUCT(--(CHOOSE({1,2,3},DL186,DN186,DO186)&gt;0),CHOOSE({1,2,3},DL186,DN186,DO186))+DK186)</f>
        <v>#DIV/0!</v>
      </c>
      <c r="DY186" s="404">
        <f>EOMONTH(DY187,-1)</f>
        <v>44074</v>
      </c>
      <c r="DZ186" s="405">
        <f t="shared" si="1999"/>
        <v>0</v>
      </c>
      <c r="EA186" s="405">
        <v>0</v>
      </c>
      <c r="EB186" s="405">
        <v>0</v>
      </c>
      <c r="EC186" s="405">
        <v>0</v>
      </c>
      <c r="ED186" s="405">
        <v>0</v>
      </c>
      <c r="EE186" s="405">
        <v>0</v>
      </c>
      <c r="EF186" s="405">
        <f t="shared" si="1891"/>
        <v>0</v>
      </c>
      <c r="EG186" s="405">
        <v>0</v>
      </c>
      <c r="EH186" s="405">
        <f t="shared" si="2000"/>
        <v>0</v>
      </c>
      <c r="EI186" s="1224" t="e">
        <f t="shared" si="1941"/>
        <v>#DIV/0!</v>
      </c>
      <c r="EJ186" s="1224" t="e">
        <f t="shared" si="1942"/>
        <v>#DIV/0!</v>
      </c>
      <c r="EK186" s="406" t="e">
        <f t="shared" si="1943"/>
        <v>#DIV/0!</v>
      </c>
      <c r="EL186" s="406" t="e">
        <f t="shared" si="2001"/>
        <v>#DIV/0!</v>
      </c>
      <c r="EM186" s="407" t="e" cm="1">
        <f t="array" ref="EM186">EC186/(SUMPRODUCT(--(CHOOSE({1,2,3},EB186,ED186,EE186)&gt;0),CHOOSE({1,2,3},EB186,ED186,EE186))+EA186)</f>
        <v>#DIV/0!</v>
      </c>
      <c r="EO186" s="404">
        <f>EOMONTH(EO187,-1)</f>
        <v>44074</v>
      </c>
      <c r="EP186" s="405">
        <f t="shared" si="2002"/>
        <v>0</v>
      </c>
      <c r="EQ186" s="405">
        <v>0</v>
      </c>
      <c r="ER186" s="405">
        <v>0</v>
      </c>
      <c r="ES186" s="405">
        <v>0</v>
      </c>
      <c r="ET186" s="405">
        <v>0</v>
      </c>
      <c r="EU186" s="405">
        <v>0</v>
      </c>
      <c r="EV186" s="405">
        <f t="shared" si="1893"/>
        <v>0</v>
      </c>
      <c r="EW186" s="405">
        <v>0</v>
      </c>
      <c r="EX186" s="405">
        <f t="shared" si="2003"/>
        <v>0</v>
      </c>
      <c r="EY186" s="1224" t="e">
        <f t="shared" si="1946"/>
        <v>#DIV/0!</v>
      </c>
      <c r="EZ186" s="1224" t="e">
        <f t="shared" si="1947"/>
        <v>#DIV/0!</v>
      </c>
      <c r="FA186" s="406" t="e">
        <f t="shared" si="1948"/>
        <v>#DIV/0!</v>
      </c>
      <c r="FB186" s="406" t="e">
        <f t="shared" si="2004"/>
        <v>#DIV/0!</v>
      </c>
      <c r="FC186" s="407" t="e" cm="1">
        <f t="array" ref="FC186">ES186/(SUMPRODUCT(--(CHOOSE({1,2,3},FH186,FX186,GN186)&gt;0),CHOOSE({1,2,3},FH186,FX186,GN186))+EQ186)</f>
        <v>#DIV/0!</v>
      </c>
      <c r="FE186" s="404">
        <f>EOMONTH(FE187,-1)</f>
        <v>44074</v>
      </c>
      <c r="FF186" s="405">
        <f t="shared" si="2005"/>
        <v>0</v>
      </c>
      <c r="FG186" s="405">
        <v>0</v>
      </c>
      <c r="FH186" s="405">
        <v>0</v>
      </c>
      <c r="FI186" s="405">
        <v>0</v>
      </c>
      <c r="FJ186" s="405">
        <v>0</v>
      </c>
      <c r="FK186" s="405">
        <v>0</v>
      </c>
      <c r="FL186" s="405">
        <f t="shared" si="1895"/>
        <v>0</v>
      </c>
      <c r="FM186" s="405">
        <v>0</v>
      </c>
      <c r="FN186" s="405">
        <f t="shared" si="2006"/>
        <v>0</v>
      </c>
      <c r="FO186" s="1224" t="e">
        <f t="shared" si="1951"/>
        <v>#DIV/0!</v>
      </c>
      <c r="FP186" s="1224" t="e">
        <f t="shared" si="1952"/>
        <v>#DIV/0!</v>
      </c>
      <c r="FQ186" s="406" t="e">
        <f t="shared" si="1953"/>
        <v>#DIV/0!</v>
      </c>
      <c r="FR186" s="406" t="e">
        <f t="shared" si="2007"/>
        <v>#DIV/0!</v>
      </c>
      <c r="FS186" s="407" t="e" cm="1">
        <f t="array" ref="FS186">FI186/(SUMPRODUCT(--(CHOOSE({1,2,3},FH186,FJ186,FK186)&gt;0),CHOOSE({1,2,3},FH186,FJ186,FK186))+FG186)</f>
        <v>#DIV/0!</v>
      </c>
      <c r="FU186" s="404">
        <f>EOMONTH(FU187,-1)</f>
        <v>44074</v>
      </c>
      <c r="FV186" s="405">
        <f t="shared" si="2008"/>
        <v>0</v>
      </c>
      <c r="FW186" s="405">
        <v>0</v>
      </c>
      <c r="FX186" s="405">
        <v>0</v>
      </c>
      <c r="FY186" s="405">
        <v>0</v>
      </c>
      <c r="FZ186" s="405">
        <v>0</v>
      </c>
      <c r="GA186" s="405">
        <v>0</v>
      </c>
      <c r="GB186" s="405">
        <f t="shared" si="1897"/>
        <v>0</v>
      </c>
      <c r="GC186" s="405">
        <v>0</v>
      </c>
      <c r="GD186" s="405">
        <f t="shared" si="2009"/>
        <v>0</v>
      </c>
      <c r="GE186" s="1224" t="e">
        <f t="shared" si="1956"/>
        <v>#DIV/0!</v>
      </c>
      <c r="GF186" s="1224" t="e">
        <f t="shared" si="1957"/>
        <v>#DIV/0!</v>
      </c>
      <c r="GG186" s="406" t="e">
        <f t="shared" si="1958"/>
        <v>#DIV/0!</v>
      </c>
      <c r="GH186" s="406" t="e">
        <f t="shared" si="2010"/>
        <v>#DIV/0!</v>
      </c>
      <c r="GI186" s="407" t="e" cm="1">
        <f t="array" ref="GI186">FY186/(SUMPRODUCT(--(CHOOSE({1,2,3},FX186,FZ186,GA186)&gt;0),CHOOSE({1,2,3},FX186,FZ186,GA186))+FW186)</f>
        <v>#DIV/0!</v>
      </c>
      <c r="GK186" s="404">
        <f>EOMONTH(GK187,-1)</f>
        <v>44074</v>
      </c>
      <c r="GL186" s="405">
        <f t="shared" si="2011"/>
        <v>0</v>
      </c>
      <c r="GM186" s="405">
        <v>0</v>
      </c>
      <c r="GN186" s="405">
        <v>0</v>
      </c>
      <c r="GO186" s="405">
        <v>0</v>
      </c>
      <c r="GP186" s="405">
        <v>0</v>
      </c>
      <c r="GQ186" s="405">
        <v>0</v>
      </c>
      <c r="GR186" s="405">
        <f t="shared" si="1899"/>
        <v>0</v>
      </c>
      <c r="GS186" s="405">
        <v>0</v>
      </c>
      <c r="GT186" s="405">
        <f t="shared" si="2012"/>
        <v>0</v>
      </c>
      <c r="GU186" s="1224" t="e">
        <f t="shared" si="1961"/>
        <v>#DIV/0!</v>
      </c>
      <c r="GV186" s="1224" t="e">
        <f t="shared" si="1962"/>
        <v>#DIV/0!</v>
      </c>
      <c r="GW186" s="406" t="e">
        <f t="shared" si="1963"/>
        <v>#DIV/0!</v>
      </c>
      <c r="GX186" s="406" t="e">
        <f t="shared" si="2013"/>
        <v>#DIV/0!</v>
      </c>
      <c r="GY186" s="407" t="e" cm="1">
        <f t="array" ref="GY186">GO186/(SUMPRODUCT(--(CHOOSE({1,2,3},GN186,GP186,GQ186)&gt;0),CHOOSE({1,2,3},GN186,GP186,GQ186))+GM186)</f>
        <v>#DIV/0!</v>
      </c>
    </row>
    <row r="187" spans="1:207" x14ac:dyDescent="0.2">
      <c r="A187" s="1485">
        <f>$A$39</f>
        <v>44104</v>
      </c>
      <c r="B187" s="405">
        <f t="shared" si="1900"/>
        <v>0</v>
      </c>
      <c r="C187" s="405">
        <f t="shared" si="1868"/>
        <v>0</v>
      </c>
      <c r="D187" s="405">
        <f t="shared" si="1869"/>
        <v>0</v>
      </c>
      <c r="E187" s="405">
        <f t="shared" si="1870"/>
        <v>0</v>
      </c>
      <c r="F187" s="405">
        <f t="shared" si="1871"/>
        <v>0</v>
      </c>
      <c r="G187" s="405">
        <f t="shared" si="1872"/>
        <v>0</v>
      </c>
      <c r="H187" s="1486">
        <f t="shared" si="1873"/>
        <v>0</v>
      </c>
      <c r="I187" s="405">
        <f t="shared" si="1874"/>
        <v>0</v>
      </c>
      <c r="J187" s="405">
        <f t="shared" si="1875"/>
        <v>0</v>
      </c>
      <c r="K187" s="1487" t="e">
        <f t="shared" si="1901"/>
        <v>#DIV/0!</v>
      </c>
      <c r="L187" s="1487" t="e">
        <f t="shared" si="1902"/>
        <v>#DIV/0!</v>
      </c>
      <c r="M187" s="1488" t="e">
        <f t="shared" si="1903"/>
        <v>#DIV/0!</v>
      </c>
      <c r="N187" s="1488" t="e">
        <f>+E187/(+E187+F187+G187)</f>
        <v>#DIV/0!</v>
      </c>
      <c r="O187" s="407" t="e" cm="1">
        <f t="array" ref="O187">E187/(SUMPRODUCT(--(CHOOSE({1,2,3},D187,F187,G187)&gt;0),CHOOSE({1,2,3},D187,F187,G187))+C187)</f>
        <v>#DIV/0!</v>
      </c>
      <c r="Q187" s="1485">
        <f>$A$39</f>
        <v>44104</v>
      </c>
      <c r="R187" s="1486">
        <f t="shared" si="1978"/>
        <v>0</v>
      </c>
      <c r="S187" s="1486">
        <v>0</v>
      </c>
      <c r="T187" s="1486">
        <v>0</v>
      </c>
      <c r="U187" s="1486">
        <v>0</v>
      </c>
      <c r="V187" s="1486">
        <v>0</v>
      </c>
      <c r="W187" s="1486">
        <v>0</v>
      </c>
      <c r="X187" s="1486">
        <f>SUM(R187:T187)-SUM(U187:W187)</f>
        <v>0</v>
      </c>
      <c r="Y187" s="1486">
        <v>0</v>
      </c>
      <c r="Z187" s="1486">
        <f t="shared" si="1979"/>
        <v>0</v>
      </c>
      <c r="AA187" s="1487" t="e">
        <f t="shared" si="1906"/>
        <v>#DIV/0!</v>
      </c>
      <c r="AB187" s="1487" t="e">
        <f t="shared" si="1907"/>
        <v>#DIV/0!</v>
      </c>
      <c r="AC187" s="1488" t="e">
        <f t="shared" si="1908"/>
        <v>#DIV/0!</v>
      </c>
      <c r="AD187" s="1488" t="e">
        <f>+U187/(+U187+V187+W187)</f>
        <v>#DIV/0!</v>
      </c>
      <c r="AE187" s="407" t="e" cm="1">
        <f t="array" ref="AE187">U187/(SUMPRODUCT(--(CHOOSE({1,2,3},T187,V187,W187)&gt;0),CHOOSE({1,2,3},T187,V187,W187))+S187)</f>
        <v>#DIV/0!</v>
      </c>
      <c r="AG187" s="1485">
        <f>$A$39</f>
        <v>44104</v>
      </c>
      <c r="AH187" s="1486">
        <f t="shared" si="1981"/>
        <v>0</v>
      </c>
      <c r="AI187" s="1486">
        <v>0</v>
      </c>
      <c r="AJ187" s="1486">
        <v>0</v>
      </c>
      <c r="AK187" s="1486">
        <v>0</v>
      </c>
      <c r="AL187" s="1486">
        <v>0</v>
      </c>
      <c r="AM187" s="1486">
        <v>0</v>
      </c>
      <c r="AN187" s="1486">
        <f>SUM(AH187:AJ187)-SUM(AK187:AM187)</f>
        <v>0</v>
      </c>
      <c r="AO187" s="1486">
        <v>0</v>
      </c>
      <c r="AP187" s="1486">
        <f t="shared" si="1982"/>
        <v>0</v>
      </c>
      <c r="AQ187" s="1487" t="e">
        <f t="shared" si="1911"/>
        <v>#DIV/0!</v>
      </c>
      <c r="AR187" s="1487" t="e">
        <f t="shared" si="1912"/>
        <v>#DIV/0!</v>
      </c>
      <c r="AS187" s="1488" t="e">
        <f t="shared" si="1913"/>
        <v>#DIV/0!</v>
      </c>
      <c r="AT187" s="1488" t="e">
        <f>+AK187/(+AK187+AL187+AM187)</f>
        <v>#DIV/0!</v>
      </c>
      <c r="AU187" s="407" t="e" cm="1">
        <f t="array" ref="AU187">AK187/(SUMPRODUCT(--(CHOOSE({1,2,3},AJ187,AL187,AM187)&gt;0),CHOOSE({1,2,3},AJ187,AL187,AM187))+AI187)</f>
        <v>#DIV/0!</v>
      </c>
      <c r="AW187" s="1485">
        <f>$A$39</f>
        <v>44104</v>
      </c>
      <c r="AX187" s="1486">
        <f t="shared" si="1984"/>
        <v>0</v>
      </c>
      <c r="AY187" s="1486">
        <v>0</v>
      </c>
      <c r="AZ187" s="1486">
        <v>0</v>
      </c>
      <c r="BA187" s="1486">
        <v>0</v>
      </c>
      <c r="BB187" s="1486">
        <v>0</v>
      </c>
      <c r="BC187" s="1486">
        <v>0</v>
      </c>
      <c r="BD187" s="1486">
        <f>SUM(AX187:AZ187)-SUM(BA187:BC187)</f>
        <v>0</v>
      </c>
      <c r="BE187" s="1486">
        <v>0</v>
      </c>
      <c r="BF187" s="1486">
        <f t="shared" si="1985"/>
        <v>0</v>
      </c>
      <c r="BG187" s="1487" t="e">
        <f t="shared" si="1916"/>
        <v>#DIV/0!</v>
      </c>
      <c r="BH187" s="1487" t="e">
        <f t="shared" si="1917"/>
        <v>#DIV/0!</v>
      </c>
      <c r="BI187" s="1488" t="e">
        <f t="shared" si="1918"/>
        <v>#DIV/0!</v>
      </c>
      <c r="BJ187" s="1488" t="e">
        <f>+BA187/(+BA187+BB187+BC187)</f>
        <v>#DIV/0!</v>
      </c>
      <c r="BK187" s="407" t="e" cm="1">
        <f t="array" ref="BK187">BA187/(SUMPRODUCT(--(CHOOSE({1,2,3},AZ187,BB187,BC187)&gt;0),CHOOSE({1,2,3},AZ187,BB187,BC187))+AY187)</f>
        <v>#DIV/0!</v>
      </c>
      <c r="BM187" s="1485">
        <f>$A$39</f>
        <v>44104</v>
      </c>
      <c r="BN187" s="1486">
        <f t="shared" si="1987"/>
        <v>0</v>
      </c>
      <c r="BO187" s="1486">
        <v>0</v>
      </c>
      <c r="BP187" s="1486">
        <v>0</v>
      </c>
      <c r="BQ187" s="1486">
        <v>0</v>
      </c>
      <c r="BR187" s="1486">
        <v>0</v>
      </c>
      <c r="BS187" s="1486">
        <v>0</v>
      </c>
      <c r="BT187" s="1486">
        <f>SUM(BN187:BP187)-SUM(BQ187:BS187)</f>
        <v>0</v>
      </c>
      <c r="BU187" s="1486">
        <v>0</v>
      </c>
      <c r="BV187" s="1486">
        <f t="shared" si="1988"/>
        <v>0</v>
      </c>
      <c r="BW187" s="1487" t="e">
        <f t="shared" si="1921"/>
        <v>#DIV/0!</v>
      </c>
      <c r="BX187" s="1487" t="e">
        <f t="shared" si="1922"/>
        <v>#DIV/0!</v>
      </c>
      <c r="BY187" s="1488" t="e">
        <f t="shared" si="1923"/>
        <v>#DIV/0!</v>
      </c>
      <c r="BZ187" s="1488" t="e">
        <f>+BQ187/(+BQ187+BR187+BS187)</f>
        <v>#DIV/0!</v>
      </c>
      <c r="CA187" s="407" t="e" cm="1">
        <f t="array" ref="CA187">BQ187/(SUMPRODUCT(--(CHOOSE({1,2,3},BP187,BR187,BS187)&gt;0),CHOOSE({1,2,3},BP187,BR187,BS187))+BO187)</f>
        <v>#DIV/0!</v>
      </c>
      <c r="CC187" s="1485">
        <f>$A$39</f>
        <v>44104</v>
      </c>
      <c r="CD187" s="1486">
        <f t="shared" si="1990"/>
        <v>0</v>
      </c>
      <c r="CE187" s="1486">
        <v>0</v>
      </c>
      <c r="CF187" s="1486">
        <v>0</v>
      </c>
      <c r="CG187" s="1486">
        <v>0</v>
      </c>
      <c r="CH187" s="1486">
        <v>0</v>
      </c>
      <c r="CI187" s="1486">
        <v>0</v>
      </c>
      <c r="CJ187" s="1486">
        <f>SUM(CD187:CF187)-SUM(CG187:CI187)</f>
        <v>0</v>
      </c>
      <c r="CK187" s="1486">
        <v>0</v>
      </c>
      <c r="CL187" s="1486">
        <f t="shared" si="1991"/>
        <v>0</v>
      </c>
      <c r="CM187" s="1487" t="e">
        <f t="shared" si="1926"/>
        <v>#DIV/0!</v>
      </c>
      <c r="CN187" s="1487" t="e">
        <f t="shared" si="1927"/>
        <v>#DIV/0!</v>
      </c>
      <c r="CO187" s="1488" t="e">
        <f t="shared" si="1928"/>
        <v>#DIV/0!</v>
      </c>
      <c r="CP187" s="1488" t="e">
        <f>+CG187/(+CG187+CH187+CI187)</f>
        <v>#DIV/0!</v>
      </c>
      <c r="CQ187" s="407" t="e" cm="1">
        <f t="array" ref="CQ187">CG187/(SUMPRODUCT(--(CHOOSE({1,2,3},CF187,CH187,CI187)&gt;0),CHOOSE({1,2,3},CF187,CH187,CI187))+CE187)</f>
        <v>#DIV/0!</v>
      </c>
      <c r="CS187" s="1485">
        <f>$A$39</f>
        <v>44104</v>
      </c>
      <c r="CT187" s="1486">
        <f t="shared" si="1993"/>
        <v>0</v>
      </c>
      <c r="CU187" s="1486">
        <v>0</v>
      </c>
      <c r="CV187" s="1486">
        <v>0</v>
      </c>
      <c r="CW187" s="1486">
        <v>0</v>
      </c>
      <c r="CX187" s="1486">
        <v>0</v>
      </c>
      <c r="CY187" s="1486">
        <v>0</v>
      </c>
      <c r="CZ187" s="1486">
        <f>SUM(CT187:CV187)-SUM(CW187:CY187)</f>
        <v>0</v>
      </c>
      <c r="DA187" s="1486">
        <v>0</v>
      </c>
      <c r="DB187" s="1486">
        <f t="shared" si="1994"/>
        <v>0</v>
      </c>
      <c r="DC187" s="1487" t="e">
        <f t="shared" si="1931"/>
        <v>#DIV/0!</v>
      </c>
      <c r="DD187" s="1487" t="e">
        <f t="shared" si="1932"/>
        <v>#DIV/0!</v>
      </c>
      <c r="DE187" s="1488" t="e">
        <f t="shared" si="1933"/>
        <v>#DIV/0!</v>
      </c>
      <c r="DF187" s="1488" t="e">
        <f>+CW187/(+CW187+CX187+CY187)</f>
        <v>#DIV/0!</v>
      </c>
      <c r="DG187" s="407" t="e" cm="1">
        <f t="array" ref="DG187">CW187/(SUMPRODUCT(--(CHOOSE({1,2,3},CV187,CX187,CY187)&gt;0),CHOOSE({1,2,3},CV187,CX187,CY187))+CU187)</f>
        <v>#DIV/0!</v>
      </c>
      <c r="DI187" s="1485">
        <f>$A$39</f>
        <v>44104</v>
      </c>
      <c r="DJ187" s="1486">
        <f t="shared" si="1996"/>
        <v>0</v>
      </c>
      <c r="DK187" s="1486">
        <v>0</v>
      </c>
      <c r="DL187" s="1486">
        <v>0</v>
      </c>
      <c r="DM187" s="1486">
        <v>0</v>
      </c>
      <c r="DN187" s="1486">
        <v>0</v>
      </c>
      <c r="DO187" s="1486">
        <v>0</v>
      </c>
      <c r="DP187" s="1486">
        <f>SUM(DJ187:DL187)-SUM(DM187:DO187)</f>
        <v>0</v>
      </c>
      <c r="DQ187" s="1486">
        <v>0</v>
      </c>
      <c r="DR187" s="1486">
        <f t="shared" si="1997"/>
        <v>0</v>
      </c>
      <c r="DS187" s="1487" t="e">
        <f t="shared" si="1936"/>
        <v>#DIV/0!</v>
      </c>
      <c r="DT187" s="1487" t="e">
        <f t="shared" si="1937"/>
        <v>#DIV/0!</v>
      </c>
      <c r="DU187" s="1488" t="e">
        <f t="shared" si="1938"/>
        <v>#DIV/0!</v>
      </c>
      <c r="DV187" s="1488" t="e">
        <f>+DM187/(+DM187+DN187+DO187)</f>
        <v>#DIV/0!</v>
      </c>
      <c r="DW187" s="407" t="e" cm="1">
        <f t="array" ref="DW187">DM187/(SUMPRODUCT(--(CHOOSE({1,2,3},DL187,DN187,DO187)&gt;0),CHOOSE({1,2,3},DL187,DN187,DO187))+DK187)</f>
        <v>#DIV/0!</v>
      </c>
      <c r="DY187" s="1485">
        <f>$A$39</f>
        <v>44104</v>
      </c>
      <c r="DZ187" s="1486">
        <f t="shared" si="1999"/>
        <v>0</v>
      </c>
      <c r="EA187" s="1486">
        <v>0</v>
      </c>
      <c r="EB187" s="1486">
        <v>0</v>
      </c>
      <c r="EC187" s="1486">
        <v>0</v>
      </c>
      <c r="ED187" s="1486">
        <v>0</v>
      </c>
      <c r="EE187" s="1486">
        <v>0</v>
      </c>
      <c r="EF187" s="1486">
        <f>SUM(DZ187:EB187)-SUM(EC187:EE187)</f>
        <v>0</v>
      </c>
      <c r="EG187" s="1486">
        <v>0</v>
      </c>
      <c r="EH187" s="1486">
        <f t="shared" si="2000"/>
        <v>0</v>
      </c>
      <c r="EI187" s="1487" t="e">
        <f t="shared" si="1941"/>
        <v>#DIV/0!</v>
      </c>
      <c r="EJ187" s="1487" t="e">
        <f t="shared" si="1942"/>
        <v>#DIV/0!</v>
      </c>
      <c r="EK187" s="1488" t="e">
        <f t="shared" si="1943"/>
        <v>#DIV/0!</v>
      </c>
      <c r="EL187" s="1488" t="e">
        <f>+EC187/(+EC187+ED187+EE187)</f>
        <v>#DIV/0!</v>
      </c>
      <c r="EM187" s="407" t="e" cm="1">
        <f t="array" ref="EM187">EC187/(SUMPRODUCT(--(CHOOSE({1,2,3},EB187,ED187,EE187)&gt;0),CHOOSE({1,2,3},EB187,ED187,EE187))+EA187)</f>
        <v>#DIV/0!</v>
      </c>
      <c r="EO187" s="1485">
        <f>$A$39</f>
        <v>44104</v>
      </c>
      <c r="EP187" s="1486">
        <f t="shared" si="2002"/>
        <v>0</v>
      </c>
      <c r="EQ187" s="1486">
        <v>0</v>
      </c>
      <c r="ER187" s="1486">
        <v>0</v>
      </c>
      <c r="ES187" s="1486">
        <v>0</v>
      </c>
      <c r="ET187" s="1486">
        <v>0</v>
      </c>
      <c r="EU187" s="1486">
        <v>0</v>
      </c>
      <c r="EV187" s="1486">
        <f>SUM(EP187:ER187)-SUM(ES187:EU187)</f>
        <v>0</v>
      </c>
      <c r="EW187" s="1486">
        <v>0</v>
      </c>
      <c r="EX187" s="1486">
        <f t="shared" si="2003"/>
        <v>0</v>
      </c>
      <c r="EY187" s="1487" t="e">
        <f t="shared" si="1946"/>
        <v>#DIV/0!</v>
      </c>
      <c r="EZ187" s="1487" t="e">
        <f t="shared" si="1947"/>
        <v>#DIV/0!</v>
      </c>
      <c r="FA187" s="1488" t="e">
        <f t="shared" si="1948"/>
        <v>#DIV/0!</v>
      </c>
      <c r="FB187" s="1488" t="e">
        <f>+ES187/(+ES187+ET187+EU187)</f>
        <v>#DIV/0!</v>
      </c>
      <c r="FC187" s="407" t="e" cm="1">
        <f t="array" ref="FC187">ES187/(SUMPRODUCT(--(CHOOSE({1,2,3},FH187,FX187,GN187)&gt;0),CHOOSE({1,2,3},FH187,FX187,GN187))+EQ187)</f>
        <v>#DIV/0!</v>
      </c>
      <c r="FE187" s="1485">
        <f>$A$39</f>
        <v>44104</v>
      </c>
      <c r="FF187" s="1486">
        <f t="shared" si="2005"/>
        <v>0</v>
      </c>
      <c r="FG187" s="1486">
        <v>0</v>
      </c>
      <c r="FH187" s="1486">
        <v>0</v>
      </c>
      <c r="FI187" s="1486">
        <v>0</v>
      </c>
      <c r="FJ187" s="1486">
        <v>0</v>
      </c>
      <c r="FK187" s="1486">
        <v>0</v>
      </c>
      <c r="FL187" s="1486">
        <f>SUM(FF187:FH187)-SUM(FI187:FK187)</f>
        <v>0</v>
      </c>
      <c r="FM187" s="1486">
        <v>0</v>
      </c>
      <c r="FN187" s="1486">
        <f t="shared" si="2006"/>
        <v>0</v>
      </c>
      <c r="FO187" s="1487" t="e">
        <f t="shared" si="1951"/>
        <v>#DIV/0!</v>
      </c>
      <c r="FP187" s="1487" t="e">
        <f t="shared" si="1952"/>
        <v>#DIV/0!</v>
      </c>
      <c r="FQ187" s="1488" t="e">
        <f t="shared" si="1953"/>
        <v>#DIV/0!</v>
      </c>
      <c r="FR187" s="1488" t="e">
        <f>+FI187/(+FI187+FJ187+FK187)</f>
        <v>#DIV/0!</v>
      </c>
      <c r="FS187" s="407" t="e" cm="1">
        <f t="array" ref="FS187">FI187/(SUMPRODUCT(--(CHOOSE({1,2,3},FH187,FJ187,FK187)&gt;0),CHOOSE({1,2,3},FH187,FJ187,FK187))+FG187)</f>
        <v>#DIV/0!</v>
      </c>
      <c r="FU187" s="1485">
        <f>$A$39</f>
        <v>44104</v>
      </c>
      <c r="FV187" s="1486">
        <f t="shared" si="2008"/>
        <v>0</v>
      </c>
      <c r="FW187" s="1486">
        <v>0</v>
      </c>
      <c r="FX187" s="1486">
        <v>0</v>
      </c>
      <c r="FY187" s="1486">
        <v>0</v>
      </c>
      <c r="FZ187" s="1486">
        <v>0</v>
      </c>
      <c r="GA187" s="1486">
        <v>0</v>
      </c>
      <c r="GB187" s="1486">
        <f>SUM(FV187:FX187)-SUM(FY187:GA187)</f>
        <v>0</v>
      </c>
      <c r="GC187" s="1486">
        <v>0</v>
      </c>
      <c r="GD187" s="1486">
        <f t="shared" si="2009"/>
        <v>0</v>
      </c>
      <c r="GE187" s="1487" t="e">
        <f t="shared" si="1956"/>
        <v>#DIV/0!</v>
      </c>
      <c r="GF187" s="1487" t="e">
        <f t="shared" si="1957"/>
        <v>#DIV/0!</v>
      </c>
      <c r="GG187" s="1488" t="e">
        <f t="shared" si="1958"/>
        <v>#DIV/0!</v>
      </c>
      <c r="GH187" s="1488" t="e">
        <f>+FY187/(+FY187+FZ187+GA187)</f>
        <v>#DIV/0!</v>
      </c>
      <c r="GI187" s="407" t="e" cm="1">
        <f t="array" ref="GI187">FY187/(SUMPRODUCT(--(CHOOSE({1,2,3},FX187,FZ187,GA187)&gt;0),CHOOSE({1,2,3},FX187,FZ187,GA187))+FW187)</f>
        <v>#DIV/0!</v>
      </c>
      <c r="GK187" s="1485">
        <f>$A$39</f>
        <v>44104</v>
      </c>
      <c r="GL187" s="1486">
        <f t="shared" si="2011"/>
        <v>0</v>
      </c>
      <c r="GM187" s="1486">
        <v>0</v>
      </c>
      <c r="GN187" s="1486">
        <v>0</v>
      </c>
      <c r="GO187" s="1486">
        <v>0</v>
      </c>
      <c r="GP187" s="1486">
        <v>0</v>
      </c>
      <c r="GQ187" s="1486">
        <v>0</v>
      </c>
      <c r="GR187" s="1486">
        <f>SUM(GL187:GN187)-SUM(GO187:GQ187)</f>
        <v>0</v>
      </c>
      <c r="GS187" s="1486">
        <v>0</v>
      </c>
      <c r="GT187" s="1486">
        <f t="shared" si="2012"/>
        <v>0</v>
      </c>
      <c r="GU187" s="1487" t="e">
        <f t="shared" si="1961"/>
        <v>#DIV/0!</v>
      </c>
      <c r="GV187" s="1487" t="e">
        <f t="shared" si="1962"/>
        <v>#DIV/0!</v>
      </c>
      <c r="GW187" s="1488" t="e">
        <f t="shared" si="1963"/>
        <v>#DIV/0!</v>
      </c>
      <c r="GX187" s="1488" t="e">
        <f>+GO187/(+GO187+GP187+GQ187)</f>
        <v>#DIV/0!</v>
      </c>
      <c r="GY187" s="407" t="e" cm="1">
        <f t="array" ref="GY187">GO187/(SUMPRODUCT(--(CHOOSE({1,2,3},GN187,GP187,GQ187)&gt;0),CHOOSE({1,2,3},GN187,GP187,GQ187))+GM187)</f>
        <v>#DIV/0!</v>
      </c>
    </row>
    <row r="188" spans="1:207" x14ac:dyDescent="0.2">
      <c r="A188" s="1489" t="s">
        <v>732</v>
      </c>
      <c r="B188" s="1490">
        <f>SUM(B164:B187)</f>
        <v>0</v>
      </c>
      <c r="C188" s="1490">
        <f t="shared" ref="C188:H188" si="2014">SUM(C164:C187)</f>
        <v>0</v>
      </c>
      <c r="D188" s="1490">
        <f t="shared" si="2014"/>
        <v>0</v>
      </c>
      <c r="E188" s="1490">
        <f t="shared" si="2014"/>
        <v>0</v>
      </c>
      <c r="F188" s="1490">
        <f t="shared" si="2014"/>
        <v>0</v>
      </c>
      <c r="G188" s="1490">
        <f t="shared" si="2014"/>
        <v>0</v>
      </c>
      <c r="H188" s="1490">
        <f t="shared" si="2014"/>
        <v>0</v>
      </c>
      <c r="I188" s="1490"/>
      <c r="J188" s="1491"/>
      <c r="K188" s="1491"/>
      <c r="L188" s="1491"/>
      <c r="M188" s="1491"/>
      <c r="N188" s="1491"/>
      <c r="O188" s="1492"/>
      <c r="Q188" s="1489" t="s">
        <v>732</v>
      </c>
      <c r="R188" s="1490">
        <f>SUM(R164:R187)</f>
        <v>0</v>
      </c>
      <c r="S188" s="1490">
        <f t="shared" ref="S188:X188" si="2015">SUM(S164:S187)</f>
        <v>0</v>
      </c>
      <c r="T188" s="1490">
        <f t="shared" si="2015"/>
        <v>0</v>
      </c>
      <c r="U188" s="1490">
        <f t="shared" si="2015"/>
        <v>0</v>
      </c>
      <c r="V188" s="1490">
        <f t="shared" si="2015"/>
        <v>0</v>
      </c>
      <c r="W188" s="1490">
        <f t="shared" si="2015"/>
        <v>0</v>
      </c>
      <c r="X188" s="1490">
        <f t="shared" si="2015"/>
        <v>0</v>
      </c>
      <c r="Y188" s="1490"/>
      <c r="Z188" s="1491"/>
      <c r="AA188" s="1491"/>
      <c r="AB188" s="1491"/>
      <c r="AC188" s="1491"/>
      <c r="AD188" s="1491"/>
      <c r="AE188" s="1492"/>
      <c r="AG188" s="1489" t="s">
        <v>732</v>
      </c>
      <c r="AH188" s="1490">
        <f>SUM(AH164:AH187)</f>
        <v>0</v>
      </c>
      <c r="AI188" s="1490">
        <f t="shared" ref="AI188:AN188" si="2016">SUM(AI164:AI187)</f>
        <v>0</v>
      </c>
      <c r="AJ188" s="1490">
        <f t="shared" si="2016"/>
        <v>0</v>
      </c>
      <c r="AK188" s="1490">
        <f t="shared" si="2016"/>
        <v>0</v>
      </c>
      <c r="AL188" s="1490">
        <f t="shared" si="2016"/>
        <v>0</v>
      </c>
      <c r="AM188" s="1490">
        <f t="shared" si="2016"/>
        <v>0</v>
      </c>
      <c r="AN188" s="1490">
        <f t="shared" si="2016"/>
        <v>0</v>
      </c>
      <c r="AO188" s="1490"/>
      <c r="AP188" s="1491"/>
      <c r="AQ188" s="1491"/>
      <c r="AR188" s="1491"/>
      <c r="AS188" s="1491"/>
      <c r="AT188" s="1491"/>
      <c r="AU188" s="1492"/>
      <c r="AW188" s="1489" t="s">
        <v>732</v>
      </c>
      <c r="AX188" s="1490">
        <f>SUM(AX164:AX187)</f>
        <v>0</v>
      </c>
      <c r="AY188" s="1490">
        <f t="shared" ref="AY188:BD188" si="2017">SUM(AY164:AY187)</f>
        <v>0</v>
      </c>
      <c r="AZ188" s="1490">
        <f t="shared" si="2017"/>
        <v>0</v>
      </c>
      <c r="BA188" s="1490">
        <f t="shared" si="2017"/>
        <v>0</v>
      </c>
      <c r="BB188" s="1490">
        <f t="shared" si="2017"/>
        <v>0</v>
      </c>
      <c r="BC188" s="1490">
        <f t="shared" si="2017"/>
        <v>0</v>
      </c>
      <c r="BD188" s="1490">
        <f t="shared" si="2017"/>
        <v>0</v>
      </c>
      <c r="BE188" s="1490"/>
      <c r="BF188" s="1491"/>
      <c r="BG188" s="1491"/>
      <c r="BH188" s="1491"/>
      <c r="BI188" s="1491"/>
      <c r="BJ188" s="1491"/>
      <c r="BK188" s="1492"/>
      <c r="BM188" s="1489" t="s">
        <v>732</v>
      </c>
      <c r="BN188" s="1490">
        <f>SUM(BN164:BN187)</f>
        <v>0</v>
      </c>
      <c r="BO188" s="1490">
        <f t="shared" ref="BO188:BT188" si="2018">SUM(BO164:BO187)</f>
        <v>0</v>
      </c>
      <c r="BP188" s="1490">
        <f t="shared" si="2018"/>
        <v>0</v>
      </c>
      <c r="BQ188" s="1490">
        <f t="shared" si="2018"/>
        <v>0</v>
      </c>
      <c r="BR188" s="1490">
        <f t="shared" si="2018"/>
        <v>0</v>
      </c>
      <c r="BS188" s="1490">
        <f t="shared" si="2018"/>
        <v>0</v>
      </c>
      <c r="BT188" s="1490">
        <f t="shared" si="2018"/>
        <v>0</v>
      </c>
      <c r="BU188" s="1490"/>
      <c r="BV188" s="1491"/>
      <c r="BW188" s="1491"/>
      <c r="BX188" s="1491"/>
      <c r="BY188" s="1491"/>
      <c r="BZ188" s="1491"/>
      <c r="CA188" s="1492"/>
      <c r="CC188" s="1489" t="s">
        <v>732</v>
      </c>
      <c r="CD188" s="1490">
        <f>SUM(CD164:CD187)</f>
        <v>0</v>
      </c>
      <c r="CE188" s="1490">
        <f t="shared" ref="CE188:CJ188" si="2019">SUM(CE164:CE187)</f>
        <v>0</v>
      </c>
      <c r="CF188" s="1490">
        <f t="shared" si="2019"/>
        <v>0</v>
      </c>
      <c r="CG188" s="1490">
        <f t="shared" si="2019"/>
        <v>0</v>
      </c>
      <c r="CH188" s="1490">
        <f t="shared" si="2019"/>
        <v>0</v>
      </c>
      <c r="CI188" s="1490">
        <f t="shared" si="2019"/>
        <v>0</v>
      </c>
      <c r="CJ188" s="1490">
        <f t="shared" si="2019"/>
        <v>0</v>
      </c>
      <c r="CK188" s="1490"/>
      <c r="CL188" s="1491"/>
      <c r="CM188" s="1491"/>
      <c r="CN188" s="1491"/>
      <c r="CO188" s="1491"/>
      <c r="CP188" s="1491"/>
      <c r="CQ188" s="1492"/>
      <c r="CS188" s="1489" t="s">
        <v>732</v>
      </c>
      <c r="CT188" s="1490">
        <f>SUM(CT164:CT187)</f>
        <v>0</v>
      </c>
      <c r="CU188" s="1490">
        <f t="shared" ref="CU188:CZ188" si="2020">SUM(CU164:CU187)</f>
        <v>0</v>
      </c>
      <c r="CV188" s="1490">
        <f t="shared" si="2020"/>
        <v>0</v>
      </c>
      <c r="CW188" s="1490">
        <f t="shared" si="2020"/>
        <v>0</v>
      </c>
      <c r="CX188" s="1490">
        <f t="shared" si="2020"/>
        <v>0</v>
      </c>
      <c r="CY188" s="1490">
        <f t="shared" si="2020"/>
        <v>0</v>
      </c>
      <c r="CZ188" s="1490">
        <f t="shared" si="2020"/>
        <v>0</v>
      </c>
      <c r="DA188" s="1490"/>
      <c r="DB188" s="1491"/>
      <c r="DC188" s="1491"/>
      <c r="DD188" s="1491"/>
      <c r="DE188" s="1491"/>
      <c r="DF188" s="1491"/>
      <c r="DG188" s="1492"/>
      <c r="DI188" s="1489" t="s">
        <v>732</v>
      </c>
      <c r="DJ188" s="1490">
        <f>SUM(DJ164:DJ187)</f>
        <v>0</v>
      </c>
      <c r="DK188" s="1490">
        <f t="shared" ref="DK188:DP188" si="2021">SUM(DK164:DK187)</f>
        <v>0</v>
      </c>
      <c r="DL188" s="1490">
        <f t="shared" si="2021"/>
        <v>0</v>
      </c>
      <c r="DM188" s="1490">
        <f t="shared" si="2021"/>
        <v>0</v>
      </c>
      <c r="DN188" s="1490">
        <f t="shared" si="2021"/>
        <v>0</v>
      </c>
      <c r="DO188" s="1490">
        <f t="shared" si="2021"/>
        <v>0</v>
      </c>
      <c r="DP188" s="1490">
        <f t="shared" si="2021"/>
        <v>0</v>
      </c>
      <c r="DQ188" s="1490"/>
      <c r="DR188" s="1491"/>
      <c r="DS188" s="1491"/>
      <c r="DT188" s="1491"/>
      <c r="DU188" s="1491"/>
      <c r="DV188" s="1491"/>
      <c r="DW188" s="1492"/>
      <c r="DY188" s="1489" t="s">
        <v>732</v>
      </c>
      <c r="DZ188" s="1490">
        <f>SUM(DZ164:DZ187)</f>
        <v>0</v>
      </c>
      <c r="EA188" s="1490">
        <f t="shared" ref="EA188:EF188" si="2022">SUM(EA164:EA187)</f>
        <v>0</v>
      </c>
      <c r="EB188" s="1490">
        <f t="shared" si="2022"/>
        <v>0</v>
      </c>
      <c r="EC188" s="1490">
        <f t="shared" si="2022"/>
        <v>0</v>
      </c>
      <c r="ED188" s="1490">
        <f t="shared" si="2022"/>
        <v>0</v>
      </c>
      <c r="EE188" s="1490">
        <f t="shared" si="2022"/>
        <v>0</v>
      </c>
      <c r="EF188" s="1490">
        <f t="shared" si="2022"/>
        <v>0</v>
      </c>
      <c r="EG188" s="1490"/>
      <c r="EH188" s="1491"/>
      <c r="EI188" s="1491"/>
      <c r="EJ188" s="1491"/>
      <c r="EK188" s="1491"/>
      <c r="EL188" s="1491"/>
      <c r="EM188" s="1492"/>
      <c r="EO188" s="1489" t="s">
        <v>732</v>
      </c>
      <c r="EP188" s="1490">
        <f>SUM(EP164:EP187)</f>
        <v>0</v>
      </c>
      <c r="EQ188" s="1490">
        <f t="shared" ref="EQ188:EV188" si="2023">SUM(EQ164:EQ187)</f>
        <v>0</v>
      </c>
      <c r="ER188" s="1490">
        <f t="shared" si="2023"/>
        <v>0</v>
      </c>
      <c r="ES188" s="1490">
        <f t="shared" si="2023"/>
        <v>0</v>
      </c>
      <c r="ET188" s="1490">
        <f t="shared" si="2023"/>
        <v>0</v>
      </c>
      <c r="EU188" s="1490">
        <f t="shared" si="2023"/>
        <v>0</v>
      </c>
      <c r="EV188" s="1490">
        <f t="shared" si="2023"/>
        <v>0</v>
      </c>
      <c r="EW188" s="1490"/>
      <c r="EX188" s="1491"/>
      <c r="EY188" s="1491"/>
      <c r="EZ188" s="1491"/>
      <c r="FA188" s="1491"/>
      <c r="FB188" s="1491"/>
      <c r="FC188" s="1492"/>
      <c r="FE188" s="1489" t="s">
        <v>732</v>
      </c>
      <c r="FF188" s="1490">
        <f>SUM(FF164:FF187)</f>
        <v>0</v>
      </c>
      <c r="FG188" s="1490">
        <f t="shared" ref="FG188:FL188" si="2024">SUM(FG164:FG187)</f>
        <v>0</v>
      </c>
      <c r="FH188" s="1490">
        <f t="shared" si="2024"/>
        <v>0</v>
      </c>
      <c r="FI188" s="1490">
        <f t="shared" si="2024"/>
        <v>0</v>
      </c>
      <c r="FJ188" s="1490">
        <f t="shared" si="2024"/>
        <v>0</v>
      </c>
      <c r="FK188" s="1490">
        <f t="shared" si="2024"/>
        <v>0</v>
      </c>
      <c r="FL188" s="1490">
        <f t="shared" si="2024"/>
        <v>0</v>
      </c>
      <c r="FM188" s="1490"/>
      <c r="FN188" s="1491"/>
      <c r="FO188" s="1491"/>
      <c r="FP188" s="1491"/>
      <c r="FQ188" s="1491"/>
      <c r="FR188" s="1491"/>
      <c r="FS188" s="1492"/>
      <c r="FU188" s="1489" t="s">
        <v>732</v>
      </c>
      <c r="FV188" s="1490">
        <f>SUM(FV164:FV187)</f>
        <v>0</v>
      </c>
      <c r="FW188" s="1490">
        <f t="shared" ref="FW188:GB188" si="2025">SUM(FW164:FW187)</f>
        <v>0</v>
      </c>
      <c r="FX188" s="1490">
        <f t="shared" si="2025"/>
        <v>0</v>
      </c>
      <c r="FY188" s="1490">
        <f t="shared" si="2025"/>
        <v>0</v>
      </c>
      <c r="FZ188" s="1490">
        <f t="shared" si="2025"/>
        <v>0</v>
      </c>
      <c r="GA188" s="1490">
        <f t="shared" si="2025"/>
        <v>0</v>
      </c>
      <c r="GB188" s="1490">
        <f t="shared" si="2025"/>
        <v>0</v>
      </c>
      <c r="GC188" s="1490"/>
      <c r="GD188" s="1491"/>
      <c r="GE188" s="1491"/>
      <c r="GF188" s="1491"/>
      <c r="GG188" s="1491"/>
      <c r="GH188" s="1491"/>
      <c r="GI188" s="1492"/>
      <c r="GK188" s="1489" t="s">
        <v>732</v>
      </c>
      <c r="GL188" s="1490">
        <f>SUM(GL164:GL187)</f>
        <v>0</v>
      </c>
      <c r="GM188" s="1490">
        <f t="shared" ref="GM188:GR188" si="2026">SUM(GM164:GM187)</f>
        <v>0</v>
      </c>
      <c r="GN188" s="1490">
        <f t="shared" si="2026"/>
        <v>0</v>
      </c>
      <c r="GO188" s="1490">
        <f t="shared" si="2026"/>
        <v>0</v>
      </c>
      <c r="GP188" s="1490">
        <f t="shared" si="2026"/>
        <v>0</v>
      </c>
      <c r="GQ188" s="1490">
        <f t="shared" si="2026"/>
        <v>0</v>
      </c>
      <c r="GR188" s="1490">
        <f t="shared" si="2026"/>
        <v>0</v>
      </c>
      <c r="GS188" s="1490"/>
      <c r="GT188" s="1491"/>
      <c r="GU188" s="1491"/>
      <c r="GV188" s="1491"/>
      <c r="GW188" s="1491"/>
      <c r="GX188" s="1491"/>
      <c r="GY188" s="1492"/>
    </row>
    <row r="189" spans="1:207" x14ac:dyDescent="0.2">
      <c r="A189" s="408" t="s">
        <v>733</v>
      </c>
      <c r="B189" s="409">
        <f>AVERAGE(B164:B187)</f>
        <v>0</v>
      </c>
      <c r="C189" s="409">
        <f t="shared" ref="C189:H189" si="2027">AVERAGE(C164:C187)</f>
        <v>0</v>
      </c>
      <c r="D189" s="409">
        <f t="shared" si="2027"/>
        <v>0</v>
      </c>
      <c r="E189" s="409">
        <f t="shared" si="2027"/>
        <v>0</v>
      </c>
      <c r="F189" s="409">
        <f t="shared" si="2027"/>
        <v>0</v>
      </c>
      <c r="G189" s="409">
        <f t="shared" si="2027"/>
        <v>0</v>
      </c>
      <c r="H189" s="409">
        <f t="shared" si="2027"/>
        <v>0</v>
      </c>
      <c r="I189" s="1225"/>
      <c r="J189" s="1225"/>
      <c r="K189" s="1226" t="e">
        <f t="shared" ref="K189" si="2028">AVERAGE(K164:K187)</f>
        <v>#DIV/0!</v>
      </c>
      <c r="L189" s="1226" t="e">
        <f t="shared" ref="L189:L195" si="2029">+H189/C189*DAY(A189)</f>
        <v>#DIV/0!</v>
      </c>
      <c r="M189" s="1227" t="e">
        <f t="shared" ref="M189:M195" si="2030">(F189+G189)/C189</f>
        <v>#DIV/0!</v>
      </c>
      <c r="N189" s="1227" t="e">
        <f t="shared" ref="N189:N195" si="2031">+E189/(+E189+F189+G189)</f>
        <v>#DIV/0!</v>
      </c>
      <c r="O189" s="1957" t="e" cm="1">
        <f t="array" ref="O189">E189/(SUMPRODUCT(--(CHOOSE({1,2,3},D189,F189,G189)&gt;0),CHOOSE({1,2,3},D189,F189,G189))+C189)</f>
        <v>#DIV/0!</v>
      </c>
      <c r="Q189" s="408" t="s">
        <v>733</v>
      </c>
      <c r="R189" s="409">
        <f>AVERAGE(R164:R187)</f>
        <v>0</v>
      </c>
      <c r="S189" s="409">
        <f t="shared" ref="S189:X189" si="2032">AVERAGE(S164:S187)</f>
        <v>0</v>
      </c>
      <c r="T189" s="409">
        <f t="shared" si="2032"/>
        <v>0</v>
      </c>
      <c r="U189" s="409">
        <f t="shared" si="2032"/>
        <v>0</v>
      </c>
      <c r="V189" s="409">
        <f t="shared" si="2032"/>
        <v>0</v>
      </c>
      <c r="W189" s="409">
        <f t="shared" si="2032"/>
        <v>0</v>
      </c>
      <c r="X189" s="409">
        <f t="shared" si="2032"/>
        <v>0</v>
      </c>
      <c r="Y189" s="1225"/>
      <c r="Z189" s="1225"/>
      <c r="AA189" s="1226" t="e">
        <f t="shared" ref="AA189" si="2033">AVERAGE(AA164:AA187)</f>
        <v>#DIV/0!</v>
      </c>
      <c r="AB189" s="1226" t="e">
        <f t="shared" ref="AB189:AB195" si="2034">+X189/S189*DAY(Q189)</f>
        <v>#DIV/0!</v>
      </c>
      <c r="AC189" s="1227" t="e">
        <f t="shared" ref="AC189:AC195" si="2035">(V189+W189)/S189</f>
        <v>#DIV/0!</v>
      </c>
      <c r="AD189" s="1227" t="e">
        <f>+U188/(+U188+V188+W188)</f>
        <v>#DIV/0!</v>
      </c>
      <c r="AE189" s="1957" t="e" cm="1">
        <f t="array" ref="AE189">U189/(SUMPRODUCT(--(CHOOSE({1,2,3},T189,V189,W189)&gt;0),CHOOSE({1,2,3},T189,V189,W189))+S189)</f>
        <v>#DIV/0!</v>
      </c>
      <c r="AG189" s="408" t="s">
        <v>733</v>
      </c>
      <c r="AH189" s="409">
        <f>AVERAGE(AH164:AH187)</f>
        <v>0</v>
      </c>
      <c r="AI189" s="409">
        <f t="shared" ref="AI189:AN189" si="2036">AVERAGE(AI164:AI187)</f>
        <v>0</v>
      </c>
      <c r="AJ189" s="409">
        <f t="shared" si="2036"/>
        <v>0</v>
      </c>
      <c r="AK189" s="409">
        <f t="shared" si="2036"/>
        <v>0</v>
      </c>
      <c r="AL189" s="409">
        <f t="shared" si="2036"/>
        <v>0</v>
      </c>
      <c r="AM189" s="409">
        <f t="shared" si="2036"/>
        <v>0</v>
      </c>
      <c r="AN189" s="409">
        <f t="shared" si="2036"/>
        <v>0</v>
      </c>
      <c r="AO189" s="1225"/>
      <c r="AP189" s="1225"/>
      <c r="AQ189" s="1226" t="e">
        <f t="shared" ref="AQ189" si="2037">AVERAGE(AQ164:AQ187)</f>
        <v>#DIV/0!</v>
      </c>
      <c r="AR189" s="1226" t="e">
        <f t="shared" ref="AR189:AR195" si="2038">+AN189/AI189*DAY(AG189)</f>
        <v>#DIV/0!</v>
      </c>
      <c r="AS189" s="1227" t="e">
        <f t="shared" ref="AS189:AS195" si="2039">(AL189+AM189)/AI189</f>
        <v>#DIV/0!</v>
      </c>
      <c r="AT189" s="1227" t="e">
        <f>+AK188/(+AK188+AL188+AM188)</f>
        <v>#DIV/0!</v>
      </c>
      <c r="AU189" s="1957" t="e" cm="1">
        <f t="array" ref="AU189">AK189/(SUMPRODUCT(--(CHOOSE({1,2,3},AJ189,AL189,AM189)&gt;0),CHOOSE({1,2,3},AJ189,AL189,AM189))+AI189)</f>
        <v>#DIV/0!</v>
      </c>
      <c r="AW189" s="408" t="s">
        <v>733</v>
      </c>
      <c r="AX189" s="409">
        <f>AVERAGE(AX164:AX187)</f>
        <v>0</v>
      </c>
      <c r="AY189" s="409">
        <f t="shared" ref="AY189:BD189" si="2040">AVERAGE(AY164:AY187)</f>
        <v>0</v>
      </c>
      <c r="AZ189" s="409">
        <f t="shared" si="2040"/>
        <v>0</v>
      </c>
      <c r="BA189" s="409">
        <f t="shared" si="2040"/>
        <v>0</v>
      </c>
      <c r="BB189" s="409">
        <f t="shared" si="2040"/>
        <v>0</v>
      </c>
      <c r="BC189" s="409">
        <f t="shared" si="2040"/>
        <v>0</v>
      </c>
      <c r="BD189" s="409">
        <f t="shared" si="2040"/>
        <v>0</v>
      </c>
      <c r="BE189" s="1225"/>
      <c r="BF189" s="1225"/>
      <c r="BG189" s="1226" t="e">
        <f t="shared" ref="BG189" si="2041">AVERAGE(BG164:BG187)</f>
        <v>#DIV/0!</v>
      </c>
      <c r="BH189" s="1226" t="e">
        <f t="shared" ref="BH189:BH195" si="2042">+BD189/AY189*DAY(AW189)</f>
        <v>#DIV/0!</v>
      </c>
      <c r="BI189" s="1227" t="e">
        <f t="shared" ref="BI189:BI195" si="2043">(BB189+BC189)/AY189</f>
        <v>#DIV/0!</v>
      </c>
      <c r="BJ189" s="1227" t="e">
        <f>+BA188/(+BA188+BB188+BC188)</f>
        <v>#DIV/0!</v>
      </c>
      <c r="BK189" s="1957" t="e" cm="1">
        <f t="array" ref="BK189">BA189/(SUMPRODUCT(--(CHOOSE({1,2,3},AZ189,BB189,BC189)&gt;0),CHOOSE({1,2,3},AZ189,BB189,BC189))+AY189)</f>
        <v>#DIV/0!</v>
      </c>
      <c r="BM189" s="408" t="s">
        <v>733</v>
      </c>
      <c r="BN189" s="409">
        <f>AVERAGE(BN164:BN187)</f>
        <v>0</v>
      </c>
      <c r="BO189" s="409">
        <f t="shared" ref="BO189:BT189" si="2044">AVERAGE(BO164:BO187)</f>
        <v>0</v>
      </c>
      <c r="BP189" s="409">
        <f t="shared" si="2044"/>
        <v>0</v>
      </c>
      <c r="BQ189" s="409">
        <f t="shared" si="2044"/>
        <v>0</v>
      </c>
      <c r="BR189" s="409">
        <f t="shared" si="2044"/>
        <v>0</v>
      </c>
      <c r="BS189" s="409">
        <f t="shared" si="2044"/>
        <v>0</v>
      </c>
      <c r="BT189" s="409">
        <f t="shared" si="2044"/>
        <v>0</v>
      </c>
      <c r="BU189" s="1225"/>
      <c r="BV189" s="1225"/>
      <c r="BW189" s="1226" t="e">
        <f t="shared" ref="BW189" si="2045">AVERAGE(BW164:BW187)</f>
        <v>#DIV/0!</v>
      </c>
      <c r="BX189" s="1226" t="e">
        <f t="shared" ref="BX189:BX195" si="2046">+BT189/BO189*DAY(BM189)</f>
        <v>#DIV/0!</v>
      </c>
      <c r="BY189" s="1227" t="e">
        <f t="shared" ref="BY189:BY195" si="2047">(BR189+BS189)/BO189</f>
        <v>#DIV/0!</v>
      </c>
      <c r="BZ189" s="1227" t="e">
        <f>+BQ188/(+BQ188+BR188+BS188)</f>
        <v>#DIV/0!</v>
      </c>
      <c r="CA189" s="1957" t="e" cm="1">
        <f t="array" ref="CA189">BQ189/(SUMPRODUCT(--(CHOOSE({1,2,3},BP189,BR189,BS189)&gt;0),CHOOSE({1,2,3},BP189,BR189,BS189))+BO189)</f>
        <v>#DIV/0!</v>
      </c>
      <c r="CC189" s="408" t="s">
        <v>733</v>
      </c>
      <c r="CD189" s="409">
        <f>AVERAGE(CD164:CD187)</f>
        <v>0</v>
      </c>
      <c r="CE189" s="409">
        <f t="shared" ref="CE189:CJ189" si="2048">AVERAGE(CE164:CE187)</f>
        <v>0</v>
      </c>
      <c r="CF189" s="409">
        <f t="shared" si="2048"/>
        <v>0</v>
      </c>
      <c r="CG189" s="409">
        <f t="shared" si="2048"/>
        <v>0</v>
      </c>
      <c r="CH189" s="409">
        <f t="shared" si="2048"/>
        <v>0</v>
      </c>
      <c r="CI189" s="409">
        <f t="shared" si="2048"/>
        <v>0</v>
      </c>
      <c r="CJ189" s="409">
        <f t="shared" si="2048"/>
        <v>0</v>
      </c>
      <c r="CK189" s="1225"/>
      <c r="CL189" s="1225"/>
      <c r="CM189" s="1226" t="e">
        <f t="shared" ref="CM189" si="2049">AVERAGE(CM164:CM187)</f>
        <v>#DIV/0!</v>
      </c>
      <c r="CN189" s="1226" t="e">
        <f t="shared" ref="CN189:CN195" si="2050">+CJ189/CE189*DAY(CC189)</f>
        <v>#DIV/0!</v>
      </c>
      <c r="CO189" s="1227" t="e">
        <f t="shared" ref="CO189:CO195" si="2051">(CH189+CI189)/CE189</f>
        <v>#DIV/0!</v>
      </c>
      <c r="CP189" s="1227" t="e">
        <f>+CG188/(+CG188+CH188+CI188)</f>
        <v>#DIV/0!</v>
      </c>
      <c r="CQ189" s="1957" t="e" cm="1">
        <f t="array" ref="CQ189">CG189/(SUMPRODUCT(--(CHOOSE({1,2,3},CF189,CH189,CI189)&gt;0),CHOOSE({1,2,3},CF189,CH189,CI189))+CE189)</f>
        <v>#DIV/0!</v>
      </c>
      <c r="CS189" s="408" t="s">
        <v>733</v>
      </c>
      <c r="CT189" s="409">
        <f>AVERAGE(CT164:CT187)</f>
        <v>0</v>
      </c>
      <c r="CU189" s="409">
        <f t="shared" ref="CU189:CZ189" si="2052">AVERAGE(CU164:CU187)</f>
        <v>0</v>
      </c>
      <c r="CV189" s="409">
        <f t="shared" si="2052"/>
        <v>0</v>
      </c>
      <c r="CW189" s="409">
        <f t="shared" si="2052"/>
        <v>0</v>
      </c>
      <c r="CX189" s="409">
        <f t="shared" si="2052"/>
        <v>0</v>
      </c>
      <c r="CY189" s="409">
        <f t="shared" si="2052"/>
        <v>0</v>
      </c>
      <c r="CZ189" s="409">
        <f t="shared" si="2052"/>
        <v>0</v>
      </c>
      <c r="DA189" s="1225"/>
      <c r="DB189" s="1225"/>
      <c r="DC189" s="1226" t="e">
        <f t="shared" ref="DC189" si="2053">AVERAGE(DC164:DC187)</f>
        <v>#DIV/0!</v>
      </c>
      <c r="DD189" s="1226" t="e">
        <f t="shared" ref="DD189:DD195" si="2054">+CZ189/CU189*DAY(CS189)</f>
        <v>#DIV/0!</v>
      </c>
      <c r="DE189" s="1227" t="e">
        <f t="shared" ref="DE189:DE195" si="2055">(CX189+CY189)/CU189</f>
        <v>#DIV/0!</v>
      </c>
      <c r="DF189" s="1227" t="e">
        <f>+CW188/(+CW188+CX188+CY188)</f>
        <v>#DIV/0!</v>
      </c>
      <c r="DG189" s="1957" t="e" cm="1">
        <f t="array" ref="DG189">CW189/(SUMPRODUCT(--(CHOOSE({1,2,3},CV189,CX189,CY189)&gt;0),CHOOSE({1,2,3},CV189,CX189,CY189))+CU189)</f>
        <v>#DIV/0!</v>
      </c>
      <c r="DI189" s="408" t="s">
        <v>733</v>
      </c>
      <c r="DJ189" s="409">
        <f>AVERAGE(DJ164:DJ187)</f>
        <v>0</v>
      </c>
      <c r="DK189" s="409">
        <f t="shared" ref="DK189:DP189" si="2056">AVERAGE(DK164:DK187)</f>
        <v>0</v>
      </c>
      <c r="DL189" s="409">
        <f t="shared" si="2056"/>
        <v>0</v>
      </c>
      <c r="DM189" s="409">
        <f t="shared" si="2056"/>
        <v>0</v>
      </c>
      <c r="DN189" s="409">
        <f t="shared" si="2056"/>
        <v>0</v>
      </c>
      <c r="DO189" s="409">
        <f t="shared" si="2056"/>
        <v>0</v>
      </c>
      <c r="DP189" s="409">
        <f t="shared" si="2056"/>
        <v>0</v>
      </c>
      <c r="DQ189" s="1225"/>
      <c r="DR189" s="1225"/>
      <c r="DS189" s="1226" t="e">
        <f t="shared" ref="DS189" si="2057">AVERAGE(DS164:DS187)</f>
        <v>#DIV/0!</v>
      </c>
      <c r="DT189" s="1226" t="e">
        <f t="shared" ref="DT189:DT195" si="2058">+DP189/DK189*DAY(DI189)</f>
        <v>#DIV/0!</v>
      </c>
      <c r="DU189" s="1227" t="e">
        <f t="shared" ref="DU189:DU195" si="2059">(DN189+DO189)/DK189</f>
        <v>#DIV/0!</v>
      </c>
      <c r="DV189" s="1227" t="e">
        <f>+DM188/(+DM188+DN188+DO188)</f>
        <v>#DIV/0!</v>
      </c>
      <c r="DW189" s="1957" t="e" cm="1">
        <f t="array" ref="DW189">DM189/(SUMPRODUCT(--(CHOOSE({1,2,3},DL189,DN189,DO189)&gt;0),CHOOSE({1,2,3},DL189,DN189,DO189))+DK189)</f>
        <v>#DIV/0!</v>
      </c>
      <c r="DY189" s="408" t="s">
        <v>733</v>
      </c>
      <c r="DZ189" s="409">
        <f>AVERAGE(DZ164:DZ187)</f>
        <v>0</v>
      </c>
      <c r="EA189" s="409">
        <f t="shared" ref="EA189:EF189" si="2060">AVERAGE(EA164:EA187)</f>
        <v>0</v>
      </c>
      <c r="EB189" s="409">
        <f t="shared" si="2060"/>
        <v>0</v>
      </c>
      <c r="EC189" s="409">
        <f t="shared" si="2060"/>
        <v>0</v>
      </c>
      <c r="ED189" s="409">
        <f t="shared" si="2060"/>
        <v>0</v>
      </c>
      <c r="EE189" s="409">
        <f t="shared" si="2060"/>
        <v>0</v>
      </c>
      <c r="EF189" s="409">
        <f t="shared" si="2060"/>
        <v>0</v>
      </c>
      <c r="EG189" s="1225"/>
      <c r="EH189" s="1225"/>
      <c r="EI189" s="1226" t="e">
        <f t="shared" ref="EI189" si="2061">AVERAGE(EI164:EI187)</f>
        <v>#DIV/0!</v>
      </c>
      <c r="EJ189" s="1226" t="e">
        <f t="shared" ref="EJ189:EJ195" si="2062">+EF189/EA189*DAY(DY189)</f>
        <v>#DIV/0!</v>
      </c>
      <c r="EK189" s="1227" t="e">
        <f t="shared" ref="EK189:EK195" si="2063">(ED189+EE189)/EA189</f>
        <v>#DIV/0!</v>
      </c>
      <c r="EL189" s="1227" t="e">
        <f>+EC188/(+EC188+ED188+EE188)</f>
        <v>#DIV/0!</v>
      </c>
      <c r="EM189" s="1957" t="e" cm="1">
        <f t="array" ref="EM189">EC189/(SUMPRODUCT(--(CHOOSE({1,2,3},EB189,ED189,EE189)&gt;0),CHOOSE({1,2,3},EB189,ED189,EE189))+EA189)</f>
        <v>#DIV/0!</v>
      </c>
      <c r="EO189" s="408" t="s">
        <v>733</v>
      </c>
      <c r="EP189" s="409">
        <f>AVERAGE(EP164:EP187)</f>
        <v>0</v>
      </c>
      <c r="EQ189" s="409">
        <f t="shared" ref="EQ189:EV189" si="2064">AVERAGE(EQ164:EQ187)</f>
        <v>0</v>
      </c>
      <c r="ER189" s="409">
        <f t="shared" si="2064"/>
        <v>0</v>
      </c>
      <c r="ES189" s="409">
        <f t="shared" si="2064"/>
        <v>0</v>
      </c>
      <c r="ET189" s="409">
        <f t="shared" si="2064"/>
        <v>0</v>
      </c>
      <c r="EU189" s="409">
        <f t="shared" si="2064"/>
        <v>0</v>
      </c>
      <c r="EV189" s="409">
        <f t="shared" si="2064"/>
        <v>0</v>
      </c>
      <c r="EW189" s="1225"/>
      <c r="EX189" s="1225"/>
      <c r="EY189" s="1226" t="e">
        <f t="shared" ref="EY189" si="2065">AVERAGE(EY164:EY187)</f>
        <v>#DIV/0!</v>
      </c>
      <c r="EZ189" s="1226" t="e">
        <f t="shared" ref="EZ189:EZ195" si="2066">+EV189/EQ189*DAY(EO189)</f>
        <v>#DIV/0!</v>
      </c>
      <c r="FA189" s="1227" t="e">
        <f t="shared" ref="FA189:FA195" si="2067">(ET189+EU189)/EQ189</f>
        <v>#DIV/0!</v>
      </c>
      <c r="FB189" s="1227" t="e">
        <f>+ES188/(+ES188+ET188+EU188)</f>
        <v>#DIV/0!</v>
      </c>
      <c r="FC189" s="1957" t="e" cm="1">
        <f t="array" ref="FC189">ES189/(SUMPRODUCT(--(CHOOSE({1,2,3},FH189,FX189,GN189)&gt;0),CHOOSE({1,2,3},FH189,FX189,GN189))+EQ189)</f>
        <v>#DIV/0!</v>
      </c>
      <c r="FE189" s="408" t="s">
        <v>733</v>
      </c>
      <c r="FF189" s="409">
        <f>AVERAGE(FF164:FF187)</f>
        <v>0</v>
      </c>
      <c r="FG189" s="409">
        <f t="shared" ref="FG189:FL189" si="2068">AVERAGE(FG164:FG187)</f>
        <v>0</v>
      </c>
      <c r="FH189" s="409">
        <f t="shared" si="2068"/>
        <v>0</v>
      </c>
      <c r="FI189" s="409">
        <f t="shared" si="2068"/>
        <v>0</v>
      </c>
      <c r="FJ189" s="409">
        <f t="shared" si="2068"/>
        <v>0</v>
      </c>
      <c r="FK189" s="409">
        <f t="shared" si="2068"/>
        <v>0</v>
      </c>
      <c r="FL189" s="409">
        <f t="shared" si="2068"/>
        <v>0</v>
      </c>
      <c r="FM189" s="1225"/>
      <c r="FN189" s="1225"/>
      <c r="FO189" s="1226" t="e">
        <f t="shared" ref="FO189" si="2069">AVERAGE(FO164:FO187)</f>
        <v>#DIV/0!</v>
      </c>
      <c r="FP189" s="1226" t="e">
        <f t="shared" ref="FP189:FP195" si="2070">+FL189/FG189*DAY(FE189)</f>
        <v>#DIV/0!</v>
      </c>
      <c r="FQ189" s="1227" t="e">
        <f t="shared" ref="FQ189:FQ195" si="2071">(FJ189+FK189)/FG189</f>
        <v>#DIV/0!</v>
      </c>
      <c r="FR189" s="1227" t="e">
        <f>+FI188/(+FI188+FJ188+FK188)</f>
        <v>#DIV/0!</v>
      </c>
      <c r="FS189" s="1957" t="e" cm="1">
        <f t="array" ref="FS189">FI189/(SUMPRODUCT(--(CHOOSE({1,2,3},FH189,FJ189,FK189)&gt;0),CHOOSE({1,2,3},FH189,FJ189,FK189))+FG189)</f>
        <v>#DIV/0!</v>
      </c>
      <c r="FU189" s="408" t="s">
        <v>733</v>
      </c>
      <c r="FV189" s="409">
        <f>AVERAGE(FV164:FV187)</f>
        <v>0</v>
      </c>
      <c r="FW189" s="409">
        <f t="shared" ref="FW189:GB189" si="2072">AVERAGE(FW164:FW187)</f>
        <v>0</v>
      </c>
      <c r="FX189" s="409">
        <f t="shared" si="2072"/>
        <v>0</v>
      </c>
      <c r="FY189" s="409">
        <f t="shared" si="2072"/>
        <v>0</v>
      </c>
      <c r="FZ189" s="409">
        <f t="shared" si="2072"/>
        <v>0</v>
      </c>
      <c r="GA189" s="409">
        <f t="shared" si="2072"/>
        <v>0</v>
      </c>
      <c r="GB189" s="409">
        <f t="shared" si="2072"/>
        <v>0</v>
      </c>
      <c r="GC189" s="1225"/>
      <c r="GD189" s="1225"/>
      <c r="GE189" s="1226" t="e">
        <f t="shared" ref="GE189" si="2073">AVERAGE(GE164:GE187)</f>
        <v>#DIV/0!</v>
      </c>
      <c r="GF189" s="1226" t="e">
        <f t="shared" ref="GF189:GF195" si="2074">+GB189/FW189*DAY(FU189)</f>
        <v>#DIV/0!</v>
      </c>
      <c r="GG189" s="1227" t="e">
        <f t="shared" ref="GG189:GG195" si="2075">(FZ189+GA189)/FW189</f>
        <v>#DIV/0!</v>
      </c>
      <c r="GH189" s="1227" t="e">
        <f>+FY188/(+FY188+FZ188+GA188)</f>
        <v>#DIV/0!</v>
      </c>
      <c r="GI189" s="1957" t="e" cm="1">
        <f t="array" ref="GI189">FY189/(SUMPRODUCT(--(CHOOSE({1,2,3},FX189,FZ189,GA189)&gt;0),CHOOSE({1,2,3},FX189,FZ189,GA189))+FW189)</f>
        <v>#DIV/0!</v>
      </c>
      <c r="GK189" s="408" t="s">
        <v>733</v>
      </c>
      <c r="GL189" s="409">
        <f>AVERAGE(GL164:GL187)</f>
        <v>0</v>
      </c>
      <c r="GM189" s="409">
        <f t="shared" ref="GM189:GR189" si="2076">AVERAGE(GM164:GM187)</f>
        <v>0</v>
      </c>
      <c r="GN189" s="409">
        <f t="shared" si="2076"/>
        <v>0</v>
      </c>
      <c r="GO189" s="409">
        <f t="shared" si="2076"/>
        <v>0</v>
      </c>
      <c r="GP189" s="409">
        <f t="shared" si="2076"/>
        <v>0</v>
      </c>
      <c r="GQ189" s="409">
        <f t="shared" si="2076"/>
        <v>0</v>
      </c>
      <c r="GR189" s="409">
        <f t="shared" si="2076"/>
        <v>0</v>
      </c>
      <c r="GS189" s="1225"/>
      <c r="GT189" s="1225"/>
      <c r="GU189" s="1226" t="e">
        <f t="shared" ref="GU189" si="2077">AVERAGE(GU164:GU187)</f>
        <v>#DIV/0!</v>
      </c>
      <c r="GV189" s="1226" t="e">
        <f t="shared" ref="GV189:GV195" si="2078">+GR189/GM189*DAY(GK189)</f>
        <v>#DIV/0!</v>
      </c>
      <c r="GW189" s="1227" t="e">
        <f t="shared" ref="GW189:GW195" si="2079">(GP189+GQ189)/GM189</f>
        <v>#DIV/0!</v>
      </c>
      <c r="GX189" s="1227" t="e">
        <f>+GO188/(+GO188+GP188+GQ188)</f>
        <v>#DIV/0!</v>
      </c>
      <c r="GY189" s="1957" t="e" cm="1">
        <f t="array" ref="GY189">GO189/(SUMPRODUCT(--(CHOOSE({1,2,3},GN189,GP189,GQ189)&gt;0),CHOOSE({1,2,3},GN189,GP189,GQ189))+GM189)</f>
        <v>#DIV/0!</v>
      </c>
    </row>
    <row r="190" spans="1:207" x14ac:dyDescent="0.2">
      <c r="A190" s="408" t="s">
        <v>521</v>
      </c>
      <c r="B190" s="409">
        <f>AVERAGE(B185:B187)</f>
        <v>0</v>
      </c>
      <c r="C190" s="409">
        <f t="shared" ref="C190:H190" si="2080">AVERAGE(C185:C187)</f>
        <v>0</v>
      </c>
      <c r="D190" s="409">
        <f t="shared" si="2080"/>
        <v>0</v>
      </c>
      <c r="E190" s="409">
        <f t="shared" si="2080"/>
        <v>0</v>
      </c>
      <c r="F190" s="409">
        <f t="shared" si="2080"/>
        <v>0</v>
      </c>
      <c r="G190" s="409">
        <f t="shared" si="2080"/>
        <v>0</v>
      </c>
      <c r="H190" s="409">
        <f t="shared" si="2080"/>
        <v>0</v>
      </c>
      <c r="I190" s="1225"/>
      <c r="J190" s="1225"/>
      <c r="K190" s="1226" t="e">
        <f t="shared" ref="K190" si="2081">AVERAGE(K185:K187)</f>
        <v>#DIV/0!</v>
      </c>
      <c r="L190" s="1226" t="e">
        <f t="shared" si="2029"/>
        <v>#DIV/0!</v>
      </c>
      <c r="M190" s="1227" t="e">
        <f t="shared" si="2030"/>
        <v>#DIV/0!</v>
      </c>
      <c r="N190" s="1227" t="e">
        <f t="shared" si="2031"/>
        <v>#DIV/0!</v>
      </c>
      <c r="O190" s="1957" t="e" cm="1">
        <f t="array" ref="O190">E190/(SUMPRODUCT(--(CHOOSE({1,2,3},D190,F190,G190)&gt;0),CHOOSE({1,2,3},D190,F190,G190))+C190)</f>
        <v>#DIV/0!</v>
      </c>
      <c r="Q190" s="408" t="s">
        <v>521</v>
      </c>
      <c r="R190" s="409">
        <f>AVERAGE(R185:R187)</f>
        <v>0</v>
      </c>
      <c r="S190" s="409">
        <f t="shared" ref="S190:X190" si="2082">AVERAGE(S185:S187)</f>
        <v>0</v>
      </c>
      <c r="T190" s="409">
        <f t="shared" si="2082"/>
        <v>0</v>
      </c>
      <c r="U190" s="409">
        <f t="shared" si="2082"/>
        <v>0</v>
      </c>
      <c r="V190" s="409">
        <f t="shared" si="2082"/>
        <v>0</v>
      </c>
      <c r="W190" s="409">
        <f t="shared" si="2082"/>
        <v>0</v>
      </c>
      <c r="X190" s="409">
        <f t="shared" si="2082"/>
        <v>0</v>
      </c>
      <c r="Y190" s="1225"/>
      <c r="Z190" s="1225"/>
      <c r="AA190" s="1226" t="e">
        <f t="shared" ref="AA190" si="2083">AVERAGE(AA185:AA187)</f>
        <v>#DIV/0!</v>
      </c>
      <c r="AB190" s="1226" t="e">
        <f t="shared" si="2034"/>
        <v>#DIV/0!</v>
      </c>
      <c r="AC190" s="1227" t="e">
        <f t="shared" si="2035"/>
        <v>#DIV/0!</v>
      </c>
      <c r="AD190" s="1227" t="e">
        <f t="shared" ref="AD190:AD195" si="2084">+U190/(+U190+V190+W190)</f>
        <v>#DIV/0!</v>
      </c>
      <c r="AE190" s="1957" t="e" cm="1">
        <f t="array" ref="AE190">U190/(SUMPRODUCT(--(CHOOSE({1,2,3},T190,V190,W190)&gt;0),CHOOSE({1,2,3},T190,V190,W190))+S190)</f>
        <v>#DIV/0!</v>
      </c>
      <c r="AG190" s="408" t="s">
        <v>521</v>
      </c>
      <c r="AH190" s="409">
        <f>AVERAGE(AH185:AH187)</f>
        <v>0</v>
      </c>
      <c r="AI190" s="409">
        <f t="shared" ref="AI190:AN190" si="2085">AVERAGE(AI185:AI187)</f>
        <v>0</v>
      </c>
      <c r="AJ190" s="409">
        <f t="shared" si="2085"/>
        <v>0</v>
      </c>
      <c r="AK190" s="409">
        <f t="shared" si="2085"/>
        <v>0</v>
      </c>
      <c r="AL190" s="409">
        <f t="shared" si="2085"/>
        <v>0</v>
      </c>
      <c r="AM190" s="409">
        <f t="shared" si="2085"/>
        <v>0</v>
      </c>
      <c r="AN190" s="409">
        <f t="shared" si="2085"/>
        <v>0</v>
      </c>
      <c r="AO190" s="1225"/>
      <c r="AP190" s="1225"/>
      <c r="AQ190" s="1226" t="e">
        <f t="shared" ref="AQ190" si="2086">AVERAGE(AQ185:AQ187)</f>
        <v>#DIV/0!</v>
      </c>
      <c r="AR190" s="1226" t="e">
        <f t="shared" si="2038"/>
        <v>#DIV/0!</v>
      </c>
      <c r="AS190" s="1227" t="e">
        <f t="shared" si="2039"/>
        <v>#DIV/0!</v>
      </c>
      <c r="AT190" s="1227" t="e">
        <f t="shared" ref="AT190:AT195" si="2087">+AK190/(+AK190+AL190+AM190)</f>
        <v>#DIV/0!</v>
      </c>
      <c r="AU190" s="1957" t="e" cm="1">
        <f t="array" ref="AU190">AK190/(SUMPRODUCT(--(CHOOSE({1,2,3},AJ190,AL190,AM190)&gt;0),CHOOSE({1,2,3},AJ190,AL190,AM190))+AI190)</f>
        <v>#DIV/0!</v>
      </c>
      <c r="AW190" s="408" t="s">
        <v>521</v>
      </c>
      <c r="AX190" s="409">
        <f>AVERAGE(AX185:AX187)</f>
        <v>0</v>
      </c>
      <c r="AY190" s="409">
        <f t="shared" ref="AY190:BD190" si="2088">AVERAGE(AY185:AY187)</f>
        <v>0</v>
      </c>
      <c r="AZ190" s="409">
        <f t="shared" si="2088"/>
        <v>0</v>
      </c>
      <c r="BA190" s="409">
        <f t="shared" si="2088"/>
        <v>0</v>
      </c>
      <c r="BB190" s="409">
        <f t="shared" si="2088"/>
        <v>0</v>
      </c>
      <c r="BC190" s="409">
        <f t="shared" si="2088"/>
        <v>0</v>
      </c>
      <c r="BD190" s="409">
        <f t="shared" si="2088"/>
        <v>0</v>
      </c>
      <c r="BE190" s="1225"/>
      <c r="BF190" s="1225"/>
      <c r="BG190" s="1226" t="e">
        <f t="shared" ref="BG190" si="2089">AVERAGE(BG185:BG187)</f>
        <v>#DIV/0!</v>
      </c>
      <c r="BH190" s="1226" t="e">
        <f t="shared" si="2042"/>
        <v>#DIV/0!</v>
      </c>
      <c r="BI190" s="1227" t="e">
        <f t="shared" si="2043"/>
        <v>#DIV/0!</v>
      </c>
      <c r="BJ190" s="1227" t="e">
        <f t="shared" ref="BJ190:BJ195" si="2090">+BA190/(+BA190+BB190+BC190)</f>
        <v>#DIV/0!</v>
      </c>
      <c r="BK190" s="1957" t="e" cm="1">
        <f t="array" ref="BK190">BA190/(SUMPRODUCT(--(CHOOSE({1,2,3},AZ190,BB190,BC190)&gt;0),CHOOSE({1,2,3},AZ190,BB190,BC190))+AY190)</f>
        <v>#DIV/0!</v>
      </c>
      <c r="BM190" s="408" t="s">
        <v>521</v>
      </c>
      <c r="BN190" s="409">
        <f>AVERAGE(BN185:BN187)</f>
        <v>0</v>
      </c>
      <c r="BO190" s="409">
        <f t="shared" ref="BO190:BT190" si="2091">AVERAGE(BO185:BO187)</f>
        <v>0</v>
      </c>
      <c r="BP190" s="409">
        <f t="shared" si="2091"/>
        <v>0</v>
      </c>
      <c r="BQ190" s="409">
        <f t="shared" si="2091"/>
        <v>0</v>
      </c>
      <c r="BR190" s="409">
        <f t="shared" si="2091"/>
        <v>0</v>
      </c>
      <c r="BS190" s="409">
        <f t="shared" si="2091"/>
        <v>0</v>
      </c>
      <c r="BT190" s="409">
        <f t="shared" si="2091"/>
        <v>0</v>
      </c>
      <c r="BU190" s="1225"/>
      <c r="BV190" s="1225"/>
      <c r="BW190" s="1226" t="e">
        <f t="shared" ref="BW190" si="2092">AVERAGE(BW185:BW187)</f>
        <v>#DIV/0!</v>
      </c>
      <c r="BX190" s="1226" t="e">
        <f t="shared" si="2046"/>
        <v>#DIV/0!</v>
      </c>
      <c r="BY190" s="1227" t="e">
        <f t="shared" si="2047"/>
        <v>#DIV/0!</v>
      </c>
      <c r="BZ190" s="1227" t="e">
        <f t="shared" ref="BZ190:BZ195" si="2093">+BQ190/(+BQ190+BR190+BS190)</f>
        <v>#DIV/0!</v>
      </c>
      <c r="CA190" s="1957" t="e" cm="1">
        <f t="array" ref="CA190">BQ190/(SUMPRODUCT(--(CHOOSE({1,2,3},BP190,BR190,BS190)&gt;0),CHOOSE({1,2,3},BP190,BR190,BS190))+BO190)</f>
        <v>#DIV/0!</v>
      </c>
      <c r="CC190" s="408" t="s">
        <v>521</v>
      </c>
      <c r="CD190" s="409">
        <f>AVERAGE(CD185:CD187)</f>
        <v>0</v>
      </c>
      <c r="CE190" s="409">
        <f t="shared" ref="CE190:CJ190" si="2094">AVERAGE(CE185:CE187)</f>
        <v>0</v>
      </c>
      <c r="CF190" s="409">
        <f t="shared" si="2094"/>
        <v>0</v>
      </c>
      <c r="CG190" s="409">
        <f t="shared" si="2094"/>
        <v>0</v>
      </c>
      <c r="CH190" s="409">
        <f t="shared" si="2094"/>
        <v>0</v>
      </c>
      <c r="CI190" s="409">
        <f t="shared" si="2094"/>
        <v>0</v>
      </c>
      <c r="CJ190" s="409">
        <f t="shared" si="2094"/>
        <v>0</v>
      </c>
      <c r="CK190" s="1225"/>
      <c r="CL190" s="1225"/>
      <c r="CM190" s="1226" t="e">
        <f t="shared" ref="CM190" si="2095">AVERAGE(CM185:CM187)</f>
        <v>#DIV/0!</v>
      </c>
      <c r="CN190" s="1226" t="e">
        <f t="shared" si="2050"/>
        <v>#DIV/0!</v>
      </c>
      <c r="CO190" s="1227" t="e">
        <f t="shared" si="2051"/>
        <v>#DIV/0!</v>
      </c>
      <c r="CP190" s="1227" t="e">
        <f t="shared" ref="CP190:CP195" si="2096">+CG190/(+CG190+CH190+CI190)</f>
        <v>#DIV/0!</v>
      </c>
      <c r="CQ190" s="1957" t="e" cm="1">
        <f t="array" ref="CQ190">CG190/(SUMPRODUCT(--(CHOOSE({1,2,3},CF190,CH190,CI190)&gt;0),CHOOSE({1,2,3},CF190,CH190,CI190))+CE190)</f>
        <v>#DIV/0!</v>
      </c>
      <c r="CS190" s="408" t="s">
        <v>521</v>
      </c>
      <c r="CT190" s="409">
        <f>AVERAGE(CT185:CT187)</f>
        <v>0</v>
      </c>
      <c r="CU190" s="409">
        <f t="shared" ref="CU190:CZ190" si="2097">AVERAGE(CU185:CU187)</f>
        <v>0</v>
      </c>
      <c r="CV190" s="409">
        <f t="shared" si="2097"/>
        <v>0</v>
      </c>
      <c r="CW190" s="409">
        <f t="shared" si="2097"/>
        <v>0</v>
      </c>
      <c r="CX190" s="409">
        <f t="shared" si="2097"/>
        <v>0</v>
      </c>
      <c r="CY190" s="409">
        <f t="shared" si="2097"/>
        <v>0</v>
      </c>
      <c r="CZ190" s="409">
        <f t="shared" si="2097"/>
        <v>0</v>
      </c>
      <c r="DA190" s="1225"/>
      <c r="DB190" s="1225"/>
      <c r="DC190" s="1226" t="e">
        <f t="shared" ref="DC190" si="2098">AVERAGE(DC185:DC187)</f>
        <v>#DIV/0!</v>
      </c>
      <c r="DD190" s="1226" t="e">
        <f t="shared" si="2054"/>
        <v>#DIV/0!</v>
      </c>
      <c r="DE190" s="1227" t="e">
        <f t="shared" si="2055"/>
        <v>#DIV/0!</v>
      </c>
      <c r="DF190" s="1227" t="e">
        <f t="shared" ref="DF190:DF195" si="2099">+CW190/(+CW190+CX190+CY190)</f>
        <v>#DIV/0!</v>
      </c>
      <c r="DG190" s="1957" t="e" cm="1">
        <f t="array" ref="DG190">CW190/(SUMPRODUCT(--(CHOOSE({1,2,3},CV190,CX190,CY190)&gt;0),CHOOSE({1,2,3},CV190,CX190,CY190))+CU190)</f>
        <v>#DIV/0!</v>
      </c>
      <c r="DI190" s="408" t="s">
        <v>521</v>
      </c>
      <c r="DJ190" s="409">
        <f>AVERAGE(DJ185:DJ187)</f>
        <v>0</v>
      </c>
      <c r="DK190" s="409">
        <f t="shared" ref="DK190:DP190" si="2100">AVERAGE(DK185:DK187)</f>
        <v>0</v>
      </c>
      <c r="DL190" s="409">
        <f t="shared" si="2100"/>
        <v>0</v>
      </c>
      <c r="DM190" s="409">
        <f t="shared" si="2100"/>
        <v>0</v>
      </c>
      <c r="DN190" s="409">
        <f t="shared" si="2100"/>
        <v>0</v>
      </c>
      <c r="DO190" s="409">
        <f t="shared" si="2100"/>
        <v>0</v>
      </c>
      <c r="DP190" s="409">
        <f t="shared" si="2100"/>
        <v>0</v>
      </c>
      <c r="DQ190" s="1225"/>
      <c r="DR190" s="1225"/>
      <c r="DS190" s="1226" t="e">
        <f t="shared" ref="DS190" si="2101">AVERAGE(DS185:DS187)</f>
        <v>#DIV/0!</v>
      </c>
      <c r="DT190" s="1226" t="e">
        <f t="shared" si="2058"/>
        <v>#DIV/0!</v>
      </c>
      <c r="DU190" s="1227" t="e">
        <f t="shared" si="2059"/>
        <v>#DIV/0!</v>
      </c>
      <c r="DV190" s="1227" t="e">
        <f t="shared" ref="DV190:DV195" si="2102">+DM190/(+DM190+DN190+DO190)</f>
        <v>#DIV/0!</v>
      </c>
      <c r="DW190" s="1957" t="e" cm="1">
        <f t="array" ref="DW190">DM190/(SUMPRODUCT(--(CHOOSE({1,2,3},DL190,DN190,DO190)&gt;0),CHOOSE({1,2,3},DL190,DN190,DO190))+DK190)</f>
        <v>#DIV/0!</v>
      </c>
      <c r="DY190" s="408" t="s">
        <v>521</v>
      </c>
      <c r="DZ190" s="409">
        <f>AVERAGE(DZ185:DZ187)</f>
        <v>0</v>
      </c>
      <c r="EA190" s="409">
        <f t="shared" ref="EA190:EF190" si="2103">AVERAGE(EA185:EA187)</f>
        <v>0</v>
      </c>
      <c r="EB190" s="409">
        <f t="shared" si="2103"/>
        <v>0</v>
      </c>
      <c r="EC190" s="409">
        <f t="shared" si="2103"/>
        <v>0</v>
      </c>
      <c r="ED190" s="409">
        <f t="shared" si="2103"/>
        <v>0</v>
      </c>
      <c r="EE190" s="409">
        <f t="shared" si="2103"/>
        <v>0</v>
      </c>
      <c r="EF190" s="409">
        <f t="shared" si="2103"/>
        <v>0</v>
      </c>
      <c r="EG190" s="1225"/>
      <c r="EH190" s="1225"/>
      <c r="EI190" s="1226" t="e">
        <f t="shared" ref="EI190" si="2104">AVERAGE(EI185:EI187)</f>
        <v>#DIV/0!</v>
      </c>
      <c r="EJ190" s="1226" t="e">
        <f t="shared" si="2062"/>
        <v>#DIV/0!</v>
      </c>
      <c r="EK190" s="1227" t="e">
        <f t="shared" si="2063"/>
        <v>#DIV/0!</v>
      </c>
      <c r="EL190" s="1227" t="e">
        <f t="shared" ref="EL190:EL195" si="2105">+EC190/(+EC190+ED190+EE190)</f>
        <v>#DIV/0!</v>
      </c>
      <c r="EM190" s="1957" t="e" cm="1">
        <f t="array" ref="EM190">EC190/(SUMPRODUCT(--(CHOOSE({1,2,3},EB190,ED190,EE190)&gt;0),CHOOSE({1,2,3},EB190,ED190,EE190))+EA190)</f>
        <v>#DIV/0!</v>
      </c>
      <c r="EO190" s="408" t="s">
        <v>521</v>
      </c>
      <c r="EP190" s="409">
        <f>AVERAGE(EP185:EP187)</f>
        <v>0</v>
      </c>
      <c r="EQ190" s="409">
        <f t="shared" ref="EQ190:EV190" si="2106">AVERAGE(EQ185:EQ187)</f>
        <v>0</v>
      </c>
      <c r="ER190" s="409">
        <f t="shared" si="2106"/>
        <v>0</v>
      </c>
      <c r="ES190" s="409">
        <f t="shared" si="2106"/>
        <v>0</v>
      </c>
      <c r="ET190" s="409">
        <f t="shared" si="2106"/>
        <v>0</v>
      </c>
      <c r="EU190" s="409">
        <f t="shared" si="2106"/>
        <v>0</v>
      </c>
      <c r="EV190" s="409">
        <f t="shared" si="2106"/>
        <v>0</v>
      </c>
      <c r="EW190" s="1225"/>
      <c r="EX190" s="1225"/>
      <c r="EY190" s="1226" t="e">
        <f t="shared" ref="EY190" si="2107">AVERAGE(EY185:EY187)</f>
        <v>#DIV/0!</v>
      </c>
      <c r="EZ190" s="1226" t="e">
        <f t="shared" si="2066"/>
        <v>#DIV/0!</v>
      </c>
      <c r="FA190" s="1227" t="e">
        <f t="shared" si="2067"/>
        <v>#DIV/0!</v>
      </c>
      <c r="FB190" s="1227" t="e">
        <f t="shared" ref="FB190:FB195" si="2108">+ES190/(+ES190+ET190+EU190)</f>
        <v>#DIV/0!</v>
      </c>
      <c r="FC190" s="1957" t="e" cm="1">
        <f t="array" ref="FC190">ES190/(SUMPRODUCT(--(CHOOSE({1,2,3},FH190,FX190,GN190)&gt;0),CHOOSE({1,2,3},FH190,FX190,GN190))+EQ190)</f>
        <v>#DIV/0!</v>
      </c>
      <c r="FE190" s="408" t="s">
        <v>521</v>
      </c>
      <c r="FF190" s="409">
        <f>AVERAGE(FF185:FF187)</f>
        <v>0</v>
      </c>
      <c r="FG190" s="409">
        <f t="shared" ref="FG190:FL190" si="2109">AVERAGE(FG185:FG187)</f>
        <v>0</v>
      </c>
      <c r="FH190" s="409">
        <f t="shared" si="2109"/>
        <v>0</v>
      </c>
      <c r="FI190" s="409">
        <f t="shared" si="2109"/>
        <v>0</v>
      </c>
      <c r="FJ190" s="409">
        <f t="shared" si="2109"/>
        <v>0</v>
      </c>
      <c r="FK190" s="409">
        <f t="shared" si="2109"/>
        <v>0</v>
      </c>
      <c r="FL190" s="409">
        <f t="shared" si="2109"/>
        <v>0</v>
      </c>
      <c r="FM190" s="1225"/>
      <c r="FN190" s="1225"/>
      <c r="FO190" s="1226" t="e">
        <f t="shared" ref="FO190" si="2110">AVERAGE(FO185:FO187)</f>
        <v>#DIV/0!</v>
      </c>
      <c r="FP190" s="1226" t="e">
        <f t="shared" si="2070"/>
        <v>#DIV/0!</v>
      </c>
      <c r="FQ190" s="1227" t="e">
        <f t="shared" si="2071"/>
        <v>#DIV/0!</v>
      </c>
      <c r="FR190" s="1227" t="e">
        <f t="shared" ref="FR190:FR195" si="2111">+FI190/(+FI190+FJ190+FK190)</f>
        <v>#DIV/0!</v>
      </c>
      <c r="FS190" s="1957" t="e" cm="1">
        <f t="array" ref="FS190">FI190/(SUMPRODUCT(--(CHOOSE({1,2,3},FH190,FJ190,FK190)&gt;0),CHOOSE({1,2,3},FH190,FJ190,FK190))+FG190)</f>
        <v>#DIV/0!</v>
      </c>
      <c r="FU190" s="408" t="s">
        <v>521</v>
      </c>
      <c r="FV190" s="409">
        <f>AVERAGE(FV185:FV187)</f>
        <v>0</v>
      </c>
      <c r="FW190" s="409">
        <f t="shared" ref="FW190:GB190" si="2112">AVERAGE(FW185:FW187)</f>
        <v>0</v>
      </c>
      <c r="FX190" s="409">
        <f t="shared" si="2112"/>
        <v>0</v>
      </c>
      <c r="FY190" s="409">
        <f t="shared" si="2112"/>
        <v>0</v>
      </c>
      <c r="FZ190" s="409">
        <f t="shared" si="2112"/>
        <v>0</v>
      </c>
      <c r="GA190" s="409">
        <f t="shared" si="2112"/>
        <v>0</v>
      </c>
      <c r="GB190" s="409">
        <f t="shared" si="2112"/>
        <v>0</v>
      </c>
      <c r="GC190" s="1225"/>
      <c r="GD190" s="1225"/>
      <c r="GE190" s="1226" t="e">
        <f t="shared" ref="GE190" si="2113">AVERAGE(GE185:GE187)</f>
        <v>#DIV/0!</v>
      </c>
      <c r="GF190" s="1226" t="e">
        <f t="shared" si="2074"/>
        <v>#DIV/0!</v>
      </c>
      <c r="GG190" s="1227" t="e">
        <f t="shared" si="2075"/>
        <v>#DIV/0!</v>
      </c>
      <c r="GH190" s="1227" t="e">
        <f t="shared" ref="GH190:GH195" si="2114">+FY190/(+FY190+FZ190+GA190)</f>
        <v>#DIV/0!</v>
      </c>
      <c r="GI190" s="1957" t="e" cm="1">
        <f t="array" ref="GI190">FY190/(SUMPRODUCT(--(CHOOSE({1,2,3},FX190,FZ190,GA190)&gt;0),CHOOSE({1,2,3},FX190,FZ190,GA190))+FW190)</f>
        <v>#DIV/0!</v>
      </c>
      <c r="GK190" s="408" t="s">
        <v>521</v>
      </c>
      <c r="GL190" s="409">
        <f>AVERAGE(GL185:GL187)</f>
        <v>0</v>
      </c>
      <c r="GM190" s="409">
        <f t="shared" ref="GM190:GR190" si="2115">AVERAGE(GM185:GM187)</f>
        <v>0</v>
      </c>
      <c r="GN190" s="409">
        <f t="shared" si="2115"/>
        <v>0</v>
      </c>
      <c r="GO190" s="409">
        <f t="shared" si="2115"/>
        <v>0</v>
      </c>
      <c r="GP190" s="409">
        <f t="shared" si="2115"/>
        <v>0</v>
      </c>
      <c r="GQ190" s="409">
        <f t="shared" si="2115"/>
        <v>0</v>
      </c>
      <c r="GR190" s="409">
        <f t="shared" si="2115"/>
        <v>0</v>
      </c>
      <c r="GS190" s="1225"/>
      <c r="GT190" s="1225"/>
      <c r="GU190" s="1226" t="e">
        <f t="shared" ref="GU190" si="2116">AVERAGE(GU185:GU187)</f>
        <v>#DIV/0!</v>
      </c>
      <c r="GV190" s="1226" t="e">
        <f t="shared" si="2078"/>
        <v>#DIV/0!</v>
      </c>
      <c r="GW190" s="1227" t="e">
        <f t="shared" si="2079"/>
        <v>#DIV/0!</v>
      </c>
      <c r="GX190" s="1227" t="e">
        <f t="shared" ref="GX190:GX195" si="2117">+GO190/(+GO190+GP190+GQ190)</f>
        <v>#DIV/0!</v>
      </c>
      <c r="GY190" s="1957" t="e" cm="1">
        <f t="array" ref="GY190">GO190/(SUMPRODUCT(--(CHOOSE({1,2,3},GN190,GP190,GQ190)&gt;0),CHOOSE({1,2,3},GN190,GP190,GQ190))+GM190)</f>
        <v>#DIV/0!</v>
      </c>
    </row>
    <row r="191" spans="1:207" x14ac:dyDescent="0.2">
      <c r="A191" s="408" t="s">
        <v>522</v>
      </c>
      <c r="B191" s="409">
        <f>AVERAGE(B182:B187)</f>
        <v>0</v>
      </c>
      <c r="C191" s="409">
        <f t="shared" ref="C191:H191" si="2118">AVERAGE(C182:C187)</f>
        <v>0</v>
      </c>
      <c r="D191" s="409">
        <f t="shared" si="2118"/>
        <v>0</v>
      </c>
      <c r="E191" s="409">
        <f t="shared" si="2118"/>
        <v>0</v>
      </c>
      <c r="F191" s="409">
        <f t="shared" si="2118"/>
        <v>0</v>
      </c>
      <c r="G191" s="409">
        <f t="shared" si="2118"/>
        <v>0</v>
      </c>
      <c r="H191" s="409">
        <f t="shared" si="2118"/>
        <v>0</v>
      </c>
      <c r="I191" s="1225"/>
      <c r="J191" s="1225"/>
      <c r="K191" s="1226" t="e">
        <f t="shared" ref="K191" si="2119">AVERAGE(K182:K187)</f>
        <v>#DIV/0!</v>
      </c>
      <c r="L191" s="1226" t="e">
        <f t="shared" si="2029"/>
        <v>#DIV/0!</v>
      </c>
      <c r="M191" s="1227" t="e">
        <f t="shared" si="2030"/>
        <v>#DIV/0!</v>
      </c>
      <c r="N191" s="1227" t="e">
        <f t="shared" si="2031"/>
        <v>#DIV/0!</v>
      </c>
      <c r="O191" s="1957" t="e" cm="1">
        <f t="array" ref="O191">E191/(SUMPRODUCT(--(CHOOSE({1,2,3},D191,F191,G191)&gt;0),CHOOSE({1,2,3},D191,F191,G191))+C191)</f>
        <v>#DIV/0!</v>
      </c>
      <c r="Q191" s="408" t="s">
        <v>522</v>
      </c>
      <c r="R191" s="409">
        <f>AVERAGE(R182:R187)</f>
        <v>0</v>
      </c>
      <c r="S191" s="409">
        <f t="shared" ref="S191:X191" si="2120">AVERAGE(S182:S187)</f>
        <v>0</v>
      </c>
      <c r="T191" s="409">
        <f t="shared" si="2120"/>
        <v>0</v>
      </c>
      <c r="U191" s="409">
        <f t="shared" si="2120"/>
        <v>0</v>
      </c>
      <c r="V191" s="409">
        <f t="shared" si="2120"/>
        <v>0</v>
      </c>
      <c r="W191" s="409">
        <f t="shared" si="2120"/>
        <v>0</v>
      </c>
      <c r="X191" s="409">
        <f t="shared" si="2120"/>
        <v>0</v>
      </c>
      <c r="Y191" s="1225"/>
      <c r="Z191" s="1225"/>
      <c r="AA191" s="1226" t="e">
        <f t="shared" ref="AA191" si="2121">AVERAGE(AA182:AA187)</f>
        <v>#DIV/0!</v>
      </c>
      <c r="AB191" s="1226" t="e">
        <f t="shared" si="2034"/>
        <v>#DIV/0!</v>
      </c>
      <c r="AC191" s="1227" t="e">
        <f t="shared" si="2035"/>
        <v>#DIV/0!</v>
      </c>
      <c r="AD191" s="1227" t="e">
        <f t="shared" si="2084"/>
        <v>#DIV/0!</v>
      </c>
      <c r="AE191" s="1957" t="e" cm="1">
        <f t="array" ref="AE191">U191/(SUMPRODUCT(--(CHOOSE({1,2,3},T191,V191,W191)&gt;0),CHOOSE({1,2,3},T191,V191,W191))+S191)</f>
        <v>#DIV/0!</v>
      </c>
      <c r="AG191" s="408" t="s">
        <v>522</v>
      </c>
      <c r="AH191" s="409">
        <f>AVERAGE(AH182:AH187)</f>
        <v>0</v>
      </c>
      <c r="AI191" s="409">
        <f t="shared" ref="AI191:AN191" si="2122">AVERAGE(AI182:AI187)</f>
        <v>0</v>
      </c>
      <c r="AJ191" s="409">
        <f t="shared" si="2122"/>
        <v>0</v>
      </c>
      <c r="AK191" s="409">
        <f t="shared" si="2122"/>
        <v>0</v>
      </c>
      <c r="AL191" s="409">
        <f t="shared" si="2122"/>
        <v>0</v>
      </c>
      <c r="AM191" s="409">
        <f t="shared" si="2122"/>
        <v>0</v>
      </c>
      <c r="AN191" s="409">
        <f t="shared" si="2122"/>
        <v>0</v>
      </c>
      <c r="AO191" s="1225"/>
      <c r="AP191" s="1225"/>
      <c r="AQ191" s="1226" t="e">
        <f t="shared" ref="AQ191" si="2123">AVERAGE(AQ182:AQ187)</f>
        <v>#DIV/0!</v>
      </c>
      <c r="AR191" s="1226" t="e">
        <f t="shared" si="2038"/>
        <v>#DIV/0!</v>
      </c>
      <c r="AS191" s="1227" t="e">
        <f t="shared" si="2039"/>
        <v>#DIV/0!</v>
      </c>
      <c r="AT191" s="1227" t="e">
        <f t="shared" si="2087"/>
        <v>#DIV/0!</v>
      </c>
      <c r="AU191" s="1957" t="e" cm="1">
        <f t="array" ref="AU191">AK191/(SUMPRODUCT(--(CHOOSE({1,2,3},AJ191,AL191,AM191)&gt;0),CHOOSE({1,2,3},AJ191,AL191,AM191))+AI191)</f>
        <v>#DIV/0!</v>
      </c>
      <c r="AW191" s="408" t="s">
        <v>522</v>
      </c>
      <c r="AX191" s="409">
        <f>AVERAGE(AX182:AX187)</f>
        <v>0</v>
      </c>
      <c r="AY191" s="409">
        <f t="shared" ref="AY191:BD191" si="2124">AVERAGE(AY182:AY187)</f>
        <v>0</v>
      </c>
      <c r="AZ191" s="409">
        <f t="shared" si="2124"/>
        <v>0</v>
      </c>
      <c r="BA191" s="409">
        <f t="shared" si="2124"/>
        <v>0</v>
      </c>
      <c r="BB191" s="409">
        <f t="shared" si="2124"/>
        <v>0</v>
      </c>
      <c r="BC191" s="409">
        <f t="shared" si="2124"/>
        <v>0</v>
      </c>
      <c r="BD191" s="409">
        <f t="shared" si="2124"/>
        <v>0</v>
      </c>
      <c r="BE191" s="1225"/>
      <c r="BF191" s="1225"/>
      <c r="BG191" s="1226" t="e">
        <f t="shared" ref="BG191" si="2125">AVERAGE(BG182:BG187)</f>
        <v>#DIV/0!</v>
      </c>
      <c r="BH191" s="1226" t="e">
        <f t="shared" si="2042"/>
        <v>#DIV/0!</v>
      </c>
      <c r="BI191" s="1227" t="e">
        <f t="shared" si="2043"/>
        <v>#DIV/0!</v>
      </c>
      <c r="BJ191" s="1227" t="e">
        <f t="shared" si="2090"/>
        <v>#DIV/0!</v>
      </c>
      <c r="BK191" s="1957" t="e" cm="1">
        <f t="array" ref="BK191">BA191/(SUMPRODUCT(--(CHOOSE({1,2,3},AZ191,BB191,BC191)&gt;0),CHOOSE({1,2,3},AZ191,BB191,BC191))+AY191)</f>
        <v>#DIV/0!</v>
      </c>
      <c r="BM191" s="408" t="s">
        <v>522</v>
      </c>
      <c r="BN191" s="409">
        <f>AVERAGE(BN182:BN187)</f>
        <v>0</v>
      </c>
      <c r="BO191" s="409">
        <f t="shared" ref="BO191:BT191" si="2126">AVERAGE(BO182:BO187)</f>
        <v>0</v>
      </c>
      <c r="BP191" s="409">
        <f t="shared" si="2126"/>
        <v>0</v>
      </c>
      <c r="BQ191" s="409">
        <f t="shared" si="2126"/>
        <v>0</v>
      </c>
      <c r="BR191" s="409">
        <f t="shared" si="2126"/>
        <v>0</v>
      </c>
      <c r="BS191" s="409">
        <f t="shared" si="2126"/>
        <v>0</v>
      </c>
      <c r="BT191" s="409">
        <f t="shared" si="2126"/>
        <v>0</v>
      </c>
      <c r="BU191" s="1225"/>
      <c r="BV191" s="1225"/>
      <c r="BW191" s="1226" t="e">
        <f t="shared" ref="BW191" si="2127">AVERAGE(BW182:BW187)</f>
        <v>#DIV/0!</v>
      </c>
      <c r="BX191" s="1226" t="e">
        <f t="shared" si="2046"/>
        <v>#DIV/0!</v>
      </c>
      <c r="BY191" s="1227" t="e">
        <f t="shared" si="2047"/>
        <v>#DIV/0!</v>
      </c>
      <c r="BZ191" s="1227" t="e">
        <f t="shared" si="2093"/>
        <v>#DIV/0!</v>
      </c>
      <c r="CA191" s="1957" t="e" cm="1">
        <f t="array" ref="CA191">BQ191/(SUMPRODUCT(--(CHOOSE({1,2,3},BP191,BR191,BS191)&gt;0),CHOOSE({1,2,3},BP191,BR191,BS191))+BO191)</f>
        <v>#DIV/0!</v>
      </c>
      <c r="CC191" s="408" t="s">
        <v>522</v>
      </c>
      <c r="CD191" s="409">
        <f>AVERAGE(CD182:CD187)</f>
        <v>0</v>
      </c>
      <c r="CE191" s="409">
        <f t="shared" ref="CE191:CJ191" si="2128">AVERAGE(CE182:CE187)</f>
        <v>0</v>
      </c>
      <c r="CF191" s="409">
        <f t="shared" si="2128"/>
        <v>0</v>
      </c>
      <c r="CG191" s="409">
        <f t="shared" si="2128"/>
        <v>0</v>
      </c>
      <c r="CH191" s="409">
        <f t="shared" si="2128"/>
        <v>0</v>
      </c>
      <c r="CI191" s="409">
        <f t="shared" si="2128"/>
        <v>0</v>
      </c>
      <c r="CJ191" s="409">
        <f t="shared" si="2128"/>
        <v>0</v>
      </c>
      <c r="CK191" s="1225"/>
      <c r="CL191" s="1225"/>
      <c r="CM191" s="1226" t="e">
        <f t="shared" ref="CM191" si="2129">AVERAGE(CM182:CM187)</f>
        <v>#DIV/0!</v>
      </c>
      <c r="CN191" s="1226" t="e">
        <f t="shared" si="2050"/>
        <v>#DIV/0!</v>
      </c>
      <c r="CO191" s="1227" t="e">
        <f t="shared" si="2051"/>
        <v>#DIV/0!</v>
      </c>
      <c r="CP191" s="1227" t="e">
        <f t="shared" si="2096"/>
        <v>#DIV/0!</v>
      </c>
      <c r="CQ191" s="1957" t="e" cm="1">
        <f t="array" ref="CQ191">CG191/(SUMPRODUCT(--(CHOOSE({1,2,3},CF191,CH191,CI191)&gt;0),CHOOSE({1,2,3},CF191,CH191,CI191))+CE191)</f>
        <v>#DIV/0!</v>
      </c>
      <c r="CS191" s="408" t="s">
        <v>522</v>
      </c>
      <c r="CT191" s="409">
        <f>AVERAGE(CT182:CT187)</f>
        <v>0</v>
      </c>
      <c r="CU191" s="409">
        <f t="shared" ref="CU191:CZ191" si="2130">AVERAGE(CU182:CU187)</f>
        <v>0</v>
      </c>
      <c r="CV191" s="409">
        <f t="shared" si="2130"/>
        <v>0</v>
      </c>
      <c r="CW191" s="409">
        <f t="shared" si="2130"/>
        <v>0</v>
      </c>
      <c r="CX191" s="409">
        <f t="shared" si="2130"/>
        <v>0</v>
      </c>
      <c r="CY191" s="409">
        <f t="shared" si="2130"/>
        <v>0</v>
      </c>
      <c r="CZ191" s="409">
        <f t="shared" si="2130"/>
        <v>0</v>
      </c>
      <c r="DA191" s="1225"/>
      <c r="DB191" s="1225"/>
      <c r="DC191" s="1226" t="e">
        <f t="shared" ref="DC191" si="2131">AVERAGE(DC182:DC187)</f>
        <v>#DIV/0!</v>
      </c>
      <c r="DD191" s="1226" t="e">
        <f t="shared" si="2054"/>
        <v>#DIV/0!</v>
      </c>
      <c r="DE191" s="1227" t="e">
        <f t="shared" si="2055"/>
        <v>#DIV/0!</v>
      </c>
      <c r="DF191" s="1227" t="e">
        <f t="shared" si="2099"/>
        <v>#DIV/0!</v>
      </c>
      <c r="DG191" s="1957" t="e" cm="1">
        <f t="array" ref="DG191">CW191/(SUMPRODUCT(--(CHOOSE({1,2,3},CV191,CX191,CY191)&gt;0),CHOOSE({1,2,3},CV191,CX191,CY191))+CU191)</f>
        <v>#DIV/0!</v>
      </c>
      <c r="DI191" s="408" t="s">
        <v>522</v>
      </c>
      <c r="DJ191" s="409">
        <f>AVERAGE(DJ182:DJ187)</f>
        <v>0</v>
      </c>
      <c r="DK191" s="409">
        <f t="shared" ref="DK191:DP191" si="2132">AVERAGE(DK182:DK187)</f>
        <v>0</v>
      </c>
      <c r="DL191" s="409">
        <f t="shared" si="2132"/>
        <v>0</v>
      </c>
      <c r="DM191" s="409">
        <f t="shared" si="2132"/>
        <v>0</v>
      </c>
      <c r="DN191" s="409">
        <f t="shared" si="2132"/>
        <v>0</v>
      </c>
      <c r="DO191" s="409">
        <f t="shared" si="2132"/>
        <v>0</v>
      </c>
      <c r="DP191" s="409">
        <f t="shared" si="2132"/>
        <v>0</v>
      </c>
      <c r="DQ191" s="1225"/>
      <c r="DR191" s="1225"/>
      <c r="DS191" s="1226" t="e">
        <f t="shared" ref="DS191" si="2133">AVERAGE(DS182:DS187)</f>
        <v>#DIV/0!</v>
      </c>
      <c r="DT191" s="1226" t="e">
        <f t="shared" si="2058"/>
        <v>#DIV/0!</v>
      </c>
      <c r="DU191" s="1227" t="e">
        <f t="shared" si="2059"/>
        <v>#DIV/0!</v>
      </c>
      <c r="DV191" s="1227" t="e">
        <f t="shared" si="2102"/>
        <v>#DIV/0!</v>
      </c>
      <c r="DW191" s="1957" t="e" cm="1">
        <f t="array" ref="DW191">DM191/(SUMPRODUCT(--(CHOOSE({1,2,3},DL191,DN191,DO191)&gt;0),CHOOSE({1,2,3},DL191,DN191,DO191))+DK191)</f>
        <v>#DIV/0!</v>
      </c>
      <c r="DY191" s="408" t="s">
        <v>522</v>
      </c>
      <c r="DZ191" s="409">
        <f>AVERAGE(DZ182:DZ187)</f>
        <v>0</v>
      </c>
      <c r="EA191" s="409">
        <f t="shared" ref="EA191:EF191" si="2134">AVERAGE(EA182:EA187)</f>
        <v>0</v>
      </c>
      <c r="EB191" s="409">
        <f t="shared" si="2134"/>
        <v>0</v>
      </c>
      <c r="EC191" s="409">
        <f t="shared" si="2134"/>
        <v>0</v>
      </c>
      <c r="ED191" s="409">
        <f t="shared" si="2134"/>
        <v>0</v>
      </c>
      <c r="EE191" s="409">
        <f t="shared" si="2134"/>
        <v>0</v>
      </c>
      <c r="EF191" s="409">
        <f t="shared" si="2134"/>
        <v>0</v>
      </c>
      <c r="EG191" s="1225"/>
      <c r="EH191" s="1225"/>
      <c r="EI191" s="1226" t="e">
        <f t="shared" ref="EI191" si="2135">AVERAGE(EI182:EI187)</f>
        <v>#DIV/0!</v>
      </c>
      <c r="EJ191" s="1226" t="e">
        <f t="shared" si="2062"/>
        <v>#DIV/0!</v>
      </c>
      <c r="EK191" s="1227" t="e">
        <f t="shared" si="2063"/>
        <v>#DIV/0!</v>
      </c>
      <c r="EL191" s="1227" t="e">
        <f t="shared" si="2105"/>
        <v>#DIV/0!</v>
      </c>
      <c r="EM191" s="1957" t="e" cm="1">
        <f t="array" ref="EM191">EC191/(SUMPRODUCT(--(CHOOSE({1,2,3},EB191,ED191,EE191)&gt;0),CHOOSE({1,2,3},EB191,ED191,EE191))+EA191)</f>
        <v>#DIV/0!</v>
      </c>
      <c r="EO191" s="408" t="s">
        <v>522</v>
      </c>
      <c r="EP191" s="409">
        <f>AVERAGE(EP182:EP187)</f>
        <v>0</v>
      </c>
      <c r="EQ191" s="409">
        <f t="shared" ref="EQ191:EV191" si="2136">AVERAGE(EQ182:EQ187)</f>
        <v>0</v>
      </c>
      <c r="ER191" s="409">
        <f t="shared" si="2136"/>
        <v>0</v>
      </c>
      <c r="ES191" s="409">
        <f t="shared" si="2136"/>
        <v>0</v>
      </c>
      <c r="ET191" s="409">
        <f t="shared" si="2136"/>
        <v>0</v>
      </c>
      <c r="EU191" s="409">
        <f t="shared" si="2136"/>
        <v>0</v>
      </c>
      <c r="EV191" s="409">
        <f t="shared" si="2136"/>
        <v>0</v>
      </c>
      <c r="EW191" s="1225"/>
      <c r="EX191" s="1225"/>
      <c r="EY191" s="1226" t="e">
        <f t="shared" ref="EY191" si="2137">AVERAGE(EY182:EY187)</f>
        <v>#DIV/0!</v>
      </c>
      <c r="EZ191" s="1226" t="e">
        <f t="shared" si="2066"/>
        <v>#DIV/0!</v>
      </c>
      <c r="FA191" s="1227" t="e">
        <f t="shared" si="2067"/>
        <v>#DIV/0!</v>
      </c>
      <c r="FB191" s="1227" t="e">
        <f t="shared" si="2108"/>
        <v>#DIV/0!</v>
      </c>
      <c r="FC191" s="1957" t="e" cm="1">
        <f t="array" ref="FC191">ES191/(SUMPRODUCT(--(CHOOSE({1,2,3},FH191,FX191,GN191)&gt;0),CHOOSE({1,2,3},FH191,FX191,GN191))+EQ191)</f>
        <v>#DIV/0!</v>
      </c>
      <c r="FE191" s="408" t="s">
        <v>522</v>
      </c>
      <c r="FF191" s="409">
        <f>AVERAGE(FF182:FF187)</f>
        <v>0</v>
      </c>
      <c r="FG191" s="409">
        <f t="shared" ref="FG191:FL191" si="2138">AVERAGE(FG182:FG187)</f>
        <v>0</v>
      </c>
      <c r="FH191" s="409">
        <f t="shared" si="2138"/>
        <v>0</v>
      </c>
      <c r="FI191" s="409">
        <f t="shared" si="2138"/>
        <v>0</v>
      </c>
      <c r="FJ191" s="409">
        <f t="shared" si="2138"/>
        <v>0</v>
      </c>
      <c r="FK191" s="409">
        <f t="shared" si="2138"/>
        <v>0</v>
      </c>
      <c r="FL191" s="409">
        <f t="shared" si="2138"/>
        <v>0</v>
      </c>
      <c r="FM191" s="1225"/>
      <c r="FN191" s="1225"/>
      <c r="FO191" s="1226" t="e">
        <f t="shared" ref="FO191" si="2139">AVERAGE(FO182:FO187)</f>
        <v>#DIV/0!</v>
      </c>
      <c r="FP191" s="1226" t="e">
        <f t="shared" si="2070"/>
        <v>#DIV/0!</v>
      </c>
      <c r="FQ191" s="1227" t="e">
        <f t="shared" si="2071"/>
        <v>#DIV/0!</v>
      </c>
      <c r="FR191" s="1227" t="e">
        <f t="shared" si="2111"/>
        <v>#DIV/0!</v>
      </c>
      <c r="FS191" s="1957" t="e" cm="1">
        <f t="array" ref="FS191">FI191/(SUMPRODUCT(--(CHOOSE({1,2,3},FH191,FJ191,FK191)&gt;0),CHOOSE({1,2,3},FH191,FJ191,FK191))+FG191)</f>
        <v>#DIV/0!</v>
      </c>
      <c r="FU191" s="408" t="s">
        <v>522</v>
      </c>
      <c r="FV191" s="409">
        <f>AVERAGE(FV182:FV187)</f>
        <v>0</v>
      </c>
      <c r="FW191" s="409">
        <f t="shared" ref="FW191:GB191" si="2140">AVERAGE(FW182:FW187)</f>
        <v>0</v>
      </c>
      <c r="FX191" s="409">
        <f t="shared" si="2140"/>
        <v>0</v>
      </c>
      <c r="FY191" s="409">
        <f t="shared" si="2140"/>
        <v>0</v>
      </c>
      <c r="FZ191" s="409">
        <f t="shared" si="2140"/>
        <v>0</v>
      </c>
      <c r="GA191" s="409">
        <f t="shared" si="2140"/>
        <v>0</v>
      </c>
      <c r="GB191" s="409">
        <f t="shared" si="2140"/>
        <v>0</v>
      </c>
      <c r="GC191" s="1225"/>
      <c r="GD191" s="1225"/>
      <c r="GE191" s="1226" t="e">
        <f t="shared" ref="GE191" si="2141">AVERAGE(GE182:GE187)</f>
        <v>#DIV/0!</v>
      </c>
      <c r="GF191" s="1226" t="e">
        <f t="shared" si="2074"/>
        <v>#DIV/0!</v>
      </c>
      <c r="GG191" s="1227" t="e">
        <f t="shared" si="2075"/>
        <v>#DIV/0!</v>
      </c>
      <c r="GH191" s="1227" t="e">
        <f t="shared" si="2114"/>
        <v>#DIV/0!</v>
      </c>
      <c r="GI191" s="1957" t="e" cm="1">
        <f t="array" ref="GI191">FY191/(SUMPRODUCT(--(CHOOSE({1,2,3},FX191,FZ191,GA191)&gt;0),CHOOSE({1,2,3},FX191,FZ191,GA191))+FW191)</f>
        <v>#DIV/0!</v>
      </c>
      <c r="GK191" s="408" t="s">
        <v>522</v>
      </c>
      <c r="GL191" s="409">
        <f>AVERAGE(GL182:GL187)</f>
        <v>0</v>
      </c>
      <c r="GM191" s="409">
        <f t="shared" ref="GM191:GR191" si="2142">AVERAGE(GM182:GM187)</f>
        <v>0</v>
      </c>
      <c r="GN191" s="409">
        <f t="shared" si="2142"/>
        <v>0</v>
      </c>
      <c r="GO191" s="409">
        <f t="shared" si="2142"/>
        <v>0</v>
      </c>
      <c r="GP191" s="409">
        <f t="shared" si="2142"/>
        <v>0</v>
      </c>
      <c r="GQ191" s="409">
        <f t="shared" si="2142"/>
        <v>0</v>
      </c>
      <c r="GR191" s="409">
        <f t="shared" si="2142"/>
        <v>0</v>
      </c>
      <c r="GS191" s="1225"/>
      <c r="GT191" s="1225"/>
      <c r="GU191" s="1226" t="e">
        <f t="shared" ref="GU191" si="2143">AVERAGE(GU182:GU187)</f>
        <v>#DIV/0!</v>
      </c>
      <c r="GV191" s="1226" t="e">
        <f t="shared" si="2078"/>
        <v>#DIV/0!</v>
      </c>
      <c r="GW191" s="1227" t="e">
        <f t="shared" si="2079"/>
        <v>#DIV/0!</v>
      </c>
      <c r="GX191" s="1227" t="e">
        <f t="shared" si="2117"/>
        <v>#DIV/0!</v>
      </c>
      <c r="GY191" s="1957" t="e" cm="1">
        <f t="array" ref="GY191">GO191/(SUMPRODUCT(--(CHOOSE({1,2,3},GN191,GP191,GQ191)&gt;0),CHOOSE({1,2,3},GN191,GP191,GQ191))+GM191)</f>
        <v>#DIV/0!</v>
      </c>
    </row>
    <row r="192" spans="1:207" x14ac:dyDescent="0.2">
      <c r="A192" s="408" t="s">
        <v>523</v>
      </c>
      <c r="B192" s="409">
        <f>AVERAGE(B176:B187)</f>
        <v>0</v>
      </c>
      <c r="C192" s="409">
        <f t="shared" ref="C192:H192" si="2144">AVERAGE(C176:C187)</f>
        <v>0</v>
      </c>
      <c r="D192" s="409">
        <f t="shared" si="2144"/>
        <v>0</v>
      </c>
      <c r="E192" s="409">
        <f t="shared" si="2144"/>
        <v>0</v>
      </c>
      <c r="F192" s="409">
        <f t="shared" si="2144"/>
        <v>0</v>
      </c>
      <c r="G192" s="409">
        <f t="shared" si="2144"/>
        <v>0</v>
      </c>
      <c r="H192" s="409">
        <f t="shared" si="2144"/>
        <v>0</v>
      </c>
      <c r="I192" s="1225"/>
      <c r="J192" s="1225"/>
      <c r="K192" s="1226" t="e">
        <f t="shared" ref="K192" si="2145">AVERAGE(K176:K187)</f>
        <v>#DIV/0!</v>
      </c>
      <c r="L192" s="1226" t="e">
        <f t="shared" si="2029"/>
        <v>#DIV/0!</v>
      </c>
      <c r="M192" s="1227" t="e">
        <f t="shared" si="2030"/>
        <v>#DIV/0!</v>
      </c>
      <c r="N192" s="1227" t="e">
        <f t="shared" si="2031"/>
        <v>#DIV/0!</v>
      </c>
      <c r="O192" s="1957" t="e" cm="1">
        <f t="array" ref="O192">E192/(SUMPRODUCT(--(CHOOSE({1,2,3},D192,F192,G192)&gt;0),CHOOSE({1,2,3},D192,F192,G192))+C192)</f>
        <v>#DIV/0!</v>
      </c>
      <c r="Q192" s="408" t="s">
        <v>523</v>
      </c>
      <c r="R192" s="409">
        <f>AVERAGE(R176:R187)</f>
        <v>0</v>
      </c>
      <c r="S192" s="409">
        <f t="shared" ref="S192:X192" si="2146">AVERAGE(S176:S187)</f>
        <v>0</v>
      </c>
      <c r="T192" s="409">
        <f t="shared" si="2146"/>
        <v>0</v>
      </c>
      <c r="U192" s="409">
        <f t="shared" si="2146"/>
        <v>0</v>
      </c>
      <c r="V192" s="409">
        <f t="shared" si="2146"/>
        <v>0</v>
      </c>
      <c r="W192" s="409">
        <f t="shared" si="2146"/>
        <v>0</v>
      </c>
      <c r="X192" s="409">
        <f t="shared" si="2146"/>
        <v>0</v>
      </c>
      <c r="Y192" s="1225"/>
      <c r="Z192" s="1225"/>
      <c r="AA192" s="1226" t="e">
        <f t="shared" ref="AA192" si="2147">AVERAGE(AA176:AA187)</f>
        <v>#DIV/0!</v>
      </c>
      <c r="AB192" s="1226" t="e">
        <f t="shared" si="2034"/>
        <v>#DIV/0!</v>
      </c>
      <c r="AC192" s="1227" t="e">
        <f t="shared" si="2035"/>
        <v>#DIV/0!</v>
      </c>
      <c r="AD192" s="1227" t="e">
        <f t="shared" si="2084"/>
        <v>#DIV/0!</v>
      </c>
      <c r="AE192" s="1957" t="e" cm="1">
        <f t="array" ref="AE192">U192/(SUMPRODUCT(--(CHOOSE({1,2,3},T192,V192,W192)&gt;0),CHOOSE({1,2,3},T192,V192,W192))+S192)</f>
        <v>#DIV/0!</v>
      </c>
      <c r="AG192" s="408" t="s">
        <v>523</v>
      </c>
      <c r="AH192" s="409">
        <f>AVERAGE(AH176:AH187)</f>
        <v>0</v>
      </c>
      <c r="AI192" s="409">
        <f t="shared" ref="AI192:AN192" si="2148">AVERAGE(AI176:AI187)</f>
        <v>0</v>
      </c>
      <c r="AJ192" s="409">
        <f t="shared" si="2148"/>
        <v>0</v>
      </c>
      <c r="AK192" s="409">
        <f t="shared" si="2148"/>
        <v>0</v>
      </c>
      <c r="AL192" s="409">
        <f t="shared" si="2148"/>
        <v>0</v>
      </c>
      <c r="AM192" s="409">
        <f t="shared" si="2148"/>
        <v>0</v>
      </c>
      <c r="AN192" s="409">
        <f t="shared" si="2148"/>
        <v>0</v>
      </c>
      <c r="AO192" s="1225"/>
      <c r="AP192" s="1225"/>
      <c r="AQ192" s="1226" t="e">
        <f t="shared" ref="AQ192" si="2149">AVERAGE(AQ176:AQ187)</f>
        <v>#DIV/0!</v>
      </c>
      <c r="AR192" s="1226" t="e">
        <f t="shared" si="2038"/>
        <v>#DIV/0!</v>
      </c>
      <c r="AS192" s="1227" t="e">
        <f t="shared" si="2039"/>
        <v>#DIV/0!</v>
      </c>
      <c r="AT192" s="1227" t="e">
        <f t="shared" si="2087"/>
        <v>#DIV/0!</v>
      </c>
      <c r="AU192" s="1957" t="e" cm="1">
        <f t="array" ref="AU192">AK192/(SUMPRODUCT(--(CHOOSE({1,2,3},AJ192,AL192,AM192)&gt;0),CHOOSE({1,2,3},AJ192,AL192,AM192))+AI192)</f>
        <v>#DIV/0!</v>
      </c>
      <c r="AW192" s="408" t="s">
        <v>523</v>
      </c>
      <c r="AX192" s="409">
        <f>AVERAGE(AX176:AX187)</f>
        <v>0</v>
      </c>
      <c r="AY192" s="409">
        <f t="shared" ref="AY192:BD192" si="2150">AVERAGE(AY176:AY187)</f>
        <v>0</v>
      </c>
      <c r="AZ192" s="409">
        <f t="shared" si="2150"/>
        <v>0</v>
      </c>
      <c r="BA192" s="409">
        <f t="shared" si="2150"/>
        <v>0</v>
      </c>
      <c r="BB192" s="409">
        <f t="shared" si="2150"/>
        <v>0</v>
      </c>
      <c r="BC192" s="409">
        <f t="shared" si="2150"/>
        <v>0</v>
      </c>
      <c r="BD192" s="409">
        <f t="shared" si="2150"/>
        <v>0</v>
      </c>
      <c r="BE192" s="1225"/>
      <c r="BF192" s="1225"/>
      <c r="BG192" s="1226" t="e">
        <f t="shared" ref="BG192" si="2151">AVERAGE(BG176:BG187)</f>
        <v>#DIV/0!</v>
      </c>
      <c r="BH192" s="1226" t="e">
        <f t="shared" si="2042"/>
        <v>#DIV/0!</v>
      </c>
      <c r="BI192" s="1227" t="e">
        <f t="shared" si="2043"/>
        <v>#DIV/0!</v>
      </c>
      <c r="BJ192" s="1227" t="e">
        <f t="shared" si="2090"/>
        <v>#DIV/0!</v>
      </c>
      <c r="BK192" s="1957" t="e" cm="1">
        <f t="array" ref="BK192">BA192/(SUMPRODUCT(--(CHOOSE({1,2,3},AZ192,BB192,BC192)&gt;0),CHOOSE({1,2,3},AZ192,BB192,BC192))+AY192)</f>
        <v>#DIV/0!</v>
      </c>
      <c r="BM192" s="408" t="s">
        <v>523</v>
      </c>
      <c r="BN192" s="409">
        <f>AVERAGE(BN176:BN187)</f>
        <v>0</v>
      </c>
      <c r="BO192" s="409">
        <f t="shared" ref="BO192:BT192" si="2152">AVERAGE(BO176:BO187)</f>
        <v>0</v>
      </c>
      <c r="BP192" s="409">
        <f t="shared" si="2152"/>
        <v>0</v>
      </c>
      <c r="BQ192" s="409">
        <f t="shared" si="2152"/>
        <v>0</v>
      </c>
      <c r="BR192" s="409">
        <f t="shared" si="2152"/>
        <v>0</v>
      </c>
      <c r="BS192" s="409">
        <f t="shared" si="2152"/>
        <v>0</v>
      </c>
      <c r="BT192" s="409">
        <f t="shared" si="2152"/>
        <v>0</v>
      </c>
      <c r="BU192" s="1225"/>
      <c r="BV192" s="1225"/>
      <c r="BW192" s="1226" t="e">
        <f t="shared" ref="BW192" si="2153">AVERAGE(BW176:BW187)</f>
        <v>#DIV/0!</v>
      </c>
      <c r="BX192" s="1226" t="e">
        <f t="shared" si="2046"/>
        <v>#DIV/0!</v>
      </c>
      <c r="BY192" s="1227" t="e">
        <f t="shared" si="2047"/>
        <v>#DIV/0!</v>
      </c>
      <c r="BZ192" s="1227" t="e">
        <f t="shared" si="2093"/>
        <v>#DIV/0!</v>
      </c>
      <c r="CA192" s="1957" t="e" cm="1">
        <f t="array" ref="CA192">BQ192/(SUMPRODUCT(--(CHOOSE({1,2,3},BP192,BR192,BS192)&gt;0),CHOOSE({1,2,3},BP192,BR192,BS192))+BO192)</f>
        <v>#DIV/0!</v>
      </c>
      <c r="CC192" s="408" t="s">
        <v>523</v>
      </c>
      <c r="CD192" s="409">
        <f>AVERAGE(CD176:CD187)</f>
        <v>0</v>
      </c>
      <c r="CE192" s="409">
        <f t="shared" ref="CE192:CJ192" si="2154">AVERAGE(CE176:CE187)</f>
        <v>0</v>
      </c>
      <c r="CF192" s="409">
        <f t="shared" si="2154"/>
        <v>0</v>
      </c>
      <c r="CG192" s="409">
        <f t="shared" si="2154"/>
        <v>0</v>
      </c>
      <c r="CH192" s="409">
        <f t="shared" si="2154"/>
        <v>0</v>
      </c>
      <c r="CI192" s="409">
        <f t="shared" si="2154"/>
        <v>0</v>
      </c>
      <c r="CJ192" s="409">
        <f t="shared" si="2154"/>
        <v>0</v>
      </c>
      <c r="CK192" s="1225"/>
      <c r="CL192" s="1225"/>
      <c r="CM192" s="1226" t="e">
        <f t="shared" ref="CM192" si="2155">AVERAGE(CM176:CM187)</f>
        <v>#DIV/0!</v>
      </c>
      <c r="CN192" s="1226" t="e">
        <f t="shared" si="2050"/>
        <v>#DIV/0!</v>
      </c>
      <c r="CO192" s="1227" t="e">
        <f t="shared" si="2051"/>
        <v>#DIV/0!</v>
      </c>
      <c r="CP192" s="1227" t="e">
        <f t="shared" si="2096"/>
        <v>#DIV/0!</v>
      </c>
      <c r="CQ192" s="1957" t="e" cm="1">
        <f t="array" ref="CQ192">CG192/(SUMPRODUCT(--(CHOOSE({1,2,3},CF192,CH192,CI192)&gt;0),CHOOSE({1,2,3},CF192,CH192,CI192))+CE192)</f>
        <v>#DIV/0!</v>
      </c>
      <c r="CS192" s="408" t="s">
        <v>523</v>
      </c>
      <c r="CT192" s="409">
        <f>AVERAGE(CT176:CT187)</f>
        <v>0</v>
      </c>
      <c r="CU192" s="409">
        <f t="shared" ref="CU192:CZ192" si="2156">AVERAGE(CU176:CU187)</f>
        <v>0</v>
      </c>
      <c r="CV192" s="409">
        <f t="shared" si="2156"/>
        <v>0</v>
      </c>
      <c r="CW192" s="409">
        <f t="shared" si="2156"/>
        <v>0</v>
      </c>
      <c r="CX192" s="409">
        <f t="shared" si="2156"/>
        <v>0</v>
      </c>
      <c r="CY192" s="409">
        <f t="shared" si="2156"/>
        <v>0</v>
      </c>
      <c r="CZ192" s="409">
        <f t="shared" si="2156"/>
        <v>0</v>
      </c>
      <c r="DA192" s="1225"/>
      <c r="DB192" s="1225"/>
      <c r="DC192" s="1226" t="e">
        <f t="shared" ref="DC192" si="2157">AVERAGE(DC176:DC187)</f>
        <v>#DIV/0!</v>
      </c>
      <c r="DD192" s="1226" t="e">
        <f t="shared" si="2054"/>
        <v>#DIV/0!</v>
      </c>
      <c r="DE192" s="1227" t="e">
        <f t="shared" si="2055"/>
        <v>#DIV/0!</v>
      </c>
      <c r="DF192" s="1227" t="e">
        <f t="shared" si="2099"/>
        <v>#DIV/0!</v>
      </c>
      <c r="DG192" s="1957" t="e" cm="1">
        <f t="array" ref="DG192">CW192/(SUMPRODUCT(--(CHOOSE({1,2,3},CV192,CX192,CY192)&gt;0),CHOOSE({1,2,3},CV192,CX192,CY192))+CU192)</f>
        <v>#DIV/0!</v>
      </c>
      <c r="DI192" s="408" t="s">
        <v>523</v>
      </c>
      <c r="DJ192" s="409">
        <f>AVERAGE(DJ176:DJ187)</f>
        <v>0</v>
      </c>
      <c r="DK192" s="409">
        <f t="shared" ref="DK192:DP192" si="2158">AVERAGE(DK176:DK187)</f>
        <v>0</v>
      </c>
      <c r="DL192" s="409">
        <f t="shared" si="2158"/>
        <v>0</v>
      </c>
      <c r="DM192" s="409">
        <f t="shared" si="2158"/>
        <v>0</v>
      </c>
      <c r="DN192" s="409">
        <f t="shared" si="2158"/>
        <v>0</v>
      </c>
      <c r="DO192" s="409">
        <f t="shared" si="2158"/>
        <v>0</v>
      </c>
      <c r="DP192" s="409">
        <f t="shared" si="2158"/>
        <v>0</v>
      </c>
      <c r="DQ192" s="1225"/>
      <c r="DR192" s="1225"/>
      <c r="DS192" s="1226" t="e">
        <f t="shared" ref="DS192" si="2159">AVERAGE(DS176:DS187)</f>
        <v>#DIV/0!</v>
      </c>
      <c r="DT192" s="1226" t="e">
        <f t="shared" si="2058"/>
        <v>#DIV/0!</v>
      </c>
      <c r="DU192" s="1227" t="e">
        <f t="shared" si="2059"/>
        <v>#DIV/0!</v>
      </c>
      <c r="DV192" s="1227" t="e">
        <f t="shared" si="2102"/>
        <v>#DIV/0!</v>
      </c>
      <c r="DW192" s="1957" t="e" cm="1">
        <f t="array" ref="DW192">DM192/(SUMPRODUCT(--(CHOOSE({1,2,3},DL192,DN192,DO192)&gt;0),CHOOSE({1,2,3},DL192,DN192,DO192))+DK192)</f>
        <v>#DIV/0!</v>
      </c>
      <c r="DY192" s="408" t="s">
        <v>523</v>
      </c>
      <c r="DZ192" s="409">
        <f>AVERAGE(DZ176:DZ187)</f>
        <v>0</v>
      </c>
      <c r="EA192" s="409">
        <f t="shared" ref="EA192:EF192" si="2160">AVERAGE(EA176:EA187)</f>
        <v>0</v>
      </c>
      <c r="EB192" s="409">
        <f t="shared" si="2160"/>
        <v>0</v>
      </c>
      <c r="EC192" s="409">
        <f t="shared" si="2160"/>
        <v>0</v>
      </c>
      <c r="ED192" s="409">
        <f t="shared" si="2160"/>
        <v>0</v>
      </c>
      <c r="EE192" s="409">
        <f t="shared" si="2160"/>
        <v>0</v>
      </c>
      <c r="EF192" s="409">
        <f t="shared" si="2160"/>
        <v>0</v>
      </c>
      <c r="EG192" s="1225"/>
      <c r="EH192" s="1225"/>
      <c r="EI192" s="1226" t="e">
        <f t="shared" ref="EI192" si="2161">AVERAGE(EI176:EI187)</f>
        <v>#DIV/0!</v>
      </c>
      <c r="EJ192" s="1226" t="e">
        <f t="shared" si="2062"/>
        <v>#DIV/0!</v>
      </c>
      <c r="EK192" s="1227" t="e">
        <f t="shared" si="2063"/>
        <v>#DIV/0!</v>
      </c>
      <c r="EL192" s="1227" t="e">
        <f t="shared" si="2105"/>
        <v>#DIV/0!</v>
      </c>
      <c r="EM192" s="1957" t="e" cm="1">
        <f t="array" ref="EM192">EC192/(SUMPRODUCT(--(CHOOSE({1,2,3},EB192,ED192,EE192)&gt;0),CHOOSE({1,2,3},EB192,ED192,EE192))+EA192)</f>
        <v>#DIV/0!</v>
      </c>
      <c r="EO192" s="408" t="s">
        <v>523</v>
      </c>
      <c r="EP192" s="409">
        <f>AVERAGE(EP176:EP187)</f>
        <v>0</v>
      </c>
      <c r="EQ192" s="409">
        <f t="shared" ref="EQ192:EV192" si="2162">AVERAGE(EQ176:EQ187)</f>
        <v>0</v>
      </c>
      <c r="ER192" s="409">
        <f t="shared" si="2162"/>
        <v>0</v>
      </c>
      <c r="ES192" s="409">
        <f t="shared" si="2162"/>
        <v>0</v>
      </c>
      <c r="ET192" s="409">
        <f t="shared" si="2162"/>
        <v>0</v>
      </c>
      <c r="EU192" s="409">
        <f t="shared" si="2162"/>
        <v>0</v>
      </c>
      <c r="EV192" s="409">
        <f t="shared" si="2162"/>
        <v>0</v>
      </c>
      <c r="EW192" s="1225"/>
      <c r="EX192" s="1225"/>
      <c r="EY192" s="1226" t="e">
        <f t="shared" ref="EY192" si="2163">AVERAGE(EY176:EY187)</f>
        <v>#DIV/0!</v>
      </c>
      <c r="EZ192" s="1226" t="e">
        <f t="shared" si="2066"/>
        <v>#DIV/0!</v>
      </c>
      <c r="FA192" s="1227" t="e">
        <f t="shared" si="2067"/>
        <v>#DIV/0!</v>
      </c>
      <c r="FB192" s="1227" t="e">
        <f t="shared" si="2108"/>
        <v>#DIV/0!</v>
      </c>
      <c r="FC192" s="1957" t="e" cm="1">
        <f t="array" ref="FC192">ES192/(SUMPRODUCT(--(CHOOSE({1,2,3},FH192,FX192,GN192)&gt;0),CHOOSE({1,2,3},FH192,FX192,GN192))+EQ192)</f>
        <v>#DIV/0!</v>
      </c>
      <c r="FE192" s="408" t="s">
        <v>523</v>
      </c>
      <c r="FF192" s="409">
        <f>AVERAGE(FF176:FF187)</f>
        <v>0</v>
      </c>
      <c r="FG192" s="409">
        <f t="shared" ref="FG192:FL192" si="2164">AVERAGE(FG176:FG187)</f>
        <v>0</v>
      </c>
      <c r="FH192" s="409">
        <f t="shared" si="2164"/>
        <v>0</v>
      </c>
      <c r="FI192" s="409">
        <f t="shared" si="2164"/>
        <v>0</v>
      </c>
      <c r="FJ192" s="409">
        <f t="shared" si="2164"/>
        <v>0</v>
      </c>
      <c r="FK192" s="409">
        <f t="shared" si="2164"/>
        <v>0</v>
      </c>
      <c r="FL192" s="409">
        <f t="shared" si="2164"/>
        <v>0</v>
      </c>
      <c r="FM192" s="1225"/>
      <c r="FN192" s="1225"/>
      <c r="FO192" s="1226" t="e">
        <f t="shared" ref="FO192" si="2165">AVERAGE(FO176:FO187)</f>
        <v>#DIV/0!</v>
      </c>
      <c r="FP192" s="1226" t="e">
        <f t="shared" si="2070"/>
        <v>#DIV/0!</v>
      </c>
      <c r="FQ192" s="1227" t="e">
        <f t="shared" si="2071"/>
        <v>#DIV/0!</v>
      </c>
      <c r="FR192" s="1227" t="e">
        <f t="shared" si="2111"/>
        <v>#DIV/0!</v>
      </c>
      <c r="FS192" s="1957" t="e" cm="1">
        <f t="array" ref="FS192">FI192/(SUMPRODUCT(--(CHOOSE({1,2,3},FH192,FJ192,FK192)&gt;0),CHOOSE({1,2,3},FH192,FJ192,FK192))+FG192)</f>
        <v>#DIV/0!</v>
      </c>
      <c r="FU192" s="408" t="s">
        <v>523</v>
      </c>
      <c r="FV192" s="409">
        <f>AVERAGE(FV176:FV187)</f>
        <v>0</v>
      </c>
      <c r="FW192" s="409">
        <f t="shared" ref="FW192:GB192" si="2166">AVERAGE(FW176:FW187)</f>
        <v>0</v>
      </c>
      <c r="FX192" s="409">
        <f t="shared" si="2166"/>
        <v>0</v>
      </c>
      <c r="FY192" s="409">
        <f t="shared" si="2166"/>
        <v>0</v>
      </c>
      <c r="FZ192" s="409">
        <f t="shared" si="2166"/>
        <v>0</v>
      </c>
      <c r="GA192" s="409">
        <f t="shared" si="2166"/>
        <v>0</v>
      </c>
      <c r="GB192" s="409">
        <f t="shared" si="2166"/>
        <v>0</v>
      </c>
      <c r="GC192" s="1225"/>
      <c r="GD192" s="1225"/>
      <c r="GE192" s="1226" t="e">
        <f t="shared" ref="GE192" si="2167">AVERAGE(GE176:GE187)</f>
        <v>#DIV/0!</v>
      </c>
      <c r="GF192" s="1226" t="e">
        <f t="shared" si="2074"/>
        <v>#DIV/0!</v>
      </c>
      <c r="GG192" s="1227" t="e">
        <f t="shared" si="2075"/>
        <v>#DIV/0!</v>
      </c>
      <c r="GH192" s="1227" t="e">
        <f t="shared" si="2114"/>
        <v>#DIV/0!</v>
      </c>
      <c r="GI192" s="1957" t="e" cm="1">
        <f t="array" ref="GI192">FY192/(SUMPRODUCT(--(CHOOSE({1,2,3},FX192,FZ192,GA192)&gt;0),CHOOSE({1,2,3},FX192,FZ192,GA192))+FW192)</f>
        <v>#DIV/0!</v>
      </c>
      <c r="GK192" s="408" t="s">
        <v>523</v>
      </c>
      <c r="GL192" s="409">
        <f>AVERAGE(GL176:GL187)</f>
        <v>0</v>
      </c>
      <c r="GM192" s="409">
        <f t="shared" ref="GM192:GR192" si="2168">AVERAGE(GM176:GM187)</f>
        <v>0</v>
      </c>
      <c r="GN192" s="409">
        <f t="shared" si="2168"/>
        <v>0</v>
      </c>
      <c r="GO192" s="409">
        <f t="shared" si="2168"/>
        <v>0</v>
      </c>
      <c r="GP192" s="409">
        <f t="shared" si="2168"/>
        <v>0</v>
      </c>
      <c r="GQ192" s="409">
        <f t="shared" si="2168"/>
        <v>0</v>
      </c>
      <c r="GR192" s="409">
        <f t="shared" si="2168"/>
        <v>0</v>
      </c>
      <c r="GS192" s="1225"/>
      <c r="GT192" s="1225"/>
      <c r="GU192" s="1226" t="e">
        <f t="shared" ref="GU192" si="2169">AVERAGE(GU176:GU187)</f>
        <v>#DIV/0!</v>
      </c>
      <c r="GV192" s="1226" t="e">
        <f t="shared" si="2078"/>
        <v>#DIV/0!</v>
      </c>
      <c r="GW192" s="1227" t="e">
        <f t="shared" si="2079"/>
        <v>#DIV/0!</v>
      </c>
      <c r="GX192" s="1227" t="e">
        <f t="shared" si="2117"/>
        <v>#DIV/0!</v>
      </c>
      <c r="GY192" s="1957" t="e" cm="1">
        <f t="array" ref="GY192">GO192/(SUMPRODUCT(--(CHOOSE({1,2,3},GN192,GP192,GQ192)&gt;0),CHOOSE({1,2,3},GN192,GP192,GQ192))+GM192)</f>
        <v>#DIV/0!</v>
      </c>
    </row>
    <row r="193" spans="1:207" x14ac:dyDescent="0.2">
      <c r="A193" s="408" t="s">
        <v>734</v>
      </c>
      <c r="B193" s="409">
        <f>AVERAGE(B173:B175)</f>
        <v>0</v>
      </c>
      <c r="C193" s="409">
        <f t="shared" ref="C193:H193" si="2170">AVERAGE(C173:C175)</f>
        <v>0</v>
      </c>
      <c r="D193" s="409">
        <f t="shared" si="2170"/>
        <v>0</v>
      </c>
      <c r="E193" s="409">
        <f t="shared" si="2170"/>
        <v>0</v>
      </c>
      <c r="F193" s="409">
        <f t="shared" si="2170"/>
        <v>0</v>
      </c>
      <c r="G193" s="409">
        <f t="shared" si="2170"/>
        <v>0</v>
      </c>
      <c r="H193" s="409">
        <f t="shared" si="2170"/>
        <v>0</v>
      </c>
      <c r="I193" s="1225"/>
      <c r="J193" s="1225"/>
      <c r="K193" s="1226" t="e">
        <f t="shared" ref="K193" si="2171">AVERAGE(K173:K175)</f>
        <v>#DIV/0!</v>
      </c>
      <c r="L193" s="1226" t="e">
        <f t="shared" si="2029"/>
        <v>#DIV/0!</v>
      </c>
      <c r="M193" s="1227" t="e">
        <f t="shared" si="2030"/>
        <v>#DIV/0!</v>
      </c>
      <c r="N193" s="1227" t="e">
        <f t="shared" si="2031"/>
        <v>#DIV/0!</v>
      </c>
      <c r="O193" s="1957" t="e" cm="1">
        <f t="array" ref="O193">E193/(SUMPRODUCT(--(CHOOSE({1,2,3},D193,F193,G193)&gt;0),CHOOSE({1,2,3},D193,F193,G193))+C193)</f>
        <v>#DIV/0!</v>
      </c>
      <c r="Q193" s="408" t="s">
        <v>734</v>
      </c>
      <c r="R193" s="409">
        <f>AVERAGE(R173:R175)</f>
        <v>0</v>
      </c>
      <c r="S193" s="409">
        <f t="shared" ref="S193:X193" si="2172">AVERAGE(S173:S175)</f>
        <v>0</v>
      </c>
      <c r="T193" s="409">
        <f t="shared" si="2172"/>
        <v>0</v>
      </c>
      <c r="U193" s="409">
        <f t="shared" si="2172"/>
        <v>0</v>
      </c>
      <c r="V193" s="409">
        <f t="shared" si="2172"/>
        <v>0</v>
      </c>
      <c r="W193" s="409">
        <f t="shared" si="2172"/>
        <v>0</v>
      </c>
      <c r="X193" s="409">
        <f t="shared" si="2172"/>
        <v>0</v>
      </c>
      <c r="Y193" s="1225"/>
      <c r="Z193" s="1225"/>
      <c r="AA193" s="1226" t="e">
        <f t="shared" ref="AA193" si="2173">AVERAGE(AA173:AA175)</f>
        <v>#DIV/0!</v>
      </c>
      <c r="AB193" s="1226" t="e">
        <f t="shared" si="2034"/>
        <v>#DIV/0!</v>
      </c>
      <c r="AC193" s="1227" t="e">
        <f t="shared" si="2035"/>
        <v>#DIV/0!</v>
      </c>
      <c r="AD193" s="1227" t="e">
        <f t="shared" si="2084"/>
        <v>#DIV/0!</v>
      </c>
      <c r="AE193" s="1957" t="e" cm="1">
        <f t="array" ref="AE193">U193/(SUMPRODUCT(--(CHOOSE({1,2,3},T193,V193,W193)&gt;0),CHOOSE({1,2,3},T193,V193,W193))+S193)</f>
        <v>#DIV/0!</v>
      </c>
      <c r="AG193" s="408" t="s">
        <v>734</v>
      </c>
      <c r="AH193" s="409">
        <f>AVERAGE(AH173:AH175)</f>
        <v>0</v>
      </c>
      <c r="AI193" s="409">
        <f t="shared" ref="AI193:AN193" si="2174">AVERAGE(AI173:AI175)</f>
        <v>0</v>
      </c>
      <c r="AJ193" s="409">
        <f t="shared" si="2174"/>
        <v>0</v>
      </c>
      <c r="AK193" s="409">
        <f t="shared" si="2174"/>
        <v>0</v>
      </c>
      <c r="AL193" s="409">
        <f t="shared" si="2174"/>
        <v>0</v>
      </c>
      <c r="AM193" s="409">
        <f t="shared" si="2174"/>
        <v>0</v>
      </c>
      <c r="AN193" s="409">
        <f t="shared" si="2174"/>
        <v>0</v>
      </c>
      <c r="AO193" s="1225"/>
      <c r="AP193" s="1225"/>
      <c r="AQ193" s="1226" t="e">
        <f t="shared" ref="AQ193" si="2175">AVERAGE(AQ173:AQ175)</f>
        <v>#DIV/0!</v>
      </c>
      <c r="AR193" s="1226" t="e">
        <f t="shared" si="2038"/>
        <v>#DIV/0!</v>
      </c>
      <c r="AS193" s="1227" t="e">
        <f t="shared" si="2039"/>
        <v>#DIV/0!</v>
      </c>
      <c r="AT193" s="1227" t="e">
        <f t="shared" si="2087"/>
        <v>#DIV/0!</v>
      </c>
      <c r="AU193" s="1957" t="e" cm="1">
        <f t="array" ref="AU193">AK193/(SUMPRODUCT(--(CHOOSE({1,2,3},AJ193,AL193,AM193)&gt;0),CHOOSE({1,2,3},AJ193,AL193,AM193))+AI193)</f>
        <v>#DIV/0!</v>
      </c>
      <c r="AW193" s="408" t="s">
        <v>734</v>
      </c>
      <c r="AX193" s="409">
        <f>AVERAGE(AX173:AX175)</f>
        <v>0</v>
      </c>
      <c r="AY193" s="409">
        <f t="shared" ref="AY193:BD193" si="2176">AVERAGE(AY173:AY175)</f>
        <v>0</v>
      </c>
      <c r="AZ193" s="409">
        <f t="shared" si="2176"/>
        <v>0</v>
      </c>
      <c r="BA193" s="409">
        <f t="shared" si="2176"/>
        <v>0</v>
      </c>
      <c r="BB193" s="409">
        <f t="shared" si="2176"/>
        <v>0</v>
      </c>
      <c r="BC193" s="409">
        <f t="shared" si="2176"/>
        <v>0</v>
      </c>
      <c r="BD193" s="409">
        <f t="shared" si="2176"/>
        <v>0</v>
      </c>
      <c r="BE193" s="1225"/>
      <c r="BF193" s="1225"/>
      <c r="BG193" s="1226" t="e">
        <f t="shared" ref="BG193" si="2177">AVERAGE(BG173:BG175)</f>
        <v>#DIV/0!</v>
      </c>
      <c r="BH193" s="1226" t="e">
        <f t="shared" si="2042"/>
        <v>#DIV/0!</v>
      </c>
      <c r="BI193" s="1227" t="e">
        <f t="shared" si="2043"/>
        <v>#DIV/0!</v>
      </c>
      <c r="BJ193" s="1227" t="e">
        <f t="shared" si="2090"/>
        <v>#DIV/0!</v>
      </c>
      <c r="BK193" s="1957" t="e" cm="1">
        <f t="array" ref="BK193">BA193/(SUMPRODUCT(--(CHOOSE({1,2,3},AZ193,BB193,BC193)&gt;0),CHOOSE({1,2,3},AZ193,BB193,BC193))+AY193)</f>
        <v>#DIV/0!</v>
      </c>
      <c r="BM193" s="408" t="s">
        <v>734</v>
      </c>
      <c r="BN193" s="409">
        <f>AVERAGE(BN173:BN175)</f>
        <v>0</v>
      </c>
      <c r="BO193" s="409">
        <f t="shared" ref="BO193:BT193" si="2178">AVERAGE(BO173:BO175)</f>
        <v>0</v>
      </c>
      <c r="BP193" s="409">
        <f t="shared" si="2178"/>
        <v>0</v>
      </c>
      <c r="BQ193" s="409">
        <f t="shared" si="2178"/>
        <v>0</v>
      </c>
      <c r="BR193" s="409">
        <f t="shared" si="2178"/>
        <v>0</v>
      </c>
      <c r="BS193" s="409">
        <f t="shared" si="2178"/>
        <v>0</v>
      </c>
      <c r="BT193" s="409">
        <f t="shared" si="2178"/>
        <v>0</v>
      </c>
      <c r="BU193" s="1225"/>
      <c r="BV193" s="1225"/>
      <c r="BW193" s="1226" t="e">
        <f t="shared" ref="BW193" si="2179">AVERAGE(BW173:BW175)</f>
        <v>#DIV/0!</v>
      </c>
      <c r="BX193" s="1226" t="e">
        <f t="shared" si="2046"/>
        <v>#DIV/0!</v>
      </c>
      <c r="BY193" s="1227" t="e">
        <f t="shared" si="2047"/>
        <v>#DIV/0!</v>
      </c>
      <c r="BZ193" s="1227" t="e">
        <f t="shared" si="2093"/>
        <v>#DIV/0!</v>
      </c>
      <c r="CA193" s="1957" t="e" cm="1">
        <f t="array" ref="CA193">BQ193/(SUMPRODUCT(--(CHOOSE({1,2,3},BP193,BR193,BS193)&gt;0),CHOOSE({1,2,3},BP193,BR193,BS193))+BO193)</f>
        <v>#DIV/0!</v>
      </c>
      <c r="CC193" s="408" t="s">
        <v>734</v>
      </c>
      <c r="CD193" s="409">
        <f>AVERAGE(CD173:CD175)</f>
        <v>0</v>
      </c>
      <c r="CE193" s="409">
        <f t="shared" ref="CE193:CJ193" si="2180">AVERAGE(CE173:CE175)</f>
        <v>0</v>
      </c>
      <c r="CF193" s="409">
        <f t="shared" si="2180"/>
        <v>0</v>
      </c>
      <c r="CG193" s="409">
        <f t="shared" si="2180"/>
        <v>0</v>
      </c>
      <c r="CH193" s="409">
        <f t="shared" si="2180"/>
        <v>0</v>
      </c>
      <c r="CI193" s="409">
        <f t="shared" si="2180"/>
        <v>0</v>
      </c>
      <c r="CJ193" s="409">
        <f t="shared" si="2180"/>
        <v>0</v>
      </c>
      <c r="CK193" s="1225"/>
      <c r="CL193" s="1225"/>
      <c r="CM193" s="1226" t="e">
        <f t="shared" ref="CM193" si="2181">AVERAGE(CM173:CM175)</f>
        <v>#DIV/0!</v>
      </c>
      <c r="CN193" s="1226" t="e">
        <f t="shared" si="2050"/>
        <v>#DIV/0!</v>
      </c>
      <c r="CO193" s="1227" t="e">
        <f t="shared" si="2051"/>
        <v>#DIV/0!</v>
      </c>
      <c r="CP193" s="1227" t="e">
        <f t="shared" si="2096"/>
        <v>#DIV/0!</v>
      </c>
      <c r="CQ193" s="1957" t="e" cm="1">
        <f t="array" ref="CQ193">CG193/(SUMPRODUCT(--(CHOOSE({1,2,3},CF193,CH193,CI193)&gt;0),CHOOSE({1,2,3},CF193,CH193,CI193))+CE193)</f>
        <v>#DIV/0!</v>
      </c>
      <c r="CS193" s="408" t="s">
        <v>734</v>
      </c>
      <c r="CT193" s="409">
        <f>AVERAGE(CT173:CT175)</f>
        <v>0</v>
      </c>
      <c r="CU193" s="409">
        <f t="shared" ref="CU193:CZ193" si="2182">AVERAGE(CU173:CU175)</f>
        <v>0</v>
      </c>
      <c r="CV193" s="409">
        <f t="shared" si="2182"/>
        <v>0</v>
      </c>
      <c r="CW193" s="409">
        <f t="shared" si="2182"/>
        <v>0</v>
      </c>
      <c r="CX193" s="409">
        <f t="shared" si="2182"/>
        <v>0</v>
      </c>
      <c r="CY193" s="409">
        <f t="shared" si="2182"/>
        <v>0</v>
      </c>
      <c r="CZ193" s="409">
        <f t="shared" si="2182"/>
        <v>0</v>
      </c>
      <c r="DA193" s="1225"/>
      <c r="DB193" s="1225"/>
      <c r="DC193" s="1226" t="e">
        <f t="shared" ref="DC193" si="2183">AVERAGE(DC173:DC175)</f>
        <v>#DIV/0!</v>
      </c>
      <c r="DD193" s="1226" t="e">
        <f t="shared" si="2054"/>
        <v>#DIV/0!</v>
      </c>
      <c r="DE193" s="1227" t="e">
        <f t="shared" si="2055"/>
        <v>#DIV/0!</v>
      </c>
      <c r="DF193" s="1227" t="e">
        <f t="shared" si="2099"/>
        <v>#DIV/0!</v>
      </c>
      <c r="DG193" s="1957" t="e" cm="1">
        <f t="array" ref="DG193">CW193/(SUMPRODUCT(--(CHOOSE({1,2,3},CV193,CX193,CY193)&gt;0),CHOOSE({1,2,3},CV193,CX193,CY193))+CU193)</f>
        <v>#DIV/0!</v>
      </c>
      <c r="DI193" s="408" t="s">
        <v>734</v>
      </c>
      <c r="DJ193" s="409">
        <f>AVERAGE(DJ173:DJ175)</f>
        <v>0</v>
      </c>
      <c r="DK193" s="409">
        <f t="shared" ref="DK193:DP193" si="2184">AVERAGE(DK173:DK175)</f>
        <v>0</v>
      </c>
      <c r="DL193" s="409">
        <f t="shared" si="2184"/>
        <v>0</v>
      </c>
      <c r="DM193" s="409">
        <f t="shared" si="2184"/>
        <v>0</v>
      </c>
      <c r="DN193" s="409">
        <f t="shared" si="2184"/>
        <v>0</v>
      </c>
      <c r="DO193" s="409">
        <f t="shared" si="2184"/>
        <v>0</v>
      </c>
      <c r="DP193" s="409">
        <f t="shared" si="2184"/>
        <v>0</v>
      </c>
      <c r="DQ193" s="1225"/>
      <c r="DR193" s="1225"/>
      <c r="DS193" s="1226" t="e">
        <f t="shared" ref="DS193" si="2185">AVERAGE(DS173:DS175)</f>
        <v>#DIV/0!</v>
      </c>
      <c r="DT193" s="1226" t="e">
        <f t="shared" si="2058"/>
        <v>#DIV/0!</v>
      </c>
      <c r="DU193" s="1227" t="e">
        <f t="shared" si="2059"/>
        <v>#DIV/0!</v>
      </c>
      <c r="DV193" s="1227" t="e">
        <f t="shared" si="2102"/>
        <v>#DIV/0!</v>
      </c>
      <c r="DW193" s="1957" t="e" cm="1">
        <f t="array" ref="DW193">DM193/(SUMPRODUCT(--(CHOOSE({1,2,3},DL193,DN193,DO193)&gt;0),CHOOSE({1,2,3},DL193,DN193,DO193))+DK193)</f>
        <v>#DIV/0!</v>
      </c>
      <c r="DY193" s="408" t="s">
        <v>734</v>
      </c>
      <c r="DZ193" s="409">
        <f>AVERAGE(DZ173:DZ175)</f>
        <v>0</v>
      </c>
      <c r="EA193" s="409">
        <f t="shared" ref="EA193:EF193" si="2186">AVERAGE(EA173:EA175)</f>
        <v>0</v>
      </c>
      <c r="EB193" s="409">
        <f t="shared" si="2186"/>
        <v>0</v>
      </c>
      <c r="EC193" s="409">
        <f t="shared" si="2186"/>
        <v>0</v>
      </c>
      <c r="ED193" s="409">
        <f t="shared" si="2186"/>
        <v>0</v>
      </c>
      <c r="EE193" s="409">
        <f t="shared" si="2186"/>
        <v>0</v>
      </c>
      <c r="EF193" s="409">
        <f t="shared" si="2186"/>
        <v>0</v>
      </c>
      <c r="EG193" s="1225"/>
      <c r="EH193" s="1225"/>
      <c r="EI193" s="1226" t="e">
        <f t="shared" ref="EI193" si="2187">AVERAGE(EI173:EI175)</f>
        <v>#DIV/0!</v>
      </c>
      <c r="EJ193" s="1226" t="e">
        <f t="shared" si="2062"/>
        <v>#DIV/0!</v>
      </c>
      <c r="EK193" s="1227" t="e">
        <f t="shared" si="2063"/>
        <v>#DIV/0!</v>
      </c>
      <c r="EL193" s="1227" t="e">
        <f t="shared" si="2105"/>
        <v>#DIV/0!</v>
      </c>
      <c r="EM193" s="1957" t="e" cm="1">
        <f t="array" ref="EM193">EC193/(SUMPRODUCT(--(CHOOSE({1,2,3},EB193,ED193,EE193)&gt;0),CHOOSE({1,2,3},EB193,ED193,EE193))+EA193)</f>
        <v>#DIV/0!</v>
      </c>
      <c r="EO193" s="408" t="s">
        <v>734</v>
      </c>
      <c r="EP193" s="409">
        <f>AVERAGE(EP173:EP175)</f>
        <v>0</v>
      </c>
      <c r="EQ193" s="409">
        <f t="shared" ref="EQ193:EV193" si="2188">AVERAGE(EQ173:EQ175)</f>
        <v>0</v>
      </c>
      <c r="ER193" s="409">
        <f t="shared" si="2188"/>
        <v>0</v>
      </c>
      <c r="ES193" s="409">
        <f t="shared" si="2188"/>
        <v>0</v>
      </c>
      <c r="ET193" s="409">
        <f t="shared" si="2188"/>
        <v>0</v>
      </c>
      <c r="EU193" s="409">
        <f t="shared" si="2188"/>
        <v>0</v>
      </c>
      <c r="EV193" s="409">
        <f t="shared" si="2188"/>
        <v>0</v>
      </c>
      <c r="EW193" s="1225"/>
      <c r="EX193" s="1225"/>
      <c r="EY193" s="1226" t="e">
        <f t="shared" ref="EY193" si="2189">AVERAGE(EY173:EY175)</f>
        <v>#DIV/0!</v>
      </c>
      <c r="EZ193" s="1226" t="e">
        <f t="shared" si="2066"/>
        <v>#DIV/0!</v>
      </c>
      <c r="FA193" s="1227" t="e">
        <f t="shared" si="2067"/>
        <v>#DIV/0!</v>
      </c>
      <c r="FB193" s="1227" t="e">
        <f t="shared" si="2108"/>
        <v>#DIV/0!</v>
      </c>
      <c r="FC193" s="1957" t="e" cm="1">
        <f t="array" ref="FC193">ES193/(SUMPRODUCT(--(CHOOSE({1,2,3},FH193,FX193,GN193)&gt;0),CHOOSE({1,2,3},FH193,FX193,GN193))+EQ193)</f>
        <v>#DIV/0!</v>
      </c>
      <c r="FE193" s="408" t="s">
        <v>734</v>
      </c>
      <c r="FF193" s="409">
        <f>AVERAGE(FF173:FF175)</f>
        <v>0</v>
      </c>
      <c r="FG193" s="409">
        <f t="shared" ref="FG193:FL193" si="2190">AVERAGE(FG173:FG175)</f>
        <v>0</v>
      </c>
      <c r="FH193" s="409">
        <f t="shared" si="2190"/>
        <v>0</v>
      </c>
      <c r="FI193" s="409">
        <f t="shared" si="2190"/>
        <v>0</v>
      </c>
      <c r="FJ193" s="409">
        <f t="shared" si="2190"/>
        <v>0</v>
      </c>
      <c r="FK193" s="409">
        <f t="shared" si="2190"/>
        <v>0</v>
      </c>
      <c r="FL193" s="409">
        <f t="shared" si="2190"/>
        <v>0</v>
      </c>
      <c r="FM193" s="1225"/>
      <c r="FN193" s="1225"/>
      <c r="FO193" s="1226" t="e">
        <f t="shared" ref="FO193" si="2191">AVERAGE(FO173:FO175)</f>
        <v>#DIV/0!</v>
      </c>
      <c r="FP193" s="1226" t="e">
        <f t="shared" si="2070"/>
        <v>#DIV/0!</v>
      </c>
      <c r="FQ193" s="1227" t="e">
        <f t="shared" si="2071"/>
        <v>#DIV/0!</v>
      </c>
      <c r="FR193" s="1227" t="e">
        <f t="shared" si="2111"/>
        <v>#DIV/0!</v>
      </c>
      <c r="FS193" s="1957" t="e" cm="1">
        <f t="array" ref="FS193">FI193/(SUMPRODUCT(--(CHOOSE({1,2,3},FH193,FJ193,FK193)&gt;0),CHOOSE({1,2,3},FH193,FJ193,FK193))+FG193)</f>
        <v>#DIV/0!</v>
      </c>
      <c r="FU193" s="408" t="s">
        <v>734</v>
      </c>
      <c r="FV193" s="409">
        <f>AVERAGE(FV173:FV175)</f>
        <v>0</v>
      </c>
      <c r="FW193" s="409">
        <f t="shared" ref="FW193:GB193" si="2192">AVERAGE(FW173:FW175)</f>
        <v>0</v>
      </c>
      <c r="FX193" s="409">
        <f t="shared" si="2192"/>
        <v>0</v>
      </c>
      <c r="FY193" s="409">
        <f t="shared" si="2192"/>
        <v>0</v>
      </c>
      <c r="FZ193" s="409">
        <f t="shared" si="2192"/>
        <v>0</v>
      </c>
      <c r="GA193" s="409">
        <f t="shared" si="2192"/>
        <v>0</v>
      </c>
      <c r="GB193" s="409">
        <f t="shared" si="2192"/>
        <v>0</v>
      </c>
      <c r="GC193" s="1225"/>
      <c r="GD193" s="1225"/>
      <c r="GE193" s="1226" t="e">
        <f t="shared" ref="GE193" si="2193">AVERAGE(GE173:GE175)</f>
        <v>#DIV/0!</v>
      </c>
      <c r="GF193" s="1226" t="e">
        <f t="shared" si="2074"/>
        <v>#DIV/0!</v>
      </c>
      <c r="GG193" s="1227" t="e">
        <f t="shared" si="2075"/>
        <v>#DIV/0!</v>
      </c>
      <c r="GH193" s="1227" t="e">
        <f t="shared" si="2114"/>
        <v>#DIV/0!</v>
      </c>
      <c r="GI193" s="1957" t="e" cm="1">
        <f t="array" ref="GI193">FY193/(SUMPRODUCT(--(CHOOSE({1,2,3},FX193,FZ193,GA193)&gt;0),CHOOSE({1,2,3},FX193,FZ193,GA193))+FW193)</f>
        <v>#DIV/0!</v>
      </c>
      <c r="GK193" s="408" t="s">
        <v>734</v>
      </c>
      <c r="GL193" s="409">
        <f>AVERAGE(GL173:GL175)</f>
        <v>0</v>
      </c>
      <c r="GM193" s="409">
        <f t="shared" ref="GM193:GR193" si="2194">AVERAGE(GM173:GM175)</f>
        <v>0</v>
      </c>
      <c r="GN193" s="409">
        <f t="shared" si="2194"/>
        <v>0</v>
      </c>
      <c r="GO193" s="409">
        <f t="shared" si="2194"/>
        <v>0</v>
      </c>
      <c r="GP193" s="409">
        <f t="shared" si="2194"/>
        <v>0</v>
      </c>
      <c r="GQ193" s="409">
        <f t="shared" si="2194"/>
        <v>0</v>
      </c>
      <c r="GR193" s="409">
        <f t="shared" si="2194"/>
        <v>0</v>
      </c>
      <c r="GS193" s="1225"/>
      <c r="GT193" s="1225"/>
      <c r="GU193" s="1226" t="e">
        <f t="shared" ref="GU193" si="2195">AVERAGE(GU173:GU175)</f>
        <v>#DIV/0!</v>
      </c>
      <c r="GV193" s="1226" t="e">
        <f t="shared" si="2078"/>
        <v>#DIV/0!</v>
      </c>
      <c r="GW193" s="1227" t="e">
        <f t="shared" si="2079"/>
        <v>#DIV/0!</v>
      </c>
      <c r="GX193" s="1227" t="e">
        <f t="shared" si="2117"/>
        <v>#DIV/0!</v>
      </c>
      <c r="GY193" s="1957" t="e" cm="1">
        <f t="array" ref="GY193">GO193/(SUMPRODUCT(--(CHOOSE({1,2,3},GN193,GP193,GQ193)&gt;0),CHOOSE({1,2,3},GN193,GP193,GQ193))+GM193)</f>
        <v>#DIV/0!</v>
      </c>
    </row>
    <row r="194" spans="1:207" x14ac:dyDescent="0.2">
      <c r="A194" s="408" t="s">
        <v>735</v>
      </c>
      <c r="B194" s="409">
        <f>AVERAGE(B170:B175)</f>
        <v>0</v>
      </c>
      <c r="C194" s="409">
        <f t="shared" ref="C194:H194" si="2196">AVERAGE(C170:C175)</f>
        <v>0</v>
      </c>
      <c r="D194" s="409">
        <f t="shared" si="2196"/>
        <v>0</v>
      </c>
      <c r="E194" s="409">
        <f t="shared" si="2196"/>
        <v>0</v>
      </c>
      <c r="F194" s="409">
        <f t="shared" si="2196"/>
        <v>0</v>
      </c>
      <c r="G194" s="409">
        <f t="shared" si="2196"/>
        <v>0</v>
      </c>
      <c r="H194" s="409">
        <f t="shared" si="2196"/>
        <v>0</v>
      </c>
      <c r="I194" s="1225"/>
      <c r="J194" s="1225"/>
      <c r="K194" s="1226" t="e">
        <f t="shared" ref="K194" si="2197">AVERAGE(K170:K175)</f>
        <v>#DIV/0!</v>
      </c>
      <c r="L194" s="1226" t="e">
        <f t="shared" si="2029"/>
        <v>#DIV/0!</v>
      </c>
      <c r="M194" s="1227" t="e">
        <f t="shared" si="2030"/>
        <v>#DIV/0!</v>
      </c>
      <c r="N194" s="1227" t="e">
        <f t="shared" si="2031"/>
        <v>#DIV/0!</v>
      </c>
      <c r="O194" s="1957" t="e" cm="1">
        <f t="array" ref="O194">E194/(SUMPRODUCT(--(CHOOSE({1,2,3},D194,F194,G194)&gt;0),CHOOSE({1,2,3},D194,F194,G194))+C194)</f>
        <v>#DIV/0!</v>
      </c>
      <c r="Q194" s="408" t="s">
        <v>735</v>
      </c>
      <c r="R194" s="409">
        <f>AVERAGE(R170:R175)</f>
        <v>0</v>
      </c>
      <c r="S194" s="409">
        <f t="shared" ref="S194:X194" si="2198">AVERAGE(S170:S175)</f>
        <v>0</v>
      </c>
      <c r="T194" s="409">
        <f t="shared" si="2198"/>
        <v>0</v>
      </c>
      <c r="U194" s="409">
        <f t="shared" si="2198"/>
        <v>0</v>
      </c>
      <c r="V194" s="409">
        <f t="shared" si="2198"/>
        <v>0</v>
      </c>
      <c r="W194" s="409">
        <f t="shared" si="2198"/>
        <v>0</v>
      </c>
      <c r="X194" s="409">
        <f t="shared" si="2198"/>
        <v>0</v>
      </c>
      <c r="Y194" s="1225"/>
      <c r="Z194" s="1225"/>
      <c r="AA194" s="1226" t="e">
        <f t="shared" ref="AA194" si="2199">AVERAGE(AA170:AA175)</f>
        <v>#DIV/0!</v>
      </c>
      <c r="AB194" s="1226" t="e">
        <f t="shared" si="2034"/>
        <v>#DIV/0!</v>
      </c>
      <c r="AC194" s="1227" t="e">
        <f t="shared" si="2035"/>
        <v>#DIV/0!</v>
      </c>
      <c r="AD194" s="1227" t="e">
        <f t="shared" si="2084"/>
        <v>#DIV/0!</v>
      </c>
      <c r="AE194" s="1957" t="e" cm="1">
        <f t="array" ref="AE194">U194/(SUMPRODUCT(--(CHOOSE({1,2,3},T194,V194,W194)&gt;0),CHOOSE({1,2,3},T194,V194,W194))+S194)</f>
        <v>#DIV/0!</v>
      </c>
      <c r="AG194" s="408" t="s">
        <v>735</v>
      </c>
      <c r="AH194" s="409">
        <f>AVERAGE(AH170:AH175)</f>
        <v>0</v>
      </c>
      <c r="AI194" s="409">
        <f t="shared" ref="AI194:AN194" si="2200">AVERAGE(AI170:AI175)</f>
        <v>0</v>
      </c>
      <c r="AJ194" s="409">
        <f t="shared" si="2200"/>
        <v>0</v>
      </c>
      <c r="AK194" s="409">
        <f t="shared" si="2200"/>
        <v>0</v>
      </c>
      <c r="AL194" s="409">
        <f t="shared" si="2200"/>
        <v>0</v>
      </c>
      <c r="AM194" s="409">
        <f t="shared" si="2200"/>
        <v>0</v>
      </c>
      <c r="AN194" s="409">
        <f t="shared" si="2200"/>
        <v>0</v>
      </c>
      <c r="AO194" s="1225"/>
      <c r="AP194" s="1225"/>
      <c r="AQ194" s="1226" t="e">
        <f t="shared" ref="AQ194" si="2201">AVERAGE(AQ170:AQ175)</f>
        <v>#DIV/0!</v>
      </c>
      <c r="AR194" s="1226" t="e">
        <f t="shared" si="2038"/>
        <v>#DIV/0!</v>
      </c>
      <c r="AS194" s="1227" t="e">
        <f t="shared" si="2039"/>
        <v>#DIV/0!</v>
      </c>
      <c r="AT194" s="1227" t="e">
        <f t="shared" si="2087"/>
        <v>#DIV/0!</v>
      </c>
      <c r="AU194" s="1957" t="e" cm="1">
        <f t="array" ref="AU194">AK194/(SUMPRODUCT(--(CHOOSE({1,2,3},AJ194,AL194,AM194)&gt;0),CHOOSE({1,2,3},AJ194,AL194,AM194))+AI194)</f>
        <v>#DIV/0!</v>
      </c>
      <c r="AW194" s="408" t="s">
        <v>735</v>
      </c>
      <c r="AX194" s="409">
        <f>AVERAGE(AX170:AX175)</f>
        <v>0</v>
      </c>
      <c r="AY194" s="409">
        <f t="shared" ref="AY194:BD194" si="2202">AVERAGE(AY170:AY175)</f>
        <v>0</v>
      </c>
      <c r="AZ194" s="409">
        <f t="shared" si="2202"/>
        <v>0</v>
      </c>
      <c r="BA194" s="409">
        <f t="shared" si="2202"/>
        <v>0</v>
      </c>
      <c r="BB194" s="409">
        <f t="shared" si="2202"/>
        <v>0</v>
      </c>
      <c r="BC194" s="409">
        <f t="shared" si="2202"/>
        <v>0</v>
      </c>
      <c r="BD194" s="409">
        <f t="shared" si="2202"/>
        <v>0</v>
      </c>
      <c r="BE194" s="1225"/>
      <c r="BF194" s="1225"/>
      <c r="BG194" s="1226" t="e">
        <f t="shared" ref="BG194" si="2203">AVERAGE(BG170:BG175)</f>
        <v>#DIV/0!</v>
      </c>
      <c r="BH194" s="1226" t="e">
        <f t="shared" si="2042"/>
        <v>#DIV/0!</v>
      </c>
      <c r="BI194" s="1227" t="e">
        <f t="shared" si="2043"/>
        <v>#DIV/0!</v>
      </c>
      <c r="BJ194" s="1227" t="e">
        <f t="shared" si="2090"/>
        <v>#DIV/0!</v>
      </c>
      <c r="BK194" s="1957" t="e" cm="1">
        <f t="array" ref="BK194">BA194/(SUMPRODUCT(--(CHOOSE({1,2,3},AZ194,BB194,BC194)&gt;0),CHOOSE({1,2,3},AZ194,BB194,BC194))+AY194)</f>
        <v>#DIV/0!</v>
      </c>
      <c r="BM194" s="408" t="s">
        <v>735</v>
      </c>
      <c r="BN194" s="409">
        <f>AVERAGE(BN170:BN175)</f>
        <v>0</v>
      </c>
      <c r="BO194" s="409">
        <f t="shared" ref="BO194:BT194" si="2204">AVERAGE(BO170:BO175)</f>
        <v>0</v>
      </c>
      <c r="BP194" s="409">
        <f t="shared" si="2204"/>
        <v>0</v>
      </c>
      <c r="BQ194" s="409">
        <f t="shared" si="2204"/>
        <v>0</v>
      </c>
      <c r="BR194" s="409">
        <f t="shared" si="2204"/>
        <v>0</v>
      </c>
      <c r="BS194" s="409">
        <f t="shared" si="2204"/>
        <v>0</v>
      </c>
      <c r="BT194" s="409">
        <f t="shared" si="2204"/>
        <v>0</v>
      </c>
      <c r="BU194" s="1225"/>
      <c r="BV194" s="1225"/>
      <c r="BW194" s="1226" t="e">
        <f t="shared" ref="BW194" si="2205">AVERAGE(BW170:BW175)</f>
        <v>#DIV/0!</v>
      </c>
      <c r="BX194" s="1226" t="e">
        <f t="shared" si="2046"/>
        <v>#DIV/0!</v>
      </c>
      <c r="BY194" s="1227" t="e">
        <f t="shared" si="2047"/>
        <v>#DIV/0!</v>
      </c>
      <c r="BZ194" s="1227" t="e">
        <f t="shared" si="2093"/>
        <v>#DIV/0!</v>
      </c>
      <c r="CA194" s="1957" t="e" cm="1">
        <f t="array" ref="CA194">BQ194/(SUMPRODUCT(--(CHOOSE({1,2,3},BP194,BR194,BS194)&gt;0),CHOOSE({1,2,3},BP194,BR194,BS194))+BO194)</f>
        <v>#DIV/0!</v>
      </c>
      <c r="CC194" s="408" t="s">
        <v>735</v>
      </c>
      <c r="CD194" s="409">
        <f>AVERAGE(CD170:CD175)</f>
        <v>0</v>
      </c>
      <c r="CE194" s="409">
        <f t="shared" ref="CE194:CJ194" si="2206">AVERAGE(CE170:CE175)</f>
        <v>0</v>
      </c>
      <c r="CF194" s="409">
        <f t="shared" si="2206"/>
        <v>0</v>
      </c>
      <c r="CG194" s="409">
        <f t="shared" si="2206"/>
        <v>0</v>
      </c>
      <c r="CH194" s="409">
        <f t="shared" si="2206"/>
        <v>0</v>
      </c>
      <c r="CI194" s="409">
        <f t="shared" si="2206"/>
        <v>0</v>
      </c>
      <c r="CJ194" s="409">
        <f t="shared" si="2206"/>
        <v>0</v>
      </c>
      <c r="CK194" s="1225"/>
      <c r="CL194" s="1225"/>
      <c r="CM194" s="1226" t="e">
        <f t="shared" ref="CM194" si="2207">AVERAGE(CM170:CM175)</f>
        <v>#DIV/0!</v>
      </c>
      <c r="CN194" s="1226" t="e">
        <f t="shared" si="2050"/>
        <v>#DIV/0!</v>
      </c>
      <c r="CO194" s="1227" t="e">
        <f t="shared" si="2051"/>
        <v>#DIV/0!</v>
      </c>
      <c r="CP194" s="1227" t="e">
        <f t="shared" si="2096"/>
        <v>#DIV/0!</v>
      </c>
      <c r="CQ194" s="1957" t="e" cm="1">
        <f t="array" ref="CQ194">CG194/(SUMPRODUCT(--(CHOOSE({1,2,3},CF194,CH194,CI194)&gt;0),CHOOSE({1,2,3},CF194,CH194,CI194))+CE194)</f>
        <v>#DIV/0!</v>
      </c>
      <c r="CS194" s="408" t="s">
        <v>735</v>
      </c>
      <c r="CT194" s="409">
        <f>AVERAGE(CT170:CT175)</f>
        <v>0</v>
      </c>
      <c r="CU194" s="409">
        <f t="shared" ref="CU194:CZ194" si="2208">AVERAGE(CU170:CU175)</f>
        <v>0</v>
      </c>
      <c r="CV194" s="409">
        <f t="shared" si="2208"/>
        <v>0</v>
      </c>
      <c r="CW194" s="409">
        <f t="shared" si="2208"/>
        <v>0</v>
      </c>
      <c r="CX194" s="409">
        <f t="shared" si="2208"/>
        <v>0</v>
      </c>
      <c r="CY194" s="409">
        <f t="shared" si="2208"/>
        <v>0</v>
      </c>
      <c r="CZ194" s="409">
        <f t="shared" si="2208"/>
        <v>0</v>
      </c>
      <c r="DA194" s="1225"/>
      <c r="DB194" s="1225"/>
      <c r="DC194" s="1226" t="e">
        <f t="shared" ref="DC194" si="2209">AVERAGE(DC170:DC175)</f>
        <v>#DIV/0!</v>
      </c>
      <c r="DD194" s="1226" t="e">
        <f t="shared" si="2054"/>
        <v>#DIV/0!</v>
      </c>
      <c r="DE194" s="1227" t="e">
        <f t="shared" si="2055"/>
        <v>#DIV/0!</v>
      </c>
      <c r="DF194" s="1227" t="e">
        <f t="shared" si="2099"/>
        <v>#DIV/0!</v>
      </c>
      <c r="DG194" s="1957" t="e" cm="1">
        <f t="array" ref="DG194">CW194/(SUMPRODUCT(--(CHOOSE({1,2,3},CV194,CX194,CY194)&gt;0),CHOOSE({1,2,3},CV194,CX194,CY194))+CU194)</f>
        <v>#DIV/0!</v>
      </c>
      <c r="DI194" s="408" t="s">
        <v>735</v>
      </c>
      <c r="DJ194" s="409">
        <f>AVERAGE(DJ170:DJ175)</f>
        <v>0</v>
      </c>
      <c r="DK194" s="409">
        <f t="shared" ref="DK194:DP194" si="2210">AVERAGE(DK170:DK175)</f>
        <v>0</v>
      </c>
      <c r="DL194" s="409">
        <f t="shared" si="2210"/>
        <v>0</v>
      </c>
      <c r="DM194" s="409">
        <f t="shared" si="2210"/>
        <v>0</v>
      </c>
      <c r="DN194" s="409">
        <f t="shared" si="2210"/>
        <v>0</v>
      </c>
      <c r="DO194" s="409">
        <f t="shared" si="2210"/>
        <v>0</v>
      </c>
      <c r="DP194" s="409">
        <f t="shared" si="2210"/>
        <v>0</v>
      </c>
      <c r="DQ194" s="1225"/>
      <c r="DR194" s="1225"/>
      <c r="DS194" s="1226" t="e">
        <f t="shared" ref="DS194" si="2211">AVERAGE(DS170:DS175)</f>
        <v>#DIV/0!</v>
      </c>
      <c r="DT194" s="1226" t="e">
        <f t="shared" si="2058"/>
        <v>#DIV/0!</v>
      </c>
      <c r="DU194" s="1227" t="e">
        <f t="shared" si="2059"/>
        <v>#DIV/0!</v>
      </c>
      <c r="DV194" s="1227" t="e">
        <f t="shared" si="2102"/>
        <v>#DIV/0!</v>
      </c>
      <c r="DW194" s="1957" t="e" cm="1">
        <f t="array" ref="DW194">DM194/(SUMPRODUCT(--(CHOOSE({1,2,3},DL194,DN194,DO194)&gt;0),CHOOSE({1,2,3},DL194,DN194,DO194))+DK194)</f>
        <v>#DIV/0!</v>
      </c>
      <c r="DY194" s="408" t="s">
        <v>735</v>
      </c>
      <c r="DZ194" s="409">
        <f>AVERAGE(DZ170:DZ175)</f>
        <v>0</v>
      </c>
      <c r="EA194" s="409">
        <f t="shared" ref="EA194:EF194" si="2212">AVERAGE(EA170:EA175)</f>
        <v>0</v>
      </c>
      <c r="EB194" s="409">
        <f t="shared" si="2212"/>
        <v>0</v>
      </c>
      <c r="EC194" s="409">
        <f t="shared" si="2212"/>
        <v>0</v>
      </c>
      <c r="ED194" s="409">
        <f t="shared" si="2212"/>
        <v>0</v>
      </c>
      <c r="EE194" s="409">
        <f t="shared" si="2212"/>
        <v>0</v>
      </c>
      <c r="EF194" s="409">
        <f t="shared" si="2212"/>
        <v>0</v>
      </c>
      <c r="EG194" s="1225"/>
      <c r="EH194" s="1225"/>
      <c r="EI194" s="1226" t="e">
        <f t="shared" ref="EI194" si="2213">AVERAGE(EI170:EI175)</f>
        <v>#DIV/0!</v>
      </c>
      <c r="EJ194" s="1226" t="e">
        <f t="shared" si="2062"/>
        <v>#DIV/0!</v>
      </c>
      <c r="EK194" s="1227" t="e">
        <f t="shared" si="2063"/>
        <v>#DIV/0!</v>
      </c>
      <c r="EL194" s="1227" t="e">
        <f t="shared" si="2105"/>
        <v>#DIV/0!</v>
      </c>
      <c r="EM194" s="1957" t="e" cm="1">
        <f t="array" ref="EM194">EC194/(SUMPRODUCT(--(CHOOSE({1,2,3},EB194,ED194,EE194)&gt;0),CHOOSE({1,2,3},EB194,ED194,EE194))+EA194)</f>
        <v>#DIV/0!</v>
      </c>
      <c r="EO194" s="408" t="s">
        <v>735</v>
      </c>
      <c r="EP194" s="409">
        <f>AVERAGE(EP170:EP175)</f>
        <v>0</v>
      </c>
      <c r="EQ194" s="409">
        <f t="shared" ref="EQ194:EV194" si="2214">AVERAGE(EQ170:EQ175)</f>
        <v>0</v>
      </c>
      <c r="ER194" s="409">
        <f t="shared" si="2214"/>
        <v>0</v>
      </c>
      <c r="ES194" s="409">
        <f t="shared" si="2214"/>
        <v>0</v>
      </c>
      <c r="ET194" s="409">
        <f t="shared" si="2214"/>
        <v>0</v>
      </c>
      <c r="EU194" s="409">
        <f t="shared" si="2214"/>
        <v>0</v>
      </c>
      <c r="EV194" s="409">
        <f t="shared" si="2214"/>
        <v>0</v>
      </c>
      <c r="EW194" s="1225"/>
      <c r="EX194" s="1225"/>
      <c r="EY194" s="1226" t="e">
        <f t="shared" ref="EY194" si="2215">AVERAGE(EY170:EY175)</f>
        <v>#DIV/0!</v>
      </c>
      <c r="EZ194" s="1226" t="e">
        <f t="shared" si="2066"/>
        <v>#DIV/0!</v>
      </c>
      <c r="FA194" s="1227" t="e">
        <f t="shared" si="2067"/>
        <v>#DIV/0!</v>
      </c>
      <c r="FB194" s="1227" t="e">
        <f t="shared" si="2108"/>
        <v>#DIV/0!</v>
      </c>
      <c r="FC194" s="1957" t="e" cm="1">
        <f t="array" ref="FC194">ES194/(SUMPRODUCT(--(CHOOSE({1,2,3},FH194,FX194,GN194)&gt;0),CHOOSE({1,2,3},FH194,FX194,GN194))+EQ194)</f>
        <v>#DIV/0!</v>
      </c>
      <c r="FE194" s="408" t="s">
        <v>735</v>
      </c>
      <c r="FF194" s="409">
        <f>AVERAGE(FF170:FF175)</f>
        <v>0</v>
      </c>
      <c r="FG194" s="409">
        <f t="shared" ref="FG194:FL194" si="2216">AVERAGE(FG170:FG175)</f>
        <v>0</v>
      </c>
      <c r="FH194" s="409">
        <f t="shared" si="2216"/>
        <v>0</v>
      </c>
      <c r="FI194" s="409">
        <f t="shared" si="2216"/>
        <v>0</v>
      </c>
      <c r="FJ194" s="409">
        <f t="shared" si="2216"/>
        <v>0</v>
      </c>
      <c r="FK194" s="409">
        <f t="shared" si="2216"/>
        <v>0</v>
      </c>
      <c r="FL194" s="409">
        <f t="shared" si="2216"/>
        <v>0</v>
      </c>
      <c r="FM194" s="1225"/>
      <c r="FN194" s="1225"/>
      <c r="FO194" s="1226" t="e">
        <f t="shared" ref="FO194" si="2217">AVERAGE(FO170:FO175)</f>
        <v>#DIV/0!</v>
      </c>
      <c r="FP194" s="1226" t="e">
        <f t="shared" si="2070"/>
        <v>#DIV/0!</v>
      </c>
      <c r="FQ194" s="1227" t="e">
        <f t="shared" si="2071"/>
        <v>#DIV/0!</v>
      </c>
      <c r="FR194" s="1227" t="e">
        <f t="shared" si="2111"/>
        <v>#DIV/0!</v>
      </c>
      <c r="FS194" s="1957" t="e" cm="1">
        <f t="array" ref="FS194">FI194/(SUMPRODUCT(--(CHOOSE({1,2,3},FH194,FJ194,FK194)&gt;0),CHOOSE({1,2,3},FH194,FJ194,FK194))+FG194)</f>
        <v>#DIV/0!</v>
      </c>
      <c r="FU194" s="408" t="s">
        <v>735</v>
      </c>
      <c r="FV194" s="409">
        <f>AVERAGE(FV170:FV175)</f>
        <v>0</v>
      </c>
      <c r="FW194" s="409">
        <f t="shared" ref="FW194:GB194" si="2218">AVERAGE(FW170:FW175)</f>
        <v>0</v>
      </c>
      <c r="FX194" s="409">
        <f t="shared" si="2218"/>
        <v>0</v>
      </c>
      <c r="FY194" s="409">
        <f t="shared" si="2218"/>
        <v>0</v>
      </c>
      <c r="FZ194" s="409">
        <f t="shared" si="2218"/>
        <v>0</v>
      </c>
      <c r="GA194" s="409">
        <f t="shared" si="2218"/>
        <v>0</v>
      </c>
      <c r="GB194" s="409">
        <f t="shared" si="2218"/>
        <v>0</v>
      </c>
      <c r="GC194" s="1225"/>
      <c r="GD194" s="1225"/>
      <c r="GE194" s="1226" t="e">
        <f t="shared" ref="GE194" si="2219">AVERAGE(GE170:GE175)</f>
        <v>#DIV/0!</v>
      </c>
      <c r="GF194" s="1226" t="e">
        <f t="shared" si="2074"/>
        <v>#DIV/0!</v>
      </c>
      <c r="GG194" s="1227" t="e">
        <f t="shared" si="2075"/>
        <v>#DIV/0!</v>
      </c>
      <c r="GH194" s="1227" t="e">
        <f t="shared" si="2114"/>
        <v>#DIV/0!</v>
      </c>
      <c r="GI194" s="1957" t="e" cm="1">
        <f t="array" ref="GI194">FY194/(SUMPRODUCT(--(CHOOSE({1,2,3},FX194,FZ194,GA194)&gt;0),CHOOSE({1,2,3},FX194,FZ194,GA194))+FW194)</f>
        <v>#DIV/0!</v>
      </c>
      <c r="GK194" s="408" t="s">
        <v>735</v>
      </c>
      <c r="GL194" s="409">
        <f>AVERAGE(GL170:GL175)</f>
        <v>0</v>
      </c>
      <c r="GM194" s="409">
        <f t="shared" ref="GM194:GR194" si="2220">AVERAGE(GM170:GM175)</f>
        <v>0</v>
      </c>
      <c r="GN194" s="409">
        <f t="shared" si="2220"/>
        <v>0</v>
      </c>
      <c r="GO194" s="409">
        <f t="shared" si="2220"/>
        <v>0</v>
      </c>
      <c r="GP194" s="409">
        <f t="shared" si="2220"/>
        <v>0</v>
      </c>
      <c r="GQ194" s="409">
        <f t="shared" si="2220"/>
        <v>0</v>
      </c>
      <c r="GR194" s="409">
        <f t="shared" si="2220"/>
        <v>0</v>
      </c>
      <c r="GS194" s="1225"/>
      <c r="GT194" s="1225"/>
      <c r="GU194" s="1226" t="e">
        <f t="shared" ref="GU194" si="2221">AVERAGE(GU170:GU175)</f>
        <v>#DIV/0!</v>
      </c>
      <c r="GV194" s="1226" t="e">
        <f t="shared" si="2078"/>
        <v>#DIV/0!</v>
      </c>
      <c r="GW194" s="1227" t="e">
        <f t="shared" si="2079"/>
        <v>#DIV/0!</v>
      </c>
      <c r="GX194" s="1227" t="e">
        <f t="shared" si="2117"/>
        <v>#DIV/0!</v>
      </c>
      <c r="GY194" s="1957" t="e" cm="1">
        <f t="array" ref="GY194">GO194/(SUMPRODUCT(--(CHOOSE({1,2,3},GN194,GP194,GQ194)&gt;0),CHOOSE({1,2,3},GN194,GP194,GQ194))+GM194)</f>
        <v>#DIV/0!</v>
      </c>
    </row>
    <row r="195" spans="1:207" ht="16" thickBot="1" x14ac:dyDescent="0.25">
      <c r="A195" s="410" t="s">
        <v>736</v>
      </c>
      <c r="B195" s="411">
        <f>AVERAGE(B164:B175)</f>
        <v>0</v>
      </c>
      <c r="C195" s="411">
        <f t="shared" ref="C195:H195" si="2222">AVERAGE(C164:C175)</f>
        <v>0</v>
      </c>
      <c r="D195" s="411">
        <f t="shared" si="2222"/>
        <v>0</v>
      </c>
      <c r="E195" s="411">
        <f t="shared" si="2222"/>
        <v>0</v>
      </c>
      <c r="F195" s="411">
        <f t="shared" si="2222"/>
        <v>0</v>
      </c>
      <c r="G195" s="411">
        <f t="shared" si="2222"/>
        <v>0</v>
      </c>
      <c r="H195" s="411">
        <f t="shared" si="2222"/>
        <v>0</v>
      </c>
      <c r="I195" s="412"/>
      <c r="J195" s="412"/>
      <c r="K195" s="413" t="e">
        <f t="shared" ref="K195" si="2223">AVERAGE(K164:K175)</f>
        <v>#DIV/0!</v>
      </c>
      <c r="L195" s="413" t="e">
        <f t="shared" si="2029"/>
        <v>#DIV/0!</v>
      </c>
      <c r="M195" s="414" t="e">
        <f t="shared" si="2030"/>
        <v>#DIV/0!</v>
      </c>
      <c r="N195" s="414" t="e">
        <f t="shared" si="2031"/>
        <v>#DIV/0!</v>
      </c>
      <c r="O195" s="1958" t="e" cm="1">
        <f t="array" ref="O195">E195/(SUMPRODUCT(--(CHOOSE({1,2,3},D195,F195,G195)&gt;0),CHOOSE({1,2,3},D195,F195,G195))+C195)</f>
        <v>#DIV/0!</v>
      </c>
      <c r="Q195" s="410" t="s">
        <v>736</v>
      </c>
      <c r="R195" s="411">
        <f>AVERAGE(R164:R175)</f>
        <v>0</v>
      </c>
      <c r="S195" s="411">
        <f t="shared" ref="S195:X195" si="2224">AVERAGE(S164:S175)</f>
        <v>0</v>
      </c>
      <c r="T195" s="411">
        <f t="shared" si="2224"/>
        <v>0</v>
      </c>
      <c r="U195" s="411">
        <f t="shared" si="2224"/>
        <v>0</v>
      </c>
      <c r="V195" s="411">
        <f t="shared" si="2224"/>
        <v>0</v>
      </c>
      <c r="W195" s="411">
        <f t="shared" si="2224"/>
        <v>0</v>
      </c>
      <c r="X195" s="411">
        <f t="shared" si="2224"/>
        <v>0</v>
      </c>
      <c r="Y195" s="412"/>
      <c r="Z195" s="412"/>
      <c r="AA195" s="413" t="e">
        <f t="shared" ref="AA195" si="2225">AVERAGE(AA164:AA175)</f>
        <v>#DIV/0!</v>
      </c>
      <c r="AB195" s="413" t="e">
        <f t="shared" si="2034"/>
        <v>#DIV/0!</v>
      </c>
      <c r="AC195" s="414" t="e">
        <f t="shared" si="2035"/>
        <v>#DIV/0!</v>
      </c>
      <c r="AD195" s="414" t="e">
        <f t="shared" si="2084"/>
        <v>#DIV/0!</v>
      </c>
      <c r="AE195" s="1958" t="e" cm="1">
        <f t="array" ref="AE195">U195/(SUMPRODUCT(--(CHOOSE({1,2,3},T195,V195,W195)&gt;0),CHOOSE({1,2,3},T195,V195,W195))+S195)</f>
        <v>#DIV/0!</v>
      </c>
      <c r="AG195" s="410" t="s">
        <v>736</v>
      </c>
      <c r="AH195" s="411">
        <f>AVERAGE(AH164:AH175)</f>
        <v>0</v>
      </c>
      <c r="AI195" s="411">
        <f t="shared" ref="AI195:AN195" si="2226">AVERAGE(AI164:AI175)</f>
        <v>0</v>
      </c>
      <c r="AJ195" s="411">
        <f t="shared" si="2226"/>
        <v>0</v>
      </c>
      <c r="AK195" s="411">
        <f t="shared" si="2226"/>
        <v>0</v>
      </c>
      <c r="AL195" s="411">
        <f t="shared" si="2226"/>
        <v>0</v>
      </c>
      <c r="AM195" s="411">
        <f t="shared" si="2226"/>
        <v>0</v>
      </c>
      <c r="AN195" s="411">
        <f t="shared" si="2226"/>
        <v>0</v>
      </c>
      <c r="AO195" s="412"/>
      <c r="AP195" s="412"/>
      <c r="AQ195" s="413" t="e">
        <f t="shared" ref="AQ195" si="2227">AVERAGE(AQ164:AQ175)</f>
        <v>#DIV/0!</v>
      </c>
      <c r="AR195" s="413" t="e">
        <f t="shared" si="2038"/>
        <v>#DIV/0!</v>
      </c>
      <c r="AS195" s="414" t="e">
        <f t="shared" si="2039"/>
        <v>#DIV/0!</v>
      </c>
      <c r="AT195" s="414" t="e">
        <f t="shared" si="2087"/>
        <v>#DIV/0!</v>
      </c>
      <c r="AU195" s="1958" t="e" cm="1">
        <f t="array" ref="AU195">AK195/(SUMPRODUCT(--(CHOOSE({1,2,3},AJ195,AL195,AM195)&gt;0),CHOOSE({1,2,3},AJ195,AL195,AM195))+AI195)</f>
        <v>#DIV/0!</v>
      </c>
      <c r="AW195" s="410" t="s">
        <v>736</v>
      </c>
      <c r="AX195" s="411">
        <f>AVERAGE(AX164:AX175)</f>
        <v>0</v>
      </c>
      <c r="AY195" s="411">
        <f t="shared" ref="AY195:BD195" si="2228">AVERAGE(AY164:AY175)</f>
        <v>0</v>
      </c>
      <c r="AZ195" s="411">
        <f t="shared" si="2228"/>
        <v>0</v>
      </c>
      <c r="BA195" s="411">
        <f t="shared" si="2228"/>
        <v>0</v>
      </c>
      <c r="BB195" s="411">
        <f t="shared" si="2228"/>
        <v>0</v>
      </c>
      <c r="BC195" s="411">
        <f t="shared" si="2228"/>
        <v>0</v>
      </c>
      <c r="BD195" s="411">
        <f t="shared" si="2228"/>
        <v>0</v>
      </c>
      <c r="BE195" s="412"/>
      <c r="BF195" s="412"/>
      <c r="BG195" s="413" t="e">
        <f t="shared" ref="BG195" si="2229">AVERAGE(BG164:BG175)</f>
        <v>#DIV/0!</v>
      </c>
      <c r="BH195" s="413" t="e">
        <f t="shared" si="2042"/>
        <v>#DIV/0!</v>
      </c>
      <c r="BI195" s="414" t="e">
        <f t="shared" si="2043"/>
        <v>#DIV/0!</v>
      </c>
      <c r="BJ195" s="414" t="e">
        <f t="shared" si="2090"/>
        <v>#DIV/0!</v>
      </c>
      <c r="BK195" s="1958" t="e" cm="1">
        <f t="array" ref="BK195">BA195/(SUMPRODUCT(--(CHOOSE({1,2,3},AZ195,BB195,BC195)&gt;0),CHOOSE({1,2,3},AZ195,BB195,BC195))+AY195)</f>
        <v>#DIV/0!</v>
      </c>
      <c r="BM195" s="410" t="s">
        <v>736</v>
      </c>
      <c r="BN195" s="411">
        <f>AVERAGE(BN164:BN175)</f>
        <v>0</v>
      </c>
      <c r="BO195" s="411">
        <f t="shared" ref="BO195:BT195" si="2230">AVERAGE(BO164:BO175)</f>
        <v>0</v>
      </c>
      <c r="BP195" s="411">
        <f t="shared" si="2230"/>
        <v>0</v>
      </c>
      <c r="BQ195" s="411">
        <f t="shared" si="2230"/>
        <v>0</v>
      </c>
      <c r="BR195" s="411">
        <f t="shared" si="2230"/>
        <v>0</v>
      </c>
      <c r="BS195" s="411">
        <f t="shared" si="2230"/>
        <v>0</v>
      </c>
      <c r="BT195" s="411">
        <f t="shared" si="2230"/>
        <v>0</v>
      </c>
      <c r="BU195" s="412"/>
      <c r="BV195" s="412"/>
      <c r="BW195" s="413" t="e">
        <f t="shared" ref="BW195" si="2231">AVERAGE(BW164:BW175)</f>
        <v>#DIV/0!</v>
      </c>
      <c r="BX195" s="413" t="e">
        <f t="shared" si="2046"/>
        <v>#DIV/0!</v>
      </c>
      <c r="BY195" s="414" t="e">
        <f t="shared" si="2047"/>
        <v>#DIV/0!</v>
      </c>
      <c r="BZ195" s="414" t="e">
        <f t="shared" si="2093"/>
        <v>#DIV/0!</v>
      </c>
      <c r="CA195" s="1958" t="e" cm="1">
        <f t="array" ref="CA195">BQ195/(SUMPRODUCT(--(CHOOSE({1,2,3},BP195,BR195,BS195)&gt;0),CHOOSE({1,2,3},BP195,BR195,BS195))+BO195)</f>
        <v>#DIV/0!</v>
      </c>
      <c r="CC195" s="410" t="s">
        <v>736</v>
      </c>
      <c r="CD195" s="411">
        <f>AVERAGE(CD164:CD175)</f>
        <v>0</v>
      </c>
      <c r="CE195" s="411">
        <f t="shared" ref="CE195:CJ195" si="2232">AVERAGE(CE164:CE175)</f>
        <v>0</v>
      </c>
      <c r="CF195" s="411">
        <f t="shared" si="2232"/>
        <v>0</v>
      </c>
      <c r="CG195" s="411">
        <f t="shared" si="2232"/>
        <v>0</v>
      </c>
      <c r="CH195" s="411">
        <f t="shared" si="2232"/>
        <v>0</v>
      </c>
      <c r="CI195" s="411">
        <f t="shared" si="2232"/>
        <v>0</v>
      </c>
      <c r="CJ195" s="411">
        <f t="shared" si="2232"/>
        <v>0</v>
      </c>
      <c r="CK195" s="412"/>
      <c r="CL195" s="412"/>
      <c r="CM195" s="413" t="e">
        <f t="shared" ref="CM195" si="2233">AVERAGE(CM164:CM175)</f>
        <v>#DIV/0!</v>
      </c>
      <c r="CN195" s="413" t="e">
        <f t="shared" si="2050"/>
        <v>#DIV/0!</v>
      </c>
      <c r="CO195" s="414" t="e">
        <f t="shared" si="2051"/>
        <v>#DIV/0!</v>
      </c>
      <c r="CP195" s="414" t="e">
        <f t="shared" si="2096"/>
        <v>#DIV/0!</v>
      </c>
      <c r="CQ195" s="1958" t="e" cm="1">
        <f t="array" ref="CQ195">CG195/(SUMPRODUCT(--(CHOOSE({1,2,3},CF195,CH195,CI195)&gt;0),CHOOSE({1,2,3},CF195,CH195,CI195))+CE195)</f>
        <v>#DIV/0!</v>
      </c>
      <c r="CS195" s="410" t="s">
        <v>736</v>
      </c>
      <c r="CT195" s="411">
        <f>AVERAGE(CT164:CT175)</f>
        <v>0</v>
      </c>
      <c r="CU195" s="411">
        <f t="shared" ref="CU195:CZ195" si="2234">AVERAGE(CU164:CU175)</f>
        <v>0</v>
      </c>
      <c r="CV195" s="411">
        <f t="shared" si="2234"/>
        <v>0</v>
      </c>
      <c r="CW195" s="411">
        <f t="shared" si="2234"/>
        <v>0</v>
      </c>
      <c r="CX195" s="411">
        <f t="shared" si="2234"/>
        <v>0</v>
      </c>
      <c r="CY195" s="411">
        <f t="shared" si="2234"/>
        <v>0</v>
      </c>
      <c r="CZ195" s="411">
        <f t="shared" si="2234"/>
        <v>0</v>
      </c>
      <c r="DA195" s="412"/>
      <c r="DB195" s="412"/>
      <c r="DC195" s="413" t="e">
        <f t="shared" ref="DC195" si="2235">AVERAGE(DC164:DC175)</f>
        <v>#DIV/0!</v>
      </c>
      <c r="DD195" s="413" t="e">
        <f t="shared" si="2054"/>
        <v>#DIV/0!</v>
      </c>
      <c r="DE195" s="414" t="e">
        <f t="shared" si="2055"/>
        <v>#DIV/0!</v>
      </c>
      <c r="DF195" s="414" t="e">
        <f t="shared" si="2099"/>
        <v>#DIV/0!</v>
      </c>
      <c r="DG195" s="1958" t="e" cm="1">
        <f t="array" ref="DG195">CW195/(SUMPRODUCT(--(CHOOSE({1,2,3},CV195,CX195,CY195)&gt;0),CHOOSE({1,2,3},CV195,CX195,CY195))+CU195)</f>
        <v>#DIV/0!</v>
      </c>
      <c r="DI195" s="410" t="s">
        <v>736</v>
      </c>
      <c r="DJ195" s="411">
        <f>AVERAGE(DJ164:DJ175)</f>
        <v>0</v>
      </c>
      <c r="DK195" s="411">
        <f t="shared" ref="DK195:DP195" si="2236">AVERAGE(DK164:DK175)</f>
        <v>0</v>
      </c>
      <c r="DL195" s="411">
        <f t="shared" si="2236"/>
        <v>0</v>
      </c>
      <c r="DM195" s="411">
        <f t="shared" si="2236"/>
        <v>0</v>
      </c>
      <c r="DN195" s="411">
        <f t="shared" si="2236"/>
        <v>0</v>
      </c>
      <c r="DO195" s="411">
        <f t="shared" si="2236"/>
        <v>0</v>
      </c>
      <c r="DP195" s="411">
        <f t="shared" si="2236"/>
        <v>0</v>
      </c>
      <c r="DQ195" s="412"/>
      <c r="DR195" s="412"/>
      <c r="DS195" s="413" t="e">
        <f t="shared" ref="DS195" si="2237">AVERAGE(DS164:DS175)</f>
        <v>#DIV/0!</v>
      </c>
      <c r="DT195" s="413" t="e">
        <f t="shared" si="2058"/>
        <v>#DIV/0!</v>
      </c>
      <c r="DU195" s="414" t="e">
        <f t="shared" si="2059"/>
        <v>#DIV/0!</v>
      </c>
      <c r="DV195" s="414" t="e">
        <f t="shared" si="2102"/>
        <v>#DIV/0!</v>
      </c>
      <c r="DW195" s="1958" t="e" cm="1">
        <f t="array" ref="DW195">DM195/(SUMPRODUCT(--(CHOOSE({1,2,3},DL195,DN195,DO195)&gt;0),CHOOSE({1,2,3},DL195,DN195,DO195))+DK195)</f>
        <v>#DIV/0!</v>
      </c>
      <c r="DY195" s="410" t="s">
        <v>736</v>
      </c>
      <c r="DZ195" s="411">
        <f>AVERAGE(DZ164:DZ175)</f>
        <v>0</v>
      </c>
      <c r="EA195" s="411">
        <f t="shared" ref="EA195:EF195" si="2238">AVERAGE(EA164:EA175)</f>
        <v>0</v>
      </c>
      <c r="EB195" s="411">
        <f t="shared" si="2238"/>
        <v>0</v>
      </c>
      <c r="EC195" s="411">
        <f t="shared" si="2238"/>
        <v>0</v>
      </c>
      <c r="ED195" s="411">
        <f t="shared" si="2238"/>
        <v>0</v>
      </c>
      <c r="EE195" s="411">
        <f t="shared" si="2238"/>
        <v>0</v>
      </c>
      <c r="EF195" s="411">
        <f t="shared" si="2238"/>
        <v>0</v>
      </c>
      <c r="EG195" s="412"/>
      <c r="EH195" s="412"/>
      <c r="EI195" s="413" t="e">
        <f t="shared" ref="EI195" si="2239">AVERAGE(EI164:EI175)</f>
        <v>#DIV/0!</v>
      </c>
      <c r="EJ195" s="413" t="e">
        <f t="shared" si="2062"/>
        <v>#DIV/0!</v>
      </c>
      <c r="EK195" s="414" t="e">
        <f t="shared" si="2063"/>
        <v>#DIV/0!</v>
      </c>
      <c r="EL195" s="414" t="e">
        <f t="shared" si="2105"/>
        <v>#DIV/0!</v>
      </c>
      <c r="EM195" s="1958" t="e" cm="1">
        <f t="array" ref="EM195">EC195/(SUMPRODUCT(--(CHOOSE({1,2,3},EB195,ED195,EE195)&gt;0),CHOOSE({1,2,3},EB195,ED195,EE195))+EA195)</f>
        <v>#DIV/0!</v>
      </c>
      <c r="EO195" s="410" t="s">
        <v>736</v>
      </c>
      <c r="EP195" s="411">
        <f>AVERAGE(EP164:EP175)</f>
        <v>0</v>
      </c>
      <c r="EQ195" s="411">
        <f t="shared" ref="EQ195:EV195" si="2240">AVERAGE(EQ164:EQ175)</f>
        <v>0</v>
      </c>
      <c r="ER195" s="411">
        <f t="shared" si="2240"/>
        <v>0</v>
      </c>
      <c r="ES195" s="411">
        <f t="shared" si="2240"/>
        <v>0</v>
      </c>
      <c r="ET195" s="411">
        <f t="shared" si="2240"/>
        <v>0</v>
      </c>
      <c r="EU195" s="411">
        <f t="shared" si="2240"/>
        <v>0</v>
      </c>
      <c r="EV195" s="411">
        <f t="shared" si="2240"/>
        <v>0</v>
      </c>
      <c r="EW195" s="412"/>
      <c r="EX195" s="412"/>
      <c r="EY195" s="413" t="e">
        <f t="shared" ref="EY195" si="2241">AVERAGE(EY164:EY175)</f>
        <v>#DIV/0!</v>
      </c>
      <c r="EZ195" s="413" t="e">
        <f t="shared" si="2066"/>
        <v>#DIV/0!</v>
      </c>
      <c r="FA195" s="414" t="e">
        <f t="shared" si="2067"/>
        <v>#DIV/0!</v>
      </c>
      <c r="FB195" s="414" t="e">
        <f t="shared" si="2108"/>
        <v>#DIV/0!</v>
      </c>
      <c r="FC195" s="1958" t="e" cm="1">
        <f t="array" ref="FC195">ES195/(SUMPRODUCT(--(CHOOSE({1,2,3},FH195,FX195,GN195)&gt;0),CHOOSE({1,2,3},FH195,FX195,GN195))+EQ195)</f>
        <v>#DIV/0!</v>
      </c>
      <c r="FE195" s="410" t="s">
        <v>736</v>
      </c>
      <c r="FF195" s="411">
        <f>AVERAGE(FF164:FF175)</f>
        <v>0</v>
      </c>
      <c r="FG195" s="411">
        <f t="shared" ref="FG195:FL195" si="2242">AVERAGE(FG164:FG175)</f>
        <v>0</v>
      </c>
      <c r="FH195" s="411">
        <f t="shared" si="2242"/>
        <v>0</v>
      </c>
      <c r="FI195" s="411">
        <f t="shared" si="2242"/>
        <v>0</v>
      </c>
      <c r="FJ195" s="411">
        <f t="shared" si="2242"/>
        <v>0</v>
      </c>
      <c r="FK195" s="411">
        <f t="shared" si="2242"/>
        <v>0</v>
      </c>
      <c r="FL195" s="411">
        <f t="shared" si="2242"/>
        <v>0</v>
      </c>
      <c r="FM195" s="412"/>
      <c r="FN195" s="412"/>
      <c r="FO195" s="413" t="e">
        <f t="shared" ref="FO195" si="2243">AVERAGE(FO164:FO175)</f>
        <v>#DIV/0!</v>
      </c>
      <c r="FP195" s="413" t="e">
        <f t="shared" si="2070"/>
        <v>#DIV/0!</v>
      </c>
      <c r="FQ195" s="414" t="e">
        <f t="shared" si="2071"/>
        <v>#DIV/0!</v>
      </c>
      <c r="FR195" s="414" t="e">
        <f t="shared" si="2111"/>
        <v>#DIV/0!</v>
      </c>
      <c r="FS195" s="1958" t="e" cm="1">
        <f t="array" ref="FS195">FI195/(SUMPRODUCT(--(CHOOSE({1,2,3},FH195,FJ195,FK195)&gt;0),CHOOSE({1,2,3},FH195,FJ195,FK195))+FG195)</f>
        <v>#DIV/0!</v>
      </c>
      <c r="FU195" s="410" t="s">
        <v>736</v>
      </c>
      <c r="FV195" s="411">
        <f>AVERAGE(FV164:FV175)</f>
        <v>0</v>
      </c>
      <c r="FW195" s="411">
        <f t="shared" ref="FW195:GB195" si="2244">AVERAGE(FW164:FW175)</f>
        <v>0</v>
      </c>
      <c r="FX195" s="411">
        <f t="shared" si="2244"/>
        <v>0</v>
      </c>
      <c r="FY195" s="411">
        <f t="shared" si="2244"/>
        <v>0</v>
      </c>
      <c r="FZ195" s="411">
        <f t="shared" si="2244"/>
        <v>0</v>
      </c>
      <c r="GA195" s="411">
        <f t="shared" si="2244"/>
        <v>0</v>
      </c>
      <c r="GB195" s="411">
        <f t="shared" si="2244"/>
        <v>0</v>
      </c>
      <c r="GC195" s="412"/>
      <c r="GD195" s="412"/>
      <c r="GE195" s="413" t="e">
        <f t="shared" ref="GE195" si="2245">AVERAGE(GE164:GE175)</f>
        <v>#DIV/0!</v>
      </c>
      <c r="GF195" s="413" t="e">
        <f t="shared" si="2074"/>
        <v>#DIV/0!</v>
      </c>
      <c r="GG195" s="414" t="e">
        <f t="shared" si="2075"/>
        <v>#DIV/0!</v>
      </c>
      <c r="GH195" s="414" t="e">
        <f t="shared" si="2114"/>
        <v>#DIV/0!</v>
      </c>
      <c r="GI195" s="1958" t="e" cm="1">
        <f t="array" ref="GI195">FY195/(SUMPRODUCT(--(CHOOSE({1,2,3},FX195,FZ195,GA195)&gt;0),CHOOSE({1,2,3},FX195,FZ195,GA195))+FW195)</f>
        <v>#DIV/0!</v>
      </c>
      <c r="GK195" s="410" t="s">
        <v>736</v>
      </c>
      <c r="GL195" s="411">
        <f>AVERAGE(GL164:GL175)</f>
        <v>0</v>
      </c>
      <c r="GM195" s="411">
        <f t="shared" ref="GM195:GR195" si="2246">AVERAGE(GM164:GM175)</f>
        <v>0</v>
      </c>
      <c r="GN195" s="411">
        <f t="shared" si="2246"/>
        <v>0</v>
      </c>
      <c r="GO195" s="411">
        <f t="shared" si="2246"/>
        <v>0</v>
      </c>
      <c r="GP195" s="411">
        <f t="shared" si="2246"/>
        <v>0</v>
      </c>
      <c r="GQ195" s="411">
        <f t="shared" si="2246"/>
        <v>0</v>
      </c>
      <c r="GR195" s="411">
        <f t="shared" si="2246"/>
        <v>0</v>
      </c>
      <c r="GS195" s="412"/>
      <c r="GT195" s="412"/>
      <c r="GU195" s="413" t="e">
        <f t="shared" ref="GU195" si="2247">AVERAGE(GU164:GU175)</f>
        <v>#DIV/0!</v>
      </c>
      <c r="GV195" s="413" t="e">
        <f t="shared" si="2078"/>
        <v>#DIV/0!</v>
      </c>
      <c r="GW195" s="414" t="e">
        <f t="shared" si="2079"/>
        <v>#DIV/0!</v>
      </c>
      <c r="GX195" s="414" t="e">
        <f t="shared" si="2117"/>
        <v>#DIV/0!</v>
      </c>
      <c r="GY195" s="1958" t="e" cm="1">
        <f t="array" ref="GY195">GO195/(SUMPRODUCT(--(CHOOSE({1,2,3},GN195,GP195,GQ195)&gt;0),CHOOSE({1,2,3},GN195,GP195,GQ195))+GM195)</f>
        <v>#DIV/0!</v>
      </c>
    </row>
    <row r="196" spans="1:207" ht="16" thickBot="1" x14ac:dyDescent="0.25"/>
    <row r="197" spans="1:207" ht="16" thickBot="1" x14ac:dyDescent="0.25">
      <c r="A197" s="1341" t="s">
        <v>531</v>
      </c>
      <c r="Q197" s="1341" t="str">
        <f>$A$197&amp;"-"&amp;Q$12</f>
        <v>Payor 5-Facility 1</v>
      </c>
      <c r="AG197" s="1341" t="str">
        <f>$A$197&amp;"-"&amp;AG$12</f>
        <v>Payor 5-Facility 2</v>
      </c>
      <c r="AW197" s="1341" t="str">
        <f>$A$197&amp;"-"&amp;AW$12</f>
        <v>Payor 5-Facility 3</v>
      </c>
      <c r="BM197" s="1341" t="str">
        <f>$A$197&amp;"-"&amp;BM$12</f>
        <v>Payor 5-Facility 4</v>
      </c>
      <c r="CC197" s="1341" t="str">
        <f>$A$197&amp;"-"&amp;CC$12</f>
        <v>Payor 5-Facility 5</v>
      </c>
      <c r="CS197" s="1341" t="str">
        <f>$A$197&amp;"-"&amp;CS$12</f>
        <v>Payor 5-Facility 6</v>
      </c>
      <c r="DI197" s="1341" t="str">
        <f>$A$197&amp;"-"&amp;DI$12</f>
        <v>Payor 5-Facility 7</v>
      </c>
      <c r="DY197" s="1341" t="str">
        <f>$A$197&amp;"-"&amp;DY$12</f>
        <v>Payor 5-Facility 8</v>
      </c>
      <c r="EO197" s="1341" t="str">
        <f>$A$197&amp;"-"&amp;EO$12</f>
        <v>Payor 5-Facility 9</v>
      </c>
      <c r="FE197" s="1341" t="str">
        <f>$A$197&amp;"-"&amp;FE$12</f>
        <v>Payor 5-Facility 10</v>
      </c>
      <c r="FU197" s="1341" t="str">
        <f>$A$197&amp;"-"&amp;FU$12</f>
        <v>Payor 5-Facility 11</v>
      </c>
      <c r="GK197" s="1341" t="str">
        <f>$A$197&amp;"-"&amp;GK$12</f>
        <v>Payor 5-Facility 12</v>
      </c>
    </row>
    <row r="198" spans="1:207" x14ac:dyDescent="0.2">
      <c r="A198" s="1295"/>
      <c r="B198" s="911" t="s">
        <v>706</v>
      </c>
      <c r="C198" s="911"/>
      <c r="D198" s="911"/>
      <c r="E198" s="911"/>
      <c r="F198" s="911"/>
      <c r="G198" s="911"/>
      <c r="H198" s="911" t="s">
        <v>706</v>
      </c>
      <c r="I198" s="911" t="s">
        <v>661</v>
      </c>
      <c r="J198" s="912"/>
      <c r="K198" s="911" t="s">
        <v>707</v>
      </c>
      <c r="L198" s="911"/>
      <c r="M198" s="912"/>
      <c r="N198" s="912"/>
      <c r="O198" s="396"/>
      <c r="Q198" s="1295"/>
      <c r="R198" s="911" t="s">
        <v>706</v>
      </c>
      <c r="S198" s="911"/>
      <c r="T198" s="911"/>
      <c r="U198" s="911"/>
      <c r="V198" s="911"/>
      <c r="W198" s="911"/>
      <c r="X198" s="911" t="s">
        <v>706</v>
      </c>
      <c r="Y198" s="911" t="s">
        <v>661</v>
      </c>
      <c r="Z198" s="912"/>
      <c r="AA198" s="911" t="s">
        <v>707</v>
      </c>
      <c r="AB198" s="911"/>
      <c r="AC198" s="912"/>
      <c r="AD198" s="912"/>
      <c r="AE198" s="396"/>
      <c r="AG198" s="1295"/>
      <c r="AH198" s="911" t="s">
        <v>706</v>
      </c>
      <c r="AI198" s="911"/>
      <c r="AJ198" s="911"/>
      <c r="AK198" s="911"/>
      <c r="AL198" s="911"/>
      <c r="AM198" s="911"/>
      <c r="AN198" s="911" t="s">
        <v>706</v>
      </c>
      <c r="AO198" s="911" t="s">
        <v>661</v>
      </c>
      <c r="AP198" s="912"/>
      <c r="AQ198" s="911" t="s">
        <v>707</v>
      </c>
      <c r="AR198" s="911"/>
      <c r="AS198" s="912"/>
      <c r="AT198" s="912"/>
      <c r="AU198" s="396"/>
      <c r="AW198" s="1295"/>
      <c r="AX198" s="911" t="s">
        <v>706</v>
      </c>
      <c r="AY198" s="911"/>
      <c r="AZ198" s="911"/>
      <c r="BA198" s="911"/>
      <c r="BB198" s="911"/>
      <c r="BC198" s="911"/>
      <c r="BD198" s="911" t="s">
        <v>706</v>
      </c>
      <c r="BE198" s="911" t="s">
        <v>661</v>
      </c>
      <c r="BF198" s="912"/>
      <c r="BG198" s="911" t="s">
        <v>707</v>
      </c>
      <c r="BH198" s="911"/>
      <c r="BI198" s="912"/>
      <c r="BJ198" s="912"/>
      <c r="BK198" s="396"/>
      <c r="BM198" s="1295"/>
      <c r="BN198" s="911" t="s">
        <v>706</v>
      </c>
      <c r="BO198" s="911"/>
      <c r="BP198" s="911"/>
      <c r="BQ198" s="911"/>
      <c r="BR198" s="911"/>
      <c r="BS198" s="911"/>
      <c r="BT198" s="911" t="s">
        <v>706</v>
      </c>
      <c r="BU198" s="911" t="s">
        <v>661</v>
      </c>
      <c r="BV198" s="912"/>
      <c r="BW198" s="911" t="s">
        <v>707</v>
      </c>
      <c r="BX198" s="911"/>
      <c r="BY198" s="912"/>
      <c r="BZ198" s="912"/>
      <c r="CA198" s="396"/>
      <c r="CC198" s="1295"/>
      <c r="CD198" s="911" t="s">
        <v>706</v>
      </c>
      <c r="CE198" s="911"/>
      <c r="CF198" s="911"/>
      <c r="CG198" s="911"/>
      <c r="CH198" s="911"/>
      <c r="CI198" s="911"/>
      <c r="CJ198" s="911" t="s">
        <v>706</v>
      </c>
      <c r="CK198" s="911" t="s">
        <v>661</v>
      </c>
      <c r="CL198" s="912"/>
      <c r="CM198" s="911" t="s">
        <v>707</v>
      </c>
      <c r="CN198" s="911"/>
      <c r="CO198" s="912"/>
      <c r="CP198" s="912"/>
      <c r="CQ198" s="396"/>
      <c r="CS198" s="1295"/>
      <c r="CT198" s="911" t="s">
        <v>706</v>
      </c>
      <c r="CU198" s="911"/>
      <c r="CV198" s="911"/>
      <c r="CW198" s="911"/>
      <c r="CX198" s="911"/>
      <c r="CY198" s="911"/>
      <c r="CZ198" s="911" t="s">
        <v>706</v>
      </c>
      <c r="DA198" s="911" t="s">
        <v>661</v>
      </c>
      <c r="DB198" s="912"/>
      <c r="DC198" s="911" t="s">
        <v>707</v>
      </c>
      <c r="DD198" s="911"/>
      <c r="DE198" s="912"/>
      <c r="DF198" s="912"/>
      <c r="DG198" s="396"/>
      <c r="DI198" s="1295"/>
      <c r="DJ198" s="911" t="s">
        <v>706</v>
      </c>
      <c r="DK198" s="911"/>
      <c r="DL198" s="911"/>
      <c r="DM198" s="911"/>
      <c r="DN198" s="911"/>
      <c r="DO198" s="911"/>
      <c r="DP198" s="911" t="s">
        <v>706</v>
      </c>
      <c r="DQ198" s="911" t="s">
        <v>661</v>
      </c>
      <c r="DR198" s="912"/>
      <c r="DS198" s="911" t="s">
        <v>707</v>
      </c>
      <c r="DT198" s="911"/>
      <c r="DU198" s="912"/>
      <c r="DV198" s="912"/>
      <c r="DW198" s="396"/>
      <c r="DY198" s="1295"/>
      <c r="DZ198" s="911" t="s">
        <v>706</v>
      </c>
      <c r="EA198" s="911"/>
      <c r="EB198" s="911"/>
      <c r="EC198" s="911"/>
      <c r="ED198" s="911"/>
      <c r="EE198" s="911"/>
      <c r="EF198" s="911" t="s">
        <v>706</v>
      </c>
      <c r="EG198" s="911" t="s">
        <v>661</v>
      </c>
      <c r="EH198" s="912"/>
      <c r="EI198" s="911" t="s">
        <v>707</v>
      </c>
      <c r="EJ198" s="911"/>
      <c r="EK198" s="912"/>
      <c r="EL198" s="912"/>
      <c r="EM198" s="396"/>
      <c r="EO198" s="1295"/>
      <c r="EP198" s="911" t="s">
        <v>706</v>
      </c>
      <c r="EQ198" s="911"/>
      <c r="ER198" s="911"/>
      <c r="ES198" s="911"/>
      <c r="ET198" s="911"/>
      <c r="EU198" s="911"/>
      <c r="EV198" s="911" t="s">
        <v>706</v>
      </c>
      <c r="EW198" s="911" t="s">
        <v>661</v>
      </c>
      <c r="EX198" s="912"/>
      <c r="EY198" s="911" t="s">
        <v>707</v>
      </c>
      <c r="EZ198" s="911"/>
      <c r="FA198" s="912"/>
      <c r="FB198" s="912"/>
      <c r="FC198" s="396"/>
      <c r="FE198" s="1295"/>
      <c r="FF198" s="911" t="s">
        <v>706</v>
      </c>
      <c r="FG198" s="911"/>
      <c r="FH198" s="911"/>
      <c r="FI198" s="911"/>
      <c r="FJ198" s="911"/>
      <c r="FK198" s="911"/>
      <c r="FL198" s="911" t="s">
        <v>706</v>
      </c>
      <c r="FM198" s="911" t="s">
        <v>661</v>
      </c>
      <c r="FN198" s="912"/>
      <c r="FO198" s="911" t="s">
        <v>707</v>
      </c>
      <c r="FP198" s="911"/>
      <c r="FQ198" s="912"/>
      <c r="FR198" s="912"/>
      <c r="FS198" s="396"/>
      <c r="FU198" s="1295"/>
      <c r="FV198" s="911" t="s">
        <v>706</v>
      </c>
      <c r="FW198" s="911"/>
      <c r="FX198" s="911"/>
      <c r="FY198" s="911"/>
      <c r="FZ198" s="911"/>
      <c r="GA198" s="911"/>
      <c r="GB198" s="911" t="s">
        <v>706</v>
      </c>
      <c r="GC198" s="911" t="s">
        <v>661</v>
      </c>
      <c r="GD198" s="912"/>
      <c r="GE198" s="911" t="s">
        <v>707</v>
      </c>
      <c r="GF198" s="911"/>
      <c r="GG198" s="912"/>
      <c r="GH198" s="912"/>
      <c r="GI198" s="396"/>
      <c r="GK198" s="1295"/>
      <c r="GL198" s="911" t="s">
        <v>706</v>
      </c>
      <c r="GM198" s="911"/>
      <c r="GN198" s="911"/>
      <c r="GO198" s="911"/>
      <c r="GP198" s="911"/>
      <c r="GQ198" s="911"/>
      <c r="GR198" s="911" t="s">
        <v>706</v>
      </c>
      <c r="GS198" s="911" t="s">
        <v>661</v>
      </c>
      <c r="GT198" s="912"/>
      <c r="GU198" s="911" t="s">
        <v>707</v>
      </c>
      <c r="GV198" s="911"/>
      <c r="GW198" s="912"/>
      <c r="GX198" s="912"/>
      <c r="GY198" s="396"/>
    </row>
    <row r="199" spans="1:207" x14ac:dyDescent="0.2">
      <c r="A199" s="397"/>
      <c r="B199" s="398" t="s">
        <v>709</v>
      </c>
      <c r="C199" s="398" t="s">
        <v>710</v>
      </c>
      <c r="D199" s="398" t="s">
        <v>584</v>
      </c>
      <c r="E199" s="398" t="s">
        <v>118</v>
      </c>
      <c r="F199" s="398" t="s">
        <v>711</v>
      </c>
      <c r="G199" s="398" t="s">
        <v>633</v>
      </c>
      <c r="H199" s="398" t="s">
        <v>709</v>
      </c>
      <c r="I199" s="398" t="s">
        <v>589</v>
      </c>
      <c r="J199" s="399"/>
      <c r="K199" s="398" t="s">
        <v>712</v>
      </c>
      <c r="L199" s="398"/>
      <c r="M199" s="398"/>
      <c r="N199" s="398" t="s">
        <v>713</v>
      </c>
      <c r="O199" s="400" t="s">
        <v>713</v>
      </c>
      <c r="Q199" s="397"/>
      <c r="R199" s="398" t="s">
        <v>709</v>
      </c>
      <c r="S199" s="398" t="s">
        <v>710</v>
      </c>
      <c r="T199" s="398" t="s">
        <v>584</v>
      </c>
      <c r="U199" s="398" t="s">
        <v>118</v>
      </c>
      <c r="V199" s="398" t="s">
        <v>711</v>
      </c>
      <c r="W199" s="398" t="s">
        <v>633</v>
      </c>
      <c r="X199" s="398" t="s">
        <v>709</v>
      </c>
      <c r="Y199" s="398" t="s">
        <v>589</v>
      </c>
      <c r="Z199" s="399"/>
      <c r="AA199" s="398" t="s">
        <v>712</v>
      </c>
      <c r="AB199" s="398"/>
      <c r="AC199" s="398"/>
      <c r="AD199" s="398" t="s">
        <v>713</v>
      </c>
      <c r="AE199" s="400" t="s">
        <v>713</v>
      </c>
      <c r="AG199" s="397"/>
      <c r="AH199" s="398" t="s">
        <v>709</v>
      </c>
      <c r="AI199" s="398" t="s">
        <v>710</v>
      </c>
      <c r="AJ199" s="398" t="s">
        <v>584</v>
      </c>
      <c r="AK199" s="398" t="s">
        <v>118</v>
      </c>
      <c r="AL199" s="398" t="s">
        <v>711</v>
      </c>
      <c r="AM199" s="398" t="s">
        <v>633</v>
      </c>
      <c r="AN199" s="398" t="s">
        <v>709</v>
      </c>
      <c r="AO199" s="398" t="s">
        <v>589</v>
      </c>
      <c r="AP199" s="399"/>
      <c r="AQ199" s="398" t="s">
        <v>712</v>
      </c>
      <c r="AR199" s="398"/>
      <c r="AS199" s="398"/>
      <c r="AT199" s="398" t="s">
        <v>713</v>
      </c>
      <c r="AU199" s="400" t="s">
        <v>713</v>
      </c>
      <c r="AW199" s="397"/>
      <c r="AX199" s="398" t="s">
        <v>709</v>
      </c>
      <c r="AY199" s="398" t="s">
        <v>710</v>
      </c>
      <c r="AZ199" s="398" t="s">
        <v>584</v>
      </c>
      <c r="BA199" s="398" t="s">
        <v>118</v>
      </c>
      <c r="BB199" s="398" t="s">
        <v>711</v>
      </c>
      <c r="BC199" s="398" t="s">
        <v>633</v>
      </c>
      <c r="BD199" s="398" t="s">
        <v>709</v>
      </c>
      <c r="BE199" s="398" t="s">
        <v>589</v>
      </c>
      <c r="BF199" s="399"/>
      <c r="BG199" s="398" t="s">
        <v>712</v>
      </c>
      <c r="BH199" s="398"/>
      <c r="BI199" s="398"/>
      <c r="BJ199" s="398" t="s">
        <v>713</v>
      </c>
      <c r="BK199" s="400" t="s">
        <v>713</v>
      </c>
      <c r="BM199" s="397"/>
      <c r="BN199" s="398" t="s">
        <v>709</v>
      </c>
      <c r="BO199" s="398" t="s">
        <v>710</v>
      </c>
      <c r="BP199" s="398" t="s">
        <v>584</v>
      </c>
      <c r="BQ199" s="398" t="s">
        <v>118</v>
      </c>
      <c r="BR199" s="398" t="s">
        <v>711</v>
      </c>
      <c r="BS199" s="398" t="s">
        <v>633</v>
      </c>
      <c r="BT199" s="398" t="s">
        <v>709</v>
      </c>
      <c r="BU199" s="398" t="s">
        <v>589</v>
      </c>
      <c r="BV199" s="399"/>
      <c r="BW199" s="398" t="s">
        <v>712</v>
      </c>
      <c r="BX199" s="398"/>
      <c r="BY199" s="398"/>
      <c r="BZ199" s="398" t="s">
        <v>713</v>
      </c>
      <c r="CA199" s="400" t="s">
        <v>713</v>
      </c>
      <c r="CC199" s="397"/>
      <c r="CD199" s="398" t="s">
        <v>709</v>
      </c>
      <c r="CE199" s="398" t="s">
        <v>710</v>
      </c>
      <c r="CF199" s="398" t="s">
        <v>584</v>
      </c>
      <c r="CG199" s="398" t="s">
        <v>118</v>
      </c>
      <c r="CH199" s="398" t="s">
        <v>711</v>
      </c>
      <c r="CI199" s="398" t="s">
        <v>633</v>
      </c>
      <c r="CJ199" s="398" t="s">
        <v>709</v>
      </c>
      <c r="CK199" s="398" t="s">
        <v>589</v>
      </c>
      <c r="CL199" s="399"/>
      <c r="CM199" s="398" t="s">
        <v>712</v>
      </c>
      <c r="CN199" s="398"/>
      <c r="CO199" s="398"/>
      <c r="CP199" s="398" t="s">
        <v>713</v>
      </c>
      <c r="CQ199" s="400" t="s">
        <v>713</v>
      </c>
      <c r="CS199" s="397"/>
      <c r="CT199" s="398" t="s">
        <v>709</v>
      </c>
      <c r="CU199" s="398" t="s">
        <v>710</v>
      </c>
      <c r="CV199" s="398" t="s">
        <v>584</v>
      </c>
      <c r="CW199" s="398" t="s">
        <v>118</v>
      </c>
      <c r="CX199" s="398" t="s">
        <v>711</v>
      </c>
      <c r="CY199" s="398" t="s">
        <v>633</v>
      </c>
      <c r="CZ199" s="398" t="s">
        <v>709</v>
      </c>
      <c r="DA199" s="398" t="s">
        <v>589</v>
      </c>
      <c r="DB199" s="399"/>
      <c r="DC199" s="398" t="s">
        <v>712</v>
      </c>
      <c r="DD199" s="398"/>
      <c r="DE199" s="398"/>
      <c r="DF199" s="398" t="s">
        <v>713</v>
      </c>
      <c r="DG199" s="400" t="s">
        <v>713</v>
      </c>
      <c r="DI199" s="397"/>
      <c r="DJ199" s="398" t="s">
        <v>709</v>
      </c>
      <c r="DK199" s="398" t="s">
        <v>710</v>
      </c>
      <c r="DL199" s="398" t="s">
        <v>584</v>
      </c>
      <c r="DM199" s="398" t="s">
        <v>118</v>
      </c>
      <c r="DN199" s="398" t="s">
        <v>711</v>
      </c>
      <c r="DO199" s="398" t="s">
        <v>633</v>
      </c>
      <c r="DP199" s="398" t="s">
        <v>709</v>
      </c>
      <c r="DQ199" s="398" t="s">
        <v>589</v>
      </c>
      <c r="DR199" s="399"/>
      <c r="DS199" s="398" t="s">
        <v>712</v>
      </c>
      <c r="DT199" s="398"/>
      <c r="DU199" s="398"/>
      <c r="DV199" s="398" t="s">
        <v>713</v>
      </c>
      <c r="DW199" s="400" t="s">
        <v>713</v>
      </c>
      <c r="DY199" s="397"/>
      <c r="DZ199" s="398" t="s">
        <v>709</v>
      </c>
      <c r="EA199" s="398" t="s">
        <v>710</v>
      </c>
      <c r="EB199" s="398" t="s">
        <v>584</v>
      </c>
      <c r="EC199" s="398" t="s">
        <v>118</v>
      </c>
      <c r="ED199" s="398" t="s">
        <v>711</v>
      </c>
      <c r="EE199" s="398" t="s">
        <v>633</v>
      </c>
      <c r="EF199" s="398" t="s">
        <v>709</v>
      </c>
      <c r="EG199" s="398" t="s">
        <v>589</v>
      </c>
      <c r="EH199" s="399"/>
      <c r="EI199" s="398" t="s">
        <v>712</v>
      </c>
      <c r="EJ199" s="398"/>
      <c r="EK199" s="398"/>
      <c r="EL199" s="398" t="s">
        <v>713</v>
      </c>
      <c r="EM199" s="400" t="s">
        <v>713</v>
      </c>
      <c r="EO199" s="397"/>
      <c r="EP199" s="398" t="s">
        <v>709</v>
      </c>
      <c r="EQ199" s="398" t="s">
        <v>710</v>
      </c>
      <c r="ER199" s="398" t="s">
        <v>584</v>
      </c>
      <c r="ES199" s="398" t="s">
        <v>118</v>
      </c>
      <c r="ET199" s="398" t="s">
        <v>711</v>
      </c>
      <c r="EU199" s="398" t="s">
        <v>633</v>
      </c>
      <c r="EV199" s="398" t="s">
        <v>709</v>
      </c>
      <c r="EW199" s="398" t="s">
        <v>589</v>
      </c>
      <c r="EX199" s="399"/>
      <c r="EY199" s="398" t="s">
        <v>712</v>
      </c>
      <c r="EZ199" s="398"/>
      <c r="FA199" s="398"/>
      <c r="FB199" s="398" t="s">
        <v>713</v>
      </c>
      <c r="FC199" s="400" t="s">
        <v>713</v>
      </c>
      <c r="FE199" s="397"/>
      <c r="FF199" s="398" t="s">
        <v>709</v>
      </c>
      <c r="FG199" s="398" t="s">
        <v>710</v>
      </c>
      <c r="FH199" s="398" t="s">
        <v>584</v>
      </c>
      <c r="FI199" s="398" t="s">
        <v>118</v>
      </c>
      <c r="FJ199" s="398" t="s">
        <v>711</v>
      </c>
      <c r="FK199" s="398" t="s">
        <v>633</v>
      </c>
      <c r="FL199" s="398" t="s">
        <v>709</v>
      </c>
      <c r="FM199" s="398" t="s">
        <v>589</v>
      </c>
      <c r="FN199" s="399"/>
      <c r="FO199" s="398" t="s">
        <v>712</v>
      </c>
      <c r="FP199" s="398"/>
      <c r="FQ199" s="398"/>
      <c r="FR199" s="398" t="s">
        <v>713</v>
      </c>
      <c r="FS199" s="400" t="s">
        <v>713</v>
      </c>
      <c r="FU199" s="397"/>
      <c r="FV199" s="398" t="s">
        <v>709</v>
      </c>
      <c r="FW199" s="398" t="s">
        <v>710</v>
      </c>
      <c r="FX199" s="398" t="s">
        <v>584</v>
      </c>
      <c r="FY199" s="398" t="s">
        <v>118</v>
      </c>
      <c r="FZ199" s="398" t="s">
        <v>711</v>
      </c>
      <c r="GA199" s="398" t="s">
        <v>633</v>
      </c>
      <c r="GB199" s="398" t="s">
        <v>709</v>
      </c>
      <c r="GC199" s="398" t="s">
        <v>589</v>
      </c>
      <c r="GD199" s="399"/>
      <c r="GE199" s="398" t="s">
        <v>712</v>
      </c>
      <c r="GF199" s="398"/>
      <c r="GG199" s="398"/>
      <c r="GH199" s="398" t="s">
        <v>713</v>
      </c>
      <c r="GI199" s="400" t="s">
        <v>713</v>
      </c>
      <c r="GK199" s="397"/>
      <c r="GL199" s="398" t="s">
        <v>709</v>
      </c>
      <c r="GM199" s="398" t="s">
        <v>710</v>
      </c>
      <c r="GN199" s="398" t="s">
        <v>584</v>
      </c>
      <c r="GO199" s="398" t="s">
        <v>118</v>
      </c>
      <c r="GP199" s="398" t="s">
        <v>711</v>
      </c>
      <c r="GQ199" s="398" t="s">
        <v>633</v>
      </c>
      <c r="GR199" s="398" t="s">
        <v>709</v>
      </c>
      <c r="GS199" s="398" t="s">
        <v>589</v>
      </c>
      <c r="GT199" s="399"/>
      <c r="GU199" s="398" t="s">
        <v>712</v>
      </c>
      <c r="GV199" s="398"/>
      <c r="GW199" s="398"/>
      <c r="GX199" s="398" t="s">
        <v>713</v>
      </c>
      <c r="GY199" s="400" t="s">
        <v>713</v>
      </c>
    </row>
    <row r="200" spans="1:207" ht="16" thickBot="1" x14ac:dyDescent="0.25">
      <c r="A200" s="401" t="s">
        <v>513</v>
      </c>
      <c r="B200" s="402" t="s">
        <v>715</v>
      </c>
      <c r="C200" s="402" t="s">
        <v>593</v>
      </c>
      <c r="D200" s="402" t="s">
        <v>593</v>
      </c>
      <c r="E200" s="402" t="s">
        <v>716</v>
      </c>
      <c r="F200" s="402" t="s">
        <v>717</v>
      </c>
      <c r="G200" s="402" t="s">
        <v>718</v>
      </c>
      <c r="H200" s="402" t="s">
        <v>719</v>
      </c>
      <c r="I200" s="402" t="s">
        <v>720</v>
      </c>
      <c r="J200" s="402" t="s">
        <v>721</v>
      </c>
      <c r="K200" s="402" t="s">
        <v>599</v>
      </c>
      <c r="L200" s="402" t="s">
        <v>722</v>
      </c>
      <c r="M200" s="402" t="s">
        <v>723</v>
      </c>
      <c r="N200" s="402" t="s">
        <v>718</v>
      </c>
      <c r="O200" s="403" t="s">
        <v>268</v>
      </c>
      <c r="Q200" s="401" t="s">
        <v>513</v>
      </c>
      <c r="R200" s="402" t="s">
        <v>715</v>
      </c>
      <c r="S200" s="402" t="s">
        <v>593</v>
      </c>
      <c r="T200" s="402" t="s">
        <v>593</v>
      </c>
      <c r="U200" s="402" t="s">
        <v>716</v>
      </c>
      <c r="V200" s="402" t="s">
        <v>717</v>
      </c>
      <c r="W200" s="402" t="s">
        <v>718</v>
      </c>
      <c r="X200" s="402" t="s">
        <v>719</v>
      </c>
      <c r="Y200" s="402" t="s">
        <v>720</v>
      </c>
      <c r="Z200" s="402" t="s">
        <v>721</v>
      </c>
      <c r="AA200" s="402" t="s">
        <v>599</v>
      </c>
      <c r="AB200" s="402" t="s">
        <v>722</v>
      </c>
      <c r="AC200" s="402" t="s">
        <v>723</v>
      </c>
      <c r="AD200" s="402" t="s">
        <v>718</v>
      </c>
      <c r="AE200" s="403" t="s">
        <v>268</v>
      </c>
      <c r="AG200" s="401" t="s">
        <v>513</v>
      </c>
      <c r="AH200" s="402" t="s">
        <v>715</v>
      </c>
      <c r="AI200" s="402" t="s">
        <v>593</v>
      </c>
      <c r="AJ200" s="402" t="s">
        <v>593</v>
      </c>
      <c r="AK200" s="402" t="s">
        <v>716</v>
      </c>
      <c r="AL200" s="402" t="s">
        <v>717</v>
      </c>
      <c r="AM200" s="402" t="s">
        <v>718</v>
      </c>
      <c r="AN200" s="402" t="s">
        <v>719</v>
      </c>
      <c r="AO200" s="402" t="s">
        <v>720</v>
      </c>
      <c r="AP200" s="402" t="s">
        <v>721</v>
      </c>
      <c r="AQ200" s="402" t="s">
        <v>599</v>
      </c>
      <c r="AR200" s="402" t="s">
        <v>722</v>
      </c>
      <c r="AS200" s="402" t="s">
        <v>723</v>
      </c>
      <c r="AT200" s="402" t="s">
        <v>718</v>
      </c>
      <c r="AU200" s="403" t="s">
        <v>268</v>
      </c>
      <c r="AW200" s="401" t="s">
        <v>513</v>
      </c>
      <c r="AX200" s="402" t="s">
        <v>715</v>
      </c>
      <c r="AY200" s="402" t="s">
        <v>593</v>
      </c>
      <c r="AZ200" s="402" t="s">
        <v>593</v>
      </c>
      <c r="BA200" s="402" t="s">
        <v>716</v>
      </c>
      <c r="BB200" s="402" t="s">
        <v>717</v>
      </c>
      <c r="BC200" s="402" t="s">
        <v>718</v>
      </c>
      <c r="BD200" s="402" t="s">
        <v>719</v>
      </c>
      <c r="BE200" s="402" t="s">
        <v>720</v>
      </c>
      <c r="BF200" s="402" t="s">
        <v>721</v>
      </c>
      <c r="BG200" s="402" t="s">
        <v>599</v>
      </c>
      <c r="BH200" s="402" t="s">
        <v>722</v>
      </c>
      <c r="BI200" s="402" t="s">
        <v>723</v>
      </c>
      <c r="BJ200" s="402" t="s">
        <v>718</v>
      </c>
      <c r="BK200" s="403" t="s">
        <v>268</v>
      </c>
      <c r="BM200" s="401" t="s">
        <v>513</v>
      </c>
      <c r="BN200" s="402" t="s">
        <v>715</v>
      </c>
      <c r="BO200" s="402" t="s">
        <v>593</v>
      </c>
      <c r="BP200" s="402" t="s">
        <v>593</v>
      </c>
      <c r="BQ200" s="402" t="s">
        <v>716</v>
      </c>
      <c r="BR200" s="402" t="s">
        <v>717</v>
      </c>
      <c r="BS200" s="402" t="s">
        <v>718</v>
      </c>
      <c r="BT200" s="402" t="s">
        <v>719</v>
      </c>
      <c r="BU200" s="402" t="s">
        <v>720</v>
      </c>
      <c r="BV200" s="402" t="s">
        <v>721</v>
      </c>
      <c r="BW200" s="402" t="s">
        <v>599</v>
      </c>
      <c r="BX200" s="402" t="s">
        <v>722</v>
      </c>
      <c r="BY200" s="402" t="s">
        <v>723</v>
      </c>
      <c r="BZ200" s="402" t="s">
        <v>718</v>
      </c>
      <c r="CA200" s="403" t="s">
        <v>268</v>
      </c>
      <c r="CC200" s="401" t="s">
        <v>513</v>
      </c>
      <c r="CD200" s="402" t="s">
        <v>715</v>
      </c>
      <c r="CE200" s="402" t="s">
        <v>593</v>
      </c>
      <c r="CF200" s="402" t="s">
        <v>593</v>
      </c>
      <c r="CG200" s="402" t="s">
        <v>716</v>
      </c>
      <c r="CH200" s="402" t="s">
        <v>717</v>
      </c>
      <c r="CI200" s="402" t="s">
        <v>718</v>
      </c>
      <c r="CJ200" s="402" t="s">
        <v>719</v>
      </c>
      <c r="CK200" s="402" t="s">
        <v>720</v>
      </c>
      <c r="CL200" s="402" t="s">
        <v>721</v>
      </c>
      <c r="CM200" s="402" t="s">
        <v>599</v>
      </c>
      <c r="CN200" s="402" t="s">
        <v>722</v>
      </c>
      <c r="CO200" s="402" t="s">
        <v>723</v>
      </c>
      <c r="CP200" s="402" t="s">
        <v>718</v>
      </c>
      <c r="CQ200" s="403" t="s">
        <v>268</v>
      </c>
      <c r="CS200" s="401" t="s">
        <v>513</v>
      </c>
      <c r="CT200" s="402" t="s">
        <v>715</v>
      </c>
      <c r="CU200" s="402" t="s">
        <v>593</v>
      </c>
      <c r="CV200" s="402" t="s">
        <v>593</v>
      </c>
      <c r="CW200" s="402" t="s">
        <v>716</v>
      </c>
      <c r="CX200" s="402" t="s">
        <v>717</v>
      </c>
      <c r="CY200" s="402" t="s">
        <v>718</v>
      </c>
      <c r="CZ200" s="402" t="s">
        <v>719</v>
      </c>
      <c r="DA200" s="402" t="s">
        <v>720</v>
      </c>
      <c r="DB200" s="402" t="s">
        <v>721</v>
      </c>
      <c r="DC200" s="402" t="s">
        <v>599</v>
      </c>
      <c r="DD200" s="402" t="s">
        <v>722</v>
      </c>
      <c r="DE200" s="402" t="s">
        <v>723</v>
      </c>
      <c r="DF200" s="402" t="s">
        <v>718</v>
      </c>
      <c r="DG200" s="403" t="s">
        <v>268</v>
      </c>
      <c r="DI200" s="401" t="s">
        <v>513</v>
      </c>
      <c r="DJ200" s="402" t="s">
        <v>715</v>
      </c>
      <c r="DK200" s="402" t="s">
        <v>593</v>
      </c>
      <c r="DL200" s="402" t="s">
        <v>593</v>
      </c>
      <c r="DM200" s="402" t="s">
        <v>716</v>
      </c>
      <c r="DN200" s="402" t="s">
        <v>717</v>
      </c>
      <c r="DO200" s="402" t="s">
        <v>718</v>
      </c>
      <c r="DP200" s="402" t="s">
        <v>719</v>
      </c>
      <c r="DQ200" s="402" t="s">
        <v>720</v>
      </c>
      <c r="DR200" s="402" t="s">
        <v>721</v>
      </c>
      <c r="DS200" s="402" t="s">
        <v>599</v>
      </c>
      <c r="DT200" s="402" t="s">
        <v>722</v>
      </c>
      <c r="DU200" s="402" t="s">
        <v>723</v>
      </c>
      <c r="DV200" s="402" t="s">
        <v>718</v>
      </c>
      <c r="DW200" s="403" t="s">
        <v>268</v>
      </c>
      <c r="DY200" s="401" t="s">
        <v>513</v>
      </c>
      <c r="DZ200" s="402" t="s">
        <v>715</v>
      </c>
      <c r="EA200" s="402" t="s">
        <v>593</v>
      </c>
      <c r="EB200" s="402" t="s">
        <v>593</v>
      </c>
      <c r="EC200" s="402" t="s">
        <v>716</v>
      </c>
      <c r="ED200" s="402" t="s">
        <v>717</v>
      </c>
      <c r="EE200" s="402" t="s">
        <v>718</v>
      </c>
      <c r="EF200" s="402" t="s">
        <v>719</v>
      </c>
      <c r="EG200" s="402" t="s">
        <v>720</v>
      </c>
      <c r="EH200" s="402" t="s">
        <v>721</v>
      </c>
      <c r="EI200" s="402" t="s">
        <v>599</v>
      </c>
      <c r="EJ200" s="402" t="s">
        <v>722</v>
      </c>
      <c r="EK200" s="402" t="s">
        <v>723</v>
      </c>
      <c r="EL200" s="402" t="s">
        <v>718</v>
      </c>
      <c r="EM200" s="403" t="s">
        <v>268</v>
      </c>
      <c r="EO200" s="401" t="s">
        <v>513</v>
      </c>
      <c r="EP200" s="402" t="s">
        <v>715</v>
      </c>
      <c r="EQ200" s="402" t="s">
        <v>593</v>
      </c>
      <c r="ER200" s="402" t="s">
        <v>593</v>
      </c>
      <c r="ES200" s="402" t="s">
        <v>716</v>
      </c>
      <c r="ET200" s="402" t="s">
        <v>717</v>
      </c>
      <c r="EU200" s="402" t="s">
        <v>718</v>
      </c>
      <c r="EV200" s="402" t="s">
        <v>719</v>
      </c>
      <c r="EW200" s="402" t="s">
        <v>720</v>
      </c>
      <c r="EX200" s="402" t="s">
        <v>721</v>
      </c>
      <c r="EY200" s="402" t="s">
        <v>599</v>
      </c>
      <c r="EZ200" s="402" t="s">
        <v>722</v>
      </c>
      <c r="FA200" s="402" t="s">
        <v>723</v>
      </c>
      <c r="FB200" s="402" t="s">
        <v>718</v>
      </c>
      <c r="FC200" s="403" t="s">
        <v>268</v>
      </c>
      <c r="FE200" s="401" t="s">
        <v>513</v>
      </c>
      <c r="FF200" s="402" t="s">
        <v>715</v>
      </c>
      <c r="FG200" s="402" t="s">
        <v>593</v>
      </c>
      <c r="FH200" s="402" t="s">
        <v>593</v>
      </c>
      <c r="FI200" s="402" t="s">
        <v>716</v>
      </c>
      <c r="FJ200" s="402" t="s">
        <v>717</v>
      </c>
      <c r="FK200" s="402" t="s">
        <v>718</v>
      </c>
      <c r="FL200" s="402" t="s">
        <v>719</v>
      </c>
      <c r="FM200" s="402" t="s">
        <v>720</v>
      </c>
      <c r="FN200" s="402" t="s">
        <v>721</v>
      </c>
      <c r="FO200" s="402" t="s">
        <v>599</v>
      </c>
      <c r="FP200" s="402" t="s">
        <v>722</v>
      </c>
      <c r="FQ200" s="402" t="s">
        <v>723</v>
      </c>
      <c r="FR200" s="402" t="s">
        <v>718</v>
      </c>
      <c r="FS200" s="403" t="s">
        <v>268</v>
      </c>
      <c r="FU200" s="401" t="s">
        <v>513</v>
      </c>
      <c r="FV200" s="402" t="s">
        <v>715</v>
      </c>
      <c r="FW200" s="402" t="s">
        <v>593</v>
      </c>
      <c r="FX200" s="402" t="s">
        <v>593</v>
      </c>
      <c r="FY200" s="402" t="s">
        <v>716</v>
      </c>
      <c r="FZ200" s="402" t="s">
        <v>717</v>
      </c>
      <c r="GA200" s="402" t="s">
        <v>718</v>
      </c>
      <c r="GB200" s="402" t="s">
        <v>719</v>
      </c>
      <c r="GC200" s="402" t="s">
        <v>720</v>
      </c>
      <c r="GD200" s="402" t="s">
        <v>721</v>
      </c>
      <c r="GE200" s="402" t="s">
        <v>599</v>
      </c>
      <c r="GF200" s="402" t="s">
        <v>722</v>
      </c>
      <c r="GG200" s="402" t="s">
        <v>723</v>
      </c>
      <c r="GH200" s="402" t="s">
        <v>718</v>
      </c>
      <c r="GI200" s="403" t="s">
        <v>268</v>
      </c>
      <c r="GK200" s="401" t="s">
        <v>513</v>
      </c>
      <c r="GL200" s="402" t="s">
        <v>715</v>
      </c>
      <c r="GM200" s="402" t="s">
        <v>593</v>
      </c>
      <c r="GN200" s="402" t="s">
        <v>593</v>
      </c>
      <c r="GO200" s="402" t="s">
        <v>716</v>
      </c>
      <c r="GP200" s="402" t="s">
        <v>717</v>
      </c>
      <c r="GQ200" s="402" t="s">
        <v>718</v>
      </c>
      <c r="GR200" s="402" t="s">
        <v>719</v>
      </c>
      <c r="GS200" s="402" t="s">
        <v>720</v>
      </c>
      <c r="GT200" s="402" t="s">
        <v>721</v>
      </c>
      <c r="GU200" s="402" t="s">
        <v>599</v>
      </c>
      <c r="GV200" s="402" t="s">
        <v>722</v>
      </c>
      <c r="GW200" s="402" t="s">
        <v>723</v>
      </c>
      <c r="GX200" s="402" t="s">
        <v>718</v>
      </c>
      <c r="GY200" s="403" t="s">
        <v>268</v>
      </c>
    </row>
    <row r="201" spans="1:207" ht="16" thickTop="1" x14ac:dyDescent="0.2">
      <c r="A201" s="404">
        <f t="shared" ref="A201:A222" si="2248">EOMONTH(A202,-1)</f>
        <v>43404</v>
      </c>
      <c r="B201" s="405">
        <f>R201+AH201+AX201+BN201+CD201+CT201+DJ201+DZ201+EP201+FF201+FV201+GL201</f>
        <v>0</v>
      </c>
      <c r="C201" s="405">
        <f t="shared" ref="C201:C224" si="2249">S201+AI201+AY201+BO201+CE201+CU201+DK201+EA201+EQ201+FG201+FW201+GM201</f>
        <v>0</v>
      </c>
      <c r="D201" s="405">
        <f t="shared" ref="D201:D224" si="2250">T201+AJ201+AZ201+BP201+CF201+CV201+DL201+EB201+ER201+FH201+FX201+GN201</f>
        <v>0</v>
      </c>
      <c r="E201" s="405">
        <f t="shared" ref="E201:E224" si="2251">U201+AK201+BA201+BQ201+CG201+CW201+DM201+EC201+ES201+FI201+FY201+GO201</f>
        <v>0</v>
      </c>
      <c r="F201" s="405">
        <f t="shared" ref="F201:F224" si="2252">V201+AL201+BB201+BR201+CH201+CX201+DN201+ED201+ET201+FJ201+FZ201+GP201</f>
        <v>0</v>
      </c>
      <c r="G201" s="405">
        <f t="shared" ref="G201:G224" si="2253">W201+AM201+BC201+BS201+CI201+CY201+DO201+EE201+EU201+FK201+GA201+GQ201</f>
        <v>0</v>
      </c>
      <c r="H201" s="405">
        <f t="shared" ref="H201:H224" si="2254">X201+AN201+BD201+BT201+CJ201+CZ201+DP201+EF201+EV201+FL201+GB201+GR201</f>
        <v>0</v>
      </c>
      <c r="I201" s="405">
        <f t="shared" ref="I201:I224" si="2255">Y201+AO201+BE201+BU201+CK201+DA201+DQ201+EG201+EW201+FM201+GC201+GS201</f>
        <v>0</v>
      </c>
      <c r="J201" s="405">
        <f t="shared" ref="J201:J224" si="2256">Z201+AP201+BF201+BV201</f>
        <v>0</v>
      </c>
      <c r="K201" s="1224" t="e">
        <f>365/((+C201+D201-F201-G201)/((+B201+H201)/2)*DAY(A201))</f>
        <v>#DIV/0!</v>
      </c>
      <c r="L201" s="1224" t="e">
        <f>+H201/C201*DAY(A201)</f>
        <v>#DIV/0!</v>
      </c>
      <c r="M201" s="406" t="e">
        <f>(F201+G201)/C201</f>
        <v>#DIV/0!</v>
      </c>
      <c r="N201" s="406" t="e">
        <f>+E201/(+E201+F201+G201)</f>
        <v>#DIV/0!</v>
      </c>
      <c r="O201" s="407" t="e" cm="1">
        <f t="array" ref="O201">E201/(SUMPRODUCT(--(CHOOSE({1,2,3},D201,F201,G201)&gt;0),CHOOSE({1,2,3},D201,F201,G201))+C201)</f>
        <v>#DIV/0!</v>
      </c>
      <c r="Q201" s="404">
        <f t="shared" ref="Q201:Q222" si="2257">EOMONTH(Q202,-1)</f>
        <v>43404</v>
      </c>
      <c r="R201" s="405">
        <v>0</v>
      </c>
      <c r="S201" s="405">
        <v>0</v>
      </c>
      <c r="T201" s="405">
        <v>0</v>
      </c>
      <c r="U201" s="405">
        <v>0</v>
      </c>
      <c r="V201" s="405">
        <v>0</v>
      </c>
      <c r="W201" s="405">
        <v>0</v>
      </c>
      <c r="X201" s="405">
        <f t="shared" ref="X201:X223" si="2258">SUM(R201:T201)-SUM(U201:W201)</f>
        <v>0</v>
      </c>
      <c r="Y201" s="405">
        <v>0</v>
      </c>
      <c r="Z201" s="405">
        <f>+X201-Y201</f>
        <v>0</v>
      </c>
      <c r="AA201" s="1224" t="e">
        <f>365/((+S201+T201-V201-W201)/((+R201+X201)/2)*DAY(Q201))</f>
        <v>#DIV/0!</v>
      </c>
      <c r="AB201" s="1224" t="e">
        <f>+X201/S201*DAY(Q201)</f>
        <v>#DIV/0!</v>
      </c>
      <c r="AC201" s="406" t="e">
        <f>(V201+W201)/S201</f>
        <v>#DIV/0!</v>
      </c>
      <c r="AD201" s="406" t="e">
        <f>+U201/(+U201+V201+W201)</f>
        <v>#DIV/0!</v>
      </c>
      <c r="AE201" s="407" t="e" cm="1">
        <f t="array" ref="AE201">U201/(SUMPRODUCT(--(CHOOSE({1,2,3},T201,V201,W201)&gt;0),CHOOSE({1,2,3},T201,V201,W201))+S201)</f>
        <v>#DIV/0!</v>
      </c>
      <c r="AG201" s="404">
        <f t="shared" ref="AG201:AG222" si="2259">EOMONTH(AG202,-1)</f>
        <v>43404</v>
      </c>
      <c r="AH201" s="405">
        <v>0</v>
      </c>
      <c r="AI201" s="405">
        <v>0</v>
      </c>
      <c r="AJ201" s="405">
        <v>0</v>
      </c>
      <c r="AK201" s="405">
        <v>0</v>
      </c>
      <c r="AL201" s="405">
        <v>0</v>
      </c>
      <c r="AM201" s="405">
        <v>0</v>
      </c>
      <c r="AN201" s="405">
        <f t="shared" ref="AN201:AN223" si="2260">SUM(AH201:AJ201)-SUM(AK201:AM201)</f>
        <v>0</v>
      </c>
      <c r="AO201" s="405">
        <v>0</v>
      </c>
      <c r="AP201" s="405">
        <f>+AN201-AO201</f>
        <v>0</v>
      </c>
      <c r="AQ201" s="1224" t="e">
        <f>365/((+AI201+AJ201-AL201-AM201)/((+AH201+AN201)/2)*DAY(AG201))</f>
        <v>#DIV/0!</v>
      </c>
      <c r="AR201" s="1224" t="e">
        <f>+AN201/AI201*DAY(AG201)</f>
        <v>#DIV/0!</v>
      </c>
      <c r="AS201" s="406" t="e">
        <f>(AL201+AM201)/AI201</f>
        <v>#DIV/0!</v>
      </c>
      <c r="AT201" s="406" t="e">
        <f>+AK201/(+AK201+AL201+AM201)</f>
        <v>#DIV/0!</v>
      </c>
      <c r="AU201" s="407" t="e" cm="1">
        <f t="array" ref="AU201">AK201/(SUMPRODUCT(--(CHOOSE({1,2,3},AJ201,AL201,AM201)&gt;0),CHOOSE({1,2,3},AJ201,AL201,AM201))+AI201)</f>
        <v>#DIV/0!</v>
      </c>
      <c r="AW201" s="404">
        <f t="shared" ref="AW201:AW222" si="2261">EOMONTH(AW202,-1)</f>
        <v>43404</v>
      </c>
      <c r="AX201" s="405">
        <v>0</v>
      </c>
      <c r="AY201" s="405">
        <v>0</v>
      </c>
      <c r="AZ201" s="405">
        <v>0</v>
      </c>
      <c r="BA201" s="405">
        <v>0</v>
      </c>
      <c r="BB201" s="405">
        <v>0</v>
      </c>
      <c r="BC201" s="405">
        <v>0</v>
      </c>
      <c r="BD201" s="405">
        <f t="shared" ref="BD201:BD223" si="2262">SUM(AX201:AZ201)-SUM(BA201:BC201)</f>
        <v>0</v>
      </c>
      <c r="BE201" s="405">
        <v>0</v>
      </c>
      <c r="BF201" s="405">
        <f>+BD201-BE201</f>
        <v>0</v>
      </c>
      <c r="BG201" s="1224" t="e">
        <f>365/((+AY201+AZ201-BB201-BC201)/((+AX201+BD201)/2)*DAY(AW201))</f>
        <v>#DIV/0!</v>
      </c>
      <c r="BH201" s="1224" t="e">
        <f>+BD201/AY201*DAY(AW201)</f>
        <v>#DIV/0!</v>
      </c>
      <c r="BI201" s="406" t="e">
        <f>(BB201+BC201)/AY201</f>
        <v>#DIV/0!</v>
      </c>
      <c r="BJ201" s="406" t="e">
        <f>+BA201/(+BA201+BB201+BC201)</f>
        <v>#DIV/0!</v>
      </c>
      <c r="BK201" s="407" t="e" cm="1">
        <f t="array" ref="BK201">BA201/(SUMPRODUCT(--(CHOOSE({1,2,3},AZ201,BB201,BC201)&gt;0),CHOOSE({1,2,3},AZ201,BB201,BC201))+AY201)</f>
        <v>#DIV/0!</v>
      </c>
      <c r="BM201" s="404">
        <f t="shared" ref="BM201:BM222" si="2263">EOMONTH(BM202,-1)</f>
        <v>43404</v>
      </c>
      <c r="BN201" s="405">
        <v>0</v>
      </c>
      <c r="BO201" s="405">
        <v>0</v>
      </c>
      <c r="BP201" s="405">
        <v>0</v>
      </c>
      <c r="BQ201" s="405">
        <v>0</v>
      </c>
      <c r="BR201" s="405">
        <v>0</v>
      </c>
      <c r="BS201" s="405">
        <v>0</v>
      </c>
      <c r="BT201" s="405">
        <f t="shared" ref="BT201:BT223" si="2264">SUM(BN201:BP201)-SUM(BQ201:BS201)</f>
        <v>0</v>
      </c>
      <c r="BU201" s="405">
        <v>0</v>
      </c>
      <c r="BV201" s="405">
        <f>+BT201-BU201</f>
        <v>0</v>
      </c>
      <c r="BW201" s="1224" t="e">
        <f>365/((+BO201+BP201-BR201-BS201)/((+BN201+BT201)/2)*DAY(BM201))</f>
        <v>#DIV/0!</v>
      </c>
      <c r="BX201" s="1224" t="e">
        <f>+BT201/BO201*DAY(BM201)</f>
        <v>#DIV/0!</v>
      </c>
      <c r="BY201" s="406" t="e">
        <f>(BR201+BS201)/BO201</f>
        <v>#DIV/0!</v>
      </c>
      <c r="BZ201" s="406" t="e">
        <f>+BQ201/(+BQ201+BR201+BS201)</f>
        <v>#DIV/0!</v>
      </c>
      <c r="CA201" s="407" t="e" cm="1">
        <f t="array" ref="CA201">BQ201/(SUMPRODUCT(--(CHOOSE({1,2,3},BP201,BR201,BS201)&gt;0),CHOOSE({1,2,3},BP201,BR201,BS201))+BO201)</f>
        <v>#DIV/0!</v>
      </c>
      <c r="CC201" s="404">
        <f t="shared" ref="CC201:CC222" si="2265">EOMONTH(CC202,-1)</f>
        <v>43404</v>
      </c>
      <c r="CD201" s="405">
        <v>0</v>
      </c>
      <c r="CE201" s="405">
        <v>0</v>
      </c>
      <c r="CF201" s="405">
        <v>0</v>
      </c>
      <c r="CG201" s="405">
        <v>0</v>
      </c>
      <c r="CH201" s="405">
        <v>0</v>
      </c>
      <c r="CI201" s="405">
        <v>0</v>
      </c>
      <c r="CJ201" s="405">
        <f t="shared" ref="CJ201:CJ223" si="2266">SUM(CD201:CF201)-SUM(CG201:CI201)</f>
        <v>0</v>
      </c>
      <c r="CK201" s="405">
        <v>0</v>
      </c>
      <c r="CL201" s="405">
        <f>+CJ201-CK201</f>
        <v>0</v>
      </c>
      <c r="CM201" s="1224" t="e">
        <f>365/((+CE201+CF201-CH201-CI201)/((+CD201+CJ201)/2)*DAY(CC201))</f>
        <v>#DIV/0!</v>
      </c>
      <c r="CN201" s="1224" t="e">
        <f>+CJ201/CE201*DAY(CC201)</f>
        <v>#DIV/0!</v>
      </c>
      <c r="CO201" s="406" t="e">
        <f>(CH201+CI201)/CE201</f>
        <v>#DIV/0!</v>
      </c>
      <c r="CP201" s="406" t="e">
        <f>+CG201/(+CG201+CH201+CI201)</f>
        <v>#DIV/0!</v>
      </c>
      <c r="CQ201" s="407" t="e" cm="1">
        <f t="array" ref="CQ201">CG201/(SUMPRODUCT(--(CHOOSE({1,2,3},CF201,CH201,CI201)&gt;0),CHOOSE({1,2,3},CF201,CH201,CI201))+CE201)</f>
        <v>#DIV/0!</v>
      </c>
      <c r="CS201" s="404">
        <f t="shared" ref="CS201:CS222" si="2267">EOMONTH(CS202,-1)</f>
        <v>43404</v>
      </c>
      <c r="CT201" s="405">
        <v>0</v>
      </c>
      <c r="CU201" s="405">
        <v>0</v>
      </c>
      <c r="CV201" s="405">
        <v>0</v>
      </c>
      <c r="CW201" s="405">
        <v>0</v>
      </c>
      <c r="CX201" s="405">
        <v>0</v>
      </c>
      <c r="CY201" s="405">
        <v>0</v>
      </c>
      <c r="CZ201" s="405">
        <f t="shared" ref="CZ201:CZ223" si="2268">SUM(CT201:CV201)-SUM(CW201:CY201)</f>
        <v>0</v>
      </c>
      <c r="DA201" s="405">
        <v>0</v>
      </c>
      <c r="DB201" s="405">
        <f>+CZ201-DA201</f>
        <v>0</v>
      </c>
      <c r="DC201" s="1224" t="e">
        <f>365/((+CU201+CV201-CX201-CY201)/((+CT201+CZ201)/2)*DAY(CS201))</f>
        <v>#DIV/0!</v>
      </c>
      <c r="DD201" s="1224" t="e">
        <f>+CZ201/CU201*DAY(CS201)</f>
        <v>#DIV/0!</v>
      </c>
      <c r="DE201" s="406" t="e">
        <f>(CX201+CY201)/CU201</f>
        <v>#DIV/0!</v>
      </c>
      <c r="DF201" s="406" t="e">
        <f>+CW201/(+CW201+CX201+CY201)</f>
        <v>#DIV/0!</v>
      </c>
      <c r="DG201" s="407" t="e" cm="1">
        <f t="array" ref="DG201">CW201/(SUMPRODUCT(--(CHOOSE({1,2,3},CV201,CX201,CY201)&gt;0),CHOOSE({1,2,3},CV201,CX201,CY201))+CU201)</f>
        <v>#DIV/0!</v>
      </c>
      <c r="DI201" s="404">
        <f t="shared" ref="DI201:DI222" si="2269">EOMONTH(DI202,-1)</f>
        <v>43404</v>
      </c>
      <c r="DJ201" s="405">
        <v>0</v>
      </c>
      <c r="DK201" s="405">
        <v>0</v>
      </c>
      <c r="DL201" s="405">
        <v>0</v>
      </c>
      <c r="DM201" s="405">
        <v>0</v>
      </c>
      <c r="DN201" s="405">
        <v>0</v>
      </c>
      <c r="DO201" s="405">
        <v>0</v>
      </c>
      <c r="DP201" s="405">
        <f t="shared" ref="DP201:DP223" si="2270">SUM(DJ201:DL201)-SUM(DM201:DO201)</f>
        <v>0</v>
      </c>
      <c r="DQ201" s="405">
        <v>0</v>
      </c>
      <c r="DR201" s="405">
        <f>+DP201-DQ201</f>
        <v>0</v>
      </c>
      <c r="DS201" s="1224" t="e">
        <f>365/((+DK201+DL201-DN201-DO201)/((+DJ201+DP201)/2)*DAY(DI201))</f>
        <v>#DIV/0!</v>
      </c>
      <c r="DT201" s="1224" t="e">
        <f>+DP201/DK201*DAY(DI201)</f>
        <v>#DIV/0!</v>
      </c>
      <c r="DU201" s="406" t="e">
        <f>(DN201+DO201)/DK201</f>
        <v>#DIV/0!</v>
      </c>
      <c r="DV201" s="406" t="e">
        <f>+DM201/(+DM201+DN201+DO201)</f>
        <v>#DIV/0!</v>
      </c>
      <c r="DW201" s="407" t="e" cm="1">
        <f t="array" ref="DW201">DM201/(SUMPRODUCT(--(CHOOSE({1,2,3},DL201,DN201,DO201)&gt;0),CHOOSE({1,2,3},DL201,DN201,DO201))+DK201)</f>
        <v>#DIV/0!</v>
      </c>
      <c r="DY201" s="404">
        <f t="shared" ref="DY201:DY222" si="2271">EOMONTH(DY202,-1)</f>
        <v>43404</v>
      </c>
      <c r="DZ201" s="405">
        <v>0</v>
      </c>
      <c r="EA201" s="405">
        <v>0</v>
      </c>
      <c r="EB201" s="405">
        <v>0</v>
      </c>
      <c r="EC201" s="405">
        <v>0</v>
      </c>
      <c r="ED201" s="405">
        <v>0</v>
      </c>
      <c r="EE201" s="405">
        <v>0</v>
      </c>
      <c r="EF201" s="405">
        <f t="shared" ref="EF201:EF223" si="2272">SUM(DZ201:EB201)-SUM(EC201:EE201)</f>
        <v>0</v>
      </c>
      <c r="EG201" s="405">
        <v>0</v>
      </c>
      <c r="EH201" s="405">
        <f>+EF201-EG201</f>
        <v>0</v>
      </c>
      <c r="EI201" s="1224" t="e">
        <f>365/((+EA201+EB201-ED201-EE201)/((+DZ201+EF201)/2)*DAY(DY201))</f>
        <v>#DIV/0!</v>
      </c>
      <c r="EJ201" s="1224" t="e">
        <f>+EF201/EA201*DAY(DY201)</f>
        <v>#DIV/0!</v>
      </c>
      <c r="EK201" s="406" t="e">
        <f>(ED201+EE201)/EA201</f>
        <v>#DIV/0!</v>
      </c>
      <c r="EL201" s="406" t="e">
        <f>+EC201/(+EC201+ED201+EE201)</f>
        <v>#DIV/0!</v>
      </c>
      <c r="EM201" s="407" t="e" cm="1">
        <f t="array" ref="EM201">EC201/(SUMPRODUCT(--(CHOOSE({1,2,3},EB201,ED201,EE201)&gt;0),CHOOSE({1,2,3},EB201,ED201,EE201))+EA201)</f>
        <v>#DIV/0!</v>
      </c>
      <c r="EO201" s="404">
        <f t="shared" ref="EO201:EO222" si="2273">EOMONTH(EO202,-1)</f>
        <v>43404</v>
      </c>
      <c r="EP201" s="405">
        <v>0</v>
      </c>
      <c r="EQ201" s="405">
        <v>0</v>
      </c>
      <c r="ER201" s="405">
        <v>0</v>
      </c>
      <c r="ES201" s="405">
        <v>0</v>
      </c>
      <c r="ET201" s="405">
        <v>0</v>
      </c>
      <c r="EU201" s="405">
        <v>0</v>
      </c>
      <c r="EV201" s="405">
        <f t="shared" ref="EV201:EV223" si="2274">SUM(EP201:ER201)-SUM(ES201:EU201)</f>
        <v>0</v>
      </c>
      <c r="EW201" s="405">
        <v>0</v>
      </c>
      <c r="EX201" s="405">
        <f>+EV201-EW201</f>
        <v>0</v>
      </c>
      <c r="EY201" s="1224" t="e">
        <f>365/((+EQ201+ER201-ET201-EU201)/((+EP201+EV201)/2)*DAY(EO201))</f>
        <v>#DIV/0!</v>
      </c>
      <c r="EZ201" s="1224" t="e">
        <f>+EV201/EQ201*DAY(EO201)</f>
        <v>#DIV/0!</v>
      </c>
      <c r="FA201" s="406" t="e">
        <f>(ET201+EU201)/EQ201</f>
        <v>#DIV/0!</v>
      </c>
      <c r="FB201" s="406" t="e">
        <f>+ES201/(+ES201+ET201+EU201)</f>
        <v>#DIV/0!</v>
      </c>
      <c r="FC201" s="407" t="e" cm="1">
        <f t="array" ref="FC201">ES201/(SUMPRODUCT(--(CHOOSE({1,2,3},FH201,FX201,GN201)&gt;0),CHOOSE({1,2,3},FH201,FX201,GN201))+EQ201)</f>
        <v>#DIV/0!</v>
      </c>
      <c r="FE201" s="404">
        <f t="shared" ref="FE201:FE222" si="2275">EOMONTH(FE202,-1)</f>
        <v>43404</v>
      </c>
      <c r="FF201" s="405">
        <v>0</v>
      </c>
      <c r="FG201" s="405">
        <v>0</v>
      </c>
      <c r="FH201" s="405">
        <v>0</v>
      </c>
      <c r="FI201" s="405">
        <v>0</v>
      </c>
      <c r="FJ201" s="405">
        <v>0</v>
      </c>
      <c r="FK201" s="405">
        <v>0</v>
      </c>
      <c r="FL201" s="405">
        <f t="shared" ref="FL201:FL223" si="2276">SUM(FF201:FH201)-SUM(FI201:FK201)</f>
        <v>0</v>
      </c>
      <c r="FM201" s="405">
        <v>0</v>
      </c>
      <c r="FN201" s="405">
        <f>+FL201-FM201</f>
        <v>0</v>
      </c>
      <c r="FO201" s="1224" t="e">
        <f>365/((+FG201+FH201-FJ201-FK201)/((+FF201+FL201)/2)*DAY(FE201))</f>
        <v>#DIV/0!</v>
      </c>
      <c r="FP201" s="1224" t="e">
        <f>+FL201/FG201*DAY(FE201)</f>
        <v>#DIV/0!</v>
      </c>
      <c r="FQ201" s="406" t="e">
        <f>(FJ201+FK201)/FG201</f>
        <v>#DIV/0!</v>
      </c>
      <c r="FR201" s="406" t="e">
        <f>+FI201/(+FI201+FJ201+FK201)</f>
        <v>#DIV/0!</v>
      </c>
      <c r="FS201" s="407" t="e" cm="1">
        <f t="array" ref="FS201">FI201/(SUMPRODUCT(--(CHOOSE({1,2,3},FH201,FJ201,FK201)&gt;0),CHOOSE({1,2,3},FH201,FJ201,FK201))+FG201)</f>
        <v>#DIV/0!</v>
      </c>
      <c r="FU201" s="404">
        <f t="shared" ref="FU201:FU222" si="2277">EOMONTH(FU202,-1)</f>
        <v>43404</v>
      </c>
      <c r="FV201" s="405">
        <v>0</v>
      </c>
      <c r="FW201" s="405">
        <v>0</v>
      </c>
      <c r="FX201" s="405">
        <v>0</v>
      </c>
      <c r="FY201" s="405">
        <v>0</v>
      </c>
      <c r="FZ201" s="405">
        <v>0</v>
      </c>
      <c r="GA201" s="405">
        <v>0</v>
      </c>
      <c r="GB201" s="405">
        <f t="shared" ref="GB201:GB223" si="2278">SUM(FV201:FX201)-SUM(FY201:GA201)</f>
        <v>0</v>
      </c>
      <c r="GC201" s="405">
        <v>0</v>
      </c>
      <c r="GD201" s="405">
        <f>+GB201-GC201</f>
        <v>0</v>
      </c>
      <c r="GE201" s="1224" t="e">
        <f>365/((+FW201+FX201-FZ201-GA201)/((+FV201+GB201)/2)*DAY(FU201))</f>
        <v>#DIV/0!</v>
      </c>
      <c r="GF201" s="1224" t="e">
        <f>+GB201/FW201*DAY(FU201)</f>
        <v>#DIV/0!</v>
      </c>
      <c r="GG201" s="406" t="e">
        <f>(FZ201+GA201)/FW201</f>
        <v>#DIV/0!</v>
      </c>
      <c r="GH201" s="406" t="e">
        <f>+FY201/(+FY201+FZ201+GA201)</f>
        <v>#DIV/0!</v>
      </c>
      <c r="GI201" s="407" t="e" cm="1">
        <f t="array" ref="GI201">FY201/(SUMPRODUCT(--(CHOOSE({1,2,3},FX201,FZ201,GA201)&gt;0),CHOOSE({1,2,3},FX201,FZ201,GA201))+FW201)</f>
        <v>#DIV/0!</v>
      </c>
      <c r="GK201" s="404">
        <f t="shared" ref="GK201:GK222" si="2279">EOMONTH(GK202,-1)</f>
        <v>43404</v>
      </c>
      <c r="GL201" s="405">
        <v>0</v>
      </c>
      <c r="GM201" s="405">
        <v>0</v>
      </c>
      <c r="GN201" s="405">
        <v>0</v>
      </c>
      <c r="GO201" s="405">
        <v>0</v>
      </c>
      <c r="GP201" s="405">
        <v>0</v>
      </c>
      <c r="GQ201" s="405">
        <v>0</v>
      </c>
      <c r="GR201" s="405">
        <f t="shared" ref="GR201:GR223" si="2280">SUM(GL201:GN201)-SUM(GO201:GQ201)</f>
        <v>0</v>
      </c>
      <c r="GS201" s="405">
        <v>0</v>
      </c>
      <c r="GT201" s="405">
        <f>+GR201-GS201</f>
        <v>0</v>
      </c>
      <c r="GU201" s="1224" t="e">
        <f>365/((+GM201+GN201-GP201-GQ201)/((+GL201+GR201)/2)*DAY(GK201))</f>
        <v>#DIV/0!</v>
      </c>
      <c r="GV201" s="1224" t="e">
        <f>+GR201/GM201*DAY(GK201)</f>
        <v>#DIV/0!</v>
      </c>
      <c r="GW201" s="406" t="e">
        <f>(GP201+GQ201)/GM201</f>
        <v>#DIV/0!</v>
      </c>
      <c r="GX201" s="406" t="e">
        <f>+GO201/(+GO201+GP201+GQ201)</f>
        <v>#DIV/0!</v>
      </c>
      <c r="GY201" s="407" t="e" cm="1">
        <f t="array" ref="GY201">GO201/(SUMPRODUCT(--(CHOOSE({1,2,3},GN201,GP201,GQ201)&gt;0),CHOOSE({1,2,3},GN201,GP201,GQ201))+GM201)</f>
        <v>#DIV/0!</v>
      </c>
    </row>
    <row r="202" spans="1:207" x14ac:dyDescent="0.2">
      <c r="A202" s="404">
        <f t="shared" si="2248"/>
        <v>43434</v>
      </c>
      <c r="B202" s="405">
        <f t="shared" ref="B202:B224" si="2281">R202+AH202+AX202+BN202+CD202+CT202+DJ202+DZ202+EP202+FF202+FV202+GL202</f>
        <v>0</v>
      </c>
      <c r="C202" s="405">
        <f t="shared" si="2249"/>
        <v>0</v>
      </c>
      <c r="D202" s="405">
        <f t="shared" si="2250"/>
        <v>0</v>
      </c>
      <c r="E202" s="405">
        <f t="shared" si="2251"/>
        <v>0</v>
      </c>
      <c r="F202" s="405">
        <f t="shared" si="2252"/>
        <v>0</v>
      </c>
      <c r="G202" s="405">
        <f t="shared" si="2253"/>
        <v>0</v>
      </c>
      <c r="H202" s="405">
        <f t="shared" si="2254"/>
        <v>0</v>
      </c>
      <c r="I202" s="405">
        <f t="shared" si="2255"/>
        <v>0</v>
      </c>
      <c r="J202" s="405">
        <f t="shared" si="2256"/>
        <v>0</v>
      </c>
      <c r="K202" s="1224" t="e">
        <f t="shared" ref="K202:K224" si="2282">365/((+C202+D202-F202-G202)/((+B202+H202)/2)*DAY(A202))</f>
        <v>#DIV/0!</v>
      </c>
      <c r="L202" s="1224" t="e">
        <f t="shared" ref="L202:L224" si="2283">+H202/C202*DAY(A202)</f>
        <v>#DIV/0!</v>
      </c>
      <c r="M202" s="406" t="e">
        <f t="shared" ref="M202:M224" si="2284">(F202+G202)/C202</f>
        <v>#DIV/0!</v>
      </c>
      <c r="N202" s="406" t="e">
        <f t="shared" ref="N202:N211" si="2285">+E202/(+E202+F202+G202)</f>
        <v>#DIV/0!</v>
      </c>
      <c r="O202" s="407" t="e" cm="1">
        <f t="array" ref="O202">E202/(SUMPRODUCT(--(CHOOSE({1,2,3},D202,F202,G202)&gt;0),CHOOSE({1,2,3},D202,F202,G202))+C202)</f>
        <v>#DIV/0!</v>
      </c>
      <c r="Q202" s="404">
        <f t="shared" si="2257"/>
        <v>43434</v>
      </c>
      <c r="R202" s="405">
        <f>+X201</f>
        <v>0</v>
      </c>
      <c r="S202" s="405">
        <v>0</v>
      </c>
      <c r="T202" s="405">
        <v>0</v>
      </c>
      <c r="U202" s="405">
        <v>0</v>
      </c>
      <c r="V202" s="405">
        <v>0</v>
      </c>
      <c r="W202" s="405">
        <v>0</v>
      </c>
      <c r="X202" s="405">
        <f t="shared" si="2258"/>
        <v>0</v>
      </c>
      <c r="Y202" s="405">
        <v>0</v>
      </c>
      <c r="Z202" s="405">
        <f t="shared" ref="Z202:Z211" si="2286">+X202-Y202</f>
        <v>0</v>
      </c>
      <c r="AA202" s="1224" t="e">
        <f t="shared" ref="AA202:AA224" si="2287">365/((+S202+T202-V202-W202)/((+R202+X202)/2)*DAY(Q202))</f>
        <v>#DIV/0!</v>
      </c>
      <c r="AB202" s="1224" t="e">
        <f t="shared" ref="AB202:AB224" si="2288">+X202/S202*DAY(Q202)</f>
        <v>#DIV/0!</v>
      </c>
      <c r="AC202" s="406" t="e">
        <f t="shared" ref="AC202:AC224" si="2289">(V202+W202)/S202</f>
        <v>#DIV/0!</v>
      </c>
      <c r="AD202" s="406" t="e">
        <f t="shared" ref="AD202:AD211" si="2290">+U202/(+U202+V202+W202)</f>
        <v>#DIV/0!</v>
      </c>
      <c r="AE202" s="407" t="e" cm="1">
        <f t="array" ref="AE202">U202/(SUMPRODUCT(--(CHOOSE({1,2,3},T202,V202,W202)&gt;0),CHOOSE({1,2,3},T202,V202,W202))+S202)</f>
        <v>#DIV/0!</v>
      </c>
      <c r="AG202" s="404">
        <f t="shared" si="2259"/>
        <v>43434</v>
      </c>
      <c r="AH202" s="405">
        <f>+AN201</f>
        <v>0</v>
      </c>
      <c r="AI202" s="405">
        <v>0</v>
      </c>
      <c r="AJ202" s="405">
        <v>0</v>
      </c>
      <c r="AK202" s="405">
        <v>0</v>
      </c>
      <c r="AL202" s="405">
        <v>0</v>
      </c>
      <c r="AM202" s="405">
        <v>0</v>
      </c>
      <c r="AN202" s="405">
        <f t="shared" si="2260"/>
        <v>0</v>
      </c>
      <c r="AO202" s="405">
        <v>0</v>
      </c>
      <c r="AP202" s="405">
        <f t="shared" ref="AP202:AP211" si="2291">+AN202-AO202</f>
        <v>0</v>
      </c>
      <c r="AQ202" s="1224" t="e">
        <f t="shared" ref="AQ202:AQ224" si="2292">365/((+AI202+AJ202-AL202-AM202)/((+AH202+AN202)/2)*DAY(AG202))</f>
        <v>#DIV/0!</v>
      </c>
      <c r="AR202" s="1224" t="e">
        <f t="shared" ref="AR202:AR224" si="2293">+AN202/AI202*DAY(AG202)</f>
        <v>#DIV/0!</v>
      </c>
      <c r="AS202" s="406" t="e">
        <f t="shared" ref="AS202:AS224" si="2294">(AL202+AM202)/AI202</f>
        <v>#DIV/0!</v>
      </c>
      <c r="AT202" s="406" t="e">
        <f t="shared" ref="AT202:AT211" si="2295">+AK202/(+AK202+AL202+AM202)</f>
        <v>#DIV/0!</v>
      </c>
      <c r="AU202" s="407" t="e" cm="1">
        <f t="array" ref="AU202">AK202/(SUMPRODUCT(--(CHOOSE({1,2,3},AJ202,AL202,AM202)&gt;0),CHOOSE({1,2,3},AJ202,AL202,AM202))+AI202)</f>
        <v>#DIV/0!</v>
      </c>
      <c r="AW202" s="404">
        <f t="shared" si="2261"/>
        <v>43434</v>
      </c>
      <c r="AX202" s="405">
        <f>+BD201</f>
        <v>0</v>
      </c>
      <c r="AY202" s="405">
        <v>0</v>
      </c>
      <c r="AZ202" s="405">
        <v>0</v>
      </c>
      <c r="BA202" s="405">
        <v>0</v>
      </c>
      <c r="BB202" s="405">
        <v>0</v>
      </c>
      <c r="BC202" s="405">
        <v>0</v>
      </c>
      <c r="BD202" s="405">
        <f t="shared" si="2262"/>
        <v>0</v>
      </c>
      <c r="BE202" s="405">
        <v>0</v>
      </c>
      <c r="BF202" s="405">
        <f t="shared" ref="BF202:BF211" si="2296">+BD202-BE202</f>
        <v>0</v>
      </c>
      <c r="BG202" s="1224" t="e">
        <f t="shared" ref="BG202:BG224" si="2297">365/((+AY202+AZ202-BB202-BC202)/((+AX202+BD202)/2)*DAY(AW202))</f>
        <v>#DIV/0!</v>
      </c>
      <c r="BH202" s="1224" t="e">
        <f t="shared" ref="BH202:BH224" si="2298">+BD202/AY202*DAY(AW202)</f>
        <v>#DIV/0!</v>
      </c>
      <c r="BI202" s="406" t="e">
        <f t="shared" ref="BI202:BI224" si="2299">(BB202+BC202)/AY202</f>
        <v>#DIV/0!</v>
      </c>
      <c r="BJ202" s="406" t="e">
        <f t="shared" ref="BJ202:BJ211" si="2300">+BA202/(+BA202+BB202+BC202)</f>
        <v>#DIV/0!</v>
      </c>
      <c r="BK202" s="407" t="e" cm="1">
        <f t="array" ref="BK202">BA202/(SUMPRODUCT(--(CHOOSE({1,2,3},AZ202,BB202,BC202)&gt;0),CHOOSE({1,2,3},AZ202,BB202,BC202))+AY202)</f>
        <v>#DIV/0!</v>
      </c>
      <c r="BM202" s="404">
        <f t="shared" si="2263"/>
        <v>43434</v>
      </c>
      <c r="BN202" s="405">
        <f>+BT201</f>
        <v>0</v>
      </c>
      <c r="BO202" s="405">
        <v>0</v>
      </c>
      <c r="BP202" s="405">
        <v>0</v>
      </c>
      <c r="BQ202" s="405">
        <v>0</v>
      </c>
      <c r="BR202" s="405">
        <v>0</v>
      </c>
      <c r="BS202" s="405">
        <v>0</v>
      </c>
      <c r="BT202" s="405">
        <f t="shared" si="2264"/>
        <v>0</v>
      </c>
      <c r="BU202" s="405">
        <v>0</v>
      </c>
      <c r="BV202" s="405">
        <f t="shared" ref="BV202:BV211" si="2301">+BT202-BU202</f>
        <v>0</v>
      </c>
      <c r="BW202" s="1224" t="e">
        <f t="shared" ref="BW202:BW224" si="2302">365/((+BO202+BP202-BR202-BS202)/((+BN202+BT202)/2)*DAY(BM202))</f>
        <v>#DIV/0!</v>
      </c>
      <c r="BX202" s="1224" t="e">
        <f t="shared" ref="BX202:BX224" si="2303">+BT202/BO202*DAY(BM202)</f>
        <v>#DIV/0!</v>
      </c>
      <c r="BY202" s="406" t="e">
        <f t="shared" ref="BY202:BY224" si="2304">(BR202+BS202)/BO202</f>
        <v>#DIV/0!</v>
      </c>
      <c r="BZ202" s="406" t="e">
        <f t="shared" ref="BZ202:BZ211" si="2305">+BQ202/(+BQ202+BR202+BS202)</f>
        <v>#DIV/0!</v>
      </c>
      <c r="CA202" s="407" t="e" cm="1">
        <f t="array" ref="CA202">BQ202/(SUMPRODUCT(--(CHOOSE({1,2,3},BP202,BR202,BS202)&gt;0),CHOOSE({1,2,3},BP202,BR202,BS202))+BO202)</f>
        <v>#DIV/0!</v>
      </c>
      <c r="CC202" s="404">
        <f t="shared" si="2265"/>
        <v>43434</v>
      </c>
      <c r="CD202" s="405">
        <f>+CJ201</f>
        <v>0</v>
      </c>
      <c r="CE202" s="405">
        <v>0</v>
      </c>
      <c r="CF202" s="405">
        <v>0</v>
      </c>
      <c r="CG202" s="405">
        <v>0</v>
      </c>
      <c r="CH202" s="405">
        <v>0</v>
      </c>
      <c r="CI202" s="405">
        <v>0</v>
      </c>
      <c r="CJ202" s="405">
        <f t="shared" si="2266"/>
        <v>0</v>
      </c>
      <c r="CK202" s="405">
        <v>0</v>
      </c>
      <c r="CL202" s="405">
        <f t="shared" ref="CL202:CL211" si="2306">+CJ202-CK202</f>
        <v>0</v>
      </c>
      <c r="CM202" s="1224" t="e">
        <f t="shared" ref="CM202:CM224" si="2307">365/((+CE202+CF202-CH202-CI202)/((+CD202+CJ202)/2)*DAY(CC202))</f>
        <v>#DIV/0!</v>
      </c>
      <c r="CN202" s="1224" t="e">
        <f t="shared" ref="CN202:CN224" si="2308">+CJ202/CE202*DAY(CC202)</f>
        <v>#DIV/0!</v>
      </c>
      <c r="CO202" s="406" t="e">
        <f t="shared" ref="CO202:CO224" si="2309">(CH202+CI202)/CE202</f>
        <v>#DIV/0!</v>
      </c>
      <c r="CP202" s="406" t="e">
        <f t="shared" ref="CP202:CP211" si="2310">+CG202/(+CG202+CH202+CI202)</f>
        <v>#DIV/0!</v>
      </c>
      <c r="CQ202" s="407" t="e" cm="1">
        <f t="array" ref="CQ202">CG202/(SUMPRODUCT(--(CHOOSE({1,2,3},CF202,CH202,CI202)&gt;0),CHOOSE({1,2,3},CF202,CH202,CI202))+CE202)</f>
        <v>#DIV/0!</v>
      </c>
      <c r="CS202" s="404">
        <f t="shared" si="2267"/>
        <v>43434</v>
      </c>
      <c r="CT202" s="405">
        <f>+CZ201</f>
        <v>0</v>
      </c>
      <c r="CU202" s="405">
        <v>0</v>
      </c>
      <c r="CV202" s="405">
        <v>0</v>
      </c>
      <c r="CW202" s="405">
        <v>0</v>
      </c>
      <c r="CX202" s="405">
        <v>0</v>
      </c>
      <c r="CY202" s="405">
        <v>0</v>
      </c>
      <c r="CZ202" s="405">
        <f t="shared" si="2268"/>
        <v>0</v>
      </c>
      <c r="DA202" s="405">
        <v>0</v>
      </c>
      <c r="DB202" s="405">
        <f t="shared" ref="DB202:DB211" si="2311">+CZ202-DA202</f>
        <v>0</v>
      </c>
      <c r="DC202" s="1224" t="e">
        <f t="shared" ref="DC202:DC224" si="2312">365/((+CU202+CV202-CX202-CY202)/((+CT202+CZ202)/2)*DAY(CS202))</f>
        <v>#DIV/0!</v>
      </c>
      <c r="DD202" s="1224" t="e">
        <f t="shared" ref="DD202:DD224" si="2313">+CZ202/CU202*DAY(CS202)</f>
        <v>#DIV/0!</v>
      </c>
      <c r="DE202" s="406" t="e">
        <f t="shared" ref="DE202:DE224" si="2314">(CX202+CY202)/CU202</f>
        <v>#DIV/0!</v>
      </c>
      <c r="DF202" s="406" t="e">
        <f t="shared" ref="DF202:DF211" si="2315">+CW202/(+CW202+CX202+CY202)</f>
        <v>#DIV/0!</v>
      </c>
      <c r="DG202" s="407" t="e" cm="1">
        <f t="array" ref="DG202">CW202/(SUMPRODUCT(--(CHOOSE({1,2,3},CV202,CX202,CY202)&gt;0),CHOOSE({1,2,3},CV202,CX202,CY202))+CU202)</f>
        <v>#DIV/0!</v>
      </c>
      <c r="DI202" s="404">
        <f t="shared" si="2269"/>
        <v>43434</v>
      </c>
      <c r="DJ202" s="405">
        <f>+DP201</f>
        <v>0</v>
      </c>
      <c r="DK202" s="405">
        <v>0</v>
      </c>
      <c r="DL202" s="405">
        <v>0</v>
      </c>
      <c r="DM202" s="405">
        <v>0</v>
      </c>
      <c r="DN202" s="405">
        <v>0</v>
      </c>
      <c r="DO202" s="405">
        <v>0</v>
      </c>
      <c r="DP202" s="405">
        <f t="shared" si="2270"/>
        <v>0</v>
      </c>
      <c r="DQ202" s="405">
        <v>0</v>
      </c>
      <c r="DR202" s="405">
        <f t="shared" ref="DR202:DR211" si="2316">+DP202-DQ202</f>
        <v>0</v>
      </c>
      <c r="DS202" s="1224" t="e">
        <f t="shared" ref="DS202:DS224" si="2317">365/((+DK202+DL202-DN202-DO202)/((+DJ202+DP202)/2)*DAY(DI202))</f>
        <v>#DIV/0!</v>
      </c>
      <c r="DT202" s="1224" t="e">
        <f t="shared" ref="DT202:DT224" si="2318">+DP202/DK202*DAY(DI202)</f>
        <v>#DIV/0!</v>
      </c>
      <c r="DU202" s="406" t="e">
        <f t="shared" ref="DU202:DU224" si="2319">(DN202+DO202)/DK202</f>
        <v>#DIV/0!</v>
      </c>
      <c r="DV202" s="406" t="e">
        <f t="shared" ref="DV202:DV211" si="2320">+DM202/(+DM202+DN202+DO202)</f>
        <v>#DIV/0!</v>
      </c>
      <c r="DW202" s="407" t="e" cm="1">
        <f t="array" ref="DW202">DM202/(SUMPRODUCT(--(CHOOSE({1,2,3},DL202,DN202,DO202)&gt;0),CHOOSE({1,2,3},DL202,DN202,DO202))+DK202)</f>
        <v>#DIV/0!</v>
      </c>
      <c r="DY202" s="404">
        <f t="shared" si="2271"/>
        <v>43434</v>
      </c>
      <c r="DZ202" s="405">
        <f>+EF201</f>
        <v>0</v>
      </c>
      <c r="EA202" s="405">
        <v>0</v>
      </c>
      <c r="EB202" s="405">
        <v>0</v>
      </c>
      <c r="EC202" s="405">
        <v>0</v>
      </c>
      <c r="ED202" s="405">
        <v>0</v>
      </c>
      <c r="EE202" s="405">
        <v>0</v>
      </c>
      <c r="EF202" s="405">
        <f t="shared" si="2272"/>
        <v>0</v>
      </c>
      <c r="EG202" s="405">
        <v>0</v>
      </c>
      <c r="EH202" s="405">
        <f t="shared" ref="EH202:EH211" si="2321">+EF202-EG202</f>
        <v>0</v>
      </c>
      <c r="EI202" s="1224" t="e">
        <f t="shared" ref="EI202:EI224" si="2322">365/((+EA202+EB202-ED202-EE202)/((+DZ202+EF202)/2)*DAY(DY202))</f>
        <v>#DIV/0!</v>
      </c>
      <c r="EJ202" s="1224" t="e">
        <f t="shared" ref="EJ202:EJ224" si="2323">+EF202/EA202*DAY(DY202)</f>
        <v>#DIV/0!</v>
      </c>
      <c r="EK202" s="406" t="e">
        <f t="shared" ref="EK202:EK224" si="2324">(ED202+EE202)/EA202</f>
        <v>#DIV/0!</v>
      </c>
      <c r="EL202" s="406" t="e">
        <f t="shared" ref="EL202:EL211" si="2325">+EC202/(+EC202+ED202+EE202)</f>
        <v>#DIV/0!</v>
      </c>
      <c r="EM202" s="407" t="e" cm="1">
        <f t="array" ref="EM202">EC202/(SUMPRODUCT(--(CHOOSE({1,2,3},EB202,ED202,EE202)&gt;0),CHOOSE({1,2,3},EB202,ED202,EE202))+EA202)</f>
        <v>#DIV/0!</v>
      </c>
      <c r="EO202" s="404">
        <f t="shared" si="2273"/>
        <v>43434</v>
      </c>
      <c r="EP202" s="405">
        <f>+EV201</f>
        <v>0</v>
      </c>
      <c r="EQ202" s="405">
        <v>0</v>
      </c>
      <c r="ER202" s="405">
        <v>0</v>
      </c>
      <c r="ES202" s="405">
        <v>0</v>
      </c>
      <c r="ET202" s="405">
        <v>0</v>
      </c>
      <c r="EU202" s="405">
        <v>0</v>
      </c>
      <c r="EV202" s="405">
        <f t="shared" si="2274"/>
        <v>0</v>
      </c>
      <c r="EW202" s="405">
        <v>0</v>
      </c>
      <c r="EX202" s="405">
        <f t="shared" ref="EX202:EX211" si="2326">+EV202-EW202</f>
        <v>0</v>
      </c>
      <c r="EY202" s="1224" t="e">
        <f t="shared" ref="EY202:EY224" si="2327">365/((+EQ202+ER202-ET202-EU202)/((+EP202+EV202)/2)*DAY(EO202))</f>
        <v>#DIV/0!</v>
      </c>
      <c r="EZ202" s="1224" t="e">
        <f t="shared" ref="EZ202:EZ224" si="2328">+EV202/EQ202*DAY(EO202)</f>
        <v>#DIV/0!</v>
      </c>
      <c r="FA202" s="406" t="e">
        <f t="shared" ref="FA202:FA224" si="2329">(ET202+EU202)/EQ202</f>
        <v>#DIV/0!</v>
      </c>
      <c r="FB202" s="406" t="e">
        <f t="shared" ref="FB202:FB211" si="2330">+ES202/(+ES202+ET202+EU202)</f>
        <v>#DIV/0!</v>
      </c>
      <c r="FC202" s="407" t="e" cm="1">
        <f t="array" ref="FC202">ES202/(SUMPRODUCT(--(CHOOSE({1,2,3},FH202,FX202,GN202)&gt;0),CHOOSE({1,2,3},FH202,FX202,GN202))+EQ202)</f>
        <v>#DIV/0!</v>
      </c>
      <c r="FE202" s="404">
        <f t="shared" si="2275"/>
        <v>43434</v>
      </c>
      <c r="FF202" s="405">
        <f>+FL201</f>
        <v>0</v>
      </c>
      <c r="FG202" s="405">
        <v>0</v>
      </c>
      <c r="FH202" s="405">
        <v>0</v>
      </c>
      <c r="FI202" s="405">
        <v>0</v>
      </c>
      <c r="FJ202" s="405">
        <v>0</v>
      </c>
      <c r="FK202" s="405">
        <v>0</v>
      </c>
      <c r="FL202" s="405">
        <f t="shared" si="2276"/>
        <v>0</v>
      </c>
      <c r="FM202" s="405">
        <v>0</v>
      </c>
      <c r="FN202" s="405">
        <f t="shared" ref="FN202:FN211" si="2331">+FL202-FM202</f>
        <v>0</v>
      </c>
      <c r="FO202" s="1224" t="e">
        <f t="shared" ref="FO202:FO224" si="2332">365/((+FG202+FH202-FJ202-FK202)/((+FF202+FL202)/2)*DAY(FE202))</f>
        <v>#DIV/0!</v>
      </c>
      <c r="FP202" s="1224" t="e">
        <f t="shared" ref="FP202:FP224" si="2333">+FL202/FG202*DAY(FE202)</f>
        <v>#DIV/0!</v>
      </c>
      <c r="FQ202" s="406" t="e">
        <f t="shared" ref="FQ202:FQ224" si="2334">(FJ202+FK202)/FG202</f>
        <v>#DIV/0!</v>
      </c>
      <c r="FR202" s="406" t="e">
        <f t="shared" ref="FR202:FR211" si="2335">+FI202/(+FI202+FJ202+FK202)</f>
        <v>#DIV/0!</v>
      </c>
      <c r="FS202" s="407" t="e" cm="1">
        <f t="array" ref="FS202">FI202/(SUMPRODUCT(--(CHOOSE({1,2,3},FH202,FJ202,FK202)&gt;0),CHOOSE({1,2,3},FH202,FJ202,FK202))+FG202)</f>
        <v>#DIV/0!</v>
      </c>
      <c r="FU202" s="404">
        <f t="shared" si="2277"/>
        <v>43434</v>
      </c>
      <c r="FV202" s="405">
        <f>+GB201</f>
        <v>0</v>
      </c>
      <c r="FW202" s="405">
        <v>0</v>
      </c>
      <c r="FX202" s="405">
        <v>0</v>
      </c>
      <c r="FY202" s="405">
        <v>0</v>
      </c>
      <c r="FZ202" s="405">
        <v>0</v>
      </c>
      <c r="GA202" s="405">
        <v>0</v>
      </c>
      <c r="GB202" s="405">
        <f t="shared" si="2278"/>
        <v>0</v>
      </c>
      <c r="GC202" s="405">
        <v>0</v>
      </c>
      <c r="GD202" s="405">
        <f t="shared" ref="GD202:GD211" si="2336">+GB202-GC202</f>
        <v>0</v>
      </c>
      <c r="GE202" s="1224" t="e">
        <f t="shared" ref="GE202:GE224" si="2337">365/((+FW202+FX202-FZ202-GA202)/((+FV202+GB202)/2)*DAY(FU202))</f>
        <v>#DIV/0!</v>
      </c>
      <c r="GF202" s="1224" t="e">
        <f t="shared" ref="GF202:GF224" si="2338">+GB202/FW202*DAY(FU202)</f>
        <v>#DIV/0!</v>
      </c>
      <c r="GG202" s="406" t="e">
        <f t="shared" ref="GG202:GG224" si="2339">(FZ202+GA202)/FW202</f>
        <v>#DIV/0!</v>
      </c>
      <c r="GH202" s="406" t="e">
        <f t="shared" ref="GH202:GH211" si="2340">+FY202/(+FY202+FZ202+GA202)</f>
        <v>#DIV/0!</v>
      </c>
      <c r="GI202" s="407" t="e" cm="1">
        <f t="array" ref="GI202">FY202/(SUMPRODUCT(--(CHOOSE({1,2,3},FX202,FZ202,GA202)&gt;0),CHOOSE({1,2,3},FX202,FZ202,GA202))+FW202)</f>
        <v>#DIV/0!</v>
      </c>
      <c r="GK202" s="404">
        <f t="shared" si="2279"/>
        <v>43434</v>
      </c>
      <c r="GL202" s="405">
        <f>+GR201</f>
        <v>0</v>
      </c>
      <c r="GM202" s="405">
        <v>0</v>
      </c>
      <c r="GN202" s="405">
        <v>0</v>
      </c>
      <c r="GO202" s="405">
        <v>0</v>
      </c>
      <c r="GP202" s="405">
        <v>0</v>
      </c>
      <c r="GQ202" s="405">
        <v>0</v>
      </c>
      <c r="GR202" s="405">
        <f t="shared" si="2280"/>
        <v>0</v>
      </c>
      <c r="GS202" s="405">
        <v>0</v>
      </c>
      <c r="GT202" s="405">
        <f t="shared" ref="GT202:GT211" si="2341">+GR202-GS202</f>
        <v>0</v>
      </c>
      <c r="GU202" s="1224" t="e">
        <f t="shared" ref="GU202:GU224" si="2342">365/((+GM202+GN202-GP202-GQ202)/((+GL202+GR202)/2)*DAY(GK202))</f>
        <v>#DIV/0!</v>
      </c>
      <c r="GV202" s="1224" t="e">
        <f t="shared" ref="GV202:GV224" si="2343">+GR202/GM202*DAY(GK202)</f>
        <v>#DIV/0!</v>
      </c>
      <c r="GW202" s="406" t="e">
        <f t="shared" ref="GW202:GW224" si="2344">(GP202+GQ202)/GM202</f>
        <v>#DIV/0!</v>
      </c>
      <c r="GX202" s="406" t="e">
        <f t="shared" ref="GX202:GX211" si="2345">+GO202/(+GO202+GP202+GQ202)</f>
        <v>#DIV/0!</v>
      </c>
      <c r="GY202" s="407" t="e" cm="1">
        <f t="array" ref="GY202">GO202/(SUMPRODUCT(--(CHOOSE({1,2,3},GN202,GP202,GQ202)&gt;0),CHOOSE({1,2,3},GN202,GP202,GQ202))+GM202)</f>
        <v>#DIV/0!</v>
      </c>
    </row>
    <row r="203" spans="1:207" x14ac:dyDescent="0.2">
      <c r="A203" s="404">
        <f t="shared" si="2248"/>
        <v>43465</v>
      </c>
      <c r="B203" s="405">
        <f t="shared" si="2281"/>
        <v>0</v>
      </c>
      <c r="C203" s="405">
        <f t="shared" si="2249"/>
        <v>0</v>
      </c>
      <c r="D203" s="405">
        <f t="shared" si="2250"/>
        <v>0</v>
      </c>
      <c r="E203" s="405">
        <f t="shared" si="2251"/>
        <v>0</v>
      </c>
      <c r="F203" s="405">
        <f t="shared" si="2252"/>
        <v>0</v>
      </c>
      <c r="G203" s="405">
        <f t="shared" si="2253"/>
        <v>0</v>
      </c>
      <c r="H203" s="405">
        <f t="shared" si="2254"/>
        <v>0</v>
      </c>
      <c r="I203" s="405">
        <f t="shared" si="2255"/>
        <v>0</v>
      </c>
      <c r="J203" s="405">
        <f t="shared" si="2256"/>
        <v>0</v>
      </c>
      <c r="K203" s="1224" t="e">
        <f t="shared" si="2282"/>
        <v>#DIV/0!</v>
      </c>
      <c r="L203" s="1224" t="e">
        <f t="shared" si="2283"/>
        <v>#DIV/0!</v>
      </c>
      <c r="M203" s="406" t="e">
        <f t="shared" si="2284"/>
        <v>#DIV/0!</v>
      </c>
      <c r="N203" s="406" t="e">
        <f t="shared" si="2285"/>
        <v>#DIV/0!</v>
      </c>
      <c r="O203" s="407" t="e" cm="1">
        <f t="array" ref="O203">E203/(SUMPRODUCT(--(CHOOSE({1,2,3},D203,F203,G203)&gt;0),CHOOSE({1,2,3},D203,F203,G203))+C203)</f>
        <v>#DIV/0!</v>
      </c>
      <c r="Q203" s="404">
        <f t="shared" si="2257"/>
        <v>43465</v>
      </c>
      <c r="R203" s="405">
        <f t="shared" ref="R203:R211" si="2346">+X202</f>
        <v>0</v>
      </c>
      <c r="S203" s="405">
        <v>0</v>
      </c>
      <c r="T203" s="405">
        <v>0</v>
      </c>
      <c r="U203" s="405">
        <v>0</v>
      </c>
      <c r="V203" s="405">
        <v>0</v>
      </c>
      <c r="W203" s="405">
        <v>0</v>
      </c>
      <c r="X203" s="405">
        <f t="shared" si="2258"/>
        <v>0</v>
      </c>
      <c r="Y203" s="405">
        <v>0</v>
      </c>
      <c r="Z203" s="405">
        <f t="shared" si="2286"/>
        <v>0</v>
      </c>
      <c r="AA203" s="1224" t="e">
        <f t="shared" si="2287"/>
        <v>#DIV/0!</v>
      </c>
      <c r="AB203" s="1224" t="e">
        <f t="shared" si="2288"/>
        <v>#DIV/0!</v>
      </c>
      <c r="AC203" s="406" t="e">
        <f t="shared" si="2289"/>
        <v>#DIV/0!</v>
      </c>
      <c r="AD203" s="406" t="e">
        <f t="shared" si="2290"/>
        <v>#DIV/0!</v>
      </c>
      <c r="AE203" s="407" t="e" cm="1">
        <f t="array" ref="AE203">U203/(SUMPRODUCT(--(CHOOSE({1,2,3},T203,V203,W203)&gt;0),CHOOSE({1,2,3},T203,V203,W203))+S203)</f>
        <v>#DIV/0!</v>
      </c>
      <c r="AG203" s="404">
        <f t="shared" si="2259"/>
        <v>43465</v>
      </c>
      <c r="AH203" s="405">
        <f t="shared" ref="AH203:AH211" si="2347">+AN202</f>
        <v>0</v>
      </c>
      <c r="AI203" s="405">
        <v>0</v>
      </c>
      <c r="AJ203" s="405">
        <v>0</v>
      </c>
      <c r="AK203" s="405">
        <v>0</v>
      </c>
      <c r="AL203" s="405">
        <v>0</v>
      </c>
      <c r="AM203" s="405">
        <v>0</v>
      </c>
      <c r="AN203" s="405">
        <f t="shared" si="2260"/>
        <v>0</v>
      </c>
      <c r="AO203" s="405">
        <v>0</v>
      </c>
      <c r="AP203" s="405">
        <f t="shared" si="2291"/>
        <v>0</v>
      </c>
      <c r="AQ203" s="1224" t="e">
        <f t="shared" si="2292"/>
        <v>#DIV/0!</v>
      </c>
      <c r="AR203" s="1224" t="e">
        <f t="shared" si="2293"/>
        <v>#DIV/0!</v>
      </c>
      <c r="AS203" s="406" t="e">
        <f t="shared" si="2294"/>
        <v>#DIV/0!</v>
      </c>
      <c r="AT203" s="406" t="e">
        <f t="shared" si="2295"/>
        <v>#DIV/0!</v>
      </c>
      <c r="AU203" s="407" t="e" cm="1">
        <f t="array" ref="AU203">AK203/(SUMPRODUCT(--(CHOOSE({1,2,3},AJ203,AL203,AM203)&gt;0),CHOOSE({1,2,3},AJ203,AL203,AM203))+AI203)</f>
        <v>#DIV/0!</v>
      </c>
      <c r="AW203" s="404">
        <f t="shared" si="2261"/>
        <v>43465</v>
      </c>
      <c r="AX203" s="405">
        <f t="shared" ref="AX203:AX211" si="2348">+BD202</f>
        <v>0</v>
      </c>
      <c r="AY203" s="405">
        <v>0</v>
      </c>
      <c r="AZ203" s="405">
        <v>0</v>
      </c>
      <c r="BA203" s="405">
        <v>0</v>
      </c>
      <c r="BB203" s="405">
        <v>0</v>
      </c>
      <c r="BC203" s="405">
        <v>0</v>
      </c>
      <c r="BD203" s="405">
        <f t="shared" si="2262"/>
        <v>0</v>
      </c>
      <c r="BE203" s="405">
        <v>0</v>
      </c>
      <c r="BF203" s="405">
        <f t="shared" si="2296"/>
        <v>0</v>
      </c>
      <c r="BG203" s="1224" t="e">
        <f t="shared" si="2297"/>
        <v>#DIV/0!</v>
      </c>
      <c r="BH203" s="1224" t="e">
        <f t="shared" si="2298"/>
        <v>#DIV/0!</v>
      </c>
      <c r="BI203" s="406" t="e">
        <f t="shared" si="2299"/>
        <v>#DIV/0!</v>
      </c>
      <c r="BJ203" s="406" t="e">
        <f t="shared" si="2300"/>
        <v>#DIV/0!</v>
      </c>
      <c r="BK203" s="407" t="e" cm="1">
        <f t="array" ref="BK203">BA203/(SUMPRODUCT(--(CHOOSE({1,2,3},AZ203,BB203,BC203)&gt;0),CHOOSE({1,2,3},AZ203,BB203,BC203))+AY203)</f>
        <v>#DIV/0!</v>
      </c>
      <c r="BM203" s="404">
        <f t="shared" si="2263"/>
        <v>43465</v>
      </c>
      <c r="BN203" s="405">
        <f t="shared" ref="BN203:BN211" si="2349">+BT202</f>
        <v>0</v>
      </c>
      <c r="BO203" s="405">
        <v>0</v>
      </c>
      <c r="BP203" s="405">
        <v>0</v>
      </c>
      <c r="BQ203" s="405">
        <v>0</v>
      </c>
      <c r="BR203" s="405">
        <v>0</v>
      </c>
      <c r="BS203" s="405">
        <v>0</v>
      </c>
      <c r="BT203" s="405">
        <f t="shared" si="2264"/>
        <v>0</v>
      </c>
      <c r="BU203" s="405">
        <v>0</v>
      </c>
      <c r="BV203" s="405">
        <f t="shared" si="2301"/>
        <v>0</v>
      </c>
      <c r="BW203" s="1224" t="e">
        <f t="shared" si="2302"/>
        <v>#DIV/0!</v>
      </c>
      <c r="BX203" s="1224" t="e">
        <f t="shared" si="2303"/>
        <v>#DIV/0!</v>
      </c>
      <c r="BY203" s="406" t="e">
        <f t="shared" si="2304"/>
        <v>#DIV/0!</v>
      </c>
      <c r="BZ203" s="406" t="e">
        <f t="shared" si="2305"/>
        <v>#DIV/0!</v>
      </c>
      <c r="CA203" s="407" t="e" cm="1">
        <f t="array" ref="CA203">BQ203/(SUMPRODUCT(--(CHOOSE({1,2,3},BP203,BR203,BS203)&gt;0),CHOOSE({1,2,3},BP203,BR203,BS203))+BO203)</f>
        <v>#DIV/0!</v>
      </c>
      <c r="CC203" s="404">
        <f t="shared" si="2265"/>
        <v>43465</v>
      </c>
      <c r="CD203" s="405">
        <f t="shared" ref="CD203:CD211" si="2350">+CJ202</f>
        <v>0</v>
      </c>
      <c r="CE203" s="405">
        <v>0</v>
      </c>
      <c r="CF203" s="405">
        <v>0</v>
      </c>
      <c r="CG203" s="405">
        <v>0</v>
      </c>
      <c r="CH203" s="405">
        <v>0</v>
      </c>
      <c r="CI203" s="405">
        <v>0</v>
      </c>
      <c r="CJ203" s="405">
        <f t="shared" si="2266"/>
        <v>0</v>
      </c>
      <c r="CK203" s="405">
        <v>0</v>
      </c>
      <c r="CL203" s="405">
        <f t="shared" si="2306"/>
        <v>0</v>
      </c>
      <c r="CM203" s="1224" t="e">
        <f t="shared" si="2307"/>
        <v>#DIV/0!</v>
      </c>
      <c r="CN203" s="1224" t="e">
        <f t="shared" si="2308"/>
        <v>#DIV/0!</v>
      </c>
      <c r="CO203" s="406" t="e">
        <f t="shared" si="2309"/>
        <v>#DIV/0!</v>
      </c>
      <c r="CP203" s="406" t="e">
        <f t="shared" si="2310"/>
        <v>#DIV/0!</v>
      </c>
      <c r="CQ203" s="407" t="e" cm="1">
        <f t="array" ref="CQ203">CG203/(SUMPRODUCT(--(CHOOSE({1,2,3},CF203,CH203,CI203)&gt;0),CHOOSE({1,2,3},CF203,CH203,CI203))+CE203)</f>
        <v>#DIV/0!</v>
      </c>
      <c r="CS203" s="404">
        <f t="shared" si="2267"/>
        <v>43465</v>
      </c>
      <c r="CT203" s="405">
        <f t="shared" ref="CT203:CT211" si="2351">+CZ202</f>
        <v>0</v>
      </c>
      <c r="CU203" s="405">
        <v>0</v>
      </c>
      <c r="CV203" s="405">
        <v>0</v>
      </c>
      <c r="CW203" s="405">
        <v>0</v>
      </c>
      <c r="CX203" s="405">
        <v>0</v>
      </c>
      <c r="CY203" s="405">
        <v>0</v>
      </c>
      <c r="CZ203" s="405">
        <f t="shared" si="2268"/>
        <v>0</v>
      </c>
      <c r="DA203" s="405">
        <v>0</v>
      </c>
      <c r="DB203" s="405">
        <f t="shared" si="2311"/>
        <v>0</v>
      </c>
      <c r="DC203" s="1224" t="e">
        <f t="shared" si="2312"/>
        <v>#DIV/0!</v>
      </c>
      <c r="DD203" s="1224" t="e">
        <f t="shared" si="2313"/>
        <v>#DIV/0!</v>
      </c>
      <c r="DE203" s="406" t="e">
        <f t="shared" si="2314"/>
        <v>#DIV/0!</v>
      </c>
      <c r="DF203" s="406" t="e">
        <f t="shared" si="2315"/>
        <v>#DIV/0!</v>
      </c>
      <c r="DG203" s="407" t="e" cm="1">
        <f t="array" ref="DG203">CW203/(SUMPRODUCT(--(CHOOSE({1,2,3},CV203,CX203,CY203)&gt;0),CHOOSE({1,2,3},CV203,CX203,CY203))+CU203)</f>
        <v>#DIV/0!</v>
      </c>
      <c r="DI203" s="404">
        <f t="shared" si="2269"/>
        <v>43465</v>
      </c>
      <c r="DJ203" s="405">
        <f t="shared" ref="DJ203:DJ211" si="2352">+DP202</f>
        <v>0</v>
      </c>
      <c r="DK203" s="405">
        <v>0</v>
      </c>
      <c r="DL203" s="405">
        <v>0</v>
      </c>
      <c r="DM203" s="405">
        <v>0</v>
      </c>
      <c r="DN203" s="405">
        <v>0</v>
      </c>
      <c r="DO203" s="405">
        <v>0</v>
      </c>
      <c r="DP203" s="405">
        <f t="shared" si="2270"/>
        <v>0</v>
      </c>
      <c r="DQ203" s="405">
        <v>0</v>
      </c>
      <c r="DR203" s="405">
        <f t="shared" si="2316"/>
        <v>0</v>
      </c>
      <c r="DS203" s="1224" t="e">
        <f t="shared" si="2317"/>
        <v>#DIV/0!</v>
      </c>
      <c r="DT203" s="1224" t="e">
        <f t="shared" si="2318"/>
        <v>#DIV/0!</v>
      </c>
      <c r="DU203" s="406" t="e">
        <f t="shared" si="2319"/>
        <v>#DIV/0!</v>
      </c>
      <c r="DV203" s="406" t="e">
        <f t="shared" si="2320"/>
        <v>#DIV/0!</v>
      </c>
      <c r="DW203" s="407" t="e" cm="1">
        <f t="array" ref="DW203">DM203/(SUMPRODUCT(--(CHOOSE({1,2,3},DL203,DN203,DO203)&gt;0),CHOOSE({1,2,3},DL203,DN203,DO203))+DK203)</f>
        <v>#DIV/0!</v>
      </c>
      <c r="DY203" s="404">
        <f t="shared" si="2271"/>
        <v>43465</v>
      </c>
      <c r="DZ203" s="405">
        <f t="shared" ref="DZ203:DZ211" si="2353">+EF202</f>
        <v>0</v>
      </c>
      <c r="EA203" s="405">
        <v>0</v>
      </c>
      <c r="EB203" s="405">
        <v>0</v>
      </c>
      <c r="EC203" s="405">
        <v>0</v>
      </c>
      <c r="ED203" s="405">
        <v>0</v>
      </c>
      <c r="EE203" s="405">
        <v>0</v>
      </c>
      <c r="EF203" s="405">
        <f t="shared" si="2272"/>
        <v>0</v>
      </c>
      <c r="EG203" s="405">
        <v>0</v>
      </c>
      <c r="EH203" s="405">
        <f t="shared" si="2321"/>
        <v>0</v>
      </c>
      <c r="EI203" s="1224" t="e">
        <f t="shared" si="2322"/>
        <v>#DIV/0!</v>
      </c>
      <c r="EJ203" s="1224" t="e">
        <f t="shared" si="2323"/>
        <v>#DIV/0!</v>
      </c>
      <c r="EK203" s="406" t="e">
        <f t="shared" si="2324"/>
        <v>#DIV/0!</v>
      </c>
      <c r="EL203" s="406" t="e">
        <f t="shared" si="2325"/>
        <v>#DIV/0!</v>
      </c>
      <c r="EM203" s="407" t="e" cm="1">
        <f t="array" ref="EM203">EC203/(SUMPRODUCT(--(CHOOSE({1,2,3},EB203,ED203,EE203)&gt;0),CHOOSE({1,2,3},EB203,ED203,EE203))+EA203)</f>
        <v>#DIV/0!</v>
      </c>
      <c r="EO203" s="404">
        <f t="shared" si="2273"/>
        <v>43465</v>
      </c>
      <c r="EP203" s="405">
        <f t="shared" ref="EP203:EP211" si="2354">+EV202</f>
        <v>0</v>
      </c>
      <c r="EQ203" s="405">
        <v>0</v>
      </c>
      <c r="ER203" s="405">
        <v>0</v>
      </c>
      <c r="ES203" s="405">
        <v>0</v>
      </c>
      <c r="ET203" s="405">
        <v>0</v>
      </c>
      <c r="EU203" s="405">
        <v>0</v>
      </c>
      <c r="EV203" s="405">
        <f t="shared" si="2274"/>
        <v>0</v>
      </c>
      <c r="EW203" s="405">
        <v>0</v>
      </c>
      <c r="EX203" s="405">
        <f t="shared" si="2326"/>
        <v>0</v>
      </c>
      <c r="EY203" s="1224" t="e">
        <f t="shared" si="2327"/>
        <v>#DIV/0!</v>
      </c>
      <c r="EZ203" s="1224" t="e">
        <f t="shared" si="2328"/>
        <v>#DIV/0!</v>
      </c>
      <c r="FA203" s="406" t="e">
        <f t="shared" si="2329"/>
        <v>#DIV/0!</v>
      </c>
      <c r="FB203" s="406" t="e">
        <f t="shared" si="2330"/>
        <v>#DIV/0!</v>
      </c>
      <c r="FC203" s="407" t="e" cm="1">
        <f t="array" ref="FC203">ES203/(SUMPRODUCT(--(CHOOSE({1,2,3},FH203,FX203,GN203)&gt;0),CHOOSE({1,2,3},FH203,FX203,GN203))+EQ203)</f>
        <v>#DIV/0!</v>
      </c>
      <c r="FE203" s="404">
        <f t="shared" si="2275"/>
        <v>43465</v>
      </c>
      <c r="FF203" s="405">
        <f t="shared" ref="FF203:FF211" si="2355">+FL202</f>
        <v>0</v>
      </c>
      <c r="FG203" s="405">
        <v>0</v>
      </c>
      <c r="FH203" s="405">
        <v>0</v>
      </c>
      <c r="FI203" s="405">
        <v>0</v>
      </c>
      <c r="FJ203" s="405">
        <v>0</v>
      </c>
      <c r="FK203" s="405">
        <v>0</v>
      </c>
      <c r="FL203" s="405">
        <f t="shared" si="2276"/>
        <v>0</v>
      </c>
      <c r="FM203" s="405">
        <v>0</v>
      </c>
      <c r="FN203" s="405">
        <f t="shared" si="2331"/>
        <v>0</v>
      </c>
      <c r="FO203" s="1224" t="e">
        <f t="shared" si="2332"/>
        <v>#DIV/0!</v>
      </c>
      <c r="FP203" s="1224" t="e">
        <f t="shared" si="2333"/>
        <v>#DIV/0!</v>
      </c>
      <c r="FQ203" s="406" t="e">
        <f t="shared" si="2334"/>
        <v>#DIV/0!</v>
      </c>
      <c r="FR203" s="406" t="e">
        <f t="shared" si="2335"/>
        <v>#DIV/0!</v>
      </c>
      <c r="FS203" s="407" t="e" cm="1">
        <f t="array" ref="FS203">FI203/(SUMPRODUCT(--(CHOOSE({1,2,3},FH203,FJ203,FK203)&gt;0),CHOOSE({1,2,3},FH203,FJ203,FK203))+FG203)</f>
        <v>#DIV/0!</v>
      </c>
      <c r="FU203" s="404">
        <f t="shared" si="2277"/>
        <v>43465</v>
      </c>
      <c r="FV203" s="405">
        <f t="shared" ref="FV203:FV211" si="2356">+GB202</f>
        <v>0</v>
      </c>
      <c r="FW203" s="405">
        <v>0</v>
      </c>
      <c r="FX203" s="405">
        <v>0</v>
      </c>
      <c r="FY203" s="405">
        <v>0</v>
      </c>
      <c r="FZ203" s="405">
        <v>0</v>
      </c>
      <c r="GA203" s="405">
        <v>0</v>
      </c>
      <c r="GB203" s="405">
        <f t="shared" si="2278"/>
        <v>0</v>
      </c>
      <c r="GC203" s="405">
        <v>0</v>
      </c>
      <c r="GD203" s="405">
        <f t="shared" si="2336"/>
        <v>0</v>
      </c>
      <c r="GE203" s="1224" t="e">
        <f t="shared" si="2337"/>
        <v>#DIV/0!</v>
      </c>
      <c r="GF203" s="1224" t="e">
        <f t="shared" si="2338"/>
        <v>#DIV/0!</v>
      </c>
      <c r="GG203" s="406" t="e">
        <f t="shared" si="2339"/>
        <v>#DIV/0!</v>
      </c>
      <c r="GH203" s="406" t="e">
        <f t="shared" si="2340"/>
        <v>#DIV/0!</v>
      </c>
      <c r="GI203" s="407" t="e" cm="1">
        <f t="array" ref="GI203">FY203/(SUMPRODUCT(--(CHOOSE({1,2,3},FX203,FZ203,GA203)&gt;0),CHOOSE({1,2,3},FX203,FZ203,GA203))+FW203)</f>
        <v>#DIV/0!</v>
      </c>
      <c r="GK203" s="404">
        <f t="shared" si="2279"/>
        <v>43465</v>
      </c>
      <c r="GL203" s="405">
        <f t="shared" ref="GL203:GL211" si="2357">+GR202</f>
        <v>0</v>
      </c>
      <c r="GM203" s="405">
        <v>0</v>
      </c>
      <c r="GN203" s="405">
        <v>0</v>
      </c>
      <c r="GO203" s="405">
        <v>0</v>
      </c>
      <c r="GP203" s="405">
        <v>0</v>
      </c>
      <c r="GQ203" s="405">
        <v>0</v>
      </c>
      <c r="GR203" s="405">
        <f t="shared" si="2280"/>
        <v>0</v>
      </c>
      <c r="GS203" s="405">
        <v>0</v>
      </c>
      <c r="GT203" s="405">
        <f t="shared" si="2341"/>
        <v>0</v>
      </c>
      <c r="GU203" s="1224" t="e">
        <f t="shared" si="2342"/>
        <v>#DIV/0!</v>
      </c>
      <c r="GV203" s="1224" t="e">
        <f t="shared" si="2343"/>
        <v>#DIV/0!</v>
      </c>
      <c r="GW203" s="406" t="e">
        <f t="shared" si="2344"/>
        <v>#DIV/0!</v>
      </c>
      <c r="GX203" s="406" t="e">
        <f t="shared" si="2345"/>
        <v>#DIV/0!</v>
      </c>
      <c r="GY203" s="407" t="e" cm="1">
        <f t="array" ref="GY203">GO203/(SUMPRODUCT(--(CHOOSE({1,2,3},GN203,GP203,GQ203)&gt;0),CHOOSE({1,2,3},GN203,GP203,GQ203))+GM203)</f>
        <v>#DIV/0!</v>
      </c>
    </row>
    <row r="204" spans="1:207" x14ac:dyDescent="0.2">
      <c r="A204" s="404">
        <f t="shared" si="2248"/>
        <v>43496</v>
      </c>
      <c r="B204" s="405">
        <f t="shared" si="2281"/>
        <v>0</v>
      </c>
      <c r="C204" s="405">
        <f t="shared" si="2249"/>
        <v>0</v>
      </c>
      <c r="D204" s="405">
        <f t="shared" si="2250"/>
        <v>0</v>
      </c>
      <c r="E204" s="405">
        <f t="shared" si="2251"/>
        <v>0</v>
      </c>
      <c r="F204" s="405">
        <f t="shared" si="2252"/>
        <v>0</v>
      </c>
      <c r="G204" s="405">
        <f t="shared" si="2253"/>
        <v>0</v>
      </c>
      <c r="H204" s="405">
        <f t="shared" si="2254"/>
        <v>0</v>
      </c>
      <c r="I204" s="405">
        <f t="shared" si="2255"/>
        <v>0</v>
      </c>
      <c r="J204" s="405">
        <f t="shared" si="2256"/>
        <v>0</v>
      </c>
      <c r="K204" s="1224" t="e">
        <f t="shared" si="2282"/>
        <v>#DIV/0!</v>
      </c>
      <c r="L204" s="1224" t="e">
        <f t="shared" si="2283"/>
        <v>#DIV/0!</v>
      </c>
      <c r="M204" s="406" t="e">
        <f t="shared" si="2284"/>
        <v>#DIV/0!</v>
      </c>
      <c r="N204" s="406" t="e">
        <f t="shared" si="2285"/>
        <v>#DIV/0!</v>
      </c>
      <c r="O204" s="407" t="e" cm="1">
        <f t="array" ref="O204">E204/(SUMPRODUCT(--(CHOOSE({1,2,3},D204,F204,G204)&gt;0),CHOOSE({1,2,3},D204,F204,G204))+C204)</f>
        <v>#DIV/0!</v>
      </c>
      <c r="Q204" s="404">
        <f t="shared" si="2257"/>
        <v>43496</v>
      </c>
      <c r="R204" s="405">
        <f t="shared" si="2346"/>
        <v>0</v>
      </c>
      <c r="S204" s="405">
        <v>0</v>
      </c>
      <c r="T204" s="405">
        <v>0</v>
      </c>
      <c r="U204" s="405">
        <v>0</v>
      </c>
      <c r="V204" s="405">
        <v>0</v>
      </c>
      <c r="W204" s="405">
        <v>0</v>
      </c>
      <c r="X204" s="405">
        <f t="shared" si="2258"/>
        <v>0</v>
      </c>
      <c r="Y204" s="405">
        <v>0</v>
      </c>
      <c r="Z204" s="405">
        <f t="shared" si="2286"/>
        <v>0</v>
      </c>
      <c r="AA204" s="1224" t="e">
        <f t="shared" si="2287"/>
        <v>#DIV/0!</v>
      </c>
      <c r="AB204" s="1224" t="e">
        <f t="shared" si="2288"/>
        <v>#DIV/0!</v>
      </c>
      <c r="AC204" s="406" t="e">
        <f t="shared" si="2289"/>
        <v>#DIV/0!</v>
      </c>
      <c r="AD204" s="406" t="e">
        <f t="shared" si="2290"/>
        <v>#DIV/0!</v>
      </c>
      <c r="AE204" s="407" t="e" cm="1">
        <f t="array" ref="AE204">U204/(SUMPRODUCT(--(CHOOSE({1,2,3},T204,V204,W204)&gt;0),CHOOSE({1,2,3},T204,V204,W204))+S204)</f>
        <v>#DIV/0!</v>
      </c>
      <c r="AG204" s="404">
        <f t="shared" si="2259"/>
        <v>43496</v>
      </c>
      <c r="AH204" s="405">
        <f t="shared" si="2347"/>
        <v>0</v>
      </c>
      <c r="AI204" s="405">
        <v>0</v>
      </c>
      <c r="AJ204" s="405">
        <v>0</v>
      </c>
      <c r="AK204" s="405">
        <v>0</v>
      </c>
      <c r="AL204" s="405">
        <v>0</v>
      </c>
      <c r="AM204" s="405">
        <v>0</v>
      </c>
      <c r="AN204" s="405">
        <f t="shared" si="2260"/>
        <v>0</v>
      </c>
      <c r="AO204" s="405">
        <v>0</v>
      </c>
      <c r="AP204" s="405">
        <f t="shared" si="2291"/>
        <v>0</v>
      </c>
      <c r="AQ204" s="1224" t="e">
        <f t="shared" si="2292"/>
        <v>#DIV/0!</v>
      </c>
      <c r="AR204" s="1224" t="e">
        <f t="shared" si="2293"/>
        <v>#DIV/0!</v>
      </c>
      <c r="AS204" s="406" t="e">
        <f t="shared" si="2294"/>
        <v>#DIV/0!</v>
      </c>
      <c r="AT204" s="406" t="e">
        <f t="shared" si="2295"/>
        <v>#DIV/0!</v>
      </c>
      <c r="AU204" s="407" t="e" cm="1">
        <f t="array" ref="AU204">AK204/(SUMPRODUCT(--(CHOOSE({1,2,3},AJ204,AL204,AM204)&gt;0),CHOOSE({1,2,3},AJ204,AL204,AM204))+AI204)</f>
        <v>#DIV/0!</v>
      </c>
      <c r="AW204" s="404">
        <f t="shared" si="2261"/>
        <v>43496</v>
      </c>
      <c r="AX204" s="405">
        <f t="shared" si="2348"/>
        <v>0</v>
      </c>
      <c r="AY204" s="405">
        <v>0</v>
      </c>
      <c r="AZ204" s="405">
        <v>0</v>
      </c>
      <c r="BA204" s="405">
        <v>0</v>
      </c>
      <c r="BB204" s="405">
        <v>0</v>
      </c>
      <c r="BC204" s="405">
        <v>0</v>
      </c>
      <c r="BD204" s="405">
        <f t="shared" si="2262"/>
        <v>0</v>
      </c>
      <c r="BE204" s="405">
        <v>0</v>
      </c>
      <c r="BF204" s="405">
        <f t="shared" si="2296"/>
        <v>0</v>
      </c>
      <c r="BG204" s="1224" t="e">
        <f t="shared" si="2297"/>
        <v>#DIV/0!</v>
      </c>
      <c r="BH204" s="1224" t="e">
        <f t="shared" si="2298"/>
        <v>#DIV/0!</v>
      </c>
      <c r="BI204" s="406" t="e">
        <f t="shared" si="2299"/>
        <v>#DIV/0!</v>
      </c>
      <c r="BJ204" s="406" t="e">
        <f t="shared" si="2300"/>
        <v>#DIV/0!</v>
      </c>
      <c r="BK204" s="407" t="e" cm="1">
        <f t="array" ref="BK204">BA204/(SUMPRODUCT(--(CHOOSE({1,2,3},AZ204,BB204,BC204)&gt;0),CHOOSE({1,2,3},AZ204,BB204,BC204))+AY204)</f>
        <v>#DIV/0!</v>
      </c>
      <c r="BM204" s="404">
        <f t="shared" si="2263"/>
        <v>43496</v>
      </c>
      <c r="BN204" s="405">
        <f t="shared" si="2349"/>
        <v>0</v>
      </c>
      <c r="BO204" s="405">
        <v>0</v>
      </c>
      <c r="BP204" s="405">
        <v>0</v>
      </c>
      <c r="BQ204" s="405">
        <v>0</v>
      </c>
      <c r="BR204" s="405">
        <v>0</v>
      </c>
      <c r="BS204" s="405">
        <v>0</v>
      </c>
      <c r="BT204" s="405">
        <f t="shared" si="2264"/>
        <v>0</v>
      </c>
      <c r="BU204" s="405">
        <v>0</v>
      </c>
      <c r="BV204" s="405">
        <f t="shared" si="2301"/>
        <v>0</v>
      </c>
      <c r="BW204" s="1224" t="e">
        <f t="shared" si="2302"/>
        <v>#DIV/0!</v>
      </c>
      <c r="BX204" s="1224" t="e">
        <f t="shared" si="2303"/>
        <v>#DIV/0!</v>
      </c>
      <c r="BY204" s="406" t="e">
        <f t="shared" si="2304"/>
        <v>#DIV/0!</v>
      </c>
      <c r="BZ204" s="406" t="e">
        <f t="shared" si="2305"/>
        <v>#DIV/0!</v>
      </c>
      <c r="CA204" s="407" t="e" cm="1">
        <f t="array" ref="CA204">BQ204/(SUMPRODUCT(--(CHOOSE({1,2,3},BP204,BR204,BS204)&gt;0),CHOOSE({1,2,3},BP204,BR204,BS204))+BO204)</f>
        <v>#DIV/0!</v>
      </c>
      <c r="CC204" s="404">
        <f t="shared" si="2265"/>
        <v>43496</v>
      </c>
      <c r="CD204" s="405">
        <f t="shared" si="2350"/>
        <v>0</v>
      </c>
      <c r="CE204" s="405">
        <v>0</v>
      </c>
      <c r="CF204" s="405">
        <v>0</v>
      </c>
      <c r="CG204" s="405">
        <v>0</v>
      </c>
      <c r="CH204" s="405">
        <v>0</v>
      </c>
      <c r="CI204" s="405">
        <v>0</v>
      </c>
      <c r="CJ204" s="405">
        <f t="shared" si="2266"/>
        <v>0</v>
      </c>
      <c r="CK204" s="405">
        <v>0</v>
      </c>
      <c r="CL204" s="405">
        <f t="shared" si="2306"/>
        <v>0</v>
      </c>
      <c r="CM204" s="1224" t="e">
        <f t="shared" si="2307"/>
        <v>#DIV/0!</v>
      </c>
      <c r="CN204" s="1224" t="e">
        <f t="shared" si="2308"/>
        <v>#DIV/0!</v>
      </c>
      <c r="CO204" s="406" t="e">
        <f t="shared" si="2309"/>
        <v>#DIV/0!</v>
      </c>
      <c r="CP204" s="406" t="e">
        <f t="shared" si="2310"/>
        <v>#DIV/0!</v>
      </c>
      <c r="CQ204" s="407" t="e" cm="1">
        <f t="array" ref="CQ204">CG204/(SUMPRODUCT(--(CHOOSE({1,2,3},CF204,CH204,CI204)&gt;0),CHOOSE({1,2,3},CF204,CH204,CI204))+CE204)</f>
        <v>#DIV/0!</v>
      </c>
      <c r="CS204" s="404">
        <f t="shared" si="2267"/>
        <v>43496</v>
      </c>
      <c r="CT204" s="405">
        <f t="shared" si="2351"/>
        <v>0</v>
      </c>
      <c r="CU204" s="405">
        <v>0</v>
      </c>
      <c r="CV204" s="405">
        <v>0</v>
      </c>
      <c r="CW204" s="405">
        <v>0</v>
      </c>
      <c r="CX204" s="405">
        <v>0</v>
      </c>
      <c r="CY204" s="405">
        <v>0</v>
      </c>
      <c r="CZ204" s="405">
        <f t="shared" si="2268"/>
        <v>0</v>
      </c>
      <c r="DA204" s="405">
        <v>0</v>
      </c>
      <c r="DB204" s="405">
        <f t="shared" si="2311"/>
        <v>0</v>
      </c>
      <c r="DC204" s="1224" t="e">
        <f t="shared" si="2312"/>
        <v>#DIV/0!</v>
      </c>
      <c r="DD204" s="1224" t="e">
        <f t="shared" si="2313"/>
        <v>#DIV/0!</v>
      </c>
      <c r="DE204" s="406" t="e">
        <f t="shared" si="2314"/>
        <v>#DIV/0!</v>
      </c>
      <c r="DF204" s="406" t="e">
        <f t="shared" si="2315"/>
        <v>#DIV/0!</v>
      </c>
      <c r="DG204" s="407" t="e" cm="1">
        <f t="array" ref="DG204">CW204/(SUMPRODUCT(--(CHOOSE({1,2,3},CV204,CX204,CY204)&gt;0),CHOOSE({1,2,3},CV204,CX204,CY204))+CU204)</f>
        <v>#DIV/0!</v>
      </c>
      <c r="DI204" s="404">
        <f t="shared" si="2269"/>
        <v>43496</v>
      </c>
      <c r="DJ204" s="405">
        <f t="shared" si="2352"/>
        <v>0</v>
      </c>
      <c r="DK204" s="405">
        <v>0</v>
      </c>
      <c r="DL204" s="405">
        <v>0</v>
      </c>
      <c r="DM204" s="405">
        <v>0</v>
      </c>
      <c r="DN204" s="405">
        <v>0</v>
      </c>
      <c r="DO204" s="405">
        <v>0</v>
      </c>
      <c r="DP204" s="405">
        <f t="shared" si="2270"/>
        <v>0</v>
      </c>
      <c r="DQ204" s="405">
        <v>0</v>
      </c>
      <c r="DR204" s="405">
        <f t="shared" si="2316"/>
        <v>0</v>
      </c>
      <c r="DS204" s="1224" t="e">
        <f t="shared" si="2317"/>
        <v>#DIV/0!</v>
      </c>
      <c r="DT204" s="1224" t="e">
        <f t="shared" si="2318"/>
        <v>#DIV/0!</v>
      </c>
      <c r="DU204" s="406" t="e">
        <f t="shared" si="2319"/>
        <v>#DIV/0!</v>
      </c>
      <c r="DV204" s="406" t="e">
        <f t="shared" si="2320"/>
        <v>#DIV/0!</v>
      </c>
      <c r="DW204" s="407" t="e" cm="1">
        <f t="array" ref="DW204">DM204/(SUMPRODUCT(--(CHOOSE({1,2,3},DL204,DN204,DO204)&gt;0),CHOOSE({1,2,3},DL204,DN204,DO204))+DK204)</f>
        <v>#DIV/0!</v>
      </c>
      <c r="DY204" s="404">
        <f t="shared" si="2271"/>
        <v>43496</v>
      </c>
      <c r="DZ204" s="405">
        <f t="shared" si="2353"/>
        <v>0</v>
      </c>
      <c r="EA204" s="405">
        <v>0</v>
      </c>
      <c r="EB204" s="405">
        <v>0</v>
      </c>
      <c r="EC204" s="405">
        <v>0</v>
      </c>
      <c r="ED204" s="405">
        <v>0</v>
      </c>
      <c r="EE204" s="405">
        <v>0</v>
      </c>
      <c r="EF204" s="405">
        <f t="shared" si="2272"/>
        <v>0</v>
      </c>
      <c r="EG204" s="405">
        <v>0</v>
      </c>
      <c r="EH204" s="405">
        <f t="shared" si="2321"/>
        <v>0</v>
      </c>
      <c r="EI204" s="1224" t="e">
        <f t="shared" si="2322"/>
        <v>#DIV/0!</v>
      </c>
      <c r="EJ204" s="1224" t="e">
        <f t="shared" si="2323"/>
        <v>#DIV/0!</v>
      </c>
      <c r="EK204" s="406" t="e">
        <f t="shared" si="2324"/>
        <v>#DIV/0!</v>
      </c>
      <c r="EL204" s="406" t="e">
        <f t="shared" si="2325"/>
        <v>#DIV/0!</v>
      </c>
      <c r="EM204" s="407" t="e" cm="1">
        <f t="array" ref="EM204">EC204/(SUMPRODUCT(--(CHOOSE({1,2,3},EB204,ED204,EE204)&gt;0),CHOOSE({1,2,3},EB204,ED204,EE204))+EA204)</f>
        <v>#DIV/0!</v>
      </c>
      <c r="EO204" s="404">
        <f t="shared" si="2273"/>
        <v>43496</v>
      </c>
      <c r="EP204" s="405">
        <f t="shared" si="2354"/>
        <v>0</v>
      </c>
      <c r="EQ204" s="405">
        <v>0</v>
      </c>
      <c r="ER204" s="405">
        <v>0</v>
      </c>
      <c r="ES204" s="405">
        <v>0</v>
      </c>
      <c r="ET204" s="405">
        <v>0</v>
      </c>
      <c r="EU204" s="405">
        <v>0</v>
      </c>
      <c r="EV204" s="405">
        <f t="shared" si="2274"/>
        <v>0</v>
      </c>
      <c r="EW204" s="405">
        <v>0</v>
      </c>
      <c r="EX204" s="405">
        <f t="shared" si="2326"/>
        <v>0</v>
      </c>
      <c r="EY204" s="1224" t="e">
        <f t="shared" si="2327"/>
        <v>#DIV/0!</v>
      </c>
      <c r="EZ204" s="1224" t="e">
        <f t="shared" si="2328"/>
        <v>#DIV/0!</v>
      </c>
      <c r="FA204" s="406" t="e">
        <f t="shared" si="2329"/>
        <v>#DIV/0!</v>
      </c>
      <c r="FB204" s="406" t="e">
        <f t="shared" si="2330"/>
        <v>#DIV/0!</v>
      </c>
      <c r="FC204" s="407" t="e" cm="1">
        <f t="array" ref="FC204">ES204/(SUMPRODUCT(--(CHOOSE({1,2,3},FH204,FX204,GN204)&gt;0),CHOOSE({1,2,3},FH204,FX204,GN204))+EQ204)</f>
        <v>#DIV/0!</v>
      </c>
      <c r="FE204" s="404">
        <f t="shared" si="2275"/>
        <v>43496</v>
      </c>
      <c r="FF204" s="405">
        <f t="shared" si="2355"/>
        <v>0</v>
      </c>
      <c r="FG204" s="405">
        <v>0</v>
      </c>
      <c r="FH204" s="405">
        <v>0</v>
      </c>
      <c r="FI204" s="405">
        <v>0</v>
      </c>
      <c r="FJ204" s="405">
        <v>0</v>
      </c>
      <c r="FK204" s="405">
        <v>0</v>
      </c>
      <c r="FL204" s="405">
        <f t="shared" si="2276"/>
        <v>0</v>
      </c>
      <c r="FM204" s="405">
        <v>0</v>
      </c>
      <c r="FN204" s="405">
        <f t="shared" si="2331"/>
        <v>0</v>
      </c>
      <c r="FO204" s="1224" t="e">
        <f t="shared" si="2332"/>
        <v>#DIV/0!</v>
      </c>
      <c r="FP204" s="1224" t="e">
        <f t="shared" si="2333"/>
        <v>#DIV/0!</v>
      </c>
      <c r="FQ204" s="406" t="e">
        <f t="shared" si="2334"/>
        <v>#DIV/0!</v>
      </c>
      <c r="FR204" s="406" t="e">
        <f t="shared" si="2335"/>
        <v>#DIV/0!</v>
      </c>
      <c r="FS204" s="407" t="e" cm="1">
        <f t="array" ref="FS204">FI204/(SUMPRODUCT(--(CHOOSE({1,2,3},FH204,FJ204,FK204)&gt;0),CHOOSE({1,2,3},FH204,FJ204,FK204))+FG204)</f>
        <v>#DIV/0!</v>
      </c>
      <c r="FU204" s="404">
        <f t="shared" si="2277"/>
        <v>43496</v>
      </c>
      <c r="FV204" s="405">
        <f t="shared" si="2356"/>
        <v>0</v>
      </c>
      <c r="FW204" s="405">
        <v>0</v>
      </c>
      <c r="FX204" s="405">
        <v>0</v>
      </c>
      <c r="FY204" s="405">
        <v>0</v>
      </c>
      <c r="FZ204" s="405">
        <v>0</v>
      </c>
      <c r="GA204" s="405">
        <v>0</v>
      </c>
      <c r="GB204" s="405">
        <f t="shared" si="2278"/>
        <v>0</v>
      </c>
      <c r="GC204" s="405">
        <v>0</v>
      </c>
      <c r="GD204" s="405">
        <f t="shared" si="2336"/>
        <v>0</v>
      </c>
      <c r="GE204" s="1224" t="e">
        <f t="shared" si="2337"/>
        <v>#DIV/0!</v>
      </c>
      <c r="GF204" s="1224" t="e">
        <f t="shared" si="2338"/>
        <v>#DIV/0!</v>
      </c>
      <c r="GG204" s="406" t="e">
        <f t="shared" si="2339"/>
        <v>#DIV/0!</v>
      </c>
      <c r="GH204" s="406" t="e">
        <f t="shared" si="2340"/>
        <v>#DIV/0!</v>
      </c>
      <c r="GI204" s="407" t="e" cm="1">
        <f t="array" ref="GI204">FY204/(SUMPRODUCT(--(CHOOSE({1,2,3},FX204,FZ204,GA204)&gt;0),CHOOSE({1,2,3},FX204,FZ204,GA204))+FW204)</f>
        <v>#DIV/0!</v>
      </c>
      <c r="GK204" s="404">
        <f t="shared" si="2279"/>
        <v>43496</v>
      </c>
      <c r="GL204" s="405">
        <f t="shared" si="2357"/>
        <v>0</v>
      </c>
      <c r="GM204" s="405">
        <v>0</v>
      </c>
      <c r="GN204" s="405">
        <v>0</v>
      </c>
      <c r="GO204" s="405">
        <v>0</v>
      </c>
      <c r="GP204" s="405">
        <v>0</v>
      </c>
      <c r="GQ204" s="405">
        <v>0</v>
      </c>
      <c r="GR204" s="405">
        <f t="shared" si="2280"/>
        <v>0</v>
      </c>
      <c r="GS204" s="405">
        <v>0</v>
      </c>
      <c r="GT204" s="405">
        <f t="shared" si="2341"/>
        <v>0</v>
      </c>
      <c r="GU204" s="1224" t="e">
        <f t="shared" si="2342"/>
        <v>#DIV/0!</v>
      </c>
      <c r="GV204" s="1224" t="e">
        <f t="shared" si="2343"/>
        <v>#DIV/0!</v>
      </c>
      <c r="GW204" s="406" t="e">
        <f t="shared" si="2344"/>
        <v>#DIV/0!</v>
      </c>
      <c r="GX204" s="406" t="e">
        <f t="shared" si="2345"/>
        <v>#DIV/0!</v>
      </c>
      <c r="GY204" s="407" t="e" cm="1">
        <f t="array" ref="GY204">GO204/(SUMPRODUCT(--(CHOOSE({1,2,3},GN204,GP204,GQ204)&gt;0),CHOOSE({1,2,3},GN204,GP204,GQ204))+GM204)</f>
        <v>#DIV/0!</v>
      </c>
    </row>
    <row r="205" spans="1:207" x14ac:dyDescent="0.2">
      <c r="A205" s="404">
        <f t="shared" si="2248"/>
        <v>43524</v>
      </c>
      <c r="B205" s="405">
        <f t="shared" si="2281"/>
        <v>0</v>
      </c>
      <c r="C205" s="405">
        <f t="shared" si="2249"/>
        <v>0</v>
      </c>
      <c r="D205" s="405">
        <f t="shared" si="2250"/>
        <v>0</v>
      </c>
      <c r="E205" s="405">
        <f t="shared" si="2251"/>
        <v>0</v>
      </c>
      <c r="F205" s="405">
        <f t="shared" si="2252"/>
        <v>0</v>
      </c>
      <c r="G205" s="405">
        <f t="shared" si="2253"/>
        <v>0</v>
      </c>
      <c r="H205" s="405">
        <f t="shared" si="2254"/>
        <v>0</v>
      </c>
      <c r="I205" s="405">
        <f t="shared" si="2255"/>
        <v>0</v>
      </c>
      <c r="J205" s="405">
        <f t="shared" si="2256"/>
        <v>0</v>
      </c>
      <c r="K205" s="1224" t="e">
        <f t="shared" si="2282"/>
        <v>#DIV/0!</v>
      </c>
      <c r="L205" s="1224" t="e">
        <f t="shared" si="2283"/>
        <v>#DIV/0!</v>
      </c>
      <c r="M205" s="406" t="e">
        <f t="shared" si="2284"/>
        <v>#DIV/0!</v>
      </c>
      <c r="N205" s="406" t="e">
        <f t="shared" si="2285"/>
        <v>#DIV/0!</v>
      </c>
      <c r="O205" s="407" t="e" cm="1">
        <f t="array" ref="O205">E205/(SUMPRODUCT(--(CHOOSE({1,2,3},D205,F205,G205)&gt;0),CHOOSE({1,2,3},D205,F205,G205))+C205)</f>
        <v>#DIV/0!</v>
      </c>
      <c r="Q205" s="404">
        <f t="shared" si="2257"/>
        <v>43524</v>
      </c>
      <c r="R205" s="405">
        <f t="shared" si="2346"/>
        <v>0</v>
      </c>
      <c r="S205" s="405">
        <v>0</v>
      </c>
      <c r="T205" s="405">
        <v>0</v>
      </c>
      <c r="U205" s="405">
        <v>0</v>
      </c>
      <c r="V205" s="405">
        <v>0</v>
      </c>
      <c r="W205" s="405">
        <v>0</v>
      </c>
      <c r="X205" s="405">
        <f t="shared" si="2258"/>
        <v>0</v>
      </c>
      <c r="Y205" s="405">
        <v>0</v>
      </c>
      <c r="Z205" s="405">
        <f t="shared" si="2286"/>
        <v>0</v>
      </c>
      <c r="AA205" s="1224" t="e">
        <f t="shared" si="2287"/>
        <v>#DIV/0!</v>
      </c>
      <c r="AB205" s="1224" t="e">
        <f t="shared" si="2288"/>
        <v>#DIV/0!</v>
      </c>
      <c r="AC205" s="406" t="e">
        <f t="shared" si="2289"/>
        <v>#DIV/0!</v>
      </c>
      <c r="AD205" s="406" t="e">
        <f t="shared" si="2290"/>
        <v>#DIV/0!</v>
      </c>
      <c r="AE205" s="407" t="e" cm="1">
        <f t="array" ref="AE205">U205/(SUMPRODUCT(--(CHOOSE({1,2,3},T205,V205,W205)&gt;0),CHOOSE({1,2,3},T205,V205,W205))+S205)</f>
        <v>#DIV/0!</v>
      </c>
      <c r="AG205" s="404">
        <f t="shared" si="2259"/>
        <v>43524</v>
      </c>
      <c r="AH205" s="405">
        <f t="shared" si="2347"/>
        <v>0</v>
      </c>
      <c r="AI205" s="405">
        <v>0</v>
      </c>
      <c r="AJ205" s="405">
        <v>0</v>
      </c>
      <c r="AK205" s="405">
        <v>0</v>
      </c>
      <c r="AL205" s="405">
        <v>0</v>
      </c>
      <c r="AM205" s="405">
        <v>0</v>
      </c>
      <c r="AN205" s="405">
        <f t="shared" si="2260"/>
        <v>0</v>
      </c>
      <c r="AO205" s="405">
        <v>0</v>
      </c>
      <c r="AP205" s="405">
        <f t="shared" si="2291"/>
        <v>0</v>
      </c>
      <c r="AQ205" s="1224" t="e">
        <f t="shared" si="2292"/>
        <v>#DIV/0!</v>
      </c>
      <c r="AR205" s="1224" t="e">
        <f t="shared" si="2293"/>
        <v>#DIV/0!</v>
      </c>
      <c r="AS205" s="406" t="e">
        <f t="shared" si="2294"/>
        <v>#DIV/0!</v>
      </c>
      <c r="AT205" s="406" t="e">
        <f t="shared" si="2295"/>
        <v>#DIV/0!</v>
      </c>
      <c r="AU205" s="407" t="e" cm="1">
        <f t="array" ref="AU205">AK205/(SUMPRODUCT(--(CHOOSE({1,2,3},AJ205,AL205,AM205)&gt;0),CHOOSE({1,2,3},AJ205,AL205,AM205))+AI205)</f>
        <v>#DIV/0!</v>
      </c>
      <c r="AW205" s="404">
        <f t="shared" si="2261"/>
        <v>43524</v>
      </c>
      <c r="AX205" s="405">
        <f t="shared" si="2348"/>
        <v>0</v>
      </c>
      <c r="AY205" s="405">
        <v>0</v>
      </c>
      <c r="AZ205" s="405">
        <v>0</v>
      </c>
      <c r="BA205" s="405">
        <v>0</v>
      </c>
      <c r="BB205" s="405">
        <v>0</v>
      </c>
      <c r="BC205" s="405">
        <v>0</v>
      </c>
      <c r="BD205" s="405">
        <f t="shared" si="2262"/>
        <v>0</v>
      </c>
      <c r="BE205" s="405">
        <v>0</v>
      </c>
      <c r="BF205" s="405">
        <f t="shared" si="2296"/>
        <v>0</v>
      </c>
      <c r="BG205" s="1224" t="e">
        <f t="shared" si="2297"/>
        <v>#DIV/0!</v>
      </c>
      <c r="BH205" s="1224" t="e">
        <f t="shared" si="2298"/>
        <v>#DIV/0!</v>
      </c>
      <c r="BI205" s="406" t="e">
        <f t="shared" si="2299"/>
        <v>#DIV/0!</v>
      </c>
      <c r="BJ205" s="406" t="e">
        <f t="shared" si="2300"/>
        <v>#DIV/0!</v>
      </c>
      <c r="BK205" s="407" t="e" cm="1">
        <f t="array" ref="BK205">BA205/(SUMPRODUCT(--(CHOOSE({1,2,3},AZ205,BB205,BC205)&gt;0),CHOOSE({1,2,3},AZ205,BB205,BC205))+AY205)</f>
        <v>#DIV/0!</v>
      </c>
      <c r="BM205" s="404">
        <f t="shared" si="2263"/>
        <v>43524</v>
      </c>
      <c r="BN205" s="405">
        <f t="shared" si="2349"/>
        <v>0</v>
      </c>
      <c r="BO205" s="405">
        <v>0</v>
      </c>
      <c r="BP205" s="405">
        <v>0</v>
      </c>
      <c r="BQ205" s="405">
        <v>0</v>
      </c>
      <c r="BR205" s="405">
        <v>0</v>
      </c>
      <c r="BS205" s="405">
        <v>0</v>
      </c>
      <c r="BT205" s="405">
        <f t="shared" si="2264"/>
        <v>0</v>
      </c>
      <c r="BU205" s="405">
        <v>0</v>
      </c>
      <c r="BV205" s="405">
        <f t="shared" si="2301"/>
        <v>0</v>
      </c>
      <c r="BW205" s="1224" t="e">
        <f t="shared" si="2302"/>
        <v>#DIV/0!</v>
      </c>
      <c r="BX205" s="1224" t="e">
        <f t="shared" si="2303"/>
        <v>#DIV/0!</v>
      </c>
      <c r="BY205" s="406" t="e">
        <f t="shared" si="2304"/>
        <v>#DIV/0!</v>
      </c>
      <c r="BZ205" s="406" t="e">
        <f t="shared" si="2305"/>
        <v>#DIV/0!</v>
      </c>
      <c r="CA205" s="407" t="e" cm="1">
        <f t="array" ref="CA205">BQ205/(SUMPRODUCT(--(CHOOSE({1,2,3},BP205,BR205,BS205)&gt;0),CHOOSE({1,2,3},BP205,BR205,BS205))+BO205)</f>
        <v>#DIV/0!</v>
      </c>
      <c r="CC205" s="404">
        <f t="shared" si="2265"/>
        <v>43524</v>
      </c>
      <c r="CD205" s="405">
        <f t="shared" si="2350"/>
        <v>0</v>
      </c>
      <c r="CE205" s="405">
        <v>0</v>
      </c>
      <c r="CF205" s="405">
        <v>0</v>
      </c>
      <c r="CG205" s="405">
        <v>0</v>
      </c>
      <c r="CH205" s="405">
        <v>0</v>
      </c>
      <c r="CI205" s="405">
        <v>0</v>
      </c>
      <c r="CJ205" s="405">
        <f t="shared" si="2266"/>
        <v>0</v>
      </c>
      <c r="CK205" s="405">
        <v>0</v>
      </c>
      <c r="CL205" s="405">
        <f t="shared" si="2306"/>
        <v>0</v>
      </c>
      <c r="CM205" s="1224" t="e">
        <f t="shared" si="2307"/>
        <v>#DIV/0!</v>
      </c>
      <c r="CN205" s="1224" t="e">
        <f t="shared" si="2308"/>
        <v>#DIV/0!</v>
      </c>
      <c r="CO205" s="406" t="e">
        <f t="shared" si="2309"/>
        <v>#DIV/0!</v>
      </c>
      <c r="CP205" s="406" t="e">
        <f t="shared" si="2310"/>
        <v>#DIV/0!</v>
      </c>
      <c r="CQ205" s="407" t="e" cm="1">
        <f t="array" ref="CQ205">CG205/(SUMPRODUCT(--(CHOOSE({1,2,3},CF205,CH205,CI205)&gt;0),CHOOSE({1,2,3},CF205,CH205,CI205))+CE205)</f>
        <v>#DIV/0!</v>
      </c>
      <c r="CS205" s="404">
        <f t="shared" si="2267"/>
        <v>43524</v>
      </c>
      <c r="CT205" s="405">
        <f t="shared" si="2351"/>
        <v>0</v>
      </c>
      <c r="CU205" s="405">
        <v>0</v>
      </c>
      <c r="CV205" s="405">
        <v>0</v>
      </c>
      <c r="CW205" s="405">
        <v>0</v>
      </c>
      <c r="CX205" s="405">
        <v>0</v>
      </c>
      <c r="CY205" s="405">
        <v>0</v>
      </c>
      <c r="CZ205" s="405">
        <f t="shared" si="2268"/>
        <v>0</v>
      </c>
      <c r="DA205" s="405">
        <v>0</v>
      </c>
      <c r="DB205" s="405">
        <f t="shared" si="2311"/>
        <v>0</v>
      </c>
      <c r="DC205" s="1224" t="e">
        <f t="shared" si="2312"/>
        <v>#DIV/0!</v>
      </c>
      <c r="DD205" s="1224" t="e">
        <f t="shared" si="2313"/>
        <v>#DIV/0!</v>
      </c>
      <c r="DE205" s="406" t="e">
        <f t="shared" si="2314"/>
        <v>#DIV/0!</v>
      </c>
      <c r="DF205" s="406" t="e">
        <f t="shared" si="2315"/>
        <v>#DIV/0!</v>
      </c>
      <c r="DG205" s="407" t="e" cm="1">
        <f t="array" ref="DG205">CW205/(SUMPRODUCT(--(CHOOSE({1,2,3},CV205,CX205,CY205)&gt;0),CHOOSE({1,2,3},CV205,CX205,CY205))+CU205)</f>
        <v>#DIV/0!</v>
      </c>
      <c r="DI205" s="404">
        <f t="shared" si="2269"/>
        <v>43524</v>
      </c>
      <c r="DJ205" s="405">
        <f t="shared" si="2352"/>
        <v>0</v>
      </c>
      <c r="DK205" s="405">
        <v>0</v>
      </c>
      <c r="DL205" s="405">
        <v>0</v>
      </c>
      <c r="DM205" s="405">
        <v>0</v>
      </c>
      <c r="DN205" s="405">
        <v>0</v>
      </c>
      <c r="DO205" s="405">
        <v>0</v>
      </c>
      <c r="DP205" s="405">
        <f t="shared" si="2270"/>
        <v>0</v>
      </c>
      <c r="DQ205" s="405">
        <v>0</v>
      </c>
      <c r="DR205" s="405">
        <f t="shared" si="2316"/>
        <v>0</v>
      </c>
      <c r="DS205" s="1224" t="e">
        <f t="shared" si="2317"/>
        <v>#DIV/0!</v>
      </c>
      <c r="DT205" s="1224" t="e">
        <f t="shared" si="2318"/>
        <v>#DIV/0!</v>
      </c>
      <c r="DU205" s="406" t="e">
        <f t="shared" si="2319"/>
        <v>#DIV/0!</v>
      </c>
      <c r="DV205" s="406" t="e">
        <f t="shared" si="2320"/>
        <v>#DIV/0!</v>
      </c>
      <c r="DW205" s="407" t="e" cm="1">
        <f t="array" ref="DW205">DM205/(SUMPRODUCT(--(CHOOSE({1,2,3},DL205,DN205,DO205)&gt;0),CHOOSE({1,2,3},DL205,DN205,DO205))+DK205)</f>
        <v>#DIV/0!</v>
      </c>
      <c r="DY205" s="404">
        <f t="shared" si="2271"/>
        <v>43524</v>
      </c>
      <c r="DZ205" s="405">
        <f t="shared" si="2353"/>
        <v>0</v>
      </c>
      <c r="EA205" s="405">
        <v>0</v>
      </c>
      <c r="EB205" s="405">
        <v>0</v>
      </c>
      <c r="EC205" s="405">
        <v>0</v>
      </c>
      <c r="ED205" s="405">
        <v>0</v>
      </c>
      <c r="EE205" s="405">
        <v>0</v>
      </c>
      <c r="EF205" s="405">
        <f t="shared" si="2272"/>
        <v>0</v>
      </c>
      <c r="EG205" s="405">
        <v>0</v>
      </c>
      <c r="EH205" s="405">
        <f t="shared" si="2321"/>
        <v>0</v>
      </c>
      <c r="EI205" s="1224" t="e">
        <f t="shared" si="2322"/>
        <v>#DIV/0!</v>
      </c>
      <c r="EJ205" s="1224" t="e">
        <f t="shared" si="2323"/>
        <v>#DIV/0!</v>
      </c>
      <c r="EK205" s="406" t="e">
        <f t="shared" si="2324"/>
        <v>#DIV/0!</v>
      </c>
      <c r="EL205" s="406" t="e">
        <f t="shared" si="2325"/>
        <v>#DIV/0!</v>
      </c>
      <c r="EM205" s="407" t="e" cm="1">
        <f t="array" ref="EM205">EC205/(SUMPRODUCT(--(CHOOSE({1,2,3},EB205,ED205,EE205)&gt;0),CHOOSE({1,2,3},EB205,ED205,EE205))+EA205)</f>
        <v>#DIV/0!</v>
      </c>
      <c r="EO205" s="404">
        <f t="shared" si="2273"/>
        <v>43524</v>
      </c>
      <c r="EP205" s="405">
        <f t="shared" si="2354"/>
        <v>0</v>
      </c>
      <c r="EQ205" s="405">
        <v>0</v>
      </c>
      <c r="ER205" s="405">
        <v>0</v>
      </c>
      <c r="ES205" s="405">
        <v>0</v>
      </c>
      <c r="ET205" s="405">
        <v>0</v>
      </c>
      <c r="EU205" s="405">
        <v>0</v>
      </c>
      <c r="EV205" s="405">
        <f t="shared" si="2274"/>
        <v>0</v>
      </c>
      <c r="EW205" s="405">
        <v>0</v>
      </c>
      <c r="EX205" s="405">
        <f t="shared" si="2326"/>
        <v>0</v>
      </c>
      <c r="EY205" s="1224" t="e">
        <f t="shared" si="2327"/>
        <v>#DIV/0!</v>
      </c>
      <c r="EZ205" s="1224" t="e">
        <f t="shared" si="2328"/>
        <v>#DIV/0!</v>
      </c>
      <c r="FA205" s="406" t="e">
        <f t="shared" si="2329"/>
        <v>#DIV/0!</v>
      </c>
      <c r="FB205" s="406" t="e">
        <f t="shared" si="2330"/>
        <v>#DIV/0!</v>
      </c>
      <c r="FC205" s="407" t="e" cm="1">
        <f t="array" ref="FC205">ES205/(SUMPRODUCT(--(CHOOSE({1,2,3},FH205,FX205,GN205)&gt;0),CHOOSE({1,2,3},FH205,FX205,GN205))+EQ205)</f>
        <v>#DIV/0!</v>
      </c>
      <c r="FE205" s="404">
        <f t="shared" si="2275"/>
        <v>43524</v>
      </c>
      <c r="FF205" s="405">
        <f t="shared" si="2355"/>
        <v>0</v>
      </c>
      <c r="FG205" s="405">
        <v>0</v>
      </c>
      <c r="FH205" s="405">
        <v>0</v>
      </c>
      <c r="FI205" s="405">
        <v>0</v>
      </c>
      <c r="FJ205" s="405">
        <v>0</v>
      </c>
      <c r="FK205" s="405">
        <v>0</v>
      </c>
      <c r="FL205" s="405">
        <f t="shared" si="2276"/>
        <v>0</v>
      </c>
      <c r="FM205" s="405">
        <v>0</v>
      </c>
      <c r="FN205" s="405">
        <f t="shared" si="2331"/>
        <v>0</v>
      </c>
      <c r="FO205" s="1224" t="e">
        <f t="shared" si="2332"/>
        <v>#DIV/0!</v>
      </c>
      <c r="FP205" s="1224" t="e">
        <f t="shared" si="2333"/>
        <v>#DIV/0!</v>
      </c>
      <c r="FQ205" s="406" t="e">
        <f t="shared" si="2334"/>
        <v>#DIV/0!</v>
      </c>
      <c r="FR205" s="406" t="e">
        <f t="shared" si="2335"/>
        <v>#DIV/0!</v>
      </c>
      <c r="FS205" s="407" t="e" cm="1">
        <f t="array" ref="FS205">FI205/(SUMPRODUCT(--(CHOOSE({1,2,3},FH205,FJ205,FK205)&gt;0),CHOOSE({1,2,3},FH205,FJ205,FK205))+FG205)</f>
        <v>#DIV/0!</v>
      </c>
      <c r="FU205" s="404">
        <f t="shared" si="2277"/>
        <v>43524</v>
      </c>
      <c r="FV205" s="405">
        <f t="shared" si="2356"/>
        <v>0</v>
      </c>
      <c r="FW205" s="405">
        <v>0</v>
      </c>
      <c r="FX205" s="405">
        <v>0</v>
      </c>
      <c r="FY205" s="405">
        <v>0</v>
      </c>
      <c r="FZ205" s="405">
        <v>0</v>
      </c>
      <c r="GA205" s="405">
        <v>0</v>
      </c>
      <c r="GB205" s="405">
        <f t="shared" si="2278"/>
        <v>0</v>
      </c>
      <c r="GC205" s="405">
        <v>0</v>
      </c>
      <c r="GD205" s="405">
        <f t="shared" si="2336"/>
        <v>0</v>
      </c>
      <c r="GE205" s="1224" t="e">
        <f t="shared" si="2337"/>
        <v>#DIV/0!</v>
      </c>
      <c r="GF205" s="1224" t="e">
        <f t="shared" si="2338"/>
        <v>#DIV/0!</v>
      </c>
      <c r="GG205" s="406" t="e">
        <f t="shared" si="2339"/>
        <v>#DIV/0!</v>
      </c>
      <c r="GH205" s="406" t="e">
        <f t="shared" si="2340"/>
        <v>#DIV/0!</v>
      </c>
      <c r="GI205" s="407" t="e" cm="1">
        <f t="array" ref="GI205">FY205/(SUMPRODUCT(--(CHOOSE({1,2,3},FX205,FZ205,GA205)&gt;0),CHOOSE({1,2,3},FX205,FZ205,GA205))+FW205)</f>
        <v>#DIV/0!</v>
      </c>
      <c r="GK205" s="404">
        <f t="shared" si="2279"/>
        <v>43524</v>
      </c>
      <c r="GL205" s="405">
        <f t="shared" si="2357"/>
        <v>0</v>
      </c>
      <c r="GM205" s="405">
        <v>0</v>
      </c>
      <c r="GN205" s="405">
        <v>0</v>
      </c>
      <c r="GO205" s="405">
        <v>0</v>
      </c>
      <c r="GP205" s="405">
        <v>0</v>
      </c>
      <c r="GQ205" s="405">
        <v>0</v>
      </c>
      <c r="GR205" s="405">
        <f t="shared" si="2280"/>
        <v>0</v>
      </c>
      <c r="GS205" s="405">
        <v>0</v>
      </c>
      <c r="GT205" s="405">
        <f t="shared" si="2341"/>
        <v>0</v>
      </c>
      <c r="GU205" s="1224" t="e">
        <f t="shared" si="2342"/>
        <v>#DIV/0!</v>
      </c>
      <c r="GV205" s="1224" t="e">
        <f t="shared" si="2343"/>
        <v>#DIV/0!</v>
      </c>
      <c r="GW205" s="406" t="e">
        <f t="shared" si="2344"/>
        <v>#DIV/0!</v>
      </c>
      <c r="GX205" s="406" t="e">
        <f t="shared" si="2345"/>
        <v>#DIV/0!</v>
      </c>
      <c r="GY205" s="407" t="e" cm="1">
        <f t="array" ref="GY205">GO205/(SUMPRODUCT(--(CHOOSE({1,2,3},GN205,GP205,GQ205)&gt;0),CHOOSE({1,2,3},GN205,GP205,GQ205))+GM205)</f>
        <v>#DIV/0!</v>
      </c>
    </row>
    <row r="206" spans="1:207" x14ac:dyDescent="0.2">
      <c r="A206" s="404">
        <f t="shared" si="2248"/>
        <v>43555</v>
      </c>
      <c r="B206" s="405">
        <f t="shared" si="2281"/>
        <v>0</v>
      </c>
      <c r="C206" s="405">
        <f t="shared" si="2249"/>
        <v>0</v>
      </c>
      <c r="D206" s="405">
        <f t="shared" si="2250"/>
        <v>0</v>
      </c>
      <c r="E206" s="405">
        <f t="shared" si="2251"/>
        <v>0</v>
      </c>
      <c r="F206" s="405">
        <f t="shared" si="2252"/>
        <v>0</v>
      </c>
      <c r="G206" s="405">
        <f t="shared" si="2253"/>
        <v>0</v>
      </c>
      <c r="H206" s="405">
        <f t="shared" si="2254"/>
        <v>0</v>
      </c>
      <c r="I206" s="405">
        <f t="shared" si="2255"/>
        <v>0</v>
      </c>
      <c r="J206" s="405">
        <f t="shared" si="2256"/>
        <v>0</v>
      </c>
      <c r="K206" s="1224" t="e">
        <f t="shared" si="2282"/>
        <v>#DIV/0!</v>
      </c>
      <c r="L206" s="1224" t="e">
        <f t="shared" si="2283"/>
        <v>#DIV/0!</v>
      </c>
      <c r="M206" s="406" t="e">
        <f t="shared" si="2284"/>
        <v>#DIV/0!</v>
      </c>
      <c r="N206" s="406" t="e">
        <f t="shared" si="2285"/>
        <v>#DIV/0!</v>
      </c>
      <c r="O206" s="407" t="e" cm="1">
        <f t="array" ref="O206">E206/(SUMPRODUCT(--(CHOOSE({1,2,3},D206,F206,G206)&gt;0),CHOOSE({1,2,3},D206,F206,G206))+C206)</f>
        <v>#DIV/0!</v>
      </c>
      <c r="Q206" s="404">
        <f t="shared" si="2257"/>
        <v>43555</v>
      </c>
      <c r="R206" s="405">
        <f t="shared" si="2346"/>
        <v>0</v>
      </c>
      <c r="S206" s="405">
        <v>0</v>
      </c>
      <c r="T206" s="405">
        <v>0</v>
      </c>
      <c r="U206" s="405">
        <v>0</v>
      </c>
      <c r="V206" s="405">
        <v>0</v>
      </c>
      <c r="W206" s="405">
        <v>0</v>
      </c>
      <c r="X206" s="405">
        <f t="shared" si="2258"/>
        <v>0</v>
      </c>
      <c r="Y206" s="405">
        <v>0</v>
      </c>
      <c r="Z206" s="405">
        <f t="shared" si="2286"/>
        <v>0</v>
      </c>
      <c r="AA206" s="1224" t="e">
        <f t="shared" si="2287"/>
        <v>#DIV/0!</v>
      </c>
      <c r="AB206" s="1224" t="e">
        <f t="shared" si="2288"/>
        <v>#DIV/0!</v>
      </c>
      <c r="AC206" s="406" t="e">
        <f t="shared" si="2289"/>
        <v>#DIV/0!</v>
      </c>
      <c r="AD206" s="406" t="e">
        <f t="shared" si="2290"/>
        <v>#DIV/0!</v>
      </c>
      <c r="AE206" s="407" t="e" cm="1">
        <f t="array" ref="AE206">U206/(SUMPRODUCT(--(CHOOSE({1,2,3},T206,V206,W206)&gt;0),CHOOSE({1,2,3},T206,V206,W206))+S206)</f>
        <v>#DIV/0!</v>
      </c>
      <c r="AG206" s="404">
        <f t="shared" si="2259"/>
        <v>43555</v>
      </c>
      <c r="AH206" s="405">
        <f t="shared" si="2347"/>
        <v>0</v>
      </c>
      <c r="AI206" s="405">
        <v>0</v>
      </c>
      <c r="AJ206" s="405">
        <v>0</v>
      </c>
      <c r="AK206" s="405">
        <v>0</v>
      </c>
      <c r="AL206" s="405">
        <v>0</v>
      </c>
      <c r="AM206" s="405">
        <v>0</v>
      </c>
      <c r="AN206" s="405">
        <f t="shared" si="2260"/>
        <v>0</v>
      </c>
      <c r="AO206" s="405">
        <v>0</v>
      </c>
      <c r="AP206" s="405">
        <f t="shared" si="2291"/>
        <v>0</v>
      </c>
      <c r="AQ206" s="1224" t="e">
        <f t="shared" si="2292"/>
        <v>#DIV/0!</v>
      </c>
      <c r="AR206" s="1224" t="e">
        <f t="shared" si="2293"/>
        <v>#DIV/0!</v>
      </c>
      <c r="AS206" s="406" t="e">
        <f t="shared" si="2294"/>
        <v>#DIV/0!</v>
      </c>
      <c r="AT206" s="406" t="e">
        <f t="shared" si="2295"/>
        <v>#DIV/0!</v>
      </c>
      <c r="AU206" s="407" t="e" cm="1">
        <f t="array" ref="AU206">AK206/(SUMPRODUCT(--(CHOOSE({1,2,3},AJ206,AL206,AM206)&gt;0),CHOOSE({1,2,3},AJ206,AL206,AM206))+AI206)</f>
        <v>#DIV/0!</v>
      </c>
      <c r="AW206" s="404">
        <f t="shared" si="2261"/>
        <v>43555</v>
      </c>
      <c r="AX206" s="405">
        <f t="shared" si="2348"/>
        <v>0</v>
      </c>
      <c r="AY206" s="405">
        <v>0</v>
      </c>
      <c r="AZ206" s="405">
        <v>0</v>
      </c>
      <c r="BA206" s="405">
        <v>0</v>
      </c>
      <c r="BB206" s="405">
        <v>0</v>
      </c>
      <c r="BC206" s="405">
        <v>0</v>
      </c>
      <c r="BD206" s="405">
        <f t="shared" si="2262"/>
        <v>0</v>
      </c>
      <c r="BE206" s="405">
        <v>0</v>
      </c>
      <c r="BF206" s="405">
        <f t="shared" si="2296"/>
        <v>0</v>
      </c>
      <c r="BG206" s="1224" t="e">
        <f t="shared" si="2297"/>
        <v>#DIV/0!</v>
      </c>
      <c r="BH206" s="1224" t="e">
        <f t="shared" si="2298"/>
        <v>#DIV/0!</v>
      </c>
      <c r="BI206" s="406" t="e">
        <f t="shared" si="2299"/>
        <v>#DIV/0!</v>
      </c>
      <c r="BJ206" s="406" t="e">
        <f t="shared" si="2300"/>
        <v>#DIV/0!</v>
      </c>
      <c r="BK206" s="407" t="e" cm="1">
        <f t="array" ref="BK206">BA206/(SUMPRODUCT(--(CHOOSE({1,2,3},AZ206,BB206,BC206)&gt;0),CHOOSE({1,2,3},AZ206,BB206,BC206))+AY206)</f>
        <v>#DIV/0!</v>
      </c>
      <c r="BM206" s="404">
        <f t="shared" si="2263"/>
        <v>43555</v>
      </c>
      <c r="BN206" s="405">
        <f t="shared" si="2349"/>
        <v>0</v>
      </c>
      <c r="BO206" s="405">
        <v>0</v>
      </c>
      <c r="BP206" s="405">
        <v>0</v>
      </c>
      <c r="BQ206" s="405">
        <v>0</v>
      </c>
      <c r="BR206" s="405">
        <v>0</v>
      </c>
      <c r="BS206" s="405">
        <v>0</v>
      </c>
      <c r="BT206" s="405">
        <f t="shared" si="2264"/>
        <v>0</v>
      </c>
      <c r="BU206" s="405">
        <v>0</v>
      </c>
      <c r="BV206" s="405">
        <f t="shared" si="2301"/>
        <v>0</v>
      </c>
      <c r="BW206" s="1224" t="e">
        <f t="shared" si="2302"/>
        <v>#DIV/0!</v>
      </c>
      <c r="BX206" s="1224" t="e">
        <f t="shared" si="2303"/>
        <v>#DIV/0!</v>
      </c>
      <c r="BY206" s="406" t="e">
        <f t="shared" si="2304"/>
        <v>#DIV/0!</v>
      </c>
      <c r="BZ206" s="406" t="e">
        <f t="shared" si="2305"/>
        <v>#DIV/0!</v>
      </c>
      <c r="CA206" s="407" t="e" cm="1">
        <f t="array" ref="CA206">BQ206/(SUMPRODUCT(--(CHOOSE({1,2,3},BP206,BR206,BS206)&gt;0),CHOOSE({1,2,3},BP206,BR206,BS206))+BO206)</f>
        <v>#DIV/0!</v>
      </c>
      <c r="CC206" s="404">
        <f t="shared" si="2265"/>
        <v>43555</v>
      </c>
      <c r="CD206" s="405">
        <f t="shared" si="2350"/>
        <v>0</v>
      </c>
      <c r="CE206" s="405">
        <v>0</v>
      </c>
      <c r="CF206" s="405">
        <v>0</v>
      </c>
      <c r="CG206" s="405">
        <v>0</v>
      </c>
      <c r="CH206" s="405">
        <v>0</v>
      </c>
      <c r="CI206" s="405">
        <v>0</v>
      </c>
      <c r="CJ206" s="405">
        <f t="shared" si="2266"/>
        <v>0</v>
      </c>
      <c r="CK206" s="405">
        <v>0</v>
      </c>
      <c r="CL206" s="405">
        <f t="shared" si="2306"/>
        <v>0</v>
      </c>
      <c r="CM206" s="1224" t="e">
        <f t="shared" si="2307"/>
        <v>#DIV/0!</v>
      </c>
      <c r="CN206" s="1224" t="e">
        <f t="shared" si="2308"/>
        <v>#DIV/0!</v>
      </c>
      <c r="CO206" s="406" t="e">
        <f t="shared" si="2309"/>
        <v>#DIV/0!</v>
      </c>
      <c r="CP206" s="406" t="e">
        <f t="shared" si="2310"/>
        <v>#DIV/0!</v>
      </c>
      <c r="CQ206" s="407" t="e" cm="1">
        <f t="array" ref="CQ206">CG206/(SUMPRODUCT(--(CHOOSE({1,2,3},CF206,CH206,CI206)&gt;0),CHOOSE({1,2,3},CF206,CH206,CI206))+CE206)</f>
        <v>#DIV/0!</v>
      </c>
      <c r="CS206" s="404">
        <f t="shared" si="2267"/>
        <v>43555</v>
      </c>
      <c r="CT206" s="405">
        <f t="shared" si="2351"/>
        <v>0</v>
      </c>
      <c r="CU206" s="405">
        <v>0</v>
      </c>
      <c r="CV206" s="405">
        <v>0</v>
      </c>
      <c r="CW206" s="405">
        <v>0</v>
      </c>
      <c r="CX206" s="405">
        <v>0</v>
      </c>
      <c r="CY206" s="405">
        <v>0</v>
      </c>
      <c r="CZ206" s="405">
        <f t="shared" si="2268"/>
        <v>0</v>
      </c>
      <c r="DA206" s="405">
        <v>0</v>
      </c>
      <c r="DB206" s="405">
        <f t="shared" si="2311"/>
        <v>0</v>
      </c>
      <c r="DC206" s="1224" t="e">
        <f t="shared" si="2312"/>
        <v>#DIV/0!</v>
      </c>
      <c r="DD206" s="1224" t="e">
        <f t="shared" si="2313"/>
        <v>#DIV/0!</v>
      </c>
      <c r="DE206" s="406" t="e">
        <f t="shared" si="2314"/>
        <v>#DIV/0!</v>
      </c>
      <c r="DF206" s="406" t="e">
        <f t="shared" si="2315"/>
        <v>#DIV/0!</v>
      </c>
      <c r="DG206" s="407" t="e" cm="1">
        <f t="array" ref="DG206">CW206/(SUMPRODUCT(--(CHOOSE({1,2,3},CV206,CX206,CY206)&gt;0),CHOOSE({1,2,3},CV206,CX206,CY206))+CU206)</f>
        <v>#DIV/0!</v>
      </c>
      <c r="DI206" s="404">
        <f t="shared" si="2269"/>
        <v>43555</v>
      </c>
      <c r="DJ206" s="405">
        <f t="shared" si="2352"/>
        <v>0</v>
      </c>
      <c r="DK206" s="405">
        <v>0</v>
      </c>
      <c r="DL206" s="405">
        <v>0</v>
      </c>
      <c r="DM206" s="405">
        <v>0</v>
      </c>
      <c r="DN206" s="405">
        <v>0</v>
      </c>
      <c r="DO206" s="405">
        <v>0</v>
      </c>
      <c r="DP206" s="405">
        <f t="shared" si="2270"/>
        <v>0</v>
      </c>
      <c r="DQ206" s="405">
        <v>0</v>
      </c>
      <c r="DR206" s="405">
        <f t="shared" si="2316"/>
        <v>0</v>
      </c>
      <c r="DS206" s="1224" t="e">
        <f t="shared" si="2317"/>
        <v>#DIV/0!</v>
      </c>
      <c r="DT206" s="1224" t="e">
        <f t="shared" si="2318"/>
        <v>#DIV/0!</v>
      </c>
      <c r="DU206" s="406" t="e">
        <f t="shared" si="2319"/>
        <v>#DIV/0!</v>
      </c>
      <c r="DV206" s="406" t="e">
        <f t="shared" si="2320"/>
        <v>#DIV/0!</v>
      </c>
      <c r="DW206" s="407" t="e" cm="1">
        <f t="array" ref="DW206">DM206/(SUMPRODUCT(--(CHOOSE({1,2,3},DL206,DN206,DO206)&gt;0),CHOOSE({1,2,3},DL206,DN206,DO206))+DK206)</f>
        <v>#DIV/0!</v>
      </c>
      <c r="DY206" s="404">
        <f t="shared" si="2271"/>
        <v>43555</v>
      </c>
      <c r="DZ206" s="405">
        <f t="shared" si="2353"/>
        <v>0</v>
      </c>
      <c r="EA206" s="405">
        <v>0</v>
      </c>
      <c r="EB206" s="405">
        <v>0</v>
      </c>
      <c r="EC206" s="405">
        <v>0</v>
      </c>
      <c r="ED206" s="405">
        <v>0</v>
      </c>
      <c r="EE206" s="405">
        <v>0</v>
      </c>
      <c r="EF206" s="405">
        <f t="shared" si="2272"/>
        <v>0</v>
      </c>
      <c r="EG206" s="405">
        <v>0</v>
      </c>
      <c r="EH206" s="405">
        <f t="shared" si="2321"/>
        <v>0</v>
      </c>
      <c r="EI206" s="1224" t="e">
        <f t="shared" si="2322"/>
        <v>#DIV/0!</v>
      </c>
      <c r="EJ206" s="1224" t="e">
        <f t="shared" si="2323"/>
        <v>#DIV/0!</v>
      </c>
      <c r="EK206" s="406" t="e">
        <f t="shared" si="2324"/>
        <v>#DIV/0!</v>
      </c>
      <c r="EL206" s="406" t="e">
        <f t="shared" si="2325"/>
        <v>#DIV/0!</v>
      </c>
      <c r="EM206" s="407" t="e" cm="1">
        <f t="array" ref="EM206">EC206/(SUMPRODUCT(--(CHOOSE({1,2,3},EB206,ED206,EE206)&gt;0),CHOOSE({1,2,3},EB206,ED206,EE206))+EA206)</f>
        <v>#DIV/0!</v>
      </c>
      <c r="EO206" s="404">
        <f t="shared" si="2273"/>
        <v>43555</v>
      </c>
      <c r="EP206" s="405">
        <f t="shared" si="2354"/>
        <v>0</v>
      </c>
      <c r="EQ206" s="405">
        <v>0</v>
      </c>
      <c r="ER206" s="405">
        <v>0</v>
      </c>
      <c r="ES206" s="405">
        <v>0</v>
      </c>
      <c r="ET206" s="405">
        <v>0</v>
      </c>
      <c r="EU206" s="405">
        <v>0</v>
      </c>
      <c r="EV206" s="405">
        <f t="shared" si="2274"/>
        <v>0</v>
      </c>
      <c r="EW206" s="405">
        <v>0</v>
      </c>
      <c r="EX206" s="405">
        <f t="shared" si="2326"/>
        <v>0</v>
      </c>
      <c r="EY206" s="1224" t="e">
        <f t="shared" si="2327"/>
        <v>#DIV/0!</v>
      </c>
      <c r="EZ206" s="1224" t="e">
        <f t="shared" si="2328"/>
        <v>#DIV/0!</v>
      </c>
      <c r="FA206" s="406" t="e">
        <f t="shared" si="2329"/>
        <v>#DIV/0!</v>
      </c>
      <c r="FB206" s="406" t="e">
        <f t="shared" si="2330"/>
        <v>#DIV/0!</v>
      </c>
      <c r="FC206" s="407" t="e" cm="1">
        <f t="array" ref="FC206">ES206/(SUMPRODUCT(--(CHOOSE({1,2,3},FH206,FX206,GN206)&gt;0),CHOOSE({1,2,3},FH206,FX206,GN206))+EQ206)</f>
        <v>#DIV/0!</v>
      </c>
      <c r="FE206" s="404">
        <f t="shared" si="2275"/>
        <v>43555</v>
      </c>
      <c r="FF206" s="405">
        <f t="shared" si="2355"/>
        <v>0</v>
      </c>
      <c r="FG206" s="405">
        <v>0</v>
      </c>
      <c r="FH206" s="405">
        <v>0</v>
      </c>
      <c r="FI206" s="405">
        <v>0</v>
      </c>
      <c r="FJ206" s="405">
        <v>0</v>
      </c>
      <c r="FK206" s="405">
        <v>0</v>
      </c>
      <c r="FL206" s="405">
        <f t="shared" si="2276"/>
        <v>0</v>
      </c>
      <c r="FM206" s="405">
        <v>0</v>
      </c>
      <c r="FN206" s="405">
        <f t="shared" si="2331"/>
        <v>0</v>
      </c>
      <c r="FO206" s="1224" t="e">
        <f t="shared" si="2332"/>
        <v>#DIV/0!</v>
      </c>
      <c r="FP206" s="1224" t="e">
        <f t="shared" si="2333"/>
        <v>#DIV/0!</v>
      </c>
      <c r="FQ206" s="406" t="e">
        <f t="shared" si="2334"/>
        <v>#DIV/0!</v>
      </c>
      <c r="FR206" s="406" t="e">
        <f t="shared" si="2335"/>
        <v>#DIV/0!</v>
      </c>
      <c r="FS206" s="407" t="e" cm="1">
        <f t="array" ref="FS206">FI206/(SUMPRODUCT(--(CHOOSE({1,2,3},FH206,FJ206,FK206)&gt;0),CHOOSE({1,2,3},FH206,FJ206,FK206))+FG206)</f>
        <v>#DIV/0!</v>
      </c>
      <c r="FU206" s="404">
        <f t="shared" si="2277"/>
        <v>43555</v>
      </c>
      <c r="FV206" s="405">
        <f t="shared" si="2356"/>
        <v>0</v>
      </c>
      <c r="FW206" s="405">
        <v>0</v>
      </c>
      <c r="FX206" s="405">
        <v>0</v>
      </c>
      <c r="FY206" s="405">
        <v>0</v>
      </c>
      <c r="FZ206" s="405">
        <v>0</v>
      </c>
      <c r="GA206" s="405">
        <v>0</v>
      </c>
      <c r="GB206" s="405">
        <f t="shared" si="2278"/>
        <v>0</v>
      </c>
      <c r="GC206" s="405">
        <v>0</v>
      </c>
      <c r="GD206" s="405">
        <f t="shared" si="2336"/>
        <v>0</v>
      </c>
      <c r="GE206" s="1224" t="e">
        <f t="shared" si="2337"/>
        <v>#DIV/0!</v>
      </c>
      <c r="GF206" s="1224" t="e">
        <f t="shared" si="2338"/>
        <v>#DIV/0!</v>
      </c>
      <c r="GG206" s="406" t="e">
        <f t="shared" si="2339"/>
        <v>#DIV/0!</v>
      </c>
      <c r="GH206" s="406" t="e">
        <f t="shared" si="2340"/>
        <v>#DIV/0!</v>
      </c>
      <c r="GI206" s="407" t="e" cm="1">
        <f t="array" ref="GI206">FY206/(SUMPRODUCT(--(CHOOSE({1,2,3},FX206,FZ206,GA206)&gt;0),CHOOSE({1,2,3},FX206,FZ206,GA206))+FW206)</f>
        <v>#DIV/0!</v>
      </c>
      <c r="GK206" s="404">
        <f t="shared" si="2279"/>
        <v>43555</v>
      </c>
      <c r="GL206" s="405">
        <f t="shared" si="2357"/>
        <v>0</v>
      </c>
      <c r="GM206" s="405">
        <v>0</v>
      </c>
      <c r="GN206" s="405">
        <v>0</v>
      </c>
      <c r="GO206" s="405">
        <v>0</v>
      </c>
      <c r="GP206" s="405">
        <v>0</v>
      </c>
      <c r="GQ206" s="405">
        <v>0</v>
      </c>
      <c r="GR206" s="405">
        <f t="shared" si="2280"/>
        <v>0</v>
      </c>
      <c r="GS206" s="405">
        <v>0</v>
      </c>
      <c r="GT206" s="405">
        <f t="shared" si="2341"/>
        <v>0</v>
      </c>
      <c r="GU206" s="1224" t="e">
        <f t="shared" si="2342"/>
        <v>#DIV/0!</v>
      </c>
      <c r="GV206" s="1224" t="e">
        <f t="shared" si="2343"/>
        <v>#DIV/0!</v>
      </c>
      <c r="GW206" s="406" t="e">
        <f t="shared" si="2344"/>
        <v>#DIV/0!</v>
      </c>
      <c r="GX206" s="406" t="e">
        <f t="shared" si="2345"/>
        <v>#DIV/0!</v>
      </c>
      <c r="GY206" s="407" t="e" cm="1">
        <f t="array" ref="GY206">GO206/(SUMPRODUCT(--(CHOOSE({1,2,3},GN206,GP206,GQ206)&gt;0),CHOOSE({1,2,3},GN206,GP206,GQ206))+GM206)</f>
        <v>#DIV/0!</v>
      </c>
    </row>
    <row r="207" spans="1:207" x14ac:dyDescent="0.2">
      <c r="A207" s="404">
        <f t="shared" si="2248"/>
        <v>43585</v>
      </c>
      <c r="B207" s="405">
        <f t="shared" si="2281"/>
        <v>0</v>
      </c>
      <c r="C207" s="405">
        <f t="shared" si="2249"/>
        <v>0</v>
      </c>
      <c r="D207" s="405">
        <f t="shared" si="2250"/>
        <v>0</v>
      </c>
      <c r="E207" s="405">
        <f t="shared" si="2251"/>
        <v>0</v>
      </c>
      <c r="F207" s="405">
        <f t="shared" si="2252"/>
        <v>0</v>
      </c>
      <c r="G207" s="405">
        <f t="shared" si="2253"/>
        <v>0</v>
      </c>
      <c r="H207" s="405">
        <f t="shared" si="2254"/>
        <v>0</v>
      </c>
      <c r="I207" s="405">
        <f t="shared" si="2255"/>
        <v>0</v>
      </c>
      <c r="J207" s="405">
        <f t="shared" si="2256"/>
        <v>0</v>
      </c>
      <c r="K207" s="1224" t="e">
        <f t="shared" si="2282"/>
        <v>#DIV/0!</v>
      </c>
      <c r="L207" s="1224" t="e">
        <f t="shared" si="2283"/>
        <v>#DIV/0!</v>
      </c>
      <c r="M207" s="406" t="e">
        <f t="shared" si="2284"/>
        <v>#DIV/0!</v>
      </c>
      <c r="N207" s="406" t="e">
        <f t="shared" si="2285"/>
        <v>#DIV/0!</v>
      </c>
      <c r="O207" s="407" t="e" cm="1">
        <f t="array" ref="O207">E207/(SUMPRODUCT(--(CHOOSE({1,2,3},D207,F207,G207)&gt;0),CHOOSE({1,2,3},D207,F207,G207))+C207)</f>
        <v>#DIV/0!</v>
      </c>
      <c r="Q207" s="404">
        <f t="shared" si="2257"/>
        <v>43585</v>
      </c>
      <c r="R207" s="405">
        <f t="shared" si="2346"/>
        <v>0</v>
      </c>
      <c r="S207" s="405">
        <v>0</v>
      </c>
      <c r="T207" s="405">
        <v>0</v>
      </c>
      <c r="U207" s="405">
        <v>0</v>
      </c>
      <c r="V207" s="405">
        <v>0</v>
      </c>
      <c r="W207" s="405">
        <v>0</v>
      </c>
      <c r="X207" s="405">
        <f t="shared" si="2258"/>
        <v>0</v>
      </c>
      <c r="Y207" s="405">
        <v>0</v>
      </c>
      <c r="Z207" s="405">
        <f t="shared" si="2286"/>
        <v>0</v>
      </c>
      <c r="AA207" s="1224" t="e">
        <f t="shared" si="2287"/>
        <v>#DIV/0!</v>
      </c>
      <c r="AB207" s="1224" t="e">
        <f t="shared" si="2288"/>
        <v>#DIV/0!</v>
      </c>
      <c r="AC207" s="406" t="e">
        <f t="shared" si="2289"/>
        <v>#DIV/0!</v>
      </c>
      <c r="AD207" s="406" t="e">
        <f t="shared" si="2290"/>
        <v>#DIV/0!</v>
      </c>
      <c r="AE207" s="407" t="e" cm="1">
        <f t="array" ref="AE207">U207/(SUMPRODUCT(--(CHOOSE({1,2,3},T207,V207,W207)&gt;0),CHOOSE({1,2,3},T207,V207,W207))+S207)</f>
        <v>#DIV/0!</v>
      </c>
      <c r="AG207" s="404">
        <f t="shared" si="2259"/>
        <v>43585</v>
      </c>
      <c r="AH207" s="405">
        <f t="shared" si="2347"/>
        <v>0</v>
      </c>
      <c r="AI207" s="405">
        <v>0</v>
      </c>
      <c r="AJ207" s="405">
        <v>0</v>
      </c>
      <c r="AK207" s="405">
        <v>0</v>
      </c>
      <c r="AL207" s="405">
        <v>0</v>
      </c>
      <c r="AM207" s="405">
        <v>0</v>
      </c>
      <c r="AN207" s="405">
        <f t="shared" si="2260"/>
        <v>0</v>
      </c>
      <c r="AO207" s="405">
        <v>0</v>
      </c>
      <c r="AP207" s="405">
        <f t="shared" si="2291"/>
        <v>0</v>
      </c>
      <c r="AQ207" s="1224" t="e">
        <f t="shared" si="2292"/>
        <v>#DIV/0!</v>
      </c>
      <c r="AR207" s="1224" t="e">
        <f t="shared" si="2293"/>
        <v>#DIV/0!</v>
      </c>
      <c r="AS207" s="406" t="e">
        <f t="shared" si="2294"/>
        <v>#DIV/0!</v>
      </c>
      <c r="AT207" s="406" t="e">
        <f t="shared" si="2295"/>
        <v>#DIV/0!</v>
      </c>
      <c r="AU207" s="407" t="e" cm="1">
        <f t="array" ref="AU207">AK207/(SUMPRODUCT(--(CHOOSE({1,2,3},AJ207,AL207,AM207)&gt;0),CHOOSE({1,2,3},AJ207,AL207,AM207))+AI207)</f>
        <v>#DIV/0!</v>
      </c>
      <c r="AW207" s="404">
        <f t="shared" si="2261"/>
        <v>43585</v>
      </c>
      <c r="AX207" s="405">
        <f t="shared" si="2348"/>
        <v>0</v>
      </c>
      <c r="AY207" s="405">
        <v>0</v>
      </c>
      <c r="AZ207" s="405">
        <v>0</v>
      </c>
      <c r="BA207" s="405">
        <v>0</v>
      </c>
      <c r="BB207" s="405">
        <v>0</v>
      </c>
      <c r="BC207" s="405">
        <v>0</v>
      </c>
      <c r="BD207" s="405">
        <f t="shared" si="2262"/>
        <v>0</v>
      </c>
      <c r="BE207" s="405">
        <v>0</v>
      </c>
      <c r="BF207" s="405">
        <f t="shared" si="2296"/>
        <v>0</v>
      </c>
      <c r="BG207" s="1224" t="e">
        <f t="shared" si="2297"/>
        <v>#DIV/0!</v>
      </c>
      <c r="BH207" s="1224" t="e">
        <f t="shared" si="2298"/>
        <v>#DIV/0!</v>
      </c>
      <c r="BI207" s="406" t="e">
        <f t="shared" si="2299"/>
        <v>#DIV/0!</v>
      </c>
      <c r="BJ207" s="406" t="e">
        <f t="shared" si="2300"/>
        <v>#DIV/0!</v>
      </c>
      <c r="BK207" s="407" t="e" cm="1">
        <f t="array" ref="BK207">BA207/(SUMPRODUCT(--(CHOOSE({1,2,3},AZ207,BB207,BC207)&gt;0),CHOOSE({1,2,3},AZ207,BB207,BC207))+AY207)</f>
        <v>#DIV/0!</v>
      </c>
      <c r="BM207" s="404">
        <f t="shared" si="2263"/>
        <v>43585</v>
      </c>
      <c r="BN207" s="405">
        <f t="shared" si="2349"/>
        <v>0</v>
      </c>
      <c r="BO207" s="405">
        <v>0</v>
      </c>
      <c r="BP207" s="405">
        <v>0</v>
      </c>
      <c r="BQ207" s="405">
        <v>0</v>
      </c>
      <c r="BR207" s="405">
        <v>0</v>
      </c>
      <c r="BS207" s="405">
        <v>0</v>
      </c>
      <c r="BT207" s="405">
        <f t="shared" si="2264"/>
        <v>0</v>
      </c>
      <c r="BU207" s="405">
        <v>0</v>
      </c>
      <c r="BV207" s="405">
        <f t="shared" si="2301"/>
        <v>0</v>
      </c>
      <c r="BW207" s="1224" t="e">
        <f t="shared" si="2302"/>
        <v>#DIV/0!</v>
      </c>
      <c r="BX207" s="1224" t="e">
        <f t="shared" si="2303"/>
        <v>#DIV/0!</v>
      </c>
      <c r="BY207" s="406" t="e">
        <f t="shared" si="2304"/>
        <v>#DIV/0!</v>
      </c>
      <c r="BZ207" s="406" t="e">
        <f t="shared" si="2305"/>
        <v>#DIV/0!</v>
      </c>
      <c r="CA207" s="407" t="e" cm="1">
        <f t="array" ref="CA207">BQ207/(SUMPRODUCT(--(CHOOSE({1,2,3},BP207,BR207,BS207)&gt;0),CHOOSE({1,2,3},BP207,BR207,BS207))+BO207)</f>
        <v>#DIV/0!</v>
      </c>
      <c r="CC207" s="404">
        <f t="shared" si="2265"/>
        <v>43585</v>
      </c>
      <c r="CD207" s="405">
        <f t="shared" si="2350"/>
        <v>0</v>
      </c>
      <c r="CE207" s="405">
        <v>0</v>
      </c>
      <c r="CF207" s="405">
        <v>0</v>
      </c>
      <c r="CG207" s="405">
        <v>0</v>
      </c>
      <c r="CH207" s="405">
        <v>0</v>
      </c>
      <c r="CI207" s="405">
        <v>0</v>
      </c>
      <c r="CJ207" s="405">
        <f t="shared" si="2266"/>
        <v>0</v>
      </c>
      <c r="CK207" s="405">
        <v>0</v>
      </c>
      <c r="CL207" s="405">
        <f t="shared" si="2306"/>
        <v>0</v>
      </c>
      <c r="CM207" s="1224" t="e">
        <f t="shared" si="2307"/>
        <v>#DIV/0!</v>
      </c>
      <c r="CN207" s="1224" t="e">
        <f t="shared" si="2308"/>
        <v>#DIV/0!</v>
      </c>
      <c r="CO207" s="406" t="e">
        <f t="shared" si="2309"/>
        <v>#DIV/0!</v>
      </c>
      <c r="CP207" s="406" t="e">
        <f t="shared" si="2310"/>
        <v>#DIV/0!</v>
      </c>
      <c r="CQ207" s="407" t="e" cm="1">
        <f t="array" ref="CQ207">CG207/(SUMPRODUCT(--(CHOOSE({1,2,3},CF207,CH207,CI207)&gt;0),CHOOSE({1,2,3},CF207,CH207,CI207))+CE207)</f>
        <v>#DIV/0!</v>
      </c>
      <c r="CS207" s="404">
        <f t="shared" si="2267"/>
        <v>43585</v>
      </c>
      <c r="CT207" s="405">
        <f t="shared" si="2351"/>
        <v>0</v>
      </c>
      <c r="CU207" s="405">
        <v>0</v>
      </c>
      <c r="CV207" s="405">
        <v>0</v>
      </c>
      <c r="CW207" s="405">
        <v>0</v>
      </c>
      <c r="CX207" s="405">
        <v>0</v>
      </c>
      <c r="CY207" s="405">
        <v>0</v>
      </c>
      <c r="CZ207" s="405">
        <f t="shared" si="2268"/>
        <v>0</v>
      </c>
      <c r="DA207" s="405">
        <v>0</v>
      </c>
      <c r="DB207" s="405">
        <f t="shared" si="2311"/>
        <v>0</v>
      </c>
      <c r="DC207" s="1224" t="e">
        <f t="shared" si="2312"/>
        <v>#DIV/0!</v>
      </c>
      <c r="DD207" s="1224" t="e">
        <f t="shared" si="2313"/>
        <v>#DIV/0!</v>
      </c>
      <c r="DE207" s="406" t="e">
        <f t="shared" si="2314"/>
        <v>#DIV/0!</v>
      </c>
      <c r="DF207" s="406" t="e">
        <f t="shared" si="2315"/>
        <v>#DIV/0!</v>
      </c>
      <c r="DG207" s="407" t="e" cm="1">
        <f t="array" ref="DG207">CW207/(SUMPRODUCT(--(CHOOSE({1,2,3},CV207,CX207,CY207)&gt;0),CHOOSE({1,2,3},CV207,CX207,CY207))+CU207)</f>
        <v>#DIV/0!</v>
      </c>
      <c r="DI207" s="404">
        <f t="shared" si="2269"/>
        <v>43585</v>
      </c>
      <c r="DJ207" s="405">
        <f t="shared" si="2352"/>
        <v>0</v>
      </c>
      <c r="DK207" s="405">
        <v>0</v>
      </c>
      <c r="DL207" s="405">
        <v>0</v>
      </c>
      <c r="DM207" s="405">
        <v>0</v>
      </c>
      <c r="DN207" s="405">
        <v>0</v>
      </c>
      <c r="DO207" s="405">
        <v>0</v>
      </c>
      <c r="DP207" s="405">
        <f t="shared" si="2270"/>
        <v>0</v>
      </c>
      <c r="DQ207" s="405">
        <v>0</v>
      </c>
      <c r="DR207" s="405">
        <f t="shared" si="2316"/>
        <v>0</v>
      </c>
      <c r="DS207" s="1224" t="e">
        <f t="shared" si="2317"/>
        <v>#DIV/0!</v>
      </c>
      <c r="DT207" s="1224" t="e">
        <f t="shared" si="2318"/>
        <v>#DIV/0!</v>
      </c>
      <c r="DU207" s="406" t="e">
        <f t="shared" si="2319"/>
        <v>#DIV/0!</v>
      </c>
      <c r="DV207" s="406" t="e">
        <f t="shared" si="2320"/>
        <v>#DIV/0!</v>
      </c>
      <c r="DW207" s="407" t="e" cm="1">
        <f t="array" ref="DW207">DM207/(SUMPRODUCT(--(CHOOSE({1,2,3},DL207,DN207,DO207)&gt;0),CHOOSE({1,2,3},DL207,DN207,DO207))+DK207)</f>
        <v>#DIV/0!</v>
      </c>
      <c r="DY207" s="404">
        <f t="shared" si="2271"/>
        <v>43585</v>
      </c>
      <c r="DZ207" s="405">
        <f t="shared" si="2353"/>
        <v>0</v>
      </c>
      <c r="EA207" s="405">
        <v>0</v>
      </c>
      <c r="EB207" s="405">
        <v>0</v>
      </c>
      <c r="EC207" s="405">
        <v>0</v>
      </c>
      <c r="ED207" s="405">
        <v>0</v>
      </c>
      <c r="EE207" s="405">
        <v>0</v>
      </c>
      <c r="EF207" s="405">
        <f t="shared" si="2272"/>
        <v>0</v>
      </c>
      <c r="EG207" s="405">
        <v>0</v>
      </c>
      <c r="EH207" s="405">
        <f t="shared" si="2321"/>
        <v>0</v>
      </c>
      <c r="EI207" s="1224" t="e">
        <f t="shared" si="2322"/>
        <v>#DIV/0!</v>
      </c>
      <c r="EJ207" s="1224" t="e">
        <f t="shared" si="2323"/>
        <v>#DIV/0!</v>
      </c>
      <c r="EK207" s="406" t="e">
        <f t="shared" si="2324"/>
        <v>#DIV/0!</v>
      </c>
      <c r="EL207" s="406" t="e">
        <f t="shared" si="2325"/>
        <v>#DIV/0!</v>
      </c>
      <c r="EM207" s="407" t="e" cm="1">
        <f t="array" ref="EM207">EC207/(SUMPRODUCT(--(CHOOSE({1,2,3},EB207,ED207,EE207)&gt;0),CHOOSE({1,2,3},EB207,ED207,EE207))+EA207)</f>
        <v>#DIV/0!</v>
      </c>
      <c r="EO207" s="404">
        <f t="shared" si="2273"/>
        <v>43585</v>
      </c>
      <c r="EP207" s="405">
        <f t="shared" si="2354"/>
        <v>0</v>
      </c>
      <c r="EQ207" s="405">
        <v>0</v>
      </c>
      <c r="ER207" s="405">
        <v>0</v>
      </c>
      <c r="ES207" s="405">
        <v>0</v>
      </c>
      <c r="ET207" s="405">
        <v>0</v>
      </c>
      <c r="EU207" s="405">
        <v>0</v>
      </c>
      <c r="EV207" s="405">
        <f t="shared" si="2274"/>
        <v>0</v>
      </c>
      <c r="EW207" s="405">
        <v>0</v>
      </c>
      <c r="EX207" s="405">
        <f t="shared" si="2326"/>
        <v>0</v>
      </c>
      <c r="EY207" s="1224" t="e">
        <f t="shared" si="2327"/>
        <v>#DIV/0!</v>
      </c>
      <c r="EZ207" s="1224" t="e">
        <f t="shared" si="2328"/>
        <v>#DIV/0!</v>
      </c>
      <c r="FA207" s="406" t="e">
        <f t="shared" si="2329"/>
        <v>#DIV/0!</v>
      </c>
      <c r="FB207" s="406" t="e">
        <f t="shared" si="2330"/>
        <v>#DIV/0!</v>
      </c>
      <c r="FC207" s="407" t="e" cm="1">
        <f t="array" ref="FC207">ES207/(SUMPRODUCT(--(CHOOSE({1,2,3},FH207,FX207,GN207)&gt;0),CHOOSE({1,2,3},FH207,FX207,GN207))+EQ207)</f>
        <v>#DIV/0!</v>
      </c>
      <c r="FE207" s="404">
        <f t="shared" si="2275"/>
        <v>43585</v>
      </c>
      <c r="FF207" s="405">
        <f t="shared" si="2355"/>
        <v>0</v>
      </c>
      <c r="FG207" s="405">
        <v>0</v>
      </c>
      <c r="FH207" s="405">
        <v>0</v>
      </c>
      <c r="FI207" s="405">
        <v>0</v>
      </c>
      <c r="FJ207" s="405">
        <v>0</v>
      </c>
      <c r="FK207" s="405">
        <v>0</v>
      </c>
      <c r="FL207" s="405">
        <f t="shared" si="2276"/>
        <v>0</v>
      </c>
      <c r="FM207" s="405">
        <v>0</v>
      </c>
      <c r="FN207" s="405">
        <f t="shared" si="2331"/>
        <v>0</v>
      </c>
      <c r="FO207" s="1224" t="e">
        <f t="shared" si="2332"/>
        <v>#DIV/0!</v>
      </c>
      <c r="FP207" s="1224" t="e">
        <f t="shared" si="2333"/>
        <v>#DIV/0!</v>
      </c>
      <c r="FQ207" s="406" t="e">
        <f t="shared" si="2334"/>
        <v>#DIV/0!</v>
      </c>
      <c r="FR207" s="406" t="e">
        <f t="shared" si="2335"/>
        <v>#DIV/0!</v>
      </c>
      <c r="FS207" s="407" t="e" cm="1">
        <f t="array" ref="FS207">FI207/(SUMPRODUCT(--(CHOOSE({1,2,3},FH207,FJ207,FK207)&gt;0),CHOOSE({1,2,3},FH207,FJ207,FK207))+FG207)</f>
        <v>#DIV/0!</v>
      </c>
      <c r="FU207" s="404">
        <f t="shared" si="2277"/>
        <v>43585</v>
      </c>
      <c r="FV207" s="405">
        <f t="shared" si="2356"/>
        <v>0</v>
      </c>
      <c r="FW207" s="405">
        <v>0</v>
      </c>
      <c r="FX207" s="405">
        <v>0</v>
      </c>
      <c r="FY207" s="405">
        <v>0</v>
      </c>
      <c r="FZ207" s="405">
        <v>0</v>
      </c>
      <c r="GA207" s="405">
        <v>0</v>
      </c>
      <c r="GB207" s="405">
        <f t="shared" si="2278"/>
        <v>0</v>
      </c>
      <c r="GC207" s="405">
        <v>0</v>
      </c>
      <c r="GD207" s="405">
        <f t="shared" si="2336"/>
        <v>0</v>
      </c>
      <c r="GE207" s="1224" t="e">
        <f t="shared" si="2337"/>
        <v>#DIV/0!</v>
      </c>
      <c r="GF207" s="1224" t="e">
        <f t="shared" si="2338"/>
        <v>#DIV/0!</v>
      </c>
      <c r="GG207" s="406" t="e">
        <f t="shared" si="2339"/>
        <v>#DIV/0!</v>
      </c>
      <c r="GH207" s="406" t="e">
        <f t="shared" si="2340"/>
        <v>#DIV/0!</v>
      </c>
      <c r="GI207" s="407" t="e" cm="1">
        <f t="array" ref="GI207">FY207/(SUMPRODUCT(--(CHOOSE({1,2,3},FX207,FZ207,GA207)&gt;0),CHOOSE({1,2,3},FX207,FZ207,GA207))+FW207)</f>
        <v>#DIV/0!</v>
      </c>
      <c r="GK207" s="404">
        <f t="shared" si="2279"/>
        <v>43585</v>
      </c>
      <c r="GL207" s="405">
        <f t="shared" si="2357"/>
        <v>0</v>
      </c>
      <c r="GM207" s="405">
        <v>0</v>
      </c>
      <c r="GN207" s="405">
        <v>0</v>
      </c>
      <c r="GO207" s="405">
        <v>0</v>
      </c>
      <c r="GP207" s="405">
        <v>0</v>
      </c>
      <c r="GQ207" s="405">
        <v>0</v>
      </c>
      <c r="GR207" s="405">
        <f t="shared" si="2280"/>
        <v>0</v>
      </c>
      <c r="GS207" s="405">
        <v>0</v>
      </c>
      <c r="GT207" s="405">
        <f t="shared" si="2341"/>
        <v>0</v>
      </c>
      <c r="GU207" s="1224" t="e">
        <f t="shared" si="2342"/>
        <v>#DIV/0!</v>
      </c>
      <c r="GV207" s="1224" t="e">
        <f t="shared" si="2343"/>
        <v>#DIV/0!</v>
      </c>
      <c r="GW207" s="406" t="e">
        <f t="shared" si="2344"/>
        <v>#DIV/0!</v>
      </c>
      <c r="GX207" s="406" t="e">
        <f t="shared" si="2345"/>
        <v>#DIV/0!</v>
      </c>
      <c r="GY207" s="407" t="e" cm="1">
        <f t="array" ref="GY207">GO207/(SUMPRODUCT(--(CHOOSE({1,2,3},GN207,GP207,GQ207)&gt;0),CHOOSE({1,2,3},GN207,GP207,GQ207))+GM207)</f>
        <v>#DIV/0!</v>
      </c>
    </row>
    <row r="208" spans="1:207" x14ac:dyDescent="0.2">
      <c r="A208" s="404">
        <f t="shared" si="2248"/>
        <v>43616</v>
      </c>
      <c r="B208" s="405">
        <f t="shared" si="2281"/>
        <v>0</v>
      </c>
      <c r="C208" s="405">
        <f t="shared" si="2249"/>
        <v>0</v>
      </c>
      <c r="D208" s="405">
        <f t="shared" si="2250"/>
        <v>0</v>
      </c>
      <c r="E208" s="405">
        <f t="shared" si="2251"/>
        <v>0</v>
      </c>
      <c r="F208" s="405">
        <f t="shared" si="2252"/>
        <v>0</v>
      </c>
      <c r="G208" s="405">
        <f t="shared" si="2253"/>
        <v>0</v>
      </c>
      <c r="H208" s="405">
        <f t="shared" si="2254"/>
        <v>0</v>
      </c>
      <c r="I208" s="405">
        <f t="shared" si="2255"/>
        <v>0</v>
      </c>
      <c r="J208" s="405">
        <f t="shared" si="2256"/>
        <v>0</v>
      </c>
      <c r="K208" s="1224" t="e">
        <f t="shared" si="2282"/>
        <v>#DIV/0!</v>
      </c>
      <c r="L208" s="1224" t="e">
        <f t="shared" si="2283"/>
        <v>#DIV/0!</v>
      </c>
      <c r="M208" s="406" t="e">
        <f t="shared" si="2284"/>
        <v>#DIV/0!</v>
      </c>
      <c r="N208" s="406" t="e">
        <f t="shared" si="2285"/>
        <v>#DIV/0!</v>
      </c>
      <c r="O208" s="407" t="e" cm="1">
        <f t="array" ref="O208">E208/(SUMPRODUCT(--(CHOOSE({1,2,3},D208,F208,G208)&gt;0),CHOOSE({1,2,3},D208,F208,G208))+C208)</f>
        <v>#DIV/0!</v>
      </c>
      <c r="Q208" s="404">
        <f t="shared" si="2257"/>
        <v>43616</v>
      </c>
      <c r="R208" s="405">
        <f t="shared" si="2346"/>
        <v>0</v>
      </c>
      <c r="S208" s="405">
        <v>0</v>
      </c>
      <c r="T208" s="405">
        <v>0</v>
      </c>
      <c r="U208" s="405">
        <v>0</v>
      </c>
      <c r="V208" s="405">
        <v>0</v>
      </c>
      <c r="W208" s="405">
        <v>0</v>
      </c>
      <c r="X208" s="405">
        <f t="shared" si="2258"/>
        <v>0</v>
      </c>
      <c r="Y208" s="405">
        <v>0</v>
      </c>
      <c r="Z208" s="405">
        <f t="shared" si="2286"/>
        <v>0</v>
      </c>
      <c r="AA208" s="1224" t="e">
        <f t="shared" si="2287"/>
        <v>#DIV/0!</v>
      </c>
      <c r="AB208" s="1224" t="e">
        <f t="shared" si="2288"/>
        <v>#DIV/0!</v>
      </c>
      <c r="AC208" s="406" t="e">
        <f t="shared" si="2289"/>
        <v>#DIV/0!</v>
      </c>
      <c r="AD208" s="406" t="e">
        <f t="shared" si="2290"/>
        <v>#DIV/0!</v>
      </c>
      <c r="AE208" s="407" t="e" cm="1">
        <f t="array" ref="AE208">U208/(SUMPRODUCT(--(CHOOSE({1,2,3},T208,V208,W208)&gt;0),CHOOSE({1,2,3},T208,V208,W208))+S208)</f>
        <v>#DIV/0!</v>
      </c>
      <c r="AG208" s="404">
        <f t="shared" si="2259"/>
        <v>43616</v>
      </c>
      <c r="AH208" s="405">
        <f t="shared" si="2347"/>
        <v>0</v>
      </c>
      <c r="AI208" s="405">
        <v>0</v>
      </c>
      <c r="AJ208" s="405">
        <v>0</v>
      </c>
      <c r="AK208" s="405">
        <v>0</v>
      </c>
      <c r="AL208" s="405">
        <v>0</v>
      </c>
      <c r="AM208" s="405">
        <v>0</v>
      </c>
      <c r="AN208" s="405">
        <f t="shared" si="2260"/>
        <v>0</v>
      </c>
      <c r="AO208" s="405">
        <v>0</v>
      </c>
      <c r="AP208" s="405">
        <f t="shared" si="2291"/>
        <v>0</v>
      </c>
      <c r="AQ208" s="1224" t="e">
        <f t="shared" si="2292"/>
        <v>#DIV/0!</v>
      </c>
      <c r="AR208" s="1224" t="e">
        <f t="shared" si="2293"/>
        <v>#DIV/0!</v>
      </c>
      <c r="AS208" s="406" t="e">
        <f t="shared" si="2294"/>
        <v>#DIV/0!</v>
      </c>
      <c r="AT208" s="406" t="e">
        <f t="shared" si="2295"/>
        <v>#DIV/0!</v>
      </c>
      <c r="AU208" s="407" t="e" cm="1">
        <f t="array" ref="AU208">AK208/(SUMPRODUCT(--(CHOOSE({1,2,3},AJ208,AL208,AM208)&gt;0),CHOOSE({1,2,3},AJ208,AL208,AM208))+AI208)</f>
        <v>#DIV/0!</v>
      </c>
      <c r="AW208" s="404">
        <f t="shared" si="2261"/>
        <v>43616</v>
      </c>
      <c r="AX208" s="405">
        <f t="shared" si="2348"/>
        <v>0</v>
      </c>
      <c r="AY208" s="405">
        <v>0</v>
      </c>
      <c r="AZ208" s="405">
        <v>0</v>
      </c>
      <c r="BA208" s="405">
        <v>0</v>
      </c>
      <c r="BB208" s="405">
        <v>0</v>
      </c>
      <c r="BC208" s="405">
        <v>0</v>
      </c>
      <c r="BD208" s="405">
        <f t="shared" si="2262"/>
        <v>0</v>
      </c>
      <c r="BE208" s="405">
        <v>0</v>
      </c>
      <c r="BF208" s="405">
        <f t="shared" si="2296"/>
        <v>0</v>
      </c>
      <c r="BG208" s="1224" t="e">
        <f t="shared" si="2297"/>
        <v>#DIV/0!</v>
      </c>
      <c r="BH208" s="1224" t="e">
        <f t="shared" si="2298"/>
        <v>#DIV/0!</v>
      </c>
      <c r="BI208" s="406" t="e">
        <f t="shared" si="2299"/>
        <v>#DIV/0!</v>
      </c>
      <c r="BJ208" s="406" t="e">
        <f t="shared" si="2300"/>
        <v>#DIV/0!</v>
      </c>
      <c r="BK208" s="407" t="e" cm="1">
        <f t="array" ref="BK208">BA208/(SUMPRODUCT(--(CHOOSE({1,2,3},AZ208,BB208,BC208)&gt;0),CHOOSE({1,2,3},AZ208,BB208,BC208))+AY208)</f>
        <v>#DIV/0!</v>
      </c>
      <c r="BM208" s="404">
        <f t="shared" si="2263"/>
        <v>43616</v>
      </c>
      <c r="BN208" s="405">
        <f t="shared" si="2349"/>
        <v>0</v>
      </c>
      <c r="BO208" s="405">
        <v>0</v>
      </c>
      <c r="BP208" s="405">
        <v>0</v>
      </c>
      <c r="BQ208" s="405">
        <v>0</v>
      </c>
      <c r="BR208" s="405">
        <v>0</v>
      </c>
      <c r="BS208" s="405">
        <v>0</v>
      </c>
      <c r="BT208" s="405">
        <f t="shared" si="2264"/>
        <v>0</v>
      </c>
      <c r="BU208" s="405">
        <v>0</v>
      </c>
      <c r="BV208" s="405">
        <f t="shared" si="2301"/>
        <v>0</v>
      </c>
      <c r="BW208" s="1224" t="e">
        <f t="shared" si="2302"/>
        <v>#DIV/0!</v>
      </c>
      <c r="BX208" s="1224" t="e">
        <f t="shared" si="2303"/>
        <v>#DIV/0!</v>
      </c>
      <c r="BY208" s="406" t="e">
        <f t="shared" si="2304"/>
        <v>#DIV/0!</v>
      </c>
      <c r="BZ208" s="406" t="e">
        <f t="shared" si="2305"/>
        <v>#DIV/0!</v>
      </c>
      <c r="CA208" s="407" t="e" cm="1">
        <f t="array" ref="CA208">BQ208/(SUMPRODUCT(--(CHOOSE({1,2,3},BP208,BR208,BS208)&gt;0),CHOOSE({1,2,3},BP208,BR208,BS208))+BO208)</f>
        <v>#DIV/0!</v>
      </c>
      <c r="CC208" s="404">
        <f t="shared" si="2265"/>
        <v>43616</v>
      </c>
      <c r="CD208" s="405">
        <f t="shared" si="2350"/>
        <v>0</v>
      </c>
      <c r="CE208" s="405">
        <v>0</v>
      </c>
      <c r="CF208" s="405">
        <v>0</v>
      </c>
      <c r="CG208" s="405">
        <v>0</v>
      </c>
      <c r="CH208" s="405">
        <v>0</v>
      </c>
      <c r="CI208" s="405">
        <v>0</v>
      </c>
      <c r="CJ208" s="405">
        <f t="shared" si="2266"/>
        <v>0</v>
      </c>
      <c r="CK208" s="405">
        <v>0</v>
      </c>
      <c r="CL208" s="405">
        <f t="shared" si="2306"/>
        <v>0</v>
      </c>
      <c r="CM208" s="1224" t="e">
        <f t="shared" si="2307"/>
        <v>#DIV/0!</v>
      </c>
      <c r="CN208" s="1224" t="e">
        <f t="shared" si="2308"/>
        <v>#DIV/0!</v>
      </c>
      <c r="CO208" s="406" t="e">
        <f t="shared" si="2309"/>
        <v>#DIV/0!</v>
      </c>
      <c r="CP208" s="406" t="e">
        <f t="shared" si="2310"/>
        <v>#DIV/0!</v>
      </c>
      <c r="CQ208" s="407" t="e" cm="1">
        <f t="array" ref="CQ208">CG208/(SUMPRODUCT(--(CHOOSE({1,2,3},CF208,CH208,CI208)&gt;0),CHOOSE({1,2,3},CF208,CH208,CI208))+CE208)</f>
        <v>#DIV/0!</v>
      </c>
      <c r="CS208" s="404">
        <f t="shared" si="2267"/>
        <v>43616</v>
      </c>
      <c r="CT208" s="405">
        <f t="shared" si="2351"/>
        <v>0</v>
      </c>
      <c r="CU208" s="405">
        <v>0</v>
      </c>
      <c r="CV208" s="405">
        <v>0</v>
      </c>
      <c r="CW208" s="405">
        <v>0</v>
      </c>
      <c r="CX208" s="405">
        <v>0</v>
      </c>
      <c r="CY208" s="405">
        <v>0</v>
      </c>
      <c r="CZ208" s="405">
        <f t="shared" si="2268"/>
        <v>0</v>
      </c>
      <c r="DA208" s="405">
        <v>0</v>
      </c>
      <c r="DB208" s="405">
        <f t="shared" si="2311"/>
        <v>0</v>
      </c>
      <c r="DC208" s="1224" t="e">
        <f t="shared" si="2312"/>
        <v>#DIV/0!</v>
      </c>
      <c r="DD208" s="1224" t="e">
        <f t="shared" si="2313"/>
        <v>#DIV/0!</v>
      </c>
      <c r="DE208" s="406" t="e">
        <f t="shared" si="2314"/>
        <v>#DIV/0!</v>
      </c>
      <c r="DF208" s="406" t="e">
        <f t="shared" si="2315"/>
        <v>#DIV/0!</v>
      </c>
      <c r="DG208" s="407" t="e" cm="1">
        <f t="array" ref="DG208">CW208/(SUMPRODUCT(--(CHOOSE({1,2,3},CV208,CX208,CY208)&gt;0),CHOOSE({1,2,3},CV208,CX208,CY208))+CU208)</f>
        <v>#DIV/0!</v>
      </c>
      <c r="DI208" s="404">
        <f t="shared" si="2269"/>
        <v>43616</v>
      </c>
      <c r="DJ208" s="405">
        <f t="shared" si="2352"/>
        <v>0</v>
      </c>
      <c r="DK208" s="405">
        <v>0</v>
      </c>
      <c r="DL208" s="405">
        <v>0</v>
      </c>
      <c r="DM208" s="405">
        <v>0</v>
      </c>
      <c r="DN208" s="405">
        <v>0</v>
      </c>
      <c r="DO208" s="405">
        <v>0</v>
      </c>
      <c r="DP208" s="405">
        <f t="shared" si="2270"/>
        <v>0</v>
      </c>
      <c r="DQ208" s="405">
        <v>0</v>
      </c>
      <c r="DR208" s="405">
        <f t="shared" si="2316"/>
        <v>0</v>
      </c>
      <c r="DS208" s="1224" t="e">
        <f t="shared" si="2317"/>
        <v>#DIV/0!</v>
      </c>
      <c r="DT208" s="1224" t="e">
        <f t="shared" si="2318"/>
        <v>#DIV/0!</v>
      </c>
      <c r="DU208" s="406" t="e">
        <f t="shared" si="2319"/>
        <v>#DIV/0!</v>
      </c>
      <c r="DV208" s="406" t="e">
        <f t="shared" si="2320"/>
        <v>#DIV/0!</v>
      </c>
      <c r="DW208" s="407" t="e" cm="1">
        <f t="array" ref="DW208">DM208/(SUMPRODUCT(--(CHOOSE({1,2,3},DL208,DN208,DO208)&gt;0),CHOOSE({1,2,3},DL208,DN208,DO208))+DK208)</f>
        <v>#DIV/0!</v>
      </c>
      <c r="DY208" s="404">
        <f t="shared" si="2271"/>
        <v>43616</v>
      </c>
      <c r="DZ208" s="405">
        <f t="shared" si="2353"/>
        <v>0</v>
      </c>
      <c r="EA208" s="405">
        <v>0</v>
      </c>
      <c r="EB208" s="405">
        <v>0</v>
      </c>
      <c r="EC208" s="405">
        <v>0</v>
      </c>
      <c r="ED208" s="405">
        <v>0</v>
      </c>
      <c r="EE208" s="405">
        <v>0</v>
      </c>
      <c r="EF208" s="405">
        <f t="shared" si="2272"/>
        <v>0</v>
      </c>
      <c r="EG208" s="405">
        <v>0</v>
      </c>
      <c r="EH208" s="405">
        <f t="shared" si="2321"/>
        <v>0</v>
      </c>
      <c r="EI208" s="1224" t="e">
        <f t="shared" si="2322"/>
        <v>#DIV/0!</v>
      </c>
      <c r="EJ208" s="1224" t="e">
        <f t="shared" si="2323"/>
        <v>#DIV/0!</v>
      </c>
      <c r="EK208" s="406" t="e">
        <f t="shared" si="2324"/>
        <v>#DIV/0!</v>
      </c>
      <c r="EL208" s="406" t="e">
        <f t="shared" si="2325"/>
        <v>#DIV/0!</v>
      </c>
      <c r="EM208" s="407" t="e" cm="1">
        <f t="array" ref="EM208">EC208/(SUMPRODUCT(--(CHOOSE({1,2,3},EB208,ED208,EE208)&gt;0),CHOOSE({1,2,3},EB208,ED208,EE208))+EA208)</f>
        <v>#DIV/0!</v>
      </c>
      <c r="EO208" s="404">
        <f t="shared" si="2273"/>
        <v>43616</v>
      </c>
      <c r="EP208" s="405">
        <f t="shared" si="2354"/>
        <v>0</v>
      </c>
      <c r="EQ208" s="405">
        <v>0</v>
      </c>
      <c r="ER208" s="405">
        <v>0</v>
      </c>
      <c r="ES208" s="405">
        <v>0</v>
      </c>
      <c r="ET208" s="405">
        <v>0</v>
      </c>
      <c r="EU208" s="405">
        <v>0</v>
      </c>
      <c r="EV208" s="405">
        <f t="shared" si="2274"/>
        <v>0</v>
      </c>
      <c r="EW208" s="405">
        <v>0</v>
      </c>
      <c r="EX208" s="405">
        <f t="shared" si="2326"/>
        <v>0</v>
      </c>
      <c r="EY208" s="1224" t="e">
        <f t="shared" si="2327"/>
        <v>#DIV/0!</v>
      </c>
      <c r="EZ208" s="1224" t="e">
        <f t="shared" si="2328"/>
        <v>#DIV/0!</v>
      </c>
      <c r="FA208" s="406" t="e">
        <f t="shared" si="2329"/>
        <v>#DIV/0!</v>
      </c>
      <c r="FB208" s="406" t="e">
        <f t="shared" si="2330"/>
        <v>#DIV/0!</v>
      </c>
      <c r="FC208" s="407" t="e" cm="1">
        <f t="array" ref="FC208">ES208/(SUMPRODUCT(--(CHOOSE({1,2,3},FH208,FX208,GN208)&gt;0),CHOOSE({1,2,3},FH208,FX208,GN208))+EQ208)</f>
        <v>#DIV/0!</v>
      </c>
      <c r="FE208" s="404">
        <f t="shared" si="2275"/>
        <v>43616</v>
      </c>
      <c r="FF208" s="405">
        <f t="shared" si="2355"/>
        <v>0</v>
      </c>
      <c r="FG208" s="405">
        <v>0</v>
      </c>
      <c r="FH208" s="405">
        <v>0</v>
      </c>
      <c r="FI208" s="405">
        <v>0</v>
      </c>
      <c r="FJ208" s="405">
        <v>0</v>
      </c>
      <c r="FK208" s="405">
        <v>0</v>
      </c>
      <c r="FL208" s="405">
        <f t="shared" si="2276"/>
        <v>0</v>
      </c>
      <c r="FM208" s="405">
        <v>0</v>
      </c>
      <c r="FN208" s="405">
        <f t="shared" si="2331"/>
        <v>0</v>
      </c>
      <c r="FO208" s="1224" t="e">
        <f t="shared" si="2332"/>
        <v>#DIV/0!</v>
      </c>
      <c r="FP208" s="1224" t="e">
        <f t="shared" si="2333"/>
        <v>#DIV/0!</v>
      </c>
      <c r="FQ208" s="406" t="e">
        <f t="shared" si="2334"/>
        <v>#DIV/0!</v>
      </c>
      <c r="FR208" s="406" t="e">
        <f t="shared" si="2335"/>
        <v>#DIV/0!</v>
      </c>
      <c r="FS208" s="407" t="e" cm="1">
        <f t="array" ref="FS208">FI208/(SUMPRODUCT(--(CHOOSE({1,2,3},FH208,FJ208,FK208)&gt;0),CHOOSE({1,2,3},FH208,FJ208,FK208))+FG208)</f>
        <v>#DIV/0!</v>
      </c>
      <c r="FU208" s="404">
        <f t="shared" si="2277"/>
        <v>43616</v>
      </c>
      <c r="FV208" s="405">
        <f t="shared" si="2356"/>
        <v>0</v>
      </c>
      <c r="FW208" s="405">
        <v>0</v>
      </c>
      <c r="FX208" s="405">
        <v>0</v>
      </c>
      <c r="FY208" s="405">
        <v>0</v>
      </c>
      <c r="FZ208" s="405">
        <v>0</v>
      </c>
      <c r="GA208" s="405">
        <v>0</v>
      </c>
      <c r="GB208" s="405">
        <f t="shared" si="2278"/>
        <v>0</v>
      </c>
      <c r="GC208" s="405">
        <v>0</v>
      </c>
      <c r="GD208" s="405">
        <f t="shared" si="2336"/>
        <v>0</v>
      </c>
      <c r="GE208" s="1224" t="e">
        <f t="shared" si="2337"/>
        <v>#DIV/0!</v>
      </c>
      <c r="GF208" s="1224" t="e">
        <f t="shared" si="2338"/>
        <v>#DIV/0!</v>
      </c>
      <c r="GG208" s="406" t="e">
        <f t="shared" si="2339"/>
        <v>#DIV/0!</v>
      </c>
      <c r="GH208" s="406" t="e">
        <f t="shared" si="2340"/>
        <v>#DIV/0!</v>
      </c>
      <c r="GI208" s="407" t="e" cm="1">
        <f t="array" ref="GI208">FY208/(SUMPRODUCT(--(CHOOSE({1,2,3},FX208,FZ208,GA208)&gt;0),CHOOSE({1,2,3},FX208,FZ208,GA208))+FW208)</f>
        <v>#DIV/0!</v>
      </c>
      <c r="GK208" s="404">
        <f t="shared" si="2279"/>
        <v>43616</v>
      </c>
      <c r="GL208" s="405">
        <f t="shared" si="2357"/>
        <v>0</v>
      </c>
      <c r="GM208" s="405">
        <v>0</v>
      </c>
      <c r="GN208" s="405">
        <v>0</v>
      </c>
      <c r="GO208" s="405">
        <v>0</v>
      </c>
      <c r="GP208" s="405">
        <v>0</v>
      </c>
      <c r="GQ208" s="405">
        <v>0</v>
      </c>
      <c r="GR208" s="405">
        <f t="shared" si="2280"/>
        <v>0</v>
      </c>
      <c r="GS208" s="405">
        <v>0</v>
      </c>
      <c r="GT208" s="405">
        <f t="shared" si="2341"/>
        <v>0</v>
      </c>
      <c r="GU208" s="1224" t="e">
        <f t="shared" si="2342"/>
        <v>#DIV/0!</v>
      </c>
      <c r="GV208" s="1224" t="e">
        <f t="shared" si="2343"/>
        <v>#DIV/0!</v>
      </c>
      <c r="GW208" s="406" t="e">
        <f t="shared" si="2344"/>
        <v>#DIV/0!</v>
      </c>
      <c r="GX208" s="406" t="e">
        <f t="shared" si="2345"/>
        <v>#DIV/0!</v>
      </c>
      <c r="GY208" s="407" t="e" cm="1">
        <f t="array" ref="GY208">GO208/(SUMPRODUCT(--(CHOOSE({1,2,3},GN208,GP208,GQ208)&gt;0),CHOOSE({1,2,3},GN208,GP208,GQ208))+GM208)</f>
        <v>#DIV/0!</v>
      </c>
    </row>
    <row r="209" spans="1:207" x14ac:dyDescent="0.2">
      <c r="A209" s="404">
        <f t="shared" si="2248"/>
        <v>43646</v>
      </c>
      <c r="B209" s="405">
        <f t="shared" si="2281"/>
        <v>0</v>
      </c>
      <c r="C209" s="405">
        <f t="shared" si="2249"/>
        <v>0</v>
      </c>
      <c r="D209" s="405">
        <f t="shared" si="2250"/>
        <v>0</v>
      </c>
      <c r="E209" s="405">
        <f t="shared" si="2251"/>
        <v>0</v>
      </c>
      <c r="F209" s="405">
        <f t="shared" si="2252"/>
        <v>0</v>
      </c>
      <c r="G209" s="405">
        <f t="shared" si="2253"/>
        <v>0</v>
      </c>
      <c r="H209" s="405">
        <f t="shared" si="2254"/>
        <v>0</v>
      </c>
      <c r="I209" s="405">
        <f t="shared" si="2255"/>
        <v>0</v>
      </c>
      <c r="J209" s="405">
        <f t="shared" si="2256"/>
        <v>0</v>
      </c>
      <c r="K209" s="1224" t="e">
        <f t="shared" si="2282"/>
        <v>#DIV/0!</v>
      </c>
      <c r="L209" s="1224" t="e">
        <f t="shared" si="2283"/>
        <v>#DIV/0!</v>
      </c>
      <c r="M209" s="406" t="e">
        <f t="shared" si="2284"/>
        <v>#DIV/0!</v>
      </c>
      <c r="N209" s="406" t="e">
        <f t="shared" si="2285"/>
        <v>#DIV/0!</v>
      </c>
      <c r="O209" s="407" t="e" cm="1">
        <f t="array" ref="O209">E209/(SUMPRODUCT(--(CHOOSE({1,2,3},D209,F209,G209)&gt;0),CHOOSE({1,2,3},D209,F209,G209))+C209)</f>
        <v>#DIV/0!</v>
      </c>
      <c r="Q209" s="404">
        <f t="shared" si="2257"/>
        <v>43646</v>
      </c>
      <c r="R209" s="405">
        <f t="shared" si="2346"/>
        <v>0</v>
      </c>
      <c r="S209" s="405">
        <v>0</v>
      </c>
      <c r="T209" s="405">
        <v>0</v>
      </c>
      <c r="U209" s="405">
        <v>0</v>
      </c>
      <c r="V209" s="405">
        <v>0</v>
      </c>
      <c r="W209" s="405">
        <v>0</v>
      </c>
      <c r="X209" s="405">
        <f t="shared" si="2258"/>
        <v>0</v>
      </c>
      <c r="Y209" s="405">
        <v>0</v>
      </c>
      <c r="Z209" s="405">
        <f t="shared" si="2286"/>
        <v>0</v>
      </c>
      <c r="AA209" s="1224" t="e">
        <f t="shared" si="2287"/>
        <v>#DIV/0!</v>
      </c>
      <c r="AB209" s="1224" t="e">
        <f t="shared" si="2288"/>
        <v>#DIV/0!</v>
      </c>
      <c r="AC209" s="406" t="e">
        <f t="shared" si="2289"/>
        <v>#DIV/0!</v>
      </c>
      <c r="AD209" s="406" t="e">
        <f t="shared" si="2290"/>
        <v>#DIV/0!</v>
      </c>
      <c r="AE209" s="407" t="e" cm="1">
        <f t="array" ref="AE209">U209/(SUMPRODUCT(--(CHOOSE({1,2,3},T209,V209,W209)&gt;0),CHOOSE({1,2,3},T209,V209,W209))+S209)</f>
        <v>#DIV/0!</v>
      </c>
      <c r="AG209" s="404">
        <f t="shared" si="2259"/>
        <v>43646</v>
      </c>
      <c r="AH209" s="405">
        <f t="shared" si="2347"/>
        <v>0</v>
      </c>
      <c r="AI209" s="405">
        <v>0</v>
      </c>
      <c r="AJ209" s="405">
        <v>0</v>
      </c>
      <c r="AK209" s="405">
        <v>0</v>
      </c>
      <c r="AL209" s="405">
        <v>0</v>
      </c>
      <c r="AM209" s="405">
        <v>0</v>
      </c>
      <c r="AN209" s="405">
        <f t="shared" si="2260"/>
        <v>0</v>
      </c>
      <c r="AO209" s="405">
        <v>0</v>
      </c>
      <c r="AP209" s="405">
        <f t="shared" si="2291"/>
        <v>0</v>
      </c>
      <c r="AQ209" s="1224" t="e">
        <f t="shared" si="2292"/>
        <v>#DIV/0!</v>
      </c>
      <c r="AR209" s="1224" t="e">
        <f t="shared" si="2293"/>
        <v>#DIV/0!</v>
      </c>
      <c r="AS209" s="406" t="e">
        <f t="shared" si="2294"/>
        <v>#DIV/0!</v>
      </c>
      <c r="AT209" s="406" t="e">
        <f t="shared" si="2295"/>
        <v>#DIV/0!</v>
      </c>
      <c r="AU209" s="407" t="e" cm="1">
        <f t="array" ref="AU209">AK209/(SUMPRODUCT(--(CHOOSE({1,2,3},AJ209,AL209,AM209)&gt;0),CHOOSE({1,2,3},AJ209,AL209,AM209))+AI209)</f>
        <v>#DIV/0!</v>
      </c>
      <c r="AW209" s="404">
        <f t="shared" si="2261"/>
        <v>43646</v>
      </c>
      <c r="AX209" s="405">
        <f t="shared" si="2348"/>
        <v>0</v>
      </c>
      <c r="AY209" s="405">
        <v>0</v>
      </c>
      <c r="AZ209" s="405">
        <v>0</v>
      </c>
      <c r="BA209" s="405">
        <v>0</v>
      </c>
      <c r="BB209" s="405">
        <v>0</v>
      </c>
      <c r="BC209" s="405">
        <v>0</v>
      </c>
      <c r="BD209" s="405">
        <f t="shared" si="2262"/>
        <v>0</v>
      </c>
      <c r="BE209" s="405">
        <v>0</v>
      </c>
      <c r="BF209" s="405">
        <f t="shared" si="2296"/>
        <v>0</v>
      </c>
      <c r="BG209" s="1224" t="e">
        <f t="shared" si="2297"/>
        <v>#DIV/0!</v>
      </c>
      <c r="BH209" s="1224" t="e">
        <f t="shared" si="2298"/>
        <v>#DIV/0!</v>
      </c>
      <c r="BI209" s="406" t="e">
        <f t="shared" si="2299"/>
        <v>#DIV/0!</v>
      </c>
      <c r="BJ209" s="406" t="e">
        <f t="shared" si="2300"/>
        <v>#DIV/0!</v>
      </c>
      <c r="BK209" s="407" t="e" cm="1">
        <f t="array" ref="BK209">BA209/(SUMPRODUCT(--(CHOOSE({1,2,3},AZ209,BB209,BC209)&gt;0),CHOOSE({1,2,3},AZ209,BB209,BC209))+AY209)</f>
        <v>#DIV/0!</v>
      </c>
      <c r="BM209" s="404">
        <f t="shared" si="2263"/>
        <v>43646</v>
      </c>
      <c r="BN209" s="405">
        <f t="shared" si="2349"/>
        <v>0</v>
      </c>
      <c r="BO209" s="405">
        <v>0</v>
      </c>
      <c r="BP209" s="405">
        <v>0</v>
      </c>
      <c r="BQ209" s="405">
        <v>0</v>
      </c>
      <c r="BR209" s="405">
        <v>0</v>
      </c>
      <c r="BS209" s="405">
        <v>0</v>
      </c>
      <c r="BT209" s="405">
        <f t="shared" si="2264"/>
        <v>0</v>
      </c>
      <c r="BU209" s="405">
        <v>0</v>
      </c>
      <c r="BV209" s="405">
        <f t="shared" si="2301"/>
        <v>0</v>
      </c>
      <c r="BW209" s="1224" t="e">
        <f t="shared" si="2302"/>
        <v>#DIV/0!</v>
      </c>
      <c r="BX209" s="1224" t="e">
        <f t="shared" si="2303"/>
        <v>#DIV/0!</v>
      </c>
      <c r="BY209" s="406" t="e">
        <f t="shared" si="2304"/>
        <v>#DIV/0!</v>
      </c>
      <c r="BZ209" s="406" t="e">
        <f t="shared" si="2305"/>
        <v>#DIV/0!</v>
      </c>
      <c r="CA209" s="407" t="e" cm="1">
        <f t="array" ref="CA209">BQ209/(SUMPRODUCT(--(CHOOSE({1,2,3},BP209,BR209,BS209)&gt;0),CHOOSE({1,2,3},BP209,BR209,BS209))+BO209)</f>
        <v>#DIV/0!</v>
      </c>
      <c r="CC209" s="404">
        <f t="shared" si="2265"/>
        <v>43646</v>
      </c>
      <c r="CD209" s="405">
        <f t="shared" si="2350"/>
        <v>0</v>
      </c>
      <c r="CE209" s="405">
        <v>0</v>
      </c>
      <c r="CF209" s="405">
        <v>0</v>
      </c>
      <c r="CG209" s="405">
        <v>0</v>
      </c>
      <c r="CH209" s="405">
        <v>0</v>
      </c>
      <c r="CI209" s="405">
        <v>0</v>
      </c>
      <c r="CJ209" s="405">
        <f t="shared" si="2266"/>
        <v>0</v>
      </c>
      <c r="CK209" s="405">
        <v>0</v>
      </c>
      <c r="CL209" s="405">
        <f t="shared" si="2306"/>
        <v>0</v>
      </c>
      <c r="CM209" s="1224" t="e">
        <f t="shared" si="2307"/>
        <v>#DIV/0!</v>
      </c>
      <c r="CN209" s="1224" t="e">
        <f t="shared" si="2308"/>
        <v>#DIV/0!</v>
      </c>
      <c r="CO209" s="406" t="e">
        <f t="shared" si="2309"/>
        <v>#DIV/0!</v>
      </c>
      <c r="CP209" s="406" t="e">
        <f t="shared" si="2310"/>
        <v>#DIV/0!</v>
      </c>
      <c r="CQ209" s="407" t="e" cm="1">
        <f t="array" ref="CQ209">CG209/(SUMPRODUCT(--(CHOOSE({1,2,3},CF209,CH209,CI209)&gt;0),CHOOSE({1,2,3},CF209,CH209,CI209))+CE209)</f>
        <v>#DIV/0!</v>
      </c>
      <c r="CS209" s="404">
        <f t="shared" si="2267"/>
        <v>43646</v>
      </c>
      <c r="CT209" s="405">
        <f t="shared" si="2351"/>
        <v>0</v>
      </c>
      <c r="CU209" s="405">
        <v>0</v>
      </c>
      <c r="CV209" s="405">
        <v>0</v>
      </c>
      <c r="CW209" s="405">
        <v>0</v>
      </c>
      <c r="CX209" s="405">
        <v>0</v>
      </c>
      <c r="CY209" s="405">
        <v>0</v>
      </c>
      <c r="CZ209" s="405">
        <f t="shared" si="2268"/>
        <v>0</v>
      </c>
      <c r="DA209" s="405">
        <v>0</v>
      </c>
      <c r="DB209" s="405">
        <f t="shared" si="2311"/>
        <v>0</v>
      </c>
      <c r="DC209" s="1224" t="e">
        <f t="shared" si="2312"/>
        <v>#DIV/0!</v>
      </c>
      <c r="DD209" s="1224" t="e">
        <f t="shared" si="2313"/>
        <v>#DIV/0!</v>
      </c>
      <c r="DE209" s="406" t="e">
        <f t="shared" si="2314"/>
        <v>#DIV/0!</v>
      </c>
      <c r="DF209" s="406" t="e">
        <f t="shared" si="2315"/>
        <v>#DIV/0!</v>
      </c>
      <c r="DG209" s="407" t="e" cm="1">
        <f t="array" ref="DG209">CW209/(SUMPRODUCT(--(CHOOSE({1,2,3},CV209,CX209,CY209)&gt;0),CHOOSE({1,2,3},CV209,CX209,CY209))+CU209)</f>
        <v>#DIV/0!</v>
      </c>
      <c r="DI209" s="404">
        <f t="shared" si="2269"/>
        <v>43646</v>
      </c>
      <c r="DJ209" s="405">
        <f t="shared" si="2352"/>
        <v>0</v>
      </c>
      <c r="DK209" s="405">
        <v>0</v>
      </c>
      <c r="DL209" s="405">
        <v>0</v>
      </c>
      <c r="DM209" s="405">
        <v>0</v>
      </c>
      <c r="DN209" s="405">
        <v>0</v>
      </c>
      <c r="DO209" s="405">
        <v>0</v>
      </c>
      <c r="DP209" s="405">
        <f t="shared" si="2270"/>
        <v>0</v>
      </c>
      <c r="DQ209" s="405">
        <v>0</v>
      </c>
      <c r="DR209" s="405">
        <f t="shared" si="2316"/>
        <v>0</v>
      </c>
      <c r="DS209" s="1224" t="e">
        <f t="shared" si="2317"/>
        <v>#DIV/0!</v>
      </c>
      <c r="DT209" s="1224" t="e">
        <f t="shared" si="2318"/>
        <v>#DIV/0!</v>
      </c>
      <c r="DU209" s="406" t="e">
        <f t="shared" si="2319"/>
        <v>#DIV/0!</v>
      </c>
      <c r="DV209" s="406" t="e">
        <f t="shared" si="2320"/>
        <v>#DIV/0!</v>
      </c>
      <c r="DW209" s="407" t="e" cm="1">
        <f t="array" ref="DW209">DM209/(SUMPRODUCT(--(CHOOSE({1,2,3},DL209,DN209,DO209)&gt;0),CHOOSE({1,2,3},DL209,DN209,DO209))+DK209)</f>
        <v>#DIV/0!</v>
      </c>
      <c r="DY209" s="404">
        <f t="shared" si="2271"/>
        <v>43646</v>
      </c>
      <c r="DZ209" s="405">
        <f t="shared" si="2353"/>
        <v>0</v>
      </c>
      <c r="EA209" s="405">
        <v>0</v>
      </c>
      <c r="EB209" s="405">
        <v>0</v>
      </c>
      <c r="EC209" s="405">
        <v>0</v>
      </c>
      <c r="ED209" s="405">
        <v>0</v>
      </c>
      <c r="EE209" s="405">
        <v>0</v>
      </c>
      <c r="EF209" s="405">
        <f t="shared" si="2272"/>
        <v>0</v>
      </c>
      <c r="EG209" s="405">
        <v>0</v>
      </c>
      <c r="EH209" s="405">
        <f t="shared" si="2321"/>
        <v>0</v>
      </c>
      <c r="EI209" s="1224" t="e">
        <f t="shared" si="2322"/>
        <v>#DIV/0!</v>
      </c>
      <c r="EJ209" s="1224" t="e">
        <f t="shared" si="2323"/>
        <v>#DIV/0!</v>
      </c>
      <c r="EK209" s="406" t="e">
        <f t="shared" si="2324"/>
        <v>#DIV/0!</v>
      </c>
      <c r="EL209" s="406" t="e">
        <f t="shared" si="2325"/>
        <v>#DIV/0!</v>
      </c>
      <c r="EM209" s="407" t="e" cm="1">
        <f t="array" ref="EM209">EC209/(SUMPRODUCT(--(CHOOSE({1,2,3},EB209,ED209,EE209)&gt;0),CHOOSE({1,2,3},EB209,ED209,EE209))+EA209)</f>
        <v>#DIV/0!</v>
      </c>
      <c r="EO209" s="404">
        <f t="shared" si="2273"/>
        <v>43646</v>
      </c>
      <c r="EP209" s="405">
        <f t="shared" si="2354"/>
        <v>0</v>
      </c>
      <c r="EQ209" s="405">
        <v>0</v>
      </c>
      <c r="ER209" s="405">
        <v>0</v>
      </c>
      <c r="ES209" s="405">
        <v>0</v>
      </c>
      <c r="ET209" s="405">
        <v>0</v>
      </c>
      <c r="EU209" s="405">
        <v>0</v>
      </c>
      <c r="EV209" s="405">
        <f t="shared" si="2274"/>
        <v>0</v>
      </c>
      <c r="EW209" s="405">
        <v>0</v>
      </c>
      <c r="EX209" s="405">
        <f t="shared" si="2326"/>
        <v>0</v>
      </c>
      <c r="EY209" s="1224" t="e">
        <f t="shared" si="2327"/>
        <v>#DIV/0!</v>
      </c>
      <c r="EZ209" s="1224" t="e">
        <f t="shared" si="2328"/>
        <v>#DIV/0!</v>
      </c>
      <c r="FA209" s="406" t="e">
        <f t="shared" si="2329"/>
        <v>#DIV/0!</v>
      </c>
      <c r="FB209" s="406" t="e">
        <f t="shared" si="2330"/>
        <v>#DIV/0!</v>
      </c>
      <c r="FC209" s="407" t="e" cm="1">
        <f t="array" ref="FC209">ES209/(SUMPRODUCT(--(CHOOSE({1,2,3},FH209,FX209,GN209)&gt;0),CHOOSE({1,2,3},FH209,FX209,GN209))+EQ209)</f>
        <v>#DIV/0!</v>
      </c>
      <c r="FE209" s="404">
        <f t="shared" si="2275"/>
        <v>43646</v>
      </c>
      <c r="FF209" s="405">
        <f t="shared" si="2355"/>
        <v>0</v>
      </c>
      <c r="FG209" s="405">
        <v>0</v>
      </c>
      <c r="FH209" s="405">
        <v>0</v>
      </c>
      <c r="FI209" s="405">
        <v>0</v>
      </c>
      <c r="FJ209" s="405">
        <v>0</v>
      </c>
      <c r="FK209" s="405">
        <v>0</v>
      </c>
      <c r="FL209" s="405">
        <f t="shared" si="2276"/>
        <v>0</v>
      </c>
      <c r="FM209" s="405">
        <v>0</v>
      </c>
      <c r="FN209" s="405">
        <f t="shared" si="2331"/>
        <v>0</v>
      </c>
      <c r="FO209" s="1224" t="e">
        <f t="shared" si="2332"/>
        <v>#DIV/0!</v>
      </c>
      <c r="FP209" s="1224" t="e">
        <f t="shared" si="2333"/>
        <v>#DIV/0!</v>
      </c>
      <c r="FQ209" s="406" t="e">
        <f t="shared" si="2334"/>
        <v>#DIV/0!</v>
      </c>
      <c r="FR209" s="406" t="e">
        <f t="shared" si="2335"/>
        <v>#DIV/0!</v>
      </c>
      <c r="FS209" s="407" t="e" cm="1">
        <f t="array" ref="FS209">FI209/(SUMPRODUCT(--(CHOOSE({1,2,3},FH209,FJ209,FK209)&gt;0),CHOOSE({1,2,3},FH209,FJ209,FK209))+FG209)</f>
        <v>#DIV/0!</v>
      </c>
      <c r="FU209" s="404">
        <f t="shared" si="2277"/>
        <v>43646</v>
      </c>
      <c r="FV209" s="405">
        <f t="shared" si="2356"/>
        <v>0</v>
      </c>
      <c r="FW209" s="405">
        <v>0</v>
      </c>
      <c r="FX209" s="405">
        <v>0</v>
      </c>
      <c r="FY209" s="405">
        <v>0</v>
      </c>
      <c r="FZ209" s="405">
        <v>0</v>
      </c>
      <c r="GA209" s="405">
        <v>0</v>
      </c>
      <c r="GB209" s="405">
        <f t="shared" si="2278"/>
        <v>0</v>
      </c>
      <c r="GC209" s="405">
        <v>0</v>
      </c>
      <c r="GD209" s="405">
        <f t="shared" si="2336"/>
        <v>0</v>
      </c>
      <c r="GE209" s="1224" t="e">
        <f t="shared" si="2337"/>
        <v>#DIV/0!</v>
      </c>
      <c r="GF209" s="1224" t="e">
        <f t="shared" si="2338"/>
        <v>#DIV/0!</v>
      </c>
      <c r="GG209" s="406" t="e">
        <f t="shared" si="2339"/>
        <v>#DIV/0!</v>
      </c>
      <c r="GH209" s="406" t="e">
        <f t="shared" si="2340"/>
        <v>#DIV/0!</v>
      </c>
      <c r="GI209" s="407" t="e" cm="1">
        <f t="array" ref="GI209">FY209/(SUMPRODUCT(--(CHOOSE({1,2,3},FX209,FZ209,GA209)&gt;0),CHOOSE({1,2,3},FX209,FZ209,GA209))+FW209)</f>
        <v>#DIV/0!</v>
      </c>
      <c r="GK209" s="404">
        <f t="shared" si="2279"/>
        <v>43646</v>
      </c>
      <c r="GL209" s="405">
        <f t="shared" si="2357"/>
        <v>0</v>
      </c>
      <c r="GM209" s="405">
        <v>0</v>
      </c>
      <c r="GN209" s="405">
        <v>0</v>
      </c>
      <c r="GO209" s="405">
        <v>0</v>
      </c>
      <c r="GP209" s="405">
        <v>0</v>
      </c>
      <c r="GQ209" s="405">
        <v>0</v>
      </c>
      <c r="GR209" s="405">
        <f t="shared" si="2280"/>
        <v>0</v>
      </c>
      <c r="GS209" s="405">
        <v>0</v>
      </c>
      <c r="GT209" s="405">
        <f t="shared" si="2341"/>
        <v>0</v>
      </c>
      <c r="GU209" s="1224" t="e">
        <f t="shared" si="2342"/>
        <v>#DIV/0!</v>
      </c>
      <c r="GV209" s="1224" t="e">
        <f t="shared" si="2343"/>
        <v>#DIV/0!</v>
      </c>
      <c r="GW209" s="406" t="e">
        <f t="shared" si="2344"/>
        <v>#DIV/0!</v>
      </c>
      <c r="GX209" s="406" t="e">
        <f t="shared" si="2345"/>
        <v>#DIV/0!</v>
      </c>
      <c r="GY209" s="407" t="e" cm="1">
        <f t="array" ref="GY209">GO209/(SUMPRODUCT(--(CHOOSE({1,2,3},GN209,GP209,GQ209)&gt;0),CHOOSE({1,2,3},GN209,GP209,GQ209))+GM209)</f>
        <v>#DIV/0!</v>
      </c>
    </row>
    <row r="210" spans="1:207" x14ac:dyDescent="0.2">
      <c r="A210" s="404">
        <f t="shared" si="2248"/>
        <v>43677</v>
      </c>
      <c r="B210" s="405">
        <f t="shared" si="2281"/>
        <v>0</v>
      </c>
      <c r="C210" s="405">
        <f t="shared" si="2249"/>
        <v>0</v>
      </c>
      <c r="D210" s="405">
        <f t="shared" si="2250"/>
        <v>0</v>
      </c>
      <c r="E210" s="405">
        <f t="shared" si="2251"/>
        <v>0</v>
      </c>
      <c r="F210" s="405">
        <f t="shared" si="2252"/>
        <v>0</v>
      </c>
      <c r="G210" s="405">
        <f t="shared" si="2253"/>
        <v>0</v>
      </c>
      <c r="H210" s="405">
        <f t="shared" si="2254"/>
        <v>0</v>
      </c>
      <c r="I210" s="405">
        <f t="shared" si="2255"/>
        <v>0</v>
      </c>
      <c r="J210" s="405">
        <f t="shared" si="2256"/>
        <v>0</v>
      </c>
      <c r="K210" s="1224" t="e">
        <f t="shared" si="2282"/>
        <v>#DIV/0!</v>
      </c>
      <c r="L210" s="1224" t="e">
        <f t="shared" si="2283"/>
        <v>#DIV/0!</v>
      </c>
      <c r="M210" s="406" t="e">
        <f t="shared" si="2284"/>
        <v>#DIV/0!</v>
      </c>
      <c r="N210" s="406" t="e">
        <f t="shared" si="2285"/>
        <v>#DIV/0!</v>
      </c>
      <c r="O210" s="407" t="e" cm="1">
        <f t="array" ref="O210">E210/(SUMPRODUCT(--(CHOOSE({1,2,3},D210,F210,G210)&gt;0),CHOOSE({1,2,3},D210,F210,G210))+C210)</f>
        <v>#DIV/0!</v>
      </c>
      <c r="Q210" s="404">
        <f t="shared" si="2257"/>
        <v>43677</v>
      </c>
      <c r="R210" s="405">
        <f t="shared" si="2346"/>
        <v>0</v>
      </c>
      <c r="S210" s="405">
        <v>0</v>
      </c>
      <c r="T210" s="405">
        <v>0</v>
      </c>
      <c r="U210" s="405">
        <v>0</v>
      </c>
      <c r="V210" s="405">
        <v>0</v>
      </c>
      <c r="W210" s="405">
        <v>0</v>
      </c>
      <c r="X210" s="405">
        <f t="shared" si="2258"/>
        <v>0</v>
      </c>
      <c r="Y210" s="405">
        <v>0</v>
      </c>
      <c r="Z210" s="405">
        <f t="shared" si="2286"/>
        <v>0</v>
      </c>
      <c r="AA210" s="1224" t="e">
        <f t="shared" si="2287"/>
        <v>#DIV/0!</v>
      </c>
      <c r="AB210" s="1224" t="e">
        <f t="shared" si="2288"/>
        <v>#DIV/0!</v>
      </c>
      <c r="AC210" s="406" t="e">
        <f t="shared" si="2289"/>
        <v>#DIV/0!</v>
      </c>
      <c r="AD210" s="406" t="e">
        <f t="shared" si="2290"/>
        <v>#DIV/0!</v>
      </c>
      <c r="AE210" s="407" t="e" cm="1">
        <f t="array" ref="AE210">U210/(SUMPRODUCT(--(CHOOSE({1,2,3},T210,V210,W210)&gt;0),CHOOSE({1,2,3},T210,V210,W210))+S210)</f>
        <v>#DIV/0!</v>
      </c>
      <c r="AG210" s="404">
        <f t="shared" si="2259"/>
        <v>43677</v>
      </c>
      <c r="AH210" s="405">
        <f t="shared" si="2347"/>
        <v>0</v>
      </c>
      <c r="AI210" s="405">
        <v>0</v>
      </c>
      <c r="AJ210" s="405">
        <v>0</v>
      </c>
      <c r="AK210" s="405">
        <v>0</v>
      </c>
      <c r="AL210" s="405">
        <v>0</v>
      </c>
      <c r="AM210" s="405">
        <v>0</v>
      </c>
      <c r="AN210" s="405">
        <f t="shared" si="2260"/>
        <v>0</v>
      </c>
      <c r="AO210" s="405">
        <v>0</v>
      </c>
      <c r="AP210" s="405">
        <f t="shared" si="2291"/>
        <v>0</v>
      </c>
      <c r="AQ210" s="1224" t="e">
        <f t="shared" si="2292"/>
        <v>#DIV/0!</v>
      </c>
      <c r="AR210" s="1224" t="e">
        <f t="shared" si="2293"/>
        <v>#DIV/0!</v>
      </c>
      <c r="AS210" s="406" t="e">
        <f t="shared" si="2294"/>
        <v>#DIV/0!</v>
      </c>
      <c r="AT210" s="406" t="e">
        <f t="shared" si="2295"/>
        <v>#DIV/0!</v>
      </c>
      <c r="AU210" s="407" t="e" cm="1">
        <f t="array" ref="AU210">AK210/(SUMPRODUCT(--(CHOOSE({1,2,3},AJ210,AL210,AM210)&gt;0),CHOOSE({1,2,3},AJ210,AL210,AM210))+AI210)</f>
        <v>#DIV/0!</v>
      </c>
      <c r="AW210" s="404">
        <f t="shared" si="2261"/>
        <v>43677</v>
      </c>
      <c r="AX210" s="405">
        <f t="shared" si="2348"/>
        <v>0</v>
      </c>
      <c r="AY210" s="405">
        <v>0</v>
      </c>
      <c r="AZ210" s="405">
        <v>0</v>
      </c>
      <c r="BA210" s="405">
        <v>0</v>
      </c>
      <c r="BB210" s="405">
        <v>0</v>
      </c>
      <c r="BC210" s="405">
        <v>0</v>
      </c>
      <c r="BD210" s="405">
        <f t="shared" si="2262"/>
        <v>0</v>
      </c>
      <c r="BE210" s="405">
        <v>0</v>
      </c>
      <c r="BF210" s="405">
        <f t="shared" si="2296"/>
        <v>0</v>
      </c>
      <c r="BG210" s="1224" t="e">
        <f t="shared" si="2297"/>
        <v>#DIV/0!</v>
      </c>
      <c r="BH210" s="1224" t="e">
        <f t="shared" si="2298"/>
        <v>#DIV/0!</v>
      </c>
      <c r="BI210" s="406" t="e">
        <f t="shared" si="2299"/>
        <v>#DIV/0!</v>
      </c>
      <c r="BJ210" s="406" t="e">
        <f t="shared" si="2300"/>
        <v>#DIV/0!</v>
      </c>
      <c r="BK210" s="407" t="e" cm="1">
        <f t="array" ref="BK210">BA210/(SUMPRODUCT(--(CHOOSE({1,2,3},AZ210,BB210,BC210)&gt;0),CHOOSE({1,2,3},AZ210,BB210,BC210))+AY210)</f>
        <v>#DIV/0!</v>
      </c>
      <c r="BM210" s="404">
        <f t="shared" si="2263"/>
        <v>43677</v>
      </c>
      <c r="BN210" s="405">
        <f t="shared" si="2349"/>
        <v>0</v>
      </c>
      <c r="BO210" s="405">
        <v>0</v>
      </c>
      <c r="BP210" s="405">
        <v>0</v>
      </c>
      <c r="BQ210" s="405">
        <v>0</v>
      </c>
      <c r="BR210" s="405">
        <v>0</v>
      </c>
      <c r="BS210" s="405">
        <v>0</v>
      </c>
      <c r="BT210" s="405">
        <f t="shared" si="2264"/>
        <v>0</v>
      </c>
      <c r="BU210" s="405">
        <v>0</v>
      </c>
      <c r="BV210" s="405">
        <f t="shared" si="2301"/>
        <v>0</v>
      </c>
      <c r="BW210" s="1224" t="e">
        <f t="shared" si="2302"/>
        <v>#DIV/0!</v>
      </c>
      <c r="BX210" s="1224" t="e">
        <f t="shared" si="2303"/>
        <v>#DIV/0!</v>
      </c>
      <c r="BY210" s="406" t="e">
        <f t="shared" si="2304"/>
        <v>#DIV/0!</v>
      </c>
      <c r="BZ210" s="406" t="e">
        <f t="shared" si="2305"/>
        <v>#DIV/0!</v>
      </c>
      <c r="CA210" s="407" t="e" cm="1">
        <f t="array" ref="CA210">BQ210/(SUMPRODUCT(--(CHOOSE({1,2,3},BP210,BR210,BS210)&gt;0),CHOOSE({1,2,3},BP210,BR210,BS210))+BO210)</f>
        <v>#DIV/0!</v>
      </c>
      <c r="CC210" s="404">
        <f t="shared" si="2265"/>
        <v>43677</v>
      </c>
      <c r="CD210" s="405">
        <f t="shared" si="2350"/>
        <v>0</v>
      </c>
      <c r="CE210" s="405">
        <v>0</v>
      </c>
      <c r="CF210" s="405">
        <v>0</v>
      </c>
      <c r="CG210" s="405">
        <v>0</v>
      </c>
      <c r="CH210" s="405">
        <v>0</v>
      </c>
      <c r="CI210" s="405">
        <v>0</v>
      </c>
      <c r="CJ210" s="405">
        <f t="shared" si="2266"/>
        <v>0</v>
      </c>
      <c r="CK210" s="405">
        <v>0</v>
      </c>
      <c r="CL210" s="405">
        <f t="shared" si="2306"/>
        <v>0</v>
      </c>
      <c r="CM210" s="1224" t="e">
        <f t="shared" si="2307"/>
        <v>#DIV/0!</v>
      </c>
      <c r="CN210" s="1224" t="e">
        <f t="shared" si="2308"/>
        <v>#DIV/0!</v>
      </c>
      <c r="CO210" s="406" t="e">
        <f t="shared" si="2309"/>
        <v>#DIV/0!</v>
      </c>
      <c r="CP210" s="406" t="e">
        <f t="shared" si="2310"/>
        <v>#DIV/0!</v>
      </c>
      <c r="CQ210" s="407" t="e" cm="1">
        <f t="array" ref="CQ210">CG210/(SUMPRODUCT(--(CHOOSE({1,2,3},CF210,CH210,CI210)&gt;0),CHOOSE({1,2,3},CF210,CH210,CI210))+CE210)</f>
        <v>#DIV/0!</v>
      </c>
      <c r="CS210" s="404">
        <f t="shared" si="2267"/>
        <v>43677</v>
      </c>
      <c r="CT210" s="405">
        <f t="shared" si="2351"/>
        <v>0</v>
      </c>
      <c r="CU210" s="405">
        <v>0</v>
      </c>
      <c r="CV210" s="405">
        <v>0</v>
      </c>
      <c r="CW210" s="405">
        <v>0</v>
      </c>
      <c r="CX210" s="405">
        <v>0</v>
      </c>
      <c r="CY210" s="405">
        <v>0</v>
      </c>
      <c r="CZ210" s="405">
        <f t="shared" si="2268"/>
        <v>0</v>
      </c>
      <c r="DA210" s="405">
        <v>0</v>
      </c>
      <c r="DB210" s="405">
        <f t="shared" si="2311"/>
        <v>0</v>
      </c>
      <c r="DC210" s="1224" t="e">
        <f t="shared" si="2312"/>
        <v>#DIV/0!</v>
      </c>
      <c r="DD210" s="1224" t="e">
        <f t="shared" si="2313"/>
        <v>#DIV/0!</v>
      </c>
      <c r="DE210" s="406" t="e">
        <f t="shared" si="2314"/>
        <v>#DIV/0!</v>
      </c>
      <c r="DF210" s="406" t="e">
        <f t="shared" si="2315"/>
        <v>#DIV/0!</v>
      </c>
      <c r="DG210" s="407" t="e" cm="1">
        <f t="array" ref="DG210">CW210/(SUMPRODUCT(--(CHOOSE({1,2,3},CV210,CX210,CY210)&gt;0),CHOOSE({1,2,3},CV210,CX210,CY210))+CU210)</f>
        <v>#DIV/0!</v>
      </c>
      <c r="DI210" s="404">
        <f t="shared" si="2269"/>
        <v>43677</v>
      </c>
      <c r="DJ210" s="405">
        <f t="shared" si="2352"/>
        <v>0</v>
      </c>
      <c r="DK210" s="405">
        <v>0</v>
      </c>
      <c r="DL210" s="405">
        <v>0</v>
      </c>
      <c r="DM210" s="405">
        <v>0</v>
      </c>
      <c r="DN210" s="405">
        <v>0</v>
      </c>
      <c r="DO210" s="405">
        <v>0</v>
      </c>
      <c r="DP210" s="405">
        <f t="shared" si="2270"/>
        <v>0</v>
      </c>
      <c r="DQ210" s="405">
        <v>0</v>
      </c>
      <c r="DR210" s="405">
        <f t="shared" si="2316"/>
        <v>0</v>
      </c>
      <c r="DS210" s="1224" t="e">
        <f t="shared" si="2317"/>
        <v>#DIV/0!</v>
      </c>
      <c r="DT210" s="1224" t="e">
        <f t="shared" si="2318"/>
        <v>#DIV/0!</v>
      </c>
      <c r="DU210" s="406" t="e">
        <f t="shared" si="2319"/>
        <v>#DIV/0!</v>
      </c>
      <c r="DV210" s="406" t="e">
        <f t="shared" si="2320"/>
        <v>#DIV/0!</v>
      </c>
      <c r="DW210" s="407" t="e" cm="1">
        <f t="array" ref="DW210">DM210/(SUMPRODUCT(--(CHOOSE({1,2,3},DL210,DN210,DO210)&gt;0),CHOOSE({1,2,3},DL210,DN210,DO210))+DK210)</f>
        <v>#DIV/0!</v>
      </c>
      <c r="DY210" s="404">
        <f t="shared" si="2271"/>
        <v>43677</v>
      </c>
      <c r="DZ210" s="405">
        <f t="shared" si="2353"/>
        <v>0</v>
      </c>
      <c r="EA210" s="405">
        <v>0</v>
      </c>
      <c r="EB210" s="405">
        <v>0</v>
      </c>
      <c r="EC210" s="405">
        <v>0</v>
      </c>
      <c r="ED210" s="405">
        <v>0</v>
      </c>
      <c r="EE210" s="405">
        <v>0</v>
      </c>
      <c r="EF210" s="405">
        <f t="shared" si="2272"/>
        <v>0</v>
      </c>
      <c r="EG210" s="405">
        <v>0</v>
      </c>
      <c r="EH210" s="405">
        <f t="shared" si="2321"/>
        <v>0</v>
      </c>
      <c r="EI210" s="1224" t="e">
        <f t="shared" si="2322"/>
        <v>#DIV/0!</v>
      </c>
      <c r="EJ210" s="1224" t="e">
        <f t="shared" si="2323"/>
        <v>#DIV/0!</v>
      </c>
      <c r="EK210" s="406" t="e">
        <f t="shared" si="2324"/>
        <v>#DIV/0!</v>
      </c>
      <c r="EL210" s="406" t="e">
        <f t="shared" si="2325"/>
        <v>#DIV/0!</v>
      </c>
      <c r="EM210" s="407" t="e" cm="1">
        <f t="array" ref="EM210">EC210/(SUMPRODUCT(--(CHOOSE({1,2,3},EB210,ED210,EE210)&gt;0),CHOOSE({1,2,3},EB210,ED210,EE210))+EA210)</f>
        <v>#DIV/0!</v>
      </c>
      <c r="EO210" s="404">
        <f t="shared" si="2273"/>
        <v>43677</v>
      </c>
      <c r="EP210" s="405">
        <f t="shared" si="2354"/>
        <v>0</v>
      </c>
      <c r="EQ210" s="405">
        <v>0</v>
      </c>
      <c r="ER210" s="405">
        <v>0</v>
      </c>
      <c r="ES210" s="405">
        <v>0</v>
      </c>
      <c r="ET210" s="405">
        <v>0</v>
      </c>
      <c r="EU210" s="405">
        <v>0</v>
      </c>
      <c r="EV210" s="405">
        <f t="shared" si="2274"/>
        <v>0</v>
      </c>
      <c r="EW210" s="405">
        <v>0</v>
      </c>
      <c r="EX210" s="405">
        <f t="shared" si="2326"/>
        <v>0</v>
      </c>
      <c r="EY210" s="1224" t="e">
        <f t="shared" si="2327"/>
        <v>#DIV/0!</v>
      </c>
      <c r="EZ210" s="1224" t="e">
        <f t="shared" si="2328"/>
        <v>#DIV/0!</v>
      </c>
      <c r="FA210" s="406" t="e">
        <f t="shared" si="2329"/>
        <v>#DIV/0!</v>
      </c>
      <c r="FB210" s="406" t="e">
        <f t="shared" si="2330"/>
        <v>#DIV/0!</v>
      </c>
      <c r="FC210" s="407" t="e" cm="1">
        <f t="array" ref="FC210">ES210/(SUMPRODUCT(--(CHOOSE({1,2,3},FH210,FX210,GN210)&gt;0),CHOOSE({1,2,3},FH210,FX210,GN210))+EQ210)</f>
        <v>#DIV/0!</v>
      </c>
      <c r="FE210" s="404">
        <f t="shared" si="2275"/>
        <v>43677</v>
      </c>
      <c r="FF210" s="405">
        <f t="shared" si="2355"/>
        <v>0</v>
      </c>
      <c r="FG210" s="405">
        <v>0</v>
      </c>
      <c r="FH210" s="405">
        <v>0</v>
      </c>
      <c r="FI210" s="405">
        <v>0</v>
      </c>
      <c r="FJ210" s="405">
        <v>0</v>
      </c>
      <c r="FK210" s="405">
        <v>0</v>
      </c>
      <c r="FL210" s="405">
        <f t="shared" si="2276"/>
        <v>0</v>
      </c>
      <c r="FM210" s="405">
        <v>0</v>
      </c>
      <c r="FN210" s="405">
        <f t="shared" si="2331"/>
        <v>0</v>
      </c>
      <c r="FO210" s="1224" t="e">
        <f t="shared" si="2332"/>
        <v>#DIV/0!</v>
      </c>
      <c r="FP210" s="1224" t="e">
        <f t="shared" si="2333"/>
        <v>#DIV/0!</v>
      </c>
      <c r="FQ210" s="406" t="e">
        <f t="shared" si="2334"/>
        <v>#DIV/0!</v>
      </c>
      <c r="FR210" s="406" t="e">
        <f t="shared" si="2335"/>
        <v>#DIV/0!</v>
      </c>
      <c r="FS210" s="407" t="e" cm="1">
        <f t="array" ref="FS210">FI210/(SUMPRODUCT(--(CHOOSE({1,2,3},FH210,FJ210,FK210)&gt;0),CHOOSE({1,2,3},FH210,FJ210,FK210))+FG210)</f>
        <v>#DIV/0!</v>
      </c>
      <c r="FU210" s="404">
        <f t="shared" si="2277"/>
        <v>43677</v>
      </c>
      <c r="FV210" s="405">
        <f t="shared" si="2356"/>
        <v>0</v>
      </c>
      <c r="FW210" s="405">
        <v>0</v>
      </c>
      <c r="FX210" s="405">
        <v>0</v>
      </c>
      <c r="FY210" s="405">
        <v>0</v>
      </c>
      <c r="FZ210" s="405">
        <v>0</v>
      </c>
      <c r="GA210" s="405">
        <v>0</v>
      </c>
      <c r="GB210" s="405">
        <f t="shared" si="2278"/>
        <v>0</v>
      </c>
      <c r="GC210" s="405">
        <v>0</v>
      </c>
      <c r="GD210" s="405">
        <f t="shared" si="2336"/>
        <v>0</v>
      </c>
      <c r="GE210" s="1224" t="e">
        <f t="shared" si="2337"/>
        <v>#DIV/0!</v>
      </c>
      <c r="GF210" s="1224" t="e">
        <f t="shared" si="2338"/>
        <v>#DIV/0!</v>
      </c>
      <c r="GG210" s="406" t="e">
        <f t="shared" si="2339"/>
        <v>#DIV/0!</v>
      </c>
      <c r="GH210" s="406" t="e">
        <f t="shared" si="2340"/>
        <v>#DIV/0!</v>
      </c>
      <c r="GI210" s="407" t="e" cm="1">
        <f t="array" ref="GI210">FY210/(SUMPRODUCT(--(CHOOSE({1,2,3},FX210,FZ210,GA210)&gt;0),CHOOSE({1,2,3},FX210,FZ210,GA210))+FW210)</f>
        <v>#DIV/0!</v>
      </c>
      <c r="GK210" s="404">
        <f t="shared" si="2279"/>
        <v>43677</v>
      </c>
      <c r="GL210" s="405">
        <f t="shared" si="2357"/>
        <v>0</v>
      </c>
      <c r="GM210" s="405">
        <v>0</v>
      </c>
      <c r="GN210" s="405">
        <v>0</v>
      </c>
      <c r="GO210" s="405">
        <v>0</v>
      </c>
      <c r="GP210" s="405">
        <v>0</v>
      </c>
      <c r="GQ210" s="405">
        <v>0</v>
      </c>
      <c r="GR210" s="405">
        <f t="shared" si="2280"/>
        <v>0</v>
      </c>
      <c r="GS210" s="405">
        <v>0</v>
      </c>
      <c r="GT210" s="405">
        <f t="shared" si="2341"/>
        <v>0</v>
      </c>
      <c r="GU210" s="1224" t="e">
        <f t="shared" si="2342"/>
        <v>#DIV/0!</v>
      </c>
      <c r="GV210" s="1224" t="e">
        <f t="shared" si="2343"/>
        <v>#DIV/0!</v>
      </c>
      <c r="GW210" s="406" t="e">
        <f t="shared" si="2344"/>
        <v>#DIV/0!</v>
      </c>
      <c r="GX210" s="406" t="e">
        <f t="shared" si="2345"/>
        <v>#DIV/0!</v>
      </c>
      <c r="GY210" s="407" t="e" cm="1">
        <f t="array" ref="GY210">GO210/(SUMPRODUCT(--(CHOOSE({1,2,3},GN210,GP210,GQ210)&gt;0),CHOOSE({1,2,3},GN210,GP210,GQ210))+GM210)</f>
        <v>#DIV/0!</v>
      </c>
    </row>
    <row r="211" spans="1:207" x14ac:dyDescent="0.2">
      <c r="A211" s="404">
        <f t="shared" si="2248"/>
        <v>43708</v>
      </c>
      <c r="B211" s="405">
        <f t="shared" si="2281"/>
        <v>0</v>
      </c>
      <c r="C211" s="405">
        <f t="shared" si="2249"/>
        <v>0</v>
      </c>
      <c r="D211" s="405">
        <f t="shared" si="2250"/>
        <v>0</v>
      </c>
      <c r="E211" s="405">
        <f t="shared" si="2251"/>
        <v>0</v>
      </c>
      <c r="F211" s="405">
        <f t="shared" si="2252"/>
        <v>0</v>
      </c>
      <c r="G211" s="405">
        <f t="shared" si="2253"/>
        <v>0</v>
      </c>
      <c r="H211" s="405">
        <f t="shared" si="2254"/>
        <v>0</v>
      </c>
      <c r="I211" s="405">
        <f t="shared" si="2255"/>
        <v>0</v>
      </c>
      <c r="J211" s="405">
        <f t="shared" si="2256"/>
        <v>0</v>
      </c>
      <c r="K211" s="1224" t="e">
        <f t="shared" si="2282"/>
        <v>#DIV/0!</v>
      </c>
      <c r="L211" s="1224" t="e">
        <f t="shared" si="2283"/>
        <v>#DIV/0!</v>
      </c>
      <c r="M211" s="406" t="e">
        <f t="shared" si="2284"/>
        <v>#DIV/0!</v>
      </c>
      <c r="N211" s="406" t="e">
        <f t="shared" si="2285"/>
        <v>#DIV/0!</v>
      </c>
      <c r="O211" s="407" t="e" cm="1">
        <f t="array" ref="O211">E211/(SUMPRODUCT(--(CHOOSE({1,2,3},D211,F211,G211)&gt;0),CHOOSE({1,2,3},D211,F211,G211))+C211)</f>
        <v>#DIV/0!</v>
      </c>
      <c r="Q211" s="404">
        <f t="shared" si="2257"/>
        <v>43708</v>
      </c>
      <c r="R211" s="405">
        <f t="shared" si="2346"/>
        <v>0</v>
      </c>
      <c r="S211" s="405">
        <v>0</v>
      </c>
      <c r="T211" s="405">
        <v>0</v>
      </c>
      <c r="U211" s="405">
        <v>0</v>
      </c>
      <c r="V211" s="405">
        <v>0</v>
      </c>
      <c r="W211" s="405">
        <v>0</v>
      </c>
      <c r="X211" s="405">
        <f t="shared" si="2258"/>
        <v>0</v>
      </c>
      <c r="Y211" s="405">
        <v>0</v>
      </c>
      <c r="Z211" s="405">
        <f t="shared" si="2286"/>
        <v>0</v>
      </c>
      <c r="AA211" s="1224" t="e">
        <f t="shared" si="2287"/>
        <v>#DIV/0!</v>
      </c>
      <c r="AB211" s="1224" t="e">
        <f t="shared" si="2288"/>
        <v>#DIV/0!</v>
      </c>
      <c r="AC211" s="406" t="e">
        <f t="shared" si="2289"/>
        <v>#DIV/0!</v>
      </c>
      <c r="AD211" s="406" t="e">
        <f t="shared" si="2290"/>
        <v>#DIV/0!</v>
      </c>
      <c r="AE211" s="407" t="e" cm="1">
        <f t="array" ref="AE211">U211/(SUMPRODUCT(--(CHOOSE({1,2,3},T211,V211,W211)&gt;0),CHOOSE({1,2,3},T211,V211,W211))+S211)</f>
        <v>#DIV/0!</v>
      </c>
      <c r="AG211" s="404">
        <f t="shared" si="2259"/>
        <v>43708</v>
      </c>
      <c r="AH211" s="405">
        <f t="shared" si="2347"/>
        <v>0</v>
      </c>
      <c r="AI211" s="405">
        <v>0</v>
      </c>
      <c r="AJ211" s="405">
        <v>0</v>
      </c>
      <c r="AK211" s="405">
        <v>0</v>
      </c>
      <c r="AL211" s="405">
        <v>0</v>
      </c>
      <c r="AM211" s="405">
        <v>0</v>
      </c>
      <c r="AN211" s="405">
        <f t="shared" si="2260"/>
        <v>0</v>
      </c>
      <c r="AO211" s="405">
        <v>0</v>
      </c>
      <c r="AP211" s="405">
        <f t="shared" si="2291"/>
        <v>0</v>
      </c>
      <c r="AQ211" s="1224" t="e">
        <f t="shared" si="2292"/>
        <v>#DIV/0!</v>
      </c>
      <c r="AR211" s="1224" t="e">
        <f t="shared" si="2293"/>
        <v>#DIV/0!</v>
      </c>
      <c r="AS211" s="406" t="e">
        <f t="shared" si="2294"/>
        <v>#DIV/0!</v>
      </c>
      <c r="AT211" s="406" t="e">
        <f t="shared" si="2295"/>
        <v>#DIV/0!</v>
      </c>
      <c r="AU211" s="407" t="e" cm="1">
        <f t="array" ref="AU211">AK211/(SUMPRODUCT(--(CHOOSE({1,2,3},AJ211,AL211,AM211)&gt;0),CHOOSE({1,2,3},AJ211,AL211,AM211))+AI211)</f>
        <v>#DIV/0!</v>
      </c>
      <c r="AW211" s="404">
        <f t="shared" si="2261"/>
        <v>43708</v>
      </c>
      <c r="AX211" s="405">
        <f t="shared" si="2348"/>
        <v>0</v>
      </c>
      <c r="AY211" s="405">
        <v>0</v>
      </c>
      <c r="AZ211" s="405">
        <v>0</v>
      </c>
      <c r="BA211" s="405">
        <v>0</v>
      </c>
      <c r="BB211" s="405">
        <v>0</v>
      </c>
      <c r="BC211" s="405">
        <v>0</v>
      </c>
      <c r="BD211" s="405">
        <f t="shared" si="2262"/>
        <v>0</v>
      </c>
      <c r="BE211" s="405">
        <v>0</v>
      </c>
      <c r="BF211" s="405">
        <f t="shared" si="2296"/>
        <v>0</v>
      </c>
      <c r="BG211" s="1224" t="e">
        <f t="shared" si="2297"/>
        <v>#DIV/0!</v>
      </c>
      <c r="BH211" s="1224" t="e">
        <f t="shared" si="2298"/>
        <v>#DIV/0!</v>
      </c>
      <c r="BI211" s="406" t="e">
        <f t="shared" si="2299"/>
        <v>#DIV/0!</v>
      </c>
      <c r="BJ211" s="406" t="e">
        <f t="shared" si="2300"/>
        <v>#DIV/0!</v>
      </c>
      <c r="BK211" s="407" t="e" cm="1">
        <f t="array" ref="BK211">BA211/(SUMPRODUCT(--(CHOOSE({1,2,3},AZ211,BB211,BC211)&gt;0),CHOOSE({1,2,3},AZ211,BB211,BC211))+AY211)</f>
        <v>#DIV/0!</v>
      </c>
      <c r="BM211" s="404">
        <f t="shared" si="2263"/>
        <v>43708</v>
      </c>
      <c r="BN211" s="405">
        <f t="shared" si="2349"/>
        <v>0</v>
      </c>
      <c r="BO211" s="405">
        <v>0</v>
      </c>
      <c r="BP211" s="405">
        <v>0</v>
      </c>
      <c r="BQ211" s="405">
        <v>0</v>
      </c>
      <c r="BR211" s="405">
        <v>0</v>
      </c>
      <c r="BS211" s="405">
        <v>0</v>
      </c>
      <c r="BT211" s="405">
        <f t="shared" si="2264"/>
        <v>0</v>
      </c>
      <c r="BU211" s="405">
        <v>0</v>
      </c>
      <c r="BV211" s="405">
        <f t="shared" si="2301"/>
        <v>0</v>
      </c>
      <c r="BW211" s="1224" t="e">
        <f t="shared" si="2302"/>
        <v>#DIV/0!</v>
      </c>
      <c r="BX211" s="1224" t="e">
        <f t="shared" si="2303"/>
        <v>#DIV/0!</v>
      </c>
      <c r="BY211" s="406" t="e">
        <f t="shared" si="2304"/>
        <v>#DIV/0!</v>
      </c>
      <c r="BZ211" s="406" t="e">
        <f t="shared" si="2305"/>
        <v>#DIV/0!</v>
      </c>
      <c r="CA211" s="407" t="e" cm="1">
        <f t="array" ref="CA211">BQ211/(SUMPRODUCT(--(CHOOSE({1,2,3},BP211,BR211,BS211)&gt;0),CHOOSE({1,2,3},BP211,BR211,BS211))+BO211)</f>
        <v>#DIV/0!</v>
      </c>
      <c r="CC211" s="404">
        <f t="shared" si="2265"/>
        <v>43708</v>
      </c>
      <c r="CD211" s="405">
        <f t="shared" si="2350"/>
        <v>0</v>
      </c>
      <c r="CE211" s="405">
        <v>0</v>
      </c>
      <c r="CF211" s="405">
        <v>0</v>
      </c>
      <c r="CG211" s="405">
        <v>0</v>
      </c>
      <c r="CH211" s="405">
        <v>0</v>
      </c>
      <c r="CI211" s="405">
        <v>0</v>
      </c>
      <c r="CJ211" s="405">
        <f t="shared" si="2266"/>
        <v>0</v>
      </c>
      <c r="CK211" s="405">
        <v>0</v>
      </c>
      <c r="CL211" s="405">
        <f t="shared" si="2306"/>
        <v>0</v>
      </c>
      <c r="CM211" s="1224" t="e">
        <f t="shared" si="2307"/>
        <v>#DIV/0!</v>
      </c>
      <c r="CN211" s="1224" t="e">
        <f t="shared" si="2308"/>
        <v>#DIV/0!</v>
      </c>
      <c r="CO211" s="406" t="e">
        <f t="shared" si="2309"/>
        <v>#DIV/0!</v>
      </c>
      <c r="CP211" s="406" t="e">
        <f t="shared" si="2310"/>
        <v>#DIV/0!</v>
      </c>
      <c r="CQ211" s="407" t="e" cm="1">
        <f t="array" ref="CQ211">CG211/(SUMPRODUCT(--(CHOOSE({1,2,3},CF211,CH211,CI211)&gt;0),CHOOSE({1,2,3},CF211,CH211,CI211))+CE211)</f>
        <v>#DIV/0!</v>
      </c>
      <c r="CS211" s="404">
        <f t="shared" si="2267"/>
        <v>43708</v>
      </c>
      <c r="CT211" s="405">
        <f t="shared" si="2351"/>
        <v>0</v>
      </c>
      <c r="CU211" s="405">
        <v>0</v>
      </c>
      <c r="CV211" s="405">
        <v>0</v>
      </c>
      <c r="CW211" s="405">
        <v>0</v>
      </c>
      <c r="CX211" s="405">
        <v>0</v>
      </c>
      <c r="CY211" s="405">
        <v>0</v>
      </c>
      <c r="CZ211" s="405">
        <f t="shared" si="2268"/>
        <v>0</v>
      </c>
      <c r="DA211" s="405">
        <v>0</v>
      </c>
      <c r="DB211" s="405">
        <f t="shared" si="2311"/>
        <v>0</v>
      </c>
      <c r="DC211" s="1224" t="e">
        <f t="shared" si="2312"/>
        <v>#DIV/0!</v>
      </c>
      <c r="DD211" s="1224" t="e">
        <f t="shared" si="2313"/>
        <v>#DIV/0!</v>
      </c>
      <c r="DE211" s="406" t="e">
        <f t="shared" si="2314"/>
        <v>#DIV/0!</v>
      </c>
      <c r="DF211" s="406" t="e">
        <f t="shared" si="2315"/>
        <v>#DIV/0!</v>
      </c>
      <c r="DG211" s="407" t="e" cm="1">
        <f t="array" ref="DG211">CW211/(SUMPRODUCT(--(CHOOSE({1,2,3},CV211,CX211,CY211)&gt;0),CHOOSE({1,2,3},CV211,CX211,CY211))+CU211)</f>
        <v>#DIV/0!</v>
      </c>
      <c r="DI211" s="404">
        <f t="shared" si="2269"/>
        <v>43708</v>
      </c>
      <c r="DJ211" s="405">
        <f t="shared" si="2352"/>
        <v>0</v>
      </c>
      <c r="DK211" s="405">
        <v>0</v>
      </c>
      <c r="DL211" s="405">
        <v>0</v>
      </c>
      <c r="DM211" s="405">
        <v>0</v>
      </c>
      <c r="DN211" s="405">
        <v>0</v>
      </c>
      <c r="DO211" s="405">
        <v>0</v>
      </c>
      <c r="DP211" s="405">
        <f t="shared" si="2270"/>
        <v>0</v>
      </c>
      <c r="DQ211" s="405">
        <v>0</v>
      </c>
      <c r="DR211" s="405">
        <f t="shared" si="2316"/>
        <v>0</v>
      </c>
      <c r="DS211" s="1224" t="e">
        <f t="shared" si="2317"/>
        <v>#DIV/0!</v>
      </c>
      <c r="DT211" s="1224" t="e">
        <f t="shared" si="2318"/>
        <v>#DIV/0!</v>
      </c>
      <c r="DU211" s="406" t="e">
        <f t="shared" si="2319"/>
        <v>#DIV/0!</v>
      </c>
      <c r="DV211" s="406" t="e">
        <f t="shared" si="2320"/>
        <v>#DIV/0!</v>
      </c>
      <c r="DW211" s="407" t="e" cm="1">
        <f t="array" ref="DW211">DM211/(SUMPRODUCT(--(CHOOSE({1,2,3},DL211,DN211,DO211)&gt;0),CHOOSE({1,2,3},DL211,DN211,DO211))+DK211)</f>
        <v>#DIV/0!</v>
      </c>
      <c r="DY211" s="404">
        <f t="shared" si="2271"/>
        <v>43708</v>
      </c>
      <c r="DZ211" s="405">
        <f t="shared" si="2353"/>
        <v>0</v>
      </c>
      <c r="EA211" s="405">
        <v>0</v>
      </c>
      <c r="EB211" s="405">
        <v>0</v>
      </c>
      <c r="EC211" s="405">
        <v>0</v>
      </c>
      <c r="ED211" s="405">
        <v>0</v>
      </c>
      <c r="EE211" s="405">
        <v>0</v>
      </c>
      <c r="EF211" s="405">
        <f t="shared" si="2272"/>
        <v>0</v>
      </c>
      <c r="EG211" s="405">
        <v>0</v>
      </c>
      <c r="EH211" s="405">
        <f t="shared" si="2321"/>
        <v>0</v>
      </c>
      <c r="EI211" s="1224" t="e">
        <f t="shared" si="2322"/>
        <v>#DIV/0!</v>
      </c>
      <c r="EJ211" s="1224" t="e">
        <f t="shared" si="2323"/>
        <v>#DIV/0!</v>
      </c>
      <c r="EK211" s="406" t="e">
        <f t="shared" si="2324"/>
        <v>#DIV/0!</v>
      </c>
      <c r="EL211" s="406" t="e">
        <f t="shared" si="2325"/>
        <v>#DIV/0!</v>
      </c>
      <c r="EM211" s="407" t="e" cm="1">
        <f t="array" ref="EM211">EC211/(SUMPRODUCT(--(CHOOSE({1,2,3},EB211,ED211,EE211)&gt;0),CHOOSE({1,2,3},EB211,ED211,EE211))+EA211)</f>
        <v>#DIV/0!</v>
      </c>
      <c r="EO211" s="404">
        <f t="shared" si="2273"/>
        <v>43708</v>
      </c>
      <c r="EP211" s="405">
        <f t="shared" si="2354"/>
        <v>0</v>
      </c>
      <c r="EQ211" s="405">
        <v>0</v>
      </c>
      <c r="ER211" s="405">
        <v>0</v>
      </c>
      <c r="ES211" s="405">
        <v>0</v>
      </c>
      <c r="ET211" s="405">
        <v>0</v>
      </c>
      <c r="EU211" s="405">
        <v>0</v>
      </c>
      <c r="EV211" s="405">
        <f t="shared" si="2274"/>
        <v>0</v>
      </c>
      <c r="EW211" s="405">
        <v>0</v>
      </c>
      <c r="EX211" s="405">
        <f t="shared" si="2326"/>
        <v>0</v>
      </c>
      <c r="EY211" s="1224" t="e">
        <f t="shared" si="2327"/>
        <v>#DIV/0!</v>
      </c>
      <c r="EZ211" s="1224" t="e">
        <f t="shared" si="2328"/>
        <v>#DIV/0!</v>
      </c>
      <c r="FA211" s="406" t="e">
        <f t="shared" si="2329"/>
        <v>#DIV/0!</v>
      </c>
      <c r="FB211" s="406" t="e">
        <f t="shared" si="2330"/>
        <v>#DIV/0!</v>
      </c>
      <c r="FC211" s="407" t="e" cm="1">
        <f t="array" ref="FC211">ES211/(SUMPRODUCT(--(CHOOSE({1,2,3},FH211,FX211,GN211)&gt;0),CHOOSE({1,2,3},FH211,FX211,GN211))+EQ211)</f>
        <v>#DIV/0!</v>
      </c>
      <c r="FE211" s="404">
        <f t="shared" si="2275"/>
        <v>43708</v>
      </c>
      <c r="FF211" s="405">
        <f t="shared" si="2355"/>
        <v>0</v>
      </c>
      <c r="FG211" s="405">
        <v>0</v>
      </c>
      <c r="FH211" s="405">
        <v>0</v>
      </c>
      <c r="FI211" s="405">
        <v>0</v>
      </c>
      <c r="FJ211" s="405">
        <v>0</v>
      </c>
      <c r="FK211" s="405">
        <v>0</v>
      </c>
      <c r="FL211" s="405">
        <f t="shared" si="2276"/>
        <v>0</v>
      </c>
      <c r="FM211" s="405">
        <v>0</v>
      </c>
      <c r="FN211" s="405">
        <f t="shared" si="2331"/>
        <v>0</v>
      </c>
      <c r="FO211" s="1224" t="e">
        <f t="shared" si="2332"/>
        <v>#DIV/0!</v>
      </c>
      <c r="FP211" s="1224" t="e">
        <f t="shared" si="2333"/>
        <v>#DIV/0!</v>
      </c>
      <c r="FQ211" s="406" t="e">
        <f t="shared" si="2334"/>
        <v>#DIV/0!</v>
      </c>
      <c r="FR211" s="406" t="e">
        <f t="shared" si="2335"/>
        <v>#DIV/0!</v>
      </c>
      <c r="FS211" s="407" t="e" cm="1">
        <f t="array" ref="FS211">FI211/(SUMPRODUCT(--(CHOOSE({1,2,3},FH211,FJ211,FK211)&gt;0),CHOOSE({1,2,3},FH211,FJ211,FK211))+FG211)</f>
        <v>#DIV/0!</v>
      </c>
      <c r="FU211" s="404">
        <f t="shared" si="2277"/>
        <v>43708</v>
      </c>
      <c r="FV211" s="405">
        <f t="shared" si="2356"/>
        <v>0</v>
      </c>
      <c r="FW211" s="405">
        <v>0</v>
      </c>
      <c r="FX211" s="405">
        <v>0</v>
      </c>
      <c r="FY211" s="405">
        <v>0</v>
      </c>
      <c r="FZ211" s="405">
        <v>0</v>
      </c>
      <c r="GA211" s="405">
        <v>0</v>
      </c>
      <c r="GB211" s="405">
        <f t="shared" si="2278"/>
        <v>0</v>
      </c>
      <c r="GC211" s="405">
        <v>0</v>
      </c>
      <c r="GD211" s="405">
        <f t="shared" si="2336"/>
        <v>0</v>
      </c>
      <c r="GE211" s="1224" t="e">
        <f t="shared" si="2337"/>
        <v>#DIV/0!</v>
      </c>
      <c r="GF211" s="1224" t="e">
        <f t="shared" si="2338"/>
        <v>#DIV/0!</v>
      </c>
      <c r="GG211" s="406" t="e">
        <f t="shared" si="2339"/>
        <v>#DIV/0!</v>
      </c>
      <c r="GH211" s="406" t="e">
        <f t="shared" si="2340"/>
        <v>#DIV/0!</v>
      </c>
      <c r="GI211" s="407" t="e" cm="1">
        <f t="array" ref="GI211">FY211/(SUMPRODUCT(--(CHOOSE({1,2,3},FX211,FZ211,GA211)&gt;0),CHOOSE({1,2,3},FX211,FZ211,GA211))+FW211)</f>
        <v>#DIV/0!</v>
      </c>
      <c r="GK211" s="404">
        <f t="shared" si="2279"/>
        <v>43708</v>
      </c>
      <c r="GL211" s="405">
        <f t="shared" si="2357"/>
        <v>0</v>
      </c>
      <c r="GM211" s="405">
        <v>0</v>
      </c>
      <c r="GN211" s="405">
        <v>0</v>
      </c>
      <c r="GO211" s="405">
        <v>0</v>
      </c>
      <c r="GP211" s="405">
        <v>0</v>
      </c>
      <c r="GQ211" s="405">
        <v>0</v>
      </c>
      <c r="GR211" s="405">
        <f t="shared" si="2280"/>
        <v>0</v>
      </c>
      <c r="GS211" s="405">
        <v>0</v>
      </c>
      <c r="GT211" s="405">
        <f t="shared" si="2341"/>
        <v>0</v>
      </c>
      <c r="GU211" s="1224" t="e">
        <f t="shared" si="2342"/>
        <v>#DIV/0!</v>
      </c>
      <c r="GV211" s="1224" t="e">
        <f t="shared" si="2343"/>
        <v>#DIV/0!</v>
      </c>
      <c r="GW211" s="406" t="e">
        <f t="shared" si="2344"/>
        <v>#DIV/0!</v>
      </c>
      <c r="GX211" s="406" t="e">
        <f t="shared" si="2345"/>
        <v>#DIV/0!</v>
      </c>
      <c r="GY211" s="407" t="e" cm="1">
        <f t="array" ref="GY211">GO211/(SUMPRODUCT(--(CHOOSE({1,2,3},GN211,GP211,GQ211)&gt;0),CHOOSE({1,2,3},GN211,GP211,GQ211))+GM211)</f>
        <v>#DIV/0!</v>
      </c>
    </row>
    <row r="212" spans="1:207" x14ac:dyDescent="0.2">
      <c r="A212" s="404">
        <f t="shared" si="2248"/>
        <v>43738</v>
      </c>
      <c r="B212" s="405">
        <f t="shared" si="2281"/>
        <v>0</v>
      </c>
      <c r="C212" s="405">
        <f t="shared" si="2249"/>
        <v>0</v>
      </c>
      <c r="D212" s="405">
        <f t="shared" si="2250"/>
        <v>0</v>
      </c>
      <c r="E212" s="405">
        <f t="shared" si="2251"/>
        <v>0</v>
      </c>
      <c r="F212" s="405">
        <f t="shared" si="2252"/>
        <v>0</v>
      </c>
      <c r="G212" s="405">
        <f t="shared" si="2253"/>
        <v>0</v>
      </c>
      <c r="H212" s="405">
        <f t="shared" si="2254"/>
        <v>0</v>
      </c>
      <c r="I212" s="405">
        <f t="shared" si="2255"/>
        <v>0</v>
      </c>
      <c r="J212" s="405">
        <f t="shared" si="2256"/>
        <v>0</v>
      </c>
      <c r="K212" s="1224" t="e">
        <f t="shared" si="2282"/>
        <v>#DIV/0!</v>
      </c>
      <c r="L212" s="1224" t="e">
        <f t="shared" si="2283"/>
        <v>#DIV/0!</v>
      </c>
      <c r="M212" s="406" t="e">
        <f t="shared" si="2284"/>
        <v>#DIV/0!</v>
      </c>
      <c r="N212" s="406" t="e">
        <f>+E212/(+E212+F212+G212)</f>
        <v>#DIV/0!</v>
      </c>
      <c r="O212" s="407" t="e" cm="1">
        <f t="array" ref="O212">E212/(SUMPRODUCT(--(CHOOSE({1,2,3},D212,F212,G212)&gt;0),CHOOSE({1,2,3},D212,F212,G212))+C212)</f>
        <v>#DIV/0!</v>
      </c>
      <c r="Q212" s="404">
        <f t="shared" si="2257"/>
        <v>43738</v>
      </c>
      <c r="R212" s="405">
        <f>+X211</f>
        <v>0</v>
      </c>
      <c r="S212" s="405">
        <v>0</v>
      </c>
      <c r="T212" s="405">
        <v>0</v>
      </c>
      <c r="U212" s="405">
        <v>0</v>
      </c>
      <c r="V212" s="405">
        <v>0</v>
      </c>
      <c r="W212" s="405">
        <v>0</v>
      </c>
      <c r="X212" s="405">
        <f t="shared" si="2258"/>
        <v>0</v>
      </c>
      <c r="Y212" s="405">
        <v>0</v>
      </c>
      <c r="Z212" s="405">
        <f>+X212-Y212</f>
        <v>0</v>
      </c>
      <c r="AA212" s="1224" t="e">
        <f t="shared" si="2287"/>
        <v>#DIV/0!</v>
      </c>
      <c r="AB212" s="1224" t="e">
        <f t="shared" si="2288"/>
        <v>#DIV/0!</v>
      </c>
      <c r="AC212" s="406" t="e">
        <f t="shared" si="2289"/>
        <v>#DIV/0!</v>
      </c>
      <c r="AD212" s="406" t="e">
        <f>+U212/(+U212+V212+W212)</f>
        <v>#DIV/0!</v>
      </c>
      <c r="AE212" s="407" t="e" cm="1">
        <f t="array" ref="AE212">U212/(SUMPRODUCT(--(CHOOSE({1,2,3},T212,V212,W212)&gt;0),CHOOSE({1,2,3},T212,V212,W212))+S212)</f>
        <v>#DIV/0!</v>
      </c>
      <c r="AG212" s="404">
        <f t="shared" si="2259"/>
        <v>43738</v>
      </c>
      <c r="AH212" s="405">
        <f>+AN211</f>
        <v>0</v>
      </c>
      <c r="AI212" s="405">
        <v>0</v>
      </c>
      <c r="AJ212" s="405">
        <v>0</v>
      </c>
      <c r="AK212" s="405">
        <v>0</v>
      </c>
      <c r="AL212" s="405">
        <v>0</v>
      </c>
      <c r="AM212" s="405">
        <v>0</v>
      </c>
      <c r="AN212" s="405">
        <f t="shared" si="2260"/>
        <v>0</v>
      </c>
      <c r="AO212" s="405">
        <v>0</v>
      </c>
      <c r="AP212" s="405">
        <f>+AN212-AO212</f>
        <v>0</v>
      </c>
      <c r="AQ212" s="1224" t="e">
        <f t="shared" si="2292"/>
        <v>#DIV/0!</v>
      </c>
      <c r="AR212" s="1224" t="e">
        <f t="shared" si="2293"/>
        <v>#DIV/0!</v>
      </c>
      <c r="AS212" s="406" t="e">
        <f t="shared" si="2294"/>
        <v>#DIV/0!</v>
      </c>
      <c r="AT212" s="406" t="e">
        <f>+AK212/(+AK212+AL212+AM212)</f>
        <v>#DIV/0!</v>
      </c>
      <c r="AU212" s="407" t="e" cm="1">
        <f t="array" ref="AU212">AK212/(SUMPRODUCT(--(CHOOSE({1,2,3},AJ212,AL212,AM212)&gt;0),CHOOSE({1,2,3},AJ212,AL212,AM212))+AI212)</f>
        <v>#DIV/0!</v>
      </c>
      <c r="AW212" s="404">
        <f t="shared" si="2261"/>
        <v>43738</v>
      </c>
      <c r="AX212" s="405">
        <f>+BD211</f>
        <v>0</v>
      </c>
      <c r="AY212" s="405">
        <v>0</v>
      </c>
      <c r="AZ212" s="405">
        <v>0</v>
      </c>
      <c r="BA212" s="405">
        <v>0</v>
      </c>
      <c r="BB212" s="405">
        <v>0</v>
      </c>
      <c r="BC212" s="405">
        <v>0</v>
      </c>
      <c r="BD212" s="405">
        <f t="shared" si="2262"/>
        <v>0</v>
      </c>
      <c r="BE212" s="405">
        <v>0</v>
      </c>
      <c r="BF212" s="405">
        <f>+BD212-BE212</f>
        <v>0</v>
      </c>
      <c r="BG212" s="1224" t="e">
        <f t="shared" si="2297"/>
        <v>#DIV/0!</v>
      </c>
      <c r="BH212" s="1224" t="e">
        <f t="shared" si="2298"/>
        <v>#DIV/0!</v>
      </c>
      <c r="BI212" s="406" t="e">
        <f t="shared" si="2299"/>
        <v>#DIV/0!</v>
      </c>
      <c r="BJ212" s="406" t="e">
        <f>+BA212/(+BA212+BB212+BC212)</f>
        <v>#DIV/0!</v>
      </c>
      <c r="BK212" s="407" t="e" cm="1">
        <f t="array" ref="BK212">BA212/(SUMPRODUCT(--(CHOOSE({1,2,3},AZ212,BB212,BC212)&gt;0),CHOOSE({1,2,3},AZ212,BB212,BC212))+AY212)</f>
        <v>#DIV/0!</v>
      </c>
      <c r="BM212" s="404">
        <f t="shared" si="2263"/>
        <v>43738</v>
      </c>
      <c r="BN212" s="405">
        <f>+BT211</f>
        <v>0</v>
      </c>
      <c r="BO212" s="405">
        <v>0</v>
      </c>
      <c r="BP212" s="405">
        <v>0</v>
      </c>
      <c r="BQ212" s="405">
        <v>0</v>
      </c>
      <c r="BR212" s="405">
        <v>0</v>
      </c>
      <c r="BS212" s="405">
        <v>0</v>
      </c>
      <c r="BT212" s="405">
        <f t="shared" si="2264"/>
        <v>0</v>
      </c>
      <c r="BU212" s="405">
        <v>0</v>
      </c>
      <c r="BV212" s="405">
        <f>+BT212-BU212</f>
        <v>0</v>
      </c>
      <c r="BW212" s="1224" t="e">
        <f t="shared" si="2302"/>
        <v>#DIV/0!</v>
      </c>
      <c r="BX212" s="1224" t="e">
        <f t="shared" si="2303"/>
        <v>#DIV/0!</v>
      </c>
      <c r="BY212" s="406" t="e">
        <f t="shared" si="2304"/>
        <v>#DIV/0!</v>
      </c>
      <c r="BZ212" s="406" t="e">
        <f>+BQ212/(+BQ212+BR212+BS212)</f>
        <v>#DIV/0!</v>
      </c>
      <c r="CA212" s="407" t="e" cm="1">
        <f t="array" ref="CA212">BQ212/(SUMPRODUCT(--(CHOOSE({1,2,3},BP212,BR212,BS212)&gt;0),CHOOSE({1,2,3},BP212,BR212,BS212))+BO212)</f>
        <v>#DIV/0!</v>
      </c>
      <c r="CC212" s="404">
        <f t="shared" si="2265"/>
        <v>43738</v>
      </c>
      <c r="CD212" s="405">
        <f>+CJ211</f>
        <v>0</v>
      </c>
      <c r="CE212" s="405">
        <v>0</v>
      </c>
      <c r="CF212" s="405">
        <v>0</v>
      </c>
      <c r="CG212" s="405">
        <v>0</v>
      </c>
      <c r="CH212" s="405">
        <v>0</v>
      </c>
      <c r="CI212" s="405">
        <v>0</v>
      </c>
      <c r="CJ212" s="405">
        <f t="shared" si="2266"/>
        <v>0</v>
      </c>
      <c r="CK212" s="405">
        <v>0</v>
      </c>
      <c r="CL212" s="405">
        <f>+CJ212-CK212</f>
        <v>0</v>
      </c>
      <c r="CM212" s="1224" t="e">
        <f t="shared" si="2307"/>
        <v>#DIV/0!</v>
      </c>
      <c r="CN212" s="1224" t="e">
        <f t="shared" si="2308"/>
        <v>#DIV/0!</v>
      </c>
      <c r="CO212" s="406" t="e">
        <f t="shared" si="2309"/>
        <v>#DIV/0!</v>
      </c>
      <c r="CP212" s="406" t="e">
        <f>+CG212/(+CG212+CH212+CI212)</f>
        <v>#DIV/0!</v>
      </c>
      <c r="CQ212" s="407" t="e" cm="1">
        <f t="array" ref="CQ212">CG212/(SUMPRODUCT(--(CHOOSE({1,2,3},CF212,CH212,CI212)&gt;0),CHOOSE({1,2,3},CF212,CH212,CI212))+CE212)</f>
        <v>#DIV/0!</v>
      </c>
      <c r="CS212" s="404">
        <f t="shared" si="2267"/>
        <v>43738</v>
      </c>
      <c r="CT212" s="405">
        <f>+CZ211</f>
        <v>0</v>
      </c>
      <c r="CU212" s="405">
        <v>0</v>
      </c>
      <c r="CV212" s="405">
        <v>0</v>
      </c>
      <c r="CW212" s="405">
        <v>0</v>
      </c>
      <c r="CX212" s="405">
        <v>0</v>
      </c>
      <c r="CY212" s="405">
        <v>0</v>
      </c>
      <c r="CZ212" s="405">
        <f t="shared" si="2268"/>
        <v>0</v>
      </c>
      <c r="DA212" s="405">
        <v>0</v>
      </c>
      <c r="DB212" s="405">
        <f>+CZ212-DA212</f>
        <v>0</v>
      </c>
      <c r="DC212" s="1224" t="e">
        <f t="shared" si="2312"/>
        <v>#DIV/0!</v>
      </c>
      <c r="DD212" s="1224" t="e">
        <f t="shared" si="2313"/>
        <v>#DIV/0!</v>
      </c>
      <c r="DE212" s="406" t="e">
        <f t="shared" si="2314"/>
        <v>#DIV/0!</v>
      </c>
      <c r="DF212" s="406" t="e">
        <f>+CW212/(+CW212+CX212+CY212)</f>
        <v>#DIV/0!</v>
      </c>
      <c r="DG212" s="407" t="e" cm="1">
        <f t="array" ref="DG212">CW212/(SUMPRODUCT(--(CHOOSE({1,2,3},CV212,CX212,CY212)&gt;0),CHOOSE({1,2,3},CV212,CX212,CY212))+CU212)</f>
        <v>#DIV/0!</v>
      </c>
      <c r="DI212" s="404">
        <f t="shared" si="2269"/>
        <v>43738</v>
      </c>
      <c r="DJ212" s="405">
        <f>+DP211</f>
        <v>0</v>
      </c>
      <c r="DK212" s="405">
        <v>0</v>
      </c>
      <c r="DL212" s="405">
        <v>0</v>
      </c>
      <c r="DM212" s="405">
        <v>0</v>
      </c>
      <c r="DN212" s="405">
        <v>0</v>
      </c>
      <c r="DO212" s="405">
        <v>0</v>
      </c>
      <c r="DP212" s="405">
        <f t="shared" si="2270"/>
        <v>0</v>
      </c>
      <c r="DQ212" s="405">
        <v>0</v>
      </c>
      <c r="DR212" s="405">
        <f>+DP212-DQ212</f>
        <v>0</v>
      </c>
      <c r="DS212" s="1224" t="e">
        <f t="shared" si="2317"/>
        <v>#DIV/0!</v>
      </c>
      <c r="DT212" s="1224" t="e">
        <f t="shared" si="2318"/>
        <v>#DIV/0!</v>
      </c>
      <c r="DU212" s="406" t="e">
        <f t="shared" si="2319"/>
        <v>#DIV/0!</v>
      </c>
      <c r="DV212" s="406" t="e">
        <f>+DM212/(+DM212+DN212+DO212)</f>
        <v>#DIV/0!</v>
      </c>
      <c r="DW212" s="407" t="e" cm="1">
        <f t="array" ref="DW212">DM212/(SUMPRODUCT(--(CHOOSE({1,2,3},DL212,DN212,DO212)&gt;0),CHOOSE({1,2,3},DL212,DN212,DO212))+DK212)</f>
        <v>#DIV/0!</v>
      </c>
      <c r="DY212" s="404">
        <f t="shared" si="2271"/>
        <v>43738</v>
      </c>
      <c r="DZ212" s="405">
        <f>+EF211</f>
        <v>0</v>
      </c>
      <c r="EA212" s="405">
        <v>0</v>
      </c>
      <c r="EB212" s="405">
        <v>0</v>
      </c>
      <c r="EC212" s="405">
        <v>0</v>
      </c>
      <c r="ED212" s="405">
        <v>0</v>
      </c>
      <c r="EE212" s="405">
        <v>0</v>
      </c>
      <c r="EF212" s="405">
        <f t="shared" si="2272"/>
        <v>0</v>
      </c>
      <c r="EG212" s="405">
        <v>0</v>
      </c>
      <c r="EH212" s="405">
        <f>+EF212-EG212</f>
        <v>0</v>
      </c>
      <c r="EI212" s="1224" t="e">
        <f t="shared" si="2322"/>
        <v>#DIV/0!</v>
      </c>
      <c r="EJ212" s="1224" t="e">
        <f t="shared" si="2323"/>
        <v>#DIV/0!</v>
      </c>
      <c r="EK212" s="406" t="e">
        <f t="shared" si="2324"/>
        <v>#DIV/0!</v>
      </c>
      <c r="EL212" s="406" t="e">
        <f>+EC212/(+EC212+ED212+EE212)</f>
        <v>#DIV/0!</v>
      </c>
      <c r="EM212" s="407" t="e" cm="1">
        <f t="array" ref="EM212">EC212/(SUMPRODUCT(--(CHOOSE({1,2,3},EB212,ED212,EE212)&gt;0),CHOOSE({1,2,3},EB212,ED212,EE212))+EA212)</f>
        <v>#DIV/0!</v>
      </c>
      <c r="EO212" s="404">
        <f t="shared" si="2273"/>
        <v>43738</v>
      </c>
      <c r="EP212" s="405">
        <f>+EV211</f>
        <v>0</v>
      </c>
      <c r="EQ212" s="405">
        <v>0</v>
      </c>
      <c r="ER212" s="405">
        <v>0</v>
      </c>
      <c r="ES212" s="405">
        <v>0</v>
      </c>
      <c r="ET212" s="405">
        <v>0</v>
      </c>
      <c r="EU212" s="405">
        <v>0</v>
      </c>
      <c r="EV212" s="405">
        <f t="shared" si="2274"/>
        <v>0</v>
      </c>
      <c r="EW212" s="405">
        <v>0</v>
      </c>
      <c r="EX212" s="405">
        <f>+EV212-EW212</f>
        <v>0</v>
      </c>
      <c r="EY212" s="1224" t="e">
        <f t="shared" si="2327"/>
        <v>#DIV/0!</v>
      </c>
      <c r="EZ212" s="1224" t="e">
        <f t="shared" si="2328"/>
        <v>#DIV/0!</v>
      </c>
      <c r="FA212" s="406" t="e">
        <f t="shared" si="2329"/>
        <v>#DIV/0!</v>
      </c>
      <c r="FB212" s="406" t="e">
        <f>+ES212/(+ES212+ET212+EU212)</f>
        <v>#DIV/0!</v>
      </c>
      <c r="FC212" s="407" t="e" cm="1">
        <f t="array" ref="FC212">ES212/(SUMPRODUCT(--(CHOOSE({1,2,3},FH212,FX212,GN212)&gt;0),CHOOSE({1,2,3},FH212,FX212,GN212))+EQ212)</f>
        <v>#DIV/0!</v>
      </c>
      <c r="FE212" s="404">
        <f t="shared" si="2275"/>
        <v>43738</v>
      </c>
      <c r="FF212" s="405">
        <f>+FL211</f>
        <v>0</v>
      </c>
      <c r="FG212" s="405">
        <v>0</v>
      </c>
      <c r="FH212" s="405">
        <v>0</v>
      </c>
      <c r="FI212" s="405">
        <v>0</v>
      </c>
      <c r="FJ212" s="405">
        <v>0</v>
      </c>
      <c r="FK212" s="405">
        <v>0</v>
      </c>
      <c r="FL212" s="405">
        <f t="shared" si="2276"/>
        <v>0</v>
      </c>
      <c r="FM212" s="405">
        <v>0</v>
      </c>
      <c r="FN212" s="405">
        <f>+FL212-FM212</f>
        <v>0</v>
      </c>
      <c r="FO212" s="1224" t="e">
        <f t="shared" si="2332"/>
        <v>#DIV/0!</v>
      </c>
      <c r="FP212" s="1224" t="e">
        <f t="shared" si="2333"/>
        <v>#DIV/0!</v>
      </c>
      <c r="FQ212" s="406" t="e">
        <f t="shared" si="2334"/>
        <v>#DIV/0!</v>
      </c>
      <c r="FR212" s="406" t="e">
        <f>+FI212/(+FI212+FJ212+FK212)</f>
        <v>#DIV/0!</v>
      </c>
      <c r="FS212" s="407" t="e" cm="1">
        <f t="array" ref="FS212">FI212/(SUMPRODUCT(--(CHOOSE({1,2,3},FH212,FJ212,FK212)&gt;0),CHOOSE({1,2,3},FH212,FJ212,FK212))+FG212)</f>
        <v>#DIV/0!</v>
      </c>
      <c r="FU212" s="404">
        <f t="shared" si="2277"/>
        <v>43738</v>
      </c>
      <c r="FV212" s="405">
        <f>+GB211</f>
        <v>0</v>
      </c>
      <c r="FW212" s="405">
        <v>0</v>
      </c>
      <c r="FX212" s="405">
        <v>0</v>
      </c>
      <c r="FY212" s="405">
        <v>0</v>
      </c>
      <c r="FZ212" s="405">
        <v>0</v>
      </c>
      <c r="GA212" s="405">
        <v>0</v>
      </c>
      <c r="GB212" s="405">
        <f t="shared" si="2278"/>
        <v>0</v>
      </c>
      <c r="GC212" s="405">
        <v>0</v>
      </c>
      <c r="GD212" s="405">
        <f>+GB212-GC212</f>
        <v>0</v>
      </c>
      <c r="GE212" s="1224" t="e">
        <f t="shared" si="2337"/>
        <v>#DIV/0!</v>
      </c>
      <c r="GF212" s="1224" t="e">
        <f t="shared" si="2338"/>
        <v>#DIV/0!</v>
      </c>
      <c r="GG212" s="406" t="e">
        <f t="shared" si="2339"/>
        <v>#DIV/0!</v>
      </c>
      <c r="GH212" s="406" t="e">
        <f>+FY212/(+FY212+FZ212+GA212)</f>
        <v>#DIV/0!</v>
      </c>
      <c r="GI212" s="407" t="e" cm="1">
        <f t="array" ref="GI212">FY212/(SUMPRODUCT(--(CHOOSE({1,2,3},FX212,FZ212,GA212)&gt;0),CHOOSE({1,2,3},FX212,FZ212,GA212))+FW212)</f>
        <v>#DIV/0!</v>
      </c>
      <c r="GK212" s="404">
        <f t="shared" si="2279"/>
        <v>43738</v>
      </c>
      <c r="GL212" s="405">
        <f>+GR211</f>
        <v>0</v>
      </c>
      <c r="GM212" s="405">
        <v>0</v>
      </c>
      <c r="GN212" s="405">
        <v>0</v>
      </c>
      <c r="GO212" s="405">
        <v>0</v>
      </c>
      <c r="GP212" s="405">
        <v>0</v>
      </c>
      <c r="GQ212" s="405">
        <v>0</v>
      </c>
      <c r="GR212" s="405">
        <f t="shared" si="2280"/>
        <v>0</v>
      </c>
      <c r="GS212" s="405">
        <v>0</v>
      </c>
      <c r="GT212" s="405">
        <f>+GR212-GS212</f>
        <v>0</v>
      </c>
      <c r="GU212" s="1224" t="e">
        <f t="shared" si="2342"/>
        <v>#DIV/0!</v>
      </c>
      <c r="GV212" s="1224" t="e">
        <f t="shared" si="2343"/>
        <v>#DIV/0!</v>
      </c>
      <c r="GW212" s="406" t="e">
        <f t="shared" si="2344"/>
        <v>#DIV/0!</v>
      </c>
      <c r="GX212" s="406" t="e">
        <f>+GO212/(+GO212+GP212+GQ212)</f>
        <v>#DIV/0!</v>
      </c>
      <c r="GY212" s="407" t="e" cm="1">
        <f t="array" ref="GY212">GO212/(SUMPRODUCT(--(CHOOSE({1,2,3},GN212,GP212,GQ212)&gt;0),CHOOSE({1,2,3},GN212,GP212,GQ212))+GM212)</f>
        <v>#DIV/0!</v>
      </c>
    </row>
    <row r="213" spans="1:207" x14ac:dyDescent="0.2">
      <c r="A213" s="404">
        <f t="shared" si="2248"/>
        <v>43769</v>
      </c>
      <c r="B213" s="405">
        <f t="shared" si="2281"/>
        <v>0</v>
      </c>
      <c r="C213" s="405">
        <f t="shared" si="2249"/>
        <v>0</v>
      </c>
      <c r="D213" s="405">
        <f t="shared" si="2250"/>
        <v>0</v>
      </c>
      <c r="E213" s="405">
        <f t="shared" si="2251"/>
        <v>0</v>
      </c>
      <c r="F213" s="405">
        <f t="shared" si="2252"/>
        <v>0</v>
      </c>
      <c r="G213" s="405">
        <f t="shared" si="2253"/>
        <v>0</v>
      </c>
      <c r="H213" s="405">
        <f t="shared" si="2254"/>
        <v>0</v>
      </c>
      <c r="I213" s="405">
        <f t="shared" si="2255"/>
        <v>0</v>
      </c>
      <c r="J213" s="405">
        <f t="shared" si="2256"/>
        <v>0</v>
      </c>
      <c r="K213" s="1224" t="e">
        <f t="shared" si="2282"/>
        <v>#DIV/0!</v>
      </c>
      <c r="L213" s="1224" t="e">
        <f t="shared" si="2283"/>
        <v>#DIV/0!</v>
      </c>
      <c r="M213" s="406" t="e">
        <f t="shared" si="2284"/>
        <v>#DIV/0!</v>
      </c>
      <c r="N213" s="406" t="e">
        <f t="shared" ref="N213:N223" si="2358">+E213/(+E213+F213+G213)</f>
        <v>#DIV/0!</v>
      </c>
      <c r="O213" s="407" t="e" cm="1">
        <f t="array" ref="O213">E213/(SUMPRODUCT(--(CHOOSE({1,2,3},D213,F213,G213)&gt;0),CHOOSE({1,2,3},D213,F213,G213))+C213)</f>
        <v>#DIV/0!</v>
      </c>
      <c r="Q213" s="404">
        <f t="shared" si="2257"/>
        <v>43769</v>
      </c>
      <c r="R213" s="405">
        <f t="shared" ref="R213:R224" si="2359">+X212</f>
        <v>0</v>
      </c>
      <c r="S213" s="405">
        <v>0</v>
      </c>
      <c r="T213" s="405">
        <v>0</v>
      </c>
      <c r="U213" s="405">
        <v>0</v>
      </c>
      <c r="V213" s="405">
        <v>0</v>
      </c>
      <c r="W213" s="405">
        <v>0</v>
      </c>
      <c r="X213" s="405">
        <f t="shared" si="2258"/>
        <v>0</v>
      </c>
      <c r="Y213" s="405">
        <v>0</v>
      </c>
      <c r="Z213" s="405">
        <f t="shared" ref="Z213:Z224" si="2360">+X213-Y213</f>
        <v>0</v>
      </c>
      <c r="AA213" s="1224" t="e">
        <f t="shared" si="2287"/>
        <v>#DIV/0!</v>
      </c>
      <c r="AB213" s="1224" t="e">
        <f t="shared" si="2288"/>
        <v>#DIV/0!</v>
      </c>
      <c r="AC213" s="406" t="e">
        <f t="shared" si="2289"/>
        <v>#DIV/0!</v>
      </c>
      <c r="AD213" s="406" t="e">
        <f t="shared" ref="AD213:AD223" si="2361">+U213/(+U213+V213+W213)</f>
        <v>#DIV/0!</v>
      </c>
      <c r="AE213" s="407" t="e" cm="1">
        <f t="array" ref="AE213">U213/(SUMPRODUCT(--(CHOOSE({1,2,3},T213,V213,W213)&gt;0),CHOOSE({1,2,3},T213,V213,W213))+S213)</f>
        <v>#DIV/0!</v>
      </c>
      <c r="AG213" s="404">
        <f t="shared" si="2259"/>
        <v>43769</v>
      </c>
      <c r="AH213" s="405">
        <f t="shared" ref="AH213:AH224" si="2362">+AN212</f>
        <v>0</v>
      </c>
      <c r="AI213" s="405">
        <v>0</v>
      </c>
      <c r="AJ213" s="405">
        <v>0</v>
      </c>
      <c r="AK213" s="405">
        <v>0</v>
      </c>
      <c r="AL213" s="405">
        <v>0</v>
      </c>
      <c r="AM213" s="405">
        <v>0</v>
      </c>
      <c r="AN213" s="405">
        <f t="shared" si="2260"/>
        <v>0</v>
      </c>
      <c r="AO213" s="405">
        <v>0</v>
      </c>
      <c r="AP213" s="405">
        <f t="shared" ref="AP213:AP224" si="2363">+AN213-AO213</f>
        <v>0</v>
      </c>
      <c r="AQ213" s="1224" t="e">
        <f t="shared" si="2292"/>
        <v>#DIV/0!</v>
      </c>
      <c r="AR213" s="1224" t="e">
        <f t="shared" si="2293"/>
        <v>#DIV/0!</v>
      </c>
      <c r="AS213" s="406" t="e">
        <f t="shared" si="2294"/>
        <v>#DIV/0!</v>
      </c>
      <c r="AT213" s="406" t="e">
        <f t="shared" ref="AT213:AT223" si="2364">+AK213/(+AK213+AL213+AM213)</f>
        <v>#DIV/0!</v>
      </c>
      <c r="AU213" s="407" t="e" cm="1">
        <f t="array" ref="AU213">AK213/(SUMPRODUCT(--(CHOOSE({1,2,3},AJ213,AL213,AM213)&gt;0),CHOOSE({1,2,3},AJ213,AL213,AM213))+AI213)</f>
        <v>#DIV/0!</v>
      </c>
      <c r="AW213" s="404">
        <f t="shared" si="2261"/>
        <v>43769</v>
      </c>
      <c r="AX213" s="405">
        <f t="shared" ref="AX213:AX224" si="2365">+BD212</f>
        <v>0</v>
      </c>
      <c r="AY213" s="405">
        <v>0</v>
      </c>
      <c r="AZ213" s="405">
        <v>0</v>
      </c>
      <c r="BA213" s="405">
        <v>0</v>
      </c>
      <c r="BB213" s="405">
        <v>0</v>
      </c>
      <c r="BC213" s="405">
        <v>0</v>
      </c>
      <c r="BD213" s="405">
        <f t="shared" si="2262"/>
        <v>0</v>
      </c>
      <c r="BE213" s="405">
        <v>0</v>
      </c>
      <c r="BF213" s="405">
        <f t="shared" ref="BF213:BF224" si="2366">+BD213-BE213</f>
        <v>0</v>
      </c>
      <c r="BG213" s="1224" t="e">
        <f t="shared" si="2297"/>
        <v>#DIV/0!</v>
      </c>
      <c r="BH213" s="1224" t="e">
        <f t="shared" si="2298"/>
        <v>#DIV/0!</v>
      </c>
      <c r="BI213" s="406" t="e">
        <f t="shared" si="2299"/>
        <v>#DIV/0!</v>
      </c>
      <c r="BJ213" s="406" t="e">
        <f t="shared" ref="BJ213:BJ223" si="2367">+BA213/(+BA213+BB213+BC213)</f>
        <v>#DIV/0!</v>
      </c>
      <c r="BK213" s="407" t="e" cm="1">
        <f t="array" ref="BK213">BA213/(SUMPRODUCT(--(CHOOSE({1,2,3},AZ213,BB213,BC213)&gt;0),CHOOSE({1,2,3},AZ213,BB213,BC213))+AY213)</f>
        <v>#DIV/0!</v>
      </c>
      <c r="BM213" s="404">
        <f t="shared" si="2263"/>
        <v>43769</v>
      </c>
      <c r="BN213" s="405">
        <f t="shared" ref="BN213:BN224" si="2368">+BT212</f>
        <v>0</v>
      </c>
      <c r="BO213" s="405">
        <v>0</v>
      </c>
      <c r="BP213" s="405">
        <v>0</v>
      </c>
      <c r="BQ213" s="405">
        <v>0</v>
      </c>
      <c r="BR213" s="405">
        <v>0</v>
      </c>
      <c r="BS213" s="405">
        <v>0</v>
      </c>
      <c r="BT213" s="405">
        <f t="shared" si="2264"/>
        <v>0</v>
      </c>
      <c r="BU213" s="405">
        <v>0</v>
      </c>
      <c r="BV213" s="405">
        <f t="shared" ref="BV213:BV224" si="2369">+BT213-BU213</f>
        <v>0</v>
      </c>
      <c r="BW213" s="1224" t="e">
        <f t="shared" si="2302"/>
        <v>#DIV/0!</v>
      </c>
      <c r="BX213" s="1224" t="e">
        <f t="shared" si="2303"/>
        <v>#DIV/0!</v>
      </c>
      <c r="BY213" s="406" t="e">
        <f t="shared" si="2304"/>
        <v>#DIV/0!</v>
      </c>
      <c r="BZ213" s="406" t="e">
        <f t="shared" ref="BZ213:BZ223" si="2370">+BQ213/(+BQ213+BR213+BS213)</f>
        <v>#DIV/0!</v>
      </c>
      <c r="CA213" s="407" t="e" cm="1">
        <f t="array" ref="CA213">BQ213/(SUMPRODUCT(--(CHOOSE({1,2,3},BP213,BR213,BS213)&gt;0),CHOOSE({1,2,3},BP213,BR213,BS213))+BO213)</f>
        <v>#DIV/0!</v>
      </c>
      <c r="CC213" s="404">
        <f t="shared" si="2265"/>
        <v>43769</v>
      </c>
      <c r="CD213" s="405">
        <f t="shared" ref="CD213:CD224" si="2371">+CJ212</f>
        <v>0</v>
      </c>
      <c r="CE213" s="405">
        <v>0</v>
      </c>
      <c r="CF213" s="405">
        <v>0</v>
      </c>
      <c r="CG213" s="405">
        <v>0</v>
      </c>
      <c r="CH213" s="405">
        <v>0</v>
      </c>
      <c r="CI213" s="405">
        <v>0</v>
      </c>
      <c r="CJ213" s="405">
        <f t="shared" si="2266"/>
        <v>0</v>
      </c>
      <c r="CK213" s="405">
        <v>0</v>
      </c>
      <c r="CL213" s="405">
        <f t="shared" ref="CL213:CL224" si="2372">+CJ213-CK213</f>
        <v>0</v>
      </c>
      <c r="CM213" s="1224" t="e">
        <f t="shared" si="2307"/>
        <v>#DIV/0!</v>
      </c>
      <c r="CN213" s="1224" t="e">
        <f t="shared" si="2308"/>
        <v>#DIV/0!</v>
      </c>
      <c r="CO213" s="406" t="e">
        <f t="shared" si="2309"/>
        <v>#DIV/0!</v>
      </c>
      <c r="CP213" s="406" t="e">
        <f t="shared" ref="CP213:CP223" si="2373">+CG213/(+CG213+CH213+CI213)</f>
        <v>#DIV/0!</v>
      </c>
      <c r="CQ213" s="407" t="e" cm="1">
        <f t="array" ref="CQ213">CG213/(SUMPRODUCT(--(CHOOSE({1,2,3},CF213,CH213,CI213)&gt;0),CHOOSE({1,2,3},CF213,CH213,CI213))+CE213)</f>
        <v>#DIV/0!</v>
      </c>
      <c r="CS213" s="404">
        <f t="shared" si="2267"/>
        <v>43769</v>
      </c>
      <c r="CT213" s="405">
        <f t="shared" ref="CT213:CT224" si="2374">+CZ212</f>
        <v>0</v>
      </c>
      <c r="CU213" s="405">
        <v>0</v>
      </c>
      <c r="CV213" s="405">
        <v>0</v>
      </c>
      <c r="CW213" s="405">
        <v>0</v>
      </c>
      <c r="CX213" s="405">
        <v>0</v>
      </c>
      <c r="CY213" s="405">
        <v>0</v>
      </c>
      <c r="CZ213" s="405">
        <f t="shared" si="2268"/>
        <v>0</v>
      </c>
      <c r="DA213" s="405">
        <v>0</v>
      </c>
      <c r="DB213" s="405">
        <f t="shared" ref="DB213:DB224" si="2375">+CZ213-DA213</f>
        <v>0</v>
      </c>
      <c r="DC213" s="1224" t="e">
        <f t="shared" si="2312"/>
        <v>#DIV/0!</v>
      </c>
      <c r="DD213" s="1224" t="e">
        <f t="shared" si="2313"/>
        <v>#DIV/0!</v>
      </c>
      <c r="DE213" s="406" t="e">
        <f t="shared" si="2314"/>
        <v>#DIV/0!</v>
      </c>
      <c r="DF213" s="406" t="e">
        <f t="shared" ref="DF213:DF223" si="2376">+CW213/(+CW213+CX213+CY213)</f>
        <v>#DIV/0!</v>
      </c>
      <c r="DG213" s="407" t="e" cm="1">
        <f t="array" ref="DG213">CW213/(SUMPRODUCT(--(CHOOSE({1,2,3},CV213,CX213,CY213)&gt;0),CHOOSE({1,2,3},CV213,CX213,CY213))+CU213)</f>
        <v>#DIV/0!</v>
      </c>
      <c r="DI213" s="404">
        <f t="shared" si="2269"/>
        <v>43769</v>
      </c>
      <c r="DJ213" s="405">
        <f t="shared" ref="DJ213:DJ224" si="2377">+DP212</f>
        <v>0</v>
      </c>
      <c r="DK213" s="405">
        <v>0</v>
      </c>
      <c r="DL213" s="405">
        <v>0</v>
      </c>
      <c r="DM213" s="405">
        <v>0</v>
      </c>
      <c r="DN213" s="405">
        <v>0</v>
      </c>
      <c r="DO213" s="405">
        <v>0</v>
      </c>
      <c r="DP213" s="405">
        <f t="shared" si="2270"/>
        <v>0</v>
      </c>
      <c r="DQ213" s="405">
        <v>0</v>
      </c>
      <c r="DR213" s="405">
        <f t="shared" ref="DR213:DR224" si="2378">+DP213-DQ213</f>
        <v>0</v>
      </c>
      <c r="DS213" s="1224" t="e">
        <f t="shared" si="2317"/>
        <v>#DIV/0!</v>
      </c>
      <c r="DT213" s="1224" t="e">
        <f t="shared" si="2318"/>
        <v>#DIV/0!</v>
      </c>
      <c r="DU213" s="406" t="e">
        <f t="shared" si="2319"/>
        <v>#DIV/0!</v>
      </c>
      <c r="DV213" s="406" t="e">
        <f t="shared" ref="DV213:DV223" si="2379">+DM213/(+DM213+DN213+DO213)</f>
        <v>#DIV/0!</v>
      </c>
      <c r="DW213" s="407" t="e" cm="1">
        <f t="array" ref="DW213">DM213/(SUMPRODUCT(--(CHOOSE({1,2,3},DL213,DN213,DO213)&gt;0),CHOOSE({1,2,3},DL213,DN213,DO213))+DK213)</f>
        <v>#DIV/0!</v>
      </c>
      <c r="DY213" s="404">
        <f t="shared" si="2271"/>
        <v>43769</v>
      </c>
      <c r="DZ213" s="405">
        <f t="shared" ref="DZ213:DZ224" si="2380">+EF212</f>
        <v>0</v>
      </c>
      <c r="EA213" s="405">
        <v>0</v>
      </c>
      <c r="EB213" s="405">
        <v>0</v>
      </c>
      <c r="EC213" s="405">
        <v>0</v>
      </c>
      <c r="ED213" s="405">
        <v>0</v>
      </c>
      <c r="EE213" s="405">
        <v>0</v>
      </c>
      <c r="EF213" s="405">
        <f t="shared" si="2272"/>
        <v>0</v>
      </c>
      <c r="EG213" s="405">
        <v>0</v>
      </c>
      <c r="EH213" s="405">
        <f t="shared" ref="EH213:EH224" si="2381">+EF213-EG213</f>
        <v>0</v>
      </c>
      <c r="EI213" s="1224" t="e">
        <f t="shared" si="2322"/>
        <v>#DIV/0!</v>
      </c>
      <c r="EJ213" s="1224" t="e">
        <f t="shared" si="2323"/>
        <v>#DIV/0!</v>
      </c>
      <c r="EK213" s="406" t="e">
        <f t="shared" si="2324"/>
        <v>#DIV/0!</v>
      </c>
      <c r="EL213" s="406" t="e">
        <f t="shared" ref="EL213:EL223" si="2382">+EC213/(+EC213+ED213+EE213)</f>
        <v>#DIV/0!</v>
      </c>
      <c r="EM213" s="407" t="e" cm="1">
        <f t="array" ref="EM213">EC213/(SUMPRODUCT(--(CHOOSE({1,2,3},EB213,ED213,EE213)&gt;0),CHOOSE({1,2,3},EB213,ED213,EE213))+EA213)</f>
        <v>#DIV/0!</v>
      </c>
      <c r="EO213" s="404">
        <f t="shared" si="2273"/>
        <v>43769</v>
      </c>
      <c r="EP213" s="405">
        <f t="shared" ref="EP213:EP224" si="2383">+EV212</f>
        <v>0</v>
      </c>
      <c r="EQ213" s="405">
        <v>0</v>
      </c>
      <c r="ER213" s="405">
        <v>0</v>
      </c>
      <c r="ES213" s="405">
        <v>0</v>
      </c>
      <c r="ET213" s="405">
        <v>0</v>
      </c>
      <c r="EU213" s="405">
        <v>0</v>
      </c>
      <c r="EV213" s="405">
        <f t="shared" si="2274"/>
        <v>0</v>
      </c>
      <c r="EW213" s="405">
        <v>0</v>
      </c>
      <c r="EX213" s="405">
        <f t="shared" ref="EX213:EX224" si="2384">+EV213-EW213</f>
        <v>0</v>
      </c>
      <c r="EY213" s="1224" t="e">
        <f t="shared" si="2327"/>
        <v>#DIV/0!</v>
      </c>
      <c r="EZ213" s="1224" t="e">
        <f t="shared" si="2328"/>
        <v>#DIV/0!</v>
      </c>
      <c r="FA213" s="406" t="e">
        <f t="shared" si="2329"/>
        <v>#DIV/0!</v>
      </c>
      <c r="FB213" s="406" t="e">
        <f t="shared" ref="FB213:FB223" si="2385">+ES213/(+ES213+ET213+EU213)</f>
        <v>#DIV/0!</v>
      </c>
      <c r="FC213" s="407" t="e" cm="1">
        <f t="array" ref="FC213">ES213/(SUMPRODUCT(--(CHOOSE({1,2,3},FH213,FX213,GN213)&gt;0),CHOOSE({1,2,3},FH213,FX213,GN213))+EQ213)</f>
        <v>#DIV/0!</v>
      </c>
      <c r="FE213" s="404">
        <f t="shared" si="2275"/>
        <v>43769</v>
      </c>
      <c r="FF213" s="405">
        <f t="shared" ref="FF213:FF224" si="2386">+FL212</f>
        <v>0</v>
      </c>
      <c r="FG213" s="405">
        <v>0</v>
      </c>
      <c r="FH213" s="405">
        <v>0</v>
      </c>
      <c r="FI213" s="405">
        <v>0</v>
      </c>
      <c r="FJ213" s="405">
        <v>0</v>
      </c>
      <c r="FK213" s="405">
        <v>0</v>
      </c>
      <c r="FL213" s="405">
        <f t="shared" si="2276"/>
        <v>0</v>
      </c>
      <c r="FM213" s="405">
        <v>0</v>
      </c>
      <c r="FN213" s="405">
        <f t="shared" ref="FN213:FN224" si="2387">+FL213-FM213</f>
        <v>0</v>
      </c>
      <c r="FO213" s="1224" t="e">
        <f t="shared" si="2332"/>
        <v>#DIV/0!</v>
      </c>
      <c r="FP213" s="1224" t="e">
        <f t="shared" si="2333"/>
        <v>#DIV/0!</v>
      </c>
      <c r="FQ213" s="406" t="e">
        <f t="shared" si="2334"/>
        <v>#DIV/0!</v>
      </c>
      <c r="FR213" s="406" t="e">
        <f t="shared" ref="FR213:FR223" si="2388">+FI213/(+FI213+FJ213+FK213)</f>
        <v>#DIV/0!</v>
      </c>
      <c r="FS213" s="407" t="e" cm="1">
        <f t="array" ref="FS213">FI213/(SUMPRODUCT(--(CHOOSE({1,2,3},FH213,FJ213,FK213)&gt;0),CHOOSE({1,2,3},FH213,FJ213,FK213))+FG213)</f>
        <v>#DIV/0!</v>
      </c>
      <c r="FU213" s="404">
        <f t="shared" si="2277"/>
        <v>43769</v>
      </c>
      <c r="FV213" s="405">
        <f t="shared" ref="FV213:FV224" si="2389">+GB212</f>
        <v>0</v>
      </c>
      <c r="FW213" s="405">
        <v>0</v>
      </c>
      <c r="FX213" s="405">
        <v>0</v>
      </c>
      <c r="FY213" s="405">
        <v>0</v>
      </c>
      <c r="FZ213" s="405">
        <v>0</v>
      </c>
      <c r="GA213" s="405">
        <v>0</v>
      </c>
      <c r="GB213" s="405">
        <f t="shared" si="2278"/>
        <v>0</v>
      </c>
      <c r="GC213" s="405">
        <v>0</v>
      </c>
      <c r="GD213" s="405">
        <f t="shared" ref="GD213:GD224" si="2390">+GB213-GC213</f>
        <v>0</v>
      </c>
      <c r="GE213" s="1224" t="e">
        <f t="shared" si="2337"/>
        <v>#DIV/0!</v>
      </c>
      <c r="GF213" s="1224" t="e">
        <f t="shared" si="2338"/>
        <v>#DIV/0!</v>
      </c>
      <c r="GG213" s="406" t="e">
        <f t="shared" si="2339"/>
        <v>#DIV/0!</v>
      </c>
      <c r="GH213" s="406" t="e">
        <f t="shared" ref="GH213:GH223" si="2391">+FY213/(+FY213+FZ213+GA213)</f>
        <v>#DIV/0!</v>
      </c>
      <c r="GI213" s="407" t="e" cm="1">
        <f t="array" ref="GI213">FY213/(SUMPRODUCT(--(CHOOSE({1,2,3},FX213,FZ213,GA213)&gt;0),CHOOSE({1,2,3},FX213,FZ213,GA213))+FW213)</f>
        <v>#DIV/0!</v>
      </c>
      <c r="GK213" s="404">
        <f t="shared" si="2279"/>
        <v>43769</v>
      </c>
      <c r="GL213" s="405">
        <f t="shared" ref="GL213:GL224" si="2392">+GR212</f>
        <v>0</v>
      </c>
      <c r="GM213" s="405">
        <v>0</v>
      </c>
      <c r="GN213" s="405">
        <v>0</v>
      </c>
      <c r="GO213" s="405">
        <v>0</v>
      </c>
      <c r="GP213" s="405">
        <v>0</v>
      </c>
      <c r="GQ213" s="405">
        <v>0</v>
      </c>
      <c r="GR213" s="405">
        <f t="shared" si="2280"/>
        <v>0</v>
      </c>
      <c r="GS213" s="405">
        <v>0</v>
      </c>
      <c r="GT213" s="405">
        <f t="shared" ref="GT213:GT224" si="2393">+GR213-GS213</f>
        <v>0</v>
      </c>
      <c r="GU213" s="1224" t="e">
        <f t="shared" si="2342"/>
        <v>#DIV/0!</v>
      </c>
      <c r="GV213" s="1224" t="e">
        <f t="shared" si="2343"/>
        <v>#DIV/0!</v>
      </c>
      <c r="GW213" s="406" t="e">
        <f t="shared" si="2344"/>
        <v>#DIV/0!</v>
      </c>
      <c r="GX213" s="406" t="e">
        <f t="shared" ref="GX213:GX223" si="2394">+GO213/(+GO213+GP213+GQ213)</f>
        <v>#DIV/0!</v>
      </c>
      <c r="GY213" s="407" t="e" cm="1">
        <f t="array" ref="GY213">GO213/(SUMPRODUCT(--(CHOOSE({1,2,3},GN213,GP213,GQ213)&gt;0),CHOOSE({1,2,3},GN213,GP213,GQ213))+GM213)</f>
        <v>#DIV/0!</v>
      </c>
    </row>
    <row r="214" spans="1:207" x14ac:dyDescent="0.2">
      <c r="A214" s="404">
        <f t="shared" si="2248"/>
        <v>43799</v>
      </c>
      <c r="B214" s="405">
        <f t="shared" si="2281"/>
        <v>0</v>
      </c>
      <c r="C214" s="405">
        <f t="shared" si="2249"/>
        <v>0</v>
      </c>
      <c r="D214" s="405">
        <f t="shared" si="2250"/>
        <v>0</v>
      </c>
      <c r="E214" s="405">
        <f t="shared" si="2251"/>
        <v>0</v>
      </c>
      <c r="F214" s="405">
        <f t="shared" si="2252"/>
        <v>0</v>
      </c>
      <c r="G214" s="405">
        <f t="shared" si="2253"/>
        <v>0</v>
      </c>
      <c r="H214" s="405">
        <f t="shared" si="2254"/>
        <v>0</v>
      </c>
      <c r="I214" s="405">
        <f t="shared" si="2255"/>
        <v>0</v>
      </c>
      <c r="J214" s="405">
        <f t="shared" si="2256"/>
        <v>0</v>
      </c>
      <c r="K214" s="1224" t="e">
        <f t="shared" si="2282"/>
        <v>#DIV/0!</v>
      </c>
      <c r="L214" s="1224" t="e">
        <f t="shared" si="2283"/>
        <v>#DIV/0!</v>
      </c>
      <c r="M214" s="406" t="e">
        <f t="shared" si="2284"/>
        <v>#DIV/0!</v>
      </c>
      <c r="N214" s="406" t="e">
        <f t="shared" si="2358"/>
        <v>#DIV/0!</v>
      </c>
      <c r="O214" s="407" t="e" cm="1">
        <f t="array" ref="O214">E214/(SUMPRODUCT(--(CHOOSE({1,2,3},D214,F214,G214)&gt;0),CHOOSE({1,2,3},D214,F214,G214))+C214)</f>
        <v>#DIV/0!</v>
      </c>
      <c r="Q214" s="404">
        <f t="shared" si="2257"/>
        <v>43799</v>
      </c>
      <c r="R214" s="405">
        <f t="shared" si="2359"/>
        <v>0</v>
      </c>
      <c r="S214" s="405">
        <v>0</v>
      </c>
      <c r="T214" s="405">
        <v>0</v>
      </c>
      <c r="U214" s="405">
        <v>0</v>
      </c>
      <c r="V214" s="405">
        <v>0</v>
      </c>
      <c r="W214" s="405">
        <v>0</v>
      </c>
      <c r="X214" s="405">
        <f t="shared" si="2258"/>
        <v>0</v>
      </c>
      <c r="Y214" s="405">
        <v>0</v>
      </c>
      <c r="Z214" s="405">
        <f t="shared" si="2360"/>
        <v>0</v>
      </c>
      <c r="AA214" s="1224" t="e">
        <f t="shared" si="2287"/>
        <v>#DIV/0!</v>
      </c>
      <c r="AB214" s="1224" t="e">
        <f t="shared" si="2288"/>
        <v>#DIV/0!</v>
      </c>
      <c r="AC214" s="406" t="e">
        <f t="shared" si="2289"/>
        <v>#DIV/0!</v>
      </c>
      <c r="AD214" s="406" t="e">
        <f t="shared" si="2361"/>
        <v>#DIV/0!</v>
      </c>
      <c r="AE214" s="407" t="e" cm="1">
        <f t="array" ref="AE214">U214/(SUMPRODUCT(--(CHOOSE({1,2,3},T214,V214,W214)&gt;0),CHOOSE({1,2,3},T214,V214,W214))+S214)</f>
        <v>#DIV/0!</v>
      </c>
      <c r="AG214" s="404">
        <f t="shared" si="2259"/>
        <v>43799</v>
      </c>
      <c r="AH214" s="405">
        <f t="shared" si="2362"/>
        <v>0</v>
      </c>
      <c r="AI214" s="405">
        <v>0</v>
      </c>
      <c r="AJ214" s="405">
        <v>0</v>
      </c>
      <c r="AK214" s="405">
        <v>0</v>
      </c>
      <c r="AL214" s="405">
        <v>0</v>
      </c>
      <c r="AM214" s="405">
        <v>0</v>
      </c>
      <c r="AN214" s="405">
        <f t="shared" si="2260"/>
        <v>0</v>
      </c>
      <c r="AO214" s="405">
        <v>0</v>
      </c>
      <c r="AP214" s="405">
        <f t="shared" si="2363"/>
        <v>0</v>
      </c>
      <c r="AQ214" s="1224" t="e">
        <f t="shared" si="2292"/>
        <v>#DIV/0!</v>
      </c>
      <c r="AR214" s="1224" t="e">
        <f t="shared" si="2293"/>
        <v>#DIV/0!</v>
      </c>
      <c r="AS214" s="406" t="e">
        <f t="shared" si="2294"/>
        <v>#DIV/0!</v>
      </c>
      <c r="AT214" s="406" t="e">
        <f t="shared" si="2364"/>
        <v>#DIV/0!</v>
      </c>
      <c r="AU214" s="407" t="e" cm="1">
        <f t="array" ref="AU214">AK214/(SUMPRODUCT(--(CHOOSE({1,2,3},AJ214,AL214,AM214)&gt;0),CHOOSE({1,2,3},AJ214,AL214,AM214))+AI214)</f>
        <v>#DIV/0!</v>
      </c>
      <c r="AW214" s="404">
        <f t="shared" si="2261"/>
        <v>43799</v>
      </c>
      <c r="AX214" s="405">
        <f t="shared" si="2365"/>
        <v>0</v>
      </c>
      <c r="AY214" s="405">
        <v>0</v>
      </c>
      <c r="AZ214" s="405">
        <v>0</v>
      </c>
      <c r="BA214" s="405">
        <v>0</v>
      </c>
      <c r="BB214" s="405">
        <v>0</v>
      </c>
      <c r="BC214" s="405">
        <v>0</v>
      </c>
      <c r="BD214" s="405">
        <f t="shared" si="2262"/>
        <v>0</v>
      </c>
      <c r="BE214" s="405">
        <v>0</v>
      </c>
      <c r="BF214" s="405">
        <f t="shared" si="2366"/>
        <v>0</v>
      </c>
      <c r="BG214" s="1224" t="e">
        <f t="shared" si="2297"/>
        <v>#DIV/0!</v>
      </c>
      <c r="BH214" s="1224" t="e">
        <f t="shared" si="2298"/>
        <v>#DIV/0!</v>
      </c>
      <c r="BI214" s="406" t="e">
        <f t="shared" si="2299"/>
        <v>#DIV/0!</v>
      </c>
      <c r="BJ214" s="406" t="e">
        <f t="shared" si="2367"/>
        <v>#DIV/0!</v>
      </c>
      <c r="BK214" s="407" t="e" cm="1">
        <f t="array" ref="BK214">BA214/(SUMPRODUCT(--(CHOOSE({1,2,3},AZ214,BB214,BC214)&gt;0),CHOOSE({1,2,3},AZ214,BB214,BC214))+AY214)</f>
        <v>#DIV/0!</v>
      </c>
      <c r="BM214" s="404">
        <f t="shared" si="2263"/>
        <v>43799</v>
      </c>
      <c r="BN214" s="405">
        <f t="shared" si="2368"/>
        <v>0</v>
      </c>
      <c r="BO214" s="405">
        <v>0</v>
      </c>
      <c r="BP214" s="405">
        <v>0</v>
      </c>
      <c r="BQ214" s="405">
        <v>0</v>
      </c>
      <c r="BR214" s="405">
        <v>0</v>
      </c>
      <c r="BS214" s="405">
        <v>0</v>
      </c>
      <c r="BT214" s="405">
        <f t="shared" si="2264"/>
        <v>0</v>
      </c>
      <c r="BU214" s="405">
        <v>0</v>
      </c>
      <c r="BV214" s="405">
        <f t="shared" si="2369"/>
        <v>0</v>
      </c>
      <c r="BW214" s="1224" t="e">
        <f t="shared" si="2302"/>
        <v>#DIV/0!</v>
      </c>
      <c r="BX214" s="1224" t="e">
        <f t="shared" si="2303"/>
        <v>#DIV/0!</v>
      </c>
      <c r="BY214" s="406" t="e">
        <f t="shared" si="2304"/>
        <v>#DIV/0!</v>
      </c>
      <c r="BZ214" s="406" t="e">
        <f t="shared" si="2370"/>
        <v>#DIV/0!</v>
      </c>
      <c r="CA214" s="407" t="e" cm="1">
        <f t="array" ref="CA214">BQ214/(SUMPRODUCT(--(CHOOSE({1,2,3},BP214,BR214,BS214)&gt;0),CHOOSE({1,2,3},BP214,BR214,BS214))+BO214)</f>
        <v>#DIV/0!</v>
      </c>
      <c r="CC214" s="404">
        <f t="shared" si="2265"/>
        <v>43799</v>
      </c>
      <c r="CD214" s="405">
        <f t="shared" si="2371"/>
        <v>0</v>
      </c>
      <c r="CE214" s="405">
        <v>0</v>
      </c>
      <c r="CF214" s="405">
        <v>0</v>
      </c>
      <c r="CG214" s="405">
        <v>0</v>
      </c>
      <c r="CH214" s="405">
        <v>0</v>
      </c>
      <c r="CI214" s="405">
        <v>0</v>
      </c>
      <c r="CJ214" s="405">
        <f t="shared" si="2266"/>
        <v>0</v>
      </c>
      <c r="CK214" s="405">
        <v>0</v>
      </c>
      <c r="CL214" s="405">
        <f t="shared" si="2372"/>
        <v>0</v>
      </c>
      <c r="CM214" s="1224" t="e">
        <f t="shared" si="2307"/>
        <v>#DIV/0!</v>
      </c>
      <c r="CN214" s="1224" t="e">
        <f t="shared" si="2308"/>
        <v>#DIV/0!</v>
      </c>
      <c r="CO214" s="406" t="e">
        <f t="shared" si="2309"/>
        <v>#DIV/0!</v>
      </c>
      <c r="CP214" s="406" t="e">
        <f t="shared" si="2373"/>
        <v>#DIV/0!</v>
      </c>
      <c r="CQ214" s="407" t="e" cm="1">
        <f t="array" ref="CQ214">CG214/(SUMPRODUCT(--(CHOOSE({1,2,3},CF214,CH214,CI214)&gt;0),CHOOSE({1,2,3},CF214,CH214,CI214))+CE214)</f>
        <v>#DIV/0!</v>
      </c>
      <c r="CS214" s="404">
        <f t="shared" si="2267"/>
        <v>43799</v>
      </c>
      <c r="CT214" s="405">
        <f t="shared" si="2374"/>
        <v>0</v>
      </c>
      <c r="CU214" s="405">
        <v>0</v>
      </c>
      <c r="CV214" s="405">
        <v>0</v>
      </c>
      <c r="CW214" s="405">
        <v>0</v>
      </c>
      <c r="CX214" s="405">
        <v>0</v>
      </c>
      <c r="CY214" s="405">
        <v>0</v>
      </c>
      <c r="CZ214" s="405">
        <f t="shared" si="2268"/>
        <v>0</v>
      </c>
      <c r="DA214" s="405">
        <v>0</v>
      </c>
      <c r="DB214" s="405">
        <f t="shared" si="2375"/>
        <v>0</v>
      </c>
      <c r="DC214" s="1224" t="e">
        <f t="shared" si="2312"/>
        <v>#DIV/0!</v>
      </c>
      <c r="DD214" s="1224" t="e">
        <f t="shared" si="2313"/>
        <v>#DIV/0!</v>
      </c>
      <c r="DE214" s="406" t="e">
        <f t="shared" si="2314"/>
        <v>#DIV/0!</v>
      </c>
      <c r="DF214" s="406" t="e">
        <f t="shared" si="2376"/>
        <v>#DIV/0!</v>
      </c>
      <c r="DG214" s="407" t="e" cm="1">
        <f t="array" ref="DG214">CW214/(SUMPRODUCT(--(CHOOSE({1,2,3},CV214,CX214,CY214)&gt;0),CHOOSE({1,2,3},CV214,CX214,CY214))+CU214)</f>
        <v>#DIV/0!</v>
      </c>
      <c r="DI214" s="404">
        <f t="shared" si="2269"/>
        <v>43799</v>
      </c>
      <c r="DJ214" s="405">
        <f t="shared" si="2377"/>
        <v>0</v>
      </c>
      <c r="DK214" s="405">
        <v>0</v>
      </c>
      <c r="DL214" s="405">
        <v>0</v>
      </c>
      <c r="DM214" s="405">
        <v>0</v>
      </c>
      <c r="DN214" s="405">
        <v>0</v>
      </c>
      <c r="DO214" s="405">
        <v>0</v>
      </c>
      <c r="DP214" s="405">
        <f t="shared" si="2270"/>
        <v>0</v>
      </c>
      <c r="DQ214" s="405">
        <v>0</v>
      </c>
      <c r="DR214" s="405">
        <f t="shared" si="2378"/>
        <v>0</v>
      </c>
      <c r="DS214" s="1224" t="e">
        <f t="shared" si="2317"/>
        <v>#DIV/0!</v>
      </c>
      <c r="DT214" s="1224" t="e">
        <f t="shared" si="2318"/>
        <v>#DIV/0!</v>
      </c>
      <c r="DU214" s="406" t="e">
        <f t="shared" si="2319"/>
        <v>#DIV/0!</v>
      </c>
      <c r="DV214" s="406" t="e">
        <f t="shared" si="2379"/>
        <v>#DIV/0!</v>
      </c>
      <c r="DW214" s="407" t="e" cm="1">
        <f t="array" ref="DW214">DM214/(SUMPRODUCT(--(CHOOSE({1,2,3},DL214,DN214,DO214)&gt;0),CHOOSE({1,2,3},DL214,DN214,DO214))+DK214)</f>
        <v>#DIV/0!</v>
      </c>
      <c r="DY214" s="404">
        <f t="shared" si="2271"/>
        <v>43799</v>
      </c>
      <c r="DZ214" s="405">
        <f t="shared" si="2380"/>
        <v>0</v>
      </c>
      <c r="EA214" s="405">
        <v>0</v>
      </c>
      <c r="EB214" s="405">
        <v>0</v>
      </c>
      <c r="EC214" s="405">
        <v>0</v>
      </c>
      <c r="ED214" s="405">
        <v>0</v>
      </c>
      <c r="EE214" s="405">
        <v>0</v>
      </c>
      <c r="EF214" s="405">
        <f t="shared" si="2272"/>
        <v>0</v>
      </c>
      <c r="EG214" s="405">
        <v>0</v>
      </c>
      <c r="EH214" s="405">
        <f t="shared" si="2381"/>
        <v>0</v>
      </c>
      <c r="EI214" s="1224" t="e">
        <f t="shared" si="2322"/>
        <v>#DIV/0!</v>
      </c>
      <c r="EJ214" s="1224" t="e">
        <f t="shared" si="2323"/>
        <v>#DIV/0!</v>
      </c>
      <c r="EK214" s="406" t="e">
        <f t="shared" si="2324"/>
        <v>#DIV/0!</v>
      </c>
      <c r="EL214" s="406" t="e">
        <f t="shared" si="2382"/>
        <v>#DIV/0!</v>
      </c>
      <c r="EM214" s="407" t="e" cm="1">
        <f t="array" ref="EM214">EC214/(SUMPRODUCT(--(CHOOSE({1,2,3},EB214,ED214,EE214)&gt;0),CHOOSE({1,2,3},EB214,ED214,EE214))+EA214)</f>
        <v>#DIV/0!</v>
      </c>
      <c r="EO214" s="404">
        <f t="shared" si="2273"/>
        <v>43799</v>
      </c>
      <c r="EP214" s="405">
        <f t="shared" si="2383"/>
        <v>0</v>
      </c>
      <c r="EQ214" s="405">
        <v>0</v>
      </c>
      <c r="ER214" s="405">
        <v>0</v>
      </c>
      <c r="ES214" s="405">
        <v>0</v>
      </c>
      <c r="ET214" s="405">
        <v>0</v>
      </c>
      <c r="EU214" s="405">
        <v>0</v>
      </c>
      <c r="EV214" s="405">
        <f t="shared" si="2274"/>
        <v>0</v>
      </c>
      <c r="EW214" s="405">
        <v>0</v>
      </c>
      <c r="EX214" s="405">
        <f t="shared" si="2384"/>
        <v>0</v>
      </c>
      <c r="EY214" s="1224" t="e">
        <f t="shared" si="2327"/>
        <v>#DIV/0!</v>
      </c>
      <c r="EZ214" s="1224" t="e">
        <f t="shared" si="2328"/>
        <v>#DIV/0!</v>
      </c>
      <c r="FA214" s="406" t="e">
        <f t="shared" si="2329"/>
        <v>#DIV/0!</v>
      </c>
      <c r="FB214" s="406" t="e">
        <f t="shared" si="2385"/>
        <v>#DIV/0!</v>
      </c>
      <c r="FC214" s="407" t="e" cm="1">
        <f t="array" ref="FC214">ES214/(SUMPRODUCT(--(CHOOSE({1,2,3},FH214,FX214,GN214)&gt;0),CHOOSE({1,2,3},FH214,FX214,GN214))+EQ214)</f>
        <v>#DIV/0!</v>
      </c>
      <c r="FE214" s="404">
        <f t="shared" si="2275"/>
        <v>43799</v>
      </c>
      <c r="FF214" s="405">
        <f t="shared" si="2386"/>
        <v>0</v>
      </c>
      <c r="FG214" s="405">
        <v>0</v>
      </c>
      <c r="FH214" s="405">
        <v>0</v>
      </c>
      <c r="FI214" s="405">
        <v>0</v>
      </c>
      <c r="FJ214" s="405">
        <v>0</v>
      </c>
      <c r="FK214" s="405">
        <v>0</v>
      </c>
      <c r="FL214" s="405">
        <f t="shared" si="2276"/>
        <v>0</v>
      </c>
      <c r="FM214" s="405">
        <v>0</v>
      </c>
      <c r="FN214" s="405">
        <f t="shared" si="2387"/>
        <v>0</v>
      </c>
      <c r="FO214" s="1224" t="e">
        <f t="shared" si="2332"/>
        <v>#DIV/0!</v>
      </c>
      <c r="FP214" s="1224" t="e">
        <f t="shared" si="2333"/>
        <v>#DIV/0!</v>
      </c>
      <c r="FQ214" s="406" t="e">
        <f t="shared" si="2334"/>
        <v>#DIV/0!</v>
      </c>
      <c r="FR214" s="406" t="e">
        <f t="shared" si="2388"/>
        <v>#DIV/0!</v>
      </c>
      <c r="FS214" s="407" t="e" cm="1">
        <f t="array" ref="FS214">FI214/(SUMPRODUCT(--(CHOOSE({1,2,3},FH214,FJ214,FK214)&gt;0),CHOOSE({1,2,3},FH214,FJ214,FK214))+FG214)</f>
        <v>#DIV/0!</v>
      </c>
      <c r="FU214" s="404">
        <f t="shared" si="2277"/>
        <v>43799</v>
      </c>
      <c r="FV214" s="405">
        <f t="shared" si="2389"/>
        <v>0</v>
      </c>
      <c r="FW214" s="405">
        <v>0</v>
      </c>
      <c r="FX214" s="405">
        <v>0</v>
      </c>
      <c r="FY214" s="405">
        <v>0</v>
      </c>
      <c r="FZ214" s="405">
        <v>0</v>
      </c>
      <c r="GA214" s="405">
        <v>0</v>
      </c>
      <c r="GB214" s="405">
        <f t="shared" si="2278"/>
        <v>0</v>
      </c>
      <c r="GC214" s="405">
        <v>0</v>
      </c>
      <c r="GD214" s="405">
        <f t="shared" si="2390"/>
        <v>0</v>
      </c>
      <c r="GE214" s="1224" t="e">
        <f t="shared" si="2337"/>
        <v>#DIV/0!</v>
      </c>
      <c r="GF214" s="1224" t="e">
        <f t="shared" si="2338"/>
        <v>#DIV/0!</v>
      </c>
      <c r="GG214" s="406" t="e">
        <f t="shared" si="2339"/>
        <v>#DIV/0!</v>
      </c>
      <c r="GH214" s="406" t="e">
        <f t="shared" si="2391"/>
        <v>#DIV/0!</v>
      </c>
      <c r="GI214" s="407" t="e" cm="1">
        <f t="array" ref="GI214">FY214/(SUMPRODUCT(--(CHOOSE({1,2,3},FX214,FZ214,GA214)&gt;0),CHOOSE({1,2,3},FX214,FZ214,GA214))+FW214)</f>
        <v>#DIV/0!</v>
      </c>
      <c r="GK214" s="404">
        <f t="shared" si="2279"/>
        <v>43799</v>
      </c>
      <c r="GL214" s="405">
        <f t="shared" si="2392"/>
        <v>0</v>
      </c>
      <c r="GM214" s="405">
        <v>0</v>
      </c>
      <c r="GN214" s="405">
        <v>0</v>
      </c>
      <c r="GO214" s="405">
        <v>0</v>
      </c>
      <c r="GP214" s="405">
        <v>0</v>
      </c>
      <c r="GQ214" s="405">
        <v>0</v>
      </c>
      <c r="GR214" s="405">
        <f t="shared" si="2280"/>
        <v>0</v>
      </c>
      <c r="GS214" s="405">
        <v>0</v>
      </c>
      <c r="GT214" s="405">
        <f t="shared" si="2393"/>
        <v>0</v>
      </c>
      <c r="GU214" s="1224" t="e">
        <f t="shared" si="2342"/>
        <v>#DIV/0!</v>
      </c>
      <c r="GV214" s="1224" t="e">
        <f t="shared" si="2343"/>
        <v>#DIV/0!</v>
      </c>
      <c r="GW214" s="406" t="e">
        <f t="shared" si="2344"/>
        <v>#DIV/0!</v>
      </c>
      <c r="GX214" s="406" t="e">
        <f t="shared" si="2394"/>
        <v>#DIV/0!</v>
      </c>
      <c r="GY214" s="407" t="e" cm="1">
        <f t="array" ref="GY214">GO214/(SUMPRODUCT(--(CHOOSE({1,2,3},GN214,GP214,GQ214)&gt;0),CHOOSE({1,2,3},GN214,GP214,GQ214))+GM214)</f>
        <v>#DIV/0!</v>
      </c>
    </row>
    <row r="215" spans="1:207" x14ac:dyDescent="0.2">
      <c r="A215" s="404">
        <f t="shared" si="2248"/>
        <v>43830</v>
      </c>
      <c r="B215" s="405">
        <f t="shared" si="2281"/>
        <v>0</v>
      </c>
      <c r="C215" s="405">
        <f t="shared" si="2249"/>
        <v>0</v>
      </c>
      <c r="D215" s="405">
        <f t="shared" si="2250"/>
        <v>0</v>
      </c>
      <c r="E215" s="405">
        <f t="shared" si="2251"/>
        <v>0</v>
      </c>
      <c r="F215" s="405">
        <f t="shared" si="2252"/>
        <v>0</v>
      </c>
      <c r="G215" s="405">
        <f t="shared" si="2253"/>
        <v>0</v>
      </c>
      <c r="H215" s="405">
        <f t="shared" si="2254"/>
        <v>0</v>
      </c>
      <c r="I215" s="405">
        <f t="shared" si="2255"/>
        <v>0</v>
      </c>
      <c r="J215" s="405">
        <f t="shared" si="2256"/>
        <v>0</v>
      </c>
      <c r="K215" s="1224" t="e">
        <f t="shared" si="2282"/>
        <v>#DIV/0!</v>
      </c>
      <c r="L215" s="1224" t="e">
        <f t="shared" si="2283"/>
        <v>#DIV/0!</v>
      </c>
      <c r="M215" s="406" t="e">
        <f t="shared" si="2284"/>
        <v>#DIV/0!</v>
      </c>
      <c r="N215" s="406" t="e">
        <f t="shared" si="2358"/>
        <v>#DIV/0!</v>
      </c>
      <c r="O215" s="407" t="e" cm="1">
        <f t="array" ref="O215">E215/(SUMPRODUCT(--(CHOOSE({1,2,3},D215,F215,G215)&gt;0),CHOOSE({1,2,3},D215,F215,G215))+C215)</f>
        <v>#DIV/0!</v>
      </c>
      <c r="Q215" s="404">
        <f t="shared" si="2257"/>
        <v>43830</v>
      </c>
      <c r="R215" s="405">
        <f t="shared" si="2359"/>
        <v>0</v>
      </c>
      <c r="S215" s="405">
        <v>0</v>
      </c>
      <c r="T215" s="405">
        <v>0</v>
      </c>
      <c r="U215" s="405">
        <v>0</v>
      </c>
      <c r="V215" s="405">
        <v>0</v>
      </c>
      <c r="W215" s="405">
        <v>0</v>
      </c>
      <c r="X215" s="405">
        <f t="shared" si="2258"/>
        <v>0</v>
      </c>
      <c r="Y215" s="405">
        <v>0</v>
      </c>
      <c r="Z215" s="405">
        <f t="shared" si="2360"/>
        <v>0</v>
      </c>
      <c r="AA215" s="1224" t="e">
        <f t="shared" si="2287"/>
        <v>#DIV/0!</v>
      </c>
      <c r="AB215" s="1224" t="e">
        <f t="shared" si="2288"/>
        <v>#DIV/0!</v>
      </c>
      <c r="AC215" s="406" t="e">
        <f t="shared" si="2289"/>
        <v>#DIV/0!</v>
      </c>
      <c r="AD215" s="406" t="e">
        <f t="shared" si="2361"/>
        <v>#DIV/0!</v>
      </c>
      <c r="AE215" s="407" t="e" cm="1">
        <f t="array" ref="AE215">U215/(SUMPRODUCT(--(CHOOSE({1,2,3},T215,V215,W215)&gt;0),CHOOSE({1,2,3},T215,V215,W215))+S215)</f>
        <v>#DIV/0!</v>
      </c>
      <c r="AG215" s="404">
        <f t="shared" si="2259"/>
        <v>43830</v>
      </c>
      <c r="AH215" s="405">
        <f t="shared" si="2362"/>
        <v>0</v>
      </c>
      <c r="AI215" s="405">
        <v>0</v>
      </c>
      <c r="AJ215" s="405">
        <v>0</v>
      </c>
      <c r="AK215" s="405">
        <v>0</v>
      </c>
      <c r="AL215" s="405">
        <v>0</v>
      </c>
      <c r="AM215" s="405">
        <v>0</v>
      </c>
      <c r="AN215" s="405">
        <f t="shared" si="2260"/>
        <v>0</v>
      </c>
      <c r="AO215" s="405">
        <v>0</v>
      </c>
      <c r="AP215" s="405">
        <f t="shared" si="2363"/>
        <v>0</v>
      </c>
      <c r="AQ215" s="1224" t="e">
        <f t="shared" si="2292"/>
        <v>#DIV/0!</v>
      </c>
      <c r="AR215" s="1224" t="e">
        <f t="shared" si="2293"/>
        <v>#DIV/0!</v>
      </c>
      <c r="AS215" s="406" t="e">
        <f t="shared" si="2294"/>
        <v>#DIV/0!</v>
      </c>
      <c r="AT215" s="406" t="e">
        <f t="shared" si="2364"/>
        <v>#DIV/0!</v>
      </c>
      <c r="AU215" s="407" t="e" cm="1">
        <f t="array" ref="AU215">AK215/(SUMPRODUCT(--(CHOOSE({1,2,3},AJ215,AL215,AM215)&gt;0),CHOOSE({1,2,3},AJ215,AL215,AM215))+AI215)</f>
        <v>#DIV/0!</v>
      </c>
      <c r="AW215" s="404">
        <f t="shared" si="2261"/>
        <v>43830</v>
      </c>
      <c r="AX215" s="405">
        <f t="shared" si="2365"/>
        <v>0</v>
      </c>
      <c r="AY215" s="405">
        <v>0</v>
      </c>
      <c r="AZ215" s="405">
        <v>0</v>
      </c>
      <c r="BA215" s="405">
        <v>0</v>
      </c>
      <c r="BB215" s="405">
        <v>0</v>
      </c>
      <c r="BC215" s="405">
        <v>0</v>
      </c>
      <c r="BD215" s="405">
        <f t="shared" si="2262"/>
        <v>0</v>
      </c>
      <c r="BE215" s="405">
        <v>0</v>
      </c>
      <c r="BF215" s="405">
        <f t="shared" si="2366"/>
        <v>0</v>
      </c>
      <c r="BG215" s="1224" t="e">
        <f t="shared" si="2297"/>
        <v>#DIV/0!</v>
      </c>
      <c r="BH215" s="1224" t="e">
        <f t="shared" si="2298"/>
        <v>#DIV/0!</v>
      </c>
      <c r="BI215" s="406" t="e">
        <f t="shared" si="2299"/>
        <v>#DIV/0!</v>
      </c>
      <c r="BJ215" s="406" t="e">
        <f t="shared" si="2367"/>
        <v>#DIV/0!</v>
      </c>
      <c r="BK215" s="407" t="e" cm="1">
        <f t="array" ref="BK215">BA215/(SUMPRODUCT(--(CHOOSE({1,2,3},AZ215,BB215,BC215)&gt;0),CHOOSE({1,2,3},AZ215,BB215,BC215))+AY215)</f>
        <v>#DIV/0!</v>
      </c>
      <c r="BM215" s="404">
        <f t="shared" si="2263"/>
        <v>43830</v>
      </c>
      <c r="BN215" s="405">
        <f t="shared" si="2368"/>
        <v>0</v>
      </c>
      <c r="BO215" s="405">
        <v>0</v>
      </c>
      <c r="BP215" s="405">
        <v>0</v>
      </c>
      <c r="BQ215" s="405">
        <v>0</v>
      </c>
      <c r="BR215" s="405">
        <v>0</v>
      </c>
      <c r="BS215" s="405">
        <v>0</v>
      </c>
      <c r="BT215" s="405">
        <f t="shared" si="2264"/>
        <v>0</v>
      </c>
      <c r="BU215" s="405">
        <v>0</v>
      </c>
      <c r="BV215" s="405">
        <f t="shared" si="2369"/>
        <v>0</v>
      </c>
      <c r="BW215" s="1224" t="e">
        <f t="shared" si="2302"/>
        <v>#DIV/0!</v>
      </c>
      <c r="BX215" s="1224" t="e">
        <f t="shared" si="2303"/>
        <v>#DIV/0!</v>
      </c>
      <c r="BY215" s="406" t="e">
        <f t="shared" si="2304"/>
        <v>#DIV/0!</v>
      </c>
      <c r="BZ215" s="406" t="e">
        <f t="shared" si="2370"/>
        <v>#DIV/0!</v>
      </c>
      <c r="CA215" s="407" t="e" cm="1">
        <f t="array" ref="CA215">BQ215/(SUMPRODUCT(--(CHOOSE({1,2,3},BP215,BR215,BS215)&gt;0),CHOOSE({1,2,3},BP215,BR215,BS215))+BO215)</f>
        <v>#DIV/0!</v>
      </c>
      <c r="CC215" s="404">
        <f t="shared" si="2265"/>
        <v>43830</v>
      </c>
      <c r="CD215" s="405">
        <f t="shared" si="2371"/>
        <v>0</v>
      </c>
      <c r="CE215" s="405">
        <v>0</v>
      </c>
      <c r="CF215" s="405">
        <v>0</v>
      </c>
      <c r="CG215" s="405">
        <v>0</v>
      </c>
      <c r="CH215" s="405">
        <v>0</v>
      </c>
      <c r="CI215" s="405">
        <v>0</v>
      </c>
      <c r="CJ215" s="405">
        <f t="shared" si="2266"/>
        <v>0</v>
      </c>
      <c r="CK215" s="405">
        <v>0</v>
      </c>
      <c r="CL215" s="405">
        <f t="shared" si="2372"/>
        <v>0</v>
      </c>
      <c r="CM215" s="1224" t="e">
        <f t="shared" si="2307"/>
        <v>#DIV/0!</v>
      </c>
      <c r="CN215" s="1224" t="e">
        <f t="shared" si="2308"/>
        <v>#DIV/0!</v>
      </c>
      <c r="CO215" s="406" t="e">
        <f t="shared" si="2309"/>
        <v>#DIV/0!</v>
      </c>
      <c r="CP215" s="406" t="e">
        <f t="shared" si="2373"/>
        <v>#DIV/0!</v>
      </c>
      <c r="CQ215" s="407" t="e" cm="1">
        <f t="array" ref="CQ215">CG215/(SUMPRODUCT(--(CHOOSE({1,2,3},CF215,CH215,CI215)&gt;0),CHOOSE({1,2,3},CF215,CH215,CI215))+CE215)</f>
        <v>#DIV/0!</v>
      </c>
      <c r="CS215" s="404">
        <f t="shared" si="2267"/>
        <v>43830</v>
      </c>
      <c r="CT215" s="405">
        <f t="shared" si="2374"/>
        <v>0</v>
      </c>
      <c r="CU215" s="405">
        <v>0</v>
      </c>
      <c r="CV215" s="405">
        <v>0</v>
      </c>
      <c r="CW215" s="405">
        <v>0</v>
      </c>
      <c r="CX215" s="405">
        <v>0</v>
      </c>
      <c r="CY215" s="405">
        <v>0</v>
      </c>
      <c r="CZ215" s="405">
        <f t="shared" si="2268"/>
        <v>0</v>
      </c>
      <c r="DA215" s="405">
        <v>0</v>
      </c>
      <c r="DB215" s="405">
        <f t="shared" si="2375"/>
        <v>0</v>
      </c>
      <c r="DC215" s="1224" t="e">
        <f t="shared" si="2312"/>
        <v>#DIV/0!</v>
      </c>
      <c r="DD215" s="1224" t="e">
        <f t="shared" si="2313"/>
        <v>#DIV/0!</v>
      </c>
      <c r="DE215" s="406" t="e">
        <f t="shared" si="2314"/>
        <v>#DIV/0!</v>
      </c>
      <c r="DF215" s="406" t="e">
        <f t="shared" si="2376"/>
        <v>#DIV/0!</v>
      </c>
      <c r="DG215" s="407" t="e" cm="1">
        <f t="array" ref="DG215">CW215/(SUMPRODUCT(--(CHOOSE({1,2,3},CV215,CX215,CY215)&gt;0),CHOOSE({1,2,3},CV215,CX215,CY215))+CU215)</f>
        <v>#DIV/0!</v>
      </c>
      <c r="DI215" s="404">
        <f t="shared" si="2269"/>
        <v>43830</v>
      </c>
      <c r="DJ215" s="405">
        <f t="shared" si="2377"/>
        <v>0</v>
      </c>
      <c r="DK215" s="405">
        <v>0</v>
      </c>
      <c r="DL215" s="405">
        <v>0</v>
      </c>
      <c r="DM215" s="405">
        <v>0</v>
      </c>
      <c r="DN215" s="405">
        <v>0</v>
      </c>
      <c r="DO215" s="405">
        <v>0</v>
      </c>
      <c r="DP215" s="405">
        <f t="shared" si="2270"/>
        <v>0</v>
      </c>
      <c r="DQ215" s="405">
        <v>0</v>
      </c>
      <c r="DR215" s="405">
        <f t="shared" si="2378"/>
        <v>0</v>
      </c>
      <c r="DS215" s="1224" t="e">
        <f t="shared" si="2317"/>
        <v>#DIV/0!</v>
      </c>
      <c r="DT215" s="1224" t="e">
        <f t="shared" si="2318"/>
        <v>#DIV/0!</v>
      </c>
      <c r="DU215" s="406" t="e">
        <f t="shared" si="2319"/>
        <v>#DIV/0!</v>
      </c>
      <c r="DV215" s="406" t="e">
        <f t="shared" si="2379"/>
        <v>#DIV/0!</v>
      </c>
      <c r="DW215" s="407" t="e" cm="1">
        <f t="array" ref="DW215">DM215/(SUMPRODUCT(--(CHOOSE({1,2,3},DL215,DN215,DO215)&gt;0),CHOOSE({1,2,3},DL215,DN215,DO215))+DK215)</f>
        <v>#DIV/0!</v>
      </c>
      <c r="DY215" s="404">
        <f t="shared" si="2271"/>
        <v>43830</v>
      </c>
      <c r="DZ215" s="405">
        <f t="shared" si="2380"/>
        <v>0</v>
      </c>
      <c r="EA215" s="405">
        <v>0</v>
      </c>
      <c r="EB215" s="405">
        <v>0</v>
      </c>
      <c r="EC215" s="405">
        <v>0</v>
      </c>
      <c r="ED215" s="405">
        <v>0</v>
      </c>
      <c r="EE215" s="405">
        <v>0</v>
      </c>
      <c r="EF215" s="405">
        <f t="shared" si="2272"/>
        <v>0</v>
      </c>
      <c r="EG215" s="405">
        <v>0</v>
      </c>
      <c r="EH215" s="405">
        <f t="shared" si="2381"/>
        <v>0</v>
      </c>
      <c r="EI215" s="1224" t="e">
        <f t="shared" si="2322"/>
        <v>#DIV/0!</v>
      </c>
      <c r="EJ215" s="1224" t="e">
        <f t="shared" si="2323"/>
        <v>#DIV/0!</v>
      </c>
      <c r="EK215" s="406" t="e">
        <f t="shared" si="2324"/>
        <v>#DIV/0!</v>
      </c>
      <c r="EL215" s="406" t="e">
        <f t="shared" si="2382"/>
        <v>#DIV/0!</v>
      </c>
      <c r="EM215" s="407" t="e" cm="1">
        <f t="array" ref="EM215">EC215/(SUMPRODUCT(--(CHOOSE({1,2,3},EB215,ED215,EE215)&gt;0),CHOOSE({1,2,3},EB215,ED215,EE215))+EA215)</f>
        <v>#DIV/0!</v>
      </c>
      <c r="EO215" s="404">
        <f t="shared" si="2273"/>
        <v>43830</v>
      </c>
      <c r="EP215" s="405">
        <f t="shared" si="2383"/>
        <v>0</v>
      </c>
      <c r="EQ215" s="405">
        <v>0</v>
      </c>
      <c r="ER215" s="405">
        <v>0</v>
      </c>
      <c r="ES215" s="405">
        <v>0</v>
      </c>
      <c r="ET215" s="405">
        <v>0</v>
      </c>
      <c r="EU215" s="405">
        <v>0</v>
      </c>
      <c r="EV215" s="405">
        <f t="shared" si="2274"/>
        <v>0</v>
      </c>
      <c r="EW215" s="405">
        <v>0</v>
      </c>
      <c r="EX215" s="405">
        <f t="shared" si="2384"/>
        <v>0</v>
      </c>
      <c r="EY215" s="1224" t="e">
        <f t="shared" si="2327"/>
        <v>#DIV/0!</v>
      </c>
      <c r="EZ215" s="1224" t="e">
        <f t="shared" si="2328"/>
        <v>#DIV/0!</v>
      </c>
      <c r="FA215" s="406" t="e">
        <f t="shared" si="2329"/>
        <v>#DIV/0!</v>
      </c>
      <c r="FB215" s="406" t="e">
        <f t="shared" si="2385"/>
        <v>#DIV/0!</v>
      </c>
      <c r="FC215" s="407" t="e" cm="1">
        <f t="array" ref="FC215">ES215/(SUMPRODUCT(--(CHOOSE({1,2,3},FH215,FX215,GN215)&gt;0),CHOOSE({1,2,3},FH215,FX215,GN215))+EQ215)</f>
        <v>#DIV/0!</v>
      </c>
      <c r="FE215" s="404">
        <f t="shared" si="2275"/>
        <v>43830</v>
      </c>
      <c r="FF215" s="405">
        <f t="shared" si="2386"/>
        <v>0</v>
      </c>
      <c r="FG215" s="405">
        <v>0</v>
      </c>
      <c r="FH215" s="405">
        <v>0</v>
      </c>
      <c r="FI215" s="405">
        <v>0</v>
      </c>
      <c r="FJ215" s="405">
        <v>0</v>
      </c>
      <c r="FK215" s="405">
        <v>0</v>
      </c>
      <c r="FL215" s="405">
        <f t="shared" si="2276"/>
        <v>0</v>
      </c>
      <c r="FM215" s="405">
        <v>0</v>
      </c>
      <c r="FN215" s="405">
        <f t="shared" si="2387"/>
        <v>0</v>
      </c>
      <c r="FO215" s="1224" t="e">
        <f t="shared" si="2332"/>
        <v>#DIV/0!</v>
      </c>
      <c r="FP215" s="1224" t="e">
        <f t="shared" si="2333"/>
        <v>#DIV/0!</v>
      </c>
      <c r="FQ215" s="406" t="e">
        <f t="shared" si="2334"/>
        <v>#DIV/0!</v>
      </c>
      <c r="FR215" s="406" t="e">
        <f t="shared" si="2388"/>
        <v>#DIV/0!</v>
      </c>
      <c r="FS215" s="407" t="e" cm="1">
        <f t="array" ref="FS215">FI215/(SUMPRODUCT(--(CHOOSE({1,2,3},FH215,FJ215,FK215)&gt;0),CHOOSE({1,2,3},FH215,FJ215,FK215))+FG215)</f>
        <v>#DIV/0!</v>
      </c>
      <c r="FU215" s="404">
        <f t="shared" si="2277"/>
        <v>43830</v>
      </c>
      <c r="FV215" s="405">
        <f t="shared" si="2389"/>
        <v>0</v>
      </c>
      <c r="FW215" s="405">
        <v>0</v>
      </c>
      <c r="FX215" s="405">
        <v>0</v>
      </c>
      <c r="FY215" s="405">
        <v>0</v>
      </c>
      <c r="FZ215" s="405">
        <v>0</v>
      </c>
      <c r="GA215" s="405">
        <v>0</v>
      </c>
      <c r="GB215" s="405">
        <f t="shared" si="2278"/>
        <v>0</v>
      </c>
      <c r="GC215" s="405">
        <v>0</v>
      </c>
      <c r="GD215" s="405">
        <f t="shared" si="2390"/>
        <v>0</v>
      </c>
      <c r="GE215" s="1224" t="e">
        <f t="shared" si="2337"/>
        <v>#DIV/0!</v>
      </c>
      <c r="GF215" s="1224" t="e">
        <f t="shared" si="2338"/>
        <v>#DIV/0!</v>
      </c>
      <c r="GG215" s="406" t="e">
        <f t="shared" si="2339"/>
        <v>#DIV/0!</v>
      </c>
      <c r="GH215" s="406" t="e">
        <f t="shared" si="2391"/>
        <v>#DIV/0!</v>
      </c>
      <c r="GI215" s="407" t="e" cm="1">
        <f t="array" ref="GI215">FY215/(SUMPRODUCT(--(CHOOSE({1,2,3},FX215,FZ215,GA215)&gt;0),CHOOSE({1,2,3},FX215,FZ215,GA215))+FW215)</f>
        <v>#DIV/0!</v>
      </c>
      <c r="GK215" s="404">
        <f t="shared" si="2279"/>
        <v>43830</v>
      </c>
      <c r="GL215" s="405">
        <f t="shared" si="2392"/>
        <v>0</v>
      </c>
      <c r="GM215" s="405">
        <v>0</v>
      </c>
      <c r="GN215" s="405">
        <v>0</v>
      </c>
      <c r="GO215" s="405">
        <v>0</v>
      </c>
      <c r="GP215" s="405">
        <v>0</v>
      </c>
      <c r="GQ215" s="405">
        <v>0</v>
      </c>
      <c r="GR215" s="405">
        <f t="shared" si="2280"/>
        <v>0</v>
      </c>
      <c r="GS215" s="405">
        <v>0</v>
      </c>
      <c r="GT215" s="405">
        <f t="shared" si="2393"/>
        <v>0</v>
      </c>
      <c r="GU215" s="1224" t="e">
        <f t="shared" si="2342"/>
        <v>#DIV/0!</v>
      </c>
      <c r="GV215" s="1224" t="e">
        <f t="shared" si="2343"/>
        <v>#DIV/0!</v>
      </c>
      <c r="GW215" s="406" t="e">
        <f t="shared" si="2344"/>
        <v>#DIV/0!</v>
      </c>
      <c r="GX215" s="406" t="e">
        <f t="shared" si="2394"/>
        <v>#DIV/0!</v>
      </c>
      <c r="GY215" s="407" t="e" cm="1">
        <f t="array" ref="GY215">GO215/(SUMPRODUCT(--(CHOOSE({1,2,3},GN215,GP215,GQ215)&gt;0),CHOOSE({1,2,3},GN215,GP215,GQ215))+GM215)</f>
        <v>#DIV/0!</v>
      </c>
    </row>
    <row r="216" spans="1:207" x14ac:dyDescent="0.2">
      <c r="A216" s="404">
        <f t="shared" si="2248"/>
        <v>43861</v>
      </c>
      <c r="B216" s="405">
        <f t="shared" si="2281"/>
        <v>0</v>
      </c>
      <c r="C216" s="405">
        <f t="shared" si="2249"/>
        <v>0</v>
      </c>
      <c r="D216" s="405">
        <f t="shared" si="2250"/>
        <v>0</v>
      </c>
      <c r="E216" s="405">
        <f t="shared" si="2251"/>
        <v>0</v>
      </c>
      <c r="F216" s="405">
        <f t="shared" si="2252"/>
        <v>0</v>
      </c>
      <c r="G216" s="405">
        <f t="shared" si="2253"/>
        <v>0</v>
      </c>
      <c r="H216" s="405">
        <f t="shared" si="2254"/>
        <v>0</v>
      </c>
      <c r="I216" s="405">
        <f t="shared" si="2255"/>
        <v>0</v>
      </c>
      <c r="J216" s="405">
        <f t="shared" si="2256"/>
        <v>0</v>
      </c>
      <c r="K216" s="1224" t="e">
        <f t="shared" si="2282"/>
        <v>#DIV/0!</v>
      </c>
      <c r="L216" s="1224" t="e">
        <f t="shared" si="2283"/>
        <v>#DIV/0!</v>
      </c>
      <c r="M216" s="406" t="e">
        <f t="shared" si="2284"/>
        <v>#DIV/0!</v>
      </c>
      <c r="N216" s="406" t="e">
        <f t="shared" si="2358"/>
        <v>#DIV/0!</v>
      </c>
      <c r="O216" s="407" t="e" cm="1">
        <f t="array" ref="O216">E216/(SUMPRODUCT(--(CHOOSE({1,2,3},D216,F216,G216)&gt;0),CHOOSE({1,2,3},D216,F216,G216))+C216)</f>
        <v>#DIV/0!</v>
      </c>
      <c r="Q216" s="404">
        <f t="shared" si="2257"/>
        <v>43861</v>
      </c>
      <c r="R216" s="405">
        <f t="shared" si="2359"/>
        <v>0</v>
      </c>
      <c r="S216" s="405">
        <v>0</v>
      </c>
      <c r="T216" s="405">
        <v>0</v>
      </c>
      <c r="U216" s="405">
        <v>0</v>
      </c>
      <c r="V216" s="405">
        <v>0</v>
      </c>
      <c r="W216" s="405">
        <v>0</v>
      </c>
      <c r="X216" s="405">
        <f t="shared" si="2258"/>
        <v>0</v>
      </c>
      <c r="Y216" s="405">
        <v>0</v>
      </c>
      <c r="Z216" s="405">
        <f t="shared" si="2360"/>
        <v>0</v>
      </c>
      <c r="AA216" s="1224" t="e">
        <f t="shared" si="2287"/>
        <v>#DIV/0!</v>
      </c>
      <c r="AB216" s="1224" t="e">
        <f t="shared" si="2288"/>
        <v>#DIV/0!</v>
      </c>
      <c r="AC216" s="406" t="e">
        <f t="shared" si="2289"/>
        <v>#DIV/0!</v>
      </c>
      <c r="AD216" s="406" t="e">
        <f t="shared" si="2361"/>
        <v>#DIV/0!</v>
      </c>
      <c r="AE216" s="407" t="e" cm="1">
        <f t="array" ref="AE216">U216/(SUMPRODUCT(--(CHOOSE({1,2,3},T216,V216,W216)&gt;0),CHOOSE({1,2,3},T216,V216,W216))+S216)</f>
        <v>#DIV/0!</v>
      </c>
      <c r="AG216" s="404">
        <f t="shared" si="2259"/>
        <v>43861</v>
      </c>
      <c r="AH216" s="405">
        <f t="shared" si="2362"/>
        <v>0</v>
      </c>
      <c r="AI216" s="405">
        <v>0</v>
      </c>
      <c r="AJ216" s="405">
        <v>0</v>
      </c>
      <c r="AK216" s="405">
        <v>0</v>
      </c>
      <c r="AL216" s="405">
        <v>0</v>
      </c>
      <c r="AM216" s="405">
        <v>0</v>
      </c>
      <c r="AN216" s="405">
        <f t="shared" si="2260"/>
        <v>0</v>
      </c>
      <c r="AO216" s="405">
        <v>0</v>
      </c>
      <c r="AP216" s="405">
        <f t="shared" si="2363"/>
        <v>0</v>
      </c>
      <c r="AQ216" s="1224" t="e">
        <f t="shared" si="2292"/>
        <v>#DIV/0!</v>
      </c>
      <c r="AR216" s="1224" t="e">
        <f t="shared" si="2293"/>
        <v>#DIV/0!</v>
      </c>
      <c r="AS216" s="406" t="e">
        <f t="shared" si="2294"/>
        <v>#DIV/0!</v>
      </c>
      <c r="AT216" s="406" t="e">
        <f t="shared" si="2364"/>
        <v>#DIV/0!</v>
      </c>
      <c r="AU216" s="407" t="e" cm="1">
        <f t="array" ref="AU216">AK216/(SUMPRODUCT(--(CHOOSE({1,2,3},AJ216,AL216,AM216)&gt;0),CHOOSE({1,2,3},AJ216,AL216,AM216))+AI216)</f>
        <v>#DIV/0!</v>
      </c>
      <c r="AW216" s="404">
        <f t="shared" si="2261"/>
        <v>43861</v>
      </c>
      <c r="AX216" s="405">
        <f t="shared" si="2365"/>
        <v>0</v>
      </c>
      <c r="AY216" s="405">
        <v>0</v>
      </c>
      <c r="AZ216" s="405">
        <v>0</v>
      </c>
      <c r="BA216" s="405">
        <v>0</v>
      </c>
      <c r="BB216" s="405">
        <v>0</v>
      </c>
      <c r="BC216" s="405">
        <v>0</v>
      </c>
      <c r="BD216" s="405">
        <f t="shared" si="2262"/>
        <v>0</v>
      </c>
      <c r="BE216" s="405">
        <v>0</v>
      </c>
      <c r="BF216" s="405">
        <f t="shared" si="2366"/>
        <v>0</v>
      </c>
      <c r="BG216" s="1224" t="e">
        <f t="shared" si="2297"/>
        <v>#DIV/0!</v>
      </c>
      <c r="BH216" s="1224" t="e">
        <f t="shared" si="2298"/>
        <v>#DIV/0!</v>
      </c>
      <c r="BI216" s="406" t="e">
        <f t="shared" si="2299"/>
        <v>#DIV/0!</v>
      </c>
      <c r="BJ216" s="406" t="e">
        <f t="shared" si="2367"/>
        <v>#DIV/0!</v>
      </c>
      <c r="BK216" s="407" t="e" cm="1">
        <f t="array" ref="BK216">BA216/(SUMPRODUCT(--(CHOOSE({1,2,3},AZ216,BB216,BC216)&gt;0),CHOOSE({1,2,3},AZ216,BB216,BC216))+AY216)</f>
        <v>#DIV/0!</v>
      </c>
      <c r="BM216" s="404">
        <f t="shared" si="2263"/>
        <v>43861</v>
      </c>
      <c r="BN216" s="405">
        <f t="shared" si="2368"/>
        <v>0</v>
      </c>
      <c r="BO216" s="405">
        <v>0</v>
      </c>
      <c r="BP216" s="405">
        <v>0</v>
      </c>
      <c r="BQ216" s="405">
        <v>0</v>
      </c>
      <c r="BR216" s="405">
        <v>0</v>
      </c>
      <c r="BS216" s="405">
        <v>0</v>
      </c>
      <c r="BT216" s="405">
        <f t="shared" si="2264"/>
        <v>0</v>
      </c>
      <c r="BU216" s="405">
        <v>0</v>
      </c>
      <c r="BV216" s="405">
        <f t="shared" si="2369"/>
        <v>0</v>
      </c>
      <c r="BW216" s="1224" t="e">
        <f t="shared" si="2302"/>
        <v>#DIV/0!</v>
      </c>
      <c r="BX216" s="1224" t="e">
        <f t="shared" si="2303"/>
        <v>#DIV/0!</v>
      </c>
      <c r="BY216" s="406" t="e">
        <f t="shared" si="2304"/>
        <v>#DIV/0!</v>
      </c>
      <c r="BZ216" s="406" t="e">
        <f t="shared" si="2370"/>
        <v>#DIV/0!</v>
      </c>
      <c r="CA216" s="407" t="e" cm="1">
        <f t="array" ref="CA216">BQ216/(SUMPRODUCT(--(CHOOSE({1,2,3},BP216,BR216,BS216)&gt;0),CHOOSE({1,2,3},BP216,BR216,BS216))+BO216)</f>
        <v>#DIV/0!</v>
      </c>
      <c r="CC216" s="404">
        <f t="shared" si="2265"/>
        <v>43861</v>
      </c>
      <c r="CD216" s="405">
        <f t="shared" si="2371"/>
        <v>0</v>
      </c>
      <c r="CE216" s="405">
        <v>0</v>
      </c>
      <c r="CF216" s="405">
        <v>0</v>
      </c>
      <c r="CG216" s="405">
        <v>0</v>
      </c>
      <c r="CH216" s="405">
        <v>0</v>
      </c>
      <c r="CI216" s="405">
        <v>0</v>
      </c>
      <c r="CJ216" s="405">
        <f t="shared" si="2266"/>
        <v>0</v>
      </c>
      <c r="CK216" s="405">
        <v>0</v>
      </c>
      <c r="CL216" s="405">
        <f t="shared" si="2372"/>
        <v>0</v>
      </c>
      <c r="CM216" s="1224" t="e">
        <f t="shared" si="2307"/>
        <v>#DIV/0!</v>
      </c>
      <c r="CN216" s="1224" t="e">
        <f t="shared" si="2308"/>
        <v>#DIV/0!</v>
      </c>
      <c r="CO216" s="406" t="e">
        <f t="shared" si="2309"/>
        <v>#DIV/0!</v>
      </c>
      <c r="CP216" s="406" t="e">
        <f t="shared" si="2373"/>
        <v>#DIV/0!</v>
      </c>
      <c r="CQ216" s="407" t="e" cm="1">
        <f t="array" ref="CQ216">CG216/(SUMPRODUCT(--(CHOOSE({1,2,3},CF216,CH216,CI216)&gt;0),CHOOSE({1,2,3},CF216,CH216,CI216))+CE216)</f>
        <v>#DIV/0!</v>
      </c>
      <c r="CS216" s="404">
        <f t="shared" si="2267"/>
        <v>43861</v>
      </c>
      <c r="CT216" s="405">
        <f t="shared" si="2374"/>
        <v>0</v>
      </c>
      <c r="CU216" s="405">
        <v>0</v>
      </c>
      <c r="CV216" s="405">
        <v>0</v>
      </c>
      <c r="CW216" s="405">
        <v>0</v>
      </c>
      <c r="CX216" s="405">
        <v>0</v>
      </c>
      <c r="CY216" s="405">
        <v>0</v>
      </c>
      <c r="CZ216" s="405">
        <f t="shared" si="2268"/>
        <v>0</v>
      </c>
      <c r="DA216" s="405">
        <v>0</v>
      </c>
      <c r="DB216" s="405">
        <f t="shared" si="2375"/>
        <v>0</v>
      </c>
      <c r="DC216" s="1224" t="e">
        <f t="shared" si="2312"/>
        <v>#DIV/0!</v>
      </c>
      <c r="DD216" s="1224" t="e">
        <f t="shared" si="2313"/>
        <v>#DIV/0!</v>
      </c>
      <c r="DE216" s="406" t="e">
        <f t="shared" si="2314"/>
        <v>#DIV/0!</v>
      </c>
      <c r="DF216" s="406" t="e">
        <f t="shared" si="2376"/>
        <v>#DIV/0!</v>
      </c>
      <c r="DG216" s="407" t="e" cm="1">
        <f t="array" ref="DG216">CW216/(SUMPRODUCT(--(CHOOSE({1,2,3},CV216,CX216,CY216)&gt;0),CHOOSE({1,2,3},CV216,CX216,CY216))+CU216)</f>
        <v>#DIV/0!</v>
      </c>
      <c r="DI216" s="404">
        <f t="shared" si="2269"/>
        <v>43861</v>
      </c>
      <c r="DJ216" s="405">
        <f t="shared" si="2377"/>
        <v>0</v>
      </c>
      <c r="DK216" s="405">
        <v>0</v>
      </c>
      <c r="DL216" s="405">
        <v>0</v>
      </c>
      <c r="DM216" s="405">
        <v>0</v>
      </c>
      <c r="DN216" s="405">
        <v>0</v>
      </c>
      <c r="DO216" s="405">
        <v>0</v>
      </c>
      <c r="DP216" s="405">
        <f t="shared" si="2270"/>
        <v>0</v>
      </c>
      <c r="DQ216" s="405">
        <v>0</v>
      </c>
      <c r="DR216" s="405">
        <f t="shared" si="2378"/>
        <v>0</v>
      </c>
      <c r="DS216" s="1224" t="e">
        <f t="shared" si="2317"/>
        <v>#DIV/0!</v>
      </c>
      <c r="DT216" s="1224" t="e">
        <f t="shared" si="2318"/>
        <v>#DIV/0!</v>
      </c>
      <c r="DU216" s="406" t="e">
        <f t="shared" si="2319"/>
        <v>#DIV/0!</v>
      </c>
      <c r="DV216" s="406" t="e">
        <f t="shared" si="2379"/>
        <v>#DIV/0!</v>
      </c>
      <c r="DW216" s="407" t="e" cm="1">
        <f t="array" ref="DW216">DM216/(SUMPRODUCT(--(CHOOSE({1,2,3},DL216,DN216,DO216)&gt;0),CHOOSE({1,2,3},DL216,DN216,DO216))+DK216)</f>
        <v>#DIV/0!</v>
      </c>
      <c r="DY216" s="404">
        <f t="shared" si="2271"/>
        <v>43861</v>
      </c>
      <c r="DZ216" s="405">
        <f t="shared" si="2380"/>
        <v>0</v>
      </c>
      <c r="EA216" s="405">
        <v>0</v>
      </c>
      <c r="EB216" s="405">
        <v>0</v>
      </c>
      <c r="EC216" s="405">
        <v>0</v>
      </c>
      <c r="ED216" s="405">
        <v>0</v>
      </c>
      <c r="EE216" s="405">
        <v>0</v>
      </c>
      <c r="EF216" s="405">
        <f t="shared" si="2272"/>
        <v>0</v>
      </c>
      <c r="EG216" s="405">
        <v>0</v>
      </c>
      <c r="EH216" s="405">
        <f t="shared" si="2381"/>
        <v>0</v>
      </c>
      <c r="EI216" s="1224" t="e">
        <f t="shared" si="2322"/>
        <v>#DIV/0!</v>
      </c>
      <c r="EJ216" s="1224" t="e">
        <f t="shared" si="2323"/>
        <v>#DIV/0!</v>
      </c>
      <c r="EK216" s="406" t="e">
        <f t="shared" si="2324"/>
        <v>#DIV/0!</v>
      </c>
      <c r="EL216" s="406" t="e">
        <f t="shared" si="2382"/>
        <v>#DIV/0!</v>
      </c>
      <c r="EM216" s="407" t="e" cm="1">
        <f t="array" ref="EM216">EC216/(SUMPRODUCT(--(CHOOSE({1,2,3},EB216,ED216,EE216)&gt;0),CHOOSE({1,2,3},EB216,ED216,EE216))+EA216)</f>
        <v>#DIV/0!</v>
      </c>
      <c r="EO216" s="404">
        <f t="shared" si="2273"/>
        <v>43861</v>
      </c>
      <c r="EP216" s="405">
        <f t="shared" si="2383"/>
        <v>0</v>
      </c>
      <c r="EQ216" s="405">
        <v>0</v>
      </c>
      <c r="ER216" s="405">
        <v>0</v>
      </c>
      <c r="ES216" s="405">
        <v>0</v>
      </c>
      <c r="ET216" s="405">
        <v>0</v>
      </c>
      <c r="EU216" s="405">
        <v>0</v>
      </c>
      <c r="EV216" s="405">
        <f t="shared" si="2274"/>
        <v>0</v>
      </c>
      <c r="EW216" s="405">
        <v>0</v>
      </c>
      <c r="EX216" s="405">
        <f t="shared" si="2384"/>
        <v>0</v>
      </c>
      <c r="EY216" s="1224" t="e">
        <f t="shared" si="2327"/>
        <v>#DIV/0!</v>
      </c>
      <c r="EZ216" s="1224" t="e">
        <f t="shared" si="2328"/>
        <v>#DIV/0!</v>
      </c>
      <c r="FA216" s="406" t="e">
        <f t="shared" si="2329"/>
        <v>#DIV/0!</v>
      </c>
      <c r="FB216" s="406" t="e">
        <f t="shared" si="2385"/>
        <v>#DIV/0!</v>
      </c>
      <c r="FC216" s="407" t="e" cm="1">
        <f t="array" ref="FC216">ES216/(SUMPRODUCT(--(CHOOSE({1,2,3},FH216,FX216,GN216)&gt;0),CHOOSE({1,2,3},FH216,FX216,GN216))+EQ216)</f>
        <v>#DIV/0!</v>
      </c>
      <c r="FE216" s="404">
        <f t="shared" si="2275"/>
        <v>43861</v>
      </c>
      <c r="FF216" s="405">
        <f t="shared" si="2386"/>
        <v>0</v>
      </c>
      <c r="FG216" s="405">
        <v>0</v>
      </c>
      <c r="FH216" s="405">
        <v>0</v>
      </c>
      <c r="FI216" s="405">
        <v>0</v>
      </c>
      <c r="FJ216" s="405">
        <v>0</v>
      </c>
      <c r="FK216" s="405">
        <v>0</v>
      </c>
      <c r="FL216" s="405">
        <f t="shared" si="2276"/>
        <v>0</v>
      </c>
      <c r="FM216" s="405">
        <v>0</v>
      </c>
      <c r="FN216" s="405">
        <f t="shared" si="2387"/>
        <v>0</v>
      </c>
      <c r="FO216" s="1224" t="e">
        <f t="shared" si="2332"/>
        <v>#DIV/0!</v>
      </c>
      <c r="FP216" s="1224" t="e">
        <f t="shared" si="2333"/>
        <v>#DIV/0!</v>
      </c>
      <c r="FQ216" s="406" t="e">
        <f t="shared" si="2334"/>
        <v>#DIV/0!</v>
      </c>
      <c r="FR216" s="406" t="e">
        <f t="shared" si="2388"/>
        <v>#DIV/0!</v>
      </c>
      <c r="FS216" s="407" t="e" cm="1">
        <f t="array" ref="FS216">FI216/(SUMPRODUCT(--(CHOOSE({1,2,3},FH216,FJ216,FK216)&gt;0),CHOOSE({1,2,3},FH216,FJ216,FK216))+FG216)</f>
        <v>#DIV/0!</v>
      </c>
      <c r="FU216" s="404">
        <f t="shared" si="2277"/>
        <v>43861</v>
      </c>
      <c r="FV216" s="405">
        <f t="shared" si="2389"/>
        <v>0</v>
      </c>
      <c r="FW216" s="405">
        <v>0</v>
      </c>
      <c r="FX216" s="405">
        <v>0</v>
      </c>
      <c r="FY216" s="405">
        <v>0</v>
      </c>
      <c r="FZ216" s="405">
        <v>0</v>
      </c>
      <c r="GA216" s="405">
        <v>0</v>
      </c>
      <c r="GB216" s="405">
        <f t="shared" si="2278"/>
        <v>0</v>
      </c>
      <c r="GC216" s="405">
        <v>0</v>
      </c>
      <c r="GD216" s="405">
        <f t="shared" si="2390"/>
        <v>0</v>
      </c>
      <c r="GE216" s="1224" t="e">
        <f t="shared" si="2337"/>
        <v>#DIV/0!</v>
      </c>
      <c r="GF216" s="1224" t="e">
        <f t="shared" si="2338"/>
        <v>#DIV/0!</v>
      </c>
      <c r="GG216" s="406" t="e">
        <f t="shared" si="2339"/>
        <v>#DIV/0!</v>
      </c>
      <c r="GH216" s="406" t="e">
        <f t="shared" si="2391"/>
        <v>#DIV/0!</v>
      </c>
      <c r="GI216" s="407" t="e" cm="1">
        <f t="array" ref="GI216">FY216/(SUMPRODUCT(--(CHOOSE({1,2,3},FX216,FZ216,GA216)&gt;0),CHOOSE({1,2,3},FX216,FZ216,GA216))+FW216)</f>
        <v>#DIV/0!</v>
      </c>
      <c r="GK216" s="404">
        <f t="shared" si="2279"/>
        <v>43861</v>
      </c>
      <c r="GL216" s="405">
        <f t="shared" si="2392"/>
        <v>0</v>
      </c>
      <c r="GM216" s="405">
        <v>0</v>
      </c>
      <c r="GN216" s="405">
        <v>0</v>
      </c>
      <c r="GO216" s="405">
        <v>0</v>
      </c>
      <c r="GP216" s="405">
        <v>0</v>
      </c>
      <c r="GQ216" s="405">
        <v>0</v>
      </c>
      <c r="GR216" s="405">
        <f t="shared" si="2280"/>
        <v>0</v>
      </c>
      <c r="GS216" s="405">
        <v>0</v>
      </c>
      <c r="GT216" s="405">
        <f t="shared" si="2393"/>
        <v>0</v>
      </c>
      <c r="GU216" s="1224" t="e">
        <f t="shared" si="2342"/>
        <v>#DIV/0!</v>
      </c>
      <c r="GV216" s="1224" t="e">
        <f t="shared" si="2343"/>
        <v>#DIV/0!</v>
      </c>
      <c r="GW216" s="406" t="e">
        <f t="shared" si="2344"/>
        <v>#DIV/0!</v>
      </c>
      <c r="GX216" s="406" t="e">
        <f t="shared" si="2394"/>
        <v>#DIV/0!</v>
      </c>
      <c r="GY216" s="407" t="e" cm="1">
        <f t="array" ref="GY216">GO216/(SUMPRODUCT(--(CHOOSE({1,2,3},GN216,GP216,GQ216)&gt;0),CHOOSE({1,2,3},GN216,GP216,GQ216))+GM216)</f>
        <v>#DIV/0!</v>
      </c>
    </row>
    <row r="217" spans="1:207" x14ac:dyDescent="0.2">
      <c r="A217" s="404">
        <f t="shared" si="2248"/>
        <v>43890</v>
      </c>
      <c r="B217" s="405">
        <f t="shared" si="2281"/>
        <v>0</v>
      </c>
      <c r="C217" s="405">
        <f t="shared" si="2249"/>
        <v>0</v>
      </c>
      <c r="D217" s="405">
        <f t="shared" si="2250"/>
        <v>0</v>
      </c>
      <c r="E217" s="405">
        <f t="shared" si="2251"/>
        <v>0</v>
      </c>
      <c r="F217" s="405">
        <f t="shared" si="2252"/>
        <v>0</v>
      </c>
      <c r="G217" s="405">
        <f t="shared" si="2253"/>
        <v>0</v>
      </c>
      <c r="H217" s="405">
        <f t="shared" si="2254"/>
        <v>0</v>
      </c>
      <c r="I217" s="405">
        <f t="shared" si="2255"/>
        <v>0</v>
      </c>
      <c r="J217" s="405">
        <f t="shared" si="2256"/>
        <v>0</v>
      </c>
      <c r="K217" s="1224" t="e">
        <f t="shared" si="2282"/>
        <v>#DIV/0!</v>
      </c>
      <c r="L217" s="1224" t="e">
        <f t="shared" si="2283"/>
        <v>#DIV/0!</v>
      </c>
      <c r="M217" s="406" t="e">
        <f t="shared" si="2284"/>
        <v>#DIV/0!</v>
      </c>
      <c r="N217" s="406" t="e">
        <f t="shared" si="2358"/>
        <v>#DIV/0!</v>
      </c>
      <c r="O217" s="407" t="e" cm="1">
        <f t="array" ref="O217">E217/(SUMPRODUCT(--(CHOOSE({1,2,3},D217,F217,G217)&gt;0),CHOOSE({1,2,3},D217,F217,G217))+C217)</f>
        <v>#DIV/0!</v>
      </c>
      <c r="Q217" s="404">
        <f t="shared" si="2257"/>
        <v>43890</v>
      </c>
      <c r="R217" s="405">
        <f t="shared" si="2359"/>
        <v>0</v>
      </c>
      <c r="S217" s="405">
        <v>0</v>
      </c>
      <c r="T217" s="405">
        <v>0</v>
      </c>
      <c r="U217" s="405">
        <v>0</v>
      </c>
      <c r="V217" s="405">
        <v>0</v>
      </c>
      <c r="W217" s="405">
        <v>0</v>
      </c>
      <c r="X217" s="405">
        <f t="shared" si="2258"/>
        <v>0</v>
      </c>
      <c r="Y217" s="405">
        <v>0</v>
      </c>
      <c r="Z217" s="405">
        <f t="shared" si="2360"/>
        <v>0</v>
      </c>
      <c r="AA217" s="1224" t="e">
        <f t="shared" si="2287"/>
        <v>#DIV/0!</v>
      </c>
      <c r="AB217" s="1224" t="e">
        <f t="shared" si="2288"/>
        <v>#DIV/0!</v>
      </c>
      <c r="AC217" s="406" t="e">
        <f t="shared" si="2289"/>
        <v>#DIV/0!</v>
      </c>
      <c r="AD217" s="406" t="e">
        <f t="shared" si="2361"/>
        <v>#DIV/0!</v>
      </c>
      <c r="AE217" s="407" t="e" cm="1">
        <f t="array" ref="AE217">U217/(SUMPRODUCT(--(CHOOSE({1,2,3},T217,V217,W217)&gt;0),CHOOSE({1,2,3},T217,V217,W217))+S217)</f>
        <v>#DIV/0!</v>
      </c>
      <c r="AG217" s="404">
        <f t="shared" si="2259"/>
        <v>43890</v>
      </c>
      <c r="AH217" s="405">
        <f t="shared" si="2362"/>
        <v>0</v>
      </c>
      <c r="AI217" s="405">
        <v>0</v>
      </c>
      <c r="AJ217" s="405">
        <v>0</v>
      </c>
      <c r="AK217" s="405">
        <v>0</v>
      </c>
      <c r="AL217" s="405">
        <v>0</v>
      </c>
      <c r="AM217" s="405">
        <v>0</v>
      </c>
      <c r="AN217" s="405">
        <f t="shared" si="2260"/>
        <v>0</v>
      </c>
      <c r="AO217" s="405">
        <v>0</v>
      </c>
      <c r="AP217" s="405">
        <f t="shared" si="2363"/>
        <v>0</v>
      </c>
      <c r="AQ217" s="1224" t="e">
        <f t="shared" si="2292"/>
        <v>#DIV/0!</v>
      </c>
      <c r="AR217" s="1224" t="e">
        <f t="shared" si="2293"/>
        <v>#DIV/0!</v>
      </c>
      <c r="AS217" s="406" t="e">
        <f t="shared" si="2294"/>
        <v>#DIV/0!</v>
      </c>
      <c r="AT217" s="406" t="e">
        <f t="shared" si="2364"/>
        <v>#DIV/0!</v>
      </c>
      <c r="AU217" s="407" t="e" cm="1">
        <f t="array" ref="AU217">AK217/(SUMPRODUCT(--(CHOOSE({1,2,3},AJ217,AL217,AM217)&gt;0),CHOOSE({1,2,3},AJ217,AL217,AM217))+AI217)</f>
        <v>#DIV/0!</v>
      </c>
      <c r="AW217" s="404">
        <f t="shared" si="2261"/>
        <v>43890</v>
      </c>
      <c r="AX217" s="405">
        <f t="shared" si="2365"/>
        <v>0</v>
      </c>
      <c r="AY217" s="405">
        <v>0</v>
      </c>
      <c r="AZ217" s="405">
        <v>0</v>
      </c>
      <c r="BA217" s="405">
        <v>0</v>
      </c>
      <c r="BB217" s="405">
        <v>0</v>
      </c>
      <c r="BC217" s="405">
        <v>0</v>
      </c>
      <c r="BD217" s="405">
        <f t="shared" si="2262"/>
        <v>0</v>
      </c>
      <c r="BE217" s="405">
        <v>0</v>
      </c>
      <c r="BF217" s="405">
        <f t="shared" si="2366"/>
        <v>0</v>
      </c>
      <c r="BG217" s="1224" t="e">
        <f t="shared" si="2297"/>
        <v>#DIV/0!</v>
      </c>
      <c r="BH217" s="1224" t="e">
        <f t="shared" si="2298"/>
        <v>#DIV/0!</v>
      </c>
      <c r="BI217" s="406" t="e">
        <f t="shared" si="2299"/>
        <v>#DIV/0!</v>
      </c>
      <c r="BJ217" s="406" t="e">
        <f t="shared" si="2367"/>
        <v>#DIV/0!</v>
      </c>
      <c r="BK217" s="407" t="e" cm="1">
        <f t="array" ref="BK217">BA217/(SUMPRODUCT(--(CHOOSE({1,2,3},AZ217,BB217,BC217)&gt;0),CHOOSE({1,2,3},AZ217,BB217,BC217))+AY217)</f>
        <v>#DIV/0!</v>
      </c>
      <c r="BM217" s="404">
        <f t="shared" si="2263"/>
        <v>43890</v>
      </c>
      <c r="BN217" s="405">
        <f t="shared" si="2368"/>
        <v>0</v>
      </c>
      <c r="BO217" s="405">
        <v>0</v>
      </c>
      <c r="BP217" s="405">
        <v>0</v>
      </c>
      <c r="BQ217" s="405">
        <v>0</v>
      </c>
      <c r="BR217" s="405">
        <v>0</v>
      </c>
      <c r="BS217" s="405">
        <v>0</v>
      </c>
      <c r="BT217" s="405">
        <f t="shared" si="2264"/>
        <v>0</v>
      </c>
      <c r="BU217" s="405">
        <v>0</v>
      </c>
      <c r="BV217" s="405">
        <f t="shared" si="2369"/>
        <v>0</v>
      </c>
      <c r="BW217" s="1224" t="e">
        <f t="shared" si="2302"/>
        <v>#DIV/0!</v>
      </c>
      <c r="BX217" s="1224" t="e">
        <f t="shared" si="2303"/>
        <v>#DIV/0!</v>
      </c>
      <c r="BY217" s="406" t="e">
        <f t="shared" si="2304"/>
        <v>#DIV/0!</v>
      </c>
      <c r="BZ217" s="406" t="e">
        <f t="shared" si="2370"/>
        <v>#DIV/0!</v>
      </c>
      <c r="CA217" s="407" t="e" cm="1">
        <f t="array" ref="CA217">BQ217/(SUMPRODUCT(--(CHOOSE({1,2,3},BP217,BR217,BS217)&gt;0),CHOOSE({1,2,3},BP217,BR217,BS217))+BO217)</f>
        <v>#DIV/0!</v>
      </c>
      <c r="CC217" s="404">
        <f t="shared" si="2265"/>
        <v>43890</v>
      </c>
      <c r="CD217" s="405">
        <f t="shared" si="2371"/>
        <v>0</v>
      </c>
      <c r="CE217" s="405">
        <v>0</v>
      </c>
      <c r="CF217" s="405">
        <v>0</v>
      </c>
      <c r="CG217" s="405">
        <v>0</v>
      </c>
      <c r="CH217" s="405">
        <v>0</v>
      </c>
      <c r="CI217" s="405">
        <v>0</v>
      </c>
      <c r="CJ217" s="405">
        <f t="shared" si="2266"/>
        <v>0</v>
      </c>
      <c r="CK217" s="405">
        <v>0</v>
      </c>
      <c r="CL217" s="405">
        <f t="shared" si="2372"/>
        <v>0</v>
      </c>
      <c r="CM217" s="1224" t="e">
        <f t="shared" si="2307"/>
        <v>#DIV/0!</v>
      </c>
      <c r="CN217" s="1224" t="e">
        <f t="shared" si="2308"/>
        <v>#DIV/0!</v>
      </c>
      <c r="CO217" s="406" t="e">
        <f t="shared" si="2309"/>
        <v>#DIV/0!</v>
      </c>
      <c r="CP217" s="406" t="e">
        <f t="shared" si="2373"/>
        <v>#DIV/0!</v>
      </c>
      <c r="CQ217" s="407" t="e" cm="1">
        <f t="array" ref="CQ217">CG217/(SUMPRODUCT(--(CHOOSE({1,2,3},CF217,CH217,CI217)&gt;0),CHOOSE({1,2,3},CF217,CH217,CI217))+CE217)</f>
        <v>#DIV/0!</v>
      </c>
      <c r="CS217" s="404">
        <f t="shared" si="2267"/>
        <v>43890</v>
      </c>
      <c r="CT217" s="405">
        <f t="shared" si="2374"/>
        <v>0</v>
      </c>
      <c r="CU217" s="405">
        <v>0</v>
      </c>
      <c r="CV217" s="405">
        <v>0</v>
      </c>
      <c r="CW217" s="405">
        <v>0</v>
      </c>
      <c r="CX217" s="405">
        <v>0</v>
      </c>
      <c r="CY217" s="405">
        <v>0</v>
      </c>
      <c r="CZ217" s="405">
        <f t="shared" si="2268"/>
        <v>0</v>
      </c>
      <c r="DA217" s="405">
        <v>0</v>
      </c>
      <c r="DB217" s="405">
        <f t="shared" si="2375"/>
        <v>0</v>
      </c>
      <c r="DC217" s="1224" t="e">
        <f t="shared" si="2312"/>
        <v>#DIV/0!</v>
      </c>
      <c r="DD217" s="1224" t="e">
        <f t="shared" si="2313"/>
        <v>#DIV/0!</v>
      </c>
      <c r="DE217" s="406" t="e">
        <f t="shared" si="2314"/>
        <v>#DIV/0!</v>
      </c>
      <c r="DF217" s="406" t="e">
        <f t="shared" si="2376"/>
        <v>#DIV/0!</v>
      </c>
      <c r="DG217" s="407" t="e" cm="1">
        <f t="array" ref="DG217">CW217/(SUMPRODUCT(--(CHOOSE({1,2,3},CV217,CX217,CY217)&gt;0),CHOOSE({1,2,3},CV217,CX217,CY217))+CU217)</f>
        <v>#DIV/0!</v>
      </c>
      <c r="DI217" s="404">
        <f t="shared" si="2269"/>
        <v>43890</v>
      </c>
      <c r="DJ217" s="405">
        <f t="shared" si="2377"/>
        <v>0</v>
      </c>
      <c r="DK217" s="405">
        <v>0</v>
      </c>
      <c r="DL217" s="405">
        <v>0</v>
      </c>
      <c r="DM217" s="405">
        <v>0</v>
      </c>
      <c r="DN217" s="405">
        <v>0</v>
      </c>
      <c r="DO217" s="405">
        <v>0</v>
      </c>
      <c r="DP217" s="405">
        <f t="shared" si="2270"/>
        <v>0</v>
      </c>
      <c r="DQ217" s="405">
        <v>0</v>
      </c>
      <c r="DR217" s="405">
        <f t="shared" si="2378"/>
        <v>0</v>
      </c>
      <c r="DS217" s="1224" t="e">
        <f t="shared" si="2317"/>
        <v>#DIV/0!</v>
      </c>
      <c r="DT217" s="1224" t="e">
        <f t="shared" si="2318"/>
        <v>#DIV/0!</v>
      </c>
      <c r="DU217" s="406" t="e">
        <f t="shared" si="2319"/>
        <v>#DIV/0!</v>
      </c>
      <c r="DV217" s="406" t="e">
        <f t="shared" si="2379"/>
        <v>#DIV/0!</v>
      </c>
      <c r="DW217" s="407" t="e" cm="1">
        <f t="array" ref="DW217">DM217/(SUMPRODUCT(--(CHOOSE({1,2,3},DL217,DN217,DO217)&gt;0),CHOOSE({1,2,3},DL217,DN217,DO217))+DK217)</f>
        <v>#DIV/0!</v>
      </c>
      <c r="DY217" s="404">
        <f t="shared" si="2271"/>
        <v>43890</v>
      </c>
      <c r="DZ217" s="405">
        <f t="shared" si="2380"/>
        <v>0</v>
      </c>
      <c r="EA217" s="405">
        <v>0</v>
      </c>
      <c r="EB217" s="405">
        <v>0</v>
      </c>
      <c r="EC217" s="405">
        <v>0</v>
      </c>
      <c r="ED217" s="405">
        <v>0</v>
      </c>
      <c r="EE217" s="405">
        <v>0</v>
      </c>
      <c r="EF217" s="405">
        <f t="shared" si="2272"/>
        <v>0</v>
      </c>
      <c r="EG217" s="405">
        <v>0</v>
      </c>
      <c r="EH217" s="405">
        <f t="shared" si="2381"/>
        <v>0</v>
      </c>
      <c r="EI217" s="1224" t="e">
        <f t="shared" si="2322"/>
        <v>#DIV/0!</v>
      </c>
      <c r="EJ217" s="1224" t="e">
        <f t="shared" si="2323"/>
        <v>#DIV/0!</v>
      </c>
      <c r="EK217" s="406" t="e">
        <f t="shared" si="2324"/>
        <v>#DIV/0!</v>
      </c>
      <c r="EL217" s="406" t="e">
        <f t="shared" si="2382"/>
        <v>#DIV/0!</v>
      </c>
      <c r="EM217" s="407" t="e" cm="1">
        <f t="array" ref="EM217">EC217/(SUMPRODUCT(--(CHOOSE({1,2,3},EB217,ED217,EE217)&gt;0),CHOOSE({1,2,3},EB217,ED217,EE217))+EA217)</f>
        <v>#DIV/0!</v>
      </c>
      <c r="EO217" s="404">
        <f t="shared" si="2273"/>
        <v>43890</v>
      </c>
      <c r="EP217" s="405">
        <f t="shared" si="2383"/>
        <v>0</v>
      </c>
      <c r="EQ217" s="405">
        <v>0</v>
      </c>
      <c r="ER217" s="405">
        <v>0</v>
      </c>
      <c r="ES217" s="405">
        <v>0</v>
      </c>
      <c r="ET217" s="405">
        <v>0</v>
      </c>
      <c r="EU217" s="405">
        <v>0</v>
      </c>
      <c r="EV217" s="405">
        <f t="shared" si="2274"/>
        <v>0</v>
      </c>
      <c r="EW217" s="405">
        <v>0</v>
      </c>
      <c r="EX217" s="405">
        <f t="shared" si="2384"/>
        <v>0</v>
      </c>
      <c r="EY217" s="1224" t="e">
        <f t="shared" si="2327"/>
        <v>#DIV/0!</v>
      </c>
      <c r="EZ217" s="1224" t="e">
        <f t="shared" si="2328"/>
        <v>#DIV/0!</v>
      </c>
      <c r="FA217" s="406" t="e">
        <f t="shared" si="2329"/>
        <v>#DIV/0!</v>
      </c>
      <c r="FB217" s="406" t="e">
        <f t="shared" si="2385"/>
        <v>#DIV/0!</v>
      </c>
      <c r="FC217" s="407" t="e" cm="1">
        <f t="array" ref="FC217">ES217/(SUMPRODUCT(--(CHOOSE({1,2,3},FH217,FX217,GN217)&gt;0),CHOOSE({1,2,3},FH217,FX217,GN217))+EQ217)</f>
        <v>#DIV/0!</v>
      </c>
      <c r="FE217" s="404">
        <f t="shared" si="2275"/>
        <v>43890</v>
      </c>
      <c r="FF217" s="405">
        <f t="shared" si="2386"/>
        <v>0</v>
      </c>
      <c r="FG217" s="405">
        <v>0</v>
      </c>
      <c r="FH217" s="405">
        <v>0</v>
      </c>
      <c r="FI217" s="405">
        <v>0</v>
      </c>
      <c r="FJ217" s="405">
        <v>0</v>
      </c>
      <c r="FK217" s="405">
        <v>0</v>
      </c>
      <c r="FL217" s="405">
        <f t="shared" si="2276"/>
        <v>0</v>
      </c>
      <c r="FM217" s="405">
        <v>0</v>
      </c>
      <c r="FN217" s="405">
        <f t="shared" si="2387"/>
        <v>0</v>
      </c>
      <c r="FO217" s="1224" t="e">
        <f t="shared" si="2332"/>
        <v>#DIV/0!</v>
      </c>
      <c r="FP217" s="1224" t="e">
        <f t="shared" si="2333"/>
        <v>#DIV/0!</v>
      </c>
      <c r="FQ217" s="406" t="e">
        <f t="shared" si="2334"/>
        <v>#DIV/0!</v>
      </c>
      <c r="FR217" s="406" t="e">
        <f t="shared" si="2388"/>
        <v>#DIV/0!</v>
      </c>
      <c r="FS217" s="407" t="e" cm="1">
        <f t="array" ref="FS217">FI217/(SUMPRODUCT(--(CHOOSE({1,2,3},FH217,FJ217,FK217)&gt;0),CHOOSE({1,2,3},FH217,FJ217,FK217))+FG217)</f>
        <v>#DIV/0!</v>
      </c>
      <c r="FU217" s="404">
        <f t="shared" si="2277"/>
        <v>43890</v>
      </c>
      <c r="FV217" s="405">
        <f t="shared" si="2389"/>
        <v>0</v>
      </c>
      <c r="FW217" s="405">
        <v>0</v>
      </c>
      <c r="FX217" s="405">
        <v>0</v>
      </c>
      <c r="FY217" s="405">
        <v>0</v>
      </c>
      <c r="FZ217" s="405">
        <v>0</v>
      </c>
      <c r="GA217" s="405">
        <v>0</v>
      </c>
      <c r="GB217" s="405">
        <f t="shared" si="2278"/>
        <v>0</v>
      </c>
      <c r="GC217" s="405">
        <v>0</v>
      </c>
      <c r="GD217" s="405">
        <f t="shared" si="2390"/>
        <v>0</v>
      </c>
      <c r="GE217" s="1224" t="e">
        <f t="shared" si="2337"/>
        <v>#DIV/0!</v>
      </c>
      <c r="GF217" s="1224" t="e">
        <f t="shared" si="2338"/>
        <v>#DIV/0!</v>
      </c>
      <c r="GG217" s="406" t="e">
        <f t="shared" si="2339"/>
        <v>#DIV/0!</v>
      </c>
      <c r="GH217" s="406" t="e">
        <f t="shared" si="2391"/>
        <v>#DIV/0!</v>
      </c>
      <c r="GI217" s="407" t="e" cm="1">
        <f t="array" ref="GI217">FY217/(SUMPRODUCT(--(CHOOSE({1,2,3},FX217,FZ217,GA217)&gt;0),CHOOSE({1,2,3},FX217,FZ217,GA217))+FW217)</f>
        <v>#DIV/0!</v>
      </c>
      <c r="GK217" s="404">
        <f t="shared" si="2279"/>
        <v>43890</v>
      </c>
      <c r="GL217" s="405">
        <f t="shared" si="2392"/>
        <v>0</v>
      </c>
      <c r="GM217" s="405">
        <v>0</v>
      </c>
      <c r="GN217" s="405">
        <v>0</v>
      </c>
      <c r="GO217" s="405">
        <v>0</v>
      </c>
      <c r="GP217" s="405">
        <v>0</v>
      </c>
      <c r="GQ217" s="405">
        <v>0</v>
      </c>
      <c r="GR217" s="405">
        <f t="shared" si="2280"/>
        <v>0</v>
      </c>
      <c r="GS217" s="405">
        <v>0</v>
      </c>
      <c r="GT217" s="405">
        <f t="shared" si="2393"/>
        <v>0</v>
      </c>
      <c r="GU217" s="1224" t="e">
        <f t="shared" si="2342"/>
        <v>#DIV/0!</v>
      </c>
      <c r="GV217" s="1224" t="e">
        <f t="shared" si="2343"/>
        <v>#DIV/0!</v>
      </c>
      <c r="GW217" s="406" t="e">
        <f t="shared" si="2344"/>
        <v>#DIV/0!</v>
      </c>
      <c r="GX217" s="406" t="e">
        <f t="shared" si="2394"/>
        <v>#DIV/0!</v>
      </c>
      <c r="GY217" s="407" t="e" cm="1">
        <f t="array" ref="GY217">GO217/(SUMPRODUCT(--(CHOOSE({1,2,3},GN217,GP217,GQ217)&gt;0),CHOOSE({1,2,3},GN217,GP217,GQ217))+GM217)</f>
        <v>#DIV/0!</v>
      </c>
    </row>
    <row r="218" spans="1:207" x14ac:dyDescent="0.2">
      <c r="A218" s="404">
        <f t="shared" si="2248"/>
        <v>43921</v>
      </c>
      <c r="B218" s="405">
        <f t="shared" si="2281"/>
        <v>0</v>
      </c>
      <c r="C218" s="405">
        <f t="shared" si="2249"/>
        <v>0</v>
      </c>
      <c r="D218" s="405">
        <f t="shared" si="2250"/>
        <v>0</v>
      </c>
      <c r="E218" s="405">
        <f t="shared" si="2251"/>
        <v>0</v>
      </c>
      <c r="F218" s="405">
        <f t="shared" si="2252"/>
        <v>0</v>
      </c>
      <c r="G218" s="405">
        <f t="shared" si="2253"/>
        <v>0</v>
      </c>
      <c r="H218" s="405">
        <f t="shared" si="2254"/>
        <v>0</v>
      </c>
      <c r="I218" s="405">
        <f t="shared" si="2255"/>
        <v>0</v>
      </c>
      <c r="J218" s="405">
        <f t="shared" si="2256"/>
        <v>0</v>
      </c>
      <c r="K218" s="1224" t="e">
        <f t="shared" si="2282"/>
        <v>#DIV/0!</v>
      </c>
      <c r="L218" s="1224" t="e">
        <f t="shared" si="2283"/>
        <v>#DIV/0!</v>
      </c>
      <c r="M218" s="406" t="e">
        <f t="shared" si="2284"/>
        <v>#DIV/0!</v>
      </c>
      <c r="N218" s="406" t="e">
        <f t="shared" si="2358"/>
        <v>#DIV/0!</v>
      </c>
      <c r="O218" s="407" t="e" cm="1">
        <f t="array" ref="O218">E218/(SUMPRODUCT(--(CHOOSE({1,2,3},D218,F218,G218)&gt;0),CHOOSE({1,2,3},D218,F218,G218))+C218)</f>
        <v>#DIV/0!</v>
      </c>
      <c r="Q218" s="404">
        <f t="shared" si="2257"/>
        <v>43921</v>
      </c>
      <c r="R218" s="405">
        <f t="shared" si="2359"/>
        <v>0</v>
      </c>
      <c r="S218" s="405">
        <v>0</v>
      </c>
      <c r="T218" s="405">
        <v>0</v>
      </c>
      <c r="U218" s="405">
        <v>0</v>
      </c>
      <c r="V218" s="405">
        <v>0</v>
      </c>
      <c r="W218" s="405">
        <v>0</v>
      </c>
      <c r="X218" s="405">
        <f t="shared" si="2258"/>
        <v>0</v>
      </c>
      <c r="Y218" s="405">
        <v>0</v>
      </c>
      <c r="Z218" s="405">
        <f t="shared" si="2360"/>
        <v>0</v>
      </c>
      <c r="AA218" s="1224" t="e">
        <f t="shared" si="2287"/>
        <v>#DIV/0!</v>
      </c>
      <c r="AB218" s="1224" t="e">
        <f t="shared" si="2288"/>
        <v>#DIV/0!</v>
      </c>
      <c r="AC218" s="406" t="e">
        <f t="shared" si="2289"/>
        <v>#DIV/0!</v>
      </c>
      <c r="AD218" s="406" t="e">
        <f t="shared" si="2361"/>
        <v>#DIV/0!</v>
      </c>
      <c r="AE218" s="407" t="e" cm="1">
        <f t="array" ref="AE218">U218/(SUMPRODUCT(--(CHOOSE({1,2,3},T218,V218,W218)&gt;0),CHOOSE({1,2,3},T218,V218,W218))+S218)</f>
        <v>#DIV/0!</v>
      </c>
      <c r="AG218" s="404">
        <f t="shared" si="2259"/>
        <v>43921</v>
      </c>
      <c r="AH218" s="405">
        <f t="shared" si="2362"/>
        <v>0</v>
      </c>
      <c r="AI218" s="405">
        <v>0</v>
      </c>
      <c r="AJ218" s="405">
        <v>0</v>
      </c>
      <c r="AK218" s="405">
        <v>0</v>
      </c>
      <c r="AL218" s="405">
        <v>0</v>
      </c>
      <c r="AM218" s="405">
        <v>0</v>
      </c>
      <c r="AN218" s="405">
        <f t="shared" si="2260"/>
        <v>0</v>
      </c>
      <c r="AO218" s="405">
        <v>0</v>
      </c>
      <c r="AP218" s="405">
        <f t="shared" si="2363"/>
        <v>0</v>
      </c>
      <c r="AQ218" s="1224" t="e">
        <f t="shared" si="2292"/>
        <v>#DIV/0!</v>
      </c>
      <c r="AR218" s="1224" t="e">
        <f t="shared" si="2293"/>
        <v>#DIV/0!</v>
      </c>
      <c r="AS218" s="406" t="e">
        <f t="shared" si="2294"/>
        <v>#DIV/0!</v>
      </c>
      <c r="AT218" s="406" t="e">
        <f t="shared" si="2364"/>
        <v>#DIV/0!</v>
      </c>
      <c r="AU218" s="407" t="e" cm="1">
        <f t="array" ref="AU218">AK218/(SUMPRODUCT(--(CHOOSE({1,2,3},AJ218,AL218,AM218)&gt;0),CHOOSE({1,2,3},AJ218,AL218,AM218))+AI218)</f>
        <v>#DIV/0!</v>
      </c>
      <c r="AW218" s="404">
        <f t="shared" si="2261"/>
        <v>43921</v>
      </c>
      <c r="AX218" s="405">
        <f t="shared" si="2365"/>
        <v>0</v>
      </c>
      <c r="AY218" s="405">
        <v>0</v>
      </c>
      <c r="AZ218" s="405">
        <v>0</v>
      </c>
      <c r="BA218" s="405">
        <v>0</v>
      </c>
      <c r="BB218" s="405">
        <v>0</v>
      </c>
      <c r="BC218" s="405">
        <v>0</v>
      </c>
      <c r="BD218" s="405">
        <f t="shared" si="2262"/>
        <v>0</v>
      </c>
      <c r="BE218" s="405">
        <v>0</v>
      </c>
      <c r="BF218" s="405">
        <f t="shared" si="2366"/>
        <v>0</v>
      </c>
      <c r="BG218" s="1224" t="e">
        <f t="shared" si="2297"/>
        <v>#DIV/0!</v>
      </c>
      <c r="BH218" s="1224" t="e">
        <f t="shared" si="2298"/>
        <v>#DIV/0!</v>
      </c>
      <c r="BI218" s="406" t="e">
        <f t="shared" si="2299"/>
        <v>#DIV/0!</v>
      </c>
      <c r="BJ218" s="406" t="e">
        <f t="shared" si="2367"/>
        <v>#DIV/0!</v>
      </c>
      <c r="BK218" s="407" t="e" cm="1">
        <f t="array" ref="BK218">BA218/(SUMPRODUCT(--(CHOOSE({1,2,3},AZ218,BB218,BC218)&gt;0),CHOOSE({1,2,3},AZ218,BB218,BC218))+AY218)</f>
        <v>#DIV/0!</v>
      </c>
      <c r="BM218" s="404">
        <f t="shared" si="2263"/>
        <v>43921</v>
      </c>
      <c r="BN218" s="405">
        <f t="shared" si="2368"/>
        <v>0</v>
      </c>
      <c r="BO218" s="405">
        <v>0</v>
      </c>
      <c r="BP218" s="405">
        <v>0</v>
      </c>
      <c r="BQ218" s="405">
        <v>0</v>
      </c>
      <c r="BR218" s="405">
        <v>0</v>
      </c>
      <c r="BS218" s="405">
        <v>0</v>
      </c>
      <c r="BT218" s="405">
        <f t="shared" si="2264"/>
        <v>0</v>
      </c>
      <c r="BU218" s="405">
        <v>0</v>
      </c>
      <c r="BV218" s="405">
        <f t="shared" si="2369"/>
        <v>0</v>
      </c>
      <c r="BW218" s="1224" t="e">
        <f t="shared" si="2302"/>
        <v>#DIV/0!</v>
      </c>
      <c r="BX218" s="1224" t="e">
        <f t="shared" si="2303"/>
        <v>#DIV/0!</v>
      </c>
      <c r="BY218" s="406" t="e">
        <f t="shared" si="2304"/>
        <v>#DIV/0!</v>
      </c>
      <c r="BZ218" s="406" t="e">
        <f t="shared" si="2370"/>
        <v>#DIV/0!</v>
      </c>
      <c r="CA218" s="407" t="e" cm="1">
        <f t="array" ref="CA218">BQ218/(SUMPRODUCT(--(CHOOSE({1,2,3},BP218,BR218,BS218)&gt;0),CHOOSE({1,2,3},BP218,BR218,BS218))+BO218)</f>
        <v>#DIV/0!</v>
      </c>
      <c r="CC218" s="404">
        <f t="shared" si="2265"/>
        <v>43921</v>
      </c>
      <c r="CD218" s="405">
        <f t="shared" si="2371"/>
        <v>0</v>
      </c>
      <c r="CE218" s="405">
        <v>0</v>
      </c>
      <c r="CF218" s="405">
        <v>0</v>
      </c>
      <c r="CG218" s="405">
        <v>0</v>
      </c>
      <c r="CH218" s="405">
        <v>0</v>
      </c>
      <c r="CI218" s="405">
        <v>0</v>
      </c>
      <c r="CJ218" s="405">
        <f t="shared" si="2266"/>
        <v>0</v>
      </c>
      <c r="CK218" s="405">
        <v>0</v>
      </c>
      <c r="CL218" s="405">
        <f t="shared" si="2372"/>
        <v>0</v>
      </c>
      <c r="CM218" s="1224" t="e">
        <f t="shared" si="2307"/>
        <v>#DIV/0!</v>
      </c>
      <c r="CN218" s="1224" t="e">
        <f t="shared" si="2308"/>
        <v>#DIV/0!</v>
      </c>
      <c r="CO218" s="406" t="e">
        <f t="shared" si="2309"/>
        <v>#DIV/0!</v>
      </c>
      <c r="CP218" s="406" t="e">
        <f t="shared" si="2373"/>
        <v>#DIV/0!</v>
      </c>
      <c r="CQ218" s="407" t="e" cm="1">
        <f t="array" ref="CQ218">CG218/(SUMPRODUCT(--(CHOOSE({1,2,3},CF218,CH218,CI218)&gt;0),CHOOSE({1,2,3},CF218,CH218,CI218))+CE218)</f>
        <v>#DIV/0!</v>
      </c>
      <c r="CS218" s="404">
        <f t="shared" si="2267"/>
        <v>43921</v>
      </c>
      <c r="CT218" s="405">
        <f t="shared" si="2374"/>
        <v>0</v>
      </c>
      <c r="CU218" s="405">
        <v>0</v>
      </c>
      <c r="CV218" s="405">
        <v>0</v>
      </c>
      <c r="CW218" s="405">
        <v>0</v>
      </c>
      <c r="CX218" s="405">
        <v>0</v>
      </c>
      <c r="CY218" s="405">
        <v>0</v>
      </c>
      <c r="CZ218" s="405">
        <f t="shared" si="2268"/>
        <v>0</v>
      </c>
      <c r="DA218" s="405">
        <v>0</v>
      </c>
      <c r="DB218" s="405">
        <f t="shared" si="2375"/>
        <v>0</v>
      </c>
      <c r="DC218" s="1224" t="e">
        <f t="shared" si="2312"/>
        <v>#DIV/0!</v>
      </c>
      <c r="DD218" s="1224" t="e">
        <f t="shared" si="2313"/>
        <v>#DIV/0!</v>
      </c>
      <c r="DE218" s="406" t="e">
        <f t="shared" si="2314"/>
        <v>#DIV/0!</v>
      </c>
      <c r="DF218" s="406" t="e">
        <f t="shared" si="2376"/>
        <v>#DIV/0!</v>
      </c>
      <c r="DG218" s="407" t="e" cm="1">
        <f t="array" ref="DG218">CW218/(SUMPRODUCT(--(CHOOSE({1,2,3},CV218,CX218,CY218)&gt;0),CHOOSE({1,2,3},CV218,CX218,CY218))+CU218)</f>
        <v>#DIV/0!</v>
      </c>
      <c r="DI218" s="404">
        <f t="shared" si="2269"/>
        <v>43921</v>
      </c>
      <c r="DJ218" s="405">
        <f t="shared" si="2377"/>
        <v>0</v>
      </c>
      <c r="DK218" s="405">
        <v>0</v>
      </c>
      <c r="DL218" s="405">
        <v>0</v>
      </c>
      <c r="DM218" s="405">
        <v>0</v>
      </c>
      <c r="DN218" s="405">
        <v>0</v>
      </c>
      <c r="DO218" s="405">
        <v>0</v>
      </c>
      <c r="DP218" s="405">
        <f t="shared" si="2270"/>
        <v>0</v>
      </c>
      <c r="DQ218" s="405">
        <v>0</v>
      </c>
      <c r="DR218" s="405">
        <f t="shared" si="2378"/>
        <v>0</v>
      </c>
      <c r="DS218" s="1224" t="e">
        <f t="shared" si="2317"/>
        <v>#DIV/0!</v>
      </c>
      <c r="DT218" s="1224" t="e">
        <f t="shared" si="2318"/>
        <v>#DIV/0!</v>
      </c>
      <c r="DU218" s="406" t="e">
        <f t="shared" si="2319"/>
        <v>#DIV/0!</v>
      </c>
      <c r="DV218" s="406" t="e">
        <f t="shared" si="2379"/>
        <v>#DIV/0!</v>
      </c>
      <c r="DW218" s="407" t="e" cm="1">
        <f t="array" ref="DW218">DM218/(SUMPRODUCT(--(CHOOSE({1,2,3},DL218,DN218,DO218)&gt;0),CHOOSE({1,2,3},DL218,DN218,DO218))+DK218)</f>
        <v>#DIV/0!</v>
      </c>
      <c r="DY218" s="404">
        <f t="shared" si="2271"/>
        <v>43921</v>
      </c>
      <c r="DZ218" s="405">
        <f t="shared" si="2380"/>
        <v>0</v>
      </c>
      <c r="EA218" s="405">
        <v>0</v>
      </c>
      <c r="EB218" s="405">
        <v>0</v>
      </c>
      <c r="EC218" s="405">
        <v>0</v>
      </c>
      <c r="ED218" s="405">
        <v>0</v>
      </c>
      <c r="EE218" s="405">
        <v>0</v>
      </c>
      <c r="EF218" s="405">
        <f t="shared" si="2272"/>
        <v>0</v>
      </c>
      <c r="EG218" s="405">
        <v>0</v>
      </c>
      <c r="EH218" s="405">
        <f t="shared" si="2381"/>
        <v>0</v>
      </c>
      <c r="EI218" s="1224" t="e">
        <f t="shared" si="2322"/>
        <v>#DIV/0!</v>
      </c>
      <c r="EJ218" s="1224" t="e">
        <f t="shared" si="2323"/>
        <v>#DIV/0!</v>
      </c>
      <c r="EK218" s="406" t="e">
        <f t="shared" si="2324"/>
        <v>#DIV/0!</v>
      </c>
      <c r="EL218" s="406" t="e">
        <f t="shared" si="2382"/>
        <v>#DIV/0!</v>
      </c>
      <c r="EM218" s="407" t="e" cm="1">
        <f t="array" ref="EM218">EC218/(SUMPRODUCT(--(CHOOSE({1,2,3},EB218,ED218,EE218)&gt;0),CHOOSE({1,2,3},EB218,ED218,EE218))+EA218)</f>
        <v>#DIV/0!</v>
      </c>
      <c r="EO218" s="404">
        <f t="shared" si="2273"/>
        <v>43921</v>
      </c>
      <c r="EP218" s="405">
        <f t="shared" si="2383"/>
        <v>0</v>
      </c>
      <c r="EQ218" s="405">
        <v>0</v>
      </c>
      <c r="ER218" s="405">
        <v>0</v>
      </c>
      <c r="ES218" s="405">
        <v>0</v>
      </c>
      <c r="ET218" s="405">
        <v>0</v>
      </c>
      <c r="EU218" s="405">
        <v>0</v>
      </c>
      <c r="EV218" s="405">
        <f t="shared" si="2274"/>
        <v>0</v>
      </c>
      <c r="EW218" s="405">
        <v>0</v>
      </c>
      <c r="EX218" s="405">
        <f t="shared" si="2384"/>
        <v>0</v>
      </c>
      <c r="EY218" s="1224" t="e">
        <f t="shared" si="2327"/>
        <v>#DIV/0!</v>
      </c>
      <c r="EZ218" s="1224" t="e">
        <f t="shared" si="2328"/>
        <v>#DIV/0!</v>
      </c>
      <c r="FA218" s="406" t="e">
        <f t="shared" si="2329"/>
        <v>#DIV/0!</v>
      </c>
      <c r="FB218" s="406" t="e">
        <f t="shared" si="2385"/>
        <v>#DIV/0!</v>
      </c>
      <c r="FC218" s="407" t="e" cm="1">
        <f t="array" ref="FC218">ES218/(SUMPRODUCT(--(CHOOSE({1,2,3},FH218,FX218,GN218)&gt;0),CHOOSE({1,2,3},FH218,FX218,GN218))+EQ218)</f>
        <v>#DIV/0!</v>
      </c>
      <c r="FE218" s="404">
        <f t="shared" si="2275"/>
        <v>43921</v>
      </c>
      <c r="FF218" s="405">
        <f t="shared" si="2386"/>
        <v>0</v>
      </c>
      <c r="FG218" s="405">
        <v>0</v>
      </c>
      <c r="FH218" s="405">
        <v>0</v>
      </c>
      <c r="FI218" s="405">
        <v>0</v>
      </c>
      <c r="FJ218" s="405">
        <v>0</v>
      </c>
      <c r="FK218" s="405">
        <v>0</v>
      </c>
      <c r="FL218" s="405">
        <f t="shared" si="2276"/>
        <v>0</v>
      </c>
      <c r="FM218" s="405">
        <v>0</v>
      </c>
      <c r="FN218" s="405">
        <f t="shared" si="2387"/>
        <v>0</v>
      </c>
      <c r="FO218" s="1224" t="e">
        <f t="shared" si="2332"/>
        <v>#DIV/0!</v>
      </c>
      <c r="FP218" s="1224" t="e">
        <f t="shared" si="2333"/>
        <v>#DIV/0!</v>
      </c>
      <c r="FQ218" s="406" t="e">
        <f t="shared" si="2334"/>
        <v>#DIV/0!</v>
      </c>
      <c r="FR218" s="406" t="e">
        <f t="shared" si="2388"/>
        <v>#DIV/0!</v>
      </c>
      <c r="FS218" s="407" t="e" cm="1">
        <f t="array" ref="FS218">FI218/(SUMPRODUCT(--(CHOOSE({1,2,3},FH218,FJ218,FK218)&gt;0),CHOOSE({1,2,3},FH218,FJ218,FK218))+FG218)</f>
        <v>#DIV/0!</v>
      </c>
      <c r="FU218" s="404">
        <f t="shared" si="2277"/>
        <v>43921</v>
      </c>
      <c r="FV218" s="405">
        <f t="shared" si="2389"/>
        <v>0</v>
      </c>
      <c r="FW218" s="405">
        <v>0</v>
      </c>
      <c r="FX218" s="405">
        <v>0</v>
      </c>
      <c r="FY218" s="405">
        <v>0</v>
      </c>
      <c r="FZ218" s="405">
        <v>0</v>
      </c>
      <c r="GA218" s="405">
        <v>0</v>
      </c>
      <c r="GB218" s="405">
        <f t="shared" si="2278"/>
        <v>0</v>
      </c>
      <c r="GC218" s="405">
        <v>0</v>
      </c>
      <c r="GD218" s="405">
        <f t="shared" si="2390"/>
        <v>0</v>
      </c>
      <c r="GE218" s="1224" t="e">
        <f t="shared" si="2337"/>
        <v>#DIV/0!</v>
      </c>
      <c r="GF218" s="1224" t="e">
        <f t="shared" si="2338"/>
        <v>#DIV/0!</v>
      </c>
      <c r="GG218" s="406" t="e">
        <f t="shared" si="2339"/>
        <v>#DIV/0!</v>
      </c>
      <c r="GH218" s="406" t="e">
        <f t="shared" si="2391"/>
        <v>#DIV/0!</v>
      </c>
      <c r="GI218" s="407" t="e" cm="1">
        <f t="array" ref="GI218">FY218/(SUMPRODUCT(--(CHOOSE({1,2,3},FX218,FZ218,GA218)&gt;0),CHOOSE({1,2,3},FX218,FZ218,GA218))+FW218)</f>
        <v>#DIV/0!</v>
      </c>
      <c r="GK218" s="404">
        <f t="shared" si="2279"/>
        <v>43921</v>
      </c>
      <c r="GL218" s="405">
        <f t="shared" si="2392"/>
        <v>0</v>
      </c>
      <c r="GM218" s="405">
        <v>0</v>
      </c>
      <c r="GN218" s="405">
        <v>0</v>
      </c>
      <c r="GO218" s="405">
        <v>0</v>
      </c>
      <c r="GP218" s="405">
        <v>0</v>
      </c>
      <c r="GQ218" s="405">
        <v>0</v>
      </c>
      <c r="GR218" s="405">
        <f t="shared" si="2280"/>
        <v>0</v>
      </c>
      <c r="GS218" s="405">
        <v>0</v>
      </c>
      <c r="GT218" s="405">
        <f t="shared" si="2393"/>
        <v>0</v>
      </c>
      <c r="GU218" s="1224" t="e">
        <f t="shared" si="2342"/>
        <v>#DIV/0!</v>
      </c>
      <c r="GV218" s="1224" t="e">
        <f t="shared" si="2343"/>
        <v>#DIV/0!</v>
      </c>
      <c r="GW218" s="406" t="e">
        <f t="shared" si="2344"/>
        <v>#DIV/0!</v>
      </c>
      <c r="GX218" s="406" t="e">
        <f t="shared" si="2394"/>
        <v>#DIV/0!</v>
      </c>
      <c r="GY218" s="407" t="e" cm="1">
        <f t="array" ref="GY218">GO218/(SUMPRODUCT(--(CHOOSE({1,2,3},GN218,GP218,GQ218)&gt;0),CHOOSE({1,2,3},GN218,GP218,GQ218))+GM218)</f>
        <v>#DIV/0!</v>
      </c>
    </row>
    <row r="219" spans="1:207" x14ac:dyDescent="0.2">
      <c r="A219" s="404">
        <f t="shared" si="2248"/>
        <v>43951</v>
      </c>
      <c r="B219" s="405">
        <f t="shared" si="2281"/>
        <v>0</v>
      </c>
      <c r="C219" s="405">
        <f t="shared" si="2249"/>
        <v>0</v>
      </c>
      <c r="D219" s="405">
        <f t="shared" si="2250"/>
        <v>0</v>
      </c>
      <c r="E219" s="405">
        <f t="shared" si="2251"/>
        <v>0</v>
      </c>
      <c r="F219" s="405">
        <f t="shared" si="2252"/>
        <v>0</v>
      </c>
      <c r="G219" s="405">
        <f t="shared" si="2253"/>
        <v>0</v>
      </c>
      <c r="H219" s="405">
        <f t="shared" si="2254"/>
        <v>0</v>
      </c>
      <c r="I219" s="405">
        <f t="shared" si="2255"/>
        <v>0</v>
      </c>
      <c r="J219" s="405">
        <f t="shared" si="2256"/>
        <v>0</v>
      </c>
      <c r="K219" s="1224" t="e">
        <f t="shared" si="2282"/>
        <v>#DIV/0!</v>
      </c>
      <c r="L219" s="1224" t="e">
        <f t="shared" si="2283"/>
        <v>#DIV/0!</v>
      </c>
      <c r="M219" s="406" t="e">
        <f t="shared" si="2284"/>
        <v>#DIV/0!</v>
      </c>
      <c r="N219" s="406" t="e">
        <f t="shared" si="2358"/>
        <v>#DIV/0!</v>
      </c>
      <c r="O219" s="407" t="e" cm="1">
        <f t="array" ref="O219">E219/(SUMPRODUCT(--(CHOOSE({1,2,3},D219,F219,G219)&gt;0),CHOOSE({1,2,3},D219,F219,G219))+C219)</f>
        <v>#DIV/0!</v>
      </c>
      <c r="Q219" s="404">
        <f t="shared" si="2257"/>
        <v>43951</v>
      </c>
      <c r="R219" s="405">
        <f t="shared" si="2359"/>
        <v>0</v>
      </c>
      <c r="S219" s="405">
        <v>0</v>
      </c>
      <c r="T219" s="405">
        <v>0</v>
      </c>
      <c r="U219" s="405">
        <v>0</v>
      </c>
      <c r="V219" s="405">
        <v>0</v>
      </c>
      <c r="W219" s="405">
        <v>0</v>
      </c>
      <c r="X219" s="405">
        <f t="shared" si="2258"/>
        <v>0</v>
      </c>
      <c r="Y219" s="405">
        <v>0</v>
      </c>
      <c r="Z219" s="405">
        <f t="shared" si="2360"/>
        <v>0</v>
      </c>
      <c r="AA219" s="1224" t="e">
        <f t="shared" si="2287"/>
        <v>#DIV/0!</v>
      </c>
      <c r="AB219" s="1224" t="e">
        <f t="shared" si="2288"/>
        <v>#DIV/0!</v>
      </c>
      <c r="AC219" s="406" t="e">
        <f t="shared" si="2289"/>
        <v>#DIV/0!</v>
      </c>
      <c r="AD219" s="406" t="e">
        <f t="shared" si="2361"/>
        <v>#DIV/0!</v>
      </c>
      <c r="AE219" s="407" t="e" cm="1">
        <f t="array" ref="AE219">U219/(SUMPRODUCT(--(CHOOSE({1,2,3},T219,V219,W219)&gt;0),CHOOSE({1,2,3},T219,V219,W219))+S219)</f>
        <v>#DIV/0!</v>
      </c>
      <c r="AG219" s="404">
        <f t="shared" si="2259"/>
        <v>43951</v>
      </c>
      <c r="AH219" s="405">
        <f t="shared" si="2362"/>
        <v>0</v>
      </c>
      <c r="AI219" s="405">
        <v>0</v>
      </c>
      <c r="AJ219" s="405">
        <v>0</v>
      </c>
      <c r="AK219" s="405">
        <v>0</v>
      </c>
      <c r="AL219" s="405">
        <v>0</v>
      </c>
      <c r="AM219" s="405">
        <v>0</v>
      </c>
      <c r="AN219" s="405">
        <f t="shared" si="2260"/>
        <v>0</v>
      </c>
      <c r="AO219" s="405">
        <v>0</v>
      </c>
      <c r="AP219" s="405">
        <f t="shared" si="2363"/>
        <v>0</v>
      </c>
      <c r="AQ219" s="1224" t="e">
        <f t="shared" si="2292"/>
        <v>#DIV/0!</v>
      </c>
      <c r="AR219" s="1224" t="e">
        <f t="shared" si="2293"/>
        <v>#DIV/0!</v>
      </c>
      <c r="AS219" s="406" t="e">
        <f t="shared" si="2294"/>
        <v>#DIV/0!</v>
      </c>
      <c r="AT219" s="406" t="e">
        <f t="shared" si="2364"/>
        <v>#DIV/0!</v>
      </c>
      <c r="AU219" s="407" t="e" cm="1">
        <f t="array" ref="AU219">AK219/(SUMPRODUCT(--(CHOOSE({1,2,3},AJ219,AL219,AM219)&gt;0),CHOOSE({1,2,3},AJ219,AL219,AM219))+AI219)</f>
        <v>#DIV/0!</v>
      </c>
      <c r="AW219" s="404">
        <f t="shared" si="2261"/>
        <v>43951</v>
      </c>
      <c r="AX219" s="405">
        <f t="shared" si="2365"/>
        <v>0</v>
      </c>
      <c r="AY219" s="405">
        <v>0</v>
      </c>
      <c r="AZ219" s="405">
        <v>0</v>
      </c>
      <c r="BA219" s="405">
        <v>0</v>
      </c>
      <c r="BB219" s="405">
        <v>0</v>
      </c>
      <c r="BC219" s="405">
        <v>0</v>
      </c>
      <c r="BD219" s="405">
        <f t="shared" si="2262"/>
        <v>0</v>
      </c>
      <c r="BE219" s="405">
        <v>0</v>
      </c>
      <c r="BF219" s="405">
        <f t="shared" si="2366"/>
        <v>0</v>
      </c>
      <c r="BG219" s="1224" t="e">
        <f t="shared" si="2297"/>
        <v>#DIV/0!</v>
      </c>
      <c r="BH219" s="1224" t="e">
        <f t="shared" si="2298"/>
        <v>#DIV/0!</v>
      </c>
      <c r="BI219" s="406" t="e">
        <f t="shared" si="2299"/>
        <v>#DIV/0!</v>
      </c>
      <c r="BJ219" s="406" t="e">
        <f t="shared" si="2367"/>
        <v>#DIV/0!</v>
      </c>
      <c r="BK219" s="407" t="e" cm="1">
        <f t="array" ref="BK219">BA219/(SUMPRODUCT(--(CHOOSE({1,2,3},AZ219,BB219,BC219)&gt;0),CHOOSE({1,2,3},AZ219,BB219,BC219))+AY219)</f>
        <v>#DIV/0!</v>
      </c>
      <c r="BM219" s="404">
        <f t="shared" si="2263"/>
        <v>43951</v>
      </c>
      <c r="BN219" s="405">
        <f t="shared" si="2368"/>
        <v>0</v>
      </c>
      <c r="BO219" s="405">
        <v>0</v>
      </c>
      <c r="BP219" s="405">
        <v>0</v>
      </c>
      <c r="BQ219" s="405">
        <v>0</v>
      </c>
      <c r="BR219" s="405">
        <v>0</v>
      </c>
      <c r="BS219" s="405">
        <v>0</v>
      </c>
      <c r="BT219" s="405">
        <f t="shared" si="2264"/>
        <v>0</v>
      </c>
      <c r="BU219" s="405">
        <v>0</v>
      </c>
      <c r="BV219" s="405">
        <f t="shared" si="2369"/>
        <v>0</v>
      </c>
      <c r="BW219" s="1224" t="e">
        <f t="shared" si="2302"/>
        <v>#DIV/0!</v>
      </c>
      <c r="BX219" s="1224" t="e">
        <f t="shared" si="2303"/>
        <v>#DIV/0!</v>
      </c>
      <c r="BY219" s="406" t="e">
        <f t="shared" si="2304"/>
        <v>#DIV/0!</v>
      </c>
      <c r="BZ219" s="406" t="e">
        <f t="shared" si="2370"/>
        <v>#DIV/0!</v>
      </c>
      <c r="CA219" s="407" t="e" cm="1">
        <f t="array" ref="CA219">BQ219/(SUMPRODUCT(--(CHOOSE({1,2,3},BP219,BR219,BS219)&gt;0),CHOOSE({1,2,3},BP219,BR219,BS219))+BO219)</f>
        <v>#DIV/0!</v>
      </c>
      <c r="CC219" s="404">
        <f t="shared" si="2265"/>
        <v>43951</v>
      </c>
      <c r="CD219" s="405">
        <f t="shared" si="2371"/>
        <v>0</v>
      </c>
      <c r="CE219" s="405">
        <v>0</v>
      </c>
      <c r="CF219" s="405">
        <v>0</v>
      </c>
      <c r="CG219" s="405">
        <v>0</v>
      </c>
      <c r="CH219" s="405">
        <v>0</v>
      </c>
      <c r="CI219" s="405">
        <v>0</v>
      </c>
      <c r="CJ219" s="405">
        <f t="shared" si="2266"/>
        <v>0</v>
      </c>
      <c r="CK219" s="405">
        <v>0</v>
      </c>
      <c r="CL219" s="405">
        <f t="shared" si="2372"/>
        <v>0</v>
      </c>
      <c r="CM219" s="1224" t="e">
        <f t="shared" si="2307"/>
        <v>#DIV/0!</v>
      </c>
      <c r="CN219" s="1224" t="e">
        <f t="shared" si="2308"/>
        <v>#DIV/0!</v>
      </c>
      <c r="CO219" s="406" t="e">
        <f t="shared" si="2309"/>
        <v>#DIV/0!</v>
      </c>
      <c r="CP219" s="406" t="e">
        <f t="shared" si="2373"/>
        <v>#DIV/0!</v>
      </c>
      <c r="CQ219" s="407" t="e" cm="1">
        <f t="array" ref="CQ219">CG219/(SUMPRODUCT(--(CHOOSE({1,2,3},CF219,CH219,CI219)&gt;0),CHOOSE({1,2,3},CF219,CH219,CI219))+CE219)</f>
        <v>#DIV/0!</v>
      </c>
      <c r="CS219" s="404">
        <f t="shared" si="2267"/>
        <v>43951</v>
      </c>
      <c r="CT219" s="405">
        <f t="shared" si="2374"/>
        <v>0</v>
      </c>
      <c r="CU219" s="405">
        <v>0</v>
      </c>
      <c r="CV219" s="405">
        <v>0</v>
      </c>
      <c r="CW219" s="405">
        <v>0</v>
      </c>
      <c r="CX219" s="405">
        <v>0</v>
      </c>
      <c r="CY219" s="405">
        <v>0</v>
      </c>
      <c r="CZ219" s="405">
        <f t="shared" si="2268"/>
        <v>0</v>
      </c>
      <c r="DA219" s="405">
        <v>0</v>
      </c>
      <c r="DB219" s="405">
        <f t="shared" si="2375"/>
        <v>0</v>
      </c>
      <c r="DC219" s="1224" t="e">
        <f t="shared" si="2312"/>
        <v>#DIV/0!</v>
      </c>
      <c r="DD219" s="1224" t="e">
        <f t="shared" si="2313"/>
        <v>#DIV/0!</v>
      </c>
      <c r="DE219" s="406" t="e">
        <f t="shared" si="2314"/>
        <v>#DIV/0!</v>
      </c>
      <c r="DF219" s="406" t="e">
        <f t="shared" si="2376"/>
        <v>#DIV/0!</v>
      </c>
      <c r="DG219" s="407" t="e" cm="1">
        <f t="array" ref="DG219">CW219/(SUMPRODUCT(--(CHOOSE({1,2,3},CV219,CX219,CY219)&gt;0),CHOOSE({1,2,3},CV219,CX219,CY219))+CU219)</f>
        <v>#DIV/0!</v>
      </c>
      <c r="DI219" s="404">
        <f t="shared" si="2269"/>
        <v>43951</v>
      </c>
      <c r="DJ219" s="405">
        <f t="shared" si="2377"/>
        <v>0</v>
      </c>
      <c r="DK219" s="405">
        <v>0</v>
      </c>
      <c r="DL219" s="405">
        <v>0</v>
      </c>
      <c r="DM219" s="405">
        <v>0</v>
      </c>
      <c r="DN219" s="405">
        <v>0</v>
      </c>
      <c r="DO219" s="405">
        <v>0</v>
      </c>
      <c r="DP219" s="405">
        <f t="shared" si="2270"/>
        <v>0</v>
      </c>
      <c r="DQ219" s="405">
        <v>0</v>
      </c>
      <c r="DR219" s="405">
        <f t="shared" si="2378"/>
        <v>0</v>
      </c>
      <c r="DS219" s="1224" t="e">
        <f t="shared" si="2317"/>
        <v>#DIV/0!</v>
      </c>
      <c r="DT219" s="1224" t="e">
        <f t="shared" si="2318"/>
        <v>#DIV/0!</v>
      </c>
      <c r="DU219" s="406" t="e">
        <f t="shared" si="2319"/>
        <v>#DIV/0!</v>
      </c>
      <c r="DV219" s="406" t="e">
        <f t="shared" si="2379"/>
        <v>#DIV/0!</v>
      </c>
      <c r="DW219" s="407" t="e" cm="1">
        <f t="array" ref="DW219">DM219/(SUMPRODUCT(--(CHOOSE({1,2,3},DL219,DN219,DO219)&gt;0),CHOOSE({1,2,3},DL219,DN219,DO219))+DK219)</f>
        <v>#DIV/0!</v>
      </c>
      <c r="DY219" s="404">
        <f t="shared" si="2271"/>
        <v>43951</v>
      </c>
      <c r="DZ219" s="405">
        <f t="shared" si="2380"/>
        <v>0</v>
      </c>
      <c r="EA219" s="405">
        <v>0</v>
      </c>
      <c r="EB219" s="405">
        <v>0</v>
      </c>
      <c r="EC219" s="405">
        <v>0</v>
      </c>
      <c r="ED219" s="405">
        <v>0</v>
      </c>
      <c r="EE219" s="405">
        <v>0</v>
      </c>
      <c r="EF219" s="405">
        <f t="shared" si="2272"/>
        <v>0</v>
      </c>
      <c r="EG219" s="405">
        <v>0</v>
      </c>
      <c r="EH219" s="405">
        <f t="shared" si="2381"/>
        <v>0</v>
      </c>
      <c r="EI219" s="1224" t="e">
        <f t="shared" si="2322"/>
        <v>#DIV/0!</v>
      </c>
      <c r="EJ219" s="1224" t="e">
        <f t="shared" si="2323"/>
        <v>#DIV/0!</v>
      </c>
      <c r="EK219" s="406" t="e">
        <f t="shared" si="2324"/>
        <v>#DIV/0!</v>
      </c>
      <c r="EL219" s="406" t="e">
        <f t="shared" si="2382"/>
        <v>#DIV/0!</v>
      </c>
      <c r="EM219" s="407" t="e" cm="1">
        <f t="array" ref="EM219">EC219/(SUMPRODUCT(--(CHOOSE({1,2,3},EB219,ED219,EE219)&gt;0),CHOOSE({1,2,3},EB219,ED219,EE219))+EA219)</f>
        <v>#DIV/0!</v>
      </c>
      <c r="EO219" s="404">
        <f t="shared" si="2273"/>
        <v>43951</v>
      </c>
      <c r="EP219" s="405">
        <f t="shared" si="2383"/>
        <v>0</v>
      </c>
      <c r="EQ219" s="405">
        <v>0</v>
      </c>
      <c r="ER219" s="405">
        <v>0</v>
      </c>
      <c r="ES219" s="405">
        <v>0</v>
      </c>
      <c r="ET219" s="405">
        <v>0</v>
      </c>
      <c r="EU219" s="405">
        <v>0</v>
      </c>
      <c r="EV219" s="405">
        <f t="shared" si="2274"/>
        <v>0</v>
      </c>
      <c r="EW219" s="405">
        <v>0</v>
      </c>
      <c r="EX219" s="405">
        <f t="shared" si="2384"/>
        <v>0</v>
      </c>
      <c r="EY219" s="1224" t="e">
        <f t="shared" si="2327"/>
        <v>#DIV/0!</v>
      </c>
      <c r="EZ219" s="1224" t="e">
        <f t="shared" si="2328"/>
        <v>#DIV/0!</v>
      </c>
      <c r="FA219" s="406" t="e">
        <f t="shared" si="2329"/>
        <v>#DIV/0!</v>
      </c>
      <c r="FB219" s="406" t="e">
        <f t="shared" si="2385"/>
        <v>#DIV/0!</v>
      </c>
      <c r="FC219" s="407" t="e" cm="1">
        <f t="array" ref="FC219">ES219/(SUMPRODUCT(--(CHOOSE({1,2,3},FH219,FX219,GN219)&gt;0),CHOOSE({1,2,3},FH219,FX219,GN219))+EQ219)</f>
        <v>#DIV/0!</v>
      </c>
      <c r="FE219" s="404">
        <f t="shared" si="2275"/>
        <v>43951</v>
      </c>
      <c r="FF219" s="405">
        <f t="shared" si="2386"/>
        <v>0</v>
      </c>
      <c r="FG219" s="405">
        <v>0</v>
      </c>
      <c r="FH219" s="405">
        <v>0</v>
      </c>
      <c r="FI219" s="405">
        <v>0</v>
      </c>
      <c r="FJ219" s="405">
        <v>0</v>
      </c>
      <c r="FK219" s="405">
        <v>0</v>
      </c>
      <c r="FL219" s="405">
        <f t="shared" si="2276"/>
        <v>0</v>
      </c>
      <c r="FM219" s="405">
        <v>0</v>
      </c>
      <c r="FN219" s="405">
        <f t="shared" si="2387"/>
        <v>0</v>
      </c>
      <c r="FO219" s="1224" t="e">
        <f t="shared" si="2332"/>
        <v>#DIV/0!</v>
      </c>
      <c r="FP219" s="1224" t="e">
        <f t="shared" si="2333"/>
        <v>#DIV/0!</v>
      </c>
      <c r="FQ219" s="406" t="e">
        <f t="shared" si="2334"/>
        <v>#DIV/0!</v>
      </c>
      <c r="FR219" s="406" t="e">
        <f t="shared" si="2388"/>
        <v>#DIV/0!</v>
      </c>
      <c r="FS219" s="407" t="e" cm="1">
        <f t="array" ref="FS219">FI219/(SUMPRODUCT(--(CHOOSE({1,2,3},FH219,FJ219,FK219)&gt;0),CHOOSE({1,2,3},FH219,FJ219,FK219))+FG219)</f>
        <v>#DIV/0!</v>
      </c>
      <c r="FU219" s="404">
        <f t="shared" si="2277"/>
        <v>43951</v>
      </c>
      <c r="FV219" s="405">
        <f t="shared" si="2389"/>
        <v>0</v>
      </c>
      <c r="FW219" s="405">
        <v>0</v>
      </c>
      <c r="FX219" s="405">
        <v>0</v>
      </c>
      <c r="FY219" s="405">
        <v>0</v>
      </c>
      <c r="FZ219" s="405">
        <v>0</v>
      </c>
      <c r="GA219" s="405">
        <v>0</v>
      </c>
      <c r="GB219" s="405">
        <f t="shared" si="2278"/>
        <v>0</v>
      </c>
      <c r="GC219" s="405">
        <v>0</v>
      </c>
      <c r="GD219" s="405">
        <f t="shared" si="2390"/>
        <v>0</v>
      </c>
      <c r="GE219" s="1224" t="e">
        <f t="shared" si="2337"/>
        <v>#DIV/0!</v>
      </c>
      <c r="GF219" s="1224" t="e">
        <f t="shared" si="2338"/>
        <v>#DIV/0!</v>
      </c>
      <c r="GG219" s="406" t="e">
        <f t="shared" si="2339"/>
        <v>#DIV/0!</v>
      </c>
      <c r="GH219" s="406" t="e">
        <f t="shared" si="2391"/>
        <v>#DIV/0!</v>
      </c>
      <c r="GI219" s="407" t="e" cm="1">
        <f t="array" ref="GI219">FY219/(SUMPRODUCT(--(CHOOSE({1,2,3},FX219,FZ219,GA219)&gt;0),CHOOSE({1,2,3},FX219,FZ219,GA219))+FW219)</f>
        <v>#DIV/0!</v>
      </c>
      <c r="GK219" s="404">
        <f t="shared" si="2279"/>
        <v>43951</v>
      </c>
      <c r="GL219" s="405">
        <f t="shared" si="2392"/>
        <v>0</v>
      </c>
      <c r="GM219" s="405">
        <v>0</v>
      </c>
      <c r="GN219" s="405">
        <v>0</v>
      </c>
      <c r="GO219" s="405">
        <v>0</v>
      </c>
      <c r="GP219" s="405">
        <v>0</v>
      </c>
      <c r="GQ219" s="405">
        <v>0</v>
      </c>
      <c r="GR219" s="405">
        <f t="shared" si="2280"/>
        <v>0</v>
      </c>
      <c r="GS219" s="405">
        <v>0</v>
      </c>
      <c r="GT219" s="405">
        <f t="shared" si="2393"/>
        <v>0</v>
      </c>
      <c r="GU219" s="1224" t="e">
        <f t="shared" si="2342"/>
        <v>#DIV/0!</v>
      </c>
      <c r="GV219" s="1224" t="e">
        <f t="shared" si="2343"/>
        <v>#DIV/0!</v>
      </c>
      <c r="GW219" s="406" t="e">
        <f t="shared" si="2344"/>
        <v>#DIV/0!</v>
      </c>
      <c r="GX219" s="406" t="e">
        <f t="shared" si="2394"/>
        <v>#DIV/0!</v>
      </c>
      <c r="GY219" s="407" t="e" cm="1">
        <f t="array" ref="GY219">GO219/(SUMPRODUCT(--(CHOOSE({1,2,3},GN219,GP219,GQ219)&gt;0),CHOOSE({1,2,3},GN219,GP219,GQ219))+GM219)</f>
        <v>#DIV/0!</v>
      </c>
    </row>
    <row r="220" spans="1:207" x14ac:dyDescent="0.2">
      <c r="A220" s="404">
        <f t="shared" si="2248"/>
        <v>43982</v>
      </c>
      <c r="B220" s="405">
        <f t="shared" si="2281"/>
        <v>0</v>
      </c>
      <c r="C220" s="405">
        <f t="shared" si="2249"/>
        <v>0</v>
      </c>
      <c r="D220" s="405">
        <f t="shared" si="2250"/>
        <v>0</v>
      </c>
      <c r="E220" s="405">
        <f t="shared" si="2251"/>
        <v>0</v>
      </c>
      <c r="F220" s="405">
        <f t="shared" si="2252"/>
        <v>0</v>
      </c>
      <c r="G220" s="405">
        <f t="shared" si="2253"/>
        <v>0</v>
      </c>
      <c r="H220" s="405">
        <f t="shared" si="2254"/>
        <v>0</v>
      </c>
      <c r="I220" s="405">
        <f t="shared" si="2255"/>
        <v>0</v>
      </c>
      <c r="J220" s="405">
        <f t="shared" si="2256"/>
        <v>0</v>
      </c>
      <c r="K220" s="1224" t="e">
        <f t="shared" si="2282"/>
        <v>#DIV/0!</v>
      </c>
      <c r="L220" s="1224" t="e">
        <f t="shared" si="2283"/>
        <v>#DIV/0!</v>
      </c>
      <c r="M220" s="406" t="e">
        <f t="shared" si="2284"/>
        <v>#DIV/0!</v>
      </c>
      <c r="N220" s="406" t="e">
        <f t="shared" si="2358"/>
        <v>#DIV/0!</v>
      </c>
      <c r="O220" s="407" t="e" cm="1">
        <f t="array" ref="O220">E220/(SUMPRODUCT(--(CHOOSE({1,2,3},D220,F220,G220)&gt;0),CHOOSE({1,2,3},D220,F220,G220))+C220)</f>
        <v>#DIV/0!</v>
      </c>
      <c r="Q220" s="404">
        <f t="shared" si="2257"/>
        <v>43982</v>
      </c>
      <c r="R220" s="405">
        <f t="shared" si="2359"/>
        <v>0</v>
      </c>
      <c r="S220" s="405">
        <v>0</v>
      </c>
      <c r="T220" s="405">
        <v>0</v>
      </c>
      <c r="U220" s="405">
        <v>0</v>
      </c>
      <c r="V220" s="405">
        <v>0</v>
      </c>
      <c r="W220" s="405">
        <v>0</v>
      </c>
      <c r="X220" s="405">
        <f t="shared" si="2258"/>
        <v>0</v>
      </c>
      <c r="Y220" s="405">
        <v>0</v>
      </c>
      <c r="Z220" s="405">
        <f t="shared" si="2360"/>
        <v>0</v>
      </c>
      <c r="AA220" s="1224" t="e">
        <f t="shared" si="2287"/>
        <v>#DIV/0!</v>
      </c>
      <c r="AB220" s="1224" t="e">
        <f t="shared" si="2288"/>
        <v>#DIV/0!</v>
      </c>
      <c r="AC220" s="406" t="e">
        <f t="shared" si="2289"/>
        <v>#DIV/0!</v>
      </c>
      <c r="AD220" s="406" t="e">
        <f t="shared" si="2361"/>
        <v>#DIV/0!</v>
      </c>
      <c r="AE220" s="407" t="e" cm="1">
        <f t="array" ref="AE220">U220/(SUMPRODUCT(--(CHOOSE({1,2,3},T220,V220,W220)&gt;0),CHOOSE({1,2,3},T220,V220,W220))+S220)</f>
        <v>#DIV/0!</v>
      </c>
      <c r="AG220" s="404">
        <f t="shared" si="2259"/>
        <v>43982</v>
      </c>
      <c r="AH220" s="405">
        <f t="shared" si="2362"/>
        <v>0</v>
      </c>
      <c r="AI220" s="405">
        <v>0</v>
      </c>
      <c r="AJ220" s="405">
        <v>0</v>
      </c>
      <c r="AK220" s="405">
        <v>0</v>
      </c>
      <c r="AL220" s="405">
        <v>0</v>
      </c>
      <c r="AM220" s="405">
        <v>0</v>
      </c>
      <c r="AN220" s="405">
        <f t="shared" si="2260"/>
        <v>0</v>
      </c>
      <c r="AO220" s="405">
        <v>0</v>
      </c>
      <c r="AP220" s="405">
        <f t="shared" si="2363"/>
        <v>0</v>
      </c>
      <c r="AQ220" s="1224" t="e">
        <f t="shared" si="2292"/>
        <v>#DIV/0!</v>
      </c>
      <c r="AR220" s="1224" t="e">
        <f t="shared" si="2293"/>
        <v>#DIV/0!</v>
      </c>
      <c r="AS220" s="406" t="e">
        <f t="shared" si="2294"/>
        <v>#DIV/0!</v>
      </c>
      <c r="AT220" s="406" t="e">
        <f t="shared" si="2364"/>
        <v>#DIV/0!</v>
      </c>
      <c r="AU220" s="407" t="e" cm="1">
        <f t="array" ref="AU220">AK220/(SUMPRODUCT(--(CHOOSE({1,2,3},AJ220,AL220,AM220)&gt;0),CHOOSE({1,2,3},AJ220,AL220,AM220))+AI220)</f>
        <v>#DIV/0!</v>
      </c>
      <c r="AW220" s="404">
        <f t="shared" si="2261"/>
        <v>43982</v>
      </c>
      <c r="AX220" s="405">
        <f t="shared" si="2365"/>
        <v>0</v>
      </c>
      <c r="AY220" s="405">
        <v>0</v>
      </c>
      <c r="AZ220" s="405">
        <v>0</v>
      </c>
      <c r="BA220" s="405">
        <v>0</v>
      </c>
      <c r="BB220" s="405">
        <v>0</v>
      </c>
      <c r="BC220" s="405">
        <v>0</v>
      </c>
      <c r="BD220" s="405">
        <f t="shared" si="2262"/>
        <v>0</v>
      </c>
      <c r="BE220" s="405">
        <v>0</v>
      </c>
      <c r="BF220" s="405">
        <f t="shared" si="2366"/>
        <v>0</v>
      </c>
      <c r="BG220" s="1224" t="e">
        <f t="shared" si="2297"/>
        <v>#DIV/0!</v>
      </c>
      <c r="BH220" s="1224" t="e">
        <f t="shared" si="2298"/>
        <v>#DIV/0!</v>
      </c>
      <c r="BI220" s="406" t="e">
        <f t="shared" si="2299"/>
        <v>#DIV/0!</v>
      </c>
      <c r="BJ220" s="406" t="e">
        <f t="shared" si="2367"/>
        <v>#DIV/0!</v>
      </c>
      <c r="BK220" s="407" t="e" cm="1">
        <f t="array" ref="BK220">BA220/(SUMPRODUCT(--(CHOOSE({1,2,3},AZ220,BB220,BC220)&gt;0),CHOOSE({1,2,3},AZ220,BB220,BC220))+AY220)</f>
        <v>#DIV/0!</v>
      </c>
      <c r="BM220" s="404">
        <f t="shared" si="2263"/>
        <v>43982</v>
      </c>
      <c r="BN220" s="405">
        <f t="shared" si="2368"/>
        <v>0</v>
      </c>
      <c r="BO220" s="405">
        <v>0</v>
      </c>
      <c r="BP220" s="405">
        <v>0</v>
      </c>
      <c r="BQ220" s="405">
        <v>0</v>
      </c>
      <c r="BR220" s="405">
        <v>0</v>
      </c>
      <c r="BS220" s="405">
        <v>0</v>
      </c>
      <c r="BT220" s="405">
        <f t="shared" si="2264"/>
        <v>0</v>
      </c>
      <c r="BU220" s="405">
        <v>0</v>
      </c>
      <c r="BV220" s="405">
        <f t="shared" si="2369"/>
        <v>0</v>
      </c>
      <c r="BW220" s="1224" t="e">
        <f t="shared" si="2302"/>
        <v>#DIV/0!</v>
      </c>
      <c r="BX220" s="1224" t="e">
        <f t="shared" si="2303"/>
        <v>#DIV/0!</v>
      </c>
      <c r="BY220" s="406" t="e">
        <f t="shared" si="2304"/>
        <v>#DIV/0!</v>
      </c>
      <c r="BZ220" s="406" t="e">
        <f t="shared" si="2370"/>
        <v>#DIV/0!</v>
      </c>
      <c r="CA220" s="407" t="e" cm="1">
        <f t="array" ref="CA220">BQ220/(SUMPRODUCT(--(CHOOSE({1,2,3},BP220,BR220,BS220)&gt;0),CHOOSE({1,2,3},BP220,BR220,BS220))+BO220)</f>
        <v>#DIV/0!</v>
      </c>
      <c r="CC220" s="404">
        <f t="shared" si="2265"/>
        <v>43982</v>
      </c>
      <c r="CD220" s="405">
        <f t="shared" si="2371"/>
        <v>0</v>
      </c>
      <c r="CE220" s="405">
        <v>0</v>
      </c>
      <c r="CF220" s="405">
        <v>0</v>
      </c>
      <c r="CG220" s="405">
        <v>0</v>
      </c>
      <c r="CH220" s="405">
        <v>0</v>
      </c>
      <c r="CI220" s="405">
        <v>0</v>
      </c>
      <c r="CJ220" s="405">
        <f t="shared" si="2266"/>
        <v>0</v>
      </c>
      <c r="CK220" s="405">
        <v>0</v>
      </c>
      <c r="CL220" s="405">
        <f t="shared" si="2372"/>
        <v>0</v>
      </c>
      <c r="CM220" s="1224" t="e">
        <f t="shared" si="2307"/>
        <v>#DIV/0!</v>
      </c>
      <c r="CN220" s="1224" t="e">
        <f t="shared" si="2308"/>
        <v>#DIV/0!</v>
      </c>
      <c r="CO220" s="406" t="e">
        <f t="shared" si="2309"/>
        <v>#DIV/0!</v>
      </c>
      <c r="CP220" s="406" t="e">
        <f t="shared" si="2373"/>
        <v>#DIV/0!</v>
      </c>
      <c r="CQ220" s="407" t="e" cm="1">
        <f t="array" ref="CQ220">CG220/(SUMPRODUCT(--(CHOOSE({1,2,3},CF220,CH220,CI220)&gt;0),CHOOSE({1,2,3},CF220,CH220,CI220))+CE220)</f>
        <v>#DIV/0!</v>
      </c>
      <c r="CS220" s="404">
        <f t="shared" si="2267"/>
        <v>43982</v>
      </c>
      <c r="CT220" s="405">
        <f t="shared" si="2374"/>
        <v>0</v>
      </c>
      <c r="CU220" s="405">
        <v>0</v>
      </c>
      <c r="CV220" s="405">
        <v>0</v>
      </c>
      <c r="CW220" s="405">
        <v>0</v>
      </c>
      <c r="CX220" s="405">
        <v>0</v>
      </c>
      <c r="CY220" s="405">
        <v>0</v>
      </c>
      <c r="CZ220" s="405">
        <f t="shared" si="2268"/>
        <v>0</v>
      </c>
      <c r="DA220" s="405">
        <v>0</v>
      </c>
      <c r="DB220" s="405">
        <f t="shared" si="2375"/>
        <v>0</v>
      </c>
      <c r="DC220" s="1224" t="e">
        <f t="shared" si="2312"/>
        <v>#DIV/0!</v>
      </c>
      <c r="DD220" s="1224" t="e">
        <f t="shared" si="2313"/>
        <v>#DIV/0!</v>
      </c>
      <c r="DE220" s="406" t="e">
        <f t="shared" si="2314"/>
        <v>#DIV/0!</v>
      </c>
      <c r="DF220" s="406" t="e">
        <f t="shared" si="2376"/>
        <v>#DIV/0!</v>
      </c>
      <c r="DG220" s="407" t="e" cm="1">
        <f t="array" ref="DG220">CW220/(SUMPRODUCT(--(CHOOSE({1,2,3},CV220,CX220,CY220)&gt;0),CHOOSE({1,2,3},CV220,CX220,CY220))+CU220)</f>
        <v>#DIV/0!</v>
      </c>
      <c r="DI220" s="404">
        <f t="shared" si="2269"/>
        <v>43982</v>
      </c>
      <c r="DJ220" s="405">
        <f t="shared" si="2377"/>
        <v>0</v>
      </c>
      <c r="DK220" s="405">
        <v>0</v>
      </c>
      <c r="DL220" s="405">
        <v>0</v>
      </c>
      <c r="DM220" s="405">
        <v>0</v>
      </c>
      <c r="DN220" s="405">
        <v>0</v>
      </c>
      <c r="DO220" s="405">
        <v>0</v>
      </c>
      <c r="DP220" s="405">
        <f t="shared" si="2270"/>
        <v>0</v>
      </c>
      <c r="DQ220" s="405">
        <v>0</v>
      </c>
      <c r="DR220" s="405">
        <f t="shared" si="2378"/>
        <v>0</v>
      </c>
      <c r="DS220" s="1224" t="e">
        <f t="shared" si="2317"/>
        <v>#DIV/0!</v>
      </c>
      <c r="DT220" s="1224" t="e">
        <f t="shared" si="2318"/>
        <v>#DIV/0!</v>
      </c>
      <c r="DU220" s="406" t="e">
        <f t="shared" si="2319"/>
        <v>#DIV/0!</v>
      </c>
      <c r="DV220" s="406" t="e">
        <f t="shared" si="2379"/>
        <v>#DIV/0!</v>
      </c>
      <c r="DW220" s="407" t="e" cm="1">
        <f t="array" ref="DW220">DM220/(SUMPRODUCT(--(CHOOSE({1,2,3},DL220,DN220,DO220)&gt;0),CHOOSE({1,2,3},DL220,DN220,DO220))+DK220)</f>
        <v>#DIV/0!</v>
      </c>
      <c r="DY220" s="404">
        <f t="shared" si="2271"/>
        <v>43982</v>
      </c>
      <c r="DZ220" s="405">
        <f t="shared" si="2380"/>
        <v>0</v>
      </c>
      <c r="EA220" s="405">
        <v>0</v>
      </c>
      <c r="EB220" s="405">
        <v>0</v>
      </c>
      <c r="EC220" s="405">
        <v>0</v>
      </c>
      <c r="ED220" s="405">
        <v>0</v>
      </c>
      <c r="EE220" s="405">
        <v>0</v>
      </c>
      <c r="EF220" s="405">
        <f t="shared" si="2272"/>
        <v>0</v>
      </c>
      <c r="EG220" s="405">
        <v>0</v>
      </c>
      <c r="EH220" s="405">
        <f t="shared" si="2381"/>
        <v>0</v>
      </c>
      <c r="EI220" s="1224" t="e">
        <f t="shared" si="2322"/>
        <v>#DIV/0!</v>
      </c>
      <c r="EJ220" s="1224" t="e">
        <f t="shared" si="2323"/>
        <v>#DIV/0!</v>
      </c>
      <c r="EK220" s="406" t="e">
        <f t="shared" si="2324"/>
        <v>#DIV/0!</v>
      </c>
      <c r="EL220" s="406" t="e">
        <f t="shared" si="2382"/>
        <v>#DIV/0!</v>
      </c>
      <c r="EM220" s="407" t="e" cm="1">
        <f t="array" ref="EM220">EC220/(SUMPRODUCT(--(CHOOSE({1,2,3},EB220,ED220,EE220)&gt;0),CHOOSE({1,2,3},EB220,ED220,EE220))+EA220)</f>
        <v>#DIV/0!</v>
      </c>
      <c r="EO220" s="404">
        <f t="shared" si="2273"/>
        <v>43982</v>
      </c>
      <c r="EP220" s="405">
        <f t="shared" si="2383"/>
        <v>0</v>
      </c>
      <c r="EQ220" s="405">
        <v>0</v>
      </c>
      <c r="ER220" s="405">
        <v>0</v>
      </c>
      <c r="ES220" s="405">
        <v>0</v>
      </c>
      <c r="ET220" s="405">
        <v>0</v>
      </c>
      <c r="EU220" s="405">
        <v>0</v>
      </c>
      <c r="EV220" s="405">
        <f t="shared" si="2274"/>
        <v>0</v>
      </c>
      <c r="EW220" s="405">
        <v>0</v>
      </c>
      <c r="EX220" s="405">
        <f t="shared" si="2384"/>
        <v>0</v>
      </c>
      <c r="EY220" s="1224" t="e">
        <f t="shared" si="2327"/>
        <v>#DIV/0!</v>
      </c>
      <c r="EZ220" s="1224" t="e">
        <f t="shared" si="2328"/>
        <v>#DIV/0!</v>
      </c>
      <c r="FA220" s="406" t="e">
        <f t="shared" si="2329"/>
        <v>#DIV/0!</v>
      </c>
      <c r="FB220" s="406" t="e">
        <f t="shared" si="2385"/>
        <v>#DIV/0!</v>
      </c>
      <c r="FC220" s="407" t="e" cm="1">
        <f t="array" ref="FC220">ES220/(SUMPRODUCT(--(CHOOSE({1,2,3},FH220,FX220,GN220)&gt;0),CHOOSE({1,2,3},FH220,FX220,GN220))+EQ220)</f>
        <v>#DIV/0!</v>
      </c>
      <c r="FE220" s="404">
        <f t="shared" si="2275"/>
        <v>43982</v>
      </c>
      <c r="FF220" s="405">
        <f t="shared" si="2386"/>
        <v>0</v>
      </c>
      <c r="FG220" s="405">
        <v>0</v>
      </c>
      <c r="FH220" s="405">
        <v>0</v>
      </c>
      <c r="FI220" s="405">
        <v>0</v>
      </c>
      <c r="FJ220" s="405">
        <v>0</v>
      </c>
      <c r="FK220" s="405">
        <v>0</v>
      </c>
      <c r="FL220" s="405">
        <f t="shared" si="2276"/>
        <v>0</v>
      </c>
      <c r="FM220" s="405">
        <v>0</v>
      </c>
      <c r="FN220" s="405">
        <f t="shared" si="2387"/>
        <v>0</v>
      </c>
      <c r="FO220" s="1224" t="e">
        <f t="shared" si="2332"/>
        <v>#DIV/0!</v>
      </c>
      <c r="FP220" s="1224" t="e">
        <f t="shared" si="2333"/>
        <v>#DIV/0!</v>
      </c>
      <c r="FQ220" s="406" t="e">
        <f t="shared" si="2334"/>
        <v>#DIV/0!</v>
      </c>
      <c r="FR220" s="406" t="e">
        <f t="shared" si="2388"/>
        <v>#DIV/0!</v>
      </c>
      <c r="FS220" s="407" t="e" cm="1">
        <f t="array" ref="FS220">FI220/(SUMPRODUCT(--(CHOOSE({1,2,3},FH220,FJ220,FK220)&gt;0),CHOOSE({1,2,3},FH220,FJ220,FK220))+FG220)</f>
        <v>#DIV/0!</v>
      </c>
      <c r="FU220" s="404">
        <f t="shared" si="2277"/>
        <v>43982</v>
      </c>
      <c r="FV220" s="405">
        <f t="shared" si="2389"/>
        <v>0</v>
      </c>
      <c r="FW220" s="405">
        <v>0</v>
      </c>
      <c r="FX220" s="405">
        <v>0</v>
      </c>
      <c r="FY220" s="405">
        <v>0</v>
      </c>
      <c r="FZ220" s="405">
        <v>0</v>
      </c>
      <c r="GA220" s="405">
        <v>0</v>
      </c>
      <c r="GB220" s="405">
        <f t="shared" si="2278"/>
        <v>0</v>
      </c>
      <c r="GC220" s="405">
        <v>0</v>
      </c>
      <c r="GD220" s="405">
        <f t="shared" si="2390"/>
        <v>0</v>
      </c>
      <c r="GE220" s="1224" t="e">
        <f t="shared" si="2337"/>
        <v>#DIV/0!</v>
      </c>
      <c r="GF220" s="1224" t="e">
        <f t="shared" si="2338"/>
        <v>#DIV/0!</v>
      </c>
      <c r="GG220" s="406" t="e">
        <f t="shared" si="2339"/>
        <v>#DIV/0!</v>
      </c>
      <c r="GH220" s="406" t="e">
        <f t="shared" si="2391"/>
        <v>#DIV/0!</v>
      </c>
      <c r="GI220" s="407" t="e" cm="1">
        <f t="array" ref="GI220">FY220/(SUMPRODUCT(--(CHOOSE({1,2,3},FX220,FZ220,GA220)&gt;0),CHOOSE({1,2,3},FX220,FZ220,GA220))+FW220)</f>
        <v>#DIV/0!</v>
      </c>
      <c r="GK220" s="404">
        <f t="shared" si="2279"/>
        <v>43982</v>
      </c>
      <c r="GL220" s="405">
        <f t="shared" si="2392"/>
        <v>0</v>
      </c>
      <c r="GM220" s="405">
        <v>0</v>
      </c>
      <c r="GN220" s="405">
        <v>0</v>
      </c>
      <c r="GO220" s="405">
        <v>0</v>
      </c>
      <c r="GP220" s="405">
        <v>0</v>
      </c>
      <c r="GQ220" s="405">
        <v>0</v>
      </c>
      <c r="GR220" s="405">
        <f t="shared" si="2280"/>
        <v>0</v>
      </c>
      <c r="GS220" s="405">
        <v>0</v>
      </c>
      <c r="GT220" s="405">
        <f t="shared" si="2393"/>
        <v>0</v>
      </c>
      <c r="GU220" s="1224" t="e">
        <f t="shared" si="2342"/>
        <v>#DIV/0!</v>
      </c>
      <c r="GV220" s="1224" t="e">
        <f t="shared" si="2343"/>
        <v>#DIV/0!</v>
      </c>
      <c r="GW220" s="406" t="e">
        <f t="shared" si="2344"/>
        <v>#DIV/0!</v>
      </c>
      <c r="GX220" s="406" t="e">
        <f t="shared" si="2394"/>
        <v>#DIV/0!</v>
      </c>
      <c r="GY220" s="407" t="e" cm="1">
        <f t="array" ref="GY220">GO220/(SUMPRODUCT(--(CHOOSE({1,2,3},GN220,GP220,GQ220)&gt;0),CHOOSE({1,2,3},GN220,GP220,GQ220))+GM220)</f>
        <v>#DIV/0!</v>
      </c>
    </row>
    <row r="221" spans="1:207" x14ac:dyDescent="0.2">
      <c r="A221" s="404">
        <f t="shared" si="2248"/>
        <v>44012</v>
      </c>
      <c r="B221" s="405">
        <f t="shared" si="2281"/>
        <v>0</v>
      </c>
      <c r="C221" s="405">
        <f t="shared" si="2249"/>
        <v>0</v>
      </c>
      <c r="D221" s="405">
        <f t="shared" si="2250"/>
        <v>0</v>
      </c>
      <c r="E221" s="405">
        <f t="shared" si="2251"/>
        <v>0</v>
      </c>
      <c r="F221" s="405">
        <f t="shared" si="2252"/>
        <v>0</v>
      </c>
      <c r="G221" s="405">
        <f t="shared" si="2253"/>
        <v>0</v>
      </c>
      <c r="H221" s="405">
        <f t="shared" si="2254"/>
        <v>0</v>
      </c>
      <c r="I221" s="405">
        <f t="shared" si="2255"/>
        <v>0</v>
      </c>
      <c r="J221" s="405">
        <f t="shared" si="2256"/>
        <v>0</v>
      </c>
      <c r="K221" s="1224" t="e">
        <f t="shared" si="2282"/>
        <v>#DIV/0!</v>
      </c>
      <c r="L221" s="1224" t="e">
        <f t="shared" si="2283"/>
        <v>#DIV/0!</v>
      </c>
      <c r="M221" s="406" t="e">
        <f t="shared" si="2284"/>
        <v>#DIV/0!</v>
      </c>
      <c r="N221" s="406" t="e">
        <f t="shared" si="2358"/>
        <v>#DIV/0!</v>
      </c>
      <c r="O221" s="407" t="e" cm="1">
        <f t="array" ref="O221">E221/(SUMPRODUCT(--(CHOOSE({1,2,3},D221,F221,G221)&gt;0),CHOOSE({1,2,3},D221,F221,G221))+C221)</f>
        <v>#DIV/0!</v>
      </c>
      <c r="Q221" s="404">
        <f t="shared" si="2257"/>
        <v>44012</v>
      </c>
      <c r="R221" s="405">
        <f t="shared" si="2359"/>
        <v>0</v>
      </c>
      <c r="S221" s="405">
        <v>0</v>
      </c>
      <c r="T221" s="405">
        <v>0</v>
      </c>
      <c r="U221" s="405">
        <v>0</v>
      </c>
      <c r="V221" s="405">
        <v>0</v>
      </c>
      <c r="W221" s="405">
        <v>0</v>
      </c>
      <c r="X221" s="405">
        <f t="shared" si="2258"/>
        <v>0</v>
      </c>
      <c r="Y221" s="405">
        <v>0</v>
      </c>
      <c r="Z221" s="405">
        <f t="shared" si="2360"/>
        <v>0</v>
      </c>
      <c r="AA221" s="1224" t="e">
        <f t="shared" si="2287"/>
        <v>#DIV/0!</v>
      </c>
      <c r="AB221" s="1224" t="e">
        <f t="shared" si="2288"/>
        <v>#DIV/0!</v>
      </c>
      <c r="AC221" s="406" t="e">
        <f t="shared" si="2289"/>
        <v>#DIV/0!</v>
      </c>
      <c r="AD221" s="406" t="e">
        <f t="shared" si="2361"/>
        <v>#DIV/0!</v>
      </c>
      <c r="AE221" s="407" t="e" cm="1">
        <f t="array" ref="AE221">U221/(SUMPRODUCT(--(CHOOSE({1,2,3},T221,V221,W221)&gt;0),CHOOSE({1,2,3},T221,V221,W221))+S221)</f>
        <v>#DIV/0!</v>
      </c>
      <c r="AG221" s="404">
        <f t="shared" si="2259"/>
        <v>44012</v>
      </c>
      <c r="AH221" s="405">
        <f t="shared" si="2362"/>
        <v>0</v>
      </c>
      <c r="AI221" s="405">
        <v>0</v>
      </c>
      <c r="AJ221" s="405">
        <v>0</v>
      </c>
      <c r="AK221" s="405">
        <v>0</v>
      </c>
      <c r="AL221" s="405">
        <v>0</v>
      </c>
      <c r="AM221" s="405">
        <v>0</v>
      </c>
      <c r="AN221" s="405">
        <f t="shared" si="2260"/>
        <v>0</v>
      </c>
      <c r="AO221" s="405">
        <v>0</v>
      </c>
      <c r="AP221" s="405">
        <f t="shared" si="2363"/>
        <v>0</v>
      </c>
      <c r="AQ221" s="1224" t="e">
        <f t="shared" si="2292"/>
        <v>#DIV/0!</v>
      </c>
      <c r="AR221" s="1224" t="e">
        <f t="shared" si="2293"/>
        <v>#DIV/0!</v>
      </c>
      <c r="AS221" s="406" t="e">
        <f t="shared" si="2294"/>
        <v>#DIV/0!</v>
      </c>
      <c r="AT221" s="406" t="e">
        <f t="shared" si="2364"/>
        <v>#DIV/0!</v>
      </c>
      <c r="AU221" s="407" t="e" cm="1">
        <f t="array" ref="AU221">AK221/(SUMPRODUCT(--(CHOOSE({1,2,3},AJ221,AL221,AM221)&gt;0),CHOOSE({1,2,3},AJ221,AL221,AM221))+AI221)</f>
        <v>#DIV/0!</v>
      </c>
      <c r="AW221" s="404">
        <f t="shared" si="2261"/>
        <v>44012</v>
      </c>
      <c r="AX221" s="405">
        <f t="shared" si="2365"/>
        <v>0</v>
      </c>
      <c r="AY221" s="405">
        <v>0</v>
      </c>
      <c r="AZ221" s="405">
        <v>0</v>
      </c>
      <c r="BA221" s="405">
        <v>0</v>
      </c>
      <c r="BB221" s="405">
        <v>0</v>
      </c>
      <c r="BC221" s="405">
        <v>0</v>
      </c>
      <c r="BD221" s="405">
        <f t="shared" si="2262"/>
        <v>0</v>
      </c>
      <c r="BE221" s="405">
        <v>0</v>
      </c>
      <c r="BF221" s="405">
        <f t="shared" si="2366"/>
        <v>0</v>
      </c>
      <c r="BG221" s="1224" t="e">
        <f t="shared" si="2297"/>
        <v>#DIV/0!</v>
      </c>
      <c r="BH221" s="1224" t="e">
        <f t="shared" si="2298"/>
        <v>#DIV/0!</v>
      </c>
      <c r="BI221" s="406" t="e">
        <f t="shared" si="2299"/>
        <v>#DIV/0!</v>
      </c>
      <c r="BJ221" s="406" t="e">
        <f t="shared" si="2367"/>
        <v>#DIV/0!</v>
      </c>
      <c r="BK221" s="407" t="e" cm="1">
        <f t="array" ref="BK221">BA221/(SUMPRODUCT(--(CHOOSE({1,2,3},AZ221,BB221,BC221)&gt;0),CHOOSE({1,2,3},AZ221,BB221,BC221))+AY221)</f>
        <v>#DIV/0!</v>
      </c>
      <c r="BM221" s="404">
        <f t="shared" si="2263"/>
        <v>44012</v>
      </c>
      <c r="BN221" s="405">
        <f t="shared" si="2368"/>
        <v>0</v>
      </c>
      <c r="BO221" s="405">
        <v>0</v>
      </c>
      <c r="BP221" s="405">
        <v>0</v>
      </c>
      <c r="BQ221" s="405">
        <v>0</v>
      </c>
      <c r="BR221" s="405">
        <v>0</v>
      </c>
      <c r="BS221" s="405">
        <v>0</v>
      </c>
      <c r="BT221" s="405">
        <f t="shared" si="2264"/>
        <v>0</v>
      </c>
      <c r="BU221" s="405">
        <v>0</v>
      </c>
      <c r="BV221" s="405">
        <f t="shared" si="2369"/>
        <v>0</v>
      </c>
      <c r="BW221" s="1224" t="e">
        <f t="shared" si="2302"/>
        <v>#DIV/0!</v>
      </c>
      <c r="BX221" s="1224" t="e">
        <f t="shared" si="2303"/>
        <v>#DIV/0!</v>
      </c>
      <c r="BY221" s="406" t="e">
        <f t="shared" si="2304"/>
        <v>#DIV/0!</v>
      </c>
      <c r="BZ221" s="406" t="e">
        <f t="shared" si="2370"/>
        <v>#DIV/0!</v>
      </c>
      <c r="CA221" s="407" t="e" cm="1">
        <f t="array" ref="CA221">BQ221/(SUMPRODUCT(--(CHOOSE({1,2,3},BP221,BR221,BS221)&gt;0),CHOOSE({1,2,3},BP221,BR221,BS221))+BO221)</f>
        <v>#DIV/0!</v>
      </c>
      <c r="CC221" s="404">
        <f t="shared" si="2265"/>
        <v>44012</v>
      </c>
      <c r="CD221" s="405">
        <f t="shared" si="2371"/>
        <v>0</v>
      </c>
      <c r="CE221" s="405">
        <v>0</v>
      </c>
      <c r="CF221" s="405">
        <v>0</v>
      </c>
      <c r="CG221" s="405">
        <v>0</v>
      </c>
      <c r="CH221" s="405">
        <v>0</v>
      </c>
      <c r="CI221" s="405">
        <v>0</v>
      </c>
      <c r="CJ221" s="405">
        <f t="shared" si="2266"/>
        <v>0</v>
      </c>
      <c r="CK221" s="405">
        <v>0</v>
      </c>
      <c r="CL221" s="405">
        <f t="shared" si="2372"/>
        <v>0</v>
      </c>
      <c r="CM221" s="1224" t="e">
        <f t="shared" si="2307"/>
        <v>#DIV/0!</v>
      </c>
      <c r="CN221" s="1224" t="e">
        <f t="shared" si="2308"/>
        <v>#DIV/0!</v>
      </c>
      <c r="CO221" s="406" t="e">
        <f t="shared" si="2309"/>
        <v>#DIV/0!</v>
      </c>
      <c r="CP221" s="406" t="e">
        <f t="shared" si="2373"/>
        <v>#DIV/0!</v>
      </c>
      <c r="CQ221" s="407" t="e" cm="1">
        <f t="array" ref="CQ221">CG221/(SUMPRODUCT(--(CHOOSE({1,2,3},CF221,CH221,CI221)&gt;0),CHOOSE({1,2,3},CF221,CH221,CI221))+CE221)</f>
        <v>#DIV/0!</v>
      </c>
      <c r="CS221" s="404">
        <f t="shared" si="2267"/>
        <v>44012</v>
      </c>
      <c r="CT221" s="405">
        <f t="shared" si="2374"/>
        <v>0</v>
      </c>
      <c r="CU221" s="405">
        <v>0</v>
      </c>
      <c r="CV221" s="405">
        <v>0</v>
      </c>
      <c r="CW221" s="405">
        <v>0</v>
      </c>
      <c r="CX221" s="405">
        <v>0</v>
      </c>
      <c r="CY221" s="405">
        <v>0</v>
      </c>
      <c r="CZ221" s="405">
        <f t="shared" si="2268"/>
        <v>0</v>
      </c>
      <c r="DA221" s="405">
        <v>0</v>
      </c>
      <c r="DB221" s="405">
        <f t="shared" si="2375"/>
        <v>0</v>
      </c>
      <c r="DC221" s="1224" t="e">
        <f t="shared" si="2312"/>
        <v>#DIV/0!</v>
      </c>
      <c r="DD221" s="1224" t="e">
        <f t="shared" si="2313"/>
        <v>#DIV/0!</v>
      </c>
      <c r="DE221" s="406" t="e">
        <f t="shared" si="2314"/>
        <v>#DIV/0!</v>
      </c>
      <c r="DF221" s="406" t="e">
        <f t="shared" si="2376"/>
        <v>#DIV/0!</v>
      </c>
      <c r="DG221" s="407" t="e" cm="1">
        <f t="array" ref="DG221">CW221/(SUMPRODUCT(--(CHOOSE({1,2,3},CV221,CX221,CY221)&gt;0),CHOOSE({1,2,3},CV221,CX221,CY221))+CU221)</f>
        <v>#DIV/0!</v>
      </c>
      <c r="DI221" s="404">
        <f t="shared" si="2269"/>
        <v>44012</v>
      </c>
      <c r="DJ221" s="405">
        <f t="shared" si="2377"/>
        <v>0</v>
      </c>
      <c r="DK221" s="405">
        <v>0</v>
      </c>
      <c r="DL221" s="405">
        <v>0</v>
      </c>
      <c r="DM221" s="405">
        <v>0</v>
      </c>
      <c r="DN221" s="405">
        <v>0</v>
      </c>
      <c r="DO221" s="405">
        <v>0</v>
      </c>
      <c r="DP221" s="405">
        <f t="shared" si="2270"/>
        <v>0</v>
      </c>
      <c r="DQ221" s="405">
        <v>0</v>
      </c>
      <c r="DR221" s="405">
        <f t="shared" si="2378"/>
        <v>0</v>
      </c>
      <c r="DS221" s="1224" t="e">
        <f t="shared" si="2317"/>
        <v>#DIV/0!</v>
      </c>
      <c r="DT221" s="1224" t="e">
        <f t="shared" si="2318"/>
        <v>#DIV/0!</v>
      </c>
      <c r="DU221" s="406" t="e">
        <f t="shared" si="2319"/>
        <v>#DIV/0!</v>
      </c>
      <c r="DV221" s="406" t="e">
        <f t="shared" si="2379"/>
        <v>#DIV/0!</v>
      </c>
      <c r="DW221" s="407" t="e" cm="1">
        <f t="array" ref="DW221">DM221/(SUMPRODUCT(--(CHOOSE({1,2,3},DL221,DN221,DO221)&gt;0),CHOOSE({1,2,3},DL221,DN221,DO221))+DK221)</f>
        <v>#DIV/0!</v>
      </c>
      <c r="DY221" s="404">
        <f t="shared" si="2271"/>
        <v>44012</v>
      </c>
      <c r="DZ221" s="405">
        <f t="shared" si="2380"/>
        <v>0</v>
      </c>
      <c r="EA221" s="405">
        <v>0</v>
      </c>
      <c r="EB221" s="405">
        <v>0</v>
      </c>
      <c r="EC221" s="405">
        <v>0</v>
      </c>
      <c r="ED221" s="405">
        <v>0</v>
      </c>
      <c r="EE221" s="405">
        <v>0</v>
      </c>
      <c r="EF221" s="405">
        <f t="shared" si="2272"/>
        <v>0</v>
      </c>
      <c r="EG221" s="405">
        <v>0</v>
      </c>
      <c r="EH221" s="405">
        <f t="shared" si="2381"/>
        <v>0</v>
      </c>
      <c r="EI221" s="1224" t="e">
        <f t="shared" si="2322"/>
        <v>#DIV/0!</v>
      </c>
      <c r="EJ221" s="1224" t="e">
        <f t="shared" si="2323"/>
        <v>#DIV/0!</v>
      </c>
      <c r="EK221" s="406" t="e">
        <f t="shared" si="2324"/>
        <v>#DIV/0!</v>
      </c>
      <c r="EL221" s="406" t="e">
        <f t="shared" si="2382"/>
        <v>#DIV/0!</v>
      </c>
      <c r="EM221" s="407" t="e" cm="1">
        <f t="array" ref="EM221">EC221/(SUMPRODUCT(--(CHOOSE({1,2,3},EB221,ED221,EE221)&gt;0),CHOOSE({1,2,3},EB221,ED221,EE221))+EA221)</f>
        <v>#DIV/0!</v>
      </c>
      <c r="EO221" s="404">
        <f t="shared" si="2273"/>
        <v>44012</v>
      </c>
      <c r="EP221" s="405">
        <f t="shared" si="2383"/>
        <v>0</v>
      </c>
      <c r="EQ221" s="405">
        <v>0</v>
      </c>
      <c r="ER221" s="405">
        <v>0</v>
      </c>
      <c r="ES221" s="405">
        <v>0</v>
      </c>
      <c r="ET221" s="405">
        <v>0</v>
      </c>
      <c r="EU221" s="405">
        <v>0</v>
      </c>
      <c r="EV221" s="405">
        <f t="shared" si="2274"/>
        <v>0</v>
      </c>
      <c r="EW221" s="405">
        <v>0</v>
      </c>
      <c r="EX221" s="405">
        <f t="shared" si="2384"/>
        <v>0</v>
      </c>
      <c r="EY221" s="1224" t="e">
        <f t="shared" si="2327"/>
        <v>#DIV/0!</v>
      </c>
      <c r="EZ221" s="1224" t="e">
        <f t="shared" si="2328"/>
        <v>#DIV/0!</v>
      </c>
      <c r="FA221" s="406" t="e">
        <f t="shared" si="2329"/>
        <v>#DIV/0!</v>
      </c>
      <c r="FB221" s="406" t="e">
        <f t="shared" si="2385"/>
        <v>#DIV/0!</v>
      </c>
      <c r="FC221" s="407" t="e" cm="1">
        <f t="array" ref="FC221">ES221/(SUMPRODUCT(--(CHOOSE({1,2,3},FH221,FX221,GN221)&gt;0),CHOOSE({1,2,3},FH221,FX221,GN221))+EQ221)</f>
        <v>#DIV/0!</v>
      </c>
      <c r="FE221" s="404">
        <f t="shared" si="2275"/>
        <v>44012</v>
      </c>
      <c r="FF221" s="405">
        <f t="shared" si="2386"/>
        <v>0</v>
      </c>
      <c r="FG221" s="405">
        <v>0</v>
      </c>
      <c r="FH221" s="405">
        <v>0</v>
      </c>
      <c r="FI221" s="405">
        <v>0</v>
      </c>
      <c r="FJ221" s="405">
        <v>0</v>
      </c>
      <c r="FK221" s="405">
        <v>0</v>
      </c>
      <c r="FL221" s="405">
        <f t="shared" si="2276"/>
        <v>0</v>
      </c>
      <c r="FM221" s="405">
        <v>0</v>
      </c>
      <c r="FN221" s="405">
        <f t="shared" si="2387"/>
        <v>0</v>
      </c>
      <c r="FO221" s="1224" t="e">
        <f t="shared" si="2332"/>
        <v>#DIV/0!</v>
      </c>
      <c r="FP221" s="1224" t="e">
        <f t="shared" si="2333"/>
        <v>#DIV/0!</v>
      </c>
      <c r="FQ221" s="406" t="e">
        <f t="shared" si="2334"/>
        <v>#DIV/0!</v>
      </c>
      <c r="FR221" s="406" t="e">
        <f t="shared" si="2388"/>
        <v>#DIV/0!</v>
      </c>
      <c r="FS221" s="407" t="e" cm="1">
        <f t="array" ref="FS221">FI221/(SUMPRODUCT(--(CHOOSE({1,2,3},FH221,FJ221,FK221)&gt;0),CHOOSE({1,2,3},FH221,FJ221,FK221))+FG221)</f>
        <v>#DIV/0!</v>
      </c>
      <c r="FU221" s="404">
        <f t="shared" si="2277"/>
        <v>44012</v>
      </c>
      <c r="FV221" s="405">
        <f t="shared" si="2389"/>
        <v>0</v>
      </c>
      <c r="FW221" s="405">
        <v>0</v>
      </c>
      <c r="FX221" s="405">
        <v>0</v>
      </c>
      <c r="FY221" s="405">
        <v>0</v>
      </c>
      <c r="FZ221" s="405">
        <v>0</v>
      </c>
      <c r="GA221" s="405">
        <v>0</v>
      </c>
      <c r="GB221" s="405">
        <f t="shared" si="2278"/>
        <v>0</v>
      </c>
      <c r="GC221" s="405">
        <v>0</v>
      </c>
      <c r="GD221" s="405">
        <f t="shared" si="2390"/>
        <v>0</v>
      </c>
      <c r="GE221" s="1224" t="e">
        <f t="shared" si="2337"/>
        <v>#DIV/0!</v>
      </c>
      <c r="GF221" s="1224" t="e">
        <f t="shared" si="2338"/>
        <v>#DIV/0!</v>
      </c>
      <c r="GG221" s="406" t="e">
        <f t="shared" si="2339"/>
        <v>#DIV/0!</v>
      </c>
      <c r="GH221" s="406" t="e">
        <f t="shared" si="2391"/>
        <v>#DIV/0!</v>
      </c>
      <c r="GI221" s="407" t="e" cm="1">
        <f t="array" ref="GI221">FY221/(SUMPRODUCT(--(CHOOSE({1,2,3},FX221,FZ221,GA221)&gt;0),CHOOSE({1,2,3},FX221,FZ221,GA221))+FW221)</f>
        <v>#DIV/0!</v>
      </c>
      <c r="GK221" s="404">
        <f t="shared" si="2279"/>
        <v>44012</v>
      </c>
      <c r="GL221" s="405">
        <f t="shared" si="2392"/>
        <v>0</v>
      </c>
      <c r="GM221" s="405">
        <v>0</v>
      </c>
      <c r="GN221" s="405">
        <v>0</v>
      </c>
      <c r="GO221" s="405">
        <v>0</v>
      </c>
      <c r="GP221" s="405">
        <v>0</v>
      </c>
      <c r="GQ221" s="405">
        <v>0</v>
      </c>
      <c r="GR221" s="405">
        <f t="shared" si="2280"/>
        <v>0</v>
      </c>
      <c r="GS221" s="405">
        <v>0</v>
      </c>
      <c r="GT221" s="405">
        <f t="shared" si="2393"/>
        <v>0</v>
      </c>
      <c r="GU221" s="1224" t="e">
        <f t="shared" si="2342"/>
        <v>#DIV/0!</v>
      </c>
      <c r="GV221" s="1224" t="e">
        <f t="shared" si="2343"/>
        <v>#DIV/0!</v>
      </c>
      <c r="GW221" s="406" t="e">
        <f t="shared" si="2344"/>
        <v>#DIV/0!</v>
      </c>
      <c r="GX221" s="406" t="e">
        <f t="shared" si="2394"/>
        <v>#DIV/0!</v>
      </c>
      <c r="GY221" s="407" t="e" cm="1">
        <f t="array" ref="GY221">GO221/(SUMPRODUCT(--(CHOOSE({1,2,3},GN221,GP221,GQ221)&gt;0),CHOOSE({1,2,3},GN221,GP221,GQ221))+GM221)</f>
        <v>#DIV/0!</v>
      </c>
    </row>
    <row r="222" spans="1:207" x14ac:dyDescent="0.2">
      <c r="A222" s="404">
        <f t="shared" si="2248"/>
        <v>44043</v>
      </c>
      <c r="B222" s="405">
        <f t="shared" si="2281"/>
        <v>0</v>
      </c>
      <c r="C222" s="405">
        <f t="shared" si="2249"/>
        <v>0</v>
      </c>
      <c r="D222" s="405">
        <f t="shared" si="2250"/>
        <v>0</v>
      </c>
      <c r="E222" s="405">
        <f t="shared" si="2251"/>
        <v>0</v>
      </c>
      <c r="F222" s="405">
        <f t="shared" si="2252"/>
        <v>0</v>
      </c>
      <c r="G222" s="405">
        <f t="shared" si="2253"/>
        <v>0</v>
      </c>
      <c r="H222" s="405">
        <f t="shared" si="2254"/>
        <v>0</v>
      </c>
      <c r="I222" s="405">
        <f t="shared" si="2255"/>
        <v>0</v>
      </c>
      <c r="J222" s="405">
        <f t="shared" si="2256"/>
        <v>0</v>
      </c>
      <c r="K222" s="1224" t="e">
        <f t="shared" si="2282"/>
        <v>#DIV/0!</v>
      </c>
      <c r="L222" s="1224" t="e">
        <f t="shared" si="2283"/>
        <v>#DIV/0!</v>
      </c>
      <c r="M222" s="406" t="e">
        <f t="shared" si="2284"/>
        <v>#DIV/0!</v>
      </c>
      <c r="N222" s="406" t="e">
        <f t="shared" si="2358"/>
        <v>#DIV/0!</v>
      </c>
      <c r="O222" s="407" t="e" cm="1">
        <f t="array" ref="O222">E222/(SUMPRODUCT(--(CHOOSE({1,2,3},D222,F222,G222)&gt;0),CHOOSE({1,2,3},D222,F222,G222))+C222)</f>
        <v>#DIV/0!</v>
      </c>
      <c r="Q222" s="404">
        <f t="shared" si="2257"/>
        <v>44043</v>
      </c>
      <c r="R222" s="405">
        <f t="shared" si="2359"/>
        <v>0</v>
      </c>
      <c r="S222" s="405">
        <v>0</v>
      </c>
      <c r="T222" s="405">
        <v>0</v>
      </c>
      <c r="U222" s="405">
        <v>0</v>
      </c>
      <c r="V222" s="405">
        <v>0</v>
      </c>
      <c r="W222" s="405">
        <v>0</v>
      </c>
      <c r="X222" s="405">
        <f t="shared" si="2258"/>
        <v>0</v>
      </c>
      <c r="Y222" s="405">
        <v>0</v>
      </c>
      <c r="Z222" s="405">
        <f t="shared" si="2360"/>
        <v>0</v>
      </c>
      <c r="AA222" s="1224" t="e">
        <f t="shared" si="2287"/>
        <v>#DIV/0!</v>
      </c>
      <c r="AB222" s="1224" t="e">
        <f t="shared" si="2288"/>
        <v>#DIV/0!</v>
      </c>
      <c r="AC222" s="406" t="e">
        <f t="shared" si="2289"/>
        <v>#DIV/0!</v>
      </c>
      <c r="AD222" s="406" t="e">
        <f t="shared" si="2361"/>
        <v>#DIV/0!</v>
      </c>
      <c r="AE222" s="407" t="e" cm="1">
        <f t="array" ref="AE222">U222/(SUMPRODUCT(--(CHOOSE({1,2,3},T222,V222,W222)&gt;0),CHOOSE({1,2,3},T222,V222,W222))+S222)</f>
        <v>#DIV/0!</v>
      </c>
      <c r="AG222" s="404">
        <f t="shared" si="2259"/>
        <v>44043</v>
      </c>
      <c r="AH222" s="405">
        <f t="shared" si="2362"/>
        <v>0</v>
      </c>
      <c r="AI222" s="405">
        <v>0</v>
      </c>
      <c r="AJ222" s="405">
        <v>0</v>
      </c>
      <c r="AK222" s="405">
        <v>0</v>
      </c>
      <c r="AL222" s="405">
        <v>0</v>
      </c>
      <c r="AM222" s="405">
        <v>0</v>
      </c>
      <c r="AN222" s="405">
        <f t="shared" si="2260"/>
        <v>0</v>
      </c>
      <c r="AO222" s="405">
        <v>0</v>
      </c>
      <c r="AP222" s="405">
        <f t="shared" si="2363"/>
        <v>0</v>
      </c>
      <c r="AQ222" s="1224" t="e">
        <f t="shared" si="2292"/>
        <v>#DIV/0!</v>
      </c>
      <c r="AR222" s="1224" t="e">
        <f t="shared" si="2293"/>
        <v>#DIV/0!</v>
      </c>
      <c r="AS222" s="406" t="e">
        <f t="shared" si="2294"/>
        <v>#DIV/0!</v>
      </c>
      <c r="AT222" s="406" t="e">
        <f t="shared" si="2364"/>
        <v>#DIV/0!</v>
      </c>
      <c r="AU222" s="407" t="e" cm="1">
        <f t="array" ref="AU222">AK222/(SUMPRODUCT(--(CHOOSE({1,2,3},AJ222,AL222,AM222)&gt;0),CHOOSE({1,2,3},AJ222,AL222,AM222))+AI222)</f>
        <v>#DIV/0!</v>
      </c>
      <c r="AW222" s="404">
        <f t="shared" si="2261"/>
        <v>44043</v>
      </c>
      <c r="AX222" s="405">
        <f t="shared" si="2365"/>
        <v>0</v>
      </c>
      <c r="AY222" s="405">
        <v>0</v>
      </c>
      <c r="AZ222" s="405">
        <v>0</v>
      </c>
      <c r="BA222" s="405">
        <v>0</v>
      </c>
      <c r="BB222" s="405">
        <v>0</v>
      </c>
      <c r="BC222" s="405">
        <v>0</v>
      </c>
      <c r="BD222" s="405">
        <f t="shared" si="2262"/>
        <v>0</v>
      </c>
      <c r="BE222" s="405">
        <v>0</v>
      </c>
      <c r="BF222" s="405">
        <f t="shared" si="2366"/>
        <v>0</v>
      </c>
      <c r="BG222" s="1224" t="e">
        <f t="shared" si="2297"/>
        <v>#DIV/0!</v>
      </c>
      <c r="BH222" s="1224" t="e">
        <f t="shared" si="2298"/>
        <v>#DIV/0!</v>
      </c>
      <c r="BI222" s="406" t="e">
        <f t="shared" si="2299"/>
        <v>#DIV/0!</v>
      </c>
      <c r="BJ222" s="406" t="e">
        <f t="shared" si="2367"/>
        <v>#DIV/0!</v>
      </c>
      <c r="BK222" s="407" t="e" cm="1">
        <f t="array" ref="BK222">BA222/(SUMPRODUCT(--(CHOOSE({1,2,3},AZ222,BB222,BC222)&gt;0),CHOOSE({1,2,3},AZ222,BB222,BC222))+AY222)</f>
        <v>#DIV/0!</v>
      </c>
      <c r="BM222" s="404">
        <f t="shared" si="2263"/>
        <v>44043</v>
      </c>
      <c r="BN222" s="405">
        <f t="shared" si="2368"/>
        <v>0</v>
      </c>
      <c r="BO222" s="405">
        <v>0</v>
      </c>
      <c r="BP222" s="405">
        <v>0</v>
      </c>
      <c r="BQ222" s="405">
        <v>0</v>
      </c>
      <c r="BR222" s="405">
        <v>0</v>
      </c>
      <c r="BS222" s="405">
        <v>0</v>
      </c>
      <c r="BT222" s="405">
        <f t="shared" si="2264"/>
        <v>0</v>
      </c>
      <c r="BU222" s="405">
        <v>0</v>
      </c>
      <c r="BV222" s="405">
        <f t="shared" si="2369"/>
        <v>0</v>
      </c>
      <c r="BW222" s="1224" t="e">
        <f t="shared" si="2302"/>
        <v>#DIV/0!</v>
      </c>
      <c r="BX222" s="1224" t="e">
        <f t="shared" si="2303"/>
        <v>#DIV/0!</v>
      </c>
      <c r="BY222" s="406" t="e">
        <f t="shared" si="2304"/>
        <v>#DIV/0!</v>
      </c>
      <c r="BZ222" s="406" t="e">
        <f t="shared" si="2370"/>
        <v>#DIV/0!</v>
      </c>
      <c r="CA222" s="407" t="e" cm="1">
        <f t="array" ref="CA222">BQ222/(SUMPRODUCT(--(CHOOSE({1,2,3},BP222,BR222,BS222)&gt;0),CHOOSE({1,2,3},BP222,BR222,BS222))+BO222)</f>
        <v>#DIV/0!</v>
      </c>
      <c r="CC222" s="404">
        <f t="shared" si="2265"/>
        <v>44043</v>
      </c>
      <c r="CD222" s="405">
        <f t="shared" si="2371"/>
        <v>0</v>
      </c>
      <c r="CE222" s="405">
        <v>0</v>
      </c>
      <c r="CF222" s="405">
        <v>0</v>
      </c>
      <c r="CG222" s="405">
        <v>0</v>
      </c>
      <c r="CH222" s="405">
        <v>0</v>
      </c>
      <c r="CI222" s="405">
        <v>0</v>
      </c>
      <c r="CJ222" s="405">
        <f t="shared" si="2266"/>
        <v>0</v>
      </c>
      <c r="CK222" s="405">
        <v>0</v>
      </c>
      <c r="CL222" s="405">
        <f t="shared" si="2372"/>
        <v>0</v>
      </c>
      <c r="CM222" s="1224" t="e">
        <f t="shared" si="2307"/>
        <v>#DIV/0!</v>
      </c>
      <c r="CN222" s="1224" t="e">
        <f t="shared" si="2308"/>
        <v>#DIV/0!</v>
      </c>
      <c r="CO222" s="406" t="e">
        <f t="shared" si="2309"/>
        <v>#DIV/0!</v>
      </c>
      <c r="CP222" s="406" t="e">
        <f t="shared" si="2373"/>
        <v>#DIV/0!</v>
      </c>
      <c r="CQ222" s="407" t="e" cm="1">
        <f t="array" ref="CQ222">CG222/(SUMPRODUCT(--(CHOOSE({1,2,3},CF222,CH222,CI222)&gt;0),CHOOSE({1,2,3},CF222,CH222,CI222))+CE222)</f>
        <v>#DIV/0!</v>
      </c>
      <c r="CS222" s="404">
        <f t="shared" si="2267"/>
        <v>44043</v>
      </c>
      <c r="CT222" s="405">
        <f t="shared" si="2374"/>
        <v>0</v>
      </c>
      <c r="CU222" s="405">
        <v>0</v>
      </c>
      <c r="CV222" s="405">
        <v>0</v>
      </c>
      <c r="CW222" s="405">
        <v>0</v>
      </c>
      <c r="CX222" s="405">
        <v>0</v>
      </c>
      <c r="CY222" s="405">
        <v>0</v>
      </c>
      <c r="CZ222" s="405">
        <f t="shared" si="2268"/>
        <v>0</v>
      </c>
      <c r="DA222" s="405">
        <v>0</v>
      </c>
      <c r="DB222" s="405">
        <f t="shared" si="2375"/>
        <v>0</v>
      </c>
      <c r="DC222" s="1224" t="e">
        <f t="shared" si="2312"/>
        <v>#DIV/0!</v>
      </c>
      <c r="DD222" s="1224" t="e">
        <f t="shared" si="2313"/>
        <v>#DIV/0!</v>
      </c>
      <c r="DE222" s="406" t="e">
        <f t="shared" si="2314"/>
        <v>#DIV/0!</v>
      </c>
      <c r="DF222" s="406" t="e">
        <f t="shared" si="2376"/>
        <v>#DIV/0!</v>
      </c>
      <c r="DG222" s="407" t="e" cm="1">
        <f t="array" ref="DG222">CW222/(SUMPRODUCT(--(CHOOSE({1,2,3},CV222,CX222,CY222)&gt;0),CHOOSE({1,2,3},CV222,CX222,CY222))+CU222)</f>
        <v>#DIV/0!</v>
      </c>
      <c r="DI222" s="404">
        <f t="shared" si="2269"/>
        <v>44043</v>
      </c>
      <c r="DJ222" s="405">
        <f t="shared" si="2377"/>
        <v>0</v>
      </c>
      <c r="DK222" s="405">
        <v>0</v>
      </c>
      <c r="DL222" s="405">
        <v>0</v>
      </c>
      <c r="DM222" s="405">
        <v>0</v>
      </c>
      <c r="DN222" s="405">
        <v>0</v>
      </c>
      <c r="DO222" s="405">
        <v>0</v>
      </c>
      <c r="DP222" s="405">
        <f t="shared" si="2270"/>
        <v>0</v>
      </c>
      <c r="DQ222" s="405">
        <v>0</v>
      </c>
      <c r="DR222" s="405">
        <f t="shared" si="2378"/>
        <v>0</v>
      </c>
      <c r="DS222" s="1224" t="e">
        <f t="shared" si="2317"/>
        <v>#DIV/0!</v>
      </c>
      <c r="DT222" s="1224" t="e">
        <f t="shared" si="2318"/>
        <v>#DIV/0!</v>
      </c>
      <c r="DU222" s="406" t="e">
        <f t="shared" si="2319"/>
        <v>#DIV/0!</v>
      </c>
      <c r="DV222" s="406" t="e">
        <f t="shared" si="2379"/>
        <v>#DIV/0!</v>
      </c>
      <c r="DW222" s="407" t="e" cm="1">
        <f t="array" ref="DW222">DM222/(SUMPRODUCT(--(CHOOSE({1,2,3},DL222,DN222,DO222)&gt;0),CHOOSE({1,2,3},DL222,DN222,DO222))+DK222)</f>
        <v>#DIV/0!</v>
      </c>
      <c r="DY222" s="404">
        <f t="shared" si="2271"/>
        <v>44043</v>
      </c>
      <c r="DZ222" s="405">
        <f t="shared" si="2380"/>
        <v>0</v>
      </c>
      <c r="EA222" s="405">
        <v>0</v>
      </c>
      <c r="EB222" s="405">
        <v>0</v>
      </c>
      <c r="EC222" s="405">
        <v>0</v>
      </c>
      <c r="ED222" s="405">
        <v>0</v>
      </c>
      <c r="EE222" s="405">
        <v>0</v>
      </c>
      <c r="EF222" s="405">
        <f t="shared" si="2272"/>
        <v>0</v>
      </c>
      <c r="EG222" s="405">
        <v>0</v>
      </c>
      <c r="EH222" s="405">
        <f t="shared" si="2381"/>
        <v>0</v>
      </c>
      <c r="EI222" s="1224" t="e">
        <f t="shared" si="2322"/>
        <v>#DIV/0!</v>
      </c>
      <c r="EJ222" s="1224" t="e">
        <f t="shared" si="2323"/>
        <v>#DIV/0!</v>
      </c>
      <c r="EK222" s="406" t="e">
        <f t="shared" si="2324"/>
        <v>#DIV/0!</v>
      </c>
      <c r="EL222" s="406" t="e">
        <f t="shared" si="2382"/>
        <v>#DIV/0!</v>
      </c>
      <c r="EM222" s="407" t="e" cm="1">
        <f t="array" ref="EM222">EC222/(SUMPRODUCT(--(CHOOSE({1,2,3},EB222,ED222,EE222)&gt;0),CHOOSE({1,2,3},EB222,ED222,EE222))+EA222)</f>
        <v>#DIV/0!</v>
      </c>
      <c r="EO222" s="404">
        <f t="shared" si="2273"/>
        <v>44043</v>
      </c>
      <c r="EP222" s="405">
        <f t="shared" si="2383"/>
        <v>0</v>
      </c>
      <c r="EQ222" s="405">
        <v>0</v>
      </c>
      <c r="ER222" s="405">
        <v>0</v>
      </c>
      <c r="ES222" s="405">
        <v>0</v>
      </c>
      <c r="ET222" s="405">
        <v>0</v>
      </c>
      <c r="EU222" s="405">
        <v>0</v>
      </c>
      <c r="EV222" s="405">
        <f t="shared" si="2274"/>
        <v>0</v>
      </c>
      <c r="EW222" s="405">
        <v>0</v>
      </c>
      <c r="EX222" s="405">
        <f t="shared" si="2384"/>
        <v>0</v>
      </c>
      <c r="EY222" s="1224" t="e">
        <f t="shared" si="2327"/>
        <v>#DIV/0!</v>
      </c>
      <c r="EZ222" s="1224" t="e">
        <f t="shared" si="2328"/>
        <v>#DIV/0!</v>
      </c>
      <c r="FA222" s="406" t="e">
        <f t="shared" si="2329"/>
        <v>#DIV/0!</v>
      </c>
      <c r="FB222" s="406" t="e">
        <f t="shared" si="2385"/>
        <v>#DIV/0!</v>
      </c>
      <c r="FC222" s="407" t="e" cm="1">
        <f t="array" ref="FC222">ES222/(SUMPRODUCT(--(CHOOSE({1,2,3},FH222,FX222,GN222)&gt;0),CHOOSE({1,2,3},FH222,FX222,GN222))+EQ222)</f>
        <v>#DIV/0!</v>
      </c>
      <c r="FE222" s="404">
        <f t="shared" si="2275"/>
        <v>44043</v>
      </c>
      <c r="FF222" s="405">
        <f t="shared" si="2386"/>
        <v>0</v>
      </c>
      <c r="FG222" s="405">
        <v>0</v>
      </c>
      <c r="FH222" s="405">
        <v>0</v>
      </c>
      <c r="FI222" s="405">
        <v>0</v>
      </c>
      <c r="FJ222" s="405">
        <v>0</v>
      </c>
      <c r="FK222" s="405">
        <v>0</v>
      </c>
      <c r="FL222" s="405">
        <f t="shared" si="2276"/>
        <v>0</v>
      </c>
      <c r="FM222" s="405">
        <v>0</v>
      </c>
      <c r="FN222" s="405">
        <f t="shared" si="2387"/>
        <v>0</v>
      </c>
      <c r="FO222" s="1224" t="e">
        <f t="shared" si="2332"/>
        <v>#DIV/0!</v>
      </c>
      <c r="FP222" s="1224" t="e">
        <f t="shared" si="2333"/>
        <v>#DIV/0!</v>
      </c>
      <c r="FQ222" s="406" t="e">
        <f t="shared" si="2334"/>
        <v>#DIV/0!</v>
      </c>
      <c r="FR222" s="406" t="e">
        <f t="shared" si="2388"/>
        <v>#DIV/0!</v>
      </c>
      <c r="FS222" s="407" t="e" cm="1">
        <f t="array" ref="FS222">FI222/(SUMPRODUCT(--(CHOOSE({1,2,3},FH222,FJ222,FK222)&gt;0),CHOOSE({1,2,3},FH222,FJ222,FK222))+FG222)</f>
        <v>#DIV/0!</v>
      </c>
      <c r="FU222" s="404">
        <f t="shared" si="2277"/>
        <v>44043</v>
      </c>
      <c r="FV222" s="405">
        <f t="shared" si="2389"/>
        <v>0</v>
      </c>
      <c r="FW222" s="405">
        <v>0</v>
      </c>
      <c r="FX222" s="405">
        <v>0</v>
      </c>
      <c r="FY222" s="405">
        <v>0</v>
      </c>
      <c r="FZ222" s="405">
        <v>0</v>
      </c>
      <c r="GA222" s="405">
        <v>0</v>
      </c>
      <c r="GB222" s="405">
        <f t="shared" si="2278"/>
        <v>0</v>
      </c>
      <c r="GC222" s="405">
        <v>0</v>
      </c>
      <c r="GD222" s="405">
        <f t="shared" si="2390"/>
        <v>0</v>
      </c>
      <c r="GE222" s="1224" t="e">
        <f t="shared" si="2337"/>
        <v>#DIV/0!</v>
      </c>
      <c r="GF222" s="1224" t="e">
        <f t="shared" si="2338"/>
        <v>#DIV/0!</v>
      </c>
      <c r="GG222" s="406" t="e">
        <f t="shared" si="2339"/>
        <v>#DIV/0!</v>
      </c>
      <c r="GH222" s="406" t="e">
        <f t="shared" si="2391"/>
        <v>#DIV/0!</v>
      </c>
      <c r="GI222" s="407" t="e" cm="1">
        <f t="array" ref="GI222">FY222/(SUMPRODUCT(--(CHOOSE({1,2,3},FX222,FZ222,GA222)&gt;0),CHOOSE({1,2,3},FX222,FZ222,GA222))+FW222)</f>
        <v>#DIV/0!</v>
      </c>
      <c r="GK222" s="404">
        <f t="shared" si="2279"/>
        <v>44043</v>
      </c>
      <c r="GL222" s="405">
        <f t="shared" si="2392"/>
        <v>0</v>
      </c>
      <c r="GM222" s="405">
        <v>0</v>
      </c>
      <c r="GN222" s="405">
        <v>0</v>
      </c>
      <c r="GO222" s="405">
        <v>0</v>
      </c>
      <c r="GP222" s="405">
        <v>0</v>
      </c>
      <c r="GQ222" s="405">
        <v>0</v>
      </c>
      <c r="GR222" s="405">
        <f t="shared" si="2280"/>
        <v>0</v>
      </c>
      <c r="GS222" s="405">
        <v>0</v>
      </c>
      <c r="GT222" s="405">
        <f t="shared" si="2393"/>
        <v>0</v>
      </c>
      <c r="GU222" s="1224" t="e">
        <f t="shared" si="2342"/>
        <v>#DIV/0!</v>
      </c>
      <c r="GV222" s="1224" t="e">
        <f t="shared" si="2343"/>
        <v>#DIV/0!</v>
      </c>
      <c r="GW222" s="406" t="e">
        <f t="shared" si="2344"/>
        <v>#DIV/0!</v>
      </c>
      <c r="GX222" s="406" t="e">
        <f t="shared" si="2394"/>
        <v>#DIV/0!</v>
      </c>
      <c r="GY222" s="407" t="e" cm="1">
        <f t="array" ref="GY222">GO222/(SUMPRODUCT(--(CHOOSE({1,2,3},GN222,GP222,GQ222)&gt;0),CHOOSE({1,2,3},GN222,GP222,GQ222))+GM222)</f>
        <v>#DIV/0!</v>
      </c>
    </row>
    <row r="223" spans="1:207" x14ac:dyDescent="0.2">
      <c r="A223" s="404">
        <f>EOMONTH(A224,-1)</f>
        <v>44074</v>
      </c>
      <c r="B223" s="405">
        <f t="shared" si="2281"/>
        <v>0</v>
      </c>
      <c r="C223" s="405">
        <f t="shared" si="2249"/>
        <v>0</v>
      </c>
      <c r="D223" s="405">
        <f t="shared" si="2250"/>
        <v>0</v>
      </c>
      <c r="E223" s="405">
        <f t="shared" si="2251"/>
        <v>0</v>
      </c>
      <c r="F223" s="405">
        <f t="shared" si="2252"/>
        <v>0</v>
      </c>
      <c r="G223" s="405">
        <f t="shared" si="2253"/>
        <v>0</v>
      </c>
      <c r="H223" s="405">
        <f t="shared" si="2254"/>
        <v>0</v>
      </c>
      <c r="I223" s="405">
        <f t="shared" si="2255"/>
        <v>0</v>
      </c>
      <c r="J223" s="405">
        <f t="shared" si="2256"/>
        <v>0</v>
      </c>
      <c r="K223" s="1224" t="e">
        <f t="shared" si="2282"/>
        <v>#DIV/0!</v>
      </c>
      <c r="L223" s="1224" t="e">
        <f t="shared" si="2283"/>
        <v>#DIV/0!</v>
      </c>
      <c r="M223" s="406" t="e">
        <f t="shared" si="2284"/>
        <v>#DIV/0!</v>
      </c>
      <c r="N223" s="406" t="e">
        <f t="shared" si="2358"/>
        <v>#DIV/0!</v>
      </c>
      <c r="O223" s="407" t="e" cm="1">
        <f t="array" ref="O223">E223/(SUMPRODUCT(--(CHOOSE({1,2,3},D223,F223,G223)&gt;0),CHOOSE({1,2,3},D223,F223,G223))+C223)</f>
        <v>#DIV/0!</v>
      </c>
      <c r="Q223" s="404">
        <f>EOMONTH(Q224,-1)</f>
        <v>44074</v>
      </c>
      <c r="R223" s="405">
        <f t="shared" si="2359"/>
        <v>0</v>
      </c>
      <c r="S223" s="405">
        <v>0</v>
      </c>
      <c r="T223" s="405">
        <v>0</v>
      </c>
      <c r="U223" s="405">
        <v>0</v>
      </c>
      <c r="V223" s="405">
        <v>0</v>
      </c>
      <c r="W223" s="405">
        <v>0</v>
      </c>
      <c r="X223" s="405">
        <f t="shared" si="2258"/>
        <v>0</v>
      </c>
      <c r="Y223" s="405">
        <v>0</v>
      </c>
      <c r="Z223" s="405">
        <f t="shared" si="2360"/>
        <v>0</v>
      </c>
      <c r="AA223" s="1224" t="e">
        <f t="shared" si="2287"/>
        <v>#DIV/0!</v>
      </c>
      <c r="AB223" s="1224" t="e">
        <f t="shared" si="2288"/>
        <v>#DIV/0!</v>
      </c>
      <c r="AC223" s="406" t="e">
        <f t="shared" si="2289"/>
        <v>#DIV/0!</v>
      </c>
      <c r="AD223" s="406" t="e">
        <f t="shared" si="2361"/>
        <v>#DIV/0!</v>
      </c>
      <c r="AE223" s="407" t="e" cm="1">
        <f t="array" ref="AE223">U223/(SUMPRODUCT(--(CHOOSE({1,2,3},T223,V223,W223)&gt;0),CHOOSE({1,2,3},T223,V223,W223))+S223)</f>
        <v>#DIV/0!</v>
      </c>
      <c r="AG223" s="404">
        <f>EOMONTH(AG224,-1)</f>
        <v>44074</v>
      </c>
      <c r="AH223" s="405">
        <f t="shared" si="2362"/>
        <v>0</v>
      </c>
      <c r="AI223" s="405">
        <v>0</v>
      </c>
      <c r="AJ223" s="405">
        <v>0</v>
      </c>
      <c r="AK223" s="405">
        <v>0</v>
      </c>
      <c r="AL223" s="405">
        <v>0</v>
      </c>
      <c r="AM223" s="405">
        <v>0</v>
      </c>
      <c r="AN223" s="405">
        <f t="shared" si="2260"/>
        <v>0</v>
      </c>
      <c r="AO223" s="405">
        <v>0</v>
      </c>
      <c r="AP223" s="405">
        <f t="shared" si="2363"/>
        <v>0</v>
      </c>
      <c r="AQ223" s="1224" t="e">
        <f t="shared" si="2292"/>
        <v>#DIV/0!</v>
      </c>
      <c r="AR223" s="1224" t="e">
        <f t="shared" si="2293"/>
        <v>#DIV/0!</v>
      </c>
      <c r="AS223" s="406" t="e">
        <f t="shared" si="2294"/>
        <v>#DIV/0!</v>
      </c>
      <c r="AT223" s="406" t="e">
        <f t="shared" si="2364"/>
        <v>#DIV/0!</v>
      </c>
      <c r="AU223" s="407" t="e" cm="1">
        <f t="array" ref="AU223">AK223/(SUMPRODUCT(--(CHOOSE({1,2,3},AJ223,AL223,AM223)&gt;0),CHOOSE({1,2,3},AJ223,AL223,AM223))+AI223)</f>
        <v>#DIV/0!</v>
      </c>
      <c r="AW223" s="404">
        <f>EOMONTH(AW224,-1)</f>
        <v>44074</v>
      </c>
      <c r="AX223" s="405">
        <f t="shared" si="2365"/>
        <v>0</v>
      </c>
      <c r="AY223" s="405">
        <v>0</v>
      </c>
      <c r="AZ223" s="405">
        <v>0</v>
      </c>
      <c r="BA223" s="405">
        <v>0</v>
      </c>
      <c r="BB223" s="405">
        <v>0</v>
      </c>
      <c r="BC223" s="405">
        <v>0</v>
      </c>
      <c r="BD223" s="405">
        <f t="shared" si="2262"/>
        <v>0</v>
      </c>
      <c r="BE223" s="405">
        <v>0</v>
      </c>
      <c r="BF223" s="405">
        <f t="shared" si="2366"/>
        <v>0</v>
      </c>
      <c r="BG223" s="1224" t="e">
        <f t="shared" si="2297"/>
        <v>#DIV/0!</v>
      </c>
      <c r="BH223" s="1224" t="e">
        <f t="shared" si="2298"/>
        <v>#DIV/0!</v>
      </c>
      <c r="BI223" s="406" t="e">
        <f t="shared" si="2299"/>
        <v>#DIV/0!</v>
      </c>
      <c r="BJ223" s="406" t="e">
        <f t="shared" si="2367"/>
        <v>#DIV/0!</v>
      </c>
      <c r="BK223" s="407" t="e" cm="1">
        <f t="array" ref="BK223">BA223/(SUMPRODUCT(--(CHOOSE({1,2,3},AZ223,BB223,BC223)&gt;0),CHOOSE({1,2,3},AZ223,BB223,BC223))+AY223)</f>
        <v>#DIV/0!</v>
      </c>
      <c r="BM223" s="404">
        <f>EOMONTH(BM224,-1)</f>
        <v>44074</v>
      </c>
      <c r="BN223" s="405">
        <f t="shared" si="2368"/>
        <v>0</v>
      </c>
      <c r="BO223" s="405">
        <v>0</v>
      </c>
      <c r="BP223" s="405">
        <v>0</v>
      </c>
      <c r="BQ223" s="405">
        <v>0</v>
      </c>
      <c r="BR223" s="405">
        <v>0</v>
      </c>
      <c r="BS223" s="405">
        <v>0</v>
      </c>
      <c r="BT223" s="405">
        <f t="shared" si="2264"/>
        <v>0</v>
      </c>
      <c r="BU223" s="405">
        <v>0</v>
      </c>
      <c r="BV223" s="405">
        <f t="shared" si="2369"/>
        <v>0</v>
      </c>
      <c r="BW223" s="1224" t="e">
        <f t="shared" si="2302"/>
        <v>#DIV/0!</v>
      </c>
      <c r="BX223" s="1224" t="e">
        <f t="shared" si="2303"/>
        <v>#DIV/0!</v>
      </c>
      <c r="BY223" s="406" t="e">
        <f t="shared" si="2304"/>
        <v>#DIV/0!</v>
      </c>
      <c r="BZ223" s="406" t="e">
        <f t="shared" si="2370"/>
        <v>#DIV/0!</v>
      </c>
      <c r="CA223" s="407" t="e" cm="1">
        <f t="array" ref="CA223">BQ223/(SUMPRODUCT(--(CHOOSE({1,2,3},BP223,BR223,BS223)&gt;0),CHOOSE({1,2,3},BP223,BR223,BS223))+BO223)</f>
        <v>#DIV/0!</v>
      </c>
      <c r="CC223" s="404">
        <f>EOMONTH(CC224,-1)</f>
        <v>44074</v>
      </c>
      <c r="CD223" s="405">
        <f t="shared" si="2371"/>
        <v>0</v>
      </c>
      <c r="CE223" s="405">
        <v>0</v>
      </c>
      <c r="CF223" s="405">
        <v>0</v>
      </c>
      <c r="CG223" s="405">
        <v>0</v>
      </c>
      <c r="CH223" s="405">
        <v>0</v>
      </c>
      <c r="CI223" s="405">
        <v>0</v>
      </c>
      <c r="CJ223" s="405">
        <f t="shared" si="2266"/>
        <v>0</v>
      </c>
      <c r="CK223" s="405">
        <v>0</v>
      </c>
      <c r="CL223" s="405">
        <f t="shared" si="2372"/>
        <v>0</v>
      </c>
      <c r="CM223" s="1224" t="e">
        <f t="shared" si="2307"/>
        <v>#DIV/0!</v>
      </c>
      <c r="CN223" s="1224" t="e">
        <f t="shared" si="2308"/>
        <v>#DIV/0!</v>
      </c>
      <c r="CO223" s="406" t="e">
        <f t="shared" si="2309"/>
        <v>#DIV/0!</v>
      </c>
      <c r="CP223" s="406" t="e">
        <f t="shared" si="2373"/>
        <v>#DIV/0!</v>
      </c>
      <c r="CQ223" s="407" t="e" cm="1">
        <f t="array" ref="CQ223">CG223/(SUMPRODUCT(--(CHOOSE({1,2,3},CF223,CH223,CI223)&gt;0),CHOOSE({1,2,3},CF223,CH223,CI223))+CE223)</f>
        <v>#DIV/0!</v>
      </c>
      <c r="CS223" s="404">
        <f>EOMONTH(CS224,-1)</f>
        <v>44074</v>
      </c>
      <c r="CT223" s="405">
        <f t="shared" si="2374"/>
        <v>0</v>
      </c>
      <c r="CU223" s="405">
        <v>0</v>
      </c>
      <c r="CV223" s="405">
        <v>0</v>
      </c>
      <c r="CW223" s="405">
        <v>0</v>
      </c>
      <c r="CX223" s="405">
        <v>0</v>
      </c>
      <c r="CY223" s="405">
        <v>0</v>
      </c>
      <c r="CZ223" s="405">
        <f t="shared" si="2268"/>
        <v>0</v>
      </c>
      <c r="DA223" s="405">
        <v>0</v>
      </c>
      <c r="DB223" s="405">
        <f t="shared" si="2375"/>
        <v>0</v>
      </c>
      <c r="DC223" s="1224" t="e">
        <f t="shared" si="2312"/>
        <v>#DIV/0!</v>
      </c>
      <c r="DD223" s="1224" t="e">
        <f t="shared" si="2313"/>
        <v>#DIV/0!</v>
      </c>
      <c r="DE223" s="406" t="e">
        <f t="shared" si="2314"/>
        <v>#DIV/0!</v>
      </c>
      <c r="DF223" s="406" t="e">
        <f t="shared" si="2376"/>
        <v>#DIV/0!</v>
      </c>
      <c r="DG223" s="407" t="e" cm="1">
        <f t="array" ref="DG223">CW223/(SUMPRODUCT(--(CHOOSE({1,2,3},CV223,CX223,CY223)&gt;0),CHOOSE({1,2,3},CV223,CX223,CY223))+CU223)</f>
        <v>#DIV/0!</v>
      </c>
      <c r="DI223" s="404">
        <f>EOMONTH(DI224,-1)</f>
        <v>44074</v>
      </c>
      <c r="DJ223" s="405">
        <f t="shared" si="2377"/>
        <v>0</v>
      </c>
      <c r="DK223" s="405">
        <v>0</v>
      </c>
      <c r="DL223" s="405">
        <v>0</v>
      </c>
      <c r="DM223" s="405">
        <v>0</v>
      </c>
      <c r="DN223" s="405">
        <v>0</v>
      </c>
      <c r="DO223" s="405">
        <v>0</v>
      </c>
      <c r="DP223" s="405">
        <f t="shared" si="2270"/>
        <v>0</v>
      </c>
      <c r="DQ223" s="405">
        <v>0</v>
      </c>
      <c r="DR223" s="405">
        <f t="shared" si="2378"/>
        <v>0</v>
      </c>
      <c r="DS223" s="1224" t="e">
        <f t="shared" si="2317"/>
        <v>#DIV/0!</v>
      </c>
      <c r="DT223" s="1224" t="e">
        <f t="shared" si="2318"/>
        <v>#DIV/0!</v>
      </c>
      <c r="DU223" s="406" t="e">
        <f t="shared" si="2319"/>
        <v>#DIV/0!</v>
      </c>
      <c r="DV223" s="406" t="e">
        <f t="shared" si="2379"/>
        <v>#DIV/0!</v>
      </c>
      <c r="DW223" s="407" t="e" cm="1">
        <f t="array" ref="DW223">DM223/(SUMPRODUCT(--(CHOOSE({1,2,3},DL223,DN223,DO223)&gt;0),CHOOSE({1,2,3},DL223,DN223,DO223))+DK223)</f>
        <v>#DIV/0!</v>
      </c>
      <c r="DY223" s="404">
        <f>EOMONTH(DY224,-1)</f>
        <v>44074</v>
      </c>
      <c r="DZ223" s="405">
        <f t="shared" si="2380"/>
        <v>0</v>
      </c>
      <c r="EA223" s="405">
        <v>0</v>
      </c>
      <c r="EB223" s="405">
        <v>0</v>
      </c>
      <c r="EC223" s="405">
        <v>0</v>
      </c>
      <c r="ED223" s="405">
        <v>0</v>
      </c>
      <c r="EE223" s="405">
        <v>0</v>
      </c>
      <c r="EF223" s="405">
        <f t="shared" si="2272"/>
        <v>0</v>
      </c>
      <c r="EG223" s="405">
        <v>0</v>
      </c>
      <c r="EH223" s="405">
        <f t="shared" si="2381"/>
        <v>0</v>
      </c>
      <c r="EI223" s="1224" t="e">
        <f t="shared" si="2322"/>
        <v>#DIV/0!</v>
      </c>
      <c r="EJ223" s="1224" t="e">
        <f t="shared" si="2323"/>
        <v>#DIV/0!</v>
      </c>
      <c r="EK223" s="406" t="e">
        <f t="shared" si="2324"/>
        <v>#DIV/0!</v>
      </c>
      <c r="EL223" s="406" t="e">
        <f t="shared" si="2382"/>
        <v>#DIV/0!</v>
      </c>
      <c r="EM223" s="407" t="e" cm="1">
        <f t="array" ref="EM223">EC223/(SUMPRODUCT(--(CHOOSE({1,2,3},EB223,ED223,EE223)&gt;0),CHOOSE({1,2,3},EB223,ED223,EE223))+EA223)</f>
        <v>#DIV/0!</v>
      </c>
      <c r="EO223" s="404">
        <f>EOMONTH(EO224,-1)</f>
        <v>44074</v>
      </c>
      <c r="EP223" s="405">
        <f t="shared" si="2383"/>
        <v>0</v>
      </c>
      <c r="EQ223" s="405">
        <v>0</v>
      </c>
      <c r="ER223" s="405">
        <v>0</v>
      </c>
      <c r="ES223" s="405">
        <v>0</v>
      </c>
      <c r="ET223" s="405">
        <v>0</v>
      </c>
      <c r="EU223" s="405">
        <v>0</v>
      </c>
      <c r="EV223" s="405">
        <f t="shared" si="2274"/>
        <v>0</v>
      </c>
      <c r="EW223" s="405">
        <v>0</v>
      </c>
      <c r="EX223" s="405">
        <f t="shared" si="2384"/>
        <v>0</v>
      </c>
      <c r="EY223" s="1224" t="e">
        <f t="shared" si="2327"/>
        <v>#DIV/0!</v>
      </c>
      <c r="EZ223" s="1224" t="e">
        <f t="shared" si="2328"/>
        <v>#DIV/0!</v>
      </c>
      <c r="FA223" s="406" t="e">
        <f t="shared" si="2329"/>
        <v>#DIV/0!</v>
      </c>
      <c r="FB223" s="406" t="e">
        <f t="shared" si="2385"/>
        <v>#DIV/0!</v>
      </c>
      <c r="FC223" s="407" t="e" cm="1">
        <f t="array" ref="FC223">ES223/(SUMPRODUCT(--(CHOOSE({1,2,3},FH223,FX223,GN223)&gt;0),CHOOSE({1,2,3},FH223,FX223,GN223))+EQ223)</f>
        <v>#DIV/0!</v>
      </c>
      <c r="FE223" s="404">
        <f>EOMONTH(FE224,-1)</f>
        <v>44074</v>
      </c>
      <c r="FF223" s="405">
        <f t="shared" si="2386"/>
        <v>0</v>
      </c>
      <c r="FG223" s="405">
        <v>0</v>
      </c>
      <c r="FH223" s="405">
        <v>0</v>
      </c>
      <c r="FI223" s="405">
        <v>0</v>
      </c>
      <c r="FJ223" s="405">
        <v>0</v>
      </c>
      <c r="FK223" s="405">
        <v>0</v>
      </c>
      <c r="FL223" s="405">
        <f t="shared" si="2276"/>
        <v>0</v>
      </c>
      <c r="FM223" s="405">
        <v>0</v>
      </c>
      <c r="FN223" s="405">
        <f t="shared" si="2387"/>
        <v>0</v>
      </c>
      <c r="FO223" s="1224" t="e">
        <f t="shared" si="2332"/>
        <v>#DIV/0!</v>
      </c>
      <c r="FP223" s="1224" t="e">
        <f t="shared" si="2333"/>
        <v>#DIV/0!</v>
      </c>
      <c r="FQ223" s="406" t="e">
        <f t="shared" si="2334"/>
        <v>#DIV/0!</v>
      </c>
      <c r="FR223" s="406" t="e">
        <f t="shared" si="2388"/>
        <v>#DIV/0!</v>
      </c>
      <c r="FS223" s="407" t="e" cm="1">
        <f t="array" ref="FS223">FI223/(SUMPRODUCT(--(CHOOSE({1,2,3},FH223,FJ223,FK223)&gt;0),CHOOSE({1,2,3},FH223,FJ223,FK223))+FG223)</f>
        <v>#DIV/0!</v>
      </c>
      <c r="FU223" s="404">
        <f>EOMONTH(FU224,-1)</f>
        <v>44074</v>
      </c>
      <c r="FV223" s="405">
        <f t="shared" si="2389"/>
        <v>0</v>
      </c>
      <c r="FW223" s="405">
        <v>0</v>
      </c>
      <c r="FX223" s="405">
        <v>0</v>
      </c>
      <c r="FY223" s="405">
        <v>0</v>
      </c>
      <c r="FZ223" s="405">
        <v>0</v>
      </c>
      <c r="GA223" s="405">
        <v>0</v>
      </c>
      <c r="GB223" s="405">
        <f t="shared" si="2278"/>
        <v>0</v>
      </c>
      <c r="GC223" s="405">
        <v>0</v>
      </c>
      <c r="GD223" s="405">
        <f t="shared" si="2390"/>
        <v>0</v>
      </c>
      <c r="GE223" s="1224" t="e">
        <f t="shared" si="2337"/>
        <v>#DIV/0!</v>
      </c>
      <c r="GF223" s="1224" t="e">
        <f t="shared" si="2338"/>
        <v>#DIV/0!</v>
      </c>
      <c r="GG223" s="406" t="e">
        <f t="shared" si="2339"/>
        <v>#DIV/0!</v>
      </c>
      <c r="GH223" s="406" t="e">
        <f t="shared" si="2391"/>
        <v>#DIV/0!</v>
      </c>
      <c r="GI223" s="407" t="e" cm="1">
        <f t="array" ref="GI223">FY223/(SUMPRODUCT(--(CHOOSE({1,2,3},FX223,FZ223,GA223)&gt;0),CHOOSE({1,2,3},FX223,FZ223,GA223))+FW223)</f>
        <v>#DIV/0!</v>
      </c>
      <c r="GK223" s="404">
        <f>EOMONTH(GK224,-1)</f>
        <v>44074</v>
      </c>
      <c r="GL223" s="405">
        <f t="shared" si="2392"/>
        <v>0</v>
      </c>
      <c r="GM223" s="405">
        <v>0</v>
      </c>
      <c r="GN223" s="405">
        <v>0</v>
      </c>
      <c r="GO223" s="405">
        <v>0</v>
      </c>
      <c r="GP223" s="405">
        <v>0</v>
      </c>
      <c r="GQ223" s="405">
        <v>0</v>
      </c>
      <c r="GR223" s="405">
        <f t="shared" si="2280"/>
        <v>0</v>
      </c>
      <c r="GS223" s="405">
        <v>0</v>
      </c>
      <c r="GT223" s="405">
        <f t="shared" si="2393"/>
        <v>0</v>
      </c>
      <c r="GU223" s="1224" t="e">
        <f t="shared" si="2342"/>
        <v>#DIV/0!</v>
      </c>
      <c r="GV223" s="1224" t="e">
        <f t="shared" si="2343"/>
        <v>#DIV/0!</v>
      </c>
      <c r="GW223" s="406" t="e">
        <f t="shared" si="2344"/>
        <v>#DIV/0!</v>
      </c>
      <c r="GX223" s="406" t="e">
        <f t="shared" si="2394"/>
        <v>#DIV/0!</v>
      </c>
      <c r="GY223" s="407" t="e" cm="1">
        <f t="array" ref="GY223">GO223/(SUMPRODUCT(--(CHOOSE({1,2,3},GN223,GP223,GQ223)&gt;0),CHOOSE({1,2,3},GN223,GP223,GQ223))+GM223)</f>
        <v>#DIV/0!</v>
      </c>
    </row>
    <row r="224" spans="1:207" x14ac:dyDescent="0.2">
      <c r="A224" s="1485">
        <f>$A$39</f>
        <v>44104</v>
      </c>
      <c r="B224" s="405">
        <f t="shared" si="2281"/>
        <v>0</v>
      </c>
      <c r="C224" s="405">
        <f t="shared" si="2249"/>
        <v>0</v>
      </c>
      <c r="D224" s="405">
        <f t="shared" si="2250"/>
        <v>0</v>
      </c>
      <c r="E224" s="405">
        <f t="shared" si="2251"/>
        <v>0</v>
      </c>
      <c r="F224" s="405">
        <f t="shared" si="2252"/>
        <v>0</v>
      </c>
      <c r="G224" s="405">
        <f t="shared" si="2253"/>
        <v>0</v>
      </c>
      <c r="H224" s="1486">
        <f t="shared" si="2254"/>
        <v>0</v>
      </c>
      <c r="I224" s="405">
        <f t="shared" si="2255"/>
        <v>0</v>
      </c>
      <c r="J224" s="405">
        <f t="shared" si="2256"/>
        <v>0</v>
      </c>
      <c r="K224" s="1487" t="e">
        <f t="shared" si="2282"/>
        <v>#DIV/0!</v>
      </c>
      <c r="L224" s="1487" t="e">
        <f t="shared" si="2283"/>
        <v>#DIV/0!</v>
      </c>
      <c r="M224" s="1488" t="e">
        <f t="shared" si="2284"/>
        <v>#DIV/0!</v>
      </c>
      <c r="N224" s="1488" t="e">
        <f>+E224/(+E224+F224+G224)</f>
        <v>#DIV/0!</v>
      </c>
      <c r="O224" s="407" t="e" cm="1">
        <f t="array" ref="O224">E224/(SUMPRODUCT(--(CHOOSE({1,2,3},D224,F224,G224)&gt;0),CHOOSE({1,2,3},D224,F224,G224))+C224)</f>
        <v>#DIV/0!</v>
      </c>
      <c r="Q224" s="1485">
        <f>$A$39</f>
        <v>44104</v>
      </c>
      <c r="R224" s="1486">
        <f t="shared" si="2359"/>
        <v>0</v>
      </c>
      <c r="S224" s="1486">
        <v>0</v>
      </c>
      <c r="T224" s="1486">
        <v>0</v>
      </c>
      <c r="U224" s="1486">
        <v>0</v>
      </c>
      <c r="V224" s="1486">
        <v>0</v>
      </c>
      <c r="W224" s="1486">
        <v>0</v>
      </c>
      <c r="X224" s="1486">
        <f>SUM(R224:T224)-SUM(U224:W224)</f>
        <v>0</v>
      </c>
      <c r="Y224" s="1486">
        <v>0</v>
      </c>
      <c r="Z224" s="1486">
        <f t="shared" si="2360"/>
        <v>0</v>
      </c>
      <c r="AA224" s="1487" t="e">
        <f t="shared" si="2287"/>
        <v>#DIV/0!</v>
      </c>
      <c r="AB224" s="1487" t="e">
        <f t="shared" si="2288"/>
        <v>#DIV/0!</v>
      </c>
      <c r="AC224" s="1488" t="e">
        <f t="shared" si="2289"/>
        <v>#DIV/0!</v>
      </c>
      <c r="AD224" s="1488" t="e">
        <f>+U224/(+U224+V224+W224)</f>
        <v>#DIV/0!</v>
      </c>
      <c r="AE224" s="407" t="e" cm="1">
        <f t="array" ref="AE224">U224/(SUMPRODUCT(--(CHOOSE({1,2,3},T224,V224,W224)&gt;0),CHOOSE({1,2,3},T224,V224,W224))+S224)</f>
        <v>#DIV/0!</v>
      </c>
      <c r="AG224" s="1485">
        <f>$A$39</f>
        <v>44104</v>
      </c>
      <c r="AH224" s="1486">
        <f t="shared" si="2362"/>
        <v>0</v>
      </c>
      <c r="AI224" s="1486">
        <v>0</v>
      </c>
      <c r="AJ224" s="1486">
        <v>0</v>
      </c>
      <c r="AK224" s="1486">
        <v>0</v>
      </c>
      <c r="AL224" s="1486">
        <v>0</v>
      </c>
      <c r="AM224" s="1486">
        <v>0</v>
      </c>
      <c r="AN224" s="1486">
        <f>SUM(AH224:AJ224)-SUM(AK224:AM224)</f>
        <v>0</v>
      </c>
      <c r="AO224" s="1486">
        <v>0</v>
      </c>
      <c r="AP224" s="1486">
        <f t="shared" si="2363"/>
        <v>0</v>
      </c>
      <c r="AQ224" s="1487" t="e">
        <f t="shared" si="2292"/>
        <v>#DIV/0!</v>
      </c>
      <c r="AR224" s="1487" t="e">
        <f t="shared" si="2293"/>
        <v>#DIV/0!</v>
      </c>
      <c r="AS224" s="1488" t="e">
        <f t="shared" si="2294"/>
        <v>#DIV/0!</v>
      </c>
      <c r="AT224" s="1488" t="e">
        <f>+AK224/(+AK224+AL224+AM224)</f>
        <v>#DIV/0!</v>
      </c>
      <c r="AU224" s="407" t="e" cm="1">
        <f t="array" ref="AU224">AK224/(SUMPRODUCT(--(CHOOSE({1,2,3},AJ224,AL224,AM224)&gt;0),CHOOSE({1,2,3},AJ224,AL224,AM224))+AI224)</f>
        <v>#DIV/0!</v>
      </c>
      <c r="AW224" s="1485">
        <f>$A$39</f>
        <v>44104</v>
      </c>
      <c r="AX224" s="1486">
        <f t="shared" si="2365"/>
        <v>0</v>
      </c>
      <c r="AY224" s="1486">
        <v>0</v>
      </c>
      <c r="AZ224" s="1486">
        <v>0</v>
      </c>
      <c r="BA224" s="1486">
        <v>0</v>
      </c>
      <c r="BB224" s="1486">
        <v>0</v>
      </c>
      <c r="BC224" s="1486">
        <v>0</v>
      </c>
      <c r="BD224" s="1486">
        <f>SUM(AX224:AZ224)-SUM(BA224:BC224)</f>
        <v>0</v>
      </c>
      <c r="BE224" s="1486">
        <v>0</v>
      </c>
      <c r="BF224" s="1486">
        <f t="shared" si="2366"/>
        <v>0</v>
      </c>
      <c r="BG224" s="1487" t="e">
        <f t="shared" si="2297"/>
        <v>#DIV/0!</v>
      </c>
      <c r="BH224" s="1487" t="e">
        <f t="shared" si="2298"/>
        <v>#DIV/0!</v>
      </c>
      <c r="BI224" s="1488" t="e">
        <f t="shared" si="2299"/>
        <v>#DIV/0!</v>
      </c>
      <c r="BJ224" s="1488" t="e">
        <f>+BA224/(+BA224+BB224+BC224)</f>
        <v>#DIV/0!</v>
      </c>
      <c r="BK224" s="407" t="e" cm="1">
        <f t="array" ref="BK224">BA224/(SUMPRODUCT(--(CHOOSE({1,2,3},AZ224,BB224,BC224)&gt;0),CHOOSE({1,2,3},AZ224,BB224,BC224))+AY224)</f>
        <v>#DIV/0!</v>
      </c>
      <c r="BM224" s="1485">
        <f>$A$39</f>
        <v>44104</v>
      </c>
      <c r="BN224" s="1486">
        <f t="shared" si="2368"/>
        <v>0</v>
      </c>
      <c r="BO224" s="1486">
        <v>0</v>
      </c>
      <c r="BP224" s="1486">
        <v>0</v>
      </c>
      <c r="BQ224" s="1486">
        <v>0</v>
      </c>
      <c r="BR224" s="1486">
        <v>0</v>
      </c>
      <c r="BS224" s="1486">
        <v>0</v>
      </c>
      <c r="BT224" s="1486">
        <f>SUM(BN224:BP224)-SUM(BQ224:BS224)</f>
        <v>0</v>
      </c>
      <c r="BU224" s="1486">
        <v>0</v>
      </c>
      <c r="BV224" s="1486">
        <f t="shared" si="2369"/>
        <v>0</v>
      </c>
      <c r="BW224" s="1487" t="e">
        <f t="shared" si="2302"/>
        <v>#DIV/0!</v>
      </c>
      <c r="BX224" s="1487" t="e">
        <f t="shared" si="2303"/>
        <v>#DIV/0!</v>
      </c>
      <c r="BY224" s="1488" t="e">
        <f t="shared" si="2304"/>
        <v>#DIV/0!</v>
      </c>
      <c r="BZ224" s="1488" t="e">
        <f>+BQ224/(+BQ224+BR224+BS224)</f>
        <v>#DIV/0!</v>
      </c>
      <c r="CA224" s="407" t="e" cm="1">
        <f t="array" ref="CA224">BQ224/(SUMPRODUCT(--(CHOOSE({1,2,3},BP224,BR224,BS224)&gt;0),CHOOSE({1,2,3},BP224,BR224,BS224))+BO224)</f>
        <v>#DIV/0!</v>
      </c>
      <c r="CC224" s="1485">
        <f>$A$39</f>
        <v>44104</v>
      </c>
      <c r="CD224" s="1486">
        <f t="shared" si="2371"/>
        <v>0</v>
      </c>
      <c r="CE224" s="1486">
        <v>0</v>
      </c>
      <c r="CF224" s="1486">
        <v>0</v>
      </c>
      <c r="CG224" s="1486">
        <v>0</v>
      </c>
      <c r="CH224" s="1486">
        <v>0</v>
      </c>
      <c r="CI224" s="1486">
        <v>0</v>
      </c>
      <c r="CJ224" s="1486">
        <f>SUM(CD224:CF224)-SUM(CG224:CI224)</f>
        <v>0</v>
      </c>
      <c r="CK224" s="1486">
        <v>0</v>
      </c>
      <c r="CL224" s="1486">
        <f t="shared" si="2372"/>
        <v>0</v>
      </c>
      <c r="CM224" s="1487" t="e">
        <f t="shared" si="2307"/>
        <v>#DIV/0!</v>
      </c>
      <c r="CN224" s="1487" t="e">
        <f t="shared" si="2308"/>
        <v>#DIV/0!</v>
      </c>
      <c r="CO224" s="1488" t="e">
        <f t="shared" si="2309"/>
        <v>#DIV/0!</v>
      </c>
      <c r="CP224" s="1488" t="e">
        <f>+CG224/(+CG224+CH224+CI224)</f>
        <v>#DIV/0!</v>
      </c>
      <c r="CQ224" s="407" t="e" cm="1">
        <f t="array" ref="CQ224">CG224/(SUMPRODUCT(--(CHOOSE({1,2,3},CF224,CH224,CI224)&gt;0),CHOOSE({1,2,3},CF224,CH224,CI224))+CE224)</f>
        <v>#DIV/0!</v>
      </c>
      <c r="CS224" s="1485">
        <f>$A$39</f>
        <v>44104</v>
      </c>
      <c r="CT224" s="1486">
        <f t="shared" si="2374"/>
        <v>0</v>
      </c>
      <c r="CU224" s="1486">
        <v>0</v>
      </c>
      <c r="CV224" s="1486">
        <v>0</v>
      </c>
      <c r="CW224" s="1486">
        <v>0</v>
      </c>
      <c r="CX224" s="1486">
        <v>0</v>
      </c>
      <c r="CY224" s="1486">
        <v>0</v>
      </c>
      <c r="CZ224" s="1486">
        <f>SUM(CT224:CV224)-SUM(CW224:CY224)</f>
        <v>0</v>
      </c>
      <c r="DA224" s="1486">
        <v>0</v>
      </c>
      <c r="DB224" s="1486">
        <f t="shared" si="2375"/>
        <v>0</v>
      </c>
      <c r="DC224" s="1487" t="e">
        <f t="shared" si="2312"/>
        <v>#DIV/0!</v>
      </c>
      <c r="DD224" s="1487" t="e">
        <f t="shared" si="2313"/>
        <v>#DIV/0!</v>
      </c>
      <c r="DE224" s="1488" t="e">
        <f t="shared" si="2314"/>
        <v>#DIV/0!</v>
      </c>
      <c r="DF224" s="1488" t="e">
        <f>+CW224/(+CW224+CX224+CY224)</f>
        <v>#DIV/0!</v>
      </c>
      <c r="DG224" s="407" t="e" cm="1">
        <f t="array" ref="DG224">CW224/(SUMPRODUCT(--(CHOOSE({1,2,3},CV224,CX224,CY224)&gt;0),CHOOSE({1,2,3},CV224,CX224,CY224))+CU224)</f>
        <v>#DIV/0!</v>
      </c>
      <c r="DI224" s="1485">
        <f>$A$39</f>
        <v>44104</v>
      </c>
      <c r="DJ224" s="1486">
        <f t="shared" si="2377"/>
        <v>0</v>
      </c>
      <c r="DK224" s="1486">
        <v>0</v>
      </c>
      <c r="DL224" s="1486">
        <v>0</v>
      </c>
      <c r="DM224" s="1486">
        <v>0</v>
      </c>
      <c r="DN224" s="1486">
        <v>0</v>
      </c>
      <c r="DO224" s="1486">
        <v>0</v>
      </c>
      <c r="DP224" s="1486">
        <f>SUM(DJ224:DL224)-SUM(DM224:DO224)</f>
        <v>0</v>
      </c>
      <c r="DQ224" s="1486">
        <v>0</v>
      </c>
      <c r="DR224" s="1486">
        <f t="shared" si="2378"/>
        <v>0</v>
      </c>
      <c r="DS224" s="1487" t="e">
        <f t="shared" si="2317"/>
        <v>#DIV/0!</v>
      </c>
      <c r="DT224" s="1487" t="e">
        <f t="shared" si="2318"/>
        <v>#DIV/0!</v>
      </c>
      <c r="DU224" s="1488" t="e">
        <f t="shared" si="2319"/>
        <v>#DIV/0!</v>
      </c>
      <c r="DV224" s="1488" t="e">
        <f>+DM224/(+DM224+DN224+DO224)</f>
        <v>#DIV/0!</v>
      </c>
      <c r="DW224" s="407" t="e" cm="1">
        <f t="array" ref="DW224">DM224/(SUMPRODUCT(--(CHOOSE({1,2,3},DL224,DN224,DO224)&gt;0),CHOOSE({1,2,3},DL224,DN224,DO224))+DK224)</f>
        <v>#DIV/0!</v>
      </c>
      <c r="DY224" s="1485">
        <f>$A$39</f>
        <v>44104</v>
      </c>
      <c r="DZ224" s="1486">
        <f t="shared" si="2380"/>
        <v>0</v>
      </c>
      <c r="EA224" s="1486">
        <v>0</v>
      </c>
      <c r="EB224" s="1486">
        <v>0</v>
      </c>
      <c r="EC224" s="1486">
        <v>0</v>
      </c>
      <c r="ED224" s="1486">
        <v>0</v>
      </c>
      <c r="EE224" s="1486">
        <v>0</v>
      </c>
      <c r="EF224" s="1486">
        <f>SUM(DZ224:EB224)-SUM(EC224:EE224)</f>
        <v>0</v>
      </c>
      <c r="EG224" s="1486">
        <v>0</v>
      </c>
      <c r="EH224" s="1486">
        <f t="shared" si="2381"/>
        <v>0</v>
      </c>
      <c r="EI224" s="1487" t="e">
        <f t="shared" si="2322"/>
        <v>#DIV/0!</v>
      </c>
      <c r="EJ224" s="1487" t="e">
        <f t="shared" si="2323"/>
        <v>#DIV/0!</v>
      </c>
      <c r="EK224" s="1488" t="e">
        <f t="shared" si="2324"/>
        <v>#DIV/0!</v>
      </c>
      <c r="EL224" s="1488" t="e">
        <f>+EC224/(+EC224+ED224+EE224)</f>
        <v>#DIV/0!</v>
      </c>
      <c r="EM224" s="407" t="e" cm="1">
        <f t="array" ref="EM224">EC224/(SUMPRODUCT(--(CHOOSE({1,2,3},EB224,ED224,EE224)&gt;0),CHOOSE({1,2,3},EB224,ED224,EE224))+EA224)</f>
        <v>#DIV/0!</v>
      </c>
      <c r="EO224" s="1485">
        <f>$A$39</f>
        <v>44104</v>
      </c>
      <c r="EP224" s="1486">
        <f t="shared" si="2383"/>
        <v>0</v>
      </c>
      <c r="EQ224" s="1486">
        <v>0</v>
      </c>
      <c r="ER224" s="1486">
        <v>0</v>
      </c>
      <c r="ES224" s="1486">
        <v>0</v>
      </c>
      <c r="ET224" s="1486">
        <v>0</v>
      </c>
      <c r="EU224" s="1486">
        <v>0</v>
      </c>
      <c r="EV224" s="1486">
        <f>SUM(EP224:ER224)-SUM(ES224:EU224)</f>
        <v>0</v>
      </c>
      <c r="EW224" s="1486">
        <v>0</v>
      </c>
      <c r="EX224" s="1486">
        <f t="shared" si="2384"/>
        <v>0</v>
      </c>
      <c r="EY224" s="1487" t="e">
        <f t="shared" si="2327"/>
        <v>#DIV/0!</v>
      </c>
      <c r="EZ224" s="1487" t="e">
        <f t="shared" si="2328"/>
        <v>#DIV/0!</v>
      </c>
      <c r="FA224" s="1488" t="e">
        <f t="shared" si="2329"/>
        <v>#DIV/0!</v>
      </c>
      <c r="FB224" s="1488" t="e">
        <f>+ES224/(+ES224+ET224+EU224)</f>
        <v>#DIV/0!</v>
      </c>
      <c r="FC224" s="407" t="e" cm="1">
        <f t="array" ref="FC224">ES224/(SUMPRODUCT(--(CHOOSE({1,2,3},FH224,FX224,GN224)&gt;0),CHOOSE({1,2,3},FH224,FX224,GN224))+EQ224)</f>
        <v>#DIV/0!</v>
      </c>
      <c r="FE224" s="1485">
        <f>$A$39</f>
        <v>44104</v>
      </c>
      <c r="FF224" s="1486">
        <f t="shared" si="2386"/>
        <v>0</v>
      </c>
      <c r="FG224" s="1486">
        <v>0</v>
      </c>
      <c r="FH224" s="1486">
        <v>0</v>
      </c>
      <c r="FI224" s="1486">
        <v>0</v>
      </c>
      <c r="FJ224" s="1486">
        <v>0</v>
      </c>
      <c r="FK224" s="1486">
        <v>0</v>
      </c>
      <c r="FL224" s="1486">
        <f>SUM(FF224:FH224)-SUM(FI224:FK224)</f>
        <v>0</v>
      </c>
      <c r="FM224" s="1486">
        <v>0</v>
      </c>
      <c r="FN224" s="1486">
        <f t="shared" si="2387"/>
        <v>0</v>
      </c>
      <c r="FO224" s="1487" t="e">
        <f t="shared" si="2332"/>
        <v>#DIV/0!</v>
      </c>
      <c r="FP224" s="1487" t="e">
        <f t="shared" si="2333"/>
        <v>#DIV/0!</v>
      </c>
      <c r="FQ224" s="1488" t="e">
        <f t="shared" si="2334"/>
        <v>#DIV/0!</v>
      </c>
      <c r="FR224" s="1488" t="e">
        <f>+FI224/(+FI224+FJ224+FK224)</f>
        <v>#DIV/0!</v>
      </c>
      <c r="FS224" s="407" t="e" cm="1">
        <f t="array" ref="FS224">FI224/(SUMPRODUCT(--(CHOOSE({1,2,3},FH224,FJ224,FK224)&gt;0),CHOOSE({1,2,3},FH224,FJ224,FK224))+FG224)</f>
        <v>#DIV/0!</v>
      </c>
      <c r="FU224" s="1485">
        <f>$A$39</f>
        <v>44104</v>
      </c>
      <c r="FV224" s="1486">
        <f t="shared" si="2389"/>
        <v>0</v>
      </c>
      <c r="FW224" s="1486">
        <v>0</v>
      </c>
      <c r="FX224" s="1486">
        <v>0</v>
      </c>
      <c r="FY224" s="1486">
        <v>0</v>
      </c>
      <c r="FZ224" s="1486">
        <v>0</v>
      </c>
      <c r="GA224" s="1486">
        <v>0</v>
      </c>
      <c r="GB224" s="1486">
        <f>SUM(FV224:FX224)-SUM(FY224:GA224)</f>
        <v>0</v>
      </c>
      <c r="GC224" s="1486">
        <v>0</v>
      </c>
      <c r="GD224" s="1486">
        <f t="shared" si="2390"/>
        <v>0</v>
      </c>
      <c r="GE224" s="1487" t="e">
        <f t="shared" si="2337"/>
        <v>#DIV/0!</v>
      </c>
      <c r="GF224" s="1487" t="e">
        <f t="shared" si="2338"/>
        <v>#DIV/0!</v>
      </c>
      <c r="GG224" s="1488" t="e">
        <f t="shared" si="2339"/>
        <v>#DIV/0!</v>
      </c>
      <c r="GH224" s="1488" t="e">
        <f>+FY224/(+FY224+FZ224+GA224)</f>
        <v>#DIV/0!</v>
      </c>
      <c r="GI224" s="407" t="e" cm="1">
        <f t="array" ref="GI224">FY224/(SUMPRODUCT(--(CHOOSE({1,2,3},FX224,FZ224,GA224)&gt;0),CHOOSE({1,2,3},FX224,FZ224,GA224))+FW224)</f>
        <v>#DIV/0!</v>
      </c>
      <c r="GK224" s="1485">
        <f>$A$39</f>
        <v>44104</v>
      </c>
      <c r="GL224" s="1486">
        <f t="shared" si="2392"/>
        <v>0</v>
      </c>
      <c r="GM224" s="1486">
        <v>0</v>
      </c>
      <c r="GN224" s="1486">
        <v>0</v>
      </c>
      <c r="GO224" s="1486">
        <v>0</v>
      </c>
      <c r="GP224" s="1486">
        <v>0</v>
      </c>
      <c r="GQ224" s="1486">
        <v>0</v>
      </c>
      <c r="GR224" s="1486">
        <f>SUM(GL224:GN224)-SUM(GO224:GQ224)</f>
        <v>0</v>
      </c>
      <c r="GS224" s="1486">
        <v>0</v>
      </c>
      <c r="GT224" s="1486">
        <f t="shared" si="2393"/>
        <v>0</v>
      </c>
      <c r="GU224" s="1487" t="e">
        <f t="shared" si="2342"/>
        <v>#DIV/0!</v>
      </c>
      <c r="GV224" s="1487" t="e">
        <f t="shared" si="2343"/>
        <v>#DIV/0!</v>
      </c>
      <c r="GW224" s="1488" t="e">
        <f t="shared" si="2344"/>
        <v>#DIV/0!</v>
      </c>
      <c r="GX224" s="1488" t="e">
        <f>+GO224/(+GO224+GP224+GQ224)</f>
        <v>#DIV/0!</v>
      </c>
      <c r="GY224" s="407" t="e" cm="1">
        <f t="array" ref="GY224">GO224/(SUMPRODUCT(--(CHOOSE({1,2,3},GN224,GP224,GQ224)&gt;0),CHOOSE({1,2,3},GN224,GP224,GQ224))+GM224)</f>
        <v>#DIV/0!</v>
      </c>
    </row>
    <row r="225" spans="1:207" x14ac:dyDescent="0.2">
      <c r="A225" s="1489" t="s">
        <v>732</v>
      </c>
      <c r="B225" s="1490">
        <f>SUM(B201:B224)</f>
        <v>0</v>
      </c>
      <c r="C225" s="1490">
        <f t="shared" ref="C225:H225" si="2395">SUM(C201:C224)</f>
        <v>0</v>
      </c>
      <c r="D225" s="1490">
        <f t="shared" si="2395"/>
        <v>0</v>
      </c>
      <c r="E225" s="1490">
        <f t="shared" si="2395"/>
        <v>0</v>
      </c>
      <c r="F225" s="1490">
        <f t="shared" si="2395"/>
        <v>0</v>
      </c>
      <c r="G225" s="1490">
        <f t="shared" si="2395"/>
        <v>0</v>
      </c>
      <c r="H225" s="1490">
        <f t="shared" si="2395"/>
        <v>0</v>
      </c>
      <c r="I225" s="1490"/>
      <c r="J225" s="1491"/>
      <c r="K225" s="1491"/>
      <c r="L225" s="1491"/>
      <c r="M225" s="1491"/>
      <c r="N225" s="1491"/>
      <c r="O225" s="1492"/>
      <c r="Q225" s="1489" t="s">
        <v>732</v>
      </c>
      <c r="R225" s="1490">
        <f>SUM(R201:R224)</f>
        <v>0</v>
      </c>
      <c r="S225" s="1490">
        <f t="shared" ref="S225:X225" si="2396">SUM(S201:S224)</f>
        <v>0</v>
      </c>
      <c r="T225" s="1490">
        <f t="shared" si="2396"/>
        <v>0</v>
      </c>
      <c r="U225" s="1490">
        <f t="shared" si="2396"/>
        <v>0</v>
      </c>
      <c r="V225" s="1490">
        <f t="shared" si="2396"/>
        <v>0</v>
      </c>
      <c r="W225" s="1490">
        <f t="shared" si="2396"/>
        <v>0</v>
      </c>
      <c r="X225" s="1490">
        <f t="shared" si="2396"/>
        <v>0</v>
      </c>
      <c r="Y225" s="1490"/>
      <c r="Z225" s="1491"/>
      <c r="AA225" s="1491"/>
      <c r="AB225" s="1491"/>
      <c r="AC225" s="1491"/>
      <c r="AD225" s="1491"/>
      <c r="AE225" s="1492"/>
      <c r="AG225" s="1489" t="s">
        <v>732</v>
      </c>
      <c r="AH225" s="1490">
        <f>SUM(AH201:AH224)</f>
        <v>0</v>
      </c>
      <c r="AI225" s="1490">
        <f t="shared" ref="AI225:AN225" si="2397">SUM(AI201:AI224)</f>
        <v>0</v>
      </c>
      <c r="AJ225" s="1490">
        <f t="shared" si="2397"/>
        <v>0</v>
      </c>
      <c r="AK225" s="1490">
        <f t="shared" si="2397"/>
        <v>0</v>
      </c>
      <c r="AL225" s="1490">
        <f t="shared" si="2397"/>
        <v>0</v>
      </c>
      <c r="AM225" s="1490">
        <f t="shared" si="2397"/>
        <v>0</v>
      </c>
      <c r="AN225" s="1490">
        <f t="shared" si="2397"/>
        <v>0</v>
      </c>
      <c r="AO225" s="1490"/>
      <c r="AP225" s="1491"/>
      <c r="AQ225" s="1491"/>
      <c r="AR225" s="1491"/>
      <c r="AS225" s="1491"/>
      <c r="AT225" s="1491"/>
      <c r="AU225" s="1492"/>
      <c r="AW225" s="1489" t="s">
        <v>732</v>
      </c>
      <c r="AX225" s="1490">
        <f>SUM(AX201:AX224)</f>
        <v>0</v>
      </c>
      <c r="AY225" s="1490">
        <f t="shared" ref="AY225:BD225" si="2398">SUM(AY201:AY224)</f>
        <v>0</v>
      </c>
      <c r="AZ225" s="1490">
        <f t="shared" si="2398"/>
        <v>0</v>
      </c>
      <c r="BA225" s="1490">
        <f t="shared" si="2398"/>
        <v>0</v>
      </c>
      <c r="BB225" s="1490">
        <f t="shared" si="2398"/>
        <v>0</v>
      </c>
      <c r="BC225" s="1490">
        <f t="shared" si="2398"/>
        <v>0</v>
      </c>
      <c r="BD225" s="1490">
        <f t="shared" si="2398"/>
        <v>0</v>
      </c>
      <c r="BE225" s="1490"/>
      <c r="BF225" s="1491"/>
      <c r="BG225" s="1491"/>
      <c r="BH225" s="1491"/>
      <c r="BI225" s="1491"/>
      <c r="BJ225" s="1491"/>
      <c r="BK225" s="1492"/>
      <c r="BM225" s="1489" t="s">
        <v>732</v>
      </c>
      <c r="BN225" s="1490">
        <f>SUM(BN201:BN224)</f>
        <v>0</v>
      </c>
      <c r="BO225" s="1490">
        <f t="shared" ref="BO225:BT225" si="2399">SUM(BO201:BO224)</f>
        <v>0</v>
      </c>
      <c r="BP225" s="1490">
        <f t="shared" si="2399"/>
        <v>0</v>
      </c>
      <c r="BQ225" s="1490">
        <f t="shared" si="2399"/>
        <v>0</v>
      </c>
      <c r="BR225" s="1490">
        <f t="shared" si="2399"/>
        <v>0</v>
      </c>
      <c r="BS225" s="1490">
        <f t="shared" si="2399"/>
        <v>0</v>
      </c>
      <c r="BT225" s="1490">
        <f t="shared" si="2399"/>
        <v>0</v>
      </c>
      <c r="BU225" s="1490"/>
      <c r="BV225" s="1491"/>
      <c r="BW225" s="1491"/>
      <c r="BX225" s="1491"/>
      <c r="BY225" s="1491"/>
      <c r="BZ225" s="1491"/>
      <c r="CA225" s="1492"/>
      <c r="CC225" s="1489" t="s">
        <v>732</v>
      </c>
      <c r="CD225" s="1490">
        <f>SUM(CD201:CD224)</f>
        <v>0</v>
      </c>
      <c r="CE225" s="1490">
        <f t="shared" ref="CE225:CJ225" si="2400">SUM(CE201:CE224)</f>
        <v>0</v>
      </c>
      <c r="CF225" s="1490">
        <f t="shared" si="2400"/>
        <v>0</v>
      </c>
      <c r="CG225" s="1490">
        <f t="shared" si="2400"/>
        <v>0</v>
      </c>
      <c r="CH225" s="1490">
        <f t="shared" si="2400"/>
        <v>0</v>
      </c>
      <c r="CI225" s="1490">
        <f t="shared" si="2400"/>
        <v>0</v>
      </c>
      <c r="CJ225" s="1490">
        <f t="shared" si="2400"/>
        <v>0</v>
      </c>
      <c r="CK225" s="1490"/>
      <c r="CL225" s="1491"/>
      <c r="CM225" s="1491"/>
      <c r="CN225" s="1491"/>
      <c r="CO225" s="1491"/>
      <c r="CP225" s="1491"/>
      <c r="CQ225" s="1492"/>
      <c r="CS225" s="1489" t="s">
        <v>732</v>
      </c>
      <c r="CT225" s="1490">
        <f>SUM(CT201:CT224)</f>
        <v>0</v>
      </c>
      <c r="CU225" s="1490">
        <f t="shared" ref="CU225:CZ225" si="2401">SUM(CU201:CU224)</f>
        <v>0</v>
      </c>
      <c r="CV225" s="1490">
        <f t="shared" si="2401"/>
        <v>0</v>
      </c>
      <c r="CW225" s="1490">
        <f t="shared" si="2401"/>
        <v>0</v>
      </c>
      <c r="CX225" s="1490">
        <f t="shared" si="2401"/>
        <v>0</v>
      </c>
      <c r="CY225" s="1490">
        <f t="shared" si="2401"/>
        <v>0</v>
      </c>
      <c r="CZ225" s="1490">
        <f t="shared" si="2401"/>
        <v>0</v>
      </c>
      <c r="DA225" s="1490"/>
      <c r="DB225" s="1491"/>
      <c r="DC225" s="1491"/>
      <c r="DD225" s="1491"/>
      <c r="DE225" s="1491"/>
      <c r="DF225" s="1491"/>
      <c r="DG225" s="1492"/>
      <c r="DI225" s="1489" t="s">
        <v>732</v>
      </c>
      <c r="DJ225" s="1490">
        <f>SUM(DJ201:DJ224)</f>
        <v>0</v>
      </c>
      <c r="DK225" s="1490">
        <f t="shared" ref="DK225:DP225" si="2402">SUM(DK201:DK224)</f>
        <v>0</v>
      </c>
      <c r="DL225" s="1490">
        <f t="shared" si="2402"/>
        <v>0</v>
      </c>
      <c r="DM225" s="1490">
        <f t="shared" si="2402"/>
        <v>0</v>
      </c>
      <c r="DN225" s="1490">
        <f t="shared" si="2402"/>
        <v>0</v>
      </c>
      <c r="DO225" s="1490">
        <f t="shared" si="2402"/>
        <v>0</v>
      </c>
      <c r="DP225" s="1490">
        <f t="shared" si="2402"/>
        <v>0</v>
      </c>
      <c r="DQ225" s="1490"/>
      <c r="DR225" s="1491"/>
      <c r="DS225" s="1491"/>
      <c r="DT225" s="1491"/>
      <c r="DU225" s="1491"/>
      <c r="DV225" s="1491"/>
      <c r="DW225" s="1492"/>
      <c r="DY225" s="1489" t="s">
        <v>732</v>
      </c>
      <c r="DZ225" s="1490">
        <f>SUM(DZ201:DZ224)</f>
        <v>0</v>
      </c>
      <c r="EA225" s="1490">
        <f t="shared" ref="EA225:EF225" si="2403">SUM(EA201:EA224)</f>
        <v>0</v>
      </c>
      <c r="EB225" s="1490">
        <f t="shared" si="2403"/>
        <v>0</v>
      </c>
      <c r="EC225" s="1490">
        <f t="shared" si="2403"/>
        <v>0</v>
      </c>
      <c r="ED225" s="1490">
        <f t="shared" si="2403"/>
        <v>0</v>
      </c>
      <c r="EE225" s="1490">
        <f t="shared" si="2403"/>
        <v>0</v>
      </c>
      <c r="EF225" s="1490">
        <f t="shared" si="2403"/>
        <v>0</v>
      </c>
      <c r="EG225" s="1490"/>
      <c r="EH225" s="1491"/>
      <c r="EI225" s="1491"/>
      <c r="EJ225" s="1491"/>
      <c r="EK225" s="1491"/>
      <c r="EL225" s="1491"/>
      <c r="EM225" s="1492"/>
      <c r="EO225" s="1489" t="s">
        <v>732</v>
      </c>
      <c r="EP225" s="1490">
        <f>SUM(EP201:EP224)</f>
        <v>0</v>
      </c>
      <c r="EQ225" s="1490">
        <f t="shared" ref="EQ225:EV225" si="2404">SUM(EQ201:EQ224)</f>
        <v>0</v>
      </c>
      <c r="ER225" s="1490">
        <f t="shared" si="2404"/>
        <v>0</v>
      </c>
      <c r="ES225" s="1490">
        <f t="shared" si="2404"/>
        <v>0</v>
      </c>
      <c r="ET225" s="1490">
        <f t="shared" si="2404"/>
        <v>0</v>
      </c>
      <c r="EU225" s="1490">
        <f t="shared" si="2404"/>
        <v>0</v>
      </c>
      <c r="EV225" s="1490">
        <f t="shared" si="2404"/>
        <v>0</v>
      </c>
      <c r="EW225" s="1490"/>
      <c r="EX225" s="1491"/>
      <c r="EY225" s="1491"/>
      <c r="EZ225" s="1491"/>
      <c r="FA225" s="1491"/>
      <c r="FB225" s="1491"/>
      <c r="FC225" s="1492"/>
      <c r="FE225" s="1489" t="s">
        <v>732</v>
      </c>
      <c r="FF225" s="1490">
        <f>SUM(FF201:FF224)</f>
        <v>0</v>
      </c>
      <c r="FG225" s="1490">
        <f t="shared" ref="FG225:FL225" si="2405">SUM(FG201:FG224)</f>
        <v>0</v>
      </c>
      <c r="FH225" s="1490">
        <f t="shared" si="2405"/>
        <v>0</v>
      </c>
      <c r="FI225" s="1490">
        <f t="shared" si="2405"/>
        <v>0</v>
      </c>
      <c r="FJ225" s="1490">
        <f t="shared" si="2405"/>
        <v>0</v>
      </c>
      <c r="FK225" s="1490">
        <f t="shared" si="2405"/>
        <v>0</v>
      </c>
      <c r="FL225" s="1490">
        <f t="shared" si="2405"/>
        <v>0</v>
      </c>
      <c r="FM225" s="1490"/>
      <c r="FN225" s="1491"/>
      <c r="FO225" s="1491"/>
      <c r="FP225" s="1491"/>
      <c r="FQ225" s="1491"/>
      <c r="FR225" s="1491"/>
      <c r="FS225" s="1492"/>
      <c r="FU225" s="1489" t="s">
        <v>732</v>
      </c>
      <c r="FV225" s="1490">
        <f>SUM(FV201:FV224)</f>
        <v>0</v>
      </c>
      <c r="FW225" s="1490">
        <f t="shared" ref="FW225:GB225" si="2406">SUM(FW201:FW224)</f>
        <v>0</v>
      </c>
      <c r="FX225" s="1490">
        <f t="shared" si="2406"/>
        <v>0</v>
      </c>
      <c r="FY225" s="1490">
        <f t="shared" si="2406"/>
        <v>0</v>
      </c>
      <c r="FZ225" s="1490">
        <f t="shared" si="2406"/>
        <v>0</v>
      </c>
      <c r="GA225" s="1490">
        <f t="shared" si="2406"/>
        <v>0</v>
      </c>
      <c r="GB225" s="1490">
        <f t="shared" si="2406"/>
        <v>0</v>
      </c>
      <c r="GC225" s="1490"/>
      <c r="GD225" s="1491"/>
      <c r="GE225" s="1491"/>
      <c r="GF225" s="1491"/>
      <c r="GG225" s="1491"/>
      <c r="GH225" s="1491"/>
      <c r="GI225" s="1492"/>
      <c r="GK225" s="1489" t="s">
        <v>732</v>
      </c>
      <c r="GL225" s="1490">
        <f>SUM(GL201:GL224)</f>
        <v>0</v>
      </c>
      <c r="GM225" s="1490">
        <f t="shared" ref="GM225:GR225" si="2407">SUM(GM201:GM224)</f>
        <v>0</v>
      </c>
      <c r="GN225" s="1490">
        <f t="shared" si="2407"/>
        <v>0</v>
      </c>
      <c r="GO225" s="1490">
        <f t="shared" si="2407"/>
        <v>0</v>
      </c>
      <c r="GP225" s="1490">
        <f t="shared" si="2407"/>
        <v>0</v>
      </c>
      <c r="GQ225" s="1490">
        <f t="shared" si="2407"/>
        <v>0</v>
      </c>
      <c r="GR225" s="1490">
        <f t="shared" si="2407"/>
        <v>0</v>
      </c>
      <c r="GS225" s="1490"/>
      <c r="GT225" s="1491"/>
      <c r="GU225" s="1491"/>
      <c r="GV225" s="1491"/>
      <c r="GW225" s="1491"/>
      <c r="GX225" s="1491"/>
      <c r="GY225" s="1492"/>
    </row>
    <row r="226" spans="1:207" x14ac:dyDescent="0.2">
      <c r="A226" s="408" t="s">
        <v>733</v>
      </c>
      <c r="B226" s="409">
        <f>AVERAGE(B201:B224)</f>
        <v>0</v>
      </c>
      <c r="C226" s="409">
        <f t="shared" ref="C226:H226" si="2408">AVERAGE(C201:C224)</f>
        <v>0</v>
      </c>
      <c r="D226" s="409">
        <f t="shared" si="2408"/>
        <v>0</v>
      </c>
      <c r="E226" s="409">
        <f t="shared" si="2408"/>
        <v>0</v>
      </c>
      <c r="F226" s="409">
        <f t="shared" si="2408"/>
        <v>0</v>
      </c>
      <c r="G226" s="409">
        <f t="shared" si="2408"/>
        <v>0</v>
      </c>
      <c r="H226" s="409">
        <f t="shared" si="2408"/>
        <v>0</v>
      </c>
      <c r="I226" s="1225"/>
      <c r="J226" s="1225"/>
      <c r="K226" s="1226" t="e">
        <f t="shared" ref="K226" si="2409">AVERAGE(K201:K224)</f>
        <v>#DIV/0!</v>
      </c>
      <c r="L226" s="1226" t="e">
        <f t="shared" ref="L226:L232" si="2410">+H226/C226*DAY(A226)</f>
        <v>#DIV/0!</v>
      </c>
      <c r="M226" s="1227" t="e">
        <f t="shared" ref="M226:M232" si="2411">(F226+G226)/C226</f>
        <v>#DIV/0!</v>
      </c>
      <c r="N226" s="1227" t="e">
        <f>+E225/(+E225+F225+G225)</f>
        <v>#DIV/0!</v>
      </c>
      <c r="O226" s="1957" t="e" cm="1">
        <f t="array" ref="O226">E226/(SUMPRODUCT(--(CHOOSE({1,2,3},D226,F226,G226)&gt;0),CHOOSE({1,2,3},D226,F226,G226))+C226)</f>
        <v>#DIV/0!</v>
      </c>
      <c r="Q226" s="408" t="s">
        <v>733</v>
      </c>
      <c r="R226" s="409">
        <f>AVERAGE(R201:R224)</f>
        <v>0</v>
      </c>
      <c r="S226" s="409">
        <f t="shared" ref="S226:X226" si="2412">AVERAGE(S201:S224)</f>
        <v>0</v>
      </c>
      <c r="T226" s="409">
        <f t="shared" si="2412"/>
        <v>0</v>
      </c>
      <c r="U226" s="409">
        <f t="shared" si="2412"/>
        <v>0</v>
      </c>
      <c r="V226" s="409">
        <f t="shared" si="2412"/>
        <v>0</v>
      </c>
      <c r="W226" s="409">
        <f t="shared" si="2412"/>
        <v>0</v>
      </c>
      <c r="X226" s="409">
        <f t="shared" si="2412"/>
        <v>0</v>
      </c>
      <c r="Y226" s="1225"/>
      <c r="Z226" s="1225"/>
      <c r="AA226" s="1226" t="e">
        <f t="shared" ref="AA226" si="2413">AVERAGE(AA201:AA224)</f>
        <v>#DIV/0!</v>
      </c>
      <c r="AB226" s="1226" t="e">
        <f t="shared" ref="AB226:AB232" si="2414">+X226/S226*DAY(Q226)</f>
        <v>#DIV/0!</v>
      </c>
      <c r="AC226" s="1227" t="e">
        <f t="shared" ref="AC226:AC232" si="2415">(V226+W226)/S226</f>
        <v>#DIV/0!</v>
      </c>
      <c r="AD226" s="1227" t="e">
        <f>+U225/(+U225+V225+W225)</f>
        <v>#DIV/0!</v>
      </c>
      <c r="AE226" s="1957" t="e" cm="1">
        <f t="array" ref="AE226">U226/(SUMPRODUCT(--(CHOOSE({1,2,3},T226,V226,W226)&gt;0),CHOOSE({1,2,3},T226,V226,W226))+S226)</f>
        <v>#DIV/0!</v>
      </c>
      <c r="AG226" s="408" t="s">
        <v>733</v>
      </c>
      <c r="AH226" s="409">
        <f>AVERAGE(AH201:AH224)</f>
        <v>0</v>
      </c>
      <c r="AI226" s="409">
        <f t="shared" ref="AI226:AN226" si="2416">AVERAGE(AI201:AI224)</f>
        <v>0</v>
      </c>
      <c r="AJ226" s="409">
        <f t="shared" si="2416"/>
        <v>0</v>
      </c>
      <c r="AK226" s="409">
        <f t="shared" si="2416"/>
        <v>0</v>
      </c>
      <c r="AL226" s="409">
        <f t="shared" si="2416"/>
        <v>0</v>
      </c>
      <c r="AM226" s="409">
        <f t="shared" si="2416"/>
        <v>0</v>
      </c>
      <c r="AN226" s="409">
        <f t="shared" si="2416"/>
        <v>0</v>
      </c>
      <c r="AO226" s="1225"/>
      <c r="AP226" s="1225"/>
      <c r="AQ226" s="1226" t="e">
        <f t="shared" ref="AQ226" si="2417">AVERAGE(AQ201:AQ224)</f>
        <v>#DIV/0!</v>
      </c>
      <c r="AR226" s="1226" t="e">
        <f t="shared" ref="AR226:AR232" si="2418">+AN226/AI226*DAY(AG226)</f>
        <v>#DIV/0!</v>
      </c>
      <c r="AS226" s="1227" t="e">
        <f t="shared" ref="AS226:AS232" si="2419">(AL226+AM226)/AI226</f>
        <v>#DIV/0!</v>
      </c>
      <c r="AT226" s="1227" t="e">
        <f>+AK225/(+AK225+AL225+AM225)</f>
        <v>#DIV/0!</v>
      </c>
      <c r="AU226" s="1957" t="e" cm="1">
        <f t="array" ref="AU226">AK226/(SUMPRODUCT(--(CHOOSE({1,2,3},AJ226,AL226,AM226)&gt;0),CHOOSE({1,2,3},AJ226,AL226,AM226))+AI226)</f>
        <v>#DIV/0!</v>
      </c>
      <c r="AW226" s="408" t="s">
        <v>733</v>
      </c>
      <c r="AX226" s="409">
        <f>AVERAGE(AX201:AX224)</f>
        <v>0</v>
      </c>
      <c r="AY226" s="409">
        <f t="shared" ref="AY226:BD226" si="2420">AVERAGE(AY201:AY224)</f>
        <v>0</v>
      </c>
      <c r="AZ226" s="409">
        <f t="shared" si="2420"/>
        <v>0</v>
      </c>
      <c r="BA226" s="409">
        <f t="shared" si="2420"/>
        <v>0</v>
      </c>
      <c r="BB226" s="409">
        <f t="shared" si="2420"/>
        <v>0</v>
      </c>
      <c r="BC226" s="409">
        <f t="shared" si="2420"/>
        <v>0</v>
      </c>
      <c r="BD226" s="409">
        <f t="shared" si="2420"/>
        <v>0</v>
      </c>
      <c r="BE226" s="1225"/>
      <c r="BF226" s="1225"/>
      <c r="BG226" s="1226" t="e">
        <f t="shared" ref="BG226" si="2421">AVERAGE(BG201:BG224)</f>
        <v>#DIV/0!</v>
      </c>
      <c r="BH226" s="1226" t="e">
        <f t="shared" ref="BH226:BH232" si="2422">+BD226/AY226*DAY(AW226)</f>
        <v>#DIV/0!</v>
      </c>
      <c r="BI226" s="1227" t="e">
        <f t="shared" ref="BI226:BI232" si="2423">(BB226+BC226)/AY226</f>
        <v>#DIV/0!</v>
      </c>
      <c r="BJ226" s="1227" t="e">
        <f>+BA225/(+BA225+BB225+BC225)</f>
        <v>#DIV/0!</v>
      </c>
      <c r="BK226" s="1957" t="e" cm="1">
        <f t="array" ref="BK226">BA226/(SUMPRODUCT(--(CHOOSE({1,2,3},AZ226,BB226,BC226)&gt;0),CHOOSE({1,2,3},AZ226,BB226,BC226))+AY226)</f>
        <v>#DIV/0!</v>
      </c>
      <c r="BM226" s="408" t="s">
        <v>733</v>
      </c>
      <c r="BN226" s="409">
        <f>AVERAGE(BN201:BN224)</f>
        <v>0</v>
      </c>
      <c r="BO226" s="409">
        <f t="shared" ref="BO226:BT226" si="2424">AVERAGE(BO201:BO224)</f>
        <v>0</v>
      </c>
      <c r="BP226" s="409">
        <f t="shared" si="2424"/>
        <v>0</v>
      </c>
      <c r="BQ226" s="409">
        <f t="shared" si="2424"/>
        <v>0</v>
      </c>
      <c r="BR226" s="409">
        <f t="shared" si="2424"/>
        <v>0</v>
      </c>
      <c r="BS226" s="409">
        <f t="shared" si="2424"/>
        <v>0</v>
      </c>
      <c r="BT226" s="409">
        <f t="shared" si="2424"/>
        <v>0</v>
      </c>
      <c r="BU226" s="1225"/>
      <c r="BV226" s="1225"/>
      <c r="BW226" s="1226" t="e">
        <f t="shared" ref="BW226" si="2425">AVERAGE(BW201:BW224)</f>
        <v>#DIV/0!</v>
      </c>
      <c r="BX226" s="1226" t="e">
        <f t="shared" ref="BX226:BX232" si="2426">+BT226/BO226*DAY(BM226)</f>
        <v>#DIV/0!</v>
      </c>
      <c r="BY226" s="1227" t="e">
        <f t="shared" ref="BY226:BY232" si="2427">(BR226+BS226)/BO226</f>
        <v>#DIV/0!</v>
      </c>
      <c r="BZ226" s="1227" t="e">
        <f>+BQ225/(+BQ225+BR225+BS225)</f>
        <v>#DIV/0!</v>
      </c>
      <c r="CA226" s="1957" t="e" cm="1">
        <f t="array" ref="CA226">BQ226/(SUMPRODUCT(--(CHOOSE({1,2,3},BP226,BR226,BS226)&gt;0),CHOOSE({1,2,3},BP226,BR226,BS226))+BO226)</f>
        <v>#DIV/0!</v>
      </c>
      <c r="CC226" s="408" t="s">
        <v>733</v>
      </c>
      <c r="CD226" s="409">
        <f>AVERAGE(CD201:CD224)</f>
        <v>0</v>
      </c>
      <c r="CE226" s="409">
        <f t="shared" ref="CE226:CJ226" si="2428">AVERAGE(CE201:CE224)</f>
        <v>0</v>
      </c>
      <c r="CF226" s="409">
        <f t="shared" si="2428"/>
        <v>0</v>
      </c>
      <c r="CG226" s="409">
        <f t="shared" si="2428"/>
        <v>0</v>
      </c>
      <c r="CH226" s="409">
        <f t="shared" si="2428"/>
        <v>0</v>
      </c>
      <c r="CI226" s="409">
        <f t="shared" si="2428"/>
        <v>0</v>
      </c>
      <c r="CJ226" s="409">
        <f t="shared" si="2428"/>
        <v>0</v>
      </c>
      <c r="CK226" s="1225"/>
      <c r="CL226" s="1225"/>
      <c r="CM226" s="1226" t="e">
        <f t="shared" ref="CM226" si="2429">AVERAGE(CM201:CM224)</f>
        <v>#DIV/0!</v>
      </c>
      <c r="CN226" s="1226" t="e">
        <f t="shared" ref="CN226:CN232" si="2430">+CJ226/CE226*DAY(CC226)</f>
        <v>#DIV/0!</v>
      </c>
      <c r="CO226" s="1227" t="e">
        <f t="shared" ref="CO226:CO232" si="2431">(CH226+CI226)/CE226</f>
        <v>#DIV/0!</v>
      </c>
      <c r="CP226" s="1227" t="e">
        <f>+CG225/(+CG225+CH225+CI225)</f>
        <v>#DIV/0!</v>
      </c>
      <c r="CQ226" s="1957" t="e" cm="1">
        <f t="array" ref="CQ226">CG226/(SUMPRODUCT(--(CHOOSE({1,2,3},CF226,CH226,CI226)&gt;0),CHOOSE({1,2,3},CF226,CH226,CI226))+CE226)</f>
        <v>#DIV/0!</v>
      </c>
      <c r="CS226" s="408" t="s">
        <v>733</v>
      </c>
      <c r="CT226" s="409">
        <f>AVERAGE(CT201:CT224)</f>
        <v>0</v>
      </c>
      <c r="CU226" s="409">
        <f t="shared" ref="CU226:CZ226" si="2432">AVERAGE(CU201:CU224)</f>
        <v>0</v>
      </c>
      <c r="CV226" s="409">
        <f t="shared" si="2432"/>
        <v>0</v>
      </c>
      <c r="CW226" s="409">
        <f t="shared" si="2432"/>
        <v>0</v>
      </c>
      <c r="CX226" s="409">
        <f t="shared" si="2432"/>
        <v>0</v>
      </c>
      <c r="CY226" s="409">
        <f t="shared" si="2432"/>
        <v>0</v>
      </c>
      <c r="CZ226" s="409">
        <f t="shared" si="2432"/>
        <v>0</v>
      </c>
      <c r="DA226" s="1225"/>
      <c r="DB226" s="1225"/>
      <c r="DC226" s="1226" t="e">
        <f t="shared" ref="DC226" si="2433">AVERAGE(DC201:DC224)</f>
        <v>#DIV/0!</v>
      </c>
      <c r="DD226" s="1226" t="e">
        <f t="shared" ref="DD226:DD232" si="2434">+CZ226/CU226*DAY(CS226)</f>
        <v>#DIV/0!</v>
      </c>
      <c r="DE226" s="1227" t="e">
        <f t="shared" ref="DE226:DE232" si="2435">(CX226+CY226)/CU226</f>
        <v>#DIV/0!</v>
      </c>
      <c r="DF226" s="1227" t="e">
        <f>+CW225/(+CW225+CX225+CY225)</f>
        <v>#DIV/0!</v>
      </c>
      <c r="DG226" s="1957" t="e" cm="1">
        <f t="array" ref="DG226">CW226/(SUMPRODUCT(--(CHOOSE({1,2,3},CV226,CX226,CY226)&gt;0),CHOOSE({1,2,3},CV226,CX226,CY226))+CU226)</f>
        <v>#DIV/0!</v>
      </c>
      <c r="DI226" s="408" t="s">
        <v>733</v>
      </c>
      <c r="DJ226" s="409">
        <f>AVERAGE(DJ201:DJ224)</f>
        <v>0</v>
      </c>
      <c r="DK226" s="409">
        <f t="shared" ref="DK226:DP226" si="2436">AVERAGE(DK201:DK224)</f>
        <v>0</v>
      </c>
      <c r="DL226" s="409">
        <f t="shared" si="2436"/>
        <v>0</v>
      </c>
      <c r="DM226" s="409">
        <f t="shared" si="2436"/>
        <v>0</v>
      </c>
      <c r="DN226" s="409">
        <f t="shared" si="2436"/>
        <v>0</v>
      </c>
      <c r="DO226" s="409">
        <f t="shared" si="2436"/>
        <v>0</v>
      </c>
      <c r="DP226" s="409">
        <f t="shared" si="2436"/>
        <v>0</v>
      </c>
      <c r="DQ226" s="1225"/>
      <c r="DR226" s="1225"/>
      <c r="DS226" s="1226" t="e">
        <f t="shared" ref="DS226" si="2437">AVERAGE(DS201:DS224)</f>
        <v>#DIV/0!</v>
      </c>
      <c r="DT226" s="1226" t="e">
        <f t="shared" ref="DT226:DT232" si="2438">+DP226/DK226*DAY(DI226)</f>
        <v>#DIV/0!</v>
      </c>
      <c r="DU226" s="1227" t="e">
        <f t="shared" ref="DU226:DU232" si="2439">(DN226+DO226)/DK226</f>
        <v>#DIV/0!</v>
      </c>
      <c r="DV226" s="1227" t="e">
        <f>+DM225/(+DM225+DN225+DO225)</f>
        <v>#DIV/0!</v>
      </c>
      <c r="DW226" s="1957" t="e" cm="1">
        <f t="array" ref="DW226">DM226/(SUMPRODUCT(--(CHOOSE({1,2,3},DL226,DN226,DO226)&gt;0),CHOOSE({1,2,3},DL226,DN226,DO226))+DK226)</f>
        <v>#DIV/0!</v>
      </c>
      <c r="DY226" s="408" t="s">
        <v>733</v>
      </c>
      <c r="DZ226" s="409">
        <f>AVERAGE(DZ201:DZ224)</f>
        <v>0</v>
      </c>
      <c r="EA226" s="409">
        <f t="shared" ref="EA226:EF226" si="2440">AVERAGE(EA201:EA224)</f>
        <v>0</v>
      </c>
      <c r="EB226" s="409">
        <f t="shared" si="2440"/>
        <v>0</v>
      </c>
      <c r="EC226" s="409">
        <f t="shared" si="2440"/>
        <v>0</v>
      </c>
      <c r="ED226" s="409">
        <f t="shared" si="2440"/>
        <v>0</v>
      </c>
      <c r="EE226" s="409">
        <f t="shared" si="2440"/>
        <v>0</v>
      </c>
      <c r="EF226" s="409">
        <f t="shared" si="2440"/>
        <v>0</v>
      </c>
      <c r="EG226" s="1225"/>
      <c r="EH226" s="1225"/>
      <c r="EI226" s="1226" t="e">
        <f t="shared" ref="EI226" si="2441">AVERAGE(EI201:EI224)</f>
        <v>#DIV/0!</v>
      </c>
      <c r="EJ226" s="1226" t="e">
        <f t="shared" ref="EJ226:EJ232" si="2442">+EF226/EA226*DAY(DY226)</f>
        <v>#DIV/0!</v>
      </c>
      <c r="EK226" s="1227" t="e">
        <f t="shared" ref="EK226:EK232" si="2443">(ED226+EE226)/EA226</f>
        <v>#DIV/0!</v>
      </c>
      <c r="EL226" s="1227" t="e">
        <f>+EC225/(+EC225+ED225+EE225)</f>
        <v>#DIV/0!</v>
      </c>
      <c r="EM226" s="1957" t="e" cm="1">
        <f t="array" ref="EM226">EC226/(SUMPRODUCT(--(CHOOSE({1,2,3},EB226,ED226,EE226)&gt;0),CHOOSE({1,2,3},EB226,ED226,EE226))+EA226)</f>
        <v>#DIV/0!</v>
      </c>
      <c r="EO226" s="408" t="s">
        <v>733</v>
      </c>
      <c r="EP226" s="409">
        <f>AVERAGE(EP201:EP224)</f>
        <v>0</v>
      </c>
      <c r="EQ226" s="409">
        <f t="shared" ref="EQ226:EV226" si="2444">AVERAGE(EQ201:EQ224)</f>
        <v>0</v>
      </c>
      <c r="ER226" s="409">
        <f t="shared" si="2444"/>
        <v>0</v>
      </c>
      <c r="ES226" s="409">
        <f t="shared" si="2444"/>
        <v>0</v>
      </c>
      <c r="ET226" s="409">
        <f t="shared" si="2444"/>
        <v>0</v>
      </c>
      <c r="EU226" s="409">
        <f t="shared" si="2444"/>
        <v>0</v>
      </c>
      <c r="EV226" s="409">
        <f t="shared" si="2444"/>
        <v>0</v>
      </c>
      <c r="EW226" s="1225"/>
      <c r="EX226" s="1225"/>
      <c r="EY226" s="1226" t="e">
        <f t="shared" ref="EY226" si="2445">AVERAGE(EY201:EY224)</f>
        <v>#DIV/0!</v>
      </c>
      <c r="EZ226" s="1226" t="e">
        <f t="shared" ref="EZ226:EZ232" si="2446">+EV226/EQ226*DAY(EO226)</f>
        <v>#DIV/0!</v>
      </c>
      <c r="FA226" s="1227" t="e">
        <f t="shared" ref="FA226:FA232" si="2447">(ET226+EU226)/EQ226</f>
        <v>#DIV/0!</v>
      </c>
      <c r="FB226" s="1227" t="e">
        <f>+ES225/(+ES225+ET225+EU225)</f>
        <v>#DIV/0!</v>
      </c>
      <c r="FC226" s="1957" t="e" cm="1">
        <f t="array" ref="FC226">ES226/(SUMPRODUCT(--(CHOOSE({1,2,3},FH226,FX226,GN226)&gt;0),CHOOSE({1,2,3},FH226,FX226,GN226))+EQ226)</f>
        <v>#DIV/0!</v>
      </c>
      <c r="FE226" s="408" t="s">
        <v>733</v>
      </c>
      <c r="FF226" s="409">
        <f>AVERAGE(FF201:FF224)</f>
        <v>0</v>
      </c>
      <c r="FG226" s="409">
        <f t="shared" ref="FG226:FL226" si="2448">AVERAGE(FG201:FG224)</f>
        <v>0</v>
      </c>
      <c r="FH226" s="409">
        <f t="shared" si="2448"/>
        <v>0</v>
      </c>
      <c r="FI226" s="409">
        <f t="shared" si="2448"/>
        <v>0</v>
      </c>
      <c r="FJ226" s="409">
        <f t="shared" si="2448"/>
        <v>0</v>
      </c>
      <c r="FK226" s="409">
        <f t="shared" si="2448"/>
        <v>0</v>
      </c>
      <c r="FL226" s="409">
        <f t="shared" si="2448"/>
        <v>0</v>
      </c>
      <c r="FM226" s="1225"/>
      <c r="FN226" s="1225"/>
      <c r="FO226" s="1226" t="e">
        <f t="shared" ref="FO226" si="2449">AVERAGE(FO201:FO224)</f>
        <v>#DIV/0!</v>
      </c>
      <c r="FP226" s="1226" t="e">
        <f t="shared" ref="FP226:FP232" si="2450">+FL226/FG226*DAY(FE226)</f>
        <v>#DIV/0!</v>
      </c>
      <c r="FQ226" s="1227" t="e">
        <f t="shared" ref="FQ226:FQ232" si="2451">(FJ226+FK226)/FG226</f>
        <v>#DIV/0!</v>
      </c>
      <c r="FR226" s="1227" t="e">
        <f>+FI225/(+FI225+FJ225+FK225)</f>
        <v>#DIV/0!</v>
      </c>
      <c r="FS226" s="1957" t="e" cm="1">
        <f t="array" ref="FS226">FI226/(SUMPRODUCT(--(CHOOSE({1,2,3},FH226,FJ226,FK226)&gt;0),CHOOSE({1,2,3},FH226,FJ226,FK226))+FG226)</f>
        <v>#DIV/0!</v>
      </c>
      <c r="FU226" s="408" t="s">
        <v>733</v>
      </c>
      <c r="FV226" s="409">
        <f>AVERAGE(FV201:FV224)</f>
        <v>0</v>
      </c>
      <c r="FW226" s="409">
        <f t="shared" ref="FW226:GB226" si="2452">AVERAGE(FW201:FW224)</f>
        <v>0</v>
      </c>
      <c r="FX226" s="409">
        <f t="shared" si="2452"/>
        <v>0</v>
      </c>
      <c r="FY226" s="409">
        <f t="shared" si="2452"/>
        <v>0</v>
      </c>
      <c r="FZ226" s="409">
        <f t="shared" si="2452"/>
        <v>0</v>
      </c>
      <c r="GA226" s="409">
        <f t="shared" si="2452"/>
        <v>0</v>
      </c>
      <c r="GB226" s="409">
        <f t="shared" si="2452"/>
        <v>0</v>
      </c>
      <c r="GC226" s="1225"/>
      <c r="GD226" s="1225"/>
      <c r="GE226" s="1226" t="e">
        <f t="shared" ref="GE226" si="2453">AVERAGE(GE201:GE224)</f>
        <v>#DIV/0!</v>
      </c>
      <c r="GF226" s="1226" t="e">
        <f t="shared" ref="GF226:GF232" si="2454">+GB226/FW226*DAY(FU226)</f>
        <v>#DIV/0!</v>
      </c>
      <c r="GG226" s="1227" t="e">
        <f t="shared" ref="GG226:GG232" si="2455">(FZ226+GA226)/FW226</f>
        <v>#DIV/0!</v>
      </c>
      <c r="GH226" s="1227" t="e">
        <f>+FY225/(+FY225+FZ225+GA225)</f>
        <v>#DIV/0!</v>
      </c>
      <c r="GI226" s="1957" t="e" cm="1">
        <f t="array" ref="GI226">FY226/(SUMPRODUCT(--(CHOOSE({1,2,3},FX226,FZ226,GA226)&gt;0),CHOOSE({1,2,3},FX226,FZ226,GA226))+FW226)</f>
        <v>#DIV/0!</v>
      </c>
      <c r="GK226" s="408" t="s">
        <v>733</v>
      </c>
      <c r="GL226" s="409">
        <f>AVERAGE(GL201:GL224)</f>
        <v>0</v>
      </c>
      <c r="GM226" s="409">
        <f t="shared" ref="GM226:GR226" si="2456">AVERAGE(GM201:GM224)</f>
        <v>0</v>
      </c>
      <c r="GN226" s="409">
        <f t="shared" si="2456"/>
        <v>0</v>
      </c>
      <c r="GO226" s="409">
        <f t="shared" si="2456"/>
        <v>0</v>
      </c>
      <c r="GP226" s="409">
        <f t="shared" si="2456"/>
        <v>0</v>
      </c>
      <c r="GQ226" s="409">
        <f t="shared" si="2456"/>
        <v>0</v>
      </c>
      <c r="GR226" s="409">
        <f t="shared" si="2456"/>
        <v>0</v>
      </c>
      <c r="GS226" s="1225"/>
      <c r="GT226" s="1225"/>
      <c r="GU226" s="1226" t="e">
        <f t="shared" ref="GU226" si="2457">AVERAGE(GU201:GU224)</f>
        <v>#DIV/0!</v>
      </c>
      <c r="GV226" s="1226" t="e">
        <f t="shared" ref="GV226:GV232" si="2458">+GR226/GM226*DAY(GK226)</f>
        <v>#DIV/0!</v>
      </c>
      <c r="GW226" s="1227" t="e">
        <f t="shared" ref="GW226:GW232" si="2459">(GP226+GQ226)/GM226</f>
        <v>#DIV/0!</v>
      </c>
      <c r="GX226" s="1227" t="e">
        <f>+GO225/(+GO225+GP225+GQ225)</f>
        <v>#DIV/0!</v>
      </c>
      <c r="GY226" s="1957" t="e" cm="1">
        <f t="array" ref="GY226">GO226/(SUMPRODUCT(--(CHOOSE({1,2,3},GN226,GP226,GQ226)&gt;0),CHOOSE({1,2,3},GN226,GP226,GQ226))+GM226)</f>
        <v>#DIV/0!</v>
      </c>
    </row>
    <row r="227" spans="1:207" x14ac:dyDescent="0.2">
      <c r="A227" s="408" t="s">
        <v>521</v>
      </c>
      <c r="B227" s="409">
        <f>AVERAGE(B222:B224)</f>
        <v>0</v>
      </c>
      <c r="C227" s="409">
        <f t="shared" ref="C227:H227" si="2460">AVERAGE(C222:C224)</f>
        <v>0</v>
      </c>
      <c r="D227" s="409">
        <f t="shared" si="2460"/>
        <v>0</v>
      </c>
      <c r="E227" s="409">
        <f t="shared" si="2460"/>
        <v>0</v>
      </c>
      <c r="F227" s="409">
        <f t="shared" si="2460"/>
        <v>0</v>
      </c>
      <c r="G227" s="409">
        <f t="shared" si="2460"/>
        <v>0</v>
      </c>
      <c r="H227" s="409">
        <f t="shared" si="2460"/>
        <v>0</v>
      </c>
      <c r="I227" s="1225"/>
      <c r="J227" s="1225"/>
      <c r="K227" s="1226" t="e">
        <f t="shared" ref="K227" si="2461">AVERAGE(K222:K224)</f>
        <v>#DIV/0!</v>
      </c>
      <c r="L227" s="1226" t="e">
        <f t="shared" si="2410"/>
        <v>#DIV/0!</v>
      </c>
      <c r="M227" s="1227" t="e">
        <f t="shared" si="2411"/>
        <v>#DIV/0!</v>
      </c>
      <c r="N227" s="1227" t="e">
        <f t="shared" ref="N227:N232" si="2462">+E227/(+E227+F227+G227)</f>
        <v>#DIV/0!</v>
      </c>
      <c r="O227" s="1957" t="e" cm="1">
        <f t="array" ref="O227">E227/(SUMPRODUCT(--(CHOOSE({1,2,3},D227,F227,G227)&gt;0),CHOOSE({1,2,3},D227,F227,G227))+C227)</f>
        <v>#DIV/0!</v>
      </c>
      <c r="Q227" s="408" t="s">
        <v>521</v>
      </c>
      <c r="R227" s="409">
        <f>AVERAGE(R222:R224)</f>
        <v>0</v>
      </c>
      <c r="S227" s="409">
        <f t="shared" ref="S227:X227" si="2463">AVERAGE(S222:S224)</f>
        <v>0</v>
      </c>
      <c r="T227" s="409">
        <f t="shared" si="2463"/>
        <v>0</v>
      </c>
      <c r="U227" s="409">
        <f t="shared" si="2463"/>
        <v>0</v>
      </c>
      <c r="V227" s="409">
        <f t="shared" si="2463"/>
        <v>0</v>
      </c>
      <c r="W227" s="409">
        <f t="shared" si="2463"/>
        <v>0</v>
      </c>
      <c r="X227" s="409">
        <f t="shared" si="2463"/>
        <v>0</v>
      </c>
      <c r="Y227" s="1225"/>
      <c r="Z227" s="1225"/>
      <c r="AA227" s="1226" t="e">
        <f t="shared" ref="AA227" si="2464">AVERAGE(AA222:AA224)</f>
        <v>#DIV/0!</v>
      </c>
      <c r="AB227" s="1226" t="e">
        <f t="shared" si="2414"/>
        <v>#DIV/0!</v>
      </c>
      <c r="AC227" s="1227" t="e">
        <f t="shared" si="2415"/>
        <v>#DIV/0!</v>
      </c>
      <c r="AD227" s="1227" t="e">
        <f t="shared" ref="AD227:AD232" si="2465">+U227/(+U227+V227+W227)</f>
        <v>#DIV/0!</v>
      </c>
      <c r="AE227" s="1957" t="e" cm="1">
        <f t="array" ref="AE227">U227/(SUMPRODUCT(--(CHOOSE({1,2,3},T227,V227,W227)&gt;0),CHOOSE({1,2,3},T227,V227,W227))+S227)</f>
        <v>#DIV/0!</v>
      </c>
      <c r="AG227" s="408" t="s">
        <v>521</v>
      </c>
      <c r="AH227" s="409">
        <f>AVERAGE(AH222:AH224)</f>
        <v>0</v>
      </c>
      <c r="AI227" s="409">
        <f t="shared" ref="AI227:AN227" si="2466">AVERAGE(AI222:AI224)</f>
        <v>0</v>
      </c>
      <c r="AJ227" s="409">
        <f t="shared" si="2466"/>
        <v>0</v>
      </c>
      <c r="AK227" s="409">
        <f t="shared" si="2466"/>
        <v>0</v>
      </c>
      <c r="AL227" s="409">
        <f t="shared" si="2466"/>
        <v>0</v>
      </c>
      <c r="AM227" s="409">
        <f t="shared" si="2466"/>
        <v>0</v>
      </c>
      <c r="AN227" s="409">
        <f t="shared" si="2466"/>
        <v>0</v>
      </c>
      <c r="AO227" s="1225"/>
      <c r="AP227" s="1225"/>
      <c r="AQ227" s="1226" t="e">
        <f t="shared" ref="AQ227" si="2467">AVERAGE(AQ222:AQ224)</f>
        <v>#DIV/0!</v>
      </c>
      <c r="AR227" s="1226" t="e">
        <f t="shared" si="2418"/>
        <v>#DIV/0!</v>
      </c>
      <c r="AS227" s="1227" t="e">
        <f t="shared" si="2419"/>
        <v>#DIV/0!</v>
      </c>
      <c r="AT227" s="1227" t="e">
        <f t="shared" ref="AT227:AT232" si="2468">+AK227/(+AK227+AL227+AM227)</f>
        <v>#DIV/0!</v>
      </c>
      <c r="AU227" s="1957" t="e" cm="1">
        <f t="array" ref="AU227">AK227/(SUMPRODUCT(--(CHOOSE({1,2,3},AJ227,AL227,AM227)&gt;0),CHOOSE({1,2,3},AJ227,AL227,AM227))+AI227)</f>
        <v>#DIV/0!</v>
      </c>
      <c r="AW227" s="408" t="s">
        <v>521</v>
      </c>
      <c r="AX227" s="409">
        <f>AVERAGE(AX222:AX224)</f>
        <v>0</v>
      </c>
      <c r="AY227" s="409">
        <f t="shared" ref="AY227:BD227" si="2469">AVERAGE(AY222:AY224)</f>
        <v>0</v>
      </c>
      <c r="AZ227" s="409">
        <f t="shared" si="2469"/>
        <v>0</v>
      </c>
      <c r="BA227" s="409">
        <f t="shared" si="2469"/>
        <v>0</v>
      </c>
      <c r="BB227" s="409">
        <f t="shared" si="2469"/>
        <v>0</v>
      </c>
      <c r="BC227" s="409">
        <f t="shared" si="2469"/>
        <v>0</v>
      </c>
      <c r="BD227" s="409">
        <f t="shared" si="2469"/>
        <v>0</v>
      </c>
      <c r="BE227" s="1225"/>
      <c r="BF227" s="1225"/>
      <c r="BG227" s="1226" t="e">
        <f t="shared" ref="BG227" si="2470">AVERAGE(BG222:BG224)</f>
        <v>#DIV/0!</v>
      </c>
      <c r="BH227" s="1226" t="e">
        <f t="shared" si="2422"/>
        <v>#DIV/0!</v>
      </c>
      <c r="BI227" s="1227" t="e">
        <f t="shared" si="2423"/>
        <v>#DIV/0!</v>
      </c>
      <c r="BJ227" s="1227" t="e">
        <f t="shared" ref="BJ227:BJ232" si="2471">+BA227/(+BA227+BB227+BC227)</f>
        <v>#DIV/0!</v>
      </c>
      <c r="BK227" s="1957" t="e" cm="1">
        <f t="array" ref="BK227">BA227/(SUMPRODUCT(--(CHOOSE({1,2,3},AZ227,BB227,BC227)&gt;0),CHOOSE({1,2,3},AZ227,BB227,BC227))+AY227)</f>
        <v>#DIV/0!</v>
      </c>
      <c r="BM227" s="408" t="s">
        <v>521</v>
      </c>
      <c r="BN227" s="409">
        <f>AVERAGE(BN222:BN224)</f>
        <v>0</v>
      </c>
      <c r="BO227" s="409">
        <f t="shared" ref="BO227:BT227" si="2472">AVERAGE(BO222:BO224)</f>
        <v>0</v>
      </c>
      <c r="BP227" s="409">
        <f t="shared" si="2472"/>
        <v>0</v>
      </c>
      <c r="BQ227" s="409">
        <f t="shared" si="2472"/>
        <v>0</v>
      </c>
      <c r="BR227" s="409">
        <f t="shared" si="2472"/>
        <v>0</v>
      </c>
      <c r="BS227" s="409">
        <f t="shared" si="2472"/>
        <v>0</v>
      </c>
      <c r="BT227" s="409">
        <f t="shared" si="2472"/>
        <v>0</v>
      </c>
      <c r="BU227" s="1225"/>
      <c r="BV227" s="1225"/>
      <c r="BW227" s="1226" t="e">
        <f t="shared" ref="BW227" si="2473">AVERAGE(BW222:BW224)</f>
        <v>#DIV/0!</v>
      </c>
      <c r="BX227" s="1226" t="e">
        <f t="shared" si="2426"/>
        <v>#DIV/0!</v>
      </c>
      <c r="BY227" s="1227" t="e">
        <f t="shared" si="2427"/>
        <v>#DIV/0!</v>
      </c>
      <c r="BZ227" s="1227" t="e">
        <f t="shared" ref="BZ227:BZ232" si="2474">+BQ227/(+BQ227+BR227+BS227)</f>
        <v>#DIV/0!</v>
      </c>
      <c r="CA227" s="1957" t="e" cm="1">
        <f t="array" ref="CA227">BQ227/(SUMPRODUCT(--(CHOOSE({1,2,3},BP227,BR227,BS227)&gt;0),CHOOSE({1,2,3},BP227,BR227,BS227))+BO227)</f>
        <v>#DIV/0!</v>
      </c>
      <c r="CC227" s="408" t="s">
        <v>521</v>
      </c>
      <c r="CD227" s="409">
        <f>AVERAGE(CD222:CD224)</f>
        <v>0</v>
      </c>
      <c r="CE227" s="409">
        <f t="shared" ref="CE227:CJ227" si="2475">AVERAGE(CE222:CE224)</f>
        <v>0</v>
      </c>
      <c r="CF227" s="409">
        <f t="shared" si="2475"/>
        <v>0</v>
      </c>
      <c r="CG227" s="409">
        <f t="shared" si="2475"/>
        <v>0</v>
      </c>
      <c r="CH227" s="409">
        <f t="shared" si="2475"/>
        <v>0</v>
      </c>
      <c r="CI227" s="409">
        <f t="shared" si="2475"/>
        <v>0</v>
      </c>
      <c r="CJ227" s="409">
        <f t="shared" si="2475"/>
        <v>0</v>
      </c>
      <c r="CK227" s="1225"/>
      <c r="CL227" s="1225"/>
      <c r="CM227" s="1226" t="e">
        <f t="shared" ref="CM227" si="2476">AVERAGE(CM222:CM224)</f>
        <v>#DIV/0!</v>
      </c>
      <c r="CN227" s="1226" t="e">
        <f t="shared" si="2430"/>
        <v>#DIV/0!</v>
      </c>
      <c r="CO227" s="1227" t="e">
        <f t="shared" si="2431"/>
        <v>#DIV/0!</v>
      </c>
      <c r="CP227" s="1227" t="e">
        <f t="shared" ref="CP227:CP232" si="2477">+CG227/(+CG227+CH227+CI227)</f>
        <v>#DIV/0!</v>
      </c>
      <c r="CQ227" s="1957" t="e" cm="1">
        <f t="array" ref="CQ227">CG227/(SUMPRODUCT(--(CHOOSE({1,2,3},CF227,CH227,CI227)&gt;0),CHOOSE({1,2,3},CF227,CH227,CI227))+CE227)</f>
        <v>#DIV/0!</v>
      </c>
      <c r="CS227" s="408" t="s">
        <v>521</v>
      </c>
      <c r="CT227" s="409">
        <f>AVERAGE(CT222:CT224)</f>
        <v>0</v>
      </c>
      <c r="CU227" s="409">
        <f t="shared" ref="CU227:CZ227" si="2478">AVERAGE(CU222:CU224)</f>
        <v>0</v>
      </c>
      <c r="CV227" s="409">
        <f t="shared" si="2478"/>
        <v>0</v>
      </c>
      <c r="CW227" s="409">
        <f t="shared" si="2478"/>
        <v>0</v>
      </c>
      <c r="CX227" s="409">
        <f t="shared" si="2478"/>
        <v>0</v>
      </c>
      <c r="CY227" s="409">
        <f t="shared" si="2478"/>
        <v>0</v>
      </c>
      <c r="CZ227" s="409">
        <f t="shared" si="2478"/>
        <v>0</v>
      </c>
      <c r="DA227" s="1225"/>
      <c r="DB227" s="1225"/>
      <c r="DC227" s="1226" t="e">
        <f t="shared" ref="DC227" si="2479">AVERAGE(DC222:DC224)</f>
        <v>#DIV/0!</v>
      </c>
      <c r="DD227" s="1226" t="e">
        <f t="shared" si="2434"/>
        <v>#DIV/0!</v>
      </c>
      <c r="DE227" s="1227" t="e">
        <f t="shared" si="2435"/>
        <v>#DIV/0!</v>
      </c>
      <c r="DF227" s="1227" t="e">
        <f t="shared" ref="DF227:DF232" si="2480">+CW227/(+CW227+CX227+CY227)</f>
        <v>#DIV/0!</v>
      </c>
      <c r="DG227" s="1957" t="e" cm="1">
        <f t="array" ref="DG227">CW227/(SUMPRODUCT(--(CHOOSE({1,2,3},CV227,CX227,CY227)&gt;0),CHOOSE({1,2,3},CV227,CX227,CY227))+CU227)</f>
        <v>#DIV/0!</v>
      </c>
      <c r="DI227" s="408" t="s">
        <v>521</v>
      </c>
      <c r="DJ227" s="409">
        <f>AVERAGE(DJ222:DJ224)</f>
        <v>0</v>
      </c>
      <c r="DK227" s="409">
        <f t="shared" ref="DK227:DP227" si="2481">AVERAGE(DK222:DK224)</f>
        <v>0</v>
      </c>
      <c r="DL227" s="409">
        <f t="shared" si="2481"/>
        <v>0</v>
      </c>
      <c r="DM227" s="409">
        <f t="shared" si="2481"/>
        <v>0</v>
      </c>
      <c r="DN227" s="409">
        <f t="shared" si="2481"/>
        <v>0</v>
      </c>
      <c r="DO227" s="409">
        <f t="shared" si="2481"/>
        <v>0</v>
      </c>
      <c r="DP227" s="409">
        <f t="shared" si="2481"/>
        <v>0</v>
      </c>
      <c r="DQ227" s="1225"/>
      <c r="DR227" s="1225"/>
      <c r="DS227" s="1226" t="e">
        <f t="shared" ref="DS227" si="2482">AVERAGE(DS222:DS224)</f>
        <v>#DIV/0!</v>
      </c>
      <c r="DT227" s="1226" t="e">
        <f t="shared" si="2438"/>
        <v>#DIV/0!</v>
      </c>
      <c r="DU227" s="1227" t="e">
        <f t="shared" si="2439"/>
        <v>#DIV/0!</v>
      </c>
      <c r="DV227" s="1227" t="e">
        <f t="shared" ref="DV227:DV232" si="2483">+DM227/(+DM227+DN227+DO227)</f>
        <v>#DIV/0!</v>
      </c>
      <c r="DW227" s="1957" t="e" cm="1">
        <f t="array" ref="DW227">DM227/(SUMPRODUCT(--(CHOOSE({1,2,3},DL227,DN227,DO227)&gt;0),CHOOSE({1,2,3},DL227,DN227,DO227))+DK227)</f>
        <v>#DIV/0!</v>
      </c>
      <c r="DY227" s="408" t="s">
        <v>521</v>
      </c>
      <c r="DZ227" s="409">
        <f>AVERAGE(DZ222:DZ224)</f>
        <v>0</v>
      </c>
      <c r="EA227" s="409">
        <f t="shared" ref="EA227:EF227" si="2484">AVERAGE(EA222:EA224)</f>
        <v>0</v>
      </c>
      <c r="EB227" s="409">
        <f t="shared" si="2484"/>
        <v>0</v>
      </c>
      <c r="EC227" s="409">
        <f t="shared" si="2484"/>
        <v>0</v>
      </c>
      <c r="ED227" s="409">
        <f t="shared" si="2484"/>
        <v>0</v>
      </c>
      <c r="EE227" s="409">
        <f t="shared" si="2484"/>
        <v>0</v>
      </c>
      <c r="EF227" s="409">
        <f t="shared" si="2484"/>
        <v>0</v>
      </c>
      <c r="EG227" s="1225"/>
      <c r="EH227" s="1225"/>
      <c r="EI227" s="1226" t="e">
        <f t="shared" ref="EI227" si="2485">AVERAGE(EI222:EI224)</f>
        <v>#DIV/0!</v>
      </c>
      <c r="EJ227" s="1226" t="e">
        <f t="shared" si="2442"/>
        <v>#DIV/0!</v>
      </c>
      <c r="EK227" s="1227" t="e">
        <f t="shared" si="2443"/>
        <v>#DIV/0!</v>
      </c>
      <c r="EL227" s="1227" t="e">
        <f t="shared" ref="EL227:EL232" si="2486">+EC227/(+EC227+ED227+EE227)</f>
        <v>#DIV/0!</v>
      </c>
      <c r="EM227" s="1957" t="e" cm="1">
        <f t="array" ref="EM227">EC227/(SUMPRODUCT(--(CHOOSE({1,2,3},EB227,ED227,EE227)&gt;0),CHOOSE({1,2,3},EB227,ED227,EE227))+EA227)</f>
        <v>#DIV/0!</v>
      </c>
      <c r="EO227" s="408" t="s">
        <v>521</v>
      </c>
      <c r="EP227" s="409">
        <f>AVERAGE(EP222:EP224)</f>
        <v>0</v>
      </c>
      <c r="EQ227" s="409">
        <f t="shared" ref="EQ227:EV227" si="2487">AVERAGE(EQ222:EQ224)</f>
        <v>0</v>
      </c>
      <c r="ER227" s="409">
        <f t="shared" si="2487"/>
        <v>0</v>
      </c>
      <c r="ES227" s="409">
        <f t="shared" si="2487"/>
        <v>0</v>
      </c>
      <c r="ET227" s="409">
        <f t="shared" si="2487"/>
        <v>0</v>
      </c>
      <c r="EU227" s="409">
        <f t="shared" si="2487"/>
        <v>0</v>
      </c>
      <c r="EV227" s="409">
        <f t="shared" si="2487"/>
        <v>0</v>
      </c>
      <c r="EW227" s="1225"/>
      <c r="EX227" s="1225"/>
      <c r="EY227" s="1226" t="e">
        <f t="shared" ref="EY227" si="2488">AVERAGE(EY222:EY224)</f>
        <v>#DIV/0!</v>
      </c>
      <c r="EZ227" s="1226" t="e">
        <f t="shared" si="2446"/>
        <v>#DIV/0!</v>
      </c>
      <c r="FA227" s="1227" t="e">
        <f t="shared" si="2447"/>
        <v>#DIV/0!</v>
      </c>
      <c r="FB227" s="1227" t="e">
        <f t="shared" ref="FB227:FB232" si="2489">+ES227/(+ES227+ET227+EU227)</f>
        <v>#DIV/0!</v>
      </c>
      <c r="FC227" s="1957" t="e" cm="1">
        <f t="array" ref="FC227">ES227/(SUMPRODUCT(--(CHOOSE({1,2,3},FH227,FX227,GN227)&gt;0),CHOOSE({1,2,3},FH227,FX227,GN227))+EQ227)</f>
        <v>#DIV/0!</v>
      </c>
      <c r="FE227" s="408" t="s">
        <v>521</v>
      </c>
      <c r="FF227" s="409">
        <f>AVERAGE(FF222:FF224)</f>
        <v>0</v>
      </c>
      <c r="FG227" s="409">
        <f t="shared" ref="FG227:FL227" si="2490">AVERAGE(FG222:FG224)</f>
        <v>0</v>
      </c>
      <c r="FH227" s="409">
        <f t="shared" si="2490"/>
        <v>0</v>
      </c>
      <c r="FI227" s="409">
        <f t="shared" si="2490"/>
        <v>0</v>
      </c>
      <c r="FJ227" s="409">
        <f t="shared" si="2490"/>
        <v>0</v>
      </c>
      <c r="FK227" s="409">
        <f t="shared" si="2490"/>
        <v>0</v>
      </c>
      <c r="FL227" s="409">
        <f t="shared" si="2490"/>
        <v>0</v>
      </c>
      <c r="FM227" s="1225"/>
      <c r="FN227" s="1225"/>
      <c r="FO227" s="1226" t="e">
        <f t="shared" ref="FO227" si="2491">AVERAGE(FO222:FO224)</f>
        <v>#DIV/0!</v>
      </c>
      <c r="FP227" s="1226" t="e">
        <f t="shared" si="2450"/>
        <v>#DIV/0!</v>
      </c>
      <c r="FQ227" s="1227" t="e">
        <f t="shared" si="2451"/>
        <v>#DIV/0!</v>
      </c>
      <c r="FR227" s="1227" t="e">
        <f t="shared" ref="FR227:FR232" si="2492">+FI227/(+FI227+FJ227+FK227)</f>
        <v>#DIV/0!</v>
      </c>
      <c r="FS227" s="1957" t="e" cm="1">
        <f t="array" ref="FS227">FI227/(SUMPRODUCT(--(CHOOSE({1,2,3},FH227,FJ227,FK227)&gt;0),CHOOSE({1,2,3},FH227,FJ227,FK227))+FG227)</f>
        <v>#DIV/0!</v>
      </c>
      <c r="FU227" s="408" t="s">
        <v>521</v>
      </c>
      <c r="FV227" s="409">
        <f>AVERAGE(FV222:FV224)</f>
        <v>0</v>
      </c>
      <c r="FW227" s="409">
        <f t="shared" ref="FW227:GB227" si="2493">AVERAGE(FW222:FW224)</f>
        <v>0</v>
      </c>
      <c r="FX227" s="409">
        <f t="shared" si="2493"/>
        <v>0</v>
      </c>
      <c r="FY227" s="409">
        <f t="shared" si="2493"/>
        <v>0</v>
      </c>
      <c r="FZ227" s="409">
        <f t="shared" si="2493"/>
        <v>0</v>
      </c>
      <c r="GA227" s="409">
        <f t="shared" si="2493"/>
        <v>0</v>
      </c>
      <c r="GB227" s="409">
        <f t="shared" si="2493"/>
        <v>0</v>
      </c>
      <c r="GC227" s="1225"/>
      <c r="GD227" s="1225"/>
      <c r="GE227" s="1226" t="e">
        <f t="shared" ref="GE227" si="2494">AVERAGE(GE222:GE224)</f>
        <v>#DIV/0!</v>
      </c>
      <c r="GF227" s="1226" t="e">
        <f t="shared" si="2454"/>
        <v>#DIV/0!</v>
      </c>
      <c r="GG227" s="1227" t="e">
        <f t="shared" si="2455"/>
        <v>#DIV/0!</v>
      </c>
      <c r="GH227" s="1227" t="e">
        <f t="shared" ref="GH227:GH232" si="2495">+FY227/(+FY227+FZ227+GA227)</f>
        <v>#DIV/0!</v>
      </c>
      <c r="GI227" s="1957" t="e" cm="1">
        <f t="array" ref="GI227">FY227/(SUMPRODUCT(--(CHOOSE({1,2,3},FX227,FZ227,GA227)&gt;0),CHOOSE({1,2,3},FX227,FZ227,GA227))+FW227)</f>
        <v>#DIV/0!</v>
      </c>
      <c r="GK227" s="408" t="s">
        <v>521</v>
      </c>
      <c r="GL227" s="409">
        <f>AVERAGE(GL222:GL224)</f>
        <v>0</v>
      </c>
      <c r="GM227" s="409">
        <f t="shared" ref="GM227:GR227" si="2496">AVERAGE(GM222:GM224)</f>
        <v>0</v>
      </c>
      <c r="GN227" s="409">
        <f t="shared" si="2496"/>
        <v>0</v>
      </c>
      <c r="GO227" s="409">
        <f t="shared" si="2496"/>
        <v>0</v>
      </c>
      <c r="GP227" s="409">
        <f t="shared" si="2496"/>
        <v>0</v>
      </c>
      <c r="GQ227" s="409">
        <f t="shared" si="2496"/>
        <v>0</v>
      </c>
      <c r="GR227" s="409">
        <f t="shared" si="2496"/>
        <v>0</v>
      </c>
      <c r="GS227" s="1225"/>
      <c r="GT227" s="1225"/>
      <c r="GU227" s="1226" t="e">
        <f t="shared" ref="GU227" si="2497">AVERAGE(GU222:GU224)</f>
        <v>#DIV/0!</v>
      </c>
      <c r="GV227" s="1226" t="e">
        <f t="shared" si="2458"/>
        <v>#DIV/0!</v>
      </c>
      <c r="GW227" s="1227" t="e">
        <f t="shared" si="2459"/>
        <v>#DIV/0!</v>
      </c>
      <c r="GX227" s="1227" t="e">
        <f t="shared" ref="GX227:GX232" si="2498">+GO227/(+GO227+GP227+GQ227)</f>
        <v>#DIV/0!</v>
      </c>
      <c r="GY227" s="1957" t="e" cm="1">
        <f t="array" ref="GY227">GO227/(SUMPRODUCT(--(CHOOSE({1,2,3},GN227,GP227,GQ227)&gt;0),CHOOSE({1,2,3},GN227,GP227,GQ227))+GM227)</f>
        <v>#DIV/0!</v>
      </c>
    </row>
    <row r="228" spans="1:207" x14ac:dyDescent="0.2">
      <c r="A228" s="408" t="s">
        <v>522</v>
      </c>
      <c r="B228" s="409">
        <f>AVERAGE(B219:B224)</f>
        <v>0</v>
      </c>
      <c r="C228" s="409">
        <f t="shared" ref="C228:H228" si="2499">AVERAGE(C219:C224)</f>
        <v>0</v>
      </c>
      <c r="D228" s="409">
        <f t="shared" si="2499"/>
        <v>0</v>
      </c>
      <c r="E228" s="409">
        <f t="shared" si="2499"/>
        <v>0</v>
      </c>
      <c r="F228" s="409">
        <f t="shared" si="2499"/>
        <v>0</v>
      </c>
      <c r="G228" s="409">
        <f t="shared" si="2499"/>
        <v>0</v>
      </c>
      <c r="H228" s="409">
        <f t="shared" si="2499"/>
        <v>0</v>
      </c>
      <c r="I228" s="1225"/>
      <c r="J228" s="1225"/>
      <c r="K228" s="1226" t="e">
        <f t="shared" ref="K228" si="2500">AVERAGE(K219:K224)</f>
        <v>#DIV/0!</v>
      </c>
      <c r="L228" s="1226" t="e">
        <f t="shared" si="2410"/>
        <v>#DIV/0!</v>
      </c>
      <c r="M228" s="1227" t="e">
        <f t="shared" si="2411"/>
        <v>#DIV/0!</v>
      </c>
      <c r="N228" s="1227" t="e">
        <f t="shared" si="2462"/>
        <v>#DIV/0!</v>
      </c>
      <c r="O228" s="1957" t="e" cm="1">
        <f t="array" ref="O228">E228/(SUMPRODUCT(--(CHOOSE({1,2,3},D228,F228,G228)&gt;0),CHOOSE({1,2,3},D228,F228,G228))+C228)</f>
        <v>#DIV/0!</v>
      </c>
      <c r="Q228" s="408" t="s">
        <v>522</v>
      </c>
      <c r="R228" s="409">
        <f>AVERAGE(R219:R224)</f>
        <v>0</v>
      </c>
      <c r="S228" s="409">
        <f t="shared" ref="S228:X228" si="2501">AVERAGE(S219:S224)</f>
        <v>0</v>
      </c>
      <c r="T228" s="409">
        <f t="shared" si="2501"/>
        <v>0</v>
      </c>
      <c r="U228" s="409">
        <f t="shared" si="2501"/>
        <v>0</v>
      </c>
      <c r="V228" s="409">
        <f t="shared" si="2501"/>
        <v>0</v>
      </c>
      <c r="W228" s="409">
        <f t="shared" si="2501"/>
        <v>0</v>
      </c>
      <c r="X228" s="409">
        <f t="shared" si="2501"/>
        <v>0</v>
      </c>
      <c r="Y228" s="1225"/>
      <c r="Z228" s="1225"/>
      <c r="AA228" s="1226" t="e">
        <f t="shared" ref="AA228" si="2502">AVERAGE(AA219:AA224)</f>
        <v>#DIV/0!</v>
      </c>
      <c r="AB228" s="1226" t="e">
        <f t="shared" si="2414"/>
        <v>#DIV/0!</v>
      </c>
      <c r="AC228" s="1227" t="e">
        <f t="shared" si="2415"/>
        <v>#DIV/0!</v>
      </c>
      <c r="AD228" s="1227" t="e">
        <f t="shared" si="2465"/>
        <v>#DIV/0!</v>
      </c>
      <c r="AE228" s="1957" t="e" cm="1">
        <f t="array" ref="AE228">U228/(SUMPRODUCT(--(CHOOSE({1,2,3},T228,V228,W228)&gt;0),CHOOSE({1,2,3},T228,V228,W228))+S228)</f>
        <v>#DIV/0!</v>
      </c>
      <c r="AG228" s="408" t="s">
        <v>522</v>
      </c>
      <c r="AH228" s="409">
        <f>AVERAGE(AH219:AH224)</f>
        <v>0</v>
      </c>
      <c r="AI228" s="409">
        <f t="shared" ref="AI228:AN228" si="2503">AVERAGE(AI219:AI224)</f>
        <v>0</v>
      </c>
      <c r="AJ228" s="409">
        <f t="shared" si="2503"/>
        <v>0</v>
      </c>
      <c r="AK228" s="409">
        <f t="shared" si="2503"/>
        <v>0</v>
      </c>
      <c r="AL228" s="409">
        <f t="shared" si="2503"/>
        <v>0</v>
      </c>
      <c r="AM228" s="409">
        <f t="shared" si="2503"/>
        <v>0</v>
      </c>
      <c r="AN228" s="409">
        <f t="shared" si="2503"/>
        <v>0</v>
      </c>
      <c r="AO228" s="1225"/>
      <c r="AP228" s="1225"/>
      <c r="AQ228" s="1226" t="e">
        <f t="shared" ref="AQ228" si="2504">AVERAGE(AQ219:AQ224)</f>
        <v>#DIV/0!</v>
      </c>
      <c r="AR228" s="1226" t="e">
        <f t="shared" si="2418"/>
        <v>#DIV/0!</v>
      </c>
      <c r="AS228" s="1227" t="e">
        <f t="shared" si="2419"/>
        <v>#DIV/0!</v>
      </c>
      <c r="AT228" s="1227" t="e">
        <f t="shared" si="2468"/>
        <v>#DIV/0!</v>
      </c>
      <c r="AU228" s="1957" t="e" cm="1">
        <f t="array" ref="AU228">AK228/(SUMPRODUCT(--(CHOOSE({1,2,3},AJ228,AL228,AM228)&gt;0),CHOOSE({1,2,3},AJ228,AL228,AM228))+AI228)</f>
        <v>#DIV/0!</v>
      </c>
      <c r="AW228" s="408" t="s">
        <v>522</v>
      </c>
      <c r="AX228" s="409">
        <f>AVERAGE(AX219:AX224)</f>
        <v>0</v>
      </c>
      <c r="AY228" s="409">
        <f t="shared" ref="AY228:BD228" si="2505">AVERAGE(AY219:AY224)</f>
        <v>0</v>
      </c>
      <c r="AZ228" s="409">
        <f t="shared" si="2505"/>
        <v>0</v>
      </c>
      <c r="BA228" s="409">
        <f t="shared" si="2505"/>
        <v>0</v>
      </c>
      <c r="BB228" s="409">
        <f t="shared" si="2505"/>
        <v>0</v>
      </c>
      <c r="BC228" s="409">
        <f t="shared" si="2505"/>
        <v>0</v>
      </c>
      <c r="BD228" s="409">
        <f t="shared" si="2505"/>
        <v>0</v>
      </c>
      <c r="BE228" s="1225"/>
      <c r="BF228" s="1225"/>
      <c r="BG228" s="1226" t="e">
        <f t="shared" ref="BG228" si="2506">AVERAGE(BG219:BG224)</f>
        <v>#DIV/0!</v>
      </c>
      <c r="BH228" s="1226" t="e">
        <f t="shared" si="2422"/>
        <v>#DIV/0!</v>
      </c>
      <c r="BI228" s="1227" t="e">
        <f t="shared" si="2423"/>
        <v>#DIV/0!</v>
      </c>
      <c r="BJ228" s="1227" t="e">
        <f t="shared" si="2471"/>
        <v>#DIV/0!</v>
      </c>
      <c r="BK228" s="1957" t="e" cm="1">
        <f t="array" ref="BK228">BA228/(SUMPRODUCT(--(CHOOSE({1,2,3},AZ228,BB228,BC228)&gt;0),CHOOSE({1,2,3},AZ228,BB228,BC228))+AY228)</f>
        <v>#DIV/0!</v>
      </c>
      <c r="BM228" s="408" t="s">
        <v>522</v>
      </c>
      <c r="BN228" s="409">
        <f>AVERAGE(BN219:BN224)</f>
        <v>0</v>
      </c>
      <c r="BO228" s="409">
        <f t="shared" ref="BO228:BT228" si="2507">AVERAGE(BO219:BO224)</f>
        <v>0</v>
      </c>
      <c r="BP228" s="409">
        <f t="shared" si="2507"/>
        <v>0</v>
      </c>
      <c r="BQ228" s="409">
        <f t="shared" si="2507"/>
        <v>0</v>
      </c>
      <c r="BR228" s="409">
        <f t="shared" si="2507"/>
        <v>0</v>
      </c>
      <c r="BS228" s="409">
        <f t="shared" si="2507"/>
        <v>0</v>
      </c>
      <c r="BT228" s="409">
        <f t="shared" si="2507"/>
        <v>0</v>
      </c>
      <c r="BU228" s="1225"/>
      <c r="BV228" s="1225"/>
      <c r="BW228" s="1226" t="e">
        <f t="shared" ref="BW228" si="2508">AVERAGE(BW219:BW224)</f>
        <v>#DIV/0!</v>
      </c>
      <c r="BX228" s="1226" t="e">
        <f t="shared" si="2426"/>
        <v>#DIV/0!</v>
      </c>
      <c r="BY228" s="1227" t="e">
        <f t="shared" si="2427"/>
        <v>#DIV/0!</v>
      </c>
      <c r="BZ228" s="1227" t="e">
        <f t="shared" si="2474"/>
        <v>#DIV/0!</v>
      </c>
      <c r="CA228" s="1957" t="e" cm="1">
        <f t="array" ref="CA228">BQ228/(SUMPRODUCT(--(CHOOSE({1,2,3},BP228,BR228,BS228)&gt;0),CHOOSE({1,2,3},BP228,BR228,BS228))+BO228)</f>
        <v>#DIV/0!</v>
      </c>
      <c r="CC228" s="408" t="s">
        <v>522</v>
      </c>
      <c r="CD228" s="409">
        <f>AVERAGE(CD219:CD224)</f>
        <v>0</v>
      </c>
      <c r="CE228" s="409">
        <f t="shared" ref="CE228:CJ228" si="2509">AVERAGE(CE219:CE224)</f>
        <v>0</v>
      </c>
      <c r="CF228" s="409">
        <f t="shared" si="2509"/>
        <v>0</v>
      </c>
      <c r="CG228" s="409">
        <f t="shared" si="2509"/>
        <v>0</v>
      </c>
      <c r="CH228" s="409">
        <f t="shared" si="2509"/>
        <v>0</v>
      </c>
      <c r="CI228" s="409">
        <f t="shared" si="2509"/>
        <v>0</v>
      </c>
      <c r="CJ228" s="409">
        <f t="shared" si="2509"/>
        <v>0</v>
      </c>
      <c r="CK228" s="1225"/>
      <c r="CL228" s="1225"/>
      <c r="CM228" s="1226" t="e">
        <f t="shared" ref="CM228" si="2510">AVERAGE(CM219:CM224)</f>
        <v>#DIV/0!</v>
      </c>
      <c r="CN228" s="1226" t="e">
        <f t="shared" si="2430"/>
        <v>#DIV/0!</v>
      </c>
      <c r="CO228" s="1227" t="e">
        <f t="shared" si="2431"/>
        <v>#DIV/0!</v>
      </c>
      <c r="CP228" s="1227" t="e">
        <f t="shared" si="2477"/>
        <v>#DIV/0!</v>
      </c>
      <c r="CQ228" s="1957" t="e" cm="1">
        <f t="array" ref="CQ228">CG228/(SUMPRODUCT(--(CHOOSE({1,2,3},CF228,CH228,CI228)&gt;0),CHOOSE({1,2,3},CF228,CH228,CI228))+CE228)</f>
        <v>#DIV/0!</v>
      </c>
      <c r="CS228" s="408" t="s">
        <v>522</v>
      </c>
      <c r="CT228" s="409">
        <f>AVERAGE(CT219:CT224)</f>
        <v>0</v>
      </c>
      <c r="CU228" s="409">
        <f t="shared" ref="CU228:CZ228" si="2511">AVERAGE(CU219:CU224)</f>
        <v>0</v>
      </c>
      <c r="CV228" s="409">
        <f t="shared" si="2511"/>
        <v>0</v>
      </c>
      <c r="CW228" s="409">
        <f t="shared" si="2511"/>
        <v>0</v>
      </c>
      <c r="CX228" s="409">
        <f t="shared" si="2511"/>
        <v>0</v>
      </c>
      <c r="CY228" s="409">
        <f t="shared" si="2511"/>
        <v>0</v>
      </c>
      <c r="CZ228" s="409">
        <f t="shared" si="2511"/>
        <v>0</v>
      </c>
      <c r="DA228" s="1225"/>
      <c r="DB228" s="1225"/>
      <c r="DC228" s="1226" t="e">
        <f t="shared" ref="DC228" si="2512">AVERAGE(DC219:DC224)</f>
        <v>#DIV/0!</v>
      </c>
      <c r="DD228" s="1226" t="e">
        <f t="shared" si="2434"/>
        <v>#DIV/0!</v>
      </c>
      <c r="DE228" s="1227" t="e">
        <f t="shared" si="2435"/>
        <v>#DIV/0!</v>
      </c>
      <c r="DF228" s="1227" t="e">
        <f t="shared" si="2480"/>
        <v>#DIV/0!</v>
      </c>
      <c r="DG228" s="1957" t="e" cm="1">
        <f t="array" ref="DG228">CW228/(SUMPRODUCT(--(CHOOSE({1,2,3},CV228,CX228,CY228)&gt;0),CHOOSE({1,2,3},CV228,CX228,CY228))+CU228)</f>
        <v>#DIV/0!</v>
      </c>
      <c r="DI228" s="408" t="s">
        <v>522</v>
      </c>
      <c r="DJ228" s="409">
        <f>AVERAGE(DJ219:DJ224)</f>
        <v>0</v>
      </c>
      <c r="DK228" s="409">
        <f t="shared" ref="DK228:DP228" si="2513">AVERAGE(DK219:DK224)</f>
        <v>0</v>
      </c>
      <c r="DL228" s="409">
        <f t="shared" si="2513"/>
        <v>0</v>
      </c>
      <c r="DM228" s="409">
        <f t="shared" si="2513"/>
        <v>0</v>
      </c>
      <c r="DN228" s="409">
        <f t="shared" si="2513"/>
        <v>0</v>
      </c>
      <c r="DO228" s="409">
        <f t="shared" si="2513"/>
        <v>0</v>
      </c>
      <c r="DP228" s="409">
        <f t="shared" si="2513"/>
        <v>0</v>
      </c>
      <c r="DQ228" s="1225"/>
      <c r="DR228" s="1225"/>
      <c r="DS228" s="1226" t="e">
        <f t="shared" ref="DS228" si="2514">AVERAGE(DS219:DS224)</f>
        <v>#DIV/0!</v>
      </c>
      <c r="DT228" s="1226" t="e">
        <f t="shared" si="2438"/>
        <v>#DIV/0!</v>
      </c>
      <c r="DU228" s="1227" t="e">
        <f t="shared" si="2439"/>
        <v>#DIV/0!</v>
      </c>
      <c r="DV228" s="1227" t="e">
        <f t="shared" si="2483"/>
        <v>#DIV/0!</v>
      </c>
      <c r="DW228" s="1957" t="e" cm="1">
        <f t="array" ref="DW228">DM228/(SUMPRODUCT(--(CHOOSE({1,2,3},DL228,DN228,DO228)&gt;0),CHOOSE({1,2,3},DL228,DN228,DO228))+DK228)</f>
        <v>#DIV/0!</v>
      </c>
      <c r="DY228" s="408" t="s">
        <v>522</v>
      </c>
      <c r="DZ228" s="409">
        <f>AVERAGE(DZ219:DZ224)</f>
        <v>0</v>
      </c>
      <c r="EA228" s="409">
        <f t="shared" ref="EA228:EF228" si="2515">AVERAGE(EA219:EA224)</f>
        <v>0</v>
      </c>
      <c r="EB228" s="409">
        <f t="shared" si="2515"/>
        <v>0</v>
      </c>
      <c r="EC228" s="409">
        <f t="shared" si="2515"/>
        <v>0</v>
      </c>
      <c r="ED228" s="409">
        <f t="shared" si="2515"/>
        <v>0</v>
      </c>
      <c r="EE228" s="409">
        <f t="shared" si="2515"/>
        <v>0</v>
      </c>
      <c r="EF228" s="409">
        <f t="shared" si="2515"/>
        <v>0</v>
      </c>
      <c r="EG228" s="1225"/>
      <c r="EH228" s="1225"/>
      <c r="EI228" s="1226" t="e">
        <f t="shared" ref="EI228" si="2516">AVERAGE(EI219:EI224)</f>
        <v>#DIV/0!</v>
      </c>
      <c r="EJ228" s="1226" t="e">
        <f t="shared" si="2442"/>
        <v>#DIV/0!</v>
      </c>
      <c r="EK228" s="1227" t="e">
        <f t="shared" si="2443"/>
        <v>#DIV/0!</v>
      </c>
      <c r="EL228" s="1227" t="e">
        <f t="shared" si="2486"/>
        <v>#DIV/0!</v>
      </c>
      <c r="EM228" s="1957" t="e" cm="1">
        <f t="array" ref="EM228">EC228/(SUMPRODUCT(--(CHOOSE({1,2,3},EB228,ED228,EE228)&gt;0),CHOOSE({1,2,3},EB228,ED228,EE228))+EA228)</f>
        <v>#DIV/0!</v>
      </c>
      <c r="EO228" s="408" t="s">
        <v>522</v>
      </c>
      <c r="EP228" s="409">
        <f>AVERAGE(EP219:EP224)</f>
        <v>0</v>
      </c>
      <c r="EQ228" s="409">
        <f t="shared" ref="EQ228:EV228" si="2517">AVERAGE(EQ219:EQ224)</f>
        <v>0</v>
      </c>
      <c r="ER228" s="409">
        <f t="shared" si="2517"/>
        <v>0</v>
      </c>
      <c r="ES228" s="409">
        <f t="shared" si="2517"/>
        <v>0</v>
      </c>
      <c r="ET228" s="409">
        <f t="shared" si="2517"/>
        <v>0</v>
      </c>
      <c r="EU228" s="409">
        <f t="shared" si="2517"/>
        <v>0</v>
      </c>
      <c r="EV228" s="409">
        <f t="shared" si="2517"/>
        <v>0</v>
      </c>
      <c r="EW228" s="1225"/>
      <c r="EX228" s="1225"/>
      <c r="EY228" s="1226" t="e">
        <f t="shared" ref="EY228" si="2518">AVERAGE(EY219:EY224)</f>
        <v>#DIV/0!</v>
      </c>
      <c r="EZ228" s="1226" t="e">
        <f t="shared" si="2446"/>
        <v>#DIV/0!</v>
      </c>
      <c r="FA228" s="1227" t="e">
        <f t="shared" si="2447"/>
        <v>#DIV/0!</v>
      </c>
      <c r="FB228" s="1227" t="e">
        <f t="shared" si="2489"/>
        <v>#DIV/0!</v>
      </c>
      <c r="FC228" s="1957" t="e" cm="1">
        <f t="array" ref="FC228">ES228/(SUMPRODUCT(--(CHOOSE({1,2,3},FH228,FX228,GN228)&gt;0),CHOOSE({1,2,3},FH228,FX228,GN228))+EQ228)</f>
        <v>#DIV/0!</v>
      </c>
      <c r="FE228" s="408" t="s">
        <v>522</v>
      </c>
      <c r="FF228" s="409">
        <f>AVERAGE(FF219:FF224)</f>
        <v>0</v>
      </c>
      <c r="FG228" s="409">
        <f t="shared" ref="FG228:FL228" si="2519">AVERAGE(FG219:FG224)</f>
        <v>0</v>
      </c>
      <c r="FH228" s="409">
        <f t="shared" si="2519"/>
        <v>0</v>
      </c>
      <c r="FI228" s="409">
        <f t="shared" si="2519"/>
        <v>0</v>
      </c>
      <c r="FJ228" s="409">
        <f t="shared" si="2519"/>
        <v>0</v>
      </c>
      <c r="FK228" s="409">
        <f t="shared" si="2519"/>
        <v>0</v>
      </c>
      <c r="FL228" s="409">
        <f t="shared" si="2519"/>
        <v>0</v>
      </c>
      <c r="FM228" s="1225"/>
      <c r="FN228" s="1225"/>
      <c r="FO228" s="1226" t="e">
        <f t="shared" ref="FO228" si="2520">AVERAGE(FO219:FO224)</f>
        <v>#DIV/0!</v>
      </c>
      <c r="FP228" s="1226" t="e">
        <f t="shared" si="2450"/>
        <v>#DIV/0!</v>
      </c>
      <c r="FQ228" s="1227" t="e">
        <f t="shared" si="2451"/>
        <v>#DIV/0!</v>
      </c>
      <c r="FR228" s="1227" t="e">
        <f t="shared" si="2492"/>
        <v>#DIV/0!</v>
      </c>
      <c r="FS228" s="1957" t="e" cm="1">
        <f t="array" ref="FS228">FI228/(SUMPRODUCT(--(CHOOSE({1,2,3},FH228,FJ228,FK228)&gt;0),CHOOSE({1,2,3},FH228,FJ228,FK228))+FG228)</f>
        <v>#DIV/0!</v>
      </c>
      <c r="FU228" s="408" t="s">
        <v>522</v>
      </c>
      <c r="FV228" s="409">
        <f>AVERAGE(FV219:FV224)</f>
        <v>0</v>
      </c>
      <c r="FW228" s="409">
        <f t="shared" ref="FW228:GB228" si="2521">AVERAGE(FW219:FW224)</f>
        <v>0</v>
      </c>
      <c r="FX228" s="409">
        <f t="shared" si="2521"/>
        <v>0</v>
      </c>
      <c r="FY228" s="409">
        <f t="shared" si="2521"/>
        <v>0</v>
      </c>
      <c r="FZ228" s="409">
        <f t="shared" si="2521"/>
        <v>0</v>
      </c>
      <c r="GA228" s="409">
        <f t="shared" si="2521"/>
        <v>0</v>
      </c>
      <c r="GB228" s="409">
        <f t="shared" si="2521"/>
        <v>0</v>
      </c>
      <c r="GC228" s="1225"/>
      <c r="GD228" s="1225"/>
      <c r="GE228" s="1226" t="e">
        <f t="shared" ref="GE228" si="2522">AVERAGE(GE219:GE224)</f>
        <v>#DIV/0!</v>
      </c>
      <c r="GF228" s="1226" t="e">
        <f t="shared" si="2454"/>
        <v>#DIV/0!</v>
      </c>
      <c r="GG228" s="1227" t="e">
        <f t="shared" si="2455"/>
        <v>#DIV/0!</v>
      </c>
      <c r="GH228" s="1227" t="e">
        <f t="shared" si="2495"/>
        <v>#DIV/0!</v>
      </c>
      <c r="GI228" s="1957" t="e" cm="1">
        <f t="array" ref="GI228">FY228/(SUMPRODUCT(--(CHOOSE({1,2,3},FX228,FZ228,GA228)&gt;0),CHOOSE({1,2,3},FX228,FZ228,GA228))+FW228)</f>
        <v>#DIV/0!</v>
      </c>
      <c r="GK228" s="408" t="s">
        <v>522</v>
      </c>
      <c r="GL228" s="409">
        <f>AVERAGE(GL219:GL224)</f>
        <v>0</v>
      </c>
      <c r="GM228" s="409">
        <f t="shared" ref="GM228:GR228" si="2523">AVERAGE(GM219:GM224)</f>
        <v>0</v>
      </c>
      <c r="GN228" s="409">
        <f t="shared" si="2523"/>
        <v>0</v>
      </c>
      <c r="GO228" s="409">
        <f t="shared" si="2523"/>
        <v>0</v>
      </c>
      <c r="GP228" s="409">
        <f t="shared" si="2523"/>
        <v>0</v>
      </c>
      <c r="GQ228" s="409">
        <f t="shared" si="2523"/>
        <v>0</v>
      </c>
      <c r="GR228" s="409">
        <f t="shared" si="2523"/>
        <v>0</v>
      </c>
      <c r="GS228" s="1225"/>
      <c r="GT228" s="1225"/>
      <c r="GU228" s="1226" t="e">
        <f t="shared" ref="GU228" si="2524">AVERAGE(GU219:GU224)</f>
        <v>#DIV/0!</v>
      </c>
      <c r="GV228" s="1226" t="e">
        <f t="shared" si="2458"/>
        <v>#DIV/0!</v>
      </c>
      <c r="GW228" s="1227" t="e">
        <f t="shared" si="2459"/>
        <v>#DIV/0!</v>
      </c>
      <c r="GX228" s="1227" t="e">
        <f t="shared" si="2498"/>
        <v>#DIV/0!</v>
      </c>
      <c r="GY228" s="1957" t="e" cm="1">
        <f t="array" ref="GY228">GO228/(SUMPRODUCT(--(CHOOSE({1,2,3},GN228,GP228,GQ228)&gt;0),CHOOSE({1,2,3},GN228,GP228,GQ228))+GM228)</f>
        <v>#DIV/0!</v>
      </c>
    </row>
    <row r="229" spans="1:207" x14ac:dyDescent="0.2">
      <c r="A229" s="408" t="s">
        <v>523</v>
      </c>
      <c r="B229" s="409">
        <f>AVERAGE(B213:B224)</f>
        <v>0</v>
      </c>
      <c r="C229" s="409">
        <f t="shared" ref="C229:H229" si="2525">AVERAGE(C213:C224)</f>
        <v>0</v>
      </c>
      <c r="D229" s="409">
        <f t="shared" si="2525"/>
        <v>0</v>
      </c>
      <c r="E229" s="409">
        <f t="shared" si="2525"/>
        <v>0</v>
      </c>
      <c r="F229" s="409">
        <f t="shared" si="2525"/>
        <v>0</v>
      </c>
      <c r="G229" s="409">
        <f t="shared" si="2525"/>
        <v>0</v>
      </c>
      <c r="H229" s="409">
        <f t="shared" si="2525"/>
        <v>0</v>
      </c>
      <c r="I229" s="1225"/>
      <c r="J229" s="1225"/>
      <c r="K229" s="1226" t="e">
        <f t="shared" ref="K229" si="2526">AVERAGE(K213:K224)</f>
        <v>#DIV/0!</v>
      </c>
      <c r="L229" s="1226" t="e">
        <f t="shared" si="2410"/>
        <v>#DIV/0!</v>
      </c>
      <c r="M229" s="1227" t="e">
        <f t="shared" si="2411"/>
        <v>#DIV/0!</v>
      </c>
      <c r="N229" s="1227" t="e">
        <f t="shared" si="2462"/>
        <v>#DIV/0!</v>
      </c>
      <c r="O229" s="1957" t="e" cm="1">
        <f t="array" ref="O229">E229/(SUMPRODUCT(--(CHOOSE({1,2,3},D229,F229,G229)&gt;0),CHOOSE({1,2,3},D229,F229,G229))+C229)</f>
        <v>#DIV/0!</v>
      </c>
      <c r="Q229" s="408" t="s">
        <v>523</v>
      </c>
      <c r="R229" s="409">
        <f>AVERAGE(R213:R224)</f>
        <v>0</v>
      </c>
      <c r="S229" s="409">
        <f t="shared" ref="S229:X229" si="2527">AVERAGE(S213:S224)</f>
        <v>0</v>
      </c>
      <c r="T229" s="409">
        <f t="shared" si="2527"/>
        <v>0</v>
      </c>
      <c r="U229" s="409">
        <f t="shared" si="2527"/>
        <v>0</v>
      </c>
      <c r="V229" s="409">
        <f t="shared" si="2527"/>
        <v>0</v>
      </c>
      <c r="W229" s="409">
        <f t="shared" si="2527"/>
        <v>0</v>
      </c>
      <c r="X229" s="409">
        <f t="shared" si="2527"/>
        <v>0</v>
      </c>
      <c r="Y229" s="1225"/>
      <c r="Z229" s="1225"/>
      <c r="AA229" s="1226" t="e">
        <f t="shared" ref="AA229" si="2528">AVERAGE(AA213:AA224)</f>
        <v>#DIV/0!</v>
      </c>
      <c r="AB229" s="1226" t="e">
        <f t="shared" si="2414"/>
        <v>#DIV/0!</v>
      </c>
      <c r="AC229" s="1227" t="e">
        <f t="shared" si="2415"/>
        <v>#DIV/0!</v>
      </c>
      <c r="AD229" s="1227" t="e">
        <f t="shared" si="2465"/>
        <v>#DIV/0!</v>
      </c>
      <c r="AE229" s="1957" t="e" cm="1">
        <f t="array" ref="AE229">U229/(SUMPRODUCT(--(CHOOSE({1,2,3},T229,V229,W229)&gt;0),CHOOSE({1,2,3},T229,V229,W229))+S229)</f>
        <v>#DIV/0!</v>
      </c>
      <c r="AG229" s="408" t="s">
        <v>523</v>
      </c>
      <c r="AH229" s="409">
        <f>AVERAGE(AH213:AH224)</f>
        <v>0</v>
      </c>
      <c r="AI229" s="409">
        <f t="shared" ref="AI229:AN229" si="2529">AVERAGE(AI213:AI224)</f>
        <v>0</v>
      </c>
      <c r="AJ229" s="409">
        <f t="shared" si="2529"/>
        <v>0</v>
      </c>
      <c r="AK229" s="409">
        <f t="shared" si="2529"/>
        <v>0</v>
      </c>
      <c r="AL229" s="409">
        <f t="shared" si="2529"/>
        <v>0</v>
      </c>
      <c r="AM229" s="409">
        <f t="shared" si="2529"/>
        <v>0</v>
      </c>
      <c r="AN229" s="409">
        <f t="shared" si="2529"/>
        <v>0</v>
      </c>
      <c r="AO229" s="1225"/>
      <c r="AP229" s="1225"/>
      <c r="AQ229" s="1226" t="e">
        <f t="shared" ref="AQ229" si="2530">AVERAGE(AQ213:AQ224)</f>
        <v>#DIV/0!</v>
      </c>
      <c r="AR229" s="1226" t="e">
        <f t="shared" si="2418"/>
        <v>#DIV/0!</v>
      </c>
      <c r="AS229" s="1227" t="e">
        <f t="shared" si="2419"/>
        <v>#DIV/0!</v>
      </c>
      <c r="AT229" s="1227" t="e">
        <f t="shared" si="2468"/>
        <v>#DIV/0!</v>
      </c>
      <c r="AU229" s="1957" t="e" cm="1">
        <f t="array" ref="AU229">AK229/(SUMPRODUCT(--(CHOOSE({1,2,3},AJ229,AL229,AM229)&gt;0),CHOOSE({1,2,3},AJ229,AL229,AM229))+AI229)</f>
        <v>#DIV/0!</v>
      </c>
      <c r="AW229" s="408" t="s">
        <v>523</v>
      </c>
      <c r="AX229" s="409">
        <f>AVERAGE(AX213:AX224)</f>
        <v>0</v>
      </c>
      <c r="AY229" s="409">
        <f t="shared" ref="AY229:BD229" si="2531">AVERAGE(AY213:AY224)</f>
        <v>0</v>
      </c>
      <c r="AZ229" s="409">
        <f t="shared" si="2531"/>
        <v>0</v>
      </c>
      <c r="BA229" s="409">
        <f t="shared" si="2531"/>
        <v>0</v>
      </c>
      <c r="BB229" s="409">
        <f t="shared" si="2531"/>
        <v>0</v>
      </c>
      <c r="BC229" s="409">
        <f t="shared" si="2531"/>
        <v>0</v>
      </c>
      <c r="BD229" s="409">
        <f t="shared" si="2531"/>
        <v>0</v>
      </c>
      <c r="BE229" s="1225"/>
      <c r="BF229" s="1225"/>
      <c r="BG229" s="1226" t="e">
        <f t="shared" ref="BG229" si="2532">AVERAGE(BG213:BG224)</f>
        <v>#DIV/0!</v>
      </c>
      <c r="BH229" s="1226" t="e">
        <f t="shared" si="2422"/>
        <v>#DIV/0!</v>
      </c>
      <c r="BI229" s="1227" t="e">
        <f t="shared" si="2423"/>
        <v>#DIV/0!</v>
      </c>
      <c r="BJ229" s="1227" t="e">
        <f t="shared" si="2471"/>
        <v>#DIV/0!</v>
      </c>
      <c r="BK229" s="1957" t="e" cm="1">
        <f t="array" ref="BK229">BA229/(SUMPRODUCT(--(CHOOSE({1,2,3},AZ229,BB229,BC229)&gt;0),CHOOSE({1,2,3},AZ229,BB229,BC229))+AY229)</f>
        <v>#DIV/0!</v>
      </c>
      <c r="BM229" s="408" t="s">
        <v>523</v>
      </c>
      <c r="BN229" s="409">
        <f>AVERAGE(BN213:BN224)</f>
        <v>0</v>
      </c>
      <c r="BO229" s="409">
        <f t="shared" ref="BO229:BT229" si="2533">AVERAGE(BO213:BO224)</f>
        <v>0</v>
      </c>
      <c r="BP229" s="409">
        <f t="shared" si="2533"/>
        <v>0</v>
      </c>
      <c r="BQ229" s="409">
        <f t="shared" si="2533"/>
        <v>0</v>
      </c>
      <c r="BR229" s="409">
        <f t="shared" si="2533"/>
        <v>0</v>
      </c>
      <c r="BS229" s="409">
        <f t="shared" si="2533"/>
        <v>0</v>
      </c>
      <c r="BT229" s="409">
        <f t="shared" si="2533"/>
        <v>0</v>
      </c>
      <c r="BU229" s="1225"/>
      <c r="BV229" s="1225"/>
      <c r="BW229" s="1226" t="e">
        <f t="shared" ref="BW229" si="2534">AVERAGE(BW213:BW224)</f>
        <v>#DIV/0!</v>
      </c>
      <c r="BX229" s="1226" t="e">
        <f t="shared" si="2426"/>
        <v>#DIV/0!</v>
      </c>
      <c r="BY229" s="1227" t="e">
        <f t="shared" si="2427"/>
        <v>#DIV/0!</v>
      </c>
      <c r="BZ229" s="1227" t="e">
        <f t="shared" si="2474"/>
        <v>#DIV/0!</v>
      </c>
      <c r="CA229" s="1957" t="e" cm="1">
        <f t="array" ref="CA229">BQ229/(SUMPRODUCT(--(CHOOSE({1,2,3},BP229,BR229,BS229)&gt;0),CHOOSE({1,2,3},BP229,BR229,BS229))+BO229)</f>
        <v>#DIV/0!</v>
      </c>
      <c r="CC229" s="408" t="s">
        <v>523</v>
      </c>
      <c r="CD229" s="409">
        <f>AVERAGE(CD213:CD224)</f>
        <v>0</v>
      </c>
      <c r="CE229" s="409">
        <f t="shared" ref="CE229:CJ229" si="2535">AVERAGE(CE213:CE224)</f>
        <v>0</v>
      </c>
      <c r="CF229" s="409">
        <f t="shared" si="2535"/>
        <v>0</v>
      </c>
      <c r="CG229" s="409">
        <f t="shared" si="2535"/>
        <v>0</v>
      </c>
      <c r="CH229" s="409">
        <f t="shared" si="2535"/>
        <v>0</v>
      </c>
      <c r="CI229" s="409">
        <f t="shared" si="2535"/>
        <v>0</v>
      </c>
      <c r="CJ229" s="409">
        <f t="shared" si="2535"/>
        <v>0</v>
      </c>
      <c r="CK229" s="1225"/>
      <c r="CL229" s="1225"/>
      <c r="CM229" s="1226" t="e">
        <f t="shared" ref="CM229" si="2536">AVERAGE(CM213:CM224)</f>
        <v>#DIV/0!</v>
      </c>
      <c r="CN229" s="1226" t="e">
        <f t="shared" si="2430"/>
        <v>#DIV/0!</v>
      </c>
      <c r="CO229" s="1227" t="e">
        <f t="shared" si="2431"/>
        <v>#DIV/0!</v>
      </c>
      <c r="CP229" s="1227" t="e">
        <f t="shared" si="2477"/>
        <v>#DIV/0!</v>
      </c>
      <c r="CQ229" s="1957" t="e" cm="1">
        <f t="array" ref="CQ229">CG229/(SUMPRODUCT(--(CHOOSE({1,2,3},CF229,CH229,CI229)&gt;0),CHOOSE({1,2,3},CF229,CH229,CI229))+CE229)</f>
        <v>#DIV/0!</v>
      </c>
      <c r="CS229" s="408" t="s">
        <v>523</v>
      </c>
      <c r="CT229" s="409">
        <f>AVERAGE(CT213:CT224)</f>
        <v>0</v>
      </c>
      <c r="CU229" s="409">
        <f t="shared" ref="CU229:CZ229" si="2537">AVERAGE(CU213:CU224)</f>
        <v>0</v>
      </c>
      <c r="CV229" s="409">
        <f t="shared" si="2537"/>
        <v>0</v>
      </c>
      <c r="CW229" s="409">
        <f t="shared" si="2537"/>
        <v>0</v>
      </c>
      <c r="CX229" s="409">
        <f t="shared" si="2537"/>
        <v>0</v>
      </c>
      <c r="CY229" s="409">
        <f t="shared" si="2537"/>
        <v>0</v>
      </c>
      <c r="CZ229" s="409">
        <f t="shared" si="2537"/>
        <v>0</v>
      </c>
      <c r="DA229" s="1225"/>
      <c r="DB229" s="1225"/>
      <c r="DC229" s="1226" t="e">
        <f t="shared" ref="DC229" si="2538">AVERAGE(DC213:DC224)</f>
        <v>#DIV/0!</v>
      </c>
      <c r="DD229" s="1226" t="e">
        <f t="shared" si="2434"/>
        <v>#DIV/0!</v>
      </c>
      <c r="DE229" s="1227" t="e">
        <f t="shared" si="2435"/>
        <v>#DIV/0!</v>
      </c>
      <c r="DF229" s="1227" t="e">
        <f t="shared" si="2480"/>
        <v>#DIV/0!</v>
      </c>
      <c r="DG229" s="1957" t="e" cm="1">
        <f t="array" ref="DG229">CW229/(SUMPRODUCT(--(CHOOSE({1,2,3},CV229,CX229,CY229)&gt;0),CHOOSE({1,2,3},CV229,CX229,CY229))+CU229)</f>
        <v>#DIV/0!</v>
      </c>
      <c r="DI229" s="408" t="s">
        <v>523</v>
      </c>
      <c r="DJ229" s="409">
        <f>AVERAGE(DJ213:DJ224)</f>
        <v>0</v>
      </c>
      <c r="DK229" s="409">
        <f t="shared" ref="DK229:DP229" si="2539">AVERAGE(DK213:DK224)</f>
        <v>0</v>
      </c>
      <c r="DL229" s="409">
        <f t="shared" si="2539"/>
        <v>0</v>
      </c>
      <c r="DM229" s="409">
        <f t="shared" si="2539"/>
        <v>0</v>
      </c>
      <c r="DN229" s="409">
        <f t="shared" si="2539"/>
        <v>0</v>
      </c>
      <c r="DO229" s="409">
        <f t="shared" si="2539"/>
        <v>0</v>
      </c>
      <c r="DP229" s="409">
        <f t="shared" si="2539"/>
        <v>0</v>
      </c>
      <c r="DQ229" s="1225"/>
      <c r="DR229" s="1225"/>
      <c r="DS229" s="1226" t="e">
        <f t="shared" ref="DS229" si="2540">AVERAGE(DS213:DS224)</f>
        <v>#DIV/0!</v>
      </c>
      <c r="DT229" s="1226" t="e">
        <f t="shared" si="2438"/>
        <v>#DIV/0!</v>
      </c>
      <c r="DU229" s="1227" t="e">
        <f t="shared" si="2439"/>
        <v>#DIV/0!</v>
      </c>
      <c r="DV229" s="1227" t="e">
        <f t="shared" si="2483"/>
        <v>#DIV/0!</v>
      </c>
      <c r="DW229" s="1957" t="e" cm="1">
        <f t="array" ref="DW229">DM229/(SUMPRODUCT(--(CHOOSE({1,2,3},DL229,DN229,DO229)&gt;0),CHOOSE({1,2,3},DL229,DN229,DO229))+DK229)</f>
        <v>#DIV/0!</v>
      </c>
      <c r="DY229" s="408" t="s">
        <v>523</v>
      </c>
      <c r="DZ229" s="409">
        <f>AVERAGE(DZ213:DZ224)</f>
        <v>0</v>
      </c>
      <c r="EA229" s="409">
        <f t="shared" ref="EA229:EF229" si="2541">AVERAGE(EA213:EA224)</f>
        <v>0</v>
      </c>
      <c r="EB229" s="409">
        <f t="shared" si="2541"/>
        <v>0</v>
      </c>
      <c r="EC229" s="409">
        <f t="shared" si="2541"/>
        <v>0</v>
      </c>
      <c r="ED229" s="409">
        <f t="shared" si="2541"/>
        <v>0</v>
      </c>
      <c r="EE229" s="409">
        <f t="shared" si="2541"/>
        <v>0</v>
      </c>
      <c r="EF229" s="409">
        <f t="shared" si="2541"/>
        <v>0</v>
      </c>
      <c r="EG229" s="1225"/>
      <c r="EH229" s="1225"/>
      <c r="EI229" s="1226" t="e">
        <f t="shared" ref="EI229" si="2542">AVERAGE(EI213:EI224)</f>
        <v>#DIV/0!</v>
      </c>
      <c r="EJ229" s="1226" t="e">
        <f t="shared" si="2442"/>
        <v>#DIV/0!</v>
      </c>
      <c r="EK229" s="1227" t="e">
        <f t="shared" si="2443"/>
        <v>#DIV/0!</v>
      </c>
      <c r="EL229" s="1227" t="e">
        <f t="shared" si="2486"/>
        <v>#DIV/0!</v>
      </c>
      <c r="EM229" s="1957" t="e" cm="1">
        <f t="array" ref="EM229">EC229/(SUMPRODUCT(--(CHOOSE({1,2,3},EB229,ED229,EE229)&gt;0),CHOOSE({1,2,3},EB229,ED229,EE229))+EA229)</f>
        <v>#DIV/0!</v>
      </c>
      <c r="EO229" s="408" t="s">
        <v>523</v>
      </c>
      <c r="EP229" s="409">
        <f>AVERAGE(EP213:EP224)</f>
        <v>0</v>
      </c>
      <c r="EQ229" s="409">
        <f t="shared" ref="EQ229:EV229" si="2543">AVERAGE(EQ213:EQ224)</f>
        <v>0</v>
      </c>
      <c r="ER229" s="409">
        <f t="shared" si="2543"/>
        <v>0</v>
      </c>
      <c r="ES229" s="409">
        <f t="shared" si="2543"/>
        <v>0</v>
      </c>
      <c r="ET229" s="409">
        <f t="shared" si="2543"/>
        <v>0</v>
      </c>
      <c r="EU229" s="409">
        <f t="shared" si="2543"/>
        <v>0</v>
      </c>
      <c r="EV229" s="409">
        <f t="shared" si="2543"/>
        <v>0</v>
      </c>
      <c r="EW229" s="1225"/>
      <c r="EX229" s="1225"/>
      <c r="EY229" s="1226" t="e">
        <f t="shared" ref="EY229" si="2544">AVERAGE(EY213:EY224)</f>
        <v>#DIV/0!</v>
      </c>
      <c r="EZ229" s="1226" t="e">
        <f t="shared" si="2446"/>
        <v>#DIV/0!</v>
      </c>
      <c r="FA229" s="1227" t="e">
        <f t="shared" si="2447"/>
        <v>#DIV/0!</v>
      </c>
      <c r="FB229" s="1227" t="e">
        <f t="shared" si="2489"/>
        <v>#DIV/0!</v>
      </c>
      <c r="FC229" s="1957" t="e" cm="1">
        <f t="array" ref="FC229">ES229/(SUMPRODUCT(--(CHOOSE({1,2,3},FH229,FX229,GN229)&gt;0),CHOOSE({1,2,3},FH229,FX229,GN229))+EQ229)</f>
        <v>#DIV/0!</v>
      </c>
      <c r="FE229" s="408" t="s">
        <v>523</v>
      </c>
      <c r="FF229" s="409">
        <f>AVERAGE(FF213:FF224)</f>
        <v>0</v>
      </c>
      <c r="FG229" s="409">
        <f t="shared" ref="FG229:FL229" si="2545">AVERAGE(FG213:FG224)</f>
        <v>0</v>
      </c>
      <c r="FH229" s="409">
        <f t="shared" si="2545"/>
        <v>0</v>
      </c>
      <c r="FI229" s="409">
        <f t="shared" si="2545"/>
        <v>0</v>
      </c>
      <c r="FJ229" s="409">
        <f t="shared" si="2545"/>
        <v>0</v>
      </c>
      <c r="FK229" s="409">
        <f t="shared" si="2545"/>
        <v>0</v>
      </c>
      <c r="FL229" s="409">
        <f t="shared" si="2545"/>
        <v>0</v>
      </c>
      <c r="FM229" s="1225"/>
      <c r="FN229" s="1225"/>
      <c r="FO229" s="1226" t="e">
        <f t="shared" ref="FO229" si="2546">AVERAGE(FO213:FO224)</f>
        <v>#DIV/0!</v>
      </c>
      <c r="FP229" s="1226" t="e">
        <f t="shared" si="2450"/>
        <v>#DIV/0!</v>
      </c>
      <c r="FQ229" s="1227" t="e">
        <f t="shared" si="2451"/>
        <v>#DIV/0!</v>
      </c>
      <c r="FR229" s="1227" t="e">
        <f t="shared" si="2492"/>
        <v>#DIV/0!</v>
      </c>
      <c r="FS229" s="1957" t="e" cm="1">
        <f t="array" ref="FS229">FI229/(SUMPRODUCT(--(CHOOSE({1,2,3},FH229,FJ229,FK229)&gt;0),CHOOSE({1,2,3},FH229,FJ229,FK229))+FG229)</f>
        <v>#DIV/0!</v>
      </c>
      <c r="FU229" s="408" t="s">
        <v>523</v>
      </c>
      <c r="FV229" s="409">
        <f>AVERAGE(FV213:FV224)</f>
        <v>0</v>
      </c>
      <c r="FW229" s="409">
        <f t="shared" ref="FW229:GB229" si="2547">AVERAGE(FW213:FW224)</f>
        <v>0</v>
      </c>
      <c r="FX229" s="409">
        <f t="shared" si="2547"/>
        <v>0</v>
      </c>
      <c r="FY229" s="409">
        <f t="shared" si="2547"/>
        <v>0</v>
      </c>
      <c r="FZ229" s="409">
        <f t="shared" si="2547"/>
        <v>0</v>
      </c>
      <c r="GA229" s="409">
        <f t="shared" si="2547"/>
        <v>0</v>
      </c>
      <c r="GB229" s="409">
        <f t="shared" si="2547"/>
        <v>0</v>
      </c>
      <c r="GC229" s="1225"/>
      <c r="GD229" s="1225"/>
      <c r="GE229" s="1226" t="e">
        <f t="shared" ref="GE229" si="2548">AVERAGE(GE213:GE224)</f>
        <v>#DIV/0!</v>
      </c>
      <c r="GF229" s="1226" t="e">
        <f t="shared" si="2454"/>
        <v>#DIV/0!</v>
      </c>
      <c r="GG229" s="1227" t="e">
        <f t="shared" si="2455"/>
        <v>#DIV/0!</v>
      </c>
      <c r="GH229" s="1227" t="e">
        <f t="shared" si="2495"/>
        <v>#DIV/0!</v>
      </c>
      <c r="GI229" s="1957" t="e" cm="1">
        <f t="array" ref="GI229">FY229/(SUMPRODUCT(--(CHOOSE({1,2,3},FX229,FZ229,GA229)&gt;0),CHOOSE({1,2,3},FX229,FZ229,GA229))+FW229)</f>
        <v>#DIV/0!</v>
      </c>
      <c r="GK229" s="408" t="s">
        <v>523</v>
      </c>
      <c r="GL229" s="409">
        <f>AVERAGE(GL213:GL224)</f>
        <v>0</v>
      </c>
      <c r="GM229" s="409">
        <f t="shared" ref="GM229:GR229" si="2549">AVERAGE(GM213:GM224)</f>
        <v>0</v>
      </c>
      <c r="GN229" s="409">
        <f t="shared" si="2549"/>
        <v>0</v>
      </c>
      <c r="GO229" s="409">
        <f t="shared" si="2549"/>
        <v>0</v>
      </c>
      <c r="GP229" s="409">
        <f t="shared" si="2549"/>
        <v>0</v>
      </c>
      <c r="GQ229" s="409">
        <f t="shared" si="2549"/>
        <v>0</v>
      </c>
      <c r="GR229" s="409">
        <f t="shared" si="2549"/>
        <v>0</v>
      </c>
      <c r="GS229" s="1225"/>
      <c r="GT229" s="1225"/>
      <c r="GU229" s="1226" t="e">
        <f t="shared" ref="GU229" si="2550">AVERAGE(GU213:GU224)</f>
        <v>#DIV/0!</v>
      </c>
      <c r="GV229" s="1226" t="e">
        <f t="shared" si="2458"/>
        <v>#DIV/0!</v>
      </c>
      <c r="GW229" s="1227" t="e">
        <f t="shared" si="2459"/>
        <v>#DIV/0!</v>
      </c>
      <c r="GX229" s="1227" t="e">
        <f t="shared" si="2498"/>
        <v>#DIV/0!</v>
      </c>
      <c r="GY229" s="1957" t="e" cm="1">
        <f t="array" ref="GY229">GO229/(SUMPRODUCT(--(CHOOSE({1,2,3},GN229,GP229,GQ229)&gt;0),CHOOSE({1,2,3},GN229,GP229,GQ229))+GM229)</f>
        <v>#DIV/0!</v>
      </c>
    </row>
    <row r="230" spans="1:207" x14ac:dyDescent="0.2">
      <c r="A230" s="408" t="s">
        <v>734</v>
      </c>
      <c r="B230" s="409">
        <f>AVERAGE(B210:B212)</f>
        <v>0</v>
      </c>
      <c r="C230" s="409">
        <f t="shared" ref="C230:H230" si="2551">AVERAGE(C210:C212)</f>
        <v>0</v>
      </c>
      <c r="D230" s="409">
        <f t="shared" si="2551"/>
        <v>0</v>
      </c>
      <c r="E230" s="409">
        <f t="shared" si="2551"/>
        <v>0</v>
      </c>
      <c r="F230" s="409">
        <f t="shared" si="2551"/>
        <v>0</v>
      </c>
      <c r="G230" s="409">
        <f t="shared" si="2551"/>
        <v>0</v>
      </c>
      <c r="H230" s="409">
        <f t="shared" si="2551"/>
        <v>0</v>
      </c>
      <c r="I230" s="1225"/>
      <c r="J230" s="1225"/>
      <c r="K230" s="1226" t="e">
        <f t="shared" ref="K230" si="2552">AVERAGE(K210:K212)</f>
        <v>#DIV/0!</v>
      </c>
      <c r="L230" s="1226" t="e">
        <f t="shared" si="2410"/>
        <v>#DIV/0!</v>
      </c>
      <c r="M230" s="1227" t="e">
        <f t="shared" si="2411"/>
        <v>#DIV/0!</v>
      </c>
      <c r="N230" s="1227" t="e">
        <f t="shared" si="2462"/>
        <v>#DIV/0!</v>
      </c>
      <c r="O230" s="1957" t="e" cm="1">
        <f t="array" ref="O230">E230/(SUMPRODUCT(--(CHOOSE({1,2,3},D230,F230,G230)&gt;0),CHOOSE({1,2,3},D230,F230,G230))+C230)</f>
        <v>#DIV/0!</v>
      </c>
      <c r="Q230" s="408" t="s">
        <v>734</v>
      </c>
      <c r="R230" s="409">
        <f>AVERAGE(R210:R212)</f>
        <v>0</v>
      </c>
      <c r="S230" s="409">
        <f t="shared" ref="S230:X230" si="2553">AVERAGE(S210:S212)</f>
        <v>0</v>
      </c>
      <c r="T230" s="409">
        <f t="shared" si="2553"/>
        <v>0</v>
      </c>
      <c r="U230" s="409">
        <f t="shared" si="2553"/>
        <v>0</v>
      </c>
      <c r="V230" s="409">
        <f t="shared" si="2553"/>
        <v>0</v>
      </c>
      <c r="W230" s="409">
        <f t="shared" si="2553"/>
        <v>0</v>
      </c>
      <c r="X230" s="409">
        <f t="shared" si="2553"/>
        <v>0</v>
      </c>
      <c r="Y230" s="1225"/>
      <c r="Z230" s="1225"/>
      <c r="AA230" s="1226" t="e">
        <f t="shared" ref="AA230" si="2554">AVERAGE(AA210:AA212)</f>
        <v>#DIV/0!</v>
      </c>
      <c r="AB230" s="1226" t="e">
        <f t="shared" si="2414"/>
        <v>#DIV/0!</v>
      </c>
      <c r="AC230" s="1227" t="e">
        <f t="shared" si="2415"/>
        <v>#DIV/0!</v>
      </c>
      <c r="AD230" s="1227" t="e">
        <f t="shared" si="2465"/>
        <v>#DIV/0!</v>
      </c>
      <c r="AE230" s="1957" t="e" cm="1">
        <f t="array" ref="AE230">U230/(SUMPRODUCT(--(CHOOSE({1,2,3},T230,V230,W230)&gt;0),CHOOSE({1,2,3},T230,V230,W230))+S230)</f>
        <v>#DIV/0!</v>
      </c>
      <c r="AG230" s="408" t="s">
        <v>734</v>
      </c>
      <c r="AH230" s="409">
        <f>AVERAGE(AH210:AH212)</f>
        <v>0</v>
      </c>
      <c r="AI230" s="409">
        <f t="shared" ref="AI230:AN230" si="2555">AVERAGE(AI210:AI212)</f>
        <v>0</v>
      </c>
      <c r="AJ230" s="409">
        <f t="shared" si="2555"/>
        <v>0</v>
      </c>
      <c r="AK230" s="409">
        <f t="shared" si="2555"/>
        <v>0</v>
      </c>
      <c r="AL230" s="409">
        <f t="shared" si="2555"/>
        <v>0</v>
      </c>
      <c r="AM230" s="409">
        <f t="shared" si="2555"/>
        <v>0</v>
      </c>
      <c r="AN230" s="409">
        <f t="shared" si="2555"/>
        <v>0</v>
      </c>
      <c r="AO230" s="1225"/>
      <c r="AP230" s="1225"/>
      <c r="AQ230" s="1226" t="e">
        <f t="shared" ref="AQ230" si="2556">AVERAGE(AQ210:AQ212)</f>
        <v>#DIV/0!</v>
      </c>
      <c r="AR230" s="1226" t="e">
        <f t="shared" si="2418"/>
        <v>#DIV/0!</v>
      </c>
      <c r="AS230" s="1227" t="e">
        <f t="shared" si="2419"/>
        <v>#DIV/0!</v>
      </c>
      <c r="AT230" s="1227" t="e">
        <f t="shared" si="2468"/>
        <v>#DIV/0!</v>
      </c>
      <c r="AU230" s="1957" t="e" cm="1">
        <f t="array" ref="AU230">AK230/(SUMPRODUCT(--(CHOOSE({1,2,3},AJ230,AL230,AM230)&gt;0),CHOOSE({1,2,3},AJ230,AL230,AM230))+AI230)</f>
        <v>#DIV/0!</v>
      </c>
      <c r="AW230" s="408" t="s">
        <v>734</v>
      </c>
      <c r="AX230" s="409">
        <f>AVERAGE(AX210:AX212)</f>
        <v>0</v>
      </c>
      <c r="AY230" s="409">
        <f t="shared" ref="AY230:BD230" si="2557">AVERAGE(AY210:AY212)</f>
        <v>0</v>
      </c>
      <c r="AZ230" s="409">
        <f t="shared" si="2557"/>
        <v>0</v>
      </c>
      <c r="BA230" s="409">
        <f t="shared" si="2557"/>
        <v>0</v>
      </c>
      <c r="BB230" s="409">
        <f t="shared" si="2557"/>
        <v>0</v>
      </c>
      <c r="BC230" s="409">
        <f t="shared" si="2557"/>
        <v>0</v>
      </c>
      <c r="BD230" s="409">
        <f t="shared" si="2557"/>
        <v>0</v>
      </c>
      <c r="BE230" s="1225"/>
      <c r="BF230" s="1225"/>
      <c r="BG230" s="1226" t="e">
        <f t="shared" ref="BG230" si="2558">AVERAGE(BG210:BG212)</f>
        <v>#DIV/0!</v>
      </c>
      <c r="BH230" s="1226" t="e">
        <f t="shared" si="2422"/>
        <v>#DIV/0!</v>
      </c>
      <c r="BI230" s="1227" t="e">
        <f t="shared" si="2423"/>
        <v>#DIV/0!</v>
      </c>
      <c r="BJ230" s="1227" t="e">
        <f t="shared" si="2471"/>
        <v>#DIV/0!</v>
      </c>
      <c r="BK230" s="1957" t="e" cm="1">
        <f t="array" ref="BK230">BA230/(SUMPRODUCT(--(CHOOSE({1,2,3},AZ230,BB230,BC230)&gt;0),CHOOSE({1,2,3},AZ230,BB230,BC230))+AY230)</f>
        <v>#DIV/0!</v>
      </c>
      <c r="BM230" s="408" t="s">
        <v>734</v>
      </c>
      <c r="BN230" s="409">
        <f>AVERAGE(BN210:BN212)</f>
        <v>0</v>
      </c>
      <c r="BO230" s="409">
        <f t="shared" ref="BO230:BT230" si="2559">AVERAGE(BO210:BO212)</f>
        <v>0</v>
      </c>
      <c r="BP230" s="409">
        <f t="shared" si="2559"/>
        <v>0</v>
      </c>
      <c r="BQ230" s="409">
        <f t="shared" si="2559"/>
        <v>0</v>
      </c>
      <c r="BR230" s="409">
        <f t="shared" si="2559"/>
        <v>0</v>
      </c>
      <c r="BS230" s="409">
        <f t="shared" si="2559"/>
        <v>0</v>
      </c>
      <c r="BT230" s="409">
        <f t="shared" si="2559"/>
        <v>0</v>
      </c>
      <c r="BU230" s="1225"/>
      <c r="BV230" s="1225"/>
      <c r="BW230" s="1226" t="e">
        <f t="shared" ref="BW230" si="2560">AVERAGE(BW210:BW212)</f>
        <v>#DIV/0!</v>
      </c>
      <c r="BX230" s="1226" t="e">
        <f t="shared" si="2426"/>
        <v>#DIV/0!</v>
      </c>
      <c r="BY230" s="1227" t="e">
        <f t="shared" si="2427"/>
        <v>#DIV/0!</v>
      </c>
      <c r="BZ230" s="1227" t="e">
        <f t="shared" si="2474"/>
        <v>#DIV/0!</v>
      </c>
      <c r="CA230" s="1957" t="e" cm="1">
        <f t="array" ref="CA230">BQ230/(SUMPRODUCT(--(CHOOSE({1,2,3},BP230,BR230,BS230)&gt;0),CHOOSE({1,2,3},BP230,BR230,BS230))+BO230)</f>
        <v>#DIV/0!</v>
      </c>
      <c r="CC230" s="408" t="s">
        <v>734</v>
      </c>
      <c r="CD230" s="409">
        <f>AVERAGE(CD210:CD212)</f>
        <v>0</v>
      </c>
      <c r="CE230" s="409">
        <f t="shared" ref="CE230:CJ230" si="2561">AVERAGE(CE210:CE212)</f>
        <v>0</v>
      </c>
      <c r="CF230" s="409">
        <f t="shared" si="2561"/>
        <v>0</v>
      </c>
      <c r="CG230" s="409">
        <f t="shared" si="2561"/>
        <v>0</v>
      </c>
      <c r="CH230" s="409">
        <f t="shared" si="2561"/>
        <v>0</v>
      </c>
      <c r="CI230" s="409">
        <f t="shared" si="2561"/>
        <v>0</v>
      </c>
      <c r="CJ230" s="409">
        <f t="shared" si="2561"/>
        <v>0</v>
      </c>
      <c r="CK230" s="1225"/>
      <c r="CL230" s="1225"/>
      <c r="CM230" s="1226" t="e">
        <f t="shared" ref="CM230" si="2562">AVERAGE(CM210:CM212)</f>
        <v>#DIV/0!</v>
      </c>
      <c r="CN230" s="1226" t="e">
        <f t="shared" si="2430"/>
        <v>#DIV/0!</v>
      </c>
      <c r="CO230" s="1227" t="e">
        <f t="shared" si="2431"/>
        <v>#DIV/0!</v>
      </c>
      <c r="CP230" s="1227" t="e">
        <f t="shared" si="2477"/>
        <v>#DIV/0!</v>
      </c>
      <c r="CQ230" s="1957" t="e" cm="1">
        <f t="array" ref="CQ230">CG230/(SUMPRODUCT(--(CHOOSE({1,2,3},CF230,CH230,CI230)&gt;0),CHOOSE({1,2,3},CF230,CH230,CI230))+CE230)</f>
        <v>#DIV/0!</v>
      </c>
      <c r="CS230" s="408" t="s">
        <v>734</v>
      </c>
      <c r="CT230" s="409">
        <f>AVERAGE(CT210:CT212)</f>
        <v>0</v>
      </c>
      <c r="CU230" s="409">
        <f t="shared" ref="CU230:CZ230" si="2563">AVERAGE(CU210:CU212)</f>
        <v>0</v>
      </c>
      <c r="CV230" s="409">
        <f t="shared" si="2563"/>
        <v>0</v>
      </c>
      <c r="CW230" s="409">
        <f t="shared" si="2563"/>
        <v>0</v>
      </c>
      <c r="CX230" s="409">
        <f t="shared" si="2563"/>
        <v>0</v>
      </c>
      <c r="CY230" s="409">
        <f t="shared" si="2563"/>
        <v>0</v>
      </c>
      <c r="CZ230" s="409">
        <f t="shared" si="2563"/>
        <v>0</v>
      </c>
      <c r="DA230" s="1225"/>
      <c r="DB230" s="1225"/>
      <c r="DC230" s="1226" t="e">
        <f t="shared" ref="DC230" si="2564">AVERAGE(DC210:DC212)</f>
        <v>#DIV/0!</v>
      </c>
      <c r="DD230" s="1226" t="e">
        <f t="shared" si="2434"/>
        <v>#DIV/0!</v>
      </c>
      <c r="DE230" s="1227" t="e">
        <f t="shared" si="2435"/>
        <v>#DIV/0!</v>
      </c>
      <c r="DF230" s="1227" t="e">
        <f t="shared" si="2480"/>
        <v>#DIV/0!</v>
      </c>
      <c r="DG230" s="1957" t="e" cm="1">
        <f t="array" ref="DG230">CW230/(SUMPRODUCT(--(CHOOSE({1,2,3},CV230,CX230,CY230)&gt;0),CHOOSE({1,2,3},CV230,CX230,CY230))+CU230)</f>
        <v>#DIV/0!</v>
      </c>
      <c r="DI230" s="408" t="s">
        <v>734</v>
      </c>
      <c r="DJ230" s="409">
        <f>AVERAGE(DJ210:DJ212)</f>
        <v>0</v>
      </c>
      <c r="DK230" s="409">
        <f t="shared" ref="DK230:DP230" si="2565">AVERAGE(DK210:DK212)</f>
        <v>0</v>
      </c>
      <c r="DL230" s="409">
        <f t="shared" si="2565"/>
        <v>0</v>
      </c>
      <c r="DM230" s="409">
        <f t="shared" si="2565"/>
        <v>0</v>
      </c>
      <c r="DN230" s="409">
        <f t="shared" si="2565"/>
        <v>0</v>
      </c>
      <c r="DO230" s="409">
        <f t="shared" si="2565"/>
        <v>0</v>
      </c>
      <c r="DP230" s="409">
        <f t="shared" si="2565"/>
        <v>0</v>
      </c>
      <c r="DQ230" s="1225"/>
      <c r="DR230" s="1225"/>
      <c r="DS230" s="1226" t="e">
        <f t="shared" ref="DS230" si="2566">AVERAGE(DS210:DS212)</f>
        <v>#DIV/0!</v>
      </c>
      <c r="DT230" s="1226" t="e">
        <f t="shared" si="2438"/>
        <v>#DIV/0!</v>
      </c>
      <c r="DU230" s="1227" t="e">
        <f t="shared" si="2439"/>
        <v>#DIV/0!</v>
      </c>
      <c r="DV230" s="1227" t="e">
        <f t="shared" si="2483"/>
        <v>#DIV/0!</v>
      </c>
      <c r="DW230" s="1957" t="e" cm="1">
        <f t="array" ref="DW230">DM230/(SUMPRODUCT(--(CHOOSE({1,2,3},DL230,DN230,DO230)&gt;0),CHOOSE({1,2,3},DL230,DN230,DO230))+DK230)</f>
        <v>#DIV/0!</v>
      </c>
      <c r="DY230" s="408" t="s">
        <v>734</v>
      </c>
      <c r="DZ230" s="409">
        <f>AVERAGE(DZ210:DZ212)</f>
        <v>0</v>
      </c>
      <c r="EA230" s="409">
        <f t="shared" ref="EA230:EF230" si="2567">AVERAGE(EA210:EA212)</f>
        <v>0</v>
      </c>
      <c r="EB230" s="409">
        <f t="shared" si="2567"/>
        <v>0</v>
      </c>
      <c r="EC230" s="409">
        <f t="shared" si="2567"/>
        <v>0</v>
      </c>
      <c r="ED230" s="409">
        <f t="shared" si="2567"/>
        <v>0</v>
      </c>
      <c r="EE230" s="409">
        <f t="shared" si="2567"/>
        <v>0</v>
      </c>
      <c r="EF230" s="409">
        <f t="shared" si="2567"/>
        <v>0</v>
      </c>
      <c r="EG230" s="1225"/>
      <c r="EH230" s="1225"/>
      <c r="EI230" s="1226" t="e">
        <f t="shared" ref="EI230" si="2568">AVERAGE(EI210:EI212)</f>
        <v>#DIV/0!</v>
      </c>
      <c r="EJ230" s="1226" t="e">
        <f t="shared" si="2442"/>
        <v>#DIV/0!</v>
      </c>
      <c r="EK230" s="1227" t="e">
        <f t="shared" si="2443"/>
        <v>#DIV/0!</v>
      </c>
      <c r="EL230" s="1227" t="e">
        <f t="shared" si="2486"/>
        <v>#DIV/0!</v>
      </c>
      <c r="EM230" s="1957" t="e" cm="1">
        <f t="array" ref="EM230">EC230/(SUMPRODUCT(--(CHOOSE({1,2,3},EB230,ED230,EE230)&gt;0),CHOOSE({1,2,3},EB230,ED230,EE230))+EA230)</f>
        <v>#DIV/0!</v>
      </c>
      <c r="EO230" s="408" t="s">
        <v>734</v>
      </c>
      <c r="EP230" s="409">
        <f>AVERAGE(EP210:EP212)</f>
        <v>0</v>
      </c>
      <c r="EQ230" s="409">
        <f t="shared" ref="EQ230:EV230" si="2569">AVERAGE(EQ210:EQ212)</f>
        <v>0</v>
      </c>
      <c r="ER230" s="409">
        <f t="shared" si="2569"/>
        <v>0</v>
      </c>
      <c r="ES230" s="409">
        <f t="shared" si="2569"/>
        <v>0</v>
      </c>
      <c r="ET230" s="409">
        <f t="shared" si="2569"/>
        <v>0</v>
      </c>
      <c r="EU230" s="409">
        <f t="shared" si="2569"/>
        <v>0</v>
      </c>
      <c r="EV230" s="409">
        <f t="shared" si="2569"/>
        <v>0</v>
      </c>
      <c r="EW230" s="1225"/>
      <c r="EX230" s="1225"/>
      <c r="EY230" s="1226" t="e">
        <f t="shared" ref="EY230" si="2570">AVERAGE(EY210:EY212)</f>
        <v>#DIV/0!</v>
      </c>
      <c r="EZ230" s="1226" t="e">
        <f t="shared" si="2446"/>
        <v>#DIV/0!</v>
      </c>
      <c r="FA230" s="1227" t="e">
        <f t="shared" si="2447"/>
        <v>#DIV/0!</v>
      </c>
      <c r="FB230" s="1227" t="e">
        <f t="shared" si="2489"/>
        <v>#DIV/0!</v>
      </c>
      <c r="FC230" s="1957" t="e" cm="1">
        <f t="array" ref="FC230">ES230/(SUMPRODUCT(--(CHOOSE({1,2,3},FH230,FX230,GN230)&gt;0),CHOOSE({1,2,3},FH230,FX230,GN230))+EQ230)</f>
        <v>#DIV/0!</v>
      </c>
      <c r="FE230" s="408" t="s">
        <v>734</v>
      </c>
      <c r="FF230" s="409">
        <f>AVERAGE(FF210:FF212)</f>
        <v>0</v>
      </c>
      <c r="FG230" s="409">
        <f t="shared" ref="FG230:FL230" si="2571">AVERAGE(FG210:FG212)</f>
        <v>0</v>
      </c>
      <c r="FH230" s="409">
        <f t="shared" si="2571"/>
        <v>0</v>
      </c>
      <c r="FI230" s="409">
        <f t="shared" si="2571"/>
        <v>0</v>
      </c>
      <c r="FJ230" s="409">
        <f t="shared" si="2571"/>
        <v>0</v>
      </c>
      <c r="FK230" s="409">
        <f t="shared" si="2571"/>
        <v>0</v>
      </c>
      <c r="FL230" s="409">
        <f t="shared" si="2571"/>
        <v>0</v>
      </c>
      <c r="FM230" s="1225"/>
      <c r="FN230" s="1225"/>
      <c r="FO230" s="1226" t="e">
        <f t="shared" ref="FO230" si="2572">AVERAGE(FO210:FO212)</f>
        <v>#DIV/0!</v>
      </c>
      <c r="FP230" s="1226" t="e">
        <f t="shared" si="2450"/>
        <v>#DIV/0!</v>
      </c>
      <c r="FQ230" s="1227" t="e">
        <f t="shared" si="2451"/>
        <v>#DIV/0!</v>
      </c>
      <c r="FR230" s="1227" t="e">
        <f t="shared" si="2492"/>
        <v>#DIV/0!</v>
      </c>
      <c r="FS230" s="1957" t="e" cm="1">
        <f t="array" ref="FS230">FI230/(SUMPRODUCT(--(CHOOSE({1,2,3},FH230,FJ230,FK230)&gt;0),CHOOSE({1,2,3},FH230,FJ230,FK230))+FG230)</f>
        <v>#DIV/0!</v>
      </c>
      <c r="FU230" s="408" t="s">
        <v>734</v>
      </c>
      <c r="FV230" s="409">
        <f>AVERAGE(FV210:FV212)</f>
        <v>0</v>
      </c>
      <c r="FW230" s="409">
        <f t="shared" ref="FW230:GB230" si="2573">AVERAGE(FW210:FW212)</f>
        <v>0</v>
      </c>
      <c r="FX230" s="409">
        <f t="shared" si="2573"/>
        <v>0</v>
      </c>
      <c r="FY230" s="409">
        <f t="shared" si="2573"/>
        <v>0</v>
      </c>
      <c r="FZ230" s="409">
        <f t="shared" si="2573"/>
        <v>0</v>
      </c>
      <c r="GA230" s="409">
        <f t="shared" si="2573"/>
        <v>0</v>
      </c>
      <c r="GB230" s="409">
        <f t="shared" si="2573"/>
        <v>0</v>
      </c>
      <c r="GC230" s="1225"/>
      <c r="GD230" s="1225"/>
      <c r="GE230" s="1226" t="e">
        <f t="shared" ref="GE230" si="2574">AVERAGE(GE210:GE212)</f>
        <v>#DIV/0!</v>
      </c>
      <c r="GF230" s="1226" t="e">
        <f t="shared" si="2454"/>
        <v>#DIV/0!</v>
      </c>
      <c r="GG230" s="1227" t="e">
        <f t="shared" si="2455"/>
        <v>#DIV/0!</v>
      </c>
      <c r="GH230" s="1227" t="e">
        <f t="shared" si="2495"/>
        <v>#DIV/0!</v>
      </c>
      <c r="GI230" s="1957" t="e" cm="1">
        <f t="array" ref="GI230">FY230/(SUMPRODUCT(--(CHOOSE({1,2,3},FX230,FZ230,GA230)&gt;0),CHOOSE({1,2,3},FX230,FZ230,GA230))+FW230)</f>
        <v>#DIV/0!</v>
      </c>
      <c r="GK230" s="408" t="s">
        <v>734</v>
      </c>
      <c r="GL230" s="409">
        <f>AVERAGE(GL210:GL212)</f>
        <v>0</v>
      </c>
      <c r="GM230" s="409">
        <f t="shared" ref="GM230:GR230" si="2575">AVERAGE(GM210:GM212)</f>
        <v>0</v>
      </c>
      <c r="GN230" s="409">
        <f t="shared" si="2575"/>
        <v>0</v>
      </c>
      <c r="GO230" s="409">
        <f t="shared" si="2575"/>
        <v>0</v>
      </c>
      <c r="GP230" s="409">
        <f t="shared" si="2575"/>
        <v>0</v>
      </c>
      <c r="GQ230" s="409">
        <f t="shared" si="2575"/>
        <v>0</v>
      </c>
      <c r="GR230" s="409">
        <f t="shared" si="2575"/>
        <v>0</v>
      </c>
      <c r="GS230" s="1225"/>
      <c r="GT230" s="1225"/>
      <c r="GU230" s="1226" t="e">
        <f t="shared" ref="GU230" si="2576">AVERAGE(GU210:GU212)</f>
        <v>#DIV/0!</v>
      </c>
      <c r="GV230" s="1226" t="e">
        <f t="shared" si="2458"/>
        <v>#DIV/0!</v>
      </c>
      <c r="GW230" s="1227" t="e">
        <f t="shared" si="2459"/>
        <v>#DIV/0!</v>
      </c>
      <c r="GX230" s="1227" t="e">
        <f t="shared" si="2498"/>
        <v>#DIV/0!</v>
      </c>
      <c r="GY230" s="1957" t="e" cm="1">
        <f t="array" ref="GY230">GO230/(SUMPRODUCT(--(CHOOSE({1,2,3},GN230,GP230,GQ230)&gt;0),CHOOSE({1,2,3},GN230,GP230,GQ230))+GM230)</f>
        <v>#DIV/0!</v>
      </c>
    </row>
    <row r="231" spans="1:207" x14ac:dyDescent="0.2">
      <c r="A231" s="408" t="s">
        <v>735</v>
      </c>
      <c r="B231" s="409">
        <f>AVERAGE(B207:B212)</f>
        <v>0</v>
      </c>
      <c r="C231" s="409">
        <f t="shared" ref="C231:H231" si="2577">AVERAGE(C207:C212)</f>
        <v>0</v>
      </c>
      <c r="D231" s="409">
        <f t="shared" si="2577"/>
        <v>0</v>
      </c>
      <c r="E231" s="409">
        <f t="shared" si="2577"/>
        <v>0</v>
      </c>
      <c r="F231" s="409">
        <f t="shared" si="2577"/>
        <v>0</v>
      </c>
      <c r="G231" s="409">
        <f t="shared" si="2577"/>
        <v>0</v>
      </c>
      <c r="H231" s="409">
        <f t="shared" si="2577"/>
        <v>0</v>
      </c>
      <c r="I231" s="1225"/>
      <c r="J231" s="1225"/>
      <c r="K231" s="1226" t="e">
        <f t="shared" ref="K231" si="2578">AVERAGE(K207:K212)</f>
        <v>#DIV/0!</v>
      </c>
      <c r="L231" s="1226" t="e">
        <f t="shared" si="2410"/>
        <v>#DIV/0!</v>
      </c>
      <c r="M231" s="1227" t="e">
        <f t="shared" si="2411"/>
        <v>#DIV/0!</v>
      </c>
      <c r="N231" s="1227" t="e">
        <f t="shared" si="2462"/>
        <v>#DIV/0!</v>
      </c>
      <c r="O231" s="1957" t="e" cm="1">
        <f t="array" ref="O231">E231/(SUMPRODUCT(--(CHOOSE({1,2,3},D231,F231,G231)&gt;0),CHOOSE({1,2,3},D231,F231,G231))+C231)</f>
        <v>#DIV/0!</v>
      </c>
      <c r="Q231" s="408" t="s">
        <v>735</v>
      </c>
      <c r="R231" s="409">
        <f>AVERAGE(R207:R212)</f>
        <v>0</v>
      </c>
      <c r="S231" s="409">
        <f t="shared" ref="S231:X231" si="2579">AVERAGE(S207:S212)</f>
        <v>0</v>
      </c>
      <c r="T231" s="409">
        <f t="shared" si="2579"/>
        <v>0</v>
      </c>
      <c r="U231" s="409">
        <f t="shared" si="2579"/>
        <v>0</v>
      </c>
      <c r="V231" s="409">
        <f t="shared" si="2579"/>
        <v>0</v>
      </c>
      <c r="W231" s="409">
        <f t="shared" si="2579"/>
        <v>0</v>
      </c>
      <c r="X231" s="409">
        <f t="shared" si="2579"/>
        <v>0</v>
      </c>
      <c r="Y231" s="1225"/>
      <c r="Z231" s="1225"/>
      <c r="AA231" s="1226" t="e">
        <f t="shared" ref="AA231" si="2580">AVERAGE(AA207:AA212)</f>
        <v>#DIV/0!</v>
      </c>
      <c r="AB231" s="1226" t="e">
        <f t="shared" si="2414"/>
        <v>#DIV/0!</v>
      </c>
      <c r="AC231" s="1227" t="e">
        <f t="shared" si="2415"/>
        <v>#DIV/0!</v>
      </c>
      <c r="AD231" s="1227" t="e">
        <f t="shared" si="2465"/>
        <v>#DIV/0!</v>
      </c>
      <c r="AE231" s="1957" t="e" cm="1">
        <f t="array" ref="AE231">U231/(SUMPRODUCT(--(CHOOSE({1,2,3},T231,V231,W231)&gt;0),CHOOSE({1,2,3},T231,V231,W231))+S231)</f>
        <v>#DIV/0!</v>
      </c>
      <c r="AG231" s="408" t="s">
        <v>735</v>
      </c>
      <c r="AH231" s="409">
        <f>AVERAGE(AH207:AH212)</f>
        <v>0</v>
      </c>
      <c r="AI231" s="409">
        <f t="shared" ref="AI231:AN231" si="2581">AVERAGE(AI207:AI212)</f>
        <v>0</v>
      </c>
      <c r="AJ231" s="409">
        <f t="shared" si="2581"/>
        <v>0</v>
      </c>
      <c r="AK231" s="409">
        <f t="shared" si="2581"/>
        <v>0</v>
      </c>
      <c r="AL231" s="409">
        <f t="shared" si="2581"/>
        <v>0</v>
      </c>
      <c r="AM231" s="409">
        <f t="shared" si="2581"/>
        <v>0</v>
      </c>
      <c r="AN231" s="409">
        <f t="shared" si="2581"/>
        <v>0</v>
      </c>
      <c r="AO231" s="1225"/>
      <c r="AP231" s="1225"/>
      <c r="AQ231" s="1226" t="e">
        <f t="shared" ref="AQ231" si="2582">AVERAGE(AQ207:AQ212)</f>
        <v>#DIV/0!</v>
      </c>
      <c r="AR231" s="1226" t="e">
        <f t="shared" si="2418"/>
        <v>#DIV/0!</v>
      </c>
      <c r="AS231" s="1227" t="e">
        <f t="shared" si="2419"/>
        <v>#DIV/0!</v>
      </c>
      <c r="AT231" s="1227" t="e">
        <f t="shared" si="2468"/>
        <v>#DIV/0!</v>
      </c>
      <c r="AU231" s="1957" t="e" cm="1">
        <f t="array" ref="AU231">AK231/(SUMPRODUCT(--(CHOOSE({1,2,3},AJ231,AL231,AM231)&gt;0),CHOOSE({1,2,3},AJ231,AL231,AM231))+AI231)</f>
        <v>#DIV/0!</v>
      </c>
      <c r="AW231" s="408" t="s">
        <v>735</v>
      </c>
      <c r="AX231" s="409">
        <f>AVERAGE(AX207:AX212)</f>
        <v>0</v>
      </c>
      <c r="AY231" s="409">
        <f t="shared" ref="AY231:BD231" si="2583">AVERAGE(AY207:AY212)</f>
        <v>0</v>
      </c>
      <c r="AZ231" s="409">
        <f t="shared" si="2583"/>
        <v>0</v>
      </c>
      <c r="BA231" s="409">
        <f t="shared" si="2583"/>
        <v>0</v>
      </c>
      <c r="BB231" s="409">
        <f t="shared" si="2583"/>
        <v>0</v>
      </c>
      <c r="BC231" s="409">
        <f t="shared" si="2583"/>
        <v>0</v>
      </c>
      <c r="BD231" s="409">
        <f t="shared" si="2583"/>
        <v>0</v>
      </c>
      <c r="BE231" s="1225"/>
      <c r="BF231" s="1225"/>
      <c r="BG231" s="1226" t="e">
        <f t="shared" ref="BG231" si="2584">AVERAGE(BG207:BG212)</f>
        <v>#DIV/0!</v>
      </c>
      <c r="BH231" s="1226" t="e">
        <f t="shared" si="2422"/>
        <v>#DIV/0!</v>
      </c>
      <c r="BI231" s="1227" t="e">
        <f t="shared" si="2423"/>
        <v>#DIV/0!</v>
      </c>
      <c r="BJ231" s="1227" t="e">
        <f t="shared" si="2471"/>
        <v>#DIV/0!</v>
      </c>
      <c r="BK231" s="1957" t="e" cm="1">
        <f t="array" ref="BK231">BA231/(SUMPRODUCT(--(CHOOSE({1,2,3},AZ231,BB231,BC231)&gt;0),CHOOSE({1,2,3},AZ231,BB231,BC231))+AY231)</f>
        <v>#DIV/0!</v>
      </c>
      <c r="BM231" s="408" t="s">
        <v>735</v>
      </c>
      <c r="BN231" s="409">
        <f>AVERAGE(BN207:BN212)</f>
        <v>0</v>
      </c>
      <c r="BO231" s="409">
        <f t="shared" ref="BO231:BT231" si="2585">AVERAGE(BO207:BO212)</f>
        <v>0</v>
      </c>
      <c r="BP231" s="409">
        <f t="shared" si="2585"/>
        <v>0</v>
      </c>
      <c r="BQ231" s="409">
        <f t="shared" si="2585"/>
        <v>0</v>
      </c>
      <c r="BR231" s="409">
        <f t="shared" si="2585"/>
        <v>0</v>
      </c>
      <c r="BS231" s="409">
        <f t="shared" si="2585"/>
        <v>0</v>
      </c>
      <c r="BT231" s="409">
        <f t="shared" si="2585"/>
        <v>0</v>
      </c>
      <c r="BU231" s="1225"/>
      <c r="BV231" s="1225"/>
      <c r="BW231" s="1226" t="e">
        <f t="shared" ref="BW231" si="2586">AVERAGE(BW207:BW212)</f>
        <v>#DIV/0!</v>
      </c>
      <c r="BX231" s="1226" t="e">
        <f t="shared" si="2426"/>
        <v>#DIV/0!</v>
      </c>
      <c r="BY231" s="1227" t="e">
        <f t="shared" si="2427"/>
        <v>#DIV/0!</v>
      </c>
      <c r="BZ231" s="1227" t="e">
        <f t="shared" si="2474"/>
        <v>#DIV/0!</v>
      </c>
      <c r="CA231" s="1957" t="e" cm="1">
        <f t="array" ref="CA231">BQ231/(SUMPRODUCT(--(CHOOSE({1,2,3},BP231,BR231,BS231)&gt;0),CHOOSE({1,2,3},BP231,BR231,BS231))+BO231)</f>
        <v>#DIV/0!</v>
      </c>
      <c r="CC231" s="408" t="s">
        <v>735</v>
      </c>
      <c r="CD231" s="409">
        <f>AVERAGE(CD207:CD212)</f>
        <v>0</v>
      </c>
      <c r="CE231" s="409">
        <f t="shared" ref="CE231:CJ231" si="2587">AVERAGE(CE207:CE212)</f>
        <v>0</v>
      </c>
      <c r="CF231" s="409">
        <f t="shared" si="2587"/>
        <v>0</v>
      </c>
      <c r="CG231" s="409">
        <f t="shared" si="2587"/>
        <v>0</v>
      </c>
      <c r="CH231" s="409">
        <f t="shared" si="2587"/>
        <v>0</v>
      </c>
      <c r="CI231" s="409">
        <f t="shared" si="2587"/>
        <v>0</v>
      </c>
      <c r="CJ231" s="409">
        <f t="shared" si="2587"/>
        <v>0</v>
      </c>
      <c r="CK231" s="1225"/>
      <c r="CL231" s="1225"/>
      <c r="CM231" s="1226" t="e">
        <f t="shared" ref="CM231" si="2588">AVERAGE(CM207:CM212)</f>
        <v>#DIV/0!</v>
      </c>
      <c r="CN231" s="1226" t="e">
        <f t="shared" si="2430"/>
        <v>#DIV/0!</v>
      </c>
      <c r="CO231" s="1227" t="e">
        <f t="shared" si="2431"/>
        <v>#DIV/0!</v>
      </c>
      <c r="CP231" s="1227" t="e">
        <f t="shared" si="2477"/>
        <v>#DIV/0!</v>
      </c>
      <c r="CQ231" s="1957" t="e" cm="1">
        <f t="array" ref="CQ231">CG231/(SUMPRODUCT(--(CHOOSE({1,2,3},CF231,CH231,CI231)&gt;0),CHOOSE({1,2,3},CF231,CH231,CI231))+CE231)</f>
        <v>#DIV/0!</v>
      </c>
      <c r="CS231" s="408" t="s">
        <v>735</v>
      </c>
      <c r="CT231" s="409">
        <f>AVERAGE(CT207:CT212)</f>
        <v>0</v>
      </c>
      <c r="CU231" s="409">
        <f t="shared" ref="CU231:CZ231" si="2589">AVERAGE(CU207:CU212)</f>
        <v>0</v>
      </c>
      <c r="CV231" s="409">
        <f t="shared" si="2589"/>
        <v>0</v>
      </c>
      <c r="CW231" s="409">
        <f t="shared" si="2589"/>
        <v>0</v>
      </c>
      <c r="CX231" s="409">
        <f t="shared" si="2589"/>
        <v>0</v>
      </c>
      <c r="CY231" s="409">
        <f t="shared" si="2589"/>
        <v>0</v>
      </c>
      <c r="CZ231" s="409">
        <f t="shared" si="2589"/>
        <v>0</v>
      </c>
      <c r="DA231" s="1225"/>
      <c r="DB231" s="1225"/>
      <c r="DC231" s="1226" t="e">
        <f t="shared" ref="DC231" si="2590">AVERAGE(DC207:DC212)</f>
        <v>#DIV/0!</v>
      </c>
      <c r="DD231" s="1226" t="e">
        <f t="shared" si="2434"/>
        <v>#DIV/0!</v>
      </c>
      <c r="DE231" s="1227" t="e">
        <f t="shared" si="2435"/>
        <v>#DIV/0!</v>
      </c>
      <c r="DF231" s="1227" t="e">
        <f t="shared" si="2480"/>
        <v>#DIV/0!</v>
      </c>
      <c r="DG231" s="1957" t="e" cm="1">
        <f t="array" ref="DG231">CW231/(SUMPRODUCT(--(CHOOSE({1,2,3},CV231,CX231,CY231)&gt;0),CHOOSE({1,2,3},CV231,CX231,CY231))+CU231)</f>
        <v>#DIV/0!</v>
      </c>
      <c r="DI231" s="408" t="s">
        <v>735</v>
      </c>
      <c r="DJ231" s="409">
        <f>AVERAGE(DJ207:DJ212)</f>
        <v>0</v>
      </c>
      <c r="DK231" s="409">
        <f t="shared" ref="DK231:DP231" si="2591">AVERAGE(DK207:DK212)</f>
        <v>0</v>
      </c>
      <c r="DL231" s="409">
        <f t="shared" si="2591"/>
        <v>0</v>
      </c>
      <c r="DM231" s="409">
        <f t="shared" si="2591"/>
        <v>0</v>
      </c>
      <c r="DN231" s="409">
        <f t="shared" si="2591"/>
        <v>0</v>
      </c>
      <c r="DO231" s="409">
        <f t="shared" si="2591"/>
        <v>0</v>
      </c>
      <c r="DP231" s="409">
        <f t="shared" si="2591"/>
        <v>0</v>
      </c>
      <c r="DQ231" s="1225"/>
      <c r="DR231" s="1225"/>
      <c r="DS231" s="1226" t="e">
        <f t="shared" ref="DS231" si="2592">AVERAGE(DS207:DS212)</f>
        <v>#DIV/0!</v>
      </c>
      <c r="DT231" s="1226" t="e">
        <f t="shared" si="2438"/>
        <v>#DIV/0!</v>
      </c>
      <c r="DU231" s="1227" t="e">
        <f t="shared" si="2439"/>
        <v>#DIV/0!</v>
      </c>
      <c r="DV231" s="1227" t="e">
        <f t="shared" si="2483"/>
        <v>#DIV/0!</v>
      </c>
      <c r="DW231" s="1957" t="e" cm="1">
        <f t="array" ref="DW231">DM231/(SUMPRODUCT(--(CHOOSE({1,2,3},DL231,DN231,DO231)&gt;0),CHOOSE({1,2,3},DL231,DN231,DO231))+DK231)</f>
        <v>#DIV/0!</v>
      </c>
      <c r="DY231" s="408" t="s">
        <v>735</v>
      </c>
      <c r="DZ231" s="409">
        <f>AVERAGE(DZ207:DZ212)</f>
        <v>0</v>
      </c>
      <c r="EA231" s="409">
        <f t="shared" ref="EA231:EF231" si="2593">AVERAGE(EA207:EA212)</f>
        <v>0</v>
      </c>
      <c r="EB231" s="409">
        <f t="shared" si="2593"/>
        <v>0</v>
      </c>
      <c r="EC231" s="409">
        <f t="shared" si="2593"/>
        <v>0</v>
      </c>
      <c r="ED231" s="409">
        <f t="shared" si="2593"/>
        <v>0</v>
      </c>
      <c r="EE231" s="409">
        <f t="shared" si="2593"/>
        <v>0</v>
      </c>
      <c r="EF231" s="409">
        <f t="shared" si="2593"/>
        <v>0</v>
      </c>
      <c r="EG231" s="1225"/>
      <c r="EH231" s="1225"/>
      <c r="EI231" s="1226" t="e">
        <f t="shared" ref="EI231" si="2594">AVERAGE(EI207:EI212)</f>
        <v>#DIV/0!</v>
      </c>
      <c r="EJ231" s="1226" t="e">
        <f t="shared" si="2442"/>
        <v>#DIV/0!</v>
      </c>
      <c r="EK231" s="1227" t="e">
        <f t="shared" si="2443"/>
        <v>#DIV/0!</v>
      </c>
      <c r="EL231" s="1227" t="e">
        <f t="shared" si="2486"/>
        <v>#DIV/0!</v>
      </c>
      <c r="EM231" s="1957" t="e" cm="1">
        <f t="array" ref="EM231">EC231/(SUMPRODUCT(--(CHOOSE({1,2,3},EB231,ED231,EE231)&gt;0),CHOOSE({1,2,3},EB231,ED231,EE231))+EA231)</f>
        <v>#DIV/0!</v>
      </c>
      <c r="EO231" s="408" t="s">
        <v>735</v>
      </c>
      <c r="EP231" s="409">
        <f>AVERAGE(EP207:EP212)</f>
        <v>0</v>
      </c>
      <c r="EQ231" s="409">
        <f t="shared" ref="EQ231:EV231" si="2595">AVERAGE(EQ207:EQ212)</f>
        <v>0</v>
      </c>
      <c r="ER231" s="409">
        <f t="shared" si="2595"/>
        <v>0</v>
      </c>
      <c r="ES231" s="409">
        <f t="shared" si="2595"/>
        <v>0</v>
      </c>
      <c r="ET231" s="409">
        <f t="shared" si="2595"/>
        <v>0</v>
      </c>
      <c r="EU231" s="409">
        <f t="shared" si="2595"/>
        <v>0</v>
      </c>
      <c r="EV231" s="409">
        <f t="shared" si="2595"/>
        <v>0</v>
      </c>
      <c r="EW231" s="1225"/>
      <c r="EX231" s="1225"/>
      <c r="EY231" s="1226" t="e">
        <f t="shared" ref="EY231" si="2596">AVERAGE(EY207:EY212)</f>
        <v>#DIV/0!</v>
      </c>
      <c r="EZ231" s="1226" t="e">
        <f t="shared" si="2446"/>
        <v>#DIV/0!</v>
      </c>
      <c r="FA231" s="1227" t="e">
        <f t="shared" si="2447"/>
        <v>#DIV/0!</v>
      </c>
      <c r="FB231" s="1227" t="e">
        <f t="shared" si="2489"/>
        <v>#DIV/0!</v>
      </c>
      <c r="FC231" s="1957" t="e" cm="1">
        <f t="array" ref="FC231">ES231/(SUMPRODUCT(--(CHOOSE({1,2,3},FH231,FX231,GN231)&gt;0),CHOOSE({1,2,3},FH231,FX231,GN231))+EQ231)</f>
        <v>#DIV/0!</v>
      </c>
      <c r="FE231" s="408" t="s">
        <v>735</v>
      </c>
      <c r="FF231" s="409">
        <f>AVERAGE(FF207:FF212)</f>
        <v>0</v>
      </c>
      <c r="FG231" s="409">
        <f t="shared" ref="FG231:FL231" si="2597">AVERAGE(FG207:FG212)</f>
        <v>0</v>
      </c>
      <c r="FH231" s="409">
        <f t="shared" si="2597"/>
        <v>0</v>
      </c>
      <c r="FI231" s="409">
        <f t="shared" si="2597"/>
        <v>0</v>
      </c>
      <c r="FJ231" s="409">
        <f t="shared" si="2597"/>
        <v>0</v>
      </c>
      <c r="FK231" s="409">
        <f t="shared" si="2597"/>
        <v>0</v>
      </c>
      <c r="FL231" s="409">
        <f t="shared" si="2597"/>
        <v>0</v>
      </c>
      <c r="FM231" s="1225"/>
      <c r="FN231" s="1225"/>
      <c r="FO231" s="1226" t="e">
        <f t="shared" ref="FO231" si="2598">AVERAGE(FO207:FO212)</f>
        <v>#DIV/0!</v>
      </c>
      <c r="FP231" s="1226" t="e">
        <f t="shared" si="2450"/>
        <v>#DIV/0!</v>
      </c>
      <c r="FQ231" s="1227" t="e">
        <f t="shared" si="2451"/>
        <v>#DIV/0!</v>
      </c>
      <c r="FR231" s="1227" t="e">
        <f t="shared" si="2492"/>
        <v>#DIV/0!</v>
      </c>
      <c r="FS231" s="1957" t="e" cm="1">
        <f t="array" ref="FS231">FI231/(SUMPRODUCT(--(CHOOSE({1,2,3},FH231,FJ231,FK231)&gt;0),CHOOSE({1,2,3},FH231,FJ231,FK231))+FG231)</f>
        <v>#DIV/0!</v>
      </c>
      <c r="FU231" s="408" t="s">
        <v>735</v>
      </c>
      <c r="FV231" s="409">
        <f>AVERAGE(FV207:FV212)</f>
        <v>0</v>
      </c>
      <c r="FW231" s="409">
        <f t="shared" ref="FW231:GB231" si="2599">AVERAGE(FW207:FW212)</f>
        <v>0</v>
      </c>
      <c r="FX231" s="409">
        <f t="shared" si="2599"/>
        <v>0</v>
      </c>
      <c r="FY231" s="409">
        <f t="shared" si="2599"/>
        <v>0</v>
      </c>
      <c r="FZ231" s="409">
        <f t="shared" si="2599"/>
        <v>0</v>
      </c>
      <c r="GA231" s="409">
        <f t="shared" si="2599"/>
        <v>0</v>
      </c>
      <c r="GB231" s="409">
        <f t="shared" si="2599"/>
        <v>0</v>
      </c>
      <c r="GC231" s="1225"/>
      <c r="GD231" s="1225"/>
      <c r="GE231" s="1226" t="e">
        <f t="shared" ref="GE231" si="2600">AVERAGE(GE207:GE212)</f>
        <v>#DIV/0!</v>
      </c>
      <c r="GF231" s="1226" t="e">
        <f t="shared" si="2454"/>
        <v>#DIV/0!</v>
      </c>
      <c r="GG231" s="1227" t="e">
        <f t="shared" si="2455"/>
        <v>#DIV/0!</v>
      </c>
      <c r="GH231" s="1227" t="e">
        <f t="shared" si="2495"/>
        <v>#DIV/0!</v>
      </c>
      <c r="GI231" s="1957" t="e" cm="1">
        <f t="array" ref="GI231">FY231/(SUMPRODUCT(--(CHOOSE({1,2,3},FX231,FZ231,GA231)&gt;0),CHOOSE({1,2,3},FX231,FZ231,GA231))+FW231)</f>
        <v>#DIV/0!</v>
      </c>
      <c r="GK231" s="408" t="s">
        <v>735</v>
      </c>
      <c r="GL231" s="409">
        <f>AVERAGE(GL207:GL212)</f>
        <v>0</v>
      </c>
      <c r="GM231" s="409">
        <f t="shared" ref="GM231:GR231" si="2601">AVERAGE(GM207:GM212)</f>
        <v>0</v>
      </c>
      <c r="GN231" s="409">
        <f t="shared" si="2601"/>
        <v>0</v>
      </c>
      <c r="GO231" s="409">
        <f t="shared" si="2601"/>
        <v>0</v>
      </c>
      <c r="GP231" s="409">
        <f t="shared" si="2601"/>
        <v>0</v>
      </c>
      <c r="GQ231" s="409">
        <f t="shared" si="2601"/>
        <v>0</v>
      </c>
      <c r="GR231" s="409">
        <f t="shared" si="2601"/>
        <v>0</v>
      </c>
      <c r="GS231" s="1225"/>
      <c r="GT231" s="1225"/>
      <c r="GU231" s="1226" t="e">
        <f t="shared" ref="GU231" si="2602">AVERAGE(GU207:GU212)</f>
        <v>#DIV/0!</v>
      </c>
      <c r="GV231" s="1226" t="e">
        <f t="shared" si="2458"/>
        <v>#DIV/0!</v>
      </c>
      <c r="GW231" s="1227" t="e">
        <f t="shared" si="2459"/>
        <v>#DIV/0!</v>
      </c>
      <c r="GX231" s="1227" t="e">
        <f t="shared" si="2498"/>
        <v>#DIV/0!</v>
      </c>
      <c r="GY231" s="1957" t="e" cm="1">
        <f t="array" ref="GY231">GO231/(SUMPRODUCT(--(CHOOSE({1,2,3},GN231,GP231,GQ231)&gt;0),CHOOSE({1,2,3},GN231,GP231,GQ231))+GM231)</f>
        <v>#DIV/0!</v>
      </c>
    </row>
    <row r="232" spans="1:207" ht="16" thickBot="1" x14ac:dyDescent="0.25">
      <c r="A232" s="410" t="s">
        <v>736</v>
      </c>
      <c r="B232" s="411">
        <f>AVERAGE(B201:B212)</f>
        <v>0</v>
      </c>
      <c r="C232" s="411">
        <f t="shared" ref="C232:H232" si="2603">AVERAGE(C201:C212)</f>
        <v>0</v>
      </c>
      <c r="D232" s="411">
        <f t="shared" si="2603"/>
        <v>0</v>
      </c>
      <c r="E232" s="411">
        <f t="shared" si="2603"/>
        <v>0</v>
      </c>
      <c r="F232" s="411">
        <f t="shared" si="2603"/>
        <v>0</v>
      </c>
      <c r="G232" s="411">
        <f t="shared" si="2603"/>
        <v>0</v>
      </c>
      <c r="H232" s="411">
        <f t="shared" si="2603"/>
        <v>0</v>
      </c>
      <c r="I232" s="412"/>
      <c r="J232" s="412"/>
      <c r="K232" s="413" t="e">
        <f t="shared" ref="K232" si="2604">AVERAGE(K201:K212)</f>
        <v>#DIV/0!</v>
      </c>
      <c r="L232" s="413" t="e">
        <f t="shared" si="2410"/>
        <v>#DIV/0!</v>
      </c>
      <c r="M232" s="414" t="e">
        <f t="shared" si="2411"/>
        <v>#DIV/0!</v>
      </c>
      <c r="N232" s="414" t="e">
        <f t="shared" si="2462"/>
        <v>#DIV/0!</v>
      </c>
      <c r="O232" s="1958" t="e" cm="1">
        <f t="array" ref="O232">E232/(SUMPRODUCT(--(CHOOSE({1,2,3},D232,F232,G232)&gt;0),CHOOSE({1,2,3},D232,F232,G232))+C232)</f>
        <v>#DIV/0!</v>
      </c>
      <c r="Q232" s="410" t="s">
        <v>736</v>
      </c>
      <c r="R232" s="411">
        <f>AVERAGE(R201:R212)</f>
        <v>0</v>
      </c>
      <c r="S232" s="411">
        <f t="shared" ref="S232:X232" si="2605">AVERAGE(S201:S212)</f>
        <v>0</v>
      </c>
      <c r="T232" s="411">
        <f t="shared" si="2605"/>
        <v>0</v>
      </c>
      <c r="U232" s="411">
        <f t="shared" si="2605"/>
        <v>0</v>
      </c>
      <c r="V232" s="411">
        <f t="shared" si="2605"/>
        <v>0</v>
      </c>
      <c r="W232" s="411">
        <f t="shared" si="2605"/>
        <v>0</v>
      </c>
      <c r="X232" s="411">
        <f t="shared" si="2605"/>
        <v>0</v>
      </c>
      <c r="Y232" s="412"/>
      <c r="Z232" s="412"/>
      <c r="AA232" s="413" t="e">
        <f t="shared" ref="AA232" si="2606">AVERAGE(AA201:AA212)</f>
        <v>#DIV/0!</v>
      </c>
      <c r="AB232" s="413" t="e">
        <f t="shared" si="2414"/>
        <v>#DIV/0!</v>
      </c>
      <c r="AC232" s="414" t="e">
        <f t="shared" si="2415"/>
        <v>#DIV/0!</v>
      </c>
      <c r="AD232" s="414" t="e">
        <f t="shared" si="2465"/>
        <v>#DIV/0!</v>
      </c>
      <c r="AE232" s="1958" t="e" cm="1">
        <f t="array" ref="AE232">U232/(SUMPRODUCT(--(CHOOSE({1,2,3},T232,V232,W232)&gt;0),CHOOSE({1,2,3},T232,V232,W232))+S232)</f>
        <v>#DIV/0!</v>
      </c>
      <c r="AG232" s="410" t="s">
        <v>736</v>
      </c>
      <c r="AH232" s="411">
        <f>AVERAGE(AH201:AH212)</f>
        <v>0</v>
      </c>
      <c r="AI232" s="411">
        <f t="shared" ref="AI232:AN232" si="2607">AVERAGE(AI201:AI212)</f>
        <v>0</v>
      </c>
      <c r="AJ232" s="411">
        <f t="shared" si="2607"/>
        <v>0</v>
      </c>
      <c r="AK232" s="411">
        <f t="shared" si="2607"/>
        <v>0</v>
      </c>
      <c r="AL232" s="411">
        <f t="shared" si="2607"/>
        <v>0</v>
      </c>
      <c r="AM232" s="411">
        <f t="shared" si="2607"/>
        <v>0</v>
      </c>
      <c r="AN232" s="411">
        <f t="shared" si="2607"/>
        <v>0</v>
      </c>
      <c r="AO232" s="412"/>
      <c r="AP232" s="412"/>
      <c r="AQ232" s="413" t="e">
        <f t="shared" ref="AQ232" si="2608">AVERAGE(AQ201:AQ212)</f>
        <v>#DIV/0!</v>
      </c>
      <c r="AR232" s="413" t="e">
        <f t="shared" si="2418"/>
        <v>#DIV/0!</v>
      </c>
      <c r="AS232" s="414" t="e">
        <f t="shared" si="2419"/>
        <v>#DIV/0!</v>
      </c>
      <c r="AT232" s="414" t="e">
        <f t="shared" si="2468"/>
        <v>#DIV/0!</v>
      </c>
      <c r="AU232" s="1958" t="e" cm="1">
        <f t="array" ref="AU232">AK232/(SUMPRODUCT(--(CHOOSE({1,2,3},AJ232,AL232,AM232)&gt;0),CHOOSE({1,2,3},AJ232,AL232,AM232))+AI232)</f>
        <v>#DIV/0!</v>
      </c>
      <c r="AW232" s="410" t="s">
        <v>736</v>
      </c>
      <c r="AX232" s="411">
        <f>AVERAGE(AX201:AX212)</f>
        <v>0</v>
      </c>
      <c r="AY232" s="411">
        <f t="shared" ref="AY232:BD232" si="2609">AVERAGE(AY201:AY212)</f>
        <v>0</v>
      </c>
      <c r="AZ232" s="411">
        <f t="shared" si="2609"/>
        <v>0</v>
      </c>
      <c r="BA232" s="411">
        <f t="shared" si="2609"/>
        <v>0</v>
      </c>
      <c r="BB232" s="411">
        <f t="shared" si="2609"/>
        <v>0</v>
      </c>
      <c r="BC232" s="411">
        <f t="shared" si="2609"/>
        <v>0</v>
      </c>
      <c r="BD232" s="411">
        <f t="shared" si="2609"/>
        <v>0</v>
      </c>
      <c r="BE232" s="412"/>
      <c r="BF232" s="412"/>
      <c r="BG232" s="413" t="e">
        <f t="shared" ref="BG232" si="2610">AVERAGE(BG201:BG212)</f>
        <v>#DIV/0!</v>
      </c>
      <c r="BH232" s="413" t="e">
        <f t="shared" si="2422"/>
        <v>#DIV/0!</v>
      </c>
      <c r="BI232" s="414" t="e">
        <f t="shared" si="2423"/>
        <v>#DIV/0!</v>
      </c>
      <c r="BJ232" s="414" t="e">
        <f t="shared" si="2471"/>
        <v>#DIV/0!</v>
      </c>
      <c r="BK232" s="1958" t="e" cm="1">
        <f t="array" ref="BK232">BA232/(SUMPRODUCT(--(CHOOSE({1,2,3},AZ232,BB232,BC232)&gt;0),CHOOSE({1,2,3},AZ232,BB232,BC232))+AY232)</f>
        <v>#DIV/0!</v>
      </c>
      <c r="BM232" s="410" t="s">
        <v>736</v>
      </c>
      <c r="BN232" s="411">
        <f>AVERAGE(BN201:BN212)</f>
        <v>0</v>
      </c>
      <c r="BO232" s="411">
        <f t="shared" ref="BO232:BT232" si="2611">AVERAGE(BO201:BO212)</f>
        <v>0</v>
      </c>
      <c r="BP232" s="411">
        <f t="shared" si="2611"/>
        <v>0</v>
      </c>
      <c r="BQ232" s="411">
        <f t="shared" si="2611"/>
        <v>0</v>
      </c>
      <c r="BR232" s="411">
        <f t="shared" si="2611"/>
        <v>0</v>
      </c>
      <c r="BS232" s="411">
        <f t="shared" si="2611"/>
        <v>0</v>
      </c>
      <c r="BT232" s="411">
        <f t="shared" si="2611"/>
        <v>0</v>
      </c>
      <c r="BU232" s="412"/>
      <c r="BV232" s="412"/>
      <c r="BW232" s="413" t="e">
        <f t="shared" ref="BW232" si="2612">AVERAGE(BW201:BW212)</f>
        <v>#DIV/0!</v>
      </c>
      <c r="BX232" s="413" t="e">
        <f t="shared" si="2426"/>
        <v>#DIV/0!</v>
      </c>
      <c r="BY232" s="414" t="e">
        <f t="shared" si="2427"/>
        <v>#DIV/0!</v>
      </c>
      <c r="BZ232" s="414" t="e">
        <f t="shared" si="2474"/>
        <v>#DIV/0!</v>
      </c>
      <c r="CA232" s="1958" t="e" cm="1">
        <f t="array" ref="CA232">BQ232/(SUMPRODUCT(--(CHOOSE({1,2,3},BP232,BR232,BS232)&gt;0),CHOOSE({1,2,3},BP232,BR232,BS232))+BO232)</f>
        <v>#DIV/0!</v>
      </c>
      <c r="CC232" s="410" t="s">
        <v>736</v>
      </c>
      <c r="CD232" s="411">
        <f>AVERAGE(CD201:CD212)</f>
        <v>0</v>
      </c>
      <c r="CE232" s="411">
        <f t="shared" ref="CE232:CJ232" si="2613">AVERAGE(CE201:CE212)</f>
        <v>0</v>
      </c>
      <c r="CF232" s="411">
        <f t="shared" si="2613"/>
        <v>0</v>
      </c>
      <c r="CG232" s="411">
        <f t="shared" si="2613"/>
        <v>0</v>
      </c>
      <c r="CH232" s="411">
        <f t="shared" si="2613"/>
        <v>0</v>
      </c>
      <c r="CI232" s="411">
        <f t="shared" si="2613"/>
        <v>0</v>
      </c>
      <c r="CJ232" s="411">
        <f t="shared" si="2613"/>
        <v>0</v>
      </c>
      <c r="CK232" s="412"/>
      <c r="CL232" s="412"/>
      <c r="CM232" s="413" t="e">
        <f t="shared" ref="CM232" si="2614">AVERAGE(CM201:CM212)</f>
        <v>#DIV/0!</v>
      </c>
      <c r="CN232" s="413" t="e">
        <f t="shared" si="2430"/>
        <v>#DIV/0!</v>
      </c>
      <c r="CO232" s="414" t="e">
        <f t="shared" si="2431"/>
        <v>#DIV/0!</v>
      </c>
      <c r="CP232" s="414" t="e">
        <f t="shared" si="2477"/>
        <v>#DIV/0!</v>
      </c>
      <c r="CQ232" s="1958" t="e" cm="1">
        <f t="array" ref="CQ232">CG232/(SUMPRODUCT(--(CHOOSE({1,2,3},CF232,CH232,CI232)&gt;0),CHOOSE({1,2,3},CF232,CH232,CI232))+CE232)</f>
        <v>#DIV/0!</v>
      </c>
      <c r="CS232" s="410" t="s">
        <v>736</v>
      </c>
      <c r="CT232" s="411">
        <f>AVERAGE(CT201:CT212)</f>
        <v>0</v>
      </c>
      <c r="CU232" s="411">
        <f t="shared" ref="CU232:CZ232" si="2615">AVERAGE(CU201:CU212)</f>
        <v>0</v>
      </c>
      <c r="CV232" s="411">
        <f t="shared" si="2615"/>
        <v>0</v>
      </c>
      <c r="CW232" s="411">
        <f t="shared" si="2615"/>
        <v>0</v>
      </c>
      <c r="CX232" s="411">
        <f t="shared" si="2615"/>
        <v>0</v>
      </c>
      <c r="CY232" s="411">
        <f t="shared" si="2615"/>
        <v>0</v>
      </c>
      <c r="CZ232" s="411">
        <f t="shared" si="2615"/>
        <v>0</v>
      </c>
      <c r="DA232" s="412"/>
      <c r="DB232" s="412"/>
      <c r="DC232" s="413" t="e">
        <f t="shared" ref="DC232" si="2616">AVERAGE(DC201:DC212)</f>
        <v>#DIV/0!</v>
      </c>
      <c r="DD232" s="413" t="e">
        <f t="shared" si="2434"/>
        <v>#DIV/0!</v>
      </c>
      <c r="DE232" s="414" t="e">
        <f t="shared" si="2435"/>
        <v>#DIV/0!</v>
      </c>
      <c r="DF232" s="414" t="e">
        <f t="shared" si="2480"/>
        <v>#DIV/0!</v>
      </c>
      <c r="DG232" s="1958" t="e" cm="1">
        <f t="array" ref="DG232">CW232/(SUMPRODUCT(--(CHOOSE({1,2,3},CV232,CX232,CY232)&gt;0),CHOOSE({1,2,3},CV232,CX232,CY232))+CU232)</f>
        <v>#DIV/0!</v>
      </c>
      <c r="DI232" s="410" t="s">
        <v>736</v>
      </c>
      <c r="DJ232" s="411">
        <f>AVERAGE(DJ201:DJ212)</f>
        <v>0</v>
      </c>
      <c r="DK232" s="411">
        <f t="shared" ref="DK232:DP232" si="2617">AVERAGE(DK201:DK212)</f>
        <v>0</v>
      </c>
      <c r="DL232" s="411">
        <f t="shared" si="2617"/>
        <v>0</v>
      </c>
      <c r="DM232" s="411">
        <f t="shared" si="2617"/>
        <v>0</v>
      </c>
      <c r="DN232" s="411">
        <f t="shared" si="2617"/>
        <v>0</v>
      </c>
      <c r="DO232" s="411">
        <f t="shared" si="2617"/>
        <v>0</v>
      </c>
      <c r="DP232" s="411">
        <f t="shared" si="2617"/>
        <v>0</v>
      </c>
      <c r="DQ232" s="412"/>
      <c r="DR232" s="412"/>
      <c r="DS232" s="413" t="e">
        <f t="shared" ref="DS232" si="2618">AVERAGE(DS201:DS212)</f>
        <v>#DIV/0!</v>
      </c>
      <c r="DT232" s="413" t="e">
        <f t="shared" si="2438"/>
        <v>#DIV/0!</v>
      </c>
      <c r="DU232" s="414" t="e">
        <f t="shared" si="2439"/>
        <v>#DIV/0!</v>
      </c>
      <c r="DV232" s="414" t="e">
        <f t="shared" si="2483"/>
        <v>#DIV/0!</v>
      </c>
      <c r="DW232" s="1958" t="e" cm="1">
        <f t="array" ref="DW232">DM232/(SUMPRODUCT(--(CHOOSE({1,2,3},DL232,DN232,DO232)&gt;0),CHOOSE({1,2,3},DL232,DN232,DO232))+DK232)</f>
        <v>#DIV/0!</v>
      </c>
      <c r="DY232" s="410" t="s">
        <v>736</v>
      </c>
      <c r="DZ232" s="411">
        <f>AVERAGE(DZ201:DZ212)</f>
        <v>0</v>
      </c>
      <c r="EA232" s="411">
        <f t="shared" ref="EA232:EF232" si="2619">AVERAGE(EA201:EA212)</f>
        <v>0</v>
      </c>
      <c r="EB232" s="411">
        <f t="shared" si="2619"/>
        <v>0</v>
      </c>
      <c r="EC232" s="411">
        <f t="shared" si="2619"/>
        <v>0</v>
      </c>
      <c r="ED232" s="411">
        <f t="shared" si="2619"/>
        <v>0</v>
      </c>
      <c r="EE232" s="411">
        <f t="shared" si="2619"/>
        <v>0</v>
      </c>
      <c r="EF232" s="411">
        <f t="shared" si="2619"/>
        <v>0</v>
      </c>
      <c r="EG232" s="412"/>
      <c r="EH232" s="412"/>
      <c r="EI232" s="413" t="e">
        <f t="shared" ref="EI232" si="2620">AVERAGE(EI201:EI212)</f>
        <v>#DIV/0!</v>
      </c>
      <c r="EJ232" s="413" t="e">
        <f t="shared" si="2442"/>
        <v>#DIV/0!</v>
      </c>
      <c r="EK232" s="414" t="e">
        <f t="shared" si="2443"/>
        <v>#DIV/0!</v>
      </c>
      <c r="EL232" s="414" t="e">
        <f t="shared" si="2486"/>
        <v>#DIV/0!</v>
      </c>
      <c r="EM232" s="1958" t="e" cm="1">
        <f t="array" ref="EM232">EC232/(SUMPRODUCT(--(CHOOSE({1,2,3},EB232,ED232,EE232)&gt;0),CHOOSE({1,2,3},EB232,ED232,EE232))+EA232)</f>
        <v>#DIV/0!</v>
      </c>
      <c r="EO232" s="410" t="s">
        <v>736</v>
      </c>
      <c r="EP232" s="411">
        <f>AVERAGE(EP201:EP212)</f>
        <v>0</v>
      </c>
      <c r="EQ232" s="411">
        <f t="shared" ref="EQ232:EV232" si="2621">AVERAGE(EQ201:EQ212)</f>
        <v>0</v>
      </c>
      <c r="ER232" s="411">
        <f t="shared" si="2621"/>
        <v>0</v>
      </c>
      <c r="ES232" s="411">
        <f t="shared" si="2621"/>
        <v>0</v>
      </c>
      <c r="ET232" s="411">
        <f t="shared" si="2621"/>
        <v>0</v>
      </c>
      <c r="EU232" s="411">
        <f t="shared" si="2621"/>
        <v>0</v>
      </c>
      <c r="EV232" s="411">
        <f t="shared" si="2621"/>
        <v>0</v>
      </c>
      <c r="EW232" s="412"/>
      <c r="EX232" s="412"/>
      <c r="EY232" s="413" t="e">
        <f t="shared" ref="EY232" si="2622">AVERAGE(EY201:EY212)</f>
        <v>#DIV/0!</v>
      </c>
      <c r="EZ232" s="413" t="e">
        <f t="shared" si="2446"/>
        <v>#DIV/0!</v>
      </c>
      <c r="FA232" s="414" t="e">
        <f t="shared" si="2447"/>
        <v>#DIV/0!</v>
      </c>
      <c r="FB232" s="414" t="e">
        <f t="shared" si="2489"/>
        <v>#DIV/0!</v>
      </c>
      <c r="FC232" s="1958" t="e" cm="1">
        <f t="array" ref="FC232">ES232/(SUMPRODUCT(--(CHOOSE({1,2,3},FH232,FX232,GN232)&gt;0),CHOOSE({1,2,3},FH232,FX232,GN232))+EQ232)</f>
        <v>#DIV/0!</v>
      </c>
      <c r="FE232" s="410" t="s">
        <v>736</v>
      </c>
      <c r="FF232" s="411">
        <f>AVERAGE(FF201:FF212)</f>
        <v>0</v>
      </c>
      <c r="FG232" s="411">
        <f t="shared" ref="FG232:FL232" si="2623">AVERAGE(FG201:FG212)</f>
        <v>0</v>
      </c>
      <c r="FH232" s="411">
        <f t="shared" si="2623"/>
        <v>0</v>
      </c>
      <c r="FI232" s="411">
        <f t="shared" si="2623"/>
        <v>0</v>
      </c>
      <c r="FJ232" s="411">
        <f t="shared" si="2623"/>
        <v>0</v>
      </c>
      <c r="FK232" s="411">
        <f t="shared" si="2623"/>
        <v>0</v>
      </c>
      <c r="FL232" s="411">
        <f t="shared" si="2623"/>
        <v>0</v>
      </c>
      <c r="FM232" s="412"/>
      <c r="FN232" s="412"/>
      <c r="FO232" s="413" t="e">
        <f t="shared" ref="FO232" si="2624">AVERAGE(FO201:FO212)</f>
        <v>#DIV/0!</v>
      </c>
      <c r="FP232" s="413" t="e">
        <f t="shared" si="2450"/>
        <v>#DIV/0!</v>
      </c>
      <c r="FQ232" s="414" t="e">
        <f t="shared" si="2451"/>
        <v>#DIV/0!</v>
      </c>
      <c r="FR232" s="414" t="e">
        <f t="shared" si="2492"/>
        <v>#DIV/0!</v>
      </c>
      <c r="FS232" s="1958" t="e" cm="1">
        <f t="array" ref="FS232">FI232/(SUMPRODUCT(--(CHOOSE({1,2,3},FH232,FJ232,FK232)&gt;0),CHOOSE({1,2,3},FH232,FJ232,FK232))+FG232)</f>
        <v>#DIV/0!</v>
      </c>
      <c r="FU232" s="410" t="s">
        <v>736</v>
      </c>
      <c r="FV232" s="411">
        <f>AVERAGE(FV201:FV212)</f>
        <v>0</v>
      </c>
      <c r="FW232" s="411">
        <f t="shared" ref="FW232:GB232" si="2625">AVERAGE(FW201:FW212)</f>
        <v>0</v>
      </c>
      <c r="FX232" s="411">
        <f t="shared" si="2625"/>
        <v>0</v>
      </c>
      <c r="FY232" s="411">
        <f t="shared" si="2625"/>
        <v>0</v>
      </c>
      <c r="FZ232" s="411">
        <f t="shared" si="2625"/>
        <v>0</v>
      </c>
      <c r="GA232" s="411">
        <f t="shared" si="2625"/>
        <v>0</v>
      </c>
      <c r="GB232" s="411">
        <f t="shared" si="2625"/>
        <v>0</v>
      </c>
      <c r="GC232" s="412"/>
      <c r="GD232" s="412"/>
      <c r="GE232" s="413" t="e">
        <f t="shared" ref="GE232" si="2626">AVERAGE(GE201:GE212)</f>
        <v>#DIV/0!</v>
      </c>
      <c r="GF232" s="413" t="e">
        <f t="shared" si="2454"/>
        <v>#DIV/0!</v>
      </c>
      <c r="GG232" s="414" t="e">
        <f t="shared" si="2455"/>
        <v>#DIV/0!</v>
      </c>
      <c r="GH232" s="414" t="e">
        <f t="shared" si="2495"/>
        <v>#DIV/0!</v>
      </c>
      <c r="GI232" s="1958" t="e" cm="1">
        <f t="array" ref="GI232">FY232/(SUMPRODUCT(--(CHOOSE({1,2,3},FX232,FZ232,GA232)&gt;0),CHOOSE({1,2,3},FX232,FZ232,GA232))+FW232)</f>
        <v>#DIV/0!</v>
      </c>
      <c r="GK232" s="410" t="s">
        <v>736</v>
      </c>
      <c r="GL232" s="411">
        <f>AVERAGE(GL201:GL212)</f>
        <v>0</v>
      </c>
      <c r="GM232" s="411">
        <f t="shared" ref="GM232:GR232" si="2627">AVERAGE(GM201:GM212)</f>
        <v>0</v>
      </c>
      <c r="GN232" s="411">
        <f t="shared" si="2627"/>
        <v>0</v>
      </c>
      <c r="GO232" s="411">
        <f t="shared" si="2627"/>
        <v>0</v>
      </c>
      <c r="GP232" s="411">
        <f t="shared" si="2627"/>
        <v>0</v>
      </c>
      <c r="GQ232" s="411">
        <f t="shared" si="2627"/>
        <v>0</v>
      </c>
      <c r="GR232" s="411">
        <f t="shared" si="2627"/>
        <v>0</v>
      </c>
      <c r="GS232" s="412"/>
      <c r="GT232" s="412"/>
      <c r="GU232" s="413" t="e">
        <f t="shared" ref="GU232" si="2628">AVERAGE(GU201:GU212)</f>
        <v>#DIV/0!</v>
      </c>
      <c r="GV232" s="413" t="e">
        <f t="shared" si="2458"/>
        <v>#DIV/0!</v>
      </c>
      <c r="GW232" s="414" t="e">
        <f t="shared" si="2459"/>
        <v>#DIV/0!</v>
      </c>
      <c r="GX232" s="414" t="e">
        <f t="shared" si="2498"/>
        <v>#DIV/0!</v>
      </c>
      <c r="GY232" s="1958" t="e" cm="1">
        <f t="array" ref="GY232">GO232/(SUMPRODUCT(--(CHOOSE({1,2,3},GN232,GP232,GQ232)&gt;0),CHOOSE({1,2,3},GN232,GP232,GQ232))+GM232)</f>
        <v>#DIV/0!</v>
      </c>
    </row>
    <row r="233" spans="1:207" ht="16" thickBot="1" x14ac:dyDescent="0.25"/>
    <row r="234" spans="1:207" ht="16" thickBot="1" x14ac:dyDescent="0.25">
      <c r="A234" s="1341" t="s">
        <v>532</v>
      </c>
      <c r="Q234" s="1341" t="str">
        <f>$A$234&amp;"-"&amp;Q$12</f>
        <v>Payor 6-Facility 1</v>
      </c>
      <c r="AG234" s="1341" t="str">
        <f>$A$234&amp;"-"&amp;AG$12</f>
        <v>Payor 6-Facility 2</v>
      </c>
      <c r="AW234" s="1341" t="str">
        <f>$A$234&amp;"-"&amp;AW$12</f>
        <v>Payor 6-Facility 3</v>
      </c>
      <c r="BM234" s="1341" t="str">
        <f>$A$234&amp;"-"&amp;BM$12</f>
        <v>Payor 6-Facility 4</v>
      </c>
      <c r="CC234" s="1341" t="str">
        <f>$A$234&amp;"-"&amp;CC$12</f>
        <v>Payor 6-Facility 5</v>
      </c>
      <c r="CS234" s="1341" t="str">
        <f>$A$234&amp;"-"&amp;CS$12</f>
        <v>Payor 6-Facility 6</v>
      </c>
      <c r="DI234" s="1341" t="str">
        <f>$A$234&amp;"-"&amp;DI$12</f>
        <v>Payor 6-Facility 7</v>
      </c>
      <c r="DY234" s="1341" t="str">
        <f>$A$234&amp;"-"&amp;DY$12</f>
        <v>Payor 6-Facility 8</v>
      </c>
      <c r="EO234" s="1341" t="str">
        <f>$A$234&amp;"-"&amp;EO$12</f>
        <v>Payor 6-Facility 9</v>
      </c>
      <c r="FE234" s="1341" t="str">
        <f>$A$234&amp;"-"&amp;FE$12</f>
        <v>Payor 6-Facility 10</v>
      </c>
      <c r="FU234" s="1341" t="str">
        <f>$A$234&amp;"-"&amp;FU$12</f>
        <v>Payor 6-Facility 11</v>
      </c>
      <c r="GK234" s="1341" t="str">
        <f>$A$234&amp;"-"&amp;GK$12</f>
        <v>Payor 6-Facility 12</v>
      </c>
    </row>
    <row r="235" spans="1:207" x14ac:dyDescent="0.2">
      <c r="A235" s="1295"/>
      <c r="B235" s="911" t="s">
        <v>706</v>
      </c>
      <c r="C235" s="911"/>
      <c r="D235" s="911"/>
      <c r="E235" s="911"/>
      <c r="F235" s="911"/>
      <c r="G235" s="911"/>
      <c r="H235" s="911" t="s">
        <v>706</v>
      </c>
      <c r="I235" s="911" t="s">
        <v>661</v>
      </c>
      <c r="J235" s="912"/>
      <c r="K235" s="911" t="s">
        <v>707</v>
      </c>
      <c r="L235" s="911"/>
      <c r="M235" s="912"/>
      <c r="N235" s="912"/>
      <c r="O235" s="396"/>
      <c r="Q235" s="1295"/>
      <c r="R235" s="911" t="s">
        <v>706</v>
      </c>
      <c r="S235" s="911"/>
      <c r="T235" s="911"/>
      <c r="U235" s="911"/>
      <c r="V235" s="911"/>
      <c r="W235" s="911"/>
      <c r="X235" s="911" t="s">
        <v>706</v>
      </c>
      <c r="Y235" s="911" t="s">
        <v>661</v>
      </c>
      <c r="Z235" s="912"/>
      <c r="AA235" s="911" t="s">
        <v>707</v>
      </c>
      <c r="AB235" s="911"/>
      <c r="AC235" s="912"/>
      <c r="AD235" s="912"/>
      <c r="AE235" s="396"/>
      <c r="AG235" s="1295"/>
      <c r="AH235" s="911" t="s">
        <v>706</v>
      </c>
      <c r="AI235" s="911"/>
      <c r="AJ235" s="911"/>
      <c r="AK235" s="911"/>
      <c r="AL235" s="911"/>
      <c r="AM235" s="911"/>
      <c r="AN235" s="911" t="s">
        <v>706</v>
      </c>
      <c r="AO235" s="911" t="s">
        <v>661</v>
      </c>
      <c r="AP235" s="912"/>
      <c r="AQ235" s="911" t="s">
        <v>707</v>
      </c>
      <c r="AR235" s="911"/>
      <c r="AS235" s="912"/>
      <c r="AT235" s="912"/>
      <c r="AU235" s="396"/>
      <c r="AW235" s="1295"/>
      <c r="AX235" s="911" t="s">
        <v>706</v>
      </c>
      <c r="AY235" s="911"/>
      <c r="AZ235" s="911"/>
      <c r="BA235" s="911"/>
      <c r="BB235" s="911"/>
      <c r="BC235" s="911"/>
      <c r="BD235" s="911" t="s">
        <v>706</v>
      </c>
      <c r="BE235" s="911" t="s">
        <v>661</v>
      </c>
      <c r="BF235" s="912"/>
      <c r="BG235" s="911" t="s">
        <v>707</v>
      </c>
      <c r="BH235" s="911"/>
      <c r="BI235" s="912"/>
      <c r="BJ235" s="912"/>
      <c r="BK235" s="396"/>
      <c r="BM235" s="1295"/>
      <c r="BN235" s="911" t="s">
        <v>706</v>
      </c>
      <c r="BO235" s="911"/>
      <c r="BP235" s="911"/>
      <c r="BQ235" s="911"/>
      <c r="BR235" s="911"/>
      <c r="BS235" s="911"/>
      <c r="BT235" s="911" t="s">
        <v>706</v>
      </c>
      <c r="BU235" s="911" t="s">
        <v>661</v>
      </c>
      <c r="BV235" s="912"/>
      <c r="BW235" s="911" t="s">
        <v>707</v>
      </c>
      <c r="BX235" s="911"/>
      <c r="BY235" s="912"/>
      <c r="BZ235" s="912"/>
      <c r="CA235" s="396"/>
      <c r="CC235" s="1295"/>
      <c r="CD235" s="911" t="s">
        <v>706</v>
      </c>
      <c r="CE235" s="911"/>
      <c r="CF235" s="911"/>
      <c r="CG235" s="911"/>
      <c r="CH235" s="911"/>
      <c r="CI235" s="911"/>
      <c r="CJ235" s="911" t="s">
        <v>706</v>
      </c>
      <c r="CK235" s="911" t="s">
        <v>661</v>
      </c>
      <c r="CL235" s="912"/>
      <c r="CM235" s="911" t="s">
        <v>707</v>
      </c>
      <c r="CN235" s="911"/>
      <c r="CO235" s="912"/>
      <c r="CP235" s="912"/>
      <c r="CQ235" s="396"/>
      <c r="CS235" s="1295"/>
      <c r="CT235" s="911" t="s">
        <v>706</v>
      </c>
      <c r="CU235" s="911"/>
      <c r="CV235" s="911"/>
      <c r="CW235" s="911"/>
      <c r="CX235" s="911"/>
      <c r="CY235" s="911"/>
      <c r="CZ235" s="911" t="s">
        <v>706</v>
      </c>
      <c r="DA235" s="911" t="s">
        <v>661</v>
      </c>
      <c r="DB235" s="912"/>
      <c r="DC235" s="911" t="s">
        <v>707</v>
      </c>
      <c r="DD235" s="911"/>
      <c r="DE235" s="912"/>
      <c r="DF235" s="912"/>
      <c r="DG235" s="396"/>
      <c r="DI235" s="1295"/>
      <c r="DJ235" s="911" t="s">
        <v>706</v>
      </c>
      <c r="DK235" s="911"/>
      <c r="DL235" s="911"/>
      <c r="DM235" s="911"/>
      <c r="DN235" s="911"/>
      <c r="DO235" s="911"/>
      <c r="DP235" s="911" t="s">
        <v>706</v>
      </c>
      <c r="DQ235" s="911" t="s">
        <v>661</v>
      </c>
      <c r="DR235" s="912"/>
      <c r="DS235" s="911" t="s">
        <v>707</v>
      </c>
      <c r="DT235" s="911"/>
      <c r="DU235" s="912"/>
      <c r="DV235" s="912"/>
      <c r="DW235" s="396"/>
      <c r="DY235" s="1295"/>
      <c r="DZ235" s="911" t="s">
        <v>706</v>
      </c>
      <c r="EA235" s="911"/>
      <c r="EB235" s="911"/>
      <c r="EC235" s="911"/>
      <c r="ED235" s="911"/>
      <c r="EE235" s="911"/>
      <c r="EF235" s="911" t="s">
        <v>706</v>
      </c>
      <c r="EG235" s="911" t="s">
        <v>661</v>
      </c>
      <c r="EH235" s="912"/>
      <c r="EI235" s="911" t="s">
        <v>707</v>
      </c>
      <c r="EJ235" s="911"/>
      <c r="EK235" s="912"/>
      <c r="EL235" s="912"/>
      <c r="EM235" s="396"/>
      <c r="EO235" s="1295"/>
      <c r="EP235" s="911" t="s">
        <v>706</v>
      </c>
      <c r="EQ235" s="911"/>
      <c r="ER235" s="911"/>
      <c r="ES235" s="911"/>
      <c r="ET235" s="911"/>
      <c r="EU235" s="911"/>
      <c r="EV235" s="911" t="s">
        <v>706</v>
      </c>
      <c r="EW235" s="911" t="s">
        <v>661</v>
      </c>
      <c r="EX235" s="912"/>
      <c r="EY235" s="911" t="s">
        <v>707</v>
      </c>
      <c r="EZ235" s="911"/>
      <c r="FA235" s="912"/>
      <c r="FB235" s="912"/>
      <c r="FC235" s="396"/>
      <c r="FE235" s="1295"/>
      <c r="FF235" s="911" t="s">
        <v>706</v>
      </c>
      <c r="FG235" s="911"/>
      <c r="FH235" s="911"/>
      <c r="FI235" s="911"/>
      <c r="FJ235" s="911"/>
      <c r="FK235" s="911"/>
      <c r="FL235" s="911" t="s">
        <v>706</v>
      </c>
      <c r="FM235" s="911" t="s">
        <v>661</v>
      </c>
      <c r="FN235" s="912"/>
      <c r="FO235" s="911" t="s">
        <v>707</v>
      </c>
      <c r="FP235" s="911"/>
      <c r="FQ235" s="912"/>
      <c r="FR235" s="912"/>
      <c r="FS235" s="396"/>
      <c r="FU235" s="1295"/>
      <c r="FV235" s="911" t="s">
        <v>706</v>
      </c>
      <c r="FW235" s="911"/>
      <c r="FX235" s="911"/>
      <c r="FY235" s="911"/>
      <c r="FZ235" s="911"/>
      <c r="GA235" s="911"/>
      <c r="GB235" s="911" t="s">
        <v>706</v>
      </c>
      <c r="GC235" s="911" t="s">
        <v>661</v>
      </c>
      <c r="GD235" s="912"/>
      <c r="GE235" s="911" t="s">
        <v>707</v>
      </c>
      <c r="GF235" s="911"/>
      <c r="GG235" s="912"/>
      <c r="GH235" s="912"/>
      <c r="GI235" s="396"/>
      <c r="GK235" s="1295"/>
      <c r="GL235" s="911" t="s">
        <v>706</v>
      </c>
      <c r="GM235" s="911"/>
      <c r="GN235" s="911"/>
      <c r="GO235" s="911"/>
      <c r="GP235" s="911"/>
      <c r="GQ235" s="911"/>
      <c r="GR235" s="911" t="s">
        <v>706</v>
      </c>
      <c r="GS235" s="911" t="s">
        <v>661</v>
      </c>
      <c r="GT235" s="912"/>
      <c r="GU235" s="911" t="s">
        <v>707</v>
      </c>
      <c r="GV235" s="911"/>
      <c r="GW235" s="912"/>
      <c r="GX235" s="912"/>
      <c r="GY235" s="396"/>
    </row>
    <row r="236" spans="1:207" x14ac:dyDescent="0.2">
      <c r="A236" s="397"/>
      <c r="B236" s="398" t="s">
        <v>709</v>
      </c>
      <c r="C236" s="398" t="s">
        <v>710</v>
      </c>
      <c r="D236" s="398" t="s">
        <v>584</v>
      </c>
      <c r="E236" s="398" t="s">
        <v>118</v>
      </c>
      <c r="F236" s="398" t="s">
        <v>711</v>
      </c>
      <c r="G236" s="398" t="s">
        <v>633</v>
      </c>
      <c r="H236" s="398" t="s">
        <v>709</v>
      </c>
      <c r="I236" s="398" t="s">
        <v>589</v>
      </c>
      <c r="J236" s="399"/>
      <c r="K236" s="398" t="s">
        <v>712</v>
      </c>
      <c r="L236" s="398"/>
      <c r="M236" s="398"/>
      <c r="N236" s="398" t="s">
        <v>713</v>
      </c>
      <c r="O236" s="400" t="s">
        <v>713</v>
      </c>
      <c r="Q236" s="397"/>
      <c r="R236" s="398" t="s">
        <v>709</v>
      </c>
      <c r="S236" s="398" t="s">
        <v>710</v>
      </c>
      <c r="T236" s="398" t="s">
        <v>584</v>
      </c>
      <c r="U236" s="398" t="s">
        <v>118</v>
      </c>
      <c r="V236" s="398" t="s">
        <v>711</v>
      </c>
      <c r="W236" s="398" t="s">
        <v>633</v>
      </c>
      <c r="X236" s="398" t="s">
        <v>709</v>
      </c>
      <c r="Y236" s="398" t="s">
        <v>589</v>
      </c>
      <c r="Z236" s="399"/>
      <c r="AA236" s="398" t="s">
        <v>712</v>
      </c>
      <c r="AB236" s="398"/>
      <c r="AC236" s="398"/>
      <c r="AD236" s="398" t="s">
        <v>713</v>
      </c>
      <c r="AE236" s="400" t="s">
        <v>713</v>
      </c>
      <c r="AG236" s="397"/>
      <c r="AH236" s="398" t="s">
        <v>709</v>
      </c>
      <c r="AI236" s="398" t="s">
        <v>710</v>
      </c>
      <c r="AJ236" s="398" t="s">
        <v>584</v>
      </c>
      <c r="AK236" s="398" t="s">
        <v>118</v>
      </c>
      <c r="AL236" s="398" t="s">
        <v>711</v>
      </c>
      <c r="AM236" s="398" t="s">
        <v>633</v>
      </c>
      <c r="AN236" s="398" t="s">
        <v>709</v>
      </c>
      <c r="AO236" s="398" t="s">
        <v>589</v>
      </c>
      <c r="AP236" s="399"/>
      <c r="AQ236" s="398" t="s">
        <v>712</v>
      </c>
      <c r="AR236" s="398"/>
      <c r="AS236" s="398"/>
      <c r="AT236" s="398" t="s">
        <v>713</v>
      </c>
      <c r="AU236" s="400" t="s">
        <v>713</v>
      </c>
      <c r="AW236" s="397"/>
      <c r="AX236" s="398" t="s">
        <v>709</v>
      </c>
      <c r="AY236" s="398" t="s">
        <v>710</v>
      </c>
      <c r="AZ236" s="398" t="s">
        <v>584</v>
      </c>
      <c r="BA236" s="398" t="s">
        <v>118</v>
      </c>
      <c r="BB236" s="398" t="s">
        <v>711</v>
      </c>
      <c r="BC236" s="398" t="s">
        <v>633</v>
      </c>
      <c r="BD236" s="398" t="s">
        <v>709</v>
      </c>
      <c r="BE236" s="398" t="s">
        <v>589</v>
      </c>
      <c r="BF236" s="399"/>
      <c r="BG236" s="398" t="s">
        <v>712</v>
      </c>
      <c r="BH236" s="398"/>
      <c r="BI236" s="398"/>
      <c r="BJ236" s="398" t="s">
        <v>713</v>
      </c>
      <c r="BK236" s="400" t="s">
        <v>713</v>
      </c>
      <c r="BM236" s="397"/>
      <c r="BN236" s="398" t="s">
        <v>709</v>
      </c>
      <c r="BO236" s="398" t="s">
        <v>710</v>
      </c>
      <c r="BP236" s="398" t="s">
        <v>584</v>
      </c>
      <c r="BQ236" s="398" t="s">
        <v>118</v>
      </c>
      <c r="BR236" s="398" t="s">
        <v>711</v>
      </c>
      <c r="BS236" s="398" t="s">
        <v>633</v>
      </c>
      <c r="BT236" s="398" t="s">
        <v>709</v>
      </c>
      <c r="BU236" s="398" t="s">
        <v>589</v>
      </c>
      <c r="BV236" s="399"/>
      <c r="BW236" s="398" t="s">
        <v>712</v>
      </c>
      <c r="BX236" s="398"/>
      <c r="BY236" s="398"/>
      <c r="BZ236" s="398" t="s">
        <v>713</v>
      </c>
      <c r="CA236" s="400" t="s">
        <v>713</v>
      </c>
      <c r="CC236" s="397"/>
      <c r="CD236" s="398" t="s">
        <v>709</v>
      </c>
      <c r="CE236" s="398" t="s">
        <v>710</v>
      </c>
      <c r="CF236" s="398" t="s">
        <v>584</v>
      </c>
      <c r="CG236" s="398" t="s">
        <v>118</v>
      </c>
      <c r="CH236" s="398" t="s">
        <v>711</v>
      </c>
      <c r="CI236" s="398" t="s">
        <v>633</v>
      </c>
      <c r="CJ236" s="398" t="s">
        <v>709</v>
      </c>
      <c r="CK236" s="398" t="s">
        <v>589</v>
      </c>
      <c r="CL236" s="399"/>
      <c r="CM236" s="398" t="s">
        <v>712</v>
      </c>
      <c r="CN236" s="398"/>
      <c r="CO236" s="398"/>
      <c r="CP236" s="398" t="s">
        <v>713</v>
      </c>
      <c r="CQ236" s="400" t="s">
        <v>713</v>
      </c>
      <c r="CS236" s="397"/>
      <c r="CT236" s="398" t="s">
        <v>709</v>
      </c>
      <c r="CU236" s="398" t="s">
        <v>710</v>
      </c>
      <c r="CV236" s="398" t="s">
        <v>584</v>
      </c>
      <c r="CW236" s="398" t="s">
        <v>118</v>
      </c>
      <c r="CX236" s="398" t="s">
        <v>711</v>
      </c>
      <c r="CY236" s="398" t="s">
        <v>633</v>
      </c>
      <c r="CZ236" s="398" t="s">
        <v>709</v>
      </c>
      <c r="DA236" s="398" t="s">
        <v>589</v>
      </c>
      <c r="DB236" s="399"/>
      <c r="DC236" s="398" t="s">
        <v>712</v>
      </c>
      <c r="DD236" s="398"/>
      <c r="DE236" s="398"/>
      <c r="DF236" s="398" t="s">
        <v>713</v>
      </c>
      <c r="DG236" s="400" t="s">
        <v>713</v>
      </c>
      <c r="DI236" s="397"/>
      <c r="DJ236" s="398" t="s">
        <v>709</v>
      </c>
      <c r="DK236" s="398" t="s">
        <v>710</v>
      </c>
      <c r="DL236" s="398" t="s">
        <v>584</v>
      </c>
      <c r="DM236" s="398" t="s">
        <v>118</v>
      </c>
      <c r="DN236" s="398" t="s">
        <v>711</v>
      </c>
      <c r="DO236" s="398" t="s">
        <v>633</v>
      </c>
      <c r="DP236" s="398" t="s">
        <v>709</v>
      </c>
      <c r="DQ236" s="398" t="s">
        <v>589</v>
      </c>
      <c r="DR236" s="399"/>
      <c r="DS236" s="398" t="s">
        <v>712</v>
      </c>
      <c r="DT236" s="398"/>
      <c r="DU236" s="398"/>
      <c r="DV236" s="398" t="s">
        <v>713</v>
      </c>
      <c r="DW236" s="400" t="s">
        <v>713</v>
      </c>
      <c r="DY236" s="397"/>
      <c r="DZ236" s="398" t="s">
        <v>709</v>
      </c>
      <c r="EA236" s="398" t="s">
        <v>710</v>
      </c>
      <c r="EB236" s="398" t="s">
        <v>584</v>
      </c>
      <c r="EC236" s="398" t="s">
        <v>118</v>
      </c>
      <c r="ED236" s="398" t="s">
        <v>711</v>
      </c>
      <c r="EE236" s="398" t="s">
        <v>633</v>
      </c>
      <c r="EF236" s="398" t="s">
        <v>709</v>
      </c>
      <c r="EG236" s="398" t="s">
        <v>589</v>
      </c>
      <c r="EH236" s="399"/>
      <c r="EI236" s="398" t="s">
        <v>712</v>
      </c>
      <c r="EJ236" s="398"/>
      <c r="EK236" s="398"/>
      <c r="EL236" s="398" t="s">
        <v>713</v>
      </c>
      <c r="EM236" s="400" t="s">
        <v>713</v>
      </c>
      <c r="EO236" s="397"/>
      <c r="EP236" s="398" t="s">
        <v>709</v>
      </c>
      <c r="EQ236" s="398" t="s">
        <v>710</v>
      </c>
      <c r="ER236" s="398" t="s">
        <v>584</v>
      </c>
      <c r="ES236" s="398" t="s">
        <v>118</v>
      </c>
      <c r="ET236" s="398" t="s">
        <v>711</v>
      </c>
      <c r="EU236" s="398" t="s">
        <v>633</v>
      </c>
      <c r="EV236" s="398" t="s">
        <v>709</v>
      </c>
      <c r="EW236" s="398" t="s">
        <v>589</v>
      </c>
      <c r="EX236" s="399"/>
      <c r="EY236" s="398" t="s">
        <v>712</v>
      </c>
      <c r="EZ236" s="398"/>
      <c r="FA236" s="398"/>
      <c r="FB236" s="398" t="s">
        <v>713</v>
      </c>
      <c r="FC236" s="400" t="s">
        <v>713</v>
      </c>
      <c r="FE236" s="397"/>
      <c r="FF236" s="398" t="s">
        <v>709</v>
      </c>
      <c r="FG236" s="398" t="s">
        <v>710</v>
      </c>
      <c r="FH236" s="398" t="s">
        <v>584</v>
      </c>
      <c r="FI236" s="398" t="s">
        <v>118</v>
      </c>
      <c r="FJ236" s="398" t="s">
        <v>711</v>
      </c>
      <c r="FK236" s="398" t="s">
        <v>633</v>
      </c>
      <c r="FL236" s="398" t="s">
        <v>709</v>
      </c>
      <c r="FM236" s="398" t="s">
        <v>589</v>
      </c>
      <c r="FN236" s="399"/>
      <c r="FO236" s="398" t="s">
        <v>712</v>
      </c>
      <c r="FP236" s="398"/>
      <c r="FQ236" s="398"/>
      <c r="FR236" s="398" t="s">
        <v>713</v>
      </c>
      <c r="FS236" s="400" t="s">
        <v>713</v>
      </c>
      <c r="FU236" s="397"/>
      <c r="FV236" s="398" t="s">
        <v>709</v>
      </c>
      <c r="FW236" s="398" t="s">
        <v>710</v>
      </c>
      <c r="FX236" s="398" t="s">
        <v>584</v>
      </c>
      <c r="FY236" s="398" t="s">
        <v>118</v>
      </c>
      <c r="FZ236" s="398" t="s">
        <v>711</v>
      </c>
      <c r="GA236" s="398" t="s">
        <v>633</v>
      </c>
      <c r="GB236" s="398" t="s">
        <v>709</v>
      </c>
      <c r="GC236" s="398" t="s">
        <v>589</v>
      </c>
      <c r="GD236" s="399"/>
      <c r="GE236" s="398" t="s">
        <v>712</v>
      </c>
      <c r="GF236" s="398"/>
      <c r="GG236" s="398"/>
      <c r="GH236" s="398" t="s">
        <v>713</v>
      </c>
      <c r="GI236" s="400" t="s">
        <v>713</v>
      </c>
      <c r="GK236" s="397"/>
      <c r="GL236" s="398" t="s">
        <v>709</v>
      </c>
      <c r="GM236" s="398" t="s">
        <v>710</v>
      </c>
      <c r="GN236" s="398" t="s">
        <v>584</v>
      </c>
      <c r="GO236" s="398" t="s">
        <v>118</v>
      </c>
      <c r="GP236" s="398" t="s">
        <v>711</v>
      </c>
      <c r="GQ236" s="398" t="s">
        <v>633</v>
      </c>
      <c r="GR236" s="398" t="s">
        <v>709</v>
      </c>
      <c r="GS236" s="398" t="s">
        <v>589</v>
      </c>
      <c r="GT236" s="399"/>
      <c r="GU236" s="398" t="s">
        <v>712</v>
      </c>
      <c r="GV236" s="398"/>
      <c r="GW236" s="398"/>
      <c r="GX236" s="398" t="s">
        <v>713</v>
      </c>
      <c r="GY236" s="400" t="s">
        <v>713</v>
      </c>
    </row>
    <row r="237" spans="1:207" ht="16" thickBot="1" x14ac:dyDescent="0.25">
      <c r="A237" s="401" t="s">
        <v>513</v>
      </c>
      <c r="B237" s="402" t="s">
        <v>715</v>
      </c>
      <c r="C237" s="402" t="s">
        <v>593</v>
      </c>
      <c r="D237" s="402" t="s">
        <v>593</v>
      </c>
      <c r="E237" s="402" t="s">
        <v>716</v>
      </c>
      <c r="F237" s="402" t="s">
        <v>717</v>
      </c>
      <c r="G237" s="402" t="s">
        <v>718</v>
      </c>
      <c r="H237" s="402" t="s">
        <v>719</v>
      </c>
      <c r="I237" s="402" t="s">
        <v>720</v>
      </c>
      <c r="J237" s="402" t="s">
        <v>721</v>
      </c>
      <c r="K237" s="402" t="s">
        <v>599</v>
      </c>
      <c r="L237" s="402" t="s">
        <v>722</v>
      </c>
      <c r="M237" s="402" t="s">
        <v>723</v>
      </c>
      <c r="N237" s="402" t="s">
        <v>718</v>
      </c>
      <c r="O237" s="403" t="s">
        <v>268</v>
      </c>
      <c r="Q237" s="401" t="s">
        <v>513</v>
      </c>
      <c r="R237" s="402" t="s">
        <v>715</v>
      </c>
      <c r="S237" s="402" t="s">
        <v>593</v>
      </c>
      <c r="T237" s="402" t="s">
        <v>593</v>
      </c>
      <c r="U237" s="402" t="s">
        <v>716</v>
      </c>
      <c r="V237" s="402" t="s">
        <v>717</v>
      </c>
      <c r="W237" s="402" t="s">
        <v>718</v>
      </c>
      <c r="X237" s="402" t="s">
        <v>719</v>
      </c>
      <c r="Y237" s="402" t="s">
        <v>720</v>
      </c>
      <c r="Z237" s="402" t="s">
        <v>721</v>
      </c>
      <c r="AA237" s="402" t="s">
        <v>599</v>
      </c>
      <c r="AB237" s="402" t="s">
        <v>722</v>
      </c>
      <c r="AC237" s="402" t="s">
        <v>723</v>
      </c>
      <c r="AD237" s="402" t="s">
        <v>718</v>
      </c>
      <c r="AE237" s="403" t="s">
        <v>268</v>
      </c>
      <c r="AG237" s="401" t="s">
        <v>513</v>
      </c>
      <c r="AH237" s="402" t="s">
        <v>715</v>
      </c>
      <c r="AI237" s="402" t="s">
        <v>593</v>
      </c>
      <c r="AJ237" s="402" t="s">
        <v>593</v>
      </c>
      <c r="AK237" s="402" t="s">
        <v>716</v>
      </c>
      <c r="AL237" s="402" t="s">
        <v>717</v>
      </c>
      <c r="AM237" s="402" t="s">
        <v>718</v>
      </c>
      <c r="AN237" s="402" t="s">
        <v>719</v>
      </c>
      <c r="AO237" s="402" t="s">
        <v>720</v>
      </c>
      <c r="AP237" s="402" t="s">
        <v>721</v>
      </c>
      <c r="AQ237" s="402" t="s">
        <v>599</v>
      </c>
      <c r="AR237" s="402" t="s">
        <v>722</v>
      </c>
      <c r="AS237" s="402" t="s">
        <v>723</v>
      </c>
      <c r="AT237" s="402" t="s">
        <v>718</v>
      </c>
      <c r="AU237" s="403" t="s">
        <v>268</v>
      </c>
      <c r="AW237" s="401" t="s">
        <v>513</v>
      </c>
      <c r="AX237" s="402" t="s">
        <v>715</v>
      </c>
      <c r="AY237" s="402" t="s">
        <v>593</v>
      </c>
      <c r="AZ237" s="402" t="s">
        <v>593</v>
      </c>
      <c r="BA237" s="402" t="s">
        <v>716</v>
      </c>
      <c r="BB237" s="402" t="s">
        <v>717</v>
      </c>
      <c r="BC237" s="402" t="s">
        <v>718</v>
      </c>
      <c r="BD237" s="402" t="s">
        <v>719</v>
      </c>
      <c r="BE237" s="402" t="s">
        <v>720</v>
      </c>
      <c r="BF237" s="402" t="s">
        <v>721</v>
      </c>
      <c r="BG237" s="402" t="s">
        <v>599</v>
      </c>
      <c r="BH237" s="402" t="s">
        <v>722</v>
      </c>
      <c r="BI237" s="402" t="s">
        <v>723</v>
      </c>
      <c r="BJ237" s="402" t="s">
        <v>718</v>
      </c>
      <c r="BK237" s="403" t="s">
        <v>268</v>
      </c>
      <c r="BM237" s="401" t="s">
        <v>513</v>
      </c>
      <c r="BN237" s="402" t="s">
        <v>715</v>
      </c>
      <c r="BO237" s="402" t="s">
        <v>593</v>
      </c>
      <c r="BP237" s="402" t="s">
        <v>593</v>
      </c>
      <c r="BQ237" s="402" t="s">
        <v>716</v>
      </c>
      <c r="BR237" s="402" t="s">
        <v>717</v>
      </c>
      <c r="BS237" s="402" t="s">
        <v>718</v>
      </c>
      <c r="BT237" s="402" t="s">
        <v>719</v>
      </c>
      <c r="BU237" s="402" t="s">
        <v>720</v>
      </c>
      <c r="BV237" s="402" t="s">
        <v>721</v>
      </c>
      <c r="BW237" s="402" t="s">
        <v>599</v>
      </c>
      <c r="BX237" s="402" t="s">
        <v>722</v>
      </c>
      <c r="BY237" s="402" t="s">
        <v>723</v>
      </c>
      <c r="BZ237" s="402" t="s">
        <v>718</v>
      </c>
      <c r="CA237" s="403" t="s">
        <v>268</v>
      </c>
      <c r="CC237" s="401" t="s">
        <v>513</v>
      </c>
      <c r="CD237" s="402" t="s">
        <v>715</v>
      </c>
      <c r="CE237" s="402" t="s">
        <v>593</v>
      </c>
      <c r="CF237" s="402" t="s">
        <v>593</v>
      </c>
      <c r="CG237" s="402" t="s">
        <v>716</v>
      </c>
      <c r="CH237" s="402" t="s">
        <v>717</v>
      </c>
      <c r="CI237" s="402" t="s">
        <v>718</v>
      </c>
      <c r="CJ237" s="402" t="s">
        <v>719</v>
      </c>
      <c r="CK237" s="402" t="s">
        <v>720</v>
      </c>
      <c r="CL237" s="402" t="s">
        <v>721</v>
      </c>
      <c r="CM237" s="402" t="s">
        <v>599</v>
      </c>
      <c r="CN237" s="402" t="s">
        <v>722</v>
      </c>
      <c r="CO237" s="402" t="s">
        <v>723</v>
      </c>
      <c r="CP237" s="402" t="s">
        <v>718</v>
      </c>
      <c r="CQ237" s="403" t="s">
        <v>268</v>
      </c>
      <c r="CS237" s="401" t="s">
        <v>513</v>
      </c>
      <c r="CT237" s="402" t="s">
        <v>715</v>
      </c>
      <c r="CU237" s="402" t="s">
        <v>593</v>
      </c>
      <c r="CV237" s="402" t="s">
        <v>593</v>
      </c>
      <c r="CW237" s="402" t="s">
        <v>716</v>
      </c>
      <c r="CX237" s="402" t="s">
        <v>717</v>
      </c>
      <c r="CY237" s="402" t="s">
        <v>718</v>
      </c>
      <c r="CZ237" s="402" t="s">
        <v>719</v>
      </c>
      <c r="DA237" s="402" t="s">
        <v>720</v>
      </c>
      <c r="DB237" s="402" t="s">
        <v>721</v>
      </c>
      <c r="DC237" s="402" t="s">
        <v>599</v>
      </c>
      <c r="DD237" s="402" t="s">
        <v>722</v>
      </c>
      <c r="DE237" s="402" t="s">
        <v>723</v>
      </c>
      <c r="DF237" s="402" t="s">
        <v>718</v>
      </c>
      <c r="DG237" s="403" t="s">
        <v>268</v>
      </c>
      <c r="DI237" s="401" t="s">
        <v>513</v>
      </c>
      <c r="DJ237" s="402" t="s">
        <v>715</v>
      </c>
      <c r="DK237" s="402" t="s">
        <v>593</v>
      </c>
      <c r="DL237" s="402" t="s">
        <v>593</v>
      </c>
      <c r="DM237" s="402" t="s">
        <v>716</v>
      </c>
      <c r="DN237" s="402" t="s">
        <v>717</v>
      </c>
      <c r="DO237" s="402" t="s">
        <v>718</v>
      </c>
      <c r="DP237" s="402" t="s">
        <v>719</v>
      </c>
      <c r="DQ237" s="402" t="s">
        <v>720</v>
      </c>
      <c r="DR237" s="402" t="s">
        <v>721</v>
      </c>
      <c r="DS237" s="402" t="s">
        <v>599</v>
      </c>
      <c r="DT237" s="402" t="s">
        <v>722</v>
      </c>
      <c r="DU237" s="402" t="s">
        <v>723</v>
      </c>
      <c r="DV237" s="402" t="s">
        <v>718</v>
      </c>
      <c r="DW237" s="403" t="s">
        <v>268</v>
      </c>
      <c r="DY237" s="401" t="s">
        <v>513</v>
      </c>
      <c r="DZ237" s="402" t="s">
        <v>715</v>
      </c>
      <c r="EA237" s="402" t="s">
        <v>593</v>
      </c>
      <c r="EB237" s="402" t="s">
        <v>593</v>
      </c>
      <c r="EC237" s="402" t="s">
        <v>716</v>
      </c>
      <c r="ED237" s="402" t="s">
        <v>717</v>
      </c>
      <c r="EE237" s="402" t="s">
        <v>718</v>
      </c>
      <c r="EF237" s="402" t="s">
        <v>719</v>
      </c>
      <c r="EG237" s="402" t="s">
        <v>720</v>
      </c>
      <c r="EH237" s="402" t="s">
        <v>721</v>
      </c>
      <c r="EI237" s="402" t="s">
        <v>599</v>
      </c>
      <c r="EJ237" s="402" t="s">
        <v>722</v>
      </c>
      <c r="EK237" s="402" t="s">
        <v>723</v>
      </c>
      <c r="EL237" s="402" t="s">
        <v>718</v>
      </c>
      <c r="EM237" s="403" t="s">
        <v>268</v>
      </c>
      <c r="EO237" s="401" t="s">
        <v>513</v>
      </c>
      <c r="EP237" s="402" t="s">
        <v>715</v>
      </c>
      <c r="EQ237" s="402" t="s">
        <v>593</v>
      </c>
      <c r="ER237" s="402" t="s">
        <v>593</v>
      </c>
      <c r="ES237" s="402" t="s">
        <v>716</v>
      </c>
      <c r="ET237" s="402" t="s">
        <v>717</v>
      </c>
      <c r="EU237" s="402" t="s">
        <v>718</v>
      </c>
      <c r="EV237" s="402" t="s">
        <v>719</v>
      </c>
      <c r="EW237" s="402" t="s">
        <v>720</v>
      </c>
      <c r="EX237" s="402" t="s">
        <v>721</v>
      </c>
      <c r="EY237" s="402" t="s">
        <v>599</v>
      </c>
      <c r="EZ237" s="402" t="s">
        <v>722</v>
      </c>
      <c r="FA237" s="402" t="s">
        <v>723</v>
      </c>
      <c r="FB237" s="402" t="s">
        <v>718</v>
      </c>
      <c r="FC237" s="403" t="s">
        <v>268</v>
      </c>
      <c r="FE237" s="401" t="s">
        <v>513</v>
      </c>
      <c r="FF237" s="402" t="s">
        <v>715</v>
      </c>
      <c r="FG237" s="402" t="s">
        <v>593</v>
      </c>
      <c r="FH237" s="402" t="s">
        <v>593</v>
      </c>
      <c r="FI237" s="402" t="s">
        <v>716</v>
      </c>
      <c r="FJ237" s="402" t="s">
        <v>717</v>
      </c>
      <c r="FK237" s="402" t="s">
        <v>718</v>
      </c>
      <c r="FL237" s="402" t="s">
        <v>719</v>
      </c>
      <c r="FM237" s="402" t="s">
        <v>720</v>
      </c>
      <c r="FN237" s="402" t="s">
        <v>721</v>
      </c>
      <c r="FO237" s="402" t="s">
        <v>599</v>
      </c>
      <c r="FP237" s="402" t="s">
        <v>722</v>
      </c>
      <c r="FQ237" s="402" t="s">
        <v>723</v>
      </c>
      <c r="FR237" s="402" t="s">
        <v>718</v>
      </c>
      <c r="FS237" s="403" t="s">
        <v>268</v>
      </c>
      <c r="FU237" s="401" t="s">
        <v>513</v>
      </c>
      <c r="FV237" s="402" t="s">
        <v>715</v>
      </c>
      <c r="FW237" s="402" t="s">
        <v>593</v>
      </c>
      <c r="FX237" s="402" t="s">
        <v>593</v>
      </c>
      <c r="FY237" s="402" t="s">
        <v>716</v>
      </c>
      <c r="FZ237" s="402" t="s">
        <v>717</v>
      </c>
      <c r="GA237" s="402" t="s">
        <v>718</v>
      </c>
      <c r="GB237" s="402" t="s">
        <v>719</v>
      </c>
      <c r="GC237" s="402" t="s">
        <v>720</v>
      </c>
      <c r="GD237" s="402" t="s">
        <v>721</v>
      </c>
      <c r="GE237" s="402" t="s">
        <v>599</v>
      </c>
      <c r="GF237" s="402" t="s">
        <v>722</v>
      </c>
      <c r="GG237" s="402" t="s">
        <v>723</v>
      </c>
      <c r="GH237" s="402" t="s">
        <v>718</v>
      </c>
      <c r="GI237" s="403" t="s">
        <v>268</v>
      </c>
      <c r="GK237" s="401" t="s">
        <v>513</v>
      </c>
      <c r="GL237" s="402" t="s">
        <v>715</v>
      </c>
      <c r="GM237" s="402" t="s">
        <v>593</v>
      </c>
      <c r="GN237" s="402" t="s">
        <v>593</v>
      </c>
      <c r="GO237" s="402" t="s">
        <v>716</v>
      </c>
      <c r="GP237" s="402" t="s">
        <v>717</v>
      </c>
      <c r="GQ237" s="402" t="s">
        <v>718</v>
      </c>
      <c r="GR237" s="402" t="s">
        <v>719</v>
      </c>
      <c r="GS237" s="402" t="s">
        <v>720</v>
      </c>
      <c r="GT237" s="402" t="s">
        <v>721</v>
      </c>
      <c r="GU237" s="402" t="s">
        <v>599</v>
      </c>
      <c r="GV237" s="402" t="s">
        <v>722</v>
      </c>
      <c r="GW237" s="402" t="s">
        <v>723</v>
      </c>
      <c r="GX237" s="402" t="s">
        <v>718</v>
      </c>
      <c r="GY237" s="403" t="s">
        <v>268</v>
      </c>
    </row>
    <row r="238" spans="1:207" ht="16" thickTop="1" x14ac:dyDescent="0.2">
      <c r="A238" s="404">
        <f t="shared" ref="A238:A259" si="2629">EOMONTH(A239,-1)</f>
        <v>43404</v>
      </c>
      <c r="B238" s="405">
        <f>R238+AH238+AX238+BN238+CD238+CT238+DJ238+DZ238+EP238+FF238+FV238+GL238</f>
        <v>0</v>
      </c>
      <c r="C238" s="405">
        <f t="shared" ref="C238:C261" si="2630">S238+AI238+AY238+BO238+CE238+CU238+DK238+EA238+EQ238+FG238+FW238+GM238</f>
        <v>0</v>
      </c>
      <c r="D238" s="405">
        <f t="shared" ref="D238:D261" si="2631">T238+AJ238+AZ238+BP238+CF238+CV238+DL238+EB238+ER238+FH238+FX238+GN238</f>
        <v>0</v>
      </c>
      <c r="E238" s="405">
        <f t="shared" ref="E238:E261" si="2632">U238+AK238+BA238+BQ238+CG238+CW238+DM238+EC238+ES238+FI238+FY238+GO238</f>
        <v>0</v>
      </c>
      <c r="F238" s="405">
        <f t="shared" ref="F238:F261" si="2633">V238+AL238+BB238+BR238+CH238+CX238+DN238+ED238+ET238+FJ238+FZ238+GP238</f>
        <v>0</v>
      </c>
      <c r="G238" s="405">
        <f t="shared" ref="G238:G261" si="2634">W238+AM238+BC238+BS238+CI238+CY238+DO238+EE238+EU238+FK238+GA238+GQ238</f>
        <v>0</v>
      </c>
      <c r="H238" s="405">
        <f t="shared" ref="H238:H261" si="2635">X238+AN238+BD238+BT238+CJ238+CZ238+DP238+EF238+EV238+FL238+GB238+GR238</f>
        <v>0</v>
      </c>
      <c r="I238" s="405">
        <f t="shared" ref="I238:I261" si="2636">Y238+AO238+BE238+BU238+CK238+DA238+DQ238+EG238+EW238+FM238+GC238+GS238</f>
        <v>0</v>
      </c>
      <c r="J238" s="405">
        <f t="shared" ref="J238:J261" si="2637">Z238+AP238+BF238+BV238</f>
        <v>0</v>
      </c>
      <c r="K238" s="1224" t="e">
        <f>365/((+C238+D238-F238-G238)/((+B238+H238)/2)*DAY(A238))</f>
        <v>#DIV/0!</v>
      </c>
      <c r="L238" s="1224" t="e">
        <f>+H238/C238*DAY(A238)</f>
        <v>#DIV/0!</v>
      </c>
      <c r="M238" s="406" t="e">
        <f>(F238+G238)/C238</f>
        <v>#DIV/0!</v>
      </c>
      <c r="N238" s="406" t="e">
        <f>+E238/(+E238+F238+G238)</f>
        <v>#DIV/0!</v>
      </c>
      <c r="O238" s="407" t="e" cm="1">
        <f t="array" ref="O238">E238/(SUMPRODUCT(--(CHOOSE({1,2,3},D238,F238,G238)&gt;0),CHOOSE({1,2,3},D238,F238,G238))+C238)</f>
        <v>#DIV/0!</v>
      </c>
      <c r="Q238" s="404">
        <f t="shared" ref="Q238:Q259" si="2638">EOMONTH(Q239,-1)</f>
        <v>43404</v>
      </c>
      <c r="R238" s="405">
        <v>0</v>
      </c>
      <c r="S238" s="405">
        <v>0</v>
      </c>
      <c r="T238" s="405">
        <v>0</v>
      </c>
      <c r="U238" s="405">
        <v>0</v>
      </c>
      <c r="V238" s="405">
        <v>0</v>
      </c>
      <c r="W238" s="405">
        <v>0</v>
      </c>
      <c r="X238" s="405">
        <f t="shared" ref="X238:X260" si="2639">SUM(R238:T238)-SUM(U238:W238)</f>
        <v>0</v>
      </c>
      <c r="Y238" s="405">
        <v>0</v>
      </c>
      <c r="Z238" s="405">
        <f>+X238-Y238</f>
        <v>0</v>
      </c>
      <c r="AA238" s="1224" t="e">
        <f>365/((+S238+T238-V238-W238)/((+R238+X238)/2)*DAY(Q238))</f>
        <v>#DIV/0!</v>
      </c>
      <c r="AB238" s="1224" t="e">
        <f>+X238/S238*DAY(Q238)</f>
        <v>#DIV/0!</v>
      </c>
      <c r="AC238" s="406" t="e">
        <f>(V238+W238)/S238</f>
        <v>#DIV/0!</v>
      </c>
      <c r="AD238" s="406" t="e">
        <f>+U238/(+U238+V238+W238)</f>
        <v>#DIV/0!</v>
      </c>
      <c r="AE238" s="407" t="e" cm="1">
        <f t="array" ref="AE238">U238/(SUMPRODUCT(--(CHOOSE({1,2,3},T238,V238,W238)&gt;0),CHOOSE({1,2,3},T238,V238,W238))+S238)</f>
        <v>#DIV/0!</v>
      </c>
      <c r="AG238" s="404">
        <f t="shared" ref="AG238:AG259" si="2640">EOMONTH(AG239,-1)</f>
        <v>43404</v>
      </c>
      <c r="AH238" s="405">
        <v>0</v>
      </c>
      <c r="AI238" s="405">
        <v>0</v>
      </c>
      <c r="AJ238" s="405">
        <v>0</v>
      </c>
      <c r="AK238" s="405">
        <v>0</v>
      </c>
      <c r="AL238" s="405">
        <v>0</v>
      </c>
      <c r="AM238" s="405">
        <v>0</v>
      </c>
      <c r="AN238" s="405">
        <f t="shared" ref="AN238:AN260" si="2641">SUM(AH238:AJ238)-SUM(AK238:AM238)</f>
        <v>0</v>
      </c>
      <c r="AO238" s="405">
        <v>0</v>
      </c>
      <c r="AP238" s="405">
        <f>+AN238-AO238</f>
        <v>0</v>
      </c>
      <c r="AQ238" s="1224" t="e">
        <f>365/((+AI238+AJ238-AL238-AM238)/((+AH238+AN238)/2)*DAY(AG238))</f>
        <v>#DIV/0!</v>
      </c>
      <c r="AR238" s="1224" t="e">
        <f>+AN238/AI238*DAY(AG238)</f>
        <v>#DIV/0!</v>
      </c>
      <c r="AS238" s="406" t="e">
        <f>(AL238+AM238)/AI238</f>
        <v>#DIV/0!</v>
      </c>
      <c r="AT238" s="406" t="e">
        <f>+AK238/(+AK238+AL238+AM238)</f>
        <v>#DIV/0!</v>
      </c>
      <c r="AU238" s="407" t="e" cm="1">
        <f t="array" ref="AU238">AK238/(SUMPRODUCT(--(CHOOSE({1,2,3},AJ238,AL238,AM238)&gt;0),CHOOSE({1,2,3},AJ238,AL238,AM238))+AI238)</f>
        <v>#DIV/0!</v>
      </c>
      <c r="AW238" s="404">
        <f t="shared" ref="AW238:AW259" si="2642">EOMONTH(AW239,-1)</f>
        <v>43404</v>
      </c>
      <c r="AX238" s="405">
        <v>0</v>
      </c>
      <c r="AY238" s="405">
        <v>0</v>
      </c>
      <c r="AZ238" s="405">
        <v>0</v>
      </c>
      <c r="BA238" s="405">
        <v>0</v>
      </c>
      <c r="BB238" s="405">
        <v>0</v>
      </c>
      <c r="BC238" s="405">
        <v>0</v>
      </c>
      <c r="BD238" s="405">
        <f t="shared" ref="BD238:BD260" si="2643">SUM(AX238:AZ238)-SUM(BA238:BC238)</f>
        <v>0</v>
      </c>
      <c r="BE238" s="405">
        <v>0</v>
      </c>
      <c r="BF238" s="405">
        <f>+BD238-BE238</f>
        <v>0</v>
      </c>
      <c r="BG238" s="1224" t="e">
        <f>365/((+AY238+AZ238-BB238-BC238)/((+AX238+BD238)/2)*DAY(AW238))</f>
        <v>#DIV/0!</v>
      </c>
      <c r="BH238" s="1224" t="e">
        <f>+BD238/AY238*DAY(AW238)</f>
        <v>#DIV/0!</v>
      </c>
      <c r="BI238" s="406" t="e">
        <f>(BB238+BC238)/AY238</f>
        <v>#DIV/0!</v>
      </c>
      <c r="BJ238" s="406" t="e">
        <f>+BA238/(+BA238+BB238+BC238)</f>
        <v>#DIV/0!</v>
      </c>
      <c r="BK238" s="407" t="e" cm="1">
        <f t="array" ref="BK238">BA238/(SUMPRODUCT(--(CHOOSE({1,2,3},AZ238,BB238,BC238)&gt;0),CHOOSE({1,2,3},AZ238,BB238,BC238))+AY238)</f>
        <v>#DIV/0!</v>
      </c>
      <c r="BM238" s="404">
        <f t="shared" ref="BM238:BM259" si="2644">EOMONTH(BM239,-1)</f>
        <v>43404</v>
      </c>
      <c r="BN238" s="405">
        <v>0</v>
      </c>
      <c r="BO238" s="405">
        <v>0</v>
      </c>
      <c r="BP238" s="405">
        <v>0</v>
      </c>
      <c r="BQ238" s="405">
        <v>0</v>
      </c>
      <c r="BR238" s="405">
        <v>0</v>
      </c>
      <c r="BS238" s="405">
        <v>0</v>
      </c>
      <c r="BT238" s="405">
        <f t="shared" ref="BT238:BT260" si="2645">SUM(BN238:BP238)-SUM(BQ238:BS238)</f>
        <v>0</v>
      </c>
      <c r="BU238" s="405">
        <v>0</v>
      </c>
      <c r="BV238" s="405">
        <f>+BT238-BU238</f>
        <v>0</v>
      </c>
      <c r="BW238" s="1224" t="e">
        <f>365/((+BO238+BP238-BR238-BS238)/((+BN238+BT238)/2)*DAY(BM238))</f>
        <v>#DIV/0!</v>
      </c>
      <c r="BX238" s="1224" t="e">
        <f>+BT238/BO238*DAY(BM238)</f>
        <v>#DIV/0!</v>
      </c>
      <c r="BY238" s="406" t="e">
        <f>(BR238+BS238)/BO238</f>
        <v>#DIV/0!</v>
      </c>
      <c r="BZ238" s="406" t="e">
        <f>+BQ238/(+BQ238+BR238+BS238)</f>
        <v>#DIV/0!</v>
      </c>
      <c r="CA238" s="407" t="e" cm="1">
        <f t="array" ref="CA238">BQ238/(SUMPRODUCT(--(CHOOSE({1,2,3},BP238,BR238,BS238)&gt;0),CHOOSE({1,2,3},BP238,BR238,BS238))+BO238)</f>
        <v>#DIV/0!</v>
      </c>
      <c r="CC238" s="404">
        <f t="shared" ref="CC238:CC259" si="2646">EOMONTH(CC239,-1)</f>
        <v>43404</v>
      </c>
      <c r="CD238" s="405">
        <v>0</v>
      </c>
      <c r="CE238" s="405">
        <v>0</v>
      </c>
      <c r="CF238" s="405">
        <v>0</v>
      </c>
      <c r="CG238" s="405">
        <v>0</v>
      </c>
      <c r="CH238" s="405">
        <v>0</v>
      </c>
      <c r="CI238" s="405">
        <v>0</v>
      </c>
      <c r="CJ238" s="405">
        <f t="shared" ref="CJ238:CJ260" si="2647">SUM(CD238:CF238)-SUM(CG238:CI238)</f>
        <v>0</v>
      </c>
      <c r="CK238" s="405">
        <v>0</v>
      </c>
      <c r="CL238" s="405">
        <f>+CJ238-CK238</f>
        <v>0</v>
      </c>
      <c r="CM238" s="1224" t="e">
        <f>365/((+CE238+CF238-CH238-CI238)/((+CD238+CJ238)/2)*DAY(CC238))</f>
        <v>#DIV/0!</v>
      </c>
      <c r="CN238" s="1224" t="e">
        <f>+CJ238/CE238*DAY(CC238)</f>
        <v>#DIV/0!</v>
      </c>
      <c r="CO238" s="406" t="e">
        <f>(CH238+CI238)/CE238</f>
        <v>#DIV/0!</v>
      </c>
      <c r="CP238" s="406" t="e">
        <f>+CG238/(+CG238+CH238+CI238)</f>
        <v>#DIV/0!</v>
      </c>
      <c r="CQ238" s="407" t="e" cm="1">
        <f t="array" ref="CQ238">CG238/(SUMPRODUCT(--(CHOOSE({1,2,3},CF238,CH238,CI238)&gt;0),CHOOSE({1,2,3},CF238,CH238,CI238))+CE238)</f>
        <v>#DIV/0!</v>
      </c>
      <c r="CS238" s="404">
        <f t="shared" ref="CS238:CS259" si="2648">EOMONTH(CS239,-1)</f>
        <v>43404</v>
      </c>
      <c r="CT238" s="405">
        <v>0</v>
      </c>
      <c r="CU238" s="405">
        <v>0</v>
      </c>
      <c r="CV238" s="405">
        <v>0</v>
      </c>
      <c r="CW238" s="405">
        <v>0</v>
      </c>
      <c r="CX238" s="405">
        <v>0</v>
      </c>
      <c r="CY238" s="405">
        <v>0</v>
      </c>
      <c r="CZ238" s="405">
        <f t="shared" ref="CZ238:CZ260" si="2649">SUM(CT238:CV238)-SUM(CW238:CY238)</f>
        <v>0</v>
      </c>
      <c r="DA238" s="405">
        <v>0</v>
      </c>
      <c r="DB238" s="405">
        <f>+CZ238-DA238</f>
        <v>0</v>
      </c>
      <c r="DC238" s="1224" t="e">
        <f>365/((+CU238+CV238-CX238-CY238)/((+CT238+CZ238)/2)*DAY(CS238))</f>
        <v>#DIV/0!</v>
      </c>
      <c r="DD238" s="1224" t="e">
        <f>+CZ238/CU238*DAY(CS238)</f>
        <v>#DIV/0!</v>
      </c>
      <c r="DE238" s="406" t="e">
        <f>(CX238+CY238)/CU238</f>
        <v>#DIV/0!</v>
      </c>
      <c r="DF238" s="406" t="e">
        <f>+CW238/(+CW238+CX238+CY238)</f>
        <v>#DIV/0!</v>
      </c>
      <c r="DG238" s="407" t="e" cm="1">
        <f t="array" ref="DG238">CW238/(SUMPRODUCT(--(CHOOSE({1,2,3},CV238,CX238,CY238)&gt;0),CHOOSE({1,2,3},CV238,CX238,CY238))+CU238)</f>
        <v>#DIV/0!</v>
      </c>
      <c r="DI238" s="404">
        <f t="shared" ref="DI238:DI259" si="2650">EOMONTH(DI239,-1)</f>
        <v>43404</v>
      </c>
      <c r="DJ238" s="405">
        <v>0</v>
      </c>
      <c r="DK238" s="405">
        <v>0</v>
      </c>
      <c r="DL238" s="405">
        <v>0</v>
      </c>
      <c r="DM238" s="405">
        <v>0</v>
      </c>
      <c r="DN238" s="405">
        <v>0</v>
      </c>
      <c r="DO238" s="405">
        <v>0</v>
      </c>
      <c r="DP238" s="405">
        <f t="shared" ref="DP238:DP260" si="2651">SUM(DJ238:DL238)-SUM(DM238:DO238)</f>
        <v>0</v>
      </c>
      <c r="DQ238" s="405">
        <v>0</v>
      </c>
      <c r="DR238" s="405">
        <f>+DP238-DQ238</f>
        <v>0</v>
      </c>
      <c r="DS238" s="1224" t="e">
        <f>365/((+DK238+DL238-DN238-DO238)/((+DJ238+DP238)/2)*DAY(DI238))</f>
        <v>#DIV/0!</v>
      </c>
      <c r="DT238" s="1224" t="e">
        <f>+DP238/DK238*DAY(DI238)</f>
        <v>#DIV/0!</v>
      </c>
      <c r="DU238" s="406" t="e">
        <f>(DN238+DO238)/DK238</f>
        <v>#DIV/0!</v>
      </c>
      <c r="DV238" s="406" t="e">
        <f>+DM238/(+DM238+DN238+DO238)</f>
        <v>#DIV/0!</v>
      </c>
      <c r="DW238" s="407" t="e" cm="1">
        <f t="array" ref="DW238">DM238/(SUMPRODUCT(--(CHOOSE({1,2,3},DL238,DN238,DO238)&gt;0),CHOOSE({1,2,3},DL238,DN238,DO238))+DK238)</f>
        <v>#DIV/0!</v>
      </c>
      <c r="DY238" s="404">
        <f t="shared" ref="DY238:DY259" si="2652">EOMONTH(DY239,-1)</f>
        <v>43404</v>
      </c>
      <c r="DZ238" s="405">
        <v>0</v>
      </c>
      <c r="EA238" s="405">
        <v>0</v>
      </c>
      <c r="EB238" s="405">
        <v>0</v>
      </c>
      <c r="EC238" s="405">
        <v>0</v>
      </c>
      <c r="ED238" s="405">
        <v>0</v>
      </c>
      <c r="EE238" s="405">
        <v>0</v>
      </c>
      <c r="EF238" s="405">
        <f t="shared" ref="EF238:EF260" si="2653">SUM(DZ238:EB238)-SUM(EC238:EE238)</f>
        <v>0</v>
      </c>
      <c r="EG238" s="405">
        <v>0</v>
      </c>
      <c r="EH238" s="405">
        <f>+EF238-EG238</f>
        <v>0</v>
      </c>
      <c r="EI238" s="1224" t="e">
        <f>365/((+EA238+EB238-ED238-EE238)/((+DZ238+EF238)/2)*DAY(DY238))</f>
        <v>#DIV/0!</v>
      </c>
      <c r="EJ238" s="1224" t="e">
        <f>+EF238/EA238*DAY(DY238)</f>
        <v>#DIV/0!</v>
      </c>
      <c r="EK238" s="406" t="e">
        <f>(ED238+EE238)/EA238</f>
        <v>#DIV/0!</v>
      </c>
      <c r="EL238" s="406" t="e">
        <f>+EC238/(+EC238+ED238+EE238)</f>
        <v>#DIV/0!</v>
      </c>
      <c r="EM238" s="407" t="e" cm="1">
        <f t="array" ref="EM238">EC238/(SUMPRODUCT(--(CHOOSE({1,2,3},EB238,ED238,EE238)&gt;0),CHOOSE({1,2,3},EB238,ED238,EE238))+EA238)</f>
        <v>#DIV/0!</v>
      </c>
      <c r="EO238" s="404">
        <f t="shared" ref="EO238:EO259" si="2654">EOMONTH(EO239,-1)</f>
        <v>43404</v>
      </c>
      <c r="EP238" s="405">
        <v>0</v>
      </c>
      <c r="EQ238" s="405">
        <v>0</v>
      </c>
      <c r="ER238" s="405">
        <v>0</v>
      </c>
      <c r="ES238" s="405">
        <v>0</v>
      </c>
      <c r="ET238" s="405">
        <v>0</v>
      </c>
      <c r="EU238" s="405">
        <v>0</v>
      </c>
      <c r="EV238" s="405">
        <f t="shared" ref="EV238:EV260" si="2655">SUM(EP238:ER238)-SUM(ES238:EU238)</f>
        <v>0</v>
      </c>
      <c r="EW238" s="405">
        <v>0</v>
      </c>
      <c r="EX238" s="405">
        <f>+EV238-EW238</f>
        <v>0</v>
      </c>
      <c r="EY238" s="1224" t="e">
        <f>365/((+EQ238+ER238-ET238-EU238)/((+EP238+EV238)/2)*DAY(EO238))</f>
        <v>#DIV/0!</v>
      </c>
      <c r="EZ238" s="1224" t="e">
        <f>+EV238/EQ238*DAY(EO238)</f>
        <v>#DIV/0!</v>
      </c>
      <c r="FA238" s="406" t="e">
        <f>(ET238+EU238)/EQ238</f>
        <v>#DIV/0!</v>
      </c>
      <c r="FB238" s="406" t="e">
        <f>+ES238/(+ES238+ET238+EU238)</f>
        <v>#DIV/0!</v>
      </c>
      <c r="FC238" s="407" t="e" cm="1">
        <f t="array" ref="FC238">ES238/(SUMPRODUCT(--(CHOOSE({1,2,3},FH238,FX238,GN238)&gt;0),CHOOSE({1,2,3},FH238,FX238,GN238))+EQ238)</f>
        <v>#DIV/0!</v>
      </c>
      <c r="FE238" s="404">
        <f t="shared" ref="FE238:FE259" si="2656">EOMONTH(FE239,-1)</f>
        <v>43404</v>
      </c>
      <c r="FF238" s="405">
        <v>0</v>
      </c>
      <c r="FG238" s="405">
        <v>0</v>
      </c>
      <c r="FH238" s="405">
        <v>0</v>
      </c>
      <c r="FI238" s="405">
        <v>0</v>
      </c>
      <c r="FJ238" s="405">
        <v>0</v>
      </c>
      <c r="FK238" s="405">
        <v>0</v>
      </c>
      <c r="FL238" s="405">
        <f t="shared" ref="FL238:FL260" si="2657">SUM(FF238:FH238)-SUM(FI238:FK238)</f>
        <v>0</v>
      </c>
      <c r="FM238" s="405">
        <v>0</v>
      </c>
      <c r="FN238" s="405">
        <f>+FL238-FM238</f>
        <v>0</v>
      </c>
      <c r="FO238" s="1224" t="e">
        <f>365/((+FG238+FH238-FJ238-FK238)/((+FF238+FL238)/2)*DAY(FE238))</f>
        <v>#DIV/0!</v>
      </c>
      <c r="FP238" s="1224" t="e">
        <f>+FL238/FG238*DAY(FE238)</f>
        <v>#DIV/0!</v>
      </c>
      <c r="FQ238" s="406" t="e">
        <f>(FJ238+FK238)/FG238</f>
        <v>#DIV/0!</v>
      </c>
      <c r="FR238" s="406" t="e">
        <f>+FI238/(+FI238+FJ238+FK238)</f>
        <v>#DIV/0!</v>
      </c>
      <c r="FS238" s="407" t="e" cm="1">
        <f t="array" ref="FS238">FI238/(SUMPRODUCT(--(CHOOSE({1,2,3},FH238,FJ238,FK238)&gt;0),CHOOSE({1,2,3},FH238,FJ238,FK238))+FG238)</f>
        <v>#DIV/0!</v>
      </c>
      <c r="FU238" s="404">
        <f t="shared" ref="FU238:FU259" si="2658">EOMONTH(FU239,-1)</f>
        <v>43404</v>
      </c>
      <c r="FV238" s="405">
        <v>0</v>
      </c>
      <c r="FW238" s="405">
        <v>0</v>
      </c>
      <c r="FX238" s="405">
        <v>0</v>
      </c>
      <c r="FY238" s="405">
        <v>0</v>
      </c>
      <c r="FZ238" s="405">
        <v>0</v>
      </c>
      <c r="GA238" s="405">
        <v>0</v>
      </c>
      <c r="GB238" s="405">
        <f t="shared" ref="GB238:GB260" si="2659">SUM(FV238:FX238)-SUM(FY238:GA238)</f>
        <v>0</v>
      </c>
      <c r="GC238" s="405">
        <v>0</v>
      </c>
      <c r="GD238" s="405">
        <f>+GB238-GC238</f>
        <v>0</v>
      </c>
      <c r="GE238" s="1224" t="e">
        <f>365/((+FW238+FX238-FZ238-GA238)/((+FV238+GB238)/2)*DAY(FU238))</f>
        <v>#DIV/0!</v>
      </c>
      <c r="GF238" s="1224" t="e">
        <f>+GB238/FW238*DAY(FU238)</f>
        <v>#DIV/0!</v>
      </c>
      <c r="GG238" s="406" t="e">
        <f>(FZ238+GA238)/FW238</f>
        <v>#DIV/0!</v>
      </c>
      <c r="GH238" s="406" t="e">
        <f>+FY238/(+FY238+FZ238+GA238)</f>
        <v>#DIV/0!</v>
      </c>
      <c r="GI238" s="407" t="e" cm="1">
        <f t="array" ref="GI238">FY238/(SUMPRODUCT(--(CHOOSE({1,2,3},FX238,FZ238,GA238)&gt;0),CHOOSE({1,2,3},FX238,FZ238,GA238))+FW238)</f>
        <v>#DIV/0!</v>
      </c>
      <c r="GK238" s="404">
        <f t="shared" ref="GK238:GK259" si="2660">EOMONTH(GK239,-1)</f>
        <v>43404</v>
      </c>
      <c r="GL238" s="405">
        <v>0</v>
      </c>
      <c r="GM238" s="405">
        <v>0</v>
      </c>
      <c r="GN238" s="405">
        <v>0</v>
      </c>
      <c r="GO238" s="405">
        <v>0</v>
      </c>
      <c r="GP238" s="405">
        <v>0</v>
      </c>
      <c r="GQ238" s="405">
        <v>0</v>
      </c>
      <c r="GR238" s="405">
        <f t="shared" ref="GR238:GR260" si="2661">SUM(GL238:GN238)-SUM(GO238:GQ238)</f>
        <v>0</v>
      </c>
      <c r="GS238" s="405">
        <v>0</v>
      </c>
      <c r="GT238" s="405">
        <f>+GR238-GS238</f>
        <v>0</v>
      </c>
      <c r="GU238" s="1224" t="e">
        <f>365/((+GM238+GN238-GP238-GQ238)/((+GL238+GR238)/2)*DAY(GK238))</f>
        <v>#DIV/0!</v>
      </c>
      <c r="GV238" s="1224" t="e">
        <f>+GR238/GM238*DAY(GK238)</f>
        <v>#DIV/0!</v>
      </c>
      <c r="GW238" s="406" t="e">
        <f>(GP238+GQ238)/GM238</f>
        <v>#DIV/0!</v>
      </c>
      <c r="GX238" s="406" t="e">
        <f>+GO238/(+GO238+GP238+GQ238)</f>
        <v>#DIV/0!</v>
      </c>
      <c r="GY238" s="407" t="e" cm="1">
        <f t="array" ref="GY238">GO238/(SUMPRODUCT(--(CHOOSE({1,2,3},GN238,GP238,GQ238)&gt;0),CHOOSE({1,2,3},GN238,GP238,GQ238))+GM238)</f>
        <v>#DIV/0!</v>
      </c>
    </row>
    <row r="239" spans="1:207" x14ac:dyDescent="0.2">
      <c r="A239" s="404">
        <f t="shared" si="2629"/>
        <v>43434</v>
      </c>
      <c r="B239" s="405">
        <f t="shared" ref="B239:B261" si="2662">R239+AH239+AX239+BN239+CD239+CT239+DJ239+DZ239+EP239+FF239+FV239+GL239</f>
        <v>0</v>
      </c>
      <c r="C239" s="405">
        <f t="shared" si="2630"/>
        <v>0</v>
      </c>
      <c r="D239" s="405">
        <f t="shared" si="2631"/>
        <v>0</v>
      </c>
      <c r="E239" s="405">
        <f t="shared" si="2632"/>
        <v>0</v>
      </c>
      <c r="F239" s="405">
        <f t="shared" si="2633"/>
        <v>0</v>
      </c>
      <c r="G239" s="405">
        <f t="shared" si="2634"/>
        <v>0</v>
      </c>
      <c r="H239" s="405">
        <f t="shared" si="2635"/>
        <v>0</v>
      </c>
      <c r="I239" s="405">
        <f t="shared" si="2636"/>
        <v>0</v>
      </c>
      <c r="J239" s="405">
        <f t="shared" si="2637"/>
        <v>0</v>
      </c>
      <c r="K239" s="1224" t="e">
        <f t="shared" ref="K239:K261" si="2663">365/((+C239+D239-F239-G239)/((+B239+H239)/2)*DAY(A239))</f>
        <v>#DIV/0!</v>
      </c>
      <c r="L239" s="1224" t="e">
        <f t="shared" ref="L239:L261" si="2664">+H239/C239*DAY(A239)</f>
        <v>#DIV/0!</v>
      </c>
      <c r="M239" s="406" t="e">
        <f t="shared" ref="M239:M261" si="2665">(F239+G239)/C239</f>
        <v>#DIV/0!</v>
      </c>
      <c r="N239" s="406" t="e">
        <f t="shared" ref="N239:N248" si="2666">+E239/(+E239+F239+G239)</f>
        <v>#DIV/0!</v>
      </c>
      <c r="O239" s="407" t="e" cm="1">
        <f t="array" ref="O239">E239/(SUMPRODUCT(--(CHOOSE({1,2,3},D239,F239,G239)&gt;0),CHOOSE({1,2,3},D239,F239,G239))+C239)</f>
        <v>#DIV/0!</v>
      </c>
      <c r="Q239" s="404">
        <f t="shared" si="2638"/>
        <v>43434</v>
      </c>
      <c r="R239" s="405">
        <f>+X238</f>
        <v>0</v>
      </c>
      <c r="S239" s="405">
        <v>0</v>
      </c>
      <c r="T239" s="405">
        <v>0</v>
      </c>
      <c r="U239" s="405">
        <v>0</v>
      </c>
      <c r="V239" s="405">
        <v>0</v>
      </c>
      <c r="W239" s="405">
        <v>0</v>
      </c>
      <c r="X239" s="405">
        <f t="shared" si="2639"/>
        <v>0</v>
      </c>
      <c r="Y239" s="405">
        <v>0</v>
      </c>
      <c r="Z239" s="405">
        <f t="shared" ref="Z239:Z248" si="2667">+X239-Y239</f>
        <v>0</v>
      </c>
      <c r="AA239" s="1224" t="e">
        <f t="shared" ref="AA239:AA261" si="2668">365/((+S239+T239-V239-W239)/((+R239+X239)/2)*DAY(Q239))</f>
        <v>#DIV/0!</v>
      </c>
      <c r="AB239" s="1224" t="e">
        <f t="shared" ref="AB239:AB261" si="2669">+X239/S239*DAY(Q239)</f>
        <v>#DIV/0!</v>
      </c>
      <c r="AC239" s="406" t="e">
        <f t="shared" ref="AC239:AC261" si="2670">(V239+W239)/S239</f>
        <v>#DIV/0!</v>
      </c>
      <c r="AD239" s="406" t="e">
        <f t="shared" ref="AD239:AD248" si="2671">+U239/(+U239+V239+W239)</f>
        <v>#DIV/0!</v>
      </c>
      <c r="AE239" s="407" t="e" cm="1">
        <f t="array" ref="AE239">U239/(SUMPRODUCT(--(CHOOSE({1,2,3},T239,V239,W239)&gt;0),CHOOSE({1,2,3},T239,V239,W239))+S239)</f>
        <v>#DIV/0!</v>
      </c>
      <c r="AG239" s="404">
        <f t="shared" si="2640"/>
        <v>43434</v>
      </c>
      <c r="AH239" s="405">
        <f>+AN238</f>
        <v>0</v>
      </c>
      <c r="AI239" s="405">
        <v>0</v>
      </c>
      <c r="AJ239" s="405">
        <v>0</v>
      </c>
      <c r="AK239" s="405">
        <v>0</v>
      </c>
      <c r="AL239" s="405">
        <v>0</v>
      </c>
      <c r="AM239" s="405">
        <v>0</v>
      </c>
      <c r="AN239" s="405">
        <f t="shared" si="2641"/>
        <v>0</v>
      </c>
      <c r="AO239" s="405">
        <v>0</v>
      </c>
      <c r="AP239" s="405">
        <f t="shared" ref="AP239:AP248" si="2672">+AN239-AO239</f>
        <v>0</v>
      </c>
      <c r="AQ239" s="1224" t="e">
        <f t="shared" ref="AQ239:AQ261" si="2673">365/((+AI239+AJ239-AL239-AM239)/((+AH239+AN239)/2)*DAY(AG239))</f>
        <v>#DIV/0!</v>
      </c>
      <c r="AR239" s="1224" t="e">
        <f t="shared" ref="AR239:AR261" si="2674">+AN239/AI239*DAY(AG239)</f>
        <v>#DIV/0!</v>
      </c>
      <c r="AS239" s="406" t="e">
        <f t="shared" ref="AS239:AS261" si="2675">(AL239+AM239)/AI239</f>
        <v>#DIV/0!</v>
      </c>
      <c r="AT239" s="406" t="e">
        <f t="shared" ref="AT239:AT248" si="2676">+AK239/(+AK239+AL239+AM239)</f>
        <v>#DIV/0!</v>
      </c>
      <c r="AU239" s="407" t="e" cm="1">
        <f t="array" ref="AU239">AK239/(SUMPRODUCT(--(CHOOSE({1,2,3},AJ239,AL239,AM239)&gt;0),CHOOSE({1,2,3},AJ239,AL239,AM239))+AI239)</f>
        <v>#DIV/0!</v>
      </c>
      <c r="AW239" s="404">
        <f t="shared" si="2642"/>
        <v>43434</v>
      </c>
      <c r="AX239" s="405">
        <f>+BD238</f>
        <v>0</v>
      </c>
      <c r="AY239" s="405">
        <v>0</v>
      </c>
      <c r="AZ239" s="405">
        <v>0</v>
      </c>
      <c r="BA239" s="405">
        <v>0</v>
      </c>
      <c r="BB239" s="405">
        <v>0</v>
      </c>
      <c r="BC239" s="405">
        <v>0</v>
      </c>
      <c r="BD239" s="405">
        <f t="shared" si="2643"/>
        <v>0</v>
      </c>
      <c r="BE239" s="405">
        <v>0</v>
      </c>
      <c r="BF239" s="405">
        <f t="shared" ref="BF239:BF248" si="2677">+BD239-BE239</f>
        <v>0</v>
      </c>
      <c r="BG239" s="1224" t="e">
        <f t="shared" ref="BG239:BG261" si="2678">365/((+AY239+AZ239-BB239-BC239)/((+AX239+BD239)/2)*DAY(AW239))</f>
        <v>#DIV/0!</v>
      </c>
      <c r="BH239" s="1224" t="e">
        <f t="shared" ref="BH239:BH261" si="2679">+BD239/AY239*DAY(AW239)</f>
        <v>#DIV/0!</v>
      </c>
      <c r="BI239" s="406" t="e">
        <f t="shared" ref="BI239:BI261" si="2680">(BB239+BC239)/AY239</f>
        <v>#DIV/0!</v>
      </c>
      <c r="BJ239" s="406" t="e">
        <f t="shared" ref="BJ239:BJ248" si="2681">+BA239/(+BA239+BB239+BC239)</f>
        <v>#DIV/0!</v>
      </c>
      <c r="BK239" s="407" t="e" cm="1">
        <f t="array" ref="BK239">BA239/(SUMPRODUCT(--(CHOOSE({1,2,3},AZ239,BB239,BC239)&gt;0),CHOOSE({1,2,3},AZ239,BB239,BC239))+AY239)</f>
        <v>#DIV/0!</v>
      </c>
      <c r="BM239" s="404">
        <f t="shared" si="2644"/>
        <v>43434</v>
      </c>
      <c r="BN239" s="405">
        <f>+BT238</f>
        <v>0</v>
      </c>
      <c r="BO239" s="405">
        <v>0</v>
      </c>
      <c r="BP239" s="405">
        <v>0</v>
      </c>
      <c r="BQ239" s="405">
        <v>0</v>
      </c>
      <c r="BR239" s="405">
        <v>0</v>
      </c>
      <c r="BS239" s="405">
        <v>0</v>
      </c>
      <c r="BT239" s="405">
        <f t="shared" si="2645"/>
        <v>0</v>
      </c>
      <c r="BU239" s="405">
        <v>0</v>
      </c>
      <c r="BV239" s="405">
        <f t="shared" ref="BV239:BV248" si="2682">+BT239-BU239</f>
        <v>0</v>
      </c>
      <c r="BW239" s="1224" t="e">
        <f t="shared" ref="BW239:BW261" si="2683">365/((+BO239+BP239-BR239-BS239)/((+BN239+BT239)/2)*DAY(BM239))</f>
        <v>#DIV/0!</v>
      </c>
      <c r="BX239" s="1224" t="e">
        <f t="shared" ref="BX239:BX261" si="2684">+BT239/BO239*DAY(BM239)</f>
        <v>#DIV/0!</v>
      </c>
      <c r="BY239" s="406" t="e">
        <f t="shared" ref="BY239:BY261" si="2685">(BR239+BS239)/BO239</f>
        <v>#DIV/0!</v>
      </c>
      <c r="BZ239" s="406" t="e">
        <f t="shared" ref="BZ239:BZ248" si="2686">+BQ239/(+BQ239+BR239+BS239)</f>
        <v>#DIV/0!</v>
      </c>
      <c r="CA239" s="407" t="e" cm="1">
        <f t="array" ref="CA239">BQ239/(SUMPRODUCT(--(CHOOSE({1,2,3},BP239,BR239,BS239)&gt;0),CHOOSE({1,2,3},BP239,BR239,BS239))+BO239)</f>
        <v>#DIV/0!</v>
      </c>
      <c r="CC239" s="404">
        <f t="shared" si="2646"/>
        <v>43434</v>
      </c>
      <c r="CD239" s="405">
        <f>+CJ238</f>
        <v>0</v>
      </c>
      <c r="CE239" s="405">
        <v>0</v>
      </c>
      <c r="CF239" s="405">
        <v>0</v>
      </c>
      <c r="CG239" s="405">
        <v>0</v>
      </c>
      <c r="CH239" s="405">
        <v>0</v>
      </c>
      <c r="CI239" s="405">
        <v>0</v>
      </c>
      <c r="CJ239" s="405">
        <f t="shared" si="2647"/>
        <v>0</v>
      </c>
      <c r="CK239" s="405">
        <v>0</v>
      </c>
      <c r="CL239" s="405">
        <f t="shared" ref="CL239:CL248" si="2687">+CJ239-CK239</f>
        <v>0</v>
      </c>
      <c r="CM239" s="1224" t="e">
        <f t="shared" ref="CM239:CM261" si="2688">365/((+CE239+CF239-CH239-CI239)/((+CD239+CJ239)/2)*DAY(CC239))</f>
        <v>#DIV/0!</v>
      </c>
      <c r="CN239" s="1224" t="e">
        <f t="shared" ref="CN239:CN261" si="2689">+CJ239/CE239*DAY(CC239)</f>
        <v>#DIV/0!</v>
      </c>
      <c r="CO239" s="406" t="e">
        <f t="shared" ref="CO239:CO261" si="2690">(CH239+CI239)/CE239</f>
        <v>#DIV/0!</v>
      </c>
      <c r="CP239" s="406" t="e">
        <f t="shared" ref="CP239:CP248" si="2691">+CG239/(+CG239+CH239+CI239)</f>
        <v>#DIV/0!</v>
      </c>
      <c r="CQ239" s="407" t="e" cm="1">
        <f t="array" ref="CQ239">CG239/(SUMPRODUCT(--(CHOOSE({1,2,3},CF239,CH239,CI239)&gt;0),CHOOSE({1,2,3},CF239,CH239,CI239))+CE239)</f>
        <v>#DIV/0!</v>
      </c>
      <c r="CS239" s="404">
        <f t="shared" si="2648"/>
        <v>43434</v>
      </c>
      <c r="CT239" s="405">
        <f>+CZ238</f>
        <v>0</v>
      </c>
      <c r="CU239" s="405">
        <v>0</v>
      </c>
      <c r="CV239" s="405">
        <v>0</v>
      </c>
      <c r="CW239" s="405">
        <v>0</v>
      </c>
      <c r="CX239" s="405">
        <v>0</v>
      </c>
      <c r="CY239" s="405">
        <v>0</v>
      </c>
      <c r="CZ239" s="405">
        <f t="shared" si="2649"/>
        <v>0</v>
      </c>
      <c r="DA239" s="405">
        <v>0</v>
      </c>
      <c r="DB239" s="405">
        <f t="shared" ref="DB239:DB248" si="2692">+CZ239-DA239</f>
        <v>0</v>
      </c>
      <c r="DC239" s="1224" t="e">
        <f t="shared" ref="DC239:DC261" si="2693">365/((+CU239+CV239-CX239-CY239)/((+CT239+CZ239)/2)*DAY(CS239))</f>
        <v>#DIV/0!</v>
      </c>
      <c r="DD239" s="1224" t="e">
        <f t="shared" ref="DD239:DD261" si="2694">+CZ239/CU239*DAY(CS239)</f>
        <v>#DIV/0!</v>
      </c>
      <c r="DE239" s="406" t="e">
        <f t="shared" ref="DE239:DE261" si="2695">(CX239+CY239)/CU239</f>
        <v>#DIV/0!</v>
      </c>
      <c r="DF239" s="406" t="e">
        <f t="shared" ref="DF239:DF248" si="2696">+CW239/(+CW239+CX239+CY239)</f>
        <v>#DIV/0!</v>
      </c>
      <c r="DG239" s="407" t="e" cm="1">
        <f t="array" ref="DG239">CW239/(SUMPRODUCT(--(CHOOSE({1,2,3},CV239,CX239,CY239)&gt;0),CHOOSE({1,2,3},CV239,CX239,CY239))+CU239)</f>
        <v>#DIV/0!</v>
      </c>
      <c r="DI239" s="404">
        <f t="shared" si="2650"/>
        <v>43434</v>
      </c>
      <c r="DJ239" s="405">
        <f>+DP238</f>
        <v>0</v>
      </c>
      <c r="DK239" s="405">
        <v>0</v>
      </c>
      <c r="DL239" s="405">
        <v>0</v>
      </c>
      <c r="DM239" s="405">
        <v>0</v>
      </c>
      <c r="DN239" s="405">
        <v>0</v>
      </c>
      <c r="DO239" s="405">
        <v>0</v>
      </c>
      <c r="DP239" s="405">
        <f t="shared" si="2651"/>
        <v>0</v>
      </c>
      <c r="DQ239" s="405">
        <v>0</v>
      </c>
      <c r="DR239" s="405">
        <f t="shared" ref="DR239:DR248" si="2697">+DP239-DQ239</f>
        <v>0</v>
      </c>
      <c r="DS239" s="1224" t="e">
        <f t="shared" ref="DS239:DS261" si="2698">365/((+DK239+DL239-DN239-DO239)/((+DJ239+DP239)/2)*DAY(DI239))</f>
        <v>#DIV/0!</v>
      </c>
      <c r="DT239" s="1224" t="e">
        <f t="shared" ref="DT239:DT261" si="2699">+DP239/DK239*DAY(DI239)</f>
        <v>#DIV/0!</v>
      </c>
      <c r="DU239" s="406" t="e">
        <f t="shared" ref="DU239:DU261" si="2700">(DN239+DO239)/DK239</f>
        <v>#DIV/0!</v>
      </c>
      <c r="DV239" s="406" t="e">
        <f t="shared" ref="DV239:DV248" si="2701">+DM239/(+DM239+DN239+DO239)</f>
        <v>#DIV/0!</v>
      </c>
      <c r="DW239" s="407" t="e" cm="1">
        <f t="array" ref="DW239">DM239/(SUMPRODUCT(--(CHOOSE({1,2,3},DL239,DN239,DO239)&gt;0),CHOOSE({1,2,3},DL239,DN239,DO239))+DK239)</f>
        <v>#DIV/0!</v>
      </c>
      <c r="DY239" s="404">
        <f t="shared" si="2652"/>
        <v>43434</v>
      </c>
      <c r="DZ239" s="405">
        <f>+EF238</f>
        <v>0</v>
      </c>
      <c r="EA239" s="405">
        <v>0</v>
      </c>
      <c r="EB239" s="405">
        <v>0</v>
      </c>
      <c r="EC239" s="405">
        <v>0</v>
      </c>
      <c r="ED239" s="405">
        <v>0</v>
      </c>
      <c r="EE239" s="405">
        <v>0</v>
      </c>
      <c r="EF239" s="405">
        <f t="shared" si="2653"/>
        <v>0</v>
      </c>
      <c r="EG239" s="405">
        <v>0</v>
      </c>
      <c r="EH239" s="405">
        <f t="shared" ref="EH239:EH248" si="2702">+EF239-EG239</f>
        <v>0</v>
      </c>
      <c r="EI239" s="1224" t="e">
        <f t="shared" ref="EI239:EI261" si="2703">365/((+EA239+EB239-ED239-EE239)/((+DZ239+EF239)/2)*DAY(DY239))</f>
        <v>#DIV/0!</v>
      </c>
      <c r="EJ239" s="1224" t="e">
        <f t="shared" ref="EJ239:EJ261" si="2704">+EF239/EA239*DAY(DY239)</f>
        <v>#DIV/0!</v>
      </c>
      <c r="EK239" s="406" t="e">
        <f t="shared" ref="EK239:EK261" si="2705">(ED239+EE239)/EA239</f>
        <v>#DIV/0!</v>
      </c>
      <c r="EL239" s="406" t="e">
        <f t="shared" ref="EL239:EL248" si="2706">+EC239/(+EC239+ED239+EE239)</f>
        <v>#DIV/0!</v>
      </c>
      <c r="EM239" s="407" t="e" cm="1">
        <f t="array" ref="EM239">EC239/(SUMPRODUCT(--(CHOOSE({1,2,3},EB239,ED239,EE239)&gt;0),CHOOSE({1,2,3},EB239,ED239,EE239))+EA239)</f>
        <v>#DIV/0!</v>
      </c>
      <c r="EO239" s="404">
        <f t="shared" si="2654"/>
        <v>43434</v>
      </c>
      <c r="EP239" s="405">
        <f>+EV238</f>
        <v>0</v>
      </c>
      <c r="EQ239" s="405">
        <v>0</v>
      </c>
      <c r="ER239" s="405">
        <v>0</v>
      </c>
      <c r="ES239" s="405">
        <v>0</v>
      </c>
      <c r="ET239" s="405">
        <v>0</v>
      </c>
      <c r="EU239" s="405">
        <v>0</v>
      </c>
      <c r="EV239" s="405">
        <f t="shared" si="2655"/>
        <v>0</v>
      </c>
      <c r="EW239" s="405">
        <v>0</v>
      </c>
      <c r="EX239" s="405">
        <f t="shared" ref="EX239:EX248" si="2707">+EV239-EW239</f>
        <v>0</v>
      </c>
      <c r="EY239" s="1224" t="e">
        <f t="shared" ref="EY239:EY261" si="2708">365/((+EQ239+ER239-ET239-EU239)/((+EP239+EV239)/2)*DAY(EO239))</f>
        <v>#DIV/0!</v>
      </c>
      <c r="EZ239" s="1224" t="e">
        <f t="shared" ref="EZ239:EZ261" si="2709">+EV239/EQ239*DAY(EO239)</f>
        <v>#DIV/0!</v>
      </c>
      <c r="FA239" s="406" t="e">
        <f t="shared" ref="FA239:FA261" si="2710">(ET239+EU239)/EQ239</f>
        <v>#DIV/0!</v>
      </c>
      <c r="FB239" s="406" t="e">
        <f t="shared" ref="FB239:FB248" si="2711">+ES239/(+ES239+ET239+EU239)</f>
        <v>#DIV/0!</v>
      </c>
      <c r="FC239" s="407" t="e" cm="1">
        <f t="array" ref="FC239">ES239/(SUMPRODUCT(--(CHOOSE({1,2,3},FH239,FX239,GN239)&gt;0),CHOOSE({1,2,3},FH239,FX239,GN239))+EQ239)</f>
        <v>#DIV/0!</v>
      </c>
      <c r="FE239" s="404">
        <f t="shared" si="2656"/>
        <v>43434</v>
      </c>
      <c r="FF239" s="405">
        <f>+FL238</f>
        <v>0</v>
      </c>
      <c r="FG239" s="405">
        <v>0</v>
      </c>
      <c r="FH239" s="405">
        <v>0</v>
      </c>
      <c r="FI239" s="405">
        <v>0</v>
      </c>
      <c r="FJ239" s="405">
        <v>0</v>
      </c>
      <c r="FK239" s="405">
        <v>0</v>
      </c>
      <c r="FL239" s="405">
        <f t="shared" si="2657"/>
        <v>0</v>
      </c>
      <c r="FM239" s="405">
        <v>0</v>
      </c>
      <c r="FN239" s="405">
        <f t="shared" ref="FN239:FN248" si="2712">+FL239-FM239</f>
        <v>0</v>
      </c>
      <c r="FO239" s="1224" t="e">
        <f t="shared" ref="FO239:FO261" si="2713">365/((+FG239+FH239-FJ239-FK239)/((+FF239+FL239)/2)*DAY(FE239))</f>
        <v>#DIV/0!</v>
      </c>
      <c r="FP239" s="1224" t="e">
        <f t="shared" ref="FP239:FP261" si="2714">+FL239/FG239*DAY(FE239)</f>
        <v>#DIV/0!</v>
      </c>
      <c r="FQ239" s="406" t="e">
        <f t="shared" ref="FQ239:FQ261" si="2715">(FJ239+FK239)/FG239</f>
        <v>#DIV/0!</v>
      </c>
      <c r="FR239" s="406" t="e">
        <f t="shared" ref="FR239:FR248" si="2716">+FI239/(+FI239+FJ239+FK239)</f>
        <v>#DIV/0!</v>
      </c>
      <c r="FS239" s="407" t="e" cm="1">
        <f t="array" ref="FS239">FI239/(SUMPRODUCT(--(CHOOSE({1,2,3},FH239,FJ239,FK239)&gt;0),CHOOSE({1,2,3},FH239,FJ239,FK239))+FG239)</f>
        <v>#DIV/0!</v>
      </c>
      <c r="FU239" s="404">
        <f t="shared" si="2658"/>
        <v>43434</v>
      </c>
      <c r="FV239" s="405">
        <f>+GB238</f>
        <v>0</v>
      </c>
      <c r="FW239" s="405">
        <v>0</v>
      </c>
      <c r="FX239" s="405">
        <v>0</v>
      </c>
      <c r="FY239" s="405">
        <v>0</v>
      </c>
      <c r="FZ239" s="405">
        <v>0</v>
      </c>
      <c r="GA239" s="405">
        <v>0</v>
      </c>
      <c r="GB239" s="405">
        <f t="shared" si="2659"/>
        <v>0</v>
      </c>
      <c r="GC239" s="405">
        <v>0</v>
      </c>
      <c r="GD239" s="405">
        <f t="shared" ref="GD239:GD248" si="2717">+GB239-GC239</f>
        <v>0</v>
      </c>
      <c r="GE239" s="1224" t="e">
        <f t="shared" ref="GE239:GE261" si="2718">365/((+FW239+FX239-FZ239-GA239)/((+FV239+GB239)/2)*DAY(FU239))</f>
        <v>#DIV/0!</v>
      </c>
      <c r="GF239" s="1224" t="e">
        <f t="shared" ref="GF239:GF261" si="2719">+GB239/FW239*DAY(FU239)</f>
        <v>#DIV/0!</v>
      </c>
      <c r="GG239" s="406" t="e">
        <f t="shared" ref="GG239:GG261" si="2720">(FZ239+GA239)/FW239</f>
        <v>#DIV/0!</v>
      </c>
      <c r="GH239" s="406" t="e">
        <f t="shared" ref="GH239:GH248" si="2721">+FY239/(+FY239+FZ239+GA239)</f>
        <v>#DIV/0!</v>
      </c>
      <c r="GI239" s="407" t="e" cm="1">
        <f t="array" ref="GI239">FY239/(SUMPRODUCT(--(CHOOSE({1,2,3},FX239,FZ239,GA239)&gt;0),CHOOSE({1,2,3},FX239,FZ239,GA239))+FW239)</f>
        <v>#DIV/0!</v>
      </c>
      <c r="GK239" s="404">
        <f t="shared" si="2660"/>
        <v>43434</v>
      </c>
      <c r="GL239" s="405">
        <f>+GR238</f>
        <v>0</v>
      </c>
      <c r="GM239" s="405">
        <v>0</v>
      </c>
      <c r="GN239" s="405">
        <v>0</v>
      </c>
      <c r="GO239" s="405">
        <v>0</v>
      </c>
      <c r="GP239" s="405">
        <v>0</v>
      </c>
      <c r="GQ239" s="405">
        <v>0</v>
      </c>
      <c r="GR239" s="405">
        <f t="shared" si="2661"/>
        <v>0</v>
      </c>
      <c r="GS239" s="405">
        <v>0</v>
      </c>
      <c r="GT239" s="405">
        <f t="shared" ref="GT239:GT248" si="2722">+GR239-GS239</f>
        <v>0</v>
      </c>
      <c r="GU239" s="1224" t="e">
        <f t="shared" ref="GU239:GU261" si="2723">365/((+GM239+GN239-GP239-GQ239)/((+GL239+GR239)/2)*DAY(GK239))</f>
        <v>#DIV/0!</v>
      </c>
      <c r="GV239" s="1224" t="e">
        <f t="shared" ref="GV239:GV261" si="2724">+GR239/GM239*DAY(GK239)</f>
        <v>#DIV/0!</v>
      </c>
      <c r="GW239" s="406" t="e">
        <f t="shared" ref="GW239:GW261" si="2725">(GP239+GQ239)/GM239</f>
        <v>#DIV/0!</v>
      </c>
      <c r="GX239" s="406" t="e">
        <f t="shared" ref="GX239:GX248" si="2726">+GO239/(+GO239+GP239+GQ239)</f>
        <v>#DIV/0!</v>
      </c>
      <c r="GY239" s="407" t="e" cm="1">
        <f t="array" ref="GY239">GO239/(SUMPRODUCT(--(CHOOSE({1,2,3},GN239,GP239,GQ239)&gt;0),CHOOSE({1,2,3},GN239,GP239,GQ239))+GM239)</f>
        <v>#DIV/0!</v>
      </c>
    </row>
    <row r="240" spans="1:207" x14ac:dyDescent="0.2">
      <c r="A240" s="404">
        <f t="shared" si="2629"/>
        <v>43465</v>
      </c>
      <c r="B240" s="405">
        <f t="shared" si="2662"/>
        <v>0</v>
      </c>
      <c r="C240" s="405">
        <f t="shared" si="2630"/>
        <v>0</v>
      </c>
      <c r="D240" s="405">
        <f t="shared" si="2631"/>
        <v>0</v>
      </c>
      <c r="E240" s="405">
        <f t="shared" si="2632"/>
        <v>0</v>
      </c>
      <c r="F240" s="405">
        <f t="shared" si="2633"/>
        <v>0</v>
      </c>
      <c r="G240" s="405">
        <f t="shared" si="2634"/>
        <v>0</v>
      </c>
      <c r="H240" s="405">
        <f t="shared" si="2635"/>
        <v>0</v>
      </c>
      <c r="I240" s="405">
        <f t="shared" si="2636"/>
        <v>0</v>
      </c>
      <c r="J240" s="405">
        <f t="shared" si="2637"/>
        <v>0</v>
      </c>
      <c r="K240" s="1224" t="e">
        <f t="shared" si="2663"/>
        <v>#DIV/0!</v>
      </c>
      <c r="L240" s="1224" t="e">
        <f t="shared" si="2664"/>
        <v>#DIV/0!</v>
      </c>
      <c r="M240" s="406" t="e">
        <f t="shared" si="2665"/>
        <v>#DIV/0!</v>
      </c>
      <c r="N240" s="406" t="e">
        <f t="shared" si="2666"/>
        <v>#DIV/0!</v>
      </c>
      <c r="O240" s="407" t="e" cm="1">
        <f t="array" ref="O240">E240/(SUMPRODUCT(--(CHOOSE({1,2,3},D240,F240,G240)&gt;0),CHOOSE({1,2,3},D240,F240,G240))+C240)</f>
        <v>#DIV/0!</v>
      </c>
      <c r="Q240" s="404">
        <f t="shared" si="2638"/>
        <v>43465</v>
      </c>
      <c r="R240" s="405">
        <f t="shared" ref="R240:R248" si="2727">+X239</f>
        <v>0</v>
      </c>
      <c r="S240" s="405">
        <v>0</v>
      </c>
      <c r="T240" s="405">
        <v>0</v>
      </c>
      <c r="U240" s="405">
        <v>0</v>
      </c>
      <c r="V240" s="405">
        <v>0</v>
      </c>
      <c r="W240" s="405">
        <v>0</v>
      </c>
      <c r="X240" s="405">
        <f t="shared" si="2639"/>
        <v>0</v>
      </c>
      <c r="Y240" s="405">
        <v>0</v>
      </c>
      <c r="Z240" s="405">
        <f t="shared" si="2667"/>
        <v>0</v>
      </c>
      <c r="AA240" s="1224" t="e">
        <f t="shared" si="2668"/>
        <v>#DIV/0!</v>
      </c>
      <c r="AB240" s="1224" t="e">
        <f t="shared" si="2669"/>
        <v>#DIV/0!</v>
      </c>
      <c r="AC240" s="406" t="e">
        <f t="shared" si="2670"/>
        <v>#DIV/0!</v>
      </c>
      <c r="AD240" s="406" t="e">
        <f t="shared" si="2671"/>
        <v>#DIV/0!</v>
      </c>
      <c r="AE240" s="407" t="e" cm="1">
        <f t="array" ref="AE240">U240/(SUMPRODUCT(--(CHOOSE({1,2,3},T240,V240,W240)&gt;0),CHOOSE({1,2,3},T240,V240,W240))+S240)</f>
        <v>#DIV/0!</v>
      </c>
      <c r="AG240" s="404">
        <f t="shared" si="2640"/>
        <v>43465</v>
      </c>
      <c r="AH240" s="405">
        <f t="shared" ref="AH240:AH248" si="2728">+AN239</f>
        <v>0</v>
      </c>
      <c r="AI240" s="405">
        <v>0</v>
      </c>
      <c r="AJ240" s="405">
        <v>0</v>
      </c>
      <c r="AK240" s="405">
        <v>0</v>
      </c>
      <c r="AL240" s="405">
        <v>0</v>
      </c>
      <c r="AM240" s="405">
        <v>0</v>
      </c>
      <c r="AN240" s="405">
        <f t="shared" si="2641"/>
        <v>0</v>
      </c>
      <c r="AO240" s="405">
        <v>0</v>
      </c>
      <c r="AP240" s="405">
        <f t="shared" si="2672"/>
        <v>0</v>
      </c>
      <c r="AQ240" s="1224" t="e">
        <f t="shared" si="2673"/>
        <v>#DIV/0!</v>
      </c>
      <c r="AR240" s="1224" t="e">
        <f t="shared" si="2674"/>
        <v>#DIV/0!</v>
      </c>
      <c r="AS240" s="406" t="e">
        <f t="shared" si="2675"/>
        <v>#DIV/0!</v>
      </c>
      <c r="AT240" s="406" t="e">
        <f t="shared" si="2676"/>
        <v>#DIV/0!</v>
      </c>
      <c r="AU240" s="407" t="e" cm="1">
        <f t="array" ref="AU240">AK240/(SUMPRODUCT(--(CHOOSE({1,2,3},AJ240,AL240,AM240)&gt;0),CHOOSE({1,2,3},AJ240,AL240,AM240))+AI240)</f>
        <v>#DIV/0!</v>
      </c>
      <c r="AW240" s="404">
        <f t="shared" si="2642"/>
        <v>43465</v>
      </c>
      <c r="AX240" s="405">
        <f t="shared" ref="AX240:AX248" si="2729">+BD239</f>
        <v>0</v>
      </c>
      <c r="AY240" s="405">
        <v>0</v>
      </c>
      <c r="AZ240" s="405">
        <v>0</v>
      </c>
      <c r="BA240" s="405">
        <v>0</v>
      </c>
      <c r="BB240" s="405">
        <v>0</v>
      </c>
      <c r="BC240" s="405">
        <v>0</v>
      </c>
      <c r="BD240" s="405">
        <f t="shared" si="2643"/>
        <v>0</v>
      </c>
      <c r="BE240" s="405">
        <v>0</v>
      </c>
      <c r="BF240" s="405">
        <f t="shared" si="2677"/>
        <v>0</v>
      </c>
      <c r="BG240" s="1224" t="e">
        <f t="shared" si="2678"/>
        <v>#DIV/0!</v>
      </c>
      <c r="BH240" s="1224" t="e">
        <f t="shared" si="2679"/>
        <v>#DIV/0!</v>
      </c>
      <c r="BI240" s="406" t="e">
        <f t="shared" si="2680"/>
        <v>#DIV/0!</v>
      </c>
      <c r="BJ240" s="406" t="e">
        <f t="shared" si="2681"/>
        <v>#DIV/0!</v>
      </c>
      <c r="BK240" s="407" t="e" cm="1">
        <f t="array" ref="BK240">BA240/(SUMPRODUCT(--(CHOOSE({1,2,3},AZ240,BB240,BC240)&gt;0),CHOOSE({1,2,3},AZ240,BB240,BC240))+AY240)</f>
        <v>#DIV/0!</v>
      </c>
      <c r="BM240" s="404">
        <f t="shared" si="2644"/>
        <v>43465</v>
      </c>
      <c r="BN240" s="405">
        <f t="shared" ref="BN240:BN248" si="2730">+BT239</f>
        <v>0</v>
      </c>
      <c r="BO240" s="405">
        <v>0</v>
      </c>
      <c r="BP240" s="405">
        <v>0</v>
      </c>
      <c r="BQ240" s="405">
        <v>0</v>
      </c>
      <c r="BR240" s="405">
        <v>0</v>
      </c>
      <c r="BS240" s="405">
        <v>0</v>
      </c>
      <c r="BT240" s="405">
        <f t="shared" si="2645"/>
        <v>0</v>
      </c>
      <c r="BU240" s="405">
        <v>0</v>
      </c>
      <c r="BV240" s="405">
        <f t="shared" si="2682"/>
        <v>0</v>
      </c>
      <c r="BW240" s="1224" t="e">
        <f t="shared" si="2683"/>
        <v>#DIV/0!</v>
      </c>
      <c r="BX240" s="1224" t="e">
        <f t="shared" si="2684"/>
        <v>#DIV/0!</v>
      </c>
      <c r="BY240" s="406" t="e">
        <f t="shared" si="2685"/>
        <v>#DIV/0!</v>
      </c>
      <c r="BZ240" s="406" t="e">
        <f t="shared" si="2686"/>
        <v>#DIV/0!</v>
      </c>
      <c r="CA240" s="407" t="e" cm="1">
        <f t="array" ref="CA240">BQ240/(SUMPRODUCT(--(CHOOSE({1,2,3},BP240,BR240,BS240)&gt;0),CHOOSE({1,2,3},BP240,BR240,BS240))+BO240)</f>
        <v>#DIV/0!</v>
      </c>
      <c r="CC240" s="404">
        <f t="shared" si="2646"/>
        <v>43465</v>
      </c>
      <c r="CD240" s="405">
        <f t="shared" ref="CD240:CD248" si="2731">+CJ239</f>
        <v>0</v>
      </c>
      <c r="CE240" s="405">
        <v>0</v>
      </c>
      <c r="CF240" s="405">
        <v>0</v>
      </c>
      <c r="CG240" s="405">
        <v>0</v>
      </c>
      <c r="CH240" s="405">
        <v>0</v>
      </c>
      <c r="CI240" s="405">
        <v>0</v>
      </c>
      <c r="CJ240" s="405">
        <f t="shared" si="2647"/>
        <v>0</v>
      </c>
      <c r="CK240" s="405">
        <v>0</v>
      </c>
      <c r="CL240" s="405">
        <f t="shared" si="2687"/>
        <v>0</v>
      </c>
      <c r="CM240" s="1224" t="e">
        <f t="shared" si="2688"/>
        <v>#DIV/0!</v>
      </c>
      <c r="CN240" s="1224" t="e">
        <f t="shared" si="2689"/>
        <v>#DIV/0!</v>
      </c>
      <c r="CO240" s="406" t="e">
        <f t="shared" si="2690"/>
        <v>#DIV/0!</v>
      </c>
      <c r="CP240" s="406" t="e">
        <f t="shared" si="2691"/>
        <v>#DIV/0!</v>
      </c>
      <c r="CQ240" s="407" t="e" cm="1">
        <f t="array" ref="CQ240">CG240/(SUMPRODUCT(--(CHOOSE({1,2,3},CF240,CH240,CI240)&gt;0),CHOOSE({1,2,3},CF240,CH240,CI240))+CE240)</f>
        <v>#DIV/0!</v>
      </c>
      <c r="CS240" s="404">
        <f t="shared" si="2648"/>
        <v>43465</v>
      </c>
      <c r="CT240" s="405">
        <f t="shared" ref="CT240:CT248" si="2732">+CZ239</f>
        <v>0</v>
      </c>
      <c r="CU240" s="405">
        <v>0</v>
      </c>
      <c r="CV240" s="405">
        <v>0</v>
      </c>
      <c r="CW240" s="405">
        <v>0</v>
      </c>
      <c r="CX240" s="405">
        <v>0</v>
      </c>
      <c r="CY240" s="405">
        <v>0</v>
      </c>
      <c r="CZ240" s="405">
        <f t="shared" si="2649"/>
        <v>0</v>
      </c>
      <c r="DA240" s="405">
        <v>0</v>
      </c>
      <c r="DB240" s="405">
        <f t="shared" si="2692"/>
        <v>0</v>
      </c>
      <c r="DC240" s="1224" t="e">
        <f t="shared" si="2693"/>
        <v>#DIV/0!</v>
      </c>
      <c r="DD240" s="1224" t="e">
        <f t="shared" si="2694"/>
        <v>#DIV/0!</v>
      </c>
      <c r="DE240" s="406" t="e">
        <f t="shared" si="2695"/>
        <v>#DIV/0!</v>
      </c>
      <c r="DF240" s="406" t="e">
        <f t="shared" si="2696"/>
        <v>#DIV/0!</v>
      </c>
      <c r="DG240" s="407" t="e" cm="1">
        <f t="array" ref="DG240">CW240/(SUMPRODUCT(--(CHOOSE({1,2,3},CV240,CX240,CY240)&gt;0),CHOOSE({1,2,3},CV240,CX240,CY240))+CU240)</f>
        <v>#DIV/0!</v>
      </c>
      <c r="DI240" s="404">
        <f t="shared" si="2650"/>
        <v>43465</v>
      </c>
      <c r="DJ240" s="405">
        <f t="shared" ref="DJ240:DJ248" si="2733">+DP239</f>
        <v>0</v>
      </c>
      <c r="DK240" s="405">
        <v>0</v>
      </c>
      <c r="DL240" s="405">
        <v>0</v>
      </c>
      <c r="DM240" s="405">
        <v>0</v>
      </c>
      <c r="DN240" s="405">
        <v>0</v>
      </c>
      <c r="DO240" s="405">
        <v>0</v>
      </c>
      <c r="DP240" s="405">
        <f t="shared" si="2651"/>
        <v>0</v>
      </c>
      <c r="DQ240" s="405">
        <v>0</v>
      </c>
      <c r="DR240" s="405">
        <f t="shared" si="2697"/>
        <v>0</v>
      </c>
      <c r="DS240" s="1224" t="e">
        <f t="shared" si="2698"/>
        <v>#DIV/0!</v>
      </c>
      <c r="DT240" s="1224" t="e">
        <f t="shared" si="2699"/>
        <v>#DIV/0!</v>
      </c>
      <c r="DU240" s="406" t="e">
        <f t="shared" si="2700"/>
        <v>#DIV/0!</v>
      </c>
      <c r="DV240" s="406" t="e">
        <f t="shared" si="2701"/>
        <v>#DIV/0!</v>
      </c>
      <c r="DW240" s="407" t="e" cm="1">
        <f t="array" ref="DW240">DM240/(SUMPRODUCT(--(CHOOSE({1,2,3},DL240,DN240,DO240)&gt;0),CHOOSE({1,2,3},DL240,DN240,DO240))+DK240)</f>
        <v>#DIV/0!</v>
      </c>
      <c r="DY240" s="404">
        <f t="shared" si="2652"/>
        <v>43465</v>
      </c>
      <c r="DZ240" s="405">
        <f t="shared" ref="DZ240:DZ248" si="2734">+EF239</f>
        <v>0</v>
      </c>
      <c r="EA240" s="405">
        <v>0</v>
      </c>
      <c r="EB240" s="405">
        <v>0</v>
      </c>
      <c r="EC240" s="405">
        <v>0</v>
      </c>
      <c r="ED240" s="405">
        <v>0</v>
      </c>
      <c r="EE240" s="405">
        <v>0</v>
      </c>
      <c r="EF240" s="405">
        <f t="shared" si="2653"/>
        <v>0</v>
      </c>
      <c r="EG240" s="405">
        <v>0</v>
      </c>
      <c r="EH240" s="405">
        <f t="shared" si="2702"/>
        <v>0</v>
      </c>
      <c r="EI240" s="1224" t="e">
        <f t="shared" si="2703"/>
        <v>#DIV/0!</v>
      </c>
      <c r="EJ240" s="1224" t="e">
        <f t="shared" si="2704"/>
        <v>#DIV/0!</v>
      </c>
      <c r="EK240" s="406" t="e">
        <f t="shared" si="2705"/>
        <v>#DIV/0!</v>
      </c>
      <c r="EL240" s="406" t="e">
        <f t="shared" si="2706"/>
        <v>#DIV/0!</v>
      </c>
      <c r="EM240" s="407" t="e" cm="1">
        <f t="array" ref="EM240">EC240/(SUMPRODUCT(--(CHOOSE({1,2,3},EB240,ED240,EE240)&gt;0),CHOOSE({1,2,3},EB240,ED240,EE240))+EA240)</f>
        <v>#DIV/0!</v>
      </c>
      <c r="EO240" s="404">
        <f t="shared" si="2654"/>
        <v>43465</v>
      </c>
      <c r="EP240" s="405">
        <f t="shared" ref="EP240:EP248" si="2735">+EV239</f>
        <v>0</v>
      </c>
      <c r="EQ240" s="405">
        <v>0</v>
      </c>
      <c r="ER240" s="405">
        <v>0</v>
      </c>
      <c r="ES240" s="405">
        <v>0</v>
      </c>
      <c r="ET240" s="405">
        <v>0</v>
      </c>
      <c r="EU240" s="405">
        <v>0</v>
      </c>
      <c r="EV240" s="405">
        <f t="shared" si="2655"/>
        <v>0</v>
      </c>
      <c r="EW240" s="405">
        <v>0</v>
      </c>
      <c r="EX240" s="405">
        <f t="shared" si="2707"/>
        <v>0</v>
      </c>
      <c r="EY240" s="1224" t="e">
        <f t="shared" si="2708"/>
        <v>#DIV/0!</v>
      </c>
      <c r="EZ240" s="1224" t="e">
        <f t="shared" si="2709"/>
        <v>#DIV/0!</v>
      </c>
      <c r="FA240" s="406" t="e">
        <f t="shared" si="2710"/>
        <v>#DIV/0!</v>
      </c>
      <c r="FB240" s="406" t="e">
        <f t="shared" si="2711"/>
        <v>#DIV/0!</v>
      </c>
      <c r="FC240" s="407" t="e" cm="1">
        <f t="array" ref="FC240">ES240/(SUMPRODUCT(--(CHOOSE({1,2,3},FH240,FX240,GN240)&gt;0),CHOOSE({1,2,3},FH240,FX240,GN240))+EQ240)</f>
        <v>#DIV/0!</v>
      </c>
      <c r="FE240" s="404">
        <f t="shared" si="2656"/>
        <v>43465</v>
      </c>
      <c r="FF240" s="405">
        <f t="shared" ref="FF240:FF248" si="2736">+FL239</f>
        <v>0</v>
      </c>
      <c r="FG240" s="405">
        <v>0</v>
      </c>
      <c r="FH240" s="405">
        <v>0</v>
      </c>
      <c r="FI240" s="405">
        <v>0</v>
      </c>
      <c r="FJ240" s="405">
        <v>0</v>
      </c>
      <c r="FK240" s="405">
        <v>0</v>
      </c>
      <c r="FL240" s="405">
        <f t="shared" si="2657"/>
        <v>0</v>
      </c>
      <c r="FM240" s="405">
        <v>0</v>
      </c>
      <c r="FN240" s="405">
        <f t="shared" si="2712"/>
        <v>0</v>
      </c>
      <c r="FO240" s="1224" t="e">
        <f t="shared" si="2713"/>
        <v>#DIV/0!</v>
      </c>
      <c r="FP240" s="1224" t="e">
        <f t="shared" si="2714"/>
        <v>#DIV/0!</v>
      </c>
      <c r="FQ240" s="406" t="e">
        <f t="shared" si="2715"/>
        <v>#DIV/0!</v>
      </c>
      <c r="FR240" s="406" t="e">
        <f t="shared" si="2716"/>
        <v>#DIV/0!</v>
      </c>
      <c r="FS240" s="407" t="e" cm="1">
        <f t="array" ref="FS240">FI240/(SUMPRODUCT(--(CHOOSE({1,2,3},FH240,FJ240,FK240)&gt;0),CHOOSE({1,2,3},FH240,FJ240,FK240))+FG240)</f>
        <v>#DIV/0!</v>
      </c>
      <c r="FU240" s="404">
        <f t="shared" si="2658"/>
        <v>43465</v>
      </c>
      <c r="FV240" s="405">
        <f t="shared" ref="FV240:FV248" si="2737">+GB239</f>
        <v>0</v>
      </c>
      <c r="FW240" s="405">
        <v>0</v>
      </c>
      <c r="FX240" s="405">
        <v>0</v>
      </c>
      <c r="FY240" s="405">
        <v>0</v>
      </c>
      <c r="FZ240" s="405">
        <v>0</v>
      </c>
      <c r="GA240" s="405">
        <v>0</v>
      </c>
      <c r="GB240" s="405">
        <f t="shared" si="2659"/>
        <v>0</v>
      </c>
      <c r="GC240" s="405">
        <v>0</v>
      </c>
      <c r="GD240" s="405">
        <f t="shared" si="2717"/>
        <v>0</v>
      </c>
      <c r="GE240" s="1224" t="e">
        <f t="shared" si="2718"/>
        <v>#DIV/0!</v>
      </c>
      <c r="GF240" s="1224" t="e">
        <f t="shared" si="2719"/>
        <v>#DIV/0!</v>
      </c>
      <c r="GG240" s="406" t="e">
        <f t="shared" si="2720"/>
        <v>#DIV/0!</v>
      </c>
      <c r="GH240" s="406" t="e">
        <f t="shared" si="2721"/>
        <v>#DIV/0!</v>
      </c>
      <c r="GI240" s="407" t="e" cm="1">
        <f t="array" ref="GI240">FY240/(SUMPRODUCT(--(CHOOSE({1,2,3},FX240,FZ240,GA240)&gt;0),CHOOSE({1,2,3},FX240,FZ240,GA240))+FW240)</f>
        <v>#DIV/0!</v>
      </c>
      <c r="GK240" s="404">
        <f t="shared" si="2660"/>
        <v>43465</v>
      </c>
      <c r="GL240" s="405">
        <f t="shared" ref="GL240:GL248" si="2738">+GR239</f>
        <v>0</v>
      </c>
      <c r="GM240" s="405">
        <v>0</v>
      </c>
      <c r="GN240" s="405">
        <v>0</v>
      </c>
      <c r="GO240" s="405">
        <v>0</v>
      </c>
      <c r="GP240" s="405">
        <v>0</v>
      </c>
      <c r="GQ240" s="405">
        <v>0</v>
      </c>
      <c r="GR240" s="405">
        <f t="shared" si="2661"/>
        <v>0</v>
      </c>
      <c r="GS240" s="405">
        <v>0</v>
      </c>
      <c r="GT240" s="405">
        <f t="shared" si="2722"/>
        <v>0</v>
      </c>
      <c r="GU240" s="1224" t="e">
        <f t="shared" si="2723"/>
        <v>#DIV/0!</v>
      </c>
      <c r="GV240" s="1224" t="e">
        <f t="shared" si="2724"/>
        <v>#DIV/0!</v>
      </c>
      <c r="GW240" s="406" t="e">
        <f t="shared" si="2725"/>
        <v>#DIV/0!</v>
      </c>
      <c r="GX240" s="406" t="e">
        <f t="shared" si="2726"/>
        <v>#DIV/0!</v>
      </c>
      <c r="GY240" s="407" t="e" cm="1">
        <f t="array" ref="GY240">GO240/(SUMPRODUCT(--(CHOOSE({1,2,3},GN240,GP240,GQ240)&gt;0),CHOOSE({1,2,3},GN240,GP240,GQ240))+GM240)</f>
        <v>#DIV/0!</v>
      </c>
    </row>
    <row r="241" spans="1:207" x14ac:dyDescent="0.2">
      <c r="A241" s="404">
        <f t="shared" si="2629"/>
        <v>43496</v>
      </c>
      <c r="B241" s="405">
        <f t="shared" si="2662"/>
        <v>0</v>
      </c>
      <c r="C241" s="405">
        <f t="shared" si="2630"/>
        <v>0</v>
      </c>
      <c r="D241" s="405">
        <f t="shared" si="2631"/>
        <v>0</v>
      </c>
      <c r="E241" s="405">
        <f t="shared" si="2632"/>
        <v>0</v>
      </c>
      <c r="F241" s="405">
        <f t="shared" si="2633"/>
        <v>0</v>
      </c>
      <c r="G241" s="405">
        <f t="shared" si="2634"/>
        <v>0</v>
      </c>
      <c r="H241" s="405">
        <f t="shared" si="2635"/>
        <v>0</v>
      </c>
      <c r="I241" s="405">
        <f t="shared" si="2636"/>
        <v>0</v>
      </c>
      <c r="J241" s="405">
        <f t="shared" si="2637"/>
        <v>0</v>
      </c>
      <c r="K241" s="1224" t="e">
        <f t="shared" si="2663"/>
        <v>#DIV/0!</v>
      </c>
      <c r="L241" s="1224" t="e">
        <f t="shared" si="2664"/>
        <v>#DIV/0!</v>
      </c>
      <c r="M241" s="406" t="e">
        <f t="shared" si="2665"/>
        <v>#DIV/0!</v>
      </c>
      <c r="N241" s="406" t="e">
        <f t="shared" si="2666"/>
        <v>#DIV/0!</v>
      </c>
      <c r="O241" s="407" t="e" cm="1">
        <f t="array" ref="O241">E241/(SUMPRODUCT(--(CHOOSE({1,2,3},D241,F241,G241)&gt;0),CHOOSE({1,2,3},D241,F241,G241))+C241)</f>
        <v>#DIV/0!</v>
      </c>
      <c r="Q241" s="404">
        <f t="shared" si="2638"/>
        <v>43496</v>
      </c>
      <c r="R241" s="405">
        <f t="shared" si="2727"/>
        <v>0</v>
      </c>
      <c r="S241" s="405">
        <v>0</v>
      </c>
      <c r="T241" s="405">
        <v>0</v>
      </c>
      <c r="U241" s="405">
        <v>0</v>
      </c>
      <c r="V241" s="405">
        <v>0</v>
      </c>
      <c r="W241" s="405">
        <v>0</v>
      </c>
      <c r="X241" s="405">
        <f t="shared" si="2639"/>
        <v>0</v>
      </c>
      <c r="Y241" s="405">
        <v>0</v>
      </c>
      <c r="Z241" s="405">
        <f t="shared" si="2667"/>
        <v>0</v>
      </c>
      <c r="AA241" s="1224" t="e">
        <f t="shared" si="2668"/>
        <v>#DIV/0!</v>
      </c>
      <c r="AB241" s="1224" t="e">
        <f t="shared" si="2669"/>
        <v>#DIV/0!</v>
      </c>
      <c r="AC241" s="406" t="e">
        <f t="shared" si="2670"/>
        <v>#DIV/0!</v>
      </c>
      <c r="AD241" s="406" t="e">
        <f t="shared" si="2671"/>
        <v>#DIV/0!</v>
      </c>
      <c r="AE241" s="407" t="e" cm="1">
        <f t="array" ref="AE241">U241/(SUMPRODUCT(--(CHOOSE({1,2,3},T241,V241,W241)&gt;0),CHOOSE({1,2,3},T241,V241,W241))+S241)</f>
        <v>#DIV/0!</v>
      </c>
      <c r="AG241" s="404">
        <f t="shared" si="2640"/>
        <v>43496</v>
      </c>
      <c r="AH241" s="405">
        <f t="shared" si="2728"/>
        <v>0</v>
      </c>
      <c r="AI241" s="405">
        <v>0</v>
      </c>
      <c r="AJ241" s="405">
        <v>0</v>
      </c>
      <c r="AK241" s="405">
        <v>0</v>
      </c>
      <c r="AL241" s="405">
        <v>0</v>
      </c>
      <c r="AM241" s="405">
        <v>0</v>
      </c>
      <c r="AN241" s="405">
        <f t="shared" si="2641"/>
        <v>0</v>
      </c>
      <c r="AO241" s="405">
        <v>0</v>
      </c>
      <c r="AP241" s="405">
        <f t="shared" si="2672"/>
        <v>0</v>
      </c>
      <c r="AQ241" s="1224" t="e">
        <f t="shared" si="2673"/>
        <v>#DIV/0!</v>
      </c>
      <c r="AR241" s="1224" t="e">
        <f t="shared" si="2674"/>
        <v>#DIV/0!</v>
      </c>
      <c r="AS241" s="406" t="e">
        <f t="shared" si="2675"/>
        <v>#DIV/0!</v>
      </c>
      <c r="AT241" s="406" t="e">
        <f t="shared" si="2676"/>
        <v>#DIV/0!</v>
      </c>
      <c r="AU241" s="407" t="e" cm="1">
        <f t="array" ref="AU241">AK241/(SUMPRODUCT(--(CHOOSE({1,2,3},AJ241,AL241,AM241)&gt;0),CHOOSE({1,2,3},AJ241,AL241,AM241))+AI241)</f>
        <v>#DIV/0!</v>
      </c>
      <c r="AW241" s="404">
        <f t="shared" si="2642"/>
        <v>43496</v>
      </c>
      <c r="AX241" s="405">
        <f t="shared" si="2729"/>
        <v>0</v>
      </c>
      <c r="AY241" s="405">
        <v>0</v>
      </c>
      <c r="AZ241" s="405">
        <v>0</v>
      </c>
      <c r="BA241" s="405">
        <v>0</v>
      </c>
      <c r="BB241" s="405">
        <v>0</v>
      </c>
      <c r="BC241" s="405">
        <v>0</v>
      </c>
      <c r="BD241" s="405">
        <f t="shared" si="2643"/>
        <v>0</v>
      </c>
      <c r="BE241" s="405">
        <v>0</v>
      </c>
      <c r="BF241" s="405">
        <f t="shared" si="2677"/>
        <v>0</v>
      </c>
      <c r="BG241" s="1224" t="e">
        <f t="shared" si="2678"/>
        <v>#DIV/0!</v>
      </c>
      <c r="BH241" s="1224" t="e">
        <f t="shared" si="2679"/>
        <v>#DIV/0!</v>
      </c>
      <c r="BI241" s="406" t="e">
        <f t="shared" si="2680"/>
        <v>#DIV/0!</v>
      </c>
      <c r="BJ241" s="406" t="e">
        <f t="shared" si="2681"/>
        <v>#DIV/0!</v>
      </c>
      <c r="BK241" s="407" t="e" cm="1">
        <f t="array" ref="BK241">BA241/(SUMPRODUCT(--(CHOOSE({1,2,3},AZ241,BB241,BC241)&gt;0),CHOOSE({1,2,3},AZ241,BB241,BC241))+AY241)</f>
        <v>#DIV/0!</v>
      </c>
      <c r="BM241" s="404">
        <f t="shared" si="2644"/>
        <v>43496</v>
      </c>
      <c r="BN241" s="405">
        <f t="shared" si="2730"/>
        <v>0</v>
      </c>
      <c r="BO241" s="405">
        <v>0</v>
      </c>
      <c r="BP241" s="405">
        <v>0</v>
      </c>
      <c r="BQ241" s="405">
        <v>0</v>
      </c>
      <c r="BR241" s="405">
        <v>0</v>
      </c>
      <c r="BS241" s="405">
        <v>0</v>
      </c>
      <c r="BT241" s="405">
        <f t="shared" si="2645"/>
        <v>0</v>
      </c>
      <c r="BU241" s="405">
        <v>0</v>
      </c>
      <c r="BV241" s="405">
        <f t="shared" si="2682"/>
        <v>0</v>
      </c>
      <c r="BW241" s="1224" t="e">
        <f t="shared" si="2683"/>
        <v>#DIV/0!</v>
      </c>
      <c r="BX241" s="1224" t="e">
        <f t="shared" si="2684"/>
        <v>#DIV/0!</v>
      </c>
      <c r="BY241" s="406" t="e">
        <f t="shared" si="2685"/>
        <v>#DIV/0!</v>
      </c>
      <c r="BZ241" s="406" t="e">
        <f t="shared" si="2686"/>
        <v>#DIV/0!</v>
      </c>
      <c r="CA241" s="407" t="e" cm="1">
        <f t="array" ref="CA241">BQ241/(SUMPRODUCT(--(CHOOSE({1,2,3},BP241,BR241,BS241)&gt;0),CHOOSE({1,2,3},BP241,BR241,BS241))+BO241)</f>
        <v>#DIV/0!</v>
      </c>
      <c r="CC241" s="404">
        <f t="shared" si="2646"/>
        <v>43496</v>
      </c>
      <c r="CD241" s="405">
        <f t="shared" si="2731"/>
        <v>0</v>
      </c>
      <c r="CE241" s="405">
        <v>0</v>
      </c>
      <c r="CF241" s="405">
        <v>0</v>
      </c>
      <c r="CG241" s="405">
        <v>0</v>
      </c>
      <c r="CH241" s="405">
        <v>0</v>
      </c>
      <c r="CI241" s="405">
        <v>0</v>
      </c>
      <c r="CJ241" s="405">
        <f t="shared" si="2647"/>
        <v>0</v>
      </c>
      <c r="CK241" s="405">
        <v>0</v>
      </c>
      <c r="CL241" s="405">
        <f t="shared" si="2687"/>
        <v>0</v>
      </c>
      <c r="CM241" s="1224" t="e">
        <f t="shared" si="2688"/>
        <v>#DIV/0!</v>
      </c>
      <c r="CN241" s="1224" t="e">
        <f t="shared" si="2689"/>
        <v>#DIV/0!</v>
      </c>
      <c r="CO241" s="406" t="e">
        <f t="shared" si="2690"/>
        <v>#DIV/0!</v>
      </c>
      <c r="CP241" s="406" t="e">
        <f t="shared" si="2691"/>
        <v>#DIV/0!</v>
      </c>
      <c r="CQ241" s="407" t="e" cm="1">
        <f t="array" ref="CQ241">CG241/(SUMPRODUCT(--(CHOOSE({1,2,3},CF241,CH241,CI241)&gt;0),CHOOSE({1,2,3},CF241,CH241,CI241))+CE241)</f>
        <v>#DIV/0!</v>
      </c>
      <c r="CS241" s="404">
        <f t="shared" si="2648"/>
        <v>43496</v>
      </c>
      <c r="CT241" s="405">
        <f t="shared" si="2732"/>
        <v>0</v>
      </c>
      <c r="CU241" s="405">
        <v>0</v>
      </c>
      <c r="CV241" s="405">
        <v>0</v>
      </c>
      <c r="CW241" s="405">
        <v>0</v>
      </c>
      <c r="CX241" s="405">
        <v>0</v>
      </c>
      <c r="CY241" s="405">
        <v>0</v>
      </c>
      <c r="CZ241" s="405">
        <f t="shared" si="2649"/>
        <v>0</v>
      </c>
      <c r="DA241" s="405">
        <v>0</v>
      </c>
      <c r="DB241" s="405">
        <f t="shared" si="2692"/>
        <v>0</v>
      </c>
      <c r="DC241" s="1224" t="e">
        <f t="shared" si="2693"/>
        <v>#DIV/0!</v>
      </c>
      <c r="DD241" s="1224" t="e">
        <f t="shared" si="2694"/>
        <v>#DIV/0!</v>
      </c>
      <c r="DE241" s="406" t="e">
        <f t="shared" si="2695"/>
        <v>#DIV/0!</v>
      </c>
      <c r="DF241" s="406" t="e">
        <f t="shared" si="2696"/>
        <v>#DIV/0!</v>
      </c>
      <c r="DG241" s="407" t="e" cm="1">
        <f t="array" ref="DG241">CW241/(SUMPRODUCT(--(CHOOSE({1,2,3},CV241,CX241,CY241)&gt;0),CHOOSE({1,2,3},CV241,CX241,CY241))+CU241)</f>
        <v>#DIV/0!</v>
      </c>
      <c r="DI241" s="404">
        <f t="shared" si="2650"/>
        <v>43496</v>
      </c>
      <c r="DJ241" s="405">
        <f t="shared" si="2733"/>
        <v>0</v>
      </c>
      <c r="DK241" s="405">
        <v>0</v>
      </c>
      <c r="DL241" s="405">
        <v>0</v>
      </c>
      <c r="DM241" s="405">
        <v>0</v>
      </c>
      <c r="DN241" s="405">
        <v>0</v>
      </c>
      <c r="DO241" s="405">
        <v>0</v>
      </c>
      <c r="DP241" s="405">
        <f t="shared" si="2651"/>
        <v>0</v>
      </c>
      <c r="DQ241" s="405">
        <v>0</v>
      </c>
      <c r="DR241" s="405">
        <f t="shared" si="2697"/>
        <v>0</v>
      </c>
      <c r="DS241" s="1224" t="e">
        <f t="shared" si="2698"/>
        <v>#DIV/0!</v>
      </c>
      <c r="DT241" s="1224" t="e">
        <f t="shared" si="2699"/>
        <v>#DIV/0!</v>
      </c>
      <c r="DU241" s="406" t="e">
        <f t="shared" si="2700"/>
        <v>#DIV/0!</v>
      </c>
      <c r="DV241" s="406" t="e">
        <f t="shared" si="2701"/>
        <v>#DIV/0!</v>
      </c>
      <c r="DW241" s="407" t="e" cm="1">
        <f t="array" ref="DW241">DM241/(SUMPRODUCT(--(CHOOSE({1,2,3},DL241,DN241,DO241)&gt;0),CHOOSE({1,2,3},DL241,DN241,DO241))+DK241)</f>
        <v>#DIV/0!</v>
      </c>
      <c r="DY241" s="404">
        <f t="shared" si="2652"/>
        <v>43496</v>
      </c>
      <c r="DZ241" s="405">
        <f t="shared" si="2734"/>
        <v>0</v>
      </c>
      <c r="EA241" s="405">
        <v>0</v>
      </c>
      <c r="EB241" s="405">
        <v>0</v>
      </c>
      <c r="EC241" s="405">
        <v>0</v>
      </c>
      <c r="ED241" s="405">
        <v>0</v>
      </c>
      <c r="EE241" s="405">
        <v>0</v>
      </c>
      <c r="EF241" s="405">
        <f t="shared" si="2653"/>
        <v>0</v>
      </c>
      <c r="EG241" s="405">
        <v>0</v>
      </c>
      <c r="EH241" s="405">
        <f t="shared" si="2702"/>
        <v>0</v>
      </c>
      <c r="EI241" s="1224" t="e">
        <f t="shared" si="2703"/>
        <v>#DIV/0!</v>
      </c>
      <c r="EJ241" s="1224" t="e">
        <f t="shared" si="2704"/>
        <v>#DIV/0!</v>
      </c>
      <c r="EK241" s="406" t="e">
        <f t="shared" si="2705"/>
        <v>#DIV/0!</v>
      </c>
      <c r="EL241" s="406" t="e">
        <f t="shared" si="2706"/>
        <v>#DIV/0!</v>
      </c>
      <c r="EM241" s="407" t="e" cm="1">
        <f t="array" ref="EM241">EC241/(SUMPRODUCT(--(CHOOSE({1,2,3},EB241,ED241,EE241)&gt;0),CHOOSE({1,2,3},EB241,ED241,EE241))+EA241)</f>
        <v>#DIV/0!</v>
      </c>
      <c r="EO241" s="404">
        <f t="shared" si="2654"/>
        <v>43496</v>
      </c>
      <c r="EP241" s="405">
        <f t="shared" si="2735"/>
        <v>0</v>
      </c>
      <c r="EQ241" s="405">
        <v>0</v>
      </c>
      <c r="ER241" s="405">
        <v>0</v>
      </c>
      <c r="ES241" s="405">
        <v>0</v>
      </c>
      <c r="ET241" s="405">
        <v>0</v>
      </c>
      <c r="EU241" s="405">
        <v>0</v>
      </c>
      <c r="EV241" s="405">
        <f t="shared" si="2655"/>
        <v>0</v>
      </c>
      <c r="EW241" s="405">
        <v>0</v>
      </c>
      <c r="EX241" s="405">
        <f t="shared" si="2707"/>
        <v>0</v>
      </c>
      <c r="EY241" s="1224" t="e">
        <f t="shared" si="2708"/>
        <v>#DIV/0!</v>
      </c>
      <c r="EZ241" s="1224" t="e">
        <f t="shared" si="2709"/>
        <v>#DIV/0!</v>
      </c>
      <c r="FA241" s="406" t="e">
        <f t="shared" si="2710"/>
        <v>#DIV/0!</v>
      </c>
      <c r="FB241" s="406" t="e">
        <f t="shared" si="2711"/>
        <v>#DIV/0!</v>
      </c>
      <c r="FC241" s="407" t="e" cm="1">
        <f t="array" ref="FC241">ES241/(SUMPRODUCT(--(CHOOSE({1,2,3},FH241,FX241,GN241)&gt;0),CHOOSE({1,2,3},FH241,FX241,GN241))+EQ241)</f>
        <v>#DIV/0!</v>
      </c>
      <c r="FE241" s="404">
        <f t="shared" si="2656"/>
        <v>43496</v>
      </c>
      <c r="FF241" s="405">
        <f t="shared" si="2736"/>
        <v>0</v>
      </c>
      <c r="FG241" s="405">
        <v>0</v>
      </c>
      <c r="FH241" s="405">
        <v>0</v>
      </c>
      <c r="FI241" s="405">
        <v>0</v>
      </c>
      <c r="FJ241" s="405">
        <v>0</v>
      </c>
      <c r="FK241" s="405">
        <v>0</v>
      </c>
      <c r="FL241" s="405">
        <f t="shared" si="2657"/>
        <v>0</v>
      </c>
      <c r="FM241" s="405">
        <v>0</v>
      </c>
      <c r="FN241" s="405">
        <f t="shared" si="2712"/>
        <v>0</v>
      </c>
      <c r="FO241" s="1224" t="e">
        <f t="shared" si="2713"/>
        <v>#DIV/0!</v>
      </c>
      <c r="FP241" s="1224" t="e">
        <f t="shared" si="2714"/>
        <v>#DIV/0!</v>
      </c>
      <c r="FQ241" s="406" t="e">
        <f t="shared" si="2715"/>
        <v>#DIV/0!</v>
      </c>
      <c r="FR241" s="406" t="e">
        <f t="shared" si="2716"/>
        <v>#DIV/0!</v>
      </c>
      <c r="FS241" s="407" t="e" cm="1">
        <f t="array" ref="FS241">FI241/(SUMPRODUCT(--(CHOOSE({1,2,3},FH241,FJ241,FK241)&gt;0),CHOOSE({1,2,3},FH241,FJ241,FK241))+FG241)</f>
        <v>#DIV/0!</v>
      </c>
      <c r="FU241" s="404">
        <f t="shared" si="2658"/>
        <v>43496</v>
      </c>
      <c r="FV241" s="405">
        <f t="shared" si="2737"/>
        <v>0</v>
      </c>
      <c r="FW241" s="405">
        <v>0</v>
      </c>
      <c r="FX241" s="405">
        <v>0</v>
      </c>
      <c r="FY241" s="405">
        <v>0</v>
      </c>
      <c r="FZ241" s="405">
        <v>0</v>
      </c>
      <c r="GA241" s="405">
        <v>0</v>
      </c>
      <c r="GB241" s="405">
        <f t="shared" si="2659"/>
        <v>0</v>
      </c>
      <c r="GC241" s="405">
        <v>0</v>
      </c>
      <c r="GD241" s="405">
        <f t="shared" si="2717"/>
        <v>0</v>
      </c>
      <c r="GE241" s="1224" t="e">
        <f t="shared" si="2718"/>
        <v>#DIV/0!</v>
      </c>
      <c r="GF241" s="1224" t="e">
        <f t="shared" si="2719"/>
        <v>#DIV/0!</v>
      </c>
      <c r="GG241" s="406" t="e">
        <f t="shared" si="2720"/>
        <v>#DIV/0!</v>
      </c>
      <c r="GH241" s="406" t="e">
        <f t="shared" si="2721"/>
        <v>#DIV/0!</v>
      </c>
      <c r="GI241" s="407" t="e" cm="1">
        <f t="array" ref="GI241">FY241/(SUMPRODUCT(--(CHOOSE({1,2,3},FX241,FZ241,GA241)&gt;0),CHOOSE({1,2,3},FX241,FZ241,GA241))+FW241)</f>
        <v>#DIV/0!</v>
      </c>
      <c r="GK241" s="404">
        <f t="shared" si="2660"/>
        <v>43496</v>
      </c>
      <c r="GL241" s="405">
        <f t="shared" si="2738"/>
        <v>0</v>
      </c>
      <c r="GM241" s="405">
        <v>0</v>
      </c>
      <c r="GN241" s="405">
        <v>0</v>
      </c>
      <c r="GO241" s="405">
        <v>0</v>
      </c>
      <c r="GP241" s="405">
        <v>0</v>
      </c>
      <c r="GQ241" s="405">
        <v>0</v>
      </c>
      <c r="GR241" s="405">
        <f t="shared" si="2661"/>
        <v>0</v>
      </c>
      <c r="GS241" s="405">
        <v>0</v>
      </c>
      <c r="GT241" s="405">
        <f t="shared" si="2722"/>
        <v>0</v>
      </c>
      <c r="GU241" s="1224" t="e">
        <f t="shared" si="2723"/>
        <v>#DIV/0!</v>
      </c>
      <c r="GV241" s="1224" t="e">
        <f t="shared" si="2724"/>
        <v>#DIV/0!</v>
      </c>
      <c r="GW241" s="406" t="e">
        <f t="shared" si="2725"/>
        <v>#DIV/0!</v>
      </c>
      <c r="GX241" s="406" t="e">
        <f t="shared" si="2726"/>
        <v>#DIV/0!</v>
      </c>
      <c r="GY241" s="407" t="e" cm="1">
        <f t="array" ref="GY241">GO241/(SUMPRODUCT(--(CHOOSE({1,2,3},GN241,GP241,GQ241)&gt;0),CHOOSE({1,2,3},GN241,GP241,GQ241))+GM241)</f>
        <v>#DIV/0!</v>
      </c>
    </row>
    <row r="242" spans="1:207" x14ac:dyDescent="0.2">
      <c r="A242" s="404">
        <f t="shared" si="2629"/>
        <v>43524</v>
      </c>
      <c r="B242" s="405">
        <f t="shared" si="2662"/>
        <v>0</v>
      </c>
      <c r="C242" s="405">
        <f t="shared" si="2630"/>
        <v>0</v>
      </c>
      <c r="D242" s="405">
        <f t="shared" si="2631"/>
        <v>0</v>
      </c>
      <c r="E242" s="405">
        <f t="shared" si="2632"/>
        <v>0</v>
      </c>
      <c r="F242" s="405">
        <f t="shared" si="2633"/>
        <v>0</v>
      </c>
      <c r="G242" s="405">
        <f t="shared" si="2634"/>
        <v>0</v>
      </c>
      <c r="H242" s="405">
        <f t="shared" si="2635"/>
        <v>0</v>
      </c>
      <c r="I242" s="405">
        <f t="shared" si="2636"/>
        <v>0</v>
      </c>
      <c r="J242" s="405">
        <f t="shared" si="2637"/>
        <v>0</v>
      </c>
      <c r="K242" s="1224" t="e">
        <f t="shared" si="2663"/>
        <v>#DIV/0!</v>
      </c>
      <c r="L242" s="1224" t="e">
        <f t="shared" si="2664"/>
        <v>#DIV/0!</v>
      </c>
      <c r="M242" s="406" t="e">
        <f t="shared" si="2665"/>
        <v>#DIV/0!</v>
      </c>
      <c r="N242" s="406" t="e">
        <f t="shared" si="2666"/>
        <v>#DIV/0!</v>
      </c>
      <c r="O242" s="407" t="e" cm="1">
        <f t="array" ref="O242">E242/(SUMPRODUCT(--(CHOOSE({1,2,3},D242,F242,G242)&gt;0),CHOOSE({1,2,3},D242,F242,G242))+C242)</f>
        <v>#DIV/0!</v>
      </c>
      <c r="Q242" s="404">
        <f t="shared" si="2638"/>
        <v>43524</v>
      </c>
      <c r="R242" s="405">
        <f t="shared" si="2727"/>
        <v>0</v>
      </c>
      <c r="S242" s="405">
        <v>0</v>
      </c>
      <c r="T242" s="405">
        <v>0</v>
      </c>
      <c r="U242" s="405">
        <v>0</v>
      </c>
      <c r="V242" s="405">
        <v>0</v>
      </c>
      <c r="W242" s="405">
        <v>0</v>
      </c>
      <c r="X242" s="405">
        <f t="shared" si="2639"/>
        <v>0</v>
      </c>
      <c r="Y242" s="405">
        <v>0</v>
      </c>
      <c r="Z242" s="405">
        <f t="shared" si="2667"/>
        <v>0</v>
      </c>
      <c r="AA242" s="1224" t="e">
        <f t="shared" si="2668"/>
        <v>#DIV/0!</v>
      </c>
      <c r="AB242" s="1224" t="e">
        <f t="shared" si="2669"/>
        <v>#DIV/0!</v>
      </c>
      <c r="AC242" s="406" t="e">
        <f t="shared" si="2670"/>
        <v>#DIV/0!</v>
      </c>
      <c r="AD242" s="406" t="e">
        <f t="shared" si="2671"/>
        <v>#DIV/0!</v>
      </c>
      <c r="AE242" s="407" t="e" cm="1">
        <f t="array" ref="AE242">U242/(SUMPRODUCT(--(CHOOSE({1,2,3},T242,V242,W242)&gt;0),CHOOSE({1,2,3},T242,V242,W242))+S242)</f>
        <v>#DIV/0!</v>
      </c>
      <c r="AG242" s="404">
        <f t="shared" si="2640"/>
        <v>43524</v>
      </c>
      <c r="AH242" s="405">
        <f t="shared" si="2728"/>
        <v>0</v>
      </c>
      <c r="AI242" s="405">
        <v>0</v>
      </c>
      <c r="AJ242" s="405">
        <v>0</v>
      </c>
      <c r="AK242" s="405">
        <v>0</v>
      </c>
      <c r="AL242" s="405">
        <v>0</v>
      </c>
      <c r="AM242" s="405">
        <v>0</v>
      </c>
      <c r="AN242" s="405">
        <f t="shared" si="2641"/>
        <v>0</v>
      </c>
      <c r="AO242" s="405">
        <v>0</v>
      </c>
      <c r="AP242" s="405">
        <f t="shared" si="2672"/>
        <v>0</v>
      </c>
      <c r="AQ242" s="1224" t="e">
        <f t="shared" si="2673"/>
        <v>#DIV/0!</v>
      </c>
      <c r="AR242" s="1224" t="e">
        <f t="shared" si="2674"/>
        <v>#DIV/0!</v>
      </c>
      <c r="AS242" s="406" t="e">
        <f t="shared" si="2675"/>
        <v>#DIV/0!</v>
      </c>
      <c r="AT242" s="406" t="e">
        <f t="shared" si="2676"/>
        <v>#DIV/0!</v>
      </c>
      <c r="AU242" s="407" t="e" cm="1">
        <f t="array" ref="AU242">AK242/(SUMPRODUCT(--(CHOOSE({1,2,3},AJ242,AL242,AM242)&gt;0),CHOOSE({1,2,3},AJ242,AL242,AM242))+AI242)</f>
        <v>#DIV/0!</v>
      </c>
      <c r="AW242" s="404">
        <f t="shared" si="2642"/>
        <v>43524</v>
      </c>
      <c r="AX242" s="405">
        <f t="shared" si="2729"/>
        <v>0</v>
      </c>
      <c r="AY242" s="405">
        <v>0</v>
      </c>
      <c r="AZ242" s="405">
        <v>0</v>
      </c>
      <c r="BA242" s="405">
        <v>0</v>
      </c>
      <c r="BB242" s="405">
        <v>0</v>
      </c>
      <c r="BC242" s="405">
        <v>0</v>
      </c>
      <c r="BD242" s="405">
        <f t="shared" si="2643"/>
        <v>0</v>
      </c>
      <c r="BE242" s="405">
        <v>0</v>
      </c>
      <c r="BF242" s="405">
        <f t="shared" si="2677"/>
        <v>0</v>
      </c>
      <c r="BG242" s="1224" t="e">
        <f t="shared" si="2678"/>
        <v>#DIV/0!</v>
      </c>
      <c r="BH242" s="1224" t="e">
        <f t="shared" si="2679"/>
        <v>#DIV/0!</v>
      </c>
      <c r="BI242" s="406" t="e">
        <f t="shared" si="2680"/>
        <v>#DIV/0!</v>
      </c>
      <c r="BJ242" s="406" t="e">
        <f t="shared" si="2681"/>
        <v>#DIV/0!</v>
      </c>
      <c r="BK242" s="407" t="e" cm="1">
        <f t="array" ref="BK242">BA242/(SUMPRODUCT(--(CHOOSE({1,2,3},AZ242,BB242,BC242)&gt;0),CHOOSE({1,2,3},AZ242,BB242,BC242))+AY242)</f>
        <v>#DIV/0!</v>
      </c>
      <c r="BM242" s="404">
        <f t="shared" si="2644"/>
        <v>43524</v>
      </c>
      <c r="BN242" s="405">
        <f t="shared" si="2730"/>
        <v>0</v>
      </c>
      <c r="BO242" s="405">
        <v>0</v>
      </c>
      <c r="BP242" s="405">
        <v>0</v>
      </c>
      <c r="BQ242" s="405">
        <v>0</v>
      </c>
      <c r="BR242" s="405">
        <v>0</v>
      </c>
      <c r="BS242" s="405">
        <v>0</v>
      </c>
      <c r="BT242" s="405">
        <f t="shared" si="2645"/>
        <v>0</v>
      </c>
      <c r="BU242" s="405">
        <v>0</v>
      </c>
      <c r="BV242" s="405">
        <f t="shared" si="2682"/>
        <v>0</v>
      </c>
      <c r="BW242" s="1224" t="e">
        <f t="shared" si="2683"/>
        <v>#DIV/0!</v>
      </c>
      <c r="BX242" s="1224" t="e">
        <f t="shared" si="2684"/>
        <v>#DIV/0!</v>
      </c>
      <c r="BY242" s="406" t="e">
        <f t="shared" si="2685"/>
        <v>#DIV/0!</v>
      </c>
      <c r="BZ242" s="406" t="e">
        <f t="shared" si="2686"/>
        <v>#DIV/0!</v>
      </c>
      <c r="CA242" s="407" t="e" cm="1">
        <f t="array" ref="CA242">BQ242/(SUMPRODUCT(--(CHOOSE({1,2,3},BP242,BR242,BS242)&gt;0),CHOOSE({1,2,3},BP242,BR242,BS242))+BO242)</f>
        <v>#DIV/0!</v>
      </c>
      <c r="CC242" s="404">
        <f t="shared" si="2646"/>
        <v>43524</v>
      </c>
      <c r="CD242" s="405">
        <f t="shared" si="2731"/>
        <v>0</v>
      </c>
      <c r="CE242" s="405">
        <v>0</v>
      </c>
      <c r="CF242" s="405">
        <v>0</v>
      </c>
      <c r="CG242" s="405">
        <v>0</v>
      </c>
      <c r="CH242" s="405">
        <v>0</v>
      </c>
      <c r="CI242" s="405">
        <v>0</v>
      </c>
      <c r="CJ242" s="405">
        <f t="shared" si="2647"/>
        <v>0</v>
      </c>
      <c r="CK242" s="405">
        <v>0</v>
      </c>
      <c r="CL242" s="405">
        <f t="shared" si="2687"/>
        <v>0</v>
      </c>
      <c r="CM242" s="1224" t="e">
        <f t="shared" si="2688"/>
        <v>#DIV/0!</v>
      </c>
      <c r="CN242" s="1224" t="e">
        <f t="shared" si="2689"/>
        <v>#DIV/0!</v>
      </c>
      <c r="CO242" s="406" t="e">
        <f t="shared" si="2690"/>
        <v>#DIV/0!</v>
      </c>
      <c r="CP242" s="406" t="e">
        <f t="shared" si="2691"/>
        <v>#DIV/0!</v>
      </c>
      <c r="CQ242" s="407" t="e" cm="1">
        <f t="array" ref="CQ242">CG242/(SUMPRODUCT(--(CHOOSE({1,2,3},CF242,CH242,CI242)&gt;0),CHOOSE({1,2,3},CF242,CH242,CI242))+CE242)</f>
        <v>#DIV/0!</v>
      </c>
      <c r="CS242" s="404">
        <f t="shared" si="2648"/>
        <v>43524</v>
      </c>
      <c r="CT242" s="405">
        <f t="shared" si="2732"/>
        <v>0</v>
      </c>
      <c r="CU242" s="405">
        <v>0</v>
      </c>
      <c r="CV242" s="405">
        <v>0</v>
      </c>
      <c r="CW242" s="405">
        <v>0</v>
      </c>
      <c r="CX242" s="405">
        <v>0</v>
      </c>
      <c r="CY242" s="405">
        <v>0</v>
      </c>
      <c r="CZ242" s="405">
        <f t="shared" si="2649"/>
        <v>0</v>
      </c>
      <c r="DA242" s="405">
        <v>0</v>
      </c>
      <c r="DB242" s="405">
        <f t="shared" si="2692"/>
        <v>0</v>
      </c>
      <c r="DC242" s="1224" t="e">
        <f t="shared" si="2693"/>
        <v>#DIV/0!</v>
      </c>
      <c r="DD242" s="1224" t="e">
        <f t="shared" si="2694"/>
        <v>#DIV/0!</v>
      </c>
      <c r="DE242" s="406" t="e">
        <f t="shared" si="2695"/>
        <v>#DIV/0!</v>
      </c>
      <c r="DF242" s="406" t="e">
        <f t="shared" si="2696"/>
        <v>#DIV/0!</v>
      </c>
      <c r="DG242" s="407" t="e" cm="1">
        <f t="array" ref="DG242">CW242/(SUMPRODUCT(--(CHOOSE({1,2,3},CV242,CX242,CY242)&gt;0),CHOOSE({1,2,3},CV242,CX242,CY242))+CU242)</f>
        <v>#DIV/0!</v>
      </c>
      <c r="DI242" s="404">
        <f t="shared" si="2650"/>
        <v>43524</v>
      </c>
      <c r="DJ242" s="405">
        <f t="shared" si="2733"/>
        <v>0</v>
      </c>
      <c r="DK242" s="405">
        <v>0</v>
      </c>
      <c r="DL242" s="405">
        <v>0</v>
      </c>
      <c r="DM242" s="405">
        <v>0</v>
      </c>
      <c r="DN242" s="405">
        <v>0</v>
      </c>
      <c r="DO242" s="405">
        <v>0</v>
      </c>
      <c r="DP242" s="405">
        <f t="shared" si="2651"/>
        <v>0</v>
      </c>
      <c r="DQ242" s="405">
        <v>0</v>
      </c>
      <c r="DR242" s="405">
        <f t="shared" si="2697"/>
        <v>0</v>
      </c>
      <c r="DS242" s="1224" t="e">
        <f t="shared" si="2698"/>
        <v>#DIV/0!</v>
      </c>
      <c r="DT242" s="1224" t="e">
        <f t="shared" si="2699"/>
        <v>#DIV/0!</v>
      </c>
      <c r="DU242" s="406" t="e">
        <f t="shared" si="2700"/>
        <v>#DIV/0!</v>
      </c>
      <c r="DV242" s="406" t="e">
        <f t="shared" si="2701"/>
        <v>#DIV/0!</v>
      </c>
      <c r="DW242" s="407" t="e" cm="1">
        <f t="array" ref="DW242">DM242/(SUMPRODUCT(--(CHOOSE({1,2,3},DL242,DN242,DO242)&gt;0),CHOOSE({1,2,3},DL242,DN242,DO242))+DK242)</f>
        <v>#DIV/0!</v>
      </c>
      <c r="DY242" s="404">
        <f t="shared" si="2652"/>
        <v>43524</v>
      </c>
      <c r="DZ242" s="405">
        <f t="shared" si="2734"/>
        <v>0</v>
      </c>
      <c r="EA242" s="405">
        <v>0</v>
      </c>
      <c r="EB242" s="405">
        <v>0</v>
      </c>
      <c r="EC242" s="405">
        <v>0</v>
      </c>
      <c r="ED242" s="405">
        <v>0</v>
      </c>
      <c r="EE242" s="405">
        <v>0</v>
      </c>
      <c r="EF242" s="405">
        <f t="shared" si="2653"/>
        <v>0</v>
      </c>
      <c r="EG242" s="405">
        <v>0</v>
      </c>
      <c r="EH242" s="405">
        <f t="shared" si="2702"/>
        <v>0</v>
      </c>
      <c r="EI242" s="1224" t="e">
        <f t="shared" si="2703"/>
        <v>#DIV/0!</v>
      </c>
      <c r="EJ242" s="1224" t="e">
        <f t="shared" si="2704"/>
        <v>#DIV/0!</v>
      </c>
      <c r="EK242" s="406" t="e">
        <f t="shared" si="2705"/>
        <v>#DIV/0!</v>
      </c>
      <c r="EL242" s="406" t="e">
        <f t="shared" si="2706"/>
        <v>#DIV/0!</v>
      </c>
      <c r="EM242" s="407" t="e" cm="1">
        <f t="array" ref="EM242">EC242/(SUMPRODUCT(--(CHOOSE({1,2,3},EB242,ED242,EE242)&gt;0),CHOOSE({1,2,3},EB242,ED242,EE242))+EA242)</f>
        <v>#DIV/0!</v>
      </c>
      <c r="EO242" s="404">
        <f t="shared" si="2654"/>
        <v>43524</v>
      </c>
      <c r="EP242" s="405">
        <f t="shared" si="2735"/>
        <v>0</v>
      </c>
      <c r="EQ242" s="405">
        <v>0</v>
      </c>
      <c r="ER242" s="405">
        <v>0</v>
      </c>
      <c r="ES242" s="405">
        <v>0</v>
      </c>
      <c r="ET242" s="405">
        <v>0</v>
      </c>
      <c r="EU242" s="405">
        <v>0</v>
      </c>
      <c r="EV242" s="405">
        <f t="shared" si="2655"/>
        <v>0</v>
      </c>
      <c r="EW242" s="405">
        <v>0</v>
      </c>
      <c r="EX242" s="405">
        <f t="shared" si="2707"/>
        <v>0</v>
      </c>
      <c r="EY242" s="1224" t="e">
        <f t="shared" si="2708"/>
        <v>#DIV/0!</v>
      </c>
      <c r="EZ242" s="1224" t="e">
        <f t="shared" si="2709"/>
        <v>#DIV/0!</v>
      </c>
      <c r="FA242" s="406" t="e">
        <f t="shared" si="2710"/>
        <v>#DIV/0!</v>
      </c>
      <c r="FB242" s="406" t="e">
        <f t="shared" si="2711"/>
        <v>#DIV/0!</v>
      </c>
      <c r="FC242" s="407" t="e" cm="1">
        <f t="array" ref="FC242">ES242/(SUMPRODUCT(--(CHOOSE({1,2,3},FH242,FX242,GN242)&gt;0),CHOOSE({1,2,3},FH242,FX242,GN242))+EQ242)</f>
        <v>#DIV/0!</v>
      </c>
      <c r="FE242" s="404">
        <f t="shared" si="2656"/>
        <v>43524</v>
      </c>
      <c r="FF242" s="405">
        <f t="shared" si="2736"/>
        <v>0</v>
      </c>
      <c r="FG242" s="405">
        <v>0</v>
      </c>
      <c r="FH242" s="405">
        <v>0</v>
      </c>
      <c r="FI242" s="405">
        <v>0</v>
      </c>
      <c r="FJ242" s="405">
        <v>0</v>
      </c>
      <c r="FK242" s="405">
        <v>0</v>
      </c>
      <c r="FL242" s="405">
        <f t="shared" si="2657"/>
        <v>0</v>
      </c>
      <c r="FM242" s="405">
        <v>0</v>
      </c>
      <c r="FN242" s="405">
        <f t="shared" si="2712"/>
        <v>0</v>
      </c>
      <c r="FO242" s="1224" t="e">
        <f t="shared" si="2713"/>
        <v>#DIV/0!</v>
      </c>
      <c r="FP242" s="1224" t="e">
        <f t="shared" si="2714"/>
        <v>#DIV/0!</v>
      </c>
      <c r="FQ242" s="406" t="e">
        <f t="shared" si="2715"/>
        <v>#DIV/0!</v>
      </c>
      <c r="FR242" s="406" t="e">
        <f t="shared" si="2716"/>
        <v>#DIV/0!</v>
      </c>
      <c r="FS242" s="407" t="e" cm="1">
        <f t="array" ref="FS242">FI242/(SUMPRODUCT(--(CHOOSE({1,2,3},FH242,FJ242,FK242)&gt;0),CHOOSE({1,2,3},FH242,FJ242,FK242))+FG242)</f>
        <v>#DIV/0!</v>
      </c>
      <c r="FU242" s="404">
        <f t="shared" si="2658"/>
        <v>43524</v>
      </c>
      <c r="FV242" s="405">
        <f t="shared" si="2737"/>
        <v>0</v>
      </c>
      <c r="FW242" s="405">
        <v>0</v>
      </c>
      <c r="FX242" s="405">
        <v>0</v>
      </c>
      <c r="FY242" s="405">
        <v>0</v>
      </c>
      <c r="FZ242" s="405">
        <v>0</v>
      </c>
      <c r="GA242" s="405">
        <v>0</v>
      </c>
      <c r="GB242" s="405">
        <f t="shared" si="2659"/>
        <v>0</v>
      </c>
      <c r="GC242" s="405">
        <v>0</v>
      </c>
      <c r="GD242" s="405">
        <f t="shared" si="2717"/>
        <v>0</v>
      </c>
      <c r="GE242" s="1224" t="e">
        <f t="shared" si="2718"/>
        <v>#DIV/0!</v>
      </c>
      <c r="GF242" s="1224" t="e">
        <f t="shared" si="2719"/>
        <v>#DIV/0!</v>
      </c>
      <c r="GG242" s="406" t="e">
        <f t="shared" si="2720"/>
        <v>#DIV/0!</v>
      </c>
      <c r="GH242" s="406" t="e">
        <f t="shared" si="2721"/>
        <v>#DIV/0!</v>
      </c>
      <c r="GI242" s="407" t="e" cm="1">
        <f t="array" ref="GI242">FY242/(SUMPRODUCT(--(CHOOSE({1,2,3},FX242,FZ242,GA242)&gt;0),CHOOSE({1,2,3},FX242,FZ242,GA242))+FW242)</f>
        <v>#DIV/0!</v>
      </c>
      <c r="GK242" s="404">
        <f t="shared" si="2660"/>
        <v>43524</v>
      </c>
      <c r="GL242" s="405">
        <f t="shared" si="2738"/>
        <v>0</v>
      </c>
      <c r="GM242" s="405">
        <v>0</v>
      </c>
      <c r="GN242" s="405">
        <v>0</v>
      </c>
      <c r="GO242" s="405">
        <v>0</v>
      </c>
      <c r="GP242" s="405">
        <v>0</v>
      </c>
      <c r="GQ242" s="405">
        <v>0</v>
      </c>
      <c r="GR242" s="405">
        <f t="shared" si="2661"/>
        <v>0</v>
      </c>
      <c r="GS242" s="405">
        <v>0</v>
      </c>
      <c r="GT242" s="405">
        <f t="shared" si="2722"/>
        <v>0</v>
      </c>
      <c r="GU242" s="1224" t="e">
        <f t="shared" si="2723"/>
        <v>#DIV/0!</v>
      </c>
      <c r="GV242" s="1224" t="e">
        <f t="shared" si="2724"/>
        <v>#DIV/0!</v>
      </c>
      <c r="GW242" s="406" t="e">
        <f t="shared" si="2725"/>
        <v>#DIV/0!</v>
      </c>
      <c r="GX242" s="406" t="e">
        <f t="shared" si="2726"/>
        <v>#DIV/0!</v>
      </c>
      <c r="GY242" s="407" t="e" cm="1">
        <f t="array" ref="GY242">GO242/(SUMPRODUCT(--(CHOOSE({1,2,3},GN242,GP242,GQ242)&gt;0),CHOOSE({1,2,3},GN242,GP242,GQ242))+GM242)</f>
        <v>#DIV/0!</v>
      </c>
    </row>
    <row r="243" spans="1:207" x14ac:dyDescent="0.2">
      <c r="A243" s="404">
        <f t="shared" si="2629"/>
        <v>43555</v>
      </c>
      <c r="B243" s="405">
        <f t="shared" si="2662"/>
        <v>0</v>
      </c>
      <c r="C243" s="405">
        <f t="shared" si="2630"/>
        <v>0</v>
      </c>
      <c r="D243" s="405">
        <f t="shared" si="2631"/>
        <v>0</v>
      </c>
      <c r="E243" s="405">
        <f t="shared" si="2632"/>
        <v>0</v>
      </c>
      <c r="F243" s="405">
        <f t="shared" si="2633"/>
        <v>0</v>
      </c>
      <c r="G243" s="405">
        <f t="shared" si="2634"/>
        <v>0</v>
      </c>
      <c r="H243" s="405">
        <f t="shared" si="2635"/>
        <v>0</v>
      </c>
      <c r="I243" s="405">
        <f t="shared" si="2636"/>
        <v>0</v>
      </c>
      <c r="J243" s="405">
        <f t="shared" si="2637"/>
        <v>0</v>
      </c>
      <c r="K243" s="1224" t="e">
        <f t="shared" si="2663"/>
        <v>#DIV/0!</v>
      </c>
      <c r="L243" s="1224" t="e">
        <f t="shared" si="2664"/>
        <v>#DIV/0!</v>
      </c>
      <c r="M243" s="406" t="e">
        <f t="shared" si="2665"/>
        <v>#DIV/0!</v>
      </c>
      <c r="N243" s="406" t="e">
        <f t="shared" si="2666"/>
        <v>#DIV/0!</v>
      </c>
      <c r="O243" s="407" t="e" cm="1">
        <f t="array" ref="O243">E243/(SUMPRODUCT(--(CHOOSE({1,2,3},D243,F243,G243)&gt;0),CHOOSE({1,2,3},D243,F243,G243))+C243)</f>
        <v>#DIV/0!</v>
      </c>
      <c r="Q243" s="404">
        <f t="shared" si="2638"/>
        <v>43555</v>
      </c>
      <c r="R243" s="405">
        <f t="shared" si="2727"/>
        <v>0</v>
      </c>
      <c r="S243" s="405">
        <v>0</v>
      </c>
      <c r="T243" s="405">
        <v>0</v>
      </c>
      <c r="U243" s="405">
        <v>0</v>
      </c>
      <c r="V243" s="405">
        <v>0</v>
      </c>
      <c r="W243" s="405">
        <v>0</v>
      </c>
      <c r="X243" s="405">
        <f t="shared" si="2639"/>
        <v>0</v>
      </c>
      <c r="Y243" s="405">
        <v>0</v>
      </c>
      <c r="Z243" s="405">
        <f t="shared" si="2667"/>
        <v>0</v>
      </c>
      <c r="AA243" s="1224" t="e">
        <f t="shared" si="2668"/>
        <v>#DIV/0!</v>
      </c>
      <c r="AB243" s="1224" t="e">
        <f t="shared" si="2669"/>
        <v>#DIV/0!</v>
      </c>
      <c r="AC243" s="406" t="e">
        <f t="shared" si="2670"/>
        <v>#DIV/0!</v>
      </c>
      <c r="AD243" s="406" t="e">
        <f t="shared" si="2671"/>
        <v>#DIV/0!</v>
      </c>
      <c r="AE243" s="407" t="e" cm="1">
        <f t="array" ref="AE243">U243/(SUMPRODUCT(--(CHOOSE({1,2,3},T243,V243,W243)&gt;0),CHOOSE({1,2,3},T243,V243,W243))+S243)</f>
        <v>#DIV/0!</v>
      </c>
      <c r="AG243" s="404">
        <f t="shared" si="2640"/>
        <v>43555</v>
      </c>
      <c r="AH243" s="405">
        <f t="shared" si="2728"/>
        <v>0</v>
      </c>
      <c r="AI243" s="405">
        <v>0</v>
      </c>
      <c r="AJ243" s="405">
        <v>0</v>
      </c>
      <c r="AK243" s="405">
        <v>0</v>
      </c>
      <c r="AL243" s="405">
        <v>0</v>
      </c>
      <c r="AM243" s="405">
        <v>0</v>
      </c>
      <c r="AN243" s="405">
        <f t="shared" si="2641"/>
        <v>0</v>
      </c>
      <c r="AO243" s="405">
        <v>0</v>
      </c>
      <c r="AP243" s="405">
        <f t="shared" si="2672"/>
        <v>0</v>
      </c>
      <c r="AQ243" s="1224" t="e">
        <f t="shared" si="2673"/>
        <v>#DIV/0!</v>
      </c>
      <c r="AR243" s="1224" t="e">
        <f t="shared" si="2674"/>
        <v>#DIV/0!</v>
      </c>
      <c r="AS243" s="406" t="e">
        <f t="shared" si="2675"/>
        <v>#DIV/0!</v>
      </c>
      <c r="AT243" s="406" t="e">
        <f t="shared" si="2676"/>
        <v>#DIV/0!</v>
      </c>
      <c r="AU243" s="407" t="e" cm="1">
        <f t="array" ref="AU243">AK243/(SUMPRODUCT(--(CHOOSE({1,2,3},AJ243,AL243,AM243)&gt;0),CHOOSE({1,2,3},AJ243,AL243,AM243))+AI243)</f>
        <v>#DIV/0!</v>
      </c>
      <c r="AW243" s="404">
        <f t="shared" si="2642"/>
        <v>43555</v>
      </c>
      <c r="AX243" s="405">
        <f t="shared" si="2729"/>
        <v>0</v>
      </c>
      <c r="AY243" s="405">
        <v>0</v>
      </c>
      <c r="AZ243" s="405">
        <v>0</v>
      </c>
      <c r="BA243" s="405">
        <v>0</v>
      </c>
      <c r="BB243" s="405">
        <v>0</v>
      </c>
      <c r="BC243" s="405">
        <v>0</v>
      </c>
      <c r="BD243" s="405">
        <f t="shared" si="2643"/>
        <v>0</v>
      </c>
      <c r="BE243" s="405">
        <v>0</v>
      </c>
      <c r="BF243" s="405">
        <f t="shared" si="2677"/>
        <v>0</v>
      </c>
      <c r="BG243" s="1224" t="e">
        <f t="shared" si="2678"/>
        <v>#DIV/0!</v>
      </c>
      <c r="BH243" s="1224" t="e">
        <f t="shared" si="2679"/>
        <v>#DIV/0!</v>
      </c>
      <c r="BI243" s="406" t="e">
        <f t="shared" si="2680"/>
        <v>#DIV/0!</v>
      </c>
      <c r="BJ243" s="406" t="e">
        <f t="shared" si="2681"/>
        <v>#DIV/0!</v>
      </c>
      <c r="BK243" s="407" t="e" cm="1">
        <f t="array" ref="BK243">BA243/(SUMPRODUCT(--(CHOOSE({1,2,3},AZ243,BB243,BC243)&gt;0),CHOOSE({1,2,3},AZ243,BB243,BC243))+AY243)</f>
        <v>#DIV/0!</v>
      </c>
      <c r="BM243" s="404">
        <f t="shared" si="2644"/>
        <v>43555</v>
      </c>
      <c r="BN243" s="405">
        <f t="shared" si="2730"/>
        <v>0</v>
      </c>
      <c r="BO243" s="405">
        <v>0</v>
      </c>
      <c r="BP243" s="405">
        <v>0</v>
      </c>
      <c r="BQ243" s="405">
        <v>0</v>
      </c>
      <c r="BR243" s="405">
        <v>0</v>
      </c>
      <c r="BS243" s="405">
        <v>0</v>
      </c>
      <c r="BT243" s="405">
        <f t="shared" si="2645"/>
        <v>0</v>
      </c>
      <c r="BU243" s="405">
        <v>0</v>
      </c>
      <c r="BV243" s="405">
        <f t="shared" si="2682"/>
        <v>0</v>
      </c>
      <c r="BW243" s="1224" t="e">
        <f t="shared" si="2683"/>
        <v>#DIV/0!</v>
      </c>
      <c r="BX243" s="1224" t="e">
        <f t="shared" si="2684"/>
        <v>#DIV/0!</v>
      </c>
      <c r="BY243" s="406" t="e">
        <f t="shared" si="2685"/>
        <v>#DIV/0!</v>
      </c>
      <c r="BZ243" s="406" t="e">
        <f t="shared" si="2686"/>
        <v>#DIV/0!</v>
      </c>
      <c r="CA243" s="407" t="e" cm="1">
        <f t="array" ref="CA243">BQ243/(SUMPRODUCT(--(CHOOSE({1,2,3},BP243,BR243,BS243)&gt;0),CHOOSE({1,2,3},BP243,BR243,BS243))+BO243)</f>
        <v>#DIV/0!</v>
      </c>
      <c r="CC243" s="404">
        <f t="shared" si="2646"/>
        <v>43555</v>
      </c>
      <c r="CD243" s="405">
        <f t="shared" si="2731"/>
        <v>0</v>
      </c>
      <c r="CE243" s="405">
        <v>0</v>
      </c>
      <c r="CF243" s="405">
        <v>0</v>
      </c>
      <c r="CG243" s="405">
        <v>0</v>
      </c>
      <c r="CH243" s="405">
        <v>0</v>
      </c>
      <c r="CI243" s="405">
        <v>0</v>
      </c>
      <c r="CJ243" s="405">
        <f t="shared" si="2647"/>
        <v>0</v>
      </c>
      <c r="CK243" s="405">
        <v>0</v>
      </c>
      <c r="CL243" s="405">
        <f t="shared" si="2687"/>
        <v>0</v>
      </c>
      <c r="CM243" s="1224" t="e">
        <f t="shared" si="2688"/>
        <v>#DIV/0!</v>
      </c>
      <c r="CN243" s="1224" t="e">
        <f t="shared" si="2689"/>
        <v>#DIV/0!</v>
      </c>
      <c r="CO243" s="406" t="e">
        <f t="shared" si="2690"/>
        <v>#DIV/0!</v>
      </c>
      <c r="CP243" s="406" t="e">
        <f t="shared" si="2691"/>
        <v>#DIV/0!</v>
      </c>
      <c r="CQ243" s="407" t="e" cm="1">
        <f t="array" ref="CQ243">CG243/(SUMPRODUCT(--(CHOOSE({1,2,3},CF243,CH243,CI243)&gt;0),CHOOSE({1,2,3},CF243,CH243,CI243))+CE243)</f>
        <v>#DIV/0!</v>
      </c>
      <c r="CS243" s="404">
        <f t="shared" si="2648"/>
        <v>43555</v>
      </c>
      <c r="CT243" s="405">
        <f t="shared" si="2732"/>
        <v>0</v>
      </c>
      <c r="CU243" s="405">
        <v>0</v>
      </c>
      <c r="CV243" s="405">
        <v>0</v>
      </c>
      <c r="CW243" s="405">
        <v>0</v>
      </c>
      <c r="CX243" s="405">
        <v>0</v>
      </c>
      <c r="CY243" s="405">
        <v>0</v>
      </c>
      <c r="CZ243" s="405">
        <f t="shared" si="2649"/>
        <v>0</v>
      </c>
      <c r="DA243" s="405">
        <v>0</v>
      </c>
      <c r="DB243" s="405">
        <f t="shared" si="2692"/>
        <v>0</v>
      </c>
      <c r="DC243" s="1224" t="e">
        <f t="shared" si="2693"/>
        <v>#DIV/0!</v>
      </c>
      <c r="DD243" s="1224" t="e">
        <f t="shared" si="2694"/>
        <v>#DIV/0!</v>
      </c>
      <c r="DE243" s="406" t="e">
        <f t="shared" si="2695"/>
        <v>#DIV/0!</v>
      </c>
      <c r="DF243" s="406" t="e">
        <f t="shared" si="2696"/>
        <v>#DIV/0!</v>
      </c>
      <c r="DG243" s="407" t="e" cm="1">
        <f t="array" ref="DG243">CW243/(SUMPRODUCT(--(CHOOSE({1,2,3},CV243,CX243,CY243)&gt;0),CHOOSE({1,2,3},CV243,CX243,CY243))+CU243)</f>
        <v>#DIV/0!</v>
      </c>
      <c r="DI243" s="404">
        <f t="shared" si="2650"/>
        <v>43555</v>
      </c>
      <c r="DJ243" s="405">
        <f t="shared" si="2733"/>
        <v>0</v>
      </c>
      <c r="DK243" s="405">
        <v>0</v>
      </c>
      <c r="DL243" s="405">
        <v>0</v>
      </c>
      <c r="DM243" s="405">
        <v>0</v>
      </c>
      <c r="DN243" s="405">
        <v>0</v>
      </c>
      <c r="DO243" s="405">
        <v>0</v>
      </c>
      <c r="DP243" s="405">
        <f t="shared" si="2651"/>
        <v>0</v>
      </c>
      <c r="DQ243" s="405">
        <v>0</v>
      </c>
      <c r="DR243" s="405">
        <f t="shared" si="2697"/>
        <v>0</v>
      </c>
      <c r="DS243" s="1224" t="e">
        <f t="shared" si="2698"/>
        <v>#DIV/0!</v>
      </c>
      <c r="DT243" s="1224" t="e">
        <f t="shared" si="2699"/>
        <v>#DIV/0!</v>
      </c>
      <c r="DU243" s="406" t="e">
        <f t="shared" si="2700"/>
        <v>#DIV/0!</v>
      </c>
      <c r="DV243" s="406" t="e">
        <f t="shared" si="2701"/>
        <v>#DIV/0!</v>
      </c>
      <c r="DW243" s="407" t="e" cm="1">
        <f t="array" ref="DW243">DM243/(SUMPRODUCT(--(CHOOSE({1,2,3},DL243,DN243,DO243)&gt;0),CHOOSE({1,2,3},DL243,DN243,DO243))+DK243)</f>
        <v>#DIV/0!</v>
      </c>
      <c r="DY243" s="404">
        <f t="shared" si="2652"/>
        <v>43555</v>
      </c>
      <c r="DZ243" s="405">
        <f t="shared" si="2734"/>
        <v>0</v>
      </c>
      <c r="EA243" s="405">
        <v>0</v>
      </c>
      <c r="EB243" s="405">
        <v>0</v>
      </c>
      <c r="EC243" s="405">
        <v>0</v>
      </c>
      <c r="ED243" s="405">
        <v>0</v>
      </c>
      <c r="EE243" s="405">
        <v>0</v>
      </c>
      <c r="EF243" s="405">
        <f t="shared" si="2653"/>
        <v>0</v>
      </c>
      <c r="EG243" s="405">
        <v>0</v>
      </c>
      <c r="EH243" s="405">
        <f t="shared" si="2702"/>
        <v>0</v>
      </c>
      <c r="EI243" s="1224" t="e">
        <f t="shared" si="2703"/>
        <v>#DIV/0!</v>
      </c>
      <c r="EJ243" s="1224" t="e">
        <f t="shared" si="2704"/>
        <v>#DIV/0!</v>
      </c>
      <c r="EK243" s="406" t="e">
        <f t="shared" si="2705"/>
        <v>#DIV/0!</v>
      </c>
      <c r="EL243" s="406" t="e">
        <f t="shared" si="2706"/>
        <v>#DIV/0!</v>
      </c>
      <c r="EM243" s="407" t="e" cm="1">
        <f t="array" ref="EM243">EC243/(SUMPRODUCT(--(CHOOSE({1,2,3},EB243,ED243,EE243)&gt;0),CHOOSE({1,2,3},EB243,ED243,EE243))+EA243)</f>
        <v>#DIV/0!</v>
      </c>
      <c r="EO243" s="404">
        <f t="shared" si="2654"/>
        <v>43555</v>
      </c>
      <c r="EP243" s="405">
        <f t="shared" si="2735"/>
        <v>0</v>
      </c>
      <c r="EQ243" s="405">
        <v>0</v>
      </c>
      <c r="ER243" s="405">
        <v>0</v>
      </c>
      <c r="ES243" s="405">
        <v>0</v>
      </c>
      <c r="ET243" s="405">
        <v>0</v>
      </c>
      <c r="EU243" s="405">
        <v>0</v>
      </c>
      <c r="EV243" s="405">
        <f t="shared" si="2655"/>
        <v>0</v>
      </c>
      <c r="EW243" s="405">
        <v>0</v>
      </c>
      <c r="EX243" s="405">
        <f t="shared" si="2707"/>
        <v>0</v>
      </c>
      <c r="EY243" s="1224" t="e">
        <f t="shared" si="2708"/>
        <v>#DIV/0!</v>
      </c>
      <c r="EZ243" s="1224" t="e">
        <f t="shared" si="2709"/>
        <v>#DIV/0!</v>
      </c>
      <c r="FA243" s="406" t="e">
        <f t="shared" si="2710"/>
        <v>#DIV/0!</v>
      </c>
      <c r="FB243" s="406" t="e">
        <f t="shared" si="2711"/>
        <v>#DIV/0!</v>
      </c>
      <c r="FC243" s="407" t="e" cm="1">
        <f t="array" ref="FC243">ES243/(SUMPRODUCT(--(CHOOSE({1,2,3},FH243,FX243,GN243)&gt;0),CHOOSE({1,2,3},FH243,FX243,GN243))+EQ243)</f>
        <v>#DIV/0!</v>
      </c>
      <c r="FE243" s="404">
        <f t="shared" si="2656"/>
        <v>43555</v>
      </c>
      <c r="FF243" s="405">
        <f t="shared" si="2736"/>
        <v>0</v>
      </c>
      <c r="FG243" s="405">
        <v>0</v>
      </c>
      <c r="FH243" s="405">
        <v>0</v>
      </c>
      <c r="FI243" s="405">
        <v>0</v>
      </c>
      <c r="FJ243" s="405">
        <v>0</v>
      </c>
      <c r="FK243" s="405">
        <v>0</v>
      </c>
      <c r="FL243" s="405">
        <f t="shared" si="2657"/>
        <v>0</v>
      </c>
      <c r="FM243" s="405">
        <v>0</v>
      </c>
      <c r="FN243" s="405">
        <f t="shared" si="2712"/>
        <v>0</v>
      </c>
      <c r="FO243" s="1224" t="e">
        <f t="shared" si="2713"/>
        <v>#DIV/0!</v>
      </c>
      <c r="FP243" s="1224" t="e">
        <f t="shared" si="2714"/>
        <v>#DIV/0!</v>
      </c>
      <c r="FQ243" s="406" t="e">
        <f t="shared" si="2715"/>
        <v>#DIV/0!</v>
      </c>
      <c r="FR243" s="406" t="e">
        <f t="shared" si="2716"/>
        <v>#DIV/0!</v>
      </c>
      <c r="FS243" s="407" t="e" cm="1">
        <f t="array" ref="FS243">FI243/(SUMPRODUCT(--(CHOOSE({1,2,3},FH243,FJ243,FK243)&gt;0),CHOOSE({1,2,3},FH243,FJ243,FK243))+FG243)</f>
        <v>#DIV/0!</v>
      </c>
      <c r="FU243" s="404">
        <f t="shared" si="2658"/>
        <v>43555</v>
      </c>
      <c r="FV243" s="405">
        <f t="shared" si="2737"/>
        <v>0</v>
      </c>
      <c r="FW243" s="405">
        <v>0</v>
      </c>
      <c r="FX243" s="405">
        <v>0</v>
      </c>
      <c r="FY243" s="405">
        <v>0</v>
      </c>
      <c r="FZ243" s="405">
        <v>0</v>
      </c>
      <c r="GA243" s="405">
        <v>0</v>
      </c>
      <c r="GB243" s="405">
        <f t="shared" si="2659"/>
        <v>0</v>
      </c>
      <c r="GC243" s="405">
        <v>0</v>
      </c>
      <c r="GD243" s="405">
        <f t="shared" si="2717"/>
        <v>0</v>
      </c>
      <c r="GE243" s="1224" t="e">
        <f t="shared" si="2718"/>
        <v>#DIV/0!</v>
      </c>
      <c r="GF243" s="1224" t="e">
        <f t="shared" si="2719"/>
        <v>#DIV/0!</v>
      </c>
      <c r="GG243" s="406" t="e">
        <f t="shared" si="2720"/>
        <v>#DIV/0!</v>
      </c>
      <c r="GH243" s="406" t="e">
        <f t="shared" si="2721"/>
        <v>#DIV/0!</v>
      </c>
      <c r="GI243" s="407" t="e" cm="1">
        <f t="array" ref="GI243">FY243/(SUMPRODUCT(--(CHOOSE({1,2,3},FX243,FZ243,GA243)&gt;0),CHOOSE({1,2,3},FX243,FZ243,GA243))+FW243)</f>
        <v>#DIV/0!</v>
      </c>
      <c r="GK243" s="404">
        <f t="shared" si="2660"/>
        <v>43555</v>
      </c>
      <c r="GL243" s="405">
        <f t="shared" si="2738"/>
        <v>0</v>
      </c>
      <c r="GM243" s="405">
        <v>0</v>
      </c>
      <c r="GN243" s="405">
        <v>0</v>
      </c>
      <c r="GO243" s="405">
        <v>0</v>
      </c>
      <c r="GP243" s="405">
        <v>0</v>
      </c>
      <c r="GQ243" s="405">
        <v>0</v>
      </c>
      <c r="GR243" s="405">
        <f t="shared" si="2661"/>
        <v>0</v>
      </c>
      <c r="GS243" s="405">
        <v>0</v>
      </c>
      <c r="GT243" s="405">
        <f t="shared" si="2722"/>
        <v>0</v>
      </c>
      <c r="GU243" s="1224" t="e">
        <f t="shared" si="2723"/>
        <v>#DIV/0!</v>
      </c>
      <c r="GV243" s="1224" t="e">
        <f t="shared" si="2724"/>
        <v>#DIV/0!</v>
      </c>
      <c r="GW243" s="406" t="e">
        <f t="shared" si="2725"/>
        <v>#DIV/0!</v>
      </c>
      <c r="GX243" s="406" t="e">
        <f t="shared" si="2726"/>
        <v>#DIV/0!</v>
      </c>
      <c r="GY243" s="407" t="e" cm="1">
        <f t="array" ref="GY243">GO243/(SUMPRODUCT(--(CHOOSE({1,2,3},GN243,GP243,GQ243)&gt;0),CHOOSE({1,2,3},GN243,GP243,GQ243))+GM243)</f>
        <v>#DIV/0!</v>
      </c>
    </row>
    <row r="244" spans="1:207" x14ac:dyDescent="0.2">
      <c r="A244" s="404">
        <f t="shared" si="2629"/>
        <v>43585</v>
      </c>
      <c r="B244" s="405">
        <f t="shared" si="2662"/>
        <v>0</v>
      </c>
      <c r="C244" s="405">
        <f t="shared" si="2630"/>
        <v>0</v>
      </c>
      <c r="D244" s="405">
        <f t="shared" si="2631"/>
        <v>0</v>
      </c>
      <c r="E244" s="405">
        <f t="shared" si="2632"/>
        <v>0</v>
      </c>
      <c r="F244" s="405">
        <f t="shared" si="2633"/>
        <v>0</v>
      </c>
      <c r="G244" s="405">
        <f t="shared" si="2634"/>
        <v>0</v>
      </c>
      <c r="H244" s="405">
        <f t="shared" si="2635"/>
        <v>0</v>
      </c>
      <c r="I244" s="405">
        <f t="shared" si="2636"/>
        <v>0</v>
      </c>
      <c r="J244" s="405">
        <f t="shared" si="2637"/>
        <v>0</v>
      </c>
      <c r="K244" s="1224" t="e">
        <f t="shared" si="2663"/>
        <v>#DIV/0!</v>
      </c>
      <c r="L244" s="1224" t="e">
        <f t="shared" si="2664"/>
        <v>#DIV/0!</v>
      </c>
      <c r="M244" s="406" t="e">
        <f t="shared" si="2665"/>
        <v>#DIV/0!</v>
      </c>
      <c r="N244" s="406" t="e">
        <f t="shared" si="2666"/>
        <v>#DIV/0!</v>
      </c>
      <c r="O244" s="407" t="e" cm="1">
        <f t="array" ref="O244">E244/(SUMPRODUCT(--(CHOOSE({1,2,3},D244,F244,G244)&gt;0),CHOOSE({1,2,3},D244,F244,G244))+C244)</f>
        <v>#DIV/0!</v>
      </c>
      <c r="Q244" s="404">
        <f t="shared" si="2638"/>
        <v>43585</v>
      </c>
      <c r="R244" s="405">
        <f t="shared" si="2727"/>
        <v>0</v>
      </c>
      <c r="S244" s="405">
        <v>0</v>
      </c>
      <c r="T244" s="405">
        <v>0</v>
      </c>
      <c r="U244" s="405">
        <v>0</v>
      </c>
      <c r="V244" s="405">
        <v>0</v>
      </c>
      <c r="W244" s="405">
        <v>0</v>
      </c>
      <c r="X244" s="405">
        <f t="shared" si="2639"/>
        <v>0</v>
      </c>
      <c r="Y244" s="405">
        <v>0</v>
      </c>
      <c r="Z244" s="405">
        <f t="shared" si="2667"/>
        <v>0</v>
      </c>
      <c r="AA244" s="1224" t="e">
        <f t="shared" si="2668"/>
        <v>#DIV/0!</v>
      </c>
      <c r="AB244" s="1224" t="e">
        <f t="shared" si="2669"/>
        <v>#DIV/0!</v>
      </c>
      <c r="AC244" s="406" t="e">
        <f t="shared" si="2670"/>
        <v>#DIV/0!</v>
      </c>
      <c r="AD244" s="406" t="e">
        <f t="shared" si="2671"/>
        <v>#DIV/0!</v>
      </c>
      <c r="AE244" s="407" t="e" cm="1">
        <f t="array" ref="AE244">U244/(SUMPRODUCT(--(CHOOSE({1,2,3},T244,V244,W244)&gt;0),CHOOSE({1,2,3},T244,V244,W244))+S244)</f>
        <v>#DIV/0!</v>
      </c>
      <c r="AG244" s="404">
        <f t="shared" si="2640"/>
        <v>43585</v>
      </c>
      <c r="AH244" s="405">
        <f t="shared" si="2728"/>
        <v>0</v>
      </c>
      <c r="AI244" s="405">
        <v>0</v>
      </c>
      <c r="AJ244" s="405">
        <v>0</v>
      </c>
      <c r="AK244" s="405">
        <v>0</v>
      </c>
      <c r="AL244" s="405">
        <v>0</v>
      </c>
      <c r="AM244" s="405">
        <v>0</v>
      </c>
      <c r="AN244" s="405">
        <f t="shared" si="2641"/>
        <v>0</v>
      </c>
      <c r="AO244" s="405">
        <v>0</v>
      </c>
      <c r="AP244" s="405">
        <f t="shared" si="2672"/>
        <v>0</v>
      </c>
      <c r="AQ244" s="1224" t="e">
        <f t="shared" si="2673"/>
        <v>#DIV/0!</v>
      </c>
      <c r="AR244" s="1224" t="e">
        <f t="shared" si="2674"/>
        <v>#DIV/0!</v>
      </c>
      <c r="AS244" s="406" t="e">
        <f t="shared" si="2675"/>
        <v>#DIV/0!</v>
      </c>
      <c r="AT244" s="406" t="e">
        <f t="shared" si="2676"/>
        <v>#DIV/0!</v>
      </c>
      <c r="AU244" s="407" t="e" cm="1">
        <f t="array" ref="AU244">AK244/(SUMPRODUCT(--(CHOOSE({1,2,3},AJ244,AL244,AM244)&gt;0),CHOOSE({1,2,3},AJ244,AL244,AM244))+AI244)</f>
        <v>#DIV/0!</v>
      </c>
      <c r="AW244" s="404">
        <f t="shared" si="2642"/>
        <v>43585</v>
      </c>
      <c r="AX244" s="405">
        <f t="shared" si="2729"/>
        <v>0</v>
      </c>
      <c r="AY244" s="405">
        <v>0</v>
      </c>
      <c r="AZ244" s="405">
        <v>0</v>
      </c>
      <c r="BA244" s="405">
        <v>0</v>
      </c>
      <c r="BB244" s="405">
        <v>0</v>
      </c>
      <c r="BC244" s="405">
        <v>0</v>
      </c>
      <c r="BD244" s="405">
        <f t="shared" si="2643"/>
        <v>0</v>
      </c>
      <c r="BE244" s="405">
        <v>0</v>
      </c>
      <c r="BF244" s="405">
        <f t="shared" si="2677"/>
        <v>0</v>
      </c>
      <c r="BG244" s="1224" t="e">
        <f t="shared" si="2678"/>
        <v>#DIV/0!</v>
      </c>
      <c r="BH244" s="1224" t="e">
        <f t="shared" si="2679"/>
        <v>#DIV/0!</v>
      </c>
      <c r="BI244" s="406" t="e">
        <f t="shared" si="2680"/>
        <v>#DIV/0!</v>
      </c>
      <c r="BJ244" s="406" t="e">
        <f t="shared" si="2681"/>
        <v>#DIV/0!</v>
      </c>
      <c r="BK244" s="407" t="e" cm="1">
        <f t="array" ref="BK244">BA244/(SUMPRODUCT(--(CHOOSE({1,2,3},AZ244,BB244,BC244)&gt;0),CHOOSE({1,2,3},AZ244,BB244,BC244))+AY244)</f>
        <v>#DIV/0!</v>
      </c>
      <c r="BM244" s="404">
        <f t="shared" si="2644"/>
        <v>43585</v>
      </c>
      <c r="BN244" s="405">
        <f t="shared" si="2730"/>
        <v>0</v>
      </c>
      <c r="BO244" s="405">
        <v>0</v>
      </c>
      <c r="BP244" s="405">
        <v>0</v>
      </c>
      <c r="BQ244" s="405">
        <v>0</v>
      </c>
      <c r="BR244" s="405">
        <v>0</v>
      </c>
      <c r="BS244" s="405">
        <v>0</v>
      </c>
      <c r="BT244" s="405">
        <f t="shared" si="2645"/>
        <v>0</v>
      </c>
      <c r="BU244" s="405">
        <v>0</v>
      </c>
      <c r="BV244" s="405">
        <f t="shared" si="2682"/>
        <v>0</v>
      </c>
      <c r="BW244" s="1224" t="e">
        <f t="shared" si="2683"/>
        <v>#DIV/0!</v>
      </c>
      <c r="BX244" s="1224" t="e">
        <f t="shared" si="2684"/>
        <v>#DIV/0!</v>
      </c>
      <c r="BY244" s="406" t="e">
        <f t="shared" si="2685"/>
        <v>#DIV/0!</v>
      </c>
      <c r="BZ244" s="406" t="e">
        <f t="shared" si="2686"/>
        <v>#DIV/0!</v>
      </c>
      <c r="CA244" s="407" t="e" cm="1">
        <f t="array" ref="CA244">BQ244/(SUMPRODUCT(--(CHOOSE({1,2,3},BP244,BR244,BS244)&gt;0),CHOOSE({1,2,3},BP244,BR244,BS244))+BO244)</f>
        <v>#DIV/0!</v>
      </c>
      <c r="CC244" s="404">
        <f t="shared" si="2646"/>
        <v>43585</v>
      </c>
      <c r="CD244" s="405">
        <f t="shared" si="2731"/>
        <v>0</v>
      </c>
      <c r="CE244" s="405">
        <v>0</v>
      </c>
      <c r="CF244" s="405">
        <v>0</v>
      </c>
      <c r="CG244" s="405">
        <v>0</v>
      </c>
      <c r="CH244" s="405">
        <v>0</v>
      </c>
      <c r="CI244" s="405">
        <v>0</v>
      </c>
      <c r="CJ244" s="405">
        <f t="shared" si="2647"/>
        <v>0</v>
      </c>
      <c r="CK244" s="405">
        <v>0</v>
      </c>
      <c r="CL244" s="405">
        <f t="shared" si="2687"/>
        <v>0</v>
      </c>
      <c r="CM244" s="1224" t="e">
        <f t="shared" si="2688"/>
        <v>#DIV/0!</v>
      </c>
      <c r="CN244" s="1224" t="e">
        <f t="shared" si="2689"/>
        <v>#DIV/0!</v>
      </c>
      <c r="CO244" s="406" t="e">
        <f t="shared" si="2690"/>
        <v>#DIV/0!</v>
      </c>
      <c r="CP244" s="406" t="e">
        <f t="shared" si="2691"/>
        <v>#DIV/0!</v>
      </c>
      <c r="CQ244" s="407" t="e" cm="1">
        <f t="array" ref="CQ244">CG244/(SUMPRODUCT(--(CHOOSE({1,2,3},CF244,CH244,CI244)&gt;0),CHOOSE({1,2,3},CF244,CH244,CI244))+CE244)</f>
        <v>#DIV/0!</v>
      </c>
      <c r="CS244" s="404">
        <f t="shared" si="2648"/>
        <v>43585</v>
      </c>
      <c r="CT244" s="405">
        <f t="shared" si="2732"/>
        <v>0</v>
      </c>
      <c r="CU244" s="405">
        <v>0</v>
      </c>
      <c r="CV244" s="405">
        <v>0</v>
      </c>
      <c r="CW244" s="405">
        <v>0</v>
      </c>
      <c r="CX244" s="405">
        <v>0</v>
      </c>
      <c r="CY244" s="405">
        <v>0</v>
      </c>
      <c r="CZ244" s="405">
        <f t="shared" si="2649"/>
        <v>0</v>
      </c>
      <c r="DA244" s="405">
        <v>0</v>
      </c>
      <c r="DB244" s="405">
        <f t="shared" si="2692"/>
        <v>0</v>
      </c>
      <c r="DC244" s="1224" t="e">
        <f t="shared" si="2693"/>
        <v>#DIV/0!</v>
      </c>
      <c r="DD244" s="1224" t="e">
        <f t="shared" si="2694"/>
        <v>#DIV/0!</v>
      </c>
      <c r="DE244" s="406" t="e">
        <f t="shared" si="2695"/>
        <v>#DIV/0!</v>
      </c>
      <c r="DF244" s="406" t="e">
        <f t="shared" si="2696"/>
        <v>#DIV/0!</v>
      </c>
      <c r="DG244" s="407" t="e" cm="1">
        <f t="array" ref="DG244">CW244/(SUMPRODUCT(--(CHOOSE({1,2,3},CV244,CX244,CY244)&gt;0),CHOOSE({1,2,3},CV244,CX244,CY244))+CU244)</f>
        <v>#DIV/0!</v>
      </c>
      <c r="DI244" s="404">
        <f t="shared" si="2650"/>
        <v>43585</v>
      </c>
      <c r="DJ244" s="405">
        <f t="shared" si="2733"/>
        <v>0</v>
      </c>
      <c r="DK244" s="405">
        <v>0</v>
      </c>
      <c r="DL244" s="405">
        <v>0</v>
      </c>
      <c r="DM244" s="405">
        <v>0</v>
      </c>
      <c r="DN244" s="405">
        <v>0</v>
      </c>
      <c r="DO244" s="405">
        <v>0</v>
      </c>
      <c r="DP244" s="405">
        <f t="shared" si="2651"/>
        <v>0</v>
      </c>
      <c r="DQ244" s="405">
        <v>0</v>
      </c>
      <c r="DR244" s="405">
        <f t="shared" si="2697"/>
        <v>0</v>
      </c>
      <c r="DS244" s="1224" t="e">
        <f t="shared" si="2698"/>
        <v>#DIV/0!</v>
      </c>
      <c r="DT244" s="1224" t="e">
        <f t="shared" si="2699"/>
        <v>#DIV/0!</v>
      </c>
      <c r="DU244" s="406" t="e">
        <f t="shared" si="2700"/>
        <v>#DIV/0!</v>
      </c>
      <c r="DV244" s="406" t="e">
        <f t="shared" si="2701"/>
        <v>#DIV/0!</v>
      </c>
      <c r="DW244" s="407" t="e" cm="1">
        <f t="array" ref="DW244">DM244/(SUMPRODUCT(--(CHOOSE({1,2,3},DL244,DN244,DO244)&gt;0),CHOOSE({1,2,3},DL244,DN244,DO244))+DK244)</f>
        <v>#DIV/0!</v>
      </c>
      <c r="DY244" s="404">
        <f t="shared" si="2652"/>
        <v>43585</v>
      </c>
      <c r="DZ244" s="405">
        <f t="shared" si="2734"/>
        <v>0</v>
      </c>
      <c r="EA244" s="405">
        <v>0</v>
      </c>
      <c r="EB244" s="405">
        <v>0</v>
      </c>
      <c r="EC244" s="405">
        <v>0</v>
      </c>
      <c r="ED244" s="405">
        <v>0</v>
      </c>
      <c r="EE244" s="405">
        <v>0</v>
      </c>
      <c r="EF244" s="405">
        <f t="shared" si="2653"/>
        <v>0</v>
      </c>
      <c r="EG244" s="405">
        <v>0</v>
      </c>
      <c r="EH244" s="405">
        <f t="shared" si="2702"/>
        <v>0</v>
      </c>
      <c r="EI244" s="1224" t="e">
        <f t="shared" si="2703"/>
        <v>#DIV/0!</v>
      </c>
      <c r="EJ244" s="1224" t="e">
        <f t="shared" si="2704"/>
        <v>#DIV/0!</v>
      </c>
      <c r="EK244" s="406" t="e">
        <f t="shared" si="2705"/>
        <v>#DIV/0!</v>
      </c>
      <c r="EL244" s="406" t="e">
        <f t="shared" si="2706"/>
        <v>#DIV/0!</v>
      </c>
      <c r="EM244" s="407" t="e" cm="1">
        <f t="array" ref="EM244">EC244/(SUMPRODUCT(--(CHOOSE({1,2,3},EB244,ED244,EE244)&gt;0),CHOOSE({1,2,3},EB244,ED244,EE244))+EA244)</f>
        <v>#DIV/0!</v>
      </c>
      <c r="EO244" s="404">
        <f t="shared" si="2654"/>
        <v>43585</v>
      </c>
      <c r="EP244" s="405">
        <f t="shared" si="2735"/>
        <v>0</v>
      </c>
      <c r="EQ244" s="405">
        <v>0</v>
      </c>
      <c r="ER244" s="405">
        <v>0</v>
      </c>
      <c r="ES244" s="405">
        <v>0</v>
      </c>
      <c r="ET244" s="405">
        <v>0</v>
      </c>
      <c r="EU244" s="405">
        <v>0</v>
      </c>
      <c r="EV244" s="405">
        <f t="shared" si="2655"/>
        <v>0</v>
      </c>
      <c r="EW244" s="405">
        <v>0</v>
      </c>
      <c r="EX244" s="405">
        <f t="shared" si="2707"/>
        <v>0</v>
      </c>
      <c r="EY244" s="1224" t="e">
        <f t="shared" si="2708"/>
        <v>#DIV/0!</v>
      </c>
      <c r="EZ244" s="1224" t="e">
        <f t="shared" si="2709"/>
        <v>#DIV/0!</v>
      </c>
      <c r="FA244" s="406" t="e">
        <f t="shared" si="2710"/>
        <v>#DIV/0!</v>
      </c>
      <c r="FB244" s="406" t="e">
        <f t="shared" si="2711"/>
        <v>#DIV/0!</v>
      </c>
      <c r="FC244" s="407" t="e" cm="1">
        <f t="array" ref="FC244">ES244/(SUMPRODUCT(--(CHOOSE({1,2,3},FH244,FX244,GN244)&gt;0),CHOOSE({1,2,3},FH244,FX244,GN244))+EQ244)</f>
        <v>#DIV/0!</v>
      </c>
      <c r="FE244" s="404">
        <f t="shared" si="2656"/>
        <v>43585</v>
      </c>
      <c r="FF244" s="405">
        <f t="shared" si="2736"/>
        <v>0</v>
      </c>
      <c r="FG244" s="405">
        <v>0</v>
      </c>
      <c r="FH244" s="405">
        <v>0</v>
      </c>
      <c r="FI244" s="405">
        <v>0</v>
      </c>
      <c r="FJ244" s="405">
        <v>0</v>
      </c>
      <c r="FK244" s="405">
        <v>0</v>
      </c>
      <c r="FL244" s="405">
        <f t="shared" si="2657"/>
        <v>0</v>
      </c>
      <c r="FM244" s="405">
        <v>0</v>
      </c>
      <c r="FN244" s="405">
        <f t="shared" si="2712"/>
        <v>0</v>
      </c>
      <c r="FO244" s="1224" t="e">
        <f t="shared" si="2713"/>
        <v>#DIV/0!</v>
      </c>
      <c r="FP244" s="1224" t="e">
        <f t="shared" si="2714"/>
        <v>#DIV/0!</v>
      </c>
      <c r="FQ244" s="406" t="e">
        <f t="shared" si="2715"/>
        <v>#DIV/0!</v>
      </c>
      <c r="FR244" s="406" t="e">
        <f t="shared" si="2716"/>
        <v>#DIV/0!</v>
      </c>
      <c r="FS244" s="407" t="e" cm="1">
        <f t="array" ref="FS244">FI244/(SUMPRODUCT(--(CHOOSE({1,2,3},FH244,FJ244,FK244)&gt;0),CHOOSE({1,2,3},FH244,FJ244,FK244))+FG244)</f>
        <v>#DIV/0!</v>
      </c>
      <c r="FU244" s="404">
        <f t="shared" si="2658"/>
        <v>43585</v>
      </c>
      <c r="FV244" s="405">
        <f t="shared" si="2737"/>
        <v>0</v>
      </c>
      <c r="FW244" s="405">
        <v>0</v>
      </c>
      <c r="FX244" s="405">
        <v>0</v>
      </c>
      <c r="FY244" s="405">
        <v>0</v>
      </c>
      <c r="FZ244" s="405">
        <v>0</v>
      </c>
      <c r="GA244" s="405">
        <v>0</v>
      </c>
      <c r="GB244" s="405">
        <f t="shared" si="2659"/>
        <v>0</v>
      </c>
      <c r="GC244" s="405">
        <v>0</v>
      </c>
      <c r="GD244" s="405">
        <f t="shared" si="2717"/>
        <v>0</v>
      </c>
      <c r="GE244" s="1224" t="e">
        <f t="shared" si="2718"/>
        <v>#DIV/0!</v>
      </c>
      <c r="GF244" s="1224" t="e">
        <f t="shared" si="2719"/>
        <v>#DIV/0!</v>
      </c>
      <c r="GG244" s="406" t="e">
        <f t="shared" si="2720"/>
        <v>#DIV/0!</v>
      </c>
      <c r="GH244" s="406" t="e">
        <f t="shared" si="2721"/>
        <v>#DIV/0!</v>
      </c>
      <c r="GI244" s="407" t="e" cm="1">
        <f t="array" ref="GI244">FY244/(SUMPRODUCT(--(CHOOSE({1,2,3},FX244,FZ244,GA244)&gt;0),CHOOSE({1,2,3},FX244,FZ244,GA244))+FW244)</f>
        <v>#DIV/0!</v>
      </c>
      <c r="GK244" s="404">
        <f t="shared" si="2660"/>
        <v>43585</v>
      </c>
      <c r="GL244" s="405">
        <f t="shared" si="2738"/>
        <v>0</v>
      </c>
      <c r="GM244" s="405">
        <v>0</v>
      </c>
      <c r="GN244" s="405">
        <v>0</v>
      </c>
      <c r="GO244" s="405">
        <v>0</v>
      </c>
      <c r="GP244" s="405">
        <v>0</v>
      </c>
      <c r="GQ244" s="405">
        <v>0</v>
      </c>
      <c r="GR244" s="405">
        <f t="shared" si="2661"/>
        <v>0</v>
      </c>
      <c r="GS244" s="405">
        <v>0</v>
      </c>
      <c r="GT244" s="405">
        <f t="shared" si="2722"/>
        <v>0</v>
      </c>
      <c r="GU244" s="1224" t="e">
        <f t="shared" si="2723"/>
        <v>#DIV/0!</v>
      </c>
      <c r="GV244" s="1224" t="e">
        <f t="shared" si="2724"/>
        <v>#DIV/0!</v>
      </c>
      <c r="GW244" s="406" t="e">
        <f t="shared" si="2725"/>
        <v>#DIV/0!</v>
      </c>
      <c r="GX244" s="406" t="e">
        <f t="shared" si="2726"/>
        <v>#DIV/0!</v>
      </c>
      <c r="GY244" s="407" t="e" cm="1">
        <f t="array" ref="GY244">GO244/(SUMPRODUCT(--(CHOOSE({1,2,3},GN244,GP244,GQ244)&gt;0),CHOOSE({1,2,3},GN244,GP244,GQ244))+GM244)</f>
        <v>#DIV/0!</v>
      </c>
    </row>
    <row r="245" spans="1:207" x14ac:dyDescent="0.2">
      <c r="A245" s="404">
        <f t="shared" si="2629"/>
        <v>43616</v>
      </c>
      <c r="B245" s="405">
        <f t="shared" si="2662"/>
        <v>0</v>
      </c>
      <c r="C245" s="405">
        <f t="shared" si="2630"/>
        <v>0</v>
      </c>
      <c r="D245" s="405">
        <f t="shared" si="2631"/>
        <v>0</v>
      </c>
      <c r="E245" s="405">
        <f t="shared" si="2632"/>
        <v>0</v>
      </c>
      <c r="F245" s="405">
        <f t="shared" si="2633"/>
        <v>0</v>
      </c>
      <c r="G245" s="405">
        <f t="shared" si="2634"/>
        <v>0</v>
      </c>
      <c r="H245" s="405">
        <f t="shared" si="2635"/>
        <v>0</v>
      </c>
      <c r="I245" s="405">
        <f t="shared" si="2636"/>
        <v>0</v>
      </c>
      <c r="J245" s="405">
        <f t="shared" si="2637"/>
        <v>0</v>
      </c>
      <c r="K245" s="1224" t="e">
        <f t="shared" si="2663"/>
        <v>#DIV/0!</v>
      </c>
      <c r="L245" s="1224" t="e">
        <f t="shared" si="2664"/>
        <v>#DIV/0!</v>
      </c>
      <c r="M245" s="406" t="e">
        <f t="shared" si="2665"/>
        <v>#DIV/0!</v>
      </c>
      <c r="N245" s="406" t="e">
        <f t="shared" si="2666"/>
        <v>#DIV/0!</v>
      </c>
      <c r="O245" s="407" t="e" cm="1">
        <f t="array" ref="O245">E245/(SUMPRODUCT(--(CHOOSE({1,2,3},D245,F245,G245)&gt;0),CHOOSE({1,2,3},D245,F245,G245))+C245)</f>
        <v>#DIV/0!</v>
      </c>
      <c r="Q245" s="404">
        <f t="shared" si="2638"/>
        <v>43616</v>
      </c>
      <c r="R245" s="405">
        <f t="shared" si="2727"/>
        <v>0</v>
      </c>
      <c r="S245" s="405">
        <v>0</v>
      </c>
      <c r="T245" s="405">
        <v>0</v>
      </c>
      <c r="U245" s="405">
        <v>0</v>
      </c>
      <c r="V245" s="405">
        <v>0</v>
      </c>
      <c r="W245" s="405">
        <v>0</v>
      </c>
      <c r="X245" s="405">
        <f t="shared" si="2639"/>
        <v>0</v>
      </c>
      <c r="Y245" s="405">
        <v>0</v>
      </c>
      <c r="Z245" s="405">
        <f t="shared" si="2667"/>
        <v>0</v>
      </c>
      <c r="AA245" s="1224" t="e">
        <f t="shared" si="2668"/>
        <v>#DIV/0!</v>
      </c>
      <c r="AB245" s="1224" t="e">
        <f t="shared" si="2669"/>
        <v>#DIV/0!</v>
      </c>
      <c r="AC245" s="406" t="e">
        <f t="shared" si="2670"/>
        <v>#DIV/0!</v>
      </c>
      <c r="AD245" s="406" t="e">
        <f t="shared" si="2671"/>
        <v>#DIV/0!</v>
      </c>
      <c r="AE245" s="407" t="e" cm="1">
        <f t="array" ref="AE245">U245/(SUMPRODUCT(--(CHOOSE({1,2,3},T245,V245,W245)&gt;0),CHOOSE({1,2,3},T245,V245,W245))+S245)</f>
        <v>#DIV/0!</v>
      </c>
      <c r="AG245" s="404">
        <f t="shared" si="2640"/>
        <v>43616</v>
      </c>
      <c r="AH245" s="405">
        <f t="shared" si="2728"/>
        <v>0</v>
      </c>
      <c r="AI245" s="405">
        <v>0</v>
      </c>
      <c r="AJ245" s="405">
        <v>0</v>
      </c>
      <c r="AK245" s="405">
        <v>0</v>
      </c>
      <c r="AL245" s="405">
        <v>0</v>
      </c>
      <c r="AM245" s="405">
        <v>0</v>
      </c>
      <c r="AN245" s="405">
        <f t="shared" si="2641"/>
        <v>0</v>
      </c>
      <c r="AO245" s="405">
        <v>0</v>
      </c>
      <c r="AP245" s="405">
        <f t="shared" si="2672"/>
        <v>0</v>
      </c>
      <c r="AQ245" s="1224" t="e">
        <f t="shared" si="2673"/>
        <v>#DIV/0!</v>
      </c>
      <c r="AR245" s="1224" t="e">
        <f t="shared" si="2674"/>
        <v>#DIV/0!</v>
      </c>
      <c r="AS245" s="406" t="e">
        <f t="shared" si="2675"/>
        <v>#DIV/0!</v>
      </c>
      <c r="AT245" s="406" t="e">
        <f t="shared" si="2676"/>
        <v>#DIV/0!</v>
      </c>
      <c r="AU245" s="407" t="e" cm="1">
        <f t="array" ref="AU245">AK245/(SUMPRODUCT(--(CHOOSE({1,2,3},AJ245,AL245,AM245)&gt;0),CHOOSE({1,2,3},AJ245,AL245,AM245))+AI245)</f>
        <v>#DIV/0!</v>
      </c>
      <c r="AW245" s="404">
        <f t="shared" si="2642"/>
        <v>43616</v>
      </c>
      <c r="AX245" s="405">
        <f t="shared" si="2729"/>
        <v>0</v>
      </c>
      <c r="AY245" s="405">
        <v>0</v>
      </c>
      <c r="AZ245" s="405">
        <v>0</v>
      </c>
      <c r="BA245" s="405">
        <v>0</v>
      </c>
      <c r="BB245" s="405">
        <v>0</v>
      </c>
      <c r="BC245" s="405">
        <v>0</v>
      </c>
      <c r="BD245" s="405">
        <f t="shared" si="2643"/>
        <v>0</v>
      </c>
      <c r="BE245" s="405">
        <v>0</v>
      </c>
      <c r="BF245" s="405">
        <f t="shared" si="2677"/>
        <v>0</v>
      </c>
      <c r="BG245" s="1224" t="e">
        <f t="shared" si="2678"/>
        <v>#DIV/0!</v>
      </c>
      <c r="BH245" s="1224" t="e">
        <f t="shared" si="2679"/>
        <v>#DIV/0!</v>
      </c>
      <c r="BI245" s="406" t="e">
        <f t="shared" si="2680"/>
        <v>#DIV/0!</v>
      </c>
      <c r="BJ245" s="406" t="e">
        <f t="shared" si="2681"/>
        <v>#DIV/0!</v>
      </c>
      <c r="BK245" s="407" t="e" cm="1">
        <f t="array" ref="BK245">BA245/(SUMPRODUCT(--(CHOOSE({1,2,3},AZ245,BB245,BC245)&gt;0),CHOOSE({1,2,3},AZ245,BB245,BC245))+AY245)</f>
        <v>#DIV/0!</v>
      </c>
      <c r="BM245" s="404">
        <f t="shared" si="2644"/>
        <v>43616</v>
      </c>
      <c r="BN245" s="405">
        <f t="shared" si="2730"/>
        <v>0</v>
      </c>
      <c r="BO245" s="405">
        <v>0</v>
      </c>
      <c r="BP245" s="405">
        <v>0</v>
      </c>
      <c r="BQ245" s="405">
        <v>0</v>
      </c>
      <c r="BR245" s="405">
        <v>0</v>
      </c>
      <c r="BS245" s="405">
        <v>0</v>
      </c>
      <c r="BT245" s="405">
        <f t="shared" si="2645"/>
        <v>0</v>
      </c>
      <c r="BU245" s="405">
        <v>0</v>
      </c>
      <c r="BV245" s="405">
        <f t="shared" si="2682"/>
        <v>0</v>
      </c>
      <c r="BW245" s="1224" t="e">
        <f t="shared" si="2683"/>
        <v>#DIV/0!</v>
      </c>
      <c r="BX245" s="1224" t="e">
        <f t="shared" si="2684"/>
        <v>#DIV/0!</v>
      </c>
      <c r="BY245" s="406" t="e">
        <f t="shared" si="2685"/>
        <v>#DIV/0!</v>
      </c>
      <c r="BZ245" s="406" t="e">
        <f t="shared" si="2686"/>
        <v>#DIV/0!</v>
      </c>
      <c r="CA245" s="407" t="e" cm="1">
        <f t="array" ref="CA245">BQ245/(SUMPRODUCT(--(CHOOSE({1,2,3},BP245,BR245,BS245)&gt;0),CHOOSE({1,2,3},BP245,BR245,BS245))+BO245)</f>
        <v>#DIV/0!</v>
      </c>
      <c r="CC245" s="404">
        <f t="shared" si="2646"/>
        <v>43616</v>
      </c>
      <c r="CD245" s="405">
        <f t="shared" si="2731"/>
        <v>0</v>
      </c>
      <c r="CE245" s="405">
        <v>0</v>
      </c>
      <c r="CF245" s="405">
        <v>0</v>
      </c>
      <c r="CG245" s="405">
        <v>0</v>
      </c>
      <c r="CH245" s="405">
        <v>0</v>
      </c>
      <c r="CI245" s="405">
        <v>0</v>
      </c>
      <c r="CJ245" s="405">
        <f t="shared" si="2647"/>
        <v>0</v>
      </c>
      <c r="CK245" s="405">
        <v>0</v>
      </c>
      <c r="CL245" s="405">
        <f t="shared" si="2687"/>
        <v>0</v>
      </c>
      <c r="CM245" s="1224" t="e">
        <f t="shared" si="2688"/>
        <v>#DIV/0!</v>
      </c>
      <c r="CN245" s="1224" t="e">
        <f t="shared" si="2689"/>
        <v>#DIV/0!</v>
      </c>
      <c r="CO245" s="406" t="e">
        <f t="shared" si="2690"/>
        <v>#DIV/0!</v>
      </c>
      <c r="CP245" s="406" t="e">
        <f t="shared" si="2691"/>
        <v>#DIV/0!</v>
      </c>
      <c r="CQ245" s="407" t="e" cm="1">
        <f t="array" ref="CQ245">CG245/(SUMPRODUCT(--(CHOOSE({1,2,3},CF245,CH245,CI245)&gt;0),CHOOSE({1,2,3},CF245,CH245,CI245))+CE245)</f>
        <v>#DIV/0!</v>
      </c>
      <c r="CS245" s="404">
        <f t="shared" si="2648"/>
        <v>43616</v>
      </c>
      <c r="CT245" s="405">
        <f t="shared" si="2732"/>
        <v>0</v>
      </c>
      <c r="CU245" s="405">
        <v>0</v>
      </c>
      <c r="CV245" s="405">
        <v>0</v>
      </c>
      <c r="CW245" s="405">
        <v>0</v>
      </c>
      <c r="CX245" s="405">
        <v>0</v>
      </c>
      <c r="CY245" s="405">
        <v>0</v>
      </c>
      <c r="CZ245" s="405">
        <f t="shared" si="2649"/>
        <v>0</v>
      </c>
      <c r="DA245" s="405">
        <v>0</v>
      </c>
      <c r="DB245" s="405">
        <f t="shared" si="2692"/>
        <v>0</v>
      </c>
      <c r="DC245" s="1224" t="e">
        <f t="shared" si="2693"/>
        <v>#DIV/0!</v>
      </c>
      <c r="DD245" s="1224" t="e">
        <f t="shared" si="2694"/>
        <v>#DIV/0!</v>
      </c>
      <c r="DE245" s="406" t="e">
        <f t="shared" si="2695"/>
        <v>#DIV/0!</v>
      </c>
      <c r="DF245" s="406" t="e">
        <f t="shared" si="2696"/>
        <v>#DIV/0!</v>
      </c>
      <c r="DG245" s="407" t="e" cm="1">
        <f t="array" ref="DG245">CW245/(SUMPRODUCT(--(CHOOSE({1,2,3},CV245,CX245,CY245)&gt;0),CHOOSE({1,2,3},CV245,CX245,CY245))+CU245)</f>
        <v>#DIV/0!</v>
      </c>
      <c r="DI245" s="404">
        <f t="shared" si="2650"/>
        <v>43616</v>
      </c>
      <c r="DJ245" s="405">
        <f t="shared" si="2733"/>
        <v>0</v>
      </c>
      <c r="DK245" s="405">
        <v>0</v>
      </c>
      <c r="DL245" s="405">
        <v>0</v>
      </c>
      <c r="DM245" s="405">
        <v>0</v>
      </c>
      <c r="DN245" s="405">
        <v>0</v>
      </c>
      <c r="DO245" s="405">
        <v>0</v>
      </c>
      <c r="DP245" s="405">
        <f t="shared" si="2651"/>
        <v>0</v>
      </c>
      <c r="DQ245" s="405">
        <v>0</v>
      </c>
      <c r="DR245" s="405">
        <f t="shared" si="2697"/>
        <v>0</v>
      </c>
      <c r="DS245" s="1224" t="e">
        <f t="shared" si="2698"/>
        <v>#DIV/0!</v>
      </c>
      <c r="DT245" s="1224" t="e">
        <f t="shared" si="2699"/>
        <v>#DIV/0!</v>
      </c>
      <c r="DU245" s="406" t="e">
        <f t="shared" si="2700"/>
        <v>#DIV/0!</v>
      </c>
      <c r="DV245" s="406" t="e">
        <f t="shared" si="2701"/>
        <v>#DIV/0!</v>
      </c>
      <c r="DW245" s="407" t="e" cm="1">
        <f t="array" ref="DW245">DM245/(SUMPRODUCT(--(CHOOSE({1,2,3},DL245,DN245,DO245)&gt;0),CHOOSE({1,2,3},DL245,DN245,DO245))+DK245)</f>
        <v>#DIV/0!</v>
      </c>
      <c r="DY245" s="404">
        <f t="shared" si="2652"/>
        <v>43616</v>
      </c>
      <c r="DZ245" s="405">
        <f t="shared" si="2734"/>
        <v>0</v>
      </c>
      <c r="EA245" s="405">
        <v>0</v>
      </c>
      <c r="EB245" s="405">
        <v>0</v>
      </c>
      <c r="EC245" s="405">
        <v>0</v>
      </c>
      <c r="ED245" s="405">
        <v>0</v>
      </c>
      <c r="EE245" s="405">
        <v>0</v>
      </c>
      <c r="EF245" s="405">
        <f t="shared" si="2653"/>
        <v>0</v>
      </c>
      <c r="EG245" s="405">
        <v>0</v>
      </c>
      <c r="EH245" s="405">
        <f t="shared" si="2702"/>
        <v>0</v>
      </c>
      <c r="EI245" s="1224" t="e">
        <f t="shared" si="2703"/>
        <v>#DIV/0!</v>
      </c>
      <c r="EJ245" s="1224" t="e">
        <f t="shared" si="2704"/>
        <v>#DIV/0!</v>
      </c>
      <c r="EK245" s="406" t="e">
        <f t="shared" si="2705"/>
        <v>#DIV/0!</v>
      </c>
      <c r="EL245" s="406" t="e">
        <f t="shared" si="2706"/>
        <v>#DIV/0!</v>
      </c>
      <c r="EM245" s="407" t="e" cm="1">
        <f t="array" ref="EM245">EC245/(SUMPRODUCT(--(CHOOSE({1,2,3},EB245,ED245,EE245)&gt;0),CHOOSE({1,2,3},EB245,ED245,EE245))+EA245)</f>
        <v>#DIV/0!</v>
      </c>
      <c r="EO245" s="404">
        <f t="shared" si="2654"/>
        <v>43616</v>
      </c>
      <c r="EP245" s="405">
        <f t="shared" si="2735"/>
        <v>0</v>
      </c>
      <c r="EQ245" s="405">
        <v>0</v>
      </c>
      <c r="ER245" s="405">
        <v>0</v>
      </c>
      <c r="ES245" s="405">
        <v>0</v>
      </c>
      <c r="ET245" s="405">
        <v>0</v>
      </c>
      <c r="EU245" s="405">
        <v>0</v>
      </c>
      <c r="EV245" s="405">
        <f t="shared" si="2655"/>
        <v>0</v>
      </c>
      <c r="EW245" s="405">
        <v>0</v>
      </c>
      <c r="EX245" s="405">
        <f t="shared" si="2707"/>
        <v>0</v>
      </c>
      <c r="EY245" s="1224" t="e">
        <f t="shared" si="2708"/>
        <v>#DIV/0!</v>
      </c>
      <c r="EZ245" s="1224" t="e">
        <f t="shared" si="2709"/>
        <v>#DIV/0!</v>
      </c>
      <c r="FA245" s="406" t="e">
        <f t="shared" si="2710"/>
        <v>#DIV/0!</v>
      </c>
      <c r="FB245" s="406" t="e">
        <f t="shared" si="2711"/>
        <v>#DIV/0!</v>
      </c>
      <c r="FC245" s="407" t="e" cm="1">
        <f t="array" ref="FC245">ES245/(SUMPRODUCT(--(CHOOSE({1,2,3},FH245,FX245,GN245)&gt;0),CHOOSE({1,2,3},FH245,FX245,GN245))+EQ245)</f>
        <v>#DIV/0!</v>
      </c>
      <c r="FE245" s="404">
        <f t="shared" si="2656"/>
        <v>43616</v>
      </c>
      <c r="FF245" s="405">
        <f t="shared" si="2736"/>
        <v>0</v>
      </c>
      <c r="FG245" s="405">
        <v>0</v>
      </c>
      <c r="FH245" s="405">
        <v>0</v>
      </c>
      <c r="FI245" s="405">
        <v>0</v>
      </c>
      <c r="FJ245" s="405">
        <v>0</v>
      </c>
      <c r="FK245" s="405">
        <v>0</v>
      </c>
      <c r="FL245" s="405">
        <f t="shared" si="2657"/>
        <v>0</v>
      </c>
      <c r="FM245" s="405">
        <v>0</v>
      </c>
      <c r="FN245" s="405">
        <f t="shared" si="2712"/>
        <v>0</v>
      </c>
      <c r="FO245" s="1224" t="e">
        <f t="shared" si="2713"/>
        <v>#DIV/0!</v>
      </c>
      <c r="FP245" s="1224" t="e">
        <f t="shared" si="2714"/>
        <v>#DIV/0!</v>
      </c>
      <c r="FQ245" s="406" t="e">
        <f t="shared" si="2715"/>
        <v>#DIV/0!</v>
      </c>
      <c r="FR245" s="406" t="e">
        <f t="shared" si="2716"/>
        <v>#DIV/0!</v>
      </c>
      <c r="FS245" s="407" t="e" cm="1">
        <f t="array" ref="FS245">FI245/(SUMPRODUCT(--(CHOOSE({1,2,3},FH245,FJ245,FK245)&gt;0),CHOOSE({1,2,3},FH245,FJ245,FK245))+FG245)</f>
        <v>#DIV/0!</v>
      </c>
      <c r="FU245" s="404">
        <f t="shared" si="2658"/>
        <v>43616</v>
      </c>
      <c r="FV245" s="405">
        <f t="shared" si="2737"/>
        <v>0</v>
      </c>
      <c r="FW245" s="405">
        <v>0</v>
      </c>
      <c r="FX245" s="405">
        <v>0</v>
      </c>
      <c r="FY245" s="405">
        <v>0</v>
      </c>
      <c r="FZ245" s="405">
        <v>0</v>
      </c>
      <c r="GA245" s="405">
        <v>0</v>
      </c>
      <c r="GB245" s="405">
        <f t="shared" si="2659"/>
        <v>0</v>
      </c>
      <c r="GC245" s="405">
        <v>0</v>
      </c>
      <c r="GD245" s="405">
        <f t="shared" si="2717"/>
        <v>0</v>
      </c>
      <c r="GE245" s="1224" t="e">
        <f t="shared" si="2718"/>
        <v>#DIV/0!</v>
      </c>
      <c r="GF245" s="1224" t="e">
        <f t="shared" si="2719"/>
        <v>#DIV/0!</v>
      </c>
      <c r="GG245" s="406" t="e">
        <f t="shared" si="2720"/>
        <v>#DIV/0!</v>
      </c>
      <c r="GH245" s="406" t="e">
        <f t="shared" si="2721"/>
        <v>#DIV/0!</v>
      </c>
      <c r="GI245" s="407" t="e" cm="1">
        <f t="array" ref="GI245">FY245/(SUMPRODUCT(--(CHOOSE({1,2,3},FX245,FZ245,GA245)&gt;0),CHOOSE({1,2,3},FX245,FZ245,GA245))+FW245)</f>
        <v>#DIV/0!</v>
      </c>
      <c r="GK245" s="404">
        <f t="shared" si="2660"/>
        <v>43616</v>
      </c>
      <c r="GL245" s="405">
        <f t="shared" si="2738"/>
        <v>0</v>
      </c>
      <c r="GM245" s="405">
        <v>0</v>
      </c>
      <c r="GN245" s="405">
        <v>0</v>
      </c>
      <c r="GO245" s="405">
        <v>0</v>
      </c>
      <c r="GP245" s="405">
        <v>0</v>
      </c>
      <c r="GQ245" s="405">
        <v>0</v>
      </c>
      <c r="GR245" s="405">
        <f t="shared" si="2661"/>
        <v>0</v>
      </c>
      <c r="GS245" s="405">
        <v>0</v>
      </c>
      <c r="GT245" s="405">
        <f t="shared" si="2722"/>
        <v>0</v>
      </c>
      <c r="GU245" s="1224" t="e">
        <f t="shared" si="2723"/>
        <v>#DIV/0!</v>
      </c>
      <c r="GV245" s="1224" t="e">
        <f t="shared" si="2724"/>
        <v>#DIV/0!</v>
      </c>
      <c r="GW245" s="406" t="e">
        <f t="shared" si="2725"/>
        <v>#DIV/0!</v>
      </c>
      <c r="GX245" s="406" t="e">
        <f t="shared" si="2726"/>
        <v>#DIV/0!</v>
      </c>
      <c r="GY245" s="407" t="e" cm="1">
        <f t="array" ref="GY245">GO245/(SUMPRODUCT(--(CHOOSE({1,2,3},GN245,GP245,GQ245)&gt;0),CHOOSE({1,2,3},GN245,GP245,GQ245))+GM245)</f>
        <v>#DIV/0!</v>
      </c>
    </row>
    <row r="246" spans="1:207" x14ac:dyDescent="0.2">
      <c r="A246" s="404">
        <f t="shared" si="2629"/>
        <v>43646</v>
      </c>
      <c r="B246" s="405">
        <f t="shared" si="2662"/>
        <v>0</v>
      </c>
      <c r="C246" s="405">
        <f t="shared" si="2630"/>
        <v>0</v>
      </c>
      <c r="D246" s="405">
        <f t="shared" si="2631"/>
        <v>0</v>
      </c>
      <c r="E246" s="405">
        <f t="shared" si="2632"/>
        <v>0</v>
      </c>
      <c r="F246" s="405">
        <f t="shared" si="2633"/>
        <v>0</v>
      </c>
      <c r="G246" s="405">
        <f t="shared" si="2634"/>
        <v>0</v>
      </c>
      <c r="H246" s="405">
        <f t="shared" si="2635"/>
        <v>0</v>
      </c>
      <c r="I246" s="405">
        <f t="shared" si="2636"/>
        <v>0</v>
      </c>
      <c r="J246" s="405">
        <f t="shared" si="2637"/>
        <v>0</v>
      </c>
      <c r="K246" s="1224" t="e">
        <f t="shared" si="2663"/>
        <v>#DIV/0!</v>
      </c>
      <c r="L246" s="1224" t="e">
        <f t="shared" si="2664"/>
        <v>#DIV/0!</v>
      </c>
      <c r="M246" s="406" t="e">
        <f t="shared" si="2665"/>
        <v>#DIV/0!</v>
      </c>
      <c r="N246" s="406" t="e">
        <f t="shared" si="2666"/>
        <v>#DIV/0!</v>
      </c>
      <c r="O246" s="407" t="e" cm="1">
        <f t="array" ref="O246">E246/(SUMPRODUCT(--(CHOOSE({1,2,3},D246,F246,G246)&gt;0),CHOOSE({1,2,3},D246,F246,G246))+C246)</f>
        <v>#DIV/0!</v>
      </c>
      <c r="Q246" s="404">
        <f t="shared" si="2638"/>
        <v>43646</v>
      </c>
      <c r="R246" s="405">
        <f t="shared" si="2727"/>
        <v>0</v>
      </c>
      <c r="S246" s="405">
        <v>0</v>
      </c>
      <c r="T246" s="405">
        <v>0</v>
      </c>
      <c r="U246" s="405">
        <v>0</v>
      </c>
      <c r="V246" s="405">
        <v>0</v>
      </c>
      <c r="W246" s="405">
        <v>0</v>
      </c>
      <c r="X246" s="405">
        <f t="shared" si="2639"/>
        <v>0</v>
      </c>
      <c r="Y246" s="405">
        <v>0</v>
      </c>
      <c r="Z246" s="405">
        <f t="shared" si="2667"/>
        <v>0</v>
      </c>
      <c r="AA246" s="1224" t="e">
        <f t="shared" si="2668"/>
        <v>#DIV/0!</v>
      </c>
      <c r="AB246" s="1224" t="e">
        <f t="shared" si="2669"/>
        <v>#DIV/0!</v>
      </c>
      <c r="AC246" s="406" t="e">
        <f t="shared" si="2670"/>
        <v>#DIV/0!</v>
      </c>
      <c r="AD246" s="406" t="e">
        <f t="shared" si="2671"/>
        <v>#DIV/0!</v>
      </c>
      <c r="AE246" s="407" t="e" cm="1">
        <f t="array" ref="AE246">U246/(SUMPRODUCT(--(CHOOSE({1,2,3},T246,V246,W246)&gt;0),CHOOSE({1,2,3},T246,V246,W246))+S246)</f>
        <v>#DIV/0!</v>
      </c>
      <c r="AG246" s="404">
        <f t="shared" si="2640"/>
        <v>43646</v>
      </c>
      <c r="AH246" s="405">
        <f t="shared" si="2728"/>
        <v>0</v>
      </c>
      <c r="AI246" s="405">
        <v>0</v>
      </c>
      <c r="AJ246" s="405">
        <v>0</v>
      </c>
      <c r="AK246" s="405">
        <v>0</v>
      </c>
      <c r="AL246" s="405">
        <v>0</v>
      </c>
      <c r="AM246" s="405">
        <v>0</v>
      </c>
      <c r="AN246" s="405">
        <f t="shared" si="2641"/>
        <v>0</v>
      </c>
      <c r="AO246" s="405">
        <v>0</v>
      </c>
      <c r="AP246" s="405">
        <f t="shared" si="2672"/>
        <v>0</v>
      </c>
      <c r="AQ246" s="1224" t="e">
        <f t="shared" si="2673"/>
        <v>#DIV/0!</v>
      </c>
      <c r="AR246" s="1224" t="e">
        <f t="shared" si="2674"/>
        <v>#DIV/0!</v>
      </c>
      <c r="AS246" s="406" t="e">
        <f t="shared" si="2675"/>
        <v>#DIV/0!</v>
      </c>
      <c r="AT246" s="406" t="e">
        <f t="shared" si="2676"/>
        <v>#DIV/0!</v>
      </c>
      <c r="AU246" s="407" t="e" cm="1">
        <f t="array" ref="AU246">AK246/(SUMPRODUCT(--(CHOOSE({1,2,3},AJ246,AL246,AM246)&gt;0),CHOOSE({1,2,3},AJ246,AL246,AM246))+AI246)</f>
        <v>#DIV/0!</v>
      </c>
      <c r="AW246" s="404">
        <f t="shared" si="2642"/>
        <v>43646</v>
      </c>
      <c r="AX246" s="405">
        <f t="shared" si="2729"/>
        <v>0</v>
      </c>
      <c r="AY246" s="405">
        <v>0</v>
      </c>
      <c r="AZ246" s="405">
        <v>0</v>
      </c>
      <c r="BA246" s="405">
        <v>0</v>
      </c>
      <c r="BB246" s="405">
        <v>0</v>
      </c>
      <c r="BC246" s="405">
        <v>0</v>
      </c>
      <c r="BD246" s="405">
        <f t="shared" si="2643"/>
        <v>0</v>
      </c>
      <c r="BE246" s="405">
        <v>0</v>
      </c>
      <c r="BF246" s="405">
        <f t="shared" si="2677"/>
        <v>0</v>
      </c>
      <c r="BG246" s="1224" t="e">
        <f t="shared" si="2678"/>
        <v>#DIV/0!</v>
      </c>
      <c r="BH246" s="1224" t="e">
        <f t="shared" si="2679"/>
        <v>#DIV/0!</v>
      </c>
      <c r="BI246" s="406" t="e">
        <f t="shared" si="2680"/>
        <v>#DIV/0!</v>
      </c>
      <c r="BJ246" s="406" t="e">
        <f t="shared" si="2681"/>
        <v>#DIV/0!</v>
      </c>
      <c r="BK246" s="407" t="e" cm="1">
        <f t="array" ref="BK246">BA246/(SUMPRODUCT(--(CHOOSE({1,2,3},AZ246,BB246,BC246)&gt;0),CHOOSE({1,2,3},AZ246,BB246,BC246))+AY246)</f>
        <v>#DIV/0!</v>
      </c>
      <c r="BM246" s="404">
        <f t="shared" si="2644"/>
        <v>43646</v>
      </c>
      <c r="BN246" s="405">
        <f t="shared" si="2730"/>
        <v>0</v>
      </c>
      <c r="BO246" s="405">
        <v>0</v>
      </c>
      <c r="BP246" s="405">
        <v>0</v>
      </c>
      <c r="BQ246" s="405">
        <v>0</v>
      </c>
      <c r="BR246" s="405">
        <v>0</v>
      </c>
      <c r="BS246" s="405">
        <v>0</v>
      </c>
      <c r="BT246" s="405">
        <f t="shared" si="2645"/>
        <v>0</v>
      </c>
      <c r="BU246" s="405">
        <v>0</v>
      </c>
      <c r="BV246" s="405">
        <f t="shared" si="2682"/>
        <v>0</v>
      </c>
      <c r="BW246" s="1224" t="e">
        <f t="shared" si="2683"/>
        <v>#DIV/0!</v>
      </c>
      <c r="BX246" s="1224" t="e">
        <f t="shared" si="2684"/>
        <v>#DIV/0!</v>
      </c>
      <c r="BY246" s="406" t="e">
        <f t="shared" si="2685"/>
        <v>#DIV/0!</v>
      </c>
      <c r="BZ246" s="406" t="e">
        <f t="shared" si="2686"/>
        <v>#DIV/0!</v>
      </c>
      <c r="CA246" s="407" t="e" cm="1">
        <f t="array" ref="CA246">BQ246/(SUMPRODUCT(--(CHOOSE({1,2,3},BP246,BR246,BS246)&gt;0),CHOOSE({1,2,3},BP246,BR246,BS246))+BO246)</f>
        <v>#DIV/0!</v>
      </c>
      <c r="CC246" s="404">
        <f t="shared" si="2646"/>
        <v>43646</v>
      </c>
      <c r="CD246" s="405">
        <f t="shared" si="2731"/>
        <v>0</v>
      </c>
      <c r="CE246" s="405">
        <v>0</v>
      </c>
      <c r="CF246" s="405">
        <v>0</v>
      </c>
      <c r="CG246" s="405">
        <v>0</v>
      </c>
      <c r="CH246" s="405">
        <v>0</v>
      </c>
      <c r="CI246" s="405">
        <v>0</v>
      </c>
      <c r="CJ246" s="405">
        <f t="shared" si="2647"/>
        <v>0</v>
      </c>
      <c r="CK246" s="405">
        <v>0</v>
      </c>
      <c r="CL246" s="405">
        <f t="shared" si="2687"/>
        <v>0</v>
      </c>
      <c r="CM246" s="1224" t="e">
        <f t="shared" si="2688"/>
        <v>#DIV/0!</v>
      </c>
      <c r="CN246" s="1224" t="e">
        <f t="shared" si="2689"/>
        <v>#DIV/0!</v>
      </c>
      <c r="CO246" s="406" t="e">
        <f t="shared" si="2690"/>
        <v>#DIV/0!</v>
      </c>
      <c r="CP246" s="406" t="e">
        <f t="shared" si="2691"/>
        <v>#DIV/0!</v>
      </c>
      <c r="CQ246" s="407" t="e" cm="1">
        <f t="array" ref="CQ246">CG246/(SUMPRODUCT(--(CHOOSE({1,2,3},CF246,CH246,CI246)&gt;0),CHOOSE({1,2,3},CF246,CH246,CI246))+CE246)</f>
        <v>#DIV/0!</v>
      </c>
      <c r="CS246" s="404">
        <f t="shared" si="2648"/>
        <v>43646</v>
      </c>
      <c r="CT246" s="405">
        <f t="shared" si="2732"/>
        <v>0</v>
      </c>
      <c r="CU246" s="405">
        <v>0</v>
      </c>
      <c r="CV246" s="405">
        <v>0</v>
      </c>
      <c r="CW246" s="405">
        <v>0</v>
      </c>
      <c r="CX246" s="405">
        <v>0</v>
      </c>
      <c r="CY246" s="405">
        <v>0</v>
      </c>
      <c r="CZ246" s="405">
        <f t="shared" si="2649"/>
        <v>0</v>
      </c>
      <c r="DA246" s="405">
        <v>0</v>
      </c>
      <c r="DB246" s="405">
        <f t="shared" si="2692"/>
        <v>0</v>
      </c>
      <c r="DC246" s="1224" t="e">
        <f t="shared" si="2693"/>
        <v>#DIV/0!</v>
      </c>
      <c r="DD246" s="1224" t="e">
        <f t="shared" si="2694"/>
        <v>#DIV/0!</v>
      </c>
      <c r="DE246" s="406" t="e">
        <f t="shared" si="2695"/>
        <v>#DIV/0!</v>
      </c>
      <c r="DF246" s="406" t="e">
        <f t="shared" si="2696"/>
        <v>#DIV/0!</v>
      </c>
      <c r="DG246" s="407" t="e" cm="1">
        <f t="array" ref="DG246">CW246/(SUMPRODUCT(--(CHOOSE({1,2,3},CV246,CX246,CY246)&gt;0),CHOOSE({1,2,3},CV246,CX246,CY246))+CU246)</f>
        <v>#DIV/0!</v>
      </c>
      <c r="DI246" s="404">
        <f t="shared" si="2650"/>
        <v>43646</v>
      </c>
      <c r="DJ246" s="405">
        <f t="shared" si="2733"/>
        <v>0</v>
      </c>
      <c r="DK246" s="405">
        <v>0</v>
      </c>
      <c r="DL246" s="405">
        <v>0</v>
      </c>
      <c r="DM246" s="405">
        <v>0</v>
      </c>
      <c r="DN246" s="405">
        <v>0</v>
      </c>
      <c r="DO246" s="405">
        <v>0</v>
      </c>
      <c r="DP246" s="405">
        <f t="shared" si="2651"/>
        <v>0</v>
      </c>
      <c r="DQ246" s="405">
        <v>0</v>
      </c>
      <c r="DR246" s="405">
        <f t="shared" si="2697"/>
        <v>0</v>
      </c>
      <c r="DS246" s="1224" t="e">
        <f t="shared" si="2698"/>
        <v>#DIV/0!</v>
      </c>
      <c r="DT246" s="1224" t="e">
        <f t="shared" si="2699"/>
        <v>#DIV/0!</v>
      </c>
      <c r="DU246" s="406" t="e">
        <f t="shared" si="2700"/>
        <v>#DIV/0!</v>
      </c>
      <c r="DV246" s="406" t="e">
        <f t="shared" si="2701"/>
        <v>#DIV/0!</v>
      </c>
      <c r="DW246" s="407" t="e" cm="1">
        <f t="array" ref="DW246">DM246/(SUMPRODUCT(--(CHOOSE({1,2,3},DL246,DN246,DO246)&gt;0),CHOOSE({1,2,3},DL246,DN246,DO246))+DK246)</f>
        <v>#DIV/0!</v>
      </c>
      <c r="DY246" s="404">
        <f t="shared" si="2652"/>
        <v>43646</v>
      </c>
      <c r="DZ246" s="405">
        <f t="shared" si="2734"/>
        <v>0</v>
      </c>
      <c r="EA246" s="405">
        <v>0</v>
      </c>
      <c r="EB246" s="405">
        <v>0</v>
      </c>
      <c r="EC246" s="405">
        <v>0</v>
      </c>
      <c r="ED246" s="405">
        <v>0</v>
      </c>
      <c r="EE246" s="405">
        <v>0</v>
      </c>
      <c r="EF246" s="405">
        <f t="shared" si="2653"/>
        <v>0</v>
      </c>
      <c r="EG246" s="405">
        <v>0</v>
      </c>
      <c r="EH246" s="405">
        <f t="shared" si="2702"/>
        <v>0</v>
      </c>
      <c r="EI246" s="1224" t="e">
        <f t="shared" si="2703"/>
        <v>#DIV/0!</v>
      </c>
      <c r="EJ246" s="1224" t="e">
        <f t="shared" si="2704"/>
        <v>#DIV/0!</v>
      </c>
      <c r="EK246" s="406" t="e">
        <f t="shared" si="2705"/>
        <v>#DIV/0!</v>
      </c>
      <c r="EL246" s="406" t="e">
        <f t="shared" si="2706"/>
        <v>#DIV/0!</v>
      </c>
      <c r="EM246" s="407" t="e" cm="1">
        <f t="array" ref="EM246">EC246/(SUMPRODUCT(--(CHOOSE({1,2,3},EB246,ED246,EE246)&gt;0),CHOOSE({1,2,3},EB246,ED246,EE246))+EA246)</f>
        <v>#DIV/0!</v>
      </c>
      <c r="EO246" s="404">
        <f t="shared" si="2654"/>
        <v>43646</v>
      </c>
      <c r="EP246" s="405">
        <f t="shared" si="2735"/>
        <v>0</v>
      </c>
      <c r="EQ246" s="405">
        <v>0</v>
      </c>
      <c r="ER246" s="405">
        <v>0</v>
      </c>
      <c r="ES246" s="405">
        <v>0</v>
      </c>
      <c r="ET246" s="405">
        <v>0</v>
      </c>
      <c r="EU246" s="405">
        <v>0</v>
      </c>
      <c r="EV246" s="405">
        <f t="shared" si="2655"/>
        <v>0</v>
      </c>
      <c r="EW246" s="405">
        <v>0</v>
      </c>
      <c r="EX246" s="405">
        <f t="shared" si="2707"/>
        <v>0</v>
      </c>
      <c r="EY246" s="1224" t="e">
        <f t="shared" si="2708"/>
        <v>#DIV/0!</v>
      </c>
      <c r="EZ246" s="1224" t="e">
        <f t="shared" si="2709"/>
        <v>#DIV/0!</v>
      </c>
      <c r="FA246" s="406" t="e">
        <f t="shared" si="2710"/>
        <v>#DIV/0!</v>
      </c>
      <c r="FB246" s="406" t="e">
        <f t="shared" si="2711"/>
        <v>#DIV/0!</v>
      </c>
      <c r="FC246" s="407" t="e" cm="1">
        <f t="array" ref="FC246">ES246/(SUMPRODUCT(--(CHOOSE({1,2,3},FH246,FX246,GN246)&gt;0),CHOOSE({1,2,3},FH246,FX246,GN246))+EQ246)</f>
        <v>#DIV/0!</v>
      </c>
      <c r="FE246" s="404">
        <f t="shared" si="2656"/>
        <v>43646</v>
      </c>
      <c r="FF246" s="405">
        <f t="shared" si="2736"/>
        <v>0</v>
      </c>
      <c r="FG246" s="405">
        <v>0</v>
      </c>
      <c r="FH246" s="405">
        <v>0</v>
      </c>
      <c r="FI246" s="405">
        <v>0</v>
      </c>
      <c r="FJ246" s="405">
        <v>0</v>
      </c>
      <c r="FK246" s="405">
        <v>0</v>
      </c>
      <c r="FL246" s="405">
        <f t="shared" si="2657"/>
        <v>0</v>
      </c>
      <c r="FM246" s="405">
        <v>0</v>
      </c>
      <c r="FN246" s="405">
        <f t="shared" si="2712"/>
        <v>0</v>
      </c>
      <c r="FO246" s="1224" t="e">
        <f t="shared" si="2713"/>
        <v>#DIV/0!</v>
      </c>
      <c r="FP246" s="1224" t="e">
        <f t="shared" si="2714"/>
        <v>#DIV/0!</v>
      </c>
      <c r="FQ246" s="406" t="e">
        <f t="shared" si="2715"/>
        <v>#DIV/0!</v>
      </c>
      <c r="FR246" s="406" t="e">
        <f t="shared" si="2716"/>
        <v>#DIV/0!</v>
      </c>
      <c r="FS246" s="407" t="e" cm="1">
        <f t="array" ref="FS246">FI246/(SUMPRODUCT(--(CHOOSE({1,2,3},FH246,FJ246,FK246)&gt;0),CHOOSE({1,2,3},FH246,FJ246,FK246))+FG246)</f>
        <v>#DIV/0!</v>
      </c>
      <c r="FU246" s="404">
        <f t="shared" si="2658"/>
        <v>43646</v>
      </c>
      <c r="FV246" s="405">
        <f t="shared" si="2737"/>
        <v>0</v>
      </c>
      <c r="FW246" s="405">
        <v>0</v>
      </c>
      <c r="FX246" s="405">
        <v>0</v>
      </c>
      <c r="FY246" s="405">
        <v>0</v>
      </c>
      <c r="FZ246" s="405">
        <v>0</v>
      </c>
      <c r="GA246" s="405">
        <v>0</v>
      </c>
      <c r="GB246" s="405">
        <f t="shared" si="2659"/>
        <v>0</v>
      </c>
      <c r="GC246" s="405">
        <v>0</v>
      </c>
      <c r="GD246" s="405">
        <f t="shared" si="2717"/>
        <v>0</v>
      </c>
      <c r="GE246" s="1224" t="e">
        <f t="shared" si="2718"/>
        <v>#DIV/0!</v>
      </c>
      <c r="GF246" s="1224" t="e">
        <f t="shared" si="2719"/>
        <v>#DIV/0!</v>
      </c>
      <c r="GG246" s="406" t="e">
        <f t="shared" si="2720"/>
        <v>#DIV/0!</v>
      </c>
      <c r="GH246" s="406" t="e">
        <f t="shared" si="2721"/>
        <v>#DIV/0!</v>
      </c>
      <c r="GI246" s="407" t="e" cm="1">
        <f t="array" ref="GI246">FY246/(SUMPRODUCT(--(CHOOSE({1,2,3},FX246,FZ246,GA246)&gt;0),CHOOSE({1,2,3},FX246,FZ246,GA246))+FW246)</f>
        <v>#DIV/0!</v>
      </c>
      <c r="GK246" s="404">
        <f t="shared" si="2660"/>
        <v>43646</v>
      </c>
      <c r="GL246" s="405">
        <f t="shared" si="2738"/>
        <v>0</v>
      </c>
      <c r="GM246" s="405">
        <v>0</v>
      </c>
      <c r="GN246" s="405">
        <v>0</v>
      </c>
      <c r="GO246" s="405">
        <v>0</v>
      </c>
      <c r="GP246" s="405">
        <v>0</v>
      </c>
      <c r="GQ246" s="405">
        <v>0</v>
      </c>
      <c r="GR246" s="405">
        <f t="shared" si="2661"/>
        <v>0</v>
      </c>
      <c r="GS246" s="405">
        <v>0</v>
      </c>
      <c r="GT246" s="405">
        <f t="shared" si="2722"/>
        <v>0</v>
      </c>
      <c r="GU246" s="1224" t="e">
        <f t="shared" si="2723"/>
        <v>#DIV/0!</v>
      </c>
      <c r="GV246" s="1224" t="e">
        <f t="shared" si="2724"/>
        <v>#DIV/0!</v>
      </c>
      <c r="GW246" s="406" t="e">
        <f t="shared" si="2725"/>
        <v>#DIV/0!</v>
      </c>
      <c r="GX246" s="406" t="e">
        <f t="shared" si="2726"/>
        <v>#DIV/0!</v>
      </c>
      <c r="GY246" s="407" t="e" cm="1">
        <f t="array" ref="GY246">GO246/(SUMPRODUCT(--(CHOOSE({1,2,3},GN246,GP246,GQ246)&gt;0),CHOOSE({1,2,3},GN246,GP246,GQ246))+GM246)</f>
        <v>#DIV/0!</v>
      </c>
    </row>
    <row r="247" spans="1:207" x14ac:dyDescent="0.2">
      <c r="A247" s="404">
        <f t="shared" si="2629"/>
        <v>43677</v>
      </c>
      <c r="B247" s="405">
        <f t="shared" si="2662"/>
        <v>0</v>
      </c>
      <c r="C247" s="405">
        <f t="shared" si="2630"/>
        <v>0</v>
      </c>
      <c r="D247" s="405">
        <f t="shared" si="2631"/>
        <v>0</v>
      </c>
      <c r="E247" s="405">
        <f t="shared" si="2632"/>
        <v>0</v>
      </c>
      <c r="F247" s="405">
        <f t="shared" si="2633"/>
        <v>0</v>
      </c>
      <c r="G247" s="405">
        <f t="shared" si="2634"/>
        <v>0</v>
      </c>
      <c r="H247" s="405">
        <f t="shared" si="2635"/>
        <v>0</v>
      </c>
      <c r="I247" s="405">
        <f t="shared" si="2636"/>
        <v>0</v>
      </c>
      <c r="J247" s="405">
        <f t="shared" si="2637"/>
        <v>0</v>
      </c>
      <c r="K247" s="1224" t="e">
        <f t="shared" si="2663"/>
        <v>#DIV/0!</v>
      </c>
      <c r="L247" s="1224" t="e">
        <f t="shared" si="2664"/>
        <v>#DIV/0!</v>
      </c>
      <c r="M247" s="406" t="e">
        <f t="shared" si="2665"/>
        <v>#DIV/0!</v>
      </c>
      <c r="N247" s="406" t="e">
        <f t="shared" si="2666"/>
        <v>#DIV/0!</v>
      </c>
      <c r="O247" s="407" t="e" cm="1">
        <f t="array" ref="O247">E247/(SUMPRODUCT(--(CHOOSE({1,2,3},D247,F247,G247)&gt;0),CHOOSE({1,2,3},D247,F247,G247))+C247)</f>
        <v>#DIV/0!</v>
      </c>
      <c r="Q247" s="404">
        <f t="shared" si="2638"/>
        <v>43677</v>
      </c>
      <c r="R247" s="405">
        <f t="shared" si="2727"/>
        <v>0</v>
      </c>
      <c r="S247" s="405">
        <v>0</v>
      </c>
      <c r="T247" s="405">
        <v>0</v>
      </c>
      <c r="U247" s="405">
        <v>0</v>
      </c>
      <c r="V247" s="405">
        <v>0</v>
      </c>
      <c r="W247" s="405">
        <v>0</v>
      </c>
      <c r="X247" s="405">
        <f t="shared" si="2639"/>
        <v>0</v>
      </c>
      <c r="Y247" s="405">
        <v>0</v>
      </c>
      <c r="Z247" s="405">
        <f t="shared" si="2667"/>
        <v>0</v>
      </c>
      <c r="AA247" s="1224" t="e">
        <f t="shared" si="2668"/>
        <v>#DIV/0!</v>
      </c>
      <c r="AB247" s="1224" t="e">
        <f t="shared" si="2669"/>
        <v>#DIV/0!</v>
      </c>
      <c r="AC247" s="406" t="e">
        <f t="shared" si="2670"/>
        <v>#DIV/0!</v>
      </c>
      <c r="AD247" s="406" t="e">
        <f t="shared" si="2671"/>
        <v>#DIV/0!</v>
      </c>
      <c r="AE247" s="407" t="e" cm="1">
        <f t="array" ref="AE247">U247/(SUMPRODUCT(--(CHOOSE({1,2,3},T247,V247,W247)&gt;0),CHOOSE({1,2,3},T247,V247,W247))+S247)</f>
        <v>#DIV/0!</v>
      </c>
      <c r="AG247" s="404">
        <f t="shared" si="2640"/>
        <v>43677</v>
      </c>
      <c r="AH247" s="405">
        <f t="shared" si="2728"/>
        <v>0</v>
      </c>
      <c r="AI247" s="405">
        <v>0</v>
      </c>
      <c r="AJ247" s="405">
        <v>0</v>
      </c>
      <c r="AK247" s="405">
        <v>0</v>
      </c>
      <c r="AL247" s="405">
        <v>0</v>
      </c>
      <c r="AM247" s="405">
        <v>0</v>
      </c>
      <c r="AN247" s="405">
        <f t="shared" si="2641"/>
        <v>0</v>
      </c>
      <c r="AO247" s="405">
        <v>0</v>
      </c>
      <c r="AP247" s="405">
        <f t="shared" si="2672"/>
        <v>0</v>
      </c>
      <c r="AQ247" s="1224" t="e">
        <f t="shared" si="2673"/>
        <v>#DIV/0!</v>
      </c>
      <c r="AR247" s="1224" t="e">
        <f t="shared" si="2674"/>
        <v>#DIV/0!</v>
      </c>
      <c r="AS247" s="406" t="e">
        <f t="shared" si="2675"/>
        <v>#DIV/0!</v>
      </c>
      <c r="AT247" s="406" t="e">
        <f t="shared" si="2676"/>
        <v>#DIV/0!</v>
      </c>
      <c r="AU247" s="407" t="e" cm="1">
        <f t="array" ref="AU247">AK247/(SUMPRODUCT(--(CHOOSE({1,2,3},AJ247,AL247,AM247)&gt;0),CHOOSE({1,2,3},AJ247,AL247,AM247))+AI247)</f>
        <v>#DIV/0!</v>
      </c>
      <c r="AW247" s="404">
        <f t="shared" si="2642"/>
        <v>43677</v>
      </c>
      <c r="AX247" s="405">
        <f t="shared" si="2729"/>
        <v>0</v>
      </c>
      <c r="AY247" s="405">
        <v>0</v>
      </c>
      <c r="AZ247" s="405">
        <v>0</v>
      </c>
      <c r="BA247" s="405">
        <v>0</v>
      </c>
      <c r="BB247" s="405">
        <v>0</v>
      </c>
      <c r="BC247" s="405">
        <v>0</v>
      </c>
      <c r="BD247" s="405">
        <f t="shared" si="2643"/>
        <v>0</v>
      </c>
      <c r="BE247" s="405">
        <v>0</v>
      </c>
      <c r="BF247" s="405">
        <f t="shared" si="2677"/>
        <v>0</v>
      </c>
      <c r="BG247" s="1224" t="e">
        <f t="shared" si="2678"/>
        <v>#DIV/0!</v>
      </c>
      <c r="BH247" s="1224" t="e">
        <f t="shared" si="2679"/>
        <v>#DIV/0!</v>
      </c>
      <c r="BI247" s="406" t="e">
        <f t="shared" si="2680"/>
        <v>#DIV/0!</v>
      </c>
      <c r="BJ247" s="406" t="e">
        <f t="shared" si="2681"/>
        <v>#DIV/0!</v>
      </c>
      <c r="BK247" s="407" t="e" cm="1">
        <f t="array" ref="BK247">BA247/(SUMPRODUCT(--(CHOOSE({1,2,3},AZ247,BB247,BC247)&gt;0),CHOOSE({1,2,3},AZ247,BB247,BC247))+AY247)</f>
        <v>#DIV/0!</v>
      </c>
      <c r="BM247" s="404">
        <f t="shared" si="2644"/>
        <v>43677</v>
      </c>
      <c r="BN247" s="405">
        <f t="shared" si="2730"/>
        <v>0</v>
      </c>
      <c r="BO247" s="405">
        <v>0</v>
      </c>
      <c r="BP247" s="405">
        <v>0</v>
      </c>
      <c r="BQ247" s="405">
        <v>0</v>
      </c>
      <c r="BR247" s="405">
        <v>0</v>
      </c>
      <c r="BS247" s="405">
        <v>0</v>
      </c>
      <c r="BT247" s="405">
        <f t="shared" si="2645"/>
        <v>0</v>
      </c>
      <c r="BU247" s="405">
        <v>0</v>
      </c>
      <c r="BV247" s="405">
        <f t="shared" si="2682"/>
        <v>0</v>
      </c>
      <c r="BW247" s="1224" t="e">
        <f t="shared" si="2683"/>
        <v>#DIV/0!</v>
      </c>
      <c r="BX247" s="1224" t="e">
        <f t="shared" si="2684"/>
        <v>#DIV/0!</v>
      </c>
      <c r="BY247" s="406" t="e">
        <f t="shared" si="2685"/>
        <v>#DIV/0!</v>
      </c>
      <c r="BZ247" s="406" t="e">
        <f t="shared" si="2686"/>
        <v>#DIV/0!</v>
      </c>
      <c r="CA247" s="407" t="e" cm="1">
        <f t="array" ref="CA247">BQ247/(SUMPRODUCT(--(CHOOSE({1,2,3},BP247,BR247,BS247)&gt;0),CHOOSE({1,2,3},BP247,BR247,BS247))+BO247)</f>
        <v>#DIV/0!</v>
      </c>
      <c r="CC247" s="404">
        <f t="shared" si="2646"/>
        <v>43677</v>
      </c>
      <c r="CD247" s="405">
        <f t="shared" si="2731"/>
        <v>0</v>
      </c>
      <c r="CE247" s="405">
        <v>0</v>
      </c>
      <c r="CF247" s="405">
        <v>0</v>
      </c>
      <c r="CG247" s="405">
        <v>0</v>
      </c>
      <c r="CH247" s="405">
        <v>0</v>
      </c>
      <c r="CI247" s="405">
        <v>0</v>
      </c>
      <c r="CJ247" s="405">
        <f t="shared" si="2647"/>
        <v>0</v>
      </c>
      <c r="CK247" s="405">
        <v>0</v>
      </c>
      <c r="CL247" s="405">
        <f t="shared" si="2687"/>
        <v>0</v>
      </c>
      <c r="CM247" s="1224" t="e">
        <f t="shared" si="2688"/>
        <v>#DIV/0!</v>
      </c>
      <c r="CN247" s="1224" t="e">
        <f t="shared" si="2689"/>
        <v>#DIV/0!</v>
      </c>
      <c r="CO247" s="406" t="e">
        <f t="shared" si="2690"/>
        <v>#DIV/0!</v>
      </c>
      <c r="CP247" s="406" t="e">
        <f t="shared" si="2691"/>
        <v>#DIV/0!</v>
      </c>
      <c r="CQ247" s="407" t="e" cm="1">
        <f t="array" ref="CQ247">CG247/(SUMPRODUCT(--(CHOOSE({1,2,3},CF247,CH247,CI247)&gt;0),CHOOSE({1,2,3},CF247,CH247,CI247))+CE247)</f>
        <v>#DIV/0!</v>
      </c>
      <c r="CS247" s="404">
        <f t="shared" si="2648"/>
        <v>43677</v>
      </c>
      <c r="CT247" s="405">
        <f t="shared" si="2732"/>
        <v>0</v>
      </c>
      <c r="CU247" s="405">
        <v>0</v>
      </c>
      <c r="CV247" s="405">
        <v>0</v>
      </c>
      <c r="CW247" s="405">
        <v>0</v>
      </c>
      <c r="CX247" s="405">
        <v>0</v>
      </c>
      <c r="CY247" s="405">
        <v>0</v>
      </c>
      <c r="CZ247" s="405">
        <f t="shared" si="2649"/>
        <v>0</v>
      </c>
      <c r="DA247" s="405">
        <v>0</v>
      </c>
      <c r="DB247" s="405">
        <f t="shared" si="2692"/>
        <v>0</v>
      </c>
      <c r="DC247" s="1224" t="e">
        <f t="shared" si="2693"/>
        <v>#DIV/0!</v>
      </c>
      <c r="DD247" s="1224" t="e">
        <f t="shared" si="2694"/>
        <v>#DIV/0!</v>
      </c>
      <c r="DE247" s="406" t="e">
        <f t="shared" si="2695"/>
        <v>#DIV/0!</v>
      </c>
      <c r="DF247" s="406" t="e">
        <f t="shared" si="2696"/>
        <v>#DIV/0!</v>
      </c>
      <c r="DG247" s="407" t="e" cm="1">
        <f t="array" ref="DG247">CW247/(SUMPRODUCT(--(CHOOSE({1,2,3},CV247,CX247,CY247)&gt;0),CHOOSE({1,2,3},CV247,CX247,CY247))+CU247)</f>
        <v>#DIV/0!</v>
      </c>
      <c r="DI247" s="404">
        <f t="shared" si="2650"/>
        <v>43677</v>
      </c>
      <c r="DJ247" s="405">
        <f t="shared" si="2733"/>
        <v>0</v>
      </c>
      <c r="DK247" s="405">
        <v>0</v>
      </c>
      <c r="DL247" s="405">
        <v>0</v>
      </c>
      <c r="DM247" s="405">
        <v>0</v>
      </c>
      <c r="DN247" s="405">
        <v>0</v>
      </c>
      <c r="DO247" s="405">
        <v>0</v>
      </c>
      <c r="DP247" s="405">
        <f t="shared" si="2651"/>
        <v>0</v>
      </c>
      <c r="DQ247" s="405">
        <v>0</v>
      </c>
      <c r="DR247" s="405">
        <f t="shared" si="2697"/>
        <v>0</v>
      </c>
      <c r="DS247" s="1224" t="e">
        <f t="shared" si="2698"/>
        <v>#DIV/0!</v>
      </c>
      <c r="DT247" s="1224" t="e">
        <f t="shared" si="2699"/>
        <v>#DIV/0!</v>
      </c>
      <c r="DU247" s="406" t="e">
        <f t="shared" si="2700"/>
        <v>#DIV/0!</v>
      </c>
      <c r="DV247" s="406" t="e">
        <f t="shared" si="2701"/>
        <v>#DIV/0!</v>
      </c>
      <c r="DW247" s="407" t="e" cm="1">
        <f t="array" ref="DW247">DM247/(SUMPRODUCT(--(CHOOSE({1,2,3},DL247,DN247,DO247)&gt;0),CHOOSE({1,2,3},DL247,DN247,DO247))+DK247)</f>
        <v>#DIV/0!</v>
      </c>
      <c r="DY247" s="404">
        <f t="shared" si="2652"/>
        <v>43677</v>
      </c>
      <c r="DZ247" s="405">
        <f t="shared" si="2734"/>
        <v>0</v>
      </c>
      <c r="EA247" s="405">
        <v>0</v>
      </c>
      <c r="EB247" s="405">
        <v>0</v>
      </c>
      <c r="EC247" s="405">
        <v>0</v>
      </c>
      <c r="ED247" s="405">
        <v>0</v>
      </c>
      <c r="EE247" s="405">
        <v>0</v>
      </c>
      <c r="EF247" s="405">
        <f t="shared" si="2653"/>
        <v>0</v>
      </c>
      <c r="EG247" s="405">
        <v>0</v>
      </c>
      <c r="EH247" s="405">
        <f t="shared" si="2702"/>
        <v>0</v>
      </c>
      <c r="EI247" s="1224" t="e">
        <f t="shared" si="2703"/>
        <v>#DIV/0!</v>
      </c>
      <c r="EJ247" s="1224" t="e">
        <f t="shared" si="2704"/>
        <v>#DIV/0!</v>
      </c>
      <c r="EK247" s="406" t="e">
        <f t="shared" si="2705"/>
        <v>#DIV/0!</v>
      </c>
      <c r="EL247" s="406" t="e">
        <f t="shared" si="2706"/>
        <v>#DIV/0!</v>
      </c>
      <c r="EM247" s="407" t="e" cm="1">
        <f t="array" ref="EM247">EC247/(SUMPRODUCT(--(CHOOSE({1,2,3},EB247,ED247,EE247)&gt;0),CHOOSE({1,2,3},EB247,ED247,EE247))+EA247)</f>
        <v>#DIV/0!</v>
      </c>
      <c r="EO247" s="404">
        <f t="shared" si="2654"/>
        <v>43677</v>
      </c>
      <c r="EP247" s="405">
        <f t="shared" si="2735"/>
        <v>0</v>
      </c>
      <c r="EQ247" s="405">
        <v>0</v>
      </c>
      <c r="ER247" s="405">
        <v>0</v>
      </c>
      <c r="ES247" s="405">
        <v>0</v>
      </c>
      <c r="ET247" s="405">
        <v>0</v>
      </c>
      <c r="EU247" s="405">
        <v>0</v>
      </c>
      <c r="EV247" s="405">
        <f t="shared" si="2655"/>
        <v>0</v>
      </c>
      <c r="EW247" s="405">
        <v>0</v>
      </c>
      <c r="EX247" s="405">
        <f t="shared" si="2707"/>
        <v>0</v>
      </c>
      <c r="EY247" s="1224" t="e">
        <f t="shared" si="2708"/>
        <v>#DIV/0!</v>
      </c>
      <c r="EZ247" s="1224" t="e">
        <f t="shared" si="2709"/>
        <v>#DIV/0!</v>
      </c>
      <c r="FA247" s="406" t="e">
        <f t="shared" si="2710"/>
        <v>#DIV/0!</v>
      </c>
      <c r="FB247" s="406" t="e">
        <f t="shared" si="2711"/>
        <v>#DIV/0!</v>
      </c>
      <c r="FC247" s="407" t="e" cm="1">
        <f t="array" ref="FC247">ES247/(SUMPRODUCT(--(CHOOSE({1,2,3},FH247,FX247,GN247)&gt;0),CHOOSE({1,2,3},FH247,FX247,GN247))+EQ247)</f>
        <v>#DIV/0!</v>
      </c>
      <c r="FE247" s="404">
        <f t="shared" si="2656"/>
        <v>43677</v>
      </c>
      <c r="FF247" s="405">
        <f t="shared" si="2736"/>
        <v>0</v>
      </c>
      <c r="FG247" s="405">
        <v>0</v>
      </c>
      <c r="FH247" s="405">
        <v>0</v>
      </c>
      <c r="FI247" s="405">
        <v>0</v>
      </c>
      <c r="FJ247" s="405">
        <v>0</v>
      </c>
      <c r="FK247" s="405">
        <v>0</v>
      </c>
      <c r="FL247" s="405">
        <f t="shared" si="2657"/>
        <v>0</v>
      </c>
      <c r="FM247" s="405">
        <v>0</v>
      </c>
      <c r="FN247" s="405">
        <f t="shared" si="2712"/>
        <v>0</v>
      </c>
      <c r="FO247" s="1224" t="e">
        <f t="shared" si="2713"/>
        <v>#DIV/0!</v>
      </c>
      <c r="FP247" s="1224" t="e">
        <f t="shared" si="2714"/>
        <v>#DIV/0!</v>
      </c>
      <c r="FQ247" s="406" t="e">
        <f t="shared" si="2715"/>
        <v>#DIV/0!</v>
      </c>
      <c r="FR247" s="406" t="e">
        <f t="shared" si="2716"/>
        <v>#DIV/0!</v>
      </c>
      <c r="FS247" s="407" t="e" cm="1">
        <f t="array" ref="FS247">FI247/(SUMPRODUCT(--(CHOOSE({1,2,3},FH247,FJ247,FK247)&gt;0),CHOOSE({1,2,3},FH247,FJ247,FK247))+FG247)</f>
        <v>#DIV/0!</v>
      </c>
      <c r="FU247" s="404">
        <f t="shared" si="2658"/>
        <v>43677</v>
      </c>
      <c r="FV247" s="405">
        <f t="shared" si="2737"/>
        <v>0</v>
      </c>
      <c r="FW247" s="405">
        <v>0</v>
      </c>
      <c r="FX247" s="405">
        <v>0</v>
      </c>
      <c r="FY247" s="405">
        <v>0</v>
      </c>
      <c r="FZ247" s="405">
        <v>0</v>
      </c>
      <c r="GA247" s="405">
        <v>0</v>
      </c>
      <c r="GB247" s="405">
        <f t="shared" si="2659"/>
        <v>0</v>
      </c>
      <c r="GC247" s="405">
        <v>0</v>
      </c>
      <c r="GD247" s="405">
        <f t="shared" si="2717"/>
        <v>0</v>
      </c>
      <c r="GE247" s="1224" t="e">
        <f t="shared" si="2718"/>
        <v>#DIV/0!</v>
      </c>
      <c r="GF247" s="1224" t="e">
        <f t="shared" si="2719"/>
        <v>#DIV/0!</v>
      </c>
      <c r="GG247" s="406" t="e">
        <f t="shared" si="2720"/>
        <v>#DIV/0!</v>
      </c>
      <c r="GH247" s="406" t="e">
        <f t="shared" si="2721"/>
        <v>#DIV/0!</v>
      </c>
      <c r="GI247" s="407" t="e" cm="1">
        <f t="array" ref="GI247">FY247/(SUMPRODUCT(--(CHOOSE({1,2,3},FX247,FZ247,GA247)&gt;0),CHOOSE({1,2,3},FX247,FZ247,GA247))+FW247)</f>
        <v>#DIV/0!</v>
      </c>
      <c r="GK247" s="404">
        <f t="shared" si="2660"/>
        <v>43677</v>
      </c>
      <c r="GL247" s="405">
        <f t="shared" si="2738"/>
        <v>0</v>
      </c>
      <c r="GM247" s="405">
        <v>0</v>
      </c>
      <c r="GN247" s="405">
        <v>0</v>
      </c>
      <c r="GO247" s="405">
        <v>0</v>
      </c>
      <c r="GP247" s="405">
        <v>0</v>
      </c>
      <c r="GQ247" s="405">
        <v>0</v>
      </c>
      <c r="GR247" s="405">
        <f t="shared" si="2661"/>
        <v>0</v>
      </c>
      <c r="GS247" s="405">
        <v>0</v>
      </c>
      <c r="GT247" s="405">
        <f t="shared" si="2722"/>
        <v>0</v>
      </c>
      <c r="GU247" s="1224" t="e">
        <f t="shared" si="2723"/>
        <v>#DIV/0!</v>
      </c>
      <c r="GV247" s="1224" t="e">
        <f t="shared" si="2724"/>
        <v>#DIV/0!</v>
      </c>
      <c r="GW247" s="406" t="e">
        <f t="shared" si="2725"/>
        <v>#DIV/0!</v>
      </c>
      <c r="GX247" s="406" t="e">
        <f t="shared" si="2726"/>
        <v>#DIV/0!</v>
      </c>
      <c r="GY247" s="407" t="e" cm="1">
        <f t="array" ref="GY247">GO247/(SUMPRODUCT(--(CHOOSE({1,2,3},GN247,GP247,GQ247)&gt;0),CHOOSE({1,2,3},GN247,GP247,GQ247))+GM247)</f>
        <v>#DIV/0!</v>
      </c>
    </row>
    <row r="248" spans="1:207" x14ac:dyDescent="0.2">
      <c r="A248" s="404">
        <f t="shared" si="2629"/>
        <v>43708</v>
      </c>
      <c r="B248" s="405">
        <f t="shared" si="2662"/>
        <v>0</v>
      </c>
      <c r="C248" s="405">
        <f t="shared" si="2630"/>
        <v>0</v>
      </c>
      <c r="D248" s="405">
        <f t="shared" si="2631"/>
        <v>0</v>
      </c>
      <c r="E248" s="405">
        <f t="shared" si="2632"/>
        <v>0</v>
      </c>
      <c r="F248" s="405">
        <f t="shared" si="2633"/>
        <v>0</v>
      </c>
      <c r="G248" s="405">
        <f t="shared" si="2634"/>
        <v>0</v>
      </c>
      <c r="H248" s="405">
        <f t="shared" si="2635"/>
        <v>0</v>
      </c>
      <c r="I248" s="405">
        <f t="shared" si="2636"/>
        <v>0</v>
      </c>
      <c r="J248" s="405">
        <f t="shared" si="2637"/>
        <v>0</v>
      </c>
      <c r="K248" s="1224" t="e">
        <f t="shared" si="2663"/>
        <v>#DIV/0!</v>
      </c>
      <c r="L248" s="1224" t="e">
        <f t="shared" si="2664"/>
        <v>#DIV/0!</v>
      </c>
      <c r="M248" s="406" t="e">
        <f t="shared" si="2665"/>
        <v>#DIV/0!</v>
      </c>
      <c r="N248" s="406" t="e">
        <f t="shared" si="2666"/>
        <v>#DIV/0!</v>
      </c>
      <c r="O248" s="407" t="e" cm="1">
        <f t="array" ref="O248">E248/(SUMPRODUCT(--(CHOOSE({1,2,3},D248,F248,G248)&gt;0),CHOOSE({1,2,3},D248,F248,G248))+C248)</f>
        <v>#DIV/0!</v>
      </c>
      <c r="Q248" s="404">
        <f t="shared" si="2638"/>
        <v>43708</v>
      </c>
      <c r="R248" s="405">
        <f t="shared" si="2727"/>
        <v>0</v>
      </c>
      <c r="S248" s="405">
        <v>0</v>
      </c>
      <c r="T248" s="405">
        <v>0</v>
      </c>
      <c r="U248" s="405">
        <v>0</v>
      </c>
      <c r="V248" s="405">
        <v>0</v>
      </c>
      <c r="W248" s="405">
        <v>0</v>
      </c>
      <c r="X248" s="405">
        <f t="shared" si="2639"/>
        <v>0</v>
      </c>
      <c r="Y248" s="405">
        <v>0</v>
      </c>
      <c r="Z248" s="405">
        <f t="shared" si="2667"/>
        <v>0</v>
      </c>
      <c r="AA248" s="1224" t="e">
        <f t="shared" si="2668"/>
        <v>#DIV/0!</v>
      </c>
      <c r="AB248" s="1224" t="e">
        <f t="shared" si="2669"/>
        <v>#DIV/0!</v>
      </c>
      <c r="AC248" s="406" t="e">
        <f t="shared" si="2670"/>
        <v>#DIV/0!</v>
      </c>
      <c r="AD248" s="406" t="e">
        <f t="shared" si="2671"/>
        <v>#DIV/0!</v>
      </c>
      <c r="AE248" s="407" t="e" cm="1">
        <f t="array" ref="AE248">U248/(SUMPRODUCT(--(CHOOSE({1,2,3},T248,V248,W248)&gt;0),CHOOSE({1,2,3},T248,V248,W248))+S248)</f>
        <v>#DIV/0!</v>
      </c>
      <c r="AG248" s="404">
        <f t="shared" si="2640"/>
        <v>43708</v>
      </c>
      <c r="AH248" s="405">
        <f t="shared" si="2728"/>
        <v>0</v>
      </c>
      <c r="AI248" s="405">
        <v>0</v>
      </c>
      <c r="AJ248" s="405">
        <v>0</v>
      </c>
      <c r="AK248" s="405">
        <v>0</v>
      </c>
      <c r="AL248" s="405">
        <v>0</v>
      </c>
      <c r="AM248" s="405">
        <v>0</v>
      </c>
      <c r="AN248" s="405">
        <f t="shared" si="2641"/>
        <v>0</v>
      </c>
      <c r="AO248" s="405">
        <v>0</v>
      </c>
      <c r="AP248" s="405">
        <f t="shared" si="2672"/>
        <v>0</v>
      </c>
      <c r="AQ248" s="1224" t="e">
        <f t="shared" si="2673"/>
        <v>#DIV/0!</v>
      </c>
      <c r="AR248" s="1224" t="e">
        <f t="shared" si="2674"/>
        <v>#DIV/0!</v>
      </c>
      <c r="AS248" s="406" t="e">
        <f t="shared" si="2675"/>
        <v>#DIV/0!</v>
      </c>
      <c r="AT248" s="406" t="e">
        <f t="shared" si="2676"/>
        <v>#DIV/0!</v>
      </c>
      <c r="AU248" s="407" t="e" cm="1">
        <f t="array" ref="AU248">AK248/(SUMPRODUCT(--(CHOOSE({1,2,3},AJ248,AL248,AM248)&gt;0),CHOOSE({1,2,3},AJ248,AL248,AM248))+AI248)</f>
        <v>#DIV/0!</v>
      </c>
      <c r="AW248" s="404">
        <f t="shared" si="2642"/>
        <v>43708</v>
      </c>
      <c r="AX248" s="405">
        <f t="shared" si="2729"/>
        <v>0</v>
      </c>
      <c r="AY248" s="405">
        <v>0</v>
      </c>
      <c r="AZ248" s="405">
        <v>0</v>
      </c>
      <c r="BA248" s="405">
        <v>0</v>
      </c>
      <c r="BB248" s="405">
        <v>0</v>
      </c>
      <c r="BC248" s="405">
        <v>0</v>
      </c>
      <c r="BD248" s="405">
        <f t="shared" si="2643"/>
        <v>0</v>
      </c>
      <c r="BE248" s="405">
        <v>0</v>
      </c>
      <c r="BF248" s="405">
        <f t="shared" si="2677"/>
        <v>0</v>
      </c>
      <c r="BG248" s="1224" t="e">
        <f t="shared" si="2678"/>
        <v>#DIV/0!</v>
      </c>
      <c r="BH248" s="1224" t="e">
        <f t="shared" si="2679"/>
        <v>#DIV/0!</v>
      </c>
      <c r="BI248" s="406" t="e">
        <f t="shared" si="2680"/>
        <v>#DIV/0!</v>
      </c>
      <c r="BJ248" s="406" t="e">
        <f t="shared" si="2681"/>
        <v>#DIV/0!</v>
      </c>
      <c r="BK248" s="407" t="e" cm="1">
        <f t="array" ref="BK248">BA248/(SUMPRODUCT(--(CHOOSE({1,2,3},AZ248,BB248,BC248)&gt;0),CHOOSE({1,2,3},AZ248,BB248,BC248))+AY248)</f>
        <v>#DIV/0!</v>
      </c>
      <c r="BM248" s="404">
        <f t="shared" si="2644"/>
        <v>43708</v>
      </c>
      <c r="BN248" s="405">
        <f t="shared" si="2730"/>
        <v>0</v>
      </c>
      <c r="BO248" s="405">
        <v>0</v>
      </c>
      <c r="BP248" s="405">
        <v>0</v>
      </c>
      <c r="BQ248" s="405">
        <v>0</v>
      </c>
      <c r="BR248" s="405">
        <v>0</v>
      </c>
      <c r="BS248" s="405">
        <v>0</v>
      </c>
      <c r="BT248" s="405">
        <f t="shared" si="2645"/>
        <v>0</v>
      </c>
      <c r="BU248" s="405">
        <v>0</v>
      </c>
      <c r="BV248" s="405">
        <f t="shared" si="2682"/>
        <v>0</v>
      </c>
      <c r="BW248" s="1224" t="e">
        <f t="shared" si="2683"/>
        <v>#DIV/0!</v>
      </c>
      <c r="BX248" s="1224" t="e">
        <f t="shared" si="2684"/>
        <v>#DIV/0!</v>
      </c>
      <c r="BY248" s="406" t="e">
        <f t="shared" si="2685"/>
        <v>#DIV/0!</v>
      </c>
      <c r="BZ248" s="406" t="e">
        <f t="shared" si="2686"/>
        <v>#DIV/0!</v>
      </c>
      <c r="CA248" s="407" t="e" cm="1">
        <f t="array" ref="CA248">BQ248/(SUMPRODUCT(--(CHOOSE({1,2,3},BP248,BR248,BS248)&gt;0),CHOOSE({1,2,3},BP248,BR248,BS248))+BO248)</f>
        <v>#DIV/0!</v>
      </c>
      <c r="CC248" s="404">
        <f t="shared" si="2646"/>
        <v>43708</v>
      </c>
      <c r="CD248" s="405">
        <f t="shared" si="2731"/>
        <v>0</v>
      </c>
      <c r="CE248" s="405">
        <v>0</v>
      </c>
      <c r="CF248" s="405">
        <v>0</v>
      </c>
      <c r="CG248" s="405">
        <v>0</v>
      </c>
      <c r="CH248" s="405">
        <v>0</v>
      </c>
      <c r="CI248" s="405">
        <v>0</v>
      </c>
      <c r="CJ248" s="405">
        <f t="shared" si="2647"/>
        <v>0</v>
      </c>
      <c r="CK248" s="405">
        <v>0</v>
      </c>
      <c r="CL248" s="405">
        <f t="shared" si="2687"/>
        <v>0</v>
      </c>
      <c r="CM248" s="1224" t="e">
        <f t="shared" si="2688"/>
        <v>#DIV/0!</v>
      </c>
      <c r="CN248" s="1224" t="e">
        <f t="shared" si="2689"/>
        <v>#DIV/0!</v>
      </c>
      <c r="CO248" s="406" t="e">
        <f t="shared" si="2690"/>
        <v>#DIV/0!</v>
      </c>
      <c r="CP248" s="406" t="e">
        <f t="shared" si="2691"/>
        <v>#DIV/0!</v>
      </c>
      <c r="CQ248" s="407" t="e" cm="1">
        <f t="array" ref="CQ248">CG248/(SUMPRODUCT(--(CHOOSE({1,2,3},CF248,CH248,CI248)&gt;0),CHOOSE({1,2,3},CF248,CH248,CI248))+CE248)</f>
        <v>#DIV/0!</v>
      </c>
      <c r="CS248" s="404">
        <f t="shared" si="2648"/>
        <v>43708</v>
      </c>
      <c r="CT248" s="405">
        <f t="shared" si="2732"/>
        <v>0</v>
      </c>
      <c r="CU248" s="405">
        <v>0</v>
      </c>
      <c r="CV248" s="405">
        <v>0</v>
      </c>
      <c r="CW248" s="405">
        <v>0</v>
      </c>
      <c r="CX248" s="405">
        <v>0</v>
      </c>
      <c r="CY248" s="405">
        <v>0</v>
      </c>
      <c r="CZ248" s="405">
        <f t="shared" si="2649"/>
        <v>0</v>
      </c>
      <c r="DA248" s="405">
        <v>0</v>
      </c>
      <c r="DB248" s="405">
        <f t="shared" si="2692"/>
        <v>0</v>
      </c>
      <c r="DC248" s="1224" t="e">
        <f t="shared" si="2693"/>
        <v>#DIV/0!</v>
      </c>
      <c r="DD248" s="1224" t="e">
        <f t="shared" si="2694"/>
        <v>#DIV/0!</v>
      </c>
      <c r="DE248" s="406" t="e">
        <f t="shared" si="2695"/>
        <v>#DIV/0!</v>
      </c>
      <c r="DF248" s="406" t="e">
        <f t="shared" si="2696"/>
        <v>#DIV/0!</v>
      </c>
      <c r="DG248" s="407" t="e" cm="1">
        <f t="array" ref="DG248">CW248/(SUMPRODUCT(--(CHOOSE({1,2,3},CV248,CX248,CY248)&gt;0),CHOOSE({1,2,3},CV248,CX248,CY248))+CU248)</f>
        <v>#DIV/0!</v>
      </c>
      <c r="DI248" s="404">
        <f t="shared" si="2650"/>
        <v>43708</v>
      </c>
      <c r="DJ248" s="405">
        <f t="shared" si="2733"/>
        <v>0</v>
      </c>
      <c r="DK248" s="405">
        <v>0</v>
      </c>
      <c r="DL248" s="405">
        <v>0</v>
      </c>
      <c r="DM248" s="405">
        <v>0</v>
      </c>
      <c r="DN248" s="405">
        <v>0</v>
      </c>
      <c r="DO248" s="405">
        <v>0</v>
      </c>
      <c r="DP248" s="405">
        <f t="shared" si="2651"/>
        <v>0</v>
      </c>
      <c r="DQ248" s="405">
        <v>0</v>
      </c>
      <c r="DR248" s="405">
        <f t="shared" si="2697"/>
        <v>0</v>
      </c>
      <c r="DS248" s="1224" t="e">
        <f t="shared" si="2698"/>
        <v>#DIV/0!</v>
      </c>
      <c r="DT248" s="1224" t="e">
        <f t="shared" si="2699"/>
        <v>#DIV/0!</v>
      </c>
      <c r="DU248" s="406" t="e">
        <f t="shared" si="2700"/>
        <v>#DIV/0!</v>
      </c>
      <c r="DV248" s="406" t="e">
        <f t="shared" si="2701"/>
        <v>#DIV/0!</v>
      </c>
      <c r="DW248" s="407" t="e" cm="1">
        <f t="array" ref="DW248">DM248/(SUMPRODUCT(--(CHOOSE({1,2,3},DL248,DN248,DO248)&gt;0),CHOOSE({1,2,3},DL248,DN248,DO248))+DK248)</f>
        <v>#DIV/0!</v>
      </c>
      <c r="DY248" s="404">
        <f t="shared" si="2652"/>
        <v>43708</v>
      </c>
      <c r="DZ248" s="405">
        <f t="shared" si="2734"/>
        <v>0</v>
      </c>
      <c r="EA248" s="405">
        <v>0</v>
      </c>
      <c r="EB248" s="405">
        <v>0</v>
      </c>
      <c r="EC248" s="405">
        <v>0</v>
      </c>
      <c r="ED248" s="405">
        <v>0</v>
      </c>
      <c r="EE248" s="405">
        <v>0</v>
      </c>
      <c r="EF248" s="405">
        <f t="shared" si="2653"/>
        <v>0</v>
      </c>
      <c r="EG248" s="405">
        <v>0</v>
      </c>
      <c r="EH248" s="405">
        <f t="shared" si="2702"/>
        <v>0</v>
      </c>
      <c r="EI248" s="1224" t="e">
        <f t="shared" si="2703"/>
        <v>#DIV/0!</v>
      </c>
      <c r="EJ248" s="1224" t="e">
        <f t="shared" si="2704"/>
        <v>#DIV/0!</v>
      </c>
      <c r="EK248" s="406" t="e">
        <f t="shared" si="2705"/>
        <v>#DIV/0!</v>
      </c>
      <c r="EL248" s="406" t="e">
        <f t="shared" si="2706"/>
        <v>#DIV/0!</v>
      </c>
      <c r="EM248" s="407" t="e" cm="1">
        <f t="array" ref="EM248">EC248/(SUMPRODUCT(--(CHOOSE({1,2,3},EB248,ED248,EE248)&gt;0),CHOOSE({1,2,3},EB248,ED248,EE248))+EA248)</f>
        <v>#DIV/0!</v>
      </c>
      <c r="EO248" s="404">
        <f t="shared" si="2654"/>
        <v>43708</v>
      </c>
      <c r="EP248" s="405">
        <f t="shared" si="2735"/>
        <v>0</v>
      </c>
      <c r="EQ248" s="405">
        <v>0</v>
      </c>
      <c r="ER248" s="405">
        <v>0</v>
      </c>
      <c r="ES248" s="405">
        <v>0</v>
      </c>
      <c r="ET248" s="405">
        <v>0</v>
      </c>
      <c r="EU248" s="405">
        <v>0</v>
      </c>
      <c r="EV248" s="405">
        <f t="shared" si="2655"/>
        <v>0</v>
      </c>
      <c r="EW248" s="405">
        <v>0</v>
      </c>
      <c r="EX248" s="405">
        <f t="shared" si="2707"/>
        <v>0</v>
      </c>
      <c r="EY248" s="1224" t="e">
        <f t="shared" si="2708"/>
        <v>#DIV/0!</v>
      </c>
      <c r="EZ248" s="1224" t="e">
        <f t="shared" si="2709"/>
        <v>#DIV/0!</v>
      </c>
      <c r="FA248" s="406" t="e">
        <f t="shared" si="2710"/>
        <v>#DIV/0!</v>
      </c>
      <c r="FB248" s="406" t="e">
        <f t="shared" si="2711"/>
        <v>#DIV/0!</v>
      </c>
      <c r="FC248" s="407" t="e" cm="1">
        <f t="array" ref="FC248">ES248/(SUMPRODUCT(--(CHOOSE({1,2,3},FH248,FX248,GN248)&gt;0),CHOOSE({1,2,3},FH248,FX248,GN248))+EQ248)</f>
        <v>#DIV/0!</v>
      </c>
      <c r="FE248" s="404">
        <f t="shared" si="2656"/>
        <v>43708</v>
      </c>
      <c r="FF248" s="405">
        <f t="shared" si="2736"/>
        <v>0</v>
      </c>
      <c r="FG248" s="405">
        <v>0</v>
      </c>
      <c r="FH248" s="405">
        <v>0</v>
      </c>
      <c r="FI248" s="405">
        <v>0</v>
      </c>
      <c r="FJ248" s="405">
        <v>0</v>
      </c>
      <c r="FK248" s="405">
        <v>0</v>
      </c>
      <c r="FL248" s="405">
        <f t="shared" si="2657"/>
        <v>0</v>
      </c>
      <c r="FM248" s="405">
        <v>0</v>
      </c>
      <c r="FN248" s="405">
        <f t="shared" si="2712"/>
        <v>0</v>
      </c>
      <c r="FO248" s="1224" t="e">
        <f t="shared" si="2713"/>
        <v>#DIV/0!</v>
      </c>
      <c r="FP248" s="1224" t="e">
        <f t="shared" si="2714"/>
        <v>#DIV/0!</v>
      </c>
      <c r="FQ248" s="406" t="e">
        <f t="shared" si="2715"/>
        <v>#DIV/0!</v>
      </c>
      <c r="FR248" s="406" t="e">
        <f t="shared" si="2716"/>
        <v>#DIV/0!</v>
      </c>
      <c r="FS248" s="407" t="e" cm="1">
        <f t="array" ref="FS248">FI248/(SUMPRODUCT(--(CHOOSE({1,2,3},FH248,FJ248,FK248)&gt;0),CHOOSE({1,2,3},FH248,FJ248,FK248))+FG248)</f>
        <v>#DIV/0!</v>
      </c>
      <c r="FU248" s="404">
        <f t="shared" si="2658"/>
        <v>43708</v>
      </c>
      <c r="FV248" s="405">
        <f t="shared" si="2737"/>
        <v>0</v>
      </c>
      <c r="FW248" s="405">
        <v>0</v>
      </c>
      <c r="FX248" s="405">
        <v>0</v>
      </c>
      <c r="FY248" s="405">
        <v>0</v>
      </c>
      <c r="FZ248" s="405">
        <v>0</v>
      </c>
      <c r="GA248" s="405">
        <v>0</v>
      </c>
      <c r="GB248" s="405">
        <f t="shared" si="2659"/>
        <v>0</v>
      </c>
      <c r="GC248" s="405">
        <v>0</v>
      </c>
      <c r="GD248" s="405">
        <f t="shared" si="2717"/>
        <v>0</v>
      </c>
      <c r="GE248" s="1224" t="e">
        <f t="shared" si="2718"/>
        <v>#DIV/0!</v>
      </c>
      <c r="GF248" s="1224" t="e">
        <f t="shared" si="2719"/>
        <v>#DIV/0!</v>
      </c>
      <c r="GG248" s="406" t="e">
        <f t="shared" si="2720"/>
        <v>#DIV/0!</v>
      </c>
      <c r="GH248" s="406" t="e">
        <f t="shared" si="2721"/>
        <v>#DIV/0!</v>
      </c>
      <c r="GI248" s="407" t="e" cm="1">
        <f t="array" ref="GI248">FY248/(SUMPRODUCT(--(CHOOSE({1,2,3},FX248,FZ248,GA248)&gt;0),CHOOSE({1,2,3},FX248,FZ248,GA248))+FW248)</f>
        <v>#DIV/0!</v>
      </c>
      <c r="GK248" s="404">
        <f t="shared" si="2660"/>
        <v>43708</v>
      </c>
      <c r="GL248" s="405">
        <f t="shared" si="2738"/>
        <v>0</v>
      </c>
      <c r="GM248" s="405">
        <v>0</v>
      </c>
      <c r="GN248" s="405">
        <v>0</v>
      </c>
      <c r="GO248" s="405">
        <v>0</v>
      </c>
      <c r="GP248" s="405">
        <v>0</v>
      </c>
      <c r="GQ248" s="405">
        <v>0</v>
      </c>
      <c r="GR248" s="405">
        <f t="shared" si="2661"/>
        <v>0</v>
      </c>
      <c r="GS248" s="405">
        <v>0</v>
      </c>
      <c r="GT248" s="405">
        <f t="shared" si="2722"/>
        <v>0</v>
      </c>
      <c r="GU248" s="1224" t="e">
        <f t="shared" si="2723"/>
        <v>#DIV/0!</v>
      </c>
      <c r="GV248" s="1224" t="e">
        <f t="shared" si="2724"/>
        <v>#DIV/0!</v>
      </c>
      <c r="GW248" s="406" t="e">
        <f t="shared" si="2725"/>
        <v>#DIV/0!</v>
      </c>
      <c r="GX248" s="406" t="e">
        <f t="shared" si="2726"/>
        <v>#DIV/0!</v>
      </c>
      <c r="GY248" s="407" t="e" cm="1">
        <f t="array" ref="GY248">GO248/(SUMPRODUCT(--(CHOOSE({1,2,3},GN248,GP248,GQ248)&gt;0),CHOOSE({1,2,3},GN248,GP248,GQ248))+GM248)</f>
        <v>#DIV/0!</v>
      </c>
    </row>
    <row r="249" spans="1:207" x14ac:dyDescent="0.2">
      <c r="A249" s="404">
        <f t="shared" si="2629"/>
        <v>43738</v>
      </c>
      <c r="B249" s="405">
        <f t="shared" si="2662"/>
        <v>0</v>
      </c>
      <c r="C249" s="405">
        <f t="shared" si="2630"/>
        <v>0</v>
      </c>
      <c r="D249" s="405">
        <f t="shared" si="2631"/>
        <v>0</v>
      </c>
      <c r="E249" s="405">
        <f t="shared" si="2632"/>
        <v>0</v>
      </c>
      <c r="F249" s="405">
        <f t="shared" si="2633"/>
        <v>0</v>
      </c>
      <c r="G249" s="405">
        <f t="shared" si="2634"/>
        <v>0</v>
      </c>
      <c r="H249" s="405">
        <f t="shared" si="2635"/>
        <v>0</v>
      </c>
      <c r="I249" s="405">
        <f t="shared" si="2636"/>
        <v>0</v>
      </c>
      <c r="J249" s="405">
        <f t="shared" si="2637"/>
        <v>0</v>
      </c>
      <c r="K249" s="1224" t="e">
        <f t="shared" si="2663"/>
        <v>#DIV/0!</v>
      </c>
      <c r="L249" s="1224" t="e">
        <f t="shared" si="2664"/>
        <v>#DIV/0!</v>
      </c>
      <c r="M249" s="406" t="e">
        <f t="shared" si="2665"/>
        <v>#DIV/0!</v>
      </c>
      <c r="N249" s="406" t="e">
        <f>+E249/(+E249+F249+G249)</f>
        <v>#DIV/0!</v>
      </c>
      <c r="O249" s="407" t="e" cm="1">
        <f t="array" ref="O249">E249/(SUMPRODUCT(--(CHOOSE({1,2,3},D249,F249,G249)&gt;0),CHOOSE({1,2,3},D249,F249,G249))+C249)</f>
        <v>#DIV/0!</v>
      </c>
      <c r="Q249" s="404">
        <f t="shared" si="2638"/>
        <v>43738</v>
      </c>
      <c r="R249" s="405">
        <f>+X248</f>
        <v>0</v>
      </c>
      <c r="S249" s="405">
        <v>0</v>
      </c>
      <c r="T249" s="405">
        <v>0</v>
      </c>
      <c r="U249" s="405">
        <v>0</v>
      </c>
      <c r="V249" s="405">
        <v>0</v>
      </c>
      <c r="W249" s="405">
        <v>0</v>
      </c>
      <c r="X249" s="405">
        <f t="shared" si="2639"/>
        <v>0</v>
      </c>
      <c r="Y249" s="405">
        <v>0</v>
      </c>
      <c r="Z249" s="405">
        <f>+X249-Y249</f>
        <v>0</v>
      </c>
      <c r="AA249" s="1224" t="e">
        <f t="shared" si="2668"/>
        <v>#DIV/0!</v>
      </c>
      <c r="AB249" s="1224" t="e">
        <f t="shared" si="2669"/>
        <v>#DIV/0!</v>
      </c>
      <c r="AC249" s="406" t="e">
        <f t="shared" si="2670"/>
        <v>#DIV/0!</v>
      </c>
      <c r="AD249" s="406" t="e">
        <f>+U249/(+U249+V249+W249)</f>
        <v>#DIV/0!</v>
      </c>
      <c r="AE249" s="407" t="e" cm="1">
        <f t="array" ref="AE249">U249/(SUMPRODUCT(--(CHOOSE({1,2,3},T249,V249,W249)&gt;0),CHOOSE({1,2,3},T249,V249,W249))+S249)</f>
        <v>#DIV/0!</v>
      </c>
      <c r="AG249" s="404">
        <f t="shared" si="2640"/>
        <v>43738</v>
      </c>
      <c r="AH249" s="405">
        <f>+AN248</f>
        <v>0</v>
      </c>
      <c r="AI249" s="405">
        <v>0</v>
      </c>
      <c r="AJ249" s="405">
        <v>0</v>
      </c>
      <c r="AK249" s="405">
        <v>0</v>
      </c>
      <c r="AL249" s="405">
        <v>0</v>
      </c>
      <c r="AM249" s="405">
        <v>0</v>
      </c>
      <c r="AN249" s="405">
        <f t="shared" si="2641"/>
        <v>0</v>
      </c>
      <c r="AO249" s="405">
        <v>0</v>
      </c>
      <c r="AP249" s="405">
        <f>+AN249-AO249</f>
        <v>0</v>
      </c>
      <c r="AQ249" s="1224" t="e">
        <f t="shared" si="2673"/>
        <v>#DIV/0!</v>
      </c>
      <c r="AR249" s="1224" t="e">
        <f t="shared" si="2674"/>
        <v>#DIV/0!</v>
      </c>
      <c r="AS249" s="406" t="e">
        <f t="shared" si="2675"/>
        <v>#DIV/0!</v>
      </c>
      <c r="AT249" s="406" t="e">
        <f>+AK249/(+AK249+AL249+AM249)</f>
        <v>#DIV/0!</v>
      </c>
      <c r="AU249" s="407" t="e" cm="1">
        <f t="array" ref="AU249">AK249/(SUMPRODUCT(--(CHOOSE({1,2,3},AJ249,AL249,AM249)&gt;0),CHOOSE({1,2,3},AJ249,AL249,AM249))+AI249)</f>
        <v>#DIV/0!</v>
      </c>
      <c r="AW249" s="404">
        <f t="shared" si="2642"/>
        <v>43738</v>
      </c>
      <c r="AX249" s="405">
        <f>+BD248</f>
        <v>0</v>
      </c>
      <c r="AY249" s="405">
        <v>0</v>
      </c>
      <c r="AZ249" s="405">
        <v>0</v>
      </c>
      <c r="BA249" s="405">
        <v>0</v>
      </c>
      <c r="BB249" s="405">
        <v>0</v>
      </c>
      <c r="BC249" s="405">
        <v>0</v>
      </c>
      <c r="BD249" s="405">
        <f t="shared" si="2643"/>
        <v>0</v>
      </c>
      <c r="BE249" s="405">
        <v>0</v>
      </c>
      <c r="BF249" s="405">
        <f>+BD249-BE249</f>
        <v>0</v>
      </c>
      <c r="BG249" s="1224" t="e">
        <f t="shared" si="2678"/>
        <v>#DIV/0!</v>
      </c>
      <c r="BH249" s="1224" t="e">
        <f t="shared" si="2679"/>
        <v>#DIV/0!</v>
      </c>
      <c r="BI249" s="406" t="e">
        <f t="shared" si="2680"/>
        <v>#DIV/0!</v>
      </c>
      <c r="BJ249" s="406" t="e">
        <f>+BA249/(+BA249+BB249+BC249)</f>
        <v>#DIV/0!</v>
      </c>
      <c r="BK249" s="407" t="e" cm="1">
        <f t="array" ref="BK249">BA249/(SUMPRODUCT(--(CHOOSE({1,2,3},AZ249,BB249,BC249)&gt;0),CHOOSE({1,2,3},AZ249,BB249,BC249))+AY249)</f>
        <v>#DIV/0!</v>
      </c>
      <c r="BM249" s="404">
        <f t="shared" si="2644"/>
        <v>43738</v>
      </c>
      <c r="BN249" s="405">
        <f>+BT248</f>
        <v>0</v>
      </c>
      <c r="BO249" s="405">
        <v>0</v>
      </c>
      <c r="BP249" s="405">
        <v>0</v>
      </c>
      <c r="BQ249" s="405">
        <v>0</v>
      </c>
      <c r="BR249" s="405">
        <v>0</v>
      </c>
      <c r="BS249" s="405">
        <v>0</v>
      </c>
      <c r="BT249" s="405">
        <f t="shared" si="2645"/>
        <v>0</v>
      </c>
      <c r="BU249" s="405">
        <v>0</v>
      </c>
      <c r="BV249" s="405">
        <f>+BT249-BU249</f>
        <v>0</v>
      </c>
      <c r="BW249" s="1224" t="e">
        <f t="shared" si="2683"/>
        <v>#DIV/0!</v>
      </c>
      <c r="BX249" s="1224" t="e">
        <f t="shared" si="2684"/>
        <v>#DIV/0!</v>
      </c>
      <c r="BY249" s="406" t="e">
        <f t="shared" si="2685"/>
        <v>#DIV/0!</v>
      </c>
      <c r="BZ249" s="406" t="e">
        <f>+BQ249/(+BQ249+BR249+BS249)</f>
        <v>#DIV/0!</v>
      </c>
      <c r="CA249" s="407" t="e" cm="1">
        <f t="array" ref="CA249">BQ249/(SUMPRODUCT(--(CHOOSE({1,2,3},BP249,BR249,BS249)&gt;0),CHOOSE({1,2,3},BP249,BR249,BS249))+BO249)</f>
        <v>#DIV/0!</v>
      </c>
      <c r="CC249" s="404">
        <f t="shared" si="2646"/>
        <v>43738</v>
      </c>
      <c r="CD249" s="405">
        <f>+CJ248</f>
        <v>0</v>
      </c>
      <c r="CE249" s="405">
        <v>0</v>
      </c>
      <c r="CF249" s="405">
        <v>0</v>
      </c>
      <c r="CG249" s="405">
        <v>0</v>
      </c>
      <c r="CH249" s="405">
        <v>0</v>
      </c>
      <c r="CI249" s="405">
        <v>0</v>
      </c>
      <c r="CJ249" s="405">
        <f t="shared" si="2647"/>
        <v>0</v>
      </c>
      <c r="CK249" s="405">
        <v>0</v>
      </c>
      <c r="CL249" s="405">
        <f>+CJ249-CK249</f>
        <v>0</v>
      </c>
      <c r="CM249" s="1224" t="e">
        <f t="shared" si="2688"/>
        <v>#DIV/0!</v>
      </c>
      <c r="CN249" s="1224" t="e">
        <f t="shared" si="2689"/>
        <v>#DIV/0!</v>
      </c>
      <c r="CO249" s="406" t="e">
        <f t="shared" si="2690"/>
        <v>#DIV/0!</v>
      </c>
      <c r="CP249" s="406" t="e">
        <f>+CG249/(+CG249+CH249+CI249)</f>
        <v>#DIV/0!</v>
      </c>
      <c r="CQ249" s="407" t="e" cm="1">
        <f t="array" ref="CQ249">CG249/(SUMPRODUCT(--(CHOOSE({1,2,3},CF249,CH249,CI249)&gt;0),CHOOSE({1,2,3},CF249,CH249,CI249))+CE249)</f>
        <v>#DIV/0!</v>
      </c>
      <c r="CS249" s="404">
        <f t="shared" si="2648"/>
        <v>43738</v>
      </c>
      <c r="CT249" s="405">
        <f>+CZ248</f>
        <v>0</v>
      </c>
      <c r="CU249" s="405">
        <v>0</v>
      </c>
      <c r="CV249" s="405">
        <v>0</v>
      </c>
      <c r="CW249" s="405">
        <v>0</v>
      </c>
      <c r="CX249" s="405">
        <v>0</v>
      </c>
      <c r="CY249" s="405">
        <v>0</v>
      </c>
      <c r="CZ249" s="405">
        <f t="shared" si="2649"/>
        <v>0</v>
      </c>
      <c r="DA249" s="405">
        <v>0</v>
      </c>
      <c r="DB249" s="405">
        <f>+CZ249-DA249</f>
        <v>0</v>
      </c>
      <c r="DC249" s="1224" t="e">
        <f t="shared" si="2693"/>
        <v>#DIV/0!</v>
      </c>
      <c r="DD249" s="1224" t="e">
        <f t="shared" si="2694"/>
        <v>#DIV/0!</v>
      </c>
      <c r="DE249" s="406" t="e">
        <f t="shared" si="2695"/>
        <v>#DIV/0!</v>
      </c>
      <c r="DF249" s="406" t="e">
        <f>+CW249/(+CW249+CX249+CY249)</f>
        <v>#DIV/0!</v>
      </c>
      <c r="DG249" s="407" t="e" cm="1">
        <f t="array" ref="DG249">CW249/(SUMPRODUCT(--(CHOOSE({1,2,3},CV249,CX249,CY249)&gt;0),CHOOSE({1,2,3},CV249,CX249,CY249))+CU249)</f>
        <v>#DIV/0!</v>
      </c>
      <c r="DI249" s="404">
        <f t="shared" si="2650"/>
        <v>43738</v>
      </c>
      <c r="DJ249" s="405">
        <f>+DP248</f>
        <v>0</v>
      </c>
      <c r="DK249" s="405">
        <v>0</v>
      </c>
      <c r="DL249" s="405">
        <v>0</v>
      </c>
      <c r="DM249" s="405">
        <v>0</v>
      </c>
      <c r="DN249" s="405">
        <v>0</v>
      </c>
      <c r="DO249" s="405">
        <v>0</v>
      </c>
      <c r="DP249" s="405">
        <f t="shared" si="2651"/>
        <v>0</v>
      </c>
      <c r="DQ249" s="405">
        <v>0</v>
      </c>
      <c r="DR249" s="405">
        <f>+DP249-DQ249</f>
        <v>0</v>
      </c>
      <c r="DS249" s="1224" t="e">
        <f t="shared" si="2698"/>
        <v>#DIV/0!</v>
      </c>
      <c r="DT249" s="1224" t="e">
        <f t="shared" si="2699"/>
        <v>#DIV/0!</v>
      </c>
      <c r="DU249" s="406" t="e">
        <f t="shared" si="2700"/>
        <v>#DIV/0!</v>
      </c>
      <c r="DV249" s="406" t="e">
        <f>+DM249/(+DM249+DN249+DO249)</f>
        <v>#DIV/0!</v>
      </c>
      <c r="DW249" s="407" t="e" cm="1">
        <f t="array" ref="DW249">DM249/(SUMPRODUCT(--(CHOOSE({1,2,3},DL249,DN249,DO249)&gt;0),CHOOSE({1,2,3},DL249,DN249,DO249))+DK249)</f>
        <v>#DIV/0!</v>
      </c>
      <c r="DY249" s="404">
        <f t="shared" si="2652"/>
        <v>43738</v>
      </c>
      <c r="DZ249" s="405">
        <f>+EF248</f>
        <v>0</v>
      </c>
      <c r="EA249" s="405">
        <v>0</v>
      </c>
      <c r="EB249" s="405">
        <v>0</v>
      </c>
      <c r="EC249" s="405">
        <v>0</v>
      </c>
      <c r="ED249" s="405">
        <v>0</v>
      </c>
      <c r="EE249" s="405">
        <v>0</v>
      </c>
      <c r="EF249" s="405">
        <f t="shared" si="2653"/>
        <v>0</v>
      </c>
      <c r="EG249" s="405">
        <v>0</v>
      </c>
      <c r="EH249" s="405">
        <f>+EF249-EG249</f>
        <v>0</v>
      </c>
      <c r="EI249" s="1224" t="e">
        <f t="shared" si="2703"/>
        <v>#DIV/0!</v>
      </c>
      <c r="EJ249" s="1224" t="e">
        <f t="shared" si="2704"/>
        <v>#DIV/0!</v>
      </c>
      <c r="EK249" s="406" t="e">
        <f t="shared" si="2705"/>
        <v>#DIV/0!</v>
      </c>
      <c r="EL249" s="406" t="e">
        <f>+EC249/(+EC249+ED249+EE249)</f>
        <v>#DIV/0!</v>
      </c>
      <c r="EM249" s="407" t="e" cm="1">
        <f t="array" ref="EM249">EC249/(SUMPRODUCT(--(CHOOSE({1,2,3},EB249,ED249,EE249)&gt;0),CHOOSE({1,2,3},EB249,ED249,EE249))+EA249)</f>
        <v>#DIV/0!</v>
      </c>
      <c r="EO249" s="404">
        <f t="shared" si="2654"/>
        <v>43738</v>
      </c>
      <c r="EP249" s="405">
        <f>+EV248</f>
        <v>0</v>
      </c>
      <c r="EQ249" s="405">
        <v>0</v>
      </c>
      <c r="ER249" s="405">
        <v>0</v>
      </c>
      <c r="ES249" s="405">
        <v>0</v>
      </c>
      <c r="ET249" s="405">
        <v>0</v>
      </c>
      <c r="EU249" s="405">
        <v>0</v>
      </c>
      <c r="EV249" s="405">
        <f t="shared" si="2655"/>
        <v>0</v>
      </c>
      <c r="EW249" s="405">
        <v>0</v>
      </c>
      <c r="EX249" s="405">
        <f>+EV249-EW249</f>
        <v>0</v>
      </c>
      <c r="EY249" s="1224" t="e">
        <f t="shared" si="2708"/>
        <v>#DIV/0!</v>
      </c>
      <c r="EZ249" s="1224" t="e">
        <f t="shared" si="2709"/>
        <v>#DIV/0!</v>
      </c>
      <c r="FA249" s="406" t="e">
        <f t="shared" si="2710"/>
        <v>#DIV/0!</v>
      </c>
      <c r="FB249" s="406" t="e">
        <f>+ES249/(+ES249+ET249+EU249)</f>
        <v>#DIV/0!</v>
      </c>
      <c r="FC249" s="407" t="e" cm="1">
        <f t="array" ref="FC249">ES249/(SUMPRODUCT(--(CHOOSE({1,2,3},FH249,FX249,GN249)&gt;0),CHOOSE({1,2,3},FH249,FX249,GN249))+EQ249)</f>
        <v>#DIV/0!</v>
      </c>
      <c r="FE249" s="404">
        <f t="shared" si="2656"/>
        <v>43738</v>
      </c>
      <c r="FF249" s="405">
        <f>+FL248</f>
        <v>0</v>
      </c>
      <c r="FG249" s="405">
        <v>0</v>
      </c>
      <c r="FH249" s="405">
        <v>0</v>
      </c>
      <c r="FI249" s="405">
        <v>0</v>
      </c>
      <c r="FJ249" s="405">
        <v>0</v>
      </c>
      <c r="FK249" s="405">
        <v>0</v>
      </c>
      <c r="FL249" s="405">
        <f t="shared" si="2657"/>
        <v>0</v>
      </c>
      <c r="FM249" s="405">
        <v>0</v>
      </c>
      <c r="FN249" s="405">
        <f>+FL249-FM249</f>
        <v>0</v>
      </c>
      <c r="FO249" s="1224" t="e">
        <f t="shared" si="2713"/>
        <v>#DIV/0!</v>
      </c>
      <c r="FP249" s="1224" t="e">
        <f t="shared" si="2714"/>
        <v>#DIV/0!</v>
      </c>
      <c r="FQ249" s="406" t="e">
        <f t="shared" si="2715"/>
        <v>#DIV/0!</v>
      </c>
      <c r="FR249" s="406" t="e">
        <f>+FI249/(+FI249+FJ249+FK249)</f>
        <v>#DIV/0!</v>
      </c>
      <c r="FS249" s="407" t="e" cm="1">
        <f t="array" ref="FS249">FI249/(SUMPRODUCT(--(CHOOSE({1,2,3},FH249,FJ249,FK249)&gt;0),CHOOSE({1,2,3},FH249,FJ249,FK249))+FG249)</f>
        <v>#DIV/0!</v>
      </c>
      <c r="FU249" s="404">
        <f t="shared" si="2658"/>
        <v>43738</v>
      </c>
      <c r="FV249" s="405">
        <f>+GB248</f>
        <v>0</v>
      </c>
      <c r="FW249" s="405">
        <v>0</v>
      </c>
      <c r="FX249" s="405">
        <v>0</v>
      </c>
      <c r="FY249" s="405">
        <v>0</v>
      </c>
      <c r="FZ249" s="405">
        <v>0</v>
      </c>
      <c r="GA249" s="405">
        <v>0</v>
      </c>
      <c r="GB249" s="405">
        <f t="shared" si="2659"/>
        <v>0</v>
      </c>
      <c r="GC249" s="405">
        <v>0</v>
      </c>
      <c r="GD249" s="405">
        <f>+GB249-GC249</f>
        <v>0</v>
      </c>
      <c r="GE249" s="1224" t="e">
        <f t="shared" si="2718"/>
        <v>#DIV/0!</v>
      </c>
      <c r="GF249" s="1224" t="e">
        <f t="shared" si="2719"/>
        <v>#DIV/0!</v>
      </c>
      <c r="GG249" s="406" t="e">
        <f t="shared" si="2720"/>
        <v>#DIV/0!</v>
      </c>
      <c r="GH249" s="406" t="e">
        <f>+FY249/(+FY249+FZ249+GA249)</f>
        <v>#DIV/0!</v>
      </c>
      <c r="GI249" s="407" t="e" cm="1">
        <f t="array" ref="GI249">FY249/(SUMPRODUCT(--(CHOOSE({1,2,3},FX249,FZ249,GA249)&gt;0),CHOOSE({1,2,3},FX249,FZ249,GA249))+FW249)</f>
        <v>#DIV/0!</v>
      </c>
      <c r="GK249" s="404">
        <f t="shared" si="2660"/>
        <v>43738</v>
      </c>
      <c r="GL249" s="405">
        <f>+GR248</f>
        <v>0</v>
      </c>
      <c r="GM249" s="405">
        <v>0</v>
      </c>
      <c r="GN249" s="405">
        <v>0</v>
      </c>
      <c r="GO249" s="405">
        <v>0</v>
      </c>
      <c r="GP249" s="405">
        <v>0</v>
      </c>
      <c r="GQ249" s="405">
        <v>0</v>
      </c>
      <c r="GR249" s="405">
        <f t="shared" si="2661"/>
        <v>0</v>
      </c>
      <c r="GS249" s="405">
        <v>0</v>
      </c>
      <c r="GT249" s="405">
        <f>+GR249-GS249</f>
        <v>0</v>
      </c>
      <c r="GU249" s="1224" t="e">
        <f t="shared" si="2723"/>
        <v>#DIV/0!</v>
      </c>
      <c r="GV249" s="1224" t="e">
        <f t="shared" si="2724"/>
        <v>#DIV/0!</v>
      </c>
      <c r="GW249" s="406" t="e">
        <f t="shared" si="2725"/>
        <v>#DIV/0!</v>
      </c>
      <c r="GX249" s="406" t="e">
        <f>+GO249/(+GO249+GP249+GQ249)</f>
        <v>#DIV/0!</v>
      </c>
      <c r="GY249" s="407" t="e" cm="1">
        <f t="array" ref="GY249">GO249/(SUMPRODUCT(--(CHOOSE({1,2,3},GN249,GP249,GQ249)&gt;0),CHOOSE({1,2,3},GN249,GP249,GQ249))+GM249)</f>
        <v>#DIV/0!</v>
      </c>
    </row>
    <row r="250" spans="1:207" x14ac:dyDescent="0.2">
      <c r="A250" s="404">
        <f t="shared" si="2629"/>
        <v>43769</v>
      </c>
      <c r="B250" s="405">
        <f t="shared" si="2662"/>
        <v>0</v>
      </c>
      <c r="C250" s="405">
        <f t="shared" si="2630"/>
        <v>0</v>
      </c>
      <c r="D250" s="405">
        <f t="shared" si="2631"/>
        <v>0</v>
      </c>
      <c r="E250" s="405">
        <f t="shared" si="2632"/>
        <v>0</v>
      </c>
      <c r="F250" s="405">
        <f t="shared" si="2633"/>
        <v>0</v>
      </c>
      <c r="G250" s="405">
        <f t="shared" si="2634"/>
        <v>0</v>
      </c>
      <c r="H250" s="405">
        <f t="shared" si="2635"/>
        <v>0</v>
      </c>
      <c r="I250" s="405">
        <f t="shared" si="2636"/>
        <v>0</v>
      </c>
      <c r="J250" s="405">
        <f t="shared" si="2637"/>
        <v>0</v>
      </c>
      <c r="K250" s="1224" t="e">
        <f t="shared" si="2663"/>
        <v>#DIV/0!</v>
      </c>
      <c r="L250" s="1224" t="e">
        <f t="shared" si="2664"/>
        <v>#DIV/0!</v>
      </c>
      <c r="M250" s="406" t="e">
        <f t="shared" si="2665"/>
        <v>#DIV/0!</v>
      </c>
      <c r="N250" s="406" t="e">
        <f t="shared" ref="N250:N260" si="2739">+E250/(+E250+F250+G250)</f>
        <v>#DIV/0!</v>
      </c>
      <c r="O250" s="407" t="e" cm="1">
        <f t="array" ref="O250">E250/(SUMPRODUCT(--(CHOOSE({1,2,3},D250,F250,G250)&gt;0),CHOOSE({1,2,3},D250,F250,G250))+C250)</f>
        <v>#DIV/0!</v>
      </c>
      <c r="Q250" s="404">
        <f t="shared" si="2638"/>
        <v>43769</v>
      </c>
      <c r="R250" s="405">
        <f t="shared" ref="R250:R261" si="2740">+X249</f>
        <v>0</v>
      </c>
      <c r="S250" s="405">
        <v>0</v>
      </c>
      <c r="T250" s="405">
        <v>0</v>
      </c>
      <c r="U250" s="405">
        <v>0</v>
      </c>
      <c r="V250" s="405">
        <v>0</v>
      </c>
      <c r="W250" s="405">
        <v>0</v>
      </c>
      <c r="X250" s="405">
        <f t="shared" si="2639"/>
        <v>0</v>
      </c>
      <c r="Y250" s="405">
        <v>0</v>
      </c>
      <c r="Z250" s="405">
        <f t="shared" ref="Z250:Z261" si="2741">+X250-Y250</f>
        <v>0</v>
      </c>
      <c r="AA250" s="1224" t="e">
        <f t="shared" si="2668"/>
        <v>#DIV/0!</v>
      </c>
      <c r="AB250" s="1224" t="e">
        <f t="shared" si="2669"/>
        <v>#DIV/0!</v>
      </c>
      <c r="AC250" s="406" t="e">
        <f t="shared" si="2670"/>
        <v>#DIV/0!</v>
      </c>
      <c r="AD250" s="406" t="e">
        <f t="shared" ref="AD250:AD260" si="2742">+U250/(+U250+V250+W250)</f>
        <v>#DIV/0!</v>
      </c>
      <c r="AE250" s="407" t="e" cm="1">
        <f t="array" ref="AE250">U250/(SUMPRODUCT(--(CHOOSE({1,2,3},T250,V250,W250)&gt;0),CHOOSE({1,2,3},T250,V250,W250))+S250)</f>
        <v>#DIV/0!</v>
      </c>
      <c r="AG250" s="404">
        <f t="shared" si="2640"/>
        <v>43769</v>
      </c>
      <c r="AH250" s="405">
        <f t="shared" ref="AH250:AH261" si="2743">+AN249</f>
        <v>0</v>
      </c>
      <c r="AI250" s="405">
        <v>0</v>
      </c>
      <c r="AJ250" s="405">
        <v>0</v>
      </c>
      <c r="AK250" s="405">
        <v>0</v>
      </c>
      <c r="AL250" s="405">
        <v>0</v>
      </c>
      <c r="AM250" s="405">
        <v>0</v>
      </c>
      <c r="AN250" s="405">
        <f t="shared" si="2641"/>
        <v>0</v>
      </c>
      <c r="AO250" s="405">
        <v>0</v>
      </c>
      <c r="AP250" s="405">
        <f t="shared" ref="AP250:AP261" si="2744">+AN250-AO250</f>
        <v>0</v>
      </c>
      <c r="AQ250" s="1224" t="e">
        <f t="shared" si="2673"/>
        <v>#DIV/0!</v>
      </c>
      <c r="AR250" s="1224" t="e">
        <f t="shared" si="2674"/>
        <v>#DIV/0!</v>
      </c>
      <c r="AS250" s="406" t="e">
        <f t="shared" si="2675"/>
        <v>#DIV/0!</v>
      </c>
      <c r="AT250" s="406" t="e">
        <f t="shared" ref="AT250:AT260" si="2745">+AK250/(+AK250+AL250+AM250)</f>
        <v>#DIV/0!</v>
      </c>
      <c r="AU250" s="407" t="e" cm="1">
        <f t="array" ref="AU250">AK250/(SUMPRODUCT(--(CHOOSE({1,2,3},AJ250,AL250,AM250)&gt;0),CHOOSE({1,2,3},AJ250,AL250,AM250))+AI250)</f>
        <v>#DIV/0!</v>
      </c>
      <c r="AW250" s="404">
        <f t="shared" si="2642"/>
        <v>43769</v>
      </c>
      <c r="AX250" s="405">
        <f t="shared" ref="AX250:AX261" si="2746">+BD249</f>
        <v>0</v>
      </c>
      <c r="AY250" s="405">
        <v>0</v>
      </c>
      <c r="AZ250" s="405">
        <v>0</v>
      </c>
      <c r="BA250" s="405">
        <v>0</v>
      </c>
      <c r="BB250" s="405">
        <v>0</v>
      </c>
      <c r="BC250" s="405">
        <v>0</v>
      </c>
      <c r="BD250" s="405">
        <f t="shared" si="2643"/>
        <v>0</v>
      </c>
      <c r="BE250" s="405">
        <v>0</v>
      </c>
      <c r="BF250" s="405">
        <f t="shared" ref="BF250:BF261" si="2747">+BD250-BE250</f>
        <v>0</v>
      </c>
      <c r="BG250" s="1224" t="e">
        <f t="shared" si="2678"/>
        <v>#DIV/0!</v>
      </c>
      <c r="BH250" s="1224" t="e">
        <f t="shared" si="2679"/>
        <v>#DIV/0!</v>
      </c>
      <c r="BI250" s="406" t="e">
        <f t="shared" si="2680"/>
        <v>#DIV/0!</v>
      </c>
      <c r="BJ250" s="406" t="e">
        <f t="shared" ref="BJ250:BJ260" si="2748">+BA250/(+BA250+BB250+BC250)</f>
        <v>#DIV/0!</v>
      </c>
      <c r="BK250" s="407" t="e" cm="1">
        <f t="array" ref="BK250">BA250/(SUMPRODUCT(--(CHOOSE({1,2,3},AZ250,BB250,BC250)&gt;0),CHOOSE({1,2,3},AZ250,BB250,BC250))+AY250)</f>
        <v>#DIV/0!</v>
      </c>
      <c r="BM250" s="404">
        <f t="shared" si="2644"/>
        <v>43769</v>
      </c>
      <c r="BN250" s="405">
        <f t="shared" ref="BN250:BN261" si="2749">+BT249</f>
        <v>0</v>
      </c>
      <c r="BO250" s="405">
        <v>0</v>
      </c>
      <c r="BP250" s="405">
        <v>0</v>
      </c>
      <c r="BQ250" s="405">
        <v>0</v>
      </c>
      <c r="BR250" s="405">
        <v>0</v>
      </c>
      <c r="BS250" s="405">
        <v>0</v>
      </c>
      <c r="BT250" s="405">
        <f t="shared" si="2645"/>
        <v>0</v>
      </c>
      <c r="BU250" s="405">
        <v>0</v>
      </c>
      <c r="BV250" s="405">
        <f t="shared" ref="BV250:BV261" si="2750">+BT250-BU250</f>
        <v>0</v>
      </c>
      <c r="BW250" s="1224" t="e">
        <f t="shared" si="2683"/>
        <v>#DIV/0!</v>
      </c>
      <c r="BX250" s="1224" t="e">
        <f t="shared" si="2684"/>
        <v>#DIV/0!</v>
      </c>
      <c r="BY250" s="406" t="e">
        <f t="shared" si="2685"/>
        <v>#DIV/0!</v>
      </c>
      <c r="BZ250" s="406" t="e">
        <f t="shared" ref="BZ250:BZ260" si="2751">+BQ250/(+BQ250+BR250+BS250)</f>
        <v>#DIV/0!</v>
      </c>
      <c r="CA250" s="407" t="e" cm="1">
        <f t="array" ref="CA250">BQ250/(SUMPRODUCT(--(CHOOSE({1,2,3},BP250,BR250,BS250)&gt;0),CHOOSE({1,2,3},BP250,BR250,BS250))+BO250)</f>
        <v>#DIV/0!</v>
      </c>
      <c r="CC250" s="404">
        <f t="shared" si="2646"/>
        <v>43769</v>
      </c>
      <c r="CD250" s="405">
        <f t="shared" ref="CD250:CD261" si="2752">+CJ249</f>
        <v>0</v>
      </c>
      <c r="CE250" s="405">
        <v>0</v>
      </c>
      <c r="CF250" s="405">
        <v>0</v>
      </c>
      <c r="CG250" s="405">
        <v>0</v>
      </c>
      <c r="CH250" s="405">
        <v>0</v>
      </c>
      <c r="CI250" s="405">
        <v>0</v>
      </c>
      <c r="CJ250" s="405">
        <f t="shared" si="2647"/>
        <v>0</v>
      </c>
      <c r="CK250" s="405">
        <v>0</v>
      </c>
      <c r="CL250" s="405">
        <f t="shared" ref="CL250:CL261" si="2753">+CJ250-CK250</f>
        <v>0</v>
      </c>
      <c r="CM250" s="1224" t="e">
        <f t="shared" si="2688"/>
        <v>#DIV/0!</v>
      </c>
      <c r="CN250" s="1224" t="e">
        <f t="shared" si="2689"/>
        <v>#DIV/0!</v>
      </c>
      <c r="CO250" s="406" t="e">
        <f t="shared" si="2690"/>
        <v>#DIV/0!</v>
      </c>
      <c r="CP250" s="406" t="e">
        <f t="shared" ref="CP250:CP260" si="2754">+CG250/(+CG250+CH250+CI250)</f>
        <v>#DIV/0!</v>
      </c>
      <c r="CQ250" s="407" t="e" cm="1">
        <f t="array" ref="CQ250">CG250/(SUMPRODUCT(--(CHOOSE({1,2,3},CF250,CH250,CI250)&gt;0),CHOOSE({1,2,3},CF250,CH250,CI250))+CE250)</f>
        <v>#DIV/0!</v>
      </c>
      <c r="CS250" s="404">
        <f t="shared" si="2648"/>
        <v>43769</v>
      </c>
      <c r="CT250" s="405">
        <f t="shared" ref="CT250:CT261" si="2755">+CZ249</f>
        <v>0</v>
      </c>
      <c r="CU250" s="405">
        <v>0</v>
      </c>
      <c r="CV250" s="405">
        <v>0</v>
      </c>
      <c r="CW250" s="405">
        <v>0</v>
      </c>
      <c r="CX250" s="405">
        <v>0</v>
      </c>
      <c r="CY250" s="405">
        <v>0</v>
      </c>
      <c r="CZ250" s="405">
        <f t="shared" si="2649"/>
        <v>0</v>
      </c>
      <c r="DA250" s="405">
        <v>0</v>
      </c>
      <c r="DB250" s="405">
        <f t="shared" ref="DB250:DB261" si="2756">+CZ250-DA250</f>
        <v>0</v>
      </c>
      <c r="DC250" s="1224" t="e">
        <f t="shared" si="2693"/>
        <v>#DIV/0!</v>
      </c>
      <c r="DD250" s="1224" t="e">
        <f t="shared" si="2694"/>
        <v>#DIV/0!</v>
      </c>
      <c r="DE250" s="406" t="e">
        <f t="shared" si="2695"/>
        <v>#DIV/0!</v>
      </c>
      <c r="DF250" s="406" t="e">
        <f t="shared" ref="DF250:DF260" si="2757">+CW250/(+CW250+CX250+CY250)</f>
        <v>#DIV/0!</v>
      </c>
      <c r="DG250" s="407" t="e" cm="1">
        <f t="array" ref="DG250">CW250/(SUMPRODUCT(--(CHOOSE({1,2,3},CV250,CX250,CY250)&gt;0),CHOOSE({1,2,3},CV250,CX250,CY250))+CU250)</f>
        <v>#DIV/0!</v>
      </c>
      <c r="DI250" s="404">
        <f t="shared" si="2650"/>
        <v>43769</v>
      </c>
      <c r="DJ250" s="405">
        <f t="shared" ref="DJ250:DJ261" si="2758">+DP249</f>
        <v>0</v>
      </c>
      <c r="DK250" s="405">
        <v>0</v>
      </c>
      <c r="DL250" s="405">
        <v>0</v>
      </c>
      <c r="DM250" s="405">
        <v>0</v>
      </c>
      <c r="DN250" s="405">
        <v>0</v>
      </c>
      <c r="DO250" s="405">
        <v>0</v>
      </c>
      <c r="DP250" s="405">
        <f t="shared" si="2651"/>
        <v>0</v>
      </c>
      <c r="DQ250" s="405">
        <v>0</v>
      </c>
      <c r="DR250" s="405">
        <f t="shared" ref="DR250:DR261" si="2759">+DP250-DQ250</f>
        <v>0</v>
      </c>
      <c r="DS250" s="1224" t="e">
        <f t="shared" si="2698"/>
        <v>#DIV/0!</v>
      </c>
      <c r="DT250" s="1224" t="e">
        <f t="shared" si="2699"/>
        <v>#DIV/0!</v>
      </c>
      <c r="DU250" s="406" t="e">
        <f t="shared" si="2700"/>
        <v>#DIV/0!</v>
      </c>
      <c r="DV250" s="406" t="e">
        <f t="shared" ref="DV250:DV260" si="2760">+DM250/(+DM250+DN250+DO250)</f>
        <v>#DIV/0!</v>
      </c>
      <c r="DW250" s="407" t="e" cm="1">
        <f t="array" ref="DW250">DM250/(SUMPRODUCT(--(CHOOSE({1,2,3},DL250,DN250,DO250)&gt;0),CHOOSE({1,2,3},DL250,DN250,DO250))+DK250)</f>
        <v>#DIV/0!</v>
      </c>
      <c r="DY250" s="404">
        <f t="shared" si="2652"/>
        <v>43769</v>
      </c>
      <c r="DZ250" s="405">
        <f t="shared" ref="DZ250:DZ261" si="2761">+EF249</f>
        <v>0</v>
      </c>
      <c r="EA250" s="405">
        <v>0</v>
      </c>
      <c r="EB250" s="405">
        <v>0</v>
      </c>
      <c r="EC250" s="405">
        <v>0</v>
      </c>
      <c r="ED250" s="405">
        <v>0</v>
      </c>
      <c r="EE250" s="405">
        <v>0</v>
      </c>
      <c r="EF250" s="405">
        <f t="shared" si="2653"/>
        <v>0</v>
      </c>
      <c r="EG250" s="405">
        <v>0</v>
      </c>
      <c r="EH250" s="405">
        <f t="shared" ref="EH250:EH261" si="2762">+EF250-EG250</f>
        <v>0</v>
      </c>
      <c r="EI250" s="1224" t="e">
        <f t="shared" si="2703"/>
        <v>#DIV/0!</v>
      </c>
      <c r="EJ250" s="1224" t="e">
        <f t="shared" si="2704"/>
        <v>#DIV/0!</v>
      </c>
      <c r="EK250" s="406" t="e">
        <f t="shared" si="2705"/>
        <v>#DIV/0!</v>
      </c>
      <c r="EL250" s="406" t="e">
        <f t="shared" ref="EL250:EL260" si="2763">+EC250/(+EC250+ED250+EE250)</f>
        <v>#DIV/0!</v>
      </c>
      <c r="EM250" s="407" t="e" cm="1">
        <f t="array" ref="EM250">EC250/(SUMPRODUCT(--(CHOOSE({1,2,3},EB250,ED250,EE250)&gt;0),CHOOSE({1,2,3},EB250,ED250,EE250))+EA250)</f>
        <v>#DIV/0!</v>
      </c>
      <c r="EO250" s="404">
        <f t="shared" si="2654"/>
        <v>43769</v>
      </c>
      <c r="EP250" s="405">
        <f t="shared" ref="EP250:EP261" si="2764">+EV249</f>
        <v>0</v>
      </c>
      <c r="EQ250" s="405">
        <v>0</v>
      </c>
      <c r="ER250" s="405">
        <v>0</v>
      </c>
      <c r="ES250" s="405">
        <v>0</v>
      </c>
      <c r="ET250" s="405">
        <v>0</v>
      </c>
      <c r="EU250" s="405">
        <v>0</v>
      </c>
      <c r="EV250" s="405">
        <f t="shared" si="2655"/>
        <v>0</v>
      </c>
      <c r="EW250" s="405">
        <v>0</v>
      </c>
      <c r="EX250" s="405">
        <f t="shared" ref="EX250:EX261" si="2765">+EV250-EW250</f>
        <v>0</v>
      </c>
      <c r="EY250" s="1224" t="e">
        <f t="shared" si="2708"/>
        <v>#DIV/0!</v>
      </c>
      <c r="EZ250" s="1224" t="e">
        <f t="shared" si="2709"/>
        <v>#DIV/0!</v>
      </c>
      <c r="FA250" s="406" t="e">
        <f t="shared" si="2710"/>
        <v>#DIV/0!</v>
      </c>
      <c r="FB250" s="406" t="e">
        <f t="shared" ref="FB250:FB260" si="2766">+ES250/(+ES250+ET250+EU250)</f>
        <v>#DIV/0!</v>
      </c>
      <c r="FC250" s="407" t="e" cm="1">
        <f t="array" ref="FC250">ES250/(SUMPRODUCT(--(CHOOSE({1,2,3},FH250,FX250,GN250)&gt;0),CHOOSE({1,2,3},FH250,FX250,GN250))+EQ250)</f>
        <v>#DIV/0!</v>
      </c>
      <c r="FE250" s="404">
        <f t="shared" si="2656"/>
        <v>43769</v>
      </c>
      <c r="FF250" s="405">
        <f t="shared" ref="FF250:FF261" si="2767">+FL249</f>
        <v>0</v>
      </c>
      <c r="FG250" s="405">
        <v>0</v>
      </c>
      <c r="FH250" s="405">
        <v>0</v>
      </c>
      <c r="FI250" s="405">
        <v>0</v>
      </c>
      <c r="FJ250" s="405">
        <v>0</v>
      </c>
      <c r="FK250" s="405">
        <v>0</v>
      </c>
      <c r="FL250" s="405">
        <f t="shared" si="2657"/>
        <v>0</v>
      </c>
      <c r="FM250" s="405">
        <v>0</v>
      </c>
      <c r="FN250" s="405">
        <f t="shared" ref="FN250:FN261" si="2768">+FL250-FM250</f>
        <v>0</v>
      </c>
      <c r="FO250" s="1224" t="e">
        <f t="shared" si="2713"/>
        <v>#DIV/0!</v>
      </c>
      <c r="FP250" s="1224" t="e">
        <f t="shared" si="2714"/>
        <v>#DIV/0!</v>
      </c>
      <c r="FQ250" s="406" t="e">
        <f t="shared" si="2715"/>
        <v>#DIV/0!</v>
      </c>
      <c r="FR250" s="406" t="e">
        <f t="shared" ref="FR250:FR260" si="2769">+FI250/(+FI250+FJ250+FK250)</f>
        <v>#DIV/0!</v>
      </c>
      <c r="FS250" s="407" t="e" cm="1">
        <f t="array" ref="FS250">FI250/(SUMPRODUCT(--(CHOOSE({1,2,3},FH250,FJ250,FK250)&gt;0),CHOOSE({1,2,3},FH250,FJ250,FK250))+FG250)</f>
        <v>#DIV/0!</v>
      </c>
      <c r="FU250" s="404">
        <f t="shared" si="2658"/>
        <v>43769</v>
      </c>
      <c r="FV250" s="405">
        <f t="shared" ref="FV250:FV261" si="2770">+GB249</f>
        <v>0</v>
      </c>
      <c r="FW250" s="405">
        <v>0</v>
      </c>
      <c r="FX250" s="405">
        <v>0</v>
      </c>
      <c r="FY250" s="405">
        <v>0</v>
      </c>
      <c r="FZ250" s="405">
        <v>0</v>
      </c>
      <c r="GA250" s="405">
        <v>0</v>
      </c>
      <c r="GB250" s="405">
        <f t="shared" si="2659"/>
        <v>0</v>
      </c>
      <c r="GC250" s="405">
        <v>0</v>
      </c>
      <c r="GD250" s="405">
        <f t="shared" ref="GD250:GD261" si="2771">+GB250-GC250</f>
        <v>0</v>
      </c>
      <c r="GE250" s="1224" t="e">
        <f t="shared" si="2718"/>
        <v>#DIV/0!</v>
      </c>
      <c r="GF250" s="1224" t="e">
        <f t="shared" si="2719"/>
        <v>#DIV/0!</v>
      </c>
      <c r="GG250" s="406" t="e">
        <f t="shared" si="2720"/>
        <v>#DIV/0!</v>
      </c>
      <c r="GH250" s="406" t="e">
        <f t="shared" ref="GH250:GH260" si="2772">+FY250/(+FY250+FZ250+GA250)</f>
        <v>#DIV/0!</v>
      </c>
      <c r="GI250" s="407" t="e" cm="1">
        <f t="array" ref="GI250">FY250/(SUMPRODUCT(--(CHOOSE({1,2,3},FX250,FZ250,GA250)&gt;0),CHOOSE({1,2,3},FX250,FZ250,GA250))+FW250)</f>
        <v>#DIV/0!</v>
      </c>
      <c r="GK250" s="404">
        <f t="shared" si="2660"/>
        <v>43769</v>
      </c>
      <c r="GL250" s="405">
        <f t="shared" ref="GL250:GL261" si="2773">+GR249</f>
        <v>0</v>
      </c>
      <c r="GM250" s="405">
        <v>0</v>
      </c>
      <c r="GN250" s="405">
        <v>0</v>
      </c>
      <c r="GO250" s="405">
        <v>0</v>
      </c>
      <c r="GP250" s="405">
        <v>0</v>
      </c>
      <c r="GQ250" s="405">
        <v>0</v>
      </c>
      <c r="GR250" s="405">
        <f t="shared" si="2661"/>
        <v>0</v>
      </c>
      <c r="GS250" s="405">
        <v>0</v>
      </c>
      <c r="GT250" s="405">
        <f t="shared" ref="GT250:GT261" si="2774">+GR250-GS250</f>
        <v>0</v>
      </c>
      <c r="GU250" s="1224" t="e">
        <f t="shared" si="2723"/>
        <v>#DIV/0!</v>
      </c>
      <c r="GV250" s="1224" t="e">
        <f t="shared" si="2724"/>
        <v>#DIV/0!</v>
      </c>
      <c r="GW250" s="406" t="e">
        <f t="shared" si="2725"/>
        <v>#DIV/0!</v>
      </c>
      <c r="GX250" s="406" t="e">
        <f t="shared" ref="GX250:GX260" si="2775">+GO250/(+GO250+GP250+GQ250)</f>
        <v>#DIV/0!</v>
      </c>
      <c r="GY250" s="407" t="e" cm="1">
        <f t="array" ref="GY250">GO250/(SUMPRODUCT(--(CHOOSE({1,2,3},GN250,GP250,GQ250)&gt;0),CHOOSE({1,2,3},GN250,GP250,GQ250))+GM250)</f>
        <v>#DIV/0!</v>
      </c>
    </row>
    <row r="251" spans="1:207" x14ac:dyDescent="0.2">
      <c r="A251" s="404">
        <f t="shared" si="2629"/>
        <v>43799</v>
      </c>
      <c r="B251" s="405">
        <f t="shared" si="2662"/>
        <v>0</v>
      </c>
      <c r="C251" s="405">
        <f t="shared" si="2630"/>
        <v>0</v>
      </c>
      <c r="D251" s="405">
        <f t="shared" si="2631"/>
        <v>0</v>
      </c>
      <c r="E251" s="405">
        <f t="shared" si="2632"/>
        <v>0</v>
      </c>
      <c r="F251" s="405">
        <f t="shared" si="2633"/>
        <v>0</v>
      </c>
      <c r="G251" s="405">
        <f t="shared" si="2634"/>
        <v>0</v>
      </c>
      <c r="H251" s="405">
        <f t="shared" si="2635"/>
        <v>0</v>
      </c>
      <c r="I251" s="405">
        <f t="shared" si="2636"/>
        <v>0</v>
      </c>
      <c r="J251" s="405">
        <f t="shared" si="2637"/>
        <v>0</v>
      </c>
      <c r="K251" s="1224" t="e">
        <f t="shared" si="2663"/>
        <v>#DIV/0!</v>
      </c>
      <c r="L251" s="1224" t="e">
        <f t="shared" si="2664"/>
        <v>#DIV/0!</v>
      </c>
      <c r="M251" s="406" t="e">
        <f t="shared" si="2665"/>
        <v>#DIV/0!</v>
      </c>
      <c r="N251" s="406" t="e">
        <f t="shared" si="2739"/>
        <v>#DIV/0!</v>
      </c>
      <c r="O251" s="407" t="e" cm="1">
        <f t="array" ref="O251">E251/(SUMPRODUCT(--(CHOOSE({1,2,3},D251,F251,G251)&gt;0),CHOOSE({1,2,3},D251,F251,G251))+C251)</f>
        <v>#DIV/0!</v>
      </c>
      <c r="Q251" s="404">
        <f t="shared" si="2638"/>
        <v>43799</v>
      </c>
      <c r="R251" s="405">
        <f t="shared" si="2740"/>
        <v>0</v>
      </c>
      <c r="S251" s="405">
        <v>0</v>
      </c>
      <c r="T251" s="405">
        <v>0</v>
      </c>
      <c r="U251" s="405">
        <v>0</v>
      </c>
      <c r="V251" s="405">
        <v>0</v>
      </c>
      <c r="W251" s="405">
        <v>0</v>
      </c>
      <c r="X251" s="405">
        <f t="shared" si="2639"/>
        <v>0</v>
      </c>
      <c r="Y251" s="405">
        <v>0</v>
      </c>
      <c r="Z251" s="405">
        <f t="shared" si="2741"/>
        <v>0</v>
      </c>
      <c r="AA251" s="1224" t="e">
        <f t="shared" si="2668"/>
        <v>#DIV/0!</v>
      </c>
      <c r="AB251" s="1224" t="e">
        <f t="shared" si="2669"/>
        <v>#DIV/0!</v>
      </c>
      <c r="AC251" s="406" t="e">
        <f t="shared" si="2670"/>
        <v>#DIV/0!</v>
      </c>
      <c r="AD251" s="406" t="e">
        <f t="shared" si="2742"/>
        <v>#DIV/0!</v>
      </c>
      <c r="AE251" s="407" t="e" cm="1">
        <f t="array" ref="AE251">U251/(SUMPRODUCT(--(CHOOSE({1,2,3},T251,V251,W251)&gt;0),CHOOSE({1,2,3},T251,V251,W251))+S251)</f>
        <v>#DIV/0!</v>
      </c>
      <c r="AG251" s="404">
        <f t="shared" si="2640"/>
        <v>43799</v>
      </c>
      <c r="AH251" s="405">
        <f t="shared" si="2743"/>
        <v>0</v>
      </c>
      <c r="AI251" s="405">
        <v>0</v>
      </c>
      <c r="AJ251" s="405">
        <v>0</v>
      </c>
      <c r="AK251" s="405">
        <v>0</v>
      </c>
      <c r="AL251" s="405">
        <v>0</v>
      </c>
      <c r="AM251" s="405">
        <v>0</v>
      </c>
      <c r="AN251" s="405">
        <f t="shared" si="2641"/>
        <v>0</v>
      </c>
      <c r="AO251" s="405">
        <v>0</v>
      </c>
      <c r="AP251" s="405">
        <f t="shared" si="2744"/>
        <v>0</v>
      </c>
      <c r="AQ251" s="1224" t="e">
        <f t="shared" si="2673"/>
        <v>#DIV/0!</v>
      </c>
      <c r="AR251" s="1224" t="e">
        <f t="shared" si="2674"/>
        <v>#DIV/0!</v>
      </c>
      <c r="AS251" s="406" t="e">
        <f t="shared" si="2675"/>
        <v>#DIV/0!</v>
      </c>
      <c r="AT251" s="406" t="e">
        <f t="shared" si="2745"/>
        <v>#DIV/0!</v>
      </c>
      <c r="AU251" s="407" t="e" cm="1">
        <f t="array" ref="AU251">AK251/(SUMPRODUCT(--(CHOOSE({1,2,3},AJ251,AL251,AM251)&gt;0),CHOOSE({1,2,3},AJ251,AL251,AM251))+AI251)</f>
        <v>#DIV/0!</v>
      </c>
      <c r="AW251" s="404">
        <f t="shared" si="2642"/>
        <v>43799</v>
      </c>
      <c r="AX251" s="405">
        <f t="shared" si="2746"/>
        <v>0</v>
      </c>
      <c r="AY251" s="405">
        <v>0</v>
      </c>
      <c r="AZ251" s="405">
        <v>0</v>
      </c>
      <c r="BA251" s="405">
        <v>0</v>
      </c>
      <c r="BB251" s="405">
        <v>0</v>
      </c>
      <c r="BC251" s="405">
        <v>0</v>
      </c>
      <c r="BD251" s="405">
        <f t="shared" si="2643"/>
        <v>0</v>
      </c>
      <c r="BE251" s="405">
        <v>0</v>
      </c>
      <c r="BF251" s="405">
        <f t="shared" si="2747"/>
        <v>0</v>
      </c>
      <c r="BG251" s="1224" t="e">
        <f t="shared" si="2678"/>
        <v>#DIV/0!</v>
      </c>
      <c r="BH251" s="1224" t="e">
        <f t="shared" si="2679"/>
        <v>#DIV/0!</v>
      </c>
      <c r="BI251" s="406" t="e">
        <f t="shared" si="2680"/>
        <v>#DIV/0!</v>
      </c>
      <c r="BJ251" s="406" t="e">
        <f t="shared" si="2748"/>
        <v>#DIV/0!</v>
      </c>
      <c r="BK251" s="407" t="e" cm="1">
        <f t="array" ref="BK251">BA251/(SUMPRODUCT(--(CHOOSE({1,2,3},AZ251,BB251,BC251)&gt;0),CHOOSE({1,2,3},AZ251,BB251,BC251))+AY251)</f>
        <v>#DIV/0!</v>
      </c>
      <c r="BM251" s="404">
        <f t="shared" si="2644"/>
        <v>43799</v>
      </c>
      <c r="BN251" s="405">
        <f t="shared" si="2749"/>
        <v>0</v>
      </c>
      <c r="BO251" s="405">
        <v>0</v>
      </c>
      <c r="BP251" s="405">
        <v>0</v>
      </c>
      <c r="BQ251" s="405">
        <v>0</v>
      </c>
      <c r="BR251" s="405">
        <v>0</v>
      </c>
      <c r="BS251" s="405">
        <v>0</v>
      </c>
      <c r="BT251" s="405">
        <f t="shared" si="2645"/>
        <v>0</v>
      </c>
      <c r="BU251" s="405">
        <v>0</v>
      </c>
      <c r="BV251" s="405">
        <f t="shared" si="2750"/>
        <v>0</v>
      </c>
      <c r="BW251" s="1224" t="e">
        <f t="shared" si="2683"/>
        <v>#DIV/0!</v>
      </c>
      <c r="BX251" s="1224" t="e">
        <f t="shared" si="2684"/>
        <v>#DIV/0!</v>
      </c>
      <c r="BY251" s="406" t="e">
        <f t="shared" si="2685"/>
        <v>#DIV/0!</v>
      </c>
      <c r="BZ251" s="406" t="e">
        <f t="shared" si="2751"/>
        <v>#DIV/0!</v>
      </c>
      <c r="CA251" s="407" t="e" cm="1">
        <f t="array" ref="CA251">BQ251/(SUMPRODUCT(--(CHOOSE({1,2,3},BP251,BR251,BS251)&gt;0),CHOOSE({1,2,3},BP251,BR251,BS251))+BO251)</f>
        <v>#DIV/0!</v>
      </c>
      <c r="CC251" s="404">
        <f t="shared" si="2646"/>
        <v>43799</v>
      </c>
      <c r="CD251" s="405">
        <f t="shared" si="2752"/>
        <v>0</v>
      </c>
      <c r="CE251" s="405">
        <v>0</v>
      </c>
      <c r="CF251" s="405">
        <v>0</v>
      </c>
      <c r="CG251" s="405">
        <v>0</v>
      </c>
      <c r="CH251" s="405">
        <v>0</v>
      </c>
      <c r="CI251" s="405">
        <v>0</v>
      </c>
      <c r="CJ251" s="405">
        <f t="shared" si="2647"/>
        <v>0</v>
      </c>
      <c r="CK251" s="405">
        <v>0</v>
      </c>
      <c r="CL251" s="405">
        <f t="shared" si="2753"/>
        <v>0</v>
      </c>
      <c r="CM251" s="1224" t="e">
        <f t="shared" si="2688"/>
        <v>#DIV/0!</v>
      </c>
      <c r="CN251" s="1224" t="e">
        <f t="shared" si="2689"/>
        <v>#DIV/0!</v>
      </c>
      <c r="CO251" s="406" t="e">
        <f t="shared" si="2690"/>
        <v>#DIV/0!</v>
      </c>
      <c r="CP251" s="406" t="e">
        <f t="shared" si="2754"/>
        <v>#DIV/0!</v>
      </c>
      <c r="CQ251" s="407" t="e" cm="1">
        <f t="array" ref="CQ251">CG251/(SUMPRODUCT(--(CHOOSE({1,2,3},CF251,CH251,CI251)&gt;0),CHOOSE({1,2,3},CF251,CH251,CI251))+CE251)</f>
        <v>#DIV/0!</v>
      </c>
      <c r="CS251" s="404">
        <f t="shared" si="2648"/>
        <v>43799</v>
      </c>
      <c r="CT251" s="405">
        <f t="shared" si="2755"/>
        <v>0</v>
      </c>
      <c r="CU251" s="405">
        <v>0</v>
      </c>
      <c r="CV251" s="405">
        <v>0</v>
      </c>
      <c r="CW251" s="405">
        <v>0</v>
      </c>
      <c r="CX251" s="405">
        <v>0</v>
      </c>
      <c r="CY251" s="405">
        <v>0</v>
      </c>
      <c r="CZ251" s="405">
        <f t="shared" si="2649"/>
        <v>0</v>
      </c>
      <c r="DA251" s="405">
        <v>0</v>
      </c>
      <c r="DB251" s="405">
        <f t="shared" si="2756"/>
        <v>0</v>
      </c>
      <c r="DC251" s="1224" t="e">
        <f t="shared" si="2693"/>
        <v>#DIV/0!</v>
      </c>
      <c r="DD251" s="1224" t="e">
        <f t="shared" si="2694"/>
        <v>#DIV/0!</v>
      </c>
      <c r="DE251" s="406" t="e">
        <f t="shared" si="2695"/>
        <v>#DIV/0!</v>
      </c>
      <c r="DF251" s="406" t="e">
        <f t="shared" si="2757"/>
        <v>#DIV/0!</v>
      </c>
      <c r="DG251" s="407" t="e" cm="1">
        <f t="array" ref="DG251">CW251/(SUMPRODUCT(--(CHOOSE({1,2,3},CV251,CX251,CY251)&gt;0),CHOOSE({1,2,3},CV251,CX251,CY251))+CU251)</f>
        <v>#DIV/0!</v>
      </c>
      <c r="DI251" s="404">
        <f t="shared" si="2650"/>
        <v>43799</v>
      </c>
      <c r="DJ251" s="405">
        <f t="shared" si="2758"/>
        <v>0</v>
      </c>
      <c r="DK251" s="405">
        <v>0</v>
      </c>
      <c r="DL251" s="405">
        <v>0</v>
      </c>
      <c r="DM251" s="405">
        <v>0</v>
      </c>
      <c r="DN251" s="405">
        <v>0</v>
      </c>
      <c r="DO251" s="405">
        <v>0</v>
      </c>
      <c r="DP251" s="405">
        <f t="shared" si="2651"/>
        <v>0</v>
      </c>
      <c r="DQ251" s="405">
        <v>0</v>
      </c>
      <c r="DR251" s="405">
        <f t="shared" si="2759"/>
        <v>0</v>
      </c>
      <c r="DS251" s="1224" t="e">
        <f t="shared" si="2698"/>
        <v>#DIV/0!</v>
      </c>
      <c r="DT251" s="1224" t="e">
        <f t="shared" si="2699"/>
        <v>#DIV/0!</v>
      </c>
      <c r="DU251" s="406" t="e">
        <f t="shared" si="2700"/>
        <v>#DIV/0!</v>
      </c>
      <c r="DV251" s="406" t="e">
        <f t="shared" si="2760"/>
        <v>#DIV/0!</v>
      </c>
      <c r="DW251" s="407" t="e" cm="1">
        <f t="array" ref="DW251">DM251/(SUMPRODUCT(--(CHOOSE({1,2,3},DL251,DN251,DO251)&gt;0),CHOOSE({1,2,3},DL251,DN251,DO251))+DK251)</f>
        <v>#DIV/0!</v>
      </c>
      <c r="DY251" s="404">
        <f t="shared" si="2652"/>
        <v>43799</v>
      </c>
      <c r="DZ251" s="405">
        <f t="shared" si="2761"/>
        <v>0</v>
      </c>
      <c r="EA251" s="405">
        <v>0</v>
      </c>
      <c r="EB251" s="405">
        <v>0</v>
      </c>
      <c r="EC251" s="405">
        <v>0</v>
      </c>
      <c r="ED251" s="405">
        <v>0</v>
      </c>
      <c r="EE251" s="405">
        <v>0</v>
      </c>
      <c r="EF251" s="405">
        <f t="shared" si="2653"/>
        <v>0</v>
      </c>
      <c r="EG251" s="405">
        <v>0</v>
      </c>
      <c r="EH251" s="405">
        <f t="shared" si="2762"/>
        <v>0</v>
      </c>
      <c r="EI251" s="1224" t="e">
        <f t="shared" si="2703"/>
        <v>#DIV/0!</v>
      </c>
      <c r="EJ251" s="1224" t="e">
        <f t="shared" si="2704"/>
        <v>#DIV/0!</v>
      </c>
      <c r="EK251" s="406" t="e">
        <f t="shared" si="2705"/>
        <v>#DIV/0!</v>
      </c>
      <c r="EL251" s="406" t="e">
        <f t="shared" si="2763"/>
        <v>#DIV/0!</v>
      </c>
      <c r="EM251" s="407" t="e" cm="1">
        <f t="array" ref="EM251">EC251/(SUMPRODUCT(--(CHOOSE({1,2,3},EB251,ED251,EE251)&gt;0),CHOOSE({1,2,3},EB251,ED251,EE251))+EA251)</f>
        <v>#DIV/0!</v>
      </c>
      <c r="EO251" s="404">
        <f t="shared" si="2654"/>
        <v>43799</v>
      </c>
      <c r="EP251" s="405">
        <f t="shared" si="2764"/>
        <v>0</v>
      </c>
      <c r="EQ251" s="405">
        <v>0</v>
      </c>
      <c r="ER251" s="405">
        <v>0</v>
      </c>
      <c r="ES251" s="405">
        <v>0</v>
      </c>
      <c r="ET251" s="405">
        <v>0</v>
      </c>
      <c r="EU251" s="405">
        <v>0</v>
      </c>
      <c r="EV251" s="405">
        <f t="shared" si="2655"/>
        <v>0</v>
      </c>
      <c r="EW251" s="405">
        <v>0</v>
      </c>
      <c r="EX251" s="405">
        <f t="shared" si="2765"/>
        <v>0</v>
      </c>
      <c r="EY251" s="1224" t="e">
        <f t="shared" si="2708"/>
        <v>#DIV/0!</v>
      </c>
      <c r="EZ251" s="1224" t="e">
        <f t="shared" si="2709"/>
        <v>#DIV/0!</v>
      </c>
      <c r="FA251" s="406" t="e">
        <f t="shared" si="2710"/>
        <v>#DIV/0!</v>
      </c>
      <c r="FB251" s="406" t="e">
        <f t="shared" si="2766"/>
        <v>#DIV/0!</v>
      </c>
      <c r="FC251" s="407" t="e" cm="1">
        <f t="array" ref="FC251">ES251/(SUMPRODUCT(--(CHOOSE({1,2,3},FH251,FX251,GN251)&gt;0),CHOOSE({1,2,3},FH251,FX251,GN251))+EQ251)</f>
        <v>#DIV/0!</v>
      </c>
      <c r="FE251" s="404">
        <f t="shared" si="2656"/>
        <v>43799</v>
      </c>
      <c r="FF251" s="405">
        <f t="shared" si="2767"/>
        <v>0</v>
      </c>
      <c r="FG251" s="405">
        <v>0</v>
      </c>
      <c r="FH251" s="405">
        <v>0</v>
      </c>
      <c r="FI251" s="405">
        <v>0</v>
      </c>
      <c r="FJ251" s="405">
        <v>0</v>
      </c>
      <c r="FK251" s="405">
        <v>0</v>
      </c>
      <c r="FL251" s="405">
        <f t="shared" si="2657"/>
        <v>0</v>
      </c>
      <c r="FM251" s="405">
        <v>0</v>
      </c>
      <c r="FN251" s="405">
        <f t="shared" si="2768"/>
        <v>0</v>
      </c>
      <c r="FO251" s="1224" t="e">
        <f t="shared" si="2713"/>
        <v>#DIV/0!</v>
      </c>
      <c r="FP251" s="1224" t="e">
        <f t="shared" si="2714"/>
        <v>#DIV/0!</v>
      </c>
      <c r="FQ251" s="406" t="e">
        <f t="shared" si="2715"/>
        <v>#DIV/0!</v>
      </c>
      <c r="FR251" s="406" t="e">
        <f t="shared" si="2769"/>
        <v>#DIV/0!</v>
      </c>
      <c r="FS251" s="407" t="e" cm="1">
        <f t="array" ref="FS251">FI251/(SUMPRODUCT(--(CHOOSE({1,2,3},FH251,FJ251,FK251)&gt;0),CHOOSE({1,2,3},FH251,FJ251,FK251))+FG251)</f>
        <v>#DIV/0!</v>
      </c>
      <c r="FU251" s="404">
        <f t="shared" si="2658"/>
        <v>43799</v>
      </c>
      <c r="FV251" s="405">
        <f t="shared" si="2770"/>
        <v>0</v>
      </c>
      <c r="FW251" s="405">
        <v>0</v>
      </c>
      <c r="FX251" s="405">
        <v>0</v>
      </c>
      <c r="FY251" s="405">
        <v>0</v>
      </c>
      <c r="FZ251" s="405">
        <v>0</v>
      </c>
      <c r="GA251" s="405">
        <v>0</v>
      </c>
      <c r="GB251" s="405">
        <f t="shared" si="2659"/>
        <v>0</v>
      </c>
      <c r="GC251" s="405">
        <v>0</v>
      </c>
      <c r="GD251" s="405">
        <f t="shared" si="2771"/>
        <v>0</v>
      </c>
      <c r="GE251" s="1224" t="e">
        <f t="shared" si="2718"/>
        <v>#DIV/0!</v>
      </c>
      <c r="GF251" s="1224" t="e">
        <f t="shared" si="2719"/>
        <v>#DIV/0!</v>
      </c>
      <c r="GG251" s="406" t="e">
        <f t="shared" si="2720"/>
        <v>#DIV/0!</v>
      </c>
      <c r="GH251" s="406" t="e">
        <f t="shared" si="2772"/>
        <v>#DIV/0!</v>
      </c>
      <c r="GI251" s="407" t="e" cm="1">
        <f t="array" ref="GI251">FY251/(SUMPRODUCT(--(CHOOSE({1,2,3},FX251,FZ251,GA251)&gt;0),CHOOSE({1,2,3},FX251,FZ251,GA251))+FW251)</f>
        <v>#DIV/0!</v>
      </c>
      <c r="GK251" s="404">
        <f t="shared" si="2660"/>
        <v>43799</v>
      </c>
      <c r="GL251" s="405">
        <f t="shared" si="2773"/>
        <v>0</v>
      </c>
      <c r="GM251" s="405">
        <v>0</v>
      </c>
      <c r="GN251" s="405">
        <v>0</v>
      </c>
      <c r="GO251" s="405">
        <v>0</v>
      </c>
      <c r="GP251" s="405">
        <v>0</v>
      </c>
      <c r="GQ251" s="405">
        <v>0</v>
      </c>
      <c r="GR251" s="405">
        <f t="shared" si="2661"/>
        <v>0</v>
      </c>
      <c r="GS251" s="405">
        <v>0</v>
      </c>
      <c r="GT251" s="405">
        <f t="shared" si="2774"/>
        <v>0</v>
      </c>
      <c r="GU251" s="1224" t="e">
        <f t="shared" si="2723"/>
        <v>#DIV/0!</v>
      </c>
      <c r="GV251" s="1224" t="e">
        <f t="shared" si="2724"/>
        <v>#DIV/0!</v>
      </c>
      <c r="GW251" s="406" t="e">
        <f t="shared" si="2725"/>
        <v>#DIV/0!</v>
      </c>
      <c r="GX251" s="406" t="e">
        <f t="shared" si="2775"/>
        <v>#DIV/0!</v>
      </c>
      <c r="GY251" s="407" t="e" cm="1">
        <f t="array" ref="GY251">GO251/(SUMPRODUCT(--(CHOOSE({1,2,3},GN251,GP251,GQ251)&gt;0),CHOOSE({1,2,3},GN251,GP251,GQ251))+GM251)</f>
        <v>#DIV/0!</v>
      </c>
    </row>
    <row r="252" spans="1:207" x14ac:dyDescent="0.2">
      <c r="A252" s="404">
        <f t="shared" si="2629"/>
        <v>43830</v>
      </c>
      <c r="B252" s="405">
        <f t="shared" si="2662"/>
        <v>0</v>
      </c>
      <c r="C252" s="405">
        <f t="shared" si="2630"/>
        <v>0</v>
      </c>
      <c r="D252" s="405">
        <f t="shared" si="2631"/>
        <v>0</v>
      </c>
      <c r="E252" s="405">
        <f t="shared" si="2632"/>
        <v>0</v>
      </c>
      <c r="F252" s="405">
        <f t="shared" si="2633"/>
        <v>0</v>
      </c>
      <c r="G252" s="405">
        <f t="shared" si="2634"/>
        <v>0</v>
      </c>
      <c r="H252" s="405">
        <f t="shared" si="2635"/>
        <v>0</v>
      </c>
      <c r="I252" s="405">
        <f t="shared" si="2636"/>
        <v>0</v>
      </c>
      <c r="J252" s="405">
        <f t="shared" si="2637"/>
        <v>0</v>
      </c>
      <c r="K252" s="1224" t="e">
        <f t="shared" si="2663"/>
        <v>#DIV/0!</v>
      </c>
      <c r="L252" s="1224" t="e">
        <f t="shared" si="2664"/>
        <v>#DIV/0!</v>
      </c>
      <c r="M252" s="406" t="e">
        <f t="shared" si="2665"/>
        <v>#DIV/0!</v>
      </c>
      <c r="N252" s="406" t="e">
        <f t="shared" si="2739"/>
        <v>#DIV/0!</v>
      </c>
      <c r="O252" s="407" t="e" cm="1">
        <f t="array" ref="O252">E252/(SUMPRODUCT(--(CHOOSE({1,2,3},D252,F252,G252)&gt;0),CHOOSE({1,2,3},D252,F252,G252))+C252)</f>
        <v>#DIV/0!</v>
      </c>
      <c r="Q252" s="404">
        <f t="shared" si="2638"/>
        <v>43830</v>
      </c>
      <c r="R252" s="405">
        <f t="shared" si="2740"/>
        <v>0</v>
      </c>
      <c r="S252" s="405">
        <v>0</v>
      </c>
      <c r="T252" s="405">
        <v>0</v>
      </c>
      <c r="U252" s="405">
        <v>0</v>
      </c>
      <c r="V252" s="405">
        <v>0</v>
      </c>
      <c r="W252" s="405">
        <v>0</v>
      </c>
      <c r="X252" s="405">
        <f t="shared" si="2639"/>
        <v>0</v>
      </c>
      <c r="Y252" s="405">
        <v>0</v>
      </c>
      <c r="Z252" s="405">
        <f t="shared" si="2741"/>
        <v>0</v>
      </c>
      <c r="AA252" s="1224" t="e">
        <f t="shared" si="2668"/>
        <v>#DIV/0!</v>
      </c>
      <c r="AB252" s="1224" t="e">
        <f t="shared" si="2669"/>
        <v>#DIV/0!</v>
      </c>
      <c r="AC252" s="406" t="e">
        <f t="shared" si="2670"/>
        <v>#DIV/0!</v>
      </c>
      <c r="AD252" s="406" t="e">
        <f t="shared" si="2742"/>
        <v>#DIV/0!</v>
      </c>
      <c r="AE252" s="407" t="e" cm="1">
        <f t="array" ref="AE252">U252/(SUMPRODUCT(--(CHOOSE({1,2,3},T252,V252,W252)&gt;0),CHOOSE({1,2,3},T252,V252,W252))+S252)</f>
        <v>#DIV/0!</v>
      </c>
      <c r="AG252" s="404">
        <f t="shared" si="2640"/>
        <v>43830</v>
      </c>
      <c r="AH252" s="405">
        <f t="shared" si="2743"/>
        <v>0</v>
      </c>
      <c r="AI252" s="405">
        <v>0</v>
      </c>
      <c r="AJ252" s="405">
        <v>0</v>
      </c>
      <c r="AK252" s="405">
        <v>0</v>
      </c>
      <c r="AL252" s="405">
        <v>0</v>
      </c>
      <c r="AM252" s="405">
        <v>0</v>
      </c>
      <c r="AN252" s="405">
        <f t="shared" si="2641"/>
        <v>0</v>
      </c>
      <c r="AO252" s="405">
        <v>0</v>
      </c>
      <c r="AP252" s="405">
        <f t="shared" si="2744"/>
        <v>0</v>
      </c>
      <c r="AQ252" s="1224" t="e">
        <f t="shared" si="2673"/>
        <v>#DIV/0!</v>
      </c>
      <c r="AR252" s="1224" t="e">
        <f t="shared" si="2674"/>
        <v>#DIV/0!</v>
      </c>
      <c r="AS252" s="406" t="e">
        <f t="shared" si="2675"/>
        <v>#DIV/0!</v>
      </c>
      <c r="AT252" s="406" t="e">
        <f t="shared" si="2745"/>
        <v>#DIV/0!</v>
      </c>
      <c r="AU252" s="407" t="e" cm="1">
        <f t="array" ref="AU252">AK252/(SUMPRODUCT(--(CHOOSE({1,2,3},AJ252,AL252,AM252)&gt;0),CHOOSE({1,2,3},AJ252,AL252,AM252))+AI252)</f>
        <v>#DIV/0!</v>
      </c>
      <c r="AW252" s="404">
        <f t="shared" si="2642"/>
        <v>43830</v>
      </c>
      <c r="AX252" s="405">
        <f t="shared" si="2746"/>
        <v>0</v>
      </c>
      <c r="AY252" s="405">
        <v>0</v>
      </c>
      <c r="AZ252" s="405">
        <v>0</v>
      </c>
      <c r="BA252" s="405">
        <v>0</v>
      </c>
      <c r="BB252" s="405">
        <v>0</v>
      </c>
      <c r="BC252" s="405">
        <v>0</v>
      </c>
      <c r="BD252" s="405">
        <f t="shared" si="2643"/>
        <v>0</v>
      </c>
      <c r="BE252" s="405">
        <v>0</v>
      </c>
      <c r="BF252" s="405">
        <f t="shared" si="2747"/>
        <v>0</v>
      </c>
      <c r="BG252" s="1224" t="e">
        <f t="shared" si="2678"/>
        <v>#DIV/0!</v>
      </c>
      <c r="BH252" s="1224" t="e">
        <f t="shared" si="2679"/>
        <v>#DIV/0!</v>
      </c>
      <c r="BI252" s="406" t="e">
        <f t="shared" si="2680"/>
        <v>#DIV/0!</v>
      </c>
      <c r="BJ252" s="406" t="e">
        <f t="shared" si="2748"/>
        <v>#DIV/0!</v>
      </c>
      <c r="BK252" s="407" t="e" cm="1">
        <f t="array" ref="BK252">BA252/(SUMPRODUCT(--(CHOOSE({1,2,3},AZ252,BB252,BC252)&gt;0),CHOOSE({1,2,3},AZ252,BB252,BC252))+AY252)</f>
        <v>#DIV/0!</v>
      </c>
      <c r="BM252" s="404">
        <f t="shared" si="2644"/>
        <v>43830</v>
      </c>
      <c r="BN252" s="405">
        <f t="shared" si="2749"/>
        <v>0</v>
      </c>
      <c r="BO252" s="405">
        <v>0</v>
      </c>
      <c r="BP252" s="405">
        <v>0</v>
      </c>
      <c r="BQ252" s="405">
        <v>0</v>
      </c>
      <c r="BR252" s="405">
        <v>0</v>
      </c>
      <c r="BS252" s="405">
        <v>0</v>
      </c>
      <c r="BT252" s="405">
        <f t="shared" si="2645"/>
        <v>0</v>
      </c>
      <c r="BU252" s="405">
        <v>0</v>
      </c>
      <c r="BV252" s="405">
        <f t="shared" si="2750"/>
        <v>0</v>
      </c>
      <c r="BW252" s="1224" t="e">
        <f t="shared" si="2683"/>
        <v>#DIV/0!</v>
      </c>
      <c r="BX252" s="1224" t="e">
        <f t="shared" si="2684"/>
        <v>#DIV/0!</v>
      </c>
      <c r="BY252" s="406" t="e">
        <f t="shared" si="2685"/>
        <v>#DIV/0!</v>
      </c>
      <c r="BZ252" s="406" t="e">
        <f t="shared" si="2751"/>
        <v>#DIV/0!</v>
      </c>
      <c r="CA252" s="407" t="e" cm="1">
        <f t="array" ref="CA252">BQ252/(SUMPRODUCT(--(CHOOSE({1,2,3},BP252,BR252,BS252)&gt;0),CHOOSE({1,2,3},BP252,BR252,BS252))+BO252)</f>
        <v>#DIV/0!</v>
      </c>
      <c r="CC252" s="404">
        <f t="shared" si="2646"/>
        <v>43830</v>
      </c>
      <c r="CD252" s="405">
        <f t="shared" si="2752"/>
        <v>0</v>
      </c>
      <c r="CE252" s="405">
        <v>0</v>
      </c>
      <c r="CF252" s="405">
        <v>0</v>
      </c>
      <c r="CG252" s="405">
        <v>0</v>
      </c>
      <c r="CH252" s="405">
        <v>0</v>
      </c>
      <c r="CI252" s="405">
        <v>0</v>
      </c>
      <c r="CJ252" s="405">
        <f t="shared" si="2647"/>
        <v>0</v>
      </c>
      <c r="CK252" s="405">
        <v>0</v>
      </c>
      <c r="CL252" s="405">
        <f t="shared" si="2753"/>
        <v>0</v>
      </c>
      <c r="CM252" s="1224" t="e">
        <f t="shared" si="2688"/>
        <v>#DIV/0!</v>
      </c>
      <c r="CN252" s="1224" t="e">
        <f t="shared" si="2689"/>
        <v>#DIV/0!</v>
      </c>
      <c r="CO252" s="406" t="e">
        <f t="shared" si="2690"/>
        <v>#DIV/0!</v>
      </c>
      <c r="CP252" s="406" t="e">
        <f t="shared" si="2754"/>
        <v>#DIV/0!</v>
      </c>
      <c r="CQ252" s="407" t="e" cm="1">
        <f t="array" ref="CQ252">CG252/(SUMPRODUCT(--(CHOOSE({1,2,3},CF252,CH252,CI252)&gt;0),CHOOSE({1,2,3},CF252,CH252,CI252))+CE252)</f>
        <v>#DIV/0!</v>
      </c>
      <c r="CS252" s="404">
        <f t="shared" si="2648"/>
        <v>43830</v>
      </c>
      <c r="CT252" s="405">
        <f t="shared" si="2755"/>
        <v>0</v>
      </c>
      <c r="CU252" s="405">
        <v>0</v>
      </c>
      <c r="CV252" s="405">
        <v>0</v>
      </c>
      <c r="CW252" s="405">
        <v>0</v>
      </c>
      <c r="CX252" s="405">
        <v>0</v>
      </c>
      <c r="CY252" s="405">
        <v>0</v>
      </c>
      <c r="CZ252" s="405">
        <f t="shared" si="2649"/>
        <v>0</v>
      </c>
      <c r="DA252" s="405">
        <v>0</v>
      </c>
      <c r="DB252" s="405">
        <f t="shared" si="2756"/>
        <v>0</v>
      </c>
      <c r="DC252" s="1224" t="e">
        <f t="shared" si="2693"/>
        <v>#DIV/0!</v>
      </c>
      <c r="DD252" s="1224" t="e">
        <f t="shared" si="2694"/>
        <v>#DIV/0!</v>
      </c>
      <c r="DE252" s="406" t="e">
        <f t="shared" si="2695"/>
        <v>#DIV/0!</v>
      </c>
      <c r="DF252" s="406" t="e">
        <f t="shared" si="2757"/>
        <v>#DIV/0!</v>
      </c>
      <c r="DG252" s="407" t="e" cm="1">
        <f t="array" ref="DG252">CW252/(SUMPRODUCT(--(CHOOSE({1,2,3},CV252,CX252,CY252)&gt;0),CHOOSE({1,2,3},CV252,CX252,CY252))+CU252)</f>
        <v>#DIV/0!</v>
      </c>
      <c r="DI252" s="404">
        <f t="shared" si="2650"/>
        <v>43830</v>
      </c>
      <c r="DJ252" s="405">
        <f t="shared" si="2758"/>
        <v>0</v>
      </c>
      <c r="DK252" s="405">
        <v>0</v>
      </c>
      <c r="DL252" s="405">
        <v>0</v>
      </c>
      <c r="DM252" s="405">
        <v>0</v>
      </c>
      <c r="DN252" s="405">
        <v>0</v>
      </c>
      <c r="DO252" s="405">
        <v>0</v>
      </c>
      <c r="DP252" s="405">
        <f t="shared" si="2651"/>
        <v>0</v>
      </c>
      <c r="DQ252" s="405">
        <v>0</v>
      </c>
      <c r="DR252" s="405">
        <f t="shared" si="2759"/>
        <v>0</v>
      </c>
      <c r="DS252" s="1224" t="e">
        <f t="shared" si="2698"/>
        <v>#DIV/0!</v>
      </c>
      <c r="DT252" s="1224" t="e">
        <f t="shared" si="2699"/>
        <v>#DIV/0!</v>
      </c>
      <c r="DU252" s="406" t="e">
        <f t="shared" si="2700"/>
        <v>#DIV/0!</v>
      </c>
      <c r="DV252" s="406" t="e">
        <f t="shared" si="2760"/>
        <v>#DIV/0!</v>
      </c>
      <c r="DW252" s="407" t="e" cm="1">
        <f t="array" ref="DW252">DM252/(SUMPRODUCT(--(CHOOSE({1,2,3},DL252,DN252,DO252)&gt;0),CHOOSE({1,2,3},DL252,DN252,DO252))+DK252)</f>
        <v>#DIV/0!</v>
      </c>
      <c r="DY252" s="404">
        <f t="shared" si="2652"/>
        <v>43830</v>
      </c>
      <c r="DZ252" s="405">
        <f t="shared" si="2761"/>
        <v>0</v>
      </c>
      <c r="EA252" s="405">
        <v>0</v>
      </c>
      <c r="EB252" s="405">
        <v>0</v>
      </c>
      <c r="EC252" s="405">
        <v>0</v>
      </c>
      <c r="ED252" s="405">
        <v>0</v>
      </c>
      <c r="EE252" s="405">
        <v>0</v>
      </c>
      <c r="EF252" s="405">
        <f t="shared" si="2653"/>
        <v>0</v>
      </c>
      <c r="EG252" s="405">
        <v>0</v>
      </c>
      <c r="EH252" s="405">
        <f t="shared" si="2762"/>
        <v>0</v>
      </c>
      <c r="EI252" s="1224" t="e">
        <f t="shared" si="2703"/>
        <v>#DIV/0!</v>
      </c>
      <c r="EJ252" s="1224" t="e">
        <f t="shared" si="2704"/>
        <v>#DIV/0!</v>
      </c>
      <c r="EK252" s="406" t="e">
        <f t="shared" si="2705"/>
        <v>#DIV/0!</v>
      </c>
      <c r="EL252" s="406" t="e">
        <f t="shared" si="2763"/>
        <v>#DIV/0!</v>
      </c>
      <c r="EM252" s="407" t="e" cm="1">
        <f t="array" ref="EM252">EC252/(SUMPRODUCT(--(CHOOSE({1,2,3},EB252,ED252,EE252)&gt;0),CHOOSE({1,2,3},EB252,ED252,EE252))+EA252)</f>
        <v>#DIV/0!</v>
      </c>
      <c r="EO252" s="404">
        <f t="shared" si="2654"/>
        <v>43830</v>
      </c>
      <c r="EP252" s="405">
        <f t="shared" si="2764"/>
        <v>0</v>
      </c>
      <c r="EQ252" s="405">
        <v>0</v>
      </c>
      <c r="ER252" s="405">
        <v>0</v>
      </c>
      <c r="ES252" s="405">
        <v>0</v>
      </c>
      <c r="ET252" s="405">
        <v>0</v>
      </c>
      <c r="EU252" s="405">
        <v>0</v>
      </c>
      <c r="EV252" s="405">
        <f t="shared" si="2655"/>
        <v>0</v>
      </c>
      <c r="EW252" s="405">
        <v>0</v>
      </c>
      <c r="EX252" s="405">
        <f t="shared" si="2765"/>
        <v>0</v>
      </c>
      <c r="EY252" s="1224" t="e">
        <f t="shared" si="2708"/>
        <v>#DIV/0!</v>
      </c>
      <c r="EZ252" s="1224" t="e">
        <f t="shared" si="2709"/>
        <v>#DIV/0!</v>
      </c>
      <c r="FA252" s="406" t="e">
        <f t="shared" si="2710"/>
        <v>#DIV/0!</v>
      </c>
      <c r="FB252" s="406" t="e">
        <f t="shared" si="2766"/>
        <v>#DIV/0!</v>
      </c>
      <c r="FC252" s="407" t="e" cm="1">
        <f t="array" ref="FC252">ES252/(SUMPRODUCT(--(CHOOSE({1,2,3},FH252,FX252,GN252)&gt;0),CHOOSE({1,2,3},FH252,FX252,GN252))+EQ252)</f>
        <v>#DIV/0!</v>
      </c>
      <c r="FE252" s="404">
        <f t="shared" si="2656"/>
        <v>43830</v>
      </c>
      <c r="FF252" s="405">
        <f t="shared" si="2767"/>
        <v>0</v>
      </c>
      <c r="FG252" s="405">
        <v>0</v>
      </c>
      <c r="FH252" s="405">
        <v>0</v>
      </c>
      <c r="FI252" s="405">
        <v>0</v>
      </c>
      <c r="FJ252" s="405">
        <v>0</v>
      </c>
      <c r="FK252" s="405">
        <v>0</v>
      </c>
      <c r="FL252" s="405">
        <f t="shared" si="2657"/>
        <v>0</v>
      </c>
      <c r="FM252" s="405">
        <v>0</v>
      </c>
      <c r="FN252" s="405">
        <f t="shared" si="2768"/>
        <v>0</v>
      </c>
      <c r="FO252" s="1224" t="e">
        <f t="shared" si="2713"/>
        <v>#DIV/0!</v>
      </c>
      <c r="FP252" s="1224" t="e">
        <f t="shared" si="2714"/>
        <v>#DIV/0!</v>
      </c>
      <c r="FQ252" s="406" t="e">
        <f t="shared" si="2715"/>
        <v>#DIV/0!</v>
      </c>
      <c r="FR252" s="406" t="e">
        <f t="shared" si="2769"/>
        <v>#DIV/0!</v>
      </c>
      <c r="FS252" s="407" t="e" cm="1">
        <f t="array" ref="FS252">FI252/(SUMPRODUCT(--(CHOOSE({1,2,3},FH252,FJ252,FK252)&gt;0),CHOOSE({1,2,3},FH252,FJ252,FK252))+FG252)</f>
        <v>#DIV/0!</v>
      </c>
      <c r="FU252" s="404">
        <f t="shared" si="2658"/>
        <v>43830</v>
      </c>
      <c r="FV252" s="405">
        <f t="shared" si="2770"/>
        <v>0</v>
      </c>
      <c r="FW252" s="405">
        <v>0</v>
      </c>
      <c r="FX252" s="405">
        <v>0</v>
      </c>
      <c r="FY252" s="405">
        <v>0</v>
      </c>
      <c r="FZ252" s="405">
        <v>0</v>
      </c>
      <c r="GA252" s="405">
        <v>0</v>
      </c>
      <c r="GB252" s="405">
        <f t="shared" si="2659"/>
        <v>0</v>
      </c>
      <c r="GC252" s="405">
        <v>0</v>
      </c>
      <c r="GD252" s="405">
        <f t="shared" si="2771"/>
        <v>0</v>
      </c>
      <c r="GE252" s="1224" t="e">
        <f t="shared" si="2718"/>
        <v>#DIV/0!</v>
      </c>
      <c r="GF252" s="1224" t="e">
        <f t="shared" si="2719"/>
        <v>#DIV/0!</v>
      </c>
      <c r="GG252" s="406" t="e">
        <f t="shared" si="2720"/>
        <v>#DIV/0!</v>
      </c>
      <c r="GH252" s="406" t="e">
        <f t="shared" si="2772"/>
        <v>#DIV/0!</v>
      </c>
      <c r="GI252" s="407" t="e" cm="1">
        <f t="array" ref="GI252">FY252/(SUMPRODUCT(--(CHOOSE({1,2,3},FX252,FZ252,GA252)&gt;0),CHOOSE({1,2,3},FX252,FZ252,GA252))+FW252)</f>
        <v>#DIV/0!</v>
      </c>
      <c r="GK252" s="404">
        <f t="shared" si="2660"/>
        <v>43830</v>
      </c>
      <c r="GL252" s="405">
        <f t="shared" si="2773"/>
        <v>0</v>
      </c>
      <c r="GM252" s="405">
        <v>0</v>
      </c>
      <c r="GN252" s="405">
        <v>0</v>
      </c>
      <c r="GO252" s="405">
        <v>0</v>
      </c>
      <c r="GP252" s="405">
        <v>0</v>
      </c>
      <c r="GQ252" s="405">
        <v>0</v>
      </c>
      <c r="GR252" s="405">
        <f t="shared" si="2661"/>
        <v>0</v>
      </c>
      <c r="GS252" s="405">
        <v>0</v>
      </c>
      <c r="GT252" s="405">
        <f t="shared" si="2774"/>
        <v>0</v>
      </c>
      <c r="GU252" s="1224" t="e">
        <f t="shared" si="2723"/>
        <v>#DIV/0!</v>
      </c>
      <c r="GV252" s="1224" t="e">
        <f t="shared" si="2724"/>
        <v>#DIV/0!</v>
      </c>
      <c r="GW252" s="406" t="e">
        <f t="shared" si="2725"/>
        <v>#DIV/0!</v>
      </c>
      <c r="GX252" s="406" t="e">
        <f t="shared" si="2775"/>
        <v>#DIV/0!</v>
      </c>
      <c r="GY252" s="407" t="e" cm="1">
        <f t="array" ref="GY252">GO252/(SUMPRODUCT(--(CHOOSE({1,2,3},GN252,GP252,GQ252)&gt;0),CHOOSE({1,2,3},GN252,GP252,GQ252))+GM252)</f>
        <v>#DIV/0!</v>
      </c>
    </row>
    <row r="253" spans="1:207" x14ac:dyDescent="0.2">
      <c r="A253" s="404">
        <f t="shared" si="2629"/>
        <v>43861</v>
      </c>
      <c r="B253" s="405">
        <f t="shared" si="2662"/>
        <v>0</v>
      </c>
      <c r="C253" s="405">
        <f t="shared" si="2630"/>
        <v>0</v>
      </c>
      <c r="D253" s="405">
        <f t="shared" si="2631"/>
        <v>0</v>
      </c>
      <c r="E253" s="405">
        <f t="shared" si="2632"/>
        <v>0</v>
      </c>
      <c r="F253" s="405">
        <f t="shared" si="2633"/>
        <v>0</v>
      </c>
      <c r="G253" s="405">
        <f t="shared" si="2634"/>
        <v>0</v>
      </c>
      <c r="H253" s="405">
        <f t="shared" si="2635"/>
        <v>0</v>
      </c>
      <c r="I253" s="405">
        <f t="shared" si="2636"/>
        <v>0</v>
      </c>
      <c r="J253" s="405">
        <f t="shared" si="2637"/>
        <v>0</v>
      </c>
      <c r="K253" s="1224" t="e">
        <f t="shared" si="2663"/>
        <v>#DIV/0!</v>
      </c>
      <c r="L253" s="1224" t="e">
        <f t="shared" si="2664"/>
        <v>#DIV/0!</v>
      </c>
      <c r="M253" s="406" t="e">
        <f t="shared" si="2665"/>
        <v>#DIV/0!</v>
      </c>
      <c r="N253" s="406" t="e">
        <f t="shared" si="2739"/>
        <v>#DIV/0!</v>
      </c>
      <c r="O253" s="407" t="e" cm="1">
        <f t="array" ref="O253">E253/(SUMPRODUCT(--(CHOOSE({1,2,3},D253,F253,G253)&gt;0),CHOOSE({1,2,3},D253,F253,G253))+C253)</f>
        <v>#DIV/0!</v>
      </c>
      <c r="Q253" s="404">
        <f t="shared" si="2638"/>
        <v>43861</v>
      </c>
      <c r="R253" s="405">
        <f t="shared" si="2740"/>
        <v>0</v>
      </c>
      <c r="S253" s="405">
        <v>0</v>
      </c>
      <c r="T253" s="405">
        <v>0</v>
      </c>
      <c r="U253" s="405">
        <v>0</v>
      </c>
      <c r="V253" s="405">
        <v>0</v>
      </c>
      <c r="W253" s="405">
        <v>0</v>
      </c>
      <c r="X253" s="405">
        <f t="shared" si="2639"/>
        <v>0</v>
      </c>
      <c r="Y253" s="405">
        <v>0</v>
      </c>
      <c r="Z253" s="405">
        <f t="shared" si="2741"/>
        <v>0</v>
      </c>
      <c r="AA253" s="1224" t="e">
        <f t="shared" si="2668"/>
        <v>#DIV/0!</v>
      </c>
      <c r="AB253" s="1224" t="e">
        <f t="shared" si="2669"/>
        <v>#DIV/0!</v>
      </c>
      <c r="AC253" s="406" t="e">
        <f t="shared" si="2670"/>
        <v>#DIV/0!</v>
      </c>
      <c r="AD253" s="406" t="e">
        <f t="shared" si="2742"/>
        <v>#DIV/0!</v>
      </c>
      <c r="AE253" s="407" t="e" cm="1">
        <f t="array" ref="AE253">U253/(SUMPRODUCT(--(CHOOSE({1,2,3},T253,V253,W253)&gt;0),CHOOSE({1,2,3},T253,V253,W253))+S253)</f>
        <v>#DIV/0!</v>
      </c>
      <c r="AG253" s="404">
        <f t="shared" si="2640"/>
        <v>43861</v>
      </c>
      <c r="AH253" s="405">
        <f t="shared" si="2743"/>
        <v>0</v>
      </c>
      <c r="AI253" s="405">
        <v>0</v>
      </c>
      <c r="AJ253" s="405">
        <v>0</v>
      </c>
      <c r="AK253" s="405">
        <v>0</v>
      </c>
      <c r="AL253" s="405">
        <v>0</v>
      </c>
      <c r="AM253" s="405">
        <v>0</v>
      </c>
      <c r="AN253" s="405">
        <f t="shared" si="2641"/>
        <v>0</v>
      </c>
      <c r="AO253" s="405">
        <v>0</v>
      </c>
      <c r="AP253" s="405">
        <f t="shared" si="2744"/>
        <v>0</v>
      </c>
      <c r="AQ253" s="1224" t="e">
        <f t="shared" si="2673"/>
        <v>#DIV/0!</v>
      </c>
      <c r="AR253" s="1224" t="e">
        <f t="shared" si="2674"/>
        <v>#DIV/0!</v>
      </c>
      <c r="AS253" s="406" t="e">
        <f t="shared" si="2675"/>
        <v>#DIV/0!</v>
      </c>
      <c r="AT253" s="406" t="e">
        <f t="shared" si="2745"/>
        <v>#DIV/0!</v>
      </c>
      <c r="AU253" s="407" t="e" cm="1">
        <f t="array" ref="AU253">AK253/(SUMPRODUCT(--(CHOOSE({1,2,3},AJ253,AL253,AM253)&gt;0),CHOOSE({1,2,3},AJ253,AL253,AM253))+AI253)</f>
        <v>#DIV/0!</v>
      </c>
      <c r="AW253" s="404">
        <f t="shared" si="2642"/>
        <v>43861</v>
      </c>
      <c r="AX253" s="405">
        <f t="shared" si="2746"/>
        <v>0</v>
      </c>
      <c r="AY253" s="405">
        <v>0</v>
      </c>
      <c r="AZ253" s="405">
        <v>0</v>
      </c>
      <c r="BA253" s="405">
        <v>0</v>
      </c>
      <c r="BB253" s="405">
        <v>0</v>
      </c>
      <c r="BC253" s="405">
        <v>0</v>
      </c>
      <c r="BD253" s="405">
        <f t="shared" si="2643"/>
        <v>0</v>
      </c>
      <c r="BE253" s="405">
        <v>0</v>
      </c>
      <c r="BF253" s="405">
        <f t="shared" si="2747"/>
        <v>0</v>
      </c>
      <c r="BG253" s="1224" t="e">
        <f t="shared" si="2678"/>
        <v>#DIV/0!</v>
      </c>
      <c r="BH253" s="1224" t="e">
        <f t="shared" si="2679"/>
        <v>#DIV/0!</v>
      </c>
      <c r="BI253" s="406" t="e">
        <f t="shared" si="2680"/>
        <v>#DIV/0!</v>
      </c>
      <c r="BJ253" s="406" t="e">
        <f t="shared" si="2748"/>
        <v>#DIV/0!</v>
      </c>
      <c r="BK253" s="407" t="e" cm="1">
        <f t="array" ref="BK253">BA253/(SUMPRODUCT(--(CHOOSE({1,2,3},AZ253,BB253,BC253)&gt;0),CHOOSE({1,2,3},AZ253,BB253,BC253))+AY253)</f>
        <v>#DIV/0!</v>
      </c>
      <c r="BM253" s="404">
        <f t="shared" si="2644"/>
        <v>43861</v>
      </c>
      <c r="BN253" s="405">
        <f t="shared" si="2749"/>
        <v>0</v>
      </c>
      <c r="BO253" s="405">
        <v>0</v>
      </c>
      <c r="BP253" s="405">
        <v>0</v>
      </c>
      <c r="BQ253" s="405">
        <v>0</v>
      </c>
      <c r="BR253" s="405">
        <v>0</v>
      </c>
      <c r="BS253" s="405">
        <v>0</v>
      </c>
      <c r="BT253" s="405">
        <f t="shared" si="2645"/>
        <v>0</v>
      </c>
      <c r="BU253" s="405">
        <v>0</v>
      </c>
      <c r="BV253" s="405">
        <f t="shared" si="2750"/>
        <v>0</v>
      </c>
      <c r="BW253" s="1224" t="e">
        <f t="shared" si="2683"/>
        <v>#DIV/0!</v>
      </c>
      <c r="BX253" s="1224" t="e">
        <f t="shared" si="2684"/>
        <v>#DIV/0!</v>
      </c>
      <c r="BY253" s="406" t="e">
        <f t="shared" si="2685"/>
        <v>#DIV/0!</v>
      </c>
      <c r="BZ253" s="406" t="e">
        <f t="shared" si="2751"/>
        <v>#DIV/0!</v>
      </c>
      <c r="CA253" s="407" t="e" cm="1">
        <f t="array" ref="CA253">BQ253/(SUMPRODUCT(--(CHOOSE({1,2,3},BP253,BR253,BS253)&gt;0),CHOOSE({1,2,3},BP253,BR253,BS253))+BO253)</f>
        <v>#DIV/0!</v>
      </c>
      <c r="CC253" s="404">
        <f t="shared" si="2646"/>
        <v>43861</v>
      </c>
      <c r="CD253" s="405">
        <f t="shared" si="2752"/>
        <v>0</v>
      </c>
      <c r="CE253" s="405">
        <v>0</v>
      </c>
      <c r="CF253" s="405">
        <v>0</v>
      </c>
      <c r="CG253" s="405">
        <v>0</v>
      </c>
      <c r="CH253" s="405">
        <v>0</v>
      </c>
      <c r="CI253" s="405">
        <v>0</v>
      </c>
      <c r="CJ253" s="405">
        <f t="shared" si="2647"/>
        <v>0</v>
      </c>
      <c r="CK253" s="405">
        <v>0</v>
      </c>
      <c r="CL253" s="405">
        <f t="shared" si="2753"/>
        <v>0</v>
      </c>
      <c r="CM253" s="1224" t="e">
        <f t="shared" si="2688"/>
        <v>#DIV/0!</v>
      </c>
      <c r="CN253" s="1224" t="e">
        <f t="shared" si="2689"/>
        <v>#DIV/0!</v>
      </c>
      <c r="CO253" s="406" t="e">
        <f t="shared" si="2690"/>
        <v>#DIV/0!</v>
      </c>
      <c r="CP253" s="406" t="e">
        <f t="shared" si="2754"/>
        <v>#DIV/0!</v>
      </c>
      <c r="CQ253" s="407" t="e" cm="1">
        <f t="array" ref="CQ253">CG253/(SUMPRODUCT(--(CHOOSE({1,2,3},CF253,CH253,CI253)&gt;0),CHOOSE({1,2,3},CF253,CH253,CI253))+CE253)</f>
        <v>#DIV/0!</v>
      </c>
      <c r="CS253" s="404">
        <f t="shared" si="2648"/>
        <v>43861</v>
      </c>
      <c r="CT253" s="405">
        <f t="shared" si="2755"/>
        <v>0</v>
      </c>
      <c r="CU253" s="405">
        <v>0</v>
      </c>
      <c r="CV253" s="405">
        <v>0</v>
      </c>
      <c r="CW253" s="405">
        <v>0</v>
      </c>
      <c r="CX253" s="405">
        <v>0</v>
      </c>
      <c r="CY253" s="405">
        <v>0</v>
      </c>
      <c r="CZ253" s="405">
        <f t="shared" si="2649"/>
        <v>0</v>
      </c>
      <c r="DA253" s="405">
        <v>0</v>
      </c>
      <c r="DB253" s="405">
        <f t="shared" si="2756"/>
        <v>0</v>
      </c>
      <c r="DC253" s="1224" t="e">
        <f t="shared" si="2693"/>
        <v>#DIV/0!</v>
      </c>
      <c r="DD253" s="1224" t="e">
        <f t="shared" si="2694"/>
        <v>#DIV/0!</v>
      </c>
      <c r="DE253" s="406" t="e">
        <f t="shared" si="2695"/>
        <v>#DIV/0!</v>
      </c>
      <c r="DF253" s="406" t="e">
        <f t="shared" si="2757"/>
        <v>#DIV/0!</v>
      </c>
      <c r="DG253" s="407" t="e" cm="1">
        <f t="array" ref="DG253">CW253/(SUMPRODUCT(--(CHOOSE({1,2,3},CV253,CX253,CY253)&gt;0),CHOOSE({1,2,3},CV253,CX253,CY253))+CU253)</f>
        <v>#DIV/0!</v>
      </c>
      <c r="DI253" s="404">
        <f t="shared" si="2650"/>
        <v>43861</v>
      </c>
      <c r="DJ253" s="405">
        <f t="shared" si="2758"/>
        <v>0</v>
      </c>
      <c r="DK253" s="405">
        <v>0</v>
      </c>
      <c r="DL253" s="405">
        <v>0</v>
      </c>
      <c r="DM253" s="405">
        <v>0</v>
      </c>
      <c r="DN253" s="405">
        <v>0</v>
      </c>
      <c r="DO253" s="405">
        <v>0</v>
      </c>
      <c r="DP253" s="405">
        <f t="shared" si="2651"/>
        <v>0</v>
      </c>
      <c r="DQ253" s="405">
        <v>0</v>
      </c>
      <c r="DR253" s="405">
        <f t="shared" si="2759"/>
        <v>0</v>
      </c>
      <c r="DS253" s="1224" t="e">
        <f t="shared" si="2698"/>
        <v>#DIV/0!</v>
      </c>
      <c r="DT253" s="1224" t="e">
        <f t="shared" si="2699"/>
        <v>#DIV/0!</v>
      </c>
      <c r="DU253" s="406" t="e">
        <f t="shared" si="2700"/>
        <v>#DIV/0!</v>
      </c>
      <c r="DV253" s="406" t="e">
        <f t="shared" si="2760"/>
        <v>#DIV/0!</v>
      </c>
      <c r="DW253" s="407" t="e" cm="1">
        <f t="array" ref="DW253">DM253/(SUMPRODUCT(--(CHOOSE({1,2,3},DL253,DN253,DO253)&gt;0),CHOOSE({1,2,3},DL253,DN253,DO253))+DK253)</f>
        <v>#DIV/0!</v>
      </c>
      <c r="DY253" s="404">
        <f t="shared" si="2652"/>
        <v>43861</v>
      </c>
      <c r="DZ253" s="405">
        <f t="shared" si="2761"/>
        <v>0</v>
      </c>
      <c r="EA253" s="405">
        <v>0</v>
      </c>
      <c r="EB253" s="405">
        <v>0</v>
      </c>
      <c r="EC253" s="405">
        <v>0</v>
      </c>
      <c r="ED253" s="405">
        <v>0</v>
      </c>
      <c r="EE253" s="405">
        <v>0</v>
      </c>
      <c r="EF253" s="405">
        <f t="shared" si="2653"/>
        <v>0</v>
      </c>
      <c r="EG253" s="405">
        <v>0</v>
      </c>
      <c r="EH253" s="405">
        <f t="shared" si="2762"/>
        <v>0</v>
      </c>
      <c r="EI253" s="1224" t="e">
        <f t="shared" si="2703"/>
        <v>#DIV/0!</v>
      </c>
      <c r="EJ253" s="1224" t="e">
        <f t="shared" si="2704"/>
        <v>#DIV/0!</v>
      </c>
      <c r="EK253" s="406" t="e">
        <f t="shared" si="2705"/>
        <v>#DIV/0!</v>
      </c>
      <c r="EL253" s="406" t="e">
        <f t="shared" si="2763"/>
        <v>#DIV/0!</v>
      </c>
      <c r="EM253" s="407" t="e" cm="1">
        <f t="array" ref="EM253">EC253/(SUMPRODUCT(--(CHOOSE({1,2,3},EB253,ED253,EE253)&gt;0),CHOOSE({1,2,3},EB253,ED253,EE253))+EA253)</f>
        <v>#DIV/0!</v>
      </c>
      <c r="EO253" s="404">
        <f t="shared" si="2654"/>
        <v>43861</v>
      </c>
      <c r="EP253" s="405">
        <f t="shared" si="2764"/>
        <v>0</v>
      </c>
      <c r="EQ253" s="405">
        <v>0</v>
      </c>
      <c r="ER253" s="405">
        <v>0</v>
      </c>
      <c r="ES253" s="405">
        <v>0</v>
      </c>
      <c r="ET253" s="405">
        <v>0</v>
      </c>
      <c r="EU253" s="405">
        <v>0</v>
      </c>
      <c r="EV253" s="405">
        <f t="shared" si="2655"/>
        <v>0</v>
      </c>
      <c r="EW253" s="405">
        <v>0</v>
      </c>
      <c r="EX253" s="405">
        <f t="shared" si="2765"/>
        <v>0</v>
      </c>
      <c r="EY253" s="1224" t="e">
        <f t="shared" si="2708"/>
        <v>#DIV/0!</v>
      </c>
      <c r="EZ253" s="1224" t="e">
        <f t="shared" si="2709"/>
        <v>#DIV/0!</v>
      </c>
      <c r="FA253" s="406" t="e">
        <f t="shared" si="2710"/>
        <v>#DIV/0!</v>
      </c>
      <c r="FB253" s="406" t="e">
        <f t="shared" si="2766"/>
        <v>#DIV/0!</v>
      </c>
      <c r="FC253" s="407" t="e" cm="1">
        <f t="array" ref="FC253">ES253/(SUMPRODUCT(--(CHOOSE({1,2,3},FH253,FX253,GN253)&gt;0),CHOOSE({1,2,3},FH253,FX253,GN253))+EQ253)</f>
        <v>#DIV/0!</v>
      </c>
      <c r="FE253" s="404">
        <f t="shared" si="2656"/>
        <v>43861</v>
      </c>
      <c r="FF253" s="405">
        <f t="shared" si="2767"/>
        <v>0</v>
      </c>
      <c r="FG253" s="405">
        <v>0</v>
      </c>
      <c r="FH253" s="405">
        <v>0</v>
      </c>
      <c r="FI253" s="405">
        <v>0</v>
      </c>
      <c r="FJ253" s="405">
        <v>0</v>
      </c>
      <c r="FK253" s="405">
        <v>0</v>
      </c>
      <c r="FL253" s="405">
        <f t="shared" si="2657"/>
        <v>0</v>
      </c>
      <c r="FM253" s="405">
        <v>0</v>
      </c>
      <c r="FN253" s="405">
        <f t="shared" si="2768"/>
        <v>0</v>
      </c>
      <c r="FO253" s="1224" t="e">
        <f t="shared" si="2713"/>
        <v>#DIV/0!</v>
      </c>
      <c r="FP253" s="1224" t="e">
        <f t="shared" si="2714"/>
        <v>#DIV/0!</v>
      </c>
      <c r="FQ253" s="406" t="e">
        <f t="shared" si="2715"/>
        <v>#DIV/0!</v>
      </c>
      <c r="FR253" s="406" t="e">
        <f t="shared" si="2769"/>
        <v>#DIV/0!</v>
      </c>
      <c r="FS253" s="407" t="e" cm="1">
        <f t="array" ref="FS253">FI253/(SUMPRODUCT(--(CHOOSE({1,2,3},FH253,FJ253,FK253)&gt;0),CHOOSE({1,2,3},FH253,FJ253,FK253))+FG253)</f>
        <v>#DIV/0!</v>
      </c>
      <c r="FU253" s="404">
        <f t="shared" si="2658"/>
        <v>43861</v>
      </c>
      <c r="FV253" s="405">
        <f t="shared" si="2770"/>
        <v>0</v>
      </c>
      <c r="FW253" s="405">
        <v>0</v>
      </c>
      <c r="FX253" s="405">
        <v>0</v>
      </c>
      <c r="FY253" s="405">
        <v>0</v>
      </c>
      <c r="FZ253" s="405">
        <v>0</v>
      </c>
      <c r="GA253" s="405">
        <v>0</v>
      </c>
      <c r="GB253" s="405">
        <f t="shared" si="2659"/>
        <v>0</v>
      </c>
      <c r="GC253" s="405">
        <v>0</v>
      </c>
      <c r="GD253" s="405">
        <f t="shared" si="2771"/>
        <v>0</v>
      </c>
      <c r="GE253" s="1224" t="e">
        <f t="shared" si="2718"/>
        <v>#DIV/0!</v>
      </c>
      <c r="GF253" s="1224" t="e">
        <f t="shared" si="2719"/>
        <v>#DIV/0!</v>
      </c>
      <c r="GG253" s="406" t="e">
        <f t="shared" si="2720"/>
        <v>#DIV/0!</v>
      </c>
      <c r="GH253" s="406" t="e">
        <f t="shared" si="2772"/>
        <v>#DIV/0!</v>
      </c>
      <c r="GI253" s="407" t="e" cm="1">
        <f t="array" ref="GI253">FY253/(SUMPRODUCT(--(CHOOSE({1,2,3},FX253,FZ253,GA253)&gt;0),CHOOSE({1,2,3},FX253,FZ253,GA253))+FW253)</f>
        <v>#DIV/0!</v>
      </c>
      <c r="GK253" s="404">
        <f t="shared" si="2660"/>
        <v>43861</v>
      </c>
      <c r="GL253" s="405">
        <f t="shared" si="2773"/>
        <v>0</v>
      </c>
      <c r="GM253" s="405">
        <v>0</v>
      </c>
      <c r="GN253" s="405">
        <v>0</v>
      </c>
      <c r="GO253" s="405">
        <v>0</v>
      </c>
      <c r="GP253" s="405">
        <v>0</v>
      </c>
      <c r="GQ253" s="405">
        <v>0</v>
      </c>
      <c r="GR253" s="405">
        <f t="shared" si="2661"/>
        <v>0</v>
      </c>
      <c r="GS253" s="405">
        <v>0</v>
      </c>
      <c r="GT253" s="405">
        <f t="shared" si="2774"/>
        <v>0</v>
      </c>
      <c r="GU253" s="1224" t="e">
        <f t="shared" si="2723"/>
        <v>#DIV/0!</v>
      </c>
      <c r="GV253" s="1224" t="e">
        <f t="shared" si="2724"/>
        <v>#DIV/0!</v>
      </c>
      <c r="GW253" s="406" t="e">
        <f t="shared" si="2725"/>
        <v>#DIV/0!</v>
      </c>
      <c r="GX253" s="406" t="e">
        <f t="shared" si="2775"/>
        <v>#DIV/0!</v>
      </c>
      <c r="GY253" s="407" t="e" cm="1">
        <f t="array" ref="GY253">GO253/(SUMPRODUCT(--(CHOOSE({1,2,3},GN253,GP253,GQ253)&gt;0),CHOOSE({1,2,3},GN253,GP253,GQ253))+GM253)</f>
        <v>#DIV/0!</v>
      </c>
    </row>
    <row r="254" spans="1:207" x14ac:dyDescent="0.2">
      <c r="A254" s="404">
        <f t="shared" si="2629"/>
        <v>43890</v>
      </c>
      <c r="B254" s="405">
        <f t="shared" si="2662"/>
        <v>0</v>
      </c>
      <c r="C254" s="405">
        <f t="shared" si="2630"/>
        <v>0</v>
      </c>
      <c r="D254" s="405">
        <f t="shared" si="2631"/>
        <v>0</v>
      </c>
      <c r="E254" s="405">
        <f t="shared" si="2632"/>
        <v>0</v>
      </c>
      <c r="F254" s="405">
        <f t="shared" si="2633"/>
        <v>0</v>
      </c>
      <c r="G254" s="405">
        <f t="shared" si="2634"/>
        <v>0</v>
      </c>
      <c r="H254" s="405">
        <f t="shared" si="2635"/>
        <v>0</v>
      </c>
      <c r="I254" s="405">
        <f t="shared" si="2636"/>
        <v>0</v>
      </c>
      <c r="J254" s="405">
        <f t="shared" si="2637"/>
        <v>0</v>
      </c>
      <c r="K254" s="1224" t="e">
        <f t="shared" si="2663"/>
        <v>#DIV/0!</v>
      </c>
      <c r="L254" s="1224" t="e">
        <f t="shared" si="2664"/>
        <v>#DIV/0!</v>
      </c>
      <c r="M254" s="406" t="e">
        <f t="shared" si="2665"/>
        <v>#DIV/0!</v>
      </c>
      <c r="N254" s="406" t="e">
        <f t="shared" si="2739"/>
        <v>#DIV/0!</v>
      </c>
      <c r="O254" s="407" t="e" cm="1">
        <f t="array" ref="O254">E254/(SUMPRODUCT(--(CHOOSE({1,2,3},D254,F254,G254)&gt;0),CHOOSE({1,2,3},D254,F254,G254))+C254)</f>
        <v>#DIV/0!</v>
      </c>
      <c r="Q254" s="404">
        <f t="shared" si="2638"/>
        <v>43890</v>
      </c>
      <c r="R254" s="405">
        <f t="shared" si="2740"/>
        <v>0</v>
      </c>
      <c r="S254" s="405">
        <v>0</v>
      </c>
      <c r="T254" s="405">
        <v>0</v>
      </c>
      <c r="U254" s="405">
        <v>0</v>
      </c>
      <c r="V254" s="405">
        <v>0</v>
      </c>
      <c r="W254" s="405">
        <v>0</v>
      </c>
      <c r="X254" s="405">
        <f t="shared" si="2639"/>
        <v>0</v>
      </c>
      <c r="Y254" s="405">
        <v>0</v>
      </c>
      <c r="Z254" s="405">
        <f t="shared" si="2741"/>
        <v>0</v>
      </c>
      <c r="AA254" s="1224" t="e">
        <f t="shared" si="2668"/>
        <v>#DIV/0!</v>
      </c>
      <c r="AB254" s="1224" t="e">
        <f t="shared" si="2669"/>
        <v>#DIV/0!</v>
      </c>
      <c r="AC254" s="406" t="e">
        <f t="shared" si="2670"/>
        <v>#DIV/0!</v>
      </c>
      <c r="AD254" s="406" t="e">
        <f t="shared" si="2742"/>
        <v>#DIV/0!</v>
      </c>
      <c r="AE254" s="407" t="e" cm="1">
        <f t="array" ref="AE254">U254/(SUMPRODUCT(--(CHOOSE({1,2,3},T254,V254,W254)&gt;0),CHOOSE({1,2,3},T254,V254,W254))+S254)</f>
        <v>#DIV/0!</v>
      </c>
      <c r="AG254" s="404">
        <f t="shared" si="2640"/>
        <v>43890</v>
      </c>
      <c r="AH254" s="405">
        <f t="shared" si="2743"/>
        <v>0</v>
      </c>
      <c r="AI254" s="405">
        <v>0</v>
      </c>
      <c r="AJ254" s="405">
        <v>0</v>
      </c>
      <c r="AK254" s="405">
        <v>0</v>
      </c>
      <c r="AL254" s="405">
        <v>0</v>
      </c>
      <c r="AM254" s="405">
        <v>0</v>
      </c>
      <c r="AN254" s="405">
        <f t="shared" si="2641"/>
        <v>0</v>
      </c>
      <c r="AO254" s="405">
        <v>0</v>
      </c>
      <c r="AP254" s="405">
        <f t="shared" si="2744"/>
        <v>0</v>
      </c>
      <c r="AQ254" s="1224" t="e">
        <f t="shared" si="2673"/>
        <v>#DIV/0!</v>
      </c>
      <c r="AR254" s="1224" t="e">
        <f t="shared" si="2674"/>
        <v>#DIV/0!</v>
      </c>
      <c r="AS254" s="406" t="e">
        <f t="shared" si="2675"/>
        <v>#DIV/0!</v>
      </c>
      <c r="AT254" s="406" t="e">
        <f t="shared" si="2745"/>
        <v>#DIV/0!</v>
      </c>
      <c r="AU254" s="407" t="e" cm="1">
        <f t="array" ref="AU254">AK254/(SUMPRODUCT(--(CHOOSE({1,2,3},AJ254,AL254,AM254)&gt;0),CHOOSE({1,2,3},AJ254,AL254,AM254))+AI254)</f>
        <v>#DIV/0!</v>
      </c>
      <c r="AW254" s="404">
        <f t="shared" si="2642"/>
        <v>43890</v>
      </c>
      <c r="AX254" s="405">
        <f t="shared" si="2746"/>
        <v>0</v>
      </c>
      <c r="AY254" s="405">
        <v>0</v>
      </c>
      <c r="AZ254" s="405">
        <v>0</v>
      </c>
      <c r="BA254" s="405">
        <v>0</v>
      </c>
      <c r="BB254" s="405">
        <v>0</v>
      </c>
      <c r="BC254" s="405">
        <v>0</v>
      </c>
      <c r="BD254" s="405">
        <f t="shared" si="2643"/>
        <v>0</v>
      </c>
      <c r="BE254" s="405">
        <v>0</v>
      </c>
      <c r="BF254" s="405">
        <f t="shared" si="2747"/>
        <v>0</v>
      </c>
      <c r="BG254" s="1224" t="e">
        <f t="shared" si="2678"/>
        <v>#DIV/0!</v>
      </c>
      <c r="BH254" s="1224" t="e">
        <f t="shared" si="2679"/>
        <v>#DIV/0!</v>
      </c>
      <c r="BI254" s="406" t="e">
        <f t="shared" si="2680"/>
        <v>#DIV/0!</v>
      </c>
      <c r="BJ254" s="406" t="e">
        <f t="shared" si="2748"/>
        <v>#DIV/0!</v>
      </c>
      <c r="BK254" s="407" t="e" cm="1">
        <f t="array" ref="BK254">BA254/(SUMPRODUCT(--(CHOOSE({1,2,3},AZ254,BB254,BC254)&gt;0),CHOOSE({1,2,3},AZ254,BB254,BC254))+AY254)</f>
        <v>#DIV/0!</v>
      </c>
      <c r="BM254" s="404">
        <f t="shared" si="2644"/>
        <v>43890</v>
      </c>
      <c r="BN254" s="405">
        <f t="shared" si="2749"/>
        <v>0</v>
      </c>
      <c r="BO254" s="405">
        <v>0</v>
      </c>
      <c r="BP254" s="405">
        <v>0</v>
      </c>
      <c r="BQ254" s="405">
        <v>0</v>
      </c>
      <c r="BR254" s="405">
        <v>0</v>
      </c>
      <c r="BS254" s="405">
        <v>0</v>
      </c>
      <c r="BT254" s="405">
        <f t="shared" si="2645"/>
        <v>0</v>
      </c>
      <c r="BU254" s="405">
        <v>0</v>
      </c>
      <c r="BV254" s="405">
        <f t="shared" si="2750"/>
        <v>0</v>
      </c>
      <c r="BW254" s="1224" t="e">
        <f t="shared" si="2683"/>
        <v>#DIV/0!</v>
      </c>
      <c r="BX254" s="1224" t="e">
        <f t="shared" si="2684"/>
        <v>#DIV/0!</v>
      </c>
      <c r="BY254" s="406" t="e">
        <f t="shared" si="2685"/>
        <v>#DIV/0!</v>
      </c>
      <c r="BZ254" s="406" t="e">
        <f t="shared" si="2751"/>
        <v>#DIV/0!</v>
      </c>
      <c r="CA254" s="407" t="e" cm="1">
        <f t="array" ref="CA254">BQ254/(SUMPRODUCT(--(CHOOSE({1,2,3},BP254,BR254,BS254)&gt;0),CHOOSE({1,2,3},BP254,BR254,BS254))+BO254)</f>
        <v>#DIV/0!</v>
      </c>
      <c r="CC254" s="404">
        <f t="shared" si="2646"/>
        <v>43890</v>
      </c>
      <c r="CD254" s="405">
        <f t="shared" si="2752"/>
        <v>0</v>
      </c>
      <c r="CE254" s="405">
        <v>0</v>
      </c>
      <c r="CF254" s="405">
        <v>0</v>
      </c>
      <c r="CG254" s="405">
        <v>0</v>
      </c>
      <c r="CH254" s="405">
        <v>0</v>
      </c>
      <c r="CI254" s="405">
        <v>0</v>
      </c>
      <c r="CJ254" s="405">
        <f t="shared" si="2647"/>
        <v>0</v>
      </c>
      <c r="CK254" s="405">
        <v>0</v>
      </c>
      <c r="CL254" s="405">
        <f t="shared" si="2753"/>
        <v>0</v>
      </c>
      <c r="CM254" s="1224" t="e">
        <f t="shared" si="2688"/>
        <v>#DIV/0!</v>
      </c>
      <c r="CN254" s="1224" t="e">
        <f t="shared" si="2689"/>
        <v>#DIV/0!</v>
      </c>
      <c r="CO254" s="406" t="e">
        <f t="shared" si="2690"/>
        <v>#DIV/0!</v>
      </c>
      <c r="CP254" s="406" t="e">
        <f t="shared" si="2754"/>
        <v>#DIV/0!</v>
      </c>
      <c r="CQ254" s="407" t="e" cm="1">
        <f t="array" ref="CQ254">CG254/(SUMPRODUCT(--(CHOOSE({1,2,3},CF254,CH254,CI254)&gt;0),CHOOSE({1,2,3},CF254,CH254,CI254))+CE254)</f>
        <v>#DIV/0!</v>
      </c>
      <c r="CS254" s="404">
        <f t="shared" si="2648"/>
        <v>43890</v>
      </c>
      <c r="CT254" s="405">
        <f t="shared" si="2755"/>
        <v>0</v>
      </c>
      <c r="CU254" s="405">
        <v>0</v>
      </c>
      <c r="CV254" s="405">
        <v>0</v>
      </c>
      <c r="CW254" s="405">
        <v>0</v>
      </c>
      <c r="CX254" s="405">
        <v>0</v>
      </c>
      <c r="CY254" s="405">
        <v>0</v>
      </c>
      <c r="CZ254" s="405">
        <f t="shared" si="2649"/>
        <v>0</v>
      </c>
      <c r="DA254" s="405">
        <v>0</v>
      </c>
      <c r="DB254" s="405">
        <f t="shared" si="2756"/>
        <v>0</v>
      </c>
      <c r="DC254" s="1224" t="e">
        <f t="shared" si="2693"/>
        <v>#DIV/0!</v>
      </c>
      <c r="DD254" s="1224" t="e">
        <f t="shared" si="2694"/>
        <v>#DIV/0!</v>
      </c>
      <c r="DE254" s="406" t="e">
        <f t="shared" si="2695"/>
        <v>#DIV/0!</v>
      </c>
      <c r="DF254" s="406" t="e">
        <f t="shared" si="2757"/>
        <v>#DIV/0!</v>
      </c>
      <c r="DG254" s="407" t="e" cm="1">
        <f t="array" ref="DG254">CW254/(SUMPRODUCT(--(CHOOSE({1,2,3},CV254,CX254,CY254)&gt;0),CHOOSE({1,2,3},CV254,CX254,CY254))+CU254)</f>
        <v>#DIV/0!</v>
      </c>
      <c r="DI254" s="404">
        <f t="shared" si="2650"/>
        <v>43890</v>
      </c>
      <c r="DJ254" s="405">
        <f t="shared" si="2758"/>
        <v>0</v>
      </c>
      <c r="DK254" s="405">
        <v>0</v>
      </c>
      <c r="DL254" s="405">
        <v>0</v>
      </c>
      <c r="DM254" s="405">
        <v>0</v>
      </c>
      <c r="DN254" s="405">
        <v>0</v>
      </c>
      <c r="DO254" s="405">
        <v>0</v>
      </c>
      <c r="DP254" s="405">
        <f t="shared" si="2651"/>
        <v>0</v>
      </c>
      <c r="DQ254" s="405">
        <v>0</v>
      </c>
      <c r="DR254" s="405">
        <f t="shared" si="2759"/>
        <v>0</v>
      </c>
      <c r="DS254" s="1224" t="e">
        <f t="shared" si="2698"/>
        <v>#DIV/0!</v>
      </c>
      <c r="DT254" s="1224" t="e">
        <f t="shared" si="2699"/>
        <v>#DIV/0!</v>
      </c>
      <c r="DU254" s="406" t="e">
        <f t="shared" si="2700"/>
        <v>#DIV/0!</v>
      </c>
      <c r="DV254" s="406" t="e">
        <f t="shared" si="2760"/>
        <v>#DIV/0!</v>
      </c>
      <c r="DW254" s="407" t="e" cm="1">
        <f t="array" ref="DW254">DM254/(SUMPRODUCT(--(CHOOSE({1,2,3},DL254,DN254,DO254)&gt;0),CHOOSE({1,2,3},DL254,DN254,DO254))+DK254)</f>
        <v>#DIV/0!</v>
      </c>
      <c r="DY254" s="404">
        <f t="shared" si="2652"/>
        <v>43890</v>
      </c>
      <c r="DZ254" s="405">
        <f t="shared" si="2761"/>
        <v>0</v>
      </c>
      <c r="EA254" s="405">
        <v>0</v>
      </c>
      <c r="EB254" s="405">
        <v>0</v>
      </c>
      <c r="EC254" s="405">
        <v>0</v>
      </c>
      <c r="ED254" s="405">
        <v>0</v>
      </c>
      <c r="EE254" s="405">
        <v>0</v>
      </c>
      <c r="EF254" s="405">
        <f t="shared" si="2653"/>
        <v>0</v>
      </c>
      <c r="EG254" s="405">
        <v>0</v>
      </c>
      <c r="EH254" s="405">
        <f t="shared" si="2762"/>
        <v>0</v>
      </c>
      <c r="EI254" s="1224" t="e">
        <f t="shared" si="2703"/>
        <v>#DIV/0!</v>
      </c>
      <c r="EJ254" s="1224" t="e">
        <f t="shared" si="2704"/>
        <v>#DIV/0!</v>
      </c>
      <c r="EK254" s="406" t="e">
        <f t="shared" si="2705"/>
        <v>#DIV/0!</v>
      </c>
      <c r="EL254" s="406" t="e">
        <f t="shared" si="2763"/>
        <v>#DIV/0!</v>
      </c>
      <c r="EM254" s="407" t="e" cm="1">
        <f t="array" ref="EM254">EC254/(SUMPRODUCT(--(CHOOSE({1,2,3},EB254,ED254,EE254)&gt;0),CHOOSE({1,2,3},EB254,ED254,EE254))+EA254)</f>
        <v>#DIV/0!</v>
      </c>
      <c r="EO254" s="404">
        <f t="shared" si="2654"/>
        <v>43890</v>
      </c>
      <c r="EP254" s="405">
        <f t="shared" si="2764"/>
        <v>0</v>
      </c>
      <c r="EQ254" s="405">
        <v>0</v>
      </c>
      <c r="ER254" s="405">
        <v>0</v>
      </c>
      <c r="ES254" s="405">
        <v>0</v>
      </c>
      <c r="ET254" s="405">
        <v>0</v>
      </c>
      <c r="EU254" s="405">
        <v>0</v>
      </c>
      <c r="EV254" s="405">
        <f t="shared" si="2655"/>
        <v>0</v>
      </c>
      <c r="EW254" s="405">
        <v>0</v>
      </c>
      <c r="EX254" s="405">
        <f t="shared" si="2765"/>
        <v>0</v>
      </c>
      <c r="EY254" s="1224" t="e">
        <f t="shared" si="2708"/>
        <v>#DIV/0!</v>
      </c>
      <c r="EZ254" s="1224" t="e">
        <f t="shared" si="2709"/>
        <v>#DIV/0!</v>
      </c>
      <c r="FA254" s="406" t="e">
        <f t="shared" si="2710"/>
        <v>#DIV/0!</v>
      </c>
      <c r="FB254" s="406" t="e">
        <f t="shared" si="2766"/>
        <v>#DIV/0!</v>
      </c>
      <c r="FC254" s="407" t="e" cm="1">
        <f t="array" ref="FC254">ES254/(SUMPRODUCT(--(CHOOSE({1,2,3},FH254,FX254,GN254)&gt;0),CHOOSE({1,2,3},FH254,FX254,GN254))+EQ254)</f>
        <v>#DIV/0!</v>
      </c>
      <c r="FE254" s="404">
        <f t="shared" si="2656"/>
        <v>43890</v>
      </c>
      <c r="FF254" s="405">
        <f t="shared" si="2767"/>
        <v>0</v>
      </c>
      <c r="FG254" s="405">
        <v>0</v>
      </c>
      <c r="FH254" s="405">
        <v>0</v>
      </c>
      <c r="FI254" s="405">
        <v>0</v>
      </c>
      <c r="FJ254" s="405">
        <v>0</v>
      </c>
      <c r="FK254" s="405">
        <v>0</v>
      </c>
      <c r="FL254" s="405">
        <f t="shared" si="2657"/>
        <v>0</v>
      </c>
      <c r="FM254" s="405">
        <v>0</v>
      </c>
      <c r="FN254" s="405">
        <f t="shared" si="2768"/>
        <v>0</v>
      </c>
      <c r="FO254" s="1224" t="e">
        <f t="shared" si="2713"/>
        <v>#DIV/0!</v>
      </c>
      <c r="FP254" s="1224" t="e">
        <f t="shared" si="2714"/>
        <v>#DIV/0!</v>
      </c>
      <c r="FQ254" s="406" t="e">
        <f t="shared" si="2715"/>
        <v>#DIV/0!</v>
      </c>
      <c r="FR254" s="406" t="e">
        <f t="shared" si="2769"/>
        <v>#DIV/0!</v>
      </c>
      <c r="FS254" s="407" t="e" cm="1">
        <f t="array" ref="FS254">FI254/(SUMPRODUCT(--(CHOOSE({1,2,3},FH254,FJ254,FK254)&gt;0),CHOOSE({1,2,3},FH254,FJ254,FK254))+FG254)</f>
        <v>#DIV/0!</v>
      </c>
      <c r="FU254" s="404">
        <f t="shared" si="2658"/>
        <v>43890</v>
      </c>
      <c r="FV254" s="405">
        <f t="shared" si="2770"/>
        <v>0</v>
      </c>
      <c r="FW254" s="405">
        <v>0</v>
      </c>
      <c r="FX254" s="405">
        <v>0</v>
      </c>
      <c r="FY254" s="405">
        <v>0</v>
      </c>
      <c r="FZ254" s="405">
        <v>0</v>
      </c>
      <c r="GA254" s="405">
        <v>0</v>
      </c>
      <c r="GB254" s="405">
        <f t="shared" si="2659"/>
        <v>0</v>
      </c>
      <c r="GC254" s="405">
        <v>0</v>
      </c>
      <c r="GD254" s="405">
        <f t="shared" si="2771"/>
        <v>0</v>
      </c>
      <c r="GE254" s="1224" t="e">
        <f t="shared" si="2718"/>
        <v>#DIV/0!</v>
      </c>
      <c r="GF254" s="1224" t="e">
        <f t="shared" si="2719"/>
        <v>#DIV/0!</v>
      </c>
      <c r="GG254" s="406" t="e">
        <f t="shared" si="2720"/>
        <v>#DIV/0!</v>
      </c>
      <c r="GH254" s="406" t="e">
        <f t="shared" si="2772"/>
        <v>#DIV/0!</v>
      </c>
      <c r="GI254" s="407" t="e" cm="1">
        <f t="array" ref="GI254">FY254/(SUMPRODUCT(--(CHOOSE({1,2,3},FX254,FZ254,GA254)&gt;0),CHOOSE({1,2,3},FX254,FZ254,GA254))+FW254)</f>
        <v>#DIV/0!</v>
      </c>
      <c r="GK254" s="404">
        <f t="shared" si="2660"/>
        <v>43890</v>
      </c>
      <c r="GL254" s="405">
        <f t="shared" si="2773"/>
        <v>0</v>
      </c>
      <c r="GM254" s="405">
        <v>0</v>
      </c>
      <c r="GN254" s="405">
        <v>0</v>
      </c>
      <c r="GO254" s="405">
        <v>0</v>
      </c>
      <c r="GP254" s="405">
        <v>0</v>
      </c>
      <c r="GQ254" s="405">
        <v>0</v>
      </c>
      <c r="GR254" s="405">
        <f t="shared" si="2661"/>
        <v>0</v>
      </c>
      <c r="GS254" s="405">
        <v>0</v>
      </c>
      <c r="GT254" s="405">
        <f t="shared" si="2774"/>
        <v>0</v>
      </c>
      <c r="GU254" s="1224" t="e">
        <f t="shared" si="2723"/>
        <v>#DIV/0!</v>
      </c>
      <c r="GV254" s="1224" t="e">
        <f t="shared" si="2724"/>
        <v>#DIV/0!</v>
      </c>
      <c r="GW254" s="406" t="e">
        <f t="shared" si="2725"/>
        <v>#DIV/0!</v>
      </c>
      <c r="GX254" s="406" t="e">
        <f t="shared" si="2775"/>
        <v>#DIV/0!</v>
      </c>
      <c r="GY254" s="407" t="e" cm="1">
        <f t="array" ref="GY254">GO254/(SUMPRODUCT(--(CHOOSE({1,2,3},GN254,GP254,GQ254)&gt;0),CHOOSE({1,2,3},GN254,GP254,GQ254))+GM254)</f>
        <v>#DIV/0!</v>
      </c>
    </row>
    <row r="255" spans="1:207" x14ac:dyDescent="0.2">
      <c r="A255" s="404">
        <f t="shared" si="2629"/>
        <v>43921</v>
      </c>
      <c r="B255" s="405">
        <f t="shared" si="2662"/>
        <v>0</v>
      </c>
      <c r="C255" s="405">
        <f t="shared" si="2630"/>
        <v>0</v>
      </c>
      <c r="D255" s="405">
        <f t="shared" si="2631"/>
        <v>0</v>
      </c>
      <c r="E255" s="405">
        <f t="shared" si="2632"/>
        <v>0</v>
      </c>
      <c r="F255" s="405">
        <f t="shared" si="2633"/>
        <v>0</v>
      </c>
      <c r="G255" s="405">
        <f t="shared" si="2634"/>
        <v>0</v>
      </c>
      <c r="H255" s="405">
        <f t="shared" si="2635"/>
        <v>0</v>
      </c>
      <c r="I255" s="405">
        <f t="shared" si="2636"/>
        <v>0</v>
      </c>
      <c r="J255" s="405">
        <f t="shared" si="2637"/>
        <v>0</v>
      </c>
      <c r="K255" s="1224" t="e">
        <f t="shared" si="2663"/>
        <v>#DIV/0!</v>
      </c>
      <c r="L255" s="1224" t="e">
        <f t="shared" si="2664"/>
        <v>#DIV/0!</v>
      </c>
      <c r="M255" s="406" t="e">
        <f t="shared" si="2665"/>
        <v>#DIV/0!</v>
      </c>
      <c r="N255" s="406" t="e">
        <f t="shared" si="2739"/>
        <v>#DIV/0!</v>
      </c>
      <c r="O255" s="407" t="e" cm="1">
        <f t="array" ref="O255">E255/(SUMPRODUCT(--(CHOOSE({1,2,3},D255,F255,G255)&gt;0),CHOOSE({1,2,3},D255,F255,G255))+C255)</f>
        <v>#DIV/0!</v>
      </c>
      <c r="Q255" s="404">
        <f t="shared" si="2638"/>
        <v>43921</v>
      </c>
      <c r="R255" s="405">
        <f t="shared" si="2740"/>
        <v>0</v>
      </c>
      <c r="S255" s="405">
        <v>0</v>
      </c>
      <c r="T255" s="405">
        <v>0</v>
      </c>
      <c r="U255" s="405">
        <v>0</v>
      </c>
      <c r="V255" s="405">
        <v>0</v>
      </c>
      <c r="W255" s="405">
        <v>0</v>
      </c>
      <c r="X255" s="405">
        <f t="shared" si="2639"/>
        <v>0</v>
      </c>
      <c r="Y255" s="405">
        <v>0</v>
      </c>
      <c r="Z255" s="405">
        <f t="shared" si="2741"/>
        <v>0</v>
      </c>
      <c r="AA255" s="1224" t="e">
        <f t="shared" si="2668"/>
        <v>#DIV/0!</v>
      </c>
      <c r="AB255" s="1224" t="e">
        <f t="shared" si="2669"/>
        <v>#DIV/0!</v>
      </c>
      <c r="AC255" s="406" t="e">
        <f t="shared" si="2670"/>
        <v>#DIV/0!</v>
      </c>
      <c r="AD255" s="406" t="e">
        <f t="shared" si="2742"/>
        <v>#DIV/0!</v>
      </c>
      <c r="AE255" s="407" t="e" cm="1">
        <f t="array" ref="AE255">U255/(SUMPRODUCT(--(CHOOSE({1,2,3},T255,V255,W255)&gt;0),CHOOSE({1,2,3},T255,V255,W255))+S255)</f>
        <v>#DIV/0!</v>
      </c>
      <c r="AG255" s="404">
        <f t="shared" si="2640"/>
        <v>43921</v>
      </c>
      <c r="AH255" s="405">
        <f t="shared" si="2743"/>
        <v>0</v>
      </c>
      <c r="AI255" s="405">
        <v>0</v>
      </c>
      <c r="AJ255" s="405">
        <v>0</v>
      </c>
      <c r="AK255" s="405">
        <v>0</v>
      </c>
      <c r="AL255" s="405">
        <v>0</v>
      </c>
      <c r="AM255" s="405">
        <v>0</v>
      </c>
      <c r="AN255" s="405">
        <f t="shared" si="2641"/>
        <v>0</v>
      </c>
      <c r="AO255" s="405">
        <v>0</v>
      </c>
      <c r="AP255" s="405">
        <f t="shared" si="2744"/>
        <v>0</v>
      </c>
      <c r="AQ255" s="1224" t="e">
        <f t="shared" si="2673"/>
        <v>#DIV/0!</v>
      </c>
      <c r="AR255" s="1224" t="e">
        <f t="shared" si="2674"/>
        <v>#DIV/0!</v>
      </c>
      <c r="AS255" s="406" t="e">
        <f t="shared" si="2675"/>
        <v>#DIV/0!</v>
      </c>
      <c r="AT255" s="406" t="e">
        <f t="shared" si="2745"/>
        <v>#DIV/0!</v>
      </c>
      <c r="AU255" s="407" t="e" cm="1">
        <f t="array" ref="AU255">AK255/(SUMPRODUCT(--(CHOOSE({1,2,3},AJ255,AL255,AM255)&gt;0),CHOOSE({1,2,3},AJ255,AL255,AM255))+AI255)</f>
        <v>#DIV/0!</v>
      </c>
      <c r="AW255" s="404">
        <f t="shared" si="2642"/>
        <v>43921</v>
      </c>
      <c r="AX255" s="405">
        <f t="shared" si="2746"/>
        <v>0</v>
      </c>
      <c r="AY255" s="405">
        <v>0</v>
      </c>
      <c r="AZ255" s="405">
        <v>0</v>
      </c>
      <c r="BA255" s="405">
        <v>0</v>
      </c>
      <c r="BB255" s="405">
        <v>0</v>
      </c>
      <c r="BC255" s="405">
        <v>0</v>
      </c>
      <c r="BD255" s="405">
        <f t="shared" si="2643"/>
        <v>0</v>
      </c>
      <c r="BE255" s="405">
        <v>0</v>
      </c>
      <c r="BF255" s="405">
        <f t="shared" si="2747"/>
        <v>0</v>
      </c>
      <c r="BG255" s="1224" t="e">
        <f t="shared" si="2678"/>
        <v>#DIV/0!</v>
      </c>
      <c r="BH255" s="1224" t="e">
        <f t="shared" si="2679"/>
        <v>#DIV/0!</v>
      </c>
      <c r="BI255" s="406" t="e">
        <f t="shared" si="2680"/>
        <v>#DIV/0!</v>
      </c>
      <c r="BJ255" s="406" t="e">
        <f t="shared" si="2748"/>
        <v>#DIV/0!</v>
      </c>
      <c r="BK255" s="407" t="e" cm="1">
        <f t="array" ref="BK255">BA255/(SUMPRODUCT(--(CHOOSE({1,2,3},AZ255,BB255,BC255)&gt;0),CHOOSE({1,2,3},AZ255,BB255,BC255))+AY255)</f>
        <v>#DIV/0!</v>
      </c>
      <c r="BM255" s="404">
        <f t="shared" si="2644"/>
        <v>43921</v>
      </c>
      <c r="BN255" s="405">
        <f t="shared" si="2749"/>
        <v>0</v>
      </c>
      <c r="BO255" s="405">
        <v>0</v>
      </c>
      <c r="BP255" s="405">
        <v>0</v>
      </c>
      <c r="BQ255" s="405">
        <v>0</v>
      </c>
      <c r="BR255" s="405">
        <v>0</v>
      </c>
      <c r="BS255" s="405">
        <v>0</v>
      </c>
      <c r="BT255" s="405">
        <f t="shared" si="2645"/>
        <v>0</v>
      </c>
      <c r="BU255" s="405">
        <v>0</v>
      </c>
      <c r="BV255" s="405">
        <f t="shared" si="2750"/>
        <v>0</v>
      </c>
      <c r="BW255" s="1224" t="e">
        <f t="shared" si="2683"/>
        <v>#DIV/0!</v>
      </c>
      <c r="BX255" s="1224" t="e">
        <f t="shared" si="2684"/>
        <v>#DIV/0!</v>
      </c>
      <c r="BY255" s="406" t="e">
        <f t="shared" si="2685"/>
        <v>#DIV/0!</v>
      </c>
      <c r="BZ255" s="406" t="e">
        <f t="shared" si="2751"/>
        <v>#DIV/0!</v>
      </c>
      <c r="CA255" s="407" t="e" cm="1">
        <f t="array" ref="CA255">BQ255/(SUMPRODUCT(--(CHOOSE({1,2,3},BP255,BR255,BS255)&gt;0),CHOOSE({1,2,3},BP255,BR255,BS255))+BO255)</f>
        <v>#DIV/0!</v>
      </c>
      <c r="CC255" s="404">
        <f t="shared" si="2646"/>
        <v>43921</v>
      </c>
      <c r="CD255" s="405">
        <f t="shared" si="2752"/>
        <v>0</v>
      </c>
      <c r="CE255" s="405">
        <v>0</v>
      </c>
      <c r="CF255" s="405">
        <v>0</v>
      </c>
      <c r="CG255" s="405">
        <v>0</v>
      </c>
      <c r="CH255" s="405">
        <v>0</v>
      </c>
      <c r="CI255" s="405">
        <v>0</v>
      </c>
      <c r="CJ255" s="405">
        <f t="shared" si="2647"/>
        <v>0</v>
      </c>
      <c r="CK255" s="405">
        <v>0</v>
      </c>
      <c r="CL255" s="405">
        <f t="shared" si="2753"/>
        <v>0</v>
      </c>
      <c r="CM255" s="1224" t="e">
        <f t="shared" si="2688"/>
        <v>#DIV/0!</v>
      </c>
      <c r="CN255" s="1224" t="e">
        <f t="shared" si="2689"/>
        <v>#DIV/0!</v>
      </c>
      <c r="CO255" s="406" t="e">
        <f t="shared" si="2690"/>
        <v>#DIV/0!</v>
      </c>
      <c r="CP255" s="406" t="e">
        <f t="shared" si="2754"/>
        <v>#DIV/0!</v>
      </c>
      <c r="CQ255" s="407" t="e" cm="1">
        <f t="array" ref="CQ255">CG255/(SUMPRODUCT(--(CHOOSE({1,2,3},CF255,CH255,CI255)&gt;0),CHOOSE({1,2,3},CF255,CH255,CI255))+CE255)</f>
        <v>#DIV/0!</v>
      </c>
      <c r="CS255" s="404">
        <f t="shared" si="2648"/>
        <v>43921</v>
      </c>
      <c r="CT255" s="405">
        <f t="shared" si="2755"/>
        <v>0</v>
      </c>
      <c r="CU255" s="405">
        <v>0</v>
      </c>
      <c r="CV255" s="405">
        <v>0</v>
      </c>
      <c r="CW255" s="405">
        <v>0</v>
      </c>
      <c r="CX255" s="405">
        <v>0</v>
      </c>
      <c r="CY255" s="405">
        <v>0</v>
      </c>
      <c r="CZ255" s="405">
        <f t="shared" si="2649"/>
        <v>0</v>
      </c>
      <c r="DA255" s="405">
        <v>0</v>
      </c>
      <c r="DB255" s="405">
        <f t="shared" si="2756"/>
        <v>0</v>
      </c>
      <c r="DC255" s="1224" t="e">
        <f t="shared" si="2693"/>
        <v>#DIV/0!</v>
      </c>
      <c r="DD255" s="1224" t="e">
        <f t="shared" si="2694"/>
        <v>#DIV/0!</v>
      </c>
      <c r="DE255" s="406" t="e">
        <f t="shared" si="2695"/>
        <v>#DIV/0!</v>
      </c>
      <c r="DF255" s="406" t="e">
        <f t="shared" si="2757"/>
        <v>#DIV/0!</v>
      </c>
      <c r="DG255" s="407" t="e" cm="1">
        <f t="array" ref="DG255">CW255/(SUMPRODUCT(--(CHOOSE({1,2,3},CV255,CX255,CY255)&gt;0),CHOOSE({1,2,3},CV255,CX255,CY255))+CU255)</f>
        <v>#DIV/0!</v>
      </c>
      <c r="DI255" s="404">
        <f t="shared" si="2650"/>
        <v>43921</v>
      </c>
      <c r="DJ255" s="405">
        <f t="shared" si="2758"/>
        <v>0</v>
      </c>
      <c r="DK255" s="405">
        <v>0</v>
      </c>
      <c r="DL255" s="405">
        <v>0</v>
      </c>
      <c r="DM255" s="405">
        <v>0</v>
      </c>
      <c r="DN255" s="405">
        <v>0</v>
      </c>
      <c r="DO255" s="405">
        <v>0</v>
      </c>
      <c r="DP255" s="405">
        <f t="shared" si="2651"/>
        <v>0</v>
      </c>
      <c r="DQ255" s="405">
        <v>0</v>
      </c>
      <c r="DR255" s="405">
        <f t="shared" si="2759"/>
        <v>0</v>
      </c>
      <c r="DS255" s="1224" t="e">
        <f t="shared" si="2698"/>
        <v>#DIV/0!</v>
      </c>
      <c r="DT255" s="1224" t="e">
        <f t="shared" si="2699"/>
        <v>#DIV/0!</v>
      </c>
      <c r="DU255" s="406" t="e">
        <f t="shared" si="2700"/>
        <v>#DIV/0!</v>
      </c>
      <c r="DV255" s="406" t="e">
        <f t="shared" si="2760"/>
        <v>#DIV/0!</v>
      </c>
      <c r="DW255" s="407" t="e" cm="1">
        <f t="array" ref="DW255">DM255/(SUMPRODUCT(--(CHOOSE({1,2,3},DL255,DN255,DO255)&gt;0),CHOOSE({1,2,3},DL255,DN255,DO255))+DK255)</f>
        <v>#DIV/0!</v>
      </c>
      <c r="DY255" s="404">
        <f t="shared" si="2652"/>
        <v>43921</v>
      </c>
      <c r="DZ255" s="405">
        <f t="shared" si="2761"/>
        <v>0</v>
      </c>
      <c r="EA255" s="405">
        <v>0</v>
      </c>
      <c r="EB255" s="405">
        <v>0</v>
      </c>
      <c r="EC255" s="405">
        <v>0</v>
      </c>
      <c r="ED255" s="405">
        <v>0</v>
      </c>
      <c r="EE255" s="405">
        <v>0</v>
      </c>
      <c r="EF255" s="405">
        <f t="shared" si="2653"/>
        <v>0</v>
      </c>
      <c r="EG255" s="405">
        <v>0</v>
      </c>
      <c r="EH255" s="405">
        <f t="shared" si="2762"/>
        <v>0</v>
      </c>
      <c r="EI255" s="1224" t="e">
        <f t="shared" si="2703"/>
        <v>#DIV/0!</v>
      </c>
      <c r="EJ255" s="1224" t="e">
        <f t="shared" si="2704"/>
        <v>#DIV/0!</v>
      </c>
      <c r="EK255" s="406" t="e">
        <f t="shared" si="2705"/>
        <v>#DIV/0!</v>
      </c>
      <c r="EL255" s="406" t="e">
        <f t="shared" si="2763"/>
        <v>#DIV/0!</v>
      </c>
      <c r="EM255" s="407" t="e" cm="1">
        <f t="array" ref="EM255">EC255/(SUMPRODUCT(--(CHOOSE({1,2,3},EB255,ED255,EE255)&gt;0),CHOOSE({1,2,3},EB255,ED255,EE255))+EA255)</f>
        <v>#DIV/0!</v>
      </c>
      <c r="EO255" s="404">
        <f t="shared" si="2654"/>
        <v>43921</v>
      </c>
      <c r="EP255" s="405">
        <f t="shared" si="2764"/>
        <v>0</v>
      </c>
      <c r="EQ255" s="405">
        <v>0</v>
      </c>
      <c r="ER255" s="405">
        <v>0</v>
      </c>
      <c r="ES255" s="405">
        <v>0</v>
      </c>
      <c r="ET255" s="405">
        <v>0</v>
      </c>
      <c r="EU255" s="405">
        <v>0</v>
      </c>
      <c r="EV255" s="405">
        <f t="shared" si="2655"/>
        <v>0</v>
      </c>
      <c r="EW255" s="405">
        <v>0</v>
      </c>
      <c r="EX255" s="405">
        <f t="shared" si="2765"/>
        <v>0</v>
      </c>
      <c r="EY255" s="1224" t="e">
        <f t="shared" si="2708"/>
        <v>#DIV/0!</v>
      </c>
      <c r="EZ255" s="1224" t="e">
        <f t="shared" si="2709"/>
        <v>#DIV/0!</v>
      </c>
      <c r="FA255" s="406" t="e">
        <f t="shared" si="2710"/>
        <v>#DIV/0!</v>
      </c>
      <c r="FB255" s="406" t="e">
        <f t="shared" si="2766"/>
        <v>#DIV/0!</v>
      </c>
      <c r="FC255" s="407" t="e" cm="1">
        <f t="array" ref="FC255">ES255/(SUMPRODUCT(--(CHOOSE({1,2,3},FH255,FX255,GN255)&gt;0),CHOOSE({1,2,3},FH255,FX255,GN255))+EQ255)</f>
        <v>#DIV/0!</v>
      </c>
      <c r="FE255" s="404">
        <f t="shared" si="2656"/>
        <v>43921</v>
      </c>
      <c r="FF255" s="405">
        <f t="shared" si="2767"/>
        <v>0</v>
      </c>
      <c r="FG255" s="405">
        <v>0</v>
      </c>
      <c r="FH255" s="405">
        <v>0</v>
      </c>
      <c r="FI255" s="405">
        <v>0</v>
      </c>
      <c r="FJ255" s="405">
        <v>0</v>
      </c>
      <c r="FK255" s="405">
        <v>0</v>
      </c>
      <c r="FL255" s="405">
        <f t="shared" si="2657"/>
        <v>0</v>
      </c>
      <c r="FM255" s="405">
        <v>0</v>
      </c>
      <c r="FN255" s="405">
        <f t="shared" si="2768"/>
        <v>0</v>
      </c>
      <c r="FO255" s="1224" t="e">
        <f t="shared" si="2713"/>
        <v>#DIV/0!</v>
      </c>
      <c r="FP255" s="1224" t="e">
        <f t="shared" si="2714"/>
        <v>#DIV/0!</v>
      </c>
      <c r="FQ255" s="406" t="e">
        <f t="shared" si="2715"/>
        <v>#DIV/0!</v>
      </c>
      <c r="FR255" s="406" t="e">
        <f t="shared" si="2769"/>
        <v>#DIV/0!</v>
      </c>
      <c r="FS255" s="407" t="e" cm="1">
        <f t="array" ref="FS255">FI255/(SUMPRODUCT(--(CHOOSE({1,2,3},FH255,FJ255,FK255)&gt;0),CHOOSE({1,2,3},FH255,FJ255,FK255))+FG255)</f>
        <v>#DIV/0!</v>
      </c>
      <c r="FU255" s="404">
        <f t="shared" si="2658"/>
        <v>43921</v>
      </c>
      <c r="FV255" s="405">
        <f t="shared" si="2770"/>
        <v>0</v>
      </c>
      <c r="FW255" s="405">
        <v>0</v>
      </c>
      <c r="FX255" s="405">
        <v>0</v>
      </c>
      <c r="FY255" s="405">
        <v>0</v>
      </c>
      <c r="FZ255" s="405">
        <v>0</v>
      </c>
      <c r="GA255" s="405">
        <v>0</v>
      </c>
      <c r="GB255" s="405">
        <f t="shared" si="2659"/>
        <v>0</v>
      </c>
      <c r="GC255" s="405">
        <v>0</v>
      </c>
      <c r="GD255" s="405">
        <f t="shared" si="2771"/>
        <v>0</v>
      </c>
      <c r="GE255" s="1224" t="e">
        <f t="shared" si="2718"/>
        <v>#DIV/0!</v>
      </c>
      <c r="GF255" s="1224" t="e">
        <f t="shared" si="2719"/>
        <v>#DIV/0!</v>
      </c>
      <c r="GG255" s="406" t="e">
        <f t="shared" si="2720"/>
        <v>#DIV/0!</v>
      </c>
      <c r="GH255" s="406" t="e">
        <f t="shared" si="2772"/>
        <v>#DIV/0!</v>
      </c>
      <c r="GI255" s="407" t="e" cm="1">
        <f t="array" ref="GI255">FY255/(SUMPRODUCT(--(CHOOSE({1,2,3},FX255,FZ255,GA255)&gt;0),CHOOSE({1,2,3},FX255,FZ255,GA255))+FW255)</f>
        <v>#DIV/0!</v>
      </c>
      <c r="GK255" s="404">
        <f t="shared" si="2660"/>
        <v>43921</v>
      </c>
      <c r="GL255" s="405">
        <f t="shared" si="2773"/>
        <v>0</v>
      </c>
      <c r="GM255" s="405">
        <v>0</v>
      </c>
      <c r="GN255" s="405">
        <v>0</v>
      </c>
      <c r="GO255" s="405">
        <v>0</v>
      </c>
      <c r="GP255" s="405">
        <v>0</v>
      </c>
      <c r="GQ255" s="405">
        <v>0</v>
      </c>
      <c r="GR255" s="405">
        <f t="shared" si="2661"/>
        <v>0</v>
      </c>
      <c r="GS255" s="405">
        <v>0</v>
      </c>
      <c r="GT255" s="405">
        <f t="shared" si="2774"/>
        <v>0</v>
      </c>
      <c r="GU255" s="1224" t="e">
        <f t="shared" si="2723"/>
        <v>#DIV/0!</v>
      </c>
      <c r="GV255" s="1224" t="e">
        <f t="shared" si="2724"/>
        <v>#DIV/0!</v>
      </c>
      <c r="GW255" s="406" t="e">
        <f t="shared" si="2725"/>
        <v>#DIV/0!</v>
      </c>
      <c r="GX255" s="406" t="e">
        <f t="shared" si="2775"/>
        <v>#DIV/0!</v>
      </c>
      <c r="GY255" s="407" t="e" cm="1">
        <f t="array" ref="GY255">GO255/(SUMPRODUCT(--(CHOOSE({1,2,3},GN255,GP255,GQ255)&gt;0),CHOOSE({1,2,3},GN255,GP255,GQ255))+GM255)</f>
        <v>#DIV/0!</v>
      </c>
    </row>
    <row r="256" spans="1:207" x14ac:dyDescent="0.2">
      <c r="A256" s="404">
        <f t="shared" si="2629"/>
        <v>43951</v>
      </c>
      <c r="B256" s="405">
        <f t="shared" si="2662"/>
        <v>0</v>
      </c>
      <c r="C256" s="405">
        <f t="shared" si="2630"/>
        <v>0</v>
      </c>
      <c r="D256" s="405">
        <f t="shared" si="2631"/>
        <v>0</v>
      </c>
      <c r="E256" s="405">
        <f t="shared" si="2632"/>
        <v>0</v>
      </c>
      <c r="F256" s="405">
        <f t="shared" si="2633"/>
        <v>0</v>
      </c>
      <c r="G256" s="405">
        <f t="shared" si="2634"/>
        <v>0</v>
      </c>
      <c r="H256" s="405">
        <f t="shared" si="2635"/>
        <v>0</v>
      </c>
      <c r="I256" s="405">
        <f t="shared" si="2636"/>
        <v>0</v>
      </c>
      <c r="J256" s="405">
        <f t="shared" si="2637"/>
        <v>0</v>
      </c>
      <c r="K256" s="1224" t="e">
        <f t="shared" si="2663"/>
        <v>#DIV/0!</v>
      </c>
      <c r="L256" s="1224" t="e">
        <f t="shared" si="2664"/>
        <v>#DIV/0!</v>
      </c>
      <c r="M256" s="406" t="e">
        <f t="shared" si="2665"/>
        <v>#DIV/0!</v>
      </c>
      <c r="N256" s="406" t="e">
        <f t="shared" si="2739"/>
        <v>#DIV/0!</v>
      </c>
      <c r="O256" s="407" t="e" cm="1">
        <f t="array" ref="O256">E256/(SUMPRODUCT(--(CHOOSE({1,2,3},D256,F256,G256)&gt;0),CHOOSE({1,2,3},D256,F256,G256))+C256)</f>
        <v>#DIV/0!</v>
      </c>
      <c r="Q256" s="404">
        <f t="shared" si="2638"/>
        <v>43951</v>
      </c>
      <c r="R256" s="405">
        <f t="shared" si="2740"/>
        <v>0</v>
      </c>
      <c r="S256" s="405">
        <v>0</v>
      </c>
      <c r="T256" s="405">
        <v>0</v>
      </c>
      <c r="U256" s="405">
        <v>0</v>
      </c>
      <c r="V256" s="405">
        <v>0</v>
      </c>
      <c r="W256" s="405">
        <v>0</v>
      </c>
      <c r="X256" s="405">
        <f t="shared" si="2639"/>
        <v>0</v>
      </c>
      <c r="Y256" s="405">
        <v>0</v>
      </c>
      <c r="Z256" s="405">
        <f t="shared" si="2741"/>
        <v>0</v>
      </c>
      <c r="AA256" s="1224" t="e">
        <f t="shared" si="2668"/>
        <v>#DIV/0!</v>
      </c>
      <c r="AB256" s="1224" t="e">
        <f t="shared" si="2669"/>
        <v>#DIV/0!</v>
      </c>
      <c r="AC256" s="406" t="e">
        <f t="shared" si="2670"/>
        <v>#DIV/0!</v>
      </c>
      <c r="AD256" s="406" t="e">
        <f t="shared" si="2742"/>
        <v>#DIV/0!</v>
      </c>
      <c r="AE256" s="407" t="e" cm="1">
        <f t="array" ref="AE256">U256/(SUMPRODUCT(--(CHOOSE({1,2,3},T256,V256,W256)&gt;0),CHOOSE({1,2,3},T256,V256,W256))+S256)</f>
        <v>#DIV/0!</v>
      </c>
      <c r="AG256" s="404">
        <f t="shared" si="2640"/>
        <v>43951</v>
      </c>
      <c r="AH256" s="405">
        <f t="shared" si="2743"/>
        <v>0</v>
      </c>
      <c r="AI256" s="405">
        <v>0</v>
      </c>
      <c r="AJ256" s="405">
        <v>0</v>
      </c>
      <c r="AK256" s="405">
        <v>0</v>
      </c>
      <c r="AL256" s="405">
        <v>0</v>
      </c>
      <c r="AM256" s="405">
        <v>0</v>
      </c>
      <c r="AN256" s="405">
        <f t="shared" si="2641"/>
        <v>0</v>
      </c>
      <c r="AO256" s="405">
        <v>0</v>
      </c>
      <c r="AP256" s="405">
        <f t="shared" si="2744"/>
        <v>0</v>
      </c>
      <c r="AQ256" s="1224" t="e">
        <f t="shared" si="2673"/>
        <v>#DIV/0!</v>
      </c>
      <c r="AR256" s="1224" t="e">
        <f t="shared" si="2674"/>
        <v>#DIV/0!</v>
      </c>
      <c r="AS256" s="406" t="e">
        <f t="shared" si="2675"/>
        <v>#DIV/0!</v>
      </c>
      <c r="AT256" s="406" t="e">
        <f t="shared" si="2745"/>
        <v>#DIV/0!</v>
      </c>
      <c r="AU256" s="407" t="e" cm="1">
        <f t="array" ref="AU256">AK256/(SUMPRODUCT(--(CHOOSE({1,2,3},AJ256,AL256,AM256)&gt;0),CHOOSE({1,2,3},AJ256,AL256,AM256))+AI256)</f>
        <v>#DIV/0!</v>
      </c>
      <c r="AW256" s="404">
        <f t="shared" si="2642"/>
        <v>43951</v>
      </c>
      <c r="AX256" s="405">
        <f t="shared" si="2746"/>
        <v>0</v>
      </c>
      <c r="AY256" s="405">
        <v>0</v>
      </c>
      <c r="AZ256" s="405">
        <v>0</v>
      </c>
      <c r="BA256" s="405">
        <v>0</v>
      </c>
      <c r="BB256" s="405">
        <v>0</v>
      </c>
      <c r="BC256" s="405">
        <v>0</v>
      </c>
      <c r="BD256" s="405">
        <f t="shared" si="2643"/>
        <v>0</v>
      </c>
      <c r="BE256" s="405">
        <v>0</v>
      </c>
      <c r="BF256" s="405">
        <f t="shared" si="2747"/>
        <v>0</v>
      </c>
      <c r="BG256" s="1224" t="e">
        <f t="shared" si="2678"/>
        <v>#DIV/0!</v>
      </c>
      <c r="BH256" s="1224" t="e">
        <f t="shared" si="2679"/>
        <v>#DIV/0!</v>
      </c>
      <c r="BI256" s="406" t="e">
        <f t="shared" si="2680"/>
        <v>#DIV/0!</v>
      </c>
      <c r="BJ256" s="406" t="e">
        <f t="shared" si="2748"/>
        <v>#DIV/0!</v>
      </c>
      <c r="BK256" s="407" t="e" cm="1">
        <f t="array" ref="BK256">BA256/(SUMPRODUCT(--(CHOOSE({1,2,3},AZ256,BB256,BC256)&gt;0),CHOOSE({1,2,3},AZ256,BB256,BC256))+AY256)</f>
        <v>#DIV/0!</v>
      </c>
      <c r="BM256" s="404">
        <f t="shared" si="2644"/>
        <v>43951</v>
      </c>
      <c r="BN256" s="405">
        <f t="shared" si="2749"/>
        <v>0</v>
      </c>
      <c r="BO256" s="405">
        <v>0</v>
      </c>
      <c r="BP256" s="405">
        <v>0</v>
      </c>
      <c r="BQ256" s="405">
        <v>0</v>
      </c>
      <c r="BR256" s="405">
        <v>0</v>
      </c>
      <c r="BS256" s="405">
        <v>0</v>
      </c>
      <c r="BT256" s="405">
        <f t="shared" si="2645"/>
        <v>0</v>
      </c>
      <c r="BU256" s="405">
        <v>0</v>
      </c>
      <c r="BV256" s="405">
        <f t="shared" si="2750"/>
        <v>0</v>
      </c>
      <c r="BW256" s="1224" t="e">
        <f t="shared" si="2683"/>
        <v>#DIV/0!</v>
      </c>
      <c r="BX256" s="1224" t="e">
        <f t="shared" si="2684"/>
        <v>#DIV/0!</v>
      </c>
      <c r="BY256" s="406" t="e">
        <f t="shared" si="2685"/>
        <v>#DIV/0!</v>
      </c>
      <c r="BZ256" s="406" t="e">
        <f t="shared" si="2751"/>
        <v>#DIV/0!</v>
      </c>
      <c r="CA256" s="407" t="e" cm="1">
        <f t="array" ref="CA256">BQ256/(SUMPRODUCT(--(CHOOSE({1,2,3},BP256,BR256,BS256)&gt;0),CHOOSE({1,2,3},BP256,BR256,BS256))+BO256)</f>
        <v>#DIV/0!</v>
      </c>
      <c r="CC256" s="404">
        <f t="shared" si="2646"/>
        <v>43951</v>
      </c>
      <c r="CD256" s="405">
        <f t="shared" si="2752"/>
        <v>0</v>
      </c>
      <c r="CE256" s="405">
        <v>0</v>
      </c>
      <c r="CF256" s="405">
        <v>0</v>
      </c>
      <c r="CG256" s="405">
        <v>0</v>
      </c>
      <c r="CH256" s="405">
        <v>0</v>
      </c>
      <c r="CI256" s="405">
        <v>0</v>
      </c>
      <c r="CJ256" s="405">
        <f t="shared" si="2647"/>
        <v>0</v>
      </c>
      <c r="CK256" s="405">
        <v>0</v>
      </c>
      <c r="CL256" s="405">
        <f t="shared" si="2753"/>
        <v>0</v>
      </c>
      <c r="CM256" s="1224" t="e">
        <f t="shared" si="2688"/>
        <v>#DIV/0!</v>
      </c>
      <c r="CN256" s="1224" t="e">
        <f t="shared" si="2689"/>
        <v>#DIV/0!</v>
      </c>
      <c r="CO256" s="406" t="e">
        <f t="shared" si="2690"/>
        <v>#DIV/0!</v>
      </c>
      <c r="CP256" s="406" t="e">
        <f t="shared" si="2754"/>
        <v>#DIV/0!</v>
      </c>
      <c r="CQ256" s="407" t="e" cm="1">
        <f t="array" ref="CQ256">CG256/(SUMPRODUCT(--(CHOOSE({1,2,3},CF256,CH256,CI256)&gt;0),CHOOSE({1,2,3},CF256,CH256,CI256))+CE256)</f>
        <v>#DIV/0!</v>
      </c>
      <c r="CS256" s="404">
        <f t="shared" si="2648"/>
        <v>43951</v>
      </c>
      <c r="CT256" s="405">
        <f t="shared" si="2755"/>
        <v>0</v>
      </c>
      <c r="CU256" s="405">
        <v>0</v>
      </c>
      <c r="CV256" s="405">
        <v>0</v>
      </c>
      <c r="CW256" s="405">
        <v>0</v>
      </c>
      <c r="CX256" s="405">
        <v>0</v>
      </c>
      <c r="CY256" s="405">
        <v>0</v>
      </c>
      <c r="CZ256" s="405">
        <f t="shared" si="2649"/>
        <v>0</v>
      </c>
      <c r="DA256" s="405">
        <v>0</v>
      </c>
      <c r="DB256" s="405">
        <f t="shared" si="2756"/>
        <v>0</v>
      </c>
      <c r="DC256" s="1224" t="e">
        <f t="shared" si="2693"/>
        <v>#DIV/0!</v>
      </c>
      <c r="DD256" s="1224" t="e">
        <f t="shared" si="2694"/>
        <v>#DIV/0!</v>
      </c>
      <c r="DE256" s="406" t="e">
        <f t="shared" si="2695"/>
        <v>#DIV/0!</v>
      </c>
      <c r="DF256" s="406" t="e">
        <f t="shared" si="2757"/>
        <v>#DIV/0!</v>
      </c>
      <c r="DG256" s="407" t="e" cm="1">
        <f t="array" ref="DG256">CW256/(SUMPRODUCT(--(CHOOSE({1,2,3},CV256,CX256,CY256)&gt;0),CHOOSE({1,2,3},CV256,CX256,CY256))+CU256)</f>
        <v>#DIV/0!</v>
      </c>
      <c r="DI256" s="404">
        <f t="shared" si="2650"/>
        <v>43951</v>
      </c>
      <c r="DJ256" s="405">
        <f t="shared" si="2758"/>
        <v>0</v>
      </c>
      <c r="DK256" s="405">
        <v>0</v>
      </c>
      <c r="DL256" s="405">
        <v>0</v>
      </c>
      <c r="DM256" s="405">
        <v>0</v>
      </c>
      <c r="DN256" s="405">
        <v>0</v>
      </c>
      <c r="DO256" s="405">
        <v>0</v>
      </c>
      <c r="DP256" s="405">
        <f t="shared" si="2651"/>
        <v>0</v>
      </c>
      <c r="DQ256" s="405">
        <v>0</v>
      </c>
      <c r="DR256" s="405">
        <f t="shared" si="2759"/>
        <v>0</v>
      </c>
      <c r="DS256" s="1224" t="e">
        <f t="shared" si="2698"/>
        <v>#DIV/0!</v>
      </c>
      <c r="DT256" s="1224" t="e">
        <f t="shared" si="2699"/>
        <v>#DIV/0!</v>
      </c>
      <c r="DU256" s="406" t="e">
        <f t="shared" si="2700"/>
        <v>#DIV/0!</v>
      </c>
      <c r="DV256" s="406" t="e">
        <f t="shared" si="2760"/>
        <v>#DIV/0!</v>
      </c>
      <c r="DW256" s="407" t="e" cm="1">
        <f t="array" ref="DW256">DM256/(SUMPRODUCT(--(CHOOSE({1,2,3},DL256,DN256,DO256)&gt;0),CHOOSE({1,2,3},DL256,DN256,DO256))+DK256)</f>
        <v>#DIV/0!</v>
      </c>
      <c r="DY256" s="404">
        <f t="shared" si="2652"/>
        <v>43951</v>
      </c>
      <c r="DZ256" s="405">
        <f t="shared" si="2761"/>
        <v>0</v>
      </c>
      <c r="EA256" s="405">
        <v>0</v>
      </c>
      <c r="EB256" s="405">
        <v>0</v>
      </c>
      <c r="EC256" s="405">
        <v>0</v>
      </c>
      <c r="ED256" s="405">
        <v>0</v>
      </c>
      <c r="EE256" s="405">
        <v>0</v>
      </c>
      <c r="EF256" s="405">
        <f t="shared" si="2653"/>
        <v>0</v>
      </c>
      <c r="EG256" s="405">
        <v>0</v>
      </c>
      <c r="EH256" s="405">
        <f t="shared" si="2762"/>
        <v>0</v>
      </c>
      <c r="EI256" s="1224" t="e">
        <f t="shared" si="2703"/>
        <v>#DIV/0!</v>
      </c>
      <c r="EJ256" s="1224" t="e">
        <f t="shared" si="2704"/>
        <v>#DIV/0!</v>
      </c>
      <c r="EK256" s="406" t="e">
        <f t="shared" si="2705"/>
        <v>#DIV/0!</v>
      </c>
      <c r="EL256" s="406" t="e">
        <f t="shared" si="2763"/>
        <v>#DIV/0!</v>
      </c>
      <c r="EM256" s="407" t="e" cm="1">
        <f t="array" ref="EM256">EC256/(SUMPRODUCT(--(CHOOSE({1,2,3},EB256,ED256,EE256)&gt;0),CHOOSE({1,2,3},EB256,ED256,EE256))+EA256)</f>
        <v>#DIV/0!</v>
      </c>
      <c r="EO256" s="404">
        <f t="shared" si="2654"/>
        <v>43951</v>
      </c>
      <c r="EP256" s="405">
        <f t="shared" si="2764"/>
        <v>0</v>
      </c>
      <c r="EQ256" s="405">
        <v>0</v>
      </c>
      <c r="ER256" s="405">
        <v>0</v>
      </c>
      <c r="ES256" s="405">
        <v>0</v>
      </c>
      <c r="ET256" s="405">
        <v>0</v>
      </c>
      <c r="EU256" s="405">
        <v>0</v>
      </c>
      <c r="EV256" s="405">
        <f t="shared" si="2655"/>
        <v>0</v>
      </c>
      <c r="EW256" s="405">
        <v>0</v>
      </c>
      <c r="EX256" s="405">
        <f t="shared" si="2765"/>
        <v>0</v>
      </c>
      <c r="EY256" s="1224" t="e">
        <f t="shared" si="2708"/>
        <v>#DIV/0!</v>
      </c>
      <c r="EZ256" s="1224" t="e">
        <f t="shared" si="2709"/>
        <v>#DIV/0!</v>
      </c>
      <c r="FA256" s="406" t="e">
        <f t="shared" si="2710"/>
        <v>#DIV/0!</v>
      </c>
      <c r="FB256" s="406" t="e">
        <f t="shared" si="2766"/>
        <v>#DIV/0!</v>
      </c>
      <c r="FC256" s="407" t="e" cm="1">
        <f t="array" ref="FC256">ES256/(SUMPRODUCT(--(CHOOSE({1,2,3},FH256,FX256,GN256)&gt;0),CHOOSE({1,2,3},FH256,FX256,GN256))+EQ256)</f>
        <v>#DIV/0!</v>
      </c>
      <c r="FE256" s="404">
        <f t="shared" si="2656"/>
        <v>43951</v>
      </c>
      <c r="FF256" s="405">
        <f t="shared" si="2767"/>
        <v>0</v>
      </c>
      <c r="FG256" s="405">
        <v>0</v>
      </c>
      <c r="FH256" s="405">
        <v>0</v>
      </c>
      <c r="FI256" s="405">
        <v>0</v>
      </c>
      <c r="FJ256" s="405">
        <v>0</v>
      </c>
      <c r="FK256" s="405">
        <v>0</v>
      </c>
      <c r="FL256" s="405">
        <f t="shared" si="2657"/>
        <v>0</v>
      </c>
      <c r="FM256" s="405">
        <v>0</v>
      </c>
      <c r="FN256" s="405">
        <f t="shared" si="2768"/>
        <v>0</v>
      </c>
      <c r="FO256" s="1224" t="e">
        <f t="shared" si="2713"/>
        <v>#DIV/0!</v>
      </c>
      <c r="FP256" s="1224" t="e">
        <f t="shared" si="2714"/>
        <v>#DIV/0!</v>
      </c>
      <c r="FQ256" s="406" t="e">
        <f t="shared" si="2715"/>
        <v>#DIV/0!</v>
      </c>
      <c r="FR256" s="406" t="e">
        <f t="shared" si="2769"/>
        <v>#DIV/0!</v>
      </c>
      <c r="FS256" s="407" t="e" cm="1">
        <f t="array" ref="FS256">FI256/(SUMPRODUCT(--(CHOOSE({1,2,3},FH256,FJ256,FK256)&gt;0),CHOOSE({1,2,3},FH256,FJ256,FK256))+FG256)</f>
        <v>#DIV/0!</v>
      </c>
      <c r="FU256" s="404">
        <f t="shared" si="2658"/>
        <v>43951</v>
      </c>
      <c r="FV256" s="405">
        <f t="shared" si="2770"/>
        <v>0</v>
      </c>
      <c r="FW256" s="405">
        <v>0</v>
      </c>
      <c r="FX256" s="405">
        <v>0</v>
      </c>
      <c r="FY256" s="405">
        <v>0</v>
      </c>
      <c r="FZ256" s="405">
        <v>0</v>
      </c>
      <c r="GA256" s="405">
        <v>0</v>
      </c>
      <c r="GB256" s="405">
        <f t="shared" si="2659"/>
        <v>0</v>
      </c>
      <c r="GC256" s="405">
        <v>0</v>
      </c>
      <c r="GD256" s="405">
        <f t="shared" si="2771"/>
        <v>0</v>
      </c>
      <c r="GE256" s="1224" t="e">
        <f t="shared" si="2718"/>
        <v>#DIV/0!</v>
      </c>
      <c r="GF256" s="1224" t="e">
        <f t="shared" si="2719"/>
        <v>#DIV/0!</v>
      </c>
      <c r="GG256" s="406" t="e">
        <f t="shared" si="2720"/>
        <v>#DIV/0!</v>
      </c>
      <c r="GH256" s="406" t="e">
        <f t="shared" si="2772"/>
        <v>#DIV/0!</v>
      </c>
      <c r="GI256" s="407" t="e" cm="1">
        <f t="array" ref="GI256">FY256/(SUMPRODUCT(--(CHOOSE({1,2,3},FX256,FZ256,GA256)&gt;0),CHOOSE({1,2,3},FX256,FZ256,GA256))+FW256)</f>
        <v>#DIV/0!</v>
      </c>
      <c r="GK256" s="404">
        <f t="shared" si="2660"/>
        <v>43951</v>
      </c>
      <c r="GL256" s="405">
        <f t="shared" si="2773"/>
        <v>0</v>
      </c>
      <c r="GM256" s="405">
        <v>0</v>
      </c>
      <c r="GN256" s="405">
        <v>0</v>
      </c>
      <c r="GO256" s="405">
        <v>0</v>
      </c>
      <c r="GP256" s="405">
        <v>0</v>
      </c>
      <c r="GQ256" s="405">
        <v>0</v>
      </c>
      <c r="GR256" s="405">
        <f t="shared" si="2661"/>
        <v>0</v>
      </c>
      <c r="GS256" s="405">
        <v>0</v>
      </c>
      <c r="GT256" s="405">
        <f t="shared" si="2774"/>
        <v>0</v>
      </c>
      <c r="GU256" s="1224" t="e">
        <f t="shared" si="2723"/>
        <v>#DIV/0!</v>
      </c>
      <c r="GV256" s="1224" t="e">
        <f t="shared" si="2724"/>
        <v>#DIV/0!</v>
      </c>
      <c r="GW256" s="406" t="e">
        <f t="shared" si="2725"/>
        <v>#DIV/0!</v>
      </c>
      <c r="GX256" s="406" t="e">
        <f t="shared" si="2775"/>
        <v>#DIV/0!</v>
      </c>
      <c r="GY256" s="407" t="e" cm="1">
        <f t="array" ref="GY256">GO256/(SUMPRODUCT(--(CHOOSE({1,2,3},GN256,GP256,GQ256)&gt;0),CHOOSE({1,2,3},GN256,GP256,GQ256))+GM256)</f>
        <v>#DIV/0!</v>
      </c>
    </row>
    <row r="257" spans="1:207" x14ac:dyDescent="0.2">
      <c r="A257" s="404">
        <f t="shared" si="2629"/>
        <v>43982</v>
      </c>
      <c r="B257" s="405">
        <f t="shared" si="2662"/>
        <v>0</v>
      </c>
      <c r="C257" s="405">
        <f t="shared" si="2630"/>
        <v>0</v>
      </c>
      <c r="D257" s="405">
        <f t="shared" si="2631"/>
        <v>0</v>
      </c>
      <c r="E257" s="405">
        <f t="shared" si="2632"/>
        <v>0</v>
      </c>
      <c r="F257" s="405">
        <f t="shared" si="2633"/>
        <v>0</v>
      </c>
      <c r="G257" s="405">
        <f t="shared" si="2634"/>
        <v>0</v>
      </c>
      <c r="H257" s="405">
        <f t="shared" si="2635"/>
        <v>0</v>
      </c>
      <c r="I257" s="405">
        <f t="shared" si="2636"/>
        <v>0</v>
      </c>
      <c r="J257" s="405">
        <f t="shared" si="2637"/>
        <v>0</v>
      </c>
      <c r="K257" s="1224" t="e">
        <f t="shared" si="2663"/>
        <v>#DIV/0!</v>
      </c>
      <c r="L257" s="1224" t="e">
        <f t="shared" si="2664"/>
        <v>#DIV/0!</v>
      </c>
      <c r="M257" s="406" t="e">
        <f t="shared" si="2665"/>
        <v>#DIV/0!</v>
      </c>
      <c r="N257" s="406" t="e">
        <f t="shared" si="2739"/>
        <v>#DIV/0!</v>
      </c>
      <c r="O257" s="407" t="e" cm="1">
        <f t="array" ref="O257">E257/(SUMPRODUCT(--(CHOOSE({1,2,3},D257,F257,G257)&gt;0),CHOOSE({1,2,3},D257,F257,G257))+C257)</f>
        <v>#DIV/0!</v>
      </c>
      <c r="Q257" s="404">
        <f t="shared" si="2638"/>
        <v>43982</v>
      </c>
      <c r="R257" s="405">
        <f t="shared" si="2740"/>
        <v>0</v>
      </c>
      <c r="S257" s="405">
        <v>0</v>
      </c>
      <c r="T257" s="405">
        <v>0</v>
      </c>
      <c r="U257" s="405">
        <v>0</v>
      </c>
      <c r="V257" s="405">
        <v>0</v>
      </c>
      <c r="W257" s="405">
        <v>0</v>
      </c>
      <c r="X257" s="405">
        <f t="shared" si="2639"/>
        <v>0</v>
      </c>
      <c r="Y257" s="405">
        <v>0</v>
      </c>
      <c r="Z257" s="405">
        <f t="shared" si="2741"/>
        <v>0</v>
      </c>
      <c r="AA257" s="1224" t="e">
        <f t="shared" si="2668"/>
        <v>#DIV/0!</v>
      </c>
      <c r="AB257" s="1224" t="e">
        <f t="shared" si="2669"/>
        <v>#DIV/0!</v>
      </c>
      <c r="AC257" s="406" t="e">
        <f t="shared" si="2670"/>
        <v>#DIV/0!</v>
      </c>
      <c r="AD257" s="406" t="e">
        <f t="shared" si="2742"/>
        <v>#DIV/0!</v>
      </c>
      <c r="AE257" s="407" t="e" cm="1">
        <f t="array" ref="AE257">U257/(SUMPRODUCT(--(CHOOSE({1,2,3},T257,V257,W257)&gt;0),CHOOSE({1,2,3},T257,V257,W257))+S257)</f>
        <v>#DIV/0!</v>
      </c>
      <c r="AG257" s="404">
        <f t="shared" si="2640"/>
        <v>43982</v>
      </c>
      <c r="AH257" s="405">
        <f t="shared" si="2743"/>
        <v>0</v>
      </c>
      <c r="AI257" s="405">
        <v>0</v>
      </c>
      <c r="AJ257" s="405">
        <v>0</v>
      </c>
      <c r="AK257" s="405">
        <v>0</v>
      </c>
      <c r="AL257" s="405">
        <v>0</v>
      </c>
      <c r="AM257" s="405">
        <v>0</v>
      </c>
      <c r="AN257" s="405">
        <f t="shared" si="2641"/>
        <v>0</v>
      </c>
      <c r="AO257" s="405">
        <v>0</v>
      </c>
      <c r="AP257" s="405">
        <f t="shared" si="2744"/>
        <v>0</v>
      </c>
      <c r="AQ257" s="1224" t="e">
        <f t="shared" si="2673"/>
        <v>#DIV/0!</v>
      </c>
      <c r="AR257" s="1224" t="e">
        <f t="shared" si="2674"/>
        <v>#DIV/0!</v>
      </c>
      <c r="AS257" s="406" t="e">
        <f t="shared" si="2675"/>
        <v>#DIV/0!</v>
      </c>
      <c r="AT257" s="406" t="e">
        <f t="shared" si="2745"/>
        <v>#DIV/0!</v>
      </c>
      <c r="AU257" s="407" t="e" cm="1">
        <f t="array" ref="AU257">AK257/(SUMPRODUCT(--(CHOOSE({1,2,3},AJ257,AL257,AM257)&gt;0),CHOOSE({1,2,3},AJ257,AL257,AM257))+AI257)</f>
        <v>#DIV/0!</v>
      </c>
      <c r="AW257" s="404">
        <f t="shared" si="2642"/>
        <v>43982</v>
      </c>
      <c r="AX257" s="405">
        <f t="shared" si="2746"/>
        <v>0</v>
      </c>
      <c r="AY257" s="405">
        <v>0</v>
      </c>
      <c r="AZ257" s="405">
        <v>0</v>
      </c>
      <c r="BA257" s="405">
        <v>0</v>
      </c>
      <c r="BB257" s="405">
        <v>0</v>
      </c>
      <c r="BC257" s="405">
        <v>0</v>
      </c>
      <c r="BD257" s="405">
        <f t="shared" si="2643"/>
        <v>0</v>
      </c>
      <c r="BE257" s="405">
        <v>0</v>
      </c>
      <c r="BF257" s="405">
        <f t="shared" si="2747"/>
        <v>0</v>
      </c>
      <c r="BG257" s="1224" t="e">
        <f t="shared" si="2678"/>
        <v>#DIV/0!</v>
      </c>
      <c r="BH257" s="1224" t="e">
        <f t="shared" si="2679"/>
        <v>#DIV/0!</v>
      </c>
      <c r="BI257" s="406" t="e">
        <f t="shared" si="2680"/>
        <v>#DIV/0!</v>
      </c>
      <c r="BJ257" s="406" t="e">
        <f t="shared" si="2748"/>
        <v>#DIV/0!</v>
      </c>
      <c r="BK257" s="407" t="e" cm="1">
        <f t="array" ref="BK257">BA257/(SUMPRODUCT(--(CHOOSE({1,2,3},AZ257,BB257,BC257)&gt;0),CHOOSE({1,2,3},AZ257,BB257,BC257))+AY257)</f>
        <v>#DIV/0!</v>
      </c>
      <c r="BM257" s="404">
        <f t="shared" si="2644"/>
        <v>43982</v>
      </c>
      <c r="BN257" s="405">
        <f t="shared" si="2749"/>
        <v>0</v>
      </c>
      <c r="BO257" s="405">
        <v>0</v>
      </c>
      <c r="BP257" s="405">
        <v>0</v>
      </c>
      <c r="BQ257" s="405">
        <v>0</v>
      </c>
      <c r="BR257" s="405">
        <v>0</v>
      </c>
      <c r="BS257" s="405">
        <v>0</v>
      </c>
      <c r="BT257" s="405">
        <f t="shared" si="2645"/>
        <v>0</v>
      </c>
      <c r="BU257" s="405">
        <v>0</v>
      </c>
      <c r="BV257" s="405">
        <f t="shared" si="2750"/>
        <v>0</v>
      </c>
      <c r="BW257" s="1224" t="e">
        <f t="shared" si="2683"/>
        <v>#DIV/0!</v>
      </c>
      <c r="BX257" s="1224" t="e">
        <f t="shared" si="2684"/>
        <v>#DIV/0!</v>
      </c>
      <c r="BY257" s="406" t="e">
        <f t="shared" si="2685"/>
        <v>#DIV/0!</v>
      </c>
      <c r="BZ257" s="406" t="e">
        <f t="shared" si="2751"/>
        <v>#DIV/0!</v>
      </c>
      <c r="CA257" s="407" t="e" cm="1">
        <f t="array" ref="CA257">BQ257/(SUMPRODUCT(--(CHOOSE({1,2,3},BP257,BR257,BS257)&gt;0),CHOOSE({1,2,3},BP257,BR257,BS257))+BO257)</f>
        <v>#DIV/0!</v>
      </c>
      <c r="CC257" s="404">
        <f t="shared" si="2646"/>
        <v>43982</v>
      </c>
      <c r="CD257" s="405">
        <f t="shared" si="2752"/>
        <v>0</v>
      </c>
      <c r="CE257" s="405">
        <v>0</v>
      </c>
      <c r="CF257" s="405">
        <v>0</v>
      </c>
      <c r="CG257" s="405">
        <v>0</v>
      </c>
      <c r="CH257" s="405">
        <v>0</v>
      </c>
      <c r="CI257" s="405">
        <v>0</v>
      </c>
      <c r="CJ257" s="405">
        <f t="shared" si="2647"/>
        <v>0</v>
      </c>
      <c r="CK257" s="405">
        <v>0</v>
      </c>
      <c r="CL257" s="405">
        <f t="shared" si="2753"/>
        <v>0</v>
      </c>
      <c r="CM257" s="1224" t="e">
        <f t="shared" si="2688"/>
        <v>#DIV/0!</v>
      </c>
      <c r="CN257" s="1224" t="e">
        <f t="shared" si="2689"/>
        <v>#DIV/0!</v>
      </c>
      <c r="CO257" s="406" t="e">
        <f t="shared" si="2690"/>
        <v>#DIV/0!</v>
      </c>
      <c r="CP257" s="406" t="e">
        <f t="shared" si="2754"/>
        <v>#DIV/0!</v>
      </c>
      <c r="CQ257" s="407" t="e" cm="1">
        <f t="array" ref="CQ257">CG257/(SUMPRODUCT(--(CHOOSE({1,2,3},CF257,CH257,CI257)&gt;0),CHOOSE({1,2,3},CF257,CH257,CI257))+CE257)</f>
        <v>#DIV/0!</v>
      </c>
      <c r="CS257" s="404">
        <f t="shared" si="2648"/>
        <v>43982</v>
      </c>
      <c r="CT257" s="405">
        <f t="shared" si="2755"/>
        <v>0</v>
      </c>
      <c r="CU257" s="405">
        <v>0</v>
      </c>
      <c r="CV257" s="405">
        <v>0</v>
      </c>
      <c r="CW257" s="405">
        <v>0</v>
      </c>
      <c r="CX257" s="405">
        <v>0</v>
      </c>
      <c r="CY257" s="405">
        <v>0</v>
      </c>
      <c r="CZ257" s="405">
        <f t="shared" si="2649"/>
        <v>0</v>
      </c>
      <c r="DA257" s="405">
        <v>0</v>
      </c>
      <c r="DB257" s="405">
        <f t="shared" si="2756"/>
        <v>0</v>
      </c>
      <c r="DC257" s="1224" t="e">
        <f t="shared" si="2693"/>
        <v>#DIV/0!</v>
      </c>
      <c r="DD257" s="1224" t="e">
        <f t="shared" si="2694"/>
        <v>#DIV/0!</v>
      </c>
      <c r="DE257" s="406" t="e">
        <f t="shared" si="2695"/>
        <v>#DIV/0!</v>
      </c>
      <c r="DF257" s="406" t="e">
        <f t="shared" si="2757"/>
        <v>#DIV/0!</v>
      </c>
      <c r="DG257" s="407" t="e" cm="1">
        <f t="array" ref="DG257">CW257/(SUMPRODUCT(--(CHOOSE({1,2,3},CV257,CX257,CY257)&gt;0),CHOOSE({1,2,3},CV257,CX257,CY257))+CU257)</f>
        <v>#DIV/0!</v>
      </c>
      <c r="DI257" s="404">
        <f t="shared" si="2650"/>
        <v>43982</v>
      </c>
      <c r="DJ257" s="405">
        <f t="shared" si="2758"/>
        <v>0</v>
      </c>
      <c r="DK257" s="405">
        <v>0</v>
      </c>
      <c r="DL257" s="405">
        <v>0</v>
      </c>
      <c r="DM257" s="405">
        <v>0</v>
      </c>
      <c r="DN257" s="405">
        <v>0</v>
      </c>
      <c r="DO257" s="405">
        <v>0</v>
      </c>
      <c r="DP257" s="405">
        <f t="shared" si="2651"/>
        <v>0</v>
      </c>
      <c r="DQ257" s="405">
        <v>0</v>
      </c>
      <c r="DR257" s="405">
        <f t="shared" si="2759"/>
        <v>0</v>
      </c>
      <c r="DS257" s="1224" t="e">
        <f t="shared" si="2698"/>
        <v>#DIV/0!</v>
      </c>
      <c r="DT257" s="1224" t="e">
        <f t="shared" si="2699"/>
        <v>#DIV/0!</v>
      </c>
      <c r="DU257" s="406" t="e">
        <f t="shared" si="2700"/>
        <v>#DIV/0!</v>
      </c>
      <c r="DV257" s="406" t="e">
        <f t="shared" si="2760"/>
        <v>#DIV/0!</v>
      </c>
      <c r="DW257" s="407" t="e" cm="1">
        <f t="array" ref="DW257">DM257/(SUMPRODUCT(--(CHOOSE({1,2,3},DL257,DN257,DO257)&gt;0),CHOOSE({1,2,3},DL257,DN257,DO257))+DK257)</f>
        <v>#DIV/0!</v>
      </c>
      <c r="DY257" s="404">
        <f t="shared" si="2652"/>
        <v>43982</v>
      </c>
      <c r="DZ257" s="405">
        <f t="shared" si="2761"/>
        <v>0</v>
      </c>
      <c r="EA257" s="405">
        <v>0</v>
      </c>
      <c r="EB257" s="405">
        <v>0</v>
      </c>
      <c r="EC257" s="405">
        <v>0</v>
      </c>
      <c r="ED257" s="405">
        <v>0</v>
      </c>
      <c r="EE257" s="405">
        <v>0</v>
      </c>
      <c r="EF257" s="405">
        <f t="shared" si="2653"/>
        <v>0</v>
      </c>
      <c r="EG257" s="405">
        <v>0</v>
      </c>
      <c r="EH257" s="405">
        <f t="shared" si="2762"/>
        <v>0</v>
      </c>
      <c r="EI257" s="1224" t="e">
        <f t="shared" si="2703"/>
        <v>#DIV/0!</v>
      </c>
      <c r="EJ257" s="1224" t="e">
        <f t="shared" si="2704"/>
        <v>#DIV/0!</v>
      </c>
      <c r="EK257" s="406" t="e">
        <f t="shared" si="2705"/>
        <v>#DIV/0!</v>
      </c>
      <c r="EL257" s="406" t="e">
        <f t="shared" si="2763"/>
        <v>#DIV/0!</v>
      </c>
      <c r="EM257" s="407" t="e" cm="1">
        <f t="array" ref="EM257">EC257/(SUMPRODUCT(--(CHOOSE({1,2,3},EB257,ED257,EE257)&gt;0),CHOOSE({1,2,3},EB257,ED257,EE257))+EA257)</f>
        <v>#DIV/0!</v>
      </c>
      <c r="EO257" s="404">
        <f t="shared" si="2654"/>
        <v>43982</v>
      </c>
      <c r="EP257" s="405">
        <f t="shared" si="2764"/>
        <v>0</v>
      </c>
      <c r="EQ257" s="405">
        <v>0</v>
      </c>
      <c r="ER257" s="405">
        <v>0</v>
      </c>
      <c r="ES257" s="405">
        <v>0</v>
      </c>
      <c r="ET257" s="405">
        <v>0</v>
      </c>
      <c r="EU257" s="405">
        <v>0</v>
      </c>
      <c r="EV257" s="405">
        <f t="shared" si="2655"/>
        <v>0</v>
      </c>
      <c r="EW257" s="405">
        <v>0</v>
      </c>
      <c r="EX257" s="405">
        <f t="shared" si="2765"/>
        <v>0</v>
      </c>
      <c r="EY257" s="1224" t="e">
        <f t="shared" si="2708"/>
        <v>#DIV/0!</v>
      </c>
      <c r="EZ257" s="1224" t="e">
        <f t="shared" si="2709"/>
        <v>#DIV/0!</v>
      </c>
      <c r="FA257" s="406" t="e">
        <f t="shared" si="2710"/>
        <v>#DIV/0!</v>
      </c>
      <c r="FB257" s="406" t="e">
        <f t="shared" si="2766"/>
        <v>#DIV/0!</v>
      </c>
      <c r="FC257" s="407" t="e" cm="1">
        <f t="array" ref="FC257">ES257/(SUMPRODUCT(--(CHOOSE({1,2,3},FH257,FX257,GN257)&gt;0),CHOOSE({1,2,3},FH257,FX257,GN257))+EQ257)</f>
        <v>#DIV/0!</v>
      </c>
      <c r="FE257" s="404">
        <f t="shared" si="2656"/>
        <v>43982</v>
      </c>
      <c r="FF257" s="405">
        <f t="shared" si="2767"/>
        <v>0</v>
      </c>
      <c r="FG257" s="405">
        <v>0</v>
      </c>
      <c r="FH257" s="405">
        <v>0</v>
      </c>
      <c r="FI257" s="405">
        <v>0</v>
      </c>
      <c r="FJ257" s="405">
        <v>0</v>
      </c>
      <c r="FK257" s="405">
        <v>0</v>
      </c>
      <c r="FL257" s="405">
        <f t="shared" si="2657"/>
        <v>0</v>
      </c>
      <c r="FM257" s="405">
        <v>0</v>
      </c>
      <c r="FN257" s="405">
        <f t="shared" si="2768"/>
        <v>0</v>
      </c>
      <c r="FO257" s="1224" t="e">
        <f t="shared" si="2713"/>
        <v>#DIV/0!</v>
      </c>
      <c r="FP257" s="1224" t="e">
        <f t="shared" si="2714"/>
        <v>#DIV/0!</v>
      </c>
      <c r="FQ257" s="406" t="e">
        <f t="shared" si="2715"/>
        <v>#DIV/0!</v>
      </c>
      <c r="FR257" s="406" t="e">
        <f t="shared" si="2769"/>
        <v>#DIV/0!</v>
      </c>
      <c r="FS257" s="407" t="e" cm="1">
        <f t="array" ref="FS257">FI257/(SUMPRODUCT(--(CHOOSE({1,2,3},FH257,FJ257,FK257)&gt;0),CHOOSE({1,2,3},FH257,FJ257,FK257))+FG257)</f>
        <v>#DIV/0!</v>
      </c>
      <c r="FU257" s="404">
        <f t="shared" si="2658"/>
        <v>43982</v>
      </c>
      <c r="FV257" s="405">
        <f t="shared" si="2770"/>
        <v>0</v>
      </c>
      <c r="FW257" s="405">
        <v>0</v>
      </c>
      <c r="FX257" s="405">
        <v>0</v>
      </c>
      <c r="FY257" s="405">
        <v>0</v>
      </c>
      <c r="FZ257" s="405">
        <v>0</v>
      </c>
      <c r="GA257" s="405">
        <v>0</v>
      </c>
      <c r="GB257" s="405">
        <f t="shared" si="2659"/>
        <v>0</v>
      </c>
      <c r="GC257" s="405">
        <v>0</v>
      </c>
      <c r="GD257" s="405">
        <f t="shared" si="2771"/>
        <v>0</v>
      </c>
      <c r="GE257" s="1224" t="e">
        <f t="shared" si="2718"/>
        <v>#DIV/0!</v>
      </c>
      <c r="GF257" s="1224" t="e">
        <f t="shared" si="2719"/>
        <v>#DIV/0!</v>
      </c>
      <c r="GG257" s="406" t="e">
        <f t="shared" si="2720"/>
        <v>#DIV/0!</v>
      </c>
      <c r="GH257" s="406" t="e">
        <f t="shared" si="2772"/>
        <v>#DIV/0!</v>
      </c>
      <c r="GI257" s="407" t="e" cm="1">
        <f t="array" ref="GI257">FY257/(SUMPRODUCT(--(CHOOSE({1,2,3},FX257,FZ257,GA257)&gt;0),CHOOSE({1,2,3},FX257,FZ257,GA257))+FW257)</f>
        <v>#DIV/0!</v>
      </c>
      <c r="GK257" s="404">
        <f t="shared" si="2660"/>
        <v>43982</v>
      </c>
      <c r="GL257" s="405">
        <f t="shared" si="2773"/>
        <v>0</v>
      </c>
      <c r="GM257" s="405">
        <v>0</v>
      </c>
      <c r="GN257" s="405">
        <v>0</v>
      </c>
      <c r="GO257" s="405">
        <v>0</v>
      </c>
      <c r="GP257" s="405">
        <v>0</v>
      </c>
      <c r="GQ257" s="405">
        <v>0</v>
      </c>
      <c r="GR257" s="405">
        <f t="shared" si="2661"/>
        <v>0</v>
      </c>
      <c r="GS257" s="405">
        <v>0</v>
      </c>
      <c r="GT257" s="405">
        <f t="shared" si="2774"/>
        <v>0</v>
      </c>
      <c r="GU257" s="1224" t="e">
        <f t="shared" si="2723"/>
        <v>#DIV/0!</v>
      </c>
      <c r="GV257" s="1224" t="e">
        <f t="shared" si="2724"/>
        <v>#DIV/0!</v>
      </c>
      <c r="GW257" s="406" t="e">
        <f t="shared" si="2725"/>
        <v>#DIV/0!</v>
      </c>
      <c r="GX257" s="406" t="e">
        <f t="shared" si="2775"/>
        <v>#DIV/0!</v>
      </c>
      <c r="GY257" s="407" t="e" cm="1">
        <f t="array" ref="GY257">GO257/(SUMPRODUCT(--(CHOOSE({1,2,3},GN257,GP257,GQ257)&gt;0),CHOOSE({1,2,3},GN257,GP257,GQ257))+GM257)</f>
        <v>#DIV/0!</v>
      </c>
    </row>
    <row r="258" spans="1:207" x14ac:dyDescent="0.2">
      <c r="A258" s="404">
        <f t="shared" si="2629"/>
        <v>44012</v>
      </c>
      <c r="B258" s="405">
        <f t="shared" si="2662"/>
        <v>0</v>
      </c>
      <c r="C258" s="405">
        <f t="shared" si="2630"/>
        <v>0</v>
      </c>
      <c r="D258" s="405">
        <f t="shared" si="2631"/>
        <v>0</v>
      </c>
      <c r="E258" s="405">
        <f t="shared" si="2632"/>
        <v>0</v>
      </c>
      <c r="F258" s="405">
        <f t="shared" si="2633"/>
        <v>0</v>
      </c>
      <c r="G258" s="405">
        <f t="shared" si="2634"/>
        <v>0</v>
      </c>
      <c r="H258" s="405">
        <f t="shared" si="2635"/>
        <v>0</v>
      </c>
      <c r="I258" s="405">
        <f t="shared" si="2636"/>
        <v>0</v>
      </c>
      <c r="J258" s="405">
        <f t="shared" si="2637"/>
        <v>0</v>
      </c>
      <c r="K258" s="1224" t="e">
        <f t="shared" si="2663"/>
        <v>#DIV/0!</v>
      </c>
      <c r="L258" s="1224" t="e">
        <f t="shared" si="2664"/>
        <v>#DIV/0!</v>
      </c>
      <c r="M258" s="406" t="e">
        <f t="shared" si="2665"/>
        <v>#DIV/0!</v>
      </c>
      <c r="N258" s="406" t="e">
        <f t="shared" si="2739"/>
        <v>#DIV/0!</v>
      </c>
      <c r="O258" s="407" t="e" cm="1">
        <f t="array" ref="O258">E258/(SUMPRODUCT(--(CHOOSE({1,2,3},D258,F258,G258)&gt;0),CHOOSE({1,2,3},D258,F258,G258))+C258)</f>
        <v>#DIV/0!</v>
      </c>
      <c r="Q258" s="404">
        <f t="shared" si="2638"/>
        <v>44012</v>
      </c>
      <c r="R258" s="405">
        <f t="shared" si="2740"/>
        <v>0</v>
      </c>
      <c r="S258" s="405">
        <v>0</v>
      </c>
      <c r="T258" s="405">
        <v>0</v>
      </c>
      <c r="U258" s="405">
        <v>0</v>
      </c>
      <c r="V258" s="405">
        <v>0</v>
      </c>
      <c r="W258" s="405">
        <v>0</v>
      </c>
      <c r="X258" s="405">
        <f t="shared" si="2639"/>
        <v>0</v>
      </c>
      <c r="Y258" s="405">
        <v>0</v>
      </c>
      <c r="Z258" s="405">
        <f t="shared" si="2741"/>
        <v>0</v>
      </c>
      <c r="AA258" s="1224" t="e">
        <f t="shared" si="2668"/>
        <v>#DIV/0!</v>
      </c>
      <c r="AB258" s="1224" t="e">
        <f t="shared" si="2669"/>
        <v>#DIV/0!</v>
      </c>
      <c r="AC258" s="406" t="e">
        <f t="shared" si="2670"/>
        <v>#DIV/0!</v>
      </c>
      <c r="AD258" s="406" t="e">
        <f t="shared" si="2742"/>
        <v>#DIV/0!</v>
      </c>
      <c r="AE258" s="407" t="e" cm="1">
        <f t="array" ref="AE258">U258/(SUMPRODUCT(--(CHOOSE({1,2,3},T258,V258,W258)&gt;0),CHOOSE({1,2,3},T258,V258,W258))+S258)</f>
        <v>#DIV/0!</v>
      </c>
      <c r="AG258" s="404">
        <f t="shared" si="2640"/>
        <v>44012</v>
      </c>
      <c r="AH258" s="405">
        <f t="shared" si="2743"/>
        <v>0</v>
      </c>
      <c r="AI258" s="405">
        <v>0</v>
      </c>
      <c r="AJ258" s="405">
        <v>0</v>
      </c>
      <c r="AK258" s="405">
        <v>0</v>
      </c>
      <c r="AL258" s="405">
        <v>0</v>
      </c>
      <c r="AM258" s="405">
        <v>0</v>
      </c>
      <c r="AN258" s="405">
        <f t="shared" si="2641"/>
        <v>0</v>
      </c>
      <c r="AO258" s="405">
        <v>0</v>
      </c>
      <c r="AP258" s="405">
        <f t="shared" si="2744"/>
        <v>0</v>
      </c>
      <c r="AQ258" s="1224" t="e">
        <f t="shared" si="2673"/>
        <v>#DIV/0!</v>
      </c>
      <c r="AR258" s="1224" t="e">
        <f t="shared" si="2674"/>
        <v>#DIV/0!</v>
      </c>
      <c r="AS258" s="406" t="e">
        <f t="shared" si="2675"/>
        <v>#DIV/0!</v>
      </c>
      <c r="AT258" s="406" t="e">
        <f t="shared" si="2745"/>
        <v>#DIV/0!</v>
      </c>
      <c r="AU258" s="407" t="e" cm="1">
        <f t="array" ref="AU258">AK258/(SUMPRODUCT(--(CHOOSE({1,2,3},AJ258,AL258,AM258)&gt;0),CHOOSE({1,2,3},AJ258,AL258,AM258))+AI258)</f>
        <v>#DIV/0!</v>
      </c>
      <c r="AW258" s="404">
        <f t="shared" si="2642"/>
        <v>44012</v>
      </c>
      <c r="AX258" s="405">
        <f t="shared" si="2746"/>
        <v>0</v>
      </c>
      <c r="AY258" s="405">
        <v>0</v>
      </c>
      <c r="AZ258" s="405">
        <v>0</v>
      </c>
      <c r="BA258" s="405">
        <v>0</v>
      </c>
      <c r="BB258" s="405">
        <v>0</v>
      </c>
      <c r="BC258" s="405">
        <v>0</v>
      </c>
      <c r="BD258" s="405">
        <f t="shared" si="2643"/>
        <v>0</v>
      </c>
      <c r="BE258" s="405">
        <v>0</v>
      </c>
      <c r="BF258" s="405">
        <f t="shared" si="2747"/>
        <v>0</v>
      </c>
      <c r="BG258" s="1224" t="e">
        <f t="shared" si="2678"/>
        <v>#DIV/0!</v>
      </c>
      <c r="BH258" s="1224" t="e">
        <f t="shared" si="2679"/>
        <v>#DIV/0!</v>
      </c>
      <c r="BI258" s="406" t="e">
        <f t="shared" si="2680"/>
        <v>#DIV/0!</v>
      </c>
      <c r="BJ258" s="406" t="e">
        <f t="shared" si="2748"/>
        <v>#DIV/0!</v>
      </c>
      <c r="BK258" s="407" t="e" cm="1">
        <f t="array" ref="BK258">BA258/(SUMPRODUCT(--(CHOOSE({1,2,3},AZ258,BB258,BC258)&gt;0),CHOOSE({1,2,3},AZ258,BB258,BC258))+AY258)</f>
        <v>#DIV/0!</v>
      </c>
      <c r="BM258" s="404">
        <f t="shared" si="2644"/>
        <v>44012</v>
      </c>
      <c r="BN258" s="405">
        <f t="shared" si="2749"/>
        <v>0</v>
      </c>
      <c r="BO258" s="405">
        <v>0</v>
      </c>
      <c r="BP258" s="405">
        <v>0</v>
      </c>
      <c r="BQ258" s="405">
        <v>0</v>
      </c>
      <c r="BR258" s="405">
        <v>0</v>
      </c>
      <c r="BS258" s="405">
        <v>0</v>
      </c>
      <c r="BT258" s="405">
        <f t="shared" si="2645"/>
        <v>0</v>
      </c>
      <c r="BU258" s="405">
        <v>0</v>
      </c>
      <c r="BV258" s="405">
        <f t="shared" si="2750"/>
        <v>0</v>
      </c>
      <c r="BW258" s="1224" t="e">
        <f t="shared" si="2683"/>
        <v>#DIV/0!</v>
      </c>
      <c r="BX258" s="1224" t="e">
        <f t="shared" si="2684"/>
        <v>#DIV/0!</v>
      </c>
      <c r="BY258" s="406" t="e">
        <f t="shared" si="2685"/>
        <v>#DIV/0!</v>
      </c>
      <c r="BZ258" s="406" t="e">
        <f t="shared" si="2751"/>
        <v>#DIV/0!</v>
      </c>
      <c r="CA258" s="407" t="e" cm="1">
        <f t="array" ref="CA258">BQ258/(SUMPRODUCT(--(CHOOSE({1,2,3},BP258,BR258,BS258)&gt;0),CHOOSE({1,2,3},BP258,BR258,BS258))+BO258)</f>
        <v>#DIV/0!</v>
      </c>
      <c r="CC258" s="404">
        <f t="shared" si="2646"/>
        <v>44012</v>
      </c>
      <c r="CD258" s="405">
        <f t="shared" si="2752"/>
        <v>0</v>
      </c>
      <c r="CE258" s="405">
        <v>0</v>
      </c>
      <c r="CF258" s="405">
        <v>0</v>
      </c>
      <c r="CG258" s="405">
        <v>0</v>
      </c>
      <c r="CH258" s="405">
        <v>0</v>
      </c>
      <c r="CI258" s="405">
        <v>0</v>
      </c>
      <c r="CJ258" s="405">
        <f t="shared" si="2647"/>
        <v>0</v>
      </c>
      <c r="CK258" s="405">
        <v>0</v>
      </c>
      <c r="CL258" s="405">
        <f t="shared" si="2753"/>
        <v>0</v>
      </c>
      <c r="CM258" s="1224" t="e">
        <f t="shared" si="2688"/>
        <v>#DIV/0!</v>
      </c>
      <c r="CN258" s="1224" t="e">
        <f t="shared" si="2689"/>
        <v>#DIV/0!</v>
      </c>
      <c r="CO258" s="406" t="e">
        <f t="shared" si="2690"/>
        <v>#DIV/0!</v>
      </c>
      <c r="CP258" s="406" t="e">
        <f t="shared" si="2754"/>
        <v>#DIV/0!</v>
      </c>
      <c r="CQ258" s="407" t="e" cm="1">
        <f t="array" ref="CQ258">CG258/(SUMPRODUCT(--(CHOOSE({1,2,3},CF258,CH258,CI258)&gt;0),CHOOSE({1,2,3},CF258,CH258,CI258))+CE258)</f>
        <v>#DIV/0!</v>
      </c>
      <c r="CS258" s="404">
        <f t="shared" si="2648"/>
        <v>44012</v>
      </c>
      <c r="CT258" s="405">
        <f t="shared" si="2755"/>
        <v>0</v>
      </c>
      <c r="CU258" s="405">
        <v>0</v>
      </c>
      <c r="CV258" s="405">
        <v>0</v>
      </c>
      <c r="CW258" s="405">
        <v>0</v>
      </c>
      <c r="CX258" s="405">
        <v>0</v>
      </c>
      <c r="CY258" s="405">
        <v>0</v>
      </c>
      <c r="CZ258" s="405">
        <f t="shared" si="2649"/>
        <v>0</v>
      </c>
      <c r="DA258" s="405">
        <v>0</v>
      </c>
      <c r="DB258" s="405">
        <f t="shared" si="2756"/>
        <v>0</v>
      </c>
      <c r="DC258" s="1224" t="e">
        <f t="shared" si="2693"/>
        <v>#DIV/0!</v>
      </c>
      <c r="DD258" s="1224" t="e">
        <f t="shared" si="2694"/>
        <v>#DIV/0!</v>
      </c>
      <c r="DE258" s="406" t="e">
        <f t="shared" si="2695"/>
        <v>#DIV/0!</v>
      </c>
      <c r="DF258" s="406" t="e">
        <f t="shared" si="2757"/>
        <v>#DIV/0!</v>
      </c>
      <c r="DG258" s="407" t="e" cm="1">
        <f t="array" ref="DG258">CW258/(SUMPRODUCT(--(CHOOSE({1,2,3},CV258,CX258,CY258)&gt;0),CHOOSE({1,2,3},CV258,CX258,CY258))+CU258)</f>
        <v>#DIV/0!</v>
      </c>
      <c r="DI258" s="404">
        <f t="shared" si="2650"/>
        <v>44012</v>
      </c>
      <c r="DJ258" s="405">
        <f t="shared" si="2758"/>
        <v>0</v>
      </c>
      <c r="DK258" s="405">
        <v>0</v>
      </c>
      <c r="DL258" s="405">
        <v>0</v>
      </c>
      <c r="DM258" s="405">
        <v>0</v>
      </c>
      <c r="DN258" s="405">
        <v>0</v>
      </c>
      <c r="DO258" s="405">
        <v>0</v>
      </c>
      <c r="DP258" s="405">
        <f t="shared" si="2651"/>
        <v>0</v>
      </c>
      <c r="DQ258" s="405">
        <v>0</v>
      </c>
      <c r="DR258" s="405">
        <f t="shared" si="2759"/>
        <v>0</v>
      </c>
      <c r="DS258" s="1224" t="e">
        <f t="shared" si="2698"/>
        <v>#DIV/0!</v>
      </c>
      <c r="DT258" s="1224" t="e">
        <f t="shared" si="2699"/>
        <v>#DIV/0!</v>
      </c>
      <c r="DU258" s="406" t="e">
        <f t="shared" si="2700"/>
        <v>#DIV/0!</v>
      </c>
      <c r="DV258" s="406" t="e">
        <f t="shared" si="2760"/>
        <v>#DIV/0!</v>
      </c>
      <c r="DW258" s="407" t="e" cm="1">
        <f t="array" ref="DW258">DM258/(SUMPRODUCT(--(CHOOSE({1,2,3},DL258,DN258,DO258)&gt;0),CHOOSE({1,2,3},DL258,DN258,DO258))+DK258)</f>
        <v>#DIV/0!</v>
      </c>
      <c r="DY258" s="404">
        <f t="shared" si="2652"/>
        <v>44012</v>
      </c>
      <c r="DZ258" s="405">
        <f t="shared" si="2761"/>
        <v>0</v>
      </c>
      <c r="EA258" s="405">
        <v>0</v>
      </c>
      <c r="EB258" s="405">
        <v>0</v>
      </c>
      <c r="EC258" s="405">
        <v>0</v>
      </c>
      <c r="ED258" s="405">
        <v>0</v>
      </c>
      <c r="EE258" s="405">
        <v>0</v>
      </c>
      <c r="EF258" s="405">
        <f t="shared" si="2653"/>
        <v>0</v>
      </c>
      <c r="EG258" s="405">
        <v>0</v>
      </c>
      <c r="EH258" s="405">
        <f t="shared" si="2762"/>
        <v>0</v>
      </c>
      <c r="EI258" s="1224" t="e">
        <f t="shared" si="2703"/>
        <v>#DIV/0!</v>
      </c>
      <c r="EJ258" s="1224" t="e">
        <f t="shared" si="2704"/>
        <v>#DIV/0!</v>
      </c>
      <c r="EK258" s="406" t="e">
        <f t="shared" si="2705"/>
        <v>#DIV/0!</v>
      </c>
      <c r="EL258" s="406" t="e">
        <f t="shared" si="2763"/>
        <v>#DIV/0!</v>
      </c>
      <c r="EM258" s="407" t="e" cm="1">
        <f t="array" ref="EM258">EC258/(SUMPRODUCT(--(CHOOSE({1,2,3},EB258,ED258,EE258)&gt;0),CHOOSE({1,2,3},EB258,ED258,EE258))+EA258)</f>
        <v>#DIV/0!</v>
      </c>
      <c r="EO258" s="404">
        <f t="shared" si="2654"/>
        <v>44012</v>
      </c>
      <c r="EP258" s="405">
        <f t="shared" si="2764"/>
        <v>0</v>
      </c>
      <c r="EQ258" s="405">
        <v>0</v>
      </c>
      <c r="ER258" s="405">
        <v>0</v>
      </c>
      <c r="ES258" s="405">
        <v>0</v>
      </c>
      <c r="ET258" s="405">
        <v>0</v>
      </c>
      <c r="EU258" s="405">
        <v>0</v>
      </c>
      <c r="EV258" s="405">
        <f t="shared" si="2655"/>
        <v>0</v>
      </c>
      <c r="EW258" s="405">
        <v>0</v>
      </c>
      <c r="EX258" s="405">
        <f t="shared" si="2765"/>
        <v>0</v>
      </c>
      <c r="EY258" s="1224" t="e">
        <f t="shared" si="2708"/>
        <v>#DIV/0!</v>
      </c>
      <c r="EZ258" s="1224" t="e">
        <f t="shared" si="2709"/>
        <v>#DIV/0!</v>
      </c>
      <c r="FA258" s="406" t="e">
        <f t="shared" si="2710"/>
        <v>#DIV/0!</v>
      </c>
      <c r="FB258" s="406" t="e">
        <f t="shared" si="2766"/>
        <v>#DIV/0!</v>
      </c>
      <c r="FC258" s="407" t="e" cm="1">
        <f t="array" ref="FC258">ES258/(SUMPRODUCT(--(CHOOSE({1,2,3},FH258,FX258,GN258)&gt;0),CHOOSE({1,2,3},FH258,FX258,GN258))+EQ258)</f>
        <v>#DIV/0!</v>
      </c>
      <c r="FE258" s="404">
        <f t="shared" si="2656"/>
        <v>44012</v>
      </c>
      <c r="FF258" s="405">
        <f t="shared" si="2767"/>
        <v>0</v>
      </c>
      <c r="FG258" s="405">
        <v>0</v>
      </c>
      <c r="FH258" s="405">
        <v>0</v>
      </c>
      <c r="FI258" s="405">
        <v>0</v>
      </c>
      <c r="FJ258" s="405">
        <v>0</v>
      </c>
      <c r="FK258" s="405">
        <v>0</v>
      </c>
      <c r="FL258" s="405">
        <f t="shared" si="2657"/>
        <v>0</v>
      </c>
      <c r="FM258" s="405">
        <v>0</v>
      </c>
      <c r="FN258" s="405">
        <f t="shared" si="2768"/>
        <v>0</v>
      </c>
      <c r="FO258" s="1224" t="e">
        <f t="shared" si="2713"/>
        <v>#DIV/0!</v>
      </c>
      <c r="FP258" s="1224" t="e">
        <f t="shared" si="2714"/>
        <v>#DIV/0!</v>
      </c>
      <c r="FQ258" s="406" t="e">
        <f t="shared" si="2715"/>
        <v>#DIV/0!</v>
      </c>
      <c r="FR258" s="406" t="e">
        <f t="shared" si="2769"/>
        <v>#DIV/0!</v>
      </c>
      <c r="FS258" s="407" t="e" cm="1">
        <f t="array" ref="FS258">FI258/(SUMPRODUCT(--(CHOOSE({1,2,3},FH258,FJ258,FK258)&gt;0),CHOOSE({1,2,3},FH258,FJ258,FK258))+FG258)</f>
        <v>#DIV/0!</v>
      </c>
      <c r="FU258" s="404">
        <f t="shared" si="2658"/>
        <v>44012</v>
      </c>
      <c r="FV258" s="405">
        <f t="shared" si="2770"/>
        <v>0</v>
      </c>
      <c r="FW258" s="405">
        <v>0</v>
      </c>
      <c r="FX258" s="405">
        <v>0</v>
      </c>
      <c r="FY258" s="405">
        <v>0</v>
      </c>
      <c r="FZ258" s="405">
        <v>0</v>
      </c>
      <c r="GA258" s="405">
        <v>0</v>
      </c>
      <c r="GB258" s="405">
        <f t="shared" si="2659"/>
        <v>0</v>
      </c>
      <c r="GC258" s="405">
        <v>0</v>
      </c>
      <c r="GD258" s="405">
        <f t="shared" si="2771"/>
        <v>0</v>
      </c>
      <c r="GE258" s="1224" t="e">
        <f t="shared" si="2718"/>
        <v>#DIV/0!</v>
      </c>
      <c r="GF258" s="1224" t="e">
        <f t="shared" si="2719"/>
        <v>#DIV/0!</v>
      </c>
      <c r="GG258" s="406" t="e">
        <f t="shared" si="2720"/>
        <v>#DIV/0!</v>
      </c>
      <c r="GH258" s="406" t="e">
        <f t="shared" si="2772"/>
        <v>#DIV/0!</v>
      </c>
      <c r="GI258" s="407" t="e" cm="1">
        <f t="array" ref="GI258">FY258/(SUMPRODUCT(--(CHOOSE({1,2,3},FX258,FZ258,GA258)&gt;0),CHOOSE({1,2,3},FX258,FZ258,GA258))+FW258)</f>
        <v>#DIV/0!</v>
      </c>
      <c r="GK258" s="404">
        <f t="shared" si="2660"/>
        <v>44012</v>
      </c>
      <c r="GL258" s="405">
        <f t="shared" si="2773"/>
        <v>0</v>
      </c>
      <c r="GM258" s="405">
        <v>0</v>
      </c>
      <c r="GN258" s="405">
        <v>0</v>
      </c>
      <c r="GO258" s="405">
        <v>0</v>
      </c>
      <c r="GP258" s="405">
        <v>0</v>
      </c>
      <c r="GQ258" s="405">
        <v>0</v>
      </c>
      <c r="GR258" s="405">
        <f t="shared" si="2661"/>
        <v>0</v>
      </c>
      <c r="GS258" s="405">
        <v>0</v>
      </c>
      <c r="GT258" s="405">
        <f t="shared" si="2774"/>
        <v>0</v>
      </c>
      <c r="GU258" s="1224" t="e">
        <f t="shared" si="2723"/>
        <v>#DIV/0!</v>
      </c>
      <c r="GV258" s="1224" t="e">
        <f t="shared" si="2724"/>
        <v>#DIV/0!</v>
      </c>
      <c r="GW258" s="406" t="e">
        <f t="shared" si="2725"/>
        <v>#DIV/0!</v>
      </c>
      <c r="GX258" s="406" t="e">
        <f t="shared" si="2775"/>
        <v>#DIV/0!</v>
      </c>
      <c r="GY258" s="407" t="e" cm="1">
        <f t="array" ref="GY258">GO258/(SUMPRODUCT(--(CHOOSE({1,2,3},GN258,GP258,GQ258)&gt;0),CHOOSE({1,2,3},GN258,GP258,GQ258))+GM258)</f>
        <v>#DIV/0!</v>
      </c>
    </row>
    <row r="259" spans="1:207" x14ac:dyDescent="0.2">
      <c r="A259" s="404">
        <f t="shared" si="2629"/>
        <v>44043</v>
      </c>
      <c r="B259" s="405">
        <f t="shared" si="2662"/>
        <v>0</v>
      </c>
      <c r="C259" s="405">
        <f t="shared" si="2630"/>
        <v>0</v>
      </c>
      <c r="D259" s="405">
        <f t="shared" si="2631"/>
        <v>0</v>
      </c>
      <c r="E259" s="405">
        <f t="shared" si="2632"/>
        <v>0</v>
      </c>
      <c r="F259" s="405">
        <f t="shared" si="2633"/>
        <v>0</v>
      </c>
      <c r="G259" s="405">
        <f t="shared" si="2634"/>
        <v>0</v>
      </c>
      <c r="H259" s="405">
        <f t="shared" si="2635"/>
        <v>0</v>
      </c>
      <c r="I259" s="405">
        <f t="shared" si="2636"/>
        <v>0</v>
      </c>
      <c r="J259" s="405">
        <f t="shared" si="2637"/>
        <v>0</v>
      </c>
      <c r="K259" s="1224" t="e">
        <f t="shared" si="2663"/>
        <v>#DIV/0!</v>
      </c>
      <c r="L259" s="1224" t="e">
        <f t="shared" si="2664"/>
        <v>#DIV/0!</v>
      </c>
      <c r="M259" s="406" t="e">
        <f t="shared" si="2665"/>
        <v>#DIV/0!</v>
      </c>
      <c r="N259" s="406" t="e">
        <f t="shared" si="2739"/>
        <v>#DIV/0!</v>
      </c>
      <c r="O259" s="407" t="e" cm="1">
        <f t="array" ref="O259">E259/(SUMPRODUCT(--(CHOOSE({1,2,3},D259,F259,G259)&gt;0),CHOOSE({1,2,3},D259,F259,G259))+C259)</f>
        <v>#DIV/0!</v>
      </c>
      <c r="Q259" s="404">
        <f t="shared" si="2638"/>
        <v>44043</v>
      </c>
      <c r="R259" s="405">
        <f t="shared" si="2740"/>
        <v>0</v>
      </c>
      <c r="S259" s="405">
        <v>0</v>
      </c>
      <c r="T259" s="405">
        <v>0</v>
      </c>
      <c r="U259" s="405">
        <v>0</v>
      </c>
      <c r="V259" s="405">
        <v>0</v>
      </c>
      <c r="W259" s="405">
        <v>0</v>
      </c>
      <c r="X259" s="405">
        <f t="shared" si="2639"/>
        <v>0</v>
      </c>
      <c r="Y259" s="405">
        <v>0</v>
      </c>
      <c r="Z259" s="405">
        <f t="shared" si="2741"/>
        <v>0</v>
      </c>
      <c r="AA259" s="1224" t="e">
        <f t="shared" si="2668"/>
        <v>#DIV/0!</v>
      </c>
      <c r="AB259" s="1224" t="e">
        <f t="shared" si="2669"/>
        <v>#DIV/0!</v>
      </c>
      <c r="AC259" s="406" t="e">
        <f t="shared" si="2670"/>
        <v>#DIV/0!</v>
      </c>
      <c r="AD259" s="406" t="e">
        <f t="shared" si="2742"/>
        <v>#DIV/0!</v>
      </c>
      <c r="AE259" s="407" t="e" cm="1">
        <f t="array" ref="AE259">U259/(SUMPRODUCT(--(CHOOSE({1,2,3},T259,V259,W259)&gt;0),CHOOSE({1,2,3},T259,V259,W259))+S259)</f>
        <v>#DIV/0!</v>
      </c>
      <c r="AG259" s="404">
        <f t="shared" si="2640"/>
        <v>44043</v>
      </c>
      <c r="AH259" s="405">
        <f t="shared" si="2743"/>
        <v>0</v>
      </c>
      <c r="AI259" s="405">
        <v>0</v>
      </c>
      <c r="AJ259" s="405">
        <v>0</v>
      </c>
      <c r="AK259" s="405">
        <v>0</v>
      </c>
      <c r="AL259" s="405">
        <v>0</v>
      </c>
      <c r="AM259" s="405">
        <v>0</v>
      </c>
      <c r="AN259" s="405">
        <f t="shared" si="2641"/>
        <v>0</v>
      </c>
      <c r="AO259" s="405">
        <v>0</v>
      </c>
      <c r="AP259" s="405">
        <f t="shared" si="2744"/>
        <v>0</v>
      </c>
      <c r="AQ259" s="1224" t="e">
        <f t="shared" si="2673"/>
        <v>#DIV/0!</v>
      </c>
      <c r="AR259" s="1224" t="e">
        <f t="shared" si="2674"/>
        <v>#DIV/0!</v>
      </c>
      <c r="AS259" s="406" t="e">
        <f t="shared" si="2675"/>
        <v>#DIV/0!</v>
      </c>
      <c r="AT259" s="406" t="e">
        <f t="shared" si="2745"/>
        <v>#DIV/0!</v>
      </c>
      <c r="AU259" s="407" t="e" cm="1">
        <f t="array" ref="AU259">AK259/(SUMPRODUCT(--(CHOOSE({1,2,3},AJ259,AL259,AM259)&gt;0),CHOOSE({1,2,3},AJ259,AL259,AM259))+AI259)</f>
        <v>#DIV/0!</v>
      </c>
      <c r="AW259" s="404">
        <f t="shared" si="2642"/>
        <v>44043</v>
      </c>
      <c r="AX259" s="405">
        <f t="shared" si="2746"/>
        <v>0</v>
      </c>
      <c r="AY259" s="405">
        <v>0</v>
      </c>
      <c r="AZ259" s="405">
        <v>0</v>
      </c>
      <c r="BA259" s="405">
        <v>0</v>
      </c>
      <c r="BB259" s="405">
        <v>0</v>
      </c>
      <c r="BC259" s="405">
        <v>0</v>
      </c>
      <c r="BD259" s="405">
        <f t="shared" si="2643"/>
        <v>0</v>
      </c>
      <c r="BE259" s="405">
        <v>0</v>
      </c>
      <c r="BF259" s="405">
        <f t="shared" si="2747"/>
        <v>0</v>
      </c>
      <c r="BG259" s="1224" t="e">
        <f t="shared" si="2678"/>
        <v>#DIV/0!</v>
      </c>
      <c r="BH259" s="1224" t="e">
        <f t="shared" si="2679"/>
        <v>#DIV/0!</v>
      </c>
      <c r="BI259" s="406" t="e">
        <f t="shared" si="2680"/>
        <v>#DIV/0!</v>
      </c>
      <c r="BJ259" s="406" t="e">
        <f t="shared" si="2748"/>
        <v>#DIV/0!</v>
      </c>
      <c r="BK259" s="407" t="e" cm="1">
        <f t="array" ref="BK259">BA259/(SUMPRODUCT(--(CHOOSE({1,2,3},AZ259,BB259,BC259)&gt;0),CHOOSE({1,2,3},AZ259,BB259,BC259))+AY259)</f>
        <v>#DIV/0!</v>
      </c>
      <c r="BM259" s="404">
        <f t="shared" si="2644"/>
        <v>44043</v>
      </c>
      <c r="BN259" s="405">
        <f t="shared" si="2749"/>
        <v>0</v>
      </c>
      <c r="BO259" s="405">
        <v>0</v>
      </c>
      <c r="BP259" s="405">
        <v>0</v>
      </c>
      <c r="BQ259" s="405">
        <v>0</v>
      </c>
      <c r="BR259" s="405">
        <v>0</v>
      </c>
      <c r="BS259" s="405">
        <v>0</v>
      </c>
      <c r="BT259" s="405">
        <f t="shared" si="2645"/>
        <v>0</v>
      </c>
      <c r="BU259" s="405">
        <v>0</v>
      </c>
      <c r="BV259" s="405">
        <f t="shared" si="2750"/>
        <v>0</v>
      </c>
      <c r="BW259" s="1224" t="e">
        <f t="shared" si="2683"/>
        <v>#DIV/0!</v>
      </c>
      <c r="BX259" s="1224" t="e">
        <f t="shared" si="2684"/>
        <v>#DIV/0!</v>
      </c>
      <c r="BY259" s="406" t="e">
        <f t="shared" si="2685"/>
        <v>#DIV/0!</v>
      </c>
      <c r="BZ259" s="406" t="e">
        <f t="shared" si="2751"/>
        <v>#DIV/0!</v>
      </c>
      <c r="CA259" s="407" t="e" cm="1">
        <f t="array" ref="CA259">BQ259/(SUMPRODUCT(--(CHOOSE({1,2,3},BP259,BR259,BS259)&gt;0),CHOOSE({1,2,3},BP259,BR259,BS259))+BO259)</f>
        <v>#DIV/0!</v>
      </c>
      <c r="CC259" s="404">
        <f t="shared" si="2646"/>
        <v>44043</v>
      </c>
      <c r="CD259" s="405">
        <f t="shared" si="2752"/>
        <v>0</v>
      </c>
      <c r="CE259" s="405">
        <v>0</v>
      </c>
      <c r="CF259" s="405">
        <v>0</v>
      </c>
      <c r="CG259" s="405">
        <v>0</v>
      </c>
      <c r="CH259" s="405">
        <v>0</v>
      </c>
      <c r="CI259" s="405">
        <v>0</v>
      </c>
      <c r="CJ259" s="405">
        <f t="shared" si="2647"/>
        <v>0</v>
      </c>
      <c r="CK259" s="405">
        <v>0</v>
      </c>
      <c r="CL259" s="405">
        <f t="shared" si="2753"/>
        <v>0</v>
      </c>
      <c r="CM259" s="1224" t="e">
        <f t="shared" si="2688"/>
        <v>#DIV/0!</v>
      </c>
      <c r="CN259" s="1224" t="e">
        <f t="shared" si="2689"/>
        <v>#DIV/0!</v>
      </c>
      <c r="CO259" s="406" t="e">
        <f t="shared" si="2690"/>
        <v>#DIV/0!</v>
      </c>
      <c r="CP259" s="406" t="e">
        <f t="shared" si="2754"/>
        <v>#DIV/0!</v>
      </c>
      <c r="CQ259" s="407" t="e" cm="1">
        <f t="array" ref="CQ259">CG259/(SUMPRODUCT(--(CHOOSE({1,2,3},CF259,CH259,CI259)&gt;0),CHOOSE({1,2,3},CF259,CH259,CI259))+CE259)</f>
        <v>#DIV/0!</v>
      </c>
      <c r="CS259" s="404">
        <f t="shared" si="2648"/>
        <v>44043</v>
      </c>
      <c r="CT259" s="405">
        <f t="shared" si="2755"/>
        <v>0</v>
      </c>
      <c r="CU259" s="405">
        <v>0</v>
      </c>
      <c r="CV259" s="405">
        <v>0</v>
      </c>
      <c r="CW259" s="405">
        <v>0</v>
      </c>
      <c r="CX259" s="405">
        <v>0</v>
      </c>
      <c r="CY259" s="405">
        <v>0</v>
      </c>
      <c r="CZ259" s="405">
        <f t="shared" si="2649"/>
        <v>0</v>
      </c>
      <c r="DA259" s="405">
        <v>0</v>
      </c>
      <c r="DB259" s="405">
        <f t="shared" si="2756"/>
        <v>0</v>
      </c>
      <c r="DC259" s="1224" t="e">
        <f t="shared" si="2693"/>
        <v>#DIV/0!</v>
      </c>
      <c r="DD259" s="1224" t="e">
        <f t="shared" si="2694"/>
        <v>#DIV/0!</v>
      </c>
      <c r="DE259" s="406" t="e">
        <f t="shared" si="2695"/>
        <v>#DIV/0!</v>
      </c>
      <c r="DF259" s="406" t="e">
        <f t="shared" si="2757"/>
        <v>#DIV/0!</v>
      </c>
      <c r="DG259" s="407" t="e" cm="1">
        <f t="array" ref="DG259">CW259/(SUMPRODUCT(--(CHOOSE({1,2,3},CV259,CX259,CY259)&gt;0),CHOOSE({1,2,3},CV259,CX259,CY259))+CU259)</f>
        <v>#DIV/0!</v>
      </c>
      <c r="DI259" s="404">
        <f t="shared" si="2650"/>
        <v>44043</v>
      </c>
      <c r="DJ259" s="405">
        <f t="shared" si="2758"/>
        <v>0</v>
      </c>
      <c r="DK259" s="405">
        <v>0</v>
      </c>
      <c r="DL259" s="405">
        <v>0</v>
      </c>
      <c r="DM259" s="405">
        <v>0</v>
      </c>
      <c r="DN259" s="405">
        <v>0</v>
      </c>
      <c r="DO259" s="405">
        <v>0</v>
      </c>
      <c r="DP259" s="405">
        <f t="shared" si="2651"/>
        <v>0</v>
      </c>
      <c r="DQ259" s="405">
        <v>0</v>
      </c>
      <c r="DR259" s="405">
        <f t="shared" si="2759"/>
        <v>0</v>
      </c>
      <c r="DS259" s="1224" t="e">
        <f t="shared" si="2698"/>
        <v>#DIV/0!</v>
      </c>
      <c r="DT259" s="1224" t="e">
        <f t="shared" si="2699"/>
        <v>#DIV/0!</v>
      </c>
      <c r="DU259" s="406" t="e">
        <f t="shared" si="2700"/>
        <v>#DIV/0!</v>
      </c>
      <c r="DV259" s="406" t="e">
        <f t="shared" si="2760"/>
        <v>#DIV/0!</v>
      </c>
      <c r="DW259" s="407" t="e" cm="1">
        <f t="array" ref="DW259">DM259/(SUMPRODUCT(--(CHOOSE({1,2,3},DL259,DN259,DO259)&gt;0),CHOOSE({1,2,3},DL259,DN259,DO259))+DK259)</f>
        <v>#DIV/0!</v>
      </c>
      <c r="DY259" s="404">
        <f t="shared" si="2652"/>
        <v>44043</v>
      </c>
      <c r="DZ259" s="405">
        <f t="shared" si="2761"/>
        <v>0</v>
      </c>
      <c r="EA259" s="405">
        <v>0</v>
      </c>
      <c r="EB259" s="405">
        <v>0</v>
      </c>
      <c r="EC259" s="405">
        <v>0</v>
      </c>
      <c r="ED259" s="405">
        <v>0</v>
      </c>
      <c r="EE259" s="405">
        <v>0</v>
      </c>
      <c r="EF259" s="405">
        <f t="shared" si="2653"/>
        <v>0</v>
      </c>
      <c r="EG259" s="405">
        <v>0</v>
      </c>
      <c r="EH259" s="405">
        <f t="shared" si="2762"/>
        <v>0</v>
      </c>
      <c r="EI259" s="1224" t="e">
        <f t="shared" si="2703"/>
        <v>#DIV/0!</v>
      </c>
      <c r="EJ259" s="1224" t="e">
        <f t="shared" si="2704"/>
        <v>#DIV/0!</v>
      </c>
      <c r="EK259" s="406" t="e">
        <f t="shared" si="2705"/>
        <v>#DIV/0!</v>
      </c>
      <c r="EL259" s="406" t="e">
        <f t="shared" si="2763"/>
        <v>#DIV/0!</v>
      </c>
      <c r="EM259" s="407" t="e" cm="1">
        <f t="array" ref="EM259">EC259/(SUMPRODUCT(--(CHOOSE({1,2,3},EB259,ED259,EE259)&gt;0),CHOOSE({1,2,3},EB259,ED259,EE259))+EA259)</f>
        <v>#DIV/0!</v>
      </c>
      <c r="EO259" s="404">
        <f t="shared" si="2654"/>
        <v>44043</v>
      </c>
      <c r="EP259" s="405">
        <f t="shared" si="2764"/>
        <v>0</v>
      </c>
      <c r="EQ259" s="405">
        <v>0</v>
      </c>
      <c r="ER259" s="405">
        <v>0</v>
      </c>
      <c r="ES259" s="405">
        <v>0</v>
      </c>
      <c r="ET259" s="405">
        <v>0</v>
      </c>
      <c r="EU259" s="405">
        <v>0</v>
      </c>
      <c r="EV259" s="405">
        <f t="shared" si="2655"/>
        <v>0</v>
      </c>
      <c r="EW259" s="405">
        <v>0</v>
      </c>
      <c r="EX259" s="405">
        <f t="shared" si="2765"/>
        <v>0</v>
      </c>
      <c r="EY259" s="1224" t="e">
        <f t="shared" si="2708"/>
        <v>#DIV/0!</v>
      </c>
      <c r="EZ259" s="1224" t="e">
        <f t="shared" si="2709"/>
        <v>#DIV/0!</v>
      </c>
      <c r="FA259" s="406" t="e">
        <f t="shared" si="2710"/>
        <v>#DIV/0!</v>
      </c>
      <c r="FB259" s="406" t="e">
        <f t="shared" si="2766"/>
        <v>#DIV/0!</v>
      </c>
      <c r="FC259" s="407" t="e" cm="1">
        <f t="array" ref="FC259">ES259/(SUMPRODUCT(--(CHOOSE({1,2,3},FH259,FX259,GN259)&gt;0),CHOOSE({1,2,3},FH259,FX259,GN259))+EQ259)</f>
        <v>#DIV/0!</v>
      </c>
      <c r="FE259" s="404">
        <f t="shared" si="2656"/>
        <v>44043</v>
      </c>
      <c r="FF259" s="405">
        <f t="shared" si="2767"/>
        <v>0</v>
      </c>
      <c r="FG259" s="405">
        <v>0</v>
      </c>
      <c r="FH259" s="405">
        <v>0</v>
      </c>
      <c r="FI259" s="405">
        <v>0</v>
      </c>
      <c r="FJ259" s="405">
        <v>0</v>
      </c>
      <c r="FK259" s="405">
        <v>0</v>
      </c>
      <c r="FL259" s="405">
        <f t="shared" si="2657"/>
        <v>0</v>
      </c>
      <c r="FM259" s="405">
        <v>0</v>
      </c>
      <c r="FN259" s="405">
        <f t="shared" si="2768"/>
        <v>0</v>
      </c>
      <c r="FO259" s="1224" t="e">
        <f t="shared" si="2713"/>
        <v>#DIV/0!</v>
      </c>
      <c r="FP259" s="1224" t="e">
        <f t="shared" si="2714"/>
        <v>#DIV/0!</v>
      </c>
      <c r="FQ259" s="406" t="e">
        <f t="shared" si="2715"/>
        <v>#DIV/0!</v>
      </c>
      <c r="FR259" s="406" t="e">
        <f t="shared" si="2769"/>
        <v>#DIV/0!</v>
      </c>
      <c r="FS259" s="407" t="e" cm="1">
        <f t="array" ref="FS259">FI259/(SUMPRODUCT(--(CHOOSE({1,2,3},FH259,FJ259,FK259)&gt;0),CHOOSE({1,2,3},FH259,FJ259,FK259))+FG259)</f>
        <v>#DIV/0!</v>
      </c>
      <c r="FU259" s="404">
        <f t="shared" si="2658"/>
        <v>44043</v>
      </c>
      <c r="FV259" s="405">
        <f t="shared" si="2770"/>
        <v>0</v>
      </c>
      <c r="FW259" s="405">
        <v>0</v>
      </c>
      <c r="FX259" s="405">
        <v>0</v>
      </c>
      <c r="FY259" s="405">
        <v>0</v>
      </c>
      <c r="FZ259" s="405">
        <v>0</v>
      </c>
      <c r="GA259" s="405">
        <v>0</v>
      </c>
      <c r="GB259" s="405">
        <f t="shared" si="2659"/>
        <v>0</v>
      </c>
      <c r="GC259" s="405">
        <v>0</v>
      </c>
      <c r="GD259" s="405">
        <f t="shared" si="2771"/>
        <v>0</v>
      </c>
      <c r="GE259" s="1224" t="e">
        <f t="shared" si="2718"/>
        <v>#DIV/0!</v>
      </c>
      <c r="GF259" s="1224" t="e">
        <f t="shared" si="2719"/>
        <v>#DIV/0!</v>
      </c>
      <c r="GG259" s="406" t="e">
        <f t="shared" si="2720"/>
        <v>#DIV/0!</v>
      </c>
      <c r="GH259" s="406" t="e">
        <f t="shared" si="2772"/>
        <v>#DIV/0!</v>
      </c>
      <c r="GI259" s="407" t="e" cm="1">
        <f t="array" ref="GI259">FY259/(SUMPRODUCT(--(CHOOSE({1,2,3},FX259,FZ259,GA259)&gt;0),CHOOSE({1,2,3},FX259,FZ259,GA259))+FW259)</f>
        <v>#DIV/0!</v>
      </c>
      <c r="GK259" s="404">
        <f t="shared" si="2660"/>
        <v>44043</v>
      </c>
      <c r="GL259" s="405">
        <f t="shared" si="2773"/>
        <v>0</v>
      </c>
      <c r="GM259" s="405">
        <v>0</v>
      </c>
      <c r="GN259" s="405">
        <v>0</v>
      </c>
      <c r="GO259" s="405">
        <v>0</v>
      </c>
      <c r="GP259" s="405">
        <v>0</v>
      </c>
      <c r="GQ259" s="405">
        <v>0</v>
      </c>
      <c r="GR259" s="405">
        <f t="shared" si="2661"/>
        <v>0</v>
      </c>
      <c r="GS259" s="405">
        <v>0</v>
      </c>
      <c r="GT259" s="405">
        <f t="shared" si="2774"/>
        <v>0</v>
      </c>
      <c r="GU259" s="1224" t="e">
        <f t="shared" si="2723"/>
        <v>#DIV/0!</v>
      </c>
      <c r="GV259" s="1224" t="e">
        <f t="shared" si="2724"/>
        <v>#DIV/0!</v>
      </c>
      <c r="GW259" s="406" t="e">
        <f t="shared" si="2725"/>
        <v>#DIV/0!</v>
      </c>
      <c r="GX259" s="406" t="e">
        <f t="shared" si="2775"/>
        <v>#DIV/0!</v>
      </c>
      <c r="GY259" s="407" t="e" cm="1">
        <f t="array" ref="GY259">GO259/(SUMPRODUCT(--(CHOOSE({1,2,3},GN259,GP259,GQ259)&gt;0),CHOOSE({1,2,3},GN259,GP259,GQ259))+GM259)</f>
        <v>#DIV/0!</v>
      </c>
    </row>
    <row r="260" spans="1:207" x14ac:dyDescent="0.2">
      <c r="A260" s="404">
        <f>EOMONTH(A261,-1)</f>
        <v>44074</v>
      </c>
      <c r="B260" s="405">
        <f t="shared" si="2662"/>
        <v>0</v>
      </c>
      <c r="C260" s="405">
        <f t="shared" si="2630"/>
        <v>0</v>
      </c>
      <c r="D260" s="405">
        <f t="shared" si="2631"/>
        <v>0</v>
      </c>
      <c r="E260" s="405">
        <f t="shared" si="2632"/>
        <v>0</v>
      </c>
      <c r="F260" s="405">
        <f t="shared" si="2633"/>
        <v>0</v>
      </c>
      <c r="G260" s="405">
        <f t="shared" si="2634"/>
        <v>0</v>
      </c>
      <c r="H260" s="405">
        <f t="shared" si="2635"/>
        <v>0</v>
      </c>
      <c r="I260" s="405">
        <f t="shared" si="2636"/>
        <v>0</v>
      </c>
      <c r="J260" s="405">
        <f t="shared" si="2637"/>
        <v>0</v>
      </c>
      <c r="K260" s="1224" t="e">
        <f t="shared" si="2663"/>
        <v>#DIV/0!</v>
      </c>
      <c r="L260" s="1224" t="e">
        <f t="shared" si="2664"/>
        <v>#DIV/0!</v>
      </c>
      <c r="M260" s="406" t="e">
        <f t="shared" si="2665"/>
        <v>#DIV/0!</v>
      </c>
      <c r="N260" s="406" t="e">
        <f t="shared" si="2739"/>
        <v>#DIV/0!</v>
      </c>
      <c r="O260" s="407" t="e" cm="1">
        <f t="array" ref="O260">E260/(SUMPRODUCT(--(CHOOSE({1,2,3},D260,F260,G260)&gt;0),CHOOSE({1,2,3},D260,F260,G260))+C260)</f>
        <v>#DIV/0!</v>
      </c>
      <c r="Q260" s="404">
        <f>EOMONTH(Q261,-1)</f>
        <v>44074</v>
      </c>
      <c r="R260" s="405">
        <f t="shared" si="2740"/>
        <v>0</v>
      </c>
      <c r="S260" s="405">
        <v>0</v>
      </c>
      <c r="T260" s="405">
        <v>0</v>
      </c>
      <c r="U260" s="405">
        <v>0</v>
      </c>
      <c r="V260" s="405">
        <v>0</v>
      </c>
      <c r="W260" s="405">
        <v>0</v>
      </c>
      <c r="X260" s="405">
        <f t="shared" si="2639"/>
        <v>0</v>
      </c>
      <c r="Y260" s="405">
        <v>0</v>
      </c>
      <c r="Z260" s="405">
        <f t="shared" si="2741"/>
        <v>0</v>
      </c>
      <c r="AA260" s="1224" t="e">
        <f t="shared" si="2668"/>
        <v>#DIV/0!</v>
      </c>
      <c r="AB260" s="1224" t="e">
        <f t="shared" si="2669"/>
        <v>#DIV/0!</v>
      </c>
      <c r="AC260" s="406" t="e">
        <f t="shared" si="2670"/>
        <v>#DIV/0!</v>
      </c>
      <c r="AD260" s="406" t="e">
        <f t="shared" si="2742"/>
        <v>#DIV/0!</v>
      </c>
      <c r="AE260" s="407" t="e" cm="1">
        <f t="array" ref="AE260">U260/(SUMPRODUCT(--(CHOOSE({1,2,3},T260,V260,W260)&gt;0),CHOOSE({1,2,3},T260,V260,W260))+S260)</f>
        <v>#DIV/0!</v>
      </c>
      <c r="AG260" s="404">
        <f>EOMONTH(AG261,-1)</f>
        <v>44074</v>
      </c>
      <c r="AH260" s="405">
        <f t="shared" si="2743"/>
        <v>0</v>
      </c>
      <c r="AI260" s="405">
        <v>0</v>
      </c>
      <c r="AJ260" s="405">
        <v>0</v>
      </c>
      <c r="AK260" s="405">
        <v>0</v>
      </c>
      <c r="AL260" s="405">
        <v>0</v>
      </c>
      <c r="AM260" s="405">
        <v>0</v>
      </c>
      <c r="AN260" s="405">
        <f t="shared" si="2641"/>
        <v>0</v>
      </c>
      <c r="AO260" s="405">
        <v>0</v>
      </c>
      <c r="AP260" s="405">
        <f t="shared" si="2744"/>
        <v>0</v>
      </c>
      <c r="AQ260" s="1224" t="e">
        <f t="shared" si="2673"/>
        <v>#DIV/0!</v>
      </c>
      <c r="AR260" s="1224" t="e">
        <f t="shared" si="2674"/>
        <v>#DIV/0!</v>
      </c>
      <c r="AS260" s="406" t="e">
        <f t="shared" si="2675"/>
        <v>#DIV/0!</v>
      </c>
      <c r="AT260" s="406" t="e">
        <f t="shared" si="2745"/>
        <v>#DIV/0!</v>
      </c>
      <c r="AU260" s="407" t="e" cm="1">
        <f t="array" ref="AU260">AK260/(SUMPRODUCT(--(CHOOSE({1,2,3},AJ260,AL260,AM260)&gt;0),CHOOSE({1,2,3},AJ260,AL260,AM260))+AI260)</f>
        <v>#DIV/0!</v>
      </c>
      <c r="AW260" s="404">
        <f>EOMONTH(AW261,-1)</f>
        <v>44074</v>
      </c>
      <c r="AX260" s="405">
        <f t="shared" si="2746"/>
        <v>0</v>
      </c>
      <c r="AY260" s="405">
        <v>0</v>
      </c>
      <c r="AZ260" s="405">
        <v>0</v>
      </c>
      <c r="BA260" s="405">
        <v>0</v>
      </c>
      <c r="BB260" s="405">
        <v>0</v>
      </c>
      <c r="BC260" s="405">
        <v>0</v>
      </c>
      <c r="BD260" s="405">
        <f t="shared" si="2643"/>
        <v>0</v>
      </c>
      <c r="BE260" s="405">
        <v>0</v>
      </c>
      <c r="BF260" s="405">
        <f t="shared" si="2747"/>
        <v>0</v>
      </c>
      <c r="BG260" s="1224" t="e">
        <f t="shared" si="2678"/>
        <v>#DIV/0!</v>
      </c>
      <c r="BH260" s="1224" t="e">
        <f t="shared" si="2679"/>
        <v>#DIV/0!</v>
      </c>
      <c r="BI260" s="406" t="e">
        <f t="shared" si="2680"/>
        <v>#DIV/0!</v>
      </c>
      <c r="BJ260" s="406" t="e">
        <f t="shared" si="2748"/>
        <v>#DIV/0!</v>
      </c>
      <c r="BK260" s="407" t="e" cm="1">
        <f t="array" ref="BK260">BA260/(SUMPRODUCT(--(CHOOSE({1,2,3},AZ260,BB260,BC260)&gt;0),CHOOSE({1,2,3},AZ260,BB260,BC260))+AY260)</f>
        <v>#DIV/0!</v>
      </c>
      <c r="BM260" s="404">
        <f>EOMONTH(BM261,-1)</f>
        <v>44074</v>
      </c>
      <c r="BN260" s="405">
        <f t="shared" si="2749"/>
        <v>0</v>
      </c>
      <c r="BO260" s="405">
        <v>0</v>
      </c>
      <c r="BP260" s="405">
        <v>0</v>
      </c>
      <c r="BQ260" s="405">
        <v>0</v>
      </c>
      <c r="BR260" s="405">
        <v>0</v>
      </c>
      <c r="BS260" s="405">
        <v>0</v>
      </c>
      <c r="BT260" s="405">
        <f t="shared" si="2645"/>
        <v>0</v>
      </c>
      <c r="BU260" s="405">
        <v>0</v>
      </c>
      <c r="BV260" s="405">
        <f t="shared" si="2750"/>
        <v>0</v>
      </c>
      <c r="BW260" s="1224" t="e">
        <f t="shared" si="2683"/>
        <v>#DIV/0!</v>
      </c>
      <c r="BX260" s="1224" t="e">
        <f t="shared" si="2684"/>
        <v>#DIV/0!</v>
      </c>
      <c r="BY260" s="406" t="e">
        <f t="shared" si="2685"/>
        <v>#DIV/0!</v>
      </c>
      <c r="BZ260" s="406" t="e">
        <f t="shared" si="2751"/>
        <v>#DIV/0!</v>
      </c>
      <c r="CA260" s="407" t="e" cm="1">
        <f t="array" ref="CA260">BQ260/(SUMPRODUCT(--(CHOOSE({1,2,3},BP260,BR260,BS260)&gt;0),CHOOSE({1,2,3},BP260,BR260,BS260))+BO260)</f>
        <v>#DIV/0!</v>
      </c>
      <c r="CC260" s="404">
        <f>EOMONTH(CC261,-1)</f>
        <v>44074</v>
      </c>
      <c r="CD260" s="405">
        <f t="shared" si="2752"/>
        <v>0</v>
      </c>
      <c r="CE260" s="405">
        <v>0</v>
      </c>
      <c r="CF260" s="405">
        <v>0</v>
      </c>
      <c r="CG260" s="405">
        <v>0</v>
      </c>
      <c r="CH260" s="405">
        <v>0</v>
      </c>
      <c r="CI260" s="405">
        <v>0</v>
      </c>
      <c r="CJ260" s="405">
        <f t="shared" si="2647"/>
        <v>0</v>
      </c>
      <c r="CK260" s="405">
        <v>0</v>
      </c>
      <c r="CL260" s="405">
        <f t="shared" si="2753"/>
        <v>0</v>
      </c>
      <c r="CM260" s="1224" t="e">
        <f t="shared" si="2688"/>
        <v>#DIV/0!</v>
      </c>
      <c r="CN260" s="1224" t="e">
        <f t="shared" si="2689"/>
        <v>#DIV/0!</v>
      </c>
      <c r="CO260" s="406" t="e">
        <f t="shared" si="2690"/>
        <v>#DIV/0!</v>
      </c>
      <c r="CP260" s="406" t="e">
        <f t="shared" si="2754"/>
        <v>#DIV/0!</v>
      </c>
      <c r="CQ260" s="407" t="e" cm="1">
        <f t="array" ref="CQ260">CG260/(SUMPRODUCT(--(CHOOSE({1,2,3},CF260,CH260,CI260)&gt;0),CHOOSE({1,2,3},CF260,CH260,CI260))+CE260)</f>
        <v>#DIV/0!</v>
      </c>
      <c r="CS260" s="404">
        <f>EOMONTH(CS261,-1)</f>
        <v>44074</v>
      </c>
      <c r="CT260" s="405">
        <f t="shared" si="2755"/>
        <v>0</v>
      </c>
      <c r="CU260" s="405">
        <v>0</v>
      </c>
      <c r="CV260" s="405">
        <v>0</v>
      </c>
      <c r="CW260" s="405">
        <v>0</v>
      </c>
      <c r="CX260" s="405">
        <v>0</v>
      </c>
      <c r="CY260" s="405">
        <v>0</v>
      </c>
      <c r="CZ260" s="405">
        <f t="shared" si="2649"/>
        <v>0</v>
      </c>
      <c r="DA260" s="405">
        <v>0</v>
      </c>
      <c r="DB260" s="405">
        <f t="shared" si="2756"/>
        <v>0</v>
      </c>
      <c r="DC260" s="1224" t="e">
        <f t="shared" si="2693"/>
        <v>#DIV/0!</v>
      </c>
      <c r="DD260" s="1224" t="e">
        <f t="shared" si="2694"/>
        <v>#DIV/0!</v>
      </c>
      <c r="DE260" s="406" t="e">
        <f t="shared" si="2695"/>
        <v>#DIV/0!</v>
      </c>
      <c r="DF260" s="406" t="e">
        <f t="shared" si="2757"/>
        <v>#DIV/0!</v>
      </c>
      <c r="DG260" s="407" t="e" cm="1">
        <f t="array" ref="DG260">CW260/(SUMPRODUCT(--(CHOOSE({1,2,3},CV260,CX260,CY260)&gt;0),CHOOSE({1,2,3},CV260,CX260,CY260))+CU260)</f>
        <v>#DIV/0!</v>
      </c>
      <c r="DI260" s="404">
        <f>EOMONTH(DI261,-1)</f>
        <v>44074</v>
      </c>
      <c r="DJ260" s="405">
        <f t="shared" si="2758"/>
        <v>0</v>
      </c>
      <c r="DK260" s="405">
        <v>0</v>
      </c>
      <c r="DL260" s="405">
        <v>0</v>
      </c>
      <c r="DM260" s="405">
        <v>0</v>
      </c>
      <c r="DN260" s="405">
        <v>0</v>
      </c>
      <c r="DO260" s="405">
        <v>0</v>
      </c>
      <c r="DP260" s="405">
        <f t="shared" si="2651"/>
        <v>0</v>
      </c>
      <c r="DQ260" s="405">
        <v>0</v>
      </c>
      <c r="DR260" s="405">
        <f t="shared" si="2759"/>
        <v>0</v>
      </c>
      <c r="DS260" s="1224" t="e">
        <f t="shared" si="2698"/>
        <v>#DIV/0!</v>
      </c>
      <c r="DT260" s="1224" t="e">
        <f t="shared" si="2699"/>
        <v>#DIV/0!</v>
      </c>
      <c r="DU260" s="406" t="e">
        <f t="shared" si="2700"/>
        <v>#DIV/0!</v>
      </c>
      <c r="DV260" s="406" t="e">
        <f t="shared" si="2760"/>
        <v>#DIV/0!</v>
      </c>
      <c r="DW260" s="407" t="e" cm="1">
        <f t="array" ref="DW260">DM260/(SUMPRODUCT(--(CHOOSE({1,2,3},DL260,DN260,DO260)&gt;0),CHOOSE({1,2,3},DL260,DN260,DO260))+DK260)</f>
        <v>#DIV/0!</v>
      </c>
      <c r="DY260" s="404">
        <f>EOMONTH(DY261,-1)</f>
        <v>44074</v>
      </c>
      <c r="DZ260" s="405">
        <f t="shared" si="2761"/>
        <v>0</v>
      </c>
      <c r="EA260" s="405">
        <v>0</v>
      </c>
      <c r="EB260" s="405">
        <v>0</v>
      </c>
      <c r="EC260" s="405">
        <v>0</v>
      </c>
      <c r="ED260" s="405">
        <v>0</v>
      </c>
      <c r="EE260" s="405">
        <v>0</v>
      </c>
      <c r="EF260" s="405">
        <f t="shared" si="2653"/>
        <v>0</v>
      </c>
      <c r="EG260" s="405">
        <v>0</v>
      </c>
      <c r="EH260" s="405">
        <f t="shared" si="2762"/>
        <v>0</v>
      </c>
      <c r="EI260" s="1224" t="e">
        <f t="shared" si="2703"/>
        <v>#DIV/0!</v>
      </c>
      <c r="EJ260" s="1224" t="e">
        <f t="shared" si="2704"/>
        <v>#DIV/0!</v>
      </c>
      <c r="EK260" s="406" t="e">
        <f t="shared" si="2705"/>
        <v>#DIV/0!</v>
      </c>
      <c r="EL260" s="406" t="e">
        <f t="shared" si="2763"/>
        <v>#DIV/0!</v>
      </c>
      <c r="EM260" s="407" t="e" cm="1">
        <f t="array" ref="EM260">EC260/(SUMPRODUCT(--(CHOOSE({1,2,3},EB260,ED260,EE260)&gt;0),CHOOSE({1,2,3},EB260,ED260,EE260))+EA260)</f>
        <v>#DIV/0!</v>
      </c>
      <c r="EO260" s="404">
        <f>EOMONTH(EO261,-1)</f>
        <v>44074</v>
      </c>
      <c r="EP260" s="405">
        <f t="shared" si="2764"/>
        <v>0</v>
      </c>
      <c r="EQ260" s="405">
        <v>0</v>
      </c>
      <c r="ER260" s="405">
        <v>0</v>
      </c>
      <c r="ES260" s="405">
        <v>0</v>
      </c>
      <c r="ET260" s="405">
        <v>0</v>
      </c>
      <c r="EU260" s="405">
        <v>0</v>
      </c>
      <c r="EV260" s="405">
        <f t="shared" si="2655"/>
        <v>0</v>
      </c>
      <c r="EW260" s="405">
        <v>0</v>
      </c>
      <c r="EX260" s="405">
        <f t="shared" si="2765"/>
        <v>0</v>
      </c>
      <c r="EY260" s="1224" t="e">
        <f t="shared" si="2708"/>
        <v>#DIV/0!</v>
      </c>
      <c r="EZ260" s="1224" t="e">
        <f t="shared" si="2709"/>
        <v>#DIV/0!</v>
      </c>
      <c r="FA260" s="406" t="e">
        <f t="shared" si="2710"/>
        <v>#DIV/0!</v>
      </c>
      <c r="FB260" s="406" t="e">
        <f t="shared" si="2766"/>
        <v>#DIV/0!</v>
      </c>
      <c r="FC260" s="407" t="e" cm="1">
        <f t="array" ref="FC260">ES260/(SUMPRODUCT(--(CHOOSE({1,2,3},FH260,FX260,GN260)&gt;0),CHOOSE({1,2,3},FH260,FX260,GN260))+EQ260)</f>
        <v>#DIV/0!</v>
      </c>
      <c r="FE260" s="404">
        <f>EOMONTH(FE261,-1)</f>
        <v>44074</v>
      </c>
      <c r="FF260" s="405">
        <f t="shared" si="2767"/>
        <v>0</v>
      </c>
      <c r="FG260" s="405">
        <v>0</v>
      </c>
      <c r="FH260" s="405">
        <v>0</v>
      </c>
      <c r="FI260" s="405">
        <v>0</v>
      </c>
      <c r="FJ260" s="405">
        <v>0</v>
      </c>
      <c r="FK260" s="405">
        <v>0</v>
      </c>
      <c r="FL260" s="405">
        <f t="shared" si="2657"/>
        <v>0</v>
      </c>
      <c r="FM260" s="405">
        <v>0</v>
      </c>
      <c r="FN260" s="405">
        <f t="shared" si="2768"/>
        <v>0</v>
      </c>
      <c r="FO260" s="1224" t="e">
        <f t="shared" si="2713"/>
        <v>#DIV/0!</v>
      </c>
      <c r="FP260" s="1224" t="e">
        <f t="shared" si="2714"/>
        <v>#DIV/0!</v>
      </c>
      <c r="FQ260" s="406" t="e">
        <f t="shared" si="2715"/>
        <v>#DIV/0!</v>
      </c>
      <c r="FR260" s="406" t="e">
        <f t="shared" si="2769"/>
        <v>#DIV/0!</v>
      </c>
      <c r="FS260" s="407" t="e" cm="1">
        <f t="array" ref="FS260">FI260/(SUMPRODUCT(--(CHOOSE({1,2,3},FH260,FJ260,FK260)&gt;0),CHOOSE({1,2,3},FH260,FJ260,FK260))+FG260)</f>
        <v>#DIV/0!</v>
      </c>
      <c r="FU260" s="404">
        <f>EOMONTH(FU261,-1)</f>
        <v>44074</v>
      </c>
      <c r="FV260" s="405">
        <f t="shared" si="2770"/>
        <v>0</v>
      </c>
      <c r="FW260" s="405">
        <v>0</v>
      </c>
      <c r="FX260" s="405">
        <v>0</v>
      </c>
      <c r="FY260" s="405">
        <v>0</v>
      </c>
      <c r="FZ260" s="405">
        <v>0</v>
      </c>
      <c r="GA260" s="405">
        <v>0</v>
      </c>
      <c r="GB260" s="405">
        <f t="shared" si="2659"/>
        <v>0</v>
      </c>
      <c r="GC260" s="405">
        <v>0</v>
      </c>
      <c r="GD260" s="405">
        <f t="shared" si="2771"/>
        <v>0</v>
      </c>
      <c r="GE260" s="1224" t="e">
        <f t="shared" si="2718"/>
        <v>#DIV/0!</v>
      </c>
      <c r="GF260" s="1224" t="e">
        <f t="shared" si="2719"/>
        <v>#DIV/0!</v>
      </c>
      <c r="GG260" s="406" t="e">
        <f t="shared" si="2720"/>
        <v>#DIV/0!</v>
      </c>
      <c r="GH260" s="406" t="e">
        <f t="shared" si="2772"/>
        <v>#DIV/0!</v>
      </c>
      <c r="GI260" s="407" t="e" cm="1">
        <f t="array" ref="GI260">FY260/(SUMPRODUCT(--(CHOOSE({1,2,3},FX260,FZ260,GA260)&gt;0),CHOOSE({1,2,3},FX260,FZ260,GA260))+FW260)</f>
        <v>#DIV/0!</v>
      </c>
      <c r="GK260" s="404">
        <f>EOMONTH(GK261,-1)</f>
        <v>44074</v>
      </c>
      <c r="GL260" s="405">
        <f t="shared" si="2773"/>
        <v>0</v>
      </c>
      <c r="GM260" s="405">
        <v>0</v>
      </c>
      <c r="GN260" s="405">
        <v>0</v>
      </c>
      <c r="GO260" s="405">
        <v>0</v>
      </c>
      <c r="GP260" s="405">
        <v>0</v>
      </c>
      <c r="GQ260" s="405">
        <v>0</v>
      </c>
      <c r="GR260" s="405">
        <f t="shared" si="2661"/>
        <v>0</v>
      </c>
      <c r="GS260" s="405">
        <v>0</v>
      </c>
      <c r="GT260" s="405">
        <f t="shared" si="2774"/>
        <v>0</v>
      </c>
      <c r="GU260" s="1224" t="e">
        <f t="shared" si="2723"/>
        <v>#DIV/0!</v>
      </c>
      <c r="GV260" s="1224" t="e">
        <f t="shared" si="2724"/>
        <v>#DIV/0!</v>
      </c>
      <c r="GW260" s="406" t="e">
        <f t="shared" si="2725"/>
        <v>#DIV/0!</v>
      </c>
      <c r="GX260" s="406" t="e">
        <f t="shared" si="2775"/>
        <v>#DIV/0!</v>
      </c>
      <c r="GY260" s="407" t="e" cm="1">
        <f t="array" ref="GY260">GO260/(SUMPRODUCT(--(CHOOSE({1,2,3},GN260,GP260,GQ260)&gt;0),CHOOSE({1,2,3},GN260,GP260,GQ260))+GM260)</f>
        <v>#DIV/0!</v>
      </c>
    </row>
    <row r="261" spans="1:207" x14ac:dyDescent="0.2">
      <c r="A261" s="1485">
        <f>$A$39</f>
        <v>44104</v>
      </c>
      <c r="B261" s="405">
        <f t="shared" si="2662"/>
        <v>0</v>
      </c>
      <c r="C261" s="405">
        <f t="shared" si="2630"/>
        <v>0</v>
      </c>
      <c r="D261" s="405">
        <f t="shared" si="2631"/>
        <v>0</v>
      </c>
      <c r="E261" s="405">
        <f t="shared" si="2632"/>
        <v>0</v>
      </c>
      <c r="F261" s="405">
        <f t="shared" si="2633"/>
        <v>0</v>
      </c>
      <c r="G261" s="405">
        <f t="shared" si="2634"/>
        <v>0</v>
      </c>
      <c r="H261" s="1486">
        <f t="shared" si="2635"/>
        <v>0</v>
      </c>
      <c r="I261" s="405">
        <f t="shared" si="2636"/>
        <v>0</v>
      </c>
      <c r="J261" s="405">
        <f t="shared" si="2637"/>
        <v>0</v>
      </c>
      <c r="K261" s="1487" t="e">
        <f t="shared" si="2663"/>
        <v>#DIV/0!</v>
      </c>
      <c r="L261" s="1487" t="e">
        <f t="shared" si="2664"/>
        <v>#DIV/0!</v>
      </c>
      <c r="M261" s="1488" t="e">
        <f t="shared" si="2665"/>
        <v>#DIV/0!</v>
      </c>
      <c r="N261" s="1488" t="e">
        <f>+E261/(+E261+F261+G261)</f>
        <v>#DIV/0!</v>
      </c>
      <c r="O261" s="407" t="e" cm="1">
        <f t="array" ref="O261">E261/(SUMPRODUCT(--(CHOOSE({1,2,3},D261,F261,G261)&gt;0),CHOOSE({1,2,3},D261,F261,G261))+C261)</f>
        <v>#DIV/0!</v>
      </c>
      <c r="Q261" s="1485">
        <f>$A$39</f>
        <v>44104</v>
      </c>
      <c r="R261" s="1486">
        <f t="shared" si="2740"/>
        <v>0</v>
      </c>
      <c r="S261" s="1486">
        <v>0</v>
      </c>
      <c r="T261" s="1486">
        <v>0</v>
      </c>
      <c r="U261" s="1486">
        <v>0</v>
      </c>
      <c r="V261" s="1486">
        <v>0</v>
      </c>
      <c r="W261" s="1486">
        <v>0</v>
      </c>
      <c r="X261" s="1486">
        <f>SUM(R261:T261)-SUM(U261:W261)</f>
        <v>0</v>
      </c>
      <c r="Y261" s="1486">
        <v>0</v>
      </c>
      <c r="Z261" s="1486">
        <f t="shared" si="2741"/>
        <v>0</v>
      </c>
      <c r="AA261" s="1487" t="e">
        <f t="shared" si="2668"/>
        <v>#DIV/0!</v>
      </c>
      <c r="AB261" s="1487" t="e">
        <f t="shared" si="2669"/>
        <v>#DIV/0!</v>
      </c>
      <c r="AC261" s="1488" t="e">
        <f t="shared" si="2670"/>
        <v>#DIV/0!</v>
      </c>
      <c r="AD261" s="1488" t="e">
        <f>+U261/(+U261+V261+W261)</f>
        <v>#DIV/0!</v>
      </c>
      <c r="AE261" s="407" t="e" cm="1">
        <f t="array" ref="AE261">U261/(SUMPRODUCT(--(CHOOSE({1,2,3},T261,V261,W261)&gt;0),CHOOSE({1,2,3},T261,V261,W261))+S261)</f>
        <v>#DIV/0!</v>
      </c>
      <c r="AG261" s="1485">
        <f>$A$39</f>
        <v>44104</v>
      </c>
      <c r="AH261" s="1486">
        <f t="shared" si="2743"/>
        <v>0</v>
      </c>
      <c r="AI261" s="1486">
        <v>0</v>
      </c>
      <c r="AJ261" s="1486">
        <v>0</v>
      </c>
      <c r="AK261" s="1486">
        <v>0</v>
      </c>
      <c r="AL261" s="1486">
        <v>0</v>
      </c>
      <c r="AM261" s="1486">
        <v>0</v>
      </c>
      <c r="AN261" s="1486">
        <f>SUM(AH261:AJ261)-SUM(AK261:AM261)</f>
        <v>0</v>
      </c>
      <c r="AO261" s="1486">
        <v>0</v>
      </c>
      <c r="AP261" s="1486">
        <f t="shared" si="2744"/>
        <v>0</v>
      </c>
      <c r="AQ261" s="1487" t="e">
        <f t="shared" si="2673"/>
        <v>#DIV/0!</v>
      </c>
      <c r="AR261" s="1487" t="e">
        <f t="shared" si="2674"/>
        <v>#DIV/0!</v>
      </c>
      <c r="AS261" s="1488" t="e">
        <f t="shared" si="2675"/>
        <v>#DIV/0!</v>
      </c>
      <c r="AT261" s="1488" t="e">
        <f>+AK261/(+AK261+AL261+AM261)</f>
        <v>#DIV/0!</v>
      </c>
      <c r="AU261" s="407" t="e" cm="1">
        <f t="array" ref="AU261">AK261/(SUMPRODUCT(--(CHOOSE({1,2,3},AJ261,AL261,AM261)&gt;0),CHOOSE({1,2,3},AJ261,AL261,AM261))+AI261)</f>
        <v>#DIV/0!</v>
      </c>
      <c r="AW261" s="1485">
        <f>$A$39</f>
        <v>44104</v>
      </c>
      <c r="AX261" s="1486">
        <f t="shared" si="2746"/>
        <v>0</v>
      </c>
      <c r="AY261" s="1486">
        <v>0</v>
      </c>
      <c r="AZ261" s="1486">
        <v>0</v>
      </c>
      <c r="BA261" s="1486">
        <v>0</v>
      </c>
      <c r="BB261" s="1486">
        <v>0</v>
      </c>
      <c r="BC261" s="1486">
        <v>0</v>
      </c>
      <c r="BD261" s="1486">
        <f>SUM(AX261:AZ261)-SUM(BA261:BC261)</f>
        <v>0</v>
      </c>
      <c r="BE261" s="1486">
        <v>0</v>
      </c>
      <c r="BF261" s="1486">
        <f t="shared" si="2747"/>
        <v>0</v>
      </c>
      <c r="BG261" s="1487" t="e">
        <f t="shared" si="2678"/>
        <v>#DIV/0!</v>
      </c>
      <c r="BH261" s="1487" t="e">
        <f t="shared" si="2679"/>
        <v>#DIV/0!</v>
      </c>
      <c r="BI261" s="1488" t="e">
        <f t="shared" si="2680"/>
        <v>#DIV/0!</v>
      </c>
      <c r="BJ261" s="1488" t="e">
        <f>+BA261/(+BA261+BB261+BC261)</f>
        <v>#DIV/0!</v>
      </c>
      <c r="BK261" s="407" t="e" cm="1">
        <f t="array" ref="BK261">BA261/(SUMPRODUCT(--(CHOOSE({1,2,3},AZ261,BB261,BC261)&gt;0),CHOOSE({1,2,3},AZ261,BB261,BC261))+AY261)</f>
        <v>#DIV/0!</v>
      </c>
      <c r="BM261" s="1485">
        <f>$A$39</f>
        <v>44104</v>
      </c>
      <c r="BN261" s="1486">
        <f t="shared" si="2749"/>
        <v>0</v>
      </c>
      <c r="BO261" s="1486">
        <v>0</v>
      </c>
      <c r="BP261" s="1486">
        <v>0</v>
      </c>
      <c r="BQ261" s="1486">
        <v>0</v>
      </c>
      <c r="BR261" s="1486">
        <v>0</v>
      </c>
      <c r="BS261" s="1486">
        <v>0</v>
      </c>
      <c r="BT261" s="1486">
        <f>SUM(BN261:BP261)-SUM(BQ261:BS261)</f>
        <v>0</v>
      </c>
      <c r="BU261" s="1486">
        <v>0</v>
      </c>
      <c r="BV261" s="1486">
        <f t="shared" si="2750"/>
        <v>0</v>
      </c>
      <c r="BW261" s="1487" t="e">
        <f t="shared" si="2683"/>
        <v>#DIV/0!</v>
      </c>
      <c r="BX261" s="1487" t="e">
        <f t="shared" si="2684"/>
        <v>#DIV/0!</v>
      </c>
      <c r="BY261" s="1488" t="e">
        <f t="shared" si="2685"/>
        <v>#DIV/0!</v>
      </c>
      <c r="BZ261" s="1488" t="e">
        <f>+BQ261/(+BQ261+BR261+BS261)</f>
        <v>#DIV/0!</v>
      </c>
      <c r="CA261" s="407" t="e" cm="1">
        <f t="array" ref="CA261">BQ261/(SUMPRODUCT(--(CHOOSE({1,2,3},BP261,BR261,BS261)&gt;0),CHOOSE({1,2,3},BP261,BR261,BS261))+BO261)</f>
        <v>#DIV/0!</v>
      </c>
      <c r="CC261" s="1485">
        <f>$A$39</f>
        <v>44104</v>
      </c>
      <c r="CD261" s="1486">
        <f t="shared" si="2752"/>
        <v>0</v>
      </c>
      <c r="CE261" s="1486">
        <v>0</v>
      </c>
      <c r="CF261" s="1486">
        <v>0</v>
      </c>
      <c r="CG261" s="1486">
        <v>0</v>
      </c>
      <c r="CH261" s="1486">
        <v>0</v>
      </c>
      <c r="CI261" s="1486">
        <v>0</v>
      </c>
      <c r="CJ261" s="1486">
        <f>SUM(CD261:CF261)-SUM(CG261:CI261)</f>
        <v>0</v>
      </c>
      <c r="CK261" s="1486">
        <v>0</v>
      </c>
      <c r="CL261" s="1486">
        <f t="shared" si="2753"/>
        <v>0</v>
      </c>
      <c r="CM261" s="1487" t="e">
        <f t="shared" si="2688"/>
        <v>#DIV/0!</v>
      </c>
      <c r="CN261" s="1487" t="e">
        <f t="shared" si="2689"/>
        <v>#DIV/0!</v>
      </c>
      <c r="CO261" s="1488" t="e">
        <f t="shared" si="2690"/>
        <v>#DIV/0!</v>
      </c>
      <c r="CP261" s="1488" t="e">
        <f>+CG261/(+CG261+CH261+CI261)</f>
        <v>#DIV/0!</v>
      </c>
      <c r="CQ261" s="407" t="e" cm="1">
        <f t="array" ref="CQ261">CG261/(SUMPRODUCT(--(CHOOSE({1,2,3},CF261,CH261,CI261)&gt;0),CHOOSE({1,2,3},CF261,CH261,CI261))+CE261)</f>
        <v>#DIV/0!</v>
      </c>
      <c r="CS261" s="1485">
        <f>$A$39</f>
        <v>44104</v>
      </c>
      <c r="CT261" s="1486">
        <f t="shared" si="2755"/>
        <v>0</v>
      </c>
      <c r="CU261" s="1486">
        <v>0</v>
      </c>
      <c r="CV261" s="1486">
        <v>0</v>
      </c>
      <c r="CW261" s="1486">
        <v>0</v>
      </c>
      <c r="CX261" s="1486">
        <v>0</v>
      </c>
      <c r="CY261" s="1486">
        <v>0</v>
      </c>
      <c r="CZ261" s="1486">
        <f>SUM(CT261:CV261)-SUM(CW261:CY261)</f>
        <v>0</v>
      </c>
      <c r="DA261" s="1486">
        <v>0</v>
      </c>
      <c r="DB261" s="1486">
        <f t="shared" si="2756"/>
        <v>0</v>
      </c>
      <c r="DC261" s="1487" t="e">
        <f t="shared" si="2693"/>
        <v>#DIV/0!</v>
      </c>
      <c r="DD261" s="1487" t="e">
        <f t="shared" si="2694"/>
        <v>#DIV/0!</v>
      </c>
      <c r="DE261" s="1488" t="e">
        <f t="shared" si="2695"/>
        <v>#DIV/0!</v>
      </c>
      <c r="DF261" s="1488" t="e">
        <f>+CW261/(+CW261+CX261+CY261)</f>
        <v>#DIV/0!</v>
      </c>
      <c r="DG261" s="407" t="e" cm="1">
        <f t="array" ref="DG261">CW261/(SUMPRODUCT(--(CHOOSE({1,2,3},CV261,CX261,CY261)&gt;0),CHOOSE({1,2,3},CV261,CX261,CY261))+CU261)</f>
        <v>#DIV/0!</v>
      </c>
      <c r="DI261" s="1485">
        <f>$A$39</f>
        <v>44104</v>
      </c>
      <c r="DJ261" s="1486">
        <f t="shared" si="2758"/>
        <v>0</v>
      </c>
      <c r="DK261" s="1486">
        <v>0</v>
      </c>
      <c r="DL261" s="1486">
        <v>0</v>
      </c>
      <c r="DM261" s="1486">
        <v>0</v>
      </c>
      <c r="DN261" s="1486">
        <v>0</v>
      </c>
      <c r="DO261" s="1486">
        <v>0</v>
      </c>
      <c r="DP261" s="1486">
        <f>SUM(DJ261:DL261)-SUM(DM261:DO261)</f>
        <v>0</v>
      </c>
      <c r="DQ261" s="1486">
        <v>0</v>
      </c>
      <c r="DR261" s="1486">
        <f t="shared" si="2759"/>
        <v>0</v>
      </c>
      <c r="DS261" s="1487" t="e">
        <f t="shared" si="2698"/>
        <v>#DIV/0!</v>
      </c>
      <c r="DT261" s="1487" t="e">
        <f t="shared" si="2699"/>
        <v>#DIV/0!</v>
      </c>
      <c r="DU261" s="1488" t="e">
        <f t="shared" si="2700"/>
        <v>#DIV/0!</v>
      </c>
      <c r="DV261" s="1488" t="e">
        <f>+DM261/(+DM261+DN261+DO261)</f>
        <v>#DIV/0!</v>
      </c>
      <c r="DW261" s="407" t="e" cm="1">
        <f t="array" ref="DW261">DM261/(SUMPRODUCT(--(CHOOSE({1,2,3},DL261,DN261,DO261)&gt;0),CHOOSE({1,2,3},DL261,DN261,DO261))+DK261)</f>
        <v>#DIV/0!</v>
      </c>
      <c r="DY261" s="1485">
        <f>$A$39</f>
        <v>44104</v>
      </c>
      <c r="DZ261" s="1486">
        <f t="shared" si="2761"/>
        <v>0</v>
      </c>
      <c r="EA261" s="1486">
        <v>0</v>
      </c>
      <c r="EB261" s="1486">
        <v>0</v>
      </c>
      <c r="EC261" s="1486">
        <v>0</v>
      </c>
      <c r="ED261" s="1486">
        <v>0</v>
      </c>
      <c r="EE261" s="1486">
        <v>0</v>
      </c>
      <c r="EF261" s="1486">
        <f>SUM(DZ261:EB261)-SUM(EC261:EE261)</f>
        <v>0</v>
      </c>
      <c r="EG261" s="1486">
        <v>0</v>
      </c>
      <c r="EH261" s="1486">
        <f t="shared" si="2762"/>
        <v>0</v>
      </c>
      <c r="EI261" s="1487" t="e">
        <f t="shared" si="2703"/>
        <v>#DIV/0!</v>
      </c>
      <c r="EJ261" s="1487" t="e">
        <f t="shared" si="2704"/>
        <v>#DIV/0!</v>
      </c>
      <c r="EK261" s="1488" t="e">
        <f t="shared" si="2705"/>
        <v>#DIV/0!</v>
      </c>
      <c r="EL261" s="1488" t="e">
        <f>+EC261/(+EC261+ED261+EE261)</f>
        <v>#DIV/0!</v>
      </c>
      <c r="EM261" s="407" t="e" cm="1">
        <f t="array" ref="EM261">EC261/(SUMPRODUCT(--(CHOOSE({1,2,3},EB261,ED261,EE261)&gt;0),CHOOSE({1,2,3},EB261,ED261,EE261))+EA261)</f>
        <v>#DIV/0!</v>
      </c>
      <c r="EO261" s="1485">
        <f>$A$39</f>
        <v>44104</v>
      </c>
      <c r="EP261" s="1486">
        <f t="shared" si="2764"/>
        <v>0</v>
      </c>
      <c r="EQ261" s="1486">
        <v>0</v>
      </c>
      <c r="ER261" s="1486">
        <v>0</v>
      </c>
      <c r="ES261" s="1486">
        <v>0</v>
      </c>
      <c r="ET261" s="1486">
        <v>0</v>
      </c>
      <c r="EU261" s="1486">
        <v>0</v>
      </c>
      <c r="EV261" s="1486">
        <f>SUM(EP261:ER261)-SUM(ES261:EU261)</f>
        <v>0</v>
      </c>
      <c r="EW261" s="1486">
        <v>0</v>
      </c>
      <c r="EX261" s="1486">
        <f t="shared" si="2765"/>
        <v>0</v>
      </c>
      <c r="EY261" s="1487" t="e">
        <f t="shared" si="2708"/>
        <v>#DIV/0!</v>
      </c>
      <c r="EZ261" s="1487" t="e">
        <f t="shared" si="2709"/>
        <v>#DIV/0!</v>
      </c>
      <c r="FA261" s="1488" t="e">
        <f t="shared" si="2710"/>
        <v>#DIV/0!</v>
      </c>
      <c r="FB261" s="1488" t="e">
        <f>+ES261/(+ES261+ET261+EU261)</f>
        <v>#DIV/0!</v>
      </c>
      <c r="FC261" s="407" t="e" cm="1">
        <f t="array" ref="FC261">ES261/(SUMPRODUCT(--(CHOOSE({1,2,3},FH261,FX261,GN261)&gt;0),CHOOSE({1,2,3},FH261,FX261,GN261))+EQ261)</f>
        <v>#DIV/0!</v>
      </c>
      <c r="FE261" s="1485">
        <f>$A$39</f>
        <v>44104</v>
      </c>
      <c r="FF261" s="1486">
        <f t="shared" si="2767"/>
        <v>0</v>
      </c>
      <c r="FG261" s="1486">
        <v>0</v>
      </c>
      <c r="FH261" s="1486">
        <v>0</v>
      </c>
      <c r="FI261" s="1486">
        <v>0</v>
      </c>
      <c r="FJ261" s="1486">
        <v>0</v>
      </c>
      <c r="FK261" s="1486">
        <v>0</v>
      </c>
      <c r="FL261" s="1486">
        <f>SUM(FF261:FH261)-SUM(FI261:FK261)</f>
        <v>0</v>
      </c>
      <c r="FM261" s="1486">
        <v>0</v>
      </c>
      <c r="FN261" s="1486">
        <f t="shared" si="2768"/>
        <v>0</v>
      </c>
      <c r="FO261" s="1487" t="e">
        <f t="shared" si="2713"/>
        <v>#DIV/0!</v>
      </c>
      <c r="FP261" s="1487" t="e">
        <f t="shared" si="2714"/>
        <v>#DIV/0!</v>
      </c>
      <c r="FQ261" s="1488" t="e">
        <f t="shared" si="2715"/>
        <v>#DIV/0!</v>
      </c>
      <c r="FR261" s="1488" t="e">
        <f>+FI261/(+FI261+FJ261+FK261)</f>
        <v>#DIV/0!</v>
      </c>
      <c r="FS261" s="407" t="e" cm="1">
        <f t="array" ref="FS261">FI261/(SUMPRODUCT(--(CHOOSE({1,2,3},FH261,FJ261,FK261)&gt;0),CHOOSE({1,2,3},FH261,FJ261,FK261))+FG261)</f>
        <v>#DIV/0!</v>
      </c>
      <c r="FU261" s="1485">
        <f>$A$39</f>
        <v>44104</v>
      </c>
      <c r="FV261" s="1486">
        <f t="shared" si="2770"/>
        <v>0</v>
      </c>
      <c r="FW261" s="1486">
        <v>0</v>
      </c>
      <c r="FX261" s="1486">
        <v>0</v>
      </c>
      <c r="FY261" s="1486">
        <v>0</v>
      </c>
      <c r="FZ261" s="1486">
        <v>0</v>
      </c>
      <c r="GA261" s="1486">
        <v>0</v>
      </c>
      <c r="GB261" s="1486">
        <f>SUM(FV261:FX261)-SUM(FY261:GA261)</f>
        <v>0</v>
      </c>
      <c r="GC261" s="1486">
        <v>0</v>
      </c>
      <c r="GD261" s="1486">
        <f t="shared" si="2771"/>
        <v>0</v>
      </c>
      <c r="GE261" s="1487" t="e">
        <f t="shared" si="2718"/>
        <v>#DIV/0!</v>
      </c>
      <c r="GF261" s="1487" t="e">
        <f t="shared" si="2719"/>
        <v>#DIV/0!</v>
      </c>
      <c r="GG261" s="1488" t="e">
        <f t="shared" si="2720"/>
        <v>#DIV/0!</v>
      </c>
      <c r="GH261" s="1488" t="e">
        <f>+FY261/(+FY261+FZ261+GA261)</f>
        <v>#DIV/0!</v>
      </c>
      <c r="GI261" s="407" t="e" cm="1">
        <f t="array" ref="GI261">FY261/(SUMPRODUCT(--(CHOOSE({1,2,3},FX261,FZ261,GA261)&gt;0),CHOOSE({1,2,3},FX261,FZ261,GA261))+FW261)</f>
        <v>#DIV/0!</v>
      </c>
      <c r="GK261" s="1485">
        <f>$A$39</f>
        <v>44104</v>
      </c>
      <c r="GL261" s="1486">
        <f t="shared" si="2773"/>
        <v>0</v>
      </c>
      <c r="GM261" s="1486">
        <v>0</v>
      </c>
      <c r="GN261" s="1486">
        <v>0</v>
      </c>
      <c r="GO261" s="1486">
        <v>0</v>
      </c>
      <c r="GP261" s="1486">
        <v>0</v>
      </c>
      <c r="GQ261" s="1486">
        <v>0</v>
      </c>
      <c r="GR261" s="1486">
        <f>SUM(GL261:GN261)-SUM(GO261:GQ261)</f>
        <v>0</v>
      </c>
      <c r="GS261" s="1486">
        <v>0</v>
      </c>
      <c r="GT261" s="1486">
        <f t="shared" si="2774"/>
        <v>0</v>
      </c>
      <c r="GU261" s="1487" t="e">
        <f t="shared" si="2723"/>
        <v>#DIV/0!</v>
      </c>
      <c r="GV261" s="1487" t="e">
        <f t="shared" si="2724"/>
        <v>#DIV/0!</v>
      </c>
      <c r="GW261" s="1488" t="e">
        <f t="shared" si="2725"/>
        <v>#DIV/0!</v>
      </c>
      <c r="GX261" s="1488" t="e">
        <f>+GO261/(+GO261+GP261+GQ261)</f>
        <v>#DIV/0!</v>
      </c>
      <c r="GY261" s="407" t="e" cm="1">
        <f t="array" ref="GY261">GO261/(SUMPRODUCT(--(CHOOSE({1,2,3},GN261,GP261,GQ261)&gt;0),CHOOSE({1,2,3},GN261,GP261,GQ261))+GM261)</f>
        <v>#DIV/0!</v>
      </c>
    </row>
    <row r="262" spans="1:207" x14ac:dyDescent="0.2">
      <c r="A262" s="1489" t="s">
        <v>732</v>
      </c>
      <c r="B262" s="1490">
        <f>SUM(B238:B261)</f>
        <v>0</v>
      </c>
      <c r="C262" s="1490">
        <f t="shared" ref="C262:H262" si="2776">SUM(C238:C261)</f>
        <v>0</v>
      </c>
      <c r="D262" s="1490">
        <f t="shared" si="2776"/>
        <v>0</v>
      </c>
      <c r="E262" s="1490">
        <f t="shared" si="2776"/>
        <v>0</v>
      </c>
      <c r="F262" s="1490">
        <f t="shared" si="2776"/>
        <v>0</v>
      </c>
      <c r="G262" s="1490">
        <f t="shared" si="2776"/>
        <v>0</v>
      </c>
      <c r="H262" s="1490">
        <f t="shared" si="2776"/>
        <v>0</v>
      </c>
      <c r="I262" s="1490"/>
      <c r="J262" s="1491"/>
      <c r="K262" s="1491"/>
      <c r="L262" s="1491"/>
      <c r="M262" s="1491"/>
      <c r="N262" s="1491"/>
      <c r="O262" s="1492"/>
      <c r="Q262" s="1489" t="s">
        <v>732</v>
      </c>
      <c r="R262" s="1490">
        <f>SUM(R238:R261)</f>
        <v>0</v>
      </c>
      <c r="S262" s="1490">
        <f t="shared" ref="S262:X262" si="2777">SUM(S238:S261)</f>
        <v>0</v>
      </c>
      <c r="T262" s="1490">
        <f t="shared" si="2777"/>
        <v>0</v>
      </c>
      <c r="U262" s="1490">
        <f t="shared" si="2777"/>
        <v>0</v>
      </c>
      <c r="V262" s="1490">
        <f t="shared" si="2777"/>
        <v>0</v>
      </c>
      <c r="W262" s="1490">
        <f t="shared" si="2777"/>
        <v>0</v>
      </c>
      <c r="X262" s="1490">
        <f t="shared" si="2777"/>
        <v>0</v>
      </c>
      <c r="Y262" s="1490"/>
      <c r="Z262" s="1491"/>
      <c r="AA262" s="1491"/>
      <c r="AB262" s="1491"/>
      <c r="AC262" s="1491"/>
      <c r="AD262" s="1491"/>
      <c r="AE262" s="1492"/>
      <c r="AG262" s="1489" t="s">
        <v>732</v>
      </c>
      <c r="AH262" s="1490">
        <f>SUM(AH238:AH261)</f>
        <v>0</v>
      </c>
      <c r="AI262" s="1490">
        <f t="shared" ref="AI262:AN262" si="2778">SUM(AI238:AI261)</f>
        <v>0</v>
      </c>
      <c r="AJ262" s="1490">
        <f t="shared" si="2778"/>
        <v>0</v>
      </c>
      <c r="AK262" s="1490">
        <f t="shared" si="2778"/>
        <v>0</v>
      </c>
      <c r="AL262" s="1490">
        <f t="shared" si="2778"/>
        <v>0</v>
      </c>
      <c r="AM262" s="1490">
        <f t="shared" si="2778"/>
        <v>0</v>
      </c>
      <c r="AN262" s="1490">
        <f t="shared" si="2778"/>
        <v>0</v>
      </c>
      <c r="AO262" s="1490"/>
      <c r="AP262" s="1491"/>
      <c r="AQ262" s="1491"/>
      <c r="AR262" s="1491"/>
      <c r="AS262" s="1491"/>
      <c r="AT262" s="1491"/>
      <c r="AU262" s="1492"/>
      <c r="AW262" s="1489" t="s">
        <v>732</v>
      </c>
      <c r="AX262" s="1490">
        <f>SUM(AX238:AX261)</f>
        <v>0</v>
      </c>
      <c r="AY262" s="1490">
        <f t="shared" ref="AY262:BD262" si="2779">SUM(AY238:AY261)</f>
        <v>0</v>
      </c>
      <c r="AZ262" s="1490">
        <f t="shared" si="2779"/>
        <v>0</v>
      </c>
      <c r="BA262" s="1490">
        <f t="shared" si="2779"/>
        <v>0</v>
      </c>
      <c r="BB262" s="1490">
        <f t="shared" si="2779"/>
        <v>0</v>
      </c>
      <c r="BC262" s="1490">
        <f t="shared" si="2779"/>
        <v>0</v>
      </c>
      <c r="BD262" s="1490">
        <f t="shared" si="2779"/>
        <v>0</v>
      </c>
      <c r="BE262" s="1490"/>
      <c r="BF262" s="1491"/>
      <c r="BG262" s="1491"/>
      <c r="BH262" s="1491"/>
      <c r="BI262" s="1491"/>
      <c r="BJ262" s="1491"/>
      <c r="BK262" s="1492"/>
      <c r="BM262" s="1489" t="s">
        <v>732</v>
      </c>
      <c r="BN262" s="1490">
        <f>SUM(BN238:BN261)</f>
        <v>0</v>
      </c>
      <c r="BO262" s="1490">
        <f t="shared" ref="BO262:BT262" si="2780">SUM(BO238:BO261)</f>
        <v>0</v>
      </c>
      <c r="BP262" s="1490">
        <f t="shared" si="2780"/>
        <v>0</v>
      </c>
      <c r="BQ262" s="1490">
        <f t="shared" si="2780"/>
        <v>0</v>
      </c>
      <c r="BR262" s="1490">
        <f t="shared" si="2780"/>
        <v>0</v>
      </c>
      <c r="BS262" s="1490">
        <f t="shared" si="2780"/>
        <v>0</v>
      </c>
      <c r="BT262" s="1490">
        <f t="shared" si="2780"/>
        <v>0</v>
      </c>
      <c r="BU262" s="1490"/>
      <c r="BV262" s="1491"/>
      <c r="BW262" s="1491"/>
      <c r="BX262" s="1491"/>
      <c r="BY262" s="1491"/>
      <c r="BZ262" s="1491"/>
      <c r="CA262" s="1492"/>
      <c r="CC262" s="1489" t="s">
        <v>732</v>
      </c>
      <c r="CD262" s="1490">
        <f>SUM(CD238:CD261)</f>
        <v>0</v>
      </c>
      <c r="CE262" s="1490">
        <f t="shared" ref="CE262:CJ262" si="2781">SUM(CE238:CE261)</f>
        <v>0</v>
      </c>
      <c r="CF262" s="1490">
        <f t="shared" si="2781"/>
        <v>0</v>
      </c>
      <c r="CG262" s="1490">
        <f t="shared" si="2781"/>
        <v>0</v>
      </c>
      <c r="CH262" s="1490">
        <f t="shared" si="2781"/>
        <v>0</v>
      </c>
      <c r="CI262" s="1490">
        <f t="shared" si="2781"/>
        <v>0</v>
      </c>
      <c r="CJ262" s="1490">
        <f t="shared" si="2781"/>
        <v>0</v>
      </c>
      <c r="CK262" s="1490"/>
      <c r="CL262" s="1491"/>
      <c r="CM262" s="1491"/>
      <c r="CN262" s="1491"/>
      <c r="CO262" s="1491"/>
      <c r="CP262" s="1491"/>
      <c r="CQ262" s="1492"/>
      <c r="CS262" s="1489" t="s">
        <v>732</v>
      </c>
      <c r="CT262" s="1490">
        <f>SUM(CT238:CT261)</f>
        <v>0</v>
      </c>
      <c r="CU262" s="1490">
        <f t="shared" ref="CU262:CZ262" si="2782">SUM(CU238:CU261)</f>
        <v>0</v>
      </c>
      <c r="CV262" s="1490">
        <f t="shared" si="2782"/>
        <v>0</v>
      </c>
      <c r="CW262" s="1490">
        <f t="shared" si="2782"/>
        <v>0</v>
      </c>
      <c r="CX262" s="1490">
        <f t="shared" si="2782"/>
        <v>0</v>
      </c>
      <c r="CY262" s="1490">
        <f t="shared" si="2782"/>
        <v>0</v>
      </c>
      <c r="CZ262" s="1490">
        <f t="shared" si="2782"/>
        <v>0</v>
      </c>
      <c r="DA262" s="1490"/>
      <c r="DB262" s="1491"/>
      <c r="DC262" s="1491"/>
      <c r="DD262" s="1491"/>
      <c r="DE262" s="1491"/>
      <c r="DF262" s="1491"/>
      <c r="DG262" s="1492"/>
      <c r="DI262" s="1489" t="s">
        <v>732</v>
      </c>
      <c r="DJ262" s="1490">
        <f>SUM(DJ238:DJ261)</f>
        <v>0</v>
      </c>
      <c r="DK262" s="1490">
        <f t="shared" ref="DK262:DP262" si="2783">SUM(DK238:DK261)</f>
        <v>0</v>
      </c>
      <c r="DL262" s="1490">
        <f t="shared" si="2783"/>
        <v>0</v>
      </c>
      <c r="DM262" s="1490">
        <f t="shared" si="2783"/>
        <v>0</v>
      </c>
      <c r="DN262" s="1490">
        <f t="shared" si="2783"/>
        <v>0</v>
      </c>
      <c r="DO262" s="1490">
        <f t="shared" si="2783"/>
        <v>0</v>
      </c>
      <c r="DP262" s="1490">
        <f t="shared" si="2783"/>
        <v>0</v>
      </c>
      <c r="DQ262" s="1490"/>
      <c r="DR262" s="1491"/>
      <c r="DS262" s="1491"/>
      <c r="DT262" s="1491"/>
      <c r="DU262" s="1491"/>
      <c r="DV262" s="1491"/>
      <c r="DW262" s="1492"/>
      <c r="DY262" s="1489" t="s">
        <v>732</v>
      </c>
      <c r="DZ262" s="1490">
        <f>SUM(DZ238:DZ261)</f>
        <v>0</v>
      </c>
      <c r="EA262" s="1490">
        <f t="shared" ref="EA262:EF262" si="2784">SUM(EA238:EA261)</f>
        <v>0</v>
      </c>
      <c r="EB262" s="1490">
        <f t="shared" si="2784"/>
        <v>0</v>
      </c>
      <c r="EC262" s="1490">
        <f t="shared" si="2784"/>
        <v>0</v>
      </c>
      <c r="ED262" s="1490">
        <f t="shared" si="2784"/>
        <v>0</v>
      </c>
      <c r="EE262" s="1490">
        <f t="shared" si="2784"/>
        <v>0</v>
      </c>
      <c r="EF262" s="1490">
        <f t="shared" si="2784"/>
        <v>0</v>
      </c>
      <c r="EG262" s="1490"/>
      <c r="EH262" s="1491"/>
      <c r="EI262" s="1491"/>
      <c r="EJ262" s="1491"/>
      <c r="EK262" s="1491"/>
      <c r="EL262" s="1491"/>
      <c r="EM262" s="1492"/>
      <c r="EO262" s="1489" t="s">
        <v>732</v>
      </c>
      <c r="EP262" s="1490">
        <f>SUM(EP238:EP261)</f>
        <v>0</v>
      </c>
      <c r="EQ262" s="1490">
        <f t="shared" ref="EQ262:EV262" si="2785">SUM(EQ238:EQ261)</f>
        <v>0</v>
      </c>
      <c r="ER262" s="1490">
        <f t="shared" si="2785"/>
        <v>0</v>
      </c>
      <c r="ES262" s="1490">
        <f t="shared" si="2785"/>
        <v>0</v>
      </c>
      <c r="ET262" s="1490">
        <f t="shared" si="2785"/>
        <v>0</v>
      </c>
      <c r="EU262" s="1490">
        <f t="shared" si="2785"/>
        <v>0</v>
      </c>
      <c r="EV262" s="1490">
        <f t="shared" si="2785"/>
        <v>0</v>
      </c>
      <c r="EW262" s="1490"/>
      <c r="EX262" s="1491"/>
      <c r="EY262" s="1491"/>
      <c r="EZ262" s="1491"/>
      <c r="FA262" s="1491"/>
      <c r="FB262" s="1491"/>
      <c r="FC262" s="1492"/>
      <c r="FE262" s="1489" t="s">
        <v>732</v>
      </c>
      <c r="FF262" s="1490">
        <f>SUM(FF238:FF261)</f>
        <v>0</v>
      </c>
      <c r="FG262" s="1490">
        <f t="shared" ref="FG262:FL262" si="2786">SUM(FG238:FG261)</f>
        <v>0</v>
      </c>
      <c r="FH262" s="1490">
        <f t="shared" si="2786"/>
        <v>0</v>
      </c>
      <c r="FI262" s="1490">
        <f t="shared" si="2786"/>
        <v>0</v>
      </c>
      <c r="FJ262" s="1490">
        <f t="shared" si="2786"/>
        <v>0</v>
      </c>
      <c r="FK262" s="1490">
        <f t="shared" si="2786"/>
        <v>0</v>
      </c>
      <c r="FL262" s="1490">
        <f t="shared" si="2786"/>
        <v>0</v>
      </c>
      <c r="FM262" s="1490"/>
      <c r="FN262" s="1491"/>
      <c r="FO262" s="1491"/>
      <c r="FP262" s="1491"/>
      <c r="FQ262" s="1491"/>
      <c r="FR262" s="1491"/>
      <c r="FS262" s="1492"/>
      <c r="FU262" s="1489" t="s">
        <v>732</v>
      </c>
      <c r="FV262" s="1490">
        <f>SUM(FV238:FV261)</f>
        <v>0</v>
      </c>
      <c r="FW262" s="1490">
        <f t="shared" ref="FW262:GB262" si="2787">SUM(FW238:FW261)</f>
        <v>0</v>
      </c>
      <c r="FX262" s="1490">
        <f t="shared" si="2787"/>
        <v>0</v>
      </c>
      <c r="FY262" s="1490">
        <f t="shared" si="2787"/>
        <v>0</v>
      </c>
      <c r="FZ262" s="1490">
        <f t="shared" si="2787"/>
        <v>0</v>
      </c>
      <c r="GA262" s="1490">
        <f t="shared" si="2787"/>
        <v>0</v>
      </c>
      <c r="GB262" s="1490">
        <f t="shared" si="2787"/>
        <v>0</v>
      </c>
      <c r="GC262" s="1490"/>
      <c r="GD262" s="1491"/>
      <c r="GE262" s="1491"/>
      <c r="GF262" s="1491"/>
      <c r="GG262" s="1491"/>
      <c r="GH262" s="1491"/>
      <c r="GI262" s="1492"/>
      <c r="GK262" s="1489" t="s">
        <v>732</v>
      </c>
      <c r="GL262" s="1490">
        <f>SUM(GL238:GL261)</f>
        <v>0</v>
      </c>
      <c r="GM262" s="1490">
        <f t="shared" ref="GM262:GR262" si="2788">SUM(GM238:GM261)</f>
        <v>0</v>
      </c>
      <c r="GN262" s="1490">
        <f t="shared" si="2788"/>
        <v>0</v>
      </c>
      <c r="GO262" s="1490">
        <f t="shared" si="2788"/>
        <v>0</v>
      </c>
      <c r="GP262" s="1490">
        <f t="shared" si="2788"/>
        <v>0</v>
      </c>
      <c r="GQ262" s="1490">
        <f t="shared" si="2788"/>
        <v>0</v>
      </c>
      <c r="GR262" s="1490">
        <f t="shared" si="2788"/>
        <v>0</v>
      </c>
      <c r="GS262" s="1490"/>
      <c r="GT262" s="1491"/>
      <c r="GU262" s="1491"/>
      <c r="GV262" s="1491"/>
      <c r="GW262" s="1491"/>
      <c r="GX262" s="1491"/>
      <c r="GY262" s="1492"/>
    </row>
    <row r="263" spans="1:207" x14ac:dyDescent="0.2">
      <c r="A263" s="408" t="s">
        <v>733</v>
      </c>
      <c r="B263" s="409">
        <f>AVERAGE(B238:B261)</f>
        <v>0</v>
      </c>
      <c r="C263" s="409">
        <f t="shared" ref="C263:H263" si="2789">AVERAGE(C238:C261)</f>
        <v>0</v>
      </c>
      <c r="D263" s="409">
        <f t="shared" si="2789"/>
        <v>0</v>
      </c>
      <c r="E263" s="409">
        <f t="shared" si="2789"/>
        <v>0</v>
      </c>
      <c r="F263" s="409">
        <f t="shared" si="2789"/>
        <v>0</v>
      </c>
      <c r="G263" s="409">
        <f t="shared" si="2789"/>
        <v>0</v>
      </c>
      <c r="H263" s="409">
        <f t="shared" si="2789"/>
        <v>0</v>
      </c>
      <c r="I263" s="1225"/>
      <c r="J263" s="1225"/>
      <c r="K263" s="1226" t="e">
        <f t="shared" ref="K263" si="2790">AVERAGE(K238:K261)</f>
        <v>#DIV/0!</v>
      </c>
      <c r="L263" s="1226" t="e">
        <f t="shared" ref="L263:L269" si="2791">+H263/C263*DAY(A263)</f>
        <v>#DIV/0!</v>
      </c>
      <c r="M263" s="1227" t="e">
        <f t="shared" ref="M263:M269" si="2792">(F263+G263)/C263</f>
        <v>#DIV/0!</v>
      </c>
      <c r="N263" s="1227" t="e">
        <f>+E262/(+E262+F262+G262)</f>
        <v>#DIV/0!</v>
      </c>
      <c r="O263" s="1957" t="e" cm="1">
        <f t="array" ref="O263">E263/(SUMPRODUCT(--(CHOOSE({1,2,3},D263,F263,G263)&gt;0),CHOOSE({1,2,3},D263,F263,G263))+C263)</f>
        <v>#DIV/0!</v>
      </c>
      <c r="Q263" s="408" t="s">
        <v>733</v>
      </c>
      <c r="R263" s="409">
        <f>AVERAGE(R238:R261)</f>
        <v>0</v>
      </c>
      <c r="S263" s="409">
        <f t="shared" ref="S263:X263" si="2793">AVERAGE(S238:S261)</f>
        <v>0</v>
      </c>
      <c r="T263" s="409">
        <f t="shared" si="2793"/>
        <v>0</v>
      </c>
      <c r="U263" s="409">
        <f t="shared" si="2793"/>
        <v>0</v>
      </c>
      <c r="V263" s="409">
        <f t="shared" si="2793"/>
        <v>0</v>
      </c>
      <c r="W263" s="409">
        <f t="shared" si="2793"/>
        <v>0</v>
      </c>
      <c r="X263" s="409">
        <f t="shared" si="2793"/>
        <v>0</v>
      </c>
      <c r="Y263" s="1225"/>
      <c r="Z263" s="1225"/>
      <c r="AA263" s="1226" t="e">
        <f t="shared" ref="AA263" si="2794">AVERAGE(AA238:AA261)</f>
        <v>#DIV/0!</v>
      </c>
      <c r="AB263" s="1226" t="e">
        <f t="shared" ref="AB263:AB269" si="2795">+X263/S263*DAY(Q263)</f>
        <v>#DIV/0!</v>
      </c>
      <c r="AC263" s="1227" t="e">
        <f t="shared" ref="AC263:AC269" si="2796">(V263+W263)/S263</f>
        <v>#DIV/0!</v>
      </c>
      <c r="AD263" s="1227" t="e">
        <f>+U262/(+U262+V262+W262)</f>
        <v>#DIV/0!</v>
      </c>
      <c r="AE263" s="1957" t="e" cm="1">
        <f t="array" ref="AE263">U263/(SUMPRODUCT(--(CHOOSE({1,2,3},T263,V263,W263)&gt;0),CHOOSE({1,2,3},T263,V263,W263))+S263)</f>
        <v>#DIV/0!</v>
      </c>
      <c r="AG263" s="408" t="s">
        <v>733</v>
      </c>
      <c r="AH263" s="409">
        <f>AVERAGE(AH238:AH261)</f>
        <v>0</v>
      </c>
      <c r="AI263" s="409">
        <f t="shared" ref="AI263:AN263" si="2797">AVERAGE(AI238:AI261)</f>
        <v>0</v>
      </c>
      <c r="AJ263" s="409">
        <f t="shared" si="2797"/>
        <v>0</v>
      </c>
      <c r="AK263" s="409">
        <f t="shared" si="2797"/>
        <v>0</v>
      </c>
      <c r="AL263" s="409">
        <f t="shared" si="2797"/>
        <v>0</v>
      </c>
      <c r="AM263" s="409">
        <f t="shared" si="2797"/>
        <v>0</v>
      </c>
      <c r="AN263" s="409">
        <f t="shared" si="2797"/>
        <v>0</v>
      </c>
      <c r="AO263" s="1225"/>
      <c r="AP263" s="1225"/>
      <c r="AQ263" s="1226" t="e">
        <f t="shared" ref="AQ263" si="2798">AVERAGE(AQ238:AQ261)</f>
        <v>#DIV/0!</v>
      </c>
      <c r="AR263" s="1226" t="e">
        <f t="shared" ref="AR263:AR269" si="2799">+AN263/AI263*DAY(AG263)</f>
        <v>#DIV/0!</v>
      </c>
      <c r="AS263" s="1227" t="e">
        <f t="shared" ref="AS263:AS269" si="2800">(AL263+AM263)/AI263</f>
        <v>#DIV/0!</v>
      </c>
      <c r="AT263" s="1227" t="e">
        <f>+AK262/(+AK262+AL262+AM262)</f>
        <v>#DIV/0!</v>
      </c>
      <c r="AU263" s="1957" t="e" cm="1">
        <f t="array" ref="AU263">AK263/(SUMPRODUCT(--(CHOOSE({1,2,3},AJ263,AL263,AM263)&gt;0),CHOOSE({1,2,3},AJ263,AL263,AM263))+AI263)</f>
        <v>#DIV/0!</v>
      </c>
      <c r="AW263" s="408" t="s">
        <v>733</v>
      </c>
      <c r="AX263" s="409">
        <f>AVERAGE(AX238:AX261)</f>
        <v>0</v>
      </c>
      <c r="AY263" s="409">
        <f t="shared" ref="AY263:BD263" si="2801">AVERAGE(AY238:AY261)</f>
        <v>0</v>
      </c>
      <c r="AZ263" s="409">
        <f t="shared" si="2801"/>
        <v>0</v>
      </c>
      <c r="BA263" s="409">
        <f t="shared" si="2801"/>
        <v>0</v>
      </c>
      <c r="BB263" s="409">
        <f t="shared" si="2801"/>
        <v>0</v>
      </c>
      <c r="BC263" s="409">
        <f t="shared" si="2801"/>
        <v>0</v>
      </c>
      <c r="BD263" s="409">
        <f t="shared" si="2801"/>
        <v>0</v>
      </c>
      <c r="BE263" s="1225"/>
      <c r="BF263" s="1225"/>
      <c r="BG263" s="1226" t="e">
        <f t="shared" ref="BG263" si="2802">AVERAGE(BG238:BG261)</f>
        <v>#DIV/0!</v>
      </c>
      <c r="BH263" s="1226" t="e">
        <f t="shared" ref="BH263:BH269" si="2803">+BD263/AY263*DAY(AW263)</f>
        <v>#DIV/0!</v>
      </c>
      <c r="BI263" s="1227" t="e">
        <f t="shared" ref="BI263:BI269" si="2804">(BB263+BC263)/AY263</f>
        <v>#DIV/0!</v>
      </c>
      <c r="BJ263" s="1227" t="e">
        <f>+BA262/(+BA262+BB262+BC262)</f>
        <v>#DIV/0!</v>
      </c>
      <c r="BK263" s="1957" t="e" cm="1">
        <f t="array" ref="BK263">BA263/(SUMPRODUCT(--(CHOOSE({1,2,3},AZ263,BB263,BC263)&gt;0),CHOOSE({1,2,3},AZ263,BB263,BC263))+AY263)</f>
        <v>#DIV/0!</v>
      </c>
      <c r="BM263" s="408" t="s">
        <v>733</v>
      </c>
      <c r="BN263" s="409">
        <f>AVERAGE(BN238:BN261)</f>
        <v>0</v>
      </c>
      <c r="BO263" s="409">
        <f t="shared" ref="BO263:BT263" si="2805">AVERAGE(BO238:BO261)</f>
        <v>0</v>
      </c>
      <c r="BP263" s="409">
        <f t="shared" si="2805"/>
        <v>0</v>
      </c>
      <c r="BQ263" s="409">
        <f t="shared" si="2805"/>
        <v>0</v>
      </c>
      <c r="BR263" s="409">
        <f t="shared" si="2805"/>
        <v>0</v>
      </c>
      <c r="BS263" s="409">
        <f t="shared" si="2805"/>
        <v>0</v>
      </c>
      <c r="BT263" s="409">
        <f t="shared" si="2805"/>
        <v>0</v>
      </c>
      <c r="BU263" s="1225"/>
      <c r="BV263" s="1225"/>
      <c r="BW263" s="1226" t="e">
        <f t="shared" ref="BW263" si="2806">AVERAGE(BW238:BW261)</f>
        <v>#DIV/0!</v>
      </c>
      <c r="BX263" s="1226" t="e">
        <f t="shared" ref="BX263:BX269" si="2807">+BT263/BO263*DAY(BM263)</f>
        <v>#DIV/0!</v>
      </c>
      <c r="BY263" s="1227" t="e">
        <f t="shared" ref="BY263:BY269" si="2808">(BR263+BS263)/BO263</f>
        <v>#DIV/0!</v>
      </c>
      <c r="BZ263" s="1227" t="e">
        <f>+BQ262/(+BQ262+BR262+BS262)</f>
        <v>#DIV/0!</v>
      </c>
      <c r="CA263" s="1957" t="e" cm="1">
        <f t="array" ref="CA263">BQ263/(SUMPRODUCT(--(CHOOSE({1,2,3},BP263,BR263,BS263)&gt;0),CHOOSE({1,2,3},BP263,BR263,BS263))+BO263)</f>
        <v>#DIV/0!</v>
      </c>
      <c r="CC263" s="408" t="s">
        <v>733</v>
      </c>
      <c r="CD263" s="409">
        <f>AVERAGE(CD238:CD261)</f>
        <v>0</v>
      </c>
      <c r="CE263" s="409">
        <f t="shared" ref="CE263:CJ263" si="2809">AVERAGE(CE238:CE261)</f>
        <v>0</v>
      </c>
      <c r="CF263" s="409">
        <f t="shared" si="2809"/>
        <v>0</v>
      </c>
      <c r="CG263" s="409">
        <f t="shared" si="2809"/>
        <v>0</v>
      </c>
      <c r="CH263" s="409">
        <f t="shared" si="2809"/>
        <v>0</v>
      </c>
      <c r="CI263" s="409">
        <f t="shared" si="2809"/>
        <v>0</v>
      </c>
      <c r="CJ263" s="409">
        <f t="shared" si="2809"/>
        <v>0</v>
      </c>
      <c r="CK263" s="1225"/>
      <c r="CL263" s="1225"/>
      <c r="CM263" s="1226" t="e">
        <f t="shared" ref="CM263" si="2810">AVERAGE(CM238:CM261)</f>
        <v>#DIV/0!</v>
      </c>
      <c r="CN263" s="1226" t="e">
        <f t="shared" ref="CN263:CN269" si="2811">+CJ263/CE263*DAY(CC263)</f>
        <v>#DIV/0!</v>
      </c>
      <c r="CO263" s="1227" t="e">
        <f t="shared" ref="CO263:CO269" si="2812">(CH263+CI263)/CE263</f>
        <v>#DIV/0!</v>
      </c>
      <c r="CP263" s="1227" t="e">
        <f>+CG262/(+CG262+CH262+CI262)</f>
        <v>#DIV/0!</v>
      </c>
      <c r="CQ263" s="1957" t="e" cm="1">
        <f t="array" ref="CQ263">CG263/(SUMPRODUCT(--(CHOOSE({1,2,3},CF263,CH263,CI263)&gt;0),CHOOSE({1,2,3},CF263,CH263,CI263))+CE263)</f>
        <v>#DIV/0!</v>
      </c>
      <c r="CS263" s="408" t="s">
        <v>733</v>
      </c>
      <c r="CT263" s="409">
        <f>AVERAGE(CT238:CT261)</f>
        <v>0</v>
      </c>
      <c r="CU263" s="409">
        <f t="shared" ref="CU263:CZ263" si="2813">AVERAGE(CU238:CU261)</f>
        <v>0</v>
      </c>
      <c r="CV263" s="409">
        <f t="shared" si="2813"/>
        <v>0</v>
      </c>
      <c r="CW263" s="409">
        <f t="shared" si="2813"/>
        <v>0</v>
      </c>
      <c r="CX263" s="409">
        <f t="shared" si="2813"/>
        <v>0</v>
      </c>
      <c r="CY263" s="409">
        <f t="shared" si="2813"/>
        <v>0</v>
      </c>
      <c r="CZ263" s="409">
        <f t="shared" si="2813"/>
        <v>0</v>
      </c>
      <c r="DA263" s="1225"/>
      <c r="DB263" s="1225"/>
      <c r="DC263" s="1226" t="e">
        <f t="shared" ref="DC263" si="2814">AVERAGE(DC238:DC261)</f>
        <v>#DIV/0!</v>
      </c>
      <c r="DD263" s="1226" t="e">
        <f t="shared" ref="DD263:DD269" si="2815">+CZ263/CU263*DAY(CS263)</f>
        <v>#DIV/0!</v>
      </c>
      <c r="DE263" s="1227" t="e">
        <f t="shared" ref="DE263:DE269" si="2816">(CX263+CY263)/CU263</f>
        <v>#DIV/0!</v>
      </c>
      <c r="DF263" s="1227" t="e">
        <f>+CW262/(+CW262+CX262+CY262)</f>
        <v>#DIV/0!</v>
      </c>
      <c r="DG263" s="1957" t="e" cm="1">
        <f t="array" ref="DG263">CW263/(SUMPRODUCT(--(CHOOSE({1,2,3},CV263,CX263,CY263)&gt;0),CHOOSE({1,2,3},CV263,CX263,CY263))+CU263)</f>
        <v>#DIV/0!</v>
      </c>
      <c r="DI263" s="408" t="s">
        <v>733</v>
      </c>
      <c r="DJ263" s="409">
        <f>AVERAGE(DJ238:DJ261)</f>
        <v>0</v>
      </c>
      <c r="DK263" s="409">
        <f t="shared" ref="DK263:DP263" si="2817">AVERAGE(DK238:DK261)</f>
        <v>0</v>
      </c>
      <c r="DL263" s="409">
        <f t="shared" si="2817"/>
        <v>0</v>
      </c>
      <c r="DM263" s="409">
        <f t="shared" si="2817"/>
        <v>0</v>
      </c>
      <c r="DN263" s="409">
        <f t="shared" si="2817"/>
        <v>0</v>
      </c>
      <c r="DO263" s="409">
        <f t="shared" si="2817"/>
        <v>0</v>
      </c>
      <c r="DP263" s="409">
        <f t="shared" si="2817"/>
        <v>0</v>
      </c>
      <c r="DQ263" s="1225"/>
      <c r="DR263" s="1225"/>
      <c r="DS263" s="1226" t="e">
        <f t="shared" ref="DS263" si="2818">AVERAGE(DS238:DS261)</f>
        <v>#DIV/0!</v>
      </c>
      <c r="DT263" s="1226" t="e">
        <f t="shared" ref="DT263:DT269" si="2819">+DP263/DK263*DAY(DI263)</f>
        <v>#DIV/0!</v>
      </c>
      <c r="DU263" s="1227" t="e">
        <f t="shared" ref="DU263:DU269" si="2820">(DN263+DO263)/DK263</f>
        <v>#DIV/0!</v>
      </c>
      <c r="DV263" s="1227" t="e">
        <f>+DM262/(+DM262+DN262+DO262)</f>
        <v>#DIV/0!</v>
      </c>
      <c r="DW263" s="1957" t="e" cm="1">
        <f t="array" ref="DW263">DM263/(SUMPRODUCT(--(CHOOSE({1,2,3},DL263,DN263,DO263)&gt;0),CHOOSE({1,2,3},DL263,DN263,DO263))+DK263)</f>
        <v>#DIV/0!</v>
      </c>
      <c r="DY263" s="408" t="s">
        <v>733</v>
      </c>
      <c r="DZ263" s="409">
        <f>AVERAGE(DZ238:DZ261)</f>
        <v>0</v>
      </c>
      <c r="EA263" s="409">
        <f t="shared" ref="EA263:EF263" si="2821">AVERAGE(EA238:EA261)</f>
        <v>0</v>
      </c>
      <c r="EB263" s="409">
        <f t="shared" si="2821"/>
        <v>0</v>
      </c>
      <c r="EC263" s="409">
        <f t="shared" si="2821"/>
        <v>0</v>
      </c>
      <c r="ED263" s="409">
        <f t="shared" si="2821"/>
        <v>0</v>
      </c>
      <c r="EE263" s="409">
        <f t="shared" si="2821"/>
        <v>0</v>
      </c>
      <c r="EF263" s="409">
        <f t="shared" si="2821"/>
        <v>0</v>
      </c>
      <c r="EG263" s="1225"/>
      <c r="EH263" s="1225"/>
      <c r="EI263" s="1226" t="e">
        <f t="shared" ref="EI263" si="2822">AVERAGE(EI238:EI261)</f>
        <v>#DIV/0!</v>
      </c>
      <c r="EJ263" s="1226" t="e">
        <f t="shared" ref="EJ263:EJ269" si="2823">+EF263/EA263*DAY(DY263)</f>
        <v>#DIV/0!</v>
      </c>
      <c r="EK263" s="1227" t="e">
        <f t="shared" ref="EK263:EK269" si="2824">(ED263+EE263)/EA263</f>
        <v>#DIV/0!</v>
      </c>
      <c r="EL263" s="1227" t="e">
        <f>+EC262/(+EC262+ED262+EE262)</f>
        <v>#DIV/0!</v>
      </c>
      <c r="EM263" s="1957" t="e" cm="1">
        <f t="array" ref="EM263">EC263/(SUMPRODUCT(--(CHOOSE({1,2,3},EB263,ED263,EE263)&gt;0),CHOOSE({1,2,3},EB263,ED263,EE263))+EA263)</f>
        <v>#DIV/0!</v>
      </c>
      <c r="EO263" s="408" t="s">
        <v>733</v>
      </c>
      <c r="EP263" s="409">
        <f>AVERAGE(EP238:EP261)</f>
        <v>0</v>
      </c>
      <c r="EQ263" s="409">
        <f t="shared" ref="EQ263:EV263" si="2825">AVERAGE(EQ238:EQ261)</f>
        <v>0</v>
      </c>
      <c r="ER263" s="409">
        <f t="shared" si="2825"/>
        <v>0</v>
      </c>
      <c r="ES263" s="409">
        <f t="shared" si="2825"/>
        <v>0</v>
      </c>
      <c r="ET263" s="409">
        <f t="shared" si="2825"/>
        <v>0</v>
      </c>
      <c r="EU263" s="409">
        <f t="shared" si="2825"/>
        <v>0</v>
      </c>
      <c r="EV263" s="409">
        <f t="shared" si="2825"/>
        <v>0</v>
      </c>
      <c r="EW263" s="1225"/>
      <c r="EX263" s="1225"/>
      <c r="EY263" s="1226" t="e">
        <f t="shared" ref="EY263" si="2826">AVERAGE(EY238:EY261)</f>
        <v>#DIV/0!</v>
      </c>
      <c r="EZ263" s="1226" t="e">
        <f t="shared" ref="EZ263:EZ269" si="2827">+EV263/EQ263*DAY(EO263)</f>
        <v>#DIV/0!</v>
      </c>
      <c r="FA263" s="1227" t="e">
        <f t="shared" ref="FA263:FA269" si="2828">(ET263+EU263)/EQ263</f>
        <v>#DIV/0!</v>
      </c>
      <c r="FB263" s="1227" t="e">
        <f>+ES262/(+ES262+ET262+EU262)</f>
        <v>#DIV/0!</v>
      </c>
      <c r="FC263" s="1957" t="e" cm="1">
        <f t="array" ref="FC263">ES263/(SUMPRODUCT(--(CHOOSE({1,2,3},FH263,FX263,GN263)&gt;0),CHOOSE({1,2,3},FH263,FX263,GN263))+EQ263)</f>
        <v>#DIV/0!</v>
      </c>
      <c r="FE263" s="408" t="s">
        <v>733</v>
      </c>
      <c r="FF263" s="409">
        <f>AVERAGE(FF238:FF261)</f>
        <v>0</v>
      </c>
      <c r="FG263" s="409">
        <f t="shared" ref="FG263:FL263" si="2829">AVERAGE(FG238:FG261)</f>
        <v>0</v>
      </c>
      <c r="FH263" s="409">
        <f t="shared" si="2829"/>
        <v>0</v>
      </c>
      <c r="FI263" s="409">
        <f t="shared" si="2829"/>
        <v>0</v>
      </c>
      <c r="FJ263" s="409">
        <f t="shared" si="2829"/>
        <v>0</v>
      </c>
      <c r="FK263" s="409">
        <f t="shared" si="2829"/>
        <v>0</v>
      </c>
      <c r="FL263" s="409">
        <f t="shared" si="2829"/>
        <v>0</v>
      </c>
      <c r="FM263" s="1225"/>
      <c r="FN263" s="1225"/>
      <c r="FO263" s="1226" t="e">
        <f t="shared" ref="FO263" si="2830">AVERAGE(FO238:FO261)</f>
        <v>#DIV/0!</v>
      </c>
      <c r="FP263" s="1226" t="e">
        <f t="shared" ref="FP263:FP269" si="2831">+FL263/FG263*DAY(FE263)</f>
        <v>#DIV/0!</v>
      </c>
      <c r="FQ263" s="1227" t="e">
        <f t="shared" ref="FQ263:FQ269" si="2832">(FJ263+FK263)/FG263</f>
        <v>#DIV/0!</v>
      </c>
      <c r="FR263" s="1227" t="e">
        <f>+FI262/(+FI262+FJ262+FK262)</f>
        <v>#DIV/0!</v>
      </c>
      <c r="FS263" s="1957" t="e" cm="1">
        <f t="array" ref="FS263">FI263/(SUMPRODUCT(--(CHOOSE({1,2,3},FH263,FJ263,FK263)&gt;0),CHOOSE({1,2,3},FH263,FJ263,FK263))+FG263)</f>
        <v>#DIV/0!</v>
      </c>
      <c r="FU263" s="408" t="s">
        <v>733</v>
      </c>
      <c r="FV263" s="409">
        <f>AVERAGE(FV238:FV261)</f>
        <v>0</v>
      </c>
      <c r="FW263" s="409">
        <f t="shared" ref="FW263:GB263" si="2833">AVERAGE(FW238:FW261)</f>
        <v>0</v>
      </c>
      <c r="FX263" s="409">
        <f t="shared" si="2833"/>
        <v>0</v>
      </c>
      <c r="FY263" s="409">
        <f t="shared" si="2833"/>
        <v>0</v>
      </c>
      <c r="FZ263" s="409">
        <f t="shared" si="2833"/>
        <v>0</v>
      </c>
      <c r="GA263" s="409">
        <f t="shared" si="2833"/>
        <v>0</v>
      </c>
      <c r="GB263" s="409">
        <f t="shared" si="2833"/>
        <v>0</v>
      </c>
      <c r="GC263" s="1225"/>
      <c r="GD263" s="1225"/>
      <c r="GE263" s="1226" t="e">
        <f t="shared" ref="GE263" si="2834">AVERAGE(GE238:GE261)</f>
        <v>#DIV/0!</v>
      </c>
      <c r="GF263" s="1226" t="e">
        <f t="shared" ref="GF263:GF269" si="2835">+GB263/FW263*DAY(FU263)</f>
        <v>#DIV/0!</v>
      </c>
      <c r="GG263" s="1227" t="e">
        <f t="shared" ref="GG263:GG269" si="2836">(FZ263+GA263)/FW263</f>
        <v>#DIV/0!</v>
      </c>
      <c r="GH263" s="1227" t="e">
        <f>+FY262/(+FY262+FZ262+GA262)</f>
        <v>#DIV/0!</v>
      </c>
      <c r="GI263" s="1957" t="e" cm="1">
        <f t="array" ref="GI263">FY263/(SUMPRODUCT(--(CHOOSE({1,2,3},FX263,FZ263,GA263)&gt;0),CHOOSE({1,2,3},FX263,FZ263,GA263))+FW263)</f>
        <v>#DIV/0!</v>
      </c>
      <c r="GK263" s="408" t="s">
        <v>733</v>
      </c>
      <c r="GL263" s="409">
        <f>AVERAGE(GL238:GL261)</f>
        <v>0</v>
      </c>
      <c r="GM263" s="409">
        <f t="shared" ref="GM263:GR263" si="2837">AVERAGE(GM238:GM261)</f>
        <v>0</v>
      </c>
      <c r="GN263" s="409">
        <f t="shared" si="2837"/>
        <v>0</v>
      </c>
      <c r="GO263" s="409">
        <f t="shared" si="2837"/>
        <v>0</v>
      </c>
      <c r="GP263" s="409">
        <f t="shared" si="2837"/>
        <v>0</v>
      </c>
      <c r="GQ263" s="409">
        <f t="shared" si="2837"/>
        <v>0</v>
      </c>
      <c r="GR263" s="409">
        <f t="shared" si="2837"/>
        <v>0</v>
      </c>
      <c r="GS263" s="1225"/>
      <c r="GT263" s="1225"/>
      <c r="GU263" s="1226" t="e">
        <f t="shared" ref="GU263" si="2838">AVERAGE(GU238:GU261)</f>
        <v>#DIV/0!</v>
      </c>
      <c r="GV263" s="1226" t="e">
        <f t="shared" ref="GV263:GV269" si="2839">+GR263/GM263*DAY(GK263)</f>
        <v>#DIV/0!</v>
      </c>
      <c r="GW263" s="1227" t="e">
        <f t="shared" ref="GW263:GW269" si="2840">(GP263+GQ263)/GM263</f>
        <v>#DIV/0!</v>
      </c>
      <c r="GX263" s="1227" t="e">
        <f>+GO262/(+GO262+GP262+GQ262)</f>
        <v>#DIV/0!</v>
      </c>
      <c r="GY263" s="1957" t="e" cm="1">
        <f t="array" ref="GY263">GO263/(SUMPRODUCT(--(CHOOSE({1,2,3},GN263,GP263,GQ263)&gt;0),CHOOSE({1,2,3},GN263,GP263,GQ263))+GM263)</f>
        <v>#DIV/0!</v>
      </c>
    </row>
    <row r="264" spans="1:207" x14ac:dyDescent="0.2">
      <c r="A264" s="408" t="s">
        <v>521</v>
      </c>
      <c r="B264" s="409">
        <f>AVERAGE(B259:B261)</f>
        <v>0</v>
      </c>
      <c r="C264" s="409">
        <f t="shared" ref="C264:H264" si="2841">AVERAGE(C259:C261)</f>
        <v>0</v>
      </c>
      <c r="D264" s="409">
        <f t="shared" si="2841"/>
        <v>0</v>
      </c>
      <c r="E264" s="409">
        <f t="shared" si="2841"/>
        <v>0</v>
      </c>
      <c r="F264" s="409">
        <f t="shared" si="2841"/>
        <v>0</v>
      </c>
      <c r="G264" s="409">
        <f t="shared" si="2841"/>
        <v>0</v>
      </c>
      <c r="H264" s="409">
        <f t="shared" si="2841"/>
        <v>0</v>
      </c>
      <c r="I264" s="1225"/>
      <c r="J264" s="1225"/>
      <c r="K264" s="1226" t="e">
        <f t="shared" ref="K264" si="2842">AVERAGE(K259:K261)</f>
        <v>#DIV/0!</v>
      </c>
      <c r="L264" s="1226" t="e">
        <f t="shared" si="2791"/>
        <v>#DIV/0!</v>
      </c>
      <c r="M264" s="1227" t="e">
        <f t="shared" si="2792"/>
        <v>#DIV/0!</v>
      </c>
      <c r="N264" s="1227" t="e">
        <f t="shared" ref="N264:N269" si="2843">+E264/(+E264+F264+G264)</f>
        <v>#DIV/0!</v>
      </c>
      <c r="O264" s="1957" t="e" cm="1">
        <f t="array" ref="O264">E264/(SUMPRODUCT(--(CHOOSE({1,2,3},D264,F264,G264)&gt;0),CHOOSE({1,2,3},D264,F264,G264))+C264)</f>
        <v>#DIV/0!</v>
      </c>
      <c r="Q264" s="408" t="s">
        <v>521</v>
      </c>
      <c r="R264" s="409">
        <f>AVERAGE(R259:R261)</f>
        <v>0</v>
      </c>
      <c r="S264" s="409">
        <f t="shared" ref="S264:X264" si="2844">AVERAGE(S259:S261)</f>
        <v>0</v>
      </c>
      <c r="T264" s="409">
        <f t="shared" si="2844"/>
        <v>0</v>
      </c>
      <c r="U264" s="409">
        <f t="shared" si="2844"/>
        <v>0</v>
      </c>
      <c r="V264" s="409">
        <f t="shared" si="2844"/>
        <v>0</v>
      </c>
      <c r="W264" s="409">
        <f t="shared" si="2844"/>
        <v>0</v>
      </c>
      <c r="X264" s="409">
        <f t="shared" si="2844"/>
        <v>0</v>
      </c>
      <c r="Y264" s="1225"/>
      <c r="Z264" s="1225"/>
      <c r="AA264" s="1226" t="e">
        <f t="shared" ref="AA264" si="2845">AVERAGE(AA259:AA261)</f>
        <v>#DIV/0!</v>
      </c>
      <c r="AB264" s="1226" t="e">
        <f t="shared" si="2795"/>
        <v>#DIV/0!</v>
      </c>
      <c r="AC264" s="1227" t="e">
        <f t="shared" si="2796"/>
        <v>#DIV/0!</v>
      </c>
      <c r="AD264" s="1227" t="e">
        <f t="shared" ref="AD264:AD269" si="2846">+U264/(+U264+V264+W264)</f>
        <v>#DIV/0!</v>
      </c>
      <c r="AE264" s="1957" t="e" cm="1">
        <f t="array" ref="AE264">U264/(SUMPRODUCT(--(CHOOSE({1,2,3},T264,V264,W264)&gt;0),CHOOSE({1,2,3},T264,V264,W264))+S264)</f>
        <v>#DIV/0!</v>
      </c>
      <c r="AG264" s="408" t="s">
        <v>521</v>
      </c>
      <c r="AH264" s="409">
        <f>AVERAGE(AH259:AH261)</f>
        <v>0</v>
      </c>
      <c r="AI264" s="409">
        <f t="shared" ref="AI264:AN264" si="2847">AVERAGE(AI259:AI261)</f>
        <v>0</v>
      </c>
      <c r="AJ264" s="409">
        <f t="shared" si="2847"/>
        <v>0</v>
      </c>
      <c r="AK264" s="409">
        <f t="shared" si="2847"/>
        <v>0</v>
      </c>
      <c r="AL264" s="409">
        <f t="shared" si="2847"/>
        <v>0</v>
      </c>
      <c r="AM264" s="409">
        <f t="shared" si="2847"/>
        <v>0</v>
      </c>
      <c r="AN264" s="409">
        <f t="shared" si="2847"/>
        <v>0</v>
      </c>
      <c r="AO264" s="1225"/>
      <c r="AP264" s="1225"/>
      <c r="AQ264" s="1226" t="e">
        <f t="shared" ref="AQ264" si="2848">AVERAGE(AQ259:AQ261)</f>
        <v>#DIV/0!</v>
      </c>
      <c r="AR264" s="1226" t="e">
        <f t="shared" si="2799"/>
        <v>#DIV/0!</v>
      </c>
      <c r="AS264" s="1227" t="e">
        <f t="shared" si="2800"/>
        <v>#DIV/0!</v>
      </c>
      <c r="AT264" s="1227" t="e">
        <f t="shared" ref="AT264:AT269" si="2849">+AK264/(+AK264+AL264+AM264)</f>
        <v>#DIV/0!</v>
      </c>
      <c r="AU264" s="1957" t="e" cm="1">
        <f t="array" ref="AU264">AK264/(SUMPRODUCT(--(CHOOSE({1,2,3},AJ264,AL264,AM264)&gt;0),CHOOSE({1,2,3},AJ264,AL264,AM264))+AI264)</f>
        <v>#DIV/0!</v>
      </c>
      <c r="AW264" s="408" t="s">
        <v>521</v>
      </c>
      <c r="AX264" s="409">
        <f>AVERAGE(AX259:AX261)</f>
        <v>0</v>
      </c>
      <c r="AY264" s="409">
        <f t="shared" ref="AY264:BD264" si="2850">AVERAGE(AY259:AY261)</f>
        <v>0</v>
      </c>
      <c r="AZ264" s="409">
        <f t="shared" si="2850"/>
        <v>0</v>
      </c>
      <c r="BA264" s="409">
        <f t="shared" si="2850"/>
        <v>0</v>
      </c>
      <c r="BB264" s="409">
        <f t="shared" si="2850"/>
        <v>0</v>
      </c>
      <c r="BC264" s="409">
        <f t="shared" si="2850"/>
        <v>0</v>
      </c>
      <c r="BD264" s="409">
        <f t="shared" si="2850"/>
        <v>0</v>
      </c>
      <c r="BE264" s="1225"/>
      <c r="BF264" s="1225"/>
      <c r="BG264" s="1226" t="e">
        <f t="shared" ref="BG264" si="2851">AVERAGE(BG259:BG261)</f>
        <v>#DIV/0!</v>
      </c>
      <c r="BH264" s="1226" t="e">
        <f t="shared" si="2803"/>
        <v>#DIV/0!</v>
      </c>
      <c r="BI264" s="1227" t="e">
        <f t="shared" si="2804"/>
        <v>#DIV/0!</v>
      </c>
      <c r="BJ264" s="1227" t="e">
        <f t="shared" ref="BJ264:BJ269" si="2852">+BA264/(+BA264+BB264+BC264)</f>
        <v>#DIV/0!</v>
      </c>
      <c r="BK264" s="1957" t="e" cm="1">
        <f t="array" ref="BK264">BA264/(SUMPRODUCT(--(CHOOSE({1,2,3},AZ264,BB264,BC264)&gt;0),CHOOSE({1,2,3},AZ264,BB264,BC264))+AY264)</f>
        <v>#DIV/0!</v>
      </c>
      <c r="BM264" s="408" t="s">
        <v>521</v>
      </c>
      <c r="BN264" s="409">
        <f>AVERAGE(BN259:BN261)</f>
        <v>0</v>
      </c>
      <c r="BO264" s="409">
        <f t="shared" ref="BO264:BT264" si="2853">AVERAGE(BO259:BO261)</f>
        <v>0</v>
      </c>
      <c r="BP264" s="409">
        <f t="shared" si="2853"/>
        <v>0</v>
      </c>
      <c r="BQ264" s="409">
        <f t="shared" si="2853"/>
        <v>0</v>
      </c>
      <c r="BR264" s="409">
        <f t="shared" si="2853"/>
        <v>0</v>
      </c>
      <c r="BS264" s="409">
        <f t="shared" si="2853"/>
        <v>0</v>
      </c>
      <c r="BT264" s="409">
        <f t="shared" si="2853"/>
        <v>0</v>
      </c>
      <c r="BU264" s="1225"/>
      <c r="BV264" s="1225"/>
      <c r="BW264" s="1226" t="e">
        <f t="shared" ref="BW264" si="2854">AVERAGE(BW259:BW261)</f>
        <v>#DIV/0!</v>
      </c>
      <c r="BX264" s="1226" t="e">
        <f t="shared" si="2807"/>
        <v>#DIV/0!</v>
      </c>
      <c r="BY264" s="1227" t="e">
        <f t="shared" si="2808"/>
        <v>#DIV/0!</v>
      </c>
      <c r="BZ264" s="1227" t="e">
        <f t="shared" ref="BZ264:BZ269" si="2855">+BQ264/(+BQ264+BR264+BS264)</f>
        <v>#DIV/0!</v>
      </c>
      <c r="CA264" s="1957" t="e" cm="1">
        <f t="array" ref="CA264">BQ264/(SUMPRODUCT(--(CHOOSE({1,2,3},BP264,BR264,BS264)&gt;0),CHOOSE({1,2,3},BP264,BR264,BS264))+BO264)</f>
        <v>#DIV/0!</v>
      </c>
      <c r="CC264" s="408" t="s">
        <v>521</v>
      </c>
      <c r="CD264" s="409">
        <f>AVERAGE(CD259:CD261)</f>
        <v>0</v>
      </c>
      <c r="CE264" s="409">
        <f t="shared" ref="CE264:CJ264" si="2856">AVERAGE(CE259:CE261)</f>
        <v>0</v>
      </c>
      <c r="CF264" s="409">
        <f t="shared" si="2856"/>
        <v>0</v>
      </c>
      <c r="CG264" s="409">
        <f t="shared" si="2856"/>
        <v>0</v>
      </c>
      <c r="CH264" s="409">
        <f t="shared" si="2856"/>
        <v>0</v>
      </c>
      <c r="CI264" s="409">
        <f t="shared" si="2856"/>
        <v>0</v>
      </c>
      <c r="CJ264" s="409">
        <f t="shared" si="2856"/>
        <v>0</v>
      </c>
      <c r="CK264" s="1225"/>
      <c r="CL264" s="1225"/>
      <c r="CM264" s="1226" t="e">
        <f t="shared" ref="CM264" si="2857">AVERAGE(CM259:CM261)</f>
        <v>#DIV/0!</v>
      </c>
      <c r="CN264" s="1226" t="e">
        <f t="shared" si="2811"/>
        <v>#DIV/0!</v>
      </c>
      <c r="CO264" s="1227" t="e">
        <f t="shared" si="2812"/>
        <v>#DIV/0!</v>
      </c>
      <c r="CP264" s="1227" t="e">
        <f t="shared" ref="CP264:CP269" si="2858">+CG264/(+CG264+CH264+CI264)</f>
        <v>#DIV/0!</v>
      </c>
      <c r="CQ264" s="1957" t="e" cm="1">
        <f t="array" ref="CQ264">CG264/(SUMPRODUCT(--(CHOOSE({1,2,3},CF264,CH264,CI264)&gt;0),CHOOSE({1,2,3},CF264,CH264,CI264))+CE264)</f>
        <v>#DIV/0!</v>
      </c>
      <c r="CS264" s="408" t="s">
        <v>521</v>
      </c>
      <c r="CT264" s="409">
        <f>AVERAGE(CT259:CT261)</f>
        <v>0</v>
      </c>
      <c r="CU264" s="409">
        <f t="shared" ref="CU264:CZ264" si="2859">AVERAGE(CU259:CU261)</f>
        <v>0</v>
      </c>
      <c r="CV264" s="409">
        <f t="shared" si="2859"/>
        <v>0</v>
      </c>
      <c r="CW264" s="409">
        <f t="shared" si="2859"/>
        <v>0</v>
      </c>
      <c r="CX264" s="409">
        <f t="shared" si="2859"/>
        <v>0</v>
      </c>
      <c r="CY264" s="409">
        <f t="shared" si="2859"/>
        <v>0</v>
      </c>
      <c r="CZ264" s="409">
        <f t="shared" si="2859"/>
        <v>0</v>
      </c>
      <c r="DA264" s="1225"/>
      <c r="DB264" s="1225"/>
      <c r="DC264" s="1226" t="e">
        <f t="shared" ref="DC264" si="2860">AVERAGE(DC259:DC261)</f>
        <v>#DIV/0!</v>
      </c>
      <c r="DD264" s="1226" t="e">
        <f t="shared" si="2815"/>
        <v>#DIV/0!</v>
      </c>
      <c r="DE264" s="1227" t="e">
        <f t="shared" si="2816"/>
        <v>#DIV/0!</v>
      </c>
      <c r="DF264" s="1227" t="e">
        <f t="shared" ref="DF264:DF269" si="2861">+CW264/(+CW264+CX264+CY264)</f>
        <v>#DIV/0!</v>
      </c>
      <c r="DG264" s="1957" t="e" cm="1">
        <f t="array" ref="DG264">CW264/(SUMPRODUCT(--(CHOOSE({1,2,3},CV264,CX264,CY264)&gt;0),CHOOSE({1,2,3},CV264,CX264,CY264))+CU264)</f>
        <v>#DIV/0!</v>
      </c>
      <c r="DI264" s="408" t="s">
        <v>521</v>
      </c>
      <c r="DJ264" s="409">
        <f>AVERAGE(DJ259:DJ261)</f>
        <v>0</v>
      </c>
      <c r="DK264" s="409">
        <f t="shared" ref="DK264:DP264" si="2862">AVERAGE(DK259:DK261)</f>
        <v>0</v>
      </c>
      <c r="DL264" s="409">
        <f t="shared" si="2862"/>
        <v>0</v>
      </c>
      <c r="DM264" s="409">
        <f t="shared" si="2862"/>
        <v>0</v>
      </c>
      <c r="DN264" s="409">
        <f t="shared" si="2862"/>
        <v>0</v>
      </c>
      <c r="DO264" s="409">
        <f t="shared" si="2862"/>
        <v>0</v>
      </c>
      <c r="DP264" s="409">
        <f t="shared" si="2862"/>
        <v>0</v>
      </c>
      <c r="DQ264" s="1225"/>
      <c r="DR264" s="1225"/>
      <c r="DS264" s="1226" t="e">
        <f t="shared" ref="DS264" si="2863">AVERAGE(DS259:DS261)</f>
        <v>#DIV/0!</v>
      </c>
      <c r="DT264" s="1226" t="e">
        <f t="shared" si="2819"/>
        <v>#DIV/0!</v>
      </c>
      <c r="DU264" s="1227" t="e">
        <f t="shared" si="2820"/>
        <v>#DIV/0!</v>
      </c>
      <c r="DV264" s="1227" t="e">
        <f t="shared" ref="DV264:DV269" si="2864">+DM264/(+DM264+DN264+DO264)</f>
        <v>#DIV/0!</v>
      </c>
      <c r="DW264" s="1957" t="e" cm="1">
        <f t="array" ref="DW264">DM264/(SUMPRODUCT(--(CHOOSE({1,2,3},DL264,DN264,DO264)&gt;0),CHOOSE({1,2,3},DL264,DN264,DO264))+DK264)</f>
        <v>#DIV/0!</v>
      </c>
      <c r="DY264" s="408" t="s">
        <v>521</v>
      </c>
      <c r="DZ264" s="409">
        <f>AVERAGE(DZ259:DZ261)</f>
        <v>0</v>
      </c>
      <c r="EA264" s="409">
        <f t="shared" ref="EA264:EF264" si="2865">AVERAGE(EA259:EA261)</f>
        <v>0</v>
      </c>
      <c r="EB264" s="409">
        <f t="shared" si="2865"/>
        <v>0</v>
      </c>
      <c r="EC264" s="409">
        <f t="shared" si="2865"/>
        <v>0</v>
      </c>
      <c r="ED264" s="409">
        <f t="shared" si="2865"/>
        <v>0</v>
      </c>
      <c r="EE264" s="409">
        <f t="shared" si="2865"/>
        <v>0</v>
      </c>
      <c r="EF264" s="409">
        <f t="shared" si="2865"/>
        <v>0</v>
      </c>
      <c r="EG264" s="1225"/>
      <c r="EH264" s="1225"/>
      <c r="EI264" s="1226" t="e">
        <f t="shared" ref="EI264" si="2866">AVERAGE(EI259:EI261)</f>
        <v>#DIV/0!</v>
      </c>
      <c r="EJ264" s="1226" t="e">
        <f t="shared" si="2823"/>
        <v>#DIV/0!</v>
      </c>
      <c r="EK264" s="1227" t="e">
        <f t="shared" si="2824"/>
        <v>#DIV/0!</v>
      </c>
      <c r="EL264" s="1227" t="e">
        <f t="shared" ref="EL264:EL269" si="2867">+EC264/(+EC264+ED264+EE264)</f>
        <v>#DIV/0!</v>
      </c>
      <c r="EM264" s="1957" t="e" cm="1">
        <f t="array" ref="EM264">EC264/(SUMPRODUCT(--(CHOOSE({1,2,3},EB264,ED264,EE264)&gt;0),CHOOSE({1,2,3},EB264,ED264,EE264))+EA264)</f>
        <v>#DIV/0!</v>
      </c>
      <c r="EO264" s="408" t="s">
        <v>521</v>
      </c>
      <c r="EP264" s="409">
        <f>AVERAGE(EP259:EP261)</f>
        <v>0</v>
      </c>
      <c r="EQ264" s="409">
        <f t="shared" ref="EQ264:EV264" si="2868">AVERAGE(EQ259:EQ261)</f>
        <v>0</v>
      </c>
      <c r="ER264" s="409">
        <f t="shared" si="2868"/>
        <v>0</v>
      </c>
      <c r="ES264" s="409">
        <f t="shared" si="2868"/>
        <v>0</v>
      </c>
      <c r="ET264" s="409">
        <f t="shared" si="2868"/>
        <v>0</v>
      </c>
      <c r="EU264" s="409">
        <f t="shared" si="2868"/>
        <v>0</v>
      </c>
      <c r="EV264" s="409">
        <f t="shared" si="2868"/>
        <v>0</v>
      </c>
      <c r="EW264" s="1225"/>
      <c r="EX264" s="1225"/>
      <c r="EY264" s="1226" t="e">
        <f t="shared" ref="EY264" si="2869">AVERAGE(EY259:EY261)</f>
        <v>#DIV/0!</v>
      </c>
      <c r="EZ264" s="1226" t="e">
        <f t="shared" si="2827"/>
        <v>#DIV/0!</v>
      </c>
      <c r="FA264" s="1227" t="e">
        <f t="shared" si="2828"/>
        <v>#DIV/0!</v>
      </c>
      <c r="FB264" s="1227" t="e">
        <f t="shared" ref="FB264:FB269" si="2870">+ES264/(+ES264+ET264+EU264)</f>
        <v>#DIV/0!</v>
      </c>
      <c r="FC264" s="1957" t="e" cm="1">
        <f t="array" ref="FC264">ES264/(SUMPRODUCT(--(CHOOSE({1,2,3},FH264,FX264,GN264)&gt;0),CHOOSE({1,2,3},FH264,FX264,GN264))+EQ264)</f>
        <v>#DIV/0!</v>
      </c>
      <c r="FE264" s="408" t="s">
        <v>521</v>
      </c>
      <c r="FF264" s="409">
        <f>AVERAGE(FF259:FF261)</f>
        <v>0</v>
      </c>
      <c r="FG264" s="409">
        <f t="shared" ref="FG264:FL264" si="2871">AVERAGE(FG259:FG261)</f>
        <v>0</v>
      </c>
      <c r="FH264" s="409">
        <f t="shared" si="2871"/>
        <v>0</v>
      </c>
      <c r="FI264" s="409">
        <f t="shared" si="2871"/>
        <v>0</v>
      </c>
      <c r="FJ264" s="409">
        <f t="shared" si="2871"/>
        <v>0</v>
      </c>
      <c r="FK264" s="409">
        <f t="shared" si="2871"/>
        <v>0</v>
      </c>
      <c r="FL264" s="409">
        <f t="shared" si="2871"/>
        <v>0</v>
      </c>
      <c r="FM264" s="1225"/>
      <c r="FN264" s="1225"/>
      <c r="FO264" s="1226" t="e">
        <f t="shared" ref="FO264" si="2872">AVERAGE(FO259:FO261)</f>
        <v>#DIV/0!</v>
      </c>
      <c r="FP264" s="1226" t="e">
        <f t="shared" si="2831"/>
        <v>#DIV/0!</v>
      </c>
      <c r="FQ264" s="1227" t="e">
        <f t="shared" si="2832"/>
        <v>#DIV/0!</v>
      </c>
      <c r="FR264" s="1227" t="e">
        <f t="shared" ref="FR264:FR269" si="2873">+FI264/(+FI264+FJ264+FK264)</f>
        <v>#DIV/0!</v>
      </c>
      <c r="FS264" s="1957" t="e" cm="1">
        <f t="array" ref="FS264">FI264/(SUMPRODUCT(--(CHOOSE({1,2,3},FH264,FJ264,FK264)&gt;0),CHOOSE({1,2,3},FH264,FJ264,FK264))+FG264)</f>
        <v>#DIV/0!</v>
      </c>
      <c r="FU264" s="408" t="s">
        <v>521</v>
      </c>
      <c r="FV264" s="409">
        <f>AVERAGE(FV259:FV261)</f>
        <v>0</v>
      </c>
      <c r="FW264" s="409">
        <f t="shared" ref="FW264:GB264" si="2874">AVERAGE(FW259:FW261)</f>
        <v>0</v>
      </c>
      <c r="FX264" s="409">
        <f t="shared" si="2874"/>
        <v>0</v>
      </c>
      <c r="FY264" s="409">
        <f t="shared" si="2874"/>
        <v>0</v>
      </c>
      <c r="FZ264" s="409">
        <f t="shared" si="2874"/>
        <v>0</v>
      </c>
      <c r="GA264" s="409">
        <f t="shared" si="2874"/>
        <v>0</v>
      </c>
      <c r="GB264" s="409">
        <f t="shared" si="2874"/>
        <v>0</v>
      </c>
      <c r="GC264" s="1225"/>
      <c r="GD264" s="1225"/>
      <c r="GE264" s="1226" t="e">
        <f t="shared" ref="GE264" si="2875">AVERAGE(GE259:GE261)</f>
        <v>#DIV/0!</v>
      </c>
      <c r="GF264" s="1226" t="e">
        <f t="shared" si="2835"/>
        <v>#DIV/0!</v>
      </c>
      <c r="GG264" s="1227" t="e">
        <f t="shared" si="2836"/>
        <v>#DIV/0!</v>
      </c>
      <c r="GH264" s="1227" t="e">
        <f t="shared" ref="GH264:GH269" si="2876">+FY264/(+FY264+FZ264+GA264)</f>
        <v>#DIV/0!</v>
      </c>
      <c r="GI264" s="1957" t="e" cm="1">
        <f t="array" ref="GI264">FY264/(SUMPRODUCT(--(CHOOSE({1,2,3},FX264,FZ264,GA264)&gt;0),CHOOSE({1,2,3},FX264,FZ264,GA264))+FW264)</f>
        <v>#DIV/0!</v>
      </c>
      <c r="GK264" s="408" t="s">
        <v>521</v>
      </c>
      <c r="GL264" s="409">
        <f>AVERAGE(GL259:GL261)</f>
        <v>0</v>
      </c>
      <c r="GM264" s="409">
        <f t="shared" ref="GM264:GR264" si="2877">AVERAGE(GM259:GM261)</f>
        <v>0</v>
      </c>
      <c r="GN264" s="409">
        <f t="shared" si="2877"/>
        <v>0</v>
      </c>
      <c r="GO264" s="409">
        <f t="shared" si="2877"/>
        <v>0</v>
      </c>
      <c r="GP264" s="409">
        <f t="shared" si="2877"/>
        <v>0</v>
      </c>
      <c r="GQ264" s="409">
        <f t="shared" si="2877"/>
        <v>0</v>
      </c>
      <c r="GR264" s="409">
        <f t="shared" si="2877"/>
        <v>0</v>
      </c>
      <c r="GS264" s="1225"/>
      <c r="GT264" s="1225"/>
      <c r="GU264" s="1226" t="e">
        <f t="shared" ref="GU264" si="2878">AVERAGE(GU259:GU261)</f>
        <v>#DIV/0!</v>
      </c>
      <c r="GV264" s="1226" t="e">
        <f t="shared" si="2839"/>
        <v>#DIV/0!</v>
      </c>
      <c r="GW264" s="1227" t="e">
        <f t="shared" si="2840"/>
        <v>#DIV/0!</v>
      </c>
      <c r="GX264" s="1227" t="e">
        <f t="shared" ref="GX264:GX269" si="2879">+GO264/(+GO264+GP264+GQ264)</f>
        <v>#DIV/0!</v>
      </c>
      <c r="GY264" s="1957" t="e" cm="1">
        <f t="array" ref="GY264">GO264/(SUMPRODUCT(--(CHOOSE({1,2,3},GN264,GP264,GQ264)&gt;0),CHOOSE({1,2,3},GN264,GP264,GQ264))+GM264)</f>
        <v>#DIV/0!</v>
      </c>
    </row>
    <row r="265" spans="1:207" x14ac:dyDescent="0.2">
      <c r="A265" s="408" t="s">
        <v>522</v>
      </c>
      <c r="B265" s="409">
        <f>AVERAGE(B256:B261)</f>
        <v>0</v>
      </c>
      <c r="C265" s="409">
        <f t="shared" ref="C265:H265" si="2880">AVERAGE(C256:C261)</f>
        <v>0</v>
      </c>
      <c r="D265" s="409">
        <f t="shared" si="2880"/>
        <v>0</v>
      </c>
      <c r="E265" s="409">
        <f t="shared" si="2880"/>
        <v>0</v>
      </c>
      <c r="F265" s="409">
        <f t="shared" si="2880"/>
        <v>0</v>
      </c>
      <c r="G265" s="409">
        <f t="shared" si="2880"/>
        <v>0</v>
      </c>
      <c r="H265" s="409">
        <f t="shared" si="2880"/>
        <v>0</v>
      </c>
      <c r="I265" s="1225"/>
      <c r="J265" s="1225"/>
      <c r="K265" s="1226" t="e">
        <f t="shared" ref="K265" si="2881">AVERAGE(K256:K261)</f>
        <v>#DIV/0!</v>
      </c>
      <c r="L265" s="1226" t="e">
        <f t="shared" si="2791"/>
        <v>#DIV/0!</v>
      </c>
      <c r="M265" s="1227" t="e">
        <f t="shared" si="2792"/>
        <v>#DIV/0!</v>
      </c>
      <c r="N265" s="1227" t="e">
        <f t="shared" si="2843"/>
        <v>#DIV/0!</v>
      </c>
      <c r="O265" s="1957" t="e" cm="1">
        <f t="array" ref="O265">E265/(SUMPRODUCT(--(CHOOSE({1,2,3},D265,F265,G265)&gt;0),CHOOSE({1,2,3},D265,F265,G265))+C265)</f>
        <v>#DIV/0!</v>
      </c>
      <c r="Q265" s="408" t="s">
        <v>522</v>
      </c>
      <c r="R265" s="409">
        <f>AVERAGE(R256:R261)</f>
        <v>0</v>
      </c>
      <c r="S265" s="409">
        <f t="shared" ref="S265:X265" si="2882">AVERAGE(S256:S261)</f>
        <v>0</v>
      </c>
      <c r="T265" s="409">
        <f t="shared" si="2882"/>
        <v>0</v>
      </c>
      <c r="U265" s="409">
        <f t="shared" si="2882"/>
        <v>0</v>
      </c>
      <c r="V265" s="409">
        <f t="shared" si="2882"/>
        <v>0</v>
      </c>
      <c r="W265" s="409">
        <f t="shared" si="2882"/>
        <v>0</v>
      </c>
      <c r="X265" s="409">
        <f t="shared" si="2882"/>
        <v>0</v>
      </c>
      <c r="Y265" s="1225"/>
      <c r="Z265" s="1225"/>
      <c r="AA265" s="1226" t="e">
        <f t="shared" ref="AA265" si="2883">AVERAGE(AA256:AA261)</f>
        <v>#DIV/0!</v>
      </c>
      <c r="AB265" s="1226" t="e">
        <f t="shared" si="2795"/>
        <v>#DIV/0!</v>
      </c>
      <c r="AC265" s="1227" t="e">
        <f t="shared" si="2796"/>
        <v>#DIV/0!</v>
      </c>
      <c r="AD265" s="1227" t="e">
        <f t="shared" si="2846"/>
        <v>#DIV/0!</v>
      </c>
      <c r="AE265" s="1957" t="e" cm="1">
        <f t="array" ref="AE265">U265/(SUMPRODUCT(--(CHOOSE({1,2,3},T265,V265,W265)&gt;0),CHOOSE({1,2,3},T265,V265,W265))+S265)</f>
        <v>#DIV/0!</v>
      </c>
      <c r="AG265" s="408" t="s">
        <v>522</v>
      </c>
      <c r="AH265" s="409">
        <f>AVERAGE(AH256:AH261)</f>
        <v>0</v>
      </c>
      <c r="AI265" s="409">
        <f t="shared" ref="AI265:AN265" si="2884">AVERAGE(AI256:AI261)</f>
        <v>0</v>
      </c>
      <c r="AJ265" s="409">
        <f t="shared" si="2884"/>
        <v>0</v>
      </c>
      <c r="AK265" s="409">
        <f t="shared" si="2884"/>
        <v>0</v>
      </c>
      <c r="AL265" s="409">
        <f t="shared" si="2884"/>
        <v>0</v>
      </c>
      <c r="AM265" s="409">
        <f t="shared" si="2884"/>
        <v>0</v>
      </c>
      <c r="AN265" s="409">
        <f t="shared" si="2884"/>
        <v>0</v>
      </c>
      <c r="AO265" s="1225"/>
      <c r="AP265" s="1225"/>
      <c r="AQ265" s="1226" t="e">
        <f t="shared" ref="AQ265" si="2885">AVERAGE(AQ256:AQ261)</f>
        <v>#DIV/0!</v>
      </c>
      <c r="AR265" s="1226" t="e">
        <f t="shared" si="2799"/>
        <v>#DIV/0!</v>
      </c>
      <c r="AS265" s="1227" t="e">
        <f t="shared" si="2800"/>
        <v>#DIV/0!</v>
      </c>
      <c r="AT265" s="1227" t="e">
        <f t="shared" si="2849"/>
        <v>#DIV/0!</v>
      </c>
      <c r="AU265" s="1957" t="e" cm="1">
        <f t="array" ref="AU265">AK265/(SUMPRODUCT(--(CHOOSE({1,2,3},AJ265,AL265,AM265)&gt;0),CHOOSE({1,2,3},AJ265,AL265,AM265))+AI265)</f>
        <v>#DIV/0!</v>
      </c>
      <c r="AW265" s="408" t="s">
        <v>522</v>
      </c>
      <c r="AX265" s="409">
        <f>AVERAGE(AX256:AX261)</f>
        <v>0</v>
      </c>
      <c r="AY265" s="409">
        <f t="shared" ref="AY265:BD265" si="2886">AVERAGE(AY256:AY261)</f>
        <v>0</v>
      </c>
      <c r="AZ265" s="409">
        <f t="shared" si="2886"/>
        <v>0</v>
      </c>
      <c r="BA265" s="409">
        <f t="shared" si="2886"/>
        <v>0</v>
      </c>
      <c r="BB265" s="409">
        <f t="shared" si="2886"/>
        <v>0</v>
      </c>
      <c r="BC265" s="409">
        <f t="shared" si="2886"/>
        <v>0</v>
      </c>
      <c r="BD265" s="409">
        <f t="shared" si="2886"/>
        <v>0</v>
      </c>
      <c r="BE265" s="1225"/>
      <c r="BF265" s="1225"/>
      <c r="BG265" s="1226" t="e">
        <f t="shared" ref="BG265" si="2887">AVERAGE(BG256:BG261)</f>
        <v>#DIV/0!</v>
      </c>
      <c r="BH265" s="1226" t="e">
        <f t="shared" si="2803"/>
        <v>#DIV/0!</v>
      </c>
      <c r="BI265" s="1227" t="e">
        <f t="shared" si="2804"/>
        <v>#DIV/0!</v>
      </c>
      <c r="BJ265" s="1227" t="e">
        <f t="shared" si="2852"/>
        <v>#DIV/0!</v>
      </c>
      <c r="BK265" s="1957" t="e" cm="1">
        <f t="array" ref="BK265">BA265/(SUMPRODUCT(--(CHOOSE({1,2,3},AZ265,BB265,BC265)&gt;0),CHOOSE({1,2,3},AZ265,BB265,BC265))+AY265)</f>
        <v>#DIV/0!</v>
      </c>
      <c r="BM265" s="408" t="s">
        <v>522</v>
      </c>
      <c r="BN265" s="409">
        <f>AVERAGE(BN256:BN261)</f>
        <v>0</v>
      </c>
      <c r="BO265" s="409">
        <f t="shared" ref="BO265:BT265" si="2888">AVERAGE(BO256:BO261)</f>
        <v>0</v>
      </c>
      <c r="BP265" s="409">
        <f t="shared" si="2888"/>
        <v>0</v>
      </c>
      <c r="BQ265" s="409">
        <f t="shared" si="2888"/>
        <v>0</v>
      </c>
      <c r="BR265" s="409">
        <f t="shared" si="2888"/>
        <v>0</v>
      </c>
      <c r="BS265" s="409">
        <f t="shared" si="2888"/>
        <v>0</v>
      </c>
      <c r="BT265" s="409">
        <f t="shared" si="2888"/>
        <v>0</v>
      </c>
      <c r="BU265" s="1225"/>
      <c r="BV265" s="1225"/>
      <c r="BW265" s="1226" t="e">
        <f t="shared" ref="BW265" si="2889">AVERAGE(BW256:BW261)</f>
        <v>#DIV/0!</v>
      </c>
      <c r="BX265" s="1226" t="e">
        <f t="shared" si="2807"/>
        <v>#DIV/0!</v>
      </c>
      <c r="BY265" s="1227" t="e">
        <f t="shared" si="2808"/>
        <v>#DIV/0!</v>
      </c>
      <c r="BZ265" s="1227" t="e">
        <f t="shared" si="2855"/>
        <v>#DIV/0!</v>
      </c>
      <c r="CA265" s="1957" t="e" cm="1">
        <f t="array" ref="CA265">BQ265/(SUMPRODUCT(--(CHOOSE({1,2,3},BP265,BR265,BS265)&gt;0),CHOOSE({1,2,3},BP265,BR265,BS265))+BO265)</f>
        <v>#DIV/0!</v>
      </c>
      <c r="CC265" s="408" t="s">
        <v>522</v>
      </c>
      <c r="CD265" s="409">
        <f>AVERAGE(CD256:CD261)</f>
        <v>0</v>
      </c>
      <c r="CE265" s="409">
        <f t="shared" ref="CE265:CJ265" si="2890">AVERAGE(CE256:CE261)</f>
        <v>0</v>
      </c>
      <c r="CF265" s="409">
        <f t="shared" si="2890"/>
        <v>0</v>
      </c>
      <c r="CG265" s="409">
        <f t="shared" si="2890"/>
        <v>0</v>
      </c>
      <c r="CH265" s="409">
        <f t="shared" si="2890"/>
        <v>0</v>
      </c>
      <c r="CI265" s="409">
        <f t="shared" si="2890"/>
        <v>0</v>
      </c>
      <c r="CJ265" s="409">
        <f t="shared" si="2890"/>
        <v>0</v>
      </c>
      <c r="CK265" s="1225"/>
      <c r="CL265" s="1225"/>
      <c r="CM265" s="1226" t="e">
        <f t="shared" ref="CM265" si="2891">AVERAGE(CM256:CM261)</f>
        <v>#DIV/0!</v>
      </c>
      <c r="CN265" s="1226" t="e">
        <f t="shared" si="2811"/>
        <v>#DIV/0!</v>
      </c>
      <c r="CO265" s="1227" t="e">
        <f t="shared" si="2812"/>
        <v>#DIV/0!</v>
      </c>
      <c r="CP265" s="1227" t="e">
        <f t="shared" si="2858"/>
        <v>#DIV/0!</v>
      </c>
      <c r="CQ265" s="1957" t="e" cm="1">
        <f t="array" ref="CQ265">CG265/(SUMPRODUCT(--(CHOOSE({1,2,3},CF265,CH265,CI265)&gt;0),CHOOSE({1,2,3},CF265,CH265,CI265))+CE265)</f>
        <v>#DIV/0!</v>
      </c>
      <c r="CS265" s="408" t="s">
        <v>522</v>
      </c>
      <c r="CT265" s="409">
        <f>AVERAGE(CT256:CT261)</f>
        <v>0</v>
      </c>
      <c r="CU265" s="409">
        <f t="shared" ref="CU265:CZ265" si="2892">AVERAGE(CU256:CU261)</f>
        <v>0</v>
      </c>
      <c r="CV265" s="409">
        <f t="shared" si="2892"/>
        <v>0</v>
      </c>
      <c r="CW265" s="409">
        <f t="shared" si="2892"/>
        <v>0</v>
      </c>
      <c r="CX265" s="409">
        <f t="shared" si="2892"/>
        <v>0</v>
      </c>
      <c r="CY265" s="409">
        <f t="shared" si="2892"/>
        <v>0</v>
      </c>
      <c r="CZ265" s="409">
        <f t="shared" si="2892"/>
        <v>0</v>
      </c>
      <c r="DA265" s="1225"/>
      <c r="DB265" s="1225"/>
      <c r="DC265" s="1226" t="e">
        <f t="shared" ref="DC265" si="2893">AVERAGE(DC256:DC261)</f>
        <v>#DIV/0!</v>
      </c>
      <c r="DD265" s="1226" t="e">
        <f t="shared" si="2815"/>
        <v>#DIV/0!</v>
      </c>
      <c r="DE265" s="1227" t="e">
        <f t="shared" si="2816"/>
        <v>#DIV/0!</v>
      </c>
      <c r="DF265" s="1227" t="e">
        <f t="shared" si="2861"/>
        <v>#DIV/0!</v>
      </c>
      <c r="DG265" s="1957" t="e" cm="1">
        <f t="array" ref="DG265">CW265/(SUMPRODUCT(--(CHOOSE({1,2,3},CV265,CX265,CY265)&gt;0),CHOOSE({1,2,3},CV265,CX265,CY265))+CU265)</f>
        <v>#DIV/0!</v>
      </c>
      <c r="DI265" s="408" t="s">
        <v>522</v>
      </c>
      <c r="DJ265" s="409">
        <f>AVERAGE(DJ256:DJ261)</f>
        <v>0</v>
      </c>
      <c r="DK265" s="409">
        <f t="shared" ref="DK265:DP265" si="2894">AVERAGE(DK256:DK261)</f>
        <v>0</v>
      </c>
      <c r="DL265" s="409">
        <f t="shared" si="2894"/>
        <v>0</v>
      </c>
      <c r="DM265" s="409">
        <f t="shared" si="2894"/>
        <v>0</v>
      </c>
      <c r="DN265" s="409">
        <f t="shared" si="2894"/>
        <v>0</v>
      </c>
      <c r="DO265" s="409">
        <f t="shared" si="2894"/>
        <v>0</v>
      </c>
      <c r="DP265" s="409">
        <f t="shared" si="2894"/>
        <v>0</v>
      </c>
      <c r="DQ265" s="1225"/>
      <c r="DR265" s="1225"/>
      <c r="DS265" s="1226" t="e">
        <f t="shared" ref="DS265" si="2895">AVERAGE(DS256:DS261)</f>
        <v>#DIV/0!</v>
      </c>
      <c r="DT265" s="1226" t="e">
        <f t="shared" si="2819"/>
        <v>#DIV/0!</v>
      </c>
      <c r="DU265" s="1227" t="e">
        <f t="shared" si="2820"/>
        <v>#DIV/0!</v>
      </c>
      <c r="DV265" s="1227" t="e">
        <f t="shared" si="2864"/>
        <v>#DIV/0!</v>
      </c>
      <c r="DW265" s="1957" t="e" cm="1">
        <f t="array" ref="DW265">DM265/(SUMPRODUCT(--(CHOOSE({1,2,3},DL265,DN265,DO265)&gt;0),CHOOSE({1,2,3},DL265,DN265,DO265))+DK265)</f>
        <v>#DIV/0!</v>
      </c>
      <c r="DY265" s="408" t="s">
        <v>522</v>
      </c>
      <c r="DZ265" s="409">
        <f>AVERAGE(DZ256:DZ261)</f>
        <v>0</v>
      </c>
      <c r="EA265" s="409">
        <f t="shared" ref="EA265:EF265" si="2896">AVERAGE(EA256:EA261)</f>
        <v>0</v>
      </c>
      <c r="EB265" s="409">
        <f t="shared" si="2896"/>
        <v>0</v>
      </c>
      <c r="EC265" s="409">
        <f t="shared" si="2896"/>
        <v>0</v>
      </c>
      <c r="ED265" s="409">
        <f t="shared" si="2896"/>
        <v>0</v>
      </c>
      <c r="EE265" s="409">
        <f t="shared" si="2896"/>
        <v>0</v>
      </c>
      <c r="EF265" s="409">
        <f t="shared" si="2896"/>
        <v>0</v>
      </c>
      <c r="EG265" s="1225"/>
      <c r="EH265" s="1225"/>
      <c r="EI265" s="1226" t="e">
        <f t="shared" ref="EI265" si="2897">AVERAGE(EI256:EI261)</f>
        <v>#DIV/0!</v>
      </c>
      <c r="EJ265" s="1226" t="e">
        <f t="shared" si="2823"/>
        <v>#DIV/0!</v>
      </c>
      <c r="EK265" s="1227" t="e">
        <f t="shared" si="2824"/>
        <v>#DIV/0!</v>
      </c>
      <c r="EL265" s="1227" t="e">
        <f t="shared" si="2867"/>
        <v>#DIV/0!</v>
      </c>
      <c r="EM265" s="1957" t="e" cm="1">
        <f t="array" ref="EM265">EC265/(SUMPRODUCT(--(CHOOSE({1,2,3},EB265,ED265,EE265)&gt;0),CHOOSE({1,2,3},EB265,ED265,EE265))+EA265)</f>
        <v>#DIV/0!</v>
      </c>
      <c r="EO265" s="408" t="s">
        <v>522</v>
      </c>
      <c r="EP265" s="409">
        <f>AVERAGE(EP256:EP261)</f>
        <v>0</v>
      </c>
      <c r="EQ265" s="409">
        <f t="shared" ref="EQ265:EV265" si="2898">AVERAGE(EQ256:EQ261)</f>
        <v>0</v>
      </c>
      <c r="ER265" s="409">
        <f t="shared" si="2898"/>
        <v>0</v>
      </c>
      <c r="ES265" s="409">
        <f t="shared" si="2898"/>
        <v>0</v>
      </c>
      <c r="ET265" s="409">
        <f t="shared" si="2898"/>
        <v>0</v>
      </c>
      <c r="EU265" s="409">
        <f t="shared" si="2898"/>
        <v>0</v>
      </c>
      <c r="EV265" s="409">
        <f t="shared" si="2898"/>
        <v>0</v>
      </c>
      <c r="EW265" s="1225"/>
      <c r="EX265" s="1225"/>
      <c r="EY265" s="1226" t="e">
        <f t="shared" ref="EY265" si="2899">AVERAGE(EY256:EY261)</f>
        <v>#DIV/0!</v>
      </c>
      <c r="EZ265" s="1226" t="e">
        <f t="shared" si="2827"/>
        <v>#DIV/0!</v>
      </c>
      <c r="FA265" s="1227" t="e">
        <f t="shared" si="2828"/>
        <v>#DIV/0!</v>
      </c>
      <c r="FB265" s="1227" t="e">
        <f t="shared" si="2870"/>
        <v>#DIV/0!</v>
      </c>
      <c r="FC265" s="1957" t="e" cm="1">
        <f t="array" ref="FC265">ES265/(SUMPRODUCT(--(CHOOSE({1,2,3},FH265,FX265,GN265)&gt;0),CHOOSE({1,2,3},FH265,FX265,GN265))+EQ265)</f>
        <v>#DIV/0!</v>
      </c>
      <c r="FE265" s="408" t="s">
        <v>522</v>
      </c>
      <c r="FF265" s="409">
        <f>AVERAGE(FF256:FF261)</f>
        <v>0</v>
      </c>
      <c r="FG265" s="409">
        <f t="shared" ref="FG265:FL265" si="2900">AVERAGE(FG256:FG261)</f>
        <v>0</v>
      </c>
      <c r="FH265" s="409">
        <f t="shared" si="2900"/>
        <v>0</v>
      </c>
      <c r="FI265" s="409">
        <f t="shared" si="2900"/>
        <v>0</v>
      </c>
      <c r="FJ265" s="409">
        <f t="shared" si="2900"/>
        <v>0</v>
      </c>
      <c r="FK265" s="409">
        <f t="shared" si="2900"/>
        <v>0</v>
      </c>
      <c r="FL265" s="409">
        <f t="shared" si="2900"/>
        <v>0</v>
      </c>
      <c r="FM265" s="1225"/>
      <c r="FN265" s="1225"/>
      <c r="FO265" s="1226" t="e">
        <f t="shared" ref="FO265" si="2901">AVERAGE(FO256:FO261)</f>
        <v>#DIV/0!</v>
      </c>
      <c r="FP265" s="1226" t="e">
        <f t="shared" si="2831"/>
        <v>#DIV/0!</v>
      </c>
      <c r="FQ265" s="1227" t="e">
        <f t="shared" si="2832"/>
        <v>#DIV/0!</v>
      </c>
      <c r="FR265" s="1227" t="e">
        <f t="shared" si="2873"/>
        <v>#DIV/0!</v>
      </c>
      <c r="FS265" s="1957" t="e" cm="1">
        <f t="array" ref="FS265">FI265/(SUMPRODUCT(--(CHOOSE({1,2,3},FH265,FJ265,FK265)&gt;0),CHOOSE({1,2,3},FH265,FJ265,FK265))+FG265)</f>
        <v>#DIV/0!</v>
      </c>
      <c r="FU265" s="408" t="s">
        <v>522</v>
      </c>
      <c r="FV265" s="409">
        <f>AVERAGE(FV256:FV261)</f>
        <v>0</v>
      </c>
      <c r="FW265" s="409">
        <f t="shared" ref="FW265:GB265" si="2902">AVERAGE(FW256:FW261)</f>
        <v>0</v>
      </c>
      <c r="FX265" s="409">
        <f t="shared" si="2902"/>
        <v>0</v>
      </c>
      <c r="FY265" s="409">
        <f t="shared" si="2902"/>
        <v>0</v>
      </c>
      <c r="FZ265" s="409">
        <f t="shared" si="2902"/>
        <v>0</v>
      </c>
      <c r="GA265" s="409">
        <f t="shared" si="2902"/>
        <v>0</v>
      </c>
      <c r="GB265" s="409">
        <f t="shared" si="2902"/>
        <v>0</v>
      </c>
      <c r="GC265" s="1225"/>
      <c r="GD265" s="1225"/>
      <c r="GE265" s="1226" t="e">
        <f t="shared" ref="GE265" si="2903">AVERAGE(GE256:GE261)</f>
        <v>#DIV/0!</v>
      </c>
      <c r="GF265" s="1226" t="e">
        <f t="shared" si="2835"/>
        <v>#DIV/0!</v>
      </c>
      <c r="GG265" s="1227" t="e">
        <f t="shared" si="2836"/>
        <v>#DIV/0!</v>
      </c>
      <c r="GH265" s="1227" t="e">
        <f t="shared" si="2876"/>
        <v>#DIV/0!</v>
      </c>
      <c r="GI265" s="1957" t="e" cm="1">
        <f t="array" ref="GI265">FY265/(SUMPRODUCT(--(CHOOSE({1,2,3},FX265,FZ265,GA265)&gt;0),CHOOSE({1,2,3},FX265,FZ265,GA265))+FW265)</f>
        <v>#DIV/0!</v>
      </c>
      <c r="GK265" s="408" t="s">
        <v>522</v>
      </c>
      <c r="GL265" s="409">
        <f>AVERAGE(GL256:GL261)</f>
        <v>0</v>
      </c>
      <c r="GM265" s="409">
        <f t="shared" ref="GM265:GR265" si="2904">AVERAGE(GM256:GM261)</f>
        <v>0</v>
      </c>
      <c r="GN265" s="409">
        <f t="shared" si="2904"/>
        <v>0</v>
      </c>
      <c r="GO265" s="409">
        <f t="shared" si="2904"/>
        <v>0</v>
      </c>
      <c r="GP265" s="409">
        <f t="shared" si="2904"/>
        <v>0</v>
      </c>
      <c r="GQ265" s="409">
        <f t="shared" si="2904"/>
        <v>0</v>
      </c>
      <c r="GR265" s="409">
        <f t="shared" si="2904"/>
        <v>0</v>
      </c>
      <c r="GS265" s="1225"/>
      <c r="GT265" s="1225"/>
      <c r="GU265" s="1226" t="e">
        <f t="shared" ref="GU265" si="2905">AVERAGE(GU256:GU261)</f>
        <v>#DIV/0!</v>
      </c>
      <c r="GV265" s="1226" t="e">
        <f t="shared" si="2839"/>
        <v>#DIV/0!</v>
      </c>
      <c r="GW265" s="1227" t="e">
        <f t="shared" si="2840"/>
        <v>#DIV/0!</v>
      </c>
      <c r="GX265" s="1227" t="e">
        <f t="shared" si="2879"/>
        <v>#DIV/0!</v>
      </c>
      <c r="GY265" s="1957" t="e" cm="1">
        <f t="array" ref="GY265">GO265/(SUMPRODUCT(--(CHOOSE({1,2,3},GN265,GP265,GQ265)&gt;0),CHOOSE({1,2,3},GN265,GP265,GQ265))+GM265)</f>
        <v>#DIV/0!</v>
      </c>
    </row>
    <row r="266" spans="1:207" x14ac:dyDescent="0.2">
      <c r="A266" s="408" t="s">
        <v>523</v>
      </c>
      <c r="B266" s="409">
        <f>AVERAGE(B250:B261)</f>
        <v>0</v>
      </c>
      <c r="C266" s="409">
        <f t="shared" ref="C266:H266" si="2906">AVERAGE(C250:C261)</f>
        <v>0</v>
      </c>
      <c r="D266" s="409">
        <f t="shared" si="2906"/>
        <v>0</v>
      </c>
      <c r="E266" s="409">
        <f t="shared" si="2906"/>
        <v>0</v>
      </c>
      <c r="F266" s="409">
        <f t="shared" si="2906"/>
        <v>0</v>
      </c>
      <c r="G266" s="409">
        <f t="shared" si="2906"/>
        <v>0</v>
      </c>
      <c r="H266" s="409">
        <f t="shared" si="2906"/>
        <v>0</v>
      </c>
      <c r="I266" s="1225"/>
      <c r="J266" s="1225"/>
      <c r="K266" s="1226" t="e">
        <f t="shared" ref="K266" si="2907">AVERAGE(K250:K261)</f>
        <v>#DIV/0!</v>
      </c>
      <c r="L266" s="1226" t="e">
        <f t="shared" si="2791"/>
        <v>#DIV/0!</v>
      </c>
      <c r="M266" s="1227" t="e">
        <f t="shared" si="2792"/>
        <v>#DIV/0!</v>
      </c>
      <c r="N266" s="1227" t="e">
        <f t="shared" si="2843"/>
        <v>#DIV/0!</v>
      </c>
      <c r="O266" s="1957" t="e" cm="1">
        <f t="array" ref="O266">E266/(SUMPRODUCT(--(CHOOSE({1,2,3},D266,F266,G266)&gt;0),CHOOSE({1,2,3},D266,F266,G266))+C266)</f>
        <v>#DIV/0!</v>
      </c>
      <c r="Q266" s="408" t="s">
        <v>523</v>
      </c>
      <c r="R266" s="409">
        <f>AVERAGE(R250:R261)</f>
        <v>0</v>
      </c>
      <c r="S266" s="409">
        <f t="shared" ref="S266:X266" si="2908">AVERAGE(S250:S261)</f>
        <v>0</v>
      </c>
      <c r="T266" s="409">
        <f t="shared" si="2908"/>
        <v>0</v>
      </c>
      <c r="U266" s="409">
        <f t="shared" si="2908"/>
        <v>0</v>
      </c>
      <c r="V266" s="409">
        <f t="shared" si="2908"/>
        <v>0</v>
      </c>
      <c r="W266" s="409">
        <f t="shared" si="2908"/>
        <v>0</v>
      </c>
      <c r="X266" s="409">
        <f t="shared" si="2908"/>
        <v>0</v>
      </c>
      <c r="Y266" s="1225"/>
      <c r="Z266" s="1225"/>
      <c r="AA266" s="1226" t="e">
        <f t="shared" ref="AA266" si="2909">AVERAGE(AA250:AA261)</f>
        <v>#DIV/0!</v>
      </c>
      <c r="AB266" s="1226" t="e">
        <f t="shared" si="2795"/>
        <v>#DIV/0!</v>
      </c>
      <c r="AC266" s="1227" t="e">
        <f t="shared" si="2796"/>
        <v>#DIV/0!</v>
      </c>
      <c r="AD266" s="1227" t="e">
        <f t="shared" si="2846"/>
        <v>#DIV/0!</v>
      </c>
      <c r="AE266" s="1957" t="e" cm="1">
        <f t="array" ref="AE266">U266/(SUMPRODUCT(--(CHOOSE({1,2,3},T266,V266,W266)&gt;0),CHOOSE({1,2,3},T266,V266,W266))+S266)</f>
        <v>#DIV/0!</v>
      </c>
      <c r="AG266" s="408" t="s">
        <v>523</v>
      </c>
      <c r="AH266" s="409">
        <f>AVERAGE(AH250:AH261)</f>
        <v>0</v>
      </c>
      <c r="AI266" s="409">
        <f t="shared" ref="AI266:AN266" si="2910">AVERAGE(AI250:AI261)</f>
        <v>0</v>
      </c>
      <c r="AJ266" s="409">
        <f t="shared" si="2910"/>
        <v>0</v>
      </c>
      <c r="AK266" s="409">
        <f t="shared" si="2910"/>
        <v>0</v>
      </c>
      <c r="AL266" s="409">
        <f t="shared" si="2910"/>
        <v>0</v>
      </c>
      <c r="AM266" s="409">
        <f t="shared" si="2910"/>
        <v>0</v>
      </c>
      <c r="AN266" s="409">
        <f t="shared" si="2910"/>
        <v>0</v>
      </c>
      <c r="AO266" s="1225"/>
      <c r="AP266" s="1225"/>
      <c r="AQ266" s="1226" t="e">
        <f t="shared" ref="AQ266" si="2911">AVERAGE(AQ250:AQ261)</f>
        <v>#DIV/0!</v>
      </c>
      <c r="AR266" s="1226" t="e">
        <f t="shared" si="2799"/>
        <v>#DIV/0!</v>
      </c>
      <c r="AS266" s="1227" t="e">
        <f t="shared" si="2800"/>
        <v>#DIV/0!</v>
      </c>
      <c r="AT266" s="1227" t="e">
        <f t="shared" si="2849"/>
        <v>#DIV/0!</v>
      </c>
      <c r="AU266" s="1957" t="e" cm="1">
        <f t="array" ref="AU266">AK266/(SUMPRODUCT(--(CHOOSE({1,2,3},AJ266,AL266,AM266)&gt;0),CHOOSE({1,2,3},AJ266,AL266,AM266))+AI266)</f>
        <v>#DIV/0!</v>
      </c>
      <c r="AW266" s="408" t="s">
        <v>523</v>
      </c>
      <c r="AX266" s="409">
        <f>AVERAGE(AX250:AX261)</f>
        <v>0</v>
      </c>
      <c r="AY266" s="409">
        <f t="shared" ref="AY266:BD266" si="2912">AVERAGE(AY250:AY261)</f>
        <v>0</v>
      </c>
      <c r="AZ266" s="409">
        <f t="shared" si="2912"/>
        <v>0</v>
      </c>
      <c r="BA266" s="409">
        <f t="shared" si="2912"/>
        <v>0</v>
      </c>
      <c r="BB266" s="409">
        <f t="shared" si="2912"/>
        <v>0</v>
      </c>
      <c r="BC266" s="409">
        <f t="shared" si="2912"/>
        <v>0</v>
      </c>
      <c r="BD266" s="409">
        <f t="shared" si="2912"/>
        <v>0</v>
      </c>
      <c r="BE266" s="1225"/>
      <c r="BF266" s="1225"/>
      <c r="BG266" s="1226" t="e">
        <f t="shared" ref="BG266" si="2913">AVERAGE(BG250:BG261)</f>
        <v>#DIV/0!</v>
      </c>
      <c r="BH266" s="1226" t="e">
        <f t="shared" si="2803"/>
        <v>#DIV/0!</v>
      </c>
      <c r="BI266" s="1227" t="e">
        <f t="shared" si="2804"/>
        <v>#DIV/0!</v>
      </c>
      <c r="BJ266" s="1227" t="e">
        <f t="shared" si="2852"/>
        <v>#DIV/0!</v>
      </c>
      <c r="BK266" s="1957" t="e" cm="1">
        <f t="array" ref="BK266">BA266/(SUMPRODUCT(--(CHOOSE({1,2,3},AZ266,BB266,BC266)&gt;0),CHOOSE({1,2,3},AZ266,BB266,BC266))+AY266)</f>
        <v>#DIV/0!</v>
      </c>
      <c r="BM266" s="408" t="s">
        <v>523</v>
      </c>
      <c r="BN266" s="409">
        <f>AVERAGE(BN250:BN261)</f>
        <v>0</v>
      </c>
      <c r="BO266" s="409">
        <f t="shared" ref="BO266:BT266" si="2914">AVERAGE(BO250:BO261)</f>
        <v>0</v>
      </c>
      <c r="BP266" s="409">
        <f t="shared" si="2914"/>
        <v>0</v>
      </c>
      <c r="BQ266" s="409">
        <f t="shared" si="2914"/>
        <v>0</v>
      </c>
      <c r="BR266" s="409">
        <f t="shared" si="2914"/>
        <v>0</v>
      </c>
      <c r="BS266" s="409">
        <f t="shared" si="2914"/>
        <v>0</v>
      </c>
      <c r="BT266" s="409">
        <f t="shared" si="2914"/>
        <v>0</v>
      </c>
      <c r="BU266" s="1225"/>
      <c r="BV266" s="1225"/>
      <c r="BW266" s="1226" t="e">
        <f t="shared" ref="BW266" si="2915">AVERAGE(BW250:BW261)</f>
        <v>#DIV/0!</v>
      </c>
      <c r="BX266" s="1226" t="e">
        <f t="shared" si="2807"/>
        <v>#DIV/0!</v>
      </c>
      <c r="BY266" s="1227" t="e">
        <f t="shared" si="2808"/>
        <v>#DIV/0!</v>
      </c>
      <c r="BZ266" s="1227" t="e">
        <f t="shared" si="2855"/>
        <v>#DIV/0!</v>
      </c>
      <c r="CA266" s="1957" t="e" cm="1">
        <f t="array" ref="CA266">BQ266/(SUMPRODUCT(--(CHOOSE({1,2,3},BP266,BR266,BS266)&gt;0),CHOOSE({1,2,3},BP266,BR266,BS266))+BO266)</f>
        <v>#DIV/0!</v>
      </c>
      <c r="CC266" s="408" t="s">
        <v>523</v>
      </c>
      <c r="CD266" s="409">
        <f>AVERAGE(CD250:CD261)</f>
        <v>0</v>
      </c>
      <c r="CE266" s="409">
        <f t="shared" ref="CE266:CJ266" si="2916">AVERAGE(CE250:CE261)</f>
        <v>0</v>
      </c>
      <c r="CF266" s="409">
        <f t="shared" si="2916"/>
        <v>0</v>
      </c>
      <c r="CG266" s="409">
        <f t="shared" si="2916"/>
        <v>0</v>
      </c>
      <c r="CH266" s="409">
        <f t="shared" si="2916"/>
        <v>0</v>
      </c>
      <c r="CI266" s="409">
        <f t="shared" si="2916"/>
        <v>0</v>
      </c>
      <c r="CJ266" s="409">
        <f t="shared" si="2916"/>
        <v>0</v>
      </c>
      <c r="CK266" s="1225"/>
      <c r="CL266" s="1225"/>
      <c r="CM266" s="1226" t="e">
        <f t="shared" ref="CM266" si="2917">AVERAGE(CM250:CM261)</f>
        <v>#DIV/0!</v>
      </c>
      <c r="CN266" s="1226" t="e">
        <f t="shared" si="2811"/>
        <v>#DIV/0!</v>
      </c>
      <c r="CO266" s="1227" t="e">
        <f t="shared" si="2812"/>
        <v>#DIV/0!</v>
      </c>
      <c r="CP266" s="1227" t="e">
        <f t="shared" si="2858"/>
        <v>#DIV/0!</v>
      </c>
      <c r="CQ266" s="1957" t="e" cm="1">
        <f t="array" ref="CQ266">CG266/(SUMPRODUCT(--(CHOOSE({1,2,3},CF266,CH266,CI266)&gt;0),CHOOSE({1,2,3},CF266,CH266,CI266))+CE266)</f>
        <v>#DIV/0!</v>
      </c>
      <c r="CS266" s="408" t="s">
        <v>523</v>
      </c>
      <c r="CT266" s="409">
        <f>AVERAGE(CT250:CT261)</f>
        <v>0</v>
      </c>
      <c r="CU266" s="409">
        <f t="shared" ref="CU266:CZ266" si="2918">AVERAGE(CU250:CU261)</f>
        <v>0</v>
      </c>
      <c r="CV266" s="409">
        <f t="shared" si="2918"/>
        <v>0</v>
      </c>
      <c r="CW266" s="409">
        <f t="shared" si="2918"/>
        <v>0</v>
      </c>
      <c r="CX266" s="409">
        <f t="shared" si="2918"/>
        <v>0</v>
      </c>
      <c r="CY266" s="409">
        <f t="shared" si="2918"/>
        <v>0</v>
      </c>
      <c r="CZ266" s="409">
        <f t="shared" si="2918"/>
        <v>0</v>
      </c>
      <c r="DA266" s="1225"/>
      <c r="DB266" s="1225"/>
      <c r="DC266" s="1226" t="e">
        <f t="shared" ref="DC266" si="2919">AVERAGE(DC250:DC261)</f>
        <v>#DIV/0!</v>
      </c>
      <c r="DD266" s="1226" t="e">
        <f t="shared" si="2815"/>
        <v>#DIV/0!</v>
      </c>
      <c r="DE266" s="1227" t="e">
        <f t="shared" si="2816"/>
        <v>#DIV/0!</v>
      </c>
      <c r="DF266" s="1227" t="e">
        <f t="shared" si="2861"/>
        <v>#DIV/0!</v>
      </c>
      <c r="DG266" s="1957" t="e" cm="1">
        <f t="array" ref="DG266">CW266/(SUMPRODUCT(--(CHOOSE({1,2,3},CV266,CX266,CY266)&gt;0),CHOOSE({1,2,3},CV266,CX266,CY266))+CU266)</f>
        <v>#DIV/0!</v>
      </c>
      <c r="DI266" s="408" t="s">
        <v>523</v>
      </c>
      <c r="DJ266" s="409">
        <f>AVERAGE(DJ250:DJ261)</f>
        <v>0</v>
      </c>
      <c r="DK266" s="409">
        <f t="shared" ref="DK266:DP266" si="2920">AVERAGE(DK250:DK261)</f>
        <v>0</v>
      </c>
      <c r="DL266" s="409">
        <f t="shared" si="2920"/>
        <v>0</v>
      </c>
      <c r="DM266" s="409">
        <f t="shared" si="2920"/>
        <v>0</v>
      </c>
      <c r="DN266" s="409">
        <f t="shared" si="2920"/>
        <v>0</v>
      </c>
      <c r="DO266" s="409">
        <f t="shared" si="2920"/>
        <v>0</v>
      </c>
      <c r="DP266" s="409">
        <f t="shared" si="2920"/>
        <v>0</v>
      </c>
      <c r="DQ266" s="1225"/>
      <c r="DR266" s="1225"/>
      <c r="DS266" s="1226" t="e">
        <f t="shared" ref="DS266" si="2921">AVERAGE(DS250:DS261)</f>
        <v>#DIV/0!</v>
      </c>
      <c r="DT266" s="1226" t="e">
        <f t="shared" si="2819"/>
        <v>#DIV/0!</v>
      </c>
      <c r="DU266" s="1227" t="e">
        <f t="shared" si="2820"/>
        <v>#DIV/0!</v>
      </c>
      <c r="DV266" s="1227" t="e">
        <f t="shared" si="2864"/>
        <v>#DIV/0!</v>
      </c>
      <c r="DW266" s="1957" t="e" cm="1">
        <f t="array" ref="DW266">DM266/(SUMPRODUCT(--(CHOOSE({1,2,3},DL266,DN266,DO266)&gt;0),CHOOSE({1,2,3},DL266,DN266,DO266))+DK266)</f>
        <v>#DIV/0!</v>
      </c>
      <c r="DY266" s="408" t="s">
        <v>523</v>
      </c>
      <c r="DZ266" s="409">
        <f>AVERAGE(DZ250:DZ261)</f>
        <v>0</v>
      </c>
      <c r="EA266" s="409">
        <f t="shared" ref="EA266:EF266" si="2922">AVERAGE(EA250:EA261)</f>
        <v>0</v>
      </c>
      <c r="EB266" s="409">
        <f t="shared" si="2922"/>
        <v>0</v>
      </c>
      <c r="EC266" s="409">
        <f t="shared" si="2922"/>
        <v>0</v>
      </c>
      <c r="ED266" s="409">
        <f t="shared" si="2922"/>
        <v>0</v>
      </c>
      <c r="EE266" s="409">
        <f t="shared" si="2922"/>
        <v>0</v>
      </c>
      <c r="EF266" s="409">
        <f t="shared" si="2922"/>
        <v>0</v>
      </c>
      <c r="EG266" s="1225"/>
      <c r="EH266" s="1225"/>
      <c r="EI266" s="1226" t="e">
        <f t="shared" ref="EI266" si="2923">AVERAGE(EI250:EI261)</f>
        <v>#DIV/0!</v>
      </c>
      <c r="EJ266" s="1226" t="e">
        <f t="shared" si="2823"/>
        <v>#DIV/0!</v>
      </c>
      <c r="EK266" s="1227" t="e">
        <f t="shared" si="2824"/>
        <v>#DIV/0!</v>
      </c>
      <c r="EL266" s="1227" t="e">
        <f t="shared" si="2867"/>
        <v>#DIV/0!</v>
      </c>
      <c r="EM266" s="1957" t="e" cm="1">
        <f t="array" ref="EM266">EC266/(SUMPRODUCT(--(CHOOSE({1,2,3},EB266,ED266,EE266)&gt;0),CHOOSE({1,2,3},EB266,ED266,EE266))+EA266)</f>
        <v>#DIV/0!</v>
      </c>
      <c r="EO266" s="408" t="s">
        <v>523</v>
      </c>
      <c r="EP266" s="409">
        <f>AVERAGE(EP250:EP261)</f>
        <v>0</v>
      </c>
      <c r="EQ266" s="409">
        <f t="shared" ref="EQ266:EV266" si="2924">AVERAGE(EQ250:EQ261)</f>
        <v>0</v>
      </c>
      <c r="ER266" s="409">
        <f t="shared" si="2924"/>
        <v>0</v>
      </c>
      <c r="ES266" s="409">
        <f t="shared" si="2924"/>
        <v>0</v>
      </c>
      <c r="ET266" s="409">
        <f t="shared" si="2924"/>
        <v>0</v>
      </c>
      <c r="EU266" s="409">
        <f t="shared" si="2924"/>
        <v>0</v>
      </c>
      <c r="EV266" s="409">
        <f t="shared" si="2924"/>
        <v>0</v>
      </c>
      <c r="EW266" s="1225"/>
      <c r="EX266" s="1225"/>
      <c r="EY266" s="1226" t="e">
        <f t="shared" ref="EY266" si="2925">AVERAGE(EY250:EY261)</f>
        <v>#DIV/0!</v>
      </c>
      <c r="EZ266" s="1226" t="e">
        <f t="shared" si="2827"/>
        <v>#DIV/0!</v>
      </c>
      <c r="FA266" s="1227" t="e">
        <f t="shared" si="2828"/>
        <v>#DIV/0!</v>
      </c>
      <c r="FB266" s="1227" t="e">
        <f t="shared" si="2870"/>
        <v>#DIV/0!</v>
      </c>
      <c r="FC266" s="1957" t="e" cm="1">
        <f t="array" ref="FC266">ES266/(SUMPRODUCT(--(CHOOSE({1,2,3},FH266,FX266,GN266)&gt;0),CHOOSE({1,2,3},FH266,FX266,GN266))+EQ266)</f>
        <v>#DIV/0!</v>
      </c>
      <c r="FE266" s="408" t="s">
        <v>523</v>
      </c>
      <c r="FF266" s="409">
        <f>AVERAGE(FF250:FF261)</f>
        <v>0</v>
      </c>
      <c r="FG266" s="409">
        <f t="shared" ref="FG266:FL266" si="2926">AVERAGE(FG250:FG261)</f>
        <v>0</v>
      </c>
      <c r="FH266" s="409">
        <f t="shared" si="2926"/>
        <v>0</v>
      </c>
      <c r="FI266" s="409">
        <f t="shared" si="2926"/>
        <v>0</v>
      </c>
      <c r="FJ266" s="409">
        <f t="shared" si="2926"/>
        <v>0</v>
      </c>
      <c r="FK266" s="409">
        <f t="shared" si="2926"/>
        <v>0</v>
      </c>
      <c r="FL266" s="409">
        <f t="shared" si="2926"/>
        <v>0</v>
      </c>
      <c r="FM266" s="1225"/>
      <c r="FN266" s="1225"/>
      <c r="FO266" s="1226" t="e">
        <f t="shared" ref="FO266" si="2927">AVERAGE(FO250:FO261)</f>
        <v>#DIV/0!</v>
      </c>
      <c r="FP266" s="1226" t="e">
        <f t="shared" si="2831"/>
        <v>#DIV/0!</v>
      </c>
      <c r="FQ266" s="1227" t="e">
        <f t="shared" si="2832"/>
        <v>#DIV/0!</v>
      </c>
      <c r="FR266" s="1227" t="e">
        <f t="shared" si="2873"/>
        <v>#DIV/0!</v>
      </c>
      <c r="FS266" s="1957" t="e" cm="1">
        <f t="array" ref="FS266">FI266/(SUMPRODUCT(--(CHOOSE({1,2,3},FH266,FJ266,FK266)&gt;0),CHOOSE({1,2,3},FH266,FJ266,FK266))+FG266)</f>
        <v>#DIV/0!</v>
      </c>
      <c r="FU266" s="408" t="s">
        <v>523</v>
      </c>
      <c r="FV266" s="409">
        <f>AVERAGE(FV250:FV261)</f>
        <v>0</v>
      </c>
      <c r="FW266" s="409">
        <f t="shared" ref="FW266:GB266" si="2928">AVERAGE(FW250:FW261)</f>
        <v>0</v>
      </c>
      <c r="FX266" s="409">
        <f t="shared" si="2928"/>
        <v>0</v>
      </c>
      <c r="FY266" s="409">
        <f t="shared" si="2928"/>
        <v>0</v>
      </c>
      <c r="FZ266" s="409">
        <f t="shared" si="2928"/>
        <v>0</v>
      </c>
      <c r="GA266" s="409">
        <f t="shared" si="2928"/>
        <v>0</v>
      </c>
      <c r="GB266" s="409">
        <f t="shared" si="2928"/>
        <v>0</v>
      </c>
      <c r="GC266" s="1225"/>
      <c r="GD266" s="1225"/>
      <c r="GE266" s="1226" t="e">
        <f t="shared" ref="GE266" si="2929">AVERAGE(GE250:GE261)</f>
        <v>#DIV/0!</v>
      </c>
      <c r="GF266" s="1226" t="e">
        <f t="shared" si="2835"/>
        <v>#DIV/0!</v>
      </c>
      <c r="GG266" s="1227" t="e">
        <f t="shared" si="2836"/>
        <v>#DIV/0!</v>
      </c>
      <c r="GH266" s="1227" t="e">
        <f t="shared" si="2876"/>
        <v>#DIV/0!</v>
      </c>
      <c r="GI266" s="1957" t="e" cm="1">
        <f t="array" ref="GI266">FY266/(SUMPRODUCT(--(CHOOSE({1,2,3},FX266,FZ266,GA266)&gt;0),CHOOSE({1,2,3},FX266,FZ266,GA266))+FW266)</f>
        <v>#DIV/0!</v>
      </c>
      <c r="GK266" s="408" t="s">
        <v>523</v>
      </c>
      <c r="GL266" s="409">
        <f>AVERAGE(GL250:GL261)</f>
        <v>0</v>
      </c>
      <c r="GM266" s="409">
        <f t="shared" ref="GM266:GR266" si="2930">AVERAGE(GM250:GM261)</f>
        <v>0</v>
      </c>
      <c r="GN266" s="409">
        <f t="shared" si="2930"/>
        <v>0</v>
      </c>
      <c r="GO266" s="409">
        <f t="shared" si="2930"/>
        <v>0</v>
      </c>
      <c r="GP266" s="409">
        <f t="shared" si="2930"/>
        <v>0</v>
      </c>
      <c r="GQ266" s="409">
        <f t="shared" si="2930"/>
        <v>0</v>
      </c>
      <c r="GR266" s="409">
        <f t="shared" si="2930"/>
        <v>0</v>
      </c>
      <c r="GS266" s="1225"/>
      <c r="GT266" s="1225"/>
      <c r="GU266" s="1226" t="e">
        <f t="shared" ref="GU266" si="2931">AVERAGE(GU250:GU261)</f>
        <v>#DIV/0!</v>
      </c>
      <c r="GV266" s="1226" t="e">
        <f t="shared" si="2839"/>
        <v>#DIV/0!</v>
      </c>
      <c r="GW266" s="1227" t="e">
        <f t="shared" si="2840"/>
        <v>#DIV/0!</v>
      </c>
      <c r="GX266" s="1227" t="e">
        <f t="shared" si="2879"/>
        <v>#DIV/0!</v>
      </c>
      <c r="GY266" s="1957" t="e" cm="1">
        <f t="array" ref="GY266">GO266/(SUMPRODUCT(--(CHOOSE({1,2,3},GN266,GP266,GQ266)&gt;0),CHOOSE({1,2,3},GN266,GP266,GQ266))+GM266)</f>
        <v>#DIV/0!</v>
      </c>
    </row>
    <row r="267" spans="1:207" x14ac:dyDescent="0.2">
      <c r="A267" s="408" t="s">
        <v>734</v>
      </c>
      <c r="B267" s="409">
        <f>AVERAGE(B247:B249)</f>
        <v>0</v>
      </c>
      <c r="C267" s="409">
        <f t="shared" ref="C267:H267" si="2932">AVERAGE(C247:C249)</f>
        <v>0</v>
      </c>
      <c r="D267" s="409">
        <f t="shared" si="2932"/>
        <v>0</v>
      </c>
      <c r="E267" s="409">
        <f t="shared" si="2932"/>
        <v>0</v>
      </c>
      <c r="F267" s="409">
        <f t="shared" si="2932"/>
        <v>0</v>
      </c>
      <c r="G267" s="409">
        <f t="shared" si="2932"/>
        <v>0</v>
      </c>
      <c r="H267" s="409">
        <f t="shared" si="2932"/>
        <v>0</v>
      </c>
      <c r="I267" s="1225"/>
      <c r="J267" s="1225"/>
      <c r="K267" s="1226" t="e">
        <f t="shared" ref="K267" si="2933">AVERAGE(K247:K249)</f>
        <v>#DIV/0!</v>
      </c>
      <c r="L267" s="1226" t="e">
        <f t="shared" si="2791"/>
        <v>#DIV/0!</v>
      </c>
      <c r="M267" s="1227" t="e">
        <f t="shared" si="2792"/>
        <v>#DIV/0!</v>
      </c>
      <c r="N267" s="1227" t="e">
        <f t="shared" si="2843"/>
        <v>#DIV/0!</v>
      </c>
      <c r="O267" s="1957" t="e" cm="1">
        <f t="array" ref="O267">E267/(SUMPRODUCT(--(CHOOSE({1,2,3},D267,F267,G267)&gt;0),CHOOSE({1,2,3},D267,F267,G267))+C267)</f>
        <v>#DIV/0!</v>
      </c>
      <c r="Q267" s="408" t="s">
        <v>734</v>
      </c>
      <c r="R267" s="409">
        <f>AVERAGE(R247:R249)</f>
        <v>0</v>
      </c>
      <c r="S267" s="409">
        <f t="shared" ref="S267:X267" si="2934">AVERAGE(S247:S249)</f>
        <v>0</v>
      </c>
      <c r="T267" s="409">
        <f t="shared" si="2934"/>
        <v>0</v>
      </c>
      <c r="U267" s="409">
        <f t="shared" si="2934"/>
        <v>0</v>
      </c>
      <c r="V267" s="409">
        <f t="shared" si="2934"/>
        <v>0</v>
      </c>
      <c r="W267" s="409">
        <f t="shared" si="2934"/>
        <v>0</v>
      </c>
      <c r="X267" s="409">
        <f t="shared" si="2934"/>
        <v>0</v>
      </c>
      <c r="Y267" s="1225"/>
      <c r="Z267" s="1225"/>
      <c r="AA267" s="1226" t="e">
        <f t="shared" ref="AA267" si="2935">AVERAGE(AA247:AA249)</f>
        <v>#DIV/0!</v>
      </c>
      <c r="AB267" s="1226" t="e">
        <f t="shared" si="2795"/>
        <v>#DIV/0!</v>
      </c>
      <c r="AC267" s="1227" t="e">
        <f t="shared" si="2796"/>
        <v>#DIV/0!</v>
      </c>
      <c r="AD267" s="1227" t="e">
        <f t="shared" si="2846"/>
        <v>#DIV/0!</v>
      </c>
      <c r="AE267" s="1957" t="e" cm="1">
        <f t="array" ref="AE267">U267/(SUMPRODUCT(--(CHOOSE({1,2,3},T267,V267,W267)&gt;0),CHOOSE({1,2,3},T267,V267,W267))+S267)</f>
        <v>#DIV/0!</v>
      </c>
      <c r="AG267" s="408" t="s">
        <v>734</v>
      </c>
      <c r="AH267" s="409">
        <f>AVERAGE(AH247:AH249)</f>
        <v>0</v>
      </c>
      <c r="AI267" s="409">
        <f t="shared" ref="AI267:AN267" si="2936">AVERAGE(AI247:AI249)</f>
        <v>0</v>
      </c>
      <c r="AJ267" s="409">
        <f t="shared" si="2936"/>
        <v>0</v>
      </c>
      <c r="AK267" s="409">
        <f t="shared" si="2936"/>
        <v>0</v>
      </c>
      <c r="AL267" s="409">
        <f t="shared" si="2936"/>
        <v>0</v>
      </c>
      <c r="AM267" s="409">
        <f t="shared" si="2936"/>
        <v>0</v>
      </c>
      <c r="AN267" s="409">
        <f t="shared" si="2936"/>
        <v>0</v>
      </c>
      <c r="AO267" s="1225"/>
      <c r="AP267" s="1225"/>
      <c r="AQ267" s="1226" t="e">
        <f t="shared" ref="AQ267" si="2937">AVERAGE(AQ247:AQ249)</f>
        <v>#DIV/0!</v>
      </c>
      <c r="AR267" s="1226" t="e">
        <f t="shared" si="2799"/>
        <v>#DIV/0!</v>
      </c>
      <c r="AS267" s="1227" t="e">
        <f t="shared" si="2800"/>
        <v>#DIV/0!</v>
      </c>
      <c r="AT267" s="1227" t="e">
        <f t="shared" si="2849"/>
        <v>#DIV/0!</v>
      </c>
      <c r="AU267" s="1957" t="e" cm="1">
        <f t="array" ref="AU267">AK267/(SUMPRODUCT(--(CHOOSE({1,2,3},AJ267,AL267,AM267)&gt;0),CHOOSE({1,2,3},AJ267,AL267,AM267))+AI267)</f>
        <v>#DIV/0!</v>
      </c>
      <c r="AW267" s="408" t="s">
        <v>734</v>
      </c>
      <c r="AX267" s="409">
        <f>AVERAGE(AX247:AX249)</f>
        <v>0</v>
      </c>
      <c r="AY267" s="409">
        <f t="shared" ref="AY267:BD267" si="2938">AVERAGE(AY247:AY249)</f>
        <v>0</v>
      </c>
      <c r="AZ267" s="409">
        <f t="shared" si="2938"/>
        <v>0</v>
      </c>
      <c r="BA267" s="409">
        <f t="shared" si="2938"/>
        <v>0</v>
      </c>
      <c r="BB267" s="409">
        <f t="shared" si="2938"/>
        <v>0</v>
      </c>
      <c r="BC267" s="409">
        <f t="shared" si="2938"/>
        <v>0</v>
      </c>
      <c r="BD267" s="409">
        <f t="shared" si="2938"/>
        <v>0</v>
      </c>
      <c r="BE267" s="1225"/>
      <c r="BF267" s="1225"/>
      <c r="BG267" s="1226" t="e">
        <f t="shared" ref="BG267" si="2939">AVERAGE(BG247:BG249)</f>
        <v>#DIV/0!</v>
      </c>
      <c r="BH267" s="1226" t="e">
        <f t="shared" si="2803"/>
        <v>#DIV/0!</v>
      </c>
      <c r="BI267" s="1227" t="e">
        <f t="shared" si="2804"/>
        <v>#DIV/0!</v>
      </c>
      <c r="BJ267" s="1227" t="e">
        <f t="shared" si="2852"/>
        <v>#DIV/0!</v>
      </c>
      <c r="BK267" s="1957" t="e" cm="1">
        <f t="array" ref="BK267">BA267/(SUMPRODUCT(--(CHOOSE({1,2,3},AZ267,BB267,BC267)&gt;0),CHOOSE({1,2,3},AZ267,BB267,BC267))+AY267)</f>
        <v>#DIV/0!</v>
      </c>
      <c r="BM267" s="408" t="s">
        <v>734</v>
      </c>
      <c r="BN267" s="409">
        <f>AVERAGE(BN247:BN249)</f>
        <v>0</v>
      </c>
      <c r="BO267" s="409">
        <f t="shared" ref="BO267:BT267" si="2940">AVERAGE(BO247:BO249)</f>
        <v>0</v>
      </c>
      <c r="BP267" s="409">
        <f t="shared" si="2940"/>
        <v>0</v>
      </c>
      <c r="BQ267" s="409">
        <f t="shared" si="2940"/>
        <v>0</v>
      </c>
      <c r="BR267" s="409">
        <f t="shared" si="2940"/>
        <v>0</v>
      </c>
      <c r="BS267" s="409">
        <f t="shared" si="2940"/>
        <v>0</v>
      </c>
      <c r="BT267" s="409">
        <f t="shared" si="2940"/>
        <v>0</v>
      </c>
      <c r="BU267" s="1225"/>
      <c r="BV267" s="1225"/>
      <c r="BW267" s="1226" t="e">
        <f t="shared" ref="BW267" si="2941">AVERAGE(BW247:BW249)</f>
        <v>#DIV/0!</v>
      </c>
      <c r="BX267" s="1226" t="e">
        <f t="shared" si="2807"/>
        <v>#DIV/0!</v>
      </c>
      <c r="BY267" s="1227" t="e">
        <f t="shared" si="2808"/>
        <v>#DIV/0!</v>
      </c>
      <c r="BZ267" s="1227" t="e">
        <f t="shared" si="2855"/>
        <v>#DIV/0!</v>
      </c>
      <c r="CA267" s="1957" t="e" cm="1">
        <f t="array" ref="CA267">BQ267/(SUMPRODUCT(--(CHOOSE({1,2,3},BP267,BR267,BS267)&gt;0),CHOOSE({1,2,3},BP267,BR267,BS267))+BO267)</f>
        <v>#DIV/0!</v>
      </c>
      <c r="CC267" s="408" t="s">
        <v>734</v>
      </c>
      <c r="CD267" s="409">
        <f>AVERAGE(CD247:CD249)</f>
        <v>0</v>
      </c>
      <c r="CE267" s="409">
        <f t="shared" ref="CE267:CJ267" si="2942">AVERAGE(CE247:CE249)</f>
        <v>0</v>
      </c>
      <c r="CF267" s="409">
        <f t="shared" si="2942"/>
        <v>0</v>
      </c>
      <c r="CG267" s="409">
        <f t="shared" si="2942"/>
        <v>0</v>
      </c>
      <c r="CH267" s="409">
        <f t="shared" si="2942"/>
        <v>0</v>
      </c>
      <c r="CI267" s="409">
        <f t="shared" si="2942"/>
        <v>0</v>
      </c>
      <c r="CJ267" s="409">
        <f t="shared" si="2942"/>
        <v>0</v>
      </c>
      <c r="CK267" s="1225"/>
      <c r="CL267" s="1225"/>
      <c r="CM267" s="1226" t="e">
        <f t="shared" ref="CM267" si="2943">AVERAGE(CM247:CM249)</f>
        <v>#DIV/0!</v>
      </c>
      <c r="CN267" s="1226" t="e">
        <f t="shared" si="2811"/>
        <v>#DIV/0!</v>
      </c>
      <c r="CO267" s="1227" t="e">
        <f t="shared" si="2812"/>
        <v>#DIV/0!</v>
      </c>
      <c r="CP267" s="1227" t="e">
        <f t="shared" si="2858"/>
        <v>#DIV/0!</v>
      </c>
      <c r="CQ267" s="1957" t="e" cm="1">
        <f t="array" ref="CQ267">CG267/(SUMPRODUCT(--(CHOOSE({1,2,3},CF267,CH267,CI267)&gt;0),CHOOSE({1,2,3},CF267,CH267,CI267))+CE267)</f>
        <v>#DIV/0!</v>
      </c>
      <c r="CS267" s="408" t="s">
        <v>734</v>
      </c>
      <c r="CT267" s="409">
        <f>AVERAGE(CT247:CT249)</f>
        <v>0</v>
      </c>
      <c r="CU267" s="409">
        <f t="shared" ref="CU267:CZ267" si="2944">AVERAGE(CU247:CU249)</f>
        <v>0</v>
      </c>
      <c r="CV267" s="409">
        <f t="shared" si="2944"/>
        <v>0</v>
      </c>
      <c r="CW267" s="409">
        <f t="shared" si="2944"/>
        <v>0</v>
      </c>
      <c r="CX267" s="409">
        <f t="shared" si="2944"/>
        <v>0</v>
      </c>
      <c r="CY267" s="409">
        <f t="shared" si="2944"/>
        <v>0</v>
      </c>
      <c r="CZ267" s="409">
        <f t="shared" si="2944"/>
        <v>0</v>
      </c>
      <c r="DA267" s="1225"/>
      <c r="DB267" s="1225"/>
      <c r="DC267" s="1226" t="e">
        <f t="shared" ref="DC267" si="2945">AVERAGE(DC247:DC249)</f>
        <v>#DIV/0!</v>
      </c>
      <c r="DD267" s="1226" t="e">
        <f t="shared" si="2815"/>
        <v>#DIV/0!</v>
      </c>
      <c r="DE267" s="1227" t="e">
        <f t="shared" si="2816"/>
        <v>#DIV/0!</v>
      </c>
      <c r="DF267" s="1227" t="e">
        <f t="shared" si="2861"/>
        <v>#DIV/0!</v>
      </c>
      <c r="DG267" s="1957" t="e" cm="1">
        <f t="array" ref="DG267">CW267/(SUMPRODUCT(--(CHOOSE({1,2,3},CV267,CX267,CY267)&gt;0),CHOOSE({1,2,3},CV267,CX267,CY267))+CU267)</f>
        <v>#DIV/0!</v>
      </c>
      <c r="DI267" s="408" t="s">
        <v>734</v>
      </c>
      <c r="DJ267" s="409">
        <f>AVERAGE(DJ247:DJ249)</f>
        <v>0</v>
      </c>
      <c r="DK267" s="409">
        <f t="shared" ref="DK267:DP267" si="2946">AVERAGE(DK247:DK249)</f>
        <v>0</v>
      </c>
      <c r="DL267" s="409">
        <f t="shared" si="2946"/>
        <v>0</v>
      </c>
      <c r="DM267" s="409">
        <f t="shared" si="2946"/>
        <v>0</v>
      </c>
      <c r="DN267" s="409">
        <f t="shared" si="2946"/>
        <v>0</v>
      </c>
      <c r="DO267" s="409">
        <f t="shared" si="2946"/>
        <v>0</v>
      </c>
      <c r="DP267" s="409">
        <f t="shared" si="2946"/>
        <v>0</v>
      </c>
      <c r="DQ267" s="1225"/>
      <c r="DR267" s="1225"/>
      <c r="DS267" s="1226" t="e">
        <f t="shared" ref="DS267" si="2947">AVERAGE(DS247:DS249)</f>
        <v>#DIV/0!</v>
      </c>
      <c r="DT267" s="1226" t="e">
        <f t="shared" si="2819"/>
        <v>#DIV/0!</v>
      </c>
      <c r="DU267" s="1227" t="e">
        <f t="shared" si="2820"/>
        <v>#DIV/0!</v>
      </c>
      <c r="DV267" s="1227" t="e">
        <f t="shared" si="2864"/>
        <v>#DIV/0!</v>
      </c>
      <c r="DW267" s="1957" t="e" cm="1">
        <f t="array" ref="DW267">DM267/(SUMPRODUCT(--(CHOOSE({1,2,3},DL267,DN267,DO267)&gt;0),CHOOSE({1,2,3},DL267,DN267,DO267))+DK267)</f>
        <v>#DIV/0!</v>
      </c>
      <c r="DY267" s="408" t="s">
        <v>734</v>
      </c>
      <c r="DZ267" s="409">
        <f>AVERAGE(DZ247:DZ249)</f>
        <v>0</v>
      </c>
      <c r="EA267" s="409">
        <f t="shared" ref="EA267:EF267" si="2948">AVERAGE(EA247:EA249)</f>
        <v>0</v>
      </c>
      <c r="EB267" s="409">
        <f t="shared" si="2948"/>
        <v>0</v>
      </c>
      <c r="EC267" s="409">
        <f t="shared" si="2948"/>
        <v>0</v>
      </c>
      <c r="ED267" s="409">
        <f t="shared" si="2948"/>
        <v>0</v>
      </c>
      <c r="EE267" s="409">
        <f t="shared" si="2948"/>
        <v>0</v>
      </c>
      <c r="EF267" s="409">
        <f t="shared" si="2948"/>
        <v>0</v>
      </c>
      <c r="EG267" s="1225"/>
      <c r="EH267" s="1225"/>
      <c r="EI267" s="1226" t="e">
        <f t="shared" ref="EI267" si="2949">AVERAGE(EI247:EI249)</f>
        <v>#DIV/0!</v>
      </c>
      <c r="EJ267" s="1226" t="e">
        <f t="shared" si="2823"/>
        <v>#DIV/0!</v>
      </c>
      <c r="EK267" s="1227" t="e">
        <f t="shared" si="2824"/>
        <v>#DIV/0!</v>
      </c>
      <c r="EL267" s="1227" t="e">
        <f t="shared" si="2867"/>
        <v>#DIV/0!</v>
      </c>
      <c r="EM267" s="1957" t="e" cm="1">
        <f t="array" ref="EM267">EC267/(SUMPRODUCT(--(CHOOSE({1,2,3},EB267,ED267,EE267)&gt;0),CHOOSE({1,2,3},EB267,ED267,EE267))+EA267)</f>
        <v>#DIV/0!</v>
      </c>
      <c r="EO267" s="408" t="s">
        <v>734</v>
      </c>
      <c r="EP267" s="409">
        <f>AVERAGE(EP247:EP249)</f>
        <v>0</v>
      </c>
      <c r="EQ267" s="409">
        <f t="shared" ref="EQ267:EV267" si="2950">AVERAGE(EQ247:EQ249)</f>
        <v>0</v>
      </c>
      <c r="ER267" s="409">
        <f t="shared" si="2950"/>
        <v>0</v>
      </c>
      <c r="ES267" s="409">
        <f t="shared" si="2950"/>
        <v>0</v>
      </c>
      <c r="ET267" s="409">
        <f t="shared" si="2950"/>
        <v>0</v>
      </c>
      <c r="EU267" s="409">
        <f t="shared" si="2950"/>
        <v>0</v>
      </c>
      <c r="EV267" s="409">
        <f t="shared" si="2950"/>
        <v>0</v>
      </c>
      <c r="EW267" s="1225"/>
      <c r="EX267" s="1225"/>
      <c r="EY267" s="1226" t="e">
        <f t="shared" ref="EY267" si="2951">AVERAGE(EY247:EY249)</f>
        <v>#DIV/0!</v>
      </c>
      <c r="EZ267" s="1226" t="e">
        <f t="shared" si="2827"/>
        <v>#DIV/0!</v>
      </c>
      <c r="FA267" s="1227" t="e">
        <f t="shared" si="2828"/>
        <v>#DIV/0!</v>
      </c>
      <c r="FB267" s="1227" t="e">
        <f t="shared" si="2870"/>
        <v>#DIV/0!</v>
      </c>
      <c r="FC267" s="1957" t="e" cm="1">
        <f t="array" ref="FC267">ES267/(SUMPRODUCT(--(CHOOSE({1,2,3},FH267,FX267,GN267)&gt;0),CHOOSE({1,2,3},FH267,FX267,GN267))+EQ267)</f>
        <v>#DIV/0!</v>
      </c>
      <c r="FE267" s="408" t="s">
        <v>734</v>
      </c>
      <c r="FF267" s="409">
        <f>AVERAGE(FF247:FF249)</f>
        <v>0</v>
      </c>
      <c r="FG267" s="409">
        <f t="shared" ref="FG267:FL267" si="2952">AVERAGE(FG247:FG249)</f>
        <v>0</v>
      </c>
      <c r="FH267" s="409">
        <f t="shared" si="2952"/>
        <v>0</v>
      </c>
      <c r="FI267" s="409">
        <f t="shared" si="2952"/>
        <v>0</v>
      </c>
      <c r="FJ267" s="409">
        <f t="shared" si="2952"/>
        <v>0</v>
      </c>
      <c r="FK267" s="409">
        <f t="shared" si="2952"/>
        <v>0</v>
      </c>
      <c r="FL267" s="409">
        <f t="shared" si="2952"/>
        <v>0</v>
      </c>
      <c r="FM267" s="1225"/>
      <c r="FN267" s="1225"/>
      <c r="FO267" s="1226" t="e">
        <f t="shared" ref="FO267" si="2953">AVERAGE(FO247:FO249)</f>
        <v>#DIV/0!</v>
      </c>
      <c r="FP267" s="1226" t="e">
        <f t="shared" si="2831"/>
        <v>#DIV/0!</v>
      </c>
      <c r="FQ267" s="1227" t="e">
        <f t="shared" si="2832"/>
        <v>#DIV/0!</v>
      </c>
      <c r="FR267" s="1227" t="e">
        <f t="shared" si="2873"/>
        <v>#DIV/0!</v>
      </c>
      <c r="FS267" s="1957" t="e" cm="1">
        <f t="array" ref="FS267">FI267/(SUMPRODUCT(--(CHOOSE({1,2,3},FH267,FJ267,FK267)&gt;0),CHOOSE({1,2,3},FH267,FJ267,FK267))+FG267)</f>
        <v>#DIV/0!</v>
      </c>
      <c r="FU267" s="408" t="s">
        <v>734</v>
      </c>
      <c r="FV267" s="409">
        <f>AVERAGE(FV247:FV249)</f>
        <v>0</v>
      </c>
      <c r="FW267" s="409">
        <f t="shared" ref="FW267:GB267" si="2954">AVERAGE(FW247:FW249)</f>
        <v>0</v>
      </c>
      <c r="FX267" s="409">
        <f t="shared" si="2954"/>
        <v>0</v>
      </c>
      <c r="FY267" s="409">
        <f t="shared" si="2954"/>
        <v>0</v>
      </c>
      <c r="FZ267" s="409">
        <f t="shared" si="2954"/>
        <v>0</v>
      </c>
      <c r="GA267" s="409">
        <f t="shared" si="2954"/>
        <v>0</v>
      </c>
      <c r="GB267" s="409">
        <f t="shared" si="2954"/>
        <v>0</v>
      </c>
      <c r="GC267" s="1225"/>
      <c r="GD267" s="1225"/>
      <c r="GE267" s="1226" t="e">
        <f t="shared" ref="GE267" si="2955">AVERAGE(GE247:GE249)</f>
        <v>#DIV/0!</v>
      </c>
      <c r="GF267" s="1226" t="e">
        <f t="shared" si="2835"/>
        <v>#DIV/0!</v>
      </c>
      <c r="GG267" s="1227" t="e">
        <f t="shared" si="2836"/>
        <v>#DIV/0!</v>
      </c>
      <c r="GH267" s="1227" t="e">
        <f t="shared" si="2876"/>
        <v>#DIV/0!</v>
      </c>
      <c r="GI267" s="1957" t="e" cm="1">
        <f t="array" ref="GI267">FY267/(SUMPRODUCT(--(CHOOSE({1,2,3},FX267,FZ267,GA267)&gt;0),CHOOSE({1,2,3},FX267,FZ267,GA267))+FW267)</f>
        <v>#DIV/0!</v>
      </c>
      <c r="GK267" s="408" t="s">
        <v>734</v>
      </c>
      <c r="GL267" s="409">
        <f>AVERAGE(GL247:GL249)</f>
        <v>0</v>
      </c>
      <c r="GM267" s="409">
        <f t="shared" ref="GM267:GR267" si="2956">AVERAGE(GM247:GM249)</f>
        <v>0</v>
      </c>
      <c r="GN267" s="409">
        <f t="shared" si="2956"/>
        <v>0</v>
      </c>
      <c r="GO267" s="409">
        <f t="shared" si="2956"/>
        <v>0</v>
      </c>
      <c r="GP267" s="409">
        <f t="shared" si="2956"/>
        <v>0</v>
      </c>
      <c r="GQ267" s="409">
        <f t="shared" si="2956"/>
        <v>0</v>
      </c>
      <c r="GR267" s="409">
        <f t="shared" si="2956"/>
        <v>0</v>
      </c>
      <c r="GS267" s="1225"/>
      <c r="GT267" s="1225"/>
      <c r="GU267" s="1226" t="e">
        <f t="shared" ref="GU267" si="2957">AVERAGE(GU247:GU249)</f>
        <v>#DIV/0!</v>
      </c>
      <c r="GV267" s="1226" t="e">
        <f t="shared" si="2839"/>
        <v>#DIV/0!</v>
      </c>
      <c r="GW267" s="1227" t="e">
        <f t="shared" si="2840"/>
        <v>#DIV/0!</v>
      </c>
      <c r="GX267" s="1227" t="e">
        <f t="shared" si="2879"/>
        <v>#DIV/0!</v>
      </c>
      <c r="GY267" s="1957" t="e" cm="1">
        <f t="array" ref="GY267">GO267/(SUMPRODUCT(--(CHOOSE({1,2,3},GN267,GP267,GQ267)&gt;0),CHOOSE({1,2,3},GN267,GP267,GQ267))+GM267)</f>
        <v>#DIV/0!</v>
      </c>
    </row>
    <row r="268" spans="1:207" x14ac:dyDescent="0.2">
      <c r="A268" s="408" t="s">
        <v>735</v>
      </c>
      <c r="B268" s="409">
        <f>AVERAGE(B244:B249)</f>
        <v>0</v>
      </c>
      <c r="C268" s="409">
        <f t="shared" ref="C268:H268" si="2958">AVERAGE(C244:C249)</f>
        <v>0</v>
      </c>
      <c r="D268" s="409">
        <f t="shared" si="2958"/>
        <v>0</v>
      </c>
      <c r="E268" s="409">
        <f t="shared" si="2958"/>
        <v>0</v>
      </c>
      <c r="F268" s="409">
        <f t="shared" si="2958"/>
        <v>0</v>
      </c>
      <c r="G268" s="409">
        <f t="shared" si="2958"/>
        <v>0</v>
      </c>
      <c r="H268" s="409">
        <f t="shared" si="2958"/>
        <v>0</v>
      </c>
      <c r="I268" s="1225"/>
      <c r="J268" s="1225"/>
      <c r="K268" s="1226" t="e">
        <f t="shared" ref="K268" si="2959">AVERAGE(K244:K249)</f>
        <v>#DIV/0!</v>
      </c>
      <c r="L268" s="1226" t="e">
        <f t="shared" si="2791"/>
        <v>#DIV/0!</v>
      </c>
      <c r="M268" s="1227" t="e">
        <f t="shared" si="2792"/>
        <v>#DIV/0!</v>
      </c>
      <c r="N268" s="1227" t="e">
        <f t="shared" si="2843"/>
        <v>#DIV/0!</v>
      </c>
      <c r="O268" s="1957" t="e" cm="1">
        <f t="array" ref="O268">E268/(SUMPRODUCT(--(CHOOSE({1,2,3},D268,F268,G268)&gt;0),CHOOSE({1,2,3},D268,F268,G268))+C268)</f>
        <v>#DIV/0!</v>
      </c>
      <c r="Q268" s="408" t="s">
        <v>735</v>
      </c>
      <c r="R268" s="409">
        <f>AVERAGE(R244:R249)</f>
        <v>0</v>
      </c>
      <c r="S268" s="409">
        <f t="shared" ref="S268:X268" si="2960">AVERAGE(S244:S249)</f>
        <v>0</v>
      </c>
      <c r="T268" s="409">
        <f t="shared" si="2960"/>
        <v>0</v>
      </c>
      <c r="U268" s="409">
        <f t="shared" si="2960"/>
        <v>0</v>
      </c>
      <c r="V268" s="409">
        <f t="shared" si="2960"/>
        <v>0</v>
      </c>
      <c r="W268" s="409">
        <f t="shared" si="2960"/>
        <v>0</v>
      </c>
      <c r="X268" s="409">
        <f t="shared" si="2960"/>
        <v>0</v>
      </c>
      <c r="Y268" s="1225"/>
      <c r="Z268" s="1225"/>
      <c r="AA268" s="1226" t="e">
        <f t="shared" ref="AA268" si="2961">AVERAGE(AA244:AA249)</f>
        <v>#DIV/0!</v>
      </c>
      <c r="AB268" s="1226" t="e">
        <f t="shared" si="2795"/>
        <v>#DIV/0!</v>
      </c>
      <c r="AC268" s="1227" t="e">
        <f t="shared" si="2796"/>
        <v>#DIV/0!</v>
      </c>
      <c r="AD268" s="1227" t="e">
        <f t="shared" si="2846"/>
        <v>#DIV/0!</v>
      </c>
      <c r="AE268" s="1957" t="e" cm="1">
        <f t="array" ref="AE268">U268/(SUMPRODUCT(--(CHOOSE({1,2,3},T268,V268,W268)&gt;0),CHOOSE({1,2,3},T268,V268,W268))+S268)</f>
        <v>#DIV/0!</v>
      </c>
      <c r="AG268" s="408" t="s">
        <v>735</v>
      </c>
      <c r="AH268" s="409">
        <f>AVERAGE(AH244:AH249)</f>
        <v>0</v>
      </c>
      <c r="AI268" s="409">
        <f t="shared" ref="AI268:AN268" si="2962">AVERAGE(AI244:AI249)</f>
        <v>0</v>
      </c>
      <c r="AJ268" s="409">
        <f t="shared" si="2962"/>
        <v>0</v>
      </c>
      <c r="AK268" s="409">
        <f t="shared" si="2962"/>
        <v>0</v>
      </c>
      <c r="AL268" s="409">
        <f t="shared" si="2962"/>
        <v>0</v>
      </c>
      <c r="AM268" s="409">
        <f t="shared" si="2962"/>
        <v>0</v>
      </c>
      <c r="AN268" s="409">
        <f t="shared" si="2962"/>
        <v>0</v>
      </c>
      <c r="AO268" s="1225"/>
      <c r="AP268" s="1225"/>
      <c r="AQ268" s="1226" t="e">
        <f t="shared" ref="AQ268" si="2963">AVERAGE(AQ244:AQ249)</f>
        <v>#DIV/0!</v>
      </c>
      <c r="AR268" s="1226" t="e">
        <f t="shared" si="2799"/>
        <v>#DIV/0!</v>
      </c>
      <c r="AS268" s="1227" t="e">
        <f t="shared" si="2800"/>
        <v>#DIV/0!</v>
      </c>
      <c r="AT268" s="1227" t="e">
        <f t="shared" si="2849"/>
        <v>#DIV/0!</v>
      </c>
      <c r="AU268" s="1957" t="e" cm="1">
        <f t="array" ref="AU268">AK268/(SUMPRODUCT(--(CHOOSE({1,2,3},AJ268,AL268,AM268)&gt;0),CHOOSE({1,2,3},AJ268,AL268,AM268))+AI268)</f>
        <v>#DIV/0!</v>
      </c>
      <c r="AW268" s="408" t="s">
        <v>735</v>
      </c>
      <c r="AX268" s="409">
        <f>AVERAGE(AX244:AX249)</f>
        <v>0</v>
      </c>
      <c r="AY268" s="409">
        <f t="shared" ref="AY268:BD268" si="2964">AVERAGE(AY244:AY249)</f>
        <v>0</v>
      </c>
      <c r="AZ268" s="409">
        <f t="shared" si="2964"/>
        <v>0</v>
      </c>
      <c r="BA268" s="409">
        <f t="shared" si="2964"/>
        <v>0</v>
      </c>
      <c r="BB268" s="409">
        <f t="shared" si="2964"/>
        <v>0</v>
      </c>
      <c r="BC268" s="409">
        <f t="shared" si="2964"/>
        <v>0</v>
      </c>
      <c r="BD268" s="409">
        <f t="shared" si="2964"/>
        <v>0</v>
      </c>
      <c r="BE268" s="1225"/>
      <c r="BF268" s="1225"/>
      <c r="BG268" s="1226" t="e">
        <f t="shared" ref="BG268" si="2965">AVERAGE(BG244:BG249)</f>
        <v>#DIV/0!</v>
      </c>
      <c r="BH268" s="1226" t="e">
        <f t="shared" si="2803"/>
        <v>#DIV/0!</v>
      </c>
      <c r="BI268" s="1227" t="e">
        <f t="shared" si="2804"/>
        <v>#DIV/0!</v>
      </c>
      <c r="BJ268" s="1227" t="e">
        <f t="shared" si="2852"/>
        <v>#DIV/0!</v>
      </c>
      <c r="BK268" s="1957" t="e" cm="1">
        <f t="array" ref="BK268">BA268/(SUMPRODUCT(--(CHOOSE({1,2,3},AZ268,BB268,BC268)&gt;0),CHOOSE({1,2,3},AZ268,BB268,BC268))+AY268)</f>
        <v>#DIV/0!</v>
      </c>
      <c r="BM268" s="408" t="s">
        <v>735</v>
      </c>
      <c r="BN268" s="409">
        <f>AVERAGE(BN244:BN249)</f>
        <v>0</v>
      </c>
      <c r="BO268" s="409">
        <f t="shared" ref="BO268:BT268" si="2966">AVERAGE(BO244:BO249)</f>
        <v>0</v>
      </c>
      <c r="BP268" s="409">
        <f t="shared" si="2966"/>
        <v>0</v>
      </c>
      <c r="BQ268" s="409">
        <f t="shared" si="2966"/>
        <v>0</v>
      </c>
      <c r="BR268" s="409">
        <f t="shared" si="2966"/>
        <v>0</v>
      </c>
      <c r="BS268" s="409">
        <f t="shared" si="2966"/>
        <v>0</v>
      </c>
      <c r="BT268" s="409">
        <f t="shared" si="2966"/>
        <v>0</v>
      </c>
      <c r="BU268" s="1225"/>
      <c r="BV268" s="1225"/>
      <c r="BW268" s="1226" t="e">
        <f t="shared" ref="BW268" si="2967">AVERAGE(BW244:BW249)</f>
        <v>#DIV/0!</v>
      </c>
      <c r="BX268" s="1226" t="e">
        <f t="shared" si="2807"/>
        <v>#DIV/0!</v>
      </c>
      <c r="BY268" s="1227" t="e">
        <f t="shared" si="2808"/>
        <v>#DIV/0!</v>
      </c>
      <c r="BZ268" s="1227" t="e">
        <f t="shared" si="2855"/>
        <v>#DIV/0!</v>
      </c>
      <c r="CA268" s="1957" t="e" cm="1">
        <f t="array" ref="CA268">BQ268/(SUMPRODUCT(--(CHOOSE({1,2,3},BP268,BR268,BS268)&gt;0),CHOOSE({1,2,3},BP268,BR268,BS268))+BO268)</f>
        <v>#DIV/0!</v>
      </c>
      <c r="CC268" s="408" t="s">
        <v>735</v>
      </c>
      <c r="CD268" s="409">
        <f>AVERAGE(CD244:CD249)</f>
        <v>0</v>
      </c>
      <c r="CE268" s="409">
        <f t="shared" ref="CE268:CJ268" si="2968">AVERAGE(CE244:CE249)</f>
        <v>0</v>
      </c>
      <c r="CF268" s="409">
        <f t="shared" si="2968"/>
        <v>0</v>
      </c>
      <c r="CG268" s="409">
        <f t="shared" si="2968"/>
        <v>0</v>
      </c>
      <c r="CH268" s="409">
        <f t="shared" si="2968"/>
        <v>0</v>
      </c>
      <c r="CI268" s="409">
        <f t="shared" si="2968"/>
        <v>0</v>
      </c>
      <c r="CJ268" s="409">
        <f t="shared" si="2968"/>
        <v>0</v>
      </c>
      <c r="CK268" s="1225"/>
      <c r="CL268" s="1225"/>
      <c r="CM268" s="1226" t="e">
        <f t="shared" ref="CM268" si="2969">AVERAGE(CM244:CM249)</f>
        <v>#DIV/0!</v>
      </c>
      <c r="CN268" s="1226" t="e">
        <f t="shared" si="2811"/>
        <v>#DIV/0!</v>
      </c>
      <c r="CO268" s="1227" t="e">
        <f t="shared" si="2812"/>
        <v>#DIV/0!</v>
      </c>
      <c r="CP268" s="1227" t="e">
        <f t="shared" si="2858"/>
        <v>#DIV/0!</v>
      </c>
      <c r="CQ268" s="1957" t="e" cm="1">
        <f t="array" ref="CQ268">CG268/(SUMPRODUCT(--(CHOOSE({1,2,3},CF268,CH268,CI268)&gt;0),CHOOSE({1,2,3},CF268,CH268,CI268))+CE268)</f>
        <v>#DIV/0!</v>
      </c>
      <c r="CS268" s="408" t="s">
        <v>735</v>
      </c>
      <c r="CT268" s="409">
        <f>AVERAGE(CT244:CT249)</f>
        <v>0</v>
      </c>
      <c r="CU268" s="409">
        <f t="shared" ref="CU268:CZ268" si="2970">AVERAGE(CU244:CU249)</f>
        <v>0</v>
      </c>
      <c r="CV268" s="409">
        <f t="shared" si="2970"/>
        <v>0</v>
      </c>
      <c r="CW268" s="409">
        <f t="shared" si="2970"/>
        <v>0</v>
      </c>
      <c r="CX268" s="409">
        <f t="shared" si="2970"/>
        <v>0</v>
      </c>
      <c r="CY268" s="409">
        <f t="shared" si="2970"/>
        <v>0</v>
      </c>
      <c r="CZ268" s="409">
        <f t="shared" si="2970"/>
        <v>0</v>
      </c>
      <c r="DA268" s="1225"/>
      <c r="DB268" s="1225"/>
      <c r="DC268" s="1226" t="e">
        <f t="shared" ref="DC268" si="2971">AVERAGE(DC244:DC249)</f>
        <v>#DIV/0!</v>
      </c>
      <c r="DD268" s="1226" t="e">
        <f t="shared" si="2815"/>
        <v>#DIV/0!</v>
      </c>
      <c r="DE268" s="1227" t="e">
        <f t="shared" si="2816"/>
        <v>#DIV/0!</v>
      </c>
      <c r="DF268" s="1227" t="e">
        <f t="shared" si="2861"/>
        <v>#DIV/0!</v>
      </c>
      <c r="DG268" s="1957" t="e" cm="1">
        <f t="array" ref="DG268">CW268/(SUMPRODUCT(--(CHOOSE({1,2,3},CV268,CX268,CY268)&gt;0),CHOOSE({1,2,3},CV268,CX268,CY268))+CU268)</f>
        <v>#DIV/0!</v>
      </c>
      <c r="DI268" s="408" t="s">
        <v>735</v>
      </c>
      <c r="DJ268" s="409">
        <f>AVERAGE(DJ244:DJ249)</f>
        <v>0</v>
      </c>
      <c r="DK268" s="409">
        <f t="shared" ref="DK268:DP268" si="2972">AVERAGE(DK244:DK249)</f>
        <v>0</v>
      </c>
      <c r="DL268" s="409">
        <f t="shared" si="2972"/>
        <v>0</v>
      </c>
      <c r="DM268" s="409">
        <f t="shared" si="2972"/>
        <v>0</v>
      </c>
      <c r="DN268" s="409">
        <f t="shared" si="2972"/>
        <v>0</v>
      </c>
      <c r="DO268" s="409">
        <f t="shared" si="2972"/>
        <v>0</v>
      </c>
      <c r="DP268" s="409">
        <f t="shared" si="2972"/>
        <v>0</v>
      </c>
      <c r="DQ268" s="1225"/>
      <c r="DR268" s="1225"/>
      <c r="DS268" s="1226" t="e">
        <f t="shared" ref="DS268" si="2973">AVERAGE(DS244:DS249)</f>
        <v>#DIV/0!</v>
      </c>
      <c r="DT268" s="1226" t="e">
        <f t="shared" si="2819"/>
        <v>#DIV/0!</v>
      </c>
      <c r="DU268" s="1227" t="e">
        <f t="shared" si="2820"/>
        <v>#DIV/0!</v>
      </c>
      <c r="DV268" s="1227" t="e">
        <f t="shared" si="2864"/>
        <v>#DIV/0!</v>
      </c>
      <c r="DW268" s="1957" t="e" cm="1">
        <f t="array" ref="DW268">DM268/(SUMPRODUCT(--(CHOOSE({1,2,3},DL268,DN268,DO268)&gt;0),CHOOSE({1,2,3},DL268,DN268,DO268))+DK268)</f>
        <v>#DIV/0!</v>
      </c>
      <c r="DY268" s="408" t="s">
        <v>735</v>
      </c>
      <c r="DZ268" s="409">
        <f>AVERAGE(DZ244:DZ249)</f>
        <v>0</v>
      </c>
      <c r="EA268" s="409">
        <f t="shared" ref="EA268:EF268" si="2974">AVERAGE(EA244:EA249)</f>
        <v>0</v>
      </c>
      <c r="EB268" s="409">
        <f t="shared" si="2974"/>
        <v>0</v>
      </c>
      <c r="EC268" s="409">
        <f t="shared" si="2974"/>
        <v>0</v>
      </c>
      <c r="ED268" s="409">
        <f t="shared" si="2974"/>
        <v>0</v>
      </c>
      <c r="EE268" s="409">
        <f t="shared" si="2974"/>
        <v>0</v>
      </c>
      <c r="EF268" s="409">
        <f t="shared" si="2974"/>
        <v>0</v>
      </c>
      <c r="EG268" s="1225"/>
      <c r="EH268" s="1225"/>
      <c r="EI268" s="1226" t="e">
        <f t="shared" ref="EI268" si="2975">AVERAGE(EI244:EI249)</f>
        <v>#DIV/0!</v>
      </c>
      <c r="EJ268" s="1226" t="e">
        <f t="shared" si="2823"/>
        <v>#DIV/0!</v>
      </c>
      <c r="EK268" s="1227" t="e">
        <f t="shared" si="2824"/>
        <v>#DIV/0!</v>
      </c>
      <c r="EL268" s="1227" t="e">
        <f t="shared" si="2867"/>
        <v>#DIV/0!</v>
      </c>
      <c r="EM268" s="1957" t="e" cm="1">
        <f t="array" ref="EM268">EC268/(SUMPRODUCT(--(CHOOSE({1,2,3},EB268,ED268,EE268)&gt;0),CHOOSE({1,2,3},EB268,ED268,EE268))+EA268)</f>
        <v>#DIV/0!</v>
      </c>
      <c r="EO268" s="408" t="s">
        <v>735</v>
      </c>
      <c r="EP268" s="409">
        <f>AVERAGE(EP244:EP249)</f>
        <v>0</v>
      </c>
      <c r="EQ268" s="409">
        <f t="shared" ref="EQ268:EV268" si="2976">AVERAGE(EQ244:EQ249)</f>
        <v>0</v>
      </c>
      <c r="ER268" s="409">
        <f t="shared" si="2976"/>
        <v>0</v>
      </c>
      <c r="ES268" s="409">
        <f t="shared" si="2976"/>
        <v>0</v>
      </c>
      <c r="ET268" s="409">
        <f t="shared" si="2976"/>
        <v>0</v>
      </c>
      <c r="EU268" s="409">
        <f t="shared" si="2976"/>
        <v>0</v>
      </c>
      <c r="EV268" s="409">
        <f t="shared" si="2976"/>
        <v>0</v>
      </c>
      <c r="EW268" s="1225"/>
      <c r="EX268" s="1225"/>
      <c r="EY268" s="1226" t="e">
        <f t="shared" ref="EY268" si="2977">AVERAGE(EY244:EY249)</f>
        <v>#DIV/0!</v>
      </c>
      <c r="EZ268" s="1226" t="e">
        <f t="shared" si="2827"/>
        <v>#DIV/0!</v>
      </c>
      <c r="FA268" s="1227" t="e">
        <f t="shared" si="2828"/>
        <v>#DIV/0!</v>
      </c>
      <c r="FB268" s="1227" t="e">
        <f t="shared" si="2870"/>
        <v>#DIV/0!</v>
      </c>
      <c r="FC268" s="1957" t="e" cm="1">
        <f t="array" ref="FC268">ES268/(SUMPRODUCT(--(CHOOSE({1,2,3},FH268,FX268,GN268)&gt;0),CHOOSE({1,2,3},FH268,FX268,GN268))+EQ268)</f>
        <v>#DIV/0!</v>
      </c>
      <c r="FE268" s="408" t="s">
        <v>735</v>
      </c>
      <c r="FF268" s="409">
        <f>AVERAGE(FF244:FF249)</f>
        <v>0</v>
      </c>
      <c r="FG268" s="409">
        <f t="shared" ref="FG268:FL268" si="2978">AVERAGE(FG244:FG249)</f>
        <v>0</v>
      </c>
      <c r="FH268" s="409">
        <f t="shared" si="2978"/>
        <v>0</v>
      </c>
      <c r="FI268" s="409">
        <f t="shared" si="2978"/>
        <v>0</v>
      </c>
      <c r="FJ268" s="409">
        <f t="shared" si="2978"/>
        <v>0</v>
      </c>
      <c r="FK268" s="409">
        <f t="shared" si="2978"/>
        <v>0</v>
      </c>
      <c r="FL268" s="409">
        <f t="shared" si="2978"/>
        <v>0</v>
      </c>
      <c r="FM268" s="1225"/>
      <c r="FN268" s="1225"/>
      <c r="FO268" s="1226" t="e">
        <f t="shared" ref="FO268" si="2979">AVERAGE(FO244:FO249)</f>
        <v>#DIV/0!</v>
      </c>
      <c r="FP268" s="1226" t="e">
        <f t="shared" si="2831"/>
        <v>#DIV/0!</v>
      </c>
      <c r="FQ268" s="1227" t="e">
        <f t="shared" si="2832"/>
        <v>#DIV/0!</v>
      </c>
      <c r="FR268" s="1227" t="e">
        <f t="shared" si="2873"/>
        <v>#DIV/0!</v>
      </c>
      <c r="FS268" s="1957" t="e" cm="1">
        <f t="array" ref="FS268">FI268/(SUMPRODUCT(--(CHOOSE({1,2,3},FH268,FJ268,FK268)&gt;0),CHOOSE({1,2,3},FH268,FJ268,FK268))+FG268)</f>
        <v>#DIV/0!</v>
      </c>
      <c r="FU268" s="408" t="s">
        <v>735</v>
      </c>
      <c r="FV268" s="409">
        <f>AVERAGE(FV244:FV249)</f>
        <v>0</v>
      </c>
      <c r="FW268" s="409">
        <f t="shared" ref="FW268:GB268" si="2980">AVERAGE(FW244:FW249)</f>
        <v>0</v>
      </c>
      <c r="FX268" s="409">
        <f t="shared" si="2980"/>
        <v>0</v>
      </c>
      <c r="FY268" s="409">
        <f t="shared" si="2980"/>
        <v>0</v>
      </c>
      <c r="FZ268" s="409">
        <f t="shared" si="2980"/>
        <v>0</v>
      </c>
      <c r="GA268" s="409">
        <f t="shared" si="2980"/>
        <v>0</v>
      </c>
      <c r="GB268" s="409">
        <f t="shared" si="2980"/>
        <v>0</v>
      </c>
      <c r="GC268" s="1225"/>
      <c r="GD268" s="1225"/>
      <c r="GE268" s="1226" t="e">
        <f t="shared" ref="GE268" si="2981">AVERAGE(GE244:GE249)</f>
        <v>#DIV/0!</v>
      </c>
      <c r="GF268" s="1226" t="e">
        <f t="shared" si="2835"/>
        <v>#DIV/0!</v>
      </c>
      <c r="GG268" s="1227" t="e">
        <f t="shared" si="2836"/>
        <v>#DIV/0!</v>
      </c>
      <c r="GH268" s="1227" t="e">
        <f t="shared" si="2876"/>
        <v>#DIV/0!</v>
      </c>
      <c r="GI268" s="1957" t="e" cm="1">
        <f t="array" ref="GI268">FY268/(SUMPRODUCT(--(CHOOSE({1,2,3},FX268,FZ268,GA268)&gt;0),CHOOSE({1,2,3},FX268,FZ268,GA268))+FW268)</f>
        <v>#DIV/0!</v>
      </c>
      <c r="GK268" s="408" t="s">
        <v>735</v>
      </c>
      <c r="GL268" s="409">
        <f>AVERAGE(GL244:GL249)</f>
        <v>0</v>
      </c>
      <c r="GM268" s="409">
        <f t="shared" ref="GM268:GR268" si="2982">AVERAGE(GM244:GM249)</f>
        <v>0</v>
      </c>
      <c r="GN268" s="409">
        <f t="shared" si="2982"/>
        <v>0</v>
      </c>
      <c r="GO268" s="409">
        <f t="shared" si="2982"/>
        <v>0</v>
      </c>
      <c r="GP268" s="409">
        <f t="shared" si="2982"/>
        <v>0</v>
      </c>
      <c r="GQ268" s="409">
        <f t="shared" si="2982"/>
        <v>0</v>
      </c>
      <c r="GR268" s="409">
        <f t="shared" si="2982"/>
        <v>0</v>
      </c>
      <c r="GS268" s="1225"/>
      <c r="GT268" s="1225"/>
      <c r="GU268" s="1226" t="e">
        <f t="shared" ref="GU268" si="2983">AVERAGE(GU244:GU249)</f>
        <v>#DIV/0!</v>
      </c>
      <c r="GV268" s="1226" t="e">
        <f t="shared" si="2839"/>
        <v>#DIV/0!</v>
      </c>
      <c r="GW268" s="1227" t="e">
        <f t="shared" si="2840"/>
        <v>#DIV/0!</v>
      </c>
      <c r="GX268" s="1227" t="e">
        <f t="shared" si="2879"/>
        <v>#DIV/0!</v>
      </c>
      <c r="GY268" s="1957" t="e" cm="1">
        <f t="array" ref="GY268">GO268/(SUMPRODUCT(--(CHOOSE({1,2,3},GN268,GP268,GQ268)&gt;0),CHOOSE({1,2,3},GN268,GP268,GQ268))+GM268)</f>
        <v>#DIV/0!</v>
      </c>
    </row>
    <row r="269" spans="1:207" ht="16" thickBot="1" x14ac:dyDescent="0.25">
      <c r="A269" s="410" t="s">
        <v>736</v>
      </c>
      <c r="B269" s="411">
        <f>AVERAGE(B238:B249)</f>
        <v>0</v>
      </c>
      <c r="C269" s="411">
        <f t="shared" ref="C269:H269" si="2984">AVERAGE(C238:C249)</f>
        <v>0</v>
      </c>
      <c r="D269" s="411">
        <f t="shared" si="2984"/>
        <v>0</v>
      </c>
      <c r="E269" s="411">
        <f t="shared" si="2984"/>
        <v>0</v>
      </c>
      <c r="F269" s="411">
        <f t="shared" si="2984"/>
        <v>0</v>
      </c>
      <c r="G269" s="411">
        <f t="shared" si="2984"/>
        <v>0</v>
      </c>
      <c r="H269" s="411">
        <f t="shared" si="2984"/>
        <v>0</v>
      </c>
      <c r="I269" s="412"/>
      <c r="J269" s="412"/>
      <c r="K269" s="413" t="e">
        <f t="shared" ref="K269" si="2985">AVERAGE(K238:K249)</f>
        <v>#DIV/0!</v>
      </c>
      <c r="L269" s="413" t="e">
        <f t="shared" si="2791"/>
        <v>#DIV/0!</v>
      </c>
      <c r="M269" s="414" t="e">
        <f t="shared" si="2792"/>
        <v>#DIV/0!</v>
      </c>
      <c r="N269" s="414" t="e">
        <f t="shared" si="2843"/>
        <v>#DIV/0!</v>
      </c>
      <c r="O269" s="1958" t="e" cm="1">
        <f t="array" ref="O269">E269/(SUMPRODUCT(--(CHOOSE({1,2,3},D269,F269,G269)&gt;0),CHOOSE({1,2,3},D269,F269,G269))+C269)</f>
        <v>#DIV/0!</v>
      </c>
      <c r="Q269" s="410" t="s">
        <v>736</v>
      </c>
      <c r="R269" s="411">
        <f>AVERAGE(R238:R249)</f>
        <v>0</v>
      </c>
      <c r="S269" s="411">
        <f t="shared" ref="S269:X269" si="2986">AVERAGE(S238:S249)</f>
        <v>0</v>
      </c>
      <c r="T269" s="411">
        <f t="shared" si="2986"/>
        <v>0</v>
      </c>
      <c r="U269" s="411">
        <f t="shared" si="2986"/>
        <v>0</v>
      </c>
      <c r="V269" s="411">
        <f t="shared" si="2986"/>
        <v>0</v>
      </c>
      <c r="W269" s="411">
        <f t="shared" si="2986"/>
        <v>0</v>
      </c>
      <c r="X269" s="411">
        <f t="shared" si="2986"/>
        <v>0</v>
      </c>
      <c r="Y269" s="412"/>
      <c r="Z269" s="412"/>
      <c r="AA269" s="413" t="e">
        <f t="shared" ref="AA269" si="2987">AVERAGE(AA238:AA249)</f>
        <v>#DIV/0!</v>
      </c>
      <c r="AB269" s="413" t="e">
        <f t="shared" si="2795"/>
        <v>#DIV/0!</v>
      </c>
      <c r="AC269" s="414" t="e">
        <f t="shared" si="2796"/>
        <v>#DIV/0!</v>
      </c>
      <c r="AD269" s="414" t="e">
        <f t="shared" si="2846"/>
        <v>#DIV/0!</v>
      </c>
      <c r="AE269" s="1958" t="e" cm="1">
        <f t="array" ref="AE269">U269/(SUMPRODUCT(--(CHOOSE({1,2,3},T269,V269,W269)&gt;0),CHOOSE({1,2,3},T269,V269,W269))+S269)</f>
        <v>#DIV/0!</v>
      </c>
      <c r="AG269" s="410" t="s">
        <v>736</v>
      </c>
      <c r="AH269" s="411">
        <f>AVERAGE(AH238:AH249)</f>
        <v>0</v>
      </c>
      <c r="AI269" s="411">
        <f t="shared" ref="AI269:AN269" si="2988">AVERAGE(AI238:AI249)</f>
        <v>0</v>
      </c>
      <c r="AJ269" s="411">
        <f t="shared" si="2988"/>
        <v>0</v>
      </c>
      <c r="AK269" s="411">
        <f t="shared" si="2988"/>
        <v>0</v>
      </c>
      <c r="AL269" s="411">
        <f t="shared" si="2988"/>
        <v>0</v>
      </c>
      <c r="AM269" s="411">
        <f t="shared" si="2988"/>
        <v>0</v>
      </c>
      <c r="AN269" s="411">
        <f t="shared" si="2988"/>
        <v>0</v>
      </c>
      <c r="AO269" s="412"/>
      <c r="AP269" s="412"/>
      <c r="AQ269" s="413" t="e">
        <f t="shared" ref="AQ269" si="2989">AVERAGE(AQ238:AQ249)</f>
        <v>#DIV/0!</v>
      </c>
      <c r="AR269" s="413" t="e">
        <f t="shared" si="2799"/>
        <v>#DIV/0!</v>
      </c>
      <c r="AS269" s="414" t="e">
        <f t="shared" si="2800"/>
        <v>#DIV/0!</v>
      </c>
      <c r="AT269" s="414" t="e">
        <f t="shared" si="2849"/>
        <v>#DIV/0!</v>
      </c>
      <c r="AU269" s="1958" t="e" cm="1">
        <f t="array" ref="AU269">AK269/(SUMPRODUCT(--(CHOOSE({1,2,3},AJ269,AL269,AM269)&gt;0),CHOOSE({1,2,3},AJ269,AL269,AM269))+AI269)</f>
        <v>#DIV/0!</v>
      </c>
      <c r="AW269" s="410" t="s">
        <v>736</v>
      </c>
      <c r="AX269" s="411">
        <f>AVERAGE(AX238:AX249)</f>
        <v>0</v>
      </c>
      <c r="AY269" s="411">
        <f t="shared" ref="AY269:BD269" si="2990">AVERAGE(AY238:AY249)</f>
        <v>0</v>
      </c>
      <c r="AZ269" s="411">
        <f t="shared" si="2990"/>
        <v>0</v>
      </c>
      <c r="BA269" s="411">
        <f t="shared" si="2990"/>
        <v>0</v>
      </c>
      <c r="BB269" s="411">
        <f t="shared" si="2990"/>
        <v>0</v>
      </c>
      <c r="BC269" s="411">
        <f t="shared" si="2990"/>
        <v>0</v>
      </c>
      <c r="BD269" s="411">
        <f t="shared" si="2990"/>
        <v>0</v>
      </c>
      <c r="BE269" s="412"/>
      <c r="BF269" s="412"/>
      <c r="BG269" s="413" t="e">
        <f t="shared" ref="BG269" si="2991">AVERAGE(BG238:BG249)</f>
        <v>#DIV/0!</v>
      </c>
      <c r="BH269" s="413" t="e">
        <f t="shared" si="2803"/>
        <v>#DIV/0!</v>
      </c>
      <c r="BI269" s="414" t="e">
        <f t="shared" si="2804"/>
        <v>#DIV/0!</v>
      </c>
      <c r="BJ269" s="414" t="e">
        <f t="shared" si="2852"/>
        <v>#DIV/0!</v>
      </c>
      <c r="BK269" s="1958" t="e" cm="1">
        <f t="array" ref="BK269">BA269/(SUMPRODUCT(--(CHOOSE({1,2,3},AZ269,BB269,BC269)&gt;0),CHOOSE({1,2,3},AZ269,BB269,BC269))+AY269)</f>
        <v>#DIV/0!</v>
      </c>
      <c r="BM269" s="410" t="s">
        <v>736</v>
      </c>
      <c r="BN269" s="411">
        <f>AVERAGE(BN238:BN249)</f>
        <v>0</v>
      </c>
      <c r="BO269" s="411">
        <f t="shared" ref="BO269:BT269" si="2992">AVERAGE(BO238:BO249)</f>
        <v>0</v>
      </c>
      <c r="BP269" s="411">
        <f t="shared" si="2992"/>
        <v>0</v>
      </c>
      <c r="BQ269" s="411">
        <f t="shared" si="2992"/>
        <v>0</v>
      </c>
      <c r="BR269" s="411">
        <f t="shared" si="2992"/>
        <v>0</v>
      </c>
      <c r="BS269" s="411">
        <f t="shared" si="2992"/>
        <v>0</v>
      </c>
      <c r="BT269" s="411">
        <f t="shared" si="2992"/>
        <v>0</v>
      </c>
      <c r="BU269" s="412"/>
      <c r="BV269" s="412"/>
      <c r="BW269" s="413" t="e">
        <f t="shared" ref="BW269" si="2993">AVERAGE(BW238:BW249)</f>
        <v>#DIV/0!</v>
      </c>
      <c r="BX269" s="413" t="e">
        <f t="shared" si="2807"/>
        <v>#DIV/0!</v>
      </c>
      <c r="BY269" s="414" t="e">
        <f t="shared" si="2808"/>
        <v>#DIV/0!</v>
      </c>
      <c r="BZ269" s="414" t="e">
        <f t="shared" si="2855"/>
        <v>#DIV/0!</v>
      </c>
      <c r="CA269" s="1958" t="e" cm="1">
        <f t="array" ref="CA269">BQ269/(SUMPRODUCT(--(CHOOSE({1,2,3},BP269,BR269,BS269)&gt;0),CHOOSE({1,2,3},BP269,BR269,BS269))+BO269)</f>
        <v>#DIV/0!</v>
      </c>
      <c r="CC269" s="410" t="s">
        <v>736</v>
      </c>
      <c r="CD269" s="411">
        <f>AVERAGE(CD238:CD249)</f>
        <v>0</v>
      </c>
      <c r="CE269" s="411">
        <f t="shared" ref="CE269:CJ269" si="2994">AVERAGE(CE238:CE249)</f>
        <v>0</v>
      </c>
      <c r="CF269" s="411">
        <f t="shared" si="2994"/>
        <v>0</v>
      </c>
      <c r="CG269" s="411">
        <f t="shared" si="2994"/>
        <v>0</v>
      </c>
      <c r="CH269" s="411">
        <f t="shared" si="2994"/>
        <v>0</v>
      </c>
      <c r="CI269" s="411">
        <f t="shared" si="2994"/>
        <v>0</v>
      </c>
      <c r="CJ269" s="411">
        <f t="shared" si="2994"/>
        <v>0</v>
      </c>
      <c r="CK269" s="412"/>
      <c r="CL269" s="412"/>
      <c r="CM269" s="413" t="e">
        <f t="shared" ref="CM269" si="2995">AVERAGE(CM238:CM249)</f>
        <v>#DIV/0!</v>
      </c>
      <c r="CN269" s="413" t="e">
        <f t="shared" si="2811"/>
        <v>#DIV/0!</v>
      </c>
      <c r="CO269" s="414" t="e">
        <f t="shared" si="2812"/>
        <v>#DIV/0!</v>
      </c>
      <c r="CP269" s="414" t="e">
        <f t="shared" si="2858"/>
        <v>#DIV/0!</v>
      </c>
      <c r="CQ269" s="1958" t="e" cm="1">
        <f t="array" ref="CQ269">CG269/(SUMPRODUCT(--(CHOOSE({1,2,3},CF269,CH269,CI269)&gt;0),CHOOSE({1,2,3},CF269,CH269,CI269))+CE269)</f>
        <v>#DIV/0!</v>
      </c>
      <c r="CS269" s="410" t="s">
        <v>736</v>
      </c>
      <c r="CT269" s="411">
        <f>AVERAGE(CT238:CT249)</f>
        <v>0</v>
      </c>
      <c r="CU269" s="411">
        <f t="shared" ref="CU269:CZ269" si="2996">AVERAGE(CU238:CU249)</f>
        <v>0</v>
      </c>
      <c r="CV269" s="411">
        <f t="shared" si="2996"/>
        <v>0</v>
      </c>
      <c r="CW269" s="411">
        <f t="shared" si="2996"/>
        <v>0</v>
      </c>
      <c r="CX269" s="411">
        <f t="shared" si="2996"/>
        <v>0</v>
      </c>
      <c r="CY269" s="411">
        <f t="shared" si="2996"/>
        <v>0</v>
      </c>
      <c r="CZ269" s="411">
        <f t="shared" si="2996"/>
        <v>0</v>
      </c>
      <c r="DA269" s="412"/>
      <c r="DB269" s="412"/>
      <c r="DC269" s="413" t="e">
        <f t="shared" ref="DC269" si="2997">AVERAGE(DC238:DC249)</f>
        <v>#DIV/0!</v>
      </c>
      <c r="DD269" s="413" t="e">
        <f t="shared" si="2815"/>
        <v>#DIV/0!</v>
      </c>
      <c r="DE269" s="414" t="e">
        <f t="shared" si="2816"/>
        <v>#DIV/0!</v>
      </c>
      <c r="DF269" s="414" t="e">
        <f t="shared" si="2861"/>
        <v>#DIV/0!</v>
      </c>
      <c r="DG269" s="1958" t="e" cm="1">
        <f t="array" ref="DG269">CW269/(SUMPRODUCT(--(CHOOSE({1,2,3},CV269,CX269,CY269)&gt;0),CHOOSE({1,2,3},CV269,CX269,CY269))+CU269)</f>
        <v>#DIV/0!</v>
      </c>
      <c r="DI269" s="410" t="s">
        <v>736</v>
      </c>
      <c r="DJ269" s="411">
        <f>AVERAGE(DJ238:DJ249)</f>
        <v>0</v>
      </c>
      <c r="DK269" s="411">
        <f t="shared" ref="DK269:DP269" si="2998">AVERAGE(DK238:DK249)</f>
        <v>0</v>
      </c>
      <c r="DL269" s="411">
        <f t="shared" si="2998"/>
        <v>0</v>
      </c>
      <c r="DM269" s="411">
        <f t="shared" si="2998"/>
        <v>0</v>
      </c>
      <c r="DN269" s="411">
        <f t="shared" si="2998"/>
        <v>0</v>
      </c>
      <c r="DO269" s="411">
        <f t="shared" si="2998"/>
        <v>0</v>
      </c>
      <c r="DP269" s="411">
        <f t="shared" si="2998"/>
        <v>0</v>
      </c>
      <c r="DQ269" s="412"/>
      <c r="DR269" s="412"/>
      <c r="DS269" s="413" t="e">
        <f t="shared" ref="DS269" si="2999">AVERAGE(DS238:DS249)</f>
        <v>#DIV/0!</v>
      </c>
      <c r="DT269" s="413" t="e">
        <f t="shared" si="2819"/>
        <v>#DIV/0!</v>
      </c>
      <c r="DU269" s="414" t="e">
        <f t="shared" si="2820"/>
        <v>#DIV/0!</v>
      </c>
      <c r="DV269" s="414" t="e">
        <f t="shared" si="2864"/>
        <v>#DIV/0!</v>
      </c>
      <c r="DW269" s="1958" t="e" cm="1">
        <f t="array" ref="DW269">DM269/(SUMPRODUCT(--(CHOOSE({1,2,3},DL269,DN269,DO269)&gt;0),CHOOSE({1,2,3},DL269,DN269,DO269))+DK269)</f>
        <v>#DIV/0!</v>
      </c>
      <c r="DY269" s="410" t="s">
        <v>736</v>
      </c>
      <c r="DZ269" s="411">
        <f>AVERAGE(DZ238:DZ249)</f>
        <v>0</v>
      </c>
      <c r="EA269" s="411">
        <f t="shared" ref="EA269:EF269" si="3000">AVERAGE(EA238:EA249)</f>
        <v>0</v>
      </c>
      <c r="EB269" s="411">
        <f t="shared" si="3000"/>
        <v>0</v>
      </c>
      <c r="EC269" s="411">
        <f t="shared" si="3000"/>
        <v>0</v>
      </c>
      <c r="ED269" s="411">
        <f t="shared" si="3000"/>
        <v>0</v>
      </c>
      <c r="EE269" s="411">
        <f t="shared" si="3000"/>
        <v>0</v>
      </c>
      <c r="EF269" s="411">
        <f t="shared" si="3000"/>
        <v>0</v>
      </c>
      <c r="EG269" s="412"/>
      <c r="EH269" s="412"/>
      <c r="EI269" s="413" t="e">
        <f t="shared" ref="EI269" si="3001">AVERAGE(EI238:EI249)</f>
        <v>#DIV/0!</v>
      </c>
      <c r="EJ269" s="413" t="e">
        <f t="shared" si="2823"/>
        <v>#DIV/0!</v>
      </c>
      <c r="EK269" s="414" t="e">
        <f t="shared" si="2824"/>
        <v>#DIV/0!</v>
      </c>
      <c r="EL269" s="414" t="e">
        <f t="shared" si="2867"/>
        <v>#DIV/0!</v>
      </c>
      <c r="EM269" s="1958" t="e" cm="1">
        <f t="array" ref="EM269">EC269/(SUMPRODUCT(--(CHOOSE({1,2,3},EB269,ED269,EE269)&gt;0),CHOOSE({1,2,3},EB269,ED269,EE269))+EA269)</f>
        <v>#DIV/0!</v>
      </c>
      <c r="EO269" s="410" t="s">
        <v>736</v>
      </c>
      <c r="EP269" s="411">
        <f>AVERAGE(EP238:EP249)</f>
        <v>0</v>
      </c>
      <c r="EQ269" s="411">
        <f t="shared" ref="EQ269:EV269" si="3002">AVERAGE(EQ238:EQ249)</f>
        <v>0</v>
      </c>
      <c r="ER269" s="411">
        <f t="shared" si="3002"/>
        <v>0</v>
      </c>
      <c r="ES269" s="411">
        <f t="shared" si="3002"/>
        <v>0</v>
      </c>
      <c r="ET269" s="411">
        <f t="shared" si="3002"/>
        <v>0</v>
      </c>
      <c r="EU269" s="411">
        <f t="shared" si="3002"/>
        <v>0</v>
      </c>
      <c r="EV269" s="411">
        <f t="shared" si="3002"/>
        <v>0</v>
      </c>
      <c r="EW269" s="412"/>
      <c r="EX269" s="412"/>
      <c r="EY269" s="413" t="e">
        <f t="shared" ref="EY269" si="3003">AVERAGE(EY238:EY249)</f>
        <v>#DIV/0!</v>
      </c>
      <c r="EZ269" s="413" t="e">
        <f t="shared" si="2827"/>
        <v>#DIV/0!</v>
      </c>
      <c r="FA269" s="414" t="e">
        <f t="shared" si="2828"/>
        <v>#DIV/0!</v>
      </c>
      <c r="FB269" s="414" t="e">
        <f t="shared" si="2870"/>
        <v>#DIV/0!</v>
      </c>
      <c r="FC269" s="1958" t="e" cm="1">
        <f t="array" ref="FC269">ES269/(SUMPRODUCT(--(CHOOSE({1,2,3},FH269,FX269,GN269)&gt;0),CHOOSE({1,2,3},FH269,FX269,GN269))+EQ269)</f>
        <v>#DIV/0!</v>
      </c>
      <c r="FE269" s="410" t="s">
        <v>736</v>
      </c>
      <c r="FF269" s="411">
        <f>AVERAGE(FF238:FF249)</f>
        <v>0</v>
      </c>
      <c r="FG269" s="411">
        <f t="shared" ref="FG269:FL269" si="3004">AVERAGE(FG238:FG249)</f>
        <v>0</v>
      </c>
      <c r="FH269" s="411">
        <f t="shared" si="3004"/>
        <v>0</v>
      </c>
      <c r="FI269" s="411">
        <f t="shared" si="3004"/>
        <v>0</v>
      </c>
      <c r="FJ269" s="411">
        <f t="shared" si="3004"/>
        <v>0</v>
      </c>
      <c r="FK269" s="411">
        <f t="shared" si="3004"/>
        <v>0</v>
      </c>
      <c r="FL269" s="411">
        <f t="shared" si="3004"/>
        <v>0</v>
      </c>
      <c r="FM269" s="412"/>
      <c r="FN269" s="412"/>
      <c r="FO269" s="413" t="e">
        <f t="shared" ref="FO269" si="3005">AVERAGE(FO238:FO249)</f>
        <v>#DIV/0!</v>
      </c>
      <c r="FP269" s="413" t="e">
        <f t="shared" si="2831"/>
        <v>#DIV/0!</v>
      </c>
      <c r="FQ269" s="414" t="e">
        <f t="shared" si="2832"/>
        <v>#DIV/0!</v>
      </c>
      <c r="FR269" s="414" t="e">
        <f t="shared" si="2873"/>
        <v>#DIV/0!</v>
      </c>
      <c r="FS269" s="1958" t="e" cm="1">
        <f t="array" ref="FS269">FI269/(SUMPRODUCT(--(CHOOSE({1,2,3},FH269,FJ269,FK269)&gt;0),CHOOSE({1,2,3},FH269,FJ269,FK269))+FG269)</f>
        <v>#DIV/0!</v>
      </c>
      <c r="FU269" s="410" t="s">
        <v>736</v>
      </c>
      <c r="FV269" s="411">
        <f>AVERAGE(FV238:FV249)</f>
        <v>0</v>
      </c>
      <c r="FW269" s="411">
        <f t="shared" ref="FW269:GB269" si="3006">AVERAGE(FW238:FW249)</f>
        <v>0</v>
      </c>
      <c r="FX269" s="411">
        <f t="shared" si="3006"/>
        <v>0</v>
      </c>
      <c r="FY269" s="411">
        <f t="shared" si="3006"/>
        <v>0</v>
      </c>
      <c r="FZ269" s="411">
        <f t="shared" si="3006"/>
        <v>0</v>
      </c>
      <c r="GA269" s="411">
        <f t="shared" si="3006"/>
        <v>0</v>
      </c>
      <c r="GB269" s="411">
        <f t="shared" si="3006"/>
        <v>0</v>
      </c>
      <c r="GC269" s="412"/>
      <c r="GD269" s="412"/>
      <c r="GE269" s="413" t="e">
        <f t="shared" ref="GE269" si="3007">AVERAGE(GE238:GE249)</f>
        <v>#DIV/0!</v>
      </c>
      <c r="GF269" s="413" t="e">
        <f t="shared" si="2835"/>
        <v>#DIV/0!</v>
      </c>
      <c r="GG269" s="414" t="e">
        <f t="shared" si="2836"/>
        <v>#DIV/0!</v>
      </c>
      <c r="GH269" s="414" t="e">
        <f t="shared" si="2876"/>
        <v>#DIV/0!</v>
      </c>
      <c r="GI269" s="1958" t="e" cm="1">
        <f t="array" ref="GI269">FY269/(SUMPRODUCT(--(CHOOSE({1,2,3},FX269,FZ269,GA269)&gt;0),CHOOSE({1,2,3},FX269,FZ269,GA269))+FW269)</f>
        <v>#DIV/0!</v>
      </c>
      <c r="GK269" s="410" t="s">
        <v>736</v>
      </c>
      <c r="GL269" s="411">
        <f>AVERAGE(GL238:GL249)</f>
        <v>0</v>
      </c>
      <c r="GM269" s="411">
        <f t="shared" ref="GM269:GR269" si="3008">AVERAGE(GM238:GM249)</f>
        <v>0</v>
      </c>
      <c r="GN269" s="411">
        <f t="shared" si="3008"/>
        <v>0</v>
      </c>
      <c r="GO269" s="411">
        <f t="shared" si="3008"/>
        <v>0</v>
      </c>
      <c r="GP269" s="411">
        <f t="shared" si="3008"/>
        <v>0</v>
      </c>
      <c r="GQ269" s="411">
        <f t="shared" si="3008"/>
        <v>0</v>
      </c>
      <c r="GR269" s="411">
        <f t="shared" si="3008"/>
        <v>0</v>
      </c>
      <c r="GS269" s="412"/>
      <c r="GT269" s="412"/>
      <c r="GU269" s="413" t="e">
        <f t="shared" ref="GU269" si="3009">AVERAGE(GU238:GU249)</f>
        <v>#DIV/0!</v>
      </c>
      <c r="GV269" s="413" t="e">
        <f t="shared" si="2839"/>
        <v>#DIV/0!</v>
      </c>
      <c r="GW269" s="414" t="e">
        <f t="shared" si="2840"/>
        <v>#DIV/0!</v>
      </c>
      <c r="GX269" s="414" t="e">
        <f t="shared" si="2879"/>
        <v>#DIV/0!</v>
      </c>
      <c r="GY269" s="1958" t="e" cm="1">
        <f t="array" ref="GY269">GO269/(SUMPRODUCT(--(CHOOSE({1,2,3},GN269,GP269,GQ269)&gt;0),CHOOSE({1,2,3},GN269,GP269,GQ269))+GM269)</f>
        <v>#DIV/0!</v>
      </c>
    </row>
    <row r="270" spans="1:207" ht="16" thickBot="1" x14ac:dyDescent="0.25"/>
    <row r="271" spans="1:207" ht="16" thickBot="1" x14ac:dyDescent="0.25">
      <c r="A271" s="1341" t="s">
        <v>533</v>
      </c>
      <c r="Q271" s="1341" t="str">
        <f>$A$271&amp;"-"&amp;Q$12</f>
        <v>Payor 7-Facility 1</v>
      </c>
      <c r="AG271" s="1341" t="str">
        <f>$A$271&amp;"-"&amp;AG$12</f>
        <v>Payor 7-Facility 2</v>
      </c>
      <c r="AW271" s="1341" t="str">
        <f>$A$271&amp;"-"&amp;AW$12</f>
        <v>Payor 7-Facility 3</v>
      </c>
      <c r="BM271" s="1341" t="str">
        <f>$A$271&amp;"-"&amp;BM$12</f>
        <v>Payor 7-Facility 4</v>
      </c>
      <c r="CC271" s="1341" t="str">
        <f>$A$271&amp;"-"&amp;CC$12</f>
        <v>Payor 7-Facility 5</v>
      </c>
      <c r="CS271" s="1341" t="str">
        <f>$A$271&amp;"-"&amp;CS$12</f>
        <v>Payor 7-Facility 6</v>
      </c>
      <c r="DI271" s="1341" t="str">
        <f>$A$271&amp;"-"&amp;DI$12</f>
        <v>Payor 7-Facility 7</v>
      </c>
      <c r="DY271" s="1341" t="str">
        <f>$A$271&amp;"-"&amp;DY$12</f>
        <v>Payor 7-Facility 8</v>
      </c>
      <c r="EO271" s="1341" t="str">
        <f>$A$271&amp;"-"&amp;EO$12</f>
        <v>Payor 7-Facility 9</v>
      </c>
      <c r="FE271" s="1341" t="str">
        <f>$A$271&amp;"-"&amp;FE$12</f>
        <v>Payor 7-Facility 10</v>
      </c>
      <c r="FU271" s="1341" t="str">
        <f>$A$271&amp;"-"&amp;FU$12</f>
        <v>Payor 7-Facility 11</v>
      </c>
      <c r="GK271" s="1341" t="str">
        <f>$A$271&amp;"-"&amp;GK$12</f>
        <v>Payor 7-Facility 12</v>
      </c>
    </row>
    <row r="272" spans="1:207" x14ac:dyDescent="0.2">
      <c r="A272" s="1295"/>
      <c r="B272" s="911" t="s">
        <v>706</v>
      </c>
      <c r="C272" s="911"/>
      <c r="D272" s="911"/>
      <c r="E272" s="911"/>
      <c r="F272" s="911"/>
      <c r="G272" s="911"/>
      <c r="H272" s="911" t="s">
        <v>706</v>
      </c>
      <c r="I272" s="911" t="s">
        <v>661</v>
      </c>
      <c r="J272" s="912"/>
      <c r="K272" s="911" t="s">
        <v>707</v>
      </c>
      <c r="L272" s="911"/>
      <c r="M272" s="912"/>
      <c r="N272" s="912"/>
      <c r="O272" s="396"/>
      <c r="Q272" s="1295"/>
      <c r="R272" s="911" t="s">
        <v>706</v>
      </c>
      <c r="S272" s="911"/>
      <c r="T272" s="911"/>
      <c r="U272" s="911"/>
      <c r="V272" s="911"/>
      <c r="W272" s="911"/>
      <c r="X272" s="911" t="s">
        <v>706</v>
      </c>
      <c r="Y272" s="911" t="s">
        <v>661</v>
      </c>
      <c r="Z272" s="912"/>
      <c r="AA272" s="911" t="s">
        <v>707</v>
      </c>
      <c r="AB272" s="911"/>
      <c r="AC272" s="912"/>
      <c r="AD272" s="912"/>
      <c r="AE272" s="396"/>
      <c r="AG272" s="1295"/>
      <c r="AH272" s="911" t="s">
        <v>706</v>
      </c>
      <c r="AI272" s="911"/>
      <c r="AJ272" s="911"/>
      <c r="AK272" s="911"/>
      <c r="AL272" s="911"/>
      <c r="AM272" s="911"/>
      <c r="AN272" s="911" t="s">
        <v>706</v>
      </c>
      <c r="AO272" s="911" t="s">
        <v>661</v>
      </c>
      <c r="AP272" s="912"/>
      <c r="AQ272" s="911" t="s">
        <v>707</v>
      </c>
      <c r="AR272" s="911"/>
      <c r="AS272" s="912"/>
      <c r="AT272" s="912"/>
      <c r="AU272" s="396"/>
      <c r="AW272" s="1295"/>
      <c r="AX272" s="911" t="s">
        <v>706</v>
      </c>
      <c r="AY272" s="911"/>
      <c r="AZ272" s="911"/>
      <c r="BA272" s="911"/>
      <c r="BB272" s="911"/>
      <c r="BC272" s="911"/>
      <c r="BD272" s="911" t="s">
        <v>706</v>
      </c>
      <c r="BE272" s="911" t="s">
        <v>661</v>
      </c>
      <c r="BF272" s="912"/>
      <c r="BG272" s="911" t="s">
        <v>707</v>
      </c>
      <c r="BH272" s="911"/>
      <c r="BI272" s="912"/>
      <c r="BJ272" s="912"/>
      <c r="BK272" s="396"/>
      <c r="BM272" s="1295"/>
      <c r="BN272" s="911" t="s">
        <v>706</v>
      </c>
      <c r="BO272" s="911"/>
      <c r="BP272" s="911"/>
      <c r="BQ272" s="911"/>
      <c r="BR272" s="911"/>
      <c r="BS272" s="911"/>
      <c r="BT272" s="911" t="s">
        <v>706</v>
      </c>
      <c r="BU272" s="911" t="s">
        <v>661</v>
      </c>
      <c r="BV272" s="912"/>
      <c r="BW272" s="911" t="s">
        <v>707</v>
      </c>
      <c r="BX272" s="911"/>
      <c r="BY272" s="912"/>
      <c r="BZ272" s="912"/>
      <c r="CA272" s="396"/>
      <c r="CC272" s="1295"/>
      <c r="CD272" s="911" t="s">
        <v>706</v>
      </c>
      <c r="CE272" s="911"/>
      <c r="CF272" s="911"/>
      <c r="CG272" s="911"/>
      <c r="CH272" s="911"/>
      <c r="CI272" s="911"/>
      <c r="CJ272" s="911" t="s">
        <v>706</v>
      </c>
      <c r="CK272" s="911" t="s">
        <v>661</v>
      </c>
      <c r="CL272" s="912"/>
      <c r="CM272" s="911" t="s">
        <v>707</v>
      </c>
      <c r="CN272" s="911"/>
      <c r="CO272" s="912"/>
      <c r="CP272" s="912"/>
      <c r="CQ272" s="396"/>
      <c r="CS272" s="1295"/>
      <c r="CT272" s="911" t="s">
        <v>706</v>
      </c>
      <c r="CU272" s="911"/>
      <c r="CV272" s="911"/>
      <c r="CW272" s="911"/>
      <c r="CX272" s="911"/>
      <c r="CY272" s="911"/>
      <c r="CZ272" s="911" t="s">
        <v>706</v>
      </c>
      <c r="DA272" s="911" t="s">
        <v>661</v>
      </c>
      <c r="DB272" s="912"/>
      <c r="DC272" s="911" t="s">
        <v>707</v>
      </c>
      <c r="DD272" s="911"/>
      <c r="DE272" s="912"/>
      <c r="DF272" s="912"/>
      <c r="DG272" s="396"/>
      <c r="DI272" s="1295"/>
      <c r="DJ272" s="911" t="s">
        <v>706</v>
      </c>
      <c r="DK272" s="911"/>
      <c r="DL272" s="911"/>
      <c r="DM272" s="911"/>
      <c r="DN272" s="911"/>
      <c r="DO272" s="911"/>
      <c r="DP272" s="911" t="s">
        <v>706</v>
      </c>
      <c r="DQ272" s="911" t="s">
        <v>661</v>
      </c>
      <c r="DR272" s="912"/>
      <c r="DS272" s="911" t="s">
        <v>707</v>
      </c>
      <c r="DT272" s="911"/>
      <c r="DU272" s="912"/>
      <c r="DV272" s="912"/>
      <c r="DW272" s="396"/>
      <c r="DY272" s="1295"/>
      <c r="DZ272" s="911" t="s">
        <v>706</v>
      </c>
      <c r="EA272" s="911"/>
      <c r="EB272" s="911"/>
      <c r="EC272" s="911"/>
      <c r="ED272" s="911"/>
      <c r="EE272" s="911"/>
      <c r="EF272" s="911" t="s">
        <v>706</v>
      </c>
      <c r="EG272" s="911" t="s">
        <v>661</v>
      </c>
      <c r="EH272" s="912"/>
      <c r="EI272" s="911" t="s">
        <v>707</v>
      </c>
      <c r="EJ272" s="911"/>
      <c r="EK272" s="912"/>
      <c r="EL272" s="912"/>
      <c r="EM272" s="396"/>
      <c r="EO272" s="1295"/>
      <c r="EP272" s="911" t="s">
        <v>706</v>
      </c>
      <c r="EQ272" s="911"/>
      <c r="ER272" s="911"/>
      <c r="ES272" s="911"/>
      <c r="ET272" s="911"/>
      <c r="EU272" s="911"/>
      <c r="EV272" s="911" t="s">
        <v>706</v>
      </c>
      <c r="EW272" s="911" t="s">
        <v>661</v>
      </c>
      <c r="EX272" s="912"/>
      <c r="EY272" s="911" t="s">
        <v>707</v>
      </c>
      <c r="EZ272" s="911"/>
      <c r="FA272" s="912"/>
      <c r="FB272" s="912"/>
      <c r="FC272" s="396"/>
      <c r="FE272" s="1295"/>
      <c r="FF272" s="911" t="s">
        <v>706</v>
      </c>
      <c r="FG272" s="911"/>
      <c r="FH272" s="911"/>
      <c r="FI272" s="911"/>
      <c r="FJ272" s="911"/>
      <c r="FK272" s="911"/>
      <c r="FL272" s="911" t="s">
        <v>706</v>
      </c>
      <c r="FM272" s="911" t="s">
        <v>661</v>
      </c>
      <c r="FN272" s="912"/>
      <c r="FO272" s="911" t="s">
        <v>707</v>
      </c>
      <c r="FP272" s="911"/>
      <c r="FQ272" s="912"/>
      <c r="FR272" s="912"/>
      <c r="FS272" s="396"/>
      <c r="FU272" s="1295"/>
      <c r="FV272" s="911" t="s">
        <v>706</v>
      </c>
      <c r="FW272" s="911"/>
      <c r="FX272" s="911"/>
      <c r="FY272" s="911"/>
      <c r="FZ272" s="911"/>
      <c r="GA272" s="911"/>
      <c r="GB272" s="911" t="s">
        <v>706</v>
      </c>
      <c r="GC272" s="911" t="s">
        <v>661</v>
      </c>
      <c r="GD272" s="912"/>
      <c r="GE272" s="911" t="s">
        <v>707</v>
      </c>
      <c r="GF272" s="911"/>
      <c r="GG272" s="912"/>
      <c r="GH272" s="912"/>
      <c r="GI272" s="396"/>
      <c r="GK272" s="1295"/>
      <c r="GL272" s="911" t="s">
        <v>706</v>
      </c>
      <c r="GM272" s="911"/>
      <c r="GN272" s="911"/>
      <c r="GO272" s="911"/>
      <c r="GP272" s="911"/>
      <c r="GQ272" s="911"/>
      <c r="GR272" s="911" t="s">
        <v>706</v>
      </c>
      <c r="GS272" s="911" t="s">
        <v>661</v>
      </c>
      <c r="GT272" s="912"/>
      <c r="GU272" s="911" t="s">
        <v>707</v>
      </c>
      <c r="GV272" s="911"/>
      <c r="GW272" s="912"/>
      <c r="GX272" s="912"/>
      <c r="GY272" s="396"/>
    </row>
    <row r="273" spans="1:207" x14ac:dyDescent="0.2">
      <c r="A273" s="397"/>
      <c r="B273" s="398" t="s">
        <v>709</v>
      </c>
      <c r="C273" s="398" t="s">
        <v>710</v>
      </c>
      <c r="D273" s="398" t="s">
        <v>584</v>
      </c>
      <c r="E273" s="398" t="s">
        <v>118</v>
      </c>
      <c r="F273" s="398" t="s">
        <v>711</v>
      </c>
      <c r="G273" s="398" t="s">
        <v>633</v>
      </c>
      <c r="H273" s="398" t="s">
        <v>709</v>
      </c>
      <c r="I273" s="398" t="s">
        <v>589</v>
      </c>
      <c r="J273" s="399"/>
      <c r="K273" s="398" t="s">
        <v>712</v>
      </c>
      <c r="L273" s="398"/>
      <c r="M273" s="398"/>
      <c r="N273" s="398" t="s">
        <v>713</v>
      </c>
      <c r="O273" s="400" t="s">
        <v>713</v>
      </c>
      <c r="Q273" s="397"/>
      <c r="R273" s="398" t="s">
        <v>709</v>
      </c>
      <c r="S273" s="398" t="s">
        <v>710</v>
      </c>
      <c r="T273" s="398" t="s">
        <v>584</v>
      </c>
      <c r="U273" s="398" t="s">
        <v>118</v>
      </c>
      <c r="V273" s="398" t="s">
        <v>711</v>
      </c>
      <c r="W273" s="398" t="s">
        <v>633</v>
      </c>
      <c r="X273" s="398" t="s">
        <v>709</v>
      </c>
      <c r="Y273" s="398" t="s">
        <v>589</v>
      </c>
      <c r="Z273" s="399"/>
      <c r="AA273" s="398" t="s">
        <v>712</v>
      </c>
      <c r="AB273" s="398"/>
      <c r="AC273" s="398"/>
      <c r="AD273" s="398" t="s">
        <v>713</v>
      </c>
      <c r="AE273" s="400" t="s">
        <v>713</v>
      </c>
      <c r="AG273" s="397"/>
      <c r="AH273" s="398" t="s">
        <v>709</v>
      </c>
      <c r="AI273" s="398" t="s">
        <v>710</v>
      </c>
      <c r="AJ273" s="398" t="s">
        <v>584</v>
      </c>
      <c r="AK273" s="398" t="s">
        <v>118</v>
      </c>
      <c r="AL273" s="398" t="s">
        <v>711</v>
      </c>
      <c r="AM273" s="398" t="s">
        <v>633</v>
      </c>
      <c r="AN273" s="398" t="s">
        <v>709</v>
      </c>
      <c r="AO273" s="398" t="s">
        <v>589</v>
      </c>
      <c r="AP273" s="399"/>
      <c r="AQ273" s="398" t="s">
        <v>712</v>
      </c>
      <c r="AR273" s="398"/>
      <c r="AS273" s="398"/>
      <c r="AT273" s="398" t="s">
        <v>713</v>
      </c>
      <c r="AU273" s="400" t="s">
        <v>713</v>
      </c>
      <c r="AW273" s="397"/>
      <c r="AX273" s="398" t="s">
        <v>709</v>
      </c>
      <c r="AY273" s="398" t="s">
        <v>710</v>
      </c>
      <c r="AZ273" s="398" t="s">
        <v>584</v>
      </c>
      <c r="BA273" s="398" t="s">
        <v>118</v>
      </c>
      <c r="BB273" s="398" t="s">
        <v>711</v>
      </c>
      <c r="BC273" s="398" t="s">
        <v>633</v>
      </c>
      <c r="BD273" s="398" t="s">
        <v>709</v>
      </c>
      <c r="BE273" s="398" t="s">
        <v>589</v>
      </c>
      <c r="BF273" s="399"/>
      <c r="BG273" s="398" t="s">
        <v>712</v>
      </c>
      <c r="BH273" s="398"/>
      <c r="BI273" s="398"/>
      <c r="BJ273" s="398" t="s">
        <v>713</v>
      </c>
      <c r="BK273" s="400" t="s">
        <v>713</v>
      </c>
      <c r="BM273" s="397"/>
      <c r="BN273" s="398" t="s">
        <v>709</v>
      </c>
      <c r="BO273" s="398" t="s">
        <v>710</v>
      </c>
      <c r="BP273" s="398" t="s">
        <v>584</v>
      </c>
      <c r="BQ273" s="398" t="s">
        <v>118</v>
      </c>
      <c r="BR273" s="398" t="s">
        <v>711</v>
      </c>
      <c r="BS273" s="398" t="s">
        <v>633</v>
      </c>
      <c r="BT273" s="398" t="s">
        <v>709</v>
      </c>
      <c r="BU273" s="398" t="s">
        <v>589</v>
      </c>
      <c r="BV273" s="399"/>
      <c r="BW273" s="398" t="s">
        <v>712</v>
      </c>
      <c r="BX273" s="398"/>
      <c r="BY273" s="398"/>
      <c r="BZ273" s="398" t="s">
        <v>713</v>
      </c>
      <c r="CA273" s="400" t="s">
        <v>713</v>
      </c>
      <c r="CC273" s="397"/>
      <c r="CD273" s="398" t="s">
        <v>709</v>
      </c>
      <c r="CE273" s="398" t="s">
        <v>710</v>
      </c>
      <c r="CF273" s="398" t="s">
        <v>584</v>
      </c>
      <c r="CG273" s="398" t="s">
        <v>118</v>
      </c>
      <c r="CH273" s="398" t="s">
        <v>711</v>
      </c>
      <c r="CI273" s="398" t="s">
        <v>633</v>
      </c>
      <c r="CJ273" s="398" t="s">
        <v>709</v>
      </c>
      <c r="CK273" s="398" t="s">
        <v>589</v>
      </c>
      <c r="CL273" s="399"/>
      <c r="CM273" s="398" t="s">
        <v>712</v>
      </c>
      <c r="CN273" s="398"/>
      <c r="CO273" s="398"/>
      <c r="CP273" s="398" t="s">
        <v>713</v>
      </c>
      <c r="CQ273" s="400" t="s">
        <v>713</v>
      </c>
      <c r="CS273" s="397"/>
      <c r="CT273" s="398" t="s">
        <v>709</v>
      </c>
      <c r="CU273" s="398" t="s">
        <v>710</v>
      </c>
      <c r="CV273" s="398" t="s">
        <v>584</v>
      </c>
      <c r="CW273" s="398" t="s">
        <v>118</v>
      </c>
      <c r="CX273" s="398" t="s">
        <v>711</v>
      </c>
      <c r="CY273" s="398" t="s">
        <v>633</v>
      </c>
      <c r="CZ273" s="398" t="s">
        <v>709</v>
      </c>
      <c r="DA273" s="398" t="s">
        <v>589</v>
      </c>
      <c r="DB273" s="399"/>
      <c r="DC273" s="398" t="s">
        <v>712</v>
      </c>
      <c r="DD273" s="398"/>
      <c r="DE273" s="398"/>
      <c r="DF273" s="398" t="s">
        <v>713</v>
      </c>
      <c r="DG273" s="400" t="s">
        <v>713</v>
      </c>
      <c r="DI273" s="397"/>
      <c r="DJ273" s="398" t="s">
        <v>709</v>
      </c>
      <c r="DK273" s="398" t="s">
        <v>710</v>
      </c>
      <c r="DL273" s="398" t="s">
        <v>584</v>
      </c>
      <c r="DM273" s="398" t="s">
        <v>118</v>
      </c>
      <c r="DN273" s="398" t="s">
        <v>711</v>
      </c>
      <c r="DO273" s="398" t="s">
        <v>633</v>
      </c>
      <c r="DP273" s="398" t="s">
        <v>709</v>
      </c>
      <c r="DQ273" s="398" t="s">
        <v>589</v>
      </c>
      <c r="DR273" s="399"/>
      <c r="DS273" s="398" t="s">
        <v>712</v>
      </c>
      <c r="DT273" s="398"/>
      <c r="DU273" s="398"/>
      <c r="DV273" s="398" t="s">
        <v>713</v>
      </c>
      <c r="DW273" s="400" t="s">
        <v>713</v>
      </c>
      <c r="DY273" s="397"/>
      <c r="DZ273" s="398" t="s">
        <v>709</v>
      </c>
      <c r="EA273" s="398" t="s">
        <v>710</v>
      </c>
      <c r="EB273" s="398" t="s">
        <v>584</v>
      </c>
      <c r="EC273" s="398" t="s">
        <v>118</v>
      </c>
      <c r="ED273" s="398" t="s">
        <v>711</v>
      </c>
      <c r="EE273" s="398" t="s">
        <v>633</v>
      </c>
      <c r="EF273" s="398" t="s">
        <v>709</v>
      </c>
      <c r="EG273" s="398" t="s">
        <v>589</v>
      </c>
      <c r="EH273" s="399"/>
      <c r="EI273" s="398" t="s">
        <v>712</v>
      </c>
      <c r="EJ273" s="398"/>
      <c r="EK273" s="398"/>
      <c r="EL273" s="398" t="s">
        <v>713</v>
      </c>
      <c r="EM273" s="400" t="s">
        <v>713</v>
      </c>
      <c r="EO273" s="397"/>
      <c r="EP273" s="398" t="s">
        <v>709</v>
      </c>
      <c r="EQ273" s="398" t="s">
        <v>710</v>
      </c>
      <c r="ER273" s="398" t="s">
        <v>584</v>
      </c>
      <c r="ES273" s="398" t="s">
        <v>118</v>
      </c>
      <c r="ET273" s="398" t="s">
        <v>711</v>
      </c>
      <c r="EU273" s="398" t="s">
        <v>633</v>
      </c>
      <c r="EV273" s="398" t="s">
        <v>709</v>
      </c>
      <c r="EW273" s="398" t="s">
        <v>589</v>
      </c>
      <c r="EX273" s="399"/>
      <c r="EY273" s="398" t="s">
        <v>712</v>
      </c>
      <c r="EZ273" s="398"/>
      <c r="FA273" s="398"/>
      <c r="FB273" s="398" t="s">
        <v>713</v>
      </c>
      <c r="FC273" s="400" t="s">
        <v>713</v>
      </c>
      <c r="FE273" s="397"/>
      <c r="FF273" s="398" t="s">
        <v>709</v>
      </c>
      <c r="FG273" s="398" t="s">
        <v>710</v>
      </c>
      <c r="FH273" s="398" t="s">
        <v>584</v>
      </c>
      <c r="FI273" s="398" t="s">
        <v>118</v>
      </c>
      <c r="FJ273" s="398" t="s">
        <v>711</v>
      </c>
      <c r="FK273" s="398" t="s">
        <v>633</v>
      </c>
      <c r="FL273" s="398" t="s">
        <v>709</v>
      </c>
      <c r="FM273" s="398" t="s">
        <v>589</v>
      </c>
      <c r="FN273" s="399"/>
      <c r="FO273" s="398" t="s">
        <v>712</v>
      </c>
      <c r="FP273" s="398"/>
      <c r="FQ273" s="398"/>
      <c r="FR273" s="398" t="s">
        <v>713</v>
      </c>
      <c r="FS273" s="400" t="s">
        <v>713</v>
      </c>
      <c r="FU273" s="397"/>
      <c r="FV273" s="398" t="s">
        <v>709</v>
      </c>
      <c r="FW273" s="398" t="s">
        <v>710</v>
      </c>
      <c r="FX273" s="398" t="s">
        <v>584</v>
      </c>
      <c r="FY273" s="398" t="s">
        <v>118</v>
      </c>
      <c r="FZ273" s="398" t="s">
        <v>711</v>
      </c>
      <c r="GA273" s="398" t="s">
        <v>633</v>
      </c>
      <c r="GB273" s="398" t="s">
        <v>709</v>
      </c>
      <c r="GC273" s="398" t="s">
        <v>589</v>
      </c>
      <c r="GD273" s="399"/>
      <c r="GE273" s="398" t="s">
        <v>712</v>
      </c>
      <c r="GF273" s="398"/>
      <c r="GG273" s="398"/>
      <c r="GH273" s="398" t="s">
        <v>713</v>
      </c>
      <c r="GI273" s="400" t="s">
        <v>713</v>
      </c>
      <c r="GK273" s="397"/>
      <c r="GL273" s="398" t="s">
        <v>709</v>
      </c>
      <c r="GM273" s="398" t="s">
        <v>710</v>
      </c>
      <c r="GN273" s="398" t="s">
        <v>584</v>
      </c>
      <c r="GO273" s="398" t="s">
        <v>118</v>
      </c>
      <c r="GP273" s="398" t="s">
        <v>711</v>
      </c>
      <c r="GQ273" s="398" t="s">
        <v>633</v>
      </c>
      <c r="GR273" s="398" t="s">
        <v>709</v>
      </c>
      <c r="GS273" s="398" t="s">
        <v>589</v>
      </c>
      <c r="GT273" s="399"/>
      <c r="GU273" s="398" t="s">
        <v>712</v>
      </c>
      <c r="GV273" s="398"/>
      <c r="GW273" s="398"/>
      <c r="GX273" s="398" t="s">
        <v>713</v>
      </c>
      <c r="GY273" s="400" t="s">
        <v>713</v>
      </c>
    </row>
    <row r="274" spans="1:207" ht="16" thickBot="1" x14ac:dyDescent="0.25">
      <c r="A274" s="401" t="s">
        <v>513</v>
      </c>
      <c r="B274" s="402" t="s">
        <v>715</v>
      </c>
      <c r="C274" s="402" t="s">
        <v>593</v>
      </c>
      <c r="D274" s="402" t="s">
        <v>593</v>
      </c>
      <c r="E274" s="402" t="s">
        <v>716</v>
      </c>
      <c r="F274" s="402" t="s">
        <v>717</v>
      </c>
      <c r="G274" s="402" t="s">
        <v>718</v>
      </c>
      <c r="H274" s="402" t="s">
        <v>719</v>
      </c>
      <c r="I274" s="402" t="s">
        <v>720</v>
      </c>
      <c r="J274" s="402" t="s">
        <v>721</v>
      </c>
      <c r="K274" s="402" t="s">
        <v>599</v>
      </c>
      <c r="L274" s="402" t="s">
        <v>722</v>
      </c>
      <c r="M274" s="402" t="s">
        <v>723</v>
      </c>
      <c r="N274" s="402" t="s">
        <v>718</v>
      </c>
      <c r="O274" s="403" t="s">
        <v>268</v>
      </c>
      <c r="Q274" s="401" t="s">
        <v>513</v>
      </c>
      <c r="R274" s="402" t="s">
        <v>715</v>
      </c>
      <c r="S274" s="402" t="s">
        <v>593</v>
      </c>
      <c r="T274" s="402" t="s">
        <v>593</v>
      </c>
      <c r="U274" s="402" t="s">
        <v>716</v>
      </c>
      <c r="V274" s="402" t="s">
        <v>717</v>
      </c>
      <c r="W274" s="402" t="s">
        <v>718</v>
      </c>
      <c r="X274" s="402" t="s">
        <v>719</v>
      </c>
      <c r="Y274" s="402" t="s">
        <v>720</v>
      </c>
      <c r="Z274" s="402" t="s">
        <v>721</v>
      </c>
      <c r="AA274" s="402" t="s">
        <v>599</v>
      </c>
      <c r="AB274" s="402" t="s">
        <v>722</v>
      </c>
      <c r="AC274" s="402" t="s">
        <v>723</v>
      </c>
      <c r="AD274" s="402" t="s">
        <v>718</v>
      </c>
      <c r="AE274" s="403" t="s">
        <v>268</v>
      </c>
      <c r="AG274" s="401" t="s">
        <v>513</v>
      </c>
      <c r="AH274" s="402" t="s">
        <v>715</v>
      </c>
      <c r="AI274" s="402" t="s">
        <v>593</v>
      </c>
      <c r="AJ274" s="402" t="s">
        <v>593</v>
      </c>
      <c r="AK274" s="402" t="s">
        <v>716</v>
      </c>
      <c r="AL274" s="402" t="s">
        <v>717</v>
      </c>
      <c r="AM274" s="402" t="s">
        <v>718</v>
      </c>
      <c r="AN274" s="402" t="s">
        <v>719</v>
      </c>
      <c r="AO274" s="402" t="s">
        <v>720</v>
      </c>
      <c r="AP274" s="402" t="s">
        <v>721</v>
      </c>
      <c r="AQ274" s="402" t="s">
        <v>599</v>
      </c>
      <c r="AR274" s="402" t="s">
        <v>722</v>
      </c>
      <c r="AS274" s="402" t="s">
        <v>723</v>
      </c>
      <c r="AT274" s="402" t="s">
        <v>718</v>
      </c>
      <c r="AU274" s="403" t="s">
        <v>268</v>
      </c>
      <c r="AW274" s="401" t="s">
        <v>513</v>
      </c>
      <c r="AX274" s="402" t="s">
        <v>715</v>
      </c>
      <c r="AY274" s="402" t="s">
        <v>593</v>
      </c>
      <c r="AZ274" s="402" t="s">
        <v>593</v>
      </c>
      <c r="BA274" s="402" t="s">
        <v>716</v>
      </c>
      <c r="BB274" s="402" t="s">
        <v>717</v>
      </c>
      <c r="BC274" s="402" t="s">
        <v>718</v>
      </c>
      <c r="BD274" s="402" t="s">
        <v>719</v>
      </c>
      <c r="BE274" s="402" t="s">
        <v>720</v>
      </c>
      <c r="BF274" s="402" t="s">
        <v>721</v>
      </c>
      <c r="BG274" s="402" t="s">
        <v>599</v>
      </c>
      <c r="BH274" s="402" t="s">
        <v>722</v>
      </c>
      <c r="BI274" s="402" t="s">
        <v>723</v>
      </c>
      <c r="BJ274" s="402" t="s">
        <v>718</v>
      </c>
      <c r="BK274" s="403" t="s">
        <v>268</v>
      </c>
      <c r="BM274" s="401" t="s">
        <v>513</v>
      </c>
      <c r="BN274" s="402" t="s">
        <v>715</v>
      </c>
      <c r="BO274" s="402" t="s">
        <v>593</v>
      </c>
      <c r="BP274" s="402" t="s">
        <v>593</v>
      </c>
      <c r="BQ274" s="402" t="s">
        <v>716</v>
      </c>
      <c r="BR274" s="402" t="s">
        <v>717</v>
      </c>
      <c r="BS274" s="402" t="s">
        <v>718</v>
      </c>
      <c r="BT274" s="402" t="s">
        <v>719</v>
      </c>
      <c r="BU274" s="402" t="s">
        <v>720</v>
      </c>
      <c r="BV274" s="402" t="s">
        <v>721</v>
      </c>
      <c r="BW274" s="402" t="s">
        <v>599</v>
      </c>
      <c r="BX274" s="402" t="s">
        <v>722</v>
      </c>
      <c r="BY274" s="402" t="s">
        <v>723</v>
      </c>
      <c r="BZ274" s="402" t="s">
        <v>718</v>
      </c>
      <c r="CA274" s="403" t="s">
        <v>268</v>
      </c>
      <c r="CC274" s="401" t="s">
        <v>513</v>
      </c>
      <c r="CD274" s="402" t="s">
        <v>715</v>
      </c>
      <c r="CE274" s="402" t="s">
        <v>593</v>
      </c>
      <c r="CF274" s="402" t="s">
        <v>593</v>
      </c>
      <c r="CG274" s="402" t="s">
        <v>716</v>
      </c>
      <c r="CH274" s="402" t="s">
        <v>717</v>
      </c>
      <c r="CI274" s="402" t="s">
        <v>718</v>
      </c>
      <c r="CJ274" s="402" t="s">
        <v>719</v>
      </c>
      <c r="CK274" s="402" t="s">
        <v>720</v>
      </c>
      <c r="CL274" s="402" t="s">
        <v>721</v>
      </c>
      <c r="CM274" s="402" t="s">
        <v>599</v>
      </c>
      <c r="CN274" s="402" t="s">
        <v>722</v>
      </c>
      <c r="CO274" s="402" t="s">
        <v>723</v>
      </c>
      <c r="CP274" s="402" t="s">
        <v>718</v>
      </c>
      <c r="CQ274" s="403" t="s">
        <v>268</v>
      </c>
      <c r="CS274" s="401" t="s">
        <v>513</v>
      </c>
      <c r="CT274" s="402" t="s">
        <v>715</v>
      </c>
      <c r="CU274" s="402" t="s">
        <v>593</v>
      </c>
      <c r="CV274" s="402" t="s">
        <v>593</v>
      </c>
      <c r="CW274" s="402" t="s">
        <v>716</v>
      </c>
      <c r="CX274" s="402" t="s">
        <v>717</v>
      </c>
      <c r="CY274" s="402" t="s">
        <v>718</v>
      </c>
      <c r="CZ274" s="402" t="s">
        <v>719</v>
      </c>
      <c r="DA274" s="402" t="s">
        <v>720</v>
      </c>
      <c r="DB274" s="402" t="s">
        <v>721</v>
      </c>
      <c r="DC274" s="402" t="s">
        <v>599</v>
      </c>
      <c r="DD274" s="402" t="s">
        <v>722</v>
      </c>
      <c r="DE274" s="402" t="s">
        <v>723</v>
      </c>
      <c r="DF274" s="402" t="s">
        <v>718</v>
      </c>
      <c r="DG274" s="403" t="s">
        <v>268</v>
      </c>
      <c r="DI274" s="401" t="s">
        <v>513</v>
      </c>
      <c r="DJ274" s="402" t="s">
        <v>715</v>
      </c>
      <c r="DK274" s="402" t="s">
        <v>593</v>
      </c>
      <c r="DL274" s="402" t="s">
        <v>593</v>
      </c>
      <c r="DM274" s="402" t="s">
        <v>716</v>
      </c>
      <c r="DN274" s="402" t="s">
        <v>717</v>
      </c>
      <c r="DO274" s="402" t="s">
        <v>718</v>
      </c>
      <c r="DP274" s="402" t="s">
        <v>719</v>
      </c>
      <c r="DQ274" s="402" t="s">
        <v>720</v>
      </c>
      <c r="DR274" s="402" t="s">
        <v>721</v>
      </c>
      <c r="DS274" s="402" t="s">
        <v>599</v>
      </c>
      <c r="DT274" s="402" t="s">
        <v>722</v>
      </c>
      <c r="DU274" s="402" t="s">
        <v>723</v>
      </c>
      <c r="DV274" s="402" t="s">
        <v>718</v>
      </c>
      <c r="DW274" s="403" t="s">
        <v>268</v>
      </c>
      <c r="DY274" s="401" t="s">
        <v>513</v>
      </c>
      <c r="DZ274" s="402" t="s">
        <v>715</v>
      </c>
      <c r="EA274" s="402" t="s">
        <v>593</v>
      </c>
      <c r="EB274" s="402" t="s">
        <v>593</v>
      </c>
      <c r="EC274" s="402" t="s">
        <v>716</v>
      </c>
      <c r="ED274" s="402" t="s">
        <v>717</v>
      </c>
      <c r="EE274" s="402" t="s">
        <v>718</v>
      </c>
      <c r="EF274" s="402" t="s">
        <v>719</v>
      </c>
      <c r="EG274" s="402" t="s">
        <v>720</v>
      </c>
      <c r="EH274" s="402" t="s">
        <v>721</v>
      </c>
      <c r="EI274" s="402" t="s">
        <v>599</v>
      </c>
      <c r="EJ274" s="402" t="s">
        <v>722</v>
      </c>
      <c r="EK274" s="402" t="s">
        <v>723</v>
      </c>
      <c r="EL274" s="402" t="s">
        <v>718</v>
      </c>
      <c r="EM274" s="403" t="s">
        <v>268</v>
      </c>
      <c r="EO274" s="401" t="s">
        <v>513</v>
      </c>
      <c r="EP274" s="402" t="s">
        <v>715</v>
      </c>
      <c r="EQ274" s="402" t="s">
        <v>593</v>
      </c>
      <c r="ER274" s="402" t="s">
        <v>593</v>
      </c>
      <c r="ES274" s="402" t="s">
        <v>716</v>
      </c>
      <c r="ET274" s="402" t="s">
        <v>717</v>
      </c>
      <c r="EU274" s="402" t="s">
        <v>718</v>
      </c>
      <c r="EV274" s="402" t="s">
        <v>719</v>
      </c>
      <c r="EW274" s="402" t="s">
        <v>720</v>
      </c>
      <c r="EX274" s="402" t="s">
        <v>721</v>
      </c>
      <c r="EY274" s="402" t="s">
        <v>599</v>
      </c>
      <c r="EZ274" s="402" t="s">
        <v>722</v>
      </c>
      <c r="FA274" s="402" t="s">
        <v>723</v>
      </c>
      <c r="FB274" s="402" t="s">
        <v>718</v>
      </c>
      <c r="FC274" s="403" t="s">
        <v>268</v>
      </c>
      <c r="FE274" s="401" t="s">
        <v>513</v>
      </c>
      <c r="FF274" s="402" t="s">
        <v>715</v>
      </c>
      <c r="FG274" s="402" t="s">
        <v>593</v>
      </c>
      <c r="FH274" s="402" t="s">
        <v>593</v>
      </c>
      <c r="FI274" s="402" t="s">
        <v>716</v>
      </c>
      <c r="FJ274" s="402" t="s">
        <v>717</v>
      </c>
      <c r="FK274" s="402" t="s">
        <v>718</v>
      </c>
      <c r="FL274" s="402" t="s">
        <v>719</v>
      </c>
      <c r="FM274" s="402" t="s">
        <v>720</v>
      </c>
      <c r="FN274" s="402" t="s">
        <v>721</v>
      </c>
      <c r="FO274" s="402" t="s">
        <v>599</v>
      </c>
      <c r="FP274" s="402" t="s">
        <v>722</v>
      </c>
      <c r="FQ274" s="402" t="s">
        <v>723</v>
      </c>
      <c r="FR274" s="402" t="s">
        <v>718</v>
      </c>
      <c r="FS274" s="403" t="s">
        <v>268</v>
      </c>
      <c r="FU274" s="401" t="s">
        <v>513</v>
      </c>
      <c r="FV274" s="402" t="s">
        <v>715</v>
      </c>
      <c r="FW274" s="402" t="s">
        <v>593</v>
      </c>
      <c r="FX274" s="402" t="s">
        <v>593</v>
      </c>
      <c r="FY274" s="402" t="s">
        <v>716</v>
      </c>
      <c r="FZ274" s="402" t="s">
        <v>717</v>
      </c>
      <c r="GA274" s="402" t="s">
        <v>718</v>
      </c>
      <c r="GB274" s="402" t="s">
        <v>719</v>
      </c>
      <c r="GC274" s="402" t="s">
        <v>720</v>
      </c>
      <c r="GD274" s="402" t="s">
        <v>721</v>
      </c>
      <c r="GE274" s="402" t="s">
        <v>599</v>
      </c>
      <c r="GF274" s="402" t="s">
        <v>722</v>
      </c>
      <c r="GG274" s="402" t="s">
        <v>723</v>
      </c>
      <c r="GH274" s="402" t="s">
        <v>718</v>
      </c>
      <c r="GI274" s="403" t="s">
        <v>268</v>
      </c>
      <c r="GK274" s="401" t="s">
        <v>513</v>
      </c>
      <c r="GL274" s="402" t="s">
        <v>715</v>
      </c>
      <c r="GM274" s="402" t="s">
        <v>593</v>
      </c>
      <c r="GN274" s="402" t="s">
        <v>593</v>
      </c>
      <c r="GO274" s="402" t="s">
        <v>716</v>
      </c>
      <c r="GP274" s="402" t="s">
        <v>717</v>
      </c>
      <c r="GQ274" s="402" t="s">
        <v>718</v>
      </c>
      <c r="GR274" s="402" t="s">
        <v>719</v>
      </c>
      <c r="GS274" s="402" t="s">
        <v>720</v>
      </c>
      <c r="GT274" s="402" t="s">
        <v>721</v>
      </c>
      <c r="GU274" s="402" t="s">
        <v>599</v>
      </c>
      <c r="GV274" s="402" t="s">
        <v>722</v>
      </c>
      <c r="GW274" s="402" t="s">
        <v>723</v>
      </c>
      <c r="GX274" s="402" t="s">
        <v>718</v>
      </c>
      <c r="GY274" s="403" t="s">
        <v>268</v>
      </c>
    </row>
    <row r="275" spans="1:207" ht="16" thickTop="1" x14ac:dyDescent="0.2">
      <c r="A275" s="404">
        <f t="shared" ref="A275:A296" si="3010">EOMONTH(A276,-1)</f>
        <v>43404</v>
      </c>
      <c r="B275" s="405">
        <f>R275+AH275+AX275+BN275+CD275+CT275+DJ275+DZ275+EP275+FF275+FV275+GL275</f>
        <v>0</v>
      </c>
      <c r="C275" s="405">
        <f t="shared" ref="C275:C298" si="3011">S275+AI275+AY275+BO275+CE275+CU275+DK275+EA275+EQ275+FG275+FW275+GM275</f>
        <v>0</v>
      </c>
      <c r="D275" s="405">
        <f t="shared" ref="D275:D298" si="3012">T275+AJ275+AZ275+BP275+CF275+CV275+DL275+EB275+ER275+FH275+FX275+GN275</f>
        <v>0</v>
      </c>
      <c r="E275" s="405">
        <f t="shared" ref="E275:E298" si="3013">U275+AK275+BA275+BQ275+CG275+CW275+DM275+EC275+ES275+FI275+FY275+GO275</f>
        <v>0</v>
      </c>
      <c r="F275" s="405">
        <f t="shared" ref="F275:F298" si="3014">V275+AL275+BB275+BR275+CH275+CX275+DN275+ED275+ET275+FJ275+FZ275+GP275</f>
        <v>0</v>
      </c>
      <c r="G275" s="405">
        <f t="shared" ref="G275:G298" si="3015">W275+AM275+BC275+BS275+CI275+CY275+DO275+EE275+EU275+FK275+GA275+GQ275</f>
        <v>0</v>
      </c>
      <c r="H275" s="405">
        <f t="shared" ref="H275:H298" si="3016">X275+AN275+BD275+BT275+CJ275+CZ275+DP275+EF275+EV275+FL275+GB275+GR275</f>
        <v>0</v>
      </c>
      <c r="I275" s="405">
        <f t="shared" ref="I275:I298" si="3017">Y275+AO275+BE275+BU275+CK275+DA275+DQ275+EG275+EW275+FM275+GC275+GS275</f>
        <v>0</v>
      </c>
      <c r="J275" s="405">
        <f t="shared" ref="J275:J298" si="3018">Z275+AP275+BF275+BV275</f>
        <v>0</v>
      </c>
      <c r="K275" s="1224" t="e">
        <f>365/((+C275+D275-F275-G275)/((+B275+H275)/2)*DAY(A275))</f>
        <v>#DIV/0!</v>
      </c>
      <c r="L275" s="1224" t="e">
        <f>+H275/C275*DAY(A275)</f>
        <v>#DIV/0!</v>
      </c>
      <c r="M275" s="406" t="e">
        <f>(F275+G275)/C275</f>
        <v>#DIV/0!</v>
      </c>
      <c r="N275" s="406" t="e">
        <f>+E275/(+E275+F275+G275)</f>
        <v>#DIV/0!</v>
      </c>
      <c r="O275" s="407" t="e" cm="1">
        <f t="array" ref="O275">E275/(SUMPRODUCT(--(CHOOSE({1,2,3},D275,F275,G275)&gt;0),CHOOSE({1,2,3},D275,F275,G275))+C275)</f>
        <v>#DIV/0!</v>
      </c>
      <c r="Q275" s="404">
        <f t="shared" ref="Q275:Q296" si="3019">EOMONTH(Q276,-1)</f>
        <v>43404</v>
      </c>
      <c r="R275" s="405">
        <v>0</v>
      </c>
      <c r="S275" s="405">
        <v>0</v>
      </c>
      <c r="T275" s="405">
        <v>0</v>
      </c>
      <c r="U275" s="405">
        <v>0</v>
      </c>
      <c r="V275" s="405">
        <v>0</v>
      </c>
      <c r="W275" s="405">
        <v>0</v>
      </c>
      <c r="X275" s="405">
        <f t="shared" ref="X275:X297" si="3020">SUM(R275:T275)-SUM(U275:W275)</f>
        <v>0</v>
      </c>
      <c r="Y275" s="405">
        <v>0</v>
      </c>
      <c r="Z275" s="405">
        <f>+X275-Y275</f>
        <v>0</v>
      </c>
      <c r="AA275" s="1224" t="e">
        <f>365/((+S275+T275-V275-W275)/((+R275+X275)/2)*DAY(Q275))</f>
        <v>#DIV/0!</v>
      </c>
      <c r="AB275" s="1224" t="e">
        <f>+X275/S275*DAY(Q275)</f>
        <v>#DIV/0!</v>
      </c>
      <c r="AC275" s="406" t="e">
        <f>(V275+W275)/S275</f>
        <v>#DIV/0!</v>
      </c>
      <c r="AD275" s="406" t="e">
        <f>+U275/(+U275+V275+W275)</f>
        <v>#DIV/0!</v>
      </c>
      <c r="AE275" s="407" t="e" cm="1">
        <f t="array" ref="AE275">U275/(SUMPRODUCT(--(CHOOSE({1,2,3},T275,V275,W275)&gt;0),CHOOSE({1,2,3},T275,V275,W275))+S275)</f>
        <v>#DIV/0!</v>
      </c>
      <c r="AG275" s="404">
        <f t="shared" ref="AG275:AG296" si="3021">EOMONTH(AG276,-1)</f>
        <v>43404</v>
      </c>
      <c r="AH275" s="405">
        <v>0</v>
      </c>
      <c r="AI275" s="405">
        <v>0</v>
      </c>
      <c r="AJ275" s="405">
        <v>0</v>
      </c>
      <c r="AK275" s="405">
        <v>0</v>
      </c>
      <c r="AL275" s="405">
        <v>0</v>
      </c>
      <c r="AM275" s="405">
        <v>0</v>
      </c>
      <c r="AN275" s="405">
        <f t="shared" ref="AN275:AN297" si="3022">SUM(AH275:AJ275)-SUM(AK275:AM275)</f>
        <v>0</v>
      </c>
      <c r="AO275" s="405">
        <v>0</v>
      </c>
      <c r="AP275" s="405">
        <f>+AN275-AO275</f>
        <v>0</v>
      </c>
      <c r="AQ275" s="1224" t="e">
        <f>365/((+AI275+AJ275-AL275-AM275)/((+AH275+AN275)/2)*DAY(AG275))</f>
        <v>#DIV/0!</v>
      </c>
      <c r="AR275" s="1224" t="e">
        <f>+AN275/AI275*DAY(AG275)</f>
        <v>#DIV/0!</v>
      </c>
      <c r="AS275" s="406" t="e">
        <f>(AL275+AM275)/AI275</f>
        <v>#DIV/0!</v>
      </c>
      <c r="AT275" s="406" t="e">
        <f>+AK275/(+AK275+AL275+AM275)</f>
        <v>#DIV/0!</v>
      </c>
      <c r="AU275" s="407" t="e" cm="1">
        <f t="array" ref="AU275">AK275/(SUMPRODUCT(--(CHOOSE({1,2,3},AJ275,AL275,AM275)&gt;0),CHOOSE({1,2,3},AJ275,AL275,AM275))+AI275)</f>
        <v>#DIV/0!</v>
      </c>
      <c r="AW275" s="404">
        <f t="shared" ref="AW275:AW296" si="3023">EOMONTH(AW276,-1)</f>
        <v>43404</v>
      </c>
      <c r="AX275" s="405">
        <v>0</v>
      </c>
      <c r="AY275" s="405">
        <v>0</v>
      </c>
      <c r="AZ275" s="405">
        <v>0</v>
      </c>
      <c r="BA275" s="405">
        <v>0</v>
      </c>
      <c r="BB275" s="405">
        <v>0</v>
      </c>
      <c r="BC275" s="405">
        <v>0</v>
      </c>
      <c r="BD275" s="405">
        <f t="shared" ref="BD275:BD297" si="3024">SUM(AX275:AZ275)-SUM(BA275:BC275)</f>
        <v>0</v>
      </c>
      <c r="BE275" s="405">
        <v>0</v>
      </c>
      <c r="BF275" s="405">
        <f>+BD275-BE275</f>
        <v>0</v>
      </c>
      <c r="BG275" s="1224" t="e">
        <f>365/((+AY275+AZ275-BB275-BC275)/((+AX275+BD275)/2)*DAY(AW275))</f>
        <v>#DIV/0!</v>
      </c>
      <c r="BH275" s="1224" t="e">
        <f>+BD275/AY275*DAY(AW275)</f>
        <v>#DIV/0!</v>
      </c>
      <c r="BI275" s="406" t="e">
        <f>(BB275+BC275)/AY275</f>
        <v>#DIV/0!</v>
      </c>
      <c r="BJ275" s="406" t="e">
        <f>+BA275/(+BA275+BB275+BC275)</f>
        <v>#DIV/0!</v>
      </c>
      <c r="BK275" s="407" t="e" cm="1">
        <f t="array" ref="BK275">BA275/(SUMPRODUCT(--(CHOOSE({1,2,3},AZ275,BB275,BC275)&gt;0),CHOOSE({1,2,3},AZ275,BB275,BC275))+AY275)</f>
        <v>#DIV/0!</v>
      </c>
      <c r="BM275" s="404">
        <f t="shared" ref="BM275:BM296" si="3025">EOMONTH(BM276,-1)</f>
        <v>43404</v>
      </c>
      <c r="BN275" s="405">
        <v>0</v>
      </c>
      <c r="BO275" s="405">
        <v>0</v>
      </c>
      <c r="BP275" s="405">
        <v>0</v>
      </c>
      <c r="BQ275" s="405">
        <v>0</v>
      </c>
      <c r="BR275" s="405">
        <v>0</v>
      </c>
      <c r="BS275" s="405">
        <v>0</v>
      </c>
      <c r="BT275" s="405">
        <f t="shared" ref="BT275:BT297" si="3026">SUM(BN275:BP275)-SUM(BQ275:BS275)</f>
        <v>0</v>
      </c>
      <c r="BU275" s="405">
        <v>0</v>
      </c>
      <c r="BV275" s="405">
        <f>+BT275-BU275</f>
        <v>0</v>
      </c>
      <c r="BW275" s="1224" t="e">
        <f>365/((+BO275+BP275-BR275-BS275)/((+BN275+BT275)/2)*DAY(BM275))</f>
        <v>#DIV/0!</v>
      </c>
      <c r="BX275" s="1224" t="e">
        <f>+BT275/BO275*DAY(BM275)</f>
        <v>#DIV/0!</v>
      </c>
      <c r="BY275" s="406" t="e">
        <f>(BR275+BS275)/BO275</f>
        <v>#DIV/0!</v>
      </c>
      <c r="BZ275" s="406" t="e">
        <f>+BQ275/(+BQ275+BR275+BS275)</f>
        <v>#DIV/0!</v>
      </c>
      <c r="CA275" s="407" t="e" cm="1">
        <f t="array" ref="CA275">BQ275/(SUMPRODUCT(--(CHOOSE({1,2,3},BP275,BR275,BS275)&gt;0),CHOOSE({1,2,3},BP275,BR275,BS275))+BO275)</f>
        <v>#DIV/0!</v>
      </c>
      <c r="CC275" s="404">
        <f t="shared" ref="CC275:CC296" si="3027">EOMONTH(CC276,-1)</f>
        <v>43404</v>
      </c>
      <c r="CD275" s="405">
        <v>0</v>
      </c>
      <c r="CE275" s="405">
        <v>0</v>
      </c>
      <c r="CF275" s="405">
        <v>0</v>
      </c>
      <c r="CG275" s="405">
        <v>0</v>
      </c>
      <c r="CH275" s="405">
        <v>0</v>
      </c>
      <c r="CI275" s="405">
        <v>0</v>
      </c>
      <c r="CJ275" s="405">
        <f t="shared" ref="CJ275:CJ297" si="3028">SUM(CD275:CF275)-SUM(CG275:CI275)</f>
        <v>0</v>
      </c>
      <c r="CK275" s="405">
        <v>0</v>
      </c>
      <c r="CL275" s="405">
        <f>+CJ275-CK275</f>
        <v>0</v>
      </c>
      <c r="CM275" s="1224" t="e">
        <f>365/((+CE275+CF275-CH275-CI275)/((+CD275+CJ275)/2)*DAY(CC275))</f>
        <v>#DIV/0!</v>
      </c>
      <c r="CN275" s="1224" t="e">
        <f>+CJ275/CE275*DAY(CC275)</f>
        <v>#DIV/0!</v>
      </c>
      <c r="CO275" s="406" t="e">
        <f>(CH275+CI275)/CE275</f>
        <v>#DIV/0!</v>
      </c>
      <c r="CP275" s="406" t="e">
        <f>+CG275/(+CG275+CH275+CI275)</f>
        <v>#DIV/0!</v>
      </c>
      <c r="CQ275" s="407" t="e" cm="1">
        <f t="array" ref="CQ275">CG275/(SUMPRODUCT(--(CHOOSE({1,2,3},CF275,CH275,CI275)&gt;0),CHOOSE({1,2,3},CF275,CH275,CI275))+CE275)</f>
        <v>#DIV/0!</v>
      </c>
      <c r="CS275" s="404">
        <f t="shared" ref="CS275:CS296" si="3029">EOMONTH(CS276,-1)</f>
        <v>43404</v>
      </c>
      <c r="CT275" s="405">
        <v>0</v>
      </c>
      <c r="CU275" s="405">
        <v>0</v>
      </c>
      <c r="CV275" s="405">
        <v>0</v>
      </c>
      <c r="CW275" s="405">
        <v>0</v>
      </c>
      <c r="CX275" s="405">
        <v>0</v>
      </c>
      <c r="CY275" s="405">
        <v>0</v>
      </c>
      <c r="CZ275" s="405">
        <f t="shared" ref="CZ275:CZ297" si="3030">SUM(CT275:CV275)-SUM(CW275:CY275)</f>
        <v>0</v>
      </c>
      <c r="DA275" s="405">
        <v>0</v>
      </c>
      <c r="DB275" s="405">
        <f>+CZ275-DA275</f>
        <v>0</v>
      </c>
      <c r="DC275" s="1224" t="e">
        <f>365/((+CU275+CV275-CX275-CY275)/((+CT275+CZ275)/2)*DAY(CS275))</f>
        <v>#DIV/0!</v>
      </c>
      <c r="DD275" s="1224" t="e">
        <f>+CZ275/CU275*DAY(CS275)</f>
        <v>#DIV/0!</v>
      </c>
      <c r="DE275" s="406" t="e">
        <f>(CX275+CY275)/CU275</f>
        <v>#DIV/0!</v>
      </c>
      <c r="DF275" s="406" t="e">
        <f>+CW275/(+CW275+CX275+CY275)</f>
        <v>#DIV/0!</v>
      </c>
      <c r="DG275" s="407" t="e" cm="1">
        <f t="array" ref="DG275">CW275/(SUMPRODUCT(--(CHOOSE({1,2,3},CV275,CX275,CY275)&gt;0),CHOOSE({1,2,3},CV275,CX275,CY275))+CU275)</f>
        <v>#DIV/0!</v>
      </c>
      <c r="DI275" s="404">
        <f t="shared" ref="DI275:DI296" si="3031">EOMONTH(DI276,-1)</f>
        <v>43404</v>
      </c>
      <c r="DJ275" s="405">
        <v>0</v>
      </c>
      <c r="DK275" s="405">
        <v>0</v>
      </c>
      <c r="DL275" s="405">
        <v>0</v>
      </c>
      <c r="DM275" s="405">
        <v>0</v>
      </c>
      <c r="DN275" s="405">
        <v>0</v>
      </c>
      <c r="DO275" s="405">
        <v>0</v>
      </c>
      <c r="DP275" s="405">
        <f t="shared" ref="DP275:DP297" si="3032">SUM(DJ275:DL275)-SUM(DM275:DO275)</f>
        <v>0</v>
      </c>
      <c r="DQ275" s="405">
        <v>0</v>
      </c>
      <c r="DR275" s="405">
        <f>+DP275-DQ275</f>
        <v>0</v>
      </c>
      <c r="DS275" s="1224" t="e">
        <f>365/((+DK275+DL275-DN275-DO275)/((+DJ275+DP275)/2)*DAY(DI275))</f>
        <v>#DIV/0!</v>
      </c>
      <c r="DT275" s="1224" t="e">
        <f>+DP275/DK275*DAY(DI275)</f>
        <v>#DIV/0!</v>
      </c>
      <c r="DU275" s="406" t="e">
        <f>(DN275+DO275)/DK275</f>
        <v>#DIV/0!</v>
      </c>
      <c r="DV275" s="406" t="e">
        <f>+DM275/(+DM275+DN275+DO275)</f>
        <v>#DIV/0!</v>
      </c>
      <c r="DW275" s="407" t="e" cm="1">
        <f t="array" ref="DW275">DM275/(SUMPRODUCT(--(CHOOSE({1,2,3},DL275,DN275,DO275)&gt;0),CHOOSE({1,2,3},DL275,DN275,DO275))+DK275)</f>
        <v>#DIV/0!</v>
      </c>
      <c r="DY275" s="404">
        <f t="shared" ref="DY275:DY296" si="3033">EOMONTH(DY276,-1)</f>
        <v>43404</v>
      </c>
      <c r="DZ275" s="405">
        <v>0</v>
      </c>
      <c r="EA275" s="405">
        <v>0</v>
      </c>
      <c r="EB275" s="405">
        <v>0</v>
      </c>
      <c r="EC275" s="405">
        <v>0</v>
      </c>
      <c r="ED275" s="405">
        <v>0</v>
      </c>
      <c r="EE275" s="405">
        <v>0</v>
      </c>
      <c r="EF275" s="405">
        <f t="shared" ref="EF275:EF297" si="3034">SUM(DZ275:EB275)-SUM(EC275:EE275)</f>
        <v>0</v>
      </c>
      <c r="EG275" s="405">
        <v>0</v>
      </c>
      <c r="EH275" s="405">
        <f>+EF275-EG275</f>
        <v>0</v>
      </c>
      <c r="EI275" s="1224" t="e">
        <f>365/((+EA275+EB275-ED275-EE275)/((+DZ275+EF275)/2)*DAY(DY275))</f>
        <v>#DIV/0!</v>
      </c>
      <c r="EJ275" s="1224" t="e">
        <f>+EF275/EA275*DAY(DY275)</f>
        <v>#DIV/0!</v>
      </c>
      <c r="EK275" s="406" t="e">
        <f>(ED275+EE275)/EA275</f>
        <v>#DIV/0!</v>
      </c>
      <c r="EL275" s="406" t="e">
        <f>+EC275/(+EC275+ED275+EE275)</f>
        <v>#DIV/0!</v>
      </c>
      <c r="EM275" s="407" t="e" cm="1">
        <f t="array" ref="EM275">EC275/(SUMPRODUCT(--(CHOOSE({1,2,3},EB275,ED275,EE275)&gt;0),CHOOSE({1,2,3},EB275,ED275,EE275))+EA275)</f>
        <v>#DIV/0!</v>
      </c>
      <c r="EO275" s="404">
        <f t="shared" ref="EO275:EO296" si="3035">EOMONTH(EO276,-1)</f>
        <v>43404</v>
      </c>
      <c r="EP275" s="405">
        <v>0</v>
      </c>
      <c r="EQ275" s="405">
        <v>0</v>
      </c>
      <c r="ER275" s="405">
        <v>0</v>
      </c>
      <c r="ES275" s="405">
        <v>0</v>
      </c>
      <c r="ET275" s="405">
        <v>0</v>
      </c>
      <c r="EU275" s="405">
        <v>0</v>
      </c>
      <c r="EV275" s="405">
        <f t="shared" ref="EV275:EV297" si="3036">SUM(EP275:ER275)-SUM(ES275:EU275)</f>
        <v>0</v>
      </c>
      <c r="EW275" s="405">
        <v>0</v>
      </c>
      <c r="EX275" s="405">
        <f>+EV275-EW275</f>
        <v>0</v>
      </c>
      <c r="EY275" s="1224" t="e">
        <f>365/((+EQ275+ER275-ET275-EU275)/((+EP275+EV275)/2)*DAY(EO275))</f>
        <v>#DIV/0!</v>
      </c>
      <c r="EZ275" s="1224" t="e">
        <f>+EV275/EQ275*DAY(EO275)</f>
        <v>#DIV/0!</v>
      </c>
      <c r="FA275" s="406" t="e">
        <f>(ET275+EU275)/EQ275</f>
        <v>#DIV/0!</v>
      </c>
      <c r="FB275" s="406" t="e">
        <f>+ES275/(+ES275+ET275+EU275)</f>
        <v>#DIV/0!</v>
      </c>
      <c r="FC275" s="407" t="e" cm="1">
        <f t="array" ref="FC275">ES275/(SUMPRODUCT(--(CHOOSE({1,2,3},FH275,FX275,GN275)&gt;0),CHOOSE({1,2,3},FH275,FX275,GN275))+EQ275)</f>
        <v>#DIV/0!</v>
      </c>
      <c r="FE275" s="404">
        <f t="shared" ref="FE275:FE296" si="3037">EOMONTH(FE276,-1)</f>
        <v>43404</v>
      </c>
      <c r="FF275" s="405">
        <v>0</v>
      </c>
      <c r="FG275" s="405">
        <v>0</v>
      </c>
      <c r="FH275" s="405">
        <v>0</v>
      </c>
      <c r="FI275" s="405">
        <v>0</v>
      </c>
      <c r="FJ275" s="405">
        <v>0</v>
      </c>
      <c r="FK275" s="405">
        <v>0</v>
      </c>
      <c r="FL275" s="405">
        <f t="shared" ref="FL275:FL297" si="3038">SUM(FF275:FH275)-SUM(FI275:FK275)</f>
        <v>0</v>
      </c>
      <c r="FM275" s="405">
        <v>0</v>
      </c>
      <c r="FN275" s="405">
        <f>+FL275-FM275</f>
        <v>0</v>
      </c>
      <c r="FO275" s="1224" t="e">
        <f>365/((+FG275+FH275-FJ275-FK275)/((+FF275+FL275)/2)*DAY(FE275))</f>
        <v>#DIV/0!</v>
      </c>
      <c r="FP275" s="1224" t="e">
        <f>+FL275/FG275*DAY(FE275)</f>
        <v>#DIV/0!</v>
      </c>
      <c r="FQ275" s="406" t="e">
        <f>(FJ275+FK275)/FG275</f>
        <v>#DIV/0!</v>
      </c>
      <c r="FR275" s="406" t="e">
        <f>+FI275/(+FI275+FJ275+FK275)</f>
        <v>#DIV/0!</v>
      </c>
      <c r="FS275" s="407" t="e" cm="1">
        <f t="array" ref="FS275">FI275/(SUMPRODUCT(--(CHOOSE({1,2,3},FH275,FJ275,FK275)&gt;0),CHOOSE({1,2,3},FH275,FJ275,FK275))+FG275)</f>
        <v>#DIV/0!</v>
      </c>
      <c r="FU275" s="404">
        <f t="shared" ref="FU275:FU296" si="3039">EOMONTH(FU276,-1)</f>
        <v>43404</v>
      </c>
      <c r="FV275" s="405">
        <v>0</v>
      </c>
      <c r="FW275" s="405">
        <v>0</v>
      </c>
      <c r="FX275" s="405">
        <v>0</v>
      </c>
      <c r="FY275" s="405">
        <v>0</v>
      </c>
      <c r="FZ275" s="405">
        <v>0</v>
      </c>
      <c r="GA275" s="405">
        <v>0</v>
      </c>
      <c r="GB275" s="405">
        <f t="shared" ref="GB275:GB297" si="3040">SUM(FV275:FX275)-SUM(FY275:GA275)</f>
        <v>0</v>
      </c>
      <c r="GC275" s="405">
        <v>0</v>
      </c>
      <c r="GD275" s="405">
        <f>+GB275-GC275</f>
        <v>0</v>
      </c>
      <c r="GE275" s="1224" t="e">
        <f>365/((+FW275+FX275-FZ275-GA275)/((+FV275+GB275)/2)*DAY(FU275))</f>
        <v>#DIV/0!</v>
      </c>
      <c r="GF275" s="1224" t="e">
        <f>+GB275/FW275*DAY(FU275)</f>
        <v>#DIV/0!</v>
      </c>
      <c r="GG275" s="406" t="e">
        <f>(FZ275+GA275)/FW275</f>
        <v>#DIV/0!</v>
      </c>
      <c r="GH275" s="406" t="e">
        <f>+FY275/(+FY275+FZ275+GA275)</f>
        <v>#DIV/0!</v>
      </c>
      <c r="GI275" s="407" t="e" cm="1">
        <f t="array" ref="GI275">FY275/(SUMPRODUCT(--(CHOOSE({1,2,3},FX275,FZ275,GA275)&gt;0),CHOOSE({1,2,3},FX275,FZ275,GA275))+FW275)</f>
        <v>#DIV/0!</v>
      </c>
      <c r="GK275" s="404">
        <f t="shared" ref="GK275:GK296" si="3041">EOMONTH(GK276,-1)</f>
        <v>43404</v>
      </c>
      <c r="GL275" s="405">
        <v>0</v>
      </c>
      <c r="GM275" s="405">
        <v>0</v>
      </c>
      <c r="GN275" s="405">
        <v>0</v>
      </c>
      <c r="GO275" s="405">
        <v>0</v>
      </c>
      <c r="GP275" s="405">
        <v>0</v>
      </c>
      <c r="GQ275" s="405">
        <v>0</v>
      </c>
      <c r="GR275" s="405">
        <f t="shared" ref="GR275:GR297" si="3042">SUM(GL275:GN275)-SUM(GO275:GQ275)</f>
        <v>0</v>
      </c>
      <c r="GS275" s="405">
        <v>0</v>
      </c>
      <c r="GT275" s="405">
        <f>+GR275-GS275</f>
        <v>0</v>
      </c>
      <c r="GU275" s="1224" t="e">
        <f>365/((+GM275+GN275-GP275-GQ275)/((+GL275+GR275)/2)*DAY(GK275))</f>
        <v>#DIV/0!</v>
      </c>
      <c r="GV275" s="1224" t="e">
        <f>+GR275/GM275*DAY(GK275)</f>
        <v>#DIV/0!</v>
      </c>
      <c r="GW275" s="406" t="e">
        <f>(GP275+GQ275)/GM275</f>
        <v>#DIV/0!</v>
      </c>
      <c r="GX275" s="406" t="e">
        <f>+GO275/(+GO275+GP275+GQ275)</f>
        <v>#DIV/0!</v>
      </c>
      <c r="GY275" s="407" t="e" cm="1">
        <f t="array" ref="GY275">GO275/(SUMPRODUCT(--(CHOOSE({1,2,3},GN275,GP275,GQ275)&gt;0),CHOOSE({1,2,3},GN275,GP275,GQ275))+GM275)</f>
        <v>#DIV/0!</v>
      </c>
    </row>
    <row r="276" spans="1:207" x14ac:dyDescent="0.2">
      <c r="A276" s="404">
        <f t="shared" si="3010"/>
        <v>43434</v>
      </c>
      <c r="B276" s="405">
        <f t="shared" ref="B276:B298" si="3043">R276+AH276+AX276+BN276+CD276+CT276+DJ276+DZ276+EP276+FF276+FV276+GL276</f>
        <v>0</v>
      </c>
      <c r="C276" s="405">
        <f t="shared" si="3011"/>
        <v>0</v>
      </c>
      <c r="D276" s="405">
        <f t="shared" si="3012"/>
        <v>0</v>
      </c>
      <c r="E276" s="405">
        <f t="shared" si="3013"/>
        <v>0</v>
      </c>
      <c r="F276" s="405">
        <f t="shared" si="3014"/>
        <v>0</v>
      </c>
      <c r="G276" s="405">
        <f t="shared" si="3015"/>
        <v>0</v>
      </c>
      <c r="H276" s="405">
        <f t="shared" si="3016"/>
        <v>0</v>
      </c>
      <c r="I276" s="405">
        <f t="shared" si="3017"/>
        <v>0</v>
      </c>
      <c r="J276" s="405">
        <f t="shared" si="3018"/>
        <v>0</v>
      </c>
      <c r="K276" s="1224" t="e">
        <f t="shared" ref="K276:K298" si="3044">365/((+C276+D276-F276-G276)/((+B276+H276)/2)*DAY(A276))</f>
        <v>#DIV/0!</v>
      </c>
      <c r="L276" s="1224" t="e">
        <f t="shared" ref="L276:L298" si="3045">+H276/C276*DAY(A276)</f>
        <v>#DIV/0!</v>
      </c>
      <c r="M276" s="406" t="e">
        <f t="shared" ref="M276:M298" si="3046">(F276+G276)/C276</f>
        <v>#DIV/0!</v>
      </c>
      <c r="N276" s="406" t="e">
        <f t="shared" ref="N276:N285" si="3047">+E276/(+E276+F276+G276)</f>
        <v>#DIV/0!</v>
      </c>
      <c r="O276" s="407" t="e" cm="1">
        <f t="array" ref="O276">E276/(SUMPRODUCT(--(CHOOSE({1,2,3},D276,F276,G276)&gt;0),CHOOSE({1,2,3},D276,F276,G276))+C276)</f>
        <v>#DIV/0!</v>
      </c>
      <c r="Q276" s="404">
        <f t="shared" si="3019"/>
        <v>43434</v>
      </c>
      <c r="R276" s="405">
        <f>+X275</f>
        <v>0</v>
      </c>
      <c r="S276" s="405">
        <v>0</v>
      </c>
      <c r="T276" s="405">
        <v>0</v>
      </c>
      <c r="U276" s="405">
        <v>0</v>
      </c>
      <c r="V276" s="405">
        <v>0</v>
      </c>
      <c r="W276" s="405">
        <v>0</v>
      </c>
      <c r="X276" s="405">
        <f t="shared" si="3020"/>
        <v>0</v>
      </c>
      <c r="Y276" s="405">
        <v>0</v>
      </c>
      <c r="Z276" s="405">
        <f t="shared" ref="Z276:Z285" si="3048">+X276-Y276</f>
        <v>0</v>
      </c>
      <c r="AA276" s="1224" t="e">
        <f t="shared" ref="AA276:AA298" si="3049">365/((+S276+T276-V276-W276)/((+R276+X276)/2)*DAY(Q276))</f>
        <v>#DIV/0!</v>
      </c>
      <c r="AB276" s="1224" t="e">
        <f t="shared" ref="AB276:AB298" si="3050">+X276/S276*DAY(Q276)</f>
        <v>#DIV/0!</v>
      </c>
      <c r="AC276" s="406" t="e">
        <f t="shared" ref="AC276:AC298" si="3051">(V276+W276)/S276</f>
        <v>#DIV/0!</v>
      </c>
      <c r="AD276" s="406" t="e">
        <f t="shared" ref="AD276:AD285" si="3052">+U276/(+U276+V276+W276)</f>
        <v>#DIV/0!</v>
      </c>
      <c r="AE276" s="407" t="e" cm="1">
        <f t="array" ref="AE276">U276/(SUMPRODUCT(--(CHOOSE({1,2,3},T276,V276,W276)&gt;0),CHOOSE({1,2,3},T276,V276,W276))+S276)</f>
        <v>#DIV/0!</v>
      </c>
      <c r="AG276" s="404">
        <f t="shared" si="3021"/>
        <v>43434</v>
      </c>
      <c r="AH276" s="405">
        <f>+AN275</f>
        <v>0</v>
      </c>
      <c r="AI276" s="405">
        <v>0</v>
      </c>
      <c r="AJ276" s="405">
        <v>0</v>
      </c>
      <c r="AK276" s="405">
        <v>0</v>
      </c>
      <c r="AL276" s="405">
        <v>0</v>
      </c>
      <c r="AM276" s="405">
        <v>0</v>
      </c>
      <c r="AN276" s="405">
        <f t="shared" si="3022"/>
        <v>0</v>
      </c>
      <c r="AO276" s="405">
        <v>0</v>
      </c>
      <c r="AP276" s="405">
        <f t="shared" ref="AP276:AP285" si="3053">+AN276-AO276</f>
        <v>0</v>
      </c>
      <c r="AQ276" s="1224" t="e">
        <f t="shared" ref="AQ276:AQ298" si="3054">365/((+AI276+AJ276-AL276-AM276)/((+AH276+AN276)/2)*DAY(AG276))</f>
        <v>#DIV/0!</v>
      </c>
      <c r="AR276" s="1224" t="e">
        <f t="shared" ref="AR276:AR298" si="3055">+AN276/AI276*DAY(AG276)</f>
        <v>#DIV/0!</v>
      </c>
      <c r="AS276" s="406" t="e">
        <f t="shared" ref="AS276:AS298" si="3056">(AL276+AM276)/AI276</f>
        <v>#DIV/0!</v>
      </c>
      <c r="AT276" s="406" t="e">
        <f t="shared" ref="AT276:AT285" si="3057">+AK276/(+AK276+AL276+AM276)</f>
        <v>#DIV/0!</v>
      </c>
      <c r="AU276" s="407" t="e" cm="1">
        <f t="array" ref="AU276">AK276/(SUMPRODUCT(--(CHOOSE({1,2,3},AJ276,AL276,AM276)&gt;0),CHOOSE({1,2,3},AJ276,AL276,AM276))+AI276)</f>
        <v>#DIV/0!</v>
      </c>
      <c r="AW276" s="404">
        <f t="shared" si="3023"/>
        <v>43434</v>
      </c>
      <c r="AX276" s="405">
        <f>+BD275</f>
        <v>0</v>
      </c>
      <c r="AY276" s="405">
        <v>0</v>
      </c>
      <c r="AZ276" s="405">
        <v>0</v>
      </c>
      <c r="BA276" s="405">
        <v>0</v>
      </c>
      <c r="BB276" s="405">
        <v>0</v>
      </c>
      <c r="BC276" s="405">
        <v>0</v>
      </c>
      <c r="BD276" s="405">
        <f t="shared" si="3024"/>
        <v>0</v>
      </c>
      <c r="BE276" s="405">
        <v>0</v>
      </c>
      <c r="BF276" s="405">
        <f t="shared" ref="BF276:BF285" si="3058">+BD276-BE276</f>
        <v>0</v>
      </c>
      <c r="BG276" s="1224" t="e">
        <f t="shared" ref="BG276:BG298" si="3059">365/((+AY276+AZ276-BB276-BC276)/((+AX276+BD276)/2)*DAY(AW276))</f>
        <v>#DIV/0!</v>
      </c>
      <c r="BH276" s="1224" t="e">
        <f t="shared" ref="BH276:BH298" si="3060">+BD276/AY276*DAY(AW276)</f>
        <v>#DIV/0!</v>
      </c>
      <c r="BI276" s="406" t="e">
        <f t="shared" ref="BI276:BI298" si="3061">(BB276+BC276)/AY276</f>
        <v>#DIV/0!</v>
      </c>
      <c r="BJ276" s="406" t="e">
        <f t="shared" ref="BJ276:BJ285" si="3062">+BA276/(+BA276+BB276+BC276)</f>
        <v>#DIV/0!</v>
      </c>
      <c r="BK276" s="407" t="e" cm="1">
        <f t="array" ref="BK276">BA276/(SUMPRODUCT(--(CHOOSE({1,2,3},AZ276,BB276,BC276)&gt;0),CHOOSE({1,2,3},AZ276,BB276,BC276))+AY276)</f>
        <v>#DIV/0!</v>
      </c>
      <c r="BM276" s="404">
        <f t="shared" si="3025"/>
        <v>43434</v>
      </c>
      <c r="BN276" s="405">
        <f>+BT275</f>
        <v>0</v>
      </c>
      <c r="BO276" s="405">
        <v>0</v>
      </c>
      <c r="BP276" s="405">
        <v>0</v>
      </c>
      <c r="BQ276" s="405">
        <v>0</v>
      </c>
      <c r="BR276" s="405">
        <v>0</v>
      </c>
      <c r="BS276" s="405">
        <v>0</v>
      </c>
      <c r="BT276" s="405">
        <f t="shared" si="3026"/>
        <v>0</v>
      </c>
      <c r="BU276" s="405">
        <v>0</v>
      </c>
      <c r="BV276" s="405">
        <f t="shared" ref="BV276:BV285" si="3063">+BT276-BU276</f>
        <v>0</v>
      </c>
      <c r="BW276" s="1224" t="e">
        <f t="shared" ref="BW276:BW298" si="3064">365/((+BO276+BP276-BR276-BS276)/((+BN276+BT276)/2)*DAY(BM276))</f>
        <v>#DIV/0!</v>
      </c>
      <c r="BX276" s="1224" t="e">
        <f t="shared" ref="BX276:BX298" si="3065">+BT276/BO276*DAY(BM276)</f>
        <v>#DIV/0!</v>
      </c>
      <c r="BY276" s="406" t="e">
        <f t="shared" ref="BY276:BY298" si="3066">(BR276+BS276)/BO276</f>
        <v>#DIV/0!</v>
      </c>
      <c r="BZ276" s="406" t="e">
        <f t="shared" ref="BZ276:BZ285" si="3067">+BQ276/(+BQ276+BR276+BS276)</f>
        <v>#DIV/0!</v>
      </c>
      <c r="CA276" s="407" t="e" cm="1">
        <f t="array" ref="CA276">BQ276/(SUMPRODUCT(--(CHOOSE({1,2,3},BP276,BR276,BS276)&gt;0),CHOOSE({1,2,3},BP276,BR276,BS276))+BO276)</f>
        <v>#DIV/0!</v>
      </c>
      <c r="CC276" s="404">
        <f t="shared" si="3027"/>
        <v>43434</v>
      </c>
      <c r="CD276" s="405">
        <f>+CJ275</f>
        <v>0</v>
      </c>
      <c r="CE276" s="405">
        <v>0</v>
      </c>
      <c r="CF276" s="405">
        <v>0</v>
      </c>
      <c r="CG276" s="405">
        <v>0</v>
      </c>
      <c r="CH276" s="405">
        <v>0</v>
      </c>
      <c r="CI276" s="405">
        <v>0</v>
      </c>
      <c r="CJ276" s="405">
        <f t="shared" si="3028"/>
        <v>0</v>
      </c>
      <c r="CK276" s="405">
        <v>0</v>
      </c>
      <c r="CL276" s="405">
        <f t="shared" ref="CL276:CL285" si="3068">+CJ276-CK276</f>
        <v>0</v>
      </c>
      <c r="CM276" s="1224" t="e">
        <f t="shared" ref="CM276:CM298" si="3069">365/((+CE276+CF276-CH276-CI276)/((+CD276+CJ276)/2)*DAY(CC276))</f>
        <v>#DIV/0!</v>
      </c>
      <c r="CN276" s="1224" t="e">
        <f t="shared" ref="CN276:CN298" si="3070">+CJ276/CE276*DAY(CC276)</f>
        <v>#DIV/0!</v>
      </c>
      <c r="CO276" s="406" t="e">
        <f t="shared" ref="CO276:CO298" si="3071">(CH276+CI276)/CE276</f>
        <v>#DIV/0!</v>
      </c>
      <c r="CP276" s="406" t="e">
        <f t="shared" ref="CP276:CP285" si="3072">+CG276/(+CG276+CH276+CI276)</f>
        <v>#DIV/0!</v>
      </c>
      <c r="CQ276" s="407" t="e" cm="1">
        <f t="array" ref="CQ276">CG276/(SUMPRODUCT(--(CHOOSE({1,2,3},CF276,CH276,CI276)&gt;0),CHOOSE({1,2,3},CF276,CH276,CI276))+CE276)</f>
        <v>#DIV/0!</v>
      </c>
      <c r="CS276" s="404">
        <f t="shared" si="3029"/>
        <v>43434</v>
      </c>
      <c r="CT276" s="405">
        <f>+CZ275</f>
        <v>0</v>
      </c>
      <c r="CU276" s="405">
        <v>0</v>
      </c>
      <c r="CV276" s="405">
        <v>0</v>
      </c>
      <c r="CW276" s="405">
        <v>0</v>
      </c>
      <c r="CX276" s="405">
        <v>0</v>
      </c>
      <c r="CY276" s="405">
        <v>0</v>
      </c>
      <c r="CZ276" s="405">
        <f t="shared" si="3030"/>
        <v>0</v>
      </c>
      <c r="DA276" s="405">
        <v>0</v>
      </c>
      <c r="DB276" s="405">
        <f t="shared" ref="DB276:DB285" si="3073">+CZ276-DA276</f>
        <v>0</v>
      </c>
      <c r="DC276" s="1224" t="e">
        <f t="shared" ref="DC276:DC298" si="3074">365/((+CU276+CV276-CX276-CY276)/((+CT276+CZ276)/2)*DAY(CS276))</f>
        <v>#DIV/0!</v>
      </c>
      <c r="DD276" s="1224" t="e">
        <f t="shared" ref="DD276:DD298" si="3075">+CZ276/CU276*DAY(CS276)</f>
        <v>#DIV/0!</v>
      </c>
      <c r="DE276" s="406" t="e">
        <f t="shared" ref="DE276:DE298" si="3076">(CX276+CY276)/CU276</f>
        <v>#DIV/0!</v>
      </c>
      <c r="DF276" s="406" t="e">
        <f t="shared" ref="DF276:DF285" si="3077">+CW276/(+CW276+CX276+CY276)</f>
        <v>#DIV/0!</v>
      </c>
      <c r="DG276" s="407" t="e" cm="1">
        <f t="array" ref="DG276">CW276/(SUMPRODUCT(--(CHOOSE({1,2,3},CV276,CX276,CY276)&gt;0),CHOOSE({1,2,3},CV276,CX276,CY276))+CU276)</f>
        <v>#DIV/0!</v>
      </c>
      <c r="DI276" s="404">
        <f t="shared" si="3031"/>
        <v>43434</v>
      </c>
      <c r="DJ276" s="405">
        <f>+DP275</f>
        <v>0</v>
      </c>
      <c r="DK276" s="405">
        <v>0</v>
      </c>
      <c r="DL276" s="405">
        <v>0</v>
      </c>
      <c r="DM276" s="405">
        <v>0</v>
      </c>
      <c r="DN276" s="405">
        <v>0</v>
      </c>
      <c r="DO276" s="405">
        <v>0</v>
      </c>
      <c r="DP276" s="405">
        <f t="shared" si="3032"/>
        <v>0</v>
      </c>
      <c r="DQ276" s="405">
        <v>0</v>
      </c>
      <c r="DR276" s="405">
        <f t="shared" ref="DR276:DR285" si="3078">+DP276-DQ276</f>
        <v>0</v>
      </c>
      <c r="DS276" s="1224" t="e">
        <f t="shared" ref="DS276:DS298" si="3079">365/((+DK276+DL276-DN276-DO276)/((+DJ276+DP276)/2)*DAY(DI276))</f>
        <v>#DIV/0!</v>
      </c>
      <c r="DT276" s="1224" t="e">
        <f t="shared" ref="DT276:DT298" si="3080">+DP276/DK276*DAY(DI276)</f>
        <v>#DIV/0!</v>
      </c>
      <c r="DU276" s="406" t="e">
        <f t="shared" ref="DU276:DU298" si="3081">(DN276+DO276)/DK276</f>
        <v>#DIV/0!</v>
      </c>
      <c r="DV276" s="406" t="e">
        <f t="shared" ref="DV276:DV285" si="3082">+DM276/(+DM276+DN276+DO276)</f>
        <v>#DIV/0!</v>
      </c>
      <c r="DW276" s="407" t="e" cm="1">
        <f t="array" ref="DW276">DM276/(SUMPRODUCT(--(CHOOSE({1,2,3},DL276,DN276,DO276)&gt;0),CHOOSE({1,2,3},DL276,DN276,DO276))+DK276)</f>
        <v>#DIV/0!</v>
      </c>
      <c r="DY276" s="404">
        <f t="shared" si="3033"/>
        <v>43434</v>
      </c>
      <c r="DZ276" s="405">
        <f>+EF275</f>
        <v>0</v>
      </c>
      <c r="EA276" s="405">
        <v>0</v>
      </c>
      <c r="EB276" s="405">
        <v>0</v>
      </c>
      <c r="EC276" s="405">
        <v>0</v>
      </c>
      <c r="ED276" s="405">
        <v>0</v>
      </c>
      <c r="EE276" s="405">
        <v>0</v>
      </c>
      <c r="EF276" s="405">
        <f t="shared" si="3034"/>
        <v>0</v>
      </c>
      <c r="EG276" s="405">
        <v>0</v>
      </c>
      <c r="EH276" s="405">
        <f t="shared" ref="EH276:EH285" si="3083">+EF276-EG276</f>
        <v>0</v>
      </c>
      <c r="EI276" s="1224" t="e">
        <f t="shared" ref="EI276:EI298" si="3084">365/((+EA276+EB276-ED276-EE276)/((+DZ276+EF276)/2)*DAY(DY276))</f>
        <v>#DIV/0!</v>
      </c>
      <c r="EJ276" s="1224" t="e">
        <f t="shared" ref="EJ276:EJ298" si="3085">+EF276/EA276*DAY(DY276)</f>
        <v>#DIV/0!</v>
      </c>
      <c r="EK276" s="406" t="e">
        <f t="shared" ref="EK276:EK298" si="3086">(ED276+EE276)/EA276</f>
        <v>#DIV/0!</v>
      </c>
      <c r="EL276" s="406" t="e">
        <f t="shared" ref="EL276:EL285" si="3087">+EC276/(+EC276+ED276+EE276)</f>
        <v>#DIV/0!</v>
      </c>
      <c r="EM276" s="407" t="e" cm="1">
        <f t="array" ref="EM276">EC276/(SUMPRODUCT(--(CHOOSE({1,2,3},EB276,ED276,EE276)&gt;0),CHOOSE({1,2,3},EB276,ED276,EE276))+EA276)</f>
        <v>#DIV/0!</v>
      </c>
      <c r="EO276" s="404">
        <f t="shared" si="3035"/>
        <v>43434</v>
      </c>
      <c r="EP276" s="405">
        <f>+EV275</f>
        <v>0</v>
      </c>
      <c r="EQ276" s="405">
        <v>0</v>
      </c>
      <c r="ER276" s="405">
        <v>0</v>
      </c>
      <c r="ES276" s="405">
        <v>0</v>
      </c>
      <c r="ET276" s="405">
        <v>0</v>
      </c>
      <c r="EU276" s="405">
        <v>0</v>
      </c>
      <c r="EV276" s="405">
        <f t="shared" si="3036"/>
        <v>0</v>
      </c>
      <c r="EW276" s="405">
        <v>0</v>
      </c>
      <c r="EX276" s="405">
        <f t="shared" ref="EX276:EX285" si="3088">+EV276-EW276</f>
        <v>0</v>
      </c>
      <c r="EY276" s="1224" t="e">
        <f t="shared" ref="EY276:EY298" si="3089">365/((+EQ276+ER276-ET276-EU276)/((+EP276+EV276)/2)*DAY(EO276))</f>
        <v>#DIV/0!</v>
      </c>
      <c r="EZ276" s="1224" t="e">
        <f t="shared" ref="EZ276:EZ298" si="3090">+EV276/EQ276*DAY(EO276)</f>
        <v>#DIV/0!</v>
      </c>
      <c r="FA276" s="406" t="e">
        <f t="shared" ref="FA276:FA298" si="3091">(ET276+EU276)/EQ276</f>
        <v>#DIV/0!</v>
      </c>
      <c r="FB276" s="406" t="e">
        <f t="shared" ref="FB276:FB285" si="3092">+ES276/(+ES276+ET276+EU276)</f>
        <v>#DIV/0!</v>
      </c>
      <c r="FC276" s="407" t="e" cm="1">
        <f t="array" ref="FC276">ES276/(SUMPRODUCT(--(CHOOSE({1,2,3},FH276,FX276,GN276)&gt;0),CHOOSE({1,2,3},FH276,FX276,GN276))+EQ276)</f>
        <v>#DIV/0!</v>
      </c>
      <c r="FE276" s="404">
        <f t="shared" si="3037"/>
        <v>43434</v>
      </c>
      <c r="FF276" s="405">
        <f>+FL275</f>
        <v>0</v>
      </c>
      <c r="FG276" s="405">
        <v>0</v>
      </c>
      <c r="FH276" s="405">
        <v>0</v>
      </c>
      <c r="FI276" s="405">
        <v>0</v>
      </c>
      <c r="FJ276" s="405">
        <v>0</v>
      </c>
      <c r="FK276" s="405">
        <v>0</v>
      </c>
      <c r="FL276" s="405">
        <f t="shared" si="3038"/>
        <v>0</v>
      </c>
      <c r="FM276" s="405">
        <v>0</v>
      </c>
      <c r="FN276" s="405">
        <f t="shared" ref="FN276:FN285" si="3093">+FL276-FM276</f>
        <v>0</v>
      </c>
      <c r="FO276" s="1224" t="e">
        <f t="shared" ref="FO276:FO298" si="3094">365/((+FG276+FH276-FJ276-FK276)/((+FF276+FL276)/2)*DAY(FE276))</f>
        <v>#DIV/0!</v>
      </c>
      <c r="FP276" s="1224" t="e">
        <f t="shared" ref="FP276:FP298" si="3095">+FL276/FG276*DAY(FE276)</f>
        <v>#DIV/0!</v>
      </c>
      <c r="FQ276" s="406" t="e">
        <f t="shared" ref="FQ276:FQ298" si="3096">(FJ276+FK276)/FG276</f>
        <v>#DIV/0!</v>
      </c>
      <c r="FR276" s="406" t="e">
        <f t="shared" ref="FR276:FR285" si="3097">+FI276/(+FI276+FJ276+FK276)</f>
        <v>#DIV/0!</v>
      </c>
      <c r="FS276" s="407" t="e" cm="1">
        <f t="array" ref="FS276">FI276/(SUMPRODUCT(--(CHOOSE({1,2,3},FH276,FJ276,FK276)&gt;0),CHOOSE({1,2,3},FH276,FJ276,FK276))+FG276)</f>
        <v>#DIV/0!</v>
      </c>
      <c r="FU276" s="404">
        <f t="shared" si="3039"/>
        <v>43434</v>
      </c>
      <c r="FV276" s="405">
        <f>+GB275</f>
        <v>0</v>
      </c>
      <c r="FW276" s="405">
        <v>0</v>
      </c>
      <c r="FX276" s="405">
        <v>0</v>
      </c>
      <c r="FY276" s="405">
        <v>0</v>
      </c>
      <c r="FZ276" s="405">
        <v>0</v>
      </c>
      <c r="GA276" s="405">
        <v>0</v>
      </c>
      <c r="GB276" s="405">
        <f t="shared" si="3040"/>
        <v>0</v>
      </c>
      <c r="GC276" s="405">
        <v>0</v>
      </c>
      <c r="GD276" s="405">
        <f t="shared" ref="GD276:GD285" si="3098">+GB276-GC276</f>
        <v>0</v>
      </c>
      <c r="GE276" s="1224" t="e">
        <f t="shared" ref="GE276:GE298" si="3099">365/((+FW276+FX276-FZ276-GA276)/((+FV276+GB276)/2)*DAY(FU276))</f>
        <v>#DIV/0!</v>
      </c>
      <c r="GF276" s="1224" t="e">
        <f t="shared" ref="GF276:GF298" si="3100">+GB276/FW276*DAY(FU276)</f>
        <v>#DIV/0!</v>
      </c>
      <c r="GG276" s="406" t="e">
        <f t="shared" ref="GG276:GG298" si="3101">(FZ276+GA276)/FW276</f>
        <v>#DIV/0!</v>
      </c>
      <c r="GH276" s="406" t="e">
        <f t="shared" ref="GH276:GH285" si="3102">+FY276/(+FY276+FZ276+GA276)</f>
        <v>#DIV/0!</v>
      </c>
      <c r="GI276" s="407" t="e" cm="1">
        <f t="array" ref="GI276">FY276/(SUMPRODUCT(--(CHOOSE({1,2,3},FX276,FZ276,GA276)&gt;0),CHOOSE({1,2,3},FX276,FZ276,GA276))+FW276)</f>
        <v>#DIV/0!</v>
      </c>
      <c r="GK276" s="404">
        <f t="shared" si="3041"/>
        <v>43434</v>
      </c>
      <c r="GL276" s="405">
        <f>+GR275</f>
        <v>0</v>
      </c>
      <c r="GM276" s="405">
        <v>0</v>
      </c>
      <c r="GN276" s="405">
        <v>0</v>
      </c>
      <c r="GO276" s="405">
        <v>0</v>
      </c>
      <c r="GP276" s="405">
        <v>0</v>
      </c>
      <c r="GQ276" s="405">
        <v>0</v>
      </c>
      <c r="GR276" s="405">
        <f t="shared" si="3042"/>
        <v>0</v>
      </c>
      <c r="GS276" s="405">
        <v>0</v>
      </c>
      <c r="GT276" s="405">
        <f t="shared" ref="GT276:GT285" si="3103">+GR276-GS276</f>
        <v>0</v>
      </c>
      <c r="GU276" s="1224" t="e">
        <f t="shared" ref="GU276:GU298" si="3104">365/((+GM276+GN276-GP276-GQ276)/((+GL276+GR276)/2)*DAY(GK276))</f>
        <v>#DIV/0!</v>
      </c>
      <c r="GV276" s="1224" t="e">
        <f t="shared" ref="GV276:GV298" si="3105">+GR276/GM276*DAY(GK276)</f>
        <v>#DIV/0!</v>
      </c>
      <c r="GW276" s="406" t="e">
        <f t="shared" ref="GW276:GW298" si="3106">(GP276+GQ276)/GM276</f>
        <v>#DIV/0!</v>
      </c>
      <c r="GX276" s="406" t="e">
        <f t="shared" ref="GX276:GX285" si="3107">+GO276/(+GO276+GP276+GQ276)</f>
        <v>#DIV/0!</v>
      </c>
      <c r="GY276" s="407" t="e" cm="1">
        <f t="array" ref="GY276">GO276/(SUMPRODUCT(--(CHOOSE({1,2,3},GN276,GP276,GQ276)&gt;0),CHOOSE({1,2,3},GN276,GP276,GQ276))+GM276)</f>
        <v>#DIV/0!</v>
      </c>
    </row>
    <row r="277" spans="1:207" x14ac:dyDescent="0.2">
      <c r="A277" s="404">
        <f t="shared" si="3010"/>
        <v>43465</v>
      </c>
      <c r="B277" s="405">
        <f t="shared" si="3043"/>
        <v>0</v>
      </c>
      <c r="C277" s="405">
        <f t="shared" si="3011"/>
        <v>0</v>
      </c>
      <c r="D277" s="405">
        <f t="shared" si="3012"/>
        <v>0</v>
      </c>
      <c r="E277" s="405">
        <f t="shared" si="3013"/>
        <v>0</v>
      </c>
      <c r="F277" s="405">
        <f t="shared" si="3014"/>
        <v>0</v>
      </c>
      <c r="G277" s="405">
        <f t="shared" si="3015"/>
        <v>0</v>
      </c>
      <c r="H277" s="405">
        <f t="shared" si="3016"/>
        <v>0</v>
      </c>
      <c r="I277" s="405">
        <f t="shared" si="3017"/>
        <v>0</v>
      </c>
      <c r="J277" s="405">
        <f t="shared" si="3018"/>
        <v>0</v>
      </c>
      <c r="K277" s="1224" t="e">
        <f t="shared" si="3044"/>
        <v>#DIV/0!</v>
      </c>
      <c r="L277" s="1224" t="e">
        <f t="shared" si="3045"/>
        <v>#DIV/0!</v>
      </c>
      <c r="M277" s="406" t="e">
        <f t="shared" si="3046"/>
        <v>#DIV/0!</v>
      </c>
      <c r="N277" s="406" t="e">
        <f t="shared" si="3047"/>
        <v>#DIV/0!</v>
      </c>
      <c r="O277" s="407" t="e" cm="1">
        <f t="array" ref="O277">E277/(SUMPRODUCT(--(CHOOSE({1,2,3},D277,F277,G277)&gt;0),CHOOSE({1,2,3},D277,F277,G277))+C277)</f>
        <v>#DIV/0!</v>
      </c>
      <c r="Q277" s="404">
        <f t="shared" si="3019"/>
        <v>43465</v>
      </c>
      <c r="R277" s="405">
        <f t="shared" ref="R277:R285" si="3108">+X276</f>
        <v>0</v>
      </c>
      <c r="S277" s="405">
        <v>0</v>
      </c>
      <c r="T277" s="405">
        <v>0</v>
      </c>
      <c r="U277" s="405">
        <v>0</v>
      </c>
      <c r="V277" s="405">
        <v>0</v>
      </c>
      <c r="W277" s="405">
        <v>0</v>
      </c>
      <c r="X277" s="405">
        <f t="shared" si="3020"/>
        <v>0</v>
      </c>
      <c r="Y277" s="405">
        <v>0</v>
      </c>
      <c r="Z277" s="405">
        <f t="shared" si="3048"/>
        <v>0</v>
      </c>
      <c r="AA277" s="1224" t="e">
        <f t="shared" si="3049"/>
        <v>#DIV/0!</v>
      </c>
      <c r="AB277" s="1224" t="e">
        <f t="shared" si="3050"/>
        <v>#DIV/0!</v>
      </c>
      <c r="AC277" s="406" t="e">
        <f t="shared" si="3051"/>
        <v>#DIV/0!</v>
      </c>
      <c r="AD277" s="406" t="e">
        <f t="shared" si="3052"/>
        <v>#DIV/0!</v>
      </c>
      <c r="AE277" s="407" t="e" cm="1">
        <f t="array" ref="AE277">U277/(SUMPRODUCT(--(CHOOSE({1,2,3},T277,V277,W277)&gt;0),CHOOSE({1,2,3},T277,V277,W277))+S277)</f>
        <v>#DIV/0!</v>
      </c>
      <c r="AG277" s="404">
        <f t="shared" si="3021"/>
        <v>43465</v>
      </c>
      <c r="AH277" s="405">
        <f t="shared" ref="AH277:AH285" si="3109">+AN276</f>
        <v>0</v>
      </c>
      <c r="AI277" s="405">
        <v>0</v>
      </c>
      <c r="AJ277" s="405">
        <v>0</v>
      </c>
      <c r="AK277" s="405">
        <v>0</v>
      </c>
      <c r="AL277" s="405">
        <v>0</v>
      </c>
      <c r="AM277" s="405">
        <v>0</v>
      </c>
      <c r="AN277" s="405">
        <f t="shared" si="3022"/>
        <v>0</v>
      </c>
      <c r="AO277" s="405">
        <v>0</v>
      </c>
      <c r="AP277" s="405">
        <f t="shared" si="3053"/>
        <v>0</v>
      </c>
      <c r="AQ277" s="1224" t="e">
        <f t="shared" si="3054"/>
        <v>#DIV/0!</v>
      </c>
      <c r="AR277" s="1224" t="e">
        <f t="shared" si="3055"/>
        <v>#DIV/0!</v>
      </c>
      <c r="AS277" s="406" t="e">
        <f t="shared" si="3056"/>
        <v>#DIV/0!</v>
      </c>
      <c r="AT277" s="406" t="e">
        <f t="shared" si="3057"/>
        <v>#DIV/0!</v>
      </c>
      <c r="AU277" s="407" t="e" cm="1">
        <f t="array" ref="AU277">AK277/(SUMPRODUCT(--(CHOOSE({1,2,3},AJ277,AL277,AM277)&gt;0),CHOOSE({1,2,3},AJ277,AL277,AM277))+AI277)</f>
        <v>#DIV/0!</v>
      </c>
      <c r="AW277" s="404">
        <f t="shared" si="3023"/>
        <v>43465</v>
      </c>
      <c r="AX277" s="405">
        <f t="shared" ref="AX277:AX285" si="3110">+BD276</f>
        <v>0</v>
      </c>
      <c r="AY277" s="405">
        <v>0</v>
      </c>
      <c r="AZ277" s="405">
        <v>0</v>
      </c>
      <c r="BA277" s="405">
        <v>0</v>
      </c>
      <c r="BB277" s="405">
        <v>0</v>
      </c>
      <c r="BC277" s="405">
        <v>0</v>
      </c>
      <c r="BD277" s="405">
        <f t="shared" si="3024"/>
        <v>0</v>
      </c>
      <c r="BE277" s="405">
        <v>0</v>
      </c>
      <c r="BF277" s="405">
        <f t="shared" si="3058"/>
        <v>0</v>
      </c>
      <c r="BG277" s="1224" t="e">
        <f t="shared" si="3059"/>
        <v>#DIV/0!</v>
      </c>
      <c r="BH277" s="1224" t="e">
        <f t="shared" si="3060"/>
        <v>#DIV/0!</v>
      </c>
      <c r="BI277" s="406" t="e">
        <f t="shared" si="3061"/>
        <v>#DIV/0!</v>
      </c>
      <c r="BJ277" s="406" t="e">
        <f t="shared" si="3062"/>
        <v>#DIV/0!</v>
      </c>
      <c r="BK277" s="407" t="e" cm="1">
        <f t="array" ref="BK277">BA277/(SUMPRODUCT(--(CHOOSE({1,2,3},AZ277,BB277,BC277)&gt;0),CHOOSE({1,2,3},AZ277,BB277,BC277))+AY277)</f>
        <v>#DIV/0!</v>
      </c>
      <c r="BM277" s="404">
        <f t="shared" si="3025"/>
        <v>43465</v>
      </c>
      <c r="BN277" s="405">
        <f t="shared" ref="BN277:BN285" si="3111">+BT276</f>
        <v>0</v>
      </c>
      <c r="BO277" s="405">
        <v>0</v>
      </c>
      <c r="BP277" s="405">
        <v>0</v>
      </c>
      <c r="BQ277" s="405">
        <v>0</v>
      </c>
      <c r="BR277" s="405">
        <v>0</v>
      </c>
      <c r="BS277" s="405">
        <v>0</v>
      </c>
      <c r="BT277" s="405">
        <f t="shared" si="3026"/>
        <v>0</v>
      </c>
      <c r="BU277" s="405">
        <v>0</v>
      </c>
      <c r="BV277" s="405">
        <f t="shared" si="3063"/>
        <v>0</v>
      </c>
      <c r="BW277" s="1224" t="e">
        <f t="shared" si="3064"/>
        <v>#DIV/0!</v>
      </c>
      <c r="BX277" s="1224" t="e">
        <f t="shared" si="3065"/>
        <v>#DIV/0!</v>
      </c>
      <c r="BY277" s="406" t="e">
        <f t="shared" si="3066"/>
        <v>#DIV/0!</v>
      </c>
      <c r="BZ277" s="406" t="e">
        <f t="shared" si="3067"/>
        <v>#DIV/0!</v>
      </c>
      <c r="CA277" s="407" t="e" cm="1">
        <f t="array" ref="CA277">BQ277/(SUMPRODUCT(--(CHOOSE({1,2,3},BP277,BR277,BS277)&gt;0),CHOOSE({1,2,3},BP277,BR277,BS277))+BO277)</f>
        <v>#DIV/0!</v>
      </c>
      <c r="CC277" s="404">
        <f t="shared" si="3027"/>
        <v>43465</v>
      </c>
      <c r="CD277" s="405">
        <f t="shared" ref="CD277:CD285" si="3112">+CJ276</f>
        <v>0</v>
      </c>
      <c r="CE277" s="405">
        <v>0</v>
      </c>
      <c r="CF277" s="405">
        <v>0</v>
      </c>
      <c r="CG277" s="405">
        <v>0</v>
      </c>
      <c r="CH277" s="405">
        <v>0</v>
      </c>
      <c r="CI277" s="405">
        <v>0</v>
      </c>
      <c r="CJ277" s="405">
        <f t="shared" si="3028"/>
        <v>0</v>
      </c>
      <c r="CK277" s="405">
        <v>0</v>
      </c>
      <c r="CL277" s="405">
        <f t="shared" si="3068"/>
        <v>0</v>
      </c>
      <c r="CM277" s="1224" t="e">
        <f t="shared" si="3069"/>
        <v>#DIV/0!</v>
      </c>
      <c r="CN277" s="1224" t="e">
        <f t="shared" si="3070"/>
        <v>#DIV/0!</v>
      </c>
      <c r="CO277" s="406" t="e">
        <f t="shared" si="3071"/>
        <v>#DIV/0!</v>
      </c>
      <c r="CP277" s="406" t="e">
        <f t="shared" si="3072"/>
        <v>#DIV/0!</v>
      </c>
      <c r="CQ277" s="407" t="e" cm="1">
        <f t="array" ref="CQ277">CG277/(SUMPRODUCT(--(CHOOSE({1,2,3},CF277,CH277,CI277)&gt;0),CHOOSE({1,2,3},CF277,CH277,CI277))+CE277)</f>
        <v>#DIV/0!</v>
      </c>
      <c r="CS277" s="404">
        <f t="shared" si="3029"/>
        <v>43465</v>
      </c>
      <c r="CT277" s="405">
        <f t="shared" ref="CT277:CT285" si="3113">+CZ276</f>
        <v>0</v>
      </c>
      <c r="CU277" s="405">
        <v>0</v>
      </c>
      <c r="CV277" s="405">
        <v>0</v>
      </c>
      <c r="CW277" s="405">
        <v>0</v>
      </c>
      <c r="CX277" s="405">
        <v>0</v>
      </c>
      <c r="CY277" s="405">
        <v>0</v>
      </c>
      <c r="CZ277" s="405">
        <f t="shared" si="3030"/>
        <v>0</v>
      </c>
      <c r="DA277" s="405">
        <v>0</v>
      </c>
      <c r="DB277" s="405">
        <f t="shared" si="3073"/>
        <v>0</v>
      </c>
      <c r="DC277" s="1224" t="e">
        <f t="shared" si="3074"/>
        <v>#DIV/0!</v>
      </c>
      <c r="DD277" s="1224" t="e">
        <f t="shared" si="3075"/>
        <v>#DIV/0!</v>
      </c>
      <c r="DE277" s="406" t="e">
        <f t="shared" si="3076"/>
        <v>#DIV/0!</v>
      </c>
      <c r="DF277" s="406" t="e">
        <f t="shared" si="3077"/>
        <v>#DIV/0!</v>
      </c>
      <c r="DG277" s="407" t="e" cm="1">
        <f t="array" ref="DG277">CW277/(SUMPRODUCT(--(CHOOSE({1,2,3},CV277,CX277,CY277)&gt;0),CHOOSE({1,2,3},CV277,CX277,CY277))+CU277)</f>
        <v>#DIV/0!</v>
      </c>
      <c r="DI277" s="404">
        <f t="shared" si="3031"/>
        <v>43465</v>
      </c>
      <c r="DJ277" s="405">
        <f t="shared" ref="DJ277:DJ285" si="3114">+DP276</f>
        <v>0</v>
      </c>
      <c r="DK277" s="405">
        <v>0</v>
      </c>
      <c r="DL277" s="405">
        <v>0</v>
      </c>
      <c r="DM277" s="405">
        <v>0</v>
      </c>
      <c r="DN277" s="405">
        <v>0</v>
      </c>
      <c r="DO277" s="405">
        <v>0</v>
      </c>
      <c r="DP277" s="405">
        <f t="shared" si="3032"/>
        <v>0</v>
      </c>
      <c r="DQ277" s="405">
        <v>0</v>
      </c>
      <c r="DR277" s="405">
        <f t="shared" si="3078"/>
        <v>0</v>
      </c>
      <c r="DS277" s="1224" t="e">
        <f t="shared" si="3079"/>
        <v>#DIV/0!</v>
      </c>
      <c r="DT277" s="1224" t="e">
        <f t="shared" si="3080"/>
        <v>#DIV/0!</v>
      </c>
      <c r="DU277" s="406" t="e">
        <f t="shared" si="3081"/>
        <v>#DIV/0!</v>
      </c>
      <c r="DV277" s="406" t="e">
        <f t="shared" si="3082"/>
        <v>#DIV/0!</v>
      </c>
      <c r="DW277" s="407" t="e" cm="1">
        <f t="array" ref="DW277">DM277/(SUMPRODUCT(--(CHOOSE({1,2,3},DL277,DN277,DO277)&gt;0),CHOOSE({1,2,3},DL277,DN277,DO277))+DK277)</f>
        <v>#DIV/0!</v>
      </c>
      <c r="DY277" s="404">
        <f t="shared" si="3033"/>
        <v>43465</v>
      </c>
      <c r="DZ277" s="405">
        <f t="shared" ref="DZ277:DZ285" si="3115">+EF276</f>
        <v>0</v>
      </c>
      <c r="EA277" s="405">
        <v>0</v>
      </c>
      <c r="EB277" s="405">
        <v>0</v>
      </c>
      <c r="EC277" s="405">
        <v>0</v>
      </c>
      <c r="ED277" s="405">
        <v>0</v>
      </c>
      <c r="EE277" s="405">
        <v>0</v>
      </c>
      <c r="EF277" s="405">
        <f t="shared" si="3034"/>
        <v>0</v>
      </c>
      <c r="EG277" s="405">
        <v>0</v>
      </c>
      <c r="EH277" s="405">
        <f t="shared" si="3083"/>
        <v>0</v>
      </c>
      <c r="EI277" s="1224" t="e">
        <f t="shared" si="3084"/>
        <v>#DIV/0!</v>
      </c>
      <c r="EJ277" s="1224" t="e">
        <f t="shared" si="3085"/>
        <v>#DIV/0!</v>
      </c>
      <c r="EK277" s="406" t="e">
        <f t="shared" si="3086"/>
        <v>#DIV/0!</v>
      </c>
      <c r="EL277" s="406" t="e">
        <f t="shared" si="3087"/>
        <v>#DIV/0!</v>
      </c>
      <c r="EM277" s="407" t="e" cm="1">
        <f t="array" ref="EM277">EC277/(SUMPRODUCT(--(CHOOSE({1,2,3},EB277,ED277,EE277)&gt;0),CHOOSE({1,2,3},EB277,ED277,EE277))+EA277)</f>
        <v>#DIV/0!</v>
      </c>
      <c r="EO277" s="404">
        <f t="shared" si="3035"/>
        <v>43465</v>
      </c>
      <c r="EP277" s="405">
        <f t="shared" ref="EP277:EP285" si="3116">+EV276</f>
        <v>0</v>
      </c>
      <c r="EQ277" s="405">
        <v>0</v>
      </c>
      <c r="ER277" s="405">
        <v>0</v>
      </c>
      <c r="ES277" s="405">
        <v>0</v>
      </c>
      <c r="ET277" s="405">
        <v>0</v>
      </c>
      <c r="EU277" s="405">
        <v>0</v>
      </c>
      <c r="EV277" s="405">
        <f t="shared" si="3036"/>
        <v>0</v>
      </c>
      <c r="EW277" s="405">
        <v>0</v>
      </c>
      <c r="EX277" s="405">
        <f t="shared" si="3088"/>
        <v>0</v>
      </c>
      <c r="EY277" s="1224" t="e">
        <f t="shared" si="3089"/>
        <v>#DIV/0!</v>
      </c>
      <c r="EZ277" s="1224" t="e">
        <f t="shared" si="3090"/>
        <v>#DIV/0!</v>
      </c>
      <c r="FA277" s="406" t="e">
        <f t="shared" si="3091"/>
        <v>#DIV/0!</v>
      </c>
      <c r="FB277" s="406" t="e">
        <f t="shared" si="3092"/>
        <v>#DIV/0!</v>
      </c>
      <c r="FC277" s="407" t="e" cm="1">
        <f t="array" ref="FC277">ES277/(SUMPRODUCT(--(CHOOSE({1,2,3},FH277,FX277,GN277)&gt;0),CHOOSE({1,2,3},FH277,FX277,GN277))+EQ277)</f>
        <v>#DIV/0!</v>
      </c>
      <c r="FE277" s="404">
        <f t="shared" si="3037"/>
        <v>43465</v>
      </c>
      <c r="FF277" s="405">
        <f t="shared" ref="FF277:FF285" si="3117">+FL276</f>
        <v>0</v>
      </c>
      <c r="FG277" s="405">
        <v>0</v>
      </c>
      <c r="FH277" s="405">
        <v>0</v>
      </c>
      <c r="FI277" s="405">
        <v>0</v>
      </c>
      <c r="FJ277" s="405">
        <v>0</v>
      </c>
      <c r="FK277" s="405">
        <v>0</v>
      </c>
      <c r="FL277" s="405">
        <f t="shared" si="3038"/>
        <v>0</v>
      </c>
      <c r="FM277" s="405">
        <v>0</v>
      </c>
      <c r="FN277" s="405">
        <f t="shared" si="3093"/>
        <v>0</v>
      </c>
      <c r="FO277" s="1224" t="e">
        <f t="shared" si="3094"/>
        <v>#DIV/0!</v>
      </c>
      <c r="FP277" s="1224" t="e">
        <f t="shared" si="3095"/>
        <v>#DIV/0!</v>
      </c>
      <c r="FQ277" s="406" t="e">
        <f t="shared" si="3096"/>
        <v>#DIV/0!</v>
      </c>
      <c r="FR277" s="406" t="e">
        <f t="shared" si="3097"/>
        <v>#DIV/0!</v>
      </c>
      <c r="FS277" s="407" t="e" cm="1">
        <f t="array" ref="FS277">FI277/(SUMPRODUCT(--(CHOOSE({1,2,3},FH277,FJ277,FK277)&gt;0),CHOOSE({1,2,3},FH277,FJ277,FK277))+FG277)</f>
        <v>#DIV/0!</v>
      </c>
      <c r="FU277" s="404">
        <f t="shared" si="3039"/>
        <v>43465</v>
      </c>
      <c r="FV277" s="405">
        <f t="shared" ref="FV277:FV285" si="3118">+GB276</f>
        <v>0</v>
      </c>
      <c r="FW277" s="405">
        <v>0</v>
      </c>
      <c r="FX277" s="405">
        <v>0</v>
      </c>
      <c r="FY277" s="405">
        <v>0</v>
      </c>
      <c r="FZ277" s="405">
        <v>0</v>
      </c>
      <c r="GA277" s="405">
        <v>0</v>
      </c>
      <c r="GB277" s="405">
        <f t="shared" si="3040"/>
        <v>0</v>
      </c>
      <c r="GC277" s="405">
        <v>0</v>
      </c>
      <c r="GD277" s="405">
        <f t="shared" si="3098"/>
        <v>0</v>
      </c>
      <c r="GE277" s="1224" t="e">
        <f t="shared" si="3099"/>
        <v>#DIV/0!</v>
      </c>
      <c r="GF277" s="1224" t="e">
        <f t="shared" si="3100"/>
        <v>#DIV/0!</v>
      </c>
      <c r="GG277" s="406" t="e">
        <f t="shared" si="3101"/>
        <v>#DIV/0!</v>
      </c>
      <c r="GH277" s="406" t="e">
        <f t="shared" si="3102"/>
        <v>#DIV/0!</v>
      </c>
      <c r="GI277" s="407" t="e" cm="1">
        <f t="array" ref="GI277">FY277/(SUMPRODUCT(--(CHOOSE({1,2,3},FX277,FZ277,GA277)&gt;0),CHOOSE({1,2,3},FX277,FZ277,GA277))+FW277)</f>
        <v>#DIV/0!</v>
      </c>
      <c r="GK277" s="404">
        <f t="shared" si="3041"/>
        <v>43465</v>
      </c>
      <c r="GL277" s="405">
        <f t="shared" ref="GL277:GL285" si="3119">+GR276</f>
        <v>0</v>
      </c>
      <c r="GM277" s="405">
        <v>0</v>
      </c>
      <c r="GN277" s="405">
        <v>0</v>
      </c>
      <c r="GO277" s="405">
        <v>0</v>
      </c>
      <c r="GP277" s="405">
        <v>0</v>
      </c>
      <c r="GQ277" s="405">
        <v>0</v>
      </c>
      <c r="GR277" s="405">
        <f t="shared" si="3042"/>
        <v>0</v>
      </c>
      <c r="GS277" s="405">
        <v>0</v>
      </c>
      <c r="GT277" s="405">
        <f t="shared" si="3103"/>
        <v>0</v>
      </c>
      <c r="GU277" s="1224" t="e">
        <f t="shared" si="3104"/>
        <v>#DIV/0!</v>
      </c>
      <c r="GV277" s="1224" t="e">
        <f t="shared" si="3105"/>
        <v>#DIV/0!</v>
      </c>
      <c r="GW277" s="406" t="e">
        <f t="shared" si="3106"/>
        <v>#DIV/0!</v>
      </c>
      <c r="GX277" s="406" t="e">
        <f t="shared" si="3107"/>
        <v>#DIV/0!</v>
      </c>
      <c r="GY277" s="407" t="e" cm="1">
        <f t="array" ref="GY277">GO277/(SUMPRODUCT(--(CHOOSE({1,2,3},GN277,GP277,GQ277)&gt;0),CHOOSE({1,2,3},GN277,GP277,GQ277))+GM277)</f>
        <v>#DIV/0!</v>
      </c>
    </row>
    <row r="278" spans="1:207" x14ac:dyDescent="0.2">
      <c r="A278" s="404">
        <f t="shared" si="3010"/>
        <v>43496</v>
      </c>
      <c r="B278" s="405">
        <f t="shared" si="3043"/>
        <v>0</v>
      </c>
      <c r="C278" s="405">
        <f t="shared" si="3011"/>
        <v>0</v>
      </c>
      <c r="D278" s="405">
        <f t="shared" si="3012"/>
        <v>0</v>
      </c>
      <c r="E278" s="405">
        <f t="shared" si="3013"/>
        <v>0</v>
      </c>
      <c r="F278" s="405">
        <f t="shared" si="3014"/>
        <v>0</v>
      </c>
      <c r="G278" s="405">
        <f t="shared" si="3015"/>
        <v>0</v>
      </c>
      <c r="H278" s="405">
        <f t="shared" si="3016"/>
        <v>0</v>
      </c>
      <c r="I278" s="405">
        <f t="shared" si="3017"/>
        <v>0</v>
      </c>
      <c r="J278" s="405">
        <f t="shared" si="3018"/>
        <v>0</v>
      </c>
      <c r="K278" s="1224" t="e">
        <f t="shared" si="3044"/>
        <v>#DIV/0!</v>
      </c>
      <c r="L278" s="1224" t="e">
        <f t="shared" si="3045"/>
        <v>#DIV/0!</v>
      </c>
      <c r="M278" s="406" t="e">
        <f t="shared" si="3046"/>
        <v>#DIV/0!</v>
      </c>
      <c r="N278" s="406" t="e">
        <f t="shared" si="3047"/>
        <v>#DIV/0!</v>
      </c>
      <c r="O278" s="407" t="e" cm="1">
        <f t="array" ref="O278">E278/(SUMPRODUCT(--(CHOOSE({1,2,3},D278,F278,G278)&gt;0),CHOOSE({1,2,3},D278,F278,G278))+C278)</f>
        <v>#DIV/0!</v>
      </c>
      <c r="Q278" s="404">
        <f t="shared" si="3019"/>
        <v>43496</v>
      </c>
      <c r="R278" s="405">
        <f t="shared" si="3108"/>
        <v>0</v>
      </c>
      <c r="S278" s="405">
        <v>0</v>
      </c>
      <c r="T278" s="405">
        <v>0</v>
      </c>
      <c r="U278" s="405">
        <v>0</v>
      </c>
      <c r="V278" s="405">
        <v>0</v>
      </c>
      <c r="W278" s="405">
        <v>0</v>
      </c>
      <c r="X278" s="405">
        <f t="shared" si="3020"/>
        <v>0</v>
      </c>
      <c r="Y278" s="405">
        <v>0</v>
      </c>
      <c r="Z278" s="405">
        <f t="shared" si="3048"/>
        <v>0</v>
      </c>
      <c r="AA278" s="1224" t="e">
        <f t="shared" si="3049"/>
        <v>#DIV/0!</v>
      </c>
      <c r="AB278" s="1224" t="e">
        <f t="shared" si="3050"/>
        <v>#DIV/0!</v>
      </c>
      <c r="AC278" s="406" t="e">
        <f t="shared" si="3051"/>
        <v>#DIV/0!</v>
      </c>
      <c r="AD278" s="406" t="e">
        <f t="shared" si="3052"/>
        <v>#DIV/0!</v>
      </c>
      <c r="AE278" s="407" t="e" cm="1">
        <f t="array" ref="AE278">U278/(SUMPRODUCT(--(CHOOSE({1,2,3},T278,V278,W278)&gt;0),CHOOSE({1,2,3},T278,V278,W278))+S278)</f>
        <v>#DIV/0!</v>
      </c>
      <c r="AG278" s="404">
        <f t="shared" si="3021"/>
        <v>43496</v>
      </c>
      <c r="AH278" s="405">
        <f t="shared" si="3109"/>
        <v>0</v>
      </c>
      <c r="AI278" s="405">
        <v>0</v>
      </c>
      <c r="AJ278" s="405">
        <v>0</v>
      </c>
      <c r="AK278" s="405">
        <v>0</v>
      </c>
      <c r="AL278" s="405">
        <v>0</v>
      </c>
      <c r="AM278" s="405">
        <v>0</v>
      </c>
      <c r="AN278" s="405">
        <f t="shared" si="3022"/>
        <v>0</v>
      </c>
      <c r="AO278" s="405">
        <v>0</v>
      </c>
      <c r="AP278" s="405">
        <f t="shared" si="3053"/>
        <v>0</v>
      </c>
      <c r="AQ278" s="1224" t="e">
        <f t="shared" si="3054"/>
        <v>#DIV/0!</v>
      </c>
      <c r="AR278" s="1224" t="e">
        <f t="shared" si="3055"/>
        <v>#DIV/0!</v>
      </c>
      <c r="AS278" s="406" t="e">
        <f t="shared" si="3056"/>
        <v>#DIV/0!</v>
      </c>
      <c r="AT278" s="406" t="e">
        <f t="shared" si="3057"/>
        <v>#DIV/0!</v>
      </c>
      <c r="AU278" s="407" t="e" cm="1">
        <f t="array" ref="AU278">AK278/(SUMPRODUCT(--(CHOOSE({1,2,3},AJ278,AL278,AM278)&gt;0),CHOOSE({1,2,3},AJ278,AL278,AM278))+AI278)</f>
        <v>#DIV/0!</v>
      </c>
      <c r="AW278" s="404">
        <f t="shared" si="3023"/>
        <v>43496</v>
      </c>
      <c r="AX278" s="405">
        <f t="shared" si="3110"/>
        <v>0</v>
      </c>
      <c r="AY278" s="405">
        <v>0</v>
      </c>
      <c r="AZ278" s="405">
        <v>0</v>
      </c>
      <c r="BA278" s="405">
        <v>0</v>
      </c>
      <c r="BB278" s="405">
        <v>0</v>
      </c>
      <c r="BC278" s="405">
        <v>0</v>
      </c>
      <c r="BD278" s="405">
        <f t="shared" si="3024"/>
        <v>0</v>
      </c>
      <c r="BE278" s="405">
        <v>0</v>
      </c>
      <c r="BF278" s="405">
        <f t="shared" si="3058"/>
        <v>0</v>
      </c>
      <c r="BG278" s="1224" t="e">
        <f t="shared" si="3059"/>
        <v>#DIV/0!</v>
      </c>
      <c r="BH278" s="1224" t="e">
        <f t="shared" si="3060"/>
        <v>#DIV/0!</v>
      </c>
      <c r="BI278" s="406" t="e">
        <f t="shared" si="3061"/>
        <v>#DIV/0!</v>
      </c>
      <c r="BJ278" s="406" t="e">
        <f t="shared" si="3062"/>
        <v>#DIV/0!</v>
      </c>
      <c r="BK278" s="407" t="e" cm="1">
        <f t="array" ref="BK278">BA278/(SUMPRODUCT(--(CHOOSE({1,2,3},AZ278,BB278,BC278)&gt;0),CHOOSE({1,2,3},AZ278,BB278,BC278))+AY278)</f>
        <v>#DIV/0!</v>
      </c>
      <c r="BM278" s="404">
        <f t="shared" si="3025"/>
        <v>43496</v>
      </c>
      <c r="BN278" s="405">
        <f t="shared" si="3111"/>
        <v>0</v>
      </c>
      <c r="BO278" s="405">
        <v>0</v>
      </c>
      <c r="BP278" s="405">
        <v>0</v>
      </c>
      <c r="BQ278" s="405">
        <v>0</v>
      </c>
      <c r="BR278" s="405">
        <v>0</v>
      </c>
      <c r="BS278" s="405">
        <v>0</v>
      </c>
      <c r="BT278" s="405">
        <f t="shared" si="3026"/>
        <v>0</v>
      </c>
      <c r="BU278" s="405">
        <v>0</v>
      </c>
      <c r="BV278" s="405">
        <f t="shared" si="3063"/>
        <v>0</v>
      </c>
      <c r="BW278" s="1224" t="e">
        <f t="shared" si="3064"/>
        <v>#DIV/0!</v>
      </c>
      <c r="BX278" s="1224" t="e">
        <f t="shared" si="3065"/>
        <v>#DIV/0!</v>
      </c>
      <c r="BY278" s="406" t="e">
        <f t="shared" si="3066"/>
        <v>#DIV/0!</v>
      </c>
      <c r="BZ278" s="406" t="e">
        <f t="shared" si="3067"/>
        <v>#DIV/0!</v>
      </c>
      <c r="CA278" s="407" t="e" cm="1">
        <f t="array" ref="CA278">BQ278/(SUMPRODUCT(--(CHOOSE({1,2,3},BP278,BR278,BS278)&gt;0),CHOOSE({1,2,3},BP278,BR278,BS278))+BO278)</f>
        <v>#DIV/0!</v>
      </c>
      <c r="CC278" s="404">
        <f t="shared" si="3027"/>
        <v>43496</v>
      </c>
      <c r="CD278" s="405">
        <f t="shared" si="3112"/>
        <v>0</v>
      </c>
      <c r="CE278" s="405">
        <v>0</v>
      </c>
      <c r="CF278" s="405">
        <v>0</v>
      </c>
      <c r="CG278" s="405">
        <v>0</v>
      </c>
      <c r="CH278" s="405">
        <v>0</v>
      </c>
      <c r="CI278" s="405">
        <v>0</v>
      </c>
      <c r="CJ278" s="405">
        <f t="shared" si="3028"/>
        <v>0</v>
      </c>
      <c r="CK278" s="405">
        <v>0</v>
      </c>
      <c r="CL278" s="405">
        <f t="shared" si="3068"/>
        <v>0</v>
      </c>
      <c r="CM278" s="1224" t="e">
        <f t="shared" si="3069"/>
        <v>#DIV/0!</v>
      </c>
      <c r="CN278" s="1224" t="e">
        <f t="shared" si="3070"/>
        <v>#DIV/0!</v>
      </c>
      <c r="CO278" s="406" t="e">
        <f t="shared" si="3071"/>
        <v>#DIV/0!</v>
      </c>
      <c r="CP278" s="406" t="e">
        <f t="shared" si="3072"/>
        <v>#DIV/0!</v>
      </c>
      <c r="CQ278" s="407" t="e" cm="1">
        <f t="array" ref="CQ278">CG278/(SUMPRODUCT(--(CHOOSE({1,2,3},CF278,CH278,CI278)&gt;0),CHOOSE({1,2,3},CF278,CH278,CI278))+CE278)</f>
        <v>#DIV/0!</v>
      </c>
      <c r="CS278" s="404">
        <f t="shared" si="3029"/>
        <v>43496</v>
      </c>
      <c r="CT278" s="405">
        <f t="shared" si="3113"/>
        <v>0</v>
      </c>
      <c r="CU278" s="405">
        <v>0</v>
      </c>
      <c r="CV278" s="405">
        <v>0</v>
      </c>
      <c r="CW278" s="405">
        <v>0</v>
      </c>
      <c r="CX278" s="405">
        <v>0</v>
      </c>
      <c r="CY278" s="405">
        <v>0</v>
      </c>
      <c r="CZ278" s="405">
        <f t="shared" si="3030"/>
        <v>0</v>
      </c>
      <c r="DA278" s="405">
        <v>0</v>
      </c>
      <c r="DB278" s="405">
        <f t="shared" si="3073"/>
        <v>0</v>
      </c>
      <c r="DC278" s="1224" t="e">
        <f t="shared" si="3074"/>
        <v>#DIV/0!</v>
      </c>
      <c r="DD278" s="1224" t="e">
        <f t="shared" si="3075"/>
        <v>#DIV/0!</v>
      </c>
      <c r="DE278" s="406" t="e">
        <f t="shared" si="3076"/>
        <v>#DIV/0!</v>
      </c>
      <c r="DF278" s="406" t="e">
        <f t="shared" si="3077"/>
        <v>#DIV/0!</v>
      </c>
      <c r="DG278" s="407" t="e" cm="1">
        <f t="array" ref="DG278">CW278/(SUMPRODUCT(--(CHOOSE({1,2,3},CV278,CX278,CY278)&gt;0),CHOOSE({1,2,3},CV278,CX278,CY278))+CU278)</f>
        <v>#DIV/0!</v>
      </c>
      <c r="DI278" s="404">
        <f t="shared" si="3031"/>
        <v>43496</v>
      </c>
      <c r="DJ278" s="405">
        <f t="shared" si="3114"/>
        <v>0</v>
      </c>
      <c r="DK278" s="405">
        <v>0</v>
      </c>
      <c r="DL278" s="405">
        <v>0</v>
      </c>
      <c r="DM278" s="405">
        <v>0</v>
      </c>
      <c r="DN278" s="405">
        <v>0</v>
      </c>
      <c r="DO278" s="405">
        <v>0</v>
      </c>
      <c r="DP278" s="405">
        <f t="shared" si="3032"/>
        <v>0</v>
      </c>
      <c r="DQ278" s="405">
        <v>0</v>
      </c>
      <c r="DR278" s="405">
        <f t="shared" si="3078"/>
        <v>0</v>
      </c>
      <c r="DS278" s="1224" t="e">
        <f t="shared" si="3079"/>
        <v>#DIV/0!</v>
      </c>
      <c r="DT278" s="1224" t="e">
        <f t="shared" si="3080"/>
        <v>#DIV/0!</v>
      </c>
      <c r="DU278" s="406" t="e">
        <f t="shared" si="3081"/>
        <v>#DIV/0!</v>
      </c>
      <c r="DV278" s="406" t="e">
        <f t="shared" si="3082"/>
        <v>#DIV/0!</v>
      </c>
      <c r="DW278" s="407" t="e" cm="1">
        <f t="array" ref="DW278">DM278/(SUMPRODUCT(--(CHOOSE({1,2,3},DL278,DN278,DO278)&gt;0),CHOOSE({1,2,3},DL278,DN278,DO278))+DK278)</f>
        <v>#DIV/0!</v>
      </c>
      <c r="DY278" s="404">
        <f t="shared" si="3033"/>
        <v>43496</v>
      </c>
      <c r="DZ278" s="405">
        <f t="shared" si="3115"/>
        <v>0</v>
      </c>
      <c r="EA278" s="405">
        <v>0</v>
      </c>
      <c r="EB278" s="405">
        <v>0</v>
      </c>
      <c r="EC278" s="405">
        <v>0</v>
      </c>
      <c r="ED278" s="405">
        <v>0</v>
      </c>
      <c r="EE278" s="405">
        <v>0</v>
      </c>
      <c r="EF278" s="405">
        <f t="shared" si="3034"/>
        <v>0</v>
      </c>
      <c r="EG278" s="405">
        <v>0</v>
      </c>
      <c r="EH278" s="405">
        <f t="shared" si="3083"/>
        <v>0</v>
      </c>
      <c r="EI278" s="1224" t="e">
        <f t="shared" si="3084"/>
        <v>#DIV/0!</v>
      </c>
      <c r="EJ278" s="1224" t="e">
        <f t="shared" si="3085"/>
        <v>#DIV/0!</v>
      </c>
      <c r="EK278" s="406" t="e">
        <f t="shared" si="3086"/>
        <v>#DIV/0!</v>
      </c>
      <c r="EL278" s="406" t="e">
        <f t="shared" si="3087"/>
        <v>#DIV/0!</v>
      </c>
      <c r="EM278" s="407" t="e" cm="1">
        <f t="array" ref="EM278">EC278/(SUMPRODUCT(--(CHOOSE({1,2,3},EB278,ED278,EE278)&gt;0),CHOOSE({1,2,3},EB278,ED278,EE278))+EA278)</f>
        <v>#DIV/0!</v>
      </c>
      <c r="EO278" s="404">
        <f t="shared" si="3035"/>
        <v>43496</v>
      </c>
      <c r="EP278" s="405">
        <f t="shared" si="3116"/>
        <v>0</v>
      </c>
      <c r="EQ278" s="405">
        <v>0</v>
      </c>
      <c r="ER278" s="405">
        <v>0</v>
      </c>
      <c r="ES278" s="405">
        <v>0</v>
      </c>
      <c r="ET278" s="405">
        <v>0</v>
      </c>
      <c r="EU278" s="405">
        <v>0</v>
      </c>
      <c r="EV278" s="405">
        <f t="shared" si="3036"/>
        <v>0</v>
      </c>
      <c r="EW278" s="405">
        <v>0</v>
      </c>
      <c r="EX278" s="405">
        <f t="shared" si="3088"/>
        <v>0</v>
      </c>
      <c r="EY278" s="1224" t="e">
        <f t="shared" si="3089"/>
        <v>#DIV/0!</v>
      </c>
      <c r="EZ278" s="1224" t="e">
        <f t="shared" si="3090"/>
        <v>#DIV/0!</v>
      </c>
      <c r="FA278" s="406" t="e">
        <f t="shared" si="3091"/>
        <v>#DIV/0!</v>
      </c>
      <c r="FB278" s="406" t="e">
        <f t="shared" si="3092"/>
        <v>#DIV/0!</v>
      </c>
      <c r="FC278" s="407" t="e" cm="1">
        <f t="array" ref="FC278">ES278/(SUMPRODUCT(--(CHOOSE({1,2,3},FH278,FX278,GN278)&gt;0),CHOOSE({1,2,3},FH278,FX278,GN278))+EQ278)</f>
        <v>#DIV/0!</v>
      </c>
      <c r="FE278" s="404">
        <f t="shared" si="3037"/>
        <v>43496</v>
      </c>
      <c r="FF278" s="405">
        <f t="shared" si="3117"/>
        <v>0</v>
      </c>
      <c r="FG278" s="405">
        <v>0</v>
      </c>
      <c r="FH278" s="405">
        <v>0</v>
      </c>
      <c r="FI278" s="405">
        <v>0</v>
      </c>
      <c r="FJ278" s="405">
        <v>0</v>
      </c>
      <c r="FK278" s="405">
        <v>0</v>
      </c>
      <c r="FL278" s="405">
        <f t="shared" si="3038"/>
        <v>0</v>
      </c>
      <c r="FM278" s="405">
        <v>0</v>
      </c>
      <c r="FN278" s="405">
        <f t="shared" si="3093"/>
        <v>0</v>
      </c>
      <c r="FO278" s="1224" t="e">
        <f t="shared" si="3094"/>
        <v>#DIV/0!</v>
      </c>
      <c r="FP278" s="1224" t="e">
        <f t="shared" si="3095"/>
        <v>#DIV/0!</v>
      </c>
      <c r="FQ278" s="406" t="e">
        <f t="shared" si="3096"/>
        <v>#DIV/0!</v>
      </c>
      <c r="FR278" s="406" t="e">
        <f t="shared" si="3097"/>
        <v>#DIV/0!</v>
      </c>
      <c r="FS278" s="407" t="e" cm="1">
        <f t="array" ref="FS278">FI278/(SUMPRODUCT(--(CHOOSE({1,2,3},FH278,FJ278,FK278)&gt;0),CHOOSE({1,2,3},FH278,FJ278,FK278))+FG278)</f>
        <v>#DIV/0!</v>
      </c>
      <c r="FU278" s="404">
        <f t="shared" si="3039"/>
        <v>43496</v>
      </c>
      <c r="FV278" s="405">
        <f t="shared" si="3118"/>
        <v>0</v>
      </c>
      <c r="FW278" s="405">
        <v>0</v>
      </c>
      <c r="FX278" s="405">
        <v>0</v>
      </c>
      <c r="FY278" s="405">
        <v>0</v>
      </c>
      <c r="FZ278" s="405">
        <v>0</v>
      </c>
      <c r="GA278" s="405">
        <v>0</v>
      </c>
      <c r="GB278" s="405">
        <f t="shared" si="3040"/>
        <v>0</v>
      </c>
      <c r="GC278" s="405">
        <v>0</v>
      </c>
      <c r="GD278" s="405">
        <f t="shared" si="3098"/>
        <v>0</v>
      </c>
      <c r="GE278" s="1224" t="e">
        <f t="shared" si="3099"/>
        <v>#DIV/0!</v>
      </c>
      <c r="GF278" s="1224" t="e">
        <f t="shared" si="3100"/>
        <v>#DIV/0!</v>
      </c>
      <c r="GG278" s="406" t="e">
        <f t="shared" si="3101"/>
        <v>#DIV/0!</v>
      </c>
      <c r="GH278" s="406" t="e">
        <f t="shared" si="3102"/>
        <v>#DIV/0!</v>
      </c>
      <c r="GI278" s="407" t="e" cm="1">
        <f t="array" ref="GI278">FY278/(SUMPRODUCT(--(CHOOSE({1,2,3},FX278,FZ278,GA278)&gt;0),CHOOSE({1,2,3},FX278,FZ278,GA278))+FW278)</f>
        <v>#DIV/0!</v>
      </c>
      <c r="GK278" s="404">
        <f t="shared" si="3041"/>
        <v>43496</v>
      </c>
      <c r="GL278" s="405">
        <f t="shared" si="3119"/>
        <v>0</v>
      </c>
      <c r="GM278" s="405">
        <v>0</v>
      </c>
      <c r="GN278" s="405">
        <v>0</v>
      </c>
      <c r="GO278" s="405">
        <v>0</v>
      </c>
      <c r="GP278" s="405">
        <v>0</v>
      </c>
      <c r="GQ278" s="405">
        <v>0</v>
      </c>
      <c r="GR278" s="405">
        <f t="shared" si="3042"/>
        <v>0</v>
      </c>
      <c r="GS278" s="405">
        <v>0</v>
      </c>
      <c r="GT278" s="405">
        <f t="shared" si="3103"/>
        <v>0</v>
      </c>
      <c r="GU278" s="1224" t="e">
        <f t="shared" si="3104"/>
        <v>#DIV/0!</v>
      </c>
      <c r="GV278" s="1224" t="e">
        <f t="shared" si="3105"/>
        <v>#DIV/0!</v>
      </c>
      <c r="GW278" s="406" t="e">
        <f t="shared" si="3106"/>
        <v>#DIV/0!</v>
      </c>
      <c r="GX278" s="406" t="e">
        <f t="shared" si="3107"/>
        <v>#DIV/0!</v>
      </c>
      <c r="GY278" s="407" t="e" cm="1">
        <f t="array" ref="GY278">GO278/(SUMPRODUCT(--(CHOOSE({1,2,3},GN278,GP278,GQ278)&gt;0),CHOOSE({1,2,3},GN278,GP278,GQ278))+GM278)</f>
        <v>#DIV/0!</v>
      </c>
    </row>
    <row r="279" spans="1:207" x14ac:dyDescent="0.2">
      <c r="A279" s="404">
        <f t="shared" si="3010"/>
        <v>43524</v>
      </c>
      <c r="B279" s="405">
        <f t="shared" si="3043"/>
        <v>0</v>
      </c>
      <c r="C279" s="405">
        <f t="shared" si="3011"/>
        <v>0</v>
      </c>
      <c r="D279" s="405">
        <f t="shared" si="3012"/>
        <v>0</v>
      </c>
      <c r="E279" s="405">
        <f t="shared" si="3013"/>
        <v>0</v>
      </c>
      <c r="F279" s="405">
        <f t="shared" si="3014"/>
        <v>0</v>
      </c>
      <c r="G279" s="405">
        <f t="shared" si="3015"/>
        <v>0</v>
      </c>
      <c r="H279" s="405">
        <f t="shared" si="3016"/>
        <v>0</v>
      </c>
      <c r="I279" s="405">
        <f t="shared" si="3017"/>
        <v>0</v>
      </c>
      <c r="J279" s="405">
        <f t="shared" si="3018"/>
        <v>0</v>
      </c>
      <c r="K279" s="1224" t="e">
        <f t="shared" si="3044"/>
        <v>#DIV/0!</v>
      </c>
      <c r="L279" s="1224" t="e">
        <f t="shared" si="3045"/>
        <v>#DIV/0!</v>
      </c>
      <c r="M279" s="406" t="e">
        <f t="shared" si="3046"/>
        <v>#DIV/0!</v>
      </c>
      <c r="N279" s="406" t="e">
        <f t="shared" si="3047"/>
        <v>#DIV/0!</v>
      </c>
      <c r="O279" s="407" t="e" cm="1">
        <f t="array" ref="O279">E279/(SUMPRODUCT(--(CHOOSE({1,2,3},D279,F279,G279)&gt;0),CHOOSE({1,2,3},D279,F279,G279))+C279)</f>
        <v>#DIV/0!</v>
      </c>
      <c r="Q279" s="404">
        <f t="shared" si="3019"/>
        <v>43524</v>
      </c>
      <c r="R279" s="405">
        <f t="shared" si="3108"/>
        <v>0</v>
      </c>
      <c r="S279" s="405">
        <v>0</v>
      </c>
      <c r="T279" s="405">
        <v>0</v>
      </c>
      <c r="U279" s="405">
        <v>0</v>
      </c>
      <c r="V279" s="405">
        <v>0</v>
      </c>
      <c r="W279" s="405">
        <v>0</v>
      </c>
      <c r="X279" s="405">
        <f t="shared" si="3020"/>
        <v>0</v>
      </c>
      <c r="Y279" s="405">
        <v>0</v>
      </c>
      <c r="Z279" s="405">
        <f t="shared" si="3048"/>
        <v>0</v>
      </c>
      <c r="AA279" s="1224" t="e">
        <f t="shared" si="3049"/>
        <v>#DIV/0!</v>
      </c>
      <c r="AB279" s="1224" t="e">
        <f t="shared" si="3050"/>
        <v>#DIV/0!</v>
      </c>
      <c r="AC279" s="406" t="e">
        <f t="shared" si="3051"/>
        <v>#DIV/0!</v>
      </c>
      <c r="AD279" s="406" t="e">
        <f t="shared" si="3052"/>
        <v>#DIV/0!</v>
      </c>
      <c r="AE279" s="407" t="e" cm="1">
        <f t="array" ref="AE279">U279/(SUMPRODUCT(--(CHOOSE({1,2,3},T279,V279,W279)&gt;0),CHOOSE({1,2,3},T279,V279,W279))+S279)</f>
        <v>#DIV/0!</v>
      </c>
      <c r="AG279" s="404">
        <f t="shared" si="3021"/>
        <v>43524</v>
      </c>
      <c r="AH279" s="405">
        <f t="shared" si="3109"/>
        <v>0</v>
      </c>
      <c r="AI279" s="405">
        <v>0</v>
      </c>
      <c r="AJ279" s="405">
        <v>0</v>
      </c>
      <c r="AK279" s="405">
        <v>0</v>
      </c>
      <c r="AL279" s="405">
        <v>0</v>
      </c>
      <c r="AM279" s="405">
        <v>0</v>
      </c>
      <c r="AN279" s="405">
        <f t="shared" si="3022"/>
        <v>0</v>
      </c>
      <c r="AO279" s="405">
        <v>0</v>
      </c>
      <c r="AP279" s="405">
        <f t="shared" si="3053"/>
        <v>0</v>
      </c>
      <c r="AQ279" s="1224" t="e">
        <f t="shared" si="3054"/>
        <v>#DIV/0!</v>
      </c>
      <c r="AR279" s="1224" t="e">
        <f t="shared" si="3055"/>
        <v>#DIV/0!</v>
      </c>
      <c r="AS279" s="406" t="e">
        <f t="shared" si="3056"/>
        <v>#DIV/0!</v>
      </c>
      <c r="AT279" s="406" t="e">
        <f t="shared" si="3057"/>
        <v>#DIV/0!</v>
      </c>
      <c r="AU279" s="407" t="e" cm="1">
        <f t="array" ref="AU279">AK279/(SUMPRODUCT(--(CHOOSE({1,2,3},AJ279,AL279,AM279)&gt;0),CHOOSE({1,2,3},AJ279,AL279,AM279))+AI279)</f>
        <v>#DIV/0!</v>
      </c>
      <c r="AW279" s="404">
        <f t="shared" si="3023"/>
        <v>43524</v>
      </c>
      <c r="AX279" s="405">
        <f t="shared" si="3110"/>
        <v>0</v>
      </c>
      <c r="AY279" s="405">
        <v>0</v>
      </c>
      <c r="AZ279" s="405">
        <v>0</v>
      </c>
      <c r="BA279" s="405">
        <v>0</v>
      </c>
      <c r="BB279" s="405">
        <v>0</v>
      </c>
      <c r="BC279" s="405">
        <v>0</v>
      </c>
      <c r="BD279" s="405">
        <f t="shared" si="3024"/>
        <v>0</v>
      </c>
      <c r="BE279" s="405">
        <v>0</v>
      </c>
      <c r="BF279" s="405">
        <f t="shared" si="3058"/>
        <v>0</v>
      </c>
      <c r="BG279" s="1224" t="e">
        <f t="shared" si="3059"/>
        <v>#DIV/0!</v>
      </c>
      <c r="BH279" s="1224" t="e">
        <f t="shared" si="3060"/>
        <v>#DIV/0!</v>
      </c>
      <c r="BI279" s="406" t="e">
        <f t="shared" si="3061"/>
        <v>#DIV/0!</v>
      </c>
      <c r="BJ279" s="406" t="e">
        <f t="shared" si="3062"/>
        <v>#DIV/0!</v>
      </c>
      <c r="BK279" s="407" t="e" cm="1">
        <f t="array" ref="BK279">BA279/(SUMPRODUCT(--(CHOOSE({1,2,3},AZ279,BB279,BC279)&gt;0),CHOOSE({1,2,3},AZ279,BB279,BC279))+AY279)</f>
        <v>#DIV/0!</v>
      </c>
      <c r="BM279" s="404">
        <f t="shared" si="3025"/>
        <v>43524</v>
      </c>
      <c r="BN279" s="405">
        <f t="shared" si="3111"/>
        <v>0</v>
      </c>
      <c r="BO279" s="405">
        <v>0</v>
      </c>
      <c r="BP279" s="405">
        <v>0</v>
      </c>
      <c r="BQ279" s="405">
        <v>0</v>
      </c>
      <c r="BR279" s="405">
        <v>0</v>
      </c>
      <c r="BS279" s="405">
        <v>0</v>
      </c>
      <c r="BT279" s="405">
        <f t="shared" si="3026"/>
        <v>0</v>
      </c>
      <c r="BU279" s="405">
        <v>0</v>
      </c>
      <c r="BV279" s="405">
        <f t="shared" si="3063"/>
        <v>0</v>
      </c>
      <c r="BW279" s="1224" t="e">
        <f t="shared" si="3064"/>
        <v>#DIV/0!</v>
      </c>
      <c r="BX279" s="1224" t="e">
        <f t="shared" si="3065"/>
        <v>#DIV/0!</v>
      </c>
      <c r="BY279" s="406" t="e">
        <f t="shared" si="3066"/>
        <v>#DIV/0!</v>
      </c>
      <c r="BZ279" s="406" t="e">
        <f t="shared" si="3067"/>
        <v>#DIV/0!</v>
      </c>
      <c r="CA279" s="407" t="e" cm="1">
        <f t="array" ref="CA279">BQ279/(SUMPRODUCT(--(CHOOSE({1,2,3},BP279,BR279,BS279)&gt;0),CHOOSE({1,2,3},BP279,BR279,BS279))+BO279)</f>
        <v>#DIV/0!</v>
      </c>
      <c r="CC279" s="404">
        <f t="shared" si="3027"/>
        <v>43524</v>
      </c>
      <c r="CD279" s="405">
        <f t="shared" si="3112"/>
        <v>0</v>
      </c>
      <c r="CE279" s="405">
        <v>0</v>
      </c>
      <c r="CF279" s="405">
        <v>0</v>
      </c>
      <c r="CG279" s="405">
        <v>0</v>
      </c>
      <c r="CH279" s="405">
        <v>0</v>
      </c>
      <c r="CI279" s="405">
        <v>0</v>
      </c>
      <c r="CJ279" s="405">
        <f t="shared" si="3028"/>
        <v>0</v>
      </c>
      <c r="CK279" s="405">
        <v>0</v>
      </c>
      <c r="CL279" s="405">
        <f t="shared" si="3068"/>
        <v>0</v>
      </c>
      <c r="CM279" s="1224" t="e">
        <f t="shared" si="3069"/>
        <v>#DIV/0!</v>
      </c>
      <c r="CN279" s="1224" t="e">
        <f t="shared" si="3070"/>
        <v>#DIV/0!</v>
      </c>
      <c r="CO279" s="406" t="e">
        <f t="shared" si="3071"/>
        <v>#DIV/0!</v>
      </c>
      <c r="CP279" s="406" t="e">
        <f t="shared" si="3072"/>
        <v>#DIV/0!</v>
      </c>
      <c r="CQ279" s="407" t="e" cm="1">
        <f t="array" ref="CQ279">CG279/(SUMPRODUCT(--(CHOOSE({1,2,3},CF279,CH279,CI279)&gt;0),CHOOSE({1,2,3},CF279,CH279,CI279))+CE279)</f>
        <v>#DIV/0!</v>
      </c>
      <c r="CS279" s="404">
        <f t="shared" si="3029"/>
        <v>43524</v>
      </c>
      <c r="CT279" s="405">
        <f t="shared" si="3113"/>
        <v>0</v>
      </c>
      <c r="CU279" s="405">
        <v>0</v>
      </c>
      <c r="CV279" s="405">
        <v>0</v>
      </c>
      <c r="CW279" s="405">
        <v>0</v>
      </c>
      <c r="CX279" s="405">
        <v>0</v>
      </c>
      <c r="CY279" s="405">
        <v>0</v>
      </c>
      <c r="CZ279" s="405">
        <f t="shared" si="3030"/>
        <v>0</v>
      </c>
      <c r="DA279" s="405">
        <v>0</v>
      </c>
      <c r="DB279" s="405">
        <f t="shared" si="3073"/>
        <v>0</v>
      </c>
      <c r="DC279" s="1224" t="e">
        <f t="shared" si="3074"/>
        <v>#DIV/0!</v>
      </c>
      <c r="DD279" s="1224" t="e">
        <f t="shared" si="3075"/>
        <v>#DIV/0!</v>
      </c>
      <c r="DE279" s="406" t="e">
        <f t="shared" si="3076"/>
        <v>#DIV/0!</v>
      </c>
      <c r="DF279" s="406" t="e">
        <f t="shared" si="3077"/>
        <v>#DIV/0!</v>
      </c>
      <c r="DG279" s="407" t="e" cm="1">
        <f t="array" ref="DG279">CW279/(SUMPRODUCT(--(CHOOSE({1,2,3},CV279,CX279,CY279)&gt;0),CHOOSE({1,2,3},CV279,CX279,CY279))+CU279)</f>
        <v>#DIV/0!</v>
      </c>
      <c r="DI279" s="404">
        <f t="shared" si="3031"/>
        <v>43524</v>
      </c>
      <c r="DJ279" s="405">
        <f t="shared" si="3114"/>
        <v>0</v>
      </c>
      <c r="DK279" s="405">
        <v>0</v>
      </c>
      <c r="DL279" s="405">
        <v>0</v>
      </c>
      <c r="DM279" s="405">
        <v>0</v>
      </c>
      <c r="DN279" s="405">
        <v>0</v>
      </c>
      <c r="DO279" s="405">
        <v>0</v>
      </c>
      <c r="DP279" s="405">
        <f t="shared" si="3032"/>
        <v>0</v>
      </c>
      <c r="DQ279" s="405">
        <v>0</v>
      </c>
      <c r="DR279" s="405">
        <f t="shared" si="3078"/>
        <v>0</v>
      </c>
      <c r="DS279" s="1224" t="e">
        <f t="shared" si="3079"/>
        <v>#DIV/0!</v>
      </c>
      <c r="DT279" s="1224" t="e">
        <f t="shared" si="3080"/>
        <v>#DIV/0!</v>
      </c>
      <c r="DU279" s="406" t="e">
        <f t="shared" si="3081"/>
        <v>#DIV/0!</v>
      </c>
      <c r="DV279" s="406" t="e">
        <f t="shared" si="3082"/>
        <v>#DIV/0!</v>
      </c>
      <c r="DW279" s="407" t="e" cm="1">
        <f t="array" ref="DW279">DM279/(SUMPRODUCT(--(CHOOSE({1,2,3},DL279,DN279,DO279)&gt;0),CHOOSE({1,2,3},DL279,DN279,DO279))+DK279)</f>
        <v>#DIV/0!</v>
      </c>
      <c r="DY279" s="404">
        <f t="shared" si="3033"/>
        <v>43524</v>
      </c>
      <c r="DZ279" s="405">
        <f t="shared" si="3115"/>
        <v>0</v>
      </c>
      <c r="EA279" s="405">
        <v>0</v>
      </c>
      <c r="EB279" s="405">
        <v>0</v>
      </c>
      <c r="EC279" s="405">
        <v>0</v>
      </c>
      <c r="ED279" s="405">
        <v>0</v>
      </c>
      <c r="EE279" s="405">
        <v>0</v>
      </c>
      <c r="EF279" s="405">
        <f t="shared" si="3034"/>
        <v>0</v>
      </c>
      <c r="EG279" s="405">
        <v>0</v>
      </c>
      <c r="EH279" s="405">
        <f t="shared" si="3083"/>
        <v>0</v>
      </c>
      <c r="EI279" s="1224" t="e">
        <f t="shared" si="3084"/>
        <v>#DIV/0!</v>
      </c>
      <c r="EJ279" s="1224" t="e">
        <f t="shared" si="3085"/>
        <v>#DIV/0!</v>
      </c>
      <c r="EK279" s="406" t="e">
        <f t="shared" si="3086"/>
        <v>#DIV/0!</v>
      </c>
      <c r="EL279" s="406" t="e">
        <f t="shared" si="3087"/>
        <v>#DIV/0!</v>
      </c>
      <c r="EM279" s="407" t="e" cm="1">
        <f t="array" ref="EM279">EC279/(SUMPRODUCT(--(CHOOSE({1,2,3},EB279,ED279,EE279)&gt;0),CHOOSE({1,2,3},EB279,ED279,EE279))+EA279)</f>
        <v>#DIV/0!</v>
      </c>
      <c r="EO279" s="404">
        <f t="shared" si="3035"/>
        <v>43524</v>
      </c>
      <c r="EP279" s="405">
        <f t="shared" si="3116"/>
        <v>0</v>
      </c>
      <c r="EQ279" s="405">
        <v>0</v>
      </c>
      <c r="ER279" s="405">
        <v>0</v>
      </c>
      <c r="ES279" s="405">
        <v>0</v>
      </c>
      <c r="ET279" s="405">
        <v>0</v>
      </c>
      <c r="EU279" s="405">
        <v>0</v>
      </c>
      <c r="EV279" s="405">
        <f t="shared" si="3036"/>
        <v>0</v>
      </c>
      <c r="EW279" s="405">
        <v>0</v>
      </c>
      <c r="EX279" s="405">
        <f t="shared" si="3088"/>
        <v>0</v>
      </c>
      <c r="EY279" s="1224" t="e">
        <f t="shared" si="3089"/>
        <v>#DIV/0!</v>
      </c>
      <c r="EZ279" s="1224" t="e">
        <f t="shared" si="3090"/>
        <v>#DIV/0!</v>
      </c>
      <c r="FA279" s="406" t="e">
        <f t="shared" si="3091"/>
        <v>#DIV/0!</v>
      </c>
      <c r="FB279" s="406" t="e">
        <f t="shared" si="3092"/>
        <v>#DIV/0!</v>
      </c>
      <c r="FC279" s="407" t="e" cm="1">
        <f t="array" ref="FC279">ES279/(SUMPRODUCT(--(CHOOSE({1,2,3},FH279,FX279,GN279)&gt;0),CHOOSE({1,2,3},FH279,FX279,GN279))+EQ279)</f>
        <v>#DIV/0!</v>
      </c>
      <c r="FE279" s="404">
        <f t="shared" si="3037"/>
        <v>43524</v>
      </c>
      <c r="FF279" s="405">
        <f t="shared" si="3117"/>
        <v>0</v>
      </c>
      <c r="FG279" s="405">
        <v>0</v>
      </c>
      <c r="FH279" s="405">
        <v>0</v>
      </c>
      <c r="FI279" s="405">
        <v>0</v>
      </c>
      <c r="FJ279" s="405">
        <v>0</v>
      </c>
      <c r="FK279" s="405">
        <v>0</v>
      </c>
      <c r="FL279" s="405">
        <f t="shared" si="3038"/>
        <v>0</v>
      </c>
      <c r="FM279" s="405">
        <v>0</v>
      </c>
      <c r="FN279" s="405">
        <f t="shared" si="3093"/>
        <v>0</v>
      </c>
      <c r="FO279" s="1224" t="e">
        <f t="shared" si="3094"/>
        <v>#DIV/0!</v>
      </c>
      <c r="FP279" s="1224" t="e">
        <f t="shared" si="3095"/>
        <v>#DIV/0!</v>
      </c>
      <c r="FQ279" s="406" t="e">
        <f t="shared" si="3096"/>
        <v>#DIV/0!</v>
      </c>
      <c r="FR279" s="406" t="e">
        <f t="shared" si="3097"/>
        <v>#DIV/0!</v>
      </c>
      <c r="FS279" s="407" t="e" cm="1">
        <f t="array" ref="FS279">FI279/(SUMPRODUCT(--(CHOOSE({1,2,3},FH279,FJ279,FK279)&gt;0),CHOOSE({1,2,3},FH279,FJ279,FK279))+FG279)</f>
        <v>#DIV/0!</v>
      </c>
      <c r="FU279" s="404">
        <f t="shared" si="3039"/>
        <v>43524</v>
      </c>
      <c r="FV279" s="405">
        <f t="shared" si="3118"/>
        <v>0</v>
      </c>
      <c r="FW279" s="405">
        <v>0</v>
      </c>
      <c r="FX279" s="405">
        <v>0</v>
      </c>
      <c r="FY279" s="405">
        <v>0</v>
      </c>
      <c r="FZ279" s="405">
        <v>0</v>
      </c>
      <c r="GA279" s="405">
        <v>0</v>
      </c>
      <c r="GB279" s="405">
        <f t="shared" si="3040"/>
        <v>0</v>
      </c>
      <c r="GC279" s="405">
        <v>0</v>
      </c>
      <c r="GD279" s="405">
        <f t="shared" si="3098"/>
        <v>0</v>
      </c>
      <c r="GE279" s="1224" t="e">
        <f t="shared" si="3099"/>
        <v>#DIV/0!</v>
      </c>
      <c r="GF279" s="1224" t="e">
        <f t="shared" si="3100"/>
        <v>#DIV/0!</v>
      </c>
      <c r="GG279" s="406" t="e">
        <f t="shared" si="3101"/>
        <v>#DIV/0!</v>
      </c>
      <c r="GH279" s="406" t="e">
        <f t="shared" si="3102"/>
        <v>#DIV/0!</v>
      </c>
      <c r="GI279" s="407" t="e" cm="1">
        <f t="array" ref="GI279">FY279/(SUMPRODUCT(--(CHOOSE({1,2,3},FX279,FZ279,GA279)&gt;0),CHOOSE({1,2,3},FX279,FZ279,GA279))+FW279)</f>
        <v>#DIV/0!</v>
      </c>
      <c r="GK279" s="404">
        <f t="shared" si="3041"/>
        <v>43524</v>
      </c>
      <c r="GL279" s="405">
        <f t="shared" si="3119"/>
        <v>0</v>
      </c>
      <c r="GM279" s="405">
        <v>0</v>
      </c>
      <c r="GN279" s="405">
        <v>0</v>
      </c>
      <c r="GO279" s="405">
        <v>0</v>
      </c>
      <c r="GP279" s="405">
        <v>0</v>
      </c>
      <c r="GQ279" s="405">
        <v>0</v>
      </c>
      <c r="GR279" s="405">
        <f t="shared" si="3042"/>
        <v>0</v>
      </c>
      <c r="GS279" s="405">
        <v>0</v>
      </c>
      <c r="GT279" s="405">
        <f t="shared" si="3103"/>
        <v>0</v>
      </c>
      <c r="GU279" s="1224" t="e">
        <f t="shared" si="3104"/>
        <v>#DIV/0!</v>
      </c>
      <c r="GV279" s="1224" t="e">
        <f t="shared" si="3105"/>
        <v>#DIV/0!</v>
      </c>
      <c r="GW279" s="406" t="e">
        <f t="shared" si="3106"/>
        <v>#DIV/0!</v>
      </c>
      <c r="GX279" s="406" t="e">
        <f t="shared" si="3107"/>
        <v>#DIV/0!</v>
      </c>
      <c r="GY279" s="407" t="e" cm="1">
        <f t="array" ref="GY279">GO279/(SUMPRODUCT(--(CHOOSE({1,2,3},GN279,GP279,GQ279)&gt;0),CHOOSE({1,2,3},GN279,GP279,GQ279))+GM279)</f>
        <v>#DIV/0!</v>
      </c>
    </row>
    <row r="280" spans="1:207" x14ac:dyDescent="0.2">
      <c r="A280" s="404">
        <f t="shared" si="3010"/>
        <v>43555</v>
      </c>
      <c r="B280" s="405">
        <f t="shared" si="3043"/>
        <v>0</v>
      </c>
      <c r="C280" s="405">
        <f t="shared" si="3011"/>
        <v>0</v>
      </c>
      <c r="D280" s="405">
        <f t="shared" si="3012"/>
        <v>0</v>
      </c>
      <c r="E280" s="405">
        <f t="shared" si="3013"/>
        <v>0</v>
      </c>
      <c r="F280" s="405">
        <f t="shared" si="3014"/>
        <v>0</v>
      </c>
      <c r="G280" s="405">
        <f t="shared" si="3015"/>
        <v>0</v>
      </c>
      <c r="H280" s="405">
        <f t="shared" si="3016"/>
        <v>0</v>
      </c>
      <c r="I280" s="405">
        <f t="shared" si="3017"/>
        <v>0</v>
      </c>
      <c r="J280" s="405">
        <f t="shared" si="3018"/>
        <v>0</v>
      </c>
      <c r="K280" s="1224" t="e">
        <f t="shared" si="3044"/>
        <v>#DIV/0!</v>
      </c>
      <c r="L280" s="1224" t="e">
        <f t="shared" si="3045"/>
        <v>#DIV/0!</v>
      </c>
      <c r="M280" s="406" t="e">
        <f t="shared" si="3046"/>
        <v>#DIV/0!</v>
      </c>
      <c r="N280" s="406" t="e">
        <f t="shared" si="3047"/>
        <v>#DIV/0!</v>
      </c>
      <c r="O280" s="407" t="e" cm="1">
        <f t="array" ref="O280">E280/(SUMPRODUCT(--(CHOOSE({1,2,3},D280,F280,G280)&gt;0),CHOOSE({1,2,3},D280,F280,G280))+C280)</f>
        <v>#DIV/0!</v>
      </c>
      <c r="Q280" s="404">
        <f t="shared" si="3019"/>
        <v>43555</v>
      </c>
      <c r="R280" s="405">
        <f t="shared" si="3108"/>
        <v>0</v>
      </c>
      <c r="S280" s="405">
        <v>0</v>
      </c>
      <c r="T280" s="405">
        <v>0</v>
      </c>
      <c r="U280" s="405">
        <v>0</v>
      </c>
      <c r="V280" s="405">
        <v>0</v>
      </c>
      <c r="W280" s="405">
        <v>0</v>
      </c>
      <c r="X280" s="405">
        <f t="shared" si="3020"/>
        <v>0</v>
      </c>
      <c r="Y280" s="405">
        <v>0</v>
      </c>
      <c r="Z280" s="405">
        <f t="shared" si="3048"/>
        <v>0</v>
      </c>
      <c r="AA280" s="1224" t="e">
        <f t="shared" si="3049"/>
        <v>#DIV/0!</v>
      </c>
      <c r="AB280" s="1224" t="e">
        <f t="shared" si="3050"/>
        <v>#DIV/0!</v>
      </c>
      <c r="AC280" s="406" t="e">
        <f t="shared" si="3051"/>
        <v>#DIV/0!</v>
      </c>
      <c r="AD280" s="406" t="e">
        <f t="shared" si="3052"/>
        <v>#DIV/0!</v>
      </c>
      <c r="AE280" s="407" t="e" cm="1">
        <f t="array" ref="AE280">U280/(SUMPRODUCT(--(CHOOSE({1,2,3},T280,V280,W280)&gt;0),CHOOSE({1,2,3},T280,V280,W280))+S280)</f>
        <v>#DIV/0!</v>
      </c>
      <c r="AG280" s="404">
        <f t="shared" si="3021"/>
        <v>43555</v>
      </c>
      <c r="AH280" s="405">
        <f t="shared" si="3109"/>
        <v>0</v>
      </c>
      <c r="AI280" s="405">
        <v>0</v>
      </c>
      <c r="AJ280" s="405">
        <v>0</v>
      </c>
      <c r="AK280" s="405">
        <v>0</v>
      </c>
      <c r="AL280" s="405">
        <v>0</v>
      </c>
      <c r="AM280" s="405">
        <v>0</v>
      </c>
      <c r="AN280" s="405">
        <f t="shared" si="3022"/>
        <v>0</v>
      </c>
      <c r="AO280" s="405">
        <v>0</v>
      </c>
      <c r="AP280" s="405">
        <f t="shared" si="3053"/>
        <v>0</v>
      </c>
      <c r="AQ280" s="1224" t="e">
        <f t="shared" si="3054"/>
        <v>#DIV/0!</v>
      </c>
      <c r="AR280" s="1224" t="e">
        <f t="shared" si="3055"/>
        <v>#DIV/0!</v>
      </c>
      <c r="AS280" s="406" t="e">
        <f t="shared" si="3056"/>
        <v>#DIV/0!</v>
      </c>
      <c r="AT280" s="406" t="e">
        <f t="shared" si="3057"/>
        <v>#DIV/0!</v>
      </c>
      <c r="AU280" s="407" t="e" cm="1">
        <f t="array" ref="AU280">AK280/(SUMPRODUCT(--(CHOOSE({1,2,3},AJ280,AL280,AM280)&gt;0),CHOOSE({1,2,3},AJ280,AL280,AM280))+AI280)</f>
        <v>#DIV/0!</v>
      </c>
      <c r="AW280" s="404">
        <f t="shared" si="3023"/>
        <v>43555</v>
      </c>
      <c r="AX280" s="405">
        <f t="shared" si="3110"/>
        <v>0</v>
      </c>
      <c r="AY280" s="405">
        <v>0</v>
      </c>
      <c r="AZ280" s="405">
        <v>0</v>
      </c>
      <c r="BA280" s="405">
        <v>0</v>
      </c>
      <c r="BB280" s="405">
        <v>0</v>
      </c>
      <c r="BC280" s="405">
        <v>0</v>
      </c>
      <c r="BD280" s="405">
        <f t="shared" si="3024"/>
        <v>0</v>
      </c>
      <c r="BE280" s="405">
        <v>0</v>
      </c>
      <c r="BF280" s="405">
        <f t="shared" si="3058"/>
        <v>0</v>
      </c>
      <c r="BG280" s="1224" t="e">
        <f t="shared" si="3059"/>
        <v>#DIV/0!</v>
      </c>
      <c r="BH280" s="1224" t="e">
        <f t="shared" si="3060"/>
        <v>#DIV/0!</v>
      </c>
      <c r="BI280" s="406" t="e">
        <f t="shared" si="3061"/>
        <v>#DIV/0!</v>
      </c>
      <c r="BJ280" s="406" t="e">
        <f t="shared" si="3062"/>
        <v>#DIV/0!</v>
      </c>
      <c r="BK280" s="407" t="e" cm="1">
        <f t="array" ref="BK280">BA280/(SUMPRODUCT(--(CHOOSE({1,2,3},AZ280,BB280,BC280)&gt;0),CHOOSE({1,2,3},AZ280,BB280,BC280))+AY280)</f>
        <v>#DIV/0!</v>
      </c>
      <c r="BM280" s="404">
        <f t="shared" si="3025"/>
        <v>43555</v>
      </c>
      <c r="BN280" s="405">
        <f t="shared" si="3111"/>
        <v>0</v>
      </c>
      <c r="BO280" s="405">
        <v>0</v>
      </c>
      <c r="BP280" s="405">
        <v>0</v>
      </c>
      <c r="BQ280" s="405">
        <v>0</v>
      </c>
      <c r="BR280" s="405">
        <v>0</v>
      </c>
      <c r="BS280" s="405">
        <v>0</v>
      </c>
      <c r="BT280" s="405">
        <f t="shared" si="3026"/>
        <v>0</v>
      </c>
      <c r="BU280" s="405">
        <v>0</v>
      </c>
      <c r="BV280" s="405">
        <f t="shared" si="3063"/>
        <v>0</v>
      </c>
      <c r="BW280" s="1224" t="e">
        <f t="shared" si="3064"/>
        <v>#DIV/0!</v>
      </c>
      <c r="BX280" s="1224" t="e">
        <f t="shared" si="3065"/>
        <v>#DIV/0!</v>
      </c>
      <c r="BY280" s="406" t="e">
        <f t="shared" si="3066"/>
        <v>#DIV/0!</v>
      </c>
      <c r="BZ280" s="406" t="e">
        <f t="shared" si="3067"/>
        <v>#DIV/0!</v>
      </c>
      <c r="CA280" s="407" t="e" cm="1">
        <f t="array" ref="CA280">BQ280/(SUMPRODUCT(--(CHOOSE({1,2,3},BP280,BR280,BS280)&gt;0),CHOOSE({1,2,3},BP280,BR280,BS280))+BO280)</f>
        <v>#DIV/0!</v>
      </c>
      <c r="CC280" s="404">
        <f t="shared" si="3027"/>
        <v>43555</v>
      </c>
      <c r="CD280" s="405">
        <f t="shared" si="3112"/>
        <v>0</v>
      </c>
      <c r="CE280" s="405">
        <v>0</v>
      </c>
      <c r="CF280" s="405">
        <v>0</v>
      </c>
      <c r="CG280" s="405">
        <v>0</v>
      </c>
      <c r="CH280" s="405">
        <v>0</v>
      </c>
      <c r="CI280" s="405">
        <v>0</v>
      </c>
      <c r="CJ280" s="405">
        <f t="shared" si="3028"/>
        <v>0</v>
      </c>
      <c r="CK280" s="405">
        <v>0</v>
      </c>
      <c r="CL280" s="405">
        <f t="shared" si="3068"/>
        <v>0</v>
      </c>
      <c r="CM280" s="1224" t="e">
        <f t="shared" si="3069"/>
        <v>#DIV/0!</v>
      </c>
      <c r="CN280" s="1224" t="e">
        <f t="shared" si="3070"/>
        <v>#DIV/0!</v>
      </c>
      <c r="CO280" s="406" t="e">
        <f t="shared" si="3071"/>
        <v>#DIV/0!</v>
      </c>
      <c r="CP280" s="406" t="e">
        <f t="shared" si="3072"/>
        <v>#DIV/0!</v>
      </c>
      <c r="CQ280" s="407" t="e" cm="1">
        <f t="array" ref="CQ280">CG280/(SUMPRODUCT(--(CHOOSE({1,2,3},CF280,CH280,CI280)&gt;0),CHOOSE({1,2,3},CF280,CH280,CI280))+CE280)</f>
        <v>#DIV/0!</v>
      </c>
      <c r="CS280" s="404">
        <f t="shared" si="3029"/>
        <v>43555</v>
      </c>
      <c r="CT280" s="405">
        <f t="shared" si="3113"/>
        <v>0</v>
      </c>
      <c r="CU280" s="405">
        <v>0</v>
      </c>
      <c r="CV280" s="405">
        <v>0</v>
      </c>
      <c r="CW280" s="405">
        <v>0</v>
      </c>
      <c r="CX280" s="405">
        <v>0</v>
      </c>
      <c r="CY280" s="405">
        <v>0</v>
      </c>
      <c r="CZ280" s="405">
        <f t="shared" si="3030"/>
        <v>0</v>
      </c>
      <c r="DA280" s="405">
        <v>0</v>
      </c>
      <c r="DB280" s="405">
        <f t="shared" si="3073"/>
        <v>0</v>
      </c>
      <c r="DC280" s="1224" t="e">
        <f t="shared" si="3074"/>
        <v>#DIV/0!</v>
      </c>
      <c r="DD280" s="1224" t="e">
        <f t="shared" si="3075"/>
        <v>#DIV/0!</v>
      </c>
      <c r="DE280" s="406" t="e">
        <f t="shared" si="3076"/>
        <v>#DIV/0!</v>
      </c>
      <c r="DF280" s="406" t="e">
        <f t="shared" si="3077"/>
        <v>#DIV/0!</v>
      </c>
      <c r="DG280" s="407" t="e" cm="1">
        <f t="array" ref="DG280">CW280/(SUMPRODUCT(--(CHOOSE({1,2,3},CV280,CX280,CY280)&gt;0),CHOOSE({1,2,3},CV280,CX280,CY280))+CU280)</f>
        <v>#DIV/0!</v>
      </c>
      <c r="DI280" s="404">
        <f t="shared" si="3031"/>
        <v>43555</v>
      </c>
      <c r="DJ280" s="405">
        <f t="shared" si="3114"/>
        <v>0</v>
      </c>
      <c r="DK280" s="405">
        <v>0</v>
      </c>
      <c r="DL280" s="405">
        <v>0</v>
      </c>
      <c r="DM280" s="405">
        <v>0</v>
      </c>
      <c r="DN280" s="405">
        <v>0</v>
      </c>
      <c r="DO280" s="405">
        <v>0</v>
      </c>
      <c r="DP280" s="405">
        <f t="shared" si="3032"/>
        <v>0</v>
      </c>
      <c r="DQ280" s="405">
        <v>0</v>
      </c>
      <c r="DR280" s="405">
        <f t="shared" si="3078"/>
        <v>0</v>
      </c>
      <c r="DS280" s="1224" t="e">
        <f t="shared" si="3079"/>
        <v>#DIV/0!</v>
      </c>
      <c r="DT280" s="1224" t="e">
        <f t="shared" si="3080"/>
        <v>#DIV/0!</v>
      </c>
      <c r="DU280" s="406" t="e">
        <f t="shared" si="3081"/>
        <v>#DIV/0!</v>
      </c>
      <c r="DV280" s="406" t="e">
        <f t="shared" si="3082"/>
        <v>#DIV/0!</v>
      </c>
      <c r="DW280" s="407" t="e" cm="1">
        <f t="array" ref="DW280">DM280/(SUMPRODUCT(--(CHOOSE({1,2,3},DL280,DN280,DO280)&gt;0),CHOOSE({1,2,3},DL280,DN280,DO280))+DK280)</f>
        <v>#DIV/0!</v>
      </c>
      <c r="DY280" s="404">
        <f t="shared" si="3033"/>
        <v>43555</v>
      </c>
      <c r="DZ280" s="405">
        <f t="shared" si="3115"/>
        <v>0</v>
      </c>
      <c r="EA280" s="405">
        <v>0</v>
      </c>
      <c r="EB280" s="405">
        <v>0</v>
      </c>
      <c r="EC280" s="405">
        <v>0</v>
      </c>
      <c r="ED280" s="405">
        <v>0</v>
      </c>
      <c r="EE280" s="405">
        <v>0</v>
      </c>
      <c r="EF280" s="405">
        <f t="shared" si="3034"/>
        <v>0</v>
      </c>
      <c r="EG280" s="405">
        <v>0</v>
      </c>
      <c r="EH280" s="405">
        <f t="shared" si="3083"/>
        <v>0</v>
      </c>
      <c r="EI280" s="1224" t="e">
        <f t="shared" si="3084"/>
        <v>#DIV/0!</v>
      </c>
      <c r="EJ280" s="1224" t="e">
        <f t="shared" si="3085"/>
        <v>#DIV/0!</v>
      </c>
      <c r="EK280" s="406" t="e">
        <f t="shared" si="3086"/>
        <v>#DIV/0!</v>
      </c>
      <c r="EL280" s="406" t="e">
        <f t="shared" si="3087"/>
        <v>#DIV/0!</v>
      </c>
      <c r="EM280" s="407" t="e" cm="1">
        <f t="array" ref="EM280">EC280/(SUMPRODUCT(--(CHOOSE({1,2,3},EB280,ED280,EE280)&gt;0),CHOOSE({1,2,3},EB280,ED280,EE280))+EA280)</f>
        <v>#DIV/0!</v>
      </c>
      <c r="EO280" s="404">
        <f t="shared" si="3035"/>
        <v>43555</v>
      </c>
      <c r="EP280" s="405">
        <f t="shared" si="3116"/>
        <v>0</v>
      </c>
      <c r="EQ280" s="405">
        <v>0</v>
      </c>
      <c r="ER280" s="405">
        <v>0</v>
      </c>
      <c r="ES280" s="405">
        <v>0</v>
      </c>
      <c r="ET280" s="405">
        <v>0</v>
      </c>
      <c r="EU280" s="405">
        <v>0</v>
      </c>
      <c r="EV280" s="405">
        <f t="shared" si="3036"/>
        <v>0</v>
      </c>
      <c r="EW280" s="405">
        <v>0</v>
      </c>
      <c r="EX280" s="405">
        <f t="shared" si="3088"/>
        <v>0</v>
      </c>
      <c r="EY280" s="1224" t="e">
        <f t="shared" si="3089"/>
        <v>#DIV/0!</v>
      </c>
      <c r="EZ280" s="1224" t="e">
        <f t="shared" si="3090"/>
        <v>#DIV/0!</v>
      </c>
      <c r="FA280" s="406" t="e">
        <f t="shared" si="3091"/>
        <v>#DIV/0!</v>
      </c>
      <c r="FB280" s="406" t="e">
        <f t="shared" si="3092"/>
        <v>#DIV/0!</v>
      </c>
      <c r="FC280" s="407" t="e" cm="1">
        <f t="array" ref="FC280">ES280/(SUMPRODUCT(--(CHOOSE({1,2,3},FH280,FX280,GN280)&gt;0),CHOOSE({1,2,3},FH280,FX280,GN280))+EQ280)</f>
        <v>#DIV/0!</v>
      </c>
      <c r="FE280" s="404">
        <f t="shared" si="3037"/>
        <v>43555</v>
      </c>
      <c r="FF280" s="405">
        <f t="shared" si="3117"/>
        <v>0</v>
      </c>
      <c r="FG280" s="405">
        <v>0</v>
      </c>
      <c r="FH280" s="405">
        <v>0</v>
      </c>
      <c r="FI280" s="405">
        <v>0</v>
      </c>
      <c r="FJ280" s="405">
        <v>0</v>
      </c>
      <c r="FK280" s="405">
        <v>0</v>
      </c>
      <c r="FL280" s="405">
        <f t="shared" si="3038"/>
        <v>0</v>
      </c>
      <c r="FM280" s="405">
        <v>0</v>
      </c>
      <c r="FN280" s="405">
        <f t="shared" si="3093"/>
        <v>0</v>
      </c>
      <c r="FO280" s="1224" t="e">
        <f t="shared" si="3094"/>
        <v>#DIV/0!</v>
      </c>
      <c r="FP280" s="1224" t="e">
        <f t="shared" si="3095"/>
        <v>#DIV/0!</v>
      </c>
      <c r="FQ280" s="406" t="e">
        <f t="shared" si="3096"/>
        <v>#DIV/0!</v>
      </c>
      <c r="FR280" s="406" t="e">
        <f t="shared" si="3097"/>
        <v>#DIV/0!</v>
      </c>
      <c r="FS280" s="407" t="e" cm="1">
        <f t="array" ref="FS280">FI280/(SUMPRODUCT(--(CHOOSE({1,2,3},FH280,FJ280,FK280)&gt;0),CHOOSE({1,2,3},FH280,FJ280,FK280))+FG280)</f>
        <v>#DIV/0!</v>
      </c>
      <c r="FU280" s="404">
        <f t="shared" si="3039"/>
        <v>43555</v>
      </c>
      <c r="FV280" s="405">
        <f t="shared" si="3118"/>
        <v>0</v>
      </c>
      <c r="FW280" s="405">
        <v>0</v>
      </c>
      <c r="FX280" s="405">
        <v>0</v>
      </c>
      <c r="FY280" s="405">
        <v>0</v>
      </c>
      <c r="FZ280" s="405">
        <v>0</v>
      </c>
      <c r="GA280" s="405">
        <v>0</v>
      </c>
      <c r="GB280" s="405">
        <f t="shared" si="3040"/>
        <v>0</v>
      </c>
      <c r="GC280" s="405">
        <v>0</v>
      </c>
      <c r="GD280" s="405">
        <f t="shared" si="3098"/>
        <v>0</v>
      </c>
      <c r="GE280" s="1224" t="e">
        <f t="shared" si="3099"/>
        <v>#DIV/0!</v>
      </c>
      <c r="GF280" s="1224" t="e">
        <f t="shared" si="3100"/>
        <v>#DIV/0!</v>
      </c>
      <c r="GG280" s="406" t="e">
        <f t="shared" si="3101"/>
        <v>#DIV/0!</v>
      </c>
      <c r="GH280" s="406" t="e">
        <f t="shared" si="3102"/>
        <v>#DIV/0!</v>
      </c>
      <c r="GI280" s="407" t="e" cm="1">
        <f t="array" ref="GI280">FY280/(SUMPRODUCT(--(CHOOSE({1,2,3},FX280,FZ280,GA280)&gt;0),CHOOSE({1,2,3},FX280,FZ280,GA280))+FW280)</f>
        <v>#DIV/0!</v>
      </c>
      <c r="GK280" s="404">
        <f t="shared" si="3041"/>
        <v>43555</v>
      </c>
      <c r="GL280" s="405">
        <f t="shared" si="3119"/>
        <v>0</v>
      </c>
      <c r="GM280" s="405">
        <v>0</v>
      </c>
      <c r="GN280" s="405">
        <v>0</v>
      </c>
      <c r="GO280" s="405">
        <v>0</v>
      </c>
      <c r="GP280" s="405">
        <v>0</v>
      </c>
      <c r="GQ280" s="405">
        <v>0</v>
      </c>
      <c r="GR280" s="405">
        <f t="shared" si="3042"/>
        <v>0</v>
      </c>
      <c r="GS280" s="405">
        <v>0</v>
      </c>
      <c r="GT280" s="405">
        <f t="shared" si="3103"/>
        <v>0</v>
      </c>
      <c r="GU280" s="1224" t="e">
        <f t="shared" si="3104"/>
        <v>#DIV/0!</v>
      </c>
      <c r="GV280" s="1224" t="e">
        <f t="shared" si="3105"/>
        <v>#DIV/0!</v>
      </c>
      <c r="GW280" s="406" t="e">
        <f t="shared" si="3106"/>
        <v>#DIV/0!</v>
      </c>
      <c r="GX280" s="406" t="e">
        <f t="shared" si="3107"/>
        <v>#DIV/0!</v>
      </c>
      <c r="GY280" s="407" t="e" cm="1">
        <f t="array" ref="GY280">GO280/(SUMPRODUCT(--(CHOOSE({1,2,3},GN280,GP280,GQ280)&gt;0),CHOOSE({1,2,3},GN280,GP280,GQ280))+GM280)</f>
        <v>#DIV/0!</v>
      </c>
    </row>
    <row r="281" spans="1:207" x14ac:dyDescent="0.2">
      <c r="A281" s="404">
        <f t="shared" si="3010"/>
        <v>43585</v>
      </c>
      <c r="B281" s="405">
        <f t="shared" si="3043"/>
        <v>0</v>
      </c>
      <c r="C281" s="405">
        <f t="shared" si="3011"/>
        <v>0</v>
      </c>
      <c r="D281" s="405">
        <f t="shared" si="3012"/>
        <v>0</v>
      </c>
      <c r="E281" s="405">
        <f t="shared" si="3013"/>
        <v>0</v>
      </c>
      <c r="F281" s="405">
        <f t="shared" si="3014"/>
        <v>0</v>
      </c>
      <c r="G281" s="405">
        <f t="shared" si="3015"/>
        <v>0</v>
      </c>
      <c r="H281" s="405">
        <f t="shared" si="3016"/>
        <v>0</v>
      </c>
      <c r="I281" s="405">
        <f t="shared" si="3017"/>
        <v>0</v>
      </c>
      <c r="J281" s="405">
        <f t="shared" si="3018"/>
        <v>0</v>
      </c>
      <c r="K281" s="1224" t="e">
        <f t="shared" si="3044"/>
        <v>#DIV/0!</v>
      </c>
      <c r="L281" s="1224" t="e">
        <f t="shared" si="3045"/>
        <v>#DIV/0!</v>
      </c>
      <c r="M281" s="406" t="e">
        <f t="shared" si="3046"/>
        <v>#DIV/0!</v>
      </c>
      <c r="N281" s="406" t="e">
        <f t="shared" si="3047"/>
        <v>#DIV/0!</v>
      </c>
      <c r="O281" s="407" t="e" cm="1">
        <f t="array" ref="O281">E281/(SUMPRODUCT(--(CHOOSE({1,2,3},D281,F281,G281)&gt;0),CHOOSE({1,2,3},D281,F281,G281))+C281)</f>
        <v>#DIV/0!</v>
      </c>
      <c r="Q281" s="404">
        <f t="shared" si="3019"/>
        <v>43585</v>
      </c>
      <c r="R281" s="405">
        <f t="shared" si="3108"/>
        <v>0</v>
      </c>
      <c r="S281" s="405">
        <v>0</v>
      </c>
      <c r="T281" s="405">
        <v>0</v>
      </c>
      <c r="U281" s="405">
        <v>0</v>
      </c>
      <c r="V281" s="405">
        <v>0</v>
      </c>
      <c r="W281" s="405">
        <v>0</v>
      </c>
      <c r="X281" s="405">
        <f t="shared" si="3020"/>
        <v>0</v>
      </c>
      <c r="Y281" s="405">
        <v>0</v>
      </c>
      <c r="Z281" s="405">
        <f t="shared" si="3048"/>
        <v>0</v>
      </c>
      <c r="AA281" s="1224" t="e">
        <f t="shared" si="3049"/>
        <v>#DIV/0!</v>
      </c>
      <c r="AB281" s="1224" t="e">
        <f t="shared" si="3050"/>
        <v>#DIV/0!</v>
      </c>
      <c r="AC281" s="406" t="e">
        <f t="shared" si="3051"/>
        <v>#DIV/0!</v>
      </c>
      <c r="AD281" s="406" t="e">
        <f t="shared" si="3052"/>
        <v>#DIV/0!</v>
      </c>
      <c r="AE281" s="407" t="e" cm="1">
        <f t="array" ref="AE281">U281/(SUMPRODUCT(--(CHOOSE({1,2,3},T281,V281,W281)&gt;0),CHOOSE({1,2,3},T281,V281,W281))+S281)</f>
        <v>#DIV/0!</v>
      </c>
      <c r="AG281" s="404">
        <f t="shared" si="3021"/>
        <v>43585</v>
      </c>
      <c r="AH281" s="405">
        <f t="shared" si="3109"/>
        <v>0</v>
      </c>
      <c r="AI281" s="405">
        <v>0</v>
      </c>
      <c r="AJ281" s="405">
        <v>0</v>
      </c>
      <c r="AK281" s="405">
        <v>0</v>
      </c>
      <c r="AL281" s="405">
        <v>0</v>
      </c>
      <c r="AM281" s="405">
        <v>0</v>
      </c>
      <c r="AN281" s="405">
        <f t="shared" si="3022"/>
        <v>0</v>
      </c>
      <c r="AO281" s="405">
        <v>0</v>
      </c>
      <c r="AP281" s="405">
        <f t="shared" si="3053"/>
        <v>0</v>
      </c>
      <c r="AQ281" s="1224" t="e">
        <f t="shared" si="3054"/>
        <v>#DIV/0!</v>
      </c>
      <c r="AR281" s="1224" t="e">
        <f t="shared" si="3055"/>
        <v>#DIV/0!</v>
      </c>
      <c r="AS281" s="406" t="e">
        <f t="shared" si="3056"/>
        <v>#DIV/0!</v>
      </c>
      <c r="AT281" s="406" t="e">
        <f t="shared" si="3057"/>
        <v>#DIV/0!</v>
      </c>
      <c r="AU281" s="407" t="e" cm="1">
        <f t="array" ref="AU281">AK281/(SUMPRODUCT(--(CHOOSE({1,2,3},AJ281,AL281,AM281)&gt;0),CHOOSE({1,2,3},AJ281,AL281,AM281))+AI281)</f>
        <v>#DIV/0!</v>
      </c>
      <c r="AW281" s="404">
        <f t="shared" si="3023"/>
        <v>43585</v>
      </c>
      <c r="AX281" s="405">
        <f t="shared" si="3110"/>
        <v>0</v>
      </c>
      <c r="AY281" s="405">
        <v>0</v>
      </c>
      <c r="AZ281" s="405">
        <v>0</v>
      </c>
      <c r="BA281" s="405">
        <v>0</v>
      </c>
      <c r="BB281" s="405">
        <v>0</v>
      </c>
      <c r="BC281" s="405">
        <v>0</v>
      </c>
      <c r="BD281" s="405">
        <f t="shared" si="3024"/>
        <v>0</v>
      </c>
      <c r="BE281" s="405">
        <v>0</v>
      </c>
      <c r="BF281" s="405">
        <f t="shared" si="3058"/>
        <v>0</v>
      </c>
      <c r="BG281" s="1224" t="e">
        <f t="shared" si="3059"/>
        <v>#DIV/0!</v>
      </c>
      <c r="BH281" s="1224" t="e">
        <f t="shared" si="3060"/>
        <v>#DIV/0!</v>
      </c>
      <c r="BI281" s="406" t="e">
        <f t="shared" si="3061"/>
        <v>#DIV/0!</v>
      </c>
      <c r="BJ281" s="406" t="e">
        <f t="shared" si="3062"/>
        <v>#DIV/0!</v>
      </c>
      <c r="BK281" s="407" t="e" cm="1">
        <f t="array" ref="BK281">BA281/(SUMPRODUCT(--(CHOOSE({1,2,3},AZ281,BB281,BC281)&gt;0),CHOOSE({1,2,3},AZ281,BB281,BC281))+AY281)</f>
        <v>#DIV/0!</v>
      </c>
      <c r="BM281" s="404">
        <f t="shared" si="3025"/>
        <v>43585</v>
      </c>
      <c r="BN281" s="405">
        <f t="shared" si="3111"/>
        <v>0</v>
      </c>
      <c r="BO281" s="405">
        <v>0</v>
      </c>
      <c r="BP281" s="405">
        <v>0</v>
      </c>
      <c r="BQ281" s="405">
        <v>0</v>
      </c>
      <c r="BR281" s="405">
        <v>0</v>
      </c>
      <c r="BS281" s="405">
        <v>0</v>
      </c>
      <c r="BT281" s="405">
        <f t="shared" si="3026"/>
        <v>0</v>
      </c>
      <c r="BU281" s="405">
        <v>0</v>
      </c>
      <c r="BV281" s="405">
        <f t="shared" si="3063"/>
        <v>0</v>
      </c>
      <c r="BW281" s="1224" t="e">
        <f t="shared" si="3064"/>
        <v>#DIV/0!</v>
      </c>
      <c r="BX281" s="1224" t="e">
        <f t="shared" si="3065"/>
        <v>#DIV/0!</v>
      </c>
      <c r="BY281" s="406" t="e">
        <f t="shared" si="3066"/>
        <v>#DIV/0!</v>
      </c>
      <c r="BZ281" s="406" t="e">
        <f t="shared" si="3067"/>
        <v>#DIV/0!</v>
      </c>
      <c r="CA281" s="407" t="e" cm="1">
        <f t="array" ref="CA281">BQ281/(SUMPRODUCT(--(CHOOSE({1,2,3},BP281,BR281,BS281)&gt;0),CHOOSE({1,2,3},BP281,BR281,BS281))+BO281)</f>
        <v>#DIV/0!</v>
      </c>
      <c r="CC281" s="404">
        <f t="shared" si="3027"/>
        <v>43585</v>
      </c>
      <c r="CD281" s="405">
        <f t="shared" si="3112"/>
        <v>0</v>
      </c>
      <c r="CE281" s="405">
        <v>0</v>
      </c>
      <c r="CF281" s="405">
        <v>0</v>
      </c>
      <c r="CG281" s="405">
        <v>0</v>
      </c>
      <c r="CH281" s="405">
        <v>0</v>
      </c>
      <c r="CI281" s="405">
        <v>0</v>
      </c>
      <c r="CJ281" s="405">
        <f t="shared" si="3028"/>
        <v>0</v>
      </c>
      <c r="CK281" s="405">
        <v>0</v>
      </c>
      <c r="CL281" s="405">
        <f t="shared" si="3068"/>
        <v>0</v>
      </c>
      <c r="CM281" s="1224" t="e">
        <f t="shared" si="3069"/>
        <v>#DIV/0!</v>
      </c>
      <c r="CN281" s="1224" t="e">
        <f t="shared" si="3070"/>
        <v>#DIV/0!</v>
      </c>
      <c r="CO281" s="406" t="e">
        <f t="shared" si="3071"/>
        <v>#DIV/0!</v>
      </c>
      <c r="CP281" s="406" t="e">
        <f t="shared" si="3072"/>
        <v>#DIV/0!</v>
      </c>
      <c r="CQ281" s="407" t="e" cm="1">
        <f t="array" ref="CQ281">CG281/(SUMPRODUCT(--(CHOOSE({1,2,3},CF281,CH281,CI281)&gt;0),CHOOSE({1,2,3},CF281,CH281,CI281))+CE281)</f>
        <v>#DIV/0!</v>
      </c>
      <c r="CS281" s="404">
        <f t="shared" si="3029"/>
        <v>43585</v>
      </c>
      <c r="CT281" s="405">
        <f t="shared" si="3113"/>
        <v>0</v>
      </c>
      <c r="CU281" s="405">
        <v>0</v>
      </c>
      <c r="CV281" s="405">
        <v>0</v>
      </c>
      <c r="CW281" s="405">
        <v>0</v>
      </c>
      <c r="CX281" s="405">
        <v>0</v>
      </c>
      <c r="CY281" s="405">
        <v>0</v>
      </c>
      <c r="CZ281" s="405">
        <f t="shared" si="3030"/>
        <v>0</v>
      </c>
      <c r="DA281" s="405">
        <v>0</v>
      </c>
      <c r="DB281" s="405">
        <f t="shared" si="3073"/>
        <v>0</v>
      </c>
      <c r="DC281" s="1224" t="e">
        <f t="shared" si="3074"/>
        <v>#DIV/0!</v>
      </c>
      <c r="DD281" s="1224" t="e">
        <f t="shared" si="3075"/>
        <v>#DIV/0!</v>
      </c>
      <c r="DE281" s="406" t="e">
        <f t="shared" si="3076"/>
        <v>#DIV/0!</v>
      </c>
      <c r="DF281" s="406" t="e">
        <f t="shared" si="3077"/>
        <v>#DIV/0!</v>
      </c>
      <c r="DG281" s="407" t="e" cm="1">
        <f t="array" ref="DG281">CW281/(SUMPRODUCT(--(CHOOSE({1,2,3},CV281,CX281,CY281)&gt;0),CHOOSE({1,2,3},CV281,CX281,CY281))+CU281)</f>
        <v>#DIV/0!</v>
      </c>
      <c r="DI281" s="404">
        <f t="shared" si="3031"/>
        <v>43585</v>
      </c>
      <c r="DJ281" s="405">
        <f t="shared" si="3114"/>
        <v>0</v>
      </c>
      <c r="DK281" s="405">
        <v>0</v>
      </c>
      <c r="DL281" s="405">
        <v>0</v>
      </c>
      <c r="DM281" s="405">
        <v>0</v>
      </c>
      <c r="DN281" s="405">
        <v>0</v>
      </c>
      <c r="DO281" s="405">
        <v>0</v>
      </c>
      <c r="DP281" s="405">
        <f t="shared" si="3032"/>
        <v>0</v>
      </c>
      <c r="DQ281" s="405">
        <v>0</v>
      </c>
      <c r="DR281" s="405">
        <f t="shared" si="3078"/>
        <v>0</v>
      </c>
      <c r="DS281" s="1224" t="e">
        <f t="shared" si="3079"/>
        <v>#DIV/0!</v>
      </c>
      <c r="DT281" s="1224" t="e">
        <f t="shared" si="3080"/>
        <v>#DIV/0!</v>
      </c>
      <c r="DU281" s="406" t="e">
        <f t="shared" si="3081"/>
        <v>#DIV/0!</v>
      </c>
      <c r="DV281" s="406" t="e">
        <f t="shared" si="3082"/>
        <v>#DIV/0!</v>
      </c>
      <c r="DW281" s="407" t="e" cm="1">
        <f t="array" ref="DW281">DM281/(SUMPRODUCT(--(CHOOSE({1,2,3},DL281,DN281,DO281)&gt;0),CHOOSE({1,2,3},DL281,DN281,DO281))+DK281)</f>
        <v>#DIV/0!</v>
      </c>
      <c r="DY281" s="404">
        <f t="shared" si="3033"/>
        <v>43585</v>
      </c>
      <c r="DZ281" s="405">
        <f t="shared" si="3115"/>
        <v>0</v>
      </c>
      <c r="EA281" s="405">
        <v>0</v>
      </c>
      <c r="EB281" s="405">
        <v>0</v>
      </c>
      <c r="EC281" s="405">
        <v>0</v>
      </c>
      <c r="ED281" s="405">
        <v>0</v>
      </c>
      <c r="EE281" s="405">
        <v>0</v>
      </c>
      <c r="EF281" s="405">
        <f t="shared" si="3034"/>
        <v>0</v>
      </c>
      <c r="EG281" s="405">
        <v>0</v>
      </c>
      <c r="EH281" s="405">
        <f t="shared" si="3083"/>
        <v>0</v>
      </c>
      <c r="EI281" s="1224" t="e">
        <f t="shared" si="3084"/>
        <v>#DIV/0!</v>
      </c>
      <c r="EJ281" s="1224" t="e">
        <f t="shared" si="3085"/>
        <v>#DIV/0!</v>
      </c>
      <c r="EK281" s="406" t="e">
        <f t="shared" si="3086"/>
        <v>#DIV/0!</v>
      </c>
      <c r="EL281" s="406" t="e">
        <f t="shared" si="3087"/>
        <v>#DIV/0!</v>
      </c>
      <c r="EM281" s="407" t="e" cm="1">
        <f t="array" ref="EM281">EC281/(SUMPRODUCT(--(CHOOSE({1,2,3},EB281,ED281,EE281)&gt;0),CHOOSE({1,2,3},EB281,ED281,EE281))+EA281)</f>
        <v>#DIV/0!</v>
      </c>
      <c r="EO281" s="404">
        <f t="shared" si="3035"/>
        <v>43585</v>
      </c>
      <c r="EP281" s="405">
        <f t="shared" si="3116"/>
        <v>0</v>
      </c>
      <c r="EQ281" s="405">
        <v>0</v>
      </c>
      <c r="ER281" s="405">
        <v>0</v>
      </c>
      <c r="ES281" s="405">
        <v>0</v>
      </c>
      <c r="ET281" s="405">
        <v>0</v>
      </c>
      <c r="EU281" s="405">
        <v>0</v>
      </c>
      <c r="EV281" s="405">
        <f t="shared" si="3036"/>
        <v>0</v>
      </c>
      <c r="EW281" s="405">
        <v>0</v>
      </c>
      <c r="EX281" s="405">
        <f t="shared" si="3088"/>
        <v>0</v>
      </c>
      <c r="EY281" s="1224" t="e">
        <f t="shared" si="3089"/>
        <v>#DIV/0!</v>
      </c>
      <c r="EZ281" s="1224" t="e">
        <f t="shared" si="3090"/>
        <v>#DIV/0!</v>
      </c>
      <c r="FA281" s="406" t="e">
        <f t="shared" si="3091"/>
        <v>#DIV/0!</v>
      </c>
      <c r="FB281" s="406" t="e">
        <f t="shared" si="3092"/>
        <v>#DIV/0!</v>
      </c>
      <c r="FC281" s="407" t="e" cm="1">
        <f t="array" ref="FC281">ES281/(SUMPRODUCT(--(CHOOSE({1,2,3},FH281,FX281,GN281)&gt;0),CHOOSE({1,2,3},FH281,FX281,GN281))+EQ281)</f>
        <v>#DIV/0!</v>
      </c>
      <c r="FE281" s="404">
        <f t="shared" si="3037"/>
        <v>43585</v>
      </c>
      <c r="FF281" s="405">
        <f t="shared" si="3117"/>
        <v>0</v>
      </c>
      <c r="FG281" s="405">
        <v>0</v>
      </c>
      <c r="FH281" s="405">
        <v>0</v>
      </c>
      <c r="FI281" s="405">
        <v>0</v>
      </c>
      <c r="FJ281" s="405">
        <v>0</v>
      </c>
      <c r="FK281" s="405">
        <v>0</v>
      </c>
      <c r="FL281" s="405">
        <f t="shared" si="3038"/>
        <v>0</v>
      </c>
      <c r="FM281" s="405">
        <v>0</v>
      </c>
      <c r="FN281" s="405">
        <f t="shared" si="3093"/>
        <v>0</v>
      </c>
      <c r="FO281" s="1224" t="e">
        <f t="shared" si="3094"/>
        <v>#DIV/0!</v>
      </c>
      <c r="FP281" s="1224" t="e">
        <f t="shared" si="3095"/>
        <v>#DIV/0!</v>
      </c>
      <c r="FQ281" s="406" t="e">
        <f t="shared" si="3096"/>
        <v>#DIV/0!</v>
      </c>
      <c r="FR281" s="406" t="e">
        <f t="shared" si="3097"/>
        <v>#DIV/0!</v>
      </c>
      <c r="FS281" s="407" t="e" cm="1">
        <f t="array" ref="FS281">FI281/(SUMPRODUCT(--(CHOOSE({1,2,3},FH281,FJ281,FK281)&gt;0),CHOOSE({1,2,3},FH281,FJ281,FK281))+FG281)</f>
        <v>#DIV/0!</v>
      </c>
      <c r="FU281" s="404">
        <f t="shared" si="3039"/>
        <v>43585</v>
      </c>
      <c r="FV281" s="405">
        <f t="shared" si="3118"/>
        <v>0</v>
      </c>
      <c r="FW281" s="405">
        <v>0</v>
      </c>
      <c r="FX281" s="405">
        <v>0</v>
      </c>
      <c r="FY281" s="405">
        <v>0</v>
      </c>
      <c r="FZ281" s="405">
        <v>0</v>
      </c>
      <c r="GA281" s="405">
        <v>0</v>
      </c>
      <c r="GB281" s="405">
        <f t="shared" si="3040"/>
        <v>0</v>
      </c>
      <c r="GC281" s="405">
        <v>0</v>
      </c>
      <c r="GD281" s="405">
        <f t="shared" si="3098"/>
        <v>0</v>
      </c>
      <c r="GE281" s="1224" t="e">
        <f t="shared" si="3099"/>
        <v>#DIV/0!</v>
      </c>
      <c r="GF281" s="1224" t="e">
        <f t="shared" si="3100"/>
        <v>#DIV/0!</v>
      </c>
      <c r="GG281" s="406" t="e">
        <f t="shared" si="3101"/>
        <v>#DIV/0!</v>
      </c>
      <c r="GH281" s="406" t="e">
        <f t="shared" si="3102"/>
        <v>#DIV/0!</v>
      </c>
      <c r="GI281" s="407" t="e" cm="1">
        <f t="array" ref="GI281">FY281/(SUMPRODUCT(--(CHOOSE({1,2,3},FX281,FZ281,GA281)&gt;0),CHOOSE({1,2,3},FX281,FZ281,GA281))+FW281)</f>
        <v>#DIV/0!</v>
      </c>
      <c r="GK281" s="404">
        <f t="shared" si="3041"/>
        <v>43585</v>
      </c>
      <c r="GL281" s="405">
        <f t="shared" si="3119"/>
        <v>0</v>
      </c>
      <c r="GM281" s="405">
        <v>0</v>
      </c>
      <c r="GN281" s="405">
        <v>0</v>
      </c>
      <c r="GO281" s="405">
        <v>0</v>
      </c>
      <c r="GP281" s="405">
        <v>0</v>
      </c>
      <c r="GQ281" s="405">
        <v>0</v>
      </c>
      <c r="GR281" s="405">
        <f t="shared" si="3042"/>
        <v>0</v>
      </c>
      <c r="GS281" s="405">
        <v>0</v>
      </c>
      <c r="GT281" s="405">
        <f t="shared" si="3103"/>
        <v>0</v>
      </c>
      <c r="GU281" s="1224" t="e">
        <f t="shared" si="3104"/>
        <v>#DIV/0!</v>
      </c>
      <c r="GV281" s="1224" t="e">
        <f t="shared" si="3105"/>
        <v>#DIV/0!</v>
      </c>
      <c r="GW281" s="406" t="e">
        <f t="shared" si="3106"/>
        <v>#DIV/0!</v>
      </c>
      <c r="GX281" s="406" t="e">
        <f t="shared" si="3107"/>
        <v>#DIV/0!</v>
      </c>
      <c r="GY281" s="407" t="e" cm="1">
        <f t="array" ref="GY281">GO281/(SUMPRODUCT(--(CHOOSE({1,2,3},GN281,GP281,GQ281)&gt;0),CHOOSE({1,2,3},GN281,GP281,GQ281))+GM281)</f>
        <v>#DIV/0!</v>
      </c>
    </row>
    <row r="282" spans="1:207" x14ac:dyDescent="0.2">
      <c r="A282" s="404">
        <f t="shared" si="3010"/>
        <v>43616</v>
      </c>
      <c r="B282" s="405">
        <f t="shared" si="3043"/>
        <v>0</v>
      </c>
      <c r="C282" s="405">
        <f t="shared" si="3011"/>
        <v>0</v>
      </c>
      <c r="D282" s="405">
        <f t="shared" si="3012"/>
        <v>0</v>
      </c>
      <c r="E282" s="405">
        <f t="shared" si="3013"/>
        <v>0</v>
      </c>
      <c r="F282" s="405">
        <f t="shared" si="3014"/>
        <v>0</v>
      </c>
      <c r="G282" s="405">
        <f t="shared" si="3015"/>
        <v>0</v>
      </c>
      <c r="H282" s="405">
        <f t="shared" si="3016"/>
        <v>0</v>
      </c>
      <c r="I282" s="405">
        <f t="shared" si="3017"/>
        <v>0</v>
      </c>
      <c r="J282" s="405">
        <f t="shared" si="3018"/>
        <v>0</v>
      </c>
      <c r="K282" s="1224" t="e">
        <f t="shared" si="3044"/>
        <v>#DIV/0!</v>
      </c>
      <c r="L282" s="1224" t="e">
        <f t="shared" si="3045"/>
        <v>#DIV/0!</v>
      </c>
      <c r="M282" s="406" t="e">
        <f t="shared" si="3046"/>
        <v>#DIV/0!</v>
      </c>
      <c r="N282" s="406" t="e">
        <f t="shared" si="3047"/>
        <v>#DIV/0!</v>
      </c>
      <c r="O282" s="407" t="e" cm="1">
        <f t="array" ref="O282">E282/(SUMPRODUCT(--(CHOOSE({1,2,3},D282,F282,G282)&gt;0),CHOOSE({1,2,3},D282,F282,G282))+C282)</f>
        <v>#DIV/0!</v>
      </c>
      <c r="Q282" s="404">
        <f t="shared" si="3019"/>
        <v>43616</v>
      </c>
      <c r="R282" s="405">
        <f t="shared" si="3108"/>
        <v>0</v>
      </c>
      <c r="S282" s="405">
        <v>0</v>
      </c>
      <c r="T282" s="405">
        <v>0</v>
      </c>
      <c r="U282" s="405">
        <v>0</v>
      </c>
      <c r="V282" s="405">
        <v>0</v>
      </c>
      <c r="W282" s="405">
        <v>0</v>
      </c>
      <c r="X282" s="405">
        <f t="shared" si="3020"/>
        <v>0</v>
      </c>
      <c r="Y282" s="405">
        <v>0</v>
      </c>
      <c r="Z282" s="405">
        <f t="shared" si="3048"/>
        <v>0</v>
      </c>
      <c r="AA282" s="1224" t="e">
        <f t="shared" si="3049"/>
        <v>#DIV/0!</v>
      </c>
      <c r="AB282" s="1224" t="e">
        <f t="shared" si="3050"/>
        <v>#DIV/0!</v>
      </c>
      <c r="AC282" s="406" t="e">
        <f t="shared" si="3051"/>
        <v>#DIV/0!</v>
      </c>
      <c r="AD282" s="406" t="e">
        <f t="shared" si="3052"/>
        <v>#DIV/0!</v>
      </c>
      <c r="AE282" s="407" t="e" cm="1">
        <f t="array" ref="AE282">U282/(SUMPRODUCT(--(CHOOSE({1,2,3},T282,V282,W282)&gt;0),CHOOSE({1,2,3},T282,V282,W282))+S282)</f>
        <v>#DIV/0!</v>
      </c>
      <c r="AG282" s="404">
        <f t="shared" si="3021"/>
        <v>43616</v>
      </c>
      <c r="AH282" s="405">
        <f t="shared" si="3109"/>
        <v>0</v>
      </c>
      <c r="AI282" s="405">
        <v>0</v>
      </c>
      <c r="AJ282" s="405">
        <v>0</v>
      </c>
      <c r="AK282" s="405">
        <v>0</v>
      </c>
      <c r="AL282" s="405">
        <v>0</v>
      </c>
      <c r="AM282" s="405">
        <v>0</v>
      </c>
      <c r="AN282" s="405">
        <f t="shared" si="3022"/>
        <v>0</v>
      </c>
      <c r="AO282" s="405">
        <v>0</v>
      </c>
      <c r="AP282" s="405">
        <f t="shared" si="3053"/>
        <v>0</v>
      </c>
      <c r="AQ282" s="1224" t="e">
        <f t="shared" si="3054"/>
        <v>#DIV/0!</v>
      </c>
      <c r="AR282" s="1224" t="e">
        <f t="shared" si="3055"/>
        <v>#DIV/0!</v>
      </c>
      <c r="AS282" s="406" t="e">
        <f t="shared" si="3056"/>
        <v>#DIV/0!</v>
      </c>
      <c r="AT282" s="406" t="e">
        <f t="shared" si="3057"/>
        <v>#DIV/0!</v>
      </c>
      <c r="AU282" s="407" t="e" cm="1">
        <f t="array" ref="AU282">AK282/(SUMPRODUCT(--(CHOOSE({1,2,3},AJ282,AL282,AM282)&gt;0),CHOOSE({1,2,3},AJ282,AL282,AM282))+AI282)</f>
        <v>#DIV/0!</v>
      </c>
      <c r="AW282" s="404">
        <f t="shared" si="3023"/>
        <v>43616</v>
      </c>
      <c r="AX282" s="405">
        <f t="shared" si="3110"/>
        <v>0</v>
      </c>
      <c r="AY282" s="405">
        <v>0</v>
      </c>
      <c r="AZ282" s="405">
        <v>0</v>
      </c>
      <c r="BA282" s="405">
        <v>0</v>
      </c>
      <c r="BB282" s="405">
        <v>0</v>
      </c>
      <c r="BC282" s="405">
        <v>0</v>
      </c>
      <c r="BD282" s="405">
        <f t="shared" si="3024"/>
        <v>0</v>
      </c>
      <c r="BE282" s="405">
        <v>0</v>
      </c>
      <c r="BF282" s="405">
        <f t="shared" si="3058"/>
        <v>0</v>
      </c>
      <c r="BG282" s="1224" t="e">
        <f t="shared" si="3059"/>
        <v>#DIV/0!</v>
      </c>
      <c r="BH282" s="1224" t="e">
        <f t="shared" si="3060"/>
        <v>#DIV/0!</v>
      </c>
      <c r="BI282" s="406" t="e">
        <f t="shared" si="3061"/>
        <v>#DIV/0!</v>
      </c>
      <c r="BJ282" s="406" t="e">
        <f t="shared" si="3062"/>
        <v>#DIV/0!</v>
      </c>
      <c r="BK282" s="407" t="e" cm="1">
        <f t="array" ref="BK282">BA282/(SUMPRODUCT(--(CHOOSE({1,2,3},AZ282,BB282,BC282)&gt;0),CHOOSE({1,2,3},AZ282,BB282,BC282))+AY282)</f>
        <v>#DIV/0!</v>
      </c>
      <c r="BM282" s="404">
        <f t="shared" si="3025"/>
        <v>43616</v>
      </c>
      <c r="BN282" s="405">
        <f t="shared" si="3111"/>
        <v>0</v>
      </c>
      <c r="BO282" s="405">
        <v>0</v>
      </c>
      <c r="BP282" s="405">
        <v>0</v>
      </c>
      <c r="BQ282" s="405">
        <v>0</v>
      </c>
      <c r="BR282" s="405">
        <v>0</v>
      </c>
      <c r="BS282" s="405">
        <v>0</v>
      </c>
      <c r="BT282" s="405">
        <f t="shared" si="3026"/>
        <v>0</v>
      </c>
      <c r="BU282" s="405">
        <v>0</v>
      </c>
      <c r="BV282" s="405">
        <f t="shared" si="3063"/>
        <v>0</v>
      </c>
      <c r="BW282" s="1224" t="e">
        <f t="shared" si="3064"/>
        <v>#DIV/0!</v>
      </c>
      <c r="BX282" s="1224" t="e">
        <f t="shared" si="3065"/>
        <v>#DIV/0!</v>
      </c>
      <c r="BY282" s="406" t="e">
        <f t="shared" si="3066"/>
        <v>#DIV/0!</v>
      </c>
      <c r="BZ282" s="406" t="e">
        <f t="shared" si="3067"/>
        <v>#DIV/0!</v>
      </c>
      <c r="CA282" s="407" t="e" cm="1">
        <f t="array" ref="CA282">BQ282/(SUMPRODUCT(--(CHOOSE({1,2,3},BP282,BR282,BS282)&gt;0),CHOOSE({1,2,3},BP282,BR282,BS282))+BO282)</f>
        <v>#DIV/0!</v>
      </c>
      <c r="CC282" s="404">
        <f t="shared" si="3027"/>
        <v>43616</v>
      </c>
      <c r="CD282" s="405">
        <f t="shared" si="3112"/>
        <v>0</v>
      </c>
      <c r="CE282" s="405">
        <v>0</v>
      </c>
      <c r="CF282" s="405">
        <v>0</v>
      </c>
      <c r="CG282" s="405">
        <v>0</v>
      </c>
      <c r="CH282" s="405">
        <v>0</v>
      </c>
      <c r="CI282" s="405">
        <v>0</v>
      </c>
      <c r="CJ282" s="405">
        <f t="shared" si="3028"/>
        <v>0</v>
      </c>
      <c r="CK282" s="405">
        <v>0</v>
      </c>
      <c r="CL282" s="405">
        <f t="shared" si="3068"/>
        <v>0</v>
      </c>
      <c r="CM282" s="1224" t="e">
        <f t="shared" si="3069"/>
        <v>#DIV/0!</v>
      </c>
      <c r="CN282" s="1224" t="e">
        <f t="shared" si="3070"/>
        <v>#DIV/0!</v>
      </c>
      <c r="CO282" s="406" t="e">
        <f t="shared" si="3071"/>
        <v>#DIV/0!</v>
      </c>
      <c r="CP282" s="406" t="e">
        <f t="shared" si="3072"/>
        <v>#DIV/0!</v>
      </c>
      <c r="CQ282" s="407" t="e" cm="1">
        <f t="array" ref="CQ282">CG282/(SUMPRODUCT(--(CHOOSE({1,2,3},CF282,CH282,CI282)&gt;0),CHOOSE({1,2,3},CF282,CH282,CI282))+CE282)</f>
        <v>#DIV/0!</v>
      </c>
      <c r="CS282" s="404">
        <f t="shared" si="3029"/>
        <v>43616</v>
      </c>
      <c r="CT282" s="405">
        <f t="shared" si="3113"/>
        <v>0</v>
      </c>
      <c r="CU282" s="405">
        <v>0</v>
      </c>
      <c r="CV282" s="405">
        <v>0</v>
      </c>
      <c r="CW282" s="405">
        <v>0</v>
      </c>
      <c r="CX282" s="405">
        <v>0</v>
      </c>
      <c r="CY282" s="405">
        <v>0</v>
      </c>
      <c r="CZ282" s="405">
        <f t="shared" si="3030"/>
        <v>0</v>
      </c>
      <c r="DA282" s="405">
        <v>0</v>
      </c>
      <c r="DB282" s="405">
        <f t="shared" si="3073"/>
        <v>0</v>
      </c>
      <c r="DC282" s="1224" t="e">
        <f t="shared" si="3074"/>
        <v>#DIV/0!</v>
      </c>
      <c r="DD282" s="1224" t="e">
        <f t="shared" si="3075"/>
        <v>#DIV/0!</v>
      </c>
      <c r="DE282" s="406" t="e">
        <f t="shared" si="3076"/>
        <v>#DIV/0!</v>
      </c>
      <c r="DF282" s="406" t="e">
        <f t="shared" si="3077"/>
        <v>#DIV/0!</v>
      </c>
      <c r="DG282" s="407" t="e" cm="1">
        <f t="array" ref="DG282">CW282/(SUMPRODUCT(--(CHOOSE({1,2,3},CV282,CX282,CY282)&gt;0),CHOOSE({1,2,3},CV282,CX282,CY282))+CU282)</f>
        <v>#DIV/0!</v>
      </c>
      <c r="DI282" s="404">
        <f t="shared" si="3031"/>
        <v>43616</v>
      </c>
      <c r="DJ282" s="405">
        <f t="shared" si="3114"/>
        <v>0</v>
      </c>
      <c r="DK282" s="405">
        <v>0</v>
      </c>
      <c r="DL282" s="405">
        <v>0</v>
      </c>
      <c r="DM282" s="405">
        <v>0</v>
      </c>
      <c r="DN282" s="405">
        <v>0</v>
      </c>
      <c r="DO282" s="405">
        <v>0</v>
      </c>
      <c r="DP282" s="405">
        <f t="shared" si="3032"/>
        <v>0</v>
      </c>
      <c r="DQ282" s="405">
        <v>0</v>
      </c>
      <c r="DR282" s="405">
        <f t="shared" si="3078"/>
        <v>0</v>
      </c>
      <c r="DS282" s="1224" t="e">
        <f t="shared" si="3079"/>
        <v>#DIV/0!</v>
      </c>
      <c r="DT282" s="1224" t="e">
        <f t="shared" si="3080"/>
        <v>#DIV/0!</v>
      </c>
      <c r="DU282" s="406" t="e">
        <f t="shared" si="3081"/>
        <v>#DIV/0!</v>
      </c>
      <c r="DV282" s="406" t="e">
        <f t="shared" si="3082"/>
        <v>#DIV/0!</v>
      </c>
      <c r="DW282" s="407" t="e" cm="1">
        <f t="array" ref="DW282">DM282/(SUMPRODUCT(--(CHOOSE({1,2,3},DL282,DN282,DO282)&gt;0),CHOOSE({1,2,3},DL282,DN282,DO282))+DK282)</f>
        <v>#DIV/0!</v>
      </c>
      <c r="DY282" s="404">
        <f t="shared" si="3033"/>
        <v>43616</v>
      </c>
      <c r="DZ282" s="405">
        <f t="shared" si="3115"/>
        <v>0</v>
      </c>
      <c r="EA282" s="405">
        <v>0</v>
      </c>
      <c r="EB282" s="405">
        <v>0</v>
      </c>
      <c r="EC282" s="405">
        <v>0</v>
      </c>
      <c r="ED282" s="405">
        <v>0</v>
      </c>
      <c r="EE282" s="405">
        <v>0</v>
      </c>
      <c r="EF282" s="405">
        <f t="shared" si="3034"/>
        <v>0</v>
      </c>
      <c r="EG282" s="405">
        <v>0</v>
      </c>
      <c r="EH282" s="405">
        <f t="shared" si="3083"/>
        <v>0</v>
      </c>
      <c r="EI282" s="1224" t="e">
        <f t="shared" si="3084"/>
        <v>#DIV/0!</v>
      </c>
      <c r="EJ282" s="1224" t="e">
        <f t="shared" si="3085"/>
        <v>#DIV/0!</v>
      </c>
      <c r="EK282" s="406" t="e">
        <f t="shared" si="3086"/>
        <v>#DIV/0!</v>
      </c>
      <c r="EL282" s="406" t="e">
        <f t="shared" si="3087"/>
        <v>#DIV/0!</v>
      </c>
      <c r="EM282" s="407" t="e" cm="1">
        <f t="array" ref="EM282">EC282/(SUMPRODUCT(--(CHOOSE({1,2,3},EB282,ED282,EE282)&gt;0),CHOOSE({1,2,3},EB282,ED282,EE282))+EA282)</f>
        <v>#DIV/0!</v>
      </c>
      <c r="EO282" s="404">
        <f t="shared" si="3035"/>
        <v>43616</v>
      </c>
      <c r="EP282" s="405">
        <f t="shared" si="3116"/>
        <v>0</v>
      </c>
      <c r="EQ282" s="405">
        <v>0</v>
      </c>
      <c r="ER282" s="405">
        <v>0</v>
      </c>
      <c r="ES282" s="405">
        <v>0</v>
      </c>
      <c r="ET282" s="405">
        <v>0</v>
      </c>
      <c r="EU282" s="405">
        <v>0</v>
      </c>
      <c r="EV282" s="405">
        <f t="shared" si="3036"/>
        <v>0</v>
      </c>
      <c r="EW282" s="405">
        <v>0</v>
      </c>
      <c r="EX282" s="405">
        <f t="shared" si="3088"/>
        <v>0</v>
      </c>
      <c r="EY282" s="1224" t="e">
        <f t="shared" si="3089"/>
        <v>#DIV/0!</v>
      </c>
      <c r="EZ282" s="1224" t="e">
        <f t="shared" si="3090"/>
        <v>#DIV/0!</v>
      </c>
      <c r="FA282" s="406" t="e">
        <f t="shared" si="3091"/>
        <v>#DIV/0!</v>
      </c>
      <c r="FB282" s="406" t="e">
        <f t="shared" si="3092"/>
        <v>#DIV/0!</v>
      </c>
      <c r="FC282" s="407" t="e" cm="1">
        <f t="array" ref="FC282">ES282/(SUMPRODUCT(--(CHOOSE({1,2,3},FH282,FX282,GN282)&gt;0),CHOOSE({1,2,3},FH282,FX282,GN282))+EQ282)</f>
        <v>#DIV/0!</v>
      </c>
      <c r="FE282" s="404">
        <f t="shared" si="3037"/>
        <v>43616</v>
      </c>
      <c r="FF282" s="405">
        <f t="shared" si="3117"/>
        <v>0</v>
      </c>
      <c r="FG282" s="405">
        <v>0</v>
      </c>
      <c r="FH282" s="405">
        <v>0</v>
      </c>
      <c r="FI282" s="405">
        <v>0</v>
      </c>
      <c r="FJ282" s="405">
        <v>0</v>
      </c>
      <c r="FK282" s="405">
        <v>0</v>
      </c>
      <c r="FL282" s="405">
        <f t="shared" si="3038"/>
        <v>0</v>
      </c>
      <c r="FM282" s="405">
        <v>0</v>
      </c>
      <c r="FN282" s="405">
        <f t="shared" si="3093"/>
        <v>0</v>
      </c>
      <c r="FO282" s="1224" t="e">
        <f t="shared" si="3094"/>
        <v>#DIV/0!</v>
      </c>
      <c r="FP282" s="1224" t="e">
        <f t="shared" si="3095"/>
        <v>#DIV/0!</v>
      </c>
      <c r="FQ282" s="406" t="e">
        <f t="shared" si="3096"/>
        <v>#DIV/0!</v>
      </c>
      <c r="FR282" s="406" t="e">
        <f t="shared" si="3097"/>
        <v>#DIV/0!</v>
      </c>
      <c r="FS282" s="407" t="e" cm="1">
        <f t="array" ref="FS282">FI282/(SUMPRODUCT(--(CHOOSE({1,2,3},FH282,FJ282,FK282)&gt;0),CHOOSE({1,2,3},FH282,FJ282,FK282))+FG282)</f>
        <v>#DIV/0!</v>
      </c>
      <c r="FU282" s="404">
        <f t="shared" si="3039"/>
        <v>43616</v>
      </c>
      <c r="FV282" s="405">
        <f t="shared" si="3118"/>
        <v>0</v>
      </c>
      <c r="FW282" s="405">
        <v>0</v>
      </c>
      <c r="FX282" s="405">
        <v>0</v>
      </c>
      <c r="FY282" s="405">
        <v>0</v>
      </c>
      <c r="FZ282" s="405">
        <v>0</v>
      </c>
      <c r="GA282" s="405">
        <v>0</v>
      </c>
      <c r="GB282" s="405">
        <f t="shared" si="3040"/>
        <v>0</v>
      </c>
      <c r="GC282" s="405">
        <v>0</v>
      </c>
      <c r="GD282" s="405">
        <f t="shared" si="3098"/>
        <v>0</v>
      </c>
      <c r="GE282" s="1224" t="e">
        <f t="shared" si="3099"/>
        <v>#DIV/0!</v>
      </c>
      <c r="GF282" s="1224" t="e">
        <f t="shared" si="3100"/>
        <v>#DIV/0!</v>
      </c>
      <c r="GG282" s="406" t="e">
        <f t="shared" si="3101"/>
        <v>#DIV/0!</v>
      </c>
      <c r="GH282" s="406" t="e">
        <f t="shared" si="3102"/>
        <v>#DIV/0!</v>
      </c>
      <c r="GI282" s="407" t="e" cm="1">
        <f t="array" ref="GI282">FY282/(SUMPRODUCT(--(CHOOSE({1,2,3},FX282,FZ282,GA282)&gt;0),CHOOSE({1,2,3},FX282,FZ282,GA282))+FW282)</f>
        <v>#DIV/0!</v>
      </c>
      <c r="GK282" s="404">
        <f t="shared" si="3041"/>
        <v>43616</v>
      </c>
      <c r="GL282" s="405">
        <f t="shared" si="3119"/>
        <v>0</v>
      </c>
      <c r="GM282" s="405">
        <v>0</v>
      </c>
      <c r="GN282" s="405">
        <v>0</v>
      </c>
      <c r="GO282" s="405">
        <v>0</v>
      </c>
      <c r="GP282" s="405">
        <v>0</v>
      </c>
      <c r="GQ282" s="405">
        <v>0</v>
      </c>
      <c r="GR282" s="405">
        <f t="shared" si="3042"/>
        <v>0</v>
      </c>
      <c r="GS282" s="405">
        <v>0</v>
      </c>
      <c r="GT282" s="405">
        <f t="shared" si="3103"/>
        <v>0</v>
      </c>
      <c r="GU282" s="1224" t="e">
        <f t="shared" si="3104"/>
        <v>#DIV/0!</v>
      </c>
      <c r="GV282" s="1224" t="e">
        <f t="shared" si="3105"/>
        <v>#DIV/0!</v>
      </c>
      <c r="GW282" s="406" t="e">
        <f t="shared" si="3106"/>
        <v>#DIV/0!</v>
      </c>
      <c r="GX282" s="406" t="e">
        <f t="shared" si="3107"/>
        <v>#DIV/0!</v>
      </c>
      <c r="GY282" s="407" t="e" cm="1">
        <f t="array" ref="GY282">GO282/(SUMPRODUCT(--(CHOOSE({1,2,3},GN282,GP282,GQ282)&gt;0),CHOOSE({1,2,3},GN282,GP282,GQ282))+GM282)</f>
        <v>#DIV/0!</v>
      </c>
    </row>
    <row r="283" spans="1:207" x14ac:dyDescent="0.2">
      <c r="A283" s="404">
        <f t="shared" si="3010"/>
        <v>43646</v>
      </c>
      <c r="B283" s="405">
        <f t="shared" si="3043"/>
        <v>0</v>
      </c>
      <c r="C283" s="405">
        <f t="shared" si="3011"/>
        <v>0</v>
      </c>
      <c r="D283" s="405">
        <f t="shared" si="3012"/>
        <v>0</v>
      </c>
      <c r="E283" s="405">
        <f t="shared" si="3013"/>
        <v>0</v>
      </c>
      <c r="F283" s="405">
        <f t="shared" si="3014"/>
        <v>0</v>
      </c>
      <c r="G283" s="405">
        <f t="shared" si="3015"/>
        <v>0</v>
      </c>
      <c r="H283" s="405">
        <f t="shared" si="3016"/>
        <v>0</v>
      </c>
      <c r="I283" s="405">
        <f t="shared" si="3017"/>
        <v>0</v>
      </c>
      <c r="J283" s="405">
        <f t="shared" si="3018"/>
        <v>0</v>
      </c>
      <c r="K283" s="1224" t="e">
        <f t="shared" si="3044"/>
        <v>#DIV/0!</v>
      </c>
      <c r="L283" s="1224" t="e">
        <f t="shared" si="3045"/>
        <v>#DIV/0!</v>
      </c>
      <c r="M283" s="406" t="e">
        <f t="shared" si="3046"/>
        <v>#DIV/0!</v>
      </c>
      <c r="N283" s="406" t="e">
        <f t="shared" si="3047"/>
        <v>#DIV/0!</v>
      </c>
      <c r="O283" s="407" t="e" cm="1">
        <f t="array" ref="O283">E283/(SUMPRODUCT(--(CHOOSE({1,2,3},D283,F283,G283)&gt;0),CHOOSE({1,2,3},D283,F283,G283))+C283)</f>
        <v>#DIV/0!</v>
      </c>
      <c r="Q283" s="404">
        <f t="shared" si="3019"/>
        <v>43646</v>
      </c>
      <c r="R283" s="405">
        <f t="shared" si="3108"/>
        <v>0</v>
      </c>
      <c r="S283" s="405">
        <v>0</v>
      </c>
      <c r="T283" s="405">
        <v>0</v>
      </c>
      <c r="U283" s="405">
        <v>0</v>
      </c>
      <c r="V283" s="405">
        <v>0</v>
      </c>
      <c r="W283" s="405">
        <v>0</v>
      </c>
      <c r="X283" s="405">
        <f t="shared" si="3020"/>
        <v>0</v>
      </c>
      <c r="Y283" s="405">
        <v>0</v>
      </c>
      <c r="Z283" s="405">
        <f t="shared" si="3048"/>
        <v>0</v>
      </c>
      <c r="AA283" s="1224" t="e">
        <f t="shared" si="3049"/>
        <v>#DIV/0!</v>
      </c>
      <c r="AB283" s="1224" t="e">
        <f t="shared" si="3050"/>
        <v>#DIV/0!</v>
      </c>
      <c r="AC283" s="406" t="e">
        <f t="shared" si="3051"/>
        <v>#DIV/0!</v>
      </c>
      <c r="AD283" s="406" t="e">
        <f t="shared" si="3052"/>
        <v>#DIV/0!</v>
      </c>
      <c r="AE283" s="407" t="e" cm="1">
        <f t="array" ref="AE283">U283/(SUMPRODUCT(--(CHOOSE({1,2,3},T283,V283,W283)&gt;0),CHOOSE({1,2,3},T283,V283,W283))+S283)</f>
        <v>#DIV/0!</v>
      </c>
      <c r="AG283" s="404">
        <f t="shared" si="3021"/>
        <v>43646</v>
      </c>
      <c r="AH283" s="405">
        <f t="shared" si="3109"/>
        <v>0</v>
      </c>
      <c r="AI283" s="405">
        <v>0</v>
      </c>
      <c r="AJ283" s="405">
        <v>0</v>
      </c>
      <c r="AK283" s="405">
        <v>0</v>
      </c>
      <c r="AL283" s="405">
        <v>0</v>
      </c>
      <c r="AM283" s="405">
        <v>0</v>
      </c>
      <c r="AN283" s="405">
        <f t="shared" si="3022"/>
        <v>0</v>
      </c>
      <c r="AO283" s="405">
        <v>0</v>
      </c>
      <c r="AP283" s="405">
        <f t="shared" si="3053"/>
        <v>0</v>
      </c>
      <c r="AQ283" s="1224" t="e">
        <f t="shared" si="3054"/>
        <v>#DIV/0!</v>
      </c>
      <c r="AR283" s="1224" t="e">
        <f t="shared" si="3055"/>
        <v>#DIV/0!</v>
      </c>
      <c r="AS283" s="406" t="e">
        <f t="shared" si="3056"/>
        <v>#DIV/0!</v>
      </c>
      <c r="AT283" s="406" t="e">
        <f t="shared" si="3057"/>
        <v>#DIV/0!</v>
      </c>
      <c r="AU283" s="407" t="e" cm="1">
        <f t="array" ref="AU283">AK283/(SUMPRODUCT(--(CHOOSE({1,2,3},AJ283,AL283,AM283)&gt;0),CHOOSE({1,2,3},AJ283,AL283,AM283))+AI283)</f>
        <v>#DIV/0!</v>
      </c>
      <c r="AW283" s="404">
        <f t="shared" si="3023"/>
        <v>43646</v>
      </c>
      <c r="AX283" s="405">
        <f t="shared" si="3110"/>
        <v>0</v>
      </c>
      <c r="AY283" s="405">
        <v>0</v>
      </c>
      <c r="AZ283" s="405">
        <v>0</v>
      </c>
      <c r="BA283" s="405">
        <v>0</v>
      </c>
      <c r="BB283" s="405">
        <v>0</v>
      </c>
      <c r="BC283" s="405">
        <v>0</v>
      </c>
      <c r="BD283" s="405">
        <f t="shared" si="3024"/>
        <v>0</v>
      </c>
      <c r="BE283" s="405">
        <v>0</v>
      </c>
      <c r="BF283" s="405">
        <f t="shared" si="3058"/>
        <v>0</v>
      </c>
      <c r="BG283" s="1224" t="e">
        <f t="shared" si="3059"/>
        <v>#DIV/0!</v>
      </c>
      <c r="BH283" s="1224" t="e">
        <f t="shared" si="3060"/>
        <v>#DIV/0!</v>
      </c>
      <c r="BI283" s="406" t="e">
        <f t="shared" si="3061"/>
        <v>#DIV/0!</v>
      </c>
      <c r="BJ283" s="406" t="e">
        <f t="shared" si="3062"/>
        <v>#DIV/0!</v>
      </c>
      <c r="BK283" s="407" t="e" cm="1">
        <f t="array" ref="BK283">BA283/(SUMPRODUCT(--(CHOOSE({1,2,3},AZ283,BB283,BC283)&gt;0),CHOOSE({1,2,3},AZ283,BB283,BC283))+AY283)</f>
        <v>#DIV/0!</v>
      </c>
      <c r="BM283" s="404">
        <f t="shared" si="3025"/>
        <v>43646</v>
      </c>
      <c r="BN283" s="405">
        <f t="shared" si="3111"/>
        <v>0</v>
      </c>
      <c r="BO283" s="405">
        <v>0</v>
      </c>
      <c r="BP283" s="405">
        <v>0</v>
      </c>
      <c r="BQ283" s="405">
        <v>0</v>
      </c>
      <c r="BR283" s="405">
        <v>0</v>
      </c>
      <c r="BS283" s="405">
        <v>0</v>
      </c>
      <c r="BT283" s="405">
        <f t="shared" si="3026"/>
        <v>0</v>
      </c>
      <c r="BU283" s="405">
        <v>0</v>
      </c>
      <c r="BV283" s="405">
        <f t="shared" si="3063"/>
        <v>0</v>
      </c>
      <c r="BW283" s="1224" t="e">
        <f t="shared" si="3064"/>
        <v>#DIV/0!</v>
      </c>
      <c r="BX283" s="1224" t="e">
        <f t="shared" si="3065"/>
        <v>#DIV/0!</v>
      </c>
      <c r="BY283" s="406" t="e">
        <f t="shared" si="3066"/>
        <v>#DIV/0!</v>
      </c>
      <c r="BZ283" s="406" t="e">
        <f t="shared" si="3067"/>
        <v>#DIV/0!</v>
      </c>
      <c r="CA283" s="407" t="e" cm="1">
        <f t="array" ref="CA283">BQ283/(SUMPRODUCT(--(CHOOSE({1,2,3},BP283,BR283,BS283)&gt;0),CHOOSE({1,2,3},BP283,BR283,BS283))+BO283)</f>
        <v>#DIV/0!</v>
      </c>
      <c r="CC283" s="404">
        <f t="shared" si="3027"/>
        <v>43646</v>
      </c>
      <c r="CD283" s="405">
        <f t="shared" si="3112"/>
        <v>0</v>
      </c>
      <c r="CE283" s="405">
        <v>0</v>
      </c>
      <c r="CF283" s="405">
        <v>0</v>
      </c>
      <c r="CG283" s="405">
        <v>0</v>
      </c>
      <c r="CH283" s="405">
        <v>0</v>
      </c>
      <c r="CI283" s="405">
        <v>0</v>
      </c>
      <c r="CJ283" s="405">
        <f t="shared" si="3028"/>
        <v>0</v>
      </c>
      <c r="CK283" s="405">
        <v>0</v>
      </c>
      <c r="CL283" s="405">
        <f t="shared" si="3068"/>
        <v>0</v>
      </c>
      <c r="CM283" s="1224" t="e">
        <f t="shared" si="3069"/>
        <v>#DIV/0!</v>
      </c>
      <c r="CN283" s="1224" t="e">
        <f t="shared" si="3070"/>
        <v>#DIV/0!</v>
      </c>
      <c r="CO283" s="406" t="e">
        <f t="shared" si="3071"/>
        <v>#DIV/0!</v>
      </c>
      <c r="CP283" s="406" t="e">
        <f t="shared" si="3072"/>
        <v>#DIV/0!</v>
      </c>
      <c r="CQ283" s="407" t="e" cm="1">
        <f t="array" ref="CQ283">CG283/(SUMPRODUCT(--(CHOOSE({1,2,3},CF283,CH283,CI283)&gt;0),CHOOSE({1,2,3},CF283,CH283,CI283))+CE283)</f>
        <v>#DIV/0!</v>
      </c>
      <c r="CS283" s="404">
        <f t="shared" si="3029"/>
        <v>43646</v>
      </c>
      <c r="CT283" s="405">
        <f t="shared" si="3113"/>
        <v>0</v>
      </c>
      <c r="CU283" s="405">
        <v>0</v>
      </c>
      <c r="CV283" s="405">
        <v>0</v>
      </c>
      <c r="CW283" s="405">
        <v>0</v>
      </c>
      <c r="CX283" s="405">
        <v>0</v>
      </c>
      <c r="CY283" s="405">
        <v>0</v>
      </c>
      <c r="CZ283" s="405">
        <f t="shared" si="3030"/>
        <v>0</v>
      </c>
      <c r="DA283" s="405">
        <v>0</v>
      </c>
      <c r="DB283" s="405">
        <f t="shared" si="3073"/>
        <v>0</v>
      </c>
      <c r="DC283" s="1224" t="e">
        <f t="shared" si="3074"/>
        <v>#DIV/0!</v>
      </c>
      <c r="DD283" s="1224" t="e">
        <f t="shared" si="3075"/>
        <v>#DIV/0!</v>
      </c>
      <c r="DE283" s="406" t="e">
        <f t="shared" si="3076"/>
        <v>#DIV/0!</v>
      </c>
      <c r="DF283" s="406" t="e">
        <f t="shared" si="3077"/>
        <v>#DIV/0!</v>
      </c>
      <c r="DG283" s="407" t="e" cm="1">
        <f t="array" ref="DG283">CW283/(SUMPRODUCT(--(CHOOSE({1,2,3},CV283,CX283,CY283)&gt;0),CHOOSE({1,2,3},CV283,CX283,CY283))+CU283)</f>
        <v>#DIV/0!</v>
      </c>
      <c r="DI283" s="404">
        <f t="shared" si="3031"/>
        <v>43646</v>
      </c>
      <c r="DJ283" s="405">
        <f t="shared" si="3114"/>
        <v>0</v>
      </c>
      <c r="DK283" s="405">
        <v>0</v>
      </c>
      <c r="DL283" s="405">
        <v>0</v>
      </c>
      <c r="DM283" s="405">
        <v>0</v>
      </c>
      <c r="DN283" s="405">
        <v>0</v>
      </c>
      <c r="DO283" s="405">
        <v>0</v>
      </c>
      <c r="DP283" s="405">
        <f t="shared" si="3032"/>
        <v>0</v>
      </c>
      <c r="DQ283" s="405">
        <v>0</v>
      </c>
      <c r="DR283" s="405">
        <f t="shared" si="3078"/>
        <v>0</v>
      </c>
      <c r="DS283" s="1224" t="e">
        <f t="shared" si="3079"/>
        <v>#DIV/0!</v>
      </c>
      <c r="DT283" s="1224" t="e">
        <f t="shared" si="3080"/>
        <v>#DIV/0!</v>
      </c>
      <c r="DU283" s="406" t="e">
        <f t="shared" si="3081"/>
        <v>#DIV/0!</v>
      </c>
      <c r="DV283" s="406" t="e">
        <f t="shared" si="3082"/>
        <v>#DIV/0!</v>
      </c>
      <c r="DW283" s="407" t="e" cm="1">
        <f t="array" ref="DW283">DM283/(SUMPRODUCT(--(CHOOSE({1,2,3},DL283,DN283,DO283)&gt;0),CHOOSE({1,2,3},DL283,DN283,DO283))+DK283)</f>
        <v>#DIV/0!</v>
      </c>
      <c r="DY283" s="404">
        <f t="shared" si="3033"/>
        <v>43646</v>
      </c>
      <c r="DZ283" s="405">
        <f t="shared" si="3115"/>
        <v>0</v>
      </c>
      <c r="EA283" s="405">
        <v>0</v>
      </c>
      <c r="EB283" s="405">
        <v>0</v>
      </c>
      <c r="EC283" s="405">
        <v>0</v>
      </c>
      <c r="ED283" s="405">
        <v>0</v>
      </c>
      <c r="EE283" s="405">
        <v>0</v>
      </c>
      <c r="EF283" s="405">
        <f t="shared" si="3034"/>
        <v>0</v>
      </c>
      <c r="EG283" s="405">
        <v>0</v>
      </c>
      <c r="EH283" s="405">
        <f t="shared" si="3083"/>
        <v>0</v>
      </c>
      <c r="EI283" s="1224" t="e">
        <f t="shared" si="3084"/>
        <v>#DIV/0!</v>
      </c>
      <c r="EJ283" s="1224" t="e">
        <f t="shared" si="3085"/>
        <v>#DIV/0!</v>
      </c>
      <c r="EK283" s="406" t="e">
        <f t="shared" si="3086"/>
        <v>#DIV/0!</v>
      </c>
      <c r="EL283" s="406" t="e">
        <f t="shared" si="3087"/>
        <v>#DIV/0!</v>
      </c>
      <c r="EM283" s="407" t="e" cm="1">
        <f t="array" ref="EM283">EC283/(SUMPRODUCT(--(CHOOSE({1,2,3},EB283,ED283,EE283)&gt;0),CHOOSE({1,2,3},EB283,ED283,EE283))+EA283)</f>
        <v>#DIV/0!</v>
      </c>
      <c r="EO283" s="404">
        <f t="shared" si="3035"/>
        <v>43646</v>
      </c>
      <c r="EP283" s="405">
        <f t="shared" si="3116"/>
        <v>0</v>
      </c>
      <c r="EQ283" s="405">
        <v>0</v>
      </c>
      <c r="ER283" s="405">
        <v>0</v>
      </c>
      <c r="ES283" s="405">
        <v>0</v>
      </c>
      <c r="ET283" s="405">
        <v>0</v>
      </c>
      <c r="EU283" s="405">
        <v>0</v>
      </c>
      <c r="EV283" s="405">
        <f t="shared" si="3036"/>
        <v>0</v>
      </c>
      <c r="EW283" s="405">
        <v>0</v>
      </c>
      <c r="EX283" s="405">
        <f t="shared" si="3088"/>
        <v>0</v>
      </c>
      <c r="EY283" s="1224" t="e">
        <f t="shared" si="3089"/>
        <v>#DIV/0!</v>
      </c>
      <c r="EZ283" s="1224" t="e">
        <f t="shared" si="3090"/>
        <v>#DIV/0!</v>
      </c>
      <c r="FA283" s="406" t="e">
        <f t="shared" si="3091"/>
        <v>#DIV/0!</v>
      </c>
      <c r="FB283" s="406" t="e">
        <f t="shared" si="3092"/>
        <v>#DIV/0!</v>
      </c>
      <c r="FC283" s="407" t="e" cm="1">
        <f t="array" ref="FC283">ES283/(SUMPRODUCT(--(CHOOSE({1,2,3},FH283,FX283,GN283)&gt;0),CHOOSE({1,2,3},FH283,FX283,GN283))+EQ283)</f>
        <v>#DIV/0!</v>
      </c>
      <c r="FE283" s="404">
        <f t="shared" si="3037"/>
        <v>43646</v>
      </c>
      <c r="FF283" s="405">
        <f t="shared" si="3117"/>
        <v>0</v>
      </c>
      <c r="FG283" s="405">
        <v>0</v>
      </c>
      <c r="FH283" s="405">
        <v>0</v>
      </c>
      <c r="FI283" s="405">
        <v>0</v>
      </c>
      <c r="FJ283" s="405">
        <v>0</v>
      </c>
      <c r="FK283" s="405">
        <v>0</v>
      </c>
      <c r="FL283" s="405">
        <f t="shared" si="3038"/>
        <v>0</v>
      </c>
      <c r="FM283" s="405">
        <v>0</v>
      </c>
      <c r="FN283" s="405">
        <f t="shared" si="3093"/>
        <v>0</v>
      </c>
      <c r="FO283" s="1224" t="e">
        <f t="shared" si="3094"/>
        <v>#DIV/0!</v>
      </c>
      <c r="FP283" s="1224" t="e">
        <f t="shared" si="3095"/>
        <v>#DIV/0!</v>
      </c>
      <c r="FQ283" s="406" t="e">
        <f t="shared" si="3096"/>
        <v>#DIV/0!</v>
      </c>
      <c r="FR283" s="406" t="e">
        <f t="shared" si="3097"/>
        <v>#DIV/0!</v>
      </c>
      <c r="FS283" s="407" t="e" cm="1">
        <f t="array" ref="FS283">FI283/(SUMPRODUCT(--(CHOOSE({1,2,3},FH283,FJ283,FK283)&gt;0),CHOOSE({1,2,3},FH283,FJ283,FK283))+FG283)</f>
        <v>#DIV/0!</v>
      </c>
      <c r="FU283" s="404">
        <f t="shared" si="3039"/>
        <v>43646</v>
      </c>
      <c r="FV283" s="405">
        <f t="shared" si="3118"/>
        <v>0</v>
      </c>
      <c r="FW283" s="405">
        <v>0</v>
      </c>
      <c r="FX283" s="405">
        <v>0</v>
      </c>
      <c r="FY283" s="405">
        <v>0</v>
      </c>
      <c r="FZ283" s="405">
        <v>0</v>
      </c>
      <c r="GA283" s="405">
        <v>0</v>
      </c>
      <c r="GB283" s="405">
        <f t="shared" si="3040"/>
        <v>0</v>
      </c>
      <c r="GC283" s="405">
        <v>0</v>
      </c>
      <c r="GD283" s="405">
        <f t="shared" si="3098"/>
        <v>0</v>
      </c>
      <c r="GE283" s="1224" t="e">
        <f t="shared" si="3099"/>
        <v>#DIV/0!</v>
      </c>
      <c r="GF283" s="1224" t="e">
        <f t="shared" si="3100"/>
        <v>#DIV/0!</v>
      </c>
      <c r="GG283" s="406" t="e">
        <f t="shared" si="3101"/>
        <v>#DIV/0!</v>
      </c>
      <c r="GH283" s="406" t="e">
        <f t="shared" si="3102"/>
        <v>#DIV/0!</v>
      </c>
      <c r="GI283" s="407" t="e" cm="1">
        <f t="array" ref="GI283">FY283/(SUMPRODUCT(--(CHOOSE({1,2,3},FX283,FZ283,GA283)&gt;0),CHOOSE({1,2,3},FX283,FZ283,GA283))+FW283)</f>
        <v>#DIV/0!</v>
      </c>
      <c r="GK283" s="404">
        <f t="shared" si="3041"/>
        <v>43646</v>
      </c>
      <c r="GL283" s="405">
        <f t="shared" si="3119"/>
        <v>0</v>
      </c>
      <c r="GM283" s="405">
        <v>0</v>
      </c>
      <c r="GN283" s="405">
        <v>0</v>
      </c>
      <c r="GO283" s="405">
        <v>0</v>
      </c>
      <c r="GP283" s="405">
        <v>0</v>
      </c>
      <c r="GQ283" s="405">
        <v>0</v>
      </c>
      <c r="GR283" s="405">
        <f t="shared" si="3042"/>
        <v>0</v>
      </c>
      <c r="GS283" s="405">
        <v>0</v>
      </c>
      <c r="GT283" s="405">
        <f t="shared" si="3103"/>
        <v>0</v>
      </c>
      <c r="GU283" s="1224" t="e">
        <f t="shared" si="3104"/>
        <v>#DIV/0!</v>
      </c>
      <c r="GV283" s="1224" t="e">
        <f t="shared" si="3105"/>
        <v>#DIV/0!</v>
      </c>
      <c r="GW283" s="406" t="e">
        <f t="shared" si="3106"/>
        <v>#DIV/0!</v>
      </c>
      <c r="GX283" s="406" t="e">
        <f t="shared" si="3107"/>
        <v>#DIV/0!</v>
      </c>
      <c r="GY283" s="407" t="e" cm="1">
        <f t="array" ref="GY283">GO283/(SUMPRODUCT(--(CHOOSE({1,2,3},GN283,GP283,GQ283)&gt;0),CHOOSE({1,2,3},GN283,GP283,GQ283))+GM283)</f>
        <v>#DIV/0!</v>
      </c>
    </row>
    <row r="284" spans="1:207" x14ac:dyDescent="0.2">
      <c r="A284" s="404">
        <f t="shared" si="3010"/>
        <v>43677</v>
      </c>
      <c r="B284" s="405">
        <f t="shared" si="3043"/>
        <v>0</v>
      </c>
      <c r="C284" s="405">
        <f t="shared" si="3011"/>
        <v>0</v>
      </c>
      <c r="D284" s="405">
        <f t="shared" si="3012"/>
        <v>0</v>
      </c>
      <c r="E284" s="405">
        <f t="shared" si="3013"/>
        <v>0</v>
      </c>
      <c r="F284" s="405">
        <f t="shared" si="3014"/>
        <v>0</v>
      </c>
      <c r="G284" s="405">
        <f t="shared" si="3015"/>
        <v>0</v>
      </c>
      <c r="H284" s="405">
        <f t="shared" si="3016"/>
        <v>0</v>
      </c>
      <c r="I284" s="405">
        <f t="shared" si="3017"/>
        <v>0</v>
      </c>
      <c r="J284" s="405">
        <f t="shared" si="3018"/>
        <v>0</v>
      </c>
      <c r="K284" s="1224" t="e">
        <f t="shared" si="3044"/>
        <v>#DIV/0!</v>
      </c>
      <c r="L284" s="1224" t="e">
        <f t="shared" si="3045"/>
        <v>#DIV/0!</v>
      </c>
      <c r="M284" s="406" t="e">
        <f t="shared" si="3046"/>
        <v>#DIV/0!</v>
      </c>
      <c r="N284" s="406" t="e">
        <f t="shared" si="3047"/>
        <v>#DIV/0!</v>
      </c>
      <c r="O284" s="407" t="e" cm="1">
        <f t="array" ref="O284">E284/(SUMPRODUCT(--(CHOOSE({1,2,3},D284,F284,G284)&gt;0),CHOOSE({1,2,3},D284,F284,G284))+C284)</f>
        <v>#DIV/0!</v>
      </c>
      <c r="Q284" s="404">
        <f t="shared" si="3019"/>
        <v>43677</v>
      </c>
      <c r="R284" s="405">
        <f t="shared" si="3108"/>
        <v>0</v>
      </c>
      <c r="S284" s="405">
        <v>0</v>
      </c>
      <c r="T284" s="405">
        <v>0</v>
      </c>
      <c r="U284" s="405">
        <v>0</v>
      </c>
      <c r="V284" s="405">
        <v>0</v>
      </c>
      <c r="W284" s="405">
        <v>0</v>
      </c>
      <c r="X284" s="405">
        <f t="shared" si="3020"/>
        <v>0</v>
      </c>
      <c r="Y284" s="405">
        <v>0</v>
      </c>
      <c r="Z284" s="405">
        <f t="shared" si="3048"/>
        <v>0</v>
      </c>
      <c r="AA284" s="1224" t="e">
        <f t="shared" si="3049"/>
        <v>#DIV/0!</v>
      </c>
      <c r="AB284" s="1224" t="e">
        <f t="shared" si="3050"/>
        <v>#DIV/0!</v>
      </c>
      <c r="AC284" s="406" t="e">
        <f t="shared" si="3051"/>
        <v>#DIV/0!</v>
      </c>
      <c r="AD284" s="406" t="e">
        <f t="shared" si="3052"/>
        <v>#DIV/0!</v>
      </c>
      <c r="AE284" s="407" t="e" cm="1">
        <f t="array" ref="AE284">U284/(SUMPRODUCT(--(CHOOSE({1,2,3},T284,V284,W284)&gt;0),CHOOSE({1,2,3},T284,V284,W284))+S284)</f>
        <v>#DIV/0!</v>
      </c>
      <c r="AG284" s="404">
        <f t="shared" si="3021"/>
        <v>43677</v>
      </c>
      <c r="AH284" s="405">
        <f t="shared" si="3109"/>
        <v>0</v>
      </c>
      <c r="AI284" s="405">
        <v>0</v>
      </c>
      <c r="AJ284" s="405">
        <v>0</v>
      </c>
      <c r="AK284" s="405">
        <v>0</v>
      </c>
      <c r="AL284" s="405">
        <v>0</v>
      </c>
      <c r="AM284" s="405">
        <v>0</v>
      </c>
      <c r="AN284" s="405">
        <f t="shared" si="3022"/>
        <v>0</v>
      </c>
      <c r="AO284" s="405">
        <v>0</v>
      </c>
      <c r="AP284" s="405">
        <f t="shared" si="3053"/>
        <v>0</v>
      </c>
      <c r="AQ284" s="1224" t="e">
        <f t="shared" si="3054"/>
        <v>#DIV/0!</v>
      </c>
      <c r="AR284" s="1224" t="e">
        <f t="shared" si="3055"/>
        <v>#DIV/0!</v>
      </c>
      <c r="AS284" s="406" t="e">
        <f t="shared" si="3056"/>
        <v>#DIV/0!</v>
      </c>
      <c r="AT284" s="406" t="e">
        <f t="shared" si="3057"/>
        <v>#DIV/0!</v>
      </c>
      <c r="AU284" s="407" t="e" cm="1">
        <f t="array" ref="AU284">AK284/(SUMPRODUCT(--(CHOOSE({1,2,3},AJ284,AL284,AM284)&gt;0),CHOOSE({1,2,3},AJ284,AL284,AM284))+AI284)</f>
        <v>#DIV/0!</v>
      </c>
      <c r="AW284" s="404">
        <f t="shared" si="3023"/>
        <v>43677</v>
      </c>
      <c r="AX284" s="405">
        <f t="shared" si="3110"/>
        <v>0</v>
      </c>
      <c r="AY284" s="405">
        <v>0</v>
      </c>
      <c r="AZ284" s="405">
        <v>0</v>
      </c>
      <c r="BA284" s="405">
        <v>0</v>
      </c>
      <c r="BB284" s="405">
        <v>0</v>
      </c>
      <c r="BC284" s="405">
        <v>0</v>
      </c>
      <c r="BD284" s="405">
        <f t="shared" si="3024"/>
        <v>0</v>
      </c>
      <c r="BE284" s="405">
        <v>0</v>
      </c>
      <c r="BF284" s="405">
        <f t="shared" si="3058"/>
        <v>0</v>
      </c>
      <c r="BG284" s="1224" t="e">
        <f t="shared" si="3059"/>
        <v>#DIV/0!</v>
      </c>
      <c r="BH284" s="1224" t="e">
        <f t="shared" si="3060"/>
        <v>#DIV/0!</v>
      </c>
      <c r="BI284" s="406" t="e">
        <f t="shared" si="3061"/>
        <v>#DIV/0!</v>
      </c>
      <c r="BJ284" s="406" t="e">
        <f t="shared" si="3062"/>
        <v>#DIV/0!</v>
      </c>
      <c r="BK284" s="407" t="e" cm="1">
        <f t="array" ref="BK284">BA284/(SUMPRODUCT(--(CHOOSE({1,2,3},AZ284,BB284,BC284)&gt;0),CHOOSE({1,2,3},AZ284,BB284,BC284))+AY284)</f>
        <v>#DIV/0!</v>
      </c>
      <c r="BM284" s="404">
        <f t="shared" si="3025"/>
        <v>43677</v>
      </c>
      <c r="BN284" s="405">
        <f t="shared" si="3111"/>
        <v>0</v>
      </c>
      <c r="BO284" s="405">
        <v>0</v>
      </c>
      <c r="BP284" s="405">
        <v>0</v>
      </c>
      <c r="BQ284" s="405">
        <v>0</v>
      </c>
      <c r="BR284" s="405">
        <v>0</v>
      </c>
      <c r="BS284" s="405">
        <v>0</v>
      </c>
      <c r="BT284" s="405">
        <f t="shared" si="3026"/>
        <v>0</v>
      </c>
      <c r="BU284" s="405">
        <v>0</v>
      </c>
      <c r="BV284" s="405">
        <f t="shared" si="3063"/>
        <v>0</v>
      </c>
      <c r="BW284" s="1224" t="e">
        <f t="shared" si="3064"/>
        <v>#DIV/0!</v>
      </c>
      <c r="BX284" s="1224" t="e">
        <f t="shared" si="3065"/>
        <v>#DIV/0!</v>
      </c>
      <c r="BY284" s="406" t="e">
        <f t="shared" si="3066"/>
        <v>#DIV/0!</v>
      </c>
      <c r="BZ284" s="406" t="e">
        <f t="shared" si="3067"/>
        <v>#DIV/0!</v>
      </c>
      <c r="CA284" s="407" t="e" cm="1">
        <f t="array" ref="CA284">BQ284/(SUMPRODUCT(--(CHOOSE({1,2,3},BP284,BR284,BS284)&gt;0),CHOOSE({1,2,3},BP284,BR284,BS284))+BO284)</f>
        <v>#DIV/0!</v>
      </c>
      <c r="CC284" s="404">
        <f t="shared" si="3027"/>
        <v>43677</v>
      </c>
      <c r="CD284" s="405">
        <f t="shared" si="3112"/>
        <v>0</v>
      </c>
      <c r="CE284" s="405">
        <v>0</v>
      </c>
      <c r="CF284" s="405">
        <v>0</v>
      </c>
      <c r="CG284" s="405">
        <v>0</v>
      </c>
      <c r="CH284" s="405">
        <v>0</v>
      </c>
      <c r="CI284" s="405">
        <v>0</v>
      </c>
      <c r="CJ284" s="405">
        <f t="shared" si="3028"/>
        <v>0</v>
      </c>
      <c r="CK284" s="405">
        <v>0</v>
      </c>
      <c r="CL284" s="405">
        <f t="shared" si="3068"/>
        <v>0</v>
      </c>
      <c r="CM284" s="1224" t="e">
        <f t="shared" si="3069"/>
        <v>#DIV/0!</v>
      </c>
      <c r="CN284" s="1224" t="e">
        <f t="shared" si="3070"/>
        <v>#DIV/0!</v>
      </c>
      <c r="CO284" s="406" t="e">
        <f t="shared" si="3071"/>
        <v>#DIV/0!</v>
      </c>
      <c r="CP284" s="406" t="e">
        <f t="shared" si="3072"/>
        <v>#DIV/0!</v>
      </c>
      <c r="CQ284" s="407" t="e" cm="1">
        <f t="array" ref="CQ284">CG284/(SUMPRODUCT(--(CHOOSE({1,2,3},CF284,CH284,CI284)&gt;0),CHOOSE({1,2,3},CF284,CH284,CI284))+CE284)</f>
        <v>#DIV/0!</v>
      </c>
      <c r="CS284" s="404">
        <f t="shared" si="3029"/>
        <v>43677</v>
      </c>
      <c r="CT284" s="405">
        <f t="shared" si="3113"/>
        <v>0</v>
      </c>
      <c r="CU284" s="405">
        <v>0</v>
      </c>
      <c r="CV284" s="405">
        <v>0</v>
      </c>
      <c r="CW284" s="405">
        <v>0</v>
      </c>
      <c r="CX284" s="405">
        <v>0</v>
      </c>
      <c r="CY284" s="405">
        <v>0</v>
      </c>
      <c r="CZ284" s="405">
        <f t="shared" si="3030"/>
        <v>0</v>
      </c>
      <c r="DA284" s="405">
        <v>0</v>
      </c>
      <c r="DB284" s="405">
        <f t="shared" si="3073"/>
        <v>0</v>
      </c>
      <c r="DC284" s="1224" t="e">
        <f t="shared" si="3074"/>
        <v>#DIV/0!</v>
      </c>
      <c r="DD284" s="1224" t="e">
        <f t="shared" si="3075"/>
        <v>#DIV/0!</v>
      </c>
      <c r="DE284" s="406" t="e">
        <f t="shared" si="3076"/>
        <v>#DIV/0!</v>
      </c>
      <c r="DF284" s="406" t="e">
        <f t="shared" si="3077"/>
        <v>#DIV/0!</v>
      </c>
      <c r="DG284" s="407" t="e" cm="1">
        <f t="array" ref="DG284">CW284/(SUMPRODUCT(--(CHOOSE({1,2,3},CV284,CX284,CY284)&gt;0),CHOOSE({1,2,3},CV284,CX284,CY284))+CU284)</f>
        <v>#DIV/0!</v>
      </c>
      <c r="DI284" s="404">
        <f t="shared" si="3031"/>
        <v>43677</v>
      </c>
      <c r="DJ284" s="405">
        <f t="shared" si="3114"/>
        <v>0</v>
      </c>
      <c r="DK284" s="405">
        <v>0</v>
      </c>
      <c r="DL284" s="405">
        <v>0</v>
      </c>
      <c r="DM284" s="405">
        <v>0</v>
      </c>
      <c r="DN284" s="405">
        <v>0</v>
      </c>
      <c r="DO284" s="405">
        <v>0</v>
      </c>
      <c r="DP284" s="405">
        <f t="shared" si="3032"/>
        <v>0</v>
      </c>
      <c r="DQ284" s="405">
        <v>0</v>
      </c>
      <c r="DR284" s="405">
        <f t="shared" si="3078"/>
        <v>0</v>
      </c>
      <c r="DS284" s="1224" t="e">
        <f t="shared" si="3079"/>
        <v>#DIV/0!</v>
      </c>
      <c r="DT284" s="1224" t="e">
        <f t="shared" si="3080"/>
        <v>#DIV/0!</v>
      </c>
      <c r="DU284" s="406" t="e">
        <f t="shared" si="3081"/>
        <v>#DIV/0!</v>
      </c>
      <c r="DV284" s="406" t="e">
        <f t="shared" si="3082"/>
        <v>#DIV/0!</v>
      </c>
      <c r="DW284" s="407" t="e" cm="1">
        <f t="array" ref="DW284">DM284/(SUMPRODUCT(--(CHOOSE({1,2,3},DL284,DN284,DO284)&gt;0),CHOOSE({1,2,3},DL284,DN284,DO284))+DK284)</f>
        <v>#DIV/0!</v>
      </c>
      <c r="DY284" s="404">
        <f t="shared" si="3033"/>
        <v>43677</v>
      </c>
      <c r="DZ284" s="405">
        <f t="shared" si="3115"/>
        <v>0</v>
      </c>
      <c r="EA284" s="405">
        <v>0</v>
      </c>
      <c r="EB284" s="405">
        <v>0</v>
      </c>
      <c r="EC284" s="405">
        <v>0</v>
      </c>
      <c r="ED284" s="405">
        <v>0</v>
      </c>
      <c r="EE284" s="405">
        <v>0</v>
      </c>
      <c r="EF284" s="405">
        <f t="shared" si="3034"/>
        <v>0</v>
      </c>
      <c r="EG284" s="405">
        <v>0</v>
      </c>
      <c r="EH284" s="405">
        <f t="shared" si="3083"/>
        <v>0</v>
      </c>
      <c r="EI284" s="1224" t="e">
        <f t="shared" si="3084"/>
        <v>#DIV/0!</v>
      </c>
      <c r="EJ284" s="1224" t="e">
        <f t="shared" si="3085"/>
        <v>#DIV/0!</v>
      </c>
      <c r="EK284" s="406" t="e">
        <f t="shared" si="3086"/>
        <v>#DIV/0!</v>
      </c>
      <c r="EL284" s="406" t="e">
        <f t="shared" si="3087"/>
        <v>#DIV/0!</v>
      </c>
      <c r="EM284" s="407" t="e" cm="1">
        <f t="array" ref="EM284">EC284/(SUMPRODUCT(--(CHOOSE({1,2,3},EB284,ED284,EE284)&gt;0),CHOOSE({1,2,3},EB284,ED284,EE284))+EA284)</f>
        <v>#DIV/0!</v>
      </c>
      <c r="EO284" s="404">
        <f t="shared" si="3035"/>
        <v>43677</v>
      </c>
      <c r="EP284" s="405">
        <f t="shared" si="3116"/>
        <v>0</v>
      </c>
      <c r="EQ284" s="405">
        <v>0</v>
      </c>
      <c r="ER284" s="405">
        <v>0</v>
      </c>
      <c r="ES284" s="405">
        <v>0</v>
      </c>
      <c r="ET284" s="405">
        <v>0</v>
      </c>
      <c r="EU284" s="405">
        <v>0</v>
      </c>
      <c r="EV284" s="405">
        <f t="shared" si="3036"/>
        <v>0</v>
      </c>
      <c r="EW284" s="405">
        <v>0</v>
      </c>
      <c r="EX284" s="405">
        <f t="shared" si="3088"/>
        <v>0</v>
      </c>
      <c r="EY284" s="1224" t="e">
        <f t="shared" si="3089"/>
        <v>#DIV/0!</v>
      </c>
      <c r="EZ284" s="1224" t="e">
        <f t="shared" si="3090"/>
        <v>#DIV/0!</v>
      </c>
      <c r="FA284" s="406" t="e">
        <f t="shared" si="3091"/>
        <v>#DIV/0!</v>
      </c>
      <c r="FB284" s="406" t="e">
        <f t="shared" si="3092"/>
        <v>#DIV/0!</v>
      </c>
      <c r="FC284" s="407" t="e" cm="1">
        <f t="array" ref="FC284">ES284/(SUMPRODUCT(--(CHOOSE({1,2,3},FH284,FX284,GN284)&gt;0),CHOOSE({1,2,3},FH284,FX284,GN284))+EQ284)</f>
        <v>#DIV/0!</v>
      </c>
      <c r="FE284" s="404">
        <f t="shared" si="3037"/>
        <v>43677</v>
      </c>
      <c r="FF284" s="405">
        <f t="shared" si="3117"/>
        <v>0</v>
      </c>
      <c r="FG284" s="405">
        <v>0</v>
      </c>
      <c r="FH284" s="405">
        <v>0</v>
      </c>
      <c r="FI284" s="405">
        <v>0</v>
      </c>
      <c r="FJ284" s="405">
        <v>0</v>
      </c>
      <c r="FK284" s="405">
        <v>0</v>
      </c>
      <c r="FL284" s="405">
        <f t="shared" si="3038"/>
        <v>0</v>
      </c>
      <c r="FM284" s="405">
        <v>0</v>
      </c>
      <c r="FN284" s="405">
        <f t="shared" si="3093"/>
        <v>0</v>
      </c>
      <c r="FO284" s="1224" t="e">
        <f t="shared" si="3094"/>
        <v>#DIV/0!</v>
      </c>
      <c r="FP284" s="1224" t="e">
        <f t="shared" si="3095"/>
        <v>#DIV/0!</v>
      </c>
      <c r="FQ284" s="406" t="e">
        <f t="shared" si="3096"/>
        <v>#DIV/0!</v>
      </c>
      <c r="FR284" s="406" t="e">
        <f t="shared" si="3097"/>
        <v>#DIV/0!</v>
      </c>
      <c r="FS284" s="407" t="e" cm="1">
        <f t="array" ref="FS284">FI284/(SUMPRODUCT(--(CHOOSE({1,2,3},FH284,FJ284,FK284)&gt;0),CHOOSE({1,2,3},FH284,FJ284,FK284))+FG284)</f>
        <v>#DIV/0!</v>
      </c>
      <c r="FU284" s="404">
        <f t="shared" si="3039"/>
        <v>43677</v>
      </c>
      <c r="FV284" s="405">
        <f t="shared" si="3118"/>
        <v>0</v>
      </c>
      <c r="FW284" s="405">
        <v>0</v>
      </c>
      <c r="FX284" s="405">
        <v>0</v>
      </c>
      <c r="FY284" s="405">
        <v>0</v>
      </c>
      <c r="FZ284" s="405">
        <v>0</v>
      </c>
      <c r="GA284" s="405">
        <v>0</v>
      </c>
      <c r="GB284" s="405">
        <f t="shared" si="3040"/>
        <v>0</v>
      </c>
      <c r="GC284" s="405">
        <v>0</v>
      </c>
      <c r="GD284" s="405">
        <f t="shared" si="3098"/>
        <v>0</v>
      </c>
      <c r="GE284" s="1224" t="e">
        <f t="shared" si="3099"/>
        <v>#DIV/0!</v>
      </c>
      <c r="GF284" s="1224" t="e">
        <f t="shared" si="3100"/>
        <v>#DIV/0!</v>
      </c>
      <c r="GG284" s="406" t="e">
        <f t="shared" si="3101"/>
        <v>#DIV/0!</v>
      </c>
      <c r="GH284" s="406" t="e">
        <f t="shared" si="3102"/>
        <v>#DIV/0!</v>
      </c>
      <c r="GI284" s="407" t="e" cm="1">
        <f t="array" ref="GI284">FY284/(SUMPRODUCT(--(CHOOSE({1,2,3},FX284,FZ284,GA284)&gt;0),CHOOSE({1,2,3},FX284,FZ284,GA284))+FW284)</f>
        <v>#DIV/0!</v>
      </c>
      <c r="GK284" s="404">
        <f t="shared" si="3041"/>
        <v>43677</v>
      </c>
      <c r="GL284" s="405">
        <f t="shared" si="3119"/>
        <v>0</v>
      </c>
      <c r="GM284" s="405">
        <v>0</v>
      </c>
      <c r="GN284" s="405">
        <v>0</v>
      </c>
      <c r="GO284" s="405">
        <v>0</v>
      </c>
      <c r="GP284" s="405">
        <v>0</v>
      </c>
      <c r="GQ284" s="405">
        <v>0</v>
      </c>
      <c r="GR284" s="405">
        <f t="shared" si="3042"/>
        <v>0</v>
      </c>
      <c r="GS284" s="405">
        <v>0</v>
      </c>
      <c r="GT284" s="405">
        <f t="shared" si="3103"/>
        <v>0</v>
      </c>
      <c r="GU284" s="1224" t="e">
        <f t="shared" si="3104"/>
        <v>#DIV/0!</v>
      </c>
      <c r="GV284" s="1224" t="e">
        <f t="shared" si="3105"/>
        <v>#DIV/0!</v>
      </c>
      <c r="GW284" s="406" t="e">
        <f t="shared" si="3106"/>
        <v>#DIV/0!</v>
      </c>
      <c r="GX284" s="406" t="e">
        <f t="shared" si="3107"/>
        <v>#DIV/0!</v>
      </c>
      <c r="GY284" s="407" t="e" cm="1">
        <f t="array" ref="GY284">GO284/(SUMPRODUCT(--(CHOOSE({1,2,3},GN284,GP284,GQ284)&gt;0),CHOOSE({1,2,3},GN284,GP284,GQ284))+GM284)</f>
        <v>#DIV/0!</v>
      </c>
    </row>
    <row r="285" spans="1:207" x14ac:dyDescent="0.2">
      <c r="A285" s="404">
        <f t="shared" si="3010"/>
        <v>43708</v>
      </c>
      <c r="B285" s="405">
        <f t="shared" si="3043"/>
        <v>0</v>
      </c>
      <c r="C285" s="405">
        <f t="shared" si="3011"/>
        <v>0</v>
      </c>
      <c r="D285" s="405">
        <f t="shared" si="3012"/>
        <v>0</v>
      </c>
      <c r="E285" s="405">
        <f t="shared" si="3013"/>
        <v>0</v>
      </c>
      <c r="F285" s="405">
        <f t="shared" si="3014"/>
        <v>0</v>
      </c>
      <c r="G285" s="405">
        <f t="shared" si="3015"/>
        <v>0</v>
      </c>
      <c r="H285" s="405">
        <f t="shared" si="3016"/>
        <v>0</v>
      </c>
      <c r="I285" s="405">
        <f t="shared" si="3017"/>
        <v>0</v>
      </c>
      <c r="J285" s="405">
        <f t="shared" si="3018"/>
        <v>0</v>
      </c>
      <c r="K285" s="1224" t="e">
        <f t="shared" si="3044"/>
        <v>#DIV/0!</v>
      </c>
      <c r="L285" s="1224" t="e">
        <f t="shared" si="3045"/>
        <v>#DIV/0!</v>
      </c>
      <c r="M285" s="406" t="e">
        <f t="shared" si="3046"/>
        <v>#DIV/0!</v>
      </c>
      <c r="N285" s="406" t="e">
        <f t="shared" si="3047"/>
        <v>#DIV/0!</v>
      </c>
      <c r="O285" s="407" t="e" cm="1">
        <f t="array" ref="O285">E285/(SUMPRODUCT(--(CHOOSE({1,2,3},D285,F285,G285)&gt;0),CHOOSE({1,2,3},D285,F285,G285))+C285)</f>
        <v>#DIV/0!</v>
      </c>
      <c r="Q285" s="404">
        <f t="shared" si="3019"/>
        <v>43708</v>
      </c>
      <c r="R285" s="405">
        <f t="shared" si="3108"/>
        <v>0</v>
      </c>
      <c r="S285" s="405">
        <v>0</v>
      </c>
      <c r="T285" s="405">
        <v>0</v>
      </c>
      <c r="U285" s="405">
        <v>0</v>
      </c>
      <c r="V285" s="405">
        <v>0</v>
      </c>
      <c r="W285" s="405">
        <v>0</v>
      </c>
      <c r="X285" s="405">
        <f t="shared" si="3020"/>
        <v>0</v>
      </c>
      <c r="Y285" s="405">
        <v>0</v>
      </c>
      <c r="Z285" s="405">
        <f t="shared" si="3048"/>
        <v>0</v>
      </c>
      <c r="AA285" s="1224" t="e">
        <f t="shared" si="3049"/>
        <v>#DIV/0!</v>
      </c>
      <c r="AB285" s="1224" t="e">
        <f t="shared" si="3050"/>
        <v>#DIV/0!</v>
      </c>
      <c r="AC285" s="406" t="e">
        <f t="shared" si="3051"/>
        <v>#DIV/0!</v>
      </c>
      <c r="AD285" s="406" t="e">
        <f t="shared" si="3052"/>
        <v>#DIV/0!</v>
      </c>
      <c r="AE285" s="407" t="e" cm="1">
        <f t="array" ref="AE285">U285/(SUMPRODUCT(--(CHOOSE({1,2,3},T285,V285,W285)&gt;0),CHOOSE({1,2,3},T285,V285,W285))+S285)</f>
        <v>#DIV/0!</v>
      </c>
      <c r="AG285" s="404">
        <f t="shared" si="3021"/>
        <v>43708</v>
      </c>
      <c r="AH285" s="405">
        <f t="shared" si="3109"/>
        <v>0</v>
      </c>
      <c r="AI285" s="405">
        <v>0</v>
      </c>
      <c r="AJ285" s="405">
        <v>0</v>
      </c>
      <c r="AK285" s="405">
        <v>0</v>
      </c>
      <c r="AL285" s="405">
        <v>0</v>
      </c>
      <c r="AM285" s="405">
        <v>0</v>
      </c>
      <c r="AN285" s="405">
        <f t="shared" si="3022"/>
        <v>0</v>
      </c>
      <c r="AO285" s="405">
        <v>0</v>
      </c>
      <c r="AP285" s="405">
        <f t="shared" si="3053"/>
        <v>0</v>
      </c>
      <c r="AQ285" s="1224" t="e">
        <f t="shared" si="3054"/>
        <v>#DIV/0!</v>
      </c>
      <c r="AR285" s="1224" t="e">
        <f t="shared" si="3055"/>
        <v>#DIV/0!</v>
      </c>
      <c r="AS285" s="406" t="e">
        <f t="shared" si="3056"/>
        <v>#DIV/0!</v>
      </c>
      <c r="AT285" s="406" t="e">
        <f t="shared" si="3057"/>
        <v>#DIV/0!</v>
      </c>
      <c r="AU285" s="407" t="e" cm="1">
        <f t="array" ref="AU285">AK285/(SUMPRODUCT(--(CHOOSE({1,2,3},AJ285,AL285,AM285)&gt;0),CHOOSE({1,2,3},AJ285,AL285,AM285))+AI285)</f>
        <v>#DIV/0!</v>
      </c>
      <c r="AW285" s="404">
        <f t="shared" si="3023"/>
        <v>43708</v>
      </c>
      <c r="AX285" s="405">
        <f t="shared" si="3110"/>
        <v>0</v>
      </c>
      <c r="AY285" s="405">
        <v>0</v>
      </c>
      <c r="AZ285" s="405">
        <v>0</v>
      </c>
      <c r="BA285" s="405">
        <v>0</v>
      </c>
      <c r="BB285" s="405">
        <v>0</v>
      </c>
      <c r="BC285" s="405">
        <v>0</v>
      </c>
      <c r="BD285" s="405">
        <f t="shared" si="3024"/>
        <v>0</v>
      </c>
      <c r="BE285" s="405">
        <v>0</v>
      </c>
      <c r="BF285" s="405">
        <f t="shared" si="3058"/>
        <v>0</v>
      </c>
      <c r="BG285" s="1224" t="e">
        <f t="shared" si="3059"/>
        <v>#DIV/0!</v>
      </c>
      <c r="BH285" s="1224" t="e">
        <f t="shared" si="3060"/>
        <v>#DIV/0!</v>
      </c>
      <c r="BI285" s="406" t="e">
        <f t="shared" si="3061"/>
        <v>#DIV/0!</v>
      </c>
      <c r="BJ285" s="406" t="e">
        <f t="shared" si="3062"/>
        <v>#DIV/0!</v>
      </c>
      <c r="BK285" s="407" t="e" cm="1">
        <f t="array" ref="BK285">BA285/(SUMPRODUCT(--(CHOOSE({1,2,3},AZ285,BB285,BC285)&gt;0),CHOOSE({1,2,3},AZ285,BB285,BC285))+AY285)</f>
        <v>#DIV/0!</v>
      </c>
      <c r="BM285" s="404">
        <f t="shared" si="3025"/>
        <v>43708</v>
      </c>
      <c r="BN285" s="405">
        <f t="shared" si="3111"/>
        <v>0</v>
      </c>
      <c r="BO285" s="405">
        <v>0</v>
      </c>
      <c r="BP285" s="405">
        <v>0</v>
      </c>
      <c r="BQ285" s="405">
        <v>0</v>
      </c>
      <c r="BR285" s="405">
        <v>0</v>
      </c>
      <c r="BS285" s="405">
        <v>0</v>
      </c>
      <c r="BT285" s="405">
        <f t="shared" si="3026"/>
        <v>0</v>
      </c>
      <c r="BU285" s="405">
        <v>0</v>
      </c>
      <c r="BV285" s="405">
        <f t="shared" si="3063"/>
        <v>0</v>
      </c>
      <c r="BW285" s="1224" t="e">
        <f t="shared" si="3064"/>
        <v>#DIV/0!</v>
      </c>
      <c r="BX285" s="1224" t="e">
        <f t="shared" si="3065"/>
        <v>#DIV/0!</v>
      </c>
      <c r="BY285" s="406" t="e">
        <f t="shared" si="3066"/>
        <v>#DIV/0!</v>
      </c>
      <c r="BZ285" s="406" t="e">
        <f t="shared" si="3067"/>
        <v>#DIV/0!</v>
      </c>
      <c r="CA285" s="407" t="e" cm="1">
        <f t="array" ref="CA285">BQ285/(SUMPRODUCT(--(CHOOSE({1,2,3},BP285,BR285,BS285)&gt;0),CHOOSE({1,2,3},BP285,BR285,BS285))+BO285)</f>
        <v>#DIV/0!</v>
      </c>
      <c r="CC285" s="404">
        <f t="shared" si="3027"/>
        <v>43708</v>
      </c>
      <c r="CD285" s="405">
        <f t="shared" si="3112"/>
        <v>0</v>
      </c>
      <c r="CE285" s="405">
        <v>0</v>
      </c>
      <c r="CF285" s="405">
        <v>0</v>
      </c>
      <c r="CG285" s="405">
        <v>0</v>
      </c>
      <c r="CH285" s="405">
        <v>0</v>
      </c>
      <c r="CI285" s="405">
        <v>0</v>
      </c>
      <c r="CJ285" s="405">
        <f t="shared" si="3028"/>
        <v>0</v>
      </c>
      <c r="CK285" s="405">
        <v>0</v>
      </c>
      <c r="CL285" s="405">
        <f t="shared" si="3068"/>
        <v>0</v>
      </c>
      <c r="CM285" s="1224" t="e">
        <f t="shared" si="3069"/>
        <v>#DIV/0!</v>
      </c>
      <c r="CN285" s="1224" t="e">
        <f t="shared" si="3070"/>
        <v>#DIV/0!</v>
      </c>
      <c r="CO285" s="406" t="e">
        <f t="shared" si="3071"/>
        <v>#DIV/0!</v>
      </c>
      <c r="CP285" s="406" t="e">
        <f t="shared" si="3072"/>
        <v>#DIV/0!</v>
      </c>
      <c r="CQ285" s="407" t="e" cm="1">
        <f t="array" ref="CQ285">CG285/(SUMPRODUCT(--(CHOOSE({1,2,3},CF285,CH285,CI285)&gt;0),CHOOSE({1,2,3},CF285,CH285,CI285))+CE285)</f>
        <v>#DIV/0!</v>
      </c>
      <c r="CS285" s="404">
        <f t="shared" si="3029"/>
        <v>43708</v>
      </c>
      <c r="CT285" s="405">
        <f t="shared" si="3113"/>
        <v>0</v>
      </c>
      <c r="CU285" s="405">
        <v>0</v>
      </c>
      <c r="CV285" s="405">
        <v>0</v>
      </c>
      <c r="CW285" s="405">
        <v>0</v>
      </c>
      <c r="CX285" s="405">
        <v>0</v>
      </c>
      <c r="CY285" s="405">
        <v>0</v>
      </c>
      <c r="CZ285" s="405">
        <f t="shared" si="3030"/>
        <v>0</v>
      </c>
      <c r="DA285" s="405">
        <v>0</v>
      </c>
      <c r="DB285" s="405">
        <f t="shared" si="3073"/>
        <v>0</v>
      </c>
      <c r="DC285" s="1224" t="e">
        <f t="shared" si="3074"/>
        <v>#DIV/0!</v>
      </c>
      <c r="DD285" s="1224" t="e">
        <f t="shared" si="3075"/>
        <v>#DIV/0!</v>
      </c>
      <c r="DE285" s="406" t="e">
        <f t="shared" si="3076"/>
        <v>#DIV/0!</v>
      </c>
      <c r="DF285" s="406" t="e">
        <f t="shared" si="3077"/>
        <v>#DIV/0!</v>
      </c>
      <c r="DG285" s="407" t="e" cm="1">
        <f t="array" ref="DG285">CW285/(SUMPRODUCT(--(CHOOSE({1,2,3},CV285,CX285,CY285)&gt;0),CHOOSE({1,2,3},CV285,CX285,CY285))+CU285)</f>
        <v>#DIV/0!</v>
      </c>
      <c r="DI285" s="404">
        <f t="shared" si="3031"/>
        <v>43708</v>
      </c>
      <c r="DJ285" s="405">
        <f t="shared" si="3114"/>
        <v>0</v>
      </c>
      <c r="DK285" s="405">
        <v>0</v>
      </c>
      <c r="DL285" s="405">
        <v>0</v>
      </c>
      <c r="DM285" s="405">
        <v>0</v>
      </c>
      <c r="DN285" s="405">
        <v>0</v>
      </c>
      <c r="DO285" s="405">
        <v>0</v>
      </c>
      <c r="DP285" s="405">
        <f t="shared" si="3032"/>
        <v>0</v>
      </c>
      <c r="DQ285" s="405">
        <v>0</v>
      </c>
      <c r="DR285" s="405">
        <f t="shared" si="3078"/>
        <v>0</v>
      </c>
      <c r="DS285" s="1224" t="e">
        <f t="shared" si="3079"/>
        <v>#DIV/0!</v>
      </c>
      <c r="DT285" s="1224" t="e">
        <f t="shared" si="3080"/>
        <v>#DIV/0!</v>
      </c>
      <c r="DU285" s="406" t="e">
        <f t="shared" si="3081"/>
        <v>#DIV/0!</v>
      </c>
      <c r="DV285" s="406" t="e">
        <f t="shared" si="3082"/>
        <v>#DIV/0!</v>
      </c>
      <c r="DW285" s="407" t="e" cm="1">
        <f t="array" ref="DW285">DM285/(SUMPRODUCT(--(CHOOSE({1,2,3},DL285,DN285,DO285)&gt;0),CHOOSE({1,2,3},DL285,DN285,DO285))+DK285)</f>
        <v>#DIV/0!</v>
      </c>
      <c r="DY285" s="404">
        <f t="shared" si="3033"/>
        <v>43708</v>
      </c>
      <c r="DZ285" s="405">
        <f t="shared" si="3115"/>
        <v>0</v>
      </c>
      <c r="EA285" s="405">
        <v>0</v>
      </c>
      <c r="EB285" s="405">
        <v>0</v>
      </c>
      <c r="EC285" s="405">
        <v>0</v>
      </c>
      <c r="ED285" s="405">
        <v>0</v>
      </c>
      <c r="EE285" s="405">
        <v>0</v>
      </c>
      <c r="EF285" s="405">
        <f t="shared" si="3034"/>
        <v>0</v>
      </c>
      <c r="EG285" s="405">
        <v>0</v>
      </c>
      <c r="EH285" s="405">
        <f t="shared" si="3083"/>
        <v>0</v>
      </c>
      <c r="EI285" s="1224" t="e">
        <f t="shared" si="3084"/>
        <v>#DIV/0!</v>
      </c>
      <c r="EJ285" s="1224" t="e">
        <f t="shared" si="3085"/>
        <v>#DIV/0!</v>
      </c>
      <c r="EK285" s="406" t="e">
        <f t="shared" si="3086"/>
        <v>#DIV/0!</v>
      </c>
      <c r="EL285" s="406" t="e">
        <f t="shared" si="3087"/>
        <v>#DIV/0!</v>
      </c>
      <c r="EM285" s="407" t="e" cm="1">
        <f t="array" ref="EM285">EC285/(SUMPRODUCT(--(CHOOSE({1,2,3},EB285,ED285,EE285)&gt;0),CHOOSE({1,2,3},EB285,ED285,EE285))+EA285)</f>
        <v>#DIV/0!</v>
      </c>
      <c r="EO285" s="404">
        <f t="shared" si="3035"/>
        <v>43708</v>
      </c>
      <c r="EP285" s="405">
        <f t="shared" si="3116"/>
        <v>0</v>
      </c>
      <c r="EQ285" s="405">
        <v>0</v>
      </c>
      <c r="ER285" s="405">
        <v>0</v>
      </c>
      <c r="ES285" s="405">
        <v>0</v>
      </c>
      <c r="ET285" s="405">
        <v>0</v>
      </c>
      <c r="EU285" s="405">
        <v>0</v>
      </c>
      <c r="EV285" s="405">
        <f t="shared" si="3036"/>
        <v>0</v>
      </c>
      <c r="EW285" s="405">
        <v>0</v>
      </c>
      <c r="EX285" s="405">
        <f t="shared" si="3088"/>
        <v>0</v>
      </c>
      <c r="EY285" s="1224" t="e">
        <f t="shared" si="3089"/>
        <v>#DIV/0!</v>
      </c>
      <c r="EZ285" s="1224" t="e">
        <f t="shared" si="3090"/>
        <v>#DIV/0!</v>
      </c>
      <c r="FA285" s="406" t="e">
        <f t="shared" si="3091"/>
        <v>#DIV/0!</v>
      </c>
      <c r="FB285" s="406" t="e">
        <f t="shared" si="3092"/>
        <v>#DIV/0!</v>
      </c>
      <c r="FC285" s="407" t="e" cm="1">
        <f t="array" ref="FC285">ES285/(SUMPRODUCT(--(CHOOSE({1,2,3},FH285,FX285,GN285)&gt;0),CHOOSE({1,2,3},FH285,FX285,GN285))+EQ285)</f>
        <v>#DIV/0!</v>
      </c>
      <c r="FE285" s="404">
        <f t="shared" si="3037"/>
        <v>43708</v>
      </c>
      <c r="FF285" s="405">
        <f t="shared" si="3117"/>
        <v>0</v>
      </c>
      <c r="FG285" s="405">
        <v>0</v>
      </c>
      <c r="FH285" s="405">
        <v>0</v>
      </c>
      <c r="FI285" s="405">
        <v>0</v>
      </c>
      <c r="FJ285" s="405">
        <v>0</v>
      </c>
      <c r="FK285" s="405">
        <v>0</v>
      </c>
      <c r="FL285" s="405">
        <f t="shared" si="3038"/>
        <v>0</v>
      </c>
      <c r="FM285" s="405">
        <v>0</v>
      </c>
      <c r="FN285" s="405">
        <f t="shared" si="3093"/>
        <v>0</v>
      </c>
      <c r="FO285" s="1224" t="e">
        <f t="shared" si="3094"/>
        <v>#DIV/0!</v>
      </c>
      <c r="FP285" s="1224" t="e">
        <f t="shared" si="3095"/>
        <v>#DIV/0!</v>
      </c>
      <c r="FQ285" s="406" t="e">
        <f t="shared" si="3096"/>
        <v>#DIV/0!</v>
      </c>
      <c r="FR285" s="406" t="e">
        <f t="shared" si="3097"/>
        <v>#DIV/0!</v>
      </c>
      <c r="FS285" s="407" t="e" cm="1">
        <f t="array" ref="FS285">FI285/(SUMPRODUCT(--(CHOOSE({1,2,3},FH285,FJ285,FK285)&gt;0),CHOOSE({1,2,3},FH285,FJ285,FK285))+FG285)</f>
        <v>#DIV/0!</v>
      </c>
      <c r="FU285" s="404">
        <f t="shared" si="3039"/>
        <v>43708</v>
      </c>
      <c r="FV285" s="405">
        <f t="shared" si="3118"/>
        <v>0</v>
      </c>
      <c r="FW285" s="405">
        <v>0</v>
      </c>
      <c r="FX285" s="405">
        <v>0</v>
      </c>
      <c r="FY285" s="405">
        <v>0</v>
      </c>
      <c r="FZ285" s="405">
        <v>0</v>
      </c>
      <c r="GA285" s="405">
        <v>0</v>
      </c>
      <c r="GB285" s="405">
        <f t="shared" si="3040"/>
        <v>0</v>
      </c>
      <c r="GC285" s="405">
        <v>0</v>
      </c>
      <c r="GD285" s="405">
        <f t="shared" si="3098"/>
        <v>0</v>
      </c>
      <c r="GE285" s="1224" t="e">
        <f t="shared" si="3099"/>
        <v>#DIV/0!</v>
      </c>
      <c r="GF285" s="1224" t="e">
        <f t="shared" si="3100"/>
        <v>#DIV/0!</v>
      </c>
      <c r="GG285" s="406" t="e">
        <f t="shared" si="3101"/>
        <v>#DIV/0!</v>
      </c>
      <c r="GH285" s="406" t="e">
        <f t="shared" si="3102"/>
        <v>#DIV/0!</v>
      </c>
      <c r="GI285" s="407" t="e" cm="1">
        <f t="array" ref="GI285">FY285/(SUMPRODUCT(--(CHOOSE({1,2,3},FX285,FZ285,GA285)&gt;0),CHOOSE({1,2,3},FX285,FZ285,GA285))+FW285)</f>
        <v>#DIV/0!</v>
      </c>
      <c r="GK285" s="404">
        <f t="shared" si="3041"/>
        <v>43708</v>
      </c>
      <c r="GL285" s="405">
        <f t="shared" si="3119"/>
        <v>0</v>
      </c>
      <c r="GM285" s="405">
        <v>0</v>
      </c>
      <c r="GN285" s="405">
        <v>0</v>
      </c>
      <c r="GO285" s="405">
        <v>0</v>
      </c>
      <c r="GP285" s="405">
        <v>0</v>
      </c>
      <c r="GQ285" s="405">
        <v>0</v>
      </c>
      <c r="GR285" s="405">
        <f t="shared" si="3042"/>
        <v>0</v>
      </c>
      <c r="GS285" s="405">
        <v>0</v>
      </c>
      <c r="GT285" s="405">
        <f t="shared" si="3103"/>
        <v>0</v>
      </c>
      <c r="GU285" s="1224" t="e">
        <f t="shared" si="3104"/>
        <v>#DIV/0!</v>
      </c>
      <c r="GV285" s="1224" t="e">
        <f t="shared" si="3105"/>
        <v>#DIV/0!</v>
      </c>
      <c r="GW285" s="406" t="e">
        <f t="shared" si="3106"/>
        <v>#DIV/0!</v>
      </c>
      <c r="GX285" s="406" t="e">
        <f t="shared" si="3107"/>
        <v>#DIV/0!</v>
      </c>
      <c r="GY285" s="407" t="e" cm="1">
        <f t="array" ref="GY285">GO285/(SUMPRODUCT(--(CHOOSE({1,2,3},GN285,GP285,GQ285)&gt;0),CHOOSE({1,2,3},GN285,GP285,GQ285))+GM285)</f>
        <v>#DIV/0!</v>
      </c>
    </row>
    <row r="286" spans="1:207" x14ac:dyDescent="0.2">
      <c r="A286" s="404">
        <f t="shared" si="3010"/>
        <v>43738</v>
      </c>
      <c r="B286" s="405">
        <f t="shared" si="3043"/>
        <v>0</v>
      </c>
      <c r="C286" s="405">
        <f t="shared" si="3011"/>
        <v>0</v>
      </c>
      <c r="D286" s="405">
        <f t="shared" si="3012"/>
        <v>0</v>
      </c>
      <c r="E286" s="405">
        <f t="shared" si="3013"/>
        <v>0</v>
      </c>
      <c r="F286" s="405">
        <f t="shared" si="3014"/>
        <v>0</v>
      </c>
      <c r="G286" s="405">
        <f t="shared" si="3015"/>
        <v>0</v>
      </c>
      <c r="H286" s="405">
        <f t="shared" si="3016"/>
        <v>0</v>
      </c>
      <c r="I286" s="405">
        <f t="shared" si="3017"/>
        <v>0</v>
      </c>
      <c r="J286" s="405">
        <f t="shared" si="3018"/>
        <v>0</v>
      </c>
      <c r="K286" s="1224" t="e">
        <f t="shared" si="3044"/>
        <v>#DIV/0!</v>
      </c>
      <c r="L286" s="1224" t="e">
        <f t="shared" si="3045"/>
        <v>#DIV/0!</v>
      </c>
      <c r="M286" s="406" t="e">
        <f t="shared" si="3046"/>
        <v>#DIV/0!</v>
      </c>
      <c r="N286" s="406" t="e">
        <f>+E286/(+E286+F286+G286)</f>
        <v>#DIV/0!</v>
      </c>
      <c r="O286" s="407" t="e" cm="1">
        <f t="array" ref="O286">E286/(SUMPRODUCT(--(CHOOSE({1,2,3},D286,F286,G286)&gt;0),CHOOSE({1,2,3},D286,F286,G286))+C286)</f>
        <v>#DIV/0!</v>
      </c>
      <c r="Q286" s="404">
        <f t="shared" si="3019"/>
        <v>43738</v>
      </c>
      <c r="R286" s="405">
        <f>+X285</f>
        <v>0</v>
      </c>
      <c r="S286" s="405">
        <v>0</v>
      </c>
      <c r="T286" s="405">
        <v>0</v>
      </c>
      <c r="U286" s="405">
        <v>0</v>
      </c>
      <c r="V286" s="405">
        <v>0</v>
      </c>
      <c r="W286" s="405">
        <v>0</v>
      </c>
      <c r="X286" s="405">
        <f t="shared" si="3020"/>
        <v>0</v>
      </c>
      <c r="Y286" s="405">
        <v>0</v>
      </c>
      <c r="Z286" s="405">
        <f>+X286-Y286</f>
        <v>0</v>
      </c>
      <c r="AA286" s="1224" t="e">
        <f t="shared" si="3049"/>
        <v>#DIV/0!</v>
      </c>
      <c r="AB286" s="1224" t="e">
        <f t="shared" si="3050"/>
        <v>#DIV/0!</v>
      </c>
      <c r="AC286" s="406" t="e">
        <f t="shared" si="3051"/>
        <v>#DIV/0!</v>
      </c>
      <c r="AD286" s="406" t="e">
        <f>+U286/(+U286+V286+W286)</f>
        <v>#DIV/0!</v>
      </c>
      <c r="AE286" s="407" t="e" cm="1">
        <f t="array" ref="AE286">U286/(SUMPRODUCT(--(CHOOSE({1,2,3},T286,V286,W286)&gt;0),CHOOSE({1,2,3},T286,V286,W286))+S286)</f>
        <v>#DIV/0!</v>
      </c>
      <c r="AG286" s="404">
        <f t="shared" si="3021"/>
        <v>43738</v>
      </c>
      <c r="AH286" s="405">
        <f>+AN285</f>
        <v>0</v>
      </c>
      <c r="AI286" s="405">
        <v>0</v>
      </c>
      <c r="AJ286" s="405">
        <v>0</v>
      </c>
      <c r="AK286" s="405">
        <v>0</v>
      </c>
      <c r="AL286" s="405">
        <v>0</v>
      </c>
      <c r="AM286" s="405">
        <v>0</v>
      </c>
      <c r="AN286" s="405">
        <f t="shared" si="3022"/>
        <v>0</v>
      </c>
      <c r="AO286" s="405">
        <v>0</v>
      </c>
      <c r="AP286" s="405">
        <f>+AN286-AO286</f>
        <v>0</v>
      </c>
      <c r="AQ286" s="1224" t="e">
        <f t="shared" si="3054"/>
        <v>#DIV/0!</v>
      </c>
      <c r="AR286" s="1224" t="e">
        <f t="shared" si="3055"/>
        <v>#DIV/0!</v>
      </c>
      <c r="AS286" s="406" t="e">
        <f t="shared" si="3056"/>
        <v>#DIV/0!</v>
      </c>
      <c r="AT286" s="406" t="e">
        <f>+AK286/(+AK286+AL286+AM286)</f>
        <v>#DIV/0!</v>
      </c>
      <c r="AU286" s="407" t="e" cm="1">
        <f t="array" ref="AU286">AK286/(SUMPRODUCT(--(CHOOSE({1,2,3},AJ286,AL286,AM286)&gt;0),CHOOSE({1,2,3},AJ286,AL286,AM286))+AI286)</f>
        <v>#DIV/0!</v>
      </c>
      <c r="AW286" s="404">
        <f t="shared" si="3023"/>
        <v>43738</v>
      </c>
      <c r="AX286" s="405">
        <f>+BD285</f>
        <v>0</v>
      </c>
      <c r="AY286" s="405">
        <v>0</v>
      </c>
      <c r="AZ286" s="405">
        <v>0</v>
      </c>
      <c r="BA286" s="405">
        <v>0</v>
      </c>
      <c r="BB286" s="405">
        <v>0</v>
      </c>
      <c r="BC286" s="405">
        <v>0</v>
      </c>
      <c r="BD286" s="405">
        <f t="shared" si="3024"/>
        <v>0</v>
      </c>
      <c r="BE286" s="405">
        <v>0</v>
      </c>
      <c r="BF286" s="405">
        <f>+BD286-BE286</f>
        <v>0</v>
      </c>
      <c r="BG286" s="1224" t="e">
        <f t="shared" si="3059"/>
        <v>#DIV/0!</v>
      </c>
      <c r="BH286" s="1224" t="e">
        <f t="shared" si="3060"/>
        <v>#DIV/0!</v>
      </c>
      <c r="BI286" s="406" t="e">
        <f t="shared" si="3061"/>
        <v>#DIV/0!</v>
      </c>
      <c r="BJ286" s="406" t="e">
        <f>+BA286/(+BA286+BB286+BC286)</f>
        <v>#DIV/0!</v>
      </c>
      <c r="BK286" s="407" t="e" cm="1">
        <f t="array" ref="BK286">BA286/(SUMPRODUCT(--(CHOOSE({1,2,3},AZ286,BB286,BC286)&gt;0),CHOOSE({1,2,3},AZ286,BB286,BC286))+AY286)</f>
        <v>#DIV/0!</v>
      </c>
      <c r="BM286" s="404">
        <f t="shared" si="3025"/>
        <v>43738</v>
      </c>
      <c r="BN286" s="405">
        <f>+BT285</f>
        <v>0</v>
      </c>
      <c r="BO286" s="405">
        <v>0</v>
      </c>
      <c r="BP286" s="405">
        <v>0</v>
      </c>
      <c r="BQ286" s="405">
        <v>0</v>
      </c>
      <c r="BR286" s="405">
        <v>0</v>
      </c>
      <c r="BS286" s="405">
        <v>0</v>
      </c>
      <c r="BT286" s="405">
        <f t="shared" si="3026"/>
        <v>0</v>
      </c>
      <c r="BU286" s="405">
        <v>0</v>
      </c>
      <c r="BV286" s="405">
        <f>+BT286-BU286</f>
        <v>0</v>
      </c>
      <c r="BW286" s="1224" t="e">
        <f t="shared" si="3064"/>
        <v>#DIV/0!</v>
      </c>
      <c r="BX286" s="1224" t="e">
        <f t="shared" si="3065"/>
        <v>#DIV/0!</v>
      </c>
      <c r="BY286" s="406" t="e">
        <f t="shared" si="3066"/>
        <v>#DIV/0!</v>
      </c>
      <c r="BZ286" s="406" t="e">
        <f>+BQ286/(+BQ286+BR286+BS286)</f>
        <v>#DIV/0!</v>
      </c>
      <c r="CA286" s="407" t="e" cm="1">
        <f t="array" ref="CA286">BQ286/(SUMPRODUCT(--(CHOOSE({1,2,3},BP286,BR286,BS286)&gt;0),CHOOSE({1,2,3},BP286,BR286,BS286))+BO286)</f>
        <v>#DIV/0!</v>
      </c>
      <c r="CC286" s="404">
        <f t="shared" si="3027"/>
        <v>43738</v>
      </c>
      <c r="CD286" s="405">
        <f>+CJ285</f>
        <v>0</v>
      </c>
      <c r="CE286" s="405">
        <v>0</v>
      </c>
      <c r="CF286" s="405">
        <v>0</v>
      </c>
      <c r="CG286" s="405">
        <v>0</v>
      </c>
      <c r="CH286" s="405">
        <v>0</v>
      </c>
      <c r="CI286" s="405">
        <v>0</v>
      </c>
      <c r="CJ286" s="405">
        <f t="shared" si="3028"/>
        <v>0</v>
      </c>
      <c r="CK286" s="405">
        <v>0</v>
      </c>
      <c r="CL286" s="405">
        <f>+CJ286-CK286</f>
        <v>0</v>
      </c>
      <c r="CM286" s="1224" t="e">
        <f t="shared" si="3069"/>
        <v>#DIV/0!</v>
      </c>
      <c r="CN286" s="1224" t="e">
        <f t="shared" si="3070"/>
        <v>#DIV/0!</v>
      </c>
      <c r="CO286" s="406" t="e">
        <f t="shared" si="3071"/>
        <v>#DIV/0!</v>
      </c>
      <c r="CP286" s="406" t="e">
        <f>+CG286/(+CG286+CH286+CI286)</f>
        <v>#DIV/0!</v>
      </c>
      <c r="CQ286" s="407" t="e" cm="1">
        <f t="array" ref="CQ286">CG286/(SUMPRODUCT(--(CHOOSE({1,2,3},CF286,CH286,CI286)&gt;0),CHOOSE({1,2,3},CF286,CH286,CI286))+CE286)</f>
        <v>#DIV/0!</v>
      </c>
      <c r="CS286" s="404">
        <f t="shared" si="3029"/>
        <v>43738</v>
      </c>
      <c r="CT286" s="405">
        <f>+CZ285</f>
        <v>0</v>
      </c>
      <c r="CU286" s="405">
        <v>0</v>
      </c>
      <c r="CV286" s="405">
        <v>0</v>
      </c>
      <c r="CW286" s="405">
        <v>0</v>
      </c>
      <c r="CX286" s="405">
        <v>0</v>
      </c>
      <c r="CY286" s="405">
        <v>0</v>
      </c>
      <c r="CZ286" s="405">
        <f t="shared" si="3030"/>
        <v>0</v>
      </c>
      <c r="DA286" s="405">
        <v>0</v>
      </c>
      <c r="DB286" s="405">
        <f>+CZ286-DA286</f>
        <v>0</v>
      </c>
      <c r="DC286" s="1224" t="e">
        <f t="shared" si="3074"/>
        <v>#DIV/0!</v>
      </c>
      <c r="DD286" s="1224" t="e">
        <f t="shared" si="3075"/>
        <v>#DIV/0!</v>
      </c>
      <c r="DE286" s="406" t="e">
        <f t="shared" si="3076"/>
        <v>#DIV/0!</v>
      </c>
      <c r="DF286" s="406" t="e">
        <f>+CW286/(+CW286+CX286+CY286)</f>
        <v>#DIV/0!</v>
      </c>
      <c r="DG286" s="407" t="e" cm="1">
        <f t="array" ref="DG286">CW286/(SUMPRODUCT(--(CHOOSE({1,2,3},CV286,CX286,CY286)&gt;0),CHOOSE({1,2,3},CV286,CX286,CY286))+CU286)</f>
        <v>#DIV/0!</v>
      </c>
      <c r="DI286" s="404">
        <f t="shared" si="3031"/>
        <v>43738</v>
      </c>
      <c r="DJ286" s="405">
        <f>+DP285</f>
        <v>0</v>
      </c>
      <c r="DK286" s="405">
        <v>0</v>
      </c>
      <c r="DL286" s="405">
        <v>0</v>
      </c>
      <c r="DM286" s="405">
        <v>0</v>
      </c>
      <c r="DN286" s="405">
        <v>0</v>
      </c>
      <c r="DO286" s="405">
        <v>0</v>
      </c>
      <c r="DP286" s="405">
        <f t="shared" si="3032"/>
        <v>0</v>
      </c>
      <c r="DQ286" s="405">
        <v>0</v>
      </c>
      <c r="DR286" s="405">
        <f>+DP286-DQ286</f>
        <v>0</v>
      </c>
      <c r="DS286" s="1224" t="e">
        <f t="shared" si="3079"/>
        <v>#DIV/0!</v>
      </c>
      <c r="DT286" s="1224" t="e">
        <f t="shared" si="3080"/>
        <v>#DIV/0!</v>
      </c>
      <c r="DU286" s="406" t="e">
        <f t="shared" si="3081"/>
        <v>#DIV/0!</v>
      </c>
      <c r="DV286" s="406" t="e">
        <f>+DM286/(+DM286+DN286+DO286)</f>
        <v>#DIV/0!</v>
      </c>
      <c r="DW286" s="407" t="e" cm="1">
        <f t="array" ref="DW286">DM286/(SUMPRODUCT(--(CHOOSE({1,2,3},DL286,DN286,DO286)&gt;0),CHOOSE({1,2,3},DL286,DN286,DO286))+DK286)</f>
        <v>#DIV/0!</v>
      </c>
      <c r="DY286" s="404">
        <f t="shared" si="3033"/>
        <v>43738</v>
      </c>
      <c r="DZ286" s="405">
        <f>+EF285</f>
        <v>0</v>
      </c>
      <c r="EA286" s="405">
        <v>0</v>
      </c>
      <c r="EB286" s="405">
        <v>0</v>
      </c>
      <c r="EC286" s="405">
        <v>0</v>
      </c>
      <c r="ED286" s="405">
        <v>0</v>
      </c>
      <c r="EE286" s="405">
        <v>0</v>
      </c>
      <c r="EF286" s="405">
        <f t="shared" si="3034"/>
        <v>0</v>
      </c>
      <c r="EG286" s="405">
        <v>0</v>
      </c>
      <c r="EH286" s="405">
        <f>+EF286-EG286</f>
        <v>0</v>
      </c>
      <c r="EI286" s="1224" t="e">
        <f t="shared" si="3084"/>
        <v>#DIV/0!</v>
      </c>
      <c r="EJ286" s="1224" t="e">
        <f t="shared" si="3085"/>
        <v>#DIV/0!</v>
      </c>
      <c r="EK286" s="406" t="e">
        <f t="shared" si="3086"/>
        <v>#DIV/0!</v>
      </c>
      <c r="EL286" s="406" t="e">
        <f>+EC286/(+EC286+ED286+EE286)</f>
        <v>#DIV/0!</v>
      </c>
      <c r="EM286" s="407" t="e" cm="1">
        <f t="array" ref="EM286">EC286/(SUMPRODUCT(--(CHOOSE({1,2,3},EB286,ED286,EE286)&gt;0),CHOOSE({1,2,3},EB286,ED286,EE286))+EA286)</f>
        <v>#DIV/0!</v>
      </c>
      <c r="EO286" s="404">
        <f t="shared" si="3035"/>
        <v>43738</v>
      </c>
      <c r="EP286" s="405">
        <f>+EV285</f>
        <v>0</v>
      </c>
      <c r="EQ286" s="405">
        <v>0</v>
      </c>
      <c r="ER286" s="405">
        <v>0</v>
      </c>
      <c r="ES286" s="405">
        <v>0</v>
      </c>
      <c r="ET286" s="405">
        <v>0</v>
      </c>
      <c r="EU286" s="405">
        <v>0</v>
      </c>
      <c r="EV286" s="405">
        <f t="shared" si="3036"/>
        <v>0</v>
      </c>
      <c r="EW286" s="405">
        <v>0</v>
      </c>
      <c r="EX286" s="405">
        <f>+EV286-EW286</f>
        <v>0</v>
      </c>
      <c r="EY286" s="1224" t="e">
        <f t="shared" si="3089"/>
        <v>#DIV/0!</v>
      </c>
      <c r="EZ286" s="1224" t="e">
        <f t="shared" si="3090"/>
        <v>#DIV/0!</v>
      </c>
      <c r="FA286" s="406" t="e">
        <f t="shared" si="3091"/>
        <v>#DIV/0!</v>
      </c>
      <c r="FB286" s="406" t="e">
        <f>+ES286/(+ES286+ET286+EU286)</f>
        <v>#DIV/0!</v>
      </c>
      <c r="FC286" s="407" t="e" cm="1">
        <f t="array" ref="FC286">ES286/(SUMPRODUCT(--(CHOOSE({1,2,3},FH286,FX286,GN286)&gt;0),CHOOSE({1,2,3},FH286,FX286,GN286))+EQ286)</f>
        <v>#DIV/0!</v>
      </c>
      <c r="FE286" s="404">
        <f t="shared" si="3037"/>
        <v>43738</v>
      </c>
      <c r="FF286" s="405">
        <f>+FL285</f>
        <v>0</v>
      </c>
      <c r="FG286" s="405">
        <v>0</v>
      </c>
      <c r="FH286" s="405">
        <v>0</v>
      </c>
      <c r="FI286" s="405">
        <v>0</v>
      </c>
      <c r="FJ286" s="405">
        <v>0</v>
      </c>
      <c r="FK286" s="405">
        <v>0</v>
      </c>
      <c r="FL286" s="405">
        <f t="shared" si="3038"/>
        <v>0</v>
      </c>
      <c r="FM286" s="405">
        <v>0</v>
      </c>
      <c r="FN286" s="405">
        <f>+FL286-FM286</f>
        <v>0</v>
      </c>
      <c r="FO286" s="1224" t="e">
        <f t="shared" si="3094"/>
        <v>#DIV/0!</v>
      </c>
      <c r="FP286" s="1224" t="e">
        <f t="shared" si="3095"/>
        <v>#DIV/0!</v>
      </c>
      <c r="FQ286" s="406" t="e">
        <f t="shared" si="3096"/>
        <v>#DIV/0!</v>
      </c>
      <c r="FR286" s="406" t="e">
        <f>+FI286/(+FI286+FJ286+FK286)</f>
        <v>#DIV/0!</v>
      </c>
      <c r="FS286" s="407" t="e" cm="1">
        <f t="array" ref="FS286">FI286/(SUMPRODUCT(--(CHOOSE({1,2,3},FH286,FJ286,FK286)&gt;0),CHOOSE({1,2,3},FH286,FJ286,FK286))+FG286)</f>
        <v>#DIV/0!</v>
      </c>
      <c r="FU286" s="404">
        <f t="shared" si="3039"/>
        <v>43738</v>
      </c>
      <c r="FV286" s="405">
        <f>+GB285</f>
        <v>0</v>
      </c>
      <c r="FW286" s="405">
        <v>0</v>
      </c>
      <c r="FX286" s="405">
        <v>0</v>
      </c>
      <c r="FY286" s="405">
        <v>0</v>
      </c>
      <c r="FZ286" s="405">
        <v>0</v>
      </c>
      <c r="GA286" s="405">
        <v>0</v>
      </c>
      <c r="GB286" s="405">
        <f t="shared" si="3040"/>
        <v>0</v>
      </c>
      <c r="GC286" s="405">
        <v>0</v>
      </c>
      <c r="GD286" s="405">
        <f>+GB286-GC286</f>
        <v>0</v>
      </c>
      <c r="GE286" s="1224" t="e">
        <f t="shared" si="3099"/>
        <v>#DIV/0!</v>
      </c>
      <c r="GF286" s="1224" t="e">
        <f t="shared" si="3100"/>
        <v>#DIV/0!</v>
      </c>
      <c r="GG286" s="406" t="e">
        <f t="shared" si="3101"/>
        <v>#DIV/0!</v>
      </c>
      <c r="GH286" s="406" t="e">
        <f>+FY286/(+FY286+FZ286+GA286)</f>
        <v>#DIV/0!</v>
      </c>
      <c r="GI286" s="407" t="e" cm="1">
        <f t="array" ref="GI286">FY286/(SUMPRODUCT(--(CHOOSE({1,2,3},FX286,FZ286,GA286)&gt;0),CHOOSE({1,2,3},FX286,FZ286,GA286))+FW286)</f>
        <v>#DIV/0!</v>
      </c>
      <c r="GK286" s="404">
        <f t="shared" si="3041"/>
        <v>43738</v>
      </c>
      <c r="GL286" s="405">
        <f>+GR285</f>
        <v>0</v>
      </c>
      <c r="GM286" s="405">
        <v>0</v>
      </c>
      <c r="GN286" s="405">
        <v>0</v>
      </c>
      <c r="GO286" s="405">
        <v>0</v>
      </c>
      <c r="GP286" s="405">
        <v>0</v>
      </c>
      <c r="GQ286" s="405">
        <v>0</v>
      </c>
      <c r="GR286" s="405">
        <f t="shared" si="3042"/>
        <v>0</v>
      </c>
      <c r="GS286" s="405">
        <v>0</v>
      </c>
      <c r="GT286" s="405">
        <f>+GR286-GS286</f>
        <v>0</v>
      </c>
      <c r="GU286" s="1224" t="e">
        <f t="shared" si="3104"/>
        <v>#DIV/0!</v>
      </c>
      <c r="GV286" s="1224" t="e">
        <f t="shared" si="3105"/>
        <v>#DIV/0!</v>
      </c>
      <c r="GW286" s="406" t="e">
        <f t="shared" si="3106"/>
        <v>#DIV/0!</v>
      </c>
      <c r="GX286" s="406" t="e">
        <f>+GO286/(+GO286+GP286+GQ286)</f>
        <v>#DIV/0!</v>
      </c>
      <c r="GY286" s="407" t="e" cm="1">
        <f t="array" ref="GY286">GO286/(SUMPRODUCT(--(CHOOSE({1,2,3},GN286,GP286,GQ286)&gt;0),CHOOSE({1,2,3},GN286,GP286,GQ286))+GM286)</f>
        <v>#DIV/0!</v>
      </c>
    </row>
    <row r="287" spans="1:207" x14ac:dyDescent="0.2">
      <c r="A287" s="404">
        <f t="shared" si="3010"/>
        <v>43769</v>
      </c>
      <c r="B287" s="405">
        <f t="shared" si="3043"/>
        <v>0</v>
      </c>
      <c r="C287" s="405">
        <f t="shared" si="3011"/>
        <v>0</v>
      </c>
      <c r="D287" s="405">
        <f t="shared" si="3012"/>
        <v>0</v>
      </c>
      <c r="E287" s="405">
        <f t="shared" si="3013"/>
        <v>0</v>
      </c>
      <c r="F287" s="405">
        <f t="shared" si="3014"/>
        <v>0</v>
      </c>
      <c r="G287" s="405">
        <f t="shared" si="3015"/>
        <v>0</v>
      </c>
      <c r="H287" s="405">
        <f t="shared" si="3016"/>
        <v>0</v>
      </c>
      <c r="I287" s="405">
        <f t="shared" si="3017"/>
        <v>0</v>
      </c>
      <c r="J287" s="405">
        <f t="shared" si="3018"/>
        <v>0</v>
      </c>
      <c r="K287" s="1224" t="e">
        <f t="shared" si="3044"/>
        <v>#DIV/0!</v>
      </c>
      <c r="L287" s="1224" t="e">
        <f t="shared" si="3045"/>
        <v>#DIV/0!</v>
      </c>
      <c r="M287" s="406" t="e">
        <f t="shared" si="3046"/>
        <v>#DIV/0!</v>
      </c>
      <c r="N287" s="406" t="e">
        <f t="shared" ref="N287:N297" si="3120">+E287/(+E287+F287+G287)</f>
        <v>#DIV/0!</v>
      </c>
      <c r="O287" s="407" t="e" cm="1">
        <f t="array" ref="O287">E287/(SUMPRODUCT(--(CHOOSE({1,2,3},D287,F287,G287)&gt;0),CHOOSE({1,2,3},D287,F287,G287))+C287)</f>
        <v>#DIV/0!</v>
      </c>
      <c r="Q287" s="404">
        <f t="shared" si="3019"/>
        <v>43769</v>
      </c>
      <c r="R287" s="405">
        <f t="shared" ref="R287:R298" si="3121">+X286</f>
        <v>0</v>
      </c>
      <c r="S287" s="405">
        <v>0</v>
      </c>
      <c r="T287" s="405">
        <v>0</v>
      </c>
      <c r="U287" s="405">
        <v>0</v>
      </c>
      <c r="V287" s="405">
        <v>0</v>
      </c>
      <c r="W287" s="405">
        <v>0</v>
      </c>
      <c r="X287" s="405">
        <f t="shared" si="3020"/>
        <v>0</v>
      </c>
      <c r="Y287" s="405">
        <v>0</v>
      </c>
      <c r="Z287" s="405">
        <f t="shared" ref="Z287:Z298" si="3122">+X287-Y287</f>
        <v>0</v>
      </c>
      <c r="AA287" s="1224" t="e">
        <f t="shared" si="3049"/>
        <v>#DIV/0!</v>
      </c>
      <c r="AB287" s="1224" t="e">
        <f t="shared" si="3050"/>
        <v>#DIV/0!</v>
      </c>
      <c r="AC287" s="406" t="e">
        <f t="shared" si="3051"/>
        <v>#DIV/0!</v>
      </c>
      <c r="AD287" s="406" t="e">
        <f t="shared" ref="AD287:AD297" si="3123">+U287/(+U287+V287+W287)</f>
        <v>#DIV/0!</v>
      </c>
      <c r="AE287" s="407" t="e" cm="1">
        <f t="array" ref="AE287">U287/(SUMPRODUCT(--(CHOOSE({1,2,3},T287,V287,W287)&gt;0),CHOOSE({1,2,3},T287,V287,W287))+S287)</f>
        <v>#DIV/0!</v>
      </c>
      <c r="AG287" s="404">
        <f t="shared" si="3021"/>
        <v>43769</v>
      </c>
      <c r="AH287" s="405">
        <f t="shared" ref="AH287:AH298" si="3124">+AN286</f>
        <v>0</v>
      </c>
      <c r="AI287" s="405">
        <v>0</v>
      </c>
      <c r="AJ287" s="405">
        <v>0</v>
      </c>
      <c r="AK287" s="405">
        <v>0</v>
      </c>
      <c r="AL287" s="405">
        <v>0</v>
      </c>
      <c r="AM287" s="405">
        <v>0</v>
      </c>
      <c r="AN287" s="405">
        <f t="shared" si="3022"/>
        <v>0</v>
      </c>
      <c r="AO287" s="405">
        <v>0</v>
      </c>
      <c r="AP287" s="405">
        <f t="shared" ref="AP287:AP298" si="3125">+AN287-AO287</f>
        <v>0</v>
      </c>
      <c r="AQ287" s="1224" t="e">
        <f t="shared" si="3054"/>
        <v>#DIV/0!</v>
      </c>
      <c r="AR287" s="1224" t="e">
        <f t="shared" si="3055"/>
        <v>#DIV/0!</v>
      </c>
      <c r="AS287" s="406" t="e">
        <f t="shared" si="3056"/>
        <v>#DIV/0!</v>
      </c>
      <c r="AT287" s="406" t="e">
        <f t="shared" ref="AT287:AT297" si="3126">+AK287/(+AK287+AL287+AM287)</f>
        <v>#DIV/0!</v>
      </c>
      <c r="AU287" s="407" t="e" cm="1">
        <f t="array" ref="AU287">AK287/(SUMPRODUCT(--(CHOOSE({1,2,3},AJ287,AL287,AM287)&gt;0),CHOOSE({1,2,3},AJ287,AL287,AM287))+AI287)</f>
        <v>#DIV/0!</v>
      </c>
      <c r="AW287" s="404">
        <f t="shared" si="3023"/>
        <v>43769</v>
      </c>
      <c r="AX287" s="405">
        <f t="shared" ref="AX287:AX298" si="3127">+BD286</f>
        <v>0</v>
      </c>
      <c r="AY287" s="405">
        <v>0</v>
      </c>
      <c r="AZ287" s="405">
        <v>0</v>
      </c>
      <c r="BA287" s="405">
        <v>0</v>
      </c>
      <c r="BB287" s="405">
        <v>0</v>
      </c>
      <c r="BC287" s="405">
        <v>0</v>
      </c>
      <c r="BD287" s="405">
        <f t="shared" si="3024"/>
        <v>0</v>
      </c>
      <c r="BE287" s="405">
        <v>0</v>
      </c>
      <c r="BF287" s="405">
        <f t="shared" ref="BF287:BF298" si="3128">+BD287-BE287</f>
        <v>0</v>
      </c>
      <c r="BG287" s="1224" t="e">
        <f t="shared" si="3059"/>
        <v>#DIV/0!</v>
      </c>
      <c r="BH287" s="1224" t="e">
        <f t="shared" si="3060"/>
        <v>#DIV/0!</v>
      </c>
      <c r="BI287" s="406" t="e">
        <f t="shared" si="3061"/>
        <v>#DIV/0!</v>
      </c>
      <c r="BJ287" s="406" t="e">
        <f t="shared" ref="BJ287:BJ297" si="3129">+BA287/(+BA287+BB287+BC287)</f>
        <v>#DIV/0!</v>
      </c>
      <c r="BK287" s="407" t="e" cm="1">
        <f t="array" ref="BK287">BA287/(SUMPRODUCT(--(CHOOSE({1,2,3},AZ287,BB287,BC287)&gt;0),CHOOSE({1,2,3},AZ287,BB287,BC287))+AY287)</f>
        <v>#DIV/0!</v>
      </c>
      <c r="BM287" s="404">
        <f t="shared" si="3025"/>
        <v>43769</v>
      </c>
      <c r="BN287" s="405">
        <f t="shared" ref="BN287:BN298" si="3130">+BT286</f>
        <v>0</v>
      </c>
      <c r="BO287" s="405">
        <v>0</v>
      </c>
      <c r="BP287" s="405">
        <v>0</v>
      </c>
      <c r="BQ287" s="405">
        <v>0</v>
      </c>
      <c r="BR287" s="405">
        <v>0</v>
      </c>
      <c r="BS287" s="405">
        <v>0</v>
      </c>
      <c r="BT287" s="405">
        <f t="shared" si="3026"/>
        <v>0</v>
      </c>
      <c r="BU287" s="405">
        <v>0</v>
      </c>
      <c r="BV287" s="405">
        <f t="shared" ref="BV287:BV298" si="3131">+BT287-BU287</f>
        <v>0</v>
      </c>
      <c r="BW287" s="1224" t="e">
        <f t="shared" si="3064"/>
        <v>#DIV/0!</v>
      </c>
      <c r="BX287" s="1224" t="e">
        <f t="shared" si="3065"/>
        <v>#DIV/0!</v>
      </c>
      <c r="BY287" s="406" t="e">
        <f t="shared" si="3066"/>
        <v>#DIV/0!</v>
      </c>
      <c r="BZ287" s="406" t="e">
        <f t="shared" ref="BZ287:BZ297" si="3132">+BQ287/(+BQ287+BR287+BS287)</f>
        <v>#DIV/0!</v>
      </c>
      <c r="CA287" s="407" t="e" cm="1">
        <f t="array" ref="CA287">BQ287/(SUMPRODUCT(--(CHOOSE({1,2,3},BP287,BR287,BS287)&gt;0),CHOOSE({1,2,3},BP287,BR287,BS287))+BO287)</f>
        <v>#DIV/0!</v>
      </c>
      <c r="CC287" s="404">
        <f t="shared" si="3027"/>
        <v>43769</v>
      </c>
      <c r="CD287" s="405">
        <f t="shared" ref="CD287:CD298" si="3133">+CJ286</f>
        <v>0</v>
      </c>
      <c r="CE287" s="405">
        <v>0</v>
      </c>
      <c r="CF287" s="405">
        <v>0</v>
      </c>
      <c r="CG287" s="405">
        <v>0</v>
      </c>
      <c r="CH287" s="405">
        <v>0</v>
      </c>
      <c r="CI287" s="405">
        <v>0</v>
      </c>
      <c r="CJ287" s="405">
        <f t="shared" si="3028"/>
        <v>0</v>
      </c>
      <c r="CK287" s="405">
        <v>0</v>
      </c>
      <c r="CL287" s="405">
        <f t="shared" ref="CL287:CL298" si="3134">+CJ287-CK287</f>
        <v>0</v>
      </c>
      <c r="CM287" s="1224" t="e">
        <f t="shared" si="3069"/>
        <v>#DIV/0!</v>
      </c>
      <c r="CN287" s="1224" t="e">
        <f t="shared" si="3070"/>
        <v>#DIV/0!</v>
      </c>
      <c r="CO287" s="406" t="e">
        <f t="shared" si="3071"/>
        <v>#DIV/0!</v>
      </c>
      <c r="CP287" s="406" t="e">
        <f t="shared" ref="CP287:CP297" si="3135">+CG287/(+CG287+CH287+CI287)</f>
        <v>#DIV/0!</v>
      </c>
      <c r="CQ287" s="407" t="e" cm="1">
        <f t="array" ref="CQ287">CG287/(SUMPRODUCT(--(CHOOSE({1,2,3},CF287,CH287,CI287)&gt;0),CHOOSE({1,2,3},CF287,CH287,CI287))+CE287)</f>
        <v>#DIV/0!</v>
      </c>
      <c r="CS287" s="404">
        <f t="shared" si="3029"/>
        <v>43769</v>
      </c>
      <c r="CT287" s="405">
        <f t="shared" ref="CT287:CT298" si="3136">+CZ286</f>
        <v>0</v>
      </c>
      <c r="CU287" s="405">
        <v>0</v>
      </c>
      <c r="CV287" s="405">
        <v>0</v>
      </c>
      <c r="CW287" s="405">
        <v>0</v>
      </c>
      <c r="CX287" s="405">
        <v>0</v>
      </c>
      <c r="CY287" s="405">
        <v>0</v>
      </c>
      <c r="CZ287" s="405">
        <f t="shared" si="3030"/>
        <v>0</v>
      </c>
      <c r="DA287" s="405">
        <v>0</v>
      </c>
      <c r="DB287" s="405">
        <f t="shared" ref="DB287:DB298" si="3137">+CZ287-DA287</f>
        <v>0</v>
      </c>
      <c r="DC287" s="1224" t="e">
        <f t="shared" si="3074"/>
        <v>#DIV/0!</v>
      </c>
      <c r="DD287" s="1224" t="e">
        <f t="shared" si="3075"/>
        <v>#DIV/0!</v>
      </c>
      <c r="DE287" s="406" t="e">
        <f t="shared" si="3076"/>
        <v>#DIV/0!</v>
      </c>
      <c r="DF287" s="406" t="e">
        <f t="shared" ref="DF287:DF297" si="3138">+CW287/(+CW287+CX287+CY287)</f>
        <v>#DIV/0!</v>
      </c>
      <c r="DG287" s="407" t="e" cm="1">
        <f t="array" ref="DG287">CW287/(SUMPRODUCT(--(CHOOSE({1,2,3},CV287,CX287,CY287)&gt;0),CHOOSE({1,2,3},CV287,CX287,CY287))+CU287)</f>
        <v>#DIV/0!</v>
      </c>
      <c r="DI287" s="404">
        <f t="shared" si="3031"/>
        <v>43769</v>
      </c>
      <c r="DJ287" s="405">
        <f t="shared" ref="DJ287:DJ298" si="3139">+DP286</f>
        <v>0</v>
      </c>
      <c r="DK287" s="405">
        <v>0</v>
      </c>
      <c r="DL287" s="405">
        <v>0</v>
      </c>
      <c r="DM287" s="405">
        <v>0</v>
      </c>
      <c r="DN287" s="405">
        <v>0</v>
      </c>
      <c r="DO287" s="405">
        <v>0</v>
      </c>
      <c r="DP287" s="405">
        <f t="shared" si="3032"/>
        <v>0</v>
      </c>
      <c r="DQ287" s="405">
        <v>0</v>
      </c>
      <c r="DR287" s="405">
        <f t="shared" ref="DR287:DR298" si="3140">+DP287-DQ287</f>
        <v>0</v>
      </c>
      <c r="DS287" s="1224" t="e">
        <f t="shared" si="3079"/>
        <v>#DIV/0!</v>
      </c>
      <c r="DT287" s="1224" t="e">
        <f t="shared" si="3080"/>
        <v>#DIV/0!</v>
      </c>
      <c r="DU287" s="406" t="e">
        <f t="shared" si="3081"/>
        <v>#DIV/0!</v>
      </c>
      <c r="DV287" s="406" t="e">
        <f t="shared" ref="DV287:DV297" si="3141">+DM287/(+DM287+DN287+DO287)</f>
        <v>#DIV/0!</v>
      </c>
      <c r="DW287" s="407" t="e" cm="1">
        <f t="array" ref="DW287">DM287/(SUMPRODUCT(--(CHOOSE({1,2,3},DL287,DN287,DO287)&gt;0),CHOOSE({1,2,3},DL287,DN287,DO287))+DK287)</f>
        <v>#DIV/0!</v>
      </c>
      <c r="DY287" s="404">
        <f t="shared" si="3033"/>
        <v>43769</v>
      </c>
      <c r="DZ287" s="405">
        <f t="shared" ref="DZ287:DZ298" si="3142">+EF286</f>
        <v>0</v>
      </c>
      <c r="EA287" s="405">
        <v>0</v>
      </c>
      <c r="EB287" s="405">
        <v>0</v>
      </c>
      <c r="EC287" s="405">
        <v>0</v>
      </c>
      <c r="ED287" s="405">
        <v>0</v>
      </c>
      <c r="EE287" s="405">
        <v>0</v>
      </c>
      <c r="EF287" s="405">
        <f t="shared" si="3034"/>
        <v>0</v>
      </c>
      <c r="EG287" s="405">
        <v>0</v>
      </c>
      <c r="EH287" s="405">
        <f t="shared" ref="EH287:EH298" si="3143">+EF287-EG287</f>
        <v>0</v>
      </c>
      <c r="EI287" s="1224" t="e">
        <f t="shared" si="3084"/>
        <v>#DIV/0!</v>
      </c>
      <c r="EJ287" s="1224" t="e">
        <f t="shared" si="3085"/>
        <v>#DIV/0!</v>
      </c>
      <c r="EK287" s="406" t="e">
        <f t="shared" si="3086"/>
        <v>#DIV/0!</v>
      </c>
      <c r="EL287" s="406" t="e">
        <f t="shared" ref="EL287:EL297" si="3144">+EC287/(+EC287+ED287+EE287)</f>
        <v>#DIV/0!</v>
      </c>
      <c r="EM287" s="407" t="e" cm="1">
        <f t="array" ref="EM287">EC287/(SUMPRODUCT(--(CHOOSE({1,2,3},EB287,ED287,EE287)&gt;0),CHOOSE({1,2,3},EB287,ED287,EE287))+EA287)</f>
        <v>#DIV/0!</v>
      </c>
      <c r="EO287" s="404">
        <f t="shared" si="3035"/>
        <v>43769</v>
      </c>
      <c r="EP287" s="405">
        <f t="shared" ref="EP287:EP298" si="3145">+EV286</f>
        <v>0</v>
      </c>
      <c r="EQ287" s="405">
        <v>0</v>
      </c>
      <c r="ER287" s="405">
        <v>0</v>
      </c>
      <c r="ES287" s="405">
        <v>0</v>
      </c>
      <c r="ET287" s="405">
        <v>0</v>
      </c>
      <c r="EU287" s="405">
        <v>0</v>
      </c>
      <c r="EV287" s="405">
        <f t="shared" si="3036"/>
        <v>0</v>
      </c>
      <c r="EW287" s="405">
        <v>0</v>
      </c>
      <c r="EX287" s="405">
        <f t="shared" ref="EX287:EX298" si="3146">+EV287-EW287</f>
        <v>0</v>
      </c>
      <c r="EY287" s="1224" t="e">
        <f t="shared" si="3089"/>
        <v>#DIV/0!</v>
      </c>
      <c r="EZ287" s="1224" t="e">
        <f t="shared" si="3090"/>
        <v>#DIV/0!</v>
      </c>
      <c r="FA287" s="406" t="e">
        <f t="shared" si="3091"/>
        <v>#DIV/0!</v>
      </c>
      <c r="FB287" s="406" t="e">
        <f t="shared" ref="FB287:FB297" si="3147">+ES287/(+ES287+ET287+EU287)</f>
        <v>#DIV/0!</v>
      </c>
      <c r="FC287" s="407" t="e" cm="1">
        <f t="array" ref="FC287">ES287/(SUMPRODUCT(--(CHOOSE({1,2,3},FH287,FX287,GN287)&gt;0),CHOOSE({1,2,3},FH287,FX287,GN287))+EQ287)</f>
        <v>#DIV/0!</v>
      </c>
      <c r="FE287" s="404">
        <f t="shared" si="3037"/>
        <v>43769</v>
      </c>
      <c r="FF287" s="405">
        <f t="shared" ref="FF287:FF298" si="3148">+FL286</f>
        <v>0</v>
      </c>
      <c r="FG287" s="405">
        <v>0</v>
      </c>
      <c r="FH287" s="405">
        <v>0</v>
      </c>
      <c r="FI287" s="405">
        <v>0</v>
      </c>
      <c r="FJ287" s="405">
        <v>0</v>
      </c>
      <c r="FK287" s="405">
        <v>0</v>
      </c>
      <c r="FL287" s="405">
        <f t="shared" si="3038"/>
        <v>0</v>
      </c>
      <c r="FM287" s="405">
        <v>0</v>
      </c>
      <c r="FN287" s="405">
        <f t="shared" ref="FN287:FN298" si="3149">+FL287-FM287</f>
        <v>0</v>
      </c>
      <c r="FO287" s="1224" t="e">
        <f t="shared" si="3094"/>
        <v>#DIV/0!</v>
      </c>
      <c r="FP287" s="1224" t="e">
        <f t="shared" si="3095"/>
        <v>#DIV/0!</v>
      </c>
      <c r="FQ287" s="406" t="e">
        <f t="shared" si="3096"/>
        <v>#DIV/0!</v>
      </c>
      <c r="FR287" s="406" t="e">
        <f t="shared" ref="FR287:FR297" si="3150">+FI287/(+FI287+FJ287+FK287)</f>
        <v>#DIV/0!</v>
      </c>
      <c r="FS287" s="407" t="e" cm="1">
        <f t="array" ref="FS287">FI287/(SUMPRODUCT(--(CHOOSE({1,2,3},FH287,FJ287,FK287)&gt;0),CHOOSE({1,2,3},FH287,FJ287,FK287))+FG287)</f>
        <v>#DIV/0!</v>
      </c>
      <c r="FU287" s="404">
        <f t="shared" si="3039"/>
        <v>43769</v>
      </c>
      <c r="FV287" s="405">
        <f t="shared" ref="FV287:FV298" si="3151">+GB286</f>
        <v>0</v>
      </c>
      <c r="FW287" s="405">
        <v>0</v>
      </c>
      <c r="FX287" s="405">
        <v>0</v>
      </c>
      <c r="FY287" s="405">
        <v>0</v>
      </c>
      <c r="FZ287" s="405">
        <v>0</v>
      </c>
      <c r="GA287" s="405">
        <v>0</v>
      </c>
      <c r="GB287" s="405">
        <f t="shared" si="3040"/>
        <v>0</v>
      </c>
      <c r="GC287" s="405">
        <v>0</v>
      </c>
      <c r="GD287" s="405">
        <f t="shared" ref="GD287:GD298" si="3152">+GB287-GC287</f>
        <v>0</v>
      </c>
      <c r="GE287" s="1224" t="e">
        <f t="shared" si="3099"/>
        <v>#DIV/0!</v>
      </c>
      <c r="GF287" s="1224" t="e">
        <f t="shared" si="3100"/>
        <v>#DIV/0!</v>
      </c>
      <c r="GG287" s="406" t="e">
        <f t="shared" si="3101"/>
        <v>#DIV/0!</v>
      </c>
      <c r="GH287" s="406" t="e">
        <f t="shared" ref="GH287:GH297" si="3153">+FY287/(+FY287+FZ287+GA287)</f>
        <v>#DIV/0!</v>
      </c>
      <c r="GI287" s="407" t="e" cm="1">
        <f t="array" ref="GI287">FY287/(SUMPRODUCT(--(CHOOSE({1,2,3},FX287,FZ287,GA287)&gt;0),CHOOSE({1,2,3},FX287,FZ287,GA287))+FW287)</f>
        <v>#DIV/0!</v>
      </c>
      <c r="GK287" s="404">
        <f t="shared" si="3041"/>
        <v>43769</v>
      </c>
      <c r="GL287" s="405">
        <f t="shared" ref="GL287:GL298" si="3154">+GR286</f>
        <v>0</v>
      </c>
      <c r="GM287" s="405">
        <v>0</v>
      </c>
      <c r="GN287" s="405">
        <v>0</v>
      </c>
      <c r="GO287" s="405">
        <v>0</v>
      </c>
      <c r="GP287" s="405">
        <v>0</v>
      </c>
      <c r="GQ287" s="405">
        <v>0</v>
      </c>
      <c r="GR287" s="405">
        <f t="shared" si="3042"/>
        <v>0</v>
      </c>
      <c r="GS287" s="405">
        <v>0</v>
      </c>
      <c r="GT287" s="405">
        <f t="shared" ref="GT287:GT298" si="3155">+GR287-GS287</f>
        <v>0</v>
      </c>
      <c r="GU287" s="1224" t="e">
        <f t="shared" si="3104"/>
        <v>#DIV/0!</v>
      </c>
      <c r="GV287" s="1224" t="e">
        <f t="shared" si="3105"/>
        <v>#DIV/0!</v>
      </c>
      <c r="GW287" s="406" t="e">
        <f t="shared" si="3106"/>
        <v>#DIV/0!</v>
      </c>
      <c r="GX287" s="406" t="e">
        <f t="shared" ref="GX287:GX297" si="3156">+GO287/(+GO287+GP287+GQ287)</f>
        <v>#DIV/0!</v>
      </c>
      <c r="GY287" s="407" t="e" cm="1">
        <f t="array" ref="GY287">GO287/(SUMPRODUCT(--(CHOOSE({1,2,3},GN287,GP287,GQ287)&gt;0),CHOOSE({1,2,3},GN287,GP287,GQ287))+GM287)</f>
        <v>#DIV/0!</v>
      </c>
    </row>
    <row r="288" spans="1:207" x14ac:dyDescent="0.2">
      <c r="A288" s="404">
        <f t="shared" si="3010"/>
        <v>43799</v>
      </c>
      <c r="B288" s="405">
        <f t="shared" si="3043"/>
        <v>0</v>
      </c>
      <c r="C288" s="405">
        <f t="shared" si="3011"/>
        <v>0</v>
      </c>
      <c r="D288" s="405">
        <f t="shared" si="3012"/>
        <v>0</v>
      </c>
      <c r="E288" s="405">
        <f t="shared" si="3013"/>
        <v>0</v>
      </c>
      <c r="F288" s="405">
        <f t="shared" si="3014"/>
        <v>0</v>
      </c>
      <c r="G288" s="405">
        <f t="shared" si="3015"/>
        <v>0</v>
      </c>
      <c r="H288" s="405">
        <f t="shared" si="3016"/>
        <v>0</v>
      </c>
      <c r="I288" s="405">
        <f t="shared" si="3017"/>
        <v>0</v>
      </c>
      <c r="J288" s="405">
        <f t="shared" si="3018"/>
        <v>0</v>
      </c>
      <c r="K288" s="1224" t="e">
        <f t="shared" si="3044"/>
        <v>#DIV/0!</v>
      </c>
      <c r="L288" s="1224" t="e">
        <f t="shared" si="3045"/>
        <v>#DIV/0!</v>
      </c>
      <c r="M288" s="406" t="e">
        <f t="shared" si="3046"/>
        <v>#DIV/0!</v>
      </c>
      <c r="N288" s="406" t="e">
        <f t="shared" si="3120"/>
        <v>#DIV/0!</v>
      </c>
      <c r="O288" s="407" t="e" cm="1">
        <f t="array" ref="O288">E288/(SUMPRODUCT(--(CHOOSE({1,2,3},D288,F288,G288)&gt;0),CHOOSE({1,2,3},D288,F288,G288))+C288)</f>
        <v>#DIV/0!</v>
      </c>
      <c r="Q288" s="404">
        <f t="shared" si="3019"/>
        <v>43799</v>
      </c>
      <c r="R288" s="405">
        <f t="shared" si="3121"/>
        <v>0</v>
      </c>
      <c r="S288" s="405">
        <v>0</v>
      </c>
      <c r="T288" s="405">
        <v>0</v>
      </c>
      <c r="U288" s="405">
        <v>0</v>
      </c>
      <c r="V288" s="405">
        <v>0</v>
      </c>
      <c r="W288" s="405">
        <v>0</v>
      </c>
      <c r="X288" s="405">
        <f t="shared" si="3020"/>
        <v>0</v>
      </c>
      <c r="Y288" s="405">
        <v>0</v>
      </c>
      <c r="Z288" s="405">
        <f t="shared" si="3122"/>
        <v>0</v>
      </c>
      <c r="AA288" s="1224" t="e">
        <f t="shared" si="3049"/>
        <v>#DIV/0!</v>
      </c>
      <c r="AB288" s="1224" t="e">
        <f t="shared" si="3050"/>
        <v>#DIV/0!</v>
      </c>
      <c r="AC288" s="406" t="e">
        <f t="shared" si="3051"/>
        <v>#DIV/0!</v>
      </c>
      <c r="AD288" s="406" t="e">
        <f t="shared" si="3123"/>
        <v>#DIV/0!</v>
      </c>
      <c r="AE288" s="407" t="e" cm="1">
        <f t="array" ref="AE288">U288/(SUMPRODUCT(--(CHOOSE({1,2,3},T288,V288,W288)&gt;0),CHOOSE({1,2,3},T288,V288,W288))+S288)</f>
        <v>#DIV/0!</v>
      </c>
      <c r="AG288" s="404">
        <f t="shared" si="3021"/>
        <v>43799</v>
      </c>
      <c r="AH288" s="405">
        <f t="shared" si="3124"/>
        <v>0</v>
      </c>
      <c r="AI288" s="405">
        <v>0</v>
      </c>
      <c r="AJ288" s="405">
        <v>0</v>
      </c>
      <c r="AK288" s="405">
        <v>0</v>
      </c>
      <c r="AL288" s="405">
        <v>0</v>
      </c>
      <c r="AM288" s="405">
        <v>0</v>
      </c>
      <c r="AN288" s="405">
        <f t="shared" si="3022"/>
        <v>0</v>
      </c>
      <c r="AO288" s="405">
        <v>0</v>
      </c>
      <c r="AP288" s="405">
        <f t="shared" si="3125"/>
        <v>0</v>
      </c>
      <c r="AQ288" s="1224" t="e">
        <f t="shared" si="3054"/>
        <v>#DIV/0!</v>
      </c>
      <c r="AR288" s="1224" t="e">
        <f t="shared" si="3055"/>
        <v>#DIV/0!</v>
      </c>
      <c r="AS288" s="406" t="e">
        <f t="shared" si="3056"/>
        <v>#DIV/0!</v>
      </c>
      <c r="AT288" s="406" t="e">
        <f t="shared" si="3126"/>
        <v>#DIV/0!</v>
      </c>
      <c r="AU288" s="407" t="e" cm="1">
        <f t="array" ref="AU288">AK288/(SUMPRODUCT(--(CHOOSE({1,2,3},AJ288,AL288,AM288)&gt;0),CHOOSE({1,2,3},AJ288,AL288,AM288))+AI288)</f>
        <v>#DIV/0!</v>
      </c>
      <c r="AW288" s="404">
        <f t="shared" si="3023"/>
        <v>43799</v>
      </c>
      <c r="AX288" s="405">
        <f t="shared" si="3127"/>
        <v>0</v>
      </c>
      <c r="AY288" s="405">
        <v>0</v>
      </c>
      <c r="AZ288" s="405">
        <v>0</v>
      </c>
      <c r="BA288" s="405">
        <v>0</v>
      </c>
      <c r="BB288" s="405">
        <v>0</v>
      </c>
      <c r="BC288" s="405">
        <v>0</v>
      </c>
      <c r="BD288" s="405">
        <f t="shared" si="3024"/>
        <v>0</v>
      </c>
      <c r="BE288" s="405">
        <v>0</v>
      </c>
      <c r="BF288" s="405">
        <f t="shared" si="3128"/>
        <v>0</v>
      </c>
      <c r="BG288" s="1224" t="e">
        <f t="shared" si="3059"/>
        <v>#DIV/0!</v>
      </c>
      <c r="BH288" s="1224" t="e">
        <f t="shared" si="3060"/>
        <v>#DIV/0!</v>
      </c>
      <c r="BI288" s="406" t="e">
        <f t="shared" si="3061"/>
        <v>#DIV/0!</v>
      </c>
      <c r="BJ288" s="406" t="e">
        <f t="shared" si="3129"/>
        <v>#DIV/0!</v>
      </c>
      <c r="BK288" s="407" t="e" cm="1">
        <f t="array" ref="BK288">BA288/(SUMPRODUCT(--(CHOOSE({1,2,3},AZ288,BB288,BC288)&gt;0),CHOOSE({1,2,3},AZ288,BB288,BC288))+AY288)</f>
        <v>#DIV/0!</v>
      </c>
      <c r="BM288" s="404">
        <f t="shared" si="3025"/>
        <v>43799</v>
      </c>
      <c r="BN288" s="405">
        <f t="shared" si="3130"/>
        <v>0</v>
      </c>
      <c r="BO288" s="405">
        <v>0</v>
      </c>
      <c r="BP288" s="405">
        <v>0</v>
      </c>
      <c r="BQ288" s="405">
        <v>0</v>
      </c>
      <c r="BR288" s="405">
        <v>0</v>
      </c>
      <c r="BS288" s="405">
        <v>0</v>
      </c>
      <c r="BT288" s="405">
        <f t="shared" si="3026"/>
        <v>0</v>
      </c>
      <c r="BU288" s="405">
        <v>0</v>
      </c>
      <c r="BV288" s="405">
        <f t="shared" si="3131"/>
        <v>0</v>
      </c>
      <c r="BW288" s="1224" t="e">
        <f t="shared" si="3064"/>
        <v>#DIV/0!</v>
      </c>
      <c r="BX288" s="1224" t="e">
        <f t="shared" si="3065"/>
        <v>#DIV/0!</v>
      </c>
      <c r="BY288" s="406" t="e">
        <f t="shared" si="3066"/>
        <v>#DIV/0!</v>
      </c>
      <c r="BZ288" s="406" t="e">
        <f t="shared" si="3132"/>
        <v>#DIV/0!</v>
      </c>
      <c r="CA288" s="407" t="e" cm="1">
        <f t="array" ref="CA288">BQ288/(SUMPRODUCT(--(CHOOSE({1,2,3},BP288,BR288,BS288)&gt;0),CHOOSE({1,2,3},BP288,BR288,BS288))+BO288)</f>
        <v>#DIV/0!</v>
      </c>
      <c r="CC288" s="404">
        <f t="shared" si="3027"/>
        <v>43799</v>
      </c>
      <c r="CD288" s="405">
        <f t="shared" si="3133"/>
        <v>0</v>
      </c>
      <c r="CE288" s="405">
        <v>0</v>
      </c>
      <c r="CF288" s="405">
        <v>0</v>
      </c>
      <c r="CG288" s="405">
        <v>0</v>
      </c>
      <c r="CH288" s="405">
        <v>0</v>
      </c>
      <c r="CI288" s="405">
        <v>0</v>
      </c>
      <c r="CJ288" s="405">
        <f t="shared" si="3028"/>
        <v>0</v>
      </c>
      <c r="CK288" s="405">
        <v>0</v>
      </c>
      <c r="CL288" s="405">
        <f t="shared" si="3134"/>
        <v>0</v>
      </c>
      <c r="CM288" s="1224" t="e">
        <f t="shared" si="3069"/>
        <v>#DIV/0!</v>
      </c>
      <c r="CN288" s="1224" t="e">
        <f t="shared" si="3070"/>
        <v>#DIV/0!</v>
      </c>
      <c r="CO288" s="406" t="e">
        <f t="shared" si="3071"/>
        <v>#DIV/0!</v>
      </c>
      <c r="CP288" s="406" t="e">
        <f t="shared" si="3135"/>
        <v>#DIV/0!</v>
      </c>
      <c r="CQ288" s="407" t="e" cm="1">
        <f t="array" ref="CQ288">CG288/(SUMPRODUCT(--(CHOOSE({1,2,3},CF288,CH288,CI288)&gt;0),CHOOSE({1,2,3},CF288,CH288,CI288))+CE288)</f>
        <v>#DIV/0!</v>
      </c>
      <c r="CS288" s="404">
        <f t="shared" si="3029"/>
        <v>43799</v>
      </c>
      <c r="CT288" s="405">
        <f t="shared" si="3136"/>
        <v>0</v>
      </c>
      <c r="CU288" s="405">
        <v>0</v>
      </c>
      <c r="CV288" s="405">
        <v>0</v>
      </c>
      <c r="CW288" s="405">
        <v>0</v>
      </c>
      <c r="CX288" s="405">
        <v>0</v>
      </c>
      <c r="CY288" s="405">
        <v>0</v>
      </c>
      <c r="CZ288" s="405">
        <f t="shared" si="3030"/>
        <v>0</v>
      </c>
      <c r="DA288" s="405">
        <v>0</v>
      </c>
      <c r="DB288" s="405">
        <f t="shared" si="3137"/>
        <v>0</v>
      </c>
      <c r="DC288" s="1224" t="e">
        <f t="shared" si="3074"/>
        <v>#DIV/0!</v>
      </c>
      <c r="DD288" s="1224" t="e">
        <f t="shared" si="3075"/>
        <v>#DIV/0!</v>
      </c>
      <c r="DE288" s="406" t="e">
        <f t="shared" si="3076"/>
        <v>#DIV/0!</v>
      </c>
      <c r="DF288" s="406" t="e">
        <f t="shared" si="3138"/>
        <v>#DIV/0!</v>
      </c>
      <c r="DG288" s="407" t="e" cm="1">
        <f t="array" ref="DG288">CW288/(SUMPRODUCT(--(CHOOSE({1,2,3},CV288,CX288,CY288)&gt;0),CHOOSE({1,2,3},CV288,CX288,CY288))+CU288)</f>
        <v>#DIV/0!</v>
      </c>
      <c r="DI288" s="404">
        <f t="shared" si="3031"/>
        <v>43799</v>
      </c>
      <c r="DJ288" s="405">
        <f t="shared" si="3139"/>
        <v>0</v>
      </c>
      <c r="DK288" s="405">
        <v>0</v>
      </c>
      <c r="DL288" s="405">
        <v>0</v>
      </c>
      <c r="DM288" s="405">
        <v>0</v>
      </c>
      <c r="DN288" s="405">
        <v>0</v>
      </c>
      <c r="DO288" s="405">
        <v>0</v>
      </c>
      <c r="DP288" s="405">
        <f t="shared" si="3032"/>
        <v>0</v>
      </c>
      <c r="DQ288" s="405">
        <v>0</v>
      </c>
      <c r="DR288" s="405">
        <f t="shared" si="3140"/>
        <v>0</v>
      </c>
      <c r="DS288" s="1224" t="e">
        <f t="shared" si="3079"/>
        <v>#DIV/0!</v>
      </c>
      <c r="DT288" s="1224" t="e">
        <f t="shared" si="3080"/>
        <v>#DIV/0!</v>
      </c>
      <c r="DU288" s="406" t="e">
        <f t="shared" si="3081"/>
        <v>#DIV/0!</v>
      </c>
      <c r="DV288" s="406" t="e">
        <f t="shared" si="3141"/>
        <v>#DIV/0!</v>
      </c>
      <c r="DW288" s="407" t="e" cm="1">
        <f t="array" ref="DW288">DM288/(SUMPRODUCT(--(CHOOSE({1,2,3},DL288,DN288,DO288)&gt;0),CHOOSE({1,2,3},DL288,DN288,DO288))+DK288)</f>
        <v>#DIV/0!</v>
      </c>
      <c r="DY288" s="404">
        <f t="shared" si="3033"/>
        <v>43799</v>
      </c>
      <c r="DZ288" s="405">
        <f t="shared" si="3142"/>
        <v>0</v>
      </c>
      <c r="EA288" s="405">
        <v>0</v>
      </c>
      <c r="EB288" s="405">
        <v>0</v>
      </c>
      <c r="EC288" s="405">
        <v>0</v>
      </c>
      <c r="ED288" s="405">
        <v>0</v>
      </c>
      <c r="EE288" s="405">
        <v>0</v>
      </c>
      <c r="EF288" s="405">
        <f t="shared" si="3034"/>
        <v>0</v>
      </c>
      <c r="EG288" s="405">
        <v>0</v>
      </c>
      <c r="EH288" s="405">
        <f t="shared" si="3143"/>
        <v>0</v>
      </c>
      <c r="EI288" s="1224" t="e">
        <f t="shared" si="3084"/>
        <v>#DIV/0!</v>
      </c>
      <c r="EJ288" s="1224" t="e">
        <f t="shared" si="3085"/>
        <v>#DIV/0!</v>
      </c>
      <c r="EK288" s="406" t="e">
        <f t="shared" si="3086"/>
        <v>#DIV/0!</v>
      </c>
      <c r="EL288" s="406" t="e">
        <f t="shared" si="3144"/>
        <v>#DIV/0!</v>
      </c>
      <c r="EM288" s="407" t="e" cm="1">
        <f t="array" ref="EM288">EC288/(SUMPRODUCT(--(CHOOSE({1,2,3},EB288,ED288,EE288)&gt;0),CHOOSE({1,2,3},EB288,ED288,EE288))+EA288)</f>
        <v>#DIV/0!</v>
      </c>
      <c r="EO288" s="404">
        <f t="shared" si="3035"/>
        <v>43799</v>
      </c>
      <c r="EP288" s="405">
        <f t="shared" si="3145"/>
        <v>0</v>
      </c>
      <c r="EQ288" s="405">
        <v>0</v>
      </c>
      <c r="ER288" s="405">
        <v>0</v>
      </c>
      <c r="ES288" s="405">
        <v>0</v>
      </c>
      <c r="ET288" s="405">
        <v>0</v>
      </c>
      <c r="EU288" s="405">
        <v>0</v>
      </c>
      <c r="EV288" s="405">
        <f t="shared" si="3036"/>
        <v>0</v>
      </c>
      <c r="EW288" s="405">
        <v>0</v>
      </c>
      <c r="EX288" s="405">
        <f t="shared" si="3146"/>
        <v>0</v>
      </c>
      <c r="EY288" s="1224" t="e">
        <f t="shared" si="3089"/>
        <v>#DIV/0!</v>
      </c>
      <c r="EZ288" s="1224" t="e">
        <f t="shared" si="3090"/>
        <v>#DIV/0!</v>
      </c>
      <c r="FA288" s="406" t="e">
        <f t="shared" si="3091"/>
        <v>#DIV/0!</v>
      </c>
      <c r="FB288" s="406" t="e">
        <f t="shared" si="3147"/>
        <v>#DIV/0!</v>
      </c>
      <c r="FC288" s="407" t="e" cm="1">
        <f t="array" ref="FC288">ES288/(SUMPRODUCT(--(CHOOSE({1,2,3},FH288,FX288,GN288)&gt;0),CHOOSE({1,2,3},FH288,FX288,GN288))+EQ288)</f>
        <v>#DIV/0!</v>
      </c>
      <c r="FE288" s="404">
        <f t="shared" si="3037"/>
        <v>43799</v>
      </c>
      <c r="FF288" s="405">
        <f t="shared" si="3148"/>
        <v>0</v>
      </c>
      <c r="FG288" s="405">
        <v>0</v>
      </c>
      <c r="FH288" s="405">
        <v>0</v>
      </c>
      <c r="FI288" s="405">
        <v>0</v>
      </c>
      <c r="FJ288" s="405">
        <v>0</v>
      </c>
      <c r="FK288" s="405">
        <v>0</v>
      </c>
      <c r="FL288" s="405">
        <f t="shared" si="3038"/>
        <v>0</v>
      </c>
      <c r="FM288" s="405">
        <v>0</v>
      </c>
      <c r="FN288" s="405">
        <f t="shared" si="3149"/>
        <v>0</v>
      </c>
      <c r="FO288" s="1224" t="e">
        <f t="shared" si="3094"/>
        <v>#DIV/0!</v>
      </c>
      <c r="FP288" s="1224" t="e">
        <f t="shared" si="3095"/>
        <v>#DIV/0!</v>
      </c>
      <c r="FQ288" s="406" t="e">
        <f t="shared" si="3096"/>
        <v>#DIV/0!</v>
      </c>
      <c r="FR288" s="406" t="e">
        <f t="shared" si="3150"/>
        <v>#DIV/0!</v>
      </c>
      <c r="FS288" s="407" t="e" cm="1">
        <f t="array" ref="FS288">FI288/(SUMPRODUCT(--(CHOOSE({1,2,3},FH288,FJ288,FK288)&gt;0),CHOOSE({1,2,3},FH288,FJ288,FK288))+FG288)</f>
        <v>#DIV/0!</v>
      </c>
      <c r="FU288" s="404">
        <f t="shared" si="3039"/>
        <v>43799</v>
      </c>
      <c r="FV288" s="405">
        <f t="shared" si="3151"/>
        <v>0</v>
      </c>
      <c r="FW288" s="405">
        <v>0</v>
      </c>
      <c r="FX288" s="405">
        <v>0</v>
      </c>
      <c r="FY288" s="405">
        <v>0</v>
      </c>
      <c r="FZ288" s="405">
        <v>0</v>
      </c>
      <c r="GA288" s="405">
        <v>0</v>
      </c>
      <c r="GB288" s="405">
        <f t="shared" si="3040"/>
        <v>0</v>
      </c>
      <c r="GC288" s="405">
        <v>0</v>
      </c>
      <c r="GD288" s="405">
        <f t="shared" si="3152"/>
        <v>0</v>
      </c>
      <c r="GE288" s="1224" t="e">
        <f t="shared" si="3099"/>
        <v>#DIV/0!</v>
      </c>
      <c r="GF288" s="1224" t="e">
        <f t="shared" si="3100"/>
        <v>#DIV/0!</v>
      </c>
      <c r="GG288" s="406" t="e">
        <f t="shared" si="3101"/>
        <v>#DIV/0!</v>
      </c>
      <c r="GH288" s="406" t="e">
        <f t="shared" si="3153"/>
        <v>#DIV/0!</v>
      </c>
      <c r="GI288" s="407" t="e" cm="1">
        <f t="array" ref="GI288">FY288/(SUMPRODUCT(--(CHOOSE({1,2,3},FX288,FZ288,GA288)&gt;0),CHOOSE({1,2,3},FX288,FZ288,GA288))+FW288)</f>
        <v>#DIV/0!</v>
      </c>
      <c r="GK288" s="404">
        <f t="shared" si="3041"/>
        <v>43799</v>
      </c>
      <c r="GL288" s="405">
        <f t="shared" si="3154"/>
        <v>0</v>
      </c>
      <c r="GM288" s="405">
        <v>0</v>
      </c>
      <c r="GN288" s="405">
        <v>0</v>
      </c>
      <c r="GO288" s="405">
        <v>0</v>
      </c>
      <c r="GP288" s="405">
        <v>0</v>
      </c>
      <c r="GQ288" s="405">
        <v>0</v>
      </c>
      <c r="GR288" s="405">
        <f t="shared" si="3042"/>
        <v>0</v>
      </c>
      <c r="GS288" s="405">
        <v>0</v>
      </c>
      <c r="GT288" s="405">
        <f t="shared" si="3155"/>
        <v>0</v>
      </c>
      <c r="GU288" s="1224" t="e">
        <f t="shared" si="3104"/>
        <v>#DIV/0!</v>
      </c>
      <c r="GV288" s="1224" t="e">
        <f t="shared" si="3105"/>
        <v>#DIV/0!</v>
      </c>
      <c r="GW288" s="406" t="e">
        <f t="shared" si="3106"/>
        <v>#DIV/0!</v>
      </c>
      <c r="GX288" s="406" t="e">
        <f t="shared" si="3156"/>
        <v>#DIV/0!</v>
      </c>
      <c r="GY288" s="407" t="e" cm="1">
        <f t="array" ref="GY288">GO288/(SUMPRODUCT(--(CHOOSE({1,2,3},GN288,GP288,GQ288)&gt;0),CHOOSE({1,2,3},GN288,GP288,GQ288))+GM288)</f>
        <v>#DIV/0!</v>
      </c>
    </row>
    <row r="289" spans="1:207" x14ac:dyDescent="0.2">
      <c r="A289" s="404">
        <f t="shared" si="3010"/>
        <v>43830</v>
      </c>
      <c r="B289" s="405">
        <f t="shared" si="3043"/>
        <v>0</v>
      </c>
      <c r="C289" s="405">
        <f t="shared" si="3011"/>
        <v>0</v>
      </c>
      <c r="D289" s="405">
        <f t="shared" si="3012"/>
        <v>0</v>
      </c>
      <c r="E289" s="405">
        <f t="shared" si="3013"/>
        <v>0</v>
      </c>
      <c r="F289" s="405">
        <f t="shared" si="3014"/>
        <v>0</v>
      </c>
      <c r="G289" s="405">
        <f t="shared" si="3015"/>
        <v>0</v>
      </c>
      <c r="H289" s="405">
        <f t="shared" si="3016"/>
        <v>0</v>
      </c>
      <c r="I289" s="405">
        <f t="shared" si="3017"/>
        <v>0</v>
      </c>
      <c r="J289" s="405">
        <f t="shared" si="3018"/>
        <v>0</v>
      </c>
      <c r="K289" s="1224" t="e">
        <f t="shared" si="3044"/>
        <v>#DIV/0!</v>
      </c>
      <c r="L289" s="1224" t="e">
        <f t="shared" si="3045"/>
        <v>#DIV/0!</v>
      </c>
      <c r="M289" s="406" t="e">
        <f t="shared" si="3046"/>
        <v>#DIV/0!</v>
      </c>
      <c r="N289" s="406" t="e">
        <f t="shared" si="3120"/>
        <v>#DIV/0!</v>
      </c>
      <c r="O289" s="407" t="e" cm="1">
        <f t="array" ref="O289">E289/(SUMPRODUCT(--(CHOOSE({1,2,3},D289,F289,G289)&gt;0),CHOOSE({1,2,3},D289,F289,G289))+C289)</f>
        <v>#DIV/0!</v>
      </c>
      <c r="Q289" s="404">
        <f t="shared" si="3019"/>
        <v>43830</v>
      </c>
      <c r="R289" s="405">
        <f t="shared" si="3121"/>
        <v>0</v>
      </c>
      <c r="S289" s="405">
        <v>0</v>
      </c>
      <c r="T289" s="405">
        <v>0</v>
      </c>
      <c r="U289" s="405">
        <v>0</v>
      </c>
      <c r="V289" s="405">
        <v>0</v>
      </c>
      <c r="W289" s="405">
        <v>0</v>
      </c>
      <c r="X289" s="405">
        <f t="shared" si="3020"/>
        <v>0</v>
      </c>
      <c r="Y289" s="405">
        <v>0</v>
      </c>
      <c r="Z289" s="405">
        <f t="shared" si="3122"/>
        <v>0</v>
      </c>
      <c r="AA289" s="1224" t="e">
        <f t="shared" si="3049"/>
        <v>#DIV/0!</v>
      </c>
      <c r="AB289" s="1224" t="e">
        <f t="shared" si="3050"/>
        <v>#DIV/0!</v>
      </c>
      <c r="AC289" s="406" t="e">
        <f t="shared" si="3051"/>
        <v>#DIV/0!</v>
      </c>
      <c r="AD289" s="406" t="e">
        <f t="shared" si="3123"/>
        <v>#DIV/0!</v>
      </c>
      <c r="AE289" s="407" t="e" cm="1">
        <f t="array" ref="AE289">U289/(SUMPRODUCT(--(CHOOSE({1,2,3},T289,V289,W289)&gt;0),CHOOSE({1,2,3},T289,V289,W289))+S289)</f>
        <v>#DIV/0!</v>
      </c>
      <c r="AG289" s="404">
        <f t="shared" si="3021"/>
        <v>43830</v>
      </c>
      <c r="AH289" s="405">
        <f t="shared" si="3124"/>
        <v>0</v>
      </c>
      <c r="AI289" s="405">
        <v>0</v>
      </c>
      <c r="AJ289" s="405">
        <v>0</v>
      </c>
      <c r="AK289" s="405">
        <v>0</v>
      </c>
      <c r="AL289" s="405">
        <v>0</v>
      </c>
      <c r="AM289" s="405">
        <v>0</v>
      </c>
      <c r="AN289" s="405">
        <f t="shared" si="3022"/>
        <v>0</v>
      </c>
      <c r="AO289" s="405">
        <v>0</v>
      </c>
      <c r="AP289" s="405">
        <f t="shared" si="3125"/>
        <v>0</v>
      </c>
      <c r="AQ289" s="1224" t="e">
        <f t="shared" si="3054"/>
        <v>#DIV/0!</v>
      </c>
      <c r="AR289" s="1224" t="e">
        <f t="shared" si="3055"/>
        <v>#DIV/0!</v>
      </c>
      <c r="AS289" s="406" t="e">
        <f t="shared" si="3056"/>
        <v>#DIV/0!</v>
      </c>
      <c r="AT289" s="406" t="e">
        <f t="shared" si="3126"/>
        <v>#DIV/0!</v>
      </c>
      <c r="AU289" s="407" t="e" cm="1">
        <f t="array" ref="AU289">AK289/(SUMPRODUCT(--(CHOOSE({1,2,3},AJ289,AL289,AM289)&gt;0),CHOOSE({1,2,3},AJ289,AL289,AM289))+AI289)</f>
        <v>#DIV/0!</v>
      </c>
      <c r="AW289" s="404">
        <f t="shared" si="3023"/>
        <v>43830</v>
      </c>
      <c r="AX289" s="405">
        <f t="shared" si="3127"/>
        <v>0</v>
      </c>
      <c r="AY289" s="405">
        <v>0</v>
      </c>
      <c r="AZ289" s="405">
        <v>0</v>
      </c>
      <c r="BA289" s="405">
        <v>0</v>
      </c>
      <c r="BB289" s="405">
        <v>0</v>
      </c>
      <c r="BC289" s="405">
        <v>0</v>
      </c>
      <c r="BD289" s="405">
        <f t="shared" si="3024"/>
        <v>0</v>
      </c>
      <c r="BE289" s="405">
        <v>0</v>
      </c>
      <c r="BF289" s="405">
        <f t="shared" si="3128"/>
        <v>0</v>
      </c>
      <c r="BG289" s="1224" t="e">
        <f t="shared" si="3059"/>
        <v>#DIV/0!</v>
      </c>
      <c r="BH289" s="1224" t="e">
        <f t="shared" si="3060"/>
        <v>#DIV/0!</v>
      </c>
      <c r="BI289" s="406" t="e">
        <f t="shared" si="3061"/>
        <v>#DIV/0!</v>
      </c>
      <c r="BJ289" s="406" t="e">
        <f t="shared" si="3129"/>
        <v>#DIV/0!</v>
      </c>
      <c r="BK289" s="407" t="e" cm="1">
        <f t="array" ref="BK289">BA289/(SUMPRODUCT(--(CHOOSE({1,2,3},AZ289,BB289,BC289)&gt;0),CHOOSE({1,2,3},AZ289,BB289,BC289))+AY289)</f>
        <v>#DIV/0!</v>
      </c>
      <c r="BM289" s="404">
        <f t="shared" si="3025"/>
        <v>43830</v>
      </c>
      <c r="BN289" s="405">
        <f t="shared" si="3130"/>
        <v>0</v>
      </c>
      <c r="BO289" s="405">
        <v>0</v>
      </c>
      <c r="BP289" s="405">
        <v>0</v>
      </c>
      <c r="BQ289" s="405">
        <v>0</v>
      </c>
      <c r="BR289" s="405">
        <v>0</v>
      </c>
      <c r="BS289" s="405">
        <v>0</v>
      </c>
      <c r="BT289" s="405">
        <f t="shared" si="3026"/>
        <v>0</v>
      </c>
      <c r="BU289" s="405">
        <v>0</v>
      </c>
      <c r="BV289" s="405">
        <f t="shared" si="3131"/>
        <v>0</v>
      </c>
      <c r="BW289" s="1224" t="e">
        <f t="shared" si="3064"/>
        <v>#DIV/0!</v>
      </c>
      <c r="BX289" s="1224" t="e">
        <f t="shared" si="3065"/>
        <v>#DIV/0!</v>
      </c>
      <c r="BY289" s="406" t="e">
        <f t="shared" si="3066"/>
        <v>#DIV/0!</v>
      </c>
      <c r="BZ289" s="406" t="e">
        <f t="shared" si="3132"/>
        <v>#DIV/0!</v>
      </c>
      <c r="CA289" s="407" t="e" cm="1">
        <f t="array" ref="CA289">BQ289/(SUMPRODUCT(--(CHOOSE({1,2,3},BP289,BR289,BS289)&gt;0),CHOOSE({1,2,3},BP289,BR289,BS289))+BO289)</f>
        <v>#DIV/0!</v>
      </c>
      <c r="CC289" s="404">
        <f t="shared" si="3027"/>
        <v>43830</v>
      </c>
      <c r="CD289" s="405">
        <f t="shared" si="3133"/>
        <v>0</v>
      </c>
      <c r="CE289" s="405">
        <v>0</v>
      </c>
      <c r="CF289" s="405">
        <v>0</v>
      </c>
      <c r="CG289" s="405">
        <v>0</v>
      </c>
      <c r="CH289" s="405">
        <v>0</v>
      </c>
      <c r="CI289" s="405">
        <v>0</v>
      </c>
      <c r="CJ289" s="405">
        <f t="shared" si="3028"/>
        <v>0</v>
      </c>
      <c r="CK289" s="405">
        <v>0</v>
      </c>
      <c r="CL289" s="405">
        <f t="shared" si="3134"/>
        <v>0</v>
      </c>
      <c r="CM289" s="1224" t="e">
        <f t="shared" si="3069"/>
        <v>#DIV/0!</v>
      </c>
      <c r="CN289" s="1224" t="e">
        <f t="shared" si="3070"/>
        <v>#DIV/0!</v>
      </c>
      <c r="CO289" s="406" t="e">
        <f t="shared" si="3071"/>
        <v>#DIV/0!</v>
      </c>
      <c r="CP289" s="406" t="e">
        <f t="shared" si="3135"/>
        <v>#DIV/0!</v>
      </c>
      <c r="CQ289" s="407" t="e" cm="1">
        <f t="array" ref="CQ289">CG289/(SUMPRODUCT(--(CHOOSE({1,2,3},CF289,CH289,CI289)&gt;0),CHOOSE({1,2,3},CF289,CH289,CI289))+CE289)</f>
        <v>#DIV/0!</v>
      </c>
      <c r="CS289" s="404">
        <f t="shared" si="3029"/>
        <v>43830</v>
      </c>
      <c r="CT289" s="405">
        <f t="shared" si="3136"/>
        <v>0</v>
      </c>
      <c r="CU289" s="405">
        <v>0</v>
      </c>
      <c r="CV289" s="405">
        <v>0</v>
      </c>
      <c r="CW289" s="405">
        <v>0</v>
      </c>
      <c r="CX289" s="405">
        <v>0</v>
      </c>
      <c r="CY289" s="405">
        <v>0</v>
      </c>
      <c r="CZ289" s="405">
        <f t="shared" si="3030"/>
        <v>0</v>
      </c>
      <c r="DA289" s="405">
        <v>0</v>
      </c>
      <c r="DB289" s="405">
        <f t="shared" si="3137"/>
        <v>0</v>
      </c>
      <c r="DC289" s="1224" t="e">
        <f t="shared" si="3074"/>
        <v>#DIV/0!</v>
      </c>
      <c r="DD289" s="1224" t="e">
        <f t="shared" si="3075"/>
        <v>#DIV/0!</v>
      </c>
      <c r="DE289" s="406" t="e">
        <f t="shared" si="3076"/>
        <v>#DIV/0!</v>
      </c>
      <c r="DF289" s="406" t="e">
        <f t="shared" si="3138"/>
        <v>#DIV/0!</v>
      </c>
      <c r="DG289" s="407" t="e" cm="1">
        <f t="array" ref="DG289">CW289/(SUMPRODUCT(--(CHOOSE({1,2,3},CV289,CX289,CY289)&gt;0),CHOOSE({1,2,3},CV289,CX289,CY289))+CU289)</f>
        <v>#DIV/0!</v>
      </c>
      <c r="DI289" s="404">
        <f t="shared" si="3031"/>
        <v>43830</v>
      </c>
      <c r="DJ289" s="405">
        <f t="shared" si="3139"/>
        <v>0</v>
      </c>
      <c r="DK289" s="405">
        <v>0</v>
      </c>
      <c r="DL289" s="405">
        <v>0</v>
      </c>
      <c r="DM289" s="405">
        <v>0</v>
      </c>
      <c r="DN289" s="405">
        <v>0</v>
      </c>
      <c r="DO289" s="405">
        <v>0</v>
      </c>
      <c r="DP289" s="405">
        <f t="shared" si="3032"/>
        <v>0</v>
      </c>
      <c r="DQ289" s="405">
        <v>0</v>
      </c>
      <c r="DR289" s="405">
        <f t="shared" si="3140"/>
        <v>0</v>
      </c>
      <c r="DS289" s="1224" t="e">
        <f t="shared" si="3079"/>
        <v>#DIV/0!</v>
      </c>
      <c r="DT289" s="1224" t="e">
        <f t="shared" si="3080"/>
        <v>#DIV/0!</v>
      </c>
      <c r="DU289" s="406" t="e">
        <f t="shared" si="3081"/>
        <v>#DIV/0!</v>
      </c>
      <c r="DV289" s="406" t="e">
        <f t="shared" si="3141"/>
        <v>#DIV/0!</v>
      </c>
      <c r="DW289" s="407" t="e" cm="1">
        <f t="array" ref="DW289">DM289/(SUMPRODUCT(--(CHOOSE({1,2,3},DL289,DN289,DO289)&gt;0),CHOOSE({1,2,3},DL289,DN289,DO289))+DK289)</f>
        <v>#DIV/0!</v>
      </c>
      <c r="DY289" s="404">
        <f t="shared" si="3033"/>
        <v>43830</v>
      </c>
      <c r="DZ289" s="405">
        <f t="shared" si="3142"/>
        <v>0</v>
      </c>
      <c r="EA289" s="405">
        <v>0</v>
      </c>
      <c r="EB289" s="405">
        <v>0</v>
      </c>
      <c r="EC289" s="405">
        <v>0</v>
      </c>
      <c r="ED289" s="405">
        <v>0</v>
      </c>
      <c r="EE289" s="405">
        <v>0</v>
      </c>
      <c r="EF289" s="405">
        <f t="shared" si="3034"/>
        <v>0</v>
      </c>
      <c r="EG289" s="405">
        <v>0</v>
      </c>
      <c r="EH289" s="405">
        <f t="shared" si="3143"/>
        <v>0</v>
      </c>
      <c r="EI289" s="1224" t="e">
        <f t="shared" si="3084"/>
        <v>#DIV/0!</v>
      </c>
      <c r="EJ289" s="1224" t="e">
        <f t="shared" si="3085"/>
        <v>#DIV/0!</v>
      </c>
      <c r="EK289" s="406" t="e">
        <f t="shared" si="3086"/>
        <v>#DIV/0!</v>
      </c>
      <c r="EL289" s="406" t="e">
        <f t="shared" si="3144"/>
        <v>#DIV/0!</v>
      </c>
      <c r="EM289" s="407" t="e" cm="1">
        <f t="array" ref="EM289">EC289/(SUMPRODUCT(--(CHOOSE({1,2,3},EB289,ED289,EE289)&gt;0),CHOOSE({1,2,3},EB289,ED289,EE289))+EA289)</f>
        <v>#DIV/0!</v>
      </c>
      <c r="EO289" s="404">
        <f t="shared" si="3035"/>
        <v>43830</v>
      </c>
      <c r="EP289" s="405">
        <f t="shared" si="3145"/>
        <v>0</v>
      </c>
      <c r="EQ289" s="405">
        <v>0</v>
      </c>
      <c r="ER289" s="405">
        <v>0</v>
      </c>
      <c r="ES289" s="405">
        <v>0</v>
      </c>
      <c r="ET289" s="405">
        <v>0</v>
      </c>
      <c r="EU289" s="405">
        <v>0</v>
      </c>
      <c r="EV289" s="405">
        <f t="shared" si="3036"/>
        <v>0</v>
      </c>
      <c r="EW289" s="405">
        <v>0</v>
      </c>
      <c r="EX289" s="405">
        <f t="shared" si="3146"/>
        <v>0</v>
      </c>
      <c r="EY289" s="1224" t="e">
        <f t="shared" si="3089"/>
        <v>#DIV/0!</v>
      </c>
      <c r="EZ289" s="1224" t="e">
        <f t="shared" si="3090"/>
        <v>#DIV/0!</v>
      </c>
      <c r="FA289" s="406" t="e">
        <f t="shared" si="3091"/>
        <v>#DIV/0!</v>
      </c>
      <c r="FB289" s="406" t="e">
        <f t="shared" si="3147"/>
        <v>#DIV/0!</v>
      </c>
      <c r="FC289" s="407" t="e" cm="1">
        <f t="array" ref="FC289">ES289/(SUMPRODUCT(--(CHOOSE({1,2,3},FH289,FX289,GN289)&gt;0),CHOOSE({1,2,3},FH289,FX289,GN289))+EQ289)</f>
        <v>#DIV/0!</v>
      </c>
      <c r="FE289" s="404">
        <f t="shared" si="3037"/>
        <v>43830</v>
      </c>
      <c r="FF289" s="405">
        <f t="shared" si="3148"/>
        <v>0</v>
      </c>
      <c r="FG289" s="405">
        <v>0</v>
      </c>
      <c r="FH289" s="405">
        <v>0</v>
      </c>
      <c r="FI289" s="405">
        <v>0</v>
      </c>
      <c r="FJ289" s="405">
        <v>0</v>
      </c>
      <c r="FK289" s="405">
        <v>0</v>
      </c>
      <c r="FL289" s="405">
        <f t="shared" si="3038"/>
        <v>0</v>
      </c>
      <c r="FM289" s="405">
        <v>0</v>
      </c>
      <c r="FN289" s="405">
        <f t="shared" si="3149"/>
        <v>0</v>
      </c>
      <c r="FO289" s="1224" t="e">
        <f t="shared" si="3094"/>
        <v>#DIV/0!</v>
      </c>
      <c r="FP289" s="1224" t="e">
        <f t="shared" si="3095"/>
        <v>#DIV/0!</v>
      </c>
      <c r="FQ289" s="406" t="e">
        <f t="shared" si="3096"/>
        <v>#DIV/0!</v>
      </c>
      <c r="FR289" s="406" t="e">
        <f t="shared" si="3150"/>
        <v>#DIV/0!</v>
      </c>
      <c r="FS289" s="407" t="e" cm="1">
        <f t="array" ref="FS289">FI289/(SUMPRODUCT(--(CHOOSE({1,2,3},FH289,FJ289,FK289)&gt;0),CHOOSE({1,2,3},FH289,FJ289,FK289))+FG289)</f>
        <v>#DIV/0!</v>
      </c>
      <c r="FU289" s="404">
        <f t="shared" si="3039"/>
        <v>43830</v>
      </c>
      <c r="FV289" s="405">
        <f t="shared" si="3151"/>
        <v>0</v>
      </c>
      <c r="FW289" s="405">
        <v>0</v>
      </c>
      <c r="FX289" s="405">
        <v>0</v>
      </c>
      <c r="FY289" s="405">
        <v>0</v>
      </c>
      <c r="FZ289" s="405">
        <v>0</v>
      </c>
      <c r="GA289" s="405">
        <v>0</v>
      </c>
      <c r="GB289" s="405">
        <f t="shared" si="3040"/>
        <v>0</v>
      </c>
      <c r="GC289" s="405">
        <v>0</v>
      </c>
      <c r="GD289" s="405">
        <f t="shared" si="3152"/>
        <v>0</v>
      </c>
      <c r="GE289" s="1224" t="e">
        <f t="shared" si="3099"/>
        <v>#DIV/0!</v>
      </c>
      <c r="GF289" s="1224" t="e">
        <f t="shared" si="3100"/>
        <v>#DIV/0!</v>
      </c>
      <c r="GG289" s="406" t="e">
        <f t="shared" si="3101"/>
        <v>#DIV/0!</v>
      </c>
      <c r="GH289" s="406" t="e">
        <f t="shared" si="3153"/>
        <v>#DIV/0!</v>
      </c>
      <c r="GI289" s="407" t="e" cm="1">
        <f t="array" ref="GI289">FY289/(SUMPRODUCT(--(CHOOSE({1,2,3},FX289,FZ289,GA289)&gt;0),CHOOSE({1,2,3},FX289,FZ289,GA289))+FW289)</f>
        <v>#DIV/0!</v>
      </c>
      <c r="GK289" s="404">
        <f t="shared" si="3041"/>
        <v>43830</v>
      </c>
      <c r="GL289" s="405">
        <f t="shared" si="3154"/>
        <v>0</v>
      </c>
      <c r="GM289" s="405">
        <v>0</v>
      </c>
      <c r="GN289" s="405">
        <v>0</v>
      </c>
      <c r="GO289" s="405">
        <v>0</v>
      </c>
      <c r="GP289" s="405">
        <v>0</v>
      </c>
      <c r="GQ289" s="405">
        <v>0</v>
      </c>
      <c r="GR289" s="405">
        <f t="shared" si="3042"/>
        <v>0</v>
      </c>
      <c r="GS289" s="405">
        <v>0</v>
      </c>
      <c r="GT289" s="405">
        <f t="shared" si="3155"/>
        <v>0</v>
      </c>
      <c r="GU289" s="1224" t="e">
        <f t="shared" si="3104"/>
        <v>#DIV/0!</v>
      </c>
      <c r="GV289" s="1224" t="e">
        <f t="shared" si="3105"/>
        <v>#DIV/0!</v>
      </c>
      <c r="GW289" s="406" t="e">
        <f t="shared" si="3106"/>
        <v>#DIV/0!</v>
      </c>
      <c r="GX289" s="406" t="e">
        <f t="shared" si="3156"/>
        <v>#DIV/0!</v>
      </c>
      <c r="GY289" s="407" t="e" cm="1">
        <f t="array" ref="GY289">GO289/(SUMPRODUCT(--(CHOOSE({1,2,3},GN289,GP289,GQ289)&gt;0),CHOOSE({1,2,3},GN289,GP289,GQ289))+GM289)</f>
        <v>#DIV/0!</v>
      </c>
    </row>
    <row r="290" spans="1:207" x14ac:dyDescent="0.2">
      <c r="A290" s="404">
        <f t="shared" si="3010"/>
        <v>43861</v>
      </c>
      <c r="B290" s="405">
        <f t="shared" si="3043"/>
        <v>0</v>
      </c>
      <c r="C290" s="405">
        <f t="shared" si="3011"/>
        <v>0</v>
      </c>
      <c r="D290" s="405">
        <f t="shared" si="3012"/>
        <v>0</v>
      </c>
      <c r="E290" s="405">
        <f t="shared" si="3013"/>
        <v>0</v>
      </c>
      <c r="F290" s="405">
        <f t="shared" si="3014"/>
        <v>0</v>
      </c>
      <c r="G290" s="405">
        <f t="shared" si="3015"/>
        <v>0</v>
      </c>
      <c r="H290" s="405">
        <f t="shared" si="3016"/>
        <v>0</v>
      </c>
      <c r="I290" s="405">
        <f t="shared" si="3017"/>
        <v>0</v>
      </c>
      <c r="J290" s="405">
        <f t="shared" si="3018"/>
        <v>0</v>
      </c>
      <c r="K290" s="1224" t="e">
        <f t="shared" si="3044"/>
        <v>#DIV/0!</v>
      </c>
      <c r="L290" s="1224" t="e">
        <f t="shared" si="3045"/>
        <v>#DIV/0!</v>
      </c>
      <c r="M290" s="406" t="e">
        <f t="shared" si="3046"/>
        <v>#DIV/0!</v>
      </c>
      <c r="N290" s="406" t="e">
        <f t="shared" si="3120"/>
        <v>#DIV/0!</v>
      </c>
      <c r="O290" s="407" t="e" cm="1">
        <f t="array" ref="O290">E290/(SUMPRODUCT(--(CHOOSE({1,2,3},D290,F290,G290)&gt;0),CHOOSE({1,2,3},D290,F290,G290))+C290)</f>
        <v>#DIV/0!</v>
      </c>
      <c r="Q290" s="404">
        <f t="shared" si="3019"/>
        <v>43861</v>
      </c>
      <c r="R290" s="405">
        <f t="shared" si="3121"/>
        <v>0</v>
      </c>
      <c r="S290" s="405">
        <v>0</v>
      </c>
      <c r="T290" s="405">
        <v>0</v>
      </c>
      <c r="U290" s="405">
        <v>0</v>
      </c>
      <c r="V290" s="405">
        <v>0</v>
      </c>
      <c r="W290" s="405">
        <v>0</v>
      </c>
      <c r="X290" s="405">
        <f t="shared" si="3020"/>
        <v>0</v>
      </c>
      <c r="Y290" s="405">
        <v>0</v>
      </c>
      <c r="Z290" s="405">
        <f t="shared" si="3122"/>
        <v>0</v>
      </c>
      <c r="AA290" s="1224" t="e">
        <f t="shared" si="3049"/>
        <v>#DIV/0!</v>
      </c>
      <c r="AB290" s="1224" t="e">
        <f t="shared" si="3050"/>
        <v>#DIV/0!</v>
      </c>
      <c r="AC290" s="406" t="e">
        <f t="shared" si="3051"/>
        <v>#DIV/0!</v>
      </c>
      <c r="AD290" s="406" t="e">
        <f t="shared" si="3123"/>
        <v>#DIV/0!</v>
      </c>
      <c r="AE290" s="407" t="e" cm="1">
        <f t="array" ref="AE290">U290/(SUMPRODUCT(--(CHOOSE({1,2,3},T290,V290,W290)&gt;0),CHOOSE({1,2,3},T290,V290,W290))+S290)</f>
        <v>#DIV/0!</v>
      </c>
      <c r="AG290" s="404">
        <f t="shared" si="3021"/>
        <v>43861</v>
      </c>
      <c r="AH290" s="405">
        <f t="shared" si="3124"/>
        <v>0</v>
      </c>
      <c r="AI290" s="405">
        <v>0</v>
      </c>
      <c r="AJ290" s="405">
        <v>0</v>
      </c>
      <c r="AK290" s="405">
        <v>0</v>
      </c>
      <c r="AL290" s="405">
        <v>0</v>
      </c>
      <c r="AM290" s="405">
        <v>0</v>
      </c>
      <c r="AN290" s="405">
        <f t="shared" si="3022"/>
        <v>0</v>
      </c>
      <c r="AO290" s="405">
        <v>0</v>
      </c>
      <c r="AP290" s="405">
        <f t="shared" si="3125"/>
        <v>0</v>
      </c>
      <c r="AQ290" s="1224" t="e">
        <f t="shared" si="3054"/>
        <v>#DIV/0!</v>
      </c>
      <c r="AR290" s="1224" t="e">
        <f t="shared" si="3055"/>
        <v>#DIV/0!</v>
      </c>
      <c r="AS290" s="406" t="e">
        <f t="shared" si="3056"/>
        <v>#DIV/0!</v>
      </c>
      <c r="AT290" s="406" t="e">
        <f t="shared" si="3126"/>
        <v>#DIV/0!</v>
      </c>
      <c r="AU290" s="407" t="e" cm="1">
        <f t="array" ref="AU290">AK290/(SUMPRODUCT(--(CHOOSE({1,2,3},AJ290,AL290,AM290)&gt;0),CHOOSE({1,2,3},AJ290,AL290,AM290))+AI290)</f>
        <v>#DIV/0!</v>
      </c>
      <c r="AW290" s="404">
        <f t="shared" si="3023"/>
        <v>43861</v>
      </c>
      <c r="AX290" s="405">
        <f t="shared" si="3127"/>
        <v>0</v>
      </c>
      <c r="AY290" s="405">
        <v>0</v>
      </c>
      <c r="AZ290" s="405">
        <v>0</v>
      </c>
      <c r="BA290" s="405">
        <v>0</v>
      </c>
      <c r="BB290" s="405">
        <v>0</v>
      </c>
      <c r="BC290" s="405">
        <v>0</v>
      </c>
      <c r="BD290" s="405">
        <f t="shared" si="3024"/>
        <v>0</v>
      </c>
      <c r="BE290" s="405">
        <v>0</v>
      </c>
      <c r="BF290" s="405">
        <f t="shared" si="3128"/>
        <v>0</v>
      </c>
      <c r="BG290" s="1224" t="e">
        <f t="shared" si="3059"/>
        <v>#DIV/0!</v>
      </c>
      <c r="BH290" s="1224" t="e">
        <f t="shared" si="3060"/>
        <v>#DIV/0!</v>
      </c>
      <c r="BI290" s="406" t="e">
        <f t="shared" si="3061"/>
        <v>#DIV/0!</v>
      </c>
      <c r="BJ290" s="406" t="e">
        <f t="shared" si="3129"/>
        <v>#DIV/0!</v>
      </c>
      <c r="BK290" s="407" t="e" cm="1">
        <f t="array" ref="BK290">BA290/(SUMPRODUCT(--(CHOOSE({1,2,3},AZ290,BB290,BC290)&gt;0),CHOOSE({1,2,3},AZ290,BB290,BC290))+AY290)</f>
        <v>#DIV/0!</v>
      </c>
      <c r="BM290" s="404">
        <f t="shared" si="3025"/>
        <v>43861</v>
      </c>
      <c r="BN290" s="405">
        <f t="shared" si="3130"/>
        <v>0</v>
      </c>
      <c r="BO290" s="405">
        <v>0</v>
      </c>
      <c r="BP290" s="405">
        <v>0</v>
      </c>
      <c r="BQ290" s="405">
        <v>0</v>
      </c>
      <c r="BR290" s="405">
        <v>0</v>
      </c>
      <c r="BS290" s="405">
        <v>0</v>
      </c>
      <c r="BT290" s="405">
        <f t="shared" si="3026"/>
        <v>0</v>
      </c>
      <c r="BU290" s="405">
        <v>0</v>
      </c>
      <c r="BV290" s="405">
        <f t="shared" si="3131"/>
        <v>0</v>
      </c>
      <c r="BW290" s="1224" t="e">
        <f t="shared" si="3064"/>
        <v>#DIV/0!</v>
      </c>
      <c r="BX290" s="1224" t="e">
        <f t="shared" si="3065"/>
        <v>#DIV/0!</v>
      </c>
      <c r="BY290" s="406" t="e">
        <f t="shared" si="3066"/>
        <v>#DIV/0!</v>
      </c>
      <c r="BZ290" s="406" t="e">
        <f t="shared" si="3132"/>
        <v>#DIV/0!</v>
      </c>
      <c r="CA290" s="407" t="e" cm="1">
        <f t="array" ref="CA290">BQ290/(SUMPRODUCT(--(CHOOSE({1,2,3},BP290,BR290,BS290)&gt;0),CHOOSE({1,2,3},BP290,BR290,BS290))+BO290)</f>
        <v>#DIV/0!</v>
      </c>
      <c r="CC290" s="404">
        <f t="shared" si="3027"/>
        <v>43861</v>
      </c>
      <c r="CD290" s="405">
        <f t="shared" si="3133"/>
        <v>0</v>
      </c>
      <c r="CE290" s="405">
        <v>0</v>
      </c>
      <c r="CF290" s="405">
        <v>0</v>
      </c>
      <c r="CG290" s="405">
        <v>0</v>
      </c>
      <c r="CH290" s="405">
        <v>0</v>
      </c>
      <c r="CI290" s="405">
        <v>0</v>
      </c>
      <c r="CJ290" s="405">
        <f t="shared" si="3028"/>
        <v>0</v>
      </c>
      <c r="CK290" s="405">
        <v>0</v>
      </c>
      <c r="CL290" s="405">
        <f t="shared" si="3134"/>
        <v>0</v>
      </c>
      <c r="CM290" s="1224" t="e">
        <f t="shared" si="3069"/>
        <v>#DIV/0!</v>
      </c>
      <c r="CN290" s="1224" t="e">
        <f t="shared" si="3070"/>
        <v>#DIV/0!</v>
      </c>
      <c r="CO290" s="406" t="e">
        <f t="shared" si="3071"/>
        <v>#DIV/0!</v>
      </c>
      <c r="CP290" s="406" t="e">
        <f t="shared" si="3135"/>
        <v>#DIV/0!</v>
      </c>
      <c r="CQ290" s="407" t="e" cm="1">
        <f t="array" ref="CQ290">CG290/(SUMPRODUCT(--(CHOOSE({1,2,3},CF290,CH290,CI290)&gt;0),CHOOSE({1,2,3},CF290,CH290,CI290))+CE290)</f>
        <v>#DIV/0!</v>
      </c>
      <c r="CS290" s="404">
        <f t="shared" si="3029"/>
        <v>43861</v>
      </c>
      <c r="CT290" s="405">
        <f t="shared" si="3136"/>
        <v>0</v>
      </c>
      <c r="CU290" s="405">
        <v>0</v>
      </c>
      <c r="CV290" s="405">
        <v>0</v>
      </c>
      <c r="CW290" s="405">
        <v>0</v>
      </c>
      <c r="CX290" s="405">
        <v>0</v>
      </c>
      <c r="CY290" s="405">
        <v>0</v>
      </c>
      <c r="CZ290" s="405">
        <f t="shared" si="3030"/>
        <v>0</v>
      </c>
      <c r="DA290" s="405">
        <v>0</v>
      </c>
      <c r="DB290" s="405">
        <f t="shared" si="3137"/>
        <v>0</v>
      </c>
      <c r="DC290" s="1224" t="e">
        <f t="shared" si="3074"/>
        <v>#DIV/0!</v>
      </c>
      <c r="DD290" s="1224" t="e">
        <f t="shared" si="3075"/>
        <v>#DIV/0!</v>
      </c>
      <c r="DE290" s="406" t="e">
        <f t="shared" si="3076"/>
        <v>#DIV/0!</v>
      </c>
      <c r="DF290" s="406" t="e">
        <f t="shared" si="3138"/>
        <v>#DIV/0!</v>
      </c>
      <c r="DG290" s="407" t="e" cm="1">
        <f t="array" ref="DG290">CW290/(SUMPRODUCT(--(CHOOSE({1,2,3},CV290,CX290,CY290)&gt;0),CHOOSE({1,2,3},CV290,CX290,CY290))+CU290)</f>
        <v>#DIV/0!</v>
      </c>
      <c r="DI290" s="404">
        <f t="shared" si="3031"/>
        <v>43861</v>
      </c>
      <c r="DJ290" s="405">
        <f t="shared" si="3139"/>
        <v>0</v>
      </c>
      <c r="DK290" s="405">
        <v>0</v>
      </c>
      <c r="DL290" s="405">
        <v>0</v>
      </c>
      <c r="DM290" s="405">
        <v>0</v>
      </c>
      <c r="DN290" s="405">
        <v>0</v>
      </c>
      <c r="DO290" s="405">
        <v>0</v>
      </c>
      <c r="DP290" s="405">
        <f t="shared" si="3032"/>
        <v>0</v>
      </c>
      <c r="DQ290" s="405">
        <v>0</v>
      </c>
      <c r="DR290" s="405">
        <f t="shared" si="3140"/>
        <v>0</v>
      </c>
      <c r="DS290" s="1224" t="e">
        <f t="shared" si="3079"/>
        <v>#DIV/0!</v>
      </c>
      <c r="DT290" s="1224" t="e">
        <f t="shared" si="3080"/>
        <v>#DIV/0!</v>
      </c>
      <c r="DU290" s="406" t="e">
        <f t="shared" si="3081"/>
        <v>#DIV/0!</v>
      </c>
      <c r="DV290" s="406" t="e">
        <f t="shared" si="3141"/>
        <v>#DIV/0!</v>
      </c>
      <c r="DW290" s="407" t="e" cm="1">
        <f t="array" ref="DW290">DM290/(SUMPRODUCT(--(CHOOSE({1,2,3},DL290,DN290,DO290)&gt;0),CHOOSE({1,2,3},DL290,DN290,DO290))+DK290)</f>
        <v>#DIV/0!</v>
      </c>
      <c r="DY290" s="404">
        <f t="shared" si="3033"/>
        <v>43861</v>
      </c>
      <c r="DZ290" s="405">
        <f t="shared" si="3142"/>
        <v>0</v>
      </c>
      <c r="EA290" s="405">
        <v>0</v>
      </c>
      <c r="EB290" s="405">
        <v>0</v>
      </c>
      <c r="EC290" s="405">
        <v>0</v>
      </c>
      <c r="ED290" s="405">
        <v>0</v>
      </c>
      <c r="EE290" s="405">
        <v>0</v>
      </c>
      <c r="EF290" s="405">
        <f t="shared" si="3034"/>
        <v>0</v>
      </c>
      <c r="EG290" s="405">
        <v>0</v>
      </c>
      <c r="EH290" s="405">
        <f t="shared" si="3143"/>
        <v>0</v>
      </c>
      <c r="EI290" s="1224" t="e">
        <f t="shared" si="3084"/>
        <v>#DIV/0!</v>
      </c>
      <c r="EJ290" s="1224" t="e">
        <f t="shared" si="3085"/>
        <v>#DIV/0!</v>
      </c>
      <c r="EK290" s="406" t="e">
        <f t="shared" si="3086"/>
        <v>#DIV/0!</v>
      </c>
      <c r="EL290" s="406" t="e">
        <f t="shared" si="3144"/>
        <v>#DIV/0!</v>
      </c>
      <c r="EM290" s="407" t="e" cm="1">
        <f t="array" ref="EM290">EC290/(SUMPRODUCT(--(CHOOSE({1,2,3},EB290,ED290,EE290)&gt;0),CHOOSE({1,2,3},EB290,ED290,EE290))+EA290)</f>
        <v>#DIV/0!</v>
      </c>
      <c r="EO290" s="404">
        <f t="shared" si="3035"/>
        <v>43861</v>
      </c>
      <c r="EP290" s="405">
        <f t="shared" si="3145"/>
        <v>0</v>
      </c>
      <c r="EQ290" s="405">
        <v>0</v>
      </c>
      <c r="ER290" s="405">
        <v>0</v>
      </c>
      <c r="ES290" s="405">
        <v>0</v>
      </c>
      <c r="ET290" s="405">
        <v>0</v>
      </c>
      <c r="EU290" s="405">
        <v>0</v>
      </c>
      <c r="EV290" s="405">
        <f t="shared" si="3036"/>
        <v>0</v>
      </c>
      <c r="EW290" s="405">
        <v>0</v>
      </c>
      <c r="EX290" s="405">
        <f t="shared" si="3146"/>
        <v>0</v>
      </c>
      <c r="EY290" s="1224" t="e">
        <f t="shared" si="3089"/>
        <v>#DIV/0!</v>
      </c>
      <c r="EZ290" s="1224" t="e">
        <f t="shared" si="3090"/>
        <v>#DIV/0!</v>
      </c>
      <c r="FA290" s="406" t="e">
        <f t="shared" si="3091"/>
        <v>#DIV/0!</v>
      </c>
      <c r="FB290" s="406" t="e">
        <f t="shared" si="3147"/>
        <v>#DIV/0!</v>
      </c>
      <c r="FC290" s="407" t="e" cm="1">
        <f t="array" ref="FC290">ES290/(SUMPRODUCT(--(CHOOSE({1,2,3},FH290,FX290,GN290)&gt;0),CHOOSE({1,2,3},FH290,FX290,GN290))+EQ290)</f>
        <v>#DIV/0!</v>
      </c>
      <c r="FE290" s="404">
        <f t="shared" si="3037"/>
        <v>43861</v>
      </c>
      <c r="FF290" s="405">
        <f t="shared" si="3148"/>
        <v>0</v>
      </c>
      <c r="FG290" s="405">
        <v>0</v>
      </c>
      <c r="FH290" s="405">
        <v>0</v>
      </c>
      <c r="FI290" s="405">
        <v>0</v>
      </c>
      <c r="FJ290" s="405">
        <v>0</v>
      </c>
      <c r="FK290" s="405">
        <v>0</v>
      </c>
      <c r="FL290" s="405">
        <f t="shared" si="3038"/>
        <v>0</v>
      </c>
      <c r="FM290" s="405">
        <v>0</v>
      </c>
      <c r="FN290" s="405">
        <f t="shared" si="3149"/>
        <v>0</v>
      </c>
      <c r="FO290" s="1224" t="e">
        <f t="shared" si="3094"/>
        <v>#DIV/0!</v>
      </c>
      <c r="FP290" s="1224" t="e">
        <f t="shared" si="3095"/>
        <v>#DIV/0!</v>
      </c>
      <c r="FQ290" s="406" t="e">
        <f t="shared" si="3096"/>
        <v>#DIV/0!</v>
      </c>
      <c r="FR290" s="406" t="e">
        <f t="shared" si="3150"/>
        <v>#DIV/0!</v>
      </c>
      <c r="FS290" s="407" t="e" cm="1">
        <f t="array" ref="FS290">FI290/(SUMPRODUCT(--(CHOOSE({1,2,3},FH290,FJ290,FK290)&gt;0),CHOOSE({1,2,3},FH290,FJ290,FK290))+FG290)</f>
        <v>#DIV/0!</v>
      </c>
      <c r="FU290" s="404">
        <f t="shared" si="3039"/>
        <v>43861</v>
      </c>
      <c r="FV290" s="405">
        <f t="shared" si="3151"/>
        <v>0</v>
      </c>
      <c r="FW290" s="405">
        <v>0</v>
      </c>
      <c r="FX290" s="405">
        <v>0</v>
      </c>
      <c r="FY290" s="405">
        <v>0</v>
      </c>
      <c r="FZ290" s="405">
        <v>0</v>
      </c>
      <c r="GA290" s="405">
        <v>0</v>
      </c>
      <c r="GB290" s="405">
        <f t="shared" si="3040"/>
        <v>0</v>
      </c>
      <c r="GC290" s="405">
        <v>0</v>
      </c>
      <c r="GD290" s="405">
        <f t="shared" si="3152"/>
        <v>0</v>
      </c>
      <c r="GE290" s="1224" t="e">
        <f t="shared" si="3099"/>
        <v>#DIV/0!</v>
      </c>
      <c r="GF290" s="1224" t="e">
        <f t="shared" si="3100"/>
        <v>#DIV/0!</v>
      </c>
      <c r="GG290" s="406" t="e">
        <f t="shared" si="3101"/>
        <v>#DIV/0!</v>
      </c>
      <c r="GH290" s="406" t="e">
        <f t="shared" si="3153"/>
        <v>#DIV/0!</v>
      </c>
      <c r="GI290" s="407" t="e" cm="1">
        <f t="array" ref="GI290">FY290/(SUMPRODUCT(--(CHOOSE({1,2,3},FX290,FZ290,GA290)&gt;0),CHOOSE({1,2,3},FX290,FZ290,GA290))+FW290)</f>
        <v>#DIV/0!</v>
      </c>
      <c r="GK290" s="404">
        <f t="shared" si="3041"/>
        <v>43861</v>
      </c>
      <c r="GL290" s="405">
        <f t="shared" si="3154"/>
        <v>0</v>
      </c>
      <c r="GM290" s="405">
        <v>0</v>
      </c>
      <c r="GN290" s="405">
        <v>0</v>
      </c>
      <c r="GO290" s="405">
        <v>0</v>
      </c>
      <c r="GP290" s="405">
        <v>0</v>
      </c>
      <c r="GQ290" s="405">
        <v>0</v>
      </c>
      <c r="GR290" s="405">
        <f t="shared" si="3042"/>
        <v>0</v>
      </c>
      <c r="GS290" s="405">
        <v>0</v>
      </c>
      <c r="GT290" s="405">
        <f t="shared" si="3155"/>
        <v>0</v>
      </c>
      <c r="GU290" s="1224" t="e">
        <f t="shared" si="3104"/>
        <v>#DIV/0!</v>
      </c>
      <c r="GV290" s="1224" t="e">
        <f t="shared" si="3105"/>
        <v>#DIV/0!</v>
      </c>
      <c r="GW290" s="406" t="e">
        <f t="shared" si="3106"/>
        <v>#DIV/0!</v>
      </c>
      <c r="GX290" s="406" t="e">
        <f t="shared" si="3156"/>
        <v>#DIV/0!</v>
      </c>
      <c r="GY290" s="407" t="e" cm="1">
        <f t="array" ref="GY290">GO290/(SUMPRODUCT(--(CHOOSE({1,2,3},GN290,GP290,GQ290)&gt;0),CHOOSE({1,2,3},GN290,GP290,GQ290))+GM290)</f>
        <v>#DIV/0!</v>
      </c>
    </row>
    <row r="291" spans="1:207" x14ac:dyDescent="0.2">
      <c r="A291" s="404">
        <f t="shared" si="3010"/>
        <v>43890</v>
      </c>
      <c r="B291" s="405">
        <f t="shared" si="3043"/>
        <v>0</v>
      </c>
      <c r="C291" s="405">
        <f t="shared" si="3011"/>
        <v>0</v>
      </c>
      <c r="D291" s="405">
        <f t="shared" si="3012"/>
        <v>0</v>
      </c>
      <c r="E291" s="405">
        <f t="shared" si="3013"/>
        <v>0</v>
      </c>
      <c r="F291" s="405">
        <f t="shared" si="3014"/>
        <v>0</v>
      </c>
      <c r="G291" s="405">
        <f t="shared" si="3015"/>
        <v>0</v>
      </c>
      <c r="H291" s="405">
        <f t="shared" si="3016"/>
        <v>0</v>
      </c>
      <c r="I291" s="405">
        <f t="shared" si="3017"/>
        <v>0</v>
      </c>
      <c r="J291" s="405">
        <f t="shared" si="3018"/>
        <v>0</v>
      </c>
      <c r="K291" s="1224" t="e">
        <f t="shared" si="3044"/>
        <v>#DIV/0!</v>
      </c>
      <c r="L291" s="1224" t="e">
        <f t="shared" si="3045"/>
        <v>#DIV/0!</v>
      </c>
      <c r="M291" s="406" t="e">
        <f t="shared" si="3046"/>
        <v>#DIV/0!</v>
      </c>
      <c r="N291" s="406" t="e">
        <f t="shared" si="3120"/>
        <v>#DIV/0!</v>
      </c>
      <c r="O291" s="407" t="e" cm="1">
        <f t="array" ref="O291">E291/(SUMPRODUCT(--(CHOOSE({1,2,3},D291,F291,G291)&gt;0),CHOOSE({1,2,3},D291,F291,G291))+C291)</f>
        <v>#DIV/0!</v>
      </c>
      <c r="Q291" s="404">
        <f t="shared" si="3019"/>
        <v>43890</v>
      </c>
      <c r="R291" s="405">
        <f t="shared" si="3121"/>
        <v>0</v>
      </c>
      <c r="S291" s="405">
        <v>0</v>
      </c>
      <c r="T291" s="405">
        <v>0</v>
      </c>
      <c r="U291" s="405">
        <v>0</v>
      </c>
      <c r="V291" s="405">
        <v>0</v>
      </c>
      <c r="W291" s="405">
        <v>0</v>
      </c>
      <c r="X291" s="405">
        <f t="shared" si="3020"/>
        <v>0</v>
      </c>
      <c r="Y291" s="405">
        <v>0</v>
      </c>
      <c r="Z291" s="405">
        <f t="shared" si="3122"/>
        <v>0</v>
      </c>
      <c r="AA291" s="1224" t="e">
        <f t="shared" si="3049"/>
        <v>#DIV/0!</v>
      </c>
      <c r="AB291" s="1224" t="e">
        <f t="shared" si="3050"/>
        <v>#DIV/0!</v>
      </c>
      <c r="AC291" s="406" t="e">
        <f t="shared" si="3051"/>
        <v>#DIV/0!</v>
      </c>
      <c r="AD291" s="406" t="e">
        <f t="shared" si="3123"/>
        <v>#DIV/0!</v>
      </c>
      <c r="AE291" s="407" t="e" cm="1">
        <f t="array" ref="AE291">U291/(SUMPRODUCT(--(CHOOSE({1,2,3},T291,V291,W291)&gt;0),CHOOSE({1,2,3},T291,V291,W291))+S291)</f>
        <v>#DIV/0!</v>
      </c>
      <c r="AG291" s="404">
        <f t="shared" si="3021"/>
        <v>43890</v>
      </c>
      <c r="AH291" s="405">
        <f t="shared" si="3124"/>
        <v>0</v>
      </c>
      <c r="AI291" s="405">
        <v>0</v>
      </c>
      <c r="AJ291" s="405">
        <v>0</v>
      </c>
      <c r="AK291" s="405">
        <v>0</v>
      </c>
      <c r="AL291" s="405">
        <v>0</v>
      </c>
      <c r="AM291" s="405">
        <v>0</v>
      </c>
      <c r="AN291" s="405">
        <f t="shared" si="3022"/>
        <v>0</v>
      </c>
      <c r="AO291" s="405">
        <v>0</v>
      </c>
      <c r="AP291" s="405">
        <f t="shared" si="3125"/>
        <v>0</v>
      </c>
      <c r="AQ291" s="1224" t="e">
        <f t="shared" si="3054"/>
        <v>#DIV/0!</v>
      </c>
      <c r="AR291" s="1224" t="e">
        <f t="shared" si="3055"/>
        <v>#DIV/0!</v>
      </c>
      <c r="AS291" s="406" t="e">
        <f t="shared" si="3056"/>
        <v>#DIV/0!</v>
      </c>
      <c r="AT291" s="406" t="e">
        <f t="shared" si="3126"/>
        <v>#DIV/0!</v>
      </c>
      <c r="AU291" s="407" t="e" cm="1">
        <f t="array" ref="AU291">AK291/(SUMPRODUCT(--(CHOOSE({1,2,3},AJ291,AL291,AM291)&gt;0),CHOOSE({1,2,3},AJ291,AL291,AM291))+AI291)</f>
        <v>#DIV/0!</v>
      </c>
      <c r="AW291" s="404">
        <f t="shared" si="3023"/>
        <v>43890</v>
      </c>
      <c r="AX291" s="405">
        <f t="shared" si="3127"/>
        <v>0</v>
      </c>
      <c r="AY291" s="405">
        <v>0</v>
      </c>
      <c r="AZ291" s="405">
        <v>0</v>
      </c>
      <c r="BA291" s="405">
        <v>0</v>
      </c>
      <c r="BB291" s="405">
        <v>0</v>
      </c>
      <c r="BC291" s="405">
        <v>0</v>
      </c>
      <c r="BD291" s="405">
        <f t="shared" si="3024"/>
        <v>0</v>
      </c>
      <c r="BE291" s="405">
        <v>0</v>
      </c>
      <c r="BF291" s="405">
        <f t="shared" si="3128"/>
        <v>0</v>
      </c>
      <c r="BG291" s="1224" t="e">
        <f t="shared" si="3059"/>
        <v>#DIV/0!</v>
      </c>
      <c r="BH291" s="1224" t="e">
        <f t="shared" si="3060"/>
        <v>#DIV/0!</v>
      </c>
      <c r="BI291" s="406" t="e">
        <f t="shared" si="3061"/>
        <v>#DIV/0!</v>
      </c>
      <c r="BJ291" s="406" t="e">
        <f t="shared" si="3129"/>
        <v>#DIV/0!</v>
      </c>
      <c r="BK291" s="407" t="e" cm="1">
        <f t="array" ref="BK291">BA291/(SUMPRODUCT(--(CHOOSE({1,2,3},AZ291,BB291,BC291)&gt;0),CHOOSE({1,2,3},AZ291,BB291,BC291))+AY291)</f>
        <v>#DIV/0!</v>
      </c>
      <c r="BM291" s="404">
        <f t="shared" si="3025"/>
        <v>43890</v>
      </c>
      <c r="BN291" s="405">
        <f t="shared" si="3130"/>
        <v>0</v>
      </c>
      <c r="BO291" s="405">
        <v>0</v>
      </c>
      <c r="BP291" s="405">
        <v>0</v>
      </c>
      <c r="BQ291" s="405">
        <v>0</v>
      </c>
      <c r="BR291" s="405">
        <v>0</v>
      </c>
      <c r="BS291" s="405">
        <v>0</v>
      </c>
      <c r="BT291" s="405">
        <f t="shared" si="3026"/>
        <v>0</v>
      </c>
      <c r="BU291" s="405">
        <v>0</v>
      </c>
      <c r="BV291" s="405">
        <f t="shared" si="3131"/>
        <v>0</v>
      </c>
      <c r="BW291" s="1224" t="e">
        <f t="shared" si="3064"/>
        <v>#DIV/0!</v>
      </c>
      <c r="BX291" s="1224" t="e">
        <f t="shared" si="3065"/>
        <v>#DIV/0!</v>
      </c>
      <c r="BY291" s="406" t="e">
        <f t="shared" si="3066"/>
        <v>#DIV/0!</v>
      </c>
      <c r="BZ291" s="406" t="e">
        <f t="shared" si="3132"/>
        <v>#DIV/0!</v>
      </c>
      <c r="CA291" s="407" t="e" cm="1">
        <f t="array" ref="CA291">BQ291/(SUMPRODUCT(--(CHOOSE({1,2,3},BP291,BR291,BS291)&gt;0),CHOOSE({1,2,3},BP291,BR291,BS291))+BO291)</f>
        <v>#DIV/0!</v>
      </c>
      <c r="CC291" s="404">
        <f t="shared" si="3027"/>
        <v>43890</v>
      </c>
      <c r="CD291" s="405">
        <f t="shared" si="3133"/>
        <v>0</v>
      </c>
      <c r="CE291" s="405">
        <v>0</v>
      </c>
      <c r="CF291" s="405">
        <v>0</v>
      </c>
      <c r="CG291" s="405">
        <v>0</v>
      </c>
      <c r="CH291" s="405">
        <v>0</v>
      </c>
      <c r="CI291" s="405">
        <v>0</v>
      </c>
      <c r="CJ291" s="405">
        <f t="shared" si="3028"/>
        <v>0</v>
      </c>
      <c r="CK291" s="405">
        <v>0</v>
      </c>
      <c r="CL291" s="405">
        <f t="shared" si="3134"/>
        <v>0</v>
      </c>
      <c r="CM291" s="1224" t="e">
        <f t="shared" si="3069"/>
        <v>#DIV/0!</v>
      </c>
      <c r="CN291" s="1224" t="e">
        <f t="shared" si="3070"/>
        <v>#DIV/0!</v>
      </c>
      <c r="CO291" s="406" t="e">
        <f t="shared" si="3071"/>
        <v>#DIV/0!</v>
      </c>
      <c r="CP291" s="406" t="e">
        <f t="shared" si="3135"/>
        <v>#DIV/0!</v>
      </c>
      <c r="CQ291" s="407" t="e" cm="1">
        <f t="array" ref="CQ291">CG291/(SUMPRODUCT(--(CHOOSE({1,2,3},CF291,CH291,CI291)&gt;0),CHOOSE({1,2,3},CF291,CH291,CI291))+CE291)</f>
        <v>#DIV/0!</v>
      </c>
      <c r="CS291" s="404">
        <f t="shared" si="3029"/>
        <v>43890</v>
      </c>
      <c r="CT291" s="405">
        <f t="shared" si="3136"/>
        <v>0</v>
      </c>
      <c r="CU291" s="405">
        <v>0</v>
      </c>
      <c r="CV291" s="405">
        <v>0</v>
      </c>
      <c r="CW291" s="405">
        <v>0</v>
      </c>
      <c r="CX291" s="405">
        <v>0</v>
      </c>
      <c r="CY291" s="405">
        <v>0</v>
      </c>
      <c r="CZ291" s="405">
        <f t="shared" si="3030"/>
        <v>0</v>
      </c>
      <c r="DA291" s="405">
        <v>0</v>
      </c>
      <c r="DB291" s="405">
        <f t="shared" si="3137"/>
        <v>0</v>
      </c>
      <c r="DC291" s="1224" t="e">
        <f t="shared" si="3074"/>
        <v>#DIV/0!</v>
      </c>
      <c r="DD291" s="1224" t="e">
        <f t="shared" si="3075"/>
        <v>#DIV/0!</v>
      </c>
      <c r="DE291" s="406" t="e">
        <f t="shared" si="3076"/>
        <v>#DIV/0!</v>
      </c>
      <c r="DF291" s="406" t="e">
        <f t="shared" si="3138"/>
        <v>#DIV/0!</v>
      </c>
      <c r="DG291" s="407" t="e" cm="1">
        <f t="array" ref="DG291">CW291/(SUMPRODUCT(--(CHOOSE({1,2,3},CV291,CX291,CY291)&gt;0),CHOOSE({1,2,3},CV291,CX291,CY291))+CU291)</f>
        <v>#DIV/0!</v>
      </c>
      <c r="DI291" s="404">
        <f t="shared" si="3031"/>
        <v>43890</v>
      </c>
      <c r="DJ291" s="405">
        <f t="shared" si="3139"/>
        <v>0</v>
      </c>
      <c r="DK291" s="405">
        <v>0</v>
      </c>
      <c r="DL291" s="405">
        <v>0</v>
      </c>
      <c r="DM291" s="405">
        <v>0</v>
      </c>
      <c r="DN291" s="405">
        <v>0</v>
      </c>
      <c r="DO291" s="405">
        <v>0</v>
      </c>
      <c r="DP291" s="405">
        <f t="shared" si="3032"/>
        <v>0</v>
      </c>
      <c r="DQ291" s="405">
        <v>0</v>
      </c>
      <c r="DR291" s="405">
        <f t="shared" si="3140"/>
        <v>0</v>
      </c>
      <c r="DS291" s="1224" t="e">
        <f t="shared" si="3079"/>
        <v>#DIV/0!</v>
      </c>
      <c r="DT291" s="1224" t="e">
        <f t="shared" si="3080"/>
        <v>#DIV/0!</v>
      </c>
      <c r="DU291" s="406" t="e">
        <f t="shared" si="3081"/>
        <v>#DIV/0!</v>
      </c>
      <c r="DV291" s="406" t="e">
        <f t="shared" si="3141"/>
        <v>#DIV/0!</v>
      </c>
      <c r="DW291" s="407" t="e" cm="1">
        <f t="array" ref="DW291">DM291/(SUMPRODUCT(--(CHOOSE({1,2,3},DL291,DN291,DO291)&gt;0),CHOOSE({1,2,3},DL291,DN291,DO291))+DK291)</f>
        <v>#DIV/0!</v>
      </c>
      <c r="DY291" s="404">
        <f t="shared" si="3033"/>
        <v>43890</v>
      </c>
      <c r="DZ291" s="405">
        <f t="shared" si="3142"/>
        <v>0</v>
      </c>
      <c r="EA291" s="405">
        <v>0</v>
      </c>
      <c r="EB291" s="405">
        <v>0</v>
      </c>
      <c r="EC291" s="405">
        <v>0</v>
      </c>
      <c r="ED291" s="405">
        <v>0</v>
      </c>
      <c r="EE291" s="405">
        <v>0</v>
      </c>
      <c r="EF291" s="405">
        <f t="shared" si="3034"/>
        <v>0</v>
      </c>
      <c r="EG291" s="405">
        <v>0</v>
      </c>
      <c r="EH291" s="405">
        <f t="shared" si="3143"/>
        <v>0</v>
      </c>
      <c r="EI291" s="1224" t="e">
        <f t="shared" si="3084"/>
        <v>#DIV/0!</v>
      </c>
      <c r="EJ291" s="1224" t="e">
        <f t="shared" si="3085"/>
        <v>#DIV/0!</v>
      </c>
      <c r="EK291" s="406" t="e">
        <f t="shared" si="3086"/>
        <v>#DIV/0!</v>
      </c>
      <c r="EL291" s="406" t="e">
        <f t="shared" si="3144"/>
        <v>#DIV/0!</v>
      </c>
      <c r="EM291" s="407" t="e" cm="1">
        <f t="array" ref="EM291">EC291/(SUMPRODUCT(--(CHOOSE({1,2,3},EB291,ED291,EE291)&gt;0),CHOOSE({1,2,3},EB291,ED291,EE291))+EA291)</f>
        <v>#DIV/0!</v>
      </c>
      <c r="EO291" s="404">
        <f t="shared" si="3035"/>
        <v>43890</v>
      </c>
      <c r="EP291" s="405">
        <f t="shared" si="3145"/>
        <v>0</v>
      </c>
      <c r="EQ291" s="405">
        <v>0</v>
      </c>
      <c r="ER291" s="405">
        <v>0</v>
      </c>
      <c r="ES291" s="405">
        <v>0</v>
      </c>
      <c r="ET291" s="405">
        <v>0</v>
      </c>
      <c r="EU291" s="405">
        <v>0</v>
      </c>
      <c r="EV291" s="405">
        <f t="shared" si="3036"/>
        <v>0</v>
      </c>
      <c r="EW291" s="405">
        <v>0</v>
      </c>
      <c r="EX291" s="405">
        <f t="shared" si="3146"/>
        <v>0</v>
      </c>
      <c r="EY291" s="1224" t="e">
        <f t="shared" si="3089"/>
        <v>#DIV/0!</v>
      </c>
      <c r="EZ291" s="1224" t="e">
        <f t="shared" si="3090"/>
        <v>#DIV/0!</v>
      </c>
      <c r="FA291" s="406" t="e">
        <f t="shared" si="3091"/>
        <v>#DIV/0!</v>
      </c>
      <c r="FB291" s="406" t="e">
        <f t="shared" si="3147"/>
        <v>#DIV/0!</v>
      </c>
      <c r="FC291" s="407" t="e" cm="1">
        <f t="array" ref="FC291">ES291/(SUMPRODUCT(--(CHOOSE({1,2,3},FH291,FX291,GN291)&gt;0),CHOOSE({1,2,3},FH291,FX291,GN291))+EQ291)</f>
        <v>#DIV/0!</v>
      </c>
      <c r="FE291" s="404">
        <f t="shared" si="3037"/>
        <v>43890</v>
      </c>
      <c r="FF291" s="405">
        <f t="shared" si="3148"/>
        <v>0</v>
      </c>
      <c r="FG291" s="405">
        <v>0</v>
      </c>
      <c r="FH291" s="405">
        <v>0</v>
      </c>
      <c r="FI291" s="405">
        <v>0</v>
      </c>
      <c r="FJ291" s="405">
        <v>0</v>
      </c>
      <c r="FK291" s="405">
        <v>0</v>
      </c>
      <c r="FL291" s="405">
        <f t="shared" si="3038"/>
        <v>0</v>
      </c>
      <c r="FM291" s="405">
        <v>0</v>
      </c>
      <c r="FN291" s="405">
        <f t="shared" si="3149"/>
        <v>0</v>
      </c>
      <c r="FO291" s="1224" t="e">
        <f t="shared" si="3094"/>
        <v>#DIV/0!</v>
      </c>
      <c r="FP291" s="1224" t="e">
        <f t="shared" si="3095"/>
        <v>#DIV/0!</v>
      </c>
      <c r="FQ291" s="406" t="e">
        <f t="shared" si="3096"/>
        <v>#DIV/0!</v>
      </c>
      <c r="FR291" s="406" t="e">
        <f t="shared" si="3150"/>
        <v>#DIV/0!</v>
      </c>
      <c r="FS291" s="407" t="e" cm="1">
        <f t="array" ref="FS291">FI291/(SUMPRODUCT(--(CHOOSE({1,2,3},FH291,FJ291,FK291)&gt;0),CHOOSE({1,2,3},FH291,FJ291,FK291))+FG291)</f>
        <v>#DIV/0!</v>
      </c>
      <c r="FU291" s="404">
        <f t="shared" si="3039"/>
        <v>43890</v>
      </c>
      <c r="FV291" s="405">
        <f t="shared" si="3151"/>
        <v>0</v>
      </c>
      <c r="FW291" s="405">
        <v>0</v>
      </c>
      <c r="FX291" s="405">
        <v>0</v>
      </c>
      <c r="FY291" s="405">
        <v>0</v>
      </c>
      <c r="FZ291" s="405">
        <v>0</v>
      </c>
      <c r="GA291" s="405">
        <v>0</v>
      </c>
      <c r="GB291" s="405">
        <f t="shared" si="3040"/>
        <v>0</v>
      </c>
      <c r="GC291" s="405">
        <v>0</v>
      </c>
      <c r="GD291" s="405">
        <f t="shared" si="3152"/>
        <v>0</v>
      </c>
      <c r="GE291" s="1224" t="e">
        <f t="shared" si="3099"/>
        <v>#DIV/0!</v>
      </c>
      <c r="GF291" s="1224" t="e">
        <f t="shared" si="3100"/>
        <v>#DIV/0!</v>
      </c>
      <c r="GG291" s="406" t="e">
        <f t="shared" si="3101"/>
        <v>#DIV/0!</v>
      </c>
      <c r="GH291" s="406" t="e">
        <f t="shared" si="3153"/>
        <v>#DIV/0!</v>
      </c>
      <c r="GI291" s="407" t="e" cm="1">
        <f t="array" ref="GI291">FY291/(SUMPRODUCT(--(CHOOSE({1,2,3},FX291,FZ291,GA291)&gt;0),CHOOSE({1,2,3},FX291,FZ291,GA291))+FW291)</f>
        <v>#DIV/0!</v>
      </c>
      <c r="GK291" s="404">
        <f t="shared" si="3041"/>
        <v>43890</v>
      </c>
      <c r="GL291" s="405">
        <f t="shared" si="3154"/>
        <v>0</v>
      </c>
      <c r="GM291" s="405">
        <v>0</v>
      </c>
      <c r="GN291" s="405">
        <v>0</v>
      </c>
      <c r="GO291" s="405">
        <v>0</v>
      </c>
      <c r="GP291" s="405">
        <v>0</v>
      </c>
      <c r="GQ291" s="405">
        <v>0</v>
      </c>
      <c r="GR291" s="405">
        <f t="shared" si="3042"/>
        <v>0</v>
      </c>
      <c r="GS291" s="405">
        <v>0</v>
      </c>
      <c r="GT291" s="405">
        <f t="shared" si="3155"/>
        <v>0</v>
      </c>
      <c r="GU291" s="1224" t="e">
        <f t="shared" si="3104"/>
        <v>#DIV/0!</v>
      </c>
      <c r="GV291" s="1224" t="e">
        <f t="shared" si="3105"/>
        <v>#DIV/0!</v>
      </c>
      <c r="GW291" s="406" t="e">
        <f t="shared" si="3106"/>
        <v>#DIV/0!</v>
      </c>
      <c r="GX291" s="406" t="e">
        <f t="shared" si="3156"/>
        <v>#DIV/0!</v>
      </c>
      <c r="GY291" s="407" t="e" cm="1">
        <f t="array" ref="GY291">GO291/(SUMPRODUCT(--(CHOOSE({1,2,3},GN291,GP291,GQ291)&gt;0),CHOOSE({1,2,3},GN291,GP291,GQ291))+GM291)</f>
        <v>#DIV/0!</v>
      </c>
    </row>
    <row r="292" spans="1:207" x14ac:dyDescent="0.2">
      <c r="A292" s="404">
        <f t="shared" si="3010"/>
        <v>43921</v>
      </c>
      <c r="B292" s="405">
        <f t="shared" si="3043"/>
        <v>0</v>
      </c>
      <c r="C292" s="405">
        <f t="shared" si="3011"/>
        <v>0</v>
      </c>
      <c r="D292" s="405">
        <f t="shared" si="3012"/>
        <v>0</v>
      </c>
      <c r="E292" s="405">
        <f t="shared" si="3013"/>
        <v>0</v>
      </c>
      <c r="F292" s="405">
        <f t="shared" si="3014"/>
        <v>0</v>
      </c>
      <c r="G292" s="405">
        <f t="shared" si="3015"/>
        <v>0</v>
      </c>
      <c r="H292" s="405">
        <f t="shared" si="3016"/>
        <v>0</v>
      </c>
      <c r="I292" s="405">
        <f t="shared" si="3017"/>
        <v>0</v>
      </c>
      <c r="J292" s="405">
        <f t="shared" si="3018"/>
        <v>0</v>
      </c>
      <c r="K292" s="1224" t="e">
        <f t="shared" si="3044"/>
        <v>#DIV/0!</v>
      </c>
      <c r="L292" s="1224" t="e">
        <f t="shared" si="3045"/>
        <v>#DIV/0!</v>
      </c>
      <c r="M292" s="406" t="e">
        <f t="shared" si="3046"/>
        <v>#DIV/0!</v>
      </c>
      <c r="N292" s="406" t="e">
        <f t="shared" si="3120"/>
        <v>#DIV/0!</v>
      </c>
      <c r="O292" s="407" t="e" cm="1">
        <f t="array" ref="O292">E292/(SUMPRODUCT(--(CHOOSE({1,2,3},D292,F292,G292)&gt;0),CHOOSE({1,2,3},D292,F292,G292))+C292)</f>
        <v>#DIV/0!</v>
      </c>
      <c r="Q292" s="404">
        <f t="shared" si="3019"/>
        <v>43921</v>
      </c>
      <c r="R292" s="405">
        <f t="shared" si="3121"/>
        <v>0</v>
      </c>
      <c r="S292" s="405">
        <v>0</v>
      </c>
      <c r="T292" s="405">
        <v>0</v>
      </c>
      <c r="U292" s="405">
        <v>0</v>
      </c>
      <c r="V292" s="405">
        <v>0</v>
      </c>
      <c r="W292" s="405">
        <v>0</v>
      </c>
      <c r="X292" s="405">
        <f t="shared" si="3020"/>
        <v>0</v>
      </c>
      <c r="Y292" s="405">
        <v>0</v>
      </c>
      <c r="Z292" s="405">
        <f t="shared" si="3122"/>
        <v>0</v>
      </c>
      <c r="AA292" s="1224" t="e">
        <f t="shared" si="3049"/>
        <v>#DIV/0!</v>
      </c>
      <c r="AB292" s="1224" t="e">
        <f t="shared" si="3050"/>
        <v>#DIV/0!</v>
      </c>
      <c r="AC292" s="406" t="e">
        <f t="shared" si="3051"/>
        <v>#DIV/0!</v>
      </c>
      <c r="AD292" s="406" t="e">
        <f t="shared" si="3123"/>
        <v>#DIV/0!</v>
      </c>
      <c r="AE292" s="407" t="e" cm="1">
        <f t="array" ref="AE292">U292/(SUMPRODUCT(--(CHOOSE({1,2,3},T292,V292,W292)&gt;0),CHOOSE({1,2,3},T292,V292,W292))+S292)</f>
        <v>#DIV/0!</v>
      </c>
      <c r="AG292" s="404">
        <f t="shared" si="3021"/>
        <v>43921</v>
      </c>
      <c r="AH292" s="405">
        <f t="shared" si="3124"/>
        <v>0</v>
      </c>
      <c r="AI292" s="405">
        <v>0</v>
      </c>
      <c r="AJ292" s="405">
        <v>0</v>
      </c>
      <c r="AK292" s="405">
        <v>0</v>
      </c>
      <c r="AL292" s="405">
        <v>0</v>
      </c>
      <c r="AM292" s="405">
        <v>0</v>
      </c>
      <c r="AN292" s="405">
        <f t="shared" si="3022"/>
        <v>0</v>
      </c>
      <c r="AO292" s="405">
        <v>0</v>
      </c>
      <c r="AP292" s="405">
        <f t="shared" si="3125"/>
        <v>0</v>
      </c>
      <c r="AQ292" s="1224" t="e">
        <f t="shared" si="3054"/>
        <v>#DIV/0!</v>
      </c>
      <c r="AR292" s="1224" t="e">
        <f t="shared" si="3055"/>
        <v>#DIV/0!</v>
      </c>
      <c r="AS292" s="406" t="e">
        <f t="shared" si="3056"/>
        <v>#DIV/0!</v>
      </c>
      <c r="AT292" s="406" t="e">
        <f t="shared" si="3126"/>
        <v>#DIV/0!</v>
      </c>
      <c r="AU292" s="407" t="e" cm="1">
        <f t="array" ref="AU292">AK292/(SUMPRODUCT(--(CHOOSE({1,2,3},AJ292,AL292,AM292)&gt;0),CHOOSE({1,2,3},AJ292,AL292,AM292))+AI292)</f>
        <v>#DIV/0!</v>
      </c>
      <c r="AW292" s="404">
        <f t="shared" si="3023"/>
        <v>43921</v>
      </c>
      <c r="AX292" s="405">
        <f t="shared" si="3127"/>
        <v>0</v>
      </c>
      <c r="AY292" s="405">
        <v>0</v>
      </c>
      <c r="AZ292" s="405">
        <v>0</v>
      </c>
      <c r="BA292" s="405">
        <v>0</v>
      </c>
      <c r="BB292" s="405">
        <v>0</v>
      </c>
      <c r="BC292" s="405">
        <v>0</v>
      </c>
      <c r="BD292" s="405">
        <f t="shared" si="3024"/>
        <v>0</v>
      </c>
      <c r="BE292" s="405">
        <v>0</v>
      </c>
      <c r="BF292" s="405">
        <f t="shared" si="3128"/>
        <v>0</v>
      </c>
      <c r="BG292" s="1224" t="e">
        <f t="shared" si="3059"/>
        <v>#DIV/0!</v>
      </c>
      <c r="BH292" s="1224" t="e">
        <f t="shared" si="3060"/>
        <v>#DIV/0!</v>
      </c>
      <c r="BI292" s="406" t="e">
        <f t="shared" si="3061"/>
        <v>#DIV/0!</v>
      </c>
      <c r="BJ292" s="406" t="e">
        <f t="shared" si="3129"/>
        <v>#DIV/0!</v>
      </c>
      <c r="BK292" s="407" t="e" cm="1">
        <f t="array" ref="BK292">BA292/(SUMPRODUCT(--(CHOOSE({1,2,3},AZ292,BB292,BC292)&gt;0),CHOOSE({1,2,3},AZ292,BB292,BC292))+AY292)</f>
        <v>#DIV/0!</v>
      </c>
      <c r="BM292" s="404">
        <f t="shared" si="3025"/>
        <v>43921</v>
      </c>
      <c r="BN292" s="405">
        <f t="shared" si="3130"/>
        <v>0</v>
      </c>
      <c r="BO292" s="405">
        <v>0</v>
      </c>
      <c r="BP292" s="405">
        <v>0</v>
      </c>
      <c r="BQ292" s="405">
        <v>0</v>
      </c>
      <c r="BR292" s="405">
        <v>0</v>
      </c>
      <c r="BS292" s="405">
        <v>0</v>
      </c>
      <c r="BT292" s="405">
        <f t="shared" si="3026"/>
        <v>0</v>
      </c>
      <c r="BU292" s="405">
        <v>0</v>
      </c>
      <c r="BV292" s="405">
        <f t="shared" si="3131"/>
        <v>0</v>
      </c>
      <c r="BW292" s="1224" t="e">
        <f t="shared" si="3064"/>
        <v>#DIV/0!</v>
      </c>
      <c r="BX292" s="1224" t="e">
        <f t="shared" si="3065"/>
        <v>#DIV/0!</v>
      </c>
      <c r="BY292" s="406" t="e">
        <f t="shared" si="3066"/>
        <v>#DIV/0!</v>
      </c>
      <c r="BZ292" s="406" t="e">
        <f t="shared" si="3132"/>
        <v>#DIV/0!</v>
      </c>
      <c r="CA292" s="407" t="e" cm="1">
        <f t="array" ref="CA292">BQ292/(SUMPRODUCT(--(CHOOSE({1,2,3},BP292,BR292,BS292)&gt;0),CHOOSE({1,2,3},BP292,BR292,BS292))+BO292)</f>
        <v>#DIV/0!</v>
      </c>
      <c r="CC292" s="404">
        <f t="shared" si="3027"/>
        <v>43921</v>
      </c>
      <c r="CD292" s="405">
        <f t="shared" si="3133"/>
        <v>0</v>
      </c>
      <c r="CE292" s="405">
        <v>0</v>
      </c>
      <c r="CF292" s="405">
        <v>0</v>
      </c>
      <c r="CG292" s="405">
        <v>0</v>
      </c>
      <c r="CH292" s="405">
        <v>0</v>
      </c>
      <c r="CI292" s="405">
        <v>0</v>
      </c>
      <c r="CJ292" s="405">
        <f t="shared" si="3028"/>
        <v>0</v>
      </c>
      <c r="CK292" s="405">
        <v>0</v>
      </c>
      <c r="CL292" s="405">
        <f t="shared" si="3134"/>
        <v>0</v>
      </c>
      <c r="CM292" s="1224" t="e">
        <f t="shared" si="3069"/>
        <v>#DIV/0!</v>
      </c>
      <c r="CN292" s="1224" t="e">
        <f t="shared" si="3070"/>
        <v>#DIV/0!</v>
      </c>
      <c r="CO292" s="406" t="e">
        <f t="shared" si="3071"/>
        <v>#DIV/0!</v>
      </c>
      <c r="CP292" s="406" t="e">
        <f t="shared" si="3135"/>
        <v>#DIV/0!</v>
      </c>
      <c r="CQ292" s="407" t="e" cm="1">
        <f t="array" ref="CQ292">CG292/(SUMPRODUCT(--(CHOOSE({1,2,3},CF292,CH292,CI292)&gt;0),CHOOSE({1,2,3},CF292,CH292,CI292))+CE292)</f>
        <v>#DIV/0!</v>
      </c>
      <c r="CS292" s="404">
        <f t="shared" si="3029"/>
        <v>43921</v>
      </c>
      <c r="CT292" s="405">
        <f t="shared" si="3136"/>
        <v>0</v>
      </c>
      <c r="CU292" s="405">
        <v>0</v>
      </c>
      <c r="CV292" s="405">
        <v>0</v>
      </c>
      <c r="CW292" s="405">
        <v>0</v>
      </c>
      <c r="CX292" s="405">
        <v>0</v>
      </c>
      <c r="CY292" s="405">
        <v>0</v>
      </c>
      <c r="CZ292" s="405">
        <f t="shared" si="3030"/>
        <v>0</v>
      </c>
      <c r="DA292" s="405">
        <v>0</v>
      </c>
      <c r="DB292" s="405">
        <f t="shared" si="3137"/>
        <v>0</v>
      </c>
      <c r="DC292" s="1224" t="e">
        <f t="shared" si="3074"/>
        <v>#DIV/0!</v>
      </c>
      <c r="DD292" s="1224" t="e">
        <f t="shared" si="3075"/>
        <v>#DIV/0!</v>
      </c>
      <c r="DE292" s="406" t="e">
        <f t="shared" si="3076"/>
        <v>#DIV/0!</v>
      </c>
      <c r="DF292" s="406" t="e">
        <f t="shared" si="3138"/>
        <v>#DIV/0!</v>
      </c>
      <c r="DG292" s="407" t="e" cm="1">
        <f t="array" ref="DG292">CW292/(SUMPRODUCT(--(CHOOSE({1,2,3},CV292,CX292,CY292)&gt;0),CHOOSE({1,2,3},CV292,CX292,CY292))+CU292)</f>
        <v>#DIV/0!</v>
      </c>
      <c r="DI292" s="404">
        <f t="shared" si="3031"/>
        <v>43921</v>
      </c>
      <c r="DJ292" s="405">
        <f t="shared" si="3139"/>
        <v>0</v>
      </c>
      <c r="DK292" s="405">
        <v>0</v>
      </c>
      <c r="DL292" s="405">
        <v>0</v>
      </c>
      <c r="DM292" s="405">
        <v>0</v>
      </c>
      <c r="DN292" s="405">
        <v>0</v>
      </c>
      <c r="DO292" s="405">
        <v>0</v>
      </c>
      <c r="DP292" s="405">
        <f t="shared" si="3032"/>
        <v>0</v>
      </c>
      <c r="DQ292" s="405">
        <v>0</v>
      </c>
      <c r="DR292" s="405">
        <f t="shared" si="3140"/>
        <v>0</v>
      </c>
      <c r="DS292" s="1224" t="e">
        <f t="shared" si="3079"/>
        <v>#DIV/0!</v>
      </c>
      <c r="DT292" s="1224" t="e">
        <f t="shared" si="3080"/>
        <v>#DIV/0!</v>
      </c>
      <c r="DU292" s="406" t="e">
        <f t="shared" si="3081"/>
        <v>#DIV/0!</v>
      </c>
      <c r="DV292" s="406" t="e">
        <f t="shared" si="3141"/>
        <v>#DIV/0!</v>
      </c>
      <c r="DW292" s="407" t="e" cm="1">
        <f t="array" ref="DW292">DM292/(SUMPRODUCT(--(CHOOSE({1,2,3},DL292,DN292,DO292)&gt;0),CHOOSE({1,2,3},DL292,DN292,DO292))+DK292)</f>
        <v>#DIV/0!</v>
      </c>
      <c r="DY292" s="404">
        <f t="shared" si="3033"/>
        <v>43921</v>
      </c>
      <c r="DZ292" s="405">
        <f t="shared" si="3142"/>
        <v>0</v>
      </c>
      <c r="EA292" s="405">
        <v>0</v>
      </c>
      <c r="EB292" s="405">
        <v>0</v>
      </c>
      <c r="EC292" s="405">
        <v>0</v>
      </c>
      <c r="ED292" s="405">
        <v>0</v>
      </c>
      <c r="EE292" s="405">
        <v>0</v>
      </c>
      <c r="EF292" s="405">
        <f t="shared" si="3034"/>
        <v>0</v>
      </c>
      <c r="EG292" s="405">
        <v>0</v>
      </c>
      <c r="EH292" s="405">
        <f t="shared" si="3143"/>
        <v>0</v>
      </c>
      <c r="EI292" s="1224" t="e">
        <f t="shared" si="3084"/>
        <v>#DIV/0!</v>
      </c>
      <c r="EJ292" s="1224" t="e">
        <f t="shared" si="3085"/>
        <v>#DIV/0!</v>
      </c>
      <c r="EK292" s="406" t="e">
        <f t="shared" si="3086"/>
        <v>#DIV/0!</v>
      </c>
      <c r="EL292" s="406" t="e">
        <f t="shared" si="3144"/>
        <v>#DIV/0!</v>
      </c>
      <c r="EM292" s="407" t="e" cm="1">
        <f t="array" ref="EM292">EC292/(SUMPRODUCT(--(CHOOSE({1,2,3},EB292,ED292,EE292)&gt;0),CHOOSE({1,2,3},EB292,ED292,EE292))+EA292)</f>
        <v>#DIV/0!</v>
      </c>
      <c r="EO292" s="404">
        <f t="shared" si="3035"/>
        <v>43921</v>
      </c>
      <c r="EP292" s="405">
        <f t="shared" si="3145"/>
        <v>0</v>
      </c>
      <c r="EQ292" s="405">
        <v>0</v>
      </c>
      <c r="ER292" s="405">
        <v>0</v>
      </c>
      <c r="ES292" s="405">
        <v>0</v>
      </c>
      <c r="ET292" s="405">
        <v>0</v>
      </c>
      <c r="EU292" s="405">
        <v>0</v>
      </c>
      <c r="EV292" s="405">
        <f t="shared" si="3036"/>
        <v>0</v>
      </c>
      <c r="EW292" s="405">
        <v>0</v>
      </c>
      <c r="EX292" s="405">
        <f t="shared" si="3146"/>
        <v>0</v>
      </c>
      <c r="EY292" s="1224" t="e">
        <f t="shared" si="3089"/>
        <v>#DIV/0!</v>
      </c>
      <c r="EZ292" s="1224" t="e">
        <f t="shared" si="3090"/>
        <v>#DIV/0!</v>
      </c>
      <c r="FA292" s="406" t="e">
        <f t="shared" si="3091"/>
        <v>#DIV/0!</v>
      </c>
      <c r="FB292" s="406" t="e">
        <f t="shared" si="3147"/>
        <v>#DIV/0!</v>
      </c>
      <c r="FC292" s="407" t="e" cm="1">
        <f t="array" ref="FC292">ES292/(SUMPRODUCT(--(CHOOSE({1,2,3},FH292,FX292,GN292)&gt;0),CHOOSE({1,2,3},FH292,FX292,GN292))+EQ292)</f>
        <v>#DIV/0!</v>
      </c>
      <c r="FE292" s="404">
        <f t="shared" si="3037"/>
        <v>43921</v>
      </c>
      <c r="FF292" s="405">
        <f t="shared" si="3148"/>
        <v>0</v>
      </c>
      <c r="FG292" s="405">
        <v>0</v>
      </c>
      <c r="FH292" s="405">
        <v>0</v>
      </c>
      <c r="FI292" s="405">
        <v>0</v>
      </c>
      <c r="FJ292" s="405">
        <v>0</v>
      </c>
      <c r="FK292" s="405">
        <v>0</v>
      </c>
      <c r="FL292" s="405">
        <f t="shared" si="3038"/>
        <v>0</v>
      </c>
      <c r="FM292" s="405">
        <v>0</v>
      </c>
      <c r="FN292" s="405">
        <f t="shared" si="3149"/>
        <v>0</v>
      </c>
      <c r="FO292" s="1224" t="e">
        <f t="shared" si="3094"/>
        <v>#DIV/0!</v>
      </c>
      <c r="FP292" s="1224" t="e">
        <f t="shared" si="3095"/>
        <v>#DIV/0!</v>
      </c>
      <c r="FQ292" s="406" t="e">
        <f t="shared" si="3096"/>
        <v>#DIV/0!</v>
      </c>
      <c r="FR292" s="406" t="e">
        <f t="shared" si="3150"/>
        <v>#DIV/0!</v>
      </c>
      <c r="FS292" s="407" t="e" cm="1">
        <f t="array" ref="FS292">FI292/(SUMPRODUCT(--(CHOOSE({1,2,3},FH292,FJ292,FK292)&gt;0),CHOOSE({1,2,3},FH292,FJ292,FK292))+FG292)</f>
        <v>#DIV/0!</v>
      </c>
      <c r="FU292" s="404">
        <f t="shared" si="3039"/>
        <v>43921</v>
      </c>
      <c r="FV292" s="405">
        <f t="shared" si="3151"/>
        <v>0</v>
      </c>
      <c r="FW292" s="405">
        <v>0</v>
      </c>
      <c r="FX292" s="405">
        <v>0</v>
      </c>
      <c r="FY292" s="405">
        <v>0</v>
      </c>
      <c r="FZ292" s="405">
        <v>0</v>
      </c>
      <c r="GA292" s="405">
        <v>0</v>
      </c>
      <c r="GB292" s="405">
        <f t="shared" si="3040"/>
        <v>0</v>
      </c>
      <c r="GC292" s="405">
        <v>0</v>
      </c>
      <c r="GD292" s="405">
        <f t="shared" si="3152"/>
        <v>0</v>
      </c>
      <c r="GE292" s="1224" t="e">
        <f t="shared" si="3099"/>
        <v>#DIV/0!</v>
      </c>
      <c r="GF292" s="1224" t="e">
        <f t="shared" si="3100"/>
        <v>#DIV/0!</v>
      </c>
      <c r="GG292" s="406" t="e">
        <f t="shared" si="3101"/>
        <v>#DIV/0!</v>
      </c>
      <c r="GH292" s="406" t="e">
        <f t="shared" si="3153"/>
        <v>#DIV/0!</v>
      </c>
      <c r="GI292" s="407" t="e" cm="1">
        <f t="array" ref="GI292">FY292/(SUMPRODUCT(--(CHOOSE({1,2,3},FX292,FZ292,GA292)&gt;0),CHOOSE({1,2,3},FX292,FZ292,GA292))+FW292)</f>
        <v>#DIV/0!</v>
      </c>
      <c r="GK292" s="404">
        <f t="shared" si="3041"/>
        <v>43921</v>
      </c>
      <c r="GL292" s="405">
        <f t="shared" si="3154"/>
        <v>0</v>
      </c>
      <c r="GM292" s="405">
        <v>0</v>
      </c>
      <c r="GN292" s="405">
        <v>0</v>
      </c>
      <c r="GO292" s="405">
        <v>0</v>
      </c>
      <c r="GP292" s="405">
        <v>0</v>
      </c>
      <c r="GQ292" s="405">
        <v>0</v>
      </c>
      <c r="GR292" s="405">
        <f t="shared" si="3042"/>
        <v>0</v>
      </c>
      <c r="GS292" s="405">
        <v>0</v>
      </c>
      <c r="GT292" s="405">
        <f t="shared" si="3155"/>
        <v>0</v>
      </c>
      <c r="GU292" s="1224" t="e">
        <f t="shared" si="3104"/>
        <v>#DIV/0!</v>
      </c>
      <c r="GV292" s="1224" t="e">
        <f t="shared" si="3105"/>
        <v>#DIV/0!</v>
      </c>
      <c r="GW292" s="406" t="e">
        <f t="shared" si="3106"/>
        <v>#DIV/0!</v>
      </c>
      <c r="GX292" s="406" t="e">
        <f t="shared" si="3156"/>
        <v>#DIV/0!</v>
      </c>
      <c r="GY292" s="407" t="e" cm="1">
        <f t="array" ref="GY292">GO292/(SUMPRODUCT(--(CHOOSE({1,2,3},GN292,GP292,GQ292)&gt;0),CHOOSE({1,2,3},GN292,GP292,GQ292))+GM292)</f>
        <v>#DIV/0!</v>
      </c>
    </row>
    <row r="293" spans="1:207" x14ac:dyDescent="0.2">
      <c r="A293" s="404">
        <f t="shared" si="3010"/>
        <v>43951</v>
      </c>
      <c r="B293" s="405">
        <f t="shared" si="3043"/>
        <v>0</v>
      </c>
      <c r="C293" s="405">
        <f t="shared" si="3011"/>
        <v>0</v>
      </c>
      <c r="D293" s="405">
        <f t="shared" si="3012"/>
        <v>0</v>
      </c>
      <c r="E293" s="405">
        <f t="shared" si="3013"/>
        <v>0</v>
      </c>
      <c r="F293" s="405">
        <f t="shared" si="3014"/>
        <v>0</v>
      </c>
      <c r="G293" s="405">
        <f t="shared" si="3015"/>
        <v>0</v>
      </c>
      <c r="H293" s="405">
        <f t="shared" si="3016"/>
        <v>0</v>
      </c>
      <c r="I293" s="405">
        <f t="shared" si="3017"/>
        <v>0</v>
      </c>
      <c r="J293" s="405">
        <f t="shared" si="3018"/>
        <v>0</v>
      </c>
      <c r="K293" s="1224" t="e">
        <f t="shared" si="3044"/>
        <v>#DIV/0!</v>
      </c>
      <c r="L293" s="1224" t="e">
        <f t="shared" si="3045"/>
        <v>#DIV/0!</v>
      </c>
      <c r="M293" s="406" t="e">
        <f t="shared" si="3046"/>
        <v>#DIV/0!</v>
      </c>
      <c r="N293" s="406" t="e">
        <f t="shared" si="3120"/>
        <v>#DIV/0!</v>
      </c>
      <c r="O293" s="407" t="e" cm="1">
        <f t="array" ref="O293">E293/(SUMPRODUCT(--(CHOOSE({1,2,3},D293,F293,G293)&gt;0),CHOOSE({1,2,3},D293,F293,G293))+C293)</f>
        <v>#DIV/0!</v>
      </c>
      <c r="Q293" s="404">
        <f t="shared" si="3019"/>
        <v>43951</v>
      </c>
      <c r="R293" s="405">
        <f t="shared" si="3121"/>
        <v>0</v>
      </c>
      <c r="S293" s="405">
        <v>0</v>
      </c>
      <c r="T293" s="405">
        <v>0</v>
      </c>
      <c r="U293" s="405">
        <v>0</v>
      </c>
      <c r="V293" s="405">
        <v>0</v>
      </c>
      <c r="W293" s="405">
        <v>0</v>
      </c>
      <c r="X293" s="405">
        <f t="shared" si="3020"/>
        <v>0</v>
      </c>
      <c r="Y293" s="405">
        <v>0</v>
      </c>
      <c r="Z293" s="405">
        <f t="shared" si="3122"/>
        <v>0</v>
      </c>
      <c r="AA293" s="1224" t="e">
        <f t="shared" si="3049"/>
        <v>#DIV/0!</v>
      </c>
      <c r="AB293" s="1224" t="e">
        <f t="shared" si="3050"/>
        <v>#DIV/0!</v>
      </c>
      <c r="AC293" s="406" t="e">
        <f t="shared" si="3051"/>
        <v>#DIV/0!</v>
      </c>
      <c r="AD293" s="406" t="e">
        <f t="shared" si="3123"/>
        <v>#DIV/0!</v>
      </c>
      <c r="AE293" s="407" t="e" cm="1">
        <f t="array" ref="AE293">U293/(SUMPRODUCT(--(CHOOSE({1,2,3},T293,V293,W293)&gt;0),CHOOSE({1,2,3},T293,V293,W293))+S293)</f>
        <v>#DIV/0!</v>
      </c>
      <c r="AG293" s="404">
        <f t="shared" si="3021"/>
        <v>43951</v>
      </c>
      <c r="AH293" s="405">
        <f t="shared" si="3124"/>
        <v>0</v>
      </c>
      <c r="AI293" s="405">
        <v>0</v>
      </c>
      <c r="AJ293" s="405">
        <v>0</v>
      </c>
      <c r="AK293" s="405">
        <v>0</v>
      </c>
      <c r="AL293" s="405">
        <v>0</v>
      </c>
      <c r="AM293" s="405">
        <v>0</v>
      </c>
      <c r="AN293" s="405">
        <f t="shared" si="3022"/>
        <v>0</v>
      </c>
      <c r="AO293" s="405">
        <v>0</v>
      </c>
      <c r="AP293" s="405">
        <f t="shared" si="3125"/>
        <v>0</v>
      </c>
      <c r="AQ293" s="1224" t="e">
        <f t="shared" si="3054"/>
        <v>#DIV/0!</v>
      </c>
      <c r="AR293" s="1224" t="e">
        <f t="shared" si="3055"/>
        <v>#DIV/0!</v>
      </c>
      <c r="AS293" s="406" t="e">
        <f t="shared" si="3056"/>
        <v>#DIV/0!</v>
      </c>
      <c r="AT293" s="406" t="e">
        <f t="shared" si="3126"/>
        <v>#DIV/0!</v>
      </c>
      <c r="AU293" s="407" t="e" cm="1">
        <f t="array" ref="AU293">AK293/(SUMPRODUCT(--(CHOOSE({1,2,3},AJ293,AL293,AM293)&gt;0),CHOOSE({1,2,3},AJ293,AL293,AM293))+AI293)</f>
        <v>#DIV/0!</v>
      </c>
      <c r="AW293" s="404">
        <f t="shared" si="3023"/>
        <v>43951</v>
      </c>
      <c r="AX293" s="405">
        <f t="shared" si="3127"/>
        <v>0</v>
      </c>
      <c r="AY293" s="405">
        <v>0</v>
      </c>
      <c r="AZ293" s="405">
        <v>0</v>
      </c>
      <c r="BA293" s="405">
        <v>0</v>
      </c>
      <c r="BB293" s="405">
        <v>0</v>
      </c>
      <c r="BC293" s="405">
        <v>0</v>
      </c>
      <c r="BD293" s="405">
        <f t="shared" si="3024"/>
        <v>0</v>
      </c>
      <c r="BE293" s="405">
        <v>0</v>
      </c>
      <c r="BF293" s="405">
        <f t="shared" si="3128"/>
        <v>0</v>
      </c>
      <c r="BG293" s="1224" t="e">
        <f t="shared" si="3059"/>
        <v>#DIV/0!</v>
      </c>
      <c r="BH293" s="1224" t="e">
        <f t="shared" si="3060"/>
        <v>#DIV/0!</v>
      </c>
      <c r="BI293" s="406" t="e">
        <f t="shared" si="3061"/>
        <v>#DIV/0!</v>
      </c>
      <c r="BJ293" s="406" t="e">
        <f t="shared" si="3129"/>
        <v>#DIV/0!</v>
      </c>
      <c r="BK293" s="407" t="e" cm="1">
        <f t="array" ref="BK293">BA293/(SUMPRODUCT(--(CHOOSE({1,2,3},AZ293,BB293,BC293)&gt;0),CHOOSE({1,2,3},AZ293,BB293,BC293))+AY293)</f>
        <v>#DIV/0!</v>
      </c>
      <c r="BM293" s="404">
        <f t="shared" si="3025"/>
        <v>43951</v>
      </c>
      <c r="BN293" s="405">
        <f t="shared" si="3130"/>
        <v>0</v>
      </c>
      <c r="BO293" s="405">
        <v>0</v>
      </c>
      <c r="BP293" s="405">
        <v>0</v>
      </c>
      <c r="BQ293" s="405">
        <v>0</v>
      </c>
      <c r="BR293" s="405">
        <v>0</v>
      </c>
      <c r="BS293" s="405">
        <v>0</v>
      </c>
      <c r="BT293" s="405">
        <f t="shared" si="3026"/>
        <v>0</v>
      </c>
      <c r="BU293" s="405">
        <v>0</v>
      </c>
      <c r="BV293" s="405">
        <f t="shared" si="3131"/>
        <v>0</v>
      </c>
      <c r="BW293" s="1224" t="e">
        <f t="shared" si="3064"/>
        <v>#DIV/0!</v>
      </c>
      <c r="BX293" s="1224" t="e">
        <f t="shared" si="3065"/>
        <v>#DIV/0!</v>
      </c>
      <c r="BY293" s="406" t="e">
        <f t="shared" si="3066"/>
        <v>#DIV/0!</v>
      </c>
      <c r="BZ293" s="406" t="e">
        <f t="shared" si="3132"/>
        <v>#DIV/0!</v>
      </c>
      <c r="CA293" s="407" t="e" cm="1">
        <f t="array" ref="CA293">BQ293/(SUMPRODUCT(--(CHOOSE({1,2,3},BP293,BR293,BS293)&gt;0),CHOOSE({1,2,3},BP293,BR293,BS293))+BO293)</f>
        <v>#DIV/0!</v>
      </c>
      <c r="CC293" s="404">
        <f t="shared" si="3027"/>
        <v>43951</v>
      </c>
      <c r="CD293" s="405">
        <f t="shared" si="3133"/>
        <v>0</v>
      </c>
      <c r="CE293" s="405">
        <v>0</v>
      </c>
      <c r="CF293" s="405">
        <v>0</v>
      </c>
      <c r="CG293" s="405">
        <v>0</v>
      </c>
      <c r="CH293" s="405">
        <v>0</v>
      </c>
      <c r="CI293" s="405">
        <v>0</v>
      </c>
      <c r="CJ293" s="405">
        <f t="shared" si="3028"/>
        <v>0</v>
      </c>
      <c r="CK293" s="405">
        <v>0</v>
      </c>
      <c r="CL293" s="405">
        <f t="shared" si="3134"/>
        <v>0</v>
      </c>
      <c r="CM293" s="1224" t="e">
        <f t="shared" si="3069"/>
        <v>#DIV/0!</v>
      </c>
      <c r="CN293" s="1224" t="e">
        <f t="shared" si="3070"/>
        <v>#DIV/0!</v>
      </c>
      <c r="CO293" s="406" t="e">
        <f t="shared" si="3071"/>
        <v>#DIV/0!</v>
      </c>
      <c r="CP293" s="406" t="e">
        <f t="shared" si="3135"/>
        <v>#DIV/0!</v>
      </c>
      <c r="CQ293" s="407" t="e" cm="1">
        <f t="array" ref="CQ293">CG293/(SUMPRODUCT(--(CHOOSE({1,2,3},CF293,CH293,CI293)&gt;0),CHOOSE({1,2,3},CF293,CH293,CI293))+CE293)</f>
        <v>#DIV/0!</v>
      </c>
      <c r="CS293" s="404">
        <f t="shared" si="3029"/>
        <v>43951</v>
      </c>
      <c r="CT293" s="405">
        <f t="shared" si="3136"/>
        <v>0</v>
      </c>
      <c r="CU293" s="405">
        <v>0</v>
      </c>
      <c r="CV293" s="405">
        <v>0</v>
      </c>
      <c r="CW293" s="405">
        <v>0</v>
      </c>
      <c r="CX293" s="405">
        <v>0</v>
      </c>
      <c r="CY293" s="405">
        <v>0</v>
      </c>
      <c r="CZ293" s="405">
        <f t="shared" si="3030"/>
        <v>0</v>
      </c>
      <c r="DA293" s="405">
        <v>0</v>
      </c>
      <c r="DB293" s="405">
        <f t="shared" si="3137"/>
        <v>0</v>
      </c>
      <c r="DC293" s="1224" t="e">
        <f t="shared" si="3074"/>
        <v>#DIV/0!</v>
      </c>
      <c r="DD293" s="1224" t="e">
        <f t="shared" si="3075"/>
        <v>#DIV/0!</v>
      </c>
      <c r="DE293" s="406" t="e">
        <f t="shared" si="3076"/>
        <v>#DIV/0!</v>
      </c>
      <c r="DF293" s="406" t="e">
        <f t="shared" si="3138"/>
        <v>#DIV/0!</v>
      </c>
      <c r="DG293" s="407" t="e" cm="1">
        <f t="array" ref="DG293">CW293/(SUMPRODUCT(--(CHOOSE({1,2,3},CV293,CX293,CY293)&gt;0),CHOOSE({1,2,3},CV293,CX293,CY293))+CU293)</f>
        <v>#DIV/0!</v>
      </c>
      <c r="DI293" s="404">
        <f t="shared" si="3031"/>
        <v>43951</v>
      </c>
      <c r="DJ293" s="405">
        <f t="shared" si="3139"/>
        <v>0</v>
      </c>
      <c r="DK293" s="405">
        <v>0</v>
      </c>
      <c r="DL293" s="405">
        <v>0</v>
      </c>
      <c r="DM293" s="405">
        <v>0</v>
      </c>
      <c r="DN293" s="405">
        <v>0</v>
      </c>
      <c r="DO293" s="405">
        <v>0</v>
      </c>
      <c r="DP293" s="405">
        <f t="shared" si="3032"/>
        <v>0</v>
      </c>
      <c r="DQ293" s="405">
        <v>0</v>
      </c>
      <c r="DR293" s="405">
        <f t="shared" si="3140"/>
        <v>0</v>
      </c>
      <c r="DS293" s="1224" t="e">
        <f t="shared" si="3079"/>
        <v>#DIV/0!</v>
      </c>
      <c r="DT293" s="1224" t="e">
        <f t="shared" si="3080"/>
        <v>#DIV/0!</v>
      </c>
      <c r="DU293" s="406" t="e">
        <f t="shared" si="3081"/>
        <v>#DIV/0!</v>
      </c>
      <c r="DV293" s="406" t="e">
        <f t="shared" si="3141"/>
        <v>#DIV/0!</v>
      </c>
      <c r="DW293" s="407" t="e" cm="1">
        <f t="array" ref="DW293">DM293/(SUMPRODUCT(--(CHOOSE({1,2,3},DL293,DN293,DO293)&gt;0),CHOOSE({1,2,3},DL293,DN293,DO293))+DK293)</f>
        <v>#DIV/0!</v>
      </c>
      <c r="DY293" s="404">
        <f t="shared" si="3033"/>
        <v>43951</v>
      </c>
      <c r="DZ293" s="405">
        <f t="shared" si="3142"/>
        <v>0</v>
      </c>
      <c r="EA293" s="405">
        <v>0</v>
      </c>
      <c r="EB293" s="405">
        <v>0</v>
      </c>
      <c r="EC293" s="405">
        <v>0</v>
      </c>
      <c r="ED293" s="405">
        <v>0</v>
      </c>
      <c r="EE293" s="405">
        <v>0</v>
      </c>
      <c r="EF293" s="405">
        <f t="shared" si="3034"/>
        <v>0</v>
      </c>
      <c r="EG293" s="405">
        <v>0</v>
      </c>
      <c r="EH293" s="405">
        <f t="shared" si="3143"/>
        <v>0</v>
      </c>
      <c r="EI293" s="1224" t="e">
        <f t="shared" si="3084"/>
        <v>#DIV/0!</v>
      </c>
      <c r="EJ293" s="1224" t="e">
        <f t="shared" si="3085"/>
        <v>#DIV/0!</v>
      </c>
      <c r="EK293" s="406" t="e">
        <f t="shared" si="3086"/>
        <v>#DIV/0!</v>
      </c>
      <c r="EL293" s="406" t="e">
        <f t="shared" si="3144"/>
        <v>#DIV/0!</v>
      </c>
      <c r="EM293" s="407" t="e" cm="1">
        <f t="array" ref="EM293">EC293/(SUMPRODUCT(--(CHOOSE({1,2,3},EB293,ED293,EE293)&gt;0),CHOOSE({1,2,3},EB293,ED293,EE293))+EA293)</f>
        <v>#DIV/0!</v>
      </c>
      <c r="EO293" s="404">
        <f t="shared" si="3035"/>
        <v>43951</v>
      </c>
      <c r="EP293" s="405">
        <f t="shared" si="3145"/>
        <v>0</v>
      </c>
      <c r="EQ293" s="405">
        <v>0</v>
      </c>
      <c r="ER293" s="405">
        <v>0</v>
      </c>
      <c r="ES293" s="405">
        <v>0</v>
      </c>
      <c r="ET293" s="405">
        <v>0</v>
      </c>
      <c r="EU293" s="405">
        <v>0</v>
      </c>
      <c r="EV293" s="405">
        <f t="shared" si="3036"/>
        <v>0</v>
      </c>
      <c r="EW293" s="405">
        <v>0</v>
      </c>
      <c r="EX293" s="405">
        <f t="shared" si="3146"/>
        <v>0</v>
      </c>
      <c r="EY293" s="1224" t="e">
        <f t="shared" si="3089"/>
        <v>#DIV/0!</v>
      </c>
      <c r="EZ293" s="1224" t="e">
        <f t="shared" si="3090"/>
        <v>#DIV/0!</v>
      </c>
      <c r="FA293" s="406" t="e">
        <f t="shared" si="3091"/>
        <v>#DIV/0!</v>
      </c>
      <c r="FB293" s="406" t="e">
        <f t="shared" si="3147"/>
        <v>#DIV/0!</v>
      </c>
      <c r="FC293" s="407" t="e" cm="1">
        <f t="array" ref="FC293">ES293/(SUMPRODUCT(--(CHOOSE({1,2,3},FH293,FX293,GN293)&gt;0),CHOOSE({1,2,3},FH293,FX293,GN293))+EQ293)</f>
        <v>#DIV/0!</v>
      </c>
      <c r="FE293" s="404">
        <f t="shared" si="3037"/>
        <v>43951</v>
      </c>
      <c r="FF293" s="405">
        <f t="shared" si="3148"/>
        <v>0</v>
      </c>
      <c r="FG293" s="405">
        <v>0</v>
      </c>
      <c r="FH293" s="405">
        <v>0</v>
      </c>
      <c r="FI293" s="405">
        <v>0</v>
      </c>
      <c r="FJ293" s="405">
        <v>0</v>
      </c>
      <c r="FK293" s="405">
        <v>0</v>
      </c>
      <c r="FL293" s="405">
        <f t="shared" si="3038"/>
        <v>0</v>
      </c>
      <c r="FM293" s="405">
        <v>0</v>
      </c>
      <c r="FN293" s="405">
        <f t="shared" si="3149"/>
        <v>0</v>
      </c>
      <c r="FO293" s="1224" t="e">
        <f t="shared" si="3094"/>
        <v>#DIV/0!</v>
      </c>
      <c r="FP293" s="1224" t="e">
        <f t="shared" si="3095"/>
        <v>#DIV/0!</v>
      </c>
      <c r="FQ293" s="406" t="e">
        <f t="shared" si="3096"/>
        <v>#DIV/0!</v>
      </c>
      <c r="FR293" s="406" t="e">
        <f t="shared" si="3150"/>
        <v>#DIV/0!</v>
      </c>
      <c r="FS293" s="407" t="e" cm="1">
        <f t="array" ref="FS293">FI293/(SUMPRODUCT(--(CHOOSE({1,2,3},FH293,FJ293,FK293)&gt;0),CHOOSE({1,2,3},FH293,FJ293,FK293))+FG293)</f>
        <v>#DIV/0!</v>
      </c>
      <c r="FU293" s="404">
        <f t="shared" si="3039"/>
        <v>43951</v>
      </c>
      <c r="FV293" s="405">
        <f t="shared" si="3151"/>
        <v>0</v>
      </c>
      <c r="FW293" s="405">
        <v>0</v>
      </c>
      <c r="FX293" s="405">
        <v>0</v>
      </c>
      <c r="FY293" s="405">
        <v>0</v>
      </c>
      <c r="FZ293" s="405">
        <v>0</v>
      </c>
      <c r="GA293" s="405">
        <v>0</v>
      </c>
      <c r="GB293" s="405">
        <f t="shared" si="3040"/>
        <v>0</v>
      </c>
      <c r="GC293" s="405">
        <v>0</v>
      </c>
      <c r="GD293" s="405">
        <f t="shared" si="3152"/>
        <v>0</v>
      </c>
      <c r="GE293" s="1224" t="e">
        <f t="shared" si="3099"/>
        <v>#DIV/0!</v>
      </c>
      <c r="GF293" s="1224" t="e">
        <f t="shared" si="3100"/>
        <v>#DIV/0!</v>
      </c>
      <c r="GG293" s="406" t="e">
        <f t="shared" si="3101"/>
        <v>#DIV/0!</v>
      </c>
      <c r="GH293" s="406" t="e">
        <f t="shared" si="3153"/>
        <v>#DIV/0!</v>
      </c>
      <c r="GI293" s="407" t="e" cm="1">
        <f t="array" ref="GI293">FY293/(SUMPRODUCT(--(CHOOSE({1,2,3},FX293,FZ293,GA293)&gt;0),CHOOSE({1,2,3},FX293,FZ293,GA293))+FW293)</f>
        <v>#DIV/0!</v>
      </c>
      <c r="GK293" s="404">
        <f t="shared" si="3041"/>
        <v>43951</v>
      </c>
      <c r="GL293" s="405">
        <f t="shared" si="3154"/>
        <v>0</v>
      </c>
      <c r="GM293" s="405">
        <v>0</v>
      </c>
      <c r="GN293" s="405">
        <v>0</v>
      </c>
      <c r="GO293" s="405">
        <v>0</v>
      </c>
      <c r="GP293" s="405">
        <v>0</v>
      </c>
      <c r="GQ293" s="405">
        <v>0</v>
      </c>
      <c r="GR293" s="405">
        <f t="shared" si="3042"/>
        <v>0</v>
      </c>
      <c r="GS293" s="405">
        <v>0</v>
      </c>
      <c r="GT293" s="405">
        <f t="shared" si="3155"/>
        <v>0</v>
      </c>
      <c r="GU293" s="1224" t="e">
        <f t="shared" si="3104"/>
        <v>#DIV/0!</v>
      </c>
      <c r="GV293" s="1224" t="e">
        <f t="shared" si="3105"/>
        <v>#DIV/0!</v>
      </c>
      <c r="GW293" s="406" t="e">
        <f t="shared" si="3106"/>
        <v>#DIV/0!</v>
      </c>
      <c r="GX293" s="406" t="e">
        <f t="shared" si="3156"/>
        <v>#DIV/0!</v>
      </c>
      <c r="GY293" s="407" t="e" cm="1">
        <f t="array" ref="GY293">GO293/(SUMPRODUCT(--(CHOOSE({1,2,3},GN293,GP293,GQ293)&gt;0),CHOOSE({1,2,3},GN293,GP293,GQ293))+GM293)</f>
        <v>#DIV/0!</v>
      </c>
    </row>
    <row r="294" spans="1:207" x14ac:dyDescent="0.2">
      <c r="A294" s="404">
        <f t="shared" si="3010"/>
        <v>43982</v>
      </c>
      <c r="B294" s="405">
        <f t="shared" si="3043"/>
        <v>0</v>
      </c>
      <c r="C294" s="405">
        <f t="shared" si="3011"/>
        <v>0</v>
      </c>
      <c r="D294" s="405">
        <f t="shared" si="3012"/>
        <v>0</v>
      </c>
      <c r="E294" s="405">
        <f t="shared" si="3013"/>
        <v>0</v>
      </c>
      <c r="F294" s="405">
        <f t="shared" si="3014"/>
        <v>0</v>
      </c>
      <c r="G294" s="405">
        <f t="shared" si="3015"/>
        <v>0</v>
      </c>
      <c r="H294" s="405">
        <f t="shared" si="3016"/>
        <v>0</v>
      </c>
      <c r="I294" s="405">
        <f t="shared" si="3017"/>
        <v>0</v>
      </c>
      <c r="J294" s="405">
        <f t="shared" si="3018"/>
        <v>0</v>
      </c>
      <c r="K294" s="1224" t="e">
        <f t="shared" si="3044"/>
        <v>#DIV/0!</v>
      </c>
      <c r="L294" s="1224" t="e">
        <f t="shared" si="3045"/>
        <v>#DIV/0!</v>
      </c>
      <c r="M294" s="406" t="e">
        <f t="shared" si="3046"/>
        <v>#DIV/0!</v>
      </c>
      <c r="N294" s="406" t="e">
        <f t="shared" si="3120"/>
        <v>#DIV/0!</v>
      </c>
      <c r="O294" s="407" t="e" cm="1">
        <f t="array" ref="O294">E294/(SUMPRODUCT(--(CHOOSE({1,2,3},D294,F294,G294)&gt;0),CHOOSE({1,2,3},D294,F294,G294))+C294)</f>
        <v>#DIV/0!</v>
      </c>
      <c r="Q294" s="404">
        <f t="shared" si="3019"/>
        <v>43982</v>
      </c>
      <c r="R294" s="405">
        <f t="shared" si="3121"/>
        <v>0</v>
      </c>
      <c r="S294" s="405">
        <v>0</v>
      </c>
      <c r="T294" s="405">
        <v>0</v>
      </c>
      <c r="U294" s="405">
        <v>0</v>
      </c>
      <c r="V294" s="405">
        <v>0</v>
      </c>
      <c r="W294" s="405">
        <v>0</v>
      </c>
      <c r="X294" s="405">
        <f t="shared" si="3020"/>
        <v>0</v>
      </c>
      <c r="Y294" s="405">
        <v>0</v>
      </c>
      <c r="Z294" s="405">
        <f t="shared" si="3122"/>
        <v>0</v>
      </c>
      <c r="AA294" s="1224" t="e">
        <f t="shared" si="3049"/>
        <v>#DIV/0!</v>
      </c>
      <c r="AB294" s="1224" t="e">
        <f t="shared" si="3050"/>
        <v>#DIV/0!</v>
      </c>
      <c r="AC294" s="406" t="e">
        <f t="shared" si="3051"/>
        <v>#DIV/0!</v>
      </c>
      <c r="AD294" s="406" t="e">
        <f t="shared" si="3123"/>
        <v>#DIV/0!</v>
      </c>
      <c r="AE294" s="407" t="e" cm="1">
        <f t="array" ref="AE294">U294/(SUMPRODUCT(--(CHOOSE({1,2,3},T294,V294,W294)&gt;0),CHOOSE({1,2,3},T294,V294,W294))+S294)</f>
        <v>#DIV/0!</v>
      </c>
      <c r="AG294" s="404">
        <f t="shared" si="3021"/>
        <v>43982</v>
      </c>
      <c r="AH294" s="405">
        <f t="shared" si="3124"/>
        <v>0</v>
      </c>
      <c r="AI294" s="405">
        <v>0</v>
      </c>
      <c r="AJ294" s="405">
        <v>0</v>
      </c>
      <c r="AK294" s="405">
        <v>0</v>
      </c>
      <c r="AL294" s="405">
        <v>0</v>
      </c>
      <c r="AM294" s="405">
        <v>0</v>
      </c>
      <c r="AN294" s="405">
        <f t="shared" si="3022"/>
        <v>0</v>
      </c>
      <c r="AO294" s="405">
        <v>0</v>
      </c>
      <c r="AP294" s="405">
        <f t="shared" si="3125"/>
        <v>0</v>
      </c>
      <c r="AQ294" s="1224" t="e">
        <f t="shared" si="3054"/>
        <v>#DIV/0!</v>
      </c>
      <c r="AR294" s="1224" t="e">
        <f t="shared" si="3055"/>
        <v>#DIV/0!</v>
      </c>
      <c r="AS294" s="406" t="e">
        <f t="shared" si="3056"/>
        <v>#DIV/0!</v>
      </c>
      <c r="AT294" s="406" t="e">
        <f t="shared" si="3126"/>
        <v>#DIV/0!</v>
      </c>
      <c r="AU294" s="407" t="e" cm="1">
        <f t="array" ref="AU294">AK294/(SUMPRODUCT(--(CHOOSE({1,2,3},AJ294,AL294,AM294)&gt;0),CHOOSE({1,2,3},AJ294,AL294,AM294))+AI294)</f>
        <v>#DIV/0!</v>
      </c>
      <c r="AW294" s="404">
        <f t="shared" si="3023"/>
        <v>43982</v>
      </c>
      <c r="AX294" s="405">
        <f t="shared" si="3127"/>
        <v>0</v>
      </c>
      <c r="AY294" s="405">
        <v>0</v>
      </c>
      <c r="AZ294" s="405">
        <v>0</v>
      </c>
      <c r="BA294" s="405">
        <v>0</v>
      </c>
      <c r="BB294" s="405">
        <v>0</v>
      </c>
      <c r="BC294" s="405">
        <v>0</v>
      </c>
      <c r="BD294" s="405">
        <f t="shared" si="3024"/>
        <v>0</v>
      </c>
      <c r="BE294" s="405">
        <v>0</v>
      </c>
      <c r="BF294" s="405">
        <f t="shared" si="3128"/>
        <v>0</v>
      </c>
      <c r="BG294" s="1224" t="e">
        <f t="shared" si="3059"/>
        <v>#DIV/0!</v>
      </c>
      <c r="BH294" s="1224" t="e">
        <f t="shared" si="3060"/>
        <v>#DIV/0!</v>
      </c>
      <c r="BI294" s="406" t="e">
        <f t="shared" si="3061"/>
        <v>#DIV/0!</v>
      </c>
      <c r="BJ294" s="406" t="e">
        <f t="shared" si="3129"/>
        <v>#DIV/0!</v>
      </c>
      <c r="BK294" s="407" t="e" cm="1">
        <f t="array" ref="BK294">BA294/(SUMPRODUCT(--(CHOOSE({1,2,3},AZ294,BB294,BC294)&gt;0),CHOOSE({1,2,3},AZ294,BB294,BC294))+AY294)</f>
        <v>#DIV/0!</v>
      </c>
      <c r="BM294" s="404">
        <f t="shared" si="3025"/>
        <v>43982</v>
      </c>
      <c r="BN294" s="405">
        <f t="shared" si="3130"/>
        <v>0</v>
      </c>
      <c r="BO294" s="405">
        <v>0</v>
      </c>
      <c r="BP294" s="405">
        <v>0</v>
      </c>
      <c r="BQ294" s="405">
        <v>0</v>
      </c>
      <c r="BR294" s="405">
        <v>0</v>
      </c>
      <c r="BS294" s="405">
        <v>0</v>
      </c>
      <c r="BT294" s="405">
        <f t="shared" si="3026"/>
        <v>0</v>
      </c>
      <c r="BU294" s="405">
        <v>0</v>
      </c>
      <c r="BV294" s="405">
        <f t="shared" si="3131"/>
        <v>0</v>
      </c>
      <c r="BW294" s="1224" t="e">
        <f t="shared" si="3064"/>
        <v>#DIV/0!</v>
      </c>
      <c r="BX294" s="1224" t="e">
        <f t="shared" si="3065"/>
        <v>#DIV/0!</v>
      </c>
      <c r="BY294" s="406" t="e">
        <f t="shared" si="3066"/>
        <v>#DIV/0!</v>
      </c>
      <c r="BZ294" s="406" t="e">
        <f t="shared" si="3132"/>
        <v>#DIV/0!</v>
      </c>
      <c r="CA294" s="407" t="e" cm="1">
        <f t="array" ref="CA294">BQ294/(SUMPRODUCT(--(CHOOSE({1,2,3},BP294,BR294,BS294)&gt;0),CHOOSE({1,2,3},BP294,BR294,BS294))+BO294)</f>
        <v>#DIV/0!</v>
      </c>
      <c r="CC294" s="404">
        <f t="shared" si="3027"/>
        <v>43982</v>
      </c>
      <c r="CD294" s="405">
        <f t="shared" si="3133"/>
        <v>0</v>
      </c>
      <c r="CE294" s="405">
        <v>0</v>
      </c>
      <c r="CF294" s="405">
        <v>0</v>
      </c>
      <c r="CG294" s="405">
        <v>0</v>
      </c>
      <c r="CH294" s="405">
        <v>0</v>
      </c>
      <c r="CI294" s="405">
        <v>0</v>
      </c>
      <c r="CJ294" s="405">
        <f t="shared" si="3028"/>
        <v>0</v>
      </c>
      <c r="CK294" s="405">
        <v>0</v>
      </c>
      <c r="CL294" s="405">
        <f t="shared" si="3134"/>
        <v>0</v>
      </c>
      <c r="CM294" s="1224" t="e">
        <f t="shared" si="3069"/>
        <v>#DIV/0!</v>
      </c>
      <c r="CN294" s="1224" t="e">
        <f t="shared" si="3070"/>
        <v>#DIV/0!</v>
      </c>
      <c r="CO294" s="406" t="e">
        <f t="shared" si="3071"/>
        <v>#DIV/0!</v>
      </c>
      <c r="CP294" s="406" t="e">
        <f t="shared" si="3135"/>
        <v>#DIV/0!</v>
      </c>
      <c r="CQ294" s="407" t="e" cm="1">
        <f t="array" ref="CQ294">CG294/(SUMPRODUCT(--(CHOOSE({1,2,3},CF294,CH294,CI294)&gt;0),CHOOSE({1,2,3},CF294,CH294,CI294))+CE294)</f>
        <v>#DIV/0!</v>
      </c>
      <c r="CS294" s="404">
        <f t="shared" si="3029"/>
        <v>43982</v>
      </c>
      <c r="CT294" s="405">
        <f t="shared" si="3136"/>
        <v>0</v>
      </c>
      <c r="CU294" s="405">
        <v>0</v>
      </c>
      <c r="CV294" s="405">
        <v>0</v>
      </c>
      <c r="CW294" s="405">
        <v>0</v>
      </c>
      <c r="CX294" s="405">
        <v>0</v>
      </c>
      <c r="CY294" s="405">
        <v>0</v>
      </c>
      <c r="CZ294" s="405">
        <f t="shared" si="3030"/>
        <v>0</v>
      </c>
      <c r="DA294" s="405">
        <v>0</v>
      </c>
      <c r="DB294" s="405">
        <f t="shared" si="3137"/>
        <v>0</v>
      </c>
      <c r="DC294" s="1224" t="e">
        <f t="shared" si="3074"/>
        <v>#DIV/0!</v>
      </c>
      <c r="DD294" s="1224" t="e">
        <f t="shared" si="3075"/>
        <v>#DIV/0!</v>
      </c>
      <c r="DE294" s="406" t="e">
        <f t="shared" si="3076"/>
        <v>#DIV/0!</v>
      </c>
      <c r="DF294" s="406" t="e">
        <f t="shared" si="3138"/>
        <v>#DIV/0!</v>
      </c>
      <c r="DG294" s="407" t="e" cm="1">
        <f t="array" ref="DG294">CW294/(SUMPRODUCT(--(CHOOSE({1,2,3},CV294,CX294,CY294)&gt;0),CHOOSE({1,2,3},CV294,CX294,CY294))+CU294)</f>
        <v>#DIV/0!</v>
      </c>
      <c r="DI294" s="404">
        <f t="shared" si="3031"/>
        <v>43982</v>
      </c>
      <c r="DJ294" s="405">
        <f t="shared" si="3139"/>
        <v>0</v>
      </c>
      <c r="DK294" s="405">
        <v>0</v>
      </c>
      <c r="DL294" s="405">
        <v>0</v>
      </c>
      <c r="DM294" s="405">
        <v>0</v>
      </c>
      <c r="DN294" s="405">
        <v>0</v>
      </c>
      <c r="DO294" s="405">
        <v>0</v>
      </c>
      <c r="DP294" s="405">
        <f t="shared" si="3032"/>
        <v>0</v>
      </c>
      <c r="DQ294" s="405">
        <v>0</v>
      </c>
      <c r="DR294" s="405">
        <f t="shared" si="3140"/>
        <v>0</v>
      </c>
      <c r="DS294" s="1224" t="e">
        <f t="shared" si="3079"/>
        <v>#DIV/0!</v>
      </c>
      <c r="DT294" s="1224" t="e">
        <f t="shared" si="3080"/>
        <v>#DIV/0!</v>
      </c>
      <c r="DU294" s="406" t="e">
        <f t="shared" si="3081"/>
        <v>#DIV/0!</v>
      </c>
      <c r="DV294" s="406" t="e">
        <f t="shared" si="3141"/>
        <v>#DIV/0!</v>
      </c>
      <c r="DW294" s="407" t="e" cm="1">
        <f t="array" ref="DW294">DM294/(SUMPRODUCT(--(CHOOSE({1,2,3},DL294,DN294,DO294)&gt;0),CHOOSE({1,2,3},DL294,DN294,DO294))+DK294)</f>
        <v>#DIV/0!</v>
      </c>
      <c r="DY294" s="404">
        <f t="shared" si="3033"/>
        <v>43982</v>
      </c>
      <c r="DZ294" s="405">
        <f t="shared" si="3142"/>
        <v>0</v>
      </c>
      <c r="EA294" s="405">
        <v>0</v>
      </c>
      <c r="EB294" s="405">
        <v>0</v>
      </c>
      <c r="EC294" s="405">
        <v>0</v>
      </c>
      <c r="ED294" s="405">
        <v>0</v>
      </c>
      <c r="EE294" s="405">
        <v>0</v>
      </c>
      <c r="EF294" s="405">
        <f t="shared" si="3034"/>
        <v>0</v>
      </c>
      <c r="EG294" s="405">
        <v>0</v>
      </c>
      <c r="EH294" s="405">
        <f t="shared" si="3143"/>
        <v>0</v>
      </c>
      <c r="EI294" s="1224" t="e">
        <f t="shared" si="3084"/>
        <v>#DIV/0!</v>
      </c>
      <c r="EJ294" s="1224" t="e">
        <f t="shared" si="3085"/>
        <v>#DIV/0!</v>
      </c>
      <c r="EK294" s="406" t="e">
        <f t="shared" si="3086"/>
        <v>#DIV/0!</v>
      </c>
      <c r="EL294" s="406" t="e">
        <f t="shared" si="3144"/>
        <v>#DIV/0!</v>
      </c>
      <c r="EM294" s="407" t="e" cm="1">
        <f t="array" ref="EM294">EC294/(SUMPRODUCT(--(CHOOSE({1,2,3},EB294,ED294,EE294)&gt;0),CHOOSE({1,2,3},EB294,ED294,EE294))+EA294)</f>
        <v>#DIV/0!</v>
      </c>
      <c r="EO294" s="404">
        <f t="shared" si="3035"/>
        <v>43982</v>
      </c>
      <c r="EP294" s="405">
        <f t="shared" si="3145"/>
        <v>0</v>
      </c>
      <c r="EQ294" s="405">
        <v>0</v>
      </c>
      <c r="ER294" s="405">
        <v>0</v>
      </c>
      <c r="ES294" s="405">
        <v>0</v>
      </c>
      <c r="ET294" s="405">
        <v>0</v>
      </c>
      <c r="EU294" s="405">
        <v>0</v>
      </c>
      <c r="EV294" s="405">
        <f t="shared" si="3036"/>
        <v>0</v>
      </c>
      <c r="EW294" s="405">
        <v>0</v>
      </c>
      <c r="EX294" s="405">
        <f t="shared" si="3146"/>
        <v>0</v>
      </c>
      <c r="EY294" s="1224" t="e">
        <f t="shared" si="3089"/>
        <v>#DIV/0!</v>
      </c>
      <c r="EZ294" s="1224" t="e">
        <f t="shared" si="3090"/>
        <v>#DIV/0!</v>
      </c>
      <c r="FA294" s="406" t="e">
        <f t="shared" si="3091"/>
        <v>#DIV/0!</v>
      </c>
      <c r="FB294" s="406" t="e">
        <f t="shared" si="3147"/>
        <v>#DIV/0!</v>
      </c>
      <c r="FC294" s="407" t="e" cm="1">
        <f t="array" ref="FC294">ES294/(SUMPRODUCT(--(CHOOSE({1,2,3},FH294,FX294,GN294)&gt;0),CHOOSE({1,2,3},FH294,FX294,GN294))+EQ294)</f>
        <v>#DIV/0!</v>
      </c>
      <c r="FE294" s="404">
        <f t="shared" si="3037"/>
        <v>43982</v>
      </c>
      <c r="FF294" s="405">
        <f t="shared" si="3148"/>
        <v>0</v>
      </c>
      <c r="FG294" s="405">
        <v>0</v>
      </c>
      <c r="FH294" s="405">
        <v>0</v>
      </c>
      <c r="FI294" s="405">
        <v>0</v>
      </c>
      <c r="FJ294" s="405">
        <v>0</v>
      </c>
      <c r="FK294" s="405">
        <v>0</v>
      </c>
      <c r="FL294" s="405">
        <f t="shared" si="3038"/>
        <v>0</v>
      </c>
      <c r="FM294" s="405">
        <v>0</v>
      </c>
      <c r="FN294" s="405">
        <f t="shared" si="3149"/>
        <v>0</v>
      </c>
      <c r="FO294" s="1224" t="e">
        <f t="shared" si="3094"/>
        <v>#DIV/0!</v>
      </c>
      <c r="FP294" s="1224" t="e">
        <f t="shared" si="3095"/>
        <v>#DIV/0!</v>
      </c>
      <c r="FQ294" s="406" t="e">
        <f t="shared" si="3096"/>
        <v>#DIV/0!</v>
      </c>
      <c r="FR294" s="406" t="e">
        <f t="shared" si="3150"/>
        <v>#DIV/0!</v>
      </c>
      <c r="FS294" s="407" t="e" cm="1">
        <f t="array" ref="FS294">FI294/(SUMPRODUCT(--(CHOOSE({1,2,3},FH294,FJ294,FK294)&gt;0),CHOOSE({1,2,3},FH294,FJ294,FK294))+FG294)</f>
        <v>#DIV/0!</v>
      </c>
      <c r="FU294" s="404">
        <f t="shared" si="3039"/>
        <v>43982</v>
      </c>
      <c r="FV294" s="405">
        <f t="shared" si="3151"/>
        <v>0</v>
      </c>
      <c r="FW294" s="405">
        <v>0</v>
      </c>
      <c r="FX294" s="405">
        <v>0</v>
      </c>
      <c r="FY294" s="405">
        <v>0</v>
      </c>
      <c r="FZ294" s="405">
        <v>0</v>
      </c>
      <c r="GA294" s="405">
        <v>0</v>
      </c>
      <c r="GB294" s="405">
        <f t="shared" si="3040"/>
        <v>0</v>
      </c>
      <c r="GC294" s="405">
        <v>0</v>
      </c>
      <c r="GD294" s="405">
        <f t="shared" si="3152"/>
        <v>0</v>
      </c>
      <c r="GE294" s="1224" t="e">
        <f t="shared" si="3099"/>
        <v>#DIV/0!</v>
      </c>
      <c r="GF294" s="1224" t="e">
        <f t="shared" si="3100"/>
        <v>#DIV/0!</v>
      </c>
      <c r="GG294" s="406" t="e">
        <f t="shared" si="3101"/>
        <v>#DIV/0!</v>
      </c>
      <c r="GH294" s="406" t="e">
        <f t="shared" si="3153"/>
        <v>#DIV/0!</v>
      </c>
      <c r="GI294" s="407" t="e" cm="1">
        <f t="array" ref="GI294">FY294/(SUMPRODUCT(--(CHOOSE({1,2,3},FX294,FZ294,GA294)&gt;0),CHOOSE({1,2,3},FX294,FZ294,GA294))+FW294)</f>
        <v>#DIV/0!</v>
      </c>
      <c r="GK294" s="404">
        <f t="shared" si="3041"/>
        <v>43982</v>
      </c>
      <c r="GL294" s="405">
        <f t="shared" si="3154"/>
        <v>0</v>
      </c>
      <c r="GM294" s="405">
        <v>0</v>
      </c>
      <c r="GN294" s="405">
        <v>0</v>
      </c>
      <c r="GO294" s="405">
        <v>0</v>
      </c>
      <c r="GP294" s="405">
        <v>0</v>
      </c>
      <c r="GQ294" s="405">
        <v>0</v>
      </c>
      <c r="GR294" s="405">
        <f t="shared" si="3042"/>
        <v>0</v>
      </c>
      <c r="GS294" s="405">
        <v>0</v>
      </c>
      <c r="GT294" s="405">
        <f t="shared" si="3155"/>
        <v>0</v>
      </c>
      <c r="GU294" s="1224" t="e">
        <f t="shared" si="3104"/>
        <v>#DIV/0!</v>
      </c>
      <c r="GV294" s="1224" t="e">
        <f t="shared" si="3105"/>
        <v>#DIV/0!</v>
      </c>
      <c r="GW294" s="406" t="e">
        <f t="shared" si="3106"/>
        <v>#DIV/0!</v>
      </c>
      <c r="GX294" s="406" t="e">
        <f t="shared" si="3156"/>
        <v>#DIV/0!</v>
      </c>
      <c r="GY294" s="407" t="e" cm="1">
        <f t="array" ref="GY294">GO294/(SUMPRODUCT(--(CHOOSE({1,2,3},GN294,GP294,GQ294)&gt;0),CHOOSE({1,2,3},GN294,GP294,GQ294))+GM294)</f>
        <v>#DIV/0!</v>
      </c>
    </row>
    <row r="295" spans="1:207" x14ac:dyDescent="0.2">
      <c r="A295" s="404">
        <f t="shared" si="3010"/>
        <v>44012</v>
      </c>
      <c r="B295" s="405">
        <f t="shared" si="3043"/>
        <v>0</v>
      </c>
      <c r="C295" s="405">
        <f t="shared" si="3011"/>
        <v>0</v>
      </c>
      <c r="D295" s="405">
        <f t="shared" si="3012"/>
        <v>0</v>
      </c>
      <c r="E295" s="405">
        <f t="shared" si="3013"/>
        <v>0</v>
      </c>
      <c r="F295" s="405">
        <f t="shared" si="3014"/>
        <v>0</v>
      </c>
      <c r="G295" s="405">
        <f t="shared" si="3015"/>
        <v>0</v>
      </c>
      <c r="H295" s="405">
        <f t="shared" si="3016"/>
        <v>0</v>
      </c>
      <c r="I295" s="405">
        <f t="shared" si="3017"/>
        <v>0</v>
      </c>
      <c r="J295" s="405">
        <f t="shared" si="3018"/>
        <v>0</v>
      </c>
      <c r="K295" s="1224" t="e">
        <f t="shared" si="3044"/>
        <v>#DIV/0!</v>
      </c>
      <c r="L295" s="1224" t="e">
        <f t="shared" si="3045"/>
        <v>#DIV/0!</v>
      </c>
      <c r="M295" s="406" t="e">
        <f t="shared" si="3046"/>
        <v>#DIV/0!</v>
      </c>
      <c r="N295" s="406" t="e">
        <f t="shared" si="3120"/>
        <v>#DIV/0!</v>
      </c>
      <c r="O295" s="407" t="e" cm="1">
        <f t="array" ref="O295">E295/(SUMPRODUCT(--(CHOOSE({1,2,3},D295,F295,G295)&gt;0),CHOOSE({1,2,3},D295,F295,G295))+C295)</f>
        <v>#DIV/0!</v>
      </c>
      <c r="Q295" s="404">
        <f t="shared" si="3019"/>
        <v>44012</v>
      </c>
      <c r="R295" s="405">
        <f t="shared" si="3121"/>
        <v>0</v>
      </c>
      <c r="S295" s="405">
        <v>0</v>
      </c>
      <c r="T295" s="405">
        <v>0</v>
      </c>
      <c r="U295" s="405">
        <v>0</v>
      </c>
      <c r="V295" s="405">
        <v>0</v>
      </c>
      <c r="W295" s="405">
        <v>0</v>
      </c>
      <c r="X295" s="405">
        <f t="shared" si="3020"/>
        <v>0</v>
      </c>
      <c r="Y295" s="405">
        <v>0</v>
      </c>
      <c r="Z295" s="405">
        <f t="shared" si="3122"/>
        <v>0</v>
      </c>
      <c r="AA295" s="1224" t="e">
        <f t="shared" si="3049"/>
        <v>#DIV/0!</v>
      </c>
      <c r="AB295" s="1224" t="e">
        <f t="shared" si="3050"/>
        <v>#DIV/0!</v>
      </c>
      <c r="AC295" s="406" t="e">
        <f t="shared" si="3051"/>
        <v>#DIV/0!</v>
      </c>
      <c r="AD295" s="406" t="e">
        <f t="shared" si="3123"/>
        <v>#DIV/0!</v>
      </c>
      <c r="AE295" s="407" t="e" cm="1">
        <f t="array" ref="AE295">U295/(SUMPRODUCT(--(CHOOSE({1,2,3},T295,V295,W295)&gt;0),CHOOSE({1,2,3},T295,V295,W295))+S295)</f>
        <v>#DIV/0!</v>
      </c>
      <c r="AG295" s="404">
        <f t="shared" si="3021"/>
        <v>44012</v>
      </c>
      <c r="AH295" s="405">
        <f t="shared" si="3124"/>
        <v>0</v>
      </c>
      <c r="AI295" s="405">
        <v>0</v>
      </c>
      <c r="AJ295" s="405">
        <v>0</v>
      </c>
      <c r="AK295" s="405">
        <v>0</v>
      </c>
      <c r="AL295" s="405">
        <v>0</v>
      </c>
      <c r="AM295" s="405">
        <v>0</v>
      </c>
      <c r="AN295" s="405">
        <f t="shared" si="3022"/>
        <v>0</v>
      </c>
      <c r="AO295" s="405">
        <v>0</v>
      </c>
      <c r="AP295" s="405">
        <f t="shared" si="3125"/>
        <v>0</v>
      </c>
      <c r="AQ295" s="1224" t="e">
        <f t="shared" si="3054"/>
        <v>#DIV/0!</v>
      </c>
      <c r="AR295" s="1224" t="e">
        <f t="shared" si="3055"/>
        <v>#DIV/0!</v>
      </c>
      <c r="AS295" s="406" t="e">
        <f t="shared" si="3056"/>
        <v>#DIV/0!</v>
      </c>
      <c r="AT295" s="406" t="e">
        <f t="shared" si="3126"/>
        <v>#DIV/0!</v>
      </c>
      <c r="AU295" s="407" t="e" cm="1">
        <f t="array" ref="AU295">AK295/(SUMPRODUCT(--(CHOOSE({1,2,3},AJ295,AL295,AM295)&gt;0),CHOOSE({1,2,3},AJ295,AL295,AM295))+AI295)</f>
        <v>#DIV/0!</v>
      </c>
      <c r="AW295" s="404">
        <f t="shared" si="3023"/>
        <v>44012</v>
      </c>
      <c r="AX295" s="405">
        <f t="shared" si="3127"/>
        <v>0</v>
      </c>
      <c r="AY295" s="405">
        <v>0</v>
      </c>
      <c r="AZ295" s="405">
        <v>0</v>
      </c>
      <c r="BA295" s="405">
        <v>0</v>
      </c>
      <c r="BB295" s="405">
        <v>0</v>
      </c>
      <c r="BC295" s="405">
        <v>0</v>
      </c>
      <c r="BD295" s="405">
        <f t="shared" si="3024"/>
        <v>0</v>
      </c>
      <c r="BE295" s="405">
        <v>0</v>
      </c>
      <c r="BF295" s="405">
        <f t="shared" si="3128"/>
        <v>0</v>
      </c>
      <c r="BG295" s="1224" t="e">
        <f t="shared" si="3059"/>
        <v>#DIV/0!</v>
      </c>
      <c r="BH295" s="1224" t="e">
        <f t="shared" si="3060"/>
        <v>#DIV/0!</v>
      </c>
      <c r="BI295" s="406" t="e">
        <f t="shared" si="3061"/>
        <v>#DIV/0!</v>
      </c>
      <c r="BJ295" s="406" t="e">
        <f t="shared" si="3129"/>
        <v>#DIV/0!</v>
      </c>
      <c r="BK295" s="407" t="e" cm="1">
        <f t="array" ref="BK295">BA295/(SUMPRODUCT(--(CHOOSE({1,2,3},AZ295,BB295,BC295)&gt;0),CHOOSE({1,2,3},AZ295,BB295,BC295))+AY295)</f>
        <v>#DIV/0!</v>
      </c>
      <c r="BM295" s="404">
        <f t="shared" si="3025"/>
        <v>44012</v>
      </c>
      <c r="BN295" s="405">
        <f t="shared" si="3130"/>
        <v>0</v>
      </c>
      <c r="BO295" s="405">
        <v>0</v>
      </c>
      <c r="BP295" s="405">
        <v>0</v>
      </c>
      <c r="BQ295" s="405">
        <v>0</v>
      </c>
      <c r="BR295" s="405">
        <v>0</v>
      </c>
      <c r="BS295" s="405">
        <v>0</v>
      </c>
      <c r="BT295" s="405">
        <f t="shared" si="3026"/>
        <v>0</v>
      </c>
      <c r="BU295" s="405">
        <v>0</v>
      </c>
      <c r="BV295" s="405">
        <f t="shared" si="3131"/>
        <v>0</v>
      </c>
      <c r="BW295" s="1224" t="e">
        <f t="shared" si="3064"/>
        <v>#DIV/0!</v>
      </c>
      <c r="BX295" s="1224" t="e">
        <f t="shared" si="3065"/>
        <v>#DIV/0!</v>
      </c>
      <c r="BY295" s="406" t="e">
        <f t="shared" si="3066"/>
        <v>#DIV/0!</v>
      </c>
      <c r="BZ295" s="406" t="e">
        <f t="shared" si="3132"/>
        <v>#DIV/0!</v>
      </c>
      <c r="CA295" s="407" t="e" cm="1">
        <f t="array" ref="CA295">BQ295/(SUMPRODUCT(--(CHOOSE({1,2,3},BP295,BR295,BS295)&gt;0),CHOOSE({1,2,3},BP295,BR295,BS295))+BO295)</f>
        <v>#DIV/0!</v>
      </c>
      <c r="CC295" s="404">
        <f t="shared" si="3027"/>
        <v>44012</v>
      </c>
      <c r="CD295" s="405">
        <f t="shared" si="3133"/>
        <v>0</v>
      </c>
      <c r="CE295" s="405">
        <v>0</v>
      </c>
      <c r="CF295" s="405">
        <v>0</v>
      </c>
      <c r="CG295" s="405">
        <v>0</v>
      </c>
      <c r="CH295" s="405">
        <v>0</v>
      </c>
      <c r="CI295" s="405">
        <v>0</v>
      </c>
      <c r="CJ295" s="405">
        <f t="shared" si="3028"/>
        <v>0</v>
      </c>
      <c r="CK295" s="405">
        <v>0</v>
      </c>
      <c r="CL295" s="405">
        <f t="shared" si="3134"/>
        <v>0</v>
      </c>
      <c r="CM295" s="1224" t="e">
        <f t="shared" si="3069"/>
        <v>#DIV/0!</v>
      </c>
      <c r="CN295" s="1224" t="e">
        <f t="shared" si="3070"/>
        <v>#DIV/0!</v>
      </c>
      <c r="CO295" s="406" t="e">
        <f t="shared" si="3071"/>
        <v>#DIV/0!</v>
      </c>
      <c r="CP295" s="406" t="e">
        <f t="shared" si="3135"/>
        <v>#DIV/0!</v>
      </c>
      <c r="CQ295" s="407" t="e" cm="1">
        <f t="array" ref="CQ295">CG295/(SUMPRODUCT(--(CHOOSE({1,2,3},CF295,CH295,CI295)&gt;0),CHOOSE({1,2,3},CF295,CH295,CI295))+CE295)</f>
        <v>#DIV/0!</v>
      </c>
      <c r="CS295" s="404">
        <f t="shared" si="3029"/>
        <v>44012</v>
      </c>
      <c r="CT295" s="405">
        <f t="shared" si="3136"/>
        <v>0</v>
      </c>
      <c r="CU295" s="405">
        <v>0</v>
      </c>
      <c r="CV295" s="405">
        <v>0</v>
      </c>
      <c r="CW295" s="405">
        <v>0</v>
      </c>
      <c r="CX295" s="405">
        <v>0</v>
      </c>
      <c r="CY295" s="405">
        <v>0</v>
      </c>
      <c r="CZ295" s="405">
        <f t="shared" si="3030"/>
        <v>0</v>
      </c>
      <c r="DA295" s="405">
        <v>0</v>
      </c>
      <c r="DB295" s="405">
        <f t="shared" si="3137"/>
        <v>0</v>
      </c>
      <c r="DC295" s="1224" t="e">
        <f t="shared" si="3074"/>
        <v>#DIV/0!</v>
      </c>
      <c r="DD295" s="1224" t="e">
        <f t="shared" si="3075"/>
        <v>#DIV/0!</v>
      </c>
      <c r="DE295" s="406" t="e">
        <f t="shared" si="3076"/>
        <v>#DIV/0!</v>
      </c>
      <c r="DF295" s="406" t="e">
        <f t="shared" si="3138"/>
        <v>#DIV/0!</v>
      </c>
      <c r="DG295" s="407" t="e" cm="1">
        <f t="array" ref="DG295">CW295/(SUMPRODUCT(--(CHOOSE({1,2,3},CV295,CX295,CY295)&gt;0),CHOOSE({1,2,3},CV295,CX295,CY295))+CU295)</f>
        <v>#DIV/0!</v>
      </c>
      <c r="DI295" s="404">
        <f t="shared" si="3031"/>
        <v>44012</v>
      </c>
      <c r="DJ295" s="405">
        <f t="shared" si="3139"/>
        <v>0</v>
      </c>
      <c r="DK295" s="405">
        <v>0</v>
      </c>
      <c r="DL295" s="405">
        <v>0</v>
      </c>
      <c r="DM295" s="405">
        <v>0</v>
      </c>
      <c r="DN295" s="405">
        <v>0</v>
      </c>
      <c r="DO295" s="405">
        <v>0</v>
      </c>
      <c r="DP295" s="405">
        <f t="shared" si="3032"/>
        <v>0</v>
      </c>
      <c r="DQ295" s="405">
        <v>0</v>
      </c>
      <c r="DR295" s="405">
        <f t="shared" si="3140"/>
        <v>0</v>
      </c>
      <c r="DS295" s="1224" t="e">
        <f t="shared" si="3079"/>
        <v>#DIV/0!</v>
      </c>
      <c r="DT295" s="1224" t="e">
        <f t="shared" si="3080"/>
        <v>#DIV/0!</v>
      </c>
      <c r="DU295" s="406" t="e">
        <f t="shared" si="3081"/>
        <v>#DIV/0!</v>
      </c>
      <c r="DV295" s="406" t="e">
        <f t="shared" si="3141"/>
        <v>#DIV/0!</v>
      </c>
      <c r="DW295" s="407" t="e" cm="1">
        <f t="array" ref="DW295">DM295/(SUMPRODUCT(--(CHOOSE({1,2,3},DL295,DN295,DO295)&gt;0),CHOOSE({1,2,3},DL295,DN295,DO295))+DK295)</f>
        <v>#DIV/0!</v>
      </c>
      <c r="DY295" s="404">
        <f t="shared" si="3033"/>
        <v>44012</v>
      </c>
      <c r="DZ295" s="405">
        <f t="shared" si="3142"/>
        <v>0</v>
      </c>
      <c r="EA295" s="405">
        <v>0</v>
      </c>
      <c r="EB295" s="405">
        <v>0</v>
      </c>
      <c r="EC295" s="405">
        <v>0</v>
      </c>
      <c r="ED295" s="405">
        <v>0</v>
      </c>
      <c r="EE295" s="405">
        <v>0</v>
      </c>
      <c r="EF295" s="405">
        <f t="shared" si="3034"/>
        <v>0</v>
      </c>
      <c r="EG295" s="405">
        <v>0</v>
      </c>
      <c r="EH295" s="405">
        <f t="shared" si="3143"/>
        <v>0</v>
      </c>
      <c r="EI295" s="1224" t="e">
        <f t="shared" si="3084"/>
        <v>#DIV/0!</v>
      </c>
      <c r="EJ295" s="1224" t="e">
        <f t="shared" si="3085"/>
        <v>#DIV/0!</v>
      </c>
      <c r="EK295" s="406" t="e">
        <f t="shared" si="3086"/>
        <v>#DIV/0!</v>
      </c>
      <c r="EL295" s="406" t="e">
        <f t="shared" si="3144"/>
        <v>#DIV/0!</v>
      </c>
      <c r="EM295" s="407" t="e" cm="1">
        <f t="array" ref="EM295">EC295/(SUMPRODUCT(--(CHOOSE({1,2,3},EB295,ED295,EE295)&gt;0),CHOOSE({1,2,3},EB295,ED295,EE295))+EA295)</f>
        <v>#DIV/0!</v>
      </c>
      <c r="EO295" s="404">
        <f t="shared" si="3035"/>
        <v>44012</v>
      </c>
      <c r="EP295" s="405">
        <f t="shared" si="3145"/>
        <v>0</v>
      </c>
      <c r="EQ295" s="405">
        <v>0</v>
      </c>
      <c r="ER295" s="405">
        <v>0</v>
      </c>
      <c r="ES295" s="405">
        <v>0</v>
      </c>
      <c r="ET295" s="405">
        <v>0</v>
      </c>
      <c r="EU295" s="405">
        <v>0</v>
      </c>
      <c r="EV295" s="405">
        <f t="shared" si="3036"/>
        <v>0</v>
      </c>
      <c r="EW295" s="405">
        <v>0</v>
      </c>
      <c r="EX295" s="405">
        <f t="shared" si="3146"/>
        <v>0</v>
      </c>
      <c r="EY295" s="1224" t="e">
        <f t="shared" si="3089"/>
        <v>#DIV/0!</v>
      </c>
      <c r="EZ295" s="1224" t="e">
        <f t="shared" si="3090"/>
        <v>#DIV/0!</v>
      </c>
      <c r="FA295" s="406" t="e">
        <f t="shared" si="3091"/>
        <v>#DIV/0!</v>
      </c>
      <c r="FB295" s="406" t="e">
        <f t="shared" si="3147"/>
        <v>#DIV/0!</v>
      </c>
      <c r="FC295" s="407" t="e" cm="1">
        <f t="array" ref="FC295">ES295/(SUMPRODUCT(--(CHOOSE({1,2,3},FH295,FX295,GN295)&gt;0),CHOOSE({1,2,3},FH295,FX295,GN295))+EQ295)</f>
        <v>#DIV/0!</v>
      </c>
      <c r="FE295" s="404">
        <f t="shared" si="3037"/>
        <v>44012</v>
      </c>
      <c r="FF295" s="405">
        <f t="shared" si="3148"/>
        <v>0</v>
      </c>
      <c r="FG295" s="405">
        <v>0</v>
      </c>
      <c r="FH295" s="405">
        <v>0</v>
      </c>
      <c r="FI295" s="405">
        <v>0</v>
      </c>
      <c r="FJ295" s="405">
        <v>0</v>
      </c>
      <c r="FK295" s="405">
        <v>0</v>
      </c>
      <c r="FL295" s="405">
        <f t="shared" si="3038"/>
        <v>0</v>
      </c>
      <c r="FM295" s="405">
        <v>0</v>
      </c>
      <c r="FN295" s="405">
        <f t="shared" si="3149"/>
        <v>0</v>
      </c>
      <c r="FO295" s="1224" t="e">
        <f t="shared" si="3094"/>
        <v>#DIV/0!</v>
      </c>
      <c r="FP295" s="1224" t="e">
        <f t="shared" si="3095"/>
        <v>#DIV/0!</v>
      </c>
      <c r="FQ295" s="406" t="e">
        <f t="shared" si="3096"/>
        <v>#DIV/0!</v>
      </c>
      <c r="FR295" s="406" t="e">
        <f t="shared" si="3150"/>
        <v>#DIV/0!</v>
      </c>
      <c r="FS295" s="407" t="e" cm="1">
        <f t="array" ref="FS295">FI295/(SUMPRODUCT(--(CHOOSE({1,2,3},FH295,FJ295,FK295)&gt;0),CHOOSE({1,2,3},FH295,FJ295,FK295))+FG295)</f>
        <v>#DIV/0!</v>
      </c>
      <c r="FU295" s="404">
        <f t="shared" si="3039"/>
        <v>44012</v>
      </c>
      <c r="FV295" s="405">
        <f t="shared" si="3151"/>
        <v>0</v>
      </c>
      <c r="FW295" s="405">
        <v>0</v>
      </c>
      <c r="FX295" s="405">
        <v>0</v>
      </c>
      <c r="FY295" s="405">
        <v>0</v>
      </c>
      <c r="FZ295" s="405">
        <v>0</v>
      </c>
      <c r="GA295" s="405">
        <v>0</v>
      </c>
      <c r="GB295" s="405">
        <f t="shared" si="3040"/>
        <v>0</v>
      </c>
      <c r="GC295" s="405">
        <v>0</v>
      </c>
      <c r="GD295" s="405">
        <f t="shared" si="3152"/>
        <v>0</v>
      </c>
      <c r="GE295" s="1224" t="e">
        <f t="shared" si="3099"/>
        <v>#DIV/0!</v>
      </c>
      <c r="GF295" s="1224" t="e">
        <f t="shared" si="3100"/>
        <v>#DIV/0!</v>
      </c>
      <c r="GG295" s="406" t="e">
        <f t="shared" si="3101"/>
        <v>#DIV/0!</v>
      </c>
      <c r="GH295" s="406" t="e">
        <f t="shared" si="3153"/>
        <v>#DIV/0!</v>
      </c>
      <c r="GI295" s="407" t="e" cm="1">
        <f t="array" ref="GI295">FY295/(SUMPRODUCT(--(CHOOSE({1,2,3},FX295,FZ295,GA295)&gt;0),CHOOSE({1,2,3},FX295,FZ295,GA295))+FW295)</f>
        <v>#DIV/0!</v>
      </c>
      <c r="GK295" s="404">
        <f t="shared" si="3041"/>
        <v>44012</v>
      </c>
      <c r="GL295" s="405">
        <f t="shared" si="3154"/>
        <v>0</v>
      </c>
      <c r="GM295" s="405">
        <v>0</v>
      </c>
      <c r="GN295" s="405">
        <v>0</v>
      </c>
      <c r="GO295" s="405">
        <v>0</v>
      </c>
      <c r="GP295" s="405">
        <v>0</v>
      </c>
      <c r="GQ295" s="405">
        <v>0</v>
      </c>
      <c r="GR295" s="405">
        <f t="shared" si="3042"/>
        <v>0</v>
      </c>
      <c r="GS295" s="405">
        <v>0</v>
      </c>
      <c r="GT295" s="405">
        <f t="shared" si="3155"/>
        <v>0</v>
      </c>
      <c r="GU295" s="1224" t="e">
        <f t="shared" si="3104"/>
        <v>#DIV/0!</v>
      </c>
      <c r="GV295" s="1224" t="e">
        <f t="shared" si="3105"/>
        <v>#DIV/0!</v>
      </c>
      <c r="GW295" s="406" t="e">
        <f t="shared" si="3106"/>
        <v>#DIV/0!</v>
      </c>
      <c r="GX295" s="406" t="e">
        <f t="shared" si="3156"/>
        <v>#DIV/0!</v>
      </c>
      <c r="GY295" s="407" t="e" cm="1">
        <f t="array" ref="GY295">GO295/(SUMPRODUCT(--(CHOOSE({1,2,3},GN295,GP295,GQ295)&gt;0),CHOOSE({1,2,3},GN295,GP295,GQ295))+GM295)</f>
        <v>#DIV/0!</v>
      </c>
    </row>
    <row r="296" spans="1:207" x14ac:dyDescent="0.2">
      <c r="A296" s="404">
        <f t="shared" si="3010"/>
        <v>44043</v>
      </c>
      <c r="B296" s="405">
        <f t="shared" si="3043"/>
        <v>0</v>
      </c>
      <c r="C296" s="405">
        <f t="shared" si="3011"/>
        <v>0</v>
      </c>
      <c r="D296" s="405">
        <f t="shared" si="3012"/>
        <v>0</v>
      </c>
      <c r="E296" s="405">
        <f t="shared" si="3013"/>
        <v>0</v>
      </c>
      <c r="F296" s="405">
        <f t="shared" si="3014"/>
        <v>0</v>
      </c>
      <c r="G296" s="405">
        <f t="shared" si="3015"/>
        <v>0</v>
      </c>
      <c r="H296" s="405">
        <f t="shared" si="3016"/>
        <v>0</v>
      </c>
      <c r="I296" s="405">
        <f t="shared" si="3017"/>
        <v>0</v>
      </c>
      <c r="J296" s="405">
        <f t="shared" si="3018"/>
        <v>0</v>
      </c>
      <c r="K296" s="1224" t="e">
        <f t="shared" si="3044"/>
        <v>#DIV/0!</v>
      </c>
      <c r="L296" s="1224" t="e">
        <f t="shared" si="3045"/>
        <v>#DIV/0!</v>
      </c>
      <c r="M296" s="406" t="e">
        <f t="shared" si="3046"/>
        <v>#DIV/0!</v>
      </c>
      <c r="N296" s="406" t="e">
        <f t="shared" si="3120"/>
        <v>#DIV/0!</v>
      </c>
      <c r="O296" s="407" t="e" cm="1">
        <f t="array" ref="O296">E296/(SUMPRODUCT(--(CHOOSE({1,2,3},D296,F296,G296)&gt;0),CHOOSE({1,2,3},D296,F296,G296))+C296)</f>
        <v>#DIV/0!</v>
      </c>
      <c r="Q296" s="404">
        <f t="shared" si="3019"/>
        <v>44043</v>
      </c>
      <c r="R296" s="405">
        <f t="shared" si="3121"/>
        <v>0</v>
      </c>
      <c r="S296" s="405">
        <v>0</v>
      </c>
      <c r="T296" s="405">
        <v>0</v>
      </c>
      <c r="U296" s="405">
        <v>0</v>
      </c>
      <c r="V296" s="405">
        <v>0</v>
      </c>
      <c r="W296" s="405">
        <v>0</v>
      </c>
      <c r="X296" s="405">
        <f t="shared" si="3020"/>
        <v>0</v>
      </c>
      <c r="Y296" s="405">
        <v>0</v>
      </c>
      <c r="Z296" s="405">
        <f t="shared" si="3122"/>
        <v>0</v>
      </c>
      <c r="AA296" s="1224" t="e">
        <f t="shared" si="3049"/>
        <v>#DIV/0!</v>
      </c>
      <c r="AB296" s="1224" t="e">
        <f t="shared" si="3050"/>
        <v>#DIV/0!</v>
      </c>
      <c r="AC296" s="406" t="e">
        <f t="shared" si="3051"/>
        <v>#DIV/0!</v>
      </c>
      <c r="AD296" s="406" t="e">
        <f t="shared" si="3123"/>
        <v>#DIV/0!</v>
      </c>
      <c r="AE296" s="407" t="e" cm="1">
        <f t="array" ref="AE296">U296/(SUMPRODUCT(--(CHOOSE({1,2,3},T296,V296,W296)&gt;0),CHOOSE({1,2,3},T296,V296,W296))+S296)</f>
        <v>#DIV/0!</v>
      </c>
      <c r="AG296" s="404">
        <f t="shared" si="3021"/>
        <v>44043</v>
      </c>
      <c r="AH296" s="405">
        <f t="shared" si="3124"/>
        <v>0</v>
      </c>
      <c r="AI296" s="405">
        <v>0</v>
      </c>
      <c r="AJ296" s="405">
        <v>0</v>
      </c>
      <c r="AK296" s="405">
        <v>0</v>
      </c>
      <c r="AL296" s="405">
        <v>0</v>
      </c>
      <c r="AM296" s="405">
        <v>0</v>
      </c>
      <c r="AN296" s="405">
        <f t="shared" si="3022"/>
        <v>0</v>
      </c>
      <c r="AO296" s="405">
        <v>0</v>
      </c>
      <c r="AP296" s="405">
        <f t="shared" si="3125"/>
        <v>0</v>
      </c>
      <c r="AQ296" s="1224" t="e">
        <f t="shared" si="3054"/>
        <v>#DIV/0!</v>
      </c>
      <c r="AR296" s="1224" t="e">
        <f t="shared" si="3055"/>
        <v>#DIV/0!</v>
      </c>
      <c r="AS296" s="406" t="e">
        <f t="shared" si="3056"/>
        <v>#DIV/0!</v>
      </c>
      <c r="AT296" s="406" t="e">
        <f t="shared" si="3126"/>
        <v>#DIV/0!</v>
      </c>
      <c r="AU296" s="407" t="e" cm="1">
        <f t="array" ref="AU296">AK296/(SUMPRODUCT(--(CHOOSE({1,2,3},AJ296,AL296,AM296)&gt;0),CHOOSE({1,2,3},AJ296,AL296,AM296))+AI296)</f>
        <v>#DIV/0!</v>
      </c>
      <c r="AW296" s="404">
        <f t="shared" si="3023"/>
        <v>44043</v>
      </c>
      <c r="AX296" s="405">
        <f t="shared" si="3127"/>
        <v>0</v>
      </c>
      <c r="AY296" s="405">
        <v>0</v>
      </c>
      <c r="AZ296" s="405">
        <v>0</v>
      </c>
      <c r="BA296" s="405">
        <v>0</v>
      </c>
      <c r="BB296" s="405">
        <v>0</v>
      </c>
      <c r="BC296" s="405">
        <v>0</v>
      </c>
      <c r="BD296" s="405">
        <f t="shared" si="3024"/>
        <v>0</v>
      </c>
      <c r="BE296" s="405">
        <v>0</v>
      </c>
      <c r="BF296" s="405">
        <f t="shared" si="3128"/>
        <v>0</v>
      </c>
      <c r="BG296" s="1224" t="e">
        <f t="shared" si="3059"/>
        <v>#DIV/0!</v>
      </c>
      <c r="BH296" s="1224" t="e">
        <f t="shared" si="3060"/>
        <v>#DIV/0!</v>
      </c>
      <c r="BI296" s="406" t="e">
        <f t="shared" si="3061"/>
        <v>#DIV/0!</v>
      </c>
      <c r="BJ296" s="406" t="e">
        <f t="shared" si="3129"/>
        <v>#DIV/0!</v>
      </c>
      <c r="BK296" s="407" t="e" cm="1">
        <f t="array" ref="BK296">BA296/(SUMPRODUCT(--(CHOOSE({1,2,3},AZ296,BB296,BC296)&gt;0),CHOOSE({1,2,3},AZ296,BB296,BC296))+AY296)</f>
        <v>#DIV/0!</v>
      </c>
      <c r="BM296" s="404">
        <f t="shared" si="3025"/>
        <v>44043</v>
      </c>
      <c r="BN296" s="405">
        <f t="shared" si="3130"/>
        <v>0</v>
      </c>
      <c r="BO296" s="405">
        <v>0</v>
      </c>
      <c r="BP296" s="405">
        <v>0</v>
      </c>
      <c r="BQ296" s="405">
        <v>0</v>
      </c>
      <c r="BR296" s="405">
        <v>0</v>
      </c>
      <c r="BS296" s="405">
        <v>0</v>
      </c>
      <c r="BT296" s="405">
        <f t="shared" si="3026"/>
        <v>0</v>
      </c>
      <c r="BU296" s="405">
        <v>0</v>
      </c>
      <c r="BV296" s="405">
        <f t="shared" si="3131"/>
        <v>0</v>
      </c>
      <c r="BW296" s="1224" t="e">
        <f t="shared" si="3064"/>
        <v>#DIV/0!</v>
      </c>
      <c r="BX296" s="1224" t="e">
        <f t="shared" si="3065"/>
        <v>#DIV/0!</v>
      </c>
      <c r="BY296" s="406" t="e">
        <f t="shared" si="3066"/>
        <v>#DIV/0!</v>
      </c>
      <c r="BZ296" s="406" t="e">
        <f t="shared" si="3132"/>
        <v>#DIV/0!</v>
      </c>
      <c r="CA296" s="407" t="e" cm="1">
        <f t="array" ref="CA296">BQ296/(SUMPRODUCT(--(CHOOSE({1,2,3},BP296,BR296,BS296)&gt;0),CHOOSE({1,2,3},BP296,BR296,BS296))+BO296)</f>
        <v>#DIV/0!</v>
      </c>
      <c r="CC296" s="404">
        <f t="shared" si="3027"/>
        <v>44043</v>
      </c>
      <c r="CD296" s="405">
        <f t="shared" si="3133"/>
        <v>0</v>
      </c>
      <c r="CE296" s="405">
        <v>0</v>
      </c>
      <c r="CF296" s="405">
        <v>0</v>
      </c>
      <c r="CG296" s="405">
        <v>0</v>
      </c>
      <c r="CH296" s="405">
        <v>0</v>
      </c>
      <c r="CI296" s="405">
        <v>0</v>
      </c>
      <c r="CJ296" s="405">
        <f t="shared" si="3028"/>
        <v>0</v>
      </c>
      <c r="CK296" s="405">
        <v>0</v>
      </c>
      <c r="CL296" s="405">
        <f t="shared" si="3134"/>
        <v>0</v>
      </c>
      <c r="CM296" s="1224" t="e">
        <f t="shared" si="3069"/>
        <v>#DIV/0!</v>
      </c>
      <c r="CN296" s="1224" t="e">
        <f t="shared" si="3070"/>
        <v>#DIV/0!</v>
      </c>
      <c r="CO296" s="406" t="e">
        <f t="shared" si="3071"/>
        <v>#DIV/0!</v>
      </c>
      <c r="CP296" s="406" t="e">
        <f t="shared" si="3135"/>
        <v>#DIV/0!</v>
      </c>
      <c r="CQ296" s="407" t="e" cm="1">
        <f t="array" ref="CQ296">CG296/(SUMPRODUCT(--(CHOOSE({1,2,3},CF296,CH296,CI296)&gt;0),CHOOSE({1,2,3},CF296,CH296,CI296))+CE296)</f>
        <v>#DIV/0!</v>
      </c>
      <c r="CS296" s="404">
        <f t="shared" si="3029"/>
        <v>44043</v>
      </c>
      <c r="CT296" s="405">
        <f t="shared" si="3136"/>
        <v>0</v>
      </c>
      <c r="CU296" s="405">
        <v>0</v>
      </c>
      <c r="CV296" s="405">
        <v>0</v>
      </c>
      <c r="CW296" s="405">
        <v>0</v>
      </c>
      <c r="CX296" s="405">
        <v>0</v>
      </c>
      <c r="CY296" s="405">
        <v>0</v>
      </c>
      <c r="CZ296" s="405">
        <f t="shared" si="3030"/>
        <v>0</v>
      </c>
      <c r="DA296" s="405">
        <v>0</v>
      </c>
      <c r="DB296" s="405">
        <f t="shared" si="3137"/>
        <v>0</v>
      </c>
      <c r="DC296" s="1224" t="e">
        <f t="shared" si="3074"/>
        <v>#DIV/0!</v>
      </c>
      <c r="DD296" s="1224" t="e">
        <f t="shared" si="3075"/>
        <v>#DIV/0!</v>
      </c>
      <c r="DE296" s="406" t="e">
        <f t="shared" si="3076"/>
        <v>#DIV/0!</v>
      </c>
      <c r="DF296" s="406" t="e">
        <f t="shared" si="3138"/>
        <v>#DIV/0!</v>
      </c>
      <c r="DG296" s="407" t="e" cm="1">
        <f t="array" ref="DG296">CW296/(SUMPRODUCT(--(CHOOSE({1,2,3},CV296,CX296,CY296)&gt;0),CHOOSE({1,2,3},CV296,CX296,CY296))+CU296)</f>
        <v>#DIV/0!</v>
      </c>
      <c r="DI296" s="404">
        <f t="shared" si="3031"/>
        <v>44043</v>
      </c>
      <c r="DJ296" s="405">
        <f t="shared" si="3139"/>
        <v>0</v>
      </c>
      <c r="DK296" s="405">
        <v>0</v>
      </c>
      <c r="DL296" s="405">
        <v>0</v>
      </c>
      <c r="DM296" s="405">
        <v>0</v>
      </c>
      <c r="DN296" s="405">
        <v>0</v>
      </c>
      <c r="DO296" s="405">
        <v>0</v>
      </c>
      <c r="DP296" s="405">
        <f t="shared" si="3032"/>
        <v>0</v>
      </c>
      <c r="DQ296" s="405">
        <v>0</v>
      </c>
      <c r="DR296" s="405">
        <f t="shared" si="3140"/>
        <v>0</v>
      </c>
      <c r="DS296" s="1224" t="e">
        <f t="shared" si="3079"/>
        <v>#DIV/0!</v>
      </c>
      <c r="DT296" s="1224" t="e">
        <f t="shared" si="3080"/>
        <v>#DIV/0!</v>
      </c>
      <c r="DU296" s="406" t="e">
        <f t="shared" si="3081"/>
        <v>#DIV/0!</v>
      </c>
      <c r="DV296" s="406" t="e">
        <f t="shared" si="3141"/>
        <v>#DIV/0!</v>
      </c>
      <c r="DW296" s="407" t="e" cm="1">
        <f t="array" ref="DW296">DM296/(SUMPRODUCT(--(CHOOSE({1,2,3},DL296,DN296,DO296)&gt;0),CHOOSE({1,2,3},DL296,DN296,DO296))+DK296)</f>
        <v>#DIV/0!</v>
      </c>
      <c r="DY296" s="404">
        <f t="shared" si="3033"/>
        <v>44043</v>
      </c>
      <c r="DZ296" s="405">
        <f t="shared" si="3142"/>
        <v>0</v>
      </c>
      <c r="EA296" s="405">
        <v>0</v>
      </c>
      <c r="EB296" s="405">
        <v>0</v>
      </c>
      <c r="EC296" s="405">
        <v>0</v>
      </c>
      <c r="ED296" s="405">
        <v>0</v>
      </c>
      <c r="EE296" s="405">
        <v>0</v>
      </c>
      <c r="EF296" s="405">
        <f t="shared" si="3034"/>
        <v>0</v>
      </c>
      <c r="EG296" s="405">
        <v>0</v>
      </c>
      <c r="EH296" s="405">
        <f t="shared" si="3143"/>
        <v>0</v>
      </c>
      <c r="EI296" s="1224" t="e">
        <f t="shared" si="3084"/>
        <v>#DIV/0!</v>
      </c>
      <c r="EJ296" s="1224" t="e">
        <f t="shared" si="3085"/>
        <v>#DIV/0!</v>
      </c>
      <c r="EK296" s="406" t="e">
        <f t="shared" si="3086"/>
        <v>#DIV/0!</v>
      </c>
      <c r="EL296" s="406" t="e">
        <f t="shared" si="3144"/>
        <v>#DIV/0!</v>
      </c>
      <c r="EM296" s="407" t="e" cm="1">
        <f t="array" ref="EM296">EC296/(SUMPRODUCT(--(CHOOSE({1,2,3},EB296,ED296,EE296)&gt;0),CHOOSE({1,2,3},EB296,ED296,EE296))+EA296)</f>
        <v>#DIV/0!</v>
      </c>
      <c r="EO296" s="404">
        <f t="shared" si="3035"/>
        <v>44043</v>
      </c>
      <c r="EP296" s="405">
        <f t="shared" si="3145"/>
        <v>0</v>
      </c>
      <c r="EQ296" s="405">
        <v>0</v>
      </c>
      <c r="ER296" s="405">
        <v>0</v>
      </c>
      <c r="ES296" s="405">
        <v>0</v>
      </c>
      <c r="ET296" s="405">
        <v>0</v>
      </c>
      <c r="EU296" s="405">
        <v>0</v>
      </c>
      <c r="EV296" s="405">
        <f t="shared" si="3036"/>
        <v>0</v>
      </c>
      <c r="EW296" s="405">
        <v>0</v>
      </c>
      <c r="EX296" s="405">
        <f t="shared" si="3146"/>
        <v>0</v>
      </c>
      <c r="EY296" s="1224" t="e">
        <f t="shared" si="3089"/>
        <v>#DIV/0!</v>
      </c>
      <c r="EZ296" s="1224" t="e">
        <f t="shared" si="3090"/>
        <v>#DIV/0!</v>
      </c>
      <c r="FA296" s="406" t="e">
        <f t="shared" si="3091"/>
        <v>#DIV/0!</v>
      </c>
      <c r="FB296" s="406" t="e">
        <f t="shared" si="3147"/>
        <v>#DIV/0!</v>
      </c>
      <c r="FC296" s="407" t="e" cm="1">
        <f t="array" ref="FC296">ES296/(SUMPRODUCT(--(CHOOSE({1,2,3},FH296,FX296,GN296)&gt;0),CHOOSE({1,2,3},FH296,FX296,GN296))+EQ296)</f>
        <v>#DIV/0!</v>
      </c>
      <c r="FE296" s="404">
        <f t="shared" si="3037"/>
        <v>44043</v>
      </c>
      <c r="FF296" s="405">
        <f t="shared" si="3148"/>
        <v>0</v>
      </c>
      <c r="FG296" s="405">
        <v>0</v>
      </c>
      <c r="FH296" s="405">
        <v>0</v>
      </c>
      <c r="FI296" s="405">
        <v>0</v>
      </c>
      <c r="FJ296" s="405">
        <v>0</v>
      </c>
      <c r="FK296" s="405">
        <v>0</v>
      </c>
      <c r="FL296" s="405">
        <f t="shared" si="3038"/>
        <v>0</v>
      </c>
      <c r="FM296" s="405">
        <v>0</v>
      </c>
      <c r="FN296" s="405">
        <f t="shared" si="3149"/>
        <v>0</v>
      </c>
      <c r="FO296" s="1224" t="e">
        <f t="shared" si="3094"/>
        <v>#DIV/0!</v>
      </c>
      <c r="FP296" s="1224" t="e">
        <f t="shared" si="3095"/>
        <v>#DIV/0!</v>
      </c>
      <c r="FQ296" s="406" t="e">
        <f t="shared" si="3096"/>
        <v>#DIV/0!</v>
      </c>
      <c r="FR296" s="406" t="e">
        <f t="shared" si="3150"/>
        <v>#DIV/0!</v>
      </c>
      <c r="FS296" s="407" t="e" cm="1">
        <f t="array" ref="FS296">FI296/(SUMPRODUCT(--(CHOOSE({1,2,3},FH296,FJ296,FK296)&gt;0),CHOOSE({1,2,3},FH296,FJ296,FK296))+FG296)</f>
        <v>#DIV/0!</v>
      </c>
      <c r="FU296" s="404">
        <f t="shared" si="3039"/>
        <v>44043</v>
      </c>
      <c r="FV296" s="405">
        <f t="shared" si="3151"/>
        <v>0</v>
      </c>
      <c r="FW296" s="405">
        <v>0</v>
      </c>
      <c r="FX296" s="405">
        <v>0</v>
      </c>
      <c r="FY296" s="405">
        <v>0</v>
      </c>
      <c r="FZ296" s="405">
        <v>0</v>
      </c>
      <c r="GA296" s="405">
        <v>0</v>
      </c>
      <c r="GB296" s="405">
        <f t="shared" si="3040"/>
        <v>0</v>
      </c>
      <c r="GC296" s="405">
        <v>0</v>
      </c>
      <c r="GD296" s="405">
        <f t="shared" si="3152"/>
        <v>0</v>
      </c>
      <c r="GE296" s="1224" t="e">
        <f t="shared" si="3099"/>
        <v>#DIV/0!</v>
      </c>
      <c r="GF296" s="1224" t="e">
        <f t="shared" si="3100"/>
        <v>#DIV/0!</v>
      </c>
      <c r="GG296" s="406" t="e">
        <f t="shared" si="3101"/>
        <v>#DIV/0!</v>
      </c>
      <c r="GH296" s="406" t="e">
        <f t="shared" si="3153"/>
        <v>#DIV/0!</v>
      </c>
      <c r="GI296" s="407" t="e" cm="1">
        <f t="array" ref="GI296">FY296/(SUMPRODUCT(--(CHOOSE({1,2,3},FX296,FZ296,GA296)&gt;0),CHOOSE({1,2,3},FX296,FZ296,GA296))+FW296)</f>
        <v>#DIV/0!</v>
      </c>
      <c r="GK296" s="404">
        <f t="shared" si="3041"/>
        <v>44043</v>
      </c>
      <c r="GL296" s="405">
        <f t="shared" si="3154"/>
        <v>0</v>
      </c>
      <c r="GM296" s="405">
        <v>0</v>
      </c>
      <c r="GN296" s="405">
        <v>0</v>
      </c>
      <c r="GO296" s="405">
        <v>0</v>
      </c>
      <c r="GP296" s="405">
        <v>0</v>
      </c>
      <c r="GQ296" s="405">
        <v>0</v>
      </c>
      <c r="GR296" s="405">
        <f t="shared" si="3042"/>
        <v>0</v>
      </c>
      <c r="GS296" s="405">
        <v>0</v>
      </c>
      <c r="GT296" s="405">
        <f t="shared" si="3155"/>
        <v>0</v>
      </c>
      <c r="GU296" s="1224" t="e">
        <f t="shared" si="3104"/>
        <v>#DIV/0!</v>
      </c>
      <c r="GV296" s="1224" t="e">
        <f t="shared" si="3105"/>
        <v>#DIV/0!</v>
      </c>
      <c r="GW296" s="406" t="e">
        <f t="shared" si="3106"/>
        <v>#DIV/0!</v>
      </c>
      <c r="GX296" s="406" t="e">
        <f t="shared" si="3156"/>
        <v>#DIV/0!</v>
      </c>
      <c r="GY296" s="407" t="e" cm="1">
        <f t="array" ref="GY296">GO296/(SUMPRODUCT(--(CHOOSE({1,2,3},GN296,GP296,GQ296)&gt;0),CHOOSE({1,2,3},GN296,GP296,GQ296))+GM296)</f>
        <v>#DIV/0!</v>
      </c>
    </row>
    <row r="297" spans="1:207" x14ac:dyDescent="0.2">
      <c r="A297" s="404">
        <f>EOMONTH(A298,-1)</f>
        <v>44074</v>
      </c>
      <c r="B297" s="405">
        <f t="shared" si="3043"/>
        <v>0</v>
      </c>
      <c r="C297" s="405">
        <f t="shared" si="3011"/>
        <v>0</v>
      </c>
      <c r="D297" s="405">
        <f t="shared" si="3012"/>
        <v>0</v>
      </c>
      <c r="E297" s="405">
        <f t="shared" si="3013"/>
        <v>0</v>
      </c>
      <c r="F297" s="405">
        <f t="shared" si="3014"/>
        <v>0</v>
      </c>
      <c r="G297" s="405">
        <f t="shared" si="3015"/>
        <v>0</v>
      </c>
      <c r="H297" s="405">
        <f t="shared" si="3016"/>
        <v>0</v>
      </c>
      <c r="I297" s="405">
        <f t="shared" si="3017"/>
        <v>0</v>
      </c>
      <c r="J297" s="405">
        <f t="shared" si="3018"/>
        <v>0</v>
      </c>
      <c r="K297" s="1224" t="e">
        <f t="shared" si="3044"/>
        <v>#DIV/0!</v>
      </c>
      <c r="L297" s="1224" t="e">
        <f t="shared" si="3045"/>
        <v>#DIV/0!</v>
      </c>
      <c r="M297" s="406" t="e">
        <f t="shared" si="3046"/>
        <v>#DIV/0!</v>
      </c>
      <c r="N297" s="406" t="e">
        <f t="shared" si="3120"/>
        <v>#DIV/0!</v>
      </c>
      <c r="O297" s="407" t="e" cm="1">
        <f t="array" ref="O297">E297/(SUMPRODUCT(--(CHOOSE({1,2,3},D297,F297,G297)&gt;0),CHOOSE({1,2,3},D297,F297,G297))+C297)</f>
        <v>#DIV/0!</v>
      </c>
      <c r="Q297" s="404">
        <f>EOMONTH(Q298,-1)</f>
        <v>44074</v>
      </c>
      <c r="R297" s="405">
        <f t="shared" si="3121"/>
        <v>0</v>
      </c>
      <c r="S297" s="405">
        <v>0</v>
      </c>
      <c r="T297" s="405">
        <v>0</v>
      </c>
      <c r="U297" s="405">
        <v>0</v>
      </c>
      <c r="V297" s="405">
        <v>0</v>
      </c>
      <c r="W297" s="405">
        <v>0</v>
      </c>
      <c r="X297" s="405">
        <f t="shared" si="3020"/>
        <v>0</v>
      </c>
      <c r="Y297" s="405">
        <v>0</v>
      </c>
      <c r="Z297" s="405">
        <f t="shared" si="3122"/>
        <v>0</v>
      </c>
      <c r="AA297" s="1224" t="e">
        <f t="shared" si="3049"/>
        <v>#DIV/0!</v>
      </c>
      <c r="AB297" s="1224" t="e">
        <f t="shared" si="3050"/>
        <v>#DIV/0!</v>
      </c>
      <c r="AC297" s="406" t="e">
        <f t="shared" si="3051"/>
        <v>#DIV/0!</v>
      </c>
      <c r="AD297" s="406" t="e">
        <f t="shared" si="3123"/>
        <v>#DIV/0!</v>
      </c>
      <c r="AE297" s="407" t="e" cm="1">
        <f t="array" ref="AE297">U297/(SUMPRODUCT(--(CHOOSE({1,2,3},T297,V297,W297)&gt;0),CHOOSE({1,2,3},T297,V297,W297))+S297)</f>
        <v>#DIV/0!</v>
      </c>
      <c r="AG297" s="404">
        <f>EOMONTH(AG298,-1)</f>
        <v>44074</v>
      </c>
      <c r="AH297" s="405">
        <f t="shared" si="3124"/>
        <v>0</v>
      </c>
      <c r="AI297" s="405">
        <v>0</v>
      </c>
      <c r="AJ297" s="405">
        <v>0</v>
      </c>
      <c r="AK297" s="405">
        <v>0</v>
      </c>
      <c r="AL297" s="405">
        <v>0</v>
      </c>
      <c r="AM297" s="405">
        <v>0</v>
      </c>
      <c r="AN297" s="405">
        <f t="shared" si="3022"/>
        <v>0</v>
      </c>
      <c r="AO297" s="405">
        <v>0</v>
      </c>
      <c r="AP297" s="405">
        <f t="shared" si="3125"/>
        <v>0</v>
      </c>
      <c r="AQ297" s="1224" t="e">
        <f t="shared" si="3054"/>
        <v>#DIV/0!</v>
      </c>
      <c r="AR297" s="1224" t="e">
        <f t="shared" si="3055"/>
        <v>#DIV/0!</v>
      </c>
      <c r="AS297" s="406" t="e">
        <f t="shared" si="3056"/>
        <v>#DIV/0!</v>
      </c>
      <c r="AT297" s="406" t="e">
        <f t="shared" si="3126"/>
        <v>#DIV/0!</v>
      </c>
      <c r="AU297" s="407" t="e" cm="1">
        <f t="array" ref="AU297">AK297/(SUMPRODUCT(--(CHOOSE({1,2,3},AJ297,AL297,AM297)&gt;0),CHOOSE({1,2,3},AJ297,AL297,AM297))+AI297)</f>
        <v>#DIV/0!</v>
      </c>
      <c r="AW297" s="404">
        <f>EOMONTH(AW298,-1)</f>
        <v>44074</v>
      </c>
      <c r="AX297" s="405">
        <f t="shared" si="3127"/>
        <v>0</v>
      </c>
      <c r="AY297" s="405">
        <v>0</v>
      </c>
      <c r="AZ297" s="405">
        <v>0</v>
      </c>
      <c r="BA297" s="405">
        <v>0</v>
      </c>
      <c r="BB297" s="405">
        <v>0</v>
      </c>
      <c r="BC297" s="405">
        <v>0</v>
      </c>
      <c r="BD297" s="405">
        <f t="shared" si="3024"/>
        <v>0</v>
      </c>
      <c r="BE297" s="405">
        <v>0</v>
      </c>
      <c r="BF297" s="405">
        <f t="shared" si="3128"/>
        <v>0</v>
      </c>
      <c r="BG297" s="1224" t="e">
        <f t="shared" si="3059"/>
        <v>#DIV/0!</v>
      </c>
      <c r="BH297" s="1224" t="e">
        <f t="shared" si="3060"/>
        <v>#DIV/0!</v>
      </c>
      <c r="BI297" s="406" t="e">
        <f t="shared" si="3061"/>
        <v>#DIV/0!</v>
      </c>
      <c r="BJ297" s="406" t="e">
        <f t="shared" si="3129"/>
        <v>#DIV/0!</v>
      </c>
      <c r="BK297" s="407" t="e" cm="1">
        <f t="array" ref="BK297">BA297/(SUMPRODUCT(--(CHOOSE({1,2,3},AZ297,BB297,BC297)&gt;0),CHOOSE({1,2,3},AZ297,BB297,BC297))+AY297)</f>
        <v>#DIV/0!</v>
      </c>
      <c r="BM297" s="404">
        <f>EOMONTH(BM298,-1)</f>
        <v>44074</v>
      </c>
      <c r="BN297" s="405">
        <f t="shared" si="3130"/>
        <v>0</v>
      </c>
      <c r="BO297" s="405">
        <v>0</v>
      </c>
      <c r="BP297" s="405">
        <v>0</v>
      </c>
      <c r="BQ297" s="405">
        <v>0</v>
      </c>
      <c r="BR297" s="405">
        <v>0</v>
      </c>
      <c r="BS297" s="405">
        <v>0</v>
      </c>
      <c r="BT297" s="405">
        <f t="shared" si="3026"/>
        <v>0</v>
      </c>
      <c r="BU297" s="405">
        <v>0</v>
      </c>
      <c r="BV297" s="405">
        <f t="shared" si="3131"/>
        <v>0</v>
      </c>
      <c r="BW297" s="1224" t="e">
        <f t="shared" si="3064"/>
        <v>#DIV/0!</v>
      </c>
      <c r="BX297" s="1224" t="e">
        <f t="shared" si="3065"/>
        <v>#DIV/0!</v>
      </c>
      <c r="BY297" s="406" t="e">
        <f t="shared" si="3066"/>
        <v>#DIV/0!</v>
      </c>
      <c r="BZ297" s="406" t="e">
        <f t="shared" si="3132"/>
        <v>#DIV/0!</v>
      </c>
      <c r="CA297" s="407" t="e" cm="1">
        <f t="array" ref="CA297">BQ297/(SUMPRODUCT(--(CHOOSE({1,2,3},BP297,BR297,BS297)&gt;0),CHOOSE({1,2,3},BP297,BR297,BS297))+BO297)</f>
        <v>#DIV/0!</v>
      </c>
      <c r="CC297" s="404">
        <f>EOMONTH(CC298,-1)</f>
        <v>44074</v>
      </c>
      <c r="CD297" s="405">
        <f t="shared" si="3133"/>
        <v>0</v>
      </c>
      <c r="CE297" s="405">
        <v>0</v>
      </c>
      <c r="CF297" s="405">
        <v>0</v>
      </c>
      <c r="CG297" s="405">
        <v>0</v>
      </c>
      <c r="CH297" s="405">
        <v>0</v>
      </c>
      <c r="CI297" s="405">
        <v>0</v>
      </c>
      <c r="CJ297" s="405">
        <f t="shared" si="3028"/>
        <v>0</v>
      </c>
      <c r="CK297" s="405">
        <v>0</v>
      </c>
      <c r="CL297" s="405">
        <f t="shared" si="3134"/>
        <v>0</v>
      </c>
      <c r="CM297" s="1224" t="e">
        <f t="shared" si="3069"/>
        <v>#DIV/0!</v>
      </c>
      <c r="CN297" s="1224" t="e">
        <f t="shared" si="3070"/>
        <v>#DIV/0!</v>
      </c>
      <c r="CO297" s="406" t="e">
        <f t="shared" si="3071"/>
        <v>#DIV/0!</v>
      </c>
      <c r="CP297" s="406" t="e">
        <f t="shared" si="3135"/>
        <v>#DIV/0!</v>
      </c>
      <c r="CQ297" s="407" t="e" cm="1">
        <f t="array" ref="CQ297">CG297/(SUMPRODUCT(--(CHOOSE({1,2,3},CF297,CH297,CI297)&gt;0),CHOOSE({1,2,3},CF297,CH297,CI297))+CE297)</f>
        <v>#DIV/0!</v>
      </c>
      <c r="CS297" s="404">
        <f>EOMONTH(CS298,-1)</f>
        <v>44074</v>
      </c>
      <c r="CT297" s="405">
        <f t="shared" si="3136"/>
        <v>0</v>
      </c>
      <c r="CU297" s="405">
        <v>0</v>
      </c>
      <c r="CV297" s="405">
        <v>0</v>
      </c>
      <c r="CW297" s="405">
        <v>0</v>
      </c>
      <c r="CX297" s="405">
        <v>0</v>
      </c>
      <c r="CY297" s="405">
        <v>0</v>
      </c>
      <c r="CZ297" s="405">
        <f t="shared" si="3030"/>
        <v>0</v>
      </c>
      <c r="DA297" s="405">
        <v>0</v>
      </c>
      <c r="DB297" s="405">
        <f t="shared" si="3137"/>
        <v>0</v>
      </c>
      <c r="DC297" s="1224" t="e">
        <f t="shared" si="3074"/>
        <v>#DIV/0!</v>
      </c>
      <c r="DD297" s="1224" t="e">
        <f t="shared" si="3075"/>
        <v>#DIV/0!</v>
      </c>
      <c r="DE297" s="406" t="e">
        <f t="shared" si="3076"/>
        <v>#DIV/0!</v>
      </c>
      <c r="DF297" s="406" t="e">
        <f t="shared" si="3138"/>
        <v>#DIV/0!</v>
      </c>
      <c r="DG297" s="407" t="e" cm="1">
        <f t="array" ref="DG297">CW297/(SUMPRODUCT(--(CHOOSE({1,2,3},CV297,CX297,CY297)&gt;0),CHOOSE({1,2,3},CV297,CX297,CY297))+CU297)</f>
        <v>#DIV/0!</v>
      </c>
      <c r="DI297" s="404">
        <f>EOMONTH(DI298,-1)</f>
        <v>44074</v>
      </c>
      <c r="DJ297" s="405">
        <f t="shared" si="3139"/>
        <v>0</v>
      </c>
      <c r="DK297" s="405">
        <v>0</v>
      </c>
      <c r="DL297" s="405">
        <v>0</v>
      </c>
      <c r="DM297" s="405">
        <v>0</v>
      </c>
      <c r="DN297" s="405">
        <v>0</v>
      </c>
      <c r="DO297" s="405">
        <v>0</v>
      </c>
      <c r="DP297" s="405">
        <f t="shared" si="3032"/>
        <v>0</v>
      </c>
      <c r="DQ297" s="405">
        <v>0</v>
      </c>
      <c r="DR297" s="405">
        <f t="shared" si="3140"/>
        <v>0</v>
      </c>
      <c r="DS297" s="1224" t="e">
        <f t="shared" si="3079"/>
        <v>#DIV/0!</v>
      </c>
      <c r="DT297" s="1224" t="e">
        <f t="shared" si="3080"/>
        <v>#DIV/0!</v>
      </c>
      <c r="DU297" s="406" t="e">
        <f t="shared" si="3081"/>
        <v>#DIV/0!</v>
      </c>
      <c r="DV297" s="406" t="e">
        <f t="shared" si="3141"/>
        <v>#DIV/0!</v>
      </c>
      <c r="DW297" s="407" t="e" cm="1">
        <f t="array" ref="DW297">DM297/(SUMPRODUCT(--(CHOOSE({1,2,3},DL297,DN297,DO297)&gt;0),CHOOSE({1,2,3},DL297,DN297,DO297))+DK297)</f>
        <v>#DIV/0!</v>
      </c>
      <c r="DY297" s="404">
        <f>EOMONTH(DY298,-1)</f>
        <v>44074</v>
      </c>
      <c r="DZ297" s="405">
        <f t="shared" si="3142"/>
        <v>0</v>
      </c>
      <c r="EA297" s="405">
        <v>0</v>
      </c>
      <c r="EB297" s="405">
        <v>0</v>
      </c>
      <c r="EC297" s="405">
        <v>0</v>
      </c>
      <c r="ED297" s="405">
        <v>0</v>
      </c>
      <c r="EE297" s="405">
        <v>0</v>
      </c>
      <c r="EF297" s="405">
        <f t="shared" si="3034"/>
        <v>0</v>
      </c>
      <c r="EG297" s="405">
        <v>0</v>
      </c>
      <c r="EH297" s="405">
        <f t="shared" si="3143"/>
        <v>0</v>
      </c>
      <c r="EI297" s="1224" t="e">
        <f t="shared" si="3084"/>
        <v>#DIV/0!</v>
      </c>
      <c r="EJ297" s="1224" t="e">
        <f t="shared" si="3085"/>
        <v>#DIV/0!</v>
      </c>
      <c r="EK297" s="406" t="e">
        <f t="shared" si="3086"/>
        <v>#DIV/0!</v>
      </c>
      <c r="EL297" s="406" t="e">
        <f t="shared" si="3144"/>
        <v>#DIV/0!</v>
      </c>
      <c r="EM297" s="407" t="e" cm="1">
        <f t="array" ref="EM297">EC297/(SUMPRODUCT(--(CHOOSE({1,2,3},EB297,ED297,EE297)&gt;0),CHOOSE({1,2,3},EB297,ED297,EE297))+EA297)</f>
        <v>#DIV/0!</v>
      </c>
      <c r="EO297" s="404">
        <f>EOMONTH(EO298,-1)</f>
        <v>44074</v>
      </c>
      <c r="EP297" s="405">
        <f t="shared" si="3145"/>
        <v>0</v>
      </c>
      <c r="EQ297" s="405">
        <v>0</v>
      </c>
      <c r="ER297" s="405">
        <v>0</v>
      </c>
      <c r="ES297" s="405">
        <v>0</v>
      </c>
      <c r="ET297" s="405">
        <v>0</v>
      </c>
      <c r="EU297" s="405">
        <v>0</v>
      </c>
      <c r="EV297" s="405">
        <f t="shared" si="3036"/>
        <v>0</v>
      </c>
      <c r="EW297" s="405">
        <v>0</v>
      </c>
      <c r="EX297" s="405">
        <f t="shared" si="3146"/>
        <v>0</v>
      </c>
      <c r="EY297" s="1224" t="e">
        <f t="shared" si="3089"/>
        <v>#DIV/0!</v>
      </c>
      <c r="EZ297" s="1224" t="e">
        <f t="shared" si="3090"/>
        <v>#DIV/0!</v>
      </c>
      <c r="FA297" s="406" t="e">
        <f t="shared" si="3091"/>
        <v>#DIV/0!</v>
      </c>
      <c r="FB297" s="406" t="e">
        <f t="shared" si="3147"/>
        <v>#DIV/0!</v>
      </c>
      <c r="FC297" s="407" t="e" cm="1">
        <f t="array" ref="FC297">ES297/(SUMPRODUCT(--(CHOOSE({1,2,3},FH297,FX297,GN297)&gt;0),CHOOSE({1,2,3},FH297,FX297,GN297))+EQ297)</f>
        <v>#DIV/0!</v>
      </c>
      <c r="FE297" s="404">
        <f>EOMONTH(FE298,-1)</f>
        <v>44074</v>
      </c>
      <c r="FF297" s="405">
        <f t="shared" si="3148"/>
        <v>0</v>
      </c>
      <c r="FG297" s="405">
        <v>0</v>
      </c>
      <c r="FH297" s="405">
        <v>0</v>
      </c>
      <c r="FI297" s="405">
        <v>0</v>
      </c>
      <c r="FJ297" s="405">
        <v>0</v>
      </c>
      <c r="FK297" s="405">
        <v>0</v>
      </c>
      <c r="FL297" s="405">
        <f t="shared" si="3038"/>
        <v>0</v>
      </c>
      <c r="FM297" s="405">
        <v>0</v>
      </c>
      <c r="FN297" s="405">
        <f t="shared" si="3149"/>
        <v>0</v>
      </c>
      <c r="FO297" s="1224" t="e">
        <f t="shared" si="3094"/>
        <v>#DIV/0!</v>
      </c>
      <c r="FP297" s="1224" t="e">
        <f t="shared" si="3095"/>
        <v>#DIV/0!</v>
      </c>
      <c r="FQ297" s="406" t="e">
        <f t="shared" si="3096"/>
        <v>#DIV/0!</v>
      </c>
      <c r="FR297" s="406" t="e">
        <f t="shared" si="3150"/>
        <v>#DIV/0!</v>
      </c>
      <c r="FS297" s="407" t="e" cm="1">
        <f t="array" ref="FS297">FI297/(SUMPRODUCT(--(CHOOSE({1,2,3},FH297,FJ297,FK297)&gt;0),CHOOSE({1,2,3},FH297,FJ297,FK297))+FG297)</f>
        <v>#DIV/0!</v>
      </c>
      <c r="FU297" s="404">
        <f>EOMONTH(FU298,-1)</f>
        <v>44074</v>
      </c>
      <c r="FV297" s="405">
        <f t="shared" si="3151"/>
        <v>0</v>
      </c>
      <c r="FW297" s="405">
        <v>0</v>
      </c>
      <c r="FX297" s="405">
        <v>0</v>
      </c>
      <c r="FY297" s="405">
        <v>0</v>
      </c>
      <c r="FZ297" s="405">
        <v>0</v>
      </c>
      <c r="GA297" s="405">
        <v>0</v>
      </c>
      <c r="GB297" s="405">
        <f t="shared" si="3040"/>
        <v>0</v>
      </c>
      <c r="GC297" s="405">
        <v>0</v>
      </c>
      <c r="GD297" s="405">
        <f t="shared" si="3152"/>
        <v>0</v>
      </c>
      <c r="GE297" s="1224" t="e">
        <f t="shared" si="3099"/>
        <v>#DIV/0!</v>
      </c>
      <c r="GF297" s="1224" t="e">
        <f t="shared" si="3100"/>
        <v>#DIV/0!</v>
      </c>
      <c r="GG297" s="406" t="e">
        <f t="shared" si="3101"/>
        <v>#DIV/0!</v>
      </c>
      <c r="GH297" s="406" t="e">
        <f t="shared" si="3153"/>
        <v>#DIV/0!</v>
      </c>
      <c r="GI297" s="407" t="e" cm="1">
        <f t="array" ref="GI297">FY297/(SUMPRODUCT(--(CHOOSE({1,2,3},FX297,FZ297,GA297)&gt;0),CHOOSE({1,2,3},FX297,FZ297,GA297))+FW297)</f>
        <v>#DIV/0!</v>
      </c>
      <c r="GK297" s="404">
        <f>EOMONTH(GK298,-1)</f>
        <v>44074</v>
      </c>
      <c r="GL297" s="405">
        <f t="shared" si="3154"/>
        <v>0</v>
      </c>
      <c r="GM297" s="405">
        <v>0</v>
      </c>
      <c r="GN297" s="405">
        <v>0</v>
      </c>
      <c r="GO297" s="405">
        <v>0</v>
      </c>
      <c r="GP297" s="405">
        <v>0</v>
      </c>
      <c r="GQ297" s="405">
        <v>0</v>
      </c>
      <c r="GR297" s="405">
        <f t="shared" si="3042"/>
        <v>0</v>
      </c>
      <c r="GS297" s="405">
        <v>0</v>
      </c>
      <c r="GT297" s="405">
        <f t="shared" si="3155"/>
        <v>0</v>
      </c>
      <c r="GU297" s="1224" t="e">
        <f t="shared" si="3104"/>
        <v>#DIV/0!</v>
      </c>
      <c r="GV297" s="1224" t="e">
        <f t="shared" si="3105"/>
        <v>#DIV/0!</v>
      </c>
      <c r="GW297" s="406" t="e">
        <f t="shared" si="3106"/>
        <v>#DIV/0!</v>
      </c>
      <c r="GX297" s="406" t="e">
        <f t="shared" si="3156"/>
        <v>#DIV/0!</v>
      </c>
      <c r="GY297" s="407" t="e" cm="1">
        <f t="array" ref="GY297">GO297/(SUMPRODUCT(--(CHOOSE({1,2,3},GN297,GP297,GQ297)&gt;0),CHOOSE({1,2,3},GN297,GP297,GQ297))+GM297)</f>
        <v>#DIV/0!</v>
      </c>
    </row>
    <row r="298" spans="1:207" x14ac:dyDescent="0.2">
      <c r="A298" s="1485">
        <f>$A$39</f>
        <v>44104</v>
      </c>
      <c r="B298" s="405">
        <f t="shared" si="3043"/>
        <v>0</v>
      </c>
      <c r="C298" s="405">
        <f t="shared" si="3011"/>
        <v>0</v>
      </c>
      <c r="D298" s="405">
        <f t="shared" si="3012"/>
        <v>0</v>
      </c>
      <c r="E298" s="405">
        <f t="shared" si="3013"/>
        <v>0</v>
      </c>
      <c r="F298" s="405">
        <f t="shared" si="3014"/>
        <v>0</v>
      </c>
      <c r="G298" s="405">
        <f t="shared" si="3015"/>
        <v>0</v>
      </c>
      <c r="H298" s="1486">
        <f t="shared" si="3016"/>
        <v>0</v>
      </c>
      <c r="I298" s="405">
        <f t="shared" si="3017"/>
        <v>0</v>
      </c>
      <c r="J298" s="405">
        <f t="shared" si="3018"/>
        <v>0</v>
      </c>
      <c r="K298" s="1487" t="e">
        <f t="shared" si="3044"/>
        <v>#DIV/0!</v>
      </c>
      <c r="L298" s="1487" t="e">
        <f t="shared" si="3045"/>
        <v>#DIV/0!</v>
      </c>
      <c r="M298" s="1488" t="e">
        <f t="shared" si="3046"/>
        <v>#DIV/0!</v>
      </c>
      <c r="N298" s="1488" t="e">
        <f>+E298/(+E298+F298+G298)</f>
        <v>#DIV/0!</v>
      </c>
      <c r="O298" s="407" t="e" cm="1">
        <f t="array" ref="O298">E298/(SUMPRODUCT(--(CHOOSE({1,2,3},D298,F298,G298)&gt;0),CHOOSE({1,2,3},D298,F298,G298))+C298)</f>
        <v>#DIV/0!</v>
      </c>
      <c r="Q298" s="1485">
        <f>$A$39</f>
        <v>44104</v>
      </c>
      <c r="R298" s="1486">
        <f t="shared" si="3121"/>
        <v>0</v>
      </c>
      <c r="S298" s="1486">
        <v>0</v>
      </c>
      <c r="T298" s="1486">
        <v>0</v>
      </c>
      <c r="U298" s="1486">
        <v>0</v>
      </c>
      <c r="V298" s="1486">
        <v>0</v>
      </c>
      <c r="W298" s="1486">
        <v>0</v>
      </c>
      <c r="X298" s="1486">
        <f>SUM(R298:T298)-SUM(U298:W298)</f>
        <v>0</v>
      </c>
      <c r="Y298" s="1486">
        <v>0</v>
      </c>
      <c r="Z298" s="1486">
        <f t="shared" si="3122"/>
        <v>0</v>
      </c>
      <c r="AA298" s="1487" t="e">
        <f t="shared" si="3049"/>
        <v>#DIV/0!</v>
      </c>
      <c r="AB298" s="1487" t="e">
        <f t="shared" si="3050"/>
        <v>#DIV/0!</v>
      </c>
      <c r="AC298" s="1488" t="e">
        <f t="shared" si="3051"/>
        <v>#DIV/0!</v>
      </c>
      <c r="AD298" s="1488" t="e">
        <f>+U298/(+U298+V298+W298)</f>
        <v>#DIV/0!</v>
      </c>
      <c r="AE298" s="407" t="e" cm="1">
        <f t="array" ref="AE298">U298/(SUMPRODUCT(--(CHOOSE({1,2,3},T298,V298,W298)&gt;0),CHOOSE({1,2,3},T298,V298,W298))+S298)</f>
        <v>#DIV/0!</v>
      </c>
      <c r="AG298" s="1485">
        <f>$A$39</f>
        <v>44104</v>
      </c>
      <c r="AH298" s="1486">
        <f t="shared" si="3124"/>
        <v>0</v>
      </c>
      <c r="AI298" s="1486">
        <v>0</v>
      </c>
      <c r="AJ298" s="1486">
        <v>0</v>
      </c>
      <c r="AK298" s="1486">
        <v>0</v>
      </c>
      <c r="AL298" s="1486">
        <v>0</v>
      </c>
      <c r="AM298" s="1486">
        <v>0</v>
      </c>
      <c r="AN298" s="1486">
        <f>SUM(AH298:AJ298)-SUM(AK298:AM298)</f>
        <v>0</v>
      </c>
      <c r="AO298" s="1486">
        <v>0</v>
      </c>
      <c r="AP298" s="1486">
        <f t="shared" si="3125"/>
        <v>0</v>
      </c>
      <c r="AQ298" s="1487" t="e">
        <f t="shared" si="3054"/>
        <v>#DIV/0!</v>
      </c>
      <c r="AR298" s="1487" t="e">
        <f t="shared" si="3055"/>
        <v>#DIV/0!</v>
      </c>
      <c r="AS298" s="1488" t="e">
        <f t="shared" si="3056"/>
        <v>#DIV/0!</v>
      </c>
      <c r="AT298" s="1488" t="e">
        <f>+AK298/(+AK298+AL298+AM298)</f>
        <v>#DIV/0!</v>
      </c>
      <c r="AU298" s="407" t="e" cm="1">
        <f t="array" ref="AU298">AK298/(SUMPRODUCT(--(CHOOSE({1,2,3},AJ298,AL298,AM298)&gt;0),CHOOSE({1,2,3},AJ298,AL298,AM298))+AI298)</f>
        <v>#DIV/0!</v>
      </c>
      <c r="AW298" s="1485">
        <f>$A$39</f>
        <v>44104</v>
      </c>
      <c r="AX298" s="1486">
        <f t="shared" si="3127"/>
        <v>0</v>
      </c>
      <c r="AY298" s="1486">
        <v>0</v>
      </c>
      <c r="AZ298" s="1486">
        <v>0</v>
      </c>
      <c r="BA298" s="1486">
        <v>0</v>
      </c>
      <c r="BB298" s="1486">
        <v>0</v>
      </c>
      <c r="BC298" s="1486">
        <v>0</v>
      </c>
      <c r="BD298" s="1486">
        <f>SUM(AX298:AZ298)-SUM(BA298:BC298)</f>
        <v>0</v>
      </c>
      <c r="BE298" s="1486">
        <v>0</v>
      </c>
      <c r="BF298" s="1486">
        <f t="shared" si="3128"/>
        <v>0</v>
      </c>
      <c r="BG298" s="1487" t="e">
        <f t="shared" si="3059"/>
        <v>#DIV/0!</v>
      </c>
      <c r="BH298" s="1487" t="e">
        <f t="shared" si="3060"/>
        <v>#DIV/0!</v>
      </c>
      <c r="BI298" s="1488" t="e">
        <f t="shared" si="3061"/>
        <v>#DIV/0!</v>
      </c>
      <c r="BJ298" s="1488" t="e">
        <f>+BA298/(+BA298+BB298+BC298)</f>
        <v>#DIV/0!</v>
      </c>
      <c r="BK298" s="407" t="e" cm="1">
        <f t="array" ref="BK298">BA298/(SUMPRODUCT(--(CHOOSE({1,2,3},AZ298,BB298,BC298)&gt;0),CHOOSE({1,2,3},AZ298,BB298,BC298))+AY298)</f>
        <v>#DIV/0!</v>
      </c>
      <c r="BM298" s="1485">
        <f>$A$39</f>
        <v>44104</v>
      </c>
      <c r="BN298" s="1486">
        <f t="shared" si="3130"/>
        <v>0</v>
      </c>
      <c r="BO298" s="1486">
        <v>0</v>
      </c>
      <c r="BP298" s="1486">
        <v>0</v>
      </c>
      <c r="BQ298" s="1486">
        <v>0</v>
      </c>
      <c r="BR298" s="1486">
        <v>0</v>
      </c>
      <c r="BS298" s="1486">
        <v>0</v>
      </c>
      <c r="BT298" s="1486">
        <f>SUM(BN298:BP298)-SUM(BQ298:BS298)</f>
        <v>0</v>
      </c>
      <c r="BU298" s="1486">
        <v>0</v>
      </c>
      <c r="BV298" s="1486">
        <f t="shared" si="3131"/>
        <v>0</v>
      </c>
      <c r="BW298" s="1487" t="e">
        <f t="shared" si="3064"/>
        <v>#DIV/0!</v>
      </c>
      <c r="BX298" s="1487" t="e">
        <f t="shared" si="3065"/>
        <v>#DIV/0!</v>
      </c>
      <c r="BY298" s="1488" t="e">
        <f t="shared" si="3066"/>
        <v>#DIV/0!</v>
      </c>
      <c r="BZ298" s="1488" t="e">
        <f>+BQ298/(+BQ298+BR298+BS298)</f>
        <v>#DIV/0!</v>
      </c>
      <c r="CA298" s="407" t="e" cm="1">
        <f t="array" ref="CA298">BQ298/(SUMPRODUCT(--(CHOOSE({1,2,3},BP298,BR298,BS298)&gt;0),CHOOSE({1,2,3},BP298,BR298,BS298))+BO298)</f>
        <v>#DIV/0!</v>
      </c>
      <c r="CC298" s="1485">
        <f>$A$39</f>
        <v>44104</v>
      </c>
      <c r="CD298" s="1486">
        <f t="shared" si="3133"/>
        <v>0</v>
      </c>
      <c r="CE298" s="1486">
        <v>0</v>
      </c>
      <c r="CF298" s="1486">
        <v>0</v>
      </c>
      <c r="CG298" s="1486">
        <v>0</v>
      </c>
      <c r="CH298" s="1486">
        <v>0</v>
      </c>
      <c r="CI298" s="1486">
        <v>0</v>
      </c>
      <c r="CJ298" s="1486">
        <f>SUM(CD298:CF298)-SUM(CG298:CI298)</f>
        <v>0</v>
      </c>
      <c r="CK298" s="1486">
        <v>0</v>
      </c>
      <c r="CL298" s="1486">
        <f t="shared" si="3134"/>
        <v>0</v>
      </c>
      <c r="CM298" s="1487" t="e">
        <f t="shared" si="3069"/>
        <v>#DIV/0!</v>
      </c>
      <c r="CN298" s="1487" t="e">
        <f t="shared" si="3070"/>
        <v>#DIV/0!</v>
      </c>
      <c r="CO298" s="1488" t="e">
        <f t="shared" si="3071"/>
        <v>#DIV/0!</v>
      </c>
      <c r="CP298" s="1488" t="e">
        <f>+CG298/(+CG298+CH298+CI298)</f>
        <v>#DIV/0!</v>
      </c>
      <c r="CQ298" s="407" t="e" cm="1">
        <f t="array" ref="CQ298">CG298/(SUMPRODUCT(--(CHOOSE({1,2,3},CF298,CH298,CI298)&gt;0),CHOOSE({1,2,3},CF298,CH298,CI298))+CE298)</f>
        <v>#DIV/0!</v>
      </c>
      <c r="CS298" s="1485">
        <f>$A$39</f>
        <v>44104</v>
      </c>
      <c r="CT298" s="1486">
        <f t="shared" si="3136"/>
        <v>0</v>
      </c>
      <c r="CU298" s="1486">
        <v>0</v>
      </c>
      <c r="CV298" s="1486">
        <v>0</v>
      </c>
      <c r="CW298" s="1486">
        <v>0</v>
      </c>
      <c r="CX298" s="1486">
        <v>0</v>
      </c>
      <c r="CY298" s="1486">
        <v>0</v>
      </c>
      <c r="CZ298" s="1486">
        <f>SUM(CT298:CV298)-SUM(CW298:CY298)</f>
        <v>0</v>
      </c>
      <c r="DA298" s="1486">
        <v>0</v>
      </c>
      <c r="DB298" s="1486">
        <f t="shared" si="3137"/>
        <v>0</v>
      </c>
      <c r="DC298" s="1487" t="e">
        <f t="shared" si="3074"/>
        <v>#DIV/0!</v>
      </c>
      <c r="DD298" s="1487" t="e">
        <f t="shared" si="3075"/>
        <v>#DIV/0!</v>
      </c>
      <c r="DE298" s="1488" t="e">
        <f t="shared" si="3076"/>
        <v>#DIV/0!</v>
      </c>
      <c r="DF298" s="1488" t="e">
        <f>+CW298/(+CW298+CX298+CY298)</f>
        <v>#DIV/0!</v>
      </c>
      <c r="DG298" s="407" t="e" cm="1">
        <f t="array" ref="DG298">CW298/(SUMPRODUCT(--(CHOOSE({1,2,3},CV298,CX298,CY298)&gt;0),CHOOSE({1,2,3},CV298,CX298,CY298))+CU298)</f>
        <v>#DIV/0!</v>
      </c>
      <c r="DI298" s="1485">
        <f>$A$39</f>
        <v>44104</v>
      </c>
      <c r="DJ298" s="1486">
        <f t="shared" si="3139"/>
        <v>0</v>
      </c>
      <c r="DK298" s="1486">
        <v>0</v>
      </c>
      <c r="DL298" s="1486">
        <v>0</v>
      </c>
      <c r="DM298" s="1486">
        <v>0</v>
      </c>
      <c r="DN298" s="1486">
        <v>0</v>
      </c>
      <c r="DO298" s="1486">
        <v>0</v>
      </c>
      <c r="DP298" s="1486">
        <f>SUM(DJ298:DL298)-SUM(DM298:DO298)</f>
        <v>0</v>
      </c>
      <c r="DQ298" s="1486">
        <v>0</v>
      </c>
      <c r="DR298" s="1486">
        <f t="shared" si="3140"/>
        <v>0</v>
      </c>
      <c r="DS298" s="1487" t="e">
        <f t="shared" si="3079"/>
        <v>#DIV/0!</v>
      </c>
      <c r="DT298" s="1487" t="e">
        <f t="shared" si="3080"/>
        <v>#DIV/0!</v>
      </c>
      <c r="DU298" s="1488" t="e">
        <f t="shared" si="3081"/>
        <v>#DIV/0!</v>
      </c>
      <c r="DV298" s="1488" t="e">
        <f>+DM298/(+DM298+DN298+DO298)</f>
        <v>#DIV/0!</v>
      </c>
      <c r="DW298" s="407" t="e" cm="1">
        <f t="array" ref="DW298">DM298/(SUMPRODUCT(--(CHOOSE({1,2,3},DL298,DN298,DO298)&gt;0),CHOOSE({1,2,3},DL298,DN298,DO298))+DK298)</f>
        <v>#DIV/0!</v>
      </c>
      <c r="DY298" s="1485">
        <f>$A$39</f>
        <v>44104</v>
      </c>
      <c r="DZ298" s="1486">
        <f t="shared" si="3142"/>
        <v>0</v>
      </c>
      <c r="EA298" s="1486">
        <v>0</v>
      </c>
      <c r="EB298" s="1486">
        <v>0</v>
      </c>
      <c r="EC298" s="1486">
        <v>0</v>
      </c>
      <c r="ED298" s="1486">
        <v>0</v>
      </c>
      <c r="EE298" s="1486">
        <v>0</v>
      </c>
      <c r="EF298" s="1486">
        <f>SUM(DZ298:EB298)-SUM(EC298:EE298)</f>
        <v>0</v>
      </c>
      <c r="EG298" s="1486">
        <v>0</v>
      </c>
      <c r="EH298" s="1486">
        <f t="shared" si="3143"/>
        <v>0</v>
      </c>
      <c r="EI298" s="1487" t="e">
        <f t="shared" si="3084"/>
        <v>#DIV/0!</v>
      </c>
      <c r="EJ298" s="1487" t="e">
        <f t="shared" si="3085"/>
        <v>#DIV/0!</v>
      </c>
      <c r="EK298" s="1488" t="e">
        <f t="shared" si="3086"/>
        <v>#DIV/0!</v>
      </c>
      <c r="EL298" s="1488" t="e">
        <f>+EC298/(+EC298+ED298+EE298)</f>
        <v>#DIV/0!</v>
      </c>
      <c r="EM298" s="407" t="e" cm="1">
        <f t="array" ref="EM298">EC298/(SUMPRODUCT(--(CHOOSE({1,2,3},EB298,ED298,EE298)&gt;0),CHOOSE({1,2,3},EB298,ED298,EE298))+EA298)</f>
        <v>#DIV/0!</v>
      </c>
      <c r="EO298" s="1485">
        <f>$A$39</f>
        <v>44104</v>
      </c>
      <c r="EP298" s="1486">
        <f t="shared" si="3145"/>
        <v>0</v>
      </c>
      <c r="EQ298" s="1486">
        <v>0</v>
      </c>
      <c r="ER298" s="1486">
        <v>0</v>
      </c>
      <c r="ES298" s="1486">
        <v>0</v>
      </c>
      <c r="ET298" s="1486">
        <v>0</v>
      </c>
      <c r="EU298" s="1486">
        <v>0</v>
      </c>
      <c r="EV298" s="1486">
        <f>SUM(EP298:ER298)-SUM(ES298:EU298)</f>
        <v>0</v>
      </c>
      <c r="EW298" s="1486">
        <v>0</v>
      </c>
      <c r="EX298" s="1486">
        <f t="shared" si="3146"/>
        <v>0</v>
      </c>
      <c r="EY298" s="1487" t="e">
        <f t="shared" si="3089"/>
        <v>#DIV/0!</v>
      </c>
      <c r="EZ298" s="1487" t="e">
        <f t="shared" si="3090"/>
        <v>#DIV/0!</v>
      </c>
      <c r="FA298" s="1488" t="e">
        <f t="shared" si="3091"/>
        <v>#DIV/0!</v>
      </c>
      <c r="FB298" s="1488" t="e">
        <f>+ES298/(+ES298+ET298+EU298)</f>
        <v>#DIV/0!</v>
      </c>
      <c r="FC298" s="407" t="e" cm="1">
        <f t="array" ref="FC298">ES298/(SUMPRODUCT(--(CHOOSE({1,2,3},FH298,FX298,GN298)&gt;0),CHOOSE({1,2,3},FH298,FX298,GN298))+EQ298)</f>
        <v>#DIV/0!</v>
      </c>
      <c r="FE298" s="1485">
        <f>$A$39</f>
        <v>44104</v>
      </c>
      <c r="FF298" s="1486">
        <f t="shared" si="3148"/>
        <v>0</v>
      </c>
      <c r="FG298" s="1486">
        <v>0</v>
      </c>
      <c r="FH298" s="1486">
        <v>0</v>
      </c>
      <c r="FI298" s="1486">
        <v>0</v>
      </c>
      <c r="FJ298" s="1486">
        <v>0</v>
      </c>
      <c r="FK298" s="1486">
        <v>0</v>
      </c>
      <c r="FL298" s="1486">
        <f>SUM(FF298:FH298)-SUM(FI298:FK298)</f>
        <v>0</v>
      </c>
      <c r="FM298" s="1486">
        <v>0</v>
      </c>
      <c r="FN298" s="1486">
        <f t="shared" si="3149"/>
        <v>0</v>
      </c>
      <c r="FO298" s="1487" t="e">
        <f t="shared" si="3094"/>
        <v>#DIV/0!</v>
      </c>
      <c r="FP298" s="1487" t="e">
        <f t="shared" si="3095"/>
        <v>#DIV/0!</v>
      </c>
      <c r="FQ298" s="1488" t="e">
        <f t="shared" si="3096"/>
        <v>#DIV/0!</v>
      </c>
      <c r="FR298" s="1488" t="e">
        <f>+FI298/(+FI298+FJ298+FK298)</f>
        <v>#DIV/0!</v>
      </c>
      <c r="FS298" s="407" t="e" cm="1">
        <f t="array" ref="FS298">FI298/(SUMPRODUCT(--(CHOOSE({1,2,3},FH298,FJ298,FK298)&gt;0),CHOOSE({1,2,3},FH298,FJ298,FK298))+FG298)</f>
        <v>#DIV/0!</v>
      </c>
      <c r="FU298" s="1485">
        <f>$A$39</f>
        <v>44104</v>
      </c>
      <c r="FV298" s="1486">
        <f t="shared" si="3151"/>
        <v>0</v>
      </c>
      <c r="FW298" s="1486">
        <v>0</v>
      </c>
      <c r="FX298" s="1486">
        <v>0</v>
      </c>
      <c r="FY298" s="1486">
        <v>0</v>
      </c>
      <c r="FZ298" s="1486">
        <v>0</v>
      </c>
      <c r="GA298" s="1486">
        <v>0</v>
      </c>
      <c r="GB298" s="1486">
        <f>SUM(FV298:FX298)-SUM(FY298:GA298)</f>
        <v>0</v>
      </c>
      <c r="GC298" s="1486">
        <v>0</v>
      </c>
      <c r="GD298" s="1486">
        <f t="shared" si="3152"/>
        <v>0</v>
      </c>
      <c r="GE298" s="1487" t="e">
        <f t="shared" si="3099"/>
        <v>#DIV/0!</v>
      </c>
      <c r="GF298" s="1487" t="e">
        <f t="shared" si="3100"/>
        <v>#DIV/0!</v>
      </c>
      <c r="GG298" s="1488" t="e">
        <f t="shared" si="3101"/>
        <v>#DIV/0!</v>
      </c>
      <c r="GH298" s="1488" t="e">
        <f>+FY298/(+FY298+FZ298+GA298)</f>
        <v>#DIV/0!</v>
      </c>
      <c r="GI298" s="407" t="e" cm="1">
        <f t="array" ref="GI298">FY298/(SUMPRODUCT(--(CHOOSE({1,2,3},FX298,FZ298,GA298)&gt;0),CHOOSE({1,2,3},FX298,FZ298,GA298))+FW298)</f>
        <v>#DIV/0!</v>
      </c>
      <c r="GK298" s="1485">
        <f>$A$39</f>
        <v>44104</v>
      </c>
      <c r="GL298" s="1486">
        <f t="shared" si="3154"/>
        <v>0</v>
      </c>
      <c r="GM298" s="1486">
        <v>0</v>
      </c>
      <c r="GN298" s="1486">
        <v>0</v>
      </c>
      <c r="GO298" s="1486">
        <v>0</v>
      </c>
      <c r="GP298" s="1486">
        <v>0</v>
      </c>
      <c r="GQ298" s="1486">
        <v>0</v>
      </c>
      <c r="GR298" s="1486">
        <f>SUM(GL298:GN298)-SUM(GO298:GQ298)</f>
        <v>0</v>
      </c>
      <c r="GS298" s="1486">
        <v>0</v>
      </c>
      <c r="GT298" s="1486">
        <f t="shared" si="3155"/>
        <v>0</v>
      </c>
      <c r="GU298" s="1487" t="e">
        <f t="shared" si="3104"/>
        <v>#DIV/0!</v>
      </c>
      <c r="GV298" s="1487" t="e">
        <f t="shared" si="3105"/>
        <v>#DIV/0!</v>
      </c>
      <c r="GW298" s="1488" t="e">
        <f t="shared" si="3106"/>
        <v>#DIV/0!</v>
      </c>
      <c r="GX298" s="1488" t="e">
        <f>+GO298/(+GO298+GP298+GQ298)</f>
        <v>#DIV/0!</v>
      </c>
      <c r="GY298" s="407" t="e" cm="1">
        <f t="array" ref="GY298">GO298/(SUMPRODUCT(--(CHOOSE({1,2,3},GN298,GP298,GQ298)&gt;0),CHOOSE({1,2,3},GN298,GP298,GQ298))+GM298)</f>
        <v>#DIV/0!</v>
      </c>
    </row>
    <row r="299" spans="1:207" x14ac:dyDescent="0.2">
      <c r="A299" s="1489" t="s">
        <v>732</v>
      </c>
      <c r="B299" s="1490">
        <f>SUM(B275:B298)</f>
        <v>0</v>
      </c>
      <c r="C299" s="1490">
        <f t="shared" ref="C299:H299" si="3157">SUM(C275:C298)</f>
        <v>0</v>
      </c>
      <c r="D299" s="1490">
        <f t="shared" si="3157"/>
        <v>0</v>
      </c>
      <c r="E299" s="1490">
        <f t="shared" si="3157"/>
        <v>0</v>
      </c>
      <c r="F299" s="1490">
        <f t="shared" si="3157"/>
        <v>0</v>
      </c>
      <c r="G299" s="1490">
        <f t="shared" si="3157"/>
        <v>0</v>
      </c>
      <c r="H299" s="1490">
        <f t="shared" si="3157"/>
        <v>0</v>
      </c>
      <c r="I299" s="1490"/>
      <c r="J299" s="1491"/>
      <c r="K299" s="1491"/>
      <c r="L299" s="1491"/>
      <c r="M299" s="1491"/>
      <c r="N299" s="1491"/>
      <c r="O299" s="1492"/>
      <c r="Q299" s="1489" t="s">
        <v>732</v>
      </c>
      <c r="R299" s="1490">
        <f>SUM(R275:R298)</f>
        <v>0</v>
      </c>
      <c r="S299" s="1490">
        <f t="shared" ref="S299:X299" si="3158">SUM(S275:S298)</f>
        <v>0</v>
      </c>
      <c r="T299" s="1490">
        <f t="shared" si="3158"/>
        <v>0</v>
      </c>
      <c r="U299" s="1490">
        <f t="shared" si="3158"/>
        <v>0</v>
      </c>
      <c r="V299" s="1490">
        <f t="shared" si="3158"/>
        <v>0</v>
      </c>
      <c r="W299" s="1490">
        <f t="shared" si="3158"/>
        <v>0</v>
      </c>
      <c r="X299" s="1490">
        <f t="shared" si="3158"/>
        <v>0</v>
      </c>
      <c r="Y299" s="1490"/>
      <c r="Z299" s="1491"/>
      <c r="AA299" s="1491"/>
      <c r="AB299" s="1491"/>
      <c r="AC299" s="1491"/>
      <c r="AD299" s="1491"/>
      <c r="AE299" s="1492"/>
      <c r="AG299" s="1489" t="s">
        <v>732</v>
      </c>
      <c r="AH299" s="1490">
        <f>SUM(AH275:AH298)</f>
        <v>0</v>
      </c>
      <c r="AI299" s="1490">
        <f t="shared" ref="AI299:AN299" si="3159">SUM(AI275:AI298)</f>
        <v>0</v>
      </c>
      <c r="AJ299" s="1490">
        <f t="shared" si="3159"/>
        <v>0</v>
      </c>
      <c r="AK299" s="1490">
        <f t="shared" si="3159"/>
        <v>0</v>
      </c>
      <c r="AL299" s="1490">
        <f t="shared" si="3159"/>
        <v>0</v>
      </c>
      <c r="AM299" s="1490">
        <f t="shared" si="3159"/>
        <v>0</v>
      </c>
      <c r="AN299" s="1490">
        <f t="shared" si="3159"/>
        <v>0</v>
      </c>
      <c r="AO299" s="1490"/>
      <c r="AP299" s="1491"/>
      <c r="AQ299" s="1491"/>
      <c r="AR299" s="1491"/>
      <c r="AS299" s="1491"/>
      <c r="AT299" s="1491"/>
      <c r="AU299" s="1492"/>
      <c r="AW299" s="1489" t="s">
        <v>732</v>
      </c>
      <c r="AX299" s="1490">
        <f>SUM(AX275:AX298)</f>
        <v>0</v>
      </c>
      <c r="AY299" s="1490">
        <f t="shared" ref="AY299:BD299" si="3160">SUM(AY275:AY298)</f>
        <v>0</v>
      </c>
      <c r="AZ299" s="1490">
        <f t="shared" si="3160"/>
        <v>0</v>
      </c>
      <c r="BA299" s="1490">
        <f t="shared" si="3160"/>
        <v>0</v>
      </c>
      <c r="BB299" s="1490">
        <f t="shared" si="3160"/>
        <v>0</v>
      </c>
      <c r="BC299" s="1490">
        <f t="shared" si="3160"/>
        <v>0</v>
      </c>
      <c r="BD299" s="1490">
        <f t="shared" si="3160"/>
        <v>0</v>
      </c>
      <c r="BE299" s="1490"/>
      <c r="BF299" s="1491"/>
      <c r="BG299" s="1491"/>
      <c r="BH299" s="1491"/>
      <c r="BI299" s="1491"/>
      <c r="BJ299" s="1491"/>
      <c r="BK299" s="1492"/>
      <c r="BM299" s="1489" t="s">
        <v>732</v>
      </c>
      <c r="BN299" s="1490">
        <f>SUM(BN275:BN298)</f>
        <v>0</v>
      </c>
      <c r="BO299" s="1490">
        <f t="shared" ref="BO299:BT299" si="3161">SUM(BO275:BO298)</f>
        <v>0</v>
      </c>
      <c r="BP299" s="1490">
        <f t="shared" si="3161"/>
        <v>0</v>
      </c>
      <c r="BQ299" s="1490">
        <f t="shared" si="3161"/>
        <v>0</v>
      </c>
      <c r="BR299" s="1490">
        <f t="shared" si="3161"/>
        <v>0</v>
      </c>
      <c r="BS299" s="1490">
        <f t="shared" si="3161"/>
        <v>0</v>
      </c>
      <c r="BT299" s="1490">
        <f t="shared" si="3161"/>
        <v>0</v>
      </c>
      <c r="BU299" s="1490"/>
      <c r="BV299" s="1491"/>
      <c r="BW299" s="1491"/>
      <c r="BX299" s="1491"/>
      <c r="BY299" s="1491"/>
      <c r="BZ299" s="1491"/>
      <c r="CA299" s="1492"/>
      <c r="CC299" s="1489" t="s">
        <v>732</v>
      </c>
      <c r="CD299" s="1490">
        <f>SUM(CD275:CD298)</f>
        <v>0</v>
      </c>
      <c r="CE299" s="1490">
        <f t="shared" ref="CE299:CJ299" si="3162">SUM(CE275:CE298)</f>
        <v>0</v>
      </c>
      <c r="CF299" s="1490">
        <f t="shared" si="3162"/>
        <v>0</v>
      </c>
      <c r="CG299" s="1490">
        <f t="shared" si="3162"/>
        <v>0</v>
      </c>
      <c r="CH299" s="1490">
        <f t="shared" si="3162"/>
        <v>0</v>
      </c>
      <c r="CI299" s="1490">
        <f t="shared" si="3162"/>
        <v>0</v>
      </c>
      <c r="CJ299" s="1490">
        <f t="shared" si="3162"/>
        <v>0</v>
      </c>
      <c r="CK299" s="1490"/>
      <c r="CL299" s="1491"/>
      <c r="CM299" s="1491"/>
      <c r="CN299" s="1491"/>
      <c r="CO299" s="1491"/>
      <c r="CP299" s="1491"/>
      <c r="CQ299" s="1492"/>
      <c r="CS299" s="1489" t="s">
        <v>732</v>
      </c>
      <c r="CT299" s="1490">
        <f>SUM(CT275:CT298)</f>
        <v>0</v>
      </c>
      <c r="CU299" s="1490">
        <f t="shared" ref="CU299:CZ299" si="3163">SUM(CU275:CU298)</f>
        <v>0</v>
      </c>
      <c r="CV299" s="1490">
        <f t="shared" si="3163"/>
        <v>0</v>
      </c>
      <c r="CW299" s="1490">
        <f t="shared" si="3163"/>
        <v>0</v>
      </c>
      <c r="CX299" s="1490">
        <f t="shared" si="3163"/>
        <v>0</v>
      </c>
      <c r="CY299" s="1490">
        <f t="shared" si="3163"/>
        <v>0</v>
      </c>
      <c r="CZ299" s="1490">
        <f t="shared" si="3163"/>
        <v>0</v>
      </c>
      <c r="DA299" s="1490"/>
      <c r="DB299" s="1491"/>
      <c r="DC299" s="1491"/>
      <c r="DD299" s="1491"/>
      <c r="DE299" s="1491"/>
      <c r="DF299" s="1491"/>
      <c r="DG299" s="1492"/>
      <c r="DI299" s="1489" t="s">
        <v>732</v>
      </c>
      <c r="DJ299" s="1490">
        <f>SUM(DJ275:DJ298)</f>
        <v>0</v>
      </c>
      <c r="DK299" s="1490">
        <f t="shared" ref="DK299:DP299" si="3164">SUM(DK275:DK298)</f>
        <v>0</v>
      </c>
      <c r="DL299" s="1490">
        <f t="shared" si="3164"/>
        <v>0</v>
      </c>
      <c r="DM299" s="1490">
        <f t="shared" si="3164"/>
        <v>0</v>
      </c>
      <c r="DN299" s="1490">
        <f t="shared" si="3164"/>
        <v>0</v>
      </c>
      <c r="DO299" s="1490">
        <f t="shared" si="3164"/>
        <v>0</v>
      </c>
      <c r="DP299" s="1490">
        <f t="shared" si="3164"/>
        <v>0</v>
      </c>
      <c r="DQ299" s="1490"/>
      <c r="DR299" s="1491"/>
      <c r="DS299" s="1491"/>
      <c r="DT299" s="1491"/>
      <c r="DU299" s="1491"/>
      <c r="DV299" s="1491"/>
      <c r="DW299" s="1492"/>
      <c r="DY299" s="1489" t="s">
        <v>732</v>
      </c>
      <c r="DZ299" s="1490">
        <f>SUM(DZ275:DZ298)</f>
        <v>0</v>
      </c>
      <c r="EA299" s="1490">
        <f t="shared" ref="EA299:EF299" si="3165">SUM(EA275:EA298)</f>
        <v>0</v>
      </c>
      <c r="EB299" s="1490">
        <f t="shared" si="3165"/>
        <v>0</v>
      </c>
      <c r="EC299" s="1490">
        <f t="shared" si="3165"/>
        <v>0</v>
      </c>
      <c r="ED299" s="1490">
        <f t="shared" si="3165"/>
        <v>0</v>
      </c>
      <c r="EE299" s="1490">
        <f t="shared" si="3165"/>
        <v>0</v>
      </c>
      <c r="EF299" s="1490">
        <f t="shared" si="3165"/>
        <v>0</v>
      </c>
      <c r="EG299" s="1490"/>
      <c r="EH299" s="1491"/>
      <c r="EI299" s="1491"/>
      <c r="EJ299" s="1491"/>
      <c r="EK299" s="1491"/>
      <c r="EL299" s="1491"/>
      <c r="EM299" s="1492"/>
      <c r="EO299" s="1489" t="s">
        <v>732</v>
      </c>
      <c r="EP299" s="1490">
        <f>SUM(EP275:EP298)</f>
        <v>0</v>
      </c>
      <c r="EQ299" s="1490">
        <f t="shared" ref="EQ299:EV299" si="3166">SUM(EQ275:EQ298)</f>
        <v>0</v>
      </c>
      <c r="ER299" s="1490">
        <f t="shared" si="3166"/>
        <v>0</v>
      </c>
      <c r="ES299" s="1490">
        <f t="shared" si="3166"/>
        <v>0</v>
      </c>
      <c r="ET299" s="1490">
        <f t="shared" si="3166"/>
        <v>0</v>
      </c>
      <c r="EU299" s="1490">
        <f t="shared" si="3166"/>
        <v>0</v>
      </c>
      <c r="EV299" s="1490">
        <f t="shared" si="3166"/>
        <v>0</v>
      </c>
      <c r="EW299" s="1490"/>
      <c r="EX299" s="1491"/>
      <c r="EY299" s="1491"/>
      <c r="EZ299" s="1491"/>
      <c r="FA299" s="1491"/>
      <c r="FB299" s="1491"/>
      <c r="FC299" s="1492"/>
      <c r="FE299" s="1489" t="s">
        <v>732</v>
      </c>
      <c r="FF299" s="1490">
        <f>SUM(FF275:FF298)</f>
        <v>0</v>
      </c>
      <c r="FG299" s="1490">
        <f t="shared" ref="FG299:FL299" si="3167">SUM(FG275:FG298)</f>
        <v>0</v>
      </c>
      <c r="FH299" s="1490">
        <f t="shared" si="3167"/>
        <v>0</v>
      </c>
      <c r="FI299" s="1490">
        <f t="shared" si="3167"/>
        <v>0</v>
      </c>
      <c r="FJ299" s="1490">
        <f t="shared" si="3167"/>
        <v>0</v>
      </c>
      <c r="FK299" s="1490">
        <f t="shared" si="3167"/>
        <v>0</v>
      </c>
      <c r="FL299" s="1490">
        <f t="shared" si="3167"/>
        <v>0</v>
      </c>
      <c r="FM299" s="1490"/>
      <c r="FN299" s="1491"/>
      <c r="FO299" s="1491"/>
      <c r="FP299" s="1491"/>
      <c r="FQ299" s="1491"/>
      <c r="FR299" s="1491"/>
      <c r="FS299" s="1492"/>
      <c r="FU299" s="1489" t="s">
        <v>732</v>
      </c>
      <c r="FV299" s="1490">
        <f>SUM(FV275:FV298)</f>
        <v>0</v>
      </c>
      <c r="FW299" s="1490">
        <f t="shared" ref="FW299:GB299" si="3168">SUM(FW275:FW298)</f>
        <v>0</v>
      </c>
      <c r="FX299" s="1490">
        <f t="shared" si="3168"/>
        <v>0</v>
      </c>
      <c r="FY299" s="1490">
        <f t="shared" si="3168"/>
        <v>0</v>
      </c>
      <c r="FZ299" s="1490">
        <f t="shared" si="3168"/>
        <v>0</v>
      </c>
      <c r="GA299" s="1490">
        <f t="shared" si="3168"/>
        <v>0</v>
      </c>
      <c r="GB299" s="1490">
        <f t="shared" si="3168"/>
        <v>0</v>
      </c>
      <c r="GC299" s="1490"/>
      <c r="GD299" s="1491"/>
      <c r="GE299" s="1491"/>
      <c r="GF299" s="1491"/>
      <c r="GG299" s="1491"/>
      <c r="GH299" s="1491"/>
      <c r="GI299" s="1492"/>
      <c r="GK299" s="1489" t="s">
        <v>732</v>
      </c>
      <c r="GL299" s="1490">
        <f>SUM(GL275:GL298)</f>
        <v>0</v>
      </c>
      <c r="GM299" s="1490">
        <f t="shared" ref="GM299:GR299" si="3169">SUM(GM275:GM298)</f>
        <v>0</v>
      </c>
      <c r="GN299" s="1490">
        <f t="shared" si="3169"/>
        <v>0</v>
      </c>
      <c r="GO299" s="1490">
        <f t="shared" si="3169"/>
        <v>0</v>
      </c>
      <c r="GP299" s="1490">
        <f t="shared" si="3169"/>
        <v>0</v>
      </c>
      <c r="GQ299" s="1490">
        <f t="shared" si="3169"/>
        <v>0</v>
      </c>
      <c r="GR299" s="1490">
        <f t="shared" si="3169"/>
        <v>0</v>
      </c>
      <c r="GS299" s="1490"/>
      <c r="GT299" s="1491"/>
      <c r="GU299" s="1491"/>
      <c r="GV299" s="1491"/>
      <c r="GW299" s="1491"/>
      <c r="GX299" s="1491"/>
      <c r="GY299" s="1492"/>
    </row>
    <row r="300" spans="1:207" x14ac:dyDescent="0.2">
      <c r="A300" s="408" t="s">
        <v>733</v>
      </c>
      <c r="B300" s="409">
        <f>AVERAGE(B275:B298)</f>
        <v>0</v>
      </c>
      <c r="C300" s="409">
        <f t="shared" ref="C300:H300" si="3170">AVERAGE(C275:C298)</f>
        <v>0</v>
      </c>
      <c r="D300" s="409">
        <f t="shared" si="3170"/>
        <v>0</v>
      </c>
      <c r="E300" s="409">
        <f t="shared" si="3170"/>
        <v>0</v>
      </c>
      <c r="F300" s="409">
        <f t="shared" si="3170"/>
        <v>0</v>
      </c>
      <c r="G300" s="409">
        <f t="shared" si="3170"/>
        <v>0</v>
      </c>
      <c r="H300" s="409">
        <f t="shared" si="3170"/>
        <v>0</v>
      </c>
      <c r="I300" s="1225"/>
      <c r="J300" s="1225"/>
      <c r="K300" s="1226" t="e">
        <f t="shared" ref="K300" si="3171">AVERAGE(K275:K298)</f>
        <v>#DIV/0!</v>
      </c>
      <c r="L300" s="1226" t="e">
        <f t="shared" ref="L300:L306" si="3172">+H300/C300*DAY(A300)</f>
        <v>#DIV/0!</v>
      </c>
      <c r="M300" s="1227" t="e">
        <f t="shared" ref="M300:M306" si="3173">(F300+G300)/C300</f>
        <v>#DIV/0!</v>
      </c>
      <c r="N300" s="1227" t="e">
        <f>+E299/(+E299+F299+G299)</f>
        <v>#DIV/0!</v>
      </c>
      <c r="O300" s="1957" t="e" cm="1">
        <f t="array" ref="O300">E300/(SUMPRODUCT(--(CHOOSE({1,2,3},D300,F300,G300)&gt;0),CHOOSE({1,2,3},D300,F300,G300))+C300)</f>
        <v>#DIV/0!</v>
      </c>
      <c r="Q300" s="408" t="s">
        <v>733</v>
      </c>
      <c r="R300" s="409">
        <f>AVERAGE(R275:R298)</f>
        <v>0</v>
      </c>
      <c r="S300" s="409">
        <f t="shared" ref="S300:X300" si="3174">AVERAGE(S275:S298)</f>
        <v>0</v>
      </c>
      <c r="T300" s="409">
        <f t="shared" si="3174"/>
        <v>0</v>
      </c>
      <c r="U300" s="409">
        <f t="shared" si="3174"/>
        <v>0</v>
      </c>
      <c r="V300" s="409">
        <f t="shared" si="3174"/>
        <v>0</v>
      </c>
      <c r="W300" s="409">
        <f t="shared" si="3174"/>
        <v>0</v>
      </c>
      <c r="X300" s="409">
        <f t="shared" si="3174"/>
        <v>0</v>
      </c>
      <c r="Y300" s="1225"/>
      <c r="Z300" s="1225"/>
      <c r="AA300" s="1226" t="e">
        <f t="shared" ref="AA300" si="3175">AVERAGE(AA275:AA298)</f>
        <v>#DIV/0!</v>
      </c>
      <c r="AB300" s="1226" t="e">
        <f t="shared" ref="AB300:AB306" si="3176">+X300/S300*DAY(Q300)</f>
        <v>#DIV/0!</v>
      </c>
      <c r="AC300" s="1227" t="e">
        <f t="shared" ref="AC300:AC306" si="3177">(V300+W300)/S300</f>
        <v>#DIV/0!</v>
      </c>
      <c r="AD300" s="1227" t="e">
        <f>+U299/(+U299+V299+W299)</f>
        <v>#DIV/0!</v>
      </c>
      <c r="AE300" s="1957" t="e" cm="1">
        <f t="array" ref="AE300">U300/(SUMPRODUCT(--(CHOOSE({1,2,3},T300,V300,W300)&gt;0),CHOOSE({1,2,3},T300,V300,W300))+S300)</f>
        <v>#DIV/0!</v>
      </c>
      <c r="AG300" s="408" t="s">
        <v>733</v>
      </c>
      <c r="AH300" s="409">
        <f>AVERAGE(AH275:AH298)</f>
        <v>0</v>
      </c>
      <c r="AI300" s="409">
        <f t="shared" ref="AI300:AN300" si="3178">AVERAGE(AI275:AI298)</f>
        <v>0</v>
      </c>
      <c r="AJ300" s="409">
        <f t="shared" si="3178"/>
        <v>0</v>
      </c>
      <c r="AK300" s="409">
        <f t="shared" si="3178"/>
        <v>0</v>
      </c>
      <c r="AL300" s="409">
        <f t="shared" si="3178"/>
        <v>0</v>
      </c>
      <c r="AM300" s="409">
        <f t="shared" si="3178"/>
        <v>0</v>
      </c>
      <c r="AN300" s="409">
        <f t="shared" si="3178"/>
        <v>0</v>
      </c>
      <c r="AO300" s="1225"/>
      <c r="AP300" s="1225"/>
      <c r="AQ300" s="1226" t="e">
        <f t="shared" ref="AQ300" si="3179">AVERAGE(AQ275:AQ298)</f>
        <v>#DIV/0!</v>
      </c>
      <c r="AR300" s="1226" t="e">
        <f t="shared" ref="AR300:AR306" si="3180">+AN300/AI300*DAY(AG300)</f>
        <v>#DIV/0!</v>
      </c>
      <c r="AS300" s="1227" t="e">
        <f t="shared" ref="AS300:AS306" si="3181">(AL300+AM300)/AI300</f>
        <v>#DIV/0!</v>
      </c>
      <c r="AT300" s="1227" t="e">
        <f>+AK299/(+AK299+AL299+AM299)</f>
        <v>#DIV/0!</v>
      </c>
      <c r="AU300" s="1957" t="e" cm="1">
        <f t="array" ref="AU300">AK300/(SUMPRODUCT(--(CHOOSE({1,2,3},AJ300,AL300,AM300)&gt;0),CHOOSE({1,2,3},AJ300,AL300,AM300))+AI300)</f>
        <v>#DIV/0!</v>
      </c>
      <c r="AW300" s="408" t="s">
        <v>733</v>
      </c>
      <c r="AX300" s="409">
        <f>AVERAGE(AX275:AX298)</f>
        <v>0</v>
      </c>
      <c r="AY300" s="409">
        <f t="shared" ref="AY300:BD300" si="3182">AVERAGE(AY275:AY298)</f>
        <v>0</v>
      </c>
      <c r="AZ300" s="409">
        <f t="shared" si="3182"/>
        <v>0</v>
      </c>
      <c r="BA300" s="409">
        <f t="shared" si="3182"/>
        <v>0</v>
      </c>
      <c r="BB300" s="409">
        <f t="shared" si="3182"/>
        <v>0</v>
      </c>
      <c r="BC300" s="409">
        <f t="shared" si="3182"/>
        <v>0</v>
      </c>
      <c r="BD300" s="409">
        <f t="shared" si="3182"/>
        <v>0</v>
      </c>
      <c r="BE300" s="1225"/>
      <c r="BF300" s="1225"/>
      <c r="BG300" s="1226" t="e">
        <f t="shared" ref="BG300" si="3183">AVERAGE(BG275:BG298)</f>
        <v>#DIV/0!</v>
      </c>
      <c r="BH300" s="1226" t="e">
        <f t="shared" ref="BH300:BH306" si="3184">+BD300/AY300*DAY(AW300)</f>
        <v>#DIV/0!</v>
      </c>
      <c r="BI300" s="1227" t="e">
        <f t="shared" ref="BI300:BI306" si="3185">(BB300+BC300)/AY300</f>
        <v>#DIV/0!</v>
      </c>
      <c r="BJ300" s="1227" t="e">
        <f>+BA299/(+BA299+BB299+BC299)</f>
        <v>#DIV/0!</v>
      </c>
      <c r="BK300" s="1957" t="e" cm="1">
        <f t="array" ref="BK300">BA300/(SUMPRODUCT(--(CHOOSE({1,2,3},AZ300,BB300,BC300)&gt;0),CHOOSE({1,2,3},AZ300,BB300,BC300))+AY300)</f>
        <v>#DIV/0!</v>
      </c>
      <c r="BM300" s="408" t="s">
        <v>733</v>
      </c>
      <c r="BN300" s="409">
        <f>AVERAGE(BN275:BN298)</f>
        <v>0</v>
      </c>
      <c r="BO300" s="409">
        <f t="shared" ref="BO300:BT300" si="3186">AVERAGE(BO275:BO298)</f>
        <v>0</v>
      </c>
      <c r="BP300" s="409">
        <f t="shared" si="3186"/>
        <v>0</v>
      </c>
      <c r="BQ300" s="409">
        <f t="shared" si="3186"/>
        <v>0</v>
      </c>
      <c r="BR300" s="409">
        <f t="shared" si="3186"/>
        <v>0</v>
      </c>
      <c r="BS300" s="409">
        <f t="shared" si="3186"/>
        <v>0</v>
      </c>
      <c r="BT300" s="409">
        <f t="shared" si="3186"/>
        <v>0</v>
      </c>
      <c r="BU300" s="1225"/>
      <c r="BV300" s="1225"/>
      <c r="BW300" s="1226" t="e">
        <f t="shared" ref="BW300" si="3187">AVERAGE(BW275:BW298)</f>
        <v>#DIV/0!</v>
      </c>
      <c r="BX300" s="1226" t="e">
        <f t="shared" ref="BX300:BX306" si="3188">+BT300/BO300*DAY(BM300)</f>
        <v>#DIV/0!</v>
      </c>
      <c r="BY300" s="1227" t="e">
        <f t="shared" ref="BY300:BY306" si="3189">(BR300+BS300)/BO300</f>
        <v>#DIV/0!</v>
      </c>
      <c r="BZ300" s="1227" t="e">
        <f>+BQ299/(+BQ299+BR299+BS299)</f>
        <v>#DIV/0!</v>
      </c>
      <c r="CA300" s="1957" t="e" cm="1">
        <f t="array" ref="CA300">BQ300/(SUMPRODUCT(--(CHOOSE({1,2,3},BP300,BR300,BS300)&gt;0),CHOOSE({1,2,3},BP300,BR300,BS300))+BO300)</f>
        <v>#DIV/0!</v>
      </c>
      <c r="CC300" s="408" t="s">
        <v>733</v>
      </c>
      <c r="CD300" s="409">
        <f>AVERAGE(CD275:CD298)</f>
        <v>0</v>
      </c>
      <c r="CE300" s="409">
        <f t="shared" ref="CE300:CJ300" si="3190">AVERAGE(CE275:CE298)</f>
        <v>0</v>
      </c>
      <c r="CF300" s="409">
        <f t="shared" si="3190"/>
        <v>0</v>
      </c>
      <c r="CG300" s="409">
        <f t="shared" si="3190"/>
        <v>0</v>
      </c>
      <c r="CH300" s="409">
        <f t="shared" si="3190"/>
        <v>0</v>
      </c>
      <c r="CI300" s="409">
        <f t="shared" si="3190"/>
        <v>0</v>
      </c>
      <c r="CJ300" s="409">
        <f t="shared" si="3190"/>
        <v>0</v>
      </c>
      <c r="CK300" s="1225"/>
      <c r="CL300" s="1225"/>
      <c r="CM300" s="1226" t="e">
        <f t="shared" ref="CM300" si="3191">AVERAGE(CM275:CM298)</f>
        <v>#DIV/0!</v>
      </c>
      <c r="CN300" s="1226" t="e">
        <f t="shared" ref="CN300:CN306" si="3192">+CJ300/CE300*DAY(CC300)</f>
        <v>#DIV/0!</v>
      </c>
      <c r="CO300" s="1227" t="e">
        <f t="shared" ref="CO300:CO306" si="3193">(CH300+CI300)/CE300</f>
        <v>#DIV/0!</v>
      </c>
      <c r="CP300" s="1227" t="e">
        <f>+CG299/(+CG299+CH299+CI299)</f>
        <v>#DIV/0!</v>
      </c>
      <c r="CQ300" s="1957" t="e" cm="1">
        <f t="array" ref="CQ300">CG300/(SUMPRODUCT(--(CHOOSE({1,2,3},CF300,CH300,CI300)&gt;0),CHOOSE({1,2,3},CF300,CH300,CI300))+CE300)</f>
        <v>#DIV/0!</v>
      </c>
      <c r="CS300" s="408" t="s">
        <v>733</v>
      </c>
      <c r="CT300" s="409">
        <f>AVERAGE(CT275:CT298)</f>
        <v>0</v>
      </c>
      <c r="CU300" s="409">
        <f t="shared" ref="CU300:CZ300" si="3194">AVERAGE(CU275:CU298)</f>
        <v>0</v>
      </c>
      <c r="CV300" s="409">
        <f t="shared" si="3194"/>
        <v>0</v>
      </c>
      <c r="CW300" s="409">
        <f t="shared" si="3194"/>
        <v>0</v>
      </c>
      <c r="CX300" s="409">
        <f t="shared" si="3194"/>
        <v>0</v>
      </c>
      <c r="CY300" s="409">
        <f t="shared" si="3194"/>
        <v>0</v>
      </c>
      <c r="CZ300" s="409">
        <f t="shared" si="3194"/>
        <v>0</v>
      </c>
      <c r="DA300" s="1225"/>
      <c r="DB300" s="1225"/>
      <c r="DC300" s="1226" t="e">
        <f t="shared" ref="DC300" si="3195">AVERAGE(DC275:DC298)</f>
        <v>#DIV/0!</v>
      </c>
      <c r="DD300" s="1226" t="e">
        <f t="shared" ref="DD300:DD306" si="3196">+CZ300/CU300*DAY(CS300)</f>
        <v>#DIV/0!</v>
      </c>
      <c r="DE300" s="1227" t="e">
        <f t="shared" ref="DE300:DE306" si="3197">(CX300+CY300)/CU300</f>
        <v>#DIV/0!</v>
      </c>
      <c r="DF300" s="1227" t="e">
        <f>+CW299/(+CW299+CX299+CY299)</f>
        <v>#DIV/0!</v>
      </c>
      <c r="DG300" s="1957" t="e" cm="1">
        <f t="array" ref="DG300">CW300/(SUMPRODUCT(--(CHOOSE({1,2,3},CV300,CX300,CY300)&gt;0),CHOOSE({1,2,3},CV300,CX300,CY300))+CU300)</f>
        <v>#DIV/0!</v>
      </c>
      <c r="DI300" s="408" t="s">
        <v>733</v>
      </c>
      <c r="DJ300" s="409">
        <f>AVERAGE(DJ275:DJ298)</f>
        <v>0</v>
      </c>
      <c r="DK300" s="409">
        <f t="shared" ref="DK300:DP300" si="3198">AVERAGE(DK275:DK298)</f>
        <v>0</v>
      </c>
      <c r="DL300" s="409">
        <f t="shared" si="3198"/>
        <v>0</v>
      </c>
      <c r="DM300" s="409">
        <f t="shared" si="3198"/>
        <v>0</v>
      </c>
      <c r="DN300" s="409">
        <f t="shared" si="3198"/>
        <v>0</v>
      </c>
      <c r="DO300" s="409">
        <f t="shared" si="3198"/>
        <v>0</v>
      </c>
      <c r="DP300" s="409">
        <f t="shared" si="3198"/>
        <v>0</v>
      </c>
      <c r="DQ300" s="1225"/>
      <c r="DR300" s="1225"/>
      <c r="DS300" s="1226" t="e">
        <f t="shared" ref="DS300" si="3199">AVERAGE(DS275:DS298)</f>
        <v>#DIV/0!</v>
      </c>
      <c r="DT300" s="1226" t="e">
        <f t="shared" ref="DT300:DT306" si="3200">+DP300/DK300*DAY(DI300)</f>
        <v>#DIV/0!</v>
      </c>
      <c r="DU300" s="1227" t="e">
        <f t="shared" ref="DU300:DU306" si="3201">(DN300+DO300)/DK300</f>
        <v>#DIV/0!</v>
      </c>
      <c r="DV300" s="1227" t="e">
        <f>+DM299/(+DM299+DN299+DO299)</f>
        <v>#DIV/0!</v>
      </c>
      <c r="DW300" s="1957" t="e" cm="1">
        <f t="array" ref="DW300">DM300/(SUMPRODUCT(--(CHOOSE({1,2,3},DL300,DN300,DO300)&gt;0),CHOOSE({1,2,3},DL300,DN300,DO300))+DK300)</f>
        <v>#DIV/0!</v>
      </c>
      <c r="DY300" s="408" t="s">
        <v>733</v>
      </c>
      <c r="DZ300" s="409">
        <f>AVERAGE(DZ275:DZ298)</f>
        <v>0</v>
      </c>
      <c r="EA300" s="409">
        <f t="shared" ref="EA300:EF300" si="3202">AVERAGE(EA275:EA298)</f>
        <v>0</v>
      </c>
      <c r="EB300" s="409">
        <f t="shared" si="3202"/>
        <v>0</v>
      </c>
      <c r="EC300" s="409">
        <f t="shared" si="3202"/>
        <v>0</v>
      </c>
      <c r="ED300" s="409">
        <f t="shared" si="3202"/>
        <v>0</v>
      </c>
      <c r="EE300" s="409">
        <f t="shared" si="3202"/>
        <v>0</v>
      </c>
      <c r="EF300" s="409">
        <f t="shared" si="3202"/>
        <v>0</v>
      </c>
      <c r="EG300" s="1225"/>
      <c r="EH300" s="1225"/>
      <c r="EI300" s="1226" t="e">
        <f t="shared" ref="EI300" si="3203">AVERAGE(EI275:EI298)</f>
        <v>#DIV/0!</v>
      </c>
      <c r="EJ300" s="1226" t="e">
        <f t="shared" ref="EJ300:EJ306" si="3204">+EF300/EA300*DAY(DY300)</f>
        <v>#DIV/0!</v>
      </c>
      <c r="EK300" s="1227" t="e">
        <f t="shared" ref="EK300:EK306" si="3205">(ED300+EE300)/EA300</f>
        <v>#DIV/0!</v>
      </c>
      <c r="EL300" s="1227" t="e">
        <f>+EC299/(+EC299+ED299+EE299)</f>
        <v>#DIV/0!</v>
      </c>
      <c r="EM300" s="1957" t="e" cm="1">
        <f t="array" ref="EM300">EC300/(SUMPRODUCT(--(CHOOSE({1,2,3},EB300,ED300,EE300)&gt;0),CHOOSE({1,2,3},EB300,ED300,EE300))+EA300)</f>
        <v>#DIV/0!</v>
      </c>
      <c r="EO300" s="408" t="s">
        <v>733</v>
      </c>
      <c r="EP300" s="409">
        <f>AVERAGE(EP275:EP298)</f>
        <v>0</v>
      </c>
      <c r="EQ300" s="409">
        <f t="shared" ref="EQ300:EV300" si="3206">AVERAGE(EQ275:EQ298)</f>
        <v>0</v>
      </c>
      <c r="ER300" s="409">
        <f t="shared" si="3206"/>
        <v>0</v>
      </c>
      <c r="ES300" s="409">
        <f t="shared" si="3206"/>
        <v>0</v>
      </c>
      <c r="ET300" s="409">
        <f t="shared" si="3206"/>
        <v>0</v>
      </c>
      <c r="EU300" s="409">
        <f t="shared" si="3206"/>
        <v>0</v>
      </c>
      <c r="EV300" s="409">
        <f t="shared" si="3206"/>
        <v>0</v>
      </c>
      <c r="EW300" s="1225"/>
      <c r="EX300" s="1225"/>
      <c r="EY300" s="1226" t="e">
        <f t="shared" ref="EY300" si="3207">AVERAGE(EY275:EY298)</f>
        <v>#DIV/0!</v>
      </c>
      <c r="EZ300" s="1226" t="e">
        <f t="shared" ref="EZ300:EZ306" si="3208">+EV300/EQ300*DAY(EO300)</f>
        <v>#DIV/0!</v>
      </c>
      <c r="FA300" s="1227" t="e">
        <f t="shared" ref="FA300:FA306" si="3209">(ET300+EU300)/EQ300</f>
        <v>#DIV/0!</v>
      </c>
      <c r="FB300" s="1227" t="e">
        <f>+ES299/(+ES299+ET299+EU299)</f>
        <v>#DIV/0!</v>
      </c>
      <c r="FC300" s="1957" t="e" cm="1">
        <f t="array" ref="FC300">ES300/(SUMPRODUCT(--(CHOOSE({1,2,3},FH300,FX300,GN300)&gt;0),CHOOSE({1,2,3},FH300,FX300,GN300))+EQ300)</f>
        <v>#DIV/0!</v>
      </c>
      <c r="FE300" s="408" t="s">
        <v>733</v>
      </c>
      <c r="FF300" s="409">
        <f>AVERAGE(FF275:FF298)</f>
        <v>0</v>
      </c>
      <c r="FG300" s="409">
        <f t="shared" ref="FG300:FL300" si="3210">AVERAGE(FG275:FG298)</f>
        <v>0</v>
      </c>
      <c r="FH300" s="409">
        <f t="shared" si="3210"/>
        <v>0</v>
      </c>
      <c r="FI300" s="409">
        <f t="shared" si="3210"/>
        <v>0</v>
      </c>
      <c r="FJ300" s="409">
        <f t="shared" si="3210"/>
        <v>0</v>
      </c>
      <c r="FK300" s="409">
        <f t="shared" si="3210"/>
        <v>0</v>
      </c>
      <c r="FL300" s="409">
        <f t="shared" si="3210"/>
        <v>0</v>
      </c>
      <c r="FM300" s="1225"/>
      <c r="FN300" s="1225"/>
      <c r="FO300" s="1226" t="e">
        <f t="shared" ref="FO300" si="3211">AVERAGE(FO275:FO298)</f>
        <v>#DIV/0!</v>
      </c>
      <c r="FP300" s="1226" t="e">
        <f t="shared" ref="FP300:FP306" si="3212">+FL300/FG300*DAY(FE300)</f>
        <v>#DIV/0!</v>
      </c>
      <c r="FQ300" s="1227" t="e">
        <f t="shared" ref="FQ300:FQ306" si="3213">(FJ300+FK300)/FG300</f>
        <v>#DIV/0!</v>
      </c>
      <c r="FR300" s="1227" t="e">
        <f>+FI299/(+FI299+FJ299+FK299)</f>
        <v>#DIV/0!</v>
      </c>
      <c r="FS300" s="1957" t="e" cm="1">
        <f t="array" ref="FS300">FI300/(SUMPRODUCT(--(CHOOSE({1,2,3},FH300,FJ300,FK300)&gt;0),CHOOSE({1,2,3},FH300,FJ300,FK300))+FG300)</f>
        <v>#DIV/0!</v>
      </c>
      <c r="FU300" s="408" t="s">
        <v>733</v>
      </c>
      <c r="FV300" s="409">
        <f>AVERAGE(FV275:FV298)</f>
        <v>0</v>
      </c>
      <c r="FW300" s="409">
        <f t="shared" ref="FW300:GB300" si="3214">AVERAGE(FW275:FW298)</f>
        <v>0</v>
      </c>
      <c r="FX300" s="409">
        <f t="shared" si="3214"/>
        <v>0</v>
      </c>
      <c r="FY300" s="409">
        <f t="shared" si="3214"/>
        <v>0</v>
      </c>
      <c r="FZ300" s="409">
        <f t="shared" si="3214"/>
        <v>0</v>
      </c>
      <c r="GA300" s="409">
        <f t="shared" si="3214"/>
        <v>0</v>
      </c>
      <c r="GB300" s="409">
        <f t="shared" si="3214"/>
        <v>0</v>
      </c>
      <c r="GC300" s="1225"/>
      <c r="GD300" s="1225"/>
      <c r="GE300" s="1226" t="e">
        <f t="shared" ref="GE300" si="3215">AVERAGE(GE275:GE298)</f>
        <v>#DIV/0!</v>
      </c>
      <c r="GF300" s="1226" t="e">
        <f t="shared" ref="GF300:GF306" si="3216">+GB300/FW300*DAY(FU300)</f>
        <v>#DIV/0!</v>
      </c>
      <c r="GG300" s="1227" t="e">
        <f t="shared" ref="GG300:GG306" si="3217">(FZ300+GA300)/FW300</f>
        <v>#DIV/0!</v>
      </c>
      <c r="GH300" s="1227" t="e">
        <f>+FY299/(+FY299+FZ299+GA299)</f>
        <v>#DIV/0!</v>
      </c>
      <c r="GI300" s="1957" t="e" cm="1">
        <f t="array" ref="GI300">FY300/(SUMPRODUCT(--(CHOOSE({1,2,3},FX300,FZ300,GA300)&gt;0),CHOOSE({1,2,3},FX300,FZ300,GA300))+FW300)</f>
        <v>#DIV/0!</v>
      </c>
      <c r="GK300" s="408" t="s">
        <v>733</v>
      </c>
      <c r="GL300" s="409">
        <f>AVERAGE(GL275:GL298)</f>
        <v>0</v>
      </c>
      <c r="GM300" s="409">
        <f t="shared" ref="GM300:GR300" si="3218">AVERAGE(GM275:GM298)</f>
        <v>0</v>
      </c>
      <c r="GN300" s="409">
        <f t="shared" si="3218"/>
        <v>0</v>
      </c>
      <c r="GO300" s="409">
        <f t="shared" si="3218"/>
        <v>0</v>
      </c>
      <c r="GP300" s="409">
        <f t="shared" si="3218"/>
        <v>0</v>
      </c>
      <c r="GQ300" s="409">
        <f t="shared" si="3218"/>
        <v>0</v>
      </c>
      <c r="GR300" s="409">
        <f t="shared" si="3218"/>
        <v>0</v>
      </c>
      <c r="GS300" s="1225"/>
      <c r="GT300" s="1225"/>
      <c r="GU300" s="1226" t="e">
        <f t="shared" ref="GU300" si="3219">AVERAGE(GU275:GU298)</f>
        <v>#DIV/0!</v>
      </c>
      <c r="GV300" s="1226" t="e">
        <f t="shared" ref="GV300:GV306" si="3220">+GR300/GM300*DAY(GK300)</f>
        <v>#DIV/0!</v>
      </c>
      <c r="GW300" s="1227" t="e">
        <f t="shared" ref="GW300:GW306" si="3221">(GP300+GQ300)/GM300</f>
        <v>#DIV/0!</v>
      </c>
      <c r="GX300" s="1227" t="e">
        <f>+GO299/(+GO299+GP299+GQ299)</f>
        <v>#DIV/0!</v>
      </c>
      <c r="GY300" s="1957" t="e" cm="1">
        <f t="array" ref="GY300">GO300/(SUMPRODUCT(--(CHOOSE({1,2,3},GN300,GP300,GQ300)&gt;0),CHOOSE({1,2,3},GN300,GP300,GQ300))+GM300)</f>
        <v>#DIV/0!</v>
      </c>
    </row>
    <row r="301" spans="1:207" x14ac:dyDescent="0.2">
      <c r="A301" s="408" t="s">
        <v>521</v>
      </c>
      <c r="B301" s="409">
        <f>AVERAGE(B296:B298)</f>
        <v>0</v>
      </c>
      <c r="C301" s="409">
        <f t="shared" ref="C301:H301" si="3222">AVERAGE(C296:C298)</f>
        <v>0</v>
      </c>
      <c r="D301" s="409">
        <f t="shared" si="3222"/>
        <v>0</v>
      </c>
      <c r="E301" s="409">
        <f t="shared" si="3222"/>
        <v>0</v>
      </c>
      <c r="F301" s="409">
        <f t="shared" si="3222"/>
        <v>0</v>
      </c>
      <c r="G301" s="409">
        <f t="shared" si="3222"/>
        <v>0</v>
      </c>
      <c r="H301" s="409">
        <f t="shared" si="3222"/>
        <v>0</v>
      </c>
      <c r="I301" s="1225"/>
      <c r="J301" s="1225"/>
      <c r="K301" s="1226" t="e">
        <f t="shared" ref="K301" si="3223">AVERAGE(K296:K298)</f>
        <v>#DIV/0!</v>
      </c>
      <c r="L301" s="1226" t="e">
        <f t="shared" si="3172"/>
        <v>#DIV/0!</v>
      </c>
      <c r="M301" s="1227" t="e">
        <f t="shared" si="3173"/>
        <v>#DIV/0!</v>
      </c>
      <c r="N301" s="1227" t="e">
        <f t="shared" ref="N301:N306" si="3224">+E301/(+E301+F301+G301)</f>
        <v>#DIV/0!</v>
      </c>
      <c r="O301" s="1957" t="e" cm="1">
        <f t="array" ref="O301">E301/(SUMPRODUCT(--(CHOOSE({1,2,3},D301,F301,G301)&gt;0),CHOOSE({1,2,3},D301,F301,G301))+C301)</f>
        <v>#DIV/0!</v>
      </c>
      <c r="Q301" s="408" t="s">
        <v>521</v>
      </c>
      <c r="R301" s="409">
        <f>AVERAGE(R296:R298)</f>
        <v>0</v>
      </c>
      <c r="S301" s="409">
        <f t="shared" ref="S301:X301" si="3225">AVERAGE(S296:S298)</f>
        <v>0</v>
      </c>
      <c r="T301" s="409">
        <f t="shared" si="3225"/>
        <v>0</v>
      </c>
      <c r="U301" s="409">
        <f t="shared" si="3225"/>
        <v>0</v>
      </c>
      <c r="V301" s="409">
        <f t="shared" si="3225"/>
        <v>0</v>
      </c>
      <c r="W301" s="409">
        <f t="shared" si="3225"/>
        <v>0</v>
      </c>
      <c r="X301" s="409">
        <f t="shared" si="3225"/>
        <v>0</v>
      </c>
      <c r="Y301" s="1225"/>
      <c r="Z301" s="1225"/>
      <c r="AA301" s="1226" t="e">
        <f t="shared" ref="AA301" si="3226">AVERAGE(AA296:AA298)</f>
        <v>#DIV/0!</v>
      </c>
      <c r="AB301" s="1226" t="e">
        <f t="shared" si="3176"/>
        <v>#DIV/0!</v>
      </c>
      <c r="AC301" s="1227" t="e">
        <f t="shared" si="3177"/>
        <v>#DIV/0!</v>
      </c>
      <c r="AD301" s="1227" t="e">
        <f t="shared" ref="AD301:AD306" si="3227">+U301/(+U301+V301+W301)</f>
        <v>#DIV/0!</v>
      </c>
      <c r="AE301" s="1957" t="e" cm="1">
        <f t="array" ref="AE301">U301/(SUMPRODUCT(--(CHOOSE({1,2,3},T301,V301,W301)&gt;0),CHOOSE({1,2,3},T301,V301,W301))+S301)</f>
        <v>#DIV/0!</v>
      </c>
      <c r="AG301" s="408" t="s">
        <v>521</v>
      </c>
      <c r="AH301" s="409">
        <f>AVERAGE(AH296:AH298)</f>
        <v>0</v>
      </c>
      <c r="AI301" s="409">
        <f t="shared" ref="AI301:AN301" si="3228">AVERAGE(AI296:AI298)</f>
        <v>0</v>
      </c>
      <c r="AJ301" s="409">
        <f t="shared" si="3228"/>
        <v>0</v>
      </c>
      <c r="AK301" s="409">
        <f t="shared" si="3228"/>
        <v>0</v>
      </c>
      <c r="AL301" s="409">
        <f t="shared" si="3228"/>
        <v>0</v>
      </c>
      <c r="AM301" s="409">
        <f t="shared" si="3228"/>
        <v>0</v>
      </c>
      <c r="AN301" s="409">
        <f t="shared" si="3228"/>
        <v>0</v>
      </c>
      <c r="AO301" s="1225"/>
      <c r="AP301" s="1225"/>
      <c r="AQ301" s="1226" t="e">
        <f t="shared" ref="AQ301" si="3229">AVERAGE(AQ296:AQ298)</f>
        <v>#DIV/0!</v>
      </c>
      <c r="AR301" s="1226" t="e">
        <f t="shared" si="3180"/>
        <v>#DIV/0!</v>
      </c>
      <c r="AS301" s="1227" t="e">
        <f t="shared" si="3181"/>
        <v>#DIV/0!</v>
      </c>
      <c r="AT301" s="1227" t="e">
        <f t="shared" ref="AT301:AT306" si="3230">+AK301/(+AK301+AL301+AM301)</f>
        <v>#DIV/0!</v>
      </c>
      <c r="AU301" s="1957" t="e" cm="1">
        <f t="array" ref="AU301">AK301/(SUMPRODUCT(--(CHOOSE({1,2,3},AJ301,AL301,AM301)&gt;0),CHOOSE({1,2,3},AJ301,AL301,AM301))+AI301)</f>
        <v>#DIV/0!</v>
      </c>
      <c r="AW301" s="408" t="s">
        <v>521</v>
      </c>
      <c r="AX301" s="409">
        <f>AVERAGE(AX296:AX298)</f>
        <v>0</v>
      </c>
      <c r="AY301" s="409">
        <f t="shared" ref="AY301:BD301" si="3231">AVERAGE(AY296:AY298)</f>
        <v>0</v>
      </c>
      <c r="AZ301" s="409">
        <f t="shared" si="3231"/>
        <v>0</v>
      </c>
      <c r="BA301" s="409">
        <f t="shared" si="3231"/>
        <v>0</v>
      </c>
      <c r="BB301" s="409">
        <f t="shared" si="3231"/>
        <v>0</v>
      </c>
      <c r="BC301" s="409">
        <f t="shared" si="3231"/>
        <v>0</v>
      </c>
      <c r="BD301" s="409">
        <f t="shared" si="3231"/>
        <v>0</v>
      </c>
      <c r="BE301" s="1225"/>
      <c r="BF301" s="1225"/>
      <c r="BG301" s="1226" t="e">
        <f t="shared" ref="BG301" si="3232">AVERAGE(BG296:BG298)</f>
        <v>#DIV/0!</v>
      </c>
      <c r="BH301" s="1226" t="e">
        <f t="shared" si="3184"/>
        <v>#DIV/0!</v>
      </c>
      <c r="BI301" s="1227" t="e">
        <f t="shared" si="3185"/>
        <v>#DIV/0!</v>
      </c>
      <c r="BJ301" s="1227" t="e">
        <f t="shared" ref="BJ301:BJ306" si="3233">+BA301/(+BA301+BB301+BC301)</f>
        <v>#DIV/0!</v>
      </c>
      <c r="BK301" s="1957" t="e" cm="1">
        <f t="array" ref="BK301">BA301/(SUMPRODUCT(--(CHOOSE({1,2,3},AZ301,BB301,BC301)&gt;0),CHOOSE({1,2,3},AZ301,BB301,BC301))+AY301)</f>
        <v>#DIV/0!</v>
      </c>
      <c r="BM301" s="408" t="s">
        <v>521</v>
      </c>
      <c r="BN301" s="409">
        <f>AVERAGE(BN296:BN298)</f>
        <v>0</v>
      </c>
      <c r="BO301" s="409">
        <f t="shared" ref="BO301:BT301" si="3234">AVERAGE(BO296:BO298)</f>
        <v>0</v>
      </c>
      <c r="BP301" s="409">
        <f t="shared" si="3234"/>
        <v>0</v>
      </c>
      <c r="BQ301" s="409">
        <f t="shared" si="3234"/>
        <v>0</v>
      </c>
      <c r="BR301" s="409">
        <f t="shared" si="3234"/>
        <v>0</v>
      </c>
      <c r="BS301" s="409">
        <f t="shared" si="3234"/>
        <v>0</v>
      </c>
      <c r="BT301" s="409">
        <f t="shared" si="3234"/>
        <v>0</v>
      </c>
      <c r="BU301" s="1225"/>
      <c r="BV301" s="1225"/>
      <c r="BW301" s="1226" t="e">
        <f t="shared" ref="BW301" si="3235">AVERAGE(BW296:BW298)</f>
        <v>#DIV/0!</v>
      </c>
      <c r="BX301" s="1226" t="e">
        <f t="shared" si="3188"/>
        <v>#DIV/0!</v>
      </c>
      <c r="BY301" s="1227" t="e">
        <f t="shared" si="3189"/>
        <v>#DIV/0!</v>
      </c>
      <c r="BZ301" s="1227" t="e">
        <f t="shared" ref="BZ301:BZ306" si="3236">+BQ301/(+BQ301+BR301+BS301)</f>
        <v>#DIV/0!</v>
      </c>
      <c r="CA301" s="1957" t="e" cm="1">
        <f t="array" ref="CA301">BQ301/(SUMPRODUCT(--(CHOOSE({1,2,3},BP301,BR301,BS301)&gt;0),CHOOSE({1,2,3},BP301,BR301,BS301))+BO301)</f>
        <v>#DIV/0!</v>
      </c>
      <c r="CC301" s="408" t="s">
        <v>521</v>
      </c>
      <c r="CD301" s="409">
        <f>AVERAGE(CD296:CD298)</f>
        <v>0</v>
      </c>
      <c r="CE301" s="409">
        <f t="shared" ref="CE301:CJ301" si="3237">AVERAGE(CE296:CE298)</f>
        <v>0</v>
      </c>
      <c r="CF301" s="409">
        <f t="shared" si="3237"/>
        <v>0</v>
      </c>
      <c r="CG301" s="409">
        <f t="shared" si="3237"/>
        <v>0</v>
      </c>
      <c r="CH301" s="409">
        <f t="shared" si="3237"/>
        <v>0</v>
      </c>
      <c r="CI301" s="409">
        <f t="shared" si="3237"/>
        <v>0</v>
      </c>
      <c r="CJ301" s="409">
        <f t="shared" si="3237"/>
        <v>0</v>
      </c>
      <c r="CK301" s="1225"/>
      <c r="CL301" s="1225"/>
      <c r="CM301" s="1226" t="e">
        <f t="shared" ref="CM301" si="3238">AVERAGE(CM296:CM298)</f>
        <v>#DIV/0!</v>
      </c>
      <c r="CN301" s="1226" t="e">
        <f t="shared" si="3192"/>
        <v>#DIV/0!</v>
      </c>
      <c r="CO301" s="1227" t="e">
        <f t="shared" si="3193"/>
        <v>#DIV/0!</v>
      </c>
      <c r="CP301" s="1227" t="e">
        <f t="shared" ref="CP301:CP306" si="3239">+CG301/(+CG301+CH301+CI301)</f>
        <v>#DIV/0!</v>
      </c>
      <c r="CQ301" s="1957" t="e" cm="1">
        <f t="array" ref="CQ301">CG301/(SUMPRODUCT(--(CHOOSE({1,2,3},CF301,CH301,CI301)&gt;0),CHOOSE({1,2,3},CF301,CH301,CI301))+CE301)</f>
        <v>#DIV/0!</v>
      </c>
      <c r="CS301" s="408" t="s">
        <v>521</v>
      </c>
      <c r="CT301" s="409">
        <f>AVERAGE(CT296:CT298)</f>
        <v>0</v>
      </c>
      <c r="CU301" s="409">
        <f t="shared" ref="CU301:CZ301" si="3240">AVERAGE(CU296:CU298)</f>
        <v>0</v>
      </c>
      <c r="CV301" s="409">
        <f t="shared" si="3240"/>
        <v>0</v>
      </c>
      <c r="CW301" s="409">
        <f t="shared" si="3240"/>
        <v>0</v>
      </c>
      <c r="CX301" s="409">
        <f t="shared" si="3240"/>
        <v>0</v>
      </c>
      <c r="CY301" s="409">
        <f t="shared" si="3240"/>
        <v>0</v>
      </c>
      <c r="CZ301" s="409">
        <f t="shared" si="3240"/>
        <v>0</v>
      </c>
      <c r="DA301" s="1225"/>
      <c r="DB301" s="1225"/>
      <c r="DC301" s="1226" t="e">
        <f t="shared" ref="DC301" si="3241">AVERAGE(DC296:DC298)</f>
        <v>#DIV/0!</v>
      </c>
      <c r="DD301" s="1226" t="e">
        <f t="shared" si="3196"/>
        <v>#DIV/0!</v>
      </c>
      <c r="DE301" s="1227" t="e">
        <f t="shared" si="3197"/>
        <v>#DIV/0!</v>
      </c>
      <c r="DF301" s="1227" t="e">
        <f t="shared" ref="DF301:DF306" si="3242">+CW301/(+CW301+CX301+CY301)</f>
        <v>#DIV/0!</v>
      </c>
      <c r="DG301" s="1957" t="e" cm="1">
        <f t="array" ref="DG301">CW301/(SUMPRODUCT(--(CHOOSE({1,2,3},CV301,CX301,CY301)&gt;0),CHOOSE({1,2,3},CV301,CX301,CY301))+CU301)</f>
        <v>#DIV/0!</v>
      </c>
      <c r="DI301" s="408" t="s">
        <v>521</v>
      </c>
      <c r="DJ301" s="409">
        <f>AVERAGE(DJ296:DJ298)</f>
        <v>0</v>
      </c>
      <c r="DK301" s="409">
        <f t="shared" ref="DK301:DP301" si="3243">AVERAGE(DK296:DK298)</f>
        <v>0</v>
      </c>
      <c r="DL301" s="409">
        <f t="shared" si="3243"/>
        <v>0</v>
      </c>
      <c r="DM301" s="409">
        <f t="shared" si="3243"/>
        <v>0</v>
      </c>
      <c r="DN301" s="409">
        <f t="shared" si="3243"/>
        <v>0</v>
      </c>
      <c r="DO301" s="409">
        <f t="shared" si="3243"/>
        <v>0</v>
      </c>
      <c r="DP301" s="409">
        <f t="shared" si="3243"/>
        <v>0</v>
      </c>
      <c r="DQ301" s="1225"/>
      <c r="DR301" s="1225"/>
      <c r="DS301" s="1226" t="e">
        <f t="shared" ref="DS301" si="3244">AVERAGE(DS296:DS298)</f>
        <v>#DIV/0!</v>
      </c>
      <c r="DT301" s="1226" t="e">
        <f t="shared" si="3200"/>
        <v>#DIV/0!</v>
      </c>
      <c r="DU301" s="1227" t="e">
        <f t="shared" si="3201"/>
        <v>#DIV/0!</v>
      </c>
      <c r="DV301" s="1227" t="e">
        <f t="shared" ref="DV301:DV306" si="3245">+DM301/(+DM301+DN301+DO301)</f>
        <v>#DIV/0!</v>
      </c>
      <c r="DW301" s="1957" t="e" cm="1">
        <f t="array" ref="DW301">DM301/(SUMPRODUCT(--(CHOOSE({1,2,3},DL301,DN301,DO301)&gt;0),CHOOSE({1,2,3},DL301,DN301,DO301))+DK301)</f>
        <v>#DIV/0!</v>
      </c>
      <c r="DY301" s="408" t="s">
        <v>521</v>
      </c>
      <c r="DZ301" s="409">
        <f>AVERAGE(DZ296:DZ298)</f>
        <v>0</v>
      </c>
      <c r="EA301" s="409">
        <f t="shared" ref="EA301:EF301" si="3246">AVERAGE(EA296:EA298)</f>
        <v>0</v>
      </c>
      <c r="EB301" s="409">
        <f t="shared" si="3246"/>
        <v>0</v>
      </c>
      <c r="EC301" s="409">
        <f t="shared" si="3246"/>
        <v>0</v>
      </c>
      <c r="ED301" s="409">
        <f t="shared" si="3246"/>
        <v>0</v>
      </c>
      <c r="EE301" s="409">
        <f t="shared" si="3246"/>
        <v>0</v>
      </c>
      <c r="EF301" s="409">
        <f t="shared" si="3246"/>
        <v>0</v>
      </c>
      <c r="EG301" s="1225"/>
      <c r="EH301" s="1225"/>
      <c r="EI301" s="1226" t="e">
        <f t="shared" ref="EI301" si="3247">AVERAGE(EI296:EI298)</f>
        <v>#DIV/0!</v>
      </c>
      <c r="EJ301" s="1226" t="e">
        <f t="shared" si="3204"/>
        <v>#DIV/0!</v>
      </c>
      <c r="EK301" s="1227" t="e">
        <f t="shared" si="3205"/>
        <v>#DIV/0!</v>
      </c>
      <c r="EL301" s="1227" t="e">
        <f t="shared" ref="EL301:EL306" si="3248">+EC301/(+EC301+ED301+EE301)</f>
        <v>#DIV/0!</v>
      </c>
      <c r="EM301" s="1957" t="e" cm="1">
        <f t="array" ref="EM301">EC301/(SUMPRODUCT(--(CHOOSE({1,2,3},EB301,ED301,EE301)&gt;0),CHOOSE({1,2,3},EB301,ED301,EE301))+EA301)</f>
        <v>#DIV/0!</v>
      </c>
      <c r="EO301" s="408" t="s">
        <v>521</v>
      </c>
      <c r="EP301" s="409">
        <f>AVERAGE(EP296:EP298)</f>
        <v>0</v>
      </c>
      <c r="EQ301" s="409">
        <f t="shared" ref="EQ301:EV301" si="3249">AVERAGE(EQ296:EQ298)</f>
        <v>0</v>
      </c>
      <c r="ER301" s="409">
        <f t="shared" si="3249"/>
        <v>0</v>
      </c>
      <c r="ES301" s="409">
        <f t="shared" si="3249"/>
        <v>0</v>
      </c>
      <c r="ET301" s="409">
        <f t="shared" si="3249"/>
        <v>0</v>
      </c>
      <c r="EU301" s="409">
        <f t="shared" si="3249"/>
        <v>0</v>
      </c>
      <c r="EV301" s="409">
        <f t="shared" si="3249"/>
        <v>0</v>
      </c>
      <c r="EW301" s="1225"/>
      <c r="EX301" s="1225"/>
      <c r="EY301" s="1226" t="e">
        <f t="shared" ref="EY301" si="3250">AVERAGE(EY296:EY298)</f>
        <v>#DIV/0!</v>
      </c>
      <c r="EZ301" s="1226" t="e">
        <f t="shared" si="3208"/>
        <v>#DIV/0!</v>
      </c>
      <c r="FA301" s="1227" t="e">
        <f t="shared" si="3209"/>
        <v>#DIV/0!</v>
      </c>
      <c r="FB301" s="1227" t="e">
        <f t="shared" ref="FB301:FB306" si="3251">+ES301/(+ES301+ET301+EU301)</f>
        <v>#DIV/0!</v>
      </c>
      <c r="FC301" s="1957" t="e" cm="1">
        <f t="array" ref="FC301">ES301/(SUMPRODUCT(--(CHOOSE({1,2,3},FH301,FX301,GN301)&gt;0),CHOOSE({1,2,3},FH301,FX301,GN301))+EQ301)</f>
        <v>#DIV/0!</v>
      </c>
      <c r="FE301" s="408" t="s">
        <v>521</v>
      </c>
      <c r="FF301" s="409">
        <f>AVERAGE(FF296:FF298)</f>
        <v>0</v>
      </c>
      <c r="FG301" s="409">
        <f t="shared" ref="FG301:FL301" si="3252">AVERAGE(FG296:FG298)</f>
        <v>0</v>
      </c>
      <c r="FH301" s="409">
        <f t="shared" si="3252"/>
        <v>0</v>
      </c>
      <c r="FI301" s="409">
        <f t="shared" si="3252"/>
        <v>0</v>
      </c>
      <c r="FJ301" s="409">
        <f t="shared" si="3252"/>
        <v>0</v>
      </c>
      <c r="FK301" s="409">
        <f t="shared" si="3252"/>
        <v>0</v>
      </c>
      <c r="FL301" s="409">
        <f t="shared" si="3252"/>
        <v>0</v>
      </c>
      <c r="FM301" s="1225"/>
      <c r="FN301" s="1225"/>
      <c r="FO301" s="1226" t="e">
        <f t="shared" ref="FO301" si="3253">AVERAGE(FO296:FO298)</f>
        <v>#DIV/0!</v>
      </c>
      <c r="FP301" s="1226" t="e">
        <f t="shared" si="3212"/>
        <v>#DIV/0!</v>
      </c>
      <c r="FQ301" s="1227" t="e">
        <f t="shared" si="3213"/>
        <v>#DIV/0!</v>
      </c>
      <c r="FR301" s="1227" t="e">
        <f t="shared" ref="FR301:FR306" si="3254">+FI301/(+FI301+FJ301+FK301)</f>
        <v>#DIV/0!</v>
      </c>
      <c r="FS301" s="1957" t="e" cm="1">
        <f t="array" ref="FS301">FI301/(SUMPRODUCT(--(CHOOSE({1,2,3},FH301,FJ301,FK301)&gt;0),CHOOSE({1,2,3},FH301,FJ301,FK301))+FG301)</f>
        <v>#DIV/0!</v>
      </c>
      <c r="FU301" s="408" t="s">
        <v>521</v>
      </c>
      <c r="FV301" s="409">
        <f>AVERAGE(FV296:FV298)</f>
        <v>0</v>
      </c>
      <c r="FW301" s="409">
        <f t="shared" ref="FW301:GB301" si="3255">AVERAGE(FW296:FW298)</f>
        <v>0</v>
      </c>
      <c r="FX301" s="409">
        <f t="shared" si="3255"/>
        <v>0</v>
      </c>
      <c r="FY301" s="409">
        <f t="shared" si="3255"/>
        <v>0</v>
      </c>
      <c r="FZ301" s="409">
        <f t="shared" si="3255"/>
        <v>0</v>
      </c>
      <c r="GA301" s="409">
        <f t="shared" si="3255"/>
        <v>0</v>
      </c>
      <c r="GB301" s="409">
        <f t="shared" si="3255"/>
        <v>0</v>
      </c>
      <c r="GC301" s="1225"/>
      <c r="GD301" s="1225"/>
      <c r="GE301" s="1226" t="e">
        <f t="shared" ref="GE301" si="3256">AVERAGE(GE296:GE298)</f>
        <v>#DIV/0!</v>
      </c>
      <c r="GF301" s="1226" t="e">
        <f t="shared" si="3216"/>
        <v>#DIV/0!</v>
      </c>
      <c r="GG301" s="1227" t="e">
        <f t="shared" si="3217"/>
        <v>#DIV/0!</v>
      </c>
      <c r="GH301" s="1227" t="e">
        <f t="shared" ref="GH301:GH306" si="3257">+FY301/(+FY301+FZ301+GA301)</f>
        <v>#DIV/0!</v>
      </c>
      <c r="GI301" s="1957" t="e" cm="1">
        <f t="array" ref="GI301">FY301/(SUMPRODUCT(--(CHOOSE({1,2,3},FX301,FZ301,GA301)&gt;0),CHOOSE({1,2,3},FX301,FZ301,GA301))+FW301)</f>
        <v>#DIV/0!</v>
      </c>
      <c r="GK301" s="408" t="s">
        <v>521</v>
      </c>
      <c r="GL301" s="409">
        <f>AVERAGE(GL296:GL298)</f>
        <v>0</v>
      </c>
      <c r="GM301" s="409">
        <f t="shared" ref="GM301:GR301" si="3258">AVERAGE(GM296:GM298)</f>
        <v>0</v>
      </c>
      <c r="GN301" s="409">
        <f t="shared" si="3258"/>
        <v>0</v>
      </c>
      <c r="GO301" s="409">
        <f t="shared" si="3258"/>
        <v>0</v>
      </c>
      <c r="GP301" s="409">
        <f t="shared" si="3258"/>
        <v>0</v>
      </c>
      <c r="GQ301" s="409">
        <f t="shared" si="3258"/>
        <v>0</v>
      </c>
      <c r="GR301" s="409">
        <f t="shared" si="3258"/>
        <v>0</v>
      </c>
      <c r="GS301" s="1225"/>
      <c r="GT301" s="1225"/>
      <c r="GU301" s="1226" t="e">
        <f t="shared" ref="GU301" si="3259">AVERAGE(GU296:GU298)</f>
        <v>#DIV/0!</v>
      </c>
      <c r="GV301" s="1226" t="e">
        <f t="shared" si="3220"/>
        <v>#DIV/0!</v>
      </c>
      <c r="GW301" s="1227" t="e">
        <f t="shared" si="3221"/>
        <v>#DIV/0!</v>
      </c>
      <c r="GX301" s="1227" t="e">
        <f t="shared" ref="GX301:GX306" si="3260">+GO301/(+GO301+GP301+GQ301)</f>
        <v>#DIV/0!</v>
      </c>
      <c r="GY301" s="1957" t="e" cm="1">
        <f t="array" ref="GY301">GO301/(SUMPRODUCT(--(CHOOSE({1,2,3},GN301,GP301,GQ301)&gt;0),CHOOSE({1,2,3},GN301,GP301,GQ301))+GM301)</f>
        <v>#DIV/0!</v>
      </c>
    </row>
    <row r="302" spans="1:207" x14ac:dyDescent="0.2">
      <c r="A302" s="408" t="s">
        <v>522</v>
      </c>
      <c r="B302" s="409">
        <f>AVERAGE(B293:B298)</f>
        <v>0</v>
      </c>
      <c r="C302" s="409">
        <f t="shared" ref="C302:H302" si="3261">AVERAGE(C293:C298)</f>
        <v>0</v>
      </c>
      <c r="D302" s="409">
        <f t="shared" si="3261"/>
        <v>0</v>
      </c>
      <c r="E302" s="409">
        <f t="shared" si="3261"/>
        <v>0</v>
      </c>
      <c r="F302" s="409">
        <f t="shared" si="3261"/>
        <v>0</v>
      </c>
      <c r="G302" s="409">
        <f t="shared" si="3261"/>
        <v>0</v>
      </c>
      <c r="H302" s="409">
        <f t="shared" si="3261"/>
        <v>0</v>
      </c>
      <c r="I302" s="1225"/>
      <c r="J302" s="1225"/>
      <c r="K302" s="1226" t="e">
        <f t="shared" ref="K302" si="3262">AVERAGE(K293:K298)</f>
        <v>#DIV/0!</v>
      </c>
      <c r="L302" s="1226" t="e">
        <f t="shared" si="3172"/>
        <v>#DIV/0!</v>
      </c>
      <c r="M302" s="1227" t="e">
        <f t="shared" si="3173"/>
        <v>#DIV/0!</v>
      </c>
      <c r="N302" s="1227" t="e">
        <f t="shared" si="3224"/>
        <v>#DIV/0!</v>
      </c>
      <c r="O302" s="1957" t="e" cm="1">
        <f t="array" ref="O302">E302/(SUMPRODUCT(--(CHOOSE({1,2,3},D302,F302,G302)&gt;0),CHOOSE({1,2,3},D302,F302,G302))+C302)</f>
        <v>#DIV/0!</v>
      </c>
      <c r="Q302" s="408" t="s">
        <v>522</v>
      </c>
      <c r="R302" s="409">
        <f>AVERAGE(R293:R298)</f>
        <v>0</v>
      </c>
      <c r="S302" s="409">
        <f t="shared" ref="S302:X302" si="3263">AVERAGE(S293:S298)</f>
        <v>0</v>
      </c>
      <c r="T302" s="409">
        <f t="shared" si="3263"/>
        <v>0</v>
      </c>
      <c r="U302" s="409">
        <f t="shared" si="3263"/>
        <v>0</v>
      </c>
      <c r="V302" s="409">
        <f t="shared" si="3263"/>
        <v>0</v>
      </c>
      <c r="W302" s="409">
        <f t="shared" si="3263"/>
        <v>0</v>
      </c>
      <c r="X302" s="409">
        <f t="shared" si="3263"/>
        <v>0</v>
      </c>
      <c r="Y302" s="1225"/>
      <c r="Z302" s="1225"/>
      <c r="AA302" s="1226" t="e">
        <f t="shared" ref="AA302" si="3264">AVERAGE(AA293:AA298)</f>
        <v>#DIV/0!</v>
      </c>
      <c r="AB302" s="1226" t="e">
        <f t="shared" si="3176"/>
        <v>#DIV/0!</v>
      </c>
      <c r="AC302" s="1227" t="e">
        <f t="shared" si="3177"/>
        <v>#DIV/0!</v>
      </c>
      <c r="AD302" s="1227" t="e">
        <f t="shared" si="3227"/>
        <v>#DIV/0!</v>
      </c>
      <c r="AE302" s="1957" t="e" cm="1">
        <f t="array" ref="AE302">U302/(SUMPRODUCT(--(CHOOSE({1,2,3},T302,V302,W302)&gt;0),CHOOSE({1,2,3},T302,V302,W302))+S302)</f>
        <v>#DIV/0!</v>
      </c>
      <c r="AG302" s="408" t="s">
        <v>522</v>
      </c>
      <c r="AH302" s="409">
        <f>AVERAGE(AH293:AH298)</f>
        <v>0</v>
      </c>
      <c r="AI302" s="409">
        <f t="shared" ref="AI302:AN302" si="3265">AVERAGE(AI293:AI298)</f>
        <v>0</v>
      </c>
      <c r="AJ302" s="409">
        <f t="shared" si="3265"/>
        <v>0</v>
      </c>
      <c r="AK302" s="409">
        <f t="shared" si="3265"/>
        <v>0</v>
      </c>
      <c r="AL302" s="409">
        <f t="shared" si="3265"/>
        <v>0</v>
      </c>
      <c r="AM302" s="409">
        <f t="shared" si="3265"/>
        <v>0</v>
      </c>
      <c r="AN302" s="409">
        <f t="shared" si="3265"/>
        <v>0</v>
      </c>
      <c r="AO302" s="1225"/>
      <c r="AP302" s="1225"/>
      <c r="AQ302" s="1226" t="e">
        <f t="shared" ref="AQ302" si="3266">AVERAGE(AQ293:AQ298)</f>
        <v>#DIV/0!</v>
      </c>
      <c r="AR302" s="1226" t="e">
        <f t="shared" si="3180"/>
        <v>#DIV/0!</v>
      </c>
      <c r="AS302" s="1227" t="e">
        <f t="shared" si="3181"/>
        <v>#DIV/0!</v>
      </c>
      <c r="AT302" s="1227" t="e">
        <f t="shared" si="3230"/>
        <v>#DIV/0!</v>
      </c>
      <c r="AU302" s="1957" t="e" cm="1">
        <f t="array" ref="AU302">AK302/(SUMPRODUCT(--(CHOOSE({1,2,3},AJ302,AL302,AM302)&gt;0),CHOOSE({1,2,3},AJ302,AL302,AM302))+AI302)</f>
        <v>#DIV/0!</v>
      </c>
      <c r="AW302" s="408" t="s">
        <v>522</v>
      </c>
      <c r="AX302" s="409">
        <f>AVERAGE(AX293:AX298)</f>
        <v>0</v>
      </c>
      <c r="AY302" s="409">
        <f t="shared" ref="AY302:BD302" si="3267">AVERAGE(AY293:AY298)</f>
        <v>0</v>
      </c>
      <c r="AZ302" s="409">
        <f t="shared" si="3267"/>
        <v>0</v>
      </c>
      <c r="BA302" s="409">
        <f t="shared" si="3267"/>
        <v>0</v>
      </c>
      <c r="BB302" s="409">
        <f t="shared" si="3267"/>
        <v>0</v>
      </c>
      <c r="BC302" s="409">
        <f t="shared" si="3267"/>
        <v>0</v>
      </c>
      <c r="BD302" s="409">
        <f t="shared" si="3267"/>
        <v>0</v>
      </c>
      <c r="BE302" s="1225"/>
      <c r="BF302" s="1225"/>
      <c r="BG302" s="1226" t="e">
        <f t="shared" ref="BG302" si="3268">AVERAGE(BG293:BG298)</f>
        <v>#DIV/0!</v>
      </c>
      <c r="BH302" s="1226" t="e">
        <f t="shared" si="3184"/>
        <v>#DIV/0!</v>
      </c>
      <c r="BI302" s="1227" t="e">
        <f t="shared" si="3185"/>
        <v>#DIV/0!</v>
      </c>
      <c r="BJ302" s="1227" t="e">
        <f t="shared" si="3233"/>
        <v>#DIV/0!</v>
      </c>
      <c r="BK302" s="1957" t="e" cm="1">
        <f t="array" ref="BK302">BA302/(SUMPRODUCT(--(CHOOSE({1,2,3},AZ302,BB302,BC302)&gt;0),CHOOSE({1,2,3},AZ302,BB302,BC302))+AY302)</f>
        <v>#DIV/0!</v>
      </c>
      <c r="BM302" s="408" t="s">
        <v>522</v>
      </c>
      <c r="BN302" s="409">
        <f>AVERAGE(BN293:BN298)</f>
        <v>0</v>
      </c>
      <c r="BO302" s="409">
        <f t="shared" ref="BO302:BT302" si="3269">AVERAGE(BO293:BO298)</f>
        <v>0</v>
      </c>
      <c r="BP302" s="409">
        <f t="shared" si="3269"/>
        <v>0</v>
      </c>
      <c r="BQ302" s="409">
        <f t="shared" si="3269"/>
        <v>0</v>
      </c>
      <c r="BR302" s="409">
        <f t="shared" si="3269"/>
        <v>0</v>
      </c>
      <c r="BS302" s="409">
        <f t="shared" si="3269"/>
        <v>0</v>
      </c>
      <c r="BT302" s="409">
        <f t="shared" si="3269"/>
        <v>0</v>
      </c>
      <c r="BU302" s="1225"/>
      <c r="BV302" s="1225"/>
      <c r="BW302" s="1226" t="e">
        <f t="shared" ref="BW302" si="3270">AVERAGE(BW293:BW298)</f>
        <v>#DIV/0!</v>
      </c>
      <c r="BX302" s="1226" t="e">
        <f t="shared" si="3188"/>
        <v>#DIV/0!</v>
      </c>
      <c r="BY302" s="1227" t="e">
        <f t="shared" si="3189"/>
        <v>#DIV/0!</v>
      </c>
      <c r="BZ302" s="1227" t="e">
        <f t="shared" si="3236"/>
        <v>#DIV/0!</v>
      </c>
      <c r="CA302" s="1957" t="e" cm="1">
        <f t="array" ref="CA302">BQ302/(SUMPRODUCT(--(CHOOSE({1,2,3},BP302,BR302,BS302)&gt;0),CHOOSE({1,2,3},BP302,BR302,BS302))+BO302)</f>
        <v>#DIV/0!</v>
      </c>
      <c r="CC302" s="408" t="s">
        <v>522</v>
      </c>
      <c r="CD302" s="409">
        <f>AVERAGE(CD293:CD298)</f>
        <v>0</v>
      </c>
      <c r="CE302" s="409">
        <f t="shared" ref="CE302:CJ302" si="3271">AVERAGE(CE293:CE298)</f>
        <v>0</v>
      </c>
      <c r="CF302" s="409">
        <f t="shared" si="3271"/>
        <v>0</v>
      </c>
      <c r="CG302" s="409">
        <f t="shared" si="3271"/>
        <v>0</v>
      </c>
      <c r="CH302" s="409">
        <f t="shared" si="3271"/>
        <v>0</v>
      </c>
      <c r="CI302" s="409">
        <f t="shared" si="3271"/>
        <v>0</v>
      </c>
      <c r="CJ302" s="409">
        <f t="shared" si="3271"/>
        <v>0</v>
      </c>
      <c r="CK302" s="1225"/>
      <c r="CL302" s="1225"/>
      <c r="CM302" s="1226" t="e">
        <f t="shared" ref="CM302" si="3272">AVERAGE(CM293:CM298)</f>
        <v>#DIV/0!</v>
      </c>
      <c r="CN302" s="1226" t="e">
        <f t="shared" si="3192"/>
        <v>#DIV/0!</v>
      </c>
      <c r="CO302" s="1227" t="e">
        <f t="shared" si="3193"/>
        <v>#DIV/0!</v>
      </c>
      <c r="CP302" s="1227" t="e">
        <f t="shared" si="3239"/>
        <v>#DIV/0!</v>
      </c>
      <c r="CQ302" s="1957" t="e" cm="1">
        <f t="array" ref="CQ302">CG302/(SUMPRODUCT(--(CHOOSE({1,2,3},CF302,CH302,CI302)&gt;0),CHOOSE({1,2,3},CF302,CH302,CI302))+CE302)</f>
        <v>#DIV/0!</v>
      </c>
      <c r="CS302" s="408" t="s">
        <v>522</v>
      </c>
      <c r="CT302" s="409">
        <f>AVERAGE(CT293:CT298)</f>
        <v>0</v>
      </c>
      <c r="CU302" s="409">
        <f t="shared" ref="CU302:CZ302" si="3273">AVERAGE(CU293:CU298)</f>
        <v>0</v>
      </c>
      <c r="CV302" s="409">
        <f t="shared" si="3273"/>
        <v>0</v>
      </c>
      <c r="CW302" s="409">
        <f t="shared" si="3273"/>
        <v>0</v>
      </c>
      <c r="CX302" s="409">
        <f t="shared" si="3273"/>
        <v>0</v>
      </c>
      <c r="CY302" s="409">
        <f t="shared" si="3273"/>
        <v>0</v>
      </c>
      <c r="CZ302" s="409">
        <f t="shared" si="3273"/>
        <v>0</v>
      </c>
      <c r="DA302" s="1225"/>
      <c r="DB302" s="1225"/>
      <c r="DC302" s="1226" t="e">
        <f t="shared" ref="DC302" si="3274">AVERAGE(DC293:DC298)</f>
        <v>#DIV/0!</v>
      </c>
      <c r="DD302" s="1226" t="e">
        <f t="shared" si="3196"/>
        <v>#DIV/0!</v>
      </c>
      <c r="DE302" s="1227" t="e">
        <f t="shared" si="3197"/>
        <v>#DIV/0!</v>
      </c>
      <c r="DF302" s="1227" t="e">
        <f t="shared" si="3242"/>
        <v>#DIV/0!</v>
      </c>
      <c r="DG302" s="1957" t="e" cm="1">
        <f t="array" ref="DG302">CW302/(SUMPRODUCT(--(CHOOSE({1,2,3},CV302,CX302,CY302)&gt;0),CHOOSE({1,2,3},CV302,CX302,CY302))+CU302)</f>
        <v>#DIV/0!</v>
      </c>
      <c r="DI302" s="408" t="s">
        <v>522</v>
      </c>
      <c r="DJ302" s="409">
        <f>AVERAGE(DJ293:DJ298)</f>
        <v>0</v>
      </c>
      <c r="DK302" s="409">
        <f t="shared" ref="DK302:DP302" si="3275">AVERAGE(DK293:DK298)</f>
        <v>0</v>
      </c>
      <c r="DL302" s="409">
        <f t="shared" si="3275"/>
        <v>0</v>
      </c>
      <c r="DM302" s="409">
        <f t="shared" si="3275"/>
        <v>0</v>
      </c>
      <c r="DN302" s="409">
        <f t="shared" si="3275"/>
        <v>0</v>
      </c>
      <c r="DO302" s="409">
        <f t="shared" si="3275"/>
        <v>0</v>
      </c>
      <c r="DP302" s="409">
        <f t="shared" si="3275"/>
        <v>0</v>
      </c>
      <c r="DQ302" s="1225"/>
      <c r="DR302" s="1225"/>
      <c r="DS302" s="1226" t="e">
        <f t="shared" ref="DS302" si="3276">AVERAGE(DS293:DS298)</f>
        <v>#DIV/0!</v>
      </c>
      <c r="DT302" s="1226" t="e">
        <f t="shared" si="3200"/>
        <v>#DIV/0!</v>
      </c>
      <c r="DU302" s="1227" t="e">
        <f t="shared" si="3201"/>
        <v>#DIV/0!</v>
      </c>
      <c r="DV302" s="1227" t="e">
        <f t="shared" si="3245"/>
        <v>#DIV/0!</v>
      </c>
      <c r="DW302" s="1957" t="e" cm="1">
        <f t="array" ref="DW302">DM302/(SUMPRODUCT(--(CHOOSE({1,2,3},DL302,DN302,DO302)&gt;0),CHOOSE({1,2,3},DL302,DN302,DO302))+DK302)</f>
        <v>#DIV/0!</v>
      </c>
      <c r="DY302" s="408" t="s">
        <v>522</v>
      </c>
      <c r="DZ302" s="409">
        <f>AVERAGE(DZ293:DZ298)</f>
        <v>0</v>
      </c>
      <c r="EA302" s="409">
        <f t="shared" ref="EA302:EF302" si="3277">AVERAGE(EA293:EA298)</f>
        <v>0</v>
      </c>
      <c r="EB302" s="409">
        <f t="shared" si="3277"/>
        <v>0</v>
      </c>
      <c r="EC302" s="409">
        <f t="shared" si="3277"/>
        <v>0</v>
      </c>
      <c r="ED302" s="409">
        <f t="shared" si="3277"/>
        <v>0</v>
      </c>
      <c r="EE302" s="409">
        <f t="shared" si="3277"/>
        <v>0</v>
      </c>
      <c r="EF302" s="409">
        <f t="shared" si="3277"/>
        <v>0</v>
      </c>
      <c r="EG302" s="1225"/>
      <c r="EH302" s="1225"/>
      <c r="EI302" s="1226" t="e">
        <f t="shared" ref="EI302" si="3278">AVERAGE(EI293:EI298)</f>
        <v>#DIV/0!</v>
      </c>
      <c r="EJ302" s="1226" t="e">
        <f t="shared" si="3204"/>
        <v>#DIV/0!</v>
      </c>
      <c r="EK302" s="1227" t="e">
        <f t="shared" si="3205"/>
        <v>#DIV/0!</v>
      </c>
      <c r="EL302" s="1227" t="e">
        <f t="shared" si="3248"/>
        <v>#DIV/0!</v>
      </c>
      <c r="EM302" s="1957" t="e" cm="1">
        <f t="array" ref="EM302">EC302/(SUMPRODUCT(--(CHOOSE({1,2,3},EB302,ED302,EE302)&gt;0),CHOOSE({1,2,3},EB302,ED302,EE302))+EA302)</f>
        <v>#DIV/0!</v>
      </c>
      <c r="EO302" s="408" t="s">
        <v>522</v>
      </c>
      <c r="EP302" s="409">
        <f>AVERAGE(EP293:EP298)</f>
        <v>0</v>
      </c>
      <c r="EQ302" s="409">
        <f t="shared" ref="EQ302:EV302" si="3279">AVERAGE(EQ293:EQ298)</f>
        <v>0</v>
      </c>
      <c r="ER302" s="409">
        <f t="shared" si="3279"/>
        <v>0</v>
      </c>
      <c r="ES302" s="409">
        <f t="shared" si="3279"/>
        <v>0</v>
      </c>
      <c r="ET302" s="409">
        <f t="shared" si="3279"/>
        <v>0</v>
      </c>
      <c r="EU302" s="409">
        <f t="shared" si="3279"/>
        <v>0</v>
      </c>
      <c r="EV302" s="409">
        <f t="shared" si="3279"/>
        <v>0</v>
      </c>
      <c r="EW302" s="1225"/>
      <c r="EX302" s="1225"/>
      <c r="EY302" s="1226" t="e">
        <f t="shared" ref="EY302" si="3280">AVERAGE(EY293:EY298)</f>
        <v>#DIV/0!</v>
      </c>
      <c r="EZ302" s="1226" t="e">
        <f t="shared" si="3208"/>
        <v>#DIV/0!</v>
      </c>
      <c r="FA302" s="1227" t="e">
        <f t="shared" si="3209"/>
        <v>#DIV/0!</v>
      </c>
      <c r="FB302" s="1227" t="e">
        <f t="shared" si="3251"/>
        <v>#DIV/0!</v>
      </c>
      <c r="FC302" s="1957" t="e" cm="1">
        <f t="array" ref="FC302">ES302/(SUMPRODUCT(--(CHOOSE({1,2,3},FH302,FX302,GN302)&gt;0),CHOOSE({1,2,3},FH302,FX302,GN302))+EQ302)</f>
        <v>#DIV/0!</v>
      </c>
      <c r="FE302" s="408" t="s">
        <v>522</v>
      </c>
      <c r="FF302" s="409">
        <f>AVERAGE(FF293:FF298)</f>
        <v>0</v>
      </c>
      <c r="FG302" s="409">
        <f t="shared" ref="FG302:FL302" si="3281">AVERAGE(FG293:FG298)</f>
        <v>0</v>
      </c>
      <c r="FH302" s="409">
        <f t="shared" si="3281"/>
        <v>0</v>
      </c>
      <c r="FI302" s="409">
        <f t="shared" si="3281"/>
        <v>0</v>
      </c>
      <c r="FJ302" s="409">
        <f t="shared" si="3281"/>
        <v>0</v>
      </c>
      <c r="FK302" s="409">
        <f t="shared" si="3281"/>
        <v>0</v>
      </c>
      <c r="FL302" s="409">
        <f t="shared" si="3281"/>
        <v>0</v>
      </c>
      <c r="FM302" s="1225"/>
      <c r="FN302" s="1225"/>
      <c r="FO302" s="1226" t="e">
        <f t="shared" ref="FO302" si="3282">AVERAGE(FO293:FO298)</f>
        <v>#DIV/0!</v>
      </c>
      <c r="FP302" s="1226" t="e">
        <f t="shared" si="3212"/>
        <v>#DIV/0!</v>
      </c>
      <c r="FQ302" s="1227" t="e">
        <f t="shared" si="3213"/>
        <v>#DIV/0!</v>
      </c>
      <c r="FR302" s="1227" t="e">
        <f t="shared" si="3254"/>
        <v>#DIV/0!</v>
      </c>
      <c r="FS302" s="1957" t="e" cm="1">
        <f t="array" ref="FS302">FI302/(SUMPRODUCT(--(CHOOSE({1,2,3},FH302,FJ302,FK302)&gt;0),CHOOSE({1,2,3},FH302,FJ302,FK302))+FG302)</f>
        <v>#DIV/0!</v>
      </c>
      <c r="FU302" s="408" t="s">
        <v>522</v>
      </c>
      <c r="FV302" s="409">
        <f>AVERAGE(FV293:FV298)</f>
        <v>0</v>
      </c>
      <c r="FW302" s="409">
        <f t="shared" ref="FW302:GB302" si="3283">AVERAGE(FW293:FW298)</f>
        <v>0</v>
      </c>
      <c r="FX302" s="409">
        <f t="shared" si="3283"/>
        <v>0</v>
      </c>
      <c r="FY302" s="409">
        <f t="shared" si="3283"/>
        <v>0</v>
      </c>
      <c r="FZ302" s="409">
        <f t="shared" si="3283"/>
        <v>0</v>
      </c>
      <c r="GA302" s="409">
        <f t="shared" si="3283"/>
        <v>0</v>
      </c>
      <c r="GB302" s="409">
        <f t="shared" si="3283"/>
        <v>0</v>
      </c>
      <c r="GC302" s="1225"/>
      <c r="GD302" s="1225"/>
      <c r="GE302" s="1226" t="e">
        <f t="shared" ref="GE302" si="3284">AVERAGE(GE293:GE298)</f>
        <v>#DIV/0!</v>
      </c>
      <c r="GF302" s="1226" t="e">
        <f t="shared" si="3216"/>
        <v>#DIV/0!</v>
      </c>
      <c r="GG302" s="1227" t="e">
        <f t="shared" si="3217"/>
        <v>#DIV/0!</v>
      </c>
      <c r="GH302" s="1227" t="e">
        <f t="shared" si="3257"/>
        <v>#DIV/0!</v>
      </c>
      <c r="GI302" s="1957" t="e" cm="1">
        <f t="array" ref="GI302">FY302/(SUMPRODUCT(--(CHOOSE({1,2,3},FX302,FZ302,GA302)&gt;0),CHOOSE({1,2,3},FX302,FZ302,GA302))+FW302)</f>
        <v>#DIV/0!</v>
      </c>
      <c r="GK302" s="408" t="s">
        <v>522</v>
      </c>
      <c r="GL302" s="409">
        <f>AVERAGE(GL293:GL298)</f>
        <v>0</v>
      </c>
      <c r="GM302" s="409">
        <f t="shared" ref="GM302:GR302" si="3285">AVERAGE(GM293:GM298)</f>
        <v>0</v>
      </c>
      <c r="GN302" s="409">
        <f t="shared" si="3285"/>
        <v>0</v>
      </c>
      <c r="GO302" s="409">
        <f t="shared" si="3285"/>
        <v>0</v>
      </c>
      <c r="GP302" s="409">
        <f t="shared" si="3285"/>
        <v>0</v>
      </c>
      <c r="GQ302" s="409">
        <f t="shared" si="3285"/>
        <v>0</v>
      </c>
      <c r="GR302" s="409">
        <f t="shared" si="3285"/>
        <v>0</v>
      </c>
      <c r="GS302" s="1225"/>
      <c r="GT302" s="1225"/>
      <c r="GU302" s="1226" t="e">
        <f t="shared" ref="GU302" si="3286">AVERAGE(GU293:GU298)</f>
        <v>#DIV/0!</v>
      </c>
      <c r="GV302" s="1226" t="e">
        <f t="shared" si="3220"/>
        <v>#DIV/0!</v>
      </c>
      <c r="GW302" s="1227" t="e">
        <f t="shared" si="3221"/>
        <v>#DIV/0!</v>
      </c>
      <c r="GX302" s="1227" t="e">
        <f t="shared" si="3260"/>
        <v>#DIV/0!</v>
      </c>
      <c r="GY302" s="1957" t="e" cm="1">
        <f t="array" ref="GY302">GO302/(SUMPRODUCT(--(CHOOSE({1,2,3},GN302,GP302,GQ302)&gt;0),CHOOSE({1,2,3},GN302,GP302,GQ302))+GM302)</f>
        <v>#DIV/0!</v>
      </c>
    </row>
    <row r="303" spans="1:207" x14ac:dyDescent="0.2">
      <c r="A303" s="408" t="s">
        <v>523</v>
      </c>
      <c r="B303" s="409">
        <f>AVERAGE(B287:B298)</f>
        <v>0</v>
      </c>
      <c r="C303" s="409">
        <f t="shared" ref="C303:H303" si="3287">AVERAGE(C287:C298)</f>
        <v>0</v>
      </c>
      <c r="D303" s="409">
        <f t="shared" si="3287"/>
        <v>0</v>
      </c>
      <c r="E303" s="409">
        <f t="shared" si="3287"/>
        <v>0</v>
      </c>
      <c r="F303" s="409">
        <f t="shared" si="3287"/>
        <v>0</v>
      </c>
      <c r="G303" s="409">
        <f t="shared" si="3287"/>
        <v>0</v>
      </c>
      <c r="H303" s="409">
        <f t="shared" si="3287"/>
        <v>0</v>
      </c>
      <c r="I303" s="1225"/>
      <c r="J303" s="1225"/>
      <c r="K303" s="1226" t="e">
        <f t="shared" ref="K303" si="3288">AVERAGE(K287:K298)</f>
        <v>#DIV/0!</v>
      </c>
      <c r="L303" s="1226" t="e">
        <f t="shared" si="3172"/>
        <v>#DIV/0!</v>
      </c>
      <c r="M303" s="1227" t="e">
        <f t="shared" si="3173"/>
        <v>#DIV/0!</v>
      </c>
      <c r="N303" s="1227" t="e">
        <f t="shared" si="3224"/>
        <v>#DIV/0!</v>
      </c>
      <c r="O303" s="1957" t="e" cm="1">
        <f t="array" ref="O303">E303/(SUMPRODUCT(--(CHOOSE({1,2,3},D303,F303,G303)&gt;0),CHOOSE({1,2,3},D303,F303,G303))+C303)</f>
        <v>#DIV/0!</v>
      </c>
      <c r="Q303" s="408" t="s">
        <v>523</v>
      </c>
      <c r="R303" s="409">
        <f>AVERAGE(R287:R298)</f>
        <v>0</v>
      </c>
      <c r="S303" s="409">
        <f t="shared" ref="S303:X303" si="3289">AVERAGE(S287:S298)</f>
        <v>0</v>
      </c>
      <c r="T303" s="409">
        <f t="shared" si="3289"/>
        <v>0</v>
      </c>
      <c r="U303" s="409">
        <f t="shared" si="3289"/>
        <v>0</v>
      </c>
      <c r="V303" s="409">
        <f t="shared" si="3289"/>
        <v>0</v>
      </c>
      <c r="W303" s="409">
        <f t="shared" si="3289"/>
        <v>0</v>
      </c>
      <c r="X303" s="409">
        <f t="shared" si="3289"/>
        <v>0</v>
      </c>
      <c r="Y303" s="1225"/>
      <c r="Z303" s="1225"/>
      <c r="AA303" s="1226" t="e">
        <f t="shared" ref="AA303" si="3290">AVERAGE(AA287:AA298)</f>
        <v>#DIV/0!</v>
      </c>
      <c r="AB303" s="1226" t="e">
        <f t="shared" si="3176"/>
        <v>#DIV/0!</v>
      </c>
      <c r="AC303" s="1227" t="e">
        <f t="shared" si="3177"/>
        <v>#DIV/0!</v>
      </c>
      <c r="AD303" s="1227" t="e">
        <f t="shared" si="3227"/>
        <v>#DIV/0!</v>
      </c>
      <c r="AE303" s="1957" t="e" cm="1">
        <f t="array" ref="AE303">U303/(SUMPRODUCT(--(CHOOSE({1,2,3},T303,V303,W303)&gt;0),CHOOSE({1,2,3},T303,V303,W303))+S303)</f>
        <v>#DIV/0!</v>
      </c>
      <c r="AG303" s="408" t="s">
        <v>523</v>
      </c>
      <c r="AH303" s="409">
        <f>AVERAGE(AH287:AH298)</f>
        <v>0</v>
      </c>
      <c r="AI303" s="409">
        <f t="shared" ref="AI303:AN303" si="3291">AVERAGE(AI287:AI298)</f>
        <v>0</v>
      </c>
      <c r="AJ303" s="409">
        <f t="shared" si="3291"/>
        <v>0</v>
      </c>
      <c r="AK303" s="409">
        <f t="shared" si="3291"/>
        <v>0</v>
      </c>
      <c r="AL303" s="409">
        <f t="shared" si="3291"/>
        <v>0</v>
      </c>
      <c r="AM303" s="409">
        <f t="shared" si="3291"/>
        <v>0</v>
      </c>
      <c r="AN303" s="409">
        <f t="shared" si="3291"/>
        <v>0</v>
      </c>
      <c r="AO303" s="1225"/>
      <c r="AP303" s="1225"/>
      <c r="AQ303" s="1226" t="e">
        <f t="shared" ref="AQ303" si="3292">AVERAGE(AQ287:AQ298)</f>
        <v>#DIV/0!</v>
      </c>
      <c r="AR303" s="1226" t="e">
        <f t="shared" si="3180"/>
        <v>#DIV/0!</v>
      </c>
      <c r="AS303" s="1227" t="e">
        <f t="shared" si="3181"/>
        <v>#DIV/0!</v>
      </c>
      <c r="AT303" s="1227" t="e">
        <f t="shared" si="3230"/>
        <v>#DIV/0!</v>
      </c>
      <c r="AU303" s="1957" t="e" cm="1">
        <f t="array" ref="AU303">AK303/(SUMPRODUCT(--(CHOOSE({1,2,3},AJ303,AL303,AM303)&gt;0),CHOOSE({1,2,3},AJ303,AL303,AM303))+AI303)</f>
        <v>#DIV/0!</v>
      </c>
      <c r="AW303" s="408" t="s">
        <v>523</v>
      </c>
      <c r="AX303" s="409">
        <f>AVERAGE(AX287:AX298)</f>
        <v>0</v>
      </c>
      <c r="AY303" s="409">
        <f t="shared" ref="AY303:BD303" si="3293">AVERAGE(AY287:AY298)</f>
        <v>0</v>
      </c>
      <c r="AZ303" s="409">
        <f t="shared" si="3293"/>
        <v>0</v>
      </c>
      <c r="BA303" s="409">
        <f t="shared" si="3293"/>
        <v>0</v>
      </c>
      <c r="BB303" s="409">
        <f t="shared" si="3293"/>
        <v>0</v>
      </c>
      <c r="BC303" s="409">
        <f t="shared" si="3293"/>
        <v>0</v>
      </c>
      <c r="BD303" s="409">
        <f t="shared" si="3293"/>
        <v>0</v>
      </c>
      <c r="BE303" s="1225"/>
      <c r="BF303" s="1225"/>
      <c r="BG303" s="1226" t="e">
        <f t="shared" ref="BG303" si="3294">AVERAGE(BG287:BG298)</f>
        <v>#DIV/0!</v>
      </c>
      <c r="BH303" s="1226" t="e">
        <f t="shared" si="3184"/>
        <v>#DIV/0!</v>
      </c>
      <c r="BI303" s="1227" t="e">
        <f t="shared" si="3185"/>
        <v>#DIV/0!</v>
      </c>
      <c r="BJ303" s="1227" t="e">
        <f t="shared" si="3233"/>
        <v>#DIV/0!</v>
      </c>
      <c r="BK303" s="1957" t="e" cm="1">
        <f t="array" ref="BK303">BA303/(SUMPRODUCT(--(CHOOSE({1,2,3},AZ303,BB303,BC303)&gt;0),CHOOSE({1,2,3},AZ303,BB303,BC303))+AY303)</f>
        <v>#DIV/0!</v>
      </c>
      <c r="BM303" s="408" t="s">
        <v>523</v>
      </c>
      <c r="BN303" s="409">
        <f>AVERAGE(BN287:BN298)</f>
        <v>0</v>
      </c>
      <c r="BO303" s="409">
        <f t="shared" ref="BO303:BT303" si="3295">AVERAGE(BO287:BO298)</f>
        <v>0</v>
      </c>
      <c r="BP303" s="409">
        <f t="shared" si="3295"/>
        <v>0</v>
      </c>
      <c r="BQ303" s="409">
        <f t="shared" si="3295"/>
        <v>0</v>
      </c>
      <c r="BR303" s="409">
        <f t="shared" si="3295"/>
        <v>0</v>
      </c>
      <c r="BS303" s="409">
        <f t="shared" si="3295"/>
        <v>0</v>
      </c>
      <c r="BT303" s="409">
        <f t="shared" si="3295"/>
        <v>0</v>
      </c>
      <c r="BU303" s="1225"/>
      <c r="BV303" s="1225"/>
      <c r="BW303" s="1226" t="e">
        <f t="shared" ref="BW303" si="3296">AVERAGE(BW287:BW298)</f>
        <v>#DIV/0!</v>
      </c>
      <c r="BX303" s="1226" t="e">
        <f t="shared" si="3188"/>
        <v>#DIV/0!</v>
      </c>
      <c r="BY303" s="1227" t="e">
        <f t="shared" si="3189"/>
        <v>#DIV/0!</v>
      </c>
      <c r="BZ303" s="1227" t="e">
        <f t="shared" si="3236"/>
        <v>#DIV/0!</v>
      </c>
      <c r="CA303" s="1957" t="e" cm="1">
        <f t="array" ref="CA303">BQ303/(SUMPRODUCT(--(CHOOSE({1,2,3},BP303,BR303,BS303)&gt;0),CHOOSE({1,2,3},BP303,BR303,BS303))+BO303)</f>
        <v>#DIV/0!</v>
      </c>
      <c r="CC303" s="408" t="s">
        <v>523</v>
      </c>
      <c r="CD303" s="409">
        <f>AVERAGE(CD287:CD298)</f>
        <v>0</v>
      </c>
      <c r="CE303" s="409">
        <f t="shared" ref="CE303:CJ303" si="3297">AVERAGE(CE287:CE298)</f>
        <v>0</v>
      </c>
      <c r="CF303" s="409">
        <f t="shared" si="3297"/>
        <v>0</v>
      </c>
      <c r="CG303" s="409">
        <f t="shared" si="3297"/>
        <v>0</v>
      </c>
      <c r="CH303" s="409">
        <f t="shared" si="3297"/>
        <v>0</v>
      </c>
      <c r="CI303" s="409">
        <f t="shared" si="3297"/>
        <v>0</v>
      </c>
      <c r="CJ303" s="409">
        <f t="shared" si="3297"/>
        <v>0</v>
      </c>
      <c r="CK303" s="1225"/>
      <c r="CL303" s="1225"/>
      <c r="CM303" s="1226" t="e">
        <f t="shared" ref="CM303" si="3298">AVERAGE(CM287:CM298)</f>
        <v>#DIV/0!</v>
      </c>
      <c r="CN303" s="1226" t="e">
        <f t="shared" si="3192"/>
        <v>#DIV/0!</v>
      </c>
      <c r="CO303" s="1227" t="e">
        <f t="shared" si="3193"/>
        <v>#DIV/0!</v>
      </c>
      <c r="CP303" s="1227" t="e">
        <f t="shared" si="3239"/>
        <v>#DIV/0!</v>
      </c>
      <c r="CQ303" s="1957" t="e" cm="1">
        <f t="array" ref="CQ303">CG303/(SUMPRODUCT(--(CHOOSE({1,2,3},CF303,CH303,CI303)&gt;0),CHOOSE({1,2,3},CF303,CH303,CI303))+CE303)</f>
        <v>#DIV/0!</v>
      </c>
      <c r="CS303" s="408" t="s">
        <v>523</v>
      </c>
      <c r="CT303" s="409">
        <f>AVERAGE(CT287:CT298)</f>
        <v>0</v>
      </c>
      <c r="CU303" s="409">
        <f t="shared" ref="CU303:CZ303" si="3299">AVERAGE(CU287:CU298)</f>
        <v>0</v>
      </c>
      <c r="CV303" s="409">
        <f t="shared" si="3299"/>
        <v>0</v>
      </c>
      <c r="CW303" s="409">
        <f t="shared" si="3299"/>
        <v>0</v>
      </c>
      <c r="CX303" s="409">
        <f t="shared" si="3299"/>
        <v>0</v>
      </c>
      <c r="CY303" s="409">
        <f t="shared" si="3299"/>
        <v>0</v>
      </c>
      <c r="CZ303" s="409">
        <f t="shared" si="3299"/>
        <v>0</v>
      </c>
      <c r="DA303" s="1225"/>
      <c r="DB303" s="1225"/>
      <c r="DC303" s="1226" t="e">
        <f t="shared" ref="DC303" si="3300">AVERAGE(DC287:DC298)</f>
        <v>#DIV/0!</v>
      </c>
      <c r="DD303" s="1226" t="e">
        <f t="shared" si="3196"/>
        <v>#DIV/0!</v>
      </c>
      <c r="DE303" s="1227" t="e">
        <f t="shared" si="3197"/>
        <v>#DIV/0!</v>
      </c>
      <c r="DF303" s="1227" t="e">
        <f t="shared" si="3242"/>
        <v>#DIV/0!</v>
      </c>
      <c r="DG303" s="1957" t="e" cm="1">
        <f t="array" ref="DG303">CW303/(SUMPRODUCT(--(CHOOSE({1,2,3},CV303,CX303,CY303)&gt;0),CHOOSE({1,2,3},CV303,CX303,CY303))+CU303)</f>
        <v>#DIV/0!</v>
      </c>
      <c r="DI303" s="408" t="s">
        <v>523</v>
      </c>
      <c r="DJ303" s="409">
        <f>AVERAGE(DJ287:DJ298)</f>
        <v>0</v>
      </c>
      <c r="DK303" s="409">
        <f t="shared" ref="DK303:DP303" si="3301">AVERAGE(DK287:DK298)</f>
        <v>0</v>
      </c>
      <c r="DL303" s="409">
        <f t="shared" si="3301"/>
        <v>0</v>
      </c>
      <c r="DM303" s="409">
        <f t="shared" si="3301"/>
        <v>0</v>
      </c>
      <c r="DN303" s="409">
        <f t="shared" si="3301"/>
        <v>0</v>
      </c>
      <c r="DO303" s="409">
        <f t="shared" si="3301"/>
        <v>0</v>
      </c>
      <c r="DP303" s="409">
        <f t="shared" si="3301"/>
        <v>0</v>
      </c>
      <c r="DQ303" s="1225"/>
      <c r="DR303" s="1225"/>
      <c r="DS303" s="1226" t="e">
        <f t="shared" ref="DS303" si="3302">AVERAGE(DS287:DS298)</f>
        <v>#DIV/0!</v>
      </c>
      <c r="DT303" s="1226" t="e">
        <f t="shared" si="3200"/>
        <v>#DIV/0!</v>
      </c>
      <c r="DU303" s="1227" t="e">
        <f t="shared" si="3201"/>
        <v>#DIV/0!</v>
      </c>
      <c r="DV303" s="1227" t="e">
        <f t="shared" si="3245"/>
        <v>#DIV/0!</v>
      </c>
      <c r="DW303" s="1957" t="e" cm="1">
        <f t="array" ref="DW303">DM303/(SUMPRODUCT(--(CHOOSE({1,2,3},DL303,DN303,DO303)&gt;0),CHOOSE({1,2,3},DL303,DN303,DO303))+DK303)</f>
        <v>#DIV/0!</v>
      </c>
      <c r="DY303" s="408" t="s">
        <v>523</v>
      </c>
      <c r="DZ303" s="409">
        <f>AVERAGE(DZ287:DZ298)</f>
        <v>0</v>
      </c>
      <c r="EA303" s="409">
        <f t="shared" ref="EA303:EF303" si="3303">AVERAGE(EA287:EA298)</f>
        <v>0</v>
      </c>
      <c r="EB303" s="409">
        <f t="shared" si="3303"/>
        <v>0</v>
      </c>
      <c r="EC303" s="409">
        <f t="shared" si="3303"/>
        <v>0</v>
      </c>
      <c r="ED303" s="409">
        <f t="shared" si="3303"/>
        <v>0</v>
      </c>
      <c r="EE303" s="409">
        <f t="shared" si="3303"/>
        <v>0</v>
      </c>
      <c r="EF303" s="409">
        <f t="shared" si="3303"/>
        <v>0</v>
      </c>
      <c r="EG303" s="1225"/>
      <c r="EH303" s="1225"/>
      <c r="EI303" s="1226" t="e">
        <f t="shared" ref="EI303" si="3304">AVERAGE(EI287:EI298)</f>
        <v>#DIV/0!</v>
      </c>
      <c r="EJ303" s="1226" t="e">
        <f t="shared" si="3204"/>
        <v>#DIV/0!</v>
      </c>
      <c r="EK303" s="1227" t="e">
        <f t="shared" si="3205"/>
        <v>#DIV/0!</v>
      </c>
      <c r="EL303" s="1227" t="e">
        <f t="shared" si="3248"/>
        <v>#DIV/0!</v>
      </c>
      <c r="EM303" s="1957" t="e" cm="1">
        <f t="array" ref="EM303">EC303/(SUMPRODUCT(--(CHOOSE({1,2,3},EB303,ED303,EE303)&gt;0),CHOOSE({1,2,3},EB303,ED303,EE303))+EA303)</f>
        <v>#DIV/0!</v>
      </c>
      <c r="EO303" s="408" t="s">
        <v>523</v>
      </c>
      <c r="EP303" s="409">
        <f>AVERAGE(EP287:EP298)</f>
        <v>0</v>
      </c>
      <c r="EQ303" s="409">
        <f t="shared" ref="EQ303:EV303" si="3305">AVERAGE(EQ287:EQ298)</f>
        <v>0</v>
      </c>
      <c r="ER303" s="409">
        <f t="shared" si="3305"/>
        <v>0</v>
      </c>
      <c r="ES303" s="409">
        <f t="shared" si="3305"/>
        <v>0</v>
      </c>
      <c r="ET303" s="409">
        <f t="shared" si="3305"/>
        <v>0</v>
      </c>
      <c r="EU303" s="409">
        <f t="shared" si="3305"/>
        <v>0</v>
      </c>
      <c r="EV303" s="409">
        <f t="shared" si="3305"/>
        <v>0</v>
      </c>
      <c r="EW303" s="1225"/>
      <c r="EX303" s="1225"/>
      <c r="EY303" s="1226" t="e">
        <f t="shared" ref="EY303" si="3306">AVERAGE(EY287:EY298)</f>
        <v>#DIV/0!</v>
      </c>
      <c r="EZ303" s="1226" t="e">
        <f t="shared" si="3208"/>
        <v>#DIV/0!</v>
      </c>
      <c r="FA303" s="1227" t="e">
        <f t="shared" si="3209"/>
        <v>#DIV/0!</v>
      </c>
      <c r="FB303" s="1227" t="e">
        <f t="shared" si="3251"/>
        <v>#DIV/0!</v>
      </c>
      <c r="FC303" s="1957" t="e" cm="1">
        <f t="array" ref="FC303">ES303/(SUMPRODUCT(--(CHOOSE({1,2,3},FH303,FX303,GN303)&gt;0),CHOOSE({1,2,3},FH303,FX303,GN303))+EQ303)</f>
        <v>#DIV/0!</v>
      </c>
      <c r="FE303" s="408" t="s">
        <v>523</v>
      </c>
      <c r="FF303" s="409">
        <f>AVERAGE(FF287:FF298)</f>
        <v>0</v>
      </c>
      <c r="FG303" s="409">
        <f t="shared" ref="FG303:FL303" si="3307">AVERAGE(FG287:FG298)</f>
        <v>0</v>
      </c>
      <c r="FH303" s="409">
        <f t="shared" si="3307"/>
        <v>0</v>
      </c>
      <c r="FI303" s="409">
        <f t="shared" si="3307"/>
        <v>0</v>
      </c>
      <c r="FJ303" s="409">
        <f t="shared" si="3307"/>
        <v>0</v>
      </c>
      <c r="FK303" s="409">
        <f t="shared" si="3307"/>
        <v>0</v>
      </c>
      <c r="FL303" s="409">
        <f t="shared" si="3307"/>
        <v>0</v>
      </c>
      <c r="FM303" s="1225"/>
      <c r="FN303" s="1225"/>
      <c r="FO303" s="1226" t="e">
        <f t="shared" ref="FO303" si="3308">AVERAGE(FO287:FO298)</f>
        <v>#DIV/0!</v>
      </c>
      <c r="FP303" s="1226" t="e">
        <f t="shared" si="3212"/>
        <v>#DIV/0!</v>
      </c>
      <c r="FQ303" s="1227" t="e">
        <f t="shared" si="3213"/>
        <v>#DIV/0!</v>
      </c>
      <c r="FR303" s="1227" t="e">
        <f t="shared" si="3254"/>
        <v>#DIV/0!</v>
      </c>
      <c r="FS303" s="1957" t="e" cm="1">
        <f t="array" ref="FS303">FI303/(SUMPRODUCT(--(CHOOSE({1,2,3},FH303,FJ303,FK303)&gt;0),CHOOSE({1,2,3},FH303,FJ303,FK303))+FG303)</f>
        <v>#DIV/0!</v>
      </c>
      <c r="FU303" s="408" t="s">
        <v>523</v>
      </c>
      <c r="FV303" s="409">
        <f>AVERAGE(FV287:FV298)</f>
        <v>0</v>
      </c>
      <c r="FW303" s="409">
        <f t="shared" ref="FW303:GB303" si="3309">AVERAGE(FW287:FW298)</f>
        <v>0</v>
      </c>
      <c r="FX303" s="409">
        <f t="shared" si="3309"/>
        <v>0</v>
      </c>
      <c r="FY303" s="409">
        <f t="shared" si="3309"/>
        <v>0</v>
      </c>
      <c r="FZ303" s="409">
        <f t="shared" si="3309"/>
        <v>0</v>
      </c>
      <c r="GA303" s="409">
        <f t="shared" si="3309"/>
        <v>0</v>
      </c>
      <c r="GB303" s="409">
        <f t="shared" si="3309"/>
        <v>0</v>
      </c>
      <c r="GC303" s="1225"/>
      <c r="GD303" s="1225"/>
      <c r="GE303" s="1226" t="e">
        <f t="shared" ref="GE303" si="3310">AVERAGE(GE287:GE298)</f>
        <v>#DIV/0!</v>
      </c>
      <c r="GF303" s="1226" t="e">
        <f t="shared" si="3216"/>
        <v>#DIV/0!</v>
      </c>
      <c r="GG303" s="1227" t="e">
        <f t="shared" si="3217"/>
        <v>#DIV/0!</v>
      </c>
      <c r="GH303" s="1227" t="e">
        <f t="shared" si="3257"/>
        <v>#DIV/0!</v>
      </c>
      <c r="GI303" s="1957" t="e" cm="1">
        <f t="array" ref="GI303">FY303/(SUMPRODUCT(--(CHOOSE({1,2,3},FX303,FZ303,GA303)&gt;0),CHOOSE({1,2,3},FX303,FZ303,GA303))+FW303)</f>
        <v>#DIV/0!</v>
      </c>
      <c r="GK303" s="408" t="s">
        <v>523</v>
      </c>
      <c r="GL303" s="409">
        <f>AVERAGE(GL287:GL298)</f>
        <v>0</v>
      </c>
      <c r="GM303" s="409">
        <f t="shared" ref="GM303:GR303" si="3311">AVERAGE(GM287:GM298)</f>
        <v>0</v>
      </c>
      <c r="GN303" s="409">
        <f t="shared" si="3311"/>
        <v>0</v>
      </c>
      <c r="GO303" s="409">
        <f t="shared" si="3311"/>
        <v>0</v>
      </c>
      <c r="GP303" s="409">
        <f t="shared" si="3311"/>
        <v>0</v>
      </c>
      <c r="GQ303" s="409">
        <f t="shared" si="3311"/>
        <v>0</v>
      </c>
      <c r="GR303" s="409">
        <f t="shared" si="3311"/>
        <v>0</v>
      </c>
      <c r="GS303" s="1225"/>
      <c r="GT303" s="1225"/>
      <c r="GU303" s="1226" t="e">
        <f t="shared" ref="GU303" si="3312">AVERAGE(GU287:GU298)</f>
        <v>#DIV/0!</v>
      </c>
      <c r="GV303" s="1226" t="e">
        <f t="shared" si="3220"/>
        <v>#DIV/0!</v>
      </c>
      <c r="GW303" s="1227" t="e">
        <f t="shared" si="3221"/>
        <v>#DIV/0!</v>
      </c>
      <c r="GX303" s="1227" t="e">
        <f t="shared" si="3260"/>
        <v>#DIV/0!</v>
      </c>
      <c r="GY303" s="1957" t="e" cm="1">
        <f t="array" ref="GY303">GO303/(SUMPRODUCT(--(CHOOSE({1,2,3},GN303,GP303,GQ303)&gt;0),CHOOSE({1,2,3},GN303,GP303,GQ303))+GM303)</f>
        <v>#DIV/0!</v>
      </c>
    </row>
    <row r="304" spans="1:207" x14ac:dyDescent="0.2">
      <c r="A304" s="408" t="s">
        <v>734</v>
      </c>
      <c r="B304" s="409">
        <f>AVERAGE(B284:B286)</f>
        <v>0</v>
      </c>
      <c r="C304" s="409">
        <f t="shared" ref="C304:H304" si="3313">AVERAGE(C284:C286)</f>
        <v>0</v>
      </c>
      <c r="D304" s="409">
        <f t="shared" si="3313"/>
        <v>0</v>
      </c>
      <c r="E304" s="409">
        <f t="shared" si="3313"/>
        <v>0</v>
      </c>
      <c r="F304" s="409">
        <f t="shared" si="3313"/>
        <v>0</v>
      </c>
      <c r="G304" s="409">
        <f t="shared" si="3313"/>
        <v>0</v>
      </c>
      <c r="H304" s="409">
        <f t="shared" si="3313"/>
        <v>0</v>
      </c>
      <c r="I304" s="1225"/>
      <c r="J304" s="1225"/>
      <c r="K304" s="1226" t="e">
        <f t="shared" ref="K304" si="3314">AVERAGE(K284:K286)</f>
        <v>#DIV/0!</v>
      </c>
      <c r="L304" s="1226" t="e">
        <f t="shared" si="3172"/>
        <v>#DIV/0!</v>
      </c>
      <c r="M304" s="1227" t="e">
        <f t="shared" si="3173"/>
        <v>#DIV/0!</v>
      </c>
      <c r="N304" s="1227" t="e">
        <f t="shared" si="3224"/>
        <v>#DIV/0!</v>
      </c>
      <c r="O304" s="1957" t="e" cm="1">
        <f t="array" ref="O304">E304/(SUMPRODUCT(--(CHOOSE({1,2,3},D304,F304,G304)&gt;0),CHOOSE({1,2,3},D304,F304,G304))+C304)</f>
        <v>#DIV/0!</v>
      </c>
      <c r="Q304" s="408" t="s">
        <v>734</v>
      </c>
      <c r="R304" s="409">
        <f>AVERAGE(R284:R286)</f>
        <v>0</v>
      </c>
      <c r="S304" s="409">
        <f t="shared" ref="S304:X304" si="3315">AVERAGE(S284:S286)</f>
        <v>0</v>
      </c>
      <c r="T304" s="409">
        <f t="shared" si="3315"/>
        <v>0</v>
      </c>
      <c r="U304" s="409">
        <f t="shared" si="3315"/>
        <v>0</v>
      </c>
      <c r="V304" s="409">
        <f t="shared" si="3315"/>
        <v>0</v>
      </c>
      <c r="W304" s="409">
        <f t="shared" si="3315"/>
        <v>0</v>
      </c>
      <c r="X304" s="409">
        <f t="shared" si="3315"/>
        <v>0</v>
      </c>
      <c r="Y304" s="1225"/>
      <c r="Z304" s="1225"/>
      <c r="AA304" s="1226" t="e">
        <f t="shared" ref="AA304" si="3316">AVERAGE(AA284:AA286)</f>
        <v>#DIV/0!</v>
      </c>
      <c r="AB304" s="1226" t="e">
        <f t="shared" si="3176"/>
        <v>#DIV/0!</v>
      </c>
      <c r="AC304" s="1227" t="e">
        <f t="shared" si="3177"/>
        <v>#DIV/0!</v>
      </c>
      <c r="AD304" s="1227" t="e">
        <f t="shared" si="3227"/>
        <v>#DIV/0!</v>
      </c>
      <c r="AE304" s="1957" t="e" cm="1">
        <f t="array" ref="AE304">U304/(SUMPRODUCT(--(CHOOSE({1,2,3},T304,V304,W304)&gt;0),CHOOSE({1,2,3},T304,V304,W304))+S304)</f>
        <v>#DIV/0!</v>
      </c>
      <c r="AG304" s="408" t="s">
        <v>734</v>
      </c>
      <c r="AH304" s="409">
        <f>AVERAGE(AH284:AH286)</f>
        <v>0</v>
      </c>
      <c r="AI304" s="409">
        <f t="shared" ref="AI304:AN304" si="3317">AVERAGE(AI284:AI286)</f>
        <v>0</v>
      </c>
      <c r="AJ304" s="409">
        <f t="shared" si="3317"/>
        <v>0</v>
      </c>
      <c r="AK304" s="409">
        <f t="shared" si="3317"/>
        <v>0</v>
      </c>
      <c r="AL304" s="409">
        <f t="shared" si="3317"/>
        <v>0</v>
      </c>
      <c r="AM304" s="409">
        <f t="shared" si="3317"/>
        <v>0</v>
      </c>
      <c r="AN304" s="409">
        <f t="shared" si="3317"/>
        <v>0</v>
      </c>
      <c r="AO304" s="1225"/>
      <c r="AP304" s="1225"/>
      <c r="AQ304" s="1226" t="e">
        <f t="shared" ref="AQ304" si="3318">AVERAGE(AQ284:AQ286)</f>
        <v>#DIV/0!</v>
      </c>
      <c r="AR304" s="1226" t="e">
        <f t="shared" si="3180"/>
        <v>#DIV/0!</v>
      </c>
      <c r="AS304" s="1227" t="e">
        <f t="shared" si="3181"/>
        <v>#DIV/0!</v>
      </c>
      <c r="AT304" s="1227" t="e">
        <f t="shared" si="3230"/>
        <v>#DIV/0!</v>
      </c>
      <c r="AU304" s="1957" t="e" cm="1">
        <f t="array" ref="AU304">AK304/(SUMPRODUCT(--(CHOOSE({1,2,3},AJ304,AL304,AM304)&gt;0),CHOOSE({1,2,3},AJ304,AL304,AM304))+AI304)</f>
        <v>#DIV/0!</v>
      </c>
      <c r="AW304" s="408" t="s">
        <v>734</v>
      </c>
      <c r="AX304" s="409">
        <f>AVERAGE(AX284:AX286)</f>
        <v>0</v>
      </c>
      <c r="AY304" s="409">
        <f t="shared" ref="AY304:BD304" si="3319">AVERAGE(AY284:AY286)</f>
        <v>0</v>
      </c>
      <c r="AZ304" s="409">
        <f t="shared" si="3319"/>
        <v>0</v>
      </c>
      <c r="BA304" s="409">
        <f t="shared" si="3319"/>
        <v>0</v>
      </c>
      <c r="BB304" s="409">
        <f t="shared" si="3319"/>
        <v>0</v>
      </c>
      <c r="BC304" s="409">
        <f t="shared" si="3319"/>
        <v>0</v>
      </c>
      <c r="BD304" s="409">
        <f t="shared" si="3319"/>
        <v>0</v>
      </c>
      <c r="BE304" s="1225"/>
      <c r="BF304" s="1225"/>
      <c r="BG304" s="1226" t="e">
        <f t="shared" ref="BG304" si="3320">AVERAGE(BG284:BG286)</f>
        <v>#DIV/0!</v>
      </c>
      <c r="BH304" s="1226" t="e">
        <f t="shared" si="3184"/>
        <v>#DIV/0!</v>
      </c>
      <c r="BI304" s="1227" t="e">
        <f t="shared" si="3185"/>
        <v>#DIV/0!</v>
      </c>
      <c r="BJ304" s="1227" t="e">
        <f t="shared" si="3233"/>
        <v>#DIV/0!</v>
      </c>
      <c r="BK304" s="1957" t="e" cm="1">
        <f t="array" ref="BK304">BA304/(SUMPRODUCT(--(CHOOSE({1,2,3},AZ304,BB304,BC304)&gt;0),CHOOSE({1,2,3},AZ304,BB304,BC304))+AY304)</f>
        <v>#DIV/0!</v>
      </c>
      <c r="BM304" s="408" t="s">
        <v>734</v>
      </c>
      <c r="BN304" s="409">
        <f>AVERAGE(BN284:BN286)</f>
        <v>0</v>
      </c>
      <c r="BO304" s="409">
        <f t="shared" ref="BO304:BT304" si="3321">AVERAGE(BO284:BO286)</f>
        <v>0</v>
      </c>
      <c r="BP304" s="409">
        <f t="shared" si="3321"/>
        <v>0</v>
      </c>
      <c r="BQ304" s="409">
        <f t="shared" si="3321"/>
        <v>0</v>
      </c>
      <c r="BR304" s="409">
        <f t="shared" si="3321"/>
        <v>0</v>
      </c>
      <c r="BS304" s="409">
        <f t="shared" si="3321"/>
        <v>0</v>
      </c>
      <c r="BT304" s="409">
        <f t="shared" si="3321"/>
        <v>0</v>
      </c>
      <c r="BU304" s="1225"/>
      <c r="BV304" s="1225"/>
      <c r="BW304" s="1226" t="e">
        <f t="shared" ref="BW304" si="3322">AVERAGE(BW284:BW286)</f>
        <v>#DIV/0!</v>
      </c>
      <c r="BX304" s="1226" t="e">
        <f t="shared" si="3188"/>
        <v>#DIV/0!</v>
      </c>
      <c r="BY304" s="1227" t="e">
        <f t="shared" si="3189"/>
        <v>#DIV/0!</v>
      </c>
      <c r="BZ304" s="1227" t="e">
        <f t="shared" si="3236"/>
        <v>#DIV/0!</v>
      </c>
      <c r="CA304" s="1957" t="e" cm="1">
        <f t="array" ref="CA304">BQ304/(SUMPRODUCT(--(CHOOSE({1,2,3},BP304,BR304,BS304)&gt;0),CHOOSE({1,2,3},BP304,BR304,BS304))+BO304)</f>
        <v>#DIV/0!</v>
      </c>
      <c r="CC304" s="408" t="s">
        <v>734</v>
      </c>
      <c r="CD304" s="409">
        <f>AVERAGE(CD284:CD286)</f>
        <v>0</v>
      </c>
      <c r="CE304" s="409">
        <f t="shared" ref="CE304:CJ304" si="3323">AVERAGE(CE284:CE286)</f>
        <v>0</v>
      </c>
      <c r="CF304" s="409">
        <f t="shared" si="3323"/>
        <v>0</v>
      </c>
      <c r="CG304" s="409">
        <f t="shared" si="3323"/>
        <v>0</v>
      </c>
      <c r="CH304" s="409">
        <f t="shared" si="3323"/>
        <v>0</v>
      </c>
      <c r="CI304" s="409">
        <f t="shared" si="3323"/>
        <v>0</v>
      </c>
      <c r="CJ304" s="409">
        <f t="shared" si="3323"/>
        <v>0</v>
      </c>
      <c r="CK304" s="1225"/>
      <c r="CL304" s="1225"/>
      <c r="CM304" s="1226" t="e">
        <f t="shared" ref="CM304" si="3324">AVERAGE(CM284:CM286)</f>
        <v>#DIV/0!</v>
      </c>
      <c r="CN304" s="1226" t="e">
        <f t="shared" si="3192"/>
        <v>#DIV/0!</v>
      </c>
      <c r="CO304" s="1227" t="e">
        <f t="shared" si="3193"/>
        <v>#DIV/0!</v>
      </c>
      <c r="CP304" s="1227" t="e">
        <f t="shared" si="3239"/>
        <v>#DIV/0!</v>
      </c>
      <c r="CQ304" s="1957" t="e" cm="1">
        <f t="array" ref="CQ304">CG304/(SUMPRODUCT(--(CHOOSE({1,2,3},CF304,CH304,CI304)&gt;0),CHOOSE({1,2,3},CF304,CH304,CI304))+CE304)</f>
        <v>#DIV/0!</v>
      </c>
      <c r="CS304" s="408" t="s">
        <v>734</v>
      </c>
      <c r="CT304" s="409">
        <f>AVERAGE(CT284:CT286)</f>
        <v>0</v>
      </c>
      <c r="CU304" s="409">
        <f t="shared" ref="CU304:CZ304" si="3325">AVERAGE(CU284:CU286)</f>
        <v>0</v>
      </c>
      <c r="CV304" s="409">
        <f t="shared" si="3325"/>
        <v>0</v>
      </c>
      <c r="CW304" s="409">
        <f t="shared" si="3325"/>
        <v>0</v>
      </c>
      <c r="CX304" s="409">
        <f t="shared" si="3325"/>
        <v>0</v>
      </c>
      <c r="CY304" s="409">
        <f t="shared" si="3325"/>
        <v>0</v>
      </c>
      <c r="CZ304" s="409">
        <f t="shared" si="3325"/>
        <v>0</v>
      </c>
      <c r="DA304" s="1225"/>
      <c r="DB304" s="1225"/>
      <c r="DC304" s="1226" t="e">
        <f t="shared" ref="DC304" si="3326">AVERAGE(DC284:DC286)</f>
        <v>#DIV/0!</v>
      </c>
      <c r="DD304" s="1226" t="e">
        <f t="shared" si="3196"/>
        <v>#DIV/0!</v>
      </c>
      <c r="DE304" s="1227" t="e">
        <f t="shared" si="3197"/>
        <v>#DIV/0!</v>
      </c>
      <c r="DF304" s="1227" t="e">
        <f t="shared" si="3242"/>
        <v>#DIV/0!</v>
      </c>
      <c r="DG304" s="1957" t="e" cm="1">
        <f t="array" ref="DG304">CW304/(SUMPRODUCT(--(CHOOSE({1,2,3},CV304,CX304,CY304)&gt;0),CHOOSE({1,2,3},CV304,CX304,CY304))+CU304)</f>
        <v>#DIV/0!</v>
      </c>
      <c r="DI304" s="408" t="s">
        <v>734</v>
      </c>
      <c r="DJ304" s="409">
        <f>AVERAGE(DJ284:DJ286)</f>
        <v>0</v>
      </c>
      <c r="DK304" s="409">
        <f t="shared" ref="DK304:DP304" si="3327">AVERAGE(DK284:DK286)</f>
        <v>0</v>
      </c>
      <c r="DL304" s="409">
        <f t="shared" si="3327"/>
        <v>0</v>
      </c>
      <c r="DM304" s="409">
        <f t="shared" si="3327"/>
        <v>0</v>
      </c>
      <c r="DN304" s="409">
        <f t="shared" si="3327"/>
        <v>0</v>
      </c>
      <c r="DO304" s="409">
        <f t="shared" si="3327"/>
        <v>0</v>
      </c>
      <c r="DP304" s="409">
        <f t="shared" si="3327"/>
        <v>0</v>
      </c>
      <c r="DQ304" s="1225"/>
      <c r="DR304" s="1225"/>
      <c r="DS304" s="1226" t="e">
        <f t="shared" ref="DS304" si="3328">AVERAGE(DS284:DS286)</f>
        <v>#DIV/0!</v>
      </c>
      <c r="DT304" s="1226" t="e">
        <f t="shared" si="3200"/>
        <v>#DIV/0!</v>
      </c>
      <c r="DU304" s="1227" t="e">
        <f t="shared" si="3201"/>
        <v>#DIV/0!</v>
      </c>
      <c r="DV304" s="1227" t="e">
        <f t="shared" si="3245"/>
        <v>#DIV/0!</v>
      </c>
      <c r="DW304" s="1957" t="e" cm="1">
        <f t="array" ref="DW304">DM304/(SUMPRODUCT(--(CHOOSE({1,2,3},DL304,DN304,DO304)&gt;0),CHOOSE({1,2,3},DL304,DN304,DO304))+DK304)</f>
        <v>#DIV/0!</v>
      </c>
      <c r="DY304" s="408" t="s">
        <v>734</v>
      </c>
      <c r="DZ304" s="409">
        <f>AVERAGE(DZ284:DZ286)</f>
        <v>0</v>
      </c>
      <c r="EA304" s="409">
        <f t="shared" ref="EA304:EF304" si="3329">AVERAGE(EA284:EA286)</f>
        <v>0</v>
      </c>
      <c r="EB304" s="409">
        <f t="shared" si="3329"/>
        <v>0</v>
      </c>
      <c r="EC304" s="409">
        <f t="shared" si="3329"/>
        <v>0</v>
      </c>
      <c r="ED304" s="409">
        <f t="shared" si="3329"/>
        <v>0</v>
      </c>
      <c r="EE304" s="409">
        <f t="shared" si="3329"/>
        <v>0</v>
      </c>
      <c r="EF304" s="409">
        <f t="shared" si="3329"/>
        <v>0</v>
      </c>
      <c r="EG304" s="1225"/>
      <c r="EH304" s="1225"/>
      <c r="EI304" s="1226" t="e">
        <f t="shared" ref="EI304" si="3330">AVERAGE(EI284:EI286)</f>
        <v>#DIV/0!</v>
      </c>
      <c r="EJ304" s="1226" t="e">
        <f t="shared" si="3204"/>
        <v>#DIV/0!</v>
      </c>
      <c r="EK304" s="1227" t="e">
        <f t="shared" si="3205"/>
        <v>#DIV/0!</v>
      </c>
      <c r="EL304" s="1227" t="e">
        <f t="shared" si="3248"/>
        <v>#DIV/0!</v>
      </c>
      <c r="EM304" s="1957" t="e" cm="1">
        <f t="array" ref="EM304">EC304/(SUMPRODUCT(--(CHOOSE({1,2,3},EB304,ED304,EE304)&gt;0),CHOOSE({1,2,3},EB304,ED304,EE304))+EA304)</f>
        <v>#DIV/0!</v>
      </c>
      <c r="EO304" s="408" t="s">
        <v>734</v>
      </c>
      <c r="EP304" s="409">
        <f>AVERAGE(EP284:EP286)</f>
        <v>0</v>
      </c>
      <c r="EQ304" s="409">
        <f t="shared" ref="EQ304:EV304" si="3331">AVERAGE(EQ284:EQ286)</f>
        <v>0</v>
      </c>
      <c r="ER304" s="409">
        <f t="shared" si="3331"/>
        <v>0</v>
      </c>
      <c r="ES304" s="409">
        <f t="shared" si="3331"/>
        <v>0</v>
      </c>
      <c r="ET304" s="409">
        <f t="shared" si="3331"/>
        <v>0</v>
      </c>
      <c r="EU304" s="409">
        <f t="shared" si="3331"/>
        <v>0</v>
      </c>
      <c r="EV304" s="409">
        <f t="shared" si="3331"/>
        <v>0</v>
      </c>
      <c r="EW304" s="1225"/>
      <c r="EX304" s="1225"/>
      <c r="EY304" s="1226" t="e">
        <f t="shared" ref="EY304" si="3332">AVERAGE(EY284:EY286)</f>
        <v>#DIV/0!</v>
      </c>
      <c r="EZ304" s="1226" t="e">
        <f t="shared" si="3208"/>
        <v>#DIV/0!</v>
      </c>
      <c r="FA304" s="1227" t="e">
        <f t="shared" si="3209"/>
        <v>#DIV/0!</v>
      </c>
      <c r="FB304" s="1227" t="e">
        <f t="shared" si="3251"/>
        <v>#DIV/0!</v>
      </c>
      <c r="FC304" s="1957" t="e" cm="1">
        <f t="array" ref="FC304">ES304/(SUMPRODUCT(--(CHOOSE({1,2,3},FH304,FX304,GN304)&gt;0),CHOOSE({1,2,3},FH304,FX304,GN304))+EQ304)</f>
        <v>#DIV/0!</v>
      </c>
      <c r="FE304" s="408" t="s">
        <v>734</v>
      </c>
      <c r="FF304" s="409">
        <f>AVERAGE(FF284:FF286)</f>
        <v>0</v>
      </c>
      <c r="FG304" s="409">
        <f t="shared" ref="FG304:FL304" si="3333">AVERAGE(FG284:FG286)</f>
        <v>0</v>
      </c>
      <c r="FH304" s="409">
        <f t="shared" si="3333"/>
        <v>0</v>
      </c>
      <c r="FI304" s="409">
        <f t="shared" si="3333"/>
        <v>0</v>
      </c>
      <c r="FJ304" s="409">
        <f t="shared" si="3333"/>
        <v>0</v>
      </c>
      <c r="FK304" s="409">
        <f t="shared" si="3333"/>
        <v>0</v>
      </c>
      <c r="FL304" s="409">
        <f t="shared" si="3333"/>
        <v>0</v>
      </c>
      <c r="FM304" s="1225"/>
      <c r="FN304" s="1225"/>
      <c r="FO304" s="1226" t="e">
        <f t="shared" ref="FO304" si="3334">AVERAGE(FO284:FO286)</f>
        <v>#DIV/0!</v>
      </c>
      <c r="FP304" s="1226" t="e">
        <f t="shared" si="3212"/>
        <v>#DIV/0!</v>
      </c>
      <c r="FQ304" s="1227" t="e">
        <f t="shared" si="3213"/>
        <v>#DIV/0!</v>
      </c>
      <c r="FR304" s="1227" t="e">
        <f t="shared" si="3254"/>
        <v>#DIV/0!</v>
      </c>
      <c r="FS304" s="1957" t="e" cm="1">
        <f t="array" ref="FS304">FI304/(SUMPRODUCT(--(CHOOSE({1,2,3},FH304,FJ304,FK304)&gt;0),CHOOSE({1,2,3},FH304,FJ304,FK304))+FG304)</f>
        <v>#DIV/0!</v>
      </c>
      <c r="FU304" s="408" t="s">
        <v>734</v>
      </c>
      <c r="FV304" s="409">
        <f>AVERAGE(FV284:FV286)</f>
        <v>0</v>
      </c>
      <c r="FW304" s="409">
        <f t="shared" ref="FW304:GB304" si="3335">AVERAGE(FW284:FW286)</f>
        <v>0</v>
      </c>
      <c r="FX304" s="409">
        <f t="shared" si="3335"/>
        <v>0</v>
      </c>
      <c r="FY304" s="409">
        <f t="shared" si="3335"/>
        <v>0</v>
      </c>
      <c r="FZ304" s="409">
        <f t="shared" si="3335"/>
        <v>0</v>
      </c>
      <c r="GA304" s="409">
        <f t="shared" si="3335"/>
        <v>0</v>
      </c>
      <c r="GB304" s="409">
        <f t="shared" si="3335"/>
        <v>0</v>
      </c>
      <c r="GC304" s="1225"/>
      <c r="GD304" s="1225"/>
      <c r="GE304" s="1226" t="e">
        <f t="shared" ref="GE304" si="3336">AVERAGE(GE284:GE286)</f>
        <v>#DIV/0!</v>
      </c>
      <c r="GF304" s="1226" t="e">
        <f t="shared" si="3216"/>
        <v>#DIV/0!</v>
      </c>
      <c r="GG304" s="1227" t="e">
        <f t="shared" si="3217"/>
        <v>#DIV/0!</v>
      </c>
      <c r="GH304" s="1227" t="e">
        <f t="shared" si="3257"/>
        <v>#DIV/0!</v>
      </c>
      <c r="GI304" s="1957" t="e" cm="1">
        <f t="array" ref="GI304">FY304/(SUMPRODUCT(--(CHOOSE({1,2,3},FX304,FZ304,GA304)&gt;0),CHOOSE({1,2,3},FX304,FZ304,GA304))+FW304)</f>
        <v>#DIV/0!</v>
      </c>
      <c r="GK304" s="408" t="s">
        <v>734</v>
      </c>
      <c r="GL304" s="409">
        <f>AVERAGE(GL284:GL286)</f>
        <v>0</v>
      </c>
      <c r="GM304" s="409">
        <f t="shared" ref="GM304:GR304" si="3337">AVERAGE(GM284:GM286)</f>
        <v>0</v>
      </c>
      <c r="GN304" s="409">
        <f t="shared" si="3337"/>
        <v>0</v>
      </c>
      <c r="GO304" s="409">
        <f t="shared" si="3337"/>
        <v>0</v>
      </c>
      <c r="GP304" s="409">
        <f t="shared" si="3337"/>
        <v>0</v>
      </c>
      <c r="GQ304" s="409">
        <f t="shared" si="3337"/>
        <v>0</v>
      </c>
      <c r="GR304" s="409">
        <f t="shared" si="3337"/>
        <v>0</v>
      </c>
      <c r="GS304" s="1225"/>
      <c r="GT304" s="1225"/>
      <c r="GU304" s="1226" t="e">
        <f t="shared" ref="GU304" si="3338">AVERAGE(GU284:GU286)</f>
        <v>#DIV/0!</v>
      </c>
      <c r="GV304" s="1226" t="e">
        <f t="shared" si="3220"/>
        <v>#DIV/0!</v>
      </c>
      <c r="GW304" s="1227" t="e">
        <f t="shared" si="3221"/>
        <v>#DIV/0!</v>
      </c>
      <c r="GX304" s="1227" t="e">
        <f t="shared" si="3260"/>
        <v>#DIV/0!</v>
      </c>
      <c r="GY304" s="1957" t="e" cm="1">
        <f t="array" ref="GY304">GO304/(SUMPRODUCT(--(CHOOSE({1,2,3},GN304,GP304,GQ304)&gt;0),CHOOSE({1,2,3},GN304,GP304,GQ304))+GM304)</f>
        <v>#DIV/0!</v>
      </c>
    </row>
    <row r="305" spans="1:207" x14ac:dyDescent="0.2">
      <c r="A305" s="408" t="s">
        <v>735</v>
      </c>
      <c r="B305" s="409">
        <f>AVERAGE(B281:B286)</f>
        <v>0</v>
      </c>
      <c r="C305" s="409">
        <f t="shared" ref="C305:H305" si="3339">AVERAGE(C281:C286)</f>
        <v>0</v>
      </c>
      <c r="D305" s="409">
        <f t="shared" si="3339"/>
        <v>0</v>
      </c>
      <c r="E305" s="409">
        <f t="shared" si="3339"/>
        <v>0</v>
      </c>
      <c r="F305" s="409">
        <f t="shared" si="3339"/>
        <v>0</v>
      </c>
      <c r="G305" s="409">
        <f t="shared" si="3339"/>
        <v>0</v>
      </c>
      <c r="H305" s="409">
        <f t="shared" si="3339"/>
        <v>0</v>
      </c>
      <c r="I305" s="1225"/>
      <c r="J305" s="1225"/>
      <c r="K305" s="1226" t="e">
        <f t="shared" ref="K305" si="3340">AVERAGE(K281:K286)</f>
        <v>#DIV/0!</v>
      </c>
      <c r="L305" s="1226" t="e">
        <f t="shared" si="3172"/>
        <v>#DIV/0!</v>
      </c>
      <c r="M305" s="1227" t="e">
        <f t="shared" si="3173"/>
        <v>#DIV/0!</v>
      </c>
      <c r="N305" s="1227" t="e">
        <f t="shared" si="3224"/>
        <v>#DIV/0!</v>
      </c>
      <c r="O305" s="1957" t="e" cm="1">
        <f t="array" ref="O305">E305/(SUMPRODUCT(--(CHOOSE({1,2,3},D305,F305,G305)&gt;0),CHOOSE({1,2,3},D305,F305,G305))+C305)</f>
        <v>#DIV/0!</v>
      </c>
      <c r="Q305" s="408" t="s">
        <v>735</v>
      </c>
      <c r="R305" s="409">
        <f>AVERAGE(R281:R286)</f>
        <v>0</v>
      </c>
      <c r="S305" s="409">
        <f t="shared" ref="S305:X305" si="3341">AVERAGE(S281:S286)</f>
        <v>0</v>
      </c>
      <c r="T305" s="409">
        <f t="shared" si="3341"/>
        <v>0</v>
      </c>
      <c r="U305" s="409">
        <f t="shared" si="3341"/>
        <v>0</v>
      </c>
      <c r="V305" s="409">
        <f t="shared" si="3341"/>
        <v>0</v>
      </c>
      <c r="W305" s="409">
        <f t="shared" si="3341"/>
        <v>0</v>
      </c>
      <c r="X305" s="409">
        <f t="shared" si="3341"/>
        <v>0</v>
      </c>
      <c r="Y305" s="1225"/>
      <c r="Z305" s="1225"/>
      <c r="AA305" s="1226" t="e">
        <f t="shared" ref="AA305" si="3342">AVERAGE(AA281:AA286)</f>
        <v>#DIV/0!</v>
      </c>
      <c r="AB305" s="1226" t="e">
        <f t="shared" si="3176"/>
        <v>#DIV/0!</v>
      </c>
      <c r="AC305" s="1227" t="e">
        <f t="shared" si="3177"/>
        <v>#DIV/0!</v>
      </c>
      <c r="AD305" s="1227" t="e">
        <f t="shared" si="3227"/>
        <v>#DIV/0!</v>
      </c>
      <c r="AE305" s="1957" t="e" cm="1">
        <f t="array" ref="AE305">U305/(SUMPRODUCT(--(CHOOSE({1,2,3},T305,V305,W305)&gt;0),CHOOSE({1,2,3},T305,V305,W305))+S305)</f>
        <v>#DIV/0!</v>
      </c>
      <c r="AG305" s="408" t="s">
        <v>735</v>
      </c>
      <c r="AH305" s="409">
        <f>AVERAGE(AH281:AH286)</f>
        <v>0</v>
      </c>
      <c r="AI305" s="409">
        <f t="shared" ref="AI305:AN305" si="3343">AVERAGE(AI281:AI286)</f>
        <v>0</v>
      </c>
      <c r="AJ305" s="409">
        <f t="shared" si="3343"/>
        <v>0</v>
      </c>
      <c r="AK305" s="409">
        <f t="shared" si="3343"/>
        <v>0</v>
      </c>
      <c r="AL305" s="409">
        <f t="shared" si="3343"/>
        <v>0</v>
      </c>
      <c r="AM305" s="409">
        <f t="shared" si="3343"/>
        <v>0</v>
      </c>
      <c r="AN305" s="409">
        <f t="shared" si="3343"/>
        <v>0</v>
      </c>
      <c r="AO305" s="1225"/>
      <c r="AP305" s="1225"/>
      <c r="AQ305" s="1226" t="e">
        <f t="shared" ref="AQ305" si="3344">AVERAGE(AQ281:AQ286)</f>
        <v>#DIV/0!</v>
      </c>
      <c r="AR305" s="1226" t="e">
        <f t="shared" si="3180"/>
        <v>#DIV/0!</v>
      </c>
      <c r="AS305" s="1227" t="e">
        <f t="shared" si="3181"/>
        <v>#DIV/0!</v>
      </c>
      <c r="AT305" s="1227" t="e">
        <f t="shared" si="3230"/>
        <v>#DIV/0!</v>
      </c>
      <c r="AU305" s="1957" t="e" cm="1">
        <f t="array" ref="AU305">AK305/(SUMPRODUCT(--(CHOOSE({1,2,3},AJ305,AL305,AM305)&gt;0),CHOOSE({1,2,3},AJ305,AL305,AM305))+AI305)</f>
        <v>#DIV/0!</v>
      </c>
      <c r="AW305" s="408" t="s">
        <v>735</v>
      </c>
      <c r="AX305" s="409">
        <f>AVERAGE(AX281:AX286)</f>
        <v>0</v>
      </c>
      <c r="AY305" s="409">
        <f t="shared" ref="AY305:BD305" si="3345">AVERAGE(AY281:AY286)</f>
        <v>0</v>
      </c>
      <c r="AZ305" s="409">
        <f t="shared" si="3345"/>
        <v>0</v>
      </c>
      <c r="BA305" s="409">
        <f t="shared" si="3345"/>
        <v>0</v>
      </c>
      <c r="BB305" s="409">
        <f t="shared" si="3345"/>
        <v>0</v>
      </c>
      <c r="BC305" s="409">
        <f t="shared" si="3345"/>
        <v>0</v>
      </c>
      <c r="BD305" s="409">
        <f t="shared" si="3345"/>
        <v>0</v>
      </c>
      <c r="BE305" s="1225"/>
      <c r="BF305" s="1225"/>
      <c r="BG305" s="1226" t="e">
        <f t="shared" ref="BG305" si="3346">AVERAGE(BG281:BG286)</f>
        <v>#DIV/0!</v>
      </c>
      <c r="BH305" s="1226" t="e">
        <f t="shared" si="3184"/>
        <v>#DIV/0!</v>
      </c>
      <c r="BI305" s="1227" t="e">
        <f t="shared" si="3185"/>
        <v>#DIV/0!</v>
      </c>
      <c r="BJ305" s="1227" t="e">
        <f t="shared" si="3233"/>
        <v>#DIV/0!</v>
      </c>
      <c r="BK305" s="1957" t="e" cm="1">
        <f t="array" ref="BK305">BA305/(SUMPRODUCT(--(CHOOSE({1,2,3},AZ305,BB305,BC305)&gt;0),CHOOSE({1,2,3},AZ305,BB305,BC305))+AY305)</f>
        <v>#DIV/0!</v>
      </c>
      <c r="BM305" s="408" t="s">
        <v>735</v>
      </c>
      <c r="BN305" s="409">
        <f>AVERAGE(BN281:BN286)</f>
        <v>0</v>
      </c>
      <c r="BO305" s="409">
        <f t="shared" ref="BO305:BT305" si="3347">AVERAGE(BO281:BO286)</f>
        <v>0</v>
      </c>
      <c r="BP305" s="409">
        <f t="shared" si="3347"/>
        <v>0</v>
      </c>
      <c r="BQ305" s="409">
        <f t="shared" si="3347"/>
        <v>0</v>
      </c>
      <c r="BR305" s="409">
        <f t="shared" si="3347"/>
        <v>0</v>
      </c>
      <c r="BS305" s="409">
        <f t="shared" si="3347"/>
        <v>0</v>
      </c>
      <c r="BT305" s="409">
        <f t="shared" si="3347"/>
        <v>0</v>
      </c>
      <c r="BU305" s="1225"/>
      <c r="BV305" s="1225"/>
      <c r="BW305" s="1226" t="e">
        <f t="shared" ref="BW305" si="3348">AVERAGE(BW281:BW286)</f>
        <v>#DIV/0!</v>
      </c>
      <c r="BX305" s="1226" t="e">
        <f t="shared" si="3188"/>
        <v>#DIV/0!</v>
      </c>
      <c r="BY305" s="1227" t="e">
        <f t="shared" si="3189"/>
        <v>#DIV/0!</v>
      </c>
      <c r="BZ305" s="1227" t="e">
        <f t="shared" si="3236"/>
        <v>#DIV/0!</v>
      </c>
      <c r="CA305" s="1957" t="e" cm="1">
        <f t="array" ref="CA305">BQ305/(SUMPRODUCT(--(CHOOSE({1,2,3},BP305,BR305,BS305)&gt;0),CHOOSE({1,2,3},BP305,BR305,BS305))+BO305)</f>
        <v>#DIV/0!</v>
      </c>
      <c r="CC305" s="408" t="s">
        <v>735</v>
      </c>
      <c r="CD305" s="409">
        <f>AVERAGE(CD281:CD286)</f>
        <v>0</v>
      </c>
      <c r="CE305" s="409">
        <f t="shared" ref="CE305:CJ305" si="3349">AVERAGE(CE281:CE286)</f>
        <v>0</v>
      </c>
      <c r="CF305" s="409">
        <f t="shared" si="3349"/>
        <v>0</v>
      </c>
      <c r="CG305" s="409">
        <f t="shared" si="3349"/>
        <v>0</v>
      </c>
      <c r="CH305" s="409">
        <f t="shared" si="3349"/>
        <v>0</v>
      </c>
      <c r="CI305" s="409">
        <f t="shared" si="3349"/>
        <v>0</v>
      </c>
      <c r="CJ305" s="409">
        <f t="shared" si="3349"/>
        <v>0</v>
      </c>
      <c r="CK305" s="1225"/>
      <c r="CL305" s="1225"/>
      <c r="CM305" s="1226" t="e">
        <f t="shared" ref="CM305" si="3350">AVERAGE(CM281:CM286)</f>
        <v>#DIV/0!</v>
      </c>
      <c r="CN305" s="1226" t="e">
        <f t="shared" si="3192"/>
        <v>#DIV/0!</v>
      </c>
      <c r="CO305" s="1227" t="e">
        <f t="shared" si="3193"/>
        <v>#DIV/0!</v>
      </c>
      <c r="CP305" s="1227" t="e">
        <f t="shared" si="3239"/>
        <v>#DIV/0!</v>
      </c>
      <c r="CQ305" s="1957" t="e" cm="1">
        <f t="array" ref="CQ305">CG305/(SUMPRODUCT(--(CHOOSE({1,2,3},CF305,CH305,CI305)&gt;0),CHOOSE({1,2,3},CF305,CH305,CI305))+CE305)</f>
        <v>#DIV/0!</v>
      </c>
      <c r="CS305" s="408" t="s">
        <v>735</v>
      </c>
      <c r="CT305" s="409">
        <f>AVERAGE(CT281:CT286)</f>
        <v>0</v>
      </c>
      <c r="CU305" s="409">
        <f t="shared" ref="CU305:CZ305" si="3351">AVERAGE(CU281:CU286)</f>
        <v>0</v>
      </c>
      <c r="CV305" s="409">
        <f t="shared" si="3351"/>
        <v>0</v>
      </c>
      <c r="CW305" s="409">
        <f t="shared" si="3351"/>
        <v>0</v>
      </c>
      <c r="CX305" s="409">
        <f t="shared" si="3351"/>
        <v>0</v>
      </c>
      <c r="CY305" s="409">
        <f t="shared" si="3351"/>
        <v>0</v>
      </c>
      <c r="CZ305" s="409">
        <f t="shared" si="3351"/>
        <v>0</v>
      </c>
      <c r="DA305" s="1225"/>
      <c r="DB305" s="1225"/>
      <c r="DC305" s="1226" t="e">
        <f t="shared" ref="DC305" si="3352">AVERAGE(DC281:DC286)</f>
        <v>#DIV/0!</v>
      </c>
      <c r="DD305" s="1226" t="e">
        <f t="shared" si="3196"/>
        <v>#DIV/0!</v>
      </c>
      <c r="DE305" s="1227" t="e">
        <f t="shared" si="3197"/>
        <v>#DIV/0!</v>
      </c>
      <c r="DF305" s="1227" t="e">
        <f t="shared" si="3242"/>
        <v>#DIV/0!</v>
      </c>
      <c r="DG305" s="1957" t="e" cm="1">
        <f t="array" ref="DG305">CW305/(SUMPRODUCT(--(CHOOSE({1,2,3},CV305,CX305,CY305)&gt;0),CHOOSE({1,2,3},CV305,CX305,CY305))+CU305)</f>
        <v>#DIV/0!</v>
      </c>
      <c r="DI305" s="408" t="s">
        <v>735</v>
      </c>
      <c r="DJ305" s="409">
        <f>AVERAGE(DJ281:DJ286)</f>
        <v>0</v>
      </c>
      <c r="DK305" s="409">
        <f t="shared" ref="DK305:DP305" si="3353">AVERAGE(DK281:DK286)</f>
        <v>0</v>
      </c>
      <c r="DL305" s="409">
        <f t="shared" si="3353"/>
        <v>0</v>
      </c>
      <c r="DM305" s="409">
        <f t="shared" si="3353"/>
        <v>0</v>
      </c>
      <c r="DN305" s="409">
        <f t="shared" si="3353"/>
        <v>0</v>
      </c>
      <c r="DO305" s="409">
        <f t="shared" si="3353"/>
        <v>0</v>
      </c>
      <c r="DP305" s="409">
        <f t="shared" si="3353"/>
        <v>0</v>
      </c>
      <c r="DQ305" s="1225"/>
      <c r="DR305" s="1225"/>
      <c r="DS305" s="1226" t="e">
        <f t="shared" ref="DS305" si="3354">AVERAGE(DS281:DS286)</f>
        <v>#DIV/0!</v>
      </c>
      <c r="DT305" s="1226" t="e">
        <f t="shared" si="3200"/>
        <v>#DIV/0!</v>
      </c>
      <c r="DU305" s="1227" t="e">
        <f t="shared" si="3201"/>
        <v>#DIV/0!</v>
      </c>
      <c r="DV305" s="1227" t="e">
        <f t="shared" si="3245"/>
        <v>#DIV/0!</v>
      </c>
      <c r="DW305" s="1957" t="e" cm="1">
        <f t="array" ref="DW305">DM305/(SUMPRODUCT(--(CHOOSE({1,2,3},DL305,DN305,DO305)&gt;0),CHOOSE({1,2,3},DL305,DN305,DO305))+DK305)</f>
        <v>#DIV/0!</v>
      </c>
      <c r="DY305" s="408" t="s">
        <v>735</v>
      </c>
      <c r="DZ305" s="409">
        <f>AVERAGE(DZ281:DZ286)</f>
        <v>0</v>
      </c>
      <c r="EA305" s="409">
        <f t="shared" ref="EA305:EF305" si="3355">AVERAGE(EA281:EA286)</f>
        <v>0</v>
      </c>
      <c r="EB305" s="409">
        <f t="shared" si="3355"/>
        <v>0</v>
      </c>
      <c r="EC305" s="409">
        <f t="shared" si="3355"/>
        <v>0</v>
      </c>
      <c r="ED305" s="409">
        <f t="shared" si="3355"/>
        <v>0</v>
      </c>
      <c r="EE305" s="409">
        <f t="shared" si="3355"/>
        <v>0</v>
      </c>
      <c r="EF305" s="409">
        <f t="shared" si="3355"/>
        <v>0</v>
      </c>
      <c r="EG305" s="1225"/>
      <c r="EH305" s="1225"/>
      <c r="EI305" s="1226" t="e">
        <f t="shared" ref="EI305" si="3356">AVERAGE(EI281:EI286)</f>
        <v>#DIV/0!</v>
      </c>
      <c r="EJ305" s="1226" t="e">
        <f t="shared" si="3204"/>
        <v>#DIV/0!</v>
      </c>
      <c r="EK305" s="1227" t="e">
        <f t="shared" si="3205"/>
        <v>#DIV/0!</v>
      </c>
      <c r="EL305" s="1227" t="e">
        <f t="shared" si="3248"/>
        <v>#DIV/0!</v>
      </c>
      <c r="EM305" s="1957" t="e" cm="1">
        <f t="array" ref="EM305">EC305/(SUMPRODUCT(--(CHOOSE({1,2,3},EB305,ED305,EE305)&gt;0),CHOOSE({1,2,3},EB305,ED305,EE305))+EA305)</f>
        <v>#DIV/0!</v>
      </c>
      <c r="EO305" s="408" t="s">
        <v>735</v>
      </c>
      <c r="EP305" s="409">
        <f>AVERAGE(EP281:EP286)</f>
        <v>0</v>
      </c>
      <c r="EQ305" s="409">
        <f t="shared" ref="EQ305:EV305" si="3357">AVERAGE(EQ281:EQ286)</f>
        <v>0</v>
      </c>
      <c r="ER305" s="409">
        <f t="shared" si="3357"/>
        <v>0</v>
      </c>
      <c r="ES305" s="409">
        <f t="shared" si="3357"/>
        <v>0</v>
      </c>
      <c r="ET305" s="409">
        <f t="shared" si="3357"/>
        <v>0</v>
      </c>
      <c r="EU305" s="409">
        <f t="shared" si="3357"/>
        <v>0</v>
      </c>
      <c r="EV305" s="409">
        <f t="shared" si="3357"/>
        <v>0</v>
      </c>
      <c r="EW305" s="1225"/>
      <c r="EX305" s="1225"/>
      <c r="EY305" s="1226" t="e">
        <f t="shared" ref="EY305" si="3358">AVERAGE(EY281:EY286)</f>
        <v>#DIV/0!</v>
      </c>
      <c r="EZ305" s="1226" t="e">
        <f t="shared" si="3208"/>
        <v>#DIV/0!</v>
      </c>
      <c r="FA305" s="1227" t="e">
        <f t="shared" si="3209"/>
        <v>#DIV/0!</v>
      </c>
      <c r="FB305" s="1227" t="e">
        <f t="shared" si="3251"/>
        <v>#DIV/0!</v>
      </c>
      <c r="FC305" s="1957" t="e" cm="1">
        <f t="array" ref="FC305">ES305/(SUMPRODUCT(--(CHOOSE({1,2,3},FH305,FX305,GN305)&gt;0),CHOOSE({1,2,3},FH305,FX305,GN305))+EQ305)</f>
        <v>#DIV/0!</v>
      </c>
      <c r="FE305" s="408" t="s">
        <v>735</v>
      </c>
      <c r="FF305" s="409">
        <f>AVERAGE(FF281:FF286)</f>
        <v>0</v>
      </c>
      <c r="FG305" s="409">
        <f t="shared" ref="FG305:FL305" si="3359">AVERAGE(FG281:FG286)</f>
        <v>0</v>
      </c>
      <c r="FH305" s="409">
        <f t="shared" si="3359"/>
        <v>0</v>
      </c>
      <c r="FI305" s="409">
        <f t="shared" si="3359"/>
        <v>0</v>
      </c>
      <c r="FJ305" s="409">
        <f t="shared" si="3359"/>
        <v>0</v>
      </c>
      <c r="FK305" s="409">
        <f t="shared" si="3359"/>
        <v>0</v>
      </c>
      <c r="FL305" s="409">
        <f t="shared" si="3359"/>
        <v>0</v>
      </c>
      <c r="FM305" s="1225"/>
      <c r="FN305" s="1225"/>
      <c r="FO305" s="1226" t="e">
        <f t="shared" ref="FO305" si="3360">AVERAGE(FO281:FO286)</f>
        <v>#DIV/0!</v>
      </c>
      <c r="FP305" s="1226" t="e">
        <f t="shared" si="3212"/>
        <v>#DIV/0!</v>
      </c>
      <c r="FQ305" s="1227" t="e">
        <f t="shared" si="3213"/>
        <v>#DIV/0!</v>
      </c>
      <c r="FR305" s="1227" t="e">
        <f t="shared" si="3254"/>
        <v>#DIV/0!</v>
      </c>
      <c r="FS305" s="1957" t="e" cm="1">
        <f t="array" ref="FS305">FI305/(SUMPRODUCT(--(CHOOSE({1,2,3},FH305,FJ305,FK305)&gt;0),CHOOSE({1,2,3},FH305,FJ305,FK305))+FG305)</f>
        <v>#DIV/0!</v>
      </c>
      <c r="FU305" s="408" t="s">
        <v>735</v>
      </c>
      <c r="FV305" s="409">
        <f>AVERAGE(FV281:FV286)</f>
        <v>0</v>
      </c>
      <c r="FW305" s="409">
        <f t="shared" ref="FW305:GB305" si="3361">AVERAGE(FW281:FW286)</f>
        <v>0</v>
      </c>
      <c r="FX305" s="409">
        <f t="shared" si="3361"/>
        <v>0</v>
      </c>
      <c r="FY305" s="409">
        <f t="shared" si="3361"/>
        <v>0</v>
      </c>
      <c r="FZ305" s="409">
        <f t="shared" si="3361"/>
        <v>0</v>
      </c>
      <c r="GA305" s="409">
        <f t="shared" si="3361"/>
        <v>0</v>
      </c>
      <c r="GB305" s="409">
        <f t="shared" si="3361"/>
        <v>0</v>
      </c>
      <c r="GC305" s="1225"/>
      <c r="GD305" s="1225"/>
      <c r="GE305" s="1226" t="e">
        <f t="shared" ref="GE305" si="3362">AVERAGE(GE281:GE286)</f>
        <v>#DIV/0!</v>
      </c>
      <c r="GF305" s="1226" t="e">
        <f t="shared" si="3216"/>
        <v>#DIV/0!</v>
      </c>
      <c r="GG305" s="1227" t="e">
        <f t="shared" si="3217"/>
        <v>#DIV/0!</v>
      </c>
      <c r="GH305" s="1227" t="e">
        <f t="shared" si="3257"/>
        <v>#DIV/0!</v>
      </c>
      <c r="GI305" s="1957" t="e" cm="1">
        <f t="array" ref="GI305">FY305/(SUMPRODUCT(--(CHOOSE({1,2,3},FX305,FZ305,GA305)&gt;0),CHOOSE({1,2,3},FX305,FZ305,GA305))+FW305)</f>
        <v>#DIV/0!</v>
      </c>
      <c r="GK305" s="408" t="s">
        <v>735</v>
      </c>
      <c r="GL305" s="409">
        <f>AVERAGE(GL281:GL286)</f>
        <v>0</v>
      </c>
      <c r="GM305" s="409">
        <f t="shared" ref="GM305:GR305" si="3363">AVERAGE(GM281:GM286)</f>
        <v>0</v>
      </c>
      <c r="GN305" s="409">
        <f t="shared" si="3363"/>
        <v>0</v>
      </c>
      <c r="GO305" s="409">
        <f t="shared" si="3363"/>
        <v>0</v>
      </c>
      <c r="GP305" s="409">
        <f t="shared" si="3363"/>
        <v>0</v>
      </c>
      <c r="GQ305" s="409">
        <f t="shared" si="3363"/>
        <v>0</v>
      </c>
      <c r="GR305" s="409">
        <f t="shared" si="3363"/>
        <v>0</v>
      </c>
      <c r="GS305" s="1225"/>
      <c r="GT305" s="1225"/>
      <c r="GU305" s="1226" t="e">
        <f t="shared" ref="GU305" si="3364">AVERAGE(GU281:GU286)</f>
        <v>#DIV/0!</v>
      </c>
      <c r="GV305" s="1226" t="e">
        <f t="shared" si="3220"/>
        <v>#DIV/0!</v>
      </c>
      <c r="GW305" s="1227" t="e">
        <f t="shared" si="3221"/>
        <v>#DIV/0!</v>
      </c>
      <c r="GX305" s="1227" t="e">
        <f t="shared" si="3260"/>
        <v>#DIV/0!</v>
      </c>
      <c r="GY305" s="1957" t="e" cm="1">
        <f t="array" ref="GY305">GO305/(SUMPRODUCT(--(CHOOSE({1,2,3},GN305,GP305,GQ305)&gt;0),CHOOSE({1,2,3},GN305,GP305,GQ305))+GM305)</f>
        <v>#DIV/0!</v>
      </c>
    </row>
    <row r="306" spans="1:207" ht="16" thickBot="1" x14ac:dyDescent="0.25">
      <c r="A306" s="410" t="s">
        <v>736</v>
      </c>
      <c r="B306" s="411">
        <f>AVERAGE(B275:B286)</f>
        <v>0</v>
      </c>
      <c r="C306" s="411">
        <f t="shared" ref="C306:H306" si="3365">AVERAGE(C275:C286)</f>
        <v>0</v>
      </c>
      <c r="D306" s="411">
        <f t="shared" si="3365"/>
        <v>0</v>
      </c>
      <c r="E306" s="411">
        <f t="shared" si="3365"/>
        <v>0</v>
      </c>
      <c r="F306" s="411">
        <f t="shared" si="3365"/>
        <v>0</v>
      </c>
      <c r="G306" s="411">
        <f t="shared" si="3365"/>
        <v>0</v>
      </c>
      <c r="H306" s="411">
        <f t="shared" si="3365"/>
        <v>0</v>
      </c>
      <c r="I306" s="412"/>
      <c r="J306" s="412"/>
      <c r="K306" s="413" t="e">
        <f t="shared" ref="K306" si="3366">AVERAGE(K275:K286)</f>
        <v>#DIV/0!</v>
      </c>
      <c r="L306" s="413" t="e">
        <f t="shared" si="3172"/>
        <v>#DIV/0!</v>
      </c>
      <c r="M306" s="414" t="e">
        <f t="shared" si="3173"/>
        <v>#DIV/0!</v>
      </c>
      <c r="N306" s="414" t="e">
        <f t="shared" si="3224"/>
        <v>#DIV/0!</v>
      </c>
      <c r="O306" s="1958" t="e" cm="1">
        <f t="array" ref="O306">E306/(SUMPRODUCT(--(CHOOSE({1,2,3},D306,F306,G306)&gt;0),CHOOSE({1,2,3},D306,F306,G306))+C306)</f>
        <v>#DIV/0!</v>
      </c>
      <c r="Q306" s="410" t="s">
        <v>736</v>
      </c>
      <c r="R306" s="411">
        <f>AVERAGE(R275:R286)</f>
        <v>0</v>
      </c>
      <c r="S306" s="411">
        <f t="shared" ref="S306:X306" si="3367">AVERAGE(S275:S286)</f>
        <v>0</v>
      </c>
      <c r="T306" s="411">
        <f t="shared" si="3367"/>
        <v>0</v>
      </c>
      <c r="U306" s="411">
        <f t="shared" si="3367"/>
        <v>0</v>
      </c>
      <c r="V306" s="411">
        <f t="shared" si="3367"/>
        <v>0</v>
      </c>
      <c r="W306" s="411">
        <f t="shared" si="3367"/>
        <v>0</v>
      </c>
      <c r="X306" s="411">
        <f t="shared" si="3367"/>
        <v>0</v>
      </c>
      <c r="Y306" s="412"/>
      <c r="Z306" s="412"/>
      <c r="AA306" s="413" t="e">
        <f t="shared" ref="AA306" si="3368">AVERAGE(AA275:AA286)</f>
        <v>#DIV/0!</v>
      </c>
      <c r="AB306" s="413" t="e">
        <f t="shared" si="3176"/>
        <v>#DIV/0!</v>
      </c>
      <c r="AC306" s="414" t="e">
        <f t="shared" si="3177"/>
        <v>#DIV/0!</v>
      </c>
      <c r="AD306" s="414" t="e">
        <f t="shared" si="3227"/>
        <v>#DIV/0!</v>
      </c>
      <c r="AE306" s="1958" t="e" cm="1">
        <f t="array" ref="AE306">U306/(SUMPRODUCT(--(CHOOSE({1,2,3},T306,V306,W306)&gt;0),CHOOSE({1,2,3},T306,V306,W306))+S306)</f>
        <v>#DIV/0!</v>
      </c>
      <c r="AG306" s="410" t="s">
        <v>736</v>
      </c>
      <c r="AH306" s="411">
        <f>AVERAGE(AH275:AH286)</f>
        <v>0</v>
      </c>
      <c r="AI306" s="411">
        <f t="shared" ref="AI306:AN306" si="3369">AVERAGE(AI275:AI286)</f>
        <v>0</v>
      </c>
      <c r="AJ306" s="411">
        <f t="shared" si="3369"/>
        <v>0</v>
      </c>
      <c r="AK306" s="411">
        <f t="shared" si="3369"/>
        <v>0</v>
      </c>
      <c r="AL306" s="411">
        <f t="shared" si="3369"/>
        <v>0</v>
      </c>
      <c r="AM306" s="411">
        <f t="shared" si="3369"/>
        <v>0</v>
      </c>
      <c r="AN306" s="411">
        <f t="shared" si="3369"/>
        <v>0</v>
      </c>
      <c r="AO306" s="412"/>
      <c r="AP306" s="412"/>
      <c r="AQ306" s="413" t="e">
        <f t="shared" ref="AQ306" si="3370">AVERAGE(AQ275:AQ286)</f>
        <v>#DIV/0!</v>
      </c>
      <c r="AR306" s="413" t="e">
        <f t="shared" si="3180"/>
        <v>#DIV/0!</v>
      </c>
      <c r="AS306" s="414" t="e">
        <f t="shared" si="3181"/>
        <v>#DIV/0!</v>
      </c>
      <c r="AT306" s="414" t="e">
        <f t="shared" si="3230"/>
        <v>#DIV/0!</v>
      </c>
      <c r="AU306" s="1958" t="e" cm="1">
        <f t="array" ref="AU306">AK306/(SUMPRODUCT(--(CHOOSE({1,2,3},AJ306,AL306,AM306)&gt;0),CHOOSE({1,2,3},AJ306,AL306,AM306))+AI306)</f>
        <v>#DIV/0!</v>
      </c>
      <c r="AW306" s="410" t="s">
        <v>736</v>
      </c>
      <c r="AX306" s="411">
        <f>AVERAGE(AX275:AX286)</f>
        <v>0</v>
      </c>
      <c r="AY306" s="411">
        <f t="shared" ref="AY306:BD306" si="3371">AVERAGE(AY275:AY286)</f>
        <v>0</v>
      </c>
      <c r="AZ306" s="411">
        <f t="shared" si="3371"/>
        <v>0</v>
      </c>
      <c r="BA306" s="411">
        <f t="shared" si="3371"/>
        <v>0</v>
      </c>
      <c r="BB306" s="411">
        <f t="shared" si="3371"/>
        <v>0</v>
      </c>
      <c r="BC306" s="411">
        <f t="shared" si="3371"/>
        <v>0</v>
      </c>
      <c r="BD306" s="411">
        <f t="shared" si="3371"/>
        <v>0</v>
      </c>
      <c r="BE306" s="412"/>
      <c r="BF306" s="412"/>
      <c r="BG306" s="413" t="e">
        <f t="shared" ref="BG306" si="3372">AVERAGE(BG275:BG286)</f>
        <v>#DIV/0!</v>
      </c>
      <c r="BH306" s="413" t="e">
        <f t="shared" si="3184"/>
        <v>#DIV/0!</v>
      </c>
      <c r="BI306" s="414" t="e">
        <f t="shared" si="3185"/>
        <v>#DIV/0!</v>
      </c>
      <c r="BJ306" s="414" t="e">
        <f t="shared" si="3233"/>
        <v>#DIV/0!</v>
      </c>
      <c r="BK306" s="1958" t="e" cm="1">
        <f t="array" ref="BK306">BA306/(SUMPRODUCT(--(CHOOSE({1,2,3},AZ306,BB306,BC306)&gt;0),CHOOSE({1,2,3},AZ306,BB306,BC306))+AY306)</f>
        <v>#DIV/0!</v>
      </c>
      <c r="BM306" s="410" t="s">
        <v>736</v>
      </c>
      <c r="BN306" s="411">
        <f>AVERAGE(BN275:BN286)</f>
        <v>0</v>
      </c>
      <c r="BO306" s="411">
        <f t="shared" ref="BO306:BT306" si="3373">AVERAGE(BO275:BO286)</f>
        <v>0</v>
      </c>
      <c r="BP306" s="411">
        <f t="shared" si="3373"/>
        <v>0</v>
      </c>
      <c r="BQ306" s="411">
        <f t="shared" si="3373"/>
        <v>0</v>
      </c>
      <c r="BR306" s="411">
        <f t="shared" si="3373"/>
        <v>0</v>
      </c>
      <c r="BS306" s="411">
        <f t="shared" si="3373"/>
        <v>0</v>
      </c>
      <c r="BT306" s="411">
        <f t="shared" si="3373"/>
        <v>0</v>
      </c>
      <c r="BU306" s="412"/>
      <c r="BV306" s="412"/>
      <c r="BW306" s="413" t="e">
        <f t="shared" ref="BW306" si="3374">AVERAGE(BW275:BW286)</f>
        <v>#DIV/0!</v>
      </c>
      <c r="BX306" s="413" t="e">
        <f t="shared" si="3188"/>
        <v>#DIV/0!</v>
      </c>
      <c r="BY306" s="414" t="e">
        <f t="shared" si="3189"/>
        <v>#DIV/0!</v>
      </c>
      <c r="BZ306" s="414" t="e">
        <f t="shared" si="3236"/>
        <v>#DIV/0!</v>
      </c>
      <c r="CA306" s="1958" t="e" cm="1">
        <f t="array" ref="CA306">BQ306/(SUMPRODUCT(--(CHOOSE({1,2,3},BP306,BR306,BS306)&gt;0),CHOOSE({1,2,3},BP306,BR306,BS306))+BO306)</f>
        <v>#DIV/0!</v>
      </c>
      <c r="CC306" s="410" t="s">
        <v>736</v>
      </c>
      <c r="CD306" s="411">
        <f>AVERAGE(CD275:CD286)</f>
        <v>0</v>
      </c>
      <c r="CE306" s="411">
        <f t="shared" ref="CE306:CJ306" si="3375">AVERAGE(CE275:CE286)</f>
        <v>0</v>
      </c>
      <c r="CF306" s="411">
        <f t="shared" si="3375"/>
        <v>0</v>
      </c>
      <c r="CG306" s="411">
        <f t="shared" si="3375"/>
        <v>0</v>
      </c>
      <c r="CH306" s="411">
        <f t="shared" si="3375"/>
        <v>0</v>
      </c>
      <c r="CI306" s="411">
        <f t="shared" si="3375"/>
        <v>0</v>
      </c>
      <c r="CJ306" s="411">
        <f t="shared" si="3375"/>
        <v>0</v>
      </c>
      <c r="CK306" s="412"/>
      <c r="CL306" s="412"/>
      <c r="CM306" s="413" t="e">
        <f t="shared" ref="CM306" si="3376">AVERAGE(CM275:CM286)</f>
        <v>#DIV/0!</v>
      </c>
      <c r="CN306" s="413" t="e">
        <f t="shared" si="3192"/>
        <v>#DIV/0!</v>
      </c>
      <c r="CO306" s="414" t="e">
        <f t="shared" si="3193"/>
        <v>#DIV/0!</v>
      </c>
      <c r="CP306" s="414" t="e">
        <f t="shared" si="3239"/>
        <v>#DIV/0!</v>
      </c>
      <c r="CQ306" s="1958" t="e" cm="1">
        <f t="array" ref="CQ306">CG306/(SUMPRODUCT(--(CHOOSE({1,2,3},CF306,CH306,CI306)&gt;0),CHOOSE({1,2,3},CF306,CH306,CI306))+CE306)</f>
        <v>#DIV/0!</v>
      </c>
      <c r="CS306" s="410" t="s">
        <v>736</v>
      </c>
      <c r="CT306" s="411">
        <f>AVERAGE(CT275:CT286)</f>
        <v>0</v>
      </c>
      <c r="CU306" s="411">
        <f t="shared" ref="CU306:CZ306" si="3377">AVERAGE(CU275:CU286)</f>
        <v>0</v>
      </c>
      <c r="CV306" s="411">
        <f t="shared" si="3377"/>
        <v>0</v>
      </c>
      <c r="CW306" s="411">
        <f t="shared" si="3377"/>
        <v>0</v>
      </c>
      <c r="CX306" s="411">
        <f t="shared" si="3377"/>
        <v>0</v>
      </c>
      <c r="CY306" s="411">
        <f t="shared" si="3377"/>
        <v>0</v>
      </c>
      <c r="CZ306" s="411">
        <f t="shared" si="3377"/>
        <v>0</v>
      </c>
      <c r="DA306" s="412"/>
      <c r="DB306" s="412"/>
      <c r="DC306" s="413" t="e">
        <f t="shared" ref="DC306" si="3378">AVERAGE(DC275:DC286)</f>
        <v>#DIV/0!</v>
      </c>
      <c r="DD306" s="413" t="e">
        <f t="shared" si="3196"/>
        <v>#DIV/0!</v>
      </c>
      <c r="DE306" s="414" t="e">
        <f t="shared" si="3197"/>
        <v>#DIV/0!</v>
      </c>
      <c r="DF306" s="414" t="e">
        <f t="shared" si="3242"/>
        <v>#DIV/0!</v>
      </c>
      <c r="DG306" s="1958" t="e" cm="1">
        <f t="array" ref="DG306">CW306/(SUMPRODUCT(--(CHOOSE({1,2,3},CV306,CX306,CY306)&gt;0),CHOOSE({1,2,3},CV306,CX306,CY306))+CU306)</f>
        <v>#DIV/0!</v>
      </c>
      <c r="DI306" s="410" t="s">
        <v>736</v>
      </c>
      <c r="DJ306" s="411">
        <f>AVERAGE(DJ275:DJ286)</f>
        <v>0</v>
      </c>
      <c r="DK306" s="411">
        <f t="shared" ref="DK306:DP306" si="3379">AVERAGE(DK275:DK286)</f>
        <v>0</v>
      </c>
      <c r="DL306" s="411">
        <f t="shared" si="3379"/>
        <v>0</v>
      </c>
      <c r="DM306" s="411">
        <f t="shared" si="3379"/>
        <v>0</v>
      </c>
      <c r="DN306" s="411">
        <f t="shared" si="3379"/>
        <v>0</v>
      </c>
      <c r="DO306" s="411">
        <f t="shared" si="3379"/>
        <v>0</v>
      </c>
      <c r="DP306" s="411">
        <f t="shared" si="3379"/>
        <v>0</v>
      </c>
      <c r="DQ306" s="412"/>
      <c r="DR306" s="412"/>
      <c r="DS306" s="413" t="e">
        <f t="shared" ref="DS306" si="3380">AVERAGE(DS275:DS286)</f>
        <v>#DIV/0!</v>
      </c>
      <c r="DT306" s="413" t="e">
        <f t="shared" si="3200"/>
        <v>#DIV/0!</v>
      </c>
      <c r="DU306" s="414" t="e">
        <f t="shared" si="3201"/>
        <v>#DIV/0!</v>
      </c>
      <c r="DV306" s="414" t="e">
        <f t="shared" si="3245"/>
        <v>#DIV/0!</v>
      </c>
      <c r="DW306" s="1958" t="e" cm="1">
        <f t="array" ref="DW306">DM306/(SUMPRODUCT(--(CHOOSE({1,2,3},DL306,DN306,DO306)&gt;0),CHOOSE({1,2,3},DL306,DN306,DO306))+DK306)</f>
        <v>#DIV/0!</v>
      </c>
      <c r="DY306" s="410" t="s">
        <v>736</v>
      </c>
      <c r="DZ306" s="411">
        <f>AVERAGE(DZ275:DZ286)</f>
        <v>0</v>
      </c>
      <c r="EA306" s="411">
        <f t="shared" ref="EA306:EF306" si="3381">AVERAGE(EA275:EA286)</f>
        <v>0</v>
      </c>
      <c r="EB306" s="411">
        <f t="shared" si="3381"/>
        <v>0</v>
      </c>
      <c r="EC306" s="411">
        <f t="shared" si="3381"/>
        <v>0</v>
      </c>
      <c r="ED306" s="411">
        <f t="shared" si="3381"/>
        <v>0</v>
      </c>
      <c r="EE306" s="411">
        <f t="shared" si="3381"/>
        <v>0</v>
      </c>
      <c r="EF306" s="411">
        <f t="shared" si="3381"/>
        <v>0</v>
      </c>
      <c r="EG306" s="412"/>
      <c r="EH306" s="412"/>
      <c r="EI306" s="413" t="e">
        <f t="shared" ref="EI306" si="3382">AVERAGE(EI275:EI286)</f>
        <v>#DIV/0!</v>
      </c>
      <c r="EJ306" s="413" t="e">
        <f t="shared" si="3204"/>
        <v>#DIV/0!</v>
      </c>
      <c r="EK306" s="414" t="e">
        <f t="shared" si="3205"/>
        <v>#DIV/0!</v>
      </c>
      <c r="EL306" s="414" t="e">
        <f t="shared" si="3248"/>
        <v>#DIV/0!</v>
      </c>
      <c r="EM306" s="1958" t="e" cm="1">
        <f t="array" ref="EM306">EC306/(SUMPRODUCT(--(CHOOSE({1,2,3},EB306,ED306,EE306)&gt;0),CHOOSE({1,2,3},EB306,ED306,EE306))+EA306)</f>
        <v>#DIV/0!</v>
      </c>
      <c r="EO306" s="410" t="s">
        <v>736</v>
      </c>
      <c r="EP306" s="411">
        <f>AVERAGE(EP275:EP286)</f>
        <v>0</v>
      </c>
      <c r="EQ306" s="411">
        <f t="shared" ref="EQ306:EV306" si="3383">AVERAGE(EQ275:EQ286)</f>
        <v>0</v>
      </c>
      <c r="ER306" s="411">
        <f t="shared" si="3383"/>
        <v>0</v>
      </c>
      <c r="ES306" s="411">
        <f t="shared" si="3383"/>
        <v>0</v>
      </c>
      <c r="ET306" s="411">
        <f t="shared" si="3383"/>
        <v>0</v>
      </c>
      <c r="EU306" s="411">
        <f t="shared" si="3383"/>
        <v>0</v>
      </c>
      <c r="EV306" s="411">
        <f t="shared" si="3383"/>
        <v>0</v>
      </c>
      <c r="EW306" s="412"/>
      <c r="EX306" s="412"/>
      <c r="EY306" s="413" t="e">
        <f t="shared" ref="EY306" si="3384">AVERAGE(EY275:EY286)</f>
        <v>#DIV/0!</v>
      </c>
      <c r="EZ306" s="413" t="e">
        <f t="shared" si="3208"/>
        <v>#DIV/0!</v>
      </c>
      <c r="FA306" s="414" t="e">
        <f t="shared" si="3209"/>
        <v>#DIV/0!</v>
      </c>
      <c r="FB306" s="414" t="e">
        <f t="shared" si="3251"/>
        <v>#DIV/0!</v>
      </c>
      <c r="FC306" s="1958" t="e" cm="1">
        <f t="array" ref="FC306">ES306/(SUMPRODUCT(--(CHOOSE({1,2,3},FH306,FX306,GN306)&gt;0),CHOOSE({1,2,3},FH306,FX306,GN306))+EQ306)</f>
        <v>#DIV/0!</v>
      </c>
      <c r="FE306" s="410" t="s">
        <v>736</v>
      </c>
      <c r="FF306" s="411">
        <f>AVERAGE(FF275:FF286)</f>
        <v>0</v>
      </c>
      <c r="FG306" s="411">
        <f t="shared" ref="FG306:FL306" si="3385">AVERAGE(FG275:FG286)</f>
        <v>0</v>
      </c>
      <c r="FH306" s="411">
        <f t="shared" si="3385"/>
        <v>0</v>
      </c>
      <c r="FI306" s="411">
        <f t="shared" si="3385"/>
        <v>0</v>
      </c>
      <c r="FJ306" s="411">
        <f t="shared" si="3385"/>
        <v>0</v>
      </c>
      <c r="FK306" s="411">
        <f t="shared" si="3385"/>
        <v>0</v>
      </c>
      <c r="FL306" s="411">
        <f t="shared" si="3385"/>
        <v>0</v>
      </c>
      <c r="FM306" s="412"/>
      <c r="FN306" s="412"/>
      <c r="FO306" s="413" t="e">
        <f t="shared" ref="FO306" si="3386">AVERAGE(FO275:FO286)</f>
        <v>#DIV/0!</v>
      </c>
      <c r="FP306" s="413" t="e">
        <f t="shared" si="3212"/>
        <v>#DIV/0!</v>
      </c>
      <c r="FQ306" s="414" t="e">
        <f t="shared" si="3213"/>
        <v>#DIV/0!</v>
      </c>
      <c r="FR306" s="414" t="e">
        <f t="shared" si="3254"/>
        <v>#DIV/0!</v>
      </c>
      <c r="FS306" s="1958" t="e" cm="1">
        <f t="array" ref="FS306">FI306/(SUMPRODUCT(--(CHOOSE({1,2,3},FH306,FJ306,FK306)&gt;0),CHOOSE({1,2,3},FH306,FJ306,FK306))+FG306)</f>
        <v>#DIV/0!</v>
      </c>
      <c r="FU306" s="410" t="s">
        <v>736</v>
      </c>
      <c r="FV306" s="411">
        <f>AVERAGE(FV275:FV286)</f>
        <v>0</v>
      </c>
      <c r="FW306" s="411">
        <f t="shared" ref="FW306:GB306" si="3387">AVERAGE(FW275:FW286)</f>
        <v>0</v>
      </c>
      <c r="FX306" s="411">
        <f t="shared" si="3387"/>
        <v>0</v>
      </c>
      <c r="FY306" s="411">
        <f t="shared" si="3387"/>
        <v>0</v>
      </c>
      <c r="FZ306" s="411">
        <f t="shared" si="3387"/>
        <v>0</v>
      </c>
      <c r="GA306" s="411">
        <f t="shared" si="3387"/>
        <v>0</v>
      </c>
      <c r="GB306" s="411">
        <f t="shared" si="3387"/>
        <v>0</v>
      </c>
      <c r="GC306" s="412"/>
      <c r="GD306" s="412"/>
      <c r="GE306" s="413" t="e">
        <f t="shared" ref="GE306" si="3388">AVERAGE(GE275:GE286)</f>
        <v>#DIV/0!</v>
      </c>
      <c r="GF306" s="413" t="e">
        <f t="shared" si="3216"/>
        <v>#DIV/0!</v>
      </c>
      <c r="GG306" s="414" t="e">
        <f t="shared" si="3217"/>
        <v>#DIV/0!</v>
      </c>
      <c r="GH306" s="414" t="e">
        <f t="shared" si="3257"/>
        <v>#DIV/0!</v>
      </c>
      <c r="GI306" s="1958" t="e" cm="1">
        <f t="array" ref="GI306">FY306/(SUMPRODUCT(--(CHOOSE({1,2,3},FX306,FZ306,GA306)&gt;0),CHOOSE({1,2,3},FX306,FZ306,GA306))+FW306)</f>
        <v>#DIV/0!</v>
      </c>
      <c r="GK306" s="410" t="s">
        <v>736</v>
      </c>
      <c r="GL306" s="411">
        <f>AVERAGE(GL275:GL286)</f>
        <v>0</v>
      </c>
      <c r="GM306" s="411">
        <f t="shared" ref="GM306:GR306" si="3389">AVERAGE(GM275:GM286)</f>
        <v>0</v>
      </c>
      <c r="GN306" s="411">
        <f t="shared" si="3389"/>
        <v>0</v>
      </c>
      <c r="GO306" s="411">
        <f t="shared" si="3389"/>
        <v>0</v>
      </c>
      <c r="GP306" s="411">
        <f t="shared" si="3389"/>
        <v>0</v>
      </c>
      <c r="GQ306" s="411">
        <f t="shared" si="3389"/>
        <v>0</v>
      </c>
      <c r="GR306" s="411">
        <f t="shared" si="3389"/>
        <v>0</v>
      </c>
      <c r="GS306" s="412"/>
      <c r="GT306" s="412"/>
      <c r="GU306" s="413" t="e">
        <f t="shared" ref="GU306" si="3390">AVERAGE(GU275:GU286)</f>
        <v>#DIV/0!</v>
      </c>
      <c r="GV306" s="413" t="e">
        <f t="shared" si="3220"/>
        <v>#DIV/0!</v>
      </c>
      <c r="GW306" s="414" t="e">
        <f t="shared" si="3221"/>
        <v>#DIV/0!</v>
      </c>
      <c r="GX306" s="414" t="e">
        <f t="shared" si="3260"/>
        <v>#DIV/0!</v>
      </c>
      <c r="GY306" s="1958" t="e" cm="1">
        <f t="array" ref="GY306">GO306/(SUMPRODUCT(--(CHOOSE({1,2,3},GN306,GP306,GQ306)&gt;0),CHOOSE({1,2,3},GN306,GP306,GQ306))+GM306)</f>
        <v>#DIV/0!</v>
      </c>
    </row>
    <row r="307" spans="1:207" ht="16" thickBot="1" x14ac:dyDescent="0.25"/>
    <row r="308" spans="1:207" ht="16" thickBot="1" x14ac:dyDescent="0.25">
      <c r="A308" s="1341" t="s">
        <v>534</v>
      </c>
      <c r="Q308" s="1341" t="str">
        <f>$A$308&amp;"-"&amp;Q$12</f>
        <v>Payor 8-Facility 1</v>
      </c>
      <c r="AG308" s="1341" t="str">
        <f>$A$308&amp;"-"&amp;AG$12</f>
        <v>Payor 8-Facility 2</v>
      </c>
      <c r="AW308" s="1341" t="str">
        <f>$A$308&amp;"-"&amp;AW$12</f>
        <v>Payor 8-Facility 3</v>
      </c>
      <c r="BM308" s="1341" t="str">
        <f>$A$308&amp;"-"&amp;BM$12</f>
        <v>Payor 8-Facility 4</v>
      </c>
      <c r="CC308" s="1341" t="str">
        <f>$A$308&amp;"-"&amp;CC$12</f>
        <v>Payor 8-Facility 5</v>
      </c>
      <c r="CS308" s="1341" t="str">
        <f>$A$308&amp;"-"&amp;CS$12</f>
        <v>Payor 8-Facility 6</v>
      </c>
      <c r="DI308" s="1341" t="str">
        <f>$A$308&amp;"-"&amp;DI$12</f>
        <v>Payor 8-Facility 7</v>
      </c>
      <c r="DY308" s="1341" t="str">
        <f>$A$308&amp;"-"&amp;DY$12</f>
        <v>Payor 8-Facility 8</v>
      </c>
      <c r="EO308" s="1341" t="str">
        <f>$A$308&amp;"-"&amp;EO$12</f>
        <v>Payor 8-Facility 9</v>
      </c>
      <c r="FE308" s="1341" t="str">
        <f>$A$308&amp;"-"&amp;FE$12</f>
        <v>Payor 8-Facility 10</v>
      </c>
      <c r="FU308" s="1341" t="str">
        <f>$A$308&amp;"-"&amp;FU$12</f>
        <v>Payor 8-Facility 11</v>
      </c>
      <c r="GK308" s="1341" t="str">
        <f>$A$308&amp;"-"&amp;GK$12</f>
        <v>Payor 8-Facility 12</v>
      </c>
    </row>
    <row r="309" spans="1:207" x14ac:dyDescent="0.2">
      <c r="A309" s="1295"/>
      <c r="B309" s="911" t="s">
        <v>706</v>
      </c>
      <c r="C309" s="911"/>
      <c r="D309" s="911"/>
      <c r="E309" s="911"/>
      <c r="F309" s="911"/>
      <c r="G309" s="911"/>
      <c r="H309" s="911" t="s">
        <v>706</v>
      </c>
      <c r="I309" s="911" t="s">
        <v>661</v>
      </c>
      <c r="J309" s="912"/>
      <c r="K309" s="911" t="s">
        <v>707</v>
      </c>
      <c r="L309" s="911"/>
      <c r="M309" s="912"/>
      <c r="N309" s="912"/>
      <c r="O309" s="396"/>
      <c r="Q309" s="1295"/>
      <c r="R309" s="911" t="s">
        <v>706</v>
      </c>
      <c r="S309" s="911"/>
      <c r="T309" s="911"/>
      <c r="U309" s="911"/>
      <c r="V309" s="911"/>
      <c r="W309" s="911"/>
      <c r="X309" s="911" t="s">
        <v>706</v>
      </c>
      <c r="Y309" s="911" t="s">
        <v>661</v>
      </c>
      <c r="Z309" s="912"/>
      <c r="AA309" s="911" t="s">
        <v>707</v>
      </c>
      <c r="AB309" s="911"/>
      <c r="AC309" s="912"/>
      <c r="AD309" s="912"/>
      <c r="AE309" s="396"/>
      <c r="AG309" s="1295"/>
      <c r="AH309" s="911" t="s">
        <v>706</v>
      </c>
      <c r="AI309" s="911"/>
      <c r="AJ309" s="911"/>
      <c r="AK309" s="911"/>
      <c r="AL309" s="911"/>
      <c r="AM309" s="911"/>
      <c r="AN309" s="911" t="s">
        <v>706</v>
      </c>
      <c r="AO309" s="911" t="s">
        <v>661</v>
      </c>
      <c r="AP309" s="912"/>
      <c r="AQ309" s="911" t="s">
        <v>707</v>
      </c>
      <c r="AR309" s="911"/>
      <c r="AS309" s="912"/>
      <c r="AT309" s="912"/>
      <c r="AU309" s="396"/>
      <c r="AW309" s="1295"/>
      <c r="AX309" s="911" t="s">
        <v>706</v>
      </c>
      <c r="AY309" s="911"/>
      <c r="AZ309" s="911"/>
      <c r="BA309" s="911"/>
      <c r="BB309" s="911"/>
      <c r="BC309" s="911"/>
      <c r="BD309" s="911" t="s">
        <v>706</v>
      </c>
      <c r="BE309" s="911" t="s">
        <v>661</v>
      </c>
      <c r="BF309" s="912"/>
      <c r="BG309" s="911" t="s">
        <v>707</v>
      </c>
      <c r="BH309" s="911"/>
      <c r="BI309" s="912"/>
      <c r="BJ309" s="912"/>
      <c r="BK309" s="396"/>
      <c r="BM309" s="1295"/>
      <c r="BN309" s="911" t="s">
        <v>706</v>
      </c>
      <c r="BO309" s="911"/>
      <c r="BP309" s="911"/>
      <c r="BQ309" s="911"/>
      <c r="BR309" s="911"/>
      <c r="BS309" s="911"/>
      <c r="BT309" s="911" t="s">
        <v>706</v>
      </c>
      <c r="BU309" s="911" t="s">
        <v>661</v>
      </c>
      <c r="BV309" s="912"/>
      <c r="BW309" s="911" t="s">
        <v>707</v>
      </c>
      <c r="BX309" s="911"/>
      <c r="BY309" s="912"/>
      <c r="BZ309" s="912"/>
      <c r="CA309" s="396"/>
      <c r="CC309" s="1295"/>
      <c r="CD309" s="911" t="s">
        <v>706</v>
      </c>
      <c r="CE309" s="911"/>
      <c r="CF309" s="911"/>
      <c r="CG309" s="911"/>
      <c r="CH309" s="911"/>
      <c r="CI309" s="911"/>
      <c r="CJ309" s="911" t="s">
        <v>706</v>
      </c>
      <c r="CK309" s="911" t="s">
        <v>661</v>
      </c>
      <c r="CL309" s="912"/>
      <c r="CM309" s="911" t="s">
        <v>707</v>
      </c>
      <c r="CN309" s="911"/>
      <c r="CO309" s="912"/>
      <c r="CP309" s="912"/>
      <c r="CQ309" s="396"/>
      <c r="CS309" s="1295"/>
      <c r="CT309" s="911" t="s">
        <v>706</v>
      </c>
      <c r="CU309" s="911"/>
      <c r="CV309" s="911"/>
      <c r="CW309" s="911"/>
      <c r="CX309" s="911"/>
      <c r="CY309" s="911"/>
      <c r="CZ309" s="911" t="s">
        <v>706</v>
      </c>
      <c r="DA309" s="911" t="s">
        <v>661</v>
      </c>
      <c r="DB309" s="912"/>
      <c r="DC309" s="911" t="s">
        <v>707</v>
      </c>
      <c r="DD309" s="911"/>
      <c r="DE309" s="912"/>
      <c r="DF309" s="912"/>
      <c r="DG309" s="396"/>
      <c r="DI309" s="1295"/>
      <c r="DJ309" s="911" t="s">
        <v>706</v>
      </c>
      <c r="DK309" s="911"/>
      <c r="DL309" s="911"/>
      <c r="DM309" s="911"/>
      <c r="DN309" s="911"/>
      <c r="DO309" s="911"/>
      <c r="DP309" s="911" t="s">
        <v>706</v>
      </c>
      <c r="DQ309" s="911" t="s">
        <v>661</v>
      </c>
      <c r="DR309" s="912"/>
      <c r="DS309" s="911" t="s">
        <v>707</v>
      </c>
      <c r="DT309" s="911"/>
      <c r="DU309" s="912"/>
      <c r="DV309" s="912"/>
      <c r="DW309" s="396"/>
      <c r="DY309" s="1295"/>
      <c r="DZ309" s="911" t="s">
        <v>706</v>
      </c>
      <c r="EA309" s="911"/>
      <c r="EB309" s="911"/>
      <c r="EC309" s="911"/>
      <c r="ED309" s="911"/>
      <c r="EE309" s="911"/>
      <c r="EF309" s="911" t="s">
        <v>706</v>
      </c>
      <c r="EG309" s="911" t="s">
        <v>661</v>
      </c>
      <c r="EH309" s="912"/>
      <c r="EI309" s="911" t="s">
        <v>707</v>
      </c>
      <c r="EJ309" s="911"/>
      <c r="EK309" s="912"/>
      <c r="EL309" s="912"/>
      <c r="EM309" s="396"/>
      <c r="EO309" s="1295"/>
      <c r="EP309" s="911" t="s">
        <v>706</v>
      </c>
      <c r="EQ309" s="911"/>
      <c r="ER309" s="911"/>
      <c r="ES309" s="911"/>
      <c r="ET309" s="911"/>
      <c r="EU309" s="911"/>
      <c r="EV309" s="911" t="s">
        <v>706</v>
      </c>
      <c r="EW309" s="911" t="s">
        <v>661</v>
      </c>
      <c r="EX309" s="912"/>
      <c r="EY309" s="911" t="s">
        <v>707</v>
      </c>
      <c r="EZ309" s="911"/>
      <c r="FA309" s="912"/>
      <c r="FB309" s="912"/>
      <c r="FC309" s="396"/>
      <c r="FE309" s="1295"/>
      <c r="FF309" s="911" t="s">
        <v>706</v>
      </c>
      <c r="FG309" s="911"/>
      <c r="FH309" s="911"/>
      <c r="FI309" s="911"/>
      <c r="FJ309" s="911"/>
      <c r="FK309" s="911"/>
      <c r="FL309" s="911" t="s">
        <v>706</v>
      </c>
      <c r="FM309" s="911" t="s">
        <v>661</v>
      </c>
      <c r="FN309" s="912"/>
      <c r="FO309" s="911" t="s">
        <v>707</v>
      </c>
      <c r="FP309" s="911"/>
      <c r="FQ309" s="912"/>
      <c r="FR309" s="912"/>
      <c r="FS309" s="396"/>
      <c r="FU309" s="1295"/>
      <c r="FV309" s="911" t="s">
        <v>706</v>
      </c>
      <c r="FW309" s="911"/>
      <c r="FX309" s="911"/>
      <c r="FY309" s="911"/>
      <c r="FZ309" s="911"/>
      <c r="GA309" s="911"/>
      <c r="GB309" s="911" t="s">
        <v>706</v>
      </c>
      <c r="GC309" s="911" t="s">
        <v>661</v>
      </c>
      <c r="GD309" s="912"/>
      <c r="GE309" s="911" t="s">
        <v>707</v>
      </c>
      <c r="GF309" s="911"/>
      <c r="GG309" s="912"/>
      <c r="GH309" s="912"/>
      <c r="GI309" s="396"/>
      <c r="GK309" s="1295"/>
      <c r="GL309" s="911" t="s">
        <v>706</v>
      </c>
      <c r="GM309" s="911"/>
      <c r="GN309" s="911"/>
      <c r="GO309" s="911"/>
      <c r="GP309" s="911"/>
      <c r="GQ309" s="911"/>
      <c r="GR309" s="911" t="s">
        <v>706</v>
      </c>
      <c r="GS309" s="911" t="s">
        <v>661</v>
      </c>
      <c r="GT309" s="912"/>
      <c r="GU309" s="911" t="s">
        <v>707</v>
      </c>
      <c r="GV309" s="911"/>
      <c r="GW309" s="912"/>
      <c r="GX309" s="912"/>
      <c r="GY309" s="396"/>
    </row>
    <row r="310" spans="1:207" x14ac:dyDescent="0.2">
      <c r="A310" s="397"/>
      <c r="B310" s="398" t="s">
        <v>709</v>
      </c>
      <c r="C310" s="398" t="s">
        <v>710</v>
      </c>
      <c r="D310" s="398" t="s">
        <v>584</v>
      </c>
      <c r="E310" s="398" t="s">
        <v>118</v>
      </c>
      <c r="F310" s="398" t="s">
        <v>711</v>
      </c>
      <c r="G310" s="398" t="s">
        <v>633</v>
      </c>
      <c r="H310" s="398" t="s">
        <v>709</v>
      </c>
      <c r="I310" s="398" t="s">
        <v>589</v>
      </c>
      <c r="J310" s="399"/>
      <c r="K310" s="398" t="s">
        <v>712</v>
      </c>
      <c r="L310" s="398"/>
      <c r="M310" s="398"/>
      <c r="N310" s="398" t="s">
        <v>713</v>
      </c>
      <c r="O310" s="400" t="s">
        <v>713</v>
      </c>
      <c r="Q310" s="397"/>
      <c r="R310" s="398" t="s">
        <v>709</v>
      </c>
      <c r="S310" s="398" t="s">
        <v>710</v>
      </c>
      <c r="T310" s="398" t="s">
        <v>584</v>
      </c>
      <c r="U310" s="398" t="s">
        <v>118</v>
      </c>
      <c r="V310" s="398" t="s">
        <v>711</v>
      </c>
      <c r="W310" s="398" t="s">
        <v>633</v>
      </c>
      <c r="X310" s="398" t="s">
        <v>709</v>
      </c>
      <c r="Y310" s="398" t="s">
        <v>589</v>
      </c>
      <c r="Z310" s="399"/>
      <c r="AA310" s="398" t="s">
        <v>712</v>
      </c>
      <c r="AB310" s="398"/>
      <c r="AC310" s="398"/>
      <c r="AD310" s="398" t="s">
        <v>713</v>
      </c>
      <c r="AE310" s="400" t="s">
        <v>713</v>
      </c>
      <c r="AG310" s="397"/>
      <c r="AH310" s="398" t="s">
        <v>709</v>
      </c>
      <c r="AI310" s="398" t="s">
        <v>710</v>
      </c>
      <c r="AJ310" s="398" t="s">
        <v>584</v>
      </c>
      <c r="AK310" s="398" t="s">
        <v>118</v>
      </c>
      <c r="AL310" s="398" t="s">
        <v>711</v>
      </c>
      <c r="AM310" s="398" t="s">
        <v>633</v>
      </c>
      <c r="AN310" s="398" t="s">
        <v>709</v>
      </c>
      <c r="AO310" s="398" t="s">
        <v>589</v>
      </c>
      <c r="AP310" s="399"/>
      <c r="AQ310" s="398" t="s">
        <v>712</v>
      </c>
      <c r="AR310" s="398"/>
      <c r="AS310" s="398"/>
      <c r="AT310" s="398" t="s">
        <v>713</v>
      </c>
      <c r="AU310" s="400" t="s">
        <v>713</v>
      </c>
      <c r="AW310" s="397"/>
      <c r="AX310" s="398" t="s">
        <v>709</v>
      </c>
      <c r="AY310" s="398" t="s">
        <v>710</v>
      </c>
      <c r="AZ310" s="398" t="s">
        <v>584</v>
      </c>
      <c r="BA310" s="398" t="s">
        <v>118</v>
      </c>
      <c r="BB310" s="398" t="s">
        <v>711</v>
      </c>
      <c r="BC310" s="398" t="s">
        <v>633</v>
      </c>
      <c r="BD310" s="398" t="s">
        <v>709</v>
      </c>
      <c r="BE310" s="398" t="s">
        <v>589</v>
      </c>
      <c r="BF310" s="399"/>
      <c r="BG310" s="398" t="s">
        <v>712</v>
      </c>
      <c r="BH310" s="398"/>
      <c r="BI310" s="398"/>
      <c r="BJ310" s="398" t="s">
        <v>713</v>
      </c>
      <c r="BK310" s="400" t="s">
        <v>713</v>
      </c>
      <c r="BM310" s="397"/>
      <c r="BN310" s="398" t="s">
        <v>709</v>
      </c>
      <c r="BO310" s="398" t="s">
        <v>710</v>
      </c>
      <c r="BP310" s="398" t="s">
        <v>584</v>
      </c>
      <c r="BQ310" s="398" t="s">
        <v>118</v>
      </c>
      <c r="BR310" s="398" t="s">
        <v>711</v>
      </c>
      <c r="BS310" s="398" t="s">
        <v>633</v>
      </c>
      <c r="BT310" s="398" t="s">
        <v>709</v>
      </c>
      <c r="BU310" s="398" t="s">
        <v>589</v>
      </c>
      <c r="BV310" s="399"/>
      <c r="BW310" s="398" t="s">
        <v>712</v>
      </c>
      <c r="BX310" s="398"/>
      <c r="BY310" s="398"/>
      <c r="BZ310" s="398" t="s">
        <v>713</v>
      </c>
      <c r="CA310" s="400" t="s">
        <v>713</v>
      </c>
      <c r="CC310" s="397"/>
      <c r="CD310" s="398" t="s">
        <v>709</v>
      </c>
      <c r="CE310" s="398" t="s">
        <v>710</v>
      </c>
      <c r="CF310" s="398" t="s">
        <v>584</v>
      </c>
      <c r="CG310" s="398" t="s">
        <v>118</v>
      </c>
      <c r="CH310" s="398" t="s">
        <v>711</v>
      </c>
      <c r="CI310" s="398" t="s">
        <v>633</v>
      </c>
      <c r="CJ310" s="398" t="s">
        <v>709</v>
      </c>
      <c r="CK310" s="398" t="s">
        <v>589</v>
      </c>
      <c r="CL310" s="399"/>
      <c r="CM310" s="398" t="s">
        <v>712</v>
      </c>
      <c r="CN310" s="398"/>
      <c r="CO310" s="398"/>
      <c r="CP310" s="398" t="s">
        <v>713</v>
      </c>
      <c r="CQ310" s="400" t="s">
        <v>713</v>
      </c>
      <c r="CS310" s="397"/>
      <c r="CT310" s="398" t="s">
        <v>709</v>
      </c>
      <c r="CU310" s="398" t="s">
        <v>710</v>
      </c>
      <c r="CV310" s="398" t="s">
        <v>584</v>
      </c>
      <c r="CW310" s="398" t="s">
        <v>118</v>
      </c>
      <c r="CX310" s="398" t="s">
        <v>711</v>
      </c>
      <c r="CY310" s="398" t="s">
        <v>633</v>
      </c>
      <c r="CZ310" s="398" t="s">
        <v>709</v>
      </c>
      <c r="DA310" s="398" t="s">
        <v>589</v>
      </c>
      <c r="DB310" s="399"/>
      <c r="DC310" s="398" t="s">
        <v>712</v>
      </c>
      <c r="DD310" s="398"/>
      <c r="DE310" s="398"/>
      <c r="DF310" s="398" t="s">
        <v>713</v>
      </c>
      <c r="DG310" s="400" t="s">
        <v>713</v>
      </c>
      <c r="DI310" s="397"/>
      <c r="DJ310" s="398" t="s">
        <v>709</v>
      </c>
      <c r="DK310" s="398" t="s">
        <v>710</v>
      </c>
      <c r="DL310" s="398" t="s">
        <v>584</v>
      </c>
      <c r="DM310" s="398" t="s">
        <v>118</v>
      </c>
      <c r="DN310" s="398" t="s">
        <v>711</v>
      </c>
      <c r="DO310" s="398" t="s">
        <v>633</v>
      </c>
      <c r="DP310" s="398" t="s">
        <v>709</v>
      </c>
      <c r="DQ310" s="398" t="s">
        <v>589</v>
      </c>
      <c r="DR310" s="399"/>
      <c r="DS310" s="398" t="s">
        <v>712</v>
      </c>
      <c r="DT310" s="398"/>
      <c r="DU310" s="398"/>
      <c r="DV310" s="398" t="s">
        <v>713</v>
      </c>
      <c r="DW310" s="400" t="s">
        <v>713</v>
      </c>
      <c r="DY310" s="397"/>
      <c r="DZ310" s="398" t="s">
        <v>709</v>
      </c>
      <c r="EA310" s="398" t="s">
        <v>710</v>
      </c>
      <c r="EB310" s="398" t="s">
        <v>584</v>
      </c>
      <c r="EC310" s="398" t="s">
        <v>118</v>
      </c>
      <c r="ED310" s="398" t="s">
        <v>711</v>
      </c>
      <c r="EE310" s="398" t="s">
        <v>633</v>
      </c>
      <c r="EF310" s="398" t="s">
        <v>709</v>
      </c>
      <c r="EG310" s="398" t="s">
        <v>589</v>
      </c>
      <c r="EH310" s="399"/>
      <c r="EI310" s="398" t="s">
        <v>712</v>
      </c>
      <c r="EJ310" s="398"/>
      <c r="EK310" s="398"/>
      <c r="EL310" s="398" t="s">
        <v>713</v>
      </c>
      <c r="EM310" s="400" t="s">
        <v>713</v>
      </c>
      <c r="EO310" s="397"/>
      <c r="EP310" s="398" t="s">
        <v>709</v>
      </c>
      <c r="EQ310" s="398" t="s">
        <v>710</v>
      </c>
      <c r="ER310" s="398" t="s">
        <v>584</v>
      </c>
      <c r="ES310" s="398" t="s">
        <v>118</v>
      </c>
      <c r="ET310" s="398" t="s">
        <v>711</v>
      </c>
      <c r="EU310" s="398" t="s">
        <v>633</v>
      </c>
      <c r="EV310" s="398" t="s">
        <v>709</v>
      </c>
      <c r="EW310" s="398" t="s">
        <v>589</v>
      </c>
      <c r="EX310" s="399"/>
      <c r="EY310" s="398" t="s">
        <v>712</v>
      </c>
      <c r="EZ310" s="398"/>
      <c r="FA310" s="398"/>
      <c r="FB310" s="398" t="s">
        <v>713</v>
      </c>
      <c r="FC310" s="400" t="s">
        <v>713</v>
      </c>
      <c r="FE310" s="397"/>
      <c r="FF310" s="398" t="s">
        <v>709</v>
      </c>
      <c r="FG310" s="398" t="s">
        <v>710</v>
      </c>
      <c r="FH310" s="398" t="s">
        <v>584</v>
      </c>
      <c r="FI310" s="398" t="s">
        <v>118</v>
      </c>
      <c r="FJ310" s="398" t="s">
        <v>711</v>
      </c>
      <c r="FK310" s="398" t="s">
        <v>633</v>
      </c>
      <c r="FL310" s="398" t="s">
        <v>709</v>
      </c>
      <c r="FM310" s="398" t="s">
        <v>589</v>
      </c>
      <c r="FN310" s="399"/>
      <c r="FO310" s="398" t="s">
        <v>712</v>
      </c>
      <c r="FP310" s="398"/>
      <c r="FQ310" s="398"/>
      <c r="FR310" s="398" t="s">
        <v>713</v>
      </c>
      <c r="FS310" s="400" t="s">
        <v>713</v>
      </c>
      <c r="FU310" s="397"/>
      <c r="FV310" s="398" t="s">
        <v>709</v>
      </c>
      <c r="FW310" s="398" t="s">
        <v>710</v>
      </c>
      <c r="FX310" s="398" t="s">
        <v>584</v>
      </c>
      <c r="FY310" s="398" t="s">
        <v>118</v>
      </c>
      <c r="FZ310" s="398" t="s">
        <v>711</v>
      </c>
      <c r="GA310" s="398" t="s">
        <v>633</v>
      </c>
      <c r="GB310" s="398" t="s">
        <v>709</v>
      </c>
      <c r="GC310" s="398" t="s">
        <v>589</v>
      </c>
      <c r="GD310" s="399"/>
      <c r="GE310" s="398" t="s">
        <v>712</v>
      </c>
      <c r="GF310" s="398"/>
      <c r="GG310" s="398"/>
      <c r="GH310" s="398" t="s">
        <v>713</v>
      </c>
      <c r="GI310" s="400" t="s">
        <v>713</v>
      </c>
      <c r="GK310" s="397"/>
      <c r="GL310" s="398" t="s">
        <v>709</v>
      </c>
      <c r="GM310" s="398" t="s">
        <v>710</v>
      </c>
      <c r="GN310" s="398" t="s">
        <v>584</v>
      </c>
      <c r="GO310" s="398" t="s">
        <v>118</v>
      </c>
      <c r="GP310" s="398" t="s">
        <v>711</v>
      </c>
      <c r="GQ310" s="398" t="s">
        <v>633</v>
      </c>
      <c r="GR310" s="398" t="s">
        <v>709</v>
      </c>
      <c r="GS310" s="398" t="s">
        <v>589</v>
      </c>
      <c r="GT310" s="399"/>
      <c r="GU310" s="398" t="s">
        <v>712</v>
      </c>
      <c r="GV310" s="398"/>
      <c r="GW310" s="398"/>
      <c r="GX310" s="398" t="s">
        <v>713</v>
      </c>
      <c r="GY310" s="400" t="s">
        <v>713</v>
      </c>
    </row>
    <row r="311" spans="1:207" ht="16" thickBot="1" x14ac:dyDescent="0.25">
      <c r="A311" s="401" t="s">
        <v>513</v>
      </c>
      <c r="B311" s="402" t="s">
        <v>715</v>
      </c>
      <c r="C311" s="402" t="s">
        <v>593</v>
      </c>
      <c r="D311" s="402" t="s">
        <v>593</v>
      </c>
      <c r="E311" s="402" t="s">
        <v>716</v>
      </c>
      <c r="F311" s="402" t="s">
        <v>717</v>
      </c>
      <c r="G311" s="402" t="s">
        <v>718</v>
      </c>
      <c r="H311" s="402" t="s">
        <v>719</v>
      </c>
      <c r="I311" s="402" t="s">
        <v>720</v>
      </c>
      <c r="J311" s="402" t="s">
        <v>721</v>
      </c>
      <c r="K311" s="402" t="s">
        <v>599</v>
      </c>
      <c r="L311" s="402" t="s">
        <v>722</v>
      </c>
      <c r="M311" s="402" t="s">
        <v>723</v>
      </c>
      <c r="N311" s="402" t="s">
        <v>718</v>
      </c>
      <c r="O311" s="403" t="s">
        <v>268</v>
      </c>
      <c r="Q311" s="401" t="s">
        <v>513</v>
      </c>
      <c r="R311" s="402" t="s">
        <v>715</v>
      </c>
      <c r="S311" s="402" t="s">
        <v>593</v>
      </c>
      <c r="T311" s="402" t="s">
        <v>593</v>
      </c>
      <c r="U311" s="402" t="s">
        <v>716</v>
      </c>
      <c r="V311" s="402" t="s">
        <v>717</v>
      </c>
      <c r="W311" s="402" t="s">
        <v>718</v>
      </c>
      <c r="X311" s="402" t="s">
        <v>719</v>
      </c>
      <c r="Y311" s="402" t="s">
        <v>720</v>
      </c>
      <c r="Z311" s="402" t="s">
        <v>721</v>
      </c>
      <c r="AA311" s="402" t="s">
        <v>599</v>
      </c>
      <c r="AB311" s="402" t="s">
        <v>722</v>
      </c>
      <c r="AC311" s="402" t="s">
        <v>723</v>
      </c>
      <c r="AD311" s="402" t="s">
        <v>718</v>
      </c>
      <c r="AE311" s="403" t="s">
        <v>268</v>
      </c>
      <c r="AG311" s="401" t="s">
        <v>513</v>
      </c>
      <c r="AH311" s="402" t="s">
        <v>715</v>
      </c>
      <c r="AI311" s="402" t="s">
        <v>593</v>
      </c>
      <c r="AJ311" s="402" t="s">
        <v>593</v>
      </c>
      <c r="AK311" s="402" t="s">
        <v>716</v>
      </c>
      <c r="AL311" s="402" t="s">
        <v>717</v>
      </c>
      <c r="AM311" s="402" t="s">
        <v>718</v>
      </c>
      <c r="AN311" s="402" t="s">
        <v>719</v>
      </c>
      <c r="AO311" s="402" t="s">
        <v>720</v>
      </c>
      <c r="AP311" s="402" t="s">
        <v>721</v>
      </c>
      <c r="AQ311" s="402" t="s">
        <v>599</v>
      </c>
      <c r="AR311" s="402" t="s">
        <v>722</v>
      </c>
      <c r="AS311" s="402" t="s">
        <v>723</v>
      </c>
      <c r="AT311" s="402" t="s">
        <v>718</v>
      </c>
      <c r="AU311" s="403" t="s">
        <v>268</v>
      </c>
      <c r="AW311" s="401" t="s">
        <v>513</v>
      </c>
      <c r="AX311" s="402" t="s">
        <v>715</v>
      </c>
      <c r="AY311" s="402" t="s">
        <v>593</v>
      </c>
      <c r="AZ311" s="402" t="s">
        <v>593</v>
      </c>
      <c r="BA311" s="402" t="s">
        <v>716</v>
      </c>
      <c r="BB311" s="402" t="s">
        <v>717</v>
      </c>
      <c r="BC311" s="402" t="s">
        <v>718</v>
      </c>
      <c r="BD311" s="402" t="s">
        <v>719</v>
      </c>
      <c r="BE311" s="402" t="s">
        <v>720</v>
      </c>
      <c r="BF311" s="402" t="s">
        <v>721</v>
      </c>
      <c r="BG311" s="402" t="s">
        <v>599</v>
      </c>
      <c r="BH311" s="402" t="s">
        <v>722</v>
      </c>
      <c r="BI311" s="402" t="s">
        <v>723</v>
      </c>
      <c r="BJ311" s="402" t="s">
        <v>718</v>
      </c>
      <c r="BK311" s="403" t="s">
        <v>268</v>
      </c>
      <c r="BM311" s="401" t="s">
        <v>513</v>
      </c>
      <c r="BN311" s="402" t="s">
        <v>715</v>
      </c>
      <c r="BO311" s="402" t="s">
        <v>593</v>
      </c>
      <c r="BP311" s="402" t="s">
        <v>593</v>
      </c>
      <c r="BQ311" s="402" t="s">
        <v>716</v>
      </c>
      <c r="BR311" s="402" t="s">
        <v>717</v>
      </c>
      <c r="BS311" s="402" t="s">
        <v>718</v>
      </c>
      <c r="BT311" s="402" t="s">
        <v>719</v>
      </c>
      <c r="BU311" s="402" t="s">
        <v>720</v>
      </c>
      <c r="BV311" s="402" t="s">
        <v>721</v>
      </c>
      <c r="BW311" s="402" t="s">
        <v>599</v>
      </c>
      <c r="BX311" s="402" t="s">
        <v>722</v>
      </c>
      <c r="BY311" s="402" t="s">
        <v>723</v>
      </c>
      <c r="BZ311" s="402" t="s">
        <v>718</v>
      </c>
      <c r="CA311" s="403" t="s">
        <v>268</v>
      </c>
      <c r="CC311" s="401" t="s">
        <v>513</v>
      </c>
      <c r="CD311" s="402" t="s">
        <v>715</v>
      </c>
      <c r="CE311" s="402" t="s">
        <v>593</v>
      </c>
      <c r="CF311" s="402" t="s">
        <v>593</v>
      </c>
      <c r="CG311" s="402" t="s">
        <v>716</v>
      </c>
      <c r="CH311" s="402" t="s">
        <v>717</v>
      </c>
      <c r="CI311" s="402" t="s">
        <v>718</v>
      </c>
      <c r="CJ311" s="402" t="s">
        <v>719</v>
      </c>
      <c r="CK311" s="402" t="s">
        <v>720</v>
      </c>
      <c r="CL311" s="402" t="s">
        <v>721</v>
      </c>
      <c r="CM311" s="402" t="s">
        <v>599</v>
      </c>
      <c r="CN311" s="402" t="s">
        <v>722</v>
      </c>
      <c r="CO311" s="402" t="s">
        <v>723</v>
      </c>
      <c r="CP311" s="402" t="s">
        <v>718</v>
      </c>
      <c r="CQ311" s="403" t="s">
        <v>268</v>
      </c>
      <c r="CS311" s="401" t="s">
        <v>513</v>
      </c>
      <c r="CT311" s="402" t="s">
        <v>715</v>
      </c>
      <c r="CU311" s="402" t="s">
        <v>593</v>
      </c>
      <c r="CV311" s="402" t="s">
        <v>593</v>
      </c>
      <c r="CW311" s="402" t="s">
        <v>716</v>
      </c>
      <c r="CX311" s="402" t="s">
        <v>717</v>
      </c>
      <c r="CY311" s="402" t="s">
        <v>718</v>
      </c>
      <c r="CZ311" s="402" t="s">
        <v>719</v>
      </c>
      <c r="DA311" s="402" t="s">
        <v>720</v>
      </c>
      <c r="DB311" s="402" t="s">
        <v>721</v>
      </c>
      <c r="DC311" s="402" t="s">
        <v>599</v>
      </c>
      <c r="DD311" s="402" t="s">
        <v>722</v>
      </c>
      <c r="DE311" s="402" t="s">
        <v>723</v>
      </c>
      <c r="DF311" s="402" t="s">
        <v>718</v>
      </c>
      <c r="DG311" s="403" t="s">
        <v>268</v>
      </c>
      <c r="DI311" s="401" t="s">
        <v>513</v>
      </c>
      <c r="DJ311" s="402" t="s">
        <v>715</v>
      </c>
      <c r="DK311" s="402" t="s">
        <v>593</v>
      </c>
      <c r="DL311" s="402" t="s">
        <v>593</v>
      </c>
      <c r="DM311" s="402" t="s">
        <v>716</v>
      </c>
      <c r="DN311" s="402" t="s">
        <v>717</v>
      </c>
      <c r="DO311" s="402" t="s">
        <v>718</v>
      </c>
      <c r="DP311" s="402" t="s">
        <v>719</v>
      </c>
      <c r="DQ311" s="402" t="s">
        <v>720</v>
      </c>
      <c r="DR311" s="402" t="s">
        <v>721</v>
      </c>
      <c r="DS311" s="402" t="s">
        <v>599</v>
      </c>
      <c r="DT311" s="402" t="s">
        <v>722</v>
      </c>
      <c r="DU311" s="402" t="s">
        <v>723</v>
      </c>
      <c r="DV311" s="402" t="s">
        <v>718</v>
      </c>
      <c r="DW311" s="403" t="s">
        <v>268</v>
      </c>
      <c r="DY311" s="401" t="s">
        <v>513</v>
      </c>
      <c r="DZ311" s="402" t="s">
        <v>715</v>
      </c>
      <c r="EA311" s="402" t="s">
        <v>593</v>
      </c>
      <c r="EB311" s="402" t="s">
        <v>593</v>
      </c>
      <c r="EC311" s="402" t="s">
        <v>716</v>
      </c>
      <c r="ED311" s="402" t="s">
        <v>717</v>
      </c>
      <c r="EE311" s="402" t="s">
        <v>718</v>
      </c>
      <c r="EF311" s="402" t="s">
        <v>719</v>
      </c>
      <c r="EG311" s="402" t="s">
        <v>720</v>
      </c>
      <c r="EH311" s="402" t="s">
        <v>721</v>
      </c>
      <c r="EI311" s="402" t="s">
        <v>599</v>
      </c>
      <c r="EJ311" s="402" t="s">
        <v>722</v>
      </c>
      <c r="EK311" s="402" t="s">
        <v>723</v>
      </c>
      <c r="EL311" s="402" t="s">
        <v>718</v>
      </c>
      <c r="EM311" s="403" t="s">
        <v>268</v>
      </c>
      <c r="EO311" s="401" t="s">
        <v>513</v>
      </c>
      <c r="EP311" s="402" t="s">
        <v>715</v>
      </c>
      <c r="EQ311" s="402" t="s">
        <v>593</v>
      </c>
      <c r="ER311" s="402" t="s">
        <v>593</v>
      </c>
      <c r="ES311" s="402" t="s">
        <v>716</v>
      </c>
      <c r="ET311" s="402" t="s">
        <v>717</v>
      </c>
      <c r="EU311" s="402" t="s">
        <v>718</v>
      </c>
      <c r="EV311" s="402" t="s">
        <v>719</v>
      </c>
      <c r="EW311" s="402" t="s">
        <v>720</v>
      </c>
      <c r="EX311" s="402" t="s">
        <v>721</v>
      </c>
      <c r="EY311" s="402" t="s">
        <v>599</v>
      </c>
      <c r="EZ311" s="402" t="s">
        <v>722</v>
      </c>
      <c r="FA311" s="402" t="s">
        <v>723</v>
      </c>
      <c r="FB311" s="402" t="s">
        <v>718</v>
      </c>
      <c r="FC311" s="403" t="s">
        <v>268</v>
      </c>
      <c r="FE311" s="401" t="s">
        <v>513</v>
      </c>
      <c r="FF311" s="402" t="s">
        <v>715</v>
      </c>
      <c r="FG311" s="402" t="s">
        <v>593</v>
      </c>
      <c r="FH311" s="402" t="s">
        <v>593</v>
      </c>
      <c r="FI311" s="402" t="s">
        <v>716</v>
      </c>
      <c r="FJ311" s="402" t="s">
        <v>717</v>
      </c>
      <c r="FK311" s="402" t="s">
        <v>718</v>
      </c>
      <c r="FL311" s="402" t="s">
        <v>719</v>
      </c>
      <c r="FM311" s="402" t="s">
        <v>720</v>
      </c>
      <c r="FN311" s="402" t="s">
        <v>721</v>
      </c>
      <c r="FO311" s="402" t="s">
        <v>599</v>
      </c>
      <c r="FP311" s="402" t="s">
        <v>722</v>
      </c>
      <c r="FQ311" s="402" t="s">
        <v>723</v>
      </c>
      <c r="FR311" s="402" t="s">
        <v>718</v>
      </c>
      <c r="FS311" s="403" t="s">
        <v>268</v>
      </c>
      <c r="FU311" s="401" t="s">
        <v>513</v>
      </c>
      <c r="FV311" s="402" t="s">
        <v>715</v>
      </c>
      <c r="FW311" s="402" t="s">
        <v>593</v>
      </c>
      <c r="FX311" s="402" t="s">
        <v>593</v>
      </c>
      <c r="FY311" s="402" t="s">
        <v>716</v>
      </c>
      <c r="FZ311" s="402" t="s">
        <v>717</v>
      </c>
      <c r="GA311" s="402" t="s">
        <v>718</v>
      </c>
      <c r="GB311" s="402" t="s">
        <v>719</v>
      </c>
      <c r="GC311" s="402" t="s">
        <v>720</v>
      </c>
      <c r="GD311" s="402" t="s">
        <v>721</v>
      </c>
      <c r="GE311" s="402" t="s">
        <v>599</v>
      </c>
      <c r="GF311" s="402" t="s">
        <v>722</v>
      </c>
      <c r="GG311" s="402" t="s">
        <v>723</v>
      </c>
      <c r="GH311" s="402" t="s">
        <v>718</v>
      </c>
      <c r="GI311" s="403" t="s">
        <v>268</v>
      </c>
      <c r="GK311" s="401" t="s">
        <v>513</v>
      </c>
      <c r="GL311" s="402" t="s">
        <v>715</v>
      </c>
      <c r="GM311" s="402" t="s">
        <v>593</v>
      </c>
      <c r="GN311" s="402" t="s">
        <v>593</v>
      </c>
      <c r="GO311" s="402" t="s">
        <v>716</v>
      </c>
      <c r="GP311" s="402" t="s">
        <v>717</v>
      </c>
      <c r="GQ311" s="402" t="s">
        <v>718</v>
      </c>
      <c r="GR311" s="402" t="s">
        <v>719</v>
      </c>
      <c r="GS311" s="402" t="s">
        <v>720</v>
      </c>
      <c r="GT311" s="402" t="s">
        <v>721</v>
      </c>
      <c r="GU311" s="402" t="s">
        <v>599</v>
      </c>
      <c r="GV311" s="402" t="s">
        <v>722</v>
      </c>
      <c r="GW311" s="402" t="s">
        <v>723</v>
      </c>
      <c r="GX311" s="402" t="s">
        <v>718</v>
      </c>
      <c r="GY311" s="403" t="s">
        <v>268</v>
      </c>
    </row>
    <row r="312" spans="1:207" ht="16" thickTop="1" x14ac:dyDescent="0.2">
      <c r="A312" s="404">
        <f t="shared" ref="A312:A333" si="3391">EOMONTH(A313,-1)</f>
        <v>43404</v>
      </c>
      <c r="B312" s="405">
        <f>R312+AH312+AX312+BN312+CD312+CT312+DJ312+DZ312+EP312+FF312+FV312+GL312</f>
        <v>0</v>
      </c>
      <c r="C312" s="405">
        <f t="shared" ref="C312:C335" si="3392">S312+AI312+AY312+BO312+CE312+CU312+DK312+EA312+EQ312+FG312+FW312+GM312</f>
        <v>0</v>
      </c>
      <c r="D312" s="405">
        <f t="shared" ref="D312:D335" si="3393">T312+AJ312+AZ312+BP312+CF312+CV312+DL312+EB312+ER312+FH312+FX312+GN312</f>
        <v>0</v>
      </c>
      <c r="E312" s="405">
        <f t="shared" ref="E312:E335" si="3394">U312+AK312+BA312+BQ312+CG312+CW312+DM312+EC312+ES312+FI312+FY312+GO312</f>
        <v>0</v>
      </c>
      <c r="F312" s="405">
        <f t="shared" ref="F312:F335" si="3395">V312+AL312+BB312+BR312+CH312+CX312+DN312+ED312+ET312+FJ312+FZ312+GP312</f>
        <v>0</v>
      </c>
      <c r="G312" s="405">
        <f t="shared" ref="G312:G335" si="3396">W312+AM312+BC312+BS312+CI312+CY312+DO312+EE312+EU312+FK312+GA312+GQ312</f>
        <v>0</v>
      </c>
      <c r="H312" s="405">
        <f t="shared" ref="H312:H335" si="3397">X312+AN312+BD312+BT312+CJ312+CZ312+DP312+EF312+EV312+FL312+GB312+GR312</f>
        <v>0</v>
      </c>
      <c r="I312" s="405">
        <f t="shared" ref="I312:I335" si="3398">Y312+AO312+BE312+BU312+CK312+DA312+DQ312+EG312+EW312+FM312+GC312+GS312</f>
        <v>0</v>
      </c>
      <c r="J312" s="405">
        <f t="shared" ref="J312:J335" si="3399">Z312+AP312+BF312+BV312</f>
        <v>0</v>
      </c>
      <c r="K312" s="1224" t="e">
        <f>365/((+C312+D312-F312-G312)/((+B312+H312)/2)*DAY(A312))</f>
        <v>#DIV/0!</v>
      </c>
      <c r="L312" s="1224" t="e">
        <f>+H312/C312*DAY(A312)</f>
        <v>#DIV/0!</v>
      </c>
      <c r="M312" s="406" t="e">
        <f>(F312+G312)/C312</f>
        <v>#DIV/0!</v>
      </c>
      <c r="N312" s="406" t="e">
        <f>+E312/(+E312+F312+G312)</f>
        <v>#DIV/0!</v>
      </c>
      <c r="O312" s="407" t="e" cm="1">
        <f t="array" ref="O312">E312/(SUMPRODUCT(--(CHOOSE({1,2,3},D312,F312,G312)&gt;0),CHOOSE({1,2,3},D312,F312,G312))+C312)</f>
        <v>#DIV/0!</v>
      </c>
      <c r="Q312" s="404">
        <f t="shared" ref="Q312:Q333" si="3400">EOMONTH(Q313,-1)</f>
        <v>43404</v>
      </c>
      <c r="R312" s="405">
        <v>0</v>
      </c>
      <c r="S312" s="405">
        <v>0</v>
      </c>
      <c r="T312" s="405">
        <v>0</v>
      </c>
      <c r="U312" s="405">
        <v>0</v>
      </c>
      <c r="V312" s="405">
        <v>0</v>
      </c>
      <c r="W312" s="405">
        <v>0</v>
      </c>
      <c r="X312" s="405">
        <f t="shared" ref="X312:X334" si="3401">SUM(R312:T312)-SUM(U312:W312)</f>
        <v>0</v>
      </c>
      <c r="Y312" s="405">
        <v>0</v>
      </c>
      <c r="Z312" s="405">
        <f>+X312-Y312</f>
        <v>0</v>
      </c>
      <c r="AA312" s="1224" t="e">
        <f>365/((+S312+T312-V312-W312)/((+R312+X312)/2)*DAY(Q312))</f>
        <v>#DIV/0!</v>
      </c>
      <c r="AB312" s="1224" t="e">
        <f>+X312/S312*DAY(Q312)</f>
        <v>#DIV/0!</v>
      </c>
      <c r="AC312" s="406" t="e">
        <f>(V312+W312)/S312</f>
        <v>#DIV/0!</v>
      </c>
      <c r="AD312" s="406" t="e">
        <f>+U312/(+U312+V312+W312)</f>
        <v>#DIV/0!</v>
      </c>
      <c r="AE312" s="407" t="e" cm="1">
        <f t="array" ref="AE312">U312/(SUMPRODUCT(--(CHOOSE({1,2,3},T312,V312,W312)&gt;0),CHOOSE({1,2,3},T312,V312,W312))+S312)</f>
        <v>#DIV/0!</v>
      </c>
      <c r="AG312" s="404">
        <f t="shared" ref="AG312:AG333" si="3402">EOMONTH(AG313,-1)</f>
        <v>43404</v>
      </c>
      <c r="AH312" s="405">
        <v>0</v>
      </c>
      <c r="AI312" s="405">
        <v>0</v>
      </c>
      <c r="AJ312" s="405">
        <v>0</v>
      </c>
      <c r="AK312" s="405">
        <v>0</v>
      </c>
      <c r="AL312" s="405">
        <v>0</v>
      </c>
      <c r="AM312" s="405">
        <v>0</v>
      </c>
      <c r="AN312" s="405">
        <f t="shared" ref="AN312:AN334" si="3403">SUM(AH312:AJ312)-SUM(AK312:AM312)</f>
        <v>0</v>
      </c>
      <c r="AO312" s="405">
        <v>0</v>
      </c>
      <c r="AP312" s="405">
        <f>+AN312-AO312</f>
        <v>0</v>
      </c>
      <c r="AQ312" s="1224" t="e">
        <f>365/((+AI312+AJ312-AL312-AM312)/((+AH312+AN312)/2)*DAY(AG312))</f>
        <v>#DIV/0!</v>
      </c>
      <c r="AR312" s="1224" t="e">
        <f>+AN312/AI312*DAY(AG312)</f>
        <v>#DIV/0!</v>
      </c>
      <c r="AS312" s="406" t="e">
        <f>(AL312+AM312)/AI312</f>
        <v>#DIV/0!</v>
      </c>
      <c r="AT312" s="406" t="e">
        <f>+AK312/(+AK312+AL312+AM312)</f>
        <v>#DIV/0!</v>
      </c>
      <c r="AU312" s="407" t="e" cm="1">
        <f t="array" ref="AU312">AK312/(SUMPRODUCT(--(CHOOSE({1,2,3},AJ312,AL312,AM312)&gt;0),CHOOSE({1,2,3},AJ312,AL312,AM312))+AI312)</f>
        <v>#DIV/0!</v>
      </c>
      <c r="AW312" s="404">
        <f t="shared" ref="AW312:AW333" si="3404">EOMONTH(AW313,-1)</f>
        <v>43404</v>
      </c>
      <c r="AX312" s="405">
        <v>0</v>
      </c>
      <c r="AY312" s="405">
        <v>0</v>
      </c>
      <c r="AZ312" s="405">
        <v>0</v>
      </c>
      <c r="BA312" s="405">
        <v>0</v>
      </c>
      <c r="BB312" s="405">
        <v>0</v>
      </c>
      <c r="BC312" s="405">
        <v>0</v>
      </c>
      <c r="BD312" s="405">
        <f t="shared" ref="BD312:BD334" si="3405">SUM(AX312:AZ312)-SUM(BA312:BC312)</f>
        <v>0</v>
      </c>
      <c r="BE312" s="405">
        <v>0</v>
      </c>
      <c r="BF312" s="405">
        <f>+BD312-BE312</f>
        <v>0</v>
      </c>
      <c r="BG312" s="1224" t="e">
        <f>365/((+AY312+AZ312-BB312-BC312)/((+AX312+BD312)/2)*DAY(AW312))</f>
        <v>#DIV/0!</v>
      </c>
      <c r="BH312" s="1224" t="e">
        <f>+BD312/AY312*DAY(AW312)</f>
        <v>#DIV/0!</v>
      </c>
      <c r="BI312" s="406" t="e">
        <f>(BB312+BC312)/AY312</f>
        <v>#DIV/0!</v>
      </c>
      <c r="BJ312" s="406" t="e">
        <f>+BA312/(+BA312+BB312+BC312)</f>
        <v>#DIV/0!</v>
      </c>
      <c r="BK312" s="407" t="e" cm="1">
        <f t="array" ref="BK312">BA312/(SUMPRODUCT(--(CHOOSE({1,2,3},AZ312,BB312,BC312)&gt;0),CHOOSE({1,2,3},AZ312,BB312,BC312))+AY312)</f>
        <v>#DIV/0!</v>
      </c>
      <c r="BM312" s="404">
        <f t="shared" ref="BM312:BM333" si="3406">EOMONTH(BM313,-1)</f>
        <v>43404</v>
      </c>
      <c r="BN312" s="405">
        <v>0</v>
      </c>
      <c r="BO312" s="405">
        <v>0</v>
      </c>
      <c r="BP312" s="405">
        <v>0</v>
      </c>
      <c r="BQ312" s="405">
        <v>0</v>
      </c>
      <c r="BR312" s="405">
        <v>0</v>
      </c>
      <c r="BS312" s="405">
        <v>0</v>
      </c>
      <c r="BT312" s="405">
        <f t="shared" ref="BT312:BT334" si="3407">SUM(BN312:BP312)-SUM(BQ312:BS312)</f>
        <v>0</v>
      </c>
      <c r="BU312" s="405">
        <v>0</v>
      </c>
      <c r="BV312" s="405">
        <f>+BT312-BU312</f>
        <v>0</v>
      </c>
      <c r="BW312" s="1224" t="e">
        <f>365/((+BO312+BP312-BR312-BS312)/((+BN312+BT312)/2)*DAY(BM312))</f>
        <v>#DIV/0!</v>
      </c>
      <c r="BX312" s="1224" t="e">
        <f>+BT312/BO312*DAY(BM312)</f>
        <v>#DIV/0!</v>
      </c>
      <c r="BY312" s="406" t="e">
        <f>(BR312+BS312)/BO312</f>
        <v>#DIV/0!</v>
      </c>
      <c r="BZ312" s="406" t="e">
        <f>+BQ312/(+BQ312+BR312+BS312)</f>
        <v>#DIV/0!</v>
      </c>
      <c r="CA312" s="407" t="e" cm="1">
        <f t="array" ref="CA312">BQ312/(SUMPRODUCT(--(CHOOSE({1,2,3},BP312,BR312,BS312)&gt;0),CHOOSE({1,2,3},BP312,BR312,BS312))+BO312)</f>
        <v>#DIV/0!</v>
      </c>
      <c r="CC312" s="404">
        <f t="shared" ref="CC312:CC333" si="3408">EOMONTH(CC313,-1)</f>
        <v>43404</v>
      </c>
      <c r="CD312" s="405">
        <v>0</v>
      </c>
      <c r="CE312" s="405">
        <v>0</v>
      </c>
      <c r="CF312" s="405">
        <v>0</v>
      </c>
      <c r="CG312" s="405">
        <v>0</v>
      </c>
      <c r="CH312" s="405">
        <v>0</v>
      </c>
      <c r="CI312" s="405">
        <v>0</v>
      </c>
      <c r="CJ312" s="405">
        <f t="shared" ref="CJ312:CJ334" si="3409">SUM(CD312:CF312)-SUM(CG312:CI312)</f>
        <v>0</v>
      </c>
      <c r="CK312" s="405">
        <v>0</v>
      </c>
      <c r="CL312" s="405">
        <f>+CJ312-CK312</f>
        <v>0</v>
      </c>
      <c r="CM312" s="1224" t="e">
        <f>365/((+CE312+CF312-CH312-CI312)/((+CD312+CJ312)/2)*DAY(CC312))</f>
        <v>#DIV/0!</v>
      </c>
      <c r="CN312" s="1224" t="e">
        <f>+CJ312/CE312*DAY(CC312)</f>
        <v>#DIV/0!</v>
      </c>
      <c r="CO312" s="406" t="e">
        <f>(CH312+CI312)/CE312</f>
        <v>#DIV/0!</v>
      </c>
      <c r="CP312" s="406" t="e">
        <f>+CG312/(+CG312+CH312+CI312)</f>
        <v>#DIV/0!</v>
      </c>
      <c r="CQ312" s="407" t="e" cm="1">
        <f t="array" ref="CQ312">CG312/(SUMPRODUCT(--(CHOOSE({1,2,3},CF312,CH312,CI312)&gt;0),CHOOSE({1,2,3},CF312,CH312,CI312))+CE312)</f>
        <v>#DIV/0!</v>
      </c>
      <c r="CS312" s="404">
        <f t="shared" ref="CS312:CS333" si="3410">EOMONTH(CS313,-1)</f>
        <v>43404</v>
      </c>
      <c r="CT312" s="405">
        <v>0</v>
      </c>
      <c r="CU312" s="405">
        <v>0</v>
      </c>
      <c r="CV312" s="405">
        <v>0</v>
      </c>
      <c r="CW312" s="405">
        <v>0</v>
      </c>
      <c r="CX312" s="405">
        <v>0</v>
      </c>
      <c r="CY312" s="405">
        <v>0</v>
      </c>
      <c r="CZ312" s="405">
        <f t="shared" ref="CZ312:CZ334" si="3411">SUM(CT312:CV312)-SUM(CW312:CY312)</f>
        <v>0</v>
      </c>
      <c r="DA312" s="405">
        <v>0</v>
      </c>
      <c r="DB312" s="405">
        <f>+CZ312-DA312</f>
        <v>0</v>
      </c>
      <c r="DC312" s="1224" t="e">
        <f>365/((+CU312+CV312-CX312-CY312)/((+CT312+CZ312)/2)*DAY(CS312))</f>
        <v>#DIV/0!</v>
      </c>
      <c r="DD312" s="1224" t="e">
        <f>+CZ312/CU312*DAY(CS312)</f>
        <v>#DIV/0!</v>
      </c>
      <c r="DE312" s="406" t="e">
        <f>(CX312+CY312)/CU312</f>
        <v>#DIV/0!</v>
      </c>
      <c r="DF312" s="406" t="e">
        <f>+CW312/(+CW312+CX312+CY312)</f>
        <v>#DIV/0!</v>
      </c>
      <c r="DG312" s="407" t="e" cm="1">
        <f t="array" ref="DG312">CW312/(SUMPRODUCT(--(CHOOSE({1,2,3},CV312,CX312,CY312)&gt;0),CHOOSE({1,2,3},CV312,CX312,CY312))+CU312)</f>
        <v>#DIV/0!</v>
      </c>
      <c r="DI312" s="404">
        <f t="shared" ref="DI312:DI333" si="3412">EOMONTH(DI313,-1)</f>
        <v>43404</v>
      </c>
      <c r="DJ312" s="405">
        <v>0</v>
      </c>
      <c r="DK312" s="405">
        <v>0</v>
      </c>
      <c r="DL312" s="405">
        <v>0</v>
      </c>
      <c r="DM312" s="405">
        <v>0</v>
      </c>
      <c r="DN312" s="405">
        <v>0</v>
      </c>
      <c r="DO312" s="405">
        <v>0</v>
      </c>
      <c r="DP312" s="405">
        <f t="shared" ref="DP312:DP334" si="3413">SUM(DJ312:DL312)-SUM(DM312:DO312)</f>
        <v>0</v>
      </c>
      <c r="DQ312" s="405">
        <v>0</v>
      </c>
      <c r="DR312" s="405">
        <f>+DP312-DQ312</f>
        <v>0</v>
      </c>
      <c r="DS312" s="1224" t="e">
        <f>365/((+DK312+DL312-DN312-DO312)/((+DJ312+DP312)/2)*DAY(DI312))</f>
        <v>#DIV/0!</v>
      </c>
      <c r="DT312" s="1224" t="e">
        <f>+DP312/DK312*DAY(DI312)</f>
        <v>#DIV/0!</v>
      </c>
      <c r="DU312" s="406" t="e">
        <f>(DN312+DO312)/DK312</f>
        <v>#DIV/0!</v>
      </c>
      <c r="DV312" s="406" t="e">
        <f>+DM312/(+DM312+DN312+DO312)</f>
        <v>#DIV/0!</v>
      </c>
      <c r="DW312" s="407" t="e" cm="1">
        <f t="array" ref="DW312">DM312/(SUMPRODUCT(--(CHOOSE({1,2,3},DL312,DN312,DO312)&gt;0),CHOOSE({1,2,3},DL312,DN312,DO312))+DK312)</f>
        <v>#DIV/0!</v>
      </c>
      <c r="DY312" s="404">
        <f t="shared" ref="DY312:DY333" si="3414">EOMONTH(DY313,-1)</f>
        <v>43404</v>
      </c>
      <c r="DZ312" s="405">
        <v>0</v>
      </c>
      <c r="EA312" s="405">
        <v>0</v>
      </c>
      <c r="EB312" s="405">
        <v>0</v>
      </c>
      <c r="EC312" s="405">
        <v>0</v>
      </c>
      <c r="ED312" s="405">
        <v>0</v>
      </c>
      <c r="EE312" s="405">
        <v>0</v>
      </c>
      <c r="EF312" s="405">
        <f t="shared" ref="EF312:EF334" si="3415">SUM(DZ312:EB312)-SUM(EC312:EE312)</f>
        <v>0</v>
      </c>
      <c r="EG312" s="405">
        <v>0</v>
      </c>
      <c r="EH312" s="405">
        <f>+EF312-EG312</f>
        <v>0</v>
      </c>
      <c r="EI312" s="1224" t="e">
        <f>365/((+EA312+EB312-ED312-EE312)/((+DZ312+EF312)/2)*DAY(DY312))</f>
        <v>#DIV/0!</v>
      </c>
      <c r="EJ312" s="1224" t="e">
        <f>+EF312/EA312*DAY(DY312)</f>
        <v>#DIV/0!</v>
      </c>
      <c r="EK312" s="406" t="e">
        <f>(ED312+EE312)/EA312</f>
        <v>#DIV/0!</v>
      </c>
      <c r="EL312" s="406" t="e">
        <f>+EC312/(+EC312+ED312+EE312)</f>
        <v>#DIV/0!</v>
      </c>
      <c r="EM312" s="407" t="e" cm="1">
        <f t="array" ref="EM312">EC312/(SUMPRODUCT(--(CHOOSE({1,2,3},EB312,ED312,EE312)&gt;0),CHOOSE({1,2,3},EB312,ED312,EE312))+EA312)</f>
        <v>#DIV/0!</v>
      </c>
      <c r="EO312" s="404">
        <f t="shared" ref="EO312:EO333" si="3416">EOMONTH(EO313,-1)</f>
        <v>43404</v>
      </c>
      <c r="EP312" s="405">
        <v>0</v>
      </c>
      <c r="EQ312" s="405">
        <v>0</v>
      </c>
      <c r="ER312" s="405">
        <v>0</v>
      </c>
      <c r="ES312" s="405">
        <v>0</v>
      </c>
      <c r="ET312" s="405">
        <v>0</v>
      </c>
      <c r="EU312" s="405">
        <v>0</v>
      </c>
      <c r="EV312" s="405">
        <f t="shared" ref="EV312:EV334" si="3417">SUM(EP312:ER312)-SUM(ES312:EU312)</f>
        <v>0</v>
      </c>
      <c r="EW312" s="405">
        <v>0</v>
      </c>
      <c r="EX312" s="405">
        <f>+EV312-EW312</f>
        <v>0</v>
      </c>
      <c r="EY312" s="1224" t="e">
        <f>365/((+EQ312+ER312-ET312-EU312)/((+EP312+EV312)/2)*DAY(EO312))</f>
        <v>#DIV/0!</v>
      </c>
      <c r="EZ312" s="1224" t="e">
        <f>+EV312/EQ312*DAY(EO312)</f>
        <v>#DIV/0!</v>
      </c>
      <c r="FA312" s="406" t="e">
        <f>(ET312+EU312)/EQ312</f>
        <v>#DIV/0!</v>
      </c>
      <c r="FB312" s="406" t="e">
        <f>+ES312/(+ES312+ET312+EU312)</f>
        <v>#DIV/0!</v>
      </c>
      <c r="FC312" s="407" t="e" cm="1">
        <f t="array" ref="FC312">ES312/(SUMPRODUCT(--(CHOOSE({1,2,3},FH312,FX312,GN312)&gt;0),CHOOSE({1,2,3},FH312,FX312,GN312))+EQ312)</f>
        <v>#DIV/0!</v>
      </c>
      <c r="FE312" s="404">
        <f t="shared" ref="FE312:FE333" si="3418">EOMONTH(FE313,-1)</f>
        <v>43404</v>
      </c>
      <c r="FF312" s="405">
        <v>0</v>
      </c>
      <c r="FG312" s="405">
        <v>0</v>
      </c>
      <c r="FH312" s="405">
        <v>0</v>
      </c>
      <c r="FI312" s="405">
        <v>0</v>
      </c>
      <c r="FJ312" s="405">
        <v>0</v>
      </c>
      <c r="FK312" s="405">
        <v>0</v>
      </c>
      <c r="FL312" s="405">
        <f t="shared" ref="FL312:FL334" si="3419">SUM(FF312:FH312)-SUM(FI312:FK312)</f>
        <v>0</v>
      </c>
      <c r="FM312" s="405">
        <v>0</v>
      </c>
      <c r="FN312" s="405">
        <f>+FL312-FM312</f>
        <v>0</v>
      </c>
      <c r="FO312" s="1224" t="e">
        <f>365/((+FG312+FH312-FJ312-FK312)/((+FF312+FL312)/2)*DAY(FE312))</f>
        <v>#DIV/0!</v>
      </c>
      <c r="FP312" s="1224" t="e">
        <f>+FL312/FG312*DAY(FE312)</f>
        <v>#DIV/0!</v>
      </c>
      <c r="FQ312" s="406" t="e">
        <f>(FJ312+FK312)/FG312</f>
        <v>#DIV/0!</v>
      </c>
      <c r="FR312" s="406" t="e">
        <f>+FI312/(+FI312+FJ312+FK312)</f>
        <v>#DIV/0!</v>
      </c>
      <c r="FS312" s="407" t="e" cm="1">
        <f t="array" ref="FS312">FI312/(SUMPRODUCT(--(CHOOSE({1,2,3},FH312,FJ312,FK312)&gt;0),CHOOSE({1,2,3},FH312,FJ312,FK312))+FG312)</f>
        <v>#DIV/0!</v>
      </c>
      <c r="FU312" s="404">
        <f t="shared" ref="FU312:FU333" si="3420">EOMONTH(FU313,-1)</f>
        <v>43404</v>
      </c>
      <c r="FV312" s="405">
        <v>0</v>
      </c>
      <c r="FW312" s="405">
        <v>0</v>
      </c>
      <c r="FX312" s="405">
        <v>0</v>
      </c>
      <c r="FY312" s="405">
        <v>0</v>
      </c>
      <c r="FZ312" s="405">
        <v>0</v>
      </c>
      <c r="GA312" s="405">
        <v>0</v>
      </c>
      <c r="GB312" s="405">
        <f t="shared" ref="GB312:GB334" si="3421">SUM(FV312:FX312)-SUM(FY312:GA312)</f>
        <v>0</v>
      </c>
      <c r="GC312" s="405">
        <v>0</v>
      </c>
      <c r="GD312" s="405">
        <f>+GB312-GC312</f>
        <v>0</v>
      </c>
      <c r="GE312" s="1224" t="e">
        <f>365/((+FW312+FX312-FZ312-GA312)/((+FV312+GB312)/2)*DAY(FU312))</f>
        <v>#DIV/0!</v>
      </c>
      <c r="GF312" s="1224" t="e">
        <f>+GB312/FW312*DAY(FU312)</f>
        <v>#DIV/0!</v>
      </c>
      <c r="GG312" s="406" t="e">
        <f>(FZ312+GA312)/FW312</f>
        <v>#DIV/0!</v>
      </c>
      <c r="GH312" s="406" t="e">
        <f>+FY312/(+FY312+FZ312+GA312)</f>
        <v>#DIV/0!</v>
      </c>
      <c r="GI312" s="407" t="e" cm="1">
        <f t="array" ref="GI312">FY312/(SUMPRODUCT(--(CHOOSE({1,2,3},FX312,FZ312,GA312)&gt;0),CHOOSE({1,2,3},FX312,FZ312,GA312))+FW312)</f>
        <v>#DIV/0!</v>
      </c>
      <c r="GK312" s="404">
        <f t="shared" ref="GK312:GK333" si="3422">EOMONTH(GK313,-1)</f>
        <v>43404</v>
      </c>
      <c r="GL312" s="405">
        <v>0</v>
      </c>
      <c r="GM312" s="405">
        <v>0</v>
      </c>
      <c r="GN312" s="405">
        <v>0</v>
      </c>
      <c r="GO312" s="405">
        <v>0</v>
      </c>
      <c r="GP312" s="405">
        <v>0</v>
      </c>
      <c r="GQ312" s="405">
        <v>0</v>
      </c>
      <c r="GR312" s="405">
        <f t="shared" ref="GR312:GR334" si="3423">SUM(GL312:GN312)-SUM(GO312:GQ312)</f>
        <v>0</v>
      </c>
      <c r="GS312" s="405">
        <v>0</v>
      </c>
      <c r="GT312" s="405">
        <f>+GR312-GS312</f>
        <v>0</v>
      </c>
      <c r="GU312" s="1224" t="e">
        <f>365/((+GM312+GN312-GP312-GQ312)/((+GL312+GR312)/2)*DAY(GK312))</f>
        <v>#DIV/0!</v>
      </c>
      <c r="GV312" s="1224" t="e">
        <f>+GR312/GM312*DAY(GK312)</f>
        <v>#DIV/0!</v>
      </c>
      <c r="GW312" s="406" t="e">
        <f>(GP312+GQ312)/GM312</f>
        <v>#DIV/0!</v>
      </c>
      <c r="GX312" s="406" t="e">
        <f>+GO312/(+GO312+GP312+GQ312)</f>
        <v>#DIV/0!</v>
      </c>
      <c r="GY312" s="407" t="e" cm="1">
        <f t="array" ref="GY312">GO312/(SUMPRODUCT(--(CHOOSE({1,2,3},GN312,GP312,GQ312)&gt;0),CHOOSE({1,2,3},GN312,GP312,GQ312))+GM312)</f>
        <v>#DIV/0!</v>
      </c>
    </row>
    <row r="313" spans="1:207" x14ac:dyDescent="0.2">
      <c r="A313" s="404">
        <f t="shared" si="3391"/>
        <v>43434</v>
      </c>
      <c r="B313" s="405">
        <f t="shared" ref="B313:B335" si="3424">R313+AH313+AX313+BN313+CD313+CT313+DJ313+DZ313+EP313+FF313+FV313+GL313</f>
        <v>0</v>
      </c>
      <c r="C313" s="405">
        <f t="shared" si="3392"/>
        <v>0</v>
      </c>
      <c r="D313" s="405">
        <f t="shared" si="3393"/>
        <v>0</v>
      </c>
      <c r="E313" s="405">
        <f t="shared" si="3394"/>
        <v>0</v>
      </c>
      <c r="F313" s="405">
        <f t="shared" si="3395"/>
        <v>0</v>
      </c>
      <c r="G313" s="405">
        <f t="shared" si="3396"/>
        <v>0</v>
      </c>
      <c r="H313" s="405">
        <f t="shared" si="3397"/>
        <v>0</v>
      </c>
      <c r="I313" s="405">
        <f t="shared" si="3398"/>
        <v>0</v>
      </c>
      <c r="J313" s="405">
        <f t="shared" si="3399"/>
        <v>0</v>
      </c>
      <c r="K313" s="1224" t="e">
        <f t="shared" ref="K313:K335" si="3425">365/((+C313+D313-F313-G313)/((+B313+H313)/2)*DAY(A313))</f>
        <v>#DIV/0!</v>
      </c>
      <c r="L313" s="1224" t="e">
        <f t="shared" ref="L313:L335" si="3426">+H313/C313*DAY(A313)</f>
        <v>#DIV/0!</v>
      </c>
      <c r="M313" s="406" t="e">
        <f t="shared" ref="M313:M335" si="3427">(F313+G313)/C313</f>
        <v>#DIV/0!</v>
      </c>
      <c r="N313" s="406" t="e">
        <f t="shared" ref="N313:N322" si="3428">+E313/(+E313+F313+G313)</f>
        <v>#DIV/0!</v>
      </c>
      <c r="O313" s="407" t="e" cm="1">
        <f t="array" ref="O313">E313/(SUMPRODUCT(--(CHOOSE({1,2,3},D313,F313,G313)&gt;0),CHOOSE({1,2,3},D313,F313,G313))+C313)</f>
        <v>#DIV/0!</v>
      </c>
      <c r="Q313" s="404">
        <f t="shared" si="3400"/>
        <v>43434</v>
      </c>
      <c r="R313" s="405">
        <f>+X312</f>
        <v>0</v>
      </c>
      <c r="S313" s="405">
        <v>0</v>
      </c>
      <c r="T313" s="405">
        <v>0</v>
      </c>
      <c r="U313" s="405">
        <v>0</v>
      </c>
      <c r="V313" s="405">
        <v>0</v>
      </c>
      <c r="W313" s="405">
        <v>0</v>
      </c>
      <c r="X313" s="405">
        <f t="shared" si="3401"/>
        <v>0</v>
      </c>
      <c r="Y313" s="405">
        <v>0</v>
      </c>
      <c r="Z313" s="405">
        <f t="shared" ref="Z313:Z322" si="3429">+X313-Y313</f>
        <v>0</v>
      </c>
      <c r="AA313" s="1224" t="e">
        <f t="shared" ref="AA313:AA335" si="3430">365/((+S313+T313-V313-W313)/((+R313+X313)/2)*DAY(Q313))</f>
        <v>#DIV/0!</v>
      </c>
      <c r="AB313" s="1224" t="e">
        <f t="shared" ref="AB313:AB335" si="3431">+X313/S313*DAY(Q313)</f>
        <v>#DIV/0!</v>
      </c>
      <c r="AC313" s="406" t="e">
        <f t="shared" ref="AC313:AC335" si="3432">(V313+W313)/S313</f>
        <v>#DIV/0!</v>
      </c>
      <c r="AD313" s="406" t="e">
        <f t="shared" ref="AD313:AD322" si="3433">+U313/(+U313+V313+W313)</f>
        <v>#DIV/0!</v>
      </c>
      <c r="AE313" s="407" t="e" cm="1">
        <f t="array" ref="AE313">U313/(SUMPRODUCT(--(CHOOSE({1,2,3},T313,V313,W313)&gt;0),CHOOSE({1,2,3},T313,V313,W313))+S313)</f>
        <v>#DIV/0!</v>
      </c>
      <c r="AG313" s="404">
        <f t="shared" si="3402"/>
        <v>43434</v>
      </c>
      <c r="AH313" s="405">
        <f>+AN312</f>
        <v>0</v>
      </c>
      <c r="AI313" s="405">
        <v>0</v>
      </c>
      <c r="AJ313" s="405">
        <v>0</v>
      </c>
      <c r="AK313" s="405">
        <v>0</v>
      </c>
      <c r="AL313" s="405">
        <v>0</v>
      </c>
      <c r="AM313" s="405">
        <v>0</v>
      </c>
      <c r="AN313" s="405">
        <f t="shared" si="3403"/>
        <v>0</v>
      </c>
      <c r="AO313" s="405">
        <v>0</v>
      </c>
      <c r="AP313" s="405">
        <f t="shared" ref="AP313:AP322" si="3434">+AN313-AO313</f>
        <v>0</v>
      </c>
      <c r="AQ313" s="1224" t="e">
        <f t="shared" ref="AQ313:AQ335" si="3435">365/((+AI313+AJ313-AL313-AM313)/((+AH313+AN313)/2)*DAY(AG313))</f>
        <v>#DIV/0!</v>
      </c>
      <c r="AR313" s="1224" t="e">
        <f t="shared" ref="AR313:AR335" si="3436">+AN313/AI313*DAY(AG313)</f>
        <v>#DIV/0!</v>
      </c>
      <c r="AS313" s="406" t="e">
        <f t="shared" ref="AS313:AS335" si="3437">(AL313+AM313)/AI313</f>
        <v>#DIV/0!</v>
      </c>
      <c r="AT313" s="406" t="e">
        <f t="shared" ref="AT313:AT322" si="3438">+AK313/(+AK313+AL313+AM313)</f>
        <v>#DIV/0!</v>
      </c>
      <c r="AU313" s="407" t="e" cm="1">
        <f t="array" ref="AU313">AK313/(SUMPRODUCT(--(CHOOSE({1,2,3},AJ313,AL313,AM313)&gt;0),CHOOSE({1,2,3},AJ313,AL313,AM313))+AI313)</f>
        <v>#DIV/0!</v>
      </c>
      <c r="AW313" s="404">
        <f t="shared" si="3404"/>
        <v>43434</v>
      </c>
      <c r="AX313" s="405">
        <f>+BD312</f>
        <v>0</v>
      </c>
      <c r="AY313" s="405">
        <v>0</v>
      </c>
      <c r="AZ313" s="405">
        <v>0</v>
      </c>
      <c r="BA313" s="405">
        <v>0</v>
      </c>
      <c r="BB313" s="405">
        <v>0</v>
      </c>
      <c r="BC313" s="405">
        <v>0</v>
      </c>
      <c r="BD313" s="405">
        <f t="shared" si="3405"/>
        <v>0</v>
      </c>
      <c r="BE313" s="405">
        <v>0</v>
      </c>
      <c r="BF313" s="405">
        <f t="shared" ref="BF313:BF322" si="3439">+BD313-BE313</f>
        <v>0</v>
      </c>
      <c r="BG313" s="1224" t="e">
        <f t="shared" ref="BG313:BG335" si="3440">365/((+AY313+AZ313-BB313-BC313)/((+AX313+BD313)/2)*DAY(AW313))</f>
        <v>#DIV/0!</v>
      </c>
      <c r="BH313" s="1224" t="e">
        <f t="shared" ref="BH313:BH335" si="3441">+BD313/AY313*DAY(AW313)</f>
        <v>#DIV/0!</v>
      </c>
      <c r="BI313" s="406" t="e">
        <f t="shared" ref="BI313:BI335" si="3442">(BB313+BC313)/AY313</f>
        <v>#DIV/0!</v>
      </c>
      <c r="BJ313" s="406" t="e">
        <f t="shared" ref="BJ313:BJ322" si="3443">+BA313/(+BA313+BB313+BC313)</f>
        <v>#DIV/0!</v>
      </c>
      <c r="BK313" s="407" t="e" cm="1">
        <f t="array" ref="BK313">BA313/(SUMPRODUCT(--(CHOOSE({1,2,3},AZ313,BB313,BC313)&gt;0),CHOOSE({1,2,3},AZ313,BB313,BC313))+AY313)</f>
        <v>#DIV/0!</v>
      </c>
      <c r="BM313" s="404">
        <f t="shared" si="3406"/>
        <v>43434</v>
      </c>
      <c r="BN313" s="405">
        <f>+BT312</f>
        <v>0</v>
      </c>
      <c r="BO313" s="405">
        <v>0</v>
      </c>
      <c r="BP313" s="405">
        <v>0</v>
      </c>
      <c r="BQ313" s="405">
        <v>0</v>
      </c>
      <c r="BR313" s="405">
        <v>0</v>
      </c>
      <c r="BS313" s="405">
        <v>0</v>
      </c>
      <c r="BT313" s="405">
        <f t="shared" si="3407"/>
        <v>0</v>
      </c>
      <c r="BU313" s="405">
        <v>0</v>
      </c>
      <c r="BV313" s="405">
        <f t="shared" ref="BV313:BV322" si="3444">+BT313-BU313</f>
        <v>0</v>
      </c>
      <c r="BW313" s="1224" t="e">
        <f t="shared" ref="BW313:BW335" si="3445">365/((+BO313+BP313-BR313-BS313)/((+BN313+BT313)/2)*DAY(BM313))</f>
        <v>#DIV/0!</v>
      </c>
      <c r="BX313" s="1224" t="e">
        <f t="shared" ref="BX313:BX335" si="3446">+BT313/BO313*DAY(BM313)</f>
        <v>#DIV/0!</v>
      </c>
      <c r="BY313" s="406" t="e">
        <f t="shared" ref="BY313:BY335" si="3447">(BR313+BS313)/BO313</f>
        <v>#DIV/0!</v>
      </c>
      <c r="BZ313" s="406" t="e">
        <f t="shared" ref="BZ313:BZ322" si="3448">+BQ313/(+BQ313+BR313+BS313)</f>
        <v>#DIV/0!</v>
      </c>
      <c r="CA313" s="407" t="e" cm="1">
        <f t="array" ref="CA313">BQ313/(SUMPRODUCT(--(CHOOSE({1,2,3},BP313,BR313,BS313)&gt;0),CHOOSE({1,2,3},BP313,BR313,BS313))+BO313)</f>
        <v>#DIV/0!</v>
      </c>
      <c r="CC313" s="404">
        <f t="shared" si="3408"/>
        <v>43434</v>
      </c>
      <c r="CD313" s="405">
        <f>+CJ312</f>
        <v>0</v>
      </c>
      <c r="CE313" s="405">
        <v>0</v>
      </c>
      <c r="CF313" s="405">
        <v>0</v>
      </c>
      <c r="CG313" s="405">
        <v>0</v>
      </c>
      <c r="CH313" s="405">
        <v>0</v>
      </c>
      <c r="CI313" s="405">
        <v>0</v>
      </c>
      <c r="CJ313" s="405">
        <f t="shared" si="3409"/>
        <v>0</v>
      </c>
      <c r="CK313" s="405">
        <v>0</v>
      </c>
      <c r="CL313" s="405">
        <f t="shared" ref="CL313:CL322" si="3449">+CJ313-CK313</f>
        <v>0</v>
      </c>
      <c r="CM313" s="1224" t="e">
        <f t="shared" ref="CM313:CM335" si="3450">365/((+CE313+CF313-CH313-CI313)/((+CD313+CJ313)/2)*DAY(CC313))</f>
        <v>#DIV/0!</v>
      </c>
      <c r="CN313" s="1224" t="e">
        <f t="shared" ref="CN313:CN335" si="3451">+CJ313/CE313*DAY(CC313)</f>
        <v>#DIV/0!</v>
      </c>
      <c r="CO313" s="406" t="e">
        <f t="shared" ref="CO313:CO335" si="3452">(CH313+CI313)/CE313</f>
        <v>#DIV/0!</v>
      </c>
      <c r="CP313" s="406" t="e">
        <f t="shared" ref="CP313:CP322" si="3453">+CG313/(+CG313+CH313+CI313)</f>
        <v>#DIV/0!</v>
      </c>
      <c r="CQ313" s="407" t="e" cm="1">
        <f t="array" ref="CQ313">CG313/(SUMPRODUCT(--(CHOOSE({1,2,3},CF313,CH313,CI313)&gt;0),CHOOSE({1,2,3},CF313,CH313,CI313))+CE313)</f>
        <v>#DIV/0!</v>
      </c>
      <c r="CS313" s="404">
        <f t="shared" si="3410"/>
        <v>43434</v>
      </c>
      <c r="CT313" s="405">
        <f>+CZ312</f>
        <v>0</v>
      </c>
      <c r="CU313" s="405">
        <v>0</v>
      </c>
      <c r="CV313" s="405">
        <v>0</v>
      </c>
      <c r="CW313" s="405">
        <v>0</v>
      </c>
      <c r="CX313" s="405">
        <v>0</v>
      </c>
      <c r="CY313" s="405">
        <v>0</v>
      </c>
      <c r="CZ313" s="405">
        <f t="shared" si="3411"/>
        <v>0</v>
      </c>
      <c r="DA313" s="405">
        <v>0</v>
      </c>
      <c r="DB313" s="405">
        <f t="shared" ref="DB313:DB322" si="3454">+CZ313-DA313</f>
        <v>0</v>
      </c>
      <c r="DC313" s="1224" t="e">
        <f t="shared" ref="DC313:DC335" si="3455">365/((+CU313+CV313-CX313-CY313)/((+CT313+CZ313)/2)*DAY(CS313))</f>
        <v>#DIV/0!</v>
      </c>
      <c r="DD313" s="1224" t="e">
        <f t="shared" ref="DD313:DD335" si="3456">+CZ313/CU313*DAY(CS313)</f>
        <v>#DIV/0!</v>
      </c>
      <c r="DE313" s="406" t="e">
        <f t="shared" ref="DE313:DE335" si="3457">(CX313+CY313)/CU313</f>
        <v>#DIV/0!</v>
      </c>
      <c r="DF313" s="406" t="e">
        <f t="shared" ref="DF313:DF322" si="3458">+CW313/(+CW313+CX313+CY313)</f>
        <v>#DIV/0!</v>
      </c>
      <c r="DG313" s="407" t="e" cm="1">
        <f t="array" ref="DG313">CW313/(SUMPRODUCT(--(CHOOSE({1,2,3},CV313,CX313,CY313)&gt;0),CHOOSE({1,2,3},CV313,CX313,CY313))+CU313)</f>
        <v>#DIV/0!</v>
      </c>
      <c r="DI313" s="404">
        <f t="shared" si="3412"/>
        <v>43434</v>
      </c>
      <c r="DJ313" s="405">
        <f>+DP312</f>
        <v>0</v>
      </c>
      <c r="DK313" s="405">
        <v>0</v>
      </c>
      <c r="DL313" s="405">
        <v>0</v>
      </c>
      <c r="DM313" s="405">
        <v>0</v>
      </c>
      <c r="DN313" s="405">
        <v>0</v>
      </c>
      <c r="DO313" s="405">
        <v>0</v>
      </c>
      <c r="DP313" s="405">
        <f t="shared" si="3413"/>
        <v>0</v>
      </c>
      <c r="DQ313" s="405">
        <v>0</v>
      </c>
      <c r="DR313" s="405">
        <f t="shared" ref="DR313:DR322" si="3459">+DP313-DQ313</f>
        <v>0</v>
      </c>
      <c r="DS313" s="1224" t="e">
        <f t="shared" ref="DS313:DS335" si="3460">365/((+DK313+DL313-DN313-DO313)/((+DJ313+DP313)/2)*DAY(DI313))</f>
        <v>#DIV/0!</v>
      </c>
      <c r="DT313" s="1224" t="e">
        <f t="shared" ref="DT313:DT335" si="3461">+DP313/DK313*DAY(DI313)</f>
        <v>#DIV/0!</v>
      </c>
      <c r="DU313" s="406" t="e">
        <f t="shared" ref="DU313:DU335" si="3462">(DN313+DO313)/DK313</f>
        <v>#DIV/0!</v>
      </c>
      <c r="DV313" s="406" t="e">
        <f t="shared" ref="DV313:DV322" si="3463">+DM313/(+DM313+DN313+DO313)</f>
        <v>#DIV/0!</v>
      </c>
      <c r="DW313" s="407" t="e" cm="1">
        <f t="array" ref="DW313">DM313/(SUMPRODUCT(--(CHOOSE({1,2,3},DL313,DN313,DO313)&gt;0),CHOOSE({1,2,3},DL313,DN313,DO313))+DK313)</f>
        <v>#DIV/0!</v>
      </c>
      <c r="DY313" s="404">
        <f t="shared" si="3414"/>
        <v>43434</v>
      </c>
      <c r="DZ313" s="405">
        <f>+EF312</f>
        <v>0</v>
      </c>
      <c r="EA313" s="405">
        <v>0</v>
      </c>
      <c r="EB313" s="405">
        <v>0</v>
      </c>
      <c r="EC313" s="405">
        <v>0</v>
      </c>
      <c r="ED313" s="405">
        <v>0</v>
      </c>
      <c r="EE313" s="405">
        <v>0</v>
      </c>
      <c r="EF313" s="405">
        <f t="shared" si="3415"/>
        <v>0</v>
      </c>
      <c r="EG313" s="405">
        <v>0</v>
      </c>
      <c r="EH313" s="405">
        <f t="shared" ref="EH313:EH322" si="3464">+EF313-EG313</f>
        <v>0</v>
      </c>
      <c r="EI313" s="1224" t="e">
        <f t="shared" ref="EI313:EI335" si="3465">365/((+EA313+EB313-ED313-EE313)/((+DZ313+EF313)/2)*DAY(DY313))</f>
        <v>#DIV/0!</v>
      </c>
      <c r="EJ313" s="1224" t="e">
        <f t="shared" ref="EJ313:EJ335" si="3466">+EF313/EA313*DAY(DY313)</f>
        <v>#DIV/0!</v>
      </c>
      <c r="EK313" s="406" t="e">
        <f t="shared" ref="EK313:EK335" si="3467">(ED313+EE313)/EA313</f>
        <v>#DIV/0!</v>
      </c>
      <c r="EL313" s="406" t="e">
        <f t="shared" ref="EL313:EL322" si="3468">+EC313/(+EC313+ED313+EE313)</f>
        <v>#DIV/0!</v>
      </c>
      <c r="EM313" s="407" t="e" cm="1">
        <f t="array" ref="EM313">EC313/(SUMPRODUCT(--(CHOOSE({1,2,3},EB313,ED313,EE313)&gt;0),CHOOSE({1,2,3},EB313,ED313,EE313))+EA313)</f>
        <v>#DIV/0!</v>
      </c>
      <c r="EO313" s="404">
        <f t="shared" si="3416"/>
        <v>43434</v>
      </c>
      <c r="EP313" s="405">
        <f>+EV312</f>
        <v>0</v>
      </c>
      <c r="EQ313" s="405">
        <v>0</v>
      </c>
      <c r="ER313" s="405">
        <v>0</v>
      </c>
      <c r="ES313" s="405">
        <v>0</v>
      </c>
      <c r="ET313" s="405">
        <v>0</v>
      </c>
      <c r="EU313" s="405">
        <v>0</v>
      </c>
      <c r="EV313" s="405">
        <f t="shared" si="3417"/>
        <v>0</v>
      </c>
      <c r="EW313" s="405">
        <v>0</v>
      </c>
      <c r="EX313" s="405">
        <f t="shared" ref="EX313:EX322" si="3469">+EV313-EW313</f>
        <v>0</v>
      </c>
      <c r="EY313" s="1224" t="e">
        <f t="shared" ref="EY313:EY335" si="3470">365/((+EQ313+ER313-ET313-EU313)/((+EP313+EV313)/2)*DAY(EO313))</f>
        <v>#DIV/0!</v>
      </c>
      <c r="EZ313" s="1224" t="e">
        <f t="shared" ref="EZ313:EZ335" si="3471">+EV313/EQ313*DAY(EO313)</f>
        <v>#DIV/0!</v>
      </c>
      <c r="FA313" s="406" t="e">
        <f t="shared" ref="FA313:FA335" si="3472">(ET313+EU313)/EQ313</f>
        <v>#DIV/0!</v>
      </c>
      <c r="FB313" s="406" t="e">
        <f t="shared" ref="FB313:FB322" si="3473">+ES313/(+ES313+ET313+EU313)</f>
        <v>#DIV/0!</v>
      </c>
      <c r="FC313" s="407" t="e" cm="1">
        <f t="array" ref="FC313">ES313/(SUMPRODUCT(--(CHOOSE({1,2,3},FH313,FX313,GN313)&gt;0),CHOOSE({1,2,3},FH313,FX313,GN313))+EQ313)</f>
        <v>#DIV/0!</v>
      </c>
      <c r="FE313" s="404">
        <f t="shared" si="3418"/>
        <v>43434</v>
      </c>
      <c r="FF313" s="405">
        <f>+FL312</f>
        <v>0</v>
      </c>
      <c r="FG313" s="405">
        <v>0</v>
      </c>
      <c r="FH313" s="405">
        <v>0</v>
      </c>
      <c r="FI313" s="405">
        <v>0</v>
      </c>
      <c r="FJ313" s="405">
        <v>0</v>
      </c>
      <c r="FK313" s="405">
        <v>0</v>
      </c>
      <c r="FL313" s="405">
        <f t="shared" si="3419"/>
        <v>0</v>
      </c>
      <c r="FM313" s="405">
        <v>0</v>
      </c>
      <c r="FN313" s="405">
        <f t="shared" ref="FN313:FN322" si="3474">+FL313-FM313</f>
        <v>0</v>
      </c>
      <c r="FO313" s="1224" t="e">
        <f t="shared" ref="FO313:FO335" si="3475">365/((+FG313+FH313-FJ313-FK313)/((+FF313+FL313)/2)*DAY(FE313))</f>
        <v>#DIV/0!</v>
      </c>
      <c r="FP313" s="1224" t="e">
        <f t="shared" ref="FP313:FP335" si="3476">+FL313/FG313*DAY(FE313)</f>
        <v>#DIV/0!</v>
      </c>
      <c r="FQ313" s="406" t="e">
        <f t="shared" ref="FQ313:FQ335" si="3477">(FJ313+FK313)/FG313</f>
        <v>#DIV/0!</v>
      </c>
      <c r="FR313" s="406" t="e">
        <f t="shared" ref="FR313:FR322" si="3478">+FI313/(+FI313+FJ313+FK313)</f>
        <v>#DIV/0!</v>
      </c>
      <c r="FS313" s="407" t="e" cm="1">
        <f t="array" ref="FS313">FI313/(SUMPRODUCT(--(CHOOSE({1,2,3},FH313,FJ313,FK313)&gt;0),CHOOSE({1,2,3},FH313,FJ313,FK313))+FG313)</f>
        <v>#DIV/0!</v>
      </c>
      <c r="FU313" s="404">
        <f t="shared" si="3420"/>
        <v>43434</v>
      </c>
      <c r="FV313" s="405">
        <f>+GB312</f>
        <v>0</v>
      </c>
      <c r="FW313" s="405">
        <v>0</v>
      </c>
      <c r="FX313" s="405">
        <v>0</v>
      </c>
      <c r="FY313" s="405">
        <v>0</v>
      </c>
      <c r="FZ313" s="405">
        <v>0</v>
      </c>
      <c r="GA313" s="405">
        <v>0</v>
      </c>
      <c r="GB313" s="405">
        <f t="shared" si="3421"/>
        <v>0</v>
      </c>
      <c r="GC313" s="405">
        <v>0</v>
      </c>
      <c r="GD313" s="405">
        <f t="shared" ref="GD313:GD322" si="3479">+GB313-GC313</f>
        <v>0</v>
      </c>
      <c r="GE313" s="1224" t="e">
        <f t="shared" ref="GE313:GE335" si="3480">365/((+FW313+FX313-FZ313-GA313)/((+FV313+GB313)/2)*DAY(FU313))</f>
        <v>#DIV/0!</v>
      </c>
      <c r="GF313" s="1224" t="e">
        <f t="shared" ref="GF313:GF335" si="3481">+GB313/FW313*DAY(FU313)</f>
        <v>#DIV/0!</v>
      </c>
      <c r="GG313" s="406" t="e">
        <f t="shared" ref="GG313:GG335" si="3482">(FZ313+GA313)/FW313</f>
        <v>#DIV/0!</v>
      </c>
      <c r="GH313" s="406" t="e">
        <f t="shared" ref="GH313:GH322" si="3483">+FY313/(+FY313+FZ313+GA313)</f>
        <v>#DIV/0!</v>
      </c>
      <c r="GI313" s="407" t="e" cm="1">
        <f t="array" ref="GI313">FY313/(SUMPRODUCT(--(CHOOSE({1,2,3},FX313,FZ313,GA313)&gt;0),CHOOSE({1,2,3},FX313,FZ313,GA313))+FW313)</f>
        <v>#DIV/0!</v>
      </c>
      <c r="GK313" s="404">
        <f t="shared" si="3422"/>
        <v>43434</v>
      </c>
      <c r="GL313" s="405">
        <f>+GR312</f>
        <v>0</v>
      </c>
      <c r="GM313" s="405">
        <v>0</v>
      </c>
      <c r="GN313" s="405">
        <v>0</v>
      </c>
      <c r="GO313" s="405">
        <v>0</v>
      </c>
      <c r="GP313" s="405">
        <v>0</v>
      </c>
      <c r="GQ313" s="405">
        <v>0</v>
      </c>
      <c r="GR313" s="405">
        <f t="shared" si="3423"/>
        <v>0</v>
      </c>
      <c r="GS313" s="405">
        <v>0</v>
      </c>
      <c r="GT313" s="405">
        <f t="shared" ref="GT313:GT322" si="3484">+GR313-GS313</f>
        <v>0</v>
      </c>
      <c r="GU313" s="1224" t="e">
        <f t="shared" ref="GU313:GU335" si="3485">365/((+GM313+GN313-GP313-GQ313)/((+GL313+GR313)/2)*DAY(GK313))</f>
        <v>#DIV/0!</v>
      </c>
      <c r="GV313" s="1224" t="e">
        <f t="shared" ref="GV313:GV335" si="3486">+GR313/GM313*DAY(GK313)</f>
        <v>#DIV/0!</v>
      </c>
      <c r="GW313" s="406" t="e">
        <f t="shared" ref="GW313:GW335" si="3487">(GP313+GQ313)/GM313</f>
        <v>#DIV/0!</v>
      </c>
      <c r="GX313" s="406" t="e">
        <f t="shared" ref="GX313:GX322" si="3488">+GO313/(+GO313+GP313+GQ313)</f>
        <v>#DIV/0!</v>
      </c>
      <c r="GY313" s="407" t="e" cm="1">
        <f t="array" ref="GY313">GO313/(SUMPRODUCT(--(CHOOSE({1,2,3},GN313,GP313,GQ313)&gt;0),CHOOSE({1,2,3},GN313,GP313,GQ313))+GM313)</f>
        <v>#DIV/0!</v>
      </c>
    </row>
    <row r="314" spans="1:207" x14ac:dyDescent="0.2">
      <c r="A314" s="404">
        <f t="shared" si="3391"/>
        <v>43465</v>
      </c>
      <c r="B314" s="405">
        <f t="shared" si="3424"/>
        <v>0</v>
      </c>
      <c r="C314" s="405">
        <f t="shared" si="3392"/>
        <v>0</v>
      </c>
      <c r="D314" s="405">
        <f t="shared" si="3393"/>
        <v>0</v>
      </c>
      <c r="E314" s="405">
        <f t="shared" si="3394"/>
        <v>0</v>
      </c>
      <c r="F314" s="405">
        <f t="shared" si="3395"/>
        <v>0</v>
      </c>
      <c r="G314" s="405">
        <f t="shared" si="3396"/>
        <v>0</v>
      </c>
      <c r="H314" s="405">
        <f t="shared" si="3397"/>
        <v>0</v>
      </c>
      <c r="I314" s="405">
        <f t="shared" si="3398"/>
        <v>0</v>
      </c>
      <c r="J314" s="405">
        <f t="shared" si="3399"/>
        <v>0</v>
      </c>
      <c r="K314" s="1224" t="e">
        <f t="shared" si="3425"/>
        <v>#DIV/0!</v>
      </c>
      <c r="L314" s="1224" t="e">
        <f t="shared" si="3426"/>
        <v>#DIV/0!</v>
      </c>
      <c r="M314" s="406" t="e">
        <f t="shared" si="3427"/>
        <v>#DIV/0!</v>
      </c>
      <c r="N314" s="406" t="e">
        <f t="shared" si="3428"/>
        <v>#DIV/0!</v>
      </c>
      <c r="O314" s="407" t="e" cm="1">
        <f t="array" ref="O314">E314/(SUMPRODUCT(--(CHOOSE({1,2,3},D314,F314,G314)&gt;0),CHOOSE({1,2,3},D314,F314,G314))+C314)</f>
        <v>#DIV/0!</v>
      </c>
      <c r="Q314" s="404">
        <f t="shared" si="3400"/>
        <v>43465</v>
      </c>
      <c r="R314" s="405">
        <f t="shared" ref="R314:R322" si="3489">+X313</f>
        <v>0</v>
      </c>
      <c r="S314" s="405">
        <v>0</v>
      </c>
      <c r="T314" s="405">
        <v>0</v>
      </c>
      <c r="U314" s="405">
        <v>0</v>
      </c>
      <c r="V314" s="405">
        <v>0</v>
      </c>
      <c r="W314" s="405">
        <v>0</v>
      </c>
      <c r="X314" s="405">
        <f t="shared" si="3401"/>
        <v>0</v>
      </c>
      <c r="Y314" s="405">
        <v>0</v>
      </c>
      <c r="Z314" s="405">
        <f t="shared" si="3429"/>
        <v>0</v>
      </c>
      <c r="AA314" s="1224" t="e">
        <f t="shared" si="3430"/>
        <v>#DIV/0!</v>
      </c>
      <c r="AB314" s="1224" t="e">
        <f t="shared" si="3431"/>
        <v>#DIV/0!</v>
      </c>
      <c r="AC314" s="406" t="e">
        <f t="shared" si="3432"/>
        <v>#DIV/0!</v>
      </c>
      <c r="AD314" s="406" t="e">
        <f t="shared" si="3433"/>
        <v>#DIV/0!</v>
      </c>
      <c r="AE314" s="407" t="e" cm="1">
        <f t="array" ref="AE314">U314/(SUMPRODUCT(--(CHOOSE({1,2,3},T314,V314,W314)&gt;0),CHOOSE({1,2,3},T314,V314,W314))+S314)</f>
        <v>#DIV/0!</v>
      </c>
      <c r="AG314" s="404">
        <f t="shared" si="3402"/>
        <v>43465</v>
      </c>
      <c r="AH314" s="405">
        <f t="shared" ref="AH314:AH322" si="3490">+AN313</f>
        <v>0</v>
      </c>
      <c r="AI314" s="405">
        <v>0</v>
      </c>
      <c r="AJ314" s="405">
        <v>0</v>
      </c>
      <c r="AK314" s="405">
        <v>0</v>
      </c>
      <c r="AL314" s="405">
        <v>0</v>
      </c>
      <c r="AM314" s="405">
        <v>0</v>
      </c>
      <c r="AN314" s="405">
        <f t="shared" si="3403"/>
        <v>0</v>
      </c>
      <c r="AO314" s="405">
        <v>0</v>
      </c>
      <c r="AP314" s="405">
        <f t="shared" si="3434"/>
        <v>0</v>
      </c>
      <c r="AQ314" s="1224" t="e">
        <f t="shared" si="3435"/>
        <v>#DIV/0!</v>
      </c>
      <c r="AR314" s="1224" t="e">
        <f t="shared" si="3436"/>
        <v>#DIV/0!</v>
      </c>
      <c r="AS314" s="406" t="e">
        <f t="shared" si="3437"/>
        <v>#DIV/0!</v>
      </c>
      <c r="AT314" s="406" t="e">
        <f t="shared" si="3438"/>
        <v>#DIV/0!</v>
      </c>
      <c r="AU314" s="407" t="e" cm="1">
        <f t="array" ref="AU314">AK314/(SUMPRODUCT(--(CHOOSE({1,2,3},AJ314,AL314,AM314)&gt;0),CHOOSE({1,2,3},AJ314,AL314,AM314))+AI314)</f>
        <v>#DIV/0!</v>
      </c>
      <c r="AW314" s="404">
        <f t="shared" si="3404"/>
        <v>43465</v>
      </c>
      <c r="AX314" s="405">
        <f t="shared" ref="AX314:AX322" si="3491">+BD313</f>
        <v>0</v>
      </c>
      <c r="AY314" s="405">
        <v>0</v>
      </c>
      <c r="AZ314" s="405">
        <v>0</v>
      </c>
      <c r="BA314" s="405">
        <v>0</v>
      </c>
      <c r="BB314" s="405">
        <v>0</v>
      </c>
      <c r="BC314" s="405">
        <v>0</v>
      </c>
      <c r="BD314" s="405">
        <f t="shared" si="3405"/>
        <v>0</v>
      </c>
      <c r="BE314" s="405">
        <v>0</v>
      </c>
      <c r="BF314" s="405">
        <f t="shared" si="3439"/>
        <v>0</v>
      </c>
      <c r="BG314" s="1224" t="e">
        <f t="shared" si="3440"/>
        <v>#DIV/0!</v>
      </c>
      <c r="BH314" s="1224" t="e">
        <f t="shared" si="3441"/>
        <v>#DIV/0!</v>
      </c>
      <c r="BI314" s="406" t="e">
        <f t="shared" si="3442"/>
        <v>#DIV/0!</v>
      </c>
      <c r="BJ314" s="406" t="e">
        <f t="shared" si="3443"/>
        <v>#DIV/0!</v>
      </c>
      <c r="BK314" s="407" t="e" cm="1">
        <f t="array" ref="BK314">BA314/(SUMPRODUCT(--(CHOOSE({1,2,3},AZ314,BB314,BC314)&gt;0),CHOOSE({1,2,3},AZ314,BB314,BC314))+AY314)</f>
        <v>#DIV/0!</v>
      </c>
      <c r="BM314" s="404">
        <f t="shared" si="3406"/>
        <v>43465</v>
      </c>
      <c r="BN314" s="405">
        <f t="shared" ref="BN314:BN322" si="3492">+BT313</f>
        <v>0</v>
      </c>
      <c r="BO314" s="405">
        <v>0</v>
      </c>
      <c r="BP314" s="405">
        <v>0</v>
      </c>
      <c r="BQ314" s="405">
        <v>0</v>
      </c>
      <c r="BR314" s="405">
        <v>0</v>
      </c>
      <c r="BS314" s="405">
        <v>0</v>
      </c>
      <c r="BT314" s="405">
        <f t="shared" si="3407"/>
        <v>0</v>
      </c>
      <c r="BU314" s="405">
        <v>0</v>
      </c>
      <c r="BV314" s="405">
        <f t="shared" si="3444"/>
        <v>0</v>
      </c>
      <c r="BW314" s="1224" t="e">
        <f t="shared" si="3445"/>
        <v>#DIV/0!</v>
      </c>
      <c r="BX314" s="1224" t="e">
        <f t="shared" si="3446"/>
        <v>#DIV/0!</v>
      </c>
      <c r="BY314" s="406" t="e">
        <f t="shared" si="3447"/>
        <v>#DIV/0!</v>
      </c>
      <c r="BZ314" s="406" t="e">
        <f t="shared" si="3448"/>
        <v>#DIV/0!</v>
      </c>
      <c r="CA314" s="407" t="e" cm="1">
        <f t="array" ref="CA314">BQ314/(SUMPRODUCT(--(CHOOSE({1,2,3},BP314,BR314,BS314)&gt;0),CHOOSE({1,2,3},BP314,BR314,BS314))+BO314)</f>
        <v>#DIV/0!</v>
      </c>
      <c r="CC314" s="404">
        <f t="shared" si="3408"/>
        <v>43465</v>
      </c>
      <c r="CD314" s="405">
        <f t="shared" ref="CD314:CD322" si="3493">+CJ313</f>
        <v>0</v>
      </c>
      <c r="CE314" s="405">
        <v>0</v>
      </c>
      <c r="CF314" s="405">
        <v>0</v>
      </c>
      <c r="CG314" s="405">
        <v>0</v>
      </c>
      <c r="CH314" s="405">
        <v>0</v>
      </c>
      <c r="CI314" s="405">
        <v>0</v>
      </c>
      <c r="CJ314" s="405">
        <f t="shared" si="3409"/>
        <v>0</v>
      </c>
      <c r="CK314" s="405">
        <v>0</v>
      </c>
      <c r="CL314" s="405">
        <f t="shared" si="3449"/>
        <v>0</v>
      </c>
      <c r="CM314" s="1224" t="e">
        <f t="shared" si="3450"/>
        <v>#DIV/0!</v>
      </c>
      <c r="CN314" s="1224" t="e">
        <f t="shared" si="3451"/>
        <v>#DIV/0!</v>
      </c>
      <c r="CO314" s="406" t="e">
        <f t="shared" si="3452"/>
        <v>#DIV/0!</v>
      </c>
      <c r="CP314" s="406" t="e">
        <f t="shared" si="3453"/>
        <v>#DIV/0!</v>
      </c>
      <c r="CQ314" s="407" t="e" cm="1">
        <f t="array" ref="CQ314">CG314/(SUMPRODUCT(--(CHOOSE({1,2,3},CF314,CH314,CI314)&gt;0),CHOOSE({1,2,3},CF314,CH314,CI314))+CE314)</f>
        <v>#DIV/0!</v>
      </c>
      <c r="CS314" s="404">
        <f t="shared" si="3410"/>
        <v>43465</v>
      </c>
      <c r="CT314" s="405">
        <f t="shared" ref="CT314:CT322" si="3494">+CZ313</f>
        <v>0</v>
      </c>
      <c r="CU314" s="405">
        <v>0</v>
      </c>
      <c r="CV314" s="405">
        <v>0</v>
      </c>
      <c r="CW314" s="405">
        <v>0</v>
      </c>
      <c r="CX314" s="405">
        <v>0</v>
      </c>
      <c r="CY314" s="405">
        <v>0</v>
      </c>
      <c r="CZ314" s="405">
        <f t="shared" si="3411"/>
        <v>0</v>
      </c>
      <c r="DA314" s="405">
        <v>0</v>
      </c>
      <c r="DB314" s="405">
        <f t="shared" si="3454"/>
        <v>0</v>
      </c>
      <c r="DC314" s="1224" t="e">
        <f t="shared" si="3455"/>
        <v>#DIV/0!</v>
      </c>
      <c r="DD314" s="1224" t="e">
        <f t="shared" si="3456"/>
        <v>#DIV/0!</v>
      </c>
      <c r="DE314" s="406" t="e">
        <f t="shared" si="3457"/>
        <v>#DIV/0!</v>
      </c>
      <c r="DF314" s="406" t="e">
        <f t="shared" si="3458"/>
        <v>#DIV/0!</v>
      </c>
      <c r="DG314" s="407" t="e" cm="1">
        <f t="array" ref="DG314">CW314/(SUMPRODUCT(--(CHOOSE({1,2,3},CV314,CX314,CY314)&gt;0),CHOOSE({1,2,3},CV314,CX314,CY314))+CU314)</f>
        <v>#DIV/0!</v>
      </c>
      <c r="DI314" s="404">
        <f t="shared" si="3412"/>
        <v>43465</v>
      </c>
      <c r="DJ314" s="405">
        <f t="shared" ref="DJ314:DJ322" si="3495">+DP313</f>
        <v>0</v>
      </c>
      <c r="DK314" s="405">
        <v>0</v>
      </c>
      <c r="DL314" s="405">
        <v>0</v>
      </c>
      <c r="DM314" s="405">
        <v>0</v>
      </c>
      <c r="DN314" s="405">
        <v>0</v>
      </c>
      <c r="DO314" s="405">
        <v>0</v>
      </c>
      <c r="DP314" s="405">
        <f t="shared" si="3413"/>
        <v>0</v>
      </c>
      <c r="DQ314" s="405">
        <v>0</v>
      </c>
      <c r="DR314" s="405">
        <f t="shared" si="3459"/>
        <v>0</v>
      </c>
      <c r="DS314" s="1224" t="e">
        <f t="shared" si="3460"/>
        <v>#DIV/0!</v>
      </c>
      <c r="DT314" s="1224" t="e">
        <f t="shared" si="3461"/>
        <v>#DIV/0!</v>
      </c>
      <c r="DU314" s="406" t="e">
        <f t="shared" si="3462"/>
        <v>#DIV/0!</v>
      </c>
      <c r="DV314" s="406" t="e">
        <f t="shared" si="3463"/>
        <v>#DIV/0!</v>
      </c>
      <c r="DW314" s="407" t="e" cm="1">
        <f t="array" ref="DW314">DM314/(SUMPRODUCT(--(CHOOSE({1,2,3},DL314,DN314,DO314)&gt;0),CHOOSE({1,2,3},DL314,DN314,DO314))+DK314)</f>
        <v>#DIV/0!</v>
      </c>
      <c r="DY314" s="404">
        <f t="shared" si="3414"/>
        <v>43465</v>
      </c>
      <c r="DZ314" s="405">
        <f t="shared" ref="DZ314:DZ322" si="3496">+EF313</f>
        <v>0</v>
      </c>
      <c r="EA314" s="405">
        <v>0</v>
      </c>
      <c r="EB314" s="405">
        <v>0</v>
      </c>
      <c r="EC314" s="405">
        <v>0</v>
      </c>
      <c r="ED314" s="405">
        <v>0</v>
      </c>
      <c r="EE314" s="405">
        <v>0</v>
      </c>
      <c r="EF314" s="405">
        <f t="shared" si="3415"/>
        <v>0</v>
      </c>
      <c r="EG314" s="405">
        <v>0</v>
      </c>
      <c r="EH314" s="405">
        <f t="shared" si="3464"/>
        <v>0</v>
      </c>
      <c r="EI314" s="1224" t="e">
        <f t="shared" si="3465"/>
        <v>#DIV/0!</v>
      </c>
      <c r="EJ314" s="1224" t="e">
        <f t="shared" si="3466"/>
        <v>#DIV/0!</v>
      </c>
      <c r="EK314" s="406" t="e">
        <f t="shared" si="3467"/>
        <v>#DIV/0!</v>
      </c>
      <c r="EL314" s="406" t="e">
        <f t="shared" si="3468"/>
        <v>#DIV/0!</v>
      </c>
      <c r="EM314" s="407" t="e" cm="1">
        <f t="array" ref="EM314">EC314/(SUMPRODUCT(--(CHOOSE({1,2,3},EB314,ED314,EE314)&gt;0),CHOOSE({1,2,3},EB314,ED314,EE314))+EA314)</f>
        <v>#DIV/0!</v>
      </c>
      <c r="EO314" s="404">
        <f t="shared" si="3416"/>
        <v>43465</v>
      </c>
      <c r="EP314" s="405">
        <f t="shared" ref="EP314:EP322" si="3497">+EV313</f>
        <v>0</v>
      </c>
      <c r="EQ314" s="405">
        <v>0</v>
      </c>
      <c r="ER314" s="405">
        <v>0</v>
      </c>
      <c r="ES314" s="405">
        <v>0</v>
      </c>
      <c r="ET314" s="405">
        <v>0</v>
      </c>
      <c r="EU314" s="405">
        <v>0</v>
      </c>
      <c r="EV314" s="405">
        <f t="shared" si="3417"/>
        <v>0</v>
      </c>
      <c r="EW314" s="405">
        <v>0</v>
      </c>
      <c r="EX314" s="405">
        <f t="shared" si="3469"/>
        <v>0</v>
      </c>
      <c r="EY314" s="1224" t="e">
        <f t="shared" si="3470"/>
        <v>#DIV/0!</v>
      </c>
      <c r="EZ314" s="1224" t="e">
        <f t="shared" si="3471"/>
        <v>#DIV/0!</v>
      </c>
      <c r="FA314" s="406" t="e">
        <f t="shared" si="3472"/>
        <v>#DIV/0!</v>
      </c>
      <c r="FB314" s="406" t="e">
        <f t="shared" si="3473"/>
        <v>#DIV/0!</v>
      </c>
      <c r="FC314" s="407" t="e" cm="1">
        <f t="array" ref="FC314">ES314/(SUMPRODUCT(--(CHOOSE({1,2,3},FH314,FX314,GN314)&gt;0),CHOOSE({1,2,3},FH314,FX314,GN314))+EQ314)</f>
        <v>#DIV/0!</v>
      </c>
      <c r="FE314" s="404">
        <f t="shared" si="3418"/>
        <v>43465</v>
      </c>
      <c r="FF314" s="405">
        <f t="shared" ref="FF314:FF322" si="3498">+FL313</f>
        <v>0</v>
      </c>
      <c r="FG314" s="405">
        <v>0</v>
      </c>
      <c r="FH314" s="405">
        <v>0</v>
      </c>
      <c r="FI314" s="405">
        <v>0</v>
      </c>
      <c r="FJ314" s="405">
        <v>0</v>
      </c>
      <c r="FK314" s="405">
        <v>0</v>
      </c>
      <c r="FL314" s="405">
        <f t="shared" si="3419"/>
        <v>0</v>
      </c>
      <c r="FM314" s="405">
        <v>0</v>
      </c>
      <c r="FN314" s="405">
        <f t="shared" si="3474"/>
        <v>0</v>
      </c>
      <c r="FO314" s="1224" t="e">
        <f t="shared" si="3475"/>
        <v>#DIV/0!</v>
      </c>
      <c r="FP314" s="1224" t="e">
        <f t="shared" si="3476"/>
        <v>#DIV/0!</v>
      </c>
      <c r="FQ314" s="406" t="e">
        <f t="shared" si="3477"/>
        <v>#DIV/0!</v>
      </c>
      <c r="FR314" s="406" t="e">
        <f t="shared" si="3478"/>
        <v>#DIV/0!</v>
      </c>
      <c r="FS314" s="407" t="e" cm="1">
        <f t="array" ref="FS314">FI314/(SUMPRODUCT(--(CHOOSE({1,2,3},FH314,FJ314,FK314)&gt;0),CHOOSE({1,2,3},FH314,FJ314,FK314))+FG314)</f>
        <v>#DIV/0!</v>
      </c>
      <c r="FU314" s="404">
        <f t="shared" si="3420"/>
        <v>43465</v>
      </c>
      <c r="FV314" s="405">
        <f t="shared" ref="FV314:FV322" si="3499">+GB313</f>
        <v>0</v>
      </c>
      <c r="FW314" s="405">
        <v>0</v>
      </c>
      <c r="FX314" s="405">
        <v>0</v>
      </c>
      <c r="FY314" s="405">
        <v>0</v>
      </c>
      <c r="FZ314" s="405">
        <v>0</v>
      </c>
      <c r="GA314" s="405">
        <v>0</v>
      </c>
      <c r="GB314" s="405">
        <f t="shared" si="3421"/>
        <v>0</v>
      </c>
      <c r="GC314" s="405">
        <v>0</v>
      </c>
      <c r="GD314" s="405">
        <f t="shared" si="3479"/>
        <v>0</v>
      </c>
      <c r="GE314" s="1224" t="e">
        <f t="shared" si="3480"/>
        <v>#DIV/0!</v>
      </c>
      <c r="GF314" s="1224" t="e">
        <f t="shared" si="3481"/>
        <v>#DIV/0!</v>
      </c>
      <c r="GG314" s="406" t="e">
        <f t="shared" si="3482"/>
        <v>#DIV/0!</v>
      </c>
      <c r="GH314" s="406" t="e">
        <f t="shared" si="3483"/>
        <v>#DIV/0!</v>
      </c>
      <c r="GI314" s="407" t="e" cm="1">
        <f t="array" ref="GI314">FY314/(SUMPRODUCT(--(CHOOSE({1,2,3},FX314,FZ314,GA314)&gt;0),CHOOSE({1,2,3},FX314,FZ314,GA314))+FW314)</f>
        <v>#DIV/0!</v>
      </c>
      <c r="GK314" s="404">
        <f t="shared" si="3422"/>
        <v>43465</v>
      </c>
      <c r="GL314" s="405">
        <f t="shared" ref="GL314:GL322" si="3500">+GR313</f>
        <v>0</v>
      </c>
      <c r="GM314" s="405">
        <v>0</v>
      </c>
      <c r="GN314" s="405">
        <v>0</v>
      </c>
      <c r="GO314" s="405">
        <v>0</v>
      </c>
      <c r="GP314" s="405">
        <v>0</v>
      </c>
      <c r="GQ314" s="405">
        <v>0</v>
      </c>
      <c r="GR314" s="405">
        <f t="shared" si="3423"/>
        <v>0</v>
      </c>
      <c r="GS314" s="405">
        <v>0</v>
      </c>
      <c r="GT314" s="405">
        <f t="shared" si="3484"/>
        <v>0</v>
      </c>
      <c r="GU314" s="1224" t="e">
        <f t="shared" si="3485"/>
        <v>#DIV/0!</v>
      </c>
      <c r="GV314" s="1224" t="e">
        <f t="shared" si="3486"/>
        <v>#DIV/0!</v>
      </c>
      <c r="GW314" s="406" t="e">
        <f t="shared" si="3487"/>
        <v>#DIV/0!</v>
      </c>
      <c r="GX314" s="406" t="e">
        <f t="shared" si="3488"/>
        <v>#DIV/0!</v>
      </c>
      <c r="GY314" s="407" t="e" cm="1">
        <f t="array" ref="GY314">GO314/(SUMPRODUCT(--(CHOOSE({1,2,3},GN314,GP314,GQ314)&gt;0),CHOOSE({1,2,3},GN314,GP314,GQ314))+GM314)</f>
        <v>#DIV/0!</v>
      </c>
    </row>
    <row r="315" spans="1:207" x14ac:dyDescent="0.2">
      <c r="A315" s="404">
        <f t="shared" si="3391"/>
        <v>43496</v>
      </c>
      <c r="B315" s="405">
        <f t="shared" si="3424"/>
        <v>0</v>
      </c>
      <c r="C315" s="405">
        <f t="shared" si="3392"/>
        <v>0</v>
      </c>
      <c r="D315" s="405">
        <f t="shared" si="3393"/>
        <v>0</v>
      </c>
      <c r="E315" s="405">
        <f t="shared" si="3394"/>
        <v>0</v>
      </c>
      <c r="F315" s="405">
        <f t="shared" si="3395"/>
        <v>0</v>
      </c>
      <c r="G315" s="405">
        <f t="shared" si="3396"/>
        <v>0</v>
      </c>
      <c r="H315" s="405">
        <f t="shared" si="3397"/>
        <v>0</v>
      </c>
      <c r="I315" s="405">
        <f t="shared" si="3398"/>
        <v>0</v>
      </c>
      <c r="J315" s="405">
        <f t="shared" si="3399"/>
        <v>0</v>
      </c>
      <c r="K315" s="1224" t="e">
        <f t="shared" si="3425"/>
        <v>#DIV/0!</v>
      </c>
      <c r="L315" s="1224" t="e">
        <f t="shared" si="3426"/>
        <v>#DIV/0!</v>
      </c>
      <c r="M315" s="406" t="e">
        <f t="shared" si="3427"/>
        <v>#DIV/0!</v>
      </c>
      <c r="N315" s="406" t="e">
        <f t="shared" si="3428"/>
        <v>#DIV/0!</v>
      </c>
      <c r="O315" s="407" t="e" cm="1">
        <f t="array" ref="O315">E315/(SUMPRODUCT(--(CHOOSE({1,2,3},D315,F315,G315)&gt;0),CHOOSE({1,2,3},D315,F315,G315))+C315)</f>
        <v>#DIV/0!</v>
      </c>
      <c r="Q315" s="404">
        <f t="shared" si="3400"/>
        <v>43496</v>
      </c>
      <c r="R315" s="405">
        <f t="shared" si="3489"/>
        <v>0</v>
      </c>
      <c r="S315" s="405">
        <v>0</v>
      </c>
      <c r="T315" s="405">
        <v>0</v>
      </c>
      <c r="U315" s="405">
        <v>0</v>
      </c>
      <c r="V315" s="405">
        <v>0</v>
      </c>
      <c r="W315" s="405">
        <v>0</v>
      </c>
      <c r="X315" s="405">
        <f t="shared" si="3401"/>
        <v>0</v>
      </c>
      <c r="Y315" s="405">
        <v>0</v>
      </c>
      <c r="Z315" s="405">
        <f t="shared" si="3429"/>
        <v>0</v>
      </c>
      <c r="AA315" s="1224" t="e">
        <f t="shared" si="3430"/>
        <v>#DIV/0!</v>
      </c>
      <c r="AB315" s="1224" t="e">
        <f t="shared" si="3431"/>
        <v>#DIV/0!</v>
      </c>
      <c r="AC315" s="406" t="e">
        <f t="shared" si="3432"/>
        <v>#DIV/0!</v>
      </c>
      <c r="AD315" s="406" t="e">
        <f t="shared" si="3433"/>
        <v>#DIV/0!</v>
      </c>
      <c r="AE315" s="407" t="e" cm="1">
        <f t="array" ref="AE315">U315/(SUMPRODUCT(--(CHOOSE({1,2,3},T315,V315,W315)&gt;0),CHOOSE({1,2,3},T315,V315,W315))+S315)</f>
        <v>#DIV/0!</v>
      </c>
      <c r="AG315" s="404">
        <f t="shared" si="3402"/>
        <v>43496</v>
      </c>
      <c r="AH315" s="405">
        <f t="shared" si="3490"/>
        <v>0</v>
      </c>
      <c r="AI315" s="405">
        <v>0</v>
      </c>
      <c r="AJ315" s="405">
        <v>0</v>
      </c>
      <c r="AK315" s="405">
        <v>0</v>
      </c>
      <c r="AL315" s="405">
        <v>0</v>
      </c>
      <c r="AM315" s="405">
        <v>0</v>
      </c>
      <c r="AN315" s="405">
        <f t="shared" si="3403"/>
        <v>0</v>
      </c>
      <c r="AO315" s="405">
        <v>0</v>
      </c>
      <c r="AP315" s="405">
        <f t="shared" si="3434"/>
        <v>0</v>
      </c>
      <c r="AQ315" s="1224" t="e">
        <f t="shared" si="3435"/>
        <v>#DIV/0!</v>
      </c>
      <c r="AR315" s="1224" t="e">
        <f t="shared" si="3436"/>
        <v>#DIV/0!</v>
      </c>
      <c r="AS315" s="406" t="e">
        <f t="shared" si="3437"/>
        <v>#DIV/0!</v>
      </c>
      <c r="AT315" s="406" t="e">
        <f t="shared" si="3438"/>
        <v>#DIV/0!</v>
      </c>
      <c r="AU315" s="407" t="e" cm="1">
        <f t="array" ref="AU315">AK315/(SUMPRODUCT(--(CHOOSE({1,2,3},AJ315,AL315,AM315)&gt;0),CHOOSE({1,2,3},AJ315,AL315,AM315))+AI315)</f>
        <v>#DIV/0!</v>
      </c>
      <c r="AW315" s="404">
        <f t="shared" si="3404"/>
        <v>43496</v>
      </c>
      <c r="AX315" s="405">
        <f t="shared" si="3491"/>
        <v>0</v>
      </c>
      <c r="AY315" s="405">
        <v>0</v>
      </c>
      <c r="AZ315" s="405">
        <v>0</v>
      </c>
      <c r="BA315" s="405">
        <v>0</v>
      </c>
      <c r="BB315" s="405">
        <v>0</v>
      </c>
      <c r="BC315" s="405">
        <v>0</v>
      </c>
      <c r="BD315" s="405">
        <f t="shared" si="3405"/>
        <v>0</v>
      </c>
      <c r="BE315" s="405">
        <v>0</v>
      </c>
      <c r="BF315" s="405">
        <f t="shared" si="3439"/>
        <v>0</v>
      </c>
      <c r="BG315" s="1224" t="e">
        <f t="shared" si="3440"/>
        <v>#DIV/0!</v>
      </c>
      <c r="BH315" s="1224" t="e">
        <f t="shared" si="3441"/>
        <v>#DIV/0!</v>
      </c>
      <c r="BI315" s="406" t="e">
        <f t="shared" si="3442"/>
        <v>#DIV/0!</v>
      </c>
      <c r="BJ315" s="406" t="e">
        <f t="shared" si="3443"/>
        <v>#DIV/0!</v>
      </c>
      <c r="BK315" s="407" t="e" cm="1">
        <f t="array" ref="BK315">BA315/(SUMPRODUCT(--(CHOOSE({1,2,3},AZ315,BB315,BC315)&gt;0),CHOOSE({1,2,3},AZ315,BB315,BC315))+AY315)</f>
        <v>#DIV/0!</v>
      </c>
      <c r="BM315" s="404">
        <f t="shared" si="3406"/>
        <v>43496</v>
      </c>
      <c r="BN315" s="405">
        <f t="shared" si="3492"/>
        <v>0</v>
      </c>
      <c r="BO315" s="405">
        <v>0</v>
      </c>
      <c r="BP315" s="405">
        <v>0</v>
      </c>
      <c r="BQ315" s="405">
        <v>0</v>
      </c>
      <c r="BR315" s="405">
        <v>0</v>
      </c>
      <c r="BS315" s="405">
        <v>0</v>
      </c>
      <c r="BT315" s="405">
        <f t="shared" si="3407"/>
        <v>0</v>
      </c>
      <c r="BU315" s="405">
        <v>0</v>
      </c>
      <c r="BV315" s="405">
        <f t="shared" si="3444"/>
        <v>0</v>
      </c>
      <c r="BW315" s="1224" t="e">
        <f t="shared" si="3445"/>
        <v>#DIV/0!</v>
      </c>
      <c r="BX315" s="1224" t="e">
        <f t="shared" si="3446"/>
        <v>#DIV/0!</v>
      </c>
      <c r="BY315" s="406" t="e">
        <f t="shared" si="3447"/>
        <v>#DIV/0!</v>
      </c>
      <c r="BZ315" s="406" t="e">
        <f t="shared" si="3448"/>
        <v>#DIV/0!</v>
      </c>
      <c r="CA315" s="407" t="e" cm="1">
        <f t="array" ref="CA315">BQ315/(SUMPRODUCT(--(CHOOSE({1,2,3},BP315,BR315,BS315)&gt;0),CHOOSE({1,2,3},BP315,BR315,BS315))+BO315)</f>
        <v>#DIV/0!</v>
      </c>
      <c r="CC315" s="404">
        <f t="shared" si="3408"/>
        <v>43496</v>
      </c>
      <c r="CD315" s="405">
        <f t="shared" si="3493"/>
        <v>0</v>
      </c>
      <c r="CE315" s="405">
        <v>0</v>
      </c>
      <c r="CF315" s="405">
        <v>0</v>
      </c>
      <c r="CG315" s="405">
        <v>0</v>
      </c>
      <c r="CH315" s="405">
        <v>0</v>
      </c>
      <c r="CI315" s="405">
        <v>0</v>
      </c>
      <c r="CJ315" s="405">
        <f t="shared" si="3409"/>
        <v>0</v>
      </c>
      <c r="CK315" s="405">
        <v>0</v>
      </c>
      <c r="CL315" s="405">
        <f t="shared" si="3449"/>
        <v>0</v>
      </c>
      <c r="CM315" s="1224" t="e">
        <f t="shared" si="3450"/>
        <v>#DIV/0!</v>
      </c>
      <c r="CN315" s="1224" t="e">
        <f t="shared" si="3451"/>
        <v>#DIV/0!</v>
      </c>
      <c r="CO315" s="406" t="e">
        <f t="shared" si="3452"/>
        <v>#DIV/0!</v>
      </c>
      <c r="CP315" s="406" t="e">
        <f t="shared" si="3453"/>
        <v>#DIV/0!</v>
      </c>
      <c r="CQ315" s="407" t="e" cm="1">
        <f t="array" ref="CQ315">CG315/(SUMPRODUCT(--(CHOOSE({1,2,3},CF315,CH315,CI315)&gt;0),CHOOSE({1,2,3},CF315,CH315,CI315))+CE315)</f>
        <v>#DIV/0!</v>
      </c>
      <c r="CS315" s="404">
        <f t="shared" si="3410"/>
        <v>43496</v>
      </c>
      <c r="CT315" s="405">
        <f t="shared" si="3494"/>
        <v>0</v>
      </c>
      <c r="CU315" s="405">
        <v>0</v>
      </c>
      <c r="CV315" s="405">
        <v>0</v>
      </c>
      <c r="CW315" s="405">
        <v>0</v>
      </c>
      <c r="CX315" s="405">
        <v>0</v>
      </c>
      <c r="CY315" s="405">
        <v>0</v>
      </c>
      <c r="CZ315" s="405">
        <f t="shared" si="3411"/>
        <v>0</v>
      </c>
      <c r="DA315" s="405">
        <v>0</v>
      </c>
      <c r="DB315" s="405">
        <f t="shared" si="3454"/>
        <v>0</v>
      </c>
      <c r="DC315" s="1224" t="e">
        <f t="shared" si="3455"/>
        <v>#DIV/0!</v>
      </c>
      <c r="DD315" s="1224" t="e">
        <f t="shared" si="3456"/>
        <v>#DIV/0!</v>
      </c>
      <c r="DE315" s="406" t="e">
        <f t="shared" si="3457"/>
        <v>#DIV/0!</v>
      </c>
      <c r="DF315" s="406" t="e">
        <f t="shared" si="3458"/>
        <v>#DIV/0!</v>
      </c>
      <c r="DG315" s="407" t="e" cm="1">
        <f t="array" ref="DG315">CW315/(SUMPRODUCT(--(CHOOSE({1,2,3},CV315,CX315,CY315)&gt;0),CHOOSE({1,2,3},CV315,CX315,CY315))+CU315)</f>
        <v>#DIV/0!</v>
      </c>
      <c r="DI315" s="404">
        <f t="shared" si="3412"/>
        <v>43496</v>
      </c>
      <c r="DJ315" s="405">
        <f t="shared" si="3495"/>
        <v>0</v>
      </c>
      <c r="DK315" s="405">
        <v>0</v>
      </c>
      <c r="DL315" s="405">
        <v>0</v>
      </c>
      <c r="DM315" s="405">
        <v>0</v>
      </c>
      <c r="DN315" s="405">
        <v>0</v>
      </c>
      <c r="DO315" s="405">
        <v>0</v>
      </c>
      <c r="DP315" s="405">
        <f t="shared" si="3413"/>
        <v>0</v>
      </c>
      <c r="DQ315" s="405">
        <v>0</v>
      </c>
      <c r="DR315" s="405">
        <f t="shared" si="3459"/>
        <v>0</v>
      </c>
      <c r="DS315" s="1224" t="e">
        <f t="shared" si="3460"/>
        <v>#DIV/0!</v>
      </c>
      <c r="DT315" s="1224" t="e">
        <f t="shared" si="3461"/>
        <v>#DIV/0!</v>
      </c>
      <c r="DU315" s="406" t="e">
        <f t="shared" si="3462"/>
        <v>#DIV/0!</v>
      </c>
      <c r="DV315" s="406" t="e">
        <f t="shared" si="3463"/>
        <v>#DIV/0!</v>
      </c>
      <c r="DW315" s="407" t="e" cm="1">
        <f t="array" ref="DW315">DM315/(SUMPRODUCT(--(CHOOSE({1,2,3},DL315,DN315,DO315)&gt;0),CHOOSE({1,2,3},DL315,DN315,DO315))+DK315)</f>
        <v>#DIV/0!</v>
      </c>
      <c r="DY315" s="404">
        <f t="shared" si="3414"/>
        <v>43496</v>
      </c>
      <c r="DZ315" s="405">
        <f t="shared" si="3496"/>
        <v>0</v>
      </c>
      <c r="EA315" s="405">
        <v>0</v>
      </c>
      <c r="EB315" s="405">
        <v>0</v>
      </c>
      <c r="EC315" s="405">
        <v>0</v>
      </c>
      <c r="ED315" s="405">
        <v>0</v>
      </c>
      <c r="EE315" s="405">
        <v>0</v>
      </c>
      <c r="EF315" s="405">
        <f t="shared" si="3415"/>
        <v>0</v>
      </c>
      <c r="EG315" s="405">
        <v>0</v>
      </c>
      <c r="EH315" s="405">
        <f t="shared" si="3464"/>
        <v>0</v>
      </c>
      <c r="EI315" s="1224" t="e">
        <f t="shared" si="3465"/>
        <v>#DIV/0!</v>
      </c>
      <c r="EJ315" s="1224" t="e">
        <f t="shared" si="3466"/>
        <v>#DIV/0!</v>
      </c>
      <c r="EK315" s="406" t="e">
        <f t="shared" si="3467"/>
        <v>#DIV/0!</v>
      </c>
      <c r="EL315" s="406" t="e">
        <f t="shared" si="3468"/>
        <v>#DIV/0!</v>
      </c>
      <c r="EM315" s="407" t="e" cm="1">
        <f t="array" ref="EM315">EC315/(SUMPRODUCT(--(CHOOSE({1,2,3},EB315,ED315,EE315)&gt;0),CHOOSE({1,2,3},EB315,ED315,EE315))+EA315)</f>
        <v>#DIV/0!</v>
      </c>
      <c r="EO315" s="404">
        <f t="shared" si="3416"/>
        <v>43496</v>
      </c>
      <c r="EP315" s="405">
        <f t="shared" si="3497"/>
        <v>0</v>
      </c>
      <c r="EQ315" s="405">
        <v>0</v>
      </c>
      <c r="ER315" s="405">
        <v>0</v>
      </c>
      <c r="ES315" s="405">
        <v>0</v>
      </c>
      <c r="ET315" s="405">
        <v>0</v>
      </c>
      <c r="EU315" s="405">
        <v>0</v>
      </c>
      <c r="EV315" s="405">
        <f t="shared" si="3417"/>
        <v>0</v>
      </c>
      <c r="EW315" s="405">
        <v>0</v>
      </c>
      <c r="EX315" s="405">
        <f t="shared" si="3469"/>
        <v>0</v>
      </c>
      <c r="EY315" s="1224" t="e">
        <f t="shared" si="3470"/>
        <v>#DIV/0!</v>
      </c>
      <c r="EZ315" s="1224" t="e">
        <f t="shared" si="3471"/>
        <v>#DIV/0!</v>
      </c>
      <c r="FA315" s="406" t="e">
        <f t="shared" si="3472"/>
        <v>#DIV/0!</v>
      </c>
      <c r="FB315" s="406" t="e">
        <f t="shared" si="3473"/>
        <v>#DIV/0!</v>
      </c>
      <c r="FC315" s="407" t="e" cm="1">
        <f t="array" ref="FC315">ES315/(SUMPRODUCT(--(CHOOSE({1,2,3},FH315,FX315,GN315)&gt;0),CHOOSE({1,2,3},FH315,FX315,GN315))+EQ315)</f>
        <v>#DIV/0!</v>
      </c>
      <c r="FE315" s="404">
        <f t="shared" si="3418"/>
        <v>43496</v>
      </c>
      <c r="FF315" s="405">
        <f t="shared" si="3498"/>
        <v>0</v>
      </c>
      <c r="FG315" s="405">
        <v>0</v>
      </c>
      <c r="FH315" s="405">
        <v>0</v>
      </c>
      <c r="FI315" s="405">
        <v>0</v>
      </c>
      <c r="FJ315" s="405">
        <v>0</v>
      </c>
      <c r="FK315" s="405">
        <v>0</v>
      </c>
      <c r="FL315" s="405">
        <f t="shared" si="3419"/>
        <v>0</v>
      </c>
      <c r="FM315" s="405">
        <v>0</v>
      </c>
      <c r="FN315" s="405">
        <f t="shared" si="3474"/>
        <v>0</v>
      </c>
      <c r="FO315" s="1224" t="e">
        <f t="shared" si="3475"/>
        <v>#DIV/0!</v>
      </c>
      <c r="FP315" s="1224" t="e">
        <f t="shared" si="3476"/>
        <v>#DIV/0!</v>
      </c>
      <c r="FQ315" s="406" t="e">
        <f t="shared" si="3477"/>
        <v>#DIV/0!</v>
      </c>
      <c r="FR315" s="406" t="e">
        <f t="shared" si="3478"/>
        <v>#DIV/0!</v>
      </c>
      <c r="FS315" s="407" t="e" cm="1">
        <f t="array" ref="FS315">FI315/(SUMPRODUCT(--(CHOOSE({1,2,3},FH315,FJ315,FK315)&gt;0),CHOOSE({1,2,3},FH315,FJ315,FK315))+FG315)</f>
        <v>#DIV/0!</v>
      </c>
      <c r="FU315" s="404">
        <f t="shared" si="3420"/>
        <v>43496</v>
      </c>
      <c r="FV315" s="405">
        <f t="shared" si="3499"/>
        <v>0</v>
      </c>
      <c r="FW315" s="405">
        <v>0</v>
      </c>
      <c r="FX315" s="405">
        <v>0</v>
      </c>
      <c r="FY315" s="405">
        <v>0</v>
      </c>
      <c r="FZ315" s="405">
        <v>0</v>
      </c>
      <c r="GA315" s="405">
        <v>0</v>
      </c>
      <c r="GB315" s="405">
        <f t="shared" si="3421"/>
        <v>0</v>
      </c>
      <c r="GC315" s="405">
        <v>0</v>
      </c>
      <c r="GD315" s="405">
        <f t="shared" si="3479"/>
        <v>0</v>
      </c>
      <c r="GE315" s="1224" t="e">
        <f t="shared" si="3480"/>
        <v>#DIV/0!</v>
      </c>
      <c r="GF315" s="1224" t="e">
        <f t="shared" si="3481"/>
        <v>#DIV/0!</v>
      </c>
      <c r="GG315" s="406" t="e">
        <f t="shared" si="3482"/>
        <v>#DIV/0!</v>
      </c>
      <c r="GH315" s="406" t="e">
        <f t="shared" si="3483"/>
        <v>#DIV/0!</v>
      </c>
      <c r="GI315" s="407" t="e" cm="1">
        <f t="array" ref="GI315">FY315/(SUMPRODUCT(--(CHOOSE({1,2,3},FX315,FZ315,GA315)&gt;0),CHOOSE({1,2,3},FX315,FZ315,GA315))+FW315)</f>
        <v>#DIV/0!</v>
      </c>
      <c r="GK315" s="404">
        <f t="shared" si="3422"/>
        <v>43496</v>
      </c>
      <c r="GL315" s="405">
        <f t="shared" si="3500"/>
        <v>0</v>
      </c>
      <c r="GM315" s="405">
        <v>0</v>
      </c>
      <c r="GN315" s="405">
        <v>0</v>
      </c>
      <c r="GO315" s="405">
        <v>0</v>
      </c>
      <c r="GP315" s="405">
        <v>0</v>
      </c>
      <c r="GQ315" s="405">
        <v>0</v>
      </c>
      <c r="GR315" s="405">
        <f t="shared" si="3423"/>
        <v>0</v>
      </c>
      <c r="GS315" s="405">
        <v>0</v>
      </c>
      <c r="GT315" s="405">
        <f t="shared" si="3484"/>
        <v>0</v>
      </c>
      <c r="GU315" s="1224" t="e">
        <f t="shared" si="3485"/>
        <v>#DIV/0!</v>
      </c>
      <c r="GV315" s="1224" t="e">
        <f t="shared" si="3486"/>
        <v>#DIV/0!</v>
      </c>
      <c r="GW315" s="406" t="e">
        <f t="shared" si="3487"/>
        <v>#DIV/0!</v>
      </c>
      <c r="GX315" s="406" t="e">
        <f t="shared" si="3488"/>
        <v>#DIV/0!</v>
      </c>
      <c r="GY315" s="407" t="e" cm="1">
        <f t="array" ref="GY315">GO315/(SUMPRODUCT(--(CHOOSE({1,2,3},GN315,GP315,GQ315)&gt;0),CHOOSE({1,2,3},GN315,GP315,GQ315))+GM315)</f>
        <v>#DIV/0!</v>
      </c>
    </row>
    <row r="316" spans="1:207" x14ac:dyDescent="0.2">
      <c r="A316" s="404">
        <f t="shared" si="3391"/>
        <v>43524</v>
      </c>
      <c r="B316" s="405">
        <f t="shared" si="3424"/>
        <v>0</v>
      </c>
      <c r="C316" s="405">
        <f t="shared" si="3392"/>
        <v>0</v>
      </c>
      <c r="D316" s="405">
        <f t="shared" si="3393"/>
        <v>0</v>
      </c>
      <c r="E316" s="405">
        <f t="shared" si="3394"/>
        <v>0</v>
      </c>
      <c r="F316" s="405">
        <f t="shared" si="3395"/>
        <v>0</v>
      </c>
      <c r="G316" s="405">
        <f t="shared" si="3396"/>
        <v>0</v>
      </c>
      <c r="H316" s="405">
        <f t="shared" si="3397"/>
        <v>0</v>
      </c>
      <c r="I316" s="405">
        <f t="shared" si="3398"/>
        <v>0</v>
      </c>
      <c r="J316" s="405">
        <f t="shared" si="3399"/>
        <v>0</v>
      </c>
      <c r="K316" s="1224" t="e">
        <f t="shared" si="3425"/>
        <v>#DIV/0!</v>
      </c>
      <c r="L316" s="1224" t="e">
        <f t="shared" si="3426"/>
        <v>#DIV/0!</v>
      </c>
      <c r="M316" s="406" t="e">
        <f t="shared" si="3427"/>
        <v>#DIV/0!</v>
      </c>
      <c r="N316" s="406" t="e">
        <f t="shared" si="3428"/>
        <v>#DIV/0!</v>
      </c>
      <c r="O316" s="407" t="e" cm="1">
        <f t="array" ref="O316">E316/(SUMPRODUCT(--(CHOOSE({1,2,3},D316,F316,G316)&gt;0),CHOOSE({1,2,3},D316,F316,G316))+C316)</f>
        <v>#DIV/0!</v>
      </c>
      <c r="Q316" s="404">
        <f t="shared" si="3400"/>
        <v>43524</v>
      </c>
      <c r="R316" s="405">
        <f t="shared" si="3489"/>
        <v>0</v>
      </c>
      <c r="S316" s="405">
        <v>0</v>
      </c>
      <c r="T316" s="405">
        <v>0</v>
      </c>
      <c r="U316" s="405">
        <v>0</v>
      </c>
      <c r="V316" s="405">
        <v>0</v>
      </c>
      <c r="W316" s="405">
        <v>0</v>
      </c>
      <c r="X316" s="405">
        <f t="shared" si="3401"/>
        <v>0</v>
      </c>
      <c r="Y316" s="405">
        <v>0</v>
      </c>
      <c r="Z316" s="405">
        <f t="shared" si="3429"/>
        <v>0</v>
      </c>
      <c r="AA316" s="1224" t="e">
        <f t="shared" si="3430"/>
        <v>#DIV/0!</v>
      </c>
      <c r="AB316" s="1224" t="e">
        <f t="shared" si="3431"/>
        <v>#DIV/0!</v>
      </c>
      <c r="AC316" s="406" t="e">
        <f t="shared" si="3432"/>
        <v>#DIV/0!</v>
      </c>
      <c r="AD316" s="406" t="e">
        <f t="shared" si="3433"/>
        <v>#DIV/0!</v>
      </c>
      <c r="AE316" s="407" t="e" cm="1">
        <f t="array" ref="AE316">U316/(SUMPRODUCT(--(CHOOSE({1,2,3},T316,V316,W316)&gt;0),CHOOSE({1,2,3},T316,V316,W316))+S316)</f>
        <v>#DIV/0!</v>
      </c>
      <c r="AG316" s="404">
        <f t="shared" si="3402"/>
        <v>43524</v>
      </c>
      <c r="AH316" s="405">
        <f t="shared" si="3490"/>
        <v>0</v>
      </c>
      <c r="AI316" s="405">
        <v>0</v>
      </c>
      <c r="AJ316" s="405">
        <v>0</v>
      </c>
      <c r="AK316" s="405">
        <v>0</v>
      </c>
      <c r="AL316" s="405">
        <v>0</v>
      </c>
      <c r="AM316" s="405">
        <v>0</v>
      </c>
      <c r="AN316" s="405">
        <f t="shared" si="3403"/>
        <v>0</v>
      </c>
      <c r="AO316" s="405">
        <v>0</v>
      </c>
      <c r="AP316" s="405">
        <f t="shared" si="3434"/>
        <v>0</v>
      </c>
      <c r="AQ316" s="1224" t="e">
        <f t="shared" si="3435"/>
        <v>#DIV/0!</v>
      </c>
      <c r="AR316" s="1224" t="e">
        <f t="shared" si="3436"/>
        <v>#DIV/0!</v>
      </c>
      <c r="AS316" s="406" t="e">
        <f t="shared" si="3437"/>
        <v>#DIV/0!</v>
      </c>
      <c r="AT316" s="406" t="e">
        <f t="shared" si="3438"/>
        <v>#DIV/0!</v>
      </c>
      <c r="AU316" s="407" t="e" cm="1">
        <f t="array" ref="AU316">AK316/(SUMPRODUCT(--(CHOOSE({1,2,3},AJ316,AL316,AM316)&gt;0),CHOOSE({1,2,3},AJ316,AL316,AM316))+AI316)</f>
        <v>#DIV/0!</v>
      </c>
      <c r="AW316" s="404">
        <f t="shared" si="3404"/>
        <v>43524</v>
      </c>
      <c r="AX316" s="405">
        <f t="shared" si="3491"/>
        <v>0</v>
      </c>
      <c r="AY316" s="405">
        <v>0</v>
      </c>
      <c r="AZ316" s="405">
        <v>0</v>
      </c>
      <c r="BA316" s="405">
        <v>0</v>
      </c>
      <c r="BB316" s="405">
        <v>0</v>
      </c>
      <c r="BC316" s="405">
        <v>0</v>
      </c>
      <c r="BD316" s="405">
        <f t="shared" si="3405"/>
        <v>0</v>
      </c>
      <c r="BE316" s="405">
        <v>0</v>
      </c>
      <c r="BF316" s="405">
        <f t="shared" si="3439"/>
        <v>0</v>
      </c>
      <c r="BG316" s="1224" t="e">
        <f t="shared" si="3440"/>
        <v>#DIV/0!</v>
      </c>
      <c r="BH316" s="1224" t="e">
        <f t="shared" si="3441"/>
        <v>#DIV/0!</v>
      </c>
      <c r="BI316" s="406" t="e">
        <f t="shared" si="3442"/>
        <v>#DIV/0!</v>
      </c>
      <c r="BJ316" s="406" t="e">
        <f t="shared" si="3443"/>
        <v>#DIV/0!</v>
      </c>
      <c r="BK316" s="407" t="e" cm="1">
        <f t="array" ref="BK316">BA316/(SUMPRODUCT(--(CHOOSE({1,2,3},AZ316,BB316,BC316)&gt;0),CHOOSE({1,2,3},AZ316,BB316,BC316))+AY316)</f>
        <v>#DIV/0!</v>
      </c>
      <c r="BM316" s="404">
        <f t="shared" si="3406"/>
        <v>43524</v>
      </c>
      <c r="BN316" s="405">
        <f t="shared" si="3492"/>
        <v>0</v>
      </c>
      <c r="BO316" s="405">
        <v>0</v>
      </c>
      <c r="BP316" s="405">
        <v>0</v>
      </c>
      <c r="BQ316" s="405">
        <v>0</v>
      </c>
      <c r="BR316" s="405">
        <v>0</v>
      </c>
      <c r="BS316" s="405">
        <v>0</v>
      </c>
      <c r="BT316" s="405">
        <f t="shared" si="3407"/>
        <v>0</v>
      </c>
      <c r="BU316" s="405">
        <v>0</v>
      </c>
      <c r="BV316" s="405">
        <f t="shared" si="3444"/>
        <v>0</v>
      </c>
      <c r="BW316" s="1224" t="e">
        <f t="shared" si="3445"/>
        <v>#DIV/0!</v>
      </c>
      <c r="BX316" s="1224" t="e">
        <f t="shared" si="3446"/>
        <v>#DIV/0!</v>
      </c>
      <c r="BY316" s="406" t="e">
        <f t="shared" si="3447"/>
        <v>#DIV/0!</v>
      </c>
      <c r="BZ316" s="406" t="e">
        <f t="shared" si="3448"/>
        <v>#DIV/0!</v>
      </c>
      <c r="CA316" s="407" t="e" cm="1">
        <f t="array" ref="CA316">BQ316/(SUMPRODUCT(--(CHOOSE({1,2,3},BP316,BR316,BS316)&gt;0),CHOOSE({1,2,3},BP316,BR316,BS316))+BO316)</f>
        <v>#DIV/0!</v>
      </c>
      <c r="CC316" s="404">
        <f t="shared" si="3408"/>
        <v>43524</v>
      </c>
      <c r="CD316" s="405">
        <f t="shared" si="3493"/>
        <v>0</v>
      </c>
      <c r="CE316" s="405">
        <v>0</v>
      </c>
      <c r="CF316" s="405">
        <v>0</v>
      </c>
      <c r="CG316" s="405">
        <v>0</v>
      </c>
      <c r="CH316" s="405">
        <v>0</v>
      </c>
      <c r="CI316" s="405">
        <v>0</v>
      </c>
      <c r="CJ316" s="405">
        <f t="shared" si="3409"/>
        <v>0</v>
      </c>
      <c r="CK316" s="405">
        <v>0</v>
      </c>
      <c r="CL316" s="405">
        <f t="shared" si="3449"/>
        <v>0</v>
      </c>
      <c r="CM316" s="1224" t="e">
        <f t="shared" si="3450"/>
        <v>#DIV/0!</v>
      </c>
      <c r="CN316" s="1224" t="e">
        <f t="shared" si="3451"/>
        <v>#DIV/0!</v>
      </c>
      <c r="CO316" s="406" t="e">
        <f t="shared" si="3452"/>
        <v>#DIV/0!</v>
      </c>
      <c r="CP316" s="406" t="e">
        <f t="shared" si="3453"/>
        <v>#DIV/0!</v>
      </c>
      <c r="CQ316" s="407" t="e" cm="1">
        <f t="array" ref="CQ316">CG316/(SUMPRODUCT(--(CHOOSE({1,2,3},CF316,CH316,CI316)&gt;0),CHOOSE({1,2,3},CF316,CH316,CI316))+CE316)</f>
        <v>#DIV/0!</v>
      </c>
      <c r="CS316" s="404">
        <f t="shared" si="3410"/>
        <v>43524</v>
      </c>
      <c r="CT316" s="405">
        <f t="shared" si="3494"/>
        <v>0</v>
      </c>
      <c r="CU316" s="405">
        <v>0</v>
      </c>
      <c r="CV316" s="405">
        <v>0</v>
      </c>
      <c r="CW316" s="405">
        <v>0</v>
      </c>
      <c r="CX316" s="405">
        <v>0</v>
      </c>
      <c r="CY316" s="405">
        <v>0</v>
      </c>
      <c r="CZ316" s="405">
        <f t="shared" si="3411"/>
        <v>0</v>
      </c>
      <c r="DA316" s="405">
        <v>0</v>
      </c>
      <c r="DB316" s="405">
        <f t="shared" si="3454"/>
        <v>0</v>
      </c>
      <c r="DC316" s="1224" t="e">
        <f t="shared" si="3455"/>
        <v>#DIV/0!</v>
      </c>
      <c r="DD316" s="1224" t="e">
        <f t="shared" si="3456"/>
        <v>#DIV/0!</v>
      </c>
      <c r="DE316" s="406" t="e">
        <f t="shared" si="3457"/>
        <v>#DIV/0!</v>
      </c>
      <c r="DF316" s="406" t="e">
        <f t="shared" si="3458"/>
        <v>#DIV/0!</v>
      </c>
      <c r="DG316" s="407" t="e" cm="1">
        <f t="array" ref="DG316">CW316/(SUMPRODUCT(--(CHOOSE({1,2,3},CV316,CX316,CY316)&gt;0),CHOOSE({1,2,3},CV316,CX316,CY316))+CU316)</f>
        <v>#DIV/0!</v>
      </c>
      <c r="DI316" s="404">
        <f t="shared" si="3412"/>
        <v>43524</v>
      </c>
      <c r="DJ316" s="405">
        <f t="shared" si="3495"/>
        <v>0</v>
      </c>
      <c r="DK316" s="405">
        <v>0</v>
      </c>
      <c r="DL316" s="405">
        <v>0</v>
      </c>
      <c r="DM316" s="405">
        <v>0</v>
      </c>
      <c r="DN316" s="405">
        <v>0</v>
      </c>
      <c r="DO316" s="405">
        <v>0</v>
      </c>
      <c r="DP316" s="405">
        <f t="shared" si="3413"/>
        <v>0</v>
      </c>
      <c r="DQ316" s="405">
        <v>0</v>
      </c>
      <c r="DR316" s="405">
        <f t="shared" si="3459"/>
        <v>0</v>
      </c>
      <c r="DS316" s="1224" t="e">
        <f t="shared" si="3460"/>
        <v>#DIV/0!</v>
      </c>
      <c r="DT316" s="1224" t="e">
        <f t="shared" si="3461"/>
        <v>#DIV/0!</v>
      </c>
      <c r="DU316" s="406" t="e">
        <f t="shared" si="3462"/>
        <v>#DIV/0!</v>
      </c>
      <c r="DV316" s="406" t="e">
        <f t="shared" si="3463"/>
        <v>#DIV/0!</v>
      </c>
      <c r="DW316" s="407" t="e" cm="1">
        <f t="array" ref="DW316">DM316/(SUMPRODUCT(--(CHOOSE({1,2,3},DL316,DN316,DO316)&gt;0),CHOOSE({1,2,3},DL316,DN316,DO316))+DK316)</f>
        <v>#DIV/0!</v>
      </c>
      <c r="DY316" s="404">
        <f t="shared" si="3414"/>
        <v>43524</v>
      </c>
      <c r="DZ316" s="405">
        <f t="shared" si="3496"/>
        <v>0</v>
      </c>
      <c r="EA316" s="405">
        <v>0</v>
      </c>
      <c r="EB316" s="405">
        <v>0</v>
      </c>
      <c r="EC316" s="405">
        <v>0</v>
      </c>
      <c r="ED316" s="405">
        <v>0</v>
      </c>
      <c r="EE316" s="405">
        <v>0</v>
      </c>
      <c r="EF316" s="405">
        <f t="shared" si="3415"/>
        <v>0</v>
      </c>
      <c r="EG316" s="405">
        <v>0</v>
      </c>
      <c r="EH316" s="405">
        <f t="shared" si="3464"/>
        <v>0</v>
      </c>
      <c r="EI316" s="1224" t="e">
        <f t="shared" si="3465"/>
        <v>#DIV/0!</v>
      </c>
      <c r="EJ316" s="1224" t="e">
        <f t="shared" si="3466"/>
        <v>#DIV/0!</v>
      </c>
      <c r="EK316" s="406" t="e">
        <f t="shared" si="3467"/>
        <v>#DIV/0!</v>
      </c>
      <c r="EL316" s="406" t="e">
        <f t="shared" si="3468"/>
        <v>#DIV/0!</v>
      </c>
      <c r="EM316" s="407" t="e" cm="1">
        <f t="array" ref="EM316">EC316/(SUMPRODUCT(--(CHOOSE({1,2,3},EB316,ED316,EE316)&gt;0),CHOOSE({1,2,3},EB316,ED316,EE316))+EA316)</f>
        <v>#DIV/0!</v>
      </c>
      <c r="EO316" s="404">
        <f t="shared" si="3416"/>
        <v>43524</v>
      </c>
      <c r="EP316" s="405">
        <f t="shared" si="3497"/>
        <v>0</v>
      </c>
      <c r="EQ316" s="405">
        <v>0</v>
      </c>
      <c r="ER316" s="405">
        <v>0</v>
      </c>
      <c r="ES316" s="405">
        <v>0</v>
      </c>
      <c r="ET316" s="405">
        <v>0</v>
      </c>
      <c r="EU316" s="405">
        <v>0</v>
      </c>
      <c r="EV316" s="405">
        <f t="shared" si="3417"/>
        <v>0</v>
      </c>
      <c r="EW316" s="405">
        <v>0</v>
      </c>
      <c r="EX316" s="405">
        <f t="shared" si="3469"/>
        <v>0</v>
      </c>
      <c r="EY316" s="1224" t="e">
        <f t="shared" si="3470"/>
        <v>#DIV/0!</v>
      </c>
      <c r="EZ316" s="1224" t="e">
        <f t="shared" si="3471"/>
        <v>#DIV/0!</v>
      </c>
      <c r="FA316" s="406" t="e">
        <f t="shared" si="3472"/>
        <v>#DIV/0!</v>
      </c>
      <c r="FB316" s="406" t="e">
        <f t="shared" si="3473"/>
        <v>#DIV/0!</v>
      </c>
      <c r="FC316" s="407" t="e" cm="1">
        <f t="array" ref="FC316">ES316/(SUMPRODUCT(--(CHOOSE({1,2,3},FH316,FX316,GN316)&gt;0),CHOOSE({1,2,3},FH316,FX316,GN316))+EQ316)</f>
        <v>#DIV/0!</v>
      </c>
      <c r="FE316" s="404">
        <f t="shared" si="3418"/>
        <v>43524</v>
      </c>
      <c r="FF316" s="405">
        <f t="shared" si="3498"/>
        <v>0</v>
      </c>
      <c r="FG316" s="405">
        <v>0</v>
      </c>
      <c r="FH316" s="405">
        <v>0</v>
      </c>
      <c r="FI316" s="405">
        <v>0</v>
      </c>
      <c r="FJ316" s="405">
        <v>0</v>
      </c>
      <c r="FK316" s="405">
        <v>0</v>
      </c>
      <c r="FL316" s="405">
        <f t="shared" si="3419"/>
        <v>0</v>
      </c>
      <c r="FM316" s="405">
        <v>0</v>
      </c>
      <c r="FN316" s="405">
        <f t="shared" si="3474"/>
        <v>0</v>
      </c>
      <c r="FO316" s="1224" t="e">
        <f t="shared" si="3475"/>
        <v>#DIV/0!</v>
      </c>
      <c r="FP316" s="1224" t="e">
        <f t="shared" si="3476"/>
        <v>#DIV/0!</v>
      </c>
      <c r="FQ316" s="406" t="e">
        <f t="shared" si="3477"/>
        <v>#DIV/0!</v>
      </c>
      <c r="FR316" s="406" t="e">
        <f t="shared" si="3478"/>
        <v>#DIV/0!</v>
      </c>
      <c r="FS316" s="407" t="e" cm="1">
        <f t="array" ref="FS316">FI316/(SUMPRODUCT(--(CHOOSE({1,2,3},FH316,FJ316,FK316)&gt;0),CHOOSE({1,2,3},FH316,FJ316,FK316))+FG316)</f>
        <v>#DIV/0!</v>
      </c>
      <c r="FU316" s="404">
        <f t="shared" si="3420"/>
        <v>43524</v>
      </c>
      <c r="FV316" s="405">
        <f t="shared" si="3499"/>
        <v>0</v>
      </c>
      <c r="FW316" s="405">
        <v>0</v>
      </c>
      <c r="FX316" s="405">
        <v>0</v>
      </c>
      <c r="FY316" s="405">
        <v>0</v>
      </c>
      <c r="FZ316" s="405">
        <v>0</v>
      </c>
      <c r="GA316" s="405">
        <v>0</v>
      </c>
      <c r="GB316" s="405">
        <f t="shared" si="3421"/>
        <v>0</v>
      </c>
      <c r="GC316" s="405">
        <v>0</v>
      </c>
      <c r="GD316" s="405">
        <f t="shared" si="3479"/>
        <v>0</v>
      </c>
      <c r="GE316" s="1224" t="e">
        <f t="shared" si="3480"/>
        <v>#DIV/0!</v>
      </c>
      <c r="GF316" s="1224" t="e">
        <f t="shared" si="3481"/>
        <v>#DIV/0!</v>
      </c>
      <c r="GG316" s="406" t="e">
        <f t="shared" si="3482"/>
        <v>#DIV/0!</v>
      </c>
      <c r="GH316" s="406" t="e">
        <f t="shared" si="3483"/>
        <v>#DIV/0!</v>
      </c>
      <c r="GI316" s="407" t="e" cm="1">
        <f t="array" ref="GI316">FY316/(SUMPRODUCT(--(CHOOSE({1,2,3},FX316,FZ316,GA316)&gt;0),CHOOSE({1,2,3},FX316,FZ316,GA316))+FW316)</f>
        <v>#DIV/0!</v>
      </c>
      <c r="GK316" s="404">
        <f t="shared" si="3422"/>
        <v>43524</v>
      </c>
      <c r="GL316" s="405">
        <f t="shared" si="3500"/>
        <v>0</v>
      </c>
      <c r="GM316" s="405">
        <v>0</v>
      </c>
      <c r="GN316" s="405">
        <v>0</v>
      </c>
      <c r="GO316" s="405">
        <v>0</v>
      </c>
      <c r="GP316" s="405">
        <v>0</v>
      </c>
      <c r="GQ316" s="405">
        <v>0</v>
      </c>
      <c r="GR316" s="405">
        <f t="shared" si="3423"/>
        <v>0</v>
      </c>
      <c r="GS316" s="405">
        <v>0</v>
      </c>
      <c r="GT316" s="405">
        <f t="shared" si="3484"/>
        <v>0</v>
      </c>
      <c r="GU316" s="1224" t="e">
        <f t="shared" si="3485"/>
        <v>#DIV/0!</v>
      </c>
      <c r="GV316" s="1224" t="e">
        <f t="shared" si="3486"/>
        <v>#DIV/0!</v>
      </c>
      <c r="GW316" s="406" t="e">
        <f t="shared" si="3487"/>
        <v>#DIV/0!</v>
      </c>
      <c r="GX316" s="406" t="e">
        <f t="shared" si="3488"/>
        <v>#DIV/0!</v>
      </c>
      <c r="GY316" s="407" t="e" cm="1">
        <f t="array" ref="GY316">GO316/(SUMPRODUCT(--(CHOOSE({1,2,3},GN316,GP316,GQ316)&gt;0),CHOOSE({1,2,3},GN316,GP316,GQ316))+GM316)</f>
        <v>#DIV/0!</v>
      </c>
    </row>
    <row r="317" spans="1:207" x14ac:dyDescent="0.2">
      <c r="A317" s="404">
        <f t="shared" si="3391"/>
        <v>43555</v>
      </c>
      <c r="B317" s="405">
        <f t="shared" si="3424"/>
        <v>0</v>
      </c>
      <c r="C317" s="405">
        <f t="shared" si="3392"/>
        <v>0</v>
      </c>
      <c r="D317" s="405">
        <f t="shared" si="3393"/>
        <v>0</v>
      </c>
      <c r="E317" s="405">
        <f t="shared" si="3394"/>
        <v>0</v>
      </c>
      <c r="F317" s="405">
        <f t="shared" si="3395"/>
        <v>0</v>
      </c>
      <c r="G317" s="405">
        <f t="shared" si="3396"/>
        <v>0</v>
      </c>
      <c r="H317" s="405">
        <f t="shared" si="3397"/>
        <v>0</v>
      </c>
      <c r="I317" s="405">
        <f t="shared" si="3398"/>
        <v>0</v>
      </c>
      <c r="J317" s="405">
        <f t="shared" si="3399"/>
        <v>0</v>
      </c>
      <c r="K317" s="1224" t="e">
        <f t="shared" si="3425"/>
        <v>#DIV/0!</v>
      </c>
      <c r="L317" s="1224" t="e">
        <f t="shared" si="3426"/>
        <v>#DIV/0!</v>
      </c>
      <c r="M317" s="406" t="e">
        <f t="shared" si="3427"/>
        <v>#DIV/0!</v>
      </c>
      <c r="N317" s="406" t="e">
        <f t="shared" si="3428"/>
        <v>#DIV/0!</v>
      </c>
      <c r="O317" s="407" t="e" cm="1">
        <f t="array" ref="O317">E317/(SUMPRODUCT(--(CHOOSE({1,2,3},D317,F317,G317)&gt;0),CHOOSE({1,2,3},D317,F317,G317))+C317)</f>
        <v>#DIV/0!</v>
      </c>
      <c r="Q317" s="404">
        <f t="shared" si="3400"/>
        <v>43555</v>
      </c>
      <c r="R317" s="405">
        <f t="shared" si="3489"/>
        <v>0</v>
      </c>
      <c r="S317" s="405">
        <v>0</v>
      </c>
      <c r="T317" s="405">
        <v>0</v>
      </c>
      <c r="U317" s="405">
        <v>0</v>
      </c>
      <c r="V317" s="405">
        <v>0</v>
      </c>
      <c r="W317" s="405">
        <v>0</v>
      </c>
      <c r="X317" s="405">
        <f t="shared" si="3401"/>
        <v>0</v>
      </c>
      <c r="Y317" s="405">
        <v>0</v>
      </c>
      <c r="Z317" s="405">
        <f t="shared" si="3429"/>
        <v>0</v>
      </c>
      <c r="AA317" s="1224" t="e">
        <f t="shared" si="3430"/>
        <v>#DIV/0!</v>
      </c>
      <c r="AB317" s="1224" t="e">
        <f t="shared" si="3431"/>
        <v>#DIV/0!</v>
      </c>
      <c r="AC317" s="406" t="e">
        <f t="shared" si="3432"/>
        <v>#DIV/0!</v>
      </c>
      <c r="AD317" s="406" t="e">
        <f t="shared" si="3433"/>
        <v>#DIV/0!</v>
      </c>
      <c r="AE317" s="407" t="e" cm="1">
        <f t="array" ref="AE317">U317/(SUMPRODUCT(--(CHOOSE({1,2,3},T317,V317,W317)&gt;0),CHOOSE({1,2,3},T317,V317,W317))+S317)</f>
        <v>#DIV/0!</v>
      </c>
      <c r="AG317" s="404">
        <f t="shared" si="3402"/>
        <v>43555</v>
      </c>
      <c r="AH317" s="405">
        <f t="shared" si="3490"/>
        <v>0</v>
      </c>
      <c r="AI317" s="405">
        <v>0</v>
      </c>
      <c r="AJ317" s="405">
        <v>0</v>
      </c>
      <c r="AK317" s="405">
        <v>0</v>
      </c>
      <c r="AL317" s="405">
        <v>0</v>
      </c>
      <c r="AM317" s="405">
        <v>0</v>
      </c>
      <c r="AN317" s="405">
        <f t="shared" si="3403"/>
        <v>0</v>
      </c>
      <c r="AO317" s="405">
        <v>0</v>
      </c>
      <c r="AP317" s="405">
        <f t="shared" si="3434"/>
        <v>0</v>
      </c>
      <c r="AQ317" s="1224" t="e">
        <f t="shared" si="3435"/>
        <v>#DIV/0!</v>
      </c>
      <c r="AR317" s="1224" t="e">
        <f t="shared" si="3436"/>
        <v>#DIV/0!</v>
      </c>
      <c r="AS317" s="406" t="e">
        <f t="shared" si="3437"/>
        <v>#DIV/0!</v>
      </c>
      <c r="AT317" s="406" t="e">
        <f t="shared" si="3438"/>
        <v>#DIV/0!</v>
      </c>
      <c r="AU317" s="407" t="e" cm="1">
        <f t="array" ref="AU317">AK317/(SUMPRODUCT(--(CHOOSE({1,2,3},AJ317,AL317,AM317)&gt;0),CHOOSE({1,2,3},AJ317,AL317,AM317))+AI317)</f>
        <v>#DIV/0!</v>
      </c>
      <c r="AW317" s="404">
        <f t="shared" si="3404"/>
        <v>43555</v>
      </c>
      <c r="AX317" s="405">
        <f t="shared" si="3491"/>
        <v>0</v>
      </c>
      <c r="AY317" s="405">
        <v>0</v>
      </c>
      <c r="AZ317" s="405">
        <v>0</v>
      </c>
      <c r="BA317" s="405">
        <v>0</v>
      </c>
      <c r="BB317" s="405">
        <v>0</v>
      </c>
      <c r="BC317" s="405">
        <v>0</v>
      </c>
      <c r="BD317" s="405">
        <f t="shared" si="3405"/>
        <v>0</v>
      </c>
      <c r="BE317" s="405">
        <v>0</v>
      </c>
      <c r="BF317" s="405">
        <f t="shared" si="3439"/>
        <v>0</v>
      </c>
      <c r="BG317" s="1224" t="e">
        <f t="shared" si="3440"/>
        <v>#DIV/0!</v>
      </c>
      <c r="BH317" s="1224" t="e">
        <f t="shared" si="3441"/>
        <v>#DIV/0!</v>
      </c>
      <c r="BI317" s="406" t="e">
        <f t="shared" si="3442"/>
        <v>#DIV/0!</v>
      </c>
      <c r="BJ317" s="406" t="e">
        <f t="shared" si="3443"/>
        <v>#DIV/0!</v>
      </c>
      <c r="BK317" s="407" t="e" cm="1">
        <f t="array" ref="BK317">BA317/(SUMPRODUCT(--(CHOOSE({1,2,3},AZ317,BB317,BC317)&gt;0),CHOOSE({1,2,3},AZ317,BB317,BC317))+AY317)</f>
        <v>#DIV/0!</v>
      </c>
      <c r="BM317" s="404">
        <f t="shared" si="3406"/>
        <v>43555</v>
      </c>
      <c r="BN317" s="405">
        <f t="shared" si="3492"/>
        <v>0</v>
      </c>
      <c r="BO317" s="405">
        <v>0</v>
      </c>
      <c r="BP317" s="405">
        <v>0</v>
      </c>
      <c r="BQ317" s="405">
        <v>0</v>
      </c>
      <c r="BR317" s="405">
        <v>0</v>
      </c>
      <c r="BS317" s="405">
        <v>0</v>
      </c>
      <c r="BT317" s="405">
        <f t="shared" si="3407"/>
        <v>0</v>
      </c>
      <c r="BU317" s="405">
        <v>0</v>
      </c>
      <c r="BV317" s="405">
        <f t="shared" si="3444"/>
        <v>0</v>
      </c>
      <c r="BW317" s="1224" t="e">
        <f t="shared" si="3445"/>
        <v>#DIV/0!</v>
      </c>
      <c r="BX317" s="1224" t="e">
        <f t="shared" si="3446"/>
        <v>#DIV/0!</v>
      </c>
      <c r="BY317" s="406" t="e">
        <f t="shared" si="3447"/>
        <v>#DIV/0!</v>
      </c>
      <c r="BZ317" s="406" t="e">
        <f t="shared" si="3448"/>
        <v>#DIV/0!</v>
      </c>
      <c r="CA317" s="407" t="e" cm="1">
        <f t="array" ref="CA317">BQ317/(SUMPRODUCT(--(CHOOSE({1,2,3},BP317,BR317,BS317)&gt;0),CHOOSE({1,2,3},BP317,BR317,BS317))+BO317)</f>
        <v>#DIV/0!</v>
      </c>
      <c r="CC317" s="404">
        <f t="shared" si="3408"/>
        <v>43555</v>
      </c>
      <c r="CD317" s="405">
        <f t="shared" si="3493"/>
        <v>0</v>
      </c>
      <c r="CE317" s="405">
        <v>0</v>
      </c>
      <c r="CF317" s="405">
        <v>0</v>
      </c>
      <c r="CG317" s="405">
        <v>0</v>
      </c>
      <c r="CH317" s="405">
        <v>0</v>
      </c>
      <c r="CI317" s="405">
        <v>0</v>
      </c>
      <c r="CJ317" s="405">
        <f t="shared" si="3409"/>
        <v>0</v>
      </c>
      <c r="CK317" s="405">
        <v>0</v>
      </c>
      <c r="CL317" s="405">
        <f t="shared" si="3449"/>
        <v>0</v>
      </c>
      <c r="CM317" s="1224" t="e">
        <f t="shared" si="3450"/>
        <v>#DIV/0!</v>
      </c>
      <c r="CN317" s="1224" t="e">
        <f t="shared" si="3451"/>
        <v>#DIV/0!</v>
      </c>
      <c r="CO317" s="406" t="e">
        <f t="shared" si="3452"/>
        <v>#DIV/0!</v>
      </c>
      <c r="CP317" s="406" t="e">
        <f t="shared" si="3453"/>
        <v>#DIV/0!</v>
      </c>
      <c r="CQ317" s="407" t="e" cm="1">
        <f t="array" ref="CQ317">CG317/(SUMPRODUCT(--(CHOOSE({1,2,3},CF317,CH317,CI317)&gt;0),CHOOSE({1,2,3},CF317,CH317,CI317))+CE317)</f>
        <v>#DIV/0!</v>
      </c>
      <c r="CS317" s="404">
        <f t="shared" si="3410"/>
        <v>43555</v>
      </c>
      <c r="CT317" s="405">
        <f t="shared" si="3494"/>
        <v>0</v>
      </c>
      <c r="CU317" s="405">
        <v>0</v>
      </c>
      <c r="CV317" s="405">
        <v>0</v>
      </c>
      <c r="CW317" s="405">
        <v>0</v>
      </c>
      <c r="CX317" s="405">
        <v>0</v>
      </c>
      <c r="CY317" s="405">
        <v>0</v>
      </c>
      <c r="CZ317" s="405">
        <f t="shared" si="3411"/>
        <v>0</v>
      </c>
      <c r="DA317" s="405">
        <v>0</v>
      </c>
      <c r="DB317" s="405">
        <f t="shared" si="3454"/>
        <v>0</v>
      </c>
      <c r="DC317" s="1224" t="e">
        <f t="shared" si="3455"/>
        <v>#DIV/0!</v>
      </c>
      <c r="DD317" s="1224" t="e">
        <f t="shared" si="3456"/>
        <v>#DIV/0!</v>
      </c>
      <c r="DE317" s="406" t="e">
        <f t="shared" si="3457"/>
        <v>#DIV/0!</v>
      </c>
      <c r="DF317" s="406" t="e">
        <f t="shared" si="3458"/>
        <v>#DIV/0!</v>
      </c>
      <c r="DG317" s="407" t="e" cm="1">
        <f t="array" ref="DG317">CW317/(SUMPRODUCT(--(CHOOSE({1,2,3},CV317,CX317,CY317)&gt;0),CHOOSE({1,2,3},CV317,CX317,CY317))+CU317)</f>
        <v>#DIV/0!</v>
      </c>
      <c r="DI317" s="404">
        <f t="shared" si="3412"/>
        <v>43555</v>
      </c>
      <c r="DJ317" s="405">
        <f t="shared" si="3495"/>
        <v>0</v>
      </c>
      <c r="DK317" s="405">
        <v>0</v>
      </c>
      <c r="DL317" s="405">
        <v>0</v>
      </c>
      <c r="DM317" s="405">
        <v>0</v>
      </c>
      <c r="DN317" s="405">
        <v>0</v>
      </c>
      <c r="DO317" s="405">
        <v>0</v>
      </c>
      <c r="DP317" s="405">
        <f t="shared" si="3413"/>
        <v>0</v>
      </c>
      <c r="DQ317" s="405">
        <v>0</v>
      </c>
      <c r="DR317" s="405">
        <f t="shared" si="3459"/>
        <v>0</v>
      </c>
      <c r="DS317" s="1224" t="e">
        <f t="shared" si="3460"/>
        <v>#DIV/0!</v>
      </c>
      <c r="DT317" s="1224" t="e">
        <f t="shared" si="3461"/>
        <v>#DIV/0!</v>
      </c>
      <c r="DU317" s="406" t="e">
        <f t="shared" si="3462"/>
        <v>#DIV/0!</v>
      </c>
      <c r="DV317" s="406" t="e">
        <f t="shared" si="3463"/>
        <v>#DIV/0!</v>
      </c>
      <c r="DW317" s="407" t="e" cm="1">
        <f t="array" ref="DW317">DM317/(SUMPRODUCT(--(CHOOSE({1,2,3},DL317,DN317,DO317)&gt;0),CHOOSE({1,2,3},DL317,DN317,DO317))+DK317)</f>
        <v>#DIV/0!</v>
      </c>
      <c r="DY317" s="404">
        <f t="shared" si="3414"/>
        <v>43555</v>
      </c>
      <c r="DZ317" s="405">
        <f t="shared" si="3496"/>
        <v>0</v>
      </c>
      <c r="EA317" s="405">
        <v>0</v>
      </c>
      <c r="EB317" s="405">
        <v>0</v>
      </c>
      <c r="EC317" s="405">
        <v>0</v>
      </c>
      <c r="ED317" s="405">
        <v>0</v>
      </c>
      <c r="EE317" s="405">
        <v>0</v>
      </c>
      <c r="EF317" s="405">
        <f t="shared" si="3415"/>
        <v>0</v>
      </c>
      <c r="EG317" s="405">
        <v>0</v>
      </c>
      <c r="EH317" s="405">
        <f t="shared" si="3464"/>
        <v>0</v>
      </c>
      <c r="EI317" s="1224" t="e">
        <f t="shared" si="3465"/>
        <v>#DIV/0!</v>
      </c>
      <c r="EJ317" s="1224" t="e">
        <f t="shared" si="3466"/>
        <v>#DIV/0!</v>
      </c>
      <c r="EK317" s="406" t="e">
        <f t="shared" si="3467"/>
        <v>#DIV/0!</v>
      </c>
      <c r="EL317" s="406" t="e">
        <f t="shared" si="3468"/>
        <v>#DIV/0!</v>
      </c>
      <c r="EM317" s="407" t="e" cm="1">
        <f t="array" ref="EM317">EC317/(SUMPRODUCT(--(CHOOSE({1,2,3},EB317,ED317,EE317)&gt;0),CHOOSE({1,2,3},EB317,ED317,EE317))+EA317)</f>
        <v>#DIV/0!</v>
      </c>
      <c r="EO317" s="404">
        <f t="shared" si="3416"/>
        <v>43555</v>
      </c>
      <c r="EP317" s="405">
        <f t="shared" si="3497"/>
        <v>0</v>
      </c>
      <c r="EQ317" s="405">
        <v>0</v>
      </c>
      <c r="ER317" s="405">
        <v>0</v>
      </c>
      <c r="ES317" s="405">
        <v>0</v>
      </c>
      <c r="ET317" s="405">
        <v>0</v>
      </c>
      <c r="EU317" s="405">
        <v>0</v>
      </c>
      <c r="EV317" s="405">
        <f t="shared" si="3417"/>
        <v>0</v>
      </c>
      <c r="EW317" s="405">
        <v>0</v>
      </c>
      <c r="EX317" s="405">
        <f t="shared" si="3469"/>
        <v>0</v>
      </c>
      <c r="EY317" s="1224" t="e">
        <f t="shared" si="3470"/>
        <v>#DIV/0!</v>
      </c>
      <c r="EZ317" s="1224" t="e">
        <f t="shared" si="3471"/>
        <v>#DIV/0!</v>
      </c>
      <c r="FA317" s="406" t="e">
        <f t="shared" si="3472"/>
        <v>#DIV/0!</v>
      </c>
      <c r="FB317" s="406" t="e">
        <f t="shared" si="3473"/>
        <v>#DIV/0!</v>
      </c>
      <c r="FC317" s="407" t="e" cm="1">
        <f t="array" ref="FC317">ES317/(SUMPRODUCT(--(CHOOSE({1,2,3},FH317,FX317,GN317)&gt;0),CHOOSE({1,2,3},FH317,FX317,GN317))+EQ317)</f>
        <v>#DIV/0!</v>
      </c>
      <c r="FE317" s="404">
        <f t="shared" si="3418"/>
        <v>43555</v>
      </c>
      <c r="FF317" s="405">
        <f t="shared" si="3498"/>
        <v>0</v>
      </c>
      <c r="FG317" s="405">
        <v>0</v>
      </c>
      <c r="FH317" s="405">
        <v>0</v>
      </c>
      <c r="FI317" s="405">
        <v>0</v>
      </c>
      <c r="FJ317" s="405">
        <v>0</v>
      </c>
      <c r="FK317" s="405">
        <v>0</v>
      </c>
      <c r="FL317" s="405">
        <f t="shared" si="3419"/>
        <v>0</v>
      </c>
      <c r="FM317" s="405">
        <v>0</v>
      </c>
      <c r="FN317" s="405">
        <f t="shared" si="3474"/>
        <v>0</v>
      </c>
      <c r="FO317" s="1224" t="e">
        <f t="shared" si="3475"/>
        <v>#DIV/0!</v>
      </c>
      <c r="FP317" s="1224" t="e">
        <f t="shared" si="3476"/>
        <v>#DIV/0!</v>
      </c>
      <c r="FQ317" s="406" t="e">
        <f t="shared" si="3477"/>
        <v>#DIV/0!</v>
      </c>
      <c r="FR317" s="406" t="e">
        <f t="shared" si="3478"/>
        <v>#DIV/0!</v>
      </c>
      <c r="FS317" s="407" t="e" cm="1">
        <f t="array" ref="FS317">FI317/(SUMPRODUCT(--(CHOOSE({1,2,3},FH317,FJ317,FK317)&gt;0),CHOOSE({1,2,3},FH317,FJ317,FK317))+FG317)</f>
        <v>#DIV/0!</v>
      </c>
      <c r="FU317" s="404">
        <f t="shared" si="3420"/>
        <v>43555</v>
      </c>
      <c r="FV317" s="405">
        <f t="shared" si="3499"/>
        <v>0</v>
      </c>
      <c r="FW317" s="405">
        <v>0</v>
      </c>
      <c r="FX317" s="405">
        <v>0</v>
      </c>
      <c r="FY317" s="405">
        <v>0</v>
      </c>
      <c r="FZ317" s="405">
        <v>0</v>
      </c>
      <c r="GA317" s="405">
        <v>0</v>
      </c>
      <c r="GB317" s="405">
        <f t="shared" si="3421"/>
        <v>0</v>
      </c>
      <c r="GC317" s="405">
        <v>0</v>
      </c>
      <c r="GD317" s="405">
        <f t="shared" si="3479"/>
        <v>0</v>
      </c>
      <c r="GE317" s="1224" t="e">
        <f t="shared" si="3480"/>
        <v>#DIV/0!</v>
      </c>
      <c r="GF317" s="1224" t="e">
        <f t="shared" si="3481"/>
        <v>#DIV/0!</v>
      </c>
      <c r="GG317" s="406" t="e">
        <f t="shared" si="3482"/>
        <v>#DIV/0!</v>
      </c>
      <c r="GH317" s="406" t="e">
        <f t="shared" si="3483"/>
        <v>#DIV/0!</v>
      </c>
      <c r="GI317" s="407" t="e" cm="1">
        <f t="array" ref="GI317">FY317/(SUMPRODUCT(--(CHOOSE({1,2,3},FX317,FZ317,GA317)&gt;0),CHOOSE({1,2,3},FX317,FZ317,GA317))+FW317)</f>
        <v>#DIV/0!</v>
      </c>
      <c r="GK317" s="404">
        <f t="shared" si="3422"/>
        <v>43555</v>
      </c>
      <c r="GL317" s="405">
        <f t="shared" si="3500"/>
        <v>0</v>
      </c>
      <c r="GM317" s="405">
        <v>0</v>
      </c>
      <c r="GN317" s="405">
        <v>0</v>
      </c>
      <c r="GO317" s="405">
        <v>0</v>
      </c>
      <c r="GP317" s="405">
        <v>0</v>
      </c>
      <c r="GQ317" s="405">
        <v>0</v>
      </c>
      <c r="GR317" s="405">
        <f t="shared" si="3423"/>
        <v>0</v>
      </c>
      <c r="GS317" s="405">
        <v>0</v>
      </c>
      <c r="GT317" s="405">
        <f t="shared" si="3484"/>
        <v>0</v>
      </c>
      <c r="GU317" s="1224" t="e">
        <f t="shared" si="3485"/>
        <v>#DIV/0!</v>
      </c>
      <c r="GV317" s="1224" t="e">
        <f t="shared" si="3486"/>
        <v>#DIV/0!</v>
      </c>
      <c r="GW317" s="406" t="e">
        <f t="shared" si="3487"/>
        <v>#DIV/0!</v>
      </c>
      <c r="GX317" s="406" t="e">
        <f t="shared" si="3488"/>
        <v>#DIV/0!</v>
      </c>
      <c r="GY317" s="407" t="e" cm="1">
        <f t="array" ref="GY317">GO317/(SUMPRODUCT(--(CHOOSE({1,2,3},GN317,GP317,GQ317)&gt;0),CHOOSE({1,2,3},GN317,GP317,GQ317))+GM317)</f>
        <v>#DIV/0!</v>
      </c>
    </row>
    <row r="318" spans="1:207" x14ac:dyDescent="0.2">
      <c r="A318" s="404">
        <f t="shared" si="3391"/>
        <v>43585</v>
      </c>
      <c r="B318" s="405">
        <f t="shared" si="3424"/>
        <v>0</v>
      </c>
      <c r="C318" s="405">
        <f t="shared" si="3392"/>
        <v>0</v>
      </c>
      <c r="D318" s="405">
        <f t="shared" si="3393"/>
        <v>0</v>
      </c>
      <c r="E318" s="405">
        <f t="shared" si="3394"/>
        <v>0</v>
      </c>
      <c r="F318" s="405">
        <f t="shared" si="3395"/>
        <v>0</v>
      </c>
      <c r="G318" s="405">
        <f t="shared" si="3396"/>
        <v>0</v>
      </c>
      <c r="H318" s="405">
        <f t="shared" si="3397"/>
        <v>0</v>
      </c>
      <c r="I318" s="405">
        <f t="shared" si="3398"/>
        <v>0</v>
      </c>
      <c r="J318" s="405">
        <f t="shared" si="3399"/>
        <v>0</v>
      </c>
      <c r="K318" s="1224" t="e">
        <f t="shared" si="3425"/>
        <v>#DIV/0!</v>
      </c>
      <c r="L318" s="1224" t="e">
        <f t="shared" si="3426"/>
        <v>#DIV/0!</v>
      </c>
      <c r="M318" s="406" t="e">
        <f t="shared" si="3427"/>
        <v>#DIV/0!</v>
      </c>
      <c r="N318" s="406" t="e">
        <f t="shared" si="3428"/>
        <v>#DIV/0!</v>
      </c>
      <c r="O318" s="407" t="e" cm="1">
        <f t="array" ref="O318">E318/(SUMPRODUCT(--(CHOOSE({1,2,3},D318,F318,G318)&gt;0),CHOOSE({1,2,3},D318,F318,G318))+C318)</f>
        <v>#DIV/0!</v>
      </c>
      <c r="Q318" s="404">
        <f t="shared" si="3400"/>
        <v>43585</v>
      </c>
      <c r="R318" s="405">
        <f t="shared" si="3489"/>
        <v>0</v>
      </c>
      <c r="S318" s="405">
        <v>0</v>
      </c>
      <c r="T318" s="405">
        <v>0</v>
      </c>
      <c r="U318" s="405">
        <v>0</v>
      </c>
      <c r="V318" s="405">
        <v>0</v>
      </c>
      <c r="W318" s="405">
        <v>0</v>
      </c>
      <c r="X318" s="405">
        <f t="shared" si="3401"/>
        <v>0</v>
      </c>
      <c r="Y318" s="405">
        <v>0</v>
      </c>
      <c r="Z318" s="405">
        <f t="shared" si="3429"/>
        <v>0</v>
      </c>
      <c r="AA318" s="1224" t="e">
        <f t="shared" si="3430"/>
        <v>#DIV/0!</v>
      </c>
      <c r="AB318" s="1224" t="e">
        <f t="shared" si="3431"/>
        <v>#DIV/0!</v>
      </c>
      <c r="AC318" s="406" t="e">
        <f t="shared" si="3432"/>
        <v>#DIV/0!</v>
      </c>
      <c r="AD318" s="406" t="e">
        <f t="shared" si="3433"/>
        <v>#DIV/0!</v>
      </c>
      <c r="AE318" s="407" t="e" cm="1">
        <f t="array" ref="AE318">U318/(SUMPRODUCT(--(CHOOSE({1,2,3},T318,V318,W318)&gt;0),CHOOSE({1,2,3},T318,V318,W318))+S318)</f>
        <v>#DIV/0!</v>
      </c>
      <c r="AG318" s="404">
        <f t="shared" si="3402"/>
        <v>43585</v>
      </c>
      <c r="AH318" s="405">
        <f t="shared" si="3490"/>
        <v>0</v>
      </c>
      <c r="AI318" s="405">
        <v>0</v>
      </c>
      <c r="AJ318" s="405">
        <v>0</v>
      </c>
      <c r="AK318" s="405">
        <v>0</v>
      </c>
      <c r="AL318" s="405">
        <v>0</v>
      </c>
      <c r="AM318" s="405">
        <v>0</v>
      </c>
      <c r="AN318" s="405">
        <f t="shared" si="3403"/>
        <v>0</v>
      </c>
      <c r="AO318" s="405">
        <v>0</v>
      </c>
      <c r="AP318" s="405">
        <f t="shared" si="3434"/>
        <v>0</v>
      </c>
      <c r="AQ318" s="1224" t="e">
        <f t="shared" si="3435"/>
        <v>#DIV/0!</v>
      </c>
      <c r="AR318" s="1224" t="e">
        <f t="shared" si="3436"/>
        <v>#DIV/0!</v>
      </c>
      <c r="AS318" s="406" t="e">
        <f t="shared" si="3437"/>
        <v>#DIV/0!</v>
      </c>
      <c r="AT318" s="406" t="e">
        <f t="shared" si="3438"/>
        <v>#DIV/0!</v>
      </c>
      <c r="AU318" s="407" t="e" cm="1">
        <f t="array" ref="AU318">AK318/(SUMPRODUCT(--(CHOOSE({1,2,3},AJ318,AL318,AM318)&gt;0),CHOOSE({1,2,3},AJ318,AL318,AM318))+AI318)</f>
        <v>#DIV/0!</v>
      </c>
      <c r="AW318" s="404">
        <f t="shared" si="3404"/>
        <v>43585</v>
      </c>
      <c r="AX318" s="405">
        <f t="shared" si="3491"/>
        <v>0</v>
      </c>
      <c r="AY318" s="405">
        <v>0</v>
      </c>
      <c r="AZ318" s="405">
        <v>0</v>
      </c>
      <c r="BA318" s="405">
        <v>0</v>
      </c>
      <c r="BB318" s="405">
        <v>0</v>
      </c>
      <c r="BC318" s="405">
        <v>0</v>
      </c>
      <c r="BD318" s="405">
        <f t="shared" si="3405"/>
        <v>0</v>
      </c>
      <c r="BE318" s="405">
        <v>0</v>
      </c>
      <c r="BF318" s="405">
        <f t="shared" si="3439"/>
        <v>0</v>
      </c>
      <c r="BG318" s="1224" t="e">
        <f t="shared" si="3440"/>
        <v>#DIV/0!</v>
      </c>
      <c r="BH318" s="1224" t="e">
        <f t="shared" si="3441"/>
        <v>#DIV/0!</v>
      </c>
      <c r="BI318" s="406" t="e">
        <f t="shared" si="3442"/>
        <v>#DIV/0!</v>
      </c>
      <c r="BJ318" s="406" t="e">
        <f t="shared" si="3443"/>
        <v>#DIV/0!</v>
      </c>
      <c r="BK318" s="407" t="e" cm="1">
        <f t="array" ref="BK318">BA318/(SUMPRODUCT(--(CHOOSE({1,2,3},AZ318,BB318,BC318)&gt;0),CHOOSE({1,2,3},AZ318,BB318,BC318))+AY318)</f>
        <v>#DIV/0!</v>
      </c>
      <c r="BM318" s="404">
        <f t="shared" si="3406"/>
        <v>43585</v>
      </c>
      <c r="BN318" s="405">
        <f t="shared" si="3492"/>
        <v>0</v>
      </c>
      <c r="BO318" s="405">
        <v>0</v>
      </c>
      <c r="BP318" s="405">
        <v>0</v>
      </c>
      <c r="BQ318" s="405">
        <v>0</v>
      </c>
      <c r="BR318" s="405">
        <v>0</v>
      </c>
      <c r="BS318" s="405">
        <v>0</v>
      </c>
      <c r="BT318" s="405">
        <f t="shared" si="3407"/>
        <v>0</v>
      </c>
      <c r="BU318" s="405">
        <v>0</v>
      </c>
      <c r="BV318" s="405">
        <f t="shared" si="3444"/>
        <v>0</v>
      </c>
      <c r="BW318" s="1224" t="e">
        <f t="shared" si="3445"/>
        <v>#DIV/0!</v>
      </c>
      <c r="BX318" s="1224" t="e">
        <f t="shared" si="3446"/>
        <v>#DIV/0!</v>
      </c>
      <c r="BY318" s="406" t="e">
        <f t="shared" si="3447"/>
        <v>#DIV/0!</v>
      </c>
      <c r="BZ318" s="406" t="e">
        <f t="shared" si="3448"/>
        <v>#DIV/0!</v>
      </c>
      <c r="CA318" s="407" t="e" cm="1">
        <f t="array" ref="CA318">BQ318/(SUMPRODUCT(--(CHOOSE({1,2,3},BP318,BR318,BS318)&gt;0),CHOOSE({1,2,3},BP318,BR318,BS318))+BO318)</f>
        <v>#DIV/0!</v>
      </c>
      <c r="CC318" s="404">
        <f t="shared" si="3408"/>
        <v>43585</v>
      </c>
      <c r="CD318" s="405">
        <f t="shared" si="3493"/>
        <v>0</v>
      </c>
      <c r="CE318" s="405">
        <v>0</v>
      </c>
      <c r="CF318" s="405">
        <v>0</v>
      </c>
      <c r="CG318" s="405">
        <v>0</v>
      </c>
      <c r="CH318" s="405">
        <v>0</v>
      </c>
      <c r="CI318" s="405">
        <v>0</v>
      </c>
      <c r="CJ318" s="405">
        <f t="shared" si="3409"/>
        <v>0</v>
      </c>
      <c r="CK318" s="405">
        <v>0</v>
      </c>
      <c r="CL318" s="405">
        <f t="shared" si="3449"/>
        <v>0</v>
      </c>
      <c r="CM318" s="1224" t="e">
        <f t="shared" si="3450"/>
        <v>#DIV/0!</v>
      </c>
      <c r="CN318" s="1224" t="e">
        <f t="shared" si="3451"/>
        <v>#DIV/0!</v>
      </c>
      <c r="CO318" s="406" t="e">
        <f t="shared" si="3452"/>
        <v>#DIV/0!</v>
      </c>
      <c r="CP318" s="406" t="e">
        <f t="shared" si="3453"/>
        <v>#DIV/0!</v>
      </c>
      <c r="CQ318" s="407" t="e" cm="1">
        <f t="array" ref="CQ318">CG318/(SUMPRODUCT(--(CHOOSE({1,2,3},CF318,CH318,CI318)&gt;0),CHOOSE({1,2,3},CF318,CH318,CI318))+CE318)</f>
        <v>#DIV/0!</v>
      </c>
      <c r="CS318" s="404">
        <f t="shared" si="3410"/>
        <v>43585</v>
      </c>
      <c r="CT318" s="405">
        <f t="shared" si="3494"/>
        <v>0</v>
      </c>
      <c r="CU318" s="405">
        <v>0</v>
      </c>
      <c r="CV318" s="405">
        <v>0</v>
      </c>
      <c r="CW318" s="405">
        <v>0</v>
      </c>
      <c r="CX318" s="405">
        <v>0</v>
      </c>
      <c r="CY318" s="405">
        <v>0</v>
      </c>
      <c r="CZ318" s="405">
        <f t="shared" si="3411"/>
        <v>0</v>
      </c>
      <c r="DA318" s="405">
        <v>0</v>
      </c>
      <c r="DB318" s="405">
        <f t="shared" si="3454"/>
        <v>0</v>
      </c>
      <c r="DC318" s="1224" t="e">
        <f t="shared" si="3455"/>
        <v>#DIV/0!</v>
      </c>
      <c r="DD318" s="1224" t="e">
        <f t="shared" si="3456"/>
        <v>#DIV/0!</v>
      </c>
      <c r="DE318" s="406" t="e">
        <f t="shared" si="3457"/>
        <v>#DIV/0!</v>
      </c>
      <c r="DF318" s="406" t="e">
        <f t="shared" si="3458"/>
        <v>#DIV/0!</v>
      </c>
      <c r="DG318" s="407" t="e" cm="1">
        <f t="array" ref="DG318">CW318/(SUMPRODUCT(--(CHOOSE({1,2,3},CV318,CX318,CY318)&gt;0),CHOOSE({1,2,3},CV318,CX318,CY318))+CU318)</f>
        <v>#DIV/0!</v>
      </c>
      <c r="DI318" s="404">
        <f t="shared" si="3412"/>
        <v>43585</v>
      </c>
      <c r="DJ318" s="405">
        <f t="shared" si="3495"/>
        <v>0</v>
      </c>
      <c r="DK318" s="405">
        <v>0</v>
      </c>
      <c r="DL318" s="405">
        <v>0</v>
      </c>
      <c r="DM318" s="405">
        <v>0</v>
      </c>
      <c r="DN318" s="405">
        <v>0</v>
      </c>
      <c r="DO318" s="405">
        <v>0</v>
      </c>
      <c r="DP318" s="405">
        <f t="shared" si="3413"/>
        <v>0</v>
      </c>
      <c r="DQ318" s="405">
        <v>0</v>
      </c>
      <c r="DR318" s="405">
        <f t="shared" si="3459"/>
        <v>0</v>
      </c>
      <c r="DS318" s="1224" t="e">
        <f t="shared" si="3460"/>
        <v>#DIV/0!</v>
      </c>
      <c r="DT318" s="1224" t="e">
        <f t="shared" si="3461"/>
        <v>#DIV/0!</v>
      </c>
      <c r="DU318" s="406" t="e">
        <f t="shared" si="3462"/>
        <v>#DIV/0!</v>
      </c>
      <c r="DV318" s="406" t="e">
        <f t="shared" si="3463"/>
        <v>#DIV/0!</v>
      </c>
      <c r="DW318" s="407" t="e" cm="1">
        <f t="array" ref="DW318">DM318/(SUMPRODUCT(--(CHOOSE({1,2,3},DL318,DN318,DO318)&gt;0),CHOOSE({1,2,3},DL318,DN318,DO318))+DK318)</f>
        <v>#DIV/0!</v>
      </c>
      <c r="DY318" s="404">
        <f t="shared" si="3414"/>
        <v>43585</v>
      </c>
      <c r="DZ318" s="405">
        <f t="shared" si="3496"/>
        <v>0</v>
      </c>
      <c r="EA318" s="405">
        <v>0</v>
      </c>
      <c r="EB318" s="405">
        <v>0</v>
      </c>
      <c r="EC318" s="405">
        <v>0</v>
      </c>
      <c r="ED318" s="405">
        <v>0</v>
      </c>
      <c r="EE318" s="405">
        <v>0</v>
      </c>
      <c r="EF318" s="405">
        <f t="shared" si="3415"/>
        <v>0</v>
      </c>
      <c r="EG318" s="405">
        <v>0</v>
      </c>
      <c r="EH318" s="405">
        <f t="shared" si="3464"/>
        <v>0</v>
      </c>
      <c r="EI318" s="1224" t="e">
        <f t="shared" si="3465"/>
        <v>#DIV/0!</v>
      </c>
      <c r="EJ318" s="1224" t="e">
        <f t="shared" si="3466"/>
        <v>#DIV/0!</v>
      </c>
      <c r="EK318" s="406" t="e">
        <f t="shared" si="3467"/>
        <v>#DIV/0!</v>
      </c>
      <c r="EL318" s="406" t="e">
        <f t="shared" si="3468"/>
        <v>#DIV/0!</v>
      </c>
      <c r="EM318" s="407" t="e" cm="1">
        <f t="array" ref="EM318">EC318/(SUMPRODUCT(--(CHOOSE({1,2,3},EB318,ED318,EE318)&gt;0),CHOOSE({1,2,3},EB318,ED318,EE318))+EA318)</f>
        <v>#DIV/0!</v>
      </c>
      <c r="EO318" s="404">
        <f t="shared" si="3416"/>
        <v>43585</v>
      </c>
      <c r="EP318" s="405">
        <f t="shared" si="3497"/>
        <v>0</v>
      </c>
      <c r="EQ318" s="405">
        <v>0</v>
      </c>
      <c r="ER318" s="405">
        <v>0</v>
      </c>
      <c r="ES318" s="405">
        <v>0</v>
      </c>
      <c r="ET318" s="405">
        <v>0</v>
      </c>
      <c r="EU318" s="405">
        <v>0</v>
      </c>
      <c r="EV318" s="405">
        <f t="shared" si="3417"/>
        <v>0</v>
      </c>
      <c r="EW318" s="405">
        <v>0</v>
      </c>
      <c r="EX318" s="405">
        <f t="shared" si="3469"/>
        <v>0</v>
      </c>
      <c r="EY318" s="1224" t="e">
        <f t="shared" si="3470"/>
        <v>#DIV/0!</v>
      </c>
      <c r="EZ318" s="1224" t="e">
        <f t="shared" si="3471"/>
        <v>#DIV/0!</v>
      </c>
      <c r="FA318" s="406" t="e">
        <f t="shared" si="3472"/>
        <v>#DIV/0!</v>
      </c>
      <c r="FB318" s="406" t="e">
        <f t="shared" si="3473"/>
        <v>#DIV/0!</v>
      </c>
      <c r="FC318" s="407" t="e" cm="1">
        <f t="array" ref="FC318">ES318/(SUMPRODUCT(--(CHOOSE({1,2,3},FH318,FX318,GN318)&gt;0),CHOOSE({1,2,3},FH318,FX318,GN318))+EQ318)</f>
        <v>#DIV/0!</v>
      </c>
      <c r="FE318" s="404">
        <f t="shared" si="3418"/>
        <v>43585</v>
      </c>
      <c r="FF318" s="405">
        <f t="shared" si="3498"/>
        <v>0</v>
      </c>
      <c r="FG318" s="405">
        <v>0</v>
      </c>
      <c r="FH318" s="405">
        <v>0</v>
      </c>
      <c r="FI318" s="405">
        <v>0</v>
      </c>
      <c r="FJ318" s="405">
        <v>0</v>
      </c>
      <c r="FK318" s="405">
        <v>0</v>
      </c>
      <c r="FL318" s="405">
        <f t="shared" si="3419"/>
        <v>0</v>
      </c>
      <c r="FM318" s="405">
        <v>0</v>
      </c>
      <c r="FN318" s="405">
        <f t="shared" si="3474"/>
        <v>0</v>
      </c>
      <c r="FO318" s="1224" t="e">
        <f t="shared" si="3475"/>
        <v>#DIV/0!</v>
      </c>
      <c r="FP318" s="1224" t="e">
        <f t="shared" si="3476"/>
        <v>#DIV/0!</v>
      </c>
      <c r="FQ318" s="406" t="e">
        <f t="shared" si="3477"/>
        <v>#DIV/0!</v>
      </c>
      <c r="FR318" s="406" t="e">
        <f t="shared" si="3478"/>
        <v>#DIV/0!</v>
      </c>
      <c r="FS318" s="407" t="e" cm="1">
        <f t="array" ref="FS318">FI318/(SUMPRODUCT(--(CHOOSE({1,2,3},FH318,FJ318,FK318)&gt;0),CHOOSE({1,2,3},FH318,FJ318,FK318))+FG318)</f>
        <v>#DIV/0!</v>
      </c>
      <c r="FU318" s="404">
        <f t="shared" si="3420"/>
        <v>43585</v>
      </c>
      <c r="FV318" s="405">
        <f t="shared" si="3499"/>
        <v>0</v>
      </c>
      <c r="FW318" s="405">
        <v>0</v>
      </c>
      <c r="FX318" s="405">
        <v>0</v>
      </c>
      <c r="FY318" s="405">
        <v>0</v>
      </c>
      <c r="FZ318" s="405">
        <v>0</v>
      </c>
      <c r="GA318" s="405">
        <v>0</v>
      </c>
      <c r="GB318" s="405">
        <f t="shared" si="3421"/>
        <v>0</v>
      </c>
      <c r="GC318" s="405">
        <v>0</v>
      </c>
      <c r="GD318" s="405">
        <f t="shared" si="3479"/>
        <v>0</v>
      </c>
      <c r="GE318" s="1224" t="e">
        <f t="shared" si="3480"/>
        <v>#DIV/0!</v>
      </c>
      <c r="GF318" s="1224" t="e">
        <f t="shared" si="3481"/>
        <v>#DIV/0!</v>
      </c>
      <c r="GG318" s="406" t="e">
        <f t="shared" si="3482"/>
        <v>#DIV/0!</v>
      </c>
      <c r="GH318" s="406" t="e">
        <f t="shared" si="3483"/>
        <v>#DIV/0!</v>
      </c>
      <c r="GI318" s="407" t="e" cm="1">
        <f t="array" ref="GI318">FY318/(SUMPRODUCT(--(CHOOSE({1,2,3},FX318,FZ318,GA318)&gt;0),CHOOSE({1,2,3},FX318,FZ318,GA318))+FW318)</f>
        <v>#DIV/0!</v>
      </c>
      <c r="GK318" s="404">
        <f t="shared" si="3422"/>
        <v>43585</v>
      </c>
      <c r="GL318" s="405">
        <f t="shared" si="3500"/>
        <v>0</v>
      </c>
      <c r="GM318" s="405">
        <v>0</v>
      </c>
      <c r="GN318" s="405">
        <v>0</v>
      </c>
      <c r="GO318" s="405">
        <v>0</v>
      </c>
      <c r="GP318" s="405">
        <v>0</v>
      </c>
      <c r="GQ318" s="405">
        <v>0</v>
      </c>
      <c r="GR318" s="405">
        <f t="shared" si="3423"/>
        <v>0</v>
      </c>
      <c r="GS318" s="405">
        <v>0</v>
      </c>
      <c r="GT318" s="405">
        <f t="shared" si="3484"/>
        <v>0</v>
      </c>
      <c r="GU318" s="1224" t="e">
        <f t="shared" si="3485"/>
        <v>#DIV/0!</v>
      </c>
      <c r="GV318" s="1224" t="e">
        <f t="shared" si="3486"/>
        <v>#DIV/0!</v>
      </c>
      <c r="GW318" s="406" t="e">
        <f t="shared" si="3487"/>
        <v>#DIV/0!</v>
      </c>
      <c r="GX318" s="406" t="e">
        <f t="shared" si="3488"/>
        <v>#DIV/0!</v>
      </c>
      <c r="GY318" s="407" t="e" cm="1">
        <f t="array" ref="GY318">GO318/(SUMPRODUCT(--(CHOOSE({1,2,3},GN318,GP318,GQ318)&gt;0),CHOOSE({1,2,3},GN318,GP318,GQ318))+GM318)</f>
        <v>#DIV/0!</v>
      </c>
    </row>
    <row r="319" spans="1:207" x14ac:dyDescent="0.2">
      <c r="A319" s="404">
        <f t="shared" si="3391"/>
        <v>43616</v>
      </c>
      <c r="B319" s="405">
        <f t="shared" si="3424"/>
        <v>0</v>
      </c>
      <c r="C319" s="405">
        <f t="shared" si="3392"/>
        <v>0</v>
      </c>
      <c r="D319" s="405">
        <f t="shared" si="3393"/>
        <v>0</v>
      </c>
      <c r="E319" s="405">
        <f t="shared" si="3394"/>
        <v>0</v>
      </c>
      <c r="F319" s="405">
        <f t="shared" si="3395"/>
        <v>0</v>
      </c>
      <c r="G319" s="405">
        <f t="shared" si="3396"/>
        <v>0</v>
      </c>
      <c r="H319" s="405">
        <f t="shared" si="3397"/>
        <v>0</v>
      </c>
      <c r="I319" s="405">
        <f t="shared" si="3398"/>
        <v>0</v>
      </c>
      <c r="J319" s="405">
        <f t="shared" si="3399"/>
        <v>0</v>
      </c>
      <c r="K319" s="1224" t="e">
        <f t="shared" si="3425"/>
        <v>#DIV/0!</v>
      </c>
      <c r="L319" s="1224" t="e">
        <f t="shared" si="3426"/>
        <v>#DIV/0!</v>
      </c>
      <c r="M319" s="406" t="e">
        <f t="shared" si="3427"/>
        <v>#DIV/0!</v>
      </c>
      <c r="N319" s="406" t="e">
        <f t="shared" si="3428"/>
        <v>#DIV/0!</v>
      </c>
      <c r="O319" s="407" t="e" cm="1">
        <f t="array" ref="O319">E319/(SUMPRODUCT(--(CHOOSE({1,2,3},D319,F319,G319)&gt;0),CHOOSE({1,2,3},D319,F319,G319))+C319)</f>
        <v>#DIV/0!</v>
      </c>
      <c r="Q319" s="404">
        <f t="shared" si="3400"/>
        <v>43616</v>
      </c>
      <c r="R319" s="405">
        <f t="shared" si="3489"/>
        <v>0</v>
      </c>
      <c r="S319" s="405">
        <v>0</v>
      </c>
      <c r="T319" s="405">
        <v>0</v>
      </c>
      <c r="U319" s="405">
        <v>0</v>
      </c>
      <c r="V319" s="405">
        <v>0</v>
      </c>
      <c r="W319" s="405">
        <v>0</v>
      </c>
      <c r="X319" s="405">
        <f t="shared" si="3401"/>
        <v>0</v>
      </c>
      <c r="Y319" s="405">
        <v>0</v>
      </c>
      <c r="Z319" s="405">
        <f t="shared" si="3429"/>
        <v>0</v>
      </c>
      <c r="AA319" s="1224" t="e">
        <f t="shared" si="3430"/>
        <v>#DIV/0!</v>
      </c>
      <c r="AB319" s="1224" t="e">
        <f t="shared" si="3431"/>
        <v>#DIV/0!</v>
      </c>
      <c r="AC319" s="406" t="e">
        <f t="shared" si="3432"/>
        <v>#DIV/0!</v>
      </c>
      <c r="AD319" s="406" t="e">
        <f t="shared" si="3433"/>
        <v>#DIV/0!</v>
      </c>
      <c r="AE319" s="407" t="e" cm="1">
        <f t="array" ref="AE319">U319/(SUMPRODUCT(--(CHOOSE({1,2,3},T319,V319,W319)&gt;0),CHOOSE({1,2,3},T319,V319,W319))+S319)</f>
        <v>#DIV/0!</v>
      </c>
      <c r="AG319" s="404">
        <f t="shared" si="3402"/>
        <v>43616</v>
      </c>
      <c r="AH319" s="405">
        <f t="shared" si="3490"/>
        <v>0</v>
      </c>
      <c r="AI319" s="405">
        <v>0</v>
      </c>
      <c r="AJ319" s="405">
        <v>0</v>
      </c>
      <c r="AK319" s="405">
        <v>0</v>
      </c>
      <c r="AL319" s="405">
        <v>0</v>
      </c>
      <c r="AM319" s="405">
        <v>0</v>
      </c>
      <c r="AN319" s="405">
        <f t="shared" si="3403"/>
        <v>0</v>
      </c>
      <c r="AO319" s="405">
        <v>0</v>
      </c>
      <c r="AP319" s="405">
        <f t="shared" si="3434"/>
        <v>0</v>
      </c>
      <c r="AQ319" s="1224" t="e">
        <f t="shared" si="3435"/>
        <v>#DIV/0!</v>
      </c>
      <c r="AR319" s="1224" t="e">
        <f t="shared" si="3436"/>
        <v>#DIV/0!</v>
      </c>
      <c r="AS319" s="406" t="e">
        <f t="shared" si="3437"/>
        <v>#DIV/0!</v>
      </c>
      <c r="AT319" s="406" t="e">
        <f t="shared" si="3438"/>
        <v>#DIV/0!</v>
      </c>
      <c r="AU319" s="407" t="e" cm="1">
        <f t="array" ref="AU319">AK319/(SUMPRODUCT(--(CHOOSE({1,2,3},AJ319,AL319,AM319)&gt;0),CHOOSE({1,2,3},AJ319,AL319,AM319))+AI319)</f>
        <v>#DIV/0!</v>
      </c>
      <c r="AW319" s="404">
        <f t="shared" si="3404"/>
        <v>43616</v>
      </c>
      <c r="AX319" s="405">
        <f t="shared" si="3491"/>
        <v>0</v>
      </c>
      <c r="AY319" s="405">
        <v>0</v>
      </c>
      <c r="AZ319" s="405">
        <v>0</v>
      </c>
      <c r="BA319" s="405">
        <v>0</v>
      </c>
      <c r="BB319" s="405">
        <v>0</v>
      </c>
      <c r="BC319" s="405">
        <v>0</v>
      </c>
      <c r="BD319" s="405">
        <f t="shared" si="3405"/>
        <v>0</v>
      </c>
      <c r="BE319" s="405">
        <v>0</v>
      </c>
      <c r="BF319" s="405">
        <f t="shared" si="3439"/>
        <v>0</v>
      </c>
      <c r="BG319" s="1224" t="e">
        <f t="shared" si="3440"/>
        <v>#DIV/0!</v>
      </c>
      <c r="BH319" s="1224" t="e">
        <f t="shared" si="3441"/>
        <v>#DIV/0!</v>
      </c>
      <c r="BI319" s="406" t="e">
        <f t="shared" si="3442"/>
        <v>#DIV/0!</v>
      </c>
      <c r="BJ319" s="406" t="e">
        <f t="shared" si="3443"/>
        <v>#DIV/0!</v>
      </c>
      <c r="BK319" s="407" t="e" cm="1">
        <f t="array" ref="BK319">BA319/(SUMPRODUCT(--(CHOOSE({1,2,3},AZ319,BB319,BC319)&gt;0),CHOOSE({1,2,3},AZ319,BB319,BC319))+AY319)</f>
        <v>#DIV/0!</v>
      </c>
      <c r="BM319" s="404">
        <f t="shared" si="3406"/>
        <v>43616</v>
      </c>
      <c r="BN319" s="405">
        <f t="shared" si="3492"/>
        <v>0</v>
      </c>
      <c r="BO319" s="405">
        <v>0</v>
      </c>
      <c r="BP319" s="405">
        <v>0</v>
      </c>
      <c r="BQ319" s="405">
        <v>0</v>
      </c>
      <c r="BR319" s="405">
        <v>0</v>
      </c>
      <c r="BS319" s="405">
        <v>0</v>
      </c>
      <c r="BT319" s="405">
        <f t="shared" si="3407"/>
        <v>0</v>
      </c>
      <c r="BU319" s="405">
        <v>0</v>
      </c>
      <c r="BV319" s="405">
        <f t="shared" si="3444"/>
        <v>0</v>
      </c>
      <c r="BW319" s="1224" t="e">
        <f t="shared" si="3445"/>
        <v>#DIV/0!</v>
      </c>
      <c r="BX319" s="1224" t="e">
        <f t="shared" si="3446"/>
        <v>#DIV/0!</v>
      </c>
      <c r="BY319" s="406" t="e">
        <f t="shared" si="3447"/>
        <v>#DIV/0!</v>
      </c>
      <c r="BZ319" s="406" t="e">
        <f t="shared" si="3448"/>
        <v>#DIV/0!</v>
      </c>
      <c r="CA319" s="407" t="e" cm="1">
        <f t="array" ref="CA319">BQ319/(SUMPRODUCT(--(CHOOSE({1,2,3},BP319,BR319,BS319)&gt;0),CHOOSE({1,2,3},BP319,BR319,BS319))+BO319)</f>
        <v>#DIV/0!</v>
      </c>
      <c r="CC319" s="404">
        <f t="shared" si="3408"/>
        <v>43616</v>
      </c>
      <c r="CD319" s="405">
        <f t="shared" si="3493"/>
        <v>0</v>
      </c>
      <c r="CE319" s="405">
        <v>0</v>
      </c>
      <c r="CF319" s="405">
        <v>0</v>
      </c>
      <c r="CG319" s="405">
        <v>0</v>
      </c>
      <c r="CH319" s="405">
        <v>0</v>
      </c>
      <c r="CI319" s="405">
        <v>0</v>
      </c>
      <c r="CJ319" s="405">
        <f t="shared" si="3409"/>
        <v>0</v>
      </c>
      <c r="CK319" s="405">
        <v>0</v>
      </c>
      <c r="CL319" s="405">
        <f t="shared" si="3449"/>
        <v>0</v>
      </c>
      <c r="CM319" s="1224" t="e">
        <f t="shared" si="3450"/>
        <v>#DIV/0!</v>
      </c>
      <c r="CN319" s="1224" t="e">
        <f t="shared" si="3451"/>
        <v>#DIV/0!</v>
      </c>
      <c r="CO319" s="406" t="e">
        <f t="shared" si="3452"/>
        <v>#DIV/0!</v>
      </c>
      <c r="CP319" s="406" t="e">
        <f t="shared" si="3453"/>
        <v>#DIV/0!</v>
      </c>
      <c r="CQ319" s="407" t="e" cm="1">
        <f t="array" ref="CQ319">CG319/(SUMPRODUCT(--(CHOOSE({1,2,3},CF319,CH319,CI319)&gt;0),CHOOSE({1,2,3},CF319,CH319,CI319))+CE319)</f>
        <v>#DIV/0!</v>
      </c>
      <c r="CS319" s="404">
        <f t="shared" si="3410"/>
        <v>43616</v>
      </c>
      <c r="CT319" s="405">
        <f t="shared" si="3494"/>
        <v>0</v>
      </c>
      <c r="CU319" s="405">
        <v>0</v>
      </c>
      <c r="CV319" s="405">
        <v>0</v>
      </c>
      <c r="CW319" s="405">
        <v>0</v>
      </c>
      <c r="CX319" s="405">
        <v>0</v>
      </c>
      <c r="CY319" s="405">
        <v>0</v>
      </c>
      <c r="CZ319" s="405">
        <f t="shared" si="3411"/>
        <v>0</v>
      </c>
      <c r="DA319" s="405">
        <v>0</v>
      </c>
      <c r="DB319" s="405">
        <f t="shared" si="3454"/>
        <v>0</v>
      </c>
      <c r="DC319" s="1224" t="e">
        <f t="shared" si="3455"/>
        <v>#DIV/0!</v>
      </c>
      <c r="DD319" s="1224" t="e">
        <f t="shared" si="3456"/>
        <v>#DIV/0!</v>
      </c>
      <c r="DE319" s="406" t="e">
        <f t="shared" si="3457"/>
        <v>#DIV/0!</v>
      </c>
      <c r="DF319" s="406" t="e">
        <f t="shared" si="3458"/>
        <v>#DIV/0!</v>
      </c>
      <c r="DG319" s="407" t="e" cm="1">
        <f t="array" ref="DG319">CW319/(SUMPRODUCT(--(CHOOSE({1,2,3},CV319,CX319,CY319)&gt;0),CHOOSE({1,2,3},CV319,CX319,CY319))+CU319)</f>
        <v>#DIV/0!</v>
      </c>
      <c r="DI319" s="404">
        <f t="shared" si="3412"/>
        <v>43616</v>
      </c>
      <c r="DJ319" s="405">
        <f t="shared" si="3495"/>
        <v>0</v>
      </c>
      <c r="DK319" s="405">
        <v>0</v>
      </c>
      <c r="DL319" s="405">
        <v>0</v>
      </c>
      <c r="DM319" s="405">
        <v>0</v>
      </c>
      <c r="DN319" s="405">
        <v>0</v>
      </c>
      <c r="DO319" s="405">
        <v>0</v>
      </c>
      <c r="DP319" s="405">
        <f t="shared" si="3413"/>
        <v>0</v>
      </c>
      <c r="DQ319" s="405">
        <v>0</v>
      </c>
      <c r="DR319" s="405">
        <f t="shared" si="3459"/>
        <v>0</v>
      </c>
      <c r="DS319" s="1224" t="e">
        <f t="shared" si="3460"/>
        <v>#DIV/0!</v>
      </c>
      <c r="DT319" s="1224" t="e">
        <f t="shared" si="3461"/>
        <v>#DIV/0!</v>
      </c>
      <c r="DU319" s="406" t="e">
        <f t="shared" si="3462"/>
        <v>#DIV/0!</v>
      </c>
      <c r="DV319" s="406" t="e">
        <f t="shared" si="3463"/>
        <v>#DIV/0!</v>
      </c>
      <c r="DW319" s="407" t="e" cm="1">
        <f t="array" ref="DW319">DM319/(SUMPRODUCT(--(CHOOSE({1,2,3},DL319,DN319,DO319)&gt;0),CHOOSE({1,2,3},DL319,DN319,DO319))+DK319)</f>
        <v>#DIV/0!</v>
      </c>
      <c r="DY319" s="404">
        <f t="shared" si="3414"/>
        <v>43616</v>
      </c>
      <c r="DZ319" s="405">
        <f t="shared" si="3496"/>
        <v>0</v>
      </c>
      <c r="EA319" s="405">
        <v>0</v>
      </c>
      <c r="EB319" s="405">
        <v>0</v>
      </c>
      <c r="EC319" s="405">
        <v>0</v>
      </c>
      <c r="ED319" s="405">
        <v>0</v>
      </c>
      <c r="EE319" s="405">
        <v>0</v>
      </c>
      <c r="EF319" s="405">
        <f t="shared" si="3415"/>
        <v>0</v>
      </c>
      <c r="EG319" s="405">
        <v>0</v>
      </c>
      <c r="EH319" s="405">
        <f t="shared" si="3464"/>
        <v>0</v>
      </c>
      <c r="EI319" s="1224" t="e">
        <f t="shared" si="3465"/>
        <v>#DIV/0!</v>
      </c>
      <c r="EJ319" s="1224" t="e">
        <f t="shared" si="3466"/>
        <v>#DIV/0!</v>
      </c>
      <c r="EK319" s="406" t="e">
        <f t="shared" si="3467"/>
        <v>#DIV/0!</v>
      </c>
      <c r="EL319" s="406" t="e">
        <f t="shared" si="3468"/>
        <v>#DIV/0!</v>
      </c>
      <c r="EM319" s="407" t="e" cm="1">
        <f t="array" ref="EM319">EC319/(SUMPRODUCT(--(CHOOSE({1,2,3},EB319,ED319,EE319)&gt;0),CHOOSE({1,2,3},EB319,ED319,EE319))+EA319)</f>
        <v>#DIV/0!</v>
      </c>
      <c r="EO319" s="404">
        <f t="shared" si="3416"/>
        <v>43616</v>
      </c>
      <c r="EP319" s="405">
        <f t="shared" si="3497"/>
        <v>0</v>
      </c>
      <c r="EQ319" s="405">
        <v>0</v>
      </c>
      <c r="ER319" s="405">
        <v>0</v>
      </c>
      <c r="ES319" s="405">
        <v>0</v>
      </c>
      <c r="ET319" s="405">
        <v>0</v>
      </c>
      <c r="EU319" s="405">
        <v>0</v>
      </c>
      <c r="EV319" s="405">
        <f t="shared" si="3417"/>
        <v>0</v>
      </c>
      <c r="EW319" s="405">
        <v>0</v>
      </c>
      <c r="EX319" s="405">
        <f t="shared" si="3469"/>
        <v>0</v>
      </c>
      <c r="EY319" s="1224" t="e">
        <f t="shared" si="3470"/>
        <v>#DIV/0!</v>
      </c>
      <c r="EZ319" s="1224" t="e">
        <f t="shared" si="3471"/>
        <v>#DIV/0!</v>
      </c>
      <c r="FA319" s="406" t="e">
        <f t="shared" si="3472"/>
        <v>#DIV/0!</v>
      </c>
      <c r="FB319" s="406" t="e">
        <f t="shared" si="3473"/>
        <v>#DIV/0!</v>
      </c>
      <c r="FC319" s="407" t="e" cm="1">
        <f t="array" ref="FC319">ES319/(SUMPRODUCT(--(CHOOSE({1,2,3},FH319,FX319,GN319)&gt;0),CHOOSE({1,2,3},FH319,FX319,GN319))+EQ319)</f>
        <v>#DIV/0!</v>
      </c>
      <c r="FE319" s="404">
        <f t="shared" si="3418"/>
        <v>43616</v>
      </c>
      <c r="FF319" s="405">
        <f t="shared" si="3498"/>
        <v>0</v>
      </c>
      <c r="FG319" s="405">
        <v>0</v>
      </c>
      <c r="FH319" s="405">
        <v>0</v>
      </c>
      <c r="FI319" s="405">
        <v>0</v>
      </c>
      <c r="FJ319" s="405">
        <v>0</v>
      </c>
      <c r="FK319" s="405">
        <v>0</v>
      </c>
      <c r="FL319" s="405">
        <f t="shared" si="3419"/>
        <v>0</v>
      </c>
      <c r="FM319" s="405">
        <v>0</v>
      </c>
      <c r="FN319" s="405">
        <f t="shared" si="3474"/>
        <v>0</v>
      </c>
      <c r="FO319" s="1224" t="e">
        <f t="shared" si="3475"/>
        <v>#DIV/0!</v>
      </c>
      <c r="FP319" s="1224" t="e">
        <f t="shared" si="3476"/>
        <v>#DIV/0!</v>
      </c>
      <c r="FQ319" s="406" t="e">
        <f t="shared" si="3477"/>
        <v>#DIV/0!</v>
      </c>
      <c r="FR319" s="406" t="e">
        <f t="shared" si="3478"/>
        <v>#DIV/0!</v>
      </c>
      <c r="FS319" s="407" t="e" cm="1">
        <f t="array" ref="FS319">FI319/(SUMPRODUCT(--(CHOOSE({1,2,3},FH319,FJ319,FK319)&gt;0),CHOOSE({1,2,3},FH319,FJ319,FK319))+FG319)</f>
        <v>#DIV/0!</v>
      </c>
      <c r="FU319" s="404">
        <f t="shared" si="3420"/>
        <v>43616</v>
      </c>
      <c r="FV319" s="405">
        <f t="shared" si="3499"/>
        <v>0</v>
      </c>
      <c r="FW319" s="405">
        <v>0</v>
      </c>
      <c r="FX319" s="405">
        <v>0</v>
      </c>
      <c r="FY319" s="405">
        <v>0</v>
      </c>
      <c r="FZ319" s="405">
        <v>0</v>
      </c>
      <c r="GA319" s="405">
        <v>0</v>
      </c>
      <c r="GB319" s="405">
        <f t="shared" si="3421"/>
        <v>0</v>
      </c>
      <c r="GC319" s="405">
        <v>0</v>
      </c>
      <c r="GD319" s="405">
        <f t="shared" si="3479"/>
        <v>0</v>
      </c>
      <c r="GE319" s="1224" t="e">
        <f t="shared" si="3480"/>
        <v>#DIV/0!</v>
      </c>
      <c r="GF319" s="1224" t="e">
        <f t="shared" si="3481"/>
        <v>#DIV/0!</v>
      </c>
      <c r="GG319" s="406" t="e">
        <f t="shared" si="3482"/>
        <v>#DIV/0!</v>
      </c>
      <c r="GH319" s="406" t="e">
        <f t="shared" si="3483"/>
        <v>#DIV/0!</v>
      </c>
      <c r="GI319" s="407" t="e" cm="1">
        <f t="array" ref="GI319">FY319/(SUMPRODUCT(--(CHOOSE({1,2,3},FX319,FZ319,GA319)&gt;0),CHOOSE({1,2,3},FX319,FZ319,GA319))+FW319)</f>
        <v>#DIV/0!</v>
      </c>
      <c r="GK319" s="404">
        <f t="shared" si="3422"/>
        <v>43616</v>
      </c>
      <c r="GL319" s="405">
        <f t="shared" si="3500"/>
        <v>0</v>
      </c>
      <c r="GM319" s="405">
        <v>0</v>
      </c>
      <c r="GN319" s="405">
        <v>0</v>
      </c>
      <c r="GO319" s="405">
        <v>0</v>
      </c>
      <c r="GP319" s="405">
        <v>0</v>
      </c>
      <c r="GQ319" s="405">
        <v>0</v>
      </c>
      <c r="GR319" s="405">
        <f t="shared" si="3423"/>
        <v>0</v>
      </c>
      <c r="GS319" s="405">
        <v>0</v>
      </c>
      <c r="GT319" s="405">
        <f t="shared" si="3484"/>
        <v>0</v>
      </c>
      <c r="GU319" s="1224" t="e">
        <f t="shared" si="3485"/>
        <v>#DIV/0!</v>
      </c>
      <c r="GV319" s="1224" t="e">
        <f t="shared" si="3486"/>
        <v>#DIV/0!</v>
      </c>
      <c r="GW319" s="406" t="e">
        <f t="shared" si="3487"/>
        <v>#DIV/0!</v>
      </c>
      <c r="GX319" s="406" t="e">
        <f t="shared" si="3488"/>
        <v>#DIV/0!</v>
      </c>
      <c r="GY319" s="407" t="e" cm="1">
        <f t="array" ref="GY319">GO319/(SUMPRODUCT(--(CHOOSE({1,2,3},GN319,GP319,GQ319)&gt;0),CHOOSE({1,2,3},GN319,GP319,GQ319))+GM319)</f>
        <v>#DIV/0!</v>
      </c>
    </row>
    <row r="320" spans="1:207" x14ac:dyDescent="0.2">
      <c r="A320" s="404">
        <f t="shared" si="3391"/>
        <v>43646</v>
      </c>
      <c r="B320" s="405">
        <f t="shared" si="3424"/>
        <v>0</v>
      </c>
      <c r="C320" s="405">
        <f t="shared" si="3392"/>
        <v>0</v>
      </c>
      <c r="D320" s="405">
        <f t="shared" si="3393"/>
        <v>0</v>
      </c>
      <c r="E320" s="405">
        <f t="shared" si="3394"/>
        <v>0</v>
      </c>
      <c r="F320" s="405">
        <f t="shared" si="3395"/>
        <v>0</v>
      </c>
      <c r="G320" s="405">
        <f t="shared" si="3396"/>
        <v>0</v>
      </c>
      <c r="H320" s="405">
        <f t="shared" si="3397"/>
        <v>0</v>
      </c>
      <c r="I320" s="405">
        <f t="shared" si="3398"/>
        <v>0</v>
      </c>
      <c r="J320" s="405">
        <f t="shared" si="3399"/>
        <v>0</v>
      </c>
      <c r="K320" s="1224" t="e">
        <f t="shared" si="3425"/>
        <v>#DIV/0!</v>
      </c>
      <c r="L320" s="1224" t="e">
        <f t="shared" si="3426"/>
        <v>#DIV/0!</v>
      </c>
      <c r="M320" s="406" t="e">
        <f t="shared" si="3427"/>
        <v>#DIV/0!</v>
      </c>
      <c r="N320" s="406" t="e">
        <f t="shared" si="3428"/>
        <v>#DIV/0!</v>
      </c>
      <c r="O320" s="407" t="e" cm="1">
        <f t="array" ref="O320">E320/(SUMPRODUCT(--(CHOOSE({1,2,3},D320,F320,G320)&gt;0),CHOOSE({1,2,3},D320,F320,G320))+C320)</f>
        <v>#DIV/0!</v>
      </c>
      <c r="Q320" s="404">
        <f t="shared" si="3400"/>
        <v>43646</v>
      </c>
      <c r="R320" s="405">
        <f t="shared" si="3489"/>
        <v>0</v>
      </c>
      <c r="S320" s="405">
        <v>0</v>
      </c>
      <c r="T320" s="405">
        <v>0</v>
      </c>
      <c r="U320" s="405">
        <v>0</v>
      </c>
      <c r="V320" s="405">
        <v>0</v>
      </c>
      <c r="W320" s="405">
        <v>0</v>
      </c>
      <c r="X320" s="405">
        <f t="shared" si="3401"/>
        <v>0</v>
      </c>
      <c r="Y320" s="405">
        <v>0</v>
      </c>
      <c r="Z320" s="405">
        <f t="shared" si="3429"/>
        <v>0</v>
      </c>
      <c r="AA320" s="1224" t="e">
        <f t="shared" si="3430"/>
        <v>#DIV/0!</v>
      </c>
      <c r="AB320" s="1224" t="e">
        <f t="shared" si="3431"/>
        <v>#DIV/0!</v>
      </c>
      <c r="AC320" s="406" t="e">
        <f t="shared" si="3432"/>
        <v>#DIV/0!</v>
      </c>
      <c r="AD320" s="406" t="e">
        <f t="shared" si="3433"/>
        <v>#DIV/0!</v>
      </c>
      <c r="AE320" s="407" t="e" cm="1">
        <f t="array" ref="AE320">U320/(SUMPRODUCT(--(CHOOSE({1,2,3},T320,V320,W320)&gt;0),CHOOSE({1,2,3},T320,V320,W320))+S320)</f>
        <v>#DIV/0!</v>
      </c>
      <c r="AG320" s="404">
        <f t="shared" si="3402"/>
        <v>43646</v>
      </c>
      <c r="AH320" s="405">
        <f t="shared" si="3490"/>
        <v>0</v>
      </c>
      <c r="AI320" s="405">
        <v>0</v>
      </c>
      <c r="AJ320" s="405">
        <v>0</v>
      </c>
      <c r="AK320" s="405">
        <v>0</v>
      </c>
      <c r="AL320" s="405">
        <v>0</v>
      </c>
      <c r="AM320" s="405">
        <v>0</v>
      </c>
      <c r="AN320" s="405">
        <f t="shared" si="3403"/>
        <v>0</v>
      </c>
      <c r="AO320" s="405">
        <v>0</v>
      </c>
      <c r="AP320" s="405">
        <f t="shared" si="3434"/>
        <v>0</v>
      </c>
      <c r="AQ320" s="1224" t="e">
        <f t="shared" si="3435"/>
        <v>#DIV/0!</v>
      </c>
      <c r="AR320" s="1224" t="e">
        <f t="shared" si="3436"/>
        <v>#DIV/0!</v>
      </c>
      <c r="AS320" s="406" t="e">
        <f t="shared" si="3437"/>
        <v>#DIV/0!</v>
      </c>
      <c r="AT320" s="406" t="e">
        <f t="shared" si="3438"/>
        <v>#DIV/0!</v>
      </c>
      <c r="AU320" s="407" t="e" cm="1">
        <f t="array" ref="AU320">AK320/(SUMPRODUCT(--(CHOOSE({1,2,3},AJ320,AL320,AM320)&gt;0),CHOOSE({1,2,3},AJ320,AL320,AM320))+AI320)</f>
        <v>#DIV/0!</v>
      </c>
      <c r="AW320" s="404">
        <f t="shared" si="3404"/>
        <v>43646</v>
      </c>
      <c r="AX320" s="405">
        <f t="shared" si="3491"/>
        <v>0</v>
      </c>
      <c r="AY320" s="405">
        <v>0</v>
      </c>
      <c r="AZ320" s="405">
        <v>0</v>
      </c>
      <c r="BA320" s="405">
        <v>0</v>
      </c>
      <c r="BB320" s="405">
        <v>0</v>
      </c>
      <c r="BC320" s="405">
        <v>0</v>
      </c>
      <c r="BD320" s="405">
        <f t="shared" si="3405"/>
        <v>0</v>
      </c>
      <c r="BE320" s="405">
        <v>0</v>
      </c>
      <c r="BF320" s="405">
        <f t="shared" si="3439"/>
        <v>0</v>
      </c>
      <c r="BG320" s="1224" t="e">
        <f t="shared" si="3440"/>
        <v>#DIV/0!</v>
      </c>
      <c r="BH320" s="1224" t="e">
        <f t="shared" si="3441"/>
        <v>#DIV/0!</v>
      </c>
      <c r="BI320" s="406" t="e">
        <f t="shared" si="3442"/>
        <v>#DIV/0!</v>
      </c>
      <c r="BJ320" s="406" t="e">
        <f t="shared" si="3443"/>
        <v>#DIV/0!</v>
      </c>
      <c r="BK320" s="407" t="e" cm="1">
        <f t="array" ref="BK320">BA320/(SUMPRODUCT(--(CHOOSE({1,2,3},AZ320,BB320,BC320)&gt;0),CHOOSE({1,2,3},AZ320,BB320,BC320))+AY320)</f>
        <v>#DIV/0!</v>
      </c>
      <c r="BM320" s="404">
        <f t="shared" si="3406"/>
        <v>43646</v>
      </c>
      <c r="BN320" s="405">
        <f t="shared" si="3492"/>
        <v>0</v>
      </c>
      <c r="BO320" s="405">
        <v>0</v>
      </c>
      <c r="BP320" s="405">
        <v>0</v>
      </c>
      <c r="BQ320" s="405">
        <v>0</v>
      </c>
      <c r="BR320" s="405">
        <v>0</v>
      </c>
      <c r="BS320" s="405">
        <v>0</v>
      </c>
      <c r="BT320" s="405">
        <f t="shared" si="3407"/>
        <v>0</v>
      </c>
      <c r="BU320" s="405">
        <v>0</v>
      </c>
      <c r="BV320" s="405">
        <f t="shared" si="3444"/>
        <v>0</v>
      </c>
      <c r="BW320" s="1224" t="e">
        <f t="shared" si="3445"/>
        <v>#DIV/0!</v>
      </c>
      <c r="BX320" s="1224" t="e">
        <f t="shared" si="3446"/>
        <v>#DIV/0!</v>
      </c>
      <c r="BY320" s="406" t="e">
        <f t="shared" si="3447"/>
        <v>#DIV/0!</v>
      </c>
      <c r="BZ320" s="406" t="e">
        <f t="shared" si="3448"/>
        <v>#DIV/0!</v>
      </c>
      <c r="CA320" s="407" t="e" cm="1">
        <f t="array" ref="CA320">BQ320/(SUMPRODUCT(--(CHOOSE({1,2,3},BP320,BR320,BS320)&gt;0),CHOOSE({1,2,3},BP320,BR320,BS320))+BO320)</f>
        <v>#DIV/0!</v>
      </c>
      <c r="CC320" s="404">
        <f t="shared" si="3408"/>
        <v>43646</v>
      </c>
      <c r="CD320" s="405">
        <f t="shared" si="3493"/>
        <v>0</v>
      </c>
      <c r="CE320" s="405">
        <v>0</v>
      </c>
      <c r="CF320" s="405">
        <v>0</v>
      </c>
      <c r="CG320" s="405">
        <v>0</v>
      </c>
      <c r="CH320" s="405">
        <v>0</v>
      </c>
      <c r="CI320" s="405">
        <v>0</v>
      </c>
      <c r="CJ320" s="405">
        <f t="shared" si="3409"/>
        <v>0</v>
      </c>
      <c r="CK320" s="405">
        <v>0</v>
      </c>
      <c r="CL320" s="405">
        <f t="shared" si="3449"/>
        <v>0</v>
      </c>
      <c r="CM320" s="1224" t="e">
        <f t="shared" si="3450"/>
        <v>#DIV/0!</v>
      </c>
      <c r="CN320" s="1224" t="e">
        <f t="shared" si="3451"/>
        <v>#DIV/0!</v>
      </c>
      <c r="CO320" s="406" t="e">
        <f t="shared" si="3452"/>
        <v>#DIV/0!</v>
      </c>
      <c r="CP320" s="406" t="e">
        <f t="shared" si="3453"/>
        <v>#DIV/0!</v>
      </c>
      <c r="CQ320" s="407" t="e" cm="1">
        <f t="array" ref="CQ320">CG320/(SUMPRODUCT(--(CHOOSE({1,2,3},CF320,CH320,CI320)&gt;0),CHOOSE({1,2,3},CF320,CH320,CI320))+CE320)</f>
        <v>#DIV/0!</v>
      </c>
      <c r="CS320" s="404">
        <f t="shared" si="3410"/>
        <v>43646</v>
      </c>
      <c r="CT320" s="405">
        <f t="shared" si="3494"/>
        <v>0</v>
      </c>
      <c r="CU320" s="405">
        <v>0</v>
      </c>
      <c r="CV320" s="405">
        <v>0</v>
      </c>
      <c r="CW320" s="405">
        <v>0</v>
      </c>
      <c r="CX320" s="405">
        <v>0</v>
      </c>
      <c r="CY320" s="405">
        <v>0</v>
      </c>
      <c r="CZ320" s="405">
        <f t="shared" si="3411"/>
        <v>0</v>
      </c>
      <c r="DA320" s="405">
        <v>0</v>
      </c>
      <c r="DB320" s="405">
        <f t="shared" si="3454"/>
        <v>0</v>
      </c>
      <c r="DC320" s="1224" t="e">
        <f t="shared" si="3455"/>
        <v>#DIV/0!</v>
      </c>
      <c r="DD320" s="1224" t="e">
        <f t="shared" si="3456"/>
        <v>#DIV/0!</v>
      </c>
      <c r="DE320" s="406" t="e">
        <f t="shared" si="3457"/>
        <v>#DIV/0!</v>
      </c>
      <c r="DF320" s="406" t="e">
        <f t="shared" si="3458"/>
        <v>#DIV/0!</v>
      </c>
      <c r="DG320" s="407" t="e" cm="1">
        <f t="array" ref="DG320">CW320/(SUMPRODUCT(--(CHOOSE({1,2,3},CV320,CX320,CY320)&gt;0),CHOOSE({1,2,3},CV320,CX320,CY320))+CU320)</f>
        <v>#DIV/0!</v>
      </c>
      <c r="DI320" s="404">
        <f t="shared" si="3412"/>
        <v>43646</v>
      </c>
      <c r="DJ320" s="405">
        <f t="shared" si="3495"/>
        <v>0</v>
      </c>
      <c r="DK320" s="405">
        <v>0</v>
      </c>
      <c r="DL320" s="405">
        <v>0</v>
      </c>
      <c r="DM320" s="405">
        <v>0</v>
      </c>
      <c r="DN320" s="405">
        <v>0</v>
      </c>
      <c r="DO320" s="405">
        <v>0</v>
      </c>
      <c r="DP320" s="405">
        <f t="shared" si="3413"/>
        <v>0</v>
      </c>
      <c r="DQ320" s="405">
        <v>0</v>
      </c>
      <c r="DR320" s="405">
        <f t="shared" si="3459"/>
        <v>0</v>
      </c>
      <c r="DS320" s="1224" t="e">
        <f t="shared" si="3460"/>
        <v>#DIV/0!</v>
      </c>
      <c r="DT320" s="1224" t="e">
        <f t="shared" si="3461"/>
        <v>#DIV/0!</v>
      </c>
      <c r="DU320" s="406" t="e">
        <f t="shared" si="3462"/>
        <v>#DIV/0!</v>
      </c>
      <c r="DV320" s="406" t="e">
        <f t="shared" si="3463"/>
        <v>#DIV/0!</v>
      </c>
      <c r="DW320" s="407" t="e" cm="1">
        <f t="array" ref="DW320">DM320/(SUMPRODUCT(--(CHOOSE({1,2,3},DL320,DN320,DO320)&gt;0),CHOOSE({1,2,3},DL320,DN320,DO320))+DK320)</f>
        <v>#DIV/0!</v>
      </c>
      <c r="DY320" s="404">
        <f t="shared" si="3414"/>
        <v>43646</v>
      </c>
      <c r="DZ320" s="405">
        <f t="shared" si="3496"/>
        <v>0</v>
      </c>
      <c r="EA320" s="405">
        <v>0</v>
      </c>
      <c r="EB320" s="405">
        <v>0</v>
      </c>
      <c r="EC320" s="405">
        <v>0</v>
      </c>
      <c r="ED320" s="405">
        <v>0</v>
      </c>
      <c r="EE320" s="405">
        <v>0</v>
      </c>
      <c r="EF320" s="405">
        <f t="shared" si="3415"/>
        <v>0</v>
      </c>
      <c r="EG320" s="405">
        <v>0</v>
      </c>
      <c r="EH320" s="405">
        <f t="shared" si="3464"/>
        <v>0</v>
      </c>
      <c r="EI320" s="1224" t="e">
        <f t="shared" si="3465"/>
        <v>#DIV/0!</v>
      </c>
      <c r="EJ320" s="1224" t="e">
        <f t="shared" si="3466"/>
        <v>#DIV/0!</v>
      </c>
      <c r="EK320" s="406" t="e">
        <f t="shared" si="3467"/>
        <v>#DIV/0!</v>
      </c>
      <c r="EL320" s="406" t="e">
        <f t="shared" si="3468"/>
        <v>#DIV/0!</v>
      </c>
      <c r="EM320" s="407" t="e" cm="1">
        <f t="array" ref="EM320">EC320/(SUMPRODUCT(--(CHOOSE({1,2,3},EB320,ED320,EE320)&gt;0),CHOOSE({1,2,3},EB320,ED320,EE320))+EA320)</f>
        <v>#DIV/0!</v>
      </c>
      <c r="EO320" s="404">
        <f t="shared" si="3416"/>
        <v>43646</v>
      </c>
      <c r="EP320" s="405">
        <f t="shared" si="3497"/>
        <v>0</v>
      </c>
      <c r="EQ320" s="405">
        <v>0</v>
      </c>
      <c r="ER320" s="405">
        <v>0</v>
      </c>
      <c r="ES320" s="405">
        <v>0</v>
      </c>
      <c r="ET320" s="405">
        <v>0</v>
      </c>
      <c r="EU320" s="405">
        <v>0</v>
      </c>
      <c r="EV320" s="405">
        <f t="shared" si="3417"/>
        <v>0</v>
      </c>
      <c r="EW320" s="405">
        <v>0</v>
      </c>
      <c r="EX320" s="405">
        <f t="shared" si="3469"/>
        <v>0</v>
      </c>
      <c r="EY320" s="1224" t="e">
        <f t="shared" si="3470"/>
        <v>#DIV/0!</v>
      </c>
      <c r="EZ320" s="1224" t="e">
        <f t="shared" si="3471"/>
        <v>#DIV/0!</v>
      </c>
      <c r="FA320" s="406" t="e">
        <f t="shared" si="3472"/>
        <v>#DIV/0!</v>
      </c>
      <c r="FB320" s="406" t="e">
        <f t="shared" si="3473"/>
        <v>#DIV/0!</v>
      </c>
      <c r="FC320" s="407" t="e" cm="1">
        <f t="array" ref="FC320">ES320/(SUMPRODUCT(--(CHOOSE({1,2,3},FH320,FX320,GN320)&gt;0),CHOOSE({1,2,3},FH320,FX320,GN320))+EQ320)</f>
        <v>#DIV/0!</v>
      </c>
      <c r="FE320" s="404">
        <f t="shared" si="3418"/>
        <v>43646</v>
      </c>
      <c r="FF320" s="405">
        <f t="shared" si="3498"/>
        <v>0</v>
      </c>
      <c r="FG320" s="405">
        <v>0</v>
      </c>
      <c r="FH320" s="405">
        <v>0</v>
      </c>
      <c r="FI320" s="405">
        <v>0</v>
      </c>
      <c r="FJ320" s="405">
        <v>0</v>
      </c>
      <c r="FK320" s="405">
        <v>0</v>
      </c>
      <c r="FL320" s="405">
        <f t="shared" si="3419"/>
        <v>0</v>
      </c>
      <c r="FM320" s="405">
        <v>0</v>
      </c>
      <c r="FN320" s="405">
        <f t="shared" si="3474"/>
        <v>0</v>
      </c>
      <c r="FO320" s="1224" t="e">
        <f t="shared" si="3475"/>
        <v>#DIV/0!</v>
      </c>
      <c r="FP320" s="1224" t="e">
        <f t="shared" si="3476"/>
        <v>#DIV/0!</v>
      </c>
      <c r="FQ320" s="406" t="e">
        <f t="shared" si="3477"/>
        <v>#DIV/0!</v>
      </c>
      <c r="FR320" s="406" t="e">
        <f t="shared" si="3478"/>
        <v>#DIV/0!</v>
      </c>
      <c r="FS320" s="407" t="e" cm="1">
        <f t="array" ref="FS320">FI320/(SUMPRODUCT(--(CHOOSE({1,2,3},FH320,FJ320,FK320)&gt;0),CHOOSE({1,2,3},FH320,FJ320,FK320))+FG320)</f>
        <v>#DIV/0!</v>
      </c>
      <c r="FU320" s="404">
        <f t="shared" si="3420"/>
        <v>43646</v>
      </c>
      <c r="FV320" s="405">
        <f t="shared" si="3499"/>
        <v>0</v>
      </c>
      <c r="FW320" s="405">
        <v>0</v>
      </c>
      <c r="FX320" s="405">
        <v>0</v>
      </c>
      <c r="FY320" s="405">
        <v>0</v>
      </c>
      <c r="FZ320" s="405">
        <v>0</v>
      </c>
      <c r="GA320" s="405">
        <v>0</v>
      </c>
      <c r="GB320" s="405">
        <f t="shared" si="3421"/>
        <v>0</v>
      </c>
      <c r="GC320" s="405">
        <v>0</v>
      </c>
      <c r="GD320" s="405">
        <f t="shared" si="3479"/>
        <v>0</v>
      </c>
      <c r="GE320" s="1224" t="e">
        <f t="shared" si="3480"/>
        <v>#DIV/0!</v>
      </c>
      <c r="GF320" s="1224" t="e">
        <f t="shared" si="3481"/>
        <v>#DIV/0!</v>
      </c>
      <c r="GG320" s="406" t="e">
        <f t="shared" si="3482"/>
        <v>#DIV/0!</v>
      </c>
      <c r="GH320" s="406" t="e">
        <f t="shared" si="3483"/>
        <v>#DIV/0!</v>
      </c>
      <c r="GI320" s="407" t="e" cm="1">
        <f t="array" ref="GI320">FY320/(SUMPRODUCT(--(CHOOSE({1,2,3},FX320,FZ320,GA320)&gt;0),CHOOSE({1,2,3},FX320,FZ320,GA320))+FW320)</f>
        <v>#DIV/0!</v>
      </c>
      <c r="GK320" s="404">
        <f t="shared" si="3422"/>
        <v>43646</v>
      </c>
      <c r="GL320" s="405">
        <f t="shared" si="3500"/>
        <v>0</v>
      </c>
      <c r="GM320" s="405">
        <v>0</v>
      </c>
      <c r="GN320" s="405">
        <v>0</v>
      </c>
      <c r="GO320" s="405">
        <v>0</v>
      </c>
      <c r="GP320" s="405">
        <v>0</v>
      </c>
      <c r="GQ320" s="405">
        <v>0</v>
      </c>
      <c r="GR320" s="405">
        <f t="shared" si="3423"/>
        <v>0</v>
      </c>
      <c r="GS320" s="405">
        <v>0</v>
      </c>
      <c r="GT320" s="405">
        <f t="shared" si="3484"/>
        <v>0</v>
      </c>
      <c r="GU320" s="1224" t="e">
        <f t="shared" si="3485"/>
        <v>#DIV/0!</v>
      </c>
      <c r="GV320" s="1224" t="e">
        <f t="shared" si="3486"/>
        <v>#DIV/0!</v>
      </c>
      <c r="GW320" s="406" t="e">
        <f t="shared" si="3487"/>
        <v>#DIV/0!</v>
      </c>
      <c r="GX320" s="406" t="e">
        <f t="shared" si="3488"/>
        <v>#DIV/0!</v>
      </c>
      <c r="GY320" s="407" t="e" cm="1">
        <f t="array" ref="GY320">GO320/(SUMPRODUCT(--(CHOOSE({1,2,3},GN320,GP320,GQ320)&gt;0),CHOOSE({1,2,3},GN320,GP320,GQ320))+GM320)</f>
        <v>#DIV/0!</v>
      </c>
    </row>
    <row r="321" spans="1:207" x14ac:dyDescent="0.2">
      <c r="A321" s="404">
        <f t="shared" si="3391"/>
        <v>43677</v>
      </c>
      <c r="B321" s="405">
        <f t="shared" si="3424"/>
        <v>0</v>
      </c>
      <c r="C321" s="405">
        <f t="shared" si="3392"/>
        <v>0</v>
      </c>
      <c r="D321" s="405">
        <f t="shared" si="3393"/>
        <v>0</v>
      </c>
      <c r="E321" s="405">
        <f t="shared" si="3394"/>
        <v>0</v>
      </c>
      <c r="F321" s="405">
        <f t="shared" si="3395"/>
        <v>0</v>
      </c>
      <c r="G321" s="405">
        <f t="shared" si="3396"/>
        <v>0</v>
      </c>
      <c r="H321" s="405">
        <f t="shared" si="3397"/>
        <v>0</v>
      </c>
      <c r="I321" s="405">
        <f t="shared" si="3398"/>
        <v>0</v>
      </c>
      <c r="J321" s="405">
        <f t="shared" si="3399"/>
        <v>0</v>
      </c>
      <c r="K321" s="1224" t="e">
        <f t="shared" si="3425"/>
        <v>#DIV/0!</v>
      </c>
      <c r="L321" s="1224" t="e">
        <f t="shared" si="3426"/>
        <v>#DIV/0!</v>
      </c>
      <c r="M321" s="406" t="e">
        <f t="shared" si="3427"/>
        <v>#DIV/0!</v>
      </c>
      <c r="N321" s="406" t="e">
        <f t="shared" si="3428"/>
        <v>#DIV/0!</v>
      </c>
      <c r="O321" s="407" t="e" cm="1">
        <f t="array" ref="O321">E321/(SUMPRODUCT(--(CHOOSE({1,2,3},D321,F321,G321)&gt;0),CHOOSE({1,2,3},D321,F321,G321))+C321)</f>
        <v>#DIV/0!</v>
      </c>
      <c r="Q321" s="404">
        <f t="shared" si="3400"/>
        <v>43677</v>
      </c>
      <c r="R321" s="405">
        <f t="shared" si="3489"/>
        <v>0</v>
      </c>
      <c r="S321" s="405">
        <v>0</v>
      </c>
      <c r="T321" s="405">
        <v>0</v>
      </c>
      <c r="U321" s="405">
        <v>0</v>
      </c>
      <c r="V321" s="405">
        <v>0</v>
      </c>
      <c r="W321" s="405">
        <v>0</v>
      </c>
      <c r="X321" s="405">
        <f t="shared" si="3401"/>
        <v>0</v>
      </c>
      <c r="Y321" s="405">
        <v>0</v>
      </c>
      <c r="Z321" s="405">
        <f t="shared" si="3429"/>
        <v>0</v>
      </c>
      <c r="AA321" s="1224" t="e">
        <f t="shared" si="3430"/>
        <v>#DIV/0!</v>
      </c>
      <c r="AB321" s="1224" t="e">
        <f t="shared" si="3431"/>
        <v>#DIV/0!</v>
      </c>
      <c r="AC321" s="406" t="e">
        <f t="shared" si="3432"/>
        <v>#DIV/0!</v>
      </c>
      <c r="AD321" s="406" t="e">
        <f t="shared" si="3433"/>
        <v>#DIV/0!</v>
      </c>
      <c r="AE321" s="407" t="e" cm="1">
        <f t="array" ref="AE321">U321/(SUMPRODUCT(--(CHOOSE({1,2,3},T321,V321,W321)&gt;0),CHOOSE({1,2,3},T321,V321,W321))+S321)</f>
        <v>#DIV/0!</v>
      </c>
      <c r="AG321" s="404">
        <f t="shared" si="3402"/>
        <v>43677</v>
      </c>
      <c r="AH321" s="405">
        <f t="shared" si="3490"/>
        <v>0</v>
      </c>
      <c r="AI321" s="405">
        <v>0</v>
      </c>
      <c r="AJ321" s="405">
        <v>0</v>
      </c>
      <c r="AK321" s="405">
        <v>0</v>
      </c>
      <c r="AL321" s="405">
        <v>0</v>
      </c>
      <c r="AM321" s="405">
        <v>0</v>
      </c>
      <c r="AN321" s="405">
        <f t="shared" si="3403"/>
        <v>0</v>
      </c>
      <c r="AO321" s="405">
        <v>0</v>
      </c>
      <c r="AP321" s="405">
        <f t="shared" si="3434"/>
        <v>0</v>
      </c>
      <c r="AQ321" s="1224" t="e">
        <f t="shared" si="3435"/>
        <v>#DIV/0!</v>
      </c>
      <c r="AR321" s="1224" t="e">
        <f t="shared" si="3436"/>
        <v>#DIV/0!</v>
      </c>
      <c r="AS321" s="406" t="e">
        <f t="shared" si="3437"/>
        <v>#DIV/0!</v>
      </c>
      <c r="AT321" s="406" t="e">
        <f t="shared" si="3438"/>
        <v>#DIV/0!</v>
      </c>
      <c r="AU321" s="407" t="e" cm="1">
        <f t="array" ref="AU321">AK321/(SUMPRODUCT(--(CHOOSE({1,2,3},AJ321,AL321,AM321)&gt;0),CHOOSE({1,2,3},AJ321,AL321,AM321))+AI321)</f>
        <v>#DIV/0!</v>
      </c>
      <c r="AW321" s="404">
        <f t="shared" si="3404"/>
        <v>43677</v>
      </c>
      <c r="AX321" s="405">
        <f t="shared" si="3491"/>
        <v>0</v>
      </c>
      <c r="AY321" s="405">
        <v>0</v>
      </c>
      <c r="AZ321" s="405">
        <v>0</v>
      </c>
      <c r="BA321" s="405">
        <v>0</v>
      </c>
      <c r="BB321" s="405">
        <v>0</v>
      </c>
      <c r="BC321" s="405">
        <v>0</v>
      </c>
      <c r="BD321" s="405">
        <f t="shared" si="3405"/>
        <v>0</v>
      </c>
      <c r="BE321" s="405">
        <v>0</v>
      </c>
      <c r="BF321" s="405">
        <f t="shared" si="3439"/>
        <v>0</v>
      </c>
      <c r="BG321" s="1224" t="e">
        <f t="shared" si="3440"/>
        <v>#DIV/0!</v>
      </c>
      <c r="BH321" s="1224" t="e">
        <f t="shared" si="3441"/>
        <v>#DIV/0!</v>
      </c>
      <c r="BI321" s="406" t="e">
        <f t="shared" si="3442"/>
        <v>#DIV/0!</v>
      </c>
      <c r="BJ321" s="406" t="e">
        <f t="shared" si="3443"/>
        <v>#DIV/0!</v>
      </c>
      <c r="BK321" s="407" t="e" cm="1">
        <f t="array" ref="BK321">BA321/(SUMPRODUCT(--(CHOOSE({1,2,3},AZ321,BB321,BC321)&gt;0),CHOOSE({1,2,3},AZ321,BB321,BC321))+AY321)</f>
        <v>#DIV/0!</v>
      </c>
      <c r="BM321" s="404">
        <f t="shared" si="3406"/>
        <v>43677</v>
      </c>
      <c r="BN321" s="405">
        <f t="shared" si="3492"/>
        <v>0</v>
      </c>
      <c r="BO321" s="405">
        <v>0</v>
      </c>
      <c r="BP321" s="405">
        <v>0</v>
      </c>
      <c r="BQ321" s="405">
        <v>0</v>
      </c>
      <c r="BR321" s="405">
        <v>0</v>
      </c>
      <c r="BS321" s="405">
        <v>0</v>
      </c>
      <c r="BT321" s="405">
        <f t="shared" si="3407"/>
        <v>0</v>
      </c>
      <c r="BU321" s="405">
        <v>0</v>
      </c>
      <c r="BV321" s="405">
        <f t="shared" si="3444"/>
        <v>0</v>
      </c>
      <c r="BW321" s="1224" t="e">
        <f t="shared" si="3445"/>
        <v>#DIV/0!</v>
      </c>
      <c r="BX321" s="1224" t="e">
        <f t="shared" si="3446"/>
        <v>#DIV/0!</v>
      </c>
      <c r="BY321" s="406" t="e">
        <f t="shared" si="3447"/>
        <v>#DIV/0!</v>
      </c>
      <c r="BZ321" s="406" t="e">
        <f t="shared" si="3448"/>
        <v>#DIV/0!</v>
      </c>
      <c r="CA321" s="407" t="e" cm="1">
        <f t="array" ref="CA321">BQ321/(SUMPRODUCT(--(CHOOSE({1,2,3},BP321,BR321,BS321)&gt;0),CHOOSE({1,2,3},BP321,BR321,BS321))+BO321)</f>
        <v>#DIV/0!</v>
      </c>
      <c r="CC321" s="404">
        <f t="shared" si="3408"/>
        <v>43677</v>
      </c>
      <c r="CD321" s="405">
        <f t="shared" si="3493"/>
        <v>0</v>
      </c>
      <c r="CE321" s="405">
        <v>0</v>
      </c>
      <c r="CF321" s="405">
        <v>0</v>
      </c>
      <c r="CG321" s="405">
        <v>0</v>
      </c>
      <c r="CH321" s="405">
        <v>0</v>
      </c>
      <c r="CI321" s="405">
        <v>0</v>
      </c>
      <c r="CJ321" s="405">
        <f t="shared" si="3409"/>
        <v>0</v>
      </c>
      <c r="CK321" s="405">
        <v>0</v>
      </c>
      <c r="CL321" s="405">
        <f t="shared" si="3449"/>
        <v>0</v>
      </c>
      <c r="CM321" s="1224" t="e">
        <f t="shared" si="3450"/>
        <v>#DIV/0!</v>
      </c>
      <c r="CN321" s="1224" t="e">
        <f t="shared" si="3451"/>
        <v>#DIV/0!</v>
      </c>
      <c r="CO321" s="406" t="e">
        <f t="shared" si="3452"/>
        <v>#DIV/0!</v>
      </c>
      <c r="CP321" s="406" t="e">
        <f t="shared" si="3453"/>
        <v>#DIV/0!</v>
      </c>
      <c r="CQ321" s="407" t="e" cm="1">
        <f t="array" ref="CQ321">CG321/(SUMPRODUCT(--(CHOOSE({1,2,3},CF321,CH321,CI321)&gt;0),CHOOSE({1,2,3},CF321,CH321,CI321))+CE321)</f>
        <v>#DIV/0!</v>
      </c>
      <c r="CS321" s="404">
        <f t="shared" si="3410"/>
        <v>43677</v>
      </c>
      <c r="CT321" s="405">
        <f t="shared" si="3494"/>
        <v>0</v>
      </c>
      <c r="CU321" s="405">
        <v>0</v>
      </c>
      <c r="CV321" s="405">
        <v>0</v>
      </c>
      <c r="CW321" s="405">
        <v>0</v>
      </c>
      <c r="CX321" s="405">
        <v>0</v>
      </c>
      <c r="CY321" s="405">
        <v>0</v>
      </c>
      <c r="CZ321" s="405">
        <f t="shared" si="3411"/>
        <v>0</v>
      </c>
      <c r="DA321" s="405">
        <v>0</v>
      </c>
      <c r="DB321" s="405">
        <f t="shared" si="3454"/>
        <v>0</v>
      </c>
      <c r="DC321" s="1224" t="e">
        <f t="shared" si="3455"/>
        <v>#DIV/0!</v>
      </c>
      <c r="DD321" s="1224" t="e">
        <f t="shared" si="3456"/>
        <v>#DIV/0!</v>
      </c>
      <c r="DE321" s="406" t="e">
        <f t="shared" si="3457"/>
        <v>#DIV/0!</v>
      </c>
      <c r="DF321" s="406" t="e">
        <f t="shared" si="3458"/>
        <v>#DIV/0!</v>
      </c>
      <c r="DG321" s="407" t="e" cm="1">
        <f t="array" ref="DG321">CW321/(SUMPRODUCT(--(CHOOSE({1,2,3},CV321,CX321,CY321)&gt;0),CHOOSE({1,2,3},CV321,CX321,CY321))+CU321)</f>
        <v>#DIV/0!</v>
      </c>
      <c r="DI321" s="404">
        <f t="shared" si="3412"/>
        <v>43677</v>
      </c>
      <c r="DJ321" s="405">
        <f t="shared" si="3495"/>
        <v>0</v>
      </c>
      <c r="DK321" s="405">
        <v>0</v>
      </c>
      <c r="DL321" s="405">
        <v>0</v>
      </c>
      <c r="DM321" s="405">
        <v>0</v>
      </c>
      <c r="DN321" s="405">
        <v>0</v>
      </c>
      <c r="DO321" s="405">
        <v>0</v>
      </c>
      <c r="DP321" s="405">
        <f t="shared" si="3413"/>
        <v>0</v>
      </c>
      <c r="DQ321" s="405">
        <v>0</v>
      </c>
      <c r="DR321" s="405">
        <f t="shared" si="3459"/>
        <v>0</v>
      </c>
      <c r="DS321" s="1224" t="e">
        <f t="shared" si="3460"/>
        <v>#DIV/0!</v>
      </c>
      <c r="DT321" s="1224" t="e">
        <f t="shared" si="3461"/>
        <v>#DIV/0!</v>
      </c>
      <c r="DU321" s="406" t="e">
        <f t="shared" si="3462"/>
        <v>#DIV/0!</v>
      </c>
      <c r="DV321" s="406" t="e">
        <f t="shared" si="3463"/>
        <v>#DIV/0!</v>
      </c>
      <c r="DW321" s="407" t="e" cm="1">
        <f t="array" ref="DW321">DM321/(SUMPRODUCT(--(CHOOSE({1,2,3},DL321,DN321,DO321)&gt;0),CHOOSE({1,2,3},DL321,DN321,DO321))+DK321)</f>
        <v>#DIV/0!</v>
      </c>
      <c r="DY321" s="404">
        <f t="shared" si="3414"/>
        <v>43677</v>
      </c>
      <c r="DZ321" s="405">
        <f t="shared" si="3496"/>
        <v>0</v>
      </c>
      <c r="EA321" s="405">
        <v>0</v>
      </c>
      <c r="EB321" s="405">
        <v>0</v>
      </c>
      <c r="EC321" s="405">
        <v>0</v>
      </c>
      <c r="ED321" s="405">
        <v>0</v>
      </c>
      <c r="EE321" s="405">
        <v>0</v>
      </c>
      <c r="EF321" s="405">
        <f t="shared" si="3415"/>
        <v>0</v>
      </c>
      <c r="EG321" s="405">
        <v>0</v>
      </c>
      <c r="EH321" s="405">
        <f t="shared" si="3464"/>
        <v>0</v>
      </c>
      <c r="EI321" s="1224" t="e">
        <f t="shared" si="3465"/>
        <v>#DIV/0!</v>
      </c>
      <c r="EJ321" s="1224" t="e">
        <f t="shared" si="3466"/>
        <v>#DIV/0!</v>
      </c>
      <c r="EK321" s="406" t="e">
        <f t="shared" si="3467"/>
        <v>#DIV/0!</v>
      </c>
      <c r="EL321" s="406" t="e">
        <f t="shared" si="3468"/>
        <v>#DIV/0!</v>
      </c>
      <c r="EM321" s="407" t="e" cm="1">
        <f t="array" ref="EM321">EC321/(SUMPRODUCT(--(CHOOSE({1,2,3},EB321,ED321,EE321)&gt;0),CHOOSE({1,2,3},EB321,ED321,EE321))+EA321)</f>
        <v>#DIV/0!</v>
      </c>
      <c r="EO321" s="404">
        <f t="shared" si="3416"/>
        <v>43677</v>
      </c>
      <c r="EP321" s="405">
        <f t="shared" si="3497"/>
        <v>0</v>
      </c>
      <c r="EQ321" s="405">
        <v>0</v>
      </c>
      <c r="ER321" s="405">
        <v>0</v>
      </c>
      <c r="ES321" s="405">
        <v>0</v>
      </c>
      <c r="ET321" s="405">
        <v>0</v>
      </c>
      <c r="EU321" s="405">
        <v>0</v>
      </c>
      <c r="EV321" s="405">
        <f t="shared" si="3417"/>
        <v>0</v>
      </c>
      <c r="EW321" s="405">
        <v>0</v>
      </c>
      <c r="EX321" s="405">
        <f t="shared" si="3469"/>
        <v>0</v>
      </c>
      <c r="EY321" s="1224" t="e">
        <f t="shared" si="3470"/>
        <v>#DIV/0!</v>
      </c>
      <c r="EZ321" s="1224" t="e">
        <f t="shared" si="3471"/>
        <v>#DIV/0!</v>
      </c>
      <c r="FA321" s="406" t="e">
        <f t="shared" si="3472"/>
        <v>#DIV/0!</v>
      </c>
      <c r="FB321" s="406" t="e">
        <f t="shared" si="3473"/>
        <v>#DIV/0!</v>
      </c>
      <c r="FC321" s="407" t="e" cm="1">
        <f t="array" ref="FC321">ES321/(SUMPRODUCT(--(CHOOSE({1,2,3},FH321,FX321,GN321)&gt;0),CHOOSE({1,2,3},FH321,FX321,GN321))+EQ321)</f>
        <v>#DIV/0!</v>
      </c>
      <c r="FE321" s="404">
        <f t="shared" si="3418"/>
        <v>43677</v>
      </c>
      <c r="FF321" s="405">
        <f t="shared" si="3498"/>
        <v>0</v>
      </c>
      <c r="FG321" s="405">
        <v>0</v>
      </c>
      <c r="FH321" s="405">
        <v>0</v>
      </c>
      <c r="FI321" s="405">
        <v>0</v>
      </c>
      <c r="FJ321" s="405">
        <v>0</v>
      </c>
      <c r="FK321" s="405">
        <v>0</v>
      </c>
      <c r="FL321" s="405">
        <f t="shared" si="3419"/>
        <v>0</v>
      </c>
      <c r="FM321" s="405">
        <v>0</v>
      </c>
      <c r="FN321" s="405">
        <f t="shared" si="3474"/>
        <v>0</v>
      </c>
      <c r="FO321" s="1224" t="e">
        <f t="shared" si="3475"/>
        <v>#DIV/0!</v>
      </c>
      <c r="FP321" s="1224" t="e">
        <f t="shared" si="3476"/>
        <v>#DIV/0!</v>
      </c>
      <c r="FQ321" s="406" t="e">
        <f t="shared" si="3477"/>
        <v>#DIV/0!</v>
      </c>
      <c r="FR321" s="406" t="e">
        <f t="shared" si="3478"/>
        <v>#DIV/0!</v>
      </c>
      <c r="FS321" s="407" t="e" cm="1">
        <f t="array" ref="FS321">FI321/(SUMPRODUCT(--(CHOOSE({1,2,3},FH321,FJ321,FK321)&gt;0),CHOOSE({1,2,3},FH321,FJ321,FK321))+FG321)</f>
        <v>#DIV/0!</v>
      </c>
      <c r="FU321" s="404">
        <f t="shared" si="3420"/>
        <v>43677</v>
      </c>
      <c r="FV321" s="405">
        <f t="shared" si="3499"/>
        <v>0</v>
      </c>
      <c r="FW321" s="405">
        <v>0</v>
      </c>
      <c r="FX321" s="405">
        <v>0</v>
      </c>
      <c r="FY321" s="405">
        <v>0</v>
      </c>
      <c r="FZ321" s="405">
        <v>0</v>
      </c>
      <c r="GA321" s="405">
        <v>0</v>
      </c>
      <c r="GB321" s="405">
        <f t="shared" si="3421"/>
        <v>0</v>
      </c>
      <c r="GC321" s="405">
        <v>0</v>
      </c>
      <c r="GD321" s="405">
        <f t="shared" si="3479"/>
        <v>0</v>
      </c>
      <c r="GE321" s="1224" t="e">
        <f t="shared" si="3480"/>
        <v>#DIV/0!</v>
      </c>
      <c r="GF321" s="1224" t="e">
        <f t="shared" si="3481"/>
        <v>#DIV/0!</v>
      </c>
      <c r="GG321" s="406" t="e">
        <f t="shared" si="3482"/>
        <v>#DIV/0!</v>
      </c>
      <c r="GH321" s="406" t="e">
        <f t="shared" si="3483"/>
        <v>#DIV/0!</v>
      </c>
      <c r="GI321" s="407" t="e" cm="1">
        <f t="array" ref="GI321">FY321/(SUMPRODUCT(--(CHOOSE({1,2,3},FX321,FZ321,GA321)&gt;0),CHOOSE({1,2,3},FX321,FZ321,GA321))+FW321)</f>
        <v>#DIV/0!</v>
      </c>
      <c r="GK321" s="404">
        <f t="shared" si="3422"/>
        <v>43677</v>
      </c>
      <c r="GL321" s="405">
        <f t="shared" si="3500"/>
        <v>0</v>
      </c>
      <c r="GM321" s="405">
        <v>0</v>
      </c>
      <c r="GN321" s="405">
        <v>0</v>
      </c>
      <c r="GO321" s="405">
        <v>0</v>
      </c>
      <c r="GP321" s="405">
        <v>0</v>
      </c>
      <c r="GQ321" s="405">
        <v>0</v>
      </c>
      <c r="GR321" s="405">
        <f t="shared" si="3423"/>
        <v>0</v>
      </c>
      <c r="GS321" s="405">
        <v>0</v>
      </c>
      <c r="GT321" s="405">
        <f t="shared" si="3484"/>
        <v>0</v>
      </c>
      <c r="GU321" s="1224" t="e">
        <f t="shared" si="3485"/>
        <v>#DIV/0!</v>
      </c>
      <c r="GV321" s="1224" t="e">
        <f t="shared" si="3486"/>
        <v>#DIV/0!</v>
      </c>
      <c r="GW321" s="406" t="e">
        <f t="shared" si="3487"/>
        <v>#DIV/0!</v>
      </c>
      <c r="GX321" s="406" t="e">
        <f t="shared" si="3488"/>
        <v>#DIV/0!</v>
      </c>
      <c r="GY321" s="407" t="e" cm="1">
        <f t="array" ref="GY321">GO321/(SUMPRODUCT(--(CHOOSE({1,2,3},GN321,GP321,GQ321)&gt;0),CHOOSE({1,2,3},GN321,GP321,GQ321))+GM321)</f>
        <v>#DIV/0!</v>
      </c>
    </row>
    <row r="322" spans="1:207" x14ac:dyDescent="0.2">
      <c r="A322" s="404">
        <f t="shared" si="3391"/>
        <v>43708</v>
      </c>
      <c r="B322" s="405">
        <f t="shared" si="3424"/>
        <v>0</v>
      </c>
      <c r="C322" s="405">
        <f t="shared" si="3392"/>
        <v>0</v>
      </c>
      <c r="D322" s="405">
        <f t="shared" si="3393"/>
        <v>0</v>
      </c>
      <c r="E322" s="405">
        <f t="shared" si="3394"/>
        <v>0</v>
      </c>
      <c r="F322" s="405">
        <f t="shared" si="3395"/>
        <v>0</v>
      </c>
      <c r="G322" s="405">
        <f t="shared" si="3396"/>
        <v>0</v>
      </c>
      <c r="H322" s="405">
        <f t="shared" si="3397"/>
        <v>0</v>
      </c>
      <c r="I322" s="405">
        <f t="shared" si="3398"/>
        <v>0</v>
      </c>
      <c r="J322" s="405">
        <f t="shared" si="3399"/>
        <v>0</v>
      </c>
      <c r="K322" s="1224" t="e">
        <f t="shared" si="3425"/>
        <v>#DIV/0!</v>
      </c>
      <c r="L322" s="1224" t="e">
        <f t="shared" si="3426"/>
        <v>#DIV/0!</v>
      </c>
      <c r="M322" s="406" t="e">
        <f t="shared" si="3427"/>
        <v>#DIV/0!</v>
      </c>
      <c r="N322" s="406" t="e">
        <f t="shared" si="3428"/>
        <v>#DIV/0!</v>
      </c>
      <c r="O322" s="407" t="e" cm="1">
        <f t="array" ref="O322">E322/(SUMPRODUCT(--(CHOOSE({1,2,3},D322,F322,G322)&gt;0),CHOOSE({1,2,3},D322,F322,G322))+C322)</f>
        <v>#DIV/0!</v>
      </c>
      <c r="Q322" s="404">
        <f t="shared" si="3400"/>
        <v>43708</v>
      </c>
      <c r="R322" s="405">
        <f t="shared" si="3489"/>
        <v>0</v>
      </c>
      <c r="S322" s="405">
        <v>0</v>
      </c>
      <c r="T322" s="405">
        <v>0</v>
      </c>
      <c r="U322" s="405">
        <v>0</v>
      </c>
      <c r="V322" s="405">
        <v>0</v>
      </c>
      <c r="W322" s="405">
        <v>0</v>
      </c>
      <c r="X322" s="405">
        <f t="shared" si="3401"/>
        <v>0</v>
      </c>
      <c r="Y322" s="405">
        <v>0</v>
      </c>
      <c r="Z322" s="405">
        <f t="shared" si="3429"/>
        <v>0</v>
      </c>
      <c r="AA322" s="1224" t="e">
        <f t="shared" si="3430"/>
        <v>#DIV/0!</v>
      </c>
      <c r="AB322" s="1224" t="e">
        <f t="shared" si="3431"/>
        <v>#DIV/0!</v>
      </c>
      <c r="AC322" s="406" t="e">
        <f t="shared" si="3432"/>
        <v>#DIV/0!</v>
      </c>
      <c r="AD322" s="406" t="e">
        <f t="shared" si="3433"/>
        <v>#DIV/0!</v>
      </c>
      <c r="AE322" s="407" t="e" cm="1">
        <f t="array" ref="AE322">U322/(SUMPRODUCT(--(CHOOSE({1,2,3},T322,V322,W322)&gt;0),CHOOSE({1,2,3},T322,V322,W322))+S322)</f>
        <v>#DIV/0!</v>
      </c>
      <c r="AG322" s="404">
        <f t="shared" si="3402"/>
        <v>43708</v>
      </c>
      <c r="AH322" s="405">
        <f t="shared" si="3490"/>
        <v>0</v>
      </c>
      <c r="AI322" s="405">
        <v>0</v>
      </c>
      <c r="AJ322" s="405">
        <v>0</v>
      </c>
      <c r="AK322" s="405">
        <v>0</v>
      </c>
      <c r="AL322" s="405">
        <v>0</v>
      </c>
      <c r="AM322" s="405">
        <v>0</v>
      </c>
      <c r="AN322" s="405">
        <f t="shared" si="3403"/>
        <v>0</v>
      </c>
      <c r="AO322" s="405">
        <v>0</v>
      </c>
      <c r="AP322" s="405">
        <f t="shared" si="3434"/>
        <v>0</v>
      </c>
      <c r="AQ322" s="1224" t="e">
        <f t="shared" si="3435"/>
        <v>#DIV/0!</v>
      </c>
      <c r="AR322" s="1224" t="e">
        <f t="shared" si="3436"/>
        <v>#DIV/0!</v>
      </c>
      <c r="AS322" s="406" t="e">
        <f t="shared" si="3437"/>
        <v>#DIV/0!</v>
      </c>
      <c r="AT322" s="406" t="e">
        <f t="shared" si="3438"/>
        <v>#DIV/0!</v>
      </c>
      <c r="AU322" s="407" t="e" cm="1">
        <f t="array" ref="AU322">AK322/(SUMPRODUCT(--(CHOOSE({1,2,3},AJ322,AL322,AM322)&gt;0),CHOOSE({1,2,3},AJ322,AL322,AM322))+AI322)</f>
        <v>#DIV/0!</v>
      </c>
      <c r="AW322" s="404">
        <f t="shared" si="3404"/>
        <v>43708</v>
      </c>
      <c r="AX322" s="405">
        <f t="shared" si="3491"/>
        <v>0</v>
      </c>
      <c r="AY322" s="405">
        <v>0</v>
      </c>
      <c r="AZ322" s="405">
        <v>0</v>
      </c>
      <c r="BA322" s="405">
        <v>0</v>
      </c>
      <c r="BB322" s="405">
        <v>0</v>
      </c>
      <c r="BC322" s="405">
        <v>0</v>
      </c>
      <c r="BD322" s="405">
        <f t="shared" si="3405"/>
        <v>0</v>
      </c>
      <c r="BE322" s="405">
        <v>0</v>
      </c>
      <c r="BF322" s="405">
        <f t="shared" si="3439"/>
        <v>0</v>
      </c>
      <c r="BG322" s="1224" t="e">
        <f t="shared" si="3440"/>
        <v>#DIV/0!</v>
      </c>
      <c r="BH322" s="1224" t="e">
        <f t="shared" si="3441"/>
        <v>#DIV/0!</v>
      </c>
      <c r="BI322" s="406" t="e">
        <f t="shared" si="3442"/>
        <v>#DIV/0!</v>
      </c>
      <c r="BJ322" s="406" t="e">
        <f t="shared" si="3443"/>
        <v>#DIV/0!</v>
      </c>
      <c r="BK322" s="407" t="e" cm="1">
        <f t="array" ref="BK322">BA322/(SUMPRODUCT(--(CHOOSE({1,2,3},AZ322,BB322,BC322)&gt;0),CHOOSE({1,2,3},AZ322,BB322,BC322))+AY322)</f>
        <v>#DIV/0!</v>
      </c>
      <c r="BM322" s="404">
        <f t="shared" si="3406"/>
        <v>43708</v>
      </c>
      <c r="BN322" s="405">
        <f t="shared" si="3492"/>
        <v>0</v>
      </c>
      <c r="BO322" s="405">
        <v>0</v>
      </c>
      <c r="BP322" s="405">
        <v>0</v>
      </c>
      <c r="BQ322" s="405">
        <v>0</v>
      </c>
      <c r="BR322" s="405">
        <v>0</v>
      </c>
      <c r="BS322" s="405">
        <v>0</v>
      </c>
      <c r="BT322" s="405">
        <f t="shared" si="3407"/>
        <v>0</v>
      </c>
      <c r="BU322" s="405">
        <v>0</v>
      </c>
      <c r="BV322" s="405">
        <f t="shared" si="3444"/>
        <v>0</v>
      </c>
      <c r="BW322" s="1224" t="e">
        <f t="shared" si="3445"/>
        <v>#DIV/0!</v>
      </c>
      <c r="BX322" s="1224" t="e">
        <f t="shared" si="3446"/>
        <v>#DIV/0!</v>
      </c>
      <c r="BY322" s="406" t="e">
        <f t="shared" si="3447"/>
        <v>#DIV/0!</v>
      </c>
      <c r="BZ322" s="406" t="e">
        <f t="shared" si="3448"/>
        <v>#DIV/0!</v>
      </c>
      <c r="CA322" s="407" t="e" cm="1">
        <f t="array" ref="CA322">BQ322/(SUMPRODUCT(--(CHOOSE({1,2,3},BP322,BR322,BS322)&gt;0),CHOOSE({1,2,3},BP322,BR322,BS322))+BO322)</f>
        <v>#DIV/0!</v>
      </c>
      <c r="CC322" s="404">
        <f t="shared" si="3408"/>
        <v>43708</v>
      </c>
      <c r="CD322" s="405">
        <f t="shared" si="3493"/>
        <v>0</v>
      </c>
      <c r="CE322" s="405">
        <v>0</v>
      </c>
      <c r="CF322" s="405">
        <v>0</v>
      </c>
      <c r="CG322" s="405">
        <v>0</v>
      </c>
      <c r="CH322" s="405">
        <v>0</v>
      </c>
      <c r="CI322" s="405">
        <v>0</v>
      </c>
      <c r="CJ322" s="405">
        <f t="shared" si="3409"/>
        <v>0</v>
      </c>
      <c r="CK322" s="405">
        <v>0</v>
      </c>
      <c r="CL322" s="405">
        <f t="shared" si="3449"/>
        <v>0</v>
      </c>
      <c r="CM322" s="1224" t="e">
        <f t="shared" si="3450"/>
        <v>#DIV/0!</v>
      </c>
      <c r="CN322" s="1224" t="e">
        <f t="shared" si="3451"/>
        <v>#DIV/0!</v>
      </c>
      <c r="CO322" s="406" t="e">
        <f t="shared" si="3452"/>
        <v>#DIV/0!</v>
      </c>
      <c r="CP322" s="406" t="e">
        <f t="shared" si="3453"/>
        <v>#DIV/0!</v>
      </c>
      <c r="CQ322" s="407" t="e" cm="1">
        <f t="array" ref="CQ322">CG322/(SUMPRODUCT(--(CHOOSE({1,2,3},CF322,CH322,CI322)&gt;0),CHOOSE({1,2,3},CF322,CH322,CI322))+CE322)</f>
        <v>#DIV/0!</v>
      </c>
      <c r="CS322" s="404">
        <f t="shared" si="3410"/>
        <v>43708</v>
      </c>
      <c r="CT322" s="405">
        <f t="shared" si="3494"/>
        <v>0</v>
      </c>
      <c r="CU322" s="405">
        <v>0</v>
      </c>
      <c r="CV322" s="405">
        <v>0</v>
      </c>
      <c r="CW322" s="405">
        <v>0</v>
      </c>
      <c r="CX322" s="405">
        <v>0</v>
      </c>
      <c r="CY322" s="405">
        <v>0</v>
      </c>
      <c r="CZ322" s="405">
        <f t="shared" si="3411"/>
        <v>0</v>
      </c>
      <c r="DA322" s="405">
        <v>0</v>
      </c>
      <c r="DB322" s="405">
        <f t="shared" si="3454"/>
        <v>0</v>
      </c>
      <c r="DC322" s="1224" t="e">
        <f t="shared" si="3455"/>
        <v>#DIV/0!</v>
      </c>
      <c r="DD322" s="1224" t="e">
        <f t="shared" si="3456"/>
        <v>#DIV/0!</v>
      </c>
      <c r="DE322" s="406" t="e">
        <f t="shared" si="3457"/>
        <v>#DIV/0!</v>
      </c>
      <c r="DF322" s="406" t="e">
        <f t="shared" si="3458"/>
        <v>#DIV/0!</v>
      </c>
      <c r="DG322" s="407" t="e" cm="1">
        <f t="array" ref="DG322">CW322/(SUMPRODUCT(--(CHOOSE({1,2,3},CV322,CX322,CY322)&gt;0),CHOOSE({1,2,3},CV322,CX322,CY322))+CU322)</f>
        <v>#DIV/0!</v>
      </c>
      <c r="DI322" s="404">
        <f t="shared" si="3412"/>
        <v>43708</v>
      </c>
      <c r="DJ322" s="405">
        <f t="shared" si="3495"/>
        <v>0</v>
      </c>
      <c r="DK322" s="405">
        <v>0</v>
      </c>
      <c r="DL322" s="405">
        <v>0</v>
      </c>
      <c r="DM322" s="405">
        <v>0</v>
      </c>
      <c r="DN322" s="405">
        <v>0</v>
      </c>
      <c r="DO322" s="405">
        <v>0</v>
      </c>
      <c r="DP322" s="405">
        <f t="shared" si="3413"/>
        <v>0</v>
      </c>
      <c r="DQ322" s="405">
        <v>0</v>
      </c>
      <c r="DR322" s="405">
        <f t="shared" si="3459"/>
        <v>0</v>
      </c>
      <c r="DS322" s="1224" t="e">
        <f t="shared" si="3460"/>
        <v>#DIV/0!</v>
      </c>
      <c r="DT322" s="1224" t="e">
        <f t="shared" si="3461"/>
        <v>#DIV/0!</v>
      </c>
      <c r="DU322" s="406" t="e">
        <f t="shared" si="3462"/>
        <v>#DIV/0!</v>
      </c>
      <c r="DV322" s="406" t="e">
        <f t="shared" si="3463"/>
        <v>#DIV/0!</v>
      </c>
      <c r="DW322" s="407" t="e" cm="1">
        <f t="array" ref="DW322">DM322/(SUMPRODUCT(--(CHOOSE({1,2,3},DL322,DN322,DO322)&gt;0),CHOOSE({1,2,3},DL322,DN322,DO322))+DK322)</f>
        <v>#DIV/0!</v>
      </c>
      <c r="DY322" s="404">
        <f t="shared" si="3414"/>
        <v>43708</v>
      </c>
      <c r="DZ322" s="405">
        <f t="shared" si="3496"/>
        <v>0</v>
      </c>
      <c r="EA322" s="405">
        <v>0</v>
      </c>
      <c r="EB322" s="405">
        <v>0</v>
      </c>
      <c r="EC322" s="405">
        <v>0</v>
      </c>
      <c r="ED322" s="405">
        <v>0</v>
      </c>
      <c r="EE322" s="405">
        <v>0</v>
      </c>
      <c r="EF322" s="405">
        <f t="shared" si="3415"/>
        <v>0</v>
      </c>
      <c r="EG322" s="405">
        <v>0</v>
      </c>
      <c r="EH322" s="405">
        <f t="shared" si="3464"/>
        <v>0</v>
      </c>
      <c r="EI322" s="1224" t="e">
        <f t="shared" si="3465"/>
        <v>#DIV/0!</v>
      </c>
      <c r="EJ322" s="1224" t="e">
        <f t="shared" si="3466"/>
        <v>#DIV/0!</v>
      </c>
      <c r="EK322" s="406" t="e">
        <f t="shared" si="3467"/>
        <v>#DIV/0!</v>
      </c>
      <c r="EL322" s="406" t="e">
        <f t="shared" si="3468"/>
        <v>#DIV/0!</v>
      </c>
      <c r="EM322" s="407" t="e" cm="1">
        <f t="array" ref="EM322">EC322/(SUMPRODUCT(--(CHOOSE({1,2,3},EB322,ED322,EE322)&gt;0),CHOOSE({1,2,3},EB322,ED322,EE322))+EA322)</f>
        <v>#DIV/0!</v>
      </c>
      <c r="EO322" s="404">
        <f t="shared" si="3416"/>
        <v>43708</v>
      </c>
      <c r="EP322" s="405">
        <f t="shared" si="3497"/>
        <v>0</v>
      </c>
      <c r="EQ322" s="405">
        <v>0</v>
      </c>
      <c r="ER322" s="405">
        <v>0</v>
      </c>
      <c r="ES322" s="405">
        <v>0</v>
      </c>
      <c r="ET322" s="405">
        <v>0</v>
      </c>
      <c r="EU322" s="405">
        <v>0</v>
      </c>
      <c r="EV322" s="405">
        <f t="shared" si="3417"/>
        <v>0</v>
      </c>
      <c r="EW322" s="405">
        <v>0</v>
      </c>
      <c r="EX322" s="405">
        <f t="shared" si="3469"/>
        <v>0</v>
      </c>
      <c r="EY322" s="1224" t="e">
        <f t="shared" si="3470"/>
        <v>#DIV/0!</v>
      </c>
      <c r="EZ322" s="1224" t="e">
        <f t="shared" si="3471"/>
        <v>#DIV/0!</v>
      </c>
      <c r="FA322" s="406" t="e">
        <f t="shared" si="3472"/>
        <v>#DIV/0!</v>
      </c>
      <c r="FB322" s="406" t="e">
        <f t="shared" si="3473"/>
        <v>#DIV/0!</v>
      </c>
      <c r="FC322" s="407" t="e" cm="1">
        <f t="array" ref="FC322">ES322/(SUMPRODUCT(--(CHOOSE({1,2,3},FH322,FX322,GN322)&gt;0),CHOOSE({1,2,3},FH322,FX322,GN322))+EQ322)</f>
        <v>#DIV/0!</v>
      </c>
      <c r="FE322" s="404">
        <f t="shared" si="3418"/>
        <v>43708</v>
      </c>
      <c r="FF322" s="405">
        <f t="shared" si="3498"/>
        <v>0</v>
      </c>
      <c r="FG322" s="405">
        <v>0</v>
      </c>
      <c r="FH322" s="405">
        <v>0</v>
      </c>
      <c r="FI322" s="405">
        <v>0</v>
      </c>
      <c r="FJ322" s="405">
        <v>0</v>
      </c>
      <c r="FK322" s="405">
        <v>0</v>
      </c>
      <c r="FL322" s="405">
        <f t="shared" si="3419"/>
        <v>0</v>
      </c>
      <c r="FM322" s="405">
        <v>0</v>
      </c>
      <c r="FN322" s="405">
        <f t="shared" si="3474"/>
        <v>0</v>
      </c>
      <c r="FO322" s="1224" t="e">
        <f t="shared" si="3475"/>
        <v>#DIV/0!</v>
      </c>
      <c r="FP322" s="1224" t="e">
        <f t="shared" si="3476"/>
        <v>#DIV/0!</v>
      </c>
      <c r="FQ322" s="406" t="e">
        <f t="shared" si="3477"/>
        <v>#DIV/0!</v>
      </c>
      <c r="FR322" s="406" t="e">
        <f t="shared" si="3478"/>
        <v>#DIV/0!</v>
      </c>
      <c r="FS322" s="407" t="e" cm="1">
        <f t="array" ref="FS322">FI322/(SUMPRODUCT(--(CHOOSE({1,2,3},FH322,FJ322,FK322)&gt;0),CHOOSE({1,2,3},FH322,FJ322,FK322))+FG322)</f>
        <v>#DIV/0!</v>
      </c>
      <c r="FU322" s="404">
        <f t="shared" si="3420"/>
        <v>43708</v>
      </c>
      <c r="FV322" s="405">
        <f t="shared" si="3499"/>
        <v>0</v>
      </c>
      <c r="FW322" s="405">
        <v>0</v>
      </c>
      <c r="FX322" s="405">
        <v>0</v>
      </c>
      <c r="FY322" s="405">
        <v>0</v>
      </c>
      <c r="FZ322" s="405">
        <v>0</v>
      </c>
      <c r="GA322" s="405">
        <v>0</v>
      </c>
      <c r="GB322" s="405">
        <f t="shared" si="3421"/>
        <v>0</v>
      </c>
      <c r="GC322" s="405">
        <v>0</v>
      </c>
      <c r="GD322" s="405">
        <f t="shared" si="3479"/>
        <v>0</v>
      </c>
      <c r="GE322" s="1224" t="e">
        <f t="shared" si="3480"/>
        <v>#DIV/0!</v>
      </c>
      <c r="GF322" s="1224" t="e">
        <f t="shared" si="3481"/>
        <v>#DIV/0!</v>
      </c>
      <c r="GG322" s="406" t="e">
        <f t="shared" si="3482"/>
        <v>#DIV/0!</v>
      </c>
      <c r="GH322" s="406" t="e">
        <f t="shared" si="3483"/>
        <v>#DIV/0!</v>
      </c>
      <c r="GI322" s="407" t="e" cm="1">
        <f t="array" ref="GI322">FY322/(SUMPRODUCT(--(CHOOSE({1,2,3},FX322,FZ322,GA322)&gt;0),CHOOSE({1,2,3},FX322,FZ322,GA322))+FW322)</f>
        <v>#DIV/0!</v>
      </c>
      <c r="GK322" s="404">
        <f t="shared" si="3422"/>
        <v>43708</v>
      </c>
      <c r="GL322" s="405">
        <f t="shared" si="3500"/>
        <v>0</v>
      </c>
      <c r="GM322" s="405">
        <v>0</v>
      </c>
      <c r="GN322" s="405">
        <v>0</v>
      </c>
      <c r="GO322" s="405">
        <v>0</v>
      </c>
      <c r="GP322" s="405">
        <v>0</v>
      </c>
      <c r="GQ322" s="405">
        <v>0</v>
      </c>
      <c r="GR322" s="405">
        <f t="shared" si="3423"/>
        <v>0</v>
      </c>
      <c r="GS322" s="405">
        <v>0</v>
      </c>
      <c r="GT322" s="405">
        <f t="shared" si="3484"/>
        <v>0</v>
      </c>
      <c r="GU322" s="1224" t="e">
        <f t="shared" si="3485"/>
        <v>#DIV/0!</v>
      </c>
      <c r="GV322" s="1224" t="e">
        <f t="shared" si="3486"/>
        <v>#DIV/0!</v>
      </c>
      <c r="GW322" s="406" t="e">
        <f t="shared" si="3487"/>
        <v>#DIV/0!</v>
      </c>
      <c r="GX322" s="406" t="e">
        <f t="shared" si="3488"/>
        <v>#DIV/0!</v>
      </c>
      <c r="GY322" s="407" t="e" cm="1">
        <f t="array" ref="GY322">GO322/(SUMPRODUCT(--(CHOOSE({1,2,3},GN322,GP322,GQ322)&gt;0),CHOOSE({1,2,3},GN322,GP322,GQ322))+GM322)</f>
        <v>#DIV/0!</v>
      </c>
    </row>
    <row r="323" spans="1:207" x14ac:dyDescent="0.2">
      <c r="A323" s="404">
        <f t="shared" si="3391"/>
        <v>43738</v>
      </c>
      <c r="B323" s="405">
        <f t="shared" si="3424"/>
        <v>0</v>
      </c>
      <c r="C323" s="405">
        <f t="shared" si="3392"/>
        <v>0</v>
      </c>
      <c r="D323" s="405">
        <f t="shared" si="3393"/>
        <v>0</v>
      </c>
      <c r="E323" s="405">
        <f t="shared" si="3394"/>
        <v>0</v>
      </c>
      <c r="F323" s="405">
        <f t="shared" si="3395"/>
        <v>0</v>
      </c>
      <c r="G323" s="405">
        <f t="shared" si="3396"/>
        <v>0</v>
      </c>
      <c r="H323" s="405">
        <f t="shared" si="3397"/>
        <v>0</v>
      </c>
      <c r="I323" s="405">
        <f t="shared" si="3398"/>
        <v>0</v>
      </c>
      <c r="J323" s="405">
        <f t="shared" si="3399"/>
        <v>0</v>
      </c>
      <c r="K323" s="1224" t="e">
        <f t="shared" si="3425"/>
        <v>#DIV/0!</v>
      </c>
      <c r="L323" s="1224" t="e">
        <f t="shared" si="3426"/>
        <v>#DIV/0!</v>
      </c>
      <c r="M323" s="406" t="e">
        <f t="shared" si="3427"/>
        <v>#DIV/0!</v>
      </c>
      <c r="N323" s="406" t="e">
        <f>+E323/(+E323+F323+G323)</f>
        <v>#DIV/0!</v>
      </c>
      <c r="O323" s="407" t="e" cm="1">
        <f t="array" ref="O323">E323/(SUMPRODUCT(--(CHOOSE({1,2,3},D323,F323,G323)&gt;0),CHOOSE({1,2,3},D323,F323,G323))+C323)</f>
        <v>#DIV/0!</v>
      </c>
      <c r="Q323" s="404">
        <f t="shared" si="3400"/>
        <v>43738</v>
      </c>
      <c r="R323" s="405">
        <f>+X322</f>
        <v>0</v>
      </c>
      <c r="S323" s="405">
        <v>0</v>
      </c>
      <c r="T323" s="405">
        <v>0</v>
      </c>
      <c r="U323" s="405">
        <v>0</v>
      </c>
      <c r="V323" s="405">
        <v>0</v>
      </c>
      <c r="W323" s="405">
        <v>0</v>
      </c>
      <c r="X323" s="405">
        <f t="shared" si="3401"/>
        <v>0</v>
      </c>
      <c r="Y323" s="405">
        <v>0</v>
      </c>
      <c r="Z323" s="405">
        <f>+X323-Y323</f>
        <v>0</v>
      </c>
      <c r="AA323" s="1224" t="e">
        <f t="shared" si="3430"/>
        <v>#DIV/0!</v>
      </c>
      <c r="AB323" s="1224" t="e">
        <f t="shared" si="3431"/>
        <v>#DIV/0!</v>
      </c>
      <c r="AC323" s="406" t="e">
        <f t="shared" si="3432"/>
        <v>#DIV/0!</v>
      </c>
      <c r="AD323" s="406" t="e">
        <f>+U323/(+U323+V323+W323)</f>
        <v>#DIV/0!</v>
      </c>
      <c r="AE323" s="407" t="e" cm="1">
        <f t="array" ref="AE323">U323/(SUMPRODUCT(--(CHOOSE({1,2,3},T323,V323,W323)&gt;0),CHOOSE({1,2,3},T323,V323,W323))+S323)</f>
        <v>#DIV/0!</v>
      </c>
      <c r="AG323" s="404">
        <f t="shared" si="3402"/>
        <v>43738</v>
      </c>
      <c r="AH323" s="405">
        <f>+AN322</f>
        <v>0</v>
      </c>
      <c r="AI323" s="405">
        <v>0</v>
      </c>
      <c r="AJ323" s="405">
        <v>0</v>
      </c>
      <c r="AK323" s="405">
        <v>0</v>
      </c>
      <c r="AL323" s="405">
        <v>0</v>
      </c>
      <c r="AM323" s="405">
        <v>0</v>
      </c>
      <c r="AN323" s="405">
        <f t="shared" si="3403"/>
        <v>0</v>
      </c>
      <c r="AO323" s="405">
        <v>0</v>
      </c>
      <c r="AP323" s="405">
        <f>+AN323-AO323</f>
        <v>0</v>
      </c>
      <c r="AQ323" s="1224" t="e">
        <f t="shared" si="3435"/>
        <v>#DIV/0!</v>
      </c>
      <c r="AR323" s="1224" t="e">
        <f t="shared" si="3436"/>
        <v>#DIV/0!</v>
      </c>
      <c r="AS323" s="406" t="e">
        <f t="shared" si="3437"/>
        <v>#DIV/0!</v>
      </c>
      <c r="AT323" s="406" t="e">
        <f>+AK323/(+AK323+AL323+AM323)</f>
        <v>#DIV/0!</v>
      </c>
      <c r="AU323" s="407" t="e" cm="1">
        <f t="array" ref="AU323">AK323/(SUMPRODUCT(--(CHOOSE({1,2,3},AJ323,AL323,AM323)&gt;0),CHOOSE({1,2,3},AJ323,AL323,AM323))+AI323)</f>
        <v>#DIV/0!</v>
      </c>
      <c r="AW323" s="404">
        <f t="shared" si="3404"/>
        <v>43738</v>
      </c>
      <c r="AX323" s="405">
        <f>+BD322</f>
        <v>0</v>
      </c>
      <c r="AY323" s="405">
        <v>0</v>
      </c>
      <c r="AZ323" s="405">
        <v>0</v>
      </c>
      <c r="BA323" s="405">
        <v>0</v>
      </c>
      <c r="BB323" s="405">
        <v>0</v>
      </c>
      <c r="BC323" s="405">
        <v>0</v>
      </c>
      <c r="BD323" s="405">
        <f t="shared" si="3405"/>
        <v>0</v>
      </c>
      <c r="BE323" s="405">
        <v>0</v>
      </c>
      <c r="BF323" s="405">
        <f>+BD323-BE323</f>
        <v>0</v>
      </c>
      <c r="BG323" s="1224" t="e">
        <f t="shared" si="3440"/>
        <v>#DIV/0!</v>
      </c>
      <c r="BH323" s="1224" t="e">
        <f t="shared" si="3441"/>
        <v>#DIV/0!</v>
      </c>
      <c r="BI323" s="406" t="e">
        <f t="shared" si="3442"/>
        <v>#DIV/0!</v>
      </c>
      <c r="BJ323" s="406" t="e">
        <f>+BA323/(+BA323+BB323+BC323)</f>
        <v>#DIV/0!</v>
      </c>
      <c r="BK323" s="407" t="e" cm="1">
        <f t="array" ref="BK323">BA323/(SUMPRODUCT(--(CHOOSE({1,2,3},AZ323,BB323,BC323)&gt;0),CHOOSE({1,2,3},AZ323,BB323,BC323))+AY323)</f>
        <v>#DIV/0!</v>
      </c>
      <c r="BM323" s="404">
        <f t="shared" si="3406"/>
        <v>43738</v>
      </c>
      <c r="BN323" s="405">
        <f>+BT322</f>
        <v>0</v>
      </c>
      <c r="BO323" s="405">
        <v>0</v>
      </c>
      <c r="BP323" s="405">
        <v>0</v>
      </c>
      <c r="BQ323" s="405">
        <v>0</v>
      </c>
      <c r="BR323" s="405">
        <v>0</v>
      </c>
      <c r="BS323" s="405">
        <v>0</v>
      </c>
      <c r="BT323" s="405">
        <f t="shared" si="3407"/>
        <v>0</v>
      </c>
      <c r="BU323" s="405">
        <v>0</v>
      </c>
      <c r="BV323" s="405">
        <f>+BT323-BU323</f>
        <v>0</v>
      </c>
      <c r="BW323" s="1224" t="e">
        <f t="shared" si="3445"/>
        <v>#DIV/0!</v>
      </c>
      <c r="BX323" s="1224" t="e">
        <f t="shared" si="3446"/>
        <v>#DIV/0!</v>
      </c>
      <c r="BY323" s="406" t="e">
        <f t="shared" si="3447"/>
        <v>#DIV/0!</v>
      </c>
      <c r="BZ323" s="406" t="e">
        <f>+BQ323/(+BQ323+BR323+BS323)</f>
        <v>#DIV/0!</v>
      </c>
      <c r="CA323" s="407" t="e" cm="1">
        <f t="array" ref="CA323">BQ323/(SUMPRODUCT(--(CHOOSE({1,2,3},BP323,BR323,BS323)&gt;0),CHOOSE({1,2,3},BP323,BR323,BS323))+BO323)</f>
        <v>#DIV/0!</v>
      </c>
      <c r="CC323" s="404">
        <f t="shared" si="3408"/>
        <v>43738</v>
      </c>
      <c r="CD323" s="405">
        <f>+CJ322</f>
        <v>0</v>
      </c>
      <c r="CE323" s="405">
        <v>0</v>
      </c>
      <c r="CF323" s="405">
        <v>0</v>
      </c>
      <c r="CG323" s="405">
        <v>0</v>
      </c>
      <c r="CH323" s="405">
        <v>0</v>
      </c>
      <c r="CI323" s="405">
        <v>0</v>
      </c>
      <c r="CJ323" s="405">
        <f t="shared" si="3409"/>
        <v>0</v>
      </c>
      <c r="CK323" s="405">
        <v>0</v>
      </c>
      <c r="CL323" s="405">
        <f>+CJ323-CK323</f>
        <v>0</v>
      </c>
      <c r="CM323" s="1224" t="e">
        <f t="shared" si="3450"/>
        <v>#DIV/0!</v>
      </c>
      <c r="CN323" s="1224" t="e">
        <f t="shared" si="3451"/>
        <v>#DIV/0!</v>
      </c>
      <c r="CO323" s="406" t="e">
        <f t="shared" si="3452"/>
        <v>#DIV/0!</v>
      </c>
      <c r="CP323" s="406" t="e">
        <f>+CG323/(+CG323+CH323+CI323)</f>
        <v>#DIV/0!</v>
      </c>
      <c r="CQ323" s="407" t="e" cm="1">
        <f t="array" ref="CQ323">CG323/(SUMPRODUCT(--(CHOOSE({1,2,3},CF323,CH323,CI323)&gt;0),CHOOSE({1,2,3},CF323,CH323,CI323))+CE323)</f>
        <v>#DIV/0!</v>
      </c>
      <c r="CS323" s="404">
        <f t="shared" si="3410"/>
        <v>43738</v>
      </c>
      <c r="CT323" s="405">
        <f>+CZ322</f>
        <v>0</v>
      </c>
      <c r="CU323" s="405">
        <v>0</v>
      </c>
      <c r="CV323" s="405">
        <v>0</v>
      </c>
      <c r="CW323" s="405">
        <v>0</v>
      </c>
      <c r="CX323" s="405">
        <v>0</v>
      </c>
      <c r="CY323" s="405">
        <v>0</v>
      </c>
      <c r="CZ323" s="405">
        <f t="shared" si="3411"/>
        <v>0</v>
      </c>
      <c r="DA323" s="405">
        <v>0</v>
      </c>
      <c r="DB323" s="405">
        <f>+CZ323-DA323</f>
        <v>0</v>
      </c>
      <c r="DC323" s="1224" t="e">
        <f t="shared" si="3455"/>
        <v>#DIV/0!</v>
      </c>
      <c r="DD323" s="1224" t="e">
        <f t="shared" si="3456"/>
        <v>#DIV/0!</v>
      </c>
      <c r="DE323" s="406" t="e">
        <f t="shared" si="3457"/>
        <v>#DIV/0!</v>
      </c>
      <c r="DF323" s="406" t="e">
        <f>+CW323/(+CW323+CX323+CY323)</f>
        <v>#DIV/0!</v>
      </c>
      <c r="DG323" s="407" t="e" cm="1">
        <f t="array" ref="DG323">CW323/(SUMPRODUCT(--(CHOOSE({1,2,3},CV323,CX323,CY323)&gt;0),CHOOSE({1,2,3},CV323,CX323,CY323))+CU323)</f>
        <v>#DIV/0!</v>
      </c>
      <c r="DI323" s="404">
        <f t="shared" si="3412"/>
        <v>43738</v>
      </c>
      <c r="DJ323" s="405">
        <f>+DP322</f>
        <v>0</v>
      </c>
      <c r="DK323" s="405">
        <v>0</v>
      </c>
      <c r="DL323" s="405">
        <v>0</v>
      </c>
      <c r="DM323" s="405">
        <v>0</v>
      </c>
      <c r="DN323" s="405">
        <v>0</v>
      </c>
      <c r="DO323" s="405">
        <v>0</v>
      </c>
      <c r="DP323" s="405">
        <f t="shared" si="3413"/>
        <v>0</v>
      </c>
      <c r="DQ323" s="405">
        <v>0</v>
      </c>
      <c r="DR323" s="405">
        <f>+DP323-DQ323</f>
        <v>0</v>
      </c>
      <c r="DS323" s="1224" t="e">
        <f t="shared" si="3460"/>
        <v>#DIV/0!</v>
      </c>
      <c r="DT323" s="1224" t="e">
        <f t="shared" si="3461"/>
        <v>#DIV/0!</v>
      </c>
      <c r="DU323" s="406" t="e">
        <f t="shared" si="3462"/>
        <v>#DIV/0!</v>
      </c>
      <c r="DV323" s="406" t="e">
        <f>+DM323/(+DM323+DN323+DO323)</f>
        <v>#DIV/0!</v>
      </c>
      <c r="DW323" s="407" t="e" cm="1">
        <f t="array" ref="DW323">DM323/(SUMPRODUCT(--(CHOOSE({1,2,3},DL323,DN323,DO323)&gt;0),CHOOSE({1,2,3},DL323,DN323,DO323))+DK323)</f>
        <v>#DIV/0!</v>
      </c>
      <c r="DY323" s="404">
        <f t="shared" si="3414"/>
        <v>43738</v>
      </c>
      <c r="DZ323" s="405">
        <f>+EF322</f>
        <v>0</v>
      </c>
      <c r="EA323" s="405">
        <v>0</v>
      </c>
      <c r="EB323" s="405">
        <v>0</v>
      </c>
      <c r="EC323" s="405">
        <v>0</v>
      </c>
      <c r="ED323" s="405">
        <v>0</v>
      </c>
      <c r="EE323" s="405">
        <v>0</v>
      </c>
      <c r="EF323" s="405">
        <f t="shared" si="3415"/>
        <v>0</v>
      </c>
      <c r="EG323" s="405">
        <v>0</v>
      </c>
      <c r="EH323" s="405">
        <f>+EF323-EG323</f>
        <v>0</v>
      </c>
      <c r="EI323" s="1224" t="e">
        <f t="shared" si="3465"/>
        <v>#DIV/0!</v>
      </c>
      <c r="EJ323" s="1224" t="e">
        <f t="shared" si="3466"/>
        <v>#DIV/0!</v>
      </c>
      <c r="EK323" s="406" t="e">
        <f t="shared" si="3467"/>
        <v>#DIV/0!</v>
      </c>
      <c r="EL323" s="406" t="e">
        <f>+EC323/(+EC323+ED323+EE323)</f>
        <v>#DIV/0!</v>
      </c>
      <c r="EM323" s="407" t="e" cm="1">
        <f t="array" ref="EM323">EC323/(SUMPRODUCT(--(CHOOSE({1,2,3},EB323,ED323,EE323)&gt;0),CHOOSE({1,2,3},EB323,ED323,EE323))+EA323)</f>
        <v>#DIV/0!</v>
      </c>
      <c r="EO323" s="404">
        <f t="shared" si="3416"/>
        <v>43738</v>
      </c>
      <c r="EP323" s="405">
        <f>+EV322</f>
        <v>0</v>
      </c>
      <c r="EQ323" s="405">
        <v>0</v>
      </c>
      <c r="ER323" s="405">
        <v>0</v>
      </c>
      <c r="ES323" s="405">
        <v>0</v>
      </c>
      <c r="ET323" s="405">
        <v>0</v>
      </c>
      <c r="EU323" s="405">
        <v>0</v>
      </c>
      <c r="EV323" s="405">
        <f t="shared" si="3417"/>
        <v>0</v>
      </c>
      <c r="EW323" s="405">
        <v>0</v>
      </c>
      <c r="EX323" s="405">
        <f>+EV323-EW323</f>
        <v>0</v>
      </c>
      <c r="EY323" s="1224" t="e">
        <f t="shared" si="3470"/>
        <v>#DIV/0!</v>
      </c>
      <c r="EZ323" s="1224" t="e">
        <f t="shared" si="3471"/>
        <v>#DIV/0!</v>
      </c>
      <c r="FA323" s="406" t="e">
        <f t="shared" si="3472"/>
        <v>#DIV/0!</v>
      </c>
      <c r="FB323" s="406" t="e">
        <f>+ES323/(+ES323+ET323+EU323)</f>
        <v>#DIV/0!</v>
      </c>
      <c r="FC323" s="407" t="e" cm="1">
        <f t="array" ref="FC323">ES323/(SUMPRODUCT(--(CHOOSE({1,2,3},FH323,FX323,GN323)&gt;0),CHOOSE({1,2,3},FH323,FX323,GN323))+EQ323)</f>
        <v>#DIV/0!</v>
      </c>
      <c r="FE323" s="404">
        <f t="shared" si="3418"/>
        <v>43738</v>
      </c>
      <c r="FF323" s="405">
        <f>+FL322</f>
        <v>0</v>
      </c>
      <c r="FG323" s="405">
        <v>0</v>
      </c>
      <c r="FH323" s="405">
        <v>0</v>
      </c>
      <c r="FI323" s="405">
        <v>0</v>
      </c>
      <c r="FJ323" s="405">
        <v>0</v>
      </c>
      <c r="FK323" s="405">
        <v>0</v>
      </c>
      <c r="FL323" s="405">
        <f t="shared" si="3419"/>
        <v>0</v>
      </c>
      <c r="FM323" s="405">
        <v>0</v>
      </c>
      <c r="FN323" s="405">
        <f>+FL323-FM323</f>
        <v>0</v>
      </c>
      <c r="FO323" s="1224" t="e">
        <f t="shared" si="3475"/>
        <v>#DIV/0!</v>
      </c>
      <c r="FP323" s="1224" t="e">
        <f t="shared" si="3476"/>
        <v>#DIV/0!</v>
      </c>
      <c r="FQ323" s="406" t="e">
        <f t="shared" si="3477"/>
        <v>#DIV/0!</v>
      </c>
      <c r="FR323" s="406" t="e">
        <f>+FI323/(+FI323+FJ323+FK323)</f>
        <v>#DIV/0!</v>
      </c>
      <c r="FS323" s="407" t="e" cm="1">
        <f t="array" ref="FS323">FI323/(SUMPRODUCT(--(CHOOSE({1,2,3},FH323,FJ323,FK323)&gt;0),CHOOSE({1,2,3},FH323,FJ323,FK323))+FG323)</f>
        <v>#DIV/0!</v>
      </c>
      <c r="FU323" s="404">
        <f t="shared" si="3420"/>
        <v>43738</v>
      </c>
      <c r="FV323" s="405">
        <f>+GB322</f>
        <v>0</v>
      </c>
      <c r="FW323" s="405">
        <v>0</v>
      </c>
      <c r="FX323" s="405">
        <v>0</v>
      </c>
      <c r="FY323" s="405">
        <v>0</v>
      </c>
      <c r="FZ323" s="405">
        <v>0</v>
      </c>
      <c r="GA323" s="405">
        <v>0</v>
      </c>
      <c r="GB323" s="405">
        <f t="shared" si="3421"/>
        <v>0</v>
      </c>
      <c r="GC323" s="405">
        <v>0</v>
      </c>
      <c r="GD323" s="405">
        <f>+GB323-GC323</f>
        <v>0</v>
      </c>
      <c r="GE323" s="1224" t="e">
        <f t="shared" si="3480"/>
        <v>#DIV/0!</v>
      </c>
      <c r="GF323" s="1224" t="e">
        <f t="shared" si="3481"/>
        <v>#DIV/0!</v>
      </c>
      <c r="GG323" s="406" t="e">
        <f t="shared" si="3482"/>
        <v>#DIV/0!</v>
      </c>
      <c r="GH323" s="406" t="e">
        <f>+FY323/(+FY323+FZ323+GA323)</f>
        <v>#DIV/0!</v>
      </c>
      <c r="GI323" s="407" t="e" cm="1">
        <f t="array" ref="GI323">FY323/(SUMPRODUCT(--(CHOOSE({1,2,3},FX323,FZ323,GA323)&gt;0),CHOOSE({1,2,3},FX323,FZ323,GA323))+FW323)</f>
        <v>#DIV/0!</v>
      </c>
      <c r="GK323" s="404">
        <f t="shared" si="3422"/>
        <v>43738</v>
      </c>
      <c r="GL323" s="405">
        <f>+GR322</f>
        <v>0</v>
      </c>
      <c r="GM323" s="405">
        <v>0</v>
      </c>
      <c r="GN323" s="405">
        <v>0</v>
      </c>
      <c r="GO323" s="405">
        <v>0</v>
      </c>
      <c r="GP323" s="405">
        <v>0</v>
      </c>
      <c r="GQ323" s="405">
        <v>0</v>
      </c>
      <c r="GR323" s="405">
        <f t="shared" si="3423"/>
        <v>0</v>
      </c>
      <c r="GS323" s="405">
        <v>0</v>
      </c>
      <c r="GT323" s="405">
        <f>+GR323-GS323</f>
        <v>0</v>
      </c>
      <c r="GU323" s="1224" t="e">
        <f t="shared" si="3485"/>
        <v>#DIV/0!</v>
      </c>
      <c r="GV323" s="1224" t="e">
        <f t="shared" si="3486"/>
        <v>#DIV/0!</v>
      </c>
      <c r="GW323" s="406" t="e">
        <f t="shared" si="3487"/>
        <v>#DIV/0!</v>
      </c>
      <c r="GX323" s="406" t="e">
        <f>+GO323/(+GO323+GP323+GQ323)</f>
        <v>#DIV/0!</v>
      </c>
      <c r="GY323" s="407" t="e" cm="1">
        <f t="array" ref="GY323">GO323/(SUMPRODUCT(--(CHOOSE({1,2,3},GN323,GP323,GQ323)&gt;0),CHOOSE({1,2,3},GN323,GP323,GQ323))+GM323)</f>
        <v>#DIV/0!</v>
      </c>
    </row>
    <row r="324" spans="1:207" x14ac:dyDescent="0.2">
      <c r="A324" s="404">
        <f t="shared" si="3391"/>
        <v>43769</v>
      </c>
      <c r="B324" s="405">
        <f t="shared" si="3424"/>
        <v>0</v>
      </c>
      <c r="C324" s="405">
        <f t="shared" si="3392"/>
        <v>0</v>
      </c>
      <c r="D324" s="405">
        <f t="shared" si="3393"/>
        <v>0</v>
      </c>
      <c r="E324" s="405">
        <f t="shared" si="3394"/>
        <v>0</v>
      </c>
      <c r="F324" s="405">
        <f t="shared" si="3395"/>
        <v>0</v>
      </c>
      <c r="G324" s="405">
        <f t="shared" si="3396"/>
        <v>0</v>
      </c>
      <c r="H324" s="405">
        <f t="shared" si="3397"/>
        <v>0</v>
      </c>
      <c r="I324" s="405">
        <f t="shared" si="3398"/>
        <v>0</v>
      </c>
      <c r="J324" s="405">
        <f t="shared" si="3399"/>
        <v>0</v>
      </c>
      <c r="K324" s="1224" t="e">
        <f t="shared" si="3425"/>
        <v>#DIV/0!</v>
      </c>
      <c r="L324" s="1224" t="e">
        <f t="shared" si="3426"/>
        <v>#DIV/0!</v>
      </c>
      <c r="M324" s="406" t="e">
        <f t="shared" si="3427"/>
        <v>#DIV/0!</v>
      </c>
      <c r="N324" s="406" t="e">
        <f t="shared" ref="N324:N334" si="3501">+E324/(+E324+F324+G324)</f>
        <v>#DIV/0!</v>
      </c>
      <c r="O324" s="407" t="e" cm="1">
        <f t="array" ref="O324">E324/(SUMPRODUCT(--(CHOOSE({1,2,3},D324,F324,G324)&gt;0),CHOOSE({1,2,3},D324,F324,G324))+C324)</f>
        <v>#DIV/0!</v>
      </c>
      <c r="Q324" s="404">
        <f t="shared" si="3400"/>
        <v>43769</v>
      </c>
      <c r="R324" s="405">
        <f t="shared" ref="R324:R335" si="3502">+X323</f>
        <v>0</v>
      </c>
      <c r="S324" s="405">
        <v>0</v>
      </c>
      <c r="T324" s="405">
        <v>0</v>
      </c>
      <c r="U324" s="405">
        <v>0</v>
      </c>
      <c r="V324" s="405">
        <v>0</v>
      </c>
      <c r="W324" s="405">
        <v>0</v>
      </c>
      <c r="X324" s="405">
        <f t="shared" si="3401"/>
        <v>0</v>
      </c>
      <c r="Y324" s="405">
        <v>0</v>
      </c>
      <c r="Z324" s="405">
        <f t="shared" ref="Z324:Z335" si="3503">+X324-Y324</f>
        <v>0</v>
      </c>
      <c r="AA324" s="1224" t="e">
        <f t="shared" si="3430"/>
        <v>#DIV/0!</v>
      </c>
      <c r="AB324" s="1224" t="e">
        <f t="shared" si="3431"/>
        <v>#DIV/0!</v>
      </c>
      <c r="AC324" s="406" t="e">
        <f t="shared" si="3432"/>
        <v>#DIV/0!</v>
      </c>
      <c r="AD324" s="406" t="e">
        <f t="shared" ref="AD324:AD334" si="3504">+U324/(+U324+V324+W324)</f>
        <v>#DIV/0!</v>
      </c>
      <c r="AE324" s="407" t="e" cm="1">
        <f t="array" ref="AE324">U324/(SUMPRODUCT(--(CHOOSE({1,2,3},T324,V324,W324)&gt;0),CHOOSE({1,2,3},T324,V324,W324))+S324)</f>
        <v>#DIV/0!</v>
      </c>
      <c r="AG324" s="404">
        <f t="shared" si="3402"/>
        <v>43769</v>
      </c>
      <c r="AH324" s="405">
        <f t="shared" ref="AH324:AH335" si="3505">+AN323</f>
        <v>0</v>
      </c>
      <c r="AI324" s="405">
        <v>0</v>
      </c>
      <c r="AJ324" s="405">
        <v>0</v>
      </c>
      <c r="AK324" s="405">
        <v>0</v>
      </c>
      <c r="AL324" s="405">
        <v>0</v>
      </c>
      <c r="AM324" s="405">
        <v>0</v>
      </c>
      <c r="AN324" s="405">
        <f t="shared" si="3403"/>
        <v>0</v>
      </c>
      <c r="AO324" s="405">
        <v>0</v>
      </c>
      <c r="AP324" s="405">
        <f t="shared" ref="AP324:AP335" si="3506">+AN324-AO324</f>
        <v>0</v>
      </c>
      <c r="AQ324" s="1224" t="e">
        <f t="shared" si="3435"/>
        <v>#DIV/0!</v>
      </c>
      <c r="AR324" s="1224" t="e">
        <f t="shared" si="3436"/>
        <v>#DIV/0!</v>
      </c>
      <c r="AS324" s="406" t="e">
        <f t="shared" si="3437"/>
        <v>#DIV/0!</v>
      </c>
      <c r="AT324" s="406" t="e">
        <f t="shared" ref="AT324:AT334" si="3507">+AK324/(+AK324+AL324+AM324)</f>
        <v>#DIV/0!</v>
      </c>
      <c r="AU324" s="407" t="e" cm="1">
        <f t="array" ref="AU324">AK324/(SUMPRODUCT(--(CHOOSE({1,2,3},AJ324,AL324,AM324)&gt;0),CHOOSE({1,2,3},AJ324,AL324,AM324))+AI324)</f>
        <v>#DIV/0!</v>
      </c>
      <c r="AW324" s="404">
        <f t="shared" si="3404"/>
        <v>43769</v>
      </c>
      <c r="AX324" s="405">
        <f t="shared" ref="AX324:AX335" si="3508">+BD323</f>
        <v>0</v>
      </c>
      <c r="AY324" s="405">
        <v>0</v>
      </c>
      <c r="AZ324" s="405">
        <v>0</v>
      </c>
      <c r="BA324" s="405">
        <v>0</v>
      </c>
      <c r="BB324" s="405">
        <v>0</v>
      </c>
      <c r="BC324" s="405">
        <v>0</v>
      </c>
      <c r="BD324" s="405">
        <f t="shared" si="3405"/>
        <v>0</v>
      </c>
      <c r="BE324" s="405">
        <v>0</v>
      </c>
      <c r="BF324" s="405">
        <f t="shared" ref="BF324:BF335" si="3509">+BD324-BE324</f>
        <v>0</v>
      </c>
      <c r="BG324" s="1224" t="e">
        <f t="shared" si="3440"/>
        <v>#DIV/0!</v>
      </c>
      <c r="BH324" s="1224" t="e">
        <f t="shared" si="3441"/>
        <v>#DIV/0!</v>
      </c>
      <c r="BI324" s="406" t="e">
        <f t="shared" si="3442"/>
        <v>#DIV/0!</v>
      </c>
      <c r="BJ324" s="406" t="e">
        <f t="shared" ref="BJ324:BJ334" si="3510">+BA324/(+BA324+BB324+BC324)</f>
        <v>#DIV/0!</v>
      </c>
      <c r="BK324" s="407" t="e" cm="1">
        <f t="array" ref="BK324">BA324/(SUMPRODUCT(--(CHOOSE({1,2,3},AZ324,BB324,BC324)&gt;0),CHOOSE({1,2,3},AZ324,BB324,BC324))+AY324)</f>
        <v>#DIV/0!</v>
      </c>
      <c r="BM324" s="404">
        <f t="shared" si="3406"/>
        <v>43769</v>
      </c>
      <c r="BN324" s="405">
        <f t="shared" ref="BN324:BN335" si="3511">+BT323</f>
        <v>0</v>
      </c>
      <c r="BO324" s="405">
        <v>0</v>
      </c>
      <c r="BP324" s="405">
        <v>0</v>
      </c>
      <c r="BQ324" s="405">
        <v>0</v>
      </c>
      <c r="BR324" s="405">
        <v>0</v>
      </c>
      <c r="BS324" s="405">
        <v>0</v>
      </c>
      <c r="BT324" s="405">
        <f t="shared" si="3407"/>
        <v>0</v>
      </c>
      <c r="BU324" s="405">
        <v>0</v>
      </c>
      <c r="BV324" s="405">
        <f t="shared" ref="BV324:BV335" si="3512">+BT324-BU324</f>
        <v>0</v>
      </c>
      <c r="BW324" s="1224" t="e">
        <f t="shared" si="3445"/>
        <v>#DIV/0!</v>
      </c>
      <c r="BX324" s="1224" t="e">
        <f t="shared" si="3446"/>
        <v>#DIV/0!</v>
      </c>
      <c r="BY324" s="406" t="e">
        <f t="shared" si="3447"/>
        <v>#DIV/0!</v>
      </c>
      <c r="BZ324" s="406" t="e">
        <f t="shared" ref="BZ324:BZ334" si="3513">+BQ324/(+BQ324+BR324+BS324)</f>
        <v>#DIV/0!</v>
      </c>
      <c r="CA324" s="407" t="e" cm="1">
        <f t="array" ref="CA324">BQ324/(SUMPRODUCT(--(CHOOSE({1,2,3},BP324,BR324,BS324)&gt;0),CHOOSE({1,2,3},BP324,BR324,BS324))+BO324)</f>
        <v>#DIV/0!</v>
      </c>
      <c r="CC324" s="404">
        <f t="shared" si="3408"/>
        <v>43769</v>
      </c>
      <c r="CD324" s="405">
        <f t="shared" ref="CD324:CD335" si="3514">+CJ323</f>
        <v>0</v>
      </c>
      <c r="CE324" s="405">
        <v>0</v>
      </c>
      <c r="CF324" s="405">
        <v>0</v>
      </c>
      <c r="CG324" s="405">
        <v>0</v>
      </c>
      <c r="CH324" s="405">
        <v>0</v>
      </c>
      <c r="CI324" s="405">
        <v>0</v>
      </c>
      <c r="CJ324" s="405">
        <f t="shared" si="3409"/>
        <v>0</v>
      </c>
      <c r="CK324" s="405">
        <v>0</v>
      </c>
      <c r="CL324" s="405">
        <f t="shared" ref="CL324:CL335" si="3515">+CJ324-CK324</f>
        <v>0</v>
      </c>
      <c r="CM324" s="1224" t="e">
        <f t="shared" si="3450"/>
        <v>#DIV/0!</v>
      </c>
      <c r="CN324" s="1224" t="e">
        <f t="shared" si="3451"/>
        <v>#DIV/0!</v>
      </c>
      <c r="CO324" s="406" t="e">
        <f t="shared" si="3452"/>
        <v>#DIV/0!</v>
      </c>
      <c r="CP324" s="406" t="e">
        <f t="shared" ref="CP324:CP334" si="3516">+CG324/(+CG324+CH324+CI324)</f>
        <v>#DIV/0!</v>
      </c>
      <c r="CQ324" s="407" t="e" cm="1">
        <f t="array" ref="CQ324">CG324/(SUMPRODUCT(--(CHOOSE({1,2,3},CF324,CH324,CI324)&gt;0),CHOOSE({1,2,3},CF324,CH324,CI324))+CE324)</f>
        <v>#DIV/0!</v>
      </c>
      <c r="CS324" s="404">
        <f t="shared" si="3410"/>
        <v>43769</v>
      </c>
      <c r="CT324" s="405">
        <f t="shared" ref="CT324:CT335" si="3517">+CZ323</f>
        <v>0</v>
      </c>
      <c r="CU324" s="405">
        <v>0</v>
      </c>
      <c r="CV324" s="405">
        <v>0</v>
      </c>
      <c r="CW324" s="405">
        <v>0</v>
      </c>
      <c r="CX324" s="405">
        <v>0</v>
      </c>
      <c r="CY324" s="405">
        <v>0</v>
      </c>
      <c r="CZ324" s="405">
        <f t="shared" si="3411"/>
        <v>0</v>
      </c>
      <c r="DA324" s="405">
        <v>0</v>
      </c>
      <c r="DB324" s="405">
        <f t="shared" ref="DB324:DB335" si="3518">+CZ324-DA324</f>
        <v>0</v>
      </c>
      <c r="DC324" s="1224" t="e">
        <f t="shared" si="3455"/>
        <v>#DIV/0!</v>
      </c>
      <c r="DD324" s="1224" t="e">
        <f t="shared" si="3456"/>
        <v>#DIV/0!</v>
      </c>
      <c r="DE324" s="406" t="e">
        <f t="shared" si="3457"/>
        <v>#DIV/0!</v>
      </c>
      <c r="DF324" s="406" t="e">
        <f t="shared" ref="DF324:DF334" si="3519">+CW324/(+CW324+CX324+CY324)</f>
        <v>#DIV/0!</v>
      </c>
      <c r="DG324" s="407" t="e" cm="1">
        <f t="array" ref="DG324">CW324/(SUMPRODUCT(--(CHOOSE({1,2,3},CV324,CX324,CY324)&gt;0),CHOOSE({1,2,3},CV324,CX324,CY324))+CU324)</f>
        <v>#DIV/0!</v>
      </c>
      <c r="DI324" s="404">
        <f t="shared" si="3412"/>
        <v>43769</v>
      </c>
      <c r="DJ324" s="405">
        <f t="shared" ref="DJ324:DJ335" si="3520">+DP323</f>
        <v>0</v>
      </c>
      <c r="DK324" s="405">
        <v>0</v>
      </c>
      <c r="DL324" s="405">
        <v>0</v>
      </c>
      <c r="DM324" s="405">
        <v>0</v>
      </c>
      <c r="DN324" s="405">
        <v>0</v>
      </c>
      <c r="DO324" s="405">
        <v>0</v>
      </c>
      <c r="DP324" s="405">
        <f t="shared" si="3413"/>
        <v>0</v>
      </c>
      <c r="DQ324" s="405">
        <v>0</v>
      </c>
      <c r="DR324" s="405">
        <f t="shared" ref="DR324:DR335" si="3521">+DP324-DQ324</f>
        <v>0</v>
      </c>
      <c r="DS324" s="1224" t="e">
        <f t="shared" si="3460"/>
        <v>#DIV/0!</v>
      </c>
      <c r="DT324" s="1224" t="e">
        <f t="shared" si="3461"/>
        <v>#DIV/0!</v>
      </c>
      <c r="DU324" s="406" t="e">
        <f t="shared" si="3462"/>
        <v>#DIV/0!</v>
      </c>
      <c r="DV324" s="406" t="e">
        <f t="shared" ref="DV324:DV334" si="3522">+DM324/(+DM324+DN324+DO324)</f>
        <v>#DIV/0!</v>
      </c>
      <c r="DW324" s="407" t="e" cm="1">
        <f t="array" ref="DW324">DM324/(SUMPRODUCT(--(CHOOSE({1,2,3},DL324,DN324,DO324)&gt;0),CHOOSE({1,2,3},DL324,DN324,DO324))+DK324)</f>
        <v>#DIV/0!</v>
      </c>
      <c r="DY324" s="404">
        <f t="shared" si="3414"/>
        <v>43769</v>
      </c>
      <c r="DZ324" s="405">
        <f t="shared" ref="DZ324:DZ335" si="3523">+EF323</f>
        <v>0</v>
      </c>
      <c r="EA324" s="405">
        <v>0</v>
      </c>
      <c r="EB324" s="405">
        <v>0</v>
      </c>
      <c r="EC324" s="405">
        <v>0</v>
      </c>
      <c r="ED324" s="405">
        <v>0</v>
      </c>
      <c r="EE324" s="405">
        <v>0</v>
      </c>
      <c r="EF324" s="405">
        <f t="shared" si="3415"/>
        <v>0</v>
      </c>
      <c r="EG324" s="405">
        <v>0</v>
      </c>
      <c r="EH324" s="405">
        <f t="shared" ref="EH324:EH335" si="3524">+EF324-EG324</f>
        <v>0</v>
      </c>
      <c r="EI324" s="1224" t="e">
        <f t="shared" si="3465"/>
        <v>#DIV/0!</v>
      </c>
      <c r="EJ324" s="1224" t="e">
        <f t="shared" si="3466"/>
        <v>#DIV/0!</v>
      </c>
      <c r="EK324" s="406" t="e">
        <f t="shared" si="3467"/>
        <v>#DIV/0!</v>
      </c>
      <c r="EL324" s="406" t="e">
        <f t="shared" ref="EL324:EL334" si="3525">+EC324/(+EC324+ED324+EE324)</f>
        <v>#DIV/0!</v>
      </c>
      <c r="EM324" s="407" t="e" cm="1">
        <f t="array" ref="EM324">EC324/(SUMPRODUCT(--(CHOOSE({1,2,3},EB324,ED324,EE324)&gt;0),CHOOSE({1,2,3},EB324,ED324,EE324))+EA324)</f>
        <v>#DIV/0!</v>
      </c>
      <c r="EO324" s="404">
        <f t="shared" si="3416"/>
        <v>43769</v>
      </c>
      <c r="EP324" s="405">
        <f t="shared" ref="EP324:EP335" si="3526">+EV323</f>
        <v>0</v>
      </c>
      <c r="EQ324" s="405">
        <v>0</v>
      </c>
      <c r="ER324" s="405">
        <v>0</v>
      </c>
      <c r="ES324" s="405">
        <v>0</v>
      </c>
      <c r="ET324" s="405">
        <v>0</v>
      </c>
      <c r="EU324" s="405">
        <v>0</v>
      </c>
      <c r="EV324" s="405">
        <f t="shared" si="3417"/>
        <v>0</v>
      </c>
      <c r="EW324" s="405">
        <v>0</v>
      </c>
      <c r="EX324" s="405">
        <f t="shared" ref="EX324:EX335" si="3527">+EV324-EW324</f>
        <v>0</v>
      </c>
      <c r="EY324" s="1224" t="e">
        <f t="shared" si="3470"/>
        <v>#DIV/0!</v>
      </c>
      <c r="EZ324" s="1224" t="e">
        <f t="shared" si="3471"/>
        <v>#DIV/0!</v>
      </c>
      <c r="FA324" s="406" t="e">
        <f t="shared" si="3472"/>
        <v>#DIV/0!</v>
      </c>
      <c r="FB324" s="406" t="e">
        <f t="shared" ref="FB324:FB334" si="3528">+ES324/(+ES324+ET324+EU324)</f>
        <v>#DIV/0!</v>
      </c>
      <c r="FC324" s="407" t="e" cm="1">
        <f t="array" ref="FC324">ES324/(SUMPRODUCT(--(CHOOSE({1,2,3},FH324,FX324,GN324)&gt;0),CHOOSE({1,2,3},FH324,FX324,GN324))+EQ324)</f>
        <v>#DIV/0!</v>
      </c>
      <c r="FE324" s="404">
        <f t="shared" si="3418"/>
        <v>43769</v>
      </c>
      <c r="FF324" s="405">
        <f t="shared" ref="FF324:FF335" si="3529">+FL323</f>
        <v>0</v>
      </c>
      <c r="FG324" s="405">
        <v>0</v>
      </c>
      <c r="FH324" s="405">
        <v>0</v>
      </c>
      <c r="FI324" s="405">
        <v>0</v>
      </c>
      <c r="FJ324" s="405">
        <v>0</v>
      </c>
      <c r="FK324" s="405">
        <v>0</v>
      </c>
      <c r="FL324" s="405">
        <f t="shared" si="3419"/>
        <v>0</v>
      </c>
      <c r="FM324" s="405">
        <v>0</v>
      </c>
      <c r="FN324" s="405">
        <f t="shared" ref="FN324:FN335" si="3530">+FL324-FM324</f>
        <v>0</v>
      </c>
      <c r="FO324" s="1224" t="e">
        <f t="shared" si="3475"/>
        <v>#DIV/0!</v>
      </c>
      <c r="FP324" s="1224" t="e">
        <f t="shared" si="3476"/>
        <v>#DIV/0!</v>
      </c>
      <c r="FQ324" s="406" t="e">
        <f t="shared" si="3477"/>
        <v>#DIV/0!</v>
      </c>
      <c r="FR324" s="406" t="e">
        <f t="shared" ref="FR324:FR334" si="3531">+FI324/(+FI324+FJ324+FK324)</f>
        <v>#DIV/0!</v>
      </c>
      <c r="FS324" s="407" t="e" cm="1">
        <f t="array" ref="FS324">FI324/(SUMPRODUCT(--(CHOOSE({1,2,3},FH324,FJ324,FK324)&gt;0),CHOOSE({1,2,3},FH324,FJ324,FK324))+FG324)</f>
        <v>#DIV/0!</v>
      </c>
      <c r="FU324" s="404">
        <f t="shared" si="3420"/>
        <v>43769</v>
      </c>
      <c r="FV324" s="405">
        <f t="shared" ref="FV324:FV335" si="3532">+GB323</f>
        <v>0</v>
      </c>
      <c r="FW324" s="405">
        <v>0</v>
      </c>
      <c r="FX324" s="405">
        <v>0</v>
      </c>
      <c r="FY324" s="405">
        <v>0</v>
      </c>
      <c r="FZ324" s="405">
        <v>0</v>
      </c>
      <c r="GA324" s="405">
        <v>0</v>
      </c>
      <c r="GB324" s="405">
        <f t="shared" si="3421"/>
        <v>0</v>
      </c>
      <c r="GC324" s="405">
        <v>0</v>
      </c>
      <c r="GD324" s="405">
        <f t="shared" ref="GD324:GD335" si="3533">+GB324-GC324</f>
        <v>0</v>
      </c>
      <c r="GE324" s="1224" t="e">
        <f t="shared" si="3480"/>
        <v>#DIV/0!</v>
      </c>
      <c r="GF324" s="1224" t="e">
        <f t="shared" si="3481"/>
        <v>#DIV/0!</v>
      </c>
      <c r="GG324" s="406" t="e">
        <f t="shared" si="3482"/>
        <v>#DIV/0!</v>
      </c>
      <c r="GH324" s="406" t="e">
        <f t="shared" ref="GH324:GH334" si="3534">+FY324/(+FY324+FZ324+GA324)</f>
        <v>#DIV/0!</v>
      </c>
      <c r="GI324" s="407" t="e" cm="1">
        <f t="array" ref="GI324">FY324/(SUMPRODUCT(--(CHOOSE({1,2,3},FX324,FZ324,GA324)&gt;0),CHOOSE({1,2,3},FX324,FZ324,GA324))+FW324)</f>
        <v>#DIV/0!</v>
      </c>
      <c r="GK324" s="404">
        <f t="shared" si="3422"/>
        <v>43769</v>
      </c>
      <c r="GL324" s="405">
        <f t="shared" ref="GL324:GL335" si="3535">+GR323</f>
        <v>0</v>
      </c>
      <c r="GM324" s="405">
        <v>0</v>
      </c>
      <c r="GN324" s="405">
        <v>0</v>
      </c>
      <c r="GO324" s="405">
        <v>0</v>
      </c>
      <c r="GP324" s="405">
        <v>0</v>
      </c>
      <c r="GQ324" s="405">
        <v>0</v>
      </c>
      <c r="GR324" s="405">
        <f t="shared" si="3423"/>
        <v>0</v>
      </c>
      <c r="GS324" s="405">
        <v>0</v>
      </c>
      <c r="GT324" s="405">
        <f t="shared" ref="GT324:GT335" si="3536">+GR324-GS324</f>
        <v>0</v>
      </c>
      <c r="GU324" s="1224" t="e">
        <f t="shared" si="3485"/>
        <v>#DIV/0!</v>
      </c>
      <c r="GV324" s="1224" t="e">
        <f t="shared" si="3486"/>
        <v>#DIV/0!</v>
      </c>
      <c r="GW324" s="406" t="e">
        <f t="shared" si="3487"/>
        <v>#DIV/0!</v>
      </c>
      <c r="GX324" s="406" t="e">
        <f t="shared" ref="GX324:GX334" si="3537">+GO324/(+GO324+GP324+GQ324)</f>
        <v>#DIV/0!</v>
      </c>
      <c r="GY324" s="407" t="e" cm="1">
        <f t="array" ref="GY324">GO324/(SUMPRODUCT(--(CHOOSE({1,2,3},GN324,GP324,GQ324)&gt;0),CHOOSE({1,2,3},GN324,GP324,GQ324))+GM324)</f>
        <v>#DIV/0!</v>
      </c>
    </row>
    <row r="325" spans="1:207" x14ac:dyDescent="0.2">
      <c r="A325" s="404">
        <f t="shared" si="3391"/>
        <v>43799</v>
      </c>
      <c r="B325" s="405">
        <f t="shared" si="3424"/>
        <v>0</v>
      </c>
      <c r="C325" s="405">
        <f t="shared" si="3392"/>
        <v>0</v>
      </c>
      <c r="D325" s="405">
        <f t="shared" si="3393"/>
        <v>0</v>
      </c>
      <c r="E325" s="405">
        <f t="shared" si="3394"/>
        <v>0</v>
      </c>
      <c r="F325" s="405">
        <f t="shared" si="3395"/>
        <v>0</v>
      </c>
      <c r="G325" s="405">
        <f t="shared" si="3396"/>
        <v>0</v>
      </c>
      <c r="H325" s="405">
        <f t="shared" si="3397"/>
        <v>0</v>
      </c>
      <c r="I325" s="405">
        <f t="shared" si="3398"/>
        <v>0</v>
      </c>
      <c r="J325" s="405">
        <f t="shared" si="3399"/>
        <v>0</v>
      </c>
      <c r="K325" s="1224" t="e">
        <f t="shared" si="3425"/>
        <v>#DIV/0!</v>
      </c>
      <c r="L325" s="1224" t="e">
        <f t="shared" si="3426"/>
        <v>#DIV/0!</v>
      </c>
      <c r="M325" s="406" t="e">
        <f t="shared" si="3427"/>
        <v>#DIV/0!</v>
      </c>
      <c r="N325" s="406" t="e">
        <f t="shared" si="3501"/>
        <v>#DIV/0!</v>
      </c>
      <c r="O325" s="407" t="e" cm="1">
        <f t="array" ref="O325">E325/(SUMPRODUCT(--(CHOOSE({1,2,3},D325,F325,G325)&gt;0),CHOOSE({1,2,3},D325,F325,G325))+C325)</f>
        <v>#DIV/0!</v>
      </c>
      <c r="Q325" s="404">
        <f t="shared" si="3400"/>
        <v>43799</v>
      </c>
      <c r="R325" s="405">
        <f t="shared" si="3502"/>
        <v>0</v>
      </c>
      <c r="S325" s="405">
        <v>0</v>
      </c>
      <c r="T325" s="405">
        <v>0</v>
      </c>
      <c r="U325" s="405">
        <v>0</v>
      </c>
      <c r="V325" s="405">
        <v>0</v>
      </c>
      <c r="W325" s="405">
        <v>0</v>
      </c>
      <c r="X325" s="405">
        <f t="shared" si="3401"/>
        <v>0</v>
      </c>
      <c r="Y325" s="405">
        <v>0</v>
      </c>
      <c r="Z325" s="405">
        <f t="shared" si="3503"/>
        <v>0</v>
      </c>
      <c r="AA325" s="1224" t="e">
        <f t="shared" si="3430"/>
        <v>#DIV/0!</v>
      </c>
      <c r="AB325" s="1224" t="e">
        <f t="shared" si="3431"/>
        <v>#DIV/0!</v>
      </c>
      <c r="AC325" s="406" t="e">
        <f t="shared" si="3432"/>
        <v>#DIV/0!</v>
      </c>
      <c r="AD325" s="406" t="e">
        <f t="shared" si="3504"/>
        <v>#DIV/0!</v>
      </c>
      <c r="AE325" s="407" t="e" cm="1">
        <f t="array" ref="AE325">U325/(SUMPRODUCT(--(CHOOSE({1,2,3},T325,V325,W325)&gt;0),CHOOSE({1,2,3},T325,V325,W325))+S325)</f>
        <v>#DIV/0!</v>
      </c>
      <c r="AG325" s="404">
        <f t="shared" si="3402"/>
        <v>43799</v>
      </c>
      <c r="AH325" s="405">
        <f t="shared" si="3505"/>
        <v>0</v>
      </c>
      <c r="AI325" s="405">
        <v>0</v>
      </c>
      <c r="AJ325" s="405">
        <v>0</v>
      </c>
      <c r="AK325" s="405">
        <v>0</v>
      </c>
      <c r="AL325" s="405">
        <v>0</v>
      </c>
      <c r="AM325" s="405">
        <v>0</v>
      </c>
      <c r="AN325" s="405">
        <f t="shared" si="3403"/>
        <v>0</v>
      </c>
      <c r="AO325" s="405">
        <v>0</v>
      </c>
      <c r="AP325" s="405">
        <f t="shared" si="3506"/>
        <v>0</v>
      </c>
      <c r="AQ325" s="1224" t="e">
        <f t="shared" si="3435"/>
        <v>#DIV/0!</v>
      </c>
      <c r="AR325" s="1224" t="e">
        <f t="shared" si="3436"/>
        <v>#DIV/0!</v>
      </c>
      <c r="AS325" s="406" t="e">
        <f t="shared" si="3437"/>
        <v>#DIV/0!</v>
      </c>
      <c r="AT325" s="406" t="e">
        <f t="shared" si="3507"/>
        <v>#DIV/0!</v>
      </c>
      <c r="AU325" s="407" t="e" cm="1">
        <f t="array" ref="AU325">AK325/(SUMPRODUCT(--(CHOOSE({1,2,3},AJ325,AL325,AM325)&gt;0),CHOOSE({1,2,3},AJ325,AL325,AM325))+AI325)</f>
        <v>#DIV/0!</v>
      </c>
      <c r="AW325" s="404">
        <f t="shared" si="3404"/>
        <v>43799</v>
      </c>
      <c r="AX325" s="405">
        <f t="shared" si="3508"/>
        <v>0</v>
      </c>
      <c r="AY325" s="405">
        <v>0</v>
      </c>
      <c r="AZ325" s="405">
        <v>0</v>
      </c>
      <c r="BA325" s="405">
        <v>0</v>
      </c>
      <c r="BB325" s="405">
        <v>0</v>
      </c>
      <c r="BC325" s="405">
        <v>0</v>
      </c>
      <c r="BD325" s="405">
        <f t="shared" si="3405"/>
        <v>0</v>
      </c>
      <c r="BE325" s="405">
        <v>0</v>
      </c>
      <c r="BF325" s="405">
        <f t="shared" si="3509"/>
        <v>0</v>
      </c>
      <c r="BG325" s="1224" t="e">
        <f t="shared" si="3440"/>
        <v>#DIV/0!</v>
      </c>
      <c r="BH325" s="1224" t="e">
        <f t="shared" si="3441"/>
        <v>#DIV/0!</v>
      </c>
      <c r="BI325" s="406" t="e">
        <f t="shared" si="3442"/>
        <v>#DIV/0!</v>
      </c>
      <c r="BJ325" s="406" t="e">
        <f t="shared" si="3510"/>
        <v>#DIV/0!</v>
      </c>
      <c r="BK325" s="407" t="e" cm="1">
        <f t="array" ref="BK325">BA325/(SUMPRODUCT(--(CHOOSE({1,2,3},AZ325,BB325,BC325)&gt;0),CHOOSE({1,2,3},AZ325,BB325,BC325))+AY325)</f>
        <v>#DIV/0!</v>
      </c>
      <c r="BM325" s="404">
        <f t="shared" si="3406"/>
        <v>43799</v>
      </c>
      <c r="BN325" s="405">
        <f t="shared" si="3511"/>
        <v>0</v>
      </c>
      <c r="BO325" s="405">
        <v>0</v>
      </c>
      <c r="BP325" s="405">
        <v>0</v>
      </c>
      <c r="BQ325" s="405">
        <v>0</v>
      </c>
      <c r="BR325" s="405">
        <v>0</v>
      </c>
      <c r="BS325" s="405">
        <v>0</v>
      </c>
      <c r="BT325" s="405">
        <f t="shared" si="3407"/>
        <v>0</v>
      </c>
      <c r="BU325" s="405">
        <v>0</v>
      </c>
      <c r="BV325" s="405">
        <f t="shared" si="3512"/>
        <v>0</v>
      </c>
      <c r="BW325" s="1224" t="e">
        <f t="shared" si="3445"/>
        <v>#DIV/0!</v>
      </c>
      <c r="BX325" s="1224" t="e">
        <f t="shared" si="3446"/>
        <v>#DIV/0!</v>
      </c>
      <c r="BY325" s="406" t="e">
        <f t="shared" si="3447"/>
        <v>#DIV/0!</v>
      </c>
      <c r="BZ325" s="406" t="e">
        <f t="shared" si="3513"/>
        <v>#DIV/0!</v>
      </c>
      <c r="CA325" s="407" t="e" cm="1">
        <f t="array" ref="CA325">BQ325/(SUMPRODUCT(--(CHOOSE({1,2,3},BP325,BR325,BS325)&gt;0),CHOOSE({1,2,3},BP325,BR325,BS325))+BO325)</f>
        <v>#DIV/0!</v>
      </c>
      <c r="CC325" s="404">
        <f t="shared" si="3408"/>
        <v>43799</v>
      </c>
      <c r="CD325" s="405">
        <f t="shared" si="3514"/>
        <v>0</v>
      </c>
      <c r="CE325" s="405">
        <v>0</v>
      </c>
      <c r="CF325" s="405">
        <v>0</v>
      </c>
      <c r="CG325" s="405">
        <v>0</v>
      </c>
      <c r="CH325" s="405">
        <v>0</v>
      </c>
      <c r="CI325" s="405">
        <v>0</v>
      </c>
      <c r="CJ325" s="405">
        <f t="shared" si="3409"/>
        <v>0</v>
      </c>
      <c r="CK325" s="405">
        <v>0</v>
      </c>
      <c r="CL325" s="405">
        <f t="shared" si="3515"/>
        <v>0</v>
      </c>
      <c r="CM325" s="1224" t="e">
        <f t="shared" si="3450"/>
        <v>#DIV/0!</v>
      </c>
      <c r="CN325" s="1224" t="e">
        <f t="shared" si="3451"/>
        <v>#DIV/0!</v>
      </c>
      <c r="CO325" s="406" t="e">
        <f t="shared" si="3452"/>
        <v>#DIV/0!</v>
      </c>
      <c r="CP325" s="406" t="e">
        <f t="shared" si="3516"/>
        <v>#DIV/0!</v>
      </c>
      <c r="CQ325" s="407" t="e" cm="1">
        <f t="array" ref="CQ325">CG325/(SUMPRODUCT(--(CHOOSE({1,2,3},CF325,CH325,CI325)&gt;0),CHOOSE({1,2,3},CF325,CH325,CI325))+CE325)</f>
        <v>#DIV/0!</v>
      </c>
      <c r="CS325" s="404">
        <f t="shared" si="3410"/>
        <v>43799</v>
      </c>
      <c r="CT325" s="405">
        <f t="shared" si="3517"/>
        <v>0</v>
      </c>
      <c r="CU325" s="405">
        <v>0</v>
      </c>
      <c r="CV325" s="405">
        <v>0</v>
      </c>
      <c r="CW325" s="405">
        <v>0</v>
      </c>
      <c r="CX325" s="405">
        <v>0</v>
      </c>
      <c r="CY325" s="405">
        <v>0</v>
      </c>
      <c r="CZ325" s="405">
        <f t="shared" si="3411"/>
        <v>0</v>
      </c>
      <c r="DA325" s="405">
        <v>0</v>
      </c>
      <c r="DB325" s="405">
        <f t="shared" si="3518"/>
        <v>0</v>
      </c>
      <c r="DC325" s="1224" t="e">
        <f t="shared" si="3455"/>
        <v>#DIV/0!</v>
      </c>
      <c r="DD325" s="1224" t="e">
        <f t="shared" si="3456"/>
        <v>#DIV/0!</v>
      </c>
      <c r="DE325" s="406" t="e">
        <f t="shared" si="3457"/>
        <v>#DIV/0!</v>
      </c>
      <c r="DF325" s="406" t="e">
        <f t="shared" si="3519"/>
        <v>#DIV/0!</v>
      </c>
      <c r="DG325" s="407" t="e" cm="1">
        <f t="array" ref="DG325">CW325/(SUMPRODUCT(--(CHOOSE({1,2,3},CV325,CX325,CY325)&gt;0),CHOOSE({1,2,3},CV325,CX325,CY325))+CU325)</f>
        <v>#DIV/0!</v>
      </c>
      <c r="DI325" s="404">
        <f t="shared" si="3412"/>
        <v>43799</v>
      </c>
      <c r="DJ325" s="405">
        <f t="shared" si="3520"/>
        <v>0</v>
      </c>
      <c r="DK325" s="405">
        <v>0</v>
      </c>
      <c r="DL325" s="405">
        <v>0</v>
      </c>
      <c r="DM325" s="405">
        <v>0</v>
      </c>
      <c r="DN325" s="405">
        <v>0</v>
      </c>
      <c r="DO325" s="405">
        <v>0</v>
      </c>
      <c r="DP325" s="405">
        <f t="shared" si="3413"/>
        <v>0</v>
      </c>
      <c r="DQ325" s="405">
        <v>0</v>
      </c>
      <c r="DR325" s="405">
        <f t="shared" si="3521"/>
        <v>0</v>
      </c>
      <c r="DS325" s="1224" t="e">
        <f t="shared" si="3460"/>
        <v>#DIV/0!</v>
      </c>
      <c r="DT325" s="1224" t="e">
        <f t="shared" si="3461"/>
        <v>#DIV/0!</v>
      </c>
      <c r="DU325" s="406" t="e">
        <f t="shared" si="3462"/>
        <v>#DIV/0!</v>
      </c>
      <c r="DV325" s="406" t="e">
        <f t="shared" si="3522"/>
        <v>#DIV/0!</v>
      </c>
      <c r="DW325" s="407" t="e" cm="1">
        <f t="array" ref="DW325">DM325/(SUMPRODUCT(--(CHOOSE({1,2,3},DL325,DN325,DO325)&gt;0),CHOOSE({1,2,3},DL325,DN325,DO325))+DK325)</f>
        <v>#DIV/0!</v>
      </c>
      <c r="DY325" s="404">
        <f t="shared" si="3414"/>
        <v>43799</v>
      </c>
      <c r="DZ325" s="405">
        <f t="shared" si="3523"/>
        <v>0</v>
      </c>
      <c r="EA325" s="405">
        <v>0</v>
      </c>
      <c r="EB325" s="405">
        <v>0</v>
      </c>
      <c r="EC325" s="405">
        <v>0</v>
      </c>
      <c r="ED325" s="405">
        <v>0</v>
      </c>
      <c r="EE325" s="405">
        <v>0</v>
      </c>
      <c r="EF325" s="405">
        <f t="shared" si="3415"/>
        <v>0</v>
      </c>
      <c r="EG325" s="405">
        <v>0</v>
      </c>
      <c r="EH325" s="405">
        <f t="shared" si="3524"/>
        <v>0</v>
      </c>
      <c r="EI325" s="1224" t="e">
        <f t="shared" si="3465"/>
        <v>#DIV/0!</v>
      </c>
      <c r="EJ325" s="1224" t="e">
        <f t="shared" si="3466"/>
        <v>#DIV/0!</v>
      </c>
      <c r="EK325" s="406" t="e">
        <f t="shared" si="3467"/>
        <v>#DIV/0!</v>
      </c>
      <c r="EL325" s="406" t="e">
        <f t="shared" si="3525"/>
        <v>#DIV/0!</v>
      </c>
      <c r="EM325" s="407" t="e" cm="1">
        <f t="array" ref="EM325">EC325/(SUMPRODUCT(--(CHOOSE({1,2,3},EB325,ED325,EE325)&gt;0),CHOOSE({1,2,3},EB325,ED325,EE325))+EA325)</f>
        <v>#DIV/0!</v>
      </c>
      <c r="EO325" s="404">
        <f t="shared" si="3416"/>
        <v>43799</v>
      </c>
      <c r="EP325" s="405">
        <f t="shared" si="3526"/>
        <v>0</v>
      </c>
      <c r="EQ325" s="405">
        <v>0</v>
      </c>
      <c r="ER325" s="405">
        <v>0</v>
      </c>
      <c r="ES325" s="405">
        <v>0</v>
      </c>
      <c r="ET325" s="405">
        <v>0</v>
      </c>
      <c r="EU325" s="405">
        <v>0</v>
      </c>
      <c r="EV325" s="405">
        <f t="shared" si="3417"/>
        <v>0</v>
      </c>
      <c r="EW325" s="405">
        <v>0</v>
      </c>
      <c r="EX325" s="405">
        <f t="shared" si="3527"/>
        <v>0</v>
      </c>
      <c r="EY325" s="1224" t="e">
        <f t="shared" si="3470"/>
        <v>#DIV/0!</v>
      </c>
      <c r="EZ325" s="1224" t="e">
        <f t="shared" si="3471"/>
        <v>#DIV/0!</v>
      </c>
      <c r="FA325" s="406" t="e">
        <f t="shared" si="3472"/>
        <v>#DIV/0!</v>
      </c>
      <c r="FB325" s="406" t="e">
        <f t="shared" si="3528"/>
        <v>#DIV/0!</v>
      </c>
      <c r="FC325" s="407" t="e" cm="1">
        <f t="array" ref="FC325">ES325/(SUMPRODUCT(--(CHOOSE({1,2,3},FH325,FX325,GN325)&gt;0),CHOOSE({1,2,3},FH325,FX325,GN325))+EQ325)</f>
        <v>#DIV/0!</v>
      </c>
      <c r="FE325" s="404">
        <f t="shared" si="3418"/>
        <v>43799</v>
      </c>
      <c r="FF325" s="405">
        <f t="shared" si="3529"/>
        <v>0</v>
      </c>
      <c r="FG325" s="405">
        <v>0</v>
      </c>
      <c r="FH325" s="405">
        <v>0</v>
      </c>
      <c r="FI325" s="405">
        <v>0</v>
      </c>
      <c r="FJ325" s="405">
        <v>0</v>
      </c>
      <c r="FK325" s="405">
        <v>0</v>
      </c>
      <c r="FL325" s="405">
        <f t="shared" si="3419"/>
        <v>0</v>
      </c>
      <c r="FM325" s="405">
        <v>0</v>
      </c>
      <c r="FN325" s="405">
        <f t="shared" si="3530"/>
        <v>0</v>
      </c>
      <c r="FO325" s="1224" t="e">
        <f t="shared" si="3475"/>
        <v>#DIV/0!</v>
      </c>
      <c r="FP325" s="1224" t="e">
        <f t="shared" si="3476"/>
        <v>#DIV/0!</v>
      </c>
      <c r="FQ325" s="406" t="e">
        <f t="shared" si="3477"/>
        <v>#DIV/0!</v>
      </c>
      <c r="FR325" s="406" t="e">
        <f t="shared" si="3531"/>
        <v>#DIV/0!</v>
      </c>
      <c r="FS325" s="407" t="e" cm="1">
        <f t="array" ref="FS325">FI325/(SUMPRODUCT(--(CHOOSE({1,2,3},FH325,FJ325,FK325)&gt;0),CHOOSE({1,2,3},FH325,FJ325,FK325))+FG325)</f>
        <v>#DIV/0!</v>
      </c>
      <c r="FU325" s="404">
        <f t="shared" si="3420"/>
        <v>43799</v>
      </c>
      <c r="FV325" s="405">
        <f t="shared" si="3532"/>
        <v>0</v>
      </c>
      <c r="FW325" s="405">
        <v>0</v>
      </c>
      <c r="FX325" s="405">
        <v>0</v>
      </c>
      <c r="FY325" s="405">
        <v>0</v>
      </c>
      <c r="FZ325" s="405">
        <v>0</v>
      </c>
      <c r="GA325" s="405">
        <v>0</v>
      </c>
      <c r="GB325" s="405">
        <f t="shared" si="3421"/>
        <v>0</v>
      </c>
      <c r="GC325" s="405">
        <v>0</v>
      </c>
      <c r="GD325" s="405">
        <f t="shared" si="3533"/>
        <v>0</v>
      </c>
      <c r="GE325" s="1224" t="e">
        <f t="shared" si="3480"/>
        <v>#DIV/0!</v>
      </c>
      <c r="GF325" s="1224" t="e">
        <f t="shared" si="3481"/>
        <v>#DIV/0!</v>
      </c>
      <c r="GG325" s="406" t="e">
        <f t="shared" si="3482"/>
        <v>#DIV/0!</v>
      </c>
      <c r="GH325" s="406" t="e">
        <f t="shared" si="3534"/>
        <v>#DIV/0!</v>
      </c>
      <c r="GI325" s="407" t="e" cm="1">
        <f t="array" ref="GI325">FY325/(SUMPRODUCT(--(CHOOSE({1,2,3},FX325,FZ325,GA325)&gt;0),CHOOSE({1,2,3},FX325,FZ325,GA325))+FW325)</f>
        <v>#DIV/0!</v>
      </c>
      <c r="GK325" s="404">
        <f t="shared" si="3422"/>
        <v>43799</v>
      </c>
      <c r="GL325" s="405">
        <f t="shared" si="3535"/>
        <v>0</v>
      </c>
      <c r="GM325" s="405">
        <v>0</v>
      </c>
      <c r="GN325" s="405">
        <v>0</v>
      </c>
      <c r="GO325" s="405">
        <v>0</v>
      </c>
      <c r="GP325" s="405">
        <v>0</v>
      </c>
      <c r="GQ325" s="405">
        <v>0</v>
      </c>
      <c r="GR325" s="405">
        <f t="shared" si="3423"/>
        <v>0</v>
      </c>
      <c r="GS325" s="405">
        <v>0</v>
      </c>
      <c r="GT325" s="405">
        <f t="shared" si="3536"/>
        <v>0</v>
      </c>
      <c r="GU325" s="1224" t="e">
        <f t="shared" si="3485"/>
        <v>#DIV/0!</v>
      </c>
      <c r="GV325" s="1224" t="e">
        <f t="shared" si="3486"/>
        <v>#DIV/0!</v>
      </c>
      <c r="GW325" s="406" t="e">
        <f t="shared" si="3487"/>
        <v>#DIV/0!</v>
      </c>
      <c r="GX325" s="406" t="e">
        <f t="shared" si="3537"/>
        <v>#DIV/0!</v>
      </c>
      <c r="GY325" s="407" t="e" cm="1">
        <f t="array" ref="GY325">GO325/(SUMPRODUCT(--(CHOOSE({1,2,3},GN325,GP325,GQ325)&gt;0),CHOOSE({1,2,3},GN325,GP325,GQ325))+GM325)</f>
        <v>#DIV/0!</v>
      </c>
    </row>
    <row r="326" spans="1:207" x14ac:dyDescent="0.2">
      <c r="A326" s="404">
        <f t="shared" si="3391"/>
        <v>43830</v>
      </c>
      <c r="B326" s="405">
        <f t="shared" si="3424"/>
        <v>0</v>
      </c>
      <c r="C326" s="405">
        <f t="shared" si="3392"/>
        <v>0</v>
      </c>
      <c r="D326" s="405">
        <f t="shared" si="3393"/>
        <v>0</v>
      </c>
      <c r="E326" s="405">
        <f t="shared" si="3394"/>
        <v>0</v>
      </c>
      <c r="F326" s="405">
        <f t="shared" si="3395"/>
        <v>0</v>
      </c>
      <c r="G326" s="405">
        <f t="shared" si="3396"/>
        <v>0</v>
      </c>
      <c r="H326" s="405">
        <f t="shared" si="3397"/>
        <v>0</v>
      </c>
      <c r="I326" s="405">
        <f t="shared" si="3398"/>
        <v>0</v>
      </c>
      <c r="J326" s="405">
        <f t="shared" si="3399"/>
        <v>0</v>
      </c>
      <c r="K326" s="1224" t="e">
        <f t="shared" si="3425"/>
        <v>#DIV/0!</v>
      </c>
      <c r="L326" s="1224" t="e">
        <f t="shared" si="3426"/>
        <v>#DIV/0!</v>
      </c>
      <c r="M326" s="406" t="e">
        <f t="shared" si="3427"/>
        <v>#DIV/0!</v>
      </c>
      <c r="N326" s="406" t="e">
        <f t="shared" si="3501"/>
        <v>#DIV/0!</v>
      </c>
      <c r="O326" s="407" t="e" cm="1">
        <f t="array" ref="O326">E326/(SUMPRODUCT(--(CHOOSE({1,2,3},D326,F326,G326)&gt;0),CHOOSE({1,2,3},D326,F326,G326))+C326)</f>
        <v>#DIV/0!</v>
      </c>
      <c r="Q326" s="404">
        <f t="shared" si="3400"/>
        <v>43830</v>
      </c>
      <c r="R326" s="405">
        <f t="shared" si="3502"/>
        <v>0</v>
      </c>
      <c r="S326" s="405">
        <v>0</v>
      </c>
      <c r="T326" s="405">
        <v>0</v>
      </c>
      <c r="U326" s="405">
        <v>0</v>
      </c>
      <c r="V326" s="405">
        <v>0</v>
      </c>
      <c r="W326" s="405">
        <v>0</v>
      </c>
      <c r="X326" s="405">
        <f t="shared" si="3401"/>
        <v>0</v>
      </c>
      <c r="Y326" s="405">
        <v>0</v>
      </c>
      <c r="Z326" s="405">
        <f t="shared" si="3503"/>
        <v>0</v>
      </c>
      <c r="AA326" s="1224" t="e">
        <f t="shared" si="3430"/>
        <v>#DIV/0!</v>
      </c>
      <c r="AB326" s="1224" t="e">
        <f t="shared" si="3431"/>
        <v>#DIV/0!</v>
      </c>
      <c r="AC326" s="406" t="e">
        <f t="shared" si="3432"/>
        <v>#DIV/0!</v>
      </c>
      <c r="AD326" s="406" t="e">
        <f t="shared" si="3504"/>
        <v>#DIV/0!</v>
      </c>
      <c r="AE326" s="407" t="e" cm="1">
        <f t="array" ref="AE326">U326/(SUMPRODUCT(--(CHOOSE({1,2,3},T326,V326,W326)&gt;0),CHOOSE({1,2,3},T326,V326,W326))+S326)</f>
        <v>#DIV/0!</v>
      </c>
      <c r="AG326" s="404">
        <f t="shared" si="3402"/>
        <v>43830</v>
      </c>
      <c r="AH326" s="405">
        <f t="shared" si="3505"/>
        <v>0</v>
      </c>
      <c r="AI326" s="405">
        <v>0</v>
      </c>
      <c r="AJ326" s="405">
        <v>0</v>
      </c>
      <c r="AK326" s="405">
        <v>0</v>
      </c>
      <c r="AL326" s="405">
        <v>0</v>
      </c>
      <c r="AM326" s="405">
        <v>0</v>
      </c>
      <c r="AN326" s="405">
        <f t="shared" si="3403"/>
        <v>0</v>
      </c>
      <c r="AO326" s="405">
        <v>0</v>
      </c>
      <c r="AP326" s="405">
        <f t="shared" si="3506"/>
        <v>0</v>
      </c>
      <c r="AQ326" s="1224" t="e">
        <f t="shared" si="3435"/>
        <v>#DIV/0!</v>
      </c>
      <c r="AR326" s="1224" t="e">
        <f t="shared" si="3436"/>
        <v>#DIV/0!</v>
      </c>
      <c r="AS326" s="406" t="e">
        <f t="shared" si="3437"/>
        <v>#DIV/0!</v>
      </c>
      <c r="AT326" s="406" t="e">
        <f t="shared" si="3507"/>
        <v>#DIV/0!</v>
      </c>
      <c r="AU326" s="407" t="e" cm="1">
        <f t="array" ref="AU326">AK326/(SUMPRODUCT(--(CHOOSE({1,2,3},AJ326,AL326,AM326)&gt;0),CHOOSE({1,2,3},AJ326,AL326,AM326))+AI326)</f>
        <v>#DIV/0!</v>
      </c>
      <c r="AW326" s="404">
        <f t="shared" si="3404"/>
        <v>43830</v>
      </c>
      <c r="AX326" s="405">
        <f t="shared" si="3508"/>
        <v>0</v>
      </c>
      <c r="AY326" s="405">
        <v>0</v>
      </c>
      <c r="AZ326" s="405">
        <v>0</v>
      </c>
      <c r="BA326" s="405">
        <v>0</v>
      </c>
      <c r="BB326" s="405">
        <v>0</v>
      </c>
      <c r="BC326" s="405">
        <v>0</v>
      </c>
      <c r="BD326" s="405">
        <f t="shared" si="3405"/>
        <v>0</v>
      </c>
      <c r="BE326" s="405">
        <v>0</v>
      </c>
      <c r="BF326" s="405">
        <f t="shared" si="3509"/>
        <v>0</v>
      </c>
      <c r="BG326" s="1224" t="e">
        <f t="shared" si="3440"/>
        <v>#DIV/0!</v>
      </c>
      <c r="BH326" s="1224" t="e">
        <f t="shared" si="3441"/>
        <v>#DIV/0!</v>
      </c>
      <c r="BI326" s="406" t="e">
        <f t="shared" si="3442"/>
        <v>#DIV/0!</v>
      </c>
      <c r="BJ326" s="406" t="e">
        <f t="shared" si="3510"/>
        <v>#DIV/0!</v>
      </c>
      <c r="BK326" s="407" t="e" cm="1">
        <f t="array" ref="BK326">BA326/(SUMPRODUCT(--(CHOOSE({1,2,3},AZ326,BB326,BC326)&gt;0),CHOOSE({1,2,3},AZ326,BB326,BC326))+AY326)</f>
        <v>#DIV/0!</v>
      </c>
      <c r="BM326" s="404">
        <f t="shared" si="3406"/>
        <v>43830</v>
      </c>
      <c r="BN326" s="405">
        <f t="shared" si="3511"/>
        <v>0</v>
      </c>
      <c r="BO326" s="405">
        <v>0</v>
      </c>
      <c r="BP326" s="405">
        <v>0</v>
      </c>
      <c r="BQ326" s="405">
        <v>0</v>
      </c>
      <c r="BR326" s="405">
        <v>0</v>
      </c>
      <c r="BS326" s="405">
        <v>0</v>
      </c>
      <c r="BT326" s="405">
        <f t="shared" si="3407"/>
        <v>0</v>
      </c>
      <c r="BU326" s="405">
        <v>0</v>
      </c>
      <c r="BV326" s="405">
        <f t="shared" si="3512"/>
        <v>0</v>
      </c>
      <c r="BW326" s="1224" t="e">
        <f t="shared" si="3445"/>
        <v>#DIV/0!</v>
      </c>
      <c r="BX326" s="1224" t="e">
        <f t="shared" si="3446"/>
        <v>#DIV/0!</v>
      </c>
      <c r="BY326" s="406" t="e">
        <f t="shared" si="3447"/>
        <v>#DIV/0!</v>
      </c>
      <c r="BZ326" s="406" t="e">
        <f t="shared" si="3513"/>
        <v>#DIV/0!</v>
      </c>
      <c r="CA326" s="407" t="e" cm="1">
        <f t="array" ref="CA326">BQ326/(SUMPRODUCT(--(CHOOSE({1,2,3},BP326,BR326,BS326)&gt;0),CHOOSE({1,2,3},BP326,BR326,BS326))+BO326)</f>
        <v>#DIV/0!</v>
      </c>
      <c r="CC326" s="404">
        <f t="shared" si="3408"/>
        <v>43830</v>
      </c>
      <c r="CD326" s="405">
        <f t="shared" si="3514"/>
        <v>0</v>
      </c>
      <c r="CE326" s="405">
        <v>0</v>
      </c>
      <c r="CF326" s="405">
        <v>0</v>
      </c>
      <c r="CG326" s="405">
        <v>0</v>
      </c>
      <c r="CH326" s="405">
        <v>0</v>
      </c>
      <c r="CI326" s="405">
        <v>0</v>
      </c>
      <c r="CJ326" s="405">
        <f t="shared" si="3409"/>
        <v>0</v>
      </c>
      <c r="CK326" s="405">
        <v>0</v>
      </c>
      <c r="CL326" s="405">
        <f t="shared" si="3515"/>
        <v>0</v>
      </c>
      <c r="CM326" s="1224" t="e">
        <f t="shared" si="3450"/>
        <v>#DIV/0!</v>
      </c>
      <c r="CN326" s="1224" t="e">
        <f t="shared" si="3451"/>
        <v>#DIV/0!</v>
      </c>
      <c r="CO326" s="406" t="e">
        <f t="shared" si="3452"/>
        <v>#DIV/0!</v>
      </c>
      <c r="CP326" s="406" t="e">
        <f t="shared" si="3516"/>
        <v>#DIV/0!</v>
      </c>
      <c r="CQ326" s="407" t="e" cm="1">
        <f t="array" ref="CQ326">CG326/(SUMPRODUCT(--(CHOOSE({1,2,3},CF326,CH326,CI326)&gt;0),CHOOSE({1,2,3},CF326,CH326,CI326))+CE326)</f>
        <v>#DIV/0!</v>
      </c>
      <c r="CS326" s="404">
        <f t="shared" si="3410"/>
        <v>43830</v>
      </c>
      <c r="CT326" s="405">
        <f t="shared" si="3517"/>
        <v>0</v>
      </c>
      <c r="CU326" s="405">
        <v>0</v>
      </c>
      <c r="CV326" s="405">
        <v>0</v>
      </c>
      <c r="CW326" s="405">
        <v>0</v>
      </c>
      <c r="CX326" s="405">
        <v>0</v>
      </c>
      <c r="CY326" s="405">
        <v>0</v>
      </c>
      <c r="CZ326" s="405">
        <f t="shared" si="3411"/>
        <v>0</v>
      </c>
      <c r="DA326" s="405">
        <v>0</v>
      </c>
      <c r="DB326" s="405">
        <f t="shared" si="3518"/>
        <v>0</v>
      </c>
      <c r="DC326" s="1224" t="e">
        <f t="shared" si="3455"/>
        <v>#DIV/0!</v>
      </c>
      <c r="DD326" s="1224" t="e">
        <f t="shared" si="3456"/>
        <v>#DIV/0!</v>
      </c>
      <c r="DE326" s="406" t="e">
        <f t="shared" si="3457"/>
        <v>#DIV/0!</v>
      </c>
      <c r="DF326" s="406" t="e">
        <f t="shared" si="3519"/>
        <v>#DIV/0!</v>
      </c>
      <c r="DG326" s="407" t="e" cm="1">
        <f t="array" ref="DG326">CW326/(SUMPRODUCT(--(CHOOSE({1,2,3},CV326,CX326,CY326)&gt;0),CHOOSE({1,2,3},CV326,CX326,CY326))+CU326)</f>
        <v>#DIV/0!</v>
      </c>
      <c r="DI326" s="404">
        <f t="shared" si="3412"/>
        <v>43830</v>
      </c>
      <c r="DJ326" s="405">
        <f t="shared" si="3520"/>
        <v>0</v>
      </c>
      <c r="DK326" s="405">
        <v>0</v>
      </c>
      <c r="DL326" s="405">
        <v>0</v>
      </c>
      <c r="DM326" s="405">
        <v>0</v>
      </c>
      <c r="DN326" s="405">
        <v>0</v>
      </c>
      <c r="DO326" s="405">
        <v>0</v>
      </c>
      <c r="DP326" s="405">
        <f t="shared" si="3413"/>
        <v>0</v>
      </c>
      <c r="DQ326" s="405">
        <v>0</v>
      </c>
      <c r="DR326" s="405">
        <f t="shared" si="3521"/>
        <v>0</v>
      </c>
      <c r="DS326" s="1224" t="e">
        <f t="shared" si="3460"/>
        <v>#DIV/0!</v>
      </c>
      <c r="DT326" s="1224" t="e">
        <f t="shared" si="3461"/>
        <v>#DIV/0!</v>
      </c>
      <c r="DU326" s="406" t="e">
        <f t="shared" si="3462"/>
        <v>#DIV/0!</v>
      </c>
      <c r="DV326" s="406" t="e">
        <f t="shared" si="3522"/>
        <v>#DIV/0!</v>
      </c>
      <c r="DW326" s="407" t="e" cm="1">
        <f t="array" ref="DW326">DM326/(SUMPRODUCT(--(CHOOSE({1,2,3},DL326,DN326,DO326)&gt;0),CHOOSE({1,2,3},DL326,DN326,DO326))+DK326)</f>
        <v>#DIV/0!</v>
      </c>
      <c r="DY326" s="404">
        <f t="shared" si="3414"/>
        <v>43830</v>
      </c>
      <c r="DZ326" s="405">
        <f t="shared" si="3523"/>
        <v>0</v>
      </c>
      <c r="EA326" s="405">
        <v>0</v>
      </c>
      <c r="EB326" s="405">
        <v>0</v>
      </c>
      <c r="EC326" s="405">
        <v>0</v>
      </c>
      <c r="ED326" s="405">
        <v>0</v>
      </c>
      <c r="EE326" s="405">
        <v>0</v>
      </c>
      <c r="EF326" s="405">
        <f t="shared" si="3415"/>
        <v>0</v>
      </c>
      <c r="EG326" s="405">
        <v>0</v>
      </c>
      <c r="EH326" s="405">
        <f t="shared" si="3524"/>
        <v>0</v>
      </c>
      <c r="EI326" s="1224" t="e">
        <f t="shared" si="3465"/>
        <v>#DIV/0!</v>
      </c>
      <c r="EJ326" s="1224" t="e">
        <f t="shared" si="3466"/>
        <v>#DIV/0!</v>
      </c>
      <c r="EK326" s="406" t="e">
        <f t="shared" si="3467"/>
        <v>#DIV/0!</v>
      </c>
      <c r="EL326" s="406" t="e">
        <f t="shared" si="3525"/>
        <v>#DIV/0!</v>
      </c>
      <c r="EM326" s="407" t="e" cm="1">
        <f t="array" ref="EM326">EC326/(SUMPRODUCT(--(CHOOSE({1,2,3},EB326,ED326,EE326)&gt;0),CHOOSE({1,2,3},EB326,ED326,EE326))+EA326)</f>
        <v>#DIV/0!</v>
      </c>
      <c r="EO326" s="404">
        <f t="shared" si="3416"/>
        <v>43830</v>
      </c>
      <c r="EP326" s="405">
        <f t="shared" si="3526"/>
        <v>0</v>
      </c>
      <c r="EQ326" s="405">
        <v>0</v>
      </c>
      <c r="ER326" s="405">
        <v>0</v>
      </c>
      <c r="ES326" s="405">
        <v>0</v>
      </c>
      <c r="ET326" s="405">
        <v>0</v>
      </c>
      <c r="EU326" s="405">
        <v>0</v>
      </c>
      <c r="EV326" s="405">
        <f t="shared" si="3417"/>
        <v>0</v>
      </c>
      <c r="EW326" s="405">
        <v>0</v>
      </c>
      <c r="EX326" s="405">
        <f t="shared" si="3527"/>
        <v>0</v>
      </c>
      <c r="EY326" s="1224" t="e">
        <f t="shared" si="3470"/>
        <v>#DIV/0!</v>
      </c>
      <c r="EZ326" s="1224" t="e">
        <f t="shared" si="3471"/>
        <v>#DIV/0!</v>
      </c>
      <c r="FA326" s="406" t="e">
        <f t="shared" si="3472"/>
        <v>#DIV/0!</v>
      </c>
      <c r="FB326" s="406" t="e">
        <f t="shared" si="3528"/>
        <v>#DIV/0!</v>
      </c>
      <c r="FC326" s="407" t="e" cm="1">
        <f t="array" ref="FC326">ES326/(SUMPRODUCT(--(CHOOSE({1,2,3},FH326,FX326,GN326)&gt;0),CHOOSE({1,2,3},FH326,FX326,GN326))+EQ326)</f>
        <v>#DIV/0!</v>
      </c>
      <c r="FE326" s="404">
        <f t="shared" si="3418"/>
        <v>43830</v>
      </c>
      <c r="FF326" s="405">
        <f t="shared" si="3529"/>
        <v>0</v>
      </c>
      <c r="FG326" s="405">
        <v>0</v>
      </c>
      <c r="FH326" s="405">
        <v>0</v>
      </c>
      <c r="FI326" s="405">
        <v>0</v>
      </c>
      <c r="FJ326" s="405">
        <v>0</v>
      </c>
      <c r="FK326" s="405">
        <v>0</v>
      </c>
      <c r="FL326" s="405">
        <f t="shared" si="3419"/>
        <v>0</v>
      </c>
      <c r="FM326" s="405">
        <v>0</v>
      </c>
      <c r="FN326" s="405">
        <f t="shared" si="3530"/>
        <v>0</v>
      </c>
      <c r="FO326" s="1224" t="e">
        <f t="shared" si="3475"/>
        <v>#DIV/0!</v>
      </c>
      <c r="FP326" s="1224" t="e">
        <f t="shared" si="3476"/>
        <v>#DIV/0!</v>
      </c>
      <c r="FQ326" s="406" t="e">
        <f t="shared" si="3477"/>
        <v>#DIV/0!</v>
      </c>
      <c r="FR326" s="406" t="e">
        <f t="shared" si="3531"/>
        <v>#DIV/0!</v>
      </c>
      <c r="FS326" s="407" t="e" cm="1">
        <f t="array" ref="FS326">FI326/(SUMPRODUCT(--(CHOOSE({1,2,3},FH326,FJ326,FK326)&gt;0),CHOOSE({1,2,3},FH326,FJ326,FK326))+FG326)</f>
        <v>#DIV/0!</v>
      </c>
      <c r="FU326" s="404">
        <f t="shared" si="3420"/>
        <v>43830</v>
      </c>
      <c r="FV326" s="405">
        <f t="shared" si="3532"/>
        <v>0</v>
      </c>
      <c r="FW326" s="405">
        <v>0</v>
      </c>
      <c r="FX326" s="405">
        <v>0</v>
      </c>
      <c r="FY326" s="405">
        <v>0</v>
      </c>
      <c r="FZ326" s="405">
        <v>0</v>
      </c>
      <c r="GA326" s="405">
        <v>0</v>
      </c>
      <c r="GB326" s="405">
        <f t="shared" si="3421"/>
        <v>0</v>
      </c>
      <c r="GC326" s="405">
        <v>0</v>
      </c>
      <c r="GD326" s="405">
        <f t="shared" si="3533"/>
        <v>0</v>
      </c>
      <c r="GE326" s="1224" t="e">
        <f t="shared" si="3480"/>
        <v>#DIV/0!</v>
      </c>
      <c r="GF326" s="1224" t="e">
        <f t="shared" si="3481"/>
        <v>#DIV/0!</v>
      </c>
      <c r="GG326" s="406" t="e">
        <f t="shared" si="3482"/>
        <v>#DIV/0!</v>
      </c>
      <c r="GH326" s="406" t="e">
        <f t="shared" si="3534"/>
        <v>#DIV/0!</v>
      </c>
      <c r="GI326" s="407" t="e" cm="1">
        <f t="array" ref="GI326">FY326/(SUMPRODUCT(--(CHOOSE({1,2,3},FX326,FZ326,GA326)&gt;0),CHOOSE({1,2,3},FX326,FZ326,GA326))+FW326)</f>
        <v>#DIV/0!</v>
      </c>
      <c r="GK326" s="404">
        <f t="shared" si="3422"/>
        <v>43830</v>
      </c>
      <c r="GL326" s="405">
        <f t="shared" si="3535"/>
        <v>0</v>
      </c>
      <c r="GM326" s="405">
        <v>0</v>
      </c>
      <c r="GN326" s="405">
        <v>0</v>
      </c>
      <c r="GO326" s="405">
        <v>0</v>
      </c>
      <c r="GP326" s="405">
        <v>0</v>
      </c>
      <c r="GQ326" s="405">
        <v>0</v>
      </c>
      <c r="GR326" s="405">
        <f t="shared" si="3423"/>
        <v>0</v>
      </c>
      <c r="GS326" s="405">
        <v>0</v>
      </c>
      <c r="GT326" s="405">
        <f t="shared" si="3536"/>
        <v>0</v>
      </c>
      <c r="GU326" s="1224" t="e">
        <f t="shared" si="3485"/>
        <v>#DIV/0!</v>
      </c>
      <c r="GV326" s="1224" t="e">
        <f t="shared" si="3486"/>
        <v>#DIV/0!</v>
      </c>
      <c r="GW326" s="406" t="e">
        <f t="shared" si="3487"/>
        <v>#DIV/0!</v>
      </c>
      <c r="GX326" s="406" t="e">
        <f t="shared" si="3537"/>
        <v>#DIV/0!</v>
      </c>
      <c r="GY326" s="407" t="e" cm="1">
        <f t="array" ref="GY326">GO326/(SUMPRODUCT(--(CHOOSE({1,2,3},GN326,GP326,GQ326)&gt;0),CHOOSE({1,2,3},GN326,GP326,GQ326))+GM326)</f>
        <v>#DIV/0!</v>
      </c>
    </row>
    <row r="327" spans="1:207" x14ac:dyDescent="0.2">
      <c r="A327" s="404">
        <f t="shared" si="3391"/>
        <v>43861</v>
      </c>
      <c r="B327" s="405">
        <f t="shared" si="3424"/>
        <v>0</v>
      </c>
      <c r="C327" s="405">
        <f t="shared" si="3392"/>
        <v>0</v>
      </c>
      <c r="D327" s="405">
        <f t="shared" si="3393"/>
        <v>0</v>
      </c>
      <c r="E327" s="405">
        <f t="shared" si="3394"/>
        <v>0</v>
      </c>
      <c r="F327" s="405">
        <f t="shared" si="3395"/>
        <v>0</v>
      </c>
      <c r="G327" s="405">
        <f t="shared" si="3396"/>
        <v>0</v>
      </c>
      <c r="H327" s="405">
        <f t="shared" si="3397"/>
        <v>0</v>
      </c>
      <c r="I327" s="405">
        <f t="shared" si="3398"/>
        <v>0</v>
      </c>
      <c r="J327" s="405">
        <f t="shared" si="3399"/>
        <v>0</v>
      </c>
      <c r="K327" s="1224" t="e">
        <f t="shared" si="3425"/>
        <v>#DIV/0!</v>
      </c>
      <c r="L327" s="1224" t="e">
        <f t="shared" si="3426"/>
        <v>#DIV/0!</v>
      </c>
      <c r="M327" s="406" t="e">
        <f t="shared" si="3427"/>
        <v>#DIV/0!</v>
      </c>
      <c r="N327" s="406" t="e">
        <f t="shared" si="3501"/>
        <v>#DIV/0!</v>
      </c>
      <c r="O327" s="407" t="e" cm="1">
        <f t="array" ref="O327">E327/(SUMPRODUCT(--(CHOOSE({1,2,3},D327,F327,G327)&gt;0),CHOOSE({1,2,3},D327,F327,G327))+C327)</f>
        <v>#DIV/0!</v>
      </c>
      <c r="Q327" s="404">
        <f t="shared" si="3400"/>
        <v>43861</v>
      </c>
      <c r="R327" s="405">
        <f t="shared" si="3502"/>
        <v>0</v>
      </c>
      <c r="S327" s="405">
        <v>0</v>
      </c>
      <c r="T327" s="405">
        <v>0</v>
      </c>
      <c r="U327" s="405">
        <v>0</v>
      </c>
      <c r="V327" s="405">
        <v>0</v>
      </c>
      <c r="W327" s="405">
        <v>0</v>
      </c>
      <c r="X327" s="405">
        <f t="shared" si="3401"/>
        <v>0</v>
      </c>
      <c r="Y327" s="405">
        <v>0</v>
      </c>
      <c r="Z327" s="405">
        <f t="shared" si="3503"/>
        <v>0</v>
      </c>
      <c r="AA327" s="1224" t="e">
        <f t="shared" si="3430"/>
        <v>#DIV/0!</v>
      </c>
      <c r="AB327" s="1224" t="e">
        <f t="shared" si="3431"/>
        <v>#DIV/0!</v>
      </c>
      <c r="AC327" s="406" t="e">
        <f t="shared" si="3432"/>
        <v>#DIV/0!</v>
      </c>
      <c r="AD327" s="406" t="e">
        <f t="shared" si="3504"/>
        <v>#DIV/0!</v>
      </c>
      <c r="AE327" s="407" t="e" cm="1">
        <f t="array" ref="AE327">U327/(SUMPRODUCT(--(CHOOSE({1,2,3},T327,V327,W327)&gt;0),CHOOSE({1,2,3},T327,V327,W327))+S327)</f>
        <v>#DIV/0!</v>
      </c>
      <c r="AG327" s="404">
        <f t="shared" si="3402"/>
        <v>43861</v>
      </c>
      <c r="AH327" s="405">
        <f t="shared" si="3505"/>
        <v>0</v>
      </c>
      <c r="AI327" s="405">
        <v>0</v>
      </c>
      <c r="AJ327" s="405">
        <v>0</v>
      </c>
      <c r="AK327" s="405">
        <v>0</v>
      </c>
      <c r="AL327" s="405">
        <v>0</v>
      </c>
      <c r="AM327" s="405">
        <v>0</v>
      </c>
      <c r="AN327" s="405">
        <f t="shared" si="3403"/>
        <v>0</v>
      </c>
      <c r="AO327" s="405">
        <v>0</v>
      </c>
      <c r="AP327" s="405">
        <f t="shared" si="3506"/>
        <v>0</v>
      </c>
      <c r="AQ327" s="1224" t="e">
        <f t="shared" si="3435"/>
        <v>#DIV/0!</v>
      </c>
      <c r="AR327" s="1224" t="e">
        <f t="shared" si="3436"/>
        <v>#DIV/0!</v>
      </c>
      <c r="AS327" s="406" t="e">
        <f t="shared" si="3437"/>
        <v>#DIV/0!</v>
      </c>
      <c r="AT327" s="406" t="e">
        <f t="shared" si="3507"/>
        <v>#DIV/0!</v>
      </c>
      <c r="AU327" s="407" t="e" cm="1">
        <f t="array" ref="AU327">AK327/(SUMPRODUCT(--(CHOOSE({1,2,3},AJ327,AL327,AM327)&gt;0),CHOOSE({1,2,3},AJ327,AL327,AM327))+AI327)</f>
        <v>#DIV/0!</v>
      </c>
      <c r="AW327" s="404">
        <f t="shared" si="3404"/>
        <v>43861</v>
      </c>
      <c r="AX327" s="405">
        <f t="shared" si="3508"/>
        <v>0</v>
      </c>
      <c r="AY327" s="405">
        <v>0</v>
      </c>
      <c r="AZ327" s="405">
        <v>0</v>
      </c>
      <c r="BA327" s="405">
        <v>0</v>
      </c>
      <c r="BB327" s="405">
        <v>0</v>
      </c>
      <c r="BC327" s="405">
        <v>0</v>
      </c>
      <c r="BD327" s="405">
        <f t="shared" si="3405"/>
        <v>0</v>
      </c>
      <c r="BE327" s="405">
        <v>0</v>
      </c>
      <c r="BF327" s="405">
        <f t="shared" si="3509"/>
        <v>0</v>
      </c>
      <c r="BG327" s="1224" t="e">
        <f t="shared" si="3440"/>
        <v>#DIV/0!</v>
      </c>
      <c r="BH327" s="1224" t="e">
        <f t="shared" si="3441"/>
        <v>#DIV/0!</v>
      </c>
      <c r="BI327" s="406" t="e">
        <f t="shared" si="3442"/>
        <v>#DIV/0!</v>
      </c>
      <c r="BJ327" s="406" t="e">
        <f t="shared" si="3510"/>
        <v>#DIV/0!</v>
      </c>
      <c r="BK327" s="407" t="e" cm="1">
        <f t="array" ref="BK327">BA327/(SUMPRODUCT(--(CHOOSE({1,2,3},AZ327,BB327,BC327)&gt;0),CHOOSE({1,2,3},AZ327,BB327,BC327))+AY327)</f>
        <v>#DIV/0!</v>
      </c>
      <c r="BM327" s="404">
        <f t="shared" si="3406"/>
        <v>43861</v>
      </c>
      <c r="BN327" s="405">
        <f t="shared" si="3511"/>
        <v>0</v>
      </c>
      <c r="BO327" s="405">
        <v>0</v>
      </c>
      <c r="BP327" s="405">
        <v>0</v>
      </c>
      <c r="BQ327" s="405">
        <v>0</v>
      </c>
      <c r="BR327" s="405">
        <v>0</v>
      </c>
      <c r="BS327" s="405">
        <v>0</v>
      </c>
      <c r="BT327" s="405">
        <f t="shared" si="3407"/>
        <v>0</v>
      </c>
      <c r="BU327" s="405">
        <v>0</v>
      </c>
      <c r="BV327" s="405">
        <f t="shared" si="3512"/>
        <v>0</v>
      </c>
      <c r="BW327" s="1224" t="e">
        <f t="shared" si="3445"/>
        <v>#DIV/0!</v>
      </c>
      <c r="BX327" s="1224" t="e">
        <f t="shared" si="3446"/>
        <v>#DIV/0!</v>
      </c>
      <c r="BY327" s="406" t="e">
        <f t="shared" si="3447"/>
        <v>#DIV/0!</v>
      </c>
      <c r="BZ327" s="406" t="e">
        <f t="shared" si="3513"/>
        <v>#DIV/0!</v>
      </c>
      <c r="CA327" s="407" t="e" cm="1">
        <f t="array" ref="CA327">BQ327/(SUMPRODUCT(--(CHOOSE({1,2,3},BP327,BR327,BS327)&gt;0),CHOOSE({1,2,3},BP327,BR327,BS327))+BO327)</f>
        <v>#DIV/0!</v>
      </c>
      <c r="CC327" s="404">
        <f t="shared" si="3408"/>
        <v>43861</v>
      </c>
      <c r="CD327" s="405">
        <f t="shared" si="3514"/>
        <v>0</v>
      </c>
      <c r="CE327" s="405">
        <v>0</v>
      </c>
      <c r="CF327" s="405">
        <v>0</v>
      </c>
      <c r="CG327" s="405">
        <v>0</v>
      </c>
      <c r="CH327" s="405">
        <v>0</v>
      </c>
      <c r="CI327" s="405">
        <v>0</v>
      </c>
      <c r="CJ327" s="405">
        <f t="shared" si="3409"/>
        <v>0</v>
      </c>
      <c r="CK327" s="405">
        <v>0</v>
      </c>
      <c r="CL327" s="405">
        <f t="shared" si="3515"/>
        <v>0</v>
      </c>
      <c r="CM327" s="1224" t="e">
        <f t="shared" si="3450"/>
        <v>#DIV/0!</v>
      </c>
      <c r="CN327" s="1224" t="e">
        <f t="shared" si="3451"/>
        <v>#DIV/0!</v>
      </c>
      <c r="CO327" s="406" t="e">
        <f t="shared" si="3452"/>
        <v>#DIV/0!</v>
      </c>
      <c r="CP327" s="406" t="e">
        <f t="shared" si="3516"/>
        <v>#DIV/0!</v>
      </c>
      <c r="CQ327" s="407" t="e" cm="1">
        <f t="array" ref="CQ327">CG327/(SUMPRODUCT(--(CHOOSE({1,2,3},CF327,CH327,CI327)&gt;0),CHOOSE({1,2,3},CF327,CH327,CI327))+CE327)</f>
        <v>#DIV/0!</v>
      </c>
      <c r="CS327" s="404">
        <f t="shared" si="3410"/>
        <v>43861</v>
      </c>
      <c r="CT327" s="405">
        <f t="shared" si="3517"/>
        <v>0</v>
      </c>
      <c r="CU327" s="405">
        <v>0</v>
      </c>
      <c r="CV327" s="405">
        <v>0</v>
      </c>
      <c r="CW327" s="405">
        <v>0</v>
      </c>
      <c r="CX327" s="405">
        <v>0</v>
      </c>
      <c r="CY327" s="405">
        <v>0</v>
      </c>
      <c r="CZ327" s="405">
        <f t="shared" si="3411"/>
        <v>0</v>
      </c>
      <c r="DA327" s="405">
        <v>0</v>
      </c>
      <c r="DB327" s="405">
        <f t="shared" si="3518"/>
        <v>0</v>
      </c>
      <c r="DC327" s="1224" t="e">
        <f t="shared" si="3455"/>
        <v>#DIV/0!</v>
      </c>
      <c r="DD327" s="1224" t="e">
        <f t="shared" si="3456"/>
        <v>#DIV/0!</v>
      </c>
      <c r="DE327" s="406" t="e">
        <f t="shared" si="3457"/>
        <v>#DIV/0!</v>
      </c>
      <c r="DF327" s="406" t="e">
        <f t="shared" si="3519"/>
        <v>#DIV/0!</v>
      </c>
      <c r="DG327" s="407" t="e" cm="1">
        <f t="array" ref="DG327">CW327/(SUMPRODUCT(--(CHOOSE({1,2,3},CV327,CX327,CY327)&gt;0),CHOOSE({1,2,3},CV327,CX327,CY327))+CU327)</f>
        <v>#DIV/0!</v>
      </c>
      <c r="DI327" s="404">
        <f t="shared" si="3412"/>
        <v>43861</v>
      </c>
      <c r="DJ327" s="405">
        <f t="shared" si="3520"/>
        <v>0</v>
      </c>
      <c r="DK327" s="405">
        <v>0</v>
      </c>
      <c r="DL327" s="405">
        <v>0</v>
      </c>
      <c r="DM327" s="405">
        <v>0</v>
      </c>
      <c r="DN327" s="405">
        <v>0</v>
      </c>
      <c r="DO327" s="405">
        <v>0</v>
      </c>
      <c r="DP327" s="405">
        <f t="shared" si="3413"/>
        <v>0</v>
      </c>
      <c r="DQ327" s="405">
        <v>0</v>
      </c>
      <c r="DR327" s="405">
        <f t="shared" si="3521"/>
        <v>0</v>
      </c>
      <c r="DS327" s="1224" t="e">
        <f t="shared" si="3460"/>
        <v>#DIV/0!</v>
      </c>
      <c r="DT327" s="1224" t="e">
        <f t="shared" si="3461"/>
        <v>#DIV/0!</v>
      </c>
      <c r="DU327" s="406" t="e">
        <f t="shared" si="3462"/>
        <v>#DIV/0!</v>
      </c>
      <c r="DV327" s="406" t="e">
        <f t="shared" si="3522"/>
        <v>#DIV/0!</v>
      </c>
      <c r="DW327" s="407" t="e" cm="1">
        <f t="array" ref="DW327">DM327/(SUMPRODUCT(--(CHOOSE({1,2,3},DL327,DN327,DO327)&gt;0),CHOOSE({1,2,3},DL327,DN327,DO327))+DK327)</f>
        <v>#DIV/0!</v>
      </c>
      <c r="DY327" s="404">
        <f t="shared" si="3414"/>
        <v>43861</v>
      </c>
      <c r="DZ327" s="405">
        <f t="shared" si="3523"/>
        <v>0</v>
      </c>
      <c r="EA327" s="405">
        <v>0</v>
      </c>
      <c r="EB327" s="405">
        <v>0</v>
      </c>
      <c r="EC327" s="405">
        <v>0</v>
      </c>
      <c r="ED327" s="405">
        <v>0</v>
      </c>
      <c r="EE327" s="405">
        <v>0</v>
      </c>
      <c r="EF327" s="405">
        <f t="shared" si="3415"/>
        <v>0</v>
      </c>
      <c r="EG327" s="405">
        <v>0</v>
      </c>
      <c r="EH327" s="405">
        <f t="shared" si="3524"/>
        <v>0</v>
      </c>
      <c r="EI327" s="1224" t="e">
        <f t="shared" si="3465"/>
        <v>#DIV/0!</v>
      </c>
      <c r="EJ327" s="1224" t="e">
        <f t="shared" si="3466"/>
        <v>#DIV/0!</v>
      </c>
      <c r="EK327" s="406" t="e">
        <f t="shared" si="3467"/>
        <v>#DIV/0!</v>
      </c>
      <c r="EL327" s="406" t="e">
        <f t="shared" si="3525"/>
        <v>#DIV/0!</v>
      </c>
      <c r="EM327" s="407" t="e" cm="1">
        <f t="array" ref="EM327">EC327/(SUMPRODUCT(--(CHOOSE({1,2,3},EB327,ED327,EE327)&gt;0),CHOOSE({1,2,3},EB327,ED327,EE327))+EA327)</f>
        <v>#DIV/0!</v>
      </c>
      <c r="EO327" s="404">
        <f t="shared" si="3416"/>
        <v>43861</v>
      </c>
      <c r="EP327" s="405">
        <f t="shared" si="3526"/>
        <v>0</v>
      </c>
      <c r="EQ327" s="405">
        <v>0</v>
      </c>
      <c r="ER327" s="405">
        <v>0</v>
      </c>
      <c r="ES327" s="405">
        <v>0</v>
      </c>
      <c r="ET327" s="405">
        <v>0</v>
      </c>
      <c r="EU327" s="405">
        <v>0</v>
      </c>
      <c r="EV327" s="405">
        <f t="shared" si="3417"/>
        <v>0</v>
      </c>
      <c r="EW327" s="405">
        <v>0</v>
      </c>
      <c r="EX327" s="405">
        <f t="shared" si="3527"/>
        <v>0</v>
      </c>
      <c r="EY327" s="1224" t="e">
        <f t="shared" si="3470"/>
        <v>#DIV/0!</v>
      </c>
      <c r="EZ327" s="1224" t="e">
        <f t="shared" si="3471"/>
        <v>#DIV/0!</v>
      </c>
      <c r="FA327" s="406" t="e">
        <f t="shared" si="3472"/>
        <v>#DIV/0!</v>
      </c>
      <c r="FB327" s="406" t="e">
        <f t="shared" si="3528"/>
        <v>#DIV/0!</v>
      </c>
      <c r="FC327" s="407" t="e" cm="1">
        <f t="array" ref="FC327">ES327/(SUMPRODUCT(--(CHOOSE({1,2,3},FH327,FX327,GN327)&gt;0),CHOOSE({1,2,3},FH327,FX327,GN327))+EQ327)</f>
        <v>#DIV/0!</v>
      </c>
      <c r="FE327" s="404">
        <f t="shared" si="3418"/>
        <v>43861</v>
      </c>
      <c r="FF327" s="405">
        <f t="shared" si="3529"/>
        <v>0</v>
      </c>
      <c r="FG327" s="405">
        <v>0</v>
      </c>
      <c r="FH327" s="405">
        <v>0</v>
      </c>
      <c r="FI327" s="405">
        <v>0</v>
      </c>
      <c r="FJ327" s="405">
        <v>0</v>
      </c>
      <c r="FK327" s="405">
        <v>0</v>
      </c>
      <c r="FL327" s="405">
        <f t="shared" si="3419"/>
        <v>0</v>
      </c>
      <c r="FM327" s="405">
        <v>0</v>
      </c>
      <c r="FN327" s="405">
        <f t="shared" si="3530"/>
        <v>0</v>
      </c>
      <c r="FO327" s="1224" t="e">
        <f t="shared" si="3475"/>
        <v>#DIV/0!</v>
      </c>
      <c r="FP327" s="1224" t="e">
        <f t="shared" si="3476"/>
        <v>#DIV/0!</v>
      </c>
      <c r="FQ327" s="406" t="e">
        <f t="shared" si="3477"/>
        <v>#DIV/0!</v>
      </c>
      <c r="FR327" s="406" t="e">
        <f t="shared" si="3531"/>
        <v>#DIV/0!</v>
      </c>
      <c r="FS327" s="407" t="e" cm="1">
        <f t="array" ref="FS327">FI327/(SUMPRODUCT(--(CHOOSE({1,2,3},FH327,FJ327,FK327)&gt;0),CHOOSE({1,2,3},FH327,FJ327,FK327))+FG327)</f>
        <v>#DIV/0!</v>
      </c>
      <c r="FU327" s="404">
        <f t="shared" si="3420"/>
        <v>43861</v>
      </c>
      <c r="FV327" s="405">
        <f t="shared" si="3532"/>
        <v>0</v>
      </c>
      <c r="FW327" s="405">
        <v>0</v>
      </c>
      <c r="FX327" s="405">
        <v>0</v>
      </c>
      <c r="FY327" s="405">
        <v>0</v>
      </c>
      <c r="FZ327" s="405">
        <v>0</v>
      </c>
      <c r="GA327" s="405">
        <v>0</v>
      </c>
      <c r="GB327" s="405">
        <f t="shared" si="3421"/>
        <v>0</v>
      </c>
      <c r="GC327" s="405">
        <v>0</v>
      </c>
      <c r="GD327" s="405">
        <f t="shared" si="3533"/>
        <v>0</v>
      </c>
      <c r="GE327" s="1224" t="e">
        <f t="shared" si="3480"/>
        <v>#DIV/0!</v>
      </c>
      <c r="GF327" s="1224" t="e">
        <f t="shared" si="3481"/>
        <v>#DIV/0!</v>
      </c>
      <c r="GG327" s="406" t="e">
        <f t="shared" si="3482"/>
        <v>#DIV/0!</v>
      </c>
      <c r="GH327" s="406" t="e">
        <f t="shared" si="3534"/>
        <v>#DIV/0!</v>
      </c>
      <c r="GI327" s="407" t="e" cm="1">
        <f t="array" ref="GI327">FY327/(SUMPRODUCT(--(CHOOSE({1,2,3},FX327,FZ327,GA327)&gt;0),CHOOSE({1,2,3},FX327,FZ327,GA327))+FW327)</f>
        <v>#DIV/0!</v>
      </c>
      <c r="GK327" s="404">
        <f t="shared" si="3422"/>
        <v>43861</v>
      </c>
      <c r="GL327" s="405">
        <f t="shared" si="3535"/>
        <v>0</v>
      </c>
      <c r="GM327" s="405">
        <v>0</v>
      </c>
      <c r="GN327" s="405">
        <v>0</v>
      </c>
      <c r="GO327" s="405">
        <v>0</v>
      </c>
      <c r="GP327" s="405">
        <v>0</v>
      </c>
      <c r="GQ327" s="405">
        <v>0</v>
      </c>
      <c r="GR327" s="405">
        <f t="shared" si="3423"/>
        <v>0</v>
      </c>
      <c r="GS327" s="405">
        <v>0</v>
      </c>
      <c r="GT327" s="405">
        <f t="shared" si="3536"/>
        <v>0</v>
      </c>
      <c r="GU327" s="1224" t="e">
        <f t="shared" si="3485"/>
        <v>#DIV/0!</v>
      </c>
      <c r="GV327" s="1224" t="e">
        <f t="shared" si="3486"/>
        <v>#DIV/0!</v>
      </c>
      <c r="GW327" s="406" t="e">
        <f t="shared" si="3487"/>
        <v>#DIV/0!</v>
      </c>
      <c r="GX327" s="406" t="e">
        <f t="shared" si="3537"/>
        <v>#DIV/0!</v>
      </c>
      <c r="GY327" s="407" t="e" cm="1">
        <f t="array" ref="GY327">GO327/(SUMPRODUCT(--(CHOOSE({1,2,3},GN327,GP327,GQ327)&gt;0),CHOOSE({1,2,3},GN327,GP327,GQ327))+GM327)</f>
        <v>#DIV/0!</v>
      </c>
    </row>
    <row r="328" spans="1:207" x14ac:dyDescent="0.2">
      <c r="A328" s="404">
        <f t="shared" si="3391"/>
        <v>43890</v>
      </c>
      <c r="B328" s="405">
        <f t="shared" si="3424"/>
        <v>0</v>
      </c>
      <c r="C328" s="405">
        <f t="shared" si="3392"/>
        <v>0</v>
      </c>
      <c r="D328" s="405">
        <f t="shared" si="3393"/>
        <v>0</v>
      </c>
      <c r="E328" s="405">
        <f t="shared" si="3394"/>
        <v>0</v>
      </c>
      <c r="F328" s="405">
        <f t="shared" si="3395"/>
        <v>0</v>
      </c>
      <c r="G328" s="405">
        <f t="shared" si="3396"/>
        <v>0</v>
      </c>
      <c r="H328" s="405">
        <f t="shared" si="3397"/>
        <v>0</v>
      </c>
      <c r="I328" s="405">
        <f t="shared" si="3398"/>
        <v>0</v>
      </c>
      <c r="J328" s="405">
        <f t="shared" si="3399"/>
        <v>0</v>
      </c>
      <c r="K328" s="1224" t="e">
        <f t="shared" si="3425"/>
        <v>#DIV/0!</v>
      </c>
      <c r="L328" s="1224" t="e">
        <f t="shared" si="3426"/>
        <v>#DIV/0!</v>
      </c>
      <c r="M328" s="406" t="e">
        <f t="shared" si="3427"/>
        <v>#DIV/0!</v>
      </c>
      <c r="N328" s="406" t="e">
        <f t="shared" si="3501"/>
        <v>#DIV/0!</v>
      </c>
      <c r="O328" s="407" t="e" cm="1">
        <f t="array" ref="O328">E328/(SUMPRODUCT(--(CHOOSE({1,2,3},D328,F328,G328)&gt;0),CHOOSE({1,2,3},D328,F328,G328))+C328)</f>
        <v>#DIV/0!</v>
      </c>
      <c r="Q328" s="404">
        <f t="shared" si="3400"/>
        <v>43890</v>
      </c>
      <c r="R328" s="405">
        <f t="shared" si="3502"/>
        <v>0</v>
      </c>
      <c r="S328" s="405">
        <v>0</v>
      </c>
      <c r="T328" s="405">
        <v>0</v>
      </c>
      <c r="U328" s="405">
        <v>0</v>
      </c>
      <c r="V328" s="405">
        <v>0</v>
      </c>
      <c r="W328" s="405">
        <v>0</v>
      </c>
      <c r="X328" s="405">
        <f t="shared" si="3401"/>
        <v>0</v>
      </c>
      <c r="Y328" s="405">
        <v>0</v>
      </c>
      <c r="Z328" s="405">
        <f t="shared" si="3503"/>
        <v>0</v>
      </c>
      <c r="AA328" s="1224" t="e">
        <f t="shared" si="3430"/>
        <v>#DIV/0!</v>
      </c>
      <c r="AB328" s="1224" t="e">
        <f t="shared" si="3431"/>
        <v>#DIV/0!</v>
      </c>
      <c r="AC328" s="406" t="e">
        <f t="shared" si="3432"/>
        <v>#DIV/0!</v>
      </c>
      <c r="AD328" s="406" t="e">
        <f t="shared" si="3504"/>
        <v>#DIV/0!</v>
      </c>
      <c r="AE328" s="407" t="e" cm="1">
        <f t="array" ref="AE328">U328/(SUMPRODUCT(--(CHOOSE({1,2,3},T328,V328,W328)&gt;0),CHOOSE({1,2,3},T328,V328,W328))+S328)</f>
        <v>#DIV/0!</v>
      </c>
      <c r="AG328" s="404">
        <f t="shared" si="3402"/>
        <v>43890</v>
      </c>
      <c r="AH328" s="405">
        <f t="shared" si="3505"/>
        <v>0</v>
      </c>
      <c r="AI328" s="405">
        <v>0</v>
      </c>
      <c r="AJ328" s="405">
        <v>0</v>
      </c>
      <c r="AK328" s="405">
        <v>0</v>
      </c>
      <c r="AL328" s="405">
        <v>0</v>
      </c>
      <c r="AM328" s="405">
        <v>0</v>
      </c>
      <c r="AN328" s="405">
        <f t="shared" si="3403"/>
        <v>0</v>
      </c>
      <c r="AO328" s="405">
        <v>0</v>
      </c>
      <c r="AP328" s="405">
        <f t="shared" si="3506"/>
        <v>0</v>
      </c>
      <c r="AQ328" s="1224" t="e">
        <f t="shared" si="3435"/>
        <v>#DIV/0!</v>
      </c>
      <c r="AR328" s="1224" t="e">
        <f t="shared" si="3436"/>
        <v>#DIV/0!</v>
      </c>
      <c r="AS328" s="406" t="e">
        <f t="shared" si="3437"/>
        <v>#DIV/0!</v>
      </c>
      <c r="AT328" s="406" t="e">
        <f t="shared" si="3507"/>
        <v>#DIV/0!</v>
      </c>
      <c r="AU328" s="407" t="e" cm="1">
        <f t="array" ref="AU328">AK328/(SUMPRODUCT(--(CHOOSE({1,2,3},AJ328,AL328,AM328)&gt;0),CHOOSE({1,2,3},AJ328,AL328,AM328))+AI328)</f>
        <v>#DIV/0!</v>
      </c>
      <c r="AW328" s="404">
        <f t="shared" si="3404"/>
        <v>43890</v>
      </c>
      <c r="AX328" s="405">
        <f t="shared" si="3508"/>
        <v>0</v>
      </c>
      <c r="AY328" s="405">
        <v>0</v>
      </c>
      <c r="AZ328" s="405">
        <v>0</v>
      </c>
      <c r="BA328" s="405">
        <v>0</v>
      </c>
      <c r="BB328" s="405">
        <v>0</v>
      </c>
      <c r="BC328" s="405">
        <v>0</v>
      </c>
      <c r="BD328" s="405">
        <f t="shared" si="3405"/>
        <v>0</v>
      </c>
      <c r="BE328" s="405">
        <v>0</v>
      </c>
      <c r="BF328" s="405">
        <f t="shared" si="3509"/>
        <v>0</v>
      </c>
      <c r="BG328" s="1224" t="e">
        <f t="shared" si="3440"/>
        <v>#DIV/0!</v>
      </c>
      <c r="BH328" s="1224" t="e">
        <f t="shared" si="3441"/>
        <v>#DIV/0!</v>
      </c>
      <c r="BI328" s="406" t="e">
        <f t="shared" si="3442"/>
        <v>#DIV/0!</v>
      </c>
      <c r="BJ328" s="406" t="e">
        <f t="shared" si="3510"/>
        <v>#DIV/0!</v>
      </c>
      <c r="BK328" s="407" t="e" cm="1">
        <f t="array" ref="BK328">BA328/(SUMPRODUCT(--(CHOOSE({1,2,3},AZ328,BB328,BC328)&gt;0),CHOOSE({1,2,3},AZ328,BB328,BC328))+AY328)</f>
        <v>#DIV/0!</v>
      </c>
      <c r="BM328" s="404">
        <f t="shared" si="3406"/>
        <v>43890</v>
      </c>
      <c r="BN328" s="405">
        <f t="shared" si="3511"/>
        <v>0</v>
      </c>
      <c r="BO328" s="405">
        <v>0</v>
      </c>
      <c r="BP328" s="405">
        <v>0</v>
      </c>
      <c r="BQ328" s="405">
        <v>0</v>
      </c>
      <c r="BR328" s="405">
        <v>0</v>
      </c>
      <c r="BS328" s="405">
        <v>0</v>
      </c>
      <c r="BT328" s="405">
        <f t="shared" si="3407"/>
        <v>0</v>
      </c>
      <c r="BU328" s="405">
        <v>0</v>
      </c>
      <c r="BV328" s="405">
        <f t="shared" si="3512"/>
        <v>0</v>
      </c>
      <c r="BW328" s="1224" t="e">
        <f t="shared" si="3445"/>
        <v>#DIV/0!</v>
      </c>
      <c r="BX328" s="1224" t="e">
        <f t="shared" si="3446"/>
        <v>#DIV/0!</v>
      </c>
      <c r="BY328" s="406" t="e">
        <f t="shared" si="3447"/>
        <v>#DIV/0!</v>
      </c>
      <c r="BZ328" s="406" t="e">
        <f t="shared" si="3513"/>
        <v>#DIV/0!</v>
      </c>
      <c r="CA328" s="407" t="e" cm="1">
        <f t="array" ref="CA328">BQ328/(SUMPRODUCT(--(CHOOSE({1,2,3},BP328,BR328,BS328)&gt;0),CHOOSE({1,2,3},BP328,BR328,BS328))+BO328)</f>
        <v>#DIV/0!</v>
      </c>
      <c r="CC328" s="404">
        <f t="shared" si="3408"/>
        <v>43890</v>
      </c>
      <c r="CD328" s="405">
        <f t="shared" si="3514"/>
        <v>0</v>
      </c>
      <c r="CE328" s="405">
        <v>0</v>
      </c>
      <c r="CF328" s="405">
        <v>0</v>
      </c>
      <c r="CG328" s="405">
        <v>0</v>
      </c>
      <c r="CH328" s="405">
        <v>0</v>
      </c>
      <c r="CI328" s="405">
        <v>0</v>
      </c>
      <c r="CJ328" s="405">
        <f t="shared" si="3409"/>
        <v>0</v>
      </c>
      <c r="CK328" s="405">
        <v>0</v>
      </c>
      <c r="CL328" s="405">
        <f t="shared" si="3515"/>
        <v>0</v>
      </c>
      <c r="CM328" s="1224" t="e">
        <f t="shared" si="3450"/>
        <v>#DIV/0!</v>
      </c>
      <c r="CN328" s="1224" t="e">
        <f t="shared" si="3451"/>
        <v>#DIV/0!</v>
      </c>
      <c r="CO328" s="406" t="e">
        <f t="shared" si="3452"/>
        <v>#DIV/0!</v>
      </c>
      <c r="CP328" s="406" t="e">
        <f t="shared" si="3516"/>
        <v>#DIV/0!</v>
      </c>
      <c r="CQ328" s="407" t="e" cm="1">
        <f t="array" ref="CQ328">CG328/(SUMPRODUCT(--(CHOOSE({1,2,3},CF328,CH328,CI328)&gt;0),CHOOSE({1,2,3},CF328,CH328,CI328))+CE328)</f>
        <v>#DIV/0!</v>
      </c>
      <c r="CS328" s="404">
        <f t="shared" si="3410"/>
        <v>43890</v>
      </c>
      <c r="CT328" s="405">
        <f t="shared" si="3517"/>
        <v>0</v>
      </c>
      <c r="CU328" s="405">
        <v>0</v>
      </c>
      <c r="CV328" s="405">
        <v>0</v>
      </c>
      <c r="CW328" s="405">
        <v>0</v>
      </c>
      <c r="CX328" s="405">
        <v>0</v>
      </c>
      <c r="CY328" s="405">
        <v>0</v>
      </c>
      <c r="CZ328" s="405">
        <f t="shared" si="3411"/>
        <v>0</v>
      </c>
      <c r="DA328" s="405">
        <v>0</v>
      </c>
      <c r="DB328" s="405">
        <f t="shared" si="3518"/>
        <v>0</v>
      </c>
      <c r="DC328" s="1224" t="e">
        <f t="shared" si="3455"/>
        <v>#DIV/0!</v>
      </c>
      <c r="DD328" s="1224" t="e">
        <f t="shared" si="3456"/>
        <v>#DIV/0!</v>
      </c>
      <c r="DE328" s="406" t="e">
        <f t="shared" si="3457"/>
        <v>#DIV/0!</v>
      </c>
      <c r="DF328" s="406" t="e">
        <f t="shared" si="3519"/>
        <v>#DIV/0!</v>
      </c>
      <c r="DG328" s="407" t="e" cm="1">
        <f t="array" ref="DG328">CW328/(SUMPRODUCT(--(CHOOSE({1,2,3},CV328,CX328,CY328)&gt;0),CHOOSE({1,2,3},CV328,CX328,CY328))+CU328)</f>
        <v>#DIV/0!</v>
      </c>
      <c r="DI328" s="404">
        <f t="shared" si="3412"/>
        <v>43890</v>
      </c>
      <c r="DJ328" s="405">
        <f t="shared" si="3520"/>
        <v>0</v>
      </c>
      <c r="DK328" s="405">
        <v>0</v>
      </c>
      <c r="DL328" s="405">
        <v>0</v>
      </c>
      <c r="DM328" s="405">
        <v>0</v>
      </c>
      <c r="DN328" s="405">
        <v>0</v>
      </c>
      <c r="DO328" s="405">
        <v>0</v>
      </c>
      <c r="DP328" s="405">
        <f t="shared" si="3413"/>
        <v>0</v>
      </c>
      <c r="DQ328" s="405">
        <v>0</v>
      </c>
      <c r="DR328" s="405">
        <f t="shared" si="3521"/>
        <v>0</v>
      </c>
      <c r="DS328" s="1224" t="e">
        <f t="shared" si="3460"/>
        <v>#DIV/0!</v>
      </c>
      <c r="DT328" s="1224" t="e">
        <f t="shared" si="3461"/>
        <v>#DIV/0!</v>
      </c>
      <c r="DU328" s="406" t="e">
        <f t="shared" si="3462"/>
        <v>#DIV/0!</v>
      </c>
      <c r="DV328" s="406" t="e">
        <f t="shared" si="3522"/>
        <v>#DIV/0!</v>
      </c>
      <c r="DW328" s="407" t="e" cm="1">
        <f t="array" ref="DW328">DM328/(SUMPRODUCT(--(CHOOSE({1,2,3},DL328,DN328,DO328)&gt;0),CHOOSE({1,2,3},DL328,DN328,DO328))+DK328)</f>
        <v>#DIV/0!</v>
      </c>
      <c r="DY328" s="404">
        <f t="shared" si="3414"/>
        <v>43890</v>
      </c>
      <c r="DZ328" s="405">
        <f t="shared" si="3523"/>
        <v>0</v>
      </c>
      <c r="EA328" s="405">
        <v>0</v>
      </c>
      <c r="EB328" s="405">
        <v>0</v>
      </c>
      <c r="EC328" s="405">
        <v>0</v>
      </c>
      <c r="ED328" s="405">
        <v>0</v>
      </c>
      <c r="EE328" s="405">
        <v>0</v>
      </c>
      <c r="EF328" s="405">
        <f t="shared" si="3415"/>
        <v>0</v>
      </c>
      <c r="EG328" s="405">
        <v>0</v>
      </c>
      <c r="EH328" s="405">
        <f t="shared" si="3524"/>
        <v>0</v>
      </c>
      <c r="EI328" s="1224" t="e">
        <f t="shared" si="3465"/>
        <v>#DIV/0!</v>
      </c>
      <c r="EJ328" s="1224" t="e">
        <f t="shared" si="3466"/>
        <v>#DIV/0!</v>
      </c>
      <c r="EK328" s="406" t="e">
        <f t="shared" si="3467"/>
        <v>#DIV/0!</v>
      </c>
      <c r="EL328" s="406" t="e">
        <f t="shared" si="3525"/>
        <v>#DIV/0!</v>
      </c>
      <c r="EM328" s="407" t="e" cm="1">
        <f t="array" ref="EM328">EC328/(SUMPRODUCT(--(CHOOSE({1,2,3},EB328,ED328,EE328)&gt;0),CHOOSE({1,2,3},EB328,ED328,EE328))+EA328)</f>
        <v>#DIV/0!</v>
      </c>
      <c r="EO328" s="404">
        <f t="shared" si="3416"/>
        <v>43890</v>
      </c>
      <c r="EP328" s="405">
        <f t="shared" si="3526"/>
        <v>0</v>
      </c>
      <c r="EQ328" s="405">
        <v>0</v>
      </c>
      <c r="ER328" s="405">
        <v>0</v>
      </c>
      <c r="ES328" s="405">
        <v>0</v>
      </c>
      <c r="ET328" s="405">
        <v>0</v>
      </c>
      <c r="EU328" s="405">
        <v>0</v>
      </c>
      <c r="EV328" s="405">
        <f t="shared" si="3417"/>
        <v>0</v>
      </c>
      <c r="EW328" s="405">
        <v>0</v>
      </c>
      <c r="EX328" s="405">
        <f t="shared" si="3527"/>
        <v>0</v>
      </c>
      <c r="EY328" s="1224" t="e">
        <f t="shared" si="3470"/>
        <v>#DIV/0!</v>
      </c>
      <c r="EZ328" s="1224" t="e">
        <f t="shared" si="3471"/>
        <v>#DIV/0!</v>
      </c>
      <c r="FA328" s="406" t="e">
        <f t="shared" si="3472"/>
        <v>#DIV/0!</v>
      </c>
      <c r="FB328" s="406" t="e">
        <f t="shared" si="3528"/>
        <v>#DIV/0!</v>
      </c>
      <c r="FC328" s="407" t="e" cm="1">
        <f t="array" ref="FC328">ES328/(SUMPRODUCT(--(CHOOSE({1,2,3},FH328,FX328,GN328)&gt;0),CHOOSE({1,2,3},FH328,FX328,GN328))+EQ328)</f>
        <v>#DIV/0!</v>
      </c>
      <c r="FE328" s="404">
        <f t="shared" si="3418"/>
        <v>43890</v>
      </c>
      <c r="FF328" s="405">
        <f t="shared" si="3529"/>
        <v>0</v>
      </c>
      <c r="FG328" s="405">
        <v>0</v>
      </c>
      <c r="FH328" s="405">
        <v>0</v>
      </c>
      <c r="FI328" s="405">
        <v>0</v>
      </c>
      <c r="FJ328" s="405">
        <v>0</v>
      </c>
      <c r="FK328" s="405">
        <v>0</v>
      </c>
      <c r="FL328" s="405">
        <f t="shared" si="3419"/>
        <v>0</v>
      </c>
      <c r="FM328" s="405">
        <v>0</v>
      </c>
      <c r="FN328" s="405">
        <f t="shared" si="3530"/>
        <v>0</v>
      </c>
      <c r="FO328" s="1224" t="e">
        <f t="shared" si="3475"/>
        <v>#DIV/0!</v>
      </c>
      <c r="FP328" s="1224" t="e">
        <f t="shared" si="3476"/>
        <v>#DIV/0!</v>
      </c>
      <c r="FQ328" s="406" t="e">
        <f t="shared" si="3477"/>
        <v>#DIV/0!</v>
      </c>
      <c r="FR328" s="406" t="e">
        <f t="shared" si="3531"/>
        <v>#DIV/0!</v>
      </c>
      <c r="FS328" s="407" t="e" cm="1">
        <f t="array" ref="FS328">FI328/(SUMPRODUCT(--(CHOOSE({1,2,3},FH328,FJ328,FK328)&gt;0),CHOOSE({1,2,3},FH328,FJ328,FK328))+FG328)</f>
        <v>#DIV/0!</v>
      </c>
      <c r="FU328" s="404">
        <f t="shared" si="3420"/>
        <v>43890</v>
      </c>
      <c r="FV328" s="405">
        <f t="shared" si="3532"/>
        <v>0</v>
      </c>
      <c r="FW328" s="405">
        <v>0</v>
      </c>
      <c r="FX328" s="405">
        <v>0</v>
      </c>
      <c r="FY328" s="405">
        <v>0</v>
      </c>
      <c r="FZ328" s="405">
        <v>0</v>
      </c>
      <c r="GA328" s="405">
        <v>0</v>
      </c>
      <c r="GB328" s="405">
        <f t="shared" si="3421"/>
        <v>0</v>
      </c>
      <c r="GC328" s="405">
        <v>0</v>
      </c>
      <c r="GD328" s="405">
        <f t="shared" si="3533"/>
        <v>0</v>
      </c>
      <c r="GE328" s="1224" t="e">
        <f t="shared" si="3480"/>
        <v>#DIV/0!</v>
      </c>
      <c r="GF328" s="1224" t="e">
        <f t="shared" si="3481"/>
        <v>#DIV/0!</v>
      </c>
      <c r="GG328" s="406" t="e">
        <f t="shared" si="3482"/>
        <v>#DIV/0!</v>
      </c>
      <c r="GH328" s="406" t="e">
        <f t="shared" si="3534"/>
        <v>#DIV/0!</v>
      </c>
      <c r="GI328" s="407" t="e" cm="1">
        <f t="array" ref="GI328">FY328/(SUMPRODUCT(--(CHOOSE({1,2,3},FX328,FZ328,GA328)&gt;0),CHOOSE({1,2,3},FX328,FZ328,GA328))+FW328)</f>
        <v>#DIV/0!</v>
      </c>
      <c r="GK328" s="404">
        <f t="shared" si="3422"/>
        <v>43890</v>
      </c>
      <c r="GL328" s="405">
        <f t="shared" si="3535"/>
        <v>0</v>
      </c>
      <c r="GM328" s="405">
        <v>0</v>
      </c>
      <c r="GN328" s="405">
        <v>0</v>
      </c>
      <c r="GO328" s="405">
        <v>0</v>
      </c>
      <c r="GP328" s="405">
        <v>0</v>
      </c>
      <c r="GQ328" s="405">
        <v>0</v>
      </c>
      <c r="GR328" s="405">
        <f t="shared" si="3423"/>
        <v>0</v>
      </c>
      <c r="GS328" s="405">
        <v>0</v>
      </c>
      <c r="GT328" s="405">
        <f t="shared" si="3536"/>
        <v>0</v>
      </c>
      <c r="GU328" s="1224" t="e">
        <f t="shared" si="3485"/>
        <v>#DIV/0!</v>
      </c>
      <c r="GV328" s="1224" t="e">
        <f t="shared" si="3486"/>
        <v>#DIV/0!</v>
      </c>
      <c r="GW328" s="406" t="e">
        <f t="shared" si="3487"/>
        <v>#DIV/0!</v>
      </c>
      <c r="GX328" s="406" t="e">
        <f t="shared" si="3537"/>
        <v>#DIV/0!</v>
      </c>
      <c r="GY328" s="407" t="e" cm="1">
        <f t="array" ref="GY328">GO328/(SUMPRODUCT(--(CHOOSE({1,2,3},GN328,GP328,GQ328)&gt;0),CHOOSE({1,2,3},GN328,GP328,GQ328))+GM328)</f>
        <v>#DIV/0!</v>
      </c>
    </row>
    <row r="329" spans="1:207" x14ac:dyDescent="0.2">
      <c r="A329" s="404">
        <f t="shared" si="3391"/>
        <v>43921</v>
      </c>
      <c r="B329" s="405">
        <f t="shared" si="3424"/>
        <v>0</v>
      </c>
      <c r="C329" s="405">
        <f t="shared" si="3392"/>
        <v>0</v>
      </c>
      <c r="D329" s="405">
        <f t="shared" si="3393"/>
        <v>0</v>
      </c>
      <c r="E329" s="405">
        <f t="shared" si="3394"/>
        <v>0</v>
      </c>
      <c r="F329" s="405">
        <f t="shared" si="3395"/>
        <v>0</v>
      </c>
      <c r="G329" s="405">
        <f t="shared" si="3396"/>
        <v>0</v>
      </c>
      <c r="H329" s="405">
        <f t="shared" si="3397"/>
        <v>0</v>
      </c>
      <c r="I329" s="405">
        <f t="shared" si="3398"/>
        <v>0</v>
      </c>
      <c r="J329" s="405">
        <f t="shared" si="3399"/>
        <v>0</v>
      </c>
      <c r="K329" s="1224" t="e">
        <f t="shared" si="3425"/>
        <v>#DIV/0!</v>
      </c>
      <c r="L329" s="1224" t="e">
        <f t="shared" si="3426"/>
        <v>#DIV/0!</v>
      </c>
      <c r="M329" s="406" t="e">
        <f t="shared" si="3427"/>
        <v>#DIV/0!</v>
      </c>
      <c r="N329" s="406" t="e">
        <f t="shared" si="3501"/>
        <v>#DIV/0!</v>
      </c>
      <c r="O329" s="407" t="e" cm="1">
        <f t="array" ref="O329">E329/(SUMPRODUCT(--(CHOOSE({1,2,3},D329,F329,G329)&gt;0),CHOOSE({1,2,3},D329,F329,G329))+C329)</f>
        <v>#DIV/0!</v>
      </c>
      <c r="Q329" s="404">
        <f t="shared" si="3400"/>
        <v>43921</v>
      </c>
      <c r="R329" s="405">
        <f t="shared" si="3502"/>
        <v>0</v>
      </c>
      <c r="S329" s="405">
        <v>0</v>
      </c>
      <c r="T329" s="405">
        <v>0</v>
      </c>
      <c r="U329" s="405">
        <v>0</v>
      </c>
      <c r="V329" s="405">
        <v>0</v>
      </c>
      <c r="W329" s="405">
        <v>0</v>
      </c>
      <c r="X329" s="405">
        <f t="shared" si="3401"/>
        <v>0</v>
      </c>
      <c r="Y329" s="405">
        <v>0</v>
      </c>
      <c r="Z329" s="405">
        <f t="shared" si="3503"/>
        <v>0</v>
      </c>
      <c r="AA329" s="1224" t="e">
        <f t="shared" si="3430"/>
        <v>#DIV/0!</v>
      </c>
      <c r="AB329" s="1224" t="e">
        <f t="shared" si="3431"/>
        <v>#DIV/0!</v>
      </c>
      <c r="AC329" s="406" t="e">
        <f t="shared" si="3432"/>
        <v>#DIV/0!</v>
      </c>
      <c r="AD329" s="406" t="e">
        <f t="shared" si="3504"/>
        <v>#DIV/0!</v>
      </c>
      <c r="AE329" s="407" t="e" cm="1">
        <f t="array" ref="AE329">U329/(SUMPRODUCT(--(CHOOSE({1,2,3},T329,V329,W329)&gt;0),CHOOSE({1,2,3},T329,V329,W329))+S329)</f>
        <v>#DIV/0!</v>
      </c>
      <c r="AG329" s="404">
        <f t="shared" si="3402"/>
        <v>43921</v>
      </c>
      <c r="AH329" s="405">
        <f t="shared" si="3505"/>
        <v>0</v>
      </c>
      <c r="AI329" s="405">
        <v>0</v>
      </c>
      <c r="AJ329" s="405">
        <v>0</v>
      </c>
      <c r="AK329" s="405">
        <v>0</v>
      </c>
      <c r="AL329" s="405">
        <v>0</v>
      </c>
      <c r="AM329" s="405">
        <v>0</v>
      </c>
      <c r="AN329" s="405">
        <f t="shared" si="3403"/>
        <v>0</v>
      </c>
      <c r="AO329" s="405">
        <v>0</v>
      </c>
      <c r="AP329" s="405">
        <f t="shared" si="3506"/>
        <v>0</v>
      </c>
      <c r="AQ329" s="1224" t="e">
        <f t="shared" si="3435"/>
        <v>#DIV/0!</v>
      </c>
      <c r="AR329" s="1224" t="e">
        <f t="shared" si="3436"/>
        <v>#DIV/0!</v>
      </c>
      <c r="AS329" s="406" t="e">
        <f t="shared" si="3437"/>
        <v>#DIV/0!</v>
      </c>
      <c r="AT329" s="406" t="e">
        <f t="shared" si="3507"/>
        <v>#DIV/0!</v>
      </c>
      <c r="AU329" s="407" t="e" cm="1">
        <f t="array" ref="AU329">AK329/(SUMPRODUCT(--(CHOOSE({1,2,3},AJ329,AL329,AM329)&gt;0),CHOOSE({1,2,3},AJ329,AL329,AM329))+AI329)</f>
        <v>#DIV/0!</v>
      </c>
      <c r="AW329" s="404">
        <f t="shared" si="3404"/>
        <v>43921</v>
      </c>
      <c r="AX329" s="405">
        <f t="shared" si="3508"/>
        <v>0</v>
      </c>
      <c r="AY329" s="405">
        <v>0</v>
      </c>
      <c r="AZ329" s="405">
        <v>0</v>
      </c>
      <c r="BA329" s="405">
        <v>0</v>
      </c>
      <c r="BB329" s="405">
        <v>0</v>
      </c>
      <c r="BC329" s="405">
        <v>0</v>
      </c>
      <c r="BD329" s="405">
        <f t="shared" si="3405"/>
        <v>0</v>
      </c>
      <c r="BE329" s="405">
        <v>0</v>
      </c>
      <c r="BF329" s="405">
        <f t="shared" si="3509"/>
        <v>0</v>
      </c>
      <c r="BG329" s="1224" t="e">
        <f t="shared" si="3440"/>
        <v>#DIV/0!</v>
      </c>
      <c r="BH329" s="1224" t="e">
        <f t="shared" si="3441"/>
        <v>#DIV/0!</v>
      </c>
      <c r="BI329" s="406" t="e">
        <f t="shared" si="3442"/>
        <v>#DIV/0!</v>
      </c>
      <c r="BJ329" s="406" t="e">
        <f t="shared" si="3510"/>
        <v>#DIV/0!</v>
      </c>
      <c r="BK329" s="407" t="e" cm="1">
        <f t="array" ref="BK329">BA329/(SUMPRODUCT(--(CHOOSE({1,2,3},AZ329,BB329,BC329)&gt;0),CHOOSE({1,2,3},AZ329,BB329,BC329))+AY329)</f>
        <v>#DIV/0!</v>
      </c>
      <c r="BM329" s="404">
        <f t="shared" si="3406"/>
        <v>43921</v>
      </c>
      <c r="BN329" s="405">
        <f t="shared" si="3511"/>
        <v>0</v>
      </c>
      <c r="BO329" s="405">
        <v>0</v>
      </c>
      <c r="BP329" s="405">
        <v>0</v>
      </c>
      <c r="BQ329" s="405">
        <v>0</v>
      </c>
      <c r="BR329" s="405">
        <v>0</v>
      </c>
      <c r="BS329" s="405">
        <v>0</v>
      </c>
      <c r="BT329" s="405">
        <f t="shared" si="3407"/>
        <v>0</v>
      </c>
      <c r="BU329" s="405">
        <v>0</v>
      </c>
      <c r="BV329" s="405">
        <f t="shared" si="3512"/>
        <v>0</v>
      </c>
      <c r="BW329" s="1224" t="e">
        <f t="shared" si="3445"/>
        <v>#DIV/0!</v>
      </c>
      <c r="BX329" s="1224" t="e">
        <f t="shared" si="3446"/>
        <v>#DIV/0!</v>
      </c>
      <c r="BY329" s="406" t="e">
        <f t="shared" si="3447"/>
        <v>#DIV/0!</v>
      </c>
      <c r="BZ329" s="406" t="e">
        <f t="shared" si="3513"/>
        <v>#DIV/0!</v>
      </c>
      <c r="CA329" s="407" t="e" cm="1">
        <f t="array" ref="CA329">BQ329/(SUMPRODUCT(--(CHOOSE({1,2,3},BP329,BR329,BS329)&gt;0),CHOOSE({1,2,3},BP329,BR329,BS329))+BO329)</f>
        <v>#DIV/0!</v>
      </c>
      <c r="CC329" s="404">
        <f t="shared" si="3408"/>
        <v>43921</v>
      </c>
      <c r="CD329" s="405">
        <f t="shared" si="3514"/>
        <v>0</v>
      </c>
      <c r="CE329" s="405">
        <v>0</v>
      </c>
      <c r="CF329" s="405">
        <v>0</v>
      </c>
      <c r="CG329" s="405">
        <v>0</v>
      </c>
      <c r="CH329" s="405">
        <v>0</v>
      </c>
      <c r="CI329" s="405">
        <v>0</v>
      </c>
      <c r="CJ329" s="405">
        <f t="shared" si="3409"/>
        <v>0</v>
      </c>
      <c r="CK329" s="405">
        <v>0</v>
      </c>
      <c r="CL329" s="405">
        <f t="shared" si="3515"/>
        <v>0</v>
      </c>
      <c r="CM329" s="1224" t="e">
        <f t="shared" si="3450"/>
        <v>#DIV/0!</v>
      </c>
      <c r="CN329" s="1224" t="e">
        <f t="shared" si="3451"/>
        <v>#DIV/0!</v>
      </c>
      <c r="CO329" s="406" t="e">
        <f t="shared" si="3452"/>
        <v>#DIV/0!</v>
      </c>
      <c r="CP329" s="406" t="e">
        <f t="shared" si="3516"/>
        <v>#DIV/0!</v>
      </c>
      <c r="CQ329" s="407" t="e" cm="1">
        <f t="array" ref="CQ329">CG329/(SUMPRODUCT(--(CHOOSE({1,2,3},CF329,CH329,CI329)&gt;0),CHOOSE({1,2,3},CF329,CH329,CI329))+CE329)</f>
        <v>#DIV/0!</v>
      </c>
      <c r="CS329" s="404">
        <f t="shared" si="3410"/>
        <v>43921</v>
      </c>
      <c r="CT329" s="405">
        <f t="shared" si="3517"/>
        <v>0</v>
      </c>
      <c r="CU329" s="405">
        <v>0</v>
      </c>
      <c r="CV329" s="405">
        <v>0</v>
      </c>
      <c r="CW329" s="405">
        <v>0</v>
      </c>
      <c r="CX329" s="405">
        <v>0</v>
      </c>
      <c r="CY329" s="405">
        <v>0</v>
      </c>
      <c r="CZ329" s="405">
        <f t="shared" si="3411"/>
        <v>0</v>
      </c>
      <c r="DA329" s="405">
        <v>0</v>
      </c>
      <c r="DB329" s="405">
        <f t="shared" si="3518"/>
        <v>0</v>
      </c>
      <c r="DC329" s="1224" t="e">
        <f t="shared" si="3455"/>
        <v>#DIV/0!</v>
      </c>
      <c r="DD329" s="1224" t="e">
        <f t="shared" si="3456"/>
        <v>#DIV/0!</v>
      </c>
      <c r="DE329" s="406" t="e">
        <f t="shared" si="3457"/>
        <v>#DIV/0!</v>
      </c>
      <c r="DF329" s="406" t="e">
        <f t="shared" si="3519"/>
        <v>#DIV/0!</v>
      </c>
      <c r="DG329" s="407" t="e" cm="1">
        <f t="array" ref="DG329">CW329/(SUMPRODUCT(--(CHOOSE({1,2,3},CV329,CX329,CY329)&gt;0),CHOOSE({1,2,3},CV329,CX329,CY329))+CU329)</f>
        <v>#DIV/0!</v>
      </c>
      <c r="DI329" s="404">
        <f t="shared" si="3412"/>
        <v>43921</v>
      </c>
      <c r="DJ329" s="405">
        <f t="shared" si="3520"/>
        <v>0</v>
      </c>
      <c r="DK329" s="405">
        <v>0</v>
      </c>
      <c r="DL329" s="405">
        <v>0</v>
      </c>
      <c r="DM329" s="405">
        <v>0</v>
      </c>
      <c r="DN329" s="405">
        <v>0</v>
      </c>
      <c r="DO329" s="405">
        <v>0</v>
      </c>
      <c r="DP329" s="405">
        <f t="shared" si="3413"/>
        <v>0</v>
      </c>
      <c r="DQ329" s="405">
        <v>0</v>
      </c>
      <c r="DR329" s="405">
        <f t="shared" si="3521"/>
        <v>0</v>
      </c>
      <c r="DS329" s="1224" t="e">
        <f t="shared" si="3460"/>
        <v>#DIV/0!</v>
      </c>
      <c r="DT329" s="1224" t="e">
        <f t="shared" si="3461"/>
        <v>#DIV/0!</v>
      </c>
      <c r="DU329" s="406" t="e">
        <f t="shared" si="3462"/>
        <v>#DIV/0!</v>
      </c>
      <c r="DV329" s="406" t="e">
        <f t="shared" si="3522"/>
        <v>#DIV/0!</v>
      </c>
      <c r="DW329" s="407" t="e" cm="1">
        <f t="array" ref="DW329">DM329/(SUMPRODUCT(--(CHOOSE({1,2,3},DL329,DN329,DO329)&gt;0),CHOOSE({1,2,3},DL329,DN329,DO329))+DK329)</f>
        <v>#DIV/0!</v>
      </c>
      <c r="DY329" s="404">
        <f t="shared" si="3414"/>
        <v>43921</v>
      </c>
      <c r="DZ329" s="405">
        <f t="shared" si="3523"/>
        <v>0</v>
      </c>
      <c r="EA329" s="405">
        <v>0</v>
      </c>
      <c r="EB329" s="405">
        <v>0</v>
      </c>
      <c r="EC329" s="405">
        <v>0</v>
      </c>
      <c r="ED329" s="405">
        <v>0</v>
      </c>
      <c r="EE329" s="405">
        <v>0</v>
      </c>
      <c r="EF329" s="405">
        <f t="shared" si="3415"/>
        <v>0</v>
      </c>
      <c r="EG329" s="405">
        <v>0</v>
      </c>
      <c r="EH329" s="405">
        <f t="shared" si="3524"/>
        <v>0</v>
      </c>
      <c r="EI329" s="1224" t="e">
        <f t="shared" si="3465"/>
        <v>#DIV/0!</v>
      </c>
      <c r="EJ329" s="1224" t="e">
        <f t="shared" si="3466"/>
        <v>#DIV/0!</v>
      </c>
      <c r="EK329" s="406" t="e">
        <f t="shared" si="3467"/>
        <v>#DIV/0!</v>
      </c>
      <c r="EL329" s="406" t="e">
        <f t="shared" si="3525"/>
        <v>#DIV/0!</v>
      </c>
      <c r="EM329" s="407" t="e" cm="1">
        <f t="array" ref="EM329">EC329/(SUMPRODUCT(--(CHOOSE({1,2,3},EB329,ED329,EE329)&gt;0),CHOOSE({1,2,3},EB329,ED329,EE329))+EA329)</f>
        <v>#DIV/0!</v>
      </c>
      <c r="EO329" s="404">
        <f t="shared" si="3416"/>
        <v>43921</v>
      </c>
      <c r="EP329" s="405">
        <f t="shared" si="3526"/>
        <v>0</v>
      </c>
      <c r="EQ329" s="405">
        <v>0</v>
      </c>
      <c r="ER329" s="405">
        <v>0</v>
      </c>
      <c r="ES329" s="405">
        <v>0</v>
      </c>
      <c r="ET329" s="405">
        <v>0</v>
      </c>
      <c r="EU329" s="405">
        <v>0</v>
      </c>
      <c r="EV329" s="405">
        <f t="shared" si="3417"/>
        <v>0</v>
      </c>
      <c r="EW329" s="405">
        <v>0</v>
      </c>
      <c r="EX329" s="405">
        <f t="shared" si="3527"/>
        <v>0</v>
      </c>
      <c r="EY329" s="1224" t="e">
        <f t="shared" si="3470"/>
        <v>#DIV/0!</v>
      </c>
      <c r="EZ329" s="1224" t="e">
        <f t="shared" si="3471"/>
        <v>#DIV/0!</v>
      </c>
      <c r="FA329" s="406" t="e">
        <f t="shared" si="3472"/>
        <v>#DIV/0!</v>
      </c>
      <c r="FB329" s="406" t="e">
        <f t="shared" si="3528"/>
        <v>#DIV/0!</v>
      </c>
      <c r="FC329" s="407" t="e" cm="1">
        <f t="array" ref="FC329">ES329/(SUMPRODUCT(--(CHOOSE({1,2,3},FH329,FX329,GN329)&gt;0),CHOOSE({1,2,3},FH329,FX329,GN329))+EQ329)</f>
        <v>#DIV/0!</v>
      </c>
      <c r="FE329" s="404">
        <f t="shared" si="3418"/>
        <v>43921</v>
      </c>
      <c r="FF329" s="405">
        <f t="shared" si="3529"/>
        <v>0</v>
      </c>
      <c r="FG329" s="405">
        <v>0</v>
      </c>
      <c r="FH329" s="405">
        <v>0</v>
      </c>
      <c r="FI329" s="405">
        <v>0</v>
      </c>
      <c r="FJ329" s="405">
        <v>0</v>
      </c>
      <c r="FK329" s="405">
        <v>0</v>
      </c>
      <c r="FL329" s="405">
        <f t="shared" si="3419"/>
        <v>0</v>
      </c>
      <c r="FM329" s="405">
        <v>0</v>
      </c>
      <c r="FN329" s="405">
        <f t="shared" si="3530"/>
        <v>0</v>
      </c>
      <c r="FO329" s="1224" t="e">
        <f t="shared" si="3475"/>
        <v>#DIV/0!</v>
      </c>
      <c r="FP329" s="1224" t="e">
        <f t="shared" si="3476"/>
        <v>#DIV/0!</v>
      </c>
      <c r="FQ329" s="406" t="e">
        <f t="shared" si="3477"/>
        <v>#DIV/0!</v>
      </c>
      <c r="FR329" s="406" t="e">
        <f t="shared" si="3531"/>
        <v>#DIV/0!</v>
      </c>
      <c r="FS329" s="407" t="e" cm="1">
        <f t="array" ref="FS329">FI329/(SUMPRODUCT(--(CHOOSE({1,2,3},FH329,FJ329,FK329)&gt;0),CHOOSE({1,2,3},FH329,FJ329,FK329))+FG329)</f>
        <v>#DIV/0!</v>
      </c>
      <c r="FU329" s="404">
        <f t="shared" si="3420"/>
        <v>43921</v>
      </c>
      <c r="FV329" s="405">
        <f t="shared" si="3532"/>
        <v>0</v>
      </c>
      <c r="FW329" s="405">
        <v>0</v>
      </c>
      <c r="FX329" s="405">
        <v>0</v>
      </c>
      <c r="FY329" s="405">
        <v>0</v>
      </c>
      <c r="FZ329" s="405">
        <v>0</v>
      </c>
      <c r="GA329" s="405">
        <v>0</v>
      </c>
      <c r="GB329" s="405">
        <f t="shared" si="3421"/>
        <v>0</v>
      </c>
      <c r="GC329" s="405">
        <v>0</v>
      </c>
      <c r="GD329" s="405">
        <f t="shared" si="3533"/>
        <v>0</v>
      </c>
      <c r="GE329" s="1224" t="e">
        <f t="shared" si="3480"/>
        <v>#DIV/0!</v>
      </c>
      <c r="GF329" s="1224" t="e">
        <f t="shared" si="3481"/>
        <v>#DIV/0!</v>
      </c>
      <c r="GG329" s="406" t="e">
        <f t="shared" si="3482"/>
        <v>#DIV/0!</v>
      </c>
      <c r="GH329" s="406" t="e">
        <f t="shared" si="3534"/>
        <v>#DIV/0!</v>
      </c>
      <c r="GI329" s="407" t="e" cm="1">
        <f t="array" ref="GI329">FY329/(SUMPRODUCT(--(CHOOSE({1,2,3},FX329,FZ329,GA329)&gt;0),CHOOSE({1,2,3},FX329,FZ329,GA329))+FW329)</f>
        <v>#DIV/0!</v>
      </c>
      <c r="GK329" s="404">
        <f t="shared" si="3422"/>
        <v>43921</v>
      </c>
      <c r="GL329" s="405">
        <f t="shared" si="3535"/>
        <v>0</v>
      </c>
      <c r="GM329" s="405">
        <v>0</v>
      </c>
      <c r="GN329" s="405">
        <v>0</v>
      </c>
      <c r="GO329" s="405">
        <v>0</v>
      </c>
      <c r="GP329" s="405">
        <v>0</v>
      </c>
      <c r="GQ329" s="405">
        <v>0</v>
      </c>
      <c r="GR329" s="405">
        <f t="shared" si="3423"/>
        <v>0</v>
      </c>
      <c r="GS329" s="405">
        <v>0</v>
      </c>
      <c r="GT329" s="405">
        <f t="shared" si="3536"/>
        <v>0</v>
      </c>
      <c r="GU329" s="1224" t="e">
        <f t="shared" si="3485"/>
        <v>#DIV/0!</v>
      </c>
      <c r="GV329" s="1224" t="e">
        <f t="shared" si="3486"/>
        <v>#DIV/0!</v>
      </c>
      <c r="GW329" s="406" t="e">
        <f t="shared" si="3487"/>
        <v>#DIV/0!</v>
      </c>
      <c r="GX329" s="406" t="e">
        <f t="shared" si="3537"/>
        <v>#DIV/0!</v>
      </c>
      <c r="GY329" s="407" t="e" cm="1">
        <f t="array" ref="GY329">GO329/(SUMPRODUCT(--(CHOOSE({1,2,3},GN329,GP329,GQ329)&gt;0),CHOOSE({1,2,3},GN329,GP329,GQ329))+GM329)</f>
        <v>#DIV/0!</v>
      </c>
    </row>
    <row r="330" spans="1:207" x14ac:dyDescent="0.2">
      <c r="A330" s="404">
        <f t="shared" si="3391"/>
        <v>43951</v>
      </c>
      <c r="B330" s="405">
        <f t="shared" si="3424"/>
        <v>0</v>
      </c>
      <c r="C330" s="405">
        <f t="shared" si="3392"/>
        <v>0</v>
      </c>
      <c r="D330" s="405">
        <f t="shared" si="3393"/>
        <v>0</v>
      </c>
      <c r="E330" s="405">
        <f t="shared" si="3394"/>
        <v>0</v>
      </c>
      <c r="F330" s="405">
        <f t="shared" si="3395"/>
        <v>0</v>
      </c>
      <c r="G330" s="405">
        <f t="shared" si="3396"/>
        <v>0</v>
      </c>
      <c r="H330" s="405">
        <f t="shared" si="3397"/>
        <v>0</v>
      </c>
      <c r="I330" s="405">
        <f t="shared" si="3398"/>
        <v>0</v>
      </c>
      <c r="J330" s="405">
        <f t="shared" si="3399"/>
        <v>0</v>
      </c>
      <c r="K330" s="1224" t="e">
        <f t="shared" si="3425"/>
        <v>#DIV/0!</v>
      </c>
      <c r="L330" s="1224" t="e">
        <f t="shared" si="3426"/>
        <v>#DIV/0!</v>
      </c>
      <c r="M330" s="406" t="e">
        <f t="shared" si="3427"/>
        <v>#DIV/0!</v>
      </c>
      <c r="N330" s="406" t="e">
        <f t="shared" si="3501"/>
        <v>#DIV/0!</v>
      </c>
      <c r="O330" s="407" t="e" cm="1">
        <f t="array" ref="O330">E330/(SUMPRODUCT(--(CHOOSE({1,2,3},D330,F330,G330)&gt;0),CHOOSE({1,2,3},D330,F330,G330))+C330)</f>
        <v>#DIV/0!</v>
      </c>
      <c r="Q330" s="404">
        <f t="shared" si="3400"/>
        <v>43951</v>
      </c>
      <c r="R330" s="405">
        <f t="shared" si="3502"/>
        <v>0</v>
      </c>
      <c r="S330" s="405">
        <v>0</v>
      </c>
      <c r="T330" s="405">
        <v>0</v>
      </c>
      <c r="U330" s="405">
        <v>0</v>
      </c>
      <c r="V330" s="405">
        <v>0</v>
      </c>
      <c r="W330" s="405">
        <v>0</v>
      </c>
      <c r="X330" s="405">
        <f t="shared" si="3401"/>
        <v>0</v>
      </c>
      <c r="Y330" s="405">
        <v>0</v>
      </c>
      <c r="Z330" s="405">
        <f t="shared" si="3503"/>
        <v>0</v>
      </c>
      <c r="AA330" s="1224" t="e">
        <f t="shared" si="3430"/>
        <v>#DIV/0!</v>
      </c>
      <c r="AB330" s="1224" t="e">
        <f t="shared" si="3431"/>
        <v>#DIV/0!</v>
      </c>
      <c r="AC330" s="406" t="e">
        <f t="shared" si="3432"/>
        <v>#DIV/0!</v>
      </c>
      <c r="AD330" s="406" t="e">
        <f t="shared" si="3504"/>
        <v>#DIV/0!</v>
      </c>
      <c r="AE330" s="407" t="e" cm="1">
        <f t="array" ref="AE330">U330/(SUMPRODUCT(--(CHOOSE({1,2,3},T330,V330,W330)&gt;0),CHOOSE({1,2,3},T330,V330,W330))+S330)</f>
        <v>#DIV/0!</v>
      </c>
      <c r="AG330" s="404">
        <f t="shared" si="3402"/>
        <v>43951</v>
      </c>
      <c r="AH330" s="405">
        <f t="shared" si="3505"/>
        <v>0</v>
      </c>
      <c r="AI330" s="405">
        <v>0</v>
      </c>
      <c r="AJ330" s="405">
        <v>0</v>
      </c>
      <c r="AK330" s="405">
        <v>0</v>
      </c>
      <c r="AL330" s="405">
        <v>0</v>
      </c>
      <c r="AM330" s="405">
        <v>0</v>
      </c>
      <c r="AN330" s="405">
        <f t="shared" si="3403"/>
        <v>0</v>
      </c>
      <c r="AO330" s="405">
        <v>0</v>
      </c>
      <c r="AP330" s="405">
        <f t="shared" si="3506"/>
        <v>0</v>
      </c>
      <c r="AQ330" s="1224" t="e">
        <f t="shared" si="3435"/>
        <v>#DIV/0!</v>
      </c>
      <c r="AR330" s="1224" t="e">
        <f t="shared" si="3436"/>
        <v>#DIV/0!</v>
      </c>
      <c r="AS330" s="406" t="e">
        <f t="shared" si="3437"/>
        <v>#DIV/0!</v>
      </c>
      <c r="AT330" s="406" t="e">
        <f t="shared" si="3507"/>
        <v>#DIV/0!</v>
      </c>
      <c r="AU330" s="407" t="e" cm="1">
        <f t="array" ref="AU330">AK330/(SUMPRODUCT(--(CHOOSE({1,2,3},AJ330,AL330,AM330)&gt;0),CHOOSE({1,2,3},AJ330,AL330,AM330))+AI330)</f>
        <v>#DIV/0!</v>
      </c>
      <c r="AW330" s="404">
        <f t="shared" si="3404"/>
        <v>43951</v>
      </c>
      <c r="AX330" s="405">
        <f t="shared" si="3508"/>
        <v>0</v>
      </c>
      <c r="AY330" s="405">
        <v>0</v>
      </c>
      <c r="AZ330" s="405">
        <v>0</v>
      </c>
      <c r="BA330" s="405">
        <v>0</v>
      </c>
      <c r="BB330" s="405">
        <v>0</v>
      </c>
      <c r="BC330" s="405">
        <v>0</v>
      </c>
      <c r="BD330" s="405">
        <f t="shared" si="3405"/>
        <v>0</v>
      </c>
      <c r="BE330" s="405">
        <v>0</v>
      </c>
      <c r="BF330" s="405">
        <f t="shared" si="3509"/>
        <v>0</v>
      </c>
      <c r="BG330" s="1224" t="e">
        <f t="shared" si="3440"/>
        <v>#DIV/0!</v>
      </c>
      <c r="BH330" s="1224" t="e">
        <f t="shared" si="3441"/>
        <v>#DIV/0!</v>
      </c>
      <c r="BI330" s="406" t="e">
        <f t="shared" si="3442"/>
        <v>#DIV/0!</v>
      </c>
      <c r="BJ330" s="406" t="e">
        <f t="shared" si="3510"/>
        <v>#DIV/0!</v>
      </c>
      <c r="BK330" s="407" t="e" cm="1">
        <f t="array" ref="BK330">BA330/(SUMPRODUCT(--(CHOOSE({1,2,3},AZ330,BB330,BC330)&gt;0),CHOOSE({1,2,3},AZ330,BB330,BC330))+AY330)</f>
        <v>#DIV/0!</v>
      </c>
      <c r="BM330" s="404">
        <f t="shared" si="3406"/>
        <v>43951</v>
      </c>
      <c r="BN330" s="405">
        <f t="shared" si="3511"/>
        <v>0</v>
      </c>
      <c r="BO330" s="405">
        <v>0</v>
      </c>
      <c r="BP330" s="405">
        <v>0</v>
      </c>
      <c r="BQ330" s="405">
        <v>0</v>
      </c>
      <c r="BR330" s="405">
        <v>0</v>
      </c>
      <c r="BS330" s="405">
        <v>0</v>
      </c>
      <c r="BT330" s="405">
        <f t="shared" si="3407"/>
        <v>0</v>
      </c>
      <c r="BU330" s="405">
        <v>0</v>
      </c>
      <c r="BV330" s="405">
        <f t="shared" si="3512"/>
        <v>0</v>
      </c>
      <c r="BW330" s="1224" t="e">
        <f t="shared" si="3445"/>
        <v>#DIV/0!</v>
      </c>
      <c r="BX330" s="1224" t="e">
        <f t="shared" si="3446"/>
        <v>#DIV/0!</v>
      </c>
      <c r="BY330" s="406" t="e">
        <f t="shared" si="3447"/>
        <v>#DIV/0!</v>
      </c>
      <c r="BZ330" s="406" t="e">
        <f t="shared" si="3513"/>
        <v>#DIV/0!</v>
      </c>
      <c r="CA330" s="407" t="e" cm="1">
        <f t="array" ref="CA330">BQ330/(SUMPRODUCT(--(CHOOSE({1,2,3},BP330,BR330,BS330)&gt;0),CHOOSE({1,2,3},BP330,BR330,BS330))+BO330)</f>
        <v>#DIV/0!</v>
      </c>
      <c r="CC330" s="404">
        <f t="shared" si="3408"/>
        <v>43951</v>
      </c>
      <c r="CD330" s="405">
        <f t="shared" si="3514"/>
        <v>0</v>
      </c>
      <c r="CE330" s="405">
        <v>0</v>
      </c>
      <c r="CF330" s="405">
        <v>0</v>
      </c>
      <c r="CG330" s="405">
        <v>0</v>
      </c>
      <c r="CH330" s="405">
        <v>0</v>
      </c>
      <c r="CI330" s="405">
        <v>0</v>
      </c>
      <c r="CJ330" s="405">
        <f t="shared" si="3409"/>
        <v>0</v>
      </c>
      <c r="CK330" s="405">
        <v>0</v>
      </c>
      <c r="CL330" s="405">
        <f t="shared" si="3515"/>
        <v>0</v>
      </c>
      <c r="CM330" s="1224" t="e">
        <f t="shared" si="3450"/>
        <v>#DIV/0!</v>
      </c>
      <c r="CN330" s="1224" t="e">
        <f t="shared" si="3451"/>
        <v>#DIV/0!</v>
      </c>
      <c r="CO330" s="406" t="e">
        <f t="shared" si="3452"/>
        <v>#DIV/0!</v>
      </c>
      <c r="CP330" s="406" t="e">
        <f t="shared" si="3516"/>
        <v>#DIV/0!</v>
      </c>
      <c r="CQ330" s="407" t="e" cm="1">
        <f t="array" ref="CQ330">CG330/(SUMPRODUCT(--(CHOOSE({1,2,3},CF330,CH330,CI330)&gt;0),CHOOSE({1,2,3},CF330,CH330,CI330))+CE330)</f>
        <v>#DIV/0!</v>
      </c>
      <c r="CS330" s="404">
        <f t="shared" si="3410"/>
        <v>43951</v>
      </c>
      <c r="CT330" s="405">
        <f t="shared" si="3517"/>
        <v>0</v>
      </c>
      <c r="CU330" s="405">
        <v>0</v>
      </c>
      <c r="CV330" s="405">
        <v>0</v>
      </c>
      <c r="CW330" s="405">
        <v>0</v>
      </c>
      <c r="CX330" s="405">
        <v>0</v>
      </c>
      <c r="CY330" s="405">
        <v>0</v>
      </c>
      <c r="CZ330" s="405">
        <f t="shared" si="3411"/>
        <v>0</v>
      </c>
      <c r="DA330" s="405">
        <v>0</v>
      </c>
      <c r="DB330" s="405">
        <f t="shared" si="3518"/>
        <v>0</v>
      </c>
      <c r="DC330" s="1224" t="e">
        <f t="shared" si="3455"/>
        <v>#DIV/0!</v>
      </c>
      <c r="DD330" s="1224" t="e">
        <f t="shared" si="3456"/>
        <v>#DIV/0!</v>
      </c>
      <c r="DE330" s="406" t="e">
        <f t="shared" si="3457"/>
        <v>#DIV/0!</v>
      </c>
      <c r="DF330" s="406" t="e">
        <f t="shared" si="3519"/>
        <v>#DIV/0!</v>
      </c>
      <c r="DG330" s="407" t="e" cm="1">
        <f t="array" ref="DG330">CW330/(SUMPRODUCT(--(CHOOSE({1,2,3},CV330,CX330,CY330)&gt;0),CHOOSE({1,2,3},CV330,CX330,CY330))+CU330)</f>
        <v>#DIV/0!</v>
      </c>
      <c r="DI330" s="404">
        <f t="shared" si="3412"/>
        <v>43951</v>
      </c>
      <c r="DJ330" s="405">
        <f t="shared" si="3520"/>
        <v>0</v>
      </c>
      <c r="DK330" s="405">
        <v>0</v>
      </c>
      <c r="DL330" s="405">
        <v>0</v>
      </c>
      <c r="DM330" s="405">
        <v>0</v>
      </c>
      <c r="DN330" s="405">
        <v>0</v>
      </c>
      <c r="DO330" s="405">
        <v>0</v>
      </c>
      <c r="DP330" s="405">
        <f t="shared" si="3413"/>
        <v>0</v>
      </c>
      <c r="DQ330" s="405">
        <v>0</v>
      </c>
      <c r="DR330" s="405">
        <f t="shared" si="3521"/>
        <v>0</v>
      </c>
      <c r="DS330" s="1224" t="e">
        <f t="shared" si="3460"/>
        <v>#DIV/0!</v>
      </c>
      <c r="DT330" s="1224" t="e">
        <f t="shared" si="3461"/>
        <v>#DIV/0!</v>
      </c>
      <c r="DU330" s="406" t="e">
        <f t="shared" si="3462"/>
        <v>#DIV/0!</v>
      </c>
      <c r="DV330" s="406" t="e">
        <f t="shared" si="3522"/>
        <v>#DIV/0!</v>
      </c>
      <c r="DW330" s="407" t="e" cm="1">
        <f t="array" ref="DW330">DM330/(SUMPRODUCT(--(CHOOSE({1,2,3},DL330,DN330,DO330)&gt;0),CHOOSE({1,2,3},DL330,DN330,DO330))+DK330)</f>
        <v>#DIV/0!</v>
      </c>
      <c r="DY330" s="404">
        <f t="shared" si="3414"/>
        <v>43951</v>
      </c>
      <c r="DZ330" s="405">
        <f t="shared" si="3523"/>
        <v>0</v>
      </c>
      <c r="EA330" s="405">
        <v>0</v>
      </c>
      <c r="EB330" s="405">
        <v>0</v>
      </c>
      <c r="EC330" s="405">
        <v>0</v>
      </c>
      <c r="ED330" s="405">
        <v>0</v>
      </c>
      <c r="EE330" s="405">
        <v>0</v>
      </c>
      <c r="EF330" s="405">
        <f t="shared" si="3415"/>
        <v>0</v>
      </c>
      <c r="EG330" s="405">
        <v>0</v>
      </c>
      <c r="EH330" s="405">
        <f t="shared" si="3524"/>
        <v>0</v>
      </c>
      <c r="EI330" s="1224" t="e">
        <f t="shared" si="3465"/>
        <v>#DIV/0!</v>
      </c>
      <c r="EJ330" s="1224" t="e">
        <f t="shared" si="3466"/>
        <v>#DIV/0!</v>
      </c>
      <c r="EK330" s="406" t="e">
        <f t="shared" si="3467"/>
        <v>#DIV/0!</v>
      </c>
      <c r="EL330" s="406" t="e">
        <f t="shared" si="3525"/>
        <v>#DIV/0!</v>
      </c>
      <c r="EM330" s="407" t="e" cm="1">
        <f t="array" ref="EM330">EC330/(SUMPRODUCT(--(CHOOSE({1,2,3},EB330,ED330,EE330)&gt;0),CHOOSE({1,2,3},EB330,ED330,EE330))+EA330)</f>
        <v>#DIV/0!</v>
      </c>
      <c r="EO330" s="404">
        <f t="shared" si="3416"/>
        <v>43951</v>
      </c>
      <c r="EP330" s="405">
        <f t="shared" si="3526"/>
        <v>0</v>
      </c>
      <c r="EQ330" s="405">
        <v>0</v>
      </c>
      <c r="ER330" s="405">
        <v>0</v>
      </c>
      <c r="ES330" s="405">
        <v>0</v>
      </c>
      <c r="ET330" s="405">
        <v>0</v>
      </c>
      <c r="EU330" s="405">
        <v>0</v>
      </c>
      <c r="EV330" s="405">
        <f t="shared" si="3417"/>
        <v>0</v>
      </c>
      <c r="EW330" s="405">
        <v>0</v>
      </c>
      <c r="EX330" s="405">
        <f t="shared" si="3527"/>
        <v>0</v>
      </c>
      <c r="EY330" s="1224" t="e">
        <f t="shared" si="3470"/>
        <v>#DIV/0!</v>
      </c>
      <c r="EZ330" s="1224" t="e">
        <f t="shared" si="3471"/>
        <v>#DIV/0!</v>
      </c>
      <c r="FA330" s="406" t="e">
        <f t="shared" si="3472"/>
        <v>#DIV/0!</v>
      </c>
      <c r="FB330" s="406" t="e">
        <f t="shared" si="3528"/>
        <v>#DIV/0!</v>
      </c>
      <c r="FC330" s="407" t="e" cm="1">
        <f t="array" ref="FC330">ES330/(SUMPRODUCT(--(CHOOSE({1,2,3},FH330,FX330,GN330)&gt;0),CHOOSE({1,2,3},FH330,FX330,GN330))+EQ330)</f>
        <v>#DIV/0!</v>
      </c>
      <c r="FE330" s="404">
        <f t="shared" si="3418"/>
        <v>43951</v>
      </c>
      <c r="FF330" s="405">
        <f t="shared" si="3529"/>
        <v>0</v>
      </c>
      <c r="FG330" s="405">
        <v>0</v>
      </c>
      <c r="FH330" s="405">
        <v>0</v>
      </c>
      <c r="FI330" s="405">
        <v>0</v>
      </c>
      <c r="FJ330" s="405">
        <v>0</v>
      </c>
      <c r="FK330" s="405">
        <v>0</v>
      </c>
      <c r="FL330" s="405">
        <f t="shared" si="3419"/>
        <v>0</v>
      </c>
      <c r="FM330" s="405">
        <v>0</v>
      </c>
      <c r="FN330" s="405">
        <f t="shared" si="3530"/>
        <v>0</v>
      </c>
      <c r="FO330" s="1224" t="e">
        <f t="shared" si="3475"/>
        <v>#DIV/0!</v>
      </c>
      <c r="FP330" s="1224" t="e">
        <f t="shared" si="3476"/>
        <v>#DIV/0!</v>
      </c>
      <c r="FQ330" s="406" t="e">
        <f t="shared" si="3477"/>
        <v>#DIV/0!</v>
      </c>
      <c r="FR330" s="406" t="e">
        <f t="shared" si="3531"/>
        <v>#DIV/0!</v>
      </c>
      <c r="FS330" s="407" t="e" cm="1">
        <f t="array" ref="FS330">FI330/(SUMPRODUCT(--(CHOOSE({1,2,3},FH330,FJ330,FK330)&gt;0),CHOOSE({1,2,3},FH330,FJ330,FK330))+FG330)</f>
        <v>#DIV/0!</v>
      </c>
      <c r="FU330" s="404">
        <f t="shared" si="3420"/>
        <v>43951</v>
      </c>
      <c r="FV330" s="405">
        <f t="shared" si="3532"/>
        <v>0</v>
      </c>
      <c r="FW330" s="405">
        <v>0</v>
      </c>
      <c r="FX330" s="405">
        <v>0</v>
      </c>
      <c r="FY330" s="405">
        <v>0</v>
      </c>
      <c r="FZ330" s="405">
        <v>0</v>
      </c>
      <c r="GA330" s="405">
        <v>0</v>
      </c>
      <c r="GB330" s="405">
        <f t="shared" si="3421"/>
        <v>0</v>
      </c>
      <c r="GC330" s="405">
        <v>0</v>
      </c>
      <c r="GD330" s="405">
        <f t="shared" si="3533"/>
        <v>0</v>
      </c>
      <c r="GE330" s="1224" t="e">
        <f t="shared" si="3480"/>
        <v>#DIV/0!</v>
      </c>
      <c r="GF330" s="1224" t="e">
        <f t="shared" si="3481"/>
        <v>#DIV/0!</v>
      </c>
      <c r="GG330" s="406" t="e">
        <f t="shared" si="3482"/>
        <v>#DIV/0!</v>
      </c>
      <c r="GH330" s="406" t="e">
        <f t="shared" si="3534"/>
        <v>#DIV/0!</v>
      </c>
      <c r="GI330" s="407" t="e" cm="1">
        <f t="array" ref="GI330">FY330/(SUMPRODUCT(--(CHOOSE({1,2,3},FX330,FZ330,GA330)&gt;0),CHOOSE({1,2,3},FX330,FZ330,GA330))+FW330)</f>
        <v>#DIV/0!</v>
      </c>
      <c r="GK330" s="404">
        <f t="shared" si="3422"/>
        <v>43951</v>
      </c>
      <c r="GL330" s="405">
        <f t="shared" si="3535"/>
        <v>0</v>
      </c>
      <c r="GM330" s="405">
        <v>0</v>
      </c>
      <c r="GN330" s="405">
        <v>0</v>
      </c>
      <c r="GO330" s="405">
        <v>0</v>
      </c>
      <c r="GP330" s="405">
        <v>0</v>
      </c>
      <c r="GQ330" s="405">
        <v>0</v>
      </c>
      <c r="GR330" s="405">
        <f t="shared" si="3423"/>
        <v>0</v>
      </c>
      <c r="GS330" s="405">
        <v>0</v>
      </c>
      <c r="GT330" s="405">
        <f t="shared" si="3536"/>
        <v>0</v>
      </c>
      <c r="GU330" s="1224" t="e">
        <f t="shared" si="3485"/>
        <v>#DIV/0!</v>
      </c>
      <c r="GV330" s="1224" t="e">
        <f t="shared" si="3486"/>
        <v>#DIV/0!</v>
      </c>
      <c r="GW330" s="406" t="e">
        <f t="shared" si="3487"/>
        <v>#DIV/0!</v>
      </c>
      <c r="GX330" s="406" t="e">
        <f t="shared" si="3537"/>
        <v>#DIV/0!</v>
      </c>
      <c r="GY330" s="407" t="e" cm="1">
        <f t="array" ref="GY330">GO330/(SUMPRODUCT(--(CHOOSE({1,2,3},GN330,GP330,GQ330)&gt;0),CHOOSE({1,2,3},GN330,GP330,GQ330))+GM330)</f>
        <v>#DIV/0!</v>
      </c>
    </row>
    <row r="331" spans="1:207" x14ac:dyDescent="0.2">
      <c r="A331" s="404">
        <f t="shared" si="3391"/>
        <v>43982</v>
      </c>
      <c r="B331" s="405">
        <f t="shared" si="3424"/>
        <v>0</v>
      </c>
      <c r="C331" s="405">
        <f t="shared" si="3392"/>
        <v>0</v>
      </c>
      <c r="D331" s="405">
        <f t="shared" si="3393"/>
        <v>0</v>
      </c>
      <c r="E331" s="405">
        <f t="shared" si="3394"/>
        <v>0</v>
      </c>
      <c r="F331" s="405">
        <f t="shared" si="3395"/>
        <v>0</v>
      </c>
      <c r="G331" s="405">
        <f t="shared" si="3396"/>
        <v>0</v>
      </c>
      <c r="H331" s="405">
        <f t="shared" si="3397"/>
        <v>0</v>
      </c>
      <c r="I331" s="405">
        <f t="shared" si="3398"/>
        <v>0</v>
      </c>
      <c r="J331" s="405">
        <f t="shared" si="3399"/>
        <v>0</v>
      </c>
      <c r="K331" s="1224" t="e">
        <f t="shared" si="3425"/>
        <v>#DIV/0!</v>
      </c>
      <c r="L331" s="1224" t="e">
        <f t="shared" si="3426"/>
        <v>#DIV/0!</v>
      </c>
      <c r="M331" s="406" t="e">
        <f t="shared" si="3427"/>
        <v>#DIV/0!</v>
      </c>
      <c r="N331" s="406" t="e">
        <f t="shared" si="3501"/>
        <v>#DIV/0!</v>
      </c>
      <c r="O331" s="407" t="e" cm="1">
        <f t="array" ref="O331">E331/(SUMPRODUCT(--(CHOOSE({1,2,3},D331,F331,G331)&gt;0),CHOOSE({1,2,3},D331,F331,G331))+C331)</f>
        <v>#DIV/0!</v>
      </c>
      <c r="Q331" s="404">
        <f t="shared" si="3400"/>
        <v>43982</v>
      </c>
      <c r="R331" s="405">
        <f t="shared" si="3502"/>
        <v>0</v>
      </c>
      <c r="S331" s="405">
        <v>0</v>
      </c>
      <c r="T331" s="405">
        <v>0</v>
      </c>
      <c r="U331" s="405">
        <v>0</v>
      </c>
      <c r="V331" s="405">
        <v>0</v>
      </c>
      <c r="W331" s="405">
        <v>0</v>
      </c>
      <c r="X331" s="405">
        <f t="shared" si="3401"/>
        <v>0</v>
      </c>
      <c r="Y331" s="405">
        <v>0</v>
      </c>
      <c r="Z331" s="405">
        <f t="shared" si="3503"/>
        <v>0</v>
      </c>
      <c r="AA331" s="1224" t="e">
        <f t="shared" si="3430"/>
        <v>#DIV/0!</v>
      </c>
      <c r="AB331" s="1224" t="e">
        <f t="shared" si="3431"/>
        <v>#DIV/0!</v>
      </c>
      <c r="AC331" s="406" t="e">
        <f t="shared" si="3432"/>
        <v>#DIV/0!</v>
      </c>
      <c r="AD331" s="406" t="e">
        <f t="shared" si="3504"/>
        <v>#DIV/0!</v>
      </c>
      <c r="AE331" s="407" t="e" cm="1">
        <f t="array" ref="AE331">U331/(SUMPRODUCT(--(CHOOSE({1,2,3},T331,V331,W331)&gt;0),CHOOSE({1,2,3},T331,V331,W331))+S331)</f>
        <v>#DIV/0!</v>
      </c>
      <c r="AG331" s="404">
        <f t="shared" si="3402"/>
        <v>43982</v>
      </c>
      <c r="AH331" s="405">
        <f t="shared" si="3505"/>
        <v>0</v>
      </c>
      <c r="AI331" s="405">
        <v>0</v>
      </c>
      <c r="AJ331" s="405">
        <v>0</v>
      </c>
      <c r="AK331" s="405">
        <v>0</v>
      </c>
      <c r="AL331" s="405">
        <v>0</v>
      </c>
      <c r="AM331" s="405">
        <v>0</v>
      </c>
      <c r="AN331" s="405">
        <f t="shared" si="3403"/>
        <v>0</v>
      </c>
      <c r="AO331" s="405">
        <v>0</v>
      </c>
      <c r="AP331" s="405">
        <f t="shared" si="3506"/>
        <v>0</v>
      </c>
      <c r="AQ331" s="1224" t="e">
        <f t="shared" si="3435"/>
        <v>#DIV/0!</v>
      </c>
      <c r="AR331" s="1224" t="e">
        <f t="shared" si="3436"/>
        <v>#DIV/0!</v>
      </c>
      <c r="AS331" s="406" t="e">
        <f t="shared" si="3437"/>
        <v>#DIV/0!</v>
      </c>
      <c r="AT331" s="406" t="e">
        <f t="shared" si="3507"/>
        <v>#DIV/0!</v>
      </c>
      <c r="AU331" s="407" t="e" cm="1">
        <f t="array" ref="AU331">AK331/(SUMPRODUCT(--(CHOOSE({1,2,3},AJ331,AL331,AM331)&gt;0),CHOOSE({1,2,3},AJ331,AL331,AM331))+AI331)</f>
        <v>#DIV/0!</v>
      </c>
      <c r="AW331" s="404">
        <f t="shared" si="3404"/>
        <v>43982</v>
      </c>
      <c r="AX331" s="405">
        <f t="shared" si="3508"/>
        <v>0</v>
      </c>
      <c r="AY331" s="405">
        <v>0</v>
      </c>
      <c r="AZ331" s="405">
        <v>0</v>
      </c>
      <c r="BA331" s="405">
        <v>0</v>
      </c>
      <c r="BB331" s="405">
        <v>0</v>
      </c>
      <c r="BC331" s="405">
        <v>0</v>
      </c>
      <c r="BD331" s="405">
        <f t="shared" si="3405"/>
        <v>0</v>
      </c>
      <c r="BE331" s="405">
        <v>0</v>
      </c>
      <c r="BF331" s="405">
        <f t="shared" si="3509"/>
        <v>0</v>
      </c>
      <c r="BG331" s="1224" t="e">
        <f t="shared" si="3440"/>
        <v>#DIV/0!</v>
      </c>
      <c r="BH331" s="1224" t="e">
        <f t="shared" si="3441"/>
        <v>#DIV/0!</v>
      </c>
      <c r="BI331" s="406" t="e">
        <f t="shared" si="3442"/>
        <v>#DIV/0!</v>
      </c>
      <c r="BJ331" s="406" t="e">
        <f t="shared" si="3510"/>
        <v>#DIV/0!</v>
      </c>
      <c r="BK331" s="407" t="e" cm="1">
        <f t="array" ref="BK331">BA331/(SUMPRODUCT(--(CHOOSE({1,2,3},AZ331,BB331,BC331)&gt;0),CHOOSE({1,2,3},AZ331,BB331,BC331))+AY331)</f>
        <v>#DIV/0!</v>
      </c>
      <c r="BM331" s="404">
        <f t="shared" si="3406"/>
        <v>43982</v>
      </c>
      <c r="BN331" s="405">
        <f t="shared" si="3511"/>
        <v>0</v>
      </c>
      <c r="BO331" s="405">
        <v>0</v>
      </c>
      <c r="BP331" s="405">
        <v>0</v>
      </c>
      <c r="BQ331" s="405">
        <v>0</v>
      </c>
      <c r="BR331" s="405">
        <v>0</v>
      </c>
      <c r="BS331" s="405">
        <v>0</v>
      </c>
      <c r="BT331" s="405">
        <f t="shared" si="3407"/>
        <v>0</v>
      </c>
      <c r="BU331" s="405">
        <v>0</v>
      </c>
      <c r="BV331" s="405">
        <f t="shared" si="3512"/>
        <v>0</v>
      </c>
      <c r="BW331" s="1224" t="e">
        <f t="shared" si="3445"/>
        <v>#DIV/0!</v>
      </c>
      <c r="BX331" s="1224" t="e">
        <f t="shared" si="3446"/>
        <v>#DIV/0!</v>
      </c>
      <c r="BY331" s="406" t="e">
        <f t="shared" si="3447"/>
        <v>#DIV/0!</v>
      </c>
      <c r="BZ331" s="406" t="e">
        <f t="shared" si="3513"/>
        <v>#DIV/0!</v>
      </c>
      <c r="CA331" s="407" t="e" cm="1">
        <f t="array" ref="CA331">BQ331/(SUMPRODUCT(--(CHOOSE({1,2,3},BP331,BR331,BS331)&gt;0),CHOOSE({1,2,3},BP331,BR331,BS331))+BO331)</f>
        <v>#DIV/0!</v>
      </c>
      <c r="CC331" s="404">
        <f t="shared" si="3408"/>
        <v>43982</v>
      </c>
      <c r="CD331" s="405">
        <f t="shared" si="3514"/>
        <v>0</v>
      </c>
      <c r="CE331" s="405">
        <v>0</v>
      </c>
      <c r="CF331" s="405">
        <v>0</v>
      </c>
      <c r="CG331" s="405">
        <v>0</v>
      </c>
      <c r="CH331" s="405">
        <v>0</v>
      </c>
      <c r="CI331" s="405">
        <v>0</v>
      </c>
      <c r="CJ331" s="405">
        <f t="shared" si="3409"/>
        <v>0</v>
      </c>
      <c r="CK331" s="405">
        <v>0</v>
      </c>
      <c r="CL331" s="405">
        <f t="shared" si="3515"/>
        <v>0</v>
      </c>
      <c r="CM331" s="1224" t="e">
        <f t="shared" si="3450"/>
        <v>#DIV/0!</v>
      </c>
      <c r="CN331" s="1224" t="e">
        <f t="shared" si="3451"/>
        <v>#DIV/0!</v>
      </c>
      <c r="CO331" s="406" t="e">
        <f t="shared" si="3452"/>
        <v>#DIV/0!</v>
      </c>
      <c r="CP331" s="406" t="e">
        <f t="shared" si="3516"/>
        <v>#DIV/0!</v>
      </c>
      <c r="CQ331" s="407" t="e" cm="1">
        <f t="array" ref="CQ331">CG331/(SUMPRODUCT(--(CHOOSE({1,2,3},CF331,CH331,CI331)&gt;0),CHOOSE({1,2,3},CF331,CH331,CI331))+CE331)</f>
        <v>#DIV/0!</v>
      </c>
      <c r="CS331" s="404">
        <f t="shared" si="3410"/>
        <v>43982</v>
      </c>
      <c r="CT331" s="405">
        <f t="shared" si="3517"/>
        <v>0</v>
      </c>
      <c r="CU331" s="405">
        <v>0</v>
      </c>
      <c r="CV331" s="405">
        <v>0</v>
      </c>
      <c r="CW331" s="405">
        <v>0</v>
      </c>
      <c r="CX331" s="405">
        <v>0</v>
      </c>
      <c r="CY331" s="405">
        <v>0</v>
      </c>
      <c r="CZ331" s="405">
        <f t="shared" si="3411"/>
        <v>0</v>
      </c>
      <c r="DA331" s="405">
        <v>0</v>
      </c>
      <c r="DB331" s="405">
        <f t="shared" si="3518"/>
        <v>0</v>
      </c>
      <c r="DC331" s="1224" t="e">
        <f t="shared" si="3455"/>
        <v>#DIV/0!</v>
      </c>
      <c r="DD331" s="1224" t="e">
        <f t="shared" si="3456"/>
        <v>#DIV/0!</v>
      </c>
      <c r="DE331" s="406" t="e">
        <f t="shared" si="3457"/>
        <v>#DIV/0!</v>
      </c>
      <c r="DF331" s="406" t="e">
        <f t="shared" si="3519"/>
        <v>#DIV/0!</v>
      </c>
      <c r="DG331" s="407" t="e" cm="1">
        <f t="array" ref="DG331">CW331/(SUMPRODUCT(--(CHOOSE({1,2,3},CV331,CX331,CY331)&gt;0),CHOOSE({1,2,3},CV331,CX331,CY331))+CU331)</f>
        <v>#DIV/0!</v>
      </c>
      <c r="DI331" s="404">
        <f t="shared" si="3412"/>
        <v>43982</v>
      </c>
      <c r="DJ331" s="405">
        <f t="shared" si="3520"/>
        <v>0</v>
      </c>
      <c r="DK331" s="405">
        <v>0</v>
      </c>
      <c r="DL331" s="405">
        <v>0</v>
      </c>
      <c r="DM331" s="405">
        <v>0</v>
      </c>
      <c r="DN331" s="405">
        <v>0</v>
      </c>
      <c r="DO331" s="405">
        <v>0</v>
      </c>
      <c r="DP331" s="405">
        <f t="shared" si="3413"/>
        <v>0</v>
      </c>
      <c r="DQ331" s="405">
        <v>0</v>
      </c>
      <c r="DR331" s="405">
        <f t="shared" si="3521"/>
        <v>0</v>
      </c>
      <c r="DS331" s="1224" t="e">
        <f t="shared" si="3460"/>
        <v>#DIV/0!</v>
      </c>
      <c r="DT331" s="1224" t="e">
        <f t="shared" si="3461"/>
        <v>#DIV/0!</v>
      </c>
      <c r="DU331" s="406" t="e">
        <f t="shared" si="3462"/>
        <v>#DIV/0!</v>
      </c>
      <c r="DV331" s="406" t="e">
        <f t="shared" si="3522"/>
        <v>#DIV/0!</v>
      </c>
      <c r="DW331" s="407" t="e" cm="1">
        <f t="array" ref="DW331">DM331/(SUMPRODUCT(--(CHOOSE({1,2,3},DL331,DN331,DO331)&gt;0),CHOOSE({1,2,3},DL331,DN331,DO331))+DK331)</f>
        <v>#DIV/0!</v>
      </c>
      <c r="DY331" s="404">
        <f t="shared" si="3414"/>
        <v>43982</v>
      </c>
      <c r="DZ331" s="405">
        <f t="shared" si="3523"/>
        <v>0</v>
      </c>
      <c r="EA331" s="405">
        <v>0</v>
      </c>
      <c r="EB331" s="405">
        <v>0</v>
      </c>
      <c r="EC331" s="405">
        <v>0</v>
      </c>
      <c r="ED331" s="405">
        <v>0</v>
      </c>
      <c r="EE331" s="405">
        <v>0</v>
      </c>
      <c r="EF331" s="405">
        <f t="shared" si="3415"/>
        <v>0</v>
      </c>
      <c r="EG331" s="405">
        <v>0</v>
      </c>
      <c r="EH331" s="405">
        <f t="shared" si="3524"/>
        <v>0</v>
      </c>
      <c r="EI331" s="1224" t="e">
        <f t="shared" si="3465"/>
        <v>#DIV/0!</v>
      </c>
      <c r="EJ331" s="1224" t="e">
        <f t="shared" si="3466"/>
        <v>#DIV/0!</v>
      </c>
      <c r="EK331" s="406" t="e">
        <f t="shared" si="3467"/>
        <v>#DIV/0!</v>
      </c>
      <c r="EL331" s="406" t="e">
        <f t="shared" si="3525"/>
        <v>#DIV/0!</v>
      </c>
      <c r="EM331" s="407" t="e" cm="1">
        <f t="array" ref="EM331">EC331/(SUMPRODUCT(--(CHOOSE({1,2,3},EB331,ED331,EE331)&gt;0),CHOOSE({1,2,3},EB331,ED331,EE331))+EA331)</f>
        <v>#DIV/0!</v>
      </c>
      <c r="EO331" s="404">
        <f t="shared" si="3416"/>
        <v>43982</v>
      </c>
      <c r="EP331" s="405">
        <f t="shared" si="3526"/>
        <v>0</v>
      </c>
      <c r="EQ331" s="405">
        <v>0</v>
      </c>
      <c r="ER331" s="405">
        <v>0</v>
      </c>
      <c r="ES331" s="405">
        <v>0</v>
      </c>
      <c r="ET331" s="405">
        <v>0</v>
      </c>
      <c r="EU331" s="405">
        <v>0</v>
      </c>
      <c r="EV331" s="405">
        <f t="shared" si="3417"/>
        <v>0</v>
      </c>
      <c r="EW331" s="405">
        <v>0</v>
      </c>
      <c r="EX331" s="405">
        <f t="shared" si="3527"/>
        <v>0</v>
      </c>
      <c r="EY331" s="1224" t="e">
        <f t="shared" si="3470"/>
        <v>#DIV/0!</v>
      </c>
      <c r="EZ331" s="1224" t="e">
        <f t="shared" si="3471"/>
        <v>#DIV/0!</v>
      </c>
      <c r="FA331" s="406" t="e">
        <f t="shared" si="3472"/>
        <v>#DIV/0!</v>
      </c>
      <c r="FB331" s="406" t="e">
        <f t="shared" si="3528"/>
        <v>#DIV/0!</v>
      </c>
      <c r="FC331" s="407" t="e" cm="1">
        <f t="array" ref="FC331">ES331/(SUMPRODUCT(--(CHOOSE({1,2,3},FH331,FX331,GN331)&gt;0),CHOOSE({1,2,3},FH331,FX331,GN331))+EQ331)</f>
        <v>#DIV/0!</v>
      </c>
      <c r="FE331" s="404">
        <f t="shared" si="3418"/>
        <v>43982</v>
      </c>
      <c r="FF331" s="405">
        <f t="shared" si="3529"/>
        <v>0</v>
      </c>
      <c r="FG331" s="405">
        <v>0</v>
      </c>
      <c r="FH331" s="405">
        <v>0</v>
      </c>
      <c r="FI331" s="405">
        <v>0</v>
      </c>
      <c r="FJ331" s="405">
        <v>0</v>
      </c>
      <c r="FK331" s="405">
        <v>0</v>
      </c>
      <c r="FL331" s="405">
        <f t="shared" si="3419"/>
        <v>0</v>
      </c>
      <c r="FM331" s="405">
        <v>0</v>
      </c>
      <c r="FN331" s="405">
        <f t="shared" si="3530"/>
        <v>0</v>
      </c>
      <c r="FO331" s="1224" t="e">
        <f t="shared" si="3475"/>
        <v>#DIV/0!</v>
      </c>
      <c r="FP331" s="1224" t="e">
        <f t="shared" si="3476"/>
        <v>#DIV/0!</v>
      </c>
      <c r="FQ331" s="406" t="e">
        <f t="shared" si="3477"/>
        <v>#DIV/0!</v>
      </c>
      <c r="FR331" s="406" t="e">
        <f t="shared" si="3531"/>
        <v>#DIV/0!</v>
      </c>
      <c r="FS331" s="407" t="e" cm="1">
        <f t="array" ref="FS331">FI331/(SUMPRODUCT(--(CHOOSE({1,2,3},FH331,FJ331,FK331)&gt;0),CHOOSE({1,2,3},FH331,FJ331,FK331))+FG331)</f>
        <v>#DIV/0!</v>
      </c>
      <c r="FU331" s="404">
        <f t="shared" si="3420"/>
        <v>43982</v>
      </c>
      <c r="FV331" s="405">
        <f t="shared" si="3532"/>
        <v>0</v>
      </c>
      <c r="FW331" s="405">
        <v>0</v>
      </c>
      <c r="FX331" s="405">
        <v>0</v>
      </c>
      <c r="FY331" s="405">
        <v>0</v>
      </c>
      <c r="FZ331" s="405">
        <v>0</v>
      </c>
      <c r="GA331" s="405">
        <v>0</v>
      </c>
      <c r="GB331" s="405">
        <f t="shared" si="3421"/>
        <v>0</v>
      </c>
      <c r="GC331" s="405">
        <v>0</v>
      </c>
      <c r="GD331" s="405">
        <f t="shared" si="3533"/>
        <v>0</v>
      </c>
      <c r="GE331" s="1224" t="e">
        <f t="shared" si="3480"/>
        <v>#DIV/0!</v>
      </c>
      <c r="GF331" s="1224" t="e">
        <f t="shared" si="3481"/>
        <v>#DIV/0!</v>
      </c>
      <c r="GG331" s="406" t="e">
        <f t="shared" si="3482"/>
        <v>#DIV/0!</v>
      </c>
      <c r="GH331" s="406" t="e">
        <f t="shared" si="3534"/>
        <v>#DIV/0!</v>
      </c>
      <c r="GI331" s="407" t="e" cm="1">
        <f t="array" ref="GI331">FY331/(SUMPRODUCT(--(CHOOSE({1,2,3},FX331,FZ331,GA331)&gt;0),CHOOSE({1,2,3},FX331,FZ331,GA331))+FW331)</f>
        <v>#DIV/0!</v>
      </c>
      <c r="GK331" s="404">
        <f t="shared" si="3422"/>
        <v>43982</v>
      </c>
      <c r="GL331" s="405">
        <f t="shared" si="3535"/>
        <v>0</v>
      </c>
      <c r="GM331" s="405">
        <v>0</v>
      </c>
      <c r="GN331" s="405">
        <v>0</v>
      </c>
      <c r="GO331" s="405">
        <v>0</v>
      </c>
      <c r="GP331" s="405">
        <v>0</v>
      </c>
      <c r="GQ331" s="405">
        <v>0</v>
      </c>
      <c r="GR331" s="405">
        <f t="shared" si="3423"/>
        <v>0</v>
      </c>
      <c r="GS331" s="405">
        <v>0</v>
      </c>
      <c r="GT331" s="405">
        <f t="shared" si="3536"/>
        <v>0</v>
      </c>
      <c r="GU331" s="1224" t="e">
        <f t="shared" si="3485"/>
        <v>#DIV/0!</v>
      </c>
      <c r="GV331" s="1224" t="e">
        <f t="shared" si="3486"/>
        <v>#DIV/0!</v>
      </c>
      <c r="GW331" s="406" t="e">
        <f t="shared" si="3487"/>
        <v>#DIV/0!</v>
      </c>
      <c r="GX331" s="406" t="e">
        <f t="shared" si="3537"/>
        <v>#DIV/0!</v>
      </c>
      <c r="GY331" s="407" t="e" cm="1">
        <f t="array" ref="GY331">GO331/(SUMPRODUCT(--(CHOOSE({1,2,3},GN331,GP331,GQ331)&gt;0),CHOOSE({1,2,3},GN331,GP331,GQ331))+GM331)</f>
        <v>#DIV/0!</v>
      </c>
    </row>
    <row r="332" spans="1:207" x14ac:dyDescent="0.2">
      <c r="A332" s="404">
        <f t="shared" si="3391"/>
        <v>44012</v>
      </c>
      <c r="B332" s="405">
        <f t="shared" si="3424"/>
        <v>0</v>
      </c>
      <c r="C332" s="405">
        <f t="shared" si="3392"/>
        <v>0</v>
      </c>
      <c r="D332" s="405">
        <f t="shared" si="3393"/>
        <v>0</v>
      </c>
      <c r="E332" s="405">
        <f t="shared" si="3394"/>
        <v>0</v>
      </c>
      <c r="F332" s="405">
        <f t="shared" si="3395"/>
        <v>0</v>
      </c>
      <c r="G332" s="405">
        <f t="shared" si="3396"/>
        <v>0</v>
      </c>
      <c r="H332" s="405">
        <f t="shared" si="3397"/>
        <v>0</v>
      </c>
      <c r="I332" s="405">
        <f t="shared" si="3398"/>
        <v>0</v>
      </c>
      <c r="J332" s="405">
        <f t="shared" si="3399"/>
        <v>0</v>
      </c>
      <c r="K332" s="1224" t="e">
        <f t="shared" si="3425"/>
        <v>#DIV/0!</v>
      </c>
      <c r="L332" s="1224" t="e">
        <f t="shared" si="3426"/>
        <v>#DIV/0!</v>
      </c>
      <c r="M332" s="406" t="e">
        <f t="shared" si="3427"/>
        <v>#DIV/0!</v>
      </c>
      <c r="N332" s="406" t="e">
        <f t="shared" si="3501"/>
        <v>#DIV/0!</v>
      </c>
      <c r="O332" s="407" t="e" cm="1">
        <f t="array" ref="O332">E332/(SUMPRODUCT(--(CHOOSE({1,2,3},D332,F332,G332)&gt;0),CHOOSE({1,2,3},D332,F332,G332))+C332)</f>
        <v>#DIV/0!</v>
      </c>
      <c r="Q332" s="404">
        <f t="shared" si="3400"/>
        <v>44012</v>
      </c>
      <c r="R332" s="405">
        <f t="shared" si="3502"/>
        <v>0</v>
      </c>
      <c r="S332" s="405">
        <v>0</v>
      </c>
      <c r="T332" s="405">
        <v>0</v>
      </c>
      <c r="U332" s="405">
        <v>0</v>
      </c>
      <c r="V332" s="405">
        <v>0</v>
      </c>
      <c r="W332" s="405">
        <v>0</v>
      </c>
      <c r="X332" s="405">
        <f t="shared" si="3401"/>
        <v>0</v>
      </c>
      <c r="Y332" s="405">
        <v>0</v>
      </c>
      <c r="Z332" s="405">
        <f t="shared" si="3503"/>
        <v>0</v>
      </c>
      <c r="AA332" s="1224" t="e">
        <f t="shared" si="3430"/>
        <v>#DIV/0!</v>
      </c>
      <c r="AB332" s="1224" t="e">
        <f t="shared" si="3431"/>
        <v>#DIV/0!</v>
      </c>
      <c r="AC332" s="406" t="e">
        <f t="shared" si="3432"/>
        <v>#DIV/0!</v>
      </c>
      <c r="AD332" s="406" t="e">
        <f t="shared" si="3504"/>
        <v>#DIV/0!</v>
      </c>
      <c r="AE332" s="407" t="e" cm="1">
        <f t="array" ref="AE332">U332/(SUMPRODUCT(--(CHOOSE({1,2,3},T332,V332,W332)&gt;0),CHOOSE({1,2,3},T332,V332,W332))+S332)</f>
        <v>#DIV/0!</v>
      </c>
      <c r="AG332" s="404">
        <f t="shared" si="3402"/>
        <v>44012</v>
      </c>
      <c r="AH332" s="405">
        <f t="shared" si="3505"/>
        <v>0</v>
      </c>
      <c r="AI332" s="405">
        <v>0</v>
      </c>
      <c r="AJ332" s="405">
        <v>0</v>
      </c>
      <c r="AK332" s="405">
        <v>0</v>
      </c>
      <c r="AL332" s="405">
        <v>0</v>
      </c>
      <c r="AM332" s="405">
        <v>0</v>
      </c>
      <c r="AN332" s="405">
        <f t="shared" si="3403"/>
        <v>0</v>
      </c>
      <c r="AO332" s="405">
        <v>0</v>
      </c>
      <c r="AP332" s="405">
        <f t="shared" si="3506"/>
        <v>0</v>
      </c>
      <c r="AQ332" s="1224" t="e">
        <f t="shared" si="3435"/>
        <v>#DIV/0!</v>
      </c>
      <c r="AR332" s="1224" t="e">
        <f t="shared" si="3436"/>
        <v>#DIV/0!</v>
      </c>
      <c r="AS332" s="406" t="e">
        <f t="shared" si="3437"/>
        <v>#DIV/0!</v>
      </c>
      <c r="AT332" s="406" t="e">
        <f t="shared" si="3507"/>
        <v>#DIV/0!</v>
      </c>
      <c r="AU332" s="407" t="e" cm="1">
        <f t="array" ref="AU332">AK332/(SUMPRODUCT(--(CHOOSE({1,2,3},AJ332,AL332,AM332)&gt;0),CHOOSE({1,2,3},AJ332,AL332,AM332))+AI332)</f>
        <v>#DIV/0!</v>
      </c>
      <c r="AW332" s="404">
        <f t="shared" si="3404"/>
        <v>44012</v>
      </c>
      <c r="AX332" s="405">
        <f t="shared" si="3508"/>
        <v>0</v>
      </c>
      <c r="AY332" s="405">
        <v>0</v>
      </c>
      <c r="AZ332" s="405">
        <v>0</v>
      </c>
      <c r="BA332" s="405">
        <v>0</v>
      </c>
      <c r="BB332" s="405">
        <v>0</v>
      </c>
      <c r="BC332" s="405">
        <v>0</v>
      </c>
      <c r="BD332" s="405">
        <f t="shared" si="3405"/>
        <v>0</v>
      </c>
      <c r="BE332" s="405">
        <v>0</v>
      </c>
      <c r="BF332" s="405">
        <f t="shared" si="3509"/>
        <v>0</v>
      </c>
      <c r="BG332" s="1224" t="e">
        <f t="shared" si="3440"/>
        <v>#DIV/0!</v>
      </c>
      <c r="BH332" s="1224" t="e">
        <f t="shared" si="3441"/>
        <v>#DIV/0!</v>
      </c>
      <c r="BI332" s="406" t="e">
        <f t="shared" si="3442"/>
        <v>#DIV/0!</v>
      </c>
      <c r="BJ332" s="406" t="e">
        <f t="shared" si="3510"/>
        <v>#DIV/0!</v>
      </c>
      <c r="BK332" s="407" t="e" cm="1">
        <f t="array" ref="BK332">BA332/(SUMPRODUCT(--(CHOOSE({1,2,3},AZ332,BB332,BC332)&gt;0),CHOOSE({1,2,3},AZ332,BB332,BC332))+AY332)</f>
        <v>#DIV/0!</v>
      </c>
      <c r="BM332" s="404">
        <f t="shared" si="3406"/>
        <v>44012</v>
      </c>
      <c r="BN332" s="405">
        <f t="shared" si="3511"/>
        <v>0</v>
      </c>
      <c r="BO332" s="405">
        <v>0</v>
      </c>
      <c r="BP332" s="405">
        <v>0</v>
      </c>
      <c r="BQ332" s="405">
        <v>0</v>
      </c>
      <c r="BR332" s="405">
        <v>0</v>
      </c>
      <c r="BS332" s="405">
        <v>0</v>
      </c>
      <c r="BT332" s="405">
        <f t="shared" si="3407"/>
        <v>0</v>
      </c>
      <c r="BU332" s="405">
        <v>0</v>
      </c>
      <c r="BV332" s="405">
        <f t="shared" si="3512"/>
        <v>0</v>
      </c>
      <c r="BW332" s="1224" t="e">
        <f t="shared" si="3445"/>
        <v>#DIV/0!</v>
      </c>
      <c r="BX332" s="1224" t="e">
        <f t="shared" si="3446"/>
        <v>#DIV/0!</v>
      </c>
      <c r="BY332" s="406" t="e">
        <f t="shared" si="3447"/>
        <v>#DIV/0!</v>
      </c>
      <c r="BZ332" s="406" t="e">
        <f t="shared" si="3513"/>
        <v>#DIV/0!</v>
      </c>
      <c r="CA332" s="407" t="e" cm="1">
        <f t="array" ref="CA332">BQ332/(SUMPRODUCT(--(CHOOSE({1,2,3},BP332,BR332,BS332)&gt;0),CHOOSE({1,2,3},BP332,BR332,BS332))+BO332)</f>
        <v>#DIV/0!</v>
      </c>
      <c r="CC332" s="404">
        <f t="shared" si="3408"/>
        <v>44012</v>
      </c>
      <c r="CD332" s="405">
        <f t="shared" si="3514"/>
        <v>0</v>
      </c>
      <c r="CE332" s="405">
        <v>0</v>
      </c>
      <c r="CF332" s="405">
        <v>0</v>
      </c>
      <c r="CG332" s="405">
        <v>0</v>
      </c>
      <c r="CH332" s="405">
        <v>0</v>
      </c>
      <c r="CI332" s="405">
        <v>0</v>
      </c>
      <c r="CJ332" s="405">
        <f t="shared" si="3409"/>
        <v>0</v>
      </c>
      <c r="CK332" s="405">
        <v>0</v>
      </c>
      <c r="CL332" s="405">
        <f t="shared" si="3515"/>
        <v>0</v>
      </c>
      <c r="CM332" s="1224" t="e">
        <f t="shared" si="3450"/>
        <v>#DIV/0!</v>
      </c>
      <c r="CN332" s="1224" t="e">
        <f t="shared" si="3451"/>
        <v>#DIV/0!</v>
      </c>
      <c r="CO332" s="406" t="e">
        <f t="shared" si="3452"/>
        <v>#DIV/0!</v>
      </c>
      <c r="CP332" s="406" t="e">
        <f t="shared" si="3516"/>
        <v>#DIV/0!</v>
      </c>
      <c r="CQ332" s="407" t="e" cm="1">
        <f t="array" ref="CQ332">CG332/(SUMPRODUCT(--(CHOOSE({1,2,3},CF332,CH332,CI332)&gt;0),CHOOSE({1,2,3},CF332,CH332,CI332))+CE332)</f>
        <v>#DIV/0!</v>
      </c>
      <c r="CS332" s="404">
        <f t="shared" si="3410"/>
        <v>44012</v>
      </c>
      <c r="CT332" s="405">
        <f t="shared" si="3517"/>
        <v>0</v>
      </c>
      <c r="CU332" s="405">
        <v>0</v>
      </c>
      <c r="CV332" s="405">
        <v>0</v>
      </c>
      <c r="CW332" s="405">
        <v>0</v>
      </c>
      <c r="CX332" s="405">
        <v>0</v>
      </c>
      <c r="CY332" s="405">
        <v>0</v>
      </c>
      <c r="CZ332" s="405">
        <f t="shared" si="3411"/>
        <v>0</v>
      </c>
      <c r="DA332" s="405">
        <v>0</v>
      </c>
      <c r="DB332" s="405">
        <f t="shared" si="3518"/>
        <v>0</v>
      </c>
      <c r="DC332" s="1224" t="e">
        <f t="shared" si="3455"/>
        <v>#DIV/0!</v>
      </c>
      <c r="DD332" s="1224" t="e">
        <f t="shared" si="3456"/>
        <v>#DIV/0!</v>
      </c>
      <c r="DE332" s="406" t="e">
        <f t="shared" si="3457"/>
        <v>#DIV/0!</v>
      </c>
      <c r="DF332" s="406" t="e">
        <f t="shared" si="3519"/>
        <v>#DIV/0!</v>
      </c>
      <c r="DG332" s="407" t="e" cm="1">
        <f t="array" ref="DG332">CW332/(SUMPRODUCT(--(CHOOSE({1,2,3},CV332,CX332,CY332)&gt;0),CHOOSE({1,2,3},CV332,CX332,CY332))+CU332)</f>
        <v>#DIV/0!</v>
      </c>
      <c r="DI332" s="404">
        <f t="shared" si="3412"/>
        <v>44012</v>
      </c>
      <c r="DJ332" s="405">
        <f t="shared" si="3520"/>
        <v>0</v>
      </c>
      <c r="DK332" s="405">
        <v>0</v>
      </c>
      <c r="DL332" s="405">
        <v>0</v>
      </c>
      <c r="DM332" s="405">
        <v>0</v>
      </c>
      <c r="DN332" s="405">
        <v>0</v>
      </c>
      <c r="DO332" s="405">
        <v>0</v>
      </c>
      <c r="DP332" s="405">
        <f t="shared" si="3413"/>
        <v>0</v>
      </c>
      <c r="DQ332" s="405">
        <v>0</v>
      </c>
      <c r="DR332" s="405">
        <f t="shared" si="3521"/>
        <v>0</v>
      </c>
      <c r="DS332" s="1224" t="e">
        <f t="shared" si="3460"/>
        <v>#DIV/0!</v>
      </c>
      <c r="DT332" s="1224" t="e">
        <f t="shared" si="3461"/>
        <v>#DIV/0!</v>
      </c>
      <c r="DU332" s="406" t="e">
        <f t="shared" si="3462"/>
        <v>#DIV/0!</v>
      </c>
      <c r="DV332" s="406" t="e">
        <f t="shared" si="3522"/>
        <v>#DIV/0!</v>
      </c>
      <c r="DW332" s="407" t="e" cm="1">
        <f t="array" ref="DW332">DM332/(SUMPRODUCT(--(CHOOSE({1,2,3},DL332,DN332,DO332)&gt;0),CHOOSE({1,2,3},DL332,DN332,DO332))+DK332)</f>
        <v>#DIV/0!</v>
      </c>
      <c r="DY332" s="404">
        <f t="shared" si="3414"/>
        <v>44012</v>
      </c>
      <c r="DZ332" s="405">
        <f t="shared" si="3523"/>
        <v>0</v>
      </c>
      <c r="EA332" s="405">
        <v>0</v>
      </c>
      <c r="EB332" s="405">
        <v>0</v>
      </c>
      <c r="EC332" s="405">
        <v>0</v>
      </c>
      <c r="ED332" s="405">
        <v>0</v>
      </c>
      <c r="EE332" s="405">
        <v>0</v>
      </c>
      <c r="EF332" s="405">
        <f t="shared" si="3415"/>
        <v>0</v>
      </c>
      <c r="EG332" s="405">
        <v>0</v>
      </c>
      <c r="EH332" s="405">
        <f t="shared" si="3524"/>
        <v>0</v>
      </c>
      <c r="EI332" s="1224" t="e">
        <f t="shared" si="3465"/>
        <v>#DIV/0!</v>
      </c>
      <c r="EJ332" s="1224" t="e">
        <f t="shared" si="3466"/>
        <v>#DIV/0!</v>
      </c>
      <c r="EK332" s="406" t="e">
        <f t="shared" si="3467"/>
        <v>#DIV/0!</v>
      </c>
      <c r="EL332" s="406" t="e">
        <f t="shared" si="3525"/>
        <v>#DIV/0!</v>
      </c>
      <c r="EM332" s="407" t="e" cm="1">
        <f t="array" ref="EM332">EC332/(SUMPRODUCT(--(CHOOSE({1,2,3},EB332,ED332,EE332)&gt;0),CHOOSE({1,2,3},EB332,ED332,EE332))+EA332)</f>
        <v>#DIV/0!</v>
      </c>
      <c r="EO332" s="404">
        <f t="shared" si="3416"/>
        <v>44012</v>
      </c>
      <c r="EP332" s="405">
        <f t="shared" si="3526"/>
        <v>0</v>
      </c>
      <c r="EQ332" s="405">
        <v>0</v>
      </c>
      <c r="ER332" s="405">
        <v>0</v>
      </c>
      <c r="ES332" s="405">
        <v>0</v>
      </c>
      <c r="ET332" s="405">
        <v>0</v>
      </c>
      <c r="EU332" s="405">
        <v>0</v>
      </c>
      <c r="EV332" s="405">
        <f t="shared" si="3417"/>
        <v>0</v>
      </c>
      <c r="EW332" s="405">
        <v>0</v>
      </c>
      <c r="EX332" s="405">
        <f t="shared" si="3527"/>
        <v>0</v>
      </c>
      <c r="EY332" s="1224" t="e">
        <f t="shared" si="3470"/>
        <v>#DIV/0!</v>
      </c>
      <c r="EZ332" s="1224" t="e">
        <f t="shared" si="3471"/>
        <v>#DIV/0!</v>
      </c>
      <c r="FA332" s="406" t="e">
        <f t="shared" si="3472"/>
        <v>#DIV/0!</v>
      </c>
      <c r="FB332" s="406" t="e">
        <f t="shared" si="3528"/>
        <v>#DIV/0!</v>
      </c>
      <c r="FC332" s="407" t="e" cm="1">
        <f t="array" ref="FC332">ES332/(SUMPRODUCT(--(CHOOSE({1,2,3},FH332,FX332,GN332)&gt;0),CHOOSE({1,2,3},FH332,FX332,GN332))+EQ332)</f>
        <v>#DIV/0!</v>
      </c>
      <c r="FE332" s="404">
        <f t="shared" si="3418"/>
        <v>44012</v>
      </c>
      <c r="FF332" s="405">
        <f t="shared" si="3529"/>
        <v>0</v>
      </c>
      <c r="FG332" s="405">
        <v>0</v>
      </c>
      <c r="FH332" s="405">
        <v>0</v>
      </c>
      <c r="FI332" s="405">
        <v>0</v>
      </c>
      <c r="FJ332" s="405">
        <v>0</v>
      </c>
      <c r="FK332" s="405">
        <v>0</v>
      </c>
      <c r="FL332" s="405">
        <f t="shared" si="3419"/>
        <v>0</v>
      </c>
      <c r="FM332" s="405">
        <v>0</v>
      </c>
      <c r="FN332" s="405">
        <f t="shared" si="3530"/>
        <v>0</v>
      </c>
      <c r="FO332" s="1224" t="e">
        <f t="shared" si="3475"/>
        <v>#DIV/0!</v>
      </c>
      <c r="FP332" s="1224" t="e">
        <f t="shared" si="3476"/>
        <v>#DIV/0!</v>
      </c>
      <c r="FQ332" s="406" t="e">
        <f t="shared" si="3477"/>
        <v>#DIV/0!</v>
      </c>
      <c r="FR332" s="406" t="e">
        <f t="shared" si="3531"/>
        <v>#DIV/0!</v>
      </c>
      <c r="FS332" s="407" t="e" cm="1">
        <f t="array" ref="FS332">FI332/(SUMPRODUCT(--(CHOOSE({1,2,3},FH332,FJ332,FK332)&gt;0),CHOOSE({1,2,3},FH332,FJ332,FK332))+FG332)</f>
        <v>#DIV/0!</v>
      </c>
      <c r="FU332" s="404">
        <f t="shared" si="3420"/>
        <v>44012</v>
      </c>
      <c r="FV332" s="405">
        <f t="shared" si="3532"/>
        <v>0</v>
      </c>
      <c r="FW332" s="405">
        <v>0</v>
      </c>
      <c r="FX332" s="405">
        <v>0</v>
      </c>
      <c r="FY332" s="405">
        <v>0</v>
      </c>
      <c r="FZ332" s="405">
        <v>0</v>
      </c>
      <c r="GA332" s="405">
        <v>0</v>
      </c>
      <c r="GB332" s="405">
        <f t="shared" si="3421"/>
        <v>0</v>
      </c>
      <c r="GC332" s="405">
        <v>0</v>
      </c>
      <c r="GD332" s="405">
        <f t="shared" si="3533"/>
        <v>0</v>
      </c>
      <c r="GE332" s="1224" t="e">
        <f t="shared" si="3480"/>
        <v>#DIV/0!</v>
      </c>
      <c r="GF332" s="1224" t="e">
        <f t="shared" si="3481"/>
        <v>#DIV/0!</v>
      </c>
      <c r="GG332" s="406" t="e">
        <f t="shared" si="3482"/>
        <v>#DIV/0!</v>
      </c>
      <c r="GH332" s="406" t="e">
        <f t="shared" si="3534"/>
        <v>#DIV/0!</v>
      </c>
      <c r="GI332" s="407" t="e" cm="1">
        <f t="array" ref="GI332">FY332/(SUMPRODUCT(--(CHOOSE({1,2,3},FX332,FZ332,GA332)&gt;0),CHOOSE({1,2,3},FX332,FZ332,GA332))+FW332)</f>
        <v>#DIV/0!</v>
      </c>
      <c r="GK332" s="404">
        <f t="shared" si="3422"/>
        <v>44012</v>
      </c>
      <c r="GL332" s="405">
        <f t="shared" si="3535"/>
        <v>0</v>
      </c>
      <c r="GM332" s="405">
        <v>0</v>
      </c>
      <c r="GN332" s="405">
        <v>0</v>
      </c>
      <c r="GO332" s="405">
        <v>0</v>
      </c>
      <c r="GP332" s="405">
        <v>0</v>
      </c>
      <c r="GQ332" s="405">
        <v>0</v>
      </c>
      <c r="GR332" s="405">
        <f t="shared" si="3423"/>
        <v>0</v>
      </c>
      <c r="GS332" s="405">
        <v>0</v>
      </c>
      <c r="GT332" s="405">
        <f t="shared" si="3536"/>
        <v>0</v>
      </c>
      <c r="GU332" s="1224" t="e">
        <f t="shared" si="3485"/>
        <v>#DIV/0!</v>
      </c>
      <c r="GV332" s="1224" t="e">
        <f t="shared" si="3486"/>
        <v>#DIV/0!</v>
      </c>
      <c r="GW332" s="406" t="e">
        <f t="shared" si="3487"/>
        <v>#DIV/0!</v>
      </c>
      <c r="GX332" s="406" t="e">
        <f t="shared" si="3537"/>
        <v>#DIV/0!</v>
      </c>
      <c r="GY332" s="407" t="e" cm="1">
        <f t="array" ref="GY332">GO332/(SUMPRODUCT(--(CHOOSE({1,2,3},GN332,GP332,GQ332)&gt;0),CHOOSE({1,2,3},GN332,GP332,GQ332))+GM332)</f>
        <v>#DIV/0!</v>
      </c>
    </row>
    <row r="333" spans="1:207" x14ac:dyDescent="0.2">
      <c r="A333" s="404">
        <f t="shared" si="3391"/>
        <v>44043</v>
      </c>
      <c r="B333" s="405">
        <f t="shared" si="3424"/>
        <v>0</v>
      </c>
      <c r="C333" s="405">
        <f t="shared" si="3392"/>
        <v>0</v>
      </c>
      <c r="D333" s="405">
        <f t="shared" si="3393"/>
        <v>0</v>
      </c>
      <c r="E333" s="405">
        <f t="shared" si="3394"/>
        <v>0</v>
      </c>
      <c r="F333" s="405">
        <f t="shared" si="3395"/>
        <v>0</v>
      </c>
      <c r="G333" s="405">
        <f t="shared" si="3396"/>
        <v>0</v>
      </c>
      <c r="H333" s="405">
        <f t="shared" si="3397"/>
        <v>0</v>
      </c>
      <c r="I333" s="405">
        <f t="shared" si="3398"/>
        <v>0</v>
      </c>
      <c r="J333" s="405">
        <f t="shared" si="3399"/>
        <v>0</v>
      </c>
      <c r="K333" s="1224" t="e">
        <f t="shared" si="3425"/>
        <v>#DIV/0!</v>
      </c>
      <c r="L333" s="1224" t="e">
        <f t="shared" si="3426"/>
        <v>#DIV/0!</v>
      </c>
      <c r="M333" s="406" t="e">
        <f t="shared" si="3427"/>
        <v>#DIV/0!</v>
      </c>
      <c r="N333" s="406" t="e">
        <f t="shared" si="3501"/>
        <v>#DIV/0!</v>
      </c>
      <c r="O333" s="407" t="e" cm="1">
        <f t="array" ref="O333">E333/(SUMPRODUCT(--(CHOOSE({1,2,3},D333,F333,G333)&gt;0),CHOOSE({1,2,3},D333,F333,G333))+C333)</f>
        <v>#DIV/0!</v>
      </c>
      <c r="Q333" s="404">
        <f t="shared" si="3400"/>
        <v>44043</v>
      </c>
      <c r="R333" s="405">
        <f t="shared" si="3502"/>
        <v>0</v>
      </c>
      <c r="S333" s="405">
        <v>0</v>
      </c>
      <c r="T333" s="405">
        <v>0</v>
      </c>
      <c r="U333" s="405">
        <v>0</v>
      </c>
      <c r="V333" s="405">
        <v>0</v>
      </c>
      <c r="W333" s="405">
        <v>0</v>
      </c>
      <c r="X333" s="405">
        <f t="shared" si="3401"/>
        <v>0</v>
      </c>
      <c r="Y333" s="405">
        <v>0</v>
      </c>
      <c r="Z333" s="405">
        <f t="shared" si="3503"/>
        <v>0</v>
      </c>
      <c r="AA333" s="1224" t="e">
        <f t="shared" si="3430"/>
        <v>#DIV/0!</v>
      </c>
      <c r="AB333" s="1224" t="e">
        <f t="shared" si="3431"/>
        <v>#DIV/0!</v>
      </c>
      <c r="AC333" s="406" t="e">
        <f t="shared" si="3432"/>
        <v>#DIV/0!</v>
      </c>
      <c r="AD333" s="406" t="e">
        <f t="shared" si="3504"/>
        <v>#DIV/0!</v>
      </c>
      <c r="AE333" s="407" t="e" cm="1">
        <f t="array" ref="AE333">U333/(SUMPRODUCT(--(CHOOSE({1,2,3},T333,V333,W333)&gt;0),CHOOSE({1,2,3},T333,V333,W333))+S333)</f>
        <v>#DIV/0!</v>
      </c>
      <c r="AG333" s="404">
        <f t="shared" si="3402"/>
        <v>44043</v>
      </c>
      <c r="AH333" s="405">
        <f t="shared" si="3505"/>
        <v>0</v>
      </c>
      <c r="AI333" s="405">
        <v>0</v>
      </c>
      <c r="AJ333" s="405">
        <v>0</v>
      </c>
      <c r="AK333" s="405">
        <v>0</v>
      </c>
      <c r="AL333" s="405">
        <v>0</v>
      </c>
      <c r="AM333" s="405">
        <v>0</v>
      </c>
      <c r="AN333" s="405">
        <f t="shared" si="3403"/>
        <v>0</v>
      </c>
      <c r="AO333" s="405">
        <v>0</v>
      </c>
      <c r="AP333" s="405">
        <f t="shared" si="3506"/>
        <v>0</v>
      </c>
      <c r="AQ333" s="1224" t="e">
        <f t="shared" si="3435"/>
        <v>#DIV/0!</v>
      </c>
      <c r="AR333" s="1224" t="e">
        <f t="shared" si="3436"/>
        <v>#DIV/0!</v>
      </c>
      <c r="AS333" s="406" t="e">
        <f t="shared" si="3437"/>
        <v>#DIV/0!</v>
      </c>
      <c r="AT333" s="406" t="e">
        <f t="shared" si="3507"/>
        <v>#DIV/0!</v>
      </c>
      <c r="AU333" s="407" t="e" cm="1">
        <f t="array" ref="AU333">AK333/(SUMPRODUCT(--(CHOOSE({1,2,3},AJ333,AL333,AM333)&gt;0),CHOOSE({1,2,3},AJ333,AL333,AM333))+AI333)</f>
        <v>#DIV/0!</v>
      </c>
      <c r="AW333" s="404">
        <f t="shared" si="3404"/>
        <v>44043</v>
      </c>
      <c r="AX333" s="405">
        <f t="shared" si="3508"/>
        <v>0</v>
      </c>
      <c r="AY333" s="405">
        <v>0</v>
      </c>
      <c r="AZ333" s="405">
        <v>0</v>
      </c>
      <c r="BA333" s="405">
        <v>0</v>
      </c>
      <c r="BB333" s="405">
        <v>0</v>
      </c>
      <c r="BC333" s="405">
        <v>0</v>
      </c>
      <c r="BD333" s="405">
        <f t="shared" si="3405"/>
        <v>0</v>
      </c>
      <c r="BE333" s="405">
        <v>0</v>
      </c>
      <c r="BF333" s="405">
        <f t="shared" si="3509"/>
        <v>0</v>
      </c>
      <c r="BG333" s="1224" t="e">
        <f t="shared" si="3440"/>
        <v>#DIV/0!</v>
      </c>
      <c r="BH333" s="1224" t="e">
        <f t="shared" si="3441"/>
        <v>#DIV/0!</v>
      </c>
      <c r="BI333" s="406" t="e">
        <f t="shared" si="3442"/>
        <v>#DIV/0!</v>
      </c>
      <c r="BJ333" s="406" t="e">
        <f t="shared" si="3510"/>
        <v>#DIV/0!</v>
      </c>
      <c r="BK333" s="407" t="e" cm="1">
        <f t="array" ref="BK333">BA333/(SUMPRODUCT(--(CHOOSE({1,2,3},AZ333,BB333,BC333)&gt;0),CHOOSE({1,2,3},AZ333,BB333,BC333))+AY333)</f>
        <v>#DIV/0!</v>
      </c>
      <c r="BM333" s="404">
        <f t="shared" si="3406"/>
        <v>44043</v>
      </c>
      <c r="BN333" s="405">
        <f t="shared" si="3511"/>
        <v>0</v>
      </c>
      <c r="BO333" s="405">
        <v>0</v>
      </c>
      <c r="BP333" s="405">
        <v>0</v>
      </c>
      <c r="BQ333" s="405">
        <v>0</v>
      </c>
      <c r="BR333" s="405">
        <v>0</v>
      </c>
      <c r="BS333" s="405">
        <v>0</v>
      </c>
      <c r="BT333" s="405">
        <f t="shared" si="3407"/>
        <v>0</v>
      </c>
      <c r="BU333" s="405">
        <v>0</v>
      </c>
      <c r="BV333" s="405">
        <f t="shared" si="3512"/>
        <v>0</v>
      </c>
      <c r="BW333" s="1224" t="e">
        <f t="shared" si="3445"/>
        <v>#DIV/0!</v>
      </c>
      <c r="BX333" s="1224" t="e">
        <f t="shared" si="3446"/>
        <v>#DIV/0!</v>
      </c>
      <c r="BY333" s="406" t="e">
        <f t="shared" si="3447"/>
        <v>#DIV/0!</v>
      </c>
      <c r="BZ333" s="406" t="e">
        <f t="shared" si="3513"/>
        <v>#DIV/0!</v>
      </c>
      <c r="CA333" s="407" t="e" cm="1">
        <f t="array" ref="CA333">BQ333/(SUMPRODUCT(--(CHOOSE({1,2,3},BP333,BR333,BS333)&gt;0),CHOOSE({1,2,3},BP333,BR333,BS333))+BO333)</f>
        <v>#DIV/0!</v>
      </c>
      <c r="CC333" s="404">
        <f t="shared" si="3408"/>
        <v>44043</v>
      </c>
      <c r="CD333" s="405">
        <f t="shared" si="3514"/>
        <v>0</v>
      </c>
      <c r="CE333" s="405">
        <v>0</v>
      </c>
      <c r="CF333" s="405">
        <v>0</v>
      </c>
      <c r="CG333" s="405">
        <v>0</v>
      </c>
      <c r="CH333" s="405">
        <v>0</v>
      </c>
      <c r="CI333" s="405">
        <v>0</v>
      </c>
      <c r="CJ333" s="405">
        <f t="shared" si="3409"/>
        <v>0</v>
      </c>
      <c r="CK333" s="405">
        <v>0</v>
      </c>
      <c r="CL333" s="405">
        <f t="shared" si="3515"/>
        <v>0</v>
      </c>
      <c r="CM333" s="1224" t="e">
        <f t="shared" si="3450"/>
        <v>#DIV/0!</v>
      </c>
      <c r="CN333" s="1224" t="e">
        <f t="shared" si="3451"/>
        <v>#DIV/0!</v>
      </c>
      <c r="CO333" s="406" t="e">
        <f t="shared" si="3452"/>
        <v>#DIV/0!</v>
      </c>
      <c r="CP333" s="406" t="e">
        <f t="shared" si="3516"/>
        <v>#DIV/0!</v>
      </c>
      <c r="CQ333" s="407" t="e" cm="1">
        <f t="array" ref="CQ333">CG333/(SUMPRODUCT(--(CHOOSE({1,2,3},CF333,CH333,CI333)&gt;0),CHOOSE({1,2,3},CF333,CH333,CI333))+CE333)</f>
        <v>#DIV/0!</v>
      </c>
      <c r="CS333" s="404">
        <f t="shared" si="3410"/>
        <v>44043</v>
      </c>
      <c r="CT333" s="405">
        <f t="shared" si="3517"/>
        <v>0</v>
      </c>
      <c r="CU333" s="405">
        <v>0</v>
      </c>
      <c r="CV333" s="405">
        <v>0</v>
      </c>
      <c r="CW333" s="405">
        <v>0</v>
      </c>
      <c r="CX333" s="405">
        <v>0</v>
      </c>
      <c r="CY333" s="405">
        <v>0</v>
      </c>
      <c r="CZ333" s="405">
        <f t="shared" si="3411"/>
        <v>0</v>
      </c>
      <c r="DA333" s="405">
        <v>0</v>
      </c>
      <c r="DB333" s="405">
        <f t="shared" si="3518"/>
        <v>0</v>
      </c>
      <c r="DC333" s="1224" t="e">
        <f t="shared" si="3455"/>
        <v>#DIV/0!</v>
      </c>
      <c r="DD333" s="1224" t="e">
        <f t="shared" si="3456"/>
        <v>#DIV/0!</v>
      </c>
      <c r="DE333" s="406" t="e">
        <f t="shared" si="3457"/>
        <v>#DIV/0!</v>
      </c>
      <c r="DF333" s="406" t="e">
        <f t="shared" si="3519"/>
        <v>#DIV/0!</v>
      </c>
      <c r="DG333" s="407" t="e" cm="1">
        <f t="array" ref="DG333">CW333/(SUMPRODUCT(--(CHOOSE({1,2,3},CV333,CX333,CY333)&gt;0),CHOOSE({1,2,3},CV333,CX333,CY333))+CU333)</f>
        <v>#DIV/0!</v>
      </c>
      <c r="DI333" s="404">
        <f t="shared" si="3412"/>
        <v>44043</v>
      </c>
      <c r="DJ333" s="405">
        <f t="shared" si="3520"/>
        <v>0</v>
      </c>
      <c r="DK333" s="405">
        <v>0</v>
      </c>
      <c r="DL333" s="405">
        <v>0</v>
      </c>
      <c r="DM333" s="405">
        <v>0</v>
      </c>
      <c r="DN333" s="405">
        <v>0</v>
      </c>
      <c r="DO333" s="405">
        <v>0</v>
      </c>
      <c r="DP333" s="405">
        <f t="shared" si="3413"/>
        <v>0</v>
      </c>
      <c r="DQ333" s="405">
        <v>0</v>
      </c>
      <c r="DR333" s="405">
        <f t="shared" si="3521"/>
        <v>0</v>
      </c>
      <c r="DS333" s="1224" t="e">
        <f t="shared" si="3460"/>
        <v>#DIV/0!</v>
      </c>
      <c r="DT333" s="1224" t="e">
        <f t="shared" si="3461"/>
        <v>#DIV/0!</v>
      </c>
      <c r="DU333" s="406" t="e">
        <f t="shared" si="3462"/>
        <v>#DIV/0!</v>
      </c>
      <c r="DV333" s="406" t="e">
        <f t="shared" si="3522"/>
        <v>#DIV/0!</v>
      </c>
      <c r="DW333" s="407" t="e" cm="1">
        <f t="array" ref="DW333">DM333/(SUMPRODUCT(--(CHOOSE({1,2,3},DL333,DN333,DO333)&gt;0),CHOOSE({1,2,3},DL333,DN333,DO333))+DK333)</f>
        <v>#DIV/0!</v>
      </c>
      <c r="DY333" s="404">
        <f t="shared" si="3414"/>
        <v>44043</v>
      </c>
      <c r="DZ333" s="405">
        <f t="shared" si="3523"/>
        <v>0</v>
      </c>
      <c r="EA333" s="405">
        <v>0</v>
      </c>
      <c r="EB333" s="405">
        <v>0</v>
      </c>
      <c r="EC333" s="405">
        <v>0</v>
      </c>
      <c r="ED333" s="405">
        <v>0</v>
      </c>
      <c r="EE333" s="405">
        <v>0</v>
      </c>
      <c r="EF333" s="405">
        <f t="shared" si="3415"/>
        <v>0</v>
      </c>
      <c r="EG333" s="405">
        <v>0</v>
      </c>
      <c r="EH333" s="405">
        <f t="shared" si="3524"/>
        <v>0</v>
      </c>
      <c r="EI333" s="1224" t="e">
        <f t="shared" si="3465"/>
        <v>#DIV/0!</v>
      </c>
      <c r="EJ333" s="1224" t="e">
        <f t="shared" si="3466"/>
        <v>#DIV/0!</v>
      </c>
      <c r="EK333" s="406" t="e">
        <f t="shared" si="3467"/>
        <v>#DIV/0!</v>
      </c>
      <c r="EL333" s="406" t="e">
        <f t="shared" si="3525"/>
        <v>#DIV/0!</v>
      </c>
      <c r="EM333" s="407" t="e" cm="1">
        <f t="array" ref="EM333">EC333/(SUMPRODUCT(--(CHOOSE({1,2,3},EB333,ED333,EE333)&gt;0),CHOOSE({1,2,3},EB333,ED333,EE333))+EA333)</f>
        <v>#DIV/0!</v>
      </c>
      <c r="EO333" s="404">
        <f t="shared" si="3416"/>
        <v>44043</v>
      </c>
      <c r="EP333" s="405">
        <f t="shared" si="3526"/>
        <v>0</v>
      </c>
      <c r="EQ333" s="405">
        <v>0</v>
      </c>
      <c r="ER333" s="405">
        <v>0</v>
      </c>
      <c r="ES333" s="405">
        <v>0</v>
      </c>
      <c r="ET333" s="405">
        <v>0</v>
      </c>
      <c r="EU333" s="405">
        <v>0</v>
      </c>
      <c r="EV333" s="405">
        <f t="shared" si="3417"/>
        <v>0</v>
      </c>
      <c r="EW333" s="405">
        <v>0</v>
      </c>
      <c r="EX333" s="405">
        <f t="shared" si="3527"/>
        <v>0</v>
      </c>
      <c r="EY333" s="1224" t="e">
        <f t="shared" si="3470"/>
        <v>#DIV/0!</v>
      </c>
      <c r="EZ333" s="1224" t="e">
        <f t="shared" si="3471"/>
        <v>#DIV/0!</v>
      </c>
      <c r="FA333" s="406" t="e">
        <f t="shared" si="3472"/>
        <v>#DIV/0!</v>
      </c>
      <c r="FB333" s="406" t="e">
        <f t="shared" si="3528"/>
        <v>#DIV/0!</v>
      </c>
      <c r="FC333" s="407" t="e" cm="1">
        <f t="array" ref="FC333">ES333/(SUMPRODUCT(--(CHOOSE({1,2,3},FH333,FX333,GN333)&gt;0),CHOOSE({1,2,3},FH333,FX333,GN333))+EQ333)</f>
        <v>#DIV/0!</v>
      </c>
      <c r="FE333" s="404">
        <f t="shared" si="3418"/>
        <v>44043</v>
      </c>
      <c r="FF333" s="405">
        <f t="shared" si="3529"/>
        <v>0</v>
      </c>
      <c r="FG333" s="405">
        <v>0</v>
      </c>
      <c r="FH333" s="405">
        <v>0</v>
      </c>
      <c r="FI333" s="405">
        <v>0</v>
      </c>
      <c r="FJ333" s="405">
        <v>0</v>
      </c>
      <c r="FK333" s="405">
        <v>0</v>
      </c>
      <c r="FL333" s="405">
        <f t="shared" si="3419"/>
        <v>0</v>
      </c>
      <c r="FM333" s="405">
        <v>0</v>
      </c>
      <c r="FN333" s="405">
        <f t="shared" si="3530"/>
        <v>0</v>
      </c>
      <c r="FO333" s="1224" t="e">
        <f t="shared" si="3475"/>
        <v>#DIV/0!</v>
      </c>
      <c r="FP333" s="1224" t="e">
        <f t="shared" si="3476"/>
        <v>#DIV/0!</v>
      </c>
      <c r="FQ333" s="406" t="e">
        <f t="shared" si="3477"/>
        <v>#DIV/0!</v>
      </c>
      <c r="FR333" s="406" t="e">
        <f t="shared" si="3531"/>
        <v>#DIV/0!</v>
      </c>
      <c r="FS333" s="407" t="e" cm="1">
        <f t="array" ref="FS333">FI333/(SUMPRODUCT(--(CHOOSE({1,2,3},FH333,FJ333,FK333)&gt;0),CHOOSE({1,2,3},FH333,FJ333,FK333))+FG333)</f>
        <v>#DIV/0!</v>
      </c>
      <c r="FU333" s="404">
        <f t="shared" si="3420"/>
        <v>44043</v>
      </c>
      <c r="FV333" s="405">
        <f t="shared" si="3532"/>
        <v>0</v>
      </c>
      <c r="FW333" s="405">
        <v>0</v>
      </c>
      <c r="FX333" s="405">
        <v>0</v>
      </c>
      <c r="FY333" s="405">
        <v>0</v>
      </c>
      <c r="FZ333" s="405">
        <v>0</v>
      </c>
      <c r="GA333" s="405">
        <v>0</v>
      </c>
      <c r="GB333" s="405">
        <f t="shared" si="3421"/>
        <v>0</v>
      </c>
      <c r="GC333" s="405">
        <v>0</v>
      </c>
      <c r="GD333" s="405">
        <f t="shared" si="3533"/>
        <v>0</v>
      </c>
      <c r="GE333" s="1224" t="e">
        <f t="shared" si="3480"/>
        <v>#DIV/0!</v>
      </c>
      <c r="GF333" s="1224" t="e">
        <f t="shared" si="3481"/>
        <v>#DIV/0!</v>
      </c>
      <c r="GG333" s="406" t="e">
        <f t="shared" si="3482"/>
        <v>#DIV/0!</v>
      </c>
      <c r="GH333" s="406" t="e">
        <f t="shared" si="3534"/>
        <v>#DIV/0!</v>
      </c>
      <c r="GI333" s="407" t="e" cm="1">
        <f t="array" ref="GI333">FY333/(SUMPRODUCT(--(CHOOSE({1,2,3},FX333,FZ333,GA333)&gt;0),CHOOSE({1,2,3},FX333,FZ333,GA333))+FW333)</f>
        <v>#DIV/0!</v>
      </c>
      <c r="GK333" s="404">
        <f t="shared" si="3422"/>
        <v>44043</v>
      </c>
      <c r="GL333" s="405">
        <f t="shared" si="3535"/>
        <v>0</v>
      </c>
      <c r="GM333" s="405">
        <v>0</v>
      </c>
      <c r="GN333" s="405">
        <v>0</v>
      </c>
      <c r="GO333" s="405">
        <v>0</v>
      </c>
      <c r="GP333" s="405">
        <v>0</v>
      </c>
      <c r="GQ333" s="405">
        <v>0</v>
      </c>
      <c r="GR333" s="405">
        <f t="shared" si="3423"/>
        <v>0</v>
      </c>
      <c r="GS333" s="405">
        <v>0</v>
      </c>
      <c r="GT333" s="405">
        <f t="shared" si="3536"/>
        <v>0</v>
      </c>
      <c r="GU333" s="1224" t="e">
        <f t="shared" si="3485"/>
        <v>#DIV/0!</v>
      </c>
      <c r="GV333" s="1224" t="e">
        <f t="shared" si="3486"/>
        <v>#DIV/0!</v>
      </c>
      <c r="GW333" s="406" t="e">
        <f t="shared" si="3487"/>
        <v>#DIV/0!</v>
      </c>
      <c r="GX333" s="406" t="e">
        <f t="shared" si="3537"/>
        <v>#DIV/0!</v>
      </c>
      <c r="GY333" s="407" t="e" cm="1">
        <f t="array" ref="GY333">GO333/(SUMPRODUCT(--(CHOOSE({1,2,3},GN333,GP333,GQ333)&gt;0),CHOOSE({1,2,3},GN333,GP333,GQ333))+GM333)</f>
        <v>#DIV/0!</v>
      </c>
    </row>
    <row r="334" spans="1:207" x14ac:dyDescent="0.2">
      <c r="A334" s="404">
        <f>EOMONTH(A335,-1)</f>
        <v>44074</v>
      </c>
      <c r="B334" s="405">
        <f t="shared" si="3424"/>
        <v>0</v>
      </c>
      <c r="C334" s="405">
        <f t="shared" si="3392"/>
        <v>0</v>
      </c>
      <c r="D334" s="405">
        <f t="shared" si="3393"/>
        <v>0</v>
      </c>
      <c r="E334" s="405">
        <f t="shared" si="3394"/>
        <v>0</v>
      </c>
      <c r="F334" s="405">
        <f t="shared" si="3395"/>
        <v>0</v>
      </c>
      <c r="G334" s="405">
        <f t="shared" si="3396"/>
        <v>0</v>
      </c>
      <c r="H334" s="405">
        <f t="shared" si="3397"/>
        <v>0</v>
      </c>
      <c r="I334" s="405">
        <f t="shared" si="3398"/>
        <v>0</v>
      </c>
      <c r="J334" s="405">
        <f t="shared" si="3399"/>
        <v>0</v>
      </c>
      <c r="K334" s="1224" t="e">
        <f t="shared" si="3425"/>
        <v>#DIV/0!</v>
      </c>
      <c r="L334" s="1224" t="e">
        <f t="shared" si="3426"/>
        <v>#DIV/0!</v>
      </c>
      <c r="M334" s="406" t="e">
        <f t="shared" si="3427"/>
        <v>#DIV/0!</v>
      </c>
      <c r="N334" s="406" t="e">
        <f t="shared" si="3501"/>
        <v>#DIV/0!</v>
      </c>
      <c r="O334" s="407" t="e" cm="1">
        <f t="array" ref="O334">E334/(SUMPRODUCT(--(CHOOSE({1,2,3},D334,F334,G334)&gt;0),CHOOSE({1,2,3},D334,F334,G334))+C334)</f>
        <v>#DIV/0!</v>
      </c>
      <c r="Q334" s="404">
        <f>EOMONTH(Q335,-1)</f>
        <v>44074</v>
      </c>
      <c r="R334" s="405">
        <f t="shared" si="3502"/>
        <v>0</v>
      </c>
      <c r="S334" s="405">
        <v>0</v>
      </c>
      <c r="T334" s="405">
        <v>0</v>
      </c>
      <c r="U334" s="405">
        <v>0</v>
      </c>
      <c r="V334" s="405">
        <v>0</v>
      </c>
      <c r="W334" s="405">
        <v>0</v>
      </c>
      <c r="X334" s="405">
        <f t="shared" si="3401"/>
        <v>0</v>
      </c>
      <c r="Y334" s="405">
        <v>0</v>
      </c>
      <c r="Z334" s="405">
        <f t="shared" si="3503"/>
        <v>0</v>
      </c>
      <c r="AA334" s="1224" t="e">
        <f t="shared" si="3430"/>
        <v>#DIV/0!</v>
      </c>
      <c r="AB334" s="1224" t="e">
        <f t="shared" si="3431"/>
        <v>#DIV/0!</v>
      </c>
      <c r="AC334" s="406" t="e">
        <f t="shared" si="3432"/>
        <v>#DIV/0!</v>
      </c>
      <c r="AD334" s="406" t="e">
        <f t="shared" si="3504"/>
        <v>#DIV/0!</v>
      </c>
      <c r="AE334" s="407" t="e" cm="1">
        <f t="array" ref="AE334">U334/(SUMPRODUCT(--(CHOOSE({1,2,3},T334,V334,W334)&gt;0),CHOOSE({1,2,3},T334,V334,W334))+S334)</f>
        <v>#DIV/0!</v>
      </c>
      <c r="AG334" s="404">
        <f>EOMONTH(AG335,-1)</f>
        <v>44074</v>
      </c>
      <c r="AH334" s="405">
        <f t="shared" si="3505"/>
        <v>0</v>
      </c>
      <c r="AI334" s="405">
        <v>0</v>
      </c>
      <c r="AJ334" s="405">
        <v>0</v>
      </c>
      <c r="AK334" s="405">
        <v>0</v>
      </c>
      <c r="AL334" s="405">
        <v>0</v>
      </c>
      <c r="AM334" s="405">
        <v>0</v>
      </c>
      <c r="AN334" s="405">
        <f t="shared" si="3403"/>
        <v>0</v>
      </c>
      <c r="AO334" s="405">
        <v>0</v>
      </c>
      <c r="AP334" s="405">
        <f t="shared" si="3506"/>
        <v>0</v>
      </c>
      <c r="AQ334" s="1224" t="e">
        <f t="shared" si="3435"/>
        <v>#DIV/0!</v>
      </c>
      <c r="AR334" s="1224" t="e">
        <f t="shared" si="3436"/>
        <v>#DIV/0!</v>
      </c>
      <c r="AS334" s="406" t="e">
        <f t="shared" si="3437"/>
        <v>#DIV/0!</v>
      </c>
      <c r="AT334" s="406" t="e">
        <f t="shared" si="3507"/>
        <v>#DIV/0!</v>
      </c>
      <c r="AU334" s="407" t="e" cm="1">
        <f t="array" ref="AU334">AK334/(SUMPRODUCT(--(CHOOSE({1,2,3},AJ334,AL334,AM334)&gt;0),CHOOSE({1,2,3},AJ334,AL334,AM334))+AI334)</f>
        <v>#DIV/0!</v>
      </c>
      <c r="AW334" s="404">
        <f>EOMONTH(AW335,-1)</f>
        <v>44074</v>
      </c>
      <c r="AX334" s="405">
        <f t="shared" si="3508"/>
        <v>0</v>
      </c>
      <c r="AY334" s="405">
        <v>0</v>
      </c>
      <c r="AZ334" s="405">
        <v>0</v>
      </c>
      <c r="BA334" s="405">
        <v>0</v>
      </c>
      <c r="BB334" s="405">
        <v>0</v>
      </c>
      <c r="BC334" s="405">
        <v>0</v>
      </c>
      <c r="BD334" s="405">
        <f t="shared" si="3405"/>
        <v>0</v>
      </c>
      <c r="BE334" s="405">
        <v>0</v>
      </c>
      <c r="BF334" s="405">
        <f t="shared" si="3509"/>
        <v>0</v>
      </c>
      <c r="BG334" s="1224" t="e">
        <f t="shared" si="3440"/>
        <v>#DIV/0!</v>
      </c>
      <c r="BH334" s="1224" t="e">
        <f t="shared" si="3441"/>
        <v>#DIV/0!</v>
      </c>
      <c r="BI334" s="406" t="e">
        <f t="shared" si="3442"/>
        <v>#DIV/0!</v>
      </c>
      <c r="BJ334" s="406" t="e">
        <f t="shared" si="3510"/>
        <v>#DIV/0!</v>
      </c>
      <c r="BK334" s="407" t="e" cm="1">
        <f t="array" ref="BK334">BA334/(SUMPRODUCT(--(CHOOSE({1,2,3},AZ334,BB334,BC334)&gt;0),CHOOSE({1,2,3},AZ334,BB334,BC334))+AY334)</f>
        <v>#DIV/0!</v>
      </c>
      <c r="BM334" s="404">
        <f>EOMONTH(BM335,-1)</f>
        <v>44074</v>
      </c>
      <c r="BN334" s="405">
        <f t="shared" si="3511"/>
        <v>0</v>
      </c>
      <c r="BO334" s="405">
        <v>0</v>
      </c>
      <c r="BP334" s="405">
        <v>0</v>
      </c>
      <c r="BQ334" s="405">
        <v>0</v>
      </c>
      <c r="BR334" s="405">
        <v>0</v>
      </c>
      <c r="BS334" s="405">
        <v>0</v>
      </c>
      <c r="BT334" s="405">
        <f t="shared" si="3407"/>
        <v>0</v>
      </c>
      <c r="BU334" s="405">
        <v>0</v>
      </c>
      <c r="BV334" s="405">
        <f t="shared" si="3512"/>
        <v>0</v>
      </c>
      <c r="BW334" s="1224" t="e">
        <f t="shared" si="3445"/>
        <v>#DIV/0!</v>
      </c>
      <c r="BX334" s="1224" t="e">
        <f t="shared" si="3446"/>
        <v>#DIV/0!</v>
      </c>
      <c r="BY334" s="406" t="e">
        <f t="shared" si="3447"/>
        <v>#DIV/0!</v>
      </c>
      <c r="BZ334" s="406" t="e">
        <f t="shared" si="3513"/>
        <v>#DIV/0!</v>
      </c>
      <c r="CA334" s="407" t="e" cm="1">
        <f t="array" ref="CA334">BQ334/(SUMPRODUCT(--(CHOOSE({1,2,3},BP334,BR334,BS334)&gt;0),CHOOSE({1,2,3},BP334,BR334,BS334))+BO334)</f>
        <v>#DIV/0!</v>
      </c>
      <c r="CC334" s="404">
        <f>EOMONTH(CC335,-1)</f>
        <v>44074</v>
      </c>
      <c r="CD334" s="405">
        <f t="shared" si="3514"/>
        <v>0</v>
      </c>
      <c r="CE334" s="405">
        <v>0</v>
      </c>
      <c r="CF334" s="405">
        <v>0</v>
      </c>
      <c r="CG334" s="405">
        <v>0</v>
      </c>
      <c r="CH334" s="405">
        <v>0</v>
      </c>
      <c r="CI334" s="405">
        <v>0</v>
      </c>
      <c r="CJ334" s="405">
        <f t="shared" si="3409"/>
        <v>0</v>
      </c>
      <c r="CK334" s="405">
        <v>0</v>
      </c>
      <c r="CL334" s="405">
        <f t="shared" si="3515"/>
        <v>0</v>
      </c>
      <c r="CM334" s="1224" t="e">
        <f t="shared" si="3450"/>
        <v>#DIV/0!</v>
      </c>
      <c r="CN334" s="1224" t="e">
        <f t="shared" si="3451"/>
        <v>#DIV/0!</v>
      </c>
      <c r="CO334" s="406" t="e">
        <f t="shared" si="3452"/>
        <v>#DIV/0!</v>
      </c>
      <c r="CP334" s="406" t="e">
        <f t="shared" si="3516"/>
        <v>#DIV/0!</v>
      </c>
      <c r="CQ334" s="407" t="e" cm="1">
        <f t="array" ref="CQ334">CG334/(SUMPRODUCT(--(CHOOSE({1,2,3},CF334,CH334,CI334)&gt;0),CHOOSE({1,2,3},CF334,CH334,CI334))+CE334)</f>
        <v>#DIV/0!</v>
      </c>
      <c r="CS334" s="404">
        <f>EOMONTH(CS335,-1)</f>
        <v>44074</v>
      </c>
      <c r="CT334" s="405">
        <f t="shared" si="3517"/>
        <v>0</v>
      </c>
      <c r="CU334" s="405">
        <v>0</v>
      </c>
      <c r="CV334" s="405">
        <v>0</v>
      </c>
      <c r="CW334" s="405">
        <v>0</v>
      </c>
      <c r="CX334" s="405">
        <v>0</v>
      </c>
      <c r="CY334" s="405">
        <v>0</v>
      </c>
      <c r="CZ334" s="405">
        <f t="shared" si="3411"/>
        <v>0</v>
      </c>
      <c r="DA334" s="405">
        <v>0</v>
      </c>
      <c r="DB334" s="405">
        <f t="shared" si="3518"/>
        <v>0</v>
      </c>
      <c r="DC334" s="1224" t="e">
        <f t="shared" si="3455"/>
        <v>#DIV/0!</v>
      </c>
      <c r="DD334" s="1224" t="e">
        <f t="shared" si="3456"/>
        <v>#DIV/0!</v>
      </c>
      <c r="DE334" s="406" t="e">
        <f t="shared" si="3457"/>
        <v>#DIV/0!</v>
      </c>
      <c r="DF334" s="406" t="e">
        <f t="shared" si="3519"/>
        <v>#DIV/0!</v>
      </c>
      <c r="DG334" s="407" t="e" cm="1">
        <f t="array" ref="DG334">CW334/(SUMPRODUCT(--(CHOOSE({1,2,3},CV334,CX334,CY334)&gt;0),CHOOSE({1,2,3},CV334,CX334,CY334))+CU334)</f>
        <v>#DIV/0!</v>
      </c>
      <c r="DI334" s="404">
        <f>EOMONTH(DI335,-1)</f>
        <v>44074</v>
      </c>
      <c r="DJ334" s="405">
        <f t="shared" si="3520"/>
        <v>0</v>
      </c>
      <c r="DK334" s="405">
        <v>0</v>
      </c>
      <c r="DL334" s="405">
        <v>0</v>
      </c>
      <c r="DM334" s="405">
        <v>0</v>
      </c>
      <c r="DN334" s="405">
        <v>0</v>
      </c>
      <c r="DO334" s="405">
        <v>0</v>
      </c>
      <c r="DP334" s="405">
        <f t="shared" si="3413"/>
        <v>0</v>
      </c>
      <c r="DQ334" s="405">
        <v>0</v>
      </c>
      <c r="DR334" s="405">
        <f t="shared" si="3521"/>
        <v>0</v>
      </c>
      <c r="DS334" s="1224" t="e">
        <f t="shared" si="3460"/>
        <v>#DIV/0!</v>
      </c>
      <c r="DT334" s="1224" t="e">
        <f t="shared" si="3461"/>
        <v>#DIV/0!</v>
      </c>
      <c r="DU334" s="406" t="e">
        <f t="shared" si="3462"/>
        <v>#DIV/0!</v>
      </c>
      <c r="DV334" s="406" t="e">
        <f t="shared" si="3522"/>
        <v>#DIV/0!</v>
      </c>
      <c r="DW334" s="407" t="e" cm="1">
        <f t="array" ref="DW334">DM334/(SUMPRODUCT(--(CHOOSE({1,2,3},DL334,DN334,DO334)&gt;0),CHOOSE({1,2,3},DL334,DN334,DO334))+DK334)</f>
        <v>#DIV/0!</v>
      </c>
      <c r="DY334" s="404">
        <f>EOMONTH(DY335,-1)</f>
        <v>44074</v>
      </c>
      <c r="DZ334" s="405">
        <f t="shared" si="3523"/>
        <v>0</v>
      </c>
      <c r="EA334" s="405">
        <v>0</v>
      </c>
      <c r="EB334" s="405">
        <v>0</v>
      </c>
      <c r="EC334" s="405">
        <v>0</v>
      </c>
      <c r="ED334" s="405">
        <v>0</v>
      </c>
      <c r="EE334" s="405">
        <v>0</v>
      </c>
      <c r="EF334" s="405">
        <f t="shared" si="3415"/>
        <v>0</v>
      </c>
      <c r="EG334" s="405">
        <v>0</v>
      </c>
      <c r="EH334" s="405">
        <f t="shared" si="3524"/>
        <v>0</v>
      </c>
      <c r="EI334" s="1224" t="e">
        <f t="shared" si="3465"/>
        <v>#DIV/0!</v>
      </c>
      <c r="EJ334" s="1224" t="e">
        <f t="shared" si="3466"/>
        <v>#DIV/0!</v>
      </c>
      <c r="EK334" s="406" t="e">
        <f t="shared" si="3467"/>
        <v>#DIV/0!</v>
      </c>
      <c r="EL334" s="406" t="e">
        <f t="shared" si="3525"/>
        <v>#DIV/0!</v>
      </c>
      <c r="EM334" s="407" t="e" cm="1">
        <f t="array" ref="EM334">EC334/(SUMPRODUCT(--(CHOOSE({1,2,3},EB334,ED334,EE334)&gt;0),CHOOSE({1,2,3},EB334,ED334,EE334))+EA334)</f>
        <v>#DIV/0!</v>
      </c>
      <c r="EO334" s="404">
        <f>EOMONTH(EO335,-1)</f>
        <v>44074</v>
      </c>
      <c r="EP334" s="405">
        <f t="shared" si="3526"/>
        <v>0</v>
      </c>
      <c r="EQ334" s="405">
        <v>0</v>
      </c>
      <c r="ER334" s="405">
        <v>0</v>
      </c>
      <c r="ES334" s="405">
        <v>0</v>
      </c>
      <c r="ET334" s="405">
        <v>0</v>
      </c>
      <c r="EU334" s="405">
        <v>0</v>
      </c>
      <c r="EV334" s="405">
        <f t="shared" si="3417"/>
        <v>0</v>
      </c>
      <c r="EW334" s="405">
        <v>0</v>
      </c>
      <c r="EX334" s="405">
        <f t="shared" si="3527"/>
        <v>0</v>
      </c>
      <c r="EY334" s="1224" t="e">
        <f t="shared" si="3470"/>
        <v>#DIV/0!</v>
      </c>
      <c r="EZ334" s="1224" t="e">
        <f t="shared" si="3471"/>
        <v>#DIV/0!</v>
      </c>
      <c r="FA334" s="406" t="e">
        <f t="shared" si="3472"/>
        <v>#DIV/0!</v>
      </c>
      <c r="FB334" s="406" t="e">
        <f t="shared" si="3528"/>
        <v>#DIV/0!</v>
      </c>
      <c r="FC334" s="407" t="e" cm="1">
        <f t="array" ref="FC334">ES334/(SUMPRODUCT(--(CHOOSE({1,2,3},FH334,FX334,GN334)&gt;0),CHOOSE({1,2,3},FH334,FX334,GN334))+EQ334)</f>
        <v>#DIV/0!</v>
      </c>
      <c r="FE334" s="404">
        <f>EOMONTH(FE335,-1)</f>
        <v>44074</v>
      </c>
      <c r="FF334" s="405">
        <f t="shared" si="3529"/>
        <v>0</v>
      </c>
      <c r="FG334" s="405">
        <v>0</v>
      </c>
      <c r="FH334" s="405">
        <v>0</v>
      </c>
      <c r="FI334" s="405">
        <v>0</v>
      </c>
      <c r="FJ334" s="405">
        <v>0</v>
      </c>
      <c r="FK334" s="405">
        <v>0</v>
      </c>
      <c r="FL334" s="405">
        <f t="shared" si="3419"/>
        <v>0</v>
      </c>
      <c r="FM334" s="405">
        <v>0</v>
      </c>
      <c r="FN334" s="405">
        <f t="shared" si="3530"/>
        <v>0</v>
      </c>
      <c r="FO334" s="1224" t="e">
        <f t="shared" si="3475"/>
        <v>#DIV/0!</v>
      </c>
      <c r="FP334" s="1224" t="e">
        <f t="shared" si="3476"/>
        <v>#DIV/0!</v>
      </c>
      <c r="FQ334" s="406" t="e">
        <f t="shared" si="3477"/>
        <v>#DIV/0!</v>
      </c>
      <c r="FR334" s="406" t="e">
        <f t="shared" si="3531"/>
        <v>#DIV/0!</v>
      </c>
      <c r="FS334" s="407" t="e" cm="1">
        <f t="array" ref="FS334">FI334/(SUMPRODUCT(--(CHOOSE({1,2,3},FH334,FJ334,FK334)&gt;0),CHOOSE({1,2,3},FH334,FJ334,FK334))+FG334)</f>
        <v>#DIV/0!</v>
      </c>
      <c r="FU334" s="404">
        <f>EOMONTH(FU335,-1)</f>
        <v>44074</v>
      </c>
      <c r="FV334" s="405">
        <f t="shared" si="3532"/>
        <v>0</v>
      </c>
      <c r="FW334" s="405">
        <v>0</v>
      </c>
      <c r="FX334" s="405">
        <v>0</v>
      </c>
      <c r="FY334" s="405">
        <v>0</v>
      </c>
      <c r="FZ334" s="405">
        <v>0</v>
      </c>
      <c r="GA334" s="405">
        <v>0</v>
      </c>
      <c r="GB334" s="405">
        <f t="shared" si="3421"/>
        <v>0</v>
      </c>
      <c r="GC334" s="405">
        <v>0</v>
      </c>
      <c r="GD334" s="405">
        <f t="shared" si="3533"/>
        <v>0</v>
      </c>
      <c r="GE334" s="1224" t="e">
        <f t="shared" si="3480"/>
        <v>#DIV/0!</v>
      </c>
      <c r="GF334" s="1224" t="e">
        <f t="shared" si="3481"/>
        <v>#DIV/0!</v>
      </c>
      <c r="GG334" s="406" t="e">
        <f t="shared" si="3482"/>
        <v>#DIV/0!</v>
      </c>
      <c r="GH334" s="406" t="e">
        <f t="shared" si="3534"/>
        <v>#DIV/0!</v>
      </c>
      <c r="GI334" s="407" t="e" cm="1">
        <f t="array" ref="GI334">FY334/(SUMPRODUCT(--(CHOOSE({1,2,3},FX334,FZ334,GA334)&gt;0),CHOOSE({1,2,3},FX334,FZ334,GA334))+FW334)</f>
        <v>#DIV/0!</v>
      </c>
      <c r="GK334" s="404">
        <f>EOMONTH(GK335,-1)</f>
        <v>44074</v>
      </c>
      <c r="GL334" s="405">
        <f t="shared" si="3535"/>
        <v>0</v>
      </c>
      <c r="GM334" s="405">
        <v>0</v>
      </c>
      <c r="GN334" s="405">
        <v>0</v>
      </c>
      <c r="GO334" s="405">
        <v>0</v>
      </c>
      <c r="GP334" s="405">
        <v>0</v>
      </c>
      <c r="GQ334" s="405">
        <v>0</v>
      </c>
      <c r="GR334" s="405">
        <f t="shared" si="3423"/>
        <v>0</v>
      </c>
      <c r="GS334" s="405">
        <v>0</v>
      </c>
      <c r="GT334" s="405">
        <f t="shared" si="3536"/>
        <v>0</v>
      </c>
      <c r="GU334" s="1224" t="e">
        <f t="shared" si="3485"/>
        <v>#DIV/0!</v>
      </c>
      <c r="GV334" s="1224" t="e">
        <f t="shared" si="3486"/>
        <v>#DIV/0!</v>
      </c>
      <c r="GW334" s="406" t="e">
        <f t="shared" si="3487"/>
        <v>#DIV/0!</v>
      </c>
      <c r="GX334" s="406" t="e">
        <f t="shared" si="3537"/>
        <v>#DIV/0!</v>
      </c>
      <c r="GY334" s="407" t="e" cm="1">
        <f t="array" ref="GY334">GO334/(SUMPRODUCT(--(CHOOSE({1,2,3},GN334,GP334,GQ334)&gt;0),CHOOSE({1,2,3},GN334,GP334,GQ334))+GM334)</f>
        <v>#DIV/0!</v>
      </c>
    </row>
    <row r="335" spans="1:207" x14ac:dyDescent="0.2">
      <c r="A335" s="1485">
        <f>$A$39</f>
        <v>44104</v>
      </c>
      <c r="B335" s="405">
        <f t="shared" si="3424"/>
        <v>0</v>
      </c>
      <c r="C335" s="405">
        <f t="shared" si="3392"/>
        <v>0</v>
      </c>
      <c r="D335" s="405">
        <f t="shared" si="3393"/>
        <v>0</v>
      </c>
      <c r="E335" s="405">
        <f t="shared" si="3394"/>
        <v>0</v>
      </c>
      <c r="F335" s="405">
        <f t="shared" si="3395"/>
        <v>0</v>
      </c>
      <c r="G335" s="405">
        <f t="shared" si="3396"/>
        <v>0</v>
      </c>
      <c r="H335" s="1486">
        <f t="shared" si="3397"/>
        <v>0</v>
      </c>
      <c r="I335" s="405">
        <f t="shared" si="3398"/>
        <v>0</v>
      </c>
      <c r="J335" s="405">
        <f t="shared" si="3399"/>
        <v>0</v>
      </c>
      <c r="K335" s="1487" t="e">
        <f t="shared" si="3425"/>
        <v>#DIV/0!</v>
      </c>
      <c r="L335" s="1487" t="e">
        <f t="shared" si="3426"/>
        <v>#DIV/0!</v>
      </c>
      <c r="M335" s="1488" t="e">
        <f t="shared" si="3427"/>
        <v>#DIV/0!</v>
      </c>
      <c r="N335" s="1488" t="e">
        <f>+E335/(+E335+F335+G335)</f>
        <v>#DIV/0!</v>
      </c>
      <c r="O335" s="407" t="e" cm="1">
        <f t="array" ref="O335">E335/(SUMPRODUCT(--(CHOOSE({1,2,3},D335,F335,G335)&gt;0),CHOOSE({1,2,3},D335,F335,G335))+C335)</f>
        <v>#DIV/0!</v>
      </c>
      <c r="Q335" s="1485">
        <f>$A$39</f>
        <v>44104</v>
      </c>
      <c r="R335" s="1486">
        <f t="shared" si="3502"/>
        <v>0</v>
      </c>
      <c r="S335" s="1486">
        <v>0</v>
      </c>
      <c r="T335" s="1486">
        <v>0</v>
      </c>
      <c r="U335" s="1486">
        <v>0</v>
      </c>
      <c r="V335" s="1486">
        <v>0</v>
      </c>
      <c r="W335" s="1486">
        <v>0</v>
      </c>
      <c r="X335" s="1486">
        <f>SUM(R335:T335)-SUM(U335:W335)</f>
        <v>0</v>
      </c>
      <c r="Y335" s="1486">
        <v>0</v>
      </c>
      <c r="Z335" s="1486">
        <f t="shared" si="3503"/>
        <v>0</v>
      </c>
      <c r="AA335" s="1487" t="e">
        <f t="shared" si="3430"/>
        <v>#DIV/0!</v>
      </c>
      <c r="AB335" s="1487" t="e">
        <f t="shared" si="3431"/>
        <v>#DIV/0!</v>
      </c>
      <c r="AC335" s="1488" t="e">
        <f t="shared" si="3432"/>
        <v>#DIV/0!</v>
      </c>
      <c r="AD335" s="1488" t="e">
        <f>+U335/(+U335+V335+W335)</f>
        <v>#DIV/0!</v>
      </c>
      <c r="AE335" s="407" t="e" cm="1">
        <f t="array" ref="AE335">U335/(SUMPRODUCT(--(CHOOSE({1,2,3},T335,V335,W335)&gt;0),CHOOSE({1,2,3},T335,V335,W335))+S335)</f>
        <v>#DIV/0!</v>
      </c>
      <c r="AG335" s="1485">
        <f>$A$39</f>
        <v>44104</v>
      </c>
      <c r="AH335" s="1486">
        <f t="shared" si="3505"/>
        <v>0</v>
      </c>
      <c r="AI335" s="1486">
        <v>0</v>
      </c>
      <c r="AJ335" s="1486">
        <v>0</v>
      </c>
      <c r="AK335" s="1486">
        <v>0</v>
      </c>
      <c r="AL335" s="1486">
        <v>0</v>
      </c>
      <c r="AM335" s="1486">
        <v>0</v>
      </c>
      <c r="AN335" s="1486">
        <f>SUM(AH335:AJ335)-SUM(AK335:AM335)</f>
        <v>0</v>
      </c>
      <c r="AO335" s="1486">
        <v>0</v>
      </c>
      <c r="AP335" s="1486">
        <f t="shared" si="3506"/>
        <v>0</v>
      </c>
      <c r="AQ335" s="1487" t="e">
        <f t="shared" si="3435"/>
        <v>#DIV/0!</v>
      </c>
      <c r="AR335" s="1487" t="e">
        <f t="shared" si="3436"/>
        <v>#DIV/0!</v>
      </c>
      <c r="AS335" s="1488" t="e">
        <f t="shared" si="3437"/>
        <v>#DIV/0!</v>
      </c>
      <c r="AT335" s="1488" t="e">
        <f>+AK335/(+AK335+AL335+AM335)</f>
        <v>#DIV/0!</v>
      </c>
      <c r="AU335" s="407" t="e" cm="1">
        <f t="array" ref="AU335">AK335/(SUMPRODUCT(--(CHOOSE({1,2,3},AJ335,AL335,AM335)&gt;0),CHOOSE({1,2,3},AJ335,AL335,AM335))+AI335)</f>
        <v>#DIV/0!</v>
      </c>
      <c r="AW335" s="1485">
        <f>$A$39</f>
        <v>44104</v>
      </c>
      <c r="AX335" s="1486">
        <f t="shared" si="3508"/>
        <v>0</v>
      </c>
      <c r="AY335" s="1486">
        <v>0</v>
      </c>
      <c r="AZ335" s="1486">
        <v>0</v>
      </c>
      <c r="BA335" s="1486">
        <v>0</v>
      </c>
      <c r="BB335" s="1486">
        <v>0</v>
      </c>
      <c r="BC335" s="1486">
        <v>0</v>
      </c>
      <c r="BD335" s="1486">
        <f>SUM(AX335:AZ335)-SUM(BA335:BC335)</f>
        <v>0</v>
      </c>
      <c r="BE335" s="1486">
        <v>0</v>
      </c>
      <c r="BF335" s="1486">
        <f t="shared" si="3509"/>
        <v>0</v>
      </c>
      <c r="BG335" s="1487" t="e">
        <f t="shared" si="3440"/>
        <v>#DIV/0!</v>
      </c>
      <c r="BH335" s="1487" t="e">
        <f t="shared" si="3441"/>
        <v>#DIV/0!</v>
      </c>
      <c r="BI335" s="1488" t="e">
        <f t="shared" si="3442"/>
        <v>#DIV/0!</v>
      </c>
      <c r="BJ335" s="1488" t="e">
        <f>+BA335/(+BA335+BB335+BC335)</f>
        <v>#DIV/0!</v>
      </c>
      <c r="BK335" s="407" t="e" cm="1">
        <f t="array" ref="BK335">BA335/(SUMPRODUCT(--(CHOOSE({1,2,3},AZ335,BB335,BC335)&gt;0),CHOOSE({1,2,3},AZ335,BB335,BC335))+AY335)</f>
        <v>#DIV/0!</v>
      </c>
      <c r="BM335" s="1485">
        <f>$A$39</f>
        <v>44104</v>
      </c>
      <c r="BN335" s="1486">
        <f t="shared" si="3511"/>
        <v>0</v>
      </c>
      <c r="BO335" s="1486">
        <v>0</v>
      </c>
      <c r="BP335" s="1486">
        <v>0</v>
      </c>
      <c r="BQ335" s="1486">
        <v>0</v>
      </c>
      <c r="BR335" s="1486">
        <v>0</v>
      </c>
      <c r="BS335" s="1486">
        <v>0</v>
      </c>
      <c r="BT335" s="1486">
        <f>SUM(BN335:BP335)-SUM(BQ335:BS335)</f>
        <v>0</v>
      </c>
      <c r="BU335" s="1486">
        <v>0</v>
      </c>
      <c r="BV335" s="1486">
        <f t="shared" si="3512"/>
        <v>0</v>
      </c>
      <c r="BW335" s="1487" t="e">
        <f t="shared" si="3445"/>
        <v>#DIV/0!</v>
      </c>
      <c r="BX335" s="1487" t="e">
        <f t="shared" si="3446"/>
        <v>#DIV/0!</v>
      </c>
      <c r="BY335" s="1488" t="e">
        <f t="shared" si="3447"/>
        <v>#DIV/0!</v>
      </c>
      <c r="BZ335" s="1488" t="e">
        <f>+BQ335/(+BQ335+BR335+BS335)</f>
        <v>#DIV/0!</v>
      </c>
      <c r="CA335" s="407" t="e" cm="1">
        <f t="array" ref="CA335">BQ335/(SUMPRODUCT(--(CHOOSE({1,2,3},BP335,BR335,BS335)&gt;0),CHOOSE({1,2,3},BP335,BR335,BS335))+BO335)</f>
        <v>#DIV/0!</v>
      </c>
      <c r="CC335" s="1485">
        <f>$A$39</f>
        <v>44104</v>
      </c>
      <c r="CD335" s="1486">
        <f t="shared" si="3514"/>
        <v>0</v>
      </c>
      <c r="CE335" s="1486">
        <v>0</v>
      </c>
      <c r="CF335" s="1486">
        <v>0</v>
      </c>
      <c r="CG335" s="1486">
        <v>0</v>
      </c>
      <c r="CH335" s="1486">
        <v>0</v>
      </c>
      <c r="CI335" s="1486">
        <v>0</v>
      </c>
      <c r="CJ335" s="1486">
        <f>SUM(CD335:CF335)-SUM(CG335:CI335)</f>
        <v>0</v>
      </c>
      <c r="CK335" s="1486">
        <v>0</v>
      </c>
      <c r="CL335" s="1486">
        <f t="shared" si="3515"/>
        <v>0</v>
      </c>
      <c r="CM335" s="1487" t="e">
        <f t="shared" si="3450"/>
        <v>#DIV/0!</v>
      </c>
      <c r="CN335" s="1487" t="e">
        <f t="shared" si="3451"/>
        <v>#DIV/0!</v>
      </c>
      <c r="CO335" s="1488" t="e">
        <f t="shared" si="3452"/>
        <v>#DIV/0!</v>
      </c>
      <c r="CP335" s="1488" t="e">
        <f>+CG335/(+CG335+CH335+CI335)</f>
        <v>#DIV/0!</v>
      </c>
      <c r="CQ335" s="407" t="e" cm="1">
        <f t="array" ref="CQ335">CG335/(SUMPRODUCT(--(CHOOSE({1,2,3},CF335,CH335,CI335)&gt;0),CHOOSE({1,2,3},CF335,CH335,CI335))+CE335)</f>
        <v>#DIV/0!</v>
      </c>
      <c r="CS335" s="1485">
        <f>$A$39</f>
        <v>44104</v>
      </c>
      <c r="CT335" s="1486">
        <f t="shared" si="3517"/>
        <v>0</v>
      </c>
      <c r="CU335" s="1486">
        <v>0</v>
      </c>
      <c r="CV335" s="1486">
        <v>0</v>
      </c>
      <c r="CW335" s="1486">
        <v>0</v>
      </c>
      <c r="CX335" s="1486">
        <v>0</v>
      </c>
      <c r="CY335" s="1486">
        <v>0</v>
      </c>
      <c r="CZ335" s="1486">
        <f>SUM(CT335:CV335)-SUM(CW335:CY335)</f>
        <v>0</v>
      </c>
      <c r="DA335" s="1486">
        <v>0</v>
      </c>
      <c r="DB335" s="1486">
        <f t="shared" si="3518"/>
        <v>0</v>
      </c>
      <c r="DC335" s="1487" t="e">
        <f t="shared" si="3455"/>
        <v>#DIV/0!</v>
      </c>
      <c r="DD335" s="1487" t="e">
        <f t="shared" si="3456"/>
        <v>#DIV/0!</v>
      </c>
      <c r="DE335" s="1488" t="e">
        <f t="shared" si="3457"/>
        <v>#DIV/0!</v>
      </c>
      <c r="DF335" s="1488" t="e">
        <f>+CW335/(+CW335+CX335+CY335)</f>
        <v>#DIV/0!</v>
      </c>
      <c r="DG335" s="407" t="e" cm="1">
        <f t="array" ref="DG335">CW335/(SUMPRODUCT(--(CHOOSE({1,2,3},CV335,CX335,CY335)&gt;0),CHOOSE({1,2,3},CV335,CX335,CY335))+CU335)</f>
        <v>#DIV/0!</v>
      </c>
      <c r="DI335" s="1485">
        <f>$A$39</f>
        <v>44104</v>
      </c>
      <c r="DJ335" s="1486">
        <f t="shared" si="3520"/>
        <v>0</v>
      </c>
      <c r="DK335" s="1486">
        <v>0</v>
      </c>
      <c r="DL335" s="1486">
        <v>0</v>
      </c>
      <c r="DM335" s="1486">
        <v>0</v>
      </c>
      <c r="DN335" s="1486">
        <v>0</v>
      </c>
      <c r="DO335" s="1486">
        <v>0</v>
      </c>
      <c r="DP335" s="1486">
        <f>SUM(DJ335:DL335)-SUM(DM335:DO335)</f>
        <v>0</v>
      </c>
      <c r="DQ335" s="1486">
        <v>0</v>
      </c>
      <c r="DR335" s="1486">
        <f t="shared" si="3521"/>
        <v>0</v>
      </c>
      <c r="DS335" s="1487" t="e">
        <f t="shared" si="3460"/>
        <v>#DIV/0!</v>
      </c>
      <c r="DT335" s="1487" t="e">
        <f t="shared" si="3461"/>
        <v>#DIV/0!</v>
      </c>
      <c r="DU335" s="1488" t="e">
        <f t="shared" si="3462"/>
        <v>#DIV/0!</v>
      </c>
      <c r="DV335" s="1488" t="e">
        <f>+DM335/(+DM335+DN335+DO335)</f>
        <v>#DIV/0!</v>
      </c>
      <c r="DW335" s="407" t="e" cm="1">
        <f t="array" ref="DW335">DM335/(SUMPRODUCT(--(CHOOSE({1,2,3},DL335,DN335,DO335)&gt;0),CHOOSE({1,2,3},DL335,DN335,DO335))+DK335)</f>
        <v>#DIV/0!</v>
      </c>
      <c r="DY335" s="1485">
        <f>$A$39</f>
        <v>44104</v>
      </c>
      <c r="DZ335" s="1486">
        <f t="shared" si="3523"/>
        <v>0</v>
      </c>
      <c r="EA335" s="1486">
        <v>0</v>
      </c>
      <c r="EB335" s="1486">
        <v>0</v>
      </c>
      <c r="EC335" s="1486">
        <v>0</v>
      </c>
      <c r="ED335" s="1486">
        <v>0</v>
      </c>
      <c r="EE335" s="1486">
        <v>0</v>
      </c>
      <c r="EF335" s="1486">
        <f>SUM(DZ335:EB335)-SUM(EC335:EE335)</f>
        <v>0</v>
      </c>
      <c r="EG335" s="1486">
        <v>0</v>
      </c>
      <c r="EH335" s="1486">
        <f t="shared" si="3524"/>
        <v>0</v>
      </c>
      <c r="EI335" s="1487" t="e">
        <f t="shared" si="3465"/>
        <v>#DIV/0!</v>
      </c>
      <c r="EJ335" s="1487" t="e">
        <f t="shared" si="3466"/>
        <v>#DIV/0!</v>
      </c>
      <c r="EK335" s="1488" t="e">
        <f t="shared" si="3467"/>
        <v>#DIV/0!</v>
      </c>
      <c r="EL335" s="1488" t="e">
        <f>+EC335/(+EC335+ED335+EE335)</f>
        <v>#DIV/0!</v>
      </c>
      <c r="EM335" s="407" t="e" cm="1">
        <f t="array" ref="EM335">EC335/(SUMPRODUCT(--(CHOOSE({1,2,3},EB335,ED335,EE335)&gt;0),CHOOSE({1,2,3},EB335,ED335,EE335))+EA335)</f>
        <v>#DIV/0!</v>
      </c>
      <c r="EO335" s="1485">
        <f>$A$39</f>
        <v>44104</v>
      </c>
      <c r="EP335" s="1486">
        <f t="shared" si="3526"/>
        <v>0</v>
      </c>
      <c r="EQ335" s="1486">
        <v>0</v>
      </c>
      <c r="ER335" s="1486">
        <v>0</v>
      </c>
      <c r="ES335" s="1486">
        <v>0</v>
      </c>
      <c r="ET335" s="1486">
        <v>0</v>
      </c>
      <c r="EU335" s="1486">
        <v>0</v>
      </c>
      <c r="EV335" s="1486">
        <f>SUM(EP335:ER335)-SUM(ES335:EU335)</f>
        <v>0</v>
      </c>
      <c r="EW335" s="1486">
        <v>0</v>
      </c>
      <c r="EX335" s="1486">
        <f t="shared" si="3527"/>
        <v>0</v>
      </c>
      <c r="EY335" s="1487" t="e">
        <f t="shared" si="3470"/>
        <v>#DIV/0!</v>
      </c>
      <c r="EZ335" s="1487" t="e">
        <f t="shared" si="3471"/>
        <v>#DIV/0!</v>
      </c>
      <c r="FA335" s="1488" t="e">
        <f t="shared" si="3472"/>
        <v>#DIV/0!</v>
      </c>
      <c r="FB335" s="1488" t="e">
        <f>+ES335/(+ES335+ET335+EU335)</f>
        <v>#DIV/0!</v>
      </c>
      <c r="FC335" s="407" t="e" cm="1">
        <f t="array" ref="FC335">ES335/(SUMPRODUCT(--(CHOOSE({1,2,3},FH335,FX335,GN335)&gt;0),CHOOSE({1,2,3},FH335,FX335,GN335))+EQ335)</f>
        <v>#DIV/0!</v>
      </c>
      <c r="FE335" s="1485">
        <f>$A$39</f>
        <v>44104</v>
      </c>
      <c r="FF335" s="1486">
        <f t="shared" si="3529"/>
        <v>0</v>
      </c>
      <c r="FG335" s="1486">
        <v>0</v>
      </c>
      <c r="FH335" s="1486">
        <v>0</v>
      </c>
      <c r="FI335" s="1486">
        <v>0</v>
      </c>
      <c r="FJ335" s="1486">
        <v>0</v>
      </c>
      <c r="FK335" s="1486">
        <v>0</v>
      </c>
      <c r="FL335" s="1486">
        <f>SUM(FF335:FH335)-SUM(FI335:FK335)</f>
        <v>0</v>
      </c>
      <c r="FM335" s="1486">
        <v>0</v>
      </c>
      <c r="FN335" s="1486">
        <f t="shared" si="3530"/>
        <v>0</v>
      </c>
      <c r="FO335" s="1487" t="e">
        <f t="shared" si="3475"/>
        <v>#DIV/0!</v>
      </c>
      <c r="FP335" s="1487" t="e">
        <f t="shared" si="3476"/>
        <v>#DIV/0!</v>
      </c>
      <c r="FQ335" s="1488" t="e">
        <f t="shared" si="3477"/>
        <v>#DIV/0!</v>
      </c>
      <c r="FR335" s="1488" t="e">
        <f>+FI335/(+FI335+FJ335+FK335)</f>
        <v>#DIV/0!</v>
      </c>
      <c r="FS335" s="407" t="e" cm="1">
        <f t="array" ref="FS335">FI335/(SUMPRODUCT(--(CHOOSE({1,2,3},FH335,FJ335,FK335)&gt;0),CHOOSE({1,2,3},FH335,FJ335,FK335))+FG335)</f>
        <v>#DIV/0!</v>
      </c>
      <c r="FU335" s="1485">
        <f>$A$39</f>
        <v>44104</v>
      </c>
      <c r="FV335" s="1486">
        <f t="shared" si="3532"/>
        <v>0</v>
      </c>
      <c r="FW335" s="1486">
        <v>0</v>
      </c>
      <c r="FX335" s="1486">
        <v>0</v>
      </c>
      <c r="FY335" s="1486">
        <v>0</v>
      </c>
      <c r="FZ335" s="1486">
        <v>0</v>
      </c>
      <c r="GA335" s="1486">
        <v>0</v>
      </c>
      <c r="GB335" s="1486">
        <f>SUM(FV335:FX335)-SUM(FY335:GA335)</f>
        <v>0</v>
      </c>
      <c r="GC335" s="1486">
        <v>0</v>
      </c>
      <c r="GD335" s="1486">
        <f t="shared" si="3533"/>
        <v>0</v>
      </c>
      <c r="GE335" s="1487" t="e">
        <f t="shared" si="3480"/>
        <v>#DIV/0!</v>
      </c>
      <c r="GF335" s="1487" t="e">
        <f t="shared" si="3481"/>
        <v>#DIV/0!</v>
      </c>
      <c r="GG335" s="1488" t="e">
        <f t="shared" si="3482"/>
        <v>#DIV/0!</v>
      </c>
      <c r="GH335" s="1488" t="e">
        <f>+FY335/(+FY335+FZ335+GA335)</f>
        <v>#DIV/0!</v>
      </c>
      <c r="GI335" s="407" t="e" cm="1">
        <f t="array" ref="GI335">FY335/(SUMPRODUCT(--(CHOOSE({1,2,3},FX335,FZ335,GA335)&gt;0),CHOOSE({1,2,3},FX335,FZ335,GA335))+FW335)</f>
        <v>#DIV/0!</v>
      </c>
      <c r="GK335" s="1485">
        <f>$A$39</f>
        <v>44104</v>
      </c>
      <c r="GL335" s="1486">
        <f t="shared" si="3535"/>
        <v>0</v>
      </c>
      <c r="GM335" s="1486">
        <v>0</v>
      </c>
      <c r="GN335" s="1486">
        <v>0</v>
      </c>
      <c r="GO335" s="1486">
        <v>0</v>
      </c>
      <c r="GP335" s="1486">
        <v>0</v>
      </c>
      <c r="GQ335" s="1486">
        <v>0</v>
      </c>
      <c r="GR335" s="1486">
        <f>SUM(GL335:GN335)-SUM(GO335:GQ335)</f>
        <v>0</v>
      </c>
      <c r="GS335" s="1486">
        <v>0</v>
      </c>
      <c r="GT335" s="1486">
        <f t="shared" si="3536"/>
        <v>0</v>
      </c>
      <c r="GU335" s="1487" t="e">
        <f t="shared" si="3485"/>
        <v>#DIV/0!</v>
      </c>
      <c r="GV335" s="1487" t="e">
        <f t="shared" si="3486"/>
        <v>#DIV/0!</v>
      </c>
      <c r="GW335" s="1488" t="e">
        <f t="shared" si="3487"/>
        <v>#DIV/0!</v>
      </c>
      <c r="GX335" s="1488" t="e">
        <f>+GO335/(+GO335+GP335+GQ335)</f>
        <v>#DIV/0!</v>
      </c>
      <c r="GY335" s="407" t="e" cm="1">
        <f t="array" ref="GY335">GO335/(SUMPRODUCT(--(CHOOSE({1,2,3},GN335,GP335,GQ335)&gt;0),CHOOSE({1,2,3},GN335,GP335,GQ335))+GM335)</f>
        <v>#DIV/0!</v>
      </c>
    </row>
    <row r="336" spans="1:207" x14ac:dyDescent="0.2">
      <c r="A336" s="1489" t="s">
        <v>732</v>
      </c>
      <c r="B336" s="1490">
        <f>SUM(B312:B335)</f>
        <v>0</v>
      </c>
      <c r="C336" s="1490">
        <f t="shared" ref="C336:H336" si="3538">SUM(C312:C335)</f>
        <v>0</v>
      </c>
      <c r="D336" s="1490">
        <f t="shared" si="3538"/>
        <v>0</v>
      </c>
      <c r="E336" s="1490">
        <f t="shared" si="3538"/>
        <v>0</v>
      </c>
      <c r="F336" s="1490">
        <f t="shared" si="3538"/>
        <v>0</v>
      </c>
      <c r="G336" s="1490">
        <f t="shared" si="3538"/>
        <v>0</v>
      </c>
      <c r="H336" s="1490">
        <f t="shared" si="3538"/>
        <v>0</v>
      </c>
      <c r="I336" s="1490"/>
      <c r="J336" s="1491"/>
      <c r="K336" s="1491"/>
      <c r="L336" s="1491"/>
      <c r="M336" s="1491"/>
      <c r="N336" s="1491"/>
      <c r="O336" s="1492"/>
      <c r="Q336" s="1489" t="s">
        <v>732</v>
      </c>
      <c r="R336" s="1490">
        <f>SUM(R312:R335)</f>
        <v>0</v>
      </c>
      <c r="S336" s="1490">
        <f t="shared" ref="S336:X336" si="3539">SUM(S312:S335)</f>
        <v>0</v>
      </c>
      <c r="T336" s="1490">
        <f t="shared" si="3539"/>
        <v>0</v>
      </c>
      <c r="U336" s="1490">
        <f t="shared" si="3539"/>
        <v>0</v>
      </c>
      <c r="V336" s="1490">
        <f t="shared" si="3539"/>
        <v>0</v>
      </c>
      <c r="W336" s="1490">
        <f t="shared" si="3539"/>
        <v>0</v>
      </c>
      <c r="X336" s="1490">
        <f t="shared" si="3539"/>
        <v>0</v>
      </c>
      <c r="Y336" s="1490"/>
      <c r="Z336" s="1491"/>
      <c r="AA336" s="1491"/>
      <c r="AB336" s="1491"/>
      <c r="AC336" s="1491"/>
      <c r="AD336" s="1491"/>
      <c r="AE336" s="1492"/>
      <c r="AG336" s="1489" t="s">
        <v>732</v>
      </c>
      <c r="AH336" s="1490">
        <f>SUM(AH312:AH335)</f>
        <v>0</v>
      </c>
      <c r="AI336" s="1490">
        <f t="shared" ref="AI336:AN336" si="3540">SUM(AI312:AI335)</f>
        <v>0</v>
      </c>
      <c r="AJ336" s="1490">
        <f t="shared" si="3540"/>
        <v>0</v>
      </c>
      <c r="AK336" s="1490">
        <f t="shared" si="3540"/>
        <v>0</v>
      </c>
      <c r="AL336" s="1490">
        <f t="shared" si="3540"/>
        <v>0</v>
      </c>
      <c r="AM336" s="1490">
        <f t="shared" si="3540"/>
        <v>0</v>
      </c>
      <c r="AN336" s="1490">
        <f t="shared" si="3540"/>
        <v>0</v>
      </c>
      <c r="AO336" s="1490"/>
      <c r="AP336" s="1491"/>
      <c r="AQ336" s="1491"/>
      <c r="AR336" s="1491"/>
      <c r="AS336" s="1491"/>
      <c r="AT336" s="1491"/>
      <c r="AU336" s="1492"/>
      <c r="AW336" s="1489" t="s">
        <v>732</v>
      </c>
      <c r="AX336" s="1490">
        <f>SUM(AX312:AX335)</f>
        <v>0</v>
      </c>
      <c r="AY336" s="1490">
        <f t="shared" ref="AY336:BD336" si="3541">SUM(AY312:AY335)</f>
        <v>0</v>
      </c>
      <c r="AZ336" s="1490">
        <f t="shared" si="3541"/>
        <v>0</v>
      </c>
      <c r="BA336" s="1490">
        <f t="shared" si="3541"/>
        <v>0</v>
      </c>
      <c r="BB336" s="1490">
        <f t="shared" si="3541"/>
        <v>0</v>
      </c>
      <c r="BC336" s="1490">
        <f t="shared" si="3541"/>
        <v>0</v>
      </c>
      <c r="BD336" s="1490">
        <f t="shared" si="3541"/>
        <v>0</v>
      </c>
      <c r="BE336" s="1490"/>
      <c r="BF336" s="1491"/>
      <c r="BG336" s="1491"/>
      <c r="BH336" s="1491"/>
      <c r="BI336" s="1491"/>
      <c r="BJ336" s="1491"/>
      <c r="BK336" s="1492"/>
      <c r="BM336" s="1489" t="s">
        <v>732</v>
      </c>
      <c r="BN336" s="1490">
        <f>SUM(BN312:BN335)</f>
        <v>0</v>
      </c>
      <c r="BO336" s="1490">
        <f t="shared" ref="BO336:BT336" si="3542">SUM(BO312:BO335)</f>
        <v>0</v>
      </c>
      <c r="BP336" s="1490">
        <f t="shared" si="3542"/>
        <v>0</v>
      </c>
      <c r="BQ336" s="1490">
        <f t="shared" si="3542"/>
        <v>0</v>
      </c>
      <c r="BR336" s="1490">
        <f t="shared" si="3542"/>
        <v>0</v>
      </c>
      <c r="BS336" s="1490">
        <f t="shared" si="3542"/>
        <v>0</v>
      </c>
      <c r="BT336" s="1490">
        <f t="shared" si="3542"/>
        <v>0</v>
      </c>
      <c r="BU336" s="1490"/>
      <c r="BV336" s="1491"/>
      <c r="BW336" s="1491"/>
      <c r="BX336" s="1491"/>
      <c r="BY336" s="1491"/>
      <c r="BZ336" s="1491"/>
      <c r="CA336" s="1492"/>
      <c r="CC336" s="1489" t="s">
        <v>732</v>
      </c>
      <c r="CD336" s="1490">
        <f>SUM(CD312:CD335)</f>
        <v>0</v>
      </c>
      <c r="CE336" s="1490">
        <f t="shared" ref="CE336:CJ336" si="3543">SUM(CE312:CE335)</f>
        <v>0</v>
      </c>
      <c r="CF336" s="1490">
        <f t="shared" si="3543"/>
        <v>0</v>
      </c>
      <c r="CG336" s="1490">
        <f t="shared" si="3543"/>
        <v>0</v>
      </c>
      <c r="CH336" s="1490">
        <f t="shared" si="3543"/>
        <v>0</v>
      </c>
      <c r="CI336" s="1490">
        <f t="shared" si="3543"/>
        <v>0</v>
      </c>
      <c r="CJ336" s="1490">
        <f t="shared" si="3543"/>
        <v>0</v>
      </c>
      <c r="CK336" s="1490"/>
      <c r="CL336" s="1491"/>
      <c r="CM336" s="1491"/>
      <c r="CN336" s="1491"/>
      <c r="CO336" s="1491"/>
      <c r="CP336" s="1491"/>
      <c r="CQ336" s="1492"/>
      <c r="CS336" s="1489" t="s">
        <v>732</v>
      </c>
      <c r="CT336" s="1490">
        <f>SUM(CT312:CT335)</f>
        <v>0</v>
      </c>
      <c r="CU336" s="1490">
        <f t="shared" ref="CU336:CZ336" si="3544">SUM(CU312:CU335)</f>
        <v>0</v>
      </c>
      <c r="CV336" s="1490">
        <f t="shared" si="3544"/>
        <v>0</v>
      </c>
      <c r="CW336" s="1490">
        <f t="shared" si="3544"/>
        <v>0</v>
      </c>
      <c r="CX336" s="1490">
        <f t="shared" si="3544"/>
        <v>0</v>
      </c>
      <c r="CY336" s="1490">
        <f t="shared" si="3544"/>
        <v>0</v>
      </c>
      <c r="CZ336" s="1490">
        <f t="shared" si="3544"/>
        <v>0</v>
      </c>
      <c r="DA336" s="1490"/>
      <c r="DB336" s="1491"/>
      <c r="DC336" s="1491"/>
      <c r="DD336" s="1491"/>
      <c r="DE336" s="1491"/>
      <c r="DF336" s="1491"/>
      <c r="DG336" s="1492"/>
      <c r="DI336" s="1489" t="s">
        <v>732</v>
      </c>
      <c r="DJ336" s="1490">
        <f>SUM(DJ312:DJ335)</f>
        <v>0</v>
      </c>
      <c r="DK336" s="1490">
        <f t="shared" ref="DK336:DP336" si="3545">SUM(DK312:DK335)</f>
        <v>0</v>
      </c>
      <c r="DL336" s="1490">
        <f t="shared" si="3545"/>
        <v>0</v>
      </c>
      <c r="DM336" s="1490">
        <f t="shared" si="3545"/>
        <v>0</v>
      </c>
      <c r="DN336" s="1490">
        <f t="shared" si="3545"/>
        <v>0</v>
      </c>
      <c r="DO336" s="1490">
        <f t="shared" si="3545"/>
        <v>0</v>
      </c>
      <c r="DP336" s="1490">
        <f t="shared" si="3545"/>
        <v>0</v>
      </c>
      <c r="DQ336" s="1490"/>
      <c r="DR336" s="1491"/>
      <c r="DS336" s="1491"/>
      <c r="DT336" s="1491"/>
      <c r="DU336" s="1491"/>
      <c r="DV336" s="1491"/>
      <c r="DW336" s="1492"/>
      <c r="DY336" s="1489" t="s">
        <v>732</v>
      </c>
      <c r="DZ336" s="1490">
        <f>SUM(DZ312:DZ335)</f>
        <v>0</v>
      </c>
      <c r="EA336" s="1490">
        <f t="shared" ref="EA336:EF336" si="3546">SUM(EA312:EA335)</f>
        <v>0</v>
      </c>
      <c r="EB336" s="1490">
        <f t="shared" si="3546"/>
        <v>0</v>
      </c>
      <c r="EC336" s="1490">
        <f t="shared" si="3546"/>
        <v>0</v>
      </c>
      <c r="ED336" s="1490">
        <f t="shared" si="3546"/>
        <v>0</v>
      </c>
      <c r="EE336" s="1490">
        <f t="shared" si="3546"/>
        <v>0</v>
      </c>
      <c r="EF336" s="1490">
        <f t="shared" si="3546"/>
        <v>0</v>
      </c>
      <c r="EG336" s="1490"/>
      <c r="EH336" s="1491"/>
      <c r="EI336" s="1491"/>
      <c r="EJ336" s="1491"/>
      <c r="EK336" s="1491"/>
      <c r="EL336" s="1491"/>
      <c r="EM336" s="1492"/>
      <c r="EO336" s="1489" t="s">
        <v>732</v>
      </c>
      <c r="EP336" s="1490">
        <f>SUM(EP312:EP335)</f>
        <v>0</v>
      </c>
      <c r="EQ336" s="1490">
        <f t="shared" ref="EQ336:EV336" si="3547">SUM(EQ312:EQ335)</f>
        <v>0</v>
      </c>
      <c r="ER336" s="1490">
        <f t="shared" si="3547"/>
        <v>0</v>
      </c>
      <c r="ES336" s="1490">
        <f t="shared" si="3547"/>
        <v>0</v>
      </c>
      <c r="ET336" s="1490">
        <f t="shared" si="3547"/>
        <v>0</v>
      </c>
      <c r="EU336" s="1490">
        <f t="shared" si="3547"/>
        <v>0</v>
      </c>
      <c r="EV336" s="1490">
        <f t="shared" si="3547"/>
        <v>0</v>
      </c>
      <c r="EW336" s="1490"/>
      <c r="EX336" s="1491"/>
      <c r="EY336" s="1491"/>
      <c r="EZ336" s="1491"/>
      <c r="FA336" s="1491"/>
      <c r="FB336" s="1491"/>
      <c r="FC336" s="1492"/>
      <c r="FE336" s="1489" t="s">
        <v>732</v>
      </c>
      <c r="FF336" s="1490">
        <f>SUM(FF312:FF335)</f>
        <v>0</v>
      </c>
      <c r="FG336" s="1490">
        <f t="shared" ref="FG336:FL336" si="3548">SUM(FG312:FG335)</f>
        <v>0</v>
      </c>
      <c r="FH336" s="1490">
        <f t="shared" si="3548"/>
        <v>0</v>
      </c>
      <c r="FI336" s="1490">
        <f t="shared" si="3548"/>
        <v>0</v>
      </c>
      <c r="FJ336" s="1490">
        <f t="shared" si="3548"/>
        <v>0</v>
      </c>
      <c r="FK336" s="1490">
        <f t="shared" si="3548"/>
        <v>0</v>
      </c>
      <c r="FL336" s="1490">
        <f t="shared" si="3548"/>
        <v>0</v>
      </c>
      <c r="FM336" s="1490"/>
      <c r="FN336" s="1491"/>
      <c r="FO336" s="1491"/>
      <c r="FP336" s="1491"/>
      <c r="FQ336" s="1491"/>
      <c r="FR336" s="1491"/>
      <c r="FS336" s="1492"/>
      <c r="FU336" s="1489" t="s">
        <v>732</v>
      </c>
      <c r="FV336" s="1490">
        <f>SUM(FV312:FV335)</f>
        <v>0</v>
      </c>
      <c r="FW336" s="1490">
        <f t="shared" ref="FW336:GB336" si="3549">SUM(FW312:FW335)</f>
        <v>0</v>
      </c>
      <c r="FX336" s="1490">
        <f t="shared" si="3549"/>
        <v>0</v>
      </c>
      <c r="FY336" s="1490">
        <f t="shared" si="3549"/>
        <v>0</v>
      </c>
      <c r="FZ336" s="1490">
        <f t="shared" si="3549"/>
        <v>0</v>
      </c>
      <c r="GA336" s="1490">
        <f t="shared" si="3549"/>
        <v>0</v>
      </c>
      <c r="GB336" s="1490">
        <f t="shared" si="3549"/>
        <v>0</v>
      </c>
      <c r="GC336" s="1490"/>
      <c r="GD336" s="1491"/>
      <c r="GE336" s="1491"/>
      <c r="GF336" s="1491"/>
      <c r="GG336" s="1491"/>
      <c r="GH336" s="1491"/>
      <c r="GI336" s="1492"/>
      <c r="GK336" s="1489" t="s">
        <v>732</v>
      </c>
      <c r="GL336" s="1490">
        <f>SUM(GL312:GL335)</f>
        <v>0</v>
      </c>
      <c r="GM336" s="1490">
        <f t="shared" ref="GM336:GR336" si="3550">SUM(GM312:GM335)</f>
        <v>0</v>
      </c>
      <c r="GN336" s="1490">
        <f t="shared" si="3550"/>
        <v>0</v>
      </c>
      <c r="GO336" s="1490">
        <f t="shared" si="3550"/>
        <v>0</v>
      </c>
      <c r="GP336" s="1490">
        <f t="shared" si="3550"/>
        <v>0</v>
      </c>
      <c r="GQ336" s="1490">
        <f t="shared" si="3550"/>
        <v>0</v>
      </c>
      <c r="GR336" s="1490">
        <f t="shared" si="3550"/>
        <v>0</v>
      </c>
      <c r="GS336" s="1490"/>
      <c r="GT336" s="1491"/>
      <c r="GU336" s="1491"/>
      <c r="GV336" s="1491"/>
      <c r="GW336" s="1491"/>
      <c r="GX336" s="1491"/>
      <c r="GY336" s="1492"/>
    </row>
    <row r="337" spans="1:207" x14ac:dyDescent="0.2">
      <c r="A337" s="408" t="s">
        <v>733</v>
      </c>
      <c r="B337" s="409">
        <f>AVERAGE(B312:B335)</f>
        <v>0</v>
      </c>
      <c r="C337" s="409">
        <f t="shared" ref="C337:H337" si="3551">AVERAGE(C312:C335)</f>
        <v>0</v>
      </c>
      <c r="D337" s="409">
        <f t="shared" si="3551"/>
        <v>0</v>
      </c>
      <c r="E337" s="409">
        <f t="shared" si="3551"/>
        <v>0</v>
      </c>
      <c r="F337" s="409">
        <f t="shared" si="3551"/>
        <v>0</v>
      </c>
      <c r="G337" s="409">
        <f t="shared" si="3551"/>
        <v>0</v>
      </c>
      <c r="H337" s="409">
        <f t="shared" si="3551"/>
        <v>0</v>
      </c>
      <c r="I337" s="1225"/>
      <c r="J337" s="1225"/>
      <c r="K337" s="1226" t="e">
        <f t="shared" ref="K337" si="3552">AVERAGE(K312:K335)</f>
        <v>#DIV/0!</v>
      </c>
      <c r="L337" s="1226" t="e">
        <f t="shared" ref="L337:L343" si="3553">+H337/C337*DAY(A337)</f>
        <v>#DIV/0!</v>
      </c>
      <c r="M337" s="1227" t="e">
        <f t="shared" ref="M337:M343" si="3554">(F337+G337)/C337</f>
        <v>#DIV/0!</v>
      </c>
      <c r="N337" s="1227" t="e">
        <f>+E336/(+E336+F336+G336)</f>
        <v>#DIV/0!</v>
      </c>
      <c r="O337" s="1957" t="e" cm="1">
        <f t="array" ref="O337">E337/(SUMPRODUCT(--(CHOOSE({1,2,3},D337,F337,G337)&gt;0),CHOOSE({1,2,3},D337,F337,G337))+C337)</f>
        <v>#DIV/0!</v>
      </c>
      <c r="Q337" s="408" t="s">
        <v>733</v>
      </c>
      <c r="R337" s="409">
        <f>AVERAGE(R312:R335)</f>
        <v>0</v>
      </c>
      <c r="S337" s="409">
        <f t="shared" ref="S337:X337" si="3555">AVERAGE(S312:S335)</f>
        <v>0</v>
      </c>
      <c r="T337" s="409">
        <f t="shared" si="3555"/>
        <v>0</v>
      </c>
      <c r="U337" s="409">
        <f t="shared" si="3555"/>
        <v>0</v>
      </c>
      <c r="V337" s="409">
        <f t="shared" si="3555"/>
        <v>0</v>
      </c>
      <c r="W337" s="409">
        <f t="shared" si="3555"/>
        <v>0</v>
      </c>
      <c r="X337" s="409">
        <f t="shared" si="3555"/>
        <v>0</v>
      </c>
      <c r="Y337" s="1225"/>
      <c r="Z337" s="1225"/>
      <c r="AA337" s="1226" t="e">
        <f t="shared" ref="AA337" si="3556">AVERAGE(AA312:AA335)</f>
        <v>#DIV/0!</v>
      </c>
      <c r="AB337" s="1226" t="e">
        <f t="shared" ref="AB337:AB343" si="3557">+X337/S337*DAY(Q337)</f>
        <v>#DIV/0!</v>
      </c>
      <c r="AC337" s="1227" t="e">
        <f t="shared" ref="AC337:AC343" si="3558">(V337+W337)/S337</f>
        <v>#DIV/0!</v>
      </c>
      <c r="AD337" s="1227" t="e">
        <f>+U336/(+U336+V336+W336)</f>
        <v>#DIV/0!</v>
      </c>
      <c r="AE337" s="1957" t="e" cm="1">
        <f t="array" ref="AE337">U337/(SUMPRODUCT(--(CHOOSE({1,2,3},T337,V337,W337)&gt;0),CHOOSE({1,2,3},T337,V337,W337))+S337)</f>
        <v>#DIV/0!</v>
      </c>
      <c r="AG337" s="408" t="s">
        <v>733</v>
      </c>
      <c r="AH337" s="409">
        <f>AVERAGE(AH312:AH335)</f>
        <v>0</v>
      </c>
      <c r="AI337" s="409">
        <f t="shared" ref="AI337:AN337" si="3559">AVERAGE(AI312:AI335)</f>
        <v>0</v>
      </c>
      <c r="AJ337" s="409">
        <f t="shared" si="3559"/>
        <v>0</v>
      </c>
      <c r="AK337" s="409">
        <f t="shared" si="3559"/>
        <v>0</v>
      </c>
      <c r="AL337" s="409">
        <f t="shared" si="3559"/>
        <v>0</v>
      </c>
      <c r="AM337" s="409">
        <f t="shared" si="3559"/>
        <v>0</v>
      </c>
      <c r="AN337" s="409">
        <f t="shared" si="3559"/>
        <v>0</v>
      </c>
      <c r="AO337" s="1225"/>
      <c r="AP337" s="1225"/>
      <c r="AQ337" s="1226" t="e">
        <f t="shared" ref="AQ337" si="3560">AVERAGE(AQ312:AQ335)</f>
        <v>#DIV/0!</v>
      </c>
      <c r="AR337" s="1226" t="e">
        <f t="shared" ref="AR337:AR343" si="3561">+AN337/AI337*DAY(AG337)</f>
        <v>#DIV/0!</v>
      </c>
      <c r="AS337" s="1227" t="e">
        <f t="shared" ref="AS337:AS343" si="3562">(AL337+AM337)/AI337</f>
        <v>#DIV/0!</v>
      </c>
      <c r="AT337" s="1227" t="e">
        <f>+AK336/(+AK336+AL336+AM336)</f>
        <v>#DIV/0!</v>
      </c>
      <c r="AU337" s="1957" t="e" cm="1">
        <f t="array" ref="AU337">AK337/(SUMPRODUCT(--(CHOOSE({1,2,3},AJ337,AL337,AM337)&gt;0),CHOOSE({1,2,3},AJ337,AL337,AM337))+AI337)</f>
        <v>#DIV/0!</v>
      </c>
      <c r="AW337" s="408" t="s">
        <v>733</v>
      </c>
      <c r="AX337" s="409">
        <f>AVERAGE(AX312:AX335)</f>
        <v>0</v>
      </c>
      <c r="AY337" s="409">
        <f t="shared" ref="AY337:BD337" si="3563">AVERAGE(AY312:AY335)</f>
        <v>0</v>
      </c>
      <c r="AZ337" s="409">
        <f t="shared" si="3563"/>
        <v>0</v>
      </c>
      <c r="BA337" s="409">
        <f t="shared" si="3563"/>
        <v>0</v>
      </c>
      <c r="BB337" s="409">
        <f t="shared" si="3563"/>
        <v>0</v>
      </c>
      <c r="BC337" s="409">
        <f t="shared" si="3563"/>
        <v>0</v>
      </c>
      <c r="BD337" s="409">
        <f t="shared" si="3563"/>
        <v>0</v>
      </c>
      <c r="BE337" s="1225"/>
      <c r="BF337" s="1225"/>
      <c r="BG337" s="1226" t="e">
        <f t="shared" ref="BG337" si="3564">AVERAGE(BG312:BG335)</f>
        <v>#DIV/0!</v>
      </c>
      <c r="BH337" s="1226" t="e">
        <f t="shared" ref="BH337:BH343" si="3565">+BD337/AY337*DAY(AW337)</f>
        <v>#DIV/0!</v>
      </c>
      <c r="BI337" s="1227" t="e">
        <f t="shared" ref="BI337:BI343" si="3566">(BB337+BC337)/AY337</f>
        <v>#DIV/0!</v>
      </c>
      <c r="BJ337" s="1227" t="e">
        <f>+BA336/(+BA336+BB336+BC336)</f>
        <v>#DIV/0!</v>
      </c>
      <c r="BK337" s="1957" t="e" cm="1">
        <f t="array" ref="BK337">BA337/(SUMPRODUCT(--(CHOOSE({1,2,3},AZ337,BB337,BC337)&gt;0),CHOOSE({1,2,3},AZ337,BB337,BC337))+AY337)</f>
        <v>#DIV/0!</v>
      </c>
      <c r="BM337" s="408" t="s">
        <v>733</v>
      </c>
      <c r="BN337" s="409">
        <f>AVERAGE(BN312:BN335)</f>
        <v>0</v>
      </c>
      <c r="BO337" s="409">
        <f t="shared" ref="BO337:BT337" si="3567">AVERAGE(BO312:BO335)</f>
        <v>0</v>
      </c>
      <c r="BP337" s="409">
        <f t="shared" si="3567"/>
        <v>0</v>
      </c>
      <c r="BQ337" s="409">
        <f t="shared" si="3567"/>
        <v>0</v>
      </c>
      <c r="BR337" s="409">
        <f t="shared" si="3567"/>
        <v>0</v>
      </c>
      <c r="BS337" s="409">
        <f t="shared" si="3567"/>
        <v>0</v>
      </c>
      <c r="BT337" s="409">
        <f t="shared" si="3567"/>
        <v>0</v>
      </c>
      <c r="BU337" s="1225"/>
      <c r="BV337" s="1225"/>
      <c r="BW337" s="1226" t="e">
        <f t="shared" ref="BW337" si="3568">AVERAGE(BW312:BW335)</f>
        <v>#DIV/0!</v>
      </c>
      <c r="BX337" s="1226" t="e">
        <f t="shared" ref="BX337:BX343" si="3569">+BT337/BO337*DAY(BM337)</f>
        <v>#DIV/0!</v>
      </c>
      <c r="BY337" s="1227" t="e">
        <f t="shared" ref="BY337:BY343" si="3570">(BR337+BS337)/BO337</f>
        <v>#DIV/0!</v>
      </c>
      <c r="BZ337" s="1227" t="e">
        <f>+BQ336/(+BQ336+BR336+BS336)</f>
        <v>#DIV/0!</v>
      </c>
      <c r="CA337" s="1957" t="e" cm="1">
        <f t="array" ref="CA337">BQ337/(SUMPRODUCT(--(CHOOSE({1,2,3},BP337,BR337,BS337)&gt;0),CHOOSE({1,2,3},BP337,BR337,BS337))+BO337)</f>
        <v>#DIV/0!</v>
      </c>
      <c r="CC337" s="408" t="s">
        <v>733</v>
      </c>
      <c r="CD337" s="409">
        <f>AVERAGE(CD312:CD335)</f>
        <v>0</v>
      </c>
      <c r="CE337" s="409">
        <f t="shared" ref="CE337:CJ337" si="3571">AVERAGE(CE312:CE335)</f>
        <v>0</v>
      </c>
      <c r="CF337" s="409">
        <f t="shared" si="3571"/>
        <v>0</v>
      </c>
      <c r="CG337" s="409">
        <f t="shared" si="3571"/>
        <v>0</v>
      </c>
      <c r="CH337" s="409">
        <f t="shared" si="3571"/>
        <v>0</v>
      </c>
      <c r="CI337" s="409">
        <f t="shared" si="3571"/>
        <v>0</v>
      </c>
      <c r="CJ337" s="409">
        <f t="shared" si="3571"/>
        <v>0</v>
      </c>
      <c r="CK337" s="1225"/>
      <c r="CL337" s="1225"/>
      <c r="CM337" s="1226" t="e">
        <f t="shared" ref="CM337" si="3572">AVERAGE(CM312:CM335)</f>
        <v>#DIV/0!</v>
      </c>
      <c r="CN337" s="1226" t="e">
        <f t="shared" ref="CN337:CN343" si="3573">+CJ337/CE337*DAY(CC337)</f>
        <v>#DIV/0!</v>
      </c>
      <c r="CO337" s="1227" t="e">
        <f t="shared" ref="CO337:CO343" si="3574">(CH337+CI337)/CE337</f>
        <v>#DIV/0!</v>
      </c>
      <c r="CP337" s="1227" t="e">
        <f>+CG336/(+CG336+CH336+CI336)</f>
        <v>#DIV/0!</v>
      </c>
      <c r="CQ337" s="1957" t="e" cm="1">
        <f t="array" ref="CQ337">CG337/(SUMPRODUCT(--(CHOOSE({1,2,3},CF337,CH337,CI337)&gt;0),CHOOSE({1,2,3},CF337,CH337,CI337))+CE337)</f>
        <v>#DIV/0!</v>
      </c>
      <c r="CS337" s="408" t="s">
        <v>733</v>
      </c>
      <c r="CT337" s="409">
        <f>AVERAGE(CT312:CT335)</f>
        <v>0</v>
      </c>
      <c r="CU337" s="409">
        <f t="shared" ref="CU337:CZ337" si="3575">AVERAGE(CU312:CU335)</f>
        <v>0</v>
      </c>
      <c r="CV337" s="409">
        <f t="shared" si="3575"/>
        <v>0</v>
      </c>
      <c r="CW337" s="409">
        <f t="shared" si="3575"/>
        <v>0</v>
      </c>
      <c r="CX337" s="409">
        <f t="shared" si="3575"/>
        <v>0</v>
      </c>
      <c r="CY337" s="409">
        <f t="shared" si="3575"/>
        <v>0</v>
      </c>
      <c r="CZ337" s="409">
        <f t="shared" si="3575"/>
        <v>0</v>
      </c>
      <c r="DA337" s="1225"/>
      <c r="DB337" s="1225"/>
      <c r="DC337" s="1226" t="e">
        <f t="shared" ref="DC337" si="3576">AVERAGE(DC312:DC335)</f>
        <v>#DIV/0!</v>
      </c>
      <c r="DD337" s="1226" t="e">
        <f t="shared" ref="DD337:DD343" si="3577">+CZ337/CU337*DAY(CS337)</f>
        <v>#DIV/0!</v>
      </c>
      <c r="DE337" s="1227" t="e">
        <f t="shared" ref="DE337:DE343" si="3578">(CX337+CY337)/CU337</f>
        <v>#DIV/0!</v>
      </c>
      <c r="DF337" s="1227" t="e">
        <f>+CW336/(+CW336+CX336+CY336)</f>
        <v>#DIV/0!</v>
      </c>
      <c r="DG337" s="1957" t="e" cm="1">
        <f t="array" ref="DG337">CW337/(SUMPRODUCT(--(CHOOSE({1,2,3},CV337,CX337,CY337)&gt;0),CHOOSE({1,2,3},CV337,CX337,CY337))+CU337)</f>
        <v>#DIV/0!</v>
      </c>
      <c r="DI337" s="408" t="s">
        <v>733</v>
      </c>
      <c r="DJ337" s="409">
        <f>AVERAGE(DJ312:DJ335)</f>
        <v>0</v>
      </c>
      <c r="DK337" s="409">
        <f t="shared" ref="DK337:DP337" si="3579">AVERAGE(DK312:DK335)</f>
        <v>0</v>
      </c>
      <c r="DL337" s="409">
        <f t="shared" si="3579"/>
        <v>0</v>
      </c>
      <c r="DM337" s="409">
        <f t="shared" si="3579"/>
        <v>0</v>
      </c>
      <c r="DN337" s="409">
        <f t="shared" si="3579"/>
        <v>0</v>
      </c>
      <c r="DO337" s="409">
        <f t="shared" si="3579"/>
        <v>0</v>
      </c>
      <c r="DP337" s="409">
        <f t="shared" si="3579"/>
        <v>0</v>
      </c>
      <c r="DQ337" s="1225"/>
      <c r="DR337" s="1225"/>
      <c r="DS337" s="1226" t="e">
        <f t="shared" ref="DS337" si="3580">AVERAGE(DS312:DS335)</f>
        <v>#DIV/0!</v>
      </c>
      <c r="DT337" s="1226" t="e">
        <f t="shared" ref="DT337:DT343" si="3581">+DP337/DK337*DAY(DI337)</f>
        <v>#DIV/0!</v>
      </c>
      <c r="DU337" s="1227" t="e">
        <f t="shared" ref="DU337:DU343" si="3582">(DN337+DO337)/DK337</f>
        <v>#DIV/0!</v>
      </c>
      <c r="DV337" s="1227" t="e">
        <f>+DM336/(+DM336+DN336+DO336)</f>
        <v>#DIV/0!</v>
      </c>
      <c r="DW337" s="1957" t="e" cm="1">
        <f t="array" ref="DW337">DM337/(SUMPRODUCT(--(CHOOSE({1,2,3},DL337,DN337,DO337)&gt;0),CHOOSE({1,2,3},DL337,DN337,DO337))+DK337)</f>
        <v>#DIV/0!</v>
      </c>
      <c r="DY337" s="408" t="s">
        <v>733</v>
      </c>
      <c r="DZ337" s="409">
        <f>AVERAGE(DZ312:DZ335)</f>
        <v>0</v>
      </c>
      <c r="EA337" s="409">
        <f t="shared" ref="EA337:EF337" si="3583">AVERAGE(EA312:EA335)</f>
        <v>0</v>
      </c>
      <c r="EB337" s="409">
        <f t="shared" si="3583"/>
        <v>0</v>
      </c>
      <c r="EC337" s="409">
        <f t="shared" si="3583"/>
        <v>0</v>
      </c>
      <c r="ED337" s="409">
        <f t="shared" si="3583"/>
        <v>0</v>
      </c>
      <c r="EE337" s="409">
        <f t="shared" si="3583"/>
        <v>0</v>
      </c>
      <c r="EF337" s="409">
        <f t="shared" si="3583"/>
        <v>0</v>
      </c>
      <c r="EG337" s="1225"/>
      <c r="EH337" s="1225"/>
      <c r="EI337" s="1226" t="e">
        <f t="shared" ref="EI337" si="3584">AVERAGE(EI312:EI335)</f>
        <v>#DIV/0!</v>
      </c>
      <c r="EJ337" s="1226" t="e">
        <f t="shared" ref="EJ337:EJ343" si="3585">+EF337/EA337*DAY(DY337)</f>
        <v>#DIV/0!</v>
      </c>
      <c r="EK337" s="1227" t="e">
        <f t="shared" ref="EK337:EK343" si="3586">(ED337+EE337)/EA337</f>
        <v>#DIV/0!</v>
      </c>
      <c r="EL337" s="1227" t="e">
        <f>+EC336/(+EC336+ED336+EE336)</f>
        <v>#DIV/0!</v>
      </c>
      <c r="EM337" s="1957" t="e" cm="1">
        <f t="array" ref="EM337">EC337/(SUMPRODUCT(--(CHOOSE({1,2,3},EB337,ED337,EE337)&gt;0),CHOOSE({1,2,3},EB337,ED337,EE337))+EA337)</f>
        <v>#DIV/0!</v>
      </c>
      <c r="EO337" s="408" t="s">
        <v>733</v>
      </c>
      <c r="EP337" s="409">
        <f>AVERAGE(EP312:EP335)</f>
        <v>0</v>
      </c>
      <c r="EQ337" s="409">
        <f t="shared" ref="EQ337:EV337" si="3587">AVERAGE(EQ312:EQ335)</f>
        <v>0</v>
      </c>
      <c r="ER337" s="409">
        <f t="shared" si="3587"/>
        <v>0</v>
      </c>
      <c r="ES337" s="409">
        <f t="shared" si="3587"/>
        <v>0</v>
      </c>
      <c r="ET337" s="409">
        <f t="shared" si="3587"/>
        <v>0</v>
      </c>
      <c r="EU337" s="409">
        <f t="shared" si="3587"/>
        <v>0</v>
      </c>
      <c r="EV337" s="409">
        <f t="shared" si="3587"/>
        <v>0</v>
      </c>
      <c r="EW337" s="1225"/>
      <c r="EX337" s="1225"/>
      <c r="EY337" s="1226" t="e">
        <f t="shared" ref="EY337" si="3588">AVERAGE(EY312:EY335)</f>
        <v>#DIV/0!</v>
      </c>
      <c r="EZ337" s="1226" t="e">
        <f t="shared" ref="EZ337:EZ343" si="3589">+EV337/EQ337*DAY(EO337)</f>
        <v>#DIV/0!</v>
      </c>
      <c r="FA337" s="1227" t="e">
        <f t="shared" ref="FA337:FA343" si="3590">(ET337+EU337)/EQ337</f>
        <v>#DIV/0!</v>
      </c>
      <c r="FB337" s="1227" t="e">
        <f>+ES336/(+ES336+ET336+EU336)</f>
        <v>#DIV/0!</v>
      </c>
      <c r="FC337" s="1957" t="e" cm="1">
        <f t="array" ref="FC337">ES337/(SUMPRODUCT(--(CHOOSE({1,2,3},FH337,FX337,GN337)&gt;0),CHOOSE({1,2,3},FH337,FX337,GN337))+EQ337)</f>
        <v>#DIV/0!</v>
      </c>
      <c r="FE337" s="408" t="s">
        <v>733</v>
      </c>
      <c r="FF337" s="409">
        <f>AVERAGE(FF312:FF335)</f>
        <v>0</v>
      </c>
      <c r="FG337" s="409">
        <f t="shared" ref="FG337:FL337" si="3591">AVERAGE(FG312:FG335)</f>
        <v>0</v>
      </c>
      <c r="FH337" s="409">
        <f t="shared" si="3591"/>
        <v>0</v>
      </c>
      <c r="FI337" s="409">
        <f t="shared" si="3591"/>
        <v>0</v>
      </c>
      <c r="FJ337" s="409">
        <f t="shared" si="3591"/>
        <v>0</v>
      </c>
      <c r="FK337" s="409">
        <f t="shared" si="3591"/>
        <v>0</v>
      </c>
      <c r="FL337" s="409">
        <f t="shared" si="3591"/>
        <v>0</v>
      </c>
      <c r="FM337" s="1225"/>
      <c r="FN337" s="1225"/>
      <c r="FO337" s="1226" t="e">
        <f t="shared" ref="FO337" si="3592">AVERAGE(FO312:FO335)</f>
        <v>#DIV/0!</v>
      </c>
      <c r="FP337" s="1226" t="e">
        <f t="shared" ref="FP337:FP343" si="3593">+FL337/FG337*DAY(FE337)</f>
        <v>#DIV/0!</v>
      </c>
      <c r="FQ337" s="1227" t="e">
        <f t="shared" ref="FQ337:FQ343" si="3594">(FJ337+FK337)/FG337</f>
        <v>#DIV/0!</v>
      </c>
      <c r="FR337" s="1227" t="e">
        <f>+FI336/(+FI336+FJ336+FK336)</f>
        <v>#DIV/0!</v>
      </c>
      <c r="FS337" s="1957" t="e" cm="1">
        <f t="array" ref="FS337">FI337/(SUMPRODUCT(--(CHOOSE({1,2,3},FH337,FJ337,FK337)&gt;0),CHOOSE({1,2,3},FH337,FJ337,FK337))+FG337)</f>
        <v>#DIV/0!</v>
      </c>
      <c r="FU337" s="408" t="s">
        <v>733</v>
      </c>
      <c r="FV337" s="409">
        <f>AVERAGE(FV312:FV335)</f>
        <v>0</v>
      </c>
      <c r="FW337" s="409">
        <f t="shared" ref="FW337:GB337" si="3595">AVERAGE(FW312:FW335)</f>
        <v>0</v>
      </c>
      <c r="FX337" s="409">
        <f t="shared" si="3595"/>
        <v>0</v>
      </c>
      <c r="FY337" s="409">
        <f t="shared" si="3595"/>
        <v>0</v>
      </c>
      <c r="FZ337" s="409">
        <f t="shared" si="3595"/>
        <v>0</v>
      </c>
      <c r="GA337" s="409">
        <f t="shared" si="3595"/>
        <v>0</v>
      </c>
      <c r="GB337" s="409">
        <f t="shared" si="3595"/>
        <v>0</v>
      </c>
      <c r="GC337" s="1225"/>
      <c r="GD337" s="1225"/>
      <c r="GE337" s="1226" t="e">
        <f t="shared" ref="GE337" si="3596">AVERAGE(GE312:GE335)</f>
        <v>#DIV/0!</v>
      </c>
      <c r="GF337" s="1226" t="e">
        <f t="shared" ref="GF337:GF343" si="3597">+GB337/FW337*DAY(FU337)</f>
        <v>#DIV/0!</v>
      </c>
      <c r="GG337" s="1227" t="e">
        <f t="shared" ref="GG337:GG343" si="3598">(FZ337+GA337)/FW337</f>
        <v>#DIV/0!</v>
      </c>
      <c r="GH337" s="1227" t="e">
        <f>+FY336/(+FY336+FZ336+GA336)</f>
        <v>#DIV/0!</v>
      </c>
      <c r="GI337" s="1957" t="e" cm="1">
        <f t="array" ref="GI337">FY337/(SUMPRODUCT(--(CHOOSE({1,2,3},FX337,FZ337,GA337)&gt;0),CHOOSE({1,2,3},FX337,FZ337,GA337))+FW337)</f>
        <v>#DIV/0!</v>
      </c>
      <c r="GK337" s="408" t="s">
        <v>733</v>
      </c>
      <c r="GL337" s="409">
        <f>AVERAGE(GL312:GL335)</f>
        <v>0</v>
      </c>
      <c r="GM337" s="409">
        <f t="shared" ref="GM337:GR337" si="3599">AVERAGE(GM312:GM335)</f>
        <v>0</v>
      </c>
      <c r="GN337" s="409">
        <f t="shared" si="3599"/>
        <v>0</v>
      </c>
      <c r="GO337" s="409">
        <f t="shared" si="3599"/>
        <v>0</v>
      </c>
      <c r="GP337" s="409">
        <f t="shared" si="3599"/>
        <v>0</v>
      </c>
      <c r="GQ337" s="409">
        <f t="shared" si="3599"/>
        <v>0</v>
      </c>
      <c r="GR337" s="409">
        <f t="shared" si="3599"/>
        <v>0</v>
      </c>
      <c r="GS337" s="1225"/>
      <c r="GT337" s="1225"/>
      <c r="GU337" s="1226" t="e">
        <f t="shared" ref="GU337" si="3600">AVERAGE(GU312:GU335)</f>
        <v>#DIV/0!</v>
      </c>
      <c r="GV337" s="1226" t="e">
        <f t="shared" ref="GV337:GV343" si="3601">+GR337/GM337*DAY(GK337)</f>
        <v>#DIV/0!</v>
      </c>
      <c r="GW337" s="1227" t="e">
        <f t="shared" ref="GW337:GW343" si="3602">(GP337+GQ337)/GM337</f>
        <v>#DIV/0!</v>
      </c>
      <c r="GX337" s="1227" t="e">
        <f>+GO336/(+GO336+GP336+GQ336)</f>
        <v>#DIV/0!</v>
      </c>
      <c r="GY337" s="1957" t="e" cm="1">
        <f t="array" ref="GY337">GO337/(SUMPRODUCT(--(CHOOSE({1,2,3},GN337,GP337,GQ337)&gt;0),CHOOSE({1,2,3},GN337,GP337,GQ337))+GM337)</f>
        <v>#DIV/0!</v>
      </c>
    </row>
    <row r="338" spans="1:207" x14ac:dyDescent="0.2">
      <c r="A338" s="408" t="s">
        <v>521</v>
      </c>
      <c r="B338" s="409">
        <f>AVERAGE(B333:B335)</f>
        <v>0</v>
      </c>
      <c r="C338" s="409">
        <f t="shared" ref="C338:H338" si="3603">AVERAGE(C333:C335)</f>
        <v>0</v>
      </c>
      <c r="D338" s="409">
        <f t="shared" si="3603"/>
        <v>0</v>
      </c>
      <c r="E338" s="409">
        <f t="shared" si="3603"/>
        <v>0</v>
      </c>
      <c r="F338" s="409">
        <f t="shared" si="3603"/>
        <v>0</v>
      </c>
      <c r="G338" s="409">
        <f t="shared" si="3603"/>
        <v>0</v>
      </c>
      <c r="H338" s="409">
        <f t="shared" si="3603"/>
        <v>0</v>
      </c>
      <c r="I338" s="1225"/>
      <c r="J338" s="1225"/>
      <c r="K338" s="1226" t="e">
        <f t="shared" ref="K338" si="3604">AVERAGE(K333:K335)</f>
        <v>#DIV/0!</v>
      </c>
      <c r="L338" s="1226" t="e">
        <f t="shared" si="3553"/>
        <v>#DIV/0!</v>
      </c>
      <c r="M338" s="1227" t="e">
        <f t="shared" si="3554"/>
        <v>#DIV/0!</v>
      </c>
      <c r="N338" s="1227" t="e">
        <f t="shared" ref="N338:N343" si="3605">+E338/(+E338+F338+G338)</f>
        <v>#DIV/0!</v>
      </c>
      <c r="O338" s="1957" t="e" cm="1">
        <f t="array" ref="O338">E338/(SUMPRODUCT(--(CHOOSE({1,2,3},D338,F338,G338)&gt;0),CHOOSE({1,2,3},D338,F338,G338))+C338)</f>
        <v>#DIV/0!</v>
      </c>
      <c r="Q338" s="408" t="s">
        <v>521</v>
      </c>
      <c r="R338" s="409">
        <f>AVERAGE(R333:R335)</f>
        <v>0</v>
      </c>
      <c r="S338" s="409">
        <f t="shared" ref="S338:X338" si="3606">AVERAGE(S333:S335)</f>
        <v>0</v>
      </c>
      <c r="T338" s="409">
        <f t="shared" si="3606"/>
        <v>0</v>
      </c>
      <c r="U338" s="409">
        <f t="shared" si="3606"/>
        <v>0</v>
      </c>
      <c r="V338" s="409">
        <f t="shared" si="3606"/>
        <v>0</v>
      </c>
      <c r="W338" s="409">
        <f t="shared" si="3606"/>
        <v>0</v>
      </c>
      <c r="X338" s="409">
        <f t="shared" si="3606"/>
        <v>0</v>
      </c>
      <c r="Y338" s="1225"/>
      <c r="Z338" s="1225"/>
      <c r="AA338" s="1226" t="e">
        <f t="shared" ref="AA338" si="3607">AVERAGE(AA333:AA335)</f>
        <v>#DIV/0!</v>
      </c>
      <c r="AB338" s="1226" t="e">
        <f t="shared" si="3557"/>
        <v>#DIV/0!</v>
      </c>
      <c r="AC338" s="1227" t="e">
        <f t="shared" si="3558"/>
        <v>#DIV/0!</v>
      </c>
      <c r="AD338" s="1227" t="e">
        <f t="shared" ref="AD338:AD343" si="3608">+U338/(+U338+V338+W338)</f>
        <v>#DIV/0!</v>
      </c>
      <c r="AE338" s="1957" t="e" cm="1">
        <f t="array" ref="AE338">U338/(SUMPRODUCT(--(CHOOSE({1,2,3},T338,V338,W338)&gt;0),CHOOSE({1,2,3},T338,V338,W338))+S338)</f>
        <v>#DIV/0!</v>
      </c>
      <c r="AG338" s="408" t="s">
        <v>521</v>
      </c>
      <c r="AH338" s="409">
        <f>AVERAGE(AH333:AH335)</f>
        <v>0</v>
      </c>
      <c r="AI338" s="409">
        <f t="shared" ref="AI338:AN338" si="3609">AVERAGE(AI333:AI335)</f>
        <v>0</v>
      </c>
      <c r="AJ338" s="409">
        <f t="shared" si="3609"/>
        <v>0</v>
      </c>
      <c r="AK338" s="409">
        <f t="shared" si="3609"/>
        <v>0</v>
      </c>
      <c r="AL338" s="409">
        <f t="shared" si="3609"/>
        <v>0</v>
      </c>
      <c r="AM338" s="409">
        <f t="shared" si="3609"/>
        <v>0</v>
      </c>
      <c r="AN338" s="409">
        <f t="shared" si="3609"/>
        <v>0</v>
      </c>
      <c r="AO338" s="1225"/>
      <c r="AP338" s="1225"/>
      <c r="AQ338" s="1226" t="e">
        <f t="shared" ref="AQ338" si="3610">AVERAGE(AQ333:AQ335)</f>
        <v>#DIV/0!</v>
      </c>
      <c r="AR338" s="1226" t="e">
        <f t="shared" si="3561"/>
        <v>#DIV/0!</v>
      </c>
      <c r="AS338" s="1227" t="e">
        <f t="shared" si="3562"/>
        <v>#DIV/0!</v>
      </c>
      <c r="AT338" s="1227" t="e">
        <f t="shared" ref="AT338:AT343" si="3611">+AK338/(+AK338+AL338+AM338)</f>
        <v>#DIV/0!</v>
      </c>
      <c r="AU338" s="1957" t="e" cm="1">
        <f t="array" ref="AU338">AK338/(SUMPRODUCT(--(CHOOSE({1,2,3},AJ338,AL338,AM338)&gt;0),CHOOSE({1,2,3},AJ338,AL338,AM338))+AI338)</f>
        <v>#DIV/0!</v>
      </c>
      <c r="AW338" s="408" t="s">
        <v>521</v>
      </c>
      <c r="AX338" s="409">
        <f>AVERAGE(AX333:AX335)</f>
        <v>0</v>
      </c>
      <c r="AY338" s="409">
        <f t="shared" ref="AY338:BD338" si="3612">AVERAGE(AY333:AY335)</f>
        <v>0</v>
      </c>
      <c r="AZ338" s="409">
        <f t="shared" si="3612"/>
        <v>0</v>
      </c>
      <c r="BA338" s="409">
        <f t="shared" si="3612"/>
        <v>0</v>
      </c>
      <c r="BB338" s="409">
        <f t="shared" si="3612"/>
        <v>0</v>
      </c>
      <c r="BC338" s="409">
        <f t="shared" si="3612"/>
        <v>0</v>
      </c>
      <c r="BD338" s="409">
        <f t="shared" si="3612"/>
        <v>0</v>
      </c>
      <c r="BE338" s="1225"/>
      <c r="BF338" s="1225"/>
      <c r="BG338" s="1226" t="e">
        <f t="shared" ref="BG338" si="3613">AVERAGE(BG333:BG335)</f>
        <v>#DIV/0!</v>
      </c>
      <c r="BH338" s="1226" t="e">
        <f t="shared" si="3565"/>
        <v>#DIV/0!</v>
      </c>
      <c r="BI338" s="1227" t="e">
        <f t="shared" si="3566"/>
        <v>#DIV/0!</v>
      </c>
      <c r="BJ338" s="1227" t="e">
        <f t="shared" ref="BJ338:BJ343" si="3614">+BA338/(+BA338+BB338+BC338)</f>
        <v>#DIV/0!</v>
      </c>
      <c r="BK338" s="1957" t="e" cm="1">
        <f t="array" ref="BK338">BA338/(SUMPRODUCT(--(CHOOSE({1,2,3},AZ338,BB338,BC338)&gt;0),CHOOSE({1,2,3},AZ338,BB338,BC338))+AY338)</f>
        <v>#DIV/0!</v>
      </c>
      <c r="BM338" s="408" t="s">
        <v>521</v>
      </c>
      <c r="BN338" s="409">
        <f>AVERAGE(BN333:BN335)</f>
        <v>0</v>
      </c>
      <c r="BO338" s="409">
        <f t="shared" ref="BO338:BT338" si="3615">AVERAGE(BO333:BO335)</f>
        <v>0</v>
      </c>
      <c r="BP338" s="409">
        <f t="shared" si="3615"/>
        <v>0</v>
      </c>
      <c r="BQ338" s="409">
        <f t="shared" si="3615"/>
        <v>0</v>
      </c>
      <c r="BR338" s="409">
        <f t="shared" si="3615"/>
        <v>0</v>
      </c>
      <c r="BS338" s="409">
        <f t="shared" si="3615"/>
        <v>0</v>
      </c>
      <c r="BT338" s="409">
        <f t="shared" si="3615"/>
        <v>0</v>
      </c>
      <c r="BU338" s="1225"/>
      <c r="BV338" s="1225"/>
      <c r="BW338" s="1226" t="e">
        <f t="shared" ref="BW338" si="3616">AVERAGE(BW333:BW335)</f>
        <v>#DIV/0!</v>
      </c>
      <c r="BX338" s="1226" t="e">
        <f t="shared" si="3569"/>
        <v>#DIV/0!</v>
      </c>
      <c r="BY338" s="1227" t="e">
        <f t="shared" si="3570"/>
        <v>#DIV/0!</v>
      </c>
      <c r="BZ338" s="1227" t="e">
        <f t="shared" ref="BZ338:BZ343" si="3617">+BQ338/(+BQ338+BR338+BS338)</f>
        <v>#DIV/0!</v>
      </c>
      <c r="CA338" s="1957" t="e" cm="1">
        <f t="array" ref="CA338">BQ338/(SUMPRODUCT(--(CHOOSE({1,2,3},BP338,BR338,BS338)&gt;0),CHOOSE({1,2,3},BP338,BR338,BS338))+BO338)</f>
        <v>#DIV/0!</v>
      </c>
      <c r="CC338" s="408" t="s">
        <v>521</v>
      </c>
      <c r="CD338" s="409">
        <f>AVERAGE(CD333:CD335)</f>
        <v>0</v>
      </c>
      <c r="CE338" s="409">
        <f t="shared" ref="CE338:CJ338" si="3618">AVERAGE(CE333:CE335)</f>
        <v>0</v>
      </c>
      <c r="CF338" s="409">
        <f t="shared" si="3618"/>
        <v>0</v>
      </c>
      <c r="CG338" s="409">
        <f t="shared" si="3618"/>
        <v>0</v>
      </c>
      <c r="CH338" s="409">
        <f t="shared" si="3618"/>
        <v>0</v>
      </c>
      <c r="CI338" s="409">
        <f t="shared" si="3618"/>
        <v>0</v>
      </c>
      <c r="CJ338" s="409">
        <f t="shared" si="3618"/>
        <v>0</v>
      </c>
      <c r="CK338" s="1225"/>
      <c r="CL338" s="1225"/>
      <c r="CM338" s="1226" t="e">
        <f t="shared" ref="CM338" si="3619">AVERAGE(CM333:CM335)</f>
        <v>#DIV/0!</v>
      </c>
      <c r="CN338" s="1226" t="e">
        <f t="shared" si="3573"/>
        <v>#DIV/0!</v>
      </c>
      <c r="CO338" s="1227" t="e">
        <f t="shared" si="3574"/>
        <v>#DIV/0!</v>
      </c>
      <c r="CP338" s="1227" t="e">
        <f t="shared" ref="CP338:CP343" si="3620">+CG338/(+CG338+CH338+CI338)</f>
        <v>#DIV/0!</v>
      </c>
      <c r="CQ338" s="1957" t="e" cm="1">
        <f t="array" ref="CQ338">CG338/(SUMPRODUCT(--(CHOOSE({1,2,3},CF338,CH338,CI338)&gt;0),CHOOSE({1,2,3},CF338,CH338,CI338))+CE338)</f>
        <v>#DIV/0!</v>
      </c>
      <c r="CS338" s="408" t="s">
        <v>521</v>
      </c>
      <c r="CT338" s="409">
        <f>AVERAGE(CT333:CT335)</f>
        <v>0</v>
      </c>
      <c r="CU338" s="409">
        <f t="shared" ref="CU338:CZ338" si="3621">AVERAGE(CU333:CU335)</f>
        <v>0</v>
      </c>
      <c r="CV338" s="409">
        <f t="shared" si="3621"/>
        <v>0</v>
      </c>
      <c r="CW338" s="409">
        <f t="shared" si="3621"/>
        <v>0</v>
      </c>
      <c r="CX338" s="409">
        <f t="shared" si="3621"/>
        <v>0</v>
      </c>
      <c r="CY338" s="409">
        <f t="shared" si="3621"/>
        <v>0</v>
      </c>
      <c r="CZ338" s="409">
        <f t="shared" si="3621"/>
        <v>0</v>
      </c>
      <c r="DA338" s="1225"/>
      <c r="DB338" s="1225"/>
      <c r="DC338" s="1226" t="e">
        <f t="shared" ref="DC338" si="3622">AVERAGE(DC333:DC335)</f>
        <v>#DIV/0!</v>
      </c>
      <c r="DD338" s="1226" t="e">
        <f t="shared" si="3577"/>
        <v>#DIV/0!</v>
      </c>
      <c r="DE338" s="1227" t="e">
        <f t="shared" si="3578"/>
        <v>#DIV/0!</v>
      </c>
      <c r="DF338" s="1227" t="e">
        <f t="shared" ref="DF338:DF343" si="3623">+CW338/(+CW338+CX338+CY338)</f>
        <v>#DIV/0!</v>
      </c>
      <c r="DG338" s="1957" t="e" cm="1">
        <f t="array" ref="DG338">CW338/(SUMPRODUCT(--(CHOOSE({1,2,3},CV338,CX338,CY338)&gt;0),CHOOSE({1,2,3},CV338,CX338,CY338))+CU338)</f>
        <v>#DIV/0!</v>
      </c>
      <c r="DI338" s="408" t="s">
        <v>521</v>
      </c>
      <c r="DJ338" s="409">
        <f>AVERAGE(DJ333:DJ335)</f>
        <v>0</v>
      </c>
      <c r="DK338" s="409">
        <f t="shared" ref="DK338:DP338" si="3624">AVERAGE(DK333:DK335)</f>
        <v>0</v>
      </c>
      <c r="DL338" s="409">
        <f t="shared" si="3624"/>
        <v>0</v>
      </c>
      <c r="DM338" s="409">
        <f t="shared" si="3624"/>
        <v>0</v>
      </c>
      <c r="DN338" s="409">
        <f t="shared" si="3624"/>
        <v>0</v>
      </c>
      <c r="DO338" s="409">
        <f t="shared" si="3624"/>
        <v>0</v>
      </c>
      <c r="DP338" s="409">
        <f t="shared" si="3624"/>
        <v>0</v>
      </c>
      <c r="DQ338" s="1225"/>
      <c r="DR338" s="1225"/>
      <c r="DS338" s="1226" t="e">
        <f t="shared" ref="DS338" si="3625">AVERAGE(DS333:DS335)</f>
        <v>#DIV/0!</v>
      </c>
      <c r="DT338" s="1226" t="e">
        <f t="shared" si="3581"/>
        <v>#DIV/0!</v>
      </c>
      <c r="DU338" s="1227" t="e">
        <f t="shared" si="3582"/>
        <v>#DIV/0!</v>
      </c>
      <c r="DV338" s="1227" t="e">
        <f t="shared" ref="DV338:DV343" si="3626">+DM338/(+DM338+DN338+DO338)</f>
        <v>#DIV/0!</v>
      </c>
      <c r="DW338" s="1957" t="e" cm="1">
        <f t="array" ref="DW338">DM338/(SUMPRODUCT(--(CHOOSE({1,2,3},DL338,DN338,DO338)&gt;0),CHOOSE({1,2,3},DL338,DN338,DO338))+DK338)</f>
        <v>#DIV/0!</v>
      </c>
      <c r="DY338" s="408" t="s">
        <v>521</v>
      </c>
      <c r="DZ338" s="409">
        <f>AVERAGE(DZ333:DZ335)</f>
        <v>0</v>
      </c>
      <c r="EA338" s="409">
        <f t="shared" ref="EA338:EF338" si="3627">AVERAGE(EA333:EA335)</f>
        <v>0</v>
      </c>
      <c r="EB338" s="409">
        <f t="shared" si="3627"/>
        <v>0</v>
      </c>
      <c r="EC338" s="409">
        <f t="shared" si="3627"/>
        <v>0</v>
      </c>
      <c r="ED338" s="409">
        <f t="shared" si="3627"/>
        <v>0</v>
      </c>
      <c r="EE338" s="409">
        <f t="shared" si="3627"/>
        <v>0</v>
      </c>
      <c r="EF338" s="409">
        <f t="shared" si="3627"/>
        <v>0</v>
      </c>
      <c r="EG338" s="1225"/>
      <c r="EH338" s="1225"/>
      <c r="EI338" s="1226" t="e">
        <f t="shared" ref="EI338" si="3628">AVERAGE(EI333:EI335)</f>
        <v>#DIV/0!</v>
      </c>
      <c r="EJ338" s="1226" t="e">
        <f t="shared" si="3585"/>
        <v>#DIV/0!</v>
      </c>
      <c r="EK338" s="1227" t="e">
        <f t="shared" si="3586"/>
        <v>#DIV/0!</v>
      </c>
      <c r="EL338" s="1227" t="e">
        <f t="shared" ref="EL338:EL343" si="3629">+EC338/(+EC338+ED338+EE338)</f>
        <v>#DIV/0!</v>
      </c>
      <c r="EM338" s="1957" t="e" cm="1">
        <f t="array" ref="EM338">EC338/(SUMPRODUCT(--(CHOOSE({1,2,3},EB338,ED338,EE338)&gt;0),CHOOSE({1,2,3},EB338,ED338,EE338))+EA338)</f>
        <v>#DIV/0!</v>
      </c>
      <c r="EO338" s="408" t="s">
        <v>521</v>
      </c>
      <c r="EP338" s="409">
        <f>AVERAGE(EP333:EP335)</f>
        <v>0</v>
      </c>
      <c r="EQ338" s="409">
        <f t="shared" ref="EQ338:EV338" si="3630">AVERAGE(EQ333:EQ335)</f>
        <v>0</v>
      </c>
      <c r="ER338" s="409">
        <f t="shared" si="3630"/>
        <v>0</v>
      </c>
      <c r="ES338" s="409">
        <f t="shared" si="3630"/>
        <v>0</v>
      </c>
      <c r="ET338" s="409">
        <f t="shared" si="3630"/>
        <v>0</v>
      </c>
      <c r="EU338" s="409">
        <f t="shared" si="3630"/>
        <v>0</v>
      </c>
      <c r="EV338" s="409">
        <f t="shared" si="3630"/>
        <v>0</v>
      </c>
      <c r="EW338" s="1225"/>
      <c r="EX338" s="1225"/>
      <c r="EY338" s="1226" t="e">
        <f t="shared" ref="EY338" si="3631">AVERAGE(EY333:EY335)</f>
        <v>#DIV/0!</v>
      </c>
      <c r="EZ338" s="1226" t="e">
        <f t="shared" si="3589"/>
        <v>#DIV/0!</v>
      </c>
      <c r="FA338" s="1227" t="e">
        <f t="shared" si="3590"/>
        <v>#DIV/0!</v>
      </c>
      <c r="FB338" s="1227" t="e">
        <f t="shared" ref="FB338:FB343" si="3632">+ES338/(+ES338+ET338+EU338)</f>
        <v>#DIV/0!</v>
      </c>
      <c r="FC338" s="1957" t="e" cm="1">
        <f t="array" ref="FC338">ES338/(SUMPRODUCT(--(CHOOSE({1,2,3},FH338,FX338,GN338)&gt;0),CHOOSE({1,2,3},FH338,FX338,GN338))+EQ338)</f>
        <v>#DIV/0!</v>
      </c>
      <c r="FE338" s="408" t="s">
        <v>521</v>
      </c>
      <c r="FF338" s="409">
        <f>AVERAGE(FF333:FF335)</f>
        <v>0</v>
      </c>
      <c r="FG338" s="409">
        <f t="shared" ref="FG338:FL338" si="3633">AVERAGE(FG333:FG335)</f>
        <v>0</v>
      </c>
      <c r="FH338" s="409">
        <f t="shared" si="3633"/>
        <v>0</v>
      </c>
      <c r="FI338" s="409">
        <f t="shared" si="3633"/>
        <v>0</v>
      </c>
      <c r="FJ338" s="409">
        <f t="shared" si="3633"/>
        <v>0</v>
      </c>
      <c r="FK338" s="409">
        <f t="shared" si="3633"/>
        <v>0</v>
      </c>
      <c r="FL338" s="409">
        <f t="shared" si="3633"/>
        <v>0</v>
      </c>
      <c r="FM338" s="1225"/>
      <c r="FN338" s="1225"/>
      <c r="FO338" s="1226" t="e">
        <f t="shared" ref="FO338" si="3634">AVERAGE(FO333:FO335)</f>
        <v>#DIV/0!</v>
      </c>
      <c r="FP338" s="1226" t="e">
        <f t="shared" si="3593"/>
        <v>#DIV/0!</v>
      </c>
      <c r="FQ338" s="1227" t="e">
        <f t="shared" si="3594"/>
        <v>#DIV/0!</v>
      </c>
      <c r="FR338" s="1227" t="e">
        <f t="shared" ref="FR338:FR343" si="3635">+FI338/(+FI338+FJ338+FK338)</f>
        <v>#DIV/0!</v>
      </c>
      <c r="FS338" s="1957" t="e" cm="1">
        <f t="array" ref="FS338">FI338/(SUMPRODUCT(--(CHOOSE({1,2,3},FH338,FJ338,FK338)&gt;0),CHOOSE({1,2,3},FH338,FJ338,FK338))+FG338)</f>
        <v>#DIV/0!</v>
      </c>
      <c r="FU338" s="408" t="s">
        <v>521</v>
      </c>
      <c r="FV338" s="409">
        <f>AVERAGE(FV333:FV335)</f>
        <v>0</v>
      </c>
      <c r="FW338" s="409">
        <f t="shared" ref="FW338:GB338" si="3636">AVERAGE(FW333:FW335)</f>
        <v>0</v>
      </c>
      <c r="FX338" s="409">
        <f t="shared" si="3636"/>
        <v>0</v>
      </c>
      <c r="FY338" s="409">
        <f t="shared" si="3636"/>
        <v>0</v>
      </c>
      <c r="FZ338" s="409">
        <f t="shared" si="3636"/>
        <v>0</v>
      </c>
      <c r="GA338" s="409">
        <f t="shared" si="3636"/>
        <v>0</v>
      </c>
      <c r="GB338" s="409">
        <f t="shared" si="3636"/>
        <v>0</v>
      </c>
      <c r="GC338" s="1225"/>
      <c r="GD338" s="1225"/>
      <c r="GE338" s="1226" t="e">
        <f t="shared" ref="GE338" si="3637">AVERAGE(GE333:GE335)</f>
        <v>#DIV/0!</v>
      </c>
      <c r="GF338" s="1226" t="e">
        <f t="shared" si="3597"/>
        <v>#DIV/0!</v>
      </c>
      <c r="GG338" s="1227" t="e">
        <f t="shared" si="3598"/>
        <v>#DIV/0!</v>
      </c>
      <c r="GH338" s="1227" t="e">
        <f t="shared" ref="GH338:GH343" si="3638">+FY338/(+FY338+FZ338+GA338)</f>
        <v>#DIV/0!</v>
      </c>
      <c r="GI338" s="1957" t="e" cm="1">
        <f t="array" ref="GI338">FY338/(SUMPRODUCT(--(CHOOSE({1,2,3},FX338,FZ338,GA338)&gt;0),CHOOSE({1,2,3},FX338,FZ338,GA338))+FW338)</f>
        <v>#DIV/0!</v>
      </c>
      <c r="GK338" s="408" t="s">
        <v>521</v>
      </c>
      <c r="GL338" s="409">
        <f>AVERAGE(GL333:GL335)</f>
        <v>0</v>
      </c>
      <c r="GM338" s="409">
        <f t="shared" ref="GM338:GR338" si="3639">AVERAGE(GM333:GM335)</f>
        <v>0</v>
      </c>
      <c r="GN338" s="409">
        <f t="shared" si="3639"/>
        <v>0</v>
      </c>
      <c r="GO338" s="409">
        <f t="shared" si="3639"/>
        <v>0</v>
      </c>
      <c r="GP338" s="409">
        <f t="shared" si="3639"/>
        <v>0</v>
      </c>
      <c r="GQ338" s="409">
        <f t="shared" si="3639"/>
        <v>0</v>
      </c>
      <c r="GR338" s="409">
        <f t="shared" si="3639"/>
        <v>0</v>
      </c>
      <c r="GS338" s="1225"/>
      <c r="GT338" s="1225"/>
      <c r="GU338" s="1226" t="e">
        <f t="shared" ref="GU338" si="3640">AVERAGE(GU333:GU335)</f>
        <v>#DIV/0!</v>
      </c>
      <c r="GV338" s="1226" t="e">
        <f t="shared" si="3601"/>
        <v>#DIV/0!</v>
      </c>
      <c r="GW338" s="1227" t="e">
        <f t="shared" si="3602"/>
        <v>#DIV/0!</v>
      </c>
      <c r="GX338" s="1227" t="e">
        <f t="shared" ref="GX338:GX343" si="3641">+GO338/(+GO338+GP338+GQ338)</f>
        <v>#DIV/0!</v>
      </c>
      <c r="GY338" s="1957" t="e" cm="1">
        <f t="array" ref="GY338">GO338/(SUMPRODUCT(--(CHOOSE({1,2,3},GN338,GP338,GQ338)&gt;0),CHOOSE({1,2,3},GN338,GP338,GQ338))+GM338)</f>
        <v>#DIV/0!</v>
      </c>
    </row>
    <row r="339" spans="1:207" x14ac:dyDescent="0.2">
      <c r="A339" s="408" t="s">
        <v>522</v>
      </c>
      <c r="B339" s="409">
        <f>AVERAGE(B330:B335)</f>
        <v>0</v>
      </c>
      <c r="C339" s="409">
        <f t="shared" ref="C339:H339" si="3642">AVERAGE(C330:C335)</f>
        <v>0</v>
      </c>
      <c r="D339" s="409">
        <f t="shared" si="3642"/>
        <v>0</v>
      </c>
      <c r="E339" s="409">
        <f t="shared" si="3642"/>
        <v>0</v>
      </c>
      <c r="F339" s="409">
        <f t="shared" si="3642"/>
        <v>0</v>
      </c>
      <c r="G339" s="409">
        <f t="shared" si="3642"/>
        <v>0</v>
      </c>
      <c r="H339" s="409">
        <f t="shared" si="3642"/>
        <v>0</v>
      </c>
      <c r="I339" s="1225"/>
      <c r="J339" s="1225"/>
      <c r="K339" s="1226" t="e">
        <f t="shared" ref="K339" si="3643">AVERAGE(K330:K335)</f>
        <v>#DIV/0!</v>
      </c>
      <c r="L339" s="1226" t="e">
        <f t="shared" si="3553"/>
        <v>#DIV/0!</v>
      </c>
      <c r="M339" s="1227" t="e">
        <f t="shared" si="3554"/>
        <v>#DIV/0!</v>
      </c>
      <c r="N339" s="1227" t="e">
        <f t="shared" si="3605"/>
        <v>#DIV/0!</v>
      </c>
      <c r="O339" s="1957" t="e" cm="1">
        <f t="array" ref="O339">E339/(SUMPRODUCT(--(CHOOSE({1,2,3},D339,F339,G339)&gt;0),CHOOSE({1,2,3},D339,F339,G339))+C339)</f>
        <v>#DIV/0!</v>
      </c>
      <c r="Q339" s="408" t="s">
        <v>522</v>
      </c>
      <c r="R339" s="409">
        <f>AVERAGE(R330:R335)</f>
        <v>0</v>
      </c>
      <c r="S339" s="409">
        <f t="shared" ref="S339:X339" si="3644">AVERAGE(S330:S335)</f>
        <v>0</v>
      </c>
      <c r="T339" s="409">
        <f t="shared" si="3644"/>
        <v>0</v>
      </c>
      <c r="U339" s="409">
        <f t="shared" si="3644"/>
        <v>0</v>
      </c>
      <c r="V339" s="409">
        <f t="shared" si="3644"/>
        <v>0</v>
      </c>
      <c r="W339" s="409">
        <f t="shared" si="3644"/>
        <v>0</v>
      </c>
      <c r="X339" s="409">
        <f t="shared" si="3644"/>
        <v>0</v>
      </c>
      <c r="Y339" s="1225"/>
      <c r="Z339" s="1225"/>
      <c r="AA339" s="1226" t="e">
        <f t="shared" ref="AA339" si="3645">AVERAGE(AA330:AA335)</f>
        <v>#DIV/0!</v>
      </c>
      <c r="AB339" s="1226" t="e">
        <f t="shared" si="3557"/>
        <v>#DIV/0!</v>
      </c>
      <c r="AC339" s="1227" t="e">
        <f t="shared" si="3558"/>
        <v>#DIV/0!</v>
      </c>
      <c r="AD339" s="1227" t="e">
        <f t="shared" si="3608"/>
        <v>#DIV/0!</v>
      </c>
      <c r="AE339" s="1957" t="e" cm="1">
        <f t="array" ref="AE339">U339/(SUMPRODUCT(--(CHOOSE({1,2,3},T339,V339,W339)&gt;0),CHOOSE({1,2,3},T339,V339,W339))+S339)</f>
        <v>#DIV/0!</v>
      </c>
      <c r="AG339" s="408" t="s">
        <v>522</v>
      </c>
      <c r="AH339" s="409">
        <f>AVERAGE(AH330:AH335)</f>
        <v>0</v>
      </c>
      <c r="AI339" s="409">
        <f t="shared" ref="AI339:AN339" si="3646">AVERAGE(AI330:AI335)</f>
        <v>0</v>
      </c>
      <c r="AJ339" s="409">
        <f t="shared" si="3646"/>
        <v>0</v>
      </c>
      <c r="AK339" s="409">
        <f t="shared" si="3646"/>
        <v>0</v>
      </c>
      <c r="AL339" s="409">
        <f t="shared" si="3646"/>
        <v>0</v>
      </c>
      <c r="AM339" s="409">
        <f t="shared" si="3646"/>
        <v>0</v>
      </c>
      <c r="AN339" s="409">
        <f t="shared" si="3646"/>
        <v>0</v>
      </c>
      <c r="AO339" s="1225"/>
      <c r="AP339" s="1225"/>
      <c r="AQ339" s="1226" t="e">
        <f t="shared" ref="AQ339" si="3647">AVERAGE(AQ330:AQ335)</f>
        <v>#DIV/0!</v>
      </c>
      <c r="AR339" s="1226" t="e">
        <f t="shared" si="3561"/>
        <v>#DIV/0!</v>
      </c>
      <c r="AS339" s="1227" t="e">
        <f t="shared" si="3562"/>
        <v>#DIV/0!</v>
      </c>
      <c r="AT339" s="1227" t="e">
        <f t="shared" si="3611"/>
        <v>#DIV/0!</v>
      </c>
      <c r="AU339" s="1957" t="e" cm="1">
        <f t="array" ref="AU339">AK339/(SUMPRODUCT(--(CHOOSE({1,2,3},AJ339,AL339,AM339)&gt;0),CHOOSE({1,2,3},AJ339,AL339,AM339))+AI339)</f>
        <v>#DIV/0!</v>
      </c>
      <c r="AW339" s="408" t="s">
        <v>522</v>
      </c>
      <c r="AX339" s="409">
        <f>AVERAGE(AX330:AX335)</f>
        <v>0</v>
      </c>
      <c r="AY339" s="409">
        <f t="shared" ref="AY339:BD339" si="3648">AVERAGE(AY330:AY335)</f>
        <v>0</v>
      </c>
      <c r="AZ339" s="409">
        <f t="shared" si="3648"/>
        <v>0</v>
      </c>
      <c r="BA339" s="409">
        <f t="shared" si="3648"/>
        <v>0</v>
      </c>
      <c r="BB339" s="409">
        <f t="shared" si="3648"/>
        <v>0</v>
      </c>
      <c r="BC339" s="409">
        <f t="shared" si="3648"/>
        <v>0</v>
      </c>
      <c r="BD339" s="409">
        <f t="shared" si="3648"/>
        <v>0</v>
      </c>
      <c r="BE339" s="1225"/>
      <c r="BF339" s="1225"/>
      <c r="BG339" s="1226" t="e">
        <f t="shared" ref="BG339" si="3649">AVERAGE(BG330:BG335)</f>
        <v>#DIV/0!</v>
      </c>
      <c r="BH339" s="1226" t="e">
        <f t="shared" si="3565"/>
        <v>#DIV/0!</v>
      </c>
      <c r="BI339" s="1227" t="e">
        <f t="shared" si="3566"/>
        <v>#DIV/0!</v>
      </c>
      <c r="BJ339" s="1227" t="e">
        <f t="shared" si="3614"/>
        <v>#DIV/0!</v>
      </c>
      <c r="BK339" s="1957" t="e" cm="1">
        <f t="array" ref="BK339">BA339/(SUMPRODUCT(--(CHOOSE({1,2,3},AZ339,BB339,BC339)&gt;0),CHOOSE({1,2,3},AZ339,BB339,BC339))+AY339)</f>
        <v>#DIV/0!</v>
      </c>
      <c r="BM339" s="408" t="s">
        <v>522</v>
      </c>
      <c r="BN339" s="409">
        <f>AVERAGE(BN330:BN335)</f>
        <v>0</v>
      </c>
      <c r="BO339" s="409">
        <f t="shared" ref="BO339:BT339" si="3650">AVERAGE(BO330:BO335)</f>
        <v>0</v>
      </c>
      <c r="BP339" s="409">
        <f t="shared" si="3650"/>
        <v>0</v>
      </c>
      <c r="BQ339" s="409">
        <f t="shared" si="3650"/>
        <v>0</v>
      </c>
      <c r="BR339" s="409">
        <f t="shared" si="3650"/>
        <v>0</v>
      </c>
      <c r="BS339" s="409">
        <f t="shared" si="3650"/>
        <v>0</v>
      </c>
      <c r="BT339" s="409">
        <f t="shared" si="3650"/>
        <v>0</v>
      </c>
      <c r="BU339" s="1225"/>
      <c r="BV339" s="1225"/>
      <c r="BW339" s="1226" t="e">
        <f t="shared" ref="BW339" si="3651">AVERAGE(BW330:BW335)</f>
        <v>#DIV/0!</v>
      </c>
      <c r="BX339" s="1226" t="e">
        <f t="shared" si="3569"/>
        <v>#DIV/0!</v>
      </c>
      <c r="BY339" s="1227" t="e">
        <f t="shared" si="3570"/>
        <v>#DIV/0!</v>
      </c>
      <c r="BZ339" s="1227" t="e">
        <f t="shared" si="3617"/>
        <v>#DIV/0!</v>
      </c>
      <c r="CA339" s="1957" t="e" cm="1">
        <f t="array" ref="CA339">BQ339/(SUMPRODUCT(--(CHOOSE({1,2,3},BP339,BR339,BS339)&gt;0),CHOOSE({1,2,3},BP339,BR339,BS339))+BO339)</f>
        <v>#DIV/0!</v>
      </c>
      <c r="CC339" s="408" t="s">
        <v>522</v>
      </c>
      <c r="CD339" s="409">
        <f>AVERAGE(CD330:CD335)</f>
        <v>0</v>
      </c>
      <c r="CE339" s="409">
        <f t="shared" ref="CE339:CJ339" si="3652">AVERAGE(CE330:CE335)</f>
        <v>0</v>
      </c>
      <c r="CF339" s="409">
        <f t="shared" si="3652"/>
        <v>0</v>
      </c>
      <c r="CG339" s="409">
        <f t="shared" si="3652"/>
        <v>0</v>
      </c>
      <c r="CH339" s="409">
        <f t="shared" si="3652"/>
        <v>0</v>
      </c>
      <c r="CI339" s="409">
        <f t="shared" si="3652"/>
        <v>0</v>
      </c>
      <c r="CJ339" s="409">
        <f t="shared" si="3652"/>
        <v>0</v>
      </c>
      <c r="CK339" s="1225"/>
      <c r="CL339" s="1225"/>
      <c r="CM339" s="1226" t="e">
        <f t="shared" ref="CM339" si="3653">AVERAGE(CM330:CM335)</f>
        <v>#DIV/0!</v>
      </c>
      <c r="CN339" s="1226" t="e">
        <f t="shared" si="3573"/>
        <v>#DIV/0!</v>
      </c>
      <c r="CO339" s="1227" t="e">
        <f t="shared" si="3574"/>
        <v>#DIV/0!</v>
      </c>
      <c r="CP339" s="1227" t="e">
        <f t="shared" si="3620"/>
        <v>#DIV/0!</v>
      </c>
      <c r="CQ339" s="1957" t="e" cm="1">
        <f t="array" ref="CQ339">CG339/(SUMPRODUCT(--(CHOOSE({1,2,3},CF339,CH339,CI339)&gt;0),CHOOSE({1,2,3},CF339,CH339,CI339))+CE339)</f>
        <v>#DIV/0!</v>
      </c>
      <c r="CS339" s="408" t="s">
        <v>522</v>
      </c>
      <c r="CT339" s="409">
        <f>AVERAGE(CT330:CT335)</f>
        <v>0</v>
      </c>
      <c r="CU339" s="409">
        <f t="shared" ref="CU339:CZ339" si="3654">AVERAGE(CU330:CU335)</f>
        <v>0</v>
      </c>
      <c r="CV339" s="409">
        <f t="shared" si="3654"/>
        <v>0</v>
      </c>
      <c r="CW339" s="409">
        <f t="shared" si="3654"/>
        <v>0</v>
      </c>
      <c r="CX339" s="409">
        <f t="shared" si="3654"/>
        <v>0</v>
      </c>
      <c r="CY339" s="409">
        <f t="shared" si="3654"/>
        <v>0</v>
      </c>
      <c r="CZ339" s="409">
        <f t="shared" si="3654"/>
        <v>0</v>
      </c>
      <c r="DA339" s="1225"/>
      <c r="DB339" s="1225"/>
      <c r="DC339" s="1226" t="e">
        <f t="shared" ref="DC339" si="3655">AVERAGE(DC330:DC335)</f>
        <v>#DIV/0!</v>
      </c>
      <c r="DD339" s="1226" t="e">
        <f t="shared" si="3577"/>
        <v>#DIV/0!</v>
      </c>
      <c r="DE339" s="1227" t="e">
        <f t="shared" si="3578"/>
        <v>#DIV/0!</v>
      </c>
      <c r="DF339" s="1227" t="e">
        <f t="shared" si="3623"/>
        <v>#DIV/0!</v>
      </c>
      <c r="DG339" s="1957" t="e" cm="1">
        <f t="array" ref="DG339">CW339/(SUMPRODUCT(--(CHOOSE({1,2,3},CV339,CX339,CY339)&gt;0),CHOOSE({1,2,3},CV339,CX339,CY339))+CU339)</f>
        <v>#DIV/0!</v>
      </c>
      <c r="DI339" s="408" t="s">
        <v>522</v>
      </c>
      <c r="DJ339" s="409">
        <f>AVERAGE(DJ330:DJ335)</f>
        <v>0</v>
      </c>
      <c r="DK339" s="409">
        <f t="shared" ref="DK339:DP339" si="3656">AVERAGE(DK330:DK335)</f>
        <v>0</v>
      </c>
      <c r="DL339" s="409">
        <f t="shared" si="3656"/>
        <v>0</v>
      </c>
      <c r="DM339" s="409">
        <f t="shared" si="3656"/>
        <v>0</v>
      </c>
      <c r="DN339" s="409">
        <f t="shared" si="3656"/>
        <v>0</v>
      </c>
      <c r="DO339" s="409">
        <f t="shared" si="3656"/>
        <v>0</v>
      </c>
      <c r="DP339" s="409">
        <f t="shared" si="3656"/>
        <v>0</v>
      </c>
      <c r="DQ339" s="1225"/>
      <c r="DR339" s="1225"/>
      <c r="DS339" s="1226" t="e">
        <f t="shared" ref="DS339" si="3657">AVERAGE(DS330:DS335)</f>
        <v>#DIV/0!</v>
      </c>
      <c r="DT339" s="1226" t="e">
        <f t="shared" si="3581"/>
        <v>#DIV/0!</v>
      </c>
      <c r="DU339" s="1227" t="e">
        <f t="shared" si="3582"/>
        <v>#DIV/0!</v>
      </c>
      <c r="DV339" s="1227" t="e">
        <f t="shared" si="3626"/>
        <v>#DIV/0!</v>
      </c>
      <c r="DW339" s="1957" t="e" cm="1">
        <f t="array" ref="DW339">DM339/(SUMPRODUCT(--(CHOOSE({1,2,3},DL339,DN339,DO339)&gt;0),CHOOSE({1,2,3},DL339,DN339,DO339))+DK339)</f>
        <v>#DIV/0!</v>
      </c>
      <c r="DY339" s="408" t="s">
        <v>522</v>
      </c>
      <c r="DZ339" s="409">
        <f>AVERAGE(DZ330:DZ335)</f>
        <v>0</v>
      </c>
      <c r="EA339" s="409">
        <f t="shared" ref="EA339:EF339" si="3658">AVERAGE(EA330:EA335)</f>
        <v>0</v>
      </c>
      <c r="EB339" s="409">
        <f t="shared" si="3658"/>
        <v>0</v>
      </c>
      <c r="EC339" s="409">
        <f t="shared" si="3658"/>
        <v>0</v>
      </c>
      <c r="ED339" s="409">
        <f t="shared" si="3658"/>
        <v>0</v>
      </c>
      <c r="EE339" s="409">
        <f t="shared" si="3658"/>
        <v>0</v>
      </c>
      <c r="EF339" s="409">
        <f t="shared" si="3658"/>
        <v>0</v>
      </c>
      <c r="EG339" s="1225"/>
      <c r="EH339" s="1225"/>
      <c r="EI339" s="1226" t="e">
        <f t="shared" ref="EI339" si="3659">AVERAGE(EI330:EI335)</f>
        <v>#DIV/0!</v>
      </c>
      <c r="EJ339" s="1226" t="e">
        <f t="shared" si="3585"/>
        <v>#DIV/0!</v>
      </c>
      <c r="EK339" s="1227" t="e">
        <f t="shared" si="3586"/>
        <v>#DIV/0!</v>
      </c>
      <c r="EL339" s="1227" t="e">
        <f t="shared" si="3629"/>
        <v>#DIV/0!</v>
      </c>
      <c r="EM339" s="1957" t="e" cm="1">
        <f t="array" ref="EM339">EC339/(SUMPRODUCT(--(CHOOSE({1,2,3},EB339,ED339,EE339)&gt;0),CHOOSE({1,2,3},EB339,ED339,EE339))+EA339)</f>
        <v>#DIV/0!</v>
      </c>
      <c r="EO339" s="408" t="s">
        <v>522</v>
      </c>
      <c r="EP339" s="409">
        <f>AVERAGE(EP330:EP335)</f>
        <v>0</v>
      </c>
      <c r="EQ339" s="409">
        <f t="shared" ref="EQ339:EV339" si="3660">AVERAGE(EQ330:EQ335)</f>
        <v>0</v>
      </c>
      <c r="ER339" s="409">
        <f t="shared" si="3660"/>
        <v>0</v>
      </c>
      <c r="ES339" s="409">
        <f t="shared" si="3660"/>
        <v>0</v>
      </c>
      <c r="ET339" s="409">
        <f t="shared" si="3660"/>
        <v>0</v>
      </c>
      <c r="EU339" s="409">
        <f t="shared" si="3660"/>
        <v>0</v>
      </c>
      <c r="EV339" s="409">
        <f t="shared" si="3660"/>
        <v>0</v>
      </c>
      <c r="EW339" s="1225"/>
      <c r="EX339" s="1225"/>
      <c r="EY339" s="1226" t="e">
        <f t="shared" ref="EY339" si="3661">AVERAGE(EY330:EY335)</f>
        <v>#DIV/0!</v>
      </c>
      <c r="EZ339" s="1226" t="e">
        <f t="shared" si="3589"/>
        <v>#DIV/0!</v>
      </c>
      <c r="FA339" s="1227" t="e">
        <f t="shared" si="3590"/>
        <v>#DIV/0!</v>
      </c>
      <c r="FB339" s="1227" t="e">
        <f t="shared" si="3632"/>
        <v>#DIV/0!</v>
      </c>
      <c r="FC339" s="1957" t="e" cm="1">
        <f t="array" ref="FC339">ES339/(SUMPRODUCT(--(CHOOSE({1,2,3},FH339,FX339,GN339)&gt;0),CHOOSE({1,2,3},FH339,FX339,GN339))+EQ339)</f>
        <v>#DIV/0!</v>
      </c>
      <c r="FE339" s="408" t="s">
        <v>522</v>
      </c>
      <c r="FF339" s="409">
        <f>AVERAGE(FF330:FF335)</f>
        <v>0</v>
      </c>
      <c r="FG339" s="409">
        <f t="shared" ref="FG339:FL339" si="3662">AVERAGE(FG330:FG335)</f>
        <v>0</v>
      </c>
      <c r="FH339" s="409">
        <f t="shared" si="3662"/>
        <v>0</v>
      </c>
      <c r="FI339" s="409">
        <f t="shared" si="3662"/>
        <v>0</v>
      </c>
      <c r="FJ339" s="409">
        <f t="shared" si="3662"/>
        <v>0</v>
      </c>
      <c r="FK339" s="409">
        <f t="shared" si="3662"/>
        <v>0</v>
      </c>
      <c r="FL339" s="409">
        <f t="shared" si="3662"/>
        <v>0</v>
      </c>
      <c r="FM339" s="1225"/>
      <c r="FN339" s="1225"/>
      <c r="FO339" s="1226" t="e">
        <f t="shared" ref="FO339" si="3663">AVERAGE(FO330:FO335)</f>
        <v>#DIV/0!</v>
      </c>
      <c r="FP339" s="1226" t="e">
        <f t="shared" si="3593"/>
        <v>#DIV/0!</v>
      </c>
      <c r="FQ339" s="1227" t="e">
        <f t="shared" si="3594"/>
        <v>#DIV/0!</v>
      </c>
      <c r="FR339" s="1227" t="e">
        <f t="shared" si="3635"/>
        <v>#DIV/0!</v>
      </c>
      <c r="FS339" s="1957" t="e" cm="1">
        <f t="array" ref="FS339">FI339/(SUMPRODUCT(--(CHOOSE({1,2,3},FH339,FJ339,FK339)&gt;0),CHOOSE({1,2,3},FH339,FJ339,FK339))+FG339)</f>
        <v>#DIV/0!</v>
      </c>
      <c r="FU339" s="408" t="s">
        <v>522</v>
      </c>
      <c r="FV339" s="409">
        <f>AVERAGE(FV330:FV335)</f>
        <v>0</v>
      </c>
      <c r="FW339" s="409">
        <f t="shared" ref="FW339:GB339" si="3664">AVERAGE(FW330:FW335)</f>
        <v>0</v>
      </c>
      <c r="FX339" s="409">
        <f t="shared" si="3664"/>
        <v>0</v>
      </c>
      <c r="FY339" s="409">
        <f t="shared" si="3664"/>
        <v>0</v>
      </c>
      <c r="FZ339" s="409">
        <f t="shared" si="3664"/>
        <v>0</v>
      </c>
      <c r="GA339" s="409">
        <f t="shared" si="3664"/>
        <v>0</v>
      </c>
      <c r="GB339" s="409">
        <f t="shared" si="3664"/>
        <v>0</v>
      </c>
      <c r="GC339" s="1225"/>
      <c r="GD339" s="1225"/>
      <c r="GE339" s="1226" t="e">
        <f t="shared" ref="GE339" si="3665">AVERAGE(GE330:GE335)</f>
        <v>#DIV/0!</v>
      </c>
      <c r="GF339" s="1226" t="e">
        <f t="shared" si="3597"/>
        <v>#DIV/0!</v>
      </c>
      <c r="GG339" s="1227" t="e">
        <f t="shared" si="3598"/>
        <v>#DIV/0!</v>
      </c>
      <c r="GH339" s="1227" t="e">
        <f t="shared" si="3638"/>
        <v>#DIV/0!</v>
      </c>
      <c r="GI339" s="1957" t="e" cm="1">
        <f t="array" ref="GI339">FY339/(SUMPRODUCT(--(CHOOSE({1,2,3},FX339,FZ339,GA339)&gt;0),CHOOSE({1,2,3},FX339,FZ339,GA339))+FW339)</f>
        <v>#DIV/0!</v>
      </c>
      <c r="GK339" s="408" t="s">
        <v>522</v>
      </c>
      <c r="GL339" s="409">
        <f>AVERAGE(GL330:GL335)</f>
        <v>0</v>
      </c>
      <c r="GM339" s="409">
        <f t="shared" ref="GM339:GR339" si="3666">AVERAGE(GM330:GM335)</f>
        <v>0</v>
      </c>
      <c r="GN339" s="409">
        <f t="shared" si="3666"/>
        <v>0</v>
      </c>
      <c r="GO339" s="409">
        <f t="shared" si="3666"/>
        <v>0</v>
      </c>
      <c r="GP339" s="409">
        <f t="shared" si="3666"/>
        <v>0</v>
      </c>
      <c r="GQ339" s="409">
        <f t="shared" si="3666"/>
        <v>0</v>
      </c>
      <c r="GR339" s="409">
        <f t="shared" si="3666"/>
        <v>0</v>
      </c>
      <c r="GS339" s="1225"/>
      <c r="GT339" s="1225"/>
      <c r="GU339" s="1226" t="e">
        <f t="shared" ref="GU339" si="3667">AVERAGE(GU330:GU335)</f>
        <v>#DIV/0!</v>
      </c>
      <c r="GV339" s="1226" t="e">
        <f t="shared" si="3601"/>
        <v>#DIV/0!</v>
      </c>
      <c r="GW339" s="1227" t="e">
        <f t="shared" si="3602"/>
        <v>#DIV/0!</v>
      </c>
      <c r="GX339" s="1227" t="e">
        <f t="shared" si="3641"/>
        <v>#DIV/0!</v>
      </c>
      <c r="GY339" s="1957" t="e" cm="1">
        <f t="array" ref="GY339">GO339/(SUMPRODUCT(--(CHOOSE({1,2,3},GN339,GP339,GQ339)&gt;0),CHOOSE({1,2,3},GN339,GP339,GQ339))+GM339)</f>
        <v>#DIV/0!</v>
      </c>
    </row>
    <row r="340" spans="1:207" x14ac:dyDescent="0.2">
      <c r="A340" s="408" t="s">
        <v>523</v>
      </c>
      <c r="B340" s="409">
        <f>AVERAGE(B324:B335)</f>
        <v>0</v>
      </c>
      <c r="C340" s="409">
        <f t="shared" ref="C340:H340" si="3668">AVERAGE(C324:C335)</f>
        <v>0</v>
      </c>
      <c r="D340" s="409">
        <f t="shared" si="3668"/>
        <v>0</v>
      </c>
      <c r="E340" s="409">
        <f t="shared" si="3668"/>
        <v>0</v>
      </c>
      <c r="F340" s="409">
        <f t="shared" si="3668"/>
        <v>0</v>
      </c>
      <c r="G340" s="409">
        <f t="shared" si="3668"/>
        <v>0</v>
      </c>
      <c r="H340" s="409">
        <f t="shared" si="3668"/>
        <v>0</v>
      </c>
      <c r="I340" s="1225"/>
      <c r="J340" s="1225"/>
      <c r="K340" s="1226" t="e">
        <f t="shared" ref="K340" si="3669">AVERAGE(K324:K335)</f>
        <v>#DIV/0!</v>
      </c>
      <c r="L340" s="1226" t="e">
        <f t="shared" si="3553"/>
        <v>#DIV/0!</v>
      </c>
      <c r="M340" s="1227" t="e">
        <f t="shared" si="3554"/>
        <v>#DIV/0!</v>
      </c>
      <c r="N340" s="1227" t="e">
        <f t="shared" si="3605"/>
        <v>#DIV/0!</v>
      </c>
      <c r="O340" s="1957" t="e" cm="1">
        <f t="array" ref="O340">E340/(SUMPRODUCT(--(CHOOSE({1,2,3},D340,F340,G340)&gt;0),CHOOSE({1,2,3},D340,F340,G340))+C340)</f>
        <v>#DIV/0!</v>
      </c>
      <c r="Q340" s="408" t="s">
        <v>523</v>
      </c>
      <c r="R340" s="409">
        <f>AVERAGE(R324:R335)</f>
        <v>0</v>
      </c>
      <c r="S340" s="409">
        <f t="shared" ref="S340:X340" si="3670">AVERAGE(S324:S335)</f>
        <v>0</v>
      </c>
      <c r="T340" s="409">
        <f t="shared" si="3670"/>
        <v>0</v>
      </c>
      <c r="U340" s="409">
        <f t="shared" si="3670"/>
        <v>0</v>
      </c>
      <c r="V340" s="409">
        <f t="shared" si="3670"/>
        <v>0</v>
      </c>
      <c r="W340" s="409">
        <f t="shared" si="3670"/>
        <v>0</v>
      </c>
      <c r="X340" s="409">
        <f t="shared" si="3670"/>
        <v>0</v>
      </c>
      <c r="Y340" s="1225"/>
      <c r="Z340" s="1225"/>
      <c r="AA340" s="1226" t="e">
        <f t="shared" ref="AA340" si="3671">AVERAGE(AA324:AA335)</f>
        <v>#DIV/0!</v>
      </c>
      <c r="AB340" s="1226" t="e">
        <f t="shared" si="3557"/>
        <v>#DIV/0!</v>
      </c>
      <c r="AC340" s="1227" t="e">
        <f t="shared" si="3558"/>
        <v>#DIV/0!</v>
      </c>
      <c r="AD340" s="1227" t="e">
        <f t="shared" si="3608"/>
        <v>#DIV/0!</v>
      </c>
      <c r="AE340" s="1957" t="e" cm="1">
        <f t="array" ref="AE340">U340/(SUMPRODUCT(--(CHOOSE({1,2,3},T340,V340,W340)&gt;0),CHOOSE({1,2,3},T340,V340,W340))+S340)</f>
        <v>#DIV/0!</v>
      </c>
      <c r="AG340" s="408" t="s">
        <v>523</v>
      </c>
      <c r="AH340" s="409">
        <f>AVERAGE(AH324:AH335)</f>
        <v>0</v>
      </c>
      <c r="AI340" s="409">
        <f t="shared" ref="AI340:AN340" si="3672">AVERAGE(AI324:AI335)</f>
        <v>0</v>
      </c>
      <c r="AJ340" s="409">
        <f t="shared" si="3672"/>
        <v>0</v>
      </c>
      <c r="AK340" s="409">
        <f t="shared" si="3672"/>
        <v>0</v>
      </c>
      <c r="AL340" s="409">
        <f t="shared" si="3672"/>
        <v>0</v>
      </c>
      <c r="AM340" s="409">
        <f t="shared" si="3672"/>
        <v>0</v>
      </c>
      <c r="AN340" s="409">
        <f t="shared" si="3672"/>
        <v>0</v>
      </c>
      <c r="AO340" s="1225"/>
      <c r="AP340" s="1225"/>
      <c r="AQ340" s="1226" t="e">
        <f t="shared" ref="AQ340" si="3673">AVERAGE(AQ324:AQ335)</f>
        <v>#DIV/0!</v>
      </c>
      <c r="AR340" s="1226" t="e">
        <f t="shared" si="3561"/>
        <v>#DIV/0!</v>
      </c>
      <c r="AS340" s="1227" t="e">
        <f t="shared" si="3562"/>
        <v>#DIV/0!</v>
      </c>
      <c r="AT340" s="1227" t="e">
        <f t="shared" si="3611"/>
        <v>#DIV/0!</v>
      </c>
      <c r="AU340" s="1957" t="e" cm="1">
        <f t="array" ref="AU340">AK340/(SUMPRODUCT(--(CHOOSE({1,2,3},AJ340,AL340,AM340)&gt;0),CHOOSE({1,2,3},AJ340,AL340,AM340))+AI340)</f>
        <v>#DIV/0!</v>
      </c>
      <c r="AW340" s="408" t="s">
        <v>523</v>
      </c>
      <c r="AX340" s="409">
        <f>AVERAGE(AX324:AX335)</f>
        <v>0</v>
      </c>
      <c r="AY340" s="409">
        <f t="shared" ref="AY340:BD340" si="3674">AVERAGE(AY324:AY335)</f>
        <v>0</v>
      </c>
      <c r="AZ340" s="409">
        <f t="shared" si="3674"/>
        <v>0</v>
      </c>
      <c r="BA340" s="409">
        <f t="shared" si="3674"/>
        <v>0</v>
      </c>
      <c r="BB340" s="409">
        <f t="shared" si="3674"/>
        <v>0</v>
      </c>
      <c r="BC340" s="409">
        <f t="shared" si="3674"/>
        <v>0</v>
      </c>
      <c r="BD340" s="409">
        <f t="shared" si="3674"/>
        <v>0</v>
      </c>
      <c r="BE340" s="1225"/>
      <c r="BF340" s="1225"/>
      <c r="BG340" s="1226" t="e">
        <f t="shared" ref="BG340" si="3675">AVERAGE(BG324:BG335)</f>
        <v>#DIV/0!</v>
      </c>
      <c r="BH340" s="1226" t="e">
        <f t="shared" si="3565"/>
        <v>#DIV/0!</v>
      </c>
      <c r="BI340" s="1227" t="e">
        <f t="shared" si="3566"/>
        <v>#DIV/0!</v>
      </c>
      <c r="BJ340" s="1227" t="e">
        <f t="shared" si="3614"/>
        <v>#DIV/0!</v>
      </c>
      <c r="BK340" s="1957" t="e" cm="1">
        <f t="array" ref="BK340">BA340/(SUMPRODUCT(--(CHOOSE({1,2,3},AZ340,BB340,BC340)&gt;0),CHOOSE({1,2,3},AZ340,BB340,BC340))+AY340)</f>
        <v>#DIV/0!</v>
      </c>
      <c r="BM340" s="408" t="s">
        <v>523</v>
      </c>
      <c r="BN340" s="409">
        <f>AVERAGE(BN324:BN335)</f>
        <v>0</v>
      </c>
      <c r="BO340" s="409">
        <f t="shared" ref="BO340:BT340" si="3676">AVERAGE(BO324:BO335)</f>
        <v>0</v>
      </c>
      <c r="BP340" s="409">
        <f t="shared" si="3676"/>
        <v>0</v>
      </c>
      <c r="BQ340" s="409">
        <f t="shared" si="3676"/>
        <v>0</v>
      </c>
      <c r="BR340" s="409">
        <f t="shared" si="3676"/>
        <v>0</v>
      </c>
      <c r="BS340" s="409">
        <f t="shared" si="3676"/>
        <v>0</v>
      </c>
      <c r="BT340" s="409">
        <f t="shared" si="3676"/>
        <v>0</v>
      </c>
      <c r="BU340" s="1225"/>
      <c r="BV340" s="1225"/>
      <c r="BW340" s="1226" t="e">
        <f t="shared" ref="BW340" si="3677">AVERAGE(BW324:BW335)</f>
        <v>#DIV/0!</v>
      </c>
      <c r="BX340" s="1226" t="e">
        <f t="shared" si="3569"/>
        <v>#DIV/0!</v>
      </c>
      <c r="BY340" s="1227" t="e">
        <f t="shared" si="3570"/>
        <v>#DIV/0!</v>
      </c>
      <c r="BZ340" s="1227" t="e">
        <f t="shared" si="3617"/>
        <v>#DIV/0!</v>
      </c>
      <c r="CA340" s="1957" t="e" cm="1">
        <f t="array" ref="CA340">BQ340/(SUMPRODUCT(--(CHOOSE({1,2,3},BP340,BR340,BS340)&gt;0),CHOOSE({1,2,3},BP340,BR340,BS340))+BO340)</f>
        <v>#DIV/0!</v>
      </c>
      <c r="CC340" s="408" t="s">
        <v>523</v>
      </c>
      <c r="CD340" s="409">
        <f>AVERAGE(CD324:CD335)</f>
        <v>0</v>
      </c>
      <c r="CE340" s="409">
        <f t="shared" ref="CE340:CJ340" si="3678">AVERAGE(CE324:CE335)</f>
        <v>0</v>
      </c>
      <c r="CF340" s="409">
        <f t="shared" si="3678"/>
        <v>0</v>
      </c>
      <c r="CG340" s="409">
        <f t="shared" si="3678"/>
        <v>0</v>
      </c>
      <c r="CH340" s="409">
        <f t="shared" si="3678"/>
        <v>0</v>
      </c>
      <c r="CI340" s="409">
        <f t="shared" si="3678"/>
        <v>0</v>
      </c>
      <c r="CJ340" s="409">
        <f t="shared" si="3678"/>
        <v>0</v>
      </c>
      <c r="CK340" s="1225"/>
      <c r="CL340" s="1225"/>
      <c r="CM340" s="1226" t="e">
        <f t="shared" ref="CM340" si="3679">AVERAGE(CM324:CM335)</f>
        <v>#DIV/0!</v>
      </c>
      <c r="CN340" s="1226" t="e">
        <f t="shared" si="3573"/>
        <v>#DIV/0!</v>
      </c>
      <c r="CO340" s="1227" t="e">
        <f t="shared" si="3574"/>
        <v>#DIV/0!</v>
      </c>
      <c r="CP340" s="1227" t="e">
        <f t="shared" si="3620"/>
        <v>#DIV/0!</v>
      </c>
      <c r="CQ340" s="1957" t="e" cm="1">
        <f t="array" ref="CQ340">CG340/(SUMPRODUCT(--(CHOOSE({1,2,3},CF340,CH340,CI340)&gt;0),CHOOSE({1,2,3},CF340,CH340,CI340))+CE340)</f>
        <v>#DIV/0!</v>
      </c>
      <c r="CS340" s="408" t="s">
        <v>523</v>
      </c>
      <c r="CT340" s="409">
        <f>AVERAGE(CT324:CT335)</f>
        <v>0</v>
      </c>
      <c r="CU340" s="409">
        <f t="shared" ref="CU340:CZ340" si="3680">AVERAGE(CU324:CU335)</f>
        <v>0</v>
      </c>
      <c r="CV340" s="409">
        <f t="shared" si="3680"/>
        <v>0</v>
      </c>
      <c r="CW340" s="409">
        <f t="shared" si="3680"/>
        <v>0</v>
      </c>
      <c r="CX340" s="409">
        <f t="shared" si="3680"/>
        <v>0</v>
      </c>
      <c r="CY340" s="409">
        <f t="shared" si="3680"/>
        <v>0</v>
      </c>
      <c r="CZ340" s="409">
        <f t="shared" si="3680"/>
        <v>0</v>
      </c>
      <c r="DA340" s="1225"/>
      <c r="DB340" s="1225"/>
      <c r="DC340" s="1226" t="e">
        <f t="shared" ref="DC340" si="3681">AVERAGE(DC324:DC335)</f>
        <v>#DIV/0!</v>
      </c>
      <c r="DD340" s="1226" t="e">
        <f t="shared" si="3577"/>
        <v>#DIV/0!</v>
      </c>
      <c r="DE340" s="1227" t="e">
        <f t="shared" si="3578"/>
        <v>#DIV/0!</v>
      </c>
      <c r="DF340" s="1227" t="e">
        <f t="shared" si="3623"/>
        <v>#DIV/0!</v>
      </c>
      <c r="DG340" s="1957" t="e" cm="1">
        <f t="array" ref="DG340">CW340/(SUMPRODUCT(--(CHOOSE({1,2,3},CV340,CX340,CY340)&gt;0),CHOOSE({1,2,3},CV340,CX340,CY340))+CU340)</f>
        <v>#DIV/0!</v>
      </c>
      <c r="DI340" s="408" t="s">
        <v>523</v>
      </c>
      <c r="DJ340" s="409">
        <f>AVERAGE(DJ324:DJ335)</f>
        <v>0</v>
      </c>
      <c r="DK340" s="409">
        <f t="shared" ref="DK340:DP340" si="3682">AVERAGE(DK324:DK335)</f>
        <v>0</v>
      </c>
      <c r="DL340" s="409">
        <f t="shared" si="3682"/>
        <v>0</v>
      </c>
      <c r="DM340" s="409">
        <f t="shared" si="3682"/>
        <v>0</v>
      </c>
      <c r="DN340" s="409">
        <f t="shared" si="3682"/>
        <v>0</v>
      </c>
      <c r="DO340" s="409">
        <f t="shared" si="3682"/>
        <v>0</v>
      </c>
      <c r="DP340" s="409">
        <f t="shared" si="3682"/>
        <v>0</v>
      </c>
      <c r="DQ340" s="1225"/>
      <c r="DR340" s="1225"/>
      <c r="DS340" s="1226" t="e">
        <f t="shared" ref="DS340" si="3683">AVERAGE(DS324:DS335)</f>
        <v>#DIV/0!</v>
      </c>
      <c r="DT340" s="1226" t="e">
        <f t="shared" si="3581"/>
        <v>#DIV/0!</v>
      </c>
      <c r="DU340" s="1227" t="e">
        <f t="shared" si="3582"/>
        <v>#DIV/0!</v>
      </c>
      <c r="DV340" s="1227" t="e">
        <f t="shared" si="3626"/>
        <v>#DIV/0!</v>
      </c>
      <c r="DW340" s="1957" t="e" cm="1">
        <f t="array" ref="DW340">DM340/(SUMPRODUCT(--(CHOOSE({1,2,3},DL340,DN340,DO340)&gt;0),CHOOSE({1,2,3},DL340,DN340,DO340))+DK340)</f>
        <v>#DIV/0!</v>
      </c>
      <c r="DY340" s="408" t="s">
        <v>523</v>
      </c>
      <c r="DZ340" s="409">
        <f>AVERAGE(DZ324:DZ335)</f>
        <v>0</v>
      </c>
      <c r="EA340" s="409">
        <f t="shared" ref="EA340:EF340" si="3684">AVERAGE(EA324:EA335)</f>
        <v>0</v>
      </c>
      <c r="EB340" s="409">
        <f t="shared" si="3684"/>
        <v>0</v>
      </c>
      <c r="EC340" s="409">
        <f t="shared" si="3684"/>
        <v>0</v>
      </c>
      <c r="ED340" s="409">
        <f t="shared" si="3684"/>
        <v>0</v>
      </c>
      <c r="EE340" s="409">
        <f t="shared" si="3684"/>
        <v>0</v>
      </c>
      <c r="EF340" s="409">
        <f t="shared" si="3684"/>
        <v>0</v>
      </c>
      <c r="EG340" s="1225"/>
      <c r="EH340" s="1225"/>
      <c r="EI340" s="1226" t="e">
        <f t="shared" ref="EI340" si="3685">AVERAGE(EI324:EI335)</f>
        <v>#DIV/0!</v>
      </c>
      <c r="EJ340" s="1226" t="e">
        <f t="shared" si="3585"/>
        <v>#DIV/0!</v>
      </c>
      <c r="EK340" s="1227" t="e">
        <f t="shared" si="3586"/>
        <v>#DIV/0!</v>
      </c>
      <c r="EL340" s="1227" t="e">
        <f t="shared" si="3629"/>
        <v>#DIV/0!</v>
      </c>
      <c r="EM340" s="1957" t="e" cm="1">
        <f t="array" ref="EM340">EC340/(SUMPRODUCT(--(CHOOSE({1,2,3},EB340,ED340,EE340)&gt;0),CHOOSE({1,2,3},EB340,ED340,EE340))+EA340)</f>
        <v>#DIV/0!</v>
      </c>
      <c r="EO340" s="408" t="s">
        <v>523</v>
      </c>
      <c r="EP340" s="409">
        <f>AVERAGE(EP324:EP335)</f>
        <v>0</v>
      </c>
      <c r="EQ340" s="409">
        <f t="shared" ref="EQ340:EV340" si="3686">AVERAGE(EQ324:EQ335)</f>
        <v>0</v>
      </c>
      <c r="ER340" s="409">
        <f t="shared" si="3686"/>
        <v>0</v>
      </c>
      <c r="ES340" s="409">
        <f t="shared" si="3686"/>
        <v>0</v>
      </c>
      <c r="ET340" s="409">
        <f t="shared" si="3686"/>
        <v>0</v>
      </c>
      <c r="EU340" s="409">
        <f t="shared" si="3686"/>
        <v>0</v>
      </c>
      <c r="EV340" s="409">
        <f t="shared" si="3686"/>
        <v>0</v>
      </c>
      <c r="EW340" s="1225"/>
      <c r="EX340" s="1225"/>
      <c r="EY340" s="1226" t="e">
        <f t="shared" ref="EY340" si="3687">AVERAGE(EY324:EY335)</f>
        <v>#DIV/0!</v>
      </c>
      <c r="EZ340" s="1226" t="e">
        <f t="shared" si="3589"/>
        <v>#DIV/0!</v>
      </c>
      <c r="FA340" s="1227" t="e">
        <f t="shared" si="3590"/>
        <v>#DIV/0!</v>
      </c>
      <c r="FB340" s="1227" t="e">
        <f t="shared" si="3632"/>
        <v>#DIV/0!</v>
      </c>
      <c r="FC340" s="1957" t="e" cm="1">
        <f t="array" ref="FC340">ES340/(SUMPRODUCT(--(CHOOSE({1,2,3},FH340,FX340,GN340)&gt;0),CHOOSE({1,2,3},FH340,FX340,GN340))+EQ340)</f>
        <v>#DIV/0!</v>
      </c>
      <c r="FE340" s="408" t="s">
        <v>523</v>
      </c>
      <c r="FF340" s="409">
        <f>AVERAGE(FF324:FF335)</f>
        <v>0</v>
      </c>
      <c r="FG340" s="409">
        <f t="shared" ref="FG340:FL340" si="3688">AVERAGE(FG324:FG335)</f>
        <v>0</v>
      </c>
      <c r="FH340" s="409">
        <f t="shared" si="3688"/>
        <v>0</v>
      </c>
      <c r="FI340" s="409">
        <f t="shared" si="3688"/>
        <v>0</v>
      </c>
      <c r="FJ340" s="409">
        <f t="shared" si="3688"/>
        <v>0</v>
      </c>
      <c r="FK340" s="409">
        <f t="shared" si="3688"/>
        <v>0</v>
      </c>
      <c r="FL340" s="409">
        <f t="shared" si="3688"/>
        <v>0</v>
      </c>
      <c r="FM340" s="1225"/>
      <c r="FN340" s="1225"/>
      <c r="FO340" s="1226" t="e">
        <f t="shared" ref="FO340" si="3689">AVERAGE(FO324:FO335)</f>
        <v>#DIV/0!</v>
      </c>
      <c r="FP340" s="1226" t="e">
        <f t="shared" si="3593"/>
        <v>#DIV/0!</v>
      </c>
      <c r="FQ340" s="1227" t="e">
        <f t="shared" si="3594"/>
        <v>#DIV/0!</v>
      </c>
      <c r="FR340" s="1227" t="e">
        <f t="shared" si="3635"/>
        <v>#DIV/0!</v>
      </c>
      <c r="FS340" s="1957" t="e" cm="1">
        <f t="array" ref="FS340">FI340/(SUMPRODUCT(--(CHOOSE({1,2,3},FH340,FJ340,FK340)&gt;0),CHOOSE({1,2,3},FH340,FJ340,FK340))+FG340)</f>
        <v>#DIV/0!</v>
      </c>
      <c r="FU340" s="408" t="s">
        <v>523</v>
      </c>
      <c r="FV340" s="409">
        <f>AVERAGE(FV324:FV335)</f>
        <v>0</v>
      </c>
      <c r="FW340" s="409">
        <f t="shared" ref="FW340:GB340" si="3690">AVERAGE(FW324:FW335)</f>
        <v>0</v>
      </c>
      <c r="FX340" s="409">
        <f t="shared" si="3690"/>
        <v>0</v>
      </c>
      <c r="FY340" s="409">
        <f t="shared" si="3690"/>
        <v>0</v>
      </c>
      <c r="FZ340" s="409">
        <f t="shared" si="3690"/>
        <v>0</v>
      </c>
      <c r="GA340" s="409">
        <f t="shared" si="3690"/>
        <v>0</v>
      </c>
      <c r="GB340" s="409">
        <f t="shared" si="3690"/>
        <v>0</v>
      </c>
      <c r="GC340" s="1225"/>
      <c r="GD340" s="1225"/>
      <c r="GE340" s="1226" t="e">
        <f t="shared" ref="GE340" si="3691">AVERAGE(GE324:GE335)</f>
        <v>#DIV/0!</v>
      </c>
      <c r="GF340" s="1226" t="e">
        <f t="shared" si="3597"/>
        <v>#DIV/0!</v>
      </c>
      <c r="GG340" s="1227" t="e">
        <f t="shared" si="3598"/>
        <v>#DIV/0!</v>
      </c>
      <c r="GH340" s="1227" t="e">
        <f t="shared" si="3638"/>
        <v>#DIV/0!</v>
      </c>
      <c r="GI340" s="1957" t="e" cm="1">
        <f t="array" ref="GI340">FY340/(SUMPRODUCT(--(CHOOSE({1,2,3},FX340,FZ340,GA340)&gt;0),CHOOSE({1,2,3},FX340,FZ340,GA340))+FW340)</f>
        <v>#DIV/0!</v>
      </c>
      <c r="GK340" s="408" t="s">
        <v>523</v>
      </c>
      <c r="GL340" s="409">
        <f>AVERAGE(GL324:GL335)</f>
        <v>0</v>
      </c>
      <c r="GM340" s="409">
        <f t="shared" ref="GM340:GR340" si="3692">AVERAGE(GM324:GM335)</f>
        <v>0</v>
      </c>
      <c r="GN340" s="409">
        <f t="shared" si="3692"/>
        <v>0</v>
      </c>
      <c r="GO340" s="409">
        <f t="shared" si="3692"/>
        <v>0</v>
      </c>
      <c r="GP340" s="409">
        <f t="shared" si="3692"/>
        <v>0</v>
      </c>
      <c r="GQ340" s="409">
        <f t="shared" si="3692"/>
        <v>0</v>
      </c>
      <c r="GR340" s="409">
        <f t="shared" si="3692"/>
        <v>0</v>
      </c>
      <c r="GS340" s="1225"/>
      <c r="GT340" s="1225"/>
      <c r="GU340" s="1226" t="e">
        <f t="shared" ref="GU340" si="3693">AVERAGE(GU324:GU335)</f>
        <v>#DIV/0!</v>
      </c>
      <c r="GV340" s="1226" t="e">
        <f t="shared" si="3601"/>
        <v>#DIV/0!</v>
      </c>
      <c r="GW340" s="1227" t="e">
        <f t="shared" si="3602"/>
        <v>#DIV/0!</v>
      </c>
      <c r="GX340" s="1227" t="e">
        <f t="shared" si="3641"/>
        <v>#DIV/0!</v>
      </c>
      <c r="GY340" s="1957" t="e" cm="1">
        <f t="array" ref="GY340">GO340/(SUMPRODUCT(--(CHOOSE({1,2,3},GN340,GP340,GQ340)&gt;0),CHOOSE({1,2,3},GN340,GP340,GQ340))+GM340)</f>
        <v>#DIV/0!</v>
      </c>
    </row>
    <row r="341" spans="1:207" x14ac:dyDescent="0.2">
      <c r="A341" s="408" t="s">
        <v>734</v>
      </c>
      <c r="B341" s="409">
        <f>AVERAGE(B321:B323)</f>
        <v>0</v>
      </c>
      <c r="C341" s="409">
        <f t="shared" ref="C341:H341" si="3694">AVERAGE(C321:C323)</f>
        <v>0</v>
      </c>
      <c r="D341" s="409">
        <f t="shared" si="3694"/>
        <v>0</v>
      </c>
      <c r="E341" s="409">
        <f t="shared" si="3694"/>
        <v>0</v>
      </c>
      <c r="F341" s="409">
        <f t="shared" si="3694"/>
        <v>0</v>
      </c>
      <c r="G341" s="409">
        <f t="shared" si="3694"/>
        <v>0</v>
      </c>
      <c r="H341" s="409">
        <f t="shared" si="3694"/>
        <v>0</v>
      </c>
      <c r="I341" s="1225"/>
      <c r="J341" s="1225"/>
      <c r="K341" s="1226" t="e">
        <f t="shared" ref="K341" si="3695">AVERAGE(K321:K323)</f>
        <v>#DIV/0!</v>
      </c>
      <c r="L341" s="1226" t="e">
        <f t="shared" si="3553"/>
        <v>#DIV/0!</v>
      </c>
      <c r="M341" s="1227" t="e">
        <f t="shared" si="3554"/>
        <v>#DIV/0!</v>
      </c>
      <c r="N341" s="1227" t="e">
        <f t="shared" si="3605"/>
        <v>#DIV/0!</v>
      </c>
      <c r="O341" s="1957" t="e" cm="1">
        <f t="array" ref="O341">E341/(SUMPRODUCT(--(CHOOSE({1,2,3},D341,F341,G341)&gt;0),CHOOSE({1,2,3},D341,F341,G341))+C341)</f>
        <v>#DIV/0!</v>
      </c>
      <c r="Q341" s="408" t="s">
        <v>734</v>
      </c>
      <c r="R341" s="409">
        <f>AVERAGE(R321:R323)</f>
        <v>0</v>
      </c>
      <c r="S341" s="409">
        <f t="shared" ref="S341:X341" si="3696">AVERAGE(S321:S323)</f>
        <v>0</v>
      </c>
      <c r="T341" s="409">
        <f t="shared" si="3696"/>
        <v>0</v>
      </c>
      <c r="U341" s="409">
        <f t="shared" si="3696"/>
        <v>0</v>
      </c>
      <c r="V341" s="409">
        <f t="shared" si="3696"/>
        <v>0</v>
      </c>
      <c r="W341" s="409">
        <f t="shared" si="3696"/>
        <v>0</v>
      </c>
      <c r="X341" s="409">
        <f t="shared" si="3696"/>
        <v>0</v>
      </c>
      <c r="Y341" s="1225"/>
      <c r="Z341" s="1225"/>
      <c r="AA341" s="1226" t="e">
        <f t="shared" ref="AA341" si="3697">AVERAGE(AA321:AA323)</f>
        <v>#DIV/0!</v>
      </c>
      <c r="AB341" s="1226" t="e">
        <f t="shared" si="3557"/>
        <v>#DIV/0!</v>
      </c>
      <c r="AC341" s="1227" t="e">
        <f t="shared" si="3558"/>
        <v>#DIV/0!</v>
      </c>
      <c r="AD341" s="1227" t="e">
        <f t="shared" si="3608"/>
        <v>#DIV/0!</v>
      </c>
      <c r="AE341" s="1957" t="e" cm="1">
        <f t="array" ref="AE341">U341/(SUMPRODUCT(--(CHOOSE({1,2,3},T341,V341,W341)&gt;0),CHOOSE({1,2,3},T341,V341,W341))+S341)</f>
        <v>#DIV/0!</v>
      </c>
      <c r="AG341" s="408" t="s">
        <v>734</v>
      </c>
      <c r="AH341" s="409">
        <f>AVERAGE(AH321:AH323)</f>
        <v>0</v>
      </c>
      <c r="AI341" s="409">
        <f t="shared" ref="AI341:AN341" si="3698">AVERAGE(AI321:AI323)</f>
        <v>0</v>
      </c>
      <c r="AJ341" s="409">
        <f t="shared" si="3698"/>
        <v>0</v>
      </c>
      <c r="AK341" s="409">
        <f t="shared" si="3698"/>
        <v>0</v>
      </c>
      <c r="AL341" s="409">
        <f t="shared" si="3698"/>
        <v>0</v>
      </c>
      <c r="AM341" s="409">
        <f t="shared" si="3698"/>
        <v>0</v>
      </c>
      <c r="AN341" s="409">
        <f t="shared" si="3698"/>
        <v>0</v>
      </c>
      <c r="AO341" s="1225"/>
      <c r="AP341" s="1225"/>
      <c r="AQ341" s="1226" t="e">
        <f t="shared" ref="AQ341" si="3699">AVERAGE(AQ321:AQ323)</f>
        <v>#DIV/0!</v>
      </c>
      <c r="AR341" s="1226" t="e">
        <f t="shared" si="3561"/>
        <v>#DIV/0!</v>
      </c>
      <c r="AS341" s="1227" t="e">
        <f t="shared" si="3562"/>
        <v>#DIV/0!</v>
      </c>
      <c r="AT341" s="1227" t="e">
        <f t="shared" si="3611"/>
        <v>#DIV/0!</v>
      </c>
      <c r="AU341" s="1957" t="e" cm="1">
        <f t="array" ref="AU341">AK341/(SUMPRODUCT(--(CHOOSE({1,2,3},AJ341,AL341,AM341)&gt;0),CHOOSE({1,2,3},AJ341,AL341,AM341))+AI341)</f>
        <v>#DIV/0!</v>
      </c>
      <c r="AW341" s="408" t="s">
        <v>734</v>
      </c>
      <c r="AX341" s="409">
        <f>AVERAGE(AX321:AX323)</f>
        <v>0</v>
      </c>
      <c r="AY341" s="409">
        <f t="shared" ref="AY341:BD341" si="3700">AVERAGE(AY321:AY323)</f>
        <v>0</v>
      </c>
      <c r="AZ341" s="409">
        <f t="shared" si="3700"/>
        <v>0</v>
      </c>
      <c r="BA341" s="409">
        <f t="shared" si="3700"/>
        <v>0</v>
      </c>
      <c r="BB341" s="409">
        <f t="shared" si="3700"/>
        <v>0</v>
      </c>
      <c r="BC341" s="409">
        <f t="shared" si="3700"/>
        <v>0</v>
      </c>
      <c r="BD341" s="409">
        <f t="shared" si="3700"/>
        <v>0</v>
      </c>
      <c r="BE341" s="1225"/>
      <c r="BF341" s="1225"/>
      <c r="BG341" s="1226" t="e">
        <f t="shared" ref="BG341" si="3701">AVERAGE(BG321:BG323)</f>
        <v>#DIV/0!</v>
      </c>
      <c r="BH341" s="1226" t="e">
        <f t="shared" si="3565"/>
        <v>#DIV/0!</v>
      </c>
      <c r="BI341" s="1227" t="e">
        <f t="shared" si="3566"/>
        <v>#DIV/0!</v>
      </c>
      <c r="BJ341" s="1227" t="e">
        <f t="shared" si="3614"/>
        <v>#DIV/0!</v>
      </c>
      <c r="BK341" s="1957" t="e" cm="1">
        <f t="array" ref="BK341">BA341/(SUMPRODUCT(--(CHOOSE({1,2,3},AZ341,BB341,BC341)&gt;0),CHOOSE({1,2,3},AZ341,BB341,BC341))+AY341)</f>
        <v>#DIV/0!</v>
      </c>
      <c r="BM341" s="408" t="s">
        <v>734</v>
      </c>
      <c r="BN341" s="409">
        <f>AVERAGE(BN321:BN323)</f>
        <v>0</v>
      </c>
      <c r="BO341" s="409">
        <f t="shared" ref="BO341:BT341" si="3702">AVERAGE(BO321:BO323)</f>
        <v>0</v>
      </c>
      <c r="BP341" s="409">
        <f t="shared" si="3702"/>
        <v>0</v>
      </c>
      <c r="BQ341" s="409">
        <f t="shared" si="3702"/>
        <v>0</v>
      </c>
      <c r="BR341" s="409">
        <f t="shared" si="3702"/>
        <v>0</v>
      </c>
      <c r="BS341" s="409">
        <f t="shared" si="3702"/>
        <v>0</v>
      </c>
      <c r="BT341" s="409">
        <f t="shared" si="3702"/>
        <v>0</v>
      </c>
      <c r="BU341" s="1225"/>
      <c r="BV341" s="1225"/>
      <c r="BW341" s="1226" t="e">
        <f t="shared" ref="BW341" si="3703">AVERAGE(BW321:BW323)</f>
        <v>#DIV/0!</v>
      </c>
      <c r="BX341" s="1226" t="e">
        <f t="shared" si="3569"/>
        <v>#DIV/0!</v>
      </c>
      <c r="BY341" s="1227" t="e">
        <f t="shared" si="3570"/>
        <v>#DIV/0!</v>
      </c>
      <c r="BZ341" s="1227" t="e">
        <f t="shared" si="3617"/>
        <v>#DIV/0!</v>
      </c>
      <c r="CA341" s="1957" t="e" cm="1">
        <f t="array" ref="CA341">BQ341/(SUMPRODUCT(--(CHOOSE({1,2,3},BP341,BR341,BS341)&gt;0),CHOOSE({1,2,3},BP341,BR341,BS341))+BO341)</f>
        <v>#DIV/0!</v>
      </c>
      <c r="CC341" s="408" t="s">
        <v>734</v>
      </c>
      <c r="CD341" s="409">
        <f>AVERAGE(CD321:CD323)</f>
        <v>0</v>
      </c>
      <c r="CE341" s="409">
        <f t="shared" ref="CE341:CJ341" si="3704">AVERAGE(CE321:CE323)</f>
        <v>0</v>
      </c>
      <c r="CF341" s="409">
        <f t="shared" si="3704"/>
        <v>0</v>
      </c>
      <c r="CG341" s="409">
        <f t="shared" si="3704"/>
        <v>0</v>
      </c>
      <c r="CH341" s="409">
        <f t="shared" si="3704"/>
        <v>0</v>
      </c>
      <c r="CI341" s="409">
        <f t="shared" si="3704"/>
        <v>0</v>
      </c>
      <c r="CJ341" s="409">
        <f t="shared" si="3704"/>
        <v>0</v>
      </c>
      <c r="CK341" s="1225"/>
      <c r="CL341" s="1225"/>
      <c r="CM341" s="1226" t="e">
        <f t="shared" ref="CM341" si="3705">AVERAGE(CM321:CM323)</f>
        <v>#DIV/0!</v>
      </c>
      <c r="CN341" s="1226" t="e">
        <f t="shared" si="3573"/>
        <v>#DIV/0!</v>
      </c>
      <c r="CO341" s="1227" t="e">
        <f t="shared" si="3574"/>
        <v>#DIV/0!</v>
      </c>
      <c r="CP341" s="1227" t="e">
        <f t="shared" si="3620"/>
        <v>#DIV/0!</v>
      </c>
      <c r="CQ341" s="1957" t="e" cm="1">
        <f t="array" ref="CQ341">CG341/(SUMPRODUCT(--(CHOOSE({1,2,3},CF341,CH341,CI341)&gt;0),CHOOSE({1,2,3},CF341,CH341,CI341))+CE341)</f>
        <v>#DIV/0!</v>
      </c>
      <c r="CS341" s="408" t="s">
        <v>734</v>
      </c>
      <c r="CT341" s="409">
        <f>AVERAGE(CT321:CT323)</f>
        <v>0</v>
      </c>
      <c r="CU341" s="409">
        <f t="shared" ref="CU341:CZ341" si="3706">AVERAGE(CU321:CU323)</f>
        <v>0</v>
      </c>
      <c r="CV341" s="409">
        <f t="shared" si="3706"/>
        <v>0</v>
      </c>
      <c r="CW341" s="409">
        <f t="shared" si="3706"/>
        <v>0</v>
      </c>
      <c r="CX341" s="409">
        <f t="shared" si="3706"/>
        <v>0</v>
      </c>
      <c r="CY341" s="409">
        <f t="shared" si="3706"/>
        <v>0</v>
      </c>
      <c r="CZ341" s="409">
        <f t="shared" si="3706"/>
        <v>0</v>
      </c>
      <c r="DA341" s="1225"/>
      <c r="DB341" s="1225"/>
      <c r="DC341" s="1226" t="e">
        <f t="shared" ref="DC341" si="3707">AVERAGE(DC321:DC323)</f>
        <v>#DIV/0!</v>
      </c>
      <c r="DD341" s="1226" t="e">
        <f t="shared" si="3577"/>
        <v>#DIV/0!</v>
      </c>
      <c r="DE341" s="1227" t="e">
        <f t="shared" si="3578"/>
        <v>#DIV/0!</v>
      </c>
      <c r="DF341" s="1227" t="e">
        <f t="shared" si="3623"/>
        <v>#DIV/0!</v>
      </c>
      <c r="DG341" s="1957" t="e" cm="1">
        <f t="array" ref="DG341">CW341/(SUMPRODUCT(--(CHOOSE({1,2,3},CV341,CX341,CY341)&gt;0),CHOOSE({1,2,3},CV341,CX341,CY341))+CU341)</f>
        <v>#DIV/0!</v>
      </c>
      <c r="DI341" s="408" t="s">
        <v>734</v>
      </c>
      <c r="DJ341" s="409">
        <f>AVERAGE(DJ321:DJ323)</f>
        <v>0</v>
      </c>
      <c r="DK341" s="409">
        <f t="shared" ref="DK341:DP341" si="3708">AVERAGE(DK321:DK323)</f>
        <v>0</v>
      </c>
      <c r="DL341" s="409">
        <f t="shared" si="3708"/>
        <v>0</v>
      </c>
      <c r="DM341" s="409">
        <f t="shared" si="3708"/>
        <v>0</v>
      </c>
      <c r="DN341" s="409">
        <f t="shared" si="3708"/>
        <v>0</v>
      </c>
      <c r="DO341" s="409">
        <f t="shared" si="3708"/>
        <v>0</v>
      </c>
      <c r="DP341" s="409">
        <f t="shared" si="3708"/>
        <v>0</v>
      </c>
      <c r="DQ341" s="1225"/>
      <c r="DR341" s="1225"/>
      <c r="DS341" s="1226" t="e">
        <f t="shared" ref="DS341" si="3709">AVERAGE(DS321:DS323)</f>
        <v>#DIV/0!</v>
      </c>
      <c r="DT341" s="1226" t="e">
        <f t="shared" si="3581"/>
        <v>#DIV/0!</v>
      </c>
      <c r="DU341" s="1227" t="e">
        <f t="shared" si="3582"/>
        <v>#DIV/0!</v>
      </c>
      <c r="DV341" s="1227" t="e">
        <f t="shared" si="3626"/>
        <v>#DIV/0!</v>
      </c>
      <c r="DW341" s="1957" t="e" cm="1">
        <f t="array" ref="DW341">DM341/(SUMPRODUCT(--(CHOOSE({1,2,3},DL341,DN341,DO341)&gt;0),CHOOSE({1,2,3},DL341,DN341,DO341))+DK341)</f>
        <v>#DIV/0!</v>
      </c>
      <c r="DY341" s="408" t="s">
        <v>734</v>
      </c>
      <c r="DZ341" s="409">
        <f>AVERAGE(DZ321:DZ323)</f>
        <v>0</v>
      </c>
      <c r="EA341" s="409">
        <f t="shared" ref="EA341:EF341" si="3710">AVERAGE(EA321:EA323)</f>
        <v>0</v>
      </c>
      <c r="EB341" s="409">
        <f t="shared" si="3710"/>
        <v>0</v>
      </c>
      <c r="EC341" s="409">
        <f t="shared" si="3710"/>
        <v>0</v>
      </c>
      <c r="ED341" s="409">
        <f t="shared" si="3710"/>
        <v>0</v>
      </c>
      <c r="EE341" s="409">
        <f t="shared" si="3710"/>
        <v>0</v>
      </c>
      <c r="EF341" s="409">
        <f t="shared" si="3710"/>
        <v>0</v>
      </c>
      <c r="EG341" s="1225"/>
      <c r="EH341" s="1225"/>
      <c r="EI341" s="1226" t="e">
        <f t="shared" ref="EI341" si="3711">AVERAGE(EI321:EI323)</f>
        <v>#DIV/0!</v>
      </c>
      <c r="EJ341" s="1226" t="e">
        <f t="shared" si="3585"/>
        <v>#DIV/0!</v>
      </c>
      <c r="EK341" s="1227" t="e">
        <f t="shared" si="3586"/>
        <v>#DIV/0!</v>
      </c>
      <c r="EL341" s="1227" t="e">
        <f t="shared" si="3629"/>
        <v>#DIV/0!</v>
      </c>
      <c r="EM341" s="1957" t="e" cm="1">
        <f t="array" ref="EM341">EC341/(SUMPRODUCT(--(CHOOSE({1,2,3},EB341,ED341,EE341)&gt;0),CHOOSE({1,2,3},EB341,ED341,EE341))+EA341)</f>
        <v>#DIV/0!</v>
      </c>
      <c r="EO341" s="408" t="s">
        <v>734</v>
      </c>
      <c r="EP341" s="409">
        <f>AVERAGE(EP321:EP323)</f>
        <v>0</v>
      </c>
      <c r="EQ341" s="409">
        <f t="shared" ref="EQ341:EV341" si="3712">AVERAGE(EQ321:EQ323)</f>
        <v>0</v>
      </c>
      <c r="ER341" s="409">
        <f t="shared" si="3712"/>
        <v>0</v>
      </c>
      <c r="ES341" s="409">
        <f t="shared" si="3712"/>
        <v>0</v>
      </c>
      <c r="ET341" s="409">
        <f t="shared" si="3712"/>
        <v>0</v>
      </c>
      <c r="EU341" s="409">
        <f t="shared" si="3712"/>
        <v>0</v>
      </c>
      <c r="EV341" s="409">
        <f t="shared" si="3712"/>
        <v>0</v>
      </c>
      <c r="EW341" s="1225"/>
      <c r="EX341" s="1225"/>
      <c r="EY341" s="1226" t="e">
        <f t="shared" ref="EY341" si="3713">AVERAGE(EY321:EY323)</f>
        <v>#DIV/0!</v>
      </c>
      <c r="EZ341" s="1226" t="e">
        <f t="shared" si="3589"/>
        <v>#DIV/0!</v>
      </c>
      <c r="FA341" s="1227" t="e">
        <f t="shared" si="3590"/>
        <v>#DIV/0!</v>
      </c>
      <c r="FB341" s="1227" t="e">
        <f t="shared" si="3632"/>
        <v>#DIV/0!</v>
      </c>
      <c r="FC341" s="1957" t="e" cm="1">
        <f t="array" ref="FC341">ES341/(SUMPRODUCT(--(CHOOSE({1,2,3},FH341,FX341,GN341)&gt;0),CHOOSE({1,2,3},FH341,FX341,GN341))+EQ341)</f>
        <v>#DIV/0!</v>
      </c>
      <c r="FE341" s="408" t="s">
        <v>734</v>
      </c>
      <c r="FF341" s="409">
        <f>AVERAGE(FF321:FF323)</f>
        <v>0</v>
      </c>
      <c r="FG341" s="409">
        <f t="shared" ref="FG341:FL341" si="3714">AVERAGE(FG321:FG323)</f>
        <v>0</v>
      </c>
      <c r="FH341" s="409">
        <f t="shared" si="3714"/>
        <v>0</v>
      </c>
      <c r="FI341" s="409">
        <f t="shared" si="3714"/>
        <v>0</v>
      </c>
      <c r="FJ341" s="409">
        <f t="shared" si="3714"/>
        <v>0</v>
      </c>
      <c r="FK341" s="409">
        <f t="shared" si="3714"/>
        <v>0</v>
      </c>
      <c r="FL341" s="409">
        <f t="shared" si="3714"/>
        <v>0</v>
      </c>
      <c r="FM341" s="1225"/>
      <c r="FN341" s="1225"/>
      <c r="FO341" s="1226" t="e">
        <f t="shared" ref="FO341" si="3715">AVERAGE(FO321:FO323)</f>
        <v>#DIV/0!</v>
      </c>
      <c r="FP341" s="1226" t="e">
        <f t="shared" si="3593"/>
        <v>#DIV/0!</v>
      </c>
      <c r="FQ341" s="1227" t="e">
        <f t="shared" si="3594"/>
        <v>#DIV/0!</v>
      </c>
      <c r="FR341" s="1227" t="e">
        <f t="shared" si="3635"/>
        <v>#DIV/0!</v>
      </c>
      <c r="FS341" s="1957" t="e" cm="1">
        <f t="array" ref="FS341">FI341/(SUMPRODUCT(--(CHOOSE({1,2,3},FH341,FJ341,FK341)&gt;0),CHOOSE({1,2,3},FH341,FJ341,FK341))+FG341)</f>
        <v>#DIV/0!</v>
      </c>
      <c r="FU341" s="408" t="s">
        <v>734</v>
      </c>
      <c r="FV341" s="409">
        <f>AVERAGE(FV321:FV323)</f>
        <v>0</v>
      </c>
      <c r="FW341" s="409">
        <f t="shared" ref="FW341:GB341" si="3716">AVERAGE(FW321:FW323)</f>
        <v>0</v>
      </c>
      <c r="FX341" s="409">
        <f t="shared" si="3716"/>
        <v>0</v>
      </c>
      <c r="FY341" s="409">
        <f t="shared" si="3716"/>
        <v>0</v>
      </c>
      <c r="FZ341" s="409">
        <f t="shared" si="3716"/>
        <v>0</v>
      </c>
      <c r="GA341" s="409">
        <f t="shared" si="3716"/>
        <v>0</v>
      </c>
      <c r="GB341" s="409">
        <f t="shared" si="3716"/>
        <v>0</v>
      </c>
      <c r="GC341" s="1225"/>
      <c r="GD341" s="1225"/>
      <c r="GE341" s="1226" t="e">
        <f t="shared" ref="GE341" si="3717">AVERAGE(GE321:GE323)</f>
        <v>#DIV/0!</v>
      </c>
      <c r="GF341" s="1226" t="e">
        <f t="shared" si="3597"/>
        <v>#DIV/0!</v>
      </c>
      <c r="GG341" s="1227" t="e">
        <f t="shared" si="3598"/>
        <v>#DIV/0!</v>
      </c>
      <c r="GH341" s="1227" t="e">
        <f t="shared" si="3638"/>
        <v>#DIV/0!</v>
      </c>
      <c r="GI341" s="1957" t="e" cm="1">
        <f t="array" ref="GI341">FY341/(SUMPRODUCT(--(CHOOSE({1,2,3},FX341,FZ341,GA341)&gt;0),CHOOSE({1,2,3},FX341,FZ341,GA341))+FW341)</f>
        <v>#DIV/0!</v>
      </c>
      <c r="GK341" s="408" t="s">
        <v>734</v>
      </c>
      <c r="GL341" s="409">
        <f>AVERAGE(GL321:GL323)</f>
        <v>0</v>
      </c>
      <c r="GM341" s="409">
        <f t="shared" ref="GM341:GR341" si="3718">AVERAGE(GM321:GM323)</f>
        <v>0</v>
      </c>
      <c r="GN341" s="409">
        <f t="shared" si="3718"/>
        <v>0</v>
      </c>
      <c r="GO341" s="409">
        <f t="shared" si="3718"/>
        <v>0</v>
      </c>
      <c r="GP341" s="409">
        <f t="shared" si="3718"/>
        <v>0</v>
      </c>
      <c r="GQ341" s="409">
        <f t="shared" si="3718"/>
        <v>0</v>
      </c>
      <c r="GR341" s="409">
        <f t="shared" si="3718"/>
        <v>0</v>
      </c>
      <c r="GS341" s="1225"/>
      <c r="GT341" s="1225"/>
      <c r="GU341" s="1226" t="e">
        <f t="shared" ref="GU341" si="3719">AVERAGE(GU321:GU323)</f>
        <v>#DIV/0!</v>
      </c>
      <c r="GV341" s="1226" t="e">
        <f t="shared" si="3601"/>
        <v>#DIV/0!</v>
      </c>
      <c r="GW341" s="1227" t="e">
        <f t="shared" si="3602"/>
        <v>#DIV/0!</v>
      </c>
      <c r="GX341" s="1227" t="e">
        <f t="shared" si="3641"/>
        <v>#DIV/0!</v>
      </c>
      <c r="GY341" s="1957" t="e" cm="1">
        <f t="array" ref="GY341">GO341/(SUMPRODUCT(--(CHOOSE({1,2,3},GN341,GP341,GQ341)&gt;0),CHOOSE({1,2,3},GN341,GP341,GQ341))+GM341)</f>
        <v>#DIV/0!</v>
      </c>
    </row>
    <row r="342" spans="1:207" x14ac:dyDescent="0.2">
      <c r="A342" s="408" t="s">
        <v>735</v>
      </c>
      <c r="B342" s="409">
        <f>AVERAGE(B318:B323)</f>
        <v>0</v>
      </c>
      <c r="C342" s="409">
        <f t="shared" ref="C342:H342" si="3720">AVERAGE(C318:C323)</f>
        <v>0</v>
      </c>
      <c r="D342" s="409">
        <f t="shared" si="3720"/>
        <v>0</v>
      </c>
      <c r="E342" s="409">
        <f t="shared" si="3720"/>
        <v>0</v>
      </c>
      <c r="F342" s="409">
        <f t="shared" si="3720"/>
        <v>0</v>
      </c>
      <c r="G342" s="409">
        <f t="shared" si="3720"/>
        <v>0</v>
      </c>
      <c r="H342" s="409">
        <f t="shared" si="3720"/>
        <v>0</v>
      </c>
      <c r="I342" s="1225"/>
      <c r="J342" s="1225"/>
      <c r="K342" s="1226" t="e">
        <f t="shared" ref="K342" si="3721">AVERAGE(K318:K323)</f>
        <v>#DIV/0!</v>
      </c>
      <c r="L342" s="1226" t="e">
        <f t="shared" si="3553"/>
        <v>#DIV/0!</v>
      </c>
      <c r="M342" s="1227" t="e">
        <f t="shared" si="3554"/>
        <v>#DIV/0!</v>
      </c>
      <c r="N342" s="1227" t="e">
        <f t="shared" si="3605"/>
        <v>#DIV/0!</v>
      </c>
      <c r="O342" s="1957" t="e" cm="1">
        <f t="array" ref="O342">E342/(SUMPRODUCT(--(CHOOSE({1,2,3},D342,F342,G342)&gt;0),CHOOSE({1,2,3},D342,F342,G342))+C342)</f>
        <v>#DIV/0!</v>
      </c>
      <c r="Q342" s="408" t="s">
        <v>735</v>
      </c>
      <c r="R342" s="409">
        <f>AVERAGE(R318:R323)</f>
        <v>0</v>
      </c>
      <c r="S342" s="409">
        <f t="shared" ref="S342:X342" si="3722">AVERAGE(S318:S323)</f>
        <v>0</v>
      </c>
      <c r="T342" s="409">
        <f t="shared" si="3722"/>
        <v>0</v>
      </c>
      <c r="U342" s="409">
        <f t="shared" si="3722"/>
        <v>0</v>
      </c>
      <c r="V342" s="409">
        <f t="shared" si="3722"/>
        <v>0</v>
      </c>
      <c r="W342" s="409">
        <f t="shared" si="3722"/>
        <v>0</v>
      </c>
      <c r="X342" s="409">
        <f t="shared" si="3722"/>
        <v>0</v>
      </c>
      <c r="Y342" s="1225"/>
      <c r="Z342" s="1225"/>
      <c r="AA342" s="1226" t="e">
        <f t="shared" ref="AA342" si="3723">AVERAGE(AA318:AA323)</f>
        <v>#DIV/0!</v>
      </c>
      <c r="AB342" s="1226" t="e">
        <f t="shared" si="3557"/>
        <v>#DIV/0!</v>
      </c>
      <c r="AC342" s="1227" t="e">
        <f t="shared" si="3558"/>
        <v>#DIV/0!</v>
      </c>
      <c r="AD342" s="1227" t="e">
        <f t="shared" si="3608"/>
        <v>#DIV/0!</v>
      </c>
      <c r="AE342" s="1957" t="e" cm="1">
        <f t="array" ref="AE342">U342/(SUMPRODUCT(--(CHOOSE({1,2,3},T342,V342,W342)&gt;0),CHOOSE({1,2,3},T342,V342,W342))+S342)</f>
        <v>#DIV/0!</v>
      </c>
      <c r="AG342" s="408" t="s">
        <v>735</v>
      </c>
      <c r="AH342" s="409">
        <f>AVERAGE(AH318:AH323)</f>
        <v>0</v>
      </c>
      <c r="AI342" s="409">
        <f t="shared" ref="AI342:AN342" si="3724">AVERAGE(AI318:AI323)</f>
        <v>0</v>
      </c>
      <c r="AJ342" s="409">
        <f t="shared" si="3724"/>
        <v>0</v>
      </c>
      <c r="AK342" s="409">
        <f t="shared" si="3724"/>
        <v>0</v>
      </c>
      <c r="AL342" s="409">
        <f t="shared" si="3724"/>
        <v>0</v>
      </c>
      <c r="AM342" s="409">
        <f t="shared" si="3724"/>
        <v>0</v>
      </c>
      <c r="AN342" s="409">
        <f t="shared" si="3724"/>
        <v>0</v>
      </c>
      <c r="AO342" s="1225"/>
      <c r="AP342" s="1225"/>
      <c r="AQ342" s="1226" t="e">
        <f t="shared" ref="AQ342" si="3725">AVERAGE(AQ318:AQ323)</f>
        <v>#DIV/0!</v>
      </c>
      <c r="AR342" s="1226" t="e">
        <f t="shared" si="3561"/>
        <v>#DIV/0!</v>
      </c>
      <c r="AS342" s="1227" t="e">
        <f t="shared" si="3562"/>
        <v>#DIV/0!</v>
      </c>
      <c r="AT342" s="1227" t="e">
        <f t="shared" si="3611"/>
        <v>#DIV/0!</v>
      </c>
      <c r="AU342" s="1957" t="e" cm="1">
        <f t="array" ref="AU342">AK342/(SUMPRODUCT(--(CHOOSE({1,2,3},AJ342,AL342,AM342)&gt;0),CHOOSE({1,2,3},AJ342,AL342,AM342))+AI342)</f>
        <v>#DIV/0!</v>
      </c>
      <c r="AW342" s="408" t="s">
        <v>735</v>
      </c>
      <c r="AX342" s="409">
        <f>AVERAGE(AX318:AX323)</f>
        <v>0</v>
      </c>
      <c r="AY342" s="409">
        <f t="shared" ref="AY342:BD342" si="3726">AVERAGE(AY318:AY323)</f>
        <v>0</v>
      </c>
      <c r="AZ342" s="409">
        <f t="shared" si="3726"/>
        <v>0</v>
      </c>
      <c r="BA342" s="409">
        <f t="shared" si="3726"/>
        <v>0</v>
      </c>
      <c r="BB342" s="409">
        <f t="shared" si="3726"/>
        <v>0</v>
      </c>
      <c r="BC342" s="409">
        <f t="shared" si="3726"/>
        <v>0</v>
      </c>
      <c r="BD342" s="409">
        <f t="shared" si="3726"/>
        <v>0</v>
      </c>
      <c r="BE342" s="1225"/>
      <c r="BF342" s="1225"/>
      <c r="BG342" s="1226" t="e">
        <f t="shared" ref="BG342" si="3727">AVERAGE(BG318:BG323)</f>
        <v>#DIV/0!</v>
      </c>
      <c r="BH342" s="1226" t="e">
        <f t="shared" si="3565"/>
        <v>#DIV/0!</v>
      </c>
      <c r="BI342" s="1227" t="e">
        <f t="shared" si="3566"/>
        <v>#DIV/0!</v>
      </c>
      <c r="BJ342" s="1227" t="e">
        <f t="shared" si="3614"/>
        <v>#DIV/0!</v>
      </c>
      <c r="BK342" s="1957" t="e" cm="1">
        <f t="array" ref="BK342">BA342/(SUMPRODUCT(--(CHOOSE({1,2,3},AZ342,BB342,BC342)&gt;0),CHOOSE({1,2,3},AZ342,BB342,BC342))+AY342)</f>
        <v>#DIV/0!</v>
      </c>
      <c r="BM342" s="408" t="s">
        <v>735</v>
      </c>
      <c r="BN342" s="409">
        <f>AVERAGE(BN318:BN323)</f>
        <v>0</v>
      </c>
      <c r="BO342" s="409">
        <f t="shared" ref="BO342:BT342" si="3728">AVERAGE(BO318:BO323)</f>
        <v>0</v>
      </c>
      <c r="BP342" s="409">
        <f t="shared" si="3728"/>
        <v>0</v>
      </c>
      <c r="BQ342" s="409">
        <f t="shared" si="3728"/>
        <v>0</v>
      </c>
      <c r="BR342" s="409">
        <f t="shared" si="3728"/>
        <v>0</v>
      </c>
      <c r="BS342" s="409">
        <f t="shared" si="3728"/>
        <v>0</v>
      </c>
      <c r="BT342" s="409">
        <f t="shared" si="3728"/>
        <v>0</v>
      </c>
      <c r="BU342" s="1225"/>
      <c r="BV342" s="1225"/>
      <c r="BW342" s="1226" t="e">
        <f t="shared" ref="BW342" si="3729">AVERAGE(BW318:BW323)</f>
        <v>#DIV/0!</v>
      </c>
      <c r="BX342" s="1226" t="e">
        <f t="shared" si="3569"/>
        <v>#DIV/0!</v>
      </c>
      <c r="BY342" s="1227" t="e">
        <f t="shared" si="3570"/>
        <v>#DIV/0!</v>
      </c>
      <c r="BZ342" s="1227" t="e">
        <f t="shared" si="3617"/>
        <v>#DIV/0!</v>
      </c>
      <c r="CA342" s="1957" t="e" cm="1">
        <f t="array" ref="CA342">BQ342/(SUMPRODUCT(--(CHOOSE({1,2,3},BP342,BR342,BS342)&gt;0),CHOOSE({1,2,3},BP342,BR342,BS342))+BO342)</f>
        <v>#DIV/0!</v>
      </c>
      <c r="CC342" s="408" t="s">
        <v>735</v>
      </c>
      <c r="CD342" s="409">
        <f>AVERAGE(CD318:CD323)</f>
        <v>0</v>
      </c>
      <c r="CE342" s="409">
        <f t="shared" ref="CE342:CJ342" si="3730">AVERAGE(CE318:CE323)</f>
        <v>0</v>
      </c>
      <c r="CF342" s="409">
        <f t="shared" si="3730"/>
        <v>0</v>
      </c>
      <c r="CG342" s="409">
        <f t="shared" si="3730"/>
        <v>0</v>
      </c>
      <c r="CH342" s="409">
        <f t="shared" si="3730"/>
        <v>0</v>
      </c>
      <c r="CI342" s="409">
        <f t="shared" si="3730"/>
        <v>0</v>
      </c>
      <c r="CJ342" s="409">
        <f t="shared" si="3730"/>
        <v>0</v>
      </c>
      <c r="CK342" s="1225"/>
      <c r="CL342" s="1225"/>
      <c r="CM342" s="1226" t="e">
        <f t="shared" ref="CM342" si="3731">AVERAGE(CM318:CM323)</f>
        <v>#DIV/0!</v>
      </c>
      <c r="CN342" s="1226" t="e">
        <f t="shared" si="3573"/>
        <v>#DIV/0!</v>
      </c>
      <c r="CO342" s="1227" t="e">
        <f t="shared" si="3574"/>
        <v>#DIV/0!</v>
      </c>
      <c r="CP342" s="1227" t="e">
        <f t="shared" si="3620"/>
        <v>#DIV/0!</v>
      </c>
      <c r="CQ342" s="1957" t="e" cm="1">
        <f t="array" ref="CQ342">CG342/(SUMPRODUCT(--(CHOOSE({1,2,3},CF342,CH342,CI342)&gt;0),CHOOSE({1,2,3},CF342,CH342,CI342))+CE342)</f>
        <v>#DIV/0!</v>
      </c>
      <c r="CS342" s="408" t="s">
        <v>735</v>
      </c>
      <c r="CT342" s="409">
        <f>AVERAGE(CT318:CT323)</f>
        <v>0</v>
      </c>
      <c r="CU342" s="409">
        <f t="shared" ref="CU342:CZ342" si="3732">AVERAGE(CU318:CU323)</f>
        <v>0</v>
      </c>
      <c r="CV342" s="409">
        <f t="shared" si="3732"/>
        <v>0</v>
      </c>
      <c r="CW342" s="409">
        <f t="shared" si="3732"/>
        <v>0</v>
      </c>
      <c r="CX342" s="409">
        <f t="shared" si="3732"/>
        <v>0</v>
      </c>
      <c r="CY342" s="409">
        <f t="shared" si="3732"/>
        <v>0</v>
      </c>
      <c r="CZ342" s="409">
        <f t="shared" si="3732"/>
        <v>0</v>
      </c>
      <c r="DA342" s="1225"/>
      <c r="DB342" s="1225"/>
      <c r="DC342" s="1226" t="e">
        <f t="shared" ref="DC342" si="3733">AVERAGE(DC318:DC323)</f>
        <v>#DIV/0!</v>
      </c>
      <c r="DD342" s="1226" t="e">
        <f t="shared" si="3577"/>
        <v>#DIV/0!</v>
      </c>
      <c r="DE342" s="1227" t="e">
        <f t="shared" si="3578"/>
        <v>#DIV/0!</v>
      </c>
      <c r="DF342" s="1227" t="e">
        <f t="shared" si="3623"/>
        <v>#DIV/0!</v>
      </c>
      <c r="DG342" s="1957" t="e" cm="1">
        <f t="array" ref="DG342">CW342/(SUMPRODUCT(--(CHOOSE({1,2,3},CV342,CX342,CY342)&gt;0),CHOOSE({1,2,3},CV342,CX342,CY342))+CU342)</f>
        <v>#DIV/0!</v>
      </c>
      <c r="DI342" s="408" t="s">
        <v>735</v>
      </c>
      <c r="DJ342" s="409">
        <f>AVERAGE(DJ318:DJ323)</f>
        <v>0</v>
      </c>
      <c r="DK342" s="409">
        <f t="shared" ref="DK342:DP342" si="3734">AVERAGE(DK318:DK323)</f>
        <v>0</v>
      </c>
      <c r="DL342" s="409">
        <f t="shared" si="3734"/>
        <v>0</v>
      </c>
      <c r="DM342" s="409">
        <f t="shared" si="3734"/>
        <v>0</v>
      </c>
      <c r="DN342" s="409">
        <f t="shared" si="3734"/>
        <v>0</v>
      </c>
      <c r="DO342" s="409">
        <f t="shared" si="3734"/>
        <v>0</v>
      </c>
      <c r="DP342" s="409">
        <f t="shared" si="3734"/>
        <v>0</v>
      </c>
      <c r="DQ342" s="1225"/>
      <c r="DR342" s="1225"/>
      <c r="DS342" s="1226" t="e">
        <f t="shared" ref="DS342" si="3735">AVERAGE(DS318:DS323)</f>
        <v>#DIV/0!</v>
      </c>
      <c r="DT342" s="1226" t="e">
        <f t="shared" si="3581"/>
        <v>#DIV/0!</v>
      </c>
      <c r="DU342" s="1227" t="e">
        <f t="shared" si="3582"/>
        <v>#DIV/0!</v>
      </c>
      <c r="DV342" s="1227" t="e">
        <f t="shared" si="3626"/>
        <v>#DIV/0!</v>
      </c>
      <c r="DW342" s="1957" t="e" cm="1">
        <f t="array" ref="DW342">DM342/(SUMPRODUCT(--(CHOOSE({1,2,3},DL342,DN342,DO342)&gt;0),CHOOSE({1,2,3},DL342,DN342,DO342))+DK342)</f>
        <v>#DIV/0!</v>
      </c>
      <c r="DY342" s="408" t="s">
        <v>735</v>
      </c>
      <c r="DZ342" s="409">
        <f>AVERAGE(DZ318:DZ323)</f>
        <v>0</v>
      </c>
      <c r="EA342" s="409">
        <f t="shared" ref="EA342:EF342" si="3736">AVERAGE(EA318:EA323)</f>
        <v>0</v>
      </c>
      <c r="EB342" s="409">
        <f t="shared" si="3736"/>
        <v>0</v>
      </c>
      <c r="EC342" s="409">
        <f t="shared" si="3736"/>
        <v>0</v>
      </c>
      <c r="ED342" s="409">
        <f t="shared" si="3736"/>
        <v>0</v>
      </c>
      <c r="EE342" s="409">
        <f t="shared" si="3736"/>
        <v>0</v>
      </c>
      <c r="EF342" s="409">
        <f t="shared" si="3736"/>
        <v>0</v>
      </c>
      <c r="EG342" s="1225"/>
      <c r="EH342" s="1225"/>
      <c r="EI342" s="1226" t="e">
        <f t="shared" ref="EI342" si="3737">AVERAGE(EI318:EI323)</f>
        <v>#DIV/0!</v>
      </c>
      <c r="EJ342" s="1226" t="e">
        <f t="shared" si="3585"/>
        <v>#DIV/0!</v>
      </c>
      <c r="EK342" s="1227" t="e">
        <f t="shared" si="3586"/>
        <v>#DIV/0!</v>
      </c>
      <c r="EL342" s="1227" t="e">
        <f t="shared" si="3629"/>
        <v>#DIV/0!</v>
      </c>
      <c r="EM342" s="1957" t="e" cm="1">
        <f t="array" ref="EM342">EC342/(SUMPRODUCT(--(CHOOSE({1,2,3},EB342,ED342,EE342)&gt;0),CHOOSE({1,2,3},EB342,ED342,EE342))+EA342)</f>
        <v>#DIV/0!</v>
      </c>
      <c r="EO342" s="408" t="s">
        <v>735</v>
      </c>
      <c r="EP342" s="409">
        <f>AVERAGE(EP318:EP323)</f>
        <v>0</v>
      </c>
      <c r="EQ342" s="409">
        <f t="shared" ref="EQ342:EV342" si="3738">AVERAGE(EQ318:EQ323)</f>
        <v>0</v>
      </c>
      <c r="ER342" s="409">
        <f t="shared" si="3738"/>
        <v>0</v>
      </c>
      <c r="ES342" s="409">
        <f t="shared" si="3738"/>
        <v>0</v>
      </c>
      <c r="ET342" s="409">
        <f t="shared" si="3738"/>
        <v>0</v>
      </c>
      <c r="EU342" s="409">
        <f t="shared" si="3738"/>
        <v>0</v>
      </c>
      <c r="EV342" s="409">
        <f t="shared" si="3738"/>
        <v>0</v>
      </c>
      <c r="EW342" s="1225"/>
      <c r="EX342" s="1225"/>
      <c r="EY342" s="1226" t="e">
        <f t="shared" ref="EY342" si="3739">AVERAGE(EY318:EY323)</f>
        <v>#DIV/0!</v>
      </c>
      <c r="EZ342" s="1226" t="e">
        <f t="shared" si="3589"/>
        <v>#DIV/0!</v>
      </c>
      <c r="FA342" s="1227" t="e">
        <f t="shared" si="3590"/>
        <v>#DIV/0!</v>
      </c>
      <c r="FB342" s="1227" t="e">
        <f t="shared" si="3632"/>
        <v>#DIV/0!</v>
      </c>
      <c r="FC342" s="1957" t="e" cm="1">
        <f t="array" ref="FC342">ES342/(SUMPRODUCT(--(CHOOSE({1,2,3},FH342,FX342,GN342)&gt;0),CHOOSE({1,2,3},FH342,FX342,GN342))+EQ342)</f>
        <v>#DIV/0!</v>
      </c>
      <c r="FE342" s="408" t="s">
        <v>735</v>
      </c>
      <c r="FF342" s="409">
        <f>AVERAGE(FF318:FF323)</f>
        <v>0</v>
      </c>
      <c r="FG342" s="409">
        <f t="shared" ref="FG342:FL342" si="3740">AVERAGE(FG318:FG323)</f>
        <v>0</v>
      </c>
      <c r="FH342" s="409">
        <f t="shared" si="3740"/>
        <v>0</v>
      </c>
      <c r="FI342" s="409">
        <f t="shared" si="3740"/>
        <v>0</v>
      </c>
      <c r="FJ342" s="409">
        <f t="shared" si="3740"/>
        <v>0</v>
      </c>
      <c r="FK342" s="409">
        <f t="shared" si="3740"/>
        <v>0</v>
      </c>
      <c r="FL342" s="409">
        <f t="shared" si="3740"/>
        <v>0</v>
      </c>
      <c r="FM342" s="1225"/>
      <c r="FN342" s="1225"/>
      <c r="FO342" s="1226" t="e">
        <f t="shared" ref="FO342" si="3741">AVERAGE(FO318:FO323)</f>
        <v>#DIV/0!</v>
      </c>
      <c r="FP342" s="1226" t="e">
        <f t="shared" si="3593"/>
        <v>#DIV/0!</v>
      </c>
      <c r="FQ342" s="1227" t="e">
        <f t="shared" si="3594"/>
        <v>#DIV/0!</v>
      </c>
      <c r="FR342" s="1227" t="e">
        <f t="shared" si="3635"/>
        <v>#DIV/0!</v>
      </c>
      <c r="FS342" s="1957" t="e" cm="1">
        <f t="array" ref="FS342">FI342/(SUMPRODUCT(--(CHOOSE({1,2,3},FH342,FJ342,FK342)&gt;0),CHOOSE({1,2,3},FH342,FJ342,FK342))+FG342)</f>
        <v>#DIV/0!</v>
      </c>
      <c r="FU342" s="408" t="s">
        <v>735</v>
      </c>
      <c r="FV342" s="409">
        <f>AVERAGE(FV318:FV323)</f>
        <v>0</v>
      </c>
      <c r="FW342" s="409">
        <f t="shared" ref="FW342:GB342" si="3742">AVERAGE(FW318:FW323)</f>
        <v>0</v>
      </c>
      <c r="FX342" s="409">
        <f t="shared" si="3742"/>
        <v>0</v>
      </c>
      <c r="FY342" s="409">
        <f t="shared" si="3742"/>
        <v>0</v>
      </c>
      <c r="FZ342" s="409">
        <f t="shared" si="3742"/>
        <v>0</v>
      </c>
      <c r="GA342" s="409">
        <f t="shared" si="3742"/>
        <v>0</v>
      </c>
      <c r="GB342" s="409">
        <f t="shared" si="3742"/>
        <v>0</v>
      </c>
      <c r="GC342" s="1225"/>
      <c r="GD342" s="1225"/>
      <c r="GE342" s="1226" t="e">
        <f t="shared" ref="GE342" si="3743">AVERAGE(GE318:GE323)</f>
        <v>#DIV/0!</v>
      </c>
      <c r="GF342" s="1226" t="e">
        <f t="shared" si="3597"/>
        <v>#DIV/0!</v>
      </c>
      <c r="GG342" s="1227" t="e">
        <f t="shared" si="3598"/>
        <v>#DIV/0!</v>
      </c>
      <c r="GH342" s="1227" t="e">
        <f t="shared" si="3638"/>
        <v>#DIV/0!</v>
      </c>
      <c r="GI342" s="1957" t="e" cm="1">
        <f t="array" ref="GI342">FY342/(SUMPRODUCT(--(CHOOSE({1,2,3},FX342,FZ342,GA342)&gt;0),CHOOSE({1,2,3},FX342,FZ342,GA342))+FW342)</f>
        <v>#DIV/0!</v>
      </c>
      <c r="GK342" s="408" t="s">
        <v>735</v>
      </c>
      <c r="GL342" s="409">
        <f>AVERAGE(GL318:GL323)</f>
        <v>0</v>
      </c>
      <c r="GM342" s="409">
        <f t="shared" ref="GM342:GR342" si="3744">AVERAGE(GM318:GM323)</f>
        <v>0</v>
      </c>
      <c r="GN342" s="409">
        <f t="shared" si="3744"/>
        <v>0</v>
      </c>
      <c r="GO342" s="409">
        <f t="shared" si="3744"/>
        <v>0</v>
      </c>
      <c r="GP342" s="409">
        <f t="shared" si="3744"/>
        <v>0</v>
      </c>
      <c r="GQ342" s="409">
        <f t="shared" si="3744"/>
        <v>0</v>
      </c>
      <c r="GR342" s="409">
        <f t="shared" si="3744"/>
        <v>0</v>
      </c>
      <c r="GS342" s="1225"/>
      <c r="GT342" s="1225"/>
      <c r="GU342" s="1226" t="e">
        <f t="shared" ref="GU342" si="3745">AVERAGE(GU318:GU323)</f>
        <v>#DIV/0!</v>
      </c>
      <c r="GV342" s="1226" t="e">
        <f t="shared" si="3601"/>
        <v>#DIV/0!</v>
      </c>
      <c r="GW342" s="1227" t="e">
        <f t="shared" si="3602"/>
        <v>#DIV/0!</v>
      </c>
      <c r="GX342" s="1227" t="e">
        <f t="shared" si="3641"/>
        <v>#DIV/0!</v>
      </c>
      <c r="GY342" s="1957" t="e" cm="1">
        <f t="array" ref="GY342">GO342/(SUMPRODUCT(--(CHOOSE({1,2,3},GN342,GP342,GQ342)&gt;0),CHOOSE({1,2,3},GN342,GP342,GQ342))+GM342)</f>
        <v>#DIV/0!</v>
      </c>
    </row>
    <row r="343" spans="1:207" ht="16" thickBot="1" x14ac:dyDescent="0.25">
      <c r="A343" s="410" t="s">
        <v>736</v>
      </c>
      <c r="B343" s="411">
        <f>AVERAGE(B312:B323)</f>
        <v>0</v>
      </c>
      <c r="C343" s="411">
        <f t="shared" ref="C343:H343" si="3746">AVERAGE(C312:C323)</f>
        <v>0</v>
      </c>
      <c r="D343" s="411">
        <f t="shared" si="3746"/>
        <v>0</v>
      </c>
      <c r="E343" s="411">
        <f t="shared" si="3746"/>
        <v>0</v>
      </c>
      <c r="F343" s="411">
        <f t="shared" si="3746"/>
        <v>0</v>
      </c>
      <c r="G343" s="411">
        <f t="shared" si="3746"/>
        <v>0</v>
      </c>
      <c r="H343" s="411">
        <f t="shared" si="3746"/>
        <v>0</v>
      </c>
      <c r="I343" s="412"/>
      <c r="J343" s="412"/>
      <c r="K343" s="413" t="e">
        <f t="shared" ref="K343" si="3747">AVERAGE(K312:K323)</f>
        <v>#DIV/0!</v>
      </c>
      <c r="L343" s="413" t="e">
        <f t="shared" si="3553"/>
        <v>#DIV/0!</v>
      </c>
      <c r="M343" s="414" t="e">
        <f t="shared" si="3554"/>
        <v>#DIV/0!</v>
      </c>
      <c r="N343" s="414" t="e">
        <f t="shared" si="3605"/>
        <v>#DIV/0!</v>
      </c>
      <c r="O343" s="1958" t="e" cm="1">
        <f t="array" ref="O343">E343/(SUMPRODUCT(--(CHOOSE({1,2,3},D343,F343,G343)&gt;0),CHOOSE({1,2,3},D343,F343,G343))+C343)</f>
        <v>#DIV/0!</v>
      </c>
      <c r="Q343" s="410" t="s">
        <v>736</v>
      </c>
      <c r="R343" s="411">
        <f>AVERAGE(R312:R323)</f>
        <v>0</v>
      </c>
      <c r="S343" s="411">
        <f t="shared" ref="S343:X343" si="3748">AVERAGE(S312:S323)</f>
        <v>0</v>
      </c>
      <c r="T343" s="411">
        <f t="shared" si="3748"/>
        <v>0</v>
      </c>
      <c r="U343" s="411">
        <f t="shared" si="3748"/>
        <v>0</v>
      </c>
      <c r="V343" s="411">
        <f t="shared" si="3748"/>
        <v>0</v>
      </c>
      <c r="W343" s="411">
        <f t="shared" si="3748"/>
        <v>0</v>
      </c>
      <c r="X343" s="411">
        <f t="shared" si="3748"/>
        <v>0</v>
      </c>
      <c r="Y343" s="412"/>
      <c r="Z343" s="412"/>
      <c r="AA343" s="413" t="e">
        <f t="shared" ref="AA343" si="3749">AVERAGE(AA312:AA323)</f>
        <v>#DIV/0!</v>
      </c>
      <c r="AB343" s="413" t="e">
        <f t="shared" si="3557"/>
        <v>#DIV/0!</v>
      </c>
      <c r="AC343" s="414" t="e">
        <f t="shared" si="3558"/>
        <v>#DIV/0!</v>
      </c>
      <c r="AD343" s="414" t="e">
        <f t="shared" si="3608"/>
        <v>#DIV/0!</v>
      </c>
      <c r="AE343" s="1958" t="e" cm="1">
        <f t="array" ref="AE343">U343/(SUMPRODUCT(--(CHOOSE({1,2,3},T343,V343,W343)&gt;0),CHOOSE({1,2,3},T343,V343,W343))+S343)</f>
        <v>#DIV/0!</v>
      </c>
      <c r="AG343" s="410" t="s">
        <v>736</v>
      </c>
      <c r="AH343" s="411">
        <f>AVERAGE(AH312:AH323)</f>
        <v>0</v>
      </c>
      <c r="AI343" s="411">
        <f t="shared" ref="AI343:AN343" si="3750">AVERAGE(AI312:AI323)</f>
        <v>0</v>
      </c>
      <c r="AJ343" s="411">
        <f t="shared" si="3750"/>
        <v>0</v>
      </c>
      <c r="AK343" s="411">
        <f t="shared" si="3750"/>
        <v>0</v>
      </c>
      <c r="AL343" s="411">
        <f t="shared" si="3750"/>
        <v>0</v>
      </c>
      <c r="AM343" s="411">
        <f t="shared" si="3750"/>
        <v>0</v>
      </c>
      <c r="AN343" s="411">
        <f t="shared" si="3750"/>
        <v>0</v>
      </c>
      <c r="AO343" s="412"/>
      <c r="AP343" s="412"/>
      <c r="AQ343" s="413" t="e">
        <f t="shared" ref="AQ343" si="3751">AVERAGE(AQ312:AQ323)</f>
        <v>#DIV/0!</v>
      </c>
      <c r="AR343" s="413" t="e">
        <f t="shared" si="3561"/>
        <v>#DIV/0!</v>
      </c>
      <c r="AS343" s="414" t="e">
        <f t="shared" si="3562"/>
        <v>#DIV/0!</v>
      </c>
      <c r="AT343" s="414" t="e">
        <f t="shared" si="3611"/>
        <v>#DIV/0!</v>
      </c>
      <c r="AU343" s="1958" t="e" cm="1">
        <f t="array" ref="AU343">AK343/(SUMPRODUCT(--(CHOOSE({1,2,3},AJ343,AL343,AM343)&gt;0),CHOOSE({1,2,3},AJ343,AL343,AM343))+AI343)</f>
        <v>#DIV/0!</v>
      </c>
      <c r="AW343" s="410" t="s">
        <v>736</v>
      </c>
      <c r="AX343" s="411">
        <f>AVERAGE(AX312:AX323)</f>
        <v>0</v>
      </c>
      <c r="AY343" s="411">
        <f t="shared" ref="AY343:BD343" si="3752">AVERAGE(AY312:AY323)</f>
        <v>0</v>
      </c>
      <c r="AZ343" s="411">
        <f t="shared" si="3752"/>
        <v>0</v>
      </c>
      <c r="BA343" s="411">
        <f t="shared" si="3752"/>
        <v>0</v>
      </c>
      <c r="BB343" s="411">
        <f t="shared" si="3752"/>
        <v>0</v>
      </c>
      <c r="BC343" s="411">
        <f t="shared" si="3752"/>
        <v>0</v>
      </c>
      <c r="BD343" s="411">
        <f t="shared" si="3752"/>
        <v>0</v>
      </c>
      <c r="BE343" s="412"/>
      <c r="BF343" s="412"/>
      <c r="BG343" s="413" t="e">
        <f t="shared" ref="BG343" si="3753">AVERAGE(BG312:BG323)</f>
        <v>#DIV/0!</v>
      </c>
      <c r="BH343" s="413" t="e">
        <f t="shared" si="3565"/>
        <v>#DIV/0!</v>
      </c>
      <c r="BI343" s="414" t="e">
        <f t="shared" si="3566"/>
        <v>#DIV/0!</v>
      </c>
      <c r="BJ343" s="414" t="e">
        <f t="shared" si="3614"/>
        <v>#DIV/0!</v>
      </c>
      <c r="BK343" s="1958" t="e" cm="1">
        <f t="array" ref="BK343">BA343/(SUMPRODUCT(--(CHOOSE({1,2,3},AZ343,BB343,BC343)&gt;0),CHOOSE({1,2,3},AZ343,BB343,BC343))+AY343)</f>
        <v>#DIV/0!</v>
      </c>
      <c r="BM343" s="410" t="s">
        <v>736</v>
      </c>
      <c r="BN343" s="411">
        <f>AVERAGE(BN312:BN323)</f>
        <v>0</v>
      </c>
      <c r="BO343" s="411">
        <f t="shared" ref="BO343:BT343" si="3754">AVERAGE(BO312:BO323)</f>
        <v>0</v>
      </c>
      <c r="BP343" s="411">
        <f t="shared" si="3754"/>
        <v>0</v>
      </c>
      <c r="BQ343" s="411">
        <f t="shared" si="3754"/>
        <v>0</v>
      </c>
      <c r="BR343" s="411">
        <f t="shared" si="3754"/>
        <v>0</v>
      </c>
      <c r="BS343" s="411">
        <f t="shared" si="3754"/>
        <v>0</v>
      </c>
      <c r="BT343" s="411">
        <f t="shared" si="3754"/>
        <v>0</v>
      </c>
      <c r="BU343" s="412"/>
      <c r="BV343" s="412"/>
      <c r="BW343" s="413" t="e">
        <f t="shared" ref="BW343" si="3755">AVERAGE(BW312:BW323)</f>
        <v>#DIV/0!</v>
      </c>
      <c r="BX343" s="413" t="e">
        <f t="shared" si="3569"/>
        <v>#DIV/0!</v>
      </c>
      <c r="BY343" s="414" t="e">
        <f t="shared" si="3570"/>
        <v>#DIV/0!</v>
      </c>
      <c r="BZ343" s="414" t="e">
        <f t="shared" si="3617"/>
        <v>#DIV/0!</v>
      </c>
      <c r="CA343" s="1958" t="e" cm="1">
        <f t="array" ref="CA343">BQ343/(SUMPRODUCT(--(CHOOSE({1,2,3},BP343,BR343,BS343)&gt;0),CHOOSE({1,2,3},BP343,BR343,BS343))+BO343)</f>
        <v>#DIV/0!</v>
      </c>
      <c r="CC343" s="410" t="s">
        <v>736</v>
      </c>
      <c r="CD343" s="411">
        <f>AVERAGE(CD312:CD323)</f>
        <v>0</v>
      </c>
      <c r="CE343" s="411">
        <f t="shared" ref="CE343:CJ343" si="3756">AVERAGE(CE312:CE323)</f>
        <v>0</v>
      </c>
      <c r="CF343" s="411">
        <f t="shared" si="3756"/>
        <v>0</v>
      </c>
      <c r="CG343" s="411">
        <f t="shared" si="3756"/>
        <v>0</v>
      </c>
      <c r="CH343" s="411">
        <f t="shared" si="3756"/>
        <v>0</v>
      </c>
      <c r="CI343" s="411">
        <f t="shared" si="3756"/>
        <v>0</v>
      </c>
      <c r="CJ343" s="411">
        <f t="shared" si="3756"/>
        <v>0</v>
      </c>
      <c r="CK343" s="412"/>
      <c r="CL343" s="412"/>
      <c r="CM343" s="413" t="e">
        <f t="shared" ref="CM343" si="3757">AVERAGE(CM312:CM323)</f>
        <v>#DIV/0!</v>
      </c>
      <c r="CN343" s="413" t="e">
        <f t="shared" si="3573"/>
        <v>#DIV/0!</v>
      </c>
      <c r="CO343" s="414" t="e">
        <f t="shared" si="3574"/>
        <v>#DIV/0!</v>
      </c>
      <c r="CP343" s="414" t="e">
        <f t="shared" si="3620"/>
        <v>#DIV/0!</v>
      </c>
      <c r="CQ343" s="1958" t="e" cm="1">
        <f t="array" ref="CQ343">CG343/(SUMPRODUCT(--(CHOOSE({1,2,3},CF343,CH343,CI343)&gt;0),CHOOSE({1,2,3},CF343,CH343,CI343))+CE343)</f>
        <v>#DIV/0!</v>
      </c>
      <c r="CS343" s="410" t="s">
        <v>736</v>
      </c>
      <c r="CT343" s="411">
        <f>AVERAGE(CT312:CT323)</f>
        <v>0</v>
      </c>
      <c r="CU343" s="411">
        <f t="shared" ref="CU343:CZ343" si="3758">AVERAGE(CU312:CU323)</f>
        <v>0</v>
      </c>
      <c r="CV343" s="411">
        <f t="shared" si="3758"/>
        <v>0</v>
      </c>
      <c r="CW343" s="411">
        <f t="shared" si="3758"/>
        <v>0</v>
      </c>
      <c r="CX343" s="411">
        <f t="shared" si="3758"/>
        <v>0</v>
      </c>
      <c r="CY343" s="411">
        <f t="shared" si="3758"/>
        <v>0</v>
      </c>
      <c r="CZ343" s="411">
        <f t="shared" si="3758"/>
        <v>0</v>
      </c>
      <c r="DA343" s="412"/>
      <c r="DB343" s="412"/>
      <c r="DC343" s="413" t="e">
        <f t="shared" ref="DC343" si="3759">AVERAGE(DC312:DC323)</f>
        <v>#DIV/0!</v>
      </c>
      <c r="DD343" s="413" t="e">
        <f t="shared" si="3577"/>
        <v>#DIV/0!</v>
      </c>
      <c r="DE343" s="414" t="e">
        <f t="shared" si="3578"/>
        <v>#DIV/0!</v>
      </c>
      <c r="DF343" s="414" t="e">
        <f t="shared" si="3623"/>
        <v>#DIV/0!</v>
      </c>
      <c r="DG343" s="1958" t="e" cm="1">
        <f t="array" ref="DG343">CW343/(SUMPRODUCT(--(CHOOSE({1,2,3},CV343,CX343,CY343)&gt;0),CHOOSE({1,2,3},CV343,CX343,CY343))+CU343)</f>
        <v>#DIV/0!</v>
      </c>
      <c r="DI343" s="410" t="s">
        <v>736</v>
      </c>
      <c r="DJ343" s="411">
        <f>AVERAGE(DJ312:DJ323)</f>
        <v>0</v>
      </c>
      <c r="DK343" s="411">
        <f t="shared" ref="DK343:DP343" si="3760">AVERAGE(DK312:DK323)</f>
        <v>0</v>
      </c>
      <c r="DL343" s="411">
        <f t="shared" si="3760"/>
        <v>0</v>
      </c>
      <c r="DM343" s="411">
        <f t="shared" si="3760"/>
        <v>0</v>
      </c>
      <c r="DN343" s="411">
        <f t="shared" si="3760"/>
        <v>0</v>
      </c>
      <c r="DO343" s="411">
        <f t="shared" si="3760"/>
        <v>0</v>
      </c>
      <c r="DP343" s="411">
        <f t="shared" si="3760"/>
        <v>0</v>
      </c>
      <c r="DQ343" s="412"/>
      <c r="DR343" s="412"/>
      <c r="DS343" s="413" t="e">
        <f t="shared" ref="DS343" si="3761">AVERAGE(DS312:DS323)</f>
        <v>#DIV/0!</v>
      </c>
      <c r="DT343" s="413" t="e">
        <f t="shared" si="3581"/>
        <v>#DIV/0!</v>
      </c>
      <c r="DU343" s="414" t="e">
        <f t="shared" si="3582"/>
        <v>#DIV/0!</v>
      </c>
      <c r="DV343" s="414" t="e">
        <f t="shared" si="3626"/>
        <v>#DIV/0!</v>
      </c>
      <c r="DW343" s="1958" t="e" cm="1">
        <f t="array" ref="DW343">DM343/(SUMPRODUCT(--(CHOOSE({1,2,3},DL343,DN343,DO343)&gt;0),CHOOSE({1,2,3},DL343,DN343,DO343))+DK343)</f>
        <v>#DIV/0!</v>
      </c>
      <c r="DY343" s="410" t="s">
        <v>736</v>
      </c>
      <c r="DZ343" s="411">
        <f>AVERAGE(DZ312:DZ323)</f>
        <v>0</v>
      </c>
      <c r="EA343" s="411">
        <f t="shared" ref="EA343:EF343" si="3762">AVERAGE(EA312:EA323)</f>
        <v>0</v>
      </c>
      <c r="EB343" s="411">
        <f t="shared" si="3762"/>
        <v>0</v>
      </c>
      <c r="EC343" s="411">
        <f t="shared" si="3762"/>
        <v>0</v>
      </c>
      <c r="ED343" s="411">
        <f t="shared" si="3762"/>
        <v>0</v>
      </c>
      <c r="EE343" s="411">
        <f t="shared" si="3762"/>
        <v>0</v>
      </c>
      <c r="EF343" s="411">
        <f t="shared" si="3762"/>
        <v>0</v>
      </c>
      <c r="EG343" s="412"/>
      <c r="EH343" s="412"/>
      <c r="EI343" s="413" t="e">
        <f t="shared" ref="EI343" si="3763">AVERAGE(EI312:EI323)</f>
        <v>#DIV/0!</v>
      </c>
      <c r="EJ343" s="413" t="e">
        <f t="shared" si="3585"/>
        <v>#DIV/0!</v>
      </c>
      <c r="EK343" s="414" t="e">
        <f t="shared" si="3586"/>
        <v>#DIV/0!</v>
      </c>
      <c r="EL343" s="414" t="e">
        <f t="shared" si="3629"/>
        <v>#DIV/0!</v>
      </c>
      <c r="EM343" s="1958" t="e" cm="1">
        <f t="array" ref="EM343">EC343/(SUMPRODUCT(--(CHOOSE({1,2,3},EB343,ED343,EE343)&gt;0),CHOOSE({1,2,3},EB343,ED343,EE343))+EA343)</f>
        <v>#DIV/0!</v>
      </c>
      <c r="EO343" s="410" t="s">
        <v>736</v>
      </c>
      <c r="EP343" s="411">
        <f>AVERAGE(EP312:EP323)</f>
        <v>0</v>
      </c>
      <c r="EQ343" s="411">
        <f t="shared" ref="EQ343:EV343" si="3764">AVERAGE(EQ312:EQ323)</f>
        <v>0</v>
      </c>
      <c r="ER343" s="411">
        <f t="shared" si="3764"/>
        <v>0</v>
      </c>
      <c r="ES343" s="411">
        <f t="shared" si="3764"/>
        <v>0</v>
      </c>
      <c r="ET343" s="411">
        <f t="shared" si="3764"/>
        <v>0</v>
      </c>
      <c r="EU343" s="411">
        <f t="shared" si="3764"/>
        <v>0</v>
      </c>
      <c r="EV343" s="411">
        <f t="shared" si="3764"/>
        <v>0</v>
      </c>
      <c r="EW343" s="412"/>
      <c r="EX343" s="412"/>
      <c r="EY343" s="413" t="e">
        <f t="shared" ref="EY343" si="3765">AVERAGE(EY312:EY323)</f>
        <v>#DIV/0!</v>
      </c>
      <c r="EZ343" s="413" t="e">
        <f t="shared" si="3589"/>
        <v>#DIV/0!</v>
      </c>
      <c r="FA343" s="414" t="e">
        <f t="shared" si="3590"/>
        <v>#DIV/0!</v>
      </c>
      <c r="FB343" s="414" t="e">
        <f t="shared" si="3632"/>
        <v>#DIV/0!</v>
      </c>
      <c r="FC343" s="1958" t="e" cm="1">
        <f t="array" ref="FC343">ES343/(SUMPRODUCT(--(CHOOSE({1,2,3},FH343,FX343,GN343)&gt;0),CHOOSE({1,2,3},FH343,FX343,GN343))+EQ343)</f>
        <v>#DIV/0!</v>
      </c>
      <c r="FE343" s="410" t="s">
        <v>736</v>
      </c>
      <c r="FF343" s="411">
        <f>AVERAGE(FF312:FF323)</f>
        <v>0</v>
      </c>
      <c r="FG343" s="411">
        <f t="shared" ref="FG343:FL343" si="3766">AVERAGE(FG312:FG323)</f>
        <v>0</v>
      </c>
      <c r="FH343" s="411">
        <f t="shared" si="3766"/>
        <v>0</v>
      </c>
      <c r="FI343" s="411">
        <f t="shared" si="3766"/>
        <v>0</v>
      </c>
      <c r="FJ343" s="411">
        <f t="shared" si="3766"/>
        <v>0</v>
      </c>
      <c r="FK343" s="411">
        <f t="shared" si="3766"/>
        <v>0</v>
      </c>
      <c r="FL343" s="411">
        <f t="shared" si="3766"/>
        <v>0</v>
      </c>
      <c r="FM343" s="412"/>
      <c r="FN343" s="412"/>
      <c r="FO343" s="413" t="e">
        <f t="shared" ref="FO343" si="3767">AVERAGE(FO312:FO323)</f>
        <v>#DIV/0!</v>
      </c>
      <c r="FP343" s="413" t="e">
        <f t="shared" si="3593"/>
        <v>#DIV/0!</v>
      </c>
      <c r="FQ343" s="414" t="e">
        <f t="shared" si="3594"/>
        <v>#DIV/0!</v>
      </c>
      <c r="FR343" s="414" t="e">
        <f t="shared" si="3635"/>
        <v>#DIV/0!</v>
      </c>
      <c r="FS343" s="1958" t="e" cm="1">
        <f t="array" ref="FS343">FI343/(SUMPRODUCT(--(CHOOSE({1,2,3},FH343,FJ343,FK343)&gt;0),CHOOSE({1,2,3},FH343,FJ343,FK343))+FG343)</f>
        <v>#DIV/0!</v>
      </c>
      <c r="FU343" s="410" t="s">
        <v>736</v>
      </c>
      <c r="FV343" s="411">
        <f>AVERAGE(FV312:FV323)</f>
        <v>0</v>
      </c>
      <c r="FW343" s="411">
        <f t="shared" ref="FW343:GB343" si="3768">AVERAGE(FW312:FW323)</f>
        <v>0</v>
      </c>
      <c r="FX343" s="411">
        <f t="shared" si="3768"/>
        <v>0</v>
      </c>
      <c r="FY343" s="411">
        <f t="shared" si="3768"/>
        <v>0</v>
      </c>
      <c r="FZ343" s="411">
        <f t="shared" si="3768"/>
        <v>0</v>
      </c>
      <c r="GA343" s="411">
        <f t="shared" si="3768"/>
        <v>0</v>
      </c>
      <c r="GB343" s="411">
        <f t="shared" si="3768"/>
        <v>0</v>
      </c>
      <c r="GC343" s="412"/>
      <c r="GD343" s="412"/>
      <c r="GE343" s="413" t="e">
        <f t="shared" ref="GE343" si="3769">AVERAGE(GE312:GE323)</f>
        <v>#DIV/0!</v>
      </c>
      <c r="GF343" s="413" t="e">
        <f t="shared" si="3597"/>
        <v>#DIV/0!</v>
      </c>
      <c r="GG343" s="414" t="e">
        <f t="shared" si="3598"/>
        <v>#DIV/0!</v>
      </c>
      <c r="GH343" s="414" t="e">
        <f t="shared" si="3638"/>
        <v>#DIV/0!</v>
      </c>
      <c r="GI343" s="1958" t="e" cm="1">
        <f t="array" ref="GI343">FY343/(SUMPRODUCT(--(CHOOSE({1,2,3},FX343,FZ343,GA343)&gt;0),CHOOSE({1,2,3},FX343,FZ343,GA343))+FW343)</f>
        <v>#DIV/0!</v>
      </c>
      <c r="GK343" s="410" t="s">
        <v>736</v>
      </c>
      <c r="GL343" s="411">
        <f>AVERAGE(GL312:GL323)</f>
        <v>0</v>
      </c>
      <c r="GM343" s="411">
        <f t="shared" ref="GM343:GR343" si="3770">AVERAGE(GM312:GM323)</f>
        <v>0</v>
      </c>
      <c r="GN343" s="411">
        <f t="shared" si="3770"/>
        <v>0</v>
      </c>
      <c r="GO343" s="411">
        <f t="shared" si="3770"/>
        <v>0</v>
      </c>
      <c r="GP343" s="411">
        <f t="shared" si="3770"/>
        <v>0</v>
      </c>
      <c r="GQ343" s="411">
        <f t="shared" si="3770"/>
        <v>0</v>
      </c>
      <c r="GR343" s="411">
        <f t="shared" si="3770"/>
        <v>0</v>
      </c>
      <c r="GS343" s="412"/>
      <c r="GT343" s="412"/>
      <c r="GU343" s="413" t="e">
        <f t="shared" ref="GU343" si="3771">AVERAGE(GU312:GU323)</f>
        <v>#DIV/0!</v>
      </c>
      <c r="GV343" s="413" t="e">
        <f t="shared" si="3601"/>
        <v>#DIV/0!</v>
      </c>
      <c r="GW343" s="414" t="e">
        <f t="shared" si="3602"/>
        <v>#DIV/0!</v>
      </c>
      <c r="GX343" s="414" t="e">
        <f t="shared" si="3641"/>
        <v>#DIV/0!</v>
      </c>
      <c r="GY343" s="1958" t="e" cm="1">
        <f t="array" ref="GY343">GO343/(SUMPRODUCT(--(CHOOSE({1,2,3},GN343,GP343,GQ343)&gt;0),CHOOSE({1,2,3},GN343,GP343,GQ343))+GM343)</f>
        <v>#DIV/0!</v>
      </c>
    </row>
    <row r="344" spans="1:207" ht="16" thickBot="1" x14ac:dyDescent="0.25"/>
    <row r="345" spans="1:207" ht="16" thickBot="1" x14ac:dyDescent="0.25">
      <c r="A345" s="1341" t="s">
        <v>535</v>
      </c>
      <c r="Q345" s="1341" t="str">
        <f>$A$345&amp;"-"&amp;Q$12</f>
        <v>Payor 9-Facility 1</v>
      </c>
      <c r="AG345" s="1341" t="str">
        <f>$A$345&amp;"-"&amp;AG$12</f>
        <v>Payor 9-Facility 2</v>
      </c>
      <c r="AW345" s="1341" t="str">
        <f>$A$345&amp;"-"&amp;AW$12</f>
        <v>Payor 9-Facility 3</v>
      </c>
      <c r="BM345" s="1341" t="str">
        <f>$A$345&amp;"-"&amp;BM$12</f>
        <v>Payor 9-Facility 4</v>
      </c>
      <c r="CC345" s="1341" t="str">
        <f>$A$345&amp;"-"&amp;CC$12</f>
        <v>Payor 9-Facility 5</v>
      </c>
      <c r="CS345" s="1341" t="str">
        <f>$A$345&amp;"-"&amp;CS$12</f>
        <v>Payor 9-Facility 6</v>
      </c>
      <c r="DI345" s="1341" t="str">
        <f>$A$345&amp;"-"&amp;DI$12</f>
        <v>Payor 9-Facility 7</v>
      </c>
      <c r="DY345" s="1341" t="str">
        <f>$A$345&amp;"-"&amp;DY$12</f>
        <v>Payor 9-Facility 8</v>
      </c>
      <c r="EO345" s="1341" t="str">
        <f>$A$345&amp;"-"&amp;EO$12</f>
        <v>Payor 9-Facility 9</v>
      </c>
      <c r="FE345" s="1341" t="str">
        <f>$A$345&amp;"-"&amp;FE$12</f>
        <v>Payor 9-Facility 10</v>
      </c>
      <c r="FU345" s="1341" t="str">
        <f>$A$345&amp;"-"&amp;FU$12</f>
        <v>Payor 9-Facility 11</v>
      </c>
      <c r="GK345" s="1341" t="str">
        <f>$A$345&amp;"-"&amp;GK$12</f>
        <v>Payor 9-Facility 12</v>
      </c>
    </row>
    <row r="346" spans="1:207" x14ac:dyDescent="0.2">
      <c r="A346" s="1295"/>
      <c r="B346" s="911" t="s">
        <v>706</v>
      </c>
      <c r="C346" s="911"/>
      <c r="D346" s="911"/>
      <c r="E346" s="911"/>
      <c r="F346" s="911"/>
      <c r="G346" s="911"/>
      <c r="H346" s="911" t="s">
        <v>706</v>
      </c>
      <c r="I346" s="911" t="s">
        <v>661</v>
      </c>
      <c r="J346" s="912"/>
      <c r="K346" s="911" t="s">
        <v>707</v>
      </c>
      <c r="L346" s="911"/>
      <c r="M346" s="912"/>
      <c r="N346" s="912"/>
      <c r="O346" s="396"/>
      <c r="Q346" s="1295"/>
      <c r="R346" s="911" t="s">
        <v>706</v>
      </c>
      <c r="S346" s="911"/>
      <c r="T346" s="911"/>
      <c r="U346" s="911"/>
      <c r="V346" s="911"/>
      <c r="W346" s="911"/>
      <c r="X346" s="911" t="s">
        <v>706</v>
      </c>
      <c r="Y346" s="911" t="s">
        <v>661</v>
      </c>
      <c r="Z346" s="912"/>
      <c r="AA346" s="911" t="s">
        <v>707</v>
      </c>
      <c r="AB346" s="911"/>
      <c r="AC346" s="912"/>
      <c r="AD346" s="912"/>
      <c r="AE346" s="396"/>
      <c r="AG346" s="1295"/>
      <c r="AH346" s="911" t="s">
        <v>706</v>
      </c>
      <c r="AI346" s="911"/>
      <c r="AJ346" s="911"/>
      <c r="AK346" s="911"/>
      <c r="AL346" s="911"/>
      <c r="AM346" s="911"/>
      <c r="AN346" s="911" t="s">
        <v>706</v>
      </c>
      <c r="AO346" s="911" t="s">
        <v>661</v>
      </c>
      <c r="AP346" s="912"/>
      <c r="AQ346" s="911" t="s">
        <v>707</v>
      </c>
      <c r="AR346" s="911"/>
      <c r="AS346" s="912"/>
      <c r="AT346" s="912"/>
      <c r="AU346" s="396"/>
      <c r="AW346" s="1295"/>
      <c r="AX346" s="911" t="s">
        <v>706</v>
      </c>
      <c r="AY346" s="911"/>
      <c r="AZ346" s="911"/>
      <c r="BA346" s="911"/>
      <c r="BB346" s="911"/>
      <c r="BC346" s="911"/>
      <c r="BD346" s="911" t="s">
        <v>706</v>
      </c>
      <c r="BE346" s="911" t="s">
        <v>661</v>
      </c>
      <c r="BF346" s="912"/>
      <c r="BG346" s="911" t="s">
        <v>707</v>
      </c>
      <c r="BH346" s="911"/>
      <c r="BI346" s="912"/>
      <c r="BJ346" s="912"/>
      <c r="BK346" s="396"/>
      <c r="BM346" s="1295"/>
      <c r="BN346" s="911" t="s">
        <v>706</v>
      </c>
      <c r="BO346" s="911"/>
      <c r="BP346" s="911"/>
      <c r="BQ346" s="911"/>
      <c r="BR346" s="911"/>
      <c r="BS346" s="911"/>
      <c r="BT346" s="911" t="s">
        <v>706</v>
      </c>
      <c r="BU346" s="911" t="s">
        <v>661</v>
      </c>
      <c r="BV346" s="912"/>
      <c r="BW346" s="911" t="s">
        <v>707</v>
      </c>
      <c r="BX346" s="911"/>
      <c r="BY346" s="912"/>
      <c r="BZ346" s="912"/>
      <c r="CA346" s="396"/>
      <c r="CC346" s="1295"/>
      <c r="CD346" s="911" t="s">
        <v>706</v>
      </c>
      <c r="CE346" s="911"/>
      <c r="CF346" s="911"/>
      <c r="CG346" s="911"/>
      <c r="CH346" s="911"/>
      <c r="CI346" s="911"/>
      <c r="CJ346" s="911" t="s">
        <v>706</v>
      </c>
      <c r="CK346" s="911" t="s">
        <v>661</v>
      </c>
      <c r="CL346" s="912"/>
      <c r="CM346" s="911" t="s">
        <v>707</v>
      </c>
      <c r="CN346" s="911"/>
      <c r="CO346" s="912"/>
      <c r="CP346" s="912"/>
      <c r="CQ346" s="396"/>
      <c r="CS346" s="1295"/>
      <c r="CT346" s="911" t="s">
        <v>706</v>
      </c>
      <c r="CU346" s="911"/>
      <c r="CV346" s="911"/>
      <c r="CW346" s="911"/>
      <c r="CX346" s="911"/>
      <c r="CY346" s="911"/>
      <c r="CZ346" s="911" t="s">
        <v>706</v>
      </c>
      <c r="DA346" s="911" t="s">
        <v>661</v>
      </c>
      <c r="DB346" s="912"/>
      <c r="DC346" s="911" t="s">
        <v>707</v>
      </c>
      <c r="DD346" s="911"/>
      <c r="DE346" s="912"/>
      <c r="DF346" s="912"/>
      <c r="DG346" s="396"/>
      <c r="DI346" s="1295"/>
      <c r="DJ346" s="911" t="s">
        <v>706</v>
      </c>
      <c r="DK346" s="911"/>
      <c r="DL346" s="911"/>
      <c r="DM346" s="911"/>
      <c r="DN346" s="911"/>
      <c r="DO346" s="911"/>
      <c r="DP346" s="911" t="s">
        <v>706</v>
      </c>
      <c r="DQ346" s="911" t="s">
        <v>661</v>
      </c>
      <c r="DR346" s="912"/>
      <c r="DS346" s="911" t="s">
        <v>707</v>
      </c>
      <c r="DT346" s="911"/>
      <c r="DU346" s="912"/>
      <c r="DV346" s="912"/>
      <c r="DW346" s="396"/>
      <c r="DY346" s="1295"/>
      <c r="DZ346" s="911" t="s">
        <v>706</v>
      </c>
      <c r="EA346" s="911"/>
      <c r="EB346" s="911"/>
      <c r="EC346" s="911"/>
      <c r="ED346" s="911"/>
      <c r="EE346" s="911"/>
      <c r="EF346" s="911" t="s">
        <v>706</v>
      </c>
      <c r="EG346" s="911" t="s">
        <v>661</v>
      </c>
      <c r="EH346" s="912"/>
      <c r="EI346" s="911" t="s">
        <v>707</v>
      </c>
      <c r="EJ346" s="911"/>
      <c r="EK346" s="912"/>
      <c r="EL346" s="912"/>
      <c r="EM346" s="396"/>
      <c r="EO346" s="1295"/>
      <c r="EP346" s="911" t="s">
        <v>706</v>
      </c>
      <c r="EQ346" s="911"/>
      <c r="ER346" s="911"/>
      <c r="ES346" s="911"/>
      <c r="ET346" s="911"/>
      <c r="EU346" s="911"/>
      <c r="EV346" s="911" t="s">
        <v>706</v>
      </c>
      <c r="EW346" s="911" t="s">
        <v>661</v>
      </c>
      <c r="EX346" s="912"/>
      <c r="EY346" s="911" t="s">
        <v>707</v>
      </c>
      <c r="EZ346" s="911"/>
      <c r="FA346" s="912"/>
      <c r="FB346" s="912"/>
      <c r="FC346" s="396"/>
      <c r="FE346" s="1295"/>
      <c r="FF346" s="911" t="s">
        <v>706</v>
      </c>
      <c r="FG346" s="911"/>
      <c r="FH346" s="911"/>
      <c r="FI346" s="911"/>
      <c r="FJ346" s="911"/>
      <c r="FK346" s="911"/>
      <c r="FL346" s="911" t="s">
        <v>706</v>
      </c>
      <c r="FM346" s="911" t="s">
        <v>661</v>
      </c>
      <c r="FN346" s="912"/>
      <c r="FO346" s="911" t="s">
        <v>707</v>
      </c>
      <c r="FP346" s="911"/>
      <c r="FQ346" s="912"/>
      <c r="FR346" s="912"/>
      <c r="FS346" s="396"/>
      <c r="FU346" s="1295"/>
      <c r="FV346" s="911" t="s">
        <v>706</v>
      </c>
      <c r="FW346" s="911"/>
      <c r="FX346" s="911"/>
      <c r="FY346" s="911"/>
      <c r="FZ346" s="911"/>
      <c r="GA346" s="911"/>
      <c r="GB346" s="911" t="s">
        <v>706</v>
      </c>
      <c r="GC346" s="911" t="s">
        <v>661</v>
      </c>
      <c r="GD346" s="912"/>
      <c r="GE346" s="911" t="s">
        <v>707</v>
      </c>
      <c r="GF346" s="911"/>
      <c r="GG346" s="912"/>
      <c r="GH346" s="912"/>
      <c r="GI346" s="396"/>
      <c r="GK346" s="1295"/>
      <c r="GL346" s="911" t="s">
        <v>706</v>
      </c>
      <c r="GM346" s="911"/>
      <c r="GN346" s="911"/>
      <c r="GO346" s="911"/>
      <c r="GP346" s="911"/>
      <c r="GQ346" s="911"/>
      <c r="GR346" s="911" t="s">
        <v>706</v>
      </c>
      <c r="GS346" s="911" t="s">
        <v>661</v>
      </c>
      <c r="GT346" s="912"/>
      <c r="GU346" s="911" t="s">
        <v>707</v>
      </c>
      <c r="GV346" s="911"/>
      <c r="GW346" s="912"/>
      <c r="GX346" s="912"/>
      <c r="GY346" s="396"/>
    </row>
    <row r="347" spans="1:207" x14ac:dyDescent="0.2">
      <c r="A347" s="397"/>
      <c r="B347" s="398" t="s">
        <v>709</v>
      </c>
      <c r="C347" s="398" t="s">
        <v>710</v>
      </c>
      <c r="D347" s="398" t="s">
        <v>584</v>
      </c>
      <c r="E347" s="398" t="s">
        <v>118</v>
      </c>
      <c r="F347" s="398" t="s">
        <v>711</v>
      </c>
      <c r="G347" s="398" t="s">
        <v>633</v>
      </c>
      <c r="H347" s="398" t="s">
        <v>709</v>
      </c>
      <c r="I347" s="398" t="s">
        <v>589</v>
      </c>
      <c r="J347" s="399"/>
      <c r="K347" s="398" t="s">
        <v>712</v>
      </c>
      <c r="L347" s="398"/>
      <c r="M347" s="398"/>
      <c r="N347" s="398" t="s">
        <v>713</v>
      </c>
      <c r="O347" s="400" t="s">
        <v>713</v>
      </c>
      <c r="Q347" s="397"/>
      <c r="R347" s="398" t="s">
        <v>709</v>
      </c>
      <c r="S347" s="398" t="s">
        <v>710</v>
      </c>
      <c r="T347" s="398" t="s">
        <v>584</v>
      </c>
      <c r="U347" s="398" t="s">
        <v>118</v>
      </c>
      <c r="V347" s="398" t="s">
        <v>711</v>
      </c>
      <c r="W347" s="398" t="s">
        <v>633</v>
      </c>
      <c r="X347" s="398" t="s">
        <v>709</v>
      </c>
      <c r="Y347" s="398" t="s">
        <v>589</v>
      </c>
      <c r="Z347" s="399"/>
      <c r="AA347" s="398" t="s">
        <v>712</v>
      </c>
      <c r="AB347" s="398"/>
      <c r="AC347" s="398"/>
      <c r="AD347" s="398" t="s">
        <v>713</v>
      </c>
      <c r="AE347" s="400" t="s">
        <v>713</v>
      </c>
      <c r="AG347" s="397"/>
      <c r="AH347" s="398" t="s">
        <v>709</v>
      </c>
      <c r="AI347" s="398" t="s">
        <v>710</v>
      </c>
      <c r="AJ347" s="398" t="s">
        <v>584</v>
      </c>
      <c r="AK347" s="398" t="s">
        <v>118</v>
      </c>
      <c r="AL347" s="398" t="s">
        <v>711</v>
      </c>
      <c r="AM347" s="398" t="s">
        <v>633</v>
      </c>
      <c r="AN347" s="398" t="s">
        <v>709</v>
      </c>
      <c r="AO347" s="398" t="s">
        <v>589</v>
      </c>
      <c r="AP347" s="399"/>
      <c r="AQ347" s="398" t="s">
        <v>712</v>
      </c>
      <c r="AR347" s="398"/>
      <c r="AS347" s="398"/>
      <c r="AT347" s="398" t="s">
        <v>713</v>
      </c>
      <c r="AU347" s="400" t="s">
        <v>713</v>
      </c>
      <c r="AW347" s="397"/>
      <c r="AX347" s="398" t="s">
        <v>709</v>
      </c>
      <c r="AY347" s="398" t="s">
        <v>710</v>
      </c>
      <c r="AZ347" s="398" t="s">
        <v>584</v>
      </c>
      <c r="BA347" s="398" t="s">
        <v>118</v>
      </c>
      <c r="BB347" s="398" t="s">
        <v>711</v>
      </c>
      <c r="BC347" s="398" t="s">
        <v>633</v>
      </c>
      <c r="BD347" s="398" t="s">
        <v>709</v>
      </c>
      <c r="BE347" s="398" t="s">
        <v>589</v>
      </c>
      <c r="BF347" s="399"/>
      <c r="BG347" s="398" t="s">
        <v>712</v>
      </c>
      <c r="BH347" s="398"/>
      <c r="BI347" s="398"/>
      <c r="BJ347" s="398" t="s">
        <v>713</v>
      </c>
      <c r="BK347" s="400" t="s">
        <v>713</v>
      </c>
      <c r="BM347" s="397"/>
      <c r="BN347" s="398" t="s">
        <v>709</v>
      </c>
      <c r="BO347" s="398" t="s">
        <v>710</v>
      </c>
      <c r="BP347" s="398" t="s">
        <v>584</v>
      </c>
      <c r="BQ347" s="398" t="s">
        <v>118</v>
      </c>
      <c r="BR347" s="398" t="s">
        <v>711</v>
      </c>
      <c r="BS347" s="398" t="s">
        <v>633</v>
      </c>
      <c r="BT347" s="398" t="s">
        <v>709</v>
      </c>
      <c r="BU347" s="398" t="s">
        <v>589</v>
      </c>
      <c r="BV347" s="399"/>
      <c r="BW347" s="398" t="s">
        <v>712</v>
      </c>
      <c r="BX347" s="398"/>
      <c r="BY347" s="398"/>
      <c r="BZ347" s="398" t="s">
        <v>713</v>
      </c>
      <c r="CA347" s="400" t="s">
        <v>713</v>
      </c>
      <c r="CC347" s="397"/>
      <c r="CD347" s="398" t="s">
        <v>709</v>
      </c>
      <c r="CE347" s="398" t="s">
        <v>710</v>
      </c>
      <c r="CF347" s="398" t="s">
        <v>584</v>
      </c>
      <c r="CG347" s="398" t="s">
        <v>118</v>
      </c>
      <c r="CH347" s="398" t="s">
        <v>711</v>
      </c>
      <c r="CI347" s="398" t="s">
        <v>633</v>
      </c>
      <c r="CJ347" s="398" t="s">
        <v>709</v>
      </c>
      <c r="CK347" s="398" t="s">
        <v>589</v>
      </c>
      <c r="CL347" s="399"/>
      <c r="CM347" s="398" t="s">
        <v>712</v>
      </c>
      <c r="CN347" s="398"/>
      <c r="CO347" s="398"/>
      <c r="CP347" s="398" t="s">
        <v>713</v>
      </c>
      <c r="CQ347" s="400" t="s">
        <v>713</v>
      </c>
      <c r="CS347" s="397"/>
      <c r="CT347" s="398" t="s">
        <v>709</v>
      </c>
      <c r="CU347" s="398" t="s">
        <v>710</v>
      </c>
      <c r="CV347" s="398" t="s">
        <v>584</v>
      </c>
      <c r="CW347" s="398" t="s">
        <v>118</v>
      </c>
      <c r="CX347" s="398" t="s">
        <v>711</v>
      </c>
      <c r="CY347" s="398" t="s">
        <v>633</v>
      </c>
      <c r="CZ347" s="398" t="s">
        <v>709</v>
      </c>
      <c r="DA347" s="398" t="s">
        <v>589</v>
      </c>
      <c r="DB347" s="399"/>
      <c r="DC347" s="398" t="s">
        <v>712</v>
      </c>
      <c r="DD347" s="398"/>
      <c r="DE347" s="398"/>
      <c r="DF347" s="398" t="s">
        <v>713</v>
      </c>
      <c r="DG347" s="400" t="s">
        <v>713</v>
      </c>
      <c r="DI347" s="397"/>
      <c r="DJ347" s="398" t="s">
        <v>709</v>
      </c>
      <c r="DK347" s="398" t="s">
        <v>710</v>
      </c>
      <c r="DL347" s="398" t="s">
        <v>584</v>
      </c>
      <c r="DM347" s="398" t="s">
        <v>118</v>
      </c>
      <c r="DN347" s="398" t="s">
        <v>711</v>
      </c>
      <c r="DO347" s="398" t="s">
        <v>633</v>
      </c>
      <c r="DP347" s="398" t="s">
        <v>709</v>
      </c>
      <c r="DQ347" s="398" t="s">
        <v>589</v>
      </c>
      <c r="DR347" s="399"/>
      <c r="DS347" s="398" t="s">
        <v>712</v>
      </c>
      <c r="DT347" s="398"/>
      <c r="DU347" s="398"/>
      <c r="DV347" s="398" t="s">
        <v>713</v>
      </c>
      <c r="DW347" s="400" t="s">
        <v>713</v>
      </c>
      <c r="DY347" s="397"/>
      <c r="DZ347" s="398" t="s">
        <v>709</v>
      </c>
      <c r="EA347" s="398" t="s">
        <v>710</v>
      </c>
      <c r="EB347" s="398" t="s">
        <v>584</v>
      </c>
      <c r="EC347" s="398" t="s">
        <v>118</v>
      </c>
      <c r="ED347" s="398" t="s">
        <v>711</v>
      </c>
      <c r="EE347" s="398" t="s">
        <v>633</v>
      </c>
      <c r="EF347" s="398" t="s">
        <v>709</v>
      </c>
      <c r="EG347" s="398" t="s">
        <v>589</v>
      </c>
      <c r="EH347" s="399"/>
      <c r="EI347" s="398" t="s">
        <v>712</v>
      </c>
      <c r="EJ347" s="398"/>
      <c r="EK347" s="398"/>
      <c r="EL347" s="398" t="s">
        <v>713</v>
      </c>
      <c r="EM347" s="400" t="s">
        <v>713</v>
      </c>
      <c r="EO347" s="397"/>
      <c r="EP347" s="398" t="s">
        <v>709</v>
      </c>
      <c r="EQ347" s="398" t="s">
        <v>710</v>
      </c>
      <c r="ER347" s="398" t="s">
        <v>584</v>
      </c>
      <c r="ES347" s="398" t="s">
        <v>118</v>
      </c>
      <c r="ET347" s="398" t="s">
        <v>711</v>
      </c>
      <c r="EU347" s="398" t="s">
        <v>633</v>
      </c>
      <c r="EV347" s="398" t="s">
        <v>709</v>
      </c>
      <c r="EW347" s="398" t="s">
        <v>589</v>
      </c>
      <c r="EX347" s="399"/>
      <c r="EY347" s="398" t="s">
        <v>712</v>
      </c>
      <c r="EZ347" s="398"/>
      <c r="FA347" s="398"/>
      <c r="FB347" s="398" t="s">
        <v>713</v>
      </c>
      <c r="FC347" s="400" t="s">
        <v>713</v>
      </c>
      <c r="FE347" s="397"/>
      <c r="FF347" s="398" t="s">
        <v>709</v>
      </c>
      <c r="FG347" s="398" t="s">
        <v>710</v>
      </c>
      <c r="FH347" s="398" t="s">
        <v>584</v>
      </c>
      <c r="FI347" s="398" t="s">
        <v>118</v>
      </c>
      <c r="FJ347" s="398" t="s">
        <v>711</v>
      </c>
      <c r="FK347" s="398" t="s">
        <v>633</v>
      </c>
      <c r="FL347" s="398" t="s">
        <v>709</v>
      </c>
      <c r="FM347" s="398" t="s">
        <v>589</v>
      </c>
      <c r="FN347" s="399"/>
      <c r="FO347" s="398" t="s">
        <v>712</v>
      </c>
      <c r="FP347" s="398"/>
      <c r="FQ347" s="398"/>
      <c r="FR347" s="398" t="s">
        <v>713</v>
      </c>
      <c r="FS347" s="400" t="s">
        <v>713</v>
      </c>
      <c r="FU347" s="397"/>
      <c r="FV347" s="398" t="s">
        <v>709</v>
      </c>
      <c r="FW347" s="398" t="s">
        <v>710</v>
      </c>
      <c r="FX347" s="398" t="s">
        <v>584</v>
      </c>
      <c r="FY347" s="398" t="s">
        <v>118</v>
      </c>
      <c r="FZ347" s="398" t="s">
        <v>711</v>
      </c>
      <c r="GA347" s="398" t="s">
        <v>633</v>
      </c>
      <c r="GB347" s="398" t="s">
        <v>709</v>
      </c>
      <c r="GC347" s="398" t="s">
        <v>589</v>
      </c>
      <c r="GD347" s="399"/>
      <c r="GE347" s="398" t="s">
        <v>712</v>
      </c>
      <c r="GF347" s="398"/>
      <c r="GG347" s="398"/>
      <c r="GH347" s="398" t="s">
        <v>713</v>
      </c>
      <c r="GI347" s="400" t="s">
        <v>713</v>
      </c>
      <c r="GK347" s="397"/>
      <c r="GL347" s="398" t="s">
        <v>709</v>
      </c>
      <c r="GM347" s="398" t="s">
        <v>710</v>
      </c>
      <c r="GN347" s="398" t="s">
        <v>584</v>
      </c>
      <c r="GO347" s="398" t="s">
        <v>118</v>
      </c>
      <c r="GP347" s="398" t="s">
        <v>711</v>
      </c>
      <c r="GQ347" s="398" t="s">
        <v>633</v>
      </c>
      <c r="GR347" s="398" t="s">
        <v>709</v>
      </c>
      <c r="GS347" s="398" t="s">
        <v>589</v>
      </c>
      <c r="GT347" s="399"/>
      <c r="GU347" s="398" t="s">
        <v>712</v>
      </c>
      <c r="GV347" s="398"/>
      <c r="GW347" s="398"/>
      <c r="GX347" s="398" t="s">
        <v>713</v>
      </c>
      <c r="GY347" s="400" t="s">
        <v>713</v>
      </c>
    </row>
    <row r="348" spans="1:207" ht="16" thickBot="1" x14ac:dyDescent="0.25">
      <c r="A348" s="401" t="s">
        <v>513</v>
      </c>
      <c r="B348" s="402" t="s">
        <v>715</v>
      </c>
      <c r="C348" s="402" t="s">
        <v>593</v>
      </c>
      <c r="D348" s="402" t="s">
        <v>593</v>
      </c>
      <c r="E348" s="402" t="s">
        <v>716</v>
      </c>
      <c r="F348" s="402" t="s">
        <v>717</v>
      </c>
      <c r="G348" s="402" t="s">
        <v>718</v>
      </c>
      <c r="H348" s="402" t="s">
        <v>719</v>
      </c>
      <c r="I348" s="402" t="s">
        <v>720</v>
      </c>
      <c r="J348" s="402" t="s">
        <v>721</v>
      </c>
      <c r="K348" s="402" t="s">
        <v>599</v>
      </c>
      <c r="L348" s="402" t="s">
        <v>722</v>
      </c>
      <c r="M348" s="402" t="s">
        <v>723</v>
      </c>
      <c r="N348" s="402" t="s">
        <v>718</v>
      </c>
      <c r="O348" s="403" t="s">
        <v>268</v>
      </c>
      <c r="Q348" s="401" t="s">
        <v>513</v>
      </c>
      <c r="R348" s="402" t="s">
        <v>715</v>
      </c>
      <c r="S348" s="402" t="s">
        <v>593</v>
      </c>
      <c r="T348" s="402" t="s">
        <v>593</v>
      </c>
      <c r="U348" s="402" t="s">
        <v>716</v>
      </c>
      <c r="V348" s="402" t="s">
        <v>717</v>
      </c>
      <c r="W348" s="402" t="s">
        <v>718</v>
      </c>
      <c r="X348" s="402" t="s">
        <v>719</v>
      </c>
      <c r="Y348" s="402" t="s">
        <v>720</v>
      </c>
      <c r="Z348" s="402" t="s">
        <v>721</v>
      </c>
      <c r="AA348" s="402" t="s">
        <v>599</v>
      </c>
      <c r="AB348" s="402" t="s">
        <v>722</v>
      </c>
      <c r="AC348" s="402" t="s">
        <v>723</v>
      </c>
      <c r="AD348" s="402" t="s">
        <v>718</v>
      </c>
      <c r="AE348" s="403" t="s">
        <v>268</v>
      </c>
      <c r="AG348" s="401" t="s">
        <v>513</v>
      </c>
      <c r="AH348" s="402" t="s">
        <v>715</v>
      </c>
      <c r="AI348" s="402" t="s">
        <v>593</v>
      </c>
      <c r="AJ348" s="402" t="s">
        <v>593</v>
      </c>
      <c r="AK348" s="402" t="s">
        <v>716</v>
      </c>
      <c r="AL348" s="402" t="s">
        <v>717</v>
      </c>
      <c r="AM348" s="402" t="s">
        <v>718</v>
      </c>
      <c r="AN348" s="402" t="s">
        <v>719</v>
      </c>
      <c r="AO348" s="402" t="s">
        <v>720</v>
      </c>
      <c r="AP348" s="402" t="s">
        <v>721</v>
      </c>
      <c r="AQ348" s="402" t="s">
        <v>599</v>
      </c>
      <c r="AR348" s="402" t="s">
        <v>722</v>
      </c>
      <c r="AS348" s="402" t="s">
        <v>723</v>
      </c>
      <c r="AT348" s="402" t="s">
        <v>718</v>
      </c>
      <c r="AU348" s="403" t="s">
        <v>268</v>
      </c>
      <c r="AW348" s="401" t="s">
        <v>513</v>
      </c>
      <c r="AX348" s="402" t="s">
        <v>715</v>
      </c>
      <c r="AY348" s="402" t="s">
        <v>593</v>
      </c>
      <c r="AZ348" s="402" t="s">
        <v>593</v>
      </c>
      <c r="BA348" s="402" t="s">
        <v>716</v>
      </c>
      <c r="BB348" s="402" t="s">
        <v>717</v>
      </c>
      <c r="BC348" s="402" t="s">
        <v>718</v>
      </c>
      <c r="BD348" s="402" t="s">
        <v>719</v>
      </c>
      <c r="BE348" s="402" t="s">
        <v>720</v>
      </c>
      <c r="BF348" s="402" t="s">
        <v>721</v>
      </c>
      <c r="BG348" s="402" t="s">
        <v>599</v>
      </c>
      <c r="BH348" s="402" t="s">
        <v>722</v>
      </c>
      <c r="BI348" s="402" t="s">
        <v>723</v>
      </c>
      <c r="BJ348" s="402" t="s">
        <v>718</v>
      </c>
      <c r="BK348" s="403" t="s">
        <v>268</v>
      </c>
      <c r="BM348" s="401" t="s">
        <v>513</v>
      </c>
      <c r="BN348" s="402" t="s">
        <v>715</v>
      </c>
      <c r="BO348" s="402" t="s">
        <v>593</v>
      </c>
      <c r="BP348" s="402" t="s">
        <v>593</v>
      </c>
      <c r="BQ348" s="402" t="s">
        <v>716</v>
      </c>
      <c r="BR348" s="402" t="s">
        <v>717</v>
      </c>
      <c r="BS348" s="402" t="s">
        <v>718</v>
      </c>
      <c r="BT348" s="402" t="s">
        <v>719</v>
      </c>
      <c r="BU348" s="402" t="s">
        <v>720</v>
      </c>
      <c r="BV348" s="402" t="s">
        <v>721</v>
      </c>
      <c r="BW348" s="402" t="s">
        <v>599</v>
      </c>
      <c r="BX348" s="402" t="s">
        <v>722</v>
      </c>
      <c r="BY348" s="402" t="s">
        <v>723</v>
      </c>
      <c r="BZ348" s="402" t="s">
        <v>718</v>
      </c>
      <c r="CA348" s="403" t="s">
        <v>268</v>
      </c>
      <c r="CC348" s="401" t="s">
        <v>513</v>
      </c>
      <c r="CD348" s="402" t="s">
        <v>715</v>
      </c>
      <c r="CE348" s="402" t="s">
        <v>593</v>
      </c>
      <c r="CF348" s="402" t="s">
        <v>593</v>
      </c>
      <c r="CG348" s="402" t="s">
        <v>716</v>
      </c>
      <c r="CH348" s="402" t="s">
        <v>717</v>
      </c>
      <c r="CI348" s="402" t="s">
        <v>718</v>
      </c>
      <c r="CJ348" s="402" t="s">
        <v>719</v>
      </c>
      <c r="CK348" s="402" t="s">
        <v>720</v>
      </c>
      <c r="CL348" s="402" t="s">
        <v>721</v>
      </c>
      <c r="CM348" s="402" t="s">
        <v>599</v>
      </c>
      <c r="CN348" s="402" t="s">
        <v>722</v>
      </c>
      <c r="CO348" s="402" t="s">
        <v>723</v>
      </c>
      <c r="CP348" s="402" t="s">
        <v>718</v>
      </c>
      <c r="CQ348" s="403" t="s">
        <v>268</v>
      </c>
      <c r="CS348" s="401" t="s">
        <v>513</v>
      </c>
      <c r="CT348" s="402" t="s">
        <v>715</v>
      </c>
      <c r="CU348" s="402" t="s">
        <v>593</v>
      </c>
      <c r="CV348" s="402" t="s">
        <v>593</v>
      </c>
      <c r="CW348" s="402" t="s">
        <v>716</v>
      </c>
      <c r="CX348" s="402" t="s">
        <v>717</v>
      </c>
      <c r="CY348" s="402" t="s">
        <v>718</v>
      </c>
      <c r="CZ348" s="402" t="s">
        <v>719</v>
      </c>
      <c r="DA348" s="402" t="s">
        <v>720</v>
      </c>
      <c r="DB348" s="402" t="s">
        <v>721</v>
      </c>
      <c r="DC348" s="402" t="s">
        <v>599</v>
      </c>
      <c r="DD348" s="402" t="s">
        <v>722</v>
      </c>
      <c r="DE348" s="402" t="s">
        <v>723</v>
      </c>
      <c r="DF348" s="402" t="s">
        <v>718</v>
      </c>
      <c r="DG348" s="403" t="s">
        <v>268</v>
      </c>
      <c r="DI348" s="401" t="s">
        <v>513</v>
      </c>
      <c r="DJ348" s="402" t="s">
        <v>715</v>
      </c>
      <c r="DK348" s="402" t="s">
        <v>593</v>
      </c>
      <c r="DL348" s="402" t="s">
        <v>593</v>
      </c>
      <c r="DM348" s="402" t="s">
        <v>716</v>
      </c>
      <c r="DN348" s="402" t="s">
        <v>717</v>
      </c>
      <c r="DO348" s="402" t="s">
        <v>718</v>
      </c>
      <c r="DP348" s="402" t="s">
        <v>719</v>
      </c>
      <c r="DQ348" s="402" t="s">
        <v>720</v>
      </c>
      <c r="DR348" s="402" t="s">
        <v>721</v>
      </c>
      <c r="DS348" s="402" t="s">
        <v>599</v>
      </c>
      <c r="DT348" s="402" t="s">
        <v>722</v>
      </c>
      <c r="DU348" s="402" t="s">
        <v>723</v>
      </c>
      <c r="DV348" s="402" t="s">
        <v>718</v>
      </c>
      <c r="DW348" s="403" t="s">
        <v>268</v>
      </c>
      <c r="DY348" s="401" t="s">
        <v>513</v>
      </c>
      <c r="DZ348" s="402" t="s">
        <v>715</v>
      </c>
      <c r="EA348" s="402" t="s">
        <v>593</v>
      </c>
      <c r="EB348" s="402" t="s">
        <v>593</v>
      </c>
      <c r="EC348" s="402" t="s">
        <v>716</v>
      </c>
      <c r="ED348" s="402" t="s">
        <v>717</v>
      </c>
      <c r="EE348" s="402" t="s">
        <v>718</v>
      </c>
      <c r="EF348" s="402" t="s">
        <v>719</v>
      </c>
      <c r="EG348" s="402" t="s">
        <v>720</v>
      </c>
      <c r="EH348" s="402" t="s">
        <v>721</v>
      </c>
      <c r="EI348" s="402" t="s">
        <v>599</v>
      </c>
      <c r="EJ348" s="402" t="s">
        <v>722</v>
      </c>
      <c r="EK348" s="402" t="s">
        <v>723</v>
      </c>
      <c r="EL348" s="402" t="s">
        <v>718</v>
      </c>
      <c r="EM348" s="403" t="s">
        <v>268</v>
      </c>
      <c r="EO348" s="401" t="s">
        <v>513</v>
      </c>
      <c r="EP348" s="402" t="s">
        <v>715</v>
      </c>
      <c r="EQ348" s="402" t="s">
        <v>593</v>
      </c>
      <c r="ER348" s="402" t="s">
        <v>593</v>
      </c>
      <c r="ES348" s="402" t="s">
        <v>716</v>
      </c>
      <c r="ET348" s="402" t="s">
        <v>717</v>
      </c>
      <c r="EU348" s="402" t="s">
        <v>718</v>
      </c>
      <c r="EV348" s="402" t="s">
        <v>719</v>
      </c>
      <c r="EW348" s="402" t="s">
        <v>720</v>
      </c>
      <c r="EX348" s="402" t="s">
        <v>721</v>
      </c>
      <c r="EY348" s="402" t="s">
        <v>599</v>
      </c>
      <c r="EZ348" s="402" t="s">
        <v>722</v>
      </c>
      <c r="FA348" s="402" t="s">
        <v>723</v>
      </c>
      <c r="FB348" s="402" t="s">
        <v>718</v>
      </c>
      <c r="FC348" s="403" t="s">
        <v>268</v>
      </c>
      <c r="FE348" s="401" t="s">
        <v>513</v>
      </c>
      <c r="FF348" s="402" t="s">
        <v>715</v>
      </c>
      <c r="FG348" s="402" t="s">
        <v>593</v>
      </c>
      <c r="FH348" s="402" t="s">
        <v>593</v>
      </c>
      <c r="FI348" s="402" t="s">
        <v>716</v>
      </c>
      <c r="FJ348" s="402" t="s">
        <v>717</v>
      </c>
      <c r="FK348" s="402" t="s">
        <v>718</v>
      </c>
      <c r="FL348" s="402" t="s">
        <v>719</v>
      </c>
      <c r="FM348" s="402" t="s">
        <v>720</v>
      </c>
      <c r="FN348" s="402" t="s">
        <v>721</v>
      </c>
      <c r="FO348" s="402" t="s">
        <v>599</v>
      </c>
      <c r="FP348" s="402" t="s">
        <v>722</v>
      </c>
      <c r="FQ348" s="402" t="s">
        <v>723</v>
      </c>
      <c r="FR348" s="402" t="s">
        <v>718</v>
      </c>
      <c r="FS348" s="403" t="s">
        <v>268</v>
      </c>
      <c r="FU348" s="401" t="s">
        <v>513</v>
      </c>
      <c r="FV348" s="402" t="s">
        <v>715</v>
      </c>
      <c r="FW348" s="402" t="s">
        <v>593</v>
      </c>
      <c r="FX348" s="402" t="s">
        <v>593</v>
      </c>
      <c r="FY348" s="402" t="s">
        <v>716</v>
      </c>
      <c r="FZ348" s="402" t="s">
        <v>717</v>
      </c>
      <c r="GA348" s="402" t="s">
        <v>718</v>
      </c>
      <c r="GB348" s="402" t="s">
        <v>719</v>
      </c>
      <c r="GC348" s="402" t="s">
        <v>720</v>
      </c>
      <c r="GD348" s="402" t="s">
        <v>721</v>
      </c>
      <c r="GE348" s="402" t="s">
        <v>599</v>
      </c>
      <c r="GF348" s="402" t="s">
        <v>722</v>
      </c>
      <c r="GG348" s="402" t="s">
        <v>723</v>
      </c>
      <c r="GH348" s="402" t="s">
        <v>718</v>
      </c>
      <c r="GI348" s="403" t="s">
        <v>268</v>
      </c>
      <c r="GK348" s="401" t="s">
        <v>513</v>
      </c>
      <c r="GL348" s="402" t="s">
        <v>715</v>
      </c>
      <c r="GM348" s="402" t="s">
        <v>593</v>
      </c>
      <c r="GN348" s="402" t="s">
        <v>593</v>
      </c>
      <c r="GO348" s="402" t="s">
        <v>716</v>
      </c>
      <c r="GP348" s="402" t="s">
        <v>717</v>
      </c>
      <c r="GQ348" s="402" t="s">
        <v>718</v>
      </c>
      <c r="GR348" s="402" t="s">
        <v>719</v>
      </c>
      <c r="GS348" s="402" t="s">
        <v>720</v>
      </c>
      <c r="GT348" s="402" t="s">
        <v>721</v>
      </c>
      <c r="GU348" s="402" t="s">
        <v>599</v>
      </c>
      <c r="GV348" s="402" t="s">
        <v>722</v>
      </c>
      <c r="GW348" s="402" t="s">
        <v>723</v>
      </c>
      <c r="GX348" s="402" t="s">
        <v>718</v>
      </c>
      <c r="GY348" s="403" t="s">
        <v>268</v>
      </c>
    </row>
    <row r="349" spans="1:207" ht="16" thickTop="1" x14ac:dyDescent="0.2">
      <c r="A349" s="404">
        <f t="shared" ref="A349:A370" si="3772">EOMONTH(A350,-1)</f>
        <v>43404</v>
      </c>
      <c r="B349" s="405">
        <f>R349+AH349+AX349+BN349+CD349+CT349+DJ349+DZ349+EP349+FF349+FV349+GL349</f>
        <v>0</v>
      </c>
      <c r="C349" s="405">
        <f t="shared" ref="C349:C372" si="3773">S349+AI349+AY349+BO349+CE349+CU349+DK349+EA349+EQ349+FG349+FW349+GM349</f>
        <v>0</v>
      </c>
      <c r="D349" s="405">
        <f t="shared" ref="D349:D372" si="3774">T349+AJ349+AZ349+BP349+CF349+CV349+DL349+EB349+ER349+FH349+FX349+GN349</f>
        <v>0</v>
      </c>
      <c r="E349" s="405">
        <f t="shared" ref="E349:E372" si="3775">U349+AK349+BA349+BQ349+CG349+CW349+DM349+EC349+ES349+FI349+FY349+GO349</f>
        <v>0</v>
      </c>
      <c r="F349" s="405">
        <f t="shared" ref="F349:F372" si="3776">V349+AL349+BB349+BR349+CH349+CX349+DN349+ED349+ET349+FJ349+FZ349+GP349</f>
        <v>0</v>
      </c>
      <c r="G349" s="405">
        <f t="shared" ref="G349:G372" si="3777">W349+AM349+BC349+BS349+CI349+CY349+DO349+EE349+EU349+FK349+GA349+GQ349</f>
        <v>0</v>
      </c>
      <c r="H349" s="405">
        <f t="shared" ref="H349:H372" si="3778">X349+AN349+BD349+BT349+CJ349+CZ349+DP349+EF349+EV349+FL349+GB349+GR349</f>
        <v>0</v>
      </c>
      <c r="I349" s="405">
        <f t="shared" ref="I349:I372" si="3779">Y349+AO349+BE349+BU349+CK349+DA349+DQ349+EG349+EW349+FM349+GC349+GS349</f>
        <v>0</v>
      </c>
      <c r="J349" s="405">
        <f t="shared" ref="J349:J372" si="3780">Z349+AP349+BF349+BV349</f>
        <v>0</v>
      </c>
      <c r="K349" s="1224" t="e">
        <f>365/((+C349+D349-F349-G349)/((+B349+H349)/2)*DAY(A349))</f>
        <v>#DIV/0!</v>
      </c>
      <c r="L349" s="1224" t="e">
        <f>+H349/C349*DAY(A349)</f>
        <v>#DIV/0!</v>
      </c>
      <c r="M349" s="406" t="e">
        <f>(F349+G349)/C349</f>
        <v>#DIV/0!</v>
      </c>
      <c r="N349" s="406" t="e">
        <f>+E349/(+E349+F349+G349)</f>
        <v>#DIV/0!</v>
      </c>
      <c r="O349" s="407" t="e" cm="1">
        <f t="array" ref="O349">E349/(SUMPRODUCT(--(CHOOSE({1,2,3},D349,F349,G349)&gt;0),CHOOSE({1,2,3},D349,F349,G349))+C349)</f>
        <v>#DIV/0!</v>
      </c>
      <c r="Q349" s="404">
        <f t="shared" ref="Q349:Q370" si="3781">EOMONTH(Q350,-1)</f>
        <v>43404</v>
      </c>
      <c r="R349" s="405">
        <v>0</v>
      </c>
      <c r="S349" s="405">
        <v>0</v>
      </c>
      <c r="T349" s="405">
        <v>0</v>
      </c>
      <c r="U349" s="405">
        <v>0</v>
      </c>
      <c r="V349" s="405">
        <v>0</v>
      </c>
      <c r="W349" s="405">
        <v>0</v>
      </c>
      <c r="X349" s="405">
        <f t="shared" ref="X349:X371" si="3782">SUM(R349:T349)-SUM(U349:W349)</f>
        <v>0</v>
      </c>
      <c r="Y349" s="405">
        <v>0</v>
      </c>
      <c r="Z349" s="405">
        <f>+X349-Y349</f>
        <v>0</v>
      </c>
      <c r="AA349" s="1224" t="e">
        <f>365/((+S349+T349-V349-W349)/((+R349+X349)/2)*DAY(Q349))</f>
        <v>#DIV/0!</v>
      </c>
      <c r="AB349" s="1224" t="e">
        <f>+X349/S349*DAY(Q349)</f>
        <v>#DIV/0!</v>
      </c>
      <c r="AC349" s="406" t="e">
        <f>(V349+W349)/S349</f>
        <v>#DIV/0!</v>
      </c>
      <c r="AD349" s="406" t="e">
        <f>+U349/(+U349+V349+W349)</f>
        <v>#DIV/0!</v>
      </c>
      <c r="AE349" s="407" t="e" cm="1">
        <f t="array" ref="AE349">U349/(SUMPRODUCT(--(CHOOSE({1,2,3},T349,V349,W349)&gt;0),CHOOSE({1,2,3},T349,V349,W349))+S349)</f>
        <v>#DIV/0!</v>
      </c>
      <c r="AG349" s="404">
        <f t="shared" ref="AG349:AG370" si="3783">EOMONTH(AG350,-1)</f>
        <v>43404</v>
      </c>
      <c r="AH349" s="405">
        <v>0</v>
      </c>
      <c r="AI349" s="405">
        <v>0</v>
      </c>
      <c r="AJ349" s="405">
        <v>0</v>
      </c>
      <c r="AK349" s="405">
        <v>0</v>
      </c>
      <c r="AL349" s="405">
        <v>0</v>
      </c>
      <c r="AM349" s="405">
        <v>0</v>
      </c>
      <c r="AN349" s="405">
        <f t="shared" ref="AN349:AN371" si="3784">SUM(AH349:AJ349)-SUM(AK349:AM349)</f>
        <v>0</v>
      </c>
      <c r="AO349" s="405">
        <v>0</v>
      </c>
      <c r="AP349" s="405">
        <f>+AN349-AO349</f>
        <v>0</v>
      </c>
      <c r="AQ349" s="1224" t="e">
        <f>365/((+AI349+AJ349-AL349-AM349)/((+AH349+AN349)/2)*DAY(AG349))</f>
        <v>#DIV/0!</v>
      </c>
      <c r="AR349" s="1224" t="e">
        <f>+AN349/AI349*DAY(AG349)</f>
        <v>#DIV/0!</v>
      </c>
      <c r="AS349" s="406" t="e">
        <f>(AL349+AM349)/AI349</f>
        <v>#DIV/0!</v>
      </c>
      <c r="AT349" s="406" t="e">
        <f>+AK349/(+AK349+AL349+AM349)</f>
        <v>#DIV/0!</v>
      </c>
      <c r="AU349" s="407" t="e" cm="1">
        <f t="array" ref="AU349">AK349/(SUMPRODUCT(--(CHOOSE({1,2,3},AJ349,AL349,AM349)&gt;0),CHOOSE({1,2,3},AJ349,AL349,AM349))+AI349)</f>
        <v>#DIV/0!</v>
      </c>
      <c r="AW349" s="404">
        <f t="shared" ref="AW349:AW370" si="3785">EOMONTH(AW350,-1)</f>
        <v>43404</v>
      </c>
      <c r="AX349" s="405">
        <v>0</v>
      </c>
      <c r="AY349" s="405">
        <v>0</v>
      </c>
      <c r="AZ349" s="405">
        <v>0</v>
      </c>
      <c r="BA349" s="405">
        <v>0</v>
      </c>
      <c r="BB349" s="405">
        <v>0</v>
      </c>
      <c r="BC349" s="405">
        <v>0</v>
      </c>
      <c r="BD349" s="405">
        <f t="shared" ref="BD349:BD371" si="3786">SUM(AX349:AZ349)-SUM(BA349:BC349)</f>
        <v>0</v>
      </c>
      <c r="BE349" s="405">
        <v>0</v>
      </c>
      <c r="BF349" s="405">
        <f>+BD349-BE349</f>
        <v>0</v>
      </c>
      <c r="BG349" s="1224" t="e">
        <f>365/((+AY349+AZ349-BB349-BC349)/((+AX349+BD349)/2)*DAY(AW349))</f>
        <v>#DIV/0!</v>
      </c>
      <c r="BH349" s="1224" t="e">
        <f>+BD349/AY349*DAY(AW349)</f>
        <v>#DIV/0!</v>
      </c>
      <c r="BI349" s="406" t="e">
        <f>(BB349+BC349)/AY349</f>
        <v>#DIV/0!</v>
      </c>
      <c r="BJ349" s="406" t="e">
        <f>+BA349/(+BA349+BB349+BC349)</f>
        <v>#DIV/0!</v>
      </c>
      <c r="BK349" s="407" t="e" cm="1">
        <f t="array" ref="BK349">BA349/(SUMPRODUCT(--(CHOOSE({1,2,3},AZ349,BB349,BC349)&gt;0),CHOOSE({1,2,3},AZ349,BB349,BC349))+AY349)</f>
        <v>#DIV/0!</v>
      </c>
      <c r="BM349" s="404">
        <f t="shared" ref="BM349:BM370" si="3787">EOMONTH(BM350,-1)</f>
        <v>43404</v>
      </c>
      <c r="BN349" s="405">
        <v>0</v>
      </c>
      <c r="BO349" s="405">
        <v>0</v>
      </c>
      <c r="BP349" s="405">
        <v>0</v>
      </c>
      <c r="BQ349" s="405">
        <v>0</v>
      </c>
      <c r="BR349" s="405">
        <v>0</v>
      </c>
      <c r="BS349" s="405">
        <v>0</v>
      </c>
      <c r="BT349" s="405">
        <f t="shared" ref="BT349:BT371" si="3788">SUM(BN349:BP349)-SUM(BQ349:BS349)</f>
        <v>0</v>
      </c>
      <c r="BU349" s="405">
        <v>0</v>
      </c>
      <c r="BV349" s="405">
        <f>+BT349-BU349</f>
        <v>0</v>
      </c>
      <c r="BW349" s="1224" t="e">
        <f>365/((+BO349+BP349-BR349-BS349)/((+BN349+BT349)/2)*DAY(BM349))</f>
        <v>#DIV/0!</v>
      </c>
      <c r="BX349" s="1224" t="e">
        <f>+BT349/BO349*DAY(BM349)</f>
        <v>#DIV/0!</v>
      </c>
      <c r="BY349" s="406" t="e">
        <f>(BR349+BS349)/BO349</f>
        <v>#DIV/0!</v>
      </c>
      <c r="BZ349" s="406" t="e">
        <f>+BQ349/(+BQ349+BR349+BS349)</f>
        <v>#DIV/0!</v>
      </c>
      <c r="CA349" s="407" t="e" cm="1">
        <f t="array" ref="CA349">BQ349/(SUMPRODUCT(--(CHOOSE({1,2,3},BP349,BR349,BS349)&gt;0),CHOOSE({1,2,3},BP349,BR349,BS349))+BO349)</f>
        <v>#DIV/0!</v>
      </c>
      <c r="CC349" s="404">
        <f t="shared" ref="CC349:CC370" si="3789">EOMONTH(CC350,-1)</f>
        <v>43404</v>
      </c>
      <c r="CD349" s="405">
        <v>0</v>
      </c>
      <c r="CE349" s="405">
        <v>0</v>
      </c>
      <c r="CF349" s="405">
        <v>0</v>
      </c>
      <c r="CG349" s="405">
        <v>0</v>
      </c>
      <c r="CH349" s="405">
        <v>0</v>
      </c>
      <c r="CI349" s="405">
        <v>0</v>
      </c>
      <c r="CJ349" s="405">
        <f t="shared" ref="CJ349:CJ371" si="3790">SUM(CD349:CF349)-SUM(CG349:CI349)</f>
        <v>0</v>
      </c>
      <c r="CK349" s="405">
        <v>0</v>
      </c>
      <c r="CL349" s="405">
        <f>+CJ349-CK349</f>
        <v>0</v>
      </c>
      <c r="CM349" s="1224" t="e">
        <f>365/((+CE349+CF349-CH349-CI349)/((+CD349+CJ349)/2)*DAY(CC349))</f>
        <v>#DIV/0!</v>
      </c>
      <c r="CN349" s="1224" t="e">
        <f>+CJ349/CE349*DAY(CC349)</f>
        <v>#DIV/0!</v>
      </c>
      <c r="CO349" s="406" t="e">
        <f>(CH349+CI349)/CE349</f>
        <v>#DIV/0!</v>
      </c>
      <c r="CP349" s="406" t="e">
        <f>+CG349/(+CG349+CH349+CI349)</f>
        <v>#DIV/0!</v>
      </c>
      <c r="CQ349" s="407" t="e" cm="1">
        <f t="array" ref="CQ349">CG349/(SUMPRODUCT(--(CHOOSE({1,2,3},CF349,CH349,CI349)&gt;0),CHOOSE({1,2,3},CF349,CH349,CI349))+CE349)</f>
        <v>#DIV/0!</v>
      </c>
      <c r="CS349" s="404">
        <f t="shared" ref="CS349:CS370" si="3791">EOMONTH(CS350,-1)</f>
        <v>43404</v>
      </c>
      <c r="CT349" s="405">
        <v>0</v>
      </c>
      <c r="CU349" s="405">
        <v>0</v>
      </c>
      <c r="CV349" s="405">
        <v>0</v>
      </c>
      <c r="CW349" s="405">
        <v>0</v>
      </c>
      <c r="CX349" s="405">
        <v>0</v>
      </c>
      <c r="CY349" s="405">
        <v>0</v>
      </c>
      <c r="CZ349" s="405">
        <f t="shared" ref="CZ349:CZ371" si="3792">SUM(CT349:CV349)-SUM(CW349:CY349)</f>
        <v>0</v>
      </c>
      <c r="DA349" s="405">
        <v>0</v>
      </c>
      <c r="DB349" s="405">
        <f>+CZ349-DA349</f>
        <v>0</v>
      </c>
      <c r="DC349" s="1224" t="e">
        <f>365/((+CU349+CV349-CX349-CY349)/((+CT349+CZ349)/2)*DAY(CS349))</f>
        <v>#DIV/0!</v>
      </c>
      <c r="DD349" s="1224" t="e">
        <f>+CZ349/CU349*DAY(CS349)</f>
        <v>#DIV/0!</v>
      </c>
      <c r="DE349" s="406" t="e">
        <f>(CX349+CY349)/CU349</f>
        <v>#DIV/0!</v>
      </c>
      <c r="DF349" s="406" t="e">
        <f>+CW349/(+CW349+CX349+CY349)</f>
        <v>#DIV/0!</v>
      </c>
      <c r="DG349" s="407" t="e" cm="1">
        <f t="array" ref="DG349">CW349/(SUMPRODUCT(--(CHOOSE({1,2,3},CV349,CX349,CY349)&gt;0),CHOOSE({1,2,3},CV349,CX349,CY349))+CU349)</f>
        <v>#DIV/0!</v>
      </c>
      <c r="DI349" s="404">
        <f t="shared" ref="DI349:DI370" si="3793">EOMONTH(DI350,-1)</f>
        <v>43404</v>
      </c>
      <c r="DJ349" s="405">
        <v>0</v>
      </c>
      <c r="DK349" s="405">
        <v>0</v>
      </c>
      <c r="DL349" s="405">
        <v>0</v>
      </c>
      <c r="DM349" s="405">
        <v>0</v>
      </c>
      <c r="DN349" s="405">
        <v>0</v>
      </c>
      <c r="DO349" s="405">
        <v>0</v>
      </c>
      <c r="DP349" s="405">
        <f t="shared" ref="DP349:DP371" si="3794">SUM(DJ349:DL349)-SUM(DM349:DO349)</f>
        <v>0</v>
      </c>
      <c r="DQ349" s="405">
        <v>0</v>
      </c>
      <c r="DR349" s="405">
        <f>+DP349-DQ349</f>
        <v>0</v>
      </c>
      <c r="DS349" s="1224" t="e">
        <f>365/((+DK349+DL349-DN349-DO349)/((+DJ349+DP349)/2)*DAY(DI349))</f>
        <v>#DIV/0!</v>
      </c>
      <c r="DT349" s="1224" t="e">
        <f>+DP349/DK349*DAY(DI349)</f>
        <v>#DIV/0!</v>
      </c>
      <c r="DU349" s="406" t="e">
        <f>(DN349+DO349)/DK349</f>
        <v>#DIV/0!</v>
      </c>
      <c r="DV349" s="406" t="e">
        <f>+DM349/(+DM349+DN349+DO349)</f>
        <v>#DIV/0!</v>
      </c>
      <c r="DW349" s="407" t="e" cm="1">
        <f t="array" ref="DW349">DM349/(SUMPRODUCT(--(CHOOSE({1,2,3},DL349,DN349,DO349)&gt;0),CHOOSE({1,2,3},DL349,DN349,DO349))+DK349)</f>
        <v>#DIV/0!</v>
      </c>
      <c r="DY349" s="404">
        <f t="shared" ref="DY349:DY370" si="3795">EOMONTH(DY350,-1)</f>
        <v>43404</v>
      </c>
      <c r="DZ349" s="405">
        <v>0</v>
      </c>
      <c r="EA349" s="405">
        <v>0</v>
      </c>
      <c r="EB349" s="405">
        <v>0</v>
      </c>
      <c r="EC349" s="405">
        <v>0</v>
      </c>
      <c r="ED349" s="405">
        <v>0</v>
      </c>
      <c r="EE349" s="405">
        <v>0</v>
      </c>
      <c r="EF349" s="405">
        <f t="shared" ref="EF349:EF371" si="3796">SUM(DZ349:EB349)-SUM(EC349:EE349)</f>
        <v>0</v>
      </c>
      <c r="EG349" s="405">
        <v>0</v>
      </c>
      <c r="EH349" s="405">
        <f>+EF349-EG349</f>
        <v>0</v>
      </c>
      <c r="EI349" s="1224" t="e">
        <f>365/((+EA349+EB349-ED349-EE349)/((+DZ349+EF349)/2)*DAY(DY349))</f>
        <v>#DIV/0!</v>
      </c>
      <c r="EJ349" s="1224" t="e">
        <f>+EF349/EA349*DAY(DY349)</f>
        <v>#DIV/0!</v>
      </c>
      <c r="EK349" s="406" t="e">
        <f>(ED349+EE349)/EA349</f>
        <v>#DIV/0!</v>
      </c>
      <c r="EL349" s="406" t="e">
        <f>+EC349/(+EC349+ED349+EE349)</f>
        <v>#DIV/0!</v>
      </c>
      <c r="EM349" s="407" t="e" cm="1">
        <f t="array" ref="EM349">EC349/(SUMPRODUCT(--(CHOOSE({1,2,3},EB349,ED349,EE349)&gt;0),CHOOSE({1,2,3},EB349,ED349,EE349))+EA349)</f>
        <v>#DIV/0!</v>
      </c>
      <c r="EO349" s="404">
        <f t="shared" ref="EO349:EO370" si="3797">EOMONTH(EO350,-1)</f>
        <v>43404</v>
      </c>
      <c r="EP349" s="405">
        <v>0</v>
      </c>
      <c r="EQ349" s="405">
        <v>0</v>
      </c>
      <c r="ER349" s="405">
        <v>0</v>
      </c>
      <c r="ES349" s="405">
        <v>0</v>
      </c>
      <c r="ET349" s="405">
        <v>0</v>
      </c>
      <c r="EU349" s="405">
        <v>0</v>
      </c>
      <c r="EV349" s="405">
        <f t="shared" ref="EV349:EV371" si="3798">SUM(EP349:ER349)-SUM(ES349:EU349)</f>
        <v>0</v>
      </c>
      <c r="EW349" s="405">
        <v>0</v>
      </c>
      <c r="EX349" s="405">
        <f>+EV349-EW349</f>
        <v>0</v>
      </c>
      <c r="EY349" s="1224" t="e">
        <f>365/((+EQ349+ER349-ET349-EU349)/((+EP349+EV349)/2)*DAY(EO349))</f>
        <v>#DIV/0!</v>
      </c>
      <c r="EZ349" s="1224" t="e">
        <f>+EV349/EQ349*DAY(EO349)</f>
        <v>#DIV/0!</v>
      </c>
      <c r="FA349" s="406" t="e">
        <f>(ET349+EU349)/EQ349</f>
        <v>#DIV/0!</v>
      </c>
      <c r="FB349" s="406" t="e">
        <f>+ES349/(+ES349+ET349+EU349)</f>
        <v>#DIV/0!</v>
      </c>
      <c r="FC349" s="407" t="e" cm="1">
        <f t="array" ref="FC349">ES349/(SUMPRODUCT(--(CHOOSE({1,2,3},FH349,FX349,GN349)&gt;0),CHOOSE({1,2,3},FH349,FX349,GN349))+EQ349)</f>
        <v>#DIV/0!</v>
      </c>
      <c r="FE349" s="404">
        <f t="shared" ref="FE349:FE370" si="3799">EOMONTH(FE350,-1)</f>
        <v>43404</v>
      </c>
      <c r="FF349" s="405">
        <v>0</v>
      </c>
      <c r="FG349" s="405">
        <v>0</v>
      </c>
      <c r="FH349" s="405">
        <v>0</v>
      </c>
      <c r="FI349" s="405">
        <v>0</v>
      </c>
      <c r="FJ349" s="405">
        <v>0</v>
      </c>
      <c r="FK349" s="405">
        <v>0</v>
      </c>
      <c r="FL349" s="405">
        <f t="shared" ref="FL349:FL371" si="3800">SUM(FF349:FH349)-SUM(FI349:FK349)</f>
        <v>0</v>
      </c>
      <c r="FM349" s="405">
        <v>0</v>
      </c>
      <c r="FN349" s="405">
        <f>+FL349-FM349</f>
        <v>0</v>
      </c>
      <c r="FO349" s="1224" t="e">
        <f>365/((+FG349+FH349-FJ349-FK349)/((+FF349+FL349)/2)*DAY(FE349))</f>
        <v>#DIV/0!</v>
      </c>
      <c r="FP349" s="1224" t="e">
        <f>+FL349/FG349*DAY(FE349)</f>
        <v>#DIV/0!</v>
      </c>
      <c r="FQ349" s="406" t="e">
        <f>(FJ349+FK349)/FG349</f>
        <v>#DIV/0!</v>
      </c>
      <c r="FR349" s="406" t="e">
        <f>+FI349/(+FI349+FJ349+FK349)</f>
        <v>#DIV/0!</v>
      </c>
      <c r="FS349" s="407" t="e" cm="1">
        <f t="array" ref="FS349">FI349/(SUMPRODUCT(--(CHOOSE({1,2,3},FH349,FJ349,FK349)&gt;0),CHOOSE({1,2,3},FH349,FJ349,FK349))+FG349)</f>
        <v>#DIV/0!</v>
      </c>
      <c r="FU349" s="404">
        <f t="shared" ref="FU349:FU370" si="3801">EOMONTH(FU350,-1)</f>
        <v>43404</v>
      </c>
      <c r="FV349" s="405">
        <v>0</v>
      </c>
      <c r="FW349" s="405">
        <v>0</v>
      </c>
      <c r="FX349" s="405">
        <v>0</v>
      </c>
      <c r="FY349" s="405">
        <v>0</v>
      </c>
      <c r="FZ349" s="405">
        <v>0</v>
      </c>
      <c r="GA349" s="405">
        <v>0</v>
      </c>
      <c r="GB349" s="405">
        <f t="shared" ref="GB349:GB371" si="3802">SUM(FV349:FX349)-SUM(FY349:GA349)</f>
        <v>0</v>
      </c>
      <c r="GC349" s="405">
        <v>0</v>
      </c>
      <c r="GD349" s="405">
        <f>+GB349-GC349</f>
        <v>0</v>
      </c>
      <c r="GE349" s="1224" t="e">
        <f>365/((+FW349+FX349-FZ349-GA349)/((+FV349+GB349)/2)*DAY(FU349))</f>
        <v>#DIV/0!</v>
      </c>
      <c r="GF349" s="1224" t="e">
        <f>+GB349/FW349*DAY(FU349)</f>
        <v>#DIV/0!</v>
      </c>
      <c r="GG349" s="406" t="e">
        <f>(FZ349+GA349)/FW349</f>
        <v>#DIV/0!</v>
      </c>
      <c r="GH349" s="406" t="e">
        <f>+FY349/(+FY349+FZ349+GA349)</f>
        <v>#DIV/0!</v>
      </c>
      <c r="GI349" s="407" t="e" cm="1">
        <f t="array" ref="GI349">FY349/(SUMPRODUCT(--(CHOOSE({1,2,3},FX349,FZ349,GA349)&gt;0),CHOOSE({1,2,3},FX349,FZ349,GA349))+FW349)</f>
        <v>#DIV/0!</v>
      </c>
      <c r="GK349" s="404">
        <f t="shared" ref="GK349:GK370" si="3803">EOMONTH(GK350,-1)</f>
        <v>43404</v>
      </c>
      <c r="GL349" s="405">
        <v>0</v>
      </c>
      <c r="GM349" s="405">
        <v>0</v>
      </c>
      <c r="GN349" s="405">
        <v>0</v>
      </c>
      <c r="GO349" s="405">
        <v>0</v>
      </c>
      <c r="GP349" s="405">
        <v>0</v>
      </c>
      <c r="GQ349" s="405">
        <v>0</v>
      </c>
      <c r="GR349" s="405">
        <f t="shared" ref="GR349:GR371" si="3804">SUM(GL349:GN349)-SUM(GO349:GQ349)</f>
        <v>0</v>
      </c>
      <c r="GS349" s="405">
        <v>0</v>
      </c>
      <c r="GT349" s="405">
        <f>+GR349-GS349</f>
        <v>0</v>
      </c>
      <c r="GU349" s="1224" t="e">
        <f>365/((+GM349+GN349-GP349-GQ349)/((+GL349+GR349)/2)*DAY(GK349))</f>
        <v>#DIV/0!</v>
      </c>
      <c r="GV349" s="1224" t="e">
        <f>+GR349/GM349*DAY(GK349)</f>
        <v>#DIV/0!</v>
      </c>
      <c r="GW349" s="406" t="e">
        <f>(GP349+GQ349)/GM349</f>
        <v>#DIV/0!</v>
      </c>
      <c r="GX349" s="406" t="e">
        <f>+GO349/(+GO349+GP349+GQ349)</f>
        <v>#DIV/0!</v>
      </c>
      <c r="GY349" s="407" t="e" cm="1">
        <f t="array" ref="GY349">GO349/(SUMPRODUCT(--(CHOOSE({1,2,3},GN349,GP349,GQ349)&gt;0),CHOOSE({1,2,3},GN349,GP349,GQ349))+GM349)</f>
        <v>#DIV/0!</v>
      </c>
    </row>
    <row r="350" spans="1:207" x14ac:dyDescent="0.2">
      <c r="A350" s="404">
        <f t="shared" si="3772"/>
        <v>43434</v>
      </c>
      <c r="B350" s="405">
        <f t="shared" ref="B350:B372" si="3805">R350+AH350+AX350+BN350+CD350+CT350+DJ350+DZ350+EP350+FF350+FV350+GL350</f>
        <v>0</v>
      </c>
      <c r="C350" s="405">
        <f t="shared" si="3773"/>
        <v>0</v>
      </c>
      <c r="D350" s="405">
        <f t="shared" si="3774"/>
        <v>0</v>
      </c>
      <c r="E350" s="405">
        <f t="shared" si="3775"/>
        <v>0</v>
      </c>
      <c r="F350" s="405">
        <f t="shared" si="3776"/>
        <v>0</v>
      </c>
      <c r="G350" s="405">
        <f t="shared" si="3777"/>
        <v>0</v>
      </c>
      <c r="H350" s="405">
        <f t="shared" si="3778"/>
        <v>0</v>
      </c>
      <c r="I350" s="405">
        <f t="shared" si="3779"/>
        <v>0</v>
      </c>
      <c r="J350" s="405">
        <f t="shared" si="3780"/>
        <v>0</v>
      </c>
      <c r="K350" s="1224" t="e">
        <f t="shared" ref="K350:K372" si="3806">365/((+C350+D350-F350-G350)/((+B350+H350)/2)*DAY(A350))</f>
        <v>#DIV/0!</v>
      </c>
      <c r="L350" s="1224" t="e">
        <f t="shared" ref="L350:L372" si="3807">+H350/C350*DAY(A350)</f>
        <v>#DIV/0!</v>
      </c>
      <c r="M350" s="406" t="e">
        <f t="shared" ref="M350:M372" si="3808">(F350+G350)/C350</f>
        <v>#DIV/0!</v>
      </c>
      <c r="N350" s="406" t="e">
        <f t="shared" ref="N350:N359" si="3809">+E350/(+E350+F350+G350)</f>
        <v>#DIV/0!</v>
      </c>
      <c r="O350" s="407" t="e" cm="1">
        <f t="array" ref="O350">E350/(SUMPRODUCT(--(CHOOSE({1,2,3},D350,F350,G350)&gt;0),CHOOSE({1,2,3},D350,F350,G350))+C350)</f>
        <v>#DIV/0!</v>
      </c>
      <c r="Q350" s="404">
        <f t="shared" si="3781"/>
        <v>43434</v>
      </c>
      <c r="R350" s="405">
        <f>+X349</f>
        <v>0</v>
      </c>
      <c r="S350" s="405">
        <v>0</v>
      </c>
      <c r="T350" s="405">
        <v>0</v>
      </c>
      <c r="U350" s="405">
        <v>0</v>
      </c>
      <c r="V350" s="405">
        <v>0</v>
      </c>
      <c r="W350" s="405">
        <v>0</v>
      </c>
      <c r="X350" s="405">
        <f t="shared" si="3782"/>
        <v>0</v>
      </c>
      <c r="Y350" s="405">
        <v>0</v>
      </c>
      <c r="Z350" s="405">
        <f t="shared" ref="Z350:Z359" si="3810">+X350-Y350</f>
        <v>0</v>
      </c>
      <c r="AA350" s="1224" t="e">
        <f t="shared" ref="AA350:AA372" si="3811">365/((+S350+T350-V350-W350)/((+R350+X350)/2)*DAY(Q350))</f>
        <v>#DIV/0!</v>
      </c>
      <c r="AB350" s="1224" t="e">
        <f t="shared" ref="AB350:AB372" si="3812">+X350/S350*DAY(Q350)</f>
        <v>#DIV/0!</v>
      </c>
      <c r="AC350" s="406" t="e">
        <f t="shared" ref="AC350:AC372" si="3813">(V350+W350)/S350</f>
        <v>#DIV/0!</v>
      </c>
      <c r="AD350" s="406" t="e">
        <f t="shared" ref="AD350:AD359" si="3814">+U350/(+U350+V350+W350)</f>
        <v>#DIV/0!</v>
      </c>
      <c r="AE350" s="407" t="e" cm="1">
        <f t="array" ref="AE350">U350/(SUMPRODUCT(--(CHOOSE({1,2,3},T350,V350,W350)&gt;0),CHOOSE({1,2,3},T350,V350,W350))+S350)</f>
        <v>#DIV/0!</v>
      </c>
      <c r="AG350" s="404">
        <f t="shared" si="3783"/>
        <v>43434</v>
      </c>
      <c r="AH350" s="405">
        <f>+AN349</f>
        <v>0</v>
      </c>
      <c r="AI350" s="405">
        <v>0</v>
      </c>
      <c r="AJ350" s="405">
        <v>0</v>
      </c>
      <c r="AK350" s="405">
        <v>0</v>
      </c>
      <c r="AL350" s="405">
        <v>0</v>
      </c>
      <c r="AM350" s="405">
        <v>0</v>
      </c>
      <c r="AN350" s="405">
        <f t="shared" si="3784"/>
        <v>0</v>
      </c>
      <c r="AO350" s="405">
        <v>0</v>
      </c>
      <c r="AP350" s="405">
        <f t="shared" ref="AP350:AP359" si="3815">+AN350-AO350</f>
        <v>0</v>
      </c>
      <c r="AQ350" s="1224" t="e">
        <f t="shared" ref="AQ350:AQ372" si="3816">365/((+AI350+AJ350-AL350-AM350)/((+AH350+AN350)/2)*DAY(AG350))</f>
        <v>#DIV/0!</v>
      </c>
      <c r="AR350" s="1224" t="e">
        <f t="shared" ref="AR350:AR372" si="3817">+AN350/AI350*DAY(AG350)</f>
        <v>#DIV/0!</v>
      </c>
      <c r="AS350" s="406" t="e">
        <f t="shared" ref="AS350:AS372" si="3818">(AL350+AM350)/AI350</f>
        <v>#DIV/0!</v>
      </c>
      <c r="AT350" s="406" t="e">
        <f t="shared" ref="AT350:AT359" si="3819">+AK350/(+AK350+AL350+AM350)</f>
        <v>#DIV/0!</v>
      </c>
      <c r="AU350" s="407" t="e" cm="1">
        <f t="array" ref="AU350">AK350/(SUMPRODUCT(--(CHOOSE({1,2,3},AJ350,AL350,AM350)&gt;0),CHOOSE({1,2,3},AJ350,AL350,AM350))+AI350)</f>
        <v>#DIV/0!</v>
      </c>
      <c r="AW350" s="404">
        <f t="shared" si="3785"/>
        <v>43434</v>
      </c>
      <c r="AX350" s="405">
        <f>+BD349</f>
        <v>0</v>
      </c>
      <c r="AY350" s="405">
        <v>0</v>
      </c>
      <c r="AZ350" s="405">
        <v>0</v>
      </c>
      <c r="BA350" s="405">
        <v>0</v>
      </c>
      <c r="BB350" s="405">
        <v>0</v>
      </c>
      <c r="BC350" s="405">
        <v>0</v>
      </c>
      <c r="BD350" s="405">
        <f t="shared" si="3786"/>
        <v>0</v>
      </c>
      <c r="BE350" s="405">
        <v>0</v>
      </c>
      <c r="BF350" s="405">
        <f t="shared" ref="BF350:BF359" si="3820">+BD350-BE350</f>
        <v>0</v>
      </c>
      <c r="BG350" s="1224" t="e">
        <f t="shared" ref="BG350:BG372" si="3821">365/((+AY350+AZ350-BB350-BC350)/((+AX350+BD350)/2)*DAY(AW350))</f>
        <v>#DIV/0!</v>
      </c>
      <c r="BH350" s="1224" t="e">
        <f t="shared" ref="BH350:BH372" si="3822">+BD350/AY350*DAY(AW350)</f>
        <v>#DIV/0!</v>
      </c>
      <c r="BI350" s="406" t="e">
        <f t="shared" ref="BI350:BI372" si="3823">(BB350+BC350)/AY350</f>
        <v>#DIV/0!</v>
      </c>
      <c r="BJ350" s="406" t="e">
        <f t="shared" ref="BJ350:BJ359" si="3824">+BA350/(+BA350+BB350+BC350)</f>
        <v>#DIV/0!</v>
      </c>
      <c r="BK350" s="407" t="e" cm="1">
        <f t="array" ref="BK350">BA350/(SUMPRODUCT(--(CHOOSE({1,2,3},AZ350,BB350,BC350)&gt;0),CHOOSE({1,2,3},AZ350,BB350,BC350))+AY350)</f>
        <v>#DIV/0!</v>
      </c>
      <c r="BM350" s="404">
        <f t="shared" si="3787"/>
        <v>43434</v>
      </c>
      <c r="BN350" s="405">
        <f>+BT349</f>
        <v>0</v>
      </c>
      <c r="BO350" s="405">
        <v>0</v>
      </c>
      <c r="BP350" s="405">
        <v>0</v>
      </c>
      <c r="BQ350" s="405">
        <v>0</v>
      </c>
      <c r="BR350" s="405">
        <v>0</v>
      </c>
      <c r="BS350" s="405">
        <v>0</v>
      </c>
      <c r="BT350" s="405">
        <f t="shared" si="3788"/>
        <v>0</v>
      </c>
      <c r="BU350" s="405">
        <v>0</v>
      </c>
      <c r="BV350" s="405">
        <f t="shared" ref="BV350:BV359" si="3825">+BT350-BU350</f>
        <v>0</v>
      </c>
      <c r="BW350" s="1224" t="e">
        <f t="shared" ref="BW350:BW372" si="3826">365/((+BO350+BP350-BR350-BS350)/((+BN350+BT350)/2)*DAY(BM350))</f>
        <v>#DIV/0!</v>
      </c>
      <c r="BX350" s="1224" t="e">
        <f t="shared" ref="BX350:BX372" si="3827">+BT350/BO350*DAY(BM350)</f>
        <v>#DIV/0!</v>
      </c>
      <c r="BY350" s="406" t="e">
        <f t="shared" ref="BY350:BY372" si="3828">(BR350+BS350)/BO350</f>
        <v>#DIV/0!</v>
      </c>
      <c r="BZ350" s="406" t="e">
        <f t="shared" ref="BZ350:BZ359" si="3829">+BQ350/(+BQ350+BR350+BS350)</f>
        <v>#DIV/0!</v>
      </c>
      <c r="CA350" s="407" t="e" cm="1">
        <f t="array" ref="CA350">BQ350/(SUMPRODUCT(--(CHOOSE({1,2,3},BP350,BR350,BS350)&gt;0),CHOOSE({1,2,3},BP350,BR350,BS350))+BO350)</f>
        <v>#DIV/0!</v>
      </c>
      <c r="CC350" s="404">
        <f t="shared" si="3789"/>
        <v>43434</v>
      </c>
      <c r="CD350" s="405">
        <f>+CJ349</f>
        <v>0</v>
      </c>
      <c r="CE350" s="405">
        <v>0</v>
      </c>
      <c r="CF350" s="405">
        <v>0</v>
      </c>
      <c r="CG350" s="405">
        <v>0</v>
      </c>
      <c r="CH350" s="405">
        <v>0</v>
      </c>
      <c r="CI350" s="405">
        <v>0</v>
      </c>
      <c r="CJ350" s="405">
        <f t="shared" si="3790"/>
        <v>0</v>
      </c>
      <c r="CK350" s="405">
        <v>0</v>
      </c>
      <c r="CL350" s="405">
        <f t="shared" ref="CL350:CL359" si="3830">+CJ350-CK350</f>
        <v>0</v>
      </c>
      <c r="CM350" s="1224" t="e">
        <f t="shared" ref="CM350:CM372" si="3831">365/((+CE350+CF350-CH350-CI350)/((+CD350+CJ350)/2)*DAY(CC350))</f>
        <v>#DIV/0!</v>
      </c>
      <c r="CN350" s="1224" t="e">
        <f t="shared" ref="CN350:CN372" si="3832">+CJ350/CE350*DAY(CC350)</f>
        <v>#DIV/0!</v>
      </c>
      <c r="CO350" s="406" t="e">
        <f t="shared" ref="CO350:CO372" si="3833">(CH350+CI350)/CE350</f>
        <v>#DIV/0!</v>
      </c>
      <c r="CP350" s="406" t="e">
        <f t="shared" ref="CP350:CP359" si="3834">+CG350/(+CG350+CH350+CI350)</f>
        <v>#DIV/0!</v>
      </c>
      <c r="CQ350" s="407" t="e" cm="1">
        <f t="array" ref="CQ350">CG350/(SUMPRODUCT(--(CHOOSE({1,2,3},CF350,CH350,CI350)&gt;0),CHOOSE({1,2,3},CF350,CH350,CI350))+CE350)</f>
        <v>#DIV/0!</v>
      </c>
      <c r="CS350" s="404">
        <f t="shared" si="3791"/>
        <v>43434</v>
      </c>
      <c r="CT350" s="405">
        <f>+CZ349</f>
        <v>0</v>
      </c>
      <c r="CU350" s="405">
        <v>0</v>
      </c>
      <c r="CV350" s="405">
        <v>0</v>
      </c>
      <c r="CW350" s="405">
        <v>0</v>
      </c>
      <c r="CX350" s="405">
        <v>0</v>
      </c>
      <c r="CY350" s="405">
        <v>0</v>
      </c>
      <c r="CZ350" s="405">
        <f t="shared" si="3792"/>
        <v>0</v>
      </c>
      <c r="DA350" s="405">
        <v>0</v>
      </c>
      <c r="DB350" s="405">
        <f t="shared" ref="DB350:DB359" si="3835">+CZ350-DA350</f>
        <v>0</v>
      </c>
      <c r="DC350" s="1224" t="e">
        <f t="shared" ref="DC350:DC372" si="3836">365/((+CU350+CV350-CX350-CY350)/((+CT350+CZ350)/2)*DAY(CS350))</f>
        <v>#DIV/0!</v>
      </c>
      <c r="DD350" s="1224" t="e">
        <f t="shared" ref="DD350:DD372" si="3837">+CZ350/CU350*DAY(CS350)</f>
        <v>#DIV/0!</v>
      </c>
      <c r="DE350" s="406" t="e">
        <f t="shared" ref="DE350:DE372" si="3838">(CX350+CY350)/CU350</f>
        <v>#DIV/0!</v>
      </c>
      <c r="DF350" s="406" t="e">
        <f t="shared" ref="DF350:DF359" si="3839">+CW350/(+CW350+CX350+CY350)</f>
        <v>#DIV/0!</v>
      </c>
      <c r="DG350" s="407" t="e" cm="1">
        <f t="array" ref="DG350">CW350/(SUMPRODUCT(--(CHOOSE({1,2,3},CV350,CX350,CY350)&gt;0),CHOOSE({1,2,3},CV350,CX350,CY350))+CU350)</f>
        <v>#DIV/0!</v>
      </c>
      <c r="DI350" s="404">
        <f t="shared" si="3793"/>
        <v>43434</v>
      </c>
      <c r="DJ350" s="405">
        <f>+DP349</f>
        <v>0</v>
      </c>
      <c r="DK350" s="405">
        <v>0</v>
      </c>
      <c r="DL350" s="405">
        <v>0</v>
      </c>
      <c r="DM350" s="405">
        <v>0</v>
      </c>
      <c r="DN350" s="405">
        <v>0</v>
      </c>
      <c r="DO350" s="405">
        <v>0</v>
      </c>
      <c r="DP350" s="405">
        <f t="shared" si="3794"/>
        <v>0</v>
      </c>
      <c r="DQ350" s="405">
        <v>0</v>
      </c>
      <c r="DR350" s="405">
        <f t="shared" ref="DR350:DR359" si="3840">+DP350-DQ350</f>
        <v>0</v>
      </c>
      <c r="DS350" s="1224" t="e">
        <f t="shared" ref="DS350:DS372" si="3841">365/((+DK350+DL350-DN350-DO350)/((+DJ350+DP350)/2)*DAY(DI350))</f>
        <v>#DIV/0!</v>
      </c>
      <c r="DT350" s="1224" t="e">
        <f t="shared" ref="DT350:DT372" si="3842">+DP350/DK350*DAY(DI350)</f>
        <v>#DIV/0!</v>
      </c>
      <c r="DU350" s="406" t="e">
        <f t="shared" ref="DU350:DU372" si="3843">(DN350+DO350)/DK350</f>
        <v>#DIV/0!</v>
      </c>
      <c r="DV350" s="406" t="e">
        <f t="shared" ref="DV350:DV359" si="3844">+DM350/(+DM350+DN350+DO350)</f>
        <v>#DIV/0!</v>
      </c>
      <c r="DW350" s="407" t="e" cm="1">
        <f t="array" ref="DW350">DM350/(SUMPRODUCT(--(CHOOSE({1,2,3},DL350,DN350,DO350)&gt;0),CHOOSE({1,2,3},DL350,DN350,DO350))+DK350)</f>
        <v>#DIV/0!</v>
      </c>
      <c r="DY350" s="404">
        <f t="shared" si="3795"/>
        <v>43434</v>
      </c>
      <c r="DZ350" s="405">
        <f>+EF349</f>
        <v>0</v>
      </c>
      <c r="EA350" s="405">
        <v>0</v>
      </c>
      <c r="EB350" s="405">
        <v>0</v>
      </c>
      <c r="EC350" s="405">
        <v>0</v>
      </c>
      <c r="ED350" s="405">
        <v>0</v>
      </c>
      <c r="EE350" s="405">
        <v>0</v>
      </c>
      <c r="EF350" s="405">
        <f t="shared" si="3796"/>
        <v>0</v>
      </c>
      <c r="EG350" s="405">
        <v>0</v>
      </c>
      <c r="EH350" s="405">
        <f t="shared" ref="EH350:EH359" si="3845">+EF350-EG350</f>
        <v>0</v>
      </c>
      <c r="EI350" s="1224" t="e">
        <f t="shared" ref="EI350:EI372" si="3846">365/((+EA350+EB350-ED350-EE350)/((+DZ350+EF350)/2)*DAY(DY350))</f>
        <v>#DIV/0!</v>
      </c>
      <c r="EJ350" s="1224" t="e">
        <f t="shared" ref="EJ350:EJ372" si="3847">+EF350/EA350*DAY(DY350)</f>
        <v>#DIV/0!</v>
      </c>
      <c r="EK350" s="406" t="e">
        <f t="shared" ref="EK350:EK372" si="3848">(ED350+EE350)/EA350</f>
        <v>#DIV/0!</v>
      </c>
      <c r="EL350" s="406" t="e">
        <f t="shared" ref="EL350:EL359" si="3849">+EC350/(+EC350+ED350+EE350)</f>
        <v>#DIV/0!</v>
      </c>
      <c r="EM350" s="407" t="e" cm="1">
        <f t="array" ref="EM350">EC350/(SUMPRODUCT(--(CHOOSE({1,2,3},EB350,ED350,EE350)&gt;0),CHOOSE({1,2,3},EB350,ED350,EE350))+EA350)</f>
        <v>#DIV/0!</v>
      </c>
      <c r="EO350" s="404">
        <f t="shared" si="3797"/>
        <v>43434</v>
      </c>
      <c r="EP350" s="405">
        <f>+EV349</f>
        <v>0</v>
      </c>
      <c r="EQ350" s="405">
        <v>0</v>
      </c>
      <c r="ER350" s="405">
        <v>0</v>
      </c>
      <c r="ES350" s="405">
        <v>0</v>
      </c>
      <c r="ET350" s="405">
        <v>0</v>
      </c>
      <c r="EU350" s="405">
        <v>0</v>
      </c>
      <c r="EV350" s="405">
        <f t="shared" si="3798"/>
        <v>0</v>
      </c>
      <c r="EW350" s="405">
        <v>0</v>
      </c>
      <c r="EX350" s="405">
        <f t="shared" ref="EX350:EX359" si="3850">+EV350-EW350</f>
        <v>0</v>
      </c>
      <c r="EY350" s="1224" t="e">
        <f t="shared" ref="EY350:EY372" si="3851">365/((+EQ350+ER350-ET350-EU350)/((+EP350+EV350)/2)*DAY(EO350))</f>
        <v>#DIV/0!</v>
      </c>
      <c r="EZ350" s="1224" t="e">
        <f t="shared" ref="EZ350:EZ372" si="3852">+EV350/EQ350*DAY(EO350)</f>
        <v>#DIV/0!</v>
      </c>
      <c r="FA350" s="406" t="e">
        <f t="shared" ref="FA350:FA372" si="3853">(ET350+EU350)/EQ350</f>
        <v>#DIV/0!</v>
      </c>
      <c r="FB350" s="406" t="e">
        <f t="shared" ref="FB350:FB359" si="3854">+ES350/(+ES350+ET350+EU350)</f>
        <v>#DIV/0!</v>
      </c>
      <c r="FC350" s="407" t="e" cm="1">
        <f t="array" ref="FC350">ES350/(SUMPRODUCT(--(CHOOSE({1,2,3},FH350,FX350,GN350)&gt;0),CHOOSE({1,2,3},FH350,FX350,GN350))+EQ350)</f>
        <v>#DIV/0!</v>
      </c>
      <c r="FE350" s="404">
        <f t="shared" si="3799"/>
        <v>43434</v>
      </c>
      <c r="FF350" s="405">
        <f>+FL349</f>
        <v>0</v>
      </c>
      <c r="FG350" s="405">
        <v>0</v>
      </c>
      <c r="FH350" s="405">
        <v>0</v>
      </c>
      <c r="FI350" s="405">
        <v>0</v>
      </c>
      <c r="FJ350" s="405">
        <v>0</v>
      </c>
      <c r="FK350" s="405">
        <v>0</v>
      </c>
      <c r="FL350" s="405">
        <f t="shared" si="3800"/>
        <v>0</v>
      </c>
      <c r="FM350" s="405">
        <v>0</v>
      </c>
      <c r="FN350" s="405">
        <f t="shared" ref="FN350:FN359" si="3855">+FL350-FM350</f>
        <v>0</v>
      </c>
      <c r="FO350" s="1224" t="e">
        <f t="shared" ref="FO350:FO372" si="3856">365/((+FG350+FH350-FJ350-FK350)/((+FF350+FL350)/2)*DAY(FE350))</f>
        <v>#DIV/0!</v>
      </c>
      <c r="FP350" s="1224" t="e">
        <f t="shared" ref="FP350:FP372" si="3857">+FL350/FG350*DAY(FE350)</f>
        <v>#DIV/0!</v>
      </c>
      <c r="FQ350" s="406" t="e">
        <f t="shared" ref="FQ350:FQ372" si="3858">(FJ350+FK350)/FG350</f>
        <v>#DIV/0!</v>
      </c>
      <c r="FR350" s="406" t="e">
        <f t="shared" ref="FR350:FR359" si="3859">+FI350/(+FI350+FJ350+FK350)</f>
        <v>#DIV/0!</v>
      </c>
      <c r="FS350" s="407" t="e" cm="1">
        <f t="array" ref="FS350">FI350/(SUMPRODUCT(--(CHOOSE({1,2,3},FH350,FJ350,FK350)&gt;0),CHOOSE({1,2,3},FH350,FJ350,FK350))+FG350)</f>
        <v>#DIV/0!</v>
      </c>
      <c r="FU350" s="404">
        <f t="shared" si="3801"/>
        <v>43434</v>
      </c>
      <c r="FV350" s="405">
        <f>+GB349</f>
        <v>0</v>
      </c>
      <c r="FW350" s="405">
        <v>0</v>
      </c>
      <c r="FX350" s="405">
        <v>0</v>
      </c>
      <c r="FY350" s="405">
        <v>0</v>
      </c>
      <c r="FZ350" s="405">
        <v>0</v>
      </c>
      <c r="GA350" s="405">
        <v>0</v>
      </c>
      <c r="GB350" s="405">
        <f t="shared" si="3802"/>
        <v>0</v>
      </c>
      <c r="GC350" s="405">
        <v>0</v>
      </c>
      <c r="GD350" s="405">
        <f t="shared" ref="GD350:GD359" si="3860">+GB350-GC350</f>
        <v>0</v>
      </c>
      <c r="GE350" s="1224" t="e">
        <f t="shared" ref="GE350:GE372" si="3861">365/((+FW350+FX350-FZ350-GA350)/((+FV350+GB350)/2)*DAY(FU350))</f>
        <v>#DIV/0!</v>
      </c>
      <c r="GF350" s="1224" t="e">
        <f t="shared" ref="GF350:GF372" si="3862">+GB350/FW350*DAY(FU350)</f>
        <v>#DIV/0!</v>
      </c>
      <c r="GG350" s="406" t="e">
        <f t="shared" ref="GG350:GG372" si="3863">(FZ350+GA350)/FW350</f>
        <v>#DIV/0!</v>
      </c>
      <c r="GH350" s="406" t="e">
        <f t="shared" ref="GH350:GH359" si="3864">+FY350/(+FY350+FZ350+GA350)</f>
        <v>#DIV/0!</v>
      </c>
      <c r="GI350" s="407" t="e" cm="1">
        <f t="array" ref="GI350">FY350/(SUMPRODUCT(--(CHOOSE({1,2,3},FX350,FZ350,GA350)&gt;0),CHOOSE({1,2,3},FX350,FZ350,GA350))+FW350)</f>
        <v>#DIV/0!</v>
      </c>
      <c r="GK350" s="404">
        <f t="shared" si="3803"/>
        <v>43434</v>
      </c>
      <c r="GL350" s="405">
        <f>+GR349</f>
        <v>0</v>
      </c>
      <c r="GM350" s="405">
        <v>0</v>
      </c>
      <c r="GN350" s="405">
        <v>0</v>
      </c>
      <c r="GO350" s="405">
        <v>0</v>
      </c>
      <c r="GP350" s="405">
        <v>0</v>
      </c>
      <c r="GQ350" s="405">
        <v>0</v>
      </c>
      <c r="GR350" s="405">
        <f t="shared" si="3804"/>
        <v>0</v>
      </c>
      <c r="GS350" s="405">
        <v>0</v>
      </c>
      <c r="GT350" s="405">
        <f t="shared" ref="GT350:GT359" si="3865">+GR350-GS350</f>
        <v>0</v>
      </c>
      <c r="GU350" s="1224" t="e">
        <f t="shared" ref="GU350:GU372" si="3866">365/((+GM350+GN350-GP350-GQ350)/((+GL350+GR350)/2)*DAY(GK350))</f>
        <v>#DIV/0!</v>
      </c>
      <c r="GV350" s="1224" t="e">
        <f t="shared" ref="GV350:GV372" si="3867">+GR350/GM350*DAY(GK350)</f>
        <v>#DIV/0!</v>
      </c>
      <c r="GW350" s="406" t="e">
        <f t="shared" ref="GW350:GW372" si="3868">(GP350+GQ350)/GM350</f>
        <v>#DIV/0!</v>
      </c>
      <c r="GX350" s="406" t="e">
        <f t="shared" ref="GX350:GX359" si="3869">+GO350/(+GO350+GP350+GQ350)</f>
        <v>#DIV/0!</v>
      </c>
      <c r="GY350" s="407" t="e" cm="1">
        <f t="array" ref="GY350">GO350/(SUMPRODUCT(--(CHOOSE({1,2,3},GN350,GP350,GQ350)&gt;0),CHOOSE({1,2,3},GN350,GP350,GQ350))+GM350)</f>
        <v>#DIV/0!</v>
      </c>
    </row>
    <row r="351" spans="1:207" x14ac:dyDescent="0.2">
      <c r="A351" s="404">
        <f t="shared" si="3772"/>
        <v>43465</v>
      </c>
      <c r="B351" s="405">
        <f t="shared" si="3805"/>
        <v>0</v>
      </c>
      <c r="C351" s="405">
        <f t="shared" si="3773"/>
        <v>0</v>
      </c>
      <c r="D351" s="405">
        <f t="shared" si="3774"/>
        <v>0</v>
      </c>
      <c r="E351" s="405">
        <f t="shared" si="3775"/>
        <v>0</v>
      </c>
      <c r="F351" s="405">
        <f t="shared" si="3776"/>
        <v>0</v>
      </c>
      <c r="G351" s="405">
        <f t="shared" si="3777"/>
        <v>0</v>
      </c>
      <c r="H351" s="405">
        <f t="shared" si="3778"/>
        <v>0</v>
      </c>
      <c r="I351" s="405">
        <f t="shared" si="3779"/>
        <v>0</v>
      </c>
      <c r="J351" s="405">
        <f t="shared" si="3780"/>
        <v>0</v>
      </c>
      <c r="K351" s="1224" t="e">
        <f t="shared" si="3806"/>
        <v>#DIV/0!</v>
      </c>
      <c r="L351" s="1224" t="e">
        <f t="shared" si="3807"/>
        <v>#DIV/0!</v>
      </c>
      <c r="M351" s="406" t="e">
        <f t="shared" si="3808"/>
        <v>#DIV/0!</v>
      </c>
      <c r="N351" s="406" t="e">
        <f t="shared" si="3809"/>
        <v>#DIV/0!</v>
      </c>
      <c r="O351" s="407" t="e" cm="1">
        <f t="array" ref="O351">E351/(SUMPRODUCT(--(CHOOSE({1,2,3},D351,F351,G351)&gt;0),CHOOSE({1,2,3},D351,F351,G351))+C351)</f>
        <v>#DIV/0!</v>
      </c>
      <c r="Q351" s="404">
        <f t="shared" si="3781"/>
        <v>43465</v>
      </c>
      <c r="R351" s="405">
        <f t="shared" ref="R351:R359" si="3870">+X350</f>
        <v>0</v>
      </c>
      <c r="S351" s="405">
        <v>0</v>
      </c>
      <c r="T351" s="405">
        <v>0</v>
      </c>
      <c r="U351" s="405">
        <v>0</v>
      </c>
      <c r="V351" s="405">
        <v>0</v>
      </c>
      <c r="W351" s="405">
        <v>0</v>
      </c>
      <c r="X351" s="405">
        <f t="shared" si="3782"/>
        <v>0</v>
      </c>
      <c r="Y351" s="405">
        <v>0</v>
      </c>
      <c r="Z351" s="405">
        <f t="shared" si="3810"/>
        <v>0</v>
      </c>
      <c r="AA351" s="1224" t="e">
        <f t="shared" si="3811"/>
        <v>#DIV/0!</v>
      </c>
      <c r="AB351" s="1224" t="e">
        <f t="shared" si="3812"/>
        <v>#DIV/0!</v>
      </c>
      <c r="AC351" s="406" t="e">
        <f t="shared" si="3813"/>
        <v>#DIV/0!</v>
      </c>
      <c r="AD351" s="406" t="e">
        <f t="shared" si="3814"/>
        <v>#DIV/0!</v>
      </c>
      <c r="AE351" s="407" t="e" cm="1">
        <f t="array" ref="AE351">U351/(SUMPRODUCT(--(CHOOSE({1,2,3},T351,V351,W351)&gt;0),CHOOSE({1,2,3},T351,V351,W351))+S351)</f>
        <v>#DIV/0!</v>
      </c>
      <c r="AG351" s="404">
        <f t="shared" si="3783"/>
        <v>43465</v>
      </c>
      <c r="AH351" s="405">
        <f t="shared" ref="AH351:AH359" si="3871">+AN350</f>
        <v>0</v>
      </c>
      <c r="AI351" s="405">
        <v>0</v>
      </c>
      <c r="AJ351" s="405">
        <v>0</v>
      </c>
      <c r="AK351" s="405">
        <v>0</v>
      </c>
      <c r="AL351" s="405">
        <v>0</v>
      </c>
      <c r="AM351" s="405">
        <v>0</v>
      </c>
      <c r="AN351" s="405">
        <f t="shared" si="3784"/>
        <v>0</v>
      </c>
      <c r="AO351" s="405">
        <v>0</v>
      </c>
      <c r="AP351" s="405">
        <f t="shared" si="3815"/>
        <v>0</v>
      </c>
      <c r="AQ351" s="1224" t="e">
        <f t="shared" si="3816"/>
        <v>#DIV/0!</v>
      </c>
      <c r="AR351" s="1224" t="e">
        <f t="shared" si="3817"/>
        <v>#DIV/0!</v>
      </c>
      <c r="AS351" s="406" t="e">
        <f t="shared" si="3818"/>
        <v>#DIV/0!</v>
      </c>
      <c r="AT351" s="406" t="e">
        <f t="shared" si="3819"/>
        <v>#DIV/0!</v>
      </c>
      <c r="AU351" s="407" t="e" cm="1">
        <f t="array" ref="AU351">AK351/(SUMPRODUCT(--(CHOOSE({1,2,3},AJ351,AL351,AM351)&gt;0),CHOOSE({1,2,3},AJ351,AL351,AM351))+AI351)</f>
        <v>#DIV/0!</v>
      </c>
      <c r="AW351" s="404">
        <f t="shared" si="3785"/>
        <v>43465</v>
      </c>
      <c r="AX351" s="405">
        <f t="shared" ref="AX351:AX359" si="3872">+BD350</f>
        <v>0</v>
      </c>
      <c r="AY351" s="405">
        <v>0</v>
      </c>
      <c r="AZ351" s="405">
        <v>0</v>
      </c>
      <c r="BA351" s="405">
        <v>0</v>
      </c>
      <c r="BB351" s="405">
        <v>0</v>
      </c>
      <c r="BC351" s="405">
        <v>0</v>
      </c>
      <c r="BD351" s="405">
        <f t="shared" si="3786"/>
        <v>0</v>
      </c>
      <c r="BE351" s="405">
        <v>0</v>
      </c>
      <c r="BF351" s="405">
        <f t="shared" si="3820"/>
        <v>0</v>
      </c>
      <c r="BG351" s="1224" t="e">
        <f t="shared" si="3821"/>
        <v>#DIV/0!</v>
      </c>
      <c r="BH351" s="1224" t="e">
        <f t="shared" si="3822"/>
        <v>#DIV/0!</v>
      </c>
      <c r="BI351" s="406" t="e">
        <f t="shared" si="3823"/>
        <v>#DIV/0!</v>
      </c>
      <c r="BJ351" s="406" t="e">
        <f t="shared" si="3824"/>
        <v>#DIV/0!</v>
      </c>
      <c r="BK351" s="407" t="e" cm="1">
        <f t="array" ref="BK351">BA351/(SUMPRODUCT(--(CHOOSE({1,2,3},AZ351,BB351,BC351)&gt;0),CHOOSE({1,2,3},AZ351,BB351,BC351))+AY351)</f>
        <v>#DIV/0!</v>
      </c>
      <c r="BM351" s="404">
        <f t="shared" si="3787"/>
        <v>43465</v>
      </c>
      <c r="BN351" s="405">
        <f t="shared" ref="BN351:BN359" si="3873">+BT350</f>
        <v>0</v>
      </c>
      <c r="BO351" s="405">
        <v>0</v>
      </c>
      <c r="BP351" s="405">
        <v>0</v>
      </c>
      <c r="BQ351" s="405">
        <v>0</v>
      </c>
      <c r="BR351" s="405">
        <v>0</v>
      </c>
      <c r="BS351" s="405">
        <v>0</v>
      </c>
      <c r="BT351" s="405">
        <f t="shared" si="3788"/>
        <v>0</v>
      </c>
      <c r="BU351" s="405">
        <v>0</v>
      </c>
      <c r="BV351" s="405">
        <f t="shared" si="3825"/>
        <v>0</v>
      </c>
      <c r="BW351" s="1224" t="e">
        <f t="shared" si="3826"/>
        <v>#DIV/0!</v>
      </c>
      <c r="BX351" s="1224" t="e">
        <f t="shared" si="3827"/>
        <v>#DIV/0!</v>
      </c>
      <c r="BY351" s="406" t="e">
        <f t="shared" si="3828"/>
        <v>#DIV/0!</v>
      </c>
      <c r="BZ351" s="406" t="e">
        <f t="shared" si="3829"/>
        <v>#DIV/0!</v>
      </c>
      <c r="CA351" s="407" t="e" cm="1">
        <f t="array" ref="CA351">BQ351/(SUMPRODUCT(--(CHOOSE({1,2,3},BP351,BR351,BS351)&gt;0),CHOOSE({1,2,3},BP351,BR351,BS351))+BO351)</f>
        <v>#DIV/0!</v>
      </c>
      <c r="CC351" s="404">
        <f t="shared" si="3789"/>
        <v>43465</v>
      </c>
      <c r="CD351" s="405">
        <f t="shared" ref="CD351:CD359" si="3874">+CJ350</f>
        <v>0</v>
      </c>
      <c r="CE351" s="405">
        <v>0</v>
      </c>
      <c r="CF351" s="405">
        <v>0</v>
      </c>
      <c r="CG351" s="405">
        <v>0</v>
      </c>
      <c r="CH351" s="405">
        <v>0</v>
      </c>
      <c r="CI351" s="405">
        <v>0</v>
      </c>
      <c r="CJ351" s="405">
        <f t="shared" si="3790"/>
        <v>0</v>
      </c>
      <c r="CK351" s="405">
        <v>0</v>
      </c>
      <c r="CL351" s="405">
        <f t="shared" si="3830"/>
        <v>0</v>
      </c>
      <c r="CM351" s="1224" t="e">
        <f t="shared" si="3831"/>
        <v>#DIV/0!</v>
      </c>
      <c r="CN351" s="1224" t="e">
        <f t="shared" si="3832"/>
        <v>#DIV/0!</v>
      </c>
      <c r="CO351" s="406" t="e">
        <f t="shared" si="3833"/>
        <v>#DIV/0!</v>
      </c>
      <c r="CP351" s="406" t="e">
        <f t="shared" si="3834"/>
        <v>#DIV/0!</v>
      </c>
      <c r="CQ351" s="407" t="e" cm="1">
        <f t="array" ref="CQ351">CG351/(SUMPRODUCT(--(CHOOSE({1,2,3},CF351,CH351,CI351)&gt;0),CHOOSE({1,2,3},CF351,CH351,CI351))+CE351)</f>
        <v>#DIV/0!</v>
      </c>
      <c r="CS351" s="404">
        <f t="shared" si="3791"/>
        <v>43465</v>
      </c>
      <c r="CT351" s="405">
        <f t="shared" ref="CT351:CT359" si="3875">+CZ350</f>
        <v>0</v>
      </c>
      <c r="CU351" s="405">
        <v>0</v>
      </c>
      <c r="CV351" s="405">
        <v>0</v>
      </c>
      <c r="CW351" s="405">
        <v>0</v>
      </c>
      <c r="CX351" s="405">
        <v>0</v>
      </c>
      <c r="CY351" s="405">
        <v>0</v>
      </c>
      <c r="CZ351" s="405">
        <f t="shared" si="3792"/>
        <v>0</v>
      </c>
      <c r="DA351" s="405">
        <v>0</v>
      </c>
      <c r="DB351" s="405">
        <f t="shared" si="3835"/>
        <v>0</v>
      </c>
      <c r="DC351" s="1224" t="e">
        <f t="shared" si="3836"/>
        <v>#DIV/0!</v>
      </c>
      <c r="DD351" s="1224" t="e">
        <f t="shared" si="3837"/>
        <v>#DIV/0!</v>
      </c>
      <c r="DE351" s="406" t="e">
        <f t="shared" si="3838"/>
        <v>#DIV/0!</v>
      </c>
      <c r="DF351" s="406" t="e">
        <f t="shared" si="3839"/>
        <v>#DIV/0!</v>
      </c>
      <c r="DG351" s="407" t="e" cm="1">
        <f t="array" ref="DG351">CW351/(SUMPRODUCT(--(CHOOSE({1,2,3},CV351,CX351,CY351)&gt;0),CHOOSE({1,2,3},CV351,CX351,CY351))+CU351)</f>
        <v>#DIV/0!</v>
      </c>
      <c r="DI351" s="404">
        <f t="shared" si="3793"/>
        <v>43465</v>
      </c>
      <c r="DJ351" s="405">
        <f t="shared" ref="DJ351:DJ359" si="3876">+DP350</f>
        <v>0</v>
      </c>
      <c r="DK351" s="405">
        <v>0</v>
      </c>
      <c r="DL351" s="405">
        <v>0</v>
      </c>
      <c r="DM351" s="405">
        <v>0</v>
      </c>
      <c r="DN351" s="405">
        <v>0</v>
      </c>
      <c r="DO351" s="405">
        <v>0</v>
      </c>
      <c r="DP351" s="405">
        <f t="shared" si="3794"/>
        <v>0</v>
      </c>
      <c r="DQ351" s="405">
        <v>0</v>
      </c>
      <c r="DR351" s="405">
        <f t="shared" si="3840"/>
        <v>0</v>
      </c>
      <c r="DS351" s="1224" t="e">
        <f t="shared" si="3841"/>
        <v>#DIV/0!</v>
      </c>
      <c r="DT351" s="1224" t="e">
        <f t="shared" si="3842"/>
        <v>#DIV/0!</v>
      </c>
      <c r="DU351" s="406" t="e">
        <f t="shared" si="3843"/>
        <v>#DIV/0!</v>
      </c>
      <c r="DV351" s="406" t="e">
        <f t="shared" si="3844"/>
        <v>#DIV/0!</v>
      </c>
      <c r="DW351" s="407" t="e" cm="1">
        <f t="array" ref="DW351">DM351/(SUMPRODUCT(--(CHOOSE({1,2,3},DL351,DN351,DO351)&gt;0),CHOOSE({1,2,3},DL351,DN351,DO351))+DK351)</f>
        <v>#DIV/0!</v>
      </c>
      <c r="DY351" s="404">
        <f t="shared" si="3795"/>
        <v>43465</v>
      </c>
      <c r="DZ351" s="405">
        <f t="shared" ref="DZ351:DZ359" si="3877">+EF350</f>
        <v>0</v>
      </c>
      <c r="EA351" s="405">
        <v>0</v>
      </c>
      <c r="EB351" s="405">
        <v>0</v>
      </c>
      <c r="EC351" s="405">
        <v>0</v>
      </c>
      <c r="ED351" s="405">
        <v>0</v>
      </c>
      <c r="EE351" s="405">
        <v>0</v>
      </c>
      <c r="EF351" s="405">
        <f t="shared" si="3796"/>
        <v>0</v>
      </c>
      <c r="EG351" s="405">
        <v>0</v>
      </c>
      <c r="EH351" s="405">
        <f t="shared" si="3845"/>
        <v>0</v>
      </c>
      <c r="EI351" s="1224" t="e">
        <f t="shared" si="3846"/>
        <v>#DIV/0!</v>
      </c>
      <c r="EJ351" s="1224" t="e">
        <f t="shared" si="3847"/>
        <v>#DIV/0!</v>
      </c>
      <c r="EK351" s="406" t="e">
        <f t="shared" si="3848"/>
        <v>#DIV/0!</v>
      </c>
      <c r="EL351" s="406" t="e">
        <f t="shared" si="3849"/>
        <v>#DIV/0!</v>
      </c>
      <c r="EM351" s="407" t="e" cm="1">
        <f t="array" ref="EM351">EC351/(SUMPRODUCT(--(CHOOSE({1,2,3},EB351,ED351,EE351)&gt;0),CHOOSE({1,2,3},EB351,ED351,EE351))+EA351)</f>
        <v>#DIV/0!</v>
      </c>
      <c r="EO351" s="404">
        <f t="shared" si="3797"/>
        <v>43465</v>
      </c>
      <c r="EP351" s="405">
        <f t="shared" ref="EP351:EP359" si="3878">+EV350</f>
        <v>0</v>
      </c>
      <c r="EQ351" s="405">
        <v>0</v>
      </c>
      <c r="ER351" s="405">
        <v>0</v>
      </c>
      <c r="ES351" s="405">
        <v>0</v>
      </c>
      <c r="ET351" s="405">
        <v>0</v>
      </c>
      <c r="EU351" s="405">
        <v>0</v>
      </c>
      <c r="EV351" s="405">
        <f t="shared" si="3798"/>
        <v>0</v>
      </c>
      <c r="EW351" s="405">
        <v>0</v>
      </c>
      <c r="EX351" s="405">
        <f t="shared" si="3850"/>
        <v>0</v>
      </c>
      <c r="EY351" s="1224" t="e">
        <f t="shared" si="3851"/>
        <v>#DIV/0!</v>
      </c>
      <c r="EZ351" s="1224" t="e">
        <f t="shared" si="3852"/>
        <v>#DIV/0!</v>
      </c>
      <c r="FA351" s="406" t="e">
        <f t="shared" si="3853"/>
        <v>#DIV/0!</v>
      </c>
      <c r="FB351" s="406" t="e">
        <f t="shared" si="3854"/>
        <v>#DIV/0!</v>
      </c>
      <c r="FC351" s="407" t="e" cm="1">
        <f t="array" ref="FC351">ES351/(SUMPRODUCT(--(CHOOSE({1,2,3},FH351,FX351,GN351)&gt;0),CHOOSE({1,2,3},FH351,FX351,GN351))+EQ351)</f>
        <v>#DIV/0!</v>
      </c>
      <c r="FE351" s="404">
        <f t="shared" si="3799"/>
        <v>43465</v>
      </c>
      <c r="FF351" s="405">
        <f t="shared" ref="FF351:FF359" si="3879">+FL350</f>
        <v>0</v>
      </c>
      <c r="FG351" s="405">
        <v>0</v>
      </c>
      <c r="FH351" s="405">
        <v>0</v>
      </c>
      <c r="FI351" s="405">
        <v>0</v>
      </c>
      <c r="FJ351" s="405">
        <v>0</v>
      </c>
      <c r="FK351" s="405">
        <v>0</v>
      </c>
      <c r="FL351" s="405">
        <f t="shared" si="3800"/>
        <v>0</v>
      </c>
      <c r="FM351" s="405">
        <v>0</v>
      </c>
      <c r="FN351" s="405">
        <f t="shared" si="3855"/>
        <v>0</v>
      </c>
      <c r="FO351" s="1224" t="e">
        <f t="shared" si="3856"/>
        <v>#DIV/0!</v>
      </c>
      <c r="FP351" s="1224" t="e">
        <f t="shared" si="3857"/>
        <v>#DIV/0!</v>
      </c>
      <c r="FQ351" s="406" t="e">
        <f t="shared" si="3858"/>
        <v>#DIV/0!</v>
      </c>
      <c r="FR351" s="406" t="e">
        <f t="shared" si="3859"/>
        <v>#DIV/0!</v>
      </c>
      <c r="FS351" s="407" t="e" cm="1">
        <f t="array" ref="FS351">FI351/(SUMPRODUCT(--(CHOOSE({1,2,3},FH351,FJ351,FK351)&gt;0),CHOOSE({1,2,3},FH351,FJ351,FK351))+FG351)</f>
        <v>#DIV/0!</v>
      </c>
      <c r="FU351" s="404">
        <f t="shared" si="3801"/>
        <v>43465</v>
      </c>
      <c r="FV351" s="405">
        <f t="shared" ref="FV351:FV359" si="3880">+GB350</f>
        <v>0</v>
      </c>
      <c r="FW351" s="405">
        <v>0</v>
      </c>
      <c r="FX351" s="405">
        <v>0</v>
      </c>
      <c r="FY351" s="405">
        <v>0</v>
      </c>
      <c r="FZ351" s="405">
        <v>0</v>
      </c>
      <c r="GA351" s="405">
        <v>0</v>
      </c>
      <c r="GB351" s="405">
        <f t="shared" si="3802"/>
        <v>0</v>
      </c>
      <c r="GC351" s="405">
        <v>0</v>
      </c>
      <c r="GD351" s="405">
        <f t="shared" si="3860"/>
        <v>0</v>
      </c>
      <c r="GE351" s="1224" t="e">
        <f t="shared" si="3861"/>
        <v>#DIV/0!</v>
      </c>
      <c r="GF351" s="1224" t="e">
        <f t="shared" si="3862"/>
        <v>#DIV/0!</v>
      </c>
      <c r="GG351" s="406" t="e">
        <f t="shared" si="3863"/>
        <v>#DIV/0!</v>
      </c>
      <c r="GH351" s="406" t="e">
        <f t="shared" si="3864"/>
        <v>#DIV/0!</v>
      </c>
      <c r="GI351" s="407" t="e" cm="1">
        <f t="array" ref="GI351">FY351/(SUMPRODUCT(--(CHOOSE({1,2,3},FX351,FZ351,GA351)&gt;0),CHOOSE({1,2,3},FX351,FZ351,GA351))+FW351)</f>
        <v>#DIV/0!</v>
      </c>
      <c r="GK351" s="404">
        <f t="shared" si="3803"/>
        <v>43465</v>
      </c>
      <c r="GL351" s="405">
        <f t="shared" ref="GL351:GL359" si="3881">+GR350</f>
        <v>0</v>
      </c>
      <c r="GM351" s="405">
        <v>0</v>
      </c>
      <c r="GN351" s="405">
        <v>0</v>
      </c>
      <c r="GO351" s="405">
        <v>0</v>
      </c>
      <c r="GP351" s="405">
        <v>0</v>
      </c>
      <c r="GQ351" s="405">
        <v>0</v>
      </c>
      <c r="GR351" s="405">
        <f t="shared" si="3804"/>
        <v>0</v>
      </c>
      <c r="GS351" s="405">
        <v>0</v>
      </c>
      <c r="GT351" s="405">
        <f t="shared" si="3865"/>
        <v>0</v>
      </c>
      <c r="GU351" s="1224" t="e">
        <f t="shared" si="3866"/>
        <v>#DIV/0!</v>
      </c>
      <c r="GV351" s="1224" t="e">
        <f t="shared" si="3867"/>
        <v>#DIV/0!</v>
      </c>
      <c r="GW351" s="406" t="e">
        <f t="shared" si="3868"/>
        <v>#DIV/0!</v>
      </c>
      <c r="GX351" s="406" t="e">
        <f t="shared" si="3869"/>
        <v>#DIV/0!</v>
      </c>
      <c r="GY351" s="407" t="e" cm="1">
        <f t="array" ref="GY351">GO351/(SUMPRODUCT(--(CHOOSE({1,2,3},GN351,GP351,GQ351)&gt;0),CHOOSE({1,2,3},GN351,GP351,GQ351))+GM351)</f>
        <v>#DIV/0!</v>
      </c>
    </row>
    <row r="352" spans="1:207" x14ac:dyDescent="0.2">
      <c r="A352" s="404">
        <f t="shared" si="3772"/>
        <v>43496</v>
      </c>
      <c r="B352" s="405">
        <f t="shared" si="3805"/>
        <v>0</v>
      </c>
      <c r="C352" s="405">
        <f t="shared" si="3773"/>
        <v>0</v>
      </c>
      <c r="D352" s="405">
        <f t="shared" si="3774"/>
        <v>0</v>
      </c>
      <c r="E352" s="405">
        <f t="shared" si="3775"/>
        <v>0</v>
      </c>
      <c r="F352" s="405">
        <f t="shared" si="3776"/>
        <v>0</v>
      </c>
      <c r="G352" s="405">
        <f t="shared" si="3777"/>
        <v>0</v>
      </c>
      <c r="H352" s="405">
        <f t="shared" si="3778"/>
        <v>0</v>
      </c>
      <c r="I352" s="405">
        <f t="shared" si="3779"/>
        <v>0</v>
      </c>
      <c r="J352" s="405">
        <f t="shared" si="3780"/>
        <v>0</v>
      </c>
      <c r="K352" s="1224" t="e">
        <f t="shared" si="3806"/>
        <v>#DIV/0!</v>
      </c>
      <c r="L352" s="1224" t="e">
        <f t="shared" si="3807"/>
        <v>#DIV/0!</v>
      </c>
      <c r="M352" s="406" t="e">
        <f t="shared" si="3808"/>
        <v>#DIV/0!</v>
      </c>
      <c r="N352" s="406" t="e">
        <f t="shared" si="3809"/>
        <v>#DIV/0!</v>
      </c>
      <c r="O352" s="407" t="e" cm="1">
        <f t="array" ref="O352">E352/(SUMPRODUCT(--(CHOOSE({1,2,3},D352,F352,G352)&gt;0),CHOOSE({1,2,3},D352,F352,G352))+C352)</f>
        <v>#DIV/0!</v>
      </c>
      <c r="Q352" s="404">
        <f t="shared" si="3781"/>
        <v>43496</v>
      </c>
      <c r="R352" s="405">
        <f t="shared" si="3870"/>
        <v>0</v>
      </c>
      <c r="S352" s="405">
        <v>0</v>
      </c>
      <c r="T352" s="405">
        <v>0</v>
      </c>
      <c r="U352" s="405">
        <v>0</v>
      </c>
      <c r="V352" s="405">
        <v>0</v>
      </c>
      <c r="W352" s="405">
        <v>0</v>
      </c>
      <c r="X352" s="405">
        <f t="shared" si="3782"/>
        <v>0</v>
      </c>
      <c r="Y352" s="405">
        <v>0</v>
      </c>
      <c r="Z352" s="405">
        <f t="shared" si="3810"/>
        <v>0</v>
      </c>
      <c r="AA352" s="1224" t="e">
        <f t="shared" si="3811"/>
        <v>#DIV/0!</v>
      </c>
      <c r="AB352" s="1224" t="e">
        <f t="shared" si="3812"/>
        <v>#DIV/0!</v>
      </c>
      <c r="AC352" s="406" t="e">
        <f t="shared" si="3813"/>
        <v>#DIV/0!</v>
      </c>
      <c r="AD352" s="406" t="e">
        <f t="shared" si="3814"/>
        <v>#DIV/0!</v>
      </c>
      <c r="AE352" s="407" t="e" cm="1">
        <f t="array" ref="AE352">U352/(SUMPRODUCT(--(CHOOSE({1,2,3},T352,V352,W352)&gt;0),CHOOSE({1,2,3},T352,V352,W352))+S352)</f>
        <v>#DIV/0!</v>
      </c>
      <c r="AG352" s="404">
        <f t="shared" si="3783"/>
        <v>43496</v>
      </c>
      <c r="AH352" s="405">
        <f t="shared" si="3871"/>
        <v>0</v>
      </c>
      <c r="AI352" s="405">
        <v>0</v>
      </c>
      <c r="AJ352" s="405">
        <v>0</v>
      </c>
      <c r="AK352" s="405">
        <v>0</v>
      </c>
      <c r="AL352" s="405">
        <v>0</v>
      </c>
      <c r="AM352" s="405">
        <v>0</v>
      </c>
      <c r="AN352" s="405">
        <f t="shared" si="3784"/>
        <v>0</v>
      </c>
      <c r="AO352" s="405">
        <v>0</v>
      </c>
      <c r="AP352" s="405">
        <f t="shared" si="3815"/>
        <v>0</v>
      </c>
      <c r="AQ352" s="1224" t="e">
        <f t="shared" si="3816"/>
        <v>#DIV/0!</v>
      </c>
      <c r="AR352" s="1224" t="e">
        <f t="shared" si="3817"/>
        <v>#DIV/0!</v>
      </c>
      <c r="AS352" s="406" t="e">
        <f t="shared" si="3818"/>
        <v>#DIV/0!</v>
      </c>
      <c r="AT352" s="406" t="e">
        <f t="shared" si="3819"/>
        <v>#DIV/0!</v>
      </c>
      <c r="AU352" s="407" t="e" cm="1">
        <f t="array" ref="AU352">AK352/(SUMPRODUCT(--(CHOOSE({1,2,3},AJ352,AL352,AM352)&gt;0),CHOOSE({1,2,3},AJ352,AL352,AM352))+AI352)</f>
        <v>#DIV/0!</v>
      </c>
      <c r="AW352" s="404">
        <f t="shared" si="3785"/>
        <v>43496</v>
      </c>
      <c r="AX352" s="405">
        <f t="shared" si="3872"/>
        <v>0</v>
      </c>
      <c r="AY352" s="405">
        <v>0</v>
      </c>
      <c r="AZ352" s="405">
        <v>0</v>
      </c>
      <c r="BA352" s="405">
        <v>0</v>
      </c>
      <c r="BB352" s="405">
        <v>0</v>
      </c>
      <c r="BC352" s="405">
        <v>0</v>
      </c>
      <c r="BD352" s="405">
        <f t="shared" si="3786"/>
        <v>0</v>
      </c>
      <c r="BE352" s="405">
        <v>0</v>
      </c>
      <c r="BF352" s="405">
        <f t="shared" si="3820"/>
        <v>0</v>
      </c>
      <c r="BG352" s="1224" t="e">
        <f t="shared" si="3821"/>
        <v>#DIV/0!</v>
      </c>
      <c r="BH352" s="1224" t="e">
        <f t="shared" si="3822"/>
        <v>#DIV/0!</v>
      </c>
      <c r="BI352" s="406" t="e">
        <f t="shared" si="3823"/>
        <v>#DIV/0!</v>
      </c>
      <c r="BJ352" s="406" t="e">
        <f t="shared" si="3824"/>
        <v>#DIV/0!</v>
      </c>
      <c r="BK352" s="407" t="e" cm="1">
        <f t="array" ref="BK352">BA352/(SUMPRODUCT(--(CHOOSE({1,2,3},AZ352,BB352,BC352)&gt;0),CHOOSE({1,2,3},AZ352,BB352,BC352))+AY352)</f>
        <v>#DIV/0!</v>
      </c>
      <c r="BM352" s="404">
        <f t="shared" si="3787"/>
        <v>43496</v>
      </c>
      <c r="BN352" s="405">
        <f t="shared" si="3873"/>
        <v>0</v>
      </c>
      <c r="BO352" s="405">
        <v>0</v>
      </c>
      <c r="BP352" s="405">
        <v>0</v>
      </c>
      <c r="BQ352" s="405">
        <v>0</v>
      </c>
      <c r="BR352" s="405">
        <v>0</v>
      </c>
      <c r="BS352" s="405">
        <v>0</v>
      </c>
      <c r="BT352" s="405">
        <f t="shared" si="3788"/>
        <v>0</v>
      </c>
      <c r="BU352" s="405">
        <v>0</v>
      </c>
      <c r="BV352" s="405">
        <f t="shared" si="3825"/>
        <v>0</v>
      </c>
      <c r="BW352" s="1224" t="e">
        <f t="shared" si="3826"/>
        <v>#DIV/0!</v>
      </c>
      <c r="BX352" s="1224" t="e">
        <f t="shared" si="3827"/>
        <v>#DIV/0!</v>
      </c>
      <c r="BY352" s="406" t="e">
        <f t="shared" si="3828"/>
        <v>#DIV/0!</v>
      </c>
      <c r="BZ352" s="406" t="e">
        <f t="shared" si="3829"/>
        <v>#DIV/0!</v>
      </c>
      <c r="CA352" s="407" t="e" cm="1">
        <f t="array" ref="CA352">BQ352/(SUMPRODUCT(--(CHOOSE({1,2,3},BP352,BR352,BS352)&gt;0),CHOOSE({1,2,3},BP352,BR352,BS352))+BO352)</f>
        <v>#DIV/0!</v>
      </c>
      <c r="CC352" s="404">
        <f t="shared" si="3789"/>
        <v>43496</v>
      </c>
      <c r="CD352" s="405">
        <f t="shared" si="3874"/>
        <v>0</v>
      </c>
      <c r="CE352" s="405">
        <v>0</v>
      </c>
      <c r="CF352" s="405">
        <v>0</v>
      </c>
      <c r="CG352" s="405">
        <v>0</v>
      </c>
      <c r="CH352" s="405">
        <v>0</v>
      </c>
      <c r="CI352" s="405">
        <v>0</v>
      </c>
      <c r="CJ352" s="405">
        <f t="shared" si="3790"/>
        <v>0</v>
      </c>
      <c r="CK352" s="405">
        <v>0</v>
      </c>
      <c r="CL352" s="405">
        <f t="shared" si="3830"/>
        <v>0</v>
      </c>
      <c r="CM352" s="1224" t="e">
        <f t="shared" si="3831"/>
        <v>#DIV/0!</v>
      </c>
      <c r="CN352" s="1224" t="e">
        <f t="shared" si="3832"/>
        <v>#DIV/0!</v>
      </c>
      <c r="CO352" s="406" t="e">
        <f t="shared" si="3833"/>
        <v>#DIV/0!</v>
      </c>
      <c r="CP352" s="406" t="e">
        <f t="shared" si="3834"/>
        <v>#DIV/0!</v>
      </c>
      <c r="CQ352" s="407" t="e" cm="1">
        <f t="array" ref="CQ352">CG352/(SUMPRODUCT(--(CHOOSE({1,2,3},CF352,CH352,CI352)&gt;0),CHOOSE({1,2,3},CF352,CH352,CI352))+CE352)</f>
        <v>#DIV/0!</v>
      </c>
      <c r="CS352" s="404">
        <f t="shared" si="3791"/>
        <v>43496</v>
      </c>
      <c r="CT352" s="405">
        <f t="shared" si="3875"/>
        <v>0</v>
      </c>
      <c r="CU352" s="405">
        <v>0</v>
      </c>
      <c r="CV352" s="405">
        <v>0</v>
      </c>
      <c r="CW352" s="405">
        <v>0</v>
      </c>
      <c r="CX352" s="405">
        <v>0</v>
      </c>
      <c r="CY352" s="405">
        <v>0</v>
      </c>
      <c r="CZ352" s="405">
        <f t="shared" si="3792"/>
        <v>0</v>
      </c>
      <c r="DA352" s="405">
        <v>0</v>
      </c>
      <c r="DB352" s="405">
        <f t="shared" si="3835"/>
        <v>0</v>
      </c>
      <c r="DC352" s="1224" t="e">
        <f t="shared" si="3836"/>
        <v>#DIV/0!</v>
      </c>
      <c r="DD352" s="1224" t="e">
        <f t="shared" si="3837"/>
        <v>#DIV/0!</v>
      </c>
      <c r="DE352" s="406" t="e">
        <f t="shared" si="3838"/>
        <v>#DIV/0!</v>
      </c>
      <c r="DF352" s="406" t="e">
        <f t="shared" si="3839"/>
        <v>#DIV/0!</v>
      </c>
      <c r="DG352" s="407" t="e" cm="1">
        <f t="array" ref="DG352">CW352/(SUMPRODUCT(--(CHOOSE({1,2,3},CV352,CX352,CY352)&gt;0),CHOOSE({1,2,3},CV352,CX352,CY352))+CU352)</f>
        <v>#DIV/0!</v>
      </c>
      <c r="DI352" s="404">
        <f t="shared" si="3793"/>
        <v>43496</v>
      </c>
      <c r="DJ352" s="405">
        <f t="shared" si="3876"/>
        <v>0</v>
      </c>
      <c r="DK352" s="405">
        <v>0</v>
      </c>
      <c r="DL352" s="405">
        <v>0</v>
      </c>
      <c r="DM352" s="405">
        <v>0</v>
      </c>
      <c r="DN352" s="405">
        <v>0</v>
      </c>
      <c r="DO352" s="405">
        <v>0</v>
      </c>
      <c r="DP352" s="405">
        <f t="shared" si="3794"/>
        <v>0</v>
      </c>
      <c r="DQ352" s="405">
        <v>0</v>
      </c>
      <c r="DR352" s="405">
        <f t="shared" si="3840"/>
        <v>0</v>
      </c>
      <c r="DS352" s="1224" t="e">
        <f t="shared" si="3841"/>
        <v>#DIV/0!</v>
      </c>
      <c r="DT352" s="1224" t="e">
        <f t="shared" si="3842"/>
        <v>#DIV/0!</v>
      </c>
      <c r="DU352" s="406" t="e">
        <f t="shared" si="3843"/>
        <v>#DIV/0!</v>
      </c>
      <c r="DV352" s="406" t="e">
        <f t="shared" si="3844"/>
        <v>#DIV/0!</v>
      </c>
      <c r="DW352" s="407" t="e" cm="1">
        <f t="array" ref="DW352">DM352/(SUMPRODUCT(--(CHOOSE({1,2,3},DL352,DN352,DO352)&gt;0),CHOOSE({1,2,3},DL352,DN352,DO352))+DK352)</f>
        <v>#DIV/0!</v>
      </c>
      <c r="DY352" s="404">
        <f t="shared" si="3795"/>
        <v>43496</v>
      </c>
      <c r="DZ352" s="405">
        <f t="shared" si="3877"/>
        <v>0</v>
      </c>
      <c r="EA352" s="405">
        <v>0</v>
      </c>
      <c r="EB352" s="405">
        <v>0</v>
      </c>
      <c r="EC352" s="405">
        <v>0</v>
      </c>
      <c r="ED352" s="405">
        <v>0</v>
      </c>
      <c r="EE352" s="405">
        <v>0</v>
      </c>
      <c r="EF352" s="405">
        <f t="shared" si="3796"/>
        <v>0</v>
      </c>
      <c r="EG352" s="405">
        <v>0</v>
      </c>
      <c r="EH352" s="405">
        <f t="shared" si="3845"/>
        <v>0</v>
      </c>
      <c r="EI352" s="1224" t="e">
        <f t="shared" si="3846"/>
        <v>#DIV/0!</v>
      </c>
      <c r="EJ352" s="1224" t="e">
        <f t="shared" si="3847"/>
        <v>#DIV/0!</v>
      </c>
      <c r="EK352" s="406" t="e">
        <f t="shared" si="3848"/>
        <v>#DIV/0!</v>
      </c>
      <c r="EL352" s="406" t="e">
        <f t="shared" si="3849"/>
        <v>#DIV/0!</v>
      </c>
      <c r="EM352" s="407" t="e" cm="1">
        <f t="array" ref="EM352">EC352/(SUMPRODUCT(--(CHOOSE({1,2,3},EB352,ED352,EE352)&gt;0),CHOOSE({1,2,3},EB352,ED352,EE352))+EA352)</f>
        <v>#DIV/0!</v>
      </c>
      <c r="EO352" s="404">
        <f t="shared" si="3797"/>
        <v>43496</v>
      </c>
      <c r="EP352" s="405">
        <f t="shared" si="3878"/>
        <v>0</v>
      </c>
      <c r="EQ352" s="405">
        <v>0</v>
      </c>
      <c r="ER352" s="405">
        <v>0</v>
      </c>
      <c r="ES352" s="405">
        <v>0</v>
      </c>
      <c r="ET352" s="405">
        <v>0</v>
      </c>
      <c r="EU352" s="405">
        <v>0</v>
      </c>
      <c r="EV352" s="405">
        <f t="shared" si="3798"/>
        <v>0</v>
      </c>
      <c r="EW352" s="405">
        <v>0</v>
      </c>
      <c r="EX352" s="405">
        <f t="shared" si="3850"/>
        <v>0</v>
      </c>
      <c r="EY352" s="1224" t="e">
        <f t="shared" si="3851"/>
        <v>#DIV/0!</v>
      </c>
      <c r="EZ352" s="1224" t="e">
        <f t="shared" si="3852"/>
        <v>#DIV/0!</v>
      </c>
      <c r="FA352" s="406" t="e">
        <f t="shared" si="3853"/>
        <v>#DIV/0!</v>
      </c>
      <c r="FB352" s="406" t="e">
        <f t="shared" si="3854"/>
        <v>#DIV/0!</v>
      </c>
      <c r="FC352" s="407" t="e" cm="1">
        <f t="array" ref="FC352">ES352/(SUMPRODUCT(--(CHOOSE({1,2,3},FH352,FX352,GN352)&gt;0),CHOOSE({1,2,3},FH352,FX352,GN352))+EQ352)</f>
        <v>#DIV/0!</v>
      </c>
      <c r="FE352" s="404">
        <f t="shared" si="3799"/>
        <v>43496</v>
      </c>
      <c r="FF352" s="405">
        <f t="shared" si="3879"/>
        <v>0</v>
      </c>
      <c r="FG352" s="405">
        <v>0</v>
      </c>
      <c r="FH352" s="405">
        <v>0</v>
      </c>
      <c r="FI352" s="405">
        <v>0</v>
      </c>
      <c r="FJ352" s="405">
        <v>0</v>
      </c>
      <c r="FK352" s="405">
        <v>0</v>
      </c>
      <c r="FL352" s="405">
        <f t="shared" si="3800"/>
        <v>0</v>
      </c>
      <c r="FM352" s="405">
        <v>0</v>
      </c>
      <c r="FN352" s="405">
        <f t="shared" si="3855"/>
        <v>0</v>
      </c>
      <c r="FO352" s="1224" t="e">
        <f t="shared" si="3856"/>
        <v>#DIV/0!</v>
      </c>
      <c r="FP352" s="1224" t="e">
        <f t="shared" si="3857"/>
        <v>#DIV/0!</v>
      </c>
      <c r="FQ352" s="406" t="e">
        <f t="shared" si="3858"/>
        <v>#DIV/0!</v>
      </c>
      <c r="FR352" s="406" t="e">
        <f t="shared" si="3859"/>
        <v>#DIV/0!</v>
      </c>
      <c r="FS352" s="407" t="e" cm="1">
        <f t="array" ref="FS352">FI352/(SUMPRODUCT(--(CHOOSE({1,2,3},FH352,FJ352,FK352)&gt;0),CHOOSE({1,2,3},FH352,FJ352,FK352))+FG352)</f>
        <v>#DIV/0!</v>
      </c>
      <c r="FU352" s="404">
        <f t="shared" si="3801"/>
        <v>43496</v>
      </c>
      <c r="FV352" s="405">
        <f t="shared" si="3880"/>
        <v>0</v>
      </c>
      <c r="FW352" s="405">
        <v>0</v>
      </c>
      <c r="FX352" s="405">
        <v>0</v>
      </c>
      <c r="FY352" s="405">
        <v>0</v>
      </c>
      <c r="FZ352" s="405">
        <v>0</v>
      </c>
      <c r="GA352" s="405">
        <v>0</v>
      </c>
      <c r="GB352" s="405">
        <f t="shared" si="3802"/>
        <v>0</v>
      </c>
      <c r="GC352" s="405">
        <v>0</v>
      </c>
      <c r="GD352" s="405">
        <f t="shared" si="3860"/>
        <v>0</v>
      </c>
      <c r="GE352" s="1224" t="e">
        <f t="shared" si="3861"/>
        <v>#DIV/0!</v>
      </c>
      <c r="GF352" s="1224" t="e">
        <f t="shared" si="3862"/>
        <v>#DIV/0!</v>
      </c>
      <c r="GG352" s="406" t="e">
        <f t="shared" si="3863"/>
        <v>#DIV/0!</v>
      </c>
      <c r="GH352" s="406" t="e">
        <f t="shared" si="3864"/>
        <v>#DIV/0!</v>
      </c>
      <c r="GI352" s="407" t="e" cm="1">
        <f t="array" ref="GI352">FY352/(SUMPRODUCT(--(CHOOSE({1,2,3},FX352,FZ352,GA352)&gt;0),CHOOSE({1,2,3},FX352,FZ352,GA352))+FW352)</f>
        <v>#DIV/0!</v>
      </c>
      <c r="GK352" s="404">
        <f t="shared" si="3803"/>
        <v>43496</v>
      </c>
      <c r="GL352" s="405">
        <f t="shared" si="3881"/>
        <v>0</v>
      </c>
      <c r="GM352" s="405">
        <v>0</v>
      </c>
      <c r="GN352" s="405">
        <v>0</v>
      </c>
      <c r="GO352" s="405">
        <v>0</v>
      </c>
      <c r="GP352" s="405">
        <v>0</v>
      </c>
      <c r="GQ352" s="405">
        <v>0</v>
      </c>
      <c r="GR352" s="405">
        <f t="shared" si="3804"/>
        <v>0</v>
      </c>
      <c r="GS352" s="405">
        <v>0</v>
      </c>
      <c r="GT352" s="405">
        <f t="shared" si="3865"/>
        <v>0</v>
      </c>
      <c r="GU352" s="1224" t="e">
        <f t="shared" si="3866"/>
        <v>#DIV/0!</v>
      </c>
      <c r="GV352" s="1224" t="e">
        <f t="shared" si="3867"/>
        <v>#DIV/0!</v>
      </c>
      <c r="GW352" s="406" t="e">
        <f t="shared" si="3868"/>
        <v>#DIV/0!</v>
      </c>
      <c r="GX352" s="406" t="e">
        <f t="shared" si="3869"/>
        <v>#DIV/0!</v>
      </c>
      <c r="GY352" s="407" t="e" cm="1">
        <f t="array" ref="GY352">GO352/(SUMPRODUCT(--(CHOOSE({1,2,3},GN352,GP352,GQ352)&gt;0),CHOOSE({1,2,3},GN352,GP352,GQ352))+GM352)</f>
        <v>#DIV/0!</v>
      </c>
    </row>
    <row r="353" spans="1:207" x14ac:dyDescent="0.2">
      <c r="A353" s="404">
        <f t="shared" si="3772"/>
        <v>43524</v>
      </c>
      <c r="B353" s="405">
        <f t="shared" si="3805"/>
        <v>0</v>
      </c>
      <c r="C353" s="405">
        <f t="shared" si="3773"/>
        <v>0</v>
      </c>
      <c r="D353" s="405">
        <f t="shared" si="3774"/>
        <v>0</v>
      </c>
      <c r="E353" s="405">
        <f t="shared" si="3775"/>
        <v>0</v>
      </c>
      <c r="F353" s="405">
        <f t="shared" si="3776"/>
        <v>0</v>
      </c>
      <c r="G353" s="405">
        <f t="shared" si="3777"/>
        <v>0</v>
      </c>
      <c r="H353" s="405">
        <f t="shared" si="3778"/>
        <v>0</v>
      </c>
      <c r="I353" s="405">
        <f t="shared" si="3779"/>
        <v>0</v>
      </c>
      <c r="J353" s="405">
        <f t="shared" si="3780"/>
        <v>0</v>
      </c>
      <c r="K353" s="1224" t="e">
        <f t="shared" si="3806"/>
        <v>#DIV/0!</v>
      </c>
      <c r="L353" s="1224" t="e">
        <f t="shared" si="3807"/>
        <v>#DIV/0!</v>
      </c>
      <c r="M353" s="406" t="e">
        <f t="shared" si="3808"/>
        <v>#DIV/0!</v>
      </c>
      <c r="N353" s="406" t="e">
        <f t="shared" si="3809"/>
        <v>#DIV/0!</v>
      </c>
      <c r="O353" s="407" t="e" cm="1">
        <f t="array" ref="O353">E353/(SUMPRODUCT(--(CHOOSE({1,2,3},D353,F353,G353)&gt;0),CHOOSE({1,2,3},D353,F353,G353))+C353)</f>
        <v>#DIV/0!</v>
      </c>
      <c r="Q353" s="404">
        <f t="shared" si="3781"/>
        <v>43524</v>
      </c>
      <c r="R353" s="405">
        <f t="shared" si="3870"/>
        <v>0</v>
      </c>
      <c r="S353" s="405">
        <v>0</v>
      </c>
      <c r="T353" s="405">
        <v>0</v>
      </c>
      <c r="U353" s="405">
        <v>0</v>
      </c>
      <c r="V353" s="405">
        <v>0</v>
      </c>
      <c r="W353" s="405">
        <v>0</v>
      </c>
      <c r="X353" s="405">
        <f t="shared" si="3782"/>
        <v>0</v>
      </c>
      <c r="Y353" s="405">
        <v>0</v>
      </c>
      <c r="Z353" s="405">
        <f t="shared" si="3810"/>
        <v>0</v>
      </c>
      <c r="AA353" s="1224" t="e">
        <f t="shared" si="3811"/>
        <v>#DIV/0!</v>
      </c>
      <c r="AB353" s="1224" t="e">
        <f t="shared" si="3812"/>
        <v>#DIV/0!</v>
      </c>
      <c r="AC353" s="406" t="e">
        <f t="shared" si="3813"/>
        <v>#DIV/0!</v>
      </c>
      <c r="AD353" s="406" t="e">
        <f t="shared" si="3814"/>
        <v>#DIV/0!</v>
      </c>
      <c r="AE353" s="407" t="e" cm="1">
        <f t="array" ref="AE353">U353/(SUMPRODUCT(--(CHOOSE({1,2,3},T353,V353,W353)&gt;0),CHOOSE({1,2,3},T353,V353,W353))+S353)</f>
        <v>#DIV/0!</v>
      </c>
      <c r="AG353" s="404">
        <f t="shared" si="3783"/>
        <v>43524</v>
      </c>
      <c r="AH353" s="405">
        <f t="shared" si="3871"/>
        <v>0</v>
      </c>
      <c r="AI353" s="405">
        <v>0</v>
      </c>
      <c r="AJ353" s="405">
        <v>0</v>
      </c>
      <c r="AK353" s="405">
        <v>0</v>
      </c>
      <c r="AL353" s="405">
        <v>0</v>
      </c>
      <c r="AM353" s="405">
        <v>0</v>
      </c>
      <c r="AN353" s="405">
        <f t="shared" si="3784"/>
        <v>0</v>
      </c>
      <c r="AO353" s="405">
        <v>0</v>
      </c>
      <c r="AP353" s="405">
        <f t="shared" si="3815"/>
        <v>0</v>
      </c>
      <c r="AQ353" s="1224" t="e">
        <f t="shared" si="3816"/>
        <v>#DIV/0!</v>
      </c>
      <c r="AR353" s="1224" t="e">
        <f t="shared" si="3817"/>
        <v>#DIV/0!</v>
      </c>
      <c r="AS353" s="406" t="e">
        <f t="shared" si="3818"/>
        <v>#DIV/0!</v>
      </c>
      <c r="AT353" s="406" t="e">
        <f t="shared" si="3819"/>
        <v>#DIV/0!</v>
      </c>
      <c r="AU353" s="407" t="e" cm="1">
        <f t="array" ref="AU353">AK353/(SUMPRODUCT(--(CHOOSE({1,2,3},AJ353,AL353,AM353)&gt;0),CHOOSE({1,2,3},AJ353,AL353,AM353))+AI353)</f>
        <v>#DIV/0!</v>
      </c>
      <c r="AW353" s="404">
        <f t="shared" si="3785"/>
        <v>43524</v>
      </c>
      <c r="AX353" s="405">
        <f t="shared" si="3872"/>
        <v>0</v>
      </c>
      <c r="AY353" s="405">
        <v>0</v>
      </c>
      <c r="AZ353" s="405">
        <v>0</v>
      </c>
      <c r="BA353" s="405">
        <v>0</v>
      </c>
      <c r="BB353" s="405">
        <v>0</v>
      </c>
      <c r="BC353" s="405">
        <v>0</v>
      </c>
      <c r="BD353" s="405">
        <f t="shared" si="3786"/>
        <v>0</v>
      </c>
      <c r="BE353" s="405">
        <v>0</v>
      </c>
      <c r="BF353" s="405">
        <f t="shared" si="3820"/>
        <v>0</v>
      </c>
      <c r="BG353" s="1224" t="e">
        <f t="shared" si="3821"/>
        <v>#DIV/0!</v>
      </c>
      <c r="BH353" s="1224" t="e">
        <f t="shared" si="3822"/>
        <v>#DIV/0!</v>
      </c>
      <c r="BI353" s="406" t="e">
        <f t="shared" si="3823"/>
        <v>#DIV/0!</v>
      </c>
      <c r="BJ353" s="406" t="e">
        <f t="shared" si="3824"/>
        <v>#DIV/0!</v>
      </c>
      <c r="BK353" s="407" t="e" cm="1">
        <f t="array" ref="BK353">BA353/(SUMPRODUCT(--(CHOOSE({1,2,3},AZ353,BB353,BC353)&gt;0),CHOOSE({1,2,3},AZ353,BB353,BC353))+AY353)</f>
        <v>#DIV/0!</v>
      </c>
      <c r="BM353" s="404">
        <f t="shared" si="3787"/>
        <v>43524</v>
      </c>
      <c r="BN353" s="405">
        <f t="shared" si="3873"/>
        <v>0</v>
      </c>
      <c r="BO353" s="405">
        <v>0</v>
      </c>
      <c r="BP353" s="405">
        <v>0</v>
      </c>
      <c r="BQ353" s="405">
        <v>0</v>
      </c>
      <c r="BR353" s="405">
        <v>0</v>
      </c>
      <c r="BS353" s="405">
        <v>0</v>
      </c>
      <c r="BT353" s="405">
        <f t="shared" si="3788"/>
        <v>0</v>
      </c>
      <c r="BU353" s="405">
        <v>0</v>
      </c>
      <c r="BV353" s="405">
        <f t="shared" si="3825"/>
        <v>0</v>
      </c>
      <c r="BW353" s="1224" t="e">
        <f t="shared" si="3826"/>
        <v>#DIV/0!</v>
      </c>
      <c r="BX353" s="1224" t="e">
        <f t="shared" si="3827"/>
        <v>#DIV/0!</v>
      </c>
      <c r="BY353" s="406" t="e">
        <f t="shared" si="3828"/>
        <v>#DIV/0!</v>
      </c>
      <c r="BZ353" s="406" t="e">
        <f t="shared" si="3829"/>
        <v>#DIV/0!</v>
      </c>
      <c r="CA353" s="407" t="e" cm="1">
        <f t="array" ref="CA353">BQ353/(SUMPRODUCT(--(CHOOSE({1,2,3},BP353,BR353,BS353)&gt;0),CHOOSE({1,2,3},BP353,BR353,BS353))+BO353)</f>
        <v>#DIV/0!</v>
      </c>
      <c r="CC353" s="404">
        <f t="shared" si="3789"/>
        <v>43524</v>
      </c>
      <c r="CD353" s="405">
        <f t="shared" si="3874"/>
        <v>0</v>
      </c>
      <c r="CE353" s="405">
        <v>0</v>
      </c>
      <c r="CF353" s="405">
        <v>0</v>
      </c>
      <c r="CG353" s="405">
        <v>0</v>
      </c>
      <c r="CH353" s="405">
        <v>0</v>
      </c>
      <c r="CI353" s="405">
        <v>0</v>
      </c>
      <c r="CJ353" s="405">
        <f t="shared" si="3790"/>
        <v>0</v>
      </c>
      <c r="CK353" s="405">
        <v>0</v>
      </c>
      <c r="CL353" s="405">
        <f t="shared" si="3830"/>
        <v>0</v>
      </c>
      <c r="CM353" s="1224" t="e">
        <f t="shared" si="3831"/>
        <v>#DIV/0!</v>
      </c>
      <c r="CN353" s="1224" t="e">
        <f t="shared" si="3832"/>
        <v>#DIV/0!</v>
      </c>
      <c r="CO353" s="406" t="e">
        <f t="shared" si="3833"/>
        <v>#DIV/0!</v>
      </c>
      <c r="CP353" s="406" t="e">
        <f t="shared" si="3834"/>
        <v>#DIV/0!</v>
      </c>
      <c r="CQ353" s="407" t="e" cm="1">
        <f t="array" ref="CQ353">CG353/(SUMPRODUCT(--(CHOOSE({1,2,3},CF353,CH353,CI353)&gt;0),CHOOSE({1,2,3},CF353,CH353,CI353))+CE353)</f>
        <v>#DIV/0!</v>
      </c>
      <c r="CS353" s="404">
        <f t="shared" si="3791"/>
        <v>43524</v>
      </c>
      <c r="CT353" s="405">
        <f t="shared" si="3875"/>
        <v>0</v>
      </c>
      <c r="CU353" s="405">
        <v>0</v>
      </c>
      <c r="CV353" s="405">
        <v>0</v>
      </c>
      <c r="CW353" s="405">
        <v>0</v>
      </c>
      <c r="CX353" s="405">
        <v>0</v>
      </c>
      <c r="CY353" s="405">
        <v>0</v>
      </c>
      <c r="CZ353" s="405">
        <f t="shared" si="3792"/>
        <v>0</v>
      </c>
      <c r="DA353" s="405">
        <v>0</v>
      </c>
      <c r="DB353" s="405">
        <f t="shared" si="3835"/>
        <v>0</v>
      </c>
      <c r="DC353" s="1224" t="e">
        <f t="shared" si="3836"/>
        <v>#DIV/0!</v>
      </c>
      <c r="DD353" s="1224" t="e">
        <f t="shared" si="3837"/>
        <v>#DIV/0!</v>
      </c>
      <c r="DE353" s="406" t="e">
        <f t="shared" si="3838"/>
        <v>#DIV/0!</v>
      </c>
      <c r="DF353" s="406" t="e">
        <f t="shared" si="3839"/>
        <v>#DIV/0!</v>
      </c>
      <c r="DG353" s="407" t="e" cm="1">
        <f t="array" ref="DG353">CW353/(SUMPRODUCT(--(CHOOSE({1,2,3},CV353,CX353,CY353)&gt;0),CHOOSE({1,2,3},CV353,CX353,CY353))+CU353)</f>
        <v>#DIV/0!</v>
      </c>
      <c r="DI353" s="404">
        <f t="shared" si="3793"/>
        <v>43524</v>
      </c>
      <c r="DJ353" s="405">
        <f t="shared" si="3876"/>
        <v>0</v>
      </c>
      <c r="DK353" s="405">
        <v>0</v>
      </c>
      <c r="DL353" s="405">
        <v>0</v>
      </c>
      <c r="DM353" s="405">
        <v>0</v>
      </c>
      <c r="DN353" s="405">
        <v>0</v>
      </c>
      <c r="DO353" s="405">
        <v>0</v>
      </c>
      <c r="DP353" s="405">
        <f t="shared" si="3794"/>
        <v>0</v>
      </c>
      <c r="DQ353" s="405">
        <v>0</v>
      </c>
      <c r="DR353" s="405">
        <f t="shared" si="3840"/>
        <v>0</v>
      </c>
      <c r="DS353" s="1224" t="e">
        <f t="shared" si="3841"/>
        <v>#DIV/0!</v>
      </c>
      <c r="DT353" s="1224" t="e">
        <f t="shared" si="3842"/>
        <v>#DIV/0!</v>
      </c>
      <c r="DU353" s="406" t="e">
        <f t="shared" si="3843"/>
        <v>#DIV/0!</v>
      </c>
      <c r="DV353" s="406" t="e">
        <f t="shared" si="3844"/>
        <v>#DIV/0!</v>
      </c>
      <c r="DW353" s="407" t="e" cm="1">
        <f t="array" ref="DW353">DM353/(SUMPRODUCT(--(CHOOSE({1,2,3},DL353,DN353,DO353)&gt;0),CHOOSE({1,2,3},DL353,DN353,DO353))+DK353)</f>
        <v>#DIV/0!</v>
      </c>
      <c r="DY353" s="404">
        <f t="shared" si="3795"/>
        <v>43524</v>
      </c>
      <c r="DZ353" s="405">
        <f t="shared" si="3877"/>
        <v>0</v>
      </c>
      <c r="EA353" s="405">
        <v>0</v>
      </c>
      <c r="EB353" s="405">
        <v>0</v>
      </c>
      <c r="EC353" s="405">
        <v>0</v>
      </c>
      <c r="ED353" s="405">
        <v>0</v>
      </c>
      <c r="EE353" s="405">
        <v>0</v>
      </c>
      <c r="EF353" s="405">
        <f t="shared" si="3796"/>
        <v>0</v>
      </c>
      <c r="EG353" s="405">
        <v>0</v>
      </c>
      <c r="EH353" s="405">
        <f t="shared" si="3845"/>
        <v>0</v>
      </c>
      <c r="EI353" s="1224" t="e">
        <f t="shared" si="3846"/>
        <v>#DIV/0!</v>
      </c>
      <c r="EJ353" s="1224" t="e">
        <f t="shared" si="3847"/>
        <v>#DIV/0!</v>
      </c>
      <c r="EK353" s="406" t="e">
        <f t="shared" si="3848"/>
        <v>#DIV/0!</v>
      </c>
      <c r="EL353" s="406" t="e">
        <f t="shared" si="3849"/>
        <v>#DIV/0!</v>
      </c>
      <c r="EM353" s="407" t="e" cm="1">
        <f t="array" ref="EM353">EC353/(SUMPRODUCT(--(CHOOSE({1,2,3},EB353,ED353,EE353)&gt;0),CHOOSE({1,2,3},EB353,ED353,EE353))+EA353)</f>
        <v>#DIV/0!</v>
      </c>
      <c r="EO353" s="404">
        <f t="shared" si="3797"/>
        <v>43524</v>
      </c>
      <c r="EP353" s="405">
        <f t="shared" si="3878"/>
        <v>0</v>
      </c>
      <c r="EQ353" s="405">
        <v>0</v>
      </c>
      <c r="ER353" s="405">
        <v>0</v>
      </c>
      <c r="ES353" s="405">
        <v>0</v>
      </c>
      <c r="ET353" s="405">
        <v>0</v>
      </c>
      <c r="EU353" s="405">
        <v>0</v>
      </c>
      <c r="EV353" s="405">
        <f t="shared" si="3798"/>
        <v>0</v>
      </c>
      <c r="EW353" s="405">
        <v>0</v>
      </c>
      <c r="EX353" s="405">
        <f t="shared" si="3850"/>
        <v>0</v>
      </c>
      <c r="EY353" s="1224" t="e">
        <f t="shared" si="3851"/>
        <v>#DIV/0!</v>
      </c>
      <c r="EZ353" s="1224" t="e">
        <f t="shared" si="3852"/>
        <v>#DIV/0!</v>
      </c>
      <c r="FA353" s="406" t="e">
        <f t="shared" si="3853"/>
        <v>#DIV/0!</v>
      </c>
      <c r="FB353" s="406" t="e">
        <f t="shared" si="3854"/>
        <v>#DIV/0!</v>
      </c>
      <c r="FC353" s="407" t="e" cm="1">
        <f t="array" ref="FC353">ES353/(SUMPRODUCT(--(CHOOSE({1,2,3},FH353,FX353,GN353)&gt;0),CHOOSE({1,2,3},FH353,FX353,GN353))+EQ353)</f>
        <v>#DIV/0!</v>
      </c>
      <c r="FE353" s="404">
        <f t="shared" si="3799"/>
        <v>43524</v>
      </c>
      <c r="FF353" s="405">
        <f t="shared" si="3879"/>
        <v>0</v>
      </c>
      <c r="FG353" s="405">
        <v>0</v>
      </c>
      <c r="FH353" s="405">
        <v>0</v>
      </c>
      <c r="FI353" s="405">
        <v>0</v>
      </c>
      <c r="FJ353" s="405">
        <v>0</v>
      </c>
      <c r="FK353" s="405">
        <v>0</v>
      </c>
      <c r="FL353" s="405">
        <f t="shared" si="3800"/>
        <v>0</v>
      </c>
      <c r="FM353" s="405">
        <v>0</v>
      </c>
      <c r="FN353" s="405">
        <f t="shared" si="3855"/>
        <v>0</v>
      </c>
      <c r="FO353" s="1224" t="e">
        <f t="shared" si="3856"/>
        <v>#DIV/0!</v>
      </c>
      <c r="FP353" s="1224" t="e">
        <f t="shared" si="3857"/>
        <v>#DIV/0!</v>
      </c>
      <c r="FQ353" s="406" t="e">
        <f t="shared" si="3858"/>
        <v>#DIV/0!</v>
      </c>
      <c r="FR353" s="406" t="e">
        <f t="shared" si="3859"/>
        <v>#DIV/0!</v>
      </c>
      <c r="FS353" s="407" t="e" cm="1">
        <f t="array" ref="FS353">FI353/(SUMPRODUCT(--(CHOOSE({1,2,3},FH353,FJ353,FK353)&gt;0),CHOOSE({1,2,3},FH353,FJ353,FK353))+FG353)</f>
        <v>#DIV/0!</v>
      </c>
      <c r="FU353" s="404">
        <f t="shared" si="3801"/>
        <v>43524</v>
      </c>
      <c r="FV353" s="405">
        <f t="shared" si="3880"/>
        <v>0</v>
      </c>
      <c r="FW353" s="405">
        <v>0</v>
      </c>
      <c r="FX353" s="405">
        <v>0</v>
      </c>
      <c r="FY353" s="405">
        <v>0</v>
      </c>
      <c r="FZ353" s="405">
        <v>0</v>
      </c>
      <c r="GA353" s="405">
        <v>0</v>
      </c>
      <c r="GB353" s="405">
        <f t="shared" si="3802"/>
        <v>0</v>
      </c>
      <c r="GC353" s="405">
        <v>0</v>
      </c>
      <c r="GD353" s="405">
        <f t="shared" si="3860"/>
        <v>0</v>
      </c>
      <c r="GE353" s="1224" t="e">
        <f t="shared" si="3861"/>
        <v>#DIV/0!</v>
      </c>
      <c r="GF353" s="1224" t="e">
        <f t="shared" si="3862"/>
        <v>#DIV/0!</v>
      </c>
      <c r="GG353" s="406" t="e">
        <f t="shared" si="3863"/>
        <v>#DIV/0!</v>
      </c>
      <c r="GH353" s="406" t="e">
        <f t="shared" si="3864"/>
        <v>#DIV/0!</v>
      </c>
      <c r="GI353" s="407" t="e" cm="1">
        <f t="array" ref="GI353">FY353/(SUMPRODUCT(--(CHOOSE({1,2,3},FX353,FZ353,GA353)&gt;0),CHOOSE({1,2,3},FX353,FZ353,GA353))+FW353)</f>
        <v>#DIV/0!</v>
      </c>
      <c r="GK353" s="404">
        <f t="shared" si="3803"/>
        <v>43524</v>
      </c>
      <c r="GL353" s="405">
        <f t="shared" si="3881"/>
        <v>0</v>
      </c>
      <c r="GM353" s="405">
        <v>0</v>
      </c>
      <c r="GN353" s="405">
        <v>0</v>
      </c>
      <c r="GO353" s="405">
        <v>0</v>
      </c>
      <c r="GP353" s="405">
        <v>0</v>
      </c>
      <c r="GQ353" s="405">
        <v>0</v>
      </c>
      <c r="GR353" s="405">
        <f t="shared" si="3804"/>
        <v>0</v>
      </c>
      <c r="GS353" s="405">
        <v>0</v>
      </c>
      <c r="GT353" s="405">
        <f t="shared" si="3865"/>
        <v>0</v>
      </c>
      <c r="GU353" s="1224" t="e">
        <f t="shared" si="3866"/>
        <v>#DIV/0!</v>
      </c>
      <c r="GV353" s="1224" t="e">
        <f t="shared" si="3867"/>
        <v>#DIV/0!</v>
      </c>
      <c r="GW353" s="406" t="e">
        <f t="shared" si="3868"/>
        <v>#DIV/0!</v>
      </c>
      <c r="GX353" s="406" t="e">
        <f t="shared" si="3869"/>
        <v>#DIV/0!</v>
      </c>
      <c r="GY353" s="407" t="e" cm="1">
        <f t="array" ref="GY353">GO353/(SUMPRODUCT(--(CHOOSE({1,2,3},GN353,GP353,GQ353)&gt;0),CHOOSE({1,2,3},GN353,GP353,GQ353))+GM353)</f>
        <v>#DIV/0!</v>
      </c>
    </row>
    <row r="354" spans="1:207" x14ac:dyDescent="0.2">
      <c r="A354" s="404">
        <f t="shared" si="3772"/>
        <v>43555</v>
      </c>
      <c r="B354" s="405">
        <f t="shared" si="3805"/>
        <v>0</v>
      </c>
      <c r="C354" s="405">
        <f t="shared" si="3773"/>
        <v>0</v>
      </c>
      <c r="D354" s="405">
        <f t="shared" si="3774"/>
        <v>0</v>
      </c>
      <c r="E354" s="405">
        <f t="shared" si="3775"/>
        <v>0</v>
      </c>
      <c r="F354" s="405">
        <f t="shared" si="3776"/>
        <v>0</v>
      </c>
      <c r="G354" s="405">
        <f t="shared" si="3777"/>
        <v>0</v>
      </c>
      <c r="H354" s="405">
        <f t="shared" si="3778"/>
        <v>0</v>
      </c>
      <c r="I354" s="405">
        <f t="shared" si="3779"/>
        <v>0</v>
      </c>
      <c r="J354" s="405">
        <f t="shared" si="3780"/>
        <v>0</v>
      </c>
      <c r="K354" s="1224" t="e">
        <f t="shared" si="3806"/>
        <v>#DIV/0!</v>
      </c>
      <c r="L354" s="1224" t="e">
        <f t="shared" si="3807"/>
        <v>#DIV/0!</v>
      </c>
      <c r="M354" s="406" t="e">
        <f t="shared" si="3808"/>
        <v>#DIV/0!</v>
      </c>
      <c r="N354" s="406" t="e">
        <f t="shared" si="3809"/>
        <v>#DIV/0!</v>
      </c>
      <c r="O354" s="407" t="e" cm="1">
        <f t="array" ref="O354">E354/(SUMPRODUCT(--(CHOOSE({1,2,3},D354,F354,G354)&gt;0),CHOOSE({1,2,3},D354,F354,G354))+C354)</f>
        <v>#DIV/0!</v>
      </c>
      <c r="Q354" s="404">
        <f t="shared" si="3781"/>
        <v>43555</v>
      </c>
      <c r="R354" s="405">
        <f t="shared" si="3870"/>
        <v>0</v>
      </c>
      <c r="S354" s="405">
        <v>0</v>
      </c>
      <c r="T354" s="405">
        <v>0</v>
      </c>
      <c r="U354" s="405">
        <v>0</v>
      </c>
      <c r="V354" s="405">
        <v>0</v>
      </c>
      <c r="W354" s="405">
        <v>0</v>
      </c>
      <c r="X354" s="405">
        <f t="shared" si="3782"/>
        <v>0</v>
      </c>
      <c r="Y354" s="405">
        <v>0</v>
      </c>
      <c r="Z354" s="405">
        <f t="shared" si="3810"/>
        <v>0</v>
      </c>
      <c r="AA354" s="1224" t="e">
        <f t="shared" si="3811"/>
        <v>#DIV/0!</v>
      </c>
      <c r="AB354" s="1224" t="e">
        <f t="shared" si="3812"/>
        <v>#DIV/0!</v>
      </c>
      <c r="AC354" s="406" t="e">
        <f t="shared" si="3813"/>
        <v>#DIV/0!</v>
      </c>
      <c r="AD354" s="406" t="e">
        <f t="shared" si="3814"/>
        <v>#DIV/0!</v>
      </c>
      <c r="AE354" s="407" t="e" cm="1">
        <f t="array" ref="AE354">U354/(SUMPRODUCT(--(CHOOSE({1,2,3},T354,V354,W354)&gt;0),CHOOSE({1,2,3},T354,V354,W354))+S354)</f>
        <v>#DIV/0!</v>
      </c>
      <c r="AG354" s="404">
        <f t="shared" si="3783"/>
        <v>43555</v>
      </c>
      <c r="AH354" s="405">
        <f t="shared" si="3871"/>
        <v>0</v>
      </c>
      <c r="AI354" s="405">
        <v>0</v>
      </c>
      <c r="AJ354" s="405">
        <v>0</v>
      </c>
      <c r="AK354" s="405">
        <v>0</v>
      </c>
      <c r="AL354" s="405">
        <v>0</v>
      </c>
      <c r="AM354" s="405">
        <v>0</v>
      </c>
      <c r="AN354" s="405">
        <f t="shared" si="3784"/>
        <v>0</v>
      </c>
      <c r="AO354" s="405">
        <v>0</v>
      </c>
      <c r="AP354" s="405">
        <f t="shared" si="3815"/>
        <v>0</v>
      </c>
      <c r="AQ354" s="1224" t="e">
        <f t="shared" si="3816"/>
        <v>#DIV/0!</v>
      </c>
      <c r="AR354" s="1224" t="e">
        <f t="shared" si="3817"/>
        <v>#DIV/0!</v>
      </c>
      <c r="AS354" s="406" t="e">
        <f t="shared" si="3818"/>
        <v>#DIV/0!</v>
      </c>
      <c r="AT354" s="406" t="e">
        <f t="shared" si="3819"/>
        <v>#DIV/0!</v>
      </c>
      <c r="AU354" s="407" t="e" cm="1">
        <f t="array" ref="AU354">AK354/(SUMPRODUCT(--(CHOOSE({1,2,3},AJ354,AL354,AM354)&gt;0),CHOOSE({1,2,3},AJ354,AL354,AM354))+AI354)</f>
        <v>#DIV/0!</v>
      </c>
      <c r="AW354" s="404">
        <f t="shared" si="3785"/>
        <v>43555</v>
      </c>
      <c r="AX354" s="405">
        <f t="shared" si="3872"/>
        <v>0</v>
      </c>
      <c r="AY354" s="405">
        <v>0</v>
      </c>
      <c r="AZ354" s="405">
        <v>0</v>
      </c>
      <c r="BA354" s="405">
        <v>0</v>
      </c>
      <c r="BB354" s="405">
        <v>0</v>
      </c>
      <c r="BC354" s="405">
        <v>0</v>
      </c>
      <c r="BD354" s="405">
        <f t="shared" si="3786"/>
        <v>0</v>
      </c>
      <c r="BE354" s="405">
        <v>0</v>
      </c>
      <c r="BF354" s="405">
        <f t="shared" si="3820"/>
        <v>0</v>
      </c>
      <c r="BG354" s="1224" t="e">
        <f t="shared" si="3821"/>
        <v>#DIV/0!</v>
      </c>
      <c r="BH354" s="1224" t="e">
        <f t="shared" si="3822"/>
        <v>#DIV/0!</v>
      </c>
      <c r="BI354" s="406" t="e">
        <f t="shared" si="3823"/>
        <v>#DIV/0!</v>
      </c>
      <c r="BJ354" s="406" t="e">
        <f t="shared" si="3824"/>
        <v>#DIV/0!</v>
      </c>
      <c r="BK354" s="407" t="e" cm="1">
        <f t="array" ref="BK354">BA354/(SUMPRODUCT(--(CHOOSE({1,2,3},AZ354,BB354,BC354)&gt;0),CHOOSE({1,2,3},AZ354,BB354,BC354))+AY354)</f>
        <v>#DIV/0!</v>
      </c>
      <c r="BM354" s="404">
        <f t="shared" si="3787"/>
        <v>43555</v>
      </c>
      <c r="BN354" s="405">
        <f t="shared" si="3873"/>
        <v>0</v>
      </c>
      <c r="BO354" s="405">
        <v>0</v>
      </c>
      <c r="BP354" s="405">
        <v>0</v>
      </c>
      <c r="BQ354" s="405">
        <v>0</v>
      </c>
      <c r="BR354" s="405">
        <v>0</v>
      </c>
      <c r="BS354" s="405">
        <v>0</v>
      </c>
      <c r="BT354" s="405">
        <f t="shared" si="3788"/>
        <v>0</v>
      </c>
      <c r="BU354" s="405">
        <v>0</v>
      </c>
      <c r="BV354" s="405">
        <f t="shared" si="3825"/>
        <v>0</v>
      </c>
      <c r="BW354" s="1224" t="e">
        <f t="shared" si="3826"/>
        <v>#DIV/0!</v>
      </c>
      <c r="BX354" s="1224" t="e">
        <f t="shared" si="3827"/>
        <v>#DIV/0!</v>
      </c>
      <c r="BY354" s="406" t="e">
        <f t="shared" si="3828"/>
        <v>#DIV/0!</v>
      </c>
      <c r="BZ354" s="406" t="e">
        <f t="shared" si="3829"/>
        <v>#DIV/0!</v>
      </c>
      <c r="CA354" s="407" t="e" cm="1">
        <f t="array" ref="CA354">BQ354/(SUMPRODUCT(--(CHOOSE({1,2,3},BP354,BR354,BS354)&gt;0),CHOOSE({1,2,3},BP354,BR354,BS354))+BO354)</f>
        <v>#DIV/0!</v>
      </c>
      <c r="CC354" s="404">
        <f t="shared" si="3789"/>
        <v>43555</v>
      </c>
      <c r="CD354" s="405">
        <f t="shared" si="3874"/>
        <v>0</v>
      </c>
      <c r="CE354" s="405">
        <v>0</v>
      </c>
      <c r="CF354" s="405">
        <v>0</v>
      </c>
      <c r="CG354" s="405">
        <v>0</v>
      </c>
      <c r="CH354" s="405">
        <v>0</v>
      </c>
      <c r="CI354" s="405">
        <v>0</v>
      </c>
      <c r="CJ354" s="405">
        <f t="shared" si="3790"/>
        <v>0</v>
      </c>
      <c r="CK354" s="405">
        <v>0</v>
      </c>
      <c r="CL354" s="405">
        <f t="shared" si="3830"/>
        <v>0</v>
      </c>
      <c r="CM354" s="1224" t="e">
        <f t="shared" si="3831"/>
        <v>#DIV/0!</v>
      </c>
      <c r="CN354" s="1224" t="e">
        <f t="shared" si="3832"/>
        <v>#DIV/0!</v>
      </c>
      <c r="CO354" s="406" t="e">
        <f t="shared" si="3833"/>
        <v>#DIV/0!</v>
      </c>
      <c r="CP354" s="406" t="e">
        <f t="shared" si="3834"/>
        <v>#DIV/0!</v>
      </c>
      <c r="CQ354" s="407" t="e" cm="1">
        <f t="array" ref="CQ354">CG354/(SUMPRODUCT(--(CHOOSE({1,2,3},CF354,CH354,CI354)&gt;0),CHOOSE({1,2,3},CF354,CH354,CI354))+CE354)</f>
        <v>#DIV/0!</v>
      </c>
      <c r="CS354" s="404">
        <f t="shared" si="3791"/>
        <v>43555</v>
      </c>
      <c r="CT354" s="405">
        <f t="shared" si="3875"/>
        <v>0</v>
      </c>
      <c r="CU354" s="405">
        <v>0</v>
      </c>
      <c r="CV354" s="405">
        <v>0</v>
      </c>
      <c r="CW354" s="405">
        <v>0</v>
      </c>
      <c r="CX354" s="405">
        <v>0</v>
      </c>
      <c r="CY354" s="405">
        <v>0</v>
      </c>
      <c r="CZ354" s="405">
        <f t="shared" si="3792"/>
        <v>0</v>
      </c>
      <c r="DA354" s="405">
        <v>0</v>
      </c>
      <c r="DB354" s="405">
        <f t="shared" si="3835"/>
        <v>0</v>
      </c>
      <c r="DC354" s="1224" t="e">
        <f t="shared" si="3836"/>
        <v>#DIV/0!</v>
      </c>
      <c r="DD354" s="1224" t="e">
        <f t="shared" si="3837"/>
        <v>#DIV/0!</v>
      </c>
      <c r="DE354" s="406" t="e">
        <f t="shared" si="3838"/>
        <v>#DIV/0!</v>
      </c>
      <c r="DF354" s="406" t="e">
        <f t="shared" si="3839"/>
        <v>#DIV/0!</v>
      </c>
      <c r="DG354" s="407" t="e" cm="1">
        <f t="array" ref="DG354">CW354/(SUMPRODUCT(--(CHOOSE({1,2,3},CV354,CX354,CY354)&gt;0),CHOOSE({1,2,3},CV354,CX354,CY354))+CU354)</f>
        <v>#DIV/0!</v>
      </c>
      <c r="DI354" s="404">
        <f t="shared" si="3793"/>
        <v>43555</v>
      </c>
      <c r="DJ354" s="405">
        <f t="shared" si="3876"/>
        <v>0</v>
      </c>
      <c r="DK354" s="405">
        <v>0</v>
      </c>
      <c r="DL354" s="405">
        <v>0</v>
      </c>
      <c r="DM354" s="405">
        <v>0</v>
      </c>
      <c r="DN354" s="405">
        <v>0</v>
      </c>
      <c r="DO354" s="405">
        <v>0</v>
      </c>
      <c r="DP354" s="405">
        <f t="shared" si="3794"/>
        <v>0</v>
      </c>
      <c r="DQ354" s="405">
        <v>0</v>
      </c>
      <c r="DR354" s="405">
        <f t="shared" si="3840"/>
        <v>0</v>
      </c>
      <c r="DS354" s="1224" t="e">
        <f t="shared" si="3841"/>
        <v>#DIV/0!</v>
      </c>
      <c r="DT354" s="1224" t="e">
        <f t="shared" si="3842"/>
        <v>#DIV/0!</v>
      </c>
      <c r="DU354" s="406" t="e">
        <f t="shared" si="3843"/>
        <v>#DIV/0!</v>
      </c>
      <c r="DV354" s="406" t="e">
        <f t="shared" si="3844"/>
        <v>#DIV/0!</v>
      </c>
      <c r="DW354" s="407" t="e" cm="1">
        <f t="array" ref="DW354">DM354/(SUMPRODUCT(--(CHOOSE({1,2,3},DL354,DN354,DO354)&gt;0),CHOOSE({1,2,3},DL354,DN354,DO354))+DK354)</f>
        <v>#DIV/0!</v>
      </c>
      <c r="DY354" s="404">
        <f t="shared" si="3795"/>
        <v>43555</v>
      </c>
      <c r="DZ354" s="405">
        <f t="shared" si="3877"/>
        <v>0</v>
      </c>
      <c r="EA354" s="405">
        <v>0</v>
      </c>
      <c r="EB354" s="405">
        <v>0</v>
      </c>
      <c r="EC354" s="405">
        <v>0</v>
      </c>
      <c r="ED354" s="405">
        <v>0</v>
      </c>
      <c r="EE354" s="405">
        <v>0</v>
      </c>
      <c r="EF354" s="405">
        <f t="shared" si="3796"/>
        <v>0</v>
      </c>
      <c r="EG354" s="405">
        <v>0</v>
      </c>
      <c r="EH354" s="405">
        <f t="shared" si="3845"/>
        <v>0</v>
      </c>
      <c r="EI354" s="1224" t="e">
        <f t="shared" si="3846"/>
        <v>#DIV/0!</v>
      </c>
      <c r="EJ354" s="1224" t="e">
        <f t="shared" si="3847"/>
        <v>#DIV/0!</v>
      </c>
      <c r="EK354" s="406" t="e">
        <f t="shared" si="3848"/>
        <v>#DIV/0!</v>
      </c>
      <c r="EL354" s="406" t="e">
        <f t="shared" si="3849"/>
        <v>#DIV/0!</v>
      </c>
      <c r="EM354" s="407" t="e" cm="1">
        <f t="array" ref="EM354">EC354/(SUMPRODUCT(--(CHOOSE({1,2,3},EB354,ED354,EE354)&gt;0),CHOOSE({1,2,3},EB354,ED354,EE354))+EA354)</f>
        <v>#DIV/0!</v>
      </c>
      <c r="EO354" s="404">
        <f t="shared" si="3797"/>
        <v>43555</v>
      </c>
      <c r="EP354" s="405">
        <f t="shared" si="3878"/>
        <v>0</v>
      </c>
      <c r="EQ354" s="405">
        <v>0</v>
      </c>
      <c r="ER354" s="405">
        <v>0</v>
      </c>
      <c r="ES354" s="405">
        <v>0</v>
      </c>
      <c r="ET354" s="405">
        <v>0</v>
      </c>
      <c r="EU354" s="405">
        <v>0</v>
      </c>
      <c r="EV354" s="405">
        <f t="shared" si="3798"/>
        <v>0</v>
      </c>
      <c r="EW354" s="405">
        <v>0</v>
      </c>
      <c r="EX354" s="405">
        <f t="shared" si="3850"/>
        <v>0</v>
      </c>
      <c r="EY354" s="1224" t="e">
        <f t="shared" si="3851"/>
        <v>#DIV/0!</v>
      </c>
      <c r="EZ354" s="1224" t="e">
        <f t="shared" si="3852"/>
        <v>#DIV/0!</v>
      </c>
      <c r="FA354" s="406" t="e">
        <f t="shared" si="3853"/>
        <v>#DIV/0!</v>
      </c>
      <c r="FB354" s="406" t="e">
        <f t="shared" si="3854"/>
        <v>#DIV/0!</v>
      </c>
      <c r="FC354" s="407" t="e" cm="1">
        <f t="array" ref="FC354">ES354/(SUMPRODUCT(--(CHOOSE({1,2,3},FH354,FX354,GN354)&gt;0),CHOOSE({1,2,3},FH354,FX354,GN354))+EQ354)</f>
        <v>#DIV/0!</v>
      </c>
      <c r="FE354" s="404">
        <f t="shared" si="3799"/>
        <v>43555</v>
      </c>
      <c r="FF354" s="405">
        <f t="shared" si="3879"/>
        <v>0</v>
      </c>
      <c r="FG354" s="405">
        <v>0</v>
      </c>
      <c r="FH354" s="405">
        <v>0</v>
      </c>
      <c r="FI354" s="405">
        <v>0</v>
      </c>
      <c r="FJ354" s="405">
        <v>0</v>
      </c>
      <c r="FK354" s="405">
        <v>0</v>
      </c>
      <c r="FL354" s="405">
        <f t="shared" si="3800"/>
        <v>0</v>
      </c>
      <c r="FM354" s="405">
        <v>0</v>
      </c>
      <c r="FN354" s="405">
        <f t="shared" si="3855"/>
        <v>0</v>
      </c>
      <c r="FO354" s="1224" t="e">
        <f t="shared" si="3856"/>
        <v>#DIV/0!</v>
      </c>
      <c r="FP354" s="1224" t="e">
        <f t="shared" si="3857"/>
        <v>#DIV/0!</v>
      </c>
      <c r="FQ354" s="406" t="e">
        <f t="shared" si="3858"/>
        <v>#DIV/0!</v>
      </c>
      <c r="FR354" s="406" t="e">
        <f t="shared" si="3859"/>
        <v>#DIV/0!</v>
      </c>
      <c r="FS354" s="407" t="e" cm="1">
        <f t="array" ref="FS354">FI354/(SUMPRODUCT(--(CHOOSE({1,2,3},FH354,FJ354,FK354)&gt;0),CHOOSE({1,2,3},FH354,FJ354,FK354))+FG354)</f>
        <v>#DIV/0!</v>
      </c>
      <c r="FU354" s="404">
        <f t="shared" si="3801"/>
        <v>43555</v>
      </c>
      <c r="FV354" s="405">
        <f t="shared" si="3880"/>
        <v>0</v>
      </c>
      <c r="FW354" s="405">
        <v>0</v>
      </c>
      <c r="FX354" s="405">
        <v>0</v>
      </c>
      <c r="FY354" s="405">
        <v>0</v>
      </c>
      <c r="FZ354" s="405">
        <v>0</v>
      </c>
      <c r="GA354" s="405">
        <v>0</v>
      </c>
      <c r="GB354" s="405">
        <f t="shared" si="3802"/>
        <v>0</v>
      </c>
      <c r="GC354" s="405">
        <v>0</v>
      </c>
      <c r="GD354" s="405">
        <f t="shared" si="3860"/>
        <v>0</v>
      </c>
      <c r="GE354" s="1224" t="e">
        <f t="shared" si="3861"/>
        <v>#DIV/0!</v>
      </c>
      <c r="GF354" s="1224" t="e">
        <f t="shared" si="3862"/>
        <v>#DIV/0!</v>
      </c>
      <c r="GG354" s="406" t="e">
        <f t="shared" si="3863"/>
        <v>#DIV/0!</v>
      </c>
      <c r="GH354" s="406" t="e">
        <f t="shared" si="3864"/>
        <v>#DIV/0!</v>
      </c>
      <c r="GI354" s="407" t="e" cm="1">
        <f t="array" ref="GI354">FY354/(SUMPRODUCT(--(CHOOSE({1,2,3},FX354,FZ354,GA354)&gt;0),CHOOSE({1,2,3},FX354,FZ354,GA354))+FW354)</f>
        <v>#DIV/0!</v>
      </c>
      <c r="GK354" s="404">
        <f t="shared" si="3803"/>
        <v>43555</v>
      </c>
      <c r="GL354" s="405">
        <f t="shared" si="3881"/>
        <v>0</v>
      </c>
      <c r="GM354" s="405">
        <v>0</v>
      </c>
      <c r="GN354" s="405">
        <v>0</v>
      </c>
      <c r="GO354" s="405">
        <v>0</v>
      </c>
      <c r="GP354" s="405">
        <v>0</v>
      </c>
      <c r="GQ354" s="405">
        <v>0</v>
      </c>
      <c r="GR354" s="405">
        <f t="shared" si="3804"/>
        <v>0</v>
      </c>
      <c r="GS354" s="405">
        <v>0</v>
      </c>
      <c r="GT354" s="405">
        <f t="shared" si="3865"/>
        <v>0</v>
      </c>
      <c r="GU354" s="1224" t="e">
        <f t="shared" si="3866"/>
        <v>#DIV/0!</v>
      </c>
      <c r="GV354" s="1224" t="e">
        <f t="shared" si="3867"/>
        <v>#DIV/0!</v>
      </c>
      <c r="GW354" s="406" t="e">
        <f t="shared" si="3868"/>
        <v>#DIV/0!</v>
      </c>
      <c r="GX354" s="406" t="e">
        <f t="shared" si="3869"/>
        <v>#DIV/0!</v>
      </c>
      <c r="GY354" s="407" t="e" cm="1">
        <f t="array" ref="GY354">GO354/(SUMPRODUCT(--(CHOOSE({1,2,3},GN354,GP354,GQ354)&gt;0),CHOOSE({1,2,3},GN354,GP354,GQ354))+GM354)</f>
        <v>#DIV/0!</v>
      </c>
    </row>
    <row r="355" spans="1:207" x14ac:dyDescent="0.2">
      <c r="A355" s="404">
        <f t="shared" si="3772"/>
        <v>43585</v>
      </c>
      <c r="B355" s="405">
        <f t="shared" si="3805"/>
        <v>0</v>
      </c>
      <c r="C355" s="405">
        <f t="shared" si="3773"/>
        <v>0</v>
      </c>
      <c r="D355" s="405">
        <f t="shared" si="3774"/>
        <v>0</v>
      </c>
      <c r="E355" s="405">
        <f t="shared" si="3775"/>
        <v>0</v>
      </c>
      <c r="F355" s="405">
        <f t="shared" si="3776"/>
        <v>0</v>
      </c>
      <c r="G355" s="405">
        <f t="shared" si="3777"/>
        <v>0</v>
      </c>
      <c r="H355" s="405">
        <f t="shared" si="3778"/>
        <v>0</v>
      </c>
      <c r="I355" s="405">
        <f t="shared" si="3779"/>
        <v>0</v>
      </c>
      <c r="J355" s="405">
        <f t="shared" si="3780"/>
        <v>0</v>
      </c>
      <c r="K355" s="1224" t="e">
        <f t="shared" si="3806"/>
        <v>#DIV/0!</v>
      </c>
      <c r="L355" s="1224" t="e">
        <f t="shared" si="3807"/>
        <v>#DIV/0!</v>
      </c>
      <c r="M355" s="406" t="e">
        <f t="shared" si="3808"/>
        <v>#DIV/0!</v>
      </c>
      <c r="N355" s="406" t="e">
        <f t="shared" si="3809"/>
        <v>#DIV/0!</v>
      </c>
      <c r="O355" s="407" t="e" cm="1">
        <f t="array" ref="O355">E355/(SUMPRODUCT(--(CHOOSE({1,2,3},D355,F355,G355)&gt;0),CHOOSE({1,2,3},D355,F355,G355))+C355)</f>
        <v>#DIV/0!</v>
      </c>
      <c r="Q355" s="404">
        <f t="shared" si="3781"/>
        <v>43585</v>
      </c>
      <c r="R355" s="405">
        <f t="shared" si="3870"/>
        <v>0</v>
      </c>
      <c r="S355" s="405">
        <v>0</v>
      </c>
      <c r="T355" s="405">
        <v>0</v>
      </c>
      <c r="U355" s="405">
        <v>0</v>
      </c>
      <c r="V355" s="405">
        <v>0</v>
      </c>
      <c r="W355" s="405">
        <v>0</v>
      </c>
      <c r="X355" s="405">
        <f t="shared" si="3782"/>
        <v>0</v>
      </c>
      <c r="Y355" s="405">
        <v>0</v>
      </c>
      <c r="Z355" s="405">
        <f t="shared" si="3810"/>
        <v>0</v>
      </c>
      <c r="AA355" s="1224" t="e">
        <f t="shared" si="3811"/>
        <v>#DIV/0!</v>
      </c>
      <c r="AB355" s="1224" t="e">
        <f t="shared" si="3812"/>
        <v>#DIV/0!</v>
      </c>
      <c r="AC355" s="406" t="e">
        <f t="shared" si="3813"/>
        <v>#DIV/0!</v>
      </c>
      <c r="AD355" s="406" t="e">
        <f t="shared" si="3814"/>
        <v>#DIV/0!</v>
      </c>
      <c r="AE355" s="407" t="e" cm="1">
        <f t="array" ref="AE355">U355/(SUMPRODUCT(--(CHOOSE({1,2,3},T355,V355,W355)&gt;0),CHOOSE({1,2,3},T355,V355,W355))+S355)</f>
        <v>#DIV/0!</v>
      </c>
      <c r="AG355" s="404">
        <f t="shared" si="3783"/>
        <v>43585</v>
      </c>
      <c r="AH355" s="405">
        <f t="shared" si="3871"/>
        <v>0</v>
      </c>
      <c r="AI355" s="405">
        <v>0</v>
      </c>
      <c r="AJ355" s="405">
        <v>0</v>
      </c>
      <c r="AK355" s="405">
        <v>0</v>
      </c>
      <c r="AL355" s="405">
        <v>0</v>
      </c>
      <c r="AM355" s="405">
        <v>0</v>
      </c>
      <c r="AN355" s="405">
        <f t="shared" si="3784"/>
        <v>0</v>
      </c>
      <c r="AO355" s="405">
        <v>0</v>
      </c>
      <c r="AP355" s="405">
        <f t="shared" si="3815"/>
        <v>0</v>
      </c>
      <c r="AQ355" s="1224" t="e">
        <f t="shared" si="3816"/>
        <v>#DIV/0!</v>
      </c>
      <c r="AR355" s="1224" t="e">
        <f t="shared" si="3817"/>
        <v>#DIV/0!</v>
      </c>
      <c r="AS355" s="406" t="e">
        <f t="shared" si="3818"/>
        <v>#DIV/0!</v>
      </c>
      <c r="AT355" s="406" t="e">
        <f t="shared" si="3819"/>
        <v>#DIV/0!</v>
      </c>
      <c r="AU355" s="407" t="e" cm="1">
        <f t="array" ref="AU355">AK355/(SUMPRODUCT(--(CHOOSE({1,2,3},AJ355,AL355,AM355)&gt;0),CHOOSE({1,2,3},AJ355,AL355,AM355))+AI355)</f>
        <v>#DIV/0!</v>
      </c>
      <c r="AW355" s="404">
        <f t="shared" si="3785"/>
        <v>43585</v>
      </c>
      <c r="AX355" s="405">
        <f t="shared" si="3872"/>
        <v>0</v>
      </c>
      <c r="AY355" s="405">
        <v>0</v>
      </c>
      <c r="AZ355" s="405">
        <v>0</v>
      </c>
      <c r="BA355" s="405">
        <v>0</v>
      </c>
      <c r="BB355" s="405">
        <v>0</v>
      </c>
      <c r="BC355" s="405">
        <v>0</v>
      </c>
      <c r="BD355" s="405">
        <f t="shared" si="3786"/>
        <v>0</v>
      </c>
      <c r="BE355" s="405">
        <v>0</v>
      </c>
      <c r="BF355" s="405">
        <f t="shared" si="3820"/>
        <v>0</v>
      </c>
      <c r="BG355" s="1224" t="e">
        <f t="shared" si="3821"/>
        <v>#DIV/0!</v>
      </c>
      <c r="BH355" s="1224" t="e">
        <f t="shared" si="3822"/>
        <v>#DIV/0!</v>
      </c>
      <c r="BI355" s="406" t="e">
        <f t="shared" si="3823"/>
        <v>#DIV/0!</v>
      </c>
      <c r="BJ355" s="406" t="e">
        <f t="shared" si="3824"/>
        <v>#DIV/0!</v>
      </c>
      <c r="BK355" s="407" t="e" cm="1">
        <f t="array" ref="BK355">BA355/(SUMPRODUCT(--(CHOOSE({1,2,3},AZ355,BB355,BC355)&gt;0),CHOOSE({1,2,3},AZ355,BB355,BC355))+AY355)</f>
        <v>#DIV/0!</v>
      </c>
      <c r="BM355" s="404">
        <f t="shared" si="3787"/>
        <v>43585</v>
      </c>
      <c r="BN355" s="405">
        <f t="shared" si="3873"/>
        <v>0</v>
      </c>
      <c r="BO355" s="405">
        <v>0</v>
      </c>
      <c r="BP355" s="405">
        <v>0</v>
      </c>
      <c r="BQ355" s="405">
        <v>0</v>
      </c>
      <c r="BR355" s="405">
        <v>0</v>
      </c>
      <c r="BS355" s="405">
        <v>0</v>
      </c>
      <c r="BT355" s="405">
        <f t="shared" si="3788"/>
        <v>0</v>
      </c>
      <c r="BU355" s="405">
        <v>0</v>
      </c>
      <c r="BV355" s="405">
        <f t="shared" si="3825"/>
        <v>0</v>
      </c>
      <c r="BW355" s="1224" t="e">
        <f t="shared" si="3826"/>
        <v>#DIV/0!</v>
      </c>
      <c r="BX355" s="1224" t="e">
        <f t="shared" si="3827"/>
        <v>#DIV/0!</v>
      </c>
      <c r="BY355" s="406" t="e">
        <f t="shared" si="3828"/>
        <v>#DIV/0!</v>
      </c>
      <c r="BZ355" s="406" t="e">
        <f t="shared" si="3829"/>
        <v>#DIV/0!</v>
      </c>
      <c r="CA355" s="407" t="e" cm="1">
        <f t="array" ref="CA355">BQ355/(SUMPRODUCT(--(CHOOSE({1,2,3},BP355,BR355,BS355)&gt;0),CHOOSE({1,2,3},BP355,BR355,BS355))+BO355)</f>
        <v>#DIV/0!</v>
      </c>
      <c r="CC355" s="404">
        <f t="shared" si="3789"/>
        <v>43585</v>
      </c>
      <c r="CD355" s="405">
        <f t="shared" si="3874"/>
        <v>0</v>
      </c>
      <c r="CE355" s="405">
        <v>0</v>
      </c>
      <c r="CF355" s="405">
        <v>0</v>
      </c>
      <c r="CG355" s="405">
        <v>0</v>
      </c>
      <c r="CH355" s="405">
        <v>0</v>
      </c>
      <c r="CI355" s="405">
        <v>0</v>
      </c>
      <c r="CJ355" s="405">
        <f t="shared" si="3790"/>
        <v>0</v>
      </c>
      <c r="CK355" s="405">
        <v>0</v>
      </c>
      <c r="CL355" s="405">
        <f t="shared" si="3830"/>
        <v>0</v>
      </c>
      <c r="CM355" s="1224" t="e">
        <f t="shared" si="3831"/>
        <v>#DIV/0!</v>
      </c>
      <c r="CN355" s="1224" t="e">
        <f t="shared" si="3832"/>
        <v>#DIV/0!</v>
      </c>
      <c r="CO355" s="406" t="e">
        <f t="shared" si="3833"/>
        <v>#DIV/0!</v>
      </c>
      <c r="CP355" s="406" t="e">
        <f t="shared" si="3834"/>
        <v>#DIV/0!</v>
      </c>
      <c r="CQ355" s="407" t="e" cm="1">
        <f t="array" ref="CQ355">CG355/(SUMPRODUCT(--(CHOOSE({1,2,3},CF355,CH355,CI355)&gt;0),CHOOSE({1,2,3},CF355,CH355,CI355))+CE355)</f>
        <v>#DIV/0!</v>
      </c>
      <c r="CS355" s="404">
        <f t="shared" si="3791"/>
        <v>43585</v>
      </c>
      <c r="CT355" s="405">
        <f t="shared" si="3875"/>
        <v>0</v>
      </c>
      <c r="CU355" s="405">
        <v>0</v>
      </c>
      <c r="CV355" s="405">
        <v>0</v>
      </c>
      <c r="CW355" s="405">
        <v>0</v>
      </c>
      <c r="CX355" s="405">
        <v>0</v>
      </c>
      <c r="CY355" s="405">
        <v>0</v>
      </c>
      <c r="CZ355" s="405">
        <f t="shared" si="3792"/>
        <v>0</v>
      </c>
      <c r="DA355" s="405">
        <v>0</v>
      </c>
      <c r="DB355" s="405">
        <f t="shared" si="3835"/>
        <v>0</v>
      </c>
      <c r="DC355" s="1224" t="e">
        <f t="shared" si="3836"/>
        <v>#DIV/0!</v>
      </c>
      <c r="DD355" s="1224" t="e">
        <f t="shared" si="3837"/>
        <v>#DIV/0!</v>
      </c>
      <c r="DE355" s="406" t="e">
        <f t="shared" si="3838"/>
        <v>#DIV/0!</v>
      </c>
      <c r="DF355" s="406" t="e">
        <f t="shared" si="3839"/>
        <v>#DIV/0!</v>
      </c>
      <c r="DG355" s="407" t="e" cm="1">
        <f t="array" ref="DG355">CW355/(SUMPRODUCT(--(CHOOSE({1,2,3},CV355,CX355,CY355)&gt;0),CHOOSE({1,2,3},CV355,CX355,CY355))+CU355)</f>
        <v>#DIV/0!</v>
      </c>
      <c r="DI355" s="404">
        <f t="shared" si="3793"/>
        <v>43585</v>
      </c>
      <c r="DJ355" s="405">
        <f t="shared" si="3876"/>
        <v>0</v>
      </c>
      <c r="DK355" s="405">
        <v>0</v>
      </c>
      <c r="DL355" s="405">
        <v>0</v>
      </c>
      <c r="DM355" s="405">
        <v>0</v>
      </c>
      <c r="DN355" s="405">
        <v>0</v>
      </c>
      <c r="DO355" s="405">
        <v>0</v>
      </c>
      <c r="DP355" s="405">
        <f t="shared" si="3794"/>
        <v>0</v>
      </c>
      <c r="DQ355" s="405">
        <v>0</v>
      </c>
      <c r="DR355" s="405">
        <f t="shared" si="3840"/>
        <v>0</v>
      </c>
      <c r="DS355" s="1224" t="e">
        <f t="shared" si="3841"/>
        <v>#DIV/0!</v>
      </c>
      <c r="DT355" s="1224" t="e">
        <f t="shared" si="3842"/>
        <v>#DIV/0!</v>
      </c>
      <c r="DU355" s="406" t="e">
        <f t="shared" si="3843"/>
        <v>#DIV/0!</v>
      </c>
      <c r="DV355" s="406" t="e">
        <f t="shared" si="3844"/>
        <v>#DIV/0!</v>
      </c>
      <c r="DW355" s="407" t="e" cm="1">
        <f t="array" ref="DW355">DM355/(SUMPRODUCT(--(CHOOSE({1,2,3},DL355,DN355,DO355)&gt;0),CHOOSE({1,2,3},DL355,DN355,DO355))+DK355)</f>
        <v>#DIV/0!</v>
      </c>
      <c r="DY355" s="404">
        <f t="shared" si="3795"/>
        <v>43585</v>
      </c>
      <c r="DZ355" s="405">
        <f t="shared" si="3877"/>
        <v>0</v>
      </c>
      <c r="EA355" s="405">
        <v>0</v>
      </c>
      <c r="EB355" s="405">
        <v>0</v>
      </c>
      <c r="EC355" s="405">
        <v>0</v>
      </c>
      <c r="ED355" s="405">
        <v>0</v>
      </c>
      <c r="EE355" s="405">
        <v>0</v>
      </c>
      <c r="EF355" s="405">
        <f t="shared" si="3796"/>
        <v>0</v>
      </c>
      <c r="EG355" s="405">
        <v>0</v>
      </c>
      <c r="EH355" s="405">
        <f t="shared" si="3845"/>
        <v>0</v>
      </c>
      <c r="EI355" s="1224" t="e">
        <f t="shared" si="3846"/>
        <v>#DIV/0!</v>
      </c>
      <c r="EJ355" s="1224" t="e">
        <f t="shared" si="3847"/>
        <v>#DIV/0!</v>
      </c>
      <c r="EK355" s="406" t="e">
        <f t="shared" si="3848"/>
        <v>#DIV/0!</v>
      </c>
      <c r="EL355" s="406" t="e">
        <f t="shared" si="3849"/>
        <v>#DIV/0!</v>
      </c>
      <c r="EM355" s="407" t="e" cm="1">
        <f t="array" ref="EM355">EC355/(SUMPRODUCT(--(CHOOSE({1,2,3},EB355,ED355,EE355)&gt;0),CHOOSE({1,2,3},EB355,ED355,EE355))+EA355)</f>
        <v>#DIV/0!</v>
      </c>
      <c r="EO355" s="404">
        <f t="shared" si="3797"/>
        <v>43585</v>
      </c>
      <c r="EP355" s="405">
        <f t="shared" si="3878"/>
        <v>0</v>
      </c>
      <c r="EQ355" s="405">
        <v>0</v>
      </c>
      <c r="ER355" s="405">
        <v>0</v>
      </c>
      <c r="ES355" s="405">
        <v>0</v>
      </c>
      <c r="ET355" s="405">
        <v>0</v>
      </c>
      <c r="EU355" s="405">
        <v>0</v>
      </c>
      <c r="EV355" s="405">
        <f t="shared" si="3798"/>
        <v>0</v>
      </c>
      <c r="EW355" s="405">
        <v>0</v>
      </c>
      <c r="EX355" s="405">
        <f t="shared" si="3850"/>
        <v>0</v>
      </c>
      <c r="EY355" s="1224" t="e">
        <f t="shared" si="3851"/>
        <v>#DIV/0!</v>
      </c>
      <c r="EZ355" s="1224" t="e">
        <f t="shared" si="3852"/>
        <v>#DIV/0!</v>
      </c>
      <c r="FA355" s="406" t="e">
        <f t="shared" si="3853"/>
        <v>#DIV/0!</v>
      </c>
      <c r="FB355" s="406" t="e">
        <f t="shared" si="3854"/>
        <v>#DIV/0!</v>
      </c>
      <c r="FC355" s="407" t="e" cm="1">
        <f t="array" ref="FC355">ES355/(SUMPRODUCT(--(CHOOSE({1,2,3},FH355,FX355,GN355)&gt;0),CHOOSE({1,2,3},FH355,FX355,GN355))+EQ355)</f>
        <v>#DIV/0!</v>
      </c>
      <c r="FE355" s="404">
        <f t="shared" si="3799"/>
        <v>43585</v>
      </c>
      <c r="FF355" s="405">
        <f t="shared" si="3879"/>
        <v>0</v>
      </c>
      <c r="FG355" s="405">
        <v>0</v>
      </c>
      <c r="FH355" s="405">
        <v>0</v>
      </c>
      <c r="FI355" s="405">
        <v>0</v>
      </c>
      <c r="FJ355" s="405">
        <v>0</v>
      </c>
      <c r="FK355" s="405">
        <v>0</v>
      </c>
      <c r="FL355" s="405">
        <f t="shared" si="3800"/>
        <v>0</v>
      </c>
      <c r="FM355" s="405">
        <v>0</v>
      </c>
      <c r="FN355" s="405">
        <f t="shared" si="3855"/>
        <v>0</v>
      </c>
      <c r="FO355" s="1224" t="e">
        <f t="shared" si="3856"/>
        <v>#DIV/0!</v>
      </c>
      <c r="FP355" s="1224" t="e">
        <f t="shared" si="3857"/>
        <v>#DIV/0!</v>
      </c>
      <c r="FQ355" s="406" t="e">
        <f t="shared" si="3858"/>
        <v>#DIV/0!</v>
      </c>
      <c r="FR355" s="406" t="e">
        <f t="shared" si="3859"/>
        <v>#DIV/0!</v>
      </c>
      <c r="FS355" s="407" t="e" cm="1">
        <f t="array" ref="FS355">FI355/(SUMPRODUCT(--(CHOOSE({1,2,3},FH355,FJ355,FK355)&gt;0),CHOOSE({1,2,3},FH355,FJ355,FK355))+FG355)</f>
        <v>#DIV/0!</v>
      </c>
      <c r="FU355" s="404">
        <f t="shared" si="3801"/>
        <v>43585</v>
      </c>
      <c r="FV355" s="405">
        <f t="shared" si="3880"/>
        <v>0</v>
      </c>
      <c r="FW355" s="405">
        <v>0</v>
      </c>
      <c r="FX355" s="405">
        <v>0</v>
      </c>
      <c r="FY355" s="405">
        <v>0</v>
      </c>
      <c r="FZ355" s="405">
        <v>0</v>
      </c>
      <c r="GA355" s="405">
        <v>0</v>
      </c>
      <c r="GB355" s="405">
        <f t="shared" si="3802"/>
        <v>0</v>
      </c>
      <c r="GC355" s="405">
        <v>0</v>
      </c>
      <c r="GD355" s="405">
        <f t="shared" si="3860"/>
        <v>0</v>
      </c>
      <c r="GE355" s="1224" t="e">
        <f t="shared" si="3861"/>
        <v>#DIV/0!</v>
      </c>
      <c r="GF355" s="1224" t="e">
        <f t="shared" si="3862"/>
        <v>#DIV/0!</v>
      </c>
      <c r="GG355" s="406" t="e">
        <f t="shared" si="3863"/>
        <v>#DIV/0!</v>
      </c>
      <c r="GH355" s="406" t="e">
        <f t="shared" si="3864"/>
        <v>#DIV/0!</v>
      </c>
      <c r="GI355" s="407" t="e" cm="1">
        <f t="array" ref="GI355">FY355/(SUMPRODUCT(--(CHOOSE({1,2,3},FX355,FZ355,GA355)&gt;0),CHOOSE({1,2,3},FX355,FZ355,GA355))+FW355)</f>
        <v>#DIV/0!</v>
      </c>
      <c r="GK355" s="404">
        <f t="shared" si="3803"/>
        <v>43585</v>
      </c>
      <c r="GL355" s="405">
        <f t="shared" si="3881"/>
        <v>0</v>
      </c>
      <c r="GM355" s="405">
        <v>0</v>
      </c>
      <c r="GN355" s="405">
        <v>0</v>
      </c>
      <c r="GO355" s="405">
        <v>0</v>
      </c>
      <c r="GP355" s="405">
        <v>0</v>
      </c>
      <c r="GQ355" s="405">
        <v>0</v>
      </c>
      <c r="GR355" s="405">
        <f t="shared" si="3804"/>
        <v>0</v>
      </c>
      <c r="GS355" s="405">
        <v>0</v>
      </c>
      <c r="GT355" s="405">
        <f t="shared" si="3865"/>
        <v>0</v>
      </c>
      <c r="GU355" s="1224" t="e">
        <f t="shared" si="3866"/>
        <v>#DIV/0!</v>
      </c>
      <c r="GV355" s="1224" t="e">
        <f t="shared" si="3867"/>
        <v>#DIV/0!</v>
      </c>
      <c r="GW355" s="406" t="e">
        <f t="shared" si="3868"/>
        <v>#DIV/0!</v>
      </c>
      <c r="GX355" s="406" t="e">
        <f t="shared" si="3869"/>
        <v>#DIV/0!</v>
      </c>
      <c r="GY355" s="407" t="e" cm="1">
        <f t="array" ref="GY355">GO355/(SUMPRODUCT(--(CHOOSE({1,2,3},GN355,GP355,GQ355)&gt;0),CHOOSE({1,2,3},GN355,GP355,GQ355))+GM355)</f>
        <v>#DIV/0!</v>
      </c>
    </row>
    <row r="356" spans="1:207" x14ac:dyDescent="0.2">
      <c r="A356" s="404">
        <f t="shared" si="3772"/>
        <v>43616</v>
      </c>
      <c r="B356" s="405">
        <f t="shared" si="3805"/>
        <v>0</v>
      </c>
      <c r="C356" s="405">
        <f t="shared" si="3773"/>
        <v>0</v>
      </c>
      <c r="D356" s="405">
        <f t="shared" si="3774"/>
        <v>0</v>
      </c>
      <c r="E356" s="405">
        <f t="shared" si="3775"/>
        <v>0</v>
      </c>
      <c r="F356" s="405">
        <f t="shared" si="3776"/>
        <v>0</v>
      </c>
      <c r="G356" s="405">
        <f t="shared" si="3777"/>
        <v>0</v>
      </c>
      <c r="H356" s="405">
        <f t="shared" si="3778"/>
        <v>0</v>
      </c>
      <c r="I356" s="405">
        <f t="shared" si="3779"/>
        <v>0</v>
      </c>
      <c r="J356" s="405">
        <f t="shared" si="3780"/>
        <v>0</v>
      </c>
      <c r="K356" s="1224" t="e">
        <f t="shared" si="3806"/>
        <v>#DIV/0!</v>
      </c>
      <c r="L356" s="1224" t="e">
        <f t="shared" si="3807"/>
        <v>#DIV/0!</v>
      </c>
      <c r="M356" s="406" t="e">
        <f t="shared" si="3808"/>
        <v>#DIV/0!</v>
      </c>
      <c r="N356" s="406" t="e">
        <f t="shared" si="3809"/>
        <v>#DIV/0!</v>
      </c>
      <c r="O356" s="407" t="e" cm="1">
        <f t="array" ref="O356">E356/(SUMPRODUCT(--(CHOOSE({1,2,3},D356,F356,G356)&gt;0),CHOOSE({1,2,3},D356,F356,G356))+C356)</f>
        <v>#DIV/0!</v>
      </c>
      <c r="Q356" s="404">
        <f t="shared" si="3781"/>
        <v>43616</v>
      </c>
      <c r="R356" s="405">
        <f t="shared" si="3870"/>
        <v>0</v>
      </c>
      <c r="S356" s="405">
        <v>0</v>
      </c>
      <c r="T356" s="405">
        <v>0</v>
      </c>
      <c r="U356" s="405">
        <v>0</v>
      </c>
      <c r="V356" s="405">
        <v>0</v>
      </c>
      <c r="W356" s="405">
        <v>0</v>
      </c>
      <c r="X356" s="405">
        <f t="shared" si="3782"/>
        <v>0</v>
      </c>
      <c r="Y356" s="405">
        <v>0</v>
      </c>
      <c r="Z356" s="405">
        <f t="shared" si="3810"/>
        <v>0</v>
      </c>
      <c r="AA356" s="1224" t="e">
        <f t="shared" si="3811"/>
        <v>#DIV/0!</v>
      </c>
      <c r="AB356" s="1224" t="e">
        <f t="shared" si="3812"/>
        <v>#DIV/0!</v>
      </c>
      <c r="AC356" s="406" t="e">
        <f t="shared" si="3813"/>
        <v>#DIV/0!</v>
      </c>
      <c r="AD356" s="406" t="e">
        <f t="shared" si="3814"/>
        <v>#DIV/0!</v>
      </c>
      <c r="AE356" s="407" t="e" cm="1">
        <f t="array" ref="AE356">U356/(SUMPRODUCT(--(CHOOSE({1,2,3},T356,V356,W356)&gt;0),CHOOSE({1,2,3},T356,V356,W356))+S356)</f>
        <v>#DIV/0!</v>
      </c>
      <c r="AG356" s="404">
        <f t="shared" si="3783"/>
        <v>43616</v>
      </c>
      <c r="AH356" s="405">
        <f t="shared" si="3871"/>
        <v>0</v>
      </c>
      <c r="AI356" s="405">
        <v>0</v>
      </c>
      <c r="AJ356" s="405">
        <v>0</v>
      </c>
      <c r="AK356" s="405">
        <v>0</v>
      </c>
      <c r="AL356" s="405">
        <v>0</v>
      </c>
      <c r="AM356" s="405">
        <v>0</v>
      </c>
      <c r="AN356" s="405">
        <f t="shared" si="3784"/>
        <v>0</v>
      </c>
      <c r="AO356" s="405">
        <v>0</v>
      </c>
      <c r="AP356" s="405">
        <f t="shared" si="3815"/>
        <v>0</v>
      </c>
      <c r="AQ356" s="1224" t="e">
        <f t="shared" si="3816"/>
        <v>#DIV/0!</v>
      </c>
      <c r="AR356" s="1224" t="e">
        <f t="shared" si="3817"/>
        <v>#DIV/0!</v>
      </c>
      <c r="AS356" s="406" t="e">
        <f t="shared" si="3818"/>
        <v>#DIV/0!</v>
      </c>
      <c r="AT356" s="406" t="e">
        <f t="shared" si="3819"/>
        <v>#DIV/0!</v>
      </c>
      <c r="AU356" s="407" t="e" cm="1">
        <f t="array" ref="AU356">AK356/(SUMPRODUCT(--(CHOOSE({1,2,3},AJ356,AL356,AM356)&gt;0),CHOOSE({1,2,3},AJ356,AL356,AM356))+AI356)</f>
        <v>#DIV/0!</v>
      </c>
      <c r="AW356" s="404">
        <f t="shared" si="3785"/>
        <v>43616</v>
      </c>
      <c r="AX356" s="405">
        <f t="shared" si="3872"/>
        <v>0</v>
      </c>
      <c r="AY356" s="405">
        <v>0</v>
      </c>
      <c r="AZ356" s="405">
        <v>0</v>
      </c>
      <c r="BA356" s="405">
        <v>0</v>
      </c>
      <c r="BB356" s="405">
        <v>0</v>
      </c>
      <c r="BC356" s="405">
        <v>0</v>
      </c>
      <c r="BD356" s="405">
        <f t="shared" si="3786"/>
        <v>0</v>
      </c>
      <c r="BE356" s="405">
        <v>0</v>
      </c>
      <c r="BF356" s="405">
        <f t="shared" si="3820"/>
        <v>0</v>
      </c>
      <c r="BG356" s="1224" t="e">
        <f t="shared" si="3821"/>
        <v>#DIV/0!</v>
      </c>
      <c r="BH356" s="1224" t="e">
        <f t="shared" si="3822"/>
        <v>#DIV/0!</v>
      </c>
      <c r="BI356" s="406" t="e">
        <f t="shared" si="3823"/>
        <v>#DIV/0!</v>
      </c>
      <c r="BJ356" s="406" t="e">
        <f t="shared" si="3824"/>
        <v>#DIV/0!</v>
      </c>
      <c r="BK356" s="407" t="e" cm="1">
        <f t="array" ref="BK356">BA356/(SUMPRODUCT(--(CHOOSE({1,2,3},AZ356,BB356,BC356)&gt;0),CHOOSE({1,2,3},AZ356,BB356,BC356))+AY356)</f>
        <v>#DIV/0!</v>
      </c>
      <c r="BM356" s="404">
        <f t="shared" si="3787"/>
        <v>43616</v>
      </c>
      <c r="BN356" s="405">
        <f t="shared" si="3873"/>
        <v>0</v>
      </c>
      <c r="BO356" s="405">
        <v>0</v>
      </c>
      <c r="BP356" s="405">
        <v>0</v>
      </c>
      <c r="BQ356" s="405">
        <v>0</v>
      </c>
      <c r="BR356" s="405">
        <v>0</v>
      </c>
      <c r="BS356" s="405">
        <v>0</v>
      </c>
      <c r="BT356" s="405">
        <f t="shared" si="3788"/>
        <v>0</v>
      </c>
      <c r="BU356" s="405">
        <v>0</v>
      </c>
      <c r="BV356" s="405">
        <f t="shared" si="3825"/>
        <v>0</v>
      </c>
      <c r="BW356" s="1224" t="e">
        <f t="shared" si="3826"/>
        <v>#DIV/0!</v>
      </c>
      <c r="BX356" s="1224" t="e">
        <f t="shared" si="3827"/>
        <v>#DIV/0!</v>
      </c>
      <c r="BY356" s="406" t="e">
        <f t="shared" si="3828"/>
        <v>#DIV/0!</v>
      </c>
      <c r="BZ356" s="406" t="e">
        <f t="shared" si="3829"/>
        <v>#DIV/0!</v>
      </c>
      <c r="CA356" s="407" t="e" cm="1">
        <f t="array" ref="CA356">BQ356/(SUMPRODUCT(--(CHOOSE({1,2,3},BP356,BR356,BS356)&gt;0),CHOOSE({1,2,3},BP356,BR356,BS356))+BO356)</f>
        <v>#DIV/0!</v>
      </c>
      <c r="CC356" s="404">
        <f t="shared" si="3789"/>
        <v>43616</v>
      </c>
      <c r="CD356" s="405">
        <f t="shared" si="3874"/>
        <v>0</v>
      </c>
      <c r="CE356" s="405">
        <v>0</v>
      </c>
      <c r="CF356" s="405">
        <v>0</v>
      </c>
      <c r="CG356" s="405">
        <v>0</v>
      </c>
      <c r="CH356" s="405">
        <v>0</v>
      </c>
      <c r="CI356" s="405">
        <v>0</v>
      </c>
      <c r="CJ356" s="405">
        <f t="shared" si="3790"/>
        <v>0</v>
      </c>
      <c r="CK356" s="405">
        <v>0</v>
      </c>
      <c r="CL356" s="405">
        <f t="shared" si="3830"/>
        <v>0</v>
      </c>
      <c r="CM356" s="1224" t="e">
        <f t="shared" si="3831"/>
        <v>#DIV/0!</v>
      </c>
      <c r="CN356" s="1224" t="e">
        <f t="shared" si="3832"/>
        <v>#DIV/0!</v>
      </c>
      <c r="CO356" s="406" t="e">
        <f t="shared" si="3833"/>
        <v>#DIV/0!</v>
      </c>
      <c r="CP356" s="406" t="e">
        <f t="shared" si="3834"/>
        <v>#DIV/0!</v>
      </c>
      <c r="CQ356" s="407" t="e" cm="1">
        <f t="array" ref="CQ356">CG356/(SUMPRODUCT(--(CHOOSE({1,2,3},CF356,CH356,CI356)&gt;0),CHOOSE({1,2,3},CF356,CH356,CI356))+CE356)</f>
        <v>#DIV/0!</v>
      </c>
      <c r="CS356" s="404">
        <f t="shared" si="3791"/>
        <v>43616</v>
      </c>
      <c r="CT356" s="405">
        <f t="shared" si="3875"/>
        <v>0</v>
      </c>
      <c r="CU356" s="405">
        <v>0</v>
      </c>
      <c r="CV356" s="405">
        <v>0</v>
      </c>
      <c r="CW356" s="405">
        <v>0</v>
      </c>
      <c r="CX356" s="405">
        <v>0</v>
      </c>
      <c r="CY356" s="405">
        <v>0</v>
      </c>
      <c r="CZ356" s="405">
        <f t="shared" si="3792"/>
        <v>0</v>
      </c>
      <c r="DA356" s="405">
        <v>0</v>
      </c>
      <c r="DB356" s="405">
        <f t="shared" si="3835"/>
        <v>0</v>
      </c>
      <c r="DC356" s="1224" t="e">
        <f t="shared" si="3836"/>
        <v>#DIV/0!</v>
      </c>
      <c r="DD356" s="1224" t="e">
        <f t="shared" si="3837"/>
        <v>#DIV/0!</v>
      </c>
      <c r="DE356" s="406" t="e">
        <f t="shared" si="3838"/>
        <v>#DIV/0!</v>
      </c>
      <c r="DF356" s="406" t="e">
        <f t="shared" si="3839"/>
        <v>#DIV/0!</v>
      </c>
      <c r="DG356" s="407" t="e" cm="1">
        <f t="array" ref="DG356">CW356/(SUMPRODUCT(--(CHOOSE({1,2,3},CV356,CX356,CY356)&gt;0),CHOOSE({1,2,3},CV356,CX356,CY356))+CU356)</f>
        <v>#DIV/0!</v>
      </c>
      <c r="DI356" s="404">
        <f t="shared" si="3793"/>
        <v>43616</v>
      </c>
      <c r="DJ356" s="405">
        <f t="shared" si="3876"/>
        <v>0</v>
      </c>
      <c r="DK356" s="405">
        <v>0</v>
      </c>
      <c r="DL356" s="405">
        <v>0</v>
      </c>
      <c r="DM356" s="405">
        <v>0</v>
      </c>
      <c r="DN356" s="405">
        <v>0</v>
      </c>
      <c r="DO356" s="405">
        <v>0</v>
      </c>
      <c r="DP356" s="405">
        <f t="shared" si="3794"/>
        <v>0</v>
      </c>
      <c r="DQ356" s="405">
        <v>0</v>
      </c>
      <c r="DR356" s="405">
        <f t="shared" si="3840"/>
        <v>0</v>
      </c>
      <c r="DS356" s="1224" t="e">
        <f t="shared" si="3841"/>
        <v>#DIV/0!</v>
      </c>
      <c r="DT356" s="1224" t="e">
        <f t="shared" si="3842"/>
        <v>#DIV/0!</v>
      </c>
      <c r="DU356" s="406" t="e">
        <f t="shared" si="3843"/>
        <v>#DIV/0!</v>
      </c>
      <c r="DV356" s="406" t="e">
        <f t="shared" si="3844"/>
        <v>#DIV/0!</v>
      </c>
      <c r="DW356" s="407" t="e" cm="1">
        <f t="array" ref="DW356">DM356/(SUMPRODUCT(--(CHOOSE({1,2,3},DL356,DN356,DO356)&gt;0),CHOOSE({1,2,3},DL356,DN356,DO356))+DK356)</f>
        <v>#DIV/0!</v>
      </c>
      <c r="DY356" s="404">
        <f t="shared" si="3795"/>
        <v>43616</v>
      </c>
      <c r="DZ356" s="405">
        <f t="shared" si="3877"/>
        <v>0</v>
      </c>
      <c r="EA356" s="405">
        <v>0</v>
      </c>
      <c r="EB356" s="405">
        <v>0</v>
      </c>
      <c r="EC356" s="405">
        <v>0</v>
      </c>
      <c r="ED356" s="405">
        <v>0</v>
      </c>
      <c r="EE356" s="405">
        <v>0</v>
      </c>
      <c r="EF356" s="405">
        <f t="shared" si="3796"/>
        <v>0</v>
      </c>
      <c r="EG356" s="405">
        <v>0</v>
      </c>
      <c r="EH356" s="405">
        <f t="shared" si="3845"/>
        <v>0</v>
      </c>
      <c r="EI356" s="1224" t="e">
        <f t="shared" si="3846"/>
        <v>#DIV/0!</v>
      </c>
      <c r="EJ356" s="1224" t="e">
        <f t="shared" si="3847"/>
        <v>#DIV/0!</v>
      </c>
      <c r="EK356" s="406" t="e">
        <f t="shared" si="3848"/>
        <v>#DIV/0!</v>
      </c>
      <c r="EL356" s="406" t="e">
        <f t="shared" si="3849"/>
        <v>#DIV/0!</v>
      </c>
      <c r="EM356" s="407" t="e" cm="1">
        <f t="array" ref="EM356">EC356/(SUMPRODUCT(--(CHOOSE({1,2,3},EB356,ED356,EE356)&gt;0),CHOOSE({1,2,3},EB356,ED356,EE356))+EA356)</f>
        <v>#DIV/0!</v>
      </c>
      <c r="EO356" s="404">
        <f t="shared" si="3797"/>
        <v>43616</v>
      </c>
      <c r="EP356" s="405">
        <f t="shared" si="3878"/>
        <v>0</v>
      </c>
      <c r="EQ356" s="405">
        <v>0</v>
      </c>
      <c r="ER356" s="405">
        <v>0</v>
      </c>
      <c r="ES356" s="405">
        <v>0</v>
      </c>
      <c r="ET356" s="405">
        <v>0</v>
      </c>
      <c r="EU356" s="405">
        <v>0</v>
      </c>
      <c r="EV356" s="405">
        <f t="shared" si="3798"/>
        <v>0</v>
      </c>
      <c r="EW356" s="405">
        <v>0</v>
      </c>
      <c r="EX356" s="405">
        <f t="shared" si="3850"/>
        <v>0</v>
      </c>
      <c r="EY356" s="1224" t="e">
        <f t="shared" si="3851"/>
        <v>#DIV/0!</v>
      </c>
      <c r="EZ356" s="1224" t="e">
        <f t="shared" si="3852"/>
        <v>#DIV/0!</v>
      </c>
      <c r="FA356" s="406" t="e">
        <f t="shared" si="3853"/>
        <v>#DIV/0!</v>
      </c>
      <c r="FB356" s="406" t="e">
        <f t="shared" si="3854"/>
        <v>#DIV/0!</v>
      </c>
      <c r="FC356" s="407" t="e" cm="1">
        <f t="array" ref="FC356">ES356/(SUMPRODUCT(--(CHOOSE({1,2,3},FH356,FX356,GN356)&gt;0),CHOOSE({1,2,3},FH356,FX356,GN356))+EQ356)</f>
        <v>#DIV/0!</v>
      </c>
      <c r="FE356" s="404">
        <f t="shared" si="3799"/>
        <v>43616</v>
      </c>
      <c r="FF356" s="405">
        <f t="shared" si="3879"/>
        <v>0</v>
      </c>
      <c r="FG356" s="405">
        <v>0</v>
      </c>
      <c r="FH356" s="405">
        <v>0</v>
      </c>
      <c r="FI356" s="405">
        <v>0</v>
      </c>
      <c r="FJ356" s="405">
        <v>0</v>
      </c>
      <c r="FK356" s="405">
        <v>0</v>
      </c>
      <c r="FL356" s="405">
        <f t="shared" si="3800"/>
        <v>0</v>
      </c>
      <c r="FM356" s="405">
        <v>0</v>
      </c>
      <c r="FN356" s="405">
        <f t="shared" si="3855"/>
        <v>0</v>
      </c>
      <c r="FO356" s="1224" t="e">
        <f t="shared" si="3856"/>
        <v>#DIV/0!</v>
      </c>
      <c r="FP356" s="1224" t="e">
        <f t="shared" si="3857"/>
        <v>#DIV/0!</v>
      </c>
      <c r="FQ356" s="406" t="e">
        <f t="shared" si="3858"/>
        <v>#DIV/0!</v>
      </c>
      <c r="FR356" s="406" t="e">
        <f t="shared" si="3859"/>
        <v>#DIV/0!</v>
      </c>
      <c r="FS356" s="407" t="e" cm="1">
        <f t="array" ref="FS356">FI356/(SUMPRODUCT(--(CHOOSE({1,2,3},FH356,FJ356,FK356)&gt;0),CHOOSE({1,2,3},FH356,FJ356,FK356))+FG356)</f>
        <v>#DIV/0!</v>
      </c>
      <c r="FU356" s="404">
        <f t="shared" si="3801"/>
        <v>43616</v>
      </c>
      <c r="FV356" s="405">
        <f t="shared" si="3880"/>
        <v>0</v>
      </c>
      <c r="FW356" s="405">
        <v>0</v>
      </c>
      <c r="FX356" s="405">
        <v>0</v>
      </c>
      <c r="FY356" s="405">
        <v>0</v>
      </c>
      <c r="FZ356" s="405">
        <v>0</v>
      </c>
      <c r="GA356" s="405">
        <v>0</v>
      </c>
      <c r="GB356" s="405">
        <f t="shared" si="3802"/>
        <v>0</v>
      </c>
      <c r="GC356" s="405">
        <v>0</v>
      </c>
      <c r="GD356" s="405">
        <f t="shared" si="3860"/>
        <v>0</v>
      </c>
      <c r="GE356" s="1224" t="e">
        <f t="shared" si="3861"/>
        <v>#DIV/0!</v>
      </c>
      <c r="GF356" s="1224" t="e">
        <f t="shared" si="3862"/>
        <v>#DIV/0!</v>
      </c>
      <c r="GG356" s="406" t="e">
        <f t="shared" si="3863"/>
        <v>#DIV/0!</v>
      </c>
      <c r="GH356" s="406" t="e">
        <f t="shared" si="3864"/>
        <v>#DIV/0!</v>
      </c>
      <c r="GI356" s="407" t="e" cm="1">
        <f t="array" ref="GI356">FY356/(SUMPRODUCT(--(CHOOSE({1,2,3},FX356,FZ356,GA356)&gt;0),CHOOSE({1,2,3},FX356,FZ356,GA356))+FW356)</f>
        <v>#DIV/0!</v>
      </c>
      <c r="GK356" s="404">
        <f t="shared" si="3803"/>
        <v>43616</v>
      </c>
      <c r="GL356" s="405">
        <f t="shared" si="3881"/>
        <v>0</v>
      </c>
      <c r="GM356" s="405">
        <v>0</v>
      </c>
      <c r="GN356" s="405">
        <v>0</v>
      </c>
      <c r="GO356" s="405">
        <v>0</v>
      </c>
      <c r="GP356" s="405">
        <v>0</v>
      </c>
      <c r="GQ356" s="405">
        <v>0</v>
      </c>
      <c r="GR356" s="405">
        <f t="shared" si="3804"/>
        <v>0</v>
      </c>
      <c r="GS356" s="405">
        <v>0</v>
      </c>
      <c r="GT356" s="405">
        <f t="shared" si="3865"/>
        <v>0</v>
      </c>
      <c r="GU356" s="1224" t="e">
        <f t="shared" si="3866"/>
        <v>#DIV/0!</v>
      </c>
      <c r="GV356" s="1224" t="e">
        <f t="shared" si="3867"/>
        <v>#DIV/0!</v>
      </c>
      <c r="GW356" s="406" t="e">
        <f t="shared" si="3868"/>
        <v>#DIV/0!</v>
      </c>
      <c r="GX356" s="406" t="e">
        <f t="shared" si="3869"/>
        <v>#DIV/0!</v>
      </c>
      <c r="GY356" s="407" t="e" cm="1">
        <f t="array" ref="GY356">GO356/(SUMPRODUCT(--(CHOOSE({1,2,3},GN356,GP356,GQ356)&gt;0),CHOOSE({1,2,3},GN356,GP356,GQ356))+GM356)</f>
        <v>#DIV/0!</v>
      </c>
    </row>
    <row r="357" spans="1:207" x14ac:dyDescent="0.2">
      <c r="A357" s="404">
        <f t="shared" si="3772"/>
        <v>43646</v>
      </c>
      <c r="B357" s="405">
        <f t="shared" si="3805"/>
        <v>0</v>
      </c>
      <c r="C357" s="405">
        <f t="shared" si="3773"/>
        <v>0</v>
      </c>
      <c r="D357" s="405">
        <f t="shared" si="3774"/>
        <v>0</v>
      </c>
      <c r="E357" s="405">
        <f t="shared" si="3775"/>
        <v>0</v>
      </c>
      <c r="F357" s="405">
        <f t="shared" si="3776"/>
        <v>0</v>
      </c>
      <c r="G357" s="405">
        <f t="shared" si="3777"/>
        <v>0</v>
      </c>
      <c r="H357" s="405">
        <f t="shared" si="3778"/>
        <v>0</v>
      </c>
      <c r="I357" s="405">
        <f t="shared" si="3779"/>
        <v>0</v>
      </c>
      <c r="J357" s="405">
        <f t="shared" si="3780"/>
        <v>0</v>
      </c>
      <c r="K357" s="1224" t="e">
        <f t="shared" si="3806"/>
        <v>#DIV/0!</v>
      </c>
      <c r="L357" s="1224" t="e">
        <f t="shared" si="3807"/>
        <v>#DIV/0!</v>
      </c>
      <c r="M357" s="406" t="e">
        <f t="shared" si="3808"/>
        <v>#DIV/0!</v>
      </c>
      <c r="N357" s="406" t="e">
        <f t="shared" si="3809"/>
        <v>#DIV/0!</v>
      </c>
      <c r="O357" s="407" t="e" cm="1">
        <f t="array" ref="O357">E357/(SUMPRODUCT(--(CHOOSE({1,2,3},D357,F357,G357)&gt;0),CHOOSE({1,2,3},D357,F357,G357))+C357)</f>
        <v>#DIV/0!</v>
      </c>
      <c r="Q357" s="404">
        <f t="shared" si="3781"/>
        <v>43646</v>
      </c>
      <c r="R357" s="405">
        <f t="shared" si="3870"/>
        <v>0</v>
      </c>
      <c r="S357" s="405">
        <v>0</v>
      </c>
      <c r="T357" s="405">
        <v>0</v>
      </c>
      <c r="U357" s="405">
        <v>0</v>
      </c>
      <c r="V357" s="405">
        <v>0</v>
      </c>
      <c r="W357" s="405">
        <v>0</v>
      </c>
      <c r="X357" s="405">
        <f t="shared" si="3782"/>
        <v>0</v>
      </c>
      <c r="Y357" s="405">
        <v>0</v>
      </c>
      <c r="Z357" s="405">
        <f t="shared" si="3810"/>
        <v>0</v>
      </c>
      <c r="AA357" s="1224" t="e">
        <f t="shared" si="3811"/>
        <v>#DIV/0!</v>
      </c>
      <c r="AB357" s="1224" t="e">
        <f t="shared" si="3812"/>
        <v>#DIV/0!</v>
      </c>
      <c r="AC357" s="406" t="e">
        <f t="shared" si="3813"/>
        <v>#DIV/0!</v>
      </c>
      <c r="AD357" s="406" t="e">
        <f t="shared" si="3814"/>
        <v>#DIV/0!</v>
      </c>
      <c r="AE357" s="407" t="e" cm="1">
        <f t="array" ref="AE357">U357/(SUMPRODUCT(--(CHOOSE({1,2,3},T357,V357,W357)&gt;0),CHOOSE({1,2,3},T357,V357,W357))+S357)</f>
        <v>#DIV/0!</v>
      </c>
      <c r="AG357" s="404">
        <f t="shared" si="3783"/>
        <v>43646</v>
      </c>
      <c r="AH357" s="405">
        <f t="shared" si="3871"/>
        <v>0</v>
      </c>
      <c r="AI357" s="405">
        <v>0</v>
      </c>
      <c r="AJ357" s="405">
        <v>0</v>
      </c>
      <c r="AK357" s="405">
        <v>0</v>
      </c>
      <c r="AL357" s="405">
        <v>0</v>
      </c>
      <c r="AM357" s="405">
        <v>0</v>
      </c>
      <c r="AN357" s="405">
        <f t="shared" si="3784"/>
        <v>0</v>
      </c>
      <c r="AO357" s="405">
        <v>0</v>
      </c>
      <c r="AP357" s="405">
        <f t="shared" si="3815"/>
        <v>0</v>
      </c>
      <c r="AQ357" s="1224" t="e">
        <f t="shared" si="3816"/>
        <v>#DIV/0!</v>
      </c>
      <c r="AR357" s="1224" t="e">
        <f t="shared" si="3817"/>
        <v>#DIV/0!</v>
      </c>
      <c r="AS357" s="406" t="e">
        <f t="shared" si="3818"/>
        <v>#DIV/0!</v>
      </c>
      <c r="AT357" s="406" t="e">
        <f t="shared" si="3819"/>
        <v>#DIV/0!</v>
      </c>
      <c r="AU357" s="407" t="e" cm="1">
        <f t="array" ref="AU357">AK357/(SUMPRODUCT(--(CHOOSE({1,2,3},AJ357,AL357,AM357)&gt;0),CHOOSE({1,2,3},AJ357,AL357,AM357))+AI357)</f>
        <v>#DIV/0!</v>
      </c>
      <c r="AW357" s="404">
        <f t="shared" si="3785"/>
        <v>43646</v>
      </c>
      <c r="AX357" s="405">
        <f t="shared" si="3872"/>
        <v>0</v>
      </c>
      <c r="AY357" s="405">
        <v>0</v>
      </c>
      <c r="AZ357" s="405">
        <v>0</v>
      </c>
      <c r="BA357" s="405">
        <v>0</v>
      </c>
      <c r="BB357" s="405">
        <v>0</v>
      </c>
      <c r="BC357" s="405">
        <v>0</v>
      </c>
      <c r="BD357" s="405">
        <f t="shared" si="3786"/>
        <v>0</v>
      </c>
      <c r="BE357" s="405">
        <v>0</v>
      </c>
      <c r="BF357" s="405">
        <f t="shared" si="3820"/>
        <v>0</v>
      </c>
      <c r="BG357" s="1224" t="e">
        <f t="shared" si="3821"/>
        <v>#DIV/0!</v>
      </c>
      <c r="BH357" s="1224" t="e">
        <f t="shared" si="3822"/>
        <v>#DIV/0!</v>
      </c>
      <c r="BI357" s="406" t="e">
        <f t="shared" si="3823"/>
        <v>#DIV/0!</v>
      </c>
      <c r="BJ357" s="406" t="e">
        <f t="shared" si="3824"/>
        <v>#DIV/0!</v>
      </c>
      <c r="BK357" s="407" t="e" cm="1">
        <f t="array" ref="BK357">BA357/(SUMPRODUCT(--(CHOOSE({1,2,3},AZ357,BB357,BC357)&gt;0),CHOOSE({1,2,3},AZ357,BB357,BC357))+AY357)</f>
        <v>#DIV/0!</v>
      </c>
      <c r="BM357" s="404">
        <f t="shared" si="3787"/>
        <v>43646</v>
      </c>
      <c r="BN357" s="405">
        <f t="shared" si="3873"/>
        <v>0</v>
      </c>
      <c r="BO357" s="405">
        <v>0</v>
      </c>
      <c r="BP357" s="405">
        <v>0</v>
      </c>
      <c r="BQ357" s="405">
        <v>0</v>
      </c>
      <c r="BR357" s="405">
        <v>0</v>
      </c>
      <c r="BS357" s="405">
        <v>0</v>
      </c>
      <c r="BT357" s="405">
        <f t="shared" si="3788"/>
        <v>0</v>
      </c>
      <c r="BU357" s="405">
        <v>0</v>
      </c>
      <c r="BV357" s="405">
        <f t="shared" si="3825"/>
        <v>0</v>
      </c>
      <c r="BW357" s="1224" t="e">
        <f t="shared" si="3826"/>
        <v>#DIV/0!</v>
      </c>
      <c r="BX357" s="1224" t="e">
        <f t="shared" si="3827"/>
        <v>#DIV/0!</v>
      </c>
      <c r="BY357" s="406" t="e">
        <f t="shared" si="3828"/>
        <v>#DIV/0!</v>
      </c>
      <c r="BZ357" s="406" t="e">
        <f t="shared" si="3829"/>
        <v>#DIV/0!</v>
      </c>
      <c r="CA357" s="407" t="e" cm="1">
        <f t="array" ref="CA357">BQ357/(SUMPRODUCT(--(CHOOSE({1,2,3},BP357,BR357,BS357)&gt;0),CHOOSE({1,2,3},BP357,BR357,BS357))+BO357)</f>
        <v>#DIV/0!</v>
      </c>
      <c r="CC357" s="404">
        <f t="shared" si="3789"/>
        <v>43646</v>
      </c>
      <c r="CD357" s="405">
        <f t="shared" si="3874"/>
        <v>0</v>
      </c>
      <c r="CE357" s="405">
        <v>0</v>
      </c>
      <c r="CF357" s="405">
        <v>0</v>
      </c>
      <c r="CG357" s="405">
        <v>0</v>
      </c>
      <c r="CH357" s="405">
        <v>0</v>
      </c>
      <c r="CI357" s="405">
        <v>0</v>
      </c>
      <c r="CJ357" s="405">
        <f t="shared" si="3790"/>
        <v>0</v>
      </c>
      <c r="CK357" s="405">
        <v>0</v>
      </c>
      <c r="CL357" s="405">
        <f t="shared" si="3830"/>
        <v>0</v>
      </c>
      <c r="CM357" s="1224" t="e">
        <f t="shared" si="3831"/>
        <v>#DIV/0!</v>
      </c>
      <c r="CN357" s="1224" t="e">
        <f t="shared" si="3832"/>
        <v>#DIV/0!</v>
      </c>
      <c r="CO357" s="406" t="e">
        <f t="shared" si="3833"/>
        <v>#DIV/0!</v>
      </c>
      <c r="CP357" s="406" t="e">
        <f t="shared" si="3834"/>
        <v>#DIV/0!</v>
      </c>
      <c r="CQ357" s="407" t="e" cm="1">
        <f t="array" ref="CQ357">CG357/(SUMPRODUCT(--(CHOOSE({1,2,3},CF357,CH357,CI357)&gt;0),CHOOSE({1,2,3},CF357,CH357,CI357))+CE357)</f>
        <v>#DIV/0!</v>
      </c>
      <c r="CS357" s="404">
        <f t="shared" si="3791"/>
        <v>43646</v>
      </c>
      <c r="CT357" s="405">
        <f t="shared" si="3875"/>
        <v>0</v>
      </c>
      <c r="CU357" s="405">
        <v>0</v>
      </c>
      <c r="CV357" s="405">
        <v>0</v>
      </c>
      <c r="CW357" s="405">
        <v>0</v>
      </c>
      <c r="CX357" s="405">
        <v>0</v>
      </c>
      <c r="CY357" s="405">
        <v>0</v>
      </c>
      <c r="CZ357" s="405">
        <f t="shared" si="3792"/>
        <v>0</v>
      </c>
      <c r="DA357" s="405">
        <v>0</v>
      </c>
      <c r="DB357" s="405">
        <f t="shared" si="3835"/>
        <v>0</v>
      </c>
      <c r="DC357" s="1224" t="e">
        <f t="shared" si="3836"/>
        <v>#DIV/0!</v>
      </c>
      <c r="DD357" s="1224" t="e">
        <f t="shared" si="3837"/>
        <v>#DIV/0!</v>
      </c>
      <c r="DE357" s="406" t="e">
        <f t="shared" si="3838"/>
        <v>#DIV/0!</v>
      </c>
      <c r="DF357" s="406" t="e">
        <f t="shared" si="3839"/>
        <v>#DIV/0!</v>
      </c>
      <c r="DG357" s="407" t="e" cm="1">
        <f t="array" ref="DG357">CW357/(SUMPRODUCT(--(CHOOSE({1,2,3},CV357,CX357,CY357)&gt;0),CHOOSE({1,2,3},CV357,CX357,CY357))+CU357)</f>
        <v>#DIV/0!</v>
      </c>
      <c r="DI357" s="404">
        <f t="shared" si="3793"/>
        <v>43646</v>
      </c>
      <c r="DJ357" s="405">
        <f t="shared" si="3876"/>
        <v>0</v>
      </c>
      <c r="DK357" s="405">
        <v>0</v>
      </c>
      <c r="DL357" s="405">
        <v>0</v>
      </c>
      <c r="DM357" s="405">
        <v>0</v>
      </c>
      <c r="DN357" s="405">
        <v>0</v>
      </c>
      <c r="DO357" s="405">
        <v>0</v>
      </c>
      <c r="DP357" s="405">
        <f t="shared" si="3794"/>
        <v>0</v>
      </c>
      <c r="DQ357" s="405">
        <v>0</v>
      </c>
      <c r="DR357" s="405">
        <f t="shared" si="3840"/>
        <v>0</v>
      </c>
      <c r="DS357" s="1224" t="e">
        <f t="shared" si="3841"/>
        <v>#DIV/0!</v>
      </c>
      <c r="DT357" s="1224" t="e">
        <f t="shared" si="3842"/>
        <v>#DIV/0!</v>
      </c>
      <c r="DU357" s="406" t="e">
        <f t="shared" si="3843"/>
        <v>#DIV/0!</v>
      </c>
      <c r="DV357" s="406" t="e">
        <f t="shared" si="3844"/>
        <v>#DIV/0!</v>
      </c>
      <c r="DW357" s="407" t="e" cm="1">
        <f t="array" ref="DW357">DM357/(SUMPRODUCT(--(CHOOSE({1,2,3},DL357,DN357,DO357)&gt;0),CHOOSE({1,2,3},DL357,DN357,DO357))+DK357)</f>
        <v>#DIV/0!</v>
      </c>
      <c r="DY357" s="404">
        <f t="shared" si="3795"/>
        <v>43646</v>
      </c>
      <c r="DZ357" s="405">
        <f t="shared" si="3877"/>
        <v>0</v>
      </c>
      <c r="EA357" s="405">
        <v>0</v>
      </c>
      <c r="EB357" s="405">
        <v>0</v>
      </c>
      <c r="EC357" s="405">
        <v>0</v>
      </c>
      <c r="ED357" s="405">
        <v>0</v>
      </c>
      <c r="EE357" s="405">
        <v>0</v>
      </c>
      <c r="EF357" s="405">
        <f t="shared" si="3796"/>
        <v>0</v>
      </c>
      <c r="EG357" s="405">
        <v>0</v>
      </c>
      <c r="EH357" s="405">
        <f t="shared" si="3845"/>
        <v>0</v>
      </c>
      <c r="EI357" s="1224" t="e">
        <f t="shared" si="3846"/>
        <v>#DIV/0!</v>
      </c>
      <c r="EJ357" s="1224" t="e">
        <f t="shared" si="3847"/>
        <v>#DIV/0!</v>
      </c>
      <c r="EK357" s="406" t="e">
        <f t="shared" si="3848"/>
        <v>#DIV/0!</v>
      </c>
      <c r="EL357" s="406" t="e">
        <f t="shared" si="3849"/>
        <v>#DIV/0!</v>
      </c>
      <c r="EM357" s="407" t="e" cm="1">
        <f t="array" ref="EM357">EC357/(SUMPRODUCT(--(CHOOSE({1,2,3},EB357,ED357,EE357)&gt;0),CHOOSE({1,2,3},EB357,ED357,EE357))+EA357)</f>
        <v>#DIV/0!</v>
      </c>
      <c r="EO357" s="404">
        <f t="shared" si="3797"/>
        <v>43646</v>
      </c>
      <c r="EP357" s="405">
        <f t="shared" si="3878"/>
        <v>0</v>
      </c>
      <c r="EQ357" s="405">
        <v>0</v>
      </c>
      <c r="ER357" s="405">
        <v>0</v>
      </c>
      <c r="ES357" s="405">
        <v>0</v>
      </c>
      <c r="ET357" s="405">
        <v>0</v>
      </c>
      <c r="EU357" s="405">
        <v>0</v>
      </c>
      <c r="EV357" s="405">
        <f t="shared" si="3798"/>
        <v>0</v>
      </c>
      <c r="EW357" s="405">
        <v>0</v>
      </c>
      <c r="EX357" s="405">
        <f t="shared" si="3850"/>
        <v>0</v>
      </c>
      <c r="EY357" s="1224" t="e">
        <f t="shared" si="3851"/>
        <v>#DIV/0!</v>
      </c>
      <c r="EZ357" s="1224" t="e">
        <f t="shared" si="3852"/>
        <v>#DIV/0!</v>
      </c>
      <c r="FA357" s="406" t="e">
        <f t="shared" si="3853"/>
        <v>#DIV/0!</v>
      </c>
      <c r="FB357" s="406" t="e">
        <f t="shared" si="3854"/>
        <v>#DIV/0!</v>
      </c>
      <c r="FC357" s="407" t="e" cm="1">
        <f t="array" ref="FC357">ES357/(SUMPRODUCT(--(CHOOSE({1,2,3},FH357,FX357,GN357)&gt;0),CHOOSE({1,2,3},FH357,FX357,GN357))+EQ357)</f>
        <v>#DIV/0!</v>
      </c>
      <c r="FE357" s="404">
        <f t="shared" si="3799"/>
        <v>43646</v>
      </c>
      <c r="FF357" s="405">
        <f t="shared" si="3879"/>
        <v>0</v>
      </c>
      <c r="FG357" s="405">
        <v>0</v>
      </c>
      <c r="FH357" s="405">
        <v>0</v>
      </c>
      <c r="FI357" s="405">
        <v>0</v>
      </c>
      <c r="FJ357" s="405">
        <v>0</v>
      </c>
      <c r="FK357" s="405">
        <v>0</v>
      </c>
      <c r="FL357" s="405">
        <f t="shared" si="3800"/>
        <v>0</v>
      </c>
      <c r="FM357" s="405">
        <v>0</v>
      </c>
      <c r="FN357" s="405">
        <f t="shared" si="3855"/>
        <v>0</v>
      </c>
      <c r="FO357" s="1224" t="e">
        <f t="shared" si="3856"/>
        <v>#DIV/0!</v>
      </c>
      <c r="FP357" s="1224" t="e">
        <f t="shared" si="3857"/>
        <v>#DIV/0!</v>
      </c>
      <c r="FQ357" s="406" t="e">
        <f t="shared" si="3858"/>
        <v>#DIV/0!</v>
      </c>
      <c r="FR357" s="406" t="e">
        <f t="shared" si="3859"/>
        <v>#DIV/0!</v>
      </c>
      <c r="FS357" s="407" t="e" cm="1">
        <f t="array" ref="FS357">FI357/(SUMPRODUCT(--(CHOOSE({1,2,3},FH357,FJ357,FK357)&gt;0),CHOOSE({1,2,3},FH357,FJ357,FK357))+FG357)</f>
        <v>#DIV/0!</v>
      </c>
      <c r="FU357" s="404">
        <f t="shared" si="3801"/>
        <v>43646</v>
      </c>
      <c r="FV357" s="405">
        <f t="shared" si="3880"/>
        <v>0</v>
      </c>
      <c r="FW357" s="405">
        <v>0</v>
      </c>
      <c r="FX357" s="405">
        <v>0</v>
      </c>
      <c r="FY357" s="405">
        <v>0</v>
      </c>
      <c r="FZ357" s="405">
        <v>0</v>
      </c>
      <c r="GA357" s="405">
        <v>0</v>
      </c>
      <c r="GB357" s="405">
        <f t="shared" si="3802"/>
        <v>0</v>
      </c>
      <c r="GC357" s="405">
        <v>0</v>
      </c>
      <c r="GD357" s="405">
        <f t="shared" si="3860"/>
        <v>0</v>
      </c>
      <c r="GE357" s="1224" t="e">
        <f t="shared" si="3861"/>
        <v>#DIV/0!</v>
      </c>
      <c r="GF357" s="1224" t="e">
        <f t="shared" si="3862"/>
        <v>#DIV/0!</v>
      </c>
      <c r="GG357" s="406" t="e">
        <f t="shared" si="3863"/>
        <v>#DIV/0!</v>
      </c>
      <c r="GH357" s="406" t="e">
        <f t="shared" si="3864"/>
        <v>#DIV/0!</v>
      </c>
      <c r="GI357" s="407" t="e" cm="1">
        <f t="array" ref="GI357">FY357/(SUMPRODUCT(--(CHOOSE({1,2,3},FX357,FZ357,GA357)&gt;0),CHOOSE({1,2,3},FX357,FZ357,GA357))+FW357)</f>
        <v>#DIV/0!</v>
      </c>
      <c r="GK357" s="404">
        <f t="shared" si="3803"/>
        <v>43646</v>
      </c>
      <c r="GL357" s="405">
        <f t="shared" si="3881"/>
        <v>0</v>
      </c>
      <c r="GM357" s="405">
        <v>0</v>
      </c>
      <c r="GN357" s="405">
        <v>0</v>
      </c>
      <c r="GO357" s="405">
        <v>0</v>
      </c>
      <c r="GP357" s="405">
        <v>0</v>
      </c>
      <c r="GQ357" s="405">
        <v>0</v>
      </c>
      <c r="GR357" s="405">
        <f t="shared" si="3804"/>
        <v>0</v>
      </c>
      <c r="GS357" s="405">
        <v>0</v>
      </c>
      <c r="GT357" s="405">
        <f t="shared" si="3865"/>
        <v>0</v>
      </c>
      <c r="GU357" s="1224" t="e">
        <f t="shared" si="3866"/>
        <v>#DIV/0!</v>
      </c>
      <c r="GV357" s="1224" t="e">
        <f t="shared" si="3867"/>
        <v>#DIV/0!</v>
      </c>
      <c r="GW357" s="406" t="e">
        <f t="shared" si="3868"/>
        <v>#DIV/0!</v>
      </c>
      <c r="GX357" s="406" t="e">
        <f t="shared" si="3869"/>
        <v>#DIV/0!</v>
      </c>
      <c r="GY357" s="407" t="e" cm="1">
        <f t="array" ref="GY357">GO357/(SUMPRODUCT(--(CHOOSE({1,2,3},GN357,GP357,GQ357)&gt;0),CHOOSE({1,2,3},GN357,GP357,GQ357))+GM357)</f>
        <v>#DIV/0!</v>
      </c>
    </row>
    <row r="358" spans="1:207" x14ac:dyDescent="0.2">
      <c r="A358" s="404">
        <f t="shared" si="3772"/>
        <v>43677</v>
      </c>
      <c r="B358" s="405">
        <f t="shared" si="3805"/>
        <v>0</v>
      </c>
      <c r="C358" s="405">
        <f t="shared" si="3773"/>
        <v>0</v>
      </c>
      <c r="D358" s="405">
        <f t="shared" si="3774"/>
        <v>0</v>
      </c>
      <c r="E358" s="405">
        <f t="shared" si="3775"/>
        <v>0</v>
      </c>
      <c r="F358" s="405">
        <f t="shared" si="3776"/>
        <v>0</v>
      </c>
      <c r="G358" s="405">
        <f t="shared" si="3777"/>
        <v>0</v>
      </c>
      <c r="H358" s="405">
        <f t="shared" si="3778"/>
        <v>0</v>
      </c>
      <c r="I358" s="405">
        <f t="shared" si="3779"/>
        <v>0</v>
      </c>
      <c r="J358" s="405">
        <f t="shared" si="3780"/>
        <v>0</v>
      </c>
      <c r="K358" s="1224" t="e">
        <f t="shared" si="3806"/>
        <v>#DIV/0!</v>
      </c>
      <c r="L358" s="1224" t="e">
        <f t="shared" si="3807"/>
        <v>#DIV/0!</v>
      </c>
      <c r="M358" s="406" t="e">
        <f t="shared" si="3808"/>
        <v>#DIV/0!</v>
      </c>
      <c r="N358" s="406" t="e">
        <f t="shared" si="3809"/>
        <v>#DIV/0!</v>
      </c>
      <c r="O358" s="407" t="e" cm="1">
        <f t="array" ref="O358">E358/(SUMPRODUCT(--(CHOOSE({1,2,3},D358,F358,G358)&gt;0),CHOOSE({1,2,3},D358,F358,G358))+C358)</f>
        <v>#DIV/0!</v>
      </c>
      <c r="Q358" s="404">
        <f t="shared" si="3781"/>
        <v>43677</v>
      </c>
      <c r="R358" s="405">
        <f t="shared" si="3870"/>
        <v>0</v>
      </c>
      <c r="S358" s="405">
        <v>0</v>
      </c>
      <c r="T358" s="405">
        <v>0</v>
      </c>
      <c r="U358" s="405">
        <v>0</v>
      </c>
      <c r="V358" s="405">
        <v>0</v>
      </c>
      <c r="W358" s="405">
        <v>0</v>
      </c>
      <c r="X358" s="405">
        <f t="shared" si="3782"/>
        <v>0</v>
      </c>
      <c r="Y358" s="405">
        <v>0</v>
      </c>
      <c r="Z358" s="405">
        <f t="shared" si="3810"/>
        <v>0</v>
      </c>
      <c r="AA358" s="1224" t="e">
        <f t="shared" si="3811"/>
        <v>#DIV/0!</v>
      </c>
      <c r="AB358" s="1224" t="e">
        <f t="shared" si="3812"/>
        <v>#DIV/0!</v>
      </c>
      <c r="AC358" s="406" t="e">
        <f t="shared" si="3813"/>
        <v>#DIV/0!</v>
      </c>
      <c r="AD358" s="406" t="e">
        <f t="shared" si="3814"/>
        <v>#DIV/0!</v>
      </c>
      <c r="AE358" s="407" t="e" cm="1">
        <f t="array" ref="AE358">U358/(SUMPRODUCT(--(CHOOSE({1,2,3},T358,V358,W358)&gt;0),CHOOSE({1,2,3},T358,V358,W358))+S358)</f>
        <v>#DIV/0!</v>
      </c>
      <c r="AG358" s="404">
        <f t="shared" si="3783"/>
        <v>43677</v>
      </c>
      <c r="AH358" s="405">
        <f t="shared" si="3871"/>
        <v>0</v>
      </c>
      <c r="AI358" s="405">
        <v>0</v>
      </c>
      <c r="AJ358" s="405">
        <v>0</v>
      </c>
      <c r="AK358" s="405">
        <v>0</v>
      </c>
      <c r="AL358" s="405">
        <v>0</v>
      </c>
      <c r="AM358" s="405">
        <v>0</v>
      </c>
      <c r="AN358" s="405">
        <f t="shared" si="3784"/>
        <v>0</v>
      </c>
      <c r="AO358" s="405">
        <v>0</v>
      </c>
      <c r="AP358" s="405">
        <f t="shared" si="3815"/>
        <v>0</v>
      </c>
      <c r="AQ358" s="1224" t="e">
        <f t="shared" si="3816"/>
        <v>#DIV/0!</v>
      </c>
      <c r="AR358" s="1224" t="e">
        <f t="shared" si="3817"/>
        <v>#DIV/0!</v>
      </c>
      <c r="AS358" s="406" t="e">
        <f t="shared" si="3818"/>
        <v>#DIV/0!</v>
      </c>
      <c r="AT358" s="406" t="e">
        <f t="shared" si="3819"/>
        <v>#DIV/0!</v>
      </c>
      <c r="AU358" s="407" t="e" cm="1">
        <f t="array" ref="AU358">AK358/(SUMPRODUCT(--(CHOOSE({1,2,3},AJ358,AL358,AM358)&gt;0),CHOOSE({1,2,3},AJ358,AL358,AM358))+AI358)</f>
        <v>#DIV/0!</v>
      </c>
      <c r="AW358" s="404">
        <f t="shared" si="3785"/>
        <v>43677</v>
      </c>
      <c r="AX358" s="405">
        <f t="shared" si="3872"/>
        <v>0</v>
      </c>
      <c r="AY358" s="405">
        <v>0</v>
      </c>
      <c r="AZ358" s="405">
        <v>0</v>
      </c>
      <c r="BA358" s="405">
        <v>0</v>
      </c>
      <c r="BB358" s="405">
        <v>0</v>
      </c>
      <c r="BC358" s="405">
        <v>0</v>
      </c>
      <c r="BD358" s="405">
        <f t="shared" si="3786"/>
        <v>0</v>
      </c>
      <c r="BE358" s="405">
        <v>0</v>
      </c>
      <c r="BF358" s="405">
        <f t="shared" si="3820"/>
        <v>0</v>
      </c>
      <c r="BG358" s="1224" t="e">
        <f t="shared" si="3821"/>
        <v>#DIV/0!</v>
      </c>
      <c r="BH358" s="1224" t="e">
        <f t="shared" si="3822"/>
        <v>#DIV/0!</v>
      </c>
      <c r="BI358" s="406" t="e">
        <f t="shared" si="3823"/>
        <v>#DIV/0!</v>
      </c>
      <c r="BJ358" s="406" t="e">
        <f t="shared" si="3824"/>
        <v>#DIV/0!</v>
      </c>
      <c r="BK358" s="407" t="e" cm="1">
        <f t="array" ref="BK358">BA358/(SUMPRODUCT(--(CHOOSE({1,2,3},AZ358,BB358,BC358)&gt;0),CHOOSE({1,2,3},AZ358,BB358,BC358))+AY358)</f>
        <v>#DIV/0!</v>
      </c>
      <c r="BM358" s="404">
        <f t="shared" si="3787"/>
        <v>43677</v>
      </c>
      <c r="BN358" s="405">
        <f t="shared" si="3873"/>
        <v>0</v>
      </c>
      <c r="BO358" s="405">
        <v>0</v>
      </c>
      <c r="BP358" s="405">
        <v>0</v>
      </c>
      <c r="BQ358" s="405">
        <v>0</v>
      </c>
      <c r="BR358" s="405">
        <v>0</v>
      </c>
      <c r="BS358" s="405">
        <v>0</v>
      </c>
      <c r="BT358" s="405">
        <f t="shared" si="3788"/>
        <v>0</v>
      </c>
      <c r="BU358" s="405">
        <v>0</v>
      </c>
      <c r="BV358" s="405">
        <f t="shared" si="3825"/>
        <v>0</v>
      </c>
      <c r="BW358" s="1224" t="e">
        <f t="shared" si="3826"/>
        <v>#DIV/0!</v>
      </c>
      <c r="BX358" s="1224" t="e">
        <f t="shared" si="3827"/>
        <v>#DIV/0!</v>
      </c>
      <c r="BY358" s="406" t="e">
        <f t="shared" si="3828"/>
        <v>#DIV/0!</v>
      </c>
      <c r="BZ358" s="406" t="e">
        <f t="shared" si="3829"/>
        <v>#DIV/0!</v>
      </c>
      <c r="CA358" s="407" t="e" cm="1">
        <f t="array" ref="CA358">BQ358/(SUMPRODUCT(--(CHOOSE({1,2,3},BP358,BR358,BS358)&gt;0),CHOOSE({1,2,3},BP358,BR358,BS358))+BO358)</f>
        <v>#DIV/0!</v>
      </c>
      <c r="CC358" s="404">
        <f t="shared" si="3789"/>
        <v>43677</v>
      </c>
      <c r="CD358" s="405">
        <f t="shared" si="3874"/>
        <v>0</v>
      </c>
      <c r="CE358" s="405">
        <v>0</v>
      </c>
      <c r="CF358" s="405">
        <v>0</v>
      </c>
      <c r="CG358" s="405">
        <v>0</v>
      </c>
      <c r="CH358" s="405">
        <v>0</v>
      </c>
      <c r="CI358" s="405">
        <v>0</v>
      </c>
      <c r="CJ358" s="405">
        <f t="shared" si="3790"/>
        <v>0</v>
      </c>
      <c r="CK358" s="405">
        <v>0</v>
      </c>
      <c r="CL358" s="405">
        <f t="shared" si="3830"/>
        <v>0</v>
      </c>
      <c r="CM358" s="1224" t="e">
        <f t="shared" si="3831"/>
        <v>#DIV/0!</v>
      </c>
      <c r="CN358" s="1224" t="e">
        <f t="shared" si="3832"/>
        <v>#DIV/0!</v>
      </c>
      <c r="CO358" s="406" t="e">
        <f t="shared" si="3833"/>
        <v>#DIV/0!</v>
      </c>
      <c r="CP358" s="406" t="e">
        <f t="shared" si="3834"/>
        <v>#DIV/0!</v>
      </c>
      <c r="CQ358" s="407" t="e" cm="1">
        <f t="array" ref="CQ358">CG358/(SUMPRODUCT(--(CHOOSE({1,2,3},CF358,CH358,CI358)&gt;0),CHOOSE({1,2,3},CF358,CH358,CI358))+CE358)</f>
        <v>#DIV/0!</v>
      </c>
      <c r="CS358" s="404">
        <f t="shared" si="3791"/>
        <v>43677</v>
      </c>
      <c r="CT358" s="405">
        <f t="shared" si="3875"/>
        <v>0</v>
      </c>
      <c r="CU358" s="405">
        <v>0</v>
      </c>
      <c r="CV358" s="405">
        <v>0</v>
      </c>
      <c r="CW358" s="405">
        <v>0</v>
      </c>
      <c r="CX358" s="405">
        <v>0</v>
      </c>
      <c r="CY358" s="405">
        <v>0</v>
      </c>
      <c r="CZ358" s="405">
        <f t="shared" si="3792"/>
        <v>0</v>
      </c>
      <c r="DA358" s="405">
        <v>0</v>
      </c>
      <c r="DB358" s="405">
        <f t="shared" si="3835"/>
        <v>0</v>
      </c>
      <c r="DC358" s="1224" t="e">
        <f t="shared" si="3836"/>
        <v>#DIV/0!</v>
      </c>
      <c r="DD358" s="1224" t="e">
        <f t="shared" si="3837"/>
        <v>#DIV/0!</v>
      </c>
      <c r="DE358" s="406" t="e">
        <f t="shared" si="3838"/>
        <v>#DIV/0!</v>
      </c>
      <c r="DF358" s="406" t="e">
        <f t="shared" si="3839"/>
        <v>#DIV/0!</v>
      </c>
      <c r="DG358" s="407" t="e" cm="1">
        <f t="array" ref="DG358">CW358/(SUMPRODUCT(--(CHOOSE({1,2,3},CV358,CX358,CY358)&gt;0),CHOOSE({1,2,3},CV358,CX358,CY358))+CU358)</f>
        <v>#DIV/0!</v>
      </c>
      <c r="DI358" s="404">
        <f t="shared" si="3793"/>
        <v>43677</v>
      </c>
      <c r="DJ358" s="405">
        <f t="shared" si="3876"/>
        <v>0</v>
      </c>
      <c r="DK358" s="405">
        <v>0</v>
      </c>
      <c r="DL358" s="405">
        <v>0</v>
      </c>
      <c r="DM358" s="405">
        <v>0</v>
      </c>
      <c r="DN358" s="405">
        <v>0</v>
      </c>
      <c r="DO358" s="405">
        <v>0</v>
      </c>
      <c r="DP358" s="405">
        <f t="shared" si="3794"/>
        <v>0</v>
      </c>
      <c r="DQ358" s="405">
        <v>0</v>
      </c>
      <c r="DR358" s="405">
        <f t="shared" si="3840"/>
        <v>0</v>
      </c>
      <c r="DS358" s="1224" t="e">
        <f t="shared" si="3841"/>
        <v>#DIV/0!</v>
      </c>
      <c r="DT358" s="1224" t="e">
        <f t="shared" si="3842"/>
        <v>#DIV/0!</v>
      </c>
      <c r="DU358" s="406" t="e">
        <f t="shared" si="3843"/>
        <v>#DIV/0!</v>
      </c>
      <c r="DV358" s="406" t="e">
        <f t="shared" si="3844"/>
        <v>#DIV/0!</v>
      </c>
      <c r="DW358" s="407" t="e" cm="1">
        <f t="array" ref="DW358">DM358/(SUMPRODUCT(--(CHOOSE({1,2,3},DL358,DN358,DO358)&gt;0),CHOOSE({1,2,3},DL358,DN358,DO358))+DK358)</f>
        <v>#DIV/0!</v>
      </c>
      <c r="DY358" s="404">
        <f t="shared" si="3795"/>
        <v>43677</v>
      </c>
      <c r="DZ358" s="405">
        <f t="shared" si="3877"/>
        <v>0</v>
      </c>
      <c r="EA358" s="405">
        <v>0</v>
      </c>
      <c r="EB358" s="405">
        <v>0</v>
      </c>
      <c r="EC358" s="405">
        <v>0</v>
      </c>
      <c r="ED358" s="405">
        <v>0</v>
      </c>
      <c r="EE358" s="405">
        <v>0</v>
      </c>
      <c r="EF358" s="405">
        <f t="shared" si="3796"/>
        <v>0</v>
      </c>
      <c r="EG358" s="405">
        <v>0</v>
      </c>
      <c r="EH358" s="405">
        <f t="shared" si="3845"/>
        <v>0</v>
      </c>
      <c r="EI358" s="1224" t="e">
        <f t="shared" si="3846"/>
        <v>#DIV/0!</v>
      </c>
      <c r="EJ358" s="1224" t="e">
        <f t="shared" si="3847"/>
        <v>#DIV/0!</v>
      </c>
      <c r="EK358" s="406" t="e">
        <f t="shared" si="3848"/>
        <v>#DIV/0!</v>
      </c>
      <c r="EL358" s="406" t="e">
        <f t="shared" si="3849"/>
        <v>#DIV/0!</v>
      </c>
      <c r="EM358" s="407" t="e" cm="1">
        <f t="array" ref="EM358">EC358/(SUMPRODUCT(--(CHOOSE({1,2,3},EB358,ED358,EE358)&gt;0),CHOOSE({1,2,3},EB358,ED358,EE358))+EA358)</f>
        <v>#DIV/0!</v>
      </c>
      <c r="EO358" s="404">
        <f t="shared" si="3797"/>
        <v>43677</v>
      </c>
      <c r="EP358" s="405">
        <f t="shared" si="3878"/>
        <v>0</v>
      </c>
      <c r="EQ358" s="405">
        <v>0</v>
      </c>
      <c r="ER358" s="405">
        <v>0</v>
      </c>
      <c r="ES358" s="405">
        <v>0</v>
      </c>
      <c r="ET358" s="405">
        <v>0</v>
      </c>
      <c r="EU358" s="405">
        <v>0</v>
      </c>
      <c r="EV358" s="405">
        <f t="shared" si="3798"/>
        <v>0</v>
      </c>
      <c r="EW358" s="405">
        <v>0</v>
      </c>
      <c r="EX358" s="405">
        <f t="shared" si="3850"/>
        <v>0</v>
      </c>
      <c r="EY358" s="1224" t="e">
        <f t="shared" si="3851"/>
        <v>#DIV/0!</v>
      </c>
      <c r="EZ358" s="1224" t="e">
        <f t="shared" si="3852"/>
        <v>#DIV/0!</v>
      </c>
      <c r="FA358" s="406" t="e">
        <f t="shared" si="3853"/>
        <v>#DIV/0!</v>
      </c>
      <c r="FB358" s="406" t="e">
        <f t="shared" si="3854"/>
        <v>#DIV/0!</v>
      </c>
      <c r="FC358" s="407" t="e" cm="1">
        <f t="array" ref="FC358">ES358/(SUMPRODUCT(--(CHOOSE({1,2,3},FH358,FX358,GN358)&gt;0),CHOOSE({1,2,3},FH358,FX358,GN358))+EQ358)</f>
        <v>#DIV/0!</v>
      </c>
      <c r="FE358" s="404">
        <f t="shared" si="3799"/>
        <v>43677</v>
      </c>
      <c r="FF358" s="405">
        <f t="shared" si="3879"/>
        <v>0</v>
      </c>
      <c r="FG358" s="405">
        <v>0</v>
      </c>
      <c r="FH358" s="405">
        <v>0</v>
      </c>
      <c r="FI358" s="405">
        <v>0</v>
      </c>
      <c r="FJ358" s="405">
        <v>0</v>
      </c>
      <c r="FK358" s="405">
        <v>0</v>
      </c>
      <c r="FL358" s="405">
        <f t="shared" si="3800"/>
        <v>0</v>
      </c>
      <c r="FM358" s="405">
        <v>0</v>
      </c>
      <c r="FN358" s="405">
        <f t="shared" si="3855"/>
        <v>0</v>
      </c>
      <c r="FO358" s="1224" t="e">
        <f t="shared" si="3856"/>
        <v>#DIV/0!</v>
      </c>
      <c r="FP358" s="1224" t="e">
        <f t="shared" si="3857"/>
        <v>#DIV/0!</v>
      </c>
      <c r="FQ358" s="406" t="e">
        <f t="shared" si="3858"/>
        <v>#DIV/0!</v>
      </c>
      <c r="FR358" s="406" t="e">
        <f t="shared" si="3859"/>
        <v>#DIV/0!</v>
      </c>
      <c r="FS358" s="407" t="e" cm="1">
        <f t="array" ref="FS358">FI358/(SUMPRODUCT(--(CHOOSE({1,2,3},FH358,FJ358,FK358)&gt;0),CHOOSE({1,2,3},FH358,FJ358,FK358))+FG358)</f>
        <v>#DIV/0!</v>
      </c>
      <c r="FU358" s="404">
        <f t="shared" si="3801"/>
        <v>43677</v>
      </c>
      <c r="FV358" s="405">
        <f t="shared" si="3880"/>
        <v>0</v>
      </c>
      <c r="FW358" s="405">
        <v>0</v>
      </c>
      <c r="FX358" s="405">
        <v>0</v>
      </c>
      <c r="FY358" s="405">
        <v>0</v>
      </c>
      <c r="FZ358" s="405">
        <v>0</v>
      </c>
      <c r="GA358" s="405">
        <v>0</v>
      </c>
      <c r="GB358" s="405">
        <f t="shared" si="3802"/>
        <v>0</v>
      </c>
      <c r="GC358" s="405">
        <v>0</v>
      </c>
      <c r="GD358" s="405">
        <f t="shared" si="3860"/>
        <v>0</v>
      </c>
      <c r="GE358" s="1224" t="e">
        <f t="shared" si="3861"/>
        <v>#DIV/0!</v>
      </c>
      <c r="GF358" s="1224" t="e">
        <f t="shared" si="3862"/>
        <v>#DIV/0!</v>
      </c>
      <c r="GG358" s="406" t="e">
        <f t="shared" si="3863"/>
        <v>#DIV/0!</v>
      </c>
      <c r="GH358" s="406" t="e">
        <f t="shared" si="3864"/>
        <v>#DIV/0!</v>
      </c>
      <c r="GI358" s="407" t="e" cm="1">
        <f t="array" ref="GI358">FY358/(SUMPRODUCT(--(CHOOSE({1,2,3},FX358,FZ358,GA358)&gt;0),CHOOSE({1,2,3},FX358,FZ358,GA358))+FW358)</f>
        <v>#DIV/0!</v>
      </c>
      <c r="GK358" s="404">
        <f t="shared" si="3803"/>
        <v>43677</v>
      </c>
      <c r="GL358" s="405">
        <f t="shared" si="3881"/>
        <v>0</v>
      </c>
      <c r="GM358" s="405">
        <v>0</v>
      </c>
      <c r="GN358" s="405">
        <v>0</v>
      </c>
      <c r="GO358" s="405">
        <v>0</v>
      </c>
      <c r="GP358" s="405">
        <v>0</v>
      </c>
      <c r="GQ358" s="405">
        <v>0</v>
      </c>
      <c r="GR358" s="405">
        <f t="shared" si="3804"/>
        <v>0</v>
      </c>
      <c r="GS358" s="405">
        <v>0</v>
      </c>
      <c r="GT358" s="405">
        <f t="shared" si="3865"/>
        <v>0</v>
      </c>
      <c r="GU358" s="1224" t="e">
        <f t="shared" si="3866"/>
        <v>#DIV/0!</v>
      </c>
      <c r="GV358" s="1224" t="e">
        <f t="shared" si="3867"/>
        <v>#DIV/0!</v>
      </c>
      <c r="GW358" s="406" t="e">
        <f t="shared" si="3868"/>
        <v>#DIV/0!</v>
      </c>
      <c r="GX358" s="406" t="e">
        <f t="shared" si="3869"/>
        <v>#DIV/0!</v>
      </c>
      <c r="GY358" s="407" t="e" cm="1">
        <f t="array" ref="GY358">GO358/(SUMPRODUCT(--(CHOOSE({1,2,3},GN358,GP358,GQ358)&gt;0),CHOOSE({1,2,3},GN358,GP358,GQ358))+GM358)</f>
        <v>#DIV/0!</v>
      </c>
    </row>
    <row r="359" spans="1:207" x14ac:dyDescent="0.2">
      <c r="A359" s="404">
        <f t="shared" si="3772"/>
        <v>43708</v>
      </c>
      <c r="B359" s="405">
        <f t="shared" si="3805"/>
        <v>0</v>
      </c>
      <c r="C359" s="405">
        <f t="shared" si="3773"/>
        <v>0</v>
      </c>
      <c r="D359" s="405">
        <f t="shared" si="3774"/>
        <v>0</v>
      </c>
      <c r="E359" s="405">
        <f t="shared" si="3775"/>
        <v>0</v>
      </c>
      <c r="F359" s="405">
        <f t="shared" si="3776"/>
        <v>0</v>
      </c>
      <c r="G359" s="405">
        <f t="shared" si="3777"/>
        <v>0</v>
      </c>
      <c r="H359" s="405">
        <f t="shared" si="3778"/>
        <v>0</v>
      </c>
      <c r="I359" s="405">
        <f t="shared" si="3779"/>
        <v>0</v>
      </c>
      <c r="J359" s="405">
        <f t="shared" si="3780"/>
        <v>0</v>
      </c>
      <c r="K359" s="1224" t="e">
        <f t="shared" si="3806"/>
        <v>#DIV/0!</v>
      </c>
      <c r="L359" s="1224" t="e">
        <f t="shared" si="3807"/>
        <v>#DIV/0!</v>
      </c>
      <c r="M359" s="406" t="e">
        <f t="shared" si="3808"/>
        <v>#DIV/0!</v>
      </c>
      <c r="N359" s="406" t="e">
        <f t="shared" si="3809"/>
        <v>#DIV/0!</v>
      </c>
      <c r="O359" s="407" t="e" cm="1">
        <f t="array" ref="O359">E359/(SUMPRODUCT(--(CHOOSE({1,2,3},D359,F359,G359)&gt;0),CHOOSE({1,2,3},D359,F359,G359))+C359)</f>
        <v>#DIV/0!</v>
      </c>
      <c r="Q359" s="404">
        <f t="shared" si="3781"/>
        <v>43708</v>
      </c>
      <c r="R359" s="405">
        <f t="shared" si="3870"/>
        <v>0</v>
      </c>
      <c r="S359" s="405">
        <v>0</v>
      </c>
      <c r="T359" s="405">
        <v>0</v>
      </c>
      <c r="U359" s="405">
        <v>0</v>
      </c>
      <c r="V359" s="405">
        <v>0</v>
      </c>
      <c r="W359" s="405">
        <v>0</v>
      </c>
      <c r="X359" s="405">
        <f t="shared" si="3782"/>
        <v>0</v>
      </c>
      <c r="Y359" s="405">
        <v>0</v>
      </c>
      <c r="Z359" s="405">
        <f t="shared" si="3810"/>
        <v>0</v>
      </c>
      <c r="AA359" s="1224" t="e">
        <f t="shared" si="3811"/>
        <v>#DIV/0!</v>
      </c>
      <c r="AB359" s="1224" t="e">
        <f t="shared" si="3812"/>
        <v>#DIV/0!</v>
      </c>
      <c r="AC359" s="406" t="e">
        <f t="shared" si="3813"/>
        <v>#DIV/0!</v>
      </c>
      <c r="AD359" s="406" t="e">
        <f t="shared" si="3814"/>
        <v>#DIV/0!</v>
      </c>
      <c r="AE359" s="407" t="e" cm="1">
        <f t="array" ref="AE359">U359/(SUMPRODUCT(--(CHOOSE({1,2,3},T359,V359,W359)&gt;0),CHOOSE({1,2,3},T359,V359,W359))+S359)</f>
        <v>#DIV/0!</v>
      </c>
      <c r="AG359" s="404">
        <f t="shared" si="3783"/>
        <v>43708</v>
      </c>
      <c r="AH359" s="405">
        <f t="shared" si="3871"/>
        <v>0</v>
      </c>
      <c r="AI359" s="405">
        <v>0</v>
      </c>
      <c r="AJ359" s="405">
        <v>0</v>
      </c>
      <c r="AK359" s="405">
        <v>0</v>
      </c>
      <c r="AL359" s="405">
        <v>0</v>
      </c>
      <c r="AM359" s="405">
        <v>0</v>
      </c>
      <c r="AN359" s="405">
        <f t="shared" si="3784"/>
        <v>0</v>
      </c>
      <c r="AO359" s="405">
        <v>0</v>
      </c>
      <c r="AP359" s="405">
        <f t="shared" si="3815"/>
        <v>0</v>
      </c>
      <c r="AQ359" s="1224" t="e">
        <f t="shared" si="3816"/>
        <v>#DIV/0!</v>
      </c>
      <c r="AR359" s="1224" t="e">
        <f t="shared" si="3817"/>
        <v>#DIV/0!</v>
      </c>
      <c r="AS359" s="406" t="e">
        <f t="shared" si="3818"/>
        <v>#DIV/0!</v>
      </c>
      <c r="AT359" s="406" t="e">
        <f t="shared" si="3819"/>
        <v>#DIV/0!</v>
      </c>
      <c r="AU359" s="407" t="e" cm="1">
        <f t="array" ref="AU359">AK359/(SUMPRODUCT(--(CHOOSE({1,2,3},AJ359,AL359,AM359)&gt;0),CHOOSE({1,2,3},AJ359,AL359,AM359))+AI359)</f>
        <v>#DIV/0!</v>
      </c>
      <c r="AW359" s="404">
        <f t="shared" si="3785"/>
        <v>43708</v>
      </c>
      <c r="AX359" s="405">
        <f t="shared" si="3872"/>
        <v>0</v>
      </c>
      <c r="AY359" s="405">
        <v>0</v>
      </c>
      <c r="AZ359" s="405">
        <v>0</v>
      </c>
      <c r="BA359" s="405">
        <v>0</v>
      </c>
      <c r="BB359" s="405">
        <v>0</v>
      </c>
      <c r="BC359" s="405">
        <v>0</v>
      </c>
      <c r="BD359" s="405">
        <f t="shared" si="3786"/>
        <v>0</v>
      </c>
      <c r="BE359" s="405">
        <v>0</v>
      </c>
      <c r="BF359" s="405">
        <f t="shared" si="3820"/>
        <v>0</v>
      </c>
      <c r="BG359" s="1224" t="e">
        <f t="shared" si="3821"/>
        <v>#DIV/0!</v>
      </c>
      <c r="BH359" s="1224" t="e">
        <f t="shared" si="3822"/>
        <v>#DIV/0!</v>
      </c>
      <c r="BI359" s="406" t="e">
        <f t="shared" si="3823"/>
        <v>#DIV/0!</v>
      </c>
      <c r="BJ359" s="406" t="e">
        <f t="shared" si="3824"/>
        <v>#DIV/0!</v>
      </c>
      <c r="BK359" s="407" t="e" cm="1">
        <f t="array" ref="BK359">BA359/(SUMPRODUCT(--(CHOOSE({1,2,3},AZ359,BB359,BC359)&gt;0),CHOOSE({1,2,3},AZ359,BB359,BC359))+AY359)</f>
        <v>#DIV/0!</v>
      </c>
      <c r="BM359" s="404">
        <f t="shared" si="3787"/>
        <v>43708</v>
      </c>
      <c r="BN359" s="405">
        <f t="shared" si="3873"/>
        <v>0</v>
      </c>
      <c r="BO359" s="405">
        <v>0</v>
      </c>
      <c r="BP359" s="405">
        <v>0</v>
      </c>
      <c r="BQ359" s="405">
        <v>0</v>
      </c>
      <c r="BR359" s="405">
        <v>0</v>
      </c>
      <c r="BS359" s="405">
        <v>0</v>
      </c>
      <c r="BT359" s="405">
        <f t="shared" si="3788"/>
        <v>0</v>
      </c>
      <c r="BU359" s="405">
        <v>0</v>
      </c>
      <c r="BV359" s="405">
        <f t="shared" si="3825"/>
        <v>0</v>
      </c>
      <c r="BW359" s="1224" t="e">
        <f t="shared" si="3826"/>
        <v>#DIV/0!</v>
      </c>
      <c r="BX359" s="1224" t="e">
        <f t="shared" si="3827"/>
        <v>#DIV/0!</v>
      </c>
      <c r="BY359" s="406" t="e">
        <f t="shared" si="3828"/>
        <v>#DIV/0!</v>
      </c>
      <c r="BZ359" s="406" t="e">
        <f t="shared" si="3829"/>
        <v>#DIV/0!</v>
      </c>
      <c r="CA359" s="407" t="e" cm="1">
        <f t="array" ref="CA359">BQ359/(SUMPRODUCT(--(CHOOSE({1,2,3},BP359,BR359,BS359)&gt;0),CHOOSE({1,2,3},BP359,BR359,BS359))+BO359)</f>
        <v>#DIV/0!</v>
      </c>
      <c r="CC359" s="404">
        <f t="shared" si="3789"/>
        <v>43708</v>
      </c>
      <c r="CD359" s="405">
        <f t="shared" si="3874"/>
        <v>0</v>
      </c>
      <c r="CE359" s="405">
        <v>0</v>
      </c>
      <c r="CF359" s="405">
        <v>0</v>
      </c>
      <c r="CG359" s="405">
        <v>0</v>
      </c>
      <c r="CH359" s="405">
        <v>0</v>
      </c>
      <c r="CI359" s="405">
        <v>0</v>
      </c>
      <c r="CJ359" s="405">
        <f t="shared" si="3790"/>
        <v>0</v>
      </c>
      <c r="CK359" s="405">
        <v>0</v>
      </c>
      <c r="CL359" s="405">
        <f t="shared" si="3830"/>
        <v>0</v>
      </c>
      <c r="CM359" s="1224" t="e">
        <f t="shared" si="3831"/>
        <v>#DIV/0!</v>
      </c>
      <c r="CN359" s="1224" t="e">
        <f t="shared" si="3832"/>
        <v>#DIV/0!</v>
      </c>
      <c r="CO359" s="406" t="e">
        <f t="shared" si="3833"/>
        <v>#DIV/0!</v>
      </c>
      <c r="CP359" s="406" t="e">
        <f t="shared" si="3834"/>
        <v>#DIV/0!</v>
      </c>
      <c r="CQ359" s="407" t="e" cm="1">
        <f t="array" ref="CQ359">CG359/(SUMPRODUCT(--(CHOOSE({1,2,3},CF359,CH359,CI359)&gt;0),CHOOSE({1,2,3},CF359,CH359,CI359))+CE359)</f>
        <v>#DIV/0!</v>
      </c>
      <c r="CS359" s="404">
        <f t="shared" si="3791"/>
        <v>43708</v>
      </c>
      <c r="CT359" s="405">
        <f t="shared" si="3875"/>
        <v>0</v>
      </c>
      <c r="CU359" s="405">
        <v>0</v>
      </c>
      <c r="CV359" s="405">
        <v>0</v>
      </c>
      <c r="CW359" s="405">
        <v>0</v>
      </c>
      <c r="CX359" s="405">
        <v>0</v>
      </c>
      <c r="CY359" s="405">
        <v>0</v>
      </c>
      <c r="CZ359" s="405">
        <f t="shared" si="3792"/>
        <v>0</v>
      </c>
      <c r="DA359" s="405">
        <v>0</v>
      </c>
      <c r="DB359" s="405">
        <f t="shared" si="3835"/>
        <v>0</v>
      </c>
      <c r="DC359" s="1224" t="e">
        <f t="shared" si="3836"/>
        <v>#DIV/0!</v>
      </c>
      <c r="DD359" s="1224" t="e">
        <f t="shared" si="3837"/>
        <v>#DIV/0!</v>
      </c>
      <c r="DE359" s="406" t="e">
        <f t="shared" si="3838"/>
        <v>#DIV/0!</v>
      </c>
      <c r="DF359" s="406" t="e">
        <f t="shared" si="3839"/>
        <v>#DIV/0!</v>
      </c>
      <c r="DG359" s="407" t="e" cm="1">
        <f t="array" ref="DG359">CW359/(SUMPRODUCT(--(CHOOSE({1,2,3},CV359,CX359,CY359)&gt;0),CHOOSE({1,2,3},CV359,CX359,CY359))+CU359)</f>
        <v>#DIV/0!</v>
      </c>
      <c r="DI359" s="404">
        <f t="shared" si="3793"/>
        <v>43708</v>
      </c>
      <c r="DJ359" s="405">
        <f t="shared" si="3876"/>
        <v>0</v>
      </c>
      <c r="DK359" s="405">
        <v>0</v>
      </c>
      <c r="DL359" s="405">
        <v>0</v>
      </c>
      <c r="DM359" s="405">
        <v>0</v>
      </c>
      <c r="DN359" s="405">
        <v>0</v>
      </c>
      <c r="DO359" s="405">
        <v>0</v>
      </c>
      <c r="DP359" s="405">
        <f t="shared" si="3794"/>
        <v>0</v>
      </c>
      <c r="DQ359" s="405">
        <v>0</v>
      </c>
      <c r="DR359" s="405">
        <f t="shared" si="3840"/>
        <v>0</v>
      </c>
      <c r="DS359" s="1224" t="e">
        <f t="shared" si="3841"/>
        <v>#DIV/0!</v>
      </c>
      <c r="DT359" s="1224" t="e">
        <f t="shared" si="3842"/>
        <v>#DIV/0!</v>
      </c>
      <c r="DU359" s="406" t="e">
        <f t="shared" si="3843"/>
        <v>#DIV/0!</v>
      </c>
      <c r="DV359" s="406" t="e">
        <f t="shared" si="3844"/>
        <v>#DIV/0!</v>
      </c>
      <c r="DW359" s="407" t="e" cm="1">
        <f t="array" ref="DW359">DM359/(SUMPRODUCT(--(CHOOSE({1,2,3},DL359,DN359,DO359)&gt;0),CHOOSE({1,2,3},DL359,DN359,DO359))+DK359)</f>
        <v>#DIV/0!</v>
      </c>
      <c r="DY359" s="404">
        <f t="shared" si="3795"/>
        <v>43708</v>
      </c>
      <c r="DZ359" s="405">
        <f t="shared" si="3877"/>
        <v>0</v>
      </c>
      <c r="EA359" s="405">
        <v>0</v>
      </c>
      <c r="EB359" s="405">
        <v>0</v>
      </c>
      <c r="EC359" s="405">
        <v>0</v>
      </c>
      <c r="ED359" s="405">
        <v>0</v>
      </c>
      <c r="EE359" s="405">
        <v>0</v>
      </c>
      <c r="EF359" s="405">
        <f t="shared" si="3796"/>
        <v>0</v>
      </c>
      <c r="EG359" s="405">
        <v>0</v>
      </c>
      <c r="EH359" s="405">
        <f t="shared" si="3845"/>
        <v>0</v>
      </c>
      <c r="EI359" s="1224" t="e">
        <f t="shared" si="3846"/>
        <v>#DIV/0!</v>
      </c>
      <c r="EJ359" s="1224" t="e">
        <f t="shared" si="3847"/>
        <v>#DIV/0!</v>
      </c>
      <c r="EK359" s="406" t="e">
        <f t="shared" si="3848"/>
        <v>#DIV/0!</v>
      </c>
      <c r="EL359" s="406" t="e">
        <f t="shared" si="3849"/>
        <v>#DIV/0!</v>
      </c>
      <c r="EM359" s="407" t="e" cm="1">
        <f t="array" ref="EM359">EC359/(SUMPRODUCT(--(CHOOSE({1,2,3},EB359,ED359,EE359)&gt;0),CHOOSE({1,2,3},EB359,ED359,EE359))+EA359)</f>
        <v>#DIV/0!</v>
      </c>
      <c r="EO359" s="404">
        <f t="shared" si="3797"/>
        <v>43708</v>
      </c>
      <c r="EP359" s="405">
        <f t="shared" si="3878"/>
        <v>0</v>
      </c>
      <c r="EQ359" s="405">
        <v>0</v>
      </c>
      <c r="ER359" s="405">
        <v>0</v>
      </c>
      <c r="ES359" s="405">
        <v>0</v>
      </c>
      <c r="ET359" s="405">
        <v>0</v>
      </c>
      <c r="EU359" s="405">
        <v>0</v>
      </c>
      <c r="EV359" s="405">
        <f t="shared" si="3798"/>
        <v>0</v>
      </c>
      <c r="EW359" s="405">
        <v>0</v>
      </c>
      <c r="EX359" s="405">
        <f t="shared" si="3850"/>
        <v>0</v>
      </c>
      <c r="EY359" s="1224" t="e">
        <f t="shared" si="3851"/>
        <v>#DIV/0!</v>
      </c>
      <c r="EZ359" s="1224" t="e">
        <f t="shared" si="3852"/>
        <v>#DIV/0!</v>
      </c>
      <c r="FA359" s="406" t="e">
        <f t="shared" si="3853"/>
        <v>#DIV/0!</v>
      </c>
      <c r="FB359" s="406" t="e">
        <f t="shared" si="3854"/>
        <v>#DIV/0!</v>
      </c>
      <c r="FC359" s="407" t="e" cm="1">
        <f t="array" ref="FC359">ES359/(SUMPRODUCT(--(CHOOSE({1,2,3},FH359,FX359,GN359)&gt;0),CHOOSE({1,2,3},FH359,FX359,GN359))+EQ359)</f>
        <v>#DIV/0!</v>
      </c>
      <c r="FE359" s="404">
        <f t="shared" si="3799"/>
        <v>43708</v>
      </c>
      <c r="FF359" s="405">
        <f t="shared" si="3879"/>
        <v>0</v>
      </c>
      <c r="FG359" s="405">
        <v>0</v>
      </c>
      <c r="FH359" s="405">
        <v>0</v>
      </c>
      <c r="FI359" s="405">
        <v>0</v>
      </c>
      <c r="FJ359" s="405">
        <v>0</v>
      </c>
      <c r="FK359" s="405">
        <v>0</v>
      </c>
      <c r="FL359" s="405">
        <f t="shared" si="3800"/>
        <v>0</v>
      </c>
      <c r="FM359" s="405">
        <v>0</v>
      </c>
      <c r="FN359" s="405">
        <f t="shared" si="3855"/>
        <v>0</v>
      </c>
      <c r="FO359" s="1224" t="e">
        <f t="shared" si="3856"/>
        <v>#DIV/0!</v>
      </c>
      <c r="FP359" s="1224" t="e">
        <f t="shared" si="3857"/>
        <v>#DIV/0!</v>
      </c>
      <c r="FQ359" s="406" t="e">
        <f t="shared" si="3858"/>
        <v>#DIV/0!</v>
      </c>
      <c r="FR359" s="406" t="e">
        <f t="shared" si="3859"/>
        <v>#DIV/0!</v>
      </c>
      <c r="FS359" s="407" t="e" cm="1">
        <f t="array" ref="FS359">FI359/(SUMPRODUCT(--(CHOOSE({1,2,3},FH359,FJ359,FK359)&gt;0),CHOOSE({1,2,3},FH359,FJ359,FK359))+FG359)</f>
        <v>#DIV/0!</v>
      </c>
      <c r="FU359" s="404">
        <f t="shared" si="3801"/>
        <v>43708</v>
      </c>
      <c r="FV359" s="405">
        <f t="shared" si="3880"/>
        <v>0</v>
      </c>
      <c r="FW359" s="405">
        <v>0</v>
      </c>
      <c r="FX359" s="405">
        <v>0</v>
      </c>
      <c r="FY359" s="405">
        <v>0</v>
      </c>
      <c r="FZ359" s="405">
        <v>0</v>
      </c>
      <c r="GA359" s="405">
        <v>0</v>
      </c>
      <c r="GB359" s="405">
        <f t="shared" si="3802"/>
        <v>0</v>
      </c>
      <c r="GC359" s="405">
        <v>0</v>
      </c>
      <c r="GD359" s="405">
        <f t="shared" si="3860"/>
        <v>0</v>
      </c>
      <c r="GE359" s="1224" t="e">
        <f t="shared" si="3861"/>
        <v>#DIV/0!</v>
      </c>
      <c r="GF359" s="1224" t="e">
        <f t="shared" si="3862"/>
        <v>#DIV/0!</v>
      </c>
      <c r="GG359" s="406" t="e">
        <f t="shared" si="3863"/>
        <v>#DIV/0!</v>
      </c>
      <c r="GH359" s="406" t="e">
        <f t="shared" si="3864"/>
        <v>#DIV/0!</v>
      </c>
      <c r="GI359" s="407" t="e" cm="1">
        <f t="array" ref="GI359">FY359/(SUMPRODUCT(--(CHOOSE({1,2,3},FX359,FZ359,GA359)&gt;0),CHOOSE({1,2,3},FX359,FZ359,GA359))+FW359)</f>
        <v>#DIV/0!</v>
      </c>
      <c r="GK359" s="404">
        <f t="shared" si="3803"/>
        <v>43708</v>
      </c>
      <c r="GL359" s="405">
        <f t="shared" si="3881"/>
        <v>0</v>
      </c>
      <c r="GM359" s="405">
        <v>0</v>
      </c>
      <c r="GN359" s="405">
        <v>0</v>
      </c>
      <c r="GO359" s="405">
        <v>0</v>
      </c>
      <c r="GP359" s="405">
        <v>0</v>
      </c>
      <c r="GQ359" s="405">
        <v>0</v>
      </c>
      <c r="GR359" s="405">
        <f t="shared" si="3804"/>
        <v>0</v>
      </c>
      <c r="GS359" s="405">
        <v>0</v>
      </c>
      <c r="GT359" s="405">
        <f t="shared" si="3865"/>
        <v>0</v>
      </c>
      <c r="GU359" s="1224" t="e">
        <f t="shared" si="3866"/>
        <v>#DIV/0!</v>
      </c>
      <c r="GV359" s="1224" t="e">
        <f t="shared" si="3867"/>
        <v>#DIV/0!</v>
      </c>
      <c r="GW359" s="406" t="e">
        <f t="shared" si="3868"/>
        <v>#DIV/0!</v>
      </c>
      <c r="GX359" s="406" t="e">
        <f t="shared" si="3869"/>
        <v>#DIV/0!</v>
      </c>
      <c r="GY359" s="407" t="e" cm="1">
        <f t="array" ref="GY359">GO359/(SUMPRODUCT(--(CHOOSE({1,2,3},GN359,GP359,GQ359)&gt;0),CHOOSE({1,2,3},GN359,GP359,GQ359))+GM359)</f>
        <v>#DIV/0!</v>
      </c>
    </row>
    <row r="360" spans="1:207" x14ac:dyDescent="0.2">
      <c r="A360" s="404">
        <f t="shared" si="3772"/>
        <v>43738</v>
      </c>
      <c r="B360" s="405">
        <f t="shared" si="3805"/>
        <v>0</v>
      </c>
      <c r="C360" s="405">
        <f t="shared" si="3773"/>
        <v>0</v>
      </c>
      <c r="D360" s="405">
        <f t="shared" si="3774"/>
        <v>0</v>
      </c>
      <c r="E360" s="405">
        <f t="shared" si="3775"/>
        <v>0</v>
      </c>
      <c r="F360" s="405">
        <f t="shared" si="3776"/>
        <v>0</v>
      </c>
      <c r="G360" s="405">
        <f t="shared" si="3777"/>
        <v>0</v>
      </c>
      <c r="H360" s="405">
        <f t="shared" si="3778"/>
        <v>0</v>
      </c>
      <c r="I360" s="405">
        <f t="shared" si="3779"/>
        <v>0</v>
      </c>
      <c r="J360" s="405">
        <f t="shared" si="3780"/>
        <v>0</v>
      </c>
      <c r="K360" s="1224" t="e">
        <f t="shared" si="3806"/>
        <v>#DIV/0!</v>
      </c>
      <c r="L360" s="1224" t="e">
        <f t="shared" si="3807"/>
        <v>#DIV/0!</v>
      </c>
      <c r="M360" s="406" t="e">
        <f t="shared" si="3808"/>
        <v>#DIV/0!</v>
      </c>
      <c r="N360" s="406" t="e">
        <f>+E360/(+E360+F360+G360)</f>
        <v>#DIV/0!</v>
      </c>
      <c r="O360" s="407" t="e" cm="1">
        <f t="array" ref="O360">E360/(SUMPRODUCT(--(CHOOSE({1,2,3},D360,F360,G360)&gt;0),CHOOSE({1,2,3},D360,F360,G360))+C360)</f>
        <v>#DIV/0!</v>
      </c>
      <c r="Q360" s="404">
        <f t="shared" si="3781"/>
        <v>43738</v>
      </c>
      <c r="R360" s="405">
        <f>+X359</f>
        <v>0</v>
      </c>
      <c r="S360" s="405">
        <v>0</v>
      </c>
      <c r="T360" s="405">
        <v>0</v>
      </c>
      <c r="U360" s="405">
        <v>0</v>
      </c>
      <c r="V360" s="405">
        <v>0</v>
      </c>
      <c r="W360" s="405">
        <v>0</v>
      </c>
      <c r="X360" s="405">
        <f t="shared" si="3782"/>
        <v>0</v>
      </c>
      <c r="Y360" s="405">
        <v>0</v>
      </c>
      <c r="Z360" s="405">
        <f>+X360-Y360</f>
        <v>0</v>
      </c>
      <c r="AA360" s="1224" t="e">
        <f t="shared" si="3811"/>
        <v>#DIV/0!</v>
      </c>
      <c r="AB360" s="1224" t="e">
        <f t="shared" si="3812"/>
        <v>#DIV/0!</v>
      </c>
      <c r="AC360" s="406" t="e">
        <f t="shared" si="3813"/>
        <v>#DIV/0!</v>
      </c>
      <c r="AD360" s="406" t="e">
        <f>+U360/(+U360+V360+W360)</f>
        <v>#DIV/0!</v>
      </c>
      <c r="AE360" s="407" t="e" cm="1">
        <f t="array" ref="AE360">U360/(SUMPRODUCT(--(CHOOSE({1,2,3},T360,V360,W360)&gt;0),CHOOSE({1,2,3},T360,V360,W360))+S360)</f>
        <v>#DIV/0!</v>
      </c>
      <c r="AG360" s="404">
        <f t="shared" si="3783"/>
        <v>43738</v>
      </c>
      <c r="AH360" s="405">
        <f>+AN359</f>
        <v>0</v>
      </c>
      <c r="AI360" s="405">
        <v>0</v>
      </c>
      <c r="AJ360" s="405">
        <v>0</v>
      </c>
      <c r="AK360" s="405">
        <v>0</v>
      </c>
      <c r="AL360" s="405">
        <v>0</v>
      </c>
      <c r="AM360" s="405">
        <v>0</v>
      </c>
      <c r="AN360" s="405">
        <f t="shared" si="3784"/>
        <v>0</v>
      </c>
      <c r="AO360" s="405">
        <v>0</v>
      </c>
      <c r="AP360" s="405">
        <f>+AN360-AO360</f>
        <v>0</v>
      </c>
      <c r="AQ360" s="1224" t="e">
        <f t="shared" si="3816"/>
        <v>#DIV/0!</v>
      </c>
      <c r="AR360" s="1224" t="e">
        <f t="shared" si="3817"/>
        <v>#DIV/0!</v>
      </c>
      <c r="AS360" s="406" t="e">
        <f t="shared" si="3818"/>
        <v>#DIV/0!</v>
      </c>
      <c r="AT360" s="406" t="e">
        <f>+AK360/(+AK360+AL360+AM360)</f>
        <v>#DIV/0!</v>
      </c>
      <c r="AU360" s="407" t="e" cm="1">
        <f t="array" ref="AU360">AK360/(SUMPRODUCT(--(CHOOSE({1,2,3},AJ360,AL360,AM360)&gt;0),CHOOSE({1,2,3},AJ360,AL360,AM360))+AI360)</f>
        <v>#DIV/0!</v>
      </c>
      <c r="AW360" s="404">
        <f t="shared" si="3785"/>
        <v>43738</v>
      </c>
      <c r="AX360" s="405">
        <f>+BD359</f>
        <v>0</v>
      </c>
      <c r="AY360" s="405">
        <v>0</v>
      </c>
      <c r="AZ360" s="405">
        <v>0</v>
      </c>
      <c r="BA360" s="405">
        <v>0</v>
      </c>
      <c r="BB360" s="405">
        <v>0</v>
      </c>
      <c r="BC360" s="405">
        <v>0</v>
      </c>
      <c r="BD360" s="405">
        <f t="shared" si="3786"/>
        <v>0</v>
      </c>
      <c r="BE360" s="405">
        <v>0</v>
      </c>
      <c r="BF360" s="405">
        <f>+BD360-BE360</f>
        <v>0</v>
      </c>
      <c r="BG360" s="1224" t="e">
        <f t="shared" si="3821"/>
        <v>#DIV/0!</v>
      </c>
      <c r="BH360" s="1224" t="e">
        <f t="shared" si="3822"/>
        <v>#DIV/0!</v>
      </c>
      <c r="BI360" s="406" t="e">
        <f t="shared" si="3823"/>
        <v>#DIV/0!</v>
      </c>
      <c r="BJ360" s="406" t="e">
        <f>+BA360/(+BA360+BB360+BC360)</f>
        <v>#DIV/0!</v>
      </c>
      <c r="BK360" s="407" t="e" cm="1">
        <f t="array" ref="BK360">BA360/(SUMPRODUCT(--(CHOOSE({1,2,3},AZ360,BB360,BC360)&gt;0),CHOOSE({1,2,3},AZ360,BB360,BC360))+AY360)</f>
        <v>#DIV/0!</v>
      </c>
      <c r="BM360" s="404">
        <f t="shared" si="3787"/>
        <v>43738</v>
      </c>
      <c r="BN360" s="405">
        <f>+BT359</f>
        <v>0</v>
      </c>
      <c r="BO360" s="405">
        <v>0</v>
      </c>
      <c r="BP360" s="405">
        <v>0</v>
      </c>
      <c r="BQ360" s="405">
        <v>0</v>
      </c>
      <c r="BR360" s="405">
        <v>0</v>
      </c>
      <c r="BS360" s="405">
        <v>0</v>
      </c>
      <c r="BT360" s="405">
        <f t="shared" si="3788"/>
        <v>0</v>
      </c>
      <c r="BU360" s="405">
        <v>0</v>
      </c>
      <c r="BV360" s="405">
        <f>+BT360-BU360</f>
        <v>0</v>
      </c>
      <c r="BW360" s="1224" t="e">
        <f t="shared" si="3826"/>
        <v>#DIV/0!</v>
      </c>
      <c r="BX360" s="1224" t="e">
        <f t="shared" si="3827"/>
        <v>#DIV/0!</v>
      </c>
      <c r="BY360" s="406" t="e">
        <f t="shared" si="3828"/>
        <v>#DIV/0!</v>
      </c>
      <c r="BZ360" s="406" t="e">
        <f>+BQ360/(+BQ360+BR360+BS360)</f>
        <v>#DIV/0!</v>
      </c>
      <c r="CA360" s="407" t="e" cm="1">
        <f t="array" ref="CA360">BQ360/(SUMPRODUCT(--(CHOOSE({1,2,3},BP360,BR360,BS360)&gt;0),CHOOSE({1,2,3},BP360,BR360,BS360))+BO360)</f>
        <v>#DIV/0!</v>
      </c>
      <c r="CC360" s="404">
        <f t="shared" si="3789"/>
        <v>43738</v>
      </c>
      <c r="CD360" s="405">
        <f>+CJ359</f>
        <v>0</v>
      </c>
      <c r="CE360" s="405">
        <v>0</v>
      </c>
      <c r="CF360" s="405">
        <v>0</v>
      </c>
      <c r="CG360" s="405">
        <v>0</v>
      </c>
      <c r="CH360" s="405">
        <v>0</v>
      </c>
      <c r="CI360" s="405">
        <v>0</v>
      </c>
      <c r="CJ360" s="405">
        <f t="shared" si="3790"/>
        <v>0</v>
      </c>
      <c r="CK360" s="405">
        <v>0</v>
      </c>
      <c r="CL360" s="405">
        <f>+CJ360-CK360</f>
        <v>0</v>
      </c>
      <c r="CM360" s="1224" t="e">
        <f t="shared" si="3831"/>
        <v>#DIV/0!</v>
      </c>
      <c r="CN360" s="1224" t="e">
        <f t="shared" si="3832"/>
        <v>#DIV/0!</v>
      </c>
      <c r="CO360" s="406" t="e">
        <f t="shared" si="3833"/>
        <v>#DIV/0!</v>
      </c>
      <c r="CP360" s="406" t="e">
        <f>+CG360/(+CG360+CH360+CI360)</f>
        <v>#DIV/0!</v>
      </c>
      <c r="CQ360" s="407" t="e" cm="1">
        <f t="array" ref="CQ360">CG360/(SUMPRODUCT(--(CHOOSE({1,2,3},CF360,CH360,CI360)&gt;0),CHOOSE({1,2,3},CF360,CH360,CI360))+CE360)</f>
        <v>#DIV/0!</v>
      </c>
      <c r="CS360" s="404">
        <f t="shared" si="3791"/>
        <v>43738</v>
      </c>
      <c r="CT360" s="405">
        <f>+CZ359</f>
        <v>0</v>
      </c>
      <c r="CU360" s="405">
        <v>0</v>
      </c>
      <c r="CV360" s="405">
        <v>0</v>
      </c>
      <c r="CW360" s="405">
        <v>0</v>
      </c>
      <c r="CX360" s="405">
        <v>0</v>
      </c>
      <c r="CY360" s="405">
        <v>0</v>
      </c>
      <c r="CZ360" s="405">
        <f t="shared" si="3792"/>
        <v>0</v>
      </c>
      <c r="DA360" s="405">
        <v>0</v>
      </c>
      <c r="DB360" s="405">
        <f>+CZ360-DA360</f>
        <v>0</v>
      </c>
      <c r="DC360" s="1224" t="e">
        <f t="shared" si="3836"/>
        <v>#DIV/0!</v>
      </c>
      <c r="DD360" s="1224" t="e">
        <f t="shared" si="3837"/>
        <v>#DIV/0!</v>
      </c>
      <c r="DE360" s="406" t="e">
        <f t="shared" si="3838"/>
        <v>#DIV/0!</v>
      </c>
      <c r="DF360" s="406" t="e">
        <f>+CW360/(+CW360+CX360+CY360)</f>
        <v>#DIV/0!</v>
      </c>
      <c r="DG360" s="407" t="e" cm="1">
        <f t="array" ref="DG360">CW360/(SUMPRODUCT(--(CHOOSE({1,2,3},CV360,CX360,CY360)&gt;0),CHOOSE({1,2,3},CV360,CX360,CY360))+CU360)</f>
        <v>#DIV/0!</v>
      </c>
      <c r="DI360" s="404">
        <f t="shared" si="3793"/>
        <v>43738</v>
      </c>
      <c r="DJ360" s="405">
        <f>+DP359</f>
        <v>0</v>
      </c>
      <c r="DK360" s="405">
        <v>0</v>
      </c>
      <c r="DL360" s="405">
        <v>0</v>
      </c>
      <c r="DM360" s="405">
        <v>0</v>
      </c>
      <c r="DN360" s="405">
        <v>0</v>
      </c>
      <c r="DO360" s="405">
        <v>0</v>
      </c>
      <c r="DP360" s="405">
        <f t="shared" si="3794"/>
        <v>0</v>
      </c>
      <c r="DQ360" s="405">
        <v>0</v>
      </c>
      <c r="DR360" s="405">
        <f>+DP360-DQ360</f>
        <v>0</v>
      </c>
      <c r="DS360" s="1224" t="e">
        <f t="shared" si="3841"/>
        <v>#DIV/0!</v>
      </c>
      <c r="DT360" s="1224" t="e">
        <f t="shared" si="3842"/>
        <v>#DIV/0!</v>
      </c>
      <c r="DU360" s="406" t="e">
        <f t="shared" si="3843"/>
        <v>#DIV/0!</v>
      </c>
      <c r="DV360" s="406" t="e">
        <f>+DM360/(+DM360+DN360+DO360)</f>
        <v>#DIV/0!</v>
      </c>
      <c r="DW360" s="407" t="e" cm="1">
        <f t="array" ref="DW360">DM360/(SUMPRODUCT(--(CHOOSE({1,2,3},DL360,DN360,DO360)&gt;0),CHOOSE({1,2,3},DL360,DN360,DO360))+DK360)</f>
        <v>#DIV/0!</v>
      </c>
      <c r="DY360" s="404">
        <f t="shared" si="3795"/>
        <v>43738</v>
      </c>
      <c r="DZ360" s="405">
        <f>+EF359</f>
        <v>0</v>
      </c>
      <c r="EA360" s="405">
        <v>0</v>
      </c>
      <c r="EB360" s="405">
        <v>0</v>
      </c>
      <c r="EC360" s="405">
        <v>0</v>
      </c>
      <c r="ED360" s="405">
        <v>0</v>
      </c>
      <c r="EE360" s="405">
        <v>0</v>
      </c>
      <c r="EF360" s="405">
        <f t="shared" si="3796"/>
        <v>0</v>
      </c>
      <c r="EG360" s="405">
        <v>0</v>
      </c>
      <c r="EH360" s="405">
        <f>+EF360-EG360</f>
        <v>0</v>
      </c>
      <c r="EI360" s="1224" t="e">
        <f t="shared" si="3846"/>
        <v>#DIV/0!</v>
      </c>
      <c r="EJ360" s="1224" t="e">
        <f t="shared" si="3847"/>
        <v>#DIV/0!</v>
      </c>
      <c r="EK360" s="406" t="e">
        <f t="shared" si="3848"/>
        <v>#DIV/0!</v>
      </c>
      <c r="EL360" s="406" t="e">
        <f>+EC360/(+EC360+ED360+EE360)</f>
        <v>#DIV/0!</v>
      </c>
      <c r="EM360" s="407" t="e" cm="1">
        <f t="array" ref="EM360">EC360/(SUMPRODUCT(--(CHOOSE({1,2,3},EB360,ED360,EE360)&gt;0),CHOOSE({1,2,3},EB360,ED360,EE360))+EA360)</f>
        <v>#DIV/0!</v>
      </c>
      <c r="EO360" s="404">
        <f t="shared" si="3797"/>
        <v>43738</v>
      </c>
      <c r="EP360" s="405">
        <f>+EV359</f>
        <v>0</v>
      </c>
      <c r="EQ360" s="405">
        <v>0</v>
      </c>
      <c r="ER360" s="405">
        <v>0</v>
      </c>
      <c r="ES360" s="405">
        <v>0</v>
      </c>
      <c r="ET360" s="405">
        <v>0</v>
      </c>
      <c r="EU360" s="405">
        <v>0</v>
      </c>
      <c r="EV360" s="405">
        <f t="shared" si="3798"/>
        <v>0</v>
      </c>
      <c r="EW360" s="405">
        <v>0</v>
      </c>
      <c r="EX360" s="405">
        <f>+EV360-EW360</f>
        <v>0</v>
      </c>
      <c r="EY360" s="1224" t="e">
        <f t="shared" si="3851"/>
        <v>#DIV/0!</v>
      </c>
      <c r="EZ360" s="1224" t="e">
        <f t="shared" si="3852"/>
        <v>#DIV/0!</v>
      </c>
      <c r="FA360" s="406" t="e">
        <f t="shared" si="3853"/>
        <v>#DIV/0!</v>
      </c>
      <c r="FB360" s="406" t="e">
        <f>+ES360/(+ES360+ET360+EU360)</f>
        <v>#DIV/0!</v>
      </c>
      <c r="FC360" s="407" t="e" cm="1">
        <f t="array" ref="FC360">ES360/(SUMPRODUCT(--(CHOOSE({1,2,3},FH360,FX360,GN360)&gt;0),CHOOSE({1,2,3},FH360,FX360,GN360))+EQ360)</f>
        <v>#DIV/0!</v>
      </c>
      <c r="FE360" s="404">
        <f t="shared" si="3799"/>
        <v>43738</v>
      </c>
      <c r="FF360" s="405">
        <f>+FL359</f>
        <v>0</v>
      </c>
      <c r="FG360" s="405">
        <v>0</v>
      </c>
      <c r="FH360" s="405">
        <v>0</v>
      </c>
      <c r="FI360" s="405">
        <v>0</v>
      </c>
      <c r="FJ360" s="405">
        <v>0</v>
      </c>
      <c r="FK360" s="405">
        <v>0</v>
      </c>
      <c r="FL360" s="405">
        <f t="shared" si="3800"/>
        <v>0</v>
      </c>
      <c r="FM360" s="405">
        <v>0</v>
      </c>
      <c r="FN360" s="405">
        <f>+FL360-FM360</f>
        <v>0</v>
      </c>
      <c r="FO360" s="1224" t="e">
        <f t="shared" si="3856"/>
        <v>#DIV/0!</v>
      </c>
      <c r="FP360" s="1224" t="e">
        <f t="shared" si="3857"/>
        <v>#DIV/0!</v>
      </c>
      <c r="FQ360" s="406" t="e">
        <f t="shared" si="3858"/>
        <v>#DIV/0!</v>
      </c>
      <c r="FR360" s="406" t="e">
        <f>+FI360/(+FI360+FJ360+FK360)</f>
        <v>#DIV/0!</v>
      </c>
      <c r="FS360" s="407" t="e" cm="1">
        <f t="array" ref="FS360">FI360/(SUMPRODUCT(--(CHOOSE({1,2,3},FH360,FJ360,FK360)&gt;0),CHOOSE({1,2,3},FH360,FJ360,FK360))+FG360)</f>
        <v>#DIV/0!</v>
      </c>
      <c r="FU360" s="404">
        <f t="shared" si="3801"/>
        <v>43738</v>
      </c>
      <c r="FV360" s="405">
        <f>+GB359</f>
        <v>0</v>
      </c>
      <c r="FW360" s="405">
        <v>0</v>
      </c>
      <c r="FX360" s="405">
        <v>0</v>
      </c>
      <c r="FY360" s="405">
        <v>0</v>
      </c>
      <c r="FZ360" s="405">
        <v>0</v>
      </c>
      <c r="GA360" s="405">
        <v>0</v>
      </c>
      <c r="GB360" s="405">
        <f t="shared" si="3802"/>
        <v>0</v>
      </c>
      <c r="GC360" s="405">
        <v>0</v>
      </c>
      <c r="GD360" s="405">
        <f>+GB360-GC360</f>
        <v>0</v>
      </c>
      <c r="GE360" s="1224" t="e">
        <f t="shared" si="3861"/>
        <v>#DIV/0!</v>
      </c>
      <c r="GF360" s="1224" t="e">
        <f t="shared" si="3862"/>
        <v>#DIV/0!</v>
      </c>
      <c r="GG360" s="406" t="e">
        <f t="shared" si="3863"/>
        <v>#DIV/0!</v>
      </c>
      <c r="GH360" s="406" t="e">
        <f>+FY360/(+FY360+FZ360+GA360)</f>
        <v>#DIV/0!</v>
      </c>
      <c r="GI360" s="407" t="e" cm="1">
        <f t="array" ref="GI360">FY360/(SUMPRODUCT(--(CHOOSE({1,2,3},FX360,FZ360,GA360)&gt;0),CHOOSE({1,2,3},FX360,FZ360,GA360))+FW360)</f>
        <v>#DIV/0!</v>
      </c>
      <c r="GK360" s="404">
        <f t="shared" si="3803"/>
        <v>43738</v>
      </c>
      <c r="GL360" s="405">
        <f>+GR359</f>
        <v>0</v>
      </c>
      <c r="GM360" s="405">
        <v>0</v>
      </c>
      <c r="GN360" s="405">
        <v>0</v>
      </c>
      <c r="GO360" s="405">
        <v>0</v>
      </c>
      <c r="GP360" s="405">
        <v>0</v>
      </c>
      <c r="GQ360" s="405">
        <v>0</v>
      </c>
      <c r="GR360" s="405">
        <f t="shared" si="3804"/>
        <v>0</v>
      </c>
      <c r="GS360" s="405">
        <v>0</v>
      </c>
      <c r="GT360" s="405">
        <f>+GR360-GS360</f>
        <v>0</v>
      </c>
      <c r="GU360" s="1224" t="e">
        <f t="shared" si="3866"/>
        <v>#DIV/0!</v>
      </c>
      <c r="GV360" s="1224" t="e">
        <f t="shared" si="3867"/>
        <v>#DIV/0!</v>
      </c>
      <c r="GW360" s="406" t="e">
        <f t="shared" si="3868"/>
        <v>#DIV/0!</v>
      </c>
      <c r="GX360" s="406" t="e">
        <f>+GO360/(+GO360+GP360+GQ360)</f>
        <v>#DIV/0!</v>
      </c>
      <c r="GY360" s="407" t="e" cm="1">
        <f t="array" ref="GY360">GO360/(SUMPRODUCT(--(CHOOSE({1,2,3},GN360,GP360,GQ360)&gt;0),CHOOSE({1,2,3},GN360,GP360,GQ360))+GM360)</f>
        <v>#DIV/0!</v>
      </c>
    </row>
    <row r="361" spans="1:207" x14ac:dyDescent="0.2">
      <c r="A361" s="404">
        <f t="shared" si="3772"/>
        <v>43769</v>
      </c>
      <c r="B361" s="405">
        <f t="shared" si="3805"/>
        <v>0</v>
      </c>
      <c r="C361" s="405">
        <f t="shared" si="3773"/>
        <v>0</v>
      </c>
      <c r="D361" s="405">
        <f t="shared" si="3774"/>
        <v>0</v>
      </c>
      <c r="E361" s="405">
        <f t="shared" si="3775"/>
        <v>0</v>
      </c>
      <c r="F361" s="405">
        <f t="shared" si="3776"/>
        <v>0</v>
      </c>
      <c r="G361" s="405">
        <f t="shared" si="3777"/>
        <v>0</v>
      </c>
      <c r="H361" s="405">
        <f t="shared" si="3778"/>
        <v>0</v>
      </c>
      <c r="I361" s="405">
        <f t="shared" si="3779"/>
        <v>0</v>
      </c>
      <c r="J361" s="405">
        <f t="shared" si="3780"/>
        <v>0</v>
      </c>
      <c r="K361" s="1224" t="e">
        <f t="shared" si="3806"/>
        <v>#DIV/0!</v>
      </c>
      <c r="L361" s="1224" t="e">
        <f t="shared" si="3807"/>
        <v>#DIV/0!</v>
      </c>
      <c r="M361" s="406" t="e">
        <f t="shared" si="3808"/>
        <v>#DIV/0!</v>
      </c>
      <c r="N361" s="406" t="e">
        <f t="shared" ref="N361:N371" si="3882">+E361/(+E361+F361+G361)</f>
        <v>#DIV/0!</v>
      </c>
      <c r="O361" s="407" t="e" cm="1">
        <f t="array" ref="O361">E361/(SUMPRODUCT(--(CHOOSE({1,2,3},D361,F361,G361)&gt;0),CHOOSE({1,2,3},D361,F361,G361))+C361)</f>
        <v>#DIV/0!</v>
      </c>
      <c r="Q361" s="404">
        <f t="shared" si="3781"/>
        <v>43769</v>
      </c>
      <c r="R361" s="405">
        <f t="shared" ref="R361:R372" si="3883">+X360</f>
        <v>0</v>
      </c>
      <c r="S361" s="405">
        <v>0</v>
      </c>
      <c r="T361" s="405">
        <v>0</v>
      </c>
      <c r="U361" s="405">
        <v>0</v>
      </c>
      <c r="V361" s="405">
        <v>0</v>
      </c>
      <c r="W361" s="405">
        <v>0</v>
      </c>
      <c r="X361" s="405">
        <f t="shared" si="3782"/>
        <v>0</v>
      </c>
      <c r="Y361" s="405">
        <v>0</v>
      </c>
      <c r="Z361" s="405">
        <f t="shared" ref="Z361:Z372" si="3884">+X361-Y361</f>
        <v>0</v>
      </c>
      <c r="AA361" s="1224" t="e">
        <f t="shared" si="3811"/>
        <v>#DIV/0!</v>
      </c>
      <c r="AB361" s="1224" t="e">
        <f t="shared" si="3812"/>
        <v>#DIV/0!</v>
      </c>
      <c r="AC361" s="406" t="e">
        <f t="shared" si="3813"/>
        <v>#DIV/0!</v>
      </c>
      <c r="AD361" s="406" t="e">
        <f t="shared" ref="AD361:AD371" si="3885">+U361/(+U361+V361+W361)</f>
        <v>#DIV/0!</v>
      </c>
      <c r="AE361" s="407" t="e" cm="1">
        <f t="array" ref="AE361">U361/(SUMPRODUCT(--(CHOOSE({1,2,3},T361,V361,W361)&gt;0),CHOOSE({1,2,3},T361,V361,W361))+S361)</f>
        <v>#DIV/0!</v>
      </c>
      <c r="AG361" s="404">
        <f t="shared" si="3783"/>
        <v>43769</v>
      </c>
      <c r="AH361" s="405">
        <f t="shared" ref="AH361:AH372" si="3886">+AN360</f>
        <v>0</v>
      </c>
      <c r="AI361" s="405">
        <v>0</v>
      </c>
      <c r="AJ361" s="405">
        <v>0</v>
      </c>
      <c r="AK361" s="405">
        <v>0</v>
      </c>
      <c r="AL361" s="405">
        <v>0</v>
      </c>
      <c r="AM361" s="405">
        <v>0</v>
      </c>
      <c r="AN361" s="405">
        <f t="shared" si="3784"/>
        <v>0</v>
      </c>
      <c r="AO361" s="405">
        <v>0</v>
      </c>
      <c r="AP361" s="405">
        <f t="shared" ref="AP361:AP372" si="3887">+AN361-AO361</f>
        <v>0</v>
      </c>
      <c r="AQ361" s="1224" t="e">
        <f t="shared" si="3816"/>
        <v>#DIV/0!</v>
      </c>
      <c r="AR361" s="1224" t="e">
        <f t="shared" si="3817"/>
        <v>#DIV/0!</v>
      </c>
      <c r="AS361" s="406" t="e">
        <f t="shared" si="3818"/>
        <v>#DIV/0!</v>
      </c>
      <c r="AT361" s="406" t="e">
        <f t="shared" ref="AT361:AT371" si="3888">+AK361/(+AK361+AL361+AM361)</f>
        <v>#DIV/0!</v>
      </c>
      <c r="AU361" s="407" t="e" cm="1">
        <f t="array" ref="AU361">AK361/(SUMPRODUCT(--(CHOOSE({1,2,3},AJ361,AL361,AM361)&gt;0),CHOOSE({1,2,3},AJ361,AL361,AM361))+AI361)</f>
        <v>#DIV/0!</v>
      </c>
      <c r="AW361" s="404">
        <f t="shared" si="3785"/>
        <v>43769</v>
      </c>
      <c r="AX361" s="405">
        <f t="shared" ref="AX361:AX372" si="3889">+BD360</f>
        <v>0</v>
      </c>
      <c r="AY361" s="405">
        <v>0</v>
      </c>
      <c r="AZ361" s="405">
        <v>0</v>
      </c>
      <c r="BA361" s="405">
        <v>0</v>
      </c>
      <c r="BB361" s="405">
        <v>0</v>
      </c>
      <c r="BC361" s="405">
        <v>0</v>
      </c>
      <c r="BD361" s="405">
        <f t="shared" si="3786"/>
        <v>0</v>
      </c>
      <c r="BE361" s="405">
        <v>0</v>
      </c>
      <c r="BF361" s="405">
        <f t="shared" ref="BF361:BF372" si="3890">+BD361-BE361</f>
        <v>0</v>
      </c>
      <c r="BG361" s="1224" t="e">
        <f t="shared" si="3821"/>
        <v>#DIV/0!</v>
      </c>
      <c r="BH361" s="1224" t="e">
        <f t="shared" si="3822"/>
        <v>#DIV/0!</v>
      </c>
      <c r="BI361" s="406" t="e">
        <f t="shared" si="3823"/>
        <v>#DIV/0!</v>
      </c>
      <c r="BJ361" s="406" t="e">
        <f t="shared" ref="BJ361:BJ371" si="3891">+BA361/(+BA361+BB361+BC361)</f>
        <v>#DIV/0!</v>
      </c>
      <c r="BK361" s="407" t="e" cm="1">
        <f t="array" ref="BK361">BA361/(SUMPRODUCT(--(CHOOSE({1,2,3},AZ361,BB361,BC361)&gt;0),CHOOSE({1,2,3},AZ361,BB361,BC361))+AY361)</f>
        <v>#DIV/0!</v>
      </c>
      <c r="BM361" s="404">
        <f t="shared" si="3787"/>
        <v>43769</v>
      </c>
      <c r="BN361" s="405">
        <f t="shared" ref="BN361:BN372" si="3892">+BT360</f>
        <v>0</v>
      </c>
      <c r="BO361" s="405">
        <v>0</v>
      </c>
      <c r="BP361" s="405">
        <v>0</v>
      </c>
      <c r="BQ361" s="405">
        <v>0</v>
      </c>
      <c r="BR361" s="405">
        <v>0</v>
      </c>
      <c r="BS361" s="405">
        <v>0</v>
      </c>
      <c r="BT361" s="405">
        <f t="shared" si="3788"/>
        <v>0</v>
      </c>
      <c r="BU361" s="405">
        <v>0</v>
      </c>
      <c r="BV361" s="405">
        <f t="shared" ref="BV361:BV372" si="3893">+BT361-BU361</f>
        <v>0</v>
      </c>
      <c r="BW361" s="1224" t="e">
        <f t="shared" si="3826"/>
        <v>#DIV/0!</v>
      </c>
      <c r="BX361" s="1224" t="e">
        <f t="shared" si="3827"/>
        <v>#DIV/0!</v>
      </c>
      <c r="BY361" s="406" t="e">
        <f t="shared" si="3828"/>
        <v>#DIV/0!</v>
      </c>
      <c r="BZ361" s="406" t="e">
        <f t="shared" ref="BZ361:BZ371" si="3894">+BQ361/(+BQ361+BR361+BS361)</f>
        <v>#DIV/0!</v>
      </c>
      <c r="CA361" s="407" t="e" cm="1">
        <f t="array" ref="CA361">BQ361/(SUMPRODUCT(--(CHOOSE({1,2,3},BP361,BR361,BS361)&gt;0),CHOOSE({1,2,3},BP361,BR361,BS361))+BO361)</f>
        <v>#DIV/0!</v>
      </c>
      <c r="CC361" s="404">
        <f t="shared" si="3789"/>
        <v>43769</v>
      </c>
      <c r="CD361" s="405">
        <f t="shared" ref="CD361:CD372" si="3895">+CJ360</f>
        <v>0</v>
      </c>
      <c r="CE361" s="405">
        <v>0</v>
      </c>
      <c r="CF361" s="405">
        <v>0</v>
      </c>
      <c r="CG361" s="405">
        <v>0</v>
      </c>
      <c r="CH361" s="405">
        <v>0</v>
      </c>
      <c r="CI361" s="405">
        <v>0</v>
      </c>
      <c r="CJ361" s="405">
        <f t="shared" si="3790"/>
        <v>0</v>
      </c>
      <c r="CK361" s="405">
        <v>0</v>
      </c>
      <c r="CL361" s="405">
        <f t="shared" ref="CL361:CL372" si="3896">+CJ361-CK361</f>
        <v>0</v>
      </c>
      <c r="CM361" s="1224" t="e">
        <f t="shared" si="3831"/>
        <v>#DIV/0!</v>
      </c>
      <c r="CN361" s="1224" t="e">
        <f t="shared" si="3832"/>
        <v>#DIV/0!</v>
      </c>
      <c r="CO361" s="406" t="e">
        <f t="shared" si="3833"/>
        <v>#DIV/0!</v>
      </c>
      <c r="CP361" s="406" t="e">
        <f t="shared" ref="CP361:CP371" si="3897">+CG361/(+CG361+CH361+CI361)</f>
        <v>#DIV/0!</v>
      </c>
      <c r="CQ361" s="407" t="e" cm="1">
        <f t="array" ref="CQ361">CG361/(SUMPRODUCT(--(CHOOSE({1,2,3},CF361,CH361,CI361)&gt;0),CHOOSE({1,2,3},CF361,CH361,CI361))+CE361)</f>
        <v>#DIV/0!</v>
      </c>
      <c r="CS361" s="404">
        <f t="shared" si="3791"/>
        <v>43769</v>
      </c>
      <c r="CT361" s="405">
        <f t="shared" ref="CT361:CT372" si="3898">+CZ360</f>
        <v>0</v>
      </c>
      <c r="CU361" s="405">
        <v>0</v>
      </c>
      <c r="CV361" s="405">
        <v>0</v>
      </c>
      <c r="CW361" s="405">
        <v>0</v>
      </c>
      <c r="CX361" s="405">
        <v>0</v>
      </c>
      <c r="CY361" s="405">
        <v>0</v>
      </c>
      <c r="CZ361" s="405">
        <f t="shared" si="3792"/>
        <v>0</v>
      </c>
      <c r="DA361" s="405">
        <v>0</v>
      </c>
      <c r="DB361" s="405">
        <f t="shared" ref="DB361:DB372" si="3899">+CZ361-DA361</f>
        <v>0</v>
      </c>
      <c r="DC361" s="1224" t="e">
        <f t="shared" si="3836"/>
        <v>#DIV/0!</v>
      </c>
      <c r="DD361" s="1224" t="e">
        <f t="shared" si="3837"/>
        <v>#DIV/0!</v>
      </c>
      <c r="DE361" s="406" t="e">
        <f t="shared" si="3838"/>
        <v>#DIV/0!</v>
      </c>
      <c r="DF361" s="406" t="e">
        <f t="shared" ref="DF361:DF371" si="3900">+CW361/(+CW361+CX361+CY361)</f>
        <v>#DIV/0!</v>
      </c>
      <c r="DG361" s="407" t="e" cm="1">
        <f t="array" ref="DG361">CW361/(SUMPRODUCT(--(CHOOSE({1,2,3},CV361,CX361,CY361)&gt;0),CHOOSE({1,2,3},CV361,CX361,CY361))+CU361)</f>
        <v>#DIV/0!</v>
      </c>
      <c r="DI361" s="404">
        <f t="shared" si="3793"/>
        <v>43769</v>
      </c>
      <c r="DJ361" s="405">
        <f t="shared" ref="DJ361:DJ372" si="3901">+DP360</f>
        <v>0</v>
      </c>
      <c r="DK361" s="405">
        <v>0</v>
      </c>
      <c r="DL361" s="405">
        <v>0</v>
      </c>
      <c r="DM361" s="405">
        <v>0</v>
      </c>
      <c r="DN361" s="405">
        <v>0</v>
      </c>
      <c r="DO361" s="405">
        <v>0</v>
      </c>
      <c r="DP361" s="405">
        <f t="shared" si="3794"/>
        <v>0</v>
      </c>
      <c r="DQ361" s="405">
        <v>0</v>
      </c>
      <c r="DR361" s="405">
        <f t="shared" ref="DR361:DR372" si="3902">+DP361-DQ361</f>
        <v>0</v>
      </c>
      <c r="DS361" s="1224" t="e">
        <f t="shared" si="3841"/>
        <v>#DIV/0!</v>
      </c>
      <c r="DT361" s="1224" t="e">
        <f t="shared" si="3842"/>
        <v>#DIV/0!</v>
      </c>
      <c r="DU361" s="406" t="e">
        <f t="shared" si="3843"/>
        <v>#DIV/0!</v>
      </c>
      <c r="DV361" s="406" t="e">
        <f t="shared" ref="DV361:DV371" si="3903">+DM361/(+DM361+DN361+DO361)</f>
        <v>#DIV/0!</v>
      </c>
      <c r="DW361" s="407" t="e" cm="1">
        <f t="array" ref="DW361">DM361/(SUMPRODUCT(--(CHOOSE({1,2,3},DL361,DN361,DO361)&gt;0),CHOOSE({1,2,3},DL361,DN361,DO361))+DK361)</f>
        <v>#DIV/0!</v>
      </c>
      <c r="DY361" s="404">
        <f t="shared" si="3795"/>
        <v>43769</v>
      </c>
      <c r="DZ361" s="405">
        <f t="shared" ref="DZ361:DZ372" si="3904">+EF360</f>
        <v>0</v>
      </c>
      <c r="EA361" s="405">
        <v>0</v>
      </c>
      <c r="EB361" s="405">
        <v>0</v>
      </c>
      <c r="EC361" s="405">
        <v>0</v>
      </c>
      <c r="ED361" s="405">
        <v>0</v>
      </c>
      <c r="EE361" s="405">
        <v>0</v>
      </c>
      <c r="EF361" s="405">
        <f t="shared" si="3796"/>
        <v>0</v>
      </c>
      <c r="EG361" s="405">
        <v>0</v>
      </c>
      <c r="EH361" s="405">
        <f t="shared" ref="EH361:EH372" si="3905">+EF361-EG361</f>
        <v>0</v>
      </c>
      <c r="EI361" s="1224" t="e">
        <f t="shared" si="3846"/>
        <v>#DIV/0!</v>
      </c>
      <c r="EJ361" s="1224" t="e">
        <f t="shared" si="3847"/>
        <v>#DIV/0!</v>
      </c>
      <c r="EK361" s="406" t="e">
        <f t="shared" si="3848"/>
        <v>#DIV/0!</v>
      </c>
      <c r="EL361" s="406" t="e">
        <f t="shared" ref="EL361:EL371" si="3906">+EC361/(+EC361+ED361+EE361)</f>
        <v>#DIV/0!</v>
      </c>
      <c r="EM361" s="407" t="e" cm="1">
        <f t="array" ref="EM361">EC361/(SUMPRODUCT(--(CHOOSE({1,2,3},EB361,ED361,EE361)&gt;0),CHOOSE({1,2,3},EB361,ED361,EE361))+EA361)</f>
        <v>#DIV/0!</v>
      </c>
      <c r="EO361" s="404">
        <f t="shared" si="3797"/>
        <v>43769</v>
      </c>
      <c r="EP361" s="405">
        <f t="shared" ref="EP361:EP372" si="3907">+EV360</f>
        <v>0</v>
      </c>
      <c r="EQ361" s="405">
        <v>0</v>
      </c>
      <c r="ER361" s="405">
        <v>0</v>
      </c>
      <c r="ES361" s="405">
        <v>0</v>
      </c>
      <c r="ET361" s="405">
        <v>0</v>
      </c>
      <c r="EU361" s="405">
        <v>0</v>
      </c>
      <c r="EV361" s="405">
        <f t="shared" si="3798"/>
        <v>0</v>
      </c>
      <c r="EW361" s="405">
        <v>0</v>
      </c>
      <c r="EX361" s="405">
        <f t="shared" ref="EX361:EX372" si="3908">+EV361-EW361</f>
        <v>0</v>
      </c>
      <c r="EY361" s="1224" t="e">
        <f t="shared" si="3851"/>
        <v>#DIV/0!</v>
      </c>
      <c r="EZ361" s="1224" t="e">
        <f t="shared" si="3852"/>
        <v>#DIV/0!</v>
      </c>
      <c r="FA361" s="406" t="e">
        <f t="shared" si="3853"/>
        <v>#DIV/0!</v>
      </c>
      <c r="FB361" s="406" t="e">
        <f t="shared" ref="FB361:FB371" si="3909">+ES361/(+ES361+ET361+EU361)</f>
        <v>#DIV/0!</v>
      </c>
      <c r="FC361" s="407" t="e" cm="1">
        <f t="array" ref="FC361">ES361/(SUMPRODUCT(--(CHOOSE({1,2,3},FH361,FX361,GN361)&gt;0),CHOOSE({1,2,3},FH361,FX361,GN361))+EQ361)</f>
        <v>#DIV/0!</v>
      </c>
      <c r="FE361" s="404">
        <f t="shared" si="3799"/>
        <v>43769</v>
      </c>
      <c r="FF361" s="405">
        <f t="shared" ref="FF361:FF372" si="3910">+FL360</f>
        <v>0</v>
      </c>
      <c r="FG361" s="405">
        <v>0</v>
      </c>
      <c r="FH361" s="405">
        <v>0</v>
      </c>
      <c r="FI361" s="405">
        <v>0</v>
      </c>
      <c r="FJ361" s="405">
        <v>0</v>
      </c>
      <c r="FK361" s="405">
        <v>0</v>
      </c>
      <c r="FL361" s="405">
        <f t="shared" si="3800"/>
        <v>0</v>
      </c>
      <c r="FM361" s="405">
        <v>0</v>
      </c>
      <c r="FN361" s="405">
        <f t="shared" ref="FN361:FN372" si="3911">+FL361-FM361</f>
        <v>0</v>
      </c>
      <c r="FO361" s="1224" t="e">
        <f t="shared" si="3856"/>
        <v>#DIV/0!</v>
      </c>
      <c r="FP361" s="1224" t="e">
        <f t="shared" si="3857"/>
        <v>#DIV/0!</v>
      </c>
      <c r="FQ361" s="406" t="e">
        <f t="shared" si="3858"/>
        <v>#DIV/0!</v>
      </c>
      <c r="FR361" s="406" t="e">
        <f t="shared" ref="FR361:FR371" si="3912">+FI361/(+FI361+FJ361+FK361)</f>
        <v>#DIV/0!</v>
      </c>
      <c r="FS361" s="407" t="e" cm="1">
        <f t="array" ref="FS361">FI361/(SUMPRODUCT(--(CHOOSE({1,2,3},FH361,FJ361,FK361)&gt;0),CHOOSE({1,2,3},FH361,FJ361,FK361))+FG361)</f>
        <v>#DIV/0!</v>
      </c>
      <c r="FU361" s="404">
        <f t="shared" si="3801"/>
        <v>43769</v>
      </c>
      <c r="FV361" s="405">
        <f t="shared" ref="FV361:FV372" si="3913">+GB360</f>
        <v>0</v>
      </c>
      <c r="FW361" s="405">
        <v>0</v>
      </c>
      <c r="FX361" s="405">
        <v>0</v>
      </c>
      <c r="FY361" s="405">
        <v>0</v>
      </c>
      <c r="FZ361" s="405">
        <v>0</v>
      </c>
      <c r="GA361" s="405">
        <v>0</v>
      </c>
      <c r="GB361" s="405">
        <f t="shared" si="3802"/>
        <v>0</v>
      </c>
      <c r="GC361" s="405">
        <v>0</v>
      </c>
      <c r="GD361" s="405">
        <f t="shared" ref="GD361:GD372" si="3914">+GB361-GC361</f>
        <v>0</v>
      </c>
      <c r="GE361" s="1224" t="e">
        <f t="shared" si="3861"/>
        <v>#DIV/0!</v>
      </c>
      <c r="GF361" s="1224" t="e">
        <f t="shared" si="3862"/>
        <v>#DIV/0!</v>
      </c>
      <c r="GG361" s="406" t="e">
        <f t="shared" si="3863"/>
        <v>#DIV/0!</v>
      </c>
      <c r="GH361" s="406" t="e">
        <f t="shared" ref="GH361:GH371" si="3915">+FY361/(+FY361+FZ361+GA361)</f>
        <v>#DIV/0!</v>
      </c>
      <c r="GI361" s="407" t="e" cm="1">
        <f t="array" ref="GI361">FY361/(SUMPRODUCT(--(CHOOSE({1,2,3},FX361,FZ361,GA361)&gt;0),CHOOSE({1,2,3},FX361,FZ361,GA361))+FW361)</f>
        <v>#DIV/0!</v>
      </c>
      <c r="GK361" s="404">
        <f t="shared" si="3803"/>
        <v>43769</v>
      </c>
      <c r="GL361" s="405">
        <f t="shared" ref="GL361:GL372" si="3916">+GR360</f>
        <v>0</v>
      </c>
      <c r="GM361" s="405">
        <v>0</v>
      </c>
      <c r="GN361" s="405">
        <v>0</v>
      </c>
      <c r="GO361" s="405">
        <v>0</v>
      </c>
      <c r="GP361" s="405">
        <v>0</v>
      </c>
      <c r="GQ361" s="405">
        <v>0</v>
      </c>
      <c r="GR361" s="405">
        <f t="shared" si="3804"/>
        <v>0</v>
      </c>
      <c r="GS361" s="405">
        <v>0</v>
      </c>
      <c r="GT361" s="405">
        <f t="shared" ref="GT361:GT372" si="3917">+GR361-GS361</f>
        <v>0</v>
      </c>
      <c r="GU361" s="1224" t="e">
        <f t="shared" si="3866"/>
        <v>#DIV/0!</v>
      </c>
      <c r="GV361" s="1224" t="e">
        <f t="shared" si="3867"/>
        <v>#DIV/0!</v>
      </c>
      <c r="GW361" s="406" t="e">
        <f t="shared" si="3868"/>
        <v>#DIV/0!</v>
      </c>
      <c r="GX361" s="406" t="e">
        <f t="shared" ref="GX361:GX371" si="3918">+GO361/(+GO361+GP361+GQ361)</f>
        <v>#DIV/0!</v>
      </c>
      <c r="GY361" s="407" t="e" cm="1">
        <f t="array" ref="GY361">GO361/(SUMPRODUCT(--(CHOOSE({1,2,3},GN361,GP361,GQ361)&gt;0),CHOOSE({1,2,3},GN361,GP361,GQ361))+GM361)</f>
        <v>#DIV/0!</v>
      </c>
    </row>
    <row r="362" spans="1:207" x14ac:dyDescent="0.2">
      <c r="A362" s="404">
        <f t="shared" si="3772"/>
        <v>43799</v>
      </c>
      <c r="B362" s="405">
        <f t="shared" si="3805"/>
        <v>0</v>
      </c>
      <c r="C362" s="405">
        <f t="shared" si="3773"/>
        <v>0</v>
      </c>
      <c r="D362" s="405">
        <f t="shared" si="3774"/>
        <v>0</v>
      </c>
      <c r="E362" s="405">
        <f t="shared" si="3775"/>
        <v>0</v>
      </c>
      <c r="F362" s="405">
        <f t="shared" si="3776"/>
        <v>0</v>
      </c>
      <c r="G362" s="405">
        <f t="shared" si="3777"/>
        <v>0</v>
      </c>
      <c r="H362" s="405">
        <f t="shared" si="3778"/>
        <v>0</v>
      </c>
      <c r="I362" s="405">
        <f t="shared" si="3779"/>
        <v>0</v>
      </c>
      <c r="J362" s="405">
        <f t="shared" si="3780"/>
        <v>0</v>
      </c>
      <c r="K362" s="1224" t="e">
        <f t="shared" si="3806"/>
        <v>#DIV/0!</v>
      </c>
      <c r="L362" s="1224" t="e">
        <f t="shared" si="3807"/>
        <v>#DIV/0!</v>
      </c>
      <c r="M362" s="406" t="e">
        <f t="shared" si="3808"/>
        <v>#DIV/0!</v>
      </c>
      <c r="N362" s="406" t="e">
        <f t="shared" si="3882"/>
        <v>#DIV/0!</v>
      </c>
      <c r="O362" s="407" t="e" cm="1">
        <f t="array" ref="O362">E362/(SUMPRODUCT(--(CHOOSE({1,2,3},D362,F362,G362)&gt;0),CHOOSE({1,2,3},D362,F362,G362))+C362)</f>
        <v>#DIV/0!</v>
      </c>
      <c r="Q362" s="404">
        <f t="shared" si="3781"/>
        <v>43799</v>
      </c>
      <c r="R362" s="405">
        <f t="shared" si="3883"/>
        <v>0</v>
      </c>
      <c r="S362" s="405">
        <v>0</v>
      </c>
      <c r="T362" s="405">
        <v>0</v>
      </c>
      <c r="U362" s="405">
        <v>0</v>
      </c>
      <c r="V362" s="405">
        <v>0</v>
      </c>
      <c r="W362" s="405">
        <v>0</v>
      </c>
      <c r="X362" s="405">
        <f t="shared" si="3782"/>
        <v>0</v>
      </c>
      <c r="Y362" s="405">
        <v>0</v>
      </c>
      <c r="Z362" s="405">
        <f t="shared" si="3884"/>
        <v>0</v>
      </c>
      <c r="AA362" s="1224" t="e">
        <f t="shared" si="3811"/>
        <v>#DIV/0!</v>
      </c>
      <c r="AB362" s="1224" t="e">
        <f t="shared" si="3812"/>
        <v>#DIV/0!</v>
      </c>
      <c r="AC362" s="406" t="e">
        <f t="shared" si="3813"/>
        <v>#DIV/0!</v>
      </c>
      <c r="AD362" s="406" t="e">
        <f t="shared" si="3885"/>
        <v>#DIV/0!</v>
      </c>
      <c r="AE362" s="407" t="e" cm="1">
        <f t="array" ref="AE362">U362/(SUMPRODUCT(--(CHOOSE({1,2,3},T362,V362,W362)&gt;0),CHOOSE({1,2,3},T362,V362,W362))+S362)</f>
        <v>#DIV/0!</v>
      </c>
      <c r="AG362" s="404">
        <f t="shared" si="3783"/>
        <v>43799</v>
      </c>
      <c r="AH362" s="405">
        <f t="shared" si="3886"/>
        <v>0</v>
      </c>
      <c r="AI362" s="405">
        <v>0</v>
      </c>
      <c r="AJ362" s="405">
        <v>0</v>
      </c>
      <c r="AK362" s="405">
        <v>0</v>
      </c>
      <c r="AL362" s="405">
        <v>0</v>
      </c>
      <c r="AM362" s="405">
        <v>0</v>
      </c>
      <c r="AN362" s="405">
        <f t="shared" si="3784"/>
        <v>0</v>
      </c>
      <c r="AO362" s="405">
        <v>0</v>
      </c>
      <c r="AP362" s="405">
        <f t="shared" si="3887"/>
        <v>0</v>
      </c>
      <c r="AQ362" s="1224" t="e">
        <f t="shared" si="3816"/>
        <v>#DIV/0!</v>
      </c>
      <c r="AR362" s="1224" t="e">
        <f t="shared" si="3817"/>
        <v>#DIV/0!</v>
      </c>
      <c r="AS362" s="406" t="e">
        <f t="shared" si="3818"/>
        <v>#DIV/0!</v>
      </c>
      <c r="AT362" s="406" t="e">
        <f t="shared" si="3888"/>
        <v>#DIV/0!</v>
      </c>
      <c r="AU362" s="407" t="e" cm="1">
        <f t="array" ref="AU362">AK362/(SUMPRODUCT(--(CHOOSE({1,2,3},AJ362,AL362,AM362)&gt;0),CHOOSE({1,2,3},AJ362,AL362,AM362))+AI362)</f>
        <v>#DIV/0!</v>
      </c>
      <c r="AW362" s="404">
        <f t="shared" si="3785"/>
        <v>43799</v>
      </c>
      <c r="AX362" s="405">
        <f t="shared" si="3889"/>
        <v>0</v>
      </c>
      <c r="AY362" s="405">
        <v>0</v>
      </c>
      <c r="AZ362" s="405">
        <v>0</v>
      </c>
      <c r="BA362" s="405">
        <v>0</v>
      </c>
      <c r="BB362" s="405">
        <v>0</v>
      </c>
      <c r="BC362" s="405">
        <v>0</v>
      </c>
      <c r="BD362" s="405">
        <f t="shared" si="3786"/>
        <v>0</v>
      </c>
      <c r="BE362" s="405">
        <v>0</v>
      </c>
      <c r="BF362" s="405">
        <f t="shared" si="3890"/>
        <v>0</v>
      </c>
      <c r="BG362" s="1224" t="e">
        <f t="shared" si="3821"/>
        <v>#DIV/0!</v>
      </c>
      <c r="BH362" s="1224" t="e">
        <f t="shared" si="3822"/>
        <v>#DIV/0!</v>
      </c>
      <c r="BI362" s="406" t="e">
        <f t="shared" si="3823"/>
        <v>#DIV/0!</v>
      </c>
      <c r="BJ362" s="406" t="e">
        <f t="shared" si="3891"/>
        <v>#DIV/0!</v>
      </c>
      <c r="BK362" s="407" t="e" cm="1">
        <f t="array" ref="BK362">BA362/(SUMPRODUCT(--(CHOOSE({1,2,3},AZ362,BB362,BC362)&gt;0),CHOOSE({1,2,3},AZ362,BB362,BC362))+AY362)</f>
        <v>#DIV/0!</v>
      </c>
      <c r="BM362" s="404">
        <f t="shared" si="3787"/>
        <v>43799</v>
      </c>
      <c r="BN362" s="405">
        <f t="shared" si="3892"/>
        <v>0</v>
      </c>
      <c r="BO362" s="405">
        <v>0</v>
      </c>
      <c r="BP362" s="405">
        <v>0</v>
      </c>
      <c r="BQ362" s="405">
        <v>0</v>
      </c>
      <c r="BR362" s="405">
        <v>0</v>
      </c>
      <c r="BS362" s="405">
        <v>0</v>
      </c>
      <c r="BT362" s="405">
        <f t="shared" si="3788"/>
        <v>0</v>
      </c>
      <c r="BU362" s="405">
        <v>0</v>
      </c>
      <c r="BV362" s="405">
        <f t="shared" si="3893"/>
        <v>0</v>
      </c>
      <c r="BW362" s="1224" t="e">
        <f t="shared" si="3826"/>
        <v>#DIV/0!</v>
      </c>
      <c r="BX362" s="1224" t="e">
        <f t="shared" si="3827"/>
        <v>#DIV/0!</v>
      </c>
      <c r="BY362" s="406" t="e">
        <f t="shared" si="3828"/>
        <v>#DIV/0!</v>
      </c>
      <c r="BZ362" s="406" t="e">
        <f t="shared" si="3894"/>
        <v>#DIV/0!</v>
      </c>
      <c r="CA362" s="407" t="e" cm="1">
        <f t="array" ref="CA362">BQ362/(SUMPRODUCT(--(CHOOSE({1,2,3},BP362,BR362,BS362)&gt;0),CHOOSE({1,2,3},BP362,BR362,BS362))+BO362)</f>
        <v>#DIV/0!</v>
      </c>
      <c r="CC362" s="404">
        <f t="shared" si="3789"/>
        <v>43799</v>
      </c>
      <c r="CD362" s="405">
        <f t="shared" si="3895"/>
        <v>0</v>
      </c>
      <c r="CE362" s="405">
        <v>0</v>
      </c>
      <c r="CF362" s="405">
        <v>0</v>
      </c>
      <c r="CG362" s="405">
        <v>0</v>
      </c>
      <c r="CH362" s="405">
        <v>0</v>
      </c>
      <c r="CI362" s="405">
        <v>0</v>
      </c>
      <c r="CJ362" s="405">
        <f t="shared" si="3790"/>
        <v>0</v>
      </c>
      <c r="CK362" s="405">
        <v>0</v>
      </c>
      <c r="CL362" s="405">
        <f t="shared" si="3896"/>
        <v>0</v>
      </c>
      <c r="CM362" s="1224" t="e">
        <f t="shared" si="3831"/>
        <v>#DIV/0!</v>
      </c>
      <c r="CN362" s="1224" t="e">
        <f t="shared" si="3832"/>
        <v>#DIV/0!</v>
      </c>
      <c r="CO362" s="406" t="e">
        <f t="shared" si="3833"/>
        <v>#DIV/0!</v>
      </c>
      <c r="CP362" s="406" t="e">
        <f t="shared" si="3897"/>
        <v>#DIV/0!</v>
      </c>
      <c r="CQ362" s="407" t="e" cm="1">
        <f t="array" ref="CQ362">CG362/(SUMPRODUCT(--(CHOOSE({1,2,3},CF362,CH362,CI362)&gt;0),CHOOSE({1,2,3},CF362,CH362,CI362))+CE362)</f>
        <v>#DIV/0!</v>
      </c>
      <c r="CS362" s="404">
        <f t="shared" si="3791"/>
        <v>43799</v>
      </c>
      <c r="CT362" s="405">
        <f t="shared" si="3898"/>
        <v>0</v>
      </c>
      <c r="CU362" s="405">
        <v>0</v>
      </c>
      <c r="CV362" s="405">
        <v>0</v>
      </c>
      <c r="CW362" s="405">
        <v>0</v>
      </c>
      <c r="CX362" s="405">
        <v>0</v>
      </c>
      <c r="CY362" s="405">
        <v>0</v>
      </c>
      <c r="CZ362" s="405">
        <f t="shared" si="3792"/>
        <v>0</v>
      </c>
      <c r="DA362" s="405">
        <v>0</v>
      </c>
      <c r="DB362" s="405">
        <f t="shared" si="3899"/>
        <v>0</v>
      </c>
      <c r="DC362" s="1224" t="e">
        <f t="shared" si="3836"/>
        <v>#DIV/0!</v>
      </c>
      <c r="DD362" s="1224" t="e">
        <f t="shared" si="3837"/>
        <v>#DIV/0!</v>
      </c>
      <c r="DE362" s="406" t="e">
        <f t="shared" si="3838"/>
        <v>#DIV/0!</v>
      </c>
      <c r="DF362" s="406" t="e">
        <f t="shared" si="3900"/>
        <v>#DIV/0!</v>
      </c>
      <c r="DG362" s="407" t="e" cm="1">
        <f t="array" ref="DG362">CW362/(SUMPRODUCT(--(CHOOSE({1,2,3},CV362,CX362,CY362)&gt;0),CHOOSE({1,2,3},CV362,CX362,CY362))+CU362)</f>
        <v>#DIV/0!</v>
      </c>
      <c r="DI362" s="404">
        <f t="shared" si="3793"/>
        <v>43799</v>
      </c>
      <c r="DJ362" s="405">
        <f t="shared" si="3901"/>
        <v>0</v>
      </c>
      <c r="DK362" s="405">
        <v>0</v>
      </c>
      <c r="DL362" s="405">
        <v>0</v>
      </c>
      <c r="DM362" s="405">
        <v>0</v>
      </c>
      <c r="DN362" s="405">
        <v>0</v>
      </c>
      <c r="DO362" s="405">
        <v>0</v>
      </c>
      <c r="DP362" s="405">
        <f t="shared" si="3794"/>
        <v>0</v>
      </c>
      <c r="DQ362" s="405">
        <v>0</v>
      </c>
      <c r="DR362" s="405">
        <f t="shared" si="3902"/>
        <v>0</v>
      </c>
      <c r="DS362" s="1224" t="e">
        <f t="shared" si="3841"/>
        <v>#DIV/0!</v>
      </c>
      <c r="DT362" s="1224" t="e">
        <f t="shared" si="3842"/>
        <v>#DIV/0!</v>
      </c>
      <c r="DU362" s="406" t="e">
        <f t="shared" si="3843"/>
        <v>#DIV/0!</v>
      </c>
      <c r="DV362" s="406" t="e">
        <f t="shared" si="3903"/>
        <v>#DIV/0!</v>
      </c>
      <c r="DW362" s="407" t="e" cm="1">
        <f t="array" ref="DW362">DM362/(SUMPRODUCT(--(CHOOSE({1,2,3},DL362,DN362,DO362)&gt;0),CHOOSE({1,2,3},DL362,DN362,DO362))+DK362)</f>
        <v>#DIV/0!</v>
      </c>
      <c r="DY362" s="404">
        <f t="shared" si="3795"/>
        <v>43799</v>
      </c>
      <c r="DZ362" s="405">
        <f t="shared" si="3904"/>
        <v>0</v>
      </c>
      <c r="EA362" s="405">
        <v>0</v>
      </c>
      <c r="EB362" s="405">
        <v>0</v>
      </c>
      <c r="EC362" s="405">
        <v>0</v>
      </c>
      <c r="ED362" s="405">
        <v>0</v>
      </c>
      <c r="EE362" s="405">
        <v>0</v>
      </c>
      <c r="EF362" s="405">
        <f t="shared" si="3796"/>
        <v>0</v>
      </c>
      <c r="EG362" s="405">
        <v>0</v>
      </c>
      <c r="EH362" s="405">
        <f t="shared" si="3905"/>
        <v>0</v>
      </c>
      <c r="EI362" s="1224" t="e">
        <f t="shared" si="3846"/>
        <v>#DIV/0!</v>
      </c>
      <c r="EJ362" s="1224" t="e">
        <f t="shared" si="3847"/>
        <v>#DIV/0!</v>
      </c>
      <c r="EK362" s="406" t="e">
        <f t="shared" si="3848"/>
        <v>#DIV/0!</v>
      </c>
      <c r="EL362" s="406" t="e">
        <f t="shared" si="3906"/>
        <v>#DIV/0!</v>
      </c>
      <c r="EM362" s="407" t="e" cm="1">
        <f t="array" ref="EM362">EC362/(SUMPRODUCT(--(CHOOSE({1,2,3},EB362,ED362,EE362)&gt;0),CHOOSE({1,2,3},EB362,ED362,EE362))+EA362)</f>
        <v>#DIV/0!</v>
      </c>
      <c r="EO362" s="404">
        <f t="shared" si="3797"/>
        <v>43799</v>
      </c>
      <c r="EP362" s="405">
        <f t="shared" si="3907"/>
        <v>0</v>
      </c>
      <c r="EQ362" s="405">
        <v>0</v>
      </c>
      <c r="ER362" s="405">
        <v>0</v>
      </c>
      <c r="ES362" s="405">
        <v>0</v>
      </c>
      <c r="ET362" s="405">
        <v>0</v>
      </c>
      <c r="EU362" s="405">
        <v>0</v>
      </c>
      <c r="EV362" s="405">
        <f t="shared" si="3798"/>
        <v>0</v>
      </c>
      <c r="EW362" s="405">
        <v>0</v>
      </c>
      <c r="EX362" s="405">
        <f t="shared" si="3908"/>
        <v>0</v>
      </c>
      <c r="EY362" s="1224" t="e">
        <f t="shared" si="3851"/>
        <v>#DIV/0!</v>
      </c>
      <c r="EZ362" s="1224" t="e">
        <f t="shared" si="3852"/>
        <v>#DIV/0!</v>
      </c>
      <c r="FA362" s="406" t="e">
        <f t="shared" si="3853"/>
        <v>#DIV/0!</v>
      </c>
      <c r="FB362" s="406" t="e">
        <f t="shared" si="3909"/>
        <v>#DIV/0!</v>
      </c>
      <c r="FC362" s="407" t="e" cm="1">
        <f t="array" ref="FC362">ES362/(SUMPRODUCT(--(CHOOSE({1,2,3},FH362,FX362,GN362)&gt;0),CHOOSE({1,2,3},FH362,FX362,GN362))+EQ362)</f>
        <v>#DIV/0!</v>
      </c>
      <c r="FE362" s="404">
        <f t="shared" si="3799"/>
        <v>43799</v>
      </c>
      <c r="FF362" s="405">
        <f t="shared" si="3910"/>
        <v>0</v>
      </c>
      <c r="FG362" s="405">
        <v>0</v>
      </c>
      <c r="FH362" s="405">
        <v>0</v>
      </c>
      <c r="FI362" s="405">
        <v>0</v>
      </c>
      <c r="FJ362" s="405">
        <v>0</v>
      </c>
      <c r="FK362" s="405">
        <v>0</v>
      </c>
      <c r="FL362" s="405">
        <f t="shared" si="3800"/>
        <v>0</v>
      </c>
      <c r="FM362" s="405">
        <v>0</v>
      </c>
      <c r="FN362" s="405">
        <f t="shared" si="3911"/>
        <v>0</v>
      </c>
      <c r="FO362" s="1224" t="e">
        <f t="shared" si="3856"/>
        <v>#DIV/0!</v>
      </c>
      <c r="FP362" s="1224" t="e">
        <f t="shared" si="3857"/>
        <v>#DIV/0!</v>
      </c>
      <c r="FQ362" s="406" t="e">
        <f t="shared" si="3858"/>
        <v>#DIV/0!</v>
      </c>
      <c r="FR362" s="406" t="e">
        <f t="shared" si="3912"/>
        <v>#DIV/0!</v>
      </c>
      <c r="FS362" s="407" t="e" cm="1">
        <f t="array" ref="FS362">FI362/(SUMPRODUCT(--(CHOOSE({1,2,3},FH362,FJ362,FK362)&gt;0),CHOOSE({1,2,3},FH362,FJ362,FK362))+FG362)</f>
        <v>#DIV/0!</v>
      </c>
      <c r="FU362" s="404">
        <f t="shared" si="3801"/>
        <v>43799</v>
      </c>
      <c r="FV362" s="405">
        <f t="shared" si="3913"/>
        <v>0</v>
      </c>
      <c r="FW362" s="405">
        <v>0</v>
      </c>
      <c r="FX362" s="405">
        <v>0</v>
      </c>
      <c r="FY362" s="405">
        <v>0</v>
      </c>
      <c r="FZ362" s="405">
        <v>0</v>
      </c>
      <c r="GA362" s="405">
        <v>0</v>
      </c>
      <c r="GB362" s="405">
        <f t="shared" si="3802"/>
        <v>0</v>
      </c>
      <c r="GC362" s="405">
        <v>0</v>
      </c>
      <c r="GD362" s="405">
        <f t="shared" si="3914"/>
        <v>0</v>
      </c>
      <c r="GE362" s="1224" t="e">
        <f t="shared" si="3861"/>
        <v>#DIV/0!</v>
      </c>
      <c r="GF362" s="1224" t="e">
        <f t="shared" si="3862"/>
        <v>#DIV/0!</v>
      </c>
      <c r="GG362" s="406" t="e">
        <f t="shared" si="3863"/>
        <v>#DIV/0!</v>
      </c>
      <c r="GH362" s="406" t="e">
        <f t="shared" si="3915"/>
        <v>#DIV/0!</v>
      </c>
      <c r="GI362" s="407" t="e" cm="1">
        <f t="array" ref="GI362">FY362/(SUMPRODUCT(--(CHOOSE({1,2,3},FX362,FZ362,GA362)&gt;0),CHOOSE({1,2,3},FX362,FZ362,GA362))+FW362)</f>
        <v>#DIV/0!</v>
      </c>
      <c r="GK362" s="404">
        <f t="shared" si="3803"/>
        <v>43799</v>
      </c>
      <c r="GL362" s="405">
        <f t="shared" si="3916"/>
        <v>0</v>
      </c>
      <c r="GM362" s="405">
        <v>0</v>
      </c>
      <c r="GN362" s="405">
        <v>0</v>
      </c>
      <c r="GO362" s="405">
        <v>0</v>
      </c>
      <c r="GP362" s="405">
        <v>0</v>
      </c>
      <c r="GQ362" s="405">
        <v>0</v>
      </c>
      <c r="GR362" s="405">
        <f t="shared" si="3804"/>
        <v>0</v>
      </c>
      <c r="GS362" s="405">
        <v>0</v>
      </c>
      <c r="GT362" s="405">
        <f t="shared" si="3917"/>
        <v>0</v>
      </c>
      <c r="GU362" s="1224" t="e">
        <f t="shared" si="3866"/>
        <v>#DIV/0!</v>
      </c>
      <c r="GV362" s="1224" t="e">
        <f t="shared" si="3867"/>
        <v>#DIV/0!</v>
      </c>
      <c r="GW362" s="406" t="e">
        <f t="shared" si="3868"/>
        <v>#DIV/0!</v>
      </c>
      <c r="GX362" s="406" t="e">
        <f t="shared" si="3918"/>
        <v>#DIV/0!</v>
      </c>
      <c r="GY362" s="407" t="e" cm="1">
        <f t="array" ref="GY362">GO362/(SUMPRODUCT(--(CHOOSE({1,2,3},GN362,GP362,GQ362)&gt;0),CHOOSE({1,2,3},GN362,GP362,GQ362))+GM362)</f>
        <v>#DIV/0!</v>
      </c>
    </row>
    <row r="363" spans="1:207" x14ac:dyDescent="0.2">
      <c r="A363" s="404">
        <f t="shared" si="3772"/>
        <v>43830</v>
      </c>
      <c r="B363" s="405">
        <f t="shared" si="3805"/>
        <v>0</v>
      </c>
      <c r="C363" s="405">
        <f t="shared" si="3773"/>
        <v>0</v>
      </c>
      <c r="D363" s="405">
        <f t="shared" si="3774"/>
        <v>0</v>
      </c>
      <c r="E363" s="405">
        <f t="shared" si="3775"/>
        <v>0</v>
      </c>
      <c r="F363" s="405">
        <f t="shared" si="3776"/>
        <v>0</v>
      </c>
      <c r="G363" s="405">
        <f t="shared" si="3777"/>
        <v>0</v>
      </c>
      <c r="H363" s="405">
        <f t="shared" si="3778"/>
        <v>0</v>
      </c>
      <c r="I363" s="405">
        <f t="shared" si="3779"/>
        <v>0</v>
      </c>
      <c r="J363" s="405">
        <f t="shared" si="3780"/>
        <v>0</v>
      </c>
      <c r="K363" s="1224" t="e">
        <f t="shared" si="3806"/>
        <v>#DIV/0!</v>
      </c>
      <c r="L363" s="1224" t="e">
        <f t="shared" si="3807"/>
        <v>#DIV/0!</v>
      </c>
      <c r="M363" s="406" t="e">
        <f t="shared" si="3808"/>
        <v>#DIV/0!</v>
      </c>
      <c r="N363" s="406" t="e">
        <f t="shared" si="3882"/>
        <v>#DIV/0!</v>
      </c>
      <c r="O363" s="407" t="e" cm="1">
        <f t="array" ref="O363">E363/(SUMPRODUCT(--(CHOOSE({1,2,3},D363,F363,G363)&gt;0),CHOOSE({1,2,3},D363,F363,G363))+C363)</f>
        <v>#DIV/0!</v>
      </c>
      <c r="Q363" s="404">
        <f t="shared" si="3781"/>
        <v>43830</v>
      </c>
      <c r="R363" s="405">
        <f t="shared" si="3883"/>
        <v>0</v>
      </c>
      <c r="S363" s="405">
        <v>0</v>
      </c>
      <c r="T363" s="405">
        <v>0</v>
      </c>
      <c r="U363" s="405">
        <v>0</v>
      </c>
      <c r="V363" s="405">
        <v>0</v>
      </c>
      <c r="W363" s="405">
        <v>0</v>
      </c>
      <c r="X363" s="405">
        <f t="shared" si="3782"/>
        <v>0</v>
      </c>
      <c r="Y363" s="405">
        <v>0</v>
      </c>
      <c r="Z363" s="405">
        <f t="shared" si="3884"/>
        <v>0</v>
      </c>
      <c r="AA363" s="1224" t="e">
        <f t="shared" si="3811"/>
        <v>#DIV/0!</v>
      </c>
      <c r="AB363" s="1224" t="e">
        <f t="shared" si="3812"/>
        <v>#DIV/0!</v>
      </c>
      <c r="AC363" s="406" t="e">
        <f t="shared" si="3813"/>
        <v>#DIV/0!</v>
      </c>
      <c r="AD363" s="406" t="e">
        <f t="shared" si="3885"/>
        <v>#DIV/0!</v>
      </c>
      <c r="AE363" s="407" t="e" cm="1">
        <f t="array" ref="AE363">U363/(SUMPRODUCT(--(CHOOSE({1,2,3},T363,V363,W363)&gt;0),CHOOSE({1,2,3},T363,V363,W363))+S363)</f>
        <v>#DIV/0!</v>
      </c>
      <c r="AG363" s="404">
        <f t="shared" si="3783"/>
        <v>43830</v>
      </c>
      <c r="AH363" s="405">
        <f t="shared" si="3886"/>
        <v>0</v>
      </c>
      <c r="AI363" s="405">
        <v>0</v>
      </c>
      <c r="AJ363" s="405">
        <v>0</v>
      </c>
      <c r="AK363" s="405">
        <v>0</v>
      </c>
      <c r="AL363" s="405">
        <v>0</v>
      </c>
      <c r="AM363" s="405">
        <v>0</v>
      </c>
      <c r="AN363" s="405">
        <f t="shared" si="3784"/>
        <v>0</v>
      </c>
      <c r="AO363" s="405">
        <v>0</v>
      </c>
      <c r="AP363" s="405">
        <f t="shared" si="3887"/>
        <v>0</v>
      </c>
      <c r="AQ363" s="1224" t="e">
        <f t="shared" si="3816"/>
        <v>#DIV/0!</v>
      </c>
      <c r="AR363" s="1224" t="e">
        <f t="shared" si="3817"/>
        <v>#DIV/0!</v>
      </c>
      <c r="AS363" s="406" t="e">
        <f t="shared" si="3818"/>
        <v>#DIV/0!</v>
      </c>
      <c r="AT363" s="406" t="e">
        <f t="shared" si="3888"/>
        <v>#DIV/0!</v>
      </c>
      <c r="AU363" s="407" t="e" cm="1">
        <f t="array" ref="AU363">AK363/(SUMPRODUCT(--(CHOOSE({1,2,3},AJ363,AL363,AM363)&gt;0),CHOOSE({1,2,3},AJ363,AL363,AM363))+AI363)</f>
        <v>#DIV/0!</v>
      </c>
      <c r="AW363" s="404">
        <f t="shared" si="3785"/>
        <v>43830</v>
      </c>
      <c r="AX363" s="405">
        <f t="shared" si="3889"/>
        <v>0</v>
      </c>
      <c r="AY363" s="405">
        <v>0</v>
      </c>
      <c r="AZ363" s="405">
        <v>0</v>
      </c>
      <c r="BA363" s="405">
        <v>0</v>
      </c>
      <c r="BB363" s="405">
        <v>0</v>
      </c>
      <c r="BC363" s="405">
        <v>0</v>
      </c>
      <c r="BD363" s="405">
        <f t="shared" si="3786"/>
        <v>0</v>
      </c>
      <c r="BE363" s="405">
        <v>0</v>
      </c>
      <c r="BF363" s="405">
        <f t="shared" si="3890"/>
        <v>0</v>
      </c>
      <c r="BG363" s="1224" t="e">
        <f t="shared" si="3821"/>
        <v>#DIV/0!</v>
      </c>
      <c r="BH363" s="1224" t="e">
        <f t="shared" si="3822"/>
        <v>#DIV/0!</v>
      </c>
      <c r="BI363" s="406" t="e">
        <f t="shared" si="3823"/>
        <v>#DIV/0!</v>
      </c>
      <c r="BJ363" s="406" t="e">
        <f t="shared" si="3891"/>
        <v>#DIV/0!</v>
      </c>
      <c r="BK363" s="407" t="e" cm="1">
        <f t="array" ref="BK363">BA363/(SUMPRODUCT(--(CHOOSE({1,2,3},AZ363,BB363,BC363)&gt;0),CHOOSE({1,2,3},AZ363,BB363,BC363))+AY363)</f>
        <v>#DIV/0!</v>
      </c>
      <c r="BM363" s="404">
        <f t="shared" si="3787"/>
        <v>43830</v>
      </c>
      <c r="BN363" s="405">
        <f t="shared" si="3892"/>
        <v>0</v>
      </c>
      <c r="BO363" s="405">
        <v>0</v>
      </c>
      <c r="BP363" s="405">
        <v>0</v>
      </c>
      <c r="BQ363" s="405">
        <v>0</v>
      </c>
      <c r="BR363" s="405">
        <v>0</v>
      </c>
      <c r="BS363" s="405">
        <v>0</v>
      </c>
      <c r="BT363" s="405">
        <f t="shared" si="3788"/>
        <v>0</v>
      </c>
      <c r="BU363" s="405">
        <v>0</v>
      </c>
      <c r="BV363" s="405">
        <f t="shared" si="3893"/>
        <v>0</v>
      </c>
      <c r="BW363" s="1224" t="e">
        <f t="shared" si="3826"/>
        <v>#DIV/0!</v>
      </c>
      <c r="BX363" s="1224" t="e">
        <f t="shared" si="3827"/>
        <v>#DIV/0!</v>
      </c>
      <c r="BY363" s="406" t="e">
        <f t="shared" si="3828"/>
        <v>#DIV/0!</v>
      </c>
      <c r="BZ363" s="406" t="e">
        <f t="shared" si="3894"/>
        <v>#DIV/0!</v>
      </c>
      <c r="CA363" s="407" t="e" cm="1">
        <f t="array" ref="CA363">BQ363/(SUMPRODUCT(--(CHOOSE({1,2,3},BP363,BR363,BS363)&gt;0),CHOOSE({1,2,3},BP363,BR363,BS363))+BO363)</f>
        <v>#DIV/0!</v>
      </c>
      <c r="CC363" s="404">
        <f t="shared" si="3789"/>
        <v>43830</v>
      </c>
      <c r="CD363" s="405">
        <f t="shared" si="3895"/>
        <v>0</v>
      </c>
      <c r="CE363" s="405">
        <v>0</v>
      </c>
      <c r="CF363" s="405">
        <v>0</v>
      </c>
      <c r="CG363" s="405">
        <v>0</v>
      </c>
      <c r="CH363" s="405">
        <v>0</v>
      </c>
      <c r="CI363" s="405">
        <v>0</v>
      </c>
      <c r="CJ363" s="405">
        <f t="shared" si="3790"/>
        <v>0</v>
      </c>
      <c r="CK363" s="405">
        <v>0</v>
      </c>
      <c r="CL363" s="405">
        <f t="shared" si="3896"/>
        <v>0</v>
      </c>
      <c r="CM363" s="1224" t="e">
        <f t="shared" si="3831"/>
        <v>#DIV/0!</v>
      </c>
      <c r="CN363" s="1224" t="e">
        <f t="shared" si="3832"/>
        <v>#DIV/0!</v>
      </c>
      <c r="CO363" s="406" t="e">
        <f t="shared" si="3833"/>
        <v>#DIV/0!</v>
      </c>
      <c r="CP363" s="406" t="e">
        <f t="shared" si="3897"/>
        <v>#DIV/0!</v>
      </c>
      <c r="CQ363" s="407" t="e" cm="1">
        <f t="array" ref="CQ363">CG363/(SUMPRODUCT(--(CHOOSE({1,2,3},CF363,CH363,CI363)&gt;0),CHOOSE({1,2,3},CF363,CH363,CI363))+CE363)</f>
        <v>#DIV/0!</v>
      </c>
      <c r="CS363" s="404">
        <f t="shared" si="3791"/>
        <v>43830</v>
      </c>
      <c r="CT363" s="405">
        <f t="shared" si="3898"/>
        <v>0</v>
      </c>
      <c r="CU363" s="405">
        <v>0</v>
      </c>
      <c r="CV363" s="405">
        <v>0</v>
      </c>
      <c r="CW363" s="405">
        <v>0</v>
      </c>
      <c r="CX363" s="405">
        <v>0</v>
      </c>
      <c r="CY363" s="405">
        <v>0</v>
      </c>
      <c r="CZ363" s="405">
        <f t="shared" si="3792"/>
        <v>0</v>
      </c>
      <c r="DA363" s="405">
        <v>0</v>
      </c>
      <c r="DB363" s="405">
        <f t="shared" si="3899"/>
        <v>0</v>
      </c>
      <c r="DC363" s="1224" t="e">
        <f t="shared" si="3836"/>
        <v>#DIV/0!</v>
      </c>
      <c r="DD363" s="1224" t="e">
        <f t="shared" si="3837"/>
        <v>#DIV/0!</v>
      </c>
      <c r="DE363" s="406" t="e">
        <f t="shared" si="3838"/>
        <v>#DIV/0!</v>
      </c>
      <c r="DF363" s="406" t="e">
        <f t="shared" si="3900"/>
        <v>#DIV/0!</v>
      </c>
      <c r="DG363" s="407" t="e" cm="1">
        <f t="array" ref="DG363">CW363/(SUMPRODUCT(--(CHOOSE({1,2,3},CV363,CX363,CY363)&gt;0),CHOOSE({1,2,3},CV363,CX363,CY363))+CU363)</f>
        <v>#DIV/0!</v>
      </c>
      <c r="DI363" s="404">
        <f t="shared" si="3793"/>
        <v>43830</v>
      </c>
      <c r="DJ363" s="405">
        <f t="shared" si="3901"/>
        <v>0</v>
      </c>
      <c r="DK363" s="405">
        <v>0</v>
      </c>
      <c r="DL363" s="405">
        <v>0</v>
      </c>
      <c r="DM363" s="405">
        <v>0</v>
      </c>
      <c r="DN363" s="405">
        <v>0</v>
      </c>
      <c r="DO363" s="405">
        <v>0</v>
      </c>
      <c r="DP363" s="405">
        <f t="shared" si="3794"/>
        <v>0</v>
      </c>
      <c r="DQ363" s="405">
        <v>0</v>
      </c>
      <c r="DR363" s="405">
        <f t="shared" si="3902"/>
        <v>0</v>
      </c>
      <c r="DS363" s="1224" t="e">
        <f t="shared" si="3841"/>
        <v>#DIV/0!</v>
      </c>
      <c r="DT363" s="1224" t="e">
        <f t="shared" si="3842"/>
        <v>#DIV/0!</v>
      </c>
      <c r="DU363" s="406" t="e">
        <f t="shared" si="3843"/>
        <v>#DIV/0!</v>
      </c>
      <c r="DV363" s="406" t="e">
        <f t="shared" si="3903"/>
        <v>#DIV/0!</v>
      </c>
      <c r="DW363" s="407" t="e" cm="1">
        <f t="array" ref="DW363">DM363/(SUMPRODUCT(--(CHOOSE({1,2,3},DL363,DN363,DO363)&gt;0),CHOOSE({1,2,3},DL363,DN363,DO363))+DK363)</f>
        <v>#DIV/0!</v>
      </c>
      <c r="DY363" s="404">
        <f t="shared" si="3795"/>
        <v>43830</v>
      </c>
      <c r="DZ363" s="405">
        <f t="shared" si="3904"/>
        <v>0</v>
      </c>
      <c r="EA363" s="405">
        <v>0</v>
      </c>
      <c r="EB363" s="405">
        <v>0</v>
      </c>
      <c r="EC363" s="405">
        <v>0</v>
      </c>
      <c r="ED363" s="405">
        <v>0</v>
      </c>
      <c r="EE363" s="405">
        <v>0</v>
      </c>
      <c r="EF363" s="405">
        <f t="shared" si="3796"/>
        <v>0</v>
      </c>
      <c r="EG363" s="405">
        <v>0</v>
      </c>
      <c r="EH363" s="405">
        <f t="shared" si="3905"/>
        <v>0</v>
      </c>
      <c r="EI363" s="1224" t="e">
        <f t="shared" si="3846"/>
        <v>#DIV/0!</v>
      </c>
      <c r="EJ363" s="1224" t="e">
        <f t="shared" si="3847"/>
        <v>#DIV/0!</v>
      </c>
      <c r="EK363" s="406" t="e">
        <f t="shared" si="3848"/>
        <v>#DIV/0!</v>
      </c>
      <c r="EL363" s="406" t="e">
        <f t="shared" si="3906"/>
        <v>#DIV/0!</v>
      </c>
      <c r="EM363" s="407" t="e" cm="1">
        <f t="array" ref="EM363">EC363/(SUMPRODUCT(--(CHOOSE({1,2,3},EB363,ED363,EE363)&gt;0),CHOOSE({1,2,3},EB363,ED363,EE363))+EA363)</f>
        <v>#DIV/0!</v>
      </c>
      <c r="EO363" s="404">
        <f t="shared" si="3797"/>
        <v>43830</v>
      </c>
      <c r="EP363" s="405">
        <f t="shared" si="3907"/>
        <v>0</v>
      </c>
      <c r="EQ363" s="405">
        <v>0</v>
      </c>
      <c r="ER363" s="405">
        <v>0</v>
      </c>
      <c r="ES363" s="405">
        <v>0</v>
      </c>
      <c r="ET363" s="405">
        <v>0</v>
      </c>
      <c r="EU363" s="405">
        <v>0</v>
      </c>
      <c r="EV363" s="405">
        <f t="shared" si="3798"/>
        <v>0</v>
      </c>
      <c r="EW363" s="405">
        <v>0</v>
      </c>
      <c r="EX363" s="405">
        <f t="shared" si="3908"/>
        <v>0</v>
      </c>
      <c r="EY363" s="1224" t="e">
        <f t="shared" si="3851"/>
        <v>#DIV/0!</v>
      </c>
      <c r="EZ363" s="1224" t="e">
        <f t="shared" si="3852"/>
        <v>#DIV/0!</v>
      </c>
      <c r="FA363" s="406" t="e">
        <f t="shared" si="3853"/>
        <v>#DIV/0!</v>
      </c>
      <c r="FB363" s="406" t="e">
        <f t="shared" si="3909"/>
        <v>#DIV/0!</v>
      </c>
      <c r="FC363" s="407" t="e" cm="1">
        <f t="array" ref="FC363">ES363/(SUMPRODUCT(--(CHOOSE({1,2,3},FH363,FX363,GN363)&gt;0),CHOOSE({1,2,3},FH363,FX363,GN363))+EQ363)</f>
        <v>#DIV/0!</v>
      </c>
      <c r="FE363" s="404">
        <f t="shared" si="3799"/>
        <v>43830</v>
      </c>
      <c r="FF363" s="405">
        <f t="shared" si="3910"/>
        <v>0</v>
      </c>
      <c r="FG363" s="405">
        <v>0</v>
      </c>
      <c r="FH363" s="405">
        <v>0</v>
      </c>
      <c r="FI363" s="405">
        <v>0</v>
      </c>
      <c r="FJ363" s="405">
        <v>0</v>
      </c>
      <c r="FK363" s="405">
        <v>0</v>
      </c>
      <c r="FL363" s="405">
        <f t="shared" si="3800"/>
        <v>0</v>
      </c>
      <c r="FM363" s="405">
        <v>0</v>
      </c>
      <c r="FN363" s="405">
        <f t="shared" si="3911"/>
        <v>0</v>
      </c>
      <c r="FO363" s="1224" t="e">
        <f t="shared" si="3856"/>
        <v>#DIV/0!</v>
      </c>
      <c r="FP363" s="1224" t="e">
        <f t="shared" si="3857"/>
        <v>#DIV/0!</v>
      </c>
      <c r="FQ363" s="406" t="e">
        <f t="shared" si="3858"/>
        <v>#DIV/0!</v>
      </c>
      <c r="FR363" s="406" t="e">
        <f t="shared" si="3912"/>
        <v>#DIV/0!</v>
      </c>
      <c r="FS363" s="407" t="e" cm="1">
        <f t="array" ref="FS363">FI363/(SUMPRODUCT(--(CHOOSE({1,2,3},FH363,FJ363,FK363)&gt;0),CHOOSE({1,2,3},FH363,FJ363,FK363))+FG363)</f>
        <v>#DIV/0!</v>
      </c>
      <c r="FU363" s="404">
        <f t="shared" si="3801"/>
        <v>43830</v>
      </c>
      <c r="FV363" s="405">
        <f t="shared" si="3913"/>
        <v>0</v>
      </c>
      <c r="FW363" s="405">
        <v>0</v>
      </c>
      <c r="FX363" s="405">
        <v>0</v>
      </c>
      <c r="FY363" s="405">
        <v>0</v>
      </c>
      <c r="FZ363" s="405">
        <v>0</v>
      </c>
      <c r="GA363" s="405">
        <v>0</v>
      </c>
      <c r="GB363" s="405">
        <f t="shared" si="3802"/>
        <v>0</v>
      </c>
      <c r="GC363" s="405">
        <v>0</v>
      </c>
      <c r="GD363" s="405">
        <f t="shared" si="3914"/>
        <v>0</v>
      </c>
      <c r="GE363" s="1224" t="e">
        <f t="shared" si="3861"/>
        <v>#DIV/0!</v>
      </c>
      <c r="GF363" s="1224" t="e">
        <f t="shared" si="3862"/>
        <v>#DIV/0!</v>
      </c>
      <c r="GG363" s="406" t="e">
        <f t="shared" si="3863"/>
        <v>#DIV/0!</v>
      </c>
      <c r="GH363" s="406" t="e">
        <f t="shared" si="3915"/>
        <v>#DIV/0!</v>
      </c>
      <c r="GI363" s="407" t="e" cm="1">
        <f t="array" ref="GI363">FY363/(SUMPRODUCT(--(CHOOSE({1,2,3},FX363,FZ363,GA363)&gt;0),CHOOSE({1,2,3},FX363,FZ363,GA363))+FW363)</f>
        <v>#DIV/0!</v>
      </c>
      <c r="GK363" s="404">
        <f t="shared" si="3803"/>
        <v>43830</v>
      </c>
      <c r="GL363" s="405">
        <f t="shared" si="3916"/>
        <v>0</v>
      </c>
      <c r="GM363" s="405">
        <v>0</v>
      </c>
      <c r="GN363" s="405">
        <v>0</v>
      </c>
      <c r="GO363" s="405">
        <v>0</v>
      </c>
      <c r="GP363" s="405">
        <v>0</v>
      </c>
      <c r="GQ363" s="405">
        <v>0</v>
      </c>
      <c r="GR363" s="405">
        <f t="shared" si="3804"/>
        <v>0</v>
      </c>
      <c r="GS363" s="405">
        <v>0</v>
      </c>
      <c r="GT363" s="405">
        <f t="shared" si="3917"/>
        <v>0</v>
      </c>
      <c r="GU363" s="1224" t="e">
        <f t="shared" si="3866"/>
        <v>#DIV/0!</v>
      </c>
      <c r="GV363" s="1224" t="e">
        <f t="shared" si="3867"/>
        <v>#DIV/0!</v>
      </c>
      <c r="GW363" s="406" t="e">
        <f t="shared" si="3868"/>
        <v>#DIV/0!</v>
      </c>
      <c r="GX363" s="406" t="e">
        <f t="shared" si="3918"/>
        <v>#DIV/0!</v>
      </c>
      <c r="GY363" s="407" t="e" cm="1">
        <f t="array" ref="GY363">GO363/(SUMPRODUCT(--(CHOOSE({1,2,3},GN363,GP363,GQ363)&gt;0),CHOOSE({1,2,3},GN363,GP363,GQ363))+GM363)</f>
        <v>#DIV/0!</v>
      </c>
    </row>
    <row r="364" spans="1:207" x14ac:dyDescent="0.2">
      <c r="A364" s="404">
        <f t="shared" si="3772"/>
        <v>43861</v>
      </c>
      <c r="B364" s="405">
        <f t="shared" si="3805"/>
        <v>0</v>
      </c>
      <c r="C364" s="405">
        <f t="shared" si="3773"/>
        <v>0</v>
      </c>
      <c r="D364" s="405">
        <f t="shared" si="3774"/>
        <v>0</v>
      </c>
      <c r="E364" s="405">
        <f t="shared" si="3775"/>
        <v>0</v>
      </c>
      <c r="F364" s="405">
        <f t="shared" si="3776"/>
        <v>0</v>
      </c>
      <c r="G364" s="405">
        <f t="shared" si="3777"/>
        <v>0</v>
      </c>
      <c r="H364" s="405">
        <f t="shared" si="3778"/>
        <v>0</v>
      </c>
      <c r="I364" s="405">
        <f t="shared" si="3779"/>
        <v>0</v>
      </c>
      <c r="J364" s="405">
        <f t="shared" si="3780"/>
        <v>0</v>
      </c>
      <c r="K364" s="1224" t="e">
        <f t="shared" si="3806"/>
        <v>#DIV/0!</v>
      </c>
      <c r="L364" s="1224" t="e">
        <f t="shared" si="3807"/>
        <v>#DIV/0!</v>
      </c>
      <c r="M364" s="406" t="e">
        <f t="shared" si="3808"/>
        <v>#DIV/0!</v>
      </c>
      <c r="N364" s="406" t="e">
        <f t="shared" si="3882"/>
        <v>#DIV/0!</v>
      </c>
      <c r="O364" s="407" t="e" cm="1">
        <f t="array" ref="O364">E364/(SUMPRODUCT(--(CHOOSE({1,2,3},D364,F364,G364)&gt;0),CHOOSE({1,2,3},D364,F364,G364))+C364)</f>
        <v>#DIV/0!</v>
      </c>
      <c r="Q364" s="404">
        <f t="shared" si="3781"/>
        <v>43861</v>
      </c>
      <c r="R364" s="405">
        <f t="shared" si="3883"/>
        <v>0</v>
      </c>
      <c r="S364" s="405">
        <v>0</v>
      </c>
      <c r="T364" s="405">
        <v>0</v>
      </c>
      <c r="U364" s="405">
        <v>0</v>
      </c>
      <c r="V364" s="405">
        <v>0</v>
      </c>
      <c r="W364" s="405">
        <v>0</v>
      </c>
      <c r="X364" s="405">
        <f t="shared" si="3782"/>
        <v>0</v>
      </c>
      <c r="Y364" s="405">
        <v>0</v>
      </c>
      <c r="Z364" s="405">
        <f t="shared" si="3884"/>
        <v>0</v>
      </c>
      <c r="AA364" s="1224" t="e">
        <f t="shared" si="3811"/>
        <v>#DIV/0!</v>
      </c>
      <c r="AB364" s="1224" t="e">
        <f t="shared" si="3812"/>
        <v>#DIV/0!</v>
      </c>
      <c r="AC364" s="406" t="e">
        <f t="shared" si="3813"/>
        <v>#DIV/0!</v>
      </c>
      <c r="AD364" s="406" t="e">
        <f t="shared" si="3885"/>
        <v>#DIV/0!</v>
      </c>
      <c r="AE364" s="407" t="e" cm="1">
        <f t="array" ref="AE364">U364/(SUMPRODUCT(--(CHOOSE({1,2,3},T364,V364,W364)&gt;0),CHOOSE({1,2,3},T364,V364,W364))+S364)</f>
        <v>#DIV/0!</v>
      </c>
      <c r="AG364" s="404">
        <f t="shared" si="3783"/>
        <v>43861</v>
      </c>
      <c r="AH364" s="405">
        <f t="shared" si="3886"/>
        <v>0</v>
      </c>
      <c r="AI364" s="405">
        <v>0</v>
      </c>
      <c r="AJ364" s="405">
        <v>0</v>
      </c>
      <c r="AK364" s="405">
        <v>0</v>
      </c>
      <c r="AL364" s="405">
        <v>0</v>
      </c>
      <c r="AM364" s="405">
        <v>0</v>
      </c>
      <c r="AN364" s="405">
        <f t="shared" si="3784"/>
        <v>0</v>
      </c>
      <c r="AO364" s="405">
        <v>0</v>
      </c>
      <c r="AP364" s="405">
        <f t="shared" si="3887"/>
        <v>0</v>
      </c>
      <c r="AQ364" s="1224" t="e">
        <f t="shared" si="3816"/>
        <v>#DIV/0!</v>
      </c>
      <c r="AR364" s="1224" t="e">
        <f t="shared" si="3817"/>
        <v>#DIV/0!</v>
      </c>
      <c r="AS364" s="406" t="e">
        <f t="shared" si="3818"/>
        <v>#DIV/0!</v>
      </c>
      <c r="AT364" s="406" t="e">
        <f t="shared" si="3888"/>
        <v>#DIV/0!</v>
      </c>
      <c r="AU364" s="407" t="e" cm="1">
        <f t="array" ref="AU364">AK364/(SUMPRODUCT(--(CHOOSE({1,2,3},AJ364,AL364,AM364)&gt;0),CHOOSE({1,2,3},AJ364,AL364,AM364))+AI364)</f>
        <v>#DIV/0!</v>
      </c>
      <c r="AW364" s="404">
        <f t="shared" si="3785"/>
        <v>43861</v>
      </c>
      <c r="AX364" s="405">
        <f t="shared" si="3889"/>
        <v>0</v>
      </c>
      <c r="AY364" s="405">
        <v>0</v>
      </c>
      <c r="AZ364" s="405">
        <v>0</v>
      </c>
      <c r="BA364" s="405">
        <v>0</v>
      </c>
      <c r="BB364" s="405">
        <v>0</v>
      </c>
      <c r="BC364" s="405">
        <v>0</v>
      </c>
      <c r="BD364" s="405">
        <f t="shared" si="3786"/>
        <v>0</v>
      </c>
      <c r="BE364" s="405">
        <v>0</v>
      </c>
      <c r="BF364" s="405">
        <f t="shared" si="3890"/>
        <v>0</v>
      </c>
      <c r="BG364" s="1224" t="e">
        <f t="shared" si="3821"/>
        <v>#DIV/0!</v>
      </c>
      <c r="BH364" s="1224" t="e">
        <f t="shared" si="3822"/>
        <v>#DIV/0!</v>
      </c>
      <c r="BI364" s="406" t="e">
        <f t="shared" si="3823"/>
        <v>#DIV/0!</v>
      </c>
      <c r="BJ364" s="406" t="e">
        <f t="shared" si="3891"/>
        <v>#DIV/0!</v>
      </c>
      <c r="BK364" s="407" t="e" cm="1">
        <f t="array" ref="BK364">BA364/(SUMPRODUCT(--(CHOOSE({1,2,3},AZ364,BB364,BC364)&gt;0),CHOOSE({1,2,3},AZ364,BB364,BC364))+AY364)</f>
        <v>#DIV/0!</v>
      </c>
      <c r="BM364" s="404">
        <f t="shared" si="3787"/>
        <v>43861</v>
      </c>
      <c r="BN364" s="405">
        <f t="shared" si="3892"/>
        <v>0</v>
      </c>
      <c r="BO364" s="405">
        <v>0</v>
      </c>
      <c r="BP364" s="405">
        <v>0</v>
      </c>
      <c r="BQ364" s="405">
        <v>0</v>
      </c>
      <c r="BR364" s="405">
        <v>0</v>
      </c>
      <c r="BS364" s="405">
        <v>0</v>
      </c>
      <c r="BT364" s="405">
        <f t="shared" si="3788"/>
        <v>0</v>
      </c>
      <c r="BU364" s="405">
        <v>0</v>
      </c>
      <c r="BV364" s="405">
        <f t="shared" si="3893"/>
        <v>0</v>
      </c>
      <c r="BW364" s="1224" t="e">
        <f t="shared" si="3826"/>
        <v>#DIV/0!</v>
      </c>
      <c r="BX364" s="1224" t="e">
        <f t="shared" si="3827"/>
        <v>#DIV/0!</v>
      </c>
      <c r="BY364" s="406" t="e">
        <f t="shared" si="3828"/>
        <v>#DIV/0!</v>
      </c>
      <c r="BZ364" s="406" t="e">
        <f t="shared" si="3894"/>
        <v>#DIV/0!</v>
      </c>
      <c r="CA364" s="407" t="e" cm="1">
        <f t="array" ref="CA364">BQ364/(SUMPRODUCT(--(CHOOSE({1,2,3},BP364,BR364,BS364)&gt;0),CHOOSE({1,2,3},BP364,BR364,BS364))+BO364)</f>
        <v>#DIV/0!</v>
      </c>
      <c r="CC364" s="404">
        <f t="shared" si="3789"/>
        <v>43861</v>
      </c>
      <c r="CD364" s="405">
        <f t="shared" si="3895"/>
        <v>0</v>
      </c>
      <c r="CE364" s="405">
        <v>0</v>
      </c>
      <c r="CF364" s="405">
        <v>0</v>
      </c>
      <c r="CG364" s="405">
        <v>0</v>
      </c>
      <c r="CH364" s="405">
        <v>0</v>
      </c>
      <c r="CI364" s="405">
        <v>0</v>
      </c>
      <c r="CJ364" s="405">
        <f t="shared" si="3790"/>
        <v>0</v>
      </c>
      <c r="CK364" s="405">
        <v>0</v>
      </c>
      <c r="CL364" s="405">
        <f t="shared" si="3896"/>
        <v>0</v>
      </c>
      <c r="CM364" s="1224" t="e">
        <f t="shared" si="3831"/>
        <v>#DIV/0!</v>
      </c>
      <c r="CN364" s="1224" t="e">
        <f t="shared" si="3832"/>
        <v>#DIV/0!</v>
      </c>
      <c r="CO364" s="406" t="e">
        <f t="shared" si="3833"/>
        <v>#DIV/0!</v>
      </c>
      <c r="CP364" s="406" t="e">
        <f t="shared" si="3897"/>
        <v>#DIV/0!</v>
      </c>
      <c r="CQ364" s="407" t="e" cm="1">
        <f t="array" ref="CQ364">CG364/(SUMPRODUCT(--(CHOOSE({1,2,3},CF364,CH364,CI364)&gt;0),CHOOSE({1,2,3},CF364,CH364,CI364))+CE364)</f>
        <v>#DIV/0!</v>
      </c>
      <c r="CS364" s="404">
        <f t="shared" si="3791"/>
        <v>43861</v>
      </c>
      <c r="CT364" s="405">
        <f t="shared" si="3898"/>
        <v>0</v>
      </c>
      <c r="CU364" s="405">
        <v>0</v>
      </c>
      <c r="CV364" s="405">
        <v>0</v>
      </c>
      <c r="CW364" s="405">
        <v>0</v>
      </c>
      <c r="CX364" s="405">
        <v>0</v>
      </c>
      <c r="CY364" s="405">
        <v>0</v>
      </c>
      <c r="CZ364" s="405">
        <f t="shared" si="3792"/>
        <v>0</v>
      </c>
      <c r="DA364" s="405">
        <v>0</v>
      </c>
      <c r="DB364" s="405">
        <f t="shared" si="3899"/>
        <v>0</v>
      </c>
      <c r="DC364" s="1224" t="e">
        <f t="shared" si="3836"/>
        <v>#DIV/0!</v>
      </c>
      <c r="DD364" s="1224" t="e">
        <f t="shared" si="3837"/>
        <v>#DIV/0!</v>
      </c>
      <c r="DE364" s="406" t="e">
        <f t="shared" si="3838"/>
        <v>#DIV/0!</v>
      </c>
      <c r="DF364" s="406" t="e">
        <f t="shared" si="3900"/>
        <v>#DIV/0!</v>
      </c>
      <c r="DG364" s="407" t="e" cm="1">
        <f t="array" ref="DG364">CW364/(SUMPRODUCT(--(CHOOSE({1,2,3},CV364,CX364,CY364)&gt;0),CHOOSE({1,2,3},CV364,CX364,CY364))+CU364)</f>
        <v>#DIV/0!</v>
      </c>
      <c r="DI364" s="404">
        <f t="shared" si="3793"/>
        <v>43861</v>
      </c>
      <c r="DJ364" s="405">
        <f t="shared" si="3901"/>
        <v>0</v>
      </c>
      <c r="DK364" s="405">
        <v>0</v>
      </c>
      <c r="DL364" s="405">
        <v>0</v>
      </c>
      <c r="DM364" s="405">
        <v>0</v>
      </c>
      <c r="DN364" s="405">
        <v>0</v>
      </c>
      <c r="DO364" s="405">
        <v>0</v>
      </c>
      <c r="DP364" s="405">
        <f t="shared" si="3794"/>
        <v>0</v>
      </c>
      <c r="DQ364" s="405">
        <v>0</v>
      </c>
      <c r="DR364" s="405">
        <f t="shared" si="3902"/>
        <v>0</v>
      </c>
      <c r="DS364" s="1224" t="e">
        <f t="shared" si="3841"/>
        <v>#DIV/0!</v>
      </c>
      <c r="DT364" s="1224" t="e">
        <f t="shared" si="3842"/>
        <v>#DIV/0!</v>
      </c>
      <c r="DU364" s="406" t="e">
        <f t="shared" si="3843"/>
        <v>#DIV/0!</v>
      </c>
      <c r="DV364" s="406" t="e">
        <f t="shared" si="3903"/>
        <v>#DIV/0!</v>
      </c>
      <c r="DW364" s="407" t="e" cm="1">
        <f t="array" ref="DW364">DM364/(SUMPRODUCT(--(CHOOSE({1,2,3},DL364,DN364,DO364)&gt;0),CHOOSE({1,2,3},DL364,DN364,DO364))+DK364)</f>
        <v>#DIV/0!</v>
      </c>
      <c r="DY364" s="404">
        <f t="shared" si="3795"/>
        <v>43861</v>
      </c>
      <c r="DZ364" s="405">
        <f t="shared" si="3904"/>
        <v>0</v>
      </c>
      <c r="EA364" s="405">
        <v>0</v>
      </c>
      <c r="EB364" s="405">
        <v>0</v>
      </c>
      <c r="EC364" s="405">
        <v>0</v>
      </c>
      <c r="ED364" s="405">
        <v>0</v>
      </c>
      <c r="EE364" s="405">
        <v>0</v>
      </c>
      <c r="EF364" s="405">
        <f t="shared" si="3796"/>
        <v>0</v>
      </c>
      <c r="EG364" s="405">
        <v>0</v>
      </c>
      <c r="EH364" s="405">
        <f t="shared" si="3905"/>
        <v>0</v>
      </c>
      <c r="EI364" s="1224" t="e">
        <f t="shared" si="3846"/>
        <v>#DIV/0!</v>
      </c>
      <c r="EJ364" s="1224" t="e">
        <f t="shared" si="3847"/>
        <v>#DIV/0!</v>
      </c>
      <c r="EK364" s="406" t="e">
        <f t="shared" si="3848"/>
        <v>#DIV/0!</v>
      </c>
      <c r="EL364" s="406" t="e">
        <f t="shared" si="3906"/>
        <v>#DIV/0!</v>
      </c>
      <c r="EM364" s="407" t="e" cm="1">
        <f t="array" ref="EM364">EC364/(SUMPRODUCT(--(CHOOSE({1,2,3},EB364,ED364,EE364)&gt;0),CHOOSE({1,2,3},EB364,ED364,EE364))+EA364)</f>
        <v>#DIV/0!</v>
      </c>
      <c r="EO364" s="404">
        <f t="shared" si="3797"/>
        <v>43861</v>
      </c>
      <c r="EP364" s="405">
        <f t="shared" si="3907"/>
        <v>0</v>
      </c>
      <c r="EQ364" s="405">
        <v>0</v>
      </c>
      <c r="ER364" s="405">
        <v>0</v>
      </c>
      <c r="ES364" s="405">
        <v>0</v>
      </c>
      <c r="ET364" s="405">
        <v>0</v>
      </c>
      <c r="EU364" s="405">
        <v>0</v>
      </c>
      <c r="EV364" s="405">
        <f t="shared" si="3798"/>
        <v>0</v>
      </c>
      <c r="EW364" s="405">
        <v>0</v>
      </c>
      <c r="EX364" s="405">
        <f t="shared" si="3908"/>
        <v>0</v>
      </c>
      <c r="EY364" s="1224" t="e">
        <f t="shared" si="3851"/>
        <v>#DIV/0!</v>
      </c>
      <c r="EZ364" s="1224" t="e">
        <f t="shared" si="3852"/>
        <v>#DIV/0!</v>
      </c>
      <c r="FA364" s="406" t="e">
        <f t="shared" si="3853"/>
        <v>#DIV/0!</v>
      </c>
      <c r="FB364" s="406" t="e">
        <f t="shared" si="3909"/>
        <v>#DIV/0!</v>
      </c>
      <c r="FC364" s="407" t="e" cm="1">
        <f t="array" ref="FC364">ES364/(SUMPRODUCT(--(CHOOSE({1,2,3},FH364,FX364,GN364)&gt;0),CHOOSE({1,2,3},FH364,FX364,GN364))+EQ364)</f>
        <v>#DIV/0!</v>
      </c>
      <c r="FE364" s="404">
        <f t="shared" si="3799"/>
        <v>43861</v>
      </c>
      <c r="FF364" s="405">
        <f t="shared" si="3910"/>
        <v>0</v>
      </c>
      <c r="FG364" s="405">
        <v>0</v>
      </c>
      <c r="FH364" s="405">
        <v>0</v>
      </c>
      <c r="FI364" s="405">
        <v>0</v>
      </c>
      <c r="FJ364" s="405">
        <v>0</v>
      </c>
      <c r="FK364" s="405">
        <v>0</v>
      </c>
      <c r="FL364" s="405">
        <f t="shared" si="3800"/>
        <v>0</v>
      </c>
      <c r="FM364" s="405">
        <v>0</v>
      </c>
      <c r="FN364" s="405">
        <f t="shared" si="3911"/>
        <v>0</v>
      </c>
      <c r="FO364" s="1224" t="e">
        <f t="shared" si="3856"/>
        <v>#DIV/0!</v>
      </c>
      <c r="FP364" s="1224" t="e">
        <f t="shared" si="3857"/>
        <v>#DIV/0!</v>
      </c>
      <c r="FQ364" s="406" t="e">
        <f t="shared" si="3858"/>
        <v>#DIV/0!</v>
      </c>
      <c r="FR364" s="406" t="e">
        <f t="shared" si="3912"/>
        <v>#DIV/0!</v>
      </c>
      <c r="FS364" s="407" t="e" cm="1">
        <f t="array" ref="FS364">FI364/(SUMPRODUCT(--(CHOOSE({1,2,3},FH364,FJ364,FK364)&gt;0),CHOOSE({1,2,3},FH364,FJ364,FK364))+FG364)</f>
        <v>#DIV/0!</v>
      </c>
      <c r="FU364" s="404">
        <f t="shared" si="3801"/>
        <v>43861</v>
      </c>
      <c r="FV364" s="405">
        <f t="shared" si="3913"/>
        <v>0</v>
      </c>
      <c r="FW364" s="405">
        <v>0</v>
      </c>
      <c r="FX364" s="405">
        <v>0</v>
      </c>
      <c r="FY364" s="405">
        <v>0</v>
      </c>
      <c r="FZ364" s="405">
        <v>0</v>
      </c>
      <c r="GA364" s="405">
        <v>0</v>
      </c>
      <c r="GB364" s="405">
        <f t="shared" si="3802"/>
        <v>0</v>
      </c>
      <c r="GC364" s="405">
        <v>0</v>
      </c>
      <c r="GD364" s="405">
        <f t="shared" si="3914"/>
        <v>0</v>
      </c>
      <c r="GE364" s="1224" t="e">
        <f t="shared" si="3861"/>
        <v>#DIV/0!</v>
      </c>
      <c r="GF364" s="1224" t="e">
        <f t="shared" si="3862"/>
        <v>#DIV/0!</v>
      </c>
      <c r="GG364" s="406" t="e">
        <f t="shared" si="3863"/>
        <v>#DIV/0!</v>
      </c>
      <c r="GH364" s="406" t="e">
        <f t="shared" si="3915"/>
        <v>#DIV/0!</v>
      </c>
      <c r="GI364" s="407" t="e" cm="1">
        <f t="array" ref="GI364">FY364/(SUMPRODUCT(--(CHOOSE({1,2,3},FX364,FZ364,GA364)&gt;0),CHOOSE({1,2,3},FX364,FZ364,GA364))+FW364)</f>
        <v>#DIV/0!</v>
      </c>
      <c r="GK364" s="404">
        <f t="shared" si="3803"/>
        <v>43861</v>
      </c>
      <c r="GL364" s="405">
        <f t="shared" si="3916"/>
        <v>0</v>
      </c>
      <c r="GM364" s="405">
        <v>0</v>
      </c>
      <c r="GN364" s="405">
        <v>0</v>
      </c>
      <c r="GO364" s="405">
        <v>0</v>
      </c>
      <c r="GP364" s="405">
        <v>0</v>
      </c>
      <c r="GQ364" s="405">
        <v>0</v>
      </c>
      <c r="GR364" s="405">
        <f t="shared" si="3804"/>
        <v>0</v>
      </c>
      <c r="GS364" s="405">
        <v>0</v>
      </c>
      <c r="GT364" s="405">
        <f t="shared" si="3917"/>
        <v>0</v>
      </c>
      <c r="GU364" s="1224" t="e">
        <f t="shared" si="3866"/>
        <v>#DIV/0!</v>
      </c>
      <c r="GV364" s="1224" t="e">
        <f t="shared" si="3867"/>
        <v>#DIV/0!</v>
      </c>
      <c r="GW364" s="406" t="e">
        <f t="shared" si="3868"/>
        <v>#DIV/0!</v>
      </c>
      <c r="GX364" s="406" t="e">
        <f t="shared" si="3918"/>
        <v>#DIV/0!</v>
      </c>
      <c r="GY364" s="407" t="e" cm="1">
        <f t="array" ref="GY364">GO364/(SUMPRODUCT(--(CHOOSE({1,2,3},GN364,GP364,GQ364)&gt;0),CHOOSE({1,2,3},GN364,GP364,GQ364))+GM364)</f>
        <v>#DIV/0!</v>
      </c>
    </row>
    <row r="365" spans="1:207" x14ac:dyDescent="0.2">
      <c r="A365" s="404">
        <f t="shared" si="3772"/>
        <v>43890</v>
      </c>
      <c r="B365" s="405">
        <f t="shared" si="3805"/>
        <v>0</v>
      </c>
      <c r="C365" s="405">
        <f t="shared" si="3773"/>
        <v>0</v>
      </c>
      <c r="D365" s="405">
        <f t="shared" si="3774"/>
        <v>0</v>
      </c>
      <c r="E365" s="405">
        <f t="shared" si="3775"/>
        <v>0</v>
      </c>
      <c r="F365" s="405">
        <f t="shared" si="3776"/>
        <v>0</v>
      </c>
      <c r="G365" s="405">
        <f t="shared" si="3777"/>
        <v>0</v>
      </c>
      <c r="H365" s="405">
        <f t="shared" si="3778"/>
        <v>0</v>
      </c>
      <c r="I365" s="405">
        <f t="shared" si="3779"/>
        <v>0</v>
      </c>
      <c r="J365" s="405">
        <f t="shared" si="3780"/>
        <v>0</v>
      </c>
      <c r="K365" s="1224" t="e">
        <f t="shared" si="3806"/>
        <v>#DIV/0!</v>
      </c>
      <c r="L365" s="1224" t="e">
        <f t="shared" si="3807"/>
        <v>#DIV/0!</v>
      </c>
      <c r="M365" s="406" t="e">
        <f t="shared" si="3808"/>
        <v>#DIV/0!</v>
      </c>
      <c r="N365" s="406" t="e">
        <f t="shared" si="3882"/>
        <v>#DIV/0!</v>
      </c>
      <c r="O365" s="407" t="e" cm="1">
        <f t="array" ref="O365">E365/(SUMPRODUCT(--(CHOOSE({1,2,3},D365,F365,G365)&gt;0),CHOOSE({1,2,3},D365,F365,G365))+C365)</f>
        <v>#DIV/0!</v>
      </c>
      <c r="Q365" s="404">
        <f t="shared" si="3781"/>
        <v>43890</v>
      </c>
      <c r="R365" s="405">
        <f t="shared" si="3883"/>
        <v>0</v>
      </c>
      <c r="S365" s="405">
        <v>0</v>
      </c>
      <c r="T365" s="405">
        <v>0</v>
      </c>
      <c r="U365" s="405">
        <v>0</v>
      </c>
      <c r="V365" s="405">
        <v>0</v>
      </c>
      <c r="W365" s="405">
        <v>0</v>
      </c>
      <c r="X365" s="405">
        <f t="shared" si="3782"/>
        <v>0</v>
      </c>
      <c r="Y365" s="405">
        <v>0</v>
      </c>
      <c r="Z365" s="405">
        <f t="shared" si="3884"/>
        <v>0</v>
      </c>
      <c r="AA365" s="1224" t="e">
        <f t="shared" si="3811"/>
        <v>#DIV/0!</v>
      </c>
      <c r="AB365" s="1224" t="e">
        <f t="shared" si="3812"/>
        <v>#DIV/0!</v>
      </c>
      <c r="AC365" s="406" t="e">
        <f t="shared" si="3813"/>
        <v>#DIV/0!</v>
      </c>
      <c r="AD365" s="406" t="e">
        <f t="shared" si="3885"/>
        <v>#DIV/0!</v>
      </c>
      <c r="AE365" s="407" t="e" cm="1">
        <f t="array" ref="AE365">U365/(SUMPRODUCT(--(CHOOSE({1,2,3},T365,V365,W365)&gt;0),CHOOSE({1,2,3},T365,V365,W365))+S365)</f>
        <v>#DIV/0!</v>
      </c>
      <c r="AG365" s="404">
        <f t="shared" si="3783"/>
        <v>43890</v>
      </c>
      <c r="AH365" s="405">
        <f t="shared" si="3886"/>
        <v>0</v>
      </c>
      <c r="AI365" s="405">
        <v>0</v>
      </c>
      <c r="AJ365" s="405">
        <v>0</v>
      </c>
      <c r="AK365" s="405">
        <v>0</v>
      </c>
      <c r="AL365" s="405">
        <v>0</v>
      </c>
      <c r="AM365" s="405">
        <v>0</v>
      </c>
      <c r="AN365" s="405">
        <f t="shared" si="3784"/>
        <v>0</v>
      </c>
      <c r="AO365" s="405">
        <v>0</v>
      </c>
      <c r="AP365" s="405">
        <f t="shared" si="3887"/>
        <v>0</v>
      </c>
      <c r="AQ365" s="1224" t="e">
        <f t="shared" si="3816"/>
        <v>#DIV/0!</v>
      </c>
      <c r="AR365" s="1224" t="e">
        <f t="shared" si="3817"/>
        <v>#DIV/0!</v>
      </c>
      <c r="AS365" s="406" t="e">
        <f t="shared" si="3818"/>
        <v>#DIV/0!</v>
      </c>
      <c r="AT365" s="406" t="e">
        <f t="shared" si="3888"/>
        <v>#DIV/0!</v>
      </c>
      <c r="AU365" s="407" t="e" cm="1">
        <f t="array" ref="AU365">AK365/(SUMPRODUCT(--(CHOOSE({1,2,3},AJ365,AL365,AM365)&gt;0),CHOOSE({1,2,3},AJ365,AL365,AM365))+AI365)</f>
        <v>#DIV/0!</v>
      </c>
      <c r="AW365" s="404">
        <f t="shared" si="3785"/>
        <v>43890</v>
      </c>
      <c r="AX365" s="405">
        <f t="shared" si="3889"/>
        <v>0</v>
      </c>
      <c r="AY365" s="405">
        <v>0</v>
      </c>
      <c r="AZ365" s="405">
        <v>0</v>
      </c>
      <c r="BA365" s="405">
        <v>0</v>
      </c>
      <c r="BB365" s="405">
        <v>0</v>
      </c>
      <c r="BC365" s="405">
        <v>0</v>
      </c>
      <c r="BD365" s="405">
        <f t="shared" si="3786"/>
        <v>0</v>
      </c>
      <c r="BE365" s="405">
        <v>0</v>
      </c>
      <c r="BF365" s="405">
        <f t="shared" si="3890"/>
        <v>0</v>
      </c>
      <c r="BG365" s="1224" t="e">
        <f t="shared" si="3821"/>
        <v>#DIV/0!</v>
      </c>
      <c r="BH365" s="1224" t="e">
        <f t="shared" si="3822"/>
        <v>#DIV/0!</v>
      </c>
      <c r="BI365" s="406" t="e">
        <f t="shared" si="3823"/>
        <v>#DIV/0!</v>
      </c>
      <c r="BJ365" s="406" t="e">
        <f t="shared" si="3891"/>
        <v>#DIV/0!</v>
      </c>
      <c r="BK365" s="407" t="e" cm="1">
        <f t="array" ref="BK365">BA365/(SUMPRODUCT(--(CHOOSE({1,2,3},AZ365,BB365,BC365)&gt;0),CHOOSE({1,2,3},AZ365,BB365,BC365))+AY365)</f>
        <v>#DIV/0!</v>
      </c>
      <c r="BM365" s="404">
        <f t="shared" si="3787"/>
        <v>43890</v>
      </c>
      <c r="BN365" s="405">
        <f t="shared" si="3892"/>
        <v>0</v>
      </c>
      <c r="BO365" s="405">
        <v>0</v>
      </c>
      <c r="BP365" s="405">
        <v>0</v>
      </c>
      <c r="BQ365" s="405">
        <v>0</v>
      </c>
      <c r="BR365" s="405">
        <v>0</v>
      </c>
      <c r="BS365" s="405">
        <v>0</v>
      </c>
      <c r="BT365" s="405">
        <f t="shared" si="3788"/>
        <v>0</v>
      </c>
      <c r="BU365" s="405">
        <v>0</v>
      </c>
      <c r="BV365" s="405">
        <f t="shared" si="3893"/>
        <v>0</v>
      </c>
      <c r="BW365" s="1224" t="e">
        <f t="shared" si="3826"/>
        <v>#DIV/0!</v>
      </c>
      <c r="BX365" s="1224" t="e">
        <f t="shared" si="3827"/>
        <v>#DIV/0!</v>
      </c>
      <c r="BY365" s="406" t="e">
        <f t="shared" si="3828"/>
        <v>#DIV/0!</v>
      </c>
      <c r="BZ365" s="406" t="e">
        <f t="shared" si="3894"/>
        <v>#DIV/0!</v>
      </c>
      <c r="CA365" s="407" t="e" cm="1">
        <f t="array" ref="CA365">BQ365/(SUMPRODUCT(--(CHOOSE({1,2,3},BP365,BR365,BS365)&gt;0),CHOOSE({1,2,3},BP365,BR365,BS365))+BO365)</f>
        <v>#DIV/0!</v>
      </c>
      <c r="CC365" s="404">
        <f t="shared" si="3789"/>
        <v>43890</v>
      </c>
      <c r="CD365" s="405">
        <f t="shared" si="3895"/>
        <v>0</v>
      </c>
      <c r="CE365" s="405">
        <v>0</v>
      </c>
      <c r="CF365" s="405">
        <v>0</v>
      </c>
      <c r="CG365" s="405">
        <v>0</v>
      </c>
      <c r="CH365" s="405">
        <v>0</v>
      </c>
      <c r="CI365" s="405">
        <v>0</v>
      </c>
      <c r="CJ365" s="405">
        <f t="shared" si="3790"/>
        <v>0</v>
      </c>
      <c r="CK365" s="405">
        <v>0</v>
      </c>
      <c r="CL365" s="405">
        <f t="shared" si="3896"/>
        <v>0</v>
      </c>
      <c r="CM365" s="1224" t="e">
        <f t="shared" si="3831"/>
        <v>#DIV/0!</v>
      </c>
      <c r="CN365" s="1224" t="e">
        <f t="shared" si="3832"/>
        <v>#DIV/0!</v>
      </c>
      <c r="CO365" s="406" t="e">
        <f t="shared" si="3833"/>
        <v>#DIV/0!</v>
      </c>
      <c r="CP365" s="406" t="e">
        <f t="shared" si="3897"/>
        <v>#DIV/0!</v>
      </c>
      <c r="CQ365" s="407" t="e" cm="1">
        <f t="array" ref="CQ365">CG365/(SUMPRODUCT(--(CHOOSE({1,2,3},CF365,CH365,CI365)&gt;0),CHOOSE({1,2,3},CF365,CH365,CI365))+CE365)</f>
        <v>#DIV/0!</v>
      </c>
      <c r="CS365" s="404">
        <f t="shared" si="3791"/>
        <v>43890</v>
      </c>
      <c r="CT365" s="405">
        <f t="shared" si="3898"/>
        <v>0</v>
      </c>
      <c r="CU365" s="405">
        <v>0</v>
      </c>
      <c r="CV365" s="405">
        <v>0</v>
      </c>
      <c r="CW365" s="405">
        <v>0</v>
      </c>
      <c r="CX365" s="405">
        <v>0</v>
      </c>
      <c r="CY365" s="405">
        <v>0</v>
      </c>
      <c r="CZ365" s="405">
        <f t="shared" si="3792"/>
        <v>0</v>
      </c>
      <c r="DA365" s="405">
        <v>0</v>
      </c>
      <c r="DB365" s="405">
        <f t="shared" si="3899"/>
        <v>0</v>
      </c>
      <c r="DC365" s="1224" t="e">
        <f t="shared" si="3836"/>
        <v>#DIV/0!</v>
      </c>
      <c r="DD365" s="1224" t="e">
        <f t="shared" si="3837"/>
        <v>#DIV/0!</v>
      </c>
      <c r="DE365" s="406" t="e">
        <f t="shared" si="3838"/>
        <v>#DIV/0!</v>
      </c>
      <c r="DF365" s="406" t="e">
        <f t="shared" si="3900"/>
        <v>#DIV/0!</v>
      </c>
      <c r="DG365" s="407" t="e" cm="1">
        <f t="array" ref="DG365">CW365/(SUMPRODUCT(--(CHOOSE({1,2,3},CV365,CX365,CY365)&gt;0),CHOOSE({1,2,3},CV365,CX365,CY365))+CU365)</f>
        <v>#DIV/0!</v>
      </c>
      <c r="DI365" s="404">
        <f t="shared" si="3793"/>
        <v>43890</v>
      </c>
      <c r="DJ365" s="405">
        <f t="shared" si="3901"/>
        <v>0</v>
      </c>
      <c r="DK365" s="405">
        <v>0</v>
      </c>
      <c r="DL365" s="405">
        <v>0</v>
      </c>
      <c r="DM365" s="405">
        <v>0</v>
      </c>
      <c r="DN365" s="405">
        <v>0</v>
      </c>
      <c r="DO365" s="405">
        <v>0</v>
      </c>
      <c r="DP365" s="405">
        <f t="shared" si="3794"/>
        <v>0</v>
      </c>
      <c r="DQ365" s="405">
        <v>0</v>
      </c>
      <c r="DR365" s="405">
        <f t="shared" si="3902"/>
        <v>0</v>
      </c>
      <c r="DS365" s="1224" t="e">
        <f t="shared" si="3841"/>
        <v>#DIV/0!</v>
      </c>
      <c r="DT365" s="1224" t="e">
        <f t="shared" si="3842"/>
        <v>#DIV/0!</v>
      </c>
      <c r="DU365" s="406" t="e">
        <f t="shared" si="3843"/>
        <v>#DIV/0!</v>
      </c>
      <c r="DV365" s="406" t="e">
        <f t="shared" si="3903"/>
        <v>#DIV/0!</v>
      </c>
      <c r="DW365" s="407" t="e" cm="1">
        <f t="array" ref="DW365">DM365/(SUMPRODUCT(--(CHOOSE({1,2,3},DL365,DN365,DO365)&gt;0),CHOOSE({1,2,3},DL365,DN365,DO365))+DK365)</f>
        <v>#DIV/0!</v>
      </c>
      <c r="DY365" s="404">
        <f t="shared" si="3795"/>
        <v>43890</v>
      </c>
      <c r="DZ365" s="405">
        <f t="shared" si="3904"/>
        <v>0</v>
      </c>
      <c r="EA365" s="405">
        <v>0</v>
      </c>
      <c r="EB365" s="405">
        <v>0</v>
      </c>
      <c r="EC365" s="405">
        <v>0</v>
      </c>
      <c r="ED365" s="405">
        <v>0</v>
      </c>
      <c r="EE365" s="405">
        <v>0</v>
      </c>
      <c r="EF365" s="405">
        <f t="shared" si="3796"/>
        <v>0</v>
      </c>
      <c r="EG365" s="405">
        <v>0</v>
      </c>
      <c r="EH365" s="405">
        <f t="shared" si="3905"/>
        <v>0</v>
      </c>
      <c r="EI365" s="1224" t="e">
        <f t="shared" si="3846"/>
        <v>#DIV/0!</v>
      </c>
      <c r="EJ365" s="1224" t="e">
        <f t="shared" si="3847"/>
        <v>#DIV/0!</v>
      </c>
      <c r="EK365" s="406" t="e">
        <f t="shared" si="3848"/>
        <v>#DIV/0!</v>
      </c>
      <c r="EL365" s="406" t="e">
        <f t="shared" si="3906"/>
        <v>#DIV/0!</v>
      </c>
      <c r="EM365" s="407" t="e" cm="1">
        <f t="array" ref="EM365">EC365/(SUMPRODUCT(--(CHOOSE({1,2,3},EB365,ED365,EE365)&gt;0),CHOOSE({1,2,3},EB365,ED365,EE365))+EA365)</f>
        <v>#DIV/0!</v>
      </c>
      <c r="EO365" s="404">
        <f t="shared" si="3797"/>
        <v>43890</v>
      </c>
      <c r="EP365" s="405">
        <f t="shared" si="3907"/>
        <v>0</v>
      </c>
      <c r="EQ365" s="405">
        <v>0</v>
      </c>
      <c r="ER365" s="405">
        <v>0</v>
      </c>
      <c r="ES365" s="405">
        <v>0</v>
      </c>
      <c r="ET365" s="405">
        <v>0</v>
      </c>
      <c r="EU365" s="405">
        <v>0</v>
      </c>
      <c r="EV365" s="405">
        <f t="shared" si="3798"/>
        <v>0</v>
      </c>
      <c r="EW365" s="405">
        <v>0</v>
      </c>
      <c r="EX365" s="405">
        <f t="shared" si="3908"/>
        <v>0</v>
      </c>
      <c r="EY365" s="1224" t="e">
        <f t="shared" si="3851"/>
        <v>#DIV/0!</v>
      </c>
      <c r="EZ365" s="1224" t="e">
        <f t="shared" si="3852"/>
        <v>#DIV/0!</v>
      </c>
      <c r="FA365" s="406" t="e">
        <f t="shared" si="3853"/>
        <v>#DIV/0!</v>
      </c>
      <c r="FB365" s="406" t="e">
        <f t="shared" si="3909"/>
        <v>#DIV/0!</v>
      </c>
      <c r="FC365" s="407" t="e" cm="1">
        <f t="array" ref="FC365">ES365/(SUMPRODUCT(--(CHOOSE({1,2,3},FH365,FX365,GN365)&gt;0),CHOOSE({1,2,3},FH365,FX365,GN365))+EQ365)</f>
        <v>#DIV/0!</v>
      </c>
      <c r="FE365" s="404">
        <f t="shared" si="3799"/>
        <v>43890</v>
      </c>
      <c r="FF365" s="405">
        <f t="shared" si="3910"/>
        <v>0</v>
      </c>
      <c r="FG365" s="405">
        <v>0</v>
      </c>
      <c r="FH365" s="405">
        <v>0</v>
      </c>
      <c r="FI365" s="405">
        <v>0</v>
      </c>
      <c r="FJ365" s="405">
        <v>0</v>
      </c>
      <c r="FK365" s="405">
        <v>0</v>
      </c>
      <c r="FL365" s="405">
        <f t="shared" si="3800"/>
        <v>0</v>
      </c>
      <c r="FM365" s="405">
        <v>0</v>
      </c>
      <c r="FN365" s="405">
        <f t="shared" si="3911"/>
        <v>0</v>
      </c>
      <c r="FO365" s="1224" t="e">
        <f t="shared" si="3856"/>
        <v>#DIV/0!</v>
      </c>
      <c r="FP365" s="1224" t="e">
        <f t="shared" si="3857"/>
        <v>#DIV/0!</v>
      </c>
      <c r="FQ365" s="406" t="e">
        <f t="shared" si="3858"/>
        <v>#DIV/0!</v>
      </c>
      <c r="FR365" s="406" t="e">
        <f t="shared" si="3912"/>
        <v>#DIV/0!</v>
      </c>
      <c r="FS365" s="407" t="e" cm="1">
        <f t="array" ref="FS365">FI365/(SUMPRODUCT(--(CHOOSE({1,2,3},FH365,FJ365,FK365)&gt;0),CHOOSE({1,2,3},FH365,FJ365,FK365))+FG365)</f>
        <v>#DIV/0!</v>
      </c>
      <c r="FU365" s="404">
        <f t="shared" si="3801"/>
        <v>43890</v>
      </c>
      <c r="FV365" s="405">
        <f t="shared" si="3913"/>
        <v>0</v>
      </c>
      <c r="FW365" s="405">
        <v>0</v>
      </c>
      <c r="FX365" s="405">
        <v>0</v>
      </c>
      <c r="FY365" s="405">
        <v>0</v>
      </c>
      <c r="FZ365" s="405">
        <v>0</v>
      </c>
      <c r="GA365" s="405">
        <v>0</v>
      </c>
      <c r="GB365" s="405">
        <f t="shared" si="3802"/>
        <v>0</v>
      </c>
      <c r="GC365" s="405">
        <v>0</v>
      </c>
      <c r="GD365" s="405">
        <f t="shared" si="3914"/>
        <v>0</v>
      </c>
      <c r="GE365" s="1224" t="e">
        <f t="shared" si="3861"/>
        <v>#DIV/0!</v>
      </c>
      <c r="GF365" s="1224" t="e">
        <f t="shared" si="3862"/>
        <v>#DIV/0!</v>
      </c>
      <c r="GG365" s="406" t="e">
        <f t="shared" si="3863"/>
        <v>#DIV/0!</v>
      </c>
      <c r="GH365" s="406" t="e">
        <f t="shared" si="3915"/>
        <v>#DIV/0!</v>
      </c>
      <c r="GI365" s="407" t="e" cm="1">
        <f t="array" ref="GI365">FY365/(SUMPRODUCT(--(CHOOSE({1,2,3},FX365,FZ365,GA365)&gt;0),CHOOSE({1,2,3},FX365,FZ365,GA365))+FW365)</f>
        <v>#DIV/0!</v>
      </c>
      <c r="GK365" s="404">
        <f t="shared" si="3803"/>
        <v>43890</v>
      </c>
      <c r="GL365" s="405">
        <f t="shared" si="3916"/>
        <v>0</v>
      </c>
      <c r="GM365" s="405">
        <v>0</v>
      </c>
      <c r="GN365" s="405">
        <v>0</v>
      </c>
      <c r="GO365" s="405">
        <v>0</v>
      </c>
      <c r="GP365" s="405">
        <v>0</v>
      </c>
      <c r="GQ365" s="405">
        <v>0</v>
      </c>
      <c r="GR365" s="405">
        <f t="shared" si="3804"/>
        <v>0</v>
      </c>
      <c r="GS365" s="405">
        <v>0</v>
      </c>
      <c r="GT365" s="405">
        <f t="shared" si="3917"/>
        <v>0</v>
      </c>
      <c r="GU365" s="1224" t="e">
        <f t="shared" si="3866"/>
        <v>#DIV/0!</v>
      </c>
      <c r="GV365" s="1224" t="e">
        <f t="shared" si="3867"/>
        <v>#DIV/0!</v>
      </c>
      <c r="GW365" s="406" t="e">
        <f t="shared" si="3868"/>
        <v>#DIV/0!</v>
      </c>
      <c r="GX365" s="406" t="e">
        <f t="shared" si="3918"/>
        <v>#DIV/0!</v>
      </c>
      <c r="GY365" s="407" t="e" cm="1">
        <f t="array" ref="GY365">GO365/(SUMPRODUCT(--(CHOOSE({1,2,3},GN365,GP365,GQ365)&gt;0),CHOOSE({1,2,3},GN365,GP365,GQ365))+GM365)</f>
        <v>#DIV/0!</v>
      </c>
    </row>
    <row r="366" spans="1:207" x14ac:dyDescent="0.2">
      <c r="A366" s="404">
        <f t="shared" si="3772"/>
        <v>43921</v>
      </c>
      <c r="B366" s="405">
        <f t="shared" si="3805"/>
        <v>0</v>
      </c>
      <c r="C366" s="405">
        <f t="shared" si="3773"/>
        <v>0</v>
      </c>
      <c r="D366" s="405">
        <f t="shared" si="3774"/>
        <v>0</v>
      </c>
      <c r="E366" s="405">
        <f t="shared" si="3775"/>
        <v>0</v>
      </c>
      <c r="F366" s="405">
        <f t="shared" si="3776"/>
        <v>0</v>
      </c>
      <c r="G366" s="405">
        <f t="shared" si="3777"/>
        <v>0</v>
      </c>
      <c r="H366" s="405">
        <f t="shared" si="3778"/>
        <v>0</v>
      </c>
      <c r="I366" s="405">
        <f t="shared" si="3779"/>
        <v>0</v>
      </c>
      <c r="J366" s="405">
        <f t="shared" si="3780"/>
        <v>0</v>
      </c>
      <c r="K366" s="1224" t="e">
        <f t="shared" si="3806"/>
        <v>#DIV/0!</v>
      </c>
      <c r="L366" s="1224" t="e">
        <f t="shared" si="3807"/>
        <v>#DIV/0!</v>
      </c>
      <c r="M366" s="406" t="e">
        <f t="shared" si="3808"/>
        <v>#DIV/0!</v>
      </c>
      <c r="N366" s="406" t="e">
        <f t="shared" si="3882"/>
        <v>#DIV/0!</v>
      </c>
      <c r="O366" s="407" t="e" cm="1">
        <f t="array" ref="O366">E366/(SUMPRODUCT(--(CHOOSE({1,2,3},D366,F366,G366)&gt;0),CHOOSE({1,2,3},D366,F366,G366))+C366)</f>
        <v>#DIV/0!</v>
      </c>
      <c r="Q366" s="404">
        <f t="shared" si="3781"/>
        <v>43921</v>
      </c>
      <c r="R366" s="405">
        <f t="shared" si="3883"/>
        <v>0</v>
      </c>
      <c r="S366" s="405">
        <v>0</v>
      </c>
      <c r="T366" s="405">
        <v>0</v>
      </c>
      <c r="U366" s="405">
        <v>0</v>
      </c>
      <c r="V366" s="405">
        <v>0</v>
      </c>
      <c r="W366" s="405">
        <v>0</v>
      </c>
      <c r="X366" s="405">
        <f t="shared" si="3782"/>
        <v>0</v>
      </c>
      <c r="Y366" s="405">
        <v>0</v>
      </c>
      <c r="Z366" s="405">
        <f t="shared" si="3884"/>
        <v>0</v>
      </c>
      <c r="AA366" s="1224" t="e">
        <f t="shared" si="3811"/>
        <v>#DIV/0!</v>
      </c>
      <c r="AB366" s="1224" t="e">
        <f t="shared" si="3812"/>
        <v>#DIV/0!</v>
      </c>
      <c r="AC366" s="406" t="e">
        <f t="shared" si="3813"/>
        <v>#DIV/0!</v>
      </c>
      <c r="AD366" s="406" t="e">
        <f t="shared" si="3885"/>
        <v>#DIV/0!</v>
      </c>
      <c r="AE366" s="407" t="e" cm="1">
        <f t="array" ref="AE366">U366/(SUMPRODUCT(--(CHOOSE({1,2,3},T366,V366,W366)&gt;0),CHOOSE({1,2,3},T366,V366,W366))+S366)</f>
        <v>#DIV/0!</v>
      </c>
      <c r="AG366" s="404">
        <f t="shared" si="3783"/>
        <v>43921</v>
      </c>
      <c r="AH366" s="405">
        <f t="shared" si="3886"/>
        <v>0</v>
      </c>
      <c r="AI366" s="405">
        <v>0</v>
      </c>
      <c r="AJ366" s="405">
        <v>0</v>
      </c>
      <c r="AK366" s="405">
        <v>0</v>
      </c>
      <c r="AL366" s="405">
        <v>0</v>
      </c>
      <c r="AM366" s="405">
        <v>0</v>
      </c>
      <c r="AN366" s="405">
        <f t="shared" si="3784"/>
        <v>0</v>
      </c>
      <c r="AO366" s="405">
        <v>0</v>
      </c>
      <c r="AP366" s="405">
        <f t="shared" si="3887"/>
        <v>0</v>
      </c>
      <c r="AQ366" s="1224" t="e">
        <f t="shared" si="3816"/>
        <v>#DIV/0!</v>
      </c>
      <c r="AR366" s="1224" t="e">
        <f t="shared" si="3817"/>
        <v>#DIV/0!</v>
      </c>
      <c r="AS366" s="406" t="e">
        <f t="shared" si="3818"/>
        <v>#DIV/0!</v>
      </c>
      <c r="AT366" s="406" t="e">
        <f t="shared" si="3888"/>
        <v>#DIV/0!</v>
      </c>
      <c r="AU366" s="407" t="e" cm="1">
        <f t="array" ref="AU366">AK366/(SUMPRODUCT(--(CHOOSE({1,2,3},AJ366,AL366,AM366)&gt;0),CHOOSE({1,2,3},AJ366,AL366,AM366))+AI366)</f>
        <v>#DIV/0!</v>
      </c>
      <c r="AW366" s="404">
        <f t="shared" si="3785"/>
        <v>43921</v>
      </c>
      <c r="AX366" s="405">
        <f t="shared" si="3889"/>
        <v>0</v>
      </c>
      <c r="AY366" s="405">
        <v>0</v>
      </c>
      <c r="AZ366" s="405">
        <v>0</v>
      </c>
      <c r="BA366" s="405">
        <v>0</v>
      </c>
      <c r="BB366" s="405">
        <v>0</v>
      </c>
      <c r="BC366" s="405">
        <v>0</v>
      </c>
      <c r="BD366" s="405">
        <f t="shared" si="3786"/>
        <v>0</v>
      </c>
      <c r="BE366" s="405">
        <v>0</v>
      </c>
      <c r="BF366" s="405">
        <f t="shared" si="3890"/>
        <v>0</v>
      </c>
      <c r="BG366" s="1224" t="e">
        <f t="shared" si="3821"/>
        <v>#DIV/0!</v>
      </c>
      <c r="BH366" s="1224" t="e">
        <f t="shared" si="3822"/>
        <v>#DIV/0!</v>
      </c>
      <c r="BI366" s="406" t="e">
        <f t="shared" si="3823"/>
        <v>#DIV/0!</v>
      </c>
      <c r="BJ366" s="406" t="e">
        <f t="shared" si="3891"/>
        <v>#DIV/0!</v>
      </c>
      <c r="BK366" s="407" t="e" cm="1">
        <f t="array" ref="BK366">BA366/(SUMPRODUCT(--(CHOOSE({1,2,3},AZ366,BB366,BC366)&gt;0),CHOOSE({1,2,3},AZ366,BB366,BC366))+AY366)</f>
        <v>#DIV/0!</v>
      </c>
      <c r="BM366" s="404">
        <f t="shared" si="3787"/>
        <v>43921</v>
      </c>
      <c r="BN366" s="405">
        <f t="shared" si="3892"/>
        <v>0</v>
      </c>
      <c r="BO366" s="405">
        <v>0</v>
      </c>
      <c r="BP366" s="405">
        <v>0</v>
      </c>
      <c r="BQ366" s="405">
        <v>0</v>
      </c>
      <c r="BR366" s="405">
        <v>0</v>
      </c>
      <c r="BS366" s="405">
        <v>0</v>
      </c>
      <c r="BT366" s="405">
        <f t="shared" si="3788"/>
        <v>0</v>
      </c>
      <c r="BU366" s="405">
        <v>0</v>
      </c>
      <c r="BV366" s="405">
        <f t="shared" si="3893"/>
        <v>0</v>
      </c>
      <c r="BW366" s="1224" t="e">
        <f t="shared" si="3826"/>
        <v>#DIV/0!</v>
      </c>
      <c r="BX366" s="1224" t="e">
        <f t="shared" si="3827"/>
        <v>#DIV/0!</v>
      </c>
      <c r="BY366" s="406" t="e">
        <f t="shared" si="3828"/>
        <v>#DIV/0!</v>
      </c>
      <c r="BZ366" s="406" t="e">
        <f t="shared" si="3894"/>
        <v>#DIV/0!</v>
      </c>
      <c r="CA366" s="407" t="e" cm="1">
        <f t="array" ref="CA366">BQ366/(SUMPRODUCT(--(CHOOSE({1,2,3},BP366,BR366,BS366)&gt;0),CHOOSE({1,2,3},BP366,BR366,BS366))+BO366)</f>
        <v>#DIV/0!</v>
      </c>
      <c r="CC366" s="404">
        <f t="shared" si="3789"/>
        <v>43921</v>
      </c>
      <c r="CD366" s="405">
        <f t="shared" si="3895"/>
        <v>0</v>
      </c>
      <c r="CE366" s="405">
        <v>0</v>
      </c>
      <c r="CF366" s="405">
        <v>0</v>
      </c>
      <c r="CG366" s="405">
        <v>0</v>
      </c>
      <c r="CH366" s="405">
        <v>0</v>
      </c>
      <c r="CI366" s="405">
        <v>0</v>
      </c>
      <c r="CJ366" s="405">
        <f t="shared" si="3790"/>
        <v>0</v>
      </c>
      <c r="CK366" s="405">
        <v>0</v>
      </c>
      <c r="CL366" s="405">
        <f t="shared" si="3896"/>
        <v>0</v>
      </c>
      <c r="CM366" s="1224" t="e">
        <f t="shared" si="3831"/>
        <v>#DIV/0!</v>
      </c>
      <c r="CN366" s="1224" t="e">
        <f t="shared" si="3832"/>
        <v>#DIV/0!</v>
      </c>
      <c r="CO366" s="406" t="e">
        <f t="shared" si="3833"/>
        <v>#DIV/0!</v>
      </c>
      <c r="CP366" s="406" t="e">
        <f t="shared" si="3897"/>
        <v>#DIV/0!</v>
      </c>
      <c r="CQ366" s="407" t="e" cm="1">
        <f t="array" ref="CQ366">CG366/(SUMPRODUCT(--(CHOOSE({1,2,3},CF366,CH366,CI366)&gt;0),CHOOSE({1,2,3},CF366,CH366,CI366))+CE366)</f>
        <v>#DIV/0!</v>
      </c>
      <c r="CS366" s="404">
        <f t="shared" si="3791"/>
        <v>43921</v>
      </c>
      <c r="CT366" s="405">
        <f t="shared" si="3898"/>
        <v>0</v>
      </c>
      <c r="CU366" s="405">
        <v>0</v>
      </c>
      <c r="CV366" s="405">
        <v>0</v>
      </c>
      <c r="CW366" s="405">
        <v>0</v>
      </c>
      <c r="CX366" s="405">
        <v>0</v>
      </c>
      <c r="CY366" s="405">
        <v>0</v>
      </c>
      <c r="CZ366" s="405">
        <f t="shared" si="3792"/>
        <v>0</v>
      </c>
      <c r="DA366" s="405">
        <v>0</v>
      </c>
      <c r="DB366" s="405">
        <f t="shared" si="3899"/>
        <v>0</v>
      </c>
      <c r="DC366" s="1224" t="e">
        <f t="shared" si="3836"/>
        <v>#DIV/0!</v>
      </c>
      <c r="DD366" s="1224" t="e">
        <f t="shared" si="3837"/>
        <v>#DIV/0!</v>
      </c>
      <c r="DE366" s="406" t="e">
        <f t="shared" si="3838"/>
        <v>#DIV/0!</v>
      </c>
      <c r="DF366" s="406" t="e">
        <f t="shared" si="3900"/>
        <v>#DIV/0!</v>
      </c>
      <c r="DG366" s="407" t="e" cm="1">
        <f t="array" ref="DG366">CW366/(SUMPRODUCT(--(CHOOSE({1,2,3},CV366,CX366,CY366)&gt;0),CHOOSE({1,2,3},CV366,CX366,CY366))+CU366)</f>
        <v>#DIV/0!</v>
      </c>
      <c r="DI366" s="404">
        <f t="shared" si="3793"/>
        <v>43921</v>
      </c>
      <c r="DJ366" s="405">
        <f t="shared" si="3901"/>
        <v>0</v>
      </c>
      <c r="DK366" s="405">
        <v>0</v>
      </c>
      <c r="DL366" s="405">
        <v>0</v>
      </c>
      <c r="DM366" s="405">
        <v>0</v>
      </c>
      <c r="DN366" s="405">
        <v>0</v>
      </c>
      <c r="DO366" s="405">
        <v>0</v>
      </c>
      <c r="DP366" s="405">
        <f t="shared" si="3794"/>
        <v>0</v>
      </c>
      <c r="DQ366" s="405">
        <v>0</v>
      </c>
      <c r="DR366" s="405">
        <f t="shared" si="3902"/>
        <v>0</v>
      </c>
      <c r="DS366" s="1224" t="e">
        <f t="shared" si="3841"/>
        <v>#DIV/0!</v>
      </c>
      <c r="DT366" s="1224" t="e">
        <f t="shared" si="3842"/>
        <v>#DIV/0!</v>
      </c>
      <c r="DU366" s="406" t="e">
        <f t="shared" si="3843"/>
        <v>#DIV/0!</v>
      </c>
      <c r="DV366" s="406" t="e">
        <f t="shared" si="3903"/>
        <v>#DIV/0!</v>
      </c>
      <c r="DW366" s="407" t="e" cm="1">
        <f t="array" ref="DW366">DM366/(SUMPRODUCT(--(CHOOSE({1,2,3},DL366,DN366,DO366)&gt;0),CHOOSE({1,2,3},DL366,DN366,DO366))+DK366)</f>
        <v>#DIV/0!</v>
      </c>
      <c r="DY366" s="404">
        <f t="shared" si="3795"/>
        <v>43921</v>
      </c>
      <c r="DZ366" s="405">
        <f t="shared" si="3904"/>
        <v>0</v>
      </c>
      <c r="EA366" s="405">
        <v>0</v>
      </c>
      <c r="EB366" s="405">
        <v>0</v>
      </c>
      <c r="EC366" s="405">
        <v>0</v>
      </c>
      <c r="ED366" s="405">
        <v>0</v>
      </c>
      <c r="EE366" s="405">
        <v>0</v>
      </c>
      <c r="EF366" s="405">
        <f t="shared" si="3796"/>
        <v>0</v>
      </c>
      <c r="EG366" s="405">
        <v>0</v>
      </c>
      <c r="EH366" s="405">
        <f t="shared" si="3905"/>
        <v>0</v>
      </c>
      <c r="EI366" s="1224" t="e">
        <f t="shared" si="3846"/>
        <v>#DIV/0!</v>
      </c>
      <c r="EJ366" s="1224" t="e">
        <f t="shared" si="3847"/>
        <v>#DIV/0!</v>
      </c>
      <c r="EK366" s="406" t="e">
        <f t="shared" si="3848"/>
        <v>#DIV/0!</v>
      </c>
      <c r="EL366" s="406" t="e">
        <f t="shared" si="3906"/>
        <v>#DIV/0!</v>
      </c>
      <c r="EM366" s="407" t="e" cm="1">
        <f t="array" ref="EM366">EC366/(SUMPRODUCT(--(CHOOSE({1,2,3},EB366,ED366,EE366)&gt;0),CHOOSE({1,2,3},EB366,ED366,EE366))+EA366)</f>
        <v>#DIV/0!</v>
      </c>
      <c r="EO366" s="404">
        <f t="shared" si="3797"/>
        <v>43921</v>
      </c>
      <c r="EP366" s="405">
        <f t="shared" si="3907"/>
        <v>0</v>
      </c>
      <c r="EQ366" s="405">
        <v>0</v>
      </c>
      <c r="ER366" s="405">
        <v>0</v>
      </c>
      <c r="ES366" s="405">
        <v>0</v>
      </c>
      <c r="ET366" s="405">
        <v>0</v>
      </c>
      <c r="EU366" s="405">
        <v>0</v>
      </c>
      <c r="EV366" s="405">
        <f t="shared" si="3798"/>
        <v>0</v>
      </c>
      <c r="EW366" s="405">
        <v>0</v>
      </c>
      <c r="EX366" s="405">
        <f t="shared" si="3908"/>
        <v>0</v>
      </c>
      <c r="EY366" s="1224" t="e">
        <f t="shared" si="3851"/>
        <v>#DIV/0!</v>
      </c>
      <c r="EZ366" s="1224" t="e">
        <f t="shared" si="3852"/>
        <v>#DIV/0!</v>
      </c>
      <c r="FA366" s="406" t="e">
        <f t="shared" si="3853"/>
        <v>#DIV/0!</v>
      </c>
      <c r="FB366" s="406" t="e">
        <f t="shared" si="3909"/>
        <v>#DIV/0!</v>
      </c>
      <c r="FC366" s="407" t="e" cm="1">
        <f t="array" ref="FC366">ES366/(SUMPRODUCT(--(CHOOSE({1,2,3},FH366,FX366,GN366)&gt;0),CHOOSE({1,2,3},FH366,FX366,GN366))+EQ366)</f>
        <v>#DIV/0!</v>
      </c>
      <c r="FE366" s="404">
        <f t="shared" si="3799"/>
        <v>43921</v>
      </c>
      <c r="FF366" s="405">
        <f t="shared" si="3910"/>
        <v>0</v>
      </c>
      <c r="FG366" s="405">
        <v>0</v>
      </c>
      <c r="FH366" s="405">
        <v>0</v>
      </c>
      <c r="FI366" s="405">
        <v>0</v>
      </c>
      <c r="FJ366" s="405">
        <v>0</v>
      </c>
      <c r="FK366" s="405">
        <v>0</v>
      </c>
      <c r="FL366" s="405">
        <f t="shared" si="3800"/>
        <v>0</v>
      </c>
      <c r="FM366" s="405">
        <v>0</v>
      </c>
      <c r="FN366" s="405">
        <f t="shared" si="3911"/>
        <v>0</v>
      </c>
      <c r="FO366" s="1224" t="e">
        <f t="shared" si="3856"/>
        <v>#DIV/0!</v>
      </c>
      <c r="FP366" s="1224" t="e">
        <f t="shared" si="3857"/>
        <v>#DIV/0!</v>
      </c>
      <c r="FQ366" s="406" t="e">
        <f t="shared" si="3858"/>
        <v>#DIV/0!</v>
      </c>
      <c r="FR366" s="406" t="e">
        <f t="shared" si="3912"/>
        <v>#DIV/0!</v>
      </c>
      <c r="FS366" s="407" t="e" cm="1">
        <f t="array" ref="FS366">FI366/(SUMPRODUCT(--(CHOOSE({1,2,3},FH366,FJ366,FK366)&gt;0),CHOOSE({1,2,3},FH366,FJ366,FK366))+FG366)</f>
        <v>#DIV/0!</v>
      </c>
      <c r="FU366" s="404">
        <f t="shared" si="3801"/>
        <v>43921</v>
      </c>
      <c r="FV366" s="405">
        <f t="shared" si="3913"/>
        <v>0</v>
      </c>
      <c r="FW366" s="405">
        <v>0</v>
      </c>
      <c r="FX366" s="405">
        <v>0</v>
      </c>
      <c r="FY366" s="405">
        <v>0</v>
      </c>
      <c r="FZ366" s="405">
        <v>0</v>
      </c>
      <c r="GA366" s="405">
        <v>0</v>
      </c>
      <c r="GB366" s="405">
        <f t="shared" si="3802"/>
        <v>0</v>
      </c>
      <c r="GC366" s="405">
        <v>0</v>
      </c>
      <c r="GD366" s="405">
        <f t="shared" si="3914"/>
        <v>0</v>
      </c>
      <c r="GE366" s="1224" t="e">
        <f t="shared" si="3861"/>
        <v>#DIV/0!</v>
      </c>
      <c r="GF366" s="1224" t="e">
        <f t="shared" si="3862"/>
        <v>#DIV/0!</v>
      </c>
      <c r="GG366" s="406" t="e">
        <f t="shared" si="3863"/>
        <v>#DIV/0!</v>
      </c>
      <c r="GH366" s="406" t="e">
        <f t="shared" si="3915"/>
        <v>#DIV/0!</v>
      </c>
      <c r="GI366" s="407" t="e" cm="1">
        <f t="array" ref="GI366">FY366/(SUMPRODUCT(--(CHOOSE({1,2,3},FX366,FZ366,GA366)&gt;0),CHOOSE({1,2,3},FX366,FZ366,GA366))+FW366)</f>
        <v>#DIV/0!</v>
      </c>
      <c r="GK366" s="404">
        <f t="shared" si="3803"/>
        <v>43921</v>
      </c>
      <c r="GL366" s="405">
        <f t="shared" si="3916"/>
        <v>0</v>
      </c>
      <c r="GM366" s="405">
        <v>0</v>
      </c>
      <c r="GN366" s="405">
        <v>0</v>
      </c>
      <c r="GO366" s="405">
        <v>0</v>
      </c>
      <c r="GP366" s="405">
        <v>0</v>
      </c>
      <c r="GQ366" s="405">
        <v>0</v>
      </c>
      <c r="GR366" s="405">
        <f t="shared" si="3804"/>
        <v>0</v>
      </c>
      <c r="GS366" s="405">
        <v>0</v>
      </c>
      <c r="GT366" s="405">
        <f t="shared" si="3917"/>
        <v>0</v>
      </c>
      <c r="GU366" s="1224" t="e">
        <f t="shared" si="3866"/>
        <v>#DIV/0!</v>
      </c>
      <c r="GV366" s="1224" t="e">
        <f t="shared" si="3867"/>
        <v>#DIV/0!</v>
      </c>
      <c r="GW366" s="406" t="e">
        <f t="shared" si="3868"/>
        <v>#DIV/0!</v>
      </c>
      <c r="GX366" s="406" t="e">
        <f t="shared" si="3918"/>
        <v>#DIV/0!</v>
      </c>
      <c r="GY366" s="407" t="e" cm="1">
        <f t="array" ref="GY366">GO366/(SUMPRODUCT(--(CHOOSE({1,2,3},GN366,GP366,GQ366)&gt;0),CHOOSE({1,2,3},GN366,GP366,GQ366))+GM366)</f>
        <v>#DIV/0!</v>
      </c>
    </row>
    <row r="367" spans="1:207" x14ac:dyDescent="0.2">
      <c r="A367" s="404">
        <f t="shared" si="3772"/>
        <v>43951</v>
      </c>
      <c r="B367" s="405">
        <f t="shared" si="3805"/>
        <v>0</v>
      </c>
      <c r="C367" s="405">
        <f t="shared" si="3773"/>
        <v>0</v>
      </c>
      <c r="D367" s="405">
        <f t="shared" si="3774"/>
        <v>0</v>
      </c>
      <c r="E367" s="405">
        <f t="shared" si="3775"/>
        <v>0</v>
      </c>
      <c r="F367" s="405">
        <f t="shared" si="3776"/>
        <v>0</v>
      </c>
      <c r="G367" s="405">
        <f t="shared" si="3777"/>
        <v>0</v>
      </c>
      <c r="H367" s="405">
        <f t="shared" si="3778"/>
        <v>0</v>
      </c>
      <c r="I367" s="405">
        <f t="shared" si="3779"/>
        <v>0</v>
      </c>
      <c r="J367" s="405">
        <f t="shared" si="3780"/>
        <v>0</v>
      </c>
      <c r="K367" s="1224" t="e">
        <f t="shared" si="3806"/>
        <v>#DIV/0!</v>
      </c>
      <c r="L367" s="1224" t="e">
        <f t="shared" si="3807"/>
        <v>#DIV/0!</v>
      </c>
      <c r="M367" s="406" t="e">
        <f t="shared" si="3808"/>
        <v>#DIV/0!</v>
      </c>
      <c r="N367" s="406" t="e">
        <f t="shared" si="3882"/>
        <v>#DIV/0!</v>
      </c>
      <c r="O367" s="407" t="e" cm="1">
        <f t="array" ref="O367">E367/(SUMPRODUCT(--(CHOOSE({1,2,3},D367,F367,G367)&gt;0),CHOOSE({1,2,3},D367,F367,G367))+C367)</f>
        <v>#DIV/0!</v>
      </c>
      <c r="Q367" s="404">
        <f t="shared" si="3781"/>
        <v>43951</v>
      </c>
      <c r="R367" s="405">
        <f t="shared" si="3883"/>
        <v>0</v>
      </c>
      <c r="S367" s="405">
        <v>0</v>
      </c>
      <c r="T367" s="405">
        <v>0</v>
      </c>
      <c r="U367" s="405">
        <v>0</v>
      </c>
      <c r="V367" s="405">
        <v>0</v>
      </c>
      <c r="W367" s="405">
        <v>0</v>
      </c>
      <c r="X367" s="405">
        <f t="shared" si="3782"/>
        <v>0</v>
      </c>
      <c r="Y367" s="405">
        <v>0</v>
      </c>
      <c r="Z367" s="405">
        <f t="shared" si="3884"/>
        <v>0</v>
      </c>
      <c r="AA367" s="1224" t="e">
        <f t="shared" si="3811"/>
        <v>#DIV/0!</v>
      </c>
      <c r="AB367" s="1224" t="e">
        <f t="shared" si="3812"/>
        <v>#DIV/0!</v>
      </c>
      <c r="AC367" s="406" t="e">
        <f t="shared" si="3813"/>
        <v>#DIV/0!</v>
      </c>
      <c r="AD367" s="406" t="e">
        <f t="shared" si="3885"/>
        <v>#DIV/0!</v>
      </c>
      <c r="AE367" s="407" t="e" cm="1">
        <f t="array" ref="AE367">U367/(SUMPRODUCT(--(CHOOSE({1,2,3},T367,V367,W367)&gt;0),CHOOSE({1,2,3},T367,V367,W367))+S367)</f>
        <v>#DIV/0!</v>
      </c>
      <c r="AG367" s="404">
        <f t="shared" si="3783"/>
        <v>43951</v>
      </c>
      <c r="AH367" s="405">
        <f t="shared" si="3886"/>
        <v>0</v>
      </c>
      <c r="AI367" s="405">
        <v>0</v>
      </c>
      <c r="AJ367" s="405">
        <v>0</v>
      </c>
      <c r="AK367" s="405">
        <v>0</v>
      </c>
      <c r="AL367" s="405">
        <v>0</v>
      </c>
      <c r="AM367" s="405">
        <v>0</v>
      </c>
      <c r="AN367" s="405">
        <f t="shared" si="3784"/>
        <v>0</v>
      </c>
      <c r="AO367" s="405">
        <v>0</v>
      </c>
      <c r="AP367" s="405">
        <f t="shared" si="3887"/>
        <v>0</v>
      </c>
      <c r="AQ367" s="1224" t="e">
        <f t="shared" si="3816"/>
        <v>#DIV/0!</v>
      </c>
      <c r="AR367" s="1224" t="e">
        <f t="shared" si="3817"/>
        <v>#DIV/0!</v>
      </c>
      <c r="AS367" s="406" t="e">
        <f t="shared" si="3818"/>
        <v>#DIV/0!</v>
      </c>
      <c r="AT367" s="406" t="e">
        <f t="shared" si="3888"/>
        <v>#DIV/0!</v>
      </c>
      <c r="AU367" s="407" t="e" cm="1">
        <f t="array" ref="AU367">AK367/(SUMPRODUCT(--(CHOOSE({1,2,3},AJ367,AL367,AM367)&gt;0),CHOOSE({1,2,3},AJ367,AL367,AM367))+AI367)</f>
        <v>#DIV/0!</v>
      </c>
      <c r="AW367" s="404">
        <f t="shared" si="3785"/>
        <v>43951</v>
      </c>
      <c r="AX367" s="405">
        <f t="shared" si="3889"/>
        <v>0</v>
      </c>
      <c r="AY367" s="405">
        <v>0</v>
      </c>
      <c r="AZ367" s="405">
        <v>0</v>
      </c>
      <c r="BA367" s="405">
        <v>0</v>
      </c>
      <c r="BB367" s="405">
        <v>0</v>
      </c>
      <c r="BC367" s="405">
        <v>0</v>
      </c>
      <c r="BD367" s="405">
        <f t="shared" si="3786"/>
        <v>0</v>
      </c>
      <c r="BE367" s="405">
        <v>0</v>
      </c>
      <c r="BF367" s="405">
        <f t="shared" si="3890"/>
        <v>0</v>
      </c>
      <c r="BG367" s="1224" t="e">
        <f t="shared" si="3821"/>
        <v>#DIV/0!</v>
      </c>
      <c r="BH367" s="1224" t="e">
        <f t="shared" si="3822"/>
        <v>#DIV/0!</v>
      </c>
      <c r="BI367" s="406" t="e">
        <f t="shared" si="3823"/>
        <v>#DIV/0!</v>
      </c>
      <c r="BJ367" s="406" t="e">
        <f t="shared" si="3891"/>
        <v>#DIV/0!</v>
      </c>
      <c r="BK367" s="407" t="e" cm="1">
        <f t="array" ref="BK367">BA367/(SUMPRODUCT(--(CHOOSE({1,2,3},AZ367,BB367,BC367)&gt;0),CHOOSE({1,2,3},AZ367,BB367,BC367))+AY367)</f>
        <v>#DIV/0!</v>
      </c>
      <c r="BM367" s="404">
        <f t="shared" si="3787"/>
        <v>43951</v>
      </c>
      <c r="BN367" s="405">
        <f t="shared" si="3892"/>
        <v>0</v>
      </c>
      <c r="BO367" s="405">
        <v>0</v>
      </c>
      <c r="BP367" s="405">
        <v>0</v>
      </c>
      <c r="BQ367" s="405">
        <v>0</v>
      </c>
      <c r="BR367" s="405">
        <v>0</v>
      </c>
      <c r="BS367" s="405">
        <v>0</v>
      </c>
      <c r="BT367" s="405">
        <f t="shared" si="3788"/>
        <v>0</v>
      </c>
      <c r="BU367" s="405">
        <v>0</v>
      </c>
      <c r="BV367" s="405">
        <f t="shared" si="3893"/>
        <v>0</v>
      </c>
      <c r="BW367" s="1224" t="e">
        <f t="shared" si="3826"/>
        <v>#DIV/0!</v>
      </c>
      <c r="BX367" s="1224" t="e">
        <f t="shared" si="3827"/>
        <v>#DIV/0!</v>
      </c>
      <c r="BY367" s="406" t="e">
        <f t="shared" si="3828"/>
        <v>#DIV/0!</v>
      </c>
      <c r="BZ367" s="406" t="e">
        <f t="shared" si="3894"/>
        <v>#DIV/0!</v>
      </c>
      <c r="CA367" s="407" t="e" cm="1">
        <f t="array" ref="CA367">BQ367/(SUMPRODUCT(--(CHOOSE({1,2,3},BP367,BR367,BS367)&gt;0),CHOOSE({1,2,3},BP367,BR367,BS367))+BO367)</f>
        <v>#DIV/0!</v>
      </c>
      <c r="CC367" s="404">
        <f t="shared" si="3789"/>
        <v>43951</v>
      </c>
      <c r="CD367" s="405">
        <f t="shared" si="3895"/>
        <v>0</v>
      </c>
      <c r="CE367" s="405">
        <v>0</v>
      </c>
      <c r="CF367" s="405">
        <v>0</v>
      </c>
      <c r="CG367" s="405">
        <v>0</v>
      </c>
      <c r="CH367" s="405">
        <v>0</v>
      </c>
      <c r="CI367" s="405">
        <v>0</v>
      </c>
      <c r="CJ367" s="405">
        <f t="shared" si="3790"/>
        <v>0</v>
      </c>
      <c r="CK367" s="405">
        <v>0</v>
      </c>
      <c r="CL367" s="405">
        <f t="shared" si="3896"/>
        <v>0</v>
      </c>
      <c r="CM367" s="1224" t="e">
        <f t="shared" si="3831"/>
        <v>#DIV/0!</v>
      </c>
      <c r="CN367" s="1224" t="e">
        <f t="shared" si="3832"/>
        <v>#DIV/0!</v>
      </c>
      <c r="CO367" s="406" t="e">
        <f t="shared" si="3833"/>
        <v>#DIV/0!</v>
      </c>
      <c r="CP367" s="406" t="e">
        <f t="shared" si="3897"/>
        <v>#DIV/0!</v>
      </c>
      <c r="CQ367" s="407" t="e" cm="1">
        <f t="array" ref="CQ367">CG367/(SUMPRODUCT(--(CHOOSE({1,2,3},CF367,CH367,CI367)&gt;0),CHOOSE({1,2,3},CF367,CH367,CI367))+CE367)</f>
        <v>#DIV/0!</v>
      </c>
      <c r="CS367" s="404">
        <f t="shared" si="3791"/>
        <v>43951</v>
      </c>
      <c r="CT367" s="405">
        <f t="shared" si="3898"/>
        <v>0</v>
      </c>
      <c r="CU367" s="405">
        <v>0</v>
      </c>
      <c r="CV367" s="405">
        <v>0</v>
      </c>
      <c r="CW367" s="405">
        <v>0</v>
      </c>
      <c r="CX367" s="405">
        <v>0</v>
      </c>
      <c r="CY367" s="405">
        <v>0</v>
      </c>
      <c r="CZ367" s="405">
        <f t="shared" si="3792"/>
        <v>0</v>
      </c>
      <c r="DA367" s="405">
        <v>0</v>
      </c>
      <c r="DB367" s="405">
        <f t="shared" si="3899"/>
        <v>0</v>
      </c>
      <c r="DC367" s="1224" t="e">
        <f t="shared" si="3836"/>
        <v>#DIV/0!</v>
      </c>
      <c r="DD367" s="1224" t="e">
        <f t="shared" si="3837"/>
        <v>#DIV/0!</v>
      </c>
      <c r="DE367" s="406" t="e">
        <f t="shared" si="3838"/>
        <v>#DIV/0!</v>
      </c>
      <c r="DF367" s="406" t="e">
        <f t="shared" si="3900"/>
        <v>#DIV/0!</v>
      </c>
      <c r="DG367" s="407" t="e" cm="1">
        <f t="array" ref="DG367">CW367/(SUMPRODUCT(--(CHOOSE({1,2,3},CV367,CX367,CY367)&gt;0),CHOOSE({1,2,3},CV367,CX367,CY367))+CU367)</f>
        <v>#DIV/0!</v>
      </c>
      <c r="DI367" s="404">
        <f t="shared" si="3793"/>
        <v>43951</v>
      </c>
      <c r="DJ367" s="405">
        <f t="shared" si="3901"/>
        <v>0</v>
      </c>
      <c r="DK367" s="405">
        <v>0</v>
      </c>
      <c r="DL367" s="405">
        <v>0</v>
      </c>
      <c r="DM367" s="405">
        <v>0</v>
      </c>
      <c r="DN367" s="405">
        <v>0</v>
      </c>
      <c r="DO367" s="405">
        <v>0</v>
      </c>
      <c r="DP367" s="405">
        <f t="shared" si="3794"/>
        <v>0</v>
      </c>
      <c r="DQ367" s="405">
        <v>0</v>
      </c>
      <c r="DR367" s="405">
        <f t="shared" si="3902"/>
        <v>0</v>
      </c>
      <c r="DS367" s="1224" t="e">
        <f t="shared" si="3841"/>
        <v>#DIV/0!</v>
      </c>
      <c r="DT367" s="1224" t="e">
        <f t="shared" si="3842"/>
        <v>#DIV/0!</v>
      </c>
      <c r="DU367" s="406" t="e">
        <f t="shared" si="3843"/>
        <v>#DIV/0!</v>
      </c>
      <c r="DV367" s="406" t="e">
        <f t="shared" si="3903"/>
        <v>#DIV/0!</v>
      </c>
      <c r="DW367" s="407" t="e" cm="1">
        <f t="array" ref="DW367">DM367/(SUMPRODUCT(--(CHOOSE({1,2,3},DL367,DN367,DO367)&gt;0),CHOOSE({1,2,3},DL367,DN367,DO367))+DK367)</f>
        <v>#DIV/0!</v>
      </c>
      <c r="DY367" s="404">
        <f t="shared" si="3795"/>
        <v>43951</v>
      </c>
      <c r="DZ367" s="405">
        <f t="shared" si="3904"/>
        <v>0</v>
      </c>
      <c r="EA367" s="405">
        <v>0</v>
      </c>
      <c r="EB367" s="405">
        <v>0</v>
      </c>
      <c r="EC367" s="405">
        <v>0</v>
      </c>
      <c r="ED367" s="405">
        <v>0</v>
      </c>
      <c r="EE367" s="405">
        <v>0</v>
      </c>
      <c r="EF367" s="405">
        <f t="shared" si="3796"/>
        <v>0</v>
      </c>
      <c r="EG367" s="405">
        <v>0</v>
      </c>
      <c r="EH367" s="405">
        <f t="shared" si="3905"/>
        <v>0</v>
      </c>
      <c r="EI367" s="1224" t="e">
        <f t="shared" si="3846"/>
        <v>#DIV/0!</v>
      </c>
      <c r="EJ367" s="1224" t="e">
        <f t="shared" si="3847"/>
        <v>#DIV/0!</v>
      </c>
      <c r="EK367" s="406" t="e">
        <f t="shared" si="3848"/>
        <v>#DIV/0!</v>
      </c>
      <c r="EL367" s="406" t="e">
        <f t="shared" si="3906"/>
        <v>#DIV/0!</v>
      </c>
      <c r="EM367" s="407" t="e" cm="1">
        <f t="array" ref="EM367">EC367/(SUMPRODUCT(--(CHOOSE({1,2,3},EB367,ED367,EE367)&gt;0),CHOOSE({1,2,3},EB367,ED367,EE367))+EA367)</f>
        <v>#DIV/0!</v>
      </c>
      <c r="EO367" s="404">
        <f t="shared" si="3797"/>
        <v>43951</v>
      </c>
      <c r="EP367" s="405">
        <f t="shared" si="3907"/>
        <v>0</v>
      </c>
      <c r="EQ367" s="405">
        <v>0</v>
      </c>
      <c r="ER367" s="405">
        <v>0</v>
      </c>
      <c r="ES367" s="405">
        <v>0</v>
      </c>
      <c r="ET367" s="405">
        <v>0</v>
      </c>
      <c r="EU367" s="405">
        <v>0</v>
      </c>
      <c r="EV367" s="405">
        <f t="shared" si="3798"/>
        <v>0</v>
      </c>
      <c r="EW367" s="405">
        <v>0</v>
      </c>
      <c r="EX367" s="405">
        <f t="shared" si="3908"/>
        <v>0</v>
      </c>
      <c r="EY367" s="1224" t="e">
        <f t="shared" si="3851"/>
        <v>#DIV/0!</v>
      </c>
      <c r="EZ367" s="1224" t="e">
        <f t="shared" si="3852"/>
        <v>#DIV/0!</v>
      </c>
      <c r="FA367" s="406" t="e">
        <f t="shared" si="3853"/>
        <v>#DIV/0!</v>
      </c>
      <c r="FB367" s="406" t="e">
        <f t="shared" si="3909"/>
        <v>#DIV/0!</v>
      </c>
      <c r="FC367" s="407" t="e" cm="1">
        <f t="array" ref="FC367">ES367/(SUMPRODUCT(--(CHOOSE({1,2,3},FH367,FX367,GN367)&gt;0),CHOOSE({1,2,3},FH367,FX367,GN367))+EQ367)</f>
        <v>#DIV/0!</v>
      </c>
      <c r="FE367" s="404">
        <f t="shared" si="3799"/>
        <v>43951</v>
      </c>
      <c r="FF367" s="405">
        <f t="shared" si="3910"/>
        <v>0</v>
      </c>
      <c r="FG367" s="405">
        <v>0</v>
      </c>
      <c r="FH367" s="405">
        <v>0</v>
      </c>
      <c r="FI367" s="405">
        <v>0</v>
      </c>
      <c r="FJ367" s="405">
        <v>0</v>
      </c>
      <c r="FK367" s="405">
        <v>0</v>
      </c>
      <c r="FL367" s="405">
        <f t="shared" si="3800"/>
        <v>0</v>
      </c>
      <c r="FM367" s="405">
        <v>0</v>
      </c>
      <c r="FN367" s="405">
        <f t="shared" si="3911"/>
        <v>0</v>
      </c>
      <c r="FO367" s="1224" t="e">
        <f t="shared" si="3856"/>
        <v>#DIV/0!</v>
      </c>
      <c r="FP367" s="1224" t="e">
        <f t="shared" si="3857"/>
        <v>#DIV/0!</v>
      </c>
      <c r="FQ367" s="406" t="e">
        <f t="shared" si="3858"/>
        <v>#DIV/0!</v>
      </c>
      <c r="FR367" s="406" t="e">
        <f t="shared" si="3912"/>
        <v>#DIV/0!</v>
      </c>
      <c r="FS367" s="407" t="e" cm="1">
        <f t="array" ref="FS367">FI367/(SUMPRODUCT(--(CHOOSE({1,2,3},FH367,FJ367,FK367)&gt;0),CHOOSE({1,2,3},FH367,FJ367,FK367))+FG367)</f>
        <v>#DIV/0!</v>
      </c>
      <c r="FU367" s="404">
        <f t="shared" si="3801"/>
        <v>43951</v>
      </c>
      <c r="FV367" s="405">
        <f t="shared" si="3913"/>
        <v>0</v>
      </c>
      <c r="FW367" s="405">
        <v>0</v>
      </c>
      <c r="FX367" s="405">
        <v>0</v>
      </c>
      <c r="FY367" s="405">
        <v>0</v>
      </c>
      <c r="FZ367" s="405">
        <v>0</v>
      </c>
      <c r="GA367" s="405">
        <v>0</v>
      </c>
      <c r="GB367" s="405">
        <f t="shared" si="3802"/>
        <v>0</v>
      </c>
      <c r="GC367" s="405">
        <v>0</v>
      </c>
      <c r="GD367" s="405">
        <f t="shared" si="3914"/>
        <v>0</v>
      </c>
      <c r="GE367" s="1224" t="e">
        <f t="shared" si="3861"/>
        <v>#DIV/0!</v>
      </c>
      <c r="GF367" s="1224" t="e">
        <f t="shared" si="3862"/>
        <v>#DIV/0!</v>
      </c>
      <c r="GG367" s="406" t="e">
        <f t="shared" si="3863"/>
        <v>#DIV/0!</v>
      </c>
      <c r="GH367" s="406" t="e">
        <f t="shared" si="3915"/>
        <v>#DIV/0!</v>
      </c>
      <c r="GI367" s="407" t="e" cm="1">
        <f t="array" ref="GI367">FY367/(SUMPRODUCT(--(CHOOSE({1,2,3},FX367,FZ367,GA367)&gt;0),CHOOSE({1,2,3},FX367,FZ367,GA367))+FW367)</f>
        <v>#DIV/0!</v>
      </c>
      <c r="GK367" s="404">
        <f t="shared" si="3803"/>
        <v>43951</v>
      </c>
      <c r="GL367" s="405">
        <f t="shared" si="3916"/>
        <v>0</v>
      </c>
      <c r="GM367" s="405">
        <v>0</v>
      </c>
      <c r="GN367" s="405">
        <v>0</v>
      </c>
      <c r="GO367" s="405">
        <v>0</v>
      </c>
      <c r="GP367" s="405">
        <v>0</v>
      </c>
      <c r="GQ367" s="405">
        <v>0</v>
      </c>
      <c r="GR367" s="405">
        <f t="shared" si="3804"/>
        <v>0</v>
      </c>
      <c r="GS367" s="405">
        <v>0</v>
      </c>
      <c r="GT367" s="405">
        <f t="shared" si="3917"/>
        <v>0</v>
      </c>
      <c r="GU367" s="1224" t="e">
        <f t="shared" si="3866"/>
        <v>#DIV/0!</v>
      </c>
      <c r="GV367" s="1224" t="e">
        <f t="shared" si="3867"/>
        <v>#DIV/0!</v>
      </c>
      <c r="GW367" s="406" t="e">
        <f t="shared" si="3868"/>
        <v>#DIV/0!</v>
      </c>
      <c r="GX367" s="406" t="e">
        <f t="shared" si="3918"/>
        <v>#DIV/0!</v>
      </c>
      <c r="GY367" s="407" t="e" cm="1">
        <f t="array" ref="GY367">GO367/(SUMPRODUCT(--(CHOOSE({1,2,3},GN367,GP367,GQ367)&gt;0),CHOOSE({1,2,3},GN367,GP367,GQ367))+GM367)</f>
        <v>#DIV/0!</v>
      </c>
    </row>
    <row r="368" spans="1:207" x14ac:dyDescent="0.2">
      <c r="A368" s="404">
        <f t="shared" si="3772"/>
        <v>43982</v>
      </c>
      <c r="B368" s="405">
        <f t="shared" si="3805"/>
        <v>0</v>
      </c>
      <c r="C368" s="405">
        <f t="shared" si="3773"/>
        <v>0</v>
      </c>
      <c r="D368" s="405">
        <f t="shared" si="3774"/>
        <v>0</v>
      </c>
      <c r="E368" s="405">
        <f t="shared" si="3775"/>
        <v>0</v>
      </c>
      <c r="F368" s="405">
        <f t="shared" si="3776"/>
        <v>0</v>
      </c>
      <c r="G368" s="405">
        <f t="shared" si="3777"/>
        <v>0</v>
      </c>
      <c r="H368" s="405">
        <f t="shared" si="3778"/>
        <v>0</v>
      </c>
      <c r="I368" s="405">
        <f t="shared" si="3779"/>
        <v>0</v>
      </c>
      <c r="J368" s="405">
        <f t="shared" si="3780"/>
        <v>0</v>
      </c>
      <c r="K368" s="1224" t="e">
        <f t="shared" si="3806"/>
        <v>#DIV/0!</v>
      </c>
      <c r="L368" s="1224" t="e">
        <f t="shared" si="3807"/>
        <v>#DIV/0!</v>
      </c>
      <c r="M368" s="406" t="e">
        <f t="shared" si="3808"/>
        <v>#DIV/0!</v>
      </c>
      <c r="N368" s="406" t="e">
        <f t="shared" si="3882"/>
        <v>#DIV/0!</v>
      </c>
      <c r="O368" s="407" t="e" cm="1">
        <f t="array" ref="O368">E368/(SUMPRODUCT(--(CHOOSE({1,2,3},D368,F368,G368)&gt;0),CHOOSE({1,2,3},D368,F368,G368))+C368)</f>
        <v>#DIV/0!</v>
      </c>
      <c r="Q368" s="404">
        <f t="shared" si="3781"/>
        <v>43982</v>
      </c>
      <c r="R368" s="405">
        <f t="shared" si="3883"/>
        <v>0</v>
      </c>
      <c r="S368" s="405">
        <v>0</v>
      </c>
      <c r="T368" s="405">
        <v>0</v>
      </c>
      <c r="U368" s="405">
        <v>0</v>
      </c>
      <c r="V368" s="405">
        <v>0</v>
      </c>
      <c r="W368" s="405">
        <v>0</v>
      </c>
      <c r="X368" s="405">
        <f t="shared" si="3782"/>
        <v>0</v>
      </c>
      <c r="Y368" s="405">
        <v>0</v>
      </c>
      <c r="Z368" s="405">
        <f t="shared" si="3884"/>
        <v>0</v>
      </c>
      <c r="AA368" s="1224" t="e">
        <f t="shared" si="3811"/>
        <v>#DIV/0!</v>
      </c>
      <c r="AB368" s="1224" t="e">
        <f t="shared" si="3812"/>
        <v>#DIV/0!</v>
      </c>
      <c r="AC368" s="406" t="e">
        <f t="shared" si="3813"/>
        <v>#DIV/0!</v>
      </c>
      <c r="AD368" s="406" t="e">
        <f t="shared" si="3885"/>
        <v>#DIV/0!</v>
      </c>
      <c r="AE368" s="407" t="e" cm="1">
        <f t="array" ref="AE368">U368/(SUMPRODUCT(--(CHOOSE({1,2,3},T368,V368,W368)&gt;0),CHOOSE({1,2,3},T368,V368,W368))+S368)</f>
        <v>#DIV/0!</v>
      </c>
      <c r="AG368" s="404">
        <f t="shared" si="3783"/>
        <v>43982</v>
      </c>
      <c r="AH368" s="405">
        <f t="shared" si="3886"/>
        <v>0</v>
      </c>
      <c r="AI368" s="405">
        <v>0</v>
      </c>
      <c r="AJ368" s="405">
        <v>0</v>
      </c>
      <c r="AK368" s="405">
        <v>0</v>
      </c>
      <c r="AL368" s="405">
        <v>0</v>
      </c>
      <c r="AM368" s="405">
        <v>0</v>
      </c>
      <c r="AN368" s="405">
        <f t="shared" si="3784"/>
        <v>0</v>
      </c>
      <c r="AO368" s="405">
        <v>0</v>
      </c>
      <c r="AP368" s="405">
        <f t="shared" si="3887"/>
        <v>0</v>
      </c>
      <c r="AQ368" s="1224" t="e">
        <f t="shared" si="3816"/>
        <v>#DIV/0!</v>
      </c>
      <c r="AR368" s="1224" t="e">
        <f t="shared" si="3817"/>
        <v>#DIV/0!</v>
      </c>
      <c r="AS368" s="406" t="e">
        <f t="shared" si="3818"/>
        <v>#DIV/0!</v>
      </c>
      <c r="AT368" s="406" t="e">
        <f t="shared" si="3888"/>
        <v>#DIV/0!</v>
      </c>
      <c r="AU368" s="407" t="e" cm="1">
        <f t="array" ref="AU368">AK368/(SUMPRODUCT(--(CHOOSE({1,2,3},AJ368,AL368,AM368)&gt;0),CHOOSE({1,2,3},AJ368,AL368,AM368))+AI368)</f>
        <v>#DIV/0!</v>
      </c>
      <c r="AW368" s="404">
        <f t="shared" si="3785"/>
        <v>43982</v>
      </c>
      <c r="AX368" s="405">
        <f t="shared" si="3889"/>
        <v>0</v>
      </c>
      <c r="AY368" s="405">
        <v>0</v>
      </c>
      <c r="AZ368" s="405">
        <v>0</v>
      </c>
      <c r="BA368" s="405">
        <v>0</v>
      </c>
      <c r="BB368" s="405">
        <v>0</v>
      </c>
      <c r="BC368" s="405">
        <v>0</v>
      </c>
      <c r="BD368" s="405">
        <f t="shared" si="3786"/>
        <v>0</v>
      </c>
      <c r="BE368" s="405">
        <v>0</v>
      </c>
      <c r="BF368" s="405">
        <f t="shared" si="3890"/>
        <v>0</v>
      </c>
      <c r="BG368" s="1224" t="e">
        <f t="shared" si="3821"/>
        <v>#DIV/0!</v>
      </c>
      <c r="BH368" s="1224" t="e">
        <f t="shared" si="3822"/>
        <v>#DIV/0!</v>
      </c>
      <c r="BI368" s="406" t="e">
        <f t="shared" si="3823"/>
        <v>#DIV/0!</v>
      </c>
      <c r="BJ368" s="406" t="e">
        <f t="shared" si="3891"/>
        <v>#DIV/0!</v>
      </c>
      <c r="BK368" s="407" t="e" cm="1">
        <f t="array" ref="BK368">BA368/(SUMPRODUCT(--(CHOOSE({1,2,3},AZ368,BB368,BC368)&gt;0),CHOOSE({1,2,3},AZ368,BB368,BC368))+AY368)</f>
        <v>#DIV/0!</v>
      </c>
      <c r="BM368" s="404">
        <f t="shared" si="3787"/>
        <v>43982</v>
      </c>
      <c r="BN368" s="405">
        <f t="shared" si="3892"/>
        <v>0</v>
      </c>
      <c r="BO368" s="405">
        <v>0</v>
      </c>
      <c r="BP368" s="405">
        <v>0</v>
      </c>
      <c r="BQ368" s="405">
        <v>0</v>
      </c>
      <c r="BR368" s="405">
        <v>0</v>
      </c>
      <c r="BS368" s="405">
        <v>0</v>
      </c>
      <c r="BT368" s="405">
        <f t="shared" si="3788"/>
        <v>0</v>
      </c>
      <c r="BU368" s="405">
        <v>0</v>
      </c>
      <c r="BV368" s="405">
        <f t="shared" si="3893"/>
        <v>0</v>
      </c>
      <c r="BW368" s="1224" t="e">
        <f t="shared" si="3826"/>
        <v>#DIV/0!</v>
      </c>
      <c r="BX368" s="1224" t="e">
        <f t="shared" si="3827"/>
        <v>#DIV/0!</v>
      </c>
      <c r="BY368" s="406" t="e">
        <f t="shared" si="3828"/>
        <v>#DIV/0!</v>
      </c>
      <c r="BZ368" s="406" t="e">
        <f t="shared" si="3894"/>
        <v>#DIV/0!</v>
      </c>
      <c r="CA368" s="407" t="e" cm="1">
        <f t="array" ref="CA368">BQ368/(SUMPRODUCT(--(CHOOSE({1,2,3},BP368,BR368,BS368)&gt;0),CHOOSE({1,2,3},BP368,BR368,BS368))+BO368)</f>
        <v>#DIV/0!</v>
      </c>
      <c r="CC368" s="404">
        <f t="shared" si="3789"/>
        <v>43982</v>
      </c>
      <c r="CD368" s="405">
        <f t="shared" si="3895"/>
        <v>0</v>
      </c>
      <c r="CE368" s="405">
        <v>0</v>
      </c>
      <c r="CF368" s="405">
        <v>0</v>
      </c>
      <c r="CG368" s="405">
        <v>0</v>
      </c>
      <c r="CH368" s="405">
        <v>0</v>
      </c>
      <c r="CI368" s="405">
        <v>0</v>
      </c>
      <c r="CJ368" s="405">
        <f t="shared" si="3790"/>
        <v>0</v>
      </c>
      <c r="CK368" s="405">
        <v>0</v>
      </c>
      <c r="CL368" s="405">
        <f t="shared" si="3896"/>
        <v>0</v>
      </c>
      <c r="CM368" s="1224" t="e">
        <f t="shared" si="3831"/>
        <v>#DIV/0!</v>
      </c>
      <c r="CN368" s="1224" t="e">
        <f t="shared" si="3832"/>
        <v>#DIV/0!</v>
      </c>
      <c r="CO368" s="406" t="e">
        <f t="shared" si="3833"/>
        <v>#DIV/0!</v>
      </c>
      <c r="CP368" s="406" t="e">
        <f t="shared" si="3897"/>
        <v>#DIV/0!</v>
      </c>
      <c r="CQ368" s="407" t="e" cm="1">
        <f t="array" ref="CQ368">CG368/(SUMPRODUCT(--(CHOOSE({1,2,3},CF368,CH368,CI368)&gt;0),CHOOSE({1,2,3},CF368,CH368,CI368))+CE368)</f>
        <v>#DIV/0!</v>
      </c>
      <c r="CS368" s="404">
        <f t="shared" si="3791"/>
        <v>43982</v>
      </c>
      <c r="CT368" s="405">
        <f t="shared" si="3898"/>
        <v>0</v>
      </c>
      <c r="CU368" s="405">
        <v>0</v>
      </c>
      <c r="CV368" s="405">
        <v>0</v>
      </c>
      <c r="CW368" s="405">
        <v>0</v>
      </c>
      <c r="CX368" s="405">
        <v>0</v>
      </c>
      <c r="CY368" s="405">
        <v>0</v>
      </c>
      <c r="CZ368" s="405">
        <f t="shared" si="3792"/>
        <v>0</v>
      </c>
      <c r="DA368" s="405">
        <v>0</v>
      </c>
      <c r="DB368" s="405">
        <f t="shared" si="3899"/>
        <v>0</v>
      </c>
      <c r="DC368" s="1224" t="e">
        <f t="shared" si="3836"/>
        <v>#DIV/0!</v>
      </c>
      <c r="DD368" s="1224" t="e">
        <f t="shared" si="3837"/>
        <v>#DIV/0!</v>
      </c>
      <c r="DE368" s="406" t="e">
        <f t="shared" si="3838"/>
        <v>#DIV/0!</v>
      </c>
      <c r="DF368" s="406" t="e">
        <f t="shared" si="3900"/>
        <v>#DIV/0!</v>
      </c>
      <c r="DG368" s="407" t="e" cm="1">
        <f t="array" ref="DG368">CW368/(SUMPRODUCT(--(CHOOSE({1,2,3},CV368,CX368,CY368)&gt;0),CHOOSE({1,2,3},CV368,CX368,CY368))+CU368)</f>
        <v>#DIV/0!</v>
      </c>
      <c r="DI368" s="404">
        <f t="shared" si="3793"/>
        <v>43982</v>
      </c>
      <c r="DJ368" s="405">
        <f t="shared" si="3901"/>
        <v>0</v>
      </c>
      <c r="DK368" s="405">
        <v>0</v>
      </c>
      <c r="DL368" s="405">
        <v>0</v>
      </c>
      <c r="DM368" s="405">
        <v>0</v>
      </c>
      <c r="DN368" s="405">
        <v>0</v>
      </c>
      <c r="DO368" s="405">
        <v>0</v>
      </c>
      <c r="DP368" s="405">
        <f t="shared" si="3794"/>
        <v>0</v>
      </c>
      <c r="DQ368" s="405">
        <v>0</v>
      </c>
      <c r="DR368" s="405">
        <f t="shared" si="3902"/>
        <v>0</v>
      </c>
      <c r="DS368" s="1224" t="e">
        <f t="shared" si="3841"/>
        <v>#DIV/0!</v>
      </c>
      <c r="DT368" s="1224" t="e">
        <f t="shared" si="3842"/>
        <v>#DIV/0!</v>
      </c>
      <c r="DU368" s="406" t="e">
        <f t="shared" si="3843"/>
        <v>#DIV/0!</v>
      </c>
      <c r="DV368" s="406" t="e">
        <f t="shared" si="3903"/>
        <v>#DIV/0!</v>
      </c>
      <c r="DW368" s="407" t="e" cm="1">
        <f t="array" ref="DW368">DM368/(SUMPRODUCT(--(CHOOSE({1,2,3},DL368,DN368,DO368)&gt;0),CHOOSE({1,2,3},DL368,DN368,DO368))+DK368)</f>
        <v>#DIV/0!</v>
      </c>
      <c r="DY368" s="404">
        <f t="shared" si="3795"/>
        <v>43982</v>
      </c>
      <c r="DZ368" s="405">
        <f t="shared" si="3904"/>
        <v>0</v>
      </c>
      <c r="EA368" s="405">
        <v>0</v>
      </c>
      <c r="EB368" s="405">
        <v>0</v>
      </c>
      <c r="EC368" s="405">
        <v>0</v>
      </c>
      <c r="ED368" s="405">
        <v>0</v>
      </c>
      <c r="EE368" s="405">
        <v>0</v>
      </c>
      <c r="EF368" s="405">
        <f t="shared" si="3796"/>
        <v>0</v>
      </c>
      <c r="EG368" s="405">
        <v>0</v>
      </c>
      <c r="EH368" s="405">
        <f t="shared" si="3905"/>
        <v>0</v>
      </c>
      <c r="EI368" s="1224" t="e">
        <f t="shared" si="3846"/>
        <v>#DIV/0!</v>
      </c>
      <c r="EJ368" s="1224" t="e">
        <f t="shared" si="3847"/>
        <v>#DIV/0!</v>
      </c>
      <c r="EK368" s="406" t="e">
        <f t="shared" si="3848"/>
        <v>#DIV/0!</v>
      </c>
      <c r="EL368" s="406" t="e">
        <f t="shared" si="3906"/>
        <v>#DIV/0!</v>
      </c>
      <c r="EM368" s="407" t="e" cm="1">
        <f t="array" ref="EM368">EC368/(SUMPRODUCT(--(CHOOSE({1,2,3},EB368,ED368,EE368)&gt;0),CHOOSE({1,2,3},EB368,ED368,EE368))+EA368)</f>
        <v>#DIV/0!</v>
      </c>
      <c r="EO368" s="404">
        <f t="shared" si="3797"/>
        <v>43982</v>
      </c>
      <c r="EP368" s="405">
        <f t="shared" si="3907"/>
        <v>0</v>
      </c>
      <c r="EQ368" s="405">
        <v>0</v>
      </c>
      <c r="ER368" s="405">
        <v>0</v>
      </c>
      <c r="ES368" s="405">
        <v>0</v>
      </c>
      <c r="ET368" s="405">
        <v>0</v>
      </c>
      <c r="EU368" s="405">
        <v>0</v>
      </c>
      <c r="EV368" s="405">
        <f t="shared" si="3798"/>
        <v>0</v>
      </c>
      <c r="EW368" s="405">
        <v>0</v>
      </c>
      <c r="EX368" s="405">
        <f t="shared" si="3908"/>
        <v>0</v>
      </c>
      <c r="EY368" s="1224" t="e">
        <f t="shared" si="3851"/>
        <v>#DIV/0!</v>
      </c>
      <c r="EZ368" s="1224" t="e">
        <f t="shared" si="3852"/>
        <v>#DIV/0!</v>
      </c>
      <c r="FA368" s="406" t="e">
        <f t="shared" si="3853"/>
        <v>#DIV/0!</v>
      </c>
      <c r="FB368" s="406" t="e">
        <f t="shared" si="3909"/>
        <v>#DIV/0!</v>
      </c>
      <c r="FC368" s="407" t="e" cm="1">
        <f t="array" ref="FC368">ES368/(SUMPRODUCT(--(CHOOSE({1,2,3},FH368,FX368,GN368)&gt;0),CHOOSE({1,2,3},FH368,FX368,GN368))+EQ368)</f>
        <v>#DIV/0!</v>
      </c>
      <c r="FE368" s="404">
        <f t="shared" si="3799"/>
        <v>43982</v>
      </c>
      <c r="FF368" s="405">
        <f t="shared" si="3910"/>
        <v>0</v>
      </c>
      <c r="FG368" s="405">
        <v>0</v>
      </c>
      <c r="FH368" s="405">
        <v>0</v>
      </c>
      <c r="FI368" s="405">
        <v>0</v>
      </c>
      <c r="FJ368" s="405">
        <v>0</v>
      </c>
      <c r="FK368" s="405">
        <v>0</v>
      </c>
      <c r="FL368" s="405">
        <f t="shared" si="3800"/>
        <v>0</v>
      </c>
      <c r="FM368" s="405">
        <v>0</v>
      </c>
      <c r="FN368" s="405">
        <f t="shared" si="3911"/>
        <v>0</v>
      </c>
      <c r="FO368" s="1224" t="e">
        <f t="shared" si="3856"/>
        <v>#DIV/0!</v>
      </c>
      <c r="FP368" s="1224" t="e">
        <f t="shared" si="3857"/>
        <v>#DIV/0!</v>
      </c>
      <c r="FQ368" s="406" t="e">
        <f t="shared" si="3858"/>
        <v>#DIV/0!</v>
      </c>
      <c r="FR368" s="406" t="e">
        <f t="shared" si="3912"/>
        <v>#DIV/0!</v>
      </c>
      <c r="FS368" s="407" t="e" cm="1">
        <f t="array" ref="FS368">FI368/(SUMPRODUCT(--(CHOOSE({1,2,3},FH368,FJ368,FK368)&gt;0),CHOOSE({1,2,3},FH368,FJ368,FK368))+FG368)</f>
        <v>#DIV/0!</v>
      </c>
      <c r="FU368" s="404">
        <f t="shared" si="3801"/>
        <v>43982</v>
      </c>
      <c r="FV368" s="405">
        <f t="shared" si="3913"/>
        <v>0</v>
      </c>
      <c r="FW368" s="405">
        <v>0</v>
      </c>
      <c r="FX368" s="405">
        <v>0</v>
      </c>
      <c r="FY368" s="405">
        <v>0</v>
      </c>
      <c r="FZ368" s="405">
        <v>0</v>
      </c>
      <c r="GA368" s="405">
        <v>0</v>
      </c>
      <c r="GB368" s="405">
        <f t="shared" si="3802"/>
        <v>0</v>
      </c>
      <c r="GC368" s="405">
        <v>0</v>
      </c>
      <c r="GD368" s="405">
        <f t="shared" si="3914"/>
        <v>0</v>
      </c>
      <c r="GE368" s="1224" t="e">
        <f t="shared" si="3861"/>
        <v>#DIV/0!</v>
      </c>
      <c r="GF368" s="1224" t="e">
        <f t="shared" si="3862"/>
        <v>#DIV/0!</v>
      </c>
      <c r="GG368" s="406" t="e">
        <f t="shared" si="3863"/>
        <v>#DIV/0!</v>
      </c>
      <c r="GH368" s="406" t="e">
        <f t="shared" si="3915"/>
        <v>#DIV/0!</v>
      </c>
      <c r="GI368" s="407" t="e" cm="1">
        <f t="array" ref="GI368">FY368/(SUMPRODUCT(--(CHOOSE({1,2,3},FX368,FZ368,GA368)&gt;0),CHOOSE({1,2,3},FX368,FZ368,GA368))+FW368)</f>
        <v>#DIV/0!</v>
      </c>
      <c r="GK368" s="404">
        <f t="shared" si="3803"/>
        <v>43982</v>
      </c>
      <c r="GL368" s="405">
        <f t="shared" si="3916"/>
        <v>0</v>
      </c>
      <c r="GM368" s="405">
        <v>0</v>
      </c>
      <c r="GN368" s="405">
        <v>0</v>
      </c>
      <c r="GO368" s="405">
        <v>0</v>
      </c>
      <c r="GP368" s="405">
        <v>0</v>
      </c>
      <c r="GQ368" s="405">
        <v>0</v>
      </c>
      <c r="GR368" s="405">
        <f t="shared" si="3804"/>
        <v>0</v>
      </c>
      <c r="GS368" s="405">
        <v>0</v>
      </c>
      <c r="GT368" s="405">
        <f t="shared" si="3917"/>
        <v>0</v>
      </c>
      <c r="GU368" s="1224" t="e">
        <f t="shared" si="3866"/>
        <v>#DIV/0!</v>
      </c>
      <c r="GV368" s="1224" t="e">
        <f t="shared" si="3867"/>
        <v>#DIV/0!</v>
      </c>
      <c r="GW368" s="406" t="e">
        <f t="shared" si="3868"/>
        <v>#DIV/0!</v>
      </c>
      <c r="GX368" s="406" t="e">
        <f t="shared" si="3918"/>
        <v>#DIV/0!</v>
      </c>
      <c r="GY368" s="407" t="e" cm="1">
        <f t="array" ref="GY368">GO368/(SUMPRODUCT(--(CHOOSE({1,2,3},GN368,GP368,GQ368)&gt;0),CHOOSE({1,2,3},GN368,GP368,GQ368))+GM368)</f>
        <v>#DIV/0!</v>
      </c>
    </row>
    <row r="369" spans="1:207" x14ac:dyDescent="0.2">
      <c r="A369" s="404">
        <f t="shared" si="3772"/>
        <v>44012</v>
      </c>
      <c r="B369" s="405">
        <f t="shared" si="3805"/>
        <v>0</v>
      </c>
      <c r="C369" s="405">
        <f t="shared" si="3773"/>
        <v>0</v>
      </c>
      <c r="D369" s="405">
        <f t="shared" si="3774"/>
        <v>0</v>
      </c>
      <c r="E369" s="405">
        <f t="shared" si="3775"/>
        <v>0</v>
      </c>
      <c r="F369" s="405">
        <f t="shared" si="3776"/>
        <v>0</v>
      </c>
      <c r="G369" s="405">
        <f t="shared" si="3777"/>
        <v>0</v>
      </c>
      <c r="H369" s="405">
        <f t="shared" si="3778"/>
        <v>0</v>
      </c>
      <c r="I369" s="405">
        <f t="shared" si="3779"/>
        <v>0</v>
      </c>
      <c r="J369" s="405">
        <f t="shared" si="3780"/>
        <v>0</v>
      </c>
      <c r="K369" s="1224" t="e">
        <f t="shared" si="3806"/>
        <v>#DIV/0!</v>
      </c>
      <c r="L369" s="1224" t="e">
        <f t="shared" si="3807"/>
        <v>#DIV/0!</v>
      </c>
      <c r="M369" s="406" t="e">
        <f t="shared" si="3808"/>
        <v>#DIV/0!</v>
      </c>
      <c r="N369" s="406" t="e">
        <f t="shared" si="3882"/>
        <v>#DIV/0!</v>
      </c>
      <c r="O369" s="407" t="e" cm="1">
        <f t="array" ref="O369">E369/(SUMPRODUCT(--(CHOOSE({1,2,3},D369,F369,G369)&gt;0),CHOOSE({1,2,3},D369,F369,G369))+C369)</f>
        <v>#DIV/0!</v>
      </c>
      <c r="Q369" s="404">
        <f t="shared" si="3781"/>
        <v>44012</v>
      </c>
      <c r="R369" s="405">
        <f t="shared" si="3883"/>
        <v>0</v>
      </c>
      <c r="S369" s="405">
        <v>0</v>
      </c>
      <c r="T369" s="405">
        <v>0</v>
      </c>
      <c r="U369" s="405">
        <v>0</v>
      </c>
      <c r="V369" s="405">
        <v>0</v>
      </c>
      <c r="W369" s="405">
        <v>0</v>
      </c>
      <c r="X369" s="405">
        <f t="shared" si="3782"/>
        <v>0</v>
      </c>
      <c r="Y369" s="405">
        <v>0</v>
      </c>
      <c r="Z369" s="405">
        <f t="shared" si="3884"/>
        <v>0</v>
      </c>
      <c r="AA369" s="1224" t="e">
        <f t="shared" si="3811"/>
        <v>#DIV/0!</v>
      </c>
      <c r="AB369" s="1224" t="e">
        <f t="shared" si="3812"/>
        <v>#DIV/0!</v>
      </c>
      <c r="AC369" s="406" t="e">
        <f t="shared" si="3813"/>
        <v>#DIV/0!</v>
      </c>
      <c r="AD369" s="406" t="e">
        <f t="shared" si="3885"/>
        <v>#DIV/0!</v>
      </c>
      <c r="AE369" s="407" t="e" cm="1">
        <f t="array" ref="AE369">U369/(SUMPRODUCT(--(CHOOSE({1,2,3},T369,V369,W369)&gt;0),CHOOSE({1,2,3},T369,V369,W369))+S369)</f>
        <v>#DIV/0!</v>
      </c>
      <c r="AG369" s="404">
        <f t="shared" si="3783"/>
        <v>44012</v>
      </c>
      <c r="AH369" s="405">
        <f t="shared" si="3886"/>
        <v>0</v>
      </c>
      <c r="AI369" s="405">
        <v>0</v>
      </c>
      <c r="AJ369" s="405">
        <v>0</v>
      </c>
      <c r="AK369" s="405">
        <v>0</v>
      </c>
      <c r="AL369" s="405">
        <v>0</v>
      </c>
      <c r="AM369" s="405">
        <v>0</v>
      </c>
      <c r="AN369" s="405">
        <f t="shared" si="3784"/>
        <v>0</v>
      </c>
      <c r="AO369" s="405">
        <v>0</v>
      </c>
      <c r="AP369" s="405">
        <f t="shared" si="3887"/>
        <v>0</v>
      </c>
      <c r="AQ369" s="1224" t="e">
        <f t="shared" si="3816"/>
        <v>#DIV/0!</v>
      </c>
      <c r="AR369" s="1224" t="e">
        <f t="shared" si="3817"/>
        <v>#DIV/0!</v>
      </c>
      <c r="AS369" s="406" t="e">
        <f t="shared" si="3818"/>
        <v>#DIV/0!</v>
      </c>
      <c r="AT369" s="406" t="e">
        <f t="shared" si="3888"/>
        <v>#DIV/0!</v>
      </c>
      <c r="AU369" s="407" t="e" cm="1">
        <f t="array" ref="AU369">AK369/(SUMPRODUCT(--(CHOOSE({1,2,3},AJ369,AL369,AM369)&gt;0),CHOOSE({1,2,3},AJ369,AL369,AM369))+AI369)</f>
        <v>#DIV/0!</v>
      </c>
      <c r="AW369" s="404">
        <f t="shared" si="3785"/>
        <v>44012</v>
      </c>
      <c r="AX369" s="405">
        <f t="shared" si="3889"/>
        <v>0</v>
      </c>
      <c r="AY369" s="405">
        <v>0</v>
      </c>
      <c r="AZ369" s="405">
        <v>0</v>
      </c>
      <c r="BA369" s="405">
        <v>0</v>
      </c>
      <c r="BB369" s="405">
        <v>0</v>
      </c>
      <c r="BC369" s="405">
        <v>0</v>
      </c>
      <c r="BD369" s="405">
        <f t="shared" si="3786"/>
        <v>0</v>
      </c>
      <c r="BE369" s="405">
        <v>0</v>
      </c>
      <c r="BF369" s="405">
        <f t="shared" si="3890"/>
        <v>0</v>
      </c>
      <c r="BG369" s="1224" t="e">
        <f t="shared" si="3821"/>
        <v>#DIV/0!</v>
      </c>
      <c r="BH369" s="1224" t="e">
        <f t="shared" si="3822"/>
        <v>#DIV/0!</v>
      </c>
      <c r="BI369" s="406" t="e">
        <f t="shared" si="3823"/>
        <v>#DIV/0!</v>
      </c>
      <c r="BJ369" s="406" t="e">
        <f t="shared" si="3891"/>
        <v>#DIV/0!</v>
      </c>
      <c r="BK369" s="407" t="e" cm="1">
        <f t="array" ref="BK369">BA369/(SUMPRODUCT(--(CHOOSE({1,2,3},AZ369,BB369,BC369)&gt;0),CHOOSE({1,2,3},AZ369,BB369,BC369))+AY369)</f>
        <v>#DIV/0!</v>
      </c>
      <c r="BM369" s="404">
        <f t="shared" si="3787"/>
        <v>44012</v>
      </c>
      <c r="BN369" s="405">
        <f t="shared" si="3892"/>
        <v>0</v>
      </c>
      <c r="BO369" s="405">
        <v>0</v>
      </c>
      <c r="BP369" s="405">
        <v>0</v>
      </c>
      <c r="BQ369" s="405">
        <v>0</v>
      </c>
      <c r="BR369" s="405">
        <v>0</v>
      </c>
      <c r="BS369" s="405">
        <v>0</v>
      </c>
      <c r="BT369" s="405">
        <f t="shared" si="3788"/>
        <v>0</v>
      </c>
      <c r="BU369" s="405">
        <v>0</v>
      </c>
      <c r="BV369" s="405">
        <f t="shared" si="3893"/>
        <v>0</v>
      </c>
      <c r="BW369" s="1224" t="e">
        <f t="shared" si="3826"/>
        <v>#DIV/0!</v>
      </c>
      <c r="BX369" s="1224" t="e">
        <f t="shared" si="3827"/>
        <v>#DIV/0!</v>
      </c>
      <c r="BY369" s="406" t="e">
        <f t="shared" si="3828"/>
        <v>#DIV/0!</v>
      </c>
      <c r="BZ369" s="406" t="e">
        <f t="shared" si="3894"/>
        <v>#DIV/0!</v>
      </c>
      <c r="CA369" s="407" t="e" cm="1">
        <f t="array" ref="CA369">BQ369/(SUMPRODUCT(--(CHOOSE({1,2,3},BP369,BR369,BS369)&gt;0),CHOOSE({1,2,3},BP369,BR369,BS369))+BO369)</f>
        <v>#DIV/0!</v>
      </c>
      <c r="CC369" s="404">
        <f t="shared" si="3789"/>
        <v>44012</v>
      </c>
      <c r="CD369" s="405">
        <f t="shared" si="3895"/>
        <v>0</v>
      </c>
      <c r="CE369" s="405">
        <v>0</v>
      </c>
      <c r="CF369" s="405">
        <v>0</v>
      </c>
      <c r="CG369" s="405">
        <v>0</v>
      </c>
      <c r="CH369" s="405">
        <v>0</v>
      </c>
      <c r="CI369" s="405">
        <v>0</v>
      </c>
      <c r="CJ369" s="405">
        <f t="shared" si="3790"/>
        <v>0</v>
      </c>
      <c r="CK369" s="405">
        <v>0</v>
      </c>
      <c r="CL369" s="405">
        <f t="shared" si="3896"/>
        <v>0</v>
      </c>
      <c r="CM369" s="1224" t="e">
        <f t="shared" si="3831"/>
        <v>#DIV/0!</v>
      </c>
      <c r="CN369" s="1224" t="e">
        <f t="shared" si="3832"/>
        <v>#DIV/0!</v>
      </c>
      <c r="CO369" s="406" t="e">
        <f t="shared" si="3833"/>
        <v>#DIV/0!</v>
      </c>
      <c r="CP369" s="406" t="e">
        <f t="shared" si="3897"/>
        <v>#DIV/0!</v>
      </c>
      <c r="CQ369" s="407" t="e" cm="1">
        <f t="array" ref="CQ369">CG369/(SUMPRODUCT(--(CHOOSE({1,2,3},CF369,CH369,CI369)&gt;0),CHOOSE({1,2,3},CF369,CH369,CI369))+CE369)</f>
        <v>#DIV/0!</v>
      </c>
      <c r="CS369" s="404">
        <f t="shared" si="3791"/>
        <v>44012</v>
      </c>
      <c r="CT369" s="405">
        <f t="shared" si="3898"/>
        <v>0</v>
      </c>
      <c r="CU369" s="405">
        <v>0</v>
      </c>
      <c r="CV369" s="405">
        <v>0</v>
      </c>
      <c r="CW369" s="405">
        <v>0</v>
      </c>
      <c r="CX369" s="405">
        <v>0</v>
      </c>
      <c r="CY369" s="405">
        <v>0</v>
      </c>
      <c r="CZ369" s="405">
        <f t="shared" si="3792"/>
        <v>0</v>
      </c>
      <c r="DA369" s="405">
        <v>0</v>
      </c>
      <c r="DB369" s="405">
        <f t="shared" si="3899"/>
        <v>0</v>
      </c>
      <c r="DC369" s="1224" t="e">
        <f t="shared" si="3836"/>
        <v>#DIV/0!</v>
      </c>
      <c r="DD369" s="1224" t="e">
        <f t="shared" si="3837"/>
        <v>#DIV/0!</v>
      </c>
      <c r="DE369" s="406" t="e">
        <f t="shared" si="3838"/>
        <v>#DIV/0!</v>
      </c>
      <c r="DF369" s="406" t="e">
        <f t="shared" si="3900"/>
        <v>#DIV/0!</v>
      </c>
      <c r="DG369" s="407" t="e" cm="1">
        <f t="array" ref="DG369">CW369/(SUMPRODUCT(--(CHOOSE({1,2,3},CV369,CX369,CY369)&gt;0),CHOOSE({1,2,3},CV369,CX369,CY369))+CU369)</f>
        <v>#DIV/0!</v>
      </c>
      <c r="DI369" s="404">
        <f t="shared" si="3793"/>
        <v>44012</v>
      </c>
      <c r="DJ369" s="405">
        <f t="shared" si="3901"/>
        <v>0</v>
      </c>
      <c r="DK369" s="405">
        <v>0</v>
      </c>
      <c r="DL369" s="405">
        <v>0</v>
      </c>
      <c r="DM369" s="405">
        <v>0</v>
      </c>
      <c r="DN369" s="405">
        <v>0</v>
      </c>
      <c r="DO369" s="405">
        <v>0</v>
      </c>
      <c r="DP369" s="405">
        <f t="shared" si="3794"/>
        <v>0</v>
      </c>
      <c r="DQ369" s="405">
        <v>0</v>
      </c>
      <c r="DR369" s="405">
        <f t="shared" si="3902"/>
        <v>0</v>
      </c>
      <c r="DS369" s="1224" t="e">
        <f t="shared" si="3841"/>
        <v>#DIV/0!</v>
      </c>
      <c r="DT369" s="1224" t="e">
        <f t="shared" si="3842"/>
        <v>#DIV/0!</v>
      </c>
      <c r="DU369" s="406" t="e">
        <f t="shared" si="3843"/>
        <v>#DIV/0!</v>
      </c>
      <c r="DV369" s="406" t="e">
        <f t="shared" si="3903"/>
        <v>#DIV/0!</v>
      </c>
      <c r="DW369" s="407" t="e" cm="1">
        <f t="array" ref="DW369">DM369/(SUMPRODUCT(--(CHOOSE({1,2,3},DL369,DN369,DO369)&gt;0),CHOOSE({1,2,3},DL369,DN369,DO369))+DK369)</f>
        <v>#DIV/0!</v>
      </c>
      <c r="DY369" s="404">
        <f t="shared" si="3795"/>
        <v>44012</v>
      </c>
      <c r="DZ369" s="405">
        <f t="shared" si="3904"/>
        <v>0</v>
      </c>
      <c r="EA369" s="405">
        <v>0</v>
      </c>
      <c r="EB369" s="405">
        <v>0</v>
      </c>
      <c r="EC369" s="405">
        <v>0</v>
      </c>
      <c r="ED369" s="405">
        <v>0</v>
      </c>
      <c r="EE369" s="405">
        <v>0</v>
      </c>
      <c r="EF369" s="405">
        <f t="shared" si="3796"/>
        <v>0</v>
      </c>
      <c r="EG369" s="405">
        <v>0</v>
      </c>
      <c r="EH369" s="405">
        <f t="shared" si="3905"/>
        <v>0</v>
      </c>
      <c r="EI369" s="1224" t="e">
        <f t="shared" si="3846"/>
        <v>#DIV/0!</v>
      </c>
      <c r="EJ369" s="1224" t="e">
        <f t="shared" si="3847"/>
        <v>#DIV/0!</v>
      </c>
      <c r="EK369" s="406" t="e">
        <f t="shared" si="3848"/>
        <v>#DIV/0!</v>
      </c>
      <c r="EL369" s="406" t="e">
        <f t="shared" si="3906"/>
        <v>#DIV/0!</v>
      </c>
      <c r="EM369" s="407" t="e" cm="1">
        <f t="array" ref="EM369">EC369/(SUMPRODUCT(--(CHOOSE({1,2,3},EB369,ED369,EE369)&gt;0),CHOOSE({1,2,3},EB369,ED369,EE369))+EA369)</f>
        <v>#DIV/0!</v>
      </c>
      <c r="EO369" s="404">
        <f t="shared" si="3797"/>
        <v>44012</v>
      </c>
      <c r="EP369" s="405">
        <f t="shared" si="3907"/>
        <v>0</v>
      </c>
      <c r="EQ369" s="405">
        <v>0</v>
      </c>
      <c r="ER369" s="405">
        <v>0</v>
      </c>
      <c r="ES369" s="405">
        <v>0</v>
      </c>
      <c r="ET369" s="405">
        <v>0</v>
      </c>
      <c r="EU369" s="405">
        <v>0</v>
      </c>
      <c r="EV369" s="405">
        <f t="shared" si="3798"/>
        <v>0</v>
      </c>
      <c r="EW369" s="405">
        <v>0</v>
      </c>
      <c r="EX369" s="405">
        <f t="shared" si="3908"/>
        <v>0</v>
      </c>
      <c r="EY369" s="1224" t="e">
        <f t="shared" si="3851"/>
        <v>#DIV/0!</v>
      </c>
      <c r="EZ369" s="1224" t="e">
        <f t="shared" si="3852"/>
        <v>#DIV/0!</v>
      </c>
      <c r="FA369" s="406" t="e">
        <f t="shared" si="3853"/>
        <v>#DIV/0!</v>
      </c>
      <c r="FB369" s="406" t="e">
        <f t="shared" si="3909"/>
        <v>#DIV/0!</v>
      </c>
      <c r="FC369" s="407" t="e" cm="1">
        <f t="array" ref="FC369">ES369/(SUMPRODUCT(--(CHOOSE({1,2,3},FH369,FX369,GN369)&gt;0),CHOOSE({1,2,3},FH369,FX369,GN369))+EQ369)</f>
        <v>#DIV/0!</v>
      </c>
      <c r="FE369" s="404">
        <f t="shared" si="3799"/>
        <v>44012</v>
      </c>
      <c r="FF369" s="405">
        <f t="shared" si="3910"/>
        <v>0</v>
      </c>
      <c r="FG369" s="405">
        <v>0</v>
      </c>
      <c r="FH369" s="405">
        <v>0</v>
      </c>
      <c r="FI369" s="405">
        <v>0</v>
      </c>
      <c r="FJ369" s="405">
        <v>0</v>
      </c>
      <c r="FK369" s="405">
        <v>0</v>
      </c>
      <c r="FL369" s="405">
        <f t="shared" si="3800"/>
        <v>0</v>
      </c>
      <c r="FM369" s="405">
        <v>0</v>
      </c>
      <c r="FN369" s="405">
        <f t="shared" si="3911"/>
        <v>0</v>
      </c>
      <c r="FO369" s="1224" t="e">
        <f t="shared" si="3856"/>
        <v>#DIV/0!</v>
      </c>
      <c r="FP369" s="1224" t="e">
        <f t="shared" si="3857"/>
        <v>#DIV/0!</v>
      </c>
      <c r="FQ369" s="406" t="e">
        <f t="shared" si="3858"/>
        <v>#DIV/0!</v>
      </c>
      <c r="FR369" s="406" t="e">
        <f t="shared" si="3912"/>
        <v>#DIV/0!</v>
      </c>
      <c r="FS369" s="407" t="e" cm="1">
        <f t="array" ref="FS369">FI369/(SUMPRODUCT(--(CHOOSE({1,2,3},FH369,FJ369,FK369)&gt;0),CHOOSE({1,2,3},FH369,FJ369,FK369))+FG369)</f>
        <v>#DIV/0!</v>
      </c>
      <c r="FU369" s="404">
        <f t="shared" si="3801"/>
        <v>44012</v>
      </c>
      <c r="FV369" s="405">
        <f t="shared" si="3913"/>
        <v>0</v>
      </c>
      <c r="FW369" s="405">
        <v>0</v>
      </c>
      <c r="FX369" s="405">
        <v>0</v>
      </c>
      <c r="FY369" s="405">
        <v>0</v>
      </c>
      <c r="FZ369" s="405">
        <v>0</v>
      </c>
      <c r="GA369" s="405">
        <v>0</v>
      </c>
      <c r="GB369" s="405">
        <f t="shared" si="3802"/>
        <v>0</v>
      </c>
      <c r="GC369" s="405">
        <v>0</v>
      </c>
      <c r="GD369" s="405">
        <f t="shared" si="3914"/>
        <v>0</v>
      </c>
      <c r="GE369" s="1224" t="e">
        <f t="shared" si="3861"/>
        <v>#DIV/0!</v>
      </c>
      <c r="GF369" s="1224" t="e">
        <f t="shared" si="3862"/>
        <v>#DIV/0!</v>
      </c>
      <c r="GG369" s="406" t="e">
        <f t="shared" si="3863"/>
        <v>#DIV/0!</v>
      </c>
      <c r="GH369" s="406" t="e">
        <f t="shared" si="3915"/>
        <v>#DIV/0!</v>
      </c>
      <c r="GI369" s="407" t="e" cm="1">
        <f t="array" ref="GI369">FY369/(SUMPRODUCT(--(CHOOSE({1,2,3},FX369,FZ369,GA369)&gt;0),CHOOSE({1,2,3},FX369,FZ369,GA369))+FW369)</f>
        <v>#DIV/0!</v>
      </c>
      <c r="GK369" s="404">
        <f t="shared" si="3803"/>
        <v>44012</v>
      </c>
      <c r="GL369" s="405">
        <f t="shared" si="3916"/>
        <v>0</v>
      </c>
      <c r="GM369" s="405">
        <v>0</v>
      </c>
      <c r="GN369" s="405">
        <v>0</v>
      </c>
      <c r="GO369" s="405">
        <v>0</v>
      </c>
      <c r="GP369" s="405">
        <v>0</v>
      </c>
      <c r="GQ369" s="405">
        <v>0</v>
      </c>
      <c r="GR369" s="405">
        <f t="shared" si="3804"/>
        <v>0</v>
      </c>
      <c r="GS369" s="405">
        <v>0</v>
      </c>
      <c r="GT369" s="405">
        <f t="shared" si="3917"/>
        <v>0</v>
      </c>
      <c r="GU369" s="1224" t="e">
        <f t="shared" si="3866"/>
        <v>#DIV/0!</v>
      </c>
      <c r="GV369" s="1224" t="e">
        <f t="shared" si="3867"/>
        <v>#DIV/0!</v>
      </c>
      <c r="GW369" s="406" t="e">
        <f t="shared" si="3868"/>
        <v>#DIV/0!</v>
      </c>
      <c r="GX369" s="406" t="e">
        <f t="shared" si="3918"/>
        <v>#DIV/0!</v>
      </c>
      <c r="GY369" s="407" t="e" cm="1">
        <f t="array" ref="GY369">GO369/(SUMPRODUCT(--(CHOOSE({1,2,3},GN369,GP369,GQ369)&gt;0),CHOOSE({1,2,3},GN369,GP369,GQ369))+GM369)</f>
        <v>#DIV/0!</v>
      </c>
    </row>
    <row r="370" spans="1:207" x14ac:dyDescent="0.2">
      <c r="A370" s="404">
        <f t="shared" si="3772"/>
        <v>44043</v>
      </c>
      <c r="B370" s="405">
        <f t="shared" si="3805"/>
        <v>0</v>
      </c>
      <c r="C370" s="405">
        <f t="shared" si="3773"/>
        <v>0</v>
      </c>
      <c r="D370" s="405">
        <f t="shared" si="3774"/>
        <v>0</v>
      </c>
      <c r="E370" s="405">
        <f t="shared" si="3775"/>
        <v>0</v>
      </c>
      <c r="F370" s="405">
        <f t="shared" si="3776"/>
        <v>0</v>
      </c>
      <c r="G370" s="405">
        <f t="shared" si="3777"/>
        <v>0</v>
      </c>
      <c r="H370" s="405">
        <f t="shared" si="3778"/>
        <v>0</v>
      </c>
      <c r="I370" s="405">
        <f t="shared" si="3779"/>
        <v>0</v>
      </c>
      <c r="J370" s="405">
        <f t="shared" si="3780"/>
        <v>0</v>
      </c>
      <c r="K370" s="1224" t="e">
        <f t="shared" si="3806"/>
        <v>#DIV/0!</v>
      </c>
      <c r="L370" s="1224" t="e">
        <f t="shared" si="3807"/>
        <v>#DIV/0!</v>
      </c>
      <c r="M370" s="406" t="e">
        <f t="shared" si="3808"/>
        <v>#DIV/0!</v>
      </c>
      <c r="N370" s="406" t="e">
        <f t="shared" si="3882"/>
        <v>#DIV/0!</v>
      </c>
      <c r="O370" s="407" t="e" cm="1">
        <f t="array" ref="O370">E370/(SUMPRODUCT(--(CHOOSE({1,2,3},D370,F370,G370)&gt;0),CHOOSE({1,2,3},D370,F370,G370))+C370)</f>
        <v>#DIV/0!</v>
      </c>
      <c r="Q370" s="404">
        <f t="shared" si="3781"/>
        <v>44043</v>
      </c>
      <c r="R370" s="405">
        <f t="shared" si="3883"/>
        <v>0</v>
      </c>
      <c r="S370" s="405">
        <v>0</v>
      </c>
      <c r="T370" s="405">
        <v>0</v>
      </c>
      <c r="U370" s="405">
        <v>0</v>
      </c>
      <c r="V370" s="405">
        <v>0</v>
      </c>
      <c r="W370" s="405">
        <v>0</v>
      </c>
      <c r="X370" s="405">
        <f t="shared" si="3782"/>
        <v>0</v>
      </c>
      <c r="Y370" s="405">
        <v>0</v>
      </c>
      <c r="Z370" s="405">
        <f t="shared" si="3884"/>
        <v>0</v>
      </c>
      <c r="AA370" s="1224" t="e">
        <f t="shared" si="3811"/>
        <v>#DIV/0!</v>
      </c>
      <c r="AB370" s="1224" t="e">
        <f t="shared" si="3812"/>
        <v>#DIV/0!</v>
      </c>
      <c r="AC370" s="406" t="e">
        <f t="shared" si="3813"/>
        <v>#DIV/0!</v>
      </c>
      <c r="AD370" s="406" t="e">
        <f t="shared" si="3885"/>
        <v>#DIV/0!</v>
      </c>
      <c r="AE370" s="407" t="e" cm="1">
        <f t="array" ref="AE370">U370/(SUMPRODUCT(--(CHOOSE({1,2,3},T370,V370,W370)&gt;0),CHOOSE({1,2,3},T370,V370,W370))+S370)</f>
        <v>#DIV/0!</v>
      </c>
      <c r="AG370" s="404">
        <f t="shared" si="3783"/>
        <v>44043</v>
      </c>
      <c r="AH370" s="405">
        <f t="shared" si="3886"/>
        <v>0</v>
      </c>
      <c r="AI370" s="405">
        <v>0</v>
      </c>
      <c r="AJ370" s="405">
        <v>0</v>
      </c>
      <c r="AK370" s="405">
        <v>0</v>
      </c>
      <c r="AL370" s="405">
        <v>0</v>
      </c>
      <c r="AM370" s="405">
        <v>0</v>
      </c>
      <c r="AN370" s="405">
        <f t="shared" si="3784"/>
        <v>0</v>
      </c>
      <c r="AO370" s="405">
        <v>0</v>
      </c>
      <c r="AP370" s="405">
        <f t="shared" si="3887"/>
        <v>0</v>
      </c>
      <c r="AQ370" s="1224" t="e">
        <f t="shared" si="3816"/>
        <v>#DIV/0!</v>
      </c>
      <c r="AR370" s="1224" t="e">
        <f t="shared" si="3817"/>
        <v>#DIV/0!</v>
      </c>
      <c r="AS370" s="406" t="e">
        <f t="shared" si="3818"/>
        <v>#DIV/0!</v>
      </c>
      <c r="AT370" s="406" t="e">
        <f t="shared" si="3888"/>
        <v>#DIV/0!</v>
      </c>
      <c r="AU370" s="407" t="e" cm="1">
        <f t="array" ref="AU370">AK370/(SUMPRODUCT(--(CHOOSE({1,2,3},AJ370,AL370,AM370)&gt;0),CHOOSE({1,2,3},AJ370,AL370,AM370))+AI370)</f>
        <v>#DIV/0!</v>
      </c>
      <c r="AW370" s="404">
        <f t="shared" si="3785"/>
        <v>44043</v>
      </c>
      <c r="AX370" s="405">
        <f t="shared" si="3889"/>
        <v>0</v>
      </c>
      <c r="AY370" s="405">
        <v>0</v>
      </c>
      <c r="AZ370" s="405">
        <v>0</v>
      </c>
      <c r="BA370" s="405">
        <v>0</v>
      </c>
      <c r="BB370" s="405">
        <v>0</v>
      </c>
      <c r="BC370" s="405">
        <v>0</v>
      </c>
      <c r="BD370" s="405">
        <f t="shared" si="3786"/>
        <v>0</v>
      </c>
      <c r="BE370" s="405">
        <v>0</v>
      </c>
      <c r="BF370" s="405">
        <f t="shared" si="3890"/>
        <v>0</v>
      </c>
      <c r="BG370" s="1224" t="e">
        <f t="shared" si="3821"/>
        <v>#DIV/0!</v>
      </c>
      <c r="BH370" s="1224" t="e">
        <f t="shared" si="3822"/>
        <v>#DIV/0!</v>
      </c>
      <c r="BI370" s="406" t="e">
        <f t="shared" si="3823"/>
        <v>#DIV/0!</v>
      </c>
      <c r="BJ370" s="406" t="e">
        <f t="shared" si="3891"/>
        <v>#DIV/0!</v>
      </c>
      <c r="BK370" s="407" t="e" cm="1">
        <f t="array" ref="BK370">BA370/(SUMPRODUCT(--(CHOOSE({1,2,3},AZ370,BB370,BC370)&gt;0),CHOOSE({1,2,3},AZ370,BB370,BC370))+AY370)</f>
        <v>#DIV/0!</v>
      </c>
      <c r="BM370" s="404">
        <f t="shared" si="3787"/>
        <v>44043</v>
      </c>
      <c r="BN370" s="405">
        <f t="shared" si="3892"/>
        <v>0</v>
      </c>
      <c r="BO370" s="405">
        <v>0</v>
      </c>
      <c r="BP370" s="405">
        <v>0</v>
      </c>
      <c r="BQ370" s="405">
        <v>0</v>
      </c>
      <c r="BR370" s="405">
        <v>0</v>
      </c>
      <c r="BS370" s="405">
        <v>0</v>
      </c>
      <c r="BT370" s="405">
        <f t="shared" si="3788"/>
        <v>0</v>
      </c>
      <c r="BU370" s="405">
        <v>0</v>
      </c>
      <c r="BV370" s="405">
        <f t="shared" si="3893"/>
        <v>0</v>
      </c>
      <c r="BW370" s="1224" t="e">
        <f t="shared" si="3826"/>
        <v>#DIV/0!</v>
      </c>
      <c r="BX370" s="1224" t="e">
        <f t="shared" si="3827"/>
        <v>#DIV/0!</v>
      </c>
      <c r="BY370" s="406" t="e">
        <f t="shared" si="3828"/>
        <v>#DIV/0!</v>
      </c>
      <c r="BZ370" s="406" t="e">
        <f t="shared" si="3894"/>
        <v>#DIV/0!</v>
      </c>
      <c r="CA370" s="407" t="e" cm="1">
        <f t="array" ref="CA370">BQ370/(SUMPRODUCT(--(CHOOSE({1,2,3},BP370,BR370,BS370)&gt;0),CHOOSE({1,2,3},BP370,BR370,BS370))+BO370)</f>
        <v>#DIV/0!</v>
      </c>
      <c r="CC370" s="404">
        <f t="shared" si="3789"/>
        <v>44043</v>
      </c>
      <c r="CD370" s="405">
        <f t="shared" si="3895"/>
        <v>0</v>
      </c>
      <c r="CE370" s="405">
        <v>0</v>
      </c>
      <c r="CF370" s="405">
        <v>0</v>
      </c>
      <c r="CG370" s="405">
        <v>0</v>
      </c>
      <c r="CH370" s="405">
        <v>0</v>
      </c>
      <c r="CI370" s="405">
        <v>0</v>
      </c>
      <c r="CJ370" s="405">
        <f t="shared" si="3790"/>
        <v>0</v>
      </c>
      <c r="CK370" s="405">
        <v>0</v>
      </c>
      <c r="CL370" s="405">
        <f t="shared" si="3896"/>
        <v>0</v>
      </c>
      <c r="CM370" s="1224" t="e">
        <f t="shared" si="3831"/>
        <v>#DIV/0!</v>
      </c>
      <c r="CN370" s="1224" t="e">
        <f t="shared" si="3832"/>
        <v>#DIV/0!</v>
      </c>
      <c r="CO370" s="406" t="e">
        <f t="shared" si="3833"/>
        <v>#DIV/0!</v>
      </c>
      <c r="CP370" s="406" t="e">
        <f t="shared" si="3897"/>
        <v>#DIV/0!</v>
      </c>
      <c r="CQ370" s="407" t="e" cm="1">
        <f t="array" ref="CQ370">CG370/(SUMPRODUCT(--(CHOOSE({1,2,3},CF370,CH370,CI370)&gt;0),CHOOSE({1,2,3},CF370,CH370,CI370))+CE370)</f>
        <v>#DIV/0!</v>
      </c>
      <c r="CS370" s="404">
        <f t="shared" si="3791"/>
        <v>44043</v>
      </c>
      <c r="CT370" s="405">
        <f t="shared" si="3898"/>
        <v>0</v>
      </c>
      <c r="CU370" s="405">
        <v>0</v>
      </c>
      <c r="CV370" s="405">
        <v>0</v>
      </c>
      <c r="CW370" s="405">
        <v>0</v>
      </c>
      <c r="CX370" s="405">
        <v>0</v>
      </c>
      <c r="CY370" s="405">
        <v>0</v>
      </c>
      <c r="CZ370" s="405">
        <f t="shared" si="3792"/>
        <v>0</v>
      </c>
      <c r="DA370" s="405">
        <v>0</v>
      </c>
      <c r="DB370" s="405">
        <f t="shared" si="3899"/>
        <v>0</v>
      </c>
      <c r="DC370" s="1224" t="e">
        <f t="shared" si="3836"/>
        <v>#DIV/0!</v>
      </c>
      <c r="DD370" s="1224" t="e">
        <f t="shared" si="3837"/>
        <v>#DIV/0!</v>
      </c>
      <c r="DE370" s="406" t="e">
        <f t="shared" si="3838"/>
        <v>#DIV/0!</v>
      </c>
      <c r="DF370" s="406" t="e">
        <f t="shared" si="3900"/>
        <v>#DIV/0!</v>
      </c>
      <c r="DG370" s="407" t="e" cm="1">
        <f t="array" ref="DG370">CW370/(SUMPRODUCT(--(CHOOSE({1,2,3},CV370,CX370,CY370)&gt;0),CHOOSE({1,2,3},CV370,CX370,CY370))+CU370)</f>
        <v>#DIV/0!</v>
      </c>
      <c r="DI370" s="404">
        <f t="shared" si="3793"/>
        <v>44043</v>
      </c>
      <c r="DJ370" s="405">
        <f t="shared" si="3901"/>
        <v>0</v>
      </c>
      <c r="DK370" s="405">
        <v>0</v>
      </c>
      <c r="DL370" s="405">
        <v>0</v>
      </c>
      <c r="DM370" s="405">
        <v>0</v>
      </c>
      <c r="DN370" s="405">
        <v>0</v>
      </c>
      <c r="DO370" s="405">
        <v>0</v>
      </c>
      <c r="DP370" s="405">
        <f t="shared" si="3794"/>
        <v>0</v>
      </c>
      <c r="DQ370" s="405">
        <v>0</v>
      </c>
      <c r="DR370" s="405">
        <f t="shared" si="3902"/>
        <v>0</v>
      </c>
      <c r="DS370" s="1224" t="e">
        <f t="shared" si="3841"/>
        <v>#DIV/0!</v>
      </c>
      <c r="DT370" s="1224" t="e">
        <f t="shared" si="3842"/>
        <v>#DIV/0!</v>
      </c>
      <c r="DU370" s="406" t="e">
        <f t="shared" si="3843"/>
        <v>#DIV/0!</v>
      </c>
      <c r="DV370" s="406" t="e">
        <f t="shared" si="3903"/>
        <v>#DIV/0!</v>
      </c>
      <c r="DW370" s="407" t="e" cm="1">
        <f t="array" ref="DW370">DM370/(SUMPRODUCT(--(CHOOSE({1,2,3},DL370,DN370,DO370)&gt;0),CHOOSE({1,2,3},DL370,DN370,DO370))+DK370)</f>
        <v>#DIV/0!</v>
      </c>
      <c r="DY370" s="404">
        <f t="shared" si="3795"/>
        <v>44043</v>
      </c>
      <c r="DZ370" s="405">
        <f t="shared" si="3904"/>
        <v>0</v>
      </c>
      <c r="EA370" s="405">
        <v>0</v>
      </c>
      <c r="EB370" s="405">
        <v>0</v>
      </c>
      <c r="EC370" s="405">
        <v>0</v>
      </c>
      <c r="ED370" s="405">
        <v>0</v>
      </c>
      <c r="EE370" s="405">
        <v>0</v>
      </c>
      <c r="EF370" s="405">
        <f t="shared" si="3796"/>
        <v>0</v>
      </c>
      <c r="EG370" s="405">
        <v>0</v>
      </c>
      <c r="EH370" s="405">
        <f t="shared" si="3905"/>
        <v>0</v>
      </c>
      <c r="EI370" s="1224" t="e">
        <f t="shared" si="3846"/>
        <v>#DIV/0!</v>
      </c>
      <c r="EJ370" s="1224" t="e">
        <f t="shared" si="3847"/>
        <v>#DIV/0!</v>
      </c>
      <c r="EK370" s="406" t="e">
        <f t="shared" si="3848"/>
        <v>#DIV/0!</v>
      </c>
      <c r="EL370" s="406" t="e">
        <f t="shared" si="3906"/>
        <v>#DIV/0!</v>
      </c>
      <c r="EM370" s="407" t="e" cm="1">
        <f t="array" ref="EM370">EC370/(SUMPRODUCT(--(CHOOSE({1,2,3},EB370,ED370,EE370)&gt;0),CHOOSE({1,2,3},EB370,ED370,EE370))+EA370)</f>
        <v>#DIV/0!</v>
      </c>
      <c r="EO370" s="404">
        <f t="shared" si="3797"/>
        <v>44043</v>
      </c>
      <c r="EP370" s="405">
        <f t="shared" si="3907"/>
        <v>0</v>
      </c>
      <c r="EQ370" s="405">
        <v>0</v>
      </c>
      <c r="ER370" s="405">
        <v>0</v>
      </c>
      <c r="ES370" s="405">
        <v>0</v>
      </c>
      <c r="ET370" s="405">
        <v>0</v>
      </c>
      <c r="EU370" s="405">
        <v>0</v>
      </c>
      <c r="EV370" s="405">
        <f t="shared" si="3798"/>
        <v>0</v>
      </c>
      <c r="EW370" s="405">
        <v>0</v>
      </c>
      <c r="EX370" s="405">
        <f t="shared" si="3908"/>
        <v>0</v>
      </c>
      <c r="EY370" s="1224" t="e">
        <f t="shared" si="3851"/>
        <v>#DIV/0!</v>
      </c>
      <c r="EZ370" s="1224" t="e">
        <f t="shared" si="3852"/>
        <v>#DIV/0!</v>
      </c>
      <c r="FA370" s="406" t="e">
        <f t="shared" si="3853"/>
        <v>#DIV/0!</v>
      </c>
      <c r="FB370" s="406" t="e">
        <f t="shared" si="3909"/>
        <v>#DIV/0!</v>
      </c>
      <c r="FC370" s="407" t="e" cm="1">
        <f t="array" ref="FC370">ES370/(SUMPRODUCT(--(CHOOSE({1,2,3},FH370,FX370,GN370)&gt;0),CHOOSE({1,2,3},FH370,FX370,GN370))+EQ370)</f>
        <v>#DIV/0!</v>
      </c>
      <c r="FE370" s="404">
        <f t="shared" si="3799"/>
        <v>44043</v>
      </c>
      <c r="FF370" s="405">
        <f t="shared" si="3910"/>
        <v>0</v>
      </c>
      <c r="FG370" s="405">
        <v>0</v>
      </c>
      <c r="FH370" s="405">
        <v>0</v>
      </c>
      <c r="FI370" s="405">
        <v>0</v>
      </c>
      <c r="FJ370" s="405">
        <v>0</v>
      </c>
      <c r="FK370" s="405">
        <v>0</v>
      </c>
      <c r="FL370" s="405">
        <f t="shared" si="3800"/>
        <v>0</v>
      </c>
      <c r="FM370" s="405">
        <v>0</v>
      </c>
      <c r="FN370" s="405">
        <f t="shared" si="3911"/>
        <v>0</v>
      </c>
      <c r="FO370" s="1224" t="e">
        <f t="shared" si="3856"/>
        <v>#DIV/0!</v>
      </c>
      <c r="FP370" s="1224" t="e">
        <f t="shared" si="3857"/>
        <v>#DIV/0!</v>
      </c>
      <c r="FQ370" s="406" t="e">
        <f t="shared" si="3858"/>
        <v>#DIV/0!</v>
      </c>
      <c r="FR370" s="406" t="e">
        <f t="shared" si="3912"/>
        <v>#DIV/0!</v>
      </c>
      <c r="FS370" s="407" t="e" cm="1">
        <f t="array" ref="FS370">FI370/(SUMPRODUCT(--(CHOOSE({1,2,3},FH370,FJ370,FK370)&gt;0),CHOOSE({1,2,3},FH370,FJ370,FK370))+FG370)</f>
        <v>#DIV/0!</v>
      </c>
      <c r="FU370" s="404">
        <f t="shared" si="3801"/>
        <v>44043</v>
      </c>
      <c r="FV370" s="405">
        <f t="shared" si="3913"/>
        <v>0</v>
      </c>
      <c r="FW370" s="405">
        <v>0</v>
      </c>
      <c r="FX370" s="405">
        <v>0</v>
      </c>
      <c r="FY370" s="405">
        <v>0</v>
      </c>
      <c r="FZ370" s="405">
        <v>0</v>
      </c>
      <c r="GA370" s="405">
        <v>0</v>
      </c>
      <c r="GB370" s="405">
        <f t="shared" si="3802"/>
        <v>0</v>
      </c>
      <c r="GC370" s="405">
        <v>0</v>
      </c>
      <c r="GD370" s="405">
        <f t="shared" si="3914"/>
        <v>0</v>
      </c>
      <c r="GE370" s="1224" t="e">
        <f t="shared" si="3861"/>
        <v>#DIV/0!</v>
      </c>
      <c r="GF370" s="1224" t="e">
        <f t="shared" si="3862"/>
        <v>#DIV/0!</v>
      </c>
      <c r="GG370" s="406" t="e">
        <f t="shared" si="3863"/>
        <v>#DIV/0!</v>
      </c>
      <c r="GH370" s="406" t="e">
        <f t="shared" si="3915"/>
        <v>#DIV/0!</v>
      </c>
      <c r="GI370" s="407" t="e" cm="1">
        <f t="array" ref="GI370">FY370/(SUMPRODUCT(--(CHOOSE({1,2,3},FX370,FZ370,GA370)&gt;0),CHOOSE({1,2,3},FX370,FZ370,GA370))+FW370)</f>
        <v>#DIV/0!</v>
      </c>
      <c r="GK370" s="404">
        <f t="shared" si="3803"/>
        <v>44043</v>
      </c>
      <c r="GL370" s="405">
        <f t="shared" si="3916"/>
        <v>0</v>
      </c>
      <c r="GM370" s="405">
        <v>0</v>
      </c>
      <c r="GN370" s="405">
        <v>0</v>
      </c>
      <c r="GO370" s="405">
        <v>0</v>
      </c>
      <c r="GP370" s="405">
        <v>0</v>
      </c>
      <c r="GQ370" s="405">
        <v>0</v>
      </c>
      <c r="GR370" s="405">
        <f t="shared" si="3804"/>
        <v>0</v>
      </c>
      <c r="GS370" s="405">
        <v>0</v>
      </c>
      <c r="GT370" s="405">
        <f t="shared" si="3917"/>
        <v>0</v>
      </c>
      <c r="GU370" s="1224" t="e">
        <f t="shared" si="3866"/>
        <v>#DIV/0!</v>
      </c>
      <c r="GV370" s="1224" t="e">
        <f t="shared" si="3867"/>
        <v>#DIV/0!</v>
      </c>
      <c r="GW370" s="406" t="e">
        <f t="shared" si="3868"/>
        <v>#DIV/0!</v>
      </c>
      <c r="GX370" s="406" t="e">
        <f t="shared" si="3918"/>
        <v>#DIV/0!</v>
      </c>
      <c r="GY370" s="407" t="e" cm="1">
        <f t="array" ref="GY370">GO370/(SUMPRODUCT(--(CHOOSE({1,2,3},GN370,GP370,GQ370)&gt;0),CHOOSE({1,2,3},GN370,GP370,GQ370))+GM370)</f>
        <v>#DIV/0!</v>
      </c>
    </row>
    <row r="371" spans="1:207" x14ac:dyDescent="0.2">
      <c r="A371" s="404">
        <f>EOMONTH(A372,-1)</f>
        <v>44074</v>
      </c>
      <c r="B371" s="405">
        <f t="shared" si="3805"/>
        <v>0</v>
      </c>
      <c r="C371" s="405">
        <f t="shared" si="3773"/>
        <v>0</v>
      </c>
      <c r="D371" s="405">
        <f t="shared" si="3774"/>
        <v>0</v>
      </c>
      <c r="E371" s="405">
        <f t="shared" si="3775"/>
        <v>0</v>
      </c>
      <c r="F371" s="405">
        <f t="shared" si="3776"/>
        <v>0</v>
      </c>
      <c r="G371" s="405">
        <f t="shared" si="3777"/>
        <v>0</v>
      </c>
      <c r="H371" s="405">
        <f t="shared" si="3778"/>
        <v>0</v>
      </c>
      <c r="I371" s="405">
        <f t="shared" si="3779"/>
        <v>0</v>
      </c>
      <c r="J371" s="405">
        <f t="shared" si="3780"/>
        <v>0</v>
      </c>
      <c r="K371" s="1224" t="e">
        <f t="shared" si="3806"/>
        <v>#DIV/0!</v>
      </c>
      <c r="L371" s="1224" t="e">
        <f t="shared" si="3807"/>
        <v>#DIV/0!</v>
      </c>
      <c r="M371" s="406" t="e">
        <f t="shared" si="3808"/>
        <v>#DIV/0!</v>
      </c>
      <c r="N371" s="406" t="e">
        <f t="shared" si="3882"/>
        <v>#DIV/0!</v>
      </c>
      <c r="O371" s="407" t="e" cm="1">
        <f t="array" ref="O371">E371/(SUMPRODUCT(--(CHOOSE({1,2,3},D371,F371,G371)&gt;0),CHOOSE({1,2,3},D371,F371,G371))+C371)</f>
        <v>#DIV/0!</v>
      </c>
      <c r="Q371" s="404">
        <f>EOMONTH(Q372,-1)</f>
        <v>44074</v>
      </c>
      <c r="R371" s="405">
        <f t="shared" si="3883"/>
        <v>0</v>
      </c>
      <c r="S371" s="405">
        <v>0</v>
      </c>
      <c r="T371" s="405">
        <v>0</v>
      </c>
      <c r="U371" s="405">
        <v>0</v>
      </c>
      <c r="V371" s="405">
        <v>0</v>
      </c>
      <c r="W371" s="405">
        <v>0</v>
      </c>
      <c r="X371" s="405">
        <f t="shared" si="3782"/>
        <v>0</v>
      </c>
      <c r="Y371" s="405">
        <v>0</v>
      </c>
      <c r="Z371" s="405">
        <f t="shared" si="3884"/>
        <v>0</v>
      </c>
      <c r="AA371" s="1224" t="e">
        <f t="shared" si="3811"/>
        <v>#DIV/0!</v>
      </c>
      <c r="AB371" s="1224" t="e">
        <f t="shared" si="3812"/>
        <v>#DIV/0!</v>
      </c>
      <c r="AC371" s="406" t="e">
        <f t="shared" si="3813"/>
        <v>#DIV/0!</v>
      </c>
      <c r="AD371" s="406" t="e">
        <f t="shared" si="3885"/>
        <v>#DIV/0!</v>
      </c>
      <c r="AE371" s="407" t="e" cm="1">
        <f t="array" ref="AE371">U371/(SUMPRODUCT(--(CHOOSE({1,2,3},T371,V371,W371)&gt;0),CHOOSE({1,2,3},T371,V371,W371))+S371)</f>
        <v>#DIV/0!</v>
      </c>
      <c r="AG371" s="404">
        <f>EOMONTH(AG372,-1)</f>
        <v>44074</v>
      </c>
      <c r="AH371" s="405">
        <f t="shared" si="3886"/>
        <v>0</v>
      </c>
      <c r="AI371" s="405">
        <v>0</v>
      </c>
      <c r="AJ371" s="405">
        <v>0</v>
      </c>
      <c r="AK371" s="405">
        <v>0</v>
      </c>
      <c r="AL371" s="405">
        <v>0</v>
      </c>
      <c r="AM371" s="405">
        <v>0</v>
      </c>
      <c r="AN371" s="405">
        <f t="shared" si="3784"/>
        <v>0</v>
      </c>
      <c r="AO371" s="405">
        <v>0</v>
      </c>
      <c r="AP371" s="405">
        <f t="shared" si="3887"/>
        <v>0</v>
      </c>
      <c r="AQ371" s="1224" t="e">
        <f t="shared" si="3816"/>
        <v>#DIV/0!</v>
      </c>
      <c r="AR371" s="1224" t="e">
        <f t="shared" si="3817"/>
        <v>#DIV/0!</v>
      </c>
      <c r="AS371" s="406" t="e">
        <f t="shared" si="3818"/>
        <v>#DIV/0!</v>
      </c>
      <c r="AT371" s="406" t="e">
        <f t="shared" si="3888"/>
        <v>#DIV/0!</v>
      </c>
      <c r="AU371" s="407" t="e" cm="1">
        <f t="array" ref="AU371">AK371/(SUMPRODUCT(--(CHOOSE({1,2,3},AJ371,AL371,AM371)&gt;0),CHOOSE({1,2,3},AJ371,AL371,AM371))+AI371)</f>
        <v>#DIV/0!</v>
      </c>
      <c r="AW371" s="404">
        <f>EOMONTH(AW372,-1)</f>
        <v>44074</v>
      </c>
      <c r="AX371" s="405">
        <f t="shared" si="3889"/>
        <v>0</v>
      </c>
      <c r="AY371" s="405">
        <v>0</v>
      </c>
      <c r="AZ371" s="405">
        <v>0</v>
      </c>
      <c r="BA371" s="405">
        <v>0</v>
      </c>
      <c r="BB371" s="405">
        <v>0</v>
      </c>
      <c r="BC371" s="405">
        <v>0</v>
      </c>
      <c r="BD371" s="405">
        <f t="shared" si="3786"/>
        <v>0</v>
      </c>
      <c r="BE371" s="405">
        <v>0</v>
      </c>
      <c r="BF371" s="405">
        <f t="shared" si="3890"/>
        <v>0</v>
      </c>
      <c r="BG371" s="1224" t="e">
        <f t="shared" si="3821"/>
        <v>#DIV/0!</v>
      </c>
      <c r="BH371" s="1224" t="e">
        <f t="shared" si="3822"/>
        <v>#DIV/0!</v>
      </c>
      <c r="BI371" s="406" t="e">
        <f t="shared" si="3823"/>
        <v>#DIV/0!</v>
      </c>
      <c r="BJ371" s="406" t="e">
        <f t="shared" si="3891"/>
        <v>#DIV/0!</v>
      </c>
      <c r="BK371" s="407" t="e" cm="1">
        <f t="array" ref="BK371">BA371/(SUMPRODUCT(--(CHOOSE({1,2,3},AZ371,BB371,BC371)&gt;0),CHOOSE({1,2,3},AZ371,BB371,BC371))+AY371)</f>
        <v>#DIV/0!</v>
      </c>
      <c r="BM371" s="404">
        <f>EOMONTH(BM372,-1)</f>
        <v>44074</v>
      </c>
      <c r="BN371" s="405">
        <f t="shared" si="3892"/>
        <v>0</v>
      </c>
      <c r="BO371" s="405">
        <v>0</v>
      </c>
      <c r="BP371" s="405">
        <v>0</v>
      </c>
      <c r="BQ371" s="405">
        <v>0</v>
      </c>
      <c r="BR371" s="405">
        <v>0</v>
      </c>
      <c r="BS371" s="405">
        <v>0</v>
      </c>
      <c r="BT371" s="405">
        <f t="shared" si="3788"/>
        <v>0</v>
      </c>
      <c r="BU371" s="405">
        <v>0</v>
      </c>
      <c r="BV371" s="405">
        <f t="shared" si="3893"/>
        <v>0</v>
      </c>
      <c r="BW371" s="1224" t="e">
        <f t="shared" si="3826"/>
        <v>#DIV/0!</v>
      </c>
      <c r="BX371" s="1224" t="e">
        <f t="shared" si="3827"/>
        <v>#DIV/0!</v>
      </c>
      <c r="BY371" s="406" t="e">
        <f t="shared" si="3828"/>
        <v>#DIV/0!</v>
      </c>
      <c r="BZ371" s="406" t="e">
        <f t="shared" si="3894"/>
        <v>#DIV/0!</v>
      </c>
      <c r="CA371" s="407" t="e" cm="1">
        <f t="array" ref="CA371">BQ371/(SUMPRODUCT(--(CHOOSE({1,2,3},BP371,BR371,BS371)&gt;0),CHOOSE({1,2,3},BP371,BR371,BS371))+BO371)</f>
        <v>#DIV/0!</v>
      </c>
      <c r="CC371" s="404">
        <f>EOMONTH(CC372,-1)</f>
        <v>44074</v>
      </c>
      <c r="CD371" s="405">
        <f t="shared" si="3895"/>
        <v>0</v>
      </c>
      <c r="CE371" s="405">
        <v>0</v>
      </c>
      <c r="CF371" s="405">
        <v>0</v>
      </c>
      <c r="CG371" s="405">
        <v>0</v>
      </c>
      <c r="CH371" s="405">
        <v>0</v>
      </c>
      <c r="CI371" s="405">
        <v>0</v>
      </c>
      <c r="CJ371" s="405">
        <f t="shared" si="3790"/>
        <v>0</v>
      </c>
      <c r="CK371" s="405">
        <v>0</v>
      </c>
      <c r="CL371" s="405">
        <f t="shared" si="3896"/>
        <v>0</v>
      </c>
      <c r="CM371" s="1224" t="e">
        <f t="shared" si="3831"/>
        <v>#DIV/0!</v>
      </c>
      <c r="CN371" s="1224" t="e">
        <f t="shared" si="3832"/>
        <v>#DIV/0!</v>
      </c>
      <c r="CO371" s="406" t="e">
        <f t="shared" si="3833"/>
        <v>#DIV/0!</v>
      </c>
      <c r="CP371" s="406" t="e">
        <f t="shared" si="3897"/>
        <v>#DIV/0!</v>
      </c>
      <c r="CQ371" s="407" t="e" cm="1">
        <f t="array" ref="CQ371">CG371/(SUMPRODUCT(--(CHOOSE({1,2,3},CF371,CH371,CI371)&gt;0),CHOOSE({1,2,3},CF371,CH371,CI371))+CE371)</f>
        <v>#DIV/0!</v>
      </c>
      <c r="CS371" s="404">
        <f>EOMONTH(CS372,-1)</f>
        <v>44074</v>
      </c>
      <c r="CT371" s="405">
        <f t="shared" si="3898"/>
        <v>0</v>
      </c>
      <c r="CU371" s="405">
        <v>0</v>
      </c>
      <c r="CV371" s="405">
        <v>0</v>
      </c>
      <c r="CW371" s="405">
        <v>0</v>
      </c>
      <c r="CX371" s="405">
        <v>0</v>
      </c>
      <c r="CY371" s="405">
        <v>0</v>
      </c>
      <c r="CZ371" s="405">
        <f t="shared" si="3792"/>
        <v>0</v>
      </c>
      <c r="DA371" s="405">
        <v>0</v>
      </c>
      <c r="DB371" s="405">
        <f t="shared" si="3899"/>
        <v>0</v>
      </c>
      <c r="DC371" s="1224" t="e">
        <f t="shared" si="3836"/>
        <v>#DIV/0!</v>
      </c>
      <c r="DD371" s="1224" t="e">
        <f t="shared" si="3837"/>
        <v>#DIV/0!</v>
      </c>
      <c r="DE371" s="406" t="e">
        <f t="shared" si="3838"/>
        <v>#DIV/0!</v>
      </c>
      <c r="DF371" s="406" t="e">
        <f t="shared" si="3900"/>
        <v>#DIV/0!</v>
      </c>
      <c r="DG371" s="407" t="e" cm="1">
        <f t="array" ref="DG371">CW371/(SUMPRODUCT(--(CHOOSE({1,2,3},CV371,CX371,CY371)&gt;0),CHOOSE({1,2,3},CV371,CX371,CY371))+CU371)</f>
        <v>#DIV/0!</v>
      </c>
      <c r="DI371" s="404">
        <f>EOMONTH(DI372,-1)</f>
        <v>44074</v>
      </c>
      <c r="DJ371" s="405">
        <f t="shared" si="3901"/>
        <v>0</v>
      </c>
      <c r="DK371" s="405">
        <v>0</v>
      </c>
      <c r="DL371" s="405">
        <v>0</v>
      </c>
      <c r="DM371" s="405">
        <v>0</v>
      </c>
      <c r="DN371" s="405">
        <v>0</v>
      </c>
      <c r="DO371" s="405">
        <v>0</v>
      </c>
      <c r="DP371" s="405">
        <f t="shared" si="3794"/>
        <v>0</v>
      </c>
      <c r="DQ371" s="405">
        <v>0</v>
      </c>
      <c r="DR371" s="405">
        <f t="shared" si="3902"/>
        <v>0</v>
      </c>
      <c r="DS371" s="1224" t="e">
        <f t="shared" si="3841"/>
        <v>#DIV/0!</v>
      </c>
      <c r="DT371" s="1224" t="e">
        <f t="shared" si="3842"/>
        <v>#DIV/0!</v>
      </c>
      <c r="DU371" s="406" t="e">
        <f t="shared" si="3843"/>
        <v>#DIV/0!</v>
      </c>
      <c r="DV371" s="406" t="e">
        <f t="shared" si="3903"/>
        <v>#DIV/0!</v>
      </c>
      <c r="DW371" s="407" t="e" cm="1">
        <f t="array" ref="DW371">DM371/(SUMPRODUCT(--(CHOOSE({1,2,3},DL371,DN371,DO371)&gt;0),CHOOSE({1,2,3},DL371,DN371,DO371))+DK371)</f>
        <v>#DIV/0!</v>
      </c>
      <c r="DY371" s="404">
        <f>EOMONTH(DY372,-1)</f>
        <v>44074</v>
      </c>
      <c r="DZ371" s="405">
        <f t="shared" si="3904"/>
        <v>0</v>
      </c>
      <c r="EA371" s="405">
        <v>0</v>
      </c>
      <c r="EB371" s="405">
        <v>0</v>
      </c>
      <c r="EC371" s="405">
        <v>0</v>
      </c>
      <c r="ED371" s="405">
        <v>0</v>
      </c>
      <c r="EE371" s="405">
        <v>0</v>
      </c>
      <c r="EF371" s="405">
        <f t="shared" si="3796"/>
        <v>0</v>
      </c>
      <c r="EG371" s="405">
        <v>0</v>
      </c>
      <c r="EH371" s="405">
        <f t="shared" si="3905"/>
        <v>0</v>
      </c>
      <c r="EI371" s="1224" t="e">
        <f t="shared" si="3846"/>
        <v>#DIV/0!</v>
      </c>
      <c r="EJ371" s="1224" t="e">
        <f t="shared" si="3847"/>
        <v>#DIV/0!</v>
      </c>
      <c r="EK371" s="406" t="e">
        <f t="shared" si="3848"/>
        <v>#DIV/0!</v>
      </c>
      <c r="EL371" s="406" t="e">
        <f t="shared" si="3906"/>
        <v>#DIV/0!</v>
      </c>
      <c r="EM371" s="407" t="e" cm="1">
        <f t="array" ref="EM371">EC371/(SUMPRODUCT(--(CHOOSE({1,2,3},EB371,ED371,EE371)&gt;0),CHOOSE({1,2,3},EB371,ED371,EE371))+EA371)</f>
        <v>#DIV/0!</v>
      </c>
      <c r="EO371" s="404">
        <f>EOMONTH(EO372,-1)</f>
        <v>44074</v>
      </c>
      <c r="EP371" s="405">
        <f t="shared" si="3907"/>
        <v>0</v>
      </c>
      <c r="EQ371" s="405">
        <v>0</v>
      </c>
      <c r="ER371" s="405">
        <v>0</v>
      </c>
      <c r="ES371" s="405">
        <v>0</v>
      </c>
      <c r="ET371" s="405">
        <v>0</v>
      </c>
      <c r="EU371" s="405">
        <v>0</v>
      </c>
      <c r="EV371" s="405">
        <f t="shared" si="3798"/>
        <v>0</v>
      </c>
      <c r="EW371" s="405">
        <v>0</v>
      </c>
      <c r="EX371" s="405">
        <f t="shared" si="3908"/>
        <v>0</v>
      </c>
      <c r="EY371" s="1224" t="e">
        <f t="shared" si="3851"/>
        <v>#DIV/0!</v>
      </c>
      <c r="EZ371" s="1224" t="e">
        <f t="shared" si="3852"/>
        <v>#DIV/0!</v>
      </c>
      <c r="FA371" s="406" t="e">
        <f t="shared" si="3853"/>
        <v>#DIV/0!</v>
      </c>
      <c r="FB371" s="406" t="e">
        <f t="shared" si="3909"/>
        <v>#DIV/0!</v>
      </c>
      <c r="FC371" s="407" t="e" cm="1">
        <f t="array" ref="FC371">ES371/(SUMPRODUCT(--(CHOOSE({1,2,3},FH371,FX371,GN371)&gt;0),CHOOSE({1,2,3},FH371,FX371,GN371))+EQ371)</f>
        <v>#DIV/0!</v>
      </c>
      <c r="FE371" s="404">
        <f>EOMONTH(FE372,-1)</f>
        <v>44074</v>
      </c>
      <c r="FF371" s="405">
        <f t="shared" si="3910"/>
        <v>0</v>
      </c>
      <c r="FG371" s="405">
        <v>0</v>
      </c>
      <c r="FH371" s="405">
        <v>0</v>
      </c>
      <c r="FI371" s="405">
        <v>0</v>
      </c>
      <c r="FJ371" s="405">
        <v>0</v>
      </c>
      <c r="FK371" s="405">
        <v>0</v>
      </c>
      <c r="FL371" s="405">
        <f t="shared" si="3800"/>
        <v>0</v>
      </c>
      <c r="FM371" s="405">
        <v>0</v>
      </c>
      <c r="FN371" s="405">
        <f t="shared" si="3911"/>
        <v>0</v>
      </c>
      <c r="FO371" s="1224" t="e">
        <f t="shared" si="3856"/>
        <v>#DIV/0!</v>
      </c>
      <c r="FP371" s="1224" t="e">
        <f t="shared" si="3857"/>
        <v>#DIV/0!</v>
      </c>
      <c r="FQ371" s="406" t="e">
        <f t="shared" si="3858"/>
        <v>#DIV/0!</v>
      </c>
      <c r="FR371" s="406" t="e">
        <f t="shared" si="3912"/>
        <v>#DIV/0!</v>
      </c>
      <c r="FS371" s="407" t="e" cm="1">
        <f t="array" ref="FS371">FI371/(SUMPRODUCT(--(CHOOSE({1,2,3},FH371,FJ371,FK371)&gt;0),CHOOSE({1,2,3},FH371,FJ371,FK371))+FG371)</f>
        <v>#DIV/0!</v>
      </c>
      <c r="FU371" s="404">
        <f>EOMONTH(FU372,-1)</f>
        <v>44074</v>
      </c>
      <c r="FV371" s="405">
        <f t="shared" si="3913"/>
        <v>0</v>
      </c>
      <c r="FW371" s="405">
        <v>0</v>
      </c>
      <c r="FX371" s="405">
        <v>0</v>
      </c>
      <c r="FY371" s="405">
        <v>0</v>
      </c>
      <c r="FZ371" s="405">
        <v>0</v>
      </c>
      <c r="GA371" s="405">
        <v>0</v>
      </c>
      <c r="GB371" s="405">
        <f t="shared" si="3802"/>
        <v>0</v>
      </c>
      <c r="GC371" s="405">
        <v>0</v>
      </c>
      <c r="GD371" s="405">
        <f t="shared" si="3914"/>
        <v>0</v>
      </c>
      <c r="GE371" s="1224" t="e">
        <f t="shared" si="3861"/>
        <v>#DIV/0!</v>
      </c>
      <c r="GF371" s="1224" t="e">
        <f t="shared" si="3862"/>
        <v>#DIV/0!</v>
      </c>
      <c r="GG371" s="406" t="e">
        <f t="shared" si="3863"/>
        <v>#DIV/0!</v>
      </c>
      <c r="GH371" s="406" t="e">
        <f t="shared" si="3915"/>
        <v>#DIV/0!</v>
      </c>
      <c r="GI371" s="407" t="e" cm="1">
        <f t="array" ref="GI371">FY371/(SUMPRODUCT(--(CHOOSE({1,2,3},FX371,FZ371,GA371)&gt;0),CHOOSE({1,2,3},FX371,FZ371,GA371))+FW371)</f>
        <v>#DIV/0!</v>
      </c>
      <c r="GK371" s="404">
        <f>EOMONTH(GK372,-1)</f>
        <v>44074</v>
      </c>
      <c r="GL371" s="405">
        <f t="shared" si="3916"/>
        <v>0</v>
      </c>
      <c r="GM371" s="405">
        <v>0</v>
      </c>
      <c r="GN371" s="405">
        <v>0</v>
      </c>
      <c r="GO371" s="405">
        <v>0</v>
      </c>
      <c r="GP371" s="405">
        <v>0</v>
      </c>
      <c r="GQ371" s="405">
        <v>0</v>
      </c>
      <c r="GR371" s="405">
        <f t="shared" si="3804"/>
        <v>0</v>
      </c>
      <c r="GS371" s="405">
        <v>0</v>
      </c>
      <c r="GT371" s="405">
        <f t="shared" si="3917"/>
        <v>0</v>
      </c>
      <c r="GU371" s="1224" t="e">
        <f t="shared" si="3866"/>
        <v>#DIV/0!</v>
      </c>
      <c r="GV371" s="1224" t="e">
        <f t="shared" si="3867"/>
        <v>#DIV/0!</v>
      </c>
      <c r="GW371" s="406" t="e">
        <f t="shared" si="3868"/>
        <v>#DIV/0!</v>
      </c>
      <c r="GX371" s="406" t="e">
        <f t="shared" si="3918"/>
        <v>#DIV/0!</v>
      </c>
      <c r="GY371" s="407" t="e" cm="1">
        <f t="array" ref="GY371">GO371/(SUMPRODUCT(--(CHOOSE({1,2,3},GN371,GP371,GQ371)&gt;0),CHOOSE({1,2,3},GN371,GP371,GQ371))+GM371)</f>
        <v>#DIV/0!</v>
      </c>
    </row>
    <row r="372" spans="1:207" x14ac:dyDescent="0.2">
      <c r="A372" s="1485">
        <f>$A$39</f>
        <v>44104</v>
      </c>
      <c r="B372" s="405">
        <f t="shared" si="3805"/>
        <v>0</v>
      </c>
      <c r="C372" s="405">
        <f t="shared" si="3773"/>
        <v>0</v>
      </c>
      <c r="D372" s="405">
        <f t="shared" si="3774"/>
        <v>0</v>
      </c>
      <c r="E372" s="405">
        <f t="shared" si="3775"/>
        <v>0</v>
      </c>
      <c r="F372" s="405">
        <f t="shared" si="3776"/>
        <v>0</v>
      </c>
      <c r="G372" s="405">
        <f t="shared" si="3777"/>
        <v>0</v>
      </c>
      <c r="H372" s="1486">
        <f t="shared" si="3778"/>
        <v>0</v>
      </c>
      <c r="I372" s="405">
        <f t="shared" si="3779"/>
        <v>0</v>
      </c>
      <c r="J372" s="405">
        <f t="shared" si="3780"/>
        <v>0</v>
      </c>
      <c r="K372" s="1487" t="e">
        <f t="shared" si="3806"/>
        <v>#DIV/0!</v>
      </c>
      <c r="L372" s="1487" t="e">
        <f t="shared" si="3807"/>
        <v>#DIV/0!</v>
      </c>
      <c r="M372" s="1488" t="e">
        <f t="shared" si="3808"/>
        <v>#DIV/0!</v>
      </c>
      <c r="N372" s="1488" t="e">
        <f>+E372/(+E372+F372+G372)</f>
        <v>#DIV/0!</v>
      </c>
      <c r="O372" s="407" t="e" cm="1">
        <f t="array" ref="O372">E372/(SUMPRODUCT(--(CHOOSE({1,2,3},D372,F372,G372)&gt;0),CHOOSE({1,2,3},D372,F372,G372))+C372)</f>
        <v>#DIV/0!</v>
      </c>
      <c r="Q372" s="1485">
        <f>$A$39</f>
        <v>44104</v>
      </c>
      <c r="R372" s="1486">
        <f t="shared" si="3883"/>
        <v>0</v>
      </c>
      <c r="S372" s="1486">
        <v>0</v>
      </c>
      <c r="T372" s="1486">
        <v>0</v>
      </c>
      <c r="U372" s="1486">
        <v>0</v>
      </c>
      <c r="V372" s="1486">
        <v>0</v>
      </c>
      <c r="W372" s="1486">
        <v>0</v>
      </c>
      <c r="X372" s="1486">
        <f>SUM(R372:T372)-SUM(U372:W372)</f>
        <v>0</v>
      </c>
      <c r="Y372" s="1486">
        <v>0</v>
      </c>
      <c r="Z372" s="1486">
        <f t="shared" si="3884"/>
        <v>0</v>
      </c>
      <c r="AA372" s="1487" t="e">
        <f t="shared" si="3811"/>
        <v>#DIV/0!</v>
      </c>
      <c r="AB372" s="1487" t="e">
        <f t="shared" si="3812"/>
        <v>#DIV/0!</v>
      </c>
      <c r="AC372" s="1488" t="e">
        <f t="shared" si="3813"/>
        <v>#DIV/0!</v>
      </c>
      <c r="AD372" s="1488" t="e">
        <f>+U372/(+U372+V372+W372)</f>
        <v>#DIV/0!</v>
      </c>
      <c r="AE372" s="407" t="e" cm="1">
        <f t="array" ref="AE372">U372/(SUMPRODUCT(--(CHOOSE({1,2,3},T372,V372,W372)&gt;0),CHOOSE({1,2,3},T372,V372,W372))+S372)</f>
        <v>#DIV/0!</v>
      </c>
      <c r="AG372" s="1485">
        <f>$A$39</f>
        <v>44104</v>
      </c>
      <c r="AH372" s="1486">
        <f t="shared" si="3886"/>
        <v>0</v>
      </c>
      <c r="AI372" s="1486">
        <v>0</v>
      </c>
      <c r="AJ372" s="1486">
        <v>0</v>
      </c>
      <c r="AK372" s="1486">
        <v>0</v>
      </c>
      <c r="AL372" s="1486">
        <v>0</v>
      </c>
      <c r="AM372" s="1486">
        <v>0</v>
      </c>
      <c r="AN372" s="1486">
        <f>SUM(AH372:AJ372)-SUM(AK372:AM372)</f>
        <v>0</v>
      </c>
      <c r="AO372" s="1486">
        <v>0</v>
      </c>
      <c r="AP372" s="1486">
        <f t="shared" si="3887"/>
        <v>0</v>
      </c>
      <c r="AQ372" s="1487" t="e">
        <f t="shared" si="3816"/>
        <v>#DIV/0!</v>
      </c>
      <c r="AR372" s="1487" t="e">
        <f t="shared" si="3817"/>
        <v>#DIV/0!</v>
      </c>
      <c r="AS372" s="1488" t="e">
        <f t="shared" si="3818"/>
        <v>#DIV/0!</v>
      </c>
      <c r="AT372" s="1488" t="e">
        <f>+AK372/(+AK372+AL372+AM372)</f>
        <v>#DIV/0!</v>
      </c>
      <c r="AU372" s="407" t="e" cm="1">
        <f t="array" ref="AU372">AK372/(SUMPRODUCT(--(CHOOSE({1,2,3},AJ372,AL372,AM372)&gt;0),CHOOSE({1,2,3},AJ372,AL372,AM372))+AI372)</f>
        <v>#DIV/0!</v>
      </c>
      <c r="AW372" s="1485">
        <f>$A$39</f>
        <v>44104</v>
      </c>
      <c r="AX372" s="1486">
        <f t="shared" si="3889"/>
        <v>0</v>
      </c>
      <c r="AY372" s="1486">
        <v>0</v>
      </c>
      <c r="AZ372" s="1486">
        <v>0</v>
      </c>
      <c r="BA372" s="1486">
        <v>0</v>
      </c>
      <c r="BB372" s="1486">
        <v>0</v>
      </c>
      <c r="BC372" s="1486">
        <v>0</v>
      </c>
      <c r="BD372" s="1486">
        <f>SUM(AX372:AZ372)-SUM(BA372:BC372)</f>
        <v>0</v>
      </c>
      <c r="BE372" s="1486">
        <v>0</v>
      </c>
      <c r="BF372" s="1486">
        <f t="shared" si="3890"/>
        <v>0</v>
      </c>
      <c r="BG372" s="1487" t="e">
        <f t="shared" si="3821"/>
        <v>#DIV/0!</v>
      </c>
      <c r="BH372" s="1487" t="e">
        <f t="shared" si="3822"/>
        <v>#DIV/0!</v>
      </c>
      <c r="BI372" s="1488" t="e">
        <f t="shared" si="3823"/>
        <v>#DIV/0!</v>
      </c>
      <c r="BJ372" s="1488" t="e">
        <f>+BA372/(+BA372+BB372+BC372)</f>
        <v>#DIV/0!</v>
      </c>
      <c r="BK372" s="407" t="e" cm="1">
        <f t="array" ref="BK372">BA372/(SUMPRODUCT(--(CHOOSE({1,2,3},AZ372,BB372,BC372)&gt;0),CHOOSE({1,2,3},AZ372,BB372,BC372))+AY372)</f>
        <v>#DIV/0!</v>
      </c>
      <c r="BM372" s="1485">
        <f>$A$39</f>
        <v>44104</v>
      </c>
      <c r="BN372" s="1486">
        <f t="shared" si="3892"/>
        <v>0</v>
      </c>
      <c r="BO372" s="1486">
        <v>0</v>
      </c>
      <c r="BP372" s="1486">
        <v>0</v>
      </c>
      <c r="BQ372" s="1486">
        <v>0</v>
      </c>
      <c r="BR372" s="1486">
        <v>0</v>
      </c>
      <c r="BS372" s="1486">
        <v>0</v>
      </c>
      <c r="BT372" s="1486">
        <f>SUM(BN372:BP372)-SUM(BQ372:BS372)</f>
        <v>0</v>
      </c>
      <c r="BU372" s="1486">
        <v>0</v>
      </c>
      <c r="BV372" s="1486">
        <f t="shared" si="3893"/>
        <v>0</v>
      </c>
      <c r="BW372" s="1487" t="e">
        <f t="shared" si="3826"/>
        <v>#DIV/0!</v>
      </c>
      <c r="BX372" s="1487" t="e">
        <f t="shared" si="3827"/>
        <v>#DIV/0!</v>
      </c>
      <c r="BY372" s="1488" t="e">
        <f t="shared" si="3828"/>
        <v>#DIV/0!</v>
      </c>
      <c r="BZ372" s="1488" t="e">
        <f>+BQ372/(+BQ372+BR372+BS372)</f>
        <v>#DIV/0!</v>
      </c>
      <c r="CA372" s="407" t="e" cm="1">
        <f t="array" ref="CA372">BQ372/(SUMPRODUCT(--(CHOOSE({1,2,3},BP372,BR372,BS372)&gt;0),CHOOSE({1,2,3},BP372,BR372,BS372))+BO372)</f>
        <v>#DIV/0!</v>
      </c>
      <c r="CC372" s="1485">
        <f>$A$39</f>
        <v>44104</v>
      </c>
      <c r="CD372" s="1486">
        <f t="shared" si="3895"/>
        <v>0</v>
      </c>
      <c r="CE372" s="1486">
        <v>0</v>
      </c>
      <c r="CF372" s="1486">
        <v>0</v>
      </c>
      <c r="CG372" s="1486">
        <v>0</v>
      </c>
      <c r="CH372" s="1486">
        <v>0</v>
      </c>
      <c r="CI372" s="1486">
        <v>0</v>
      </c>
      <c r="CJ372" s="1486">
        <f>SUM(CD372:CF372)-SUM(CG372:CI372)</f>
        <v>0</v>
      </c>
      <c r="CK372" s="1486">
        <v>0</v>
      </c>
      <c r="CL372" s="1486">
        <f t="shared" si="3896"/>
        <v>0</v>
      </c>
      <c r="CM372" s="1487" t="e">
        <f t="shared" si="3831"/>
        <v>#DIV/0!</v>
      </c>
      <c r="CN372" s="1487" t="e">
        <f t="shared" si="3832"/>
        <v>#DIV/0!</v>
      </c>
      <c r="CO372" s="1488" t="e">
        <f t="shared" si="3833"/>
        <v>#DIV/0!</v>
      </c>
      <c r="CP372" s="1488" t="e">
        <f>+CG372/(+CG372+CH372+CI372)</f>
        <v>#DIV/0!</v>
      </c>
      <c r="CQ372" s="407" t="e" cm="1">
        <f t="array" ref="CQ372">CG372/(SUMPRODUCT(--(CHOOSE({1,2,3},CF372,CH372,CI372)&gt;0),CHOOSE({1,2,3},CF372,CH372,CI372))+CE372)</f>
        <v>#DIV/0!</v>
      </c>
      <c r="CS372" s="1485">
        <f>$A$39</f>
        <v>44104</v>
      </c>
      <c r="CT372" s="1486">
        <f t="shared" si="3898"/>
        <v>0</v>
      </c>
      <c r="CU372" s="1486">
        <v>0</v>
      </c>
      <c r="CV372" s="1486">
        <v>0</v>
      </c>
      <c r="CW372" s="1486">
        <v>0</v>
      </c>
      <c r="CX372" s="1486">
        <v>0</v>
      </c>
      <c r="CY372" s="1486">
        <v>0</v>
      </c>
      <c r="CZ372" s="1486">
        <f>SUM(CT372:CV372)-SUM(CW372:CY372)</f>
        <v>0</v>
      </c>
      <c r="DA372" s="1486">
        <v>0</v>
      </c>
      <c r="DB372" s="1486">
        <f t="shared" si="3899"/>
        <v>0</v>
      </c>
      <c r="DC372" s="1487" t="e">
        <f t="shared" si="3836"/>
        <v>#DIV/0!</v>
      </c>
      <c r="DD372" s="1487" t="e">
        <f t="shared" si="3837"/>
        <v>#DIV/0!</v>
      </c>
      <c r="DE372" s="1488" t="e">
        <f t="shared" si="3838"/>
        <v>#DIV/0!</v>
      </c>
      <c r="DF372" s="1488" t="e">
        <f>+CW372/(+CW372+CX372+CY372)</f>
        <v>#DIV/0!</v>
      </c>
      <c r="DG372" s="407" t="e" cm="1">
        <f t="array" ref="DG372">CW372/(SUMPRODUCT(--(CHOOSE({1,2,3},CV372,CX372,CY372)&gt;0),CHOOSE({1,2,3},CV372,CX372,CY372))+CU372)</f>
        <v>#DIV/0!</v>
      </c>
      <c r="DI372" s="1485">
        <f>$A$39</f>
        <v>44104</v>
      </c>
      <c r="DJ372" s="1486">
        <f t="shared" si="3901"/>
        <v>0</v>
      </c>
      <c r="DK372" s="1486">
        <v>0</v>
      </c>
      <c r="DL372" s="1486">
        <v>0</v>
      </c>
      <c r="DM372" s="1486">
        <v>0</v>
      </c>
      <c r="DN372" s="1486">
        <v>0</v>
      </c>
      <c r="DO372" s="1486">
        <v>0</v>
      </c>
      <c r="DP372" s="1486">
        <f>SUM(DJ372:DL372)-SUM(DM372:DO372)</f>
        <v>0</v>
      </c>
      <c r="DQ372" s="1486">
        <v>0</v>
      </c>
      <c r="DR372" s="1486">
        <f t="shared" si="3902"/>
        <v>0</v>
      </c>
      <c r="DS372" s="1487" t="e">
        <f t="shared" si="3841"/>
        <v>#DIV/0!</v>
      </c>
      <c r="DT372" s="1487" t="e">
        <f t="shared" si="3842"/>
        <v>#DIV/0!</v>
      </c>
      <c r="DU372" s="1488" t="e">
        <f t="shared" si="3843"/>
        <v>#DIV/0!</v>
      </c>
      <c r="DV372" s="1488" t="e">
        <f>+DM372/(+DM372+DN372+DO372)</f>
        <v>#DIV/0!</v>
      </c>
      <c r="DW372" s="407" t="e" cm="1">
        <f t="array" ref="DW372">DM372/(SUMPRODUCT(--(CHOOSE({1,2,3},DL372,DN372,DO372)&gt;0),CHOOSE({1,2,3},DL372,DN372,DO372))+DK372)</f>
        <v>#DIV/0!</v>
      </c>
      <c r="DY372" s="1485">
        <f>$A$39</f>
        <v>44104</v>
      </c>
      <c r="DZ372" s="1486">
        <f t="shared" si="3904"/>
        <v>0</v>
      </c>
      <c r="EA372" s="1486">
        <v>0</v>
      </c>
      <c r="EB372" s="1486">
        <v>0</v>
      </c>
      <c r="EC372" s="1486">
        <v>0</v>
      </c>
      <c r="ED372" s="1486">
        <v>0</v>
      </c>
      <c r="EE372" s="1486">
        <v>0</v>
      </c>
      <c r="EF372" s="1486">
        <f>SUM(DZ372:EB372)-SUM(EC372:EE372)</f>
        <v>0</v>
      </c>
      <c r="EG372" s="1486">
        <v>0</v>
      </c>
      <c r="EH372" s="1486">
        <f t="shared" si="3905"/>
        <v>0</v>
      </c>
      <c r="EI372" s="1487" t="e">
        <f t="shared" si="3846"/>
        <v>#DIV/0!</v>
      </c>
      <c r="EJ372" s="1487" t="e">
        <f t="shared" si="3847"/>
        <v>#DIV/0!</v>
      </c>
      <c r="EK372" s="1488" t="e">
        <f t="shared" si="3848"/>
        <v>#DIV/0!</v>
      </c>
      <c r="EL372" s="1488" t="e">
        <f>+EC372/(+EC372+ED372+EE372)</f>
        <v>#DIV/0!</v>
      </c>
      <c r="EM372" s="407" t="e" cm="1">
        <f t="array" ref="EM372">EC372/(SUMPRODUCT(--(CHOOSE({1,2,3},EB372,ED372,EE372)&gt;0),CHOOSE({1,2,3},EB372,ED372,EE372))+EA372)</f>
        <v>#DIV/0!</v>
      </c>
      <c r="EO372" s="1485">
        <f>$A$39</f>
        <v>44104</v>
      </c>
      <c r="EP372" s="1486">
        <f t="shared" si="3907"/>
        <v>0</v>
      </c>
      <c r="EQ372" s="1486">
        <v>0</v>
      </c>
      <c r="ER372" s="1486">
        <v>0</v>
      </c>
      <c r="ES372" s="1486">
        <v>0</v>
      </c>
      <c r="ET372" s="1486">
        <v>0</v>
      </c>
      <c r="EU372" s="1486">
        <v>0</v>
      </c>
      <c r="EV372" s="1486">
        <f>SUM(EP372:ER372)-SUM(ES372:EU372)</f>
        <v>0</v>
      </c>
      <c r="EW372" s="1486">
        <v>0</v>
      </c>
      <c r="EX372" s="1486">
        <f t="shared" si="3908"/>
        <v>0</v>
      </c>
      <c r="EY372" s="1487" t="e">
        <f t="shared" si="3851"/>
        <v>#DIV/0!</v>
      </c>
      <c r="EZ372" s="1487" t="e">
        <f t="shared" si="3852"/>
        <v>#DIV/0!</v>
      </c>
      <c r="FA372" s="1488" t="e">
        <f t="shared" si="3853"/>
        <v>#DIV/0!</v>
      </c>
      <c r="FB372" s="1488" t="e">
        <f>+ES372/(+ES372+ET372+EU372)</f>
        <v>#DIV/0!</v>
      </c>
      <c r="FC372" s="407" t="e" cm="1">
        <f t="array" ref="FC372">ES372/(SUMPRODUCT(--(CHOOSE({1,2,3},FH372,FX372,GN372)&gt;0),CHOOSE({1,2,3},FH372,FX372,GN372))+EQ372)</f>
        <v>#DIV/0!</v>
      </c>
      <c r="FE372" s="1485">
        <f>$A$39</f>
        <v>44104</v>
      </c>
      <c r="FF372" s="1486">
        <f t="shared" si="3910"/>
        <v>0</v>
      </c>
      <c r="FG372" s="1486">
        <v>0</v>
      </c>
      <c r="FH372" s="1486">
        <v>0</v>
      </c>
      <c r="FI372" s="1486">
        <v>0</v>
      </c>
      <c r="FJ372" s="1486">
        <v>0</v>
      </c>
      <c r="FK372" s="1486">
        <v>0</v>
      </c>
      <c r="FL372" s="1486">
        <f>SUM(FF372:FH372)-SUM(FI372:FK372)</f>
        <v>0</v>
      </c>
      <c r="FM372" s="1486">
        <v>0</v>
      </c>
      <c r="FN372" s="1486">
        <f t="shared" si="3911"/>
        <v>0</v>
      </c>
      <c r="FO372" s="1487" t="e">
        <f t="shared" si="3856"/>
        <v>#DIV/0!</v>
      </c>
      <c r="FP372" s="1487" t="e">
        <f t="shared" si="3857"/>
        <v>#DIV/0!</v>
      </c>
      <c r="FQ372" s="1488" t="e">
        <f t="shared" si="3858"/>
        <v>#DIV/0!</v>
      </c>
      <c r="FR372" s="1488" t="e">
        <f>+FI372/(+FI372+FJ372+FK372)</f>
        <v>#DIV/0!</v>
      </c>
      <c r="FS372" s="407" t="e" cm="1">
        <f t="array" ref="FS372">FI372/(SUMPRODUCT(--(CHOOSE({1,2,3},FH372,FJ372,FK372)&gt;0),CHOOSE({1,2,3},FH372,FJ372,FK372))+FG372)</f>
        <v>#DIV/0!</v>
      </c>
      <c r="FU372" s="1485">
        <f>$A$39</f>
        <v>44104</v>
      </c>
      <c r="FV372" s="1486">
        <f t="shared" si="3913"/>
        <v>0</v>
      </c>
      <c r="FW372" s="1486">
        <v>0</v>
      </c>
      <c r="FX372" s="1486">
        <v>0</v>
      </c>
      <c r="FY372" s="1486">
        <v>0</v>
      </c>
      <c r="FZ372" s="1486">
        <v>0</v>
      </c>
      <c r="GA372" s="1486">
        <v>0</v>
      </c>
      <c r="GB372" s="1486">
        <f>SUM(FV372:FX372)-SUM(FY372:GA372)</f>
        <v>0</v>
      </c>
      <c r="GC372" s="1486">
        <v>0</v>
      </c>
      <c r="GD372" s="1486">
        <f t="shared" si="3914"/>
        <v>0</v>
      </c>
      <c r="GE372" s="1487" t="e">
        <f t="shared" si="3861"/>
        <v>#DIV/0!</v>
      </c>
      <c r="GF372" s="1487" t="e">
        <f t="shared" si="3862"/>
        <v>#DIV/0!</v>
      </c>
      <c r="GG372" s="1488" t="e">
        <f t="shared" si="3863"/>
        <v>#DIV/0!</v>
      </c>
      <c r="GH372" s="1488" t="e">
        <f>+FY372/(+FY372+FZ372+GA372)</f>
        <v>#DIV/0!</v>
      </c>
      <c r="GI372" s="407" t="e" cm="1">
        <f t="array" ref="GI372">FY372/(SUMPRODUCT(--(CHOOSE({1,2,3},FX372,FZ372,GA372)&gt;0),CHOOSE({1,2,3},FX372,FZ372,GA372))+FW372)</f>
        <v>#DIV/0!</v>
      </c>
      <c r="GK372" s="1485">
        <f>$A$39</f>
        <v>44104</v>
      </c>
      <c r="GL372" s="1486">
        <f t="shared" si="3916"/>
        <v>0</v>
      </c>
      <c r="GM372" s="1486">
        <v>0</v>
      </c>
      <c r="GN372" s="1486">
        <v>0</v>
      </c>
      <c r="GO372" s="1486">
        <v>0</v>
      </c>
      <c r="GP372" s="1486">
        <v>0</v>
      </c>
      <c r="GQ372" s="1486">
        <v>0</v>
      </c>
      <c r="GR372" s="1486">
        <f>SUM(GL372:GN372)-SUM(GO372:GQ372)</f>
        <v>0</v>
      </c>
      <c r="GS372" s="1486">
        <v>0</v>
      </c>
      <c r="GT372" s="1486">
        <f t="shared" si="3917"/>
        <v>0</v>
      </c>
      <c r="GU372" s="1487" t="e">
        <f t="shared" si="3866"/>
        <v>#DIV/0!</v>
      </c>
      <c r="GV372" s="1487" t="e">
        <f t="shared" si="3867"/>
        <v>#DIV/0!</v>
      </c>
      <c r="GW372" s="1488" t="e">
        <f t="shared" si="3868"/>
        <v>#DIV/0!</v>
      </c>
      <c r="GX372" s="1488" t="e">
        <f>+GO372/(+GO372+GP372+GQ372)</f>
        <v>#DIV/0!</v>
      </c>
      <c r="GY372" s="407" t="e" cm="1">
        <f t="array" ref="GY372">GO372/(SUMPRODUCT(--(CHOOSE({1,2,3},GN372,GP372,GQ372)&gt;0),CHOOSE({1,2,3},GN372,GP372,GQ372))+GM372)</f>
        <v>#DIV/0!</v>
      </c>
    </row>
    <row r="373" spans="1:207" x14ac:dyDescent="0.2">
      <c r="A373" s="1489" t="s">
        <v>732</v>
      </c>
      <c r="B373" s="1490">
        <f>SUM(B349:B372)</f>
        <v>0</v>
      </c>
      <c r="C373" s="1490">
        <f t="shared" ref="C373:H373" si="3919">SUM(C349:C372)</f>
        <v>0</v>
      </c>
      <c r="D373" s="1490">
        <f t="shared" si="3919"/>
        <v>0</v>
      </c>
      <c r="E373" s="1490">
        <f t="shared" si="3919"/>
        <v>0</v>
      </c>
      <c r="F373" s="1490">
        <f t="shared" si="3919"/>
        <v>0</v>
      </c>
      <c r="G373" s="1490">
        <f t="shared" si="3919"/>
        <v>0</v>
      </c>
      <c r="H373" s="1490">
        <f t="shared" si="3919"/>
        <v>0</v>
      </c>
      <c r="I373" s="1490"/>
      <c r="J373" s="1491"/>
      <c r="K373" s="1491"/>
      <c r="L373" s="1491"/>
      <c r="M373" s="1491"/>
      <c r="N373" s="1491"/>
      <c r="O373" s="1492"/>
      <c r="Q373" s="1489" t="s">
        <v>732</v>
      </c>
      <c r="R373" s="1490">
        <f>SUM(R349:R372)</f>
        <v>0</v>
      </c>
      <c r="S373" s="1490">
        <f t="shared" ref="S373:X373" si="3920">SUM(S349:S372)</f>
        <v>0</v>
      </c>
      <c r="T373" s="1490">
        <f t="shared" si="3920"/>
        <v>0</v>
      </c>
      <c r="U373" s="1490">
        <f t="shared" si="3920"/>
        <v>0</v>
      </c>
      <c r="V373" s="1490">
        <f t="shared" si="3920"/>
        <v>0</v>
      </c>
      <c r="W373" s="1490">
        <f t="shared" si="3920"/>
        <v>0</v>
      </c>
      <c r="X373" s="1490">
        <f t="shared" si="3920"/>
        <v>0</v>
      </c>
      <c r="Y373" s="1490"/>
      <c r="Z373" s="1491"/>
      <c r="AA373" s="1491"/>
      <c r="AB373" s="1491"/>
      <c r="AC373" s="1491"/>
      <c r="AD373" s="1491"/>
      <c r="AE373" s="1492"/>
      <c r="AG373" s="1489" t="s">
        <v>732</v>
      </c>
      <c r="AH373" s="1490">
        <f>SUM(AH349:AH372)</f>
        <v>0</v>
      </c>
      <c r="AI373" s="1490">
        <f t="shared" ref="AI373:AN373" si="3921">SUM(AI349:AI372)</f>
        <v>0</v>
      </c>
      <c r="AJ373" s="1490">
        <f t="shared" si="3921"/>
        <v>0</v>
      </c>
      <c r="AK373" s="1490">
        <f t="shared" si="3921"/>
        <v>0</v>
      </c>
      <c r="AL373" s="1490">
        <f t="shared" si="3921"/>
        <v>0</v>
      </c>
      <c r="AM373" s="1490">
        <f t="shared" si="3921"/>
        <v>0</v>
      </c>
      <c r="AN373" s="1490">
        <f t="shared" si="3921"/>
        <v>0</v>
      </c>
      <c r="AO373" s="1490"/>
      <c r="AP373" s="1491"/>
      <c r="AQ373" s="1491"/>
      <c r="AR373" s="1491"/>
      <c r="AS373" s="1491"/>
      <c r="AT373" s="1491"/>
      <c r="AU373" s="1492"/>
      <c r="AW373" s="1489" t="s">
        <v>732</v>
      </c>
      <c r="AX373" s="1490">
        <f>SUM(AX349:AX372)</f>
        <v>0</v>
      </c>
      <c r="AY373" s="1490">
        <f t="shared" ref="AY373:BD373" si="3922">SUM(AY349:AY372)</f>
        <v>0</v>
      </c>
      <c r="AZ373" s="1490">
        <f t="shared" si="3922"/>
        <v>0</v>
      </c>
      <c r="BA373" s="1490">
        <f t="shared" si="3922"/>
        <v>0</v>
      </c>
      <c r="BB373" s="1490">
        <f t="shared" si="3922"/>
        <v>0</v>
      </c>
      <c r="BC373" s="1490">
        <f t="shared" si="3922"/>
        <v>0</v>
      </c>
      <c r="BD373" s="1490">
        <f t="shared" si="3922"/>
        <v>0</v>
      </c>
      <c r="BE373" s="1490"/>
      <c r="BF373" s="1491"/>
      <c r="BG373" s="1491"/>
      <c r="BH373" s="1491"/>
      <c r="BI373" s="1491"/>
      <c r="BJ373" s="1491"/>
      <c r="BK373" s="1492"/>
      <c r="BM373" s="1489" t="s">
        <v>732</v>
      </c>
      <c r="BN373" s="1490">
        <f>SUM(BN349:BN372)</f>
        <v>0</v>
      </c>
      <c r="BO373" s="1490">
        <f t="shared" ref="BO373:BT373" si="3923">SUM(BO349:BO372)</f>
        <v>0</v>
      </c>
      <c r="BP373" s="1490">
        <f t="shared" si="3923"/>
        <v>0</v>
      </c>
      <c r="BQ373" s="1490">
        <f t="shared" si="3923"/>
        <v>0</v>
      </c>
      <c r="BR373" s="1490">
        <f t="shared" si="3923"/>
        <v>0</v>
      </c>
      <c r="BS373" s="1490">
        <f t="shared" si="3923"/>
        <v>0</v>
      </c>
      <c r="BT373" s="1490">
        <f t="shared" si="3923"/>
        <v>0</v>
      </c>
      <c r="BU373" s="1490"/>
      <c r="BV373" s="1491"/>
      <c r="BW373" s="1491"/>
      <c r="BX373" s="1491"/>
      <c r="BY373" s="1491"/>
      <c r="BZ373" s="1491"/>
      <c r="CA373" s="1492"/>
      <c r="CC373" s="1489" t="s">
        <v>732</v>
      </c>
      <c r="CD373" s="1490">
        <f>SUM(CD349:CD372)</f>
        <v>0</v>
      </c>
      <c r="CE373" s="1490">
        <f t="shared" ref="CE373:CJ373" si="3924">SUM(CE349:CE372)</f>
        <v>0</v>
      </c>
      <c r="CF373" s="1490">
        <f t="shared" si="3924"/>
        <v>0</v>
      </c>
      <c r="CG373" s="1490">
        <f t="shared" si="3924"/>
        <v>0</v>
      </c>
      <c r="CH373" s="1490">
        <f t="shared" si="3924"/>
        <v>0</v>
      </c>
      <c r="CI373" s="1490">
        <f t="shared" si="3924"/>
        <v>0</v>
      </c>
      <c r="CJ373" s="1490">
        <f t="shared" si="3924"/>
        <v>0</v>
      </c>
      <c r="CK373" s="1490"/>
      <c r="CL373" s="1491"/>
      <c r="CM373" s="1491"/>
      <c r="CN373" s="1491"/>
      <c r="CO373" s="1491"/>
      <c r="CP373" s="1491"/>
      <c r="CQ373" s="1492"/>
      <c r="CS373" s="1489" t="s">
        <v>732</v>
      </c>
      <c r="CT373" s="1490">
        <f>SUM(CT349:CT372)</f>
        <v>0</v>
      </c>
      <c r="CU373" s="1490">
        <f t="shared" ref="CU373:CZ373" si="3925">SUM(CU349:CU372)</f>
        <v>0</v>
      </c>
      <c r="CV373" s="1490">
        <f t="shared" si="3925"/>
        <v>0</v>
      </c>
      <c r="CW373" s="1490">
        <f t="shared" si="3925"/>
        <v>0</v>
      </c>
      <c r="CX373" s="1490">
        <f t="shared" si="3925"/>
        <v>0</v>
      </c>
      <c r="CY373" s="1490">
        <f t="shared" si="3925"/>
        <v>0</v>
      </c>
      <c r="CZ373" s="1490">
        <f t="shared" si="3925"/>
        <v>0</v>
      </c>
      <c r="DA373" s="1490"/>
      <c r="DB373" s="1491"/>
      <c r="DC373" s="1491"/>
      <c r="DD373" s="1491"/>
      <c r="DE373" s="1491"/>
      <c r="DF373" s="1491"/>
      <c r="DG373" s="1492"/>
      <c r="DI373" s="1489" t="s">
        <v>732</v>
      </c>
      <c r="DJ373" s="1490">
        <f>SUM(DJ349:DJ372)</f>
        <v>0</v>
      </c>
      <c r="DK373" s="1490">
        <f t="shared" ref="DK373:DP373" si="3926">SUM(DK349:DK372)</f>
        <v>0</v>
      </c>
      <c r="DL373" s="1490">
        <f t="shared" si="3926"/>
        <v>0</v>
      </c>
      <c r="DM373" s="1490">
        <f t="shared" si="3926"/>
        <v>0</v>
      </c>
      <c r="DN373" s="1490">
        <f t="shared" si="3926"/>
        <v>0</v>
      </c>
      <c r="DO373" s="1490">
        <f t="shared" si="3926"/>
        <v>0</v>
      </c>
      <c r="DP373" s="1490">
        <f t="shared" si="3926"/>
        <v>0</v>
      </c>
      <c r="DQ373" s="1490"/>
      <c r="DR373" s="1491"/>
      <c r="DS373" s="1491"/>
      <c r="DT373" s="1491"/>
      <c r="DU373" s="1491"/>
      <c r="DV373" s="1491"/>
      <c r="DW373" s="1492"/>
      <c r="DY373" s="1489" t="s">
        <v>732</v>
      </c>
      <c r="DZ373" s="1490">
        <f>SUM(DZ349:DZ372)</f>
        <v>0</v>
      </c>
      <c r="EA373" s="1490">
        <f t="shared" ref="EA373:EF373" si="3927">SUM(EA349:EA372)</f>
        <v>0</v>
      </c>
      <c r="EB373" s="1490">
        <f t="shared" si="3927"/>
        <v>0</v>
      </c>
      <c r="EC373" s="1490">
        <f t="shared" si="3927"/>
        <v>0</v>
      </c>
      <c r="ED373" s="1490">
        <f t="shared" si="3927"/>
        <v>0</v>
      </c>
      <c r="EE373" s="1490">
        <f t="shared" si="3927"/>
        <v>0</v>
      </c>
      <c r="EF373" s="1490">
        <f t="shared" si="3927"/>
        <v>0</v>
      </c>
      <c r="EG373" s="1490"/>
      <c r="EH373" s="1491"/>
      <c r="EI373" s="1491"/>
      <c r="EJ373" s="1491"/>
      <c r="EK373" s="1491"/>
      <c r="EL373" s="1491"/>
      <c r="EM373" s="1492"/>
      <c r="EO373" s="1489" t="s">
        <v>732</v>
      </c>
      <c r="EP373" s="1490">
        <f>SUM(EP349:EP372)</f>
        <v>0</v>
      </c>
      <c r="EQ373" s="1490">
        <f t="shared" ref="EQ373:EV373" si="3928">SUM(EQ349:EQ372)</f>
        <v>0</v>
      </c>
      <c r="ER373" s="1490">
        <f t="shared" si="3928"/>
        <v>0</v>
      </c>
      <c r="ES373" s="1490">
        <f t="shared" si="3928"/>
        <v>0</v>
      </c>
      <c r="ET373" s="1490">
        <f t="shared" si="3928"/>
        <v>0</v>
      </c>
      <c r="EU373" s="1490">
        <f t="shared" si="3928"/>
        <v>0</v>
      </c>
      <c r="EV373" s="1490">
        <f t="shared" si="3928"/>
        <v>0</v>
      </c>
      <c r="EW373" s="1490"/>
      <c r="EX373" s="1491"/>
      <c r="EY373" s="1491"/>
      <c r="EZ373" s="1491"/>
      <c r="FA373" s="1491"/>
      <c r="FB373" s="1491"/>
      <c r="FC373" s="1492"/>
      <c r="FE373" s="1489" t="s">
        <v>732</v>
      </c>
      <c r="FF373" s="1490">
        <f>SUM(FF349:FF372)</f>
        <v>0</v>
      </c>
      <c r="FG373" s="1490">
        <f t="shared" ref="FG373:FL373" si="3929">SUM(FG349:FG372)</f>
        <v>0</v>
      </c>
      <c r="FH373" s="1490">
        <f t="shared" si="3929"/>
        <v>0</v>
      </c>
      <c r="FI373" s="1490">
        <f t="shared" si="3929"/>
        <v>0</v>
      </c>
      <c r="FJ373" s="1490">
        <f t="shared" si="3929"/>
        <v>0</v>
      </c>
      <c r="FK373" s="1490">
        <f t="shared" si="3929"/>
        <v>0</v>
      </c>
      <c r="FL373" s="1490">
        <f t="shared" si="3929"/>
        <v>0</v>
      </c>
      <c r="FM373" s="1490"/>
      <c r="FN373" s="1491"/>
      <c r="FO373" s="1491"/>
      <c r="FP373" s="1491"/>
      <c r="FQ373" s="1491"/>
      <c r="FR373" s="1491"/>
      <c r="FS373" s="1492"/>
      <c r="FU373" s="1489" t="s">
        <v>732</v>
      </c>
      <c r="FV373" s="1490">
        <f>SUM(FV349:FV372)</f>
        <v>0</v>
      </c>
      <c r="FW373" s="1490">
        <f t="shared" ref="FW373:GB373" si="3930">SUM(FW349:FW372)</f>
        <v>0</v>
      </c>
      <c r="FX373" s="1490">
        <f t="shared" si="3930"/>
        <v>0</v>
      </c>
      <c r="FY373" s="1490">
        <f t="shared" si="3930"/>
        <v>0</v>
      </c>
      <c r="FZ373" s="1490">
        <f t="shared" si="3930"/>
        <v>0</v>
      </c>
      <c r="GA373" s="1490">
        <f t="shared" si="3930"/>
        <v>0</v>
      </c>
      <c r="GB373" s="1490">
        <f t="shared" si="3930"/>
        <v>0</v>
      </c>
      <c r="GC373" s="1490"/>
      <c r="GD373" s="1491"/>
      <c r="GE373" s="1491"/>
      <c r="GF373" s="1491"/>
      <c r="GG373" s="1491"/>
      <c r="GH373" s="1491"/>
      <c r="GI373" s="1492"/>
      <c r="GK373" s="1489" t="s">
        <v>732</v>
      </c>
      <c r="GL373" s="1490">
        <f>SUM(GL349:GL372)</f>
        <v>0</v>
      </c>
      <c r="GM373" s="1490">
        <f t="shared" ref="GM373:GR373" si="3931">SUM(GM349:GM372)</f>
        <v>0</v>
      </c>
      <c r="GN373" s="1490">
        <f t="shared" si="3931"/>
        <v>0</v>
      </c>
      <c r="GO373" s="1490">
        <f t="shared" si="3931"/>
        <v>0</v>
      </c>
      <c r="GP373" s="1490">
        <f t="shared" si="3931"/>
        <v>0</v>
      </c>
      <c r="GQ373" s="1490">
        <f t="shared" si="3931"/>
        <v>0</v>
      </c>
      <c r="GR373" s="1490">
        <f t="shared" si="3931"/>
        <v>0</v>
      </c>
      <c r="GS373" s="1490"/>
      <c r="GT373" s="1491"/>
      <c r="GU373" s="1491"/>
      <c r="GV373" s="1491"/>
      <c r="GW373" s="1491"/>
      <c r="GX373" s="1491"/>
      <c r="GY373" s="1492"/>
    </row>
    <row r="374" spans="1:207" x14ac:dyDescent="0.2">
      <c r="A374" s="408" t="s">
        <v>733</v>
      </c>
      <c r="B374" s="409">
        <f>AVERAGE(B349:B372)</f>
        <v>0</v>
      </c>
      <c r="C374" s="409">
        <f t="shared" ref="C374:H374" si="3932">AVERAGE(C349:C372)</f>
        <v>0</v>
      </c>
      <c r="D374" s="409">
        <f t="shared" si="3932"/>
        <v>0</v>
      </c>
      <c r="E374" s="409">
        <f t="shared" si="3932"/>
        <v>0</v>
      </c>
      <c r="F374" s="409">
        <f t="shared" si="3932"/>
        <v>0</v>
      </c>
      <c r="G374" s="409">
        <f t="shared" si="3932"/>
        <v>0</v>
      </c>
      <c r="H374" s="409">
        <f t="shared" si="3932"/>
        <v>0</v>
      </c>
      <c r="I374" s="1225"/>
      <c r="J374" s="1225"/>
      <c r="K374" s="1226" t="e">
        <f t="shared" ref="K374" si="3933">AVERAGE(K349:K372)</f>
        <v>#DIV/0!</v>
      </c>
      <c r="L374" s="1226" t="e">
        <f t="shared" ref="L374:L380" si="3934">+H374/C374*DAY(A374)</f>
        <v>#DIV/0!</v>
      </c>
      <c r="M374" s="1227" t="e">
        <f t="shared" ref="M374:M380" si="3935">(F374+G374)/C374</f>
        <v>#DIV/0!</v>
      </c>
      <c r="N374" s="1227" t="e">
        <f>+E373/(+E373+F373+G373)</f>
        <v>#DIV/0!</v>
      </c>
      <c r="O374" s="1957" t="e" cm="1">
        <f t="array" ref="O374">E374/(SUMPRODUCT(--(CHOOSE({1,2,3},D374,F374,G374)&gt;0),CHOOSE({1,2,3},D374,F374,G374))+C374)</f>
        <v>#DIV/0!</v>
      </c>
      <c r="Q374" s="408" t="s">
        <v>733</v>
      </c>
      <c r="R374" s="409">
        <f>AVERAGE(R349:R372)</f>
        <v>0</v>
      </c>
      <c r="S374" s="409">
        <f t="shared" ref="S374:X374" si="3936">AVERAGE(S349:S372)</f>
        <v>0</v>
      </c>
      <c r="T374" s="409">
        <f t="shared" si="3936"/>
        <v>0</v>
      </c>
      <c r="U374" s="409">
        <f t="shared" si="3936"/>
        <v>0</v>
      </c>
      <c r="V374" s="409">
        <f t="shared" si="3936"/>
        <v>0</v>
      </c>
      <c r="W374" s="409">
        <f t="shared" si="3936"/>
        <v>0</v>
      </c>
      <c r="X374" s="409">
        <f t="shared" si="3936"/>
        <v>0</v>
      </c>
      <c r="Y374" s="1225"/>
      <c r="Z374" s="1225"/>
      <c r="AA374" s="1226" t="e">
        <f t="shared" ref="AA374" si="3937">AVERAGE(AA349:AA372)</f>
        <v>#DIV/0!</v>
      </c>
      <c r="AB374" s="1226" t="e">
        <f t="shared" ref="AB374:AB380" si="3938">+X374/S374*DAY(Q374)</f>
        <v>#DIV/0!</v>
      </c>
      <c r="AC374" s="1227" t="e">
        <f t="shared" ref="AC374:AC380" si="3939">(V374+W374)/S374</f>
        <v>#DIV/0!</v>
      </c>
      <c r="AD374" s="1227" t="e">
        <f>+U373/(+U373+V373+W373)</f>
        <v>#DIV/0!</v>
      </c>
      <c r="AE374" s="1957" t="e" cm="1">
        <f t="array" ref="AE374">U374/(SUMPRODUCT(--(CHOOSE({1,2,3},T374,V374,W374)&gt;0),CHOOSE({1,2,3},T374,V374,W374))+S374)</f>
        <v>#DIV/0!</v>
      </c>
      <c r="AG374" s="408" t="s">
        <v>733</v>
      </c>
      <c r="AH374" s="409">
        <f>AVERAGE(AH349:AH372)</f>
        <v>0</v>
      </c>
      <c r="AI374" s="409">
        <f t="shared" ref="AI374:AN374" si="3940">AVERAGE(AI349:AI372)</f>
        <v>0</v>
      </c>
      <c r="AJ374" s="409">
        <f t="shared" si="3940"/>
        <v>0</v>
      </c>
      <c r="AK374" s="409">
        <f t="shared" si="3940"/>
        <v>0</v>
      </c>
      <c r="AL374" s="409">
        <f t="shared" si="3940"/>
        <v>0</v>
      </c>
      <c r="AM374" s="409">
        <f t="shared" si="3940"/>
        <v>0</v>
      </c>
      <c r="AN374" s="409">
        <f t="shared" si="3940"/>
        <v>0</v>
      </c>
      <c r="AO374" s="1225"/>
      <c r="AP374" s="1225"/>
      <c r="AQ374" s="1226" t="e">
        <f t="shared" ref="AQ374" si="3941">AVERAGE(AQ349:AQ372)</f>
        <v>#DIV/0!</v>
      </c>
      <c r="AR374" s="1226" t="e">
        <f t="shared" ref="AR374:AR380" si="3942">+AN374/AI374*DAY(AG374)</f>
        <v>#DIV/0!</v>
      </c>
      <c r="AS374" s="1227" t="e">
        <f t="shared" ref="AS374:AS380" si="3943">(AL374+AM374)/AI374</f>
        <v>#DIV/0!</v>
      </c>
      <c r="AT374" s="1227" t="e">
        <f>+AK373/(+AK373+AL373+AM373)</f>
        <v>#DIV/0!</v>
      </c>
      <c r="AU374" s="1957" t="e" cm="1">
        <f t="array" ref="AU374">AK374/(SUMPRODUCT(--(CHOOSE({1,2,3},AJ374,AL374,AM374)&gt;0),CHOOSE({1,2,3},AJ374,AL374,AM374))+AI374)</f>
        <v>#DIV/0!</v>
      </c>
      <c r="AW374" s="408" t="s">
        <v>733</v>
      </c>
      <c r="AX374" s="409">
        <f>AVERAGE(AX349:AX372)</f>
        <v>0</v>
      </c>
      <c r="AY374" s="409">
        <f t="shared" ref="AY374:BD374" si="3944">AVERAGE(AY349:AY372)</f>
        <v>0</v>
      </c>
      <c r="AZ374" s="409">
        <f t="shared" si="3944"/>
        <v>0</v>
      </c>
      <c r="BA374" s="409">
        <f t="shared" si="3944"/>
        <v>0</v>
      </c>
      <c r="BB374" s="409">
        <f t="shared" si="3944"/>
        <v>0</v>
      </c>
      <c r="BC374" s="409">
        <f t="shared" si="3944"/>
        <v>0</v>
      </c>
      <c r="BD374" s="409">
        <f t="shared" si="3944"/>
        <v>0</v>
      </c>
      <c r="BE374" s="1225"/>
      <c r="BF374" s="1225"/>
      <c r="BG374" s="1226" t="e">
        <f t="shared" ref="BG374" si="3945">AVERAGE(BG349:BG372)</f>
        <v>#DIV/0!</v>
      </c>
      <c r="BH374" s="1226" t="e">
        <f t="shared" ref="BH374:BH380" si="3946">+BD374/AY374*DAY(AW374)</f>
        <v>#DIV/0!</v>
      </c>
      <c r="BI374" s="1227" t="e">
        <f t="shared" ref="BI374:BI380" si="3947">(BB374+BC374)/AY374</f>
        <v>#DIV/0!</v>
      </c>
      <c r="BJ374" s="1227" t="e">
        <f>+BA373/(+BA373+BB373+BC373)</f>
        <v>#DIV/0!</v>
      </c>
      <c r="BK374" s="1957" t="e" cm="1">
        <f t="array" ref="BK374">BA374/(SUMPRODUCT(--(CHOOSE({1,2,3},AZ374,BB374,BC374)&gt;0),CHOOSE({1,2,3},AZ374,BB374,BC374))+AY374)</f>
        <v>#DIV/0!</v>
      </c>
      <c r="BM374" s="408" t="s">
        <v>733</v>
      </c>
      <c r="BN374" s="409">
        <f>AVERAGE(BN349:BN372)</f>
        <v>0</v>
      </c>
      <c r="BO374" s="409">
        <f t="shared" ref="BO374:BT374" si="3948">AVERAGE(BO349:BO372)</f>
        <v>0</v>
      </c>
      <c r="BP374" s="409">
        <f t="shared" si="3948"/>
        <v>0</v>
      </c>
      <c r="BQ374" s="409">
        <f t="shared" si="3948"/>
        <v>0</v>
      </c>
      <c r="BR374" s="409">
        <f t="shared" si="3948"/>
        <v>0</v>
      </c>
      <c r="BS374" s="409">
        <f t="shared" si="3948"/>
        <v>0</v>
      </c>
      <c r="BT374" s="409">
        <f t="shared" si="3948"/>
        <v>0</v>
      </c>
      <c r="BU374" s="1225"/>
      <c r="BV374" s="1225"/>
      <c r="BW374" s="1226" t="e">
        <f t="shared" ref="BW374" si="3949">AVERAGE(BW349:BW372)</f>
        <v>#DIV/0!</v>
      </c>
      <c r="BX374" s="1226" t="e">
        <f t="shared" ref="BX374:BX380" si="3950">+BT374/BO374*DAY(BM374)</f>
        <v>#DIV/0!</v>
      </c>
      <c r="BY374" s="1227" t="e">
        <f t="shared" ref="BY374:BY380" si="3951">(BR374+BS374)/BO374</f>
        <v>#DIV/0!</v>
      </c>
      <c r="BZ374" s="1227" t="e">
        <f>+BQ373/(+BQ373+BR373+BS373)</f>
        <v>#DIV/0!</v>
      </c>
      <c r="CA374" s="1957" t="e" cm="1">
        <f t="array" ref="CA374">BQ374/(SUMPRODUCT(--(CHOOSE({1,2,3},BP374,BR374,BS374)&gt;0),CHOOSE({1,2,3},BP374,BR374,BS374))+BO374)</f>
        <v>#DIV/0!</v>
      </c>
      <c r="CC374" s="408" t="s">
        <v>733</v>
      </c>
      <c r="CD374" s="409">
        <f>AVERAGE(CD349:CD372)</f>
        <v>0</v>
      </c>
      <c r="CE374" s="409">
        <f t="shared" ref="CE374:CJ374" si="3952">AVERAGE(CE349:CE372)</f>
        <v>0</v>
      </c>
      <c r="CF374" s="409">
        <f t="shared" si="3952"/>
        <v>0</v>
      </c>
      <c r="CG374" s="409">
        <f t="shared" si="3952"/>
        <v>0</v>
      </c>
      <c r="CH374" s="409">
        <f t="shared" si="3952"/>
        <v>0</v>
      </c>
      <c r="CI374" s="409">
        <f t="shared" si="3952"/>
        <v>0</v>
      </c>
      <c r="CJ374" s="409">
        <f t="shared" si="3952"/>
        <v>0</v>
      </c>
      <c r="CK374" s="1225"/>
      <c r="CL374" s="1225"/>
      <c r="CM374" s="1226" t="e">
        <f t="shared" ref="CM374" si="3953">AVERAGE(CM349:CM372)</f>
        <v>#DIV/0!</v>
      </c>
      <c r="CN374" s="1226" t="e">
        <f t="shared" ref="CN374:CN380" si="3954">+CJ374/CE374*DAY(CC374)</f>
        <v>#DIV/0!</v>
      </c>
      <c r="CO374" s="1227" t="e">
        <f t="shared" ref="CO374:CO380" si="3955">(CH374+CI374)/CE374</f>
        <v>#DIV/0!</v>
      </c>
      <c r="CP374" s="1227" t="e">
        <f>+CG373/(+CG373+CH373+CI373)</f>
        <v>#DIV/0!</v>
      </c>
      <c r="CQ374" s="1957" t="e" cm="1">
        <f t="array" ref="CQ374">CG374/(SUMPRODUCT(--(CHOOSE({1,2,3},CF374,CH374,CI374)&gt;0),CHOOSE({1,2,3},CF374,CH374,CI374))+CE374)</f>
        <v>#DIV/0!</v>
      </c>
      <c r="CS374" s="408" t="s">
        <v>733</v>
      </c>
      <c r="CT374" s="409">
        <f>AVERAGE(CT349:CT372)</f>
        <v>0</v>
      </c>
      <c r="CU374" s="409">
        <f t="shared" ref="CU374:CZ374" si="3956">AVERAGE(CU349:CU372)</f>
        <v>0</v>
      </c>
      <c r="CV374" s="409">
        <f t="shared" si="3956"/>
        <v>0</v>
      </c>
      <c r="CW374" s="409">
        <f t="shared" si="3956"/>
        <v>0</v>
      </c>
      <c r="CX374" s="409">
        <f t="shared" si="3956"/>
        <v>0</v>
      </c>
      <c r="CY374" s="409">
        <f t="shared" si="3956"/>
        <v>0</v>
      </c>
      <c r="CZ374" s="409">
        <f t="shared" si="3956"/>
        <v>0</v>
      </c>
      <c r="DA374" s="1225"/>
      <c r="DB374" s="1225"/>
      <c r="DC374" s="1226" t="e">
        <f t="shared" ref="DC374" si="3957">AVERAGE(DC349:DC372)</f>
        <v>#DIV/0!</v>
      </c>
      <c r="DD374" s="1226" t="e">
        <f t="shared" ref="DD374:DD380" si="3958">+CZ374/CU374*DAY(CS374)</f>
        <v>#DIV/0!</v>
      </c>
      <c r="DE374" s="1227" t="e">
        <f t="shared" ref="DE374:DE380" si="3959">(CX374+CY374)/CU374</f>
        <v>#DIV/0!</v>
      </c>
      <c r="DF374" s="1227" t="e">
        <f>+CW373/(+CW373+CX373+CY373)</f>
        <v>#DIV/0!</v>
      </c>
      <c r="DG374" s="1957" t="e" cm="1">
        <f t="array" ref="DG374">CW374/(SUMPRODUCT(--(CHOOSE({1,2,3},CV374,CX374,CY374)&gt;0),CHOOSE({1,2,3},CV374,CX374,CY374))+CU374)</f>
        <v>#DIV/0!</v>
      </c>
      <c r="DI374" s="408" t="s">
        <v>733</v>
      </c>
      <c r="DJ374" s="409">
        <f>AVERAGE(DJ349:DJ372)</f>
        <v>0</v>
      </c>
      <c r="DK374" s="409">
        <f t="shared" ref="DK374:DP374" si="3960">AVERAGE(DK349:DK372)</f>
        <v>0</v>
      </c>
      <c r="DL374" s="409">
        <f t="shared" si="3960"/>
        <v>0</v>
      </c>
      <c r="DM374" s="409">
        <f t="shared" si="3960"/>
        <v>0</v>
      </c>
      <c r="DN374" s="409">
        <f t="shared" si="3960"/>
        <v>0</v>
      </c>
      <c r="DO374" s="409">
        <f t="shared" si="3960"/>
        <v>0</v>
      </c>
      <c r="DP374" s="409">
        <f t="shared" si="3960"/>
        <v>0</v>
      </c>
      <c r="DQ374" s="1225"/>
      <c r="DR374" s="1225"/>
      <c r="DS374" s="1226" t="e">
        <f t="shared" ref="DS374" si="3961">AVERAGE(DS349:DS372)</f>
        <v>#DIV/0!</v>
      </c>
      <c r="DT374" s="1226" t="e">
        <f t="shared" ref="DT374:DT380" si="3962">+DP374/DK374*DAY(DI374)</f>
        <v>#DIV/0!</v>
      </c>
      <c r="DU374" s="1227" t="e">
        <f t="shared" ref="DU374:DU380" si="3963">(DN374+DO374)/DK374</f>
        <v>#DIV/0!</v>
      </c>
      <c r="DV374" s="1227" t="e">
        <f>+DM373/(+DM373+DN373+DO373)</f>
        <v>#DIV/0!</v>
      </c>
      <c r="DW374" s="1957" t="e" cm="1">
        <f t="array" ref="DW374">DM374/(SUMPRODUCT(--(CHOOSE({1,2,3},DL374,DN374,DO374)&gt;0),CHOOSE({1,2,3},DL374,DN374,DO374))+DK374)</f>
        <v>#DIV/0!</v>
      </c>
      <c r="DY374" s="408" t="s">
        <v>733</v>
      </c>
      <c r="DZ374" s="409">
        <f>AVERAGE(DZ349:DZ372)</f>
        <v>0</v>
      </c>
      <c r="EA374" s="409">
        <f t="shared" ref="EA374:EF374" si="3964">AVERAGE(EA349:EA372)</f>
        <v>0</v>
      </c>
      <c r="EB374" s="409">
        <f t="shared" si="3964"/>
        <v>0</v>
      </c>
      <c r="EC374" s="409">
        <f t="shared" si="3964"/>
        <v>0</v>
      </c>
      <c r="ED374" s="409">
        <f t="shared" si="3964"/>
        <v>0</v>
      </c>
      <c r="EE374" s="409">
        <f t="shared" si="3964"/>
        <v>0</v>
      </c>
      <c r="EF374" s="409">
        <f t="shared" si="3964"/>
        <v>0</v>
      </c>
      <c r="EG374" s="1225"/>
      <c r="EH374" s="1225"/>
      <c r="EI374" s="1226" t="e">
        <f t="shared" ref="EI374" si="3965">AVERAGE(EI349:EI372)</f>
        <v>#DIV/0!</v>
      </c>
      <c r="EJ374" s="1226" t="e">
        <f t="shared" ref="EJ374:EJ380" si="3966">+EF374/EA374*DAY(DY374)</f>
        <v>#DIV/0!</v>
      </c>
      <c r="EK374" s="1227" t="e">
        <f t="shared" ref="EK374:EK380" si="3967">(ED374+EE374)/EA374</f>
        <v>#DIV/0!</v>
      </c>
      <c r="EL374" s="1227" t="e">
        <f>+EC373/(+EC373+ED373+EE373)</f>
        <v>#DIV/0!</v>
      </c>
      <c r="EM374" s="1957" t="e" cm="1">
        <f t="array" ref="EM374">EC374/(SUMPRODUCT(--(CHOOSE({1,2,3},EB374,ED374,EE374)&gt;0),CHOOSE({1,2,3},EB374,ED374,EE374))+EA374)</f>
        <v>#DIV/0!</v>
      </c>
      <c r="EO374" s="408" t="s">
        <v>733</v>
      </c>
      <c r="EP374" s="409">
        <f>AVERAGE(EP349:EP372)</f>
        <v>0</v>
      </c>
      <c r="EQ374" s="409">
        <f t="shared" ref="EQ374:EV374" si="3968">AVERAGE(EQ349:EQ372)</f>
        <v>0</v>
      </c>
      <c r="ER374" s="409">
        <f t="shared" si="3968"/>
        <v>0</v>
      </c>
      <c r="ES374" s="409">
        <f t="shared" si="3968"/>
        <v>0</v>
      </c>
      <c r="ET374" s="409">
        <f t="shared" si="3968"/>
        <v>0</v>
      </c>
      <c r="EU374" s="409">
        <f t="shared" si="3968"/>
        <v>0</v>
      </c>
      <c r="EV374" s="409">
        <f t="shared" si="3968"/>
        <v>0</v>
      </c>
      <c r="EW374" s="1225"/>
      <c r="EX374" s="1225"/>
      <c r="EY374" s="1226" t="e">
        <f t="shared" ref="EY374" si="3969">AVERAGE(EY349:EY372)</f>
        <v>#DIV/0!</v>
      </c>
      <c r="EZ374" s="1226" t="e">
        <f t="shared" ref="EZ374:EZ380" si="3970">+EV374/EQ374*DAY(EO374)</f>
        <v>#DIV/0!</v>
      </c>
      <c r="FA374" s="1227" t="e">
        <f t="shared" ref="FA374:FA380" si="3971">(ET374+EU374)/EQ374</f>
        <v>#DIV/0!</v>
      </c>
      <c r="FB374" s="1227" t="e">
        <f>+ES373/(+ES373+ET373+EU373)</f>
        <v>#DIV/0!</v>
      </c>
      <c r="FC374" s="1957" t="e" cm="1">
        <f t="array" ref="FC374">ES374/(SUMPRODUCT(--(CHOOSE({1,2,3},FH374,FX374,GN374)&gt;0),CHOOSE({1,2,3},FH374,FX374,GN374))+EQ374)</f>
        <v>#DIV/0!</v>
      </c>
      <c r="FE374" s="408" t="s">
        <v>733</v>
      </c>
      <c r="FF374" s="409">
        <f>AVERAGE(FF349:FF372)</f>
        <v>0</v>
      </c>
      <c r="FG374" s="409">
        <f t="shared" ref="FG374:FL374" si="3972">AVERAGE(FG349:FG372)</f>
        <v>0</v>
      </c>
      <c r="FH374" s="409">
        <f t="shared" si="3972"/>
        <v>0</v>
      </c>
      <c r="FI374" s="409">
        <f t="shared" si="3972"/>
        <v>0</v>
      </c>
      <c r="FJ374" s="409">
        <f t="shared" si="3972"/>
        <v>0</v>
      </c>
      <c r="FK374" s="409">
        <f t="shared" si="3972"/>
        <v>0</v>
      </c>
      <c r="FL374" s="409">
        <f t="shared" si="3972"/>
        <v>0</v>
      </c>
      <c r="FM374" s="1225"/>
      <c r="FN374" s="1225"/>
      <c r="FO374" s="1226" t="e">
        <f t="shared" ref="FO374" si="3973">AVERAGE(FO349:FO372)</f>
        <v>#DIV/0!</v>
      </c>
      <c r="FP374" s="1226" t="e">
        <f t="shared" ref="FP374:FP380" si="3974">+FL374/FG374*DAY(FE374)</f>
        <v>#DIV/0!</v>
      </c>
      <c r="FQ374" s="1227" t="e">
        <f t="shared" ref="FQ374:FQ380" si="3975">(FJ374+FK374)/FG374</f>
        <v>#DIV/0!</v>
      </c>
      <c r="FR374" s="1227" t="e">
        <f>+FI373/(+FI373+FJ373+FK373)</f>
        <v>#DIV/0!</v>
      </c>
      <c r="FS374" s="1957" t="e" cm="1">
        <f t="array" ref="FS374">FI374/(SUMPRODUCT(--(CHOOSE({1,2,3},FH374,FJ374,FK374)&gt;0),CHOOSE({1,2,3},FH374,FJ374,FK374))+FG374)</f>
        <v>#DIV/0!</v>
      </c>
      <c r="FU374" s="408" t="s">
        <v>733</v>
      </c>
      <c r="FV374" s="409">
        <f>AVERAGE(FV349:FV372)</f>
        <v>0</v>
      </c>
      <c r="FW374" s="409">
        <f t="shared" ref="FW374:GB374" si="3976">AVERAGE(FW349:FW372)</f>
        <v>0</v>
      </c>
      <c r="FX374" s="409">
        <f t="shared" si="3976"/>
        <v>0</v>
      </c>
      <c r="FY374" s="409">
        <f t="shared" si="3976"/>
        <v>0</v>
      </c>
      <c r="FZ374" s="409">
        <f t="shared" si="3976"/>
        <v>0</v>
      </c>
      <c r="GA374" s="409">
        <f t="shared" si="3976"/>
        <v>0</v>
      </c>
      <c r="GB374" s="409">
        <f t="shared" si="3976"/>
        <v>0</v>
      </c>
      <c r="GC374" s="1225"/>
      <c r="GD374" s="1225"/>
      <c r="GE374" s="1226" t="e">
        <f t="shared" ref="GE374" si="3977">AVERAGE(GE349:GE372)</f>
        <v>#DIV/0!</v>
      </c>
      <c r="GF374" s="1226" t="e">
        <f t="shared" ref="GF374:GF380" si="3978">+GB374/FW374*DAY(FU374)</f>
        <v>#DIV/0!</v>
      </c>
      <c r="GG374" s="1227" t="e">
        <f t="shared" ref="GG374:GG380" si="3979">(FZ374+GA374)/FW374</f>
        <v>#DIV/0!</v>
      </c>
      <c r="GH374" s="1227" t="e">
        <f>+FY373/(+FY373+FZ373+GA373)</f>
        <v>#DIV/0!</v>
      </c>
      <c r="GI374" s="1957" t="e" cm="1">
        <f t="array" ref="GI374">FY374/(SUMPRODUCT(--(CHOOSE({1,2,3},FX374,FZ374,GA374)&gt;0),CHOOSE({1,2,3},FX374,FZ374,GA374))+FW374)</f>
        <v>#DIV/0!</v>
      </c>
      <c r="GK374" s="408" t="s">
        <v>733</v>
      </c>
      <c r="GL374" s="409">
        <f>AVERAGE(GL349:GL372)</f>
        <v>0</v>
      </c>
      <c r="GM374" s="409">
        <f t="shared" ref="GM374:GR374" si="3980">AVERAGE(GM349:GM372)</f>
        <v>0</v>
      </c>
      <c r="GN374" s="409">
        <f t="shared" si="3980"/>
        <v>0</v>
      </c>
      <c r="GO374" s="409">
        <f t="shared" si="3980"/>
        <v>0</v>
      </c>
      <c r="GP374" s="409">
        <f t="shared" si="3980"/>
        <v>0</v>
      </c>
      <c r="GQ374" s="409">
        <f t="shared" si="3980"/>
        <v>0</v>
      </c>
      <c r="GR374" s="409">
        <f t="shared" si="3980"/>
        <v>0</v>
      </c>
      <c r="GS374" s="1225"/>
      <c r="GT374" s="1225"/>
      <c r="GU374" s="1226" t="e">
        <f t="shared" ref="GU374" si="3981">AVERAGE(GU349:GU372)</f>
        <v>#DIV/0!</v>
      </c>
      <c r="GV374" s="1226" t="e">
        <f t="shared" ref="GV374:GV380" si="3982">+GR374/GM374*DAY(GK374)</f>
        <v>#DIV/0!</v>
      </c>
      <c r="GW374" s="1227" t="e">
        <f t="shared" ref="GW374:GW380" si="3983">(GP374+GQ374)/GM374</f>
        <v>#DIV/0!</v>
      </c>
      <c r="GX374" s="1227" t="e">
        <f>+GO373/(+GO373+GP373+GQ373)</f>
        <v>#DIV/0!</v>
      </c>
      <c r="GY374" s="1957" t="e" cm="1">
        <f t="array" ref="GY374">GO374/(SUMPRODUCT(--(CHOOSE({1,2,3},GN374,GP374,GQ374)&gt;0),CHOOSE({1,2,3},GN374,GP374,GQ374))+GM374)</f>
        <v>#DIV/0!</v>
      </c>
    </row>
    <row r="375" spans="1:207" x14ac:dyDescent="0.2">
      <c r="A375" s="408" t="s">
        <v>521</v>
      </c>
      <c r="B375" s="409">
        <f>AVERAGE(B370:B372)</f>
        <v>0</v>
      </c>
      <c r="C375" s="409">
        <f t="shared" ref="C375:H375" si="3984">AVERAGE(C370:C372)</f>
        <v>0</v>
      </c>
      <c r="D375" s="409">
        <f t="shared" si="3984"/>
        <v>0</v>
      </c>
      <c r="E375" s="409">
        <f t="shared" si="3984"/>
        <v>0</v>
      </c>
      <c r="F375" s="409">
        <f t="shared" si="3984"/>
        <v>0</v>
      </c>
      <c r="G375" s="409">
        <f t="shared" si="3984"/>
        <v>0</v>
      </c>
      <c r="H375" s="409">
        <f t="shared" si="3984"/>
        <v>0</v>
      </c>
      <c r="I375" s="1225"/>
      <c r="J375" s="1225"/>
      <c r="K375" s="1226" t="e">
        <f t="shared" ref="K375" si="3985">AVERAGE(K370:K372)</f>
        <v>#DIV/0!</v>
      </c>
      <c r="L375" s="1226" t="e">
        <f t="shared" si="3934"/>
        <v>#DIV/0!</v>
      </c>
      <c r="M375" s="1227" t="e">
        <f t="shared" si="3935"/>
        <v>#DIV/0!</v>
      </c>
      <c r="N375" s="1227" t="e">
        <f t="shared" ref="N375:N380" si="3986">+E375/(+E375+F375+G375)</f>
        <v>#DIV/0!</v>
      </c>
      <c r="O375" s="1957" t="e" cm="1">
        <f t="array" ref="O375">E375/(SUMPRODUCT(--(CHOOSE({1,2,3},D375,F375,G375)&gt;0),CHOOSE({1,2,3},D375,F375,G375))+C375)</f>
        <v>#DIV/0!</v>
      </c>
      <c r="Q375" s="408" t="s">
        <v>521</v>
      </c>
      <c r="R375" s="409">
        <f>AVERAGE(R370:R372)</f>
        <v>0</v>
      </c>
      <c r="S375" s="409">
        <f t="shared" ref="S375:X375" si="3987">AVERAGE(S370:S372)</f>
        <v>0</v>
      </c>
      <c r="T375" s="409">
        <f t="shared" si="3987"/>
        <v>0</v>
      </c>
      <c r="U375" s="409">
        <f t="shared" si="3987"/>
        <v>0</v>
      </c>
      <c r="V375" s="409">
        <f t="shared" si="3987"/>
        <v>0</v>
      </c>
      <c r="W375" s="409">
        <f t="shared" si="3987"/>
        <v>0</v>
      </c>
      <c r="X375" s="409">
        <f t="shared" si="3987"/>
        <v>0</v>
      </c>
      <c r="Y375" s="1225"/>
      <c r="Z375" s="1225"/>
      <c r="AA375" s="1226" t="e">
        <f t="shared" ref="AA375" si="3988">AVERAGE(AA370:AA372)</f>
        <v>#DIV/0!</v>
      </c>
      <c r="AB375" s="1226" t="e">
        <f t="shared" si="3938"/>
        <v>#DIV/0!</v>
      </c>
      <c r="AC375" s="1227" t="e">
        <f t="shared" si="3939"/>
        <v>#DIV/0!</v>
      </c>
      <c r="AD375" s="1227" t="e">
        <f t="shared" ref="AD375:AD380" si="3989">+U375/(+U375+V375+W375)</f>
        <v>#DIV/0!</v>
      </c>
      <c r="AE375" s="1957" t="e" cm="1">
        <f t="array" ref="AE375">U375/(SUMPRODUCT(--(CHOOSE({1,2,3},T375,V375,W375)&gt;0),CHOOSE({1,2,3},T375,V375,W375))+S375)</f>
        <v>#DIV/0!</v>
      </c>
      <c r="AG375" s="408" t="s">
        <v>521</v>
      </c>
      <c r="AH375" s="409">
        <f>AVERAGE(AH370:AH372)</f>
        <v>0</v>
      </c>
      <c r="AI375" s="409">
        <f t="shared" ref="AI375:AN375" si="3990">AVERAGE(AI370:AI372)</f>
        <v>0</v>
      </c>
      <c r="AJ375" s="409">
        <f t="shared" si="3990"/>
        <v>0</v>
      </c>
      <c r="AK375" s="409">
        <f t="shared" si="3990"/>
        <v>0</v>
      </c>
      <c r="AL375" s="409">
        <f t="shared" si="3990"/>
        <v>0</v>
      </c>
      <c r="AM375" s="409">
        <f t="shared" si="3990"/>
        <v>0</v>
      </c>
      <c r="AN375" s="409">
        <f t="shared" si="3990"/>
        <v>0</v>
      </c>
      <c r="AO375" s="1225"/>
      <c r="AP375" s="1225"/>
      <c r="AQ375" s="1226" t="e">
        <f t="shared" ref="AQ375" si="3991">AVERAGE(AQ370:AQ372)</f>
        <v>#DIV/0!</v>
      </c>
      <c r="AR375" s="1226" t="e">
        <f t="shared" si="3942"/>
        <v>#DIV/0!</v>
      </c>
      <c r="AS375" s="1227" t="e">
        <f t="shared" si="3943"/>
        <v>#DIV/0!</v>
      </c>
      <c r="AT375" s="1227" t="e">
        <f t="shared" ref="AT375:AT380" si="3992">+AK375/(+AK375+AL375+AM375)</f>
        <v>#DIV/0!</v>
      </c>
      <c r="AU375" s="1957" t="e" cm="1">
        <f t="array" ref="AU375">AK375/(SUMPRODUCT(--(CHOOSE({1,2,3},AJ375,AL375,AM375)&gt;0),CHOOSE({1,2,3},AJ375,AL375,AM375))+AI375)</f>
        <v>#DIV/0!</v>
      </c>
      <c r="AW375" s="408" t="s">
        <v>521</v>
      </c>
      <c r="AX375" s="409">
        <f>AVERAGE(AX370:AX372)</f>
        <v>0</v>
      </c>
      <c r="AY375" s="409">
        <f t="shared" ref="AY375:BD375" si="3993">AVERAGE(AY370:AY372)</f>
        <v>0</v>
      </c>
      <c r="AZ375" s="409">
        <f t="shared" si="3993"/>
        <v>0</v>
      </c>
      <c r="BA375" s="409">
        <f t="shared" si="3993"/>
        <v>0</v>
      </c>
      <c r="BB375" s="409">
        <f t="shared" si="3993"/>
        <v>0</v>
      </c>
      <c r="BC375" s="409">
        <f t="shared" si="3993"/>
        <v>0</v>
      </c>
      <c r="BD375" s="409">
        <f t="shared" si="3993"/>
        <v>0</v>
      </c>
      <c r="BE375" s="1225"/>
      <c r="BF375" s="1225"/>
      <c r="BG375" s="1226" t="e">
        <f t="shared" ref="BG375" si="3994">AVERAGE(BG370:BG372)</f>
        <v>#DIV/0!</v>
      </c>
      <c r="BH375" s="1226" t="e">
        <f t="shared" si="3946"/>
        <v>#DIV/0!</v>
      </c>
      <c r="BI375" s="1227" t="e">
        <f t="shared" si="3947"/>
        <v>#DIV/0!</v>
      </c>
      <c r="BJ375" s="1227" t="e">
        <f t="shared" ref="BJ375:BJ380" si="3995">+BA375/(+BA375+BB375+BC375)</f>
        <v>#DIV/0!</v>
      </c>
      <c r="BK375" s="1957" t="e" cm="1">
        <f t="array" ref="BK375">BA375/(SUMPRODUCT(--(CHOOSE({1,2,3},AZ375,BB375,BC375)&gt;0),CHOOSE({1,2,3},AZ375,BB375,BC375))+AY375)</f>
        <v>#DIV/0!</v>
      </c>
      <c r="BM375" s="408" t="s">
        <v>521</v>
      </c>
      <c r="BN375" s="409">
        <f>AVERAGE(BN370:BN372)</f>
        <v>0</v>
      </c>
      <c r="BO375" s="409">
        <f t="shared" ref="BO375:BT375" si="3996">AVERAGE(BO370:BO372)</f>
        <v>0</v>
      </c>
      <c r="BP375" s="409">
        <f t="shared" si="3996"/>
        <v>0</v>
      </c>
      <c r="BQ375" s="409">
        <f t="shared" si="3996"/>
        <v>0</v>
      </c>
      <c r="BR375" s="409">
        <f t="shared" si="3996"/>
        <v>0</v>
      </c>
      <c r="BS375" s="409">
        <f t="shared" si="3996"/>
        <v>0</v>
      </c>
      <c r="BT375" s="409">
        <f t="shared" si="3996"/>
        <v>0</v>
      </c>
      <c r="BU375" s="1225"/>
      <c r="BV375" s="1225"/>
      <c r="BW375" s="1226" t="e">
        <f t="shared" ref="BW375" si="3997">AVERAGE(BW370:BW372)</f>
        <v>#DIV/0!</v>
      </c>
      <c r="BX375" s="1226" t="e">
        <f t="shared" si="3950"/>
        <v>#DIV/0!</v>
      </c>
      <c r="BY375" s="1227" t="e">
        <f t="shared" si="3951"/>
        <v>#DIV/0!</v>
      </c>
      <c r="BZ375" s="1227" t="e">
        <f t="shared" ref="BZ375:BZ380" si="3998">+BQ375/(+BQ375+BR375+BS375)</f>
        <v>#DIV/0!</v>
      </c>
      <c r="CA375" s="1957" t="e" cm="1">
        <f t="array" ref="CA375">BQ375/(SUMPRODUCT(--(CHOOSE({1,2,3},BP375,BR375,BS375)&gt;0),CHOOSE({1,2,3},BP375,BR375,BS375))+BO375)</f>
        <v>#DIV/0!</v>
      </c>
      <c r="CC375" s="408" t="s">
        <v>521</v>
      </c>
      <c r="CD375" s="409">
        <f>AVERAGE(CD370:CD372)</f>
        <v>0</v>
      </c>
      <c r="CE375" s="409">
        <f t="shared" ref="CE375:CJ375" si="3999">AVERAGE(CE370:CE372)</f>
        <v>0</v>
      </c>
      <c r="CF375" s="409">
        <f t="shared" si="3999"/>
        <v>0</v>
      </c>
      <c r="CG375" s="409">
        <f t="shared" si="3999"/>
        <v>0</v>
      </c>
      <c r="CH375" s="409">
        <f t="shared" si="3999"/>
        <v>0</v>
      </c>
      <c r="CI375" s="409">
        <f t="shared" si="3999"/>
        <v>0</v>
      </c>
      <c r="CJ375" s="409">
        <f t="shared" si="3999"/>
        <v>0</v>
      </c>
      <c r="CK375" s="1225"/>
      <c r="CL375" s="1225"/>
      <c r="CM375" s="1226" t="e">
        <f t="shared" ref="CM375" si="4000">AVERAGE(CM370:CM372)</f>
        <v>#DIV/0!</v>
      </c>
      <c r="CN375" s="1226" t="e">
        <f t="shared" si="3954"/>
        <v>#DIV/0!</v>
      </c>
      <c r="CO375" s="1227" t="e">
        <f t="shared" si="3955"/>
        <v>#DIV/0!</v>
      </c>
      <c r="CP375" s="1227" t="e">
        <f t="shared" ref="CP375:CP380" si="4001">+CG375/(+CG375+CH375+CI375)</f>
        <v>#DIV/0!</v>
      </c>
      <c r="CQ375" s="1957" t="e" cm="1">
        <f t="array" ref="CQ375">CG375/(SUMPRODUCT(--(CHOOSE({1,2,3},CF375,CH375,CI375)&gt;0),CHOOSE({1,2,3},CF375,CH375,CI375))+CE375)</f>
        <v>#DIV/0!</v>
      </c>
      <c r="CS375" s="408" t="s">
        <v>521</v>
      </c>
      <c r="CT375" s="409">
        <f>AVERAGE(CT370:CT372)</f>
        <v>0</v>
      </c>
      <c r="CU375" s="409">
        <f t="shared" ref="CU375:CZ375" si="4002">AVERAGE(CU370:CU372)</f>
        <v>0</v>
      </c>
      <c r="CV375" s="409">
        <f t="shared" si="4002"/>
        <v>0</v>
      </c>
      <c r="CW375" s="409">
        <f t="shared" si="4002"/>
        <v>0</v>
      </c>
      <c r="CX375" s="409">
        <f t="shared" si="4002"/>
        <v>0</v>
      </c>
      <c r="CY375" s="409">
        <f t="shared" si="4002"/>
        <v>0</v>
      </c>
      <c r="CZ375" s="409">
        <f t="shared" si="4002"/>
        <v>0</v>
      </c>
      <c r="DA375" s="1225"/>
      <c r="DB375" s="1225"/>
      <c r="DC375" s="1226" t="e">
        <f t="shared" ref="DC375" si="4003">AVERAGE(DC370:DC372)</f>
        <v>#DIV/0!</v>
      </c>
      <c r="DD375" s="1226" t="e">
        <f t="shared" si="3958"/>
        <v>#DIV/0!</v>
      </c>
      <c r="DE375" s="1227" t="e">
        <f t="shared" si="3959"/>
        <v>#DIV/0!</v>
      </c>
      <c r="DF375" s="1227" t="e">
        <f t="shared" ref="DF375:DF380" si="4004">+CW375/(+CW375+CX375+CY375)</f>
        <v>#DIV/0!</v>
      </c>
      <c r="DG375" s="1957" t="e" cm="1">
        <f t="array" ref="DG375">CW375/(SUMPRODUCT(--(CHOOSE({1,2,3},CV375,CX375,CY375)&gt;0),CHOOSE({1,2,3},CV375,CX375,CY375))+CU375)</f>
        <v>#DIV/0!</v>
      </c>
      <c r="DI375" s="408" t="s">
        <v>521</v>
      </c>
      <c r="DJ375" s="409">
        <f>AVERAGE(DJ370:DJ372)</f>
        <v>0</v>
      </c>
      <c r="DK375" s="409">
        <f t="shared" ref="DK375:DP375" si="4005">AVERAGE(DK370:DK372)</f>
        <v>0</v>
      </c>
      <c r="DL375" s="409">
        <f t="shared" si="4005"/>
        <v>0</v>
      </c>
      <c r="DM375" s="409">
        <f t="shared" si="4005"/>
        <v>0</v>
      </c>
      <c r="DN375" s="409">
        <f t="shared" si="4005"/>
        <v>0</v>
      </c>
      <c r="DO375" s="409">
        <f t="shared" si="4005"/>
        <v>0</v>
      </c>
      <c r="DP375" s="409">
        <f t="shared" si="4005"/>
        <v>0</v>
      </c>
      <c r="DQ375" s="1225"/>
      <c r="DR375" s="1225"/>
      <c r="DS375" s="1226" t="e">
        <f t="shared" ref="DS375" si="4006">AVERAGE(DS370:DS372)</f>
        <v>#DIV/0!</v>
      </c>
      <c r="DT375" s="1226" t="e">
        <f t="shared" si="3962"/>
        <v>#DIV/0!</v>
      </c>
      <c r="DU375" s="1227" t="e">
        <f t="shared" si="3963"/>
        <v>#DIV/0!</v>
      </c>
      <c r="DV375" s="1227" t="e">
        <f t="shared" ref="DV375:DV380" si="4007">+DM375/(+DM375+DN375+DO375)</f>
        <v>#DIV/0!</v>
      </c>
      <c r="DW375" s="1957" t="e" cm="1">
        <f t="array" ref="DW375">DM375/(SUMPRODUCT(--(CHOOSE({1,2,3},DL375,DN375,DO375)&gt;0),CHOOSE({1,2,3},DL375,DN375,DO375))+DK375)</f>
        <v>#DIV/0!</v>
      </c>
      <c r="DY375" s="408" t="s">
        <v>521</v>
      </c>
      <c r="DZ375" s="409">
        <f>AVERAGE(DZ370:DZ372)</f>
        <v>0</v>
      </c>
      <c r="EA375" s="409">
        <f t="shared" ref="EA375:EF375" si="4008">AVERAGE(EA370:EA372)</f>
        <v>0</v>
      </c>
      <c r="EB375" s="409">
        <f t="shared" si="4008"/>
        <v>0</v>
      </c>
      <c r="EC375" s="409">
        <f t="shared" si="4008"/>
        <v>0</v>
      </c>
      <c r="ED375" s="409">
        <f t="shared" si="4008"/>
        <v>0</v>
      </c>
      <c r="EE375" s="409">
        <f t="shared" si="4008"/>
        <v>0</v>
      </c>
      <c r="EF375" s="409">
        <f t="shared" si="4008"/>
        <v>0</v>
      </c>
      <c r="EG375" s="1225"/>
      <c r="EH375" s="1225"/>
      <c r="EI375" s="1226" t="e">
        <f t="shared" ref="EI375" si="4009">AVERAGE(EI370:EI372)</f>
        <v>#DIV/0!</v>
      </c>
      <c r="EJ375" s="1226" t="e">
        <f t="shared" si="3966"/>
        <v>#DIV/0!</v>
      </c>
      <c r="EK375" s="1227" t="e">
        <f t="shared" si="3967"/>
        <v>#DIV/0!</v>
      </c>
      <c r="EL375" s="1227" t="e">
        <f t="shared" ref="EL375:EL380" si="4010">+EC375/(+EC375+ED375+EE375)</f>
        <v>#DIV/0!</v>
      </c>
      <c r="EM375" s="1957" t="e" cm="1">
        <f t="array" ref="EM375">EC375/(SUMPRODUCT(--(CHOOSE({1,2,3},EB375,ED375,EE375)&gt;0),CHOOSE({1,2,3},EB375,ED375,EE375))+EA375)</f>
        <v>#DIV/0!</v>
      </c>
      <c r="EO375" s="408" t="s">
        <v>521</v>
      </c>
      <c r="EP375" s="409">
        <f>AVERAGE(EP370:EP372)</f>
        <v>0</v>
      </c>
      <c r="EQ375" s="409">
        <f t="shared" ref="EQ375:EV375" si="4011">AVERAGE(EQ370:EQ372)</f>
        <v>0</v>
      </c>
      <c r="ER375" s="409">
        <f t="shared" si="4011"/>
        <v>0</v>
      </c>
      <c r="ES375" s="409">
        <f t="shared" si="4011"/>
        <v>0</v>
      </c>
      <c r="ET375" s="409">
        <f t="shared" si="4011"/>
        <v>0</v>
      </c>
      <c r="EU375" s="409">
        <f t="shared" si="4011"/>
        <v>0</v>
      </c>
      <c r="EV375" s="409">
        <f t="shared" si="4011"/>
        <v>0</v>
      </c>
      <c r="EW375" s="1225"/>
      <c r="EX375" s="1225"/>
      <c r="EY375" s="1226" t="e">
        <f t="shared" ref="EY375" si="4012">AVERAGE(EY370:EY372)</f>
        <v>#DIV/0!</v>
      </c>
      <c r="EZ375" s="1226" t="e">
        <f t="shared" si="3970"/>
        <v>#DIV/0!</v>
      </c>
      <c r="FA375" s="1227" t="e">
        <f t="shared" si="3971"/>
        <v>#DIV/0!</v>
      </c>
      <c r="FB375" s="1227" t="e">
        <f t="shared" ref="FB375:FB380" si="4013">+ES375/(+ES375+ET375+EU375)</f>
        <v>#DIV/0!</v>
      </c>
      <c r="FC375" s="1957" t="e" cm="1">
        <f t="array" ref="FC375">ES375/(SUMPRODUCT(--(CHOOSE({1,2,3},FH375,FX375,GN375)&gt;0),CHOOSE({1,2,3},FH375,FX375,GN375))+EQ375)</f>
        <v>#DIV/0!</v>
      </c>
      <c r="FE375" s="408" t="s">
        <v>521</v>
      </c>
      <c r="FF375" s="409">
        <f>AVERAGE(FF370:FF372)</f>
        <v>0</v>
      </c>
      <c r="FG375" s="409">
        <f t="shared" ref="FG375:FL375" si="4014">AVERAGE(FG370:FG372)</f>
        <v>0</v>
      </c>
      <c r="FH375" s="409">
        <f t="shared" si="4014"/>
        <v>0</v>
      </c>
      <c r="FI375" s="409">
        <f t="shared" si="4014"/>
        <v>0</v>
      </c>
      <c r="FJ375" s="409">
        <f t="shared" si="4014"/>
        <v>0</v>
      </c>
      <c r="FK375" s="409">
        <f t="shared" si="4014"/>
        <v>0</v>
      </c>
      <c r="FL375" s="409">
        <f t="shared" si="4014"/>
        <v>0</v>
      </c>
      <c r="FM375" s="1225"/>
      <c r="FN375" s="1225"/>
      <c r="FO375" s="1226" t="e">
        <f t="shared" ref="FO375" si="4015">AVERAGE(FO370:FO372)</f>
        <v>#DIV/0!</v>
      </c>
      <c r="FP375" s="1226" t="e">
        <f t="shared" si="3974"/>
        <v>#DIV/0!</v>
      </c>
      <c r="FQ375" s="1227" t="e">
        <f t="shared" si="3975"/>
        <v>#DIV/0!</v>
      </c>
      <c r="FR375" s="1227" t="e">
        <f t="shared" ref="FR375:FR380" si="4016">+FI375/(+FI375+FJ375+FK375)</f>
        <v>#DIV/0!</v>
      </c>
      <c r="FS375" s="1957" t="e" cm="1">
        <f t="array" ref="FS375">FI375/(SUMPRODUCT(--(CHOOSE({1,2,3},FH375,FJ375,FK375)&gt;0),CHOOSE({1,2,3},FH375,FJ375,FK375))+FG375)</f>
        <v>#DIV/0!</v>
      </c>
      <c r="FU375" s="408" t="s">
        <v>521</v>
      </c>
      <c r="FV375" s="409">
        <f>AVERAGE(FV370:FV372)</f>
        <v>0</v>
      </c>
      <c r="FW375" s="409">
        <f t="shared" ref="FW375:GB375" si="4017">AVERAGE(FW370:FW372)</f>
        <v>0</v>
      </c>
      <c r="FX375" s="409">
        <f t="shared" si="4017"/>
        <v>0</v>
      </c>
      <c r="FY375" s="409">
        <f t="shared" si="4017"/>
        <v>0</v>
      </c>
      <c r="FZ375" s="409">
        <f t="shared" si="4017"/>
        <v>0</v>
      </c>
      <c r="GA375" s="409">
        <f t="shared" si="4017"/>
        <v>0</v>
      </c>
      <c r="GB375" s="409">
        <f t="shared" si="4017"/>
        <v>0</v>
      </c>
      <c r="GC375" s="1225"/>
      <c r="GD375" s="1225"/>
      <c r="GE375" s="1226" t="e">
        <f t="shared" ref="GE375" si="4018">AVERAGE(GE370:GE372)</f>
        <v>#DIV/0!</v>
      </c>
      <c r="GF375" s="1226" t="e">
        <f t="shared" si="3978"/>
        <v>#DIV/0!</v>
      </c>
      <c r="GG375" s="1227" t="e">
        <f t="shared" si="3979"/>
        <v>#DIV/0!</v>
      </c>
      <c r="GH375" s="1227" t="e">
        <f t="shared" ref="GH375:GH380" si="4019">+FY375/(+FY375+FZ375+GA375)</f>
        <v>#DIV/0!</v>
      </c>
      <c r="GI375" s="1957" t="e" cm="1">
        <f t="array" ref="GI375">FY375/(SUMPRODUCT(--(CHOOSE({1,2,3},FX375,FZ375,GA375)&gt;0),CHOOSE({1,2,3},FX375,FZ375,GA375))+FW375)</f>
        <v>#DIV/0!</v>
      </c>
      <c r="GK375" s="408" t="s">
        <v>521</v>
      </c>
      <c r="GL375" s="409">
        <f>AVERAGE(GL370:GL372)</f>
        <v>0</v>
      </c>
      <c r="GM375" s="409">
        <f t="shared" ref="GM375:GR375" si="4020">AVERAGE(GM370:GM372)</f>
        <v>0</v>
      </c>
      <c r="GN375" s="409">
        <f t="shared" si="4020"/>
        <v>0</v>
      </c>
      <c r="GO375" s="409">
        <f t="shared" si="4020"/>
        <v>0</v>
      </c>
      <c r="GP375" s="409">
        <f t="shared" si="4020"/>
        <v>0</v>
      </c>
      <c r="GQ375" s="409">
        <f t="shared" si="4020"/>
        <v>0</v>
      </c>
      <c r="GR375" s="409">
        <f t="shared" si="4020"/>
        <v>0</v>
      </c>
      <c r="GS375" s="1225"/>
      <c r="GT375" s="1225"/>
      <c r="GU375" s="1226" t="e">
        <f t="shared" ref="GU375" si="4021">AVERAGE(GU370:GU372)</f>
        <v>#DIV/0!</v>
      </c>
      <c r="GV375" s="1226" t="e">
        <f t="shared" si="3982"/>
        <v>#DIV/0!</v>
      </c>
      <c r="GW375" s="1227" t="e">
        <f t="shared" si="3983"/>
        <v>#DIV/0!</v>
      </c>
      <c r="GX375" s="1227" t="e">
        <f t="shared" ref="GX375:GX380" si="4022">+GO375/(+GO375+GP375+GQ375)</f>
        <v>#DIV/0!</v>
      </c>
      <c r="GY375" s="1957" t="e" cm="1">
        <f t="array" ref="GY375">GO375/(SUMPRODUCT(--(CHOOSE({1,2,3},GN375,GP375,GQ375)&gt;0),CHOOSE({1,2,3},GN375,GP375,GQ375))+GM375)</f>
        <v>#DIV/0!</v>
      </c>
    </row>
    <row r="376" spans="1:207" x14ac:dyDescent="0.2">
      <c r="A376" s="408" t="s">
        <v>522</v>
      </c>
      <c r="B376" s="409">
        <f>AVERAGE(B367:B372)</f>
        <v>0</v>
      </c>
      <c r="C376" s="409">
        <f t="shared" ref="C376:H376" si="4023">AVERAGE(C367:C372)</f>
        <v>0</v>
      </c>
      <c r="D376" s="409">
        <f t="shared" si="4023"/>
        <v>0</v>
      </c>
      <c r="E376" s="409">
        <f t="shared" si="4023"/>
        <v>0</v>
      </c>
      <c r="F376" s="409">
        <f t="shared" si="4023"/>
        <v>0</v>
      </c>
      <c r="G376" s="409">
        <f t="shared" si="4023"/>
        <v>0</v>
      </c>
      <c r="H376" s="409">
        <f t="shared" si="4023"/>
        <v>0</v>
      </c>
      <c r="I376" s="1225"/>
      <c r="J376" s="1225"/>
      <c r="K376" s="1226" t="e">
        <f t="shared" ref="K376" si="4024">AVERAGE(K367:K372)</f>
        <v>#DIV/0!</v>
      </c>
      <c r="L376" s="1226" t="e">
        <f t="shared" si="3934"/>
        <v>#DIV/0!</v>
      </c>
      <c r="M376" s="1227" t="e">
        <f t="shared" si="3935"/>
        <v>#DIV/0!</v>
      </c>
      <c r="N376" s="1227" t="e">
        <f t="shared" si="3986"/>
        <v>#DIV/0!</v>
      </c>
      <c r="O376" s="1957" t="e" cm="1">
        <f t="array" ref="O376">E376/(SUMPRODUCT(--(CHOOSE({1,2,3},D376,F376,G376)&gt;0),CHOOSE({1,2,3},D376,F376,G376))+C376)</f>
        <v>#DIV/0!</v>
      </c>
      <c r="Q376" s="408" t="s">
        <v>522</v>
      </c>
      <c r="R376" s="409">
        <f>AVERAGE(R367:R372)</f>
        <v>0</v>
      </c>
      <c r="S376" s="409">
        <f t="shared" ref="S376:X376" si="4025">AVERAGE(S367:S372)</f>
        <v>0</v>
      </c>
      <c r="T376" s="409">
        <f t="shared" si="4025"/>
        <v>0</v>
      </c>
      <c r="U376" s="409">
        <f t="shared" si="4025"/>
        <v>0</v>
      </c>
      <c r="V376" s="409">
        <f t="shared" si="4025"/>
        <v>0</v>
      </c>
      <c r="W376" s="409">
        <f t="shared" si="4025"/>
        <v>0</v>
      </c>
      <c r="X376" s="409">
        <f t="shared" si="4025"/>
        <v>0</v>
      </c>
      <c r="Y376" s="1225"/>
      <c r="Z376" s="1225"/>
      <c r="AA376" s="1226" t="e">
        <f t="shared" ref="AA376" si="4026">AVERAGE(AA367:AA372)</f>
        <v>#DIV/0!</v>
      </c>
      <c r="AB376" s="1226" t="e">
        <f t="shared" si="3938"/>
        <v>#DIV/0!</v>
      </c>
      <c r="AC376" s="1227" t="e">
        <f t="shared" si="3939"/>
        <v>#DIV/0!</v>
      </c>
      <c r="AD376" s="1227" t="e">
        <f t="shared" si="3989"/>
        <v>#DIV/0!</v>
      </c>
      <c r="AE376" s="1957" t="e" cm="1">
        <f t="array" ref="AE376">U376/(SUMPRODUCT(--(CHOOSE({1,2,3},T376,V376,W376)&gt;0),CHOOSE({1,2,3},T376,V376,W376))+S376)</f>
        <v>#DIV/0!</v>
      </c>
      <c r="AG376" s="408" t="s">
        <v>522</v>
      </c>
      <c r="AH376" s="409">
        <f>AVERAGE(AH367:AH372)</f>
        <v>0</v>
      </c>
      <c r="AI376" s="409">
        <f t="shared" ref="AI376:AN376" si="4027">AVERAGE(AI367:AI372)</f>
        <v>0</v>
      </c>
      <c r="AJ376" s="409">
        <f t="shared" si="4027"/>
        <v>0</v>
      </c>
      <c r="AK376" s="409">
        <f t="shared" si="4027"/>
        <v>0</v>
      </c>
      <c r="AL376" s="409">
        <f t="shared" si="4027"/>
        <v>0</v>
      </c>
      <c r="AM376" s="409">
        <f t="shared" si="4027"/>
        <v>0</v>
      </c>
      <c r="AN376" s="409">
        <f t="shared" si="4027"/>
        <v>0</v>
      </c>
      <c r="AO376" s="1225"/>
      <c r="AP376" s="1225"/>
      <c r="AQ376" s="1226" t="e">
        <f t="shared" ref="AQ376" si="4028">AVERAGE(AQ367:AQ372)</f>
        <v>#DIV/0!</v>
      </c>
      <c r="AR376" s="1226" t="e">
        <f t="shared" si="3942"/>
        <v>#DIV/0!</v>
      </c>
      <c r="AS376" s="1227" t="e">
        <f t="shared" si="3943"/>
        <v>#DIV/0!</v>
      </c>
      <c r="AT376" s="1227" t="e">
        <f t="shared" si="3992"/>
        <v>#DIV/0!</v>
      </c>
      <c r="AU376" s="1957" t="e" cm="1">
        <f t="array" ref="AU376">AK376/(SUMPRODUCT(--(CHOOSE({1,2,3},AJ376,AL376,AM376)&gt;0),CHOOSE({1,2,3},AJ376,AL376,AM376))+AI376)</f>
        <v>#DIV/0!</v>
      </c>
      <c r="AW376" s="408" t="s">
        <v>522</v>
      </c>
      <c r="AX376" s="409">
        <f>AVERAGE(AX367:AX372)</f>
        <v>0</v>
      </c>
      <c r="AY376" s="409">
        <f t="shared" ref="AY376:BD376" si="4029">AVERAGE(AY367:AY372)</f>
        <v>0</v>
      </c>
      <c r="AZ376" s="409">
        <f t="shared" si="4029"/>
        <v>0</v>
      </c>
      <c r="BA376" s="409">
        <f t="shared" si="4029"/>
        <v>0</v>
      </c>
      <c r="BB376" s="409">
        <f t="shared" si="4029"/>
        <v>0</v>
      </c>
      <c r="BC376" s="409">
        <f t="shared" si="4029"/>
        <v>0</v>
      </c>
      <c r="BD376" s="409">
        <f t="shared" si="4029"/>
        <v>0</v>
      </c>
      <c r="BE376" s="1225"/>
      <c r="BF376" s="1225"/>
      <c r="BG376" s="1226" t="e">
        <f t="shared" ref="BG376" si="4030">AVERAGE(BG367:BG372)</f>
        <v>#DIV/0!</v>
      </c>
      <c r="BH376" s="1226" t="e">
        <f t="shared" si="3946"/>
        <v>#DIV/0!</v>
      </c>
      <c r="BI376" s="1227" t="e">
        <f t="shared" si="3947"/>
        <v>#DIV/0!</v>
      </c>
      <c r="BJ376" s="1227" t="e">
        <f t="shared" si="3995"/>
        <v>#DIV/0!</v>
      </c>
      <c r="BK376" s="1957" t="e" cm="1">
        <f t="array" ref="BK376">BA376/(SUMPRODUCT(--(CHOOSE({1,2,3},AZ376,BB376,BC376)&gt;0),CHOOSE({1,2,3},AZ376,BB376,BC376))+AY376)</f>
        <v>#DIV/0!</v>
      </c>
      <c r="BM376" s="408" t="s">
        <v>522</v>
      </c>
      <c r="BN376" s="409">
        <f>AVERAGE(BN367:BN372)</f>
        <v>0</v>
      </c>
      <c r="BO376" s="409">
        <f t="shared" ref="BO376:BT376" si="4031">AVERAGE(BO367:BO372)</f>
        <v>0</v>
      </c>
      <c r="BP376" s="409">
        <f t="shared" si="4031"/>
        <v>0</v>
      </c>
      <c r="BQ376" s="409">
        <f t="shared" si="4031"/>
        <v>0</v>
      </c>
      <c r="BR376" s="409">
        <f t="shared" si="4031"/>
        <v>0</v>
      </c>
      <c r="BS376" s="409">
        <f t="shared" si="4031"/>
        <v>0</v>
      </c>
      <c r="BT376" s="409">
        <f t="shared" si="4031"/>
        <v>0</v>
      </c>
      <c r="BU376" s="1225"/>
      <c r="BV376" s="1225"/>
      <c r="BW376" s="1226" t="e">
        <f t="shared" ref="BW376" si="4032">AVERAGE(BW367:BW372)</f>
        <v>#DIV/0!</v>
      </c>
      <c r="BX376" s="1226" t="e">
        <f t="shared" si="3950"/>
        <v>#DIV/0!</v>
      </c>
      <c r="BY376" s="1227" t="e">
        <f t="shared" si="3951"/>
        <v>#DIV/0!</v>
      </c>
      <c r="BZ376" s="1227" t="e">
        <f t="shared" si="3998"/>
        <v>#DIV/0!</v>
      </c>
      <c r="CA376" s="1957" t="e" cm="1">
        <f t="array" ref="CA376">BQ376/(SUMPRODUCT(--(CHOOSE({1,2,3},BP376,BR376,BS376)&gt;0),CHOOSE({1,2,3},BP376,BR376,BS376))+BO376)</f>
        <v>#DIV/0!</v>
      </c>
      <c r="CC376" s="408" t="s">
        <v>522</v>
      </c>
      <c r="CD376" s="409">
        <f>AVERAGE(CD367:CD372)</f>
        <v>0</v>
      </c>
      <c r="CE376" s="409">
        <f t="shared" ref="CE376:CJ376" si="4033">AVERAGE(CE367:CE372)</f>
        <v>0</v>
      </c>
      <c r="CF376" s="409">
        <f t="shared" si="4033"/>
        <v>0</v>
      </c>
      <c r="CG376" s="409">
        <f t="shared" si="4033"/>
        <v>0</v>
      </c>
      <c r="CH376" s="409">
        <f t="shared" si="4033"/>
        <v>0</v>
      </c>
      <c r="CI376" s="409">
        <f t="shared" si="4033"/>
        <v>0</v>
      </c>
      <c r="CJ376" s="409">
        <f t="shared" si="4033"/>
        <v>0</v>
      </c>
      <c r="CK376" s="1225"/>
      <c r="CL376" s="1225"/>
      <c r="CM376" s="1226" t="e">
        <f t="shared" ref="CM376" si="4034">AVERAGE(CM367:CM372)</f>
        <v>#DIV/0!</v>
      </c>
      <c r="CN376" s="1226" t="e">
        <f t="shared" si="3954"/>
        <v>#DIV/0!</v>
      </c>
      <c r="CO376" s="1227" t="e">
        <f t="shared" si="3955"/>
        <v>#DIV/0!</v>
      </c>
      <c r="CP376" s="1227" t="e">
        <f t="shared" si="4001"/>
        <v>#DIV/0!</v>
      </c>
      <c r="CQ376" s="1957" t="e" cm="1">
        <f t="array" ref="CQ376">CG376/(SUMPRODUCT(--(CHOOSE({1,2,3},CF376,CH376,CI376)&gt;0),CHOOSE({1,2,3},CF376,CH376,CI376))+CE376)</f>
        <v>#DIV/0!</v>
      </c>
      <c r="CS376" s="408" t="s">
        <v>522</v>
      </c>
      <c r="CT376" s="409">
        <f>AVERAGE(CT367:CT372)</f>
        <v>0</v>
      </c>
      <c r="CU376" s="409">
        <f t="shared" ref="CU376:CZ376" si="4035">AVERAGE(CU367:CU372)</f>
        <v>0</v>
      </c>
      <c r="CV376" s="409">
        <f t="shared" si="4035"/>
        <v>0</v>
      </c>
      <c r="CW376" s="409">
        <f t="shared" si="4035"/>
        <v>0</v>
      </c>
      <c r="CX376" s="409">
        <f t="shared" si="4035"/>
        <v>0</v>
      </c>
      <c r="CY376" s="409">
        <f t="shared" si="4035"/>
        <v>0</v>
      </c>
      <c r="CZ376" s="409">
        <f t="shared" si="4035"/>
        <v>0</v>
      </c>
      <c r="DA376" s="1225"/>
      <c r="DB376" s="1225"/>
      <c r="DC376" s="1226" t="e">
        <f t="shared" ref="DC376" si="4036">AVERAGE(DC367:DC372)</f>
        <v>#DIV/0!</v>
      </c>
      <c r="DD376" s="1226" t="e">
        <f t="shared" si="3958"/>
        <v>#DIV/0!</v>
      </c>
      <c r="DE376" s="1227" t="e">
        <f t="shared" si="3959"/>
        <v>#DIV/0!</v>
      </c>
      <c r="DF376" s="1227" t="e">
        <f t="shared" si="4004"/>
        <v>#DIV/0!</v>
      </c>
      <c r="DG376" s="1957" t="e" cm="1">
        <f t="array" ref="DG376">CW376/(SUMPRODUCT(--(CHOOSE({1,2,3},CV376,CX376,CY376)&gt;0),CHOOSE({1,2,3},CV376,CX376,CY376))+CU376)</f>
        <v>#DIV/0!</v>
      </c>
      <c r="DI376" s="408" t="s">
        <v>522</v>
      </c>
      <c r="DJ376" s="409">
        <f>AVERAGE(DJ367:DJ372)</f>
        <v>0</v>
      </c>
      <c r="DK376" s="409">
        <f t="shared" ref="DK376:DP376" si="4037">AVERAGE(DK367:DK372)</f>
        <v>0</v>
      </c>
      <c r="DL376" s="409">
        <f t="shared" si="4037"/>
        <v>0</v>
      </c>
      <c r="DM376" s="409">
        <f t="shared" si="4037"/>
        <v>0</v>
      </c>
      <c r="DN376" s="409">
        <f t="shared" si="4037"/>
        <v>0</v>
      </c>
      <c r="DO376" s="409">
        <f t="shared" si="4037"/>
        <v>0</v>
      </c>
      <c r="DP376" s="409">
        <f t="shared" si="4037"/>
        <v>0</v>
      </c>
      <c r="DQ376" s="1225"/>
      <c r="DR376" s="1225"/>
      <c r="DS376" s="1226" t="e">
        <f t="shared" ref="DS376" si="4038">AVERAGE(DS367:DS372)</f>
        <v>#DIV/0!</v>
      </c>
      <c r="DT376" s="1226" t="e">
        <f t="shared" si="3962"/>
        <v>#DIV/0!</v>
      </c>
      <c r="DU376" s="1227" t="e">
        <f t="shared" si="3963"/>
        <v>#DIV/0!</v>
      </c>
      <c r="DV376" s="1227" t="e">
        <f t="shared" si="4007"/>
        <v>#DIV/0!</v>
      </c>
      <c r="DW376" s="1957" t="e" cm="1">
        <f t="array" ref="DW376">DM376/(SUMPRODUCT(--(CHOOSE({1,2,3},DL376,DN376,DO376)&gt;0),CHOOSE({1,2,3},DL376,DN376,DO376))+DK376)</f>
        <v>#DIV/0!</v>
      </c>
      <c r="DY376" s="408" t="s">
        <v>522</v>
      </c>
      <c r="DZ376" s="409">
        <f>AVERAGE(DZ367:DZ372)</f>
        <v>0</v>
      </c>
      <c r="EA376" s="409">
        <f t="shared" ref="EA376:EF376" si="4039">AVERAGE(EA367:EA372)</f>
        <v>0</v>
      </c>
      <c r="EB376" s="409">
        <f t="shared" si="4039"/>
        <v>0</v>
      </c>
      <c r="EC376" s="409">
        <f t="shared" si="4039"/>
        <v>0</v>
      </c>
      <c r="ED376" s="409">
        <f t="shared" si="4039"/>
        <v>0</v>
      </c>
      <c r="EE376" s="409">
        <f t="shared" si="4039"/>
        <v>0</v>
      </c>
      <c r="EF376" s="409">
        <f t="shared" si="4039"/>
        <v>0</v>
      </c>
      <c r="EG376" s="1225"/>
      <c r="EH376" s="1225"/>
      <c r="EI376" s="1226" t="e">
        <f t="shared" ref="EI376" si="4040">AVERAGE(EI367:EI372)</f>
        <v>#DIV/0!</v>
      </c>
      <c r="EJ376" s="1226" t="e">
        <f t="shared" si="3966"/>
        <v>#DIV/0!</v>
      </c>
      <c r="EK376" s="1227" t="e">
        <f t="shared" si="3967"/>
        <v>#DIV/0!</v>
      </c>
      <c r="EL376" s="1227" t="e">
        <f t="shared" si="4010"/>
        <v>#DIV/0!</v>
      </c>
      <c r="EM376" s="1957" t="e" cm="1">
        <f t="array" ref="EM376">EC376/(SUMPRODUCT(--(CHOOSE({1,2,3},EB376,ED376,EE376)&gt;0),CHOOSE({1,2,3},EB376,ED376,EE376))+EA376)</f>
        <v>#DIV/0!</v>
      </c>
      <c r="EO376" s="408" t="s">
        <v>522</v>
      </c>
      <c r="EP376" s="409">
        <f>AVERAGE(EP367:EP372)</f>
        <v>0</v>
      </c>
      <c r="EQ376" s="409">
        <f t="shared" ref="EQ376:EV376" si="4041">AVERAGE(EQ367:EQ372)</f>
        <v>0</v>
      </c>
      <c r="ER376" s="409">
        <f t="shared" si="4041"/>
        <v>0</v>
      </c>
      <c r="ES376" s="409">
        <f t="shared" si="4041"/>
        <v>0</v>
      </c>
      <c r="ET376" s="409">
        <f t="shared" si="4041"/>
        <v>0</v>
      </c>
      <c r="EU376" s="409">
        <f t="shared" si="4041"/>
        <v>0</v>
      </c>
      <c r="EV376" s="409">
        <f t="shared" si="4041"/>
        <v>0</v>
      </c>
      <c r="EW376" s="1225"/>
      <c r="EX376" s="1225"/>
      <c r="EY376" s="1226" t="e">
        <f t="shared" ref="EY376" si="4042">AVERAGE(EY367:EY372)</f>
        <v>#DIV/0!</v>
      </c>
      <c r="EZ376" s="1226" t="e">
        <f t="shared" si="3970"/>
        <v>#DIV/0!</v>
      </c>
      <c r="FA376" s="1227" t="e">
        <f t="shared" si="3971"/>
        <v>#DIV/0!</v>
      </c>
      <c r="FB376" s="1227" t="e">
        <f t="shared" si="4013"/>
        <v>#DIV/0!</v>
      </c>
      <c r="FC376" s="1957" t="e" cm="1">
        <f t="array" ref="FC376">ES376/(SUMPRODUCT(--(CHOOSE({1,2,3},FH376,FX376,GN376)&gt;0),CHOOSE({1,2,3},FH376,FX376,GN376))+EQ376)</f>
        <v>#DIV/0!</v>
      </c>
      <c r="FE376" s="408" t="s">
        <v>522</v>
      </c>
      <c r="FF376" s="409">
        <f>AVERAGE(FF367:FF372)</f>
        <v>0</v>
      </c>
      <c r="FG376" s="409">
        <f t="shared" ref="FG376:FL376" si="4043">AVERAGE(FG367:FG372)</f>
        <v>0</v>
      </c>
      <c r="FH376" s="409">
        <f t="shared" si="4043"/>
        <v>0</v>
      </c>
      <c r="FI376" s="409">
        <f t="shared" si="4043"/>
        <v>0</v>
      </c>
      <c r="FJ376" s="409">
        <f t="shared" si="4043"/>
        <v>0</v>
      </c>
      <c r="FK376" s="409">
        <f t="shared" si="4043"/>
        <v>0</v>
      </c>
      <c r="FL376" s="409">
        <f t="shared" si="4043"/>
        <v>0</v>
      </c>
      <c r="FM376" s="1225"/>
      <c r="FN376" s="1225"/>
      <c r="FO376" s="1226" t="e">
        <f t="shared" ref="FO376" si="4044">AVERAGE(FO367:FO372)</f>
        <v>#DIV/0!</v>
      </c>
      <c r="FP376" s="1226" t="e">
        <f t="shared" si="3974"/>
        <v>#DIV/0!</v>
      </c>
      <c r="FQ376" s="1227" t="e">
        <f t="shared" si="3975"/>
        <v>#DIV/0!</v>
      </c>
      <c r="FR376" s="1227" t="e">
        <f t="shared" si="4016"/>
        <v>#DIV/0!</v>
      </c>
      <c r="FS376" s="1957" t="e" cm="1">
        <f t="array" ref="FS376">FI376/(SUMPRODUCT(--(CHOOSE({1,2,3},FH376,FJ376,FK376)&gt;0),CHOOSE({1,2,3},FH376,FJ376,FK376))+FG376)</f>
        <v>#DIV/0!</v>
      </c>
      <c r="FU376" s="408" t="s">
        <v>522</v>
      </c>
      <c r="FV376" s="409">
        <f>AVERAGE(FV367:FV372)</f>
        <v>0</v>
      </c>
      <c r="FW376" s="409">
        <f t="shared" ref="FW376:GB376" si="4045">AVERAGE(FW367:FW372)</f>
        <v>0</v>
      </c>
      <c r="FX376" s="409">
        <f t="shared" si="4045"/>
        <v>0</v>
      </c>
      <c r="FY376" s="409">
        <f t="shared" si="4045"/>
        <v>0</v>
      </c>
      <c r="FZ376" s="409">
        <f t="shared" si="4045"/>
        <v>0</v>
      </c>
      <c r="GA376" s="409">
        <f t="shared" si="4045"/>
        <v>0</v>
      </c>
      <c r="GB376" s="409">
        <f t="shared" si="4045"/>
        <v>0</v>
      </c>
      <c r="GC376" s="1225"/>
      <c r="GD376" s="1225"/>
      <c r="GE376" s="1226" t="e">
        <f t="shared" ref="GE376" si="4046">AVERAGE(GE367:GE372)</f>
        <v>#DIV/0!</v>
      </c>
      <c r="GF376" s="1226" t="e">
        <f t="shared" si="3978"/>
        <v>#DIV/0!</v>
      </c>
      <c r="GG376" s="1227" t="e">
        <f t="shared" si="3979"/>
        <v>#DIV/0!</v>
      </c>
      <c r="GH376" s="1227" t="e">
        <f t="shared" si="4019"/>
        <v>#DIV/0!</v>
      </c>
      <c r="GI376" s="1957" t="e" cm="1">
        <f t="array" ref="GI376">FY376/(SUMPRODUCT(--(CHOOSE({1,2,3},FX376,FZ376,GA376)&gt;0),CHOOSE({1,2,3},FX376,FZ376,GA376))+FW376)</f>
        <v>#DIV/0!</v>
      </c>
      <c r="GK376" s="408" t="s">
        <v>522</v>
      </c>
      <c r="GL376" s="409">
        <f>AVERAGE(GL367:GL372)</f>
        <v>0</v>
      </c>
      <c r="GM376" s="409">
        <f t="shared" ref="GM376:GR376" si="4047">AVERAGE(GM367:GM372)</f>
        <v>0</v>
      </c>
      <c r="GN376" s="409">
        <f t="shared" si="4047"/>
        <v>0</v>
      </c>
      <c r="GO376" s="409">
        <f t="shared" si="4047"/>
        <v>0</v>
      </c>
      <c r="GP376" s="409">
        <f t="shared" si="4047"/>
        <v>0</v>
      </c>
      <c r="GQ376" s="409">
        <f t="shared" si="4047"/>
        <v>0</v>
      </c>
      <c r="GR376" s="409">
        <f t="shared" si="4047"/>
        <v>0</v>
      </c>
      <c r="GS376" s="1225"/>
      <c r="GT376" s="1225"/>
      <c r="GU376" s="1226" t="e">
        <f t="shared" ref="GU376" si="4048">AVERAGE(GU367:GU372)</f>
        <v>#DIV/0!</v>
      </c>
      <c r="GV376" s="1226" t="e">
        <f t="shared" si="3982"/>
        <v>#DIV/0!</v>
      </c>
      <c r="GW376" s="1227" t="e">
        <f t="shared" si="3983"/>
        <v>#DIV/0!</v>
      </c>
      <c r="GX376" s="1227" t="e">
        <f t="shared" si="4022"/>
        <v>#DIV/0!</v>
      </c>
      <c r="GY376" s="1957" t="e" cm="1">
        <f t="array" ref="GY376">GO376/(SUMPRODUCT(--(CHOOSE({1,2,3},GN376,GP376,GQ376)&gt;0),CHOOSE({1,2,3},GN376,GP376,GQ376))+GM376)</f>
        <v>#DIV/0!</v>
      </c>
    </row>
    <row r="377" spans="1:207" x14ac:dyDescent="0.2">
      <c r="A377" s="408" t="s">
        <v>523</v>
      </c>
      <c r="B377" s="409">
        <f>AVERAGE(B361:B372)</f>
        <v>0</v>
      </c>
      <c r="C377" s="409">
        <f t="shared" ref="C377:H377" si="4049">AVERAGE(C361:C372)</f>
        <v>0</v>
      </c>
      <c r="D377" s="409">
        <f t="shared" si="4049"/>
        <v>0</v>
      </c>
      <c r="E377" s="409">
        <f t="shared" si="4049"/>
        <v>0</v>
      </c>
      <c r="F377" s="409">
        <f t="shared" si="4049"/>
        <v>0</v>
      </c>
      <c r="G377" s="409">
        <f t="shared" si="4049"/>
        <v>0</v>
      </c>
      <c r="H377" s="409">
        <f t="shared" si="4049"/>
        <v>0</v>
      </c>
      <c r="I377" s="1225"/>
      <c r="J377" s="1225"/>
      <c r="K377" s="1226" t="e">
        <f t="shared" ref="K377" si="4050">AVERAGE(K361:K372)</f>
        <v>#DIV/0!</v>
      </c>
      <c r="L377" s="1226" t="e">
        <f t="shared" si="3934"/>
        <v>#DIV/0!</v>
      </c>
      <c r="M377" s="1227" t="e">
        <f t="shared" si="3935"/>
        <v>#DIV/0!</v>
      </c>
      <c r="N377" s="1227" t="e">
        <f t="shared" si="3986"/>
        <v>#DIV/0!</v>
      </c>
      <c r="O377" s="1957" t="e" cm="1">
        <f t="array" ref="O377">E377/(SUMPRODUCT(--(CHOOSE({1,2,3},D377,F377,G377)&gt;0),CHOOSE({1,2,3},D377,F377,G377))+C377)</f>
        <v>#DIV/0!</v>
      </c>
      <c r="Q377" s="408" t="s">
        <v>523</v>
      </c>
      <c r="R377" s="409">
        <f>AVERAGE(R361:R372)</f>
        <v>0</v>
      </c>
      <c r="S377" s="409">
        <f t="shared" ref="S377:X377" si="4051">AVERAGE(S361:S372)</f>
        <v>0</v>
      </c>
      <c r="T377" s="409">
        <f t="shared" si="4051"/>
        <v>0</v>
      </c>
      <c r="U377" s="409">
        <f t="shared" si="4051"/>
        <v>0</v>
      </c>
      <c r="V377" s="409">
        <f t="shared" si="4051"/>
        <v>0</v>
      </c>
      <c r="W377" s="409">
        <f t="shared" si="4051"/>
        <v>0</v>
      </c>
      <c r="X377" s="409">
        <f t="shared" si="4051"/>
        <v>0</v>
      </c>
      <c r="Y377" s="1225"/>
      <c r="Z377" s="1225"/>
      <c r="AA377" s="1226" t="e">
        <f t="shared" ref="AA377" si="4052">AVERAGE(AA361:AA372)</f>
        <v>#DIV/0!</v>
      </c>
      <c r="AB377" s="1226" t="e">
        <f t="shared" si="3938"/>
        <v>#DIV/0!</v>
      </c>
      <c r="AC377" s="1227" t="e">
        <f t="shared" si="3939"/>
        <v>#DIV/0!</v>
      </c>
      <c r="AD377" s="1227" t="e">
        <f t="shared" si="3989"/>
        <v>#DIV/0!</v>
      </c>
      <c r="AE377" s="1957" t="e" cm="1">
        <f t="array" ref="AE377">U377/(SUMPRODUCT(--(CHOOSE({1,2,3},T377,V377,W377)&gt;0),CHOOSE({1,2,3},T377,V377,W377))+S377)</f>
        <v>#DIV/0!</v>
      </c>
      <c r="AG377" s="408" t="s">
        <v>523</v>
      </c>
      <c r="AH377" s="409">
        <f>AVERAGE(AH361:AH372)</f>
        <v>0</v>
      </c>
      <c r="AI377" s="409">
        <f t="shared" ref="AI377:AN377" si="4053">AVERAGE(AI361:AI372)</f>
        <v>0</v>
      </c>
      <c r="AJ377" s="409">
        <f t="shared" si="4053"/>
        <v>0</v>
      </c>
      <c r="AK377" s="409">
        <f t="shared" si="4053"/>
        <v>0</v>
      </c>
      <c r="AL377" s="409">
        <f t="shared" si="4053"/>
        <v>0</v>
      </c>
      <c r="AM377" s="409">
        <f t="shared" si="4053"/>
        <v>0</v>
      </c>
      <c r="AN377" s="409">
        <f t="shared" si="4053"/>
        <v>0</v>
      </c>
      <c r="AO377" s="1225"/>
      <c r="AP377" s="1225"/>
      <c r="AQ377" s="1226" t="e">
        <f t="shared" ref="AQ377" si="4054">AVERAGE(AQ361:AQ372)</f>
        <v>#DIV/0!</v>
      </c>
      <c r="AR377" s="1226" t="e">
        <f t="shared" si="3942"/>
        <v>#DIV/0!</v>
      </c>
      <c r="AS377" s="1227" t="e">
        <f t="shared" si="3943"/>
        <v>#DIV/0!</v>
      </c>
      <c r="AT377" s="1227" t="e">
        <f t="shared" si="3992"/>
        <v>#DIV/0!</v>
      </c>
      <c r="AU377" s="1957" t="e" cm="1">
        <f t="array" ref="AU377">AK377/(SUMPRODUCT(--(CHOOSE({1,2,3},AJ377,AL377,AM377)&gt;0),CHOOSE({1,2,3},AJ377,AL377,AM377))+AI377)</f>
        <v>#DIV/0!</v>
      </c>
      <c r="AW377" s="408" t="s">
        <v>523</v>
      </c>
      <c r="AX377" s="409">
        <f>AVERAGE(AX361:AX372)</f>
        <v>0</v>
      </c>
      <c r="AY377" s="409">
        <f t="shared" ref="AY377:BD377" si="4055">AVERAGE(AY361:AY372)</f>
        <v>0</v>
      </c>
      <c r="AZ377" s="409">
        <f t="shared" si="4055"/>
        <v>0</v>
      </c>
      <c r="BA377" s="409">
        <f t="shared" si="4055"/>
        <v>0</v>
      </c>
      <c r="BB377" s="409">
        <f t="shared" si="4055"/>
        <v>0</v>
      </c>
      <c r="BC377" s="409">
        <f t="shared" si="4055"/>
        <v>0</v>
      </c>
      <c r="BD377" s="409">
        <f t="shared" si="4055"/>
        <v>0</v>
      </c>
      <c r="BE377" s="1225"/>
      <c r="BF377" s="1225"/>
      <c r="BG377" s="1226" t="e">
        <f t="shared" ref="BG377" si="4056">AVERAGE(BG361:BG372)</f>
        <v>#DIV/0!</v>
      </c>
      <c r="BH377" s="1226" t="e">
        <f t="shared" si="3946"/>
        <v>#DIV/0!</v>
      </c>
      <c r="BI377" s="1227" t="e">
        <f t="shared" si="3947"/>
        <v>#DIV/0!</v>
      </c>
      <c r="BJ377" s="1227" t="e">
        <f t="shared" si="3995"/>
        <v>#DIV/0!</v>
      </c>
      <c r="BK377" s="1957" t="e" cm="1">
        <f t="array" ref="BK377">BA377/(SUMPRODUCT(--(CHOOSE({1,2,3},AZ377,BB377,BC377)&gt;0),CHOOSE({1,2,3},AZ377,BB377,BC377))+AY377)</f>
        <v>#DIV/0!</v>
      </c>
      <c r="BM377" s="408" t="s">
        <v>523</v>
      </c>
      <c r="BN377" s="409">
        <f>AVERAGE(BN361:BN372)</f>
        <v>0</v>
      </c>
      <c r="BO377" s="409">
        <f t="shared" ref="BO377:BT377" si="4057">AVERAGE(BO361:BO372)</f>
        <v>0</v>
      </c>
      <c r="BP377" s="409">
        <f t="shared" si="4057"/>
        <v>0</v>
      </c>
      <c r="BQ377" s="409">
        <f t="shared" si="4057"/>
        <v>0</v>
      </c>
      <c r="BR377" s="409">
        <f t="shared" si="4057"/>
        <v>0</v>
      </c>
      <c r="BS377" s="409">
        <f t="shared" si="4057"/>
        <v>0</v>
      </c>
      <c r="BT377" s="409">
        <f t="shared" si="4057"/>
        <v>0</v>
      </c>
      <c r="BU377" s="1225"/>
      <c r="BV377" s="1225"/>
      <c r="BW377" s="1226" t="e">
        <f t="shared" ref="BW377" si="4058">AVERAGE(BW361:BW372)</f>
        <v>#DIV/0!</v>
      </c>
      <c r="BX377" s="1226" t="e">
        <f t="shared" si="3950"/>
        <v>#DIV/0!</v>
      </c>
      <c r="BY377" s="1227" t="e">
        <f t="shared" si="3951"/>
        <v>#DIV/0!</v>
      </c>
      <c r="BZ377" s="1227" t="e">
        <f t="shared" si="3998"/>
        <v>#DIV/0!</v>
      </c>
      <c r="CA377" s="1957" t="e" cm="1">
        <f t="array" ref="CA377">BQ377/(SUMPRODUCT(--(CHOOSE({1,2,3},BP377,BR377,BS377)&gt;0),CHOOSE({1,2,3},BP377,BR377,BS377))+BO377)</f>
        <v>#DIV/0!</v>
      </c>
      <c r="CC377" s="408" t="s">
        <v>523</v>
      </c>
      <c r="CD377" s="409">
        <f>AVERAGE(CD361:CD372)</f>
        <v>0</v>
      </c>
      <c r="CE377" s="409">
        <f t="shared" ref="CE377:CJ377" si="4059">AVERAGE(CE361:CE372)</f>
        <v>0</v>
      </c>
      <c r="CF377" s="409">
        <f t="shared" si="4059"/>
        <v>0</v>
      </c>
      <c r="CG377" s="409">
        <f t="shared" si="4059"/>
        <v>0</v>
      </c>
      <c r="CH377" s="409">
        <f t="shared" si="4059"/>
        <v>0</v>
      </c>
      <c r="CI377" s="409">
        <f t="shared" si="4059"/>
        <v>0</v>
      </c>
      <c r="CJ377" s="409">
        <f t="shared" si="4059"/>
        <v>0</v>
      </c>
      <c r="CK377" s="1225"/>
      <c r="CL377" s="1225"/>
      <c r="CM377" s="1226" t="e">
        <f t="shared" ref="CM377" si="4060">AVERAGE(CM361:CM372)</f>
        <v>#DIV/0!</v>
      </c>
      <c r="CN377" s="1226" t="e">
        <f t="shared" si="3954"/>
        <v>#DIV/0!</v>
      </c>
      <c r="CO377" s="1227" t="e">
        <f t="shared" si="3955"/>
        <v>#DIV/0!</v>
      </c>
      <c r="CP377" s="1227" t="e">
        <f t="shared" si="4001"/>
        <v>#DIV/0!</v>
      </c>
      <c r="CQ377" s="1957" t="e" cm="1">
        <f t="array" ref="CQ377">CG377/(SUMPRODUCT(--(CHOOSE({1,2,3},CF377,CH377,CI377)&gt;0),CHOOSE({1,2,3},CF377,CH377,CI377))+CE377)</f>
        <v>#DIV/0!</v>
      </c>
      <c r="CS377" s="408" t="s">
        <v>523</v>
      </c>
      <c r="CT377" s="409">
        <f>AVERAGE(CT361:CT372)</f>
        <v>0</v>
      </c>
      <c r="CU377" s="409">
        <f t="shared" ref="CU377:CZ377" si="4061">AVERAGE(CU361:CU372)</f>
        <v>0</v>
      </c>
      <c r="CV377" s="409">
        <f t="shared" si="4061"/>
        <v>0</v>
      </c>
      <c r="CW377" s="409">
        <f t="shared" si="4061"/>
        <v>0</v>
      </c>
      <c r="CX377" s="409">
        <f t="shared" si="4061"/>
        <v>0</v>
      </c>
      <c r="CY377" s="409">
        <f t="shared" si="4061"/>
        <v>0</v>
      </c>
      <c r="CZ377" s="409">
        <f t="shared" si="4061"/>
        <v>0</v>
      </c>
      <c r="DA377" s="1225"/>
      <c r="DB377" s="1225"/>
      <c r="DC377" s="1226" t="e">
        <f t="shared" ref="DC377" si="4062">AVERAGE(DC361:DC372)</f>
        <v>#DIV/0!</v>
      </c>
      <c r="DD377" s="1226" t="e">
        <f t="shared" si="3958"/>
        <v>#DIV/0!</v>
      </c>
      <c r="DE377" s="1227" t="e">
        <f t="shared" si="3959"/>
        <v>#DIV/0!</v>
      </c>
      <c r="DF377" s="1227" t="e">
        <f t="shared" si="4004"/>
        <v>#DIV/0!</v>
      </c>
      <c r="DG377" s="1957" t="e" cm="1">
        <f t="array" ref="DG377">CW377/(SUMPRODUCT(--(CHOOSE({1,2,3},CV377,CX377,CY377)&gt;0),CHOOSE({1,2,3},CV377,CX377,CY377))+CU377)</f>
        <v>#DIV/0!</v>
      </c>
      <c r="DI377" s="408" t="s">
        <v>523</v>
      </c>
      <c r="DJ377" s="409">
        <f>AVERAGE(DJ361:DJ372)</f>
        <v>0</v>
      </c>
      <c r="DK377" s="409">
        <f t="shared" ref="DK377:DP377" si="4063">AVERAGE(DK361:DK372)</f>
        <v>0</v>
      </c>
      <c r="DL377" s="409">
        <f t="shared" si="4063"/>
        <v>0</v>
      </c>
      <c r="DM377" s="409">
        <f t="shared" si="4063"/>
        <v>0</v>
      </c>
      <c r="DN377" s="409">
        <f t="shared" si="4063"/>
        <v>0</v>
      </c>
      <c r="DO377" s="409">
        <f t="shared" si="4063"/>
        <v>0</v>
      </c>
      <c r="DP377" s="409">
        <f t="shared" si="4063"/>
        <v>0</v>
      </c>
      <c r="DQ377" s="1225"/>
      <c r="DR377" s="1225"/>
      <c r="DS377" s="1226" t="e">
        <f t="shared" ref="DS377" si="4064">AVERAGE(DS361:DS372)</f>
        <v>#DIV/0!</v>
      </c>
      <c r="DT377" s="1226" t="e">
        <f t="shared" si="3962"/>
        <v>#DIV/0!</v>
      </c>
      <c r="DU377" s="1227" t="e">
        <f t="shared" si="3963"/>
        <v>#DIV/0!</v>
      </c>
      <c r="DV377" s="1227" t="e">
        <f t="shared" si="4007"/>
        <v>#DIV/0!</v>
      </c>
      <c r="DW377" s="1957" t="e" cm="1">
        <f t="array" ref="DW377">DM377/(SUMPRODUCT(--(CHOOSE({1,2,3},DL377,DN377,DO377)&gt;0),CHOOSE({1,2,3},DL377,DN377,DO377))+DK377)</f>
        <v>#DIV/0!</v>
      </c>
      <c r="DY377" s="408" t="s">
        <v>523</v>
      </c>
      <c r="DZ377" s="409">
        <f>AVERAGE(DZ361:DZ372)</f>
        <v>0</v>
      </c>
      <c r="EA377" s="409">
        <f t="shared" ref="EA377:EF377" si="4065">AVERAGE(EA361:EA372)</f>
        <v>0</v>
      </c>
      <c r="EB377" s="409">
        <f t="shared" si="4065"/>
        <v>0</v>
      </c>
      <c r="EC377" s="409">
        <f t="shared" si="4065"/>
        <v>0</v>
      </c>
      <c r="ED377" s="409">
        <f t="shared" si="4065"/>
        <v>0</v>
      </c>
      <c r="EE377" s="409">
        <f t="shared" si="4065"/>
        <v>0</v>
      </c>
      <c r="EF377" s="409">
        <f t="shared" si="4065"/>
        <v>0</v>
      </c>
      <c r="EG377" s="1225"/>
      <c r="EH377" s="1225"/>
      <c r="EI377" s="1226" t="e">
        <f t="shared" ref="EI377" si="4066">AVERAGE(EI361:EI372)</f>
        <v>#DIV/0!</v>
      </c>
      <c r="EJ377" s="1226" t="e">
        <f t="shared" si="3966"/>
        <v>#DIV/0!</v>
      </c>
      <c r="EK377" s="1227" t="e">
        <f t="shared" si="3967"/>
        <v>#DIV/0!</v>
      </c>
      <c r="EL377" s="1227" t="e">
        <f t="shared" si="4010"/>
        <v>#DIV/0!</v>
      </c>
      <c r="EM377" s="1957" t="e" cm="1">
        <f t="array" ref="EM377">EC377/(SUMPRODUCT(--(CHOOSE({1,2,3},EB377,ED377,EE377)&gt;0),CHOOSE({1,2,3},EB377,ED377,EE377))+EA377)</f>
        <v>#DIV/0!</v>
      </c>
      <c r="EO377" s="408" t="s">
        <v>523</v>
      </c>
      <c r="EP377" s="409">
        <f>AVERAGE(EP361:EP372)</f>
        <v>0</v>
      </c>
      <c r="EQ377" s="409">
        <f t="shared" ref="EQ377:EV377" si="4067">AVERAGE(EQ361:EQ372)</f>
        <v>0</v>
      </c>
      <c r="ER377" s="409">
        <f t="shared" si="4067"/>
        <v>0</v>
      </c>
      <c r="ES377" s="409">
        <f t="shared" si="4067"/>
        <v>0</v>
      </c>
      <c r="ET377" s="409">
        <f t="shared" si="4067"/>
        <v>0</v>
      </c>
      <c r="EU377" s="409">
        <f t="shared" si="4067"/>
        <v>0</v>
      </c>
      <c r="EV377" s="409">
        <f t="shared" si="4067"/>
        <v>0</v>
      </c>
      <c r="EW377" s="1225"/>
      <c r="EX377" s="1225"/>
      <c r="EY377" s="1226" t="e">
        <f t="shared" ref="EY377" si="4068">AVERAGE(EY361:EY372)</f>
        <v>#DIV/0!</v>
      </c>
      <c r="EZ377" s="1226" t="e">
        <f t="shared" si="3970"/>
        <v>#DIV/0!</v>
      </c>
      <c r="FA377" s="1227" t="e">
        <f t="shared" si="3971"/>
        <v>#DIV/0!</v>
      </c>
      <c r="FB377" s="1227" t="e">
        <f t="shared" si="4013"/>
        <v>#DIV/0!</v>
      </c>
      <c r="FC377" s="1957" t="e" cm="1">
        <f t="array" ref="FC377">ES377/(SUMPRODUCT(--(CHOOSE({1,2,3},FH377,FX377,GN377)&gt;0),CHOOSE({1,2,3},FH377,FX377,GN377))+EQ377)</f>
        <v>#DIV/0!</v>
      </c>
      <c r="FE377" s="408" t="s">
        <v>523</v>
      </c>
      <c r="FF377" s="409">
        <f>AVERAGE(FF361:FF372)</f>
        <v>0</v>
      </c>
      <c r="FG377" s="409">
        <f t="shared" ref="FG377:FL377" si="4069">AVERAGE(FG361:FG372)</f>
        <v>0</v>
      </c>
      <c r="FH377" s="409">
        <f t="shared" si="4069"/>
        <v>0</v>
      </c>
      <c r="FI377" s="409">
        <f t="shared" si="4069"/>
        <v>0</v>
      </c>
      <c r="FJ377" s="409">
        <f t="shared" si="4069"/>
        <v>0</v>
      </c>
      <c r="FK377" s="409">
        <f t="shared" si="4069"/>
        <v>0</v>
      </c>
      <c r="FL377" s="409">
        <f t="shared" si="4069"/>
        <v>0</v>
      </c>
      <c r="FM377" s="1225"/>
      <c r="FN377" s="1225"/>
      <c r="FO377" s="1226" t="e">
        <f t="shared" ref="FO377" si="4070">AVERAGE(FO361:FO372)</f>
        <v>#DIV/0!</v>
      </c>
      <c r="FP377" s="1226" t="e">
        <f t="shared" si="3974"/>
        <v>#DIV/0!</v>
      </c>
      <c r="FQ377" s="1227" t="e">
        <f t="shared" si="3975"/>
        <v>#DIV/0!</v>
      </c>
      <c r="FR377" s="1227" t="e">
        <f t="shared" si="4016"/>
        <v>#DIV/0!</v>
      </c>
      <c r="FS377" s="1957" t="e" cm="1">
        <f t="array" ref="FS377">FI377/(SUMPRODUCT(--(CHOOSE({1,2,3},FH377,FJ377,FK377)&gt;0),CHOOSE({1,2,3},FH377,FJ377,FK377))+FG377)</f>
        <v>#DIV/0!</v>
      </c>
      <c r="FU377" s="408" t="s">
        <v>523</v>
      </c>
      <c r="FV377" s="409">
        <f>AVERAGE(FV361:FV372)</f>
        <v>0</v>
      </c>
      <c r="FW377" s="409">
        <f t="shared" ref="FW377:GB377" si="4071">AVERAGE(FW361:FW372)</f>
        <v>0</v>
      </c>
      <c r="FX377" s="409">
        <f t="shared" si="4071"/>
        <v>0</v>
      </c>
      <c r="FY377" s="409">
        <f t="shared" si="4071"/>
        <v>0</v>
      </c>
      <c r="FZ377" s="409">
        <f t="shared" si="4071"/>
        <v>0</v>
      </c>
      <c r="GA377" s="409">
        <f t="shared" si="4071"/>
        <v>0</v>
      </c>
      <c r="GB377" s="409">
        <f t="shared" si="4071"/>
        <v>0</v>
      </c>
      <c r="GC377" s="1225"/>
      <c r="GD377" s="1225"/>
      <c r="GE377" s="1226" t="e">
        <f t="shared" ref="GE377" si="4072">AVERAGE(GE361:GE372)</f>
        <v>#DIV/0!</v>
      </c>
      <c r="GF377" s="1226" t="e">
        <f t="shared" si="3978"/>
        <v>#DIV/0!</v>
      </c>
      <c r="GG377" s="1227" t="e">
        <f t="shared" si="3979"/>
        <v>#DIV/0!</v>
      </c>
      <c r="GH377" s="1227" t="e">
        <f t="shared" si="4019"/>
        <v>#DIV/0!</v>
      </c>
      <c r="GI377" s="1957" t="e" cm="1">
        <f t="array" ref="GI377">FY377/(SUMPRODUCT(--(CHOOSE({1,2,3},FX377,FZ377,GA377)&gt;0),CHOOSE({1,2,3},FX377,FZ377,GA377))+FW377)</f>
        <v>#DIV/0!</v>
      </c>
      <c r="GK377" s="408" t="s">
        <v>523</v>
      </c>
      <c r="GL377" s="409">
        <f>AVERAGE(GL361:GL372)</f>
        <v>0</v>
      </c>
      <c r="GM377" s="409">
        <f t="shared" ref="GM377:GR377" si="4073">AVERAGE(GM361:GM372)</f>
        <v>0</v>
      </c>
      <c r="GN377" s="409">
        <f t="shared" si="4073"/>
        <v>0</v>
      </c>
      <c r="GO377" s="409">
        <f t="shared" si="4073"/>
        <v>0</v>
      </c>
      <c r="GP377" s="409">
        <f t="shared" si="4073"/>
        <v>0</v>
      </c>
      <c r="GQ377" s="409">
        <f t="shared" si="4073"/>
        <v>0</v>
      </c>
      <c r="GR377" s="409">
        <f t="shared" si="4073"/>
        <v>0</v>
      </c>
      <c r="GS377" s="1225"/>
      <c r="GT377" s="1225"/>
      <c r="GU377" s="1226" t="e">
        <f t="shared" ref="GU377" si="4074">AVERAGE(GU361:GU372)</f>
        <v>#DIV/0!</v>
      </c>
      <c r="GV377" s="1226" t="e">
        <f t="shared" si="3982"/>
        <v>#DIV/0!</v>
      </c>
      <c r="GW377" s="1227" t="e">
        <f t="shared" si="3983"/>
        <v>#DIV/0!</v>
      </c>
      <c r="GX377" s="1227" t="e">
        <f t="shared" si="4022"/>
        <v>#DIV/0!</v>
      </c>
      <c r="GY377" s="1957" t="e" cm="1">
        <f t="array" ref="GY377">GO377/(SUMPRODUCT(--(CHOOSE({1,2,3},GN377,GP377,GQ377)&gt;0),CHOOSE({1,2,3},GN377,GP377,GQ377))+GM377)</f>
        <v>#DIV/0!</v>
      </c>
    </row>
    <row r="378" spans="1:207" x14ac:dyDescent="0.2">
      <c r="A378" s="408" t="s">
        <v>734</v>
      </c>
      <c r="B378" s="409">
        <f>AVERAGE(B358:B360)</f>
        <v>0</v>
      </c>
      <c r="C378" s="409">
        <f t="shared" ref="C378:H378" si="4075">AVERAGE(C358:C360)</f>
        <v>0</v>
      </c>
      <c r="D378" s="409">
        <f t="shared" si="4075"/>
        <v>0</v>
      </c>
      <c r="E378" s="409">
        <f t="shared" si="4075"/>
        <v>0</v>
      </c>
      <c r="F378" s="409">
        <f t="shared" si="4075"/>
        <v>0</v>
      </c>
      <c r="G378" s="409">
        <f t="shared" si="4075"/>
        <v>0</v>
      </c>
      <c r="H378" s="409">
        <f t="shared" si="4075"/>
        <v>0</v>
      </c>
      <c r="I378" s="1225"/>
      <c r="J378" s="1225"/>
      <c r="K378" s="1226" t="e">
        <f t="shared" ref="K378" si="4076">AVERAGE(K358:K360)</f>
        <v>#DIV/0!</v>
      </c>
      <c r="L378" s="1226" t="e">
        <f t="shared" si="3934"/>
        <v>#DIV/0!</v>
      </c>
      <c r="M378" s="1227" t="e">
        <f t="shared" si="3935"/>
        <v>#DIV/0!</v>
      </c>
      <c r="N378" s="1227" t="e">
        <f t="shared" si="3986"/>
        <v>#DIV/0!</v>
      </c>
      <c r="O378" s="1957" t="e" cm="1">
        <f t="array" ref="O378">E378/(SUMPRODUCT(--(CHOOSE({1,2,3},D378,F378,G378)&gt;0),CHOOSE({1,2,3},D378,F378,G378))+C378)</f>
        <v>#DIV/0!</v>
      </c>
      <c r="Q378" s="408" t="s">
        <v>734</v>
      </c>
      <c r="R378" s="409">
        <f>AVERAGE(R358:R360)</f>
        <v>0</v>
      </c>
      <c r="S378" s="409">
        <f t="shared" ref="S378:X378" si="4077">AVERAGE(S358:S360)</f>
        <v>0</v>
      </c>
      <c r="T378" s="409">
        <f t="shared" si="4077"/>
        <v>0</v>
      </c>
      <c r="U378" s="409">
        <f t="shared" si="4077"/>
        <v>0</v>
      </c>
      <c r="V378" s="409">
        <f t="shared" si="4077"/>
        <v>0</v>
      </c>
      <c r="W378" s="409">
        <f t="shared" si="4077"/>
        <v>0</v>
      </c>
      <c r="X378" s="409">
        <f t="shared" si="4077"/>
        <v>0</v>
      </c>
      <c r="Y378" s="1225"/>
      <c r="Z378" s="1225"/>
      <c r="AA378" s="1226" t="e">
        <f t="shared" ref="AA378" si="4078">AVERAGE(AA358:AA360)</f>
        <v>#DIV/0!</v>
      </c>
      <c r="AB378" s="1226" t="e">
        <f t="shared" si="3938"/>
        <v>#DIV/0!</v>
      </c>
      <c r="AC378" s="1227" t="e">
        <f t="shared" si="3939"/>
        <v>#DIV/0!</v>
      </c>
      <c r="AD378" s="1227" t="e">
        <f t="shared" si="3989"/>
        <v>#DIV/0!</v>
      </c>
      <c r="AE378" s="1957" t="e" cm="1">
        <f t="array" ref="AE378">U378/(SUMPRODUCT(--(CHOOSE({1,2,3},T378,V378,W378)&gt;0),CHOOSE({1,2,3},T378,V378,W378))+S378)</f>
        <v>#DIV/0!</v>
      </c>
      <c r="AG378" s="408" t="s">
        <v>734</v>
      </c>
      <c r="AH378" s="409">
        <f>AVERAGE(AH358:AH360)</f>
        <v>0</v>
      </c>
      <c r="AI378" s="409">
        <f t="shared" ref="AI378:AN378" si="4079">AVERAGE(AI358:AI360)</f>
        <v>0</v>
      </c>
      <c r="AJ378" s="409">
        <f t="shared" si="4079"/>
        <v>0</v>
      </c>
      <c r="AK378" s="409">
        <f t="shared" si="4079"/>
        <v>0</v>
      </c>
      <c r="AL378" s="409">
        <f t="shared" si="4079"/>
        <v>0</v>
      </c>
      <c r="AM378" s="409">
        <f t="shared" si="4079"/>
        <v>0</v>
      </c>
      <c r="AN378" s="409">
        <f t="shared" si="4079"/>
        <v>0</v>
      </c>
      <c r="AO378" s="1225"/>
      <c r="AP378" s="1225"/>
      <c r="AQ378" s="1226" t="e">
        <f t="shared" ref="AQ378" si="4080">AVERAGE(AQ358:AQ360)</f>
        <v>#DIV/0!</v>
      </c>
      <c r="AR378" s="1226" t="e">
        <f t="shared" si="3942"/>
        <v>#DIV/0!</v>
      </c>
      <c r="AS378" s="1227" t="e">
        <f t="shared" si="3943"/>
        <v>#DIV/0!</v>
      </c>
      <c r="AT378" s="1227" t="e">
        <f t="shared" si="3992"/>
        <v>#DIV/0!</v>
      </c>
      <c r="AU378" s="1957" t="e" cm="1">
        <f t="array" ref="AU378">AK378/(SUMPRODUCT(--(CHOOSE({1,2,3},AJ378,AL378,AM378)&gt;0),CHOOSE({1,2,3},AJ378,AL378,AM378))+AI378)</f>
        <v>#DIV/0!</v>
      </c>
      <c r="AW378" s="408" t="s">
        <v>734</v>
      </c>
      <c r="AX378" s="409">
        <f>AVERAGE(AX358:AX360)</f>
        <v>0</v>
      </c>
      <c r="AY378" s="409">
        <f t="shared" ref="AY378:BD378" si="4081">AVERAGE(AY358:AY360)</f>
        <v>0</v>
      </c>
      <c r="AZ378" s="409">
        <f t="shared" si="4081"/>
        <v>0</v>
      </c>
      <c r="BA378" s="409">
        <f t="shared" si="4081"/>
        <v>0</v>
      </c>
      <c r="BB378" s="409">
        <f t="shared" si="4081"/>
        <v>0</v>
      </c>
      <c r="BC378" s="409">
        <f t="shared" si="4081"/>
        <v>0</v>
      </c>
      <c r="BD378" s="409">
        <f t="shared" si="4081"/>
        <v>0</v>
      </c>
      <c r="BE378" s="1225"/>
      <c r="BF378" s="1225"/>
      <c r="BG378" s="1226" t="e">
        <f t="shared" ref="BG378" si="4082">AVERAGE(BG358:BG360)</f>
        <v>#DIV/0!</v>
      </c>
      <c r="BH378" s="1226" t="e">
        <f t="shared" si="3946"/>
        <v>#DIV/0!</v>
      </c>
      <c r="BI378" s="1227" t="e">
        <f t="shared" si="3947"/>
        <v>#DIV/0!</v>
      </c>
      <c r="BJ378" s="1227" t="e">
        <f t="shared" si="3995"/>
        <v>#DIV/0!</v>
      </c>
      <c r="BK378" s="1957" t="e" cm="1">
        <f t="array" ref="BK378">BA378/(SUMPRODUCT(--(CHOOSE({1,2,3},AZ378,BB378,BC378)&gt;0),CHOOSE({1,2,3},AZ378,BB378,BC378))+AY378)</f>
        <v>#DIV/0!</v>
      </c>
      <c r="BM378" s="408" t="s">
        <v>734</v>
      </c>
      <c r="BN378" s="409">
        <f>AVERAGE(BN358:BN360)</f>
        <v>0</v>
      </c>
      <c r="BO378" s="409">
        <f t="shared" ref="BO378:BT378" si="4083">AVERAGE(BO358:BO360)</f>
        <v>0</v>
      </c>
      <c r="BP378" s="409">
        <f t="shared" si="4083"/>
        <v>0</v>
      </c>
      <c r="BQ378" s="409">
        <f t="shared" si="4083"/>
        <v>0</v>
      </c>
      <c r="BR378" s="409">
        <f t="shared" si="4083"/>
        <v>0</v>
      </c>
      <c r="BS378" s="409">
        <f t="shared" si="4083"/>
        <v>0</v>
      </c>
      <c r="BT378" s="409">
        <f t="shared" si="4083"/>
        <v>0</v>
      </c>
      <c r="BU378" s="1225"/>
      <c r="BV378" s="1225"/>
      <c r="BW378" s="1226" t="e">
        <f t="shared" ref="BW378" si="4084">AVERAGE(BW358:BW360)</f>
        <v>#DIV/0!</v>
      </c>
      <c r="BX378" s="1226" t="e">
        <f t="shared" si="3950"/>
        <v>#DIV/0!</v>
      </c>
      <c r="BY378" s="1227" t="e">
        <f t="shared" si="3951"/>
        <v>#DIV/0!</v>
      </c>
      <c r="BZ378" s="1227" t="e">
        <f t="shared" si="3998"/>
        <v>#DIV/0!</v>
      </c>
      <c r="CA378" s="1957" t="e" cm="1">
        <f t="array" ref="CA378">BQ378/(SUMPRODUCT(--(CHOOSE({1,2,3},BP378,BR378,BS378)&gt;0),CHOOSE({1,2,3},BP378,BR378,BS378))+BO378)</f>
        <v>#DIV/0!</v>
      </c>
      <c r="CC378" s="408" t="s">
        <v>734</v>
      </c>
      <c r="CD378" s="409">
        <f>AVERAGE(CD358:CD360)</f>
        <v>0</v>
      </c>
      <c r="CE378" s="409">
        <f t="shared" ref="CE378:CJ378" si="4085">AVERAGE(CE358:CE360)</f>
        <v>0</v>
      </c>
      <c r="CF378" s="409">
        <f t="shared" si="4085"/>
        <v>0</v>
      </c>
      <c r="CG378" s="409">
        <f t="shared" si="4085"/>
        <v>0</v>
      </c>
      <c r="CH378" s="409">
        <f t="shared" si="4085"/>
        <v>0</v>
      </c>
      <c r="CI378" s="409">
        <f t="shared" si="4085"/>
        <v>0</v>
      </c>
      <c r="CJ378" s="409">
        <f t="shared" si="4085"/>
        <v>0</v>
      </c>
      <c r="CK378" s="1225"/>
      <c r="CL378" s="1225"/>
      <c r="CM378" s="1226" t="e">
        <f t="shared" ref="CM378" si="4086">AVERAGE(CM358:CM360)</f>
        <v>#DIV/0!</v>
      </c>
      <c r="CN378" s="1226" t="e">
        <f t="shared" si="3954"/>
        <v>#DIV/0!</v>
      </c>
      <c r="CO378" s="1227" t="e">
        <f t="shared" si="3955"/>
        <v>#DIV/0!</v>
      </c>
      <c r="CP378" s="1227" t="e">
        <f t="shared" si="4001"/>
        <v>#DIV/0!</v>
      </c>
      <c r="CQ378" s="1957" t="e" cm="1">
        <f t="array" ref="CQ378">CG378/(SUMPRODUCT(--(CHOOSE({1,2,3},CF378,CH378,CI378)&gt;0),CHOOSE({1,2,3},CF378,CH378,CI378))+CE378)</f>
        <v>#DIV/0!</v>
      </c>
      <c r="CS378" s="408" t="s">
        <v>734</v>
      </c>
      <c r="CT378" s="409">
        <f>AVERAGE(CT358:CT360)</f>
        <v>0</v>
      </c>
      <c r="CU378" s="409">
        <f t="shared" ref="CU378:CZ378" si="4087">AVERAGE(CU358:CU360)</f>
        <v>0</v>
      </c>
      <c r="CV378" s="409">
        <f t="shared" si="4087"/>
        <v>0</v>
      </c>
      <c r="CW378" s="409">
        <f t="shared" si="4087"/>
        <v>0</v>
      </c>
      <c r="CX378" s="409">
        <f t="shared" si="4087"/>
        <v>0</v>
      </c>
      <c r="CY378" s="409">
        <f t="shared" si="4087"/>
        <v>0</v>
      </c>
      <c r="CZ378" s="409">
        <f t="shared" si="4087"/>
        <v>0</v>
      </c>
      <c r="DA378" s="1225"/>
      <c r="DB378" s="1225"/>
      <c r="DC378" s="1226" t="e">
        <f t="shared" ref="DC378" si="4088">AVERAGE(DC358:DC360)</f>
        <v>#DIV/0!</v>
      </c>
      <c r="DD378" s="1226" t="e">
        <f t="shared" si="3958"/>
        <v>#DIV/0!</v>
      </c>
      <c r="DE378" s="1227" t="e">
        <f t="shared" si="3959"/>
        <v>#DIV/0!</v>
      </c>
      <c r="DF378" s="1227" t="e">
        <f t="shared" si="4004"/>
        <v>#DIV/0!</v>
      </c>
      <c r="DG378" s="1957" t="e" cm="1">
        <f t="array" ref="DG378">CW378/(SUMPRODUCT(--(CHOOSE({1,2,3},CV378,CX378,CY378)&gt;0),CHOOSE({1,2,3},CV378,CX378,CY378))+CU378)</f>
        <v>#DIV/0!</v>
      </c>
      <c r="DI378" s="408" t="s">
        <v>734</v>
      </c>
      <c r="DJ378" s="409">
        <f>AVERAGE(DJ358:DJ360)</f>
        <v>0</v>
      </c>
      <c r="DK378" s="409">
        <f t="shared" ref="DK378:DP378" si="4089">AVERAGE(DK358:DK360)</f>
        <v>0</v>
      </c>
      <c r="DL378" s="409">
        <f t="shared" si="4089"/>
        <v>0</v>
      </c>
      <c r="DM378" s="409">
        <f t="shared" si="4089"/>
        <v>0</v>
      </c>
      <c r="DN378" s="409">
        <f t="shared" si="4089"/>
        <v>0</v>
      </c>
      <c r="DO378" s="409">
        <f t="shared" si="4089"/>
        <v>0</v>
      </c>
      <c r="DP378" s="409">
        <f t="shared" si="4089"/>
        <v>0</v>
      </c>
      <c r="DQ378" s="1225"/>
      <c r="DR378" s="1225"/>
      <c r="DS378" s="1226" t="e">
        <f t="shared" ref="DS378" si="4090">AVERAGE(DS358:DS360)</f>
        <v>#DIV/0!</v>
      </c>
      <c r="DT378" s="1226" t="e">
        <f t="shared" si="3962"/>
        <v>#DIV/0!</v>
      </c>
      <c r="DU378" s="1227" t="e">
        <f t="shared" si="3963"/>
        <v>#DIV/0!</v>
      </c>
      <c r="DV378" s="1227" t="e">
        <f t="shared" si="4007"/>
        <v>#DIV/0!</v>
      </c>
      <c r="DW378" s="1957" t="e" cm="1">
        <f t="array" ref="DW378">DM378/(SUMPRODUCT(--(CHOOSE({1,2,3},DL378,DN378,DO378)&gt;0),CHOOSE({1,2,3},DL378,DN378,DO378))+DK378)</f>
        <v>#DIV/0!</v>
      </c>
      <c r="DY378" s="408" t="s">
        <v>734</v>
      </c>
      <c r="DZ378" s="409">
        <f>AVERAGE(DZ358:DZ360)</f>
        <v>0</v>
      </c>
      <c r="EA378" s="409">
        <f t="shared" ref="EA378:EF378" si="4091">AVERAGE(EA358:EA360)</f>
        <v>0</v>
      </c>
      <c r="EB378" s="409">
        <f t="shared" si="4091"/>
        <v>0</v>
      </c>
      <c r="EC378" s="409">
        <f t="shared" si="4091"/>
        <v>0</v>
      </c>
      <c r="ED378" s="409">
        <f t="shared" si="4091"/>
        <v>0</v>
      </c>
      <c r="EE378" s="409">
        <f t="shared" si="4091"/>
        <v>0</v>
      </c>
      <c r="EF378" s="409">
        <f t="shared" si="4091"/>
        <v>0</v>
      </c>
      <c r="EG378" s="1225"/>
      <c r="EH378" s="1225"/>
      <c r="EI378" s="1226" t="e">
        <f t="shared" ref="EI378" si="4092">AVERAGE(EI358:EI360)</f>
        <v>#DIV/0!</v>
      </c>
      <c r="EJ378" s="1226" t="e">
        <f t="shared" si="3966"/>
        <v>#DIV/0!</v>
      </c>
      <c r="EK378" s="1227" t="e">
        <f t="shared" si="3967"/>
        <v>#DIV/0!</v>
      </c>
      <c r="EL378" s="1227" t="e">
        <f t="shared" si="4010"/>
        <v>#DIV/0!</v>
      </c>
      <c r="EM378" s="1957" t="e" cm="1">
        <f t="array" ref="EM378">EC378/(SUMPRODUCT(--(CHOOSE({1,2,3},EB378,ED378,EE378)&gt;0),CHOOSE({1,2,3},EB378,ED378,EE378))+EA378)</f>
        <v>#DIV/0!</v>
      </c>
      <c r="EO378" s="408" t="s">
        <v>734</v>
      </c>
      <c r="EP378" s="409">
        <f>AVERAGE(EP358:EP360)</f>
        <v>0</v>
      </c>
      <c r="EQ378" s="409">
        <f t="shared" ref="EQ378:EV378" si="4093">AVERAGE(EQ358:EQ360)</f>
        <v>0</v>
      </c>
      <c r="ER378" s="409">
        <f t="shared" si="4093"/>
        <v>0</v>
      </c>
      <c r="ES378" s="409">
        <f t="shared" si="4093"/>
        <v>0</v>
      </c>
      <c r="ET378" s="409">
        <f t="shared" si="4093"/>
        <v>0</v>
      </c>
      <c r="EU378" s="409">
        <f t="shared" si="4093"/>
        <v>0</v>
      </c>
      <c r="EV378" s="409">
        <f t="shared" si="4093"/>
        <v>0</v>
      </c>
      <c r="EW378" s="1225"/>
      <c r="EX378" s="1225"/>
      <c r="EY378" s="1226" t="e">
        <f t="shared" ref="EY378" si="4094">AVERAGE(EY358:EY360)</f>
        <v>#DIV/0!</v>
      </c>
      <c r="EZ378" s="1226" t="e">
        <f t="shared" si="3970"/>
        <v>#DIV/0!</v>
      </c>
      <c r="FA378" s="1227" t="e">
        <f t="shared" si="3971"/>
        <v>#DIV/0!</v>
      </c>
      <c r="FB378" s="1227" t="e">
        <f t="shared" si="4013"/>
        <v>#DIV/0!</v>
      </c>
      <c r="FC378" s="1957" t="e" cm="1">
        <f t="array" ref="FC378">ES378/(SUMPRODUCT(--(CHOOSE({1,2,3},FH378,FX378,GN378)&gt;0),CHOOSE({1,2,3},FH378,FX378,GN378))+EQ378)</f>
        <v>#DIV/0!</v>
      </c>
      <c r="FE378" s="408" t="s">
        <v>734</v>
      </c>
      <c r="FF378" s="409">
        <f>AVERAGE(FF358:FF360)</f>
        <v>0</v>
      </c>
      <c r="FG378" s="409">
        <f t="shared" ref="FG378:FL378" si="4095">AVERAGE(FG358:FG360)</f>
        <v>0</v>
      </c>
      <c r="FH378" s="409">
        <f t="shared" si="4095"/>
        <v>0</v>
      </c>
      <c r="FI378" s="409">
        <f t="shared" si="4095"/>
        <v>0</v>
      </c>
      <c r="FJ378" s="409">
        <f t="shared" si="4095"/>
        <v>0</v>
      </c>
      <c r="FK378" s="409">
        <f t="shared" si="4095"/>
        <v>0</v>
      </c>
      <c r="FL378" s="409">
        <f t="shared" si="4095"/>
        <v>0</v>
      </c>
      <c r="FM378" s="1225"/>
      <c r="FN378" s="1225"/>
      <c r="FO378" s="1226" t="e">
        <f t="shared" ref="FO378" si="4096">AVERAGE(FO358:FO360)</f>
        <v>#DIV/0!</v>
      </c>
      <c r="FP378" s="1226" t="e">
        <f t="shared" si="3974"/>
        <v>#DIV/0!</v>
      </c>
      <c r="FQ378" s="1227" t="e">
        <f t="shared" si="3975"/>
        <v>#DIV/0!</v>
      </c>
      <c r="FR378" s="1227" t="e">
        <f t="shared" si="4016"/>
        <v>#DIV/0!</v>
      </c>
      <c r="FS378" s="1957" t="e" cm="1">
        <f t="array" ref="FS378">FI378/(SUMPRODUCT(--(CHOOSE({1,2,3},FH378,FJ378,FK378)&gt;0),CHOOSE({1,2,3},FH378,FJ378,FK378))+FG378)</f>
        <v>#DIV/0!</v>
      </c>
      <c r="FU378" s="408" t="s">
        <v>734</v>
      </c>
      <c r="FV378" s="409">
        <f>AVERAGE(FV358:FV360)</f>
        <v>0</v>
      </c>
      <c r="FW378" s="409">
        <f t="shared" ref="FW378:GB378" si="4097">AVERAGE(FW358:FW360)</f>
        <v>0</v>
      </c>
      <c r="FX378" s="409">
        <f t="shared" si="4097"/>
        <v>0</v>
      </c>
      <c r="FY378" s="409">
        <f t="shared" si="4097"/>
        <v>0</v>
      </c>
      <c r="FZ378" s="409">
        <f t="shared" si="4097"/>
        <v>0</v>
      </c>
      <c r="GA378" s="409">
        <f t="shared" si="4097"/>
        <v>0</v>
      </c>
      <c r="GB378" s="409">
        <f t="shared" si="4097"/>
        <v>0</v>
      </c>
      <c r="GC378" s="1225"/>
      <c r="GD378" s="1225"/>
      <c r="GE378" s="1226" t="e">
        <f t="shared" ref="GE378" si="4098">AVERAGE(GE358:GE360)</f>
        <v>#DIV/0!</v>
      </c>
      <c r="GF378" s="1226" t="e">
        <f t="shared" si="3978"/>
        <v>#DIV/0!</v>
      </c>
      <c r="GG378" s="1227" t="e">
        <f t="shared" si="3979"/>
        <v>#DIV/0!</v>
      </c>
      <c r="GH378" s="1227" t="e">
        <f t="shared" si="4019"/>
        <v>#DIV/0!</v>
      </c>
      <c r="GI378" s="1957" t="e" cm="1">
        <f t="array" ref="GI378">FY378/(SUMPRODUCT(--(CHOOSE({1,2,3},FX378,FZ378,GA378)&gt;0),CHOOSE({1,2,3},FX378,FZ378,GA378))+FW378)</f>
        <v>#DIV/0!</v>
      </c>
      <c r="GK378" s="408" t="s">
        <v>734</v>
      </c>
      <c r="GL378" s="409">
        <f>AVERAGE(GL358:GL360)</f>
        <v>0</v>
      </c>
      <c r="GM378" s="409">
        <f t="shared" ref="GM378:GR378" si="4099">AVERAGE(GM358:GM360)</f>
        <v>0</v>
      </c>
      <c r="GN378" s="409">
        <f t="shared" si="4099"/>
        <v>0</v>
      </c>
      <c r="GO378" s="409">
        <f t="shared" si="4099"/>
        <v>0</v>
      </c>
      <c r="GP378" s="409">
        <f t="shared" si="4099"/>
        <v>0</v>
      </c>
      <c r="GQ378" s="409">
        <f t="shared" si="4099"/>
        <v>0</v>
      </c>
      <c r="GR378" s="409">
        <f t="shared" si="4099"/>
        <v>0</v>
      </c>
      <c r="GS378" s="1225"/>
      <c r="GT378" s="1225"/>
      <c r="GU378" s="1226" t="e">
        <f t="shared" ref="GU378" si="4100">AVERAGE(GU358:GU360)</f>
        <v>#DIV/0!</v>
      </c>
      <c r="GV378" s="1226" t="e">
        <f t="shared" si="3982"/>
        <v>#DIV/0!</v>
      </c>
      <c r="GW378" s="1227" t="e">
        <f t="shared" si="3983"/>
        <v>#DIV/0!</v>
      </c>
      <c r="GX378" s="1227" t="e">
        <f t="shared" si="4022"/>
        <v>#DIV/0!</v>
      </c>
      <c r="GY378" s="1957" t="e" cm="1">
        <f t="array" ref="GY378">GO378/(SUMPRODUCT(--(CHOOSE({1,2,3},GN378,GP378,GQ378)&gt;0),CHOOSE({1,2,3},GN378,GP378,GQ378))+GM378)</f>
        <v>#DIV/0!</v>
      </c>
    </row>
    <row r="379" spans="1:207" x14ac:dyDescent="0.2">
      <c r="A379" s="408" t="s">
        <v>735</v>
      </c>
      <c r="B379" s="409">
        <f>AVERAGE(B355:B360)</f>
        <v>0</v>
      </c>
      <c r="C379" s="409">
        <f t="shared" ref="C379:H379" si="4101">AVERAGE(C355:C360)</f>
        <v>0</v>
      </c>
      <c r="D379" s="409">
        <f t="shared" si="4101"/>
        <v>0</v>
      </c>
      <c r="E379" s="409">
        <f t="shared" si="4101"/>
        <v>0</v>
      </c>
      <c r="F379" s="409">
        <f t="shared" si="4101"/>
        <v>0</v>
      </c>
      <c r="G379" s="409">
        <f t="shared" si="4101"/>
        <v>0</v>
      </c>
      <c r="H379" s="409">
        <f t="shared" si="4101"/>
        <v>0</v>
      </c>
      <c r="I379" s="1225"/>
      <c r="J379" s="1225"/>
      <c r="K379" s="1226" t="e">
        <f t="shared" ref="K379" si="4102">AVERAGE(K355:K360)</f>
        <v>#DIV/0!</v>
      </c>
      <c r="L379" s="1226" t="e">
        <f t="shared" si="3934"/>
        <v>#DIV/0!</v>
      </c>
      <c r="M379" s="1227" t="e">
        <f t="shared" si="3935"/>
        <v>#DIV/0!</v>
      </c>
      <c r="N379" s="1227" t="e">
        <f t="shared" si="3986"/>
        <v>#DIV/0!</v>
      </c>
      <c r="O379" s="1957" t="e" cm="1">
        <f t="array" ref="O379">E379/(SUMPRODUCT(--(CHOOSE({1,2,3},D379,F379,G379)&gt;0),CHOOSE({1,2,3},D379,F379,G379))+C379)</f>
        <v>#DIV/0!</v>
      </c>
      <c r="Q379" s="408" t="s">
        <v>735</v>
      </c>
      <c r="R379" s="409">
        <f>AVERAGE(R355:R360)</f>
        <v>0</v>
      </c>
      <c r="S379" s="409">
        <f t="shared" ref="S379:X379" si="4103">AVERAGE(S355:S360)</f>
        <v>0</v>
      </c>
      <c r="T379" s="409">
        <f t="shared" si="4103"/>
        <v>0</v>
      </c>
      <c r="U379" s="409">
        <f t="shared" si="4103"/>
        <v>0</v>
      </c>
      <c r="V379" s="409">
        <f t="shared" si="4103"/>
        <v>0</v>
      </c>
      <c r="W379" s="409">
        <f t="shared" si="4103"/>
        <v>0</v>
      </c>
      <c r="X379" s="409">
        <f t="shared" si="4103"/>
        <v>0</v>
      </c>
      <c r="Y379" s="1225"/>
      <c r="Z379" s="1225"/>
      <c r="AA379" s="1226" t="e">
        <f t="shared" ref="AA379" si="4104">AVERAGE(AA355:AA360)</f>
        <v>#DIV/0!</v>
      </c>
      <c r="AB379" s="1226" t="e">
        <f t="shared" si="3938"/>
        <v>#DIV/0!</v>
      </c>
      <c r="AC379" s="1227" t="e">
        <f t="shared" si="3939"/>
        <v>#DIV/0!</v>
      </c>
      <c r="AD379" s="1227" t="e">
        <f t="shared" si="3989"/>
        <v>#DIV/0!</v>
      </c>
      <c r="AE379" s="1957" t="e" cm="1">
        <f t="array" ref="AE379">U379/(SUMPRODUCT(--(CHOOSE({1,2,3},T379,V379,W379)&gt;0),CHOOSE({1,2,3},T379,V379,W379))+S379)</f>
        <v>#DIV/0!</v>
      </c>
      <c r="AG379" s="408" t="s">
        <v>735</v>
      </c>
      <c r="AH379" s="409">
        <f>AVERAGE(AH355:AH360)</f>
        <v>0</v>
      </c>
      <c r="AI379" s="409">
        <f t="shared" ref="AI379:AN379" si="4105">AVERAGE(AI355:AI360)</f>
        <v>0</v>
      </c>
      <c r="AJ379" s="409">
        <f t="shared" si="4105"/>
        <v>0</v>
      </c>
      <c r="AK379" s="409">
        <f t="shared" si="4105"/>
        <v>0</v>
      </c>
      <c r="AL379" s="409">
        <f t="shared" si="4105"/>
        <v>0</v>
      </c>
      <c r="AM379" s="409">
        <f t="shared" si="4105"/>
        <v>0</v>
      </c>
      <c r="AN379" s="409">
        <f t="shared" si="4105"/>
        <v>0</v>
      </c>
      <c r="AO379" s="1225"/>
      <c r="AP379" s="1225"/>
      <c r="AQ379" s="1226" t="e">
        <f t="shared" ref="AQ379" si="4106">AVERAGE(AQ355:AQ360)</f>
        <v>#DIV/0!</v>
      </c>
      <c r="AR379" s="1226" t="e">
        <f t="shared" si="3942"/>
        <v>#DIV/0!</v>
      </c>
      <c r="AS379" s="1227" t="e">
        <f t="shared" si="3943"/>
        <v>#DIV/0!</v>
      </c>
      <c r="AT379" s="1227" t="e">
        <f t="shared" si="3992"/>
        <v>#DIV/0!</v>
      </c>
      <c r="AU379" s="1957" t="e" cm="1">
        <f t="array" ref="AU379">AK379/(SUMPRODUCT(--(CHOOSE({1,2,3},AJ379,AL379,AM379)&gt;0),CHOOSE({1,2,3},AJ379,AL379,AM379))+AI379)</f>
        <v>#DIV/0!</v>
      </c>
      <c r="AW379" s="408" t="s">
        <v>735</v>
      </c>
      <c r="AX379" s="409">
        <f>AVERAGE(AX355:AX360)</f>
        <v>0</v>
      </c>
      <c r="AY379" s="409">
        <f t="shared" ref="AY379:BD379" si="4107">AVERAGE(AY355:AY360)</f>
        <v>0</v>
      </c>
      <c r="AZ379" s="409">
        <f t="shared" si="4107"/>
        <v>0</v>
      </c>
      <c r="BA379" s="409">
        <f t="shared" si="4107"/>
        <v>0</v>
      </c>
      <c r="BB379" s="409">
        <f t="shared" si="4107"/>
        <v>0</v>
      </c>
      <c r="BC379" s="409">
        <f t="shared" si="4107"/>
        <v>0</v>
      </c>
      <c r="BD379" s="409">
        <f t="shared" si="4107"/>
        <v>0</v>
      </c>
      <c r="BE379" s="1225"/>
      <c r="BF379" s="1225"/>
      <c r="BG379" s="1226" t="e">
        <f t="shared" ref="BG379" si="4108">AVERAGE(BG355:BG360)</f>
        <v>#DIV/0!</v>
      </c>
      <c r="BH379" s="1226" t="e">
        <f t="shared" si="3946"/>
        <v>#DIV/0!</v>
      </c>
      <c r="BI379" s="1227" t="e">
        <f t="shared" si="3947"/>
        <v>#DIV/0!</v>
      </c>
      <c r="BJ379" s="1227" t="e">
        <f t="shared" si="3995"/>
        <v>#DIV/0!</v>
      </c>
      <c r="BK379" s="1957" t="e" cm="1">
        <f t="array" ref="BK379">BA379/(SUMPRODUCT(--(CHOOSE({1,2,3},AZ379,BB379,BC379)&gt;0),CHOOSE({1,2,3},AZ379,BB379,BC379))+AY379)</f>
        <v>#DIV/0!</v>
      </c>
      <c r="BM379" s="408" t="s">
        <v>735</v>
      </c>
      <c r="BN379" s="409">
        <f>AVERAGE(BN355:BN360)</f>
        <v>0</v>
      </c>
      <c r="BO379" s="409">
        <f t="shared" ref="BO379:BT379" si="4109">AVERAGE(BO355:BO360)</f>
        <v>0</v>
      </c>
      <c r="BP379" s="409">
        <f t="shared" si="4109"/>
        <v>0</v>
      </c>
      <c r="BQ379" s="409">
        <f t="shared" si="4109"/>
        <v>0</v>
      </c>
      <c r="BR379" s="409">
        <f t="shared" si="4109"/>
        <v>0</v>
      </c>
      <c r="BS379" s="409">
        <f t="shared" si="4109"/>
        <v>0</v>
      </c>
      <c r="BT379" s="409">
        <f t="shared" si="4109"/>
        <v>0</v>
      </c>
      <c r="BU379" s="1225"/>
      <c r="BV379" s="1225"/>
      <c r="BW379" s="1226" t="e">
        <f t="shared" ref="BW379" si="4110">AVERAGE(BW355:BW360)</f>
        <v>#DIV/0!</v>
      </c>
      <c r="BX379" s="1226" t="e">
        <f t="shared" si="3950"/>
        <v>#DIV/0!</v>
      </c>
      <c r="BY379" s="1227" t="e">
        <f t="shared" si="3951"/>
        <v>#DIV/0!</v>
      </c>
      <c r="BZ379" s="1227" t="e">
        <f t="shared" si="3998"/>
        <v>#DIV/0!</v>
      </c>
      <c r="CA379" s="1957" t="e" cm="1">
        <f t="array" ref="CA379">BQ379/(SUMPRODUCT(--(CHOOSE({1,2,3},BP379,BR379,BS379)&gt;0),CHOOSE({1,2,3},BP379,BR379,BS379))+BO379)</f>
        <v>#DIV/0!</v>
      </c>
      <c r="CC379" s="408" t="s">
        <v>735</v>
      </c>
      <c r="CD379" s="409">
        <f>AVERAGE(CD355:CD360)</f>
        <v>0</v>
      </c>
      <c r="CE379" s="409">
        <f t="shared" ref="CE379:CJ379" si="4111">AVERAGE(CE355:CE360)</f>
        <v>0</v>
      </c>
      <c r="CF379" s="409">
        <f t="shared" si="4111"/>
        <v>0</v>
      </c>
      <c r="CG379" s="409">
        <f t="shared" si="4111"/>
        <v>0</v>
      </c>
      <c r="CH379" s="409">
        <f t="shared" si="4111"/>
        <v>0</v>
      </c>
      <c r="CI379" s="409">
        <f t="shared" si="4111"/>
        <v>0</v>
      </c>
      <c r="CJ379" s="409">
        <f t="shared" si="4111"/>
        <v>0</v>
      </c>
      <c r="CK379" s="1225"/>
      <c r="CL379" s="1225"/>
      <c r="CM379" s="1226" t="e">
        <f t="shared" ref="CM379" si="4112">AVERAGE(CM355:CM360)</f>
        <v>#DIV/0!</v>
      </c>
      <c r="CN379" s="1226" t="e">
        <f t="shared" si="3954"/>
        <v>#DIV/0!</v>
      </c>
      <c r="CO379" s="1227" t="e">
        <f t="shared" si="3955"/>
        <v>#DIV/0!</v>
      </c>
      <c r="CP379" s="1227" t="e">
        <f t="shared" si="4001"/>
        <v>#DIV/0!</v>
      </c>
      <c r="CQ379" s="1957" t="e" cm="1">
        <f t="array" ref="CQ379">CG379/(SUMPRODUCT(--(CHOOSE({1,2,3},CF379,CH379,CI379)&gt;0),CHOOSE({1,2,3},CF379,CH379,CI379))+CE379)</f>
        <v>#DIV/0!</v>
      </c>
      <c r="CS379" s="408" t="s">
        <v>735</v>
      </c>
      <c r="CT379" s="409">
        <f>AVERAGE(CT355:CT360)</f>
        <v>0</v>
      </c>
      <c r="CU379" s="409">
        <f t="shared" ref="CU379:CZ379" si="4113">AVERAGE(CU355:CU360)</f>
        <v>0</v>
      </c>
      <c r="CV379" s="409">
        <f t="shared" si="4113"/>
        <v>0</v>
      </c>
      <c r="CW379" s="409">
        <f t="shared" si="4113"/>
        <v>0</v>
      </c>
      <c r="CX379" s="409">
        <f t="shared" si="4113"/>
        <v>0</v>
      </c>
      <c r="CY379" s="409">
        <f t="shared" si="4113"/>
        <v>0</v>
      </c>
      <c r="CZ379" s="409">
        <f t="shared" si="4113"/>
        <v>0</v>
      </c>
      <c r="DA379" s="1225"/>
      <c r="DB379" s="1225"/>
      <c r="DC379" s="1226" t="e">
        <f t="shared" ref="DC379" si="4114">AVERAGE(DC355:DC360)</f>
        <v>#DIV/0!</v>
      </c>
      <c r="DD379" s="1226" t="e">
        <f t="shared" si="3958"/>
        <v>#DIV/0!</v>
      </c>
      <c r="DE379" s="1227" t="e">
        <f t="shared" si="3959"/>
        <v>#DIV/0!</v>
      </c>
      <c r="DF379" s="1227" t="e">
        <f t="shared" si="4004"/>
        <v>#DIV/0!</v>
      </c>
      <c r="DG379" s="1957" t="e" cm="1">
        <f t="array" ref="DG379">CW379/(SUMPRODUCT(--(CHOOSE({1,2,3},CV379,CX379,CY379)&gt;0),CHOOSE({1,2,3},CV379,CX379,CY379))+CU379)</f>
        <v>#DIV/0!</v>
      </c>
      <c r="DI379" s="408" t="s">
        <v>735</v>
      </c>
      <c r="DJ379" s="409">
        <f>AVERAGE(DJ355:DJ360)</f>
        <v>0</v>
      </c>
      <c r="DK379" s="409">
        <f t="shared" ref="DK379:DP379" si="4115">AVERAGE(DK355:DK360)</f>
        <v>0</v>
      </c>
      <c r="DL379" s="409">
        <f t="shared" si="4115"/>
        <v>0</v>
      </c>
      <c r="DM379" s="409">
        <f t="shared" si="4115"/>
        <v>0</v>
      </c>
      <c r="DN379" s="409">
        <f t="shared" si="4115"/>
        <v>0</v>
      </c>
      <c r="DO379" s="409">
        <f t="shared" si="4115"/>
        <v>0</v>
      </c>
      <c r="DP379" s="409">
        <f t="shared" si="4115"/>
        <v>0</v>
      </c>
      <c r="DQ379" s="1225"/>
      <c r="DR379" s="1225"/>
      <c r="DS379" s="1226" t="e">
        <f t="shared" ref="DS379" si="4116">AVERAGE(DS355:DS360)</f>
        <v>#DIV/0!</v>
      </c>
      <c r="DT379" s="1226" t="e">
        <f t="shared" si="3962"/>
        <v>#DIV/0!</v>
      </c>
      <c r="DU379" s="1227" t="e">
        <f t="shared" si="3963"/>
        <v>#DIV/0!</v>
      </c>
      <c r="DV379" s="1227" t="e">
        <f t="shared" si="4007"/>
        <v>#DIV/0!</v>
      </c>
      <c r="DW379" s="1957" t="e" cm="1">
        <f t="array" ref="DW379">DM379/(SUMPRODUCT(--(CHOOSE({1,2,3},DL379,DN379,DO379)&gt;0),CHOOSE({1,2,3},DL379,DN379,DO379))+DK379)</f>
        <v>#DIV/0!</v>
      </c>
      <c r="DY379" s="408" t="s">
        <v>735</v>
      </c>
      <c r="DZ379" s="409">
        <f>AVERAGE(DZ355:DZ360)</f>
        <v>0</v>
      </c>
      <c r="EA379" s="409">
        <f t="shared" ref="EA379:EF379" si="4117">AVERAGE(EA355:EA360)</f>
        <v>0</v>
      </c>
      <c r="EB379" s="409">
        <f t="shared" si="4117"/>
        <v>0</v>
      </c>
      <c r="EC379" s="409">
        <f t="shared" si="4117"/>
        <v>0</v>
      </c>
      <c r="ED379" s="409">
        <f t="shared" si="4117"/>
        <v>0</v>
      </c>
      <c r="EE379" s="409">
        <f t="shared" si="4117"/>
        <v>0</v>
      </c>
      <c r="EF379" s="409">
        <f t="shared" si="4117"/>
        <v>0</v>
      </c>
      <c r="EG379" s="1225"/>
      <c r="EH379" s="1225"/>
      <c r="EI379" s="1226" t="e">
        <f t="shared" ref="EI379" si="4118">AVERAGE(EI355:EI360)</f>
        <v>#DIV/0!</v>
      </c>
      <c r="EJ379" s="1226" t="e">
        <f t="shared" si="3966"/>
        <v>#DIV/0!</v>
      </c>
      <c r="EK379" s="1227" t="e">
        <f t="shared" si="3967"/>
        <v>#DIV/0!</v>
      </c>
      <c r="EL379" s="1227" t="e">
        <f t="shared" si="4010"/>
        <v>#DIV/0!</v>
      </c>
      <c r="EM379" s="1957" t="e" cm="1">
        <f t="array" ref="EM379">EC379/(SUMPRODUCT(--(CHOOSE({1,2,3},EB379,ED379,EE379)&gt;0),CHOOSE({1,2,3},EB379,ED379,EE379))+EA379)</f>
        <v>#DIV/0!</v>
      </c>
      <c r="EO379" s="408" t="s">
        <v>735</v>
      </c>
      <c r="EP379" s="409">
        <f>AVERAGE(EP355:EP360)</f>
        <v>0</v>
      </c>
      <c r="EQ379" s="409">
        <f t="shared" ref="EQ379:EV379" si="4119">AVERAGE(EQ355:EQ360)</f>
        <v>0</v>
      </c>
      <c r="ER379" s="409">
        <f t="shared" si="4119"/>
        <v>0</v>
      </c>
      <c r="ES379" s="409">
        <f t="shared" si="4119"/>
        <v>0</v>
      </c>
      <c r="ET379" s="409">
        <f t="shared" si="4119"/>
        <v>0</v>
      </c>
      <c r="EU379" s="409">
        <f t="shared" si="4119"/>
        <v>0</v>
      </c>
      <c r="EV379" s="409">
        <f t="shared" si="4119"/>
        <v>0</v>
      </c>
      <c r="EW379" s="1225"/>
      <c r="EX379" s="1225"/>
      <c r="EY379" s="1226" t="e">
        <f t="shared" ref="EY379" si="4120">AVERAGE(EY355:EY360)</f>
        <v>#DIV/0!</v>
      </c>
      <c r="EZ379" s="1226" t="e">
        <f t="shared" si="3970"/>
        <v>#DIV/0!</v>
      </c>
      <c r="FA379" s="1227" t="e">
        <f t="shared" si="3971"/>
        <v>#DIV/0!</v>
      </c>
      <c r="FB379" s="1227" t="e">
        <f t="shared" si="4013"/>
        <v>#DIV/0!</v>
      </c>
      <c r="FC379" s="1957" t="e" cm="1">
        <f t="array" ref="FC379">ES379/(SUMPRODUCT(--(CHOOSE({1,2,3},FH379,FX379,GN379)&gt;0),CHOOSE({1,2,3},FH379,FX379,GN379))+EQ379)</f>
        <v>#DIV/0!</v>
      </c>
      <c r="FE379" s="408" t="s">
        <v>735</v>
      </c>
      <c r="FF379" s="409">
        <f>AVERAGE(FF355:FF360)</f>
        <v>0</v>
      </c>
      <c r="FG379" s="409">
        <f t="shared" ref="FG379:FL379" si="4121">AVERAGE(FG355:FG360)</f>
        <v>0</v>
      </c>
      <c r="FH379" s="409">
        <f t="shared" si="4121"/>
        <v>0</v>
      </c>
      <c r="FI379" s="409">
        <f t="shared" si="4121"/>
        <v>0</v>
      </c>
      <c r="FJ379" s="409">
        <f t="shared" si="4121"/>
        <v>0</v>
      </c>
      <c r="FK379" s="409">
        <f t="shared" si="4121"/>
        <v>0</v>
      </c>
      <c r="FL379" s="409">
        <f t="shared" si="4121"/>
        <v>0</v>
      </c>
      <c r="FM379" s="1225"/>
      <c r="FN379" s="1225"/>
      <c r="FO379" s="1226" t="e">
        <f t="shared" ref="FO379" si="4122">AVERAGE(FO355:FO360)</f>
        <v>#DIV/0!</v>
      </c>
      <c r="FP379" s="1226" t="e">
        <f t="shared" si="3974"/>
        <v>#DIV/0!</v>
      </c>
      <c r="FQ379" s="1227" t="e">
        <f t="shared" si="3975"/>
        <v>#DIV/0!</v>
      </c>
      <c r="FR379" s="1227" t="e">
        <f t="shared" si="4016"/>
        <v>#DIV/0!</v>
      </c>
      <c r="FS379" s="1957" t="e" cm="1">
        <f t="array" ref="FS379">FI379/(SUMPRODUCT(--(CHOOSE({1,2,3},FH379,FJ379,FK379)&gt;0),CHOOSE({1,2,3},FH379,FJ379,FK379))+FG379)</f>
        <v>#DIV/0!</v>
      </c>
      <c r="FU379" s="408" t="s">
        <v>735</v>
      </c>
      <c r="FV379" s="409">
        <f>AVERAGE(FV355:FV360)</f>
        <v>0</v>
      </c>
      <c r="FW379" s="409">
        <f t="shared" ref="FW379:GB379" si="4123">AVERAGE(FW355:FW360)</f>
        <v>0</v>
      </c>
      <c r="FX379" s="409">
        <f t="shared" si="4123"/>
        <v>0</v>
      </c>
      <c r="FY379" s="409">
        <f t="shared" si="4123"/>
        <v>0</v>
      </c>
      <c r="FZ379" s="409">
        <f t="shared" si="4123"/>
        <v>0</v>
      </c>
      <c r="GA379" s="409">
        <f t="shared" si="4123"/>
        <v>0</v>
      </c>
      <c r="GB379" s="409">
        <f t="shared" si="4123"/>
        <v>0</v>
      </c>
      <c r="GC379" s="1225"/>
      <c r="GD379" s="1225"/>
      <c r="GE379" s="1226" t="e">
        <f t="shared" ref="GE379" si="4124">AVERAGE(GE355:GE360)</f>
        <v>#DIV/0!</v>
      </c>
      <c r="GF379" s="1226" t="e">
        <f t="shared" si="3978"/>
        <v>#DIV/0!</v>
      </c>
      <c r="GG379" s="1227" t="e">
        <f t="shared" si="3979"/>
        <v>#DIV/0!</v>
      </c>
      <c r="GH379" s="1227" t="e">
        <f t="shared" si="4019"/>
        <v>#DIV/0!</v>
      </c>
      <c r="GI379" s="1957" t="e" cm="1">
        <f t="array" ref="GI379">FY379/(SUMPRODUCT(--(CHOOSE({1,2,3},FX379,FZ379,GA379)&gt;0),CHOOSE({1,2,3},FX379,FZ379,GA379))+FW379)</f>
        <v>#DIV/0!</v>
      </c>
      <c r="GK379" s="408" t="s">
        <v>735</v>
      </c>
      <c r="GL379" s="409">
        <f>AVERAGE(GL355:GL360)</f>
        <v>0</v>
      </c>
      <c r="GM379" s="409">
        <f t="shared" ref="GM379:GR379" si="4125">AVERAGE(GM355:GM360)</f>
        <v>0</v>
      </c>
      <c r="GN379" s="409">
        <f t="shared" si="4125"/>
        <v>0</v>
      </c>
      <c r="GO379" s="409">
        <f t="shared" si="4125"/>
        <v>0</v>
      </c>
      <c r="GP379" s="409">
        <f t="shared" si="4125"/>
        <v>0</v>
      </c>
      <c r="GQ379" s="409">
        <f t="shared" si="4125"/>
        <v>0</v>
      </c>
      <c r="GR379" s="409">
        <f t="shared" si="4125"/>
        <v>0</v>
      </c>
      <c r="GS379" s="1225"/>
      <c r="GT379" s="1225"/>
      <c r="GU379" s="1226" t="e">
        <f t="shared" ref="GU379" si="4126">AVERAGE(GU355:GU360)</f>
        <v>#DIV/0!</v>
      </c>
      <c r="GV379" s="1226" t="e">
        <f t="shared" si="3982"/>
        <v>#DIV/0!</v>
      </c>
      <c r="GW379" s="1227" t="e">
        <f t="shared" si="3983"/>
        <v>#DIV/0!</v>
      </c>
      <c r="GX379" s="1227" t="e">
        <f t="shared" si="4022"/>
        <v>#DIV/0!</v>
      </c>
      <c r="GY379" s="1957" t="e" cm="1">
        <f t="array" ref="GY379">GO379/(SUMPRODUCT(--(CHOOSE({1,2,3},GN379,GP379,GQ379)&gt;0),CHOOSE({1,2,3},GN379,GP379,GQ379))+GM379)</f>
        <v>#DIV/0!</v>
      </c>
    </row>
    <row r="380" spans="1:207" ht="16" thickBot="1" x14ac:dyDescent="0.25">
      <c r="A380" s="410" t="s">
        <v>736</v>
      </c>
      <c r="B380" s="411">
        <f>AVERAGE(B349:B360)</f>
        <v>0</v>
      </c>
      <c r="C380" s="411">
        <f t="shared" ref="C380:H380" si="4127">AVERAGE(C349:C360)</f>
        <v>0</v>
      </c>
      <c r="D380" s="411">
        <f t="shared" si="4127"/>
        <v>0</v>
      </c>
      <c r="E380" s="411">
        <f t="shared" si="4127"/>
        <v>0</v>
      </c>
      <c r="F380" s="411">
        <f t="shared" si="4127"/>
        <v>0</v>
      </c>
      <c r="G380" s="411">
        <f t="shared" si="4127"/>
        <v>0</v>
      </c>
      <c r="H380" s="411">
        <f t="shared" si="4127"/>
        <v>0</v>
      </c>
      <c r="I380" s="412"/>
      <c r="J380" s="412"/>
      <c r="K380" s="413" t="e">
        <f t="shared" ref="K380" si="4128">AVERAGE(K349:K360)</f>
        <v>#DIV/0!</v>
      </c>
      <c r="L380" s="413" t="e">
        <f t="shared" si="3934"/>
        <v>#DIV/0!</v>
      </c>
      <c r="M380" s="414" t="e">
        <f t="shared" si="3935"/>
        <v>#DIV/0!</v>
      </c>
      <c r="N380" s="414" t="e">
        <f t="shared" si="3986"/>
        <v>#DIV/0!</v>
      </c>
      <c r="O380" s="1958" t="e" cm="1">
        <f t="array" ref="O380">E380/(SUMPRODUCT(--(CHOOSE({1,2,3},D380,F380,G380)&gt;0),CHOOSE({1,2,3},D380,F380,G380))+C380)</f>
        <v>#DIV/0!</v>
      </c>
      <c r="Q380" s="410" t="s">
        <v>736</v>
      </c>
      <c r="R380" s="411">
        <f>AVERAGE(R349:R360)</f>
        <v>0</v>
      </c>
      <c r="S380" s="411">
        <f t="shared" ref="S380:X380" si="4129">AVERAGE(S349:S360)</f>
        <v>0</v>
      </c>
      <c r="T380" s="411">
        <f t="shared" si="4129"/>
        <v>0</v>
      </c>
      <c r="U380" s="411">
        <f t="shared" si="4129"/>
        <v>0</v>
      </c>
      <c r="V380" s="411">
        <f t="shared" si="4129"/>
        <v>0</v>
      </c>
      <c r="W380" s="411">
        <f t="shared" si="4129"/>
        <v>0</v>
      </c>
      <c r="X380" s="411">
        <f t="shared" si="4129"/>
        <v>0</v>
      </c>
      <c r="Y380" s="412"/>
      <c r="Z380" s="412"/>
      <c r="AA380" s="413" t="e">
        <f t="shared" ref="AA380" si="4130">AVERAGE(AA349:AA360)</f>
        <v>#DIV/0!</v>
      </c>
      <c r="AB380" s="413" t="e">
        <f t="shared" si="3938"/>
        <v>#DIV/0!</v>
      </c>
      <c r="AC380" s="414" t="e">
        <f t="shared" si="3939"/>
        <v>#DIV/0!</v>
      </c>
      <c r="AD380" s="414" t="e">
        <f t="shared" si="3989"/>
        <v>#DIV/0!</v>
      </c>
      <c r="AE380" s="1958" t="e" cm="1">
        <f t="array" ref="AE380">U380/(SUMPRODUCT(--(CHOOSE({1,2,3},T380,V380,W380)&gt;0),CHOOSE({1,2,3},T380,V380,W380))+S380)</f>
        <v>#DIV/0!</v>
      </c>
      <c r="AG380" s="410" t="s">
        <v>736</v>
      </c>
      <c r="AH380" s="411">
        <f>AVERAGE(AH349:AH360)</f>
        <v>0</v>
      </c>
      <c r="AI380" s="411">
        <f t="shared" ref="AI380:AN380" si="4131">AVERAGE(AI349:AI360)</f>
        <v>0</v>
      </c>
      <c r="AJ380" s="411">
        <f t="shared" si="4131"/>
        <v>0</v>
      </c>
      <c r="AK380" s="411">
        <f t="shared" si="4131"/>
        <v>0</v>
      </c>
      <c r="AL380" s="411">
        <f t="shared" si="4131"/>
        <v>0</v>
      </c>
      <c r="AM380" s="411">
        <f t="shared" si="4131"/>
        <v>0</v>
      </c>
      <c r="AN380" s="411">
        <f t="shared" si="4131"/>
        <v>0</v>
      </c>
      <c r="AO380" s="412"/>
      <c r="AP380" s="412"/>
      <c r="AQ380" s="413" t="e">
        <f t="shared" ref="AQ380" si="4132">AVERAGE(AQ349:AQ360)</f>
        <v>#DIV/0!</v>
      </c>
      <c r="AR380" s="413" t="e">
        <f t="shared" si="3942"/>
        <v>#DIV/0!</v>
      </c>
      <c r="AS380" s="414" t="e">
        <f t="shared" si="3943"/>
        <v>#DIV/0!</v>
      </c>
      <c r="AT380" s="414" t="e">
        <f t="shared" si="3992"/>
        <v>#DIV/0!</v>
      </c>
      <c r="AU380" s="1958" t="e" cm="1">
        <f t="array" ref="AU380">AK380/(SUMPRODUCT(--(CHOOSE({1,2,3},AJ380,AL380,AM380)&gt;0),CHOOSE({1,2,3},AJ380,AL380,AM380))+AI380)</f>
        <v>#DIV/0!</v>
      </c>
      <c r="AW380" s="410" t="s">
        <v>736</v>
      </c>
      <c r="AX380" s="411">
        <f>AVERAGE(AX349:AX360)</f>
        <v>0</v>
      </c>
      <c r="AY380" s="411">
        <f t="shared" ref="AY380:BD380" si="4133">AVERAGE(AY349:AY360)</f>
        <v>0</v>
      </c>
      <c r="AZ380" s="411">
        <f t="shared" si="4133"/>
        <v>0</v>
      </c>
      <c r="BA380" s="411">
        <f t="shared" si="4133"/>
        <v>0</v>
      </c>
      <c r="BB380" s="411">
        <f t="shared" si="4133"/>
        <v>0</v>
      </c>
      <c r="BC380" s="411">
        <f t="shared" si="4133"/>
        <v>0</v>
      </c>
      <c r="BD380" s="411">
        <f t="shared" si="4133"/>
        <v>0</v>
      </c>
      <c r="BE380" s="412"/>
      <c r="BF380" s="412"/>
      <c r="BG380" s="413" t="e">
        <f t="shared" ref="BG380" si="4134">AVERAGE(BG349:BG360)</f>
        <v>#DIV/0!</v>
      </c>
      <c r="BH380" s="413" t="e">
        <f t="shared" si="3946"/>
        <v>#DIV/0!</v>
      </c>
      <c r="BI380" s="414" t="e">
        <f t="shared" si="3947"/>
        <v>#DIV/0!</v>
      </c>
      <c r="BJ380" s="414" t="e">
        <f t="shared" si="3995"/>
        <v>#DIV/0!</v>
      </c>
      <c r="BK380" s="1958" t="e" cm="1">
        <f t="array" ref="BK380">BA380/(SUMPRODUCT(--(CHOOSE({1,2,3},AZ380,BB380,BC380)&gt;0),CHOOSE({1,2,3},AZ380,BB380,BC380))+AY380)</f>
        <v>#DIV/0!</v>
      </c>
      <c r="BM380" s="410" t="s">
        <v>736</v>
      </c>
      <c r="BN380" s="411">
        <f>AVERAGE(BN349:BN360)</f>
        <v>0</v>
      </c>
      <c r="BO380" s="411">
        <f t="shared" ref="BO380:BT380" si="4135">AVERAGE(BO349:BO360)</f>
        <v>0</v>
      </c>
      <c r="BP380" s="411">
        <f t="shared" si="4135"/>
        <v>0</v>
      </c>
      <c r="BQ380" s="411">
        <f t="shared" si="4135"/>
        <v>0</v>
      </c>
      <c r="BR380" s="411">
        <f t="shared" si="4135"/>
        <v>0</v>
      </c>
      <c r="BS380" s="411">
        <f t="shared" si="4135"/>
        <v>0</v>
      </c>
      <c r="BT380" s="411">
        <f t="shared" si="4135"/>
        <v>0</v>
      </c>
      <c r="BU380" s="412"/>
      <c r="BV380" s="412"/>
      <c r="BW380" s="413" t="e">
        <f t="shared" ref="BW380" si="4136">AVERAGE(BW349:BW360)</f>
        <v>#DIV/0!</v>
      </c>
      <c r="BX380" s="413" t="e">
        <f t="shared" si="3950"/>
        <v>#DIV/0!</v>
      </c>
      <c r="BY380" s="414" t="e">
        <f t="shared" si="3951"/>
        <v>#DIV/0!</v>
      </c>
      <c r="BZ380" s="414" t="e">
        <f t="shared" si="3998"/>
        <v>#DIV/0!</v>
      </c>
      <c r="CA380" s="1958" t="e" cm="1">
        <f t="array" ref="CA380">BQ380/(SUMPRODUCT(--(CHOOSE({1,2,3},BP380,BR380,BS380)&gt;0),CHOOSE({1,2,3},BP380,BR380,BS380))+BO380)</f>
        <v>#DIV/0!</v>
      </c>
      <c r="CC380" s="410" t="s">
        <v>736</v>
      </c>
      <c r="CD380" s="411">
        <f>AVERAGE(CD349:CD360)</f>
        <v>0</v>
      </c>
      <c r="CE380" s="411">
        <f t="shared" ref="CE380:CJ380" si="4137">AVERAGE(CE349:CE360)</f>
        <v>0</v>
      </c>
      <c r="CF380" s="411">
        <f t="shared" si="4137"/>
        <v>0</v>
      </c>
      <c r="CG380" s="411">
        <f t="shared" si="4137"/>
        <v>0</v>
      </c>
      <c r="CH380" s="411">
        <f t="shared" si="4137"/>
        <v>0</v>
      </c>
      <c r="CI380" s="411">
        <f t="shared" si="4137"/>
        <v>0</v>
      </c>
      <c r="CJ380" s="411">
        <f t="shared" si="4137"/>
        <v>0</v>
      </c>
      <c r="CK380" s="412"/>
      <c r="CL380" s="412"/>
      <c r="CM380" s="413" t="e">
        <f t="shared" ref="CM380" si="4138">AVERAGE(CM349:CM360)</f>
        <v>#DIV/0!</v>
      </c>
      <c r="CN380" s="413" t="e">
        <f t="shared" si="3954"/>
        <v>#DIV/0!</v>
      </c>
      <c r="CO380" s="414" t="e">
        <f t="shared" si="3955"/>
        <v>#DIV/0!</v>
      </c>
      <c r="CP380" s="414" t="e">
        <f t="shared" si="4001"/>
        <v>#DIV/0!</v>
      </c>
      <c r="CQ380" s="1958" t="e" cm="1">
        <f t="array" ref="CQ380">CG380/(SUMPRODUCT(--(CHOOSE({1,2,3},CF380,CH380,CI380)&gt;0),CHOOSE({1,2,3},CF380,CH380,CI380))+CE380)</f>
        <v>#DIV/0!</v>
      </c>
      <c r="CS380" s="410" t="s">
        <v>736</v>
      </c>
      <c r="CT380" s="411">
        <f>AVERAGE(CT349:CT360)</f>
        <v>0</v>
      </c>
      <c r="CU380" s="411">
        <f t="shared" ref="CU380:CZ380" si="4139">AVERAGE(CU349:CU360)</f>
        <v>0</v>
      </c>
      <c r="CV380" s="411">
        <f t="shared" si="4139"/>
        <v>0</v>
      </c>
      <c r="CW380" s="411">
        <f t="shared" si="4139"/>
        <v>0</v>
      </c>
      <c r="CX380" s="411">
        <f t="shared" si="4139"/>
        <v>0</v>
      </c>
      <c r="CY380" s="411">
        <f t="shared" si="4139"/>
        <v>0</v>
      </c>
      <c r="CZ380" s="411">
        <f t="shared" si="4139"/>
        <v>0</v>
      </c>
      <c r="DA380" s="412"/>
      <c r="DB380" s="412"/>
      <c r="DC380" s="413" t="e">
        <f t="shared" ref="DC380" si="4140">AVERAGE(DC349:DC360)</f>
        <v>#DIV/0!</v>
      </c>
      <c r="DD380" s="413" t="e">
        <f t="shared" si="3958"/>
        <v>#DIV/0!</v>
      </c>
      <c r="DE380" s="414" t="e">
        <f t="shared" si="3959"/>
        <v>#DIV/0!</v>
      </c>
      <c r="DF380" s="414" t="e">
        <f t="shared" si="4004"/>
        <v>#DIV/0!</v>
      </c>
      <c r="DG380" s="1958" t="e" cm="1">
        <f t="array" ref="DG380">CW380/(SUMPRODUCT(--(CHOOSE({1,2,3},CV380,CX380,CY380)&gt;0),CHOOSE({1,2,3},CV380,CX380,CY380))+CU380)</f>
        <v>#DIV/0!</v>
      </c>
      <c r="DI380" s="410" t="s">
        <v>736</v>
      </c>
      <c r="DJ380" s="411">
        <f>AVERAGE(DJ349:DJ360)</f>
        <v>0</v>
      </c>
      <c r="DK380" s="411">
        <f t="shared" ref="DK380:DP380" si="4141">AVERAGE(DK349:DK360)</f>
        <v>0</v>
      </c>
      <c r="DL380" s="411">
        <f t="shared" si="4141"/>
        <v>0</v>
      </c>
      <c r="DM380" s="411">
        <f t="shared" si="4141"/>
        <v>0</v>
      </c>
      <c r="DN380" s="411">
        <f t="shared" si="4141"/>
        <v>0</v>
      </c>
      <c r="DO380" s="411">
        <f t="shared" si="4141"/>
        <v>0</v>
      </c>
      <c r="DP380" s="411">
        <f t="shared" si="4141"/>
        <v>0</v>
      </c>
      <c r="DQ380" s="412"/>
      <c r="DR380" s="412"/>
      <c r="DS380" s="413" t="e">
        <f t="shared" ref="DS380" si="4142">AVERAGE(DS349:DS360)</f>
        <v>#DIV/0!</v>
      </c>
      <c r="DT380" s="413" t="e">
        <f t="shared" si="3962"/>
        <v>#DIV/0!</v>
      </c>
      <c r="DU380" s="414" t="e">
        <f t="shared" si="3963"/>
        <v>#DIV/0!</v>
      </c>
      <c r="DV380" s="414" t="e">
        <f t="shared" si="4007"/>
        <v>#DIV/0!</v>
      </c>
      <c r="DW380" s="1958" t="e" cm="1">
        <f t="array" ref="DW380">DM380/(SUMPRODUCT(--(CHOOSE({1,2,3},DL380,DN380,DO380)&gt;0),CHOOSE({1,2,3},DL380,DN380,DO380))+DK380)</f>
        <v>#DIV/0!</v>
      </c>
      <c r="DY380" s="410" t="s">
        <v>736</v>
      </c>
      <c r="DZ380" s="411">
        <f>AVERAGE(DZ349:DZ360)</f>
        <v>0</v>
      </c>
      <c r="EA380" s="411">
        <f t="shared" ref="EA380:EF380" si="4143">AVERAGE(EA349:EA360)</f>
        <v>0</v>
      </c>
      <c r="EB380" s="411">
        <f t="shared" si="4143"/>
        <v>0</v>
      </c>
      <c r="EC380" s="411">
        <f t="shared" si="4143"/>
        <v>0</v>
      </c>
      <c r="ED380" s="411">
        <f t="shared" si="4143"/>
        <v>0</v>
      </c>
      <c r="EE380" s="411">
        <f t="shared" si="4143"/>
        <v>0</v>
      </c>
      <c r="EF380" s="411">
        <f t="shared" si="4143"/>
        <v>0</v>
      </c>
      <c r="EG380" s="412"/>
      <c r="EH380" s="412"/>
      <c r="EI380" s="413" t="e">
        <f t="shared" ref="EI380" si="4144">AVERAGE(EI349:EI360)</f>
        <v>#DIV/0!</v>
      </c>
      <c r="EJ380" s="413" t="e">
        <f t="shared" si="3966"/>
        <v>#DIV/0!</v>
      </c>
      <c r="EK380" s="414" t="e">
        <f t="shared" si="3967"/>
        <v>#DIV/0!</v>
      </c>
      <c r="EL380" s="414" t="e">
        <f t="shared" si="4010"/>
        <v>#DIV/0!</v>
      </c>
      <c r="EM380" s="1958" t="e" cm="1">
        <f t="array" ref="EM380">EC380/(SUMPRODUCT(--(CHOOSE({1,2,3},EB380,ED380,EE380)&gt;0),CHOOSE({1,2,3},EB380,ED380,EE380))+EA380)</f>
        <v>#DIV/0!</v>
      </c>
      <c r="EO380" s="410" t="s">
        <v>736</v>
      </c>
      <c r="EP380" s="411">
        <f>AVERAGE(EP349:EP360)</f>
        <v>0</v>
      </c>
      <c r="EQ380" s="411">
        <f t="shared" ref="EQ380:EV380" si="4145">AVERAGE(EQ349:EQ360)</f>
        <v>0</v>
      </c>
      <c r="ER380" s="411">
        <f t="shared" si="4145"/>
        <v>0</v>
      </c>
      <c r="ES380" s="411">
        <f t="shared" si="4145"/>
        <v>0</v>
      </c>
      <c r="ET380" s="411">
        <f t="shared" si="4145"/>
        <v>0</v>
      </c>
      <c r="EU380" s="411">
        <f t="shared" si="4145"/>
        <v>0</v>
      </c>
      <c r="EV380" s="411">
        <f t="shared" si="4145"/>
        <v>0</v>
      </c>
      <c r="EW380" s="412"/>
      <c r="EX380" s="412"/>
      <c r="EY380" s="413" t="e">
        <f t="shared" ref="EY380" si="4146">AVERAGE(EY349:EY360)</f>
        <v>#DIV/0!</v>
      </c>
      <c r="EZ380" s="413" t="e">
        <f t="shared" si="3970"/>
        <v>#DIV/0!</v>
      </c>
      <c r="FA380" s="414" t="e">
        <f t="shared" si="3971"/>
        <v>#DIV/0!</v>
      </c>
      <c r="FB380" s="414" t="e">
        <f t="shared" si="4013"/>
        <v>#DIV/0!</v>
      </c>
      <c r="FC380" s="1958" t="e" cm="1">
        <f t="array" ref="FC380">ES380/(SUMPRODUCT(--(CHOOSE({1,2,3},FH380,FX380,GN380)&gt;0),CHOOSE({1,2,3},FH380,FX380,GN380))+EQ380)</f>
        <v>#DIV/0!</v>
      </c>
      <c r="FE380" s="410" t="s">
        <v>736</v>
      </c>
      <c r="FF380" s="411">
        <f>AVERAGE(FF349:FF360)</f>
        <v>0</v>
      </c>
      <c r="FG380" s="411">
        <f t="shared" ref="FG380:FL380" si="4147">AVERAGE(FG349:FG360)</f>
        <v>0</v>
      </c>
      <c r="FH380" s="411">
        <f t="shared" si="4147"/>
        <v>0</v>
      </c>
      <c r="FI380" s="411">
        <f t="shared" si="4147"/>
        <v>0</v>
      </c>
      <c r="FJ380" s="411">
        <f t="shared" si="4147"/>
        <v>0</v>
      </c>
      <c r="FK380" s="411">
        <f t="shared" si="4147"/>
        <v>0</v>
      </c>
      <c r="FL380" s="411">
        <f t="shared" si="4147"/>
        <v>0</v>
      </c>
      <c r="FM380" s="412"/>
      <c r="FN380" s="412"/>
      <c r="FO380" s="413" t="e">
        <f t="shared" ref="FO380" si="4148">AVERAGE(FO349:FO360)</f>
        <v>#DIV/0!</v>
      </c>
      <c r="FP380" s="413" t="e">
        <f t="shared" si="3974"/>
        <v>#DIV/0!</v>
      </c>
      <c r="FQ380" s="414" t="e">
        <f t="shared" si="3975"/>
        <v>#DIV/0!</v>
      </c>
      <c r="FR380" s="414" t="e">
        <f t="shared" si="4016"/>
        <v>#DIV/0!</v>
      </c>
      <c r="FS380" s="1958" t="e" cm="1">
        <f t="array" ref="FS380">FI380/(SUMPRODUCT(--(CHOOSE({1,2,3},FH380,FJ380,FK380)&gt;0),CHOOSE({1,2,3},FH380,FJ380,FK380))+FG380)</f>
        <v>#DIV/0!</v>
      </c>
      <c r="FU380" s="410" t="s">
        <v>736</v>
      </c>
      <c r="FV380" s="411">
        <f>AVERAGE(FV349:FV360)</f>
        <v>0</v>
      </c>
      <c r="FW380" s="411">
        <f t="shared" ref="FW380:GB380" si="4149">AVERAGE(FW349:FW360)</f>
        <v>0</v>
      </c>
      <c r="FX380" s="411">
        <f t="shared" si="4149"/>
        <v>0</v>
      </c>
      <c r="FY380" s="411">
        <f t="shared" si="4149"/>
        <v>0</v>
      </c>
      <c r="FZ380" s="411">
        <f t="shared" si="4149"/>
        <v>0</v>
      </c>
      <c r="GA380" s="411">
        <f t="shared" si="4149"/>
        <v>0</v>
      </c>
      <c r="GB380" s="411">
        <f t="shared" si="4149"/>
        <v>0</v>
      </c>
      <c r="GC380" s="412"/>
      <c r="GD380" s="412"/>
      <c r="GE380" s="413" t="e">
        <f t="shared" ref="GE380" si="4150">AVERAGE(GE349:GE360)</f>
        <v>#DIV/0!</v>
      </c>
      <c r="GF380" s="413" t="e">
        <f t="shared" si="3978"/>
        <v>#DIV/0!</v>
      </c>
      <c r="GG380" s="414" t="e">
        <f t="shared" si="3979"/>
        <v>#DIV/0!</v>
      </c>
      <c r="GH380" s="414" t="e">
        <f t="shared" si="4019"/>
        <v>#DIV/0!</v>
      </c>
      <c r="GI380" s="1958" t="e" cm="1">
        <f t="array" ref="GI380">FY380/(SUMPRODUCT(--(CHOOSE({1,2,3},FX380,FZ380,GA380)&gt;0),CHOOSE({1,2,3},FX380,FZ380,GA380))+FW380)</f>
        <v>#DIV/0!</v>
      </c>
      <c r="GK380" s="410" t="s">
        <v>736</v>
      </c>
      <c r="GL380" s="411">
        <f>AVERAGE(GL349:GL360)</f>
        <v>0</v>
      </c>
      <c r="GM380" s="411">
        <f t="shared" ref="GM380:GR380" si="4151">AVERAGE(GM349:GM360)</f>
        <v>0</v>
      </c>
      <c r="GN380" s="411">
        <f t="shared" si="4151"/>
        <v>0</v>
      </c>
      <c r="GO380" s="411">
        <f t="shared" si="4151"/>
        <v>0</v>
      </c>
      <c r="GP380" s="411">
        <f t="shared" si="4151"/>
        <v>0</v>
      </c>
      <c r="GQ380" s="411">
        <f t="shared" si="4151"/>
        <v>0</v>
      </c>
      <c r="GR380" s="411">
        <f t="shared" si="4151"/>
        <v>0</v>
      </c>
      <c r="GS380" s="412"/>
      <c r="GT380" s="412"/>
      <c r="GU380" s="413" t="e">
        <f t="shared" ref="GU380" si="4152">AVERAGE(GU349:GU360)</f>
        <v>#DIV/0!</v>
      </c>
      <c r="GV380" s="413" t="e">
        <f t="shared" si="3982"/>
        <v>#DIV/0!</v>
      </c>
      <c r="GW380" s="414" t="e">
        <f t="shared" si="3983"/>
        <v>#DIV/0!</v>
      </c>
      <c r="GX380" s="414" t="e">
        <f t="shared" si="4022"/>
        <v>#DIV/0!</v>
      </c>
      <c r="GY380" s="1958" t="e" cm="1">
        <f t="array" ref="GY380">GO380/(SUMPRODUCT(--(CHOOSE({1,2,3},GN380,GP380,GQ380)&gt;0),CHOOSE({1,2,3},GN380,GP380,GQ380))+GM380)</f>
        <v>#DIV/0!</v>
      </c>
    </row>
    <row r="381" spans="1:207" ht="16" thickBot="1" x14ac:dyDescent="0.25"/>
    <row r="382" spans="1:207" ht="16" thickBot="1" x14ac:dyDescent="0.25">
      <c r="A382" s="1341" t="s">
        <v>536</v>
      </c>
      <c r="Q382" s="1341" t="str">
        <f>$A$382&amp;"-"&amp;Q$12</f>
        <v>Payor 10-Facility 1</v>
      </c>
      <c r="AG382" s="1341" t="str">
        <f>$A$382&amp;"-"&amp;AG$12</f>
        <v>Payor 10-Facility 2</v>
      </c>
      <c r="AW382" s="1341" t="str">
        <f>$A$382&amp;"-"&amp;AW$12</f>
        <v>Payor 10-Facility 3</v>
      </c>
      <c r="BM382" s="1341" t="str">
        <f>$A$382&amp;"-"&amp;BM$12</f>
        <v>Payor 10-Facility 4</v>
      </c>
      <c r="CC382" s="1341" t="str">
        <f>$A$382&amp;"-"&amp;CC$12</f>
        <v>Payor 10-Facility 5</v>
      </c>
      <c r="CS382" s="1341" t="str">
        <f>$A$382&amp;"-"&amp;CS$12</f>
        <v>Payor 10-Facility 6</v>
      </c>
      <c r="DI382" s="1341" t="str">
        <f>$A$382&amp;"-"&amp;DI$12</f>
        <v>Payor 10-Facility 7</v>
      </c>
      <c r="DY382" s="1341" t="str">
        <f>$A$382&amp;"-"&amp;DY$12</f>
        <v>Payor 10-Facility 8</v>
      </c>
      <c r="EO382" s="1341" t="str">
        <f>$A$382&amp;"-"&amp;EO$12</f>
        <v>Payor 10-Facility 9</v>
      </c>
      <c r="FE382" s="1341" t="str">
        <f>$A$382&amp;"-"&amp;FE$12</f>
        <v>Payor 10-Facility 10</v>
      </c>
      <c r="FU382" s="1341" t="str">
        <f>$A$382&amp;"-"&amp;FU$12</f>
        <v>Payor 10-Facility 11</v>
      </c>
      <c r="GK382" s="1341" t="str">
        <f>$A$382&amp;"-"&amp;GK$12</f>
        <v>Payor 10-Facility 12</v>
      </c>
    </row>
    <row r="383" spans="1:207" x14ac:dyDescent="0.2">
      <c r="A383" s="1295"/>
      <c r="B383" s="911" t="s">
        <v>706</v>
      </c>
      <c r="C383" s="911"/>
      <c r="D383" s="911"/>
      <c r="E383" s="911"/>
      <c r="F383" s="911"/>
      <c r="G383" s="911"/>
      <c r="H383" s="911" t="s">
        <v>706</v>
      </c>
      <c r="I383" s="911" t="s">
        <v>661</v>
      </c>
      <c r="J383" s="912"/>
      <c r="K383" s="911" t="s">
        <v>707</v>
      </c>
      <c r="L383" s="911"/>
      <c r="M383" s="912"/>
      <c r="N383" s="912"/>
      <c r="O383" s="396"/>
      <c r="Q383" s="1295"/>
      <c r="R383" s="911" t="s">
        <v>706</v>
      </c>
      <c r="S383" s="911"/>
      <c r="T383" s="911"/>
      <c r="U383" s="911"/>
      <c r="V383" s="911"/>
      <c r="W383" s="911"/>
      <c r="X383" s="911" t="s">
        <v>706</v>
      </c>
      <c r="Y383" s="911" t="s">
        <v>661</v>
      </c>
      <c r="Z383" s="912"/>
      <c r="AA383" s="911" t="s">
        <v>707</v>
      </c>
      <c r="AB383" s="911"/>
      <c r="AC383" s="912"/>
      <c r="AD383" s="912"/>
      <c r="AE383" s="396"/>
      <c r="AG383" s="1295"/>
      <c r="AH383" s="911" t="s">
        <v>706</v>
      </c>
      <c r="AI383" s="911"/>
      <c r="AJ383" s="911"/>
      <c r="AK383" s="911"/>
      <c r="AL383" s="911"/>
      <c r="AM383" s="911"/>
      <c r="AN383" s="911" t="s">
        <v>706</v>
      </c>
      <c r="AO383" s="911" t="s">
        <v>661</v>
      </c>
      <c r="AP383" s="912"/>
      <c r="AQ383" s="911" t="s">
        <v>707</v>
      </c>
      <c r="AR383" s="911"/>
      <c r="AS383" s="912"/>
      <c r="AT383" s="912"/>
      <c r="AU383" s="396"/>
      <c r="AW383" s="1295"/>
      <c r="AX383" s="911" t="s">
        <v>706</v>
      </c>
      <c r="AY383" s="911"/>
      <c r="AZ383" s="911"/>
      <c r="BA383" s="911"/>
      <c r="BB383" s="911"/>
      <c r="BC383" s="911"/>
      <c r="BD383" s="911" t="s">
        <v>706</v>
      </c>
      <c r="BE383" s="911" t="s">
        <v>661</v>
      </c>
      <c r="BF383" s="912"/>
      <c r="BG383" s="911" t="s">
        <v>707</v>
      </c>
      <c r="BH383" s="911"/>
      <c r="BI383" s="912"/>
      <c r="BJ383" s="912"/>
      <c r="BK383" s="396"/>
      <c r="BM383" s="1295"/>
      <c r="BN383" s="911" t="s">
        <v>706</v>
      </c>
      <c r="BO383" s="911"/>
      <c r="BP383" s="911"/>
      <c r="BQ383" s="911"/>
      <c r="BR383" s="911"/>
      <c r="BS383" s="911"/>
      <c r="BT383" s="911" t="s">
        <v>706</v>
      </c>
      <c r="BU383" s="911" t="s">
        <v>661</v>
      </c>
      <c r="BV383" s="912"/>
      <c r="BW383" s="911" t="s">
        <v>707</v>
      </c>
      <c r="BX383" s="911"/>
      <c r="BY383" s="912"/>
      <c r="BZ383" s="912"/>
      <c r="CA383" s="396"/>
      <c r="CC383" s="1295"/>
      <c r="CD383" s="911" t="s">
        <v>706</v>
      </c>
      <c r="CE383" s="911"/>
      <c r="CF383" s="911"/>
      <c r="CG383" s="911"/>
      <c r="CH383" s="911"/>
      <c r="CI383" s="911"/>
      <c r="CJ383" s="911" t="s">
        <v>706</v>
      </c>
      <c r="CK383" s="911" t="s">
        <v>661</v>
      </c>
      <c r="CL383" s="912"/>
      <c r="CM383" s="911" t="s">
        <v>707</v>
      </c>
      <c r="CN383" s="911"/>
      <c r="CO383" s="912"/>
      <c r="CP383" s="912"/>
      <c r="CQ383" s="396"/>
      <c r="CS383" s="1295"/>
      <c r="CT383" s="911" t="s">
        <v>706</v>
      </c>
      <c r="CU383" s="911"/>
      <c r="CV383" s="911"/>
      <c r="CW383" s="911"/>
      <c r="CX383" s="911"/>
      <c r="CY383" s="911"/>
      <c r="CZ383" s="911" t="s">
        <v>706</v>
      </c>
      <c r="DA383" s="911" t="s">
        <v>661</v>
      </c>
      <c r="DB383" s="912"/>
      <c r="DC383" s="911" t="s">
        <v>707</v>
      </c>
      <c r="DD383" s="911"/>
      <c r="DE383" s="912"/>
      <c r="DF383" s="912"/>
      <c r="DG383" s="396"/>
      <c r="DI383" s="1295"/>
      <c r="DJ383" s="911" t="s">
        <v>706</v>
      </c>
      <c r="DK383" s="911"/>
      <c r="DL383" s="911"/>
      <c r="DM383" s="911"/>
      <c r="DN383" s="911"/>
      <c r="DO383" s="911"/>
      <c r="DP383" s="911" t="s">
        <v>706</v>
      </c>
      <c r="DQ383" s="911" t="s">
        <v>661</v>
      </c>
      <c r="DR383" s="912"/>
      <c r="DS383" s="911" t="s">
        <v>707</v>
      </c>
      <c r="DT383" s="911"/>
      <c r="DU383" s="912"/>
      <c r="DV383" s="912"/>
      <c r="DW383" s="396"/>
      <c r="DY383" s="1295"/>
      <c r="DZ383" s="911" t="s">
        <v>706</v>
      </c>
      <c r="EA383" s="911"/>
      <c r="EB383" s="911"/>
      <c r="EC383" s="911"/>
      <c r="ED383" s="911"/>
      <c r="EE383" s="911"/>
      <c r="EF383" s="911" t="s">
        <v>706</v>
      </c>
      <c r="EG383" s="911" t="s">
        <v>661</v>
      </c>
      <c r="EH383" s="912"/>
      <c r="EI383" s="911" t="s">
        <v>707</v>
      </c>
      <c r="EJ383" s="911"/>
      <c r="EK383" s="912"/>
      <c r="EL383" s="912"/>
      <c r="EM383" s="396"/>
      <c r="EO383" s="1295"/>
      <c r="EP383" s="911" t="s">
        <v>706</v>
      </c>
      <c r="EQ383" s="911"/>
      <c r="ER383" s="911"/>
      <c r="ES383" s="911"/>
      <c r="ET383" s="911"/>
      <c r="EU383" s="911"/>
      <c r="EV383" s="911" t="s">
        <v>706</v>
      </c>
      <c r="EW383" s="911" t="s">
        <v>661</v>
      </c>
      <c r="EX383" s="912"/>
      <c r="EY383" s="911" t="s">
        <v>707</v>
      </c>
      <c r="EZ383" s="911"/>
      <c r="FA383" s="912"/>
      <c r="FB383" s="912"/>
      <c r="FC383" s="396"/>
      <c r="FE383" s="1295"/>
      <c r="FF383" s="911" t="s">
        <v>706</v>
      </c>
      <c r="FG383" s="911"/>
      <c r="FH383" s="911"/>
      <c r="FI383" s="911"/>
      <c r="FJ383" s="911"/>
      <c r="FK383" s="911"/>
      <c r="FL383" s="911" t="s">
        <v>706</v>
      </c>
      <c r="FM383" s="911" t="s">
        <v>661</v>
      </c>
      <c r="FN383" s="912"/>
      <c r="FO383" s="911" t="s">
        <v>707</v>
      </c>
      <c r="FP383" s="911"/>
      <c r="FQ383" s="912"/>
      <c r="FR383" s="912"/>
      <c r="FS383" s="396"/>
      <c r="FU383" s="1295"/>
      <c r="FV383" s="911" t="s">
        <v>706</v>
      </c>
      <c r="FW383" s="911"/>
      <c r="FX383" s="911"/>
      <c r="FY383" s="911"/>
      <c r="FZ383" s="911"/>
      <c r="GA383" s="911"/>
      <c r="GB383" s="911" t="s">
        <v>706</v>
      </c>
      <c r="GC383" s="911" t="s">
        <v>661</v>
      </c>
      <c r="GD383" s="912"/>
      <c r="GE383" s="911" t="s">
        <v>707</v>
      </c>
      <c r="GF383" s="911"/>
      <c r="GG383" s="912"/>
      <c r="GH383" s="912"/>
      <c r="GI383" s="396"/>
      <c r="GK383" s="1295"/>
      <c r="GL383" s="911" t="s">
        <v>706</v>
      </c>
      <c r="GM383" s="911"/>
      <c r="GN383" s="911"/>
      <c r="GO383" s="911"/>
      <c r="GP383" s="911"/>
      <c r="GQ383" s="911"/>
      <c r="GR383" s="911" t="s">
        <v>706</v>
      </c>
      <c r="GS383" s="911" t="s">
        <v>661</v>
      </c>
      <c r="GT383" s="912"/>
      <c r="GU383" s="911" t="s">
        <v>707</v>
      </c>
      <c r="GV383" s="911"/>
      <c r="GW383" s="912"/>
      <c r="GX383" s="912"/>
      <c r="GY383" s="396"/>
    </row>
    <row r="384" spans="1:207" x14ac:dyDescent="0.2">
      <c r="A384" s="397"/>
      <c r="B384" s="398" t="s">
        <v>709</v>
      </c>
      <c r="C384" s="398" t="s">
        <v>710</v>
      </c>
      <c r="D384" s="398" t="s">
        <v>584</v>
      </c>
      <c r="E384" s="398" t="s">
        <v>118</v>
      </c>
      <c r="F384" s="398" t="s">
        <v>711</v>
      </c>
      <c r="G384" s="398" t="s">
        <v>633</v>
      </c>
      <c r="H384" s="398" t="s">
        <v>709</v>
      </c>
      <c r="I384" s="398" t="s">
        <v>589</v>
      </c>
      <c r="J384" s="399"/>
      <c r="K384" s="398" t="s">
        <v>712</v>
      </c>
      <c r="L384" s="398"/>
      <c r="M384" s="398"/>
      <c r="N384" s="398" t="s">
        <v>713</v>
      </c>
      <c r="O384" s="400" t="s">
        <v>713</v>
      </c>
      <c r="Q384" s="397"/>
      <c r="R384" s="398" t="s">
        <v>709</v>
      </c>
      <c r="S384" s="398" t="s">
        <v>710</v>
      </c>
      <c r="T384" s="398" t="s">
        <v>584</v>
      </c>
      <c r="U384" s="398" t="s">
        <v>118</v>
      </c>
      <c r="V384" s="398" t="s">
        <v>711</v>
      </c>
      <c r="W384" s="398" t="s">
        <v>633</v>
      </c>
      <c r="X384" s="398" t="s">
        <v>709</v>
      </c>
      <c r="Y384" s="398" t="s">
        <v>589</v>
      </c>
      <c r="Z384" s="399"/>
      <c r="AA384" s="398" t="s">
        <v>712</v>
      </c>
      <c r="AB384" s="398"/>
      <c r="AC384" s="398"/>
      <c r="AD384" s="398" t="s">
        <v>713</v>
      </c>
      <c r="AE384" s="400" t="s">
        <v>713</v>
      </c>
      <c r="AG384" s="397"/>
      <c r="AH384" s="398" t="s">
        <v>709</v>
      </c>
      <c r="AI384" s="398" t="s">
        <v>710</v>
      </c>
      <c r="AJ384" s="398" t="s">
        <v>584</v>
      </c>
      <c r="AK384" s="398" t="s">
        <v>118</v>
      </c>
      <c r="AL384" s="398" t="s">
        <v>711</v>
      </c>
      <c r="AM384" s="398" t="s">
        <v>633</v>
      </c>
      <c r="AN384" s="398" t="s">
        <v>709</v>
      </c>
      <c r="AO384" s="398" t="s">
        <v>589</v>
      </c>
      <c r="AP384" s="399"/>
      <c r="AQ384" s="398" t="s">
        <v>712</v>
      </c>
      <c r="AR384" s="398"/>
      <c r="AS384" s="398"/>
      <c r="AT384" s="398" t="s">
        <v>713</v>
      </c>
      <c r="AU384" s="400" t="s">
        <v>713</v>
      </c>
      <c r="AW384" s="397"/>
      <c r="AX384" s="398" t="s">
        <v>709</v>
      </c>
      <c r="AY384" s="398" t="s">
        <v>710</v>
      </c>
      <c r="AZ384" s="398" t="s">
        <v>584</v>
      </c>
      <c r="BA384" s="398" t="s">
        <v>118</v>
      </c>
      <c r="BB384" s="398" t="s">
        <v>711</v>
      </c>
      <c r="BC384" s="398" t="s">
        <v>633</v>
      </c>
      <c r="BD384" s="398" t="s">
        <v>709</v>
      </c>
      <c r="BE384" s="398" t="s">
        <v>589</v>
      </c>
      <c r="BF384" s="399"/>
      <c r="BG384" s="398" t="s">
        <v>712</v>
      </c>
      <c r="BH384" s="398"/>
      <c r="BI384" s="398"/>
      <c r="BJ384" s="398" t="s">
        <v>713</v>
      </c>
      <c r="BK384" s="400" t="s">
        <v>713</v>
      </c>
      <c r="BM384" s="397"/>
      <c r="BN384" s="398" t="s">
        <v>709</v>
      </c>
      <c r="BO384" s="398" t="s">
        <v>710</v>
      </c>
      <c r="BP384" s="398" t="s">
        <v>584</v>
      </c>
      <c r="BQ384" s="398" t="s">
        <v>118</v>
      </c>
      <c r="BR384" s="398" t="s">
        <v>711</v>
      </c>
      <c r="BS384" s="398" t="s">
        <v>633</v>
      </c>
      <c r="BT384" s="398" t="s">
        <v>709</v>
      </c>
      <c r="BU384" s="398" t="s">
        <v>589</v>
      </c>
      <c r="BV384" s="399"/>
      <c r="BW384" s="398" t="s">
        <v>712</v>
      </c>
      <c r="BX384" s="398"/>
      <c r="BY384" s="398"/>
      <c r="BZ384" s="398" t="s">
        <v>713</v>
      </c>
      <c r="CA384" s="400" t="s">
        <v>713</v>
      </c>
      <c r="CC384" s="397"/>
      <c r="CD384" s="398" t="s">
        <v>709</v>
      </c>
      <c r="CE384" s="398" t="s">
        <v>710</v>
      </c>
      <c r="CF384" s="398" t="s">
        <v>584</v>
      </c>
      <c r="CG384" s="398" t="s">
        <v>118</v>
      </c>
      <c r="CH384" s="398" t="s">
        <v>711</v>
      </c>
      <c r="CI384" s="398" t="s">
        <v>633</v>
      </c>
      <c r="CJ384" s="398" t="s">
        <v>709</v>
      </c>
      <c r="CK384" s="398" t="s">
        <v>589</v>
      </c>
      <c r="CL384" s="399"/>
      <c r="CM384" s="398" t="s">
        <v>712</v>
      </c>
      <c r="CN384" s="398"/>
      <c r="CO384" s="398"/>
      <c r="CP384" s="398" t="s">
        <v>713</v>
      </c>
      <c r="CQ384" s="400" t="s">
        <v>713</v>
      </c>
      <c r="CS384" s="397"/>
      <c r="CT384" s="398" t="s">
        <v>709</v>
      </c>
      <c r="CU384" s="398" t="s">
        <v>710</v>
      </c>
      <c r="CV384" s="398" t="s">
        <v>584</v>
      </c>
      <c r="CW384" s="398" t="s">
        <v>118</v>
      </c>
      <c r="CX384" s="398" t="s">
        <v>711</v>
      </c>
      <c r="CY384" s="398" t="s">
        <v>633</v>
      </c>
      <c r="CZ384" s="398" t="s">
        <v>709</v>
      </c>
      <c r="DA384" s="398" t="s">
        <v>589</v>
      </c>
      <c r="DB384" s="399"/>
      <c r="DC384" s="398" t="s">
        <v>712</v>
      </c>
      <c r="DD384" s="398"/>
      <c r="DE384" s="398"/>
      <c r="DF384" s="398" t="s">
        <v>713</v>
      </c>
      <c r="DG384" s="400" t="s">
        <v>713</v>
      </c>
      <c r="DI384" s="397"/>
      <c r="DJ384" s="398" t="s">
        <v>709</v>
      </c>
      <c r="DK384" s="398" t="s">
        <v>710</v>
      </c>
      <c r="DL384" s="398" t="s">
        <v>584</v>
      </c>
      <c r="DM384" s="398" t="s">
        <v>118</v>
      </c>
      <c r="DN384" s="398" t="s">
        <v>711</v>
      </c>
      <c r="DO384" s="398" t="s">
        <v>633</v>
      </c>
      <c r="DP384" s="398" t="s">
        <v>709</v>
      </c>
      <c r="DQ384" s="398" t="s">
        <v>589</v>
      </c>
      <c r="DR384" s="399"/>
      <c r="DS384" s="398" t="s">
        <v>712</v>
      </c>
      <c r="DT384" s="398"/>
      <c r="DU384" s="398"/>
      <c r="DV384" s="398" t="s">
        <v>713</v>
      </c>
      <c r="DW384" s="400" t="s">
        <v>713</v>
      </c>
      <c r="DY384" s="397"/>
      <c r="DZ384" s="398" t="s">
        <v>709</v>
      </c>
      <c r="EA384" s="398" t="s">
        <v>710</v>
      </c>
      <c r="EB384" s="398" t="s">
        <v>584</v>
      </c>
      <c r="EC384" s="398" t="s">
        <v>118</v>
      </c>
      <c r="ED384" s="398" t="s">
        <v>711</v>
      </c>
      <c r="EE384" s="398" t="s">
        <v>633</v>
      </c>
      <c r="EF384" s="398" t="s">
        <v>709</v>
      </c>
      <c r="EG384" s="398" t="s">
        <v>589</v>
      </c>
      <c r="EH384" s="399"/>
      <c r="EI384" s="398" t="s">
        <v>712</v>
      </c>
      <c r="EJ384" s="398"/>
      <c r="EK384" s="398"/>
      <c r="EL384" s="398" t="s">
        <v>713</v>
      </c>
      <c r="EM384" s="400" t="s">
        <v>713</v>
      </c>
      <c r="EO384" s="397"/>
      <c r="EP384" s="398" t="s">
        <v>709</v>
      </c>
      <c r="EQ384" s="398" t="s">
        <v>710</v>
      </c>
      <c r="ER384" s="398" t="s">
        <v>584</v>
      </c>
      <c r="ES384" s="398" t="s">
        <v>118</v>
      </c>
      <c r="ET384" s="398" t="s">
        <v>711</v>
      </c>
      <c r="EU384" s="398" t="s">
        <v>633</v>
      </c>
      <c r="EV384" s="398" t="s">
        <v>709</v>
      </c>
      <c r="EW384" s="398" t="s">
        <v>589</v>
      </c>
      <c r="EX384" s="399"/>
      <c r="EY384" s="398" t="s">
        <v>712</v>
      </c>
      <c r="EZ384" s="398"/>
      <c r="FA384" s="398"/>
      <c r="FB384" s="398" t="s">
        <v>713</v>
      </c>
      <c r="FC384" s="400" t="s">
        <v>713</v>
      </c>
      <c r="FE384" s="397"/>
      <c r="FF384" s="398" t="s">
        <v>709</v>
      </c>
      <c r="FG384" s="398" t="s">
        <v>710</v>
      </c>
      <c r="FH384" s="398" t="s">
        <v>584</v>
      </c>
      <c r="FI384" s="398" t="s">
        <v>118</v>
      </c>
      <c r="FJ384" s="398" t="s">
        <v>711</v>
      </c>
      <c r="FK384" s="398" t="s">
        <v>633</v>
      </c>
      <c r="FL384" s="398" t="s">
        <v>709</v>
      </c>
      <c r="FM384" s="398" t="s">
        <v>589</v>
      </c>
      <c r="FN384" s="399"/>
      <c r="FO384" s="398" t="s">
        <v>712</v>
      </c>
      <c r="FP384" s="398"/>
      <c r="FQ384" s="398"/>
      <c r="FR384" s="398" t="s">
        <v>713</v>
      </c>
      <c r="FS384" s="400" t="s">
        <v>713</v>
      </c>
      <c r="FU384" s="397"/>
      <c r="FV384" s="398" t="s">
        <v>709</v>
      </c>
      <c r="FW384" s="398" t="s">
        <v>710</v>
      </c>
      <c r="FX384" s="398" t="s">
        <v>584</v>
      </c>
      <c r="FY384" s="398" t="s">
        <v>118</v>
      </c>
      <c r="FZ384" s="398" t="s">
        <v>711</v>
      </c>
      <c r="GA384" s="398" t="s">
        <v>633</v>
      </c>
      <c r="GB384" s="398" t="s">
        <v>709</v>
      </c>
      <c r="GC384" s="398" t="s">
        <v>589</v>
      </c>
      <c r="GD384" s="399"/>
      <c r="GE384" s="398" t="s">
        <v>712</v>
      </c>
      <c r="GF384" s="398"/>
      <c r="GG384" s="398"/>
      <c r="GH384" s="398" t="s">
        <v>713</v>
      </c>
      <c r="GI384" s="400" t="s">
        <v>713</v>
      </c>
      <c r="GK384" s="397"/>
      <c r="GL384" s="398" t="s">
        <v>709</v>
      </c>
      <c r="GM384" s="398" t="s">
        <v>710</v>
      </c>
      <c r="GN384" s="398" t="s">
        <v>584</v>
      </c>
      <c r="GO384" s="398" t="s">
        <v>118</v>
      </c>
      <c r="GP384" s="398" t="s">
        <v>711</v>
      </c>
      <c r="GQ384" s="398" t="s">
        <v>633</v>
      </c>
      <c r="GR384" s="398" t="s">
        <v>709</v>
      </c>
      <c r="GS384" s="398" t="s">
        <v>589</v>
      </c>
      <c r="GT384" s="399"/>
      <c r="GU384" s="398" t="s">
        <v>712</v>
      </c>
      <c r="GV384" s="398"/>
      <c r="GW384" s="398"/>
      <c r="GX384" s="398" t="s">
        <v>713</v>
      </c>
      <c r="GY384" s="400" t="s">
        <v>713</v>
      </c>
    </row>
    <row r="385" spans="1:207" ht="16" thickBot="1" x14ac:dyDescent="0.25">
      <c r="A385" s="401" t="s">
        <v>513</v>
      </c>
      <c r="B385" s="402" t="s">
        <v>715</v>
      </c>
      <c r="C385" s="402" t="s">
        <v>593</v>
      </c>
      <c r="D385" s="402" t="s">
        <v>593</v>
      </c>
      <c r="E385" s="402" t="s">
        <v>716</v>
      </c>
      <c r="F385" s="402" t="s">
        <v>717</v>
      </c>
      <c r="G385" s="402" t="s">
        <v>718</v>
      </c>
      <c r="H385" s="402" t="s">
        <v>719</v>
      </c>
      <c r="I385" s="402" t="s">
        <v>720</v>
      </c>
      <c r="J385" s="402" t="s">
        <v>721</v>
      </c>
      <c r="K385" s="402" t="s">
        <v>599</v>
      </c>
      <c r="L385" s="402" t="s">
        <v>722</v>
      </c>
      <c r="M385" s="402" t="s">
        <v>723</v>
      </c>
      <c r="N385" s="402" t="s">
        <v>718</v>
      </c>
      <c r="O385" s="403" t="s">
        <v>268</v>
      </c>
      <c r="Q385" s="401" t="s">
        <v>513</v>
      </c>
      <c r="R385" s="402" t="s">
        <v>715</v>
      </c>
      <c r="S385" s="402" t="s">
        <v>593</v>
      </c>
      <c r="T385" s="402" t="s">
        <v>593</v>
      </c>
      <c r="U385" s="402" t="s">
        <v>716</v>
      </c>
      <c r="V385" s="402" t="s">
        <v>717</v>
      </c>
      <c r="W385" s="402" t="s">
        <v>718</v>
      </c>
      <c r="X385" s="402" t="s">
        <v>719</v>
      </c>
      <c r="Y385" s="402" t="s">
        <v>720</v>
      </c>
      <c r="Z385" s="402" t="s">
        <v>721</v>
      </c>
      <c r="AA385" s="402" t="s">
        <v>599</v>
      </c>
      <c r="AB385" s="402" t="s">
        <v>722</v>
      </c>
      <c r="AC385" s="402" t="s">
        <v>723</v>
      </c>
      <c r="AD385" s="402" t="s">
        <v>718</v>
      </c>
      <c r="AE385" s="403" t="s">
        <v>268</v>
      </c>
      <c r="AG385" s="401" t="s">
        <v>513</v>
      </c>
      <c r="AH385" s="402" t="s">
        <v>715</v>
      </c>
      <c r="AI385" s="402" t="s">
        <v>593</v>
      </c>
      <c r="AJ385" s="402" t="s">
        <v>593</v>
      </c>
      <c r="AK385" s="402" t="s">
        <v>716</v>
      </c>
      <c r="AL385" s="402" t="s">
        <v>717</v>
      </c>
      <c r="AM385" s="402" t="s">
        <v>718</v>
      </c>
      <c r="AN385" s="402" t="s">
        <v>719</v>
      </c>
      <c r="AO385" s="402" t="s">
        <v>720</v>
      </c>
      <c r="AP385" s="402" t="s">
        <v>721</v>
      </c>
      <c r="AQ385" s="402" t="s">
        <v>599</v>
      </c>
      <c r="AR385" s="402" t="s">
        <v>722</v>
      </c>
      <c r="AS385" s="402" t="s">
        <v>723</v>
      </c>
      <c r="AT385" s="402" t="s">
        <v>718</v>
      </c>
      <c r="AU385" s="403" t="s">
        <v>268</v>
      </c>
      <c r="AW385" s="401" t="s">
        <v>513</v>
      </c>
      <c r="AX385" s="402" t="s">
        <v>715</v>
      </c>
      <c r="AY385" s="402" t="s">
        <v>593</v>
      </c>
      <c r="AZ385" s="402" t="s">
        <v>593</v>
      </c>
      <c r="BA385" s="402" t="s">
        <v>716</v>
      </c>
      <c r="BB385" s="402" t="s">
        <v>717</v>
      </c>
      <c r="BC385" s="402" t="s">
        <v>718</v>
      </c>
      <c r="BD385" s="402" t="s">
        <v>719</v>
      </c>
      <c r="BE385" s="402" t="s">
        <v>720</v>
      </c>
      <c r="BF385" s="402" t="s">
        <v>721</v>
      </c>
      <c r="BG385" s="402" t="s">
        <v>599</v>
      </c>
      <c r="BH385" s="402" t="s">
        <v>722</v>
      </c>
      <c r="BI385" s="402" t="s">
        <v>723</v>
      </c>
      <c r="BJ385" s="402" t="s">
        <v>718</v>
      </c>
      <c r="BK385" s="403" t="s">
        <v>268</v>
      </c>
      <c r="BM385" s="401" t="s">
        <v>513</v>
      </c>
      <c r="BN385" s="402" t="s">
        <v>715</v>
      </c>
      <c r="BO385" s="402" t="s">
        <v>593</v>
      </c>
      <c r="BP385" s="402" t="s">
        <v>593</v>
      </c>
      <c r="BQ385" s="402" t="s">
        <v>716</v>
      </c>
      <c r="BR385" s="402" t="s">
        <v>717</v>
      </c>
      <c r="BS385" s="402" t="s">
        <v>718</v>
      </c>
      <c r="BT385" s="402" t="s">
        <v>719</v>
      </c>
      <c r="BU385" s="402" t="s">
        <v>720</v>
      </c>
      <c r="BV385" s="402" t="s">
        <v>721</v>
      </c>
      <c r="BW385" s="402" t="s">
        <v>599</v>
      </c>
      <c r="BX385" s="402" t="s">
        <v>722</v>
      </c>
      <c r="BY385" s="402" t="s">
        <v>723</v>
      </c>
      <c r="BZ385" s="402" t="s">
        <v>718</v>
      </c>
      <c r="CA385" s="403" t="s">
        <v>268</v>
      </c>
      <c r="CC385" s="401" t="s">
        <v>513</v>
      </c>
      <c r="CD385" s="402" t="s">
        <v>715</v>
      </c>
      <c r="CE385" s="402" t="s">
        <v>593</v>
      </c>
      <c r="CF385" s="402" t="s">
        <v>593</v>
      </c>
      <c r="CG385" s="402" t="s">
        <v>716</v>
      </c>
      <c r="CH385" s="402" t="s">
        <v>717</v>
      </c>
      <c r="CI385" s="402" t="s">
        <v>718</v>
      </c>
      <c r="CJ385" s="402" t="s">
        <v>719</v>
      </c>
      <c r="CK385" s="402" t="s">
        <v>720</v>
      </c>
      <c r="CL385" s="402" t="s">
        <v>721</v>
      </c>
      <c r="CM385" s="402" t="s">
        <v>599</v>
      </c>
      <c r="CN385" s="402" t="s">
        <v>722</v>
      </c>
      <c r="CO385" s="402" t="s">
        <v>723</v>
      </c>
      <c r="CP385" s="402" t="s">
        <v>718</v>
      </c>
      <c r="CQ385" s="403" t="s">
        <v>268</v>
      </c>
      <c r="CS385" s="401" t="s">
        <v>513</v>
      </c>
      <c r="CT385" s="402" t="s">
        <v>715</v>
      </c>
      <c r="CU385" s="402" t="s">
        <v>593</v>
      </c>
      <c r="CV385" s="402" t="s">
        <v>593</v>
      </c>
      <c r="CW385" s="402" t="s">
        <v>716</v>
      </c>
      <c r="CX385" s="402" t="s">
        <v>717</v>
      </c>
      <c r="CY385" s="402" t="s">
        <v>718</v>
      </c>
      <c r="CZ385" s="402" t="s">
        <v>719</v>
      </c>
      <c r="DA385" s="402" t="s">
        <v>720</v>
      </c>
      <c r="DB385" s="402" t="s">
        <v>721</v>
      </c>
      <c r="DC385" s="402" t="s">
        <v>599</v>
      </c>
      <c r="DD385" s="402" t="s">
        <v>722</v>
      </c>
      <c r="DE385" s="402" t="s">
        <v>723</v>
      </c>
      <c r="DF385" s="402" t="s">
        <v>718</v>
      </c>
      <c r="DG385" s="403" t="s">
        <v>268</v>
      </c>
      <c r="DI385" s="401" t="s">
        <v>513</v>
      </c>
      <c r="DJ385" s="402" t="s">
        <v>715</v>
      </c>
      <c r="DK385" s="402" t="s">
        <v>593</v>
      </c>
      <c r="DL385" s="402" t="s">
        <v>593</v>
      </c>
      <c r="DM385" s="402" t="s">
        <v>716</v>
      </c>
      <c r="DN385" s="402" t="s">
        <v>717</v>
      </c>
      <c r="DO385" s="402" t="s">
        <v>718</v>
      </c>
      <c r="DP385" s="402" t="s">
        <v>719</v>
      </c>
      <c r="DQ385" s="402" t="s">
        <v>720</v>
      </c>
      <c r="DR385" s="402" t="s">
        <v>721</v>
      </c>
      <c r="DS385" s="402" t="s">
        <v>599</v>
      </c>
      <c r="DT385" s="402" t="s">
        <v>722</v>
      </c>
      <c r="DU385" s="402" t="s">
        <v>723</v>
      </c>
      <c r="DV385" s="402" t="s">
        <v>718</v>
      </c>
      <c r="DW385" s="403" t="s">
        <v>268</v>
      </c>
      <c r="DY385" s="401" t="s">
        <v>513</v>
      </c>
      <c r="DZ385" s="402" t="s">
        <v>715</v>
      </c>
      <c r="EA385" s="402" t="s">
        <v>593</v>
      </c>
      <c r="EB385" s="402" t="s">
        <v>593</v>
      </c>
      <c r="EC385" s="402" t="s">
        <v>716</v>
      </c>
      <c r="ED385" s="402" t="s">
        <v>717</v>
      </c>
      <c r="EE385" s="402" t="s">
        <v>718</v>
      </c>
      <c r="EF385" s="402" t="s">
        <v>719</v>
      </c>
      <c r="EG385" s="402" t="s">
        <v>720</v>
      </c>
      <c r="EH385" s="402" t="s">
        <v>721</v>
      </c>
      <c r="EI385" s="402" t="s">
        <v>599</v>
      </c>
      <c r="EJ385" s="402" t="s">
        <v>722</v>
      </c>
      <c r="EK385" s="402" t="s">
        <v>723</v>
      </c>
      <c r="EL385" s="402" t="s">
        <v>718</v>
      </c>
      <c r="EM385" s="403" t="s">
        <v>268</v>
      </c>
      <c r="EO385" s="401" t="s">
        <v>513</v>
      </c>
      <c r="EP385" s="402" t="s">
        <v>715</v>
      </c>
      <c r="EQ385" s="402" t="s">
        <v>593</v>
      </c>
      <c r="ER385" s="402" t="s">
        <v>593</v>
      </c>
      <c r="ES385" s="402" t="s">
        <v>716</v>
      </c>
      <c r="ET385" s="402" t="s">
        <v>717</v>
      </c>
      <c r="EU385" s="402" t="s">
        <v>718</v>
      </c>
      <c r="EV385" s="402" t="s">
        <v>719</v>
      </c>
      <c r="EW385" s="402" t="s">
        <v>720</v>
      </c>
      <c r="EX385" s="402" t="s">
        <v>721</v>
      </c>
      <c r="EY385" s="402" t="s">
        <v>599</v>
      </c>
      <c r="EZ385" s="402" t="s">
        <v>722</v>
      </c>
      <c r="FA385" s="402" t="s">
        <v>723</v>
      </c>
      <c r="FB385" s="402" t="s">
        <v>718</v>
      </c>
      <c r="FC385" s="403" t="s">
        <v>268</v>
      </c>
      <c r="FE385" s="401" t="s">
        <v>513</v>
      </c>
      <c r="FF385" s="402" t="s">
        <v>715</v>
      </c>
      <c r="FG385" s="402" t="s">
        <v>593</v>
      </c>
      <c r="FH385" s="402" t="s">
        <v>593</v>
      </c>
      <c r="FI385" s="402" t="s">
        <v>716</v>
      </c>
      <c r="FJ385" s="402" t="s">
        <v>717</v>
      </c>
      <c r="FK385" s="402" t="s">
        <v>718</v>
      </c>
      <c r="FL385" s="402" t="s">
        <v>719</v>
      </c>
      <c r="FM385" s="402" t="s">
        <v>720</v>
      </c>
      <c r="FN385" s="402" t="s">
        <v>721</v>
      </c>
      <c r="FO385" s="402" t="s">
        <v>599</v>
      </c>
      <c r="FP385" s="402" t="s">
        <v>722</v>
      </c>
      <c r="FQ385" s="402" t="s">
        <v>723</v>
      </c>
      <c r="FR385" s="402" t="s">
        <v>718</v>
      </c>
      <c r="FS385" s="403" t="s">
        <v>268</v>
      </c>
      <c r="FU385" s="401" t="s">
        <v>513</v>
      </c>
      <c r="FV385" s="402" t="s">
        <v>715</v>
      </c>
      <c r="FW385" s="402" t="s">
        <v>593</v>
      </c>
      <c r="FX385" s="402" t="s">
        <v>593</v>
      </c>
      <c r="FY385" s="402" t="s">
        <v>716</v>
      </c>
      <c r="FZ385" s="402" t="s">
        <v>717</v>
      </c>
      <c r="GA385" s="402" t="s">
        <v>718</v>
      </c>
      <c r="GB385" s="402" t="s">
        <v>719</v>
      </c>
      <c r="GC385" s="402" t="s">
        <v>720</v>
      </c>
      <c r="GD385" s="402" t="s">
        <v>721</v>
      </c>
      <c r="GE385" s="402" t="s">
        <v>599</v>
      </c>
      <c r="GF385" s="402" t="s">
        <v>722</v>
      </c>
      <c r="GG385" s="402" t="s">
        <v>723</v>
      </c>
      <c r="GH385" s="402" t="s">
        <v>718</v>
      </c>
      <c r="GI385" s="403" t="s">
        <v>268</v>
      </c>
      <c r="GK385" s="401" t="s">
        <v>513</v>
      </c>
      <c r="GL385" s="402" t="s">
        <v>715</v>
      </c>
      <c r="GM385" s="402" t="s">
        <v>593</v>
      </c>
      <c r="GN385" s="402" t="s">
        <v>593</v>
      </c>
      <c r="GO385" s="402" t="s">
        <v>716</v>
      </c>
      <c r="GP385" s="402" t="s">
        <v>717</v>
      </c>
      <c r="GQ385" s="402" t="s">
        <v>718</v>
      </c>
      <c r="GR385" s="402" t="s">
        <v>719</v>
      </c>
      <c r="GS385" s="402" t="s">
        <v>720</v>
      </c>
      <c r="GT385" s="402" t="s">
        <v>721</v>
      </c>
      <c r="GU385" s="402" t="s">
        <v>599</v>
      </c>
      <c r="GV385" s="402" t="s">
        <v>722</v>
      </c>
      <c r="GW385" s="402" t="s">
        <v>723</v>
      </c>
      <c r="GX385" s="402" t="s">
        <v>718</v>
      </c>
      <c r="GY385" s="403" t="s">
        <v>268</v>
      </c>
    </row>
    <row r="386" spans="1:207" ht="16" thickTop="1" x14ac:dyDescent="0.2">
      <c r="A386" s="404">
        <f t="shared" ref="A386:A407" si="4153">EOMONTH(A387,-1)</f>
        <v>43404</v>
      </c>
      <c r="B386" s="405">
        <f>R386+AH386+AX386+BN386+CD386+CT386+DJ386+DZ386+EP386+FF386+FV386+GL386</f>
        <v>0</v>
      </c>
      <c r="C386" s="405">
        <f t="shared" ref="C386:C409" si="4154">S386+AI386+AY386+BO386+CE386+CU386+DK386+EA386+EQ386+FG386+FW386+GM386</f>
        <v>0</v>
      </c>
      <c r="D386" s="405">
        <f t="shared" ref="D386:D409" si="4155">T386+AJ386+AZ386+BP386+CF386+CV386+DL386+EB386+ER386+FH386+FX386+GN386</f>
        <v>0</v>
      </c>
      <c r="E386" s="405">
        <f t="shared" ref="E386:E409" si="4156">U386+AK386+BA386+BQ386+CG386+CW386+DM386+EC386+ES386+FI386+FY386+GO386</f>
        <v>0</v>
      </c>
      <c r="F386" s="405">
        <f t="shared" ref="F386:F409" si="4157">V386+AL386+BB386+BR386+CH386+CX386+DN386+ED386+ET386+FJ386+FZ386+GP386</f>
        <v>0</v>
      </c>
      <c r="G386" s="405">
        <f t="shared" ref="G386:G409" si="4158">W386+AM386+BC386+BS386+CI386+CY386+DO386+EE386+EU386+FK386+GA386+GQ386</f>
        <v>0</v>
      </c>
      <c r="H386" s="405">
        <f t="shared" ref="H386:H409" si="4159">X386+AN386+BD386+BT386+CJ386+CZ386+DP386+EF386+EV386+FL386+GB386+GR386</f>
        <v>0</v>
      </c>
      <c r="I386" s="405">
        <f t="shared" ref="I386:I409" si="4160">Y386+AO386+BE386+BU386+CK386+DA386+DQ386+EG386+EW386+FM386+GC386+GS386</f>
        <v>0</v>
      </c>
      <c r="J386" s="405">
        <f t="shared" ref="J386:J409" si="4161">Z386+AP386+BF386+BV386</f>
        <v>0</v>
      </c>
      <c r="K386" s="1224" t="e">
        <f>365/((+C386+D386-F386-G386)/((+B386+H386)/2)*DAY(A386))</f>
        <v>#DIV/0!</v>
      </c>
      <c r="L386" s="1224" t="e">
        <f>+H386/C386*DAY(A386)</f>
        <v>#DIV/0!</v>
      </c>
      <c r="M386" s="406" t="e">
        <f>(F386+G386)/C386</f>
        <v>#DIV/0!</v>
      </c>
      <c r="N386" s="406" t="e">
        <f>+E386/(+E386+F386+G386)</f>
        <v>#DIV/0!</v>
      </c>
      <c r="O386" s="407" t="e" cm="1">
        <f t="array" ref="O386">E386/(SUMPRODUCT(--(CHOOSE({1,2,3},D386,F386,G386)&gt;0),CHOOSE({1,2,3},D386,F386,G386))+C386)</f>
        <v>#DIV/0!</v>
      </c>
      <c r="Q386" s="404">
        <f t="shared" ref="Q386:Q407" si="4162">EOMONTH(Q387,-1)</f>
        <v>43404</v>
      </c>
      <c r="R386" s="405">
        <v>0</v>
      </c>
      <c r="S386" s="405">
        <v>0</v>
      </c>
      <c r="T386" s="405">
        <v>0</v>
      </c>
      <c r="U386" s="405">
        <v>0</v>
      </c>
      <c r="V386" s="405">
        <v>0</v>
      </c>
      <c r="W386" s="405">
        <v>0</v>
      </c>
      <c r="X386" s="405">
        <f t="shared" ref="X386:X408" si="4163">SUM(R386:T386)-SUM(U386:W386)</f>
        <v>0</v>
      </c>
      <c r="Y386" s="405">
        <v>0</v>
      </c>
      <c r="Z386" s="405">
        <f>+X386-Y386</f>
        <v>0</v>
      </c>
      <c r="AA386" s="1224" t="e">
        <f>365/((+S386+T386-V386-W386)/((+R386+X386)/2)*DAY(Q386))</f>
        <v>#DIV/0!</v>
      </c>
      <c r="AB386" s="1224" t="e">
        <f>+X386/S386*DAY(Q386)</f>
        <v>#DIV/0!</v>
      </c>
      <c r="AC386" s="406" t="e">
        <f>(V386+W386)/S386</f>
        <v>#DIV/0!</v>
      </c>
      <c r="AD386" s="406" t="e">
        <f>+U386/(+U386+V386+W386)</f>
        <v>#DIV/0!</v>
      </c>
      <c r="AE386" s="407" t="e" cm="1">
        <f t="array" ref="AE386">U386/(SUMPRODUCT(--(CHOOSE({1,2,3},T386,V386,W386)&gt;0),CHOOSE({1,2,3},T386,V386,W386))+S386)</f>
        <v>#DIV/0!</v>
      </c>
      <c r="AG386" s="404">
        <f t="shared" ref="AG386:AG407" si="4164">EOMONTH(AG387,-1)</f>
        <v>43404</v>
      </c>
      <c r="AH386" s="405">
        <v>0</v>
      </c>
      <c r="AI386" s="405">
        <v>0</v>
      </c>
      <c r="AJ386" s="405">
        <v>0</v>
      </c>
      <c r="AK386" s="405">
        <v>0</v>
      </c>
      <c r="AL386" s="405">
        <v>0</v>
      </c>
      <c r="AM386" s="405">
        <v>0</v>
      </c>
      <c r="AN386" s="405">
        <f t="shared" ref="AN386:AN408" si="4165">SUM(AH386:AJ386)-SUM(AK386:AM386)</f>
        <v>0</v>
      </c>
      <c r="AO386" s="405">
        <v>0</v>
      </c>
      <c r="AP386" s="405">
        <f>+AN386-AO386</f>
        <v>0</v>
      </c>
      <c r="AQ386" s="1224" t="e">
        <f>365/((+AI386+AJ386-AL386-AM386)/((+AH386+AN386)/2)*DAY(AG386))</f>
        <v>#DIV/0!</v>
      </c>
      <c r="AR386" s="1224" t="e">
        <f>+AN386/AI386*DAY(AG386)</f>
        <v>#DIV/0!</v>
      </c>
      <c r="AS386" s="406" t="e">
        <f>(AL386+AM386)/AI386</f>
        <v>#DIV/0!</v>
      </c>
      <c r="AT386" s="406" t="e">
        <f>+AK386/(+AK386+AL386+AM386)</f>
        <v>#DIV/0!</v>
      </c>
      <c r="AU386" s="407" t="e" cm="1">
        <f t="array" ref="AU386">AK386/(SUMPRODUCT(--(CHOOSE({1,2,3},AJ386,AL386,AM386)&gt;0),CHOOSE({1,2,3},AJ386,AL386,AM386))+AI386)</f>
        <v>#DIV/0!</v>
      </c>
      <c r="AW386" s="404">
        <f t="shared" ref="AW386:AW407" si="4166">EOMONTH(AW387,-1)</f>
        <v>43404</v>
      </c>
      <c r="AX386" s="405">
        <v>0</v>
      </c>
      <c r="AY386" s="405">
        <v>0</v>
      </c>
      <c r="AZ386" s="405">
        <v>0</v>
      </c>
      <c r="BA386" s="405">
        <v>0</v>
      </c>
      <c r="BB386" s="405">
        <v>0</v>
      </c>
      <c r="BC386" s="405">
        <v>0</v>
      </c>
      <c r="BD386" s="405">
        <f t="shared" ref="BD386:BD408" si="4167">SUM(AX386:AZ386)-SUM(BA386:BC386)</f>
        <v>0</v>
      </c>
      <c r="BE386" s="405">
        <v>0</v>
      </c>
      <c r="BF386" s="405">
        <f>+BD386-BE386</f>
        <v>0</v>
      </c>
      <c r="BG386" s="1224" t="e">
        <f>365/((+AY386+AZ386-BB386-BC386)/((+AX386+BD386)/2)*DAY(AW386))</f>
        <v>#DIV/0!</v>
      </c>
      <c r="BH386" s="1224" t="e">
        <f>+BD386/AY386*DAY(AW386)</f>
        <v>#DIV/0!</v>
      </c>
      <c r="BI386" s="406" t="e">
        <f>(BB386+BC386)/AY386</f>
        <v>#DIV/0!</v>
      </c>
      <c r="BJ386" s="406" t="e">
        <f>+BA386/(+BA386+BB386+BC386)</f>
        <v>#DIV/0!</v>
      </c>
      <c r="BK386" s="407" t="e" cm="1">
        <f t="array" ref="BK386">BA386/(SUMPRODUCT(--(CHOOSE({1,2,3},AZ386,BB386,BC386)&gt;0),CHOOSE({1,2,3},AZ386,BB386,BC386))+AY386)</f>
        <v>#DIV/0!</v>
      </c>
      <c r="BM386" s="404">
        <f t="shared" ref="BM386:BM407" si="4168">EOMONTH(BM387,-1)</f>
        <v>43404</v>
      </c>
      <c r="BN386" s="405">
        <v>0</v>
      </c>
      <c r="BO386" s="405">
        <v>0</v>
      </c>
      <c r="BP386" s="405">
        <v>0</v>
      </c>
      <c r="BQ386" s="405">
        <v>0</v>
      </c>
      <c r="BR386" s="405">
        <v>0</v>
      </c>
      <c r="BS386" s="405">
        <v>0</v>
      </c>
      <c r="BT386" s="405">
        <f t="shared" ref="BT386:BT408" si="4169">SUM(BN386:BP386)-SUM(BQ386:BS386)</f>
        <v>0</v>
      </c>
      <c r="BU386" s="405">
        <v>0</v>
      </c>
      <c r="BV386" s="405">
        <f>+BT386-BU386</f>
        <v>0</v>
      </c>
      <c r="BW386" s="1224" t="e">
        <f>365/((+BO386+BP386-BR386-BS386)/((+BN386+BT386)/2)*DAY(BM386))</f>
        <v>#DIV/0!</v>
      </c>
      <c r="BX386" s="1224" t="e">
        <f>+BT386/BO386*DAY(BM386)</f>
        <v>#DIV/0!</v>
      </c>
      <c r="BY386" s="406" t="e">
        <f>(BR386+BS386)/BO386</f>
        <v>#DIV/0!</v>
      </c>
      <c r="BZ386" s="406" t="e">
        <f>+BQ386/(+BQ386+BR386+BS386)</f>
        <v>#DIV/0!</v>
      </c>
      <c r="CA386" s="407" t="e" cm="1">
        <f t="array" ref="CA386">BQ386/(SUMPRODUCT(--(CHOOSE({1,2,3},BP386,BR386,BS386)&gt;0),CHOOSE({1,2,3},BP386,BR386,BS386))+BO386)</f>
        <v>#DIV/0!</v>
      </c>
      <c r="CC386" s="404">
        <f t="shared" ref="CC386:CC407" si="4170">EOMONTH(CC387,-1)</f>
        <v>43404</v>
      </c>
      <c r="CD386" s="405">
        <v>0</v>
      </c>
      <c r="CE386" s="405">
        <v>0</v>
      </c>
      <c r="CF386" s="405">
        <v>0</v>
      </c>
      <c r="CG386" s="405">
        <v>0</v>
      </c>
      <c r="CH386" s="405">
        <v>0</v>
      </c>
      <c r="CI386" s="405">
        <v>0</v>
      </c>
      <c r="CJ386" s="405">
        <f t="shared" ref="CJ386:CJ408" si="4171">SUM(CD386:CF386)-SUM(CG386:CI386)</f>
        <v>0</v>
      </c>
      <c r="CK386" s="405">
        <v>0</v>
      </c>
      <c r="CL386" s="405">
        <f>+CJ386-CK386</f>
        <v>0</v>
      </c>
      <c r="CM386" s="1224" t="e">
        <f>365/((+CE386+CF386-CH386-CI386)/((+CD386+CJ386)/2)*DAY(CC386))</f>
        <v>#DIV/0!</v>
      </c>
      <c r="CN386" s="1224" t="e">
        <f>+CJ386/CE386*DAY(CC386)</f>
        <v>#DIV/0!</v>
      </c>
      <c r="CO386" s="406" t="e">
        <f>(CH386+CI386)/CE386</f>
        <v>#DIV/0!</v>
      </c>
      <c r="CP386" s="406" t="e">
        <f>+CG386/(+CG386+CH386+CI386)</f>
        <v>#DIV/0!</v>
      </c>
      <c r="CQ386" s="407" t="e" cm="1">
        <f t="array" ref="CQ386">CG386/(SUMPRODUCT(--(CHOOSE({1,2,3},CF386,CH386,CI386)&gt;0),CHOOSE({1,2,3},CF386,CH386,CI386))+CE386)</f>
        <v>#DIV/0!</v>
      </c>
      <c r="CS386" s="404">
        <f t="shared" ref="CS386:CS407" si="4172">EOMONTH(CS387,-1)</f>
        <v>43404</v>
      </c>
      <c r="CT386" s="405">
        <v>0</v>
      </c>
      <c r="CU386" s="405">
        <v>0</v>
      </c>
      <c r="CV386" s="405">
        <v>0</v>
      </c>
      <c r="CW386" s="405">
        <v>0</v>
      </c>
      <c r="CX386" s="405">
        <v>0</v>
      </c>
      <c r="CY386" s="405">
        <v>0</v>
      </c>
      <c r="CZ386" s="405">
        <f t="shared" ref="CZ386:CZ408" si="4173">SUM(CT386:CV386)-SUM(CW386:CY386)</f>
        <v>0</v>
      </c>
      <c r="DA386" s="405">
        <v>0</v>
      </c>
      <c r="DB386" s="405">
        <f>+CZ386-DA386</f>
        <v>0</v>
      </c>
      <c r="DC386" s="1224" t="e">
        <f>365/((+CU386+CV386-CX386-CY386)/((+CT386+CZ386)/2)*DAY(CS386))</f>
        <v>#DIV/0!</v>
      </c>
      <c r="DD386" s="1224" t="e">
        <f>+CZ386/CU386*DAY(CS386)</f>
        <v>#DIV/0!</v>
      </c>
      <c r="DE386" s="406" t="e">
        <f>(CX386+CY386)/CU386</f>
        <v>#DIV/0!</v>
      </c>
      <c r="DF386" s="406" t="e">
        <f>+CW386/(+CW386+CX386+CY386)</f>
        <v>#DIV/0!</v>
      </c>
      <c r="DG386" s="407" t="e" cm="1">
        <f t="array" ref="DG386">CW386/(SUMPRODUCT(--(CHOOSE({1,2,3},CV386,CX386,CY386)&gt;0),CHOOSE({1,2,3},CV386,CX386,CY386))+CU386)</f>
        <v>#DIV/0!</v>
      </c>
      <c r="DI386" s="404">
        <f t="shared" ref="DI386:DI407" si="4174">EOMONTH(DI387,-1)</f>
        <v>43404</v>
      </c>
      <c r="DJ386" s="405">
        <v>0</v>
      </c>
      <c r="DK386" s="405">
        <v>0</v>
      </c>
      <c r="DL386" s="405">
        <v>0</v>
      </c>
      <c r="DM386" s="405">
        <v>0</v>
      </c>
      <c r="DN386" s="405">
        <v>0</v>
      </c>
      <c r="DO386" s="405">
        <v>0</v>
      </c>
      <c r="DP386" s="405">
        <f t="shared" ref="DP386:DP408" si="4175">SUM(DJ386:DL386)-SUM(DM386:DO386)</f>
        <v>0</v>
      </c>
      <c r="DQ386" s="405">
        <v>0</v>
      </c>
      <c r="DR386" s="405">
        <f>+DP386-DQ386</f>
        <v>0</v>
      </c>
      <c r="DS386" s="1224" t="e">
        <f>365/((+DK386+DL386-DN386-DO386)/((+DJ386+DP386)/2)*DAY(DI386))</f>
        <v>#DIV/0!</v>
      </c>
      <c r="DT386" s="1224" t="e">
        <f>+DP386/DK386*DAY(DI386)</f>
        <v>#DIV/0!</v>
      </c>
      <c r="DU386" s="406" t="e">
        <f>(DN386+DO386)/DK386</f>
        <v>#DIV/0!</v>
      </c>
      <c r="DV386" s="406" t="e">
        <f>+DM386/(+DM386+DN386+DO386)</f>
        <v>#DIV/0!</v>
      </c>
      <c r="DW386" s="407" t="e" cm="1">
        <f t="array" ref="DW386">DM386/(SUMPRODUCT(--(CHOOSE({1,2,3},DL386,DN386,DO386)&gt;0),CHOOSE({1,2,3},DL386,DN386,DO386))+DK386)</f>
        <v>#DIV/0!</v>
      </c>
      <c r="DY386" s="404">
        <f t="shared" ref="DY386:DY407" si="4176">EOMONTH(DY387,-1)</f>
        <v>43404</v>
      </c>
      <c r="DZ386" s="405">
        <v>0</v>
      </c>
      <c r="EA386" s="405">
        <v>0</v>
      </c>
      <c r="EB386" s="405">
        <v>0</v>
      </c>
      <c r="EC386" s="405">
        <v>0</v>
      </c>
      <c r="ED386" s="405">
        <v>0</v>
      </c>
      <c r="EE386" s="405">
        <v>0</v>
      </c>
      <c r="EF386" s="405">
        <f t="shared" ref="EF386:EF408" si="4177">SUM(DZ386:EB386)-SUM(EC386:EE386)</f>
        <v>0</v>
      </c>
      <c r="EG386" s="405">
        <v>0</v>
      </c>
      <c r="EH386" s="405">
        <f>+EF386-EG386</f>
        <v>0</v>
      </c>
      <c r="EI386" s="1224" t="e">
        <f>365/((+EA386+EB386-ED386-EE386)/((+DZ386+EF386)/2)*DAY(DY386))</f>
        <v>#DIV/0!</v>
      </c>
      <c r="EJ386" s="1224" t="e">
        <f>+EF386/EA386*DAY(DY386)</f>
        <v>#DIV/0!</v>
      </c>
      <c r="EK386" s="406" t="e">
        <f>(ED386+EE386)/EA386</f>
        <v>#DIV/0!</v>
      </c>
      <c r="EL386" s="406" t="e">
        <f>+EC386/(+EC386+ED386+EE386)</f>
        <v>#DIV/0!</v>
      </c>
      <c r="EM386" s="407" t="e" cm="1">
        <f t="array" ref="EM386">EC386/(SUMPRODUCT(--(CHOOSE({1,2,3},EB386,ED386,EE386)&gt;0),CHOOSE({1,2,3},EB386,ED386,EE386))+EA386)</f>
        <v>#DIV/0!</v>
      </c>
      <c r="EO386" s="404">
        <f t="shared" ref="EO386:EO407" si="4178">EOMONTH(EO387,-1)</f>
        <v>43404</v>
      </c>
      <c r="EP386" s="405">
        <v>0</v>
      </c>
      <c r="EQ386" s="405">
        <v>0</v>
      </c>
      <c r="ER386" s="405">
        <v>0</v>
      </c>
      <c r="ES386" s="405">
        <v>0</v>
      </c>
      <c r="ET386" s="405">
        <v>0</v>
      </c>
      <c r="EU386" s="405">
        <v>0</v>
      </c>
      <c r="EV386" s="405">
        <f t="shared" ref="EV386:EV408" si="4179">SUM(EP386:ER386)-SUM(ES386:EU386)</f>
        <v>0</v>
      </c>
      <c r="EW386" s="405">
        <v>0</v>
      </c>
      <c r="EX386" s="405">
        <f>+EV386-EW386</f>
        <v>0</v>
      </c>
      <c r="EY386" s="1224" t="e">
        <f>365/((+EQ386+ER386-ET386-EU386)/((+EP386+EV386)/2)*DAY(EO386))</f>
        <v>#DIV/0!</v>
      </c>
      <c r="EZ386" s="1224" t="e">
        <f>+EV386/EQ386*DAY(EO386)</f>
        <v>#DIV/0!</v>
      </c>
      <c r="FA386" s="406" t="e">
        <f>(ET386+EU386)/EQ386</f>
        <v>#DIV/0!</v>
      </c>
      <c r="FB386" s="406" t="e">
        <f>+ES386/(+ES386+ET386+EU386)</f>
        <v>#DIV/0!</v>
      </c>
      <c r="FC386" s="407" t="e" cm="1">
        <f t="array" ref="FC386">ES386/(SUMPRODUCT(--(CHOOSE({1,2,3},FH386,FX386,GN386)&gt;0),CHOOSE({1,2,3},FH386,FX386,GN386))+EQ386)</f>
        <v>#DIV/0!</v>
      </c>
      <c r="FE386" s="404">
        <f t="shared" ref="FE386:FE407" si="4180">EOMONTH(FE387,-1)</f>
        <v>43404</v>
      </c>
      <c r="FF386" s="405">
        <v>0</v>
      </c>
      <c r="FG386" s="405">
        <v>0</v>
      </c>
      <c r="FH386" s="405">
        <v>0</v>
      </c>
      <c r="FI386" s="405">
        <v>0</v>
      </c>
      <c r="FJ386" s="405">
        <v>0</v>
      </c>
      <c r="FK386" s="405">
        <v>0</v>
      </c>
      <c r="FL386" s="405">
        <f t="shared" ref="FL386:FL408" si="4181">SUM(FF386:FH386)-SUM(FI386:FK386)</f>
        <v>0</v>
      </c>
      <c r="FM386" s="405">
        <v>0</v>
      </c>
      <c r="FN386" s="405">
        <f>+FL386-FM386</f>
        <v>0</v>
      </c>
      <c r="FO386" s="1224" t="e">
        <f>365/((+FG386+FH386-FJ386-FK386)/((+FF386+FL386)/2)*DAY(FE386))</f>
        <v>#DIV/0!</v>
      </c>
      <c r="FP386" s="1224" t="e">
        <f>+FL386/FG386*DAY(FE386)</f>
        <v>#DIV/0!</v>
      </c>
      <c r="FQ386" s="406" t="e">
        <f>(FJ386+FK386)/FG386</f>
        <v>#DIV/0!</v>
      </c>
      <c r="FR386" s="406" t="e">
        <f>+FI386/(+FI386+FJ386+FK386)</f>
        <v>#DIV/0!</v>
      </c>
      <c r="FS386" s="407" t="e" cm="1">
        <f t="array" ref="FS386">FI386/(SUMPRODUCT(--(CHOOSE({1,2,3},FH386,FJ386,FK386)&gt;0),CHOOSE({1,2,3},FH386,FJ386,FK386))+FG386)</f>
        <v>#DIV/0!</v>
      </c>
      <c r="FU386" s="404">
        <f t="shared" ref="FU386:FU407" si="4182">EOMONTH(FU387,-1)</f>
        <v>43404</v>
      </c>
      <c r="FV386" s="405">
        <v>0</v>
      </c>
      <c r="FW386" s="405">
        <v>0</v>
      </c>
      <c r="FX386" s="405">
        <v>0</v>
      </c>
      <c r="FY386" s="405">
        <v>0</v>
      </c>
      <c r="FZ386" s="405">
        <v>0</v>
      </c>
      <c r="GA386" s="405">
        <v>0</v>
      </c>
      <c r="GB386" s="405">
        <f t="shared" ref="GB386:GB408" si="4183">SUM(FV386:FX386)-SUM(FY386:GA386)</f>
        <v>0</v>
      </c>
      <c r="GC386" s="405">
        <v>0</v>
      </c>
      <c r="GD386" s="405">
        <f>+GB386-GC386</f>
        <v>0</v>
      </c>
      <c r="GE386" s="1224" t="e">
        <f>365/((+FW386+FX386-FZ386-GA386)/((+FV386+GB386)/2)*DAY(FU386))</f>
        <v>#DIV/0!</v>
      </c>
      <c r="GF386" s="1224" t="e">
        <f>+GB386/FW386*DAY(FU386)</f>
        <v>#DIV/0!</v>
      </c>
      <c r="GG386" s="406" t="e">
        <f>(FZ386+GA386)/FW386</f>
        <v>#DIV/0!</v>
      </c>
      <c r="GH386" s="406" t="e">
        <f>+FY386/(+FY386+FZ386+GA386)</f>
        <v>#DIV/0!</v>
      </c>
      <c r="GI386" s="407" t="e" cm="1">
        <f t="array" ref="GI386">FY386/(SUMPRODUCT(--(CHOOSE({1,2,3},FX386,FZ386,GA386)&gt;0),CHOOSE({1,2,3},FX386,FZ386,GA386))+FW386)</f>
        <v>#DIV/0!</v>
      </c>
      <c r="GK386" s="404">
        <f t="shared" ref="GK386:GK407" si="4184">EOMONTH(GK387,-1)</f>
        <v>43404</v>
      </c>
      <c r="GL386" s="405">
        <v>0</v>
      </c>
      <c r="GM386" s="405">
        <v>0</v>
      </c>
      <c r="GN386" s="405">
        <v>0</v>
      </c>
      <c r="GO386" s="405">
        <v>0</v>
      </c>
      <c r="GP386" s="405">
        <v>0</v>
      </c>
      <c r="GQ386" s="405">
        <v>0</v>
      </c>
      <c r="GR386" s="405">
        <f t="shared" ref="GR386:GR408" si="4185">SUM(GL386:GN386)-SUM(GO386:GQ386)</f>
        <v>0</v>
      </c>
      <c r="GS386" s="405">
        <v>0</v>
      </c>
      <c r="GT386" s="405">
        <f>+GR386-GS386</f>
        <v>0</v>
      </c>
      <c r="GU386" s="1224" t="e">
        <f>365/((+GM386+GN386-GP386-GQ386)/((+GL386+GR386)/2)*DAY(GK386))</f>
        <v>#DIV/0!</v>
      </c>
      <c r="GV386" s="1224" t="e">
        <f>+GR386/GM386*DAY(GK386)</f>
        <v>#DIV/0!</v>
      </c>
      <c r="GW386" s="406" t="e">
        <f>(GP386+GQ386)/GM386</f>
        <v>#DIV/0!</v>
      </c>
      <c r="GX386" s="406" t="e">
        <f>+GO386/(+GO386+GP386+GQ386)</f>
        <v>#DIV/0!</v>
      </c>
      <c r="GY386" s="407" t="e" cm="1">
        <f t="array" ref="GY386">GO386/(SUMPRODUCT(--(CHOOSE({1,2,3},GN386,GP386,GQ386)&gt;0),CHOOSE({1,2,3},GN386,GP386,GQ386))+GM386)</f>
        <v>#DIV/0!</v>
      </c>
    </row>
    <row r="387" spans="1:207" x14ac:dyDescent="0.2">
      <c r="A387" s="404">
        <f t="shared" si="4153"/>
        <v>43434</v>
      </c>
      <c r="B387" s="405">
        <f t="shared" ref="B387:B409" si="4186">R387+AH387+AX387+BN387+CD387+CT387+DJ387+DZ387+EP387+FF387+FV387+GL387</f>
        <v>0</v>
      </c>
      <c r="C387" s="405">
        <f t="shared" si="4154"/>
        <v>0</v>
      </c>
      <c r="D387" s="405">
        <f t="shared" si="4155"/>
        <v>0</v>
      </c>
      <c r="E387" s="405">
        <f t="shared" si="4156"/>
        <v>0</v>
      </c>
      <c r="F387" s="405">
        <f t="shared" si="4157"/>
        <v>0</v>
      </c>
      <c r="G387" s="405">
        <f t="shared" si="4158"/>
        <v>0</v>
      </c>
      <c r="H387" s="405">
        <f t="shared" si="4159"/>
        <v>0</v>
      </c>
      <c r="I387" s="405">
        <f t="shared" si="4160"/>
        <v>0</v>
      </c>
      <c r="J387" s="405">
        <f t="shared" si="4161"/>
        <v>0</v>
      </c>
      <c r="K387" s="1224" t="e">
        <f t="shared" ref="K387:K409" si="4187">365/((+C387+D387-F387-G387)/((+B387+H387)/2)*DAY(A387))</f>
        <v>#DIV/0!</v>
      </c>
      <c r="L387" s="1224" t="e">
        <f t="shared" ref="L387:L409" si="4188">+H387/C387*DAY(A387)</f>
        <v>#DIV/0!</v>
      </c>
      <c r="M387" s="406" t="e">
        <f t="shared" ref="M387:M409" si="4189">(F387+G387)/C387</f>
        <v>#DIV/0!</v>
      </c>
      <c r="N387" s="406" t="e">
        <f t="shared" ref="N387:N396" si="4190">+E387/(+E387+F387+G387)</f>
        <v>#DIV/0!</v>
      </c>
      <c r="O387" s="407" t="e" cm="1">
        <f t="array" ref="O387">E387/(SUMPRODUCT(--(CHOOSE({1,2,3},D387,F387,G387)&gt;0),CHOOSE({1,2,3},D387,F387,G387))+C387)</f>
        <v>#DIV/0!</v>
      </c>
      <c r="Q387" s="404">
        <f t="shared" si="4162"/>
        <v>43434</v>
      </c>
      <c r="R387" s="405">
        <f>+X386</f>
        <v>0</v>
      </c>
      <c r="S387" s="405">
        <v>0</v>
      </c>
      <c r="T387" s="405">
        <v>0</v>
      </c>
      <c r="U387" s="405">
        <v>0</v>
      </c>
      <c r="V387" s="405">
        <v>0</v>
      </c>
      <c r="W387" s="405">
        <v>0</v>
      </c>
      <c r="X387" s="405">
        <f t="shared" si="4163"/>
        <v>0</v>
      </c>
      <c r="Y387" s="405">
        <v>0</v>
      </c>
      <c r="Z387" s="405">
        <f t="shared" ref="Z387:Z396" si="4191">+X387-Y387</f>
        <v>0</v>
      </c>
      <c r="AA387" s="1224" t="e">
        <f t="shared" ref="AA387:AA409" si="4192">365/((+S387+T387-V387-W387)/((+R387+X387)/2)*DAY(Q387))</f>
        <v>#DIV/0!</v>
      </c>
      <c r="AB387" s="1224" t="e">
        <f t="shared" ref="AB387:AB409" si="4193">+X387/S387*DAY(Q387)</f>
        <v>#DIV/0!</v>
      </c>
      <c r="AC387" s="406" t="e">
        <f t="shared" ref="AC387:AC409" si="4194">(V387+W387)/S387</f>
        <v>#DIV/0!</v>
      </c>
      <c r="AD387" s="406" t="e">
        <f t="shared" ref="AD387:AD396" si="4195">+U387/(+U387+V387+W387)</f>
        <v>#DIV/0!</v>
      </c>
      <c r="AE387" s="407" t="e" cm="1">
        <f t="array" ref="AE387">U387/(SUMPRODUCT(--(CHOOSE({1,2,3},T387,V387,W387)&gt;0),CHOOSE({1,2,3},T387,V387,W387))+S387)</f>
        <v>#DIV/0!</v>
      </c>
      <c r="AG387" s="404">
        <f t="shared" si="4164"/>
        <v>43434</v>
      </c>
      <c r="AH387" s="405">
        <f>+AN386</f>
        <v>0</v>
      </c>
      <c r="AI387" s="405">
        <v>0</v>
      </c>
      <c r="AJ387" s="405">
        <v>0</v>
      </c>
      <c r="AK387" s="405">
        <v>0</v>
      </c>
      <c r="AL387" s="405">
        <v>0</v>
      </c>
      <c r="AM387" s="405">
        <v>0</v>
      </c>
      <c r="AN387" s="405">
        <f t="shared" si="4165"/>
        <v>0</v>
      </c>
      <c r="AO387" s="405">
        <v>0</v>
      </c>
      <c r="AP387" s="405">
        <f t="shared" ref="AP387:AP396" si="4196">+AN387-AO387</f>
        <v>0</v>
      </c>
      <c r="AQ387" s="1224" t="e">
        <f t="shared" ref="AQ387:AQ409" si="4197">365/((+AI387+AJ387-AL387-AM387)/((+AH387+AN387)/2)*DAY(AG387))</f>
        <v>#DIV/0!</v>
      </c>
      <c r="AR387" s="1224" t="e">
        <f t="shared" ref="AR387:AR409" si="4198">+AN387/AI387*DAY(AG387)</f>
        <v>#DIV/0!</v>
      </c>
      <c r="AS387" s="406" t="e">
        <f t="shared" ref="AS387:AS409" si="4199">(AL387+AM387)/AI387</f>
        <v>#DIV/0!</v>
      </c>
      <c r="AT387" s="406" t="e">
        <f t="shared" ref="AT387:AT396" si="4200">+AK387/(+AK387+AL387+AM387)</f>
        <v>#DIV/0!</v>
      </c>
      <c r="AU387" s="407" t="e" cm="1">
        <f t="array" ref="AU387">AK387/(SUMPRODUCT(--(CHOOSE({1,2,3},AJ387,AL387,AM387)&gt;0),CHOOSE({1,2,3},AJ387,AL387,AM387))+AI387)</f>
        <v>#DIV/0!</v>
      </c>
      <c r="AW387" s="404">
        <f t="shared" si="4166"/>
        <v>43434</v>
      </c>
      <c r="AX387" s="405">
        <f>+BD386</f>
        <v>0</v>
      </c>
      <c r="AY387" s="405">
        <v>0</v>
      </c>
      <c r="AZ387" s="405">
        <v>0</v>
      </c>
      <c r="BA387" s="405">
        <v>0</v>
      </c>
      <c r="BB387" s="405">
        <v>0</v>
      </c>
      <c r="BC387" s="405">
        <v>0</v>
      </c>
      <c r="BD387" s="405">
        <f t="shared" si="4167"/>
        <v>0</v>
      </c>
      <c r="BE387" s="405">
        <v>0</v>
      </c>
      <c r="BF387" s="405">
        <f t="shared" ref="BF387:BF396" si="4201">+BD387-BE387</f>
        <v>0</v>
      </c>
      <c r="BG387" s="1224" t="e">
        <f t="shared" ref="BG387:BG409" si="4202">365/((+AY387+AZ387-BB387-BC387)/((+AX387+BD387)/2)*DAY(AW387))</f>
        <v>#DIV/0!</v>
      </c>
      <c r="BH387" s="1224" t="e">
        <f t="shared" ref="BH387:BH409" si="4203">+BD387/AY387*DAY(AW387)</f>
        <v>#DIV/0!</v>
      </c>
      <c r="BI387" s="406" t="e">
        <f t="shared" ref="BI387:BI409" si="4204">(BB387+BC387)/AY387</f>
        <v>#DIV/0!</v>
      </c>
      <c r="BJ387" s="406" t="e">
        <f t="shared" ref="BJ387:BJ396" si="4205">+BA387/(+BA387+BB387+BC387)</f>
        <v>#DIV/0!</v>
      </c>
      <c r="BK387" s="407" t="e" cm="1">
        <f t="array" ref="BK387">BA387/(SUMPRODUCT(--(CHOOSE({1,2,3},AZ387,BB387,BC387)&gt;0),CHOOSE({1,2,3},AZ387,BB387,BC387))+AY387)</f>
        <v>#DIV/0!</v>
      </c>
      <c r="BM387" s="404">
        <f t="shared" si="4168"/>
        <v>43434</v>
      </c>
      <c r="BN387" s="405">
        <f>+BT386</f>
        <v>0</v>
      </c>
      <c r="BO387" s="405">
        <v>0</v>
      </c>
      <c r="BP387" s="405">
        <v>0</v>
      </c>
      <c r="BQ387" s="405">
        <v>0</v>
      </c>
      <c r="BR387" s="405">
        <v>0</v>
      </c>
      <c r="BS387" s="405">
        <v>0</v>
      </c>
      <c r="BT387" s="405">
        <f t="shared" si="4169"/>
        <v>0</v>
      </c>
      <c r="BU387" s="405">
        <v>0</v>
      </c>
      <c r="BV387" s="405">
        <f t="shared" ref="BV387:BV396" si="4206">+BT387-BU387</f>
        <v>0</v>
      </c>
      <c r="BW387" s="1224" t="e">
        <f t="shared" ref="BW387:BW409" si="4207">365/((+BO387+BP387-BR387-BS387)/((+BN387+BT387)/2)*DAY(BM387))</f>
        <v>#DIV/0!</v>
      </c>
      <c r="BX387" s="1224" t="e">
        <f t="shared" ref="BX387:BX409" si="4208">+BT387/BO387*DAY(BM387)</f>
        <v>#DIV/0!</v>
      </c>
      <c r="BY387" s="406" t="e">
        <f t="shared" ref="BY387:BY409" si="4209">(BR387+BS387)/BO387</f>
        <v>#DIV/0!</v>
      </c>
      <c r="BZ387" s="406" t="e">
        <f t="shared" ref="BZ387:BZ396" si="4210">+BQ387/(+BQ387+BR387+BS387)</f>
        <v>#DIV/0!</v>
      </c>
      <c r="CA387" s="407" t="e" cm="1">
        <f t="array" ref="CA387">BQ387/(SUMPRODUCT(--(CHOOSE({1,2,3},BP387,BR387,BS387)&gt;0),CHOOSE({1,2,3},BP387,BR387,BS387))+BO387)</f>
        <v>#DIV/0!</v>
      </c>
      <c r="CC387" s="404">
        <f t="shared" si="4170"/>
        <v>43434</v>
      </c>
      <c r="CD387" s="405">
        <f>+CJ386</f>
        <v>0</v>
      </c>
      <c r="CE387" s="405">
        <v>0</v>
      </c>
      <c r="CF387" s="405">
        <v>0</v>
      </c>
      <c r="CG387" s="405">
        <v>0</v>
      </c>
      <c r="CH387" s="405">
        <v>0</v>
      </c>
      <c r="CI387" s="405">
        <v>0</v>
      </c>
      <c r="CJ387" s="405">
        <f t="shared" si="4171"/>
        <v>0</v>
      </c>
      <c r="CK387" s="405">
        <v>0</v>
      </c>
      <c r="CL387" s="405">
        <f t="shared" ref="CL387:CL396" si="4211">+CJ387-CK387</f>
        <v>0</v>
      </c>
      <c r="CM387" s="1224" t="e">
        <f t="shared" ref="CM387:CM409" si="4212">365/((+CE387+CF387-CH387-CI387)/((+CD387+CJ387)/2)*DAY(CC387))</f>
        <v>#DIV/0!</v>
      </c>
      <c r="CN387" s="1224" t="e">
        <f t="shared" ref="CN387:CN409" si="4213">+CJ387/CE387*DAY(CC387)</f>
        <v>#DIV/0!</v>
      </c>
      <c r="CO387" s="406" t="e">
        <f t="shared" ref="CO387:CO409" si="4214">(CH387+CI387)/CE387</f>
        <v>#DIV/0!</v>
      </c>
      <c r="CP387" s="406" t="e">
        <f t="shared" ref="CP387:CP396" si="4215">+CG387/(+CG387+CH387+CI387)</f>
        <v>#DIV/0!</v>
      </c>
      <c r="CQ387" s="407" t="e" cm="1">
        <f t="array" ref="CQ387">CG387/(SUMPRODUCT(--(CHOOSE({1,2,3},CF387,CH387,CI387)&gt;0),CHOOSE({1,2,3},CF387,CH387,CI387))+CE387)</f>
        <v>#DIV/0!</v>
      </c>
      <c r="CS387" s="404">
        <f t="shared" si="4172"/>
        <v>43434</v>
      </c>
      <c r="CT387" s="405">
        <f>+CZ386</f>
        <v>0</v>
      </c>
      <c r="CU387" s="405">
        <v>0</v>
      </c>
      <c r="CV387" s="405">
        <v>0</v>
      </c>
      <c r="CW387" s="405">
        <v>0</v>
      </c>
      <c r="CX387" s="405">
        <v>0</v>
      </c>
      <c r="CY387" s="405">
        <v>0</v>
      </c>
      <c r="CZ387" s="405">
        <f t="shared" si="4173"/>
        <v>0</v>
      </c>
      <c r="DA387" s="405">
        <v>0</v>
      </c>
      <c r="DB387" s="405">
        <f t="shared" ref="DB387:DB396" si="4216">+CZ387-DA387</f>
        <v>0</v>
      </c>
      <c r="DC387" s="1224" t="e">
        <f t="shared" ref="DC387:DC409" si="4217">365/((+CU387+CV387-CX387-CY387)/((+CT387+CZ387)/2)*DAY(CS387))</f>
        <v>#DIV/0!</v>
      </c>
      <c r="DD387" s="1224" t="e">
        <f t="shared" ref="DD387:DD409" si="4218">+CZ387/CU387*DAY(CS387)</f>
        <v>#DIV/0!</v>
      </c>
      <c r="DE387" s="406" t="e">
        <f t="shared" ref="DE387:DE409" si="4219">(CX387+CY387)/CU387</f>
        <v>#DIV/0!</v>
      </c>
      <c r="DF387" s="406" t="e">
        <f t="shared" ref="DF387:DF396" si="4220">+CW387/(+CW387+CX387+CY387)</f>
        <v>#DIV/0!</v>
      </c>
      <c r="DG387" s="407" t="e" cm="1">
        <f t="array" ref="DG387">CW387/(SUMPRODUCT(--(CHOOSE({1,2,3},CV387,CX387,CY387)&gt;0),CHOOSE({1,2,3},CV387,CX387,CY387))+CU387)</f>
        <v>#DIV/0!</v>
      </c>
      <c r="DI387" s="404">
        <f t="shared" si="4174"/>
        <v>43434</v>
      </c>
      <c r="DJ387" s="405">
        <f>+DP386</f>
        <v>0</v>
      </c>
      <c r="DK387" s="405">
        <v>0</v>
      </c>
      <c r="DL387" s="405">
        <v>0</v>
      </c>
      <c r="DM387" s="405">
        <v>0</v>
      </c>
      <c r="DN387" s="405">
        <v>0</v>
      </c>
      <c r="DO387" s="405">
        <v>0</v>
      </c>
      <c r="DP387" s="405">
        <f t="shared" si="4175"/>
        <v>0</v>
      </c>
      <c r="DQ387" s="405">
        <v>0</v>
      </c>
      <c r="DR387" s="405">
        <f t="shared" ref="DR387:DR396" si="4221">+DP387-DQ387</f>
        <v>0</v>
      </c>
      <c r="DS387" s="1224" t="e">
        <f t="shared" ref="DS387:DS409" si="4222">365/((+DK387+DL387-DN387-DO387)/((+DJ387+DP387)/2)*DAY(DI387))</f>
        <v>#DIV/0!</v>
      </c>
      <c r="DT387" s="1224" t="e">
        <f t="shared" ref="DT387:DT409" si="4223">+DP387/DK387*DAY(DI387)</f>
        <v>#DIV/0!</v>
      </c>
      <c r="DU387" s="406" t="e">
        <f t="shared" ref="DU387:DU409" si="4224">(DN387+DO387)/DK387</f>
        <v>#DIV/0!</v>
      </c>
      <c r="DV387" s="406" t="e">
        <f t="shared" ref="DV387:DV396" si="4225">+DM387/(+DM387+DN387+DO387)</f>
        <v>#DIV/0!</v>
      </c>
      <c r="DW387" s="407" t="e" cm="1">
        <f t="array" ref="DW387">DM387/(SUMPRODUCT(--(CHOOSE({1,2,3},DL387,DN387,DO387)&gt;0),CHOOSE({1,2,3},DL387,DN387,DO387))+DK387)</f>
        <v>#DIV/0!</v>
      </c>
      <c r="DY387" s="404">
        <f t="shared" si="4176"/>
        <v>43434</v>
      </c>
      <c r="DZ387" s="405">
        <f>+EF386</f>
        <v>0</v>
      </c>
      <c r="EA387" s="405">
        <v>0</v>
      </c>
      <c r="EB387" s="405">
        <v>0</v>
      </c>
      <c r="EC387" s="405">
        <v>0</v>
      </c>
      <c r="ED387" s="405">
        <v>0</v>
      </c>
      <c r="EE387" s="405">
        <v>0</v>
      </c>
      <c r="EF387" s="405">
        <f t="shared" si="4177"/>
        <v>0</v>
      </c>
      <c r="EG387" s="405">
        <v>0</v>
      </c>
      <c r="EH387" s="405">
        <f t="shared" ref="EH387:EH396" si="4226">+EF387-EG387</f>
        <v>0</v>
      </c>
      <c r="EI387" s="1224" t="e">
        <f t="shared" ref="EI387:EI409" si="4227">365/((+EA387+EB387-ED387-EE387)/((+DZ387+EF387)/2)*DAY(DY387))</f>
        <v>#DIV/0!</v>
      </c>
      <c r="EJ387" s="1224" t="e">
        <f t="shared" ref="EJ387:EJ409" si="4228">+EF387/EA387*DAY(DY387)</f>
        <v>#DIV/0!</v>
      </c>
      <c r="EK387" s="406" t="e">
        <f t="shared" ref="EK387:EK409" si="4229">(ED387+EE387)/EA387</f>
        <v>#DIV/0!</v>
      </c>
      <c r="EL387" s="406" t="e">
        <f t="shared" ref="EL387:EL396" si="4230">+EC387/(+EC387+ED387+EE387)</f>
        <v>#DIV/0!</v>
      </c>
      <c r="EM387" s="407" t="e" cm="1">
        <f t="array" ref="EM387">EC387/(SUMPRODUCT(--(CHOOSE({1,2,3},EB387,ED387,EE387)&gt;0),CHOOSE({1,2,3},EB387,ED387,EE387))+EA387)</f>
        <v>#DIV/0!</v>
      </c>
      <c r="EO387" s="404">
        <f t="shared" si="4178"/>
        <v>43434</v>
      </c>
      <c r="EP387" s="405">
        <f>+EV386</f>
        <v>0</v>
      </c>
      <c r="EQ387" s="405">
        <v>0</v>
      </c>
      <c r="ER387" s="405">
        <v>0</v>
      </c>
      <c r="ES387" s="405">
        <v>0</v>
      </c>
      <c r="ET387" s="405">
        <v>0</v>
      </c>
      <c r="EU387" s="405">
        <v>0</v>
      </c>
      <c r="EV387" s="405">
        <f t="shared" si="4179"/>
        <v>0</v>
      </c>
      <c r="EW387" s="405">
        <v>0</v>
      </c>
      <c r="EX387" s="405">
        <f t="shared" ref="EX387:EX396" si="4231">+EV387-EW387</f>
        <v>0</v>
      </c>
      <c r="EY387" s="1224" t="e">
        <f t="shared" ref="EY387:EY409" si="4232">365/((+EQ387+ER387-ET387-EU387)/((+EP387+EV387)/2)*DAY(EO387))</f>
        <v>#DIV/0!</v>
      </c>
      <c r="EZ387" s="1224" t="e">
        <f t="shared" ref="EZ387:EZ409" si="4233">+EV387/EQ387*DAY(EO387)</f>
        <v>#DIV/0!</v>
      </c>
      <c r="FA387" s="406" t="e">
        <f t="shared" ref="FA387:FA409" si="4234">(ET387+EU387)/EQ387</f>
        <v>#DIV/0!</v>
      </c>
      <c r="FB387" s="406" t="e">
        <f t="shared" ref="FB387:FB396" si="4235">+ES387/(+ES387+ET387+EU387)</f>
        <v>#DIV/0!</v>
      </c>
      <c r="FC387" s="407" t="e" cm="1">
        <f t="array" ref="FC387">ES387/(SUMPRODUCT(--(CHOOSE({1,2,3},FH387,FX387,GN387)&gt;0),CHOOSE({1,2,3},FH387,FX387,GN387))+EQ387)</f>
        <v>#DIV/0!</v>
      </c>
      <c r="FE387" s="404">
        <f t="shared" si="4180"/>
        <v>43434</v>
      </c>
      <c r="FF387" s="405">
        <f>+FL386</f>
        <v>0</v>
      </c>
      <c r="FG387" s="405">
        <v>0</v>
      </c>
      <c r="FH387" s="405">
        <v>0</v>
      </c>
      <c r="FI387" s="405">
        <v>0</v>
      </c>
      <c r="FJ387" s="405">
        <v>0</v>
      </c>
      <c r="FK387" s="405">
        <v>0</v>
      </c>
      <c r="FL387" s="405">
        <f t="shared" si="4181"/>
        <v>0</v>
      </c>
      <c r="FM387" s="405">
        <v>0</v>
      </c>
      <c r="FN387" s="405">
        <f t="shared" ref="FN387:FN396" si="4236">+FL387-FM387</f>
        <v>0</v>
      </c>
      <c r="FO387" s="1224" t="e">
        <f t="shared" ref="FO387:FO409" si="4237">365/((+FG387+FH387-FJ387-FK387)/((+FF387+FL387)/2)*DAY(FE387))</f>
        <v>#DIV/0!</v>
      </c>
      <c r="FP387" s="1224" t="e">
        <f t="shared" ref="FP387:FP409" si="4238">+FL387/FG387*DAY(FE387)</f>
        <v>#DIV/0!</v>
      </c>
      <c r="FQ387" s="406" t="e">
        <f t="shared" ref="FQ387:FQ409" si="4239">(FJ387+FK387)/FG387</f>
        <v>#DIV/0!</v>
      </c>
      <c r="FR387" s="406" t="e">
        <f t="shared" ref="FR387:FR396" si="4240">+FI387/(+FI387+FJ387+FK387)</f>
        <v>#DIV/0!</v>
      </c>
      <c r="FS387" s="407" t="e" cm="1">
        <f t="array" ref="FS387">FI387/(SUMPRODUCT(--(CHOOSE({1,2,3},FH387,FJ387,FK387)&gt;0),CHOOSE({1,2,3},FH387,FJ387,FK387))+FG387)</f>
        <v>#DIV/0!</v>
      </c>
      <c r="FU387" s="404">
        <f t="shared" si="4182"/>
        <v>43434</v>
      </c>
      <c r="FV387" s="405">
        <f>+GB386</f>
        <v>0</v>
      </c>
      <c r="FW387" s="405">
        <v>0</v>
      </c>
      <c r="FX387" s="405">
        <v>0</v>
      </c>
      <c r="FY387" s="405">
        <v>0</v>
      </c>
      <c r="FZ387" s="405">
        <v>0</v>
      </c>
      <c r="GA387" s="405">
        <v>0</v>
      </c>
      <c r="GB387" s="405">
        <f t="shared" si="4183"/>
        <v>0</v>
      </c>
      <c r="GC387" s="405">
        <v>0</v>
      </c>
      <c r="GD387" s="405">
        <f t="shared" ref="GD387:GD396" si="4241">+GB387-GC387</f>
        <v>0</v>
      </c>
      <c r="GE387" s="1224" t="e">
        <f t="shared" ref="GE387:GE409" si="4242">365/((+FW387+FX387-FZ387-GA387)/((+FV387+GB387)/2)*DAY(FU387))</f>
        <v>#DIV/0!</v>
      </c>
      <c r="GF387" s="1224" t="e">
        <f t="shared" ref="GF387:GF409" si="4243">+GB387/FW387*DAY(FU387)</f>
        <v>#DIV/0!</v>
      </c>
      <c r="GG387" s="406" t="e">
        <f t="shared" ref="GG387:GG409" si="4244">(FZ387+GA387)/FW387</f>
        <v>#DIV/0!</v>
      </c>
      <c r="GH387" s="406" t="e">
        <f t="shared" ref="GH387:GH396" si="4245">+FY387/(+FY387+FZ387+GA387)</f>
        <v>#DIV/0!</v>
      </c>
      <c r="GI387" s="407" t="e" cm="1">
        <f t="array" ref="GI387">FY387/(SUMPRODUCT(--(CHOOSE({1,2,3},FX387,FZ387,GA387)&gt;0),CHOOSE({1,2,3},FX387,FZ387,GA387))+FW387)</f>
        <v>#DIV/0!</v>
      </c>
      <c r="GK387" s="404">
        <f t="shared" si="4184"/>
        <v>43434</v>
      </c>
      <c r="GL387" s="405">
        <f>+GR386</f>
        <v>0</v>
      </c>
      <c r="GM387" s="405">
        <v>0</v>
      </c>
      <c r="GN387" s="405">
        <v>0</v>
      </c>
      <c r="GO387" s="405">
        <v>0</v>
      </c>
      <c r="GP387" s="405">
        <v>0</v>
      </c>
      <c r="GQ387" s="405">
        <v>0</v>
      </c>
      <c r="GR387" s="405">
        <f t="shared" si="4185"/>
        <v>0</v>
      </c>
      <c r="GS387" s="405">
        <v>0</v>
      </c>
      <c r="GT387" s="405">
        <f t="shared" ref="GT387:GT396" si="4246">+GR387-GS387</f>
        <v>0</v>
      </c>
      <c r="GU387" s="1224" t="e">
        <f t="shared" ref="GU387:GU409" si="4247">365/((+GM387+GN387-GP387-GQ387)/((+GL387+GR387)/2)*DAY(GK387))</f>
        <v>#DIV/0!</v>
      </c>
      <c r="GV387" s="1224" t="e">
        <f t="shared" ref="GV387:GV409" si="4248">+GR387/GM387*DAY(GK387)</f>
        <v>#DIV/0!</v>
      </c>
      <c r="GW387" s="406" t="e">
        <f t="shared" ref="GW387:GW409" si="4249">(GP387+GQ387)/GM387</f>
        <v>#DIV/0!</v>
      </c>
      <c r="GX387" s="406" t="e">
        <f t="shared" ref="GX387:GX396" si="4250">+GO387/(+GO387+GP387+GQ387)</f>
        <v>#DIV/0!</v>
      </c>
      <c r="GY387" s="407" t="e" cm="1">
        <f t="array" ref="GY387">GO387/(SUMPRODUCT(--(CHOOSE({1,2,3},GN387,GP387,GQ387)&gt;0),CHOOSE({1,2,3},GN387,GP387,GQ387))+GM387)</f>
        <v>#DIV/0!</v>
      </c>
    </row>
    <row r="388" spans="1:207" x14ac:dyDescent="0.2">
      <c r="A388" s="404">
        <f t="shared" si="4153"/>
        <v>43465</v>
      </c>
      <c r="B388" s="405">
        <f t="shared" si="4186"/>
        <v>0</v>
      </c>
      <c r="C388" s="405">
        <f t="shared" si="4154"/>
        <v>0</v>
      </c>
      <c r="D388" s="405">
        <f t="shared" si="4155"/>
        <v>0</v>
      </c>
      <c r="E388" s="405">
        <f t="shared" si="4156"/>
        <v>0</v>
      </c>
      <c r="F388" s="405">
        <f t="shared" si="4157"/>
        <v>0</v>
      </c>
      <c r="G388" s="405">
        <f t="shared" si="4158"/>
        <v>0</v>
      </c>
      <c r="H388" s="405">
        <f t="shared" si="4159"/>
        <v>0</v>
      </c>
      <c r="I388" s="405">
        <f t="shared" si="4160"/>
        <v>0</v>
      </c>
      <c r="J388" s="405">
        <f t="shared" si="4161"/>
        <v>0</v>
      </c>
      <c r="K388" s="1224" t="e">
        <f t="shared" si="4187"/>
        <v>#DIV/0!</v>
      </c>
      <c r="L388" s="1224" t="e">
        <f t="shared" si="4188"/>
        <v>#DIV/0!</v>
      </c>
      <c r="M388" s="406" t="e">
        <f t="shared" si="4189"/>
        <v>#DIV/0!</v>
      </c>
      <c r="N388" s="406" t="e">
        <f t="shared" si="4190"/>
        <v>#DIV/0!</v>
      </c>
      <c r="O388" s="407" t="e" cm="1">
        <f t="array" ref="O388">E388/(SUMPRODUCT(--(CHOOSE({1,2,3},D388,F388,G388)&gt;0),CHOOSE({1,2,3},D388,F388,G388))+C388)</f>
        <v>#DIV/0!</v>
      </c>
      <c r="Q388" s="404">
        <f t="shared" si="4162"/>
        <v>43465</v>
      </c>
      <c r="R388" s="405">
        <f t="shared" ref="R388:R396" si="4251">+X387</f>
        <v>0</v>
      </c>
      <c r="S388" s="405">
        <v>0</v>
      </c>
      <c r="T388" s="405">
        <v>0</v>
      </c>
      <c r="U388" s="405">
        <v>0</v>
      </c>
      <c r="V388" s="405">
        <v>0</v>
      </c>
      <c r="W388" s="405">
        <v>0</v>
      </c>
      <c r="X388" s="405">
        <f t="shared" si="4163"/>
        <v>0</v>
      </c>
      <c r="Y388" s="405">
        <v>0</v>
      </c>
      <c r="Z388" s="405">
        <f t="shared" si="4191"/>
        <v>0</v>
      </c>
      <c r="AA388" s="1224" t="e">
        <f t="shared" si="4192"/>
        <v>#DIV/0!</v>
      </c>
      <c r="AB388" s="1224" t="e">
        <f t="shared" si="4193"/>
        <v>#DIV/0!</v>
      </c>
      <c r="AC388" s="406" t="e">
        <f t="shared" si="4194"/>
        <v>#DIV/0!</v>
      </c>
      <c r="AD388" s="406" t="e">
        <f t="shared" si="4195"/>
        <v>#DIV/0!</v>
      </c>
      <c r="AE388" s="407" t="e" cm="1">
        <f t="array" ref="AE388">U388/(SUMPRODUCT(--(CHOOSE({1,2,3},T388,V388,W388)&gt;0),CHOOSE({1,2,3},T388,V388,W388))+S388)</f>
        <v>#DIV/0!</v>
      </c>
      <c r="AG388" s="404">
        <f t="shared" si="4164"/>
        <v>43465</v>
      </c>
      <c r="AH388" s="405">
        <f t="shared" ref="AH388:AH396" si="4252">+AN387</f>
        <v>0</v>
      </c>
      <c r="AI388" s="405">
        <v>0</v>
      </c>
      <c r="AJ388" s="405">
        <v>0</v>
      </c>
      <c r="AK388" s="405">
        <v>0</v>
      </c>
      <c r="AL388" s="405">
        <v>0</v>
      </c>
      <c r="AM388" s="405">
        <v>0</v>
      </c>
      <c r="AN388" s="405">
        <f t="shared" si="4165"/>
        <v>0</v>
      </c>
      <c r="AO388" s="405">
        <v>0</v>
      </c>
      <c r="AP388" s="405">
        <f t="shared" si="4196"/>
        <v>0</v>
      </c>
      <c r="AQ388" s="1224" t="e">
        <f t="shared" si="4197"/>
        <v>#DIV/0!</v>
      </c>
      <c r="AR388" s="1224" t="e">
        <f t="shared" si="4198"/>
        <v>#DIV/0!</v>
      </c>
      <c r="AS388" s="406" t="e">
        <f t="shared" si="4199"/>
        <v>#DIV/0!</v>
      </c>
      <c r="AT388" s="406" t="e">
        <f t="shared" si="4200"/>
        <v>#DIV/0!</v>
      </c>
      <c r="AU388" s="407" t="e" cm="1">
        <f t="array" ref="AU388">AK388/(SUMPRODUCT(--(CHOOSE({1,2,3},AJ388,AL388,AM388)&gt;0),CHOOSE({1,2,3},AJ388,AL388,AM388))+AI388)</f>
        <v>#DIV/0!</v>
      </c>
      <c r="AW388" s="404">
        <f t="shared" si="4166"/>
        <v>43465</v>
      </c>
      <c r="AX388" s="405">
        <f t="shared" ref="AX388:AX396" si="4253">+BD387</f>
        <v>0</v>
      </c>
      <c r="AY388" s="405">
        <v>0</v>
      </c>
      <c r="AZ388" s="405">
        <v>0</v>
      </c>
      <c r="BA388" s="405">
        <v>0</v>
      </c>
      <c r="BB388" s="405">
        <v>0</v>
      </c>
      <c r="BC388" s="405">
        <v>0</v>
      </c>
      <c r="BD388" s="405">
        <f t="shared" si="4167"/>
        <v>0</v>
      </c>
      <c r="BE388" s="405">
        <v>0</v>
      </c>
      <c r="BF388" s="405">
        <f t="shared" si="4201"/>
        <v>0</v>
      </c>
      <c r="BG388" s="1224" t="e">
        <f t="shared" si="4202"/>
        <v>#DIV/0!</v>
      </c>
      <c r="BH388" s="1224" t="e">
        <f t="shared" si="4203"/>
        <v>#DIV/0!</v>
      </c>
      <c r="BI388" s="406" t="e">
        <f t="shared" si="4204"/>
        <v>#DIV/0!</v>
      </c>
      <c r="BJ388" s="406" t="e">
        <f t="shared" si="4205"/>
        <v>#DIV/0!</v>
      </c>
      <c r="BK388" s="407" t="e" cm="1">
        <f t="array" ref="BK388">BA388/(SUMPRODUCT(--(CHOOSE({1,2,3},AZ388,BB388,BC388)&gt;0),CHOOSE({1,2,3},AZ388,BB388,BC388))+AY388)</f>
        <v>#DIV/0!</v>
      </c>
      <c r="BM388" s="404">
        <f t="shared" si="4168"/>
        <v>43465</v>
      </c>
      <c r="BN388" s="405">
        <f t="shared" ref="BN388:BN396" si="4254">+BT387</f>
        <v>0</v>
      </c>
      <c r="BO388" s="405">
        <v>0</v>
      </c>
      <c r="BP388" s="405">
        <v>0</v>
      </c>
      <c r="BQ388" s="405">
        <v>0</v>
      </c>
      <c r="BR388" s="405">
        <v>0</v>
      </c>
      <c r="BS388" s="405">
        <v>0</v>
      </c>
      <c r="BT388" s="405">
        <f t="shared" si="4169"/>
        <v>0</v>
      </c>
      <c r="BU388" s="405">
        <v>0</v>
      </c>
      <c r="BV388" s="405">
        <f t="shared" si="4206"/>
        <v>0</v>
      </c>
      <c r="BW388" s="1224" t="e">
        <f t="shared" si="4207"/>
        <v>#DIV/0!</v>
      </c>
      <c r="BX388" s="1224" t="e">
        <f t="shared" si="4208"/>
        <v>#DIV/0!</v>
      </c>
      <c r="BY388" s="406" t="e">
        <f t="shared" si="4209"/>
        <v>#DIV/0!</v>
      </c>
      <c r="BZ388" s="406" t="e">
        <f t="shared" si="4210"/>
        <v>#DIV/0!</v>
      </c>
      <c r="CA388" s="407" t="e" cm="1">
        <f t="array" ref="CA388">BQ388/(SUMPRODUCT(--(CHOOSE({1,2,3},BP388,BR388,BS388)&gt;0),CHOOSE({1,2,3},BP388,BR388,BS388))+BO388)</f>
        <v>#DIV/0!</v>
      </c>
      <c r="CC388" s="404">
        <f t="shared" si="4170"/>
        <v>43465</v>
      </c>
      <c r="CD388" s="405">
        <f t="shared" ref="CD388:CD396" si="4255">+CJ387</f>
        <v>0</v>
      </c>
      <c r="CE388" s="405">
        <v>0</v>
      </c>
      <c r="CF388" s="405">
        <v>0</v>
      </c>
      <c r="CG388" s="405">
        <v>0</v>
      </c>
      <c r="CH388" s="405">
        <v>0</v>
      </c>
      <c r="CI388" s="405">
        <v>0</v>
      </c>
      <c r="CJ388" s="405">
        <f t="shared" si="4171"/>
        <v>0</v>
      </c>
      <c r="CK388" s="405">
        <v>0</v>
      </c>
      <c r="CL388" s="405">
        <f t="shared" si="4211"/>
        <v>0</v>
      </c>
      <c r="CM388" s="1224" t="e">
        <f t="shared" si="4212"/>
        <v>#DIV/0!</v>
      </c>
      <c r="CN388" s="1224" t="e">
        <f t="shared" si="4213"/>
        <v>#DIV/0!</v>
      </c>
      <c r="CO388" s="406" t="e">
        <f t="shared" si="4214"/>
        <v>#DIV/0!</v>
      </c>
      <c r="CP388" s="406" t="e">
        <f t="shared" si="4215"/>
        <v>#DIV/0!</v>
      </c>
      <c r="CQ388" s="407" t="e" cm="1">
        <f t="array" ref="CQ388">CG388/(SUMPRODUCT(--(CHOOSE({1,2,3},CF388,CH388,CI388)&gt;0),CHOOSE({1,2,3},CF388,CH388,CI388))+CE388)</f>
        <v>#DIV/0!</v>
      </c>
      <c r="CS388" s="404">
        <f t="shared" si="4172"/>
        <v>43465</v>
      </c>
      <c r="CT388" s="405">
        <f t="shared" ref="CT388:CT396" si="4256">+CZ387</f>
        <v>0</v>
      </c>
      <c r="CU388" s="405">
        <v>0</v>
      </c>
      <c r="CV388" s="405">
        <v>0</v>
      </c>
      <c r="CW388" s="405">
        <v>0</v>
      </c>
      <c r="CX388" s="405">
        <v>0</v>
      </c>
      <c r="CY388" s="405">
        <v>0</v>
      </c>
      <c r="CZ388" s="405">
        <f t="shared" si="4173"/>
        <v>0</v>
      </c>
      <c r="DA388" s="405">
        <v>0</v>
      </c>
      <c r="DB388" s="405">
        <f t="shared" si="4216"/>
        <v>0</v>
      </c>
      <c r="DC388" s="1224" t="e">
        <f t="shared" si="4217"/>
        <v>#DIV/0!</v>
      </c>
      <c r="DD388" s="1224" t="e">
        <f t="shared" si="4218"/>
        <v>#DIV/0!</v>
      </c>
      <c r="DE388" s="406" t="e">
        <f t="shared" si="4219"/>
        <v>#DIV/0!</v>
      </c>
      <c r="DF388" s="406" t="e">
        <f t="shared" si="4220"/>
        <v>#DIV/0!</v>
      </c>
      <c r="DG388" s="407" t="e" cm="1">
        <f t="array" ref="DG388">CW388/(SUMPRODUCT(--(CHOOSE({1,2,3},CV388,CX388,CY388)&gt;0),CHOOSE({1,2,3},CV388,CX388,CY388))+CU388)</f>
        <v>#DIV/0!</v>
      </c>
      <c r="DI388" s="404">
        <f t="shared" si="4174"/>
        <v>43465</v>
      </c>
      <c r="DJ388" s="405">
        <f t="shared" ref="DJ388:DJ396" si="4257">+DP387</f>
        <v>0</v>
      </c>
      <c r="DK388" s="405">
        <v>0</v>
      </c>
      <c r="DL388" s="405">
        <v>0</v>
      </c>
      <c r="DM388" s="405">
        <v>0</v>
      </c>
      <c r="DN388" s="405">
        <v>0</v>
      </c>
      <c r="DO388" s="405">
        <v>0</v>
      </c>
      <c r="DP388" s="405">
        <f t="shared" si="4175"/>
        <v>0</v>
      </c>
      <c r="DQ388" s="405">
        <v>0</v>
      </c>
      <c r="DR388" s="405">
        <f t="shared" si="4221"/>
        <v>0</v>
      </c>
      <c r="DS388" s="1224" t="e">
        <f t="shared" si="4222"/>
        <v>#DIV/0!</v>
      </c>
      <c r="DT388" s="1224" t="e">
        <f t="shared" si="4223"/>
        <v>#DIV/0!</v>
      </c>
      <c r="DU388" s="406" t="e">
        <f t="shared" si="4224"/>
        <v>#DIV/0!</v>
      </c>
      <c r="DV388" s="406" t="e">
        <f t="shared" si="4225"/>
        <v>#DIV/0!</v>
      </c>
      <c r="DW388" s="407" t="e" cm="1">
        <f t="array" ref="DW388">DM388/(SUMPRODUCT(--(CHOOSE({1,2,3},DL388,DN388,DO388)&gt;0),CHOOSE({1,2,3},DL388,DN388,DO388))+DK388)</f>
        <v>#DIV/0!</v>
      </c>
      <c r="DY388" s="404">
        <f t="shared" si="4176"/>
        <v>43465</v>
      </c>
      <c r="DZ388" s="405">
        <f t="shared" ref="DZ388:DZ396" si="4258">+EF387</f>
        <v>0</v>
      </c>
      <c r="EA388" s="405">
        <v>0</v>
      </c>
      <c r="EB388" s="405">
        <v>0</v>
      </c>
      <c r="EC388" s="405">
        <v>0</v>
      </c>
      <c r="ED388" s="405">
        <v>0</v>
      </c>
      <c r="EE388" s="405">
        <v>0</v>
      </c>
      <c r="EF388" s="405">
        <f t="shared" si="4177"/>
        <v>0</v>
      </c>
      <c r="EG388" s="405">
        <v>0</v>
      </c>
      <c r="EH388" s="405">
        <f t="shared" si="4226"/>
        <v>0</v>
      </c>
      <c r="EI388" s="1224" t="e">
        <f t="shared" si="4227"/>
        <v>#DIV/0!</v>
      </c>
      <c r="EJ388" s="1224" t="e">
        <f t="shared" si="4228"/>
        <v>#DIV/0!</v>
      </c>
      <c r="EK388" s="406" t="e">
        <f t="shared" si="4229"/>
        <v>#DIV/0!</v>
      </c>
      <c r="EL388" s="406" t="e">
        <f t="shared" si="4230"/>
        <v>#DIV/0!</v>
      </c>
      <c r="EM388" s="407" t="e" cm="1">
        <f t="array" ref="EM388">EC388/(SUMPRODUCT(--(CHOOSE({1,2,3},EB388,ED388,EE388)&gt;0),CHOOSE({1,2,3},EB388,ED388,EE388))+EA388)</f>
        <v>#DIV/0!</v>
      </c>
      <c r="EO388" s="404">
        <f t="shared" si="4178"/>
        <v>43465</v>
      </c>
      <c r="EP388" s="405">
        <f t="shared" ref="EP388:EP396" si="4259">+EV387</f>
        <v>0</v>
      </c>
      <c r="EQ388" s="405">
        <v>0</v>
      </c>
      <c r="ER388" s="405">
        <v>0</v>
      </c>
      <c r="ES388" s="405">
        <v>0</v>
      </c>
      <c r="ET388" s="405">
        <v>0</v>
      </c>
      <c r="EU388" s="405">
        <v>0</v>
      </c>
      <c r="EV388" s="405">
        <f t="shared" si="4179"/>
        <v>0</v>
      </c>
      <c r="EW388" s="405">
        <v>0</v>
      </c>
      <c r="EX388" s="405">
        <f t="shared" si="4231"/>
        <v>0</v>
      </c>
      <c r="EY388" s="1224" t="e">
        <f t="shared" si="4232"/>
        <v>#DIV/0!</v>
      </c>
      <c r="EZ388" s="1224" t="e">
        <f t="shared" si="4233"/>
        <v>#DIV/0!</v>
      </c>
      <c r="FA388" s="406" t="e">
        <f t="shared" si="4234"/>
        <v>#DIV/0!</v>
      </c>
      <c r="FB388" s="406" t="e">
        <f t="shared" si="4235"/>
        <v>#DIV/0!</v>
      </c>
      <c r="FC388" s="407" t="e" cm="1">
        <f t="array" ref="FC388">ES388/(SUMPRODUCT(--(CHOOSE({1,2,3},FH388,FX388,GN388)&gt;0),CHOOSE({1,2,3},FH388,FX388,GN388))+EQ388)</f>
        <v>#DIV/0!</v>
      </c>
      <c r="FE388" s="404">
        <f t="shared" si="4180"/>
        <v>43465</v>
      </c>
      <c r="FF388" s="405">
        <f t="shared" ref="FF388:FF396" si="4260">+FL387</f>
        <v>0</v>
      </c>
      <c r="FG388" s="405">
        <v>0</v>
      </c>
      <c r="FH388" s="405">
        <v>0</v>
      </c>
      <c r="FI388" s="405">
        <v>0</v>
      </c>
      <c r="FJ388" s="405">
        <v>0</v>
      </c>
      <c r="FK388" s="405">
        <v>0</v>
      </c>
      <c r="FL388" s="405">
        <f t="shared" si="4181"/>
        <v>0</v>
      </c>
      <c r="FM388" s="405">
        <v>0</v>
      </c>
      <c r="FN388" s="405">
        <f t="shared" si="4236"/>
        <v>0</v>
      </c>
      <c r="FO388" s="1224" t="e">
        <f t="shared" si="4237"/>
        <v>#DIV/0!</v>
      </c>
      <c r="FP388" s="1224" t="e">
        <f t="shared" si="4238"/>
        <v>#DIV/0!</v>
      </c>
      <c r="FQ388" s="406" t="e">
        <f t="shared" si="4239"/>
        <v>#DIV/0!</v>
      </c>
      <c r="FR388" s="406" t="e">
        <f t="shared" si="4240"/>
        <v>#DIV/0!</v>
      </c>
      <c r="FS388" s="407" t="e" cm="1">
        <f t="array" ref="FS388">FI388/(SUMPRODUCT(--(CHOOSE({1,2,3},FH388,FJ388,FK388)&gt;0),CHOOSE({1,2,3},FH388,FJ388,FK388))+FG388)</f>
        <v>#DIV/0!</v>
      </c>
      <c r="FU388" s="404">
        <f t="shared" si="4182"/>
        <v>43465</v>
      </c>
      <c r="FV388" s="405">
        <f t="shared" ref="FV388:FV396" si="4261">+GB387</f>
        <v>0</v>
      </c>
      <c r="FW388" s="405">
        <v>0</v>
      </c>
      <c r="FX388" s="405">
        <v>0</v>
      </c>
      <c r="FY388" s="405">
        <v>0</v>
      </c>
      <c r="FZ388" s="405">
        <v>0</v>
      </c>
      <c r="GA388" s="405">
        <v>0</v>
      </c>
      <c r="GB388" s="405">
        <f t="shared" si="4183"/>
        <v>0</v>
      </c>
      <c r="GC388" s="405">
        <v>0</v>
      </c>
      <c r="GD388" s="405">
        <f t="shared" si="4241"/>
        <v>0</v>
      </c>
      <c r="GE388" s="1224" t="e">
        <f t="shared" si="4242"/>
        <v>#DIV/0!</v>
      </c>
      <c r="GF388" s="1224" t="e">
        <f t="shared" si="4243"/>
        <v>#DIV/0!</v>
      </c>
      <c r="GG388" s="406" t="e">
        <f t="shared" si="4244"/>
        <v>#DIV/0!</v>
      </c>
      <c r="GH388" s="406" t="e">
        <f t="shared" si="4245"/>
        <v>#DIV/0!</v>
      </c>
      <c r="GI388" s="407" t="e" cm="1">
        <f t="array" ref="GI388">FY388/(SUMPRODUCT(--(CHOOSE({1,2,3},FX388,FZ388,GA388)&gt;0),CHOOSE({1,2,3},FX388,FZ388,GA388))+FW388)</f>
        <v>#DIV/0!</v>
      </c>
      <c r="GK388" s="404">
        <f t="shared" si="4184"/>
        <v>43465</v>
      </c>
      <c r="GL388" s="405">
        <f t="shared" ref="GL388:GL396" si="4262">+GR387</f>
        <v>0</v>
      </c>
      <c r="GM388" s="405">
        <v>0</v>
      </c>
      <c r="GN388" s="405">
        <v>0</v>
      </c>
      <c r="GO388" s="405">
        <v>0</v>
      </c>
      <c r="GP388" s="405">
        <v>0</v>
      </c>
      <c r="GQ388" s="405">
        <v>0</v>
      </c>
      <c r="GR388" s="405">
        <f t="shared" si="4185"/>
        <v>0</v>
      </c>
      <c r="GS388" s="405">
        <v>0</v>
      </c>
      <c r="GT388" s="405">
        <f t="shared" si="4246"/>
        <v>0</v>
      </c>
      <c r="GU388" s="1224" t="e">
        <f t="shared" si="4247"/>
        <v>#DIV/0!</v>
      </c>
      <c r="GV388" s="1224" t="e">
        <f t="shared" si="4248"/>
        <v>#DIV/0!</v>
      </c>
      <c r="GW388" s="406" t="e">
        <f t="shared" si="4249"/>
        <v>#DIV/0!</v>
      </c>
      <c r="GX388" s="406" t="e">
        <f t="shared" si="4250"/>
        <v>#DIV/0!</v>
      </c>
      <c r="GY388" s="407" t="e" cm="1">
        <f t="array" ref="GY388">GO388/(SUMPRODUCT(--(CHOOSE({1,2,3},GN388,GP388,GQ388)&gt;0),CHOOSE({1,2,3},GN388,GP388,GQ388))+GM388)</f>
        <v>#DIV/0!</v>
      </c>
    </row>
    <row r="389" spans="1:207" x14ac:dyDescent="0.2">
      <c r="A389" s="404">
        <f t="shared" si="4153"/>
        <v>43496</v>
      </c>
      <c r="B389" s="405">
        <f t="shared" si="4186"/>
        <v>0</v>
      </c>
      <c r="C389" s="405">
        <f t="shared" si="4154"/>
        <v>0</v>
      </c>
      <c r="D389" s="405">
        <f t="shared" si="4155"/>
        <v>0</v>
      </c>
      <c r="E389" s="405">
        <f t="shared" si="4156"/>
        <v>0</v>
      </c>
      <c r="F389" s="405">
        <f t="shared" si="4157"/>
        <v>0</v>
      </c>
      <c r="G389" s="405">
        <f t="shared" si="4158"/>
        <v>0</v>
      </c>
      <c r="H389" s="405">
        <f t="shared" si="4159"/>
        <v>0</v>
      </c>
      <c r="I389" s="405">
        <f t="shared" si="4160"/>
        <v>0</v>
      </c>
      <c r="J389" s="405">
        <f t="shared" si="4161"/>
        <v>0</v>
      </c>
      <c r="K389" s="1224" t="e">
        <f t="shared" si="4187"/>
        <v>#DIV/0!</v>
      </c>
      <c r="L389" s="1224" t="e">
        <f t="shared" si="4188"/>
        <v>#DIV/0!</v>
      </c>
      <c r="M389" s="406" t="e">
        <f t="shared" si="4189"/>
        <v>#DIV/0!</v>
      </c>
      <c r="N389" s="406" t="e">
        <f t="shared" si="4190"/>
        <v>#DIV/0!</v>
      </c>
      <c r="O389" s="407" t="e" cm="1">
        <f t="array" ref="O389">E389/(SUMPRODUCT(--(CHOOSE({1,2,3},D389,F389,G389)&gt;0),CHOOSE({1,2,3},D389,F389,G389))+C389)</f>
        <v>#DIV/0!</v>
      </c>
      <c r="Q389" s="404">
        <f t="shared" si="4162"/>
        <v>43496</v>
      </c>
      <c r="R389" s="405">
        <f t="shared" si="4251"/>
        <v>0</v>
      </c>
      <c r="S389" s="405">
        <v>0</v>
      </c>
      <c r="T389" s="405">
        <v>0</v>
      </c>
      <c r="U389" s="405">
        <v>0</v>
      </c>
      <c r="V389" s="405">
        <v>0</v>
      </c>
      <c r="W389" s="405">
        <v>0</v>
      </c>
      <c r="X389" s="405">
        <f t="shared" si="4163"/>
        <v>0</v>
      </c>
      <c r="Y389" s="405">
        <v>0</v>
      </c>
      <c r="Z389" s="405">
        <f t="shared" si="4191"/>
        <v>0</v>
      </c>
      <c r="AA389" s="1224" t="e">
        <f t="shared" si="4192"/>
        <v>#DIV/0!</v>
      </c>
      <c r="AB389" s="1224" t="e">
        <f t="shared" si="4193"/>
        <v>#DIV/0!</v>
      </c>
      <c r="AC389" s="406" t="e">
        <f t="shared" si="4194"/>
        <v>#DIV/0!</v>
      </c>
      <c r="AD389" s="406" t="e">
        <f t="shared" si="4195"/>
        <v>#DIV/0!</v>
      </c>
      <c r="AE389" s="407" t="e" cm="1">
        <f t="array" ref="AE389">U389/(SUMPRODUCT(--(CHOOSE({1,2,3},T389,V389,W389)&gt;0),CHOOSE({1,2,3},T389,V389,W389))+S389)</f>
        <v>#DIV/0!</v>
      </c>
      <c r="AG389" s="404">
        <f t="shared" si="4164"/>
        <v>43496</v>
      </c>
      <c r="AH389" s="405">
        <f t="shared" si="4252"/>
        <v>0</v>
      </c>
      <c r="AI389" s="405">
        <v>0</v>
      </c>
      <c r="AJ389" s="405">
        <v>0</v>
      </c>
      <c r="AK389" s="405">
        <v>0</v>
      </c>
      <c r="AL389" s="405">
        <v>0</v>
      </c>
      <c r="AM389" s="405">
        <v>0</v>
      </c>
      <c r="AN389" s="405">
        <f t="shared" si="4165"/>
        <v>0</v>
      </c>
      <c r="AO389" s="405">
        <v>0</v>
      </c>
      <c r="AP389" s="405">
        <f t="shared" si="4196"/>
        <v>0</v>
      </c>
      <c r="AQ389" s="1224" t="e">
        <f t="shared" si="4197"/>
        <v>#DIV/0!</v>
      </c>
      <c r="AR389" s="1224" t="e">
        <f t="shared" si="4198"/>
        <v>#DIV/0!</v>
      </c>
      <c r="AS389" s="406" t="e">
        <f t="shared" si="4199"/>
        <v>#DIV/0!</v>
      </c>
      <c r="AT389" s="406" t="e">
        <f t="shared" si="4200"/>
        <v>#DIV/0!</v>
      </c>
      <c r="AU389" s="407" t="e" cm="1">
        <f t="array" ref="AU389">AK389/(SUMPRODUCT(--(CHOOSE({1,2,3},AJ389,AL389,AM389)&gt;0),CHOOSE({1,2,3},AJ389,AL389,AM389))+AI389)</f>
        <v>#DIV/0!</v>
      </c>
      <c r="AW389" s="404">
        <f t="shared" si="4166"/>
        <v>43496</v>
      </c>
      <c r="AX389" s="405">
        <f t="shared" si="4253"/>
        <v>0</v>
      </c>
      <c r="AY389" s="405">
        <v>0</v>
      </c>
      <c r="AZ389" s="405">
        <v>0</v>
      </c>
      <c r="BA389" s="405">
        <v>0</v>
      </c>
      <c r="BB389" s="405">
        <v>0</v>
      </c>
      <c r="BC389" s="405">
        <v>0</v>
      </c>
      <c r="BD389" s="405">
        <f t="shared" si="4167"/>
        <v>0</v>
      </c>
      <c r="BE389" s="405">
        <v>0</v>
      </c>
      <c r="BF389" s="405">
        <f t="shared" si="4201"/>
        <v>0</v>
      </c>
      <c r="BG389" s="1224" t="e">
        <f t="shared" si="4202"/>
        <v>#DIV/0!</v>
      </c>
      <c r="BH389" s="1224" t="e">
        <f t="shared" si="4203"/>
        <v>#DIV/0!</v>
      </c>
      <c r="BI389" s="406" t="e">
        <f t="shared" si="4204"/>
        <v>#DIV/0!</v>
      </c>
      <c r="BJ389" s="406" t="e">
        <f t="shared" si="4205"/>
        <v>#DIV/0!</v>
      </c>
      <c r="BK389" s="407" t="e" cm="1">
        <f t="array" ref="BK389">BA389/(SUMPRODUCT(--(CHOOSE({1,2,3},AZ389,BB389,BC389)&gt;0),CHOOSE({1,2,3},AZ389,BB389,BC389))+AY389)</f>
        <v>#DIV/0!</v>
      </c>
      <c r="BM389" s="404">
        <f t="shared" si="4168"/>
        <v>43496</v>
      </c>
      <c r="BN389" s="405">
        <f t="shared" si="4254"/>
        <v>0</v>
      </c>
      <c r="BO389" s="405">
        <v>0</v>
      </c>
      <c r="BP389" s="405">
        <v>0</v>
      </c>
      <c r="BQ389" s="405">
        <v>0</v>
      </c>
      <c r="BR389" s="405">
        <v>0</v>
      </c>
      <c r="BS389" s="405">
        <v>0</v>
      </c>
      <c r="BT389" s="405">
        <f t="shared" si="4169"/>
        <v>0</v>
      </c>
      <c r="BU389" s="405">
        <v>0</v>
      </c>
      <c r="BV389" s="405">
        <f t="shared" si="4206"/>
        <v>0</v>
      </c>
      <c r="BW389" s="1224" t="e">
        <f t="shared" si="4207"/>
        <v>#DIV/0!</v>
      </c>
      <c r="BX389" s="1224" t="e">
        <f t="shared" si="4208"/>
        <v>#DIV/0!</v>
      </c>
      <c r="BY389" s="406" t="e">
        <f t="shared" si="4209"/>
        <v>#DIV/0!</v>
      </c>
      <c r="BZ389" s="406" t="e">
        <f t="shared" si="4210"/>
        <v>#DIV/0!</v>
      </c>
      <c r="CA389" s="407" t="e" cm="1">
        <f t="array" ref="CA389">BQ389/(SUMPRODUCT(--(CHOOSE({1,2,3},BP389,BR389,BS389)&gt;0),CHOOSE({1,2,3},BP389,BR389,BS389))+BO389)</f>
        <v>#DIV/0!</v>
      </c>
      <c r="CC389" s="404">
        <f t="shared" si="4170"/>
        <v>43496</v>
      </c>
      <c r="CD389" s="405">
        <f t="shared" si="4255"/>
        <v>0</v>
      </c>
      <c r="CE389" s="405">
        <v>0</v>
      </c>
      <c r="CF389" s="405">
        <v>0</v>
      </c>
      <c r="CG389" s="405">
        <v>0</v>
      </c>
      <c r="CH389" s="405">
        <v>0</v>
      </c>
      <c r="CI389" s="405">
        <v>0</v>
      </c>
      <c r="CJ389" s="405">
        <f t="shared" si="4171"/>
        <v>0</v>
      </c>
      <c r="CK389" s="405">
        <v>0</v>
      </c>
      <c r="CL389" s="405">
        <f t="shared" si="4211"/>
        <v>0</v>
      </c>
      <c r="CM389" s="1224" t="e">
        <f t="shared" si="4212"/>
        <v>#DIV/0!</v>
      </c>
      <c r="CN389" s="1224" t="e">
        <f t="shared" si="4213"/>
        <v>#DIV/0!</v>
      </c>
      <c r="CO389" s="406" t="e">
        <f t="shared" si="4214"/>
        <v>#DIV/0!</v>
      </c>
      <c r="CP389" s="406" t="e">
        <f t="shared" si="4215"/>
        <v>#DIV/0!</v>
      </c>
      <c r="CQ389" s="407" t="e" cm="1">
        <f t="array" ref="CQ389">CG389/(SUMPRODUCT(--(CHOOSE({1,2,3},CF389,CH389,CI389)&gt;0),CHOOSE({1,2,3},CF389,CH389,CI389))+CE389)</f>
        <v>#DIV/0!</v>
      </c>
      <c r="CS389" s="404">
        <f t="shared" si="4172"/>
        <v>43496</v>
      </c>
      <c r="CT389" s="405">
        <f t="shared" si="4256"/>
        <v>0</v>
      </c>
      <c r="CU389" s="405">
        <v>0</v>
      </c>
      <c r="CV389" s="405">
        <v>0</v>
      </c>
      <c r="CW389" s="405">
        <v>0</v>
      </c>
      <c r="CX389" s="405">
        <v>0</v>
      </c>
      <c r="CY389" s="405">
        <v>0</v>
      </c>
      <c r="CZ389" s="405">
        <f t="shared" si="4173"/>
        <v>0</v>
      </c>
      <c r="DA389" s="405">
        <v>0</v>
      </c>
      <c r="DB389" s="405">
        <f t="shared" si="4216"/>
        <v>0</v>
      </c>
      <c r="DC389" s="1224" t="e">
        <f t="shared" si="4217"/>
        <v>#DIV/0!</v>
      </c>
      <c r="DD389" s="1224" t="e">
        <f t="shared" si="4218"/>
        <v>#DIV/0!</v>
      </c>
      <c r="DE389" s="406" t="e">
        <f t="shared" si="4219"/>
        <v>#DIV/0!</v>
      </c>
      <c r="DF389" s="406" t="e">
        <f t="shared" si="4220"/>
        <v>#DIV/0!</v>
      </c>
      <c r="DG389" s="407" t="e" cm="1">
        <f t="array" ref="DG389">CW389/(SUMPRODUCT(--(CHOOSE({1,2,3},CV389,CX389,CY389)&gt;0),CHOOSE({1,2,3},CV389,CX389,CY389))+CU389)</f>
        <v>#DIV/0!</v>
      </c>
      <c r="DI389" s="404">
        <f t="shared" si="4174"/>
        <v>43496</v>
      </c>
      <c r="DJ389" s="405">
        <f t="shared" si="4257"/>
        <v>0</v>
      </c>
      <c r="DK389" s="405">
        <v>0</v>
      </c>
      <c r="DL389" s="405">
        <v>0</v>
      </c>
      <c r="DM389" s="405">
        <v>0</v>
      </c>
      <c r="DN389" s="405">
        <v>0</v>
      </c>
      <c r="DO389" s="405">
        <v>0</v>
      </c>
      <c r="DP389" s="405">
        <f t="shared" si="4175"/>
        <v>0</v>
      </c>
      <c r="DQ389" s="405">
        <v>0</v>
      </c>
      <c r="DR389" s="405">
        <f t="shared" si="4221"/>
        <v>0</v>
      </c>
      <c r="DS389" s="1224" t="e">
        <f t="shared" si="4222"/>
        <v>#DIV/0!</v>
      </c>
      <c r="DT389" s="1224" t="e">
        <f t="shared" si="4223"/>
        <v>#DIV/0!</v>
      </c>
      <c r="DU389" s="406" t="e">
        <f t="shared" si="4224"/>
        <v>#DIV/0!</v>
      </c>
      <c r="DV389" s="406" t="e">
        <f t="shared" si="4225"/>
        <v>#DIV/0!</v>
      </c>
      <c r="DW389" s="407" t="e" cm="1">
        <f t="array" ref="DW389">DM389/(SUMPRODUCT(--(CHOOSE({1,2,3},DL389,DN389,DO389)&gt;0),CHOOSE({1,2,3},DL389,DN389,DO389))+DK389)</f>
        <v>#DIV/0!</v>
      </c>
      <c r="DY389" s="404">
        <f t="shared" si="4176"/>
        <v>43496</v>
      </c>
      <c r="DZ389" s="405">
        <f t="shared" si="4258"/>
        <v>0</v>
      </c>
      <c r="EA389" s="405">
        <v>0</v>
      </c>
      <c r="EB389" s="405">
        <v>0</v>
      </c>
      <c r="EC389" s="405">
        <v>0</v>
      </c>
      <c r="ED389" s="405">
        <v>0</v>
      </c>
      <c r="EE389" s="405">
        <v>0</v>
      </c>
      <c r="EF389" s="405">
        <f t="shared" si="4177"/>
        <v>0</v>
      </c>
      <c r="EG389" s="405">
        <v>0</v>
      </c>
      <c r="EH389" s="405">
        <f t="shared" si="4226"/>
        <v>0</v>
      </c>
      <c r="EI389" s="1224" t="e">
        <f t="shared" si="4227"/>
        <v>#DIV/0!</v>
      </c>
      <c r="EJ389" s="1224" t="e">
        <f t="shared" si="4228"/>
        <v>#DIV/0!</v>
      </c>
      <c r="EK389" s="406" t="e">
        <f t="shared" si="4229"/>
        <v>#DIV/0!</v>
      </c>
      <c r="EL389" s="406" t="e">
        <f t="shared" si="4230"/>
        <v>#DIV/0!</v>
      </c>
      <c r="EM389" s="407" t="e" cm="1">
        <f t="array" ref="EM389">EC389/(SUMPRODUCT(--(CHOOSE({1,2,3},EB389,ED389,EE389)&gt;0),CHOOSE({1,2,3},EB389,ED389,EE389))+EA389)</f>
        <v>#DIV/0!</v>
      </c>
      <c r="EO389" s="404">
        <f t="shared" si="4178"/>
        <v>43496</v>
      </c>
      <c r="EP389" s="405">
        <f t="shared" si="4259"/>
        <v>0</v>
      </c>
      <c r="EQ389" s="405">
        <v>0</v>
      </c>
      <c r="ER389" s="405">
        <v>0</v>
      </c>
      <c r="ES389" s="405">
        <v>0</v>
      </c>
      <c r="ET389" s="405">
        <v>0</v>
      </c>
      <c r="EU389" s="405">
        <v>0</v>
      </c>
      <c r="EV389" s="405">
        <f t="shared" si="4179"/>
        <v>0</v>
      </c>
      <c r="EW389" s="405">
        <v>0</v>
      </c>
      <c r="EX389" s="405">
        <f t="shared" si="4231"/>
        <v>0</v>
      </c>
      <c r="EY389" s="1224" t="e">
        <f t="shared" si="4232"/>
        <v>#DIV/0!</v>
      </c>
      <c r="EZ389" s="1224" t="e">
        <f t="shared" si="4233"/>
        <v>#DIV/0!</v>
      </c>
      <c r="FA389" s="406" t="e">
        <f t="shared" si="4234"/>
        <v>#DIV/0!</v>
      </c>
      <c r="FB389" s="406" t="e">
        <f t="shared" si="4235"/>
        <v>#DIV/0!</v>
      </c>
      <c r="FC389" s="407" t="e" cm="1">
        <f t="array" ref="FC389">ES389/(SUMPRODUCT(--(CHOOSE({1,2,3},FH389,FX389,GN389)&gt;0),CHOOSE({1,2,3},FH389,FX389,GN389))+EQ389)</f>
        <v>#DIV/0!</v>
      </c>
      <c r="FE389" s="404">
        <f t="shared" si="4180"/>
        <v>43496</v>
      </c>
      <c r="FF389" s="405">
        <f t="shared" si="4260"/>
        <v>0</v>
      </c>
      <c r="FG389" s="405">
        <v>0</v>
      </c>
      <c r="FH389" s="405">
        <v>0</v>
      </c>
      <c r="FI389" s="405">
        <v>0</v>
      </c>
      <c r="FJ389" s="405">
        <v>0</v>
      </c>
      <c r="FK389" s="405">
        <v>0</v>
      </c>
      <c r="FL389" s="405">
        <f t="shared" si="4181"/>
        <v>0</v>
      </c>
      <c r="FM389" s="405">
        <v>0</v>
      </c>
      <c r="FN389" s="405">
        <f t="shared" si="4236"/>
        <v>0</v>
      </c>
      <c r="FO389" s="1224" t="e">
        <f t="shared" si="4237"/>
        <v>#DIV/0!</v>
      </c>
      <c r="FP389" s="1224" t="e">
        <f t="shared" si="4238"/>
        <v>#DIV/0!</v>
      </c>
      <c r="FQ389" s="406" t="e">
        <f t="shared" si="4239"/>
        <v>#DIV/0!</v>
      </c>
      <c r="FR389" s="406" t="e">
        <f t="shared" si="4240"/>
        <v>#DIV/0!</v>
      </c>
      <c r="FS389" s="407" t="e" cm="1">
        <f t="array" ref="FS389">FI389/(SUMPRODUCT(--(CHOOSE({1,2,3},FH389,FJ389,FK389)&gt;0),CHOOSE({1,2,3},FH389,FJ389,FK389))+FG389)</f>
        <v>#DIV/0!</v>
      </c>
      <c r="FU389" s="404">
        <f t="shared" si="4182"/>
        <v>43496</v>
      </c>
      <c r="FV389" s="405">
        <f t="shared" si="4261"/>
        <v>0</v>
      </c>
      <c r="FW389" s="405">
        <v>0</v>
      </c>
      <c r="FX389" s="405">
        <v>0</v>
      </c>
      <c r="FY389" s="405">
        <v>0</v>
      </c>
      <c r="FZ389" s="405">
        <v>0</v>
      </c>
      <c r="GA389" s="405">
        <v>0</v>
      </c>
      <c r="GB389" s="405">
        <f t="shared" si="4183"/>
        <v>0</v>
      </c>
      <c r="GC389" s="405">
        <v>0</v>
      </c>
      <c r="GD389" s="405">
        <f t="shared" si="4241"/>
        <v>0</v>
      </c>
      <c r="GE389" s="1224" t="e">
        <f t="shared" si="4242"/>
        <v>#DIV/0!</v>
      </c>
      <c r="GF389" s="1224" t="e">
        <f t="shared" si="4243"/>
        <v>#DIV/0!</v>
      </c>
      <c r="GG389" s="406" t="e">
        <f t="shared" si="4244"/>
        <v>#DIV/0!</v>
      </c>
      <c r="GH389" s="406" t="e">
        <f t="shared" si="4245"/>
        <v>#DIV/0!</v>
      </c>
      <c r="GI389" s="407" t="e" cm="1">
        <f t="array" ref="GI389">FY389/(SUMPRODUCT(--(CHOOSE({1,2,3},FX389,FZ389,GA389)&gt;0),CHOOSE({1,2,3},FX389,FZ389,GA389))+FW389)</f>
        <v>#DIV/0!</v>
      </c>
      <c r="GK389" s="404">
        <f t="shared" si="4184"/>
        <v>43496</v>
      </c>
      <c r="GL389" s="405">
        <f t="shared" si="4262"/>
        <v>0</v>
      </c>
      <c r="GM389" s="405">
        <v>0</v>
      </c>
      <c r="GN389" s="405">
        <v>0</v>
      </c>
      <c r="GO389" s="405">
        <v>0</v>
      </c>
      <c r="GP389" s="405">
        <v>0</v>
      </c>
      <c r="GQ389" s="405">
        <v>0</v>
      </c>
      <c r="GR389" s="405">
        <f t="shared" si="4185"/>
        <v>0</v>
      </c>
      <c r="GS389" s="405">
        <v>0</v>
      </c>
      <c r="GT389" s="405">
        <f t="shared" si="4246"/>
        <v>0</v>
      </c>
      <c r="GU389" s="1224" t="e">
        <f t="shared" si="4247"/>
        <v>#DIV/0!</v>
      </c>
      <c r="GV389" s="1224" t="e">
        <f t="shared" si="4248"/>
        <v>#DIV/0!</v>
      </c>
      <c r="GW389" s="406" t="e">
        <f t="shared" si="4249"/>
        <v>#DIV/0!</v>
      </c>
      <c r="GX389" s="406" t="e">
        <f t="shared" si="4250"/>
        <v>#DIV/0!</v>
      </c>
      <c r="GY389" s="407" t="e" cm="1">
        <f t="array" ref="GY389">GO389/(SUMPRODUCT(--(CHOOSE({1,2,3},GN389,GP389,GQ389)&gt;0),CHOOSE({1,2,3},GN389,GP389,GQ389))+GM389)</f>
        <v>#DIV/0!</v>
      </c>
    </row>
    <row r="390" spans="1:207" x14ac:dyDescent="0.2">
      <c r="A390" s="404">
        <f t="shared" si="4153"/>
        <v>43524</v>
      </c>
      <c r="B390" s="405">
        <f t="shared" si="4186"/>
        <v>0</v>
      </c>
      <c r="C390" s="405">
        <f t="shared" si="4154"/>
        <v>0</v>
      </c>
      <c r="D390" s="405">
        <f t="shared" si="4155"/>
        <v>0</v>
      </c>
      <c r="E390" s="405">
        <f t="shared" si="4156"/>
        <v>0</v>
      </c>
      <c r="F390" s="405">
        <f t="shared" si="4157"/>
        <v>0</v>
      </c>
      <c r="G390" s="405">
        <f t="shared" si="4158"/>
        <v>0</v>
      </c>
      <c r="H390" s="405">
        <f t="shared" si="4159"/>
        <v>0</v>
      </c>
      <c r="I390" s="405">
        <f t="shared" si="4160"/>
        <v>0</v>
      </c>
      <c r="J390" s="405">
        <f t="shared" si="4161"/>
        <v>0</v>
      </c>
      <c r="K390" s="1224" t="e">
        <f t="shared" si="4187"/>
        <v>#DIV/0!</v>
      </c>
      <c r="L390" s="1224" t="e">
        <f t="shared" si="4188"/>
        <v>#DIV/0!</v>
      </c>
      <c r="M390" s="406" t="e">
        <f t="shared" si="4189"/>
        <v>#DIV/0!</v>
      </c>
      <c r="N390" s="406" t="e">
        <f t="shared" si="4190"/>
        <v>#DIV/0!</v>
      </c>
      <c r="O390" s="407" t="e" cm="1">
        <f t="array" ref="O390">E390/(SUMPRODUCT(--(CHOOSE({1,2,3},D390,F390,G390)&gt;0),CHOOSE({1,2,3},D390,F390,G390))+C390)</f>
        <v>#DIV/0!</v>
      </c>
      <c r="Q390" s="404">
        <f t="shared" si="4162"/>
        <v>43524</v>
      </c>
      <c r="R390" s="405">
        <f t="shared" si="4251"/>
        <v>0</v>
      </c>
      <c r="S390" s="405">
        <v>0</v>
      </c>
      <c r="T390" s="405">
        <v>0</v>
      </c>
      <c r="U390" s="405">
        <v>0</v>
      </c>
      <c r="V390" s="405">
        <v>0</v>
      </c>
      <c r="W390" s="405">
        <v>0</v>
      </c>
      <c r="X390" s="405">
        <f t="shared" si="4163"/>
        <v>0</v>
      </c>
      <c r="Y390" s="405">
        <v>0</v>
      </c>
      <c r="Z390" s="405">
        <f t="shared" si="4191"/>
        <v>0</v>
      </c>
      <c r="AA390" s="1224" t="e">
        <f t="shared" si="4192"/>
        <v>#DIV/0!</v>
      </c>
      <c r="AB390" s="1224" t="e">
        <f t="shared" si="4193"/>
        <v>#DIV/0!</v>
      </c>
      <c r="AC390" s="406" t="e">
        <f t="shared" si="4194"/>
        <v>#DIV/0!</v>
      </c>
      <c r="AD390" s="406" t="e">
        <f t="shared" si="4195"/>
        <v>#DIV/0!</v>
      </c>
      <c r="AE390" s="407" t="e" cm="1">
        <f t="array" ref="AE390">U390/(SUMPRODUCT(--(CHOOSE({1,2,3},T390,V390,W390)&gt;0),CHOOSE({1,2,3},T390,V390,W390))+S390)</f>
        <v>#DIV/0!</v>
      </c>
      <c r="AG390" s="404">
        <f t="shared" si="4164"/>
        <v>43524</v>
      </c>
      <c r="AH390" s="405">
        <f t="shared" si="4252"/>
        <v>0</v>
      </c>
      <c r="AI390" s="405">
        <v>0</v>
      </c>
      <c r="AJ390" s="405">
        <v>0</v>
      </c>
      <c r="AK390" s="405">
        <v>0</v>
      </c>
      <c r="AL390" s="405">
        <v>0</v>
      </c>
      <c r="AM390" s="405">
        <v>0</v>
      </c>
      <c r="AN390" s="405">
        <f t="shared" si="4165"/>
        <v>0</v>
      </c>
      <c r="AO390" s="405">
        <v>0</v>
      </c>
      <c r="AP390" s="405">
        <f t="shared" si="4196"/>
        <v>0</v>
      </c>
      <c r="AQ390" s="1224" t="e">
        <f t="shared" si="4197"/>
        <v>#DIV/0!</v>
      </c>
      <c r="AR390" s="1224" t="e">
        <f t="shared" si="4198"/>
        <v>#DIV/0!</v>
      </c>
      <c r="AS390" s="406" t="e">
        <f t="shared" si="4199"/>
        <v>#DIV/0!</v>
      </c>
      <c r="AT390" s="406" t="e">
        <f t="shared" si="4200"/>
        <v>#DIV/0!</v>
      </c>
      <c r="AU390" s="407" t="e" cm="1">
        <f t="array" ref="AU390">AK390/(SUMPRODUCT(--(CHOOSE({1,2,3},AJ390,AL390,AM390)&gt;0),CHOOSE({1,2,3},AJ390,AL390,AM390))+AI390)</f>
        <v>#DIV/0!</v>
      </c>
      <c r="AW390" s="404">
        <f t="shared" si="4166"/>
        <v>43524</v>
      </c>
      <c r="AX390" s="405">
        <f t="shared" si="4253"/>
        <v>0</v>
      </c>
      <c r="AY390" s="405">
        <v>0</v>
      </c>
      <c r="AZ390" s="405">
        <v>0</v>
      </c>
      <c r="BA390" s="405">
        <v>0</v>
      </c>
      <c r="BB390" s="405">
        <v>0</v>
      </c>
      <c r="BC390" s="405">
        <v>0</v>
      </c>
      <c r="BD390" s="405">
        <f t="shared" si="4167"/>
        <v>0</v>
      </c>
      <c r="BE390" s="405">
        <v>0</v>
      </c>
      <c r="BF390" s="405">
        <f t="shared" si="4201"/>
        <v>0</v>
      </c>
      <c r="BG390" s="1224" t="e">
        <f t="shared" si="4202"/>
        <v>#DIV/0!</v>
      </c>
      <c r="BH390" s="1224" t="e">
        <f t="shared" si="4203"/>
        <v>#DIV/0!</v>
      </c>
      <c r="BI390" s="406" t="e">
        <f t="shared" si="4204"/>
        <v>#DIV/0!</v>
      </c>
      <c r="BJ390" s="406" t="e">
        <f t="shared" si="4205"/>
        <v>#DIV/0!</v>
      </c>
      <c r="BK390" s="407" t="e" cm="1">
        <f t="array" ref="BK390">BA390/(SUMPRODUCT(--(CHOOSE({1,2,3},AZ390,BB390,BC390)&gt;0),CHOOSE({1,2,3},AZ390,BB390,BC390))+AY390)</f>
        <v>#DIV/0!</v>
      </c>
      <c r="BM390" s="404">
        <f t="shared" si="4168"/>
        <v>43524</v>
      </c>
      <c r="BN390" s="405">
        <f t="shared" si="4254"/>
        <v>0</v>
      </c>
      <c r="BO390" s="405">
        <v>0</v>
      </c>
      <c r="BP390" s="405">
        <v>0</v>
      </c>
      <c r="BQ390" s="405">
        <v>0</v>
      </c>
      <c r="BR390" s="405">
        <v>0</v>
      </c>
      <c r="BS390" s="405">
        <v>0</v>
      </c>
      <c r="BT390" s="405">
        <f t="shared" si="4169"/>
        <v>0</v>
      </c>
      <c r="BU390" s="405">
        <v>0</v>
      </c>
      <c r="BV390" s="405">
        <f t="shared" si="4206"/>
        <v>0</v>
      </c>
      <c r="BW390" s="1224" t="e">
        <f t="shared" si="4207"/>
        <v>#DIV/0!</v>
      </c>
      <c r="BX390" s="1224" t="e">
        <f t="shared" si="4208"/>
        <v>#DIV/0!</v>
      </c>
      <c r="BY390" s="406" t="e">
        <f t="shared" si="4209"/>
        <v>#DIV/0!</v>
      </c>
      <c r="BZ390" s="406" t="e">
        <f t="shared" si="4210"/>
        <v>#DIV/0!</v>
      </c>
      <c r="CA390" s="407" t="e" cm="1">
        <f t="array" ref="CA390">BQ390/(SUMPRODUCT(--(CHOOSE({1,2,3},BP390,BR390,BS390)&gt;0),CHOOSE({1,2,3},BP390,BR390,BS390))+BO390)</f>
        <v>#DIV/0!</v>
      </c>
      <c r="CC390" s="404">
        <f t="shared" si="4170"/>
        <v>43524</v>
      </c>
      <c r="CD390" s="405">
        <f t="shared" si="4255"/>
        <v>0</v>
      </c>
      <c r="CE390" s="405">
        <v>0</v>
      </c>
      <c r="CF390" s="405">
        <v>0</v>
      </c>
      <c r="CG390" s="405">
        <v>0</v>
      </c>
      <c r="CH390" s="405">
        <v>0</v>
      </c>
      <c r="CI390" s="405">
        <v>0</v>
      </c>
      <c r="CJ390" s="405">
        <f t="shared" si="4171"/>
        <v>0</v>
      </c>
      <c r="CK390" s="405">
        <v>0</v>
      </c>
      <c r="CL390" s="405">
        <f t="shared" si="4211"/>
        <v>0</v>
      </c>
      <c r="CM390" s="1224" t="e">
        <f t="shared" si="4212"/>
        <v>#DIV/0!</v>
      </c>
      <c r="CN390" s="1224" t="e">
        <f t="shared" si="4213"/>
        <v>#DIV/0!</v>
      </c>
      <c r="CO390" s="406" t="e">
        <f t="shared" si="4214"/>
        <v>#DIV/0!</v>
      </c>
      <c r="CP390" s="406" t="e">
        <f t="shared" si="4215"/>
        <v>#DIV/0!</v>
      </c>
      <c r="CQ390" s="407" t="e" cm="1">
        <f t="array" ref="CQ390">CG390/(SUMPRODUCT(--(CHOOSE({1,2,3},CF390,CH390,CI390)&gt;0),CHOOSE({1,2,3},CF390,CH390,CI390))+CE390)</f>
        <v>#DIV/0!</v>
      </c>
      <c r="CS390" s="404">
        <f t="shared" si="4172"/>
        <v>43524</v>
      </c>
      <c r="CT390" s="405">
        <f t="shared" si="4256"/>
        <v>0</v>
      </c>
      <c r="CU390" s="405">
        <v>0</v>
      </c>
      <c r="CV390" s="405">
        <v>0</v>
      </c>
      <c r="CW390" s="405">
        <v>0</v>
      </c>
      <c r="CX390" s="405">
        <v>0</v>
      </c>
      <c r="CY390" s="405">
        <v>0</v>
      </c>
      <c r="CZ390" s="405">
        <f t="shared" si="4173"/>
        <v>0</v>
      </c>
      <c r="DA390" s="405">
        <v>0</v>
      </c>
      <c r="DB390" s="405">
        <f t="shared" si="4216"/>
        <v>0</v>
      </c>
      <c r="DC390" s="1224" t="e">
        <f t="shared" si="4217"/>
        <v>#DIV/0!</v>
      </c>
      <c r="DD390" s="1224" t="e">
        <f t="shared" si="4218"/>
        <v>#DIV/0!</v>
      </c>
      <c r="DE390" s="406" t="e">
        <f t="shared" si="4219"/>
        <v>#DIV/0!</v>
      </c>
      <c r="DF390" s="406" t="e">
        <f t="shared" si="4220"/>
        <v>#DIV/0!</v>
      </c>
      <c r="DG390" s="407" t="e" cm="1">
        <f t="array" ref="DG390">CW390/(SUMPRODUCT(--(CHOOSE({1,2,3},CV390,CX390,CY390)&gt;0),CHOOSE({1,2,3},CV390,CX390,CY390))+CU390)</f>
        <v>#DIV/0!</v>
      </c>
      <c r="DI390" s="404">
        <f t="shared" si="4174"/>
        <v>43524</v>
      </c>
      <c r="DJ390" s="405">
        <f t="shared" si="4257"/>
        <v>0</v>
      </c>
      <c r="DK390" s="405">
        <v>0</v>
      </c>
      <c r="DL390" s="405">
        <v>0</v>
      </c>
      <c r="DM390" s="405">
        <v>0</v>
      </c>
      <c r="DN390" s="405">
        <v>0</v>
      </c>
      <c r="DO390" s="405">
        <v>0</v>
      </c>
      <c r="DP390" s="405">
        <f t="shared" si="4175"/>
        <v>0</v>
      </c>
      <c r="DQ390" s="405">
        <v>0</v>
      </c>
      <c r="DR390" s="405">
        <f t="shared" si="4221"/>
        <v>0</v>
      </c>
      <c r="DS390" s="1224" t="e">
        <f t="shared" si="4222"/>
        <v>#DIV/0!</v>
      </c>
      <c r="DT390" s="1224" t="e">
        <f t="shared" si="4223"/>
        <v>#DIV/0!</v>
      </c>
      <c r="DU390" s="406" t="e">
        <f t="shared" si="4224"/>
        <v>#DIV/0!</v>
      </c>
      <c r="DV390" s="406" t="e">
        <f t="shared" si="4225"/>
        <v>#DIV/0!</v>
      </c>
      <c r="DW390" s="407" t="e" cm="1">
        <f t="array" ref="DW390">DM390/(SUMPRODUCT(--(CHOOSE({1,2,3},DL390,DN390,DO390)&gt;0),CHOOSE({1,2,3},DL390,DN390,DO390))+DK390)</f>
        <v>#DIV/0!</v>
      </c>
      <c r="DY390" s="404">
        <f t="shared" si="4176"/>
        <v>43524</v>
      </c>
      <c r="DZ390" s="405">
        <f t="shared" si="4258"/>
        <v>0</v>
      </c>
      <c r="EA390" s="405">
        <v>0</v>
      </c>
      <c r="EB390" s="405">
        <v>0</v>
      </c>
      <c r="EC390" s="405">
        <v>0</v>
      </c>
      <c r="ED390" s="405">
        <v>0</v>
      </c>
      <c r="EE390" s="405">
        <v>0</v>
      </c>
      <c r="EF390" s="405">
        <f t="shared" si="4177"/>
        <v>0</v>
      </c>
      <c r="EG390" s="405">
        <v>0</v>
      </c>
      <c r="EH390" s="405">
        <f t="shared" si="4226"/>
        <v>0</v>
      </c>
      <c r="EI390" s="1224" t="e">
        <f t="shared" si="4227"/>
        <v>#DIV/0!</v>
      </c>
      <c r="EJ390" s="1224" t="e">
        <f t="shared" si="4228"/>
        <v>#DIV/0!</v>
      </c>
      <c r="EK390" s="406" t="e">
        <f t="shared" si="4229"/>
        <v>#DIV/0!</v>
      </c>
      <c r="EL390" s="406" t="e">
        <f t="shared" si="4230"/>
        <v>#DIV/0!</v>
      </c>
      <c r="EM390" s="407" t="e" cm="1">
        <f t="array" ref="EM390">EC390/(SUMPRODUCT(--(CHOOSE({1,2,3},EB390,ED390,EE390)&gt;0),CHOOSE({1,2,3},EB390,ED390,EE390))+EA390)</f>
        <v>#DIV/0!</v>
      </c>
      <c r="EO390" s="404">
        <f t="shared" si="4178"/>
        <v>43524</v>
      </c>
      <c r="EP390" s="405">
        <f t="shared" si="4259"/>
        <v>0</v>
      </c>
      <c r="EQ390" s="405">
        <v>0</v>
      </c>
      <c r="ER390" s="405">
        <v>0</v>
      </c>
      <c r="ES390" s="405">
        <v>0</v>
      </c>
      <c r="ET390" s="405">
        <v>0</v>
      </c>
      <c r="EU390" s="405">
        <v>0</v>
      </c>
      <c r="EV390" s="405">
        <f t="shared" si="4179"/>
        <v>0</v>
      </c>
      <c r="EW390" s="405">
        <v>0</v>
      </c>
      <c r="EX390" s="405">
        <f t="shared" si="4231"/>
        <v>0</v>
      </c>
      <c r="EY390" s="1224" t="e">
        <f t="shared" si="4232"/>
        <v>#DIV/0!</v>
      </c>
      <c r="EZ390" s="1224" t="e">
        <f t="shared" si="4233"/>
        <v>#DIV/0!</v>
      </c>
      <c r="FA390" s="406" t="e">
        <f t="shared" si="4234"/>
        <v>#DIV/0!</v>
      </c>
      <c r="FB390" s="406" t="e">
        <f t="shared" si="4235"/>
        <v>#DIV/0!</v>
      </c>
      <c r="FC390" s="407" t="e" cm="1">
        <f t="array" ref="FC390">ES390/(SUMPRODUCT(--(CHOOSE({1,2,3},FH390,FX390,GN390)&gt;0),CHOOSE({1,2,3},FH390,FX390,GN390))+EQ390)</f>
        <v>#DIV/0!</v>
      </c>
      <c r="FE390" s="404">
        <f t="shared" si="4180"/>
        <v>43524</v>
      </c>
      <c r="FF390" s="405">
        <f t="shared" si="4260"/>
        <v>0</v>
      </c>
      <c r="FG390" s="405">
        <v>0</v>
      </c>
      <c r="FH390" s="405">
        <v>0</v>
      </c>
      <c r="FI390" s="405">
        <v>0</v>
      </c>
      <c r="FJ390" s="405">
        <v>0</v>
      </c>
      <c r="FK390" s="405">
        <v>0</v>
      </c>
      <c r="FL390" s="405">
        <f t="shared" si="4181"/>
        <v>0</v>
      </c>
      <c r="FM390" s="405">
        <v>0</v>
      </c>
      <c r="FN390" s="405">
        <f t="shared" si="4236"/>
        <v>0</v>
      </c>
      <c r="FO390" s="1224" t="e">
        <f t="shared" si="4237"/>
        <v>#DIV/0!</v>
      </c>
      <c r="FP390" s="1224" t="e">
        <f t="shared" si="4238"/>
        <v>#DIV/0!</v>
      </c>
      <c r="FQ390" s="406" t="e">
        <f t="shared" si="4239"/>
        <v>#DIV/0!</v>
      </c>
      <c r="FR390" s="406" t="e">
        <f t="shared" si="4240"/>
        <v>#DIV/0!</v>
      </c>
      <c r="FS390" s="407" t="e" cm="1">
        <f t="array" ref="FS390">FI390/(SUMPRODUCT(--(CHOOSE({1,2,3},FH390,FJ390,FK390)&gt;0),CHOOSE({1,2,3},FH390,FJ390,FK390))+FG390)</f>
        <v>#DIV/0!</v>
      </c>
      <c r="FU390" s="404">
        <f t="shared" si="4182"/>
        <v>43524</v>
      </c>
      <c r="FV390" s="405">
        <f t="shared" si="4261"/>
        <v>0</v>
      </c>
      <c r="FW390" s="405">
        <v>0</v>
      </c>
      <c r="FX390" s="405">
        <v>0</v>
      </c>
      <c r="FY390" s="405">
        <v>0</v>
      </c>
      <c r="FZ390" s="405">
        <v>0</v>
      </c>
      <c r="GA390" s="405">
        <v>0</v>
      </c>
      <c r="GB390" s="405">
        <f t="shared" si="4183"/>
        <v>0</v>
      </c>
      <c r="GC390" s="405">
        <v>0</v>
      </c>
      <c r="GD390" s="405">
        <f t="shared" si="4241"/>
        <v>0</v>
      </c>
      <c r="GE390" s="1224" t="e">
        <f t="shared" si="4242"/>
        <v>#DIV/0!</v>
      </c>
      <c r="GF390" s="1224" t="e">
        <f t="shared" si="4243"/>
        <v>#DIV/0!</v>
      </c>
      <c r="GG390" s="406" t="e">
        <f t="shared" si="4244"/>
        <v>#DIV/0!</v>
      </c>
      <c r="GH390" s="406" t="e">
        <f t="shared" si="4245"/>
        <v>#DIV/0!</v>
      </c>
      <c r="GI390" s="407" t="e" cm="1">
        <f t="array" ref="GI390">FY390/(SUMPRODUCT(--(CHOOSE({1,2,3},FX390,FZ390,GA390)&gt;0),CHOOSE({1,2,3},FX390,FZ390,GA390))+FW390)</f>
        <v>#DIV/0!</v>
      </c>
      <c r="GK390" s="404">
        <f t="shared" si="4184"/>
        <v>43524</v>
      </c>
      <c r="GL390" s="405">
        <f t="shared" si="4262"/>
        <v>0</v>
      </c>
      <c r="GM390" s="405">
        <v>0</v>
      </c>
      <c r="GN390" s="405">
        <v>0</v>
      </c>
      <c r="GO390" s="405">
        <v>0</v>
      </c>
      <c r="GP390" s="405">
        <v>0</v>
      </c>
      <c r="GQ390" s="405">
        <v>0</v>
      </c>
      <c r="GR390" s="405">
        <f t="shared" si="4185"/>
        <v>0</v>
      </c>
      <c r="GS390" s="405">
        <v>0</v>
      </c>
      <c r="GT390" s="405">
        <f t="shared" si="4246"/>
        <v>0</v>
      </c>
      <c r="GU390" s="1224" t="e">
        <f t="shared" si="4247"/>
        <v>#DIV/0!</v>
      </c>
      <c r="GV390" s="1224" t="e">
        <f t="shared" si="4248"/>
        <v>#DIV/0!</v>
      </c>
      <c r="GW390" s="406" t="e">
        <f t="shared" si="4249"/>
        <v>#DIV/0!</v>
      </c>
      <c r="GX390" s="406" t="e">
        <f t="shared" si="4250"/>
        <v>#DIV/0!</v>
      </c>
      <c r="GY390" s="407" t="e" cm="1">
        <f t="array" ref="GY390">GO390/(SUMPRODUCT(--(CHOOSE({1,2,3},GN390,GP390,GQ390)&gt;0),CHOOSE({1,2,3},GN390,GP390,GQ390))+GM390)</f>
        <v>#DIV/0!</v>
      </c>
    </row>
    <row r="391" spans="1:207" x14ac:dyDescent="0.2">
      <c r="A391" s="404">
        <f t="shared" si="4153"/>
        <v>43555</v>
      </c>
      <c r="B391" s="405">
        <f t="shared" si="4186"/>
        <v>0</v>
      </c>
      <c r="C391" s="405">
        <f t="shared" si="4154"/>
        <v>0</v>
      </c>
      <c r="D391" s="405">
        <f t="shared" si="4155"/>
        <v>0</v>
      </c>
      <c r="E391" s="405">
        <f t="shared" si="4156"/>
        <v>0</v>
      </c>
      <c r="F391" s="405">
        <f t="shared" si="4157"/>
        <v>0</v>
      </c>
      <c r="G391" s="405">
        <f t="shared" si="4158"/>
        <v>0</v>
      </c>
      <c r="H391" s="405">
        <f t="shared" si="4159"/>
        <v>0</v>
      </c>
      <c r="I391" s="405">
        <f t="shared" si="4160"/>
        <v>0</v>
      </c>
      <c r="J391" s="405">
        <f t="shared" si="4161"/>
        <v>0</v>
      </c>
      <c r="K391" s="1224" t="e">
        <f t="shared" si="4187"/>
        <v>#DIV/0!</v>
      </c>
      <c r="L391" s="1224" t="e">
        <f t="shared" si="4188"/>
        <v>#DIV/0!</v>
      </c>
      <c r="M391" s="406" t="e">
        <f t="shared" si="4189"/>
        <v>#DIV/0!</v>
      </c>
      <c r="N391" s="406" t="e">
        <f t="shared" si="4190"/>
        <v>#DIV/0!</v>
      </c>
      <c r="O391" s="407" t="e" cm="1">
        <f t="array" ref="O391">E391/(SUMPRODUCT(--(CHOOSE({1,2,3},D391,F391,G391)&gt;0),CHOOSE({1,2,3},D391,F391,G391))+C391)</f>
        <v>#DIV/0!</v>
      </c>
      <c r="Q391" s="404">
        <f t="shared" si="4162"/>
        <v>43555</v>
      </c>
      <c r="R391" s="405">
        <f t="shared" si="4251"/>
        <v>0</v>
      </c>
      <c r="S391" s="405">
        <v>0</v>
      </c>
      <c r="T391" s="405">
        <v>0</v>
      </c>
      <c r="U391" s="405">
        <v>0</v>
      </c>
      <c r="V391" s="405">
        <v>0</v>
      </c>
      <c r="W391" s="405">
        <v>0</v>
      </c>
      <c r="X391" s="405">
        <f t="shared" si="4163"/>
        <v>0</v>
      </c>
      <c r="Y391" s="405">
        <v>0</v>
      </c>
      <c r="Z391" s="405">
        <f t="shared" si="4191"/>
        <v>0</v>
      </c>
      <c r="AA391" s="1224" t="e">
        <f t="shared" si="4192"/>
        <v>#DIV/0!</v>
      </c>
      <c r="AB391" s="1224" t="e">
        <f t="shared" si="4193"/>
        <v>#DIV/0!</v>
      </c>
      <c r="AC391" s="406" t="e">
        <f t="shared" si="4194"/>
        <v>#DIV/0!</v>
      </c>
      <c r="AD391" s="406" t="e">
        <f t="shared" si="4195"/>
        <v>#DIV/0!</v>
      </c>
      <c r="AE391" s="407" t="e" cm="1">
        <f t="array" ref="AE391">U391/(SUMPRODUCT(--(CHOOSE({1,2,3},T391,V391,W391)&gt;0),CHOOSE({1,2,3},T391,V391,W391))+S391)</f>
        <v>#DIV/0!</v>
      </c>
      <c r="AG391" s="404">
        <f t="shared" si="4164"/>
        <v>43555</v>
      </c>
      <c r="AH391" s="405">
        <f t="shared" si="4252"/>
        <v>0</v>
      </c>
      <c r="AI391" s="405">
        <v>0</v>
      </c>
      <c r="AJ391" s="405">
        <v>0</v>
      </c>
      <c r="AK391" s="405">
        <v>0</v>
      </c>
      <c r="AL391" s="405">
        <v>0</v>
      </c>
      <c r="AM391" s="405">
        <v>0</v>
      </c>
      <c r="AN391" s="405">
        <f t="shared" si="4165"/>
        <v>0</v>
      </c>
      <c r="AO391" s="405">
        <v>0</v>
      </c>
      <c r="AP391" s="405">
        <f t="shared" si="4196"/>
        <v>0</v>
      </c>
      <c r="AQ391" s="1224" t="e">
        <f t="shared" si="4197"/>
        <v>#DIV/0!</v>
      </c>
      <c r="AR391" s="1224" t="e">
        <f t="shared" si="4198"/>
        <v>#DIV/0!</v>
      </c>
      <c r="AS391" s="406" t="e">
        <f t="shared" si="4199"/>
        <v>#DIV/0!</v>
      </c>
      <c r="AT391" s="406" t="e">
        <f t="shared" si="4200"/>
        <v>#DIV/0!</v>
      </c>
      <c r="AU391" s="407" t="e" cm="1">
        <f t="array" ref="AU391">AK391/(SUMPRODUCT(--(CHOOSE({1,2,3},AJ391,AL391,AM391)&gt;0),CHOOSE({1,2,3},AJ391,AL391,AM391))+AI391)</f>
        <v>#DIV/0!</v>
      </c>
      <c r="AW391" s="404">
        <f t="shared" si="4166"/>
        <v>43555</v>
      </c>
      <c r="AX391" s="405">
        <f t="shared" si="4253"/>
        <v>0</v>
      </c>
      <c r="AY391" s="405">
        <v>0</v>
      </c>
      <c r="AZ391" s="405">
        <v>0</v>
      </c>
      <c r="BA391" s="405">
        <v>0</v>
      </c>
      <c r="BB391" s="405">
        <v>0</v>
      </c>
      <c r="BC391" s="405">
        <v>0</v>
      </c>
      <c r="BD391" s="405">
        <f t="shared" si="4167"/>
        <v>0</v>
      </c>
      <c r="BE391" s="405">
        <v>0</v>
      </c>
      <c r="BF391" s="405">
        <f t="shared" si="4201"/>
        <v>0</v>
      </c>
      <c r="BG391" s="1224" t="e">
        <f t="shared" si="4202"/>
        <v>#DIV/0!</v>
      </c>
      <c r="BH391" s="1224" t="e">
        <f t="shared" si="4203"/>
        <v>#DIV/0!</v>
      </c>
      <c r="BI391" s="406" t="e">
        <f t="shared" si="4204"/>
        <v>#DIV/0!</v>
      </c>
      <c r="BJ391" s="406" t="e">
        <f t="shared" si="4205"/>
        <v>#DIV/0!</v>
      </c>
      <c r="BK391" s="407" t="e" cm="1">
        <f t="array" ref="BK391">BA391/(SUMPRODUCT(--(CHOOSE({1,2,3},AZ391,BB391,BC391)&gt;0),CHOOSE({1,2,3},AZ391,BB391,BC391))+AY391)</f>
        <v>#DIV/0!</v>
      </c>
      <c r="BM391" s="404">
        <f t="shared" si="4168"/>
        <v>43555</v>
      </c>
      <c r="BN391" s="405">
        <f t="shared" si="4254"/>
        <v>0</v>
      </c>
      <c r="BO391" s="405">
        <v>0</v>
      </c>
      <c r="BP391" s="405">
        <v>0</v>
      </c>
      <c r="BQ391" s="405">
        <v>0</v>
      </c>
      <c r="BR391" s="405">
        <v>0</v>
      </c>
      <c r="BS391" s="405">
        <v>0</v>
      </c>
      <c r="BT391" s="405">
        <f t="shared" si="4169"/>
        <v>0</v>
      </c>
      <c r="BU391" s="405">
        <v>0</v>
      </c>
      <c r="BV391" s="405">
        <f t="shared" si="4206"/>
        <v>0</v>
      </c>
      <c r="BW391" s="1224" t="e">
        <f t="shared" si="4207"/>
        <v>#DIV/0!</v>
      </c>
      <c r="BX391" s="1224" t="e">
        <f t="shared" si="4208"/>
        <v>#DIV/0!</v>
      </c>
      <c r="BY391" s="406" t="e">
        <f t="shared" si="4209"/>
        <v>#DIV/0!</v>
      </c>
      <c r="BZ391" s="406" t="e">
        <f t="shared" si="4210"/>
        <v>#DIV/0!</v>
      </c>
      <c r="CA391" s="407" t="e" cm="1">
        <f t="array" ref="CA391">BQ391/(SUMPRODUCT(--(CHOOSE({1,2,3},BP391,BR391,BS391)&gt;0),CHOOSE({1,2,3},BP391,BR391,BS391))+BO391)</f>
        <v>#DIV/0!</v>
      </c>
      <c r="CC391" s="404">
        <f t="shared" si="4170"/>
        <v>43555</v>
      </c>
      <c r="CD391" s="405">
        <f t="shared" si="4255"/>
        <v>0</v>
      </c>
      <c r="CE391" s="405">
        <v>0</v>
      </c>
      <c r="CF391" s="405">
        <v>0</v>
      </c>
      <c r="CG391" s="405">
        <v>0</v>
      </c>
      <c r="CH391" s="405">
        <v>0</v>
      </c>
      <c r="CI391" s="405">
        <v>0</v>
      </c>
      <c r="CJ391" s="405">
        <f t="shared" si="4171"/>
        <v>0</v>
      </c>
      <c r="CK391" s="405">
        <v>0</v>
      </c>
      <c r="CL391" s="405">
        <f t="shared" si="4211"/>
        <v>0</v>
      </c>
      <c r="CM391" s="1224" t="e">
        <f t="shared" si="4212"/>
        <v>#DIV/0!</v>
      </c>
      <c r="CN391" s="1224" t="e">
        <f t="shared" si="4213"/>
        <v>#DIV/0!</v>
      </c>
      <c r="CO391" s="406" t="e">
        <f t="shared" si="4214"/>
        <v>#DIV/0!</v>
      </c>
      <c r="CP391" s="406" t="e">
        <f t="shared" si="4215"/>
        <v>#DIV/0!</v>
      </c>
      <c r="CQ391" s="407" t="e" cm="1">
        <f t="array" ref="CQ391">CG391/(SUMPRODUCT(--(CHOOSE({1,2,3},CF391,CH391,CI391)&gt;0),CHOOSE({1,2,3},CF391,CH391,CI391))+CE391)</f>
        <v>#DIV/0!</v>
      </c>
      <c r="CS391" s="404">
        <f t="shared" si="4172"/>
        <v>43555</v>
      </c>
      <c r="CT391" s="405">
        <f t="shared" si="4256"/>
        <v>0</v>
      </c>
      <c r="CU391" s="405">
        <v>0</v>
      </c>
      <c r="CV391" s="405">
        <v>0</v>
      </c>
      <c r="CW391" s="405">
        <v>0</v>
      </c>
      <c r="CX391" s="405">
        <v>0</v>
      </c>
      <c r="CY391" s="405">
        <v>0</v>
      </c>
      <c r="CZ391" s="405">
        <f t="shared" si="4173"/>
        <v>0</v>
      </c>
      <c r="DA391" s="405">
        <v>0</v>
      </c>
      <c r="DB391" s="405">
        <f t="shared" si="4216"/>
        <v>0</v>
      </c>
      <c r="DC391" s="1224" t="e">
        <f t="shared" si="4217"/>
        <v>#DIV/0!</v>
      </c>
      <c r="DD391" s="1224" t="e">
        <f t="shared" si="4218"/>
        <v>#DIV/0!</v>
      </c>
      <c r="DE391" s="406" t="e">
        <f t="shared" si="4219"/>
        <v>#DIV/0!</v>
      </c>
      <c r="DF391" s="406" t="e">
        <f t="shared" si="4220"/>
        <v>#DIV/0!</v>
      </c>
      <c r="DG391" s="407" t="e" cm="1">
        <f t="array" ref="DG391">CW391/(SUMPRODUCT(--(CHOOSE({1,2,3},CV391,CX391,CY391)&gt;0),CHOOSE({1,2,3},CV391,CX391,CY391))+CU391)</f>
        <v>#DIV/0!</v>
      </c>
      <c r="DI391" s="404">
        <f t="shared" si="4174"/>
        <v>43555</v>
      </c>
      <c r="DJ391" s="405">
        <f t="shared" si="4257"/>
        <v>0</v>
      </c>
      <c r="DK391" s="405">
        <v>0</v>
      </c>
      <c r="DL391" s="405">
        <v>0</v>
      </c>
      <c r="DM391" s="405">
        <v>0</v>
      </c>
      <c r="DN391" s="405">
        <v>0</v>
      </c>
      <c r="DO391" s="405">
        <v>0</v>
      </c>
      <c r="DP391" s="405">
        <f t="shared" si="4175"/>
        <v>0</v>
      </c>
      <c r="DQ391" s="405">
        <v>0</v>
      </c>
      <c r="DR391" s="405">
        <f t="shared" si="4221"/>
        <v>0</v>
      </c>
      <c r="DS391" s="1224" t="e">
        <f t="shared" si="4222"/>
        <v>#DIV/0!</v>
      </c>
      <c r="DT391" s="1224" t="e">
        <f t="shared" si="4223"/>
        <v>#DIV/0!</v>
      </c>
      <c r="DU391" s="406" t="e">
        <f t="shared" si="4224"/>
        <v>#DIV/0!</v>
      </c>
      <c r="DV391" s="406" t="e">
        <f t="shared" si="4225"/>
        <v>#DIV/0!</v>
      </c>
      <c r="DW391" s="407" t="e" cm="1">
        <f t="array" ref="DW391">DM391/(SUMPRODUCT(--(CHOOSE({1,2,3},DL391,DN391,DO391)&gt;0),CHOOSE({1,2,3},DL391,DN391,DO391))+DK391)</f>
        <v>#DIV/0!</v>
      </c>
      <c r="DY391" s="404">
        <f t="shared" si="4176"/>
        <v>43555</v>
      </c>
      <c r="DZ391" s="405">
        <f t="shared" si="4258"/>
        <v>0</v>
      </c>
      <c r="EA391" s="405">
        <v>0</v>
      </c>
      <c r="EB391" s="405">
        <v>0</v>
      </c>
      <c r="EC391" s="405">
        <v>0</v>
      </c>
      <c r="ED391" s="405">
        <v>0</v>
      </c>
      <c r="EE391" s="405">
        <v>0</v>
      </c>
      <c r="EF391" s="405">
        <f t="shared" si="4177"/>
        <v>0</v>
      </c>
      <c r="EG391" s="405">
        <v>0</v>
      </c>
      <c r="EH391" s="405">
        <f t="shared" si="4226"/>
        <v>0</v>
      </c>
      <c r="EI391" s="1224" t="e">
        <f t="shared" si="4227"/>
        <v>#DIV/0!</v>
      </c>
      <c r="EJ391" s="1224" t="e">
        <f t="shared" si="4228"/>
        <v>#DIV/0!</v>
      </c>
      <c r="EK391" s="406" t="e">
        <f t="shared" si="4229"/>
        <v>#DIV/0!</v>
      </c>
      <c r="EL391" s="406" t="e">
        <f t="shared" si="4230"/>
        <v>#DIV/0!</v>
      </c>
      <c r="EM391" s="407" t="e" cm="1">
        <f t="array" ref="EM391">EC391/(SUMPRODUCT(--(CHOOSE({1,2,3},EB391,ED391,EE391)&gt;0),CHOOSE({1,2,3},EB391,ED391,EE391))+EA391)</f>
        <v>#DIV/0!</v>
      </c>
      <c r="EO391" s="404">
        <f t="shared" si="4178"/>
        <v>43555</v>
      </c>
      <c r="EP391" s="405">
        <f t="shared" si="4259"/>
        <v>0</v>
      </c>
      <c r="EQ391" s="405">
        <v>0</v>
      </c>
      <c r="ER391" s="405">
        <v>0</v>
      </c>
      <c r="ES391" s="405">
        <v>0</v>
      </c>
      <c r="ET391" s="405">
        <v>0</v>
      </c>
      <c r="EU391" s="405">
        <v>0</v>
      </c>
      <c r="EV391" s="405">
        <f t="shared" si="4179"/>
        <v>0</v>
      </c>
      <c r="EW391" s="405">
        <v>0</v>
      </c>
      <c r="EX391" s="405">
        <f t="shared" si="4231"/>
        <v>0</v>
      </c>
      <c r="EY391" s="1224" t="e">
        <f t="shared" si="4232"/>
        <v>#DIV/0!</v>
      </c>
      <c r="EZ391" s="1224" t="e">
        <f t="shared" si="4233"/>
        <v>#DIV/0!</v>
      </c>
      <c r="FA391" s="406" t="e">
        <f t="shared" si="4234"/>
        <v>#DIV/0!</v>
      </c>
      <c r="FB391" s="406" t="e">
        <f t="shared" si="4235"/>
        <v>#DIV/0!</v>
      </c>
      <c r="FC391" s="407" t="e" cm="1">
        <f t="array" ref="FC391">ES391/(SUMPRODUCT(--(CHOOSE({1,2,3},FH391,FX391,GN391)&gt;0),CHOOSE({1,2,3},FH391,FX391,GN391))+EQ391)</f>
        <v>#DIV/0!</v>
      </c>
      <c r="FE391" s="404">
        <f t="shared" si="4180"/>
        <v>43555</v>
      </c>
      <c r="FF391" s="405">
        <f t="shared" si="4260"/>
        <v>0</v>
      </c>
      <c r="FG391" s="405">
        <v>0</v>
      </c>
      <c r="FH391" s="405">
        <v>0</v>
      </c>
      <c r="FI391" s="405">
        <v>0</v>
      </c>
      <c r="FJ391" s="405">
        <v>0</v>
      </c>
      <c r="FK391" s="405">
        <v>0</v>
      </c>
      <c r="FL391" s="405">
        <f t="shared" si="4181"/>
        <v>0</v>
      </c>
      <c r="FM391" s="405">
        <v>0</v>
      </c>
      <c r="FN391" s="405">
        <f t="shared" si="4236"/>
        <v>0</v>
      </c>
      <c r="FO391" s="1224" t="e">
        <f t="shared" si="4237"/>
        <v>#DIV/0!</v>
      </c>
      <c r="FP391" s="1224" t="e">
        <f t="shared" si="4238"/>
        <v>#DIV/0!</v>
      </c>
      <c r="FQ391" s="406" t="e">
        <f t="shared" si="4239"/>
        <v>#DIV/0!</v>
      </c>
      <c r="FR391" s="406" t="e">
        <f t="shared" si="4240"/>
        <v>#DIV/0!</v>
      </c>
      <c r="FS391" s="407" t="e" cm="1">
        <f t="array" ref="FS391">FI391/(SUMPRODUCT(--(CHOOSE({1,2,3},FH391,FJ391,FK391)&gt;0),CHOOSE({1,2,3},FH391,FJ391,FK391))+FG391)</f>
        <v>#DIV/0!</v>
      </c>
      <c r="FU391" s="404">
        <f t="shared" si="4182"/>
        <v>43555</v>
      </c>
      <c r="FV391" s="405">
        <f t="shared" si="4261"/>
        <v>0</v>
      </c>
      <c r="FW391" s="405">
        <v>0</v>
      </c>
      <c r="FX391" s="405">
        <v>0</v>
      </c>
      <c r="FY391" s="405">
        <v>0</v>
      </c>
      <c r="FZ391" s="405">
        <v>0</v>
      </c>
      <c r="GA391" s="405">
        <v>0</v>
      </c>
      <c r="GB391" s="405">
        <f t="shared" si="4183"/>
        <v>0</v>
      </c>
      <c r="GC391" s="405">
        <v>0</v>
      </c>
      <c r="GD391" s="405">
        <f t="shared" si="4241"/>
        <v>0</v>
      </c>
      <c r="GE391" s="1224" t="e">
        <f t="shared" si="4242"/>
        <v>#DIV/0!</v>
      </c>
      <c r="GF391" s="1224" t="e">
        <f t="shared" si="4243"/>
        <v>#DIV/0!</v>
      </c>
      <c r="GG391" s="406" t="e">
        <f t="shared" si="4244"/>
        <v>#DIV/0!</v>
      </c>
      <c r="GH391" s="406" t="e">
        <f t="shared" si="4245"/>
        <v>#DIV/0!</v>
      </c>
      <c r="GI391" s="407" t="e" cm="1">
        <f t="array" ref="GI391">FY391/(SUMPRODUCT(--(CHOOSE({1,2,3},FX391,FZ391,GA391)&gt;0),CHOOSE({1,2,3},FX391,FZ391,GA391))+FW391)</f>
        <v>#DIV/0!</v>
      </c>
      <c r="GK391" s="404">
        <f t="shared" si="4184"/>
        <v>43555</v>
      </c>
      <c r="GL391" s="405">
        <f t="shared" si="4262"/>
        <v>0</v>
      </c>
      <c r="GM391" s="405">
        <v>0</v>
      </c>
      <c r="GN391" s="405">
        <v>0</v>
      </c>
      <c r="GO391" s="405">
        <v>0</v>
      </c>
      <c r="GP391" s="405">
        <v>0</v>
      </c>
      <c r="GQ391" s="405">
        <v>0</v>
      </c>
      <c r="GR391" s="405">
        <f t="shared" si="4185"/>
        <v>0</v>
      </c>
      <c r="GS391" s="405">
        <v>0</v>
      </c>
      <c r="GT391" s="405">
        <f t="shared" si="4246"/>
        <v>0</v>
      </c>
      <c r="GU391" s="1224" t="e">
        <f t="shared" si="4247"/>
        <v>#DIV/0!</v>
      </c>
      <c r="GV391" s="1224" t="e">
        <f t="shared" si="4248"/>
        <v>#DIV/0!</v>
      </c>
      <c r="GW391" s="406" t="e">
        <f t="shared" si="4249"/>
        <v>#DIV/0!</v>
      </c>
      <c r="GX391" s="406" t="e">
        <f t="shared" si="4250"/>
        <v>#DIV/0!</v>
      </c>
      <c r="GY391" s="407" t="e" cm="1">
        <f t="array" ref="GY391">GO391/(SUMPRODUCT(--(CHOOSE({1,2,3},GN391,GP391,GQ391)&gt;0),CHOOSE({1,2,3},GN391,GP391,GQ391))+GM391)</f>
        <v>#DIV/0!</v>
      </c>
    </row>
    <row r="392" spans="1:207" x14ac:dyDescent="0.2">
      <c r="A392" s="404">
        <f t="shared" si="4153"/>
        <v>43585</v>
      </c>
      <c r="B392" s="405">
        <f t="shared" si="4186"/>
        <v>0</v>
      </c>
      <c r="C392" s="405">
        <f t="shared" si="4154"/>
        <v>0</v>
      </c>
      <c r="D392" s="405">
        <f t="shared" si="4155"/>
        <v>0</v>
      </c>
      <c r="E392" s="405">
        <f t="shared" si="4156"/>
        <v>0</v>
      </c>
      <c r="F392" s="405">
        <f t="shared" si="4157"/>
        <v>0</v>
      </c>
      <c r="G392" s="405">
        <f t="shared" si="4158"/>
        <v>0</v>
      </c>
      <c r="H392" s="405">
        <f t="shared" si="4159"/>
        <v>0</v>
      </c>
      <c r="I392" s="405">
        <f t="shared" si="4160"/>
        <v>0</v>
      </c>
      <c r="J392" s="405">
        <f t="shared" si="4161"/>
        <v>0</v>
      </c>
      <c r="K392" s="1224" t="e">
        <f t="shared" si="4187"/>
        <v>#DIV/0!</v>
      </c>
      <c r="L392" s="1224" t="e">
        <f t="shared" si="4188"/>
        <v>#DIV/0!</v>
      </c>
      <c r="M392" s="406" t="e">
        <f t="shared" si="4189"/>
        <v>#DIV/0!</v>
      </c>
      <c r="N392" s="406" t="e">
        <f t="shared" si="4190"/>
        <v>#DIV/0!</v>
      </c>
      <c r="O392" s="407" t="e" cm="1">
        <f t="array" ref="O392">E392/(SUMPRODUCT(--(CHOOSE({1,2,3},D392,F392,G392)&gt;0),CHOOSE({1,2,3},D392,F392,G392))+C392)</f>
        <v>#DIV/0!</v>
      </c>
      <c r="Q392" s="404">
        <f t="shared" si="4162"/>
        <v>43585</v>
      </c>
      <c r="R392" s="405">
        <f t="shared" si="4251"/>
        <v>0</v>
      </c>
      <c r="S392" s="405">
        <v>0</v>
      </c>
      <c r="T392" s="405">
        <v>0</v>
      </c>
      <c r="U392" s="405">
        <v>0</v>
      </c>
      <c r="V392" s="405">
        <v>0</v>
      </c>
      <c r="W392" s="405">
        <v>0</v>
      </c>
      <c r="X392" s="405">
        <f t="shared" si="4163"/>
        <v>0</v>
      </c>
      <c r="Y392" s="405">
        <v>0</v>
      </c>
      <c r="Z392" s="405">
        <f t="shared" si="4191"/>
        <v>0</v>
      </c>
      <c r="AA392" s="1224" t="e">
        <f t="shared" si="4192"/>
        <v>#DIV/0!</v>
      </c>
      <c r="AB392" s="1224" t="e">
        <f t="shared" si="4193"/>
        <v>#DIV/0!</v>
      </c>
      <c r="AC392" s="406" t="e">
        <f t="shared" si="4194"/>
        <v>#DIV/0!</v>
      </c>
      <c r="AD392" s="406" t="e">
        <f t="shared" si="4195"/>
        <v>#DIV/0!</v>
      </c>
      <c r="AE392" s="407" t="e" cm="1">
        <f t="array" ref="AE392">U392/(SUMPRODUCT(--(CHOOSE({1,2,3},T392,V392,W392)&gt;0),CHOOSE({1,2,3},T392,V392,W392))+S392)</f>
        <v>#DIV/0!</v>
      </c>
      <c r="AG392" s="404">
        <f t="shared" si="4164"/>
        <v>43585</v>
      </c>
      <c r="AH392" s="405">
        <f t="shared" si="4252"/>
        <v>0</v>
      </c>
      <c r="AI392" s="405">
        <v>0</v>
      </c>
      <c r="AJ392" s="405">
        <v>0</v>
      </c>
      <c r="AK392" s="405">
        <v>0</v>
      </c>
      <c r="AL392" s="405">
        <v>0</v>
      </c>
      <c r="AM392" s="405">
        <v>0</v>
      </c>
      <c r="AN392" s="405">
        <f t="shared" si="4165"/>
        <v>0</v>
      </c>
      <c r="AO392" s="405">
        <v>0</v>
      </c>
      <c r="AP392" s="405">
        <f t="shared" si="4196"/>
        <v>0</v>
      </c>
      <c r="AQ392" s="1224" t="e">
        <f t="shared" si="4197"/>
        <v>#DIV/0!</v>
      </c>
      <c r="AR392" s="1224" t="e">
        <f t="shared" si="4198"/>
        <v>#DIV/0!</v>
      </c>
      <c r="AS392" s="406" t="e">
        <f t="shared" si="4199"/>
        <v>#DIV/0!</v>
      </c>
      <c r="AT392" s="406" t="e">
        <f t="shared" si="4200"/>
        <v>#DIV/0!</v>
      </c>
      <c r="AU392" s="407" t="e" cm="1">
        <f t="array" ref="AU392">AK392/(SUMPRODUCT(--(CHOOSE({1,2,3},AJ392,AL392,AM392)&gt;0),CHOOSE({1,2,3},AJ392,AL392,AM392))+AI392)</f>
        <v>#DIV/0!</v>
      </c>
      <c r="AW392" s="404">
        <f t="shared" si="4166"/>
        <v>43585</v>
      </c>
      <c r="AX392" s="405">
        <f t="shared" si="4253"/>
        <v>0</v>
      </c>
      <c r="AY392" s="405">
        <v>0</v>
      </c>
      <c r="AZ392" s="405">
        <v>0</v>
      </c>
      <c r="BA392" s="405">
        <v>0</v>
      </c>
      <c r="BB392" s="405">
        <v>0</v>
      </c>
      <c r="BC392" s="405">
        <v>0</v>
      </c>
      <c r="BD392" s="405">
        <f t="shared" si="4167"/>
        <v>0</v>
      </c>
      <c r="BE392" s="405">
        <v>0</v>
      </c>
      <c r="BF392" s="405">
        <f t="shared" si="4201"/>
        <v>0</v>
      </c>
      <c r="BG392" s="1224" t="e">
        <f t="shared" si="4202"/>
        <v>#DIV/0!</v>
      </c>
      <c r="BH392" s="1224" t="e">
        <f t="shared" si="4203"/>
        <v>#DIV/0!</v>
      </c>
      <c r="BI392" s="406" t="e">
        <f t="shared" si="4204"/>
        <v>#DIV/0!</v>
      </c>
      <c r="BJ392" s="406" t="e">
        <f t="shared" si="4205"/>
        <v>#DIV/0!</v>
      </c>
      <c r="BK392" s="407" t="e" cm="1">
        <f t="array" ref="BK392">BA392/(SUMPRODUCT(--(CHOOSE({1,2,3},AZ392,BB392,BC392)&gt;0),CHOOSE({1,2,3},AZ392,BB392,BC392))+AY392)</f>
        <v>#DIV/0!</v>
      </c>
      <c r="BM392" s="404">
        <f t="shared" si="4168"/>
        <v>43585</v>
      </c>
      <c r="BN392" s="405">
        <f t="shared" si="4254"/>
        <v>0</v>
      </c>
      <c r="BO392" s="405">
        <v>0</v>
      </c>
      <c r="BP392" s="405">
        <v>0</v>
      </c>
      <c r="BQ392" s="405">
        <v>0</v>
      </c>
      <c r="BR392" s="405">
        <v>0</v>
      </c>
      <c r="BS392" s="405">
        <v>0</v>
      </c>
      <c r="BT392" s="405">
        <f t="shared" si="4169"/>
        <v>0</v>
      </c>
      <c r="BU392" s="405">
        <v>0</v>
      </c>
      <c r="BV392" s="405">
        <f t="shared" si="4206"/>
        <v>0</v>
      </c>
      <c r="BW392" s="1224" t="e">
        <f t="shared" si="4207"/>
        <v>#DIV/0!</v>
      </c>
      <c r="BX392" s="1224" t="e">
        <f t="shared" si="4208"/>
        <v>#DIV/0!</v>
      </c>
      <c r="BY392" s="406" t="e">
        <f t="shared" si="4209"/>
        <v>#DIV/0!</v>
      </c>
      <c r="BZ392" s="406" t="e">
        <f t="shared" si="4210"/>
        <v>#DIV/0!</v>
      </c>
      <c r="CA392" s="407" t="e" cm="1">
        <f t="array" ref="CA392">BQ392/(SUMPRODUCT(--(CHOOSE({1,2,3},BP392,BR392,BS392)&gt;0),CHOOSE({1,2,3},BP392,BR392,BS392))+BO392)</f>
        <v>#DIV/0!</v>
      </c>
      <c r="CC392" s="404">
        <f t="shared" si="4170"/>
        <v>43585</v>
      </c>
      <c r="CD392" s="405">
        <f t="shared" si="4255"/>
        <v>0</v>
      </c>
      <c r="CE392" s="405">
        <v>0</v>
      </c>
      <c r="CF392" s="405">
        <v>0</v>
      </c>
      <c r="CG392" s="405">
        <v>0</v>
      </c>
      <c r="CH392" s="405">
        <v>0</v>
      </c>
      <c r="CI392" s="405">
        <v>0</v>
      </c>
      <c r="CJ392" s="405">
        <f t="shared" si="4171"/>
        <v>0</v>
      </c>
      <c r="CK392" s="405">
        <v>0</v>
      </c>
      <c r="CL392" s="405">
        <f t="shared" si="4211"/>
        <v>0</v>
      </c>
      <c r="CM392" s="1224" t="e">
        <f t="shared" si="4212"/>
        <v>#DIV/0!</v>
      </c>
      <c r="CN392" s="1224" t="e">
        <f t="shared" si="4213"/>
        <v>#DIV/0!</v>
      </c>
      <c r="CO392" s="406" t="e">
        <f t="shared" si="4214"/>
        <v>#DIV/0!</v>
      </c>
      <c r="CP392" s="406" t="e">
        <f t="shared" si="4215"/>
        <v>#DIV/0!</v>
      </c>
      <c r="CQ392" s="407" t="e" cm="1">
        <f t="array" ref="CQ392">CG392/(SUMPRODUCT(--(CHOOSE({1,2,3},CF392,CH392,CI392)&gt;0),CHOOSE({1,2,3},CF392,CH392,CI392))+CE392)</f>
        <v>#DIV/0!</v>
      </c>
      <c r="CS392" s="404">
        <f t="shared" si="4172"/>
        <v>43585</v>
      </c>
      <c r="CT392" s="405">
        <f t="shared" si="4256"/>
        <v>0</v>
      </c>
      <c r="CU392" s="405">
        <v>0</v>
      </c>
      <c r="CV392" s="405">
        <v>0</v>
      </c>
      <c r="CW392" s="405">
        <v>0</v>
      </c>
      <c r="CX392" s="405">
        <v>0</v>
      </c>
      <c r="CY392" s="405">
        <v>0</v>
      </c>
      <c r="CZ392" s="405">
        <f t="shared" si="4173"/>
        <v>0</v>
      </c>
      <c r="DA392" s="405">
        <v>0</v>
      </c>
      <c r="DB392" s="405">
        <f t="shared" si="4216"/>
        <v>0</v>
      </c>
      <c r="DC392" s="1224" t="e">
        <f t="shared" si="4217"/>
        <v>#DIV/0!</v>
      </c>
      <c r="DD392" s="1224" t="e">
        <f t="shared" si="4218"/>
        <v>#DIV/0!</v>
      </c>
      <c r="DE392" s="406" t="e">
        <f t="shared" si="4219"/>
        <v>#DIV/0!</v>
      </c>
      <c r="DF392" s="406" t="e">
        <f t="shared" si="4220"/>
        <v>#DIV/0!</v>
      </c>
      <c r="DG392" s="407" t="e" cm="1">
        <f t="array" ref="DG392">CW392/(SUMPRODUCT(--(CHOOSE({1,2,3},CV392,CX392,CY392)&gt;0),CHOOSE({1,2,3},CV392,CX392,CY392))+CU392)</f>
        <v>#DIV/0!</v>
      </c>
      <c r="DI392" s="404">
        <f t="shared" si="4174"/>
        <v>43585</v>
      </c>
      <c r="DJ392" s="405">
        <f t="shared" si="4257"/>
        <v>0</v>
      </c>
      <c r="DK392" s="405">
        <v>0</v>
      </c>
      <c r="DL392" s="405">
        <v>0</v>
      </c>
      <c r="DM392" s="405">
        <v>0</v>
      </c>
      <c r="DN392" s="405">
        <v>0</v>
      </c>
      <c r="DO392" s="405">
        <v>0</v>
      </c>
      <c r="DP392" s="405">
        <f t="shared" si="4175"/>
        <v>0</v>
      </c>
      <c r="DQ392" s="405">
        <v>0</v>
      </c>
      <c r="DR392" s="405">
        <f t="shared" si="4221"/>
        <v>0</v>
      </c>
      <c r="DS392" s="1224" t="e">
        <f t="shared" si="4222"/>
        <v>#DIV/0!</v>
      </c>
      <c r="DT392" s="1224" t="e">
        <f t="shared" si="4223"/>
        <v>#DIV/0!</v>
      </c>
      <c r="DU392" s="406" t="e">
        <f t="shared" si="4224"/>
        <v>#DIV/0!</v>
      </c>
      <c r="DV392" s="406" t="e">
        <f t="shared" si="4225"/>
        <v>#DIV/0!</v>
      </c>
      <c r="DW392" s="407" t="e" cm="1">
        <f t="array" ref="DW392">DM392/(SUMPRODUCT(--(CHOOSE({1,2,3},DL392,DN392,DO392)&gt;0),CHOOSE({1,2,3},DL392,DN392,DO392))+DK392)</f>
        <v>#DIV/0!</v>
      </c>
      <c r="DY392" s="404">
        <f t="shared" si="4176"/>
        <v>43585</v>
      </c>
      <c r="DZ392" s="405">
        <f t="shared" si="4258"/>
        <v>0</v>
      </c>
      <c r="EA392" s="405">
        <v>0</v>
      </c>
      <c r="EB392" s="405">
        <v>0</v>
      </c>
      <c r="EC392" s="405">
        <v>0</v>
      </c>
      <c r="ED392" s="405">
        <v>0</v>
      </c>
      <c r="EE392" s="405">
        <v>0</v>
      </c>
      <c r="EF392" s="405">
        <f t="shared" si="4177"/>
        <v>0</v>
      </c>
      <c r="EG392" s="405">
        <v>0</v>
      </c>
      <c r="EH392" s="405">
        <f t="shared" si="4226"/>
        <v>0</v>
      </c>
      <c r="EI392" s="1224" t="e">
        <f t="shared" si="4227"/>
        <v>#DIV/0!</v>
      </c>
      <c r="EJ392" s="1224" t="e">
        <f t="shared" si="4228"/>
        <v>#DIV/0!</v>
      </c>
      <c r="EK392" s="406" t="e">
        <f t="shared" si="4229"/>
        <v>#DIV/0!</v>
      </c>
      <c r="EL392" s="406" t="e">
        <f t="shared" si="4230"/>
        <v>#DIV/0!</v>
      </c>
      <c r="EM392" s="407" t="e" cm="1">
        <f t="array" ref="EM392">EC392/(SUMPRODUCT(--(CHOOSE({1,2,3},EB392,ED392,EE392)&gt;0),CHOOSE({1,2,3},EB392,ED392,EE392))+EA392)</f>
        <v>#DIV/0!</v>
      </c>
      <c r="EO392" s="404">
        <f t="shared" si="4178"/>
        <v>43585</v>
      </c>
      <c r="EP392" s="405">
        <f t="shared" si="4259"/>
        <v>0</v>
      </c>
      <c r="EQ392" s="405">
        <v>0</v>
      </c>
      <c r="ER392" s="405">
        <v>0</v>
      </c>
      <c r="ES392" s="405">
        <v>0</v>
      </c>
      <c r="ET392" s="405">
        <v>0</v>
      </c>
      <c r="EU392" s="405">
        <v>0</v>
      </c>
      <c r="EV392" s="405">
        <f t="shared" si="4179"/>
        <v>0</v>
      </c>
      <c r="EW392" s="405">
        <v>0</v>
      </c>
      <c r="EX392" s="405">
        <f t="shared" si="4231"/>
        <v>0</v>
      </c>
      <c r="EY392" s="1224" t="e">
        <f t="shared" si="4232"/>
        <v>#DIV/0!</v>
      </c>
      <c r="EZ392" s="1224" t="e">
        <f t="shared" si="4233"/>
        <v>#DIV/0!</v>
      </c>
      <c r="FA392" s="406" t="e">
        <f t="shared" si="4234"/>
        <v>#DIV/0!</v>
      </c>
      <c r="FB392" s="406" t="e">
        <f t="shared" si="4235"/>
        <v>#DIV/0!</v>
      </c>
      <c r="FC392" s="407" t="e" cm="1">
        <f t="array" ref="FC392">ES392/(SUMPRODUCT(--(CHOOSE({1,2,3},FH392,FX392,GN392)&gt;0),CHOOSE({1,2,3},FH392,FX392,GN392))+EQ392)</f>
        <v>#DIV/0!</v>
      </c>
      <c r="FE392" s="404">
        <f t="shared" si="4180"/>
        <v>43585</v>
      </c>
      <c r="FF392" s="405">
        <f t="shared" si="4260"/>
        <v>0</v>
      </c>
      <c r="FG392" s="405">
        <v>0</v>
      </c>
      <c r="FH392" s="405">
        <v>0</v>
      </c>
      <c r="FI392" s="405">
        <v>0</v>
      </c>
      <c r="FJ392" s="405">
        <v>0</v>
      </c>
      <c r="FK392" s="405">
        <v>0</v>
      </c>
      <c r="FL392" s="405">
        <f t="shared" si="4181"/>
        <v>0</v>
      </c>
      <c r="FM392" s="405">
        <v>0</v>
      </c>
      <c r="FN392" s="405">
        <f t="shared" si="4236"/>
        <v>0</v>
      </c>
      <c r="FO392" s="1224" t="e">
        <f t="shared" si="4237"/>
        <v>#DIV/0!</v>
      </c>
      <c r="FP392" s="1224" t="e">
        <f t="shared" si="4238"/>
        <v>#DIV/0!</v>
      </c>
      <c r="FQ392" s="406" t="e">
        <f t="shared" si="4239"/>
        <v>#DIV/0!</v>
      </c>
      <c r="FR392" s="406" t="e">
        <f t="shared" si="4240"/>
        <v>#DIV/0!</v>
      </c>
      <c r="FS392" s="407" t="e" cm="1">
        <f t="array" ref="FS392">FI392/(SUMPRODUCT(--(CHOOSE({1,2,3},FH392,FJ392,FK392)&gt;0),CHOOSE({1,2,3},FH392,FJ392,FK392))+FG392)</f>
        <v>#DIV/0!</v>
      </c>
      <c r="FU392" s="404">
        <f t="shared" si="4182"/>
        <v>43585</v>
      </c>
      <c r="FV392" s="405">
        <f t="shared" si="4261"/>
        <v>0</v>
      </c>
      <c r="FW392" s="405">
        <v>0</v>
      </c>
      <c r="FX392" s="405">
        <v>0</v>
      </c>
      <c r="FY392" s="405">
        <v>0</v>
      </c>
      <c r="FZ392" s="405">
        <v>0</v>
      </c>
      <c r="GA392" s="405">
        <v>0</v>
      </c>
      <c r="GB392" s="405">
        <f t="shared" si="4183"/>
        <v>0</v>
      </c>
      <c r="GC392" s="405">
        <v>0</v>
      </c>
      <c r="GD392" s="405">
        <f t="shared" si="4241"/>
        <v>0</v>
      </c>
      <c r="GE392" s="1224" t="e">
        <f t="shared" si="4242"/>
        <v>#DIV/0!</v>
      </c>
      <c r="GF392" s="1224" t="e">
        <f t="shared" si="4243"/>
        <v>#DIV/0!</v>
      </c>
      <c r="GG392" s="406" t="e">
        <f t="shared" si="4244"/>
        <v>#DIV/0!</v>
      </c>
      <c r="GH392" s="406" t="e">
        <f t="shared" si="4245"/>
        <v>#DIV/0!</v>
      </c>
      <c r="GI392" s="407" t="e" cm="1">
        <f t="array" ref="GI392">FY392/(SUMPRODUCT(--(CHOOSE({1,2,3},FX392,FZ392,GA392)&gt;0),CHOOSE({1,2,3},FX392,FZ392,GA392))+FW392)</f>
        <v>#DIV/0!</v>
      </c>
      <c r="GK392" s="404">
        <f t="shared" si="4184"/>
        <v>43585</v>
      </c>
      <c r="GL392" s="405">
        <f t="shared" si="4262"/>
        <v>0</v>
      </c>
      <c r="GM392" s="405">
        <v>0</v>
      </c>
      <c r="GN392" s="405">
        <v>0</v>
      </c>
      <c r="GO392" s="405">
        <v>0</v>
      </c>
      <c r="GP392" s="405">
        <v>0</v>
      </c>
      <c r="GQ392" s="405">
        <v>0</v>
      </c>
      <c r="GR392" s="405">
        <f t="shared" si="4185"/>
        <v>0</v>
      </c>
      <c r="GS392" s="405">
        <v>0</v>
      </c>
      <c r="GT392" s="405">
        <f t="shared" si="4246"/>
        <v>0</v>
      </c>
      <c r="GU392" s="1224" t="e">
        <f t="shared" si="4247"/>
        <v>#DIV/0!</v>
      </c>
      <c r="GV392" s="1224" t="e">
        <f t="shared" si="4248"/>
        <v>#DIV/0!</v>
      </c>
      <c r="GW392" s="406" t="e">
        <f t="shared" si="4249"/>
        <v>#DIV/0!</v>
      </c>
      <c r="GX392" s="406" t="e">
        <f t="shared" si="4250"/>
        <v>#DIV/0!</v>
      </c>
      <c r="GY392" s="407" t="e" cm="1">
        <f t="array" ref="GY392">GO392/(SUMPRODUCT(--(CHOOSE({1,2,3},GN392,GP392,GQ392)&gt;0),CHOOSE({1,2,3},GN392,GP392,GQ392))+GM392)</f>
        <v>#DIV/0!</v>
      </c>
    </row>
    <row r="393" spans="1:207" x14ac:dyDescent="0.2">
      <c r="A393" s="404">
        <f t="shared" si="4153"/>
        <v>43616</v>
      </c>
      <c r="B393" s="405">
        <f t="shared" si="4186"/>
        <v>0</v>
      </c>
      <c r="C393" s="405">
        <f t="shared" si="4154"/>
        <v>0</v>
      </c>
      <c r="D393" s="405">
        <f t="shared" si="4155"/>
        <v>0</v>
      </c>
      <c r="E393" s="405">
        <f t="shared" si="4156"/>
        <v>0</v>
      </c>
      <c r="F393" s="405">
        <f t="shared" si="4157"/>
        <v>0</v>
      </c>
      <c r="G393" s="405">
        <f t="shared" si="4158"/>
        <v>0</v>
      </c>
      <c r="H393" s="405">
        <f t="shared" si="4159"/>
        <v>0</v>
      </c>
      <c r="I393" s="405">
        <f t="shared" si="4160"/>
        <v>0</v>
      </c>
      <c r="J393" s="405">
        <f t="shared" si="4161"/>
        <v>0</v>
      </c>
      <c r="K393" s="1224" t="e">
        <f t="shared" si="4187"/>
        <v>#DIV/0!</v>
      </c>
      <c r="L393" s="1224" t="e">
        <f t="shared" si="4188"/>
        <v>#DIV/0!</v>
      </c>
      <c r="M393" s="406" t="e">
        <f t="shared" si="4189"/>
        <v>#DIV/0!</v>
      </c>
      <c r="N393" s="406" t="e">
        <f t="shared" si="4190"/>
        <v>#DIV/0!</v>
      </c>
      <c r="O393" s="407" t="e" cm="1">
        <f t="array" ref="O393">E393/(SUMPRODUCT(--(CHOOSE({1,2,3},D393,F393,G393)&gt;0),CHOOSE({1,2,3},D393,F393,G393))+C393)</f>
        <v>#DIV/0!</v>
      </c>
      <c r="Q393" s="404">
        <f t="shared" si="4162"/>
        <v>43616</v>
      </c>
      <c r="R393" s="405">
        <f t="shared" si="4251"/>
        <v>0</v>
      </c>
      <c r="S393" s="405">
        <v>0</v>
      </c>
      <c r="T393" s="405">
        <v>0</v>
      </c>
      <c r="U393" s="405">
        <v>0</v>
      </c>
      <c r="V393" s="405">
        <v>0</v>
      </c>
      <c r="W393" s="405">
        <v>0</v>
      </c>
      <c r="X393" s="405">
        <f t="shared" si="4163"/>
        <v>0</v>
      </c>
      <c r="Y393" s="405">
        <v>0</v>
      </c>
      <c r="Z393" s="405">
        <f t="shared" si="4191"/>
        <v>0</v>
      </c>
      <c r="AA393" s="1224" t="e">
        <f t="shared" si="4192"/>
        <v>#DIV/0!</v>
      </c>
      <c r="AB393" s="1224" t="e">
        <f t="shared" si="4193"/>
        <v>#DIV/0!</v>
      </c>
      <c r="AC393" s="406" t="e">
        <f t="shared" si="4194"/>
        <v>#DIV/0!</v>
      </c>
      <c r="AD393" s="406" t="e">
        <f t="shared" si="4195"/>
        <v>#DIV/0!</v>
      </c>
      <c r="AE393" s="407" t="e" cm="1">
        <f t="array" ref="AE393">U393/(SUMPRODUCT(--(CHOOSE({1,2,3},T393,V393,W393)&gt;0),CHOOSE({1,2,3},T393,V393,W393))+S393)</f>
        <v>#DIV/0!</v>
      </c>
      <c r="AG393" s="404">
        <f t="shared" si="4164"/>
        <v>43616</v>
      </c>
      <c r="AH393" s="405">
        <f t="shared" si="4252"/>
        <v>0</v>
      </c>
      <c r="AI393" s="405">
        <v>0</v>
      </c>
      <c r="AJ393" s="405">
        <v>0</v>
      </c>
      <c r="AK393" s="405">
        <v>0</v>
      </c>
      <c r="AL393" s="405">
        <v>0</v>
      </c>
      <c r="AM393" s="405">
        <v>0</v>
      </c>
      <c r="AN393" s="405">
        <f t="shared" si="4165"/>
        <v>0</v>
      </c>
      <c r="AO393" s="405">
        <v>0</v>
      </c>
      <c r="AP393" s="405">
        <f t="shared" si="4196"/>
        <v>0</v>
      </c>
      <c r="AQ393" s="1224" t="e">
        <f t="shared" si="4197"/>
        <v>#DIV/0!</v>
      </c>
      <c r="AR393" s="1224" t="e">
        <f t="shared" si="4198"/>
        <v>#DIV/0!</v>
      </c>
      <c r="AS393" s="406" t="e">
        <f t="shared" si="4199"/>
        <v>#DIV/0!</v>
      </c>
      <c r="AT393" s="406" t="e">
        <f t="shared" si="4200"/>
        <v>#DIV/0!</v>
      </c>
      <c r="AU393" s="407" t="e" cm="1">
        <f t="array" ref="AU393">AK393/(SUMPRODUCT(--(CHOOSE({1,2,3},AJ393,AL393,AM393)&gt;0),CHOOSE({1,2,3},AJ393,AL393,AM393))+AI393)</f>
        <v>#DIV/0!</v>
      </c>
      <c r="AW393" s="404">
        <f t="shared" si="4166"/>
        <v>43616</v>
      </c>
      <c r="AX393" s="405">
        <f t="shared" si="4253"/>
        <v>0</v>
      </c>
      <c r="AY393" s="405">
        <v>0</v>
      </c>
      <c r="AZ393" s="405">
        <v>0</v>
      </c>
      <c r="BA393" s="405">
        <v>0</v>
      </c>
      <c r="BB393" s="405">
        <v>0</v>
      </c>
      <c r="BC393" s="405">
        <v>0</v>
      </c>
      <c r="BD393" s="405">
        <f t="shared" si="4167"/>
        <v>0</v>
      </c>
      <c r="BE393" s="405">
        <v>0</v>
      </c>
      <c r="BF393" s="405">
        <f t="shared" si="4201"/>
        <v>0</v>
      </c>
      <c r="BG393" s="1224" t="e">
        <f t="shared" si="4202"/>
        <v>#DIV/0!</v>
      </c>
      <c r="BH393" s="1224" t="e">
        <f t="shared" si="4203"/>
        <v>#DIV/0!</v>
      </c>
      <c r="BI393" s="406" t="e">
        <f t="shared" si="4204"/>
        <v>#DIV/0!</v>
      </c>
      <c r="BJ393" s="406" t="e">
        <f t="shared" si="4205"/>
        <v>#DIV/0!</v>
      </c>
      <c r="BK393" s="407" t="e" cm="1">
        <f t="array" ref="BK393">BA393/(SUMPRODUCT(--(CHOOSE({1,2,3},AZ393,BB393,BC393)&gt;0),CHOOSE({1,2,3},AZ393,BB393,BC393))+AY393)</f>
        <v>#DIV/0!</v>
      </c>
      <c r="BM393" s="404">
        <f t="shared" si="4168"/>
        <v>43616</v>
      </c>
      <c r="BN393" s="405">
        <f t="shared" si="4254"/>
        <v>0</v>
      </c>
      <c r="BO393" s="405">
        <v>0</v>
      </c>
      <c r="BP393" s="405">
        <v>0</v>
      </c>
      <c r="BQ393" s="405">
        <v>0</v>
      </c>
      <c r="BR393" s="405">
        <v>0</v>
      </c>
      <c r="BS393" s="405">
        <v>0</v>
      </c>
      <c r="BT393" s="405">
        <f t="shared" si="4169"/>
        <v>0</v>
      </c>
      <c r="BU393" s="405">
        <v>0</v>
      </c>
      <c r="BV393" s="405">
        <f t="shared" si="4206"/>
        <v>0</v>
      </c>
      <c r="BW393" s="1224" t="e">
        <f t="shared" si="4207"/>
        <v>#DIV/0!</v>
      </c>
      <c r="BX393" s="1224" t="e">
        <f t="shared" si="4208"/>
        <v>#DIV/0!</v>
      </c>
      <c r="BY393" s="406" t="e">
        <f t="shared" si="4209"/>
        <v>#DIV/0!</v>
      </c>
      <c r="BZ393" s="406" t="e">
        <f t="shared" si="4210"/>
        <v>#DIV/0!</v>
      </c>
      <c r="CA393" s="407" t="e" cm="1">
        <f t="array" ref="CA393">BQ393/(SUMPRODUCT(--(CHOOSE({1,2,3},BP393,BR393,BS393)&gt;0),CHOOSE({1,2,3},BP393,BR393,BS393))+BO393)</f>
        <v>#DIV/0!</v>
      </c>
      <c r="CC393" s="404">
        <f t="shared" si="4170"/>
        <v>43616</v>
      </c>
      <c r="CD393" s="405">
        <f t="shared" si="4255"/>
        <v>0</v>
      </c>
      <c r="CE393" s="405">
        <v>0</v>
      </c>
      <c r="CF393" s="405">
        <v>0</v>
      </c>
      <c r="CG393" s="405">
        <v>0</v>
      </c>
      <c r="CH393" s="405">
        <v>0</v>
      </c>
      <c r="CI393" s="405">
        <v>0</v>
      </c>
      <c r="CJ393" s="405">
        <f t="shared" si="4171"/>
        <v>0</v>
      </c>
      <c r="CK393" s="405">
        <v>0</v>
      </c>
      <c r="CL393" s="405">
        <f t="shared" si="4211"/>
        <v>0</v>
      </c>
      <c r="CM393" s="1224" t="e">
        <f t="shared" si="4212"/>
        <v>#DIV/0!</v>
      </c>
      <c r="CN393" s="1224" t="e">
        <f t="shared" si="4213"/>
        <v>#DIV/0!</v>
      </c>
      <c r="CO393" s="406" t="e">
        <f t="shared" si="4214"/>
        <v>#DIV/0!</v>
      </c>
      <c r="CP393" s="406" t="e">
        <f t="shared" si="4215"/>
        <v>#DIV/0!</v>
      </c>
      <c r="CQ393" s="407" t="e" cm="1">
        <f t="array" ref="CQ393">CG393/(SUMPRODUCT(--(CHOOSE({1,2,3},CF393,CH393,CI393)&gt;0),CHOOSE({1,2,3},CF393,CH393,CI393))+CE393)</f>
        <v>#DIV/0!</v>
      </c>
      <c r="CS393" s="404">
        <f t="shared" si="4172"/>
        <v>43616</v>
      </c>
      <c r="CT393" s="405">
        <f t="shared" si="4256"/>
        <v>0</v>
      </c>
      <c r="CU393" s="405">
        <v>0</v>
      </c>
      <c r="CV393" s="405">
        <v>0</v>
      </c>
      <c r="CW393" s="405">
        <v>0</v>
      </c>
      <c r="CX393" s="405">
        <v>0</v>
      </c>
      <c r="CY393" s="405">
        <v>0</v>
      </c>
      <c r="CZ393" s="405">
        <f t="shared" si="4173"/>
        <v>0</v>
      </c>
      <c r="DA393" s="405">
        <v>0</v>
      </c>
      <c r="DB393" s="405">
        <f t="shared" si="4216"/>
        <v>0</v>
      </c>
      <c r="DC393" s="1224" t="e">
        <f t="shared" si="4217"/>
        <v>#DIV/0!</v>
      </c>
      <c r="DD393" s="1224" t="e">
        <f t="shared" si="4218"/>
        <v>#DIV/0!</v>
      </c>
      <c r="DE393" s="406" t="e">
        <f t="shared" si="4219"/>
        <v>#DIV/0!</v>
      </c>
      <c r="DF393" s="406" t="e">
        <f t="shared" si="4220"/>
        <v>#DIV/0!</v>
      </c>
      <c r="DG393" s="407" t="e" cm="1">
        <f t="array" ref="DG393">CW393/(SUMPRODUCT(--(CHOOSE({1,2,3},CV393,CX393,CY393)&gt;0),CHOOSE({1,2,3},CV393,CX393,CY393))+CU393)</f>
        <v>#DIV/0!</v>
      </c>
      <c r="DI393" s="404">
        <f t="shared" si="4174"/>
        <v>43616</v>
      </c>
      <c r="DJ393" s="405">
        <f t="shared" si="4257"/>
        <v>0</v>
      </c>
      <c r="DK393" s="405">
        <v>0</v>
      </c>
      <c r="DL393" s="405">
        <v>0</v>
      </c>
      <c r="DM393" s="405">
        <v>0</v>
      </c>
      <c r="DN393" s="405">
        <v>0</v>
      </c>
      <c r="DO393" s="405">
        <v>0</v>
      </c>
      <c r="DP393" s="405">
        <f t="shared" si="4175"/>
        <v>0</v>
      </c>
      <c r="DQ393" s="405">
        <v>0</v>
      </c>
      <c r="DR393" s="405">
        <f t="shared" si="4221"/>
        <v>0</v>
      </c>
      <c r="DS393" s="1224" t="e">
        <f t="shared" si="4222"/>
        <v>#DIV/0!</v>
      </c>
      <c r="DT393" s="1224" t="e">
        <f t="shared" si="4223"/>
        <v>#DIV/0!</v>
      </c>
      <c r="DU393" s="406" t="e">
        <f t="shared" si="4224"/>
        <v>#DIV/0!</v>
      </c>
      <c r="DV393" s="406" t="e">
        <f t="shared" si="4225"/>
        <v>#DIV/0!</v>
      </c>
      <c r="DW393" s="407" t="e" cm="1">
        <f t="array" ref="DW393">DM393/(SUMPRODUCT(--(CHOOSE({1,2,3},DL393,DN393,DO393)&gt;0),CHOOSE({1,2,3},DL393,DN393,DO393))+DK393)</f>
        <v>#DIV/0!</v>
      </c>
      <c r="DY393" s="404">
        <f t="shared" si="4176"/>
        <v>43616</v>
      </c>
      <c r="DZ393" s="405">
        <f t="shared" si="4258"/>
        <v>0</v>
      </c>
      <c r="EA393" s="405">
        <v>0</v>
      </c>
      <c r="EB393" s="405">
        <v>0</v>
      </c>
      <c r="EC393" s="405">
        <v>0</v>
      </c>
      <c r="ED393" s="405">
        <v>0</v>
      </c>
      <c r="EE393" s="405">
        <v>0</v>
      </c>
      <c r="EF393" s="405">
        <f t="shared" si="4177"/>
        <v>0</v>
      </c>
      <c r="EG393" s="405">
        <v>0</v>
      </c>
      <c r="EH393" s="405">
        <f t="shared" si="4226"/>
        <v>0</v>
      </c>
      <c r="EI393" s="1224" t="e">
        <f t="shared" si="4227"/>
        <v>#DIV/0!</v>
      </c>
      <c r="EJ393" s="1224" t="e">
        <f t="shared" si="4228"/>
        <v>#DIV/0!</v>
      </c>
      <c r="EK393" s="406" t="e">
        <f t="shared" si="4229"/>
        <v>#DIV/0!</v>
      </c>
      <c r="EL393" s="406" t="e">
        <f t="shared" si="4230"/>
        <v>#DIV/0!</v>
      </c>
      <c r="EM393" s="407" t="e" cm="1">
        <f t="array" ref="EM393">EC393/(SUMPRODUCT(--(CHOOSE({1,2,3},EB393,ED393,EE393)&gt;0),CHOOSE({1,2,3},EB393,ED393,EE393))+EA393)</f>
        <v>#DIV/0!</v>
      </c>
      <c r="EO393" s="404">
        <f t="shared" si="4178"/>
        <v>43616</v>
      </c>
      <c r="EP393" s="405">
        <f t="shared" si="4259"/>
        <v>0</v>
      </c>
      <c r="EQ393" s="405">
        <v>0</v>
      </c>
      <c r="ER393" s="405">
        <v>0</v>
      </c>
      <c r="ES393" s="405">
        <v>0</v>
      </c>
      <c r="ET393" s="405">
        <v>0</v>
      </c>
      <c r="EU393" s="405">
        <v>0</v>
      </c>
      <c r="EV393" s="405">
        <f t="shared" si="4179"/>
        <v>0</v>
      </c>
      <c r="EW393" s="405">
        <v>0</v>
      </c>
      <c r="EX393" s="405">
        <f t="shared" si="4231"/>
        <v>0</v>
      </c>
      <c r="EY393" s="1224" t="e">
        <f t="shared" si="4232"/>
        <v>#DIV/0!</v>
      </c>
      <c r="EZ393" s="1224" t="e">
        <f t="shared" si="4233"/>
        <v>#DIV/0!</v>
      </c>
      <c r="FA393" s="406" t="e">
        <f t="shared" si="4234"/>
        <v>#DIV/0!</v>
      </c>
      <c r="FB393" s="406" t="e">
        <f t="shared" si="4235"/>
        <v>#DIV/0!</v>
      </c>
      <c r="FC393" s="407" t="e" cm="1">
        <f t="array" ref="FC393">ES393/(SUMPRODUCT(--(CHOOSE({1,2,3},FH393,FX393,GN393)&gt;0),CHOOSE({1,2,3},FH393,FX393,GN393))+EQ393)</f>
        <v>#DIV/0!</v>
      </c>
      <c r="FE393" s="404">
        <f t="shared" si="4180"/>
        <v>43616</v>
      </c>
      <c r="FF393" s="405">
        <f t="shared" si="4260"/>
        <v>0</v>
      </c>
      <c r="FG393" s="405">
        <v>0</v>
      </c>
      <c r="FH393" s="405">
        <v>0</v>
      </c>
      <c r="FI393" s="405">
        <v>0</v>
      </c>
      <c r="FJ393" s="405">
        <v>0</v>
      </c>
      <c r="FK393" s="405">
        <v>0</v>
      </c>
      <c r="FL393" s="405">
        <f t="shared" si="4181"/>
        <v>0</v>
      </c>
      <c r="FM393" s="405">
        <v>0</v>
      </c>
      <c r="FN393" s="405">
        <f t="shared" si="4236"/>
        <v>0</v>
      </c>
      <c r="FO393" s="1224" t="e">
        <f t="shared" si="4237"/>
        <v>#DIV/0!</v>
      </c>
      <c r="FP393" s="1224" t="e">
        <f t="shared" si="4238"/>
        <v>#DIV/0!</v>
      </c>
      <c r="FQ393" s="406" t="e">
        <f t="shared" si="4239"/>
        <v>#DIV/0!</v>
      </c>
      <c r="FR393" s="406" t="e">
        <f t="shared" si="4240"/>
        <v>#DIV/0!</v>
      </c>
      <c r="FS393" s="407" t="e" cm="1">
        <f t="array" ref="FS393">FI393/(SUMPRODUCT(--(CHOOSE({1,2,3},FH393,FJ393,FK393)&gt;0),CHOOSE({1,2,3},FH393,FJ393,FK393))+FG393)</f>
        <v>#DIV/0!</v>
      </c>
      <c r="FU393" s="404">
        <f t="shared" si="4182"/>
        <v>43616</v>
      </c>
      <c r="FV393" s="405">
        <f t="shared" si="4261"/>
        <v>0</v>
      </c>
      <c r="FW393" s="405">
        <v>0</v>
      </c>
      <c r="FX393" s="405">
        <v>0</v>
      </c>
      <c r="FY393" s="405">
        <v>0</v>
      </c>
      <c r="FZ393" s="405">
        <v>0</v>
      </c>
      <c r="GA393" s="405">
        <v>0</v>
      </c>
      <c r="GB393" s="405">
        <f t="shared" si="4183"/>
        <v>0</v>
      </c>
      <c r="GC393" s="405">
        <v>0</v>
      </c>
      <c r="GD393" s="405">
        <f t="shared" si="4241"/>
        <v>0</v>
      </c>
      <c r="GE393" s="1224" t="e">
        <f t="shared" si="4242"/>
        <v>#DIV/0!</v>
      </c>
      <c r="GF393" s="1224" t="e">
        <f t="shared" si="4243"/>
        <v>#DIV/0!</v>
      </c>
      <c r="GG393" s="406" t="e">
        <f t="shared" si="4244"/>
        <v>#DIV/0!</v>
      </c>
      <c r="GH393" s="406" t="e">
        <f t="shared" si="4245"/>
        <v>#DIV/0!</v>
      </c>
      <c r="GI393" s="407" t="e" cm="1">
        <f t="array" ref="GI393">FY393/(SUMPRODUCT(--(CHOOSE({1,2,3},FX393,FZ393,GA393)&gt;0),CHOOSE({1,2,3},FX393,FZ393,GA393))+FW393)</f>
        <v>#DIV/0!</v>
      </c>
      <c r="GK393" s="404">
        <f t="shared" si="4184"/>
        <v>43616</v>
      </c>
      <c r="GL393" s="405">
        <f t="shared" si="4262"/>
        <v>0</v>
      </c>
      <c r="GM393" s="405">
        <v>0</v>
      </c>
      <c r="GN393" s="405">
        <v>0</v>
      </c>
      <c r="GO393" s="405">
        <v>0</v>
      </c>
      <c r="GP393" s="405">
        <v>0</v>
      </c>
      <c r="GQ393" s="405">
        <v>0</v>
      </c>
      <c r="GR393" s="405">
        <f t="shared" si="4185"/>
        <v>0</v>
      </c>
      <c r="GS393" s="405">
        <v>0</v>
      </c>
      <c r="GT393" s="405">
        <f t="shared" si="4246"/>
        <v>0</v>
      </c>
      <c r="GU393" s="1224" t="e">
        <f t="shared" si="4247"/>
        <v>#DIV/0!</v>
      </c>
      <c r="GV393" s="1224" t="e">
        <f t="shared" si="4248"/>
        <v>#DIV/0!</v>
      </c>
      <c r="GW393" s="406" t="e">
        <f t="shared" si="4249"/>
        <v>#DIV/0!</v>
      </c>
      <c r="GX393" s="406" t="e">
        <f t="shared" si="4250"/>
        <v>#DIV/0!</v>
      </c>
      <c r="GY393" s="407" t="e" cm="1">
        <f t="array" ref="GY393">GO393/(SUMPRODUCT(--(CHOOSE({1,2,3},GN393,GP393,GQ393)&gt;0),CHOOSE({1,2,3},GN393,GP393,GQ393))+GM393)</f>
        <v>#DIV/0!</v>
      </c>
    </row>
    <row r="394" spans="1:207" x14ac:dyDescent="0.2">
      <c r="A394" s="404">
        <f t="shared" si="4153"/>
        <v>43646</v>
      </c>
      <c r="B394" s="405">
        <f t="shared" si="4186"/>
        <v>0</v>
      </c>
      <c r="C394" s="405">
        <f t="shared" si="4154"/>
        <v>0</v>
      </c>
      <c r="D394" s="405">
        <f t="shared" si="4155"/>
        <v>0</v>
      </c>
      <c r="E394" s="405">
        <f t="shared" si="4156"/>
        <v>0</v>
      </c>
      <c r="F394" s="405">
        <f t="shared" si="4157"/>
        <v>0</v>
      </c>
      <c r="G394" s="405">
        <f t="shared" si="4158"/>
        <v>0</v>
      </c>
      <c r="H394" s="405">
        <f t="shared" si="4159"/>
        <v>0</v>
      </c>
      <c r="I394" s="405">
        <f t="shared" si="4160"/>
        <v>0</v>
      </c>
      <c r="J394" s="405">
        <f t="shared" si="4161"/>
        <v>0</v>
      </c>
      <c r="K394" s="1224" t="e">
        <f t="shared" si="4187"/>
        <v>#DIV/0!</v>
      </c>
      <c r="L394" s="1224" t="e">
        <f t="shared" si="4188"/>
        <v>#DIV/0!</v>
      </c>
      <c r="M394" s="406" t="e">
        <f t="shared" si="4189"/>
        <v>#DIV/0!</v>
      </c>
      <c r="N394" s="406" t="e">
        <f t="shared" si="4190"/>
        <v>#DIV/0!</v>
      </c>
      <c r="O394" s="407" t="e" cm="1">
        <f t="array" ref="O394">E394/(SUMPRODUCT(--(CHOOSE({1,2,3},D394,F394,G394)&gt;0),CHOOSE({1,2,3},D394,F394,G394))+C394)</f>
        <v>#DIV/0!</v>
      </c>
      <c r="Q394" s="404">
        <f t="shared" si="4162"/>
        <v>43646</v>
      </c>
      <c r="R394" s="405">
        <f t="shared" si="4251"/>
        <v>0</v>
      </c>
      <c r="S394" s="405">
        <v>0</v>
      </c>
      <c r="T394" s="405">
        <v>0</v>
      </c>
      <c r="U394" s="405">
        <v>0</v>
      </c>
      <c r="V394" s="405">
        <v>0</v>
      </c>
      <c r="W394" s="405">
        <v>0</v>
      </c>
      <c r="X394" s="405">
        <f t="shared" si="4163"/>
        <v>0</v>
      </c>
      <c r="Y394" s="405">
        <v>0</v>
      </c>
      <c r="Z394" s="405">
        <f t="shared" si="4191"/>
        <v>0</v>
      </c>
      <c r="AA394" s="1224" t="e">
        <f t="shared" si="4192"/>
        <v>#DIV/0!</v>
      </c>
      <c r="AB394" s="1224" t="e">
        <f t="shared" si="4193"/>
        <v>#DIV/0!</v>
      </c>
      <c r="AC394" s="406" t="e">
        <f t="shared" si="4194"/>
        <v>#DIV/0!</v>
      </c>
      <c r="AD394" s="406" t="e">
        <f t="shared" si="4195"/>
        <v>#DIV/0!</v>
      </c>
      <c r="AE394" s="407" t="e" cm="1">
        <f t="array" ref="AE394">U394/(SUMPRODUCT(--(CHOOSE({1,2,3},T394,V394,W394)&gt;0),CHOOSE({1,2,3},T394,V394,W394))+S394)</f>
        <v>#DIV/0!</v>
      </c>
      <c r="AG394" s="404">
        <f t="shared" si="4164"/>
        <v>43646</v>
      </c>
      <c r="AH394" s="405">
        <f t="shared" si="4252"/>
        <v>0</v>
      </c>
      <c r="AI394" s="405">
        <v>0</v>
      </c>
      <c r="AJ394" s="405">
        <v>0</v>
      </c>
      <c r="AK394" s="405">
        <v>0</v>
      </c>
      <c r="AL394" s="405">
        <v>0</v>
      </c>
      <c r="AM394" s="405">
        <v>0</v>
      </c>
      <c r="AN394" s="405">
        <f t="shared" si="4165"/>
        <v>0</v>
      </c>
      <c r="AO394" s="405">
        <v>0</v>
      </c>
      <c r="AP394" s="405">
        <f t="shared" si="4196"/>
        <v>0</v>
      </c>
      <c r="AQ394" s="1224" t="e">
        <f t="shared" si="4197"/>
        <v>#DIV/0!</v>
      </c>
      <c r="AR394" s="1224" t="e">
        <f t="shared" si="4198"/>
        <v>#DIV/0!</v>
      </c>
      <c r="AS394" s="406" t="e">
        <f t="shared" si="4199"/>
        <v>#DIV/0!</v>
      </c>
      <c r="AT394" s="406" t="e">
        <f t="shared" si="4200"/>
        <v>#DIV/0!</v>
      </c>
      <c r="AU394" s="407" t="e" cm="1">
        <f t="array" ref="AU394">AK394/(SUMPRODUCT(--(CHOOSE({1,2,3},AJ394,AL394,AM394)&gt;0),CHOOSE({1,2,3},AJ394,AL394,AM394))+AI394)</f>
        <v>#DIV/0!</v>
      </c>
      <c r="AW394" s="404">
        <f t="shared" si="4166"/>
        <v>43646</v>
      </c>
      <c r="AX394" s="405">
        <f t="shared" si="4253"/>
        <v>0</v>
      </c>
      <c r="AY394" s="405">
        <v>0</v>
      </c>
      <c r="AZ394" s="405">
        <v>0</v>
      </c>
      <c r="BA394" s="405">
        <v>0</v>
      </c>
      <c r="BB394" s="405">
        <v>0</v>
      </c>
      <c r="BC394" s="405">
        <v>0</v>
      </c>
      <c r="BD394" s="405">
        <f t="shared" si="4167"/>
        <v>0</v>
      </c>
      <c r="BE394" s="405">
        <v>0</v>
      </c>
      <c r="BF394" s="405">
        <f t="shared" si="4201"/>
        <v>0</v>
      </c>
      <c r="BG394" s="1224" t="e">
        <f t="shared" si="4202"/>
        <v>#DIV/0!</v>
      </c>
      <c r="BH394" s="1224" t="e">
        <f t="shared" si="4203"/>
        <v>#DIV/0!</v>
      </c>
      <c r="BI394" s="406" t="e">
        <f t="shared" si="4204"/>
        <v>#DIV/0!</v>
      </c>
      <c r="BJ394" s="406" t="e">
        <f t="shared" si="4205"/>
        <v>#DIV/0!</v>
      </c>
      <c r="BK394" s="407" t="e" cm="1">
        <f t="array" ref="BK394">BA394/(SUMPRODUCT(--(CHOOSE({1,2,3},AZ394,BB394,BC394)&gt;0),CHOOSE({1,2,3},AZ394,BB394,BC394))+AY394)</f>
        <v>#DIV/0!</v>
      </c>
      <c r="BM394" s="404">
        <f t="shared" si="4168"/>
        <v>43646</v>
      </c>
      <c r="BN394" s="405">
        <f t="shared" si="4254"/>
        <v>0</v>
      </c>
      <c r="BO394" s="405">
        <v>0</v>
      </c>
      <c r="BP394" s="405">
        <v>0</v>
      </c>
      <c r="BQ394" s="405">
        <v>0</v>
      </c>
      <c r="BR394" s="405">
        <v>0</v>
      </c>
      <c r="BS394" s="405">
        <v>0</v>
      </c>
      <c r="BT394" s="405">
        <f t="shared" si="4169"/>
        <v>0</v>
      </c>
      <c r="BU394" s="405">
        <v>0</v>
      </c>
      <c r="BV394" s="405">
        <f t="shared" si="4206"/>
        <v>0</v>
      </c>
      <c r="BW394" s="1224" t="e">
        <f t="shared" si="4207"/>
        <v>#DIV/0!</v>
      </c>
      <c r="BX394" s="1224" t="e">
        <f t="shared" si="4208"/>
        <v>#DIV/0!</v>
      </c>
      <c r="BY394" s="406" t="e">
        <f t="shared" si="4209"/>
        <v>#DIV/0!</v>
      </c>
      <c r="BZ394" s="406" t="e">
        <f t="shared" si="4210"/>
        <v>#DIV/0!</v>
      </c>
      <c r="CA394" s="407" t="e" cm="1">
        <f t="array" ref="CA394">BQ394/(SUMPRODUCT(--(CHOOSE({1,2,3},BP394,BR394,BS394)&gt;0),CHOOSE({1,2,3},BP394,BR394,BS394))+BO394)</f>
        <v>#DIV/0!</v>
      </c>
      <c r="CC394" s="404">
        <f t="shared" si="4170"/>
        <v>43646</v>
      </c>
      <c r="CD394" s="405">
        <f t="shared" si="4255"/>
        <v>0</v>
      </c>
      <c r="CE394" s="405">
        <v>0</v>
      </c>
      <c r="CF394" s="405">
        <v>0</v>
      </c>
      <c r="CG394" s="405">
        <v>0</v>
      </c>
      <c r="CH394" s="405">
        <v>0</v>
      </c>
      <c r="CI394" s="405">
        <v>0</v>
      </c>
      <c r="CJ394" s="405">
        <f t="shared" si="4171"/>
        <v>0</v>
      </c>
      <c r="CK394" s="405">
        <v>0</v>
      </c>
      <c r="CL394" s="405">
        <f t="shared" si="4211"/>
        <v>0</v>
      </c>
      <c r="CM394" s="1224" t="e">
        <f t="shared" si="4212"/>
        <v>#DIV/0!</v>
      </c>
      <c r="CN394" s="1224" t="e">
        <f t="shared" si="4213"/>
        <v>#DIV/0!</v>
      </c>
      <c r="CO394" s="406" t="e">
        <f t="shared" si="4214"/>
        <v>#DIV/0!</v>
      </c>
      <c r="CP394" s="406" t="e">
        <f t="shared" si="4215"/>
        <v>#DIV/0!</v>
      </c>
      <c r="CQ394" s="407" t="e" cm="1">
        <f t="array" ref="CQ394">CG394/(SUMPRODUCT(--(CHOOSE({1,2,3},CF394,CH394,CI394)&gt;0),CHOOSE({1,2,3},CF394,CH394,CI394))+CE394)</f>
        <v>#DIV/0!</v>
      </c>
      <c r="CS394" s="404">
        <f t="shared" si="4172"/>
        <v>43646</v>
      </c>
      <c r="CT394" s="405">
        <f t="shared" si="4256"/>
        <v>0</v>
      </c>
      <c r="CU394" s="405">
        <v>0</v>
      </c>
      <c r="CV394" s="405">
        <v>0</v>
      </c>
      <c r="CW394" s="405">
        <v>0</v>
      </c>
      <c r="CX394" s="405">
        <v>0</v>
      </c>
      <c r="CY394" s="405">
        <v>0</v>
      </c>
      <c r="CZ394" s="405">
        <f t="shared" si="4173"/>
        <v>0</v>
      </c>
      <c r="DA394" s="405">
        <v>0</v>
      </c>
      <c r="DB394" s="405">
        <f t="shared" si="4216"/>
        <v>0</v>
      </c>
      <c r="DC394" s="1224" t="e">
        <f t="shared" si="4217"/>
        <v>#DIV/0!</v>
      </c>
      <c r="DD394" s="1224" t="e">
        <f t="shared" si="4218"/>
        <v>#DIV/0!</v>
      </c>
      <c r="DE394" s="406" t="e">
        <f t="shared" si="4219"/>
        <v>#DIV/0!</v>
      </c>
      <c r="DF394" s="406" t="e">
        <f t="shared" si="4220"/>
        <v>#DIV/0!</v>
      </c>
      <c r="DG394" s="407" t="e" cm="1">
        <f t="array" ref="DG394">CW394/(SUMPRODUCT(--(CHOOSE({1,2,3},CV394,CX394,CY394)&gt;0),CHOOSE({1,2,3},CV394,CX394,CY394))+CU394)</f>
        <v>#DIV/0!</v>
      </c>
      <c r="DI394" s="404">
        <f t="shared" si="4174"/>
        <v>43646</v>
      </c>
      <c r="DJ394" s="405">
        <f t="shared" si="4257"/>
        <v>0</v>
      </c>
      <c r="DK394" s="405">
        <v>0</v>
      </c>
      <c r="DL394" s="405">
        <v>0</v>
      </c>
      <c r="DM394" s="405">
        <v>0</v>
      </c>
      <c r="DN394" s="405">
        <v>0</v>
      </c>
      <c r="DO394" s="405">
        <v>0</v>
      </c>
      <c r="DP394" s="405">
        <f t="shared" si="4175"/>
        <v>0</v>
      </c>
      <c r="DQ394" s="405">
        <v>0</v>
      </c>
      <c r="DR394" s="405">
        <f t="shared" si="4221"/>
        <v>0</v>
      </c>
      <c r="DS394" s="1224" t="e">
        <f t="shared" si="4222"/>
        <v>#DIV/0!</v>
      </c>
      <c r="DT394" s="1224" t="e">
        <f t="shared" si="4223"/>
        <v>#DIV/0!</v>
      </c>
      <c r="DU394" s="406" t="e">
        <f t="shared" si="4224"/>
        <v>#DIV/0!</v>
      </c>
      <c r="DV394" s="406" t="e">
        <f t="shared" si="4225"/>
        <v>#DIV/0!</v>
      </c>
      <c r="DW394" s="407" t="e" cm="1">
        <f t="array" ref="DW394">DM394/(SUMPRODUCT(--(CHOOSE({1,2,3},DL394,DN394,DO394)&gt;0),CHOOSE({1,2,3},DL394,DN394,DO394))+DK394)</f>
        <v>#DIV/0!</v>
      </c>
      <c r="DY394" s="404">
        <f t="shared" si="4176"/>
        <v>43646</v>
      </c>
      <c r="DZ394" s="405">
        <f t="shared" si="4258"/>
        <v>0</v>
      </c>
      <c r="EA394" s="405">
        <v>0</v>
      </c>
      <c r="EB394" s="405">
        <v>0</v>
      </c>
      <c r="EC394" s="405">
        <v>0</v>
      </c>
      <c r="ED394" s="405">
        <v>0</v>
      </c>
      <c r="EE394" s="405">
        <v>0</v>
      </c>
      <c r="EF394" s="405">
        <f t="shared" si="4177"/>
        <v>0</v>
      </c>
      <c r="EG394" s="405">
        <v>0</v>
      </c>
      <c r="EH394" s="405">
        <f t="shared" si="4226"/>
        <v>0</v>
      </c>
      <c r="EI394" s="1224" t="e">
        <f t="shared" si="4227"/>
        <v>#DIV/0!</v>
      </c>
      <c r="EJ394" s="1224" t="e">
        <f t="shared" si="4228"/>
        <v>#DIV/0!</v>
      </c>
      <c r="EK394" s="406" t="e">
        <f t="shared" si="4229"/>
        <v>#DIV/0!</v>
      </c>
      <c r="EL394" s="406" t="e">
        <f t="shared" si="4230"/>
        <v>#DIV/0!</v>
      </c>
      <c r="EM394" s="407" t="e" cm="1">
        <f t="array" ref="EM394">EC394/(SUMPRODUCT(--(CHOOSE({1,2,3},EB394,ED394,EE394)&gt;0),CHOOSE({1,2,3},EB394,ED394,EE394))+EA394)</f>
        <v>#DIV/0!</v>
      </c>
      <c r="EO394" s="404">
        <f t="shared" si="4178"/>
        <v>43646</v>
      </c>
      <c r="EP394" s="405">
        <f t="shared" si="4259"/>
        <v>0</v>
      </c>
      <c r="EQ394" s="405">
        <v>0</v>
      </c>
      <c r="ER394" s="405">
        <v>0</v>
      </c>
      <c r="ES394" s="405">
        <v>0</v>
      </c>
      <c r="ET394" s="405">
        <v>0</v>
      </c>
      <c r="EU394" s="405">
        <v>0</v>
      </c>
      <c r="EV394" s="405">
        <f t="shared" si="4179"/>
        <v>0</v>
      </c>
      <c r="EW394" s="405">
        <v>0</v>
      </c>
      <c r="EX394" s="405">
        <f t="shared" si="4231"/>
        <v>0</v>
      </c>
      <c r="EY394" s="1224" t="e">
        <f t="shared" si="4232"/>
        <v>#DIV/0!</v>
      </c>
      <c r="EZ394" s="1224" t="e">
        <f t="shared" si="4233"/>
        <v>#DIV/0!</v>
      </c>
      <c r="FA394" s="406" t="e">
        <f t="shared" si="4234"/>
        <v>#DIV/0!</v>
      </c>
      <c r="FB394" s="406" t="e">
        <f t="shared" si="4235"/>
        <v>#DIV/0!</v>
      </c>
      <c r="FC394" s="407" t="e" cm="1">
        <f t="array" ref="FC394">ES394/(SUMPRODUCT(--(CHOOSE({1,2,3},FH394,FX394,GN394)&gt;0),CHOOSE({1,2,3},FH394,FX394,GN394))+EQ394)</f>
        <v>#DIV/0!</v>
      </c>
      <c r="FE394" s="404">
        <f t="shared" si="4180"/>
        <v>43646</v>
      </c>
      <c r="FF394" s="405">
        <f t="shared" si="4260"/>
        <v>0</v>
      </c>
      <c r="FG394" s="405">
        <v>0</v>
      </c>
      <c r="FH394" s="405">
        <v>0</v>
      </c>
      <c r="FI394" s="405">
        <v>0</v>
      </c>
      <c r="FJ394" s="405">
        <v>0</v>
      </c>
      <c r="FK394" s="405">
        <v>0</v>
      </c>
      <c r="FL394" s="405">
        <f t="shared" si="4181"/>
        <v>0</v>
      </c>
      <c r="FM394" s="405">
        <v>0</v>
      </c>
      <c r="FN394" s="405">
        <f t="shared" si="4236"/>
        <v>0</v>
      </c>
      <c r="FO394" s="1224" t="e">
        <f t="shared" si="4237"/>
        <v>#DIV/0!</v>
      </c>
      <c r="FP394" s="1224" t="e">
        <f t="shared" si="4238"/>
        <v>#DIV/0!</v>
      </c>
      <c r="FQ394" s="406" t="e">
        <f t="shared" si="4239"/>
        <v>#DIV/0!</v>
      </c>
      <c r="FR394" s="406" t="e">
        <f t="shared" si="4240"/>
        <v>#DIV/0!</v>
      </c>
      <c r="FS394" s="407" t="e" cm="1">
        <f t="array" ref="FS394">FI394/(SUMPRODUCT(--(CHOOSE({1,2,3},FH394,FJ394,FK394)&gt;0),CHOOSE({1,2,3},FH394,FJ394,FK394))+FG394)</f>
        <v>#DIV/0!</v>
      </c>
      <c r="FU394" s="404">
        <f t="shared" si="4182"/>
        <v>43646</v>
      </c>
      <c r="FV394" s="405">
        <f t="shared" si="4261"/>
        <v>0</v>
      </c>
      <c r="FW394" s="405">
        <v>0</v>
      </c>
      <c r="FX394" s="405">
        <v>0</v>
      </c>
      <c r="FY394" s="405">
        <v>0</v>
      </c>
      <c r="FZ394" s="405">
        <v>0</v>
      </c>
      <c r="GA394" s="405">
        <v>0</v>
      </c>
      <c r="GB394" s="405">
        <f t="shared" si="4183"/>
        <v>0</v>
      </c>
      <c r="GC394" s="405">
        <v>0</v>
      </c>
      <c r="GD394" s="405">
        <f t="shared" si="4241"/>
        <v>0</v>
      </c>
      <c r="GE394" s="1224" t="e">
        <f t="shared" si="4242"/>
        <v>#DIV/0!</v>
      </c>
      <c r="GF394" s="1224" t="e">
        <f t="shared" si="4243"/>
        <v>#DIV/0!</v>
      </c>
      <c r="GG394" s="406" t="e">
        <f t="shared" si="4244"/>
        <v>#DIV/0!</v>
      </c>
      <c r="GH394" s="406" t="e">
        <f t="shared" si="4245"/>
        <v>#DIV/0!</v>
      </c>
      <c r="GI394" s="407" t="e" cm="1">
        <f t="array" ref="GI394">FY394/(SUMPRODUCT(--(CHOOSE({1,2,3},FX394,FZ394,GA394)&gt;0),CHOOSE({1,2,3},FX394,FZ394,GA394))+FW394)</f>
        <v>#DIV/0!</v>
      </c>
      <c r="GK394" s="404">
        <f t="shared" si="4184"/>
        <v>43646</v>
      </c>
      <c r="GL394" s="405">
        <f t="shared" si="4262"/>
        <v>0</v>
      </c>
      <c r="GM394" s="405">
        <v>0</v>
      </c>
      <c r="GN394" s="405">
        <v>0</v>
      </c>
      <c r="GO394" s="405">
        <v>0</v>
      </c>
      <c r="GP394" s="405">
        <v>0</v>
      </c>
      <c r="GQ394" s="405">
        <v>0</v>
      </c>
      <c r="GR394" s="405">
        <f t="shared" si="4185"/>
        <v>0</v>
      </c>
      <c r="GS394" s="405">
        <v>0</v>
      </c>
      <c r="GT394" s="405">
        <f t="shared" si="4246"/>
        <v>0</v>
      </c>
      <c r="GU394" s="1224" t="e">
        <f t="shared" si="4247"/>
        <v>#DIV/0!</v>
      </c>
      <c r="GV394" s="1224" t="e">
        <f t="shared" si="4248"/>
        <v>#DIV/0!</v>
      </c>
      <c r="GW394" s="406" t="e">
        <f t="shared" si="4249"/>
        <v>#DIV/0!</v>
      </c>
      <c r="GX394" s="406" t="e">
        <f t="shared" si="4250"/>
        <v>#DIV/0!</v>
      </c>
      <c r="GY394" s="407" t="e" cm="1">
        <f t="array" ref="GY394">GO394/(SUMPRODUCT(--(CHOOSE({1,2,3},GN394,GP394,GQ394)&gt;0),CHOOSE({1,2,3},GN394,GP394,GQ394))+GM394)</f>
        <v>#DIV/0!</v>
      </c>
    </row>
    <row r="395" spans="1:207" x14ac:dyDescent="0.2">
      <c r="A395" s="404">
        <f t="shared" si="4153"/>
        <v>43677</v>
      </c>
      <c r="B395" s="405">
        <f t="shared" si="4186"/>
        <v>0</v>
      </c>
      <c r="C395" s="405">
        <f t="shared" si="4154"/>
        <v>0</v>
      </c>
      <c r="D395" s="405">
        <f t="shared" si="4155"/>
        <v>0</v>
      </c>
      <c r="E395" s="405">
        <f t="shared" si="4156"/>
        <v>0</v>
      </c>
      <c r="F395" s="405">
        <f t="shared" si="4157"/>
        <v>0</v>
      </c>
      <c r="G395" s="405">
        <f t="shared" si="4158"/>
        <v>0</v>
      </c>
      <c r="H395" s="405">
        <f t="shared" si="4159"/>
        <v>0</v>
      </c>
      <c r="I395" s="405">
        <f t="shared" si="4160"/>
        <v>0</v>
      </c>
      <c r="J395" s="405">
        <f t="shared" si="4161"/>
        <v>0</v>
      </c>
      <c r="K395" s="1224" t="e">
        <f t="shared" si="4187"/>
        <v>#DIV/0!</v>
      </c>
      <c r="L395" s="1224" t="e">
        <f t="shared" si="4188"/>
        <v>#DIV/0!</v>
      </c>
      <c r="M395" s="406" t="e">
        <f t="shared" si="4189"/>
        <v>#DIV/0!</v>
      </c>
      <c r="N395" s="406" t="e">
        <f t="shared" si="4190"/>
        <v>#DIV/0!</v>
      </c>
      <c r="O395" s="407" t="e" cm="1">
        <f t="array" ref="O395">E395/(SUMPRODUCT(--(CHOOSE({1,2,3},D395,F395,G395)&gt;0),CHOOSE({1,2,3},D395,F395,G395))+C395)</f>
        <v>#DIV/0!</v>
      </c>
      <c r="Q395" s="404">
        <f t="shared" si="4162"/>
        <v>43677</v>
      </c>
      <c r="R395" s="405">
        <f t="shared" si="4251"/>
        <v>0</v>
      </c>
      <c r="S395" s="405">
        <v>0</v>
      </c>
      <c r="T395" s="405">
        <v>0</v>
      </c>
      <c r="U395" s="405">
        <v>0</v>
      </c>
      <c r="V395" s="405">
        <v>0</v>
      </c>
      <c r="W395" s="405">
        <v>0</v>
      </c>
      <c r="X395" s="405">
        <f t="shared" si="4163"/>
        <v>0</v>
      </c>
      <c r="Y395" s="405">
        <v>0</v>
      </c>
      <c r="Z395" s="405">
        <f t="shared" si="4191"/>
        <v>0</v>
      </c>
      <c r="AA395" s="1224" t="e">
        <f t="shared" si="4192"/>
        <v>#DIV/0!</v>
      </c>
      <c r="AB395" s="1224" t="e">
        <f t="shared" si="4193"/>
        <v>#DIV/0!</v>
      </c>
      <c r="AC395" s="406" t="e">
        <f t="shared" si="4194"/>
        <v>#DIV/0!</v>
      </c>
      <c r="AD395" s="406" t="e">
        <f t="shared" si="4195"/>
        <v>#DIV/0!</v>
      </c>
      <c r="AE395" s="407" t="e" cm="1">
        <f t="array" ref="AE395">U395/(SUMPRODUCT(--(CHOOSE({1,2,3},T395,V395,W395)&gt;0),CHOOSE({1,2,3},T395,V395,W395))+S395)</f>
        <v>#DIV/0!</v>
      </c>
      <c r="AG395" s="404">
        <f t="shared" si="4164"/>
        <v>43677</v>
      </c>
      <c r="AH395" s="405">
        <f t="shared" si="4252"/>
        <v>0</v>
      </c>
      <c r="AI395" s="405">
        <v>0</v>
      </c>
      <c r="AJ395" s="405">
        <v>0</v>
      </c>
      <c r="AK395" s="405">
        <v>0</v>
      </c>
      <c r="AL395" s="405">
        <v>0</v>
      </c>
      <c r="AM395" s="405">
        <v>0</v>
      </c>
      <c r="AN395" s="405">
        <f t="shared" si="4165"/>
        <v>0</v>
      </c>
      <c r="AO395" s="405">
        <v>0</v>
      </c>
      <c r="AP395" s="405">
        <f t="shared" si="4196"/>
        <v>0</v>
      </c>
      <c r="AQ395" s="1224" t="e">
        <f t="shared" si="4197"/>
        <v>#DIV/0!</v>
      </c>
      <c r="AR395" s="1224" t="e">
        <f t="shared" si="4198"/>
        <v>#DIV/0!</v>
      </c>
      <c r="AS395" s="406" t="e">
        <f t="shared" si="4199"/>
        <v>#DIV/0!</v>
      </c>
      <c r="AT395" s="406" t="e">
        <f t="shared" si="4200"/>
        <v>#DIV/0!</v>
      </c>
      <c r="AU395" s="407" t="e" cm="1">
        <f t="array" ref="AU395">AK395/(SUMPRODUCT(--(CHOOSE({1,2,3},AJ395,AL395,AM395)&gt;0),CHOOSE({1,2,3},AJ395,AL395,AM395))+AI395)</f>
        <v>#DIV/0!</v>
      </c>
      <c r="AW395" s="404">
        <f t="shared" si="4166"/>
        <v>43677</v>
      </c>
      <c r="AX395" s="405">
        <f t="shared" si="4253"/>
        <v>0</v>
      </c>
      <c r="AY395" s="405">
        <v>0</v>
      </c>
      <c r="AZ395" s="405">
        <v>0</v>
      </c>
      <c r="BA395" s="405">
        <v>0</v>
      </c>
      <c r="BB395" s="405">
        <v>0</v>
      </c>
      <c r="BC395" s="405">
        <v>0</v>
      </c>
      <c r="BD395" s="405">
        <f t="shared" si="4167"/>
        <v>0</v>
      </c>
      <c r="BE395" s="405">
        <v>0</v>
      </c>
      <c r="BF395" s="405">
        <f t="shared" si="4201"/>
        <v>0</v>
      </c>
      <c r="BG395" s="1224" t="e">
        <f t="shared" si="4202"/>
        <v>#DIV/0!</v>
      </c>
      <c r="BH395" s="1224" t="e">
        <f t="shared" si="4203"/>
        <v>#DIV/0!</v>
      </c>
      <c r="BI395" s="406" t="e">
        <f t="shared" si="4204"/>
        <v>#DIV/0!</v>
      </c>
      <c r="BJ395" s="406" t="e">
        <f t="shared" si="4205"/>
        <v>#DIV/0!</v>
      </c>
      <c r="BK395" s="407" t="e" cm="1">
        <f t="array" ref="BK395">BA395/(SUMPRODUCT(--(CHOOSE({1,2,3},AZ395,BB395,BC395)&gt;0),CHOOSE({1,2,3},AZ395,BB395,BC395))+AY395)</f>
        <v>#DIV/0!</v>
      </c>
      <c r="BM395" s="404">
        <f t="shared" si="4168"/>
        <v>43677</v>
      </c>
      <c r="BN395" s="405">
        <f t="shared" si="4254"/>
        <v>0</v>
      </c>
      <c r="BO395" s="405">
        <v>0</v>
      </c>
      <c r="BP395" s="405">
        <v>0</v>
      </c>
      <c r="BQ395" s="405">
        <v>0</v>
      </c>
      <c r="BR395" s="405">
        <v>0</v>
      </c>
      <c r="BS395" s="405">
        <v>0</v>
      </c>
      <c r="BT395" s="405">
        <f t="shared" si="4169"/>
        <v>0</v>
      </c>
      <c r="BU395" s="405">
        <v>0</v>
      </c>
      <c r="BV395" s="405">
        <f t="shared" si="4206"/>
        <v>0</v>
      </c>
      <c r="BW395" s="1224" t="e">
        <f t="shared" si="4207"/>
        <v>#DIV/0!</v>
      </c>
      <c r="BX395" s="1224" t="e">
        <f t="shared" si="4208"/>
        <v>#DIV/0!</v>
      </c>
      <c r="BY395" s="406" t="e">
        <f t="shared" si="4209"/>
        <v>#DIV/0!</v>
      </c>
      <c r="BZ395" s="406" t="e">
        <f t="shared" si="4210"/>
        <v>#DIV/0!</v>
      </c>
      <c r="CA395" s="407" t="e" cm="1">
        <f t="array" ref="CA395">BQ395/(SUMPRODUCT(--(CHOOSE({1,2,3},BP395,BR395,BS395)&gt;0),CHOOSE({1,2,3},BP395,BR395,BS395))+BO395)</f>
        <v>#DIV/0!</v>
      </c>
      <c r="CC395" s="404">
        <f t="shared" si="4170"/>
        <v>43677</v>
      </c>
      <c r="CD395" s="405">
        <f t="shared" si="4255"/>
        <v>0</v>
      </c>
      <c r="CE395" s="405">
        <v>0</v>
      </c>
      <c r="CF395" s="405">
        <v>0</v>
      </c>
      <c r="CG395" s="405">
        <v>0</v>
      </c>
      <c r="CH395" s="405">
        <v>0</v>
      </c>
      <c r="CI395" s="405">
        <v>0</v>
      </c>
      <c r="CJ395" s="405">
        <f t="shared" si="4171"/>
        <v>0</v>
      </c>
      <c r="CK395" s="405">
        <v>0</v>
      </c>
      <c r="CL395" s="405">
        <f t="shared" si="4211"/>
        <v>0</v>
      </c>
      <c r="CM395" s="1224" t="e">
        <f t="shared" si="4212"/>
        <v>#DIV/0!</v>
      </c>
      <c r="CN395" s="1224" t="e">
        <f t="shared" si="4213"/>
        <v>#DIV/0!</v>
      </c>
      <c r="CO395" s="406" t="e">
        <f t="shared" si="4214"/>
        <v>#DIV/0!</v>
      </c>
      <c r="CP395" s="406" t="e">
        <f t="shared" si="4215"/>
        <v>#DIV/0!</v>
      </c>
      <c r="CQ395" s="407" t="e" cm="1">
        <f t="array" ref="CQ395">CG395/(SUMPRODUCT(--(CHOOSE({1,2,3},CF395,CH395,CI395)&gt;0),CHOOSE({1,2,3},CF395,CH395,CI395))+CE395)</f>
        <v>#DIV/0!</v>
      </c>
      <c r="CS395" s="404">
        <f t="shared" si="4172"/>
        <v>43677</v>
      </c>
      <c r="CT395" s="405">
        <f t="shared" si="4256"/>
        <v>0</v>
      </c>
      <c r="CU395" s="405">
        <v>0</v>
      </c>
      <c r="CV395" s="405">
        <v>0</v>
      </c>
      <c r="CW395" s="405">
        <v>0</v>
      </c>
      <c r="CX395" s="405">
        <v>0</v>
      </c>
      <c r="CY395" s="405">
        <v>0</v>
      </c>
      <c r="CZ395" s="405">
        <f t="shared" si="4173"/>
        <v>0</v>
      </c>
      <c r="DA395" s="405">
        <v>0</v>
      </c>
      <c r="DB395" s="405">
        <f t="shared" si="4216"/>
        <v>0</v>
      </c>
      <c r="DC395" s="1224" t="e">
        <f t="shared" si="4217"/>
        <v>#DIV/0!</v>
      </c>
      <c r="DD395" s="1224" t="e">
        <f t="shared" si="4218"/>
        <v>#DIV/0!</v>
      </c>
      <c r="DE395" s="406" t="e">
        <f t="shared" si="4219"/>
        <v>#DIV/0!</v>
      </c>
      <c r="DF395" s="406" t="e">
        <f t="shared" si="4220"/>
        <v>#DIV/0!</v>
      </c>
      <c r="DG395" s="407" t="e" cm="1">
        <f t="array" ref="DG395">CW395/(SUMPRODUCT(--(CHOOSE({1,2,3},CV395,CX395,CY395)&gt;0),CHOOSE({1,2,3},CV395,CX395,CY395))+CU395)</f>
        <v>#DIV/0!</v>
      </c>
      <c r="DI395" s="404">
        <f t="shared" si="4174"/>
        <v>43677</v>
      </c>
      <c r="DJ395" s="405">
        <f t="shared" si="4257"/>
        <v>0</v>
      </c>
      <c r="DK395" s="405">
        <v>0</v>
      </c>
      <c r="DL395" s="405">
        <v>0</v>
      </c>
      <c r="DM395" s="405">
        <v>0</v>
      </c>
      <c r="DN395" s="405">
        <v>0</v>
      </c>
      <c r="DO395" s="405">
        <v>0</v>
      </c>
      <c r="DP395" s="405">
        <f t="shared" si="4175"/>
        <v>0</v>
      </c>
      <c r="DQ395" s="405">
        <v>0</v>
      </c>
      <c r="DR395" s="405">
        <f t="shared" si="4221"/>
        <v>0</v>
      </c>
      <c r="DS395" s="1224" t="e">
        <f t="shared" si="4222"/>
        <v>#DIV/0!</v>
      </c>
      <c r="DT395" s="1224" t="e">
        <f t="shared" si="4223"/>
        <v>#DIV/0!</v>
      </c>
      <c r="DU395" s="406" t="e">
        <f t="shared" si="4224"/>
        <v>#DIV/0!</v>
      </c>
      <c r="DV395" s="406" t="e">
        <f t="shared" si="4225"/>
        <v>#DIV/0!</v>
      </c>
      <c r="DW395" s="407" t="e" cm="1">
        <f t="array" ref="DW395">DM395/(SUMPRODUCT(--(CHOOSE({1,2,3},DL395,DN395,DO395)&gt;0),CHOOSE({1,2,3},DL395,DN395,DO395))+DK395)</f>
        <v>#DIV/0!</v>
      </c>
      <c r="DY395" s="404">
        <f t="shared" si="4176"/>
        <v>43677</v>
      </c>
      <c r="DZ395" s="405">
        <f t="shared" si="4258"/>
        <v>0</v>
      </c>
      <c r="EA395" s="405">
        <v>0</v>
      </c>
      <c r="EB395" s="405">
        <v>0</v>
      </c>
      <c r="EC395" s="405">
        <v>0</v>
      </c>
      <c r="ED395" s="405">
        <v>0</v>
      </c>
      <c r="EE395" s="405">
        <v>0</v>
      </c>
      <c r="EF395" s="405">
        <f t="shared" si="4177"/>
        <v>0</v>
      </c>
      <c r="EG395" s="405">
        <v>0</v>
      </c>
      <c r="EH395" s="405">
        <f t="shared" si="4226"/>
        <v>0</v>
      </c>
      <c r="EI395" s="1224" t="e">
        <f t="shared" si="4227"/>
        <v>#DIV/0!</v>
      </c>
      <c r="EJ395" s="1224" t="e">
        <f t="shared" si="4228"/>
        <v>#DIV/0!</v>
      </c>
      <c r="EK395" s="406" t="e">
        <f t="shared" si="4229"/>
        <v>#DIV/0!</v>
      </c>
      <c r="EL395" s="406" t="e">
        <f t="shared" si="4230"/>
        <v>#DIV/0!</v>
      </c>
      <c r="EM395" s="407" t="e" cm="1">
        <f t="array" ref="EM395">EC395/(SUMPRODUCT(--(CHOOSE({1,2,3},EB395,ED395,EE395)&gt;0),CHOOSE({1,2,3},EB395,ED395,EE395))+EA395)</f>
        <v>#DIV/0!</v>
      </c>
      <c r="EO395" s="404">
        <f t="shared" si="4178"/>
        <v>43677</v>
      </c>
      <c r="EP395" s="405">
        <f t="shared" si="4259"/>
        <v>0</v>
      </c>
      <c r="EQ395" s="405">
        <v>0</v>
      </c>
      <c r="ER395" s="405">
        <v>0</v>
      </c>
      <c r="ES395" s="405">
        <v>0</v>
      </c>
      <c r="ET395" s="405">
        <v>0</v>
      </c>
      <c r="EU395" s="405">
        <v>0</v>
      </c>
      <c r="EV395" s="405">
        <f t="shared" si="4179"/>
        <v>0</v>
      </c>
      <c r="EW395" s="405">
        <v>0</v>
      </c>
      <c r="EX395" s="405">
        <f t="shared" si="4231"/>
        <v>0</v>
      </c>
      <c r="EY395" s="1224" t="e">
        <f t="shared" si="4232"/>
        <v>#DIV/0!</v>
      </c>
      <c r="EZ395" s="1224" t="e">
        <f t="shared" si="4233"/>
        <v>#DIV/0!</v>
      </c>
      <c r="FA395" s="406" t="e">
        <f t="shared" si="4234"/>
        <v>#DIV/0!</v>
      </c>
      <c r="FB395" s="406" t="e">
        <f t="shared" si="4235"/>
        <v>#DIV/0!</v>
      </c>
      <c r="FC395" s="407" t="e" cm="1">
        <f t="array" ref="FC395">ES395/(SUMPRODUCT(--(CHOOSE({1,2,3},FH395,FX395,GN395)&gt;0),CHOOSE({1,2,3},FH395,FX395,GN395))+EQ395)</f>
        <v>#DIV/0!</v>
      </c>
      <c r="FE395" s="404">
        <f t="shared" si="4180"/>
        <v>43677</v>
      </c>
      <c r="FF395" s="405">
        <f t="shared" si="4260"/>
        <v>0</v>
      </c>
      <c r="FG395" s="405">
        <v>0</v>
      </c>
      <c r="FH395" s="405">
        <v>0</v>
      </c>
      <c r="FI395" s="405">
        <v>0</v>
      </c>
      <c r="FJ395" s="405">
        <v>0</v>
      </c>
      <c r="FK395" s="405">
        <v>0</v>
      </c>
      <c r="FL395" s="405">
        <f t="shared" si="4181"/>
        <v>0</v>
      </c>
      <c r="FM395" s="405">
        <v>0</v>
      </c>
      <c r="FN395" s="405">
        <f t="shared" si="4236"/>
        <v>0</v>
      </c>
      <c r="FO395" s="1224" t="e">
        <f t="shared" si="4237"/>
        <v>#DIV/0!</v>
      </c>
      <c r="FP395" s="1224" t="e">
        <f t="shared" si="4238"/>
        <v>#DIV/0!</v>
      </c>
      <c r="FQ395" s="406" t="e">
        <f t="shared" si="4239"/>
        <v>#DIV/0!</v>
      </c>
      <c r="FR395" s="406" t="e">
        <f t="shared" si="4240"/>
        <v>#DIV/0!</v>
      </c>
      <c r="FS395" s="407" t="e" cm="1">
        <f t="array" ref="FS395">FI395/(SUMPRODUCT(--(CHOOSE({1,2,3},FH395,FJ395,FK395)&gt;0),CHOOSE({1,2,3},FH395,FJ395,FK395))+FG395)</f>
        <v>#DIV/0!</v>
      </c>
      <c r="FU395" s="404">
        <f t="shared" si="4182"/>
        <v>43677</v>
      </c>
      <c r="FV395" s="405">
        <f t="shared" si="4261"/>
        <v>0</v>
      </c>
      <c r="FW395" s="405">
        <v>0</v>
      </c>
      <c r="FX395" s="405">
        <v>0</v>
      </c>
      <c r="FY395" s="405">
        <v>0</v>
      </c>
      <c r="FZ395" s="405">
        <v>0</v>
      </c>
      <c r="GA395" s="405">
        <v>0</v>
      </c>
      <c r="GB395" s="405">
        <f t="shared" si="4183"/>
        <v>0</v>
      </c>
      <c r="GC395" s="405">
        <v>0</v>
      </c>
      <c r="GD395" s="405">
        <f t="shared" si="4241"/>
        <v>0</v>
      </c>
      <c r="GE395" s="1224" t="e">
        <f t="shared" si="4242"/>
        <v>#DIV/0!</v>
      </c>
      <c r="GF395" s="1224" t="e">
        <f t="shared" si="4243"/>
        <v>#DIV/0!</v>
      </c>
      <c r="GG395" s="406" t="e">
        <f t="shared" si="4244"/>
        <v>#DIV/0!</v>
      </c>
      <c r="GH395" s="406" t="e">
        <f t="shared" si="4245"/>
        <v>#DIV/0!</v>
      </c>
      <c r="GI395" s="407" t="e" cm="1">
        <f t="array" ref="GI395">FY395/(SUMPRODUCT(--(CHOOSE({1,2,3},FX395,FZ395,GA395)&gt;0),CHOOSE({1,2,3},FX395,FZ395,GA395))+FW395)</f>
        <v>#DIV/0!</v>
      </c>
      <c r="GK395" s="404">
        <f t="shared" si="4184"/>
        <v>43677</v>
      </c>
      <c r="GL395" s="405">
        <f t="shared" si="4262"/>
        <v>0</v>
      </c>
      <c r="GM395" s="405">
        <v>0</v>
      </c>
      <c r="GN395" s="405">
        <v>0</v>
      </c>
      <c r="GO395" s="405">
        <v>0</v>
      </c>
      <c r="GP395" s="405">
        <v>0</v>
      </c>
      <c r="GQ395" s="405">
        <v>0</v>
      </c>
      <c r="GR395" s="405">
        <f t="shared" si="4185"/>
        <v>0</v>
      </c>
      <c r="GS395" s="405">
        <v>0</v>
      </c>
      <c r="GT395" s="405">
        <f t="shared" si="4246"/>
        <v>0</v>
      </c>
      <c r="GU395" s="1224" t="e">
        <f t="shared" si="4247"/>
        <v>#DIV/0!</v>
      </c>
      <c r="GV395" s="1224" t="e">
        <f t="shared" si="4248"/>
        <v>#DIV/0!</v>
      </c>
      <c r="GW395" s="406" t="e">
        <f t="shared" si="4249"/>
        <v>#DIV/0!</v>
      </c>
      <c r="GX395" s="406" t="e">
        <f t="shared" si="4250"/>
        <v>#DIV/0!</v>
      </c>
      <c r="GY395" s="407" t="e" cm="1">
        <f t="array" ref="GY395">GO395/(SUMPRODUCT(--(CHOOSE({1,2,3},GN395,GP395,GQ395)&gt;0),CHOOSE({1,2,3},GN395,GP395,GQ395))+GM395)</f>
        <v>#DIV/0!</v>
      </c>
    </row>
    <row r="396" spans="1:207" x14ac:dyDescent="0.2">
      <c r="A396" s="404">
        <f t="shared" si="4153"/>
        <v>43708</v>
      </c>
      <c r="B396" s="405">
        <f t="shared" si="4186"/>
        <v>0</v>
      </c>
      <c r="C396" s="405">
        <f t="shared" si="4154"/>
        <v>0</v>
      </c>
      <c r="D396" s="405">
        <f t="shared" si="4155"/>
        <v>0</v>
      </c>
      <c r="E396" s="405">
        <f t="shared" si="4156"/>
        <v>0</v>
      </c>
      <c r="F396" s="405">
        <f t="shared" si="4157"/>
        <v>0</v>
      </c>
      <c r="G396" s="405">
        <f t="shared" si="4158"/>
        <v>0</v>
      </c>
      <c r="H396" s="405">
        <f t="shared" si="4159"/>
        <v>0</v>
      </c>
      <c r="I396" s="405">
        <f t="shared" si="4160"/>
        <v>0</v>
      </c>
      <c r="J396" s="405">
        <f t="shared" si="4161"/>
        <v>0</v>
      </c>
      <c r="K396" s="1224" t="e">
        <f t="shared" si="4187"/>
        <v>#DIV/0!</v>
      </c>
      <c r="L396" s="1224" t="e">
        <f t="shared" si="4188"/>
        <v>#DIV/0!</v>
      </c>
      <c r="M396" s="406" t="e">
        <f t="shared" si="4189"/>
        <v>#DIV/0!</v>
      </c>
      <c r="N396" s="406" t="e">
        <f t="shared" si="4190"/>
        <v>#DIV/0!</v>
      </c>
      <c r="O396" s="407" t="e" cm="1">
        <f t="array" ref="O396">E396/(SUMPRODUCT(--(CHOOSE({1,2,3},D396,F396,G396)&gt;0),CHOOSE({1,2,3},D396,F396,G396))+C396)</f>
        <v>#DIV/0!</v>
      </c>
      <c r="Q396" s="404">
        <f t="shared" si="4162"/>
        <v>43708</v>
      </c>
      <c r="R396" s="405">
        <f t="shared" si="4251"/>
        <v>0</v>
      </c>
      <c r="S396" s="405">
        <v>0</v>
      </c>
      <c r="T396" s="405">
        <v>0</v>
      </c>
      <c r="U396" s="405">
        <v>0</v>
      </c>
      <c r="V396" s="405">
        <v>0</v>
      </c>
      <c r="W396" s="405">
        <v>0</v>
      </c>
      <c r="X396" s="405">
        <f t="shared" si="4163"/>
        <v>0</v>
      </c>
      <c r="Y396" s="405">
        <v>0</v>
      </c>
      <c r="Z396" s="405">
        <f t="shared" si="4191"/>
        <v>0</v>
      </c>
      <c r="AA396" s="1224" t="e">
        <f t="shared" si="4192"/>
        <v>#DIV/0!</v>
      </c>
      <c r="AB396" s="1224" t="e">
        <f t="shared" si="4193"/>
        <v>#DIV/0!</v>
      </c>
      <c r="AC396" s="406" t="e">
        <f t="shared" si="4194"/>
        <v>#DIV/0!</v>
      </c>
      <c r="AD396" s="406" t="e">
        <f t="shared" si="4195"/>
        <v>#DIV/0!</v>
      </c>
      <c r="AE396" s="407" t="e" cm="1">
        <f t="array" ref="AE396">U396/(SUMPRODUCT(--(CHOOSE({1,2,3},T396,V396,W396)&gt;0),CHOOSE({1,2,3},T396,V396,W396))+S396)</f>
        <v>#DIV/0!</v>
      </c>
      <c r="AG396" s="404">
        <f t="shared" si="4164"/>
        <v>43708</v>
      </c>
      <c r="AH396" s="405">
        <f t="shared" si="4252"/>
        <v>0</v>
      </c>
      <c r="AI396" s="405">
        <v>0</v>
      </c>
      <c r="AJ396" s="405">
        <v>0</v>
      </c>
      <c r="AK396" s="405">
        <v>0</v>
      </c>
      <c r="AL396" s="405">
        <v>0</v>
      </c>
      <c r="AM396" s="405">
        <v>0</v>
      </c>
      <c r="AN396" s="405">
        <f t="shared" si="4165"/>
        <v>0</v>
      </c>
      <c r="AO396" s="405">
        <v>0</v>
      </c>
      <c r="AP396" s="405">
        <f t="shared" si="4196"/>
        <v>0</v>
      </c>
      <c r="AQ396" s="1224" t="e">
        <f t="shared" si="4197"/>
        <v>#DIV/0!</v>
      </c>
      <c r="AR396" s="1224" t="e">
        <f t="shared" si="4198"/>
        <v>#DIV/0!</v>
      </c>
      <c r="AS396" s="406" t="e">
        <f t="shared" si="4199"/>
        <v>#DIV/0!</v>
      </c>
      <c r="AT396" s="406" t="e">
        <f t="shared" si="4200"/>
        <v>#DIV/0!</v>
      </c>
      <c r="AU396" s="407" t="e" cm="1">
        <f t="array" ref="AU396">AK396/(SUMPRODUCT(--(CHOOSE({1,2,3},AJ396,AL396,AM396)&gt;0),CHOOSE({1,2,3},AJ396,AL396,AM396))+AI396)</f>
        <v>#DIV/0!</v>
      </c>
      <c r="AW396" s="404">
        <f t="shared" si="4166"/>
        <v>43708</v>
      </c>
      <c r="AX396" s="405">
        <f t="shared" si="4253"/>
        <v>0</v>
      </c>
      <c r="AY396" s="405">
        <v>0</v>
      </c>
      <c r="AZ396" s="405">
        <v>0</v>
      </c>
      <c r="BA396" s="405">
        <v>0</v>
      </c>
      <c r="BB396" s="405">
        <v>0</v>
      </c>
      <c r="BC396" s="405">
        <v>0</v>
      </c>
      <c r="BD396" s="405">
        <f t="shared" si="4167"/>
        <v>0</v>
      </c>
      <c r="BE396" s="405">
        <v>0</v>
      </c>
      <c r="BF396" s="405">
        <f t="shared" si="4201"/>
        <v>0</v>
      </c>
      <c r="BG396" s="1224" t="e">
        <f t="shared" si="4202"/>
        <v>#DIV/0!</v>
      </c>
      <c r="BH396" s="1224" t="e">
        <f t="shared" si="4203"/>
        <v>#DIV/0!</v>
      </c>
      <c r="BI396" s="406" t="e">
        <f t="shared" si="4204"/>
        <v>#DIV/0!</v>
      </c>
      <c r="BJ396" s="406" t="e">
        <f t="shared" si="4205"/>
        <v>#DIV/0!</v>
      </c>
      <c r="BK396" s="407" t="e" cm="1">
        <f t="array" ref="BK396">BA396/(SUMPRODUCT(--(CHOOSE({1,2,3},AZ396,BB396,BC396)&gt;0),CHOOSE({1,2,3},AZ396,BB396,BC396))+AY396)</f>
        <v>#DIV/0!</v>
      </c>
      <c r="BM396" s="404">
        <f t="shared" si="4168"/>
        <v>43708</v>
      </c>
      <c r="BN396" s="405">
        <f t="shared" si="4254"/>
        <v>0</v>
      </c>
      <c r="BO396" s="405">
        <v>0</v>
      </c>
      <c r="BP396" s="405">
        <v>0</v>
      </c>
      <c r="BQ396" s="405">
        <v>0</v>
      </c>
      <c r="BR396" s="405">
        <v>0</v>
      </c>
      <c r="BS396" s="405">
        <v>0</v>
      </c>
      <c r="BT396" s="405">
        <f t="shared" si="4169"/>
        <v>0</v>
      </c>
      <c r="BU396" s="405">
        <v>0</v>
      </c>
      <c r="BV396" s="405">
        <f t="shared" si="4206"/>
        <v>0</v>
      </c>
      <c r="BW396" s="1224" t="e">
        <f t="shared" si="4207"/>
        <v>#DIV/0!</v>
      </c>
      <c r="BX396" s="1224" t="e">
        <f t="shared" si="4208"/>
        <v>#DIV/0!</v>
      </c>
      <c r="BY396" s="406" t="e">
        <f t="shared" si="4209"/>
        <v>#DIV/0!</v>
      </c>
      <c r="BZ396" s="406" t="e">
        <f t="shared" si="4210"/>
        <v>#DIV/0!</v>
      </c>
      <c r="CA396" s="407" t="e" cm="1">
        <f t="array" ref="CA396">BQ396/(SUMPRODUCT(--(CHOOSE({1,2,3},BP396,BR396,BS396)&gt;0),CHOOSE({1,2,3},BP396,BR396,BS396))+BO396)</f>
        <v>#DIV/0!</v>
      </c>
      <c r="CC396" s="404">
        <f t="shared" si="4170"/>
        <v>43708</v>
      </c>
      <c r="CD396" s="405">
        <f t="shared" si="4255"/>
        <v>0</v>
      </c>
      <c r="CE396" s="405">
        <v>0</v>
      </c>
      <c r="CF396" s="405">
        <v>0</v>
      </c>
      <c r="CG396" s="405">
        <v>0</v>
      </c>
      <c r="CH396" s="405">
        <v>0</v>
      </c>
      <c r="CI396" s="405">
        <v>0</v>
      </c>
      <c r="CJ396" s="405">
        <f t="shared" si="4171"/>
        <v>0</v>
      </c>
      <c r="CK396" s="405">
        <v>0</v>
      </c>
      <c r="CL396" s="405">
        <f t="shared" si="4211"/>
        <v>0</v>
      </c>
      <c r="CM396" s="1224" t="e">
        <f t="shared" si="4212"/>
        <v>#DIV/0!</v>
      </c>
      <c r="CN396" s="1224" t="e">
        <f t="shared" si="4213"/>
        <v>#DIV/0!</v>
      </c>
      <c r="CO396" s="406" t="e">
        <f t="shared" si="4214"/>
        <v>#DIV/0!</v>
      </c>
      <c r="CP396" s="406" t="e">
        <f t="shared" si="4215"/>
        <v>#DIV/0!</v>
      </c>
      <c r="CQ396" s="407" t="e" cm="1">
        <f t="array" ref="CQ396">CG396/(SUMPRODUCT(--(CHOOSE({1,2,3},CF396,CH396,CI396)&gt;0),CHOOSE({1,2,3},CF396,CH396,CI396))+CE396)</f>
        <v>#DIV/0!</v>
      </c>
      <c r="CS396" s="404">
        <f t="shared" si="4172"/>
        <v>43708</v>
      </c>
      <c r="CT396" s="405">
        <f t="shared" si="4256"/>
        <v>0</v>
      </c>
      <c r="CU396" s="405">
        <v>0</v>
      </c>
      <c r="CV396" s="405">
        <v>0</v>
      </c>
      <c r="CW396" s="405">
        <v>0</v>
      </c>
      <c r="CX396" s="405">
        <v>0</v>
      </c>
      <c r="CY396" s="405">
        <v>0</v>
      </c>
      <c r="CZ396" s="405">
        <f t="shared" si="4173"/>
        <v>0</v>
      </c>
      <c r="DA396" s="405">
        <v>0</v>
      </c>
      <c r="DB396" s="405">
        <f t="shared" si="4216"/>
        <v>0</v>
      </c>
      <c r="DC396" s="1224" t="e">
        <f t="shared" si="4217"/>
        <v>#DIV/0!</v>
      </c>
      <c r="DD396" s="1224" t="e">
        <f t="shared" si="4218"/>
        <v>#DIV/0!</v>
      </c>
      <c r="DE396" s="406" t="e">
        <f t="shared" si="4219"/>
        <v>#DIV/0!</v>
      </c>
      <c r="DF396" s="406" t="e">
        <f t="shared" si="4220"/>
        <v>#DIV/0!</v>
      </c>
      <c r="DG396" s="407" t="e" cm="1">
        <f t="array" ref="DG396">CW396/(SUMPRODUCT(--(CHOOSE({1,2,3},CV396,CX396,CY396)&gt;0),CHOOSE({1,2,3},CV396,CX396,CY396))+CU396)</f>
        <v>#DIV/0!</v>
      </c>
      <c r="DI396" s="404">
        <f t="shared" si="4174"/>
        <v>43708</v>
      </c>
      <c r="DJ396" s="405">
        <f t="shared" si="4257"/>
        <v>0</v>
      </c>
      <c r="DK396" s="405">
        <v>0</v>
      </c>
      <c r="DL396" s="405">
        <v>0</v>
      </c>
      <c r="DM396" s="405">
        <v>0</v>
      </c>
      <c r="DN396" s="405">
        <v>0</v>
      </c>
      <c r="DO396" s="405">
        <v>0</v>
      </c>
      <c r="DP396" s="405">
        <f t="shared" si="4175"/>
        <v>0</v>
      </c>
      <c r="DQ396" s="405">
        <v>0</v>
      </c>
      <c r="DR396" s="405">
        <f t="shared" si="4221"/>
        <v>0</v>
      </c>
      <c r="DS396" s="1224" t="e">
        <f t="shared" si="4222"/>
        <v>#DIV/0!</v>
      </c>
      <c r="DT396" s="1224" t="e">
        <f t="shared" si="4223"/>
        <v>#DIV/0!</v>
      </c>
      <c r="DU396" s="406" t="e">
        <f t="shared" si="4224"/>
        <v>#DIV/0!</v>
      </c>
      <c r="DV396" s="406" t="e">
        <f t="shared" si="4225"/>
        <v>#DIV/0!</v>
      </c>
      <c r="DW396" s="407" t="e" cm="1">
        <f t="array" ref="DW396">DM396/(SUMPRODUCT(--(CHOOSE({1,2,3},DL396,DN396,DO396)&gt;0),CHOOSE({1,2,3},DL396,DN396,DO396))+DK396)</f>
        <v>#DIV/0!</v>
      </c>
      <c r="DY396" s="404">
        <f t="shared" si="4176"/>
        <v>43708</v>
      </c>
      <c r="DZ396" s="405">
        <f t="shared" si="4258"/>
        <v>0</v>
      </c>
      <c r="EA396" s="405">
        <v>0</v>
      </c>
      <c r="EB396" s="405">
        <v>0</v>
      </c>
      <c r="EC396" s="405">
        <v>0</v>
      </c>
      <c r="ED396" s="405">
        <v>0</v>
      </c>
      <c r="EE396" s="405">
        <v>0</v>
      </c>
      <c r="EF396" s="405">
        <f t="shared" si="4177"/>
        <v>0</v>
      </c>
      <c r="EG396" s="405">
        <v>0</v>
      </c>
      <c r="EH396" s="405">
        <f t="shared" si="4226"/>
        <v>0</v>
      </c>
      <c r="EI396" s="1224" t="e">
        <f t="shared" si="4227"/>
        <v>#DIV/0!</v>
      </c>
      <c r="EJ396" s="1224" t="e">
        <f t="shared" si="4228"/>
        <v>#DIV/0!</v>
      </c>
      <c r="EK396" s="406" t="e">
        <f t="shared" si="4229"/>
        <v>#DIV/0!</v>
      </c>
      <c r="EL396" s="406" t="e">
        <f t="shared" si="4230"/>
        <v>#DIV/0!</v>
      </c>
      <c r="EM396" s="407" t="e" cm="1">
        <f t="array" ref="EM396">EC396/(SUMPRODUCT(--(CHOOSE({1,2,3},EB396,ED396,EE396)&gt;0),CHOOSE({1,2,3},EB396,ED396,EE396))+EA396)</f>
        <v>#DIV/0!</v>
      </c>
      <c r="EO396" s="404">
        <f t="shared" si="4178"/>
        <v>43708</v>
      </c>
      <c r="EP396" s="405">
        <f t="shared" si="4259"/>
        <v>0</v>
      </c>
      <c r="EQ396" s="405">
        <v>0</v>
      </c>
      <c r="ER396" s="405">
        <v>0</v>
      </c>
      <c r="ES396" s="405">
        <v>0</v>
      </c>
      <c r="ET396" s="405">
        <v>0</v>
      </c>
      <c r="EU396" s="405">
        <v>0</v>
      </c>
      <c r="EV396" s="405">
        <f t="shared" si="4179"/>
        <v>0</v>
      </c>
      <c r="EW396" s="405">
        <v>0</v>
      </c>
      <c r="EX396" s="405">
        <f t="shared" si="4231"/>
        <v>0</v>
      </c>
      <c r="EY396" s="1224" t="e">
        <f t="shared" si="4232"/>
        <v>#DIV/0!</v>
      </c>
      <c r="EZ396" s="1224" t="e">
        <f t="shared" si="4233"/>
        <v>#DIV/0!</v>
      </c>
      <c r="FA396" s="406" t="e">
        <f t="shared" si="4234"/>
        <v>#DIV/0!</v>
      </c>
      <c r="FB396" s="406" t="e">
        <f t="shared" si="4235"/>
        <v>#DIV/0!</v>
      </c>
      <c r="FC396" s="407" t="e" cm="1">
        <f t="array" ref="FC396">ES396/(SUMPRODUCT(--(CHOOSE({1,2,3},FH396,FX396,GN396)&gt;0),CHOOSE({1,2,3},FH396,FX396,GN396))+EQ396)</f>
        <v>#DIV/0!</v>
      </c>
      <c r="FE396" s="404">
        <f t="shared" si="4180"/>
        <v>43708</v>
      </c>
      <c r="FF396" s="405">
        <f t="shared" si="4260"/>
        <v>0</v>
      </c>
      <c r="FG396" s="405">
        <v>0</v>
      </c>
      <c r="FH396" s="405">
        <v>0</v>
      </c>
      <c r="FI396" s="405">
        <v>0</v>
      </c>
      <c r="FJ396" s="405">
        <v>0</v>
      </c>
      <c r="FK396" s="405">
        <v>0</v>
      </c>
      <c r="FL396" s="405">
        <f t="shared" si="4181"/>
        <v>0</v>
      </c>
      <c r="FM396" s="405">
        <v>0</v>
      </c>
      <c r="FN396" s="405">
        <f t="shared" si="4236"/>
        <v>0</v>
      </c>
      <c r="FO396" s="1224" t="e">
        <f t="shared" si="4237"/>
        <v>#DIV/0!</v>
      </c>
      <c r="FP396" s="1224" t="e">
        <f t="shared" si="4238"/>
        <v>#DIV/0!</v>
      </c>
      <c r="FQ396" s="406" t="e">
        <f t="shared" si="4239"/>
        <v>#DIV/0!</v>
      </c>
      <c r="FR396" s="406" t="e">
        <f t="shared" si="4240"/>
        <v>#DIV/0!</v>
      </c>
      <c r="FS396" s="407" t="e" cm="1">
        <f t="array" ref="FS396">FI396/(SUMPRODUCT(--(CHOOSE({1,2,3},FH396,FJ396,FK396)&gt;0),CHOOSE({1,2,3},FH396,FJ396,FK396))+FG396)</f>
        <v>#DIV/0!</v>
      </c>
      <c r="FU396" s="404">
        <f t="shared" si="4182"/>
        <v>43708</v>
      </c>
      <c r="FV396" s="405">
        <f t="shared" si="4261"/>
        <v>0</v>
      </c>
      <c r="FW396" s="405">
        <v>0</v>
      </c>
      <c r="FX396" s="405">
        <v>0</v>
      </c>
      <c r="FY396" s="405">
        <v>0</v>
      </c>
      <c r="FZ396" s="405">
        <v>0</v>
      </c>
      <c r="GA396" s="405">
        <v>0</v>
      </c>
      <c r="GB396" s="405">
        <f t="shared" si="4183"/>
        <v>0</v>
      </c>
      <c r="GC396" s="405">
        <v>0</v>
      </c>
      <c r="GD396" s="405">
        <f t="shared" si="4241"/>
        <v>0</v>
      </c>
      <c r="GE396" s="1224" t="e">
        <f t="shared" si="4242"/>
        <v>#DIV/0!</v>
      </c>
      <c r="GF396" s="1224" t="e">
        <f t="shared" si="4243"/>
        <v>#DIV/0!</v>
      </c>
      <c r="GG396" s="406" t="e">
        <f t="shared" si="4244"/>
        <v>#DIV/0!</v>
      </c>
      <c r="GH396" s="406" t="e">
        <f t="shared" si="4245"/>
        <v>#DIV/0!</v>
      </c>
      <c r="GI396" s="407" t="e" cm="1">
        <f t="array" ref="GI396">FY396/(SUMPRODUCT(--(CHOOSE({1,2,3},FX396,FZ396,GA396)&gt;0),CHOOSE({1,2,3},FX396,FZ396,GA396))+FW396)</f>
        <v>#DIV/0!</v>
      </c>
      <c r="GK396" s="404">
        <f t="shared" si="4184"/>
        <v>43708</v>
      </c>
      <c r="GL396" s="405">
        <f t="shared" si="4262"/>
        <v>0</v>
      </c>
      <c r="GM396" s="405">
        <v>0</v>
      </c>
      <c r="GN396" s="405">
        <v>0</v>
      </c>
      <c r="GO396" s="405">
        <v>0</v>
      </c>
      <c r="GP396" s="405">
        <v>0</v>
      </c>
      <c r="GQ396" s="405">
        <v>0</v>
      </c>
      <c r="GR396" s="405">
        <f t="shared" si="4185"/>
        <v>0</v>
      </c>
      <c r="GS396" s="405">
        <v>0</v>
      </c>
      <c r="GT396" s="405">
        <f t="shared" si="4246"/>
        <v>0</v>
      </c>
      <c r="GU396" s="1224" t="e">
        <f t="shared" si="4247"/>
        <v>#DIV/0!</v>
      </c>
      <c r="GV396" s="1224" t="e">
        <f t="shared" si="4248"/>
        <v>#DIV/0!</v>
      </c>
      <c r="GW396" s="406" t="e">
        <f t="shared" si="4249"/>
        <v>#DIV/0!</v>
      </c>
      <c r="GX396" s="406" t="e">
        <f t="shared" si="4250"/>
        <v>#DIV/0!</v>
      </c>
      <c r="GY396" s="407" t="e" cm="1">
        <f t="array" ref="GY396">GO396/(SUMPRODUCT(--(CHOOSE({1,2,3},GN396,GP396,GQ396)&gt;0),CHOOSE({1,2,3},GN396,GP396,GQ396))+GM396)</f>
        <v>#DIV/0!</v>
      </c>
    </row>
    <row r="397" spans="1:207" x14ac:dyDescent="0.2">
      <c r="A397" s="404">
        <f t="shared" si="4153"/>
        <v>43738</v>
      </c>
      <c r="B397" s="405">
        <f t="shared" si="4186"/>
        <v>0</v>
      </c>
      <c r="C397" s="405">
        <f t="shared" si="4154"/>
        <v>0</v>
      </c>
      <c r="D397" s="405">
        <f t="shared" si="4155"/>
        <v>0</v>
      </c>
      <c r="E397" s="405">
        <f t="shared" si="4156"/>
        <v>0</v>
      </c>
      <c r="F397" s="405">
        <f t="shared" si="4157"/>
        <v>0</v>
      </c>
      <c r="G397" s="405">
        <f t="shared" si="4158"/>
        <v>0</v>
      </c>
      <c r="H397" s="405">
        <f t="shared" si="4159"/>
        <v>0</v>
      </c>
      <c r="I397" s="405">
        <f t="shared" si="4160"/>
        <v>0</v>
      </c>
      <c r="J397" s="405">
        <f t="shared" si="4161"/>
        <v>0</v>
      </c>
      <c r="K397" s="1224" t="e">
        <f t="shared" si="4187"/>
        <v>#DIV/0!</v>
      </c>
      <c r="L397" s="1224" t="e">
        <f t="shared" si="4188"/>
        <v>#DIV/0!</v>
      </c>
      <c r="M397" s="406" t="e">
        <f t="shared" si="4189"/>
        <v>#DIV/0!</v>
      </c>
      <c r="N397" s="406" t="e">
        <f>+E397/(+E397+F397+G397)</f>
        <v>#DIV/0!</v>
      </c>
      <c r="O397" s="407" t="e" cm="1">
        <f t="array" ref="O397">E397/(SUMPRODUCT(--(CHOOSE({1,2,3},D397,F397,G397)&gt;0),CHOOSE({1,2,3},D397,F397,G397))+C397)</f>
        <v>#DIV/0!</v>
      </c>
      <c r="Q397" s="404">
        <f t="shared" si="4162"/>
        <v>43738</v>
      </c>
      <c r="R397" s="405">
        <f>+X396</f>
        <v>0</v>
      </c>
      <c r="S397" s="405">
        <v>0</v>
      </c>
      <c r="T397" s="405">
        <v>0</v>
      </c>
      <c r="U397" s="405">
        <v>0</v>
      </c>
      <c r="V397" s="405">
        <v>0</v>
      </c>
      <c r="W397" s="405">
        <v>0</v>
      </c>
      <c r="X397" s="405">
        <f t="shared" si="4163"/>
        <v>0</v>
      </c>
      <c r="Y397" s="405">
        <v>0</v>
      </c>
      <c r="Z397" s="405">
        <f>+X397-Y397</f>
        <v>0</v>
      </c>
      <c r="AA397" s="1224" t="e">
        <f t="shared" si="4192"/>
        <v>#DIV/0!</v>
      </c>
      <c r="AB397" s="1224" t="e">
        <f t="shared" si="4193"/>
        <v>#DIV/0!</v>
      </c>
      <c r="AC397" s="406" t="e">
        <f t="shared" si="4194"/>
        <v>#DIV/0!</v>
      </c>
      <c r="AD397" s="406" t="e">
        <f>+U397/(+U397+V397+W397)</f>
        <v>#DIV/0!</v>
      </c>
      <c r="AE397" s="407" t="e" cm="1">
        <f t="array" ref="AE397">U397/(SUMPRODUCT(--(CHOOSE({1,2,3},T397,V397,W397)&gt;0),CHOOSE({1,2,3},T397,V397,W397))+S397)</f>
        <v>#DIV/0!</v>
      </c>
      <c r="AG397" s="404">
        <f t="shared" si="4164"/>
        <v>43738</v>
      </c>
      <c r="AH397" s="405">
        <f>+AN396</f>
        <v>0</v>
      </c>
      <c r="AI397" s="405">
        <v>0</v>
      </c>
      <c r="AJ397" s="405">
        <v>0</v>
      </c>
      <c r="AK397" s="405">
        <v>0</v>
      </c>
      <c r="AL397" s="405">
        <v>0</v>
      </c>
      <c r="AM397" s="405">
        <v>0</v>
      </c>
      <c r="AN397" s="405">
        <f t="shared" si="4165"/>
        <v>0</v>
      </c>
      <c r="AO397" s="405">
        <v>0</v>
      </c>
      <c r="AP397" s="405">
        <f>+AN397-AO397</f>
        <v>0</v>
      </c>
      <c r="AQ397" s="1224" t="e">
        <f t="shared" si="4197"/>
        <v>#DIV/0!</v>
      </c>
      <c r="AR397" s="1224" t="e">
        <f t="shared" si="4198"/>
        <v>#DIV/0!</v>
      </c>
      <c r="AS397" s="406" t="e">
        <f t="shared" si="4199"/>
        <v>#DIV/0!</v>
      </c>
      <c r="AT397" s="406" t="e">
        <f>+AK397/(+AK397+AL397+AM397)</f>
        <v>#DIV/0!</v>
      </c>
      <c r="AU397" s="407" t="e" cm="1">
        <f t="array" ref="AU397">AK397/(SUMPRODUCT(--(CHOOSE({1,2,3},AJ397,AL397,AM397)&gt;0),CHOOSE({1,2,3},AJ397,AL397,AM397))+AI397)</f>
        <v>#DIV/0!</v>
      </c>
      <c r="AW397" s="404">
        <f t="shared" si="4166"/>
        <v>43738</v>
      </c>
      <c r="AX397" s="405">
        <f>+BD396</f>
        <v>0</v>
      </c>
      <c r="AY397" s="405">
        <v>0</v>
      </c>
      <c r="AZ397" s="405">
        <v>0</v>
      </c>
      <c r="BA397" s="405">
        <v>0</v>
      </c>
      <c r="BB397" s="405">
        <v>0</v>
      </c>
      <c r="BC397" s="405">
        <v>0</v>
      </c>
      <c r="BD397" s="405">
        <f t="shared" si="4167"/>
        <v>0</v>
      </c>
      <c r="BE397" s="405">
        <v>0</v>
      </c>
      <c r="BF397" s="405">
        <f>+BD397-BE397</f>
        <v>0</v>
      </c>
      <c r="BG397" s="1224" t="e">
        <f t="shared" si="4202"/>
        <v>#DIV/0!</v>
      </c>
      <c r="BH397" s="1224" t="e">
        <f t="shared" si="4203"/>
        <v>#DIV/0!</v>
      </c>
      <c r="BI397" s="406" t="e">
        <f t="shared" si="4204"/>
        <v>#DIV/0!</v>
      </c>
      <c r="BJ397" s="406" t="e">
        <f>+BA397/(+BA397+BB397+BC397)</f>
        <v>#DIV/0!</v>
      </c>
      <c r="BK397" s="407" t="e" cm="1">
        <f t="array" ref="BK397">BA397/(SUMPRODUCT(--(CHOOSE({1,2,3},AZ397,BB397,BC397)&gt;0),CHOOSE({1,2,3},AZ397,BB397,BC397))+AY397)</f>
        <v>#DIV/0!</v>
      </c>
      <c r="BM397" s="404">
        <f t="shared" si="4168"/>
        <v>43738</v>
      </c>
      <c r="BN397" s="405">
        <f>+BT396</f>
        <v>0</v>
      </c>
      <c r="BO397" s="405">
        <v>0</v>
      </c>
      <c r="BP397" s="405">
        <v>0</v>
      </c>
      <c r="BQ397" s="405">
        <v>0</v>
      </c>
      <c r="BR397" s="405">
        <v>0</v>
      </c>
      <c r="BS397" s="405">
        <v>0</v>
      </c>
      <c r="BT397" s="405">
        <f t="shared" si="4169"/>
        <v>0</v>
      </c>
      <c r="BU397" s="405">
        <v>0</v>
      </c>
      <c r="BV397" s="405">
        <f>+BT397-BU397</f>
        <v>0</v>
      </c>
      <c r="BW397" s="1224" t="e">
        <f t="shared" si="4207"/>
        <v>#DIV/0!</v>
      </c>
      <c r="BX397" s="1224" t="e">
        <f t="shared" si="4208"/>
        <v>#DIV/0!</v>
      </c>
      <c r="BY397" s="406" t="e">
        <f t="shared" si="4209"/>
        <v>#DIV/0!</v>
      </c>
      <c r="BZ397" s="406" t="e">
        <f>+BQ397/(+BQ397+BR397+BS397)</f>
        <v>#DIV/0!</v>
      </c>
      <c r="CA397" s="407" t="e" cm="1">
        <f t="array" ref="CA397">BQ397/(SUMPRODUCT(--(CHOOSE({1,2,3},BP397,BR397,BS397)&gt;0),CHOOSE({1,2,3},BP397,BR397,BS397))+BO397)</f>
        <v>#DIV/0!</v>
      </c>
      <c r="CC397" s="404">
        <f t="shared" si="4170"/>
        <v>43738</v>
      </c>
      <c r="CD397" s="405">
        <f>+CJ396</f>
        <v>0</v>
      </c>
      <c r="CE397" s="405">
        <v>0</v>
      </c>
      <c r="CF397" s="405">
        <v>0</v>
      </c>
      <c r="CG397" s="405">
        <v>0</v>
      </c>
      <c r="CH397" s="405">
        <v>0</v>
      </c>
      <c r="CI397" s="405">
        <v>0</v>
      </c>
      <c r="CJ397" s="405">
        <f t="shared" si="4171"/>
        <v>0</v>
      </c>
      <c r="CK397" s="405">
        <v>0</v>
      </c>
      <c r="CL397" s="405">
        <f>+CJ397-CK397</f>
        <v>0</v>
      </c>
      <c r="CM397" s="1224" t="e">
        <f t="shared" si="4212"/>
        <v>#DIV/0!</v>
      </c>
      <c r="CN397" s="1224" t="e">
        <f t="shared" si="4213"/>
        <v>#DIV/0!</v>
      </c>
      <c r="CO397" s="406" t="e">
        <f t="shared" si="4214"/>
        <v>#DIV/0!</v>
      </c>
      <c r="CP397" s="406" t="e">
        <f>+CG397/(+CG397+CH397+CI397)</f>
        <v>#DIV/0!</v>
      </c>
      <c r="CQ397" s="407" t="e" cm="1">
        <f t="array" ref="CQ397">CG397/(SUMPRODUCT(--(CHOOSE({1,2,3},CF397,CH397,CI397)&gt;0),CHOOSE({1,2,3},CF397,CH397,CI397))+CE397)</f>
        <v>#DIV/0!</v>
      </c>
      <c r="CS397" s="404">
        <f t="shared" si="4172"/>
        <v>43738</v>
      </c>
      <c r="CT397" s="405">
        <f>+CZ396</f>
        <v>0</v>
      </c>
      <c r="CU397" s="405">
        <v>0</v>
      </c>
      <c r="CV397" s="405">
        <v>0</v>
      </c>
      <c r="CW397" s="405">
        <v>0</v>
      </c>
      <c r="CX397" s="405">
        <v>0</v>
      </c>
      <c r="CY397" s="405">
        <v>0</v>
      </c>
      <c r="CZ397" s="405">
        <f t="shared" si="4173"/>
        <v>0</v>
      </c>
      <c r="DA397" s="405">
        <v>0</v>
      </c>
      <c r="DB397" s="405">
        <f>+CZ397-DA397</f>
        <v>0</v>
      </c>
      <c r="DC397" s="1224" t="e">
        <f t="shared" si="4217"/>
        <v>#DIV/0!</v>
      </c>
      <c r="DD397" s="1224" t="e">
        <f t="shared" si="4218"/>
        <v>#DIV/0!</v>
      </c>
      <c r="DE397" s="406" t="e">
        <f t="shared" si="4219"/>
        <v>#DIV/0!</v>
      </c>
      <c r="DF397" s="406" t="e">
        <f>+CW397/(+CW397+CX397+CY397)</f>
        <v>#DIV/0!</v>
      </c>
      <c r="DG397" s="407" t="e" cm="1">
        <f t="array" ref="DG397">CW397/(SUMPRODUCT(--(CHOOSE({1,2,3},CV397,CX397,CY397)&gt;0),CHOOSE({1,2,3},CV397,CX397,CY397))+CU397)</f>
        <v>#DIV/0!</v>
      </c>
      <c r="DI397" s="404">
        <f t="shared" si="4174"/>
        <v>43738</v>
      </c>
      <c r="DJ397" s="405">
        <f>+DP396</f>
        <v>0</v>
      </c>
      <c r="DK397" s="405">
        <v>0</v>
      </c>
      <c r="DL397" s="405">
        <v>0</v>
      </c>
      <c r="DM397" s="405">
        <v>0</v>
      </c>
      <c r="DN397" s="405">
        <v>0</v>
      </c>
      <c r="DO397" s="405">
        <v>0</v>
      </c>
      <c r="DP397" s="405">
        <f t="shared" si="4175"/>
        <v>0</v>
      </c>
      <c r="DQ397" s="405">
        <v>0</v>
      </c>
      <c r="DR397" s="405">
        <f>+DP397-DQ397</f>
        <v>0</v>
      </c>
      <c r="DS397" s="1224" t="e">
        <f t="shared" si="4222"/>
        <v>#DIV/0!</v>
      </c>
      <c r="DT397" s="1224" t="e">
        <f t="shared" si="4223"/>
        <v>#DIV/0!</v>
      </c>
      <c r="DU397" s="406" t="e">
        <f t="shared" si="4224"/>
        <v>#DIV/0!</v>
      </c>
      <c r="DV397" s="406" t="e">
        <f>+DM397/(+DM397+DN397+DO397)</f>
        <v>#DIV/0!</v>
      </c>
      <c r="DW397" s="407" t="e" cm="1">
        <f t="array" ref="DW397">DM397/(SUMPRODUCT(--(CHOOSE({1,2,3},DL397,DN397,DO397)&gt;0),CHOOSE({1,2,3},DL397,DN397,DO397))+DK397)</f>
        <v>#DIV/0!</v>
      </c>
      <c r="DY397" s="404">
        <f t="shared" si="4176"/>
        <v>43738</v>
      </c>
      <c r="DZ397" s="405">
        <f>+EF396</f>
        <v>0</v>
      </c>
      <c r="EA397" s="405">
        <v>0</v>
      </c>
      <c r="EB397" s="405">
        <v>0</v>
      </c>
      <c r="EC397" s="405">
        <v>0</v>
      </c>
      <c r="ED397" s="405">
        <v>0</v>
      </c>
      <c r="EE397" s="405">
        <v>0</v>
      </c>
      <c r="EF397" s="405">
        <f t="shared" si="4177"/>
        <v>0</v>
      </c>
      <c r="EG397" s="405">
        <v>0</v>
      </c>
      <c r="EH397" s="405">
        <f>+EF397-EG397</f>
        <v>0</v>
      </c>
      <c r="EI397" s="1224" t="e">
        <f t="shared" si="4227"/>
        <v>#DIV/0!</v>
      </c>
      <c r="EJ397" s="1224" t="e">
        <f t="shared" si="4228"/>
        <v>#DIV/0!</v>
      </c>
      <c r="EK397" s="406" t="e">
        <f t="shared" si="4229"/>
        <v>#DIV/0!</v>
      </c>
      <c r="EL397" s="406" t="e">
        <f>+EC397/(+EC397+ED397+EE397)</f>
        <v>#DIV/0!</v>
      </c>
      <c r="EM397" s="407" t="e" cm="1">
        <f t="array" ref="EM397">EC397/(SUMPRODUCT(--(CHOOSE({1,2,3},EB397,ED397,EE397)&gt;0),CHOOSE({1,2,3},EB397,ED397,EE397))+EA397)</f>
        <v>#DIV/0!</v>
      </c>
      <c r="EO397" s="404">
        <f t="shared" si="4178"/>
        <v>43738</v>
      </c>
      <c r="EP397" s="405">
        <f>+EV396</f>
        <v>0</v>
      </c>
      <c r="EQ397" s="405">
        <v>0</v>
      </c>
      <c r="ER397" s="405">
        <v>0</v>
      </c>
      <c r="ES397" s="405">
        <v>0</v>
      </c>
      <c r="ET397" s="405">
        <v>0</v>
      </c>
      <c r="EU397" s="405">
        <v>0</v>
      </c>
      <c r="EV397" s="405">
        <f t="shared" si="4179"/>
        <v>0</v>
      </c>
      <c r="EW397" s="405">
        <v>0</v>
      </c>
      <c r="EX397" s="405">
        <f>+EV397-EW397</f>
        <v>0</v>
      </c>
      <c r="EY397" s="1224" t="e">
        <f t="shared" si="4232"/>
        <v>#DIV/0!</v>
      </c>
      <c r="EZ397" s="1224" t="e">
        <f t="shared" si="4233"/>
        <v>#DIV/0!</v>
      </c>
      <c r="FA397" s="406" t="e">
        <f t="shared" si="4234"/>
        <v>#DIV/0!</v>
      </c>
      <c r="FB397" s="406" t="e">
        <f>+ES397/(+ES397+ET397+EU397)</f>
        <v>#DIV/0!</v>
      </c>
      <c r="FC397" s="407" t="e" cm="1">
        <f t="array" ref="FC397">ES397/(SUMPRODUCT(--(CHOOSE({1,2,3},FH397,FX397,GN397)&gt;0),CHOOSE({1,2,3},FH397,FX397,GN397))+EQ397)</f>
        <v>#DIV/0!</v>
      </c>
      <c r="FE397" s="404">
        <f t="shared" si="4180"/>
        <v>43738</v>
      </c>
      <c r="FF397" s="405">
        <f>+FL396</f>
        <v>0</v>
      </c>
      <c r="FG397" s="405">
        <v>0</v>
      </c>
      <c r="FH397" s="405">
        <v>0</v>
      </c>
      <c r="FI397" s="405">
        <v>0</v>
      </c>
      <c r="FJ397" s="405">
        <v>0</v>
      </c>
      <c r="FK397" s="405">
        <v>0</v>
      </c>
      <c r="FL397" s="405">
        <f t="shared" si="4181"/>
        <v>0</v>
      </c>
      <c r="FM397" s="405">
        <v>0</v>
      </c>
      <c r="FN397" s="405">
        <f>+FL397-FM397</f>
        <v>0</v>
      </c>
      <c r="FO397" s="1224" t="e">
        <f t="shared" si="4237"/>
        <v>#DIV/0!</v>
      </c>
      <c r="FP397" s="1224" t="e">
        <f t="shared" si="4238"/>
        <v>#DIV/0!</v>
      </c>
      <c r="FQ397" s="406" t="e">
        <f t="shared" si="4239"/>
        <v>#DIV/0!</v>
      </c>
      <c r="FR397" s="406" t="e">
        <f>+FI397/(+FI397+FJ397+FK397)</f>
        <v>#DIV/0!</v>
      </c>
      <c r="FS397" s="407" t="e" cm="1">
        <f t="array" ref="FS397">FI397/(SUMPRODUCT(--(CHOOSE({1,2,3},FH397,FJ397,FK397)&gt;0),CHOOSE({1,2,3},FH397,FJ397,FK397))+FG397)</f>
        <v>#DIV/0!</v>
      </c>
      <c r="FU397" s="404">
        <f t="shared" si="4182"/>
        <v>43738</v>
      </c>
      <c r="FV397" s="405">
        <f>+GB396</f>
        <v>0</v>
      </c>
      <c r="FW397" s="405">
        <v>0</v>
      </c>
      <c r="FX397" s="405">
        <v>0</v>
      </c>
      <c r="FY397" s="405">
        <v>0</v>
      </c>
      <c r="FZ397" s="405">
        <v>0</v>
      </c>
      <c r="GA397" s="405">
        <v>0</v>
      </c>
      <c r="GB397" s="405">
        <f t="shared" si="4183"/>
        <v>0</v>
      </c>
      <c r="GC397" s="405">
        <v>0</v>
      </c>
      <c r="GD397" s="405">
        <f>+GB397-GC397</f>
        <v>0</v>
      </c>
      <c r="GE397" s="1224" t="e">
        <f t="shared" si="4242"/>
        <v>#DIV/0!</v>
      </c>
      <c r="GF397" s="1224" t="e">
        <f t="shared" si="4243"/>
        <v>#DIV/0!</v>
      </c>
      <c r="GG397" s="406" t="e">
        <f t="shared" si="4244"/>
        <v>#DIV/0!</v>
      </c>
      <c r="GH397" s="406" t="e">
        <f>+FY397/(+FY397+FZ397+GA397)</f>
        <v>#DIV/0!</v>
      </c>
      <c r="GI397" s="407" t="e" cm="1">
        <f t="array" ref="GI397">FY397/(SUMPRODUCT(--(CHOOSE({1,2,3},FX397,FZ397,GA397)&gt;0),CHOOSE({1,2,3},FX397,FZ397,GA397))+FW397)</f>
        <v>#DIV/0!</v>
      </c>
      <c r="GK397" s="404">
        <f t="shared" si="4184"/>
        <v>43738</v>
      </c>
      <c r="GL397" s="405">
        <f>+GR396</f>
        <v>0</v>
      </c>
      <c r="GM397" s="405">
        <v>0</v>
      </c>
      <c r="GN397" s="405">
        <v>0</v>
      </c>
      <c r="GO397" s="405">
        <v>0</v>
      </c>
      <c r="GP397" s="405">
        <v>0</v>
      </c>
      <c r="GQ397" s="405">
        <v>0</v>
      </c>
      <c r="GR397" s="405">
        <f t="shared" si="4185"/>
        <v>0</v>
      </c>
      <c r="GS397" s="405">
        <v>0</v>
      </c>
      <c r="GT397" s="405">
        <f>+GR397-GS397</f>
        <v>0</v>
      </c>
      <c r="GU397" s="1224" t="e">
        <f t="shared" si="4247"/>
        <v>#DIV/0!</v>
      </c>
      <c r="GV397" s="1224" t="e">
        <f t="shared" si="4248"/>
        <v>#DIV/0!</v>
      </c>
      <c r="GW397" s="406" t="e">
        <f t="shared" si="4249"/>
        <v>#DIV/0!</v>
      </c>
      <c r="GX397" s="406" t="e">
        <f>+GO397/(+GO397+GP397+GQ397)</f>
        <v>#DIV/0!</v>
      </c>
      <c r="GY397" s="407" t="e" cm="1">
        <f t="array" ref="GY397">GO397/(SUMPRODUCT(--(CHOOSE({1,2,3},GN397,GP397,GQ397)&gt;0),CHOOSE({1,2,3},GN397,GP397,GQ397))+GM397)</f>
        <v>#DIV/0!</v>
      </c>
    </row>
    <row r="398" spans="1:207" x14ac:dyDescent="0.2">
      <c r="A398" s="404">
        <f t="shared" si="4153"/>
        <v>43769</v>
      </c>
      <c r="B398" s="405">
        <f t="shared" si="4186"/>
        <v>0</v>
      </c>
      <c r="C398" s="405">
        <f t="shared" si="4154"/>
        <v>0</v>
      </c>
      <c r="D398" s="405">
        <f t="shared" si="4155"/>
        <v>0</v>
      </c>
      <c r="E398" s="405">
        <f t="shared" si="4156"/>
        <v>0</v>
      </c>
      <c r="F398" s="405">
        <f t="shared" si="4157"/>
        <v>0</v>
      </c>
      <c r="G398" s="405">
        <f t="shared" si="4158"/>
        <v>0</v>
      </c>
      <c r="H398" s="405">
        <f t="shared" si="4159"/>
        <v>0</v>
      </c>
      <c r="I398" s="405">
        <f t="shared" si="4160"/>
        <v>0</v>
      </c>
      <c r="J398" s="405">
        <f t="shared" si="4161"/>
        <v>0</v>
      </c>
      <c r="K398" s="1224" t="e">
        <f t="shared" si="4187"/>
        <v>#DIV/0!</v>
      </c>
      <c r="L398" s="1224" t="e">
        <f t="shared" si="4188"/>
        <v>#DIV/0!</v>
      </c>
      <c r="M398" s="406" t="e">
        <f t="shared" si="4189"/>
        <v>#DIV/0!</v>
      </c>
      <c r="N398" s="406" t="e">
        <f t="shared" ref="N398:N408" si="4263">+E398/(+E398+F398+G398)</f>
        <v>#DIV/0!</v>
      </c>
      <c r="O398" s="407" t="e" cm="1">
        <f t="array" ref="O398">E398/(SUMPRODUCT(--(CHOOSE({1,2,3},D398,F398,G398)&gt;0),CHOOSE({1,2,3},D398,F398,G398))+C398)</f>
        <v>#DIV/0!</v>
      </c>
      <c r="Q398" s="404">
        <f t="shared" si="4162"/>
        <v>43769</v>
      </c>
      <c r="R398" s="405">
        <f t="shared" ref="R398:R409" si="4264">+X397</f>
        <v>0</v>
      </c>
      <c r="S398" s="405">
        <v>0</v>
      </c>
      <c r="T398" s="405">
        <v>0</v>
      </c>
      <c r="U398" s="405">
        <v>0</v>
      </c>
      <c r="V398" s="405">
        <v>0</v>
      </c>
      <c r="W398" s="405">
        <v>0</v>
      </c>
      <c r="X398" s="405">
        <f t="shared" si="4163"/>
        <v>0</v>
      </c>
      <c r="Y398" s="405">
        <v>0</v>
      </c>
      <c r="Z398" s="405">
        <f t="shared" ref="Z398:Z409" si="4265">+X398-Y398</f>
        <v>0</v>
      </c>
      <c r="AA398" s="1224" t="e">
        <f t="shared" si="4192"/>
        <v>#DIV/0!</v>
      </c>
      <c r="AB398" s="1224" t="e">
        <f t="shared" si="4193"/>
        <v>#DIV/0!</v>
      </c>
      <c r="AC398" s="406" t="e">
        <f t="shared" si="4194"/>
        <v>#DIV/0!</v>
      </c>
      <c r="AD398" s="406" t="e">
        <f t="shared" ref="AD398:AD408" si="4266">+U398/(+U398+V398+W398)</f>
        <v>#DIV/0!</v>
      </c>
      <c r="AE398" s="407" t="e" cm="1">
        <f t="array" ref="AE398">U398/(SUMPRODUCT(--(CHOOSE({1,2,3},T398,V398,W398)&gt;0),CHOOSE({1,2,3},T398,V398,W398))+S398)</f>
        <v>#DIV/0!</v>
      </c>
      <c r="AG398" s="404">
        <f t="shared" si="4164"/>
        <v>43769</v>
      </c>
      <c r="AH398" s="405">
        <f t="shared" ref="AH398:AH409" si="4267">+AN397</f>
        <v>0</v>
      </c>
      <c r="AI398" s="405">
        <v>0</v>
      </c>
      <c r="AJ398" s="405">
        <v>0</v>
      </c>
      <c r="AK398" s="405">
        <v>0</v>
      </c>
      <c r="AL398" s="405">
        <v>0</v>
      </c>
      <c r="AM398" s="405">
        <v>0</v>
      </c>
      <c r="AN398" s="405">
        <f t="shared" si="4165"/>
        <v>0</v>
      </c>
      <c r="AO398" s="405">
        <v>0</v>
      </c>
      <c r="AP398" s="405">
        <f t="shared" ref="AP398:AP409" si="4268">+AN398-AO398</f>
        <v>0</v>
      </c>
      <c r="AQ398" s="1224" t="e">
        <f t="shared" si="4197"/>
        <v>#DIV/0!</v>
      </c>
      <c r="AR398" s="1224" t="e">
        <f t="shared" si="4198"/>
        <v>#DIV/0!</v>
      </c>
      <c r="AS398" s="406" t="e">
        <f t="shared" si="4199"/>
        <v>#DIV/0!</v>
      </c>
      <c r="AT398" s="406" t="e">
        <f t="shared" ref="AT398:AT408" si="4269">+AK398/(+AK398+AL398+AM398)</f>
        <v>#DIV/0!</v>
      </c>
      <c r="AU398" s="407" t="e" cm="1">
        <f t="array" ref="AU398">AK398/(SUMPRODUCT(--(CHOOSE({1,2,3},AJ398,AL398,AM398)&gt;0),CHOOSE({1,2,3},AJ398,AL398,AM398))+AI398)</f>
        <v>#DIV/0!</v>
      </c>
      <c r="AW398" s="404">
        <f t="shared" si="4166"/>
        <v>43769</v>
      </c>
      <c r="AX398" s="405">
        <f t="shared" ref="AX398:AX409" si="4270">+BD397</f>
        <v>0</v>
      </c>
      <c r="AY398" s="405">
        <v>0</v>
      </c>
      <c r="AZ398" s="405">
        <v>0</v>
      </c>
      <c r="BA398" s="405">
        <v>0</v>
      </c>
      <c r="BB398" s="405">
        <v>0</v>
      </c>
      <c r="BC398" s="405">
        <v>0</v>
      </c>
      <c r="BD398" s="405">
        <f t="shared" si="4167"/>
        <v>0</v>
      </c>
      <c r="BE398" s="405">
        <v>0</v>
      </c>
      <c r="BF398" s="405">
        <f t="shared" ref="BF398:BF409" si="4271">+BD398-BE398</f>
        <v>0</v>
      </c>
      <c r="BG398" s="1224" t="e">
        <f t="shared" si="4202"/>
        <v>#DIV/0!</v>
      </c>
      <c r="BH398" s="1224" t="e">
        <f t="shared" si="4203"/>
        <v>#DIV/0!</v>
      </c>
      <c r="BI398" s="406" t="e">
        <f t="shared" si="4204"/>
        <v>#DIV/0!</v>
      </c>
      <c r="BJ398" s="406" t="e">
        <f t="shared" ref="BJ398:BJ408" si="4272">+BA398/(+BA398+BB398+BC398)</f>
        <v>#DIV/0!</v>
      </c>
      <c r="BK398" s="407" t="e" cm="1">
        <f t="array" ref="BK398">BA398/(SUMPRODUCT(--(CHOOSE({1,2,3},AZ398,BB398,BC398)&gt;0),CHOOSE({1,2,3},AZ398,BB398,BC398))+AY398)</f>
        <v>#DIV/0!</v>
      </c>
      <c r="BM398" s="404">
        <f t="shared" si="4168"/>
        <v>43769</v>
      </c>
      <c r="BN398" s="405">
        <f t="shared" ref="BN398:BN409" si="4273">+BT397</f>
        <v>0</v>
      </c>
      <c r="BO398" s="405">
        <v>0</v>
      </c>
      <c r="BP398" s="405">
        <v>0</v>
      </c>
      <c r="BQ398" s="405">
        <v>0</v>
      </c>
      <c r="BR398" s="405">
        <v>0</v>
      </c>
      <c r="BS398" s="405">
        <v>0</v>
      </c>
      <c r="BT398" s="405">
        <f t="shared" si="4169"/>
        <v>0</v>
      </c>
      <c r="BU398" s="405">
        <v>0</v>
      </c>
      <c r="BV398" s="405">
        <f t="shared" ref="BV398:BV409" si="4274">+BT398-BU398</f>
        <v>0</v>
      </c>
      <c r="BW398" s="1224" t="e">
        <f t="shared" si="4207"/>
        <v>#DIV/0!</v>
      </c>
      <c r="BX398" s="1224" t="e">
        <f t="shared" si="4208"/>
        <v>#DIV/0!</v>
      </c>
      <c r="BY398" s="406" t="e">
        <f t="shared" si="4209"/>
        <v>#DIV/0!</v>
      </c>
      <c r="BZ398" s="406" t="e">
        <f t="shared" ref="BZ398:BZ408" si="4275">+BQ398/(+BQ398+BR398+BS398)</f>
        <v>#DIV/0!</v>
      </c>
      <c r="CA398" s="407" t="e" cm="1">
        <f t="array" ref="CA398">BQ398/(SUMPRODUCT(--(CHOOSE({1,2,3},BP398,BR398,BS398)&gt;0),CHOOSE({1,2,3},BP398,BR398,BS398))+BO398)</f>
        <v>#DIV/0!</v>
      </c>
      <c r="CC398" s="404">
        <f t="shared" si="4170"/>
        <v>43769</v>
      </c>
      <c r="CD398" s="405">
        <f t="shared" ref="CD398:CD409" si="4276">+CJ397</f>
        <v>0</v>
      </c>
      <c r="CE398" s="405">
        <v>0</v>
      </c>
      <c r="CF398" s="405">
        <v>0</v>
      </c>
      <c r="CG398" s="405">
        <v>0</v>
      </c>
      <c r="CH398" s="405">
        <v>0</v>
      </c>
      <c r="CI398" s="405">
        <v>0</v>
      </c>
      <c r="CJ398" s="405">
        <f t="shared" si="4171"/>
        <v>0</v>
      </c>
      <c r="CK398" s="405">
        <v>0</v>
      </c>
      <c r="CL398" s="405">
        <f t="shared" ref="CL398:CL409" si="4277">+CJ398-CK398</f>
        <v>0</v>
      </c>
      <c r="CM398" s="1224" t="e">
        <f t="shared" si="4212"/>
        <v>#DIV/0!</v>
      </c>
      <c r="CN398" s="1224" t="e">
        <f t="shared" si="4213"/>
        <v>#DIV/0!</v>
      </c>
      <c r="CO398" s="406" t="e">
        <f t="shared" si="4214"/>
        <v>#DIV/0!</v>
      </c>
      <c r="CP398" s="406" t="e">
        <f t="shared" ref="CP398:CP408" si="4278">+CG398/(+CG398+CH398+CI398)</f>
        <v>#DIV/0!</v>
      </c>
      <c r="CQ398" s="407" t="e" cm="1">
        <f t="array" ref="CQ398">CG398/(SUMPRODUCT(--(CHOOSE({1,2,3},CF398,CH398,CI398)&gt;0),CHOOSE({1,2,3},CF398,CH398,CI398))+CE398)</f>
        <v>#DIV/0!</v>
      </c>
      <c r="CS398" s="404">
        <f t="shared" si="4172"/>
        <v>43769</v>
      </c>
      <c r="CT398" s="405">
        <f t="shared" ref="CT398:CT409" si="4279">+CZ397</f>
        <v>0</v>
      </c>
      <c r="CU398" s="405">
        <v>0</v>
      </c>
      <c r="CV398" s="405">
        <v>0</v>
      </c>
      <c r="CW398" s="405">
        <v>0</v>
      </c>
      <c r="CX398" s="405">
        <v>0</v>
      </c>
      <c r="CY398" s="405">
        <v>0</v>
      </c>
      <c r="CZ398" s="405">
        <f t="shared" si="4173"/>
        <v>0</v>
      </c>
      <c r="DA398" s="405">
        <v>0</v>
      </c>
      <c r="DB398" s="405">
        <f t="shared" ref="DB398:DB409" si="4280">+CZ398-DA398</f>
        <v>0</v>
      </c>
      <c r="DC398" s="1224" t="e">
        <f t="shared" si="4217"/>
        <v>#DIV/0!</v>
      </c>
      <c r="DD398" s="1224" t="e">
        <f t="shared" si="4218"/>
        <v>#DIV/0!</v>
      </c>
      <c r="DE398" s="406" t="e">
        <f t="shared" si="4219"/>
        <v>#DIV/0!</v>
      </c>
      <c r="DF398" s="406" t="e">
        <f t="shared" ref="DF398:DF408" si="4281">+CW398/(+CW398+CX398+CY398)</f>
        <v>#DIV/0!</v>
      </c>
      <c r="DG398" s="407" t="e" cm="1">
        <f t="array" ref="DG398">CW398/(SUMPRODUCT(--(CHOOSE({1,2,3},CV398,CX398,CY398)&gt;0),CHOOSE({1,2,3},CV398,CX398,CY398))+CU398)</f>
        <v>#DIV/0!</v>
      </c>
      <c r="DI398" s="404">
        <f t="shared" si="4174"/>
        <v>43769</v>
      </c>
      <c r="DJ398" s="405">
        <f t="shared" ref="DJ398:DJ409" si="4282">+DP397</f>
        <v>0</v>
      </c>
      <c r="DK398" s="405">
        <v>0</v>
      </c>
      <c r="DL398" s="405">
        <v>0</v>
      </c>
      <c r="DM398" s="405">
        <v>0</v>
      </c>
      <c r="DN398" s="405">
        <v>0</v>
      </c>
      <c r="DO398" s="405">
        <v>0</v>
      </c>
      <c r="DP398" s="405">
        <f t="shared" si="4175"/>
        <v>0</v>
      </c>
      <c r="DQ398" s="405">
        <v>0</v>
      </c>
      <c r="DR398" s="405">
        <f t="shared" ref="DR398:DR409" si="4283">+DP398-DQ398</f>
        <v>0</v>
      </c>
      <c r="DS398" s="1224" t="e">
        <f t="shared" si="4222"/>
        <v>#DIV/0!</v>
      </c>
      <c r="DT398" s="1224" t="e">
        <f t="shared" si="4223"/>
        <v>#DIV/0!</v>
      </c>
      <c r="DU398" s="406" t="e">
        <f t="shared" si="4224"/>
        <v>#DIV/0!</v>
      </c>
      <c r="DV398" s="406" t="e">
        <f t="shared" ref="DV398:DV408" si="4284">+DM398/(+DM398+DN398+DO398)</f>
        <v>#DIV/0!</v>
      </c>
      <c r="DW398" s="407" t="e" cm="1">
        <f t="array" ref="DW398">DM398/(SUMPRODUCT(--(CHOOSE({1,2,3},DL398,DN398,DO398)&gt;0),CHOOSE({1,2,3},DL398,DN398,DO398))+DK398)</f>
        <v>#DIV/0!</v>
      </c>
      <c r="DY398" s="404">
        <f t="shared" si="4176"/>
        <v>43769</v>
      </c>
      <c r="DZ398" s="405">
        <f t="shared" ref="DZ398:DZ409" si="4285">+EF397</f>
        <v>0</v>
      </c>
      <c r="EA398" s="405">
        <v>0</v>
      </c>
      <c r="EB398" s="405">
        <v>0</v>
      </c>
      <c r="EC398" s="405">
        <v>0</v>
      </c>
      <c r="ED398" s="405">
        <v>0</v>
      </c>
      <c r="EE398" s="405">
        <v>0</v>
      </c>
      <c r="EF398" s="405">
        <f t="shared" si="4177"/>
        <v>0</v>
      </c>
      <c r="EG398" s="405">
        <v>0</v>
      </c>
      <c r="EH398" s="405">
        <f t="shared" ref="EH398:EH409" si="4286">+EF398-EG398</f>
        <v>0</v>
      </c>
      <c r="EI398" s="1224" t="e">
        <f t="shared" si="4227"/>
        <v>#DIV/0!</v>
      </c>
      <c r="EJ398" s="1224" t="e">
        <f t="shared" si="4228"/>
        <v>#DIV/0!</v>
      </c>
      <c r="EK398" s="406" t="e">
        <f t="shared" si="4229"/>
        <v>#DIV/0!</v>
      </c>
      <c r="EL398" s="406" t="e">
        <f t="shared" ref="EL398:EL408" si="4287">+EC398/(+EC398+ED398+EE398)</f>
        <v>#DIV/0!</v>
      </c>
      <c r="EM398" s="407" t="e" cm="1">
        <f t="array" ref="EM398">EC398/(SUMPRODUCT(--(CHOOSE({1,2,3},EB398,ED398,EE398)&gt;0),CHOOSE({1,2,3},EB398,ED398,EE398))+EA398)</f>
        <v>#DIV/0!</v>
      </c>
      <c r="EO398" s="404">
        <f t="shared" si="4178"/>
        <v>43769</v>
      </c>
      <c r="EP398" s="405">
        <f t="shared" ref="EP398:EP409" si="4288">+EV397</f>
        <v>0</v>
      </c>
      <c r="EQ398" s="405">
        <v>0</v>
      </c>
      <c r="ER398" s="405">
        <v>0</v>
      </c>
      <c r="ES398" s="405">
        <v>0</v>
      </c>
      <c r="ET398" s="405">
        <v>0</v>
      </c>
      <c r="EU398" s="405">
        <v>0</v>
      </c>
      <c r="EV398" s="405">
        <f t="shared" si="4179"/>
        <v>0</v>
      </c>
      <c r="EW398" s="405">
        <v>0</v>
      </c>
      <c r="EX398" s="405">
        <f t="shared" ref="EX398:EX409" si="4289">+EV398-EW398</f>
        <v>0</v>
      </c>
      <c r="EY398" s="1224" t="e">
        <f t="shared" si="4232"/>
        <v>#DIV/0!</v>
      </c>
      <c r="EZ398" s="1224" t="e">
        <f t="shared" si="4233"/>
        <v>#DIV/0!</v>
      </c>
      <c r="FA398" s="406" t="e">
        <f t="shared" si="4234"/>
        <v>#DIV/0!</v>
      </c>
      <c r="FB398" s="406" t="e">
        <f t="shared" ref="FB398:FB408" si="4290">+ES398/(+ES398+ET398+EU398)</f>
        <v>#DIV/0!</v>
      </c>
      <c r="FC398" s="407" t="e" cm="1">
        <f t="array" ref="FC398">ES398/(SUMPRODUCT(--(CHOOSE({1,2,3},FH398,FX398,GN398)&gt;0),CHOOSE({1,2,3},FH398,FX398,GN398))+EQ398)</f>
        <v>#DIV/0!</v>
      </c>
      <c r="FE398" s="404">
        <f t="shared" si="4180"/>
        <v>43769</v>
      </c>
      <c r="FF398" s="405">
        <f t="shared" ref="FF398:FF409" si="4291">+FL397</f>
        <v>0</v>
      </c>
      <c r="FG398" s="405">
        <v>0</v>
      </c>
      <c r="FH398" s="405">
        <v>0</v>
      </c>
      <c r="FI398" s="405">
        <v>0</v>
      </c>
      <c r="FJ398" s="405">
        <v>0</v>
      </c>
      <c r="FK398" s="405">
        <v>0</v>
      </c>
      <c r="FL398" s="405">
        <f t="shared" si="4181"/>
        <v>0</v>
      </c>
      <c r="FM398" s="405">
        <v>0</v>
      </c>
      <c r="FN398" s="405">
        <f t="shared" ref="FN398:FN409" si="4292">+FL398-FM398</f>
        <v>0</v>
      </c>
      <c r="FO398" s="1224" t="e">
        <f t="shared" si="4237"/>
        <v>#DIV/0!</v>
      </c>
      <c r="FP398" s="1224" t="e">
        <f t="shared" si="4238"/>
        <v>#DIV/0!</v>
      </c>
      <c r="FQ398" s="406" t="e">
        <f t="shared" si="4239"/>
        <v>#DIV/0!</v>
      </c>
      <c r="FR398" s="406" t="e">
        <f t="shared" ref="FR398:FR408" si="4293">+FI398/(+FI398+FJ398+FK398)</f>
        <v>#DIV/0!</v>
      </c>
      <c r="FS398" s="407" t="e" cm="1">
        <f t="array" ref="FS398">FI398/(SUMPRODUCT(--(CHOOSE({1,2,3},FH398,FJ398,FK398)&gt;0),CHOOSE({1,2,3},FH398,FJ398,FK398))+FG398)</f>
        <v>#DIV/0!</v>
      </c>
      <c r="FU398" s="404">
        <f t="shared" si="4182"/>
        <v>43769</v>
      </c>
      <c r="FV398" s="405">
        <f t="shared" ref="FV398:FV409" si="4294">+GB397</f>
        <v>0</v>
      </c>
      <c r="FW398" s="405">
        <v>0</v>
      </c>
      <c r="FX398" s="405">
        <v>0</v>
      </c>
      <c r="FY398" s="405">
        <v>0</v>
      </c>
      <c r="FZ398" s="405">
        <v>0</v>
      </c>
      <c r="GA398" s="405">
        <v>0</v>
      </c>
      <c r="GB398" s="405">
        <f t="shared" si="4183"/>
        <v>0</v>
      </c>
      <c r="GC398" s="405">
        <v>0</v>
      </c>
      <c r="GD398" s="405">
        <f t="shared" ref="GD398:GD409" si="4295">+GB398-GC398</f>
        <v>0</v>
      </c>
      <c r="GE398" s="1224" t="e">
        <f t="shared" si="4242"/>
        <v>#DIV/0!</v>
      </c>
      <c r="GF398" s="1224" t="e">
        <f t="shared" si="4243"/>
        <v>#DIV/0!</v>
      </c>
      <c r="GG398" s="406" t="e">
        <f t="shared" si="4244"/>
        <v>#DIV/0!</v>
      </c>
      <c r="GH398" s="406" t="e">
        <f t="shared" ref="GH398:GH408" si="4296">+FY398/(+FY398+FZ398+GA398)</f>
        <v>#DIV/0!</v>
      </c>
      <c r="GI398" s="407" t="e" cm="1">
        <f t="array" ref="GI398">FY398/(SUMPRODUCT(--(CHOOSE({1,2,3},FX398,FZ398,GA398)&gt;0),CHOOSE({1,2,3},FX398,FZ398,GA398))+FW398)</f>
        <v>#DIV/0!</v>
      </c>
      <c r="GK398" s="404">
        <f t="shared" si="4184"/>
        <v>43769</v>
      </c>
      <c r="GL398" s="405">
        <f t="shared" ref="GL398:GL409" si="4297">+GR397</f>
        <v>0</v>
      </c>
      <c r="GM398" s="405">
        <v>0</v>
      </c>
      <c r="GN398" s="405">
        <v>0</v>
      </c>
      <c r="GO398" s="405">
        <v>0</v>
      </c>
      <c r="GP398" s="405">
        <v>0</v>
      </c>
      <c r="GQ398" s="405">
        <v>0</v>
      </c>
      <c r="GR398" s="405">
        <f t="shared" si="4185"/>
        <v>0</v>
      </c>
      <c r="GS398" s="405">
        <v>0</v>
      </c>
      <c r="GT398" s="405">
        <f t="shared" ref="GT398:GT409" si="4298">+GR398-GS398</f>
        <v>0</v>
      </c>
      <c r="GU398" s="1224" t="e">
        <f t="shared" si="4247"/>
        <v>#DIV/0!</v>
      </c>
      <c r="GV398" s="1224" t="e">
        <f t="shared" si="4248"/>
        <v>#DIV/0!</v>
      </c>
      <c r="GW398" s="406" t="e">
        <f t="shared" si="4249"/>
        <v>#DIV/0!</v>
      </c>
      <c r="GX398" s="406" t="e">
        <f t="shared" ref="GX398:GX408" si="4299">+GO398/(+GO398+GP398+GQ398)</f>
        <v>#DIV/0!</v>
      </c>
      <c r="GY398" s="407" t="e" cm="1">
        <f t="array" ref="GY398">GO398/(SUMPRODUCT(--(CHOOSE({1,2,3},GN398,GP398,GQ398)&gt;0),CHOOSE({1,2,3},GN398,GP398,GQ398))+GM398)</f>
        <v>#DIV/0!</v>
      </c>
    </row>
    <row r="399" spans="1:207" x14ac:dyDescent="0.2">
      <c r="A399" s="404">
        <f t="shared" si="4153"/>
        <v>43799</v>
      </c>
      <c r="B399" s="405">
        <f t="shared" si="4186"/>
        <v>0</v>
      </c>
      <c r="C399" s="405">
        <f t="shared" si="4154"/>
        <v>0</v>
      </c>
      <c r="D399" s="405">
        <f t="shared" si="4155"/>
        <v>0</v>
      </c>
      <c r="E399" s="405">
        <f t="shared" si="4156"/>
        <v>0</v>
      </c>
      <c r="F399" s="405">
        <f t="shared" si="4157"/>
        <v>0</v>
      </c>
      <c r="G399" s="405">
        <f t="shared" si="4158"/>
        <v>0</v>
      </c>
      <c r="H399" s="405">
        <f t="shared" si="4159"/>
        <v>0</v>
      </c>
      <c r="I399" s="405">
        <f t="shared" si="4160"/>
        <v>0</v>
      </c>
      <c r="J399" s="405">
        <f t="shared" si="4161"/>
        <v>0</v>
      </c>
      <c r="K399" s="1224" t="e">
        <f t="shared" si="4187"/>
        <v>#DIV/0!</v>
      </c>
      <c r="L399" s="1224" t="e">
        <f t="shared" si="4188"/>
        <v>#DIV/0!</v>
      </c>
      <c r="M399" s="406" t="e">
        <f t="shared" si="4189"/>
        <v>#DIV/0!</v>
      </c>
      <c r="N399" s="406" t="e">
        <f t="shared" si="4263"/>
        <v>#DIV/0!</v>
      </c>
      <c r="O399" s="407" t="e" cm="1">
        <f t="array" ref="O399">E399/(SUMPRODUCT(--(CHOOSE({1,2,3},D399,F399,G399)&gt;0),CHOOSE({1,2,3},D399,F399,G399))+C399)</f>
        <v>#DIV/0!</v>
      </c>
      <c r="Q399" s="404">
        <f t="shared" si="4162"/>
        <v>43799</v>
      </c>
      <c r="R399" s="405">
        <f t="shared" si="4264"/>
        <v>0</v>
      </c>
      <c r="S399" s="405">
        <v>0</v>
      </c>
      <c r="T399" s="405">
        <v>0</v>
      </c>
      <c r="U399" s="405">
        <v>0</v>
      </c>
      <c r="V399" s="405">
        <v>0</v>
      </c>
      <c r="W399" s="405">
        <v>0</v>
      </c>
      <c r="X399" s="405">
        <f t="shared" si="4163"/>
        <v>0</v>
      </c>
      <c r="Y399" s="405">
        <v>0</v>
      </c>
      <c r="Z399" s="405">
        <f t="shared" si="4265"/>
        <v>0</v>
      </c>
      <c r="AA399" s="1224" t="e">
        <f t="shared" si="4192"/>
        <v>#DIV/0!</v>
      </c>
      <c r="AB399" s="1224" t="e">
        <f t="shared" si="4193"/>
        <v>#DIV/0!</v>
      </c>
      <c r="AC399" s="406" t="e">
        <f t="shared" si="4194"/>
        <v>#DIV/0!</v>
      </c>
      <c r="AD399" s="406" t="e">
        <f t="shared" si="4266"/>
        <v>#DIV/0!</v>
      </c>
      <c r="AE399" s="407" t="e" cm="1">
        <f t="array" ref="AE399">U399/(SUMPRODUCT(--(CHOOSE({1,2,3},T399,V399,W399)&gt;0),CHOOSE({1,2,3},T399,V399,W399))+S399)</f>
        <v>#DIV/0!</v>
      </c>
      <c r="AG399" s="404">
        <f t="shared" si="4164"/>
        <v>43799</v>
      </c>
      <c r="AH399" s="405">
        <f t="shared" si="4267"/>
        <v>0</v>
      </c>
      <c r="AI399" s="405">
        <v>0</v>
      </c>
      <c r="AJ399" s="405">
        <v>0</v>
      </c>
      <c r="AK399" s="405">
        <v>0</v>
      </c>
      <c r="AL399" s="405">
        <v>0</v>
      </c>
      <c r="AM399" s="405">
        <v>0</v>
      </c>
      <c r="AN399" s="405">
        <f t="shared" si="4165"/>
        <v>0</v>
      </c>
      <c r="AO399" s="405">
        <v>0</v>
      </c>
      <c r="AP399" s="405">
        <f t="shared" si="4268"/>
        <v>0</v>
      </c>
      <c r="AQ399" s="1224" t="e">
        <f t="shared" si="4197"/>
        <v>#DIV/0!</v>
      </c>
      <c r="AR399" s="1224" t="e">
        <f t="shared" si="4198"/>
        <v>#DIV/0!</v>
      </c>
      <c r="AS399" s="406" t="e">
        <f t="shared" si="4199"/>
        <v>#DIV/0!</v>
      </c>
      <c r="AT399" s="406" t="e">
        <f t="shared" si="4269"/>
        <v>#DIV/0!</v>
      </c>
      <c r="AU399" s="407" t="e" cm="1">
        <f t="array" ref="AU399">AK399/(SUMPRODUCT(--(CHOOSE({1,2,3},AJ399,AL399,AM399)&gt;0),CHOOSE({1,2,3},AJ399,AL399,AM399))+AI399)</f>
        <v>#DIV/0!</v>
      </c>
      <c r="AW399" s="404">
        <f t="shared" si="4166"/>
        <v>43799</v>
      </c>
      <c r="AX399" s="405">
        <f t="shared" si="4270"/>
        <v>0</v>
      </c>
      <c r="AY399" s="405">
        <v>0</v>
      </c>
      <c r="AZ399" s="405">
        <v>0</v>
      </c>
      <c r="BA399" s="405">
        <v>0</v>
      </c>
      <c r="BB399" s="405">
        <v>0</v>
      </c>
      <c r="BC399" s="405">
        <v>0</v>
      </c>
      <c r="BD399" s="405">
        <f t="shared" si="4167"/>
        <v>0</v>
      </c>
      <c r="BE399" s="405">
        <v>0</v>
      </c>
      <c r="BF399" s="405">
        <f t="shared" si="4271"/>
        <v>0</v>
      </c>
      <c r="BG399" s="1224" t="e">
        <f t="shared" si="4202"/>
        <v>#DIV/0!</v>
      </c>
      <c r="BH399" s="1224" t="e">
        <f t="shared" si="4203"/>
        <v>#DIV/0!</v>
      </c>
      <c r="BI399" s="406" t="e">
        <f t="shared" si="4204"/>
        <v>#DIV/0!</v>
      </c>
      <c r="BJ399" s="406" t="e">
        <f t="shared" si="4272"/>
        <v>#DIV/0!</v>
      </c>
      <c r="BK399" s="407" t="e" cm="1">
        <f t="array" ref="BK399">BA399/(SUMPRODUCT(--(CHOOSE({1,2,3},AZ399,BB399,BC399)&gt;0),CHOOSE({1,2,3},AZ399,BB399,BC399))+AY399)</f>
        <v>#DIV/0!</v>
      </c>
      <c r="BM399" s="404">
        <f t="shared" si="4168"/>
        <v>43799</v>
      </c>
      <c r="BN399" s="405">
        <f t="shared" si="4273"/>
        <v>0</v>
      </c>
      <c r="BO399" s="405">
        <v>0</v>
      </c>
      <c r="BP399" s="405">
        <v>0</v>
      </c>
      <c r="BQ399" s="405">
        <v>0</v>
      </c>
      <c r="BR399" s="405">
        <v>0</v>
      </c>
      <c r="BS399" s="405">
        <v>0</v>
      </c>
      <c r="BT399" s="405">
        <f t="shared" si="4169"/>
        <v>0</v>
      </c>
      <c r="BU399" s="405">
        <v>0</v>
      </c>
      <c r="BV399" s="405">
        <f t="shared" si="4274"/>
        <v>0</v>
      </c>
      <c r="BW399" s="1224" t="e">
        <f t="shared" si="4207"/>
        <v>#DIV/0!</v>
      </c>
      <c r="BX399" s="1224" t="e">
        <f t="shared" si="4208"/>
        <v>#DIV/0!</v>
      </c>
      <c r="BY399" s="406" t="e">
        <f t="shared" si="4209"/>
        <v>#DIV/0!</v>
      </c>
      <c r="BZ399" s="406" t="e">
        <f t="shared" si="4275"/>
        <v>#DIV/0!</v>
      </c>
      <c r="CA399" s="407" t="e" cm="1">
        <f t="array" ref="CA399">BQ399/(SUMPRODUCT(--(CHOOSE({1,2,3},BP399,BR399,BS399)&gt;0),CHOOSE({1,2,3},BP399,BR399,BS399))+BO399)</f>
        <v>#DIV/0!</v>
      </c>
      <c r="CC399" s="404">
        <f t="shared" si="4170"/>
        <v>43799</v>
      </c>
      <c r="CD399" s="405">
        <f t="shared" si="4276"/>
        <v>0</v>
      </c>
      <c r="CE399" s="405">
        <v>0</v>
      </c>
      <c r="CF399" s="405">
        <v>0</v>
      </c>
      <c r="CG399" s="405">
        <v>0</v>
      </c>
      <c r="CH399" s="405">
        <v>0</v>
      </c>
      <c r="CI399" s="405">
        <v>0</v>
      </c>
      <c r="CJ399" s="405">
        <f t="shared" si="4171"/>
        <v>0</v>
      </c>
      <c r="CK399" s="405">
        <v>0</v>
      </c>
      <c r="CL399" s="405">
        <f t="shared" si="4277"/>
        <v>0</v>
      </c>
      <c r="CM399" s="1224" t="e">
        <f t="shared" si="4212"/>
        <v>#DIV/0!</v>
      </c>
      <c r="CN399" s="1224" t="e">
        <f t="shared" si="4213"/>
        <v>#DIV/0!</v>
      </c>
      <c r="CO399" s="406" t="e">
        <f t="shared" si="4214"/>
        <v>#DIV/0!</v>
      </c>
      <c r="CP399" s="406" t="e">
        <f t="shared" si="4278"/>
        <v>#DIV/0!</v>
      </c>
      <c r="CQ399" s="407" t="e" cm="1">
        <f t="array" ref="CQ399">CG399/(SUMPRODUCT(--(CHOOSE({1,2,3},CF399,CH399,CI399)&gt;0),CHOOSE({1,2,3},CF399,CH399,CI399))+CE399)</f>
        <v>#DIV/0!</v>
      </c>
      <c r="CS399" s="404">
        <f t="shared" si="4172"/>
        <v>43799</v>
      </c>
      <c r="CT399" s="405">
        <f t="shared" si="4279"/>
        <v>0</v>
      </c>
      <c r="CU399" s="405">
        <v>0</v>
      </c>
      <c r="CV399" s="405">
        <v>0</v>
      </c>
      <c r="CW399" s="405">
        <v>0</v>
      </c>
      <c r="CX399" s="405">
        <v>0</v>
      </c>
      <c r="CY399" s="405">
        <v>0</v>
      </c>
      <c r="CZ399" s="405">
        <f t="shared" si="4173"/>
        <v>0</v>
      </c>
      <c r="DA399" s="405">
        <v>0</v>
      </c>
      <c r="DB399" s="405">
        <f t="shared" si="4280"/>
        <v>0</v>
      </c>
      <c r="DC399" s="1224" t="e">
        <f t="shared" si="4217"/>
        <v>#DIV/0!</v>
      </c>
      <c r="DD399" s="1224" t="e">
        <f t="shared" si="4218"/>
        <v>#DIV/0!</v>
      </c>
      <c r="DE399" s="406" t="e">
        <f t="shared" si="4219"/>
        <v>#DIV/0!</v>
      </c>
      <c r="DF399" s="406" t="e">
        <f t="shared" si="4281"/>
        <v>#DIV/0!</v>
      </c>
      <c r="DG399" s="407" t="e" cm="1">
        <f t="array" ref="DG399">CW399/(SUMPRODUCT(--(CHOOSE({1,2,3},CV399,CX399,CY399)&gt;0),CHOOSE({1,2,3},CV399,CX399,CY399))+CU399)</f>
        <v>#DIV/0!</v>
      </c>
      <c r="DI399" s="404">
        <f t="shared" si="4174"/>
        <v>43799</v>
      </c>
      <c r="DJ399" s="405">
        <f t="shared" si="4282"/>
        <v>0</v>
      </c>
      <c r="DK399" s="405">
        <v>0</v>
      </c>
      <c r="DL399" s="405">
        <v>0</v>
      </c>
      <c r="DM399" s="405">
        <v>0</v>
      </c>
      <c r="DN399" s="405">
        <v>0</v>
      </c>
      <c r="DO399" s="405">
        <v>0</v>
      </c>
      <c r="DP399" s="405">
        <f t="shared" si="4175"/>
        <v>0</v>
      </c>
      <c r="DQ399" s="405">
        <v>0</v>
      </c>
      <c r="DR399" s="405">
        <f t="shared" si="4283"/>
        <v>0</v>
      </c>
      <c r="DS399" s="1224" t="e">
        <f t="shared" si="4222"/>
        <v>#DIV/0!</v>
      </c>
      <c r="DT399" s="1224" t="e">
        <f t="shared" si="4223"/>
        <v>#DIV/0!</v>
      </c>
      <c r="DU399" s="406" t="e">
        <f t="shared" si="4224"/>
        <v>#DIV/0!</v>
      </c>
      <c r="DV399" s="406" t="e">
        <f t="shared" si="4284"/>
        <v>#DIV/0!</v>
      </c>
      <c r="DW399" s="407" t="e" cm="1">
        <f t="array" ref="DW399">DM399/(SUMPRODUCT(--(CHOOSE({1,2,3},DL399,DN399,DO399)&gt;0),CHOOSE({1,2,3},DL399,DN399,DO399))+DK399)</f>
        <v>#DIV/0!</v>
      </c>
      <c r="DY399" s="404">
        <f t="shared" si="4176"/>
        <v>43799</v>
      </c>
      <c r="DZ399" s="405">
        <f t="shared" si="4285"/>
        <v>0</v>
      </c>
      <c r="EA399" s="405">
        <v>0</v>
      </c>
      <c r="EB399" s="405">
        <v>0</v>
      </c>
      <c r="EC399" s="405">
        <v>0</v>
      </c>
      <c r="ED399" s="405">
        <v>0</v>
      </c>
      <c r="EE399" s="405">
        <v>0</v>
      </c>
      <c r="EF399" s="405">
        <f t="shared" si="4177"/>
        <v>0</v>
      </c>
      <c r="EG399" s="405">
        <v>0</v>
      </c>
      <c r="EH399" s="405">
        <f t="shared" si="4286"/>
        <v>0</v>
      </c>
      <c r="EI399" s="1224" t="e">
        <f t="shared" si="4227"/>
        <v>#DIV/0!</v>
      </c>
      <c r="EJ399" s="1224" t="e">
        <f t="shared" si="4228"/>
        <v>#DIV/0!</v>
      </c>
      <c r="EK399" s="406" t="e">
        <f t="shared" si="4229"/>
        <v>#DIV/0!</v>
      </c>
      <c r="EL399" s="406" t="e">
        <f t="shared" si="4287"/>
        <v>#DIV/0!</v>
      </c>
      <c r="EM399" s="407" t="e" cm="1">
        <f t="array" ref="EM399">EC399/(SUMPRODUCT(--(CHOOSE({1,2,3},EB399,ED399,EE399)&gt;0),CHOOSE({1,2,3},EB399,ED399,EE399))+EA399)</f>
        <v>#DIV/0!</v>
      </c>
      <c r="EO399" s="404">
        <f t="shared" si="4178"/>
        <v>43799</v>
      </c>
      <c r="EP399" s="405">
        <f t="shared" si="4288"/>
        <v>0</v>
      </c>
      <c r="EQ399" s="405">
        <v>0</v>
      </c>
      <c r="ER399" s="405">
        <v>0</v>
      </c>
      <c r="ES399" s="405">
        <v>0</v>
      </c>
      <c r="ET399" s="405">
        <v>0</v>
      </c>
      <c r="EU399" s="405">
        <v>0</v>
      </c>
      <c r="EV399" s="405">
        <f t="shared" si="4179"/>
        <v>0</v>
      </c>
      <c r="EW399" s="405">
        <v>0</v>
      </c>
      <c r="EX399" s="405">
        <f t="shared" si="4289"/>
        <v>0</v>
      </c>
      <c r="EY399" s="1224" t="e">
        <f t="shared" si="4232"/>
        <v>#DIV/0!</v>
      </c>
      <c r="EZ399" s="1224" t="e">
        <f t="shared" si="4233"/>
        <v>#DIV/0!</v>
      </c>
      <c r="FA399" s="406" t="e">
        <f t="shared" si="4234"/>
        <v>#DIV/0!</v>
      </c>
      <c r="FB399" s="406" t="e">
        <f t="shared" si="4290"/>
        <v>#DIV/0!</v>
      </c>
      <c r="FC399" s="407" t="e" cm="1">
        <f t="array" ref="FC399">ES399/(SUMPRODUCT(--(CHOOSE({1,2,3},FH399,FX399,GN399)&gt;0),CHOOSE({1,2,3},FH399,FX399,GN399))+EQ399)</f>
        <v>#DIV/0!</v>
      </c>
      <c r="FE399" s="404">
        <f t="shared" si="4180"/>
        <v>43799</v>
      </c>
      <c r="FF399" s="405">
        <f t="shared" si="4291"/>
        <v>0</v>
      </c>
      <c r="FG399" s="405">
        <v>0</v>
      </c>
      <c r="FH399" s="405">
        <v>0</v>
      </c>
      <c r="FI399" s="405">
        <v>0</v>
      </c>
      <c r="FJ399" s="405">
        <v>0</v>
      </c>
      <c r="FK399" s="405">
        <v>0</v>
      </c>
      <c r="FL399" s="405">
        <f t="shared" si="4181"/>
        <v>0</v>
      </c>
      <c r="FM399" s="405">
        <v>0</v>
      </c>
      <c r="FN399" s="405">
        <f t="shared" si="4292"/>
        <v>0</v>
      </c>
      <c r="FO399" s="1224" t="e">
        <f t="shared" si="4237"/>
        <v>#DIV/0!</v>
      </c>
      <c r="FP399" s="1224" t="e">
        <f t="shared" si="4238"/>
        <v>#DIV/0!</v>
      </c>
      <c r="FQ399" s="406" t="e">
        <f t="shared" si="4239"/>
        <v>#DIV/0!</v>
      </c>
      <c r="FR399" s="406" t="e">
        <f t="shared" si="4293"/>
        <v>#DIV/0!</v>
      </c>
      <c r="FS399" s="407" t="e" cm="1">
        <f t="array" ref="FS399">FI399/(SUMPRODUCT(--(CHOOSE({1,2,3},FH399,FJ399,FK399)&gt;0),CHOOSE({1,2,3},FH399,FJ399,FK399))+FG399)</f>
        <v>#DIV/0!</v>
      </c>
      <c r="FU399" s="404">
        <f t="shared" si="4182"/>
        <v>43799</v>
      </c>
      <c r="FV399" s="405">
        <f t="shared" si="4294"/>
        <v>0</v>
      </c>
      <c r="FW399" s="405">
        <v>0</v>
      </c>
      <c r="FX399" s="405">
        <v>0</v>
      </c>
      <c r="FY399" s="405">
        <v>0</v>
      </c>
      <c r="FZ399" s="405">
        <v>0</v>
      </c>
      <c r="GA399" s="405">
        <v>0</v>
      </c>
      <c r="GB399" s="405">
        <f t="shared" si="4183"/>
        <v>0</v>
      </c>
      <c r="GC399" s="405">
        <v>0</v>
      </c>
      <c r="GD399" s="405">
        <f t="shared" si="4295"/>
        <v>0</v>
      </c>
      <c r="GE399" s="1224" t="e">
        <f t="shared" si="4242"/>
        <v>#DIV/0!</v>
      </c>
      <c r="GF399" s="1224" t="e">
        <f t="shared" si="4243"/>
        <v>#DIV/0!</v>
      </c>
      <c r="GG399" s="406" t="e">
        <f t="shared" si="4244"/>
        <v>#DIV/0!</v>
      </c>
      <c r="GH399" s="406" t="e">
        <f t="shared" si="4296"/>
        <v>#DIV/0!</v>
      </c>
      <c r="GI399" s="407" t="e" cm="1">
        <f t="array" ref="GI399">FY399/(SUMPRODUCT(--(CHOOSE({1,2,3},FX399,FZ399,GA399)&gt;0),CHOOSE({1,2,3},FX399,FZ399,GA399))+FW399)</f>
        <v>#DIV/0!</v>
      </c>
      <c r="GK399" s="404">
        <f t="shared" si="4184"/>
        <v>43799</v>
      </c>
      <c r="GL399" s="405">
        <f t="shared" si="4297"/>
        <v>0</v>
      </c>
      <c r="GM399" s="405">
        <v>0</v>
      </c>
      <c r="GN399" s="405">
        <v>0</v>
      </c>
      <c r="GO399" s="405">
        <v>0</v>
      </c>
      <c r="GP399" s="405">
        <v>0</v>
      </c>
      <c r="GQ399" s="405">
        <v>0</v>
      </c>
      <c r="GR399" s="405">
        <f t="shared" si="4185"/>
        <v>0</v>
      </c>
      <c r="GS399" s="405">
        <v>0</v>
      </c>
      <c r="GT399" s="405">
        <f t="shared" si="4298"/>
        <v>0</v>
      </c>
      <c r="GU399" s="1224" t="e">
        <f t="shared" si="4247"/>
        <v>#DIV/0!</v>
      </c>
      <c r="GV399" s="1224" t="e">
        <f t="shared" si="4248"/>
        <v>#DIV/0!</v>
      </c>
      <c r="GW399" s="406" t="e">
        <f t="shared" si="4249"/>
        <v>#DIV/0!</v>
      </c>
      <c r="GX399" s="406" t="e">
        <f t="shared" si="4299"/>
        <v>#DIV/0!</v>
      </c>
      <c r="GY399" s="407" t="e" cm="1">
        <f t="array" ref="GY399">GO399/(SUMPRODUCT(--(CHOOSE({1,2,3},GN399,GP399,GQ399)&gt;0),CHOOSE({1,2,3},GN399,GP399,GQ399))+GM399)</f>
        <v>#DIV/0!</v>
      </c>
    </row>
    <row r="400" spans="1:207" x14ac:dyDescent="0.2">
      <c r="A400" s="404">
        <f t="shared" si="4153"/>
        <v>43830</v>
      </c>
      <c r="B400" s="405">
        <f t="shared" si="4186"/>
        <v>0</v>
      </c>
      <c r="C400" s="405">
        <f t="shared" si="4154"/>
        <v>0</v>
      </c>
      <c r="D400" s="405">
        <f t="shared" si="4155"/>
        <v>0</v>
      </c>
      <c r="E400" s="405">
        <f t="shared" si="4156"/>
        <v>0</v>
      </c>
      <c r="F400" s="405">
        <f t="shared" si="4157"/>
        <v>0</v>
      </c>
      <c r="G400" s="405">
        <f t="shared" si="4158"/>
        <v>0</v>
      </c>
      <c r="H400" s="405">
        <f t="shared" si="4159"/>
        <v>0</v>
      </c>
      <c r="I400" s="405">
        <f t="shared" si="4160"/>
        <v>0</v>
      </c>
      <c r="J400" s="405">
        <f t="shared" si="4161"/>
        <v>0</v>
      </c>
      <c r="K400" s="1224" t="e">
        <f t="shared" si="4187"/>
        <v>#DIV/0!</v>
      </c>
      <c r="L400" s="1224" t="e">
        <f t="shared" si="4188"/>
        <v>#DIV/0!</v>
      </c>
      <c r="M400" s="406" t="e">
        <f t="shared" si="4189"/>
        <v>#DIV/0!</v>
      </c>
      <c r="N400" s="406" t="e">
        <f t="shared" si="4263"/>
        <v>#DIV/0!</v>
      </c>
      <c r="O400" s="407" t="e" cm="1">
        <f t="array" ref="O400">E400/(SUMPRODUCT(--(CHOOSE({1,2,3},D400,F400,G400)&gt;0),CHOOSE({1,2,3},D400,F400,G400))+C400)</f>
        <v>#DIV/0!</v>
      </c>
      <c r="Q400" s="404">
        <f t="shared" si="4162"/>
        <v>43830</v>
      </c>
      <c r="R400" s="405">
        <f t="shared" si="4264"/>
        <v>0</v>
      </c>
      <c r="S400" s="405">
        <v>0</v>
      </c>
      <c r="T400" s="405">
        <v>0</v>
      </c>
      <c r="U400" s="405">
        <v>0</v>
      </c>
      <c r="V400" s="405">
        <v>0</v>
      </c>
      <c r="W400" s="405">
        <v>0</v>
      </c>
      <c r="X400" s="405">
        <f t="shared" si="4163"/>
        <v>0</v>
      </c>
      <c r="Y400" s="405">
        <v>0</v>
      </c>
      <c r="Z400" s="405">
        <f t="shared" si="4265"/>
        <v>0</v>
      </c>
      <c r="AA400" s="1224" t="e">
        <f t="shared" si="4192"/>
        <v>#DIV/0!</v>
      </c>
      <c r="AB400" s="1224" t="e">
        <f t="shared" si="4193"/>
        <v>#DIV/0!</v>
      </c>
      <c r="AC400" s="406" t="e">
        <f t="shared" si="4194"/>
        <v>#DIV/0!</v>
      </c>
      <c r="AD400" s="406" t="e">
        <f t="shared" si="4266"/>
        <v>#DIV/0!</v>
      </c>
      <c r="AE400" s="407" t="e" cm="1">
        <f t="array" ref="AE400">U400/(SUMPRODUCT(--(CHOOSE({1,2,3},T400,V400,W400)&gt;0),CHOOSE({1,2,3},T400,V400,W400))+S400)</f>
        <v>#DIV/0!</v>
      </c>
      <c r="AG400" s="404">
        <f t="shared" si="4164"/>
        <v>43830</v>
      </c>
      <c r="AH400" s="405">
        <f t="shared" si="4267"/>
        <v>0</v>
      </c>
      <c r="AI400" s="405">
        <v>0</v>
      </c>
      <c r="AJ400" s="405">
        <v>0</v>
      </c>
      <c r="AK400" s="405">
        <v>0</v>
      </c>
      <c r="AL400" s="405">
        <v>0</v>
      </c>
      <c r="AM400" s="405">
        <v>0</v>
      </c>
      <c r="AN400" s="405">
        <f t="shared" si="4165"/>
        <v>0</v>
      </c>
      <c r="AO400" s="405">
        <v>0</v>
      </c>
      <c r="AP400" s="405">
        <f t="shared" si="4268"/>
        <v>0</v>
      </c>
      <c r="AQ400" s="1224" t="e">
        <f t="shared" si="4197"/>
        <v>#DIV/0!</v>
      </c>
      <c r="AR400" s="1224" t="e">
        <f t="shared" si="4198"/>
        <v>#DIV/0!</v>
      </c>
      <c r="AS400" s="406" t="e">
        <f t="shared" si="4199"/>
        <v>#DIV/0!</v>
      </c>
      <c r="AT400" s="406" t="e">
        <f t="shared" si="4269"/>
        <v>#DIV/0!</v>
      </c>
      <c r="AU400" s="407" t="e" cm="1">
        <f t="array" ref="AU400">AK400/(SUMPRODUCT(--(CHOOSE({1,2,3},AJ400,AL400,AM400)&gt;0),CHOOSE({1,2,3},AJ400,AL400,AM400))+AI400)</f>
        <v>#DIV/0!</v>
      </c>
      <c r="AW400" s="404">
        <f t="shared" si="4166"/>
        <v>43830</v>
      </c>
      <c r="AX400" s="405">
        <f t="shared" si="4270"/>
        <v>0</v>
      </c>
      <c r="AY400" s="405">
        <v>0</v>
      </c>
      <c r="AZ400" s="405">
        <v>0</v>
      </c>
      <c r="BA400" s="405">
        <v>0</v>
      </c>
      <c r="BB400" s="405">
        <v>0</v>
      </c>
      <c r="BC400" s="405">
        <v>0</v>
      </c>
      <c r="BD400" s="405">
        <f t="shared" si="4167"/>
        <v>0</v>
      </c>
      <c r="BE400" s="405">
        <v>0</v>
      </c>
      <c r="BF400" s="405">
        <f t="shared" si="4271"/>
        <v>0</v>
      </c>
      <c r="BG400" s="1224" t="e">
        <f t="shared" si="4202"/>
        <v>#DIV/0!</v>
      </c>
      <c r="BH400" s="1224" t="e">
        <f t="shared" si="4203"/>
        <v>#DIV/0!</v>
      </c>
      <c r="BI400" s="406" t="e">
        <f t="shared" si="4204"/>
        <v>#DIV/0!</v>
      </c>
      <c r="BJ400" s="406" t="e">
        <f t="shared" si="4272"/>
        <v>#DIV/0!</v>
      </c>
      <c r="BK400" s="407" t="e" cm="1">
        <f t="array" ref="BK400">BA400/(SUMPRODUCT(--(CHOOSE({1,2,3},AZ400,BB400,BC400)&gt;0),CHOOSE({1,2,3},AZ400,BB400,BC400))+AY400)</f>
        <v>#DIV/0!</v>
      </c>
      <c r="BM400" s="404">
        <f t="shared" si="4168"/>
        <v>43830</v>
      </c>
      <c r="BN400" s="405">
        <f t="shared" si="4273"/>
        <v>0</v>
      </c>
      <c r="BO400" s="405">
        <v>0</v>
      </c>
      <c r="BP400" s="405">
        <v>0</v>
      </c>
      <c r="BQ400" s="405">
        <v>0</v>
      </c>
      <c r="BR400" s="405">
        <v>0</v>
      </c>
      <c r="BS400" s="405">
        <v>0</v>
      </c>
      <c r="BT400" s="405">
        <f t="shared" si="4169"/>
        <v>0</v>
      </c>
      <c r="BU400" s="405">
        <v>0</v>
      </c>
      <c r="BV400" s="405">
        <f t="shared" si="4274"/>
        <v>0</v>
      </c>
      <c r="BW400" s="1224" t="e">
        <f t="shared" si="4207"/>
        <v>#DIV/0!</v>
      </c>
      <c r="BX400" s="1224" t="e">
        <f t="shared" si="4208"/>
        <v>#DIV/0!</v>
      </c>
      <c r="BY400" s="406" t="e">
        <f t="shared" si="4209"/>
        <v>#DIV/0!</v>
      </c>
      <c r="BZ400" s="406" t="e">
        <f t="shared" si="4275"/>
        <v>#DIV/0!</v>
      </c>
      <c r="CA400" s="407" t="e" cm="1">
        <f t="array" ref="CA400">BQ400/(SUMPRODUCT(--(CHOOSE({1,2,3},BP400,BR400,BS400)&gt;0),CHOOSE({1,2,3},BP400,BR400,BS400))+BO400)</f>
        <v>#DIV/0!</v>
      </c>
      <c r="CC400" s="404">
        <f t="shared" si="4170"/>
        <v>43830</v>
      </c>
      <c r="CD400" s="405">
        <f t="shared" si="4276"/>
        <v>0</v>
      </c>
      <c r="CE400" s="405">
        <v>0</v>
      </c>
      <c r="CF400" s="405">
        <v>0</v>
      </c>
      <c r="CG400" s="405">
        <v>0</v>
      </c>
      <c r="CH400" s="405">
        <v>0</v>
      </c>
      <c r="CI400" s="405">
        <v>0</v>
      </c>
      <c r="CJ400" s="405">
        <f t="shared" si="4171"/>
        <v>0</v>
      </c>
      <c r="CK400" s="405">
        <v>0</v>
      </c>
      <c r="CL400" s="405">
        <f t="shared" si="4277"/>
        <v>0</v>
      </c>
      <c r="CM400" s="1224" t="e">
        <f t="shared" si="4212"/>
        <v>#DIV/0!</v>
      </c>
      <c r="CN400" s="1224" t="e">
        <f t="shared" si="4213"/>
        <v>#DIV/0!</v>
      </c>
      <c r="CO400" s="406" t="e">
        <f t="shared" si="4214"/>
        <v>#DIV/0!</v>
      </c>
      <c r="CP400" s="406" t="e">
        <f t="shared" si="4278"/>
        <v>#DIV/0!</v>
      </c>
      <c r="CQ400" s="407" t="e" cm="1">
        <f t="array" ref="CQ400">CG400/(SUMPRODUCT(--(CHOOSE({1,2,3},CF400,CH400,CI400)&gt;0),CHOOSE({1,2,3},CF400,CH400,CI400))+CE400)</f>
        <v>#DIV/0!</v>
      </c>
      <c r="CS400" s="404">
        <f t="shared" si="4172"/>
        <v>43830</v>
      </c>
      <c r="CT400" s="405">
        <f t="shared" si="4279"/>
        <v>0</v>
      </c>
      <c r="CU400" s="405">
        <v>0</v>
      </c>
      <c r="CV400" s="405">
        <v>0</v>
      </c>
      <c r="CW400" s="405">
        <v>0</v>
      </c>
      <c r="CX400" s="405">
        <v>0</v>
      </c>
      <c r="CY400" s="405">
        <v>0</v>
      </c>
      <c r="CZ400" s="405">
        <f t="shared" si="4173"/>
        <v>0</v>
      </c>
      <c r="DA400" s="405">
        <v>0</v>
      </c>
      <c r="DB400" s="405">
        <f t="shared" si="4280"/>
        <v>0</v>
      </c>
      <c r="DC400" s="1224" t="e">
        <f t="shared" si="4217"/>
        <v>#DIV/0!</v>
      </c>
      <c r="DD400" s="1224" t="e">
        <f t="shared" si="4218"/>
        <v>#DIV/0!</v>
      </c>
      <c r="DE400" s="406" t="e">
        <f t="shared" si="4219"/>
        <v>#DIV/0!</v>
      </c>
      <c r="DF400" s="406" t="e">
        <f t="shared" si="4281"/>
        <v>#DIV/0!</v>
      </c>
      <c r="DG400" s="407" t="e" cm="1">
        <f t="array" ref="DG400">CW400/(SUMPRODUCT(--(CHOOSE({1,2,3},CV400,CX400,CY400)&gt;0),CHOOSE({1,2,3},CV400,CX400,CY400))+CU400)</f>
        <v>#DIV/0!</v>
      </c>
      <c r="DI400" s="404">
        <f t="shared" si="4174"/>
        <v>43830</v>
      </c>
      <c r="DJ400" s="405">
        <f t="shared" si="4282"/>
        <v>0</v>
      </c>
      <c r="DK400" s="405">
        <v>0</v>
      </c>
      <c r="DL400" s="405">
        <v>0</v>
      </c>
      <c r="DM400" s="405">
        <v>0</v>
      </c>
      <c r="DN400" s="405">
        <v>0</v>
      </c>
      <c r="DO400" s="405">
        <v>0</v>
      </c>
      <c r="DP400" s="405">
        <f t="shared" si="4175"/>
        <v>0</v>
      </c>
      <c r="DQ400" s="405">
        <v>0</v>
      </c>
      <c r="DR400" s="405">
        <f t="shared" si="4283"/>
        <v>0</v>
      </c>
      <c r="DS400" s="1224" t="e">
        <f t="shared" si="4222"/>
        <v>#DIV/0!</v>
      </c>
      <c r="DT400" s="1224" t="e">
        <f t="shared" si="4223"/>
        <v>#DIV/0!</v>
      </c>
      <c r="DU400" s="406" t="e">
        <f t="shared" si="4224"/>
        <v>#DIV/0!</v>
      </c>
      <c r="DV400" s="406" t="e">
        <f t="shared" si="4284"/>
        <v>#DIV/0!</v>
      </c>
      <c r="DW400" s="407" t="e" cm="1">
        <f t="array" ref="DW400">DM400/(SUMPRODUCT(--(CHOOSE({1,2,3},DL400,DN400,DO400)&gt;0),CHOOSE({1,2,3},DL400,DN400,DO400))+DK400)</f>
        <v>#DIV/0!</v>
      </c>
      <c r="DY400" s="404">
        <f t="shared" si="4176"/>
        <v>43830</v>
      </c>
      <c r="DZ400" s="405">
        <f t="shared" si="4285"/>
        <v>0</v>
      </c>
      <c r="EA400" s="405">
        <v>0</v>
      </c>
      <c r="EB400" s="405">
        <v>0</v>
      </c>
      <c r="EC400" s="405">
        <v>0</v>
      </c>
      <c r="ED400" s="405">
        <v>0</v>
      </c>
      <c r="EE400" s="405">
        <v>0</v>
      </c>
      <c r="EF400" s="405">
        <f t="shared" si="4177"/>
        <v>0</v>
      </c>
      <c r="EG400" s="405">
        <v>0</v>
      </c>
      <c r="EH400" s="405">
        <f t="shared" si="4286"/>
        <v>0</v>
      </c>
      <c r="EI400" s="1224" t="e">
        <f t="shared" si="4227"/>
        <v>#DIV/0!</v>
      </c>
      <c r="EJ400" s="1224" t="e">
        <f t="shared" si="4228"/>
        <v>#DIV/0!</v>
      </c>
      <c r="EK400" s="406" t="e">
        <f t="shared" si="4229"/>
        <v>#DIV/0!</v>
      </c>
      <c r="EL400" s="406" t="e">
        <f t="shared" si="4287"/>
        <v>#DIV/0!</v>
      </c>
      <c r="EM400" s="407" t="e" cm="1">
        <f t="array" ref="EM400">EC400/(SUMPRODUCT(--(CHOOSE({1,2,3},EB400,ED400,EE400)&gt;0),CHOOSE({1,2,3},EB400,ED400,EE400))+EA400)</f>
        <v>#DIV/0!</v>
      </c>
      <c r="EO400" s="404">
        <f t="shared" si="4178"/>
        <v>43830</v>
      </c>
      <c r="EP400" s="405">
        <f t="shared" si="4288"/>
        <v>0</v>
      </c>
      <c r="EQ400" s="405">
        <v>0</v>
      </c>
      <c r="ER400" s="405">
        <v>0</v>
      </c>
      <c r="ES400" s="405">
        <v>0</v>
      </c>
      <c r="ET400" s="405">
        <v>0</v>
      </c>
      <c r="EU400" s="405">
        <v>0</v>
      </c>
      <c r="EV400" s="405">
        <f t="shared" si="4179"/>
        <v>0</v>
      </c>
      <c r="EW400" s="405">
        <v>0</v>
      </c>
      <c r="EX400" s="405">
        <f t="shared" si="4289"/>
        <v>0</v>
      </c>
      <c r="EY400" s="1224" t="e">
        <f t="shared" si="4232"/>
        <v>#DIV/0!</v>
      </c>
      <c r="EZ400" s="1224" t="e">
        <f t="shared" si="4233"/>
        <v>#DIV/0!</v>
      </c>
      <c r="FA400" s="406" t="e">
        <f t="shared" si="4234"/>
        <v>#DIV/0!</v>
      </c>
      <c r="FB400" s="406" t="e">
        <f t="shared" si="4290"/>
        <v>#DIV/0!</v>
      </c>
      <c r="FC400" s="407" t="e" cm="1">
        <f t="array" ref="FC400">ES400/(SUMPRODUCT(--(CHOOSE({1,2,3},FH400,FX400,GN400)&gt;0),CHOOSE({1,2,3},FH400,FX400,GN400))+EQ400)</f>
        <v>#DIV/0!</v>
      </c>
      <c r="FE400" s="404">
        <f t="shared" si="4180"/>
        <v>43830</v>
      </c>
      <c r="FF400" s="405">
        <f t="shared" si="4291"/>
        <v>0</v>
      </c>
      <c r="FG400" s="405">
        <v>0</v>
      </c>
      <c r="FH400" s="405">
        <v>0</v>
      </c>
      <c r="FI400" s="405">
        <v>0</v>
      </c>
      <c r="FJ400" s="405">
        <v>0</v>
      </c>
      <c r="FK400" s="405">
        <v>0</v>
      </c>
      <c r="FL400" s="405">
        <f t="shared" si="4181"/>
        <v>0</v>
      </c>
      <c r="FM400" s="405">
        <v>0</v>
      </c>
      <c r="FN400" s="405">
        <f t="shared" si="4292"/>
        <v>0</v>
      </c>
      <c r="FO400" s="1224" t="e">
        <f t="shared" si="4237"/>
        <v>#DIV/0!</v>
      </c>
      <c r="FP400" s="1224" t="e">
        <f t="shared" si="4238"/>
        <v>#DIV/0!</v>
      </c>
      <c r="FQ400" s="406" t="e">
        <f t="shared" si="4239"/>
        <v>#DIV/0!</v>
      </c>
      <c r="FR400" s="406" t="e">
        <f t="shared" si="4293"/>
        <v>#DIV/0!</v>
      </c>
      <c r="FS400" s="407" t="e" cm="1">
        <f t="array" ref="FS400">FI400/(SUMPRODUCT(--(CHOOSE({1,2,3},FH400,FJ400,FK400)&gt;0),CHOOSE({1,2,3},FH400,FJ400,FK400))+FG400)</f>
        <v>#DIV/0!</v>
      </c>
      <c r="FU400" s="404">
        <f t="shared" si="4182"/>
        <v>43830</v>
      </c>
      <c r="FV400" s="405">
        <f t="shared" si="4294"/>
        <v>0</v>
      </c>
      <c r="FW400" s="405">
        <v>0</v>
      </c>
      <c r="FX400" s="405">
        <v>0</v>
      </c>
      <c r="FY400" s="405">
        <v>0</v>
      </c>
      <c r="FZ400" s="405">
        <v>0</v>
      </c>
      <c r="GA400" s="405">
        <v>0</v>
      </c>
      <c r="GB400" s="405">
        <f t="shared" si="4183"/>
        <v>0</v>
      </c>
      <c r="GC400" s="405">
        <v>0</v>
      </c>
      <c r="GD400" s="405">
        <f t="shared" si="4295"/>
        <v>0</v>
      </c>
      <c r="GE400" s="1224" t="e">
        <f t="shared" si="4242"/>
        <v>#DIV/0!</v>
      </c>
      <c r="GF400" s="1224" t="e">
        <f t="shared" si="4243"/>
        <v>#DIV/0!</v>
      </c>
      <c r="GG400" s="406" t="e">
        <f t="shared" si="4244"/>
        <v>#DIV/0!</v>
      </c>
      <c r="GH400" s="406" t="e">
        <f t="shared" si="4296"/>
        <v>#DIV/0!</v>
      </c>
      <c r="GI400" s="407" t="e" cm="1">
        <f t="array" ref="GI400">FY400/(SUMPRODUCT(--(CHOOSE({1,2,3},FX400,FZ400,GA400)&gt;0),CHOOSE({1,2,3},FX400,FZ400,GA400))+FW400)</f>
        <v>#DIV/0!</v>
      </c>
      <c r="GK400" s="404">
        <f t="shared" si="4184"/>
        <v>43830</v>
      </c>
      <c r="GL400" s="405">
        <f t="shared" si="4297"/>
        <v>0</v>
      </c>
      <c r="GM400" s="405">
        <v>0</v>
      </c>
      <c r="GN400" s="405">
        <v>0</v>
      </c>
      <c r="GO400" s="405">
        <v>0</v>
      </c>
      <c r="GP400" s="405">
        <v>0</v>
      </c>
      <c r="GQ400" s="405">
        <v>0</v>
      </c>
      <c r="GR400" s="405">
        <f t="shared" si="4185"/>
        <v>0</v>
      </c>
      <c r="GS400" s="405">
        <v>0</v>
      </c>
      <c r="GT400" s="405">
        <f t="shared" si="4298"/>
        <v>0</v>
      </c>
      <c r="GU400" s="1224" t="e">
        <f t="shared" si="4247"/>
        <v>#DIV/0!</v>
      </c>
      <c r="GV400" s="1224" t="e">
        <f t="shared" si="4248"/>
        <v>#DIV/0!</v>
      </c>
      <c r="GW400" s="406" t="e">
        <f t="shared" si="4249"/>
        <v>#DIV/0!</v>
      </c>
      <c r="GX400" s="406" t="e">
        <f t="shared" si="4299"/>
        <v>#DIV/0!</v>
      </c>
      <c r="GY400" s="407" t="e" cm="1">
        <f t="array" ref="GY400">GO400/(SUMPRODUCT(--(CHOOSE({1,2,3},GN400,GP400,GQ400)&gt;0),CHOOSE({1,2,3},GN400,GP400,GQ400))+GM400)</f>
        <v>#DIV/0!</v>
      </c>
    </row>
    <row r="401" spans="1:207" x14ac:dyDescent="0.2">
      <c r="A401" s="404">
        <f t="shared" si="4153"/>
        <v>43861</v>
      </c>
      <c r="B401" s="405">
        <f t="shared" si="4186"/>
        <v>0</v>
      </c>
      <c r="C401" s="405">
        <f t="shared" si="4154"/>
        <v>0</v>
      </c>
      <c r="D401" s="405">
        <f t="shared" si="4155"/>
        <v>0</v>
      </c>
      <c r="E401" s="405">
        <f t="shared" si="4156"/>
        <v>0</v>
      </c>
      <c r="F401" s="405">
        <f t="shared" si="4157"/>
        <v>0</v>
      </c>
      <c r="G401" s="405">
        <f t="shared" si="4158"/>
        <v>0</v>
      </c>
      <c r="H401" s="405">
        <f t="shared" si="4159"/>
        <v>0</v>
      </c>
      <c r="I401" s="405">
        <f t="shared" si="4160"/>
        <v>0</v>
      </c>
      <c r="J401" s="405">
        <f t="shared" si="4161"/>
        <v>0</v>
      </c>
      <c r="K401" s="1224" t="e">
        <f t="shared" si="4187"/>
        <v>#DIV/0!</v>
      </c>
      <c r="L401" s="1224" t="e">
        <f t="shared" si="4188"/>
        <v>#DIV/0!</v>
      </c>
      <c r="M401" s="406" t="e">
        <f t="shared" si="4189"/>
        <v>#DIV/0!</v>
      </c>
      <c r="N401" s="406" t="e">
        <f t="shared" si="4263"/>
        <v>#DIV/0!</v>
      </c>
      <c r="O401" s="407" t="e" cm="1">
        <f t="array" ref="O401">E401/(SUMPRODUCT(--(CHOOSE({1,2,3},D401,F401,G401)&gt;0),CHOOSE({1,2,3},D401,F401,G401))+C401)</f>
        <v>#DIV/0!</v>
      </c>
      <c r="Q401" s="404">
        <f t="shared" si="4162"/>
        <v>43861</v>
      </c>
      <c r="R401" s="405">
        <f t="shared" si="4264"/>
        <v>0</v>
      </c>
      <c r="S401" s="405">
        <v>0</v>
      </c>
      <c r="T401" s="405">
        <v>0</v>
      </c>
      <c r="U401" s="405">
        <v>0</v>
      </c>
      <c r="V401" s="405">
        <v>0</v>
      </c>
      <c r="W401" s="405">
        <v>0</v>
      </c>
      <c r="X401" s="405">
        <f t="shared" si="4163"/>
        <v>0</v>
      </c>
      <c r="Y401" s="405">
        <v>0</v>
      </c>
      <c r="Z401" s="405">
        <f t="shared" si="4265"/>
        <v>0</v>
      </c>
      <c r="AA401" s="1224" t="e">
        <f t="shared" si="4192"/>
        <v>#DIV/0!</v>
      </c>
      <c r="AB401" s="1224" t="e">
        <f t="shared" si="4193"/>
        <v>#DIV/0!</v>
      </c>
      <c r="AC401" s="406" t="e">
        <f t="shared" si="4194"/>
        <v>#DIV/0!</v>
      </c>
      <c r="AD401" s="406" t="e">
        <f t="shared" si="4266"/>
        <v>#DIV/0!</v>
      </c>
      <c r="AE401" s="407" t="e" cm="1">
        <f t="array" ref="AE401">U401/(SUMPRODUCT(--(CHOOSE({1,2,3},T401,V401,W401)&gt;0),CHOOSE({1,2,3},T401,V401,W401))+S401)</f>
        <v>#DIV/0!</v>
      </c>
      <c r="AG401" s="404">
        <f t="shared" si="4164"/>
        <v>43861</v>
      </c>
      <c r="AH401" s="405">
        <f t="shared" si="4267"/>
        <v>0</v>
      </c>
      <c r="AI401" s="405">
        <v>0</v>
      </c>
      <c r="AJ401" s="405">
        <v>0</v>
      </c>
      <c r="AK401" s="405">
        <v>0</v>
      </c>
      <c r="AL401" s="405">
        <v>0</v>
      </c>
      <c r="AM401" s="405">
        <v>0</v>
      </c>
      <c r="AN401" s="405">
        <f t="shared" si="4165"/>
        <v>0</v>
      </c>
      <c r="AO401" s="405">
        <v>0</v>
      </c>
      <c r="AP401" s="405">
        <f t="shared" si="4268"/>
        <v>0</v>
      </c>
      <c r="AQ401" s="1224" t="e">
        <f t="shared" si="4197"/>
        <v>#DIV/0!</v>
      </c>
      <c r="AR401" s="1224" t="e">
        <f t="shared" si="4198"/>
        <v>#DIV/0!</v>
      </c>
      <c r="AS401" s="406" t="e">
        <f t="shared" si="4199"/>
        <v>#DIV/0!</v>
      </c>
      <c r="AT401" s="406" t="e">
        <f t="shared" si="4269"/>
        <v>#DIV/0!</v>
      </c>
      <c r="AU401" s="407" t="e" cm="1">
        <f t="array" ref="AU401">AK401/(SUMPRODUCT(--(CHOOSE({1,2,3},AJ401,AL401,AM401)&gt;0),CHOOSE({1,2,3},AJ401,AL401,AM401))+AI401)</f>
        <v>#DIV/0!</v>
      </c>
      <c r="AW401" s="404">
        <f t="shared" si="4166"/>
        <v>43861</v>
      </c>
      <c r="AX401" s="405">
        <f t="shared" si="4270"/>
        <v>0</v>
      </c>
      <c r="AY401" s="405">
        <v>0</v>
      </c>
      <c r="AZ401" s="405">
        <v>0</v>
      </c>
      <c r="BA401" s="405">
        <v>0</v>
      </c>
      <c r="BB401" s="405">
        <v>0</v>
      </c>
      <c r="BC401" s="405">
        <v>0</v>
      </c>
      <c r="BD401" s="405">
        <f t="shared" si="4167"/>
        <v>0</v>
      </c>
      <c r="BE401" s="405">
        <v>0</v>
      </c>
      <c r="BF401" s="405">
        <f t="shared" si="4271"/>
        <v>0</v>
      </c>
      <c r="BG401" s="1224" t="e">
        <f t="shared" si="4202"/>
        <v>#DIV/0!</v>
      </c>
      <c r="BH401" s="1224" t="e">
        <f t="shared" si="4203"/>
        <v>#DIV/0!</v>
      </c>
      <c r="BI401" s="406" t="e">
        <f t="shared" si="4204"/>
        <v>#DIV/0!</v>
      </c>
      <c r="BJ401" s="406" t="e">
        <f t="shared" si="4272"/>
        <v>#DIV/0!</v>
      </c>
      <c r="BK401" s="407" t="e" cm="1">
        <f t="array" ref="BK401">BA401/(SUMPRODUCT(--(CHOOSE({1,2,3},AZ401,BB401,BC401)&gt;0),CHOOSE({1,2,3},AZ401,BB401,BC401))+AY401)</f>
        <v>#DIV/0!</v>
      </c>
      <c r="BM401" s="404">
        <f t="shared" si="4168"/>
        <v>43861</v>
      </c>
      <c r="BN401" s="405">
        <f t="shared" si="4273"/>
        <v>0</v>
      </c>
      <c r="BO401" s="405">
        <v>0</v>
      </c>
      <c r="BP401" s="405">
        <v>0</v>
      </c>
      <c r="BQ401" s="405">
        <v>0</v>
      </c>
      <c r="BR401" s="405">
        <v>0</v>
      </c>
      <c r="BS401" s="405">
        <v>0</v>
      </c>
      <c r="BT401" s="405">
        <f t="shared" si="4169"/>
        <v>0</v>
      </c>
      <c r="BU401" s="405">
        <v>0</v>
      </c>
      <c r="BV401" s="405">
        <f t="shared" si="4274"/>
        <v>0</v>
      </c>
      <c r="BW401" s="1224" t="e">
        <f t="shared" si="4207"/>
        <v>#DIV/0!</v>
      </c>
      <c r="BX401" s="1224" t="e">
        <f t="shared" si="4208"/>
        <v>#DIV/0!</v>
      </c>
      <c r="BY401" s="406" t="e">
        <f t="shared" si="4209"/>
        <v>#DIV/0!</v>
      </c>
      <c r="BZ401" s="406" t="e">
        <f t="shared" si="4275"/>
        <v>#DIV/0!</v>
      </c>
      <c r="CA401" s="407" t="e" cm="1">
        <f t="array" ref="CA401">BQ401/(SUMPRODUCT(--(CHOOSE({1,2,3},BP401,BR401,BS401)&gt;0),CHOOSE({1,2,3},BP401,BR401,BS401))+BO401)</f>
        <v>#DIV/0!</v>
      </c>
      <c r="CC401" s="404">
        <f t="shared" si="4170"/>
        <v>43861</v>
      </c>
      <c r="CD401" s="405">
        <f t="shared" si="4276"/>
        <v>0</v>
      </c>
      <c r="CE401" s="405">
        <v>0</v>
      </c>
      <c r="CF401" s="405">
        <v>0</v>
      </c>
      <c r="CG401" s="405">
        <v>0</v>
      </c>
      <c r="CH401" s="405">
        <v>0</v>
      </c>
      <c r="CI401" s="405">
        <v>0</v>
      </c>
      <c r="CJ401" s="405">
        <f t="shared" si="4171"/>
        <v>0</v>
      </c>
      <c r="CK401" s="405">
        <v>0</v>
      </c>
      <c r="CL401" s="405">
        <f t="shared" si="4277"/>
        <v>0</v>
      </c>
      <c r="CM401" s="1224" t="e">
        <f t="shared" si="4212"/>
        <v>#DIV/0!</v>
      </c>
      <c r="CN401" s="1224" t="e">
        <f t="shared" si="4213"/>
        <v>#DIV/0!</v>
      </c>
      <c r="CO401" s="406" t="e">
        <f t="shared" si="4214"/>
        <v>#DIV/0!</v>
      </c>
      <c r="CP401" s="406" t="e">
        <f t="shared" si="4278"/>
        <v>#DIV/0!</v>
      </c>
      <c r="CQ401" s="407" t="e" cm="1">
        <f t="array" ref="CQ401">CG401/(SUMPRODUCT(--(CHOOSE({1,2,3},CF401,CH401,CI401)&gt;0),CHOOSE({1,2,3},CF401,CH401,CI401))+CE401)</f>
        <v>#DIV/0!</v>
      </c>
      <c r="CS401" s="404">
        <f t="shared" si="4172"/>
        <v>43861</v>
      </c>
      <c r="CT401" s="405">
        <f t="shared" si="4279"/>
        <v>0</v>
      </c>
      <c r="CU401" s="405">
        <v>0</v>
      </c>
      <c r="CV401" s="405">
        <v>0</v>
      </c>
      <c r="CW401" s="405">
        <v>0</v>
      </c>
      <c r="CX401" s="405">
        <v>0</v>
      </c>
      <c r="CY401" s="405">
        <v>0</v>
      </c>
      <c r="CZ401" s="405">
        <f t="shared" si="4173"/>
        <v>0</v>
      </c>
      <c r="DA401" s="405">
        <v>0</v>
      </c>
      <c r="DB401" s="405">
        <f t="shared" si="4280"/>
        <v>0</v>
      </c>
      <c r="DC401" s="1224" t="e">
        <f t="shared" si="4217"/>
        <v>#DIV/0!</v>
      </c>
      <c r="DD401" s="1224" t="e">
        <f t="shared" si="4218"/>
        <v>#DIV/0!</v>
      </c>
      <c r="DE401" s="406" t="e">
        <f t="shared" si="4219"/>
        <v>#DIV/0!</v>
      </c>
      <c r="DF401" s="406" t="e">
        <f t="shared" si="4281"/>
        <v>#DIV/0!</v>
      </c>
      <c r="DG401" s="407" t="e" cm="1">
        <f t="array" ref="DG401">CW401/(SUMPRODUCT(--(CHOOSE({1,2,3},CV401,CX401,CY401)&gt;0),CHOOSE({1,2,3},CV401,CX401,CY401))+CU401)</f>
        <v>#DIV/0!</v>
      </c>
      <c r="DI401" s="404">
        <f t="shared" si="4174"/>
        <v>43861</v>
      </c>
      <c r="DJ401" s="405">
        <f t="shared" si="4282"/>
        <v>0</v>
      </c>
      <c r="DK401" s="405">
        <v>0</v>
      </c>
      <c r="DL401" s="405">
        <v>0</v>
      </c>
      <c r="DM401" s="405">
        <v>0</v>
      </c>
      <c r="DN401" s="405">
        <v>0</v>
      </c>
      <c r="DO401" s="405">
        <v>0</v>
      </c>
      <c r="DP401" s="405">
        <f t="shared" si="4175"/>
        <v>0</v>
      </c>
      <c r="DQ401" s="405">
        <v>0</v>
      </c>
      <c r="DR401" s="405">
        <f t="shared" si="4283"/>
        <v>0</v>
      </c>
      <c r="DS401" s="1224" t="e">
        <f t="shared" si="4222"/>
        <v>#DIV/0!</v>
      </c>
      <c r="DT401" s="1224" t="e">
        <f t="shared" si="4223"/>
        <v>#DIV/0!</v>
      </c>
      <c r="DU401" s="406" t="e">
        <f t="shared" si="4224"/>
        <v>#DIV/0!</v>
      </c>
      <c r="DV401" s="406" t="e">
        <f t="shared" si="4284"/>
        <v>#DIV/0!</v>
      </c>
      <c r="DW401" s="407" t="e" cm="1">
        <f t="array" ref="DW401">DM401/(SUMPRODUCT(--(CHOOSE({1,2,3},DL401,DN401,DO401)&gt;0),CHOOSE({1,2,3},DL401,DN401,DO401))+DK401)</f>
        <v>#DIV/0!</v>
      </c>
      <c r="DY401" s="404">
        <f t="shared" si="4176"/>
        <v>43861</v>
      </c>
      <c r="DZ401" s="405">
        <f t="shared" si="4285"/>
        <v>0</v>
      </c>
      <c r="EA401" s="405">
        <v>0</v>
      </c>
      <c r="EB401" s="405">
        <v>0</v>
      </c>
      <c r="EC401" s="405">
        <v>0</v>
      </c>
      <c r="ED401" s="405">
        <v>0</v>
      </c>
      <c r="EE401" s="405">
        <v>0</v>
      </c>
      <c r="EF401" s="405">
        <f t="shared" si="4177"/>
        <v>0</v>
      </c>
      <c r="EG401" s="405">
        <v>0</v>
      </c>
      <c r="EH401" s="405">
        <f t="shared" si="4286"/>
        <v>0</v>
      </c>
      <c r="EI401" s="1224" t="e">
        <f t="shared" si="4227"/>
        <v>#DIV/0!</v>
      </c>
      <c r="EJ401" s="1224" t="e">
        <f t="shared" si="4228"/>
        <v>#DIV/0!</v>
      </c>
      <c r="EK401" s="406" t="e">
        <f t="shared" si="4229"/>
        <v>#DIV/0!</v>
      </c>
      <c r="EL401" s="406" t="e">
        <f t="shared" si="4287"/>
        <v>#DIV/0!</v>
      </c>
      <c r="EM401" s="407" t="e" cm="1">
        <f t="array" ref="EM401">EC401/(SUMPRODUCT(--(CHOOSE({1,2,3},EB401,ED401,EE401)&gt;0),CHOOSE({1,2,3},EB401,ED401,EE401))+EA401)</f>
        <v>#DIV/0!</v>
      </c>
      <c r="EO401" s="404">
        <f t="shared" si="4178"/>
        <v>43861</v>
      </c>
      <c r="EP401" s="405">
        <f t="shared" si="4288"/>
        <v>0</v>
      </c>
      <c r="EQ401" s="405">
        <v>0</v>
      </c>
      <c r="ER401" s="405">
        <v>0</v>
      </c>
      <c r="ES401" s="405">
        <v>0</v>
      </c>
      <c r="ET401" s="405">
        <v>0</v>
      </c>
      <c r="EU401" s="405">
        <v>0</v>
      </c>
      <c r="EV401" s="405">
        <f t="shared" si="4179"/>
        <v>0</v>
      </c>
      <c r="EW401" s="405">
        <v>0</v>
      </c>
      <c r="EX401" s="405">
        <f t="shared" si="4289"/>
        <v>0</v>
      </c>
      <c r="EY401" s="1224" t="e">
        <f t="shared" si="4232"/>
        <v>#DIV/0!</v>
      </c>
      <c r="EZ401" s="1224" t="e">
        <f t="shared" si="4233"/>
        <v>#DIV/0!</v>
      </c>
      <c r="FA401" s="406" t="e">
        <f t="shared" si="4234"/>
        <v>#DIV/0!</v>
      </c>
      <c r="FB401" s="406" t="e">
        <f t="shared" si="4290"/>
        <v>#DIV/0!</v>
      </c>
      <c r="FC401" s="407" t="e" cm="1">
        <f t="array" ref="FC401">ES401/(SUMPRODUCT(--(CHOOSE({1,2,3},FH401,FX401,GN401)&gt;0),CHOOSE({1,2,3},FH401,FX401,GN401))+EQ401)</f>
        <v>#DIV/0!</v>
      </c>
      <c r="FE401" s="404">
        <f t="shared" si="4180"/>
        <v>43861</v>
      </c>
      <c r="FF401" s="405">
        <f t="shared" si="4291"/>
        <v>0</v>
      </c>
      <c r="FG401" s="405">
        <v>0</v>
      </c>
      <c r="FH401" s="405">
        <v>0</v>
      </c>
      <c r="FI401" s="405">
        <v>0</v>
      </c>
      <c r="FJ401" s="405">
        <v>0</v>
      </c>
      <c r="FK401" s="405">
        <v>0</v>
      </c>
      <c r="FL401" s="405">
        <f t="shared" si="4181"/>
        <v>0</v>
      </c>
      <c r="FM401" s="405">
        <v>0</v>
      </c>
      <c r="FN401" s="405">
        <f t="shared" si="4292"/>
        <v>0</v>
      </c>
      <c r="FO401" s="1224" t="e">
        <f t="shared" si="4237"/>
        <v>#DIV/0!</v>
      </c>
      <c r="FP401" s="1224" t="e">
        <f t="shared" si="4238"/>
        <v>#DIV/0!</v>
      </c>
      <c r="FQ401" s="406" t="e">
        <f t="shared" si="4239"/>
        <v>#DIV/0!</v>
      </c>
      <c r="FR401" s="406" t="e">
        <f t="shared" si="4293"/>
        <v>#DIV/0!</v>
      </c>
      <c r="FS401" s="407" t="e" cm="1">
        <f t="array" ref="FS401">FI401/(SUMPRODUCT(--(CHOOSE({1,2,3},FH401,FJ401,FK401)&gt;0),CHOOSE({1,2,3},FH401,FJ401,FK401))+FG401)</f>
        <v>#DIV/0!</v>
      </c>
      <c r="FU401" s="404">
        <f t="shared" si="4182"/>
        <v>43861</v>
      </c>
      <c r="FV401" s="405">
        <f t="shared" si="4294"/>
        <v>0</v>
      </c>
      <c r="FW401" s="405">
        <v>0</v>
      </c>
      <c r="FX401" s="405">
        <v>0</v>
      </c>
      <c r="FY401" s="405">
        <v>0</v>
      </c>
      <c r="FZ401" s="405">
        <v>0</v>
      </c>
      <c r="GA401" s="405">
        <v>0</v>
      </c>
      <c r="GB401" s="405">
        <f t="shared" si="4183"/>
        <v>0</v>
      </c>
      <c r="GC401" s="405">
        <v>0</v>
      </c>
      <c r="GD401" s="405">
        <f t="shared" si="4295"/>
        <v>0</v>
      </c>
      <c r="GE401" s="1224" t="e">
        <f t="shared" si="4242"/>
        <v>#DIV/0!</v>
      </c>
      <c r="GF401" s="1224" t="e">
        <f t="shared" si="4243"/>
        <v>#DIV/0!</v>
      </c>
      <c r="GG401" s="406" t="e">
        <f t="shared" si="4244"/>
        <v>#DIV/0!</v>
      </c>
      <c r="GH401" s="406" t="e">
        <f t="shared" si="4296"/>
        <v>#DIV/0!</v>
      </c>
      <c r="GI401" s="407" t="e" cm="1">
        <f t="array" ref="GI401">FY401/(SUMPRODUCT(--(CHOOSE({1,2,3},FX401,FZ401,GA401)&gt;0),CHOOSE({1,2,3},FX401,FZ401,GA401))+FW401)</f>
        <v>#DIV/0!</v>
      </c>
      <c r="GK401" s="404">
        <f t="shared" si="4184"/>
        <v>43861</v>
      </c>
      <c r="GL401" s="405">
        <f t="shared" si="4297"/>
        <v>0</v>
      </c>
      <c r="GM401" s="405">
        <v>0</v>
      </c>
      <c r="GN401" s="405">
        <v>0</v>
      </c>
      <c r="GO401" s="405">
        <v>0</v>
      </c>
      <c r="GP401" s="405">
        <v>0</v>
      </c>
      <c r="GQ401" s="405">
        <v>0</v>
      </c>
      <c r="GR401" s="405">
        <f t="shared" si="4185"/>
        <v>0</v>
      </c>
      <c r="GS401" s="405">
        <v>0</v>
      </c>
      <c r="GT401" s="405">
        <f t="shared" si="4298"/>
        <v>0</v>
      </c>
      <c r="GU401" s="1224" t="e">
        <f t="shared" si="4247"/>
        <v>#DIV/0!</v>
      </c>
      <c r="GV401" s="1224" t="e">
        <f t="shared" si="4248"/>
        <v>#DIV/0!</v>
      </c>
      <c r="GW401" s="406" t="e">
        <f t="shared" si="4249"/>
        <v>#DIV/0!</v>
      </c>
      <c r="GX401" s="406" t="e">
        <f t="shared" si="4299"/>
        <v>#DIV/0!</v>
      </c>
      <c r="GY401" s="407" t="e" cm="1">
        <f t="array" ref="GY401">GO401/(SUMPRODUCT(--(CHOOSE({1,2,3},GN401,GP401,GQ401)&gt;0),CHOOSE({1,2,3},GN401,GP401,GQ401))+GM401)</f>
        <v>#DIV/0!</v>
      </c>
    </row>
    <row r="402" spans="1:207" x14ac:dyDescent="0.2">
      <c r="A402" s="404">
        <f t="shared" si="4153"/>
        <v>43890</v>
      </c>
      <c r="B402" s="405">
        <f t="shared" si="4186"/>
        <v>0</v>
      </c>
      <c r="C402" s="405">
        <f t="shared" si="4154"/>
        <v>0</v>
      </c>
      <c r="D402" s="405">
        <f t="shared" si="4155"/>
        <v>0</v>
      </c>
      <c r="E402" s="405">
        <f t="shared" si="4156"/>
        <v>0</v>
      </c>
      <c r="F402" s="405">
        <f t="shared" si="4157"/>
        <v>0</v>
      </c>
      <c r="G402" s="405">
        <f t="shared" si="4158"/>
        <v>0</v>
      </c>
      <c r="H402" s="405">
        <f t="shared" si="4159"/>
        <v>0</v>
      </c>
      <c r="I402" s="405">
        <f t="shared" si="4160"/>
        <v>0</v>
      </c>
      <c r="J402" s="405">
        <f t="shared" si="4161"/>
        <v>0</v>
      </c>
      <c r="K402" s="1224" t="e">
        <f t="shared" si="4187"/>
        <v>#DIV/0!</v>
      </c>
      <c r="L402" s="1224" t="e">
        <f t="shared" si="4188"/>
        <v>#DIV/0!</v>
      </c>
      <c r="M402" s="406" t="e">
        <f t="shared" si="4189"/>
        <v>#DIV/0!</v>
      </c>
      <c r="N402" s="406" t="e">
        <f t="shared" si="4263"/>
        <v>#DIV/0!</v>
      </c>
      <c r="O402" s="407" t="e" cm="1">
        <f t="array" ref="O402">E402/(SUMPRODUCT(--(CHOOSE({1,2,3},D402,F402,G402)&gt;0),CHOOSE({1,2,3},D402,F402,G402))+C402)</f>
        <v>#DIV/0!</v>
      </c>
      <c r="Q402" s="404">
        <f t="shared" si="4162"/>
        <v>43890</v>
      </c>
      <c r="R402" s="405">
        <f t="shared" si="4264"/>
        <v>0</v>
      </c>
      <c r="S402" s="405">
        <v>0</v>
      </c>
      <c r="T402" s="405">
        <v>0</v>
      </c>
      <c r="U402" s="405">
        <v>0</v>
      </c>
      <c r="V402" s="405">
        <v>0</v>
      </c>
      <c r="W402" s="405">
        <v>0</v>
      </c>
      <c r="X402" s="405">
        <f t="shared" si="4163"/>
        <v>0</v>
      </c>
      <c r="Y402" s="405">
        <v>0</v>
      </c>
      <c r="Z402" s="405">
        <f t="shared" si="4265"/>
        <v>0</v>
      </c>
      <c r="AA402" s="1224" t="e">
        <f t="shared" si="4192"/>
        <v>#DIV/0!</v>
      </c>
      <c r="AB402" s="1224" t="e">
        <f t="shared" si="4193"/>
        <v>#DIV/0!</v>
      </c>
      <c r="AC402" s="406" t="e">
        <f t="shared" si="4194"/>
        <v>#DIV/0!</v>
      </c>
      <c r="AD402" s="406" t="e">
        <f t="shared" si="4266"/>
        <v>#DIV/0!</v>
      </c>
      <c r="AE402" s="407" t="e" cm="1">
        <f t="array" ref="AE402">U402/(SUMPRODUCT(--(CHOOSE({1,2,3},T402,V402,W402)&gt;0),CHOOSE({1,2,3},T402,V402,W402))+S402)</f>
        <v>#DIV/0!</v>
      </c>
      <c r="AG402" s="404">
        <f t="shared" si="4164"/>
        <v>43890</v>
      </c>
      <c r="AH402" s="405">
        <f t="shared" si="4267"/>
        <v>0</v>
      </c>
      <c r="AI402" s="405">
        <v>0</v>
      </c>
      <c r="AJ402" s="405">
        <v>0</v>
      </c>
      <c r="AK402" s="405">
        <v>0</v>
      </c>
      <c r="AL402" s="405">
        <v>0</v>
      </c>
      <c r="AM402" s="405">
        <v>0</v>
      </c>
      <c r="AN402" s="405">
        <f t="shared" si="4165"/>
        <v>0</v>
      </c>
      <c r="AO402" s="405">
        <v>0</v>
      </c>
      <c r="AP402" s="405">
        <f t="shared" si="4268"/>
        <v>0</v>
      </c>
      <c r="AQ402" s="1224" t="e">
        <f t="shared" si="4197"/>
        <v>#DIV/0!</v>
      </c>
      <c r="AR402" s="1224" t="e">
        <f t="shared" si="4198"/>
        <v>#DIV/0!</v>
      </c>
      <c r="AS402" s="406" t="e">
        <f t="shared" si="4199"/>
        <v>#DIV/0!</v>
      </c>
      <c r="AT402" s="406" t="e">
        <f t="shared" si="4269"/>
        <v>#DIV/0!</v>
      </c>
      <c r="AU402" s="407" t="e" cm="1">
        <f t="array" ref="AU402">AK402/(SUMPRODUCT(--(CHOOSE({1,2,3},AJ402,AL402,AM402)&gt;0),CHOOSE({1,2,3},AJ402,AL402,AM402))+AI402)</f>
        <v>#DIV/0!</v>
      </c>
      <c r="AW402" s="404">
        <f t="shared" si="4166"/>
        <v>43890</v>
      </c>
      <c r="AX402" s="405">
        <f t="shared" si="4270"/>
        <v>0</v>
      </c>
      <c r="AY402" s="405">
        <v>0</v>
      </c>
      <c r="AZ402" s="405">
        <v>0</v>
      </c>
      <c r="BA402" s="405">
        <v>0</v>
      </c>
      <c r="BB402" s="405">
        <v>0</v>
      </c>
      <c r="BC402" s="405">
        <v>0</v>
      </c>
      <c r="BD402" s="405">
        <f t="shared" si="4167"/>
        <v>0</v>
      </c>
      <c r="BE402" s="405">
        <v>0</v>
      </c>
      <c r="BF402" s="405">
        <f t="shared" si="4271"/>
        <v>0</v>
      </c>
      <c r="BG402" s="1224" t="e">
        <f t="shared" si="4202"/>
        <v>#DIV/0!</v>
      </c>
      <c r="BH402" s="1224" t="e">
        <f t="shared" si="4203"/>
        <v>#DIV/0!</v>
      </c>
      <c r="BI402" s="406" t="e">
        <f t="shared" si="4204"/>
        <v>#DIV/0!</v>
      </c>
      <c r="BJ402" s="406" t="e">
        <f t="shared" si="4272"/>
        <v>#DIV/0!</v>
      </c>
      <c r="BK402" s="407" t="e" cm="1">
        <f t="array" ref="BK402">BA402/(SUMPRODUCT(--(CHOOSE({1,2,3},AZ402,BB402,BC402)&gt;0),CHOOSE({1,2,3},AZ402,BB402,BC402))+AY402)</f>
        <v>#DIV/0!</v>
      </c>
      <c r="BM402" s="404">
        <f t="shared" si="4168"/>
        <v>43890</v>
      </c>
      <c r="BN402" s="405">
        <f t="shared" si="4273"/>
        <v>0</v>
      </c>
      <c r="BO402" s="405">
        <v>0</v>
      </c>
      <c r="BP402" s="405">
        <v>0</v>
      </c>
      <c r="BQ402" s="405">
        <v>0</v>
      </c>
      <c r="BR402" s="405">
        <v>0</v>
      </c>
      <c r="BS402" s="405">
        <v>0</v>
      </c>
      <c r="BT402" s="405">
        <f t="shared" si="4169"/>
        <v>0</v>
      </c>
      <c r="BU402" s="405">
        <v>0</v>
      </c>
      <c r="BV402" s="405">
        <f t="shared" si="4274"/>
        <v>0</v>
      </c>
      <c r="BW402" s="1224" t="e">
        <f t="shared" si="4207"/>
        <v>#DIV/0!</v>
      </c>
      <c r="BX402" s="1224" t="e">
        <f t="shared" si="4208"/>
        <v>#DIV/0!</v>
      </c>
      <c r="BY402" s="406" t="e">
        <f t="shared" si="4209"/>
        <v>#DIV/0!</v>
      </c>
      <c r="BZ402" s="406" t="e">
        <f t="shared" si="4275"/>
        <v>#DIV/0!</v>
      </c>
      <c r="CA402" s="407" t="e" cm="1">
        <f t="array" ref="CA402">BQ402/(SUMPRODUCT(--(CHOOSE({1,2,3},BP402,BR402,BS402)&gt;0),CHOOSE({1,2,3},BP402,BR402,BS402))+BO402)</f>
        <v>#DIV/0!</v>
      </c>
      <c r="CC402" s="404">
        <f t="shared" si="4170"/>
        <v>43890</v>
      </c>
      <c r="CD402" s="405">
        <f t="shared" si="4276"/>
        <v>0</v>
      </c>
      <c r="CE402" s="405">
        <v>0</v>
      </c>
      <c r="CF402" s="405">
        <v>0</v>
      </c>
      <c r="CG402" s="405">
        <v>0</v>
      </c>
      <c r="CH402" s="405">
        <v>0</v>
      </c>
      <c r="CI402" s="405">
        <v>0</v>
      </c>
      <c r="CJ402" s="405">
        <f t="shared" si="4171"/>
        <v>0</v>
      </c>
      <c r="CK402" s="405">
        <v>0</v>
      </c>
      <c r="CL402" s="405">
        <f t="shared" si="4277"/>
        <v>0</v>
      </c>
      <c r="CM402" s="1224" t="e">
        <f t="shared" si="4212"/>
        <v>#DIV/0!</v>
      </c>
      <c r="CN402" s="1224" t="e">
        <f t="shared" si="4213"/>
        <v>#DIV/0!</v>
      </c>
      <c r="CO402" s="406" t="e">
        <f t="shared" si="4214"/>
        <v>#DIV/0!</v>
      </c>
      <c r="CP402" s="406" t="e">
        <f t="shared" si="4278"/>
        <v>#DIV/0!</v>
      </c>
      <c r="CQ402" s="407" t="e" cm="1">
        <f t="array" ref="CQ402">CG402/(SUMPRODUCT(--(CHOOSE({1,2,3},CF402,CH402,CI402)&gt;0),CHOOSE({1,2,3},CF402,CH402,CI402))+CE402)</f>
        <v>#DIV/0!</v>
      </c>
      <c r="CS402" s="404">
        <f t="shared" si="4172"/>
        <v>43890</v>
      </c>
      <c r="CT402" s="405">
        <f t="shared" si="4279"/>
        <v>0</v>
      </c>
      <c r="CU402" s="405">
        <v>0</v>
      </c>
      <c r="CV402" s="405">
        <v>0</v>
      </c>
      <c r="CW402" s="405">
        <v>0</v>
      </c>
      <c r="CX402" s="405">
        <v>0</v>
      </c>
      <c r="CY402" s="405">
        <v>0</v>
      </c>
      <c r="CZ402" s="405">
        <f t="shared" si="4173"/>
        <v>0</v>
      </c>
      <c r="DA402" s="405">
        <v>0</v>
      </c>
      <c r="DB402" s="405">
        <f t="shared" si="4280"/>
        <v>0</v>
      </c>
      <c r="DC402" s="1224" t="e">
        <f t="shared" si="4217"/>
        <v>#DIV/0!</v>
      </c>
      <c r="DD402" s="1224" t="e">
        <f t="shared" si="4218"/>
        <v>#DIV/0!</v>
      </c>
      <c r="DE402" s="406" t="e">
        <f t="shared" si="4219"/>
        <v>#DIV/0!</v>
      </c>
      <c r="DF402" s="406" t="e">
        <f t="shared" si="4281"/>
        <v>#DIV/0!</v>
      </c>
      <c r="DG402" s="407" t="e" cm="1">
        <f t="array" ref="DG402">CW402/(SUMPRODUCT(--(CHOOSE({1,2,3},CV402,CX402,CY402)&gt;0),CHOOSE({1,2,3},CV402,CX402,CY402))+CU402)</f>
        <v>#DIV/0!</v>
      </c>
      <c r="DI402" s="404">
        <f t="shared" si="4174"/>
        <v>43890</v>
      </c>
      <c r="DJ402" s="405">
        <f t="shared" si="4282"/>
        <v>0</v>
      </c>
      <c r="DK402" s="405">
        <v>0</v>
      </c>
      <c r="DL402" s="405">
        <v>0</v>
      </c>
      <c r="DM402" s="405">
        <v>0</v>
      </c>
      <c r="DN402" s="405">
        <v>0</v>
      </c>
      <c r="DO402" s="405">
        <v>0</v>
      </c>
      <c r="DP402" s="405">
        <f t="shared" si="4175"/>
        <v>0</v>
      </c>
      <c r="DQ402" s="405">
        <v>0</v>
      </c>
      <c r="DR402" s="405">
        <f t="shared" si="4283"/>
        <v>0</v>
      </c>
      <c r="DS402" s="1224" t="e">
        <f t="shared" si="4222"/>
        <v>#DIV/0!</v>
      </c>
      <c r="DT402" s="1224" t="e">
        <f t="shared" si="4223"/>
        <v>#DIV/0!</v>
      </c>
      <c r="DU402" s="406" t="e">
        <f t="shared" si="4224"/>
        <v>#DIV/0!</v>
      </c>
      <c r="DV402" s="406" t="e">
        <f t="shared" si="4284"/>
        <v>#DIV/0!</v>
      </c>
      <c r="DW402" s="407" t="e" cm="1">
        <f t="array" ref="DW402">DM402/(SUMPRODUCT(--(CHOOSE({1,2,3},DL402,DN402,DO402)&gt;0),CHOOSE({1,2,3},DL402,DN402,DO402))+DK402)</f>
        <v>#DIV/0!</v>
      </c>
      <c r="DY402" s="404">
        <f t="shared" si="4176"/>
        <v>43890</v>
      </c>
      <c r="DZ402" s="405">
        <f t="shared" si="4285"/>
        <v>0</v>
      </c>
      <c r="EA402" s="405">
        <v>0</v>
      </c>
      <c r="EB402" s="405">
        <v>0</v>
      </c>
      <c r="EC402" s="405">
        <v>0</v>
      </c>
      <c r="ED402" s="405">
        <v>0</v>
      </c>
      <c r="EE402" s="405">
        <v>0</v>
      </c>
      <c r="EF402" s="405">
        <f t="shared" si="4177"/>
        <v>0</v>
      </c>
      <c r="EG402" s="405">
        <v>0</v>
      </c>
      <c r="EH402" s="405">
        <f t="shared" si="4286"/>
        <v>0</v>
      </c>
      <c r="EI402" s="1224" t="e">
        <f t="shared" si="4227"/>
        <v>#DIV/0!</v>
      </c>
      <c r="EJ402" s="1224" t="e">
        <f t="shared" si="4228"/>
        <v>#DIV/0!</v>
      </c>
      <c r="EK402" s="406" t="e">
        <f t="shared" si="4229"/>
        <v>#DIV/0!</v>
      </c>
      <c r="EL402" s="406" t="e">
        <f t="shared" si="4287"/>
        <v>#DIV/0!</v>
      </c>
      <c r="EM402" s="407" t="e" cm="1">
        <f t="array" ref="EM402">EC402/(SUMPRODUCT(--(CHOOSE({1,2,3},EB402,ED402,EE402)&gt;0),CHOOSE({1,2,3},EB402,ED402,EE402))+EA402)</f>
        <v>#DIV/0!</v>
      </c>
      <c r="EO402" s="404">
        <f t="shared" si="4178"/>
        <v>43890</v>
      </c>
      <c r="EP402" s="405">
        <f t="shared" si="4288"/>
        <v>0</v>
      </c>
      <c r="EQ402" s="405">
        <v>0</v>
      </c>
      <c r="ER402" s="405">
        <v>0</v>
      </c>
      <c r="ES402" s="405">
        <v>0</v>
      </c>
      <c r="ET402" s="405">
        <v>0</v>
      </c>
      <c r="EU402" s="405">
        <v>0</v>
      </c>
      <c r="EV402" s="405">
        <f t="shared" si="4179"/>
        <v>0</v>
      </c>
      <c r="EW402" s="405">
        <v>0</v>
      </c>
      <c r="EX402" s="405">
        <f t="shared" si="4289"/>
        <v>0</v>
      </c>
      <c r="EY402" s="1224" t="e">
        <f t="shared" si="4232"/>
        <v>#DIV/0!</v>
      </c>
      <c r="EZ402" s="1224" t="e">
        <f t="shared" si="4233"/>
        <v>#DIV/0!</v>
      </c>
      <c r="FA402" s="406" t="e">
        <f t="shared" si="4234"/>
        <v>#DIV/0!</v>
      </c>
      <c r="FB402" s="406" t="e">
        <f t="shared" si="4290"/>
        <v>#DIV/0!</v>
      </c>
      <c r="FC402" s="407" t="e" cm="1">
        <f t="array" ref="FC402">ES402/(SUMPRODUCT(--(CHOOSE({1,2,3},FH402,FX402,GN402)&gt;0),CHOOSE({1,2,3},FH402,FX402,GN402))+EQ402)</f>
        <v>#DIV/0!</v>
      </c>
      <c r="FE402" s="404">
        <f t="shared" si="4180"/>
        <v>43890</v>
      </c>
      <c r="FF402" s="405">
        <f t="shared" si="4291"/>
        <v>0</v>
      </c>
      <c r="FG402" s="405">
        <v>0</v>
      </c>
      <c r="FH402" s="405">
        <v>0</v>
      </c>
      <c r="FI402" s="405">
        <v>0</v>
      </c>
      <c r="FJ402" s="405">
        <v>0</v>
      </c>
      <c r="FK402" s="405">
        <v>0</v>
      </c>
      <c r="FL402" s="405">
        <f t="shared" si="4181"/>
        <v>0</v>
      </c>
      <c r="FM402" s="405">
        <v>0</v>
      </c>
      <c r="FN402" s="405">
        <f t="shared" si="4292"/>
        <v>0</v>
      </c>
      <c r="FO402" s="1224" t="e">
        <f t="shared" si="4237"/>
        <v>#DIV/0!</v>
      </c>
      <c r="FP402" s="1224" t="e">
        <f t="shared" si="4238"/>
        <v>#DIV/0!</v>
      </c>
      <c r="FQ402" s="406" t="e">
        <f t="shared" si="4239"/>
        <v>#DIV/0!</v>
      </c>
      <c r="FR402" s="406" t="e">
        <f t="shared" si="4293"/>
        <v>#DIV/0!</v>
      </c>
      <c r="FS402" s="407" t="e" cm="1">
        <f t="array" ref="FS402">FI402/(SUMPRODUCT(--(CHOOSE({1,2,3},FH402,FJ402,FK402)&gt;0),CHOOSE({1,2,3},FH402,FJ402,FK402))+FG402)</f>
        <v>#DIV/0!</v>
      </c>
      <c r="FU402" s="404">
        <f t="shared" si="4182"/>
        <v>43890</v>
      </c>
      <c r="FV402" s="405">
        <f t="shared" si="4294"/>
        <v>0</v>
      </c>
      <c r="FW402" s="405">
        <v>0</v>
      </c>
      <c r="FX402" s="405">
        <v>0</v>
      </c>
      <c r="FY402" s="405">
        <v>0</v>
      </c>
      <c r="FZ402" s="405">
        <v>0</v>
      </c>
      <c r="GA402" s="405">
        <v>0</v>
      </c>
      <c r="GB402" s="405">
        <f t="shared" si="4183"/>
        <v>0</v>
      </c>
      <c r="GC402" s="405">
        <v>0</v>
      </c>
      <c r="GD402" s="405">
        <f t="shared" si="4295"/>
        <v>0</v>
      </c>
      <c r="GE402" s="1224" t="e">
        <f t="shared" si="4242"/>
        <v>#DIV/0!</v>
      </c>
      <c r="GF402" s="1224" t="e">
        <f t="shared" si="4243"/>
        <v>#DIV/0!</v>
      </c>
      <c r="GG402" s="406" t="e">
        <f t="shared" si="4244"/>
        <v>#DIV/0!</v>
      </c>
      <c r="GH402" s="406" t="e">
        <f t="shared" si="4296"/>
        <v>#DIV/0!</v>
      </c>
      <c r="GI402" s="407" t="e" cm="1">
        <f t="array" ref="GI402">FY402/(SUMPRODUCT(--(CHOOSE({1,2,3},FX402,FZ402,GA402)&gt;0),CHOOSE({1,2,3},FX402,FZ402,GA402))+FW402)</f>
        <v>#DIV/0!</v>
      </c>
      <c r="GK402" s="404">
        <f t="shared" si="4184"/>
        <v>43890</v>
      </c>
      <c r="GL402" s="405">
        <f t="shared" si="4297"/>
        <v>0</v>
      </c>
      <c r="GM402" s="405">
        <v>0</v>
      </c>
      <c r="GN402" s="405">
        <v>0</v>
      </c>
      <c r="GO402" s="405">
        <v>0</v>
      </c>
      <c r="GP402" s="405">
        <v>0</v>
      </c>
      <c r="GQ402" s="405">
        <v>0</v>
      </c>
      <c r="GR402" s="405">
        <f t="shared" si="4185"/>
        <v>0</v>
      </c>
      <c r="GS402" s="405">
        <v>0</v>
      </c>
      <c r="GT402" s="405">
        <f t="shared" si="4298"/>
        <v>0</v>
      </c>
      <c r="GU402" s="1224" t="e">
        <f t="shared" si="4247"/>
        <v>#DIV/0!</v>
      </c>
      <c r="GV402" s="1224" t="e">
        <f t="shared" si="4248"/>
        <v>#DIV/0!</v>
      </c>
      <c r="GW402" s="406" t="e">
        <f t="shared" si="4249"/>
        <v>#DIV/0!</v>
      </c>
      <c r="GX402" s="406" t="e">
        <f t="shared" si="4299"/>
        <v>#DIV/0!</v>
      </c>
      <c r="GY402" s="407" t="e" cm="1">
        <f t="array" ref="GY402">GO402/(SUMPRODUCT(--(CHOOSE({1,2,3},GN402,GP402,GQ402)&gt;0),CHOOSE({1,2,3},GN402,GP402,GQ402))+GM402)</f>
        <v>#DIV/0!</v>
      </c>
    </row>
    <row r="403" spans="1:207" x14ac:dyDescent="0.2">
      <c r="A403" s="404">
        <f t="shared" si="4153"/>
        <v>43921</v>
      </c>
      <c r="B403" s="405">
        <f t="shared" si="4186"/>
        <v>0</v>
      </c>
      <c r="C403" s="405">
        <f t="shared" si="4154"/>
        <v>0</v>
      </c>
      <c r="D403" s="405">
        <f t="shared" si="4155"/>
        <v>0</v>
      </c>
      <c r="E403" s="405">
        <f t="shared" si="4156"/>
        <v>0</v>
      </c>
      <c r="F403" s="405">
        <f t="shared" si="4157"/>
        <v>0</v>
      </c>
      <c r="G403" s="405">
        <f t="shared" si="4158"/>
        <v>0</v>
      </c>
      <c r="H403" s="405">
        <f t="shared" si="4159"/>
        <v>0</v>
      </c>
      <c r="I403" s="405">
        <f t="shared" si="4160"/>
        <v>0</v>
      </c>
      <c r="J403" s="405">
        <f t="shared" si="4161"/>
        <v>0</v>
      </c>
      <c r="K403" s="1224" t="e">
        <f t="shared" si="4187"/>
        <v>#DIV/0!</v>
      </c>
      <c r="L403" s="1224" t="e">
        <f t="shared" si="4188"/>
        <v>#DIV/0!</v>
      </c>
      <c r="M403" s="406" t="e">
        <f t="shared" si="4189"/>
        <v>#DIV/0!</v>
      </c>
      <c r="N403" s="406" t="e">
        <f t="shared" si="4263"/>
        <v>#DIV/0!</v>
      </c>
      <c r="O403" s="407" t="e" cm="1">
        <f t="array" ref="O403">E403/(SUMPRODUCT(--(CHOOSE({1,2,3},D403,F403,G403)&gt;0),CHOOSE({1,2,3},D403,F403,G403))+C403)</f>
        <v>#DIV/0!</v>
      </c>
      <c r="Q403" s="404">
        <f t="shared" si="4162"/>
        <v>43921</v>
      </c>
      <c r="R403" s="405">
        <f t="shared" si="4264"/>
        <v>0</v>
      </c>
      <c r="S403" s="405">
        <v>0</v>
      </c>
      <c r="T403" s="405">
        <v>0</v>
      </c>
      <c r="U403" s="405">
        <v>0</v>
      </c>
      <c r="V403" s="405">
        <v>0</v>
      </c>
      <c r="W403" s="405">
        <v>0</v>
      </c>
      <c r="X403" s="405">
        <f t="shared" si="4163"/>
        <v>0</v>
      </c>
      <c r="Y403" s="405">
        <v>0</v>
      </c>
      <c r="Z403" s="405">
        <f t="shared" si="4265"/>
        <v>0</v>
      </c>
      <c r="AA403" s="1224" t="e">
        <f t="shared" si="4192"/>
        <v>#DIV/0!</v>
      </c>
      <c r="AB403" s="1224" t="e">
        <f t="shared" si="4193"/>
        <v>#DIV/0!</v>
      </c>
      <c r="AC403" s="406" t="e">
        <f t="shared" si="4194"/>
        <v>#DIV/0!</v>
      </c>
      <c r="AD403" s="406" t="e">
        <f t="shared" si="4266"/>
        <v>#DIV/0!</v>
      </c>
      <c r="AE403" s="407" t="e" cm="1">
        <f t="array" ref="AE403">U403/(SUMPRODUCT(--(CHOOSE({1,2,3},T403,V403,W403)&gt;0),CHOOSE({1,2,3},T403,V403,W403))+S403)</f>
        <v>#DIV/0!</v>
      </c>
      <c r="AG403" s="404">
        <f t="shared" si="4164"/>
        <v>43921</v>
      </c>
      <c r="AH403" s="405">
        <f t="shared" si="4267"/>
        <v>0</v>
      </c>
      <c r="AI403" s="405">
        <v>0</v>
      </c>
      <c r="AJ403" s="405">
        <v>0</v>
      </c>
      <c r="AK403" s="405">
        <v>0</v>
      </c>
      <c r="AL403" s="405">
        <v>0</v>
      </c>
      <c r="AM403" s="405">
        <v>0</v>
      </c>
      <c r="AN403" s="405">
        <f t="shared" si="4165"/>
        <v>0</v>
      </c>
      <c r="AO403" s="405">
        <v>0</v>
      </c>
      <c r="AP403" s="405">
        <f t="shared" si="4268"/>
        <v>0</v>
      </c>
      <c r="AQ403" s="1224" t="e">
        <f t="shared" si="4197"/>
        <v>#DIV/0!</v>
      </c>
      <c r="AR403" s="1224" t="e">
        <f t="shared" si="4198"/>
        <v>#DIV/0!</v>
      </c>
      <c r="AS403" s="406" t="e">
        <f t="shared" si="4199"/>
        <v>#DIV/0!</v>
      </c>
      <c r="AT403" s="406" t="e">
        <f t="shared" si="4269"/>
        <v>#DIV/0!</v>
      </c>
      <c r="AU403" s="407" t="e" cm="1">
        <f t="array" ref="AU403">AK403/(SUMPRODUCT(--(CHOOSE({1,2,3},AJ403,AL403,AM403)&gt;0),CHOOSE({1,2,3},AJ403,AL403,AM403))+AI403)</f>
        <v>#DIV/0!</v>
      </c>
      <c r="AW403" s="404">
        <f t="shared" si="4166"/>
        <v>43921</v>
      </c>
      <c r="AX403" s="405">
        <f t="shared" si="4270"/>
        <v>0</v>
      </c>
      <c r="AY403" s="405">
        <v>0</v>
      </c>
      <c r="AZ403" s="405">
        <v>0</v>
      </c>
      <c r="BA403" s="405">
        <v>0</v>
      </c>
      <c r="BB403" s="405">
        <v>0</v>
      </c>
      <c r="BC403" s="405">
        <v>0</v>
      </c>
      <c r="BD403" s="405">
        <f t="shared" si="4167"/>
        <v>0</v>
      </c>
      <c r="BE403" s="405">
        <v>0</v>
      </c>
      <c r="BF403" s="405">
        <f t="shared" si="4271"/>
        <v>0</v>
      </c>
      <c r="BG403" s="1224" t="e">
        <f t="shared" si="4202"/>
        <v>#DIV/0!</v>
      </c>
      <c r="BH403" s="1224" t="e">
        <f t="shared" si="4203"/>
        <v>#DIV/0!</v>
      </c>
      <c r="BI403" s="406" t="e">
        <f t="shared" si="4204"/>
        <v>#DIV/0!</v>
      </c>
      <c r="BJ403" s="406" t="e">
        <f t="shared" si="4272"/>
        <v>#DIV/0!</v>
      </c>
      <c r="BK403" s="407" t="e" cm="1">
        <f t="array" ref="BK403">BA403/(SUMPRODUCT(--(CHOOSE({1,2,3},AZ403,BB403,BC403)&gt;0),CHOOSE({1,2,3},AZ403,BB403,BC403))+AY403)</f>
        <v>#DIV/0!</v>
      </c>
      <c r="BM403" s="404">
        <f t="shared" si="4168"/>
        <v>43921</v>
      </c>
      <c r="BN403" s="405">
        <f t="shared" si="4273"/>
        <v>0</v>
      </c>
      <c r="BO403" s="405">
        <v>0</v>
      </c>
      <c r="BP403" s="405">
        <v>0</v>
      </c>
      <c r="BQ403" s="405">
        <v>0</v>
      </c>
      <c r="BR403" s="405">
        <v>0</v>
      </c>
      <c r="BS403" s="405">
        <v>0</v>
      </c>
      <c r="BT403" s="405">
        <f t="shared" si="4169"/>
        <v>0</v>
      </c>
      <c r="BU403" s="405">
        <v>0</v>
      </c>
      <c r="BV403" s="405">
        <f t="shared" si="4274"/>
        <v>0</v>
      </c>
      <c r="BW403" s="1224" t="e">
        <f t="shared" si="4207"/>
        <v>#DIV/0!</v>
      </c>
      <c r="BX403" s="1224" t="e">
        <f t="shared" si="4208"/>
        <v>#DIV/0!</v>
      </c>
      <c r="BY403" s="406" t="e">
        <f t="shared" si="4209"/>
        <v>#DIV/0!</v>
      </c>
      <c r="BZ403" s="406" t="e">
        <f t="shared" si="4275"/>
        <v>#DIV/0!</v>
      </c>
      <c r="CA403" s="407" t="e" cm="1">
        <f t="array" ref="CA403">BQ403/(SUMPRODUCT(--(CHOOSE({1,2,3},BP403,BR403,BS403)&gt;0),CHOOSE({1,2,3},BP403,BR403,BS403))+BO403)</f>
        <v>#DIV/0!</v>
      </c>
      <c r="CC403" s="404">
        <f t="shared" si="4170"/>
        <v>43921</v>
      </c>
      <c r="CD403" s="405">
        <f t="shared" si="4276"/>
        <v>0</v>
      </c>
      <c r="CE403" s="405">
        <v>0</v>
      </c>
      <c r="CF403" s="405">
        <v>0</v>
      </c>
      <c r="CG403" s="405">
        <v>0</v>
      </c>
      <c r="CH403" s="405">
        <v>0</v>
      </c>
      <c r="CI403" s="405">
        <v>0</v>
      </c>
      <c r="CJ403" s="405">
        <f t="shared" si="4171"/>
        <v>0</v>
      </c>
      <c r="CK403" s="405">
        <v>0</v>
      </c>
      <c r="CL403" s="405">
        <f t="shared" si="4277"/>
        <v>0</v>
      </c>
      <c r="CM403" s="1224" t="e">
        <f t="shared" si="4212"/>
        <v>#DIV/0!</v>
      </c>
      <c r="CN403" s="1224" t="e">
        <f t="shared" si="4213"/>
        <v>#DIV/0!</v>
      </c>
      <c r="CO403" s="406" t="e">
        <f t="shared" si="4214"/>
        <v>#DIV/0!</v>
      </c>
      <c r="CP403" s="406" t="e">
        <f t="shared" si="4278"/>
        <v>#DIV/0!</v>
      </c>
      <c r="CQ403" s="407" t="e" cm="1">
        <f t="array" ref="CQ403">CG403/(SUMPRODUCT(--(CHOOSE({1,2,3},CF403,CH403,CI403)&gt;0),CHOOSE({1,2,3},CF403,CH403,CI403))+CE403)</f>
        <v>#DIV/0!</v>
      </c>
      <c r="CS403" s="404">
        <f t="shared" si="4172"/>
        <v>43921</v>
      </c>
      <c r="CT403" s="405">
        <f t="shared" si="4279"/>
        <v>0</v>
      </c>
      <c r="CU403" s="405">
        <v>0</v>
      </c>
      <c r="CV403" s="405">
        <v>0</v>
      </c>
      <c r="CW403" s="405">
        <v>0</v>
      </c>
      <c r="CX403" s="405">
        <v>0</v>
      </c>
      <c r="CY403" s="405">
        <v>0</v>
      </c>
      <c r="CZ403" s="405">
        <f t="shared" si="4173"/>
        <v>0</v>
      </c>
      <c r="DA403" s="405">
        <v>0</v>
      </c>
      <c r="DB403" s="405">
        <f t="shared" si="4280"/>
        <v>0</v>
      </c>
      <c r="DC403" s="1224" t="e">
        <f t="shared" si="4217"/>
        <v>#DIV/0!</v>
      </c>
      <c r="DD403" s="1224" t="e">
        <f t="shared" si="4218"/>
        <v>#DIV/0!</v>
      </c>
      <c r="DE403" s="406" t="e">
        <f t="shared" si="4219"/>
        <v>#DIV/0!</v>
      </c>
      <c r="DF403" s="406" t="e">
        <f t="shared" si="4281"/>
        <v>#DIV/0!</v>
      </c>
      <c r="DG403" s="407" t="e" cm="1">
        <f t="array" ref="DG403">CW403/(SUMPRODUCT(--(CHOOSE({1,2,3},CV403,CX403,CY403)&gt;0),CHOOSE({1,2,3},CV403,CX403,CY403))+CU403)</f>
        <v>#DIV/0!</v>
      </c>
      <c r="DI403" s="404">
        <f t="shared" si="4174"/>
        <v>43921</v>
      </c>
      <c r="DJ403" s="405">
        <f t="shared" si="4282"/>
        <v>0</v>
      </c>
      <c r="DK403" s="405">
        <v>0</v>
      </c>
      <c r="DL403" s="405">
        <v>0</v>
      </c>
      <c r="DM403" s="405">
        <v>0</v>
      </c>
      <c r="DN403" s="405">
        <v>0</v>
      </c>
      <c r="DO403" s="405">
        <v>0</v>
      </c>
      <c r="DP403" s="405">
        <f t="shared" si="4175"/>
        <v>0</v>
      </c>
      <c r="DQ403" s="405">
        <v>0</v>
      </c>
      <c r="DR403" s="405">
        <f t="shared" si="4283"/>
        <v>0</v>
      </c>
      <c r="DS403" s="1224" t="e">
        <f t="shared" si="4222"/>
        <v>#DIV/0!</v>
      </c>
      <c r="DT403" s="1224" t="e">
        <f t="shared" si="4223"/>
        <v>#DIV/0!</v>
      </c>
      <c r="DU403" s="406" t="e">
        <f t="shared" si="4224"/>
        <v>#DIV/0!</v>
      </c>
      <c r="DV403" s="406" t="e">
        <f t="shared" si="4284"/>
        <v>#DIV/0!</v>
      </c>
      <c r="DW403" s="407" t="e" cm="1">
        <f t="array" ref="DW403">DM403/(SUMPRODUCT(--(CHOOSE({1,2,3},DL403,DN403,DO403)&gt;0),CHOOSE({1,2,3},DL403,DN403,DO403))+DK403)</f>
        <v>#DIV/0!</v>
      </c>
      <c r="DY403" s="404">
        <f t="shared" si="4176"/>
        <v>43921</v>
      </c>
      <c r="DZ403" s="405">
        <f t="shared" si="4285"/>
        <v>0</v>
      </c>
      <c r="EA403" s="405">
        <v>0</v>
      </c>
      <c r="EB403" s="405">
        <v>0</v>
      </c>
      <c r="EC403" s="405">
        <v>0</v>
      </c>
      <c r="ED403" s="405">
        <v>0</v>
      </c>
      <c r="EE403" s="405">
        <v>0</v>
      </c>
      <c r="EF403" s="405">
        <f t="shared" si="4177"/>
        <v>0</v>
      </c>
      <c r="EG403" s="405">
        <v>0</v>
      </c>
      <c r="EH403" s="405">
        <f t="shared" si="4286"/>
        <v>0</v>
      </c>
      <c r="EI403" s="1224" t="e">
        <f t="shared" si="4227"/>
        <v>#DIV/0!</v>
      </c>
      <c r="EJ403" s="1224" t="e">
        <f t="shared" si="4228"/>
        <v>#DIV/0!</v>
      </c>
      <c r="EK403" s="406" t="e">
        <f t="shared" si="4229"/>
        <v>#DIV/0!</v>
      </c>
      <c r="EL403" s="406" t="e">
        <f t="shared" si="4287"/>
        <v>#DIV/0!</v>
      </c>
      <c r="EM403" s="407" t="e" cm="1">
        <f t="array" ref="EM403">EC403/(SUMPRODUCT(--(CHOOSE({1,2,3},EB403,ED403,EE403)&gt;0),CHOOSE({1,2,3},EB403,ED403,EE403))+EA403)</f>
        <v>#DIV/0!</v>
      </c>
      <c r="EO403" s="404">
        <f t="shared" si="4178"/>
        <v>43921</v>
      </c>
      <c r="EP403" s="405">
        <f t="shared" si="4288"/>
        <v>0</v>
      </c>
      <c r="EQ403" s="405">
        <v>0</v>
      </c>
      <c r="ER403" s="405">
        <v>0</v>
      </c>
      <c r="ES403" s="405">
        <v>0</v>
      </c>
      <c r="ET403" s="405">
        <v>0</v>
      </c>
      <c r="EU403" s="405">
        <v>0</v>
      </c>
      <c r="EV403" s="405">
        <f t="shared" si="4179"/>
        <v>0</v>
      </c>
      <c r="EW403" s="405">
        <v>0</v>
      </c>
      <c r="EX403" s="405">
        <f t="shared" si="4289"/>
        <v>0</v>
      </c>
      <c r="EY403" s="1224" t="e">
        <f t="shared" si="4232"/>
        <v>#DIV/0!</v>
      </c>
      <c r="EZ403" s="1224" t="e">
        <f t="shared" si="4233"/>
        <v>#DIV/0!</v>
      </c>
      <c r="FA403" s="406" t="e">
        <f t="shared" si="4234"/>
        <v>#DIV/0!</v>
      </c>
      <c r="FB403" s="406" t="e">
        <f t="shared" si="4290"/>
        <v>#DIV/0!</v>
      </c>
      <c r="FC403" s="407" t="e" cm="1">
        <f t="array" ref="FC403">ES403/(SUMPRODUCT(--(CHOOSE({1,2,3},FH403,FX403,GN403)&gt;0),CHOOSE({1,2,3},FH403,FX403,GN403))+EQ403)</f>
        <v>#DIV/0!</v>
      </c>
      <c r="FE403" s="404">
        <f t="shared" si="4180"/>
        <v>43921</v>
      </c>
      <c r="FF403" s="405">
        <f t="shared" si="4291"/>
        <v>0</v>
      </c>
      <c r="FG403" s="405">
        <v>0</v>
      </c>
      <c r="FH403" s="405">
        <v>0</v>
      </c>
      <c r="FI403" s="405">
        <v>0</v>
      </c>
      <c r="FJ403" s="405">
        <v>0</v>
      </c>
      <c r="FK403" s="405">
        <v>0</v>
      </c>
      <c r="FL403" s="405">
        <f t="shared" si="4181"/>
        <v>0</v>
      </c>
      <c r="FM403" s="405">
        <v>0</v>
      </c>
      <c r="FN403" s="405">
        <f t="shared" si="4292"/>
        <v>0</v>
      </c>
      <c r="FO403" s="1224" t="e">
        <f t="shared" si="4237"/>
        <v>#DIV/0!</v>
      </c>
      <c r="FP403" s="1224" t="e">
        <f t="shared" si="4238"/>
        <v>#DIV/0!</v>
      </c>
      <c r="FQ403" s="406" t="e">
        <f t="shared" si="4239"/>
        <v>#DIV/0!</v>
      </c>
      <c r="FR403" s="406" t="e">
        <f t="shared" si="4293"/>
        <v>#DIV/0!</v>
      </c>
      <c r="FS403" s="407" t="e" cm="1">
        <f t="array" ref="FS403">FI403/(SUMPRODUCT(--(CHOOSE({1,2,3},FH403,FJ403,FK403)&gt;0),CHOOSE({1,2,3},FH403,FJ403,FK403))+FG403)</f>
        <v>#DIV/0!</v>
      </c>
      <c r="FU403" s="404">
        <f t="shared" si="4182"/>
        <v>43921</v>
      </c>
      <c r="FV403" s="405">
        <f t="shared" si="4294"/>
        <v>0</v>
      </c>
      <c r="FW403" s="405">
        <v>0</v>
      </c>
      <c r="FX403" s="405">
        <v>0</v>
      </c>
      <c r="FY403" s="405">
        <v>0</v>
      </c>
      <c r="FZ403" s="405">
        <v>0</v>
      </c>
      <c r="GA403" s="405">
        <v>0</v>
      </c>
      <c r="GB403" s="405">
        <f t="shared" si="4183"/>
        <v>0</v>
      </c>
      <c r="GC403" s="405">
        <v>0</v>
      </c>
      <c r="GD403" s="405">
        <f t="shared" si="4295"/>
        <v>0</v>
      </c>
      <c r="GE403" s="1224" t="e">
        <f t="shared" si="4242"/>
        <v>#DIV/0!</v>
      </c>
      <c r="GF403" s="1224" t="e">
        <f t="shared" si="4243"/>
        <v>#DIV/0!</v>
      </c>
      <c r="GG403" s="406" t="e">
        <f t="shared" si="4244"/>
        <v>#DIV/0!</v>
      </c>
      <c r="GH403" s="406" t="e">
        <f t="shared" si="4296"/>
        <v>#DIV/0!</v>
      </c>
      <c r="GI403" s="407" t="e" cm="1">
        <f t="array" ref="GI403">FY403/(SUMPRODUCT(--(CHOOSE({1,2,3},FX403,FZ403,GA403)&gt;0),CHOOSE({1,2,3},FX403,FZ403,GA403))+FW403)</f>
        <v>#DIV/0!</v>
      </c>
      <c r="GK403" s="404">
        <f t="shared" si="4184"/>
        <v>43921</v>
      </c>
      <c r="GL403" s="405">
        <f t="shared" si="4297"/>
        <v>0</v>
      </c>
      <c r="GM403" s="405">
        <v>0</v>
      </c>
      <c r="GN403" s="405">
        <v>0</v>
      </c>
      <c r="GO403" s="405">
        <v>0</v>
      </c>
      <c r="GP403" s="405">
        <v>0</v>
      </c>
      <c r="GQ403" s="405">
        <v>0</v>
      </c>
      <c r="GR403" s="405">
        <f t="shared" si="4185"/>
        <v>0</v>
      </c>
      <c r="GS403" s="405">
        <v>0</v>
      </c>
      <c r="GT403" s="405">
        <f t="shared" si="4298"/>
        <v>0</v>
      </c>
      <c r="GU403" s="1224" t="e">
        <f t="shared" si="4247"/>
        <v>#DIV/0!</v>
      </c>
      <c r="GV403" s="1224" t="e">
        <f t="shared" si="4248"/>
        <v>#DIV/0!</v>
      </c>
      <c r="GW403" s="406" t="e">
        <f t="shared" si="4249"/>
        <v>#DIV/0!</v>
      </c>
      <c r="GX403" s="406" t="e">
        <f t="shared" si="4299"/>
        <v>#DIV/0!</v>
      </c>
      <c r="GY403" s="407" t="e" cm="1">
        <f t="array" ref="GY403">GO403/(SUMPRODUCT(--(CHOOSE({1,2,3},GN403,GP403,GQ403)&gt;0),CHOOSE({1,2,3},GN403,GP403,GQ403))+GM403)</f>
        <v>#DIV/0!</v>
      </c>
    </row>
    <row r="404" spans="1:207" x14ac:dyDescent="0.2">
      <c r="A404" s="404">
        <f t="shared" si="4153"/>
        <v>43951</v>
      </c>
      <c r="B404" s="405">
        <f t="shared" si="4186"/>
        <v>0</v>
      </c>
      <c r="C404" s="405">
        <f t="shared" si="4154"/>
        <v>0</v>
      </c>
      <c r="D404" s="405">
        <f t="shared" si="4155"/>
        <v>0</v>
      </c>
      <c r="E404" s="405">
        <f t="shared" si="4156"/>
        <v>0</v>
      </c>
      <c r="F404" s="405">
        <f t="shared" si="4157"/>
        <v>0</v>
      </c>
      <c r="G404" s="405">
        <f t="shared" si="4158"/>
        <v>0</v>
      </c>
      <c r="H404" s="405">
        <f t="shared" si="4159"/>
        <v>0</v>
      </c>
      <c r="I404" s="405">
        <f t="shared" si="4160"/>
        <v>0</v>
      </c>
      <c r="J404" s="405">
        <f t="shared" si="4161"/>
        <v>0</v>
      </c>
      <c r="K404" s="1224" t="e">
        <f t="shared" si="4187"/>
        <v>#DIV/0!</v>
      </c>
      <c r="L404" s="1224" t="e">
        <f t="shared" si="4188"/>
        <v>#DIV/0!</v>
      </c>
      <c r="M404" s="406" t="e">
        <f t="shared" si="4189"/>
        <v>#DIV/0!</v>
      </c>
      <c r="N404" s="406" t="e">
        <f t="shared" si="4263"/>
        <v>#DIV/0!</v>
      </c>
      <c r="O404" s="407" t="e" cm="1">
        <f t="array" ref="O404">E404/(SUMPRODUCT(--(CHOOSE({1,2,3},D404,F404,G404)&gt;0),CHOOSE({1,2,3},D404,F404,G404))+C404)</f>
        <v>#DIV/0!</v>
      </c>
      <c r="Q404" s="404">
        <f t="shared" si="4162"/>
        <v>43951</v>
      </c>
      <c r="R404" s="405">
        <f t="shared" si="4264"/>
        <v>0</v>
      </c>
      <c r="S404" s="405">
        <v>0</v>
      </c>
      <c r="T404" s="405">
        <v>0</v>
      </c>
      <c r="U404" s="405">
        <v>0</v>
      </c>
      <c r="V404" s="405">
        <v>0</v>
      </c>
      <c r="W404" s="405">
        <v>0</v>
      </c>
      <c r="X404" s="405">
        <f t="shared" si="4163"/>
        <v>0</v>
      </c>
      <c r="Y404" s="405">
        <v>0</v>
      </c>
      <c r="Z404" s="405">
        <f t="shared" si="4265"/>
        <v>0</v>
      </c>
      <c r="AA404" s="1224" t="e">
        <f t="shared" si="4192"/>
        <v>#DIV/0!</v>
      </c>
      <c r="AB404" s="1224" t="e">
        <f t="shared" si="4193"/>
        <v>#DIV/0!</v>
      </c>
      <c r="AC404" s="406" t="e">
        <f t="shared" si="4194"/>
        <v>#DIV/0!</v>
      </c>
      <c r="AD404" s="406" t="e">
        <f t="shared" si="4266"/>
        <v>#DIV/0!</v>
      </c>
      <c r="AE404" s="407" t="e" cm="1">
        <f t="array" ref="AE404">U404/(SUMPRODUCT(--(CHOOSE({1,2,3},T404,V404,W404)&gt;0),CHOOSE({1,2,3},T404,V404,W404))+S404)</f>
        <v>#DIV/0!</v>
      </c>
      <c r="AG404" s="404">
        <f t="shared" si="4164"/>
        <v>43951</v>
      </c>
      <c r="AH404" s="405">
        <f t="shared" si="4267"/>
        <v>0</v>
      </c>
      <c r="AI404" s="405">
        <v>0</v>
      </c>
      <c r="AJ404" s="405">
        <v>0</v>
      </c>
      <c r="AK404" s="405">
        <v>0</v>
      </c>
      <c r="AL404" s="405">
        <v>0</v>
      </c>
      <c r="AM404" s="405">
        <v>0</v>
      </c>
      <c r="AN404" s="405">
        <f t="shared" si="4165"/>
        <v>0</v>
      </c>
      <c r="AO404" s="405">
        <v>0</v>
      </c>
      <c r="AP404" s="405">
        <f t="shared" si="4268"/>
        <v>0</v>
      </c>
      <c r="AQ404" s="1224" t="e">
        <f t="shared" si="4197"/>
        <v>#DIV/0!</v>
      </c>
      <c r="AR404" s="1224" t="e">
        <f t="shared" si="4198"/>
        <v>#DIV/0!</v>
      </c>
      <c r="AS404" s="406" t="e">
        <f t="shared" si="4199"/>
        <v>#DIV/0!</v>
      </c>
      <c r="AT404" s="406" t="e">
        <f t="shared" si="4269"/>
        <v>#DIV/0!</v>
      </c>
      <c r="AU404" s="407" t="e" cm="1">
        <f t="array" ref="AU404">AK404/(SUMPRODUCT(--(CHOOSE({1,2,3},AJ404,AL404,AM404)&gt;0),CHOOSE({1,2,3},AJ404,AL404,AM404))+AI404)</f>
        <v>#DIV/0!</v>
      </c>
      <c r="AW404" s="404">
        <f t="shared" si="4166"/>
        <v>43951</v>
      </c>
      <c r="AX404" s="405">
        <f t="shared" si="4270"/>
        <v>0</v>
      </c>
      <c r="AY404" s="405">
        <v>0</v>
      </c>
      <c r="AZ404" s="405">
        <v>0</v>
      </c>
      <c r="BA404" s="405">
        <v>0</v>
      </c>
      <c r="BB404" s="405">
        <v>0</v>
      </c>
      <c r="BC404" s="405">
        <v>0</v>
      </c>
      <c r="BD404" s="405">
        <f t="shared" si="4167"/>
        <v>0</v>
      </c>
      <c r="BE404" s="405">
        <v>0</v>
      </c>
      <c r="BF404" s="405">
        <f t="shared" si="4271"/>
        <v>0</v>
      </c>
      <c r="BG404" s="1224" t="e">
        <f t="shared" si="4202"/>
        <v>#DIV/0!</v>
      </c>
      <c r="BH404" s="1224" t="e">
        <f t="shared" si="4203"/>
        <v>#DIV/0!</v>
      </c>
      <c r="BI404" s="406" t="e">
        <f t="shared" si="4204"/>
        <v>#DIV/0!</v>
      </c>
      <c r="BJ404" s="406" t="e">
        <f t="shared" si="4272"/>
        <v>#DIV/0!</v>
      </c>
      <c r="BK404" s="407" t="e" cm="1">
        <f t="array" ref="BK404">BA404/(SUMPRODUCT(--(CHOOSE({1,2,3},AZ404,BB404,BC404)&gt;0),CHOOSE({1,2,3},AZ404,BB404,BC404))+AY404)</f>
        <v>#DIV/0!</v>
      </c>
      <c r="BM404" s="404">
        <f t="shared" si="4168"/>
        <v>43951</v>
      </c>
      <c r="BN404" s="405">
        <f t="shared" si="4273"/>
        <v>0</v>
      </c>
      <c r="BO404" s="405">
        <v>0</v>
      </c>
      <c r="BP404" s="405">
        <v>0</v>
      </c>
      <c r="BQ404" s="405">
        <v>0</v>
      </c>
      <c r="BR404" s="405">
        <v>0</v>
      </c>
      <c r="BS404" s="405">
        <v>0</v>
      </c>
      <c r="BT404" s="405">
        <f t="shared" si="4169"/>
        <v>0</v>
      </c>
      <c r="BU404" s="405">
        <v>0</v>
      </c>
      <c r="BV404" s="405">
        <f t="shared" si="4274"/>
        <v>0</v>
      </c>
      <c r="BW404" s="1224" t="e">
        <f t="shared" si="4207"/>
        <v>#DIV/0!</v>
      </c>
      <c r="BX404" s="1224" t="e">
        <f t="shared" si="4208"/>
        <v>#DIV/0!</v>
      </c>
      <c r="BY404" s="406" t="e">
        <f t="shared" si="4209"/>
        <v>#DIV/0!</v>
      </c>
      <c r="BZ404" s="406" t="e">
        <f t="shared" si="4275"/>
        <v>#DIV/0!</v>
      </c>
      <c r="CA404" s="407" t="e" cm="1">
        <f t="array" ref="CA404">BQ404/(SUMPRODUCT(--(CHOOSE({1,2,3},BP404,BR404,BS404)&gt;0),CHOOSE({1,2,3},BP404,BR404,BS404))+BO404)</f>
        <v>#DIV/0!</v>
      </c>
      <c r="CC404" s="404">
        <f t="shared" si="4170"/>
        <v>43951</v>
      </c>
      <c r="CD404" s="405">
        <f t="shared" si="4276"/>
        <v>0</v>
      </c>
      <c r="CE404" s="405">
        <v>0</v>
      </c>
      <c r="CF404" s="405">
        <v>0</v>
      </c>
      <c r="CG404" s="405">
        <v>0</v>
      </c>
      <c r="CH404" s="405">
        <v>0</v>
      </c>
      <c r="CI404" s="405">
        <v>0</v>
      </c>
      <c r="CJ404" s="405">
        <f t="shared" si="4171"/>
        <v>0</v>
      </c>
      <c r="CK404" s="405">
        <v>0</v>
      </c>
      <c r="CL404" s="405">
        <f t="shared" si="4277"/>
        <v>0</v>
      </c>
      <c r="CM404" s="1224" t="e">
        <f t="shared" si="4212"/>
        <v>#DIV/0!</v>
      </c>
      <c r="CN404" s="1224" t="e">
        <f t="shared" si="4213"/>
        <v>#DIV/0!</v>
      </c>
      <c r="CO404" s="406" t="e">
        <f t="shared" si="4214"/>
        <v>#DIV/0!</v>
      </c>
      <c r="CP404" s="406" t="e">
        <f t="shared" si="4278"/>
        <v>#DIV/0!</v>
      </c>
      <c r="CQ404" s="407" t="e" cm="1">
        <f t="array" ref="CQ404">CG404/(SUMPRODUCT(--(CHOOSE({1,2,3},CF404,CH404,CI404)&gt;0),CHOOSE({1,2,3},CF404,CH404,CI404))+CE404)</f>
        <v>#DIV/0!</v>
      </c>
      <c r="CS404" s="404">
        <f t="shared" si="4172"/>
        <v>43951</v>
      </c>
      <c r="CT404" s="405">
        <f t="shared" si="4279"/>
        <v>0</v>
      </c>
      <c r="CU404" s="405">
        <v>0</v>
      </c>
      <c r="CV404" s="405">
        <v>0</v>
      </c>
      <c r="CW404" s="405">
        <v>0</v>
      </c>
      <c r="CX404" s="405">
        <v>0</v>
      </c>
      <c r="CY404" s="405">
        <v>0</v>
      </c>
      <c r="CZ404" s="405">
        <f t="shared" si="4173"/>
        <v>0</v>
      </c>
      <c r="DA404" s="405">
        <v>0</v>
      </c>
      <c r="DB404" s="405">
        <f t="shared" si="4280"/>
        <v>0</v>
      </c>
      <c r="DC404" s="1224" t="e">
        <f t="shared" si="4217"/>
        <v>#DIV/0!</v>
      </c>
      <c r="DD404" s="1224" t="e">
        <f t="shared" si="4218"/>
        <v>#DIV/0!</v>
      </c>
      <c r="DE404" s="406" t="e">
        <f t="shared" si="4219"/>
        <v>#DIV/0!</v>
      </c>
      <c r="DF404" s="406" t="e">
        <f t="shared" si="4281"/>
        <v>#DIV/0!</v>
      </c>
      <c r="DG404" s="407" t="e" cm="1">
        <f t="array" ref="DG404">CW404/(SUMPRODUCT(--(CHOOSE({1,2,3},CV404,CX404,CY404)&gt;0),CHOOSE({1,2,3},CV404,CX404,CY404))+CU404)</f>
        <v>#DIV/0!</v>
      </c>
      <c r="DI404" s="404">
        <f t="shared" si="4174"/>
        <v>43951</v>
      </c>
      <c r="DJ404" s="405">
        <f t="shared" si="4282"/>
        <v>0</v>
      </c>
      <c r="DK404" s="405">
        <v>0</v>
      </c>
      <c r="DL404" s="405">
        <v>0</v>
      </c>
      <c r="DM404" s="405">
        <v>0</v>
      </c>
      <c r="DN404" s="405">
        <v>0</v>
      </c>
      <c r="DO404" s="405">
        <v>0</v>
      </c>
      <c r="DP404" s="405">
        <f t="shared" si="4175"/>
        <v>0</v>
      </c>
      <c r="DQ404" s="405">
        <v>0</v>
      </c>
      <c r="DR404" s="405">
        <f t="shared" si="4283"/>
        <v>0</v>
      </c>
      <c r="DS404" s="1224" t="e">
        <f t="shared" si="4222"/>
        <v>#DIV/0!</v>
      </c>
      <c r="DT404" s="1224" t="e">
        <f t="shared" si="4223"/>
        <v>#DIV/0!</v>
      </c>
      <c r="DU404" s="406" t="e">
        <f t="shared" si="4224"/>
        <v>#DIV/0!</v>
      </c>
      <c r="DV404" s="406" t="e">
        <f t="shared" si="4284"/>
        <v>#DIV/0!</v>
      </c>
      <c r="DW404" s="407" t="e" cm="1">
        <f t="array" ref="DW404">DM404/(SUMPRODUCT(--(CHOOSE({1,2,3},DL404,DN404,DO404)&gt;0),CHOOSE({1,2,3},DL404,DN404,DO404))+DK404)</f>
        <v>#DIV/0!</v>
      </c>
      <c r="DY404" s="404">
        <f t="shared" si="4176"/>
        <v>43951</v>
      </c>
      <c r="DZ404" s="405">
        <f t="shared" si="4285"/>
        <v>0</v>
      </c>
      <c r="EA404" s="405">
        <v>0</v>
      </c>
      <c r="EB404" s="405">
        <v>0</v>
      </c>
      <c r="EC404" s="405">
        <v>0</v>
      </c>
      <c r="ED404" s="405">
        <v>0</v>
      </c>
      <c r="EE404" s="405">
        <v>0</v>
      </c>
      <c r="EF404" s="405">
        <f t="shared" si="4177"/>
        <v>0</v>
      </c>
      <c r="EG404" s="405">
        <v>0</v>
      </c>
      <c r="EH404" s="405">
        <f t="shared" si="4286"/>
        <v>0</v>
      </c>
      <c r="EI404" s="1224" t="e">
        <f t="shared" si="4227"/>
        <v>#DIV/0!</v>
      </c>
      <c r="EJ404" s="1224" t="e">
        <f t="shared" si="4228"/>
        <v>#DIV/0!</v>
      </c>
      <c r="EK404" s="406" t="e">
        <f t="shared" si="4229"/>
        <v>#DIV/0!</v>
      </c>
      <c r="EL404" s="406" t="e">
        <f t="shared" si="4287"/>
        <v>#DIV/0!</v>
      </c>
      <c r="EM404" s="407" t="e" cm="1">
        <f t="array" ref="EM404">EC404/(SUMPRODUCT(--(CHOOSE({1,2,3},EB404,ED404,EE404)&gt;0),CHOOSE({1,2,3},EB404,ED404,EE404))+EA404)</f>
        <v>#DIV/0!</v>
      </c>
      <c r="EO404" s="404">
        <f t="shared" si="4178"/>
        <v>43951</v>
      </c>
      <c r="EP404" s="405">
        <f t="shared" si="4288"/>
        <v>0</v>
      </c>
      <c r="EQ404" s="405">
        <v>0</v>
      </c>
      <c r="ER404" s="405">
        <v>0</v>
      </c>
      <c r="ES404" s="405">
        <v>0</v>
      </c>
      <c r="ET404" s="405">
        <v>0</v>
      </c>
      <c r="EU404" s="405">
        <v>0</v>
      </c>
      <c r="EV404" s="405">
        <f t="shared" si="4179"/>
        <v>0</v>
      </c>
      <c r="EW404" s="405">
        <v>0</v>
      </c>
      <c r="EX404" s="405">
        <f t="shared" si="4289"/>
        <v>0</v>
      </c>
      <c r="EY404" s="1224" t="e">
        <f t="shared" si="4232"/>
        <v>#DIV/0!</v>
      </c>
      <c r="EZ404" s="1224" t="e">
        <f t="shared" si="4233"/>
        <v>#DIV/0!</v>
      </c>
      <c r="FA404" s="406" t="e">
        <f t="shared" si="4234"/>
        <v>#DIV/0!</v>
      </c>
      <c r="FB404" s="406" t="e">
        <f t="shared" si="4290"/>
        <v>#DIV/0!</v>
      </c>
      <c r="FC404" s="407" t="e" cm="1">
        <f t="array" ref="FC404">ES404/(SUMPRODUCT(--(CHOOSE({1,2,3},FH404,FX404,GN404)&gt;0),CHOOSE({1,2,3},FH404,FX404,GN404))+EQ404)</f>
        <v>#DIV/0!</v>
      </c>
      <c r="FE404" s="404">
        <f t="shared" si="4180"/>
        <v>43951</v>
      </c>
      <c r="FF404" s="405">
        <f t="shared" si="4291"/>
        <v>0</v>
      </c>
      <c r="FG404" s="405">
        <v>0</v>
      </c>
      <c r="FH404" s="405">
        <v>0</v>
      </c>
      <c r="FI404" s="405">
        <v>0</v>
      </c>
      <c r="FJ404" s="405">
        <v>0</v>
      </c>
      <c r="FK404" s="405">
        <v>0</v>
      </c>
      <c r="FL404" s="405">
        <f t="shared" si="4181"/>
        <v>0</v>
      </c>
      <c r="FM404" s="405">
        <v>0</v>
      </c>
      <c r="FN404" s="405">
        <f t="shared" si="4292"/>
        <v>0</v>
      </c>
      <c r="FO404" s="1224" t="e">
        <f t="shared" si="4237"/>
        <v>#DIV/0!</v>
      </c>
      <c r="FP404" s="1224" t="e">
        <f t="shared" si="4238"/>
        <v>#DIV/0!</v>
      </c>
      <c r="FQ404" s="406" t="e">
        <f t="shared" si="4239"/>
        <v>#DIV/0!</v>
      </c>
      <c r="FR404" s="406" t="e">
        <f t="shared" si="4293"/>
        <v>#DIV/0!</v>
      </c>
      <c r="FS404" s="407" t="e" cm="1">
        <f t="array" ref="FS404">FI404/(SUMPRODUCT(--(CHOOSE({1,2,3},FH404,FJ404,FK404)&gt;0),CHOOSE({1,2,3},FH404,FJ404,FK404))+FG404)</f>
        <v>#DIV/0!</v>
      </c>
      <c r="FU404" s="404">
        <f t="shared" si="4182"/>
        <v>43951</v>
      </c>
      <c r="FV404" s="405">
        <f t="shared" si="4294"/>
        <v>0</v>
      </c>
      <c r="FW404" s="405">
        <v>0</v>
      </c>
      <c r="FX404" s="405">
        <v>0</v>
      </c>
      <c r="FY404" s="405">
        <v>0</v>
      </c>
      <c r="FZ404" s="405">
        <v>0</v>
      </c>
      <c r="GA404" s="405">
        <v>0</v>
      </c>
      <c r="GB404" s="405">
        <f t="shared" si="4183"/>
        <v>0</v>
      </c>
      <c r="GC404" s="405">
        <v>0</v>
      </c>
      <c r="GD404" s="405">
        <f t="shared" si="4295"/>
        <v>0</v>
      </c>
      <c r="GE404" s="1224" t="e">
        <f t="shared" si="4242"/>
        <v>#DIV/0!</v>
      </c>
      <c r="GF404" s="1224" t="e">
        <f t="shared" si="4243"/>
        <v>#DIV/0!</v>
      </c>
      <c r="GG404" s="406" t="e">
        <f t="shared" si="4244"/>
        <v>#DIV/0!</v>
      </c>
      <c r="GH404" s="406" t="e">
        <f t="shared" si="4296"/>
        <v>#DIV/0!</v>
      </c>
      <c r="GI404" s="407" t="e" cm="1">
        <f t="array" ref="GI404">FY404/(SUMPRODUCT(--(CHOOSE({1,2,3},FX404,FZ404,GA404)&gt;0),CHOOSE({1,2,3},FX404,FZ404,GA404))+FW404)</f>
        <v>#DIV/0!</v>
      </c>
      <c r="GK404" s="404">
        <f t="shared" si="4184"/>
        <v>43951</v>
      </c>
      <c r="GL404" s="405">
        <f t="shared" si="4297"/>
        <v>0</v>
      </c>
      <c r="GM404" s="405">
        <v>0</v>
      </c>
      <c r="GN404" s="405">
        <v>0</v>
      </c>
      <c r="GO404" s="405">
        <v>0</v>
      </c>
      <c r="GP404" s="405">
        <v>0</v>
      </c>
      <c r="GQ404" s="405">
        <v>0</v>
      </c>
      <c r="GR404" s="405">
        <f t="shared" si="4185"/>
        <v>0</v>
      </c>
      <c r="GS404" s="405">
        <v>0</v>
      </c>
      <c r="GT404" s="405">
        <f t="shared" si="4298"/>
        <v>0</v>
      </c>
      <c r="GU404" s="1224" t="e">
        <f t="shared" si="4247"/>
        <v>#DIV/0!</v>
      </c>
      <c r="GV404" s="1224" t="e">
        <f t="shared" si="4248"/>
        <v>#DIV/0!</v>
      </c>
      <c r="GW404" s="406" t="e">
        <f t="shared" si="4249"/>
        <v>#DIV/0!</v>
      </c>
      <c r="GX404" s="406" t="e">
        <f t="shared" si="4299"/>
        <v>#DIV/0!</v>
      </c>
      <c r="GY404" s="407" t="e" cm="1">
        <f t="array" ref="GY404">GO404/(SUMPRODUCT(--(CHOOSE({1,2,3},GN404,GP404,GQ404)&gt;0),CHOOSE({1,2,3},GN404,GP404,GQ404))+GM404)</f>
        <v>#DIV/0!</v>
      </c>
    </row>
    <row r="405" spans="1:207" x14ac:dyDescent="0.2">
      <c r="A405" s="404">
        <f t="shared" si="4153"/>
        <v>43982</v>
      </c>
      <c r="B405" s="405">
        <f t="shared" si="4186"/>
        <v>0</v>
      </c>
      <c r="C405" s="405">
        <f t="shared" si="4154"/>
        <v>0</v>
      </c>
      <c r="D405" s="405">
        <f t="shared" si="4155"/>
        <v>0</v>
      </c>
      <c r="E405" s="405">
        <f t="shared" si="4156"/>
        <v>0</v>
      </c>
      <c r="F405" s="405">
        <f t="shared" si="4157"/>
        <v>0</v>
      </c>
      <c r="G405" s="405">
        <f t="shared" si="4158"/>
        <v>0</v>
      </c>
      <c r="H405" s="405">
        <f t="shared" si="4159"/>
        <v>0</v>
      </c>
      <c r="I405" s="405">
        <f t="shared" si="4160"/>
        <v>0</v>
      </c>
      <c r="J405" s="405">
        <f t="shared" si="4161"/>
        <v>0</v>
      </c>
      <c r="K405" s="1224" t="e">
        <f t="shared" si="4187"/>
        <v>#DIV/0!</v>
      </c>
      <c r="L405" s="1224" t="e">
        <f t="shared" si="4188"/>
        <v>#DIV/0!</v>
      </c>
      <c r="M405" s="406" t="e">
        <f t="shared" si="4189"/>
        <v>#DIV/0!</v>
      </c>
      <c r="N405" s="406" t="e">
        <f t="shared" si="4263"/>
        <v>#DIV/0!</v>
      </c>
      <c r="O405" s="407" t="e" cm="1">
        <f t="array" ref="O405">E405/(SUMPRODUCT(--(CHOOSE({1,2,3},D405,F405,G405)&gt;0),CHOOSE({1,2,3},D405,F405,G405))+C405)</f>
        <v>#DIV/0!</v>
      </c>
      <c r="Q405" s="404">
        <f t="shared" si="4162"/>
        <v>43982</v>
      </c>
      <c r="R405" s="405">
        <f t="shared" si="4264"/>
        <v>0</v>
      </c>
      <c r="S405" s="405">
        <v>0</v>
      </c>
      <c r="T405" s="405">
        <v>0</v>
      </c>
      <c r="U405" s="405">
        <v>0</v>
      </c>
      <c r="V405" s="405">
        <v>0</v>
      </c>
      <c r="W405" s="405">
        <v>0</v>
      </c>
      <c r="X405" s="405">
        <f t="shared" si="4163"/>
        <v>0</v>
      </c>
      <c r="Y405" s="405">
        <v>0</v>
      </c>
      <c r="Z405" s="405">
        <f t="shared" si="4265"/>
        <v>0</v>
      </c>
      <c r="AA405" s="1224" t="e">
        <f t="shared" si="4192"/>
        <v>#DIV/0!</v>
      </c>
      <c r="AB405" s="1224" t="e">
        <f t="shared" si="4193"/>
        <v>#DIV/0!</v>
      </c>
      <c r="AC405" s="406" t="e">
        <f t="shared" si="4194"/>
        <v>#DIV/0!</v>
      </c>
      <c r="AD405" s="406" t="e">
        <f t="shared" si="4266"/>
        <v>#DIV/0!</v>
      </c>
      <c r="AE405" s="407" t="e" cm="1">
        <f t="array" ref="AE405">U405/(SUMPRODUCT(--(CHOOSE({1,2,3},T405,V405,W405)&gt;0),CHOOSE({1,2,3},T405,V405,W405))+S405)</f>
        <v>#DIV/0!</v>
      </c>
      <c r="AG405" s="404">
        <f t="shared" si="4164"/>
        <v>43982</v>
      </c>
      <c r="AH405" s="405">
        <f t="shared" si="4267"/>
        <v>0</v>
      </c>
      <c r="AI405" s="405">
        <v>0</v>
      </c>
      <c r="AJ405" s="405">
        <v>0</v>
      </c>
      <c r="AK405" s="405">
        <v>0</v>
      </c>
      <c r="AL405" s="405">
        <v>0</v>
      </c>
      <c r="AM405" s="405">
        <v>0</v>
      </c>
      <c r="AN405" s="405">
        <f t="shared" si="4165"/>
        <v>0</v>
      </c>
      <c r="AO405" s="405">
        <v>0</v>
      </c>
      <c r="AP405" s="405">
        <f t="shared" si="4268"/>
        <v>0</v>
      </c>
      <c r="AQ405" s="1224" t="e">
        <f t="shared" si="4197"/>
        <v>#DIV/0!</v>
      </c>
      <c r="AR405" s="1224" t="e">
        <f t="shared" si="4198"/>
        <v>#DIV/0!</v>
      </c>
      <c r="AS405" s="406" t="e">
        <f t="shared" si="4199"/>
        <v>#DIV/0!</v>
      </c>
      <c r="AT405" s="406" t="e">
        <f t="shared" si="4269"/>
        <v>#DIV/0!</v>
      </c>
      <c r="AU405" s="407" t="e" cm="1">
        <f t="array" ref="AU405">AK405/(SUMPRODUCT(--(CHOOSE({1,2,3},AJ405,AL405,AM405)&gt;0),CHOOSE({1,2,3},AJ405,AL405,AM405))+AI405)</f>
        <v>#DIV/0!</v>
      </c>
      <c r="AW405" s="404">
        <f t="shared" si="4166"/>
        <v>43982</v>
      </c>
      <c r="AX405" s="405">
        <f t="shared" si="4270"/>
        <v>0</v>
      </c>
      <c r="AY405" s="405">
        <v>0</v>
      </c>
      <c r="AZ405" s="405">
        <v>0</v>
      </c>
      <c r="BA405" s="405">
        <v>0</v>
      </c>
      <c r="BB405" s="405">
        <v>0</v>
      </c>
      <c r="BC405" s="405">
        <v>0</v>
      </c>
      <c r="BD405" s="405">
        <f t="shared" si="4167"/>
        <v>0</v>
      </c>
      <c r="BE405" s="405">
        <v>0</v>
      </c>
      <c r="BF405" s="405">
        <f t="shared" si="4271"/>
        <v>0</v>
      </c>
      <c r="BG405" s="1224" t="e">
        <f t="shared" si="4202"/>
        <v>#DIV/0!</v>
      </c>
      <c r="BH405" s="1224" t="e">
        <f t="shared" si="4203"/>
        <v>#DIV/0!</v>
      </c>
      <c r="BI405" s="406" t="e">
        <f t="shared" si="4204"/>
        <v>#DIV/0!</v>
      </c>
      <c r="BJ405" s="406" t="e">
        <f t="shared" si="4272"/>
        <v>#DIV/0!</v>
      </c>
      <c r="BK405" s="407" t="e" cm="1">
        <f t="array" ref="BK405">BA405/(SUMPRODUCT(--(CHOOSE({1,2,3},AZ405,BB405,BC405)&gt;0),CHOOSE({1,2,3},AZ405,BB405,BC405))+AY405)</f>
        <v>#DIV/0!</v>
      </c>
      <c r="BM405" s="404">
        <f t="shared" si="4168"/>
        <v>43982</v>
      </c>
      <c r="BN405" s="405">
        <f t="shared" si="4273"/>
        <v>0</v>
      </c>
      <c r="BO405" s="405">
        <v>0</v>
      </c>
      <c r="BP405" s="405">
        <v>0</v>
      </c>
      <c r="BQ405" s="405">
        <v>0</v>
      </c>
      <c r="BR405" s="405">
        <v>0</v>
      </c>
      <c r="BS405" s="405">
        <v>0</v>
      </c>
      <c r="BT405" s="405">
        <f t="shared" si="4169"/>
        <v>0</v>
      </c>
      <c r="BU405" s="405">
        <v>0</v>
      </c>
      <c r="BV405" s="405">
        <f t="shared" si="4274"/>
        <v>0</v>
      </c>
      <c r="BW405" s="1224" t="e">
        <f t="shared" si="4207"/>
        <v>#DIV/0!</v>
      </c>
      <c r="BX405" s="1224" t="e">
        <f t="shared" si="4208"/>
        <v>#DIV/0!</v>
      </c>
      <c r="BY405" s="406" t="e">
        <f t="shared" si="4209"/>
        <v>#DIV/0!</v>
      </c>
      <c r="BZ405" s="406" t="e">
        <f t="shared" si="4275"/>
        <v>#DIV/0!</v>
      </c>
      <c r="CA405" s="407" t="e" cm="1">
        <f t="array" ref="CA405">BQ405/(SUMPRODUCT(--(CHOOSE({1,2,3},BP405,BR405,BS405)&gt;0),CHOOSE({1,2,3},BP405,BR405,BS405))+BO405)</f>
        <v>#DIV/0!</v>
      </c>
      <c r="CC405" s="404">
        <f t="shared" si="4170"/>
        <v>43982</v>
      </c>
      <c r="CD405" s="405">
        <f t="shared" si="4276"/>
        <v>0</v>
      </c>
      <c r="CE405" s="405">
        <v>0</v>
      </c>
      <c r="CF405" s="405">
        <v>0</v>
      </c>
      <c r="CG405" s="405">
        <v>0</v>
      </c>
      <c r="CH405" s="405">
        <v>0</v>
      </c>
      <c r="CI405" s="405">
        <v>0</v>
      </c>
      <c r="CJ405" s="405">
        <f t="shared" si="4171"/>
        <v>0</v>
      </c>
      <c r="CK405" s="405">
        <v>0</v>
      </c>
      <c r="CL405" s="405">
        <f t="shared" si="4277"/>
        <v>0</v>
      </c>
      <c r="CM405" s="1224" t="e">
        <f t="shared" si="4212"/>
        <v>#DIV/0!</v>
      </c>
      <c r="CN405" s="1224" t="e">
        <f t="shared" si="4213"/>
        <v>#DIV/0!</v>
      </c>
      <c r="CO405" s="406" t="e">
        <f t="shared" si="4214"/>
        <v>#DIV/0!</v>
      </c>
      <c r="CP405" s="406" t="e">
        <f t="shared" si="4278"/>
        <v>#DIV/0!</v>
      </c>
      <c r="CQ405" s="407" t="e" cm="1">
        <f t="array" ref="CQ405">CG405/(SUMPRODUCT(--(CHOOSE({1,2,3},CF405,CH405,CI405)&gt;0),CHOOSE({1,2,3},CF405,CH405,CI405))+CE405)</f>
        <v>#DIV/0!</v>
      </c>
      <c r="CS405" s="404">
        <f t="shared" si="4172"/>
        <v>43982</v>
      </c>
      <c r="CT405" s="405">
        <f t="shared" si="4279"/>
        <v>0</v>
      </c>
      <c r="CU405" s="405">
        <v>0</v>
      </c>
      <c r="CV405" s="405">
        <v>0</v>
      </c>
      <c r="CW405" s="405">
        <v>0</v>
      </c>
      <c r="CX405" s="405">
        <v>0</v>
      </c>
      <c r="CY405" s="405">
        <v>0</v>
      </c>
      <c r="CZ405" s="405">
        <f t="shared" si="4173"/>
        <v>0</v>
      </c>
      <c r="DA405" s="405">
        <v>0</v>
      </c>
      <c r="DB405" s="405">
        <f t="shared" si="4280"/>
        <v>0</v>
      </c>
      <c r="DC405" s="1224" t="e">
        <f t="shared" si="4217"/>
        <v>#DIV/0!</v>
      </c>
      <c r="DD405" s="1224" t="e">
        <f t="shared" si="4218"/>
        <v>#DIV/0!</v>
      </c>
      <c r="DE405" s="406" t="e">
        <f t="shared" si="4219"/>
        <v>#DIV/0!</v>
      </c>
      <c r="DF405" s="406" t="e">
        <f t="shared" si="4281"/>
        <v>#DIV/0!</v>
      </c>
      <c r="DG405" s="407" t="e" cm="1">
        <f t="array" ref="DG405">CW405/(SUMPRODUCT(--(CHOOSE({1,2,3},CV405,CX405,CY405)&gt;0),CHOOSE({1,2,3},CV405,CX405,CY405))+CU405)</f>
        <v>#DIV/0!</v>
      </c>
      <c r="DI405" s="404">
        <f t="shared" si="4174"/>
        <v>43982</v>
      </c>
      <c r="DJ405" s="405">
        <f t="shared" si="4282"/>
        <v>0</v>
      </c>
      <c r="DK405" s="405">
        <v>0</v>
      </c>
      <c r="DL405" s="405">
        <v>0</v>
      </c>
      <c r="DM405" s="405">
        <v>0</v>
      </c>
      <c r="DN405" s="405">
        <v>0</v>
      </c>
      <c r="DO405" s="405">
        <v>0</v>
      </c>
      <c r="DP405" s="405">
        <f t="shared" si="4175"/>
        <v>0</v>
      </c>
      <c r="DQ405" s="405">
        <v>0</v>
      </c>
      <c r="DR405" s="405">
        <f t="shared" si="4283"/>
        <v>0</v>
      </c>
      <c r="DS405" s="1224" t="e">
        <f t="shared" si="4222"/>
        <v>#DIV/0!</v>
      </c>
      <c r="DT405" s="1224" t="e">
        <f t="shared" si="4223"/>
        <v>#DIV/0!</v>
      </c>
      <c r="DU405" s="406" t="e">
        <f t="shared" si="4224"/>
        <v>#DIV/0!</v>
      </c>
      <c r="DV405" s="406" t="e">
        <f t="shared" si="4284"/>
        <v>#DIV/0!</v>
      </c>
      <c r="DW405" s="407" t="e" cm="1">
        <f t="array" ref="DW405">DM405/(SUMPRODUCT(--(CHOOSE({1,2,3},DL405,DN405,DO405)&gt;0),CHOOSE({1,2,3},DL405,DN405,DO405))+DK405)</f>
        <v>#DIV/0!</v>
      </c>
      <c r="DY405" s="404">
        <f t="shared" si="4176"/>
        <v>43982</v>
      </c>
      <c r="DZ405" s="405">
        <f t="shared" si="4285"/>
        <v>0</v>
      </c>
      <c r="EA405" s="405">
        <v>0</v>
      </c>
      <c r="EB405" s="405">
        <v>0</v>
      </c>
      <c r="EC405" s="405">
        <v>0</v>
      </c>
      <c r="ED405" s="405">
        <v>0</v>
      </c>
      <c r="EE405" s="405">
        <v>0</v>
      </c>
      <c r="EF405" s="405">
        <f t="shared" si="4177"/>
        <v>0</v>
      </c>
      <c r="EG405" s="405">
        <v>0</v>
      </c>
      <c r="EH405" s="405">
        <f t="shared" si="4286"/>
        <v>0</v>
      </c>
      <c r="EI405" s="1224" t="e">
        <f t="shared" si="4227"/>
        <v>#DIV/0!</v>
      </c>
      <c r="EJ405" s="1224" t="e">
        <f t="shared" si="4228"/>
        <v>#DIV/0!</v>
      </c>
      <c r="EK405" s="406" t="e">
        <f t="shared" si="4229"/>
        <v>#DIV/0!</v>
      </c>
      <c r="EL405" s="406" t="e">
        <f t="shared" si="4287"/>
        <v>#DIV/0!</v>
      </c>
      <c r="EM405" s="407" t="e" cm="1">
        <f t="array" ref="EM405">EC405/(SUMPRODUCT(--(CHOOSE({1,2,3},EB405,ED405,EE405)&gt;0),CHOOSE({1,2,3},EB405,ED405,EE405))+EA405)</f>
        <v>#DIV/0!</v>
      </c>
      <c r="EO405" s="404">
        <f t="shared" si="4178"/>
        <v>43982</v>
      </c>
      <c r="EP405" s="405">
        <f t="shared" si="4288"/>
        <v>0</v>
      </c>
      <c r="EQ405" s="405">
        <v>0</v>
      </c>
      <c r="ER405" s="405">
        <v>0</v>
      </c>
      <c r="ES405" s="405">
        <v>0</v>
      </c>
      <c r="ET405" s="405">
        <v>0</v>
      </c>
      <c r="EU405" s="405">
        <v>0</v>
      </c>
      <c r="EV405" s="405">
        <f t="shared" si="4179"/>
        <v>0</v>
      </c>
      <c r="EW405" s="405">
        <v>0</v>
      </c>
      <c r="EX405" s="405">
        <f t="shared" si="4289"/>
        <v>0</v>
      </c>
      <c r="EY405" s="1224" t="e">
        <f t="shared" si="4232"/>
        <v>#DIV/0!</v>
      </c>
      <c r="EZ405" s="1224" t="e">
        <f t="shared" si="4233"/>
        <v>#DIV/0!</v>
      </c>
      <c r="FA405" s="406" t="e">
        <f t="shared" si="4234"/>
        <v>#DIV/0!</v>
      </c>
      <c r="FB405" s="406" t="e">
        <f t="shared" si="4290"/>
        <v>#DIV/0!</v>
      </c>
      <c r="FC405" s="407" t="e" cm="1">
        <f t="array" ref="FC405">ES405/(SUMPRODUCT(--(CHOOSE({1,2,3},FH405,FX405,GN405)&gt;0),CHOOSE({1,2,3},FH405,FX405,GN405))+EQ405)</f>
        <v>#DIV/0!</v>
      </c>
      <c r="FE405" s="404">
        <f t="shared" si="4180"/>
        <v>43982</v>
      </c>
      <c r="FF405" s="405">
        <f t="shared" si="4291"/>
        <v>0</v>
      </c>
      <c r="FG405" s="405">
        <v>0</v>
      </c>
      <c r="FH405" s="405">
        <v>0</v>
      </c>
      <c r="FI405" s="405">
        <v>0</v>
      </c>
      <c r="FJ405" s="405">
        <v>0</v>
      </c>
      <c r="FK405" s="405">
        <v>0</v>
      </c>
      <c r="FL405" s="405">
        <f t="shared" si="4181"/>
        <v>0</v>
      </c>
      <c r="FM405" s="405">
        <v>0</v>
      </c>
      <c r="FN405" s="405">
        <f t="shared" si="4292"/>
        <v>0</v>
      </c>
      <c r="FO405" s="1224" t="e">
        <f t="shared" si="4237"/>
        <v>#DIV/0!</v>
      </c>
      <c r="FP405" s="1224" t="e">
        <f t="shared" si="4238"/>
        <v>#DIV/0!</v>
      </c>
      <c r="FQ405" s="406" t="e">
        <f t="shared" si="4239"/>
        <v>#DIV/0!</v>
      </c>
      <c r="FR405" s="406" t="e">
        <f t="shared" si="4293"/>
        <v>#DIV/0!</v>
      </c>
      <c r="FS405" s="407" t="e" cm="1">
        <f t="array" ref="FS405">FI405/(SUMPRODUCT(--(CHOOSE({1,2,3},FH405,FJ405,FK405)&gt;0),CHOOSE({1,2,3},FH405,FJ405,FK405))+FG405)</f>
        <v>#DIV/0!</v>
      </c>
      <c r="FU405" s="404">
        <f t="shared" si="4182"/>
        <v>43982</v>
      </c>
      <c r="FV405" s="405">
        <f t="shared" si="4294"/>
        <v>0</v>
      </c>
      <c r="FW405" s="405">
        <v>0</v>
      </c>
      <c r="FX405" s="405">
        <v>0</v>
      </c>
      <c r="FY405" s="405">
        <v>0</v>
      </c>
      <c r="FZ405" s="405">
        <v>0</v>
      </c>
      <c r="GA405" s="405">
        <v>0</v>
      </c>
      <c r="GB405" s="405">
        <f t="shared" si="4183"/>
        <v>0</v>
      </c>
      <c r="GC405" s="405">
        <v>0</v>
      </c>
      <c r="GD405" s="405">
        <f t="shared" si="4295"/>
        <v>0</v>
      </c>
      <c r="GE405" s="1224" t="e">
        <f t="shared" si="4242"/>
        <v>#DIV/0!</v>
      </c>
      <c r="GF405" s="1224" t="e">
        <f t="shared" si="4243"/>
        <v>#DIV/0!</v>
      </c>
      <c r="GG405" s="406" t="e">
        <f t="shared" si="4244"/>
        <v>#DIV/0!</v>
      </c>
      <c r="GH405" s="406" t="e">
        <f t="shared" si="4296"/>
        <v>#DIV/0!</v>
      </c>
      <c r="GI405" s="407" t="e" cm="1">
        <f t="array" ref="GI405">FY405/(SUMPRODUCT(--(CHOOSE({1,2,3},FX405,FZ405,GA405)&gt;0),CHOOSE({1,2,3},FX405,FZ405,GA405))+FW405)</f>
        <v>#DIV/0!</v>
      </c>
      <c r="GK405" s="404">
        <f t="shared" si="4184"/>
        <v>43982</v>
      </c>
      <c r="GL405" s="405">
        <f t="shared" si="4297"/>
        <v>0</v>
      </c>
      <c r="GM405" s="405">
        <v>0</v>
      </c>
      <c r="GN405" s="405">
        <v>0</v>
      </c>
      <c r="GO405" s="405">
        <v>0</v>
      </c>
      <c r="GP405" s="405">
        <v>0</v>
      </c>
      <c r="GQ405" s="405">
        <v>0</v>
      </c>
      <c r="GR405" s="405">
        <f t="shared" si="4185"/>
        <v>0</v>
      </c>
      <c r="GS405" s="405">
        <v>0</v>
      </c>
      <c r="GT405" s="405">
        <f t="shared" si="4298"/>
        <v>0</v>
      </c>
      <c r="GU405" s="1224" t="e">
        <f t="shared" si="4247"/>
        <v>#DIV/0!</v>
      </c>
      <c r="GV405" s="1224" t="e">
        <f t="shared" si="4248"/>
        <v>#DIV/0!</v>
      </c>
      <c r="GW405" s="406" t="e">
        <f t="shared" si="4249"/>
        <v>#DIV/0!</v>
      </c>
      <c r="GX405" s="406" t="e">
        <f t="shared" si="4299"/>
        <v>#DIV/0!</v>
      </c>
      <c r="GY405" s="407" t="e" cm="1">
        <f t="array" ref="GY405">GO405/(SUMPRODUCT(--(CHOOSE({1,2,3},GN405,GP405,GQ405)&gt;0),CHOOSE({1,2,3},GN405,GP405,GQ405))+GM405)</f>
        <v>#DIV/0!</v>
      </c>
    </row>
    <row r="406" spans="1:207" x14ac:dyDescent="0.2">
      <c r="A406" s="404">
        <f t="shared" si="4153"/>
        <v>44012</v>
      </c>
      <c r="B406" s="405">
        <f t="shared" si="4186"/>
        <v>0</v>
      </c>
      <c r="C406" s="405">
        <f t="shared" si="4154"/>
        <v>0</v>
      </c>
      <c r="D406" s="405">
        <f t="shared" si="4155"/>
        <v>0</v>
      </c>
      <c r="E406" s="405">
        <f t="shared" si="4156"/>
        <v>0</v>
      </c>
      <c r="F406" s="405">
        <f t="shared" si="4157"/>
        <v>0</v>
      </c>
      <c r="G406" s="405">
        <f t="shared" si="4158"/>
        <v>0</v>
      </c>
      <c r="H406" s="405">
        <f t="shared" si="4159"/>
        <v>0</v>
      </c>
      <c r="I406" s="405">
        <f t="shared" si="4160"/>
        <v>0</v>
      </c>
      <c r="J406" s="405">
        <f t="shared" si="4161"/>
        <v>0</v>
      </c>
      <c r="K406" s="1224" t="e">
        <f t="shared" si="4187"/>
        <v>#DIV/0!</v>
      </c>
      <c r="L406" s="1224" t="e">
        <f t="shared" si="4188"/>
        <v>#DIV/0!</v>
      </c>
      <c r="M406" s="406" t="e">
        <f t="shared" si="4189"/>
        <v>#DIV/0!</v>
      </c>
      <c r="N406" s="406" t="e">
        <f t="shared" si="4263"/>
        <v>#DIV/0!</v>
      </c>
      <c r="O406" s="407" t="e" cm="1">
        <f t="array" ref="O406">E406/(SUMPRODUCT(--(CHOOSE({1,2,3},D406,F406,G406)&gt;0),CHOOSE({1,2,3},D406,F406,G406))+C406)</f>
        <v>#DIV/0!</v>
      </c>
      <c r="Q406" s="404">
        <f t="shared" si="4162"/>
        <v>44012</v>
      </c>
      <c r="R406" s="405">
        <f t="shared" si="4264"/>
        <v>0</v>
      </c>
      <c r="S406" s="405">
        <v>0</v>
      </c>
      <c r="T406" s="405">
        <v>0</v>
      </c>
      <c r="U406" s="405">
        <v>0</v>
      </c>
      <c r="V406" s="405">
        <v>0</v>
      </c>
      <c r="W406" s="405">
        <v>0</v>
      </c>
      <c r="X406" s="405">
        <f t="shared" si="4163"/>
        <v>0</v>
      </c>
      <c r="Y406" s="405">
        <v>0</v>
      </c>
      <c r="Z406" s="405">
        <f t="shared" si="4265"/>
        <v>0</v>
      </c>
      <c r="AA406" s="1224" t="e">
        <f t="shared" si="4192"/>
        <v>#DIV/0!</v>
      </c>
      <c r="AB406" s="1224" t="e">
        <f t="shared" si="4193"/>
        <v>#DIV/0!</v>
      </c>
      <c r="AC406" s="406" t="e">
        <f t="shared" si="4194"/>
        <v>#DIV/0!</v>
      </c>
      <c r="AD406" s="406" t="e">
        <f t="shared" si="4266"/>
        <v>#DIV/0!</v>
      </c>
      <c r="AE406" s="407" t="e" cm="1">
        <f t="array" ref="AE406">U406/(SUMPRODUCT(--(CHOOSE({1,2,3},T406,V406,W406)&gt;0),CHOOSE({1,2,3},T406,V406,W406))+S406)</f>
        <v>#DIV/0!</v>
      </c>
      <c r="AG406" s="404">
        <f t="shared" si="4164"/>
        <v>44012</v>
      </c>
      <c r="AH406" s="405">
        <f t="shared" si="4267"/>
        <v>0</v>
      </c>
      <c r="AI406" s="405">
        <v>0</v>
      </c>
      <c r="AJ406" s="405">
        <v>0</v>
      </c>
      <c r="AK406" s="405">
        <v>0</v>
      </c>
      <c r="AL406" s="405">
        <v>0</v>
      </c>
      <c r="AM406" s="405">
        <v>0</v>
      </c>
      <c r="AN406" s="405">
        <f t="shared" si="4165"/>
        <v>0</v>
      </c>
      <c r="AO406" s="405">
        <v>0</v>
      </c>
      <c r="AP406" s="405">
        <f t="shared" si="4268"/>
        <v>0</v>
      </c>
      <c r="AQ406" s="1224" t="e">
        <f t="shared" si="4197"/>
        <v>#DIV/0!</v>
      </c>
      <c r="AR406" s="1224" t="e">
        <f t="shared" si="4198"/>
        <v>#DIV/0!</v>
      </c>
      <c r="AS406" s="406" t="e">
        <f t="shared" si="4199"/>
        <v>#DIV/0!</v>
      </c>
      <c r="AT406" s="406" t="e">
        <f t="shared" si="4269"/>
        <v>#DIV/0!</v>
      </c>
      <c r="AU406" s="407" t="e" cm="1">
        <f t="array" ref="AU406">AK406/(SUMPRODUCT(--(CHOOSE({1,2,3},AJ406,AL406,AM406)&gt;0),CHOOSE({1,2,3},AJ406,AL406,AM406))+AI406)</f>
        <v>#DIV/0!</v>
      </c>
      <c r="AW406" s="404">
        <f t="shared" si="4166"/>
        <v>44012</v>
      </c>
      <c r="AX406" s="405">
        <f t="shared" si="4270"/>
        <v>0</v>
      </c>
      <c r="AY406" s="405">
        <v>0</v>
      </c>
      <c r="AZ406" s="405">
        <v>0</v>
      </c>
      <c r="BA406" s="405">
        <v>0</v>
      </c>
      <c r="BB406" s="405">
        <v>0</v>
      </c>
      <c r="BC406" s="405">
        <v>0</v>
      </c>
      <c r="BD406" s="405">
        <f t="shared" si="4167"/>
        <v>0</v>
      </c>
      <c r="BE406" s="405">
        <v>0</v>
      </c>
      <c r="BF406" s="405">
        <f t="shared" si="4271"/>
        <v>0</v>
      </c>
      <c r="BG406" s="1224" t="e">
        <f t="shared" si="4202"/>
        <v>#DIV/0!</v>
      </c>
      <c r="BH406" s="1224" t="e">
        <f t="shared" si="4203"/>
        <v>#DIV/0!</v>
      </c>
      <c r="BI406" s="406" t="e">
        <f t="shared" si="4204"/>
        <v>#DIV/0!</v>
      </c>
      <c r="BJ406" s="406" t="e">
        <f t="shared" si="4272"/>
        <v>#DIV/0!</v>
      </c>
      <c r="BK406" s="407" t="e" cm="1">
        <f t="array" ref="BK406">BA406/(SUMPRODUCT(--(CHOOSE({1,2,3},AZ406,BB406,BC406)&gt;0),CHOOSE({1,2,3},AZ406,BB406,BC406))+AY406)</f>
        <v>#DIV/0!</v>
      </c>
      <c r="BM406" s="404">
        <f t="shared" si="4168"/>
        <v>44012</v>
      </c>
      <c r="BN406" s="405">
        <f t="shared" si="4273"/>
        <v>0</v>
      </c>
      <c r="BO406" s="405">
        <v>0</v>
      </c>
      <c r="BP406" s="405">
        <v>0</v>
      </c>
      <c r="BQ406" s="405">
        <v>0</v>
      </c>
      <c r="BR406" s="405">
        <v>0</v>
      </c>
      <c r="BS406" s="405">
        <v>0</v>
      </c>
      <c r="BT406" s="405">
        <f t="shared" si="4169"/>
        <v>0</v>
      </c>
      <c r="BU406" s="405">
        <v>0</v>
      </c>
      <c r="BV406" s="405">
        <f t="shared" si="4274"/>
        <v>0</v>
      </c>
      <c r="BW406" s="1224" t="e">
        <f t="shared" si="4207"/>
        <v>#DIV/0!</v>
      </c>
      <c r="BX406" s="1224" t="e">
        <f t="shared" si="4208"/>
        <v>#DIV/0!</v>
      </c>
      <c r="BY406" s="406" t="e">
        <f t="shared" si="4209"/>
        <v>#DIV/0!</v>
      </c>
      <c r="BZ406" s="406" t="e">
        <f t="shared" si="4275"/>
        <v>#DIV/0!</v>
      </c>
      <c r="CA406" s="407" t="e" cm="1">
        <f t="array" ref="CA406">BQ406/(SUMPRODUCT(--(CHOOSE({1,2,3},BP406,BR406,BS406)&gt;0),CHOOSE({1,2,3},BP406,BR406,BS406))+BO406)</f>
        <v>#DIV/0!</v>
      </c>
      <c r="CC406" s="404">
        <f t="shared" si="4170"/>
        <v>44012</v>
      </c>
      <c r="CD406" s="405">
        <f t="shared" si="4276"/>
        <v>0</v>
      </c>
      <c r="CE406" s="405">
        <v>0</v>
      </c>
      <c r="CF406" s="405">
        <v>0</v>
      </c>
      <c r="CG406" s="405">
        <v>0</v>
      </c>
      <c r="CH406" s="405">
        <v>0</v>
      </c>
      <c r="CI406" s="405">
        <v>0</v>
      </c>
      <c r="CJ406" s="405">
        <f t="shared" si="4171"/>
        <v>0</v>
      </c>
      <c r="CK406" s="405">
        <v>0</v>
      </c>
      <c r="CL406" s="405">
        <f t="shared" si="4277"/>
        <v>0</v>
      </c>
      <c r="CM406" s="1224" t="e">
        <f t="shared" si="4212"/>
        <v>#DIV/0!</v>
      </c>
      <c r="CN406" s="1224" t="e">
        <f t="shared" si="4213"/>
        <v>#DIV/0!</v>
      </c>
      <c r="CO406" s="406" t="e">
        <f t="shared" si="4214"/>
        <v>#DIV/0!</v>
      </c>
      <c r="CP406" s="406" t="e">
        <f t="shared" si="4278"/>
        <v>#DIV/0!</v>
      </c>
      <c r="CQ406" s="407" t="e" cm="1">
        <f t="array" ref="CQ406">CG406/(SUMPRODUCT(--(CHOOSE({1,2,3},CF406,CH406,CI406)&gt;0),CHOOSE({1,2,3},CF406,CH406,CI406))+CE406)</f>
        <v>#DIV/0!</v>
      </c>
      <c r="CS406" s="404">
        <f t="shared" si="4172"/>
        <v>44012</v>
      </c>
      <c r="CT406" s="405">
        <f t="shared" si="4279"/>
        <v>0</v>
      </c>
      <c r="CU406" s="405">
        <v>0</v>
      </c>
      <c r="CV406" s="405">
        <v>0</v>
      </c>
      <c r="CW406" s="405">
        <v>0</v>
      </c>
      <c r="CX406" s="405">
        <v>0</v>
      </c>
      <c r="CY406" s="405">
        <v>0</v>
      </c>
      <c r="CZ406" s="405">
        <f t="shared" si="4173"/>
        <v>0</v>
      </c>
      <c r="DA406" s="405">
        <v>0</v>
      </c>
      <c r="DB406" s="405">
        <f t="shared" si="4280"/>
        <v>0</v>
      </c>
      <c r="DC406" s="1224" t="e">
        <f t="shared" si="4217"/>
        <v>#DIV/0!</v>
      </c>
      <c r="DD406" s="1224" t="e">
        <f t="shared" si="4218"/>
        <v>#DIV/0!</v>
      </c>
      <c r="DE406" s="406" t="e">
        <f t="shared" si="4219"/>
        <v>#DIV/0!</v>
      </c>
      <c r="DF406" s="406" t="e">
        <f t="shared" si="4281"/>
        <v>#DIV/0!</v>
      </c>
      <c r="DG406" s="407" t="e" cm="1">
        <f t="array" ref="DG406">CW406/(SUMPRODUCT(--(CHOOSE({1,2,3},CV406,CX406,CY406)&gt;0),CHOOSE({1,2,3},CV406,CX406,CY406))+CU406)</f>
        <v>#DIV/0!</v>
      </c>
      <c r="DI406" s="404">
        <f t="shared" si="4174"/>
        <v>44012</v>
      </c>
      <c r="DJ406" s="405">
        <f t="shared" si="4282"/>
        <v>0</v>
      </c>
      <c r="DK406" s="405">
        <v>0</v>
      </c>
      <c r="DL406" s="405">
        <v>0</v>
      </c>
      <c r="DM406" s="405">
        <v>0</v>
      </c>
      <c r="DN406" s="405">
        <v>0</v>
      </c>
      <c r="DO406" s="405">
        <v>0</v>
      </c>
      <c r="DP406" s="405">
        <f t="shared" si="4175"/>
        <v>0</v>
      </c>
      <c r="DQ406" s="405">
        <v>0</v>
      </c>
      <c r="DR406" s="405">
        <f t="shared" si="4283"/>
        <v>0</v>
      </c>
      <c r="DS406" s="1224" t="e">
        <f t="shared" si="4222"/>
        <v>#DIV/0!</v>
      </c>
      <c r="DT406" s="1224" t="e">
        <f t="shared" si="4223"/>
        <v>#DIV/0!</v>
      </c>
      <c r="DU406" s="406" t="e">
        <f t="shared" si="4224"/>
        <v>#DIV/0!</v>
      </c>
      <c r="DV406" s="406" t="e">
        <f t="shared" si="4284"/>
        <v>#DIV/0!</v>
      </c>
      <c r="DW406" s="407" t="e" cm="1">
        <f t="array" ref="DW406">DM406/(SUMPRODUCT(--(CHOOSE({1,2,3},DL406,DN406,DO406)&gt;0),CHOOSE({1,2,3},DL406,DN406,DO406))+DK406)</f>
        <v>#DIV/0!</v>
      </c>
      <c r="DY406" s="404">
        <f t="shared" si="4176"/>
        <v>44012</v>
      </c>
      <c r="DZ406" s="405">
        <f t="shared" si="4285"/>
        <v>0</v>
      </c>
      <c r="EA406" s="405">
        <v>0</v>
      </c>
      <c r="EB406" s="405">
        <v>0</v>
      </c>
      <c r="EC406" s="405">
        <v>0</v>
      </c>
      <c r="ED406" s="405">
        <v>0</v>
      </c>
      <c r="EE406" s="405">
        <v>0</v>
      </c>
      <c r="EF406" s="405">
        <f t="shared" si="4177"/>
        <v>0</v>
      </c>
      <c r="EG406" s="405">
        <v>0</v>
      </c>
      <c r="EH406" s="405">
        <f t="shared" si="4286"/>
        <v>0</v>
      </c>
      <c r="EI406" s="1224" t="e">
        <f t="shared" si="4227"/>
        <v>#DIV/0!</v>
      </c>
      <c r="EJ406" s="1224" t="e">
        <f t="shared" si="4228"/>
        <v>#DIV/0!</v>
      </c>
      <c r="EK406" s="406" t="e">
        <f t="shared" si="4229"/>
        <v>#DIV/0!</v>
      </c>
      <c r="EL406" s="406" t="e">
        <f t="shared" si="4287"/>
        <v>#DIV/0!</v>
      </c>
      <c r="EM406" s="407" t="e" cm="1">
        <f t="array" ref="EM406">EC406/(SUMPRODUCT(--(CHOOSE({1,2,3},EB406,ED406,EE406)&gt;0),CHOOSE({1,2,3},EB406,ED406,EE406))+EA406)</f>
        <v>#DIV/0!</v>
      </c>
      <c r="EO406" s="404">
        <f t="shared" si="4178"/>
        <v>44012</v>
      </c>
      <c r="EP406" s="405">
        <f t="shared" si="4288"/>
        <v>0</v>
      </c>
      <c r="EQ406" s="405">
        <v>0</v>
      </c>
      <c r="ER406" s="405">
        <v>0</v>
      </c>
      <c r="ES406" s="405">
        <v>0</v>
      </c>
      <c r="ET406" s="405">
        <v>0</v>
      </c>
      <c r="EU406" s="405">
        <v>0</v>
      </c>
      <c r="EV406" s="405">
        <f t="shared" si="4179"/>
        <v>0</v>
      </c>
      <c r="EW406" s="405">
        <v>0</v>
      </c>
      <c r="EX406" s="405">
        <f t="shared" si="4289"/>
        <v>0</v>
      </c>
      <c r="EY406" s="1224" t="e">
        <f t="shared" si="4232"/>
        <v>#DIV/0!</v>
      </c>
      <c r="EZ406" s="1224" t="e">
        <f t="shared" si="4233"/>
        <v>#DIV/0!</v>
      </c>
      <c r="FA406" s="406" t="e">
        <f t="shared" si="4234"/>
        <v>#DIV/0!</v>
      </c>
      <c r="FB406" s="406" t="e">
        <f t="shared" si="4290"/>
        <v>#DIV/0!</v>
      </c>
      <c r="FC406" s="407" t="e" cm="1">
        <f t="array" ref="FC406">ES406/(SUMPRODUCT(--(CHOOSE({1,2,3},FH406,FX406,GN406)&gt;0),CHOOSE({1,2,3},FH406,FX406,GN406))+EQ406)</f>
        <v>#DIV/0!</v>
      </c>
      <c r="FE406" s="404">
        <f t="shared" si="4180"/>
        <v>44012</v>
      </c>
      <c r="FF406" s="405">
        <f t="shared" si="4291"/>
        <v>0</v>
      </c>
      <c r="FG406" s="405">
        <v>0</v>
      </c>
      <c r="FH406" s="405">
        <v>0</v>
      </c>
      <c r="FI406" s="405">
        <v>0</v>
      </c>
      <c r="FJ406" s="405">
        <v>0</v>
      </c>
      <c r="FK406" s="405">
        <v>0</v>
      </c>
      <c r="FL406" s="405">
        <f t="shared" si="4181"/>
        <v>0</v>
      </c>
      <c r="FM406" s="405">
        <v>0</v>
      </c>
      <c r="FN406" s="405">
        <f t="shared" si="4292"/>
        <v>0</v>
      </c>
      <c r="FO406" s="1224" t="e">
        <f t="shared" si="4237"/>
        <v>#DIV/0!</v>
      </c>
      <c r="FP406" s="1224" t="e">
        <f t="shared" si="4238"/>
        <v>#DIV/0!</v>
      </c>
      <c r="FQ406" s="406" t="e">
        <f t="shared" si="4239"/>
        <v>#DIV/0!</v>
      </c>
      <c r="FR406" s="406" t="e">
        <f t="shared" si="4293"/>
        <v>#DIV/0!</v>
      </c>
      <c r="FS406" s="407" t="e" cm="1">
        <f t="array" ref="FS406">FI406/(SUMPRODUCT(--(CHOOSE({1,2,3},FH406,FJ406,FK406)&gt;0),CHOOSE({1,2,3},FH406,FJ406,FK406))+FG406)</f>
        <v>#DIV/0!</v>
      </c>
      <c r="FU406" s="404">
        <f t="shared" si="4182"/>
        <v>44012</v>
      </c>
      <c r="FV406" s="405">
        <f t="shared" si="4294"/>
        <v>0</v>
      </c>
      <c r="FW406" s="405">
        <v>0</v>
      </c>
      <c r="FX406" s="405">
        <v>0</v>
      </c>
      <c r="FY406" s="405">
        <v>0</v>
      </c>
      <c r="FZ406" s="405">
        <v>0</v>
      </c>
      <c r="GA406" s="405">
        <v>0</v>
      </c>
      <c r="GB406" s="405">
        <f t="shared" si="4183"/>
        <v>0</v>
      </c>
      <c r="GC406" s="405">
        <v>0</v>
      </c>
      <c r="GD406" s="405">
        <f t="shared" si="4295"/>
        <v>0</v>
      </c>
      <c r="GE406" s="1224" t="e">
        <f t="shared" si="4242"/>
        <v>#DIV/0!</v>
      </c>
      <c r="GF406" s="1224" t="e">
        <f t="shared" si="4243"/>
        <v>#DIV/0!</v>
      </c>
      <c r="GG406" s="406" t="e">
        <f t="shared" si="4244"/>
        <v>#DIV/0!</v>
      </c>
      <c r="GH406" s="406" t="e">
        <f t="shared" si="4296"/>
        <v>#DIV/0!</v>
      </c>
      <c r="GI406" s="407" t="e" cm="1">
        <f t="array" ref="GI406">FY406/(SUMPRODUCT(--(CHOOSE({1,2,3},FX406,FZ406,GA406)&gt;0),CHOOSE({1,2,3},FX406,FZ406,GA406))+FW406)</f>
        <v>#DIV/0!</v>
      </c>
      <c r="GK406" s="404">
        <f t="shared" si="4184"/>
        <v>44012</v>
      </c>
      <c r="GL406" s="405">
        <f t="shared" si="4297"/>
        <v>0</v>
      </c>
      <c r="GM406" s="405">
        <v>0</v>
      </c>
      <c r="GN406" s="405">
        <v>0</v>
      </c>
      <c r="GO406" s="405">
        <v>0</v>
      </c>
      <c r="GP406" s="405">
        <v>0</v>
      </c>
      <c r="GQ406" s="405">
        <v>0</v>
      </c>
      <c r="GR406" s="405">
        <f t="shared" si="4185"/>
        <v>0</v>
      </c>
      <c r="GS406" s="405">
        <v>0</v>
      </c>
      <c r="GT406" s="405">
        <f t="shared" si="4298"/>
        <v>0</v>
      </c>
      <c r="GU406" s="1224" t="e">
        <f t="shared" si="4247"/>
        <v>#DIV/0!</v>
      </c>
      <c r="GV406" s="1224" t="e">
        <f t="shared" si="4248"/>
        <v>#DIV/0!</v>
      </c>
      <c r="GW406" s="406" t="e">
        <f t="shared" si="4249"/>
        <v>#DIV/0!</v>
      </c>
      <c r="GX406" s="406" t="e">
        <f t="shared" si="4299"/>
        <v>#DIV/0!</v>
      </c>
      <c r="GY406" s="407" t="e" cm="1">
        <f t="array" ref="GY406">GO406/(SUMPRODUCT(--(CHOOSE({1,2,3},GN406,GP406,GQ406)&gt;0),CHOOSE({1,2,3},GN406,GP406,GQ406))+GM406)</f>
        <v>#DIV/0!</v>
      </c>
    </row>
    <row r="407" spans="1:207" x14ac:dyDescent="0.2">
      <c r="A407" s="404">
        <f t="shared" si="4153"/>
        <v>44043</v>
      </c>
      <c r="B407" s="405">
        <f t="shared" si="4186"/>
        <v>0</v>
      </c>
      <c r="C407" s="405">
        <f t="shared" si="4154"/>
        <v>0</v>
      </c>
      <c r="D407" s="405">
        <f t="shared" si="4155"/>
        <v>0</v>
      </c>
      <c r="E407" s="405">
        <f t="shared" si="4156"/>
        <v>0</v>
      </c>
      <c r="F407" s="405">
        <f t="shared" si="4157"/>
        <v>0</v>
      </c>
      <c r="G407" s="405">
        <f t="shared" si="4158"/>
        <v>0</v>
      </c>
      <c r="H407" s="405">
        <f t="shared" si="4159"/>
        <v>0</v>
      </c>
      <c r="I407" s="405">
        <f t="shared" si="4160"/>
        <v>0</v>
      </c>
      <c r="J407" s="405">
        <f t="shared" si="4161"/>
        <v>0</v>
      </c>
      <c r="K407" s="1224" t="e">
        <f t="shared" si="4187"/>
        <v>#DIV/0!</v>
      </c>
      <c r="L407" s="1224" t="e">
        <f t="shared" si="4188"/>
        <v>#DIV/0!</v>
      </c>
      <c r="M407" s="406" t="e">
        <f t="shared" si="4189"/>
        <v>#DIV/0!</v>
      </c>
      <c r="N407" s="406" t="e">
        <f t="shared" si="4263"/>
        <v>#DIV/0!</v>
      </c>
      <c r="O407" s="407" t="e" cm="1">
        <f t="array" ref="O407">E407/(SUMPRODUCT(--(CHOOSE({1,2,3},D407,F407,G407)&gt;0),CHOOSE({1,2,3},D407,F407,G407))+C407)</f>
        <v>#DIV/0!</v>
      </c>
      <c r="Q407" s="404">
        <f t="shared" si="4162"/>
        <v>44043</v>
      </c>
      <c r="R407" s="405">
        <f t="shared" si="4264"/>
        <v>0</v>
      </c>
      <c r="S407" s="405">
        <v>0</v>
      </c>
      <c r="T407" s="405">
        <v>0</v>
      </c>
      <c r="U407" s="405">
        <v>0</v>
      </c>
      <c r="V407" s="405">
        <v>0</v>
      </c>
      <c r="W407" s="405">
        <v>0</v>
      </c>
      <c r="X407" s="405">
        <f t="shared" si="4163"/>
        <v>0</v>
      </c>
      <c r="Y407" s="405">
        <v>0</v>
      </c>
      <c r="Z407" s="405">
        <f t="shared" si="4265"/>
        <v>0</v>
      </c>
      <c r="AA407" s="1224" t="e">
        <f t="shared" si="4192"/>
        <v>#DIV/0!</v>
      </c>
      <c r="AB407" s="1224" t="e">
        <f t="shared" si="4193"/>
        <v>#DIV/0!</v>
      </c>
      <c r="AC407" s="406" t="e">
        <f t="shared" si="4194"/>
        <v>#DIV/0!</v>
      </c>
      <c r="AD407" s="406" t="e">
        <f t="shared" si="4266"/>
        <v>#DIV/0!</v>
      </c>
      <c r="AE407" s="407" t="e" cm="1">
        <f t="array" ref="AE407">U407/(SUMPRODUCT(--(CHOOSE({1,2,3},T407,V407,W407)&gt;0),CHOOSE({1,2,3},T407,V407,W407))+S407)</f>
        <v>#DIV/0!</v>
      </c>
      <c r="AG407" s="404">
        <f t="shared" si="4164"/>
        <v>44043</v>
      </c>
      <c r="AH407" s="405">
        <f t="shared" si="4267"/>
        <v>0</v>
      </c>
      <c r="AI407" s="405">
        <v>0</v>
      </c>
      <c r="AJ407" s="405">
        <v>0</v>
      </c>
      <c r="AK407" s="405">
        <v>0</v>
      </c>
      <c r="AL407" s="405">
        <v>0</v>
      </c>
      <c r="AM407" s="405">
        <v>0</v>
      </c>
      <c r="AN407" s="405">
        <f t="shared" si="4165"/>
        <v>0</v>
      </c>
      <c r="AO407" s="405">
        <v>0</v>
      </c>
      <c r="AP407" s="405">
        <f t="shared" si="4268"/>
        <v>0</v>
      </c>
      <c r="AQ407" s="1224" t="e">
        <f t="shared" si="4197"/>
        <v>#DIV/0!</v>
      </c>
      <c r="AR407" s="1224" t="e">
        <f t="shared" si="4198"/>
        <v>#DIV/0!</v>
      </c>
      <c r="AS407" s="406" t="e">
        <f t="shared" si="4199"/>
        <v>#DIV/0!</v>
      </c>
      <c r="AT407" s="406" t="e">
        <f t="shared" si="4269"/>
        <v>#DIV/0!</v>
      </c>
      <c r="AU407" s="407" t="e" cm="1">
        <f t="array" ref="AU407">AK407/(SUMPRODUCT(--(CHOOSE({1,2,3},AJ407,AL407,AM407)&gt;0),CHOOSE({1,2,3},AJ407,AL407,AM407))+AI407)</f>
        <v>#DIV/0!</v>
      </c>
      <c r="AW407" s="404">
        <f t="shared" si="4166"/>
        <v>44043</v>
      </c>
      <c r="AX407" s="405">
        <f t="shared" si="4270"/>
        <v>0</v>
      </c>
      <c r="AY407" s="405">
        <v>0</v>
      </c>
      <c r="AZ407" s="405">
        <v>0</v>
      </c>
      <c r="BA407" s="405">
        <v>0</v>
      </c>
      <c r="BB407" s="405">
        <v>0</v>
      </c>
      <c r="BC407" s="405">
        <v>0</v>
      </c>
      <c r="BD407" s="405">
        <f t="shared" si="4167"/>
        <v>0</v>
      </c>
      <c r="BE407" s="405">
        <v>0</v>
      </c>
      <c r="BF407" s="405">
        <f t="shared" si="4271"/>
        <v>0</v>
      </c>
      <c r="BG407" s="1224" t="e">
        <f t="shared" si="4202"/>
        <v>#DIV/0!</v>
      </c>
      <c r="BH407" s="1224" t="e">
        <f t="shared" si="4203"/>
        <v>#DIV/0!</v>
      </c>
      <c r="BI407" s="406" t="e">
        <f t="shared" si="4204"/>
        <v>#DIV/0!</v>
      </c>
      <c r="BJ407" s="406" t="e">
        <f t="shared" si="4272"/>
        <v>#DIV/0!</v>
      </c>
      <c r="BK407" s="407" t="e" cm="1">
        <f t="array" ref="BK407">BA407/(SUMPRODUCT(--(CHOOSE({1,2,3},AZ407,BB407,BC407)&gt;0),CHOOSE({1,2,3},AZ407,BB407,BC407))+AY407)</f>
        <v>#DIV/0!</v>
      </c>
      <c r="BM407" s="404">
        <f t="shared" si="4168"/>
        <v>44043</v>
      </c>
      <c r="BN407" s="405">
        <f t="shared" si="4273"/>
        <v>0</v>
      </c>
      <c r="BO407" s="405">
        <v>0</v>
      </c>
      <c r="BP407" s="405">
        <v>0</v>
      </c>
      <c r="BQ407" s="405">
        <v>0</v>
      </c>
      <c r="BR407" s="405">
        <v>0</v>
      </c>
      <c r="BS407" s="405">
        <v>0</v>
      </c>
      <c r="BT407" s="405">
        <f t="shared" si="4169"/>
        <v>0</v>
      </c>
      <c r="BU407" s="405">
        <v>0</v>
      </c>
      <c r="BV407" s="405">
        <f t="shared" si="4274"/>
        <v>0</v>
      </c>
      <c r="BW407" s="1224" t="e">
        <f t="shared" si="4207"/>
        <v>#DIV/0!</v>
      </c>
      <c r="BX407" s="1224" t="e">
        <f t="shared" si="4208"/>
        <v>#DIV/0!</v>
      </c>
      <c r="BY407" s="406" t="e">
        <f t="shared" si="4209"/>
        <v>#DIV/0!</v>
      </c>
      <c r="BZ407" s="406" t="e">
        <f t="shared" si="4275"/>
        <v>#DIV/0!</v>
      </c>
      <c r="CA407" s="407" t="e" cm="1">
        <f t="array" ref="CA407">BQ407/(SUMPRODUCT(--(CHOOSE({1,2,3},BP407,BR407,BS407)&gt;0),CHOOSE({1,2,3},BP407,BR407,BS407))+BO407)</f>
        <v>#DIV/0!</v>
      </c>
      <c r="CC407" s="404">
        <f t="shared" si="4170"/>
        <v>44043</v>
      </c>
      <c r="CD407" s="405">
        <f t="shared" si="4276"/>
        <v>0</v>
      </c>
      <c r="CE407" s="405">
        <v>0</v>
      </c>
      <c r="CF407" s="405">
        <v>0</v>
      </c>
      <c r="CG407" s="405">
        <v>0</v>
      </c>
      <c r="CH407" s="405">
        <v>0</v>
      </c>
      <c r="CI407" s="405">
        <v>0</v>
      </c>
      <c r="CJ407" s="405">
        <f t="shared" si="4171"/>
        <v>0</v>
      </c>
      <c r="CK407" s="405">
        <v>0</v>
      </c>
      <c r="CL407" s="405">
        <f t="shared" si="4277"/>
        <v>0</v>
      </c>
      <c r="CM407" s="1224" t="e">
        <f t="shared" si="4212"/>
        <v>#DIV/0!</v>
      </c>
      <c r="CN407" s="1224" t="e">
        <f t="shared" si="4213"/>
        <v>#DIV/0!</v>
      </c>
      <c r="CO407" s="406" t="e">
        <f t="shared" si="4214"/>
        <v>#DIV/0!</v>
      </c>
      <c r="CP407" s="406" t="e">
        <f t="shared" si="4278"/>
        <v>#DIV/0!</v>
      </c>
      <c r="CQ407" s="407" t="e" cm="1">
        <f t="array" ref="CQ407">CG407/(SUMPRODUCT(--(CHOOSE({1,2,3},CF407,CH407,CI407)&gt;0),CHOOSE({1,2,3},CF407,CH407,CI407))+CE407)</f>
        <v>#DIV/0!</v>
      </c>
      <c r="CS407" s="404">
        <f t="shared" si="4172"/>
        <v>44043</v>
      </c>
      <c r="CT407" s="405">
        <f t="shared" si="4279"/>
        <v>0</v>
      </c>
      <c r="CU407" s="405">
        <v>0</v>
      </c>
      <c r="CV407" s="405">
        <v>0</v>
      </c>
      <c r="CW407" s="405">
        <v>0</v>
      </c>
      <c r="CX407" s="405">
        <v>0</v>
      </c>
      <c r="CY407" s="405">
        <v>0</v>
      </c>
      <c r="CZ407" s="405">
        <f t="shared" si="4173"/>
        <v>0</v>
      </c>
      <c r="DA407" s="405">
        <v>0</v>
      </c>
      <c r="DB407" s="405">
        <f t="shared" si="4280"/>
        <v>0</v>
      </c>
      <c r="DC407" s="1224" t="e">
        <f t="shared" si="4217"/>
        <v>#DIV/0!</v>
      </c>
      <c r="DD407" s="1224" t="e">
        <f t="shared" si="4218"/>
        <v>#DIV/0!</v>
      </c>
      <c r="DE407" s="406" t="e">
        <f t="shared" si="4219"/>
        <v>#DIV/0!</v>
      </c>
      <c r="DF407" s="406" t="e">
        <f t="shared" si="4281"/>
        <v>#DIV/0!</v>
      </c>
      <c r="DG407" s="407" t="e" cm="1">
        <f t="array" ref="DG407">CW407/(SUMPRODUCT(--(CHOOSE({1,2,3},CV407,CX407,CY407)&gt;0),CHOOSE({1,2,3},CV407,CX407,CY407))+CU407)</f>
        <v>#DIV/0!</v>
      </c>
      <c r="DI407" s="404">
        <f t="shared" si="4174"/>
        <v>44043</v>
      </c>
      <c r="DJ407" s="405">
        <f t="shared" si="4282"/>
        <v>0</v>
      </c>
      <c r="DK407" s="405">
        <v>0</v>
      </c>
      <c r="DL407" s="405">
        <v>0</v>
      </c>
      <c r="DM407" s="405">
        <v>0</v>
      </c>
      <c r="DN407" s="405">
        <v>0</v>
      </c>
      <c r="DO407" s="405">
        <v>0</v>
      </c>
      <c r="DP407" s="405">
        <f t="shared" si="4175"/>
        <v>0</v>
      </c>
      <c r="DQ407" s="405">
        <v>0</v>
      </c>
      <c r="DR407" s="405">
        <f t="shared" si="4283"/>
        <v>0</v>
      </c>
      <c r="DS407" s="1224" t="e">
        <f t="shared" si="4222"/>
        <v>#DIV/0!</v>
      </c>
      <c r="DT407" s="1224" t="e">
        <f t="shared" si="4223"/>
        <v>#DIV/0!</v>
      </c>
      <c r="DU407" s="406" t="e">
        <f t="shared" si="4224"/>
        <v>#DIV/0!</v>
      </c>
      <c r="DV407" s="406" t="e">
        <f t="shared" si="4284"/>
        <v>#DIV/0!</v>
      </c>
      <c r="DW407" s="407" t="e" cm="1">
        <f t="array" ref="DW407">DM407/(SUMPRODUCT(--(CHOOSE({1,2,3},DL407,DN407,DO407)&gt;0),CHOOSE({1,2,3},DL407,DN407,DO407))+DK407)</f>
        <v>#DIV/0!</v>
      </c>
      <c r="DY407" s="404">
        <f t="shared" si="4176"/>
        <v>44043</v>
      </c>
      <c r="DZ407" s="405">
        <f t="shared" si="4285"/>
        <v>0</v>
      </c>
      <c r="EA407" s="405">
        <v>0</v>
      </c>
      <c r="EB407" s="405">
        <v>0</v>
      </c>
      <c r="EC407" s="405">
        <v>0</v>
      </c>
      <c r="ED407" s="405">
        <v>0</v>
      </c>
      <c r="EE407" s="405">
        <v>0</v>
      </c>
      <c r="EF407" s="405">
        <f t="shared" si="4177"/>
        <v>0</v>
      </c>
      <c r="EG407" s="405">
        <v>0</v>
      </c>
      <c r="EH407" s="405">
        <f t="shared" si="4286"/>
        <v>0</v>
      </c>
      <c r="EI407" s="1224" t="e">
        <f t="shared" si="4227"/>
        <v>#DIV/0!</v>
      </c>
      <c r="EJ407" s="1224" t="e">
        <f t="shared" si="4228"/>
        <v>#DIV/0!</v>
      </c>
      <c r="EK407" s="406" t="e">
        <f t="shared" si="4229"/>
        <v>#DIV/0!</v>
      </c>
      <c r="EL407" s="406" t="e">
        <f t="shared" si="4287"/>
        <v>#DIV/0!</v>
      </c>
      <c r="EM407" s="407" t="e" cm="1">
        <f t="array" ref="EM407">EC407/(SUMPRODUCT(--(CHOOSE({1,2,3},EB407,ED407,EE407)&gt;0),CHOOSE({1,2,3},EB407,ED407,EE407))+EA407)</f>
        <v>#DIV/0!</v>
      </c>
      <c r="EO407" s="404">
        <f t="shared" si="4178"/>
        <v>44043</v>
      </c>
      <c r="EP407" s="405">
        <f t="shared" si="4288"/>
        <v>0</v>
      </c>
      <c r="EQ407" s="405">
        <v>0</v>
      </c>
      <c r="ER407" s="405">
        <v>0</v>
      </c>
      <c r="ES407" s="405">
        <v>0</v>
      </c>
      <c r="ET407" s="405">
        <v>0</v>
      </c>
      <c r="EU407" s="405">
        <v>0</v>
      </c>
      <c r="EV407" s="405">
        <f t="shared" si="4179"/>
        <v>0</v>
      </c>
      <c r="EW407" s="405">
        <v>0</v>
      </c>
      <c r="EX407" s="405">
        <f t="shared" si="4289"/>
        <v>0</v>
      </c>
      <c r="EY407" s="1224" t="e">
        <f t="shared" si="4232"/>
        <v>#DIV/0!</v>
      </c>
      <c r="EZ407" s="1224" t="e">
        <f t="shared" si="4233"/>
        <v>#DIV/0!</v>
      </c>
      <c r="FA407" s="406" t="e">
        <f t="shared" si="4234"/>
        <v>#DIV/0!</v>
      </c>
      <c r="FB407" s="406" t="e">
        <f t="shared" si="4290"/>
        <v>#DIV/0!</v>
      </c>
      <c r="FC407" s="407" t="e" cm="1">
        <f t="array" ref="FC407">ES407/(SUMPRODUCT(--(CHOOSE({1,2,3},FH407,FX407,GN407)&gt;0),CHOOSE({1,2,3},FH407,FX407,GN407))+EQ407)</f>
        <v>#DIV/0!</v>
      </c>
      <c r="FE407" s="404">
        <f t="shared" si="4180"/>
        <v>44043</v>
      </c>
      <c r="FF407" s="405">
        <f t="shared" si="4291"/>
        <v>0</v>
      </c>
      <c r="FG407" s="405">
        <v>0</v>
      </c>
      <c r="FH407" s="405">
        <v>0</v>
      </c>
      <c r="FI407" s="405">
        <v>0</v>
      </c>
      <c r="FJ407" s="405">
        <v>0</v>
      </c>
      <c r="FK407" s="405">
        <v>0</v>
      </c>
      <c r="FL407" s="405">
        <f t="shared" si="4181"/>
        <v>0</v>
      </c>
      <c r="FM407" s="405">
        <v>0</v>
      </c>
      <c r="FN407" s="405">
        <f t="shared" si="4292"/>
        <v>0</v>
      </c>
      <c r="FO407" s="1224" t="e">
        <f t="shared" si="4237"/>
        <v>#DIV/0!</v>
      </c>
      <c r="FP407" s="1224" t="e">
        <f t="shared" si="4238"/>
        <v>#DIV/0!</v>
      </c>
      <c r="FQ407" s="406" t="e">
        <f t="shared" si="4239"/>
        <v>#DIV/0!</v>
      </c>
      <c r="FR407" s="406" t="e">
        <f t="shared" si="4293"/>
        <v>#DIV/0!</v>
      </c>
      <c r="FS407" s="407" t="e" cm="1">
        <f t="array" ref="FS407">FI407/(SUMPRODUCT(--(CHOOSE({1,2,3},FH407,FJ407,FK407)&gt;0),CHOOSE({1,2,3},FH407,FJ407,FK407))+FG407)</f>
        <v>#DIV/0!</v>
      </c>
      <c r="FU407" s="404">
        <f t="shared" si="4182"/>
        <v>44043</v>
      </c>
      <c r="FV407" s="405">
        <f t="shared" si="4294"/>
        <v>0</v>
      </c>
      <c r="FW407" s="405">
        <v>0</v>
      </c>
      <c r="FX407" s="405">
        <v>0</v>
      </c>
      <c r="FY407" s="405">
        <v>0</v>
      </c>
      <c r="FZ407" s="405">
        <v>0</v>
      </c>
      <c r="GA407" s="405">
        <v>0</v>
      </c>
      <c r="GB407" s="405">
        <f t="shared" si="4183"/>
        <v>0</v>
      </c>
      <c r="GC407" s="405">
        <v>0</v>
      </c>
      <c r="GD407" s="405">
        <f t="shared" si="4295"/>
        <v>0</v>
      </c>
      <c r="GE407" s="1224" t="e">
        <f t="shared" si="4242"/>
        <v>#DIV/0!</v>
      </c>
      <c r="GF407" s="1224" t="e">
        <f t="shared" si="4243"/>
        <v>#DIV/0!</v>
      </c>
      <c r="GG407" s="406" t="e">
        <f t="shared" si="4244"/>
        <v>#DIV/0!</v>
      </c>
      <c r="GH407" s="406" t="e">
        <f t="shared" si="4296"/>
        <v>#DIV/0!</v>
      </c>
      <c r="GI407" s="407" t="e" cm="1">
        <f t="array" ref="GI407">FY407/(SUMPRODUCT(--(CHOOSE({1,2,3},FX407,FZ407,GA407)&gt;0),CHOOSE({1,2,3},FX407,FZ407,GA407))+FW407)</f>
        <v>#DIV/0!</v>
      </c>
      <c r="GK407" s="404">
        <f t="shared" si="4184"/>
        <v>44043</v>
      </c>
      <c r="GL407" s="405">
        <f t="shared" si="4297"/>
        <v>0</v>
      </c>
      <c r="GM407" s="405">
        <v>0</v>
      </c>
      <c r="GN407" s="405">
        <v>0</v>
      </c>
      <c r="GO407" s="405">
        <v>0</v>
      </c>
      <c r="GP407" s="405">
        <v>0</v>
      </c>
      <c r="GQ407" s="405">
        <v>0</v>
      </c>
      <c r="GR407" s="405">
        <f t="shared" si="4185"/>
        <v>0</v>
      </c>
      <c r="GS407" s="405">
        <v>0</v>
      </c>
      <c r="GT407" s="405">
        <f t="shared" si="4298"/>
        <v>0</v>
      </c>
      <c r="GU407" s="1224" t="e">
        <f t="shared" si="4247"/>
        <v>#DIV/0!</v>
      </c>
      <c r="GV407" s="1224" t="e">
        <f t="shared" si="4248"/>
        <v>#DIV/0!</v>
      </c>
      <c r="GW407" s="406" t="e">
        <f t="shared" si="4249"/>
        <v>#DIV/0!</v>
      </c>
      <c r="GX407" s="406" t="e">
        <f t="shared" si="4299"/>
        <v>#DIV/0!</v>
      </c>
      <c r="GY407" s="407" t="e" cm="1">
        <f t="array" ref="GY407">GO407/(SUMPRODUCT(--(CHOOSE({1,2,3},GN407,GP407,GQ407)&gt;0),CHOOSE({1,2,3},GN407,GP407,GQ407))+GM407)</f>
        <v>#DIV/0!</v>
      </c>
    </row>
    <row r="408" spans="1:207" x14ac:dyDescent="0.2">
      <c r="A408" s="404">
        <f>EOMONTH(A409,-1)</f>
        <v>44074</v>
      </c>
      <c r="B408" s="405">
        <f t="shared" si="4186"/>
        <v>0</v>
      </c>
      <c r="C408" s="405">
        <f t="shared" si="4154"/>
        <v>0</v>
      </c>
      <c r="D408" s="405">
        <f t="shared" si="4155"/>
        <v>0</v>
      </c>
      <c r="E408" s="405">
        <f t="shared" si="4156"/>
        <v>0</v>
      </c>
      <c r="F408" s="405">
        <f t="shared" si="4157"/>
        <v>0</v>
      </c>
      <c r="G408" s="405">
        <f t="shared" si="4158"/>
        <v>0</v>
      </c>
      <c r="H408" s="405">
        <f t="shared" si="4159"/>
        <v>0</v>
      </c>
      <c r="I408" s="405">
        <f t="shared" si="4160"/>
        <v>0</v>
      </c>
      <c r="J408" s="405">
        <f t="shared" si="4161"/>
        <v>0</v>
      </c>
      <c r="K408" s="1224" t="e">
        <f t="shared" si="4187"/>
        <v>#DIV/0!</v>
      </c>
      <c r="L408" s="1224" t="e">
        <f t="shared" si="4188"/>
        <v>#DIV/0!</v>
      </c>
      <c r="M408" s="406" t="e">
        <f t="shared" si="4189"/>
        <v>#DIV/0!</v>
      </c>
      <c r="N408" s="406" t="e">
        <f t="shared" si="4263"/>
        <v>#DIV/0!</v>
      </c>
      <c r="O408" s="407" t="e" cm="1">
        <f t="array" ref="O408">E408/(SUMPRODUCT(--(CHOOSE({1,2,3},D408,F408,G408)&gt;0),CHOOSE({1,2,3},D408,F408,G408))+C408)</f>
        <v>#DIV/0!</v>
      </c>
      <c r="Q408" s="404">
        <f>EOMONTH(Q409,-1)</f>
        <v>44074</v>
      </c>
      <c r="R408" s="405">
        <f t="shared" si="4264"/>
        <v>0</v>
      </c>
      <c r="S408" s="405">
        <v>0</v>
      </c>
      <c r="T408" s="405">
        <v>0</v>
      </c>
      <c r="U408" s="405">
        <v>0</v>
      </c>
      <c r="V408" s="405">
        <v>0</v>
      </c>
      <c r="W408" s="405">
        <v>0</v>
      </c>
      <c r="X408" s="405">
        <f t="shared" si="4163"/>
        <v>0</v>
      </c>
      <c r="Y408" s="405">
        <v>0</v>
      </c>
      <c r="Z408" s="405">
        <f t="shared" si="4265"/>
        <v>0</v>
      </c>
      <c r="AA408" s="1224" t="e">
        <f t="shared" si="4192"/>
        <v>#DIV/0!</v>
      </c>
      <c r="AB408" s="1224" t="e">
        <f t="shared" si="4193"/>
        <v>#DIV/0!</v>
      </c>
      <c r="AC408" s="406" t="e">
        <f t="shared" si="4194"/>
        <v>#DIV/0!</v>
      </c>
      <c r="AD408" s="406" t="e">
        <f t="shared" si="4266"/>
        <v>#DIV/0!</v>
      </c>
      <c r="AE408" s="407" t="e" cm="1">
        <f t="array" ref="AE408">U408/(SUMPRODUCT(--(CHOOSE({1,2,3},T408,V408,W408)&gt;0),CHOOSE({1,2,3},T408,V408,W408))+S408)</f>
        <v>#DIV/0!</v>
      </c>
      <c r="AG408" s="404">
        <f>EOMONTH(AG409,-1)</f>
        <v>44074</v>
      </c>
      <c r="AH408" s="405">
        <f t="shared" si="4267"/>
        <v>0</v>
      </c>
      <c r="AI408" s="405">
        <v>0</v>
      </c>
      <c r="AJ408" s="405">
        <v>0</v>
      </c>
      <c r="AK408" s="405">
        <v>0</v>
      </c>
      <c r="AL408" s="405">
        <v>0</v>
      </c>
      <c r="AM408" s="405">
        <v>0</v>
      </c>
      <c r="AN408" s="405">
        <f t="shared" si="4165"/>
        <v>0</v>
      </c>
      <c r="AO408" s="405">
        <v>0</v>
      </c>
      <c r="AP408" s="405">
        <f t="shared" si="4268"/>
        <v>0</v>
      </c>
      <c r="AQ408" s="1224" t="e">
        <f t="shared" si="4197"/>
        <v>#DIV/0!</v>
      </c>
      <c r="AR408" s="1224" t="e">
        <f t="shared" si="4198"/>
        <v>#DIV/0!</v>
      </c>
      <c r="AS408" s="406" t="e">
        <f t="shared" si="4199"/>
        <v>#DIV/0!</v>
      </c>
      <c r="AT408" s="406" t="e">
        <f t="shared" si="4269"/>
        <v>#DIV/0!</v>
      </c>
      <c r="AU408" s="407" t="e" cm="1">
        <f t="array" ref="AU408">AK408/(SUMPRODUCT(--(CHOOSE({1,2,3},AJ408,AL408,AM408)&gt;0),CHOOSE({1,2,3},AJ408,AL408,AM408))+AI408)</f>
        <v>#DIV/0!</v>
      </c>
      <c r="AW408" s="404">
        <f>EOMONTH(AW409,-1)</f>
        <v>44074</v>
      </c>
      <c r="AX408" s="405">
        <f t="shared" si="4270"/>
        <v>0</v>
      </c>
      <c r="AY408" s="405">
        <v>0</v>
      </c>
      <c r="AZ408" s="405">
        <v>0</v>
      </c>
      <c r="BA408" s="405">
        <v>0</v>
      </c>
      <c r="BB408" s="405">
        <v>0</v>
      </c>
      <c r="BC408" s="405">
        <v>0</v>
      </c>
      <c r="BD408" s="405">
        <f t="shared" si="4167"/>
        <v>0</v>
      </c>
      <c r="BE408" s="405">
        <v>0</v>
      </c>
      <c r="BF408" s="405">
        <f t="shared" si="4271"/>
        <v>0</v>
      </c>
      <c r="BG408" s="1224" t="e">
        <f t="shared" si="4202"/>
        <v>#DIV/0!</v>
      </c>
      <c r="BH408" s="1224" t="e">
        <f t="shared" si="4203"/>
        <v>#DIV/0!</v>
      </c>
      <c r="BI408" s="406" t="e">
        <f t="shared" si="4204"/>
        <v>#DIV/0!</v>
      </c>
      <c r="BJ408" s="406" t="e">
        <f t="shared" si="4272"/>
        <v>#DIV/0!</v>
      </c>
      <c r="BK408" s="407" t="e" cm="1">
        <f t="array" ref="BK408">BA408/(SUMPRODUCT(--(CHOOSE({1,2,3},AZ408,BB408,BC408)&gt;0),CHOOSE({1,2,3},AZ408,BB408,BC408))+AY408)</f>
        <v>#DIV/0!</v>
      </c>
      <c r="BM408" s="404">
        <f>EOMONTH(BM409,-1)</f>
        <v>44074</v>
      </c>
      <c r="BN408" s="405">
        <f t="shared" si="4273"/>
        <v>0</v>
      </c>
      <c r="BO408" s="405">
        <v>0</v>
      </c>
      <c r="BP408" s="405">
        <v>0</v>
      </c>
      <c r="BQ408" s="405">
        <v>0</v>
      </c>
      <c r="BR408" s="405">
        <v>0</v>
      </c>
      <c r="BS408" s="405">
        <v>0</v>
      </c>
      <c r="BT408" s="405">
        <f t="shared" si="4169"/>
        <v>0</v>
      </c>
      <c r="BU408" s="405">
        <v>0</v>
      </c>
      <c r="BV408" s="405">
        <f t="shared" si="4274"/>
        <v>0</v>
      </c>
      <c r="BW408" s="1224" t="e">
        <f t="shared" si="4207"/>
        <v>#DIV/0!</v>
      </c>
      <c r="BX408" s="1224" t="e">
        <f t="shared" si="4208"/>
        <v>#DIV/0!</v>
      </c>
      <c r="BY408" s="406" t="e">
        <f t="shared" si="4209"/>
        <v>#DIV/0!</v>
      </c>
      <c r="BZ408" s="406" t="e">
        <f t="shared" si="4275"/>
        <v>#DIV/0!</v>
      </c>
      <c r="CA408" s="407" t="e" cm="1">
        <f t="array" ref="CA408">BQ408/(SUMPRODUCT(--(CHOOSE({1,2,3},BP408,BR408,BS408)&gt;0),CHOOSE({1,2,3},BP408,BR408,BS408))+BO408)</f>
        <v>#DIV/0!</v>
      </c>
      <c r="CC408" s="404">
        <f>EOMONTH(CC409,-1)</f>
        <v>44074</v>
      </c>
      <c r="CD408" s="405">
        <f t="shared" si="4276"/>
        <v>0</v>
      </c>
      <c r="CE408" s="405">
        <v>0</v>
      </c>
      <c r="CF408" s="405">
        <v>0</v>
      </c>
      <c r="CG408" s="405">
        <v>0</v>
      </c>
      <c r="CH408" s="405">
        <v>0</v>
      </c>
      <c r="CI408" s="405">
        <v>0</v>
      </c>
      <c r="CJ408" s="405">
        <f t="shared" si="4171"/>
        <v>0</v>
      </c>
      <c r="CK408" s="405">
        <v>0</v>
      </c>
      <c r="CL408" s="405">
        <f t="shared" si="4277"/>
        <v>0</v>
      </c>
      <c r="CM408" s="1224" t="e">
        <f t="shared" si="4212"/>
        <v>#DIV/0!</v>
      </c>
      <c r="CN408" s="1224" t="e">
        <f t="shared" si="4213"/>
        <v>#DIV/0!</v>
      </c>
      <c r="CO408" s="406" t="e">
        <f t="shared" si="4214"/>
        <v>#DIV/0!</v>
      </c>
      <c r="CP408" s="406" t="e">
        <f t="shared" si="4278"/>
        <v>#DIV/0!</v>
      </c>
      <c r="CQ408" s="407" t="e" cm="1">
        <f t="array" ref="CQ408">CG408/(SUMPRODUCT(--(CHOOSE({1,2,3},CF408,CH408,CI408)&gt;0),CHOOSE({1,2,3},CF408,CH408,CI408))+CE408)</f>
        <v>#DIV/0!</v>
      </c>
      <c r="CS408" s="404">
        <f>EOMONTH(CS409,-1)</f>
        <v>44074</v>
      </c>
      <c r="CT408" s="405">
        <f t="shared" si="4279"/>
        <v>0</v>
      </c>
      <c r="CU408" s="405">
        <v>0</v>
      </c>
      <c r="CV408" s="405">
        <v>0</v>
      </c>
      <c r="CW408" s="405">
        <v>0</v>
      </c>
      <c r="CX408" s="405">
        <v>0</v>
      </c>
      <c r="CY408" s="405">
        <v>0</v>
      </c>
      <c r="CZ408" s="405">
        <f t="shared" si="4173"/>
        <v>0</v>
      </c>
      <c r="DA408" s="405">
        <v>0</v>
      </c>
      <c r="DB408" s="405">
        <f t="shared" si="4280"/>
        <v>0</v>
      </c>
      <c r="DC408" s="1224" t="e">
        <f t="shared" si="4217"/>
        <v>#DIV/0!</v>
      </c>
      <c r="DD408" s="1224" t="e">
        <f t="shared" si="4218"/>
        <v>#DIV/0!</v>
      </c>
      <c r="DE408" s="406" t="e">
        <f t="shared" si="4219"/>
        <v>#DIV/0!</v>
      </c>
      <c r="DF408" s="406" t="e">
        <f t="shared" si="4281"/>
        <v>#DIV/0!</v>
      </c>
      <c r="DG408" s="407" t="e" cm="1">
        <f t="array" ref="DG408">CW408/(SUMPRODUCT(--(CHOOSE({1,2,3},CV408,CX408,CY408)&gt;0),CHOOSE({1,2,3},CV408,CX408,CY408))+CU408)</f>
        <v>#DIV/0!</v>
      </c>
      <c r="DI408" s="404">
        <f>EOMONTH(DI409,-1)</f>
        <v>44074</v>
      </c>
      <c r="DJ408" s="405">
        <f t="shared" si="4282"/>
        <v>0</v>
      </c>
      <c r="DK408" s="405">
        <v>0</v>
      </c>
      <c r="DL408" s="405">
        <v>0</v>
      </c>
      <c r="DM408" s="405">
        <v>0</v>
      </c>
      <c r="DN408" s="405">
        <v>0</v>
      </c>
      <c r="DO408" s="405">
        <v>0</v>
      </c>
      <c r="DP408" s="405">
        <f t="shared" si="4175"/>
        <v>0</v>
      </c>
      <c r="DQ408" s="405">
        <v>0</v>
      </c>
      <c r="DR408" s="405">
        <f t="shared" si="4283"/>
        <v>0</v>
      </c>
      <c r="DS408" s="1224" t="e">
        <f t="shared" si="4222"/>
        <v>#DIV/0!</v>
      </c>
      <c r="DT408" s="1224" t="e">
        <f t="shared" si="4223"/>
        <v>#DIV/0!</v>
      </c>
      <c r="DU408" s="406" t="e">
        <f t="shared" si="4224"/>
        <v>#DIV/0!</v>
      </c>
      <c r="DV408" s="406" t="e">
        <f t="shared" si="4284"/>
        <v>#DIV/0!</v>
      </c>
      <c r="DW408" s="407" t="e" cm="1">
        <f t="array" ref="DW408">DM408/(SUMPRODUCT(--(CHOOSE({1,2,3},DL408,DN408,DO408)&gt;0),CHOOSE({1,2,3},DL408,DN408,DO408))+DK408)</f>
        <v>#DIV/0!</v>
      </c>
      <c r="DY408" s="404">
        <f>EOMONTH(DY409,-1)</f>
        <v>44074</v>
      </c>
      <c r="DZ408" s="405">
        <f t="shared" si="4285"/>
        <v>0</v>
      </c>
      <c r="EA408" s="405">
        <v>0</v>
      </c>
      <c r="EB408" s="405">
        <v>0</v>
      </c>
      <c r="EC408" s="405">
        <v>0</v>
      </c>
      <c r="ED408" s="405">
        <v>0</v>
      </c>
      <c r="EE408" s="405">
        <v>0</v>
      </c>
      <c r="EF408" s="405">
        <f t="shared" si="4177"/>
        <v>0</v>
      </c>
      <c r="EG408" s="405">
        <v>0</v>
      </c>
      <c r="EH408" s="405">
        <f t="shared" si="4286"/>
        <v>0</v>
      </c>
      <c r="EI408" s="1224" t="e">
        <f t="shared" si="4227"/>
        <v>#DIV/0!</v>
      </c>
      <c r="EJ408" s="1224" t="e">
        <f t="shared" si="4228"/>
        <v>#DIV/0!</v>
      </c>
      <c r="EK408" s="406" t="e">
        <f t="shared" si="4229"/>
        <v>#DIV/0!</v>
      </c>
      <c r="EL408" s="406" t="e">
        <f t="shared" si="4287"/>
        <v>#DIV/0!</v>
      </c>
      <c r="EM408" s="407" t="e" cm="1">
        <f t="array" ref="EM408">EC408/(SUMPRODUCT(--(CHOOSE({1,2,3},EB408,ED408,EE408)&gt;0),CHOOSE({1,2,3},EB408,ED408,EE408))+EA408)</f>
        <v>#DIV/0!</v>
      </c>
      <c r="EO408" s="404">
        <f>EOMONTH(EO409,-1)</f>
        <v>44074</v>
      </c>
      <c r="EP408" s="405">
        <f t="shared" si="4288"/>
        <v>0</v>
      </c>
      <c r="EQ408" s="405">
        <v>0</v>
      </c>
      <c r="ER408" s="405">
        <v>0</v>
      </c>
      <c r="ES408" s="405">
        <v>0</v>
      </c>
      <c r="ET408" s="405">
        <v>0</v>
      </c>
      <c r="EU408" s="405">
        <v>0</v>
      </c>
      <c r="EV408" s="405">
        <f t="shared" si="4179"/>
        <v>0</v>
      </c>
      <c r="EW408" s="405">
        <v>0</v>
      </c>
      <c r="EX408" s="405">
        <f t="shared" si="4289"/>
        <v>0</v>
      </c>
      <c r="EY408" s="1224" t="e">
        <f t="shared" si="4232"/>
        <v>#DIV/0!</v>
      </c>
      <c r="EZ408" s="1224" t="e">
        <f t="shared" si="4233"/>
        <v>#DIV/0!</v>
      </c>
      <c r="FA408" s="406" t="e">
        <f t="shared" si="4234"/>
        <v>#DIV/0!</v>
      </c>
      <c r="FB408" s="406" t="e">
        <f t="shared" si="4290"/>
        <v>#DIV/0!</v>
      </c>
      <c r="FC408" s="407" t="e" cm="1">
        <f t="array" ref="FC408">ES408/(SUMPRODUCT(--(CHOOSE({1,2,3},FH408,FX408,GN408)&gt;0),CHOOSE({1,2,3},FH408,FX408,GN408))+EQ408)</f>
        <v>#DIV/0!</v>
      </c>
      <c r="FE408" s="404">
        <f>EOMONTH(FE409,-1)</f>
        <v>44074</v>
      </c>
      <c r="FF408" s="405">
        <f t="shared" si="4291"/>
        <v>0</v>
      </c>
      <c r="FG408" s="405">
        <v>0</v>
      </c>
      <c r="FH408" s="405">
        <v>0</v>
      </c>
      <c r="FI408" s="405">
        <v>0</v>
      </c>
      <c r="FJ408" s="405">
        <v>0</v>
      </c>
      <c r="FK408" s="405">
        <v>0</v>
      </c>
      <c r="FL408" s="405">
        <f t="shared" si="4181"/>
        <v>0</v>
      </c>
      <c r="FM408" s="405">
        <v>0</v>
      </c>
      <c r="FN408" s="405">
        <f t="shared" si="4292"/>
        <v>0</v>
      </c>
      <c r="FO408" s="1224" t="e">
        <f t="shared" si="4237"/>
        <v>#DIV/0!</v>
      </c>
      <c r="FP408" s="1224" t="e">
        <f t="shared" si="4238"/>
        <v>#DIV/0!</v>
      </c>
      <c r="FQ408" s="406" t="e">
        <f t="shared" si="4239"/>
        <v>#DIV/0!</v>
      </c>
      <c r="FR408" s="406" t="e">
        <f t="shared" si="4293"/>
        <v>#DIV/0!</v>
      </c>
      <c r="FS408" s="407" t="e" cm="1">
        <f t="array" ref="FS408">FI408/(SUMPRODUCT(--(CHOOSE({1,2,3},FH408,FJ408,FK408)&gt;0),CHOOSE({1,2,3},FH408,FJ408,FK408))+FG408)</f>
        <v>#DIV/0!</v>
      </c>
      <c r="FU408" s="404">
        <f>EOMONTH(FU409,-1)</f>
        <v>44074</v>
      </c>
      <c r="FV408" s="405">
        <f t="shared" si="4294"/>
        <v>0</v>
      </c>
      <c r="FW408" s="405">
        <v>0</v>
      </c>
      <c r="FX408" s="405">
        <v>0</v>
      </c>
      <c r="FY408" s="405">
        <v>0</v>
      </c>
      <c r="FZ408" s="405">
        <v>0</v>
      </c>
      <c r="GA408" s="405">
        <v>0</v>
      </c>
      <c r="GB408" s="405">
        <f t="shared" si="4183"/>
        <v>0</v>
      </c>
      <c r="GC408" s="405">
        <v>0</v>
      </c>
      <c r="GD408" s="405">
        <f t="shared" si="4295"/>
        <v>0</v>
      </c>
      <c r="GE408" s="1224" t="e">
        <f t="shared" si="4242"/>
        <v>#DIV/0!</v>
      </c>
      <c r="GF408" s="1224" t="e">
        <f t="shared" si="4243"/>
        <v>#DIV/0!</v>
      </c>
      <c r="GG408" s="406" t="e">
        <f t="shared" si="4244"/>
        <v>#DIV/0!</v>
      </c>
      <c r="GH408" s="406" t="e">
        <f t="shared" si="4296"/>
        <v>#DIV/0!</v>
      </c>
      <c r="GI408" s="407" t="e" cm="1">
        <f t="array" ref="GI408">FY408/(SUMPRODUCT(--(CHOOSE({1,2,3},FX408,FZ408,GA408)&gt;0),CHOOSE({1,2,3},FX408,FZ408,GA408))+FW408)</f>
        <v>#DIV/0!</v>
      </c>
      <c r="GK408" s="404">
        <f>EOMONTH(GK409,-1)</f>
        <v>44074</v>
      </c>
      <c r="GL408" s="405">
        <f t="shared" si="4297"/>
        <v>0</v>
      </c>
      <c r="GM408" s="405">
        <v>0</v>
      </c>
      <c r="GN408" s="405">
        <v>0</v>
      </c>
      <c r="GO408" s="405">
        <v>0</v>
      </c>
      <c r="GP408" s="405">
        <v>0</v>
      </c>
      <c r="GQ408" s="405">
        <v>0</v>
      </c>
      <c r="GR408" s="405">
        <f t="shared" si="4185"/>
        <v>0</v>
      </c>
      <c r="GS408" s="405">
        <v>0</v>
      </c>
      <c r="GT408" s="405">
        <f t="shared" si="4298"/>
        <v>0</v>
      </c>
      <c r="GU408" s="1224" t="e">
        <f t="shared" si="4247"/>
        <v>#DIV/0!</v>
      </c>
      <c r="GV408" s="1224" t="e">
        <f t="shared" si="4248"/>
        <v>#DIV/0!</v>
      </c>
      <c r="GW408" s="406" t="e">
        <f t="shared" si="4249"/>
        <v>#DIV/0!</v>
      </c>
      <c r="GX408" s="406" t="e">
        <f t="shared" si="4299"/>
        <v>#DIV/0!</v>
      </c>
      <c r="GY408" s="407" t="e" cm="1">
        <f t="array" ref="GY408">GO408/(SUMPRODUCT(--(CHOOSE({1,2,3},GN408,GP408,GQ408)&gt;0),CHOOSE({1,2,3},GN408,GP408,GQ408))+GM408)</f>
        <v>#DIV/0!</v>
      </c>
    </row>
    <row r="409" spans="1:207" x14ac:dyDescent="0.2">
      <c r="A409" s="1485">
        <f>$A$39</f>
        <v>44104</v>
      </c>
      <c r="B409" s="405">
        <f t="shared" si="4186"/>
        <v>0</v>
      </c>
      <c r="C409" s="405">
        <f t="shared" si="4154"/>
        <v>0</v>
      </c>
      <c r="D409" s="405">
        <f t="shared" si="4155"/>
        <v>0</v>
      </c>
      <c r="E409" s="405">
        <f t="shared" si="4156"/>
        <v>0</v>
      </c>
      <c r="F409" s="405">
        <f t="shared" si="4157"/>
        <v>0</v>
      </c>
      <c r="G409" s="405">
        <f t="shared" si="4158"/>
        <v>0</v>
      </c>
      <c r="H409" s="1486">
        <f t="shared" si="4159"/>
        <v>0</v>
      </c>
      <c r="I409" s="405">
        <f t="shared" si="4160"/>
        <v>0</v>
      </c>
      <c r="J409" s="405">
        <f t="shared" si="4161"/>
        <v>0</v>
      </c>
      <c r="K409" s="1487" t="e">
        <f t="shared" si="4187"/>
        <v>#DIV/0!</v>
      </c>
      <c r="L409" s="1487" t="e">
        <f t="shared" si="4188"/>
        <v>#DIV/0!</v>
      </c>
      <c r="M409" s="1488" t="e">
        <f t="shared" si="4189"/>
        <v>#DIV/0!</v>
      </c>
      <c r="N409" s="1488" t="e">
        <f>+E409/(+E409+F409+G409)</f>
        <v>#DIV/0!</v>
      </c>
      <c r="O409" s="407" t="e" cm="1">
        <f t="array" ref="O409">E409/(SUMPRODUCT(--(CHOOSE({1,2,3},D409,F409,G409)&gt;0),CHOOSE({1,2,3},D409,F409,G409))+C409)</f>
        <v>#DIV/0!</v>
      </c>
      <c r="Q409" s="1485">
        <f>$A$39</f>
        <v>44104</v>
      </c>
      <c r="R409" s="1486">
        <f t="shared" si="4264"/>
        <v>0</v>
      </c>
      <c r="S409" s="1486">
        <v>0</v>
      </c>
      <c r="T409" s="1486">
        <v>0</v>
      </c>
      <c r="U409" s="1486">
        <v>0</v>
      </c>
      <c r="V409" s="1486">
        <v>0</v>
      </c>
      <c r="W409" s="1486">
        <v>0</v>
      </c>
      <c r="X409" s="1486">
        <f>SUM(R409:T409)-SUM(U409:W409)</f>
        <v>0</v>
      </c>
      <c r="Y409" s="1486">
        <v>0</v>
      </c>
      <c r="Z409" s="1486">
        <f t="shared" si="4265"/>
        <v>0</v>
      </c>
      <c r="AA409" s="1487" t="e">
        <f t="shared" si="4192"/>
        <v>#DIV/0!</v>
      </c>
      <c r="AB409" s="1487" t="e">
        <f t="shared" si="4193"/>
        <v>#DIV/0!</v>
      </c>
      <c r="AC409" s="1488" t="e">
        <f t="shared" si="4194"/>
        <v>#DIV/0!</v>
      </c>
      <c r="AD409" s="1488" t="e">
        <f>+U409/(+U409+V409+W409)</f>
        <v>#DIV/0!</v>
      </c>
      <c r="AE409" s="407" t="e" cm="1">
        <f t="array" ref="AE409">U409/(SUMPRODUCT(--(CHOOSE({1,2,3},T409,V409,W409)&gt;0),CHOOSE({1,2,3},T409,V409,W409))+S409)</f>
        <v>#DIV/0!</v>
      </c>
      <c r="AG409" s="1485">
        <f>$A$39</f>
        <v>44104</v>
      </c>
      <c r="AH409" s="1486">
        <f t="shared" si="4267"/>
        <v>0</v>
      </c>
      <c r="AI409" s="1486">
        <v>0</v>
      </c>
      <c r="AJ409" s="1486">
        <v>0</v>
      </c>
      <c r="AK409" s="1486">
        <v>0</v>
      </c>
      <c r="AL409" s="1486">
        <v>0</v>
      </c>
      <c r="AM409" s="1486">
        <v>0</v>
      </c>
      <c r="AN409" s="1486">
        <f>SUM(AH409:AJ409)-SUM(AK409:AM409)</f>
        <v>0</v>
      </c>
      <c r="AO409" s="1486">
        <v>0</v>
      </c>
      <c r="AP409" s="1486">
        <f t="shared" si="4268"/>
        <v>0</v>
      </c>
      <c r="AQ409" s="1487" t="e">
        <f t="shared" si="4197"/>
        <v>#DIV/0!</v>
      </c>
      <c r="AR409" s="1487" t="e">
        <f t="shared" si="4198"/>
        <v>#DIV/0!</v>
      </c>
      <c r="AS409" s="1488" t="e">
        <f t="shared" si="4199"/>
        <v>#DIV/0!</v>
      </c>
      <c r="AT409" s="1488" t="e">
        <f>+AK409/(+AK409+AL409+AM409)</f>
        <v>#DIV/0!</v>
      </c>
      <c r="AU409" s="407" t="e" cm="1">
        <f t="array" ref="AU409">AK409/(SUMPRODUCT(--(CHOOSE({1,2,3},AJ409,AL409,AM409)&gt;0),CHOOSE({1,2,3},AJ409,AL409,AM409))+AI409)</f>
        <v>#DIV/0!</v>
      </c>
      <c r="AW409" s="1485">
        <f>$A$39</f>
        <v>44104</v>
      </c>
      <c r="AX409" s="1486">
        <f t="shared" si="4270"/>
        <v>0</v>
      </c>
      <c r="AY409" s="1486">
        <v>0</v>
      </c>
      <c r="AZ409" s="1486">
        <v>0</v>
      </c>
      <c r="BA409" s="1486">
        <v>0</v>
      </c>
      <c r="BB409" s="1486">
        <v>0</v>
      </c>
      <c r="BC409" s="1486">
        <v>0</v>
      </c>
      <c r="BD409" s="1486">
        <f>SUM(AX409:AZ409)-SUM(BA409:BC409)</f>
        <v>0</v>
      </c>
      <c r="BE409" s="1486">
        <v>0</v>
      </c>
      <c r="BF409" s="1486">
        <f t="shared" si="4271"/>
        <v>0</v>
      </c>
      <c r="BG409" s="1487" t="e">
        <f t="shared" si="4202"/>
        <v>#DIV/0!</v>
      </c>
      <c r="BH409" s="1487" t="e">
        <f t="shared" si="4203"/>
        <v>#DIV/0!</v>
      </c>
      <c r="BI409" s="1488" t="e">
        <f t="shared" si="4204"/>
        <v>#DIV/0!</v>
      </c>
      <c r="BJ409" s="1488" t="e">
        <f>+BA409/(+BA409+BB409+BC409)</f>
        <v>#DIV/0!</v>
      </c>
      <c r="BK409" s="407" t="e" cm="1">
        <f t="array" ref="BK409">BA409/(SUMPRODUCT(--(CHOOSE({1,2,3},AZ409,BB409,BC409)&gt;0),CHOOSE({1,2,3},AZ409,BB409,BC409))+AY409)</f>
        <v>#DIV/0!</v>
      </c>
      <c r="BM409" s="1485">
        <f>$A$39</f>
        <v>44104</v>
      </c>
      <c r="BN409" s="1486">
        <f t="shared" si="4273"/>
        <v>0</v>
      </c>
      <c r="BO409" s="1486">
        <v>0</v>
      </c>
      <c r="BP409" s="1486">
        <v>0</v>
      </c>
      <c r="BQ409" s="1486">
        <v>0</v>
      </c>
      <c r="BR409" s="1486">
        <v>0</v>
      </c>
      <c r="BS409" s="1486">
        <v>0</v>
      </c>
      <c r="BT409" s="1486">
        <f>SUM(BN409:BP409)-SUM(BQ409:BS409)</f>
        <v>0</v>
      </c>
      <c r="BU409" s="1486">
        <v>0</v>
      </c>
      <c r="BV409" s="1486">
        <f t="shared" si="4274"/>
        <v>0</v>
      </c>
      <c r="BW409" s="1487" t="e">
        <f t="shared" si="4207"/>
        <v>#DIV/0!</v>
      </c>
      <c r="BX409" s="1487" t="e">
        <f t="shared" si="4208"/>
        <v>#DIV/0!</v>
      </c>
      <c r="BY409" s="1488" t="e">
        <f t="shared" si="4209"/>
        <v>#DIV/0!</v>
      </c>
      <c r="BZ409" s="1488" t="e">
        <f>+BQ409/(+BQ409+BR409+BS409)</f>
        <v>#DIV/0!</v>
      </c>
      <c r="CA409" s="407" t="e" cm="1">
        <f t="array" ref="CA409">BQ409/(SUMPRODUCT(--(CHOOSE({1,2,3},BP409,BR409,BS409)&gt;0),CHOOSE({1,2,3},BP409,BR409,BS409))+BO409)</f>
        <v>#DIV/0!</v>
      </c>
      <c r="CC409" s="1485">
        <f>$A$39</f>
        <v>44104</v>
      </c>
      <c r="CD409" s="1486">
        <f t="shared" si="4276"/>
        <v>0</v>
      </c>
      <c r="CE409" s="1486">
        <v>0</v>
      </c>
      <c r="CF409" s="1486">
        <v>0</v>
      </c>
      <c r="CG409" s="1486">
        <v>0</v>
      </c>
      <c r="CH409" s="1486">
        <v>0</v>
      </c>
      <c r="CI409" s="1486">
        <v>0</v>
      </c>
      <c r="CJ409" s="1486">
        <f>SUM(CD409:CF409)-SUM(CG409:CI409)</f>
        <v>0</v>
      </c>
      <c r="CK409" s="1486">
        <v>0</v>
      </c>
      <c r="CL409" s="1486">
        <f t="shared" si="4277"/>
        <v>0</v>
      </c>
      <c r="CM409" s="1487" t="e">
        <f t="shared" si="4212"/>
        <v>#DIV/0!</v>
      </c>
      <c r="CN409" s="1487" t="e">
        <f t="shared" si="4213"/>
        <v>#DIV/0!</v>
      </c>
      <c r="CO409" s="1488" t="e">
        <f t="shared" si="4214"/>
        <v>#DIV/0!</v>
      </c>
      <c r="CP409" s="1488" t="e">
        <f>+CG409/(+CG409+CH409+CI409)</f>
        <v>#DIV/0!</v>
      </c>
      <c r="CQ409" s="407" t="e" cm="1">
        <f t="array" ref="CQ409">CG409/(SUMPRODUCT(--(CHOOSE({1,2,3},CF409,CH409,CI409)&gt;0),CHOOSE({1,2,3},CF409,CH409,CI409))+CE409)</f>
        <v>#DIV/0!</v>
      </c>
      <c r="CS409" s="1485">
        <f>$A$39</f>
        <v>44104</v>
      </c>
      <c r="CT409" s="1486">
        <f t="shared" si="4279"/>
        <v>0</v>
      </c>
      <c r="CU409" s="1486">
        <v>0</v>
      </c>
      <c r="CV409" s="1486">
        <v>0</v>
      </c>
      <c r="CW409" s="1486">
        <v>0</v>
      </c>
      <c r="CX409" s="1486">
        <v>0</v>
      </c>
      <c r="CY409" s="1486">
        <v>0</v>
      </c>
      <c r="CZ409" s="1486">
        <f>SUM(CT409:CV409)-SUM(CW409:CY409)</f>
        <v>0</v>
      </c>
      <c r="DA409" s="1486">
        <v>0</v>
      </c>
      <c r="DB409" s="1486">
        <f t="shared" si="4280"/>
        <v>0</v>
      </c>
      <c r="DC409" s="1487" t="e">
        <f t="shared" si="4217"/>
        <v>#DIV/0!</v>
      </c>
      <c r="DD409" s="1487" t="e">
        <f t="shared" si="4218"/>
        <v>#DIV/0!</v>
      </c>
      <c r="DE409" s="1488" t="e">
        <f t="shared" si="4219"/>
        <v>#DIV/0!</v>
      </c>
      <c r="DF409" s="1488" t="e">
        <f>+CW409/(+CW409+CX409+CY409)</f>
        <v>#DIV/0!</v>
      </c>
      <c r="DG409" s="407" t="e" cm="1">
        <f t="array" ref="DG409">CW409/(SUMPRODUCT(--(CHOOSE({1,2,3},CV409,CX409,CY409)&gt;0),CHOOSE({1,2,3},CV409,CX409,CY409))+CU409)</f>
        <v>#DIV/0!</v>
      </c>
      <c r="DI409" s="1485">
        <f>$A$39</f>
        <v>44104</v>
      </c>
      <c r="DJ409" s="1486">
        <f t="shared" si="4282"/>
        <v>0</v>
      </c>
      <c r="DK409" s="1486">
        <v>0</v>
      </c>
      <c r="DL409" s="1486">
        <v>0</v>
      </c>
      <c r="DM409" s="1486">
        <v>0</v>
      </c>
      <c r="DN409" s="1486">
        <v>0</v>
      </c>
      <c r="DO409" s="1486">
        <v>0</v>
      </c>
      <c r="DP409" s="1486">
        <f>SUM(DJ409:DL409)-SUM(DM409:DO409)</f>
        <v>0</v>
      </c>
      <c r="DQ409" s="1486">
        <v>0</v>
      </c>
      <c r="DR409" s="1486">
        <f t="shared" si="4283"/>
        <v>0</v>
      </c>
      <c r="DS409" s="1487" t="e">
        <f t="shared" si="4222"/>
        <v>#DIV/0!</v>
      </c>
      <c r="DT409" s="1487" t="e">
        <f t="shared" si="4223"/>
        <v>#DIV/0!</v>
      </c>
      <c r="DU409" s="1488" t="e">
        <f t="shared" si="4224"/>
        <v>#DIV/0!</v>
      </c>
      <c r="DV409" s="1488" t="e">
        <f>+DM409/(+DM409+DN409+DO409)</f>
        <v>#DIV/0!</v>
      </c>
      <c r="DW409" s="407" t="e" cm="1">
        <f t="array" ref="DW409">DM409/(SUMPRODUCT(--(CHOOSE({1,2,3},DL409,DN409,DO409)&gt;0),CHOOSE({1,2,3},DL409,DN409,DO409))+DK409)</f>
        <v>#DIV/0!</v>
      </c>
      <c r="DY409" s="1485">
        <f>$A$39</f>
        <v>44104</v>
      </c>
      <c r="DZ409" s="1486">
        <f t="shared" si="4285"/>
        <v>0</v>
      </c>
      <c r="EA409" s="1486">
        <v>0</v>
      </c>
      <c r="EB409" s="1486">
        <v>0</v>
      </c>
      <c r="EC409" s="1486">
        <v>0</v>
      </c>
      <c r="ED409" s="1486">
        <v>0</v>
      </c>
      <c r="EE409" s="1486">
        <v>0</v>
      </c>
      <c r="EF409" s="1486">
        <f>SUM(DZ409:EB409)-SUM(EC409:EE409)</f>
        <v>0</v>
      </c>
      <c r="EG409" s="1486">
        <v>0</v>
      </c>
      <c r="EH409" s="1486">
        <f t="shared" si="4286"/>
        <v>0</v>
      </c>
      <c r="EI409" s="1487" t="e">
        <f t="shared" si="4227"/>
        <v>#DIV/0!</v>
      </c>
      <c r="EJ409" s="1487" t="e">
        <f t="shared" si="4228"/>
        <v>#DIV/0!</v>
      </c>
      <c r="EK409" s="1488" t="e">
        <f t="shared" si="4229"/>
        <v>#DIV/0!</v>
      </c>
      <c r="EL409" s="1488" t="e">
        <f>+EC409/(+EC409+ED409+EE409)</f>
        <v>#DIV/0!</v>
      </c>
      <c r="EM409" s="407" t="e" cm="1">
        <f t="array" ref="EM409">EC409/(SUMPRODUCT(--(CHOOSE({1,2,3},EB409,ED409,EE409)&gt;0),CHOOSE({1,2,3},EB409,ED409,EE409))+EA409)</f>
        <v>#DIV/0!</v>
      </c>
      <c r="EO409" s="1485">
        <f>$A$39</f>
        <v>44104</v>
      </c>
      <c r="EP409" s="1486">
        <f t="shared" si="4288"/>
        <v>0</v>
      </c>
      <c r="EQ409" s="1486">
        <v>0</v>
      </c>
      <c r="ER409" s="1486">
        <v>0</v>
      </c>
      <c r="ES409" s="1486">
        <v>0</v>
      </c>
      <c r="ET409" s="1486">
        <v>0</v>
      </c>
      <c r="EU409" s="1486">
        <v>0</v>
      </c>
      <c r="EV409" s="1486">
        <f>SUM(EP409:ER409)-SUM(ES409:EU409)</f>
        <v>0</v>
      </c>
      <c r="EW409" s="1486">
        <v>0</v>
      </c>
      <c r="EX409" s="1486">
        <f t="shared" si="4289"/>
        <v>0</v>
      </c>
      <c r="EY409" s="1487" t="e">
        <f t="shared" si="4232"/>
        <v>#DIV/0!</v>
      </c>
      <c r="EZ409" s="1487" t="e">
        <f t="shared" si="4233"/>
        <v>#DIV/0!</v>
      </c>
      <c r="FA409" s="1488" t="e">
        <f t="shared" si="4234"/>
        <v>#DIV/0!</v>
      </c>
      <c r="FB409" s="1488" t="e">
        <f>+ES409/(+ES409+ET409+EU409)</f>
        <v>#DIV/0!</v>
      </c>
      <c r="FC409" s="407" t="e" cm="1">
        <f t="array" ref="FC409">ES409/(SUMPRODUCT(--(CHOOSE({1,2,3},FH409,FX409,GN409)&gt;0),CHOOSE({1,2,3},FH409,FX409,GN409))+EQ409)</f>
        <v>#DIV/0!</v>
      </c>
      <c r="FE409" s="1485">
        <f>$A$39</f>
        <v>44104</v>
      </c>
      <c r="FF409" s="1486">
        <f t="shared" si="4291"/>
        <v>0</v>
      </c>
      <c r="FG409" s="1486">
        <v>0</v>
      </c>
      <c r="FH409" s="1486">
        <v>0</v>
      </c>
      <c r="FI409" s="1486">
        <v>0</v>
      </c>
      <c r="FJ409" s="1486">
        <v>0</v>
      </c>
      <c r="FK409" s="1486">
        <v>0</v>
      </c>
      <c r="FL409" s="1486">
        <f>SUM(FF409:FH409)-SUM(FI409:FK409)</f>
        <v>0</v>
      </c>
      <c r="FM409" s="1486">
        <v>0</v>
      </c>
      <c r="FN409" s="1486">
        <f t="shared" si="4292"/>
        <v>0</v>
      </c>
      <c r="FO409" s="1487" t="e">
        <f t="shared" si="4237"/>
        <v>#DIV/0!</v>
      </c>
      <c r="FP409" s="1487" t="e">
        <f t="shared" si="4238"/>
        <v>#DIV/0!</v>
      </c>
      <c r="FQ409" s="1488" t="e">
        <f t="shared" si="4239"/>
        <v>#DIV/0!</v>
      </c>
      <c r="FR409" s="1488" t="e">
        <f>+FI409/(+FI409+FJ409+FK409)</f>
        <v>#DIV/0!</v>
      </c>
      <c r="FS409" s="407" t="e" cm="1">
        <f t="array" ref="FS409">FI409/(SUMPRODUCT(--(CHOOSE({1,2,3},FH409,FJ409,FK409)&gt;0),CHOOSE({1,2,3},FH409,FJ409,FK409))+FG409)</f>
        <v>#DIV/0!</v>
      </c>
      <c r="FU409" s="1485">
        <f>$A$39</f>
        <v>44104</v>
      </c>
      <c r="FV409" s="1486">
        <f t="shared" si="4294"/>
        <v>0</v>
      </c>
      <c r="FW409" s="1486">
        <v>0</v>
      </c>
      <c r="FX409" s="1486">
        <v>0</v>
      </c>
      <c r="FY409" s="1486">
        <v>0</v>
      </c>
      <c r="FZ409" s="1486">
        <v>0</v>
      </c>
      <c r="GA409" s="1486">
        <v>0</v>
      </c>
      <c r="GB409" s="1486">
        <f>SUM(FV409:FX409)-SUM(FY409:GA409)</f>
        <v>0</v>
      </c>
      <c r="GC409" s="1486">
        <v>0</v>
      </c>
      <c r="GD409" s="1486">
        <f t="shared" si="4295"/>
        <v>0</v>
      </c>
      <c r="GE409" s="1487" t="e">
        <f t="shared" si="4242"/>
        <v>#DIV/0!</v>
      </c>
      <c r="GF409" s="1487" t="e">
        <f t="shared" si="4243"/>
        <v>#DIV/0!</v>
      </c>
      <c r="GG409" s="1488" t="e">
        <f t="shared" si="4244"/>
        <v>#DIV/0!</v>
      </c>
      <c r="GH409" s="1488" t="e">
        <f>+FY409/(+FY409+FZ409+GA409)</f>
        <v>#DIV/0!</v>
      </c>
      <c r="GI409" s="407" t="e" cm="1">
        <f t="array" ref="GI409">FY409/(SUMPRODUCT(--(CHOOSE({1,2,3},FX409,FZ409,GA409)&gt;0),CHOOSE({1,2,3},FX409,FZ409,GA409))+FW409)</f>
        <v>#DIV/0!</v>
      </c>
      <c r="GK409" s="1485">
        <f>$A$39</f>
        <v>44104</v>
      </c>
      <c r="GL409" s="1486">
        <f t="shared" si="4297"/>
        <v>0</v>
      </c>
      <c r="GM409" s="1486">
        <v>0</v>
      </c>
      <c r="GN409" s="1486">
        <v>0</v>
      </c>
      <c r="GO409" s="1486">
        <v>0</v>
      </c>
      <c r="GP409" s="1486">
        <v>0</v>
      </c>
      <c r="GQ409" s="1486">
        <v>0</v>
      </c>
      <c r="GR409" s="1486">
        <f>SUM(GL409:GN409)-SUM(GO409:GQ409)</f>
        <v>0</v>
      </c>
      <c r="GS409" s="1486">
        <v>0</v>
      </c>
      <c r="GT409" s="1486">
        <f t="shared" si="4298"/>
        <v>0</v>
      </c>
      <c r="GU409" s="1487" t="e">
        <f t="shared" si="4247"/>
        <v>#DIV/0!</v>
      </c>
      <c r="GV409" s="1487" t="e">
        <f t="shared" si="4248"/>
        <v>#DIV/0!</v>
      </c>
      <c r="GW409" s="1488" t="e">
        <f t="shared" si="4249"/>
        <v>#DIV/0!</v>
      </c>
      <c r="GX409" s="1488" t="e">
        <f>+GO409/(+GO409+GP409+GQ409)</f>
        <v>#DIV/0!</v>
      </c>
      <c r="GY409" s="407" t="e" cm="1">
        <f t="array" ref="GY409">GO409/(SUMPRODUCT(--(CHOOSE({1,2,3},GN409,GP409,GQ409)&gt;0),CHOOSE({1,2,3},GN409,GP409,GQ409))+GM409)</f>
        <v>#DIV/0!</v>
      </c>
    </row>
    <row r="410" spans="1:207" x14ac:dyDescent="0.2">
      <c r="A410" s="1489" t="s">
        <v>732</v>
      </c>
      <c r="B410" s="1490">
        <f>SUM(B386:B409)</f>
        <v>0</v>
      </c>
      <c r="C410" s="1490">
        <f t="shared" ref="C410:H410" si="4300">SUM(C386:C409)</f>
        <v>0</v>
      </c>
      <c r="D410" s="1490">
        <f t="shared" si="4300"/>
        <v>0</v>
      </c>
      <c r="E410" s="1490">
        <f t="shared" si="4300"/>
        <v>0</v>
      </c>
      <c r="F410" s="1490">
        <f t="shared" si="4300"/>
        <v>0</v>
      </c>
      <c r="G410" s="1490">
        <f t="shared" si="4300"/>
        <v>0</v>
      </c>
      <c r="H410" s="1490">
        <f t="shared" si="4300"/>
        <v>0</v>
      </c>
      <c r="I410" s="1490"/>
      <c r="J410" s="1491"/>
      <c r="K410" s="1491"/>
      <c r="L410" s="1491"/>
      <c r="M410" s="1491"/>
      <c r="N410" s="1491"/>
      <c r="O410" s="1492"/>
      <c r="Q410" s="1489" t="s">
        <v>732</v>
      </c>
      <c r="R410" s="1490">
        <f>SUM(R386:R409)</f>
        <v>0</v>
      </c>
      <c r="S410" s="1490">
        <f t="shared" ref="S410:X410" si="4301">SUM(S386:S409)</f>
        <v>0</v>
      </c>
      <c r="T410" s="1490">
        <f t="shared" si="4301"/>
        <v>0</v>
      </c>
      <c r="U410" s="1490">
        <f t="shared" si="4301"/>
        <v>0</v>
      </c>
      <c r="V410" s="1490">
        <f t="shared" si="4301"/>
        <v>0</v>
      </c>
      <c r="W410" s="1490">
        <f t="shared" si="4301"/>
        <v>0</v>
      </c>
      <c r="X410" s="1490">
        <f t="shared" si="4301"/>
        <v>0</v>
      </c>
      <c r="Y410" s="1490"/>
      <c r="Z410" s="1491"/>
      <c r="AA410" s="1491"/>
      <c r="AB410" s="1491"/>
      <c r="AC410" s="1491"/>
      <c r="AD410" s="1491"/>
      <c r="AE410" s="1492"/>
      <c r="AG410" s="1489" t="s">
        <v>732</v>
      </c>
      <c r="AH410" s="1490">
        <f>SUM(AH386:AH409)</f>
        <v>0</v>
      </c>
      <c r="AI410" s="1490">
        <f t="shared" ref="AI410:AN410" si="4302">SUM(AI386:AI409)</f>
        <v>0</v>
      </c>
      <c r="AJ410" s="1490">
        <f t="shared" si="4302"/>
        <v>0</v>
      </c>
      <c r="AK410" s="1490">
        <f t="shared" si="4302"/>
        <v>0</v>
      </c>
      <c r="AL410" s="1490">
        <f t="shared" si="4302"/>
        <v>0</v>
      </c>
      <c r="AM410" s="1490">
        <f t="shared" si="4302"/>
        <v>0</v>
      </c>
      <c r="AN410" s="1490">
        <f t="shared" si="4302"/>
        <v>0</v>
      </c>
      <c r="AO410" s="1490"/>
      <c r="AP410" s="1491"/>
      <c r="AQ410" s="1491"/>
      <c r="AR410" s="1491"/>
      <c r="AS410" s="1491"/>
      <c r="AT410" s="1491"/>
      <c r="AU410" s="1492"/>
      <c r="AW410" s="1489" t="s">
        <v>732</v>
      </c>
      <c r="AX410" s="1490">
        <f>SUM(AX386:AX409)</f>
        <v>0</v>
      </c>
      <c r="AY410" s="1490">
        <f t="shared" ref="AY410:BD410" si="4303">SUM(AY386:AY409)</f>
        <v>0</v>
      </c>
      <c r="AZ410" s="1490">
        <f t="shared" si="4303"/>
        <v>0</v>
      </c>
      <c r="BA410" s="1490">
        <f t="shared" si="4303"/>
        <v>0</v>
      </c>
      <c r="BB410" s="1490">
        <f t="shared" si="4303"/>
        <v>0</v>
      </c>
      <c r="BC410" s="1490">
        <f t="shared" si="4303"/>
        <v>0</v>
      </c>
      <c r="BD410" s="1490">
        <f t="shared" si="4303"/>
        <v>0</v>
      </c>
      <c r="BE410" s="1490"/>
      <c r="BF410" s="1491"/>
      <c r="BG410" s="1491"/>
      <c r="BH410" s="1491"/>
      <c r="BI410" s="1491"/>
      <c r="BJ410" s="1491"/>
      <c r="BK410" s="1492"/>
      <c r="BM410" s="1489" t="s">
        <v>732</v>
      </c>
      <c r="BN410" s="1490">
        <f>SUM(BN386:BN409)</f>
        <v>0</v>
      </c>
      <c r="BO410" s="1490">
        <f t="shared" ref="BO410:BT410" si="4304">SUM(BO386:BO409)</f>
        <v>0</v>
      </c>
      <c r="BP410" s="1490">
        <f t="shared" si="4304"/>
        <v>0</v>
      </c>
      <c r="BQ410" s="1490">
        <f t="shared" si="4304"/>
        <v>0</v>
      </c>
      <c r="BR410" s="1490">
        <f t="shared" si="4304"/>
        <v>0</v>
      </c>
      <c r="BS410" s="1490">
        <f t="shared" si="4304"/>
        <v>0</v>
      </c>
      <c r="BT410" s="1490">
        <f t="shared" si="4304"/>
        <v>0</v>
      </c>
      <c r="BU410" s="1490"/>
      <c r="BV410" s="1491"/>
      <c r="BW410" s="1491"/>
      <c r="BX410" s="1491"/>
      <c r="BY410" s="1491"/>
      <c r="BZ410" s="1491"/>
      <c r="CA410" s="1492"/>
      <c r="CC410" s="1489" t="s">
        <v>732</v>
      </c>
      <c r="CD410" s="1490">
        <f>SUM(CD386:CD409)</f>
        <v>0</v>
      </c>
      <c r="CE410" s="1490">
        <f t="shared" ref="CE410:CJ410" si="4305">SUM(CE386:CE409)</f>
        <v>0</v>
      </c>
      <c r="CF410" s="1490">
        <f t="shared" si="4305"/>
        <v>0</v>
      </c>
      <c r="CG410" s="1490">
        <f t="shared" si="4305"/>
        <v>0</v>
      </c>
      <c r="CH410" s="1490">
        <f t="shared" si="4305"/>
        <v>0</v>
      </c>
      <c r="CI410" s="1490">
        <f t="shared" si="4305"/>
        <v>0</v>
      </c>
      <c r="CJ410" s="1490">
        <f t="shared" si="4305"/>
        <v>0</v>
      </c>
      <c r="CK410" s="1490"/>
      <c r="CL410" s="1491"/>
      <c r="CM410" s="1491"/>
      <c r="CN410" s="1491"/>
      <c r="CO410" s="1491"/>
      <c r="CP410" s="1491"/>
      <c r="CQ410" s="1492"/>
      <c r="CS410" s="1489" t="s">
        <v>732</v>
      </c>
      <c r="CT410" s="1490">
        <f>SUM(CT386:CT409)</f>
        <v>0</v>
      </c>
      <c r="CU410" s="1490">
        <f t="shared" ref="CU410:CZ410" si="4306">SUM(CU386:CU409)</f>
        <v>0</v>
      </c>
      <c r="CV410" s="1490">
        <f t="shared" si="4306"/>
        <v>0</v>
      </c>
      <c r="CW410" s="1490">
        <f t="shared" si="4306"/>
        <v>0</v>
      </c>
      <c r="CX410" s="1490">
        <f t="shared" si="4306"/>
        <v>0</v>
      </c>
      <c r="CY410" s="1490">
        <f t="shared" si="4306"/>
        <v>0</v>
      </c>
      <c r="CZ410" s="1490">
        <f t="shared" si="4306"/>
        <v>0</v>
      </c>
      <c r="DA410" s="1490"/>
      <c r="DB410" s="1491"/>
      <c r="DC410" s="1491"/>
      <c r="DD410" s="1491"/>
      <c r="DE410" s="1491"/>
      <c r="DF410" s="1491"/>
      <c r="DG410" s="1492"/>
      <c r="DI410" s="1489" t="s">
        <v>732</v>
      </c>
      <c r="DJ410" s="1490">
        <f>SUM(DJ386:DJ409)</f>
        <v>0</v>
      </c>
      <c r="DK410" s="1490">
        <f t="shared" ref="DK410:DP410" si="4307">SUM(DK386:DK409)</f>
        <v>0</v>
      </c>
      <c r="DL410" s="1490">
        <f t="shared" si="4307"/>
        <v>0</v>
      </c>
      <c r="DM410" s="1490">
        <f t="shared" si="4307"/>
        <v>0</v>
      </c>
      <c r="DN410" s="1490">
        <f t="shared" si="4307"/>
        <v>0</v>
      </c>
      <c r="DO410" s="1490">
        <f t="shared" si="4307"/>
        <v>0</v>
      </c>
      <c r="DP410" s="1490">
        <f t="shared" si="4307"/>
        <v>0</v>
      </c>
      <c r="DQ410" s="1490"/>
      <c r="DR410" s="1491"/>
      <c r="DS410" s="1491"/>
      <c r="DT410" s="1491"/>
      <c r="DU410" s="1491"/>
      <c r="DV410" s="1491"/>
      <c r="DW410" s="1492"/>
      <c r="DY410" s="1489" t="s">
        <v>732</v>
      </c>
      <c r="DZ410" s="1490">
        <f>SUM(DZ386:DZ409)</f>
        <v>0</v>
      </c>
      <c r="EA410" s="1490">
        <f t="shared" ref="EA410:EF410" si="4308">SUM(EA386:EA409)</f>
        <v>0</v>
      </c>
      <c r="EB410" s="1490">
        <f t="shared" si="4308"/>
        <v>0</v>
      </c>
      <c r="EC410" s="1490">
        <f t="shared" si="4308"/>
        <v>0</v>
      </c>
      <c r="ED410" s="1490">
        <f t="shared" si="4308"/>
        <v>0</v>
      </c>
      <c r="EE410" s="1490">
        <f t="shared" si="4308"/>
        <v>0</v>
      </c>
      <c r="EF410" s="1490">
        <f t="shared" si="4308"/>
        <v>0</v>
      </c>
      <c r="EG410" s="1490"/>
      <c r="EH410" s="1491"/>
      <c r="EI410" s="1491"/>
      <c r="EJ410" s="1491"/>
      <c r="EK410" s="1491"/>
      <c r="EL410" s="1491"/>
      <c r="EM410" s="1492"/>
      <c r="EO410" s="1489" t="s">
        <v>732</v>
      </c>
      <c r="EP410" s="1490">
        <f>SUM(EP386:EP409)</f>
        <v>0</v>
      </c>
      <c r="EQ410" s="1490">
        <f t="shared" ref="EQ410:EV410" si="4309">SUM(EQ386:EQ409)</f>
        <v>0</v>
      </c>
      <c r="ER410" s="1490">
        <f t="shared" si="4309"/>
        <v>0</v>
      </c>
      <c r="ES410" s="1490">
        <f t="shared" si="4309"/>
        <v>0</v>
      </c>
      <c r="ET410" s="1490">
        <f t="shared" si="4309"/>
        <v>0</v>
      </c>
      <c r="EU410" s="1490">
        <f t="shared" si="4309"/>
        <v>0</v>
      </c>
      <c r="EV410" s="1490">
        <f t="shared" si="4309"/>
        <v>0</v>
      </c>
      <c r="EW410" s="1490"/>
      <c r="EX410" s="1491"/>
      <c r="EY410" s="1491"/>
      <c r="EZ410" s="1491"/>
      <c r="FA410" s="1491"/>
      <c r="FB410" s="1491"/>
      <c r="FC410" s="1492"/>
      <c r="FE410" s="1489" t="s">
        <v>732</v>
      </c>
      <c r="FF410" s="1490">
        <f>SUM(FF386:FF409)</f>
        <v>0</v>
      </c>
      <c r="FG410" s="1490">
        <f t="shared" ref="FG410:FL410" si="4310">SUM(FG386:FG409)</f>
        <v>0</v>
      </c>
      <c r="FH410" s="1490">
        <f t="shared" si="4310"/>
        <v>0</v>
      </c>
      <c r="FI410" s="1490">
        <f t="shared" si="4310"/>
        <v>0</v>
      </c>
      <c r="FJ410" s="1490">
        <f t="shared" si="4310"/>
        <v>0</v>
      </c>
      <c r="FK410" s="1490">
        <f t="shared" si="4310"/>
        <v>0</v>
      </c>
      <c r="FL410" s="1490">
        <f t="shared" si="4310"/>
        <v>0</v>
      </c>
      <c r="FM410" s="1490"/>
      <c r="FN410" s="1491"/>
      <c r="FO410" s="1491"/>
      <c r="FP410" s="1491"/>
      <c r="FQ410" s="1491"/>
      <c r="FR410" s="1491"/>
      <c r="FS410" s="1492"/>
      <c r="FU410" s="1489" t="s">
        <v>732</v>
      </c>
      <c r="FV410" s="1490">
        <f>SUM(FV386:FV409)</f>
        <v>0</v>
      </c>
      <c r="FW410" s="1490">
        <f t="shared" ref="FW410:GB410" si="4311">SUM(FW386:FW409)</f>
        <v>0</v>
      </c>
      <c r="FX410" s="1490">
        <f t="shared" si="4311"/>
        <v>0</v>
      </c>
      <c r="FY410" s="1490">
        <f t="shared" si="4311"/>
        <v>0</v>
      </c>
      <c r="FZ410" s="1490">
        <f t="shared" si="4311"/>
        <v>0</v>
      </c>
      <c r="GA410" s="1490">
        <f t="shared" si="4311"/>
        <v>0</v>
      </c>
      <c r="GB410" s="1490">
        <f t="shared" si="4311"/>
        <v>0</v>
      </c>
      <c r="GC410" s="1490"/>
      <c r="GD410" s="1491"/>
      <c r="GE410" s="1491"/>
      <c r="GF410" s="1491"/>
      <c r="GG410" s="1491"/>
      <c r="GH410" s="1491"/>
      <c r="GI410" s="1492"/>
      <c r="GK410" s="1489" t="s">
        <v>732</v>
      </c>
      <c r="GL410" s="1490">
        <f>SUM(GL386:GL409)</f>
        <v>0</v>
      </c>
      <c r="GM410" s="1490">
        <f t="shared" ref="GM410:GR410" si="4312">SUM(GM386:GM409)</f>
        <v>0</v>
      </c>
      <c r="GN410" s="1490">
        <f t="shared" si="4312"/>
        <v>0</v>
      </c>
      <c r="GO410" s="1490">
        <f t="shared" si="4312"/>
        <v>0</v>
      </c>
      <c r="GP410" s="1490">
        <f t="shared" si="4312"/>
        <v>0</v>
      </c>
      <c r="GQ410" s="1490">
        <f t="shared" si="4312"/>
        <v>0</v>
      </c>
      <c r="GR410" s="1490">
        <f t="shared" si="4312"/>
        <v>0</v>
      </c>
      <c r="GS410" s="1490"/>
      <c r="GT410" s="1491"/>
      <c r="GU410" s="1491"/>
      <c r="GV410" s="1491"/>
      <c r="GW410" s="1491"/>
      <c r="GX410" s="1491"/>
      <c r="GY410" s="1492"/>
    </row>
    <row r="411" spans="1:207" x14ac:dyDescent="0.2">
      <c r="A411" s="408" t="s">
        <v>733</v>
      </c>
      <c r="B411" s="409">
        <f>AVERAGE(B386:B409)</f>
        <v>0</v>
      </c>
      <c r="C411" s="409">
        <f t="shared" ref="C411:H411" si="4313">AVERAGE(C386:C409)</f>
        <v>0</v>
      </c>
      <c r="D411" s="409">
        <f t="shared" si="4313"/>
        <v>0</v>
      </c>
      <c r="E411" s="409">
        <f t="shared" si="4313"/>
        <v>0</v>
      </c>
      <c r="F411" s="409">
        <f t="shared" si="4313"/>
        <v>0</v>
      </c>
      <c r="G411" s="409">
        <f t="shared" si="4313"/>
        <v>0</v>
      </c>
      <c r="H411" s="409">
        <f t="shared" si="4313"/>
        <v>0</v>
      </c>
      <c r="I411" s="1225"/>
      <c r="J411" s="1225"/>
      <c r="K411" s="1226" t="e">
        <f t="shared" ref="K411" si="4314">AVERAGE(K386:K409)</f>
        <v>#DIV/0!</v>
      </c>
      <c r="L411" s="1226" t="e">
        <f t="shared" ref="L411:L417" si="4315">+H411/C411*DAY(A411)</f>
        <v>#DIV/0!</v>
      </c>
      <c r="M411" s="1227" t="e">
        <f t="shared" ref="M411:M417" si="4316">(F411+G411)/C411</f>
        <v>#DIV/0!</v>
      </c>
      <c r="N411" s="1227" t="e">
        <f>+E410/(+E410+F410+G410)</f>
        <v>#DIV/0!</v>
      </c>
      <c r="O411" s="1957" t="e" cm="1">
        <f t="array" ref="O411">E411/(SUMPRODUCT(--(CHOOSE({1,2,3},D411,F411,G411)&gt;0),CHOOSE({1,2,3},D411,F411,G411))+C411)</f>
        <v>#DIV/0!</v>
      </c>
      <c r="Q411" s="408" t="s">
        <v>733</v>
      </c>
      <c r="R411" s="409">
        <f>AVERAGE(R386:R409)</f>
        <v>0</v>
      </c>
      <c r="S411" s="409">
        <f t="shared" ref="S411:X411" si="4317">AVERAGE(S386:S409)</f>
        <v>0</v>
      </c>
      <c r="T411" s="409">
        <f t="shared" si="4317"/>
        <v>0</v>
      </c>
      <c r="U411" s="409">
        <f t="shared" si="4317"/>
        <v>0</v>
      </c>
      <c r="V411" s="409">
        <f t="shared" si="4317"/>
        <v>0</v>
      </c>
      <c r="W411" s="409">
        <f t="shared" si="4317"/>
        <v>0</v>
      </c>
      <c r="X411" s="409">
        <f t="shared" si="4317"/>
        <v>0</v>
      </c>
      <c r="Y411" s="1225"/>
      <c r="Z411" s="1225"/>
      <c r="AA411" s="1226" t="e">
        <f t="shared" ref="AA411" si="4318">AVERAGE(AA386:AA409)</f>
        <v>#DIV/0!</v>
      </c>
      <c r="AB411" s="1226" t="e">
        <f t="shared" ref="AB411:AB417" si="4319">+X411/S411*DAY(Q411)</f>
        <v>#DIV/0!</v>
      </c>
      <c r="AC411" s="1227" t="e">
        <f t="shared" ref="AC411:AC417" si="4320">(V411+W411)/S411</f>
        <v>#DIV/0!</v>
      </c>
      <c r="AD411" s="1227" t="e">
        <f>+U410/(+U410+V410+W410)</f>
        <v>#DIV/0!</v>
      </c>
      <c r="AE411" s="1957" t="e" cm="1">
        <f t="array" ref="AE411">U411/(SUMPRODUCT(--(CHOOSE({1,2,3},T411,V411,W411)&gt;0),CHOOSE({1,2,3},T411,V411,W411))+S411)</f>
        <v>#DIV/0!</v>
      </c>
      <c r="AG411" s="408" t="s">
        <v>733</v>
      </c>
      <c r="AH411" s="409">
        <f>AVERAGE(AH386:AH409)</f>
        <v>0</v>
      </c>
      <c r="AI411" s="409">
        <f t="shared" ref="AI411:AN411" si="4321">AVERAGE(AI386:AI409)</f>
        <v>0</v>
      </c>
      <c r="AJ411" s="409">
        <f t="shared" si="4321"/>
        <v>0</v>
      </c>
      <c r="AK411" s="409">
        <f t="shared" si="4321"/>
        <v>0</v>
      </c>
      <c r="AL411" s="409">
        <f t="shared" si="4321"/>
        <v>0</v>
      </c>
      <c r="AM411" s="409">
        <f t="shared" si="4321"/>
        <v>0</v>
      </c>
      <c r="AN411" s="409">
        <f t="shared" si="4321"/>
        <v>0</v>
      </c>
      <c r="AO411" s="1225"/>
      <c r="AP411" s="1225"/>
      <c r="AQ411" s="1226" t="e">
        <f t="shared" ref="AQ411" si="4322">AVERAGE(AQ386:AQ409)</f>
        <v>#DIV/0!</v>
      </c>
      <c r="AR411" s="1226" t="e">
        <f t="shared" ref="AR411:AR417" si="4323">+AN411/AI411*DAY(AG411)</f>
        <v>#DIV/0!</v>
      </c>
      <c r="AS411" s="1227" t="e">
        <f t="shared" ref="AS411:AS417" si="4324">(AL411+AM411)/AI411</f>
        <v>#DIV/0!</v>
      </c>
      <c r="AT411" s="1227" t="e">
        <f>+AK410/(+AK410+AL410+AM410)</f>
        <v>#DIV/0!</v>
      </c>
      <c r="AU411" s="1957" t="e" cm="1">
        <f t="array" ref="AU411">AK411/(SUMPRODUCT(--(CHOOSE({1,2,3},AJ411,AL411,AM411)&gt;0),CHOOSE({1,2,3},AJ411,AL411,AM411))+AI411)</f>
        <v>#DIV/0!</v>
      </c>
      <c r="AW411" s="408" t="s">
        <v>733</v>
      </c>
      <c r="AX411" s="409">
        <f>AVERAGE(AX386:AX409)</f>
        <v>0</v>
      </c>
      <c r="AY411" s="409">
        <f t="shared" ref="AY411:BD411" si="4325">AVERAGE(AY386:AY409)</f>
        <v>0</v>
      </c>
      <c r="AZ411" s="409">
        <f t="shared" si="4325"/>
        <v>0</v>
      </c>
      <c r="BA411" s="409">
        <f t="shared" si="4325"/>
        <v>0</v>
      </c>
      <c r="BB411" s="409">
        <f t="shared" si="4325"/>
        <v>0</v>
      </c>
      <c r="BC411" s="409">
        <f t="shared" si="4325"/>
        <v>0</v>
      </c>
      <c r="BD411" s="409">
        <f t="shared" si="4325"/>
        <v>0</v>
      </c>
      <c r="BE411" s="1225"/>
      <c r="BF411" s="1225"/>
      <c r="BG411" s="1226" t="e">
        <f t="shared" ref="BG411" si="4326">AVERAGE(BG386:BG409)</f>
        <v>#DIV/0!</v>
      </c>
      <c r="BH411" s="1226" t="e">
        <f t="shared" ref="BH411:BH417" si="4327">+BD411/AY411*DAY(AW411)</f>
        <v>#DIV/0!</v>
      </c>
      <c r="BI411" s="1227" t="e">
        <f t="shared" ref="BI411:BI417" si="4328">(BB411+BC411)/AY411</f>
        <v>#DIV/0!</v>
      </c>
      <c r="BJ411" s="1227" t="e">
        <f>+BA410/(+BA410+BB410+BC410)</f>
        <v>#DIV/0!</v>
      </c>
      <c r="BK411" s="1957" t="e" cm="1">
        <f t="array" ref="BK411">BA411/(SUMPRODUCT(--(CHOOSE({1,2,3},AZ411,BB411,BC411)&gt;0),CHOOSE({1,2,3},AZ411,BB411,BC411))+AY411)</f>
        <v>#DIV/0!</v>
      </c>
      <c r="BM411" s="408" t="s">
        <v>733</v>
      </c>
      <c r="BN411" s="409">
        <f>AVERAGE(BN386:BN409)</f>
        <v>0</v>
      </c>
      <c r="BO411" s="409">
        <f t="shared" ref="BO411:BT411" si="4329">AVERAGE(BO386:BO409)</f>
        <v>0</v>
      </c>
      <c r="BP411" s="409">
        <f t="shared" si="4329"/>
        <v>0</v>
      </c>
      <c r="BQ411" s="409">
        <f t="shared" si="4329"/>
        <v>0</v>
      </c>
      <c r="BR411" s="409">
        <f t="shared" si="4329"/>
        <v>0</v>
      </c>
      <c r="BS411" s="409">
        <f t="shared" si="4329"/>
        <v>0</v>
      </c>
      <c r="BT411" s="409">
        <f t="shared" si="4329"/>
        <v>0</v>
      </c>
      <c r="BU411" s="1225"/>
      <c r="BV411" s="1225"/>
      <c r="BW411" s="1226" t="e">
        <f t="shared" ref="BW411" si="4330">AVERAGE(BW386:BW409)</f>
        <v>#DIV/0!</v>
      </c>
      <c r="BX411" s="1226" t="e">
        <f t="shared" ref="BX411:BX417" si="4331">+BT411/BO411*DAY(BM411)</f>
        <v>#DIV/0!</v>
      </c>
      <c r="BY411" s="1227" t="e">
        <f t="shared" ref="BY411:BY417" si="4332">(BR411+BS411)/BO411</f>
        <v>#DIV/0!</v>
      </c>
      <c r="BZ411" s="1227" t="e">
        <f>+BQ410/(+BQ410+BR410+BS410)</f>
        <v>#DIV/0!</v>
      </c>
      <c r="CA411" s="1957" t="e" cm="1">
        <f t="array" ref="CA411">BQ411/(SUMPRODUCT(--(CHOOSE({1,2,3},BP411,BR411,BS411)&gt;0),CHOOSE({1,2,3},BP411,BR411,BS411))+BO411)</f>
        <v>#DIV/0!</v>
      </c>
      <c r="CC411" s="408" t="s">
        <v>733</v>
      </c>
      <c r="CD411" s="409">
        <f>AVERAGE(CD386:CD409)</f>
        <v>0</v>
      </c>
      <c r="CE411" s="409">
        <f t="shared" ref="CE411:CJ411" si="4333">AVERAGE(CE386:CE409)</f>
        <v>0</v>
      </c>
      <c r="CF411" s="409">
        <f t="shared" si="4333"/>
        <v>0</v>
      </c>
      <c r="CG411" s="409">
        <f t="shared" si="4333"/>
        <v>0</v>
      </c>
      <c r="CH411" s="409">
        <f t="shared" si="4333"/>
        <v>0</v>
      </c>
      <c r="CI411" s="409">
        <f t="shared" si="4333"/>
        <v>0</v>
      </c>
      <c r="CJ411" s="409">
        <f t="shared" si="4333"/>
        <v>0</v>
      </c>
      <c r="CK411" s="1225"/>
      <c r="CL411" s="1225"/>
      <c r="CM411" s="1226" t="e">
        <f t="shared" ref="CM411" si="4334">AVERAGE(CM386:CM409)</f>
        <v>#DIV/0!</v>
      </c>
      <c r="CN411" s="1226" t="e">
        <f t="shared" ref="CN411:CN417" si="4335">+CJ411/CE411*DAY(CC411)</f>
        <v>#DIV/0!</v>
      </c>
      <c r="CO411" s="1227" t="e">
        <f t="shared" ref="CO411:CO417" si="4336">(CH411+CI411)/CE411</f>
        <v>#DIV/0!</v>
      </c>
      <c r="CP411" s="1227" t="e">
        <f>+CG410/(+CG410+CH410+CI410)</f>
        <v>#DIV/0!</v>
      </c>
      <c r="CQ411" s="1957" t="e" cm="1">
        <f t="array" ref="CQ411">CG411/(SUMPRODUCT(--(CHOOSE({1,2,3},CF411,CH411,CI411)&gt;0),CHOOSE({1,2,3},CF411,CH411,CI411))+CE411)</f>
        <v>#DIV/0!</v>
      </c>
      <c r="CS411" s="408" t="s">
        <v>733</v>
      </c>
      <c r="CT411" s="409">
        <f>AVERAGE(CT386:CT409)</f>
        <v>0</v>
      </c>
      <c r="CU411" s="409">
        <f t="shared" ref="CU411:CZ411" si="4337">AVERAGE(CU386:CU409)</f>
        <v>0</v>
      </c>
      <c r="CV411" s="409">
        <f t="shared" si="4337"/>
        <v>0</v>
      </c>
      <c r="CW411" s="409">
        <f t="shared" si="4337"/>
        <v>0</v>
      </c>
      <c r="CX411" s="409">
        <f t="shared" si="4337"/>
        <v>0</v>
      </c>
      <c r="CY411" s="409">
        <f t="shared" si="4337"/>
        <v>0</v>
      </c>
      <c r="CZ411" s="409">
        <f t="shared" si="4337"/>
        <v>0</v>
      </c>
      <c r="DA411" s="1225"/>
      <c r="DB411" s="1225"/>
      <c r="DC411" s="1226" t="e">
        <f t="shared" ref="DC411" si="4338">AVERAGE(DC386:DC409)</f>
        <v>#DIV/0!</v>
      </c>
      <c r="DD411" s="1226" t="e">
        <f t="shared" ref="DD411:DD417" si="4339">+CZ411/CU411*DAY(CS411)</f>
        <v>#DIV/0!</v>
      </c>
      <c r="DE411" s="1227" t="e">
        <f t="shared" ref="DE411:DE417" si="4340">(CX411+CY411)/CU411</f>
        <v>#DIV/0!</v>
      </c>
      <c r="DF411" s="1227" t="e">
        <f>+CW410/(+CW410+CX410+CY410)</f>
        <v>#DIV/0!</v>
      </c>
      <c r="DG411" s="1957" t="e" cm="1">
        <f t="array" ref="DG411">CW411/(SUMPRODUCT(--(CHOOSE({1,2,3},CV411,CX411,CY411)&gt;0),CHOOSE({1,2,3},CV411,CX411,CY411))+CU411)</f>
        <v>#DIV/0!</v>
      </c>
      <c r="DI411" s="408" t="s">
        <v>733</v>
      </c>
      <c r="DJ411" s="409">
        <f>AVERAGE(DJ386:DJ409)</f>
        <v>0</v>
      </c>
      <c r="DK411" s="409">
        <f t="shared" ref="DK411:DP411" si="4341">AVERAGE(DK386:DK409)</f>
        <v>0</v>
      </c>
      <c r="DL411" s="409">
        <f t="shared" si="4341"/>
        <v>0</v>
      </c>
      <c r="DM411" s="409">
        <f t="shared" si="4341"/>
        <v>0</v>
      </c>
      <c r="DN411" s="409">
        <f t="shared" si="4341"/>
        <v>0</v>
      </c>
      <c r="DO411" s="409">
        <f t="shared" si="4341"/>
        <v>0</v>
      </c>
      <c r="DP411" s="409">
        <f t="shared" si="4341"/>
        <v>0</v>
      </c>
      <c r="DQ411" s="1225"/>
      <c r="DR411" s="1225"/>
      <c r="DS411" s="1226" t="e">
        <f t="shared" ref="DS411" si="4342">AVERAGE(DS386:DS409)</f>
        <v>#DIV/0!</v>
      </c>
      <c r="DT411" s="1226" t="e">
        <f t="shared" ref="DT411:DT417" si="4343">+DP411/DK411*DAY(DI411)</f>
        <v>#DIV/0!</v>
      </c>
      <c r="DU411" s="1227" t="e">
        <f t="shared" ref="DU411:DU417" si="4344">(DN411+DO411)/DK411</f>
        <v>#DIV/0!</v>
      </c>
      <c r="DV411" s="1227" t="e">
        <f>+DM410/(+DM410+DN410+DO410)</f>
        <v>#DIV/0!</v>
      </c>
      <c r="DW411" s="1957" t="e" cm="1">
        <f t="array" ref="DW411">DM411/(SUMPRODUCT(--(CHOOSE({1,2,3},DL411,DN411,DO411)&gt;0),CHOOSE({1,2,3},DL411,DN411,DO411))+DK411)</f>
        <v>#DIV/0!</v>
      </c>
      <c r="DY411" s="408" t="s">
        <v>733</v>
      </c>
      <c r="DZ411" s="409">
        <f>AVERAGE(DZ386:DZ409)</f>
        <v>0</v>
      </c>
      <c r="EA411" s="409">
        <f t="shared" ref="EA411:EF411" si="4345">AVERAGE(EA386:EA409)</f>
        <v>0</v>
      </c>
      <c r="EB411" s="409">
        <f t="shared" si="4345"/>
        <v>0</v>
      </c>
      <c r="EC411" s="409">
        <f t="shared" si="4345"/>
        <v>0</v>
      </c>
      <c r="ED411" s="409">
        <f t="shared" si="4345"/>
        <v>0</v>
      </c>
      <c r="EE411" s="409">
        <f t="shared" si="4345"/>
        <v>0</v>
      </c>
      <c r="EF411" s="409">
        <f t="shared" si="4345"/>
        <v>0</v>
      </c>
      <c r="EG411" s="1225"/>
      <c r="EH411" s="1225"/>
      <c r="EI411" s="1226" t="e">
        <f t="shared" ref="EI411" si="4346">AVERAGE(EI386:EI409)</f>
        <v>#DIV/0!</v>
      </c>
      <c r="EJ411" s="1226" t="e">
        <f t="shared" ref="EJ411:EJ417" si="4347">+EF411/EA411*DAY(DY411)</f>
        <v>#DIV/0!</v>
      </c>
      <c r="EK411" s="1227" t="e">
        <f t="shared" ref="EK411:EK417" si="4348">(ED411+EE411)/EA411</f>
        <v>#DIV/0!</v>
      </c>
      <c r="EL411" s="1227" t="e">
        <f>+EC410/(+EC410+ED410+EE410)</f>
        <v>#DIV/0!</v>
      </c>
      <c r="EM411" s="1957" t="e" cm="1">
        <f t="array" ref="EM411">EC411/(SUMPRODUCT(--(CHOOSE({1,2,3},EB411,ED411,EE411)&gt;0),CHOOSE({1,2,3},EB411,ED411,EE411))+EA411)</f>
        <v>#DIV/0!</v>
      </c>
      <c r="EO411" s="408" t="s">
        <v>733</v>
      </c>
      <c r="EP411" s="409">
        <f>AVERAGE(EP386:EP409)</f>
        <v>0</v>
      </c>
      <c r="EQ411" s="409">
        <f t="shared" ref="EQ411:EV411" si="4349">AVERAGE(EQ386:EQ409)</f>
        <v>0</v>
      </c>
      <c r="ER411" s="409">
        <f t="shared" si="4349"/>
        <v>0</v>
      </c>
      <c r="ES411" s="409">
        <f t="shared" si="4349"/>
        <v>0</v>
      </c>
      <c r="ET411" s="409">
        <f t="shared" si="4349"/>
        <v>0</v>
      </c>
      <c r="EU411" s="409">
        <f t="shared" si="4349"/>
        <v>0</v>
      </c>
      <c r="EV411" s="409">
        <f t="shared" si="4349"/>
        <v>0</v>
      </c>
      <c r="EW411" s="1225"/>
      <c r="EX411" s="1225"/>
      <c r="EY411" s="1226" t="e">
        <f t="shared" ref="EY411" si="4350">AVERAGE(EY386:EY409)</f>
        <v>#DIV/0!</v>
      </c>
      <c r="EZ411" s="1226" t="e">
        <f t="shared" ref="EZ411:EZ417" si="4351">+EV411/EQ411*DAY(EO411)</f>
        <v>#DIV/0!</v>
      </c>
      <c r="FA411" s="1227" t="e">
        <f t="shared" ref="FA411:FA417" si="4352">(ET411+EU411)/EQ411</f>
        <v>#DIV/0!</v>
      </c>
      <c r="FB411" s="1227" t="e">
        <f>+ES410/(+ES410+ET410+EU410)</f>
        <v>#DIV/0!</v>
      </c>
      <c r="FC411" s="1957" t="e" cm="1">
        <f t="array" ref="FC411">ES411/(SUMPRODUCT(--(CHOOSE({1,2,3},FH411,FX411,GN411)&gt;0),CHOOSE({1,2,3},FH411,FX411,GN411))+EQ411)</f>
        <v>#DIV/0!</v>
      </c>
      <c r="FE411" s="408" t="s">
        <v>733</v>
      </c>
      <c r="FF411" s="409">
        <f>AVERAGE(FF386:FF409)</f>
        <v>0</v>
      </c>
      <c r="FG411" s="409">
        <f t="shared" ref="FG411:FL411" si="4353">AVERAGE(FG386:FG409)</f>
        <v>0</v>
      </c>
      <c r="FH411" s="409">
        <f t="shared" si="4353"/>
        <v>0</v>
      </c>
      <c r="FI411" s="409">
        <f t="shared" si="4353"/>
        <v>0</v>
      </c>
      <c r="FJ411" s="409">
        <f t="shared" si="4353"/>
        <v>0</v>
      </c>
      <c r="FK411" s="409">
        <f t="shared" si="4353"/>
        <v>0</v>
      </c>
      <c r="FL411" s="409">
        <f t="shared" si="4353"/>
        <v>0</v>
      </c>
      <c r="FM411" s="1225"/>
      <c r="FN411" s="1225"/>
      <c r="FO411" s="1226" t="e">
        <f t="shared" ref="FO411" si="4354">AVERAGE(FO386:FO409)</f>
        <v>#DIV/0!</v>
      </c>
      <c r="FP411" s="1226" t="e">
        <f t="shared" ref="FP411:FP417" si="4355">+FL411/FG411*DAY(FE411)</f>
        <v>#DIV/0!</v>
      </c>
      <c r="FQ411" s="1227" t="e">
        <f t="shared" ref="FQ411:FQ417" si="4356">(FJ411+FK411)/FG411</f>
        <v>#DIV/0!</v>
      </c>
      <c r="FR411" s="1227" t="e">
        <f>+FI410/(+FI410+FJ410+FK410)</f>
        <v>#DIV/0!</v>
      </c>
      <c r="FS411" s="1957" t="e" cm="1">
        <f t="array" ref="FS411">FI411/(SUMPRODUCT(--(CHOOSE({1,2,3},FH411,FJ411,FK411)&gt;0),CHOOSE({1,2,3},FH411,FJ411,FK411))+FG411)</f>
        <v>#DIV/0!</v>
      </c>
      <c r="FU411" s="408" t="s">
        <v>733</v>
      </c>
      <c r="FV411" s="409">
        <f>AVERAGE(FV386:FV409)</f>
        <v>0</v>
      </c>
      <c r="FW411" s="409">
        <f t="shared" ref="FW411:GB411" si="4357">AVERAGE(FW386:FW409)</f>
        <v>0</v>
      </c>
      <c r="FX411" s="409">
        <f t="shared" si="4357"/>
        <v>0</v>
      </c>
      <c r="FY411" s="409">
        <f t="shared" si="4357"/>
        <v>0</v>
      </c>
      <c r="FZ411" s="409">
        <f t="shared" si="4357"/>
        <v>0</v>
      </c>
      <c r="GA411" s="409">
        <f t="shared" si="4357"/>
        <v>0</v>
      </c>
      <c r="GB411" s="409">
        <f t="shared" si="4357"/>
        <v>0</v>
      </c>
      <c r="GC411" s="1225"/>
      <c r="GD411" s="1225"/>
      <c r="GE411" s="1226" t="e">
        <f t="shared" ref="GE411" si="4358">AVERAGE(GE386:GE409)</f>
        <v>#DIV/0!</v>
      </c>
      <c r="GF411" s="1226" t="e">
        <f t="shared" ref="GF411:GF417" si="4359">+GB411/FW411*DAY(FU411)</f>
        <v>#DIV/0!</v>
      </c>
      <c r="GG411" s="1227" t="e">
        <f t="shared" ref="GG411:GG417" si="4360">(FZ411+GA411)/FW411</f>
        <v>#DIV/0!</v>
      </c>
      <c r="GH411" s="1227" t="e">
        <f>+FY410/(+FY410+FZ410+GA410)</f>
        <v>#DIV/0!</v>
      </c>
      <c r="GI411" s="1957" t="e" cm="1">
        <f t="array" ref="GI411">FY411/(SUMPRODUCT(--(CHOOSE({1,2,3},FX411,FZ411,GA411)&gt;0),CHOOSE({1,2,3},FX411,FZ411,GA411))+FW411)</f>
        <v>#DIV/0!</v>
      </c>
      <c r="GK411" s="408" t="s">
        <v>733</v>
      </c>
      <c r="GL411" s="409">
        <f>AVERAGE(GL386:GL409)</f>
        <v>0</v>
      </c>
      <c r="GM411" s="409">
        <f t="shared" ref="GM411:GR411" si="4361">AVERAGE(GM386:GM409)</f>
        <v>0</v>
      </c>
      <c r="GN411" s="409">
        <f t="shared" si="4361"/>
        <v>0</v>
      </c>
      <c r="GO411" s="409">
        <f t="shared" si="4361"/>
        <v>0</v>
      </c>
      <c r="GP411" s="409">
        <f t="shared" si="4361"/>
        <v>0</v>
      </c>
      <c r="GQ411" s="409">
        <f t="shared" si="4361"/>
        <v>0</v>
      </c>
      <c r="GR411" s="409">
        <f t="shared" si="4361"/>
        <v>0</v>
      </c>
      <c r="GS411" s="1225"/>
      <c r="GT411" s="1225"/>
      <c r="GU411" s="1226" t="e">
        <f t="shared" ref="GU411" si="4362">AVERAGE(GU386:GU409)</f>
        <v>#DIV/0!</v>
      </c>
      <c r="GV411" s="1226" t="e">
        <f t="shared" ref="GV411:GV417" si="4363">+GR411/GM411*DAY(GK411)</f>
        <v>#DIV/0!</v>
      </c>
      <c r="GW411" s="1227" t="e">
        <f t="shared" ref="GW411:GW417" si="4364">(GP411+GQ411)/GM411</f>
        <v>#DIV/0!</v>
      </c>
      <c r="GX411" s="1227" t="e">
        <f>+GO410/(+GO410+GP410+GQ410)</f>
        <v>#DIV/0!</v>
      </c>
      <c r="GY411" s="1957" t="e" cm="1">
        <f t="array" ref="GY411">GO411/(SUMPRODUCT(--(CHOOSE({1,2,3},GN411,GP411,GQ411)&gt;0),CHOOSE({1,2,3},GN411,GP411,GQ411))+GM411)</f>
        <v>#DIV/0!</v>
      </c>
    </row>
    <row r="412" spans="1:207" x14ac:dyDescent="0.2">
      <c r="A412" s="408" t="s">
        <v>521</v>
      </c>
      <c r="B412" s="409">
        <f>AVERAGE(B407:B409)</f>
        <v>0</v>
      </c>
      <c r="C412" s="409">
        <f t="shared" ref="C412:H412" si="4365">AVERAGE(C407:C409)</f>
        <v>0</v>
      </c>
      <c r="D412" s="409">
        <f t="shared" si="4365"/>
        <v>0</v>
      </c>
      <c r="E412" s="409">
        <f t="shared" si="4365"/>
        <v>0</v>
      </c>
      <c r="F412" s="409">
        <f t="shared" si="4365"/>
        <v>0</v>
      </c>
      <c r="G412" s="409">
        <f t="shared" si="4365"/>
        <v>0</v>
      </c>
      <c r="H412" s="409">
        <f t="shared" si="4365"/>
        <v>0</v>
      </c>
      <c r="I412" s="1225"/>
      <c r="J412" s="1225"/>
      <c r="K412" s="1226" t="e">
        <f t="shared" ref="K412" si="4366">AVERAGE(K407:K409)</f>
        <v>#DIV/0!</v>
      </c>
      <c r="L412" s="1226" t="e">
        <f t="shared" si="4315"/>
        <v>#DIV/0!</v>
      </c>
      <c r="M412" s="1227" t="e">
        <f t="shared" si="4316"/>
        <v>#DIV/0!</v>
      </c>
      <c r="N412" s="1227" t="e">
        <f t="shared" ref="N412:N417" si="4367">+E412/(+E412+F412+G412)</f>
        <v>#DIV/0!</v>
      </c>
      <c r="O412" s="1957" t="e" cm="1">
        <f t="array" ref="O412">E412/(SUMPRODUCT(--(CHOOSE({1,2,3},D412,F412,G412)&gt;0),CHOOSE({1,2,3},D412,F412,G412))+C412)</f>
        <v>#DIV/0!</v>
      </c>
      <c r="Q412" s="408" t="s">
        <v>521</v>
      </c>
      <c r="R412" s="409">
        <f>AVERAGE(R407:R409)</f>
        <v>0</v>
      </c>
      <c r="S412" s="409">
        <f t="shared" ref="S412:X412" si="4368">AVERAGE(S407:S409)</f>
        <v>0</v>
      </c>
      <c r="T412" s="409">
        <f t="shared" si="4368"/>
        <v>0</v>
      </c>
      <c r="U412" s="409">
        <f t="shared" si="4368"/>
        <v>0</v>
      </c>
      <c r="V412" s="409">
        <f t="shared" si="4368"/>
        <v>0</v>
      </c>
      <c r="W412" s="409">
        <f t="shared" si="4368"/>
        <v>0</v>
      </c>
      <c r="X412" s="409">
        <f t="shared" si="4368"/>
        <v>0</v>
      </c>
      <c r="Y412" s="1225"/>
      <c r="Z412" s="1225"/>
      <c r="AA412" s="1226" t="e">
        <f t="shared" ref="AA412" si="4369">AVERAGE(AA407:AA409)</f>
        <v>#DIV/0!</v>
      </c>
      <c r="AB412" s="1226" t="e">
        <f t="shared" si="4319"/>
        <v>#DIV/0!</v>
      </c>
      <c r="AC412" s="1227" t="e">
        <f t="shared" si="4320"/>
        <v>#DIV/0!</v>
      </c>
      <c r="AD412" s="1227" t="e">
        <f t="shared" ref="AD412:AD417" si="4370">+U412/(+U412+V412+W412)</f>
        <v>#DIV/0!</v>
      </c>
      <c r="AE412" s="1957" t="e" cm="1">
        <f t="array" ref="AE412">U412/(SUMPRODUCT(--(CHOOSE({1,2,3},T412,V412,W412)&gt;0),CHOOSE({1,2,3},T412,V412,W412))+S412)</f>
        <v>#DIV/0!</v>
      </c>
      <c r="AG412" s="408" t="s">
        <v>521</v>
      </c>
      <c r="AH412" s="409">
        <f>AVERAGE(AH407:AH409)</f>
        <v>0</v>
      </c>
      <c r="AI412" s="409">
        <f t="shared" ref="AI412:AN412" si="4371">AVERAGE(AI407:AI409)</f>
        <v>0</v>
      </c>
      <c r="AJ412" s="409">
        <f t="shared" si="4371"/>
        <v>0</v>
      </c>
      <c r="AK412" s="409">
        <f t="shared" si="4371"/>
        <v>0</v>
      </c>
      <c r="AL412" s="409">
        <f t="shared" si="4371"/>
        <v>0</v>
      </c>
      <c r="AM412" s="409">
        <f t="shared" si="4371"/>
        <v>0</v>
      </c>
      <c r="AN412" s="409">
        <f t="shared" si="4371"/>
        <v>0</v>
      </c>
      <c r="AO412" s="1225"/>
      <c r="AP412" s="1225"/>
      <c r="AQ412" s="1226" t="e">
        <f t="shared" ref="AQ412" si="4372">AVERAGE(AQ407:AQ409)</f>
        <v>#DIV/0!</v>
      </c>
      <c r="AR412" s="1226" t="e">
        <f t="shared" si="4323"/>
        <v>#DIV/0!</v>
      </c>
      <c r="AS412" s="1227" t="e">
        <f t="shared" si="4324"/>
        <v>#DIV/0!</v>
      </c>
      <c r="AT412" s="1227" t="e">
        <f t="shared" ref="AT412:AT417" si="4373">+AK412/(+AK412+AL412+AM412)</f>
        <v>#DIV/0!</v>
      </c>
      <c r="AU412" s="1957" t="e" cm="1">
        <f t="array" ref="AU412">AK412/(SUMPRODUCT(--(CHOOSE({1,2,3},AJ412,AL412,AM412)&gt;0),CHOOSE({1,2,3},AJ412,AL412,AM412))+AI412)</f>
        <v>#DIV/0!</v>
      </c>
      <c r="AW412" s="408" t="s">
        <v>521</v>
      </c>
      <c r="AX412" s="409">
        <f>AVERAGE(AX407:AX409)</f>
        <v>0</v>
      </c>
      <c r="AY412" s="409">
        <f t="shared" ref="AY412:BD412" si="4374">AVERAGE(AY407:AY409)</f>
        <v>0</v>
      </c>
      <c r="AZ412" s="409">
        <f t="shared" si="4374"/>
        <v>0</v>
      </c>
      <c r="BA412" s="409">
        <f t="shared" si="4374"/>
        <v>0</v>
      </c>
      <c r="BB412" s="409">
        <f t="shared" si="4374"/>
        <v>0</v>
      </c>
      <c r="BC412" s="409">
        <f t="shared" si="4374"/>
        <v>0</v>
      </c>
      <c r="BD412" s="409">
        <f t="shared" si="4374"/>
        <v>0</v>
      </c>
      <c r="BE412" s="1225"/>
      <c r="BF412" s="1225"/>
      <c r="BG412" s="1226" t="e">
        <f t="shared" ref="BG412" si="4375">AVERAGE(BG407:BG409)</f>
        <v>#DIV/0!</v>
      </c>
      <c r="BH412" s="1226" t="e">
        <f t="shared" si="4327"/>
        <v>#DIV/0!</v>
      </c>
      <c r="BI412" s="1227" t="e">
        <f t="shared" si="4328"/>
        <v>#DIV/0!</v>
      </c>
      <c r="BJ412" s="1227" t="e">
        <f t="shared" ref="BJ412:BJ417" si="4376">+BA412/(+BA412+BB412+BC412)</f>
        <v>#DIV/0!</v>
      </c>
      <c r="BK412" s="1957" t="e" cm="1">
        <f t="array" ref="BK412">BA412/(SUMPRODUCT(--(CHOOSE({1,2,3},AZ412,BB412,BC412)&gt;0),CHOOSE({1,2,3},AZ412,BB412,BC412))+AY412)</f>
        <v>#DIV/0!</v>
      </c>
      <c r="BM412" s="408" t="s">
        <v>521</v>
      </c>
      <c r="BN412" s="409">
        <f>AVERAGE(BN407:BN409)</f>
        <v>0</v>
      </c>
      <c r="BO412" s="409">
        <f t="shared" ref="BO412:BT412" si="4377">AVERAGE(BO407:BO409)</f>
        <v>0</v>
      </c>
      <c r="BP412" s="409">
        <f t="shared" si="4377"/>
        <v>0</v>
      </c>
      <c r="BQ412" s="409">
        <f t="shared" si="4377"/>
        <v>0</v>
      </c>
      <c r="BR412" s="409">
        <f t="shared" si="4377"/>
        <v>0</v>
      </c>
      <c r="BS412" s="409">
        <f t="shared" si="4377"/>
        <v>0</v>
      </c>
      <c r="BT412" s="409">
        <f t="shared" si="4377"/>
        <v>0</v>
      </c>
      <c r="BU412" s="1225"/>
      <c r="BV412" s="1225"/>
      <c r="BW412" s="1226" t="e">
        <f t="shared" ref="BW412" si="4378">AVERAGE(BW407:BW409)</f>
        <v>#DIV/0!</v>
      </c>
      <c r="BX412" s="1226" t="e">
        <f t="shared" si="4331"/>
        <v>#DIV/0!</v>
      </c>
      <c r="BY412" s="1227" t="e">
        <f t="shared" si="4332"/>
        <v>#DIV/0!</v>
      </c>
      <c r="BZ412" s="1227" t="e">
        <f t="shared" ref="BZ412:BZ417" si="4379">+BQ412/(+BQ412+BR412+BS412)</f>
        <v>#DIV/0!</v>
      </c>
      <c r="CA412" s="1957" t="e" cm="1">
        <f t="array" ref="CA412">BQ412/(SUMPRODUCT(--(CHOOSE({1,2,3},BP412,BR412,BS412)&gt;0),CHOOSE({1,2,3},BP412,BR412,BS412))+BO412)</f>
        <v>#DIV/0!</v>
      </c>
      <c r="CC412" s="408" t="s">
        <v>521</v>
      </c>
      <c r="CD412" s="409">
        <f>AVERAGE(CD407:CD409)</f>
        <v>0</v>
      </c>
      <c r="CE412" s="409">
        <f t="shared" ref="CE412:CJ412" si="4380">AVERAGE(CE407:CE409)</f>
        <v>0</v>
      </c>
      <c r="CF412" s="409">
        <f t="shared" si="4380"/>
        <v>0</v>
      </c>
      <c r="CG412" s="409">
        <f t="shared" si="4380"/>
        <v>0</v>
      </c>
      <c r="CH412" s="409">
        <f t="shared" si="4380"/>
        <v>0</v>
      </c>
      <c r="CI412" s="409">
        <f t="shared" si="4380"/>
        <v>0</v>
      </c>
      <c r="CJ412" s="409">
        <f t="shared" si="4380"/>
        <v>0</v>
      </c>
      <c r="CK412" s="1225"/>
      <c r="CL412" s="1225"/>
      <c r="CM412" s="1226" t="e">
        <f t="shared" ref="CM412" si="4381">AVERAGE(CM407:CM409)</f>
        <v>#DIV/0!</v>
      </c>
      <c r="CN412" s="1226" t="e">
        <f t="shared" si="4335"/>
        <v>#DIV/0!</v>
      </c>
      <c r="CO412" s="1227" t="e">
        <f t="shared" si="4336"/>
        <v>#DIV/0!</v>
      </c>
      <c r="CP412" s="1227" t="e">
        <f t="shared" ref="CP412:CP417" si="4382">+CG412/(+CG412+CH412+CI412)</f>
        <v>#DIV/0!</v>
      </c>
      <c r="CQ412" s="1957" t="e" cm="1">
        <f t="array" ref="CQ412">CG412/(SUMPRODUCT(--(CHOOSE({1,2,3},CF412,CH412,CI412)&gt;0),CHOOSE({1,2,3},CF412,CH412,CI412))+CE412)</f>
        <v>#DIV/0!</v>
      </c>
      <c r="CS412" s="408" t="s">
        <v>521</v>
      </c>
      <c r="CT412" s="409">
        <f>AVERAGE(CT407:CT409)</f>
        <v>0</v>
      </c>
      <c r="CU412" s="409">
        <f t="shared" ref="CU412:CZ412" si="4383">AVERAGE(CU407:CU409)</f>
        <v>0</v>
      </c>
      <c r="CV412" s="409">
        <f t="shared" si="4383"/>
        <v>0</v>
      </c>
      <c r="CW412" s="409">
        <f t="shared" si="4383"/>
        <v>0</v>
      </c>
      <c r="CX412" s="409">
        <f t="shared" si="4383"/>
        <v>0</v>
      </c>
      <c r="CY412" s="409">
        <f t="shared" si="4383"/>
        <v>0</v>
      </c>
      <c r="CZ412" s="409">
        <f t="shared" si="4383"/>
        <v>0</v>
      </c>
      <c r="DA412" s="1225"/>
      <c r="DB412" s="1225"/>
      <c r="DC412" s="1226" t="e">
        <f t="shared" ref="DC412" si="4384">AVERAGE(DC407:DC409)</f>
        <v>#DIV/0!</v>
      </c>
      <c r="DD412" s="1226" t="e">
        <f t="shared" si="4339"/>
        <v>#DIV/0!</v>
      </c>
      <c r="DE412" s="1227" t="e">
        <f t="shared" si="4340"/>
        <v>#DIV/0!</v>
      </c>
      <c r="DF412" s="1227" t="e">
        <f t="shared" ref="DF412:DF417" si="4385">+CW412/(+CW412+CX412+CY412)</f>
        <v>#DIV/0!</v>
      </c>
      <c r="DG412" s="1957" t="e" cm="1">
        <f t="array" ref="DG412">CW412/(SUMPRODUCT(--(CHOOSE({1,2,3},CV412,CX412,CY412)&gt;0),CHOOSE({1,2,3},CV412,CX412,CY412))+CU412)</f>
        <v>#DIV/0!</v>
      </c>
      <c r="DI412" s="408" t="s">
        <v>521</v>
      </c>
      <c r="DJ412" s="409">
        <f>AVERAGE(DJ407:DJ409)</f>
        <v>0</v>
      </c>
      <c r="DK412" s="409">
        <f t="shared" ref="DK412:DP412" si="4386">AVERAGE(DK407:DK409)</f>
        <v>0</v>
      </c>
      <c r="DL412" s="409">
        <f t="shared" si="4386"/>
        <v>0</v>
      </c>
      <c r="DM412" s="409">
        <f t="shared" si="4386"/>
        <v>0</v>
      </c>
      <c r="DN412" s="409">
        <f t="shared" si="4386"/>
        <v>0</v>
      </c>
      <c r="DO412" s="409">
        <f t="shared" si="4386"/>
        <v>0</v>
      </c>
      <c r="DP412" s="409">
        <f t="shared" si="4386"/>
        <v>0</v>
      </c>
      <c r="DQ412" s="1225"/>
      <c r="DR412" s="1225"/>
      <c r="DS412" s="1226" t="e">
        <f t="shared" ref="DS412" si="4387">AVERAGE(DS407:DS409)</f>
        <v>#DIV/0!</v>
      </c>
      <c r="DT412" s="1226" t="e">
        <f t="shared" si="4343"/>
        <v>#DIV/0!</v>
      </c>
      <c r="DU412" s="1227" t="e">
        <f t="shared" si="4344"/>
        <v>#DIV/0!</v>
      </c>
      <c r="DV412" s="1227" t="e">
        <f t="shared" ref="DV412:DV417" si="4388">+DM412/(+DM412+DN412+DO412)</f>
        <v>#DIV/0!</v>
      </c>
      <c r="DW412" s="1957" t="e" cm="1">
        <f t="array" ref="DW412">DM412/(SUMPRODUCT(--(CHOOSE({1,2,3},DL412,DN412,DO412)&gt;0),CHOOSE({1,2,3},DL412,DN412,DO412))+DK412)</f>
        <v>#DIV/0!</v>
      </c>
      <c r="DY412" s="408" t="s">
        <v>521</v>
      </c>
      <c r="DZ412" s="409">
        <f>AVERAGE(DZ407:DZ409)</f>
        <v>0</v>
      </c>
      <c r="EA412" s="409">
        <f t="shared" ref="EA412:EF412" si="4389">AVERAGE(EA407:EA409)</f>
        <v>0</v>
      </c>
      <c r="EB412" s="409">
        <f t="shared" si="4389"/>
        <v>0</v>
      </c>
      <c r="EC412" s="409">
        <f t="shared" si="4389"/>
        <v>0</v>
      </c>
      <c r="ED412" s="409">
        <f t="shared" si="4389"/>
        <v>0</v>
      </c>
      <c r="EE412" s="409">
        <f t="shared" si="4389"/>
        <v>0</v>
      </c>
      <c r="EF412" s="409">
        <f t="shared" si="4389"/>
        <v>0</v>
      </c>
      <c r="EG412" s="1225"/>
      <c r="EH412" s="1225"/>
      <c r="EI412" s="1226" t="e">
        <f t="shared" ref="EI412" si="4390">AVERAGE(EI407:EI409)</f>
        <v>#DIV/0!</v>
      </c>
      <c r="EJ412" s="1226" t="e">
        <f t="shared" si="4347"/>
        <v>#DIV/0!</v>
      </c>
      <c r="EK412" s="1227" t="e">
        <f t="shared" si="4348"/>
        <v>#DIV/0!</v>
      </c>
      <c r="EL412" s="1227" t="e">
        <f t="shared" ref="EL412:EL417" si="4391">+EC412/(+EC412+ED412+EE412)</f>
        <v>#DIV/0!</v>
      </c>
      <c r="EM412" s="1957" t="e" cm="1">
        <f t="array" ref="EM412">EC412/(SUMPRODUCT(--(CHOOSE({1,2,3},EB412,ED412,EE412)&gt;0),CHOOSE({1,2,3},EB412,ED412,EE412))+EA412)</f>
        <v>#DIV/0!</v>
      </c>
      <c r="EO412" s="408" t="s">
        <v>521</v>
      </c>
      <c r="EP412" s="409">
        <f>AVERAGE(EP407:EP409)</f>
        <v>0</v>
      </c>
      <c r="EQ412" s="409">
        <f t="shared" ref="EQ412:EV412" si="4392">AVERAGE(EQ407:EQ409)</f>
        <v>0</v>
      </c>
      <c r="ER412" s="409">
        <f t="shared" si="4392"/>
        <v>0</v>
      </c>
      <c r="ES412" s="409">
        <f t="shared" si="4392"/>
        <v>0</v>
      </c>
      <c r="ET412" s="409">
        <f t="shared" si="4392"/>
        <v>0</v>
      </c>
      <c r="EU412" s="409">
        <f t="shared" si="4392"/>
        <v>0</v>
      </c>
      <c r="EV412" s="409">
        <f t="shared" si="4392"/>
        <v>0</v>
      </c>
      <c r="EW412" s="1225"/>
      <c r="EX412" s="1225"/>
      <c r="EY412" s="1226" t="e">
        <f t="shared" ref="EY412" si="4393">AVERAGE(EY407:EY409)</f>
        <v>#DIV/0!</v>
      </c>
      <c r="EZ412" s="1226" t="e">
        <f t="shared" si="4351"/>
        <v>#DIV/0!</v>
      </c>
      <c r="FA412" s="1227" t="e">
        <f t="shared" si="4352"/>
        <v>#DIV/0!</v>
      </c>
      <c r="FB412" s="1227" t="e">
        <f t="shared" ref="FB412:FB417" si="4394">+ES412/(+ES412+ET412+EU412)</f>
        <v>#DIV/0!</v>
      </c>
      <c r="FC412" s="1957" t="e" cm="1">
        <f t="array" ref="FC412">ES412/(SUMPRODUCT(--(CHOOSE({1,2,3},FH412,FX412,GN412)&gt;0),CHOOSE({1,2,3},FH412,FX412,GN412))+EQ412)</f>
        <v>#DIV/0!</v>
      </c>
      <c r="FE412" s="408" t="s">
        <v>521</v>
      </c>
      <c r="FF412" s="409">
        <f>AVERAGE(FF407:FF409)</f>
        <v>0</v>
      </c>
      <c r="FG412" s="409">
        <f t="shared" ref="FG412:FL412" si="4395">AVERAGE(FG407:FG409)</f>
        <v>0</v>
      </c>
      <c r="FH412" s="409">
        <f t="shared" si="4395"/>
        <v>0</v>
      </c>
      <c r="FI412" s="409">
        <f t="shared" si="4395"/>
        <v>0</v>
      </c>
      <c r="FJ412" s="409">
        <f t="shared" si="4395"/>
        <v>0</v>
      </c>
      <c r="FK412" s="409">
        <f t="shared" si="4395"/>
        <v>0</v>
      </c>
      <c r="FL412" s="409">
        <f t="shared" si="4395"/>
        <v>0</v>
      </c>
      <c r="FM412" s="1225"/>
      <c r="FN412" s="1225"/>
      <c r="FO412" s="1226" t="e">
        <f t="shared" ref="FO412" si="4396">AVERAGE(FO407:FO409)</f>
        <v>#DIV/0!</v>
      </c>
      <c r="FP412" s="1226" t="e">
        <f t="shared" si="4355"/>
        <v>#DIV/0!</v>
      </c>
      <c r="FQ412" s="1227" t="e">
        <f t="shared" si="4356"/>
        <v>#DIV/0!</v>
      </c>
      <c r="FR412" s="1227" t="e">
        <f t="shared" ref="FR412:FR417" si="4397">+FI412/(+FI412+FJ412+FK412)</f>
        <v>#DIV/0!</v>
      </c>
      <c r="FS412" s="1957" t="e" cm="1">
        <f t="array" ref="FS412">FI412/(SUMPRODUCT(--(CHOOSE({1,2,3},FH412,FJ412,FK412)&gt;0),CHOOSE({1,2,3},FH412,FJ412,FK412))+FG412)</f>
        <v>#DIV/0!</v>
      </c>
      <c r="FU412" s="408" t="s">
        <v>521</v>
      </c>
      <c r="FV412" s="409">
        <f>AVERAGE(FV407:FV409)</f>
        <v>0</v>
      </c>
      <c r="FW412" s="409">
        <f t="shared" ref="FW412:GB412" si="4398">AVERAGE(FW407:FW409)</f>
        <v>0</v>
      </c>
      <c r="FX412" s="409">
        <f t="shared" si="4398"/>
        <v>0</v>
      </c>
      <c r="FY412" s="409">
        <f t="shared" si="4398"/>
        <v>0</v>
      </c>
      <c r="FZ412" s="409">
        <f t="shared" si="4398"/>
        <v>0</v>
      </c>
      <c r="GA412" s="409">
        <f t="shared" si="4398"/>
        <v>0</v>
      </c>
      <c r="GB412" s="409">
        <f t="shared" si="4398"/>
        <v>0</v>
      </c>
      <c r="GC412" s="1225"/>
      <c r="GD412" s="1225"/>
      <c r="GE412" s="1226" t="e">
        <f t="shared" ref="GE412" si="4399">AVERAGE(GE407:GE409)</f>
        <v>#DIV/0!</v>
      </c>
      <c r="GF412" s="1226" t="e">
        <f t="shared" si="4359"/>
        <v>#DIV/0!</v>
      </c>
      <c r="GG412" s="1227" t="e">
        <f t="shared" si="4360"/>
        <v>#DIV/0!</v>
      </c>
      <c r="GH412" s="1227" t="e">
        <f t="shared" ref="GH412:GH417" si="4400">+FY412/(+FY412+FZ412+GA412)</f>
        <v>#DIV/0!</v>
      </c>
      <c r="GI412" s="1957" t="e" cm="1">
        <f t="array" ref="GI412">FY412/(SUMPRODUCT(--(CHOOSE({1,2,3},FX412,FZ412,GA412)&gt;0),CHOOSE({1,2,3},FX412,FZ412,GA412))+FW412)</f>
        <v>#DIV/0!</v>
      </c>
      <c r="GK412" s="408" t="s">
        <v>521</v>
      </c>
      <c r="GL412" s="409">
        <f>AVERAGE(GL407:GL409)</f>
        <v>0</v>
      </c>
      <c r="GM412" s="409">
        <f t="shared" ref="GM412:GR412" si="4401">AVERAGE(GM407:GM409)</f>
        <v>0</v>
      </c>
      <c r="GN412" s="409">
        <f t="shared" si="4401"/>
        <v>0</v>
      </c>
      <c r="GO412" s="409">
        <f t="shared" si="4401"/>
        <v>0</v>
      </c>
      <c r="GP412" s="409">
        <f t="shared" si="4401"/>
        <v>0</v>
      </c>
      <c r="GQ412" s="409">
        <f t="shared" si="4401"/>
        <v>0</v>
      </c>
      <c r="GR412" s="409">
        <f t="shared" si="4401"/>
        <v>0</v>
      </c>
      <c r="GS412" s="1225"/>
      <c r="GT412" s="1225"/>
      <c r="GU412" s="1226" t="e">
        <f t="shared" ref="GU412" si="4402">AVERAGE(GU407:GU409)</f>
        <v>#DIV/0!</v>
      </c>
      <c r="GV412" s="1226" t="e">
        <f t="shared" si="4363"/>
        <v>#DIV/0!</v>
      </c>
      <c r="GW412" s="1227" t="e">
        <f t="shared" si="4364"/>
        <v>#DIV/0!</v>
      </c>
      <c r="GX412" s="1227" t="e">
        <f t="shared" ref="GX412:GX417" si="4403">+GO412/(+GO412+GP412+GQ412)</f>
        <v>#DIV/0!</v>
      </c>
      <c r="GY412" s="1957" t="e" cm="1">
        <f t="array" ref="GY412">GO412/(SUMPRODUCT(--(CHOOSE({1,2,3},GN412,GP412,GQ412)&gt;0),CHOOSE({1,2,3},GN412,GP412,GQ412))+GM412)</f>
        <v>#DIV/0!</v>
      </c>
    </row>
    <row r="413" spans="1:207" x14ac:dyDescent="0.2">
      <c r="A413" s="408" t="s">
        <v>522</v>
      </c>
      <c r="B413" s="409">
        <f>AVERAGE(B404:B409)</f>
        <v>0</v>
      </c>
      <c r="C413" s="409">
        <f t="shared" ref="C413:H413" si="4404">AVERAGE(C404:C409)</f>
        <v>0</v>
      </c>
      <c r="D413" s="409">
        <f t="shared" si="4404"/>
        <v>0</v>
      </c>
      <c r="E413" s="409">
        <f t="shared" si="4404"/>
        <v>0</v>
      </c>
      <c r="F413" s="409">
        <f t="shared" si="4404"/>
        <v>0</v>
      </c>
      <c r="G413" s="409">
        <f t="shared" si="4404"/>
        <v>0</v>
      </c>
      <c r="H413" s="409">
        <f t="shared" si="4404"/>
        <v>0</v>
      </c>
      <c r="I413" s="1225"/>
      <c r="J413" s="1225"/>
      <c r="K413" s="1226" t="e">
        <f t="shared" ref="K413" si="4405">AVERAGE(K404:K409)</f>
        <v>#DIV/0!</v>
      </c>
      <c r="L413" s="1226" t="e">
        <f t="shared" si="4315"/>
        <v>#DIV/0!</v>
      </c>
      <c r="M413" s="1227" t="e">
        <f t="shared" si="4316"/>
        <v>#DIV/0!</v>
      </c>
      <c r="N413" s="1227" t="e">
        <f t="shared" si="4367"/>
        <v>#DIV/0!</v>
      </c>
      <c r="O413" s="1957" t="e" cm="1">
        <f t="array" ref="O413">E413/(SUMPRODUCT(--(CHOOSE({1,2,3},D413,F413,G413)&gt;0),CHOOSE({1,2,3},D413,F413,G413))+C413)</f>
        <v>#DIV/0!</v>
      </c>
      <c r="Q413" s="408" t="s">
        <v>522</v>
      </c>
      <c r="R413" s="409">
        <f>AVERAGE(R404:R409)</f>
        <v>0</v>
      </c>
      <c r="S413" s="409">
        <f t="shared" ref="S413:X413" si="4406">AVERAGE(S404:S409)</f>
        <v>0</v>
      </c>
      <c r="T413" s="409">
        <f t="shared" si="4406"/>
        <v>0</v>
      </c>
      <c r="U413" s="409">
        <f t="shared" si="4406"/>
        <v>0</v>
      </c>
      <c r="V413" s="409">
        <f t="shared" si="4406"/>
        <v>0</v>
      </c>
      <c r="W413" s="409">
        <f t="shared" si="4406"/>
        <v>0</v>
      </c>
      <c r="X413" s="409">
        <f t="shared" si="4406"/>
        <v>0</v>
      </c>
      <c r="Y413" s="1225"/>
      <c r="Z413" s="1225"/>
      <c r="AA413" s="1226" t="e">
        <f t="shared" ref="AA413" si="4407">AVERAGE(AA404:AA409)</f>
        <v>#DIV/0!</v>
      </c>
      <c r="AB413" s="1226" t="e">
        <f t="shared" si="4319"/>
        <v>#DIV/0!</v>
      </c>
      <c r="AC413" s="1227" t="e">
        <f t="shared" si="4320"/>
        <v>#DIV/0!</v>
      </c>
      <c r="AD413" s="1227" t="e">
        <f t="shared" si="4370"/>
        <v>#DIV/0!</v>
      </c>
      <c r="AE413" s="1957" t="e" cm="1">
        <f t="array" ref="AE413">U413/(SUMPRODUCT(--(CHOOSE({1,2,3},T413,V413,W413)&gt;0),CHOOSE({1,2,3},T413,V413,W413))+S413)</f>
        <v>#DIV/0!</v>
      </c>
      <c r="AG413" s="408" t="s">
        <v>522</v>
      </c>
      <c r="AH413" s="409">
        <f>AVERAGE(AH404:AH409)</f>
        <v>0</v>
      </c>
      <c r="AI413" s="409">
        <f t="shared" ref="AI413:AN413" si="4408">AVERAGE(AI404:AI409)</f>
        <v>0</v>
      </c>
      <c r="AJ413" s="409">
        <f t="shared" si="4408"/>
        <v>0</v>
      </c>
      <c r="AK413" s="409">
        <f t="shared" si="4408"/>
        <v>0</v>
      </c>
      <c r="AL413" s="409">
        <f t="shared" si="4408"/>
        <v>0</v>
      </c>
      <c r="AM413" s="409">
        <f t="shared" si="4408"/>
        <v>0</v>
      </c>
      <c r="AN413" s="409">
        <f t="shared" si="4408"/>
        <v>0</v>
      </c>
      <c r="AO413" s="1225"/>
      <c r="AP413" s="1225"/>
      <c r="AQ413" s="1226" t="e">
        <f t="shared" ref="AQ413" si="4409">AVERAGE(AQ404:AQ409)</f>
        <v>#DIV/0!</v>
      </c>
      <c r="AR413" s="1226" t="e">
        <f t="shared" si="4323"/>
        <v>#DIV/0!</v>
      </c>
      <c r="AS413" s="1227" t="e">
        <f t="shared" si="4324"/>
        <v>#DIV/0!</v>
      </c>
      <c r="AT413" s="1227" t="e">
        <f t="shared" si="4373"/>
        <v>#DIV/0!</v>
      </c>
      <c r="AU413" s="1957" t="e" cm="1">
        <f t="array" ref="AU413">AK413/(SUMPRODUCT(--(CHOOSE({1,2,3},AJ413,AL413,AM413)&gt;0),CHOOSE({1,2,3},AJ413,AL413,AM413))+AI413)</f>
        <v>#DIV/0!</v>
      </c>
      <c r="AW413" s="408" t="s">
        <v>522</v>
      </c>
      <c r="AX413" s="409">
        <f>AVERAGE(AX404:AX409)</f>
        <v>0</v>
      </c>
      <c r="AY413" s="409">
        <f t="shared" ref="AY413:BD413" si="4410">AVERAGE(AY404:AY409)</f>
        <v>0</v>
      </c>
      <c r="AZ413" s="409">
        <f t="shared" si="4410"/>
        <v>0</v>
      </c>
      <c r="BA413" s="409">
        <f t="shared" si="4410"/>
        <v>0</v>
      </c>
      <c r="BB413" s="409">
        <f t="shared" si="4410"/>
        <v>0</v>
      </c>
      <c r="BC413" s="409">
        <f t="shared" si="4410"/>
        <v>0</v>
      </c>
      <c r="BD413" s="409">
        <f t="shared" si="4410"/>
        <v>0</v>
      </c>
      <c r="BE413" s="1225"/>
      <c r="BF413" s="1225"/>
      <c r="BG413" s="1226" t="e">
        <f t="shared" ref="BG413" si="4411">AVERAGE(BG404:BG409)</f>
        <v>#DIV/0!</v>
      </c>
      <c r="BH413" s="1226" t="e">
        <f t="shared" si="4327"/>
        <v>#DIV/0!</v>
      </c>
      <c r="BI413" s="1227" t="e">
        <f t="shared" si="4328"/>
        <v>#DIV/0!</v>
      </c>
      <c r="BJ413" s="1227" t="e">
        <f t="shared" si="4376"/>
        <v>#DIV/0!</v>
      </c>
      <c r="BK413" s="1957" t="e" cm="1">
        <f t="array" ref="BK413">BA413/(SUMPRODUCT(--(CHOOSE({1,2,3},AZ413,BB413,BC413)&gt;0),CHOOSE({1,2,3},AZ413,BB413,BC413))+AY413)</f>
        <v>#DIV/0!</v>
      </c>
      <c r="BM413" s="408" t="s">
        <v>522</v>
      </c>
      <c r="BN413" s="409">
        <f>AVERAGE(BN404:BN409)</f>
        <v>0</v>
      </c>
      <c r="BO413" s="409">
        <f t="shared" ref="BO413:BT413" si="4412">AVERAGE(BO404:BO409)</f>
        <v>0</v>
      </c>
      <c r="BP413" s="409">
        <f t="shared" si="4412"/>
        <v>0</v>
      </c>
      <c r="BQ413" s="409">
        <f t="shared" si="4412"/>
        <v>0</v>
      </c>
      <c r="BR413" s="409">
        <f t="shared" si="4412"/>
        <v>0</v>
      </c>
      <c r="BS413" s="409">
        <f t="shared" si="4412"/>
        <v>0</v>
      </c>
      <c r="BT413" s="409">
        <f t="shared" si="4412"/>
        <v>0</v>
      </c>
      <c r="BU413" s="1225"/>
      <c r="BV413" s="1225"/>
      <c r="BW413" s="1226" t="e">
        <f t="shared" ref="BW413" si="4413">AVERAGE(BW404:BW409)</f>
        <v>#DIV/0!</v>
      </c>
      <c r="BX413" s="1226" t="e">
        <f t="shared" si="4331"/>
        <v>#DIV/0!</v>
      </c>
      <c r="BY413" s="1227" t="e">
        <f t="shared" si="4332"/>
        <v>#DIV/0!</v>
      </c>
      <c r="BZ413" s="1227" t="e">
        <f t="shared" si="4379"/>
        <v>#DIV/0!</v>
      </c>
      <c r="CA413" s="1957" t="e" cm="1">
        <f t="array" ref="CA413">BQ413/(SUMPRODUCT(--(CHOOSE({1,2,3},BP413,BR413,BS413)&gt;0),CHOOSE({1,2,3},BP413,BR413,BS413))+BO413)</f>
        <v>#DIV/0!</v>
      </c>
      <c r="CC413" s="408" t="s">
        <v>522</v>
      </c>
      <c r="CD413" s="409">
        <f>AVERAGE(CD404:CD409)</f>
        <v>0</v>
      </c>
      <c r="CE413" s="409">
        <f t="shared" ref="CE413:CJ413" si="4414">AVERAGE(CE404:CE409)</f>
        <v>0</v>
      </c>
      <c r="CF413" s="409">
        <f t="shared" si="4414"/>
        <v>0</v>
      </c>
      <c r="CG413" s="409">
        <f t="shared" si="4414"/>
        <v>0</v>
      </c>
      <c r="CH413" s="409">
        <f t="shared" si="4414"/>
        <v>0</v>
      </c>
      <c r="CI413" s="409">
        <f t="shared" si="4414"/>
        <v>0</v>
      </c>
      <c r="CJ413" s="409">
        <f t="shared" si="4414"/>
        <v>0</v>
      </c>
      <c r="CK413" s="1225"/>
      <c r="CL413" s="1225"/>
      <c r="CM413" s="1226" t="e">
        <f t="shared" ref="CM413" si="4415">AVERAGE(CM404:CM409)</f>
        <v>#DIV/0!</v>
      </c>
      <c r="CN413" s="1226" t="e">
        <f t="shared" si="4335"/>
        <v>#DIV/0!</v>
      </c>
      <c r="CO413" s="1227" t="e">
        <f t="shared" si="4336"/>
        <v>#DIV/0!</v>
      </c>
      <c r="CP413" s="1227" t="e">
        <f t="shared" si="4382"/>
        <v>#DIV/0!</v>
      </c>
      <c r="CQ413" s="1957" t="e" cm="1">
        <f t="array" ref="CQ413">CG413/(SUMPRODUCT(--(CHOOSE({1,2,3},CF413,CH413,CI413)&gt;0),CHOOSE({1,2,3},CF413,CH413,CI413))+CE413)</f>
        <v>#DIV/0!</v>
      </c>
      <c r="CS413" s="408" t="s">
        <v>522</v>
      </c>
      <c r="CT413" s="409">
        <f>AVERAGE(CT404:CT409)</f>
        <v>0</v>
      </c>
      <c r="CU413" s="409">
        <f t="shared" ref="CU413:CZ413" si="4416">AVERAGE(CU404:CU409)</f>
        <v>0</v>
      </c>
      <c r="CV413" s="409">
        <f t="shared" si="4416"/>
        <v>0</v>
      </c>
      <c r="CW413" s="409">
        <f t="shared" si="4416"/>
        <v>0</v>
      </c>
      <c r="CX413" s="409">
        <f t="shared" si="4416"/>
        <v>0</v>
      </c>
      <c r="CY413" s="409">
        <f t="shared" si="4416"/>
        <v>0</v>
      </c>
      <c r="CZ413" s="409">
        <f t="shared" si="4416"/>
        <v>0</v>
      </c>
      <c r="DA413" s="1225"/>
      <c r="DB413" s="1225"/>
      <c r="DC413" s="1226" t="e">
        <f t="shared" ref="DC413" si="4417">AVERAGE(DC404:DC409)</f>
        <v>#DIV/0!</v>
      </c>
      <c r="DD413" s="1226" t="e">
        <f t="shared" si="4339"/>
        <v>#DIV/0!</v>
      </c>
      <c r="DE413" s="1227" t="e">
        <f t="shared" si="4340"/>
        <v>#DIV/0!</v>
      </c>
      <c r="DF413" s="1227" t="e">
        <f t="shared" si="4385"/>
        <v>#DIV/0!</v>
      </c>
      <c r="DG413" s="1957" t="e" cm="1">
        <f t="array" ref="DG413">CW413/(SUMPRODUCT(--(CHOOSE({1,2,3},CV413,CX413,CY413)&gt;0),CHOOSE({1,2,3},CV413,CX413,CY413))+CU413)</f>
        <v>#DIV/0!</v>
      </c>
      <c r="DI413" s="408" t="s">
        <v>522</v>
      </c>
      <c r="DJ413" s="409">
        <f>AVERAGE(DJ404:DJ409)</f>
        <v>0</v>
      </c>
      <c r="DK413" s="409">
        <f t="shared" ref="DK413:DP413" si="4418">AVERAGE(DK404:DK409)</f>
        <v>0</v>
      </c>
      <c r="DL413" s="409">
        <f t="shared" si="4418"/>
        <v>0</v>
      </c>
      <c r="DM413" s="409">
        <f t="shared" si="4418"/>
        <v>0</v>
      </c>
      <c r="DN413" s="409">
        <f t="shared" si="4418"/>
        <v>0</v>
      </c>
      <c r="DO413" s="409">
        <f t="shared" si="4418"/>
        <v>0</v>
      </c>
      <c r="DP413" s="409">
        <f t="shared" si="4418"/>
        <v>0</v>
      </c>
      <c r="DQ413" s="1225"/>
      <c r="DR413" s="1225"/>
      <c r="DS413" s="1226" t="e">
        <f t="shared" ref="DS413" si="4419">AVERAGE(DS404:DS409)</f>
        <v>#DIV/0!</v>
      </c>
      <c r="DT413" s="1226" t="e">
        <f t="shared" si="4343"/>
        <v>#DIV/0!</v>
      </c>
      <c r="DU413" s="1227" t="e">
        <f t="shared" si="4344"/>
        <v>#DIV/0!</v>
      </c>
      <c r="DV413" s="1227" t="e">
        <f t="shared" si="4388"/>
        <v>#DIV/0!</v>
      </c>
      <c r="DW413" s="1957" t="e" cm="1">
        <f t="array" ref="DW413">DM413/(SUMPRODUCT(--(CHOOSE({1,2,3},DL413,DN413,DO413)&gt;0),CHOOSE({1,2,3},DL413,DN413,DO413))+DK413)</f>
        <v>#DIV/0!</v>
      </c>
      <c r="DY413" s="408" t="s">
        <v>522</v>
      </c>
      <c r="DZ413" s="409">
        <f>AVERAGE(DZ404:DZ409)</f>
        <v>0</v>
      </c>
      <c r="EA413" s="409">
        <f t="shared" ref="EA413:EF413" si="4420">AVERAGE(EA404:EA409)</f>
        <v>0</v>
      </c>
      <c r="EB413" s="409">
        <f t="shared" si="4420"/>
        <v>0</v>
      </c>
      <c r="EC413" s="409">
        <f t="shared" si="4420"/>
        <v>0</v>
      </c>
      <c r="ED413" s="409">
        <f t="shared" si="4420"/>
        <v>0</v>
      </c>
      <c r="EE413" s="409">
        <f t="shared" si="4420"/>
        <v>0</v>
      </c>
      <c r="EF413" s="409">
        <f t="shared" si="4420"/>
        <v>0</v>
      </c>
      <c r="EG413" s="1225"/>
      <c r="EH413" s="1225"/>
      <c r="EI413" s="1226" t="e">
        <f t="shared" ref="EI413" si="4421">AVERAGE(EI404:EI409)</f>
        <v>#DIV/0!</v>
      </c>
      <c r="EJ413" s="1226" t="e">
        <f t="shared" si="4347"/>
        <v>#DIV/0!</v>
      </c>
      <c r="EK413" s="1227" t="e">
        <f t="shared" si="4348"/>
        <v>#DIV/0!</v>
      </c>
      <c r="EL413" s="1227" t="e">
        <f t="shared" si="4391"/>
        <v>#DIV/0!</v>
      </c>
      <c r="EM413" s="1957" t="e" cm="1">
        <f t="array" ref="EM413">EC413/(SUMPRODUCT(--(CHOOSE({1,2,3},EB413,ED413,EE413)&gt;0),CHOOSE({1,2,3},EB413,ED413,EE413))+EA413)</f>
        <v>#DIV/0!</v>
      </c>
      <c r="EO413" s="408" t="s">
        <v>522</v>
      </c>
      <c r="EP413" s="409">
        <f>AVERAGE(EP404:EP409)</f>
        <v>0</v>
      </c>
      <c r="EQ413" s="409">
        <f t="shared" ref="EQ413:EV413" si="4422">AVERAGE(EQ404:EQ409)</f>
        <v>0</v>
      </c>
      <c r="ER413" s="409">
        <f t="shared" si="4422"/>
        <v>0</v>
      </c>
      <c r="ES413" s="409">
        <f t="shared" si="4422"/>
        <v>0</v>
      </c>
      <c r="ET413" s="409">
        <f t="shared" si="4422"/>
        <v>0</v>
      </c>
      <c r="EU413" s="409">
        <f t="shared" si="4422"/>
        <v>0</v>
      </c>
      <c r="EV413" s="409">
        <f t="shared" si="4422"/>
        <v>0</v>
      </c>
      <c r="EW413" s="1225"/>
      <c r="EX413" s="1225"/>
      <c r="EY413" s="1226" t="e">
        <f t="shared" ref="EY413" si="4423">AVERAGE(EY404:EY409)</f>
        <v>#DIV/0!</v>
      </c>
      <c r="EZ413" s="1226" t="e">
        <f t="shared" si="4351"/>
        <v>#DIV/0!</v>
      </c>
      <c r="FA413" s="1227" t="e">
        <f t="shared" si="4352"/>
        <v>#DIV/0!</v>
      </c>
      <c r="FB413" s="1227" t="e">
        <f t="shared" si="4394"/>
        <v>#DIV/0!</v>
      </c>
      <c r="FC413" s="1957" t="e" cm="1">
        <f t="array" ref="FC413">ES413/(SUMPRODUCT(--(CHOOSE({1,2,3},FH413,FX413,GN413)&gt;0),CHOOSE({1,2,3},FH413,FX413,GN413))+EQ413)</f>
        <v>#DIV/0!</v>
      </c>
      <c r="FE413" s="408" t="s">
        <v>522</v>
      </c>
      <c r="FF413" s="409">
        <f>AVERAGE(FF404:FF409)</f>
        <v>0</v>
      </c>
      <c r="FG413" s="409">
        <f t="shared" ref="FG413:FL413" si="4424">AVERAGE(FG404:FG409)</f>
        <v>0</v>
      </c>
      <c r="FH413" s="409">
        <f t="shared" si="4424"/>
        <v>0</v>
      </c>
      <c r="FI413" s="409">
        <f t="shared" si="4424"/>
        <v>0</v>
      </c>
      <c r="FJ413" s="409">
        <f t="shared" si="4424"/>
        <v>0</v>
      </c>
      <c r="FK413" s="409">
        <f t="shared" si="4424"/>
        <v>0</v>
      </c>
      <c r="FL413" s="409">
        <f t="shared" si="4424"/>
        <v>0</v>
      </c>
      <c r="FM413" s="1225"/>
      <c r="FN413" s="1225"/>
      <c r="FO413" s="1226" t="e">
        <f t="shared" ref="FO413" si="4425">AVERAGE(FO404:FO409)</f>
        <v>#DIV/0!</v>
      </c>
      <c r="FP413" s="1226" t="e">
        <f t="shared" si="4355"/>
        <v>#DIV/0!</v>
      </c>
      <c r="FQ413" s="1227" t="e">
        <f t="shared" si="4356"/>
        <v>#DIV/0!</v>
      </c>
      <c r="FR413" s="1227" t="e">
        <f t="shared" si="4397"/>
        <v>#DIV/0!</v>
      </c>
      <c r="FS413" s="1957" t="e" cm="1">
        <f t="array" ref="FS413">FI413/(SUMPRODUCT(--(CHOOSE({1,2,3},FH413,FJ413,FK413)&gt;0),CHOOSE({1,2,3},FH413,FJ413,FK413))+FG413)</f>
        <v>#DIV/0!</v>
      </c>
      <c r="FU413" s="408" t="s">
        <v>522</v>
      </c>
      <c r="FV413" s="409">
        <f>AVERAGE(FV404:FV409)</f>
        <v>0</v>
      </c>
      <c r="FW413" s="409">
        <f t="shared" ref="FW413:GB413" si="4426">AVERAGE(FW404:FW409)</f>
        <v>0</v>
      </c>
      <c r="FX413" s="409">
        <f t="shared" si="4426"/>
        <v>0</v>
      </c>
      <c r="FY413" s="409">
        <f t="shared" si="4426"/>
        <v>0</v>
      </c>
      <c r="FZ413" s="409">
        <f t="shared" si="4426"/>
        <v>0</v>
      </c>
      <c r="GA413" s="409">
        <f t="shared" si="4426"/>
        <v>0</v>
      </c>
      <c r="GB413" s="409">
        <f t="shared" si="4426"/>
        <v>0</v>
      </c>
      <c r="GC413" s="1225"/>
      <c r="GD413" s="1225"/>
      <c r="GE413" s="1226" t="e">
        <f t="shared" ref="GE413" si="4427">AVERAGE(GE404:GE409)</f>
        <v>#DIV/0!</v>
      </c>
      <c r="GF413" s="1226" t="e">
        <f t="shared" si="4359"/>
        <v>#DIV/0!</v>
      </c>
      <c r="GG413" s="1227" t="e">
        <f t="shared" si="4360"/>
        <v>#DIV/0!</v>
      </c>
      <c r="GH413" s="1227" t="e">
        <f t="shared" si="4400"/>
        <v>#DIV/0!</v>
      </c>
      <c r="GI413" s="1957" t="e" cm="1">
        <f t="array" ref="GI413">FY413/(SUMPRODUCT(--(CHOOSE({1,2,3},FX413,FZ413,GA413)&gt;0),CHOOSE({1,2,3},FX413,FZ413,GA413))+FW413)</f>
        <v>#DIV/0!</v>
      </c>
      <c r="GK413" s="408" t="s">
        <v>522</v>
      </c>
      <c r="GL413" s="409">
        <f>AVERAGE(GL404:GL409)</f>
        <v>0</v>
      </c>
      <c r="GM413" s="409">
        <f t="shared" ref="GM413:GR413" si="4428">AVERAGE(GM404:GM409)</f>
        <v>0</v>
      </c>
      <c r="GN413" s="409">
        <f t="shared" si="4428"/>
        <v>0</v>
      </c>
      <c r="GO413" s="409">
        <f t="shared" si="4428"/>
        <v>0</v>
      </c>
      <c r="GP413" s="409">
        <f t="shared" si="4428"/>
        <v>0</v>
      </c>
      <c r="GQ413" s="409">
        <f t="shared" si="4428"/>
        <v>0</v>
      </c>
      <c r="GR413" s="409">
        <f t="shared" si="4428"/>
        <v>0</v>
      </c>
      <c r="GS413" s="1225"/>
      <c r="GT413" s="1225"/>
      <c r="GU413" s="1226" t="e">
        <f t="shared" ref="GU413" si="4429">AVERAGE(GU404:GU409)</f>
        <v>#DIV/0!</v>
      </c>
      <c r="GV413" s="1226" t="e">
        <f t="shared" si="4363"/>
        <v>#DIV/0!</v>
      </c>
      <c r="GW413" s="1227" t="e">
        <f t="shared" si="4364"/>
        <v>#DIV/0!</v>
      </c>
      <c r="GX413" s="1227" t="e">
        <f t="shared" si="4403"/>
        <v>#DIV/0!</v>
      </c>
      <c r="GY413" s="1957" t="e" cm="1">
        <f t="array" ref="GY413">GO413/(SUMPRODUCT(--(CHOOSE({1,2,3},GN413,GP413,GQ413)&gt;0),CHOOSE({1,2,3},GN413,GP413,GQ413))+GM413)</f>
        <v>#DIV/0!</v>
      </c>
    </row>
    <row r="414" spans="1:207" x14ac:dyDescent="0.2">
      <c r="A414" s="408" t="s">
        <v>523</v>
      </c>
      <c r="B414" s="409">
        <f>AVERAGE(B398:B409)</f>
        <v>0</v>
      </c>
      <c r="C414" s="409">
        <f t="shared" ref="C414:H414" si="4430">AVERAGE(C398:C409)</f>
        <v>0</v>
      </c>
      <c r="D414" s="409">
        <f t="shared" si="4430"/>
        <v>0</v>
      </c>
      <c r="E414" s="409">
        <f t="shared" si="4430"/>
        <v>0</v>
      </c>
      <c r="F414" s="409">
        <f t="shared" si="4430"/>
        <v>0</v>
      </c>
      <c r="G414" s="409">
        <f t="shared" si="4430"/>
        <v>0</v>
      </c>
      <c r="H414" s="409">
        <f t="shared" si="4430"/>
        <v>0</v>
      </c>
      <c r="I414" s="1225"/>
      <c r="J414" s="1225"/>
      <c r="K414" s="1226" t="e">
        <f t="shared" ref="K414" si="4431">AVERAGE(K398:K409)</f>
        <v>#DIV/0!</v>
      </c>
      <c r="L414" s="1226" t="e">
        <f t="shared" si="4315"/>
        <v>#DIV/0!</v>
      </c>
      <c r="M414" s="1227" t="e">
        <f t="shared" si="4316"/>
        <v>#DIV/0!</v>
      </c>
      <c r="N414" s="1227" t="e">
        <f t="shared" si="4367"/>
        <v>#DIV/0!</v>
      </c>
      <c r="O414" s="1957" t="e" cm="1">
        <f t="array" ref="O414">E414/(SUMPRODUCT(--(CHOOSE({1,2,3},D414,F414,G414)&gt;0),CHOOSE({1,2,3},D414,F414,G414))+C414)</f>
        <v>#DIV/0!</v>
      </c>
      <c r="Q414" s="408" t="s">
        <v>523</v>
      </c>
      <c r="R414" s="409">
        <f>AVERAGE(R398:R409)</f>
        <v>0</v>
      </c>
      <c r="S414" s="409">
        <f t="shared" ref="S414:X414" si="4432">AVERAGE(S398:S409)</f>
        <v>0</v>
      </c>
      <c r="T414" s="409">
        <f t="shared" si="4432"/>
        <v>0</v>
      </c>
      <c r="U414" s="409">
        <f t="shared" si="4432"/>
        <v>0</v>
      </c>
      <c r="V414" s="409">
        <f t="shared" si="4432"/>
        <v>0</v>
      </c>
      <c r="W414" s="409">
        <f t="shared" si="4432"/>
        <v>0</v>
      </c>
      <c r="X414" s="409">
        <f t="shared" si="4432"/>
        <v>0</v>
      </c>
      <c r="Y414" s="1225"/>
      <c r="Z414" s="1225"/>
      <c r="AA414" s="1226" t="e">
        <f t="shared" ref="AA414" si="4433">AVERAGE(AA398:AA409)</f>
        <v>#DIV/0!</v>
      </c>
      <c r="AB414" s="1226" t="e">
        <f t="shared" si="4319"/>
        <v>#DIV/0!</v>
      </c>
      <c r="AC414" s="1227" t="e">
        <f t="shared" si="4320"/>
        <v>#DIV/0!</v>
      </c>
      <c r="AD414" s="1227" t="e">
        <f t="shared" si="4370"/>
        <v>#DIV/0!</v>
      </c>
      <c r="AE414" s="1957" t="e" cm="1">
        <f t="array" ref="AE414">U414/(SUMPRODUCT(--(CHOOSE({1,2,3},T414,V414,W414)&gt;0),CHOOSE({1,2,3},T414,V414,W414))+S414)</f>
        <v>#DIV/0!</v>
      </c>
      <c r="AG414" s="408" t="s">
        <v>523</v>
      </c>
      <c r="AH414" s="409">
        <f>AVERAGE(AH398:AH409)</f>
        <v>0</v>
      </c>
      <c r="AI414" s="409">
        <f t="shared" ref="AI414:AN414" si="4434">AVERAGE(AI398:AI409)</f>
        <v>0</v>
      </c>
      <c r="AJ414" s="409">
        <f t="shared" si="4434"/>
        <v>0</v>
      </c>
      <c r="AK414" s="409">
        <f t="shared" si="4434"/>
        <v>0</v>
      </c>
      <c r="AL414" s="409">
        <f t="shared" si="4434"/>
        <v>0</v>
      </c>
      <c r="AM414" s="409">
        <f t="shared" si="4434"/>
        <v>0</v>
      </c>
      <c r="AN414" s="409">
        <f t="shared" si="4434"/>
        <v>0</v>
      </c>
      <c r="AO414" s="1225"/>
      <c r="AP414" s="1225"/>
      <c r="AQ414" s="1226" t="e">
        <f t="shared" ref="AQ414" si="4435">AVERAGE(AQ398:AQ409)</f>
        <v>#DIV/0!</v>
      </c>
      <c r="AR414" s="1226" t="e">
        <f t="shared" si="4323"/>
        <v>#DIV/0!</v>
      </c>
      <c r="AS414" s="1227" t="e">
        <f t="shared" si="4324"/>
        <v>#DIV/0!</v>
      </c>
      <c r="AT414" s="1227" t="e">
        <f t="shared" si="4373"/>
        <v>#DIV/0!</v>
      </c>
      <c r="AU414" s="1957" t="e" cm="1">
        <f t="array" ref="AU414">AK414/(SUMPRODUCT(--(CHOOSE({1,2,3},AJ414,AL414,AM414)&gt;0),CHOOSE({1,2,3},AJ414,AL414,AM414))+AI414)</f>
        <v>#DIV/0!</v>
      </c>
      <c r="AW414" s="408" t="s">
        <v>523</v>
      </c>
      <c r="AX414" s="409">
        <f>AVERAGE(AX398:AX409)</f>
        <v>0</v>
      </c>
      <c r="AY414" s="409">
        <f t="shared" ref="AY414:BD414" si="4436">AVERAGE(AY398:AY409)</f>
        <v>0</v>
      </c>
      <c r="AZ414" s="409">
        <f t="shared" si="4436"/>
        <v>0</v>
      </c>
      <c r="BA414" s="409">
        <f t="shared" si="4436"/>
        <v>0</v>
      </c>
      <c r="BB414" s="409">
        <f t="shared" si="4436"/>
        <v>0</v>
      </c>
      <c r="BC414" s="409">
        <f t="shared" si="4436"/>
        <v>0</v>
      </c>
      <c r="BD414" s="409">
        <f t="shared" si="4436"/>
        <v>0</v>
      </c>
      <c r="BE414" s="1225"/>
      <c r="BF414" s="1225"/>
      <c r="BG414" s="1226" t="e">
        <f t="shared" ref="BG414" si="4437">AVERAGE(BG398:BG409)</f>
        <v>#DIV/0!</v>
      </c>
      <c r="BH414" s="1226" t="e">
        <f t="shared" si="4327"/>
        <v>#DIV/0!</v>
      </c>
      <c r="BI414" s="1227" t="e">
        <f t="shared" si="4328"/>
        <v>#DIV/0!</v>
      </c>
      <c r="BJ414" s="1227" t="e">
        <f t="shared" si="4376"/>
        <v>#DIV/0!</v>
      </c>
      <c r="BK414" s="1957" t="e" cm="1">
        <f t="array" ref="BK414">BA414/(SUMPRODUCT(--(CHOOSE({1,2,3},AZ414,BB414,BC414)&gt;0),CHOOSE({1,2,3},AZ414,BB414,BC414))+AY414)</f>
        <v>#DIV/0!</v>
      </c>
      <c r="BM414" s="408" t="s">
        <v>523</v>
      </c>
      <c r="BN414" s="409">
        <f>AVERAGE(BN398:BN409)</f>
        <v>0</v>
      </c>
      <c r="BO414" s="409">
        <f t="shared" ref="BO414:BT414" si="4438">AVERAGE(BO398:BO409)</f>
        <v>0</v>
      </c>
      <c r="BP414" s="409">
        <f t="shared" si="4438"/>
        <v>0</v>
      </c>
      <c r="BQ414" s="409">
        <f t="shared" si="4438"/>
        <v>0</v>
      </c>
      <c r="BR414" s="409">
        <f t="shared" si="4438"/>
        <v>0</v>
      </c>
      <c r="BS414" s="409">
        <f t="shared" si="4438"/>
        <v>0</v>
      </c>
      <c r="BT414" s="409">
        <f t="shared" si="4438"/>
        <v>0</v>
      </c>
      <c r="BU414" s="1225"/>
      <c r="BV414" s="1225"/>
      <c r="BW414" s="1226" t="e">
        <f t="shared" ref="BW414" si="4439">AVERAGE(BW398:BW409)</f>
        <v>#DIV/0!</v>
      </c>
      <c r="BX414" s="1226" t="e">
        <f t="shared" si="4331"/>
        <v>#DIV/0!</v>
      </c>
      <c r="BY414" s="1227" t="e">
        <f t="shared" si="4332"/>
        <v>#DIV/0!</v>
      </c>
      <c r="BZ414" s="1227" t="e">
        <f t="shared" si="4379"/>
        <v>#DIV/0!</v>
      </c>
      <c r="CA414" s="1957" t="e" cm="1">
        <f t="array" ref="CA414">BQ414/(SUMPRODUCT(--(CHOOSE({1,2,3},BP414,BR414,BS414)&gt;0),CHOOSE({1,2,3},BP414,BR414,BS414))+BO414)</f>
        <v>#DIV/0!</v>
      </c>
      <c r="CC414" s="408" t="s">
        <v>523</v>
      </c>
      <c r="CD414" s="409">
        <f>AVERAGE(CD398:CD409)</f>
        <v>0</v>
      </c>
      <c r="CE414" s="409">
        <f t="shared" ref="CE414:CJ414" si="4440">AVERAGE(CE398:CE409)</f>
        <v>0</v>
      </c>
      <c r="CF414" s="409">
        <f t="shared" si="4440"/>
        <v>0</v>
      </c>
      <c r="CG414" s="409">
        <f t="shared" si="4440"/>
        <v>0</v>
      </c>
      <c r="CH414" s="409">
        <f t="shared" si="4440"/>
        <v>0</v>
      </c>
      <c r="CI414" s="409">
        <f t="shared" si="4440"/>
        <v>0</v>
      </c>
      <c r="CJ414" s="409">
        <f t="shared" si="4440"/>
        <v>0</v>
      </c>
      <c r="CK414" s="1225"/>
      <c r="CL414" s="1225"/>
      <c r="CM414" s="1226" t="e">
        <f t="shared" ref="CM414" si="4441">AVERAGE(CM398:CM409)</f>
        <v>#DIV/0!</v>
      </c>
      <c r="CN414" s="1226" t="e">
        <f t="shared" si="4335"/>
        <v>#DIV/0!</v>
      </c>
      <c r="CO414" s="1227" t="e">
        <f t="shared" si="4336"/>
        <v>#DIV/0!</v>
      </c>
      <c r="CP414" s="1227" t="e">
        <f t="shared" si="4382"/>
        <v>#DIV/0!</v>
      </c>
      <c r="CQ414" s="1957" t="e" cm="1">
        <f t="array" ref="CQ414">CG414/(SUMPRODUCT(--(CHOOSE({1,2,3},CF414,CH414,CI414)&gt;0),CHOOSE({1,2,3},CF414,CH414,CI414))+CE414)</f>
        <v>#DIV/0!</v>
      </c>
      <c r="CS414" s="408" t="s">
        <v>523</v>
      </c>
      <c r="CT414" s="409">
        <f>AVERAGE(CT398:CT409)</f>
        <v>0</v>
      </c>
      <c r="CU414" s="409">
        <f t="shared" ref="CU414:CZ414" si="4442">AVERAGE(CU398:CU409)</f>
        <v>0</v>
      </c>
      <c r="CV414" s="409">
        <f t="shared" si="4442"/>
        <v>0</v>
      </c>
      <c r="CW414" s="409">
        <f t="shared" si="4442"/>
        <v>0</v>
      </c>
      <c r="CX414" s="409">
        <f t="shared" si="4442"/>
        <v>0</v>
      </c>
      <c r="CY414" s="409">
        <f t="shared" si="4442"/>
        <v>0</v>
      </c>
      <c r="CZ414" s="409">
        <f t="shared" si="4442"/>
        <v>0</v>
      </c>
      <c r="DA414" s="1225"/>
      <c r="DB414" s="1225"/>
      <c r="DC414" s="1226" t="e">
        <f t="shared" ref="DC414" si="4443">AVERAGE(DC398:DC409)</f>
        <v>#DIV/0!</v>
      </c>
      <c r="DD414" s="1226" t="e">
        <f t="shared" si="4339"/>
        <v>#DIV/0!</v>
      </c>
      <c r="DE414" s="1227" t="e">
        <f t="shared" si="4340"/>
        <v>#DIV/0!</v>
      </c>
      <c r="DF414" s="1227" t="e">
        <f t="shared" si="4385"/>
        <v>#DIV/0!</v>
      </c>
      <c r="DG414" s="1957" t="e" cm="1">
        <f t="array" ref="DG414">CW414/(SUMPRODUCT(--(CHOOSE({1,2,3},CV414,CX414,CY414)&gt;0),CHOOSE({1,2,3},CV414,CX414,CY414))+CU414)</f>
        <v>#DIV/0!</v>
      </c>
      <c r="DI414" s="408" t="s">
        <v>523</v>
      </c>
      <c r="DJ414" s="409">
        <f>AVERAGE(DJ398:DJ409)</f>
        <v>0</v>
      </c>
      <c r="DK414" s="409">
        <f t="shared" ref="DK414:DP414" si="4444">AVERAGE(DK398:DK409)</f>
        <v>0</v>
      </c>
      <c r="DL414" s="409">
        <f t="shared" si="4444"/>
        <v>0</v>
      </c>
      <c r="DM414" s="409">
        <f t="shared" si="4444"/>
        <v>0</v>
      </c>
      <c r="DN414" s="409">
        <f t="shared" si="4444"/>
        <v>0</v>
      </c>
      <c r="DO414" s="409">
        <f t="shared" si="4444"/>
        <v>0</v>
      </c>
      <c r="DP414" s="409">
        <f t="shared" si="4444"/>
        <v>0</v>
      </c>
      <c r="DQ414" s="1225"/>
      <c r="DR414" s="1225"/>
      <c r="DS414" s="1226" t="e">
        <f t="shared" ref="DS414" si="4445">AVERAGE(DS398:DS409)</f>
        <v>#DIV/0!</v>
      </c>
      <c r="DT414" s="1226" t="e">
        <f t="shared" si="4343"/>
        <v>#DIV/0!</v>
      </c>
      <c r="DU414" s="1227" t="e">
        <f t="shared" si="4344"/>
        <v>#DIV/0!</v>
      </c>
      <c r="DV414" s="1227" t="e">
        <f t="shared" si="4388"/>
        <v>#DIV/0!</v>
      </c>
      <c r="DW414" s="1957" t="e" cm="1">
        <f t="array" ref="DW414">DM414/(SUMPRODUCT(--(CHOOSE({1,2,3},DL414,DN414,DO414)&gt;0),CHOOSE({1,2,3},DL414,DN414,DO414))+DK414)</f>
        <v>#DIV/0!</v>
      </c>
      <c r="DY414" s="408" t="s">
        <v>523</v>
      </c>
      <c r="DZ414" s="409">
        <f>AVERAGE(DZ398:DZ409)</f>
        <v>0</v>
      </c>
      <c r="EA414" s="409">
        <f t="shared" ref="EA414:EF414" si="4446">AVERAGE(EA398:EA409)</f>
        <v>0</v>
      </c>
      <c r="EB414" s="409">
        <f t="shared" si="4446"/>
        <v>0</v>
      </c>
      <c r="EC414" s="409">
        <f t="shared" si="4446"/>
        <v>0</v>
      </c>
      <c r="ED414" s="409">
        <f t="shared" si="4446"/>
        <v>0</v>
      </c>
      <c r="EE414" s="409">
        <f t="shared" si="4446"/>
        <v>0</v>
      </c>
      <c r="EF414" s="409">
        <f t="shared" si="4446"/>
        <v>0</v>
      </c>
      <c r="EG414" s="1225"/>
      <c r="EH414" s="1225"/>
      <c r="EI414" s="1226" t="e">
        <f t="shared" ref="EI414" si="4447">AVERAGE(EI398:EI409)</f>
        <v>#DIV/0!</v>
      </c>
      <c r="EJ414" s="1226" t="e">
        <f t="shared" si="4347"/>
        <v>#DIV/0!</v>
      </c>
      <c r="EK414" s="1227" t="e">
        <f t="shared" si="4348"/>
        <v>#DIV/0!</v>
      </c>
      <c r="EL414" s="1227" t="e">
        <f t="shared" si="4391"/>
        <v>#DIV/0!</v>
      </c>
      <c r="EM414" s="1957" t="e" cm="1">
        <f t="array" ref="EM414">EC414/(SUMPRODUCT(--(CHOOSE({1,2,3},EB414,ED414,EE414)&gt;0),CHOOSE({1,2,3},EB414,ED414,EE414))+EA414)</f>
        <v>#DIV/0!</v>
      </c>
      <c r="EO414" s="408" t="s">
        <v>523</v>
      </c>
      <c r="EP414" s="409">
        <f>AVERAGE(EP398:EP409)</f>
        <v>0</v>
      </c>
      <c r="EQ414" s="409">
        <f t="shared" ref="EQ414:EV414" si="4448">AVERAGE(EQ398:EQ409)</f>
        <v>0</v>
      </c>
      <c r="ER414" s="409">
        <f t="shared" si="4448"/>
        <v>0</v>
      </c>
      <c r="ES414" s="409">
        <f t="shared" si="4448"/>
        <v>0</v>
      </c>
      <c r="ET414" s="409">
        <f t="shared" si="4448"/>
        <v>0</v>
      </c>
      <c r="EU414" s="409">
        <f t="shared" si="4448"/>
        <v>0</v>
      </c>
      <c r="EV414" s="409">
        <f t="shared" si="4448"/>
        <v>0</v>
      </c>
      <c r="EW414" s="1225"/>
      <c r="EX414" s="1225"/>
      <c r="EY414" s="1226" t="e">
        <f t="shared" ref="EY414" si="4449">AVERAGE(EY398:EY409)</f>
        <v>#DIV/0!</v>
      </c>
      <c r="EZ414" s="1226" t="e">
        <f t="shared" si="4351"/>
        <v>#DIV/0!</v>
      </c>
      <c r="FA414" s="1227" t="e">
        <f t="shared" si="4352"/>
        <v>#DIV/0!</v>
      </c>
      <c r="FB414" s="1227" t="e">
        <f t="shared" si="4394"/>
        <v>#DIV/0!</v>
      </c>
      <c r="FC414" s="1957" t="e" cm="1">
        <f t="array" ref="FC414">ES414/(SUMPRODUCT(--(CHOOSE({1,2,3},FH414,FX414,GN414)&gt;0),CHOOSE({1,2,3},FH414,FX414,GN414))+EQ414)</f>
        <v>#DIV/0!</v>
      </c>
      <c r="FE414" s="408" t="s">
        <v>523</v>
      </c>
      <c r="FF414" s="409">
        <f>AVERAGE(FF398:FF409)</f>
        <v>0</v>
      </c>
      <c r="FG414" s="409">
        <f t="shared" ref="FG414:FL414" si="4450">AVERAGE(FG398:FG409)</f>
        <v>0</v>
      </c>
      <c r="FH414" s="409">
        <f t="shared" si="4450"/>
        <v>0</v>
      </c>
      <c r="FI414" s="409">
        <f t="shared" si="4450"/>
        <v>0</v>
      </c>
      <c r="FJ414" s="409">
        <f t="shared" si="4450"/>
        <v>0</v>
      </c>
      <c r="FK414" s="409">
        <f t="shared" si="4450"/>
        <v>0</v>
      </c>
      <c r="FL414" s="409">
        <f t="shared" si="4450"/>
        <v>0</v>
      </c>
      <c r="FM414" s="1225"/>
      <c r="FN414" s="1225"/>
      <c r="FO414" s="1226" t="e">
        <f t="shared" ref="FO414" si="4451">AVERAGE(FO398:FO409)</f>
        <v>#DIV/0!</v>
      </c>
      <c r="FP414" s="1226" t="e">
        <f t="shared" si="4355"/>
        <v>#DIV/0!</v>
      </c>
      <c r="FQ414" s="1227" t="e">
        <f t="shared" si="4356"/>
        <v>#DIV/0!</v>
      </c>
      <c r="FR414" s="1227" t="e">
        <f t="shared" si="4397"/>
        <v>#DIV/0!</v>
      </c>
      <c r="FS414" s="1957" t="e" cm="1">
        <f t="array" ref="FS414">FI414/(SUMPRODUCT(--(CHOOSE({1,2,3},FH414,FJ414,FK414)&gt;0),CHOOSE({1,2,3},FH414,FJ414,FK414))+FG414)</f>
        <v>#DIV/0!</v>
      </c>
      <c r="FU414" s="408" t="s">
        <v>523</v>
      </c>
      <c r="FV414" s="409">
        <f>AVERAGE(FV398:FV409)</f>
        <v>0</v>
      </c>
      <c r="FW414" s="409">
        <f t="shared" ref="FW414:GB414" si="4452">AVERAGE(FW398:FW409)</f>
        <v>0</v>
      </c>
      <c r="FX414" s="409">
        <f t="shared" si="4452"/>
        <v>0</v>
      </c>
      <c r="FY414" s="409">
        <f t="shared" si="4452"/>
        <v>0</v>
      </c>
      <c r="FZ414" s="409">
        <f t="shared" si="4452"/>
        <v>0</v>
      </c>
      <c r="GA414" s="409">
        <f t="shared" si="4452"/>
        <v>0</v>
      </c>
      <c r="GB414" s="409">
        <f t="shared" si="4452"/>
        <v>0</v>
      </c>
      <c r="GC414" s="1225"/>
      <c r="GD414" s="1225"/>
      <c r="GE414" s="1226" t="e">
        <f t="shared" ref="GE414" si="4453">AVERAGE(GE398:GE409)</f>
        <v>#DIV/0!</v>
      </c>
      <c r="GF414" s="1226" t="e">
        <f t="shared" si="4359"/>
        <v>#DIV/0!</v>
      </c>
      <c r="GG414" s="1227" t="e">
        <f t="shared" si="4360"/>
        <v>#DIV/0!</v>
      </c>
      <c r="GH414" s="1227" t="e">
        <f t="shared" si="4400"/>
        <v>#DIV/0!</v>
      </c>
      <c r="GI414" s="1957" t="e" cm="1">
        <f t="array" ref="GI414">FY414/(SUMPRODUCT(--(CHOOSE({1,2,3},FX414,FZ414,GA414)&gt;0),CHOOSE({1,2,3},FX414,FZ414,GA414))+FW414)</f>
        <v>#DIV/0!</v>
      </c>
      <c r="GK414" s="408" t="s">
        <v>523</v>
      </c>
      <c r="GL414" s="409">
        <f>AVERAGE(GL398:GL409)</f>
        <v>0</v>
      </c>
      <c r="GM414" s="409">
        <f t="shared" ref="GM414:GR414" si="4454">AVERAGE(GM398:GM409)</f>
        <v>0</v>
      </c>
      <c r="GN414" s="409">
        <f t="shared" si="4454"/>
        <v>0</v>
      </c>
      <c r="GO414" s="409">
        <f t="shared" si="4454"/>
        <v>0</v>
      </c>
      <c r="GP414" s="409">
        <f t="shared" si="4454"/>
        <v>0</v>
      </c>
      <c r="GQ414" s="409">
        <f t="shared" si="4454"/>
        <v>0</v>
      </c>
      <c r="GR414" s="409">
        <f t="shared" si="4454"/>
        <v>0</v>
      </c>
      <c r="GS414" s="1225"/>
      <c r="GT414" s="1225"/>
      <c r="GU414" s="1226" t="e">
        <f t="shared" ref="GU414" si="4455">AVERAGE(GU398:GU409)</f>
        <v>#DIV/0!</v>
      </c>
      <c r="GV414" s="1226" t="e">
        <f t="shared" si="4363"/>
        <v>#DIV/0!</v>
      </c>
      <c r="GW414" s="1227" t="e">
        <f t="shared" si="4364"/>
        <v>#DIV/0!</v>
      </c>
      <c r="GX414" s="1227" t="e">
        <f t="shared" si="4403"/>
        <v>#DIV/0!</v>
      </c>
      <c r="GY414" s="1957" t="e" cm="1">
        <f t="array" ref="GY414">GO414/(SUMPRODUCT(--(CHOOSE({1,2,3},GN414,GP414,GQ414)&gt;0),CHOOSE({1,2,3},GN414,GP414,GQ414))+GM414)</f>
        <v>#DIV/0!</v>
      </c>
    </row>
    <row r="415" spans="1:207" x14ac:dyDescent="0.2">
      <c r="A415" s="408" t="s">
        <v>734</v>
      </c>
      <c r="B415" s="409">
        <f>AVERAGE(B395:B397)</f>
        <v>0</v>
      </c>
      <c r="C415" s="409">
        <f t="shared" ref="C415:H415" si="4456">AVERAGE(C395:C397)</f>
        <v>0</v>
      </c>
      <c r="D415" s="409">
        <f t="shared" si="4456"/>
        <v>0</v>
      </c>
      <c r="E415" s="409">
        <f t="shared" si="4456"/>
        <v>0</v>
      </c>
      <c r="F415" s="409">
        <f t="shared" si="4456"/>
        <v>0</v>
      </c>
      <c r="G415" s="409">
        <f t="shared" si="4456"/>
        <v>0</v>
      </c>
      <c r="H415" s="409">
        <f t="shared" si="4456"/>
        <v>0</v>
      </c>
      <c r="I415" s="1225"/>
      <c r="J415" s="1225"/>
      <c r="K415" s="1226" t="e">
        <f t="shared" ref="K415" si="4457">AVERAGE(K395:K397)</f>
        <v>#DIV/0!</v>
      </c>
      <c r="L415" s="1226" t="e">
        <f t="shared" si="4315"/>
        <v>#DIV/0!</v>
      </c>
      <c r="M415" s="1227" t="e">
        <f t="shared" si="4316"/>
        <v>#DIV/0!</v>
      </c>
      <c r="N415" s="1227" t="e">
        <f t="shared" si="4367"/>
        <v>#DIV/0!</v>
      </c>
      <c r="O415" s="1957" t="e" cm="1">
        <f t="array" ref="O415">E415/(SUMPRODUCT(--(CHOOSE({1,2,3},D415,F415,G415)&gt;0),CHOOSE({1,2,3},D415,F415,G415))+C415)</f>
        <v>#DIV/0!</v>
      </c>
      <c r="Q415" s="408" t="s">
        <v>734</v>
      </c>
      <c r="R415" s="409">
        <f>AVERAGE(R395:R397)</f>
        <v>0</v>
      </c>
      <c r="S415" s="409">
        <f t="shared" ref="S415:X415" si="4458">AVERAGE(S395:S397)</f>
        <v>0</v>
      </c>
      <c r="T415" s="409">
        <f t="shared" si="4458"/>
        <v>0</v>
      </c>
      <c r="U415" s="409">
        <f t="shared" si="4458"/>
        <v>0</v>
      </c>
      <c r="V415" s="409">
        <f t="shared" si="4458"/>
        <v>0</v>
      </c>
      <c r="W415" s="409">
        <f t="shared" si="4458"/>
        <v>0</v>
      </c>
      <c r="X415" s="409">
        <f t="shared" si="4458"/>
        <v>0</v>
      </c>
      <c r="Y415" s="1225"/>
      <c r="Z415" s="1225"/>
      <c r="AA415" s="1226" t="e">
        <f t="shared" ref="AA415" si="4459">AVERAGE(AA395:AA397)</f>
        <v>#DIV/0!</v>
      </c>
      <c r="AB415" s="1226" t="e">
        <f t="shared" si="4319"/>
        <v>#DIV/0!</v>
      </c>
      <c r="AC415" s="1227" t="e">
        <f t="shared" si="4320"/>
        <v>#DIV/0!</v>
      </c>
      <c r="AD415" s="1227" t="e">
        <f t="shared" si="4370"/>
        <v>#DIV/0!</v>
      </c>
      <c r="AE415" s="1957" t="e" cm="1">
        <f t="array" ref="AE415">U415/(SUMPRODUCT(--(CHOOSE({1,2,3},T415,V415,W415)&gt;0),CHOOSE({1,2,3},T415,V415,W415))+S415)</f>
        <v>#DIV/0!</v>
      </c>
      <c r="AG415" s="408" t="s">
        <v>734</v>
      </c>
      <c r="AH415" s="409">
        <f>AVERAGE(AH395:AH397)</f>
        <v>0</v>
      </c>
      <c r="AI415" s="409">
        <f t="shared" ref="AI415:AN415" si="4460">AVERAGE(AI395:AI397)</f>
        <v>0</v>
      </c>
      <c r="AJ415" s="409">
        <f t="shared" si="4460"/>
        <v>0</v>
      </c>
      <c r="AK415" s="409">
        <f t="shared" si="4460"/>
        <v>0</v>
      </c>
      <c r="AL415" s="409">
        <f t="shared" si="4460"/>
        <v>0</v>
      </c>
      <c r="AM415" s="409">
        <f t="shared" si="4460"/>
        <v>0</v>
      </c>
      <c r="AN415" s="409">
        <f t="shared" si="4460"/>
        <v>0</v>
      </c>
      <c r="AO415" s="1225"/>
      <c r="AP415" s="1225"/>
      <c r="AQ415" s="1226" t="e">
        <f t="shared" ref="AQ415" si="4461">AVERAGE(AQ395:AQ397)</f>
        <v>#DIV/0!</v>
      </c>
      <c r="AR415" s="1226" t="e">
        <f t="shared" si="4323"/>
        <v>#DIV/0!</v>
      </c>
      <c r="AS415" s="1227" t="e">
        <f t="shared" si="4324"/>
        <v>#DIV/0!</v>
      </c>
      <c r="AT415" s="1227" t="e">
        <f t="shared" si="4373"/>
        <v>#DIV/0!</v>
      </c>
      <c r="AU415" s="1957" t="e" cm="1">
        <f t="array" ref="AU415">AK415/(SUMPRODUCT(--(CHOOSE({1,2,3},AJ415,AL415,AM415)&gt;0),CHOOSE({1,2,3},AJ415,AL415,AM415))+AI415)</f>
        <v>#DIV/0!</v>
      </c>
      <c r="AW415" s="408" t="s">
        <v>734</v>
      </c>
      <c r="AX415" s="409">
        <f>AVERAGE(AX395:AX397)</f>
        <v>0</v>
      </c>
      <c r="AY415" s="409">
        <f t="shared" ref="AY415:BD415" si="4462">AVERAGE(AY395:AY397)</f>
        <v>0</v>
      </c>
      <c r="AZ415" s="409">
        <f t="shared" si="4462"/>
        <v>0</v>
      </c>
      <c r="BA415" s="409">
        <f t="shared" si="4462"/>
        <v>0</v>
      </c>
      <c r="BB415" s="409">
        <f t="shared" si="4462"/>
        <v>0</v>
      </c>
      <c r="BC415" s="409">
        <f t="shared" si="4462"/>
        <v>0</v>
      </c>
      <c r="BD415" s="409">
        <f t="shared" si="4462"/>
        <v>0</v>
      </c>
      <c r="BE415" s="1225"/>
      <c r="BF415" s="1225"/>
      <c r="BG415" s="1226" t="e">
        <f t="shared" ref="BG415" si="4463">AVERAGE(BG395:BG397)</f>
        <v>#DIV/0!</v>
      </c>
      <c r="BH415" s="1226" t="e">
        <f t="shared" si="4327"/>
        <v>#DIV/0!</v>
      </c>
      <c r="BI415" s="1227" t="e">
        <f t="shared" si="4328"/>
        <v>#DIV/0!</v>
      </c>
      <c r="BJ415" s="1227" t="e">
        <f t="shared" si="4376"/>
        <v>#DIV/0!</v>
      </c>
      <c r="BK415" s="1957" t="e" cm="1">
        <f t="array" ref="BK415">BA415/(SUMPRODUCT(--(CHOOSE({1,2,3},AZ415,BB415,BC415)&gt;0),CHOOSE({1,2,3},AZ415,BB415,BC415))+AY415)</f>
        <v>#DIV/0!</v>
      </c>
      <c r="BM415" s="408" t="s">
        <v>734</v>
      </c>
      <c r="BN415" s="409">
        <f>AVERAGE(BN395:BN397)</f>
        <v>0</v>
      </c>
      <c r="BO415" s="409">
        <f t="shared" ref="BO415:BT415" si="4464">AVERAGE(BO395:BO397)</f>
        <v>0</v>
      </c>
      <c r="BP415" s="409">
        <f t="shared" si="4464"/>
        <v>0</v>
      </c>
      <c r="BQ415" s="409">
        <f t="shared" si="4464"/>
        <v>0</v>
      </c>
      <c r="BR415" s="409">
        <f t="shared" si="4464"/>
        <v>0</v>
      </c>
      <c r="BS415" s="409">
        <f t="shared" si="4464"/>
        <v>0</v>
      </c>
      <c r="BT415" s="409">
        <f t="shared" si="4464"/>
        <v>0</v>
      </c>
      <c r="BU415" s="1225"/>
      <c r="BV415" s="1225"/>
      <c r="BW415" s="1226" t="e">
        <f t="shared" ref="BW415" si="4465">AVERAGE(BW395:BW397)</f>
        <v>#DIV/0!</v>
      </c>
      <c r="BX415" s="1226" t="e">
        <f t="shared" si="4331"/>
        <v>#DIV/0!</v>
      </c>
      <c r="BY415" s="1227" t="e">
        <f t="shared" si="4332"/>
        <v>#DIV/0!</v>
      </c>
      <c r="BZ415" s="1227" t="e">
        <f t="shared" si="4379"/>
        <v>#DIV/0!</v>
      </c>
      <c r="CA415" s="1957" t="e" cm="1">
        <f t="array" ref="CA415">BQ415/(SUMPRODUCT(--(CHOOSE({1,2,3},BP415,BR415,BS415)&gt;0),CHOOSE({1,2,3},BP415,BR415,BS415))+BO415)</f>
        <v>#DIV/0!</v>
      </c>
      <c r="CC415" s="408" t="s">
        <v>734</v>
      </c>
      <c r="CD415" s="409">
        <f>AVERAGE(CD395:CD397)</f>
        <v>0</v>
      </c>
      <c r="CE415" s="409">
        <f t="shared" ref="CE415:CJ415" si="4466">AVERAGE(CE395:CE397)</f>
        <v>0</v>
      </c>
      <c r="CF415" s="409">
        <f t="shared" si="4466"/>
        <v>0</v>
      </c>
      <c r="CG415" s="409">
        <f t="shared" si="4466"/>
        <v>0</v>
      </c>
      <c r="CH415" s="409">
        <f t="shared" si="4466"/>
        <v>0</v>
      </c>
      <c r="CI415" s="409">
        <f t="shared" si="4466"/>
        <v>0</v>
      </c>
      <c r="CJ415" s="409">
        <f t="shared" si="4466"/>
        <v>0</v>
      </c>
      <c r="CK415" s="1225"/>
      <c r="CL415" s="1225"/>
      <c r="CM415" s="1226" t="e">
        <f t="shared" ref="CM415" si="4467">AVERAGE(CM395:CM397)</f>
        <v>#DIV/0!</v>
      </c>
      <c r="CN415" s="1226" t="e">
        <f t="shared" si="4335"/>
        <v>#DIV/0!</v>
      </c>
      <c r="CO415" s="1227" t="e">
        <f t="shared" si="4336"/>
        <v>#DIV/0!</v>
      </c>
      <c r="CP415" s="1227" t="e">
        <f t="shared" si="4382"/>
        <v>#DIV/0!</v>
      </c>
      <c r="CQ415" s="1957" t="e" cm="1">
        <f t="array" ref="CQ415">CG415/(SUMPRODUCT(--(CHOOSE({1,2,3},CF415,CH415,CI415)&gt;0),CHOOSE({1,2,3},CF415,CH415,CI415))+CE415)</f>
        <v>#DIV/0!</v>
      </c>
      <c r="CS415" s="408" t="s">
        <v>734</v>
      </c>
      <c r="CT415" s="409">
        <f>AVERAGE(CT395:CT397)</f>
        <v>0</v>
      </c>
      <c r="CU415" s="409">
        <f t="shared" ref="CU415:CZ415" si="4468">AVERAGE(CU395:CU397)</f>
        <v>0</v>
      </c>
      <c r="CV415" s="409">
        <f t="shared" si="4468"/>
        <v>0</v>
      </c>
      <c r="CW415" s="409">
        <f t="shared" si="4468"/>
        <v>0</v>
      </c>
      <c r="CX415" s="409">
        <f t="shared" si="4468"/>
        <v>0</v>
      </c>
      <c r="CY415" s="409">
        <f t="shared" si="4468"/>
        <v>0</v>
      </c>
      <c r="CZ415" s="409">
        <f t="shared" si="4468"/>
        <v>0</v>
      </c>
      <c r="DA415" s="1225"/>
      <c r="DB415" s="1225"/>
      <c r="DC415" s="1226" t="e">
        <f t="shared" ref="DC415" si="4469">AVERAGE(DC395:DC397)</f>
        <v>#DIV/0!</v>
      </c>
      <c r="DD415" s="1226" t="e">
        <f t="shared" si="4339"/>
        <v>#DIV/0!</v>
      </c>
      <c r="DE415" s="1227" t="e">
        <f t="shared" si="4340"/>
        <v>#DIV/0!</v>
      </c>
      <c r="DF415" s="1227" t="e">
        <f t="shared" si="4385"/>
        <v>#DIV/0!</v>
      </c>
      <c r="DG415" s="1957" t="e" cm="1">
        <f t="array" ref="DG415">CW415/(SUMPRODUCT(--(CHOOSE({1,2,3},CV415,CX415,CY415)&gt;0),CHOOSE({1,2,3},CV415,CX415,CY415))+CU415)</f>
        <v>#DIV/0!</v>
      </c>
      <c r="DI415" s="408" t="s">
        <v>734</v>
      </c>
      <c r="DJ415" s="409">
        <f>AVERAGE(DJ395:DJ397)</f>
        <v>0</v>
      </c>
      <c r="DK415" s="409">
        <f t="shared" ref="DK415:DP415" si="4470">AVERAGE(DK395:DK397)</f>
        <v>0</v>
      </c>
      <c r="DL415" s="409">
        <f t="shared" si="4470"/>
        <v>0</v>
      </c>
      <c r="DM415" s="409">
        <f t="shared" si="4470"/>
        <v>0</v>
      </c>
      <c r="DN415" s="409">
        <f t="shared" si="4470"/>
        <v>0</v>
      </c>
      <c r="DO415" s="409">
        <f t="shared" si="4470"/>
        <v>0</v>
      </c>
      <c r="DP415" s="409">
        <f t="shared" si="4470"/>
        <v>0</v>
      </c>
      <c r="DQ415" s="1225"/>
      <c r="DR415" s="1225"/>
      <c r="DS415" s="1226" t="e">
        <f t="shared" ref="DS415" si="4471">AVERAGE(DS395:DS397)</f>
        <v>#DIV/0!</v>
      </c>
      <c r="DT415" s="1226" t="e">
        <f t="shared" si="4343"/>
        <v>#DIV/0!</v>
      </c>
      <c r="DU415" s="1227" t="e">
        <f t="shared" si="4344"/>
        <v>#DIV/0!</v>
      </c>
      <c r="DV415" s="1227" t="e">
        <f t="shared" si="4388"/>
        <v>#DIV/0!</v>
      </c>
      <c r="DW415" s="1957" t="e" cm="1">
        <f t="array" ref="DW415">DM415/(SUMPRODUCT(--(CHOOSE({1,2,3},DL415,DN415,DO415)&gt;0),CHOOSE({1,2,3},DL415,DN415,DO415))+DK415)</f>
        <v>#DIV/0!</v>
      </c>
      <c r="DY415" s="408" t="s">
        <v>734</v>
      </c>
      <c r="DZ415" s="409">
        <f>AVERAGE(DZ395:DZ397)</f>
        <v>0</v>
      </c>
      <c r="EA415" s="409">
        <f t="shared" ref="EA415:EF415" si="4472">AVERAGE(EA395:EA397)</f>
        <v>0</v>
      </c>
      <c r="EB415" s="409">
        <f t="shared" si="4472"/>
        <v>0</v>
      </c>
      <c r="EC415" s="409">
        <f t="shared" si="4472"/>
        <v>0</v>
      </c>
      <c r="ED415" s="409">
        <f t="shared" si="4472"/>
        <v>0</v>
      </c>
      <c r="EE415" s="409">
        <f t="shared" si="4472"/>
        <v>0</v>
      </c>
      <c r="EF415" s="409">
        <f t="shared" si="4472"/>
        <v>0</v>
      </c>
      <c r="EG415" s="1225"/>
      <c r="EH415" s="1225"/>
      <c r="EI415" s="1226" t="e">
        <f t="shared" ref="EI415" si="4473">AVERAGE(EI395:EI397)</f>
        <v>#DIV/0!</v>
      </c>
      <c r="EJ415" s="1226" t="e">
        <f t="shared" si="4347"/>
        <v>#DIV/0!</v>
      </c>
      <c r="EK415" s="1227" t="e">
        <f t="shared" si="4348"/>
        <v>#DIV/0!</v>
      </c>
      <c r="EL415" s="1227" t="e">
        <f t="shared" si="4391"/>
        <v>#DIV/0!</v>
      </c>
      <c r="EM415" s="1957" t="e" cm="1">
        <f t="array" ref="EM415">EC415/(SUMPRODUCT(--(CHOOSE({1,2,3},EB415,ED415,EE415)&gt;0),CHOOSE({1,2,3},EB415,ED415,EE415))+EA415)</f>
        <v>#DIV/0!</v>
      </c>
      <c r="EO415" s="408" t="s">
        <v>734</v>
      </c>
      <c r="EP415" s="409">
        <f>AVERAGE(EP395:EP397)</f>
        <v>0</v>
      </c>
      <c r="EQ415" s="409">
        <f t="shared" ref="EQ415:EV415" si="4474">AVERAGE(EQ395:EQ397)</f>
        <v>0</v>
      </c>
      <c r="ER415" s="409">
        <f t="shared" si="4474"/>
        <v>0</v>
      </c>
      <c r="ES415" s="409">
        <f t="shared" si="4474"/>
        <v>0</v>
      </c>
      <c r="ET415" s="409">
        <f t="shared" si="4474"/>
        <v>0</v>
      </c>
      <c r="EU415" s="409">
        <f t="shared" si="4474"/>
        <v>0</v>
      </c>
      <c r="EV415" s="409">
        <f t="shared" si="4474"/>
        <v>0</v>
      </c>
      <c r="EW415" s="1225"/>
      <c r="EX415" s="1225"/>
      <c r="EY415" s="1226" t="e">
        <f t="shared" ref="EY415" si="4475">AVERAGE(EY395:EY397)</f>
        <v>#DIV/0!</v>
      </c>
      <c r="EZ415" s="1226" t="e">
        <f t="shared" si="4351"/>
        <v>#DIV/0!</v>
      </c>
      <c r="FA415" s="1227" t="e">
        <f t="shared" si="4352"/>
        <v>#DIV/0!</v>
      </c>
      <c r="FB415" s="1227" t="e">
        <f t="shared" si="4394"/>
        <v>#DIV/0!</v>
      </c>
      <c r="FC415" s="1957" t="e" cm="1">
        <f t="array" ref="FC415">ES415/(SUMPRODUCT(--(CHOOSE({1,2,3},FH415,FX415,GN415)&gt;0),CHOOSE({1,2,3},FH415,FX415,GN415))+EQ415)</f>
        <v>#DIV/0!</v>
      </c>
      <c r="FE415" s="408" t="s">
        <v>734</v>
      </c>
      <c r="FF415" s="409">
        <f>AVERAGE(FF395:FF397)</f>
        <v>0</v>
      </c>
      <c r="FG415" s="409">
        <f t="shared" ref="FG415:FL415" si="4476">AVERAGE(FG395:FG397)</f>
        <v>0</v>
      </c>
      <c r="FH415" s="409">
        <f t="shared" si="4476"/>
        <v>0</v>
      </c>
      <c r="FI415" s="409">
        <f t="shared" si="4476"/>
        <v>0</v>
      </c>
      <c r="FJ415" s="409">
        <f t="shared" si="4476"/>
        <v>0</v>
      </c>
      <c r="FK415" s="409">
        <f t="shared" si="4476"/>
        <v>0</v>
      </c>
      <c r="FL415" s="409">
        <f t="shared" si="4476"/>
        <v>0</v>
      </c>
      <c r="FM415" s="1225"/>
      <c r="FN415" s="1225"/>
      <c r="FO415" s="1226" t="e">
        <f t="shared" ref="FO415" si="4477">AVERAGE(FO395:FO397)</f>
        <v>#DIV/0!</v>
      </c>
      <c r="FP415" s="1226" t="e">
        <f t="shared" si="4355"/>
        <v>#DIV/0!</v>
      </c>
      <c r="FQ415" s="1227" t="e">
        <f t="shared" si="4356"/>
        <v>#DIV/0!</v>
      </c>
      <c r="FR415" s="1227" t="e">
        <f t="shared" si="4397"/>
        <v>#DIV/0!</v>
      </c>
      <c r="FS415" s="1957" t="e" cm="1">
        <f t="array" ref="FS415">FI415/(SUMPRODUCT(--(CHOOSE({1,2,3},FH415,FJ415,FK415)&gt;0),CHOOSE({1,2,3},FH415,FJ415,FK415))+FG415)</f>
        <v>#DIV/0!</v>
      </c>
      <c r="FU415" s="408" t="s">
        <v>734</v>
      </c>
      <c r="FV415" s="409">
        <f>AVERAGE(FV395:FV397)</f>
        <v>0</v>
      </c>
      <c r="FW415" s="409">
        <f t="shared" ref="FW415:GB415" si="4478">AVERAGE(FW395:FW397)</f>
        <v>0</v>
      </c>
      <c r="FX415" s="409">
        <f t="shared" si="4478"/>
        <v>0</v>
      </c>
      <c r="FY415" s="409">
        <f t="shared" si="4478"/>
        <v>0</v>
      </c>
      <c r="FZ415" s="409">
        <f t="shared" si="4478"/>
        <v>0</v>
      </c>
      <c r="GA415" s="409">
        <f t="shared" si="4478"/>
        <v>0</v>
      </c>
      <c r="GB415" s="409">
        <f t="shared" si="4478"/>
        <v>0</v>
      </c>
      <c r="GC415" s="1225"/>
      <c r="GD415" s="1225"/>
      <c r="GE415" s="1226" t="e">
        <f t="shared" ref="GE415" si="4479">AVERAGE(GE395:GE397)</f>
        <v>#DIV/0!</v>
      </c>
      <c r="GF415" s="1226" t="e">
        <f t="shared" si="4359"/>
        <v>#DIV/0!</v>
      </c>
      <c r="GG415" s="1227" t="e">
        <f t="shared" si="4360"/>
        <v>#DIV/0!</v>
      </c>
      <c r="GH415" s="1227" t="e">
        <f t="shared" si="4400"/>
        <v>#DIV/0!</v>
      </c>
      <c r="GI415" s="1957" t="e" cm="1">
        <f t="array" ref="GI415">FY415/(SUMPRODUCT(--(CHOOSE({1,2,3},FX415,FZ415,GA415)&gt;0),CHOOSE({1,2,3},FX415,FZ415,GA415))+FW415)</f>
        <v>#DIV/0!</v>
      </c>
      <c r="GK415" s="408" t="s">
        <v>734</v>
      </c>
      <c r="GL415" s="409">
        <f>AVERAGE(GL395:GL397)</f>
        <v>0</v>
      </c>
      <c r="GM415" s="409">
        <f t="shared" ref="GM415:GR415" si="4480">AVERAGE(GM395:GM397)</f>
        <v>0</v>
      </c>
      <c r="GN415" s="409">
        <f t="shared" si="4480"/>
        <v>0</v>
      </c>
      <c r="GO415" s="409">
        <f t="shared" si="4480"/>
        <v>0</v>
      </c>
      <c r="GP415" s="409">
        <f t="shared" si="4480"/>
        <v>0</v>
      </c>
      <c r="GQ415" s="409">
        <f t="shared" si="4480"/>
        <v>0</v>
      </c>
      <c r="GR415" s="409">
        <f t="shared" si="4480"/>
        <v>0</v>
      </c>
      <c r="GS415" s="1225"/>
      <c r="GT415" s="1225"/>
      <c r="GU415" s="1226" t="e">
        <f t="shared" ref="GU415" si="4481">AVERAGE(GU395:GU397)</f>
        <v>#DIV/0!</v>
      </c>
      <c r="GV415" s="1226" t="e">
        <f t="shared" si="4363"/>
        <v>#DIV/0!</v>
      </c>
      <c r="GW415" s="1227" t="e">
        <f t="shared" si="4364"/>
        <v>#DIV/0!</v>
      </c>
      <c r="GX415" s="1227" t="e">
        <f t="shared" si="4403"/>
        <v>#DIV/0!</v>
      </c>
      <c r="GY415" s="1957" t="e" cm="1">
        <f t="array" ref="GY415">GO415/(SUMPRODUCT(--(CHOOSE({1,2,3},GN415,GP415,GQ415)&gt;0),CHOOSE({1,2,3},GN415,GP415,GQ415))+GM415)</f>
        <v>#DIV/0!</v>
      </c>
    </row>
    <row r="416" spans="1:207" x14ac:dyDescent="0.2">
      <c r="A416" s="408" t="s">
        <v>735</v>
      </c>
      <c r="B416" s="409">
        <f>AVERAGE(B392:B397)</f>
        <v>0</v>
      </c>
      <c r="C416" s="409">
        <f t="shared" ref="C416:H416" si="4482">AVERAGE(C392:C397)</f>
        <v>0</v>
      </c>
      <c r="D416" s="409">
        <f t="shared" si="4482"/>
        <v>0</v>
      </c>
      <c r="E416" s="409">
        <f t="shared" si="4482"/>
        <v>0</v>
      </c>
      <c r="F416" s="409">
        <f t="shared" si="4482"/>
        <v>0</v>
      </c>
      <c r="G416" s="409">
        <f t="shared" si="4482"/>
        <v>0</v>
      </c>
      <c r="H416" s="409">
        <f t="shared" si="4482"/>
        <v>0</v>
      </c>
      <c r="I416" s="1225"/>
      <c r="J416" s="1225"/>
      <c r="K416" s="1226" t="e">
        <f t="shared" ref="K416" si="4483">AVERAGE(K392:K397)</f>
        <v>#DIV/0!</v>
      </c>
      <c r="L416" s="1226" t="e">
        <f t="shared" si="4315"/>
        <v>#DIV/0!</v>
      </c>
      <c r="M416" s="1227" t="e">
        <f t="shared" si="4316"/>
        <v>#DIV/0!</v>
      </c>
      <c r="N416" s="1227" t="e">
        <f t="shared" si="4367"/>
        <v>#DIV/0!</v>
      </c>
      <c r="O416" s="1957" t="e" cm="1">
        <f t="array" ref="O416">E416/(SUMPRODUCT(--(CHOOSE({1,2,3},D416,F416,G416)&gt;0),CHOOSE({1,2,3},D416,F416,G416))+C416)</f>
        <v>#DIV/0!</v>
      </c>
      <c r="Q416" s="408" t="s">
        <v>735</v>
      </c>
      <c r="R416" s="409">
        <f>AVERAGE(R392:R397)</f>
        <v>0</v>
      </c>
      <c r="S416" s="409">
        <f t="shared" ref="S416:X416" si="4484">AVERAGE(S392:S397)</f>
        <v>0</v>
      </c>
      <c r="T416" s="409">
        <f t="shared" si="4484"/>
        <v>0</v>
      </c>
      <c r="U416" s="409">
        <f t="shared" si="4484"/>
        <v>0</v>
      </c>
      <c r="V416" s="409">
        <f t="shared" si="4484"/>
        <v>0</v>
      </c>
      <c r="W416" s="409">
        <f t="shared" si="4484"/>
        <v>0</v>
      </c>
      <c r="X416" s="409">
        <f t="shared" si="4484"/>
        <v>0</v>
      </c>
      <c r="Y416" s="1225"/>
      <c r="Z416" s="1225"/>
      <c r="AA416" s="1226" t="e">
        <f t="shared" ref="AA416" si="4485">AVERAGE(AA392:AA397)</f>
        <v>#DIV/0!</v>
      </c>
      <c r="AB416" s="1226" t="e">
        <f t="shared" si="4319"/>
        <v>#DIV/0!</v>
      </c>
      <c r="AC416" s="1227" t="e">
        <f t="shared" si="4320"/>
        <v>#DIV/0!</v>
      </c>
      <c r="AD416" s="1227" t="e">
        <f t="shared" si="4370"/>
        <v>#DIV/0!</v>
      </c>
      <c r="AE416" s="1957" t="e" cm="1">
        <f t="array" ref="AE416">U416/(SUMPRODUCT(--(CHOOSE({1,2,3},T416,V416,W416)&gt;0),CHOOSE({1,2,3},T416,V416,W416))+S416)</f>
        <v>#DIV/0!</v>
      </c>
      <c r="AG416" s="408" t="s">
        <v>735</v>
      </c>
      <c r="AH416" s="409">
        <f>AVERAGE(AH392:AH397)</f>
        <v>0</v>
      </c>
      <c r="AI416" s="409">
        <f t="shared" ref="AI416:AN416" si="4486">AVERAGE(AI392:AI397)</f>
        <v>0</v>
      </c>
      <c r="AJ416" s="409">
        <f t="shared" si="4486"/>
        <v>0</v>
      </c>
      <c r="AK416" s="409">
        <f t="shared" si="4486"/>
        <v>0</v>
      </c>
      <c r="AL416" s="409">
        <f t="shared" si="4486"/>
        <v>0</v>
      </c>
      <c r="AM416" s="409">
        <f t="shared" si="4486"/>
        <v>0</v>
      </c>
      <c r="AN416" s="409">
        <f t="shared" si="4486"/>
        <v>0</v>
      </c>
      <c r="AO416" s="1225"/>
      <c r="AP416" s="1225"/>
      <c r="AQ416" s="1226" t="e">
        <f t="shared" ref="AQ416" si="4487">AVERAGE(AQ392:AQ397)</f>
        <v>#DIV/0!</v>
      </c>
      <c r="AR416" s="1226" t="e">
        <f t="shared" si="4323"/>
        <v>#DIV/0!</v>
      </c>
      <c r="AS416" s="1227" t="e">
        <f t="shared" si="4324"/>
        <v>#DIV/0!</v>
      </c>
      <c r="AT416" s="1227" t="e">
        <f t="shared" si="4373"/>
        <v>#DIV/0!</v>
      </c>
      <c r="AU416" s="1957" t="e" cm="1">
        <f t="array" ref="AU416">AK416/(SUMPRODUCT(--(CHOOSE({1,2,3},AJ416,AL416,AM416)&gt;0),CHOOSE({1,2,3},AJ416,AL416,AM416))+AI416)</f>
        <v>#DIV/0!</v>
      </c>
      <c r="AW416" s="408" t="s">
        <v>735</v>
      </c>
      <c r="AX416" s="409">
        <f>AVERAGE(AX392:AX397)</f>
        <v>0</v>
      </c>
      <c r="AY416" s="409">
        <f t="shared" ref="AY416:BD416" si="4488">AVERAGE(AY392:AY397)</f>
        <v>0</v>
      </c>
      <c r="AZ416" s="409">
        <f t="shared" si="4488"/>
        <v>0</v>
      </c>
      <c r="BA416" s="409">
        <f t="shared" si="4488"/>
        <v>0</v>
      </c>
      <c r="BB416" s="409">
        <f t="shared" si="4488"/>
        <v>0</v>
      </c>
      <c r="BC416" s="409">
        <f t="shared" si="4488"/>
        <v>0</v>
      </c>
      <c r="BD416" s="409">
        <f t="shared" si="4488"/>
        <v>0</v>
      </c>
      <c r="BE416" s="1225"/>
      <c r="BF416" s="1225"/>
      <c r="BG416" s="1226" t="e">
        <f t="shared" ref="BG416" si="4489">AVERAGE(BG392:BG397)</f>
        <v>#DIV/0!</v>
      </c>
      <c r="BH416" s="1226" t="e">
        <f t="shared" si="4327"/>
        <v>#DIV/0!</v>
      </c>
      <c r="BI416" s="1227" t="e">
        <f t="shared" si="4328"/>
        <v>#DIV/0!</v>
      </c>
      <c r="BJ416" s="1227" t="e">
        <f t="shared" si="4376"/>
        <v>#DIV/0!</v>
      </c>
      <c r="BK416" s="1957" t="e" cm="1">
        <f t="array" ref="BK416">BA416/(SUMPRODUCT(--(CHOOSE({1,2,3},AZ416,BB416,BC416)&gt;0),CHOOSE({1,2,3},AZ416,BB416,BC416))+AY416)</f>
        <v>#DIV/0!</v>
      </c>
      <c r="BM416" s="408" t="s">
        <v>735</v>
      </c>
      <c r="BN416" s="409">
        <f>AVERAGE(BN392:BN397)</f>
        <v>0</v>
      </c>
      <c r="BO416" s="409">
        <f t="shared" ref="BO416:BT416" si="4490">AVERAGE(BO392:BO397)</f>
        <v>0</v>
      </c>
      <c r="BP416" s="409">
        <f t="shared" si="4490"/>
        <v>0</v>
      </c>
      <c r="BQ416" s="409">
        <f t="shared" si="4490"/>
        <v>0</v>
      </c>
      <c r="BR416" s="409">
        <f t="shared" si="4490"/>
        <v>0</v>
      </c>
      <c r="BS416" s="409">
        <f t="shared" si="4490"/>
        <v>0</v>
      </c>
      <c r="BT416" s="409">
        <f t="shared" si="4490"/>
        <v>0</v>
      </c>
      <c r="BU416" s="1225"/>
      <c r="BV416" s="1225"/>
      <c r="BW416" s="1226" t="e">
        <f t="shared" ref="BW416" si="4491">AVERAGE(BW392:BW397)</f>
        <v>#DIV/0!</v>
      </c>
      <c r="BX416" s="1226" t="e">
        <f t="shared" si="4331"/>
        <v>#DIV/0!</v>
      </c>
      <c r="BY416" s="1227" t="e">
        <f t="shared" si="4332"/>
        <v>#DIV/0!</v>
      </c>
      <c r="BZ416" s="1227" t="e">
        <f t="shared" si="4379"/>
        <v>#DIV/0!</v>
      </c>
      <c r="CA416" s="1957" t="e" cm="1">
        <f t="array" ref="CA416">BQ416/(SUMPRODUCT(--(CHOOSE({1,2,3},BP416,BR416,BS416)&gt;0),CHOOSE({1,2,3},BP416,BR416,BS416))+BO416)</f>
        <v>#DIV/0!</v>
      </c>
      <c r="CC416" s="408" t="s">
        <v>735</v>
      </c>
      <c r="CD416" s="409">
        <f>AVERAGE(CD392:CD397)</f>
        <v>0</v>
      </c>
      <c r="CE416" s="409">
        <f t="shared" ref="CE416:CJ416" si="4492">AVERAGE(CE392:CE397)</f>
        <v>0</v>
      </c>
      <c r="CF416" s="409">
        <f t="shared" si="4492"/>
        <v>0</v>
      </c>
      <c r="CG416" s="409">
        <f t="shared" si="4492"/>
        <v>0</v>
      </c>
      <c r="CH416" s="409">
        <f t="shared" si="4492"/>
        <v>0</v>
      </c>
      <c r="CI416" s="409">
        <f t="shared" si="4492"/>
        <v>0</v>
      </c>
      <c r="CJ416" s="409">
        <f t="shared" si="4492"/>
        <v>0</v>
      </c>
      <c r="CK416" s="1225"/>
      <c r="CL416" s="1225"/>
      <c r="CM416" s="1226" t="e">
        <f t="shared" ref="CM416" si="4493">AVERAGE(CM392:CM397)</f>
        <v>#DIV/0!</v>
      </c>
      <c r="CN416" s="1226" t="e">
        <f t="shared" si="4335"/>
        <v>#DIV/0!</v>
      </c>
      <c r="CO416" s="1227" t="e">
        <f t="shared" si="4336"/>
        <v>#DIV/0!</v>
      </c>
      <c r="CP416" s="1227" t="e">
        <f t="shared" si="4382"/>
        <v>#DIV/0!</v>
      </c>
      <c r="CQ416" s="1957" t="e" cm="1">
        <f t="array" ref="CQ416">CG416/(SUMPRODUCT(--(CHOOSE({1,2,3},CF416,CH416,CI416)&gt;0),CHOOSE({1,2,3},CF416,CH416,CI416))+CE416)</f>
        <v>#DIV/0!</v>
      </c>
      <c r="CS416" s="408" t="s">
        <v>735</v>
      </c>
      <c r="CT416" s="409">
        <f>AVERAGE(CT392:CT397)</f>
        <v>0</v>
      </c>
      <c r="CU416" s="409">
        <f t="shared" ref="CU416:CZ416" si="4494">AVERAGE(CU392:CU397)</f>
        <v>0</v>
      </c>
      <c r="CV416" s="409">
        <f t="shared" si="4494"/>
        <v>0</v>
      </c>
      <c r="CW416" s="409">
        <f t="shared" si="4494"/>
        <v>0</v>
      </c>
      <c r="CX416" s="409">
        <f t="shared" si="4494"/>
        <v>0</v>
      </c>
      <c r="CY416" s="409">
        <f t="shared" si="4494"/>
        <v>0</v>
      </c>
      <c r="CZ416" s="409">
        <f t="shared" si="4494"/>
        <v>0</v>
      </c>
      <c r="DA416" s="1225"/>
      <c r="DB416" s="1225"/>
      <c r="DC416" s="1226" t="e">
        <f t="shared" ref="DC416" si="4495">AVERAGE(DC392:DC397)</f>
        <v>#DIV/0!</v>
      </c>
      <c r="DD416" s="1226" t="e">
        <f t="shared" si="4339"/>
        <v>#DIV/0!</v>
      </c>
      <c r="DE416" s="1227" t="e">
        <f t="shared" si="4340"/>
        <v>#DIV/0!</v>
      </c>
      <c r="DF416" s="1227" t="e">
        <f t="shared" si="4385"/>
        <v>#DIV/0!</v>
      </c>
      <c r="DG416" s="1957" t="e" cm="1">
        <f t="array" ref="DG416">CW416/(SUMPRODUCT(--(CHOOSE({1,2,3},CV416,CX416,CY416)&gt;0),CHOOSE({1,2,3},CV416,CX416,CY416))+CU416)</f>
        <v>#DIV/0!</v>
      </c>
      <c r="DI416" s="408" t="s">
        <v>735</v>
      </c>
      <c r="DJ416" s="409">
        <f>AVERAGE(DJ392:DJ397)</f>
        <v>0</v>
      </c>
      <c r="DK416" s="409">
        <f t="shared" ref="DK416:DP416" si="4496">AVERAGE(DK392:DK397)</f>
        <v>0</v>
      </c>
      <c r="DL416" s="409">
        <f t="shared" si="4496"/>
        <v>0</v>
      </c>
      <c r="DM416" s="409">
        <f t="shared" si="4496"/>
        <v>0</v>
      </c>
      <c r="DN416" s="409">
        <f t="shared" si="4496"/>
        <v>0</v>
      </c>
      <c r="DO416" s="409">
        <f t="shared" si="4496"/>
        <v>0</v>
      </c>
      <c r="DP416" s="409">
        <f t="shared" si="4496"/>
        <v>0</v>
      </c>
      <c r="DQ416" s="1225"/>
      <c r="DR416" s="1225"/>
      <c r="DS416" s="1226" t="e">
        <f t="shared" ref="DS416" si="4497">AVERAGE(DS392:DS397)</f>
        <v>#DIV/0!</v>
      </c>
      <c r="DT416" s="1226" t="e">
        <f t="shared" si="4343"/>
        <v>#DIV/0!</v>
      </c>
      <c r="DU416" s="1227" t="e">
        <f t="shared" si="4344"/>
        <v>#DIV/0!</v>
      </c>
      <c r="DV416" s="1227" t="e">
        <f t="shared" si="4388"/>
        <v>#DIV/0!</v>
      </c>
      <c r="DW416" s="1957" t="e" cm="1">
        <f t="array" ref="DW416">DM416/(SUMPRODUCT(--(CHOOSE({1,2,3},DL416,DN416,DO416)&gt;0),CHOOSE({1,2,3},DL416,DN416,DO416))+DK416)</f>
        <v>#DIV/0!</v>
      </c>
      <c r="DY416" s="408" t="s">
        <v>735</v>
      </c>
      <c r="DZ416" s="409">
        <f>AVERAGE(DZ392:DZ397)</f>
        <v>0</v>
      </c>
      <c r="EA416" s="409">
        <f t="shared" ref="EA416:EF416" si="4498">AVERAGE(EA392:EA397)</f>
        <v>0</v>
      </c>
      <c r="EB416" s="409">
        <f t="shared" si="4498"/>
        <v>0</v>
      </c>
      <c r="EC416" s="409">
        <f t="shared" si="4498"/>
        <v>0</v>
      </c>
      <c r="ED416" s="409">
        <f t="shared" si="4498"/>
        <v>0</v>
      </c>
      <c r="EE416" s="409">
        <f t="shared" si="4498"/>
        <v>0</v>
      </c>
      <c r="EF416" s="409">
        <f t="shared" si="4498"/>
        <v>0</v>
      </c>
      <c r="EG416" s="1225"/>
      <c r="EH416" s="1225"/>
      <c r="EI416" s="1226" t="e">
        <f t="shared" ref="EI416" si="4499">AVERAGE(EI392:EI397)</f>
        <v>#DIV/0!</v>
      </c>
      <c r="EJ416" s="1226" t="e">
        <f t="shared" si="4347"/>
        <v>#DIV/0!</v>
      </c>
      <c r="EK416" s="1227" t="e">
        <f t="shared" si="4348"/>
        <v>#DIV/0!</v>
      </c>
      <c r="EL416" s="1227" t="e">
        <f t="shared" si="4391"/>
        <v>#DIV/0!</v>
      </c>
      <c r="EM416" s="1957" t="e" cm="1">
        <f t="array" ref="EM416">EC416/(SUMPRODUCT(--(CHOOSE({1,2,3},EB416,ED416,EE416)&gt;0),CHOOSE({1,2,3},EB416,ED416,EE416))+EA416)</f>
        <v>#DIV/0!</v>
      </c>
      <c r="EO416" s="408" t="s">
        <v>735</v>
      </c>
      <c r="EP416" s="409">
        <f>AVERAGE(EP392:EP397)</f>
        <v>0</v>
      </c>
      <c r="EQ416" s="409">
        <f t="shared" ref="EQ416:EV416" si="4500">AVERAGE(EQ392:EQ397)</f>
        <v>0</v>
      </c>
      <c r="ER416" s="409">
        <f t="shared" si="4500"/>
        <v>0</v>
      </c>
      <c r="ES416" s="409">
        <f t="shared" si="4500"/>
        <v>0</v>
      </c>
      <c r="ET416" s="409">
        <f t="shared" si="4500"/>
        <v>0</v>
      </c>
      <c r="EU416" s="409">
        <f t="shared" si="4500"/>
        <v>0</v>
      </c>
      <c r="EV416" s="409">
        <f t="shared" si="4500"/>
        <v>0</v>
      </c>
      <c r="EW416" s="1225"/>
      <c r="EX416" s="1225"/>
      <c r="EY416" s="1226" t="e">
        <f t="shared" ref="EY416" si="4501">AVERAGE(EY392:EY397)</f>
        <v>#DIV/0!</v>
      </c>
      <c r="EZ416" s="1226" t="e">
        <f t="shared" si="4351"/>
        <v>#DIV/0!</v>
      </c>
      <c r="FA416" s="1227" t="e">
        <f t="shared" si="4352"/>
        <v>#DIV/0!</v>
      </c>
      <c r="FB416" s="1227" t="e">
        <f t="shared" si="4394"/>
        <v>#DIV/0!</v>
      </c>
      <c r="FC416" s="1957" t="e" cm="1">
        <f t="array" ref="FC416">ES416/(SUMPRODUCT(--(CHOOSE({1,2,3},FH416,FX416,GN416)&gt;0),CHOOSE({1,2,3},FH416,FX416,GN416))+EQ416)</f>
        <v>#DIV/0!</v>
      </c>
      <c r="FE416" s="408" t="s">
        <v>735</v>
      </c>
      <c r="FF416" s="409">
        <f>AVERAGE(FF392:FF397)</f>
        <v>0</v>
      </c>
      <c r="FG416" s="409">
        <f t="shared" ref="FG416:FL416" si="4502">AVERAGE(FG392:FG397)</f>
        <v>0</v>
      </c>
      <c r="FH416" s="409">
        <f t="shared" si="4502"/>
        <v>0</v>
      </c>
      <c r="FI416" s="409">
        <f t="shared" si="4502"/>
        <v>0</v>
      </c>
      <c r="FJ416" s="409">
        <f t="shared" si="4502"/>
        <v>0</v>
      </c>
      <c r="FK416" s="409">
        <f t="shared" si="4502"/>
        <v>0</v>
      </c>
      <c r="FL416" s="409">
        <f t="shared" si="4502"/>
        <v>0</v>
      </c>
      <c r="FM416" s="1225"/>
      <c r="FN416" s="1225"/>
      <c r="FO416" s="1226" t="e">
        <f t="shared" ref="FO416" si="4503">AVERAGE(FO392:FO397)</f>
        <v>#DIV/0!</v>
      </c>
      <c r="FP416" s="1226" t="e">
        <f t="shared" si="4355"/>
        <v>#DIV/0!</v>
      </c>
      <c r="FQ416" s="1227" t="e">
        <f t="shared" si="4356"/>
        <v>#DIV/0!</v>
      </c>
      <c r="FR416" s="1227" t="e">
        <f t="shared" si="4397"/>
        <v>#DIV/0!</v>
      </c>
      <c r="FS416" s="1957" t="e" cm="1">
        <f t="array" ref="FS416">FI416/(SUMPRODUCT(--(CHOOSE({1,2,3},FH416,FJ416,FK416)&gt;0),CHOOSE({1,2,3},FH416,FJ416,FK416))+FG416)</f>
        <v>#DIV/0!</v>
      </c>
      <c r="FU416" s="408" t="s">
        <v>735</v>
      </c>
      <c r="FV416" s="409">
        <f>AVERAGE(FV392:FV397)</f>
        <v>0</v>
      </c>
      <c r="FW416" s="409">
        <f t="shared" ref="FW416:GB416" si="4504">AVERAGE(FW392:FW397)</f>
        <v>0</v>
      </c>
      <c r="FX416" s="409">
        <f t="shared" si="4504"/>
        <v>0</v>
      </c>
      <c r="FY416" s="409">
        <f t="shared" si="4504"/>
        <v>0</v>
      </c>
      <c r="FZ416" s="409">
        <f t="shared" si="4504"/>
        <v>0</v>
      </c>
      <c r="GA416" s="409">
        <f t="shared" si="4504"/>
        <v>0</v>
      </c>
      <c r="GB416" s="409">
        <f t="shared" si="4504"/>
        <v>0</v>
      </c>
      <c r="GC416" s="1225"/>
      <c r="GD416" s="1225"/>
      <c r="GE416" s="1226" t="e">
        <f t="shared" ref="GE416" si="4505">AVERAGE(GE392:GE397)</f>
        <v>#DIV/0!</v>
      </c>
      <c r="GF416" s="1226" t="e">
        <f t="shared" si="4359"/>
        <v>#DIV/0!</v>
      </c>
      <c r="GG416" s="1227" t="e">
        <f t="shared" si="4360"/>
        <v>#DIV/0!</v>
      </c>
      <c r="GH416" s="1227" t="e">
        <f t="shared" si="4400"/>
        <v>#DIV/0!</v>
      </c>
      <c r="GI416" s="1957" t="e" cm="1">
        <f t="array" ref="GI416">FY416/(SUMPRODUCT(--(CHOOSE({1,2,3},FX416,FZ416,GA416)&gt;0),CHOOSE({1,2,3},FX416,FZ416,GA416))+FW416)</f>
        <v>#DIV/0!</v>
      </c>
      <c r="GK416" s="408" t="s">
        <v>735</v>
      </c>
      <c r="GL416" s="409">
        <f>AVERAGE(GL392:GL397)</f>
        <v>0</v>
      </c>
      <c r="GM416" s="409">
        <f t="shared" ref="GM416:GR416" si="4506">AVERAGE(GM392:GM397)</f>
        <v>0</v>
      </c>
      <c r="GN416" s="409">
        <f t="shared" si="4506"/>
        <v>0</v>
      </c>
      <c r="GO416" s="409">
        <f t="shared" si="4506"/>
        <v>0</v>
      </c>
      <c r="GP416" s="409">
        <f t="shared" si="4506"/>
        <v>0</v>
      </c>
      <c r="GQ416" s="409">
        <f t="shared" si="4506"/>
        <v>0</v>
      </c>
      <c r="GR416" s="409">
        <f t="shared" si="4506"/>
        <v>0</v>
      </c>
      <c r="GS416" s="1225"/>
      <c r="GT416" s="1225"/>
      <c r="GU416" s="1226" t="e">
        <f t="shared" ref="GU416" si="4507">AVERAGE(GU392:GU397)</f>
        <v>#DIV/0!</v>
      </c>
      <c r="GV416" s="1226" t="e">
        <f t="shared" si="4363"/>
        <v>#DIV/0!</v>
      </c>
      <c r="GW416" s="1227" t="e">
        <f t="shared" si="4364"/>
        <v>#DIV/0!</v>
      </c>
      <c r="GX416" s="1227" t="e">
        <f t="shared" si="4403"/>
        <v>#DIV/0!</v>
      </c>
      <c r="GY416" s="1957" t="e" cm="1">
        <f t="array" ref="GY416">GO416/(SUMPRODUCT(--(CHOOSE({1,2,3},GN416,GP416,GQ416)&gt;0),CHOOSE({1,2,3},GN416,GP416,GQ416))+GM416)</f>
        <v>#DIV/0!</v>
      </c>
    </row>
    <row r="417" spans="1:207" ht="16" thickBot="1" x14ac:dyDescent="0.25">
      <c r="A417" s="410" t="s">
        <v>736</v>
      </c>
      <c r="B417" s="411">
        <f>AVERAGE(B386:B397)</f>
        <v>0</v>
      </c>
      <c r="C417" s="411">
        <f t="shared" ref="C417:H417" si="4508">AVERAGE(C386:C397)</f>
        <v>0</v>
      </c>
      <c r="D417" s="411">
        <f t="shared" si="4508"/>
        <v>0</v>
      </c>
      <c r="E417" s="411">
        <f t="shared" si="4508"/>
        <v>0</v>
      </c>
      <c r="F417" s="411">
        <f t="shared" si="4508"/>
        <v>0</v>
      </c>
      <c r="G417" s="411">
        <f t="shared" si="4508"/>
        <v>0</v>
      </c>
      <c r="H417" s="411">
        <f t="shared" si="4508"/>
        <v>0</v>
      </c>
      <c r="I417" s="412"/>
      <c r="J417" s="412"/>
      <c r="K417" s="413" t="e">
        <f t="shared" ref="K417" si="4509">AVERAGE(K386:K397)</f>
        <v>#DIV/0!</v>
      </c>
      <c r="L417" s="413" t="e">
        <f t="shared" si="4315"/>
        <v>#DIV/0!</v>
      </c>
      <c r="M417" s="414" t="e">
        <f t="shared" si="4316"/>
        <v>#DIV/0!</v>
      </c>
      <c r="N417" s="414" t="e">
        <f t="shared" si="4367"/>
        <v>#DIV/0!</v>
      </c>
      <c r="O417" s="1958" t="e" cm="1">
        <f t="array" ref="O417">E417/(SUMPRODUCT(--(CHOOSE({1,2,3},D417,F417,G417)&gt;0),CHOOSE({1,2,3},D417,F417,G417))+C417)</f>
        <v>#DIV/0!</v>
      </c>
      <c r="Q417" s="410" t="s">
        <v>736</v>
      </c>
      <c r="R417" s="411">
        <f>AVERAGE(R386:R397)</f>
        <v>0</v>
      </c>
      <c r="S417" s="411">
        <f t="shared" ref="S417:X417" si="4510">AVERAGE(S386:S397)</f>
        <v>0</v>
      </c>
      <c r="T417" s="411">
        <f t="shared" si="4510"/>
        <v>0</v>
      </c>
      <c r="U417" s="411">
        <f t="shared" si="4510"/>
        <v>0</v>
      </c>
      <c r="V417" s="411">
        <f t="shared" si="4510"/>
        <v>0</v>
      </c>
      <c r="W417" s="411">
        <f t="shared" si="4510"/>
        <v>0</v>
      </c>
      <c r="X417" s="411">
        <f t="shared" si="4510"/>
        <v>0</v>
      </c>
      <c r="Y417" s="412"/>
      <c r="Z417" s="412"/>
      <c r="AA417" s="413" t="e">
        <f t="shared" ref="AA417" si="4511">AVERAGE(AA386:AA397)</f>
        <v>#DIV/0!</v>
      </c>
      <c r="AB417" s="413" t="e">
        <f t="shared" si="4319"/>
        <v>#DIV/0!</v>
      </c>
      <c r="AC417" s="414" t="e">
        <f t="shared" si="4320"/>
        <v>#DIV/0!</v>
      </c>
      <c r="AD417" s="414" t="e">
        <f t="shared" si="4370"/>
        <v>#DIV/0!</v>
      </c>
      <c r="AE417" s="1958" t="e" cm="1">
        <f t="array" ref="AE417">U417/(SUMPRODUCT(--(CHOOSE({1,2,3},T417,V417,W417)&gt;0),CHOOSE({1,2,3},T417,V417,W417))+S417)</f>
        <v>#DIV/0!</v>
      </c>
      <c r="AG417" s="410" t="s">
        <v>736</v>
      </c>
      <c r="AH417" s="411">
        <f>AVERAGE(AH386:AH397)</f>
        <v>0</v>
      </c>
      <c r="AI417" s="411">
        <f t="shared" ref="AI417:AN417" si="4512">AVERAGE(AI386:AI397)</f>
        <v>0</v>
      </c>
      <c r="AJ417" s="411">
        <f t="shared" si="4512"/>
        <v>0</v>
      </c>
      <c r="AK417" s="411">
        <f t="shared" si="4512"/>
        <v>0</v>
      </c>
      <c r="AL417" s="411">
        <f t="shared" si="4512"/>
        <v>0</v>
      </c>
      <c r="AM417" s="411">
        <f t="shared" si="4512"/>
        <v>0</v>
      </c>
      <c r="AN417" s="411">
        <f t="shared" si="4512"/>
        <v>0</v>
      </c>
      <c r="AO417" s="412"/>
      <c r="AP417" s="412"/>
      <c r="AQ417" s="413" t="e">
        <f t="shared" ref="AQ417" si="4513">AVERAGE(AQ386:AQ397)</f>
        <v>#DIV/0!</v>
      </c>
      <c r="AR417" s="413" t="e">
        <f t="shared" si="4323"/>
        <v>#DIV/0!</v>
      </c>
      <c r="AS417" s="414" t="e">
        <f t="shared" si="4324"/>
        <v>#DIV/0!</v>
      </c>
      <c r="AT417" s="414" t="e">
        <f t="shared" si="4373"/>
        <v>#DIV/0!</v>
      </c>
      <c r="AU417" s="1958" t="e" cm="1">
        <f t="array" ref="AU417">AK417/(SUMPRODUCT(--(CHOOSE({1,2,3},AJ417,AL417,AM417)&gt;0),CHOOSE({1,2,3},AJ417,AL417,AM417))+AI417)</f>
        <v>#DIV/0!</v>
      </c>
      <c r="AW417" s="410" t="s">
        <v>736</v>
      </c>
      <c r="AX417" s="411">
        <f>AVERAGE(AX386:AX397)</f>
        <v>0</v>
      </c>
      <c r="AY417" s="411">
        <f t="shared" ref="AY417:BD417" si="4514">AVERAGE(AY386:AY397)</f>
        <v>0</v>
      </c>
      <c r="AZ417" s="411">
        <f t="shared" si="4514"/>
        <v>0</v>
      </c>
      <c r="BA417" s="411">
        <f t="shared" si="4514"/>
        <v>0</v>
      </c>
      <c r="BB417" s="411">
        <f t="shared" si="4514"/>
        <v>0</v>
      </c>
      <c r="BC417" s="411">
        <f t="shared" si="4514"/>
        <v>0</v>
      </c>
      <c r="BD417" s="411">
        <f t="shared" si="4514"/>
        <v>0</v>
      </c>
      <c r="BE417" s="412"/>
      <c r="BF417" s="412"/>
      <c r="BG417" s="413" t="e">
        <f t="shared" ref="BG417" si="4515">AVERAGE(BG386:BG397)</f>
        <v>#DIV/0!</v>
      </c>
      <c r="BH417" s="413" t="e">
        <f t="shared" si="4327"/>
        <v>#DIV/0!</v>
      </c>
      <c r="BI417" s="414" t="e">
        <f t="shared" si="4328"/>
        <v>#DIV/0!</v>
      </c>
      <c r="BJ417" s="414" t="e">
        <f t="shared" si="4376"/>
        <v>#DIV/0!</v>
      </c>
      <c r="BK417" s="1958" t="e" cm="1">
        <f t="array" ref="BK417">BA417/(SUMPRODUCT(--(CHOOSE({1,2,3},AZ417,BB417,BC417)&gt;0),CHOOSE({1,2,3},AZ417,BB417,BC417))+AY417)</f>
        <v>#DIV/0!</v>
      </c>
      <c r="BM417" s="410" t="s">
        <v>736</v>
      </c>
      <c r="BN417" s="411">
        <f>AVERAGE(BN386:BN397)</f>
        <v>0</v>
      </c>
      <c r="BO417" s="411">
        <f t="shared" ref="BO417:BT417" si="4516">AVERAGE(BO386:BO397)</f>
        <v>0</v>
      </c>
      <c r="BP417" s="411">
        <f t="shared" si="4516"/>
        <v>0</v>
      </c>
      <c r="BQ417" s="411">
        <f t="shared" si="4516"/>
        <v>0</v>
      </c>
      <c r="BR417" s="411">
        <f t="shared" si="4516"/>
        <v>0</v>
      </c>
      <c r="BS417" s="411">
        <f t="shared" si="4516"/>
        <v>0</v>
      </c>
      <c r="BT417" s="411">
        <f t="shared" si="4516"/>
        <v>0</v>
      </c>
      <c r="BU417" s="412"/>
      <c r="BV417" s="412"/>
      <c r="BW417" s="413" t="e">
        <f t="shared" ref="BW417" si="4517">AVERAGE(BW386:BW397)</f>
        <v>#DIV/0!</v>
      </c>
      <c r="BX417" s="413" t="e">
        <f t="shared" si="4331"/>
        <v>#DIV/0!</v>
      </c>
      <c r="BY417" s="414" t="e">
        <f t="shared" si="4332"/>
        <v>#DIV/0!</v>
      </c>
      <c r="BZ417" s="414" t="e">
        <f t="shared" si="4379"/>
        <v>#DIV/0!</v>
      </c>
      <c r="CA417" s="1958" t="e" cm="1">
        <f t="array" ref="CA417">BQ417/(SUMPRODUCT(--(CHOOSE({1,2,3},BP417,BR417,BS417)&gt;0),CHOOSE({1,2,3},BP417,BR417,BS417))+BO417)</f>
        <v>#DIV/0!</v>
      </c>
      <c r="CC417" s="410" t="s">
        <v>736</v>
      </c>
      <c r="CD417" s="411">
        <f>AVERAGE(CD386:CD397)</f>
        <v>0</v>
      </c>
      <c r="CE417" s="411">
        <f t="shared" ref="CE417:CJ417" si="4518">AVERAGE(CE386:CE397)</f>
        <v>0</v>
      </c>
      <c r="CF417" s="411">
        <f t="shared" si="4518"/>
        <v>0</v>
      </c>
      <c r="CG417" s="411">
        <f t="shared" si="4518"/>
        <v>0</v>
      </c>
      <c r="CH417" s="411">
        <f t="shared" si="4518"/>
        <v>0</v>
      </c>
      <c r="CI417" s="411">
        <f t="shared" si="4518"/>
        <v>0</v>
      </c>
      <c r="CJ417" s="411">
        <f t="shared" si="4518"/>
        <v>0</v>
      </c>
      <c r="CK417" s="412"/>
      <c r="CL417" s="412"/>
      <c r="CM417" s="413" t="e">
        <f t="shared" ref="CM417" si="4519">AVERAGE(CM386:CM397)</f>
        <v>#DIV/0!</v>
      </c>
      <c r="CN417" s="413" t="e">
        <f t="shared" si="4335"/>
        <v>#DIV/0!</v>
      </c>
      <c r="CO417" s="414" t="e">
        <f t="shared" si="4336"/>
        <v>#DIV/0!</v>
      </c>
      <c r="CP417" s="414" t="e">
        <f t="shared" si="4382"/>
        <v>#DIV/0!</v>
      </c>
      <c r="CQ417" s="1958" t="e" cm="1">
        <f t="array" ref="CQ417">CG417/(SUMPRODUCT(--(CHOOSE({1,2,3},CF417,CH417,CI417)&gt;0),CHOOSE({1,2,3},CF417,CH417,CI417))+CE417)</f>
        <v>#DIV/0!</v>
      </c>
      <c r="CS417" s="410" t="s">
        <v>736</v>
      </c>
      <c r="CT417" s="411">
        <f>AVERAGE(CT386:CT397)</f>
        <v>0</v>
      </c>
      <c r="CU417" s="411">
        <f t="shared" ref="CU417:CZ417" si="4520">AVERAGE(CU386:CU397)</f>
        <v>0</v>
      </c>
      <c r="CV417" s="411">
        <f t="shared" si="4520"/>
        <v>0</v>
      </c>
      <c r="CW417" s="411">
        <f t="shared" si="4520"/>
        <v>0</v>
      </c>
      <c r="CX417" s="411">
        <f t="shared" si="4520"/>
        <v>0</v>
      </c>
      <c r="CY417" s="411">
        <f t="shared" si="4520"/>
        <v>0</v>
      </c>
      <c r="CZ417" s="411">
        <f t="shared" si="4520"/>
        <v>0</v>
      </c>
      <c r="DA417" s="412"/>
      <c r="DB417" s="412"/>
      <c r="DC417" s="413" t="e">
        <f t="shared" ref="DC417" si="4521">AVERAGE(DC386:DC397)</f>
        <v>#DIV/0!</v>
      </c>
      <c r="DD417" s="413" t="e">
        <f t="shared" si="4339"/>
        <v>#DIV/0!</v>
      </c>
      <c r="DE417" s="414" t="e">
        <f t="shared" si="4340"/>
        <v>#DIV/0!</v>
      </c>
      <c r="DF417" s="414" t="e">
        <f t="shared" si="4385"/>
        <v>#DIV/0!</v>
      </c>
      <c r="DG417" s="1958" t="e" cm="1">
        <f t="array" ref="DG417">CW417/(SUMPRODUCT(--(CHOOSE({1,2,3},CV417,CX417,CY417)&gt;0),CHOOSE({1,2,3},CV417,CX417,CY417))+CU417)</f>
        <v>#DIV/0!</v>
      </c>
      <c r="DI417" s="410" t="s">
        <v>736</v>
      </c>
      <c r="DJ417" s="411">
        <f>AVERAGE(DJ386:DJ397)</f>
        <v>0</v>
      </c>
      <c r="DK417" s="411">
        <f t="shared" ref="DK417:DP417" si="4522">AVERAGE(DK386:DK397)</f>
        <v>0</v>
      </c>
      <c r="DL417" s="411">
        <f t="shared" si="4522"/>
        <v>0</v>
      </c>
      <c r="DM417" s="411">
        <f t="shared" si="4522"/>
        <v>0</v>
      </c>
      <c r="DN417" s="411">
        <f t="shared" si="4522"/>
        <v>0</v>
      </c>
      <c r="DO417" s="411">
        <f t="shared" si="4522"/>
        <v>0</v>
      </c>
      <c r="DP417" s="411">
        <f t="shared" si="4522"/>
        <v>0</v>
      </c>
      <c r="DQ417" s="412"/>
      <c r="DR417" s="412"/>
      <c r="DS417" s="413" t="e">
        <f t="shared" ref="DS417" si="4523">AVERAGE(DS386:DS397)</f>
        <v>#DIV/0!</v>
      </c>
      <c r="DT417" s="413" t="e">
        <f t="shared" si="4343"/>
        <v>#DIV/0!</v>
      </c>
      <c r="DU417" s="414" t="e">
        <f t="shared" si="4344"/>
        <v>#DIV/0!</v>
      </c>
      <c r="DV417" s="414" t="e">
        <f t="shared" si="4388"/>
        <v>#DIV/0!</v>
      </c>
      <c r="DW417" s="1958" t="e" cm="1">
        <f t="array" ref="DW417">DM417/(SUMPRODUCT(--(CHOOSE({1,2,3},DL417,DN417,DO417)&gt;0),CHOOSE({1,2,3},DL417,DN417,DO417))+DK417)</f>
        <v>#DIV/0!</v>
      </c>
      <c r="DY417" s="410" t="s">
        <v>736</v>
      </c>
      <c r="DZ417" s="411">
        <f>AVERAGE(DZ386:DZ397)</f>
        <v>0</v>
      </c>
      <c r="EA417" s="411">
        <f t="shared" ref="EA417:EF417" si="4524">AVERAGE(EA386:EA397)</f>
        <v>0</v>
      </c>
      <c r="EB417" s="411">
        <f t="shared" si="4524"/>
        <v>0</v>
      </c>
      <c r="EC417" s="411">
        <f t="shared" si="4524"/>
        <v>0</v>
      </c>
      <c r="ED417" s="411">
        <f t="shared" si="4524"/>
        <v>0</v>
      </c>
      <c r="EE417" s="411">
        <f t="shared" si="4524"/>
        <v>0</v>
      </c>
      <c r="EF417" s="411">
        <f t="shared" si="4524"/>
        <v>0</v>
      </c>
      <c r="EG417" s="412"/>
      <c r="EH417" s="412"/>
      <c r="EI417" s="413" t="e">
        <f t="shared" ref="EI417" si="4525">AVERAGE(EI386:EI397)</f>
        <v>#DIV/0!</v>
      </c>
      <c r="EJ417" s="413" t="e">
        <f t="shared" si="4347"/>
        <v>#DIV/0!</v>
      </c>
      <c r="EK417" s="414" t="e">
        <f t="shared" si="4348"/>
        <v>#DIV/0!</v>
      </c>
      <c r="EL417" s="414" t="e">
        <f t="shared" si="4391"/>
        <v>#DIV/0!</v>
      </c>
      <c r="EM417" s="1958" t="e" cm="1">
        <f t="array" ref="EM417">EC417/(SUMPRODUCT(--(CHOOSE({1,2,3},EB417,ED417,EE417)&gt;0),CHOOSE({1,2,3},EB417,ED417,EE417))+EA417)</f>
        <v>#DIV/0!</v>
      </c>
      <c r="EO417" s="410" t="s">
        <v>736</v>
      </c>
      <c r="EP417" s="411">
        <f>AVERAGE(EP386:EP397)</f>
        <v>0</v>
      </c>
      <c r="EQ417" s="411">
        <f t="shared" ref="EQ417:EV417" si="4526">AVERAGE(EQ386:EQ397)</f>
        <v>0</v>
      </c>
      <c r="ER417" s="411">
        <f t="shared" si="4526"/>
        <v>0</v>
      </c>
      <c r="ES417" s="411">
        <f t="shared" si="4526"/>
        <v>0</v>
      </c>
      <c r="ET417" s="411">
        <f t="shared" si="4526"/>
        <v>0</v>
      </c>
      <c r="EU417" s="411">
        <f t="shared" si="4526"/>
        <v>0</v>
      </c>
      <c r="EV417" s="411">
        <f t="shared" si="4526"/>
        <v>0</v>
      </c>
      <c r="EW417" s="412"/>
      <c r="EX417" s="412"/>
      <c r="EY417" s="413" t="e">
        <f t="shared" ref="EY417" si="4527">AVERAGE(EY386:EY397)</f>
        <v>#DIV/0!</v>
      </c>
      <c r="EZ417" s="413" t="e">
        <f t="shared" si="4351"/>
        <v>#DIV/0!</v>
      </c>
      <c r="FA417" s="414" t="e">
        <f t="shared" si="4352"/>
        <v>#DIV/0!</v>
      </c>
      <c r="FB417" s="414" t="e">
        <f t="shared" si="4394"/>
        <v>#DIV/0!</v>
      </c>
      <c r="FC417" s="1958" t="e" cm="1">
        <f t="array" ref="FC417">ES417/(SUMPRODUCT(--(CHOOSE({1,2,3},FH417,FX417,GN417)&gt;0),CHOOSE({1,2,3},FH417,FX417,GN417))+EQ417)</f>
        <v>#DIV/0!</v>
      </c>
      <c r="FE417" s="410" t="s">
        <v>736</v>
      </c>
      <c r="FF417" s="411">
        <f>AVERAGE(FF386:FF397)</f>
        <v>0</v>
      </c>
      <c r="FG417" s="411">
        <f t="shared" ref="FG417:FL417" si="4528">AVERAGE(FG386:FG397)</f>
        <v>0</v>
      </c>
      <c r="FH417" s="411">
        <f t="shared" si="4528"/>
        <v>0</v>
      </c>
      <c r="FI417" s="411">
        <f t="shared" si="4528"/>
        <v>0</v>
      </c>
      <c r="FJ417" s="411">
        <f t="shared" si="4528"/>
        <v>0</v>
      </c>
      <c r="FK417" s="411">
        <f t="shared" si="4528"/>
        <v>0</v>
      </c>
      <c r="FL417" s="411">
        <f t="shared" si="4528"/>
        <v>0</v>
      </c>
      <c r="FM417" s="412"/>
      <c r="FN417" s="412"/>
      <c r="FO417" s="413" t="e">
        <f t="shared" ref="FO417" si="4529">AVERAGE(FO386:FO397)</f>
        <v>#DIV/0!</v>
      </c>
      <c r="FP417" s="413" t="e">
        <f t="shared" si="4355"/>
        <v>#DIV/0!</v>
      </c>
      <c r="FQ417" s="414" t="e">
        <f t="shared" si="4356"/>
        <v>#DIV/0!</v>
      </c>
      <c r="FR417" s="414" t="e">
        <f t="shared" si="4397"/>
        <v>#DIV/0!</v>
      </c>
      <c r="FS417" s="1958" t="e" cm="1">
        <f t="array" ref="FS417">FI417/(SUMPRODUCT(--(CHOOSE({1,2,3},FH417,FJ417,FK417)&gt;0),CHOOSE({1,2,3},FH417,FJ417,FK417))+FG417)</f>
        <v>#DIV/0!</v>
      </c>
      <c r="FU417" s="410" t="s">
        <v>736</v>
      </c>
      <c r="FV417" s="411">
        <f>AVERAGE(FV386:FV397)</f>
        <v>0</v>
      </c>
      <c r="FW417" s="411">
        <f t="shared" ref="FW417:GB417" si="4530">AVERAGE(FW386:FW397)</f>
        <v>0</v>
      </c>
      <c r="FX417" s="411">
        <f t="shared" si="4530"/>
        <v>0</v>
      </c>
      <c r="FY417" s="411">
        <f t="shared" si="4530"/>
        <v>0</v>
      </c>
      <c r="FZ417" s="411">
        <f t="shared" si="4530"/>
        <v>0</v>
      </c>
      <c r="GA417" s="411">
        <f t="shared" si="4530"/>
        <v>0</v>
      </c>
      <c r="GB417" s="411">
        <f t="shared" si="4530"/>
        <v>0</v>
      </c>
      <c r="GC417" s="412"/>
      <c r="GD417" s="412"/>
      <c r="GE417" s="413" t="e">
        <f t="shared" ref="GE417" si="4531">AVERAGE(GE386:GE397)</f>
        <v>#DIV/0!</v>
      </c>
      <c r="GF417" s="413" t="e">
        <f t="shared" si="4359"/>
        <v>#DIV/0!</v>
      </c>
      <c r="GG417" s="414" t="e">
        <f t="shared" si="4360"/>
        <v>#DIV/0!</v>
      </c>
      <c r="GH417" s="414" t="e">
        <f t="shared" si="4400"/>
        <v>#DIV/0!</v>
      </c>
      <c r="GI417" s="1958" t="e" cm="1">
        <f t="array" ref="GI417">FY417/(SUMPRODUCT(--(CHOOSE({1,2,3},FX417,FZ417,GA417)&gt;0),CHOOSE({1,2,3},FX417,FZ417,GA417))+FW417)</f>
        <v>#DIV/0!</v>
      </c>
      <c r="GK417" s="410" t="s">
        <v>736</v>
      </c>
      <c r="GL417" s="411">
        <f>AVERAGE(GL386:GL397)</f>
        <v>0</v>
      </c>
      <c r="GM417" s="411">
        <f t="shared" ref="GM417:GR417" si="4532">AVERAGE(GM386:GM397)</f>
        <v>0</v>
      </c>
      <c r="GN417" s="411">
        <f t="shared" si="4532"/>
        <v>0</v>
      </c>
      <c r="GO417" s="411">
        <f t="shared" si="4532"/>
        <v>0</v>
      </c>
      <c r="GP417" s="411">
        <f t="shared" si="4532"/>
        <v>0</v>
      </c>
      <c r="GQ417" s="411">
        <f t="shared" si="4532"/>
        <v>0</v>
      </c>
      <c r="GR417" s="411">
        <f t="shared" si="4532"/>
        <v>0</v>
      </c>
      <c r="GS417" s="412"/>
      <c r="GT417" s="412"/>
      <c r="GU417" s="413" t="e">
        <f t="shared" ref="GU417" si="4533">AVERAGE(GU386:GU397)</f>
        <v>#DIV/0!</v>
      </c>
      <c r="GV417" s="413" t="e">
        <f t="shared" si="4363"/>
        <v>#DIV/0!</v>
      </c>
      <c r="GW417" s="414" t="e">
        <f t="shared" si="4364"/>
        <v>#DIV/0!</v>
      </c>
      <c r="GX417" s="414" t="e">
        <f t="shared" si="4403"/>
        <v>#DIV/0!</v>
      </c>
      <c r="GY417" s="1958" t="e" cm="1">
        <f t="array" ref="GY417">GO417/(SUMPRODUCT(--(CHOOSE({1,2,3},GN417,GP417,GQ417)&gt;0),CHOOSE({1,2,3},GN417,GP417,GQ417))+GM417)</f>
        <v>#DIV/0!</v>
      </c>
    </row>
  </sheetData>
  <mergeCells count="1">
    <mergeCell ref="A6:O10"/>
  </mergeCells>
  <hyperlinks>
    <hyperlink ref="Q1" location="'X2  Index'!A1" display="Return to index" xr:uid="{00000000-0004-0000-1700-000000000000}"/>
  </hyperlinks>
  <printOptions horizontalCentered="1"/>
  <pageMargins left="0.2" right="0.2" top="0.5" bottom="0.5" header="0.3" footer="0.3"/>
  <pageSetup scale="70" fitToHeight="2" orientation="landscape" r:id="rId1"/>
  <headerFooter>
    <oddHeader>&amp;RPerformed by West Fork Advisory Services, LLC&amp;LPerformed for Enter Lender</oddHeader>
    <oddFooter>&amp;L&amp;F&amp;CRestricted and Confidential&amp;R&amp;A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W44"/>
  <sheetViews>
    <sheetView showGridLines="0" view="pageBreakPreview" topLeftCell="A2" zoomScaleNormal="70" zoomScaleSheetLayoutView="100" workbookViewId="0">
      <selection activeCell="A6" sqref="A6:R8"/>
    </sheetView>
  </sheetViews>
  <sheetFormatPr baseColWidth="10" defaultColWidth="9.33203125" defaultRowHeight="15" x14ac:dyDescent="0.2"/>
  <cols>
    <col min="1" max="1" width="14.6640625" customWidth="1"/>
    <col min="2" max="12" width="11.33203125" customWidth="1"/>
    <col min="13" max="13" width="9" customWidth="1"/>
    <col min="14" max="14" width="7.6640625" customWidth="1"/>
    <col min="15" max="15" width="9.6640625" bestFit="1" customWidth="1"/>
    <col min="16" max="16" width="7.6640625" customWidth="1"/>
    <col min="17" max="18" width="8" customWidth="1"/>
  </cols>
  <sheetData>
    <row r="1" spans="1:23" x14ac:dyDescent="0.2">
      <c r="A1" s="200" t="str">
        <f>+'X1  ReportCoverPage'!D9</f>
        <v>Example Company</v>
      </c>
      <c r="B1" s="1068"/>
      <c r="D1" s="1083"/>
      <c r="E1" s="1083"/>
      <c r="F1" s="1083"/>
      <c r="G1" s="1083"/>
      <c r="H1" s="1083"/>
      <c r="I1" s="1083"/>
      <c r="J1" s="1083"/>
      <c r="K1" s="1083"/>
      <c r="L1" s="1083"/>
      <c r="M1" s="1083"/>
      <c r="N1" s="1083"/>
      <c r="O1" s="1083"/>
      <c r="P1" s="1083"/>
      <c r="Q1" s="1083"/>
      <c r="R1" s="1083"/>
      <c r="T1" s="1141" t="s">
        <v>209</v>
      </c>
    </row>
    <row r="2" spans="1:23" x14ac:dyDescent="0.2">
      <c r="A2" s="1142" t="str">
        <f>'X2  Index'!A3</f>
        <v>Jan 2023 (Update date on Index tab)</v>
      </c>
      <c r="B2" s="1068"/>
      <c r="D2" s="1083"/>
      <c r="E2" s="1083"/>
      <c r="F2" s="1083"/>
      <c r="G2" s="1083"/>
      <c r="H2" s="1083"/>
      <c r="I2" s="1083"/>
      <c r="J2" s="1083"/>
      <c r="K2" s="1083"/>
      <c r="L2" s="1083"/>
      <c r="M2" s="1083"/>
      <c r="N2" s="1083"/>
      <c r="O2" s="1083"/>
      <c r="P2" s="1083"/>
      <c r="Q2" s="1083"/>
      <c r="R2" s="1083"/>
      <c r="T2" s="1141"/>
    </row>
    <row r="3" spans="1:23" x14ac:dyDescent="0.2">
      <c r="A3" s="353" t="s">
        <v>692</v>
      </c>
      <c r="D3" s="1083"/>
      <c r="E3" s="1083"/>
      <c r="F3" s="1083"/>
      <c r="G3" s="1083"/>
      <c r="H3" s="1083"/>
      <c r="I3" s="1083"/>
      <c r="J3" s="1083"/>
      <c r="K3" s="1083"/>
      <c r="L3" s="1083"/>
      <c r="M3" s="1083"/>
      <c r="N3" s="1083"/>
      <c r="O3" s="1083"/>
      <c r="P3" s="1083"/>
      <c r="Q3" s="1083"/>
      <c r="R3" s="1083"/>
    </row>
    <row r="4" spans="1:23" x14ac:dyDescent="0.2">
      <c r="A4" s="353"/>
      <c r="D4" s="1083"/>
      <c r="E4" s="1083"/>
      <c r="F4" s="1083"/>
      <c r="G4" s="1083"/>
      <c r="H4" s="1083"/>
      <c r="I4" s="1083"/>
      <c r="J4" s="1083"/>
      <c r="K4" s="1083"/>
      <c r="L4" s="1083"/>
      <c r="M4" s="1083"/>
      <c r="N4" s="1083"/>
      <c r="O4" s="1083"/>
      <c r="P4" s="1083"/>
      <c r="Q4" s="1083"/>
      <c r="R4" s="1083"/>
    </row>
    <row r="5" spans="1:23" ht="16" thickBot="1" x14ac:dyDescent="0.25">
      <c r="A5" s="353" t="s">
        <v>294</v>
      </c>
      <c r="D5" s="1083"/>
      <c r="E5" s="1083"/>
      <c r="F5" s="1083"/>
      <c r="G5" s="1083"/>
      <c r="H5" s="1083"/>
      <c r="I5" s="1083"/>
      <c r="J5" s="1083"/>
      <c r="K5" s="1083"/>
      <c r="L5" s="1083"/>
      <c r="M5" s="1083"/>
      <c r="N5" s="1083"/>
      <c r="O5" s="1083"/>
      <c r="P5" s="1083"/>
      <c r="Q5" s="1083"/>
      <c r="R5" s="1083"/>
    </row>
    <row r="6" spans="1:23" x14ac:dyDescent="0.2">
      <c r="A6" s="2154" t="s">
        <v>214</v>
      </c>
      <c r="B6" s="2155"/>
      <c r="C6" s="2155"/>
      <c r="D6" s="2155"/>
      <c r="E6" s="2155"/>
      <c r="F6" s="2155"/>
      <c r="G6" s="2155"/>
      <c r="H6" s="2155"/>
      <c r="I6" s="2155"/>
      <c r="J6" s="2155"/>
      <c r="K6" s="2155"/>
      <c r="L6" s="2155"/>
      <c r="M6" s="2155"/>
      <c r="N6" s="2155"/>
      <c r="O6" s="2155"/>
      <c r="P6" s="2155"/>
      <c r="Q6" s="2155"/>
      <c r="R6" s="2156"/>
      <c r="W6" t="s">
        <v>671</v>
      </c>
    </row>
    <row r="7" spans="1:23" x14ac:dyDescent="0.2">
      <c r="A7" s="2157"/>
      <c r="B7" s="2158"/>
      <c r="C7" s="2158"/>
      <c r="D7" s="2158"/>
      <c r="E7" s="2158"/>
      <c r="F7" s="2158"/>
      <c r="G7" s="2158"/>
      <c r="H7" s="2158"/>
      <c r="I7" s="2158"/>
      <c r="J7" s="2158"/>
      <c r="K7" s="2158"/>
      <c r="L7" s="2158"/>
      <c r="M7" s="2158"/>
      <c r="N7" s="2158"/>
      <c r="O7" s="2158"/>
      <c r="P7" s="2158"/>
      <c r="Q7" s="2158"/>
      <c r="R7" s="2159"/>
      <c r="W7" t="s">
        <v>708</v>
      </c>
    </row>
    <row r="8" spans="1:23" ht="16" thickBot="1" x14ac:dyDescent="0.25">
      <c r="A8" s="2160"/>
      <c r="B8" s="2161"/>
      <c r="C8" s="2161"/>
      <c r="D8" s="2161"/>
      <c r="E8" s="2161"/>
      <c r="F8" s="2161"/>
      <c r="G8" s="2161"/>
      <c r="H8" s="2161"/>
      <c r="I8" s="2161"/>
      <c r="J8" s="2161"/>
      <c r="K8" s="2161"/>
      <c r="L8" s="2161"/>
      <c r="M8" s="2161"/>
      <c r="N8" s="2161"/>
      <c r="O8" s="2161"/>
      <c r="P8" s="2161"/>
      <c r="Q8" s="2161"/>
      <c r="R8" s="2162"/>
      <c r="W8" t="s">
        <v>714</v>
      </c>
    </row>
    <row r="9" spans="1:23" ht="16" thickBot="1" x14ac:dyDescent="0.25">
      <c r="W9" t="s">
        <v>724</v>
      </c>
    </row>
    <row r="10" spans="1:23" x14ac:dyDescent="0.2">
      <c r="A10" s="1295"/>
      <c r="B10" s="911" t="s">
        <v>706</v>
      </c>
      <c r="C10" s="911"/>
      <c r="D10" s="911" t="s">
        <v>737</v>
      </c>
      <c r="E10" s="911"/>
      <c r="F10" s="911"/>
      <c r="G10" s="911"/>
      <c r="H10" s="911" t="s">
        <v>738</v>
      </c>
      <c r="I10" s="911"/>
      <c r="J10" s="911" t="s">
        <v>706</v>
      </c>
      <c r="K10" s="911" t="s">
        <v>661</v>
      </c>
      <c r="L10" s="912"/>
      <c r="M10" s="911" t="s">
        <v>707</v>
      </c>
      <c r="N10" s="911"/>
      <c r="O10" s="912"/>
      <c r="P10" s="912"/>
      <c r="Q10" s="415" t="s">
        <v>713</v>
      </c>
      <c r="R10" s="1296" t="s">
        <v>713</v>
      </c>
      <c r="W10" t="s">
        <v>725</v>
      </c>
    </row>
    <row r="11" spans="1:23" x14ac:dyDescent="0.2">
      <c r="A11" s="397"/>
      <c r="B11" s="398" t="s">
        <v>709</v>
      </c>
      <c r="C11" s="398" t="s">
        <v>260</v>
      </c>
      <c r="D11" s="398" t="s">
        <v>711</v>
      </c>
      <c r="E11" s="398" t="s">
        <v>582</v>
      </c>
      <c r="F11" s="398" t="s">
        <v>633</v>
      </c>
      <c r="G11" s="398" t="s">
        <v>118</v>
      </c>
      <c r="H11" s="398" t="s">
        <v>739</v>
      </c>
      <c r="I11" s="398" t="s">
        <v>633</v>
      </c>
      <c r="J11" s="398" t="s">
        <v>709</v>
      </c>
      <c r="K11" s="398" t="s">
        <v>589</v>
      </c>
      <c r="L11" s="399"/>
      <c r="M11" s="398" t="s">
        <v>712</v>
      </c>
      <c r="N11" s="398"/>
      <c r="O11" s="398"/>
      <c r="P11" s="398" t="s">
        <v>713</v>
      </c>
      <c r="Q11" s="417" t="s">
        <v>582</v>
      </c>
      <c r="R11" s="527" t="s">
        <v>260</v>
      </c>
      <c r="W11" t="s">
        <v>726</v>
      </c>
    </row>
    <row r="12" spans="1:23" ht="16" thickBot="1" x14ac:dyDescent="0.25">
      <c r="A12" s="401" t="s">
        <v>513</v>
      </c>
      <c r="B12" s="402" t="s">
        <v>715</v>
      </c>
      <c r="C12" s="402" t="s">
        <v>268</v>
      </c>
      <c r="D12" s="402" t="s">
        <v>717</v>
      </c>
      <c r="E12" s="402" t="s">
        <v>268</v>
      </c>
      <c r="F12" s="402" t="s">
        <v>740</v>
      </c>
      <c r="G12" s="402" t="s">
        <v>716</v>
      </c>
      <c r="H12" s="402" t="s">
        <v>741</v>
      </c>
      <c r="I12" s="402" t="s">
        <v>718</v>
      </c>
      <c r="J12" s="402" t="s">
        <v>719</v>
      </c>
      <c r="K12" s="402" t="s">
        <v>720</v>
      </c>
      <c r="L12" s="402" t="s">
        <v>721</v>
      </c>
      <c r="M12" s="402" t="s">
        <v>599</v>
      </c>
      <c r="N12" s="402" t="s">
        <v>722</v>
      </c>
      <c r="O12" s="402" t="s">
        <v>723</v>
      </c>
      <c r="P12" s="402" t="s">
        <v>718</v>
      </c>
      <c r="Q12" s="418" t="s">
        <v>268</v>
      </c>
      <c r="R12" s="528" t="s">
        <v>268</v>
      </c>
      <c r="W12" t="s">
        <v>727</v>
      </c>
    </row>
    <row r="13" spans="1:23" ht="16" thickTop="1" x14ac:dyDescent="0.2">
      <c r="A13" s="404">
        <f t="shared" ref="A13:A34" si="0">EOMONTH(A14,-1)</f>
        <v>43281</v>
      </c>
      <c r="B13" s="405">
        <v>0</v>
      </c>
      <c r="C13" s="405">
        <v>0</v>
      </c>
      <c r="D13" s="405">
        <v>0</v>
      </c>
      <c r="E13" s="405">
        <f>+C13-D13</f>
        <v>0</v>
      </c>
      <c r="F13" s="405">
        <v>0</v>
      </c>
      <c r="G13" s="405">
        <v>0</v>
      </c>
      <c r="H13" s="405">
        <v>0</v>
      </c>
      <c r="I13" s="405">
        <v>0</v>
      </c>
      <c r="J13" s="405">
        <f>+B13+C13-D13+F13-G13-H13-I13</f>
        <v>0</v>
      </c>
      <c r="K13" s="405">
        <v>0</v>
      </c>
      <c r="L13" s="405">
        <f>+J13-K13</f>
        <v>0</v>
      </c>
      <c r="M13" s="419" t="e">
        <f>(+C13-F13-G13-H13-I13)/((+B13+J13)/2)*DAY(A13)</f>
        <v>#DIV/0!</v>
      </c>
      <c r="N13" s="419" t="e">
        <f>+J13/C13*DAY(A13)</f>
        <v>#DIV/0!</v>
      </c>
      <c r="O13" s="420" t="e">
        <f>(+H13+I13)/E13</f>
        <v>#DIV/0!</v>
      </c>
      <c r="P13" s="420" t="e">
        <f t="shared" ref="P13:P36" si="1">+G13/(+G13+H13+I13)</f>
        <v>#DIV/0!</v>
      </c>
      <c r="Q13" s="420" t="e">
        <f>+G13/E13</f>
        <v>#DIV/0!</v>
      </c>
      <c r="R13" s="421" t="e">
        <f t="shared" ref="R13:R36" si="2">G13/C13</f>
        <v>#DIV/0!</v>
      </c>
      <c r="W13" t="s">
        <v>728</v>
      </c>
    </row>
    <row r="14" spans="1:23" x14ac:dyDescent="0.2">
      <c r="A14" s="404">
        <f t="shared" si="0"/>
        <v>43312</v>
      </c>
      <c r="B14" s="405">
        <f>+J13</f>
        <v>0</v>
      </c>
      <c r="C14" s="405">
        <v>0</v>
      </c>
      <c r="D14" s="405">
        <v>0</v>
      </c>
      <c r="E14" s="405">
        <f t="shared" ref="E14:E36" si="3">+C14-D14</f>
        <v>0</v>
      </c>
      <c r="F14" s="405">
        <v>0</v>
      </c>
      <c r="G14" s="405">
        <v>0</v>
      </c>
      <c r="H14" s="405">
        <v>0</v>
      </c>
      <c r="I14" s="405">
        <v>0</v>
      </c>
      <c r="J14" s="405">
        <f t="shared" ref="J14:J44" si="4">+B14+C14-D14+F14-G14-H14-I14</f>
        <v>0</v>
      </c>
      <c r="K14" s="405">
        <v>0</v>
      </c>
      <c r="L14" s="405">
        <f t="shared" ref="L14:L23" si="5">+J14-K14</f>
        <v>0</v>
      </c>
      <c r="M14" s="419" t="e">
        <f t="shared" ref="M14:M36" si="6">+B14/(G14+I14)*30</f>
        <v>#DIV/0!</v>
      </c>
      <c r="N14" s="419" t="e">
        <f t="shared" ref="N14:N36" si="7">+J14/E14*30</f>
        <v>#DIV/0!</v>
      </c>
      <c r="O14" s="420" t="e">
        <f t="shared" ref="O14:O36" si="8">(+H14+I14)/E14</f>
        <v>#DIV/0!</v>
      </c>
      <c r="P14" s="420" t="e">
        <f t="shared" si="1"/>
        <v>#DIV/0!</v>
      </c>
      <c r="Q14" s="420" t="e">
        <f t="shared" ref="Q14:Q36" si="9">+G14/E14</f>
        <v>#DIV/0!</v>
      </c>
      <c r="R14" s="421" t="e">
        <f t="shared" si="2"/>
        <v>#DIV/0!</v>
      </c>
      <c r="W14" t="s">
        <v>729</v>
      </c>
    </row>
    <row r="15" spans="1:23" x14ac:dyDescent="0.2">
      <c r="A15" s="404">
        <f t="shared" si="0"/>
        <v>43343</v>
      </c>
      <c r="B15" s="405">
        <f t="shared" ref="B15:B23" si="10">+J14</f>
        <v>0</v>
      </c>
      <c r="C15" s="405">
        <v>0</v>
      </c>
      <c r="D15" s="405">
        <v>0</v>
      </c>
      <c r="E15" s="405">
        <f t="shared" si="3"/>
        <v>0</v>
      </c>
      <c r="F15" s="405">
        <v>0</v>
      </c>
      <c r="G15" s="405">
        <v>0</v>
      </c>
      <c r="H15" s="405">
        <v>0</v>
      </c>
      <c r="I15" s="405">
        <v>0</v>
      </c>
      <c r="J15" s="405">
        <f t="shared" si="4"/>
        <v>0</v>
      </c>
      <c r="K15" s="405">
        <v>0</v>
      </c>
      <c r="L15" s="405">
        <f t="shared" si="5"/>
        <v>0</v>
      </c>
      <c r="M15" s="419" t="e">
        <f t="shared" si="6"/>
        <v>#DIV/0!</v>
      </c>
      <c r="N15" s="419" t="e">
        <f t="shared" si="7"/>
        <v>#DIV/0!</v>
      </c>
      <c r="O15" s="420" t="e">
        <f t="shared" si="8"/>
        <v>#DIV/0!</v>
      </c>
      <c r="P15" s="420" t="e">
        <f t="shared" si="1"/>
        <v>#DIV/0!</v>
      </c>
      <c r="Q15" s="420" t="e">
        <f t="shared" si="9"/>
        <v>#DIV/0!</v>
      </c>
      <c r="R15" s="421" t="e">
        <f t="shared" si="2"/>
        <v>#DIV/0!</v>
      </c>
      <c r="W15" t="s">
        <v>730</v>
      </c>
    </row>
    <row r="16" spans="1:23" x14ac:dyDescent="0.2">
      <c r="A16" s="404">
        <f t="shared" si="0"/>
        <v>43373</v>
      </c>
      <c r="B16" s="405">
        <f t="shared" si="10"/>
        <v>0</v>
      </c>
      <c r="C16" s="405">
        <v>0</v>
      </c>
      <c r="D16" s="405">
        <v>0</v>
      </c>
      <c r="E16" s="405">
        <f t="shared" si="3"/>
        <v>0</v>
      </c>
      <c r="F16" s="405">
        <v>0</v>
      </c>
      <c r="G16" s="405">
        <v>0</v>
      </c>
      <c r="H16" s="405">
        <v>0</v>
      </c>
      <c r="I16" s="405">
        <v>0</v>
      </c>
      <c r="J16" s="405">
        <f t="shared" si="4"/>
        <v>0</v>
      </c>
      <c r="K16" s="405">
        <v>0</v>
      </c>
      <c r="L16" s="405">
        <f t="shared" si="5"/>
        <v>0</v>
      </c>
      <c r="M16" s="419" t="e">
        <f t="shared" si="6"/>
        <v>#DIV/0!</v>
      </c>
      <c r="N16" s="419" t="e">
        <f t="shared" si="7"/>
        <v>#DIV/0!</v>
      </c>
      <c r="O16" s="420" t="e">
        <f t="shared" si="8"/>
        <v>#DIV/0!</v>
      </c>
      <c r="P16" s="420" t="e">
        <f t="shared" si="1"/>
        <v>#DIV/0!</v>
      </c>
      <c r="Q16" s="420" t="e">
        <f t="shared" si="9"/>
        <v>#DIV/0!</v>
      </c>
      <c r="R16" s="421" t="e">
        <f t="shared" si="2"/>
        <v>#DIV/0!</v>
      </c>
      <c r="W16" t="s">
        <v>731</v>
      </c>
    </row>
    <row r="17" spans="1:18" x14ac:dyDescent="0.2">
      <c r="A17" s="404">
        <f t="shared" si="0"/>
        <v>43404</v>
      </c>
      <c r="B17" s="405">
        <f t="shared" si="10"/>
        <v>0</v>
      </c>
      <c r="C17" s="405">
        <v>0</v>
      </c>
      <c r="D17" s="405">
        <v>0</v>
      </c>
      <c r="E17" s="405">
        <f t="shared" si="3"/>
        <v>0</v>
      </c>
      <c r="F17" s="405">
        <v>0</v>
      </c>
      <c r="G17" s="405">
        <v>0</v>
      </c>
      <c r="H17" s="405">
        <v>0</v>
      </c>
      <c r="I17" s="405">
        <v>0</v>
      </c>
      <c r="J17" s="405">
        <f t="shared" si="4"/>
        <v>0</v>
      </c>
      <c r="K17" s="405">
        <v>0</v>
      </c>
      <c r="L17" s="405">
        <f t="shared" si="5"/>
        <v>0</v>
      </c>
      <c r="M17" s="419" t="e">
        <f t="shared" si="6"/>
        <v>#DIV/0!</v>
      </c>
      <c r="N17" s="419" t="e">
        <f t="shared" si="7"/>
        <v>#DIV/0!</v>
      </c>
      <c r="O17" s="420" t="e">
        <f t="shared" si="8"/>
        <v>#DIV/0!</v>
      </c>
      <c r="P17" s="420" t="e">
        <f t="shared" si="1"/>
        <v>#DIV/0!</v>
      </c>
      <c r="Q17" s="420" t="e">
        <f t="shared" si="9"/>
        <v>#DIV/0!</v>
      </c>
      <c r="R17" s="421" t="e">
        <f t="shared" si="2"/>
        <v>#DIV/0!</v>
      </c>
    </row>
    <row r="18" spans="1:18" x14ac:dyDescent="0.2">
      <c r="A18" s="404">
        <f t="shared" si="0"/>
        <v>43434</v>
      </c>
      <c r="B18" s="405">
        <f t="shared" si="10"/>
        <v>0</v>
      </c>
      <c r="C18" s="405">
        <v>0</v>
      </c>
      <c r="D18" s="405">
        <v>0</v>
      </c>
      <c r="E18" s="405">
        <f t="shared" si="3"/>
        <v>0</v>
      </c>
      <c r="F18" s="405">
        <v>0</v>
      </c>
      <c r="G18" s="405">
        <v>0</v>
      </c>
      <c r="H18" s="405">
        <v>0</v>
      </c>
      <c r="I18" s="405">
        <v>0</v>
      </c>
      <c r="J18" s="405">
        <f t="shared" si="4"/>
        <v>0</v>
      </c>
      <c r="K18" s="405">
        <v>0</v>
      </c>
      <c r="L18" s="405">
        <f t="shared" si="5"/>
        <v>0</v>
      </c>
      <c r="M18" s="419" t="e">
        <f t="shared" si="6"/>
        <v>#DIV/0!</v>
      </c>
      <c r="N18" s="419" t="e">
        <f t="shared" si="7"/>
        <v>#DIV/0!</v>
      </c>
      <c r="O18" s="420" t="e">
        <f t="shared" si="8"/>
        <v>#DIV/0!</v>
      </c>
      <c r="P18" s="420" t="e">
        <f t="shared" si="1"/>
        <v>#DIV/0!</v>
      </c>
      <c r="Q18" s="420" t="e">
        <f t="shared" si="9"/>
        <v>#DIV/0!</v>
      </c>
      <c r="R18" s="421" t="e">
        <f t="shared" si="2"/>
        <v>#DIV/0!</v>
      </c>
    </row>
    <row r="19" spans="1:18" x14ac:dyDescent="0.2">
      <c r="A19" s="404">
        <f t="shared" si="0"/>
        <v>43465</v>
      </c>
      <c r="B19" s="405">
        <f t="shared" si="10"/>
        <v>0</v>
      </c>
      <c r="C19" s="405">
        <v>0</v>
      </c>
      <c r="D19" s="405">
        <v>0</v>
      </c>
      <c r="E19" s="405">
        <f t="shared" si="3"/>
        <v>0</v>
      </c>
      <c r="F19" s="405">
        <v>0</v>
      </c>
      <c r="G19" s="405">
        <v>0</v>
      </c>
      <c r="H19" s="405">
        <v>0</v>
      </c>
      <c r="I19" s="405">
        <v>0</v>
      </c>
      <c r="J19" s="405">
        <f t="shared" si="4"/>
        <v>0</v>
      </c>
      <c r="K19" s="405">
        <v>0</v>
      </c>
      <c r="L19" s="405">
        <f t="shared" si="5"/>
        <v>0</v>
      </c>
      <c r="M19" s="419" t="e">
        <f t="shared" si="6"/>
        <v>#DIV/0!</v>
      </c>
      <c r="N19" s="419" t="e">
        <f t="shared" si="7"/>
        <v>#DIV/0!</v>
      </c>
      <c r="O19" s="420" t="e">
        <f t="shared" si="8"/>
        <v>#DIV/0!</v>
      </c>
      <c r="P19" s="420" t="e">
        <f t="shared" si="1"/>
        <v>#DIV/0!</v>
      </c>
      <c r="Q19" s="420" t="e">
        <f t="shared" si="9"/>
        <v>#DIV/0!</v>
      </c>
      <c r="R19" s="421" t="e">
        <f t="shared" si="2"/>
        <v>#DIV/0!</v>
      </c>
    </row>
    <row r="20" spans="1:18" x14ac:dyDescent="0.2">
      <c r="A20" s="404">
        <f t="shared" si="0"/>
        <v>43496</v>
      </c>
      <c r="B20" s="405">
        <f t="shared" si="10"/>
        <v>0</v>
      </c>
      <c r="C20" s="405">
        <v>0</v>
      </c>
      <c r="D20" s="405">
        <v>0</v>
      </c>
      <c r="E20" s="405">
        <f t="shared" si="3"/>
        <v>0</v>
      </c>
      <c r="F20" s="405">
        <v>0</v>
      </c>
      <c r="G20" s="405">
        <v>0</v>
      </c>
      <c r="H20" s="405">
        <v>0</v>
      </c>
      <c r="I20" s="405">
        <v>0</v>
      </c>
      <c r="J20" s="405">
        <f t="shared" si="4"/>
        <v>0</v>
      </c>
      <c r="K20" s="405">
        <v>0</v>
      </c>
      <c r="L20" s="405">
        <f t="shared" si="5"/>
        <v>0</v>
      </c>
      <c r="M20" s="419" t="e">
        <f t="shared" si="6"/>
        <v>#DIV/0!</v>
      </c>
      <c r="N20" s="419" t="e">
        <f t="shared" si="7"/>
        <v>#DIV/0!</v>
      </c>
      <c r="O20" s="420" t="e">
        <f t="shared" si="8"/>
        <v>#DIV/0!</v>
      </c>
      <c r="P20" s="420" t="e">
        <f t="shared" si="1"/>
        <v>#DIV/0!</v>
      </c>
      <c r="Q20" s="420" t="e">
        <f t="shared" si="9"/>
        <v>#DIV/0!</v>
      </c>
      <c r="R20" s="421" t="e">
        <f t="shared" si="2"/>
        <v>#DIV/0!</v>
      </c>
    </row>
    <row r="21" spans="1:18" x14ac:dyDescent="0.2">
      <c r="A21" s="404">
        <f t="shared" si="0"/>
        <v>43524</v>
      </c>
      <c r="B21" s="405">
        <f t="shared" si="10"/>
        <v>0</v>
      </c>
      <c r="C21" s="405">
        <v>0</v>
      </c>
      <c r="D21" s="405">
        <v>0</v>
      </c>
      <c r="E21" s="405">
        <f t="shared" si="3"/>
        <v>0</v>
      </c>
      <c r="F21" s="405">
        <v>0</v>
      </c>
      <c r="G21" s="405">
        <v>0</v>
      </c>
      <c r="H21" s="405">
        <v>0</v>
      </c>
      <c r="I21" s="405">
        <v>0</v>
      </c>
      <c r="J21" s="405">
        <f t="shared" si="4"/>
        <v>0</v>
      </c>
      <c r="K21" s="405">
        <v>0</v>
      </c>
      <c r="L21" s="405">
        <f t="shared" si="5"/>
        <v>0</v>
      </c>
      <c r="M21" s="419" t="e">
        <f t="shared" si="6"/>
        <v>#DIV/0!</v>
      </c>
      <c r="N21" s="419" t="e">
        <f t="shared" si="7"/>
        <v>#DIV/0!</v>
      </c>
      <c r="O21" s="420" t="e">
        <f t="shared" si="8"/>
        <v>#DIV/0!</v>
      </c>
      <c r="P21" s="420" t="e">
        <f t="shared" si="1"/>
        <v>#DIV/0!</v>
      </c>
      <c r="Q21" s="420" t="e">
        <f t="shared" si="9"/>
        <v>#DIV/0!</v>
      </c>
      <c r="R21" s="421" t="e">
        <f t="shared" si="2"/>
        <v>#DIV/0!</v>
      </c>
    </row>
    <row r="22" spans="1:18" x14ac:dyDescent="0.2">
      <c r="A22" s="404">
        <f t="shared" si="0"/>
        <v>43555</v>
      </c>
      <c r="B22" s="405">
        <f t="shared" si="10"/>
        <v>0</v>
      </c>
      <c r="C22" s="405">
        <v>0</v>
      </c>
      <c r="D22" s="405">
        <v>0</v>
      </c>
      <c r="E22" s="405">
        <f t="shared" si="3"/>
        <v>0</v>
      </c>
      <c r="F22" s="405">
        <v>0</v>
      </c>
      <c r="G22" s="405">
        <v>0</v>
      </c>
      <c r="H22" s="405">
        <v>0</v>
      </c>
      <c r="I22" s="405">
        <v>0</v>
      </c>
      <c r="J22" s="405">
        <f t="shared" si="4"/>
        <v>0</v>
      </c>
      <c r="K22" s="405">
        <v>0</v>
      </c>
      <c r="L22" s="405">
        <f t="shared" si="5"/>
        <v>0</v>
      </c>
      <c r="M22" s="419" t="e">
        <f t="shared" si="6"/>
        <v>#DIV/0!</v>
      </c>
      <c r="N22" s="419" t="e">
        <f t="shared" si="7"/>
        <v>#DIV/0!</v>
      </c>
      <c r="O22" s="420" t="e">
        <f t="shared" si="8"/>
        <v>#DIV/0!</v>
      </c>
      <c r="P22" s="420" t="e">
        <f t="shared" si="1"/>
        <v>#DIV/0!</v>
      </c>
      <c r="Q22" s="420" t="e">
        <f t="shared" si="9"/>
        <v>#DIV/0!</v>
      </c>
      <c r="R22" s="421" t="e">
        <f t="shared" si="2"/>
        <v>#DIV/0!</v>
      </c>
    </row>
    <row r="23" spans="1:18" x14ac:dyDescent="0.2">
      <c r="A23" s="404">
        <f t="shared" si="0"/>
        <v>43585</v>
      </c>
      <c r="B23" s="405">
        <f t="shared" si="10"/>
        <v>0</v>
      </c>
      <c r="C23" s="405">
        <v>0</v>
      </c>
      <c r="D23" s="405">
        <v>0</v>
      </c>
      <c r="E23" s="405">
        <f t="shared" si="3"/>
        <v>0</v>
      </c>
      <c r="F23" s="405">
        <v>0</v>
      </c>
      <c r="G23" s="405">
        <v>0</v>
      </c>
      <c r="H23" s="405">
        <v>0</v>
      </c>
      <c r="I23" s="405">
        <v>0</v>
      </c>
      <c r="J23" s="405">
        <f t="shared" si="4"/>
        <v>0</v>
      </c>
      <c r="K23" s="405">
        <v>0</v>
      </c>
      <c r="L23" s="405">
        <f t="shared" si="5"/>
        <v>0</v>
      </c>
      <c r="M23" s="419" t="e">
        <f t="shared" si="6"/>
        <v>#DIV/0!</v>
      </c>
      <c r="N23" s="419" t="e">
        <f t="shared" si="7"/>
        <v>#DIV/0!</v>
      </c>
      <c r="O23" s="420" t="e">
        <f t="shared" si="8"/>
        <v>#DIV/0!</v>
      </c>
      <c r="P23" s="420" t="e">
        <f t="shared" si="1"/>
        <v>#DIV/0!</v>
      </c>
      <c r="Q23" s="420" t="e">
        <f t="shared" si="9"/>
        <v>#DIV/0!</v>
      </c>
      <c r="R23" s="421" t="e">
        <f t="shared" si="2"/>
        <v>#DIV/0!</v>
      </c>
    </row>
    <row r="24" spans="1:18" x14ac:dyDescent="0.2">
      <c r="A24" s="404">
        <f t="shared" si="0"/>
        <v>43616</v>
      </c>
      <c r="B24" s="405">
        <f>+J23</f>
        <v>0</v>
      </c>
      <c r="C24" s="405">
        <v>0</v>
      </c>
      <c r="D24" s="405">
        <v>0</v>
      </c>
      <c r="E24" s="405">
        <f t="shared" si="3"/>
        <v>0</v>
      </c>
      <c r="F24" s="405">
        <v>0</v>
      </c>
      <c r="G24" s="405">
        <v>0</v>
      </c>
      <c r="H24" s="405">
        <v>0</v>
      </c>
      <c r="I24" s="405">
        <v>0</v>
      </c>
      <c r="J24" s="405">
        <f t="shared" si="4"/>
        <v>0</v>
      </c>
      <c r="K24" s="405">
        <v>0</v>
      </c>
      <c r="L24" s="405">
        <f>+J24-K24</f>
        <v>0</v>
      </c>
      <c r="M24" s="419" t="e">
        <f t="shared" si="6"/>
        <v>#DIV/0!</v>
      </c>
      <c r="N24" s="419" t="e">
        <f t="shared" si="7"/>
        <v>#DIV/0!</v>
      </c>
      <c r="O24" s="420" t="e">
        <f t="shared" si="8"/>
        <v>#DIV/0!</v>
      </c>
      <c r="P24" s="420" t="e">
        <f t="shared" si="1"/>
        <v>#DIV/0!</v>
      </c>
      <c r="Q24" s="420" t="e">
        <f t="shared" si="9"/>
        <v>#DIV/0!</v>
      </c>
      <c r="R24" s="421" t="e">
        <f t="shared" si="2"/>
        <v>#DIV/0!</v>
      </c>
    </row>
    <row r="25" spans="1:18" x14ac:dyDescent="0.2">
      <c r="A25" s="404">
        <f t="shared" si="0"/>
        <v>43646</v>
      </c>
      <c r="B25" s="405">
        <f t="shared" ref="B25:B36" si="11">+J24</f>
        <v>0</v>
      </c>
      <c r="C25" s="405">
        <v>0</v>
      </c>
      <c r="D25" s="405">
        <v>0</v>
      </c>
      <c r="E25" s="405">
        <f t="shared" si="3"/>
        <v>0</v>
      </c>
      <c r="F25" s="405">
        <v>0</v>
      </c>
      <c r="G25" s="405">
        <v>0</v>
      </c>
      <c r="H25" s="405">
        <v>0</v>
      </c>
      <c r="I25" s="405">
        <v>0</v>
      </c>
      <c r="J25" s="405">
        <f t="shared" si="4"/>
        <v>0</v>
      </c>
      <c r="K25" s="405">
        <v>0</v>
      </c>
      <c r="L25" s="405">
        <f t="shared" ref="L25:L36" si="12">+J25-K25</f>
        <v>0</v>
      </c>
      <c r="M25" s="419" t="e">
        <f t="shared" si="6"/>
        <v>#DIV/0!</v>
      </c>
      <c r="N25" s="419" t="e">
        <f t="shared" si="7"/>
        <v>#DIV/0!</v>
      </c>
      <c r="O25" s="420" t="e">
        <f t="shared" si="8"/>
        <v>#DIV/0!</v>
      </c>
      <c r="P25" s="420" t="e">
        <f t="shared" si="1"/>
        <v>#DIV/0!</v>
      </c>
      <c r="Q25" s="420" t="e">
        <f t="shared" si="9"/>
        <v>#DIV/0!</v>
      </c>
      <c r="R25" s="421" t="e">
        <f t="shared" si="2"/>
        <v>#DIV/0!</v>
      </c>
    </row>
    <row r="26" spans="1:18" x14ac:dyDescent="0.2">
      <c r="A26" s="404">
        <f t="shared" si="0"/>
        <v>43677</v>
      </c>
      <c r="B26" s="405">
        <f t="shared" si="11"/>
        <v>0</v>
      </c>
      <c r="C26" s="405">
        <v>0</v>
      </c>
      <c r="D26" s="405">
        <v>0</v>
      </c>
      <c r="E26" s="405">
        <f t="shared" si="3"/>
        <v>0</v>
      </c>
      <c r="F26" s="405">
        <v>0</v>
      </c>
      <c r="G26" s="405">
        <v>0</v>
      </c>
      <c r="H26" s="405">
        <v>0</v>
      </c>
      <c r="I26" s="405">
        <v>0</v>
      </c>
      <c r="J26" s="405">
        <f t="shared" si="4"/>
        <v>0</v>
      </c>
      <c r="K26" s="405">
        <v>0</v>
      </c>
      <c r="L26" s="405">
        <f t="shared" si="12"/>
        <v>0</v>
      </c>
      <c r="M26" s="419" t="e">
        <f t="shared" si="6"/>
        <v>#DIV/0!</v>
      </c>
      <c r="N26" s="419" t="e">
        <f t="shared" si="7"/>
        <v>#DIV/0!</v>
      </c>
      <c r="O26" s="420" t="e">
        <f t="shared" si="8"/>
        <v>#DIV/0!</v>
      </c>
      <c r="P26" s="420" t="e">
        <f t="shared" si="1"/>
        <v>#DIV/0!</v>
      </c>
      <c r="Q26" s="420" t="e">
        <f t="shared" si="9"/>
        <v>#DIV/0!</v>
      </c>
      <c r="R26" s="421" t="e">
        <f t="shared" si="2"/>
        <v>#DIV/0!</v>
      </c>
    </row>
    <row r="27" spans="1:18" x14ac:dyDescent="0.2">
      <c r="A27" s="404">
        <f t="shared" si="0"/>
        <v>43708</v>
      </c>
      <c r="B27" s="405">
        <f t="shared" si="11"/>
        <v>0</v>
      </c>
      <c r="C27" s="405">
        <v>0</v>
      </c>
      <c r="D27" s="405">
        <v>0</v>
      </c>
      <c r="E27" s="405">
        <f t="shared" si="3"/>
        <v>0</v>
      </c>
      <c r="F27" s="405">
        <v>0</v>
      </c>
      <c r="G27" s="405">
        <v>0</v>
      </c>
      <c r="H27" s="405">
        <v>0</v>
      </c>
      <c r="I27" s="405">
        <v>0</v>
      </c>
      <c r="J27" s="405">
        <f t="shared" si="4"/>
        <v>0</v>
      </c>
      <c r="K27" s="405">
        <v>0</v>
      </c>
      <c r="L27" s="405">
        <f t="shared" si="12"/>
        <v>0</v>
      </c>
      <c r="M27" s="419" t="e">
        <f t="shared" si="6"/>
        <v>#DIV/0!</v>
      </c>
      <c r="N27" s="419" t="e">
        <f t="shared" si="7"/>
        <v>#DIV/0!</v>
      </c>
      <c r="O27" s="420" t="e">
        <f t="shared" si="8"/>
        <v>#DIV/0!</v>
      </c>
      <c r="P27" s="420" t="e">
        <f t="shared" si="1"/>
        <v>#DIV/0!</v>
      </c>
      <c r="Q27" s="420" t="e">
        <f t="shared" si="9"/>
        <v>#DIV/0!</v>
      </c>
      <c r="R27" s="421" t="e">
        <f t="shared" si="2"/>
        <v>#DIV/0!</v>
      </c>
    </row>
    <row r="28" spans="1:18" x14ac:dyDescent="0.2">
      <c r="A28" s="404">
        <f t="shared" si="0"/>
        <v>43738</v>
      </c>
      <c r="B28" s="405">
        <f t="shared" si="11"/>
        <v>0</v>
      </c>
      <c r="C28" s="405">
        <v>0</v>
      </c>
      <c r="D28" s="405">
        <v>0</v>
      </c>
      <c r="E28" s="405">
        <f t="shared" si="3"/>
        <v>0</v>
      </c>
      <c r="F28" s="405">
        <v>0</v>
      </c>
      <c r="G28" s="405">
        <v>0</v>
      </c>
      <c r="H28" s="405">
        <v>0</v>
      </c>
      <c r="I28" s="405">
        <v>0</v>
      </c>
      <c r="J28" s="405">
        <f t="shared" si="4"/>
        <v>0</v>
      </c>
      <c r="K28" s="405">
        <v>0</v>
      </c>
      <c r="L28" s="405">
        <f t="shared" si="12"/>
        <v>0</v>
      </c>
      <c r="M28" s="419" t="e">
        <f t="shared" si="6"/>
        <v>#DIV/0!</v>
      </c>
      <c r="N28" s="419" t="e">
        <f t="shared" si="7"/>
        <v>#DIV/0!</v>
      </c>
      <c r="O28" s="420" t="e">
        <f t="shared" si="8"/>
        <v>#DIV/0!</v>
      </c>
      <c r="P28" s="420" t="e">
        <f t="shared" si="1"/>
        <v>#DIV/0!</v>
      </c>
      <c r="Q28" s="420" t="e">
        <f t="shared" si="9"/>
        <v>#DIV/0!</v>
      </c>
      <c r="R28" s="421" t="e">
        <f t="shared" si="2"/>
        <v>#DIV/0!</v>
      </c>
    </row>
    <row r="29" spans="1:18" x14ac:dyDescent="0.2">
      <c r="A29" s="404">
        <f t="shared" si="0"/>
        <v>43769</v>
      </c>
      <c r="B29" s="405">
        <f t="shared" si="11"/>
        <v>0</v>
      </c>
      <c r="C29" s="405">
        <v>0</v>
      </c>
      <c r="D29" s="405">
        <v>0</v>
      </c>
      <c r="E29" s="405">
        <f t="shared" si="3"/>
        <v>0</v>
      </c>
      <c r="F29" s="405">
        <v>0</v>
      </c>
      <c r="G29" s="405">
        <v>0</v>
      </c>
      <c r="H29" s="405">
        <v>0</v>
      </c>
      <c r="I29" s="405">
        <v>0</v>
      </c>
      <c r="J29" s="405">
        <f t="shared" si="4"/>
        <v>0</v>
      </c>
      <c r="K29" s="405">
        <v>0</v>
      </c>
      <c r="L29" s="405">
        <f t="shared" si="12"/>
        <v>0</v>
      </c>
      <c r="M29" s="419" t="e">
        <f t="shared" si="6"/>
        <v>#DIV/0!</v>
      </c>
      <c r="N29" s="419" t="e">
        <f t="shared" si="7"/>
        <v>#DIV/0!</v>
      </c>
      <c r="O29" s="420" t="e">
        <f t="shared" si="8"/>
        <v>#DIV/0!</v>
      </c>
      <c r="P29" s="420" t="e">
        <f t="shared" si="1"/>
        <v>#DIV/0!</v>
      </c>
      <c r="Q29" s="420" t="e">
        <f t="shared" si="9"/>
        <v>#DIV/0!</v>
      </c>
      <c r="R29" s="421" t="e">
        <f t="shared" si="2"/>
        <v>#DIV/0!</v>
      </c>
    </row>
    <row r="30" spans="1:18" x14ac:dyDescent="0.2">
      <c r="A30" s="404">
        <f t="shared" si="0"/>
        <v>43799</v>
      </c>
      <c r="B30" s="405">
        <f t="shared" si="11"/>
        <v>0</v>
      </c>
      <c r="C30" s="405">
        <v>0</v>
      </c>
      <c r="D30" s="405">
        <v>0</v>
      </c>
      <c r="E30" s="405">
        <f t="shared" si="3"/>
        <v>0</v>
      </c>
      <c r="F30" s="405">
        <v>0</v>
      </c>
      <c r="G30" s="405">
        <v>0</v>
      </c>
      <c r="H30" s="405">
        <v>0</v>
      </c>
      <c r="I30" s="405">
        <v>0</v>
      </c>
      <c r="J30" s="405">
        <f t="shared" si="4"/>
        <v>0</v>
      </c>
      <c r="K30" s="405">
        <v>0</v>
      </c>
      <c r="L30" s="405">
        <f t="shared" si="12"/>
        <v>0</v>
      </c>
      <c r="M30" s="419" t="e">
        <f t="shared" si="6"/>
        <v>#DIV/0!</v>
      </c>
      <c r="N30" s="419" t="e">
        <f t="shared" si="7"/>
        <v>#DIV/0!</v>
      </c>
      <c r="O30" s="420" t="e">
        <f t="shared" si="8"/>
        <v>#DIV/0!</v>
      </c>
      <c r="P30" s="420" t="e">
        <f t="shared" si="1"/>
        <v>#DIV/0!</v>
      </c>
      <c r="Q30" s="420" t="e">
        <f t="shared" si="9"/>
        <v>#DIV/0!</v>
      </c>
      <c r="R30" s="421" t="e">
        <f t="shared" si="2"/>
        <v>#DIV/0!</v>
      </c>
    </row>
    <row r="31" spans="1:18" x14ac:dyDescent="0.2">
      <c r="A31" s="404">
        <f t="shared" si="0"/>
        <v>43830</v>
      </c>
      <c r="B31" s="405">
        <f t="shared" si="11"/>
        <v>0</v>
      </c>
      <c r="C31" s="405">
        <v>0</v>
      </c>
      <c r="D31" s="405">
        <v>0</v>
      </c>
      <c r="E31" s="405">
        <f t="shared" si="3"/>
        <v>0</v>
      </c>
      <c r="F31" s="405">
        <v>0</v>
      </c>
      <c r="G31" s="405">
        <v>0</v>
      </c>
      <c r="H31" s="405">
        <v>0</v>
      </c>
      <c r="I31" s="405">
        <v>0</v>
      </c>
      <c r="J31" s="405">
        <f t="shared" si="4"/>
        <v>0</v>
      </c>
      <c r="K31" s="405">
        <v>0</v>
      </c>
      <c r="L31" s="405">
        <f t="shared" si="12"/>
        <v>0</v>
      </c>
      <c r="M31" s="419" t="e">
        <f t="shared" si="6"/>
        <v>#DIV/0!</v>
      </c>
      <c r="N31" s="419" t="e">
        <f t="shared" si="7"/>
        <v>#DIV/0!</v>
      </c>
      <c r="O31" s="420" t="e">
        <f t="shared" si="8"/>
        <v>#DIV/0!</v>
      </c>
      <c r="P31" s="420" t="e">
        <f t="shared" si="1"/>
        <v>#DIV/0!</v>
      </c>
      <c r="Q31" s="420" t="e">
        <f t="shared" si="9"/>
        <v>#DIV/0!</v>
      </c>
      <c r="R31" s="421" t="e">
        <f t="shared" si="2"/>
        <v>#DIV/0!</v>
      </c>
    </row>
    <row r="32" spans="1:18" x14ac:dyDescent="0.2">
      <c r="A32" s="404">
        <f t="shared" si="0"/>
        <v>43861</v>
      </c>
      <c r="B32" s="405">
        <f t="shared" si="11"/>
        <v>0</v>
      </c>
      <c r="C32" s="405">
        <v>0</v>
      </c>
      <c r="D32" s="405">
        <v>0</v>
      </c>
      <c r="E32" s="405">
        <f t="shared" si="3"/>
        <v>0</v>
      </c>
      <c r="F32" s="405">
        <v>0</v>
      </c>
      <c r="G32" s="405">
        <v>0</v>
      </c>
      <c r="H32" s="405">
        <v>0</v>
      </c>
      <c r="I32" s="405">
        <v>0</v>
      </c>
      <c r="J32" s="405">
        <f t="shared" si="4"/>
        <v>0</v>
      </c>
      <c r="K32" s="405">
        <v>0</v>
      </c>
      <c r="L32" s="405">
        <f t="shared" si="12"/>
        <v>0</v>
      </c>
      <c r="M32" s="419" t="e">
        <f t="shared" si="6"/>
        <v>#DIV/0!</v>
      </c>
      <c r="N32" s="419" t="e">
        <f t="shared" si="7"/>
        <v>#DIV/0!</v>
      </c>
      <c r="O32" s="420" t="e">
        <f t="shared" si="8"/>
        <v>#DIV/0!</v>
      </c>
      <c r="P32" s="420" t="e">
        <f t="shared" si="1"/>
        <v>#DIV/0!</v>
      </c>
      <c r="Q32" s="420" t="e">
        <f t="shared" si="9"/>
        <v>#DIV/0!</v>
      </c>
      <c r="R32" s="421" t="e">
        <f t="shared" si="2"/>
        <v>#DIV/0!</v>
      </c>
    </row>
    <row r="33" spans="1:18" x14ac:dyDescent="0.2">
      <c r="A33" s="404">
        <f t="shared" si="0"/>
        <v>43890</v>
      </c>
      <c r="B33" s="405">
        <f t="shared" si="11"/>
        <v>0</v>
      </c>
      <c r="C33" s="405">
        <v>0</v>
      </c>
      <c r="D33" s="405">
        <v>0</v>
      </c>
      <c r="E33" s="405">
        <f t="shared" si="3"/>
        <v>0</v>
      </c>
      <c r="F33" s="405">
        <v>0</v>
      </c>
      <c r="G33" s="405">
        <v>0</v>
      </c>
      <c r="H33" s="405">
        <v>0</v>
      </c>
      <c r="I33" s="405">
        <v>0</v>
      </c>
      <c r="J33" s="405">
        <f t="shared" si="4"/>
        <v>0</v>
      </c>
      <c r="K33" s="405">
        <v>0</v>
      </c>
      <c r="L33" s="405">
        <f t="shared" si="12"/>
        <v>0</v>
      </c>
      <c r="M33" s="419" t="e">
        <f t="shared" si="6"/>
        <v>#DIV/0!</v>
      </c>
      <c r="N33" s="419" t="e">
        <f t="shared" si="7"/>
        <v>#DIV/0!</v>
      </c>
      <c r="O33" s="420" t="e">
        <f t="shared" si="8"/>
        <v>#DIV/0!</v>
      </c>
      <c r="P33" s="420" t="e">
        <f t="shared" si="1"/>
        <v>#DIV/0!</v>
      </c>
      <c r="Q33" s="420" t="e">
        <f t="shared" si="9"/>
        <v>#DIV/0!</v>
      </c>
      <c r="R33" s="421" t="e">
        <f t="shared" si="2"/>
        <v>#DIV/0!</v>
      </c>
    </row>
    <row r="34" spans="1:18" x14ac:dyDescent="0.2">
      <c r="A34" s="404">
        <f t="shared" si="0"/>
        <v>43921</v>
      </c>
      <c r="B34" s="405">
        <f t="shared" si="11"/>
        <v>0</v>
      </c>
      <c r="C34" s="405">
        <v>0</v>
      </c>
      <c r="D34" s="405">
        <v>0</v>
      </c>
      <c r="E34" s="405">
        <f t="shared" si="3"/>
        <v>0</v>
      </c>
      <c r="F34" s="405">
        <v>0</v>
      </c>
      <c r="G34" s="405">
        <v>0</v>
      </c>
      <c r="H34" s="405">
        <v>0</v>
      </c>
      <c r="I34" s="405">
        <v>0</v>
      </c>
      <c r="J34" s="405">
        <f t="shared" si="4"/>
        <v>0</v>
      </c>
      <c r="K34" s="405">
        <v>0</v>
      </c>
      <c r="L34" s="405">
        <f t="shared" si="12"/>
        <v>0</v>
      </c>
      <c r="M34" s="419" t="e">
        <f t="shared" si="6"/>
        <v>#DIV/0!</v>
      </c>
      <c r="N34" s="419" t="e">
        <f t="shared" si="7"/>
        <v>#DIV/0!</v>
      </c>
      <c r="O34" s="420" t="e">
        <f t="shared" si="8"/>
        <v>#DIV/0!</v>
      </c>
      <c r="P34" s="420" t="e">
        <f t="shared" si="1"/>
        <v>#DIV/0!</v>
      </c>
      <c r="Q34" s="420" t="e">
        <f t="shared" si="9"/>
        <v>#DIV/0!</v>
      </c>
      <c r="R34" s="421" t="e">
        <f t="shared" si="2"/>
        <v>#DIV/0!</v>
      </c>
    </row>
    <row r="35" spans="1:18" x14ac:dyDescent="0.2">
      <c r="A35" s="404">
        <f>EOMONTH(A36,-1)</f>
        <v>43951</v>
      </c>
      <c r="B35" s="405">
        <f t="shared" si="11"/>
        <v>0</v>
      </c>
      <c r="C35" s="405">
        <v>0</v>
      </c>
      <c r="D35" s="405">
        <v>0</v>
      </c>
      <c r="E35" s="405">
        <f t="shared" si="3"/>
        <v>0</v>
      </c>
      <c r="F35" s="405">
        <v>0</v>
      </c>
      <c r="G35" s="405">
        <v>0</v>
      </c>
      <c r="H35" s="405">
        <v>0</v>
      </c>
      <c r="I35" s="405">
        <v>0</v>
      </c>
      <c r="J35" s="405">
        <f t="shared" si="4"/>
        <v>0</v>
      </c>
      <c r="K35" s="405">
        <v>0</v>
      </c>
      <c r="L35" s="405">
        <f t="shared" si="12"/>
        <v>0</v>
      </c>
      <c r="M35" s="419" t="e">
        <f t="shared" si="6"/>
        <v>#DIV/0!</v>
      </c>
      <c r="N35" s="419" t="e">
        <f t="shared" si="7"/>
        <v>#DIV/0!</v>
      </c>
      <c r="O35" s="420" t="e">
        <f t="shared" si="8"/>
        <v>#DIV/0!</v>
      </c>
      <c r="P35" s="420" t="e">
        <f t="shared" si="1"/>
        <v>#DIV/0!</v>
      </c>
      <c r="Q35" s="420" t="e">
        <f t="shared" si="9"/>
        <v>#DIV/0!</v>
      </c>
      <c r="R35" s="421" t="e">
        <f t="shared" si="2"/>
        <v>#DIV/0!</v>
      </c>
    </row>
    <row r="36" spans="1:18" x14ac:dyDescent="0.2">
      <c r="A36" s="1485">
        <v>43982</v>
      </c>
      <c r="B36" s="1486">
        <f t="shared" si="11"/>
        <v>0</v>
      </c>
      <c r="C36" s="1486">
        <v>0</v>
      </c>
      <c r="D36" s="1486">
        <v>0</v>
      </c>
      <c r="E36" s="1486">
        <f t="shared" si="3"/>
        <v>0</v>
      </c>
      <c r="F36" s="1486">
        <v>0</v>
      </c>
      <c r="G36" s="1486">
        <v>0</v>
      </c>
      <c r="H36" s="1486">
        <v>0</v>
      </c>
      <c r="I36" s="1486">
        <v>0</v>
      </c>
      <c r="J36" s="1486">
        <f t="shared" si="4"/>
        <v>0</v>
      </c>
      <c r="K36" s="1486">
        <v>0</v>
      </c>
      <c r="L36" s="1486">
        <f t="shared" si="12"/>
        <v>0</v>
      </c>
      <c r="M36" s="1493" t="e">
        <f t="shared" si="6"/>
        <v>#DIV/0!</v>
      </c>
      <c r="N36" s="1493" t="e">
        <f t="shared" si="7"/>
        <v>#DIV/0!</v>
      </c>
      <c r="O36" s="1494" t="e">
        <f t="shared" si="8"/>
        <v>#DIV/0!</v>
      </c>
      <c r="P36" s="1494" t="e">
        <f t="shared" si="1"/>
        <v>#DIV/0!</v>
      </c>
      <c r="Q36" s="1494" t="e">
        <f t="shared" si="9"/>
        <v>#DIV/0!</v>
      </c>
      <c r="R36" s="1495" t="e">
        <f t="shared" si="2"/>
        <v>#DIV/0!</v>
      </c>
    </row>
    <row r="37" spans="1:18" x14ac:dyDescent="0.2">
      <c r="A37" s="1489" t="s">
        <v>732</v>
      </c>
      <c r="B37" s="1490">
        <f>SUM(B13:B36)</f>
        <v>0</v>
      </c>
      <c r="C37" s="1490">
        <f t="shared" ref="C37:I37" si="13">SUM(C13:C36)</f>
        <v>0</v>
      </c>
      <c r="D37" s="1490">
        <f t="shared" si="13"/>
        <v>0</v>
      </c>
      <c r="E37" s="1490">
        <f t="shared" si="13"/>
        <v>0</v>
      </c>
      <c r="F37" s="1490">
        <f t="shared" si="13"/>
        <v>0</v>
      </c>
      <c r="G37" s="1490">
        <f t="shared" si="13"/>
        <v>0</v>
      </c>
      <c r="H37" s="1490">
        <f t="shared" si="13"/>
        <v>0</v>
      </c>
      <c r="I37" s="1490">
        <f t="shared" si="13"/>
        <v>0</v>
      </c>
      <c r="J37" s="1490">
        <f t="shared" si="4"/>
        <v>0</v>
      </c>
      <c r="K37" s="1490"/>
      <c r="L37" s="1490"/>
      <c r="M37" s="1496"/>
      <c r="N37" s="1496"/>
      <c r="O37" s="1496"/>
      <c r="P37" s="1496"/>
      <c r="Q37" s="1496"/>
      <c r="R37" s="1497"/>
    </row>
    <row r="38" spans="1:18" x14ac:dyDescent="0.2">
      <c r="A38" s="408" t="s">
        <v>733</v>
      </c>
      <c r="B38" s="409">
        <f>AVERAGE(B13:B36)</f>
        <v>0</v>
      </c>
      <c r="C38" s="409">
        <f t="shared" ref="C38:I38" si="14">AVERAGE(C13:C36)</f>
        <v>0</v>
      </c>
      <c r="D38" s="409">
        <f t="shared" si="14"/>
        <v>0</v>
      </c>
      <c r="E38" s="409">
        <f t="shared" si="14"/>
        <v>0</v>
      </c>
      <c r="F38" s="409">
        <f t="shared" si="14"/>
        <v>0</v>
      </c>
      <c r="G38" s="409">
        <f t="shared" si="14"/>
        <v>0</v>
      </c>
      <c r="H38" s="409">
        <f t="shared" si="14"/>
        <v>0</v>
      </c>
      <c r="I38" s="409">
        <f t="shared" si="14"/>
        <v>0</v>
      </c>
      <c r="J38" s="409">
        <f t="shared" si="4"/>
        <v>0</v>
      </c>
      <c r="K38" s="409"/>
      <c r="L38" s="409"/>
      <c r="M38" s="422" t="e">
        <f t="shared" ref="M38:M44" si="15">+B38/(G38+I38)*30</f>
        <v>#DIV/0!</v>
      </c>
      <c r="N38" s="422" t="e">
        <f t="shared" ref="N38:N44" si="16">+J38/E38*30</f>
        <v>#DIV/0!</v>
      </c>
      <c r="O38" s="423" t="e">
        <f t="shared" ref="O38:O44" si="17">(+H38+I38)/E38</f>
        <v>#DIV/0!</v>
      </c>
      <c r="P38" s="423" t="e">
        <f t="shared" ref="P38:P44" si="18">+G38/(+G38+H38+I38)</f>
        <v>#DIV/0!</v>
      </c>
      <c r="Q38" s="423" t="e">
        <f t="shared" ref="Q38:Q44" si="19">+G38/E38</f>
        <v>#DIV/0!</v>
      </c>
      <c r="R38" s="424" t="e">
        <f t="shared" ref="R38:R44" si="20">G38/C38</f>
        <v>#DIV/0!</v>
      </c>
    </row>
    <row r="39" spans="1:18" x14ac:dyDescent="0.2">
      <c r="A39" s="408" t="s">
        <v>521</v>
      </c>
      <c r="B39" s="409">
        <f>AVERAGE(B34:B36)</f>
        <v>0</v>
      </c>
      <c r="C39" s="409">
        <f t="shared" ref="C39:I39" si="21">AVERAGE(C34:C36)</f>
        <v>0</v>
      </c>
      <c r="D39" s="409">
        <f t="shared" si="21"/>
        <v>0</v>
      </c>
      <c r="E39" s="409">
        <f t="shared" si="21"/>
        <v>0</v>
      </c>
      <c r="F39" s="409">
        <f t="shared" si="21"/>
        <v>0</v>
      </c>
      <c r="G39" s="409">
        <f t="shared" si="21"/>
        <v>0</v>
      </c>
      <c r="H39" s="409">
        <f t="shared" si="21"/>
        <v>0</v>
      </c>
      <c r="I39" s="409">
        <f t="shared" si="21"/>
        <v>0</v>
      </c>
      <c r="J39" s="409">
        <f t="shared" si="4"/>
        <v>0</v>
      </c>
      <c r="K39" s="409"/>
      <c r="L39" s="409"/>
      <c r="M39" s="422" t="e">
        <f t="shared" si="15"/>
        <v>#DIV/0!</v>
      </c>
      <c r="N39" s="422" t="e">
        <f t="shared" si="16"/>
        <v>#DIV/0!</v>
      </c>
      <c r="O39" s="423" t="e">
        <f t="shared" si="17"/>
        <v>#DIV/0!</v>
      </c>
      <c r="P39" s="423" t="e">
        <f t="shared" si="18"/>
        <v>#DIV/0!</v>
      </c>
      <c r="Q39" s="423" t="e">
        <f t="shared" si="19"/>
        <v>#DIV/0!</v>
      </c>
      <c r="R39" s="424" t="e">
        <f t="shared" si="20"/>
        <v>#DIV/0!</v>
      </c>
    </row>
    <row r="40" spans="1:18" x14ac:dyDescent="0.2">
      <c r="A40" s="408" t="s">
        <v>522</v>
      </c>
      <c r="B40" s="409">
        <f>AVERAGE(B31:B36)</f>
        <v>0</v>
      </c>
      <c r="C40" s="409">
        <f t="shared" ref="C40:I40" si="22">AVERAGE(C31:C36)</f>
        <v>0</v>
      </c>
      <c r="D40" s="409">
        <f t="shared" si="22"/>
        <v>0</v>
      </c>
      <c r="E40" s="409">
        <f t="shared" si="22"/>
        <v>0</v>
      </c>
      <c r="F40" s="409">
        <f t="shared" si="22"/>
        <v>0</v>
      </c>
      <c r="G40" s="409">
        <f t="shared" si="22"/>
        <v>0</v>
      </c>
      <c r="H40" s="409">
        <f t="shared" si="22"/>
        <v>0</v>
      </c>
      <c r="I40" s="409">
        <f t="shared" si="22"/>
        <v>0</v>
      </c>
      <c r="J40" s="409">
        <f t="shared" si="4"/>
        <v>0</v>
      </c>
      <c r="K40" s="409"/>
      <c r="L40" s="409"/>
      <c r="M40" s="422" t="e">
        <f t="shared" si="15"/>
        <v>#DIV/0!</v>
      </c>
      <c r="N40" s="422" t="e">
        <f t="shared" si="16"/>
        <v>#DIV/0!</v>
      </c>
      <c r="O40" s="423" t="e">
        <f t="shared" si="17"/>
        <v>#DIV/0!</v>
      </c>
      <c r="P40" s="423" t="e">
        <f t="shared" si="18"/>
        <v>#DIV/0!</v>
      </c>
      <c r="Q40" s="423" t="e">
        <f t="shared" si="19"/>
        <v>#DIV/0!</v>
      </c>
      <c r="R40" s="424" t="e">
        <f t="shared" si="20"/>
        <v>#DIV/0!</v>
      </c>
    </row>
    <row r="41" spans="1:18" x14ac:dyDescent="0.2">
      <c r="A41" s="408" t="s">
        <v>523</v>
      </c>
      <c r="B41" s="409">
        <f>AVERAGE(B25:B36)</f>
        <v>0</v>
      </c>
      <c r="C41" s="409">
        <f t="shared" ref="C41:I41" si="23">AVERAGE(C25:C36)</f>
        <v>0</v>
      </c>
      <c r="D41" s="409">
        <f t="shared" si="23"/>
        <v>0</v>
      </c>
      <c r="E41" s="409">
        <f t="shared" si="23"/>
        <v>0</v>
      </c>
      <c r="F41" s="409">
        <f t="shared" si="23"/>
        <v>0</v>
      </c>
      <c r="G41" s="409">
        <f t="shared" si="23"/>
        <v>0</v>
      </c>
      <c r="H41" s="409">
        <f t="shared" si="23"/>
        <v>0</v>
      </c>
      <c r="I41" s="409">
        <f t="shared" si="23"/>
        <v>0</v>
      </c>
      <c r="J41" s="409">
        <f t="shared" si="4"/>
        <v>0</v>
      </c>
      <c r="K41" s="409"/>
      <c r="L41" s="409"/>
      <c r="M41" s="422" t="e">
        <f t="shared" si="15"/>
        <v>#DIV/0!</v>
      </c>
      <c r="N41" s="422" t="e">
        <f t="shared" si="16"/>
        <v>#DIV/0!</v>
      </c>
      <c r="O41" s="423" t="e">
        <f t="shared" si="17"/>
        <v>#DIV/0!</v>
      </c>
      <c r="P41" s="423" t="e">
        <f t="shared" si="18"/>
        <v>#DIV/0!</v>
      </c>
      <c r="Q41" s="423" t="e">
        <f t="shared" si="19"/>
        <v>#DIV/0!</v>
      </c>
      <c r="R41" s="424" t="e">
        <f t="shared" si="20"/>
        <v>#DIV/0!</v>
      </c>
    </row>
    <row r="42" spans="1:18" x14ac:dyDescent="0.2">
      <c r="A42" s="408" t="s">
        <v>734</v>
      </c>
      <c r="B42" s="409">
        <f>AVERAGE(B22:B24)</f>
        <v>0</v>
      </c>
      <c r="C42" s="409">
        <f t="shared" ref="C42:I42" si="24">AVERAGE(C22:C24)</f>
        <v>0</v>
      </c>
      <c r="D42" s="409">
        <f t="shared" si="24"/>
        <v>0</v>
      </c>
      <c r="E42" s="409">
        <f t="shared" si="24"/>
        <v>0</v>
      </c>
      <c r="F42" s="409">
        <f t="shared" si="24"/>
        <v>0</v>
      </c>
      <c r="G42" s="409">
        <f t="shared" si="24"/>
        <v>0</v>
      </c>
      <c r="H42" s="409">
        <f t="shared" si="24"/>
        <v>0</v>
      </c>
      <c r="I42" s="409">
        <f t="shared" si="24"/>
        <v>0</v>
      </c>
      <c r="J42" s="409">
        <f t="shared" si="4"/>
        <v>0</v>
      </c>
      <c r="K42" s="409"/>
      <c r="L42" s="409"/>
      <c r="M42" s="422" t="e">
        <f t="shared" si="15"/>
        <v>#DIV/0!</v>
      </c>
      <c r="N42" s="422" t="e">
        <f t="shared" si="16"/>
        <v>#DIV/0!</v>
      </c>
      <c r="O42" s="423" t="e">
        <f t="shared" si="17"/>
        <v>#DIV/0!</v>
      </c>
      <c r="P42" s="423" t="e">
        <f t="shared" si="18"/>
        <v>#DIV/0!</v>
      </c>
      <c r="Q42" s="423" t="e">
        <f t="shared" si="19"/>
        <v>#DIV/0!</v>
      </c>
      <c r="R42" s="424" t="e">
        <f t="shared" si="20"/>
        <v>#DIV/0!</v>
      </c>
    </row>
    <row r="43" spans="1:18" x14ac:dyDescent="0.2">
      <c r="A43" s="408" t="s">
        <v>735</v>
      </c>
      <c r="B43" s="409">
        <f>AVERAGE(B19:B24)</f>
        <v>0</v>
      </c>
      <c r="C43" s="409">
        <f t="shared" ref="C43:I43" si="25">AVERAGE(C19:C24)</f>
        <v>0</v>
      </c>
      <c r="D43" s="409">
        <f t="shared" si="25"/>
        <v>0</v>
      </c>
      <c r="E43" s="409">
        <f t="shared" si="25"/>
        <v>0</v>
      </c>
      <c r="F43" s="409">
        <f t="shared" si="25"/>
        <v>0</v>
      </c>
      <c r="G43" s="409">
        <f t="shared" si="25"/>
        <v>0</v>
      </c>
      <c r="H43" s="409">
        <f t="shared" si="25"/>
        <v>0</v>
      </c>
      <c r="I43" s="409">
        <f t="shared" si="25"/>
        <v>0</v>
      </c>
      <c r="J43" s="409">
        <f t="shared" si="4"/>
        <v>0</v>
      </c>
      <c r="K43" s="409"/>
      <c r="L43" s="409"/>
      <c r="M43" s="422" t="e">
        <f t="shared" si="15"/>
        <v>#DIV/0!</v>
      </c>
      <c r="N43" s="422" t="e">
        <f t="shared" si="16"/>
        <v>#DIV/0!</v>
      </c>
      <c r="O43" s="423" t="e">
        <f t="shared" si="17"/>
        <v>#DIV/0!</v>
      </c>
      <c r="P43" s="423" t="e">
        <f t="shared" si="18"/>
        <v>#DIV/0!</v>
      </c>
      <c r="Q43" s="423" t="e">
        <f t="shared" si="19"/>
        <v>#DIV/0!</v>
      </c>
      <c r="R43" s="424" t="e">
        <f t="shared" si="20"/>
        <v>#DIV/0!</v>
      </c>
    </row>
    <row r="44" spans="1:18" ht="16" thickBot="1" x14ac:dyDescent="0.25">
      <c r="A44" s="410" t="s">
        <v>736</v>
      </c>
      <c r="B44" s="411">
        <f>AVERAGE(B13:B24)</f>
        <v>0</v>
      </c>
      <c r="C44" s="411">
        <f t="shared" ref="C44:I44" si="26">AVERAGE(C13:C24)</f>
        <v>0</v>
      </c>
      <c r="D44" s="411">
        <f t="shared" si="26"/>
        <v>0</v>
      </c>
      <c r="E44" s="411">
        <f t="shared" si="26"/>
        <v>0</v>
      </c>
      <c r="F44" s="411">
        <f t="shared" si="26"/>
        <v>0</v>
      </c>
      <c r="G44" s="411">
        <f t="shared" si="26"/>
        <v>0</v>
      </c>
      <c r="H44" s="411">
        <f t="shared" si="26"/>
        <v>0</v>
      </c>
      <c r="I44" s="411">
        <f t="shared" si="26"/>
        <v>0</v>
      </c>
      <c r="J44" s="411">
        <f t="shared" si="4"/>
        <v>0</v>
      </c>
      <c r="K44" s="411"/>
      <c r="L44" s="411"/>
      <c r="M44" s="425" t="e">
        <f t="shared" si="15"/>
        <v>#DIV/0!</v>
      </c>
      <c r="N44" s="425" t="e">
        <f t="shared" si="16"/>
        <v>#DIV/0!</v>
      </c>
      <c r="O44" s="426" t="e">
        <f t="shared" si="17"/>
        <v>#DIV/0!</v>
      </c>
      <c r="P44" s="426" t="e">
        <f t="shared" si="18"/>
        <v>#DIV/0!</v>
      </c>
      <c r="Q44" s="426" t="e">
        <f t="shared" si="19"/>
        <v>#DIV/0!</v>
      </c>
      <c r="R44" s="427" t="e">
        <f t="shared" si="20"/>
        <v>#DIV/0!</v>
      </c>
    </row>
  </sheetData>
  <mergeCells count="1">
    <mergeCell ref="A6:R8"/>
  </mergeCells>
  <hyperlinks>
    <hyperlink ref="T1" location="'X2  Index'!A1" display="Return to index" xr:uid="{00000000-0004-0000-1800-000000000000}"/>
  </hyperlinks>
  <printOptions horizontalCentered="1"/>
  <pageMargins left="0.2" right="0.2" top="0.5" bottom="0.5" header="0.3" footer="0.3"/>
  <pageSetup scale="70" fitToHeight="0" orientation="landscape" r:id="rId1"/>
  <headerFooter>
    <oddHeader>&amp;RPerformed by West Fork Advisory Services, LLC&amp;LPerformed for Enter Lender</oddHeader>
    <oddFooter>&amp;L&amp;F&amp;CRestricted and Confidential&amp;R&amp;A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P49"/>
  <sheetViews>
    <sheetView showGridLines="0" view="pageBreakPreview" topLeftCell="A27" zoomScaleNormal="85" zoomScaleSheetLayoutView="100" workbookViewId="0">
      <selection activeCell="A38" sqref="A38:C41"/>
    </sheetView>
  </sheetViews>
  <sheetFormatPr baseColWidth="10" defaultColWidth="9.33203125" defaultRowHeight="15" x14ac:dyDescent="0.2"/>
  <cols>
    <col min="1" max="1" width="61.33203125" customWidth="1"/>
    <col min="2" max="2" width="16.5" customWidth="1"/>
    <col min="3" max="3" width="22.1640625" customWidth="1"/>
  </cols>
  <sheetData>
    <row r="1" spans="1:16" x14ac:dyDescent="0.2">
      <c r="A1" s="200" t="str">
        <f>+'X1  ReportCoverPage'!D9</f>
        <v>Example Company</v>
      </c>
      <c r="B1" s="1068"/>
      <c r="E1" s="1141" t="s">
        <v>209</v>
      </c>
    </row>
    <row r="2" spans="1:16" x14ac:dyDescent="0.2">
      <c r="A2" s="1142" t="str">
        <f>'X2  Index'!A3</f>
        <v>Jan 2023 (Update date on Index tab)</v>
      </c>
      <c r="B2" s="1068"/>
      <c r="E2" s="1141"/>
    </row>
    <row r="3" spans="1:16" x14ac:dyDescent="0.2">
      <c r="A3" s="428" t="s">
        <v>93</v>
      </c>
      <c r="B3" s="1127"/>
    </row>
    <row r="4" spans="1:16" x14ac:dyDescent="0.2">
      <c r="A4" s="429" t="s">
        <v>1636</v>
      </c>
    </row>
    <row r="5" spans="1:16" ht="15" customHeight="1" thickBot="1" x14ac:dyDescent="0.25">
      <c r="H5" s="1083"/>
      <c r="I5" s="1083"/>
      <c r="J5" s="1083"/>
      <c r="K5" s="1083"/>
      <c r="L5" s="1083"/>
      <c r="M5" s="1083"/>
      <c r="N5" s="1083"/>
      <c r="O5" s="1083"/>
      <c r="P5" s="1083"/>
    </row>
    <row r="6" spans="1:16" ht="16" thickBot="1" x14ac:dyDescent="0.25">
      <c r="A6" s="1342" t="s">
        <v>93</v>
      </c>
      <c r="B6" s="430" t="s">
        <v>742</v>
      </c>
      <c r="C6" s="431" t="s">
        <v>743</v>
      </c>
      <c r="H6" s="1083"/>
      <c r="I6" s="1083"/>
      <c r="J6" s="1083"/>
      <c r="K6" s="1083"/>
      <c r="L6" s="1083"/>
      <c r="M6" s="1083"/>
      <c r="N6" s="1083"/>
      <c r="O6" s="1083"/>
      <c r="P6" s="1083"/>
    </row>
    <row r="7" spans="1:16" x14ac:dyDescent="0.2">
      <c r="A7" s="434" t="s">
        <v>744</v>
      </c>
      <c r="B7" s="913"/>
      <c r="C7" s="1794"/>
      <c r="H7" s="1083"/>
      <c r="I7" s="1083"/>
      <c r="J7" s="1083"/>
      <c r="K7" s="1083"/>
      <c r="L7" s="1083"/>
      <c r="M7" s="1083"/>
      <c r="N7" s="1083"/>
      <c r="O7" s="1083"/>
      <c r="P7" s="1083"/>
    </row>
    <row r="8" spans="1:16" x14ac:dyDescent="0.2">
      <c r="A8" s="1498" t="s">
        <v>745</v>
      </c>
      <c r="B8" s="1499"/>
      <c r="C8" s="1795"/>
      <c r="H8" s="1083"/>
      <c r="I8" s="1083"/>
      <c r="J8" s="1083"/>
      <c r="K8" s="1083"/>
      <c r="L8" s="1083"/>
      <c r="M8" s="1083"/>
      <c r="N8" s="1083"/>
      <c r="O8" s="1083"/>
      <c r="P8" s="1083"/>
    </row>
    <row r="9" spans="1:16" x14ac:dyDescent="0.2">
      <c r="A9" s="432" t="s">
        <v>746</v>
      </c>
      <c r="B9" s="433"/>
      <c r="C9" s="1796">
        <f>+C7+C8</f>
        <v>0</v>
      </c>
      <c r="H9" s="1083"/>
      <c r="I9" s="1083"/>
      <c r="J9" s="1083"/>
      <c r="K9" s="1083"/>
      <c r="L9" s="1083"/>
      <c r="M9" s="1083"/>
      <c r="N9" s="1083"/>
      <c r="O9" s="1083"/>
      <c r="P9" s="1083"/>
    </row>
    <row r="10" spans="1:16" x14ac:dyDescent="0.2">
      <c r="A10" s="434"/>
      <c r="B10" s="435"/>
      <c r="C10" s="111"/>
      <c r="H10" s="1083"/>
      <c r="I10" s="1083"/>
      <c r="J10" s="1083"/>
      <c r="K10" s="1083"/>
      <c r="L10" s="1083"/>
      <c r="M10" s="1083"/>
      <c r="N10" s="1083"/>
      <c r="O10" s="1083"/>
      <c r="P10" s="1083"/>
    </row>
    <row r="11" spans="1:16" x14ac:dyDescent="0.2">
      <c r="A11" s="1498" t="s">
        <v>747</v>
      </c>
      <c r="B11" s="1499"/>
      <c r="C11" s="1500">
        <v>0</v>
      </c>
      <c r="H11" s="1083"/>
      <c r="I11" s="1083"/>
      <c r="J11" s="1083"/>
      <c r="K11" s="1083"/>
      <c r="L11" s="1083"/>
      <c r="M11" s="1083"/>
      <c r="N11" s="1083"/>
      <c r="O11" s="1083"/>
      <c r="P11" s="1083"/>
    </row>
    <row r="12" spans="1:16" x14ac:dyDescent="0.2">
      <c r="A12" s="432" t="s">
        <v>748</v>
      </c>
      <c r="B12" s="433"/>
      <c r="C12" s="1796">
        <f>+C9*C11</f>
        <v>0</v>
      </c>
      <c r="H12" s="1829"/>
      <c r="I12" s="1829"/>
      <c r="J12" s="1829"/>
      <c r="K12" s="1829"/>
      <c r="L12" s="1829"/>
      <c r="M12" s="1829"/>
      <c r="N12" s="1829"/>
      <c r="O12" s="1829"/>
      <c r="P12" s="1829"/>
    </row>
    <row r="13" spans="1:16" x14ac:dyDescent="0.2">
      <c r="A13" s="434"/>
      <c r="B13" s="435"/>
      <c r="C13" s="1797"/>
      <c r="H13" s="1829"/>
      <c r="I13" s="1829"/>
      <c r="J13" s="1829"/>
      <c r="K13" s="1829"/>
      <c r="L13" s="1829"/>
      <c r="M13" s="1829"/>
      <c r="N13" s="1829"/>
      <c r="O13" s="1829"/>
      <c r="P13" s="1829"/>
    </row>
    <row r="14" spans="1:16" x14ac:dyDescent="0.2">
      <c r="A14" s="434" t="s">
        <v>749</v>
      </c>
      <c r="B14" s="435"/>
      <c r="C14" s="1798">
        <v>0</v>
      </c>
      <c r="H14" s="1829"/>
      <c r="I14" s="1829"/>
      <c r="J14" s="1829"/>
      <c r="K14" s="1829"/>
      <c r="L14" s="1829"/>
      <c r="M14" s="1829"/>
      <c r="N14" s="1829"/>
      <c r="O14" s="1829"/>
      <c r="P14" s="1829"/>
    </row>
    <row r="15" spans="1:16" x14ac:dyDescent="0.2">
      <c r="A15" s="1498" t="s">
        <v>750</v>
      </c>
      <c r="B15" s="1499"/>
      <c r="C15" s="1799">
        <v>0</v>
      </c>
    </row>
    <row r="16" spans="1:16" x14ac:dyDescent="0.2">
      <c r="A16" s="432" t="s">
        <v>751</v>
      </c>
      <c r="B16" s="433"/>
      <c r="C16" s="1796">
        <f>C15-C14</f>
        <v>0</v>
      </c>
    </row>
    <row r="17" spans="1:3" x14ac:dyDescent="0.2">
      <c r="A17" s="432"/>
      <c r="B17" s="433"/>
      <c r="C17" s="1796"/>
    </row>
    <row r="18" spans="1:3" x14ac:dyDescent="0.2">
      <c r="A18" s="432" t="s">
        <v>752</v>
      </c>
      <c r="B18" s="433"/>
      <c r="C18" s="1796">
        <v>0</v>
      </c>
    </row>
    <row r="19" spans="1:3" x14ac:dyDescent="0.2">
      <c r="A19" s="432"/>
      <c r="B19" s="433"/>
      <c r="C19" s="1796"/>
    </row>
    <row r="20" spans="1:3" ht="16" thickBot="1" x14ac:dyDescent="0.25">
      <c r="A20" s="434" t="s">
        <v>753</v>
      </c>
      <c r="B20" s="435"/>
      <c r="C20" s="1797">
        <f>'CSH3  Lockbox'!H7</f>
        <v>0</v>
      </c>
    </row>
    <row r="21" spans="1:3" ht="16" thickBot="1" x14ac:dyDescent="0.25">
      <c r="A21" s="1343" t="s">
        <v>754</v>
      </c>
      <c r="B21" s="436"/>
      <c r="C21" s="1800">
        <f>+C12+C16+C18+C20</f>
        <v>0</v>
      </c>
    </row>
    <row r="22" spans="1:3" x14ac:dyDescent="0.2">
      <c r="A22" s="434"/>
      <c r="B22" s="435"/>
      <c r="C22" s="1797"/>
    </row>
    <row r="23" spans="1:3" x14ac:dyDescent="0.2">
      <c r="A23" s="434" t="s">
        <v>1637</v>
      </c>
      <c r="B23" s="433"/>
      <c r="C23" s="1796"/>
    </row>
    <row r="24" spans="1:3" x14ac:dyDescent="0.2">
      <c r="A24" s="437" t="s">
        <v>755</v>
      </c>
      <c r="B24" s="435"/>
      <c r="C24" s="1797"/>
    </row>
    <row r="25" spans="1:3" x14ac:dyDescent="0.2">
      <c r="A25" s="437" t="s">
        <v>756</v>
      </c>
      <c r="B25" s="435"/>
      <c r="C25" s="1797"/>
    </row>
    <row r="26" spans="1:3" x14ac:dyDescent="0.2">
      <c r="A26" s="437" t="s">
        <v>757</v>
      </c>
      <c r="B26" s="435"/>
      <c r="C26" s="1797"/>
    </row>
    <row r="27" spans="1:3" x14ac:dyDescent="0.2">
      <c r="A27" s="437" t="s">
        <v>758</v>
      </c>
      <c r="B27" s="435"/>
      <c r="C27" s="1797"/>
    </row>
    <row r="28" spans="1:3" x14ac:dyDescent="0.2">
      <c r="A28" s="437" t="s">
        <v>759</v>
      </c>
      <c r="B28" s="435"/>
      <c r="C28" s="1797"/>
    </row>
    <row r="29" spans="1:3" x14ac:dyDescent="0.2">
      <c r="A29" s="437" t="s">
        <v>760</v>
      </c>
      <c r="B29" s="435"/>
      <c r="C29" s="1797"/>
    </row>
    <row r="30" spans="1:3" x14ac:dyDescent="0.2">
      <c r="A30" s="437" t="s">
        <v>761</v>
      </c>
      <c r="B30" s="435"/>
      <c r="C30" s="1797"/>
    </row>
    <row r="31" spans="1:3" ht="16" thickBot="1" x14ac:dyDescent="0.25">
      <c r="A31" s="437"/>
      <c r="B31" s="435"/>
      <c r="C31" s="1797"/>
    </row>
    <row r="32" spans="1:3" ht="16" thickBot="1" x14ac:dyDescent="0.25">
      <c r="A32" s="1343" t="s">
        <v>762</v>
      </c>
      <c r="B32" s="436"/>
      <c r="C32" s="1800">
        <f>SUM(C23:C31)</f>
        <v>0</v>
      </c>
    </row>
    <row r="33" spans="1:3" ht="16" thickBot="1" x14ac:dyDescent="0.25">
      <c r="A33" s="434"/>
      <c r="B33" s="435"/>
      <c r="C33" s="1797"/>
    </row>
    <row r="34" spans="1:3" x14ac:dyDescent="0.2">
      <c r="A34" s="914" t="s">
        <v>763</v>
      </c>
      <c r="B34" s="915"/>
      <c r="C34" s="1801">
        <f>+C32-C21</f>
        <v>0</v>
      </c>
    </row>
    <row r="35" spans="1:3" ht="16" thickBot="1" x14ac:dyDescent="0.25">
      <c r="A35" s="438" t="s">
        <v>764</v>
      </c>
      <c r="B35" s="439"/>
      <c r="C35" s="440" t="e">
        <f>+C34/C23</f>
        <v>#DIV/0!</v>
      </c>
    </row>
    <row r="36" spans="1:3" x14ac:dyDescent="0.2">
      <c r="A36" s="1"/>
      <c r="B36" s="1168"/>
      <c r="C36" s="1169"/>
    </row>
    <row r="37" spans="1:3" ht="16" thickBot="1" x14ac:dyDescent="0.25">
      <c r="A37" s="1" t="s">
        <v>294</v>
      </c>
    </row>
    <row r="38" spans="1:3" ht="15" customHeight="1" x14ac:dyDescent="0.2">
      <c r="A38" s="2135" t="s">
        <v>214</v>
      </c>
      <c r="B38" s="2136"/>
      <c r="C38" s="2137"/>
    </row>
    <row r="39" spans="1:3" ht="15" customHeight="1" x14ac:dyDescent="0.2">
      <c r="A39" s="2163"/>
      <c r="B39" s="2088"/>
      <c r="C39" s="2164"/>
    </row>
    <row r="40" spans="1:3" ht="15" customHeight="1" x14ac:dyDescent="0.2">
      <c r="A40" s="2163"/>
      <c r="B40" s="2088"/>
      <c r="C40" s="2164"/>
    </row>
    <row r="41" spans="1:3" ht="15" customHeight="1" thickBot="1" x14ac:dyDescent="0.25">
      <c r="A41" s="2165"/>
      <c r="B41" s="2166"/>
      <c r="C41" s="2167"/>
    </row>
    <row r="42" spans="1:3" x14ac:dyDescent="0.2">
      <c r="A42" s="209"/>
      <c r="B42" s="209"/>
      <c r="C42" s="209"/>
    </row>
    <row r="43" spans="1:3" x14ac:dyDescent="0.2">
      <c r="A43" s="209"/>
      <c r="B43" s="209"/>
      <c r="C43" s="209"/>
    </row>
    <row r="44" spans="1:3" x14ac:dyDescent="0.2">
      <c r="A44" s="209"/>
      <c r="B44" s="209"/>
      <c r="C44" s="209"/>
    </row>
    <row r="45" spans="1:3" x14ac:dyDescent="0.2">
      <c r="A45" s="209"/>
      <c r="B45" s="209"/>
      <c r="C45" s="209"/>
    </row>
    <row r="46" spans="1:3" x14ac:dyDescent="0.2">
      <c r="A46" s="209"/>
      <c r="B46" s="209"/>
      <c r="C46" s="209"/>
    </row>
    <row r="47" spans="1:3" x14ac:dyDescent="0.2">
      <c r="A47" s="209"/>
      <c r="B47" s="209"/>
      <c r="C47" s="209"/>
    </row>
    <row r="48" spans="1:3" x14ac:dyDescent="0.2">
      <c r="A48" s="209"/>
      <c r="B48" s="209"/>
      <c r="C48" s="209"/>
    </row>
    <row r="49" spans="1:3" x14ac:dyDescent="0.2">
      <c r="A49" s="209"/>
      <c r="B49" s="209"/>
      <c r="C49" s="209"/>
    </row>
  </sheetData>
  <mergeCells count="1">
    <mergeCell ref="A38:C41"/>
  </mergeCells>
  <hyperlinks>
    <hyperlink ref="E1" location="'X2  Index'!A1" display="Return to index" xr:uid="{00000000-0004-0000-19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AB34"/>
  <sheetViews>
    <sheetView showGridLines="0" view="pageBreakPreview" topLeftCell="A18" zoomScale="85" zoomScaleNormal="100" zoomScaleSheetLayoutView="85" workbookViewId="0">
      <selection activeCell="A31" sqref="A31:O34"/>
    </sheetView>
  </sheetViews>
  <sheetFormatPr baseColWidth="10" defaultColWidth="9.33203125" defaultRowHeight="15" x14ac:dyDescent="0.2"/>
  <cols>
    <col min="1" max="1" width="31.33203125" bestFit="1" customWidth="1"/>
    <col min="2" max="2" width="12.5" customWidth="1"/>
  </cols>
  <sheetData>
    <row r="1" spans="1:28" x14ac:dyDescent="0.2">
      <c r="A1" s="200" t="str">
        <f>+'X1  ReportCoverPage'!D9</f>
        <v>Example Company</v>
      </c>
      <c r="B1" s="1068"/>
      <c r="Q1" s="1141" t="s">
        <v>209</v>
      </c>
    </row>
    <row r="2" spans="1:28" x14ac:dyDescent="0.2">
      <c r="A2" s="1142" t="str">
        <f>'X2  Index'!A3</f>
        <v>Jan 2023 (Update date on Index tab)</v>
      </c>
      <c r="B2" s="1068"/>
      <c r="Q2" s="1141"/>
    </row>
    <row r="3" spans="1:28" x14ac:dyDescent="0.2">
      <c r="A3" s="428" t="s">
        <v>95</v>
      </c>
      <c r="I3" t="s">
        <v>765</v>
      </c>
      <c r="L3" s="441">
        <v>50</v>
      </c>
      <c r="M3" t="s">
        <v>766</v>
      </c>
    </row>
    <row r="4" spans="1:28" x14ac:dyDescent="0.2">
      <c r="A4" s="429" t="s">
        <v>767</v>
      </c>
      <c r="I4" t="s">
        <v>768</v>
      </c>
      <c r="L4" s="39">
        <f>IF(L3&lt;1,"Data Error",ROUND(+L3/30,0))</f>
        <v>2</v>
      </c>
    </row>
    <row r="5" spans="1:28" x14ac:dyDescent="0.2">
      <c r="T5" t="s">
        <v>769</v>
      </c>
    </row>
    <row r="6" spans="1:28" ht="16" thickBot="1" x14ac:dyDescent="0.25">
      <c r="T6" t="s">
        <v>770</v>
      </c>
    </row>
    <row r="7" spans="1:28" ht="16" thickBot="1" x14ac:dyDescent="0.25">
      <c r="A7" s="1344"/>
      <c r="B7" s="442" t="s">
        <v>742</v>
      </c>
      <c r="C7" s="443">
        <f t="shared" ref="C7:L7" si="0">EOMONTH(D7,-1)</f>
        <v>43646</v>
      </c>
      <c r="D7" s="443">
        <f t="shared" si="0"/>
        <v>43677</v>
      </c>
      <c r="E7" s="443">
        <f t="shared" si="0"/>
        <v>43708</v>
      </c>
      <c r="F7" s="443">
        <f t="shared" si="0"/>
        <v>43738</v>
      </c>
      <c r="G7" s="443">
        <f t="shared" si="0"/>
        <v>43769</v>
      </c>
      <c r="H7" s="443">
        <f t="shared" si="0"/>
        <v>43799</v>
      </c>
      <c r="I7" s="443">
        <f t="shared" si="0"/>
        <v>43830</v>
      </c>
      <c r="J7" s="443">
        <f t="shared" si="0"/>
        <v>43861</v>
      </c>
      <c r="K7" s="443">
        <f t="shared" si="0"/>
        <v>43890</v>
      </c>
      <c r="L7" s="443">
        <f t="shared" si="0"/>
        <v>43921</v>
      </c>
      <c r="M7" s="443">
        <f>EOMONTH(N7,-1)</f>
        <v>43951</v>
      </c>
      <c r="N7" s="443">
        <v>43982</v>
      </c>
      <c r="O7" s="1319" t="s">
        <v>585</v>
      </c>
      <c r="T7" t="s">
        <v>771</v>
      </c>
    </row>
    <row r="8" spans="1:28" x14ac:dyDescent="0.2">
      <c r="A8" t="s">
        <v>772</v>
      </c>
      <c r="B8" s="39" t="s">
        <v>773</v>
      </c>
      <c r="C8" s="270">
        <v>0</v>
      </c>
      <c r="D8" s="270">
        <v>0</v>
      </c>
      <c r="E8" s="270">
        <v>0</v>
      </c>
      <c r="F8" s="270">
        <v>0</v>
      </c>
      <c r="G8" s="270">
        <v>0</v>
      </c>
      <c r="H8" s="270">
        <v>0</v>
      </c>
      <c r="I8" s="270">
        <v>0</v>
      </c>
      <c r="J8" s="270">
        <v>0</v>
      </c>
      <c r="K8" s="270">
        <v>0</v>
      </c>
      <c r="L8" s="270">
        <v>0</v>
      </c>
      <c r="M8" s="270">
        <v>0</v>
      </c>
      <c r="N8" s="270">
        <v>0</v>
      </c>
      <c r="O8" s="270">
        <f>SUM(C8:N8)</f>
        <v>0</v>
      </c>
      <c r="T8" t="s">
        <v>774</v>
      </c>
    </row>
    <row r="9" spans="1:28" x14ac:dyDescent="0.2">
      <c r="A9" s="1408" t="s">
        <v>775</v>
      </c>
      <c r="B9" s="1501" t="s">
        <v>773</v>
      </c>
      <c r="C9" s="1803">
        <v>0</v>
      </c>
      <c r="D9" s="1803">
        <v>0</v>
      </c>
      <c r="E9" s="1803">
        <v>0</v>
      </c>
      <c r="F9" s="1803">
        <v>0</v>
      </c>
      <c r="G9" s="1803">
        <v>0</v>
      </c>
      <c r="H9" s="1803">
        <v>0</v>
      </c>
      <c r="I9" s="1803">
        <v>0</v>
      </c>
      <c r="J9" s="1803">
        <v>0</v>
      </c>
      <c r="K9" s="1803">
        <v>0</v>
      </c>
      <c r="L9" s="1803">
        <v>0</v>
      </c>
      <c r="M9" s="1803">
        <v>0</v>
      </c>
      <c r="N9" s="1803">
        <v>0</v>
      </c>
      <c r="O9" s="1803">
        <f>SUM(C9:N9)</f>
        <v>0</v>
      </c>
      <c r="T9" t="s">
        <v>776</v>
      </c>
    </row>
    <row r="10" spans="1:28" x14ac:dyDescent="0.2">
      <c r="A10" t="s">
        <v>777</v>
      </c>
      <c r="C10" s="270">
        <f t="shared" ref="C10:O10" si="1">+C8-C9</f>
        <v>0</v>
      </c>
      <c r="D10" s="270">
        <f t="shared" si="1"/>
        <v>0</v>
      </c>
      <c r="E10" s="270">
        <f t="shared" si="1"/>
        <v>0</v>
      </c>
      <c r="F10" s="270">
        <f t="shared" si="1"/>
        <v>0</v>
      </c>
      <c r="G10" s="270">
        <f t="shared" si="1"/>
        <v>0</v>
      </c>
      <c r="H10" s="270">
        <f t="shared" si="1"/>
        <v>0</v>
      </c>
      <c r="I10" s="270">
        <f t="shared" si="1"/>
        <v>0</v>
      </c>
      <c r="J10" s="270">
        <f t="shared" si="1"/>
        <v>0</v>
      </c>
      <c r="K10" s="270">
        <f t="shared" si="1"/>
        <v>0</v>
      </c>
      <c r="L10" s="270">
        <f t="shared" si="1"/>
        <v>0</v>
      </c>
      <c r="M10" s="270">
        <f t="shared" si="1"/>
        <v>0</v>
      </c>
      <c r="N10" s="270">
        <f t="shared" si="1"/>
        <v>0</v>
      </c>
      <c r="O10" s="270">
        <f t="shared" si="1"/>
        <v>0</v>
      </c>
      <c r="T10" s="2021" t="s">
        <v>778</v>
      </c>
      <c r="U10" s="2021"/>
      <c r="V10" s="2021"/>
      <c r="W10" s="2021"/>
      <c r="X10" s="2021"/>
      <c r="Y10" s="2021"/>
      <c r="Z10" s="2021"/>
      <c r="AA10" s="2021"/>
      <c r="AB10" s="2021"/>
    </row>
    <row r="11" spans="1:28" x14ac:dyDescent="0.2">
      <c r="A11" t="s">
        <v>779</v>
      </c>
      <c r="C11" s="270"/>
      <c r="D11" s="270"/>
      <c r="E11" s="270"/>
      <c r="F11" s="270"/>
      <c r="G11" s="270"/>
      <c r="H11" s="270"/>
      <c r="I11" s="270"/>
      <c r="J11" s="270"/>
      <c r="K11" s="270"/>
      <c r="L11" s="270"/>
      <c r="M11" s="270"/>
      <c r="N11" s="270"/>
      <c r="O11" s="270"/>
      <c r="T11" s="2021"/>
      <c r="U11" s="2021"/>
      <c r="V11" s="2021"/>
      <c r="W11" s="2021"/>
      <c r="X11" s="2021"/>
      <c r="Y11" s="2021"/>
      <c r="Z11" s="2021"/>
      <c r="AA11" s="2021"/>
      <c r="AB11" s="2021"/>
    </row>
    <row r="12" spans="1:28" x14ac:dyDescent="0.2">
      <c r="A12" t="s">
        <v>780</v>
      </c>
      <c r="C12" s="270">
        <v>0</v>
      </c>
      <c r="D12" s="270">
        <v>0</v>
      </c>
      <c r="E12" s="270">
        <v>0</v>
      </c>
      <c r="F12" s="270">
        <v>0</v>
      </c>
      <c r="G12" s="270">
        <v>0</v>
      </c>
      <c r="H12" s="270">
        <v>0</v>
      </c>
      <c r="I12" s="270">
        <v>0</v>
      </c>
      <c r="J12" s="270">
        <v>0</v>
      </c>
      <c r="K12" s="270">
        <v>0</v>
      </c>
      <c r="L12" s="270">
        <v>0</v>
      </c>
      <c r="M12" s="270">
        <v>0</v>
      </c>
      <c r="N12" s="270">
        <v>0</v>
      </c>
      <c r="O12" s="270">
        <f t="shared" ref="O12:O17" si="2">SUM(C12:N12)</f>
        <v>0</v>
      </c>
      <c r="T12" s="2021"/>
      <c r="U12" s="2021"/>
      <c r="V12" s="2021"/>
      <c r="W12" s="2021"/>
      <c r="X12" s="2021"/>
      <c r="Y12" s="2021"/>
      <c r="Z12" s="2021"/>
      <c r="AA12" s="2021"/>
      <c r="AB12" s="2021"/>
    </row>
    <row r="13" spans="1:28" x14ac:dyDescent="0.2">
      <c r="A13" t="s">
        <v>781</v>
      </c>
      <c r="C13" s="270">
        <v>0</v>
      </c>
      <c r="D13" s="270">
        <v>0</v>
      </c>
      <c r="E13" s="270">
        <v>0</v>
      </c>
      <c r="F13" s="270">
        <v>0</v>
      </c>
      <c r="G13" s="270">
        <v>0</v>
      </c>
      <c r="H13" s="270">
        <v>0</v>
      </c>
      <c r="I13" s="270">
        <v>0</v>
      </c>
      <c r="J13" s="270">
        <v>0</v>
      </c>
      <c r="K13" s="270">
        <v>0</v>
      </c>
      <c r="L13" s="270">
        <v>0</v>
      </c>
      <c r="M13" s="270">
        <v>0</v>
      </c>
      <c r="N13" s="270">
        <v>0</v>
      </c>
      <c r="O13" s="270">
        <f t="shared" si="2"/>
        <v>0</v>
      </c>
      <c r="T13" s="2021"/>
      <c r="U13" s="2021"/>
      <c r="V13" s="2021"/>
      <c r="W13" s="2021"/>
      <c r="X13" s="2021"/>
      <c r="Y13" s="2021"/>
      <c r="Z13" s="2021"/>
      <c r="AA13" s="2021"/>
      <c r="AB13" s="2021"/>
    </row>
    <row r="14" spans="1:28" x14ac:dyDescent="0.2">
      <c r="A14" t="s">
        <v>782</v>
      </c>
      <c r="C14" s="270">
        <v>0</v>
      </c>
      <c r="D14" s="270">
        <v>0</v>
      </c>
      <c r="E14" s="270">
        <v>0</v>
      </c>
      <c r="F14" s="270">
        <v>0</v>
      </c>
      <c r="G14" s="270">
        <v>0</v>
      </c>
      <c r="H14" s="270">
        <v>0</v>
      </c>
      <c r="I14" s="270">
        <v>0</v>
      </c>
      <c r="J14" s="270">
        <v>0</v>
      </c>
      <c r="K14" s="270">
        <v>0</v>
      </c>
      <c r="L14" s="270">
        <v>0</v>
      </c>
      <c r="M14" s="270">
        <v>0</v>
      </c>
      <c r="N14" s="270">
        <v>0</v>
      </c>
      <c r="O14" s="270">
        <f t="shared" si="2"/>
        <v>0</v>
      </c>
      <c r="T14" s="2021"/>
      <c r="U14" s="2021"/>
      <c r="V14" s="2021"/>
      <c r="W14" s="2021"/>
      <c r="X14" s="2021"/>
      <c r="Y14" s="2021"/>
      <c r="Z14" s="2021"/>
      <c r="AA14" s="2021"/>
      <c r="AB14" s="2021"/>
    </row>
    <row r="15" spans="1:28" x14ac:dyDescent="0.2">
      <c r="A15" t="s">
        <v>783</v>
      </c>
      <c r="C15" s="270">
        <v>0</v>
      </c>
      <c r="D15" s="270">
        <v>0</v>
      </c>
      <c r="E15" s="270">
        <v>0</v>
      </c>
      <c r="F15" s="270">
        <v>0</v>
      </c>
      <c r="G15" s="270">
        <v>0</v>
      </c>
      <c r="H15" s="270">
        <v>0</v>
      </c>
      <c r="I15" s="270">
        <v>0</v>
      </c>
      <c r="J15" s="270">
        <v>0</v>
      </c>
      <c r="K15" s="270">
        <v>0</v>
      </c>
      <c r="L15" s="270">
        <v>0</v>
      </c>
      <c r="M15" s="270">
        <v>0</v>
      </c>
      <c r="N15" s="270">
        <v>0</v>
      </c>
      <c r="O15" s="270">
        <f t="shared" si="2"/>
        <v>0</v>
      </c>
      <c r="T15" s="2021"/>
      <c r="U15" s="2021"/>
      <c r="V15" s="2021"/>
      <c r="W15" s="2021"/>
      <c r="X15" s="2021"/>
      <c r="Y15" s="2021"/>
      <c r="Z15" s="2021"/>
      <c r="AA15" s="2021"/>
      <c r="AB15" s="2021"/>
    </row>
    <row r="16" spans="1:28" x14ac:dyDescent="0.2">
      <c r="A16" t="s">
        <v>784</v>
      </c>
      <c r="C16" s="270">
        <v>0</v>
      </c>
      <c r="D16" s="270">
        <v>0</v>
      </c>
      <c r="E16" s="270">
        <v>0</v>
      </c>
      <c r="F16" s="270">
        <v>0</v>
      </c>
      <c r="G16" s="270">
        <v>0</v>
      </c>
      <c r="H16" s="270">
        <v>0</v>
      </c>
      <c r="I16" s="270">
        <v>0</v>
      </c>
      <c r="J16" s="270">
        <v>0</v>
      </c>
      <c r="K16" s="270">
        <v>0</v>
      </c>
      <c r="L16" s="270">
        <v>0</v>
      </c>
      <c r="M16" s="270">
        <v>0</v>
      </c>
      <c r="N16" s="270">
        <v>0</v>
      </c>
      <c r="O16" s="270">
        <f t="shared" si="2"/>
        <v>0</v>
      </c>
    </row>
    <row r="17" spans="1:15" ht="16" thickBot="1" x14ac:dyDescent="0.25">
      <c r="A17" t="s">
        <v>785</v>
      </c>
      <c r="C17" s="1804">
        <v>0</v>
      </c>
      <c r="D17" s="1804">
        <v>0</v>
      </c>
      <c r="E17" s="1804">
        <v>0</v>
      </c>
      <c r="F17" s="1804">
        <v>0</v>
      </c>
      <c r="G17" s="1804">
        <v>0</v>
      </c>
      <c r="H17" s="1804">
        <v>0</v>
      </c>
      <c r="I17" s="1804">
        <v>0</v>
      </c>
      <c r="J17" s="1804">
        <v>0</v>
      </c>
      <c r="K17" s="1804">
        <v>0</v>
      </c>
      <c r="L17" s="1804">
        <v>0</v>
      </c>
      <c r="M17" s="1804">
        <v>0</v>
      </c>
      <c r="N17" s="1804">
        <v>0</v>
      </c>
      <c r="O17" s="1804">
        <f t="shared" si="2"/>
        <v>0</v>
      </c>
    </row>
    <row r="18" spans="1:15" ht="16" thickBot="1" x14ac:dyDescent="0.25">
      <c r="A18" s="1343" t="s">
        <v>762</v>
      </c>
      <c r="B18" s="444"/>
      <c r="C18" s="1805">
        <f t="shared" ref="C18:O18" si="3">+C10-SUM(C12:C17)</f>
        <v>0</v>
      </c>
      <c r="D18" s="1805">
        <f t="shared" si="3"/>
        <v>0</v>
      </c>
      <c r="E18" s="1805">
        <f t="shared" si="3"/>
        <v>0</v>
      </c>
      <c r="F18" s="1805">
        <f t="shared" si="3"/>
        <v>0</v>
      </c>
      <c r="G18" s="1805">
        <f t="shared" si="3"/>
        <v>0</v>
      </c>
      <c r="H18" s="1805">
        <f t="shared" si="3"/>
        <v>0</v>
      </c>
      <c r="I18" s="1805">
        <f t="shared" si="3"/>
        <v>0</v>
      </c>
      <c r="J18" s="1805">
        <f t="shared" si="3"/>
        <v>0</v>
      </c>
      <c r="K18" s="1805">
        <f t="shared" si="3"/>
        <v>0</v>
      </c>
      <c r="L18" s="1805">
        <f t="shared" si="3"/>
        <v>0</v>
      </c>
      <c r="M18" s="1805">
        <f t="shared" si="3"/>
        <v>0</v>
      </c>
      <c r="N18" s="1805">
        <f t="shared" si="3"/>
        <v>0</v>
      </c>
      <c r="O18" s="1800">
        <f t="shared" si="3"/>
        <v>0</v>
      </c>
    </row>
    <row r="19" spans="1:15" ht="16" thickBot="1" x14ac:dyDescent="0.25"/>
    <row r="20" spans="1:15" ht="16" thickBot="1" x14ac:dyDescent="0.25">
      <c r="A20" s="1344"/>
      <c r="B20" s="442" t="s">
        <v>742</v>
      </c>
      <c r="C20" s="443">
        <f t="shared" ref="C20:L20" si="4">EOMONTH(D20,-1)</f>
        <v>43708</v>
      </c>
      <c r="D20" s="443">
        <f t="shared" si="4"/>
        <v>43738</v>
      </c>
      <c r="E20" s="443">
        <f t="shared" si="4"/>
        <v>43769</v>
      </c>
      <c r="F20" s="443">
        <f t="shared" si="4"/>
        <v>43799</v>
      </c>
      <c r="G20" s="443">
        <f t="shared" si="4"/>
        <v>43830</v>
      </c>
      <c r="H20" s="443">
        <f t="shared" si="4"/>
        <v>43861</v>
      </c>
      <c r="I20" s="443">
        <f t="shared" si="4"/>
        <v>43890</v>
      </c>
      <c r="J20" s="443">
        <f t="shared" si="4"/>
        <v>43921</v>
      </c>
      <c r="K20" s="443">
        <f t="shared" si="4"/>
        <v>43951</v>
      </c>
      <c r="L20" s="443">
        <f t="shared" si="4"/>
        <v>43982</v>
      </c>
      <c r="M20" s="443">
        <f>EOMONTH(N20,-1)</f>
        <v>44012</v>
      </c>
      <c r="N20" s="443">
        <f>+N7+(L4*30)</f>
        <v>44042</v>
      </c>
      <c r="O20" s="1319" t="s">
        <v>585</v>
      </c>
    </row>
    <row r="21" spans="1:15" x14ac:dyDescent="0.2">
      <c r="A21" t="s">
        <v>786</v>
      </c>
      <c r="B21" s="39" t="s">
        <v>787</v>
      </c>
      <c r="C21" s="270">
        <v>0</v>
      </c>
      <c r="D21" s="270">
        <v>0</v>
      </c>
      <c r="E21" s="270">
        <v>0</v>
      </c>
      <c r="F21" s="270">
        <v>0</v>
      </c>
      <c r="G21" s="270">
        <v>0</v>
      </c>
      <c r="H21" s="270">
        <v>0</v>
      </c>
      <c r="I21" s="270">
        <v>0</v>
      </c>
      <c r="J21" s="270">
        <v>0</v>
      </c>
      <c r="K21" s="270">
        <v>0</v>
      </c>
      <c r="L21" s="270">
        <v>0</v>
      </c>
      <c r="M21" s="270">
        <v>0</v>
      </c>
      <c r="N21" s="270">
        <v>0</v>
      </c>
      <c r="O21" s="270">
        <f>SUM(C21:N21)</f>
        <v>0</v>
      </c>
    </row>
    <row r="22" spans="1:15" x14ac:dyDescent="0.2">
      <c r="A22" t="s">
        <v>788</v>
      </c>
      <c r="C22" s="270"/>
      <c r="D22" s="270"/>
      <c r="E22" s="270"/>
      <c r="F22" s="270"/>
      <c r="G22" s="270"/>
      <c r="H22" s="270"/>
      <c r="I22" s="270"/>
      <c r="J22" s="270"/>
      <c r="K22" s="270"/>
      <c r="L22" s="270"/>
      <c r="M22" s="270"/>
      <c r="N22" s="270"/>
      <c r="O22" s="270"/>
    </row>
    <row r="23" spans="1:15" x14ac:dyDescent="0.2">
      <c r="A23" t="s">
        <v>789</v>
      </c>
      <c r="C23" s="270">
        <v>0</v>
      </c>
      <c r="D23" s="270">
        <v>0</v>
      </c>
      <c r="E23" s="270">
        <v>0</v>
      </c>
      <c r="F23" s="270">
        <v>0</v>
      </c>
      <c r="G23" s="270">
        <v>0</v>
      </c>
      <c r="H23" s="270">
        <v>0</v>
      </c>
      <c r="I23" s="270">
        <v>0</v>
      </c>
      <c r="J23" s="270">
        <v>0</v>
      </c>
      <c r="K23" s="270">
        <v>0</v>
      </c>
      <c r="L23" s="270">
        <v>0</v>
      </c>
      <c r="M23" s="270">
        <v>0</v>
      </c>
      <c r="N23" s="270">
        <v>0</v>
      </c>
      <c r="O23" s="270">
        <f>SUM(C23:N23)</f>
        <v>0</v>
      </c>
    </row>
    <row r="24" spans="1:15" x14ac:dyDescent="0.2">
      <c r="A24" t="s">
        <v>790</v>
      </c>
      <c r="C24" s="270">
        <v>0</v>
      </c>
      <c r="D24" s="270">
        <v>0</v>
      </c>
      <c r="E24" s="270">
        <v>0</v>
      </c>
      <c r="F24" s="270">
        <v>0</v>
      </c>
      <c r="G24" s="270">
        <v>0</v>
      </c>
      <c r="H24" s="270">
        <v>0</v>
      </c>
      <c r="I24" s="270">
        <v>0</v>
      </c>
      <c r="J24" s="270">
        <v>0</v>
      </c>
      <c r="K24" s="270">
        <v>0</v>
      </c>
      <c r="L24" s="270">
        <v>0</v>
      </c>
      <c r="M24" s="270">
        <v>0</v>
      </c>
      <c r="N24" s="270">
        <v>0</v>
      </c>
      <c r="O24" s="270">
        <f>SUM(C24:N24)</f>
        <v>0</v>
      </c>
    </row>
    <row r="25" spans="1:15" ht="16" thickBot="1" x14ac:dyDescent="0.25">
      <c r="A25" s="1408" t="s">
        <v>790</v>
      </c>
      <c r="B25" s="1408"/>
      <c r="C25" s="1803">
        <v>0</v>
      </c>
      <c r="D25" s="1803">
        <v>0</v>
      </c>
      <c r="E25" s="1803">
        <v>0</v>
      </c>
      <c r="F25" s="1803">
        <v>0</v>
      </c>
      <c r="G25" s="1803">
        <v>0</v>
      </c>
      <c r="H25" s="1803">
        <v>0</v>
      </c>
      <c r="I25" s="1803">
        <v>0</v>
      </c>
      <c r="J25" s="1803">
        <v>0</v>
      </c>
      <c r="K25" s="1803">
        <v>0</v>
      </c>
      <c r="L25" s="1803">
        <v>0</v>
      </c>
      <c r="M25" s="1803">
        <v>0</v>
      </c>
      <c r="N25" s="1803">
        <v>0</v>
      </c>
      <c r="O25" s="1803">
        <f>SUM(C25:N25)</f>
        <v>0</v>
      </c>
    </row>
    <row r="26" spans="1:15" ht="16" thickBot="1" x14ac:dyDescent="0.25">
      <c r="A26" s="1343" t="s">
        <v>791</v>
      </c>
      <c r="B26" s="444"/>
      <c r="C26" s="1805">
        <f t="shared" ref="C26:O26" si="5">+C21-SUM(C23:C25)</f>
        <v>0</v>
      </c>
      <c r="D26" s="1805">
        <f t="shared" si="5"/>
        <v>0</v>
      </c>
      <c r="E26" s="1805">
        <f t="shared" si="5"/>
        <v>0</v>
      </c>
      <c r="F26" s="1805">
        <f t="shared" si="5"/>
        <v>0</v>
      </c>
      <c r="G26" s="1805">
        <f t="shared" si="5"/>
        <v>0</v>
      </c>
      <c r="H26" s="1805">
        <f t="shared" si="5"/>
        <v>0</v>
      </c>
      <c r="I26" s="1805">
        <f t="shared" si="5"/>
        <v>0</v>
      </c>
      <c r="J26" s="1805">
        <f t="shared" si="5"/>
        <v>0</v>
      </c>
      <c r="K26" s="1805">
        <f t="shared" si="5"/>
        <v>0</v>
      </c>
      <c r="L26" s="1805">
        <f t="shared" si="5"/>
        <v>0</v>
      </c>
      <c r="M26" s="1805">
        <f t="shared" si="5"/>
        <v>0</v>
      </c>
      <c r="N26" s="1805">
        <f t="shared" si="5"/>
        <v>0</v>
      </c>
      <c r="O26" s="1800">
        <f t="shared" si="5"/>
        <v>0</v>
      </c>
    </row>
    <row r="27" spans="1:15" ht="16" thickBot="1" x14ac:dyDescent="0.25">
      <c r="C27" s="270"/>
      <c r="D27" s="270"/>
      <c r="E27" s="270"/>
      <c r="F27" s="270"/>
      <c r="G27" s="270"/>
      <c r="H27" s="270"/>
      <c r="I27" s="270"/>
      <c r="J27" s="270"/>
      <c r="K27" s="270"/>
      <c r="L27" s="270"/>
      <c r="M27" s="270"/>
      <c r="N27" s="270"/>
      <c r="O27" s="270"/>
    </row>
    <row r="28" spans="1:15" ht="16" thickBot="1" x14ac:dyDescent="0.25">
      <c r="A28" s="1343" t="s">
        <v>763</v>
      </c>
      <c r="B28" s="444"/>
      <c r="C28" s="1805">
        <f t="shared" ref="C28:O28" si="6">+C18-C26</f>
        <v>0</v>
      </c>
      <c r="D28" s="1805">
        <f t="shared" si="6"/>
        <v>0</v>
      </c>
      <c r="E28" s="1805">
        <f t="shared" si="6"/>
        <v>0</v>
      </c>
      <c r="F28" s="1805">
        <f t="shared" si="6"/>
        <v>0</v>
      </c>
      <c r="G28" s="1805">
        <f t="shared" si="6"/>
        <v>0</v>
      </c>
      <c r="H28" s="1805">
        <f t="shared" si="6"/>
        <v>0</v>
      </c>
      <c r="I28" s="1805">
        <f t="shared" si="6"/>
        <v>0</v>
      </c>
      <c r="J28" s="1805">
        <f t="shared" si="6"/>
        <v>0</v>
      </c>
      <c r="K28" s="1805">
        <f t="shared" si="6"/>
        <v>0</v>
      </c>
      <c r="L28" s="1805">
        <f t="shared" si="6"/>
        <v>0</v>
      </c>
      <c r="M28" s="1805">
        <f t="shared" si="6"/>
        <v>0</v>
      </c>
      <c r="N28" s="1805">
        <f t="shared" si="6"/>
        <v>0</v>
      </c>
      <c r="O28" s="1800">
        <f t="shared" si="6"/>
        <v>0</v>
      </c>
    </row>
    <row r="29" spans="1:15" x14ac:dyDescent="0.2">
      <c r="A29" s="1"/>
      <c r="B29" s="1"/>
      <c r="C29" s="495"/>
      <c r="D29" s="495"/>
      <c r="E29" s="495"/>
      <c r="F29" s="495"/>
      <c r="G29" s="495"/>
      <c r="H29" s="495"/>
      <c r="I29" s="495"/>
      <c r="J29" s="495"/>
      <c r="K29" s="495"/>
      <c r="L29" s="495"/>
      <c r="M29" s="495"/>
      <c r="N29" s="495"/>
      <c r="O29" s="495"/>
    </row>
    <row r="30" spans="1:15" ht="16" thickBot="1" x14ac:dyDescent="0.25">
      <c r="A30" s="1" t="s">
        <v>294</v>
      </c>
    </row>
    <row r="31" spans="1:15" x14ac:dyDescent="0.2">
      <c r="A31" s="2135" t="s">
        <v>214</v>
      </c>
      <c r="B31" s="2136"/>
      <c r="C31" s="2136"/>
      <c r="D31" s="2136"/>
      <c r="E31" s="2136"/>
      <c r="F31" s="2136"/>
      <c r="G31" s="2136"/>
      <c r="H31" s="2136"/>
      <c r="I31" s="2136"/>
      <c r="J31" s="2136"/>
      <c r="K31" s="2136"/>
      <c r="L31" s="2136"/>
      <c r="M31" s="2136"/>
      <c r="N31" s="2136"/>
      <c r="O31" s="2137"/>
    </row>
    <row r="32" spans="1:15" x14ac:dyDescent="0.2">
      <c r="A32" s="2163"/>
      <c r="B32" s="2088"/>
      <c r="C32" s="2088"/>
      <c r="D32" s="2088"/>
      <c r="E32" s="2088"/>
      <c r="F32" s="2088"/>
      <c r="G32" s="2088"/>
      <c r="H32" s="2088"/>
      <c r="I32" s="2088"/>
      <c r="J32" s="2088"/>
      <c r="K32" s="2088"/>
      <c r="L32" s="2088"/>
      <c r="M32" s="2088"/>
      <c r="N32" s="2088"/>
      <c r="O32" s="2164"/>
    </row>
    <row r="33" spans="1:15" x14ac:dyDescent="0.2">
      <c r="A33" s="2163"/>
      <c r="B33" s="2088"/>
      <c r="C33" s="2088"/>
      <c r="D33" s="2088"/>
      <c r="E33" s="2088"/>
      <c r="F33" s="2088"/>
      <c r="G33" s="2088"/>
      <c r="H33" s="2088"/>
      <c r="I33" s="2088"/>
      <c r="J33" s="2088"/>
      <c r="K33" s="2088"/>
      <c r="L33" s="2088"/>
      <c r="M33" s="2088"/>
      <c r="N33" s="2088"/>
      <c r="O33" s="2164"/>
    </row>
    <row r="34" spans="1:15" ht="16" thickBot="1" x14ac:dyDescent="0.25">
      <c r="A34" s="2165"/>
      <c r="B34" s="2166"/>
      <c r="C34" s="2166"/>
      <c r="D34" s="2166"/>
      <c r="E34" s="2166"/>
      <c r="F34" s="2166"/>
      <c r="G34" s="2166"/>
      <c r="H34" s="2166"/>
      <c r="I34" s="2166"/>
      <c r="J34" s="2166"/>
      <c r="K34" s="2166"/>
      <c r="L34" s="2166"/>
      <c r="M34" s="2166"/>
      <c r="N34" s="2166"/>
      <c r="O34" s="2167"/>
    </row>
  </sheetData>
  <mergeCells count="2">
    <mergeCell ref="T10:AB15"/>
    <mergeCell ref="A31:O34"/>
  </mergeCells>
  <hyperlinks>
    <hyperlink ref="Q1" location="'X2  Index'!A1" display="Return to index" xr:uid="{00000000-0004-0000-1A00-000000000000}"/>
  </hyperlinks>
  <pageMargins left="0.2" right="0.2" top="0.5" bottom="0.5" header="0.3" footer="0.3"/>
  <pageSetup scale="70" fitToHeight="0" orientation="landscape" r:id="rId1"/>
  <headerFooter>
    <oddHeader>&amp;RPerformed by West Fork Advisory Services, LLC&amp;LPerformed for Enter Lender</oddHeader>
    <oddFooter>&amp;L&amp;F&amp;CRestricted and Confidential&amp;R&amp;A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2CF4-177E-43F0-8198-961D2B9795F5}">
  <sheetPr codeName="Sheet75"/>
  <dimension ref="A1:W68"/>
  <sheetViews>
    <sheetView showGridLines="0" view="pageBreakPreview" topLeftCell="A43" zoomScale="85" zoomScaleNormal="85" zoomScaleSheetLayoutView="85" workbookViewId="0">
      <selection activeCell="C75" sqref="C75"/>
    </sheetView>
  </sheetViews>
  <sheetFormatPr baseColWidth="10" defaultColWidth="9.33203125" defaultRowHeight="15" x14ac:dyDescent="0.2"/>
  <cols>
    <col min="1" max="1" width="31.33203125" bestFit="1" customWidth="1"/>
    <col min="2" max="2" width="33.33203125" customWidth="1"/>
    <col min="3" max="3" width="33.1640625" bestFit="1" customWidth="1"/>
    <col min="4" max="4" width="18.33203125" bestFit="1" customWidth="1"/>
    <col min="5" max="5" width="16.5" customWidth="1"/>
    <col min="11" max="11" width="8.1640625" customWidth="1"/>
    <col min="13" max="13" width="3.6640625" customWidth="1"/>
    <col min="14" max="14" width="2.6640625" customWidth="1"/>
  </cols>
  <sheetData>
    <row r="1" spans="1:23" x14ac:dyDescent="0.2">
      <c r="A1" s="200" t="str">
        <f>+'X1  ReportCoverPage'!D9</f>
        <v>Example Company</v>
      </c>
      <c r="B1" s="1068"/>
      <c r="P1" s="1141" t="s">
        <v>209</v>
      </c>
    </row>
    <row r="2" spans="1:23" x14ac:dyDescent="0.2">
      <c r="A2" s="1142" t="str">
        <f>'X2  Index'!A3</f>
        <v>Jan 2023 (Update date on Index tab)</v>
      </c>
      <c r="B2" s="1068"/>
      <c r="P2" s="1724"/>
    </row>
    <row r="3" spans="1:23" x14ac:dyDescent="0.2">
      <c r="A3" s="1689" t="s">
        <v>1553</v>
      </c>
      <c r="L3" s="529"/>
    </row>
    <row r="4" spans="1:23" x14ac:dyDescent="0.2">
      <c r="C4" s="1127"/>
    </row>
    <row r="5" spans="1:23" x14ac:dyDescent="0.2">
      <c r="C5" s="1127"/>
    </row>
    <row r="6" spans="1:23" x14ac:dyDescent="0.2">
      <c r="C6" s="1127"/>
    </row>
    <row r="7" spans="1:23" x14ac:dyDescent="0.2">
      <c r="C7" s="1127"/>
    </row>
    <row r="8" spans="1:23" ht="16" thickBot="1" x14ac:dyDescent="0.25"/>
    <row r="9" spans="1:23" x14ac:dyDescent="0.2">
      <c r="A9" s="2168" t="s">
        <v>1507</v>
      </c>
      <c r="B9" s="2169"/>
      <c r="C9" s="2169"/>
      <c r="D9" s="2169"/>
      <c r="E9" s="2169"/>
      <c r="F9" s="2169"/>
      <c r="G9" s="2169"/>
      <c r="H9" s="2169"/>
      <c r="I9" s="2169"/>
      <c r="J9" s="2169"/>
      <c r="K9" s="2169"/>
      <c r="L9" s="2170"/>
    </row>
    <row r="10" spans="1:23" ht="15" customHeight="1" x14ac:dyDescent="0.2">
      <c r="A10" s="2171" t="s">
        <v>1610</v>
      </c>
      <c r="B10" s="2172"/>
      <c r="C10" s="2172"/>
      <c r="D10" s="2172"/>
      <c r="E10" s="2172"/>
      <c r="F10" s="2172"/>
      <c r="G10" s="2172"/>
      <c r="H10" s="2172"/>
      <c r="I10" s="2172"/>
      <c r="J10" s="2172"/>
      <c r="K10" s="2172"/>
      <c r="L10" s="2173"/>
      <c r="O10" s="2021"/>
      <c r="P10" s="2021"/>
      <c r="Q10" s="2021"/>
      <c r="R10" s="2021"/>
      <c r="S10" s="2021"/>
      <c r="T10" s="2021"/>
      <c r="U10" s="2021"/>
      <c r="V10" s="2021"/>
      <c r="W10" s="2021"/>
    </row>
    <row r="11" spans="1:23" ht="14.25" customHeight="1" x14ac:dyDescent="0.2">
      <c r="A11" s="2171"/>
      <c r="B11" s="2172"/>
      <c r="C11" s="2172"/>
      <c r="D11" s="2172"/>
      <c r="E11" s="2172"/>
      <c r="F11" s="2172"/>
      <c r="G11" s="2172"/>
      <c r="H11" s="2172"/>
      <c r="I11" s="2172"/>
      <c r="J11" s="2172"/>
      <c r="K11" s="2172"/>
      <c r="L11" s="2173"/>
      <c r="O11" s="2021"/>
      <c r="P11" s="2021"/>
      <c r="Q11" s="2021"/>
      <c r="R11" s="2021"/>
      <c r="S11" s="2021"/>
      <c r="T11" s="2021"/>
      <c r="U11" s="2021"/>
      <c r="V11" s="2021"/>
      <c r="W11" s="2021"/>
    </row>
    <row r="12" spans="1:23" x14ac:dyDescent="0.2">
      <c r="A12" s="2171"/>
      <c r="B12" s="2172"/>
      <c r="C12" s="2172"/>
      <c r="D12" s="2172"/>
      <c r="E12" s="2172"/>
      <c r="F12" s="2172"/>
      <c r="G12" s="2172"/>
      <c r="H12" s="2172"/>
      <c r="I12" s="2172"/>
      <c r="J12" s="2172"/>
      <c r="K12" s="2172"/>
      <c r="L12" s="2173"/>
    </row>
    <row r="13" spans="1:23" ht="14.75" customHeight="1" x14ac:dyDescent="0.2">
      <c r="A13" s="2171"/>
      <c r="B13" s="2172"/>
      <c r="C13" s="2172"/>
      <c r="D13" s="2172"/>
      <c r="E13" s="2172"/>
      <c r="F13" s="2172"/>
      <c r="G13" s="2172"/>
      <c r="H13" s="2172"/>
      <c r="I13" s="2172"/>
      <c r="J13" s="2172"/>
      <c r="K13" s="2172"/>
      <c r="L13" s="2173"/>
      <c r="O13" s="1"/>
    </row>
    <row r="14" spans="1:23" x14ac:dyDescent="0.2">
      <c r="A14" s="2171"/>
      <c r="B14" s="2172"/>
      <c r="C14" s="2172"/>
      <c r="D14" s="2172"/>
      <c r="E14" s="2172"/>
      <c r="F14" s="2172"/>
      <c r="G14" s="2172"/>
      <c r="H14" s="2172"/>
      <c r="I14" s="2172"/>
      <c r="J14" s="2172"/>
      <c r="K14" s="2172"/>
      <c r="L14" s="2173"/>
    </row>
    <row r="15" spans="1:23" ht="14.5" customHeight="1" x14ac:dyDescent="0.2">
      <c r="A15" s="2171"/>
      <c r="B15" s="2172"/>
      <c r="C15" s="2172"/>
      <c r="D15" s="2172"/>
      <c r="E15" s="2172"/>
      <c r="F15" s="2172"/>
      <c r="G15" s="2172"/>
      <c r="H15" s="2172"/>
      <c r="I15" s="2172"/>
      <c r="J15" s="2172"/>
      <c r="K15" s="2172"/>
      <c r="L15" s="2173"/>
    </row>
    <row r="16" spans="1:23" ht="62" customHeight="1" x14ac:dyDescent="0.2">
      <c r="A16" s="2171"/>
      <c r="B16" s="2172"/>
      <c r="C16" s="2172"/>
      <c r="D16" s="2172"/>
      <c r="E16" s="2172"/>
      <c r="F16" s="2172"/>
      <c r="G16" s="2172"/>
      <c r="H16" s="2172"/>
      <c r="I16" s="2172"/>
      <c r="J16" s="2172"/>
      <c r="K16" s="2172"/>
      <c r="L16" s="2173"/>
    </row>
    <row r="17" spans="1:12" x14ac:dyDescent="0.2">
      <c r="A17" s="2171"/>
      <c r="B17" s="2172"/>
      <c r="C17" s="2172"/>
      <c r="D17" s="2172"/>
      <c r="E17" s="2172"/>
      <c r="F17" s="2172"/>
      <c r="G17" s="2172"/>
      <c r="H17" s="2172"/>
      <c r="I17" s="2172"/>
      <c r="J17" s="2172"/>
      <c r="K17" s="2172"/>
      <c r="L17" s="2173"/>
    </row>
    <row r="18" spans="1:12" ht="14.5" customHeight="1" x14ac:dyDescent="0.2">
      <c r="A18" s="2171"/>
      <c r="B18" s="2172"/>
      <c r="C18" s="2172"/>
      <c r="D18" s="2172"/>
      <c r="E18" s="2172"/>
      <c r="F18" s="2172"/>
      <c r="G18" s="2172"/>
      <c r="H18" s="2172"/>
      <c r="I18" s="2172"/>
      <c r="J18" s="2172"/>
      <c r="K18" s="2172"/>
      <c r="L18" s="2173"/>
    </row>
    <row r="19" spans="1:12" x14ac:dyDescent="0.2">
      <c r="A19" s="2171"/>
      <c r="B19" s="2172"/>
      <c r="C19" s="2172"/>
      <c r="D19" s="2172"/>
      <c r="E19" s="2172"/>
      <c r="F19" s="2172"/>
      <c r="G19" s="2172"/>
      <c r="H19" s="2172"/>
      <c r="I19" s="2172"/>
      <c r="J19" s="2172"/>
      <c r="K19" s="2172"/>
      <c r="L19" s="2173"/>
    </row>
    <row r="20" spans="1:12" x14ac:dyDescent="0.2">
      <c r="A20" s="2171"/>
      <c r="B20" s="2172"/>
      <c r="C20" s="2172"/>
      <c r="D20" s="2172"/>
      <c r="E20" s="2172"/>
      <c r="F20" s="2172"/>
      <c r="G20" s="2172"/>
      <c r="H20" s="2172"/>
      <c r="I20" s="2172"/>
      <c r="J20" s="2172"/>
      <c r="K20" s="2172"/>
      <c r="L20" s="2173"/>
    </row>
    <row r="21" spans="1:12" ht="16" thickBot="1" x14ac:dyDescent="0.25">
      <c r="A21" s="2174"/>
      <c r="B21" s="2175"/>
      <c r="C21" s="2175"/>
      <c r="D21" s="2175"/>
      <c r="E21" s="2175"/>
      <c r="F21" s="2175"/>
      <c r="G21" s="2175"/>
      <c r="H21" s="2175"/>
      <c r="I21" s="2175"/>
      <c r="J21" s="2175"/>
      <c r="K21" s="2175"/>
      <c r="L21" s="2176"/>
    </row>
    <row r="22" spans="1:12" ht="35" customHeight="1" x14ac:dyDescent="0.2">
      <c r="A22" s="1934"/>
      <c r="B22" s="1934"/>
      <c r="C22" s="1934"/>
      <c r="D22" s="1934"/>
      <c r="E22" s="1934"/>
      <c r="F22" s="1934"/>
      <c r="G22" s="1934"/>
      <c r="H22" s="1934"/>
      <c r="I22" s="1934"/>
      <c r="J22" s="1934"/>
      <c r="K22" s="1934"/>
      <c r="L22" s="1934"/>
    </row>
    <row r="23" spans="1:12" ht="17" thickBot="1" x14ac:dyDescent="0.25">
      <c r="A23" s="1725" t="s">
        <v>1611</v>
      </c>
      <c r="B23" s="1725"/>
      <c r="C23" s="1725"/>
      <c r="D23" s="1725"/>
      <c r="E23" s="1725"/>
      <c r="F23" s="1725"/>
      <c r="G23" s="1725"/>
      <c r="H23" s="1934" t="s">
        <v>382</v>
      </c>
      <c r="I23" s="1934" t="s">
        <v>382</v>
      </c>
      <c r="J23" s="1934" t="s">
        <v>382</v>
      </c>
      <c r="K23" s="1934" t="s">
        <v>382</v>
      </c>
      <c r="L23" s="1934" t="s">
        <v>382</v>
      </c>
    </row>
    <row r="24" spans="1:12" ht="14.5" customHeight="1" x14ac:dyDescent="0.2">
      <c r="A24" s="2190" t="s">
        <v>1612</v>
      </c>
      <c r="B24" s="2192" t="s">
        <v>1613</v>
      </c>
      <c r="C24" s="2193"/>
      <c r="D24" s="2196" t="s">
        <v>1614</v>
      </c>
      <c r="E24" s="2192" t="s">
        <v>1615</v>
      </c>
      <c r="F24" s="2198"/>
      <c r="G24" s="2193"/>
      <c r="H24" s="2200" t="s">
        <v>1616</v>
      </c>
      <c r="I24" s="1934" t="s">
        <v>382</v>
      </c>
      <c r="J24" s="1934" t="s">
        <v>382</v>
      </c>
      <c r="K24" s="1934" t="s">
        <v>382</v>
      </c>
      <c r="L24" s="1934" t="s">
        <v>382</v>
      </c>
    </row>
    <row r="25" spans="1:12" ht="16" x14ac:dyDescent="0.2">
      <c r="A25" s="2191"/>
      <c r="B25" s="2194"/>
      <c r="C25" s="2195"/>
      <c r="D25" s="2197"/>
      <c r="E25" s="2194"/>
      <c r="F25" s="2199"/>
      <c r="G25" s="2195"/>
      <c r="H25" s="2201"/>
      <c r="I25" s="1934" t="s">
        <v>382</v>
      </c>
      <c r="J25" s="1934" t="s">
        <v>382</v>
      </c>
      <c r="K25" s="1934" t="s">
        <v>382</v>
      </c>
      <c r="L25" s="1934" t="s">
        <v>382</v>
      </c>
    </row>
    <row r="26" spans="1:12" ht="14.5" customHeight="1" x14ac:dyDescent="0.2">
      <c r="A26" s="1935" t="s">
        <v>1617</v>
      </c>
      <c r="B26" s="2184" t="s">
        <v>1618</v>
      </c>
      <c r="C26" s="2185"/>
      <c r="D26" s="1936">
        <v>44377</v>
      </c>
      <c r="E26" s="2182" t="s">
        <v>1619</v>
      </c>
      <c r="F26" s="2182"/>
      <c r="G26" s="2183"/>
      <c r="H26" s="1937">
        <v>44499</v>
      </c>
      <c r="I26" s="1934" t="s">
        <v>382</v>
      </c>
      <c r="J26" s="1934" t="s">
        <v>382</v>
      </c>
      <c r="K26" s="1934" t="s">
        <v>382</v>
      </c>
      <c r="L26" s="1934" t="s">
        <v>382</v>
      </c>
    </row>
    <row r="27" spans="1:12" ht="14.5" customHeight="1" x14ac:dyDescent="0.2">
      <c r="A27" s="1935" t="s">
        <v>1620</v>
      </c>
      <c r="B27" s="2184" t="s">
        <v>1621</v>
      </c>
      <c r="C27" s="2185"/>
      <c r="D27" s="1936">
        <v>44561</v>
      </c>
      <c r="E27" s="2182" t="s">
        <v>1622</v>
      </c>
      <c r="F27" s="2182"/>
      <c r="G27" s="2183"/>
      <c r="H27" s="1937">
        <v>44681</v>
      </c>
      <c r="I27" s="1934" t="s">
        <v>382</v>
      </c>
      <c r="J27" s="1934" t="s">
        <v>382</v>
      </c>
      <c r="K27" s="1934" t="s">
        <v>382</v>
      </c>
      <c r="L27" s="1934" t="s">
        <v>382</v>
      </c>
    </row>
    <row r="28" spans="1:12" ht="14.5" customHeight="1" x14ac:dyDescent="0.2">
      <c r="A28" s="1935" t="s">
        <v>1623</v>
      </c>
      <c r="B28" s="2184" t="s">
        <v>1624</v>
      </c>
      <c r="C28" s="2185"/>
      <c r="D28" s="1936">
        <v>44742</v>
      </c>
      <c r="E28" s="2182" t="s">
        <v>1625</v>
      </c>
      <c r="F28" s="2182"/>
      <c r="G28" s="2183"/>
      <c r="H28" s="1937">
        <v>44864</v>
      </c>
      <c r="I28" s="1934" t="s">
        <v>382</v>
      </c>
      <c r="J28" s="1934" t="s">
        <v>382</v>
      </c>
      <c r="K28" s="1934" t="s">
        <v>382</v>
      </c>
      <c r="L28" s="1934" t="s">
        <v>382</v>
      </c>
    </row>
    <row r="29" spans="1:12" ht="15" customHeight="1" thickBot="1" x14ac:dyDescent="0.25">
      <c r="A29" s="1938" t="s">
        <v>1626</v>
      </c>
      <c r="B29" s="2186" t="s">
        <v>1627</v>
      </c>
      <c r="C29" s="2187"/>
      <c r="D29" s="1939">
        <v>44926</v>
      </c>
      <c r="E29" s="2188" t="s">
        <v>1628</v>
      </c>
      <c r="F29" s="2188"/>
      <c r="G29" s="2189"/>
      <c r="H29" s="1940">
        <v>45046</v>
      </c>
      <c r="I29" s="993"/>
      <c r="J29" s="993"/>
      <c r="K29" s="993"/>
      <c r="L29" s="993"/>
    </row>
    <row r="30" spans="1:12" ht="16" thickBot="1" x14ac:dyDescent="0.25">
      <c r="A30" s="1321"/>
      <c r="B30" s="993"/>
      <c r="C30" s="993"/>
      <c r="D30" s="1321"/>
      <c r="E30" s="1321"/>
      <c r="F30" s="1321"/>
      <c r="G30" s="1321"/>
      <c r="H30" s="1321"/>
      <c r="I30" s="993"/>
      <c r="J30" s="993"/>
      <c r="K30" s="993"/>
      <c r="L30" s="993"/>
    </row>
    <row r="31" spans="1:12" ht="14.5" customHeight="1" x14ac:dyDescent="0.2">
      <c r="A31" s="2168" t="s">
        <v>1552</v>
      </c>
      <c r="B31" s="2169"/>
      <c r="C31" s="2169"/>
      <c r="D31" s="2169"/>
      <c r="E31" s="2169"/>
      <c r="F31" s="2169"/>
      <c r="G31" s="2169"/>
      <c r="H31" s="2169"/>
      <c r="I31" s="2169"/>
      <c r="J31" s="2169"/>
      <c r="K31" s="2169"/>
      <c r="L31" s="2170"/>
    </row>
    <row r="32" spans="1:12" ht="14.5" customHeight="1" x14ac:dyDescent="0.2">
      <c r="A32" s="2177" t="s">
        <v>1629</v>
      </c>
      <c r="B32" s="2071"/>
      <c r="C32" s="2071"/>
      <c r="D32" s="2071"/>
      <c r="E32" s="2071"/>
      <c r="F32" s="2071"/>
      <c r="G32" s="2071"/>
      <c r="H32" s="2071"/>
      <c r="I32" s="2071"/>
      <c r="J32" s="2071"/>
      <c r="K32" s="2071"/>
      <c r="L32" s="2178"/>
    </row>
    <row r="33" spans="1:12" x14ac:dyDescent="0.2">
      <c r="A33" s="2177"/>
      <c r="B33" s="2071"/>
      <c r="C33" s="2071"/>
      <c r="D33" s="2071"/>
      <c r="E33" s="2071"/>
      <c r="F33" s="2071"/>
      <c r="G33" s="2071"/>
      <c r="H33" s="2071"/>
      <c r="I33" s="2071"/>
      <c r="J33" s="2071"/>
      <c r="K33" s="2071"/>
      <c r="L33" s="2178"/>
    </row>
    <row r="34" spans="1:12" ht="18.5" customHeight="1" x14ac:dyDescent="0.2">
      <c r="A34" s="2177"/>
      <c r="B34" s="2071"/>
      <c r="C34" s="2071"/>
      <c r="D34" s="2071"/>
      <c r="E34" s="2071"/>
      <c r="F34" s="2071"/>
      <c r="G34" s="2071"/>
      <c r="H34" s="2071"/>
      <c r="I34" s="2071"/>
      <c r="J34" s="2071"/>
      <c r="K34" s="2071"/>
      <c r="L34" s="2178"/>
    </row>
    <row r="35" spans="1:12" x14ac:dyDescent="0.2">
      <c r="A35" s="2177"/>
      <c r="B35" s="2071"/>
      <c r="C35" s="2071"/>
      <c r="D35" s="2071"/>
      <c r="E35" s="2071"/>
      <c r="F35" s="2071"/>
      <c r="G35" s="2071"/>
      <c r="H35" s="2071"/>
      <c r="I35" s="2071"/>
      <c r="J35" s="2071"/>
      <c r="K35" s="2071"/>
      <c r="L35" s="2178"/>
    </row>
    <row r="36" spans="1:12" ht="16" x14ac:dyDescent="0.2">
      <c r="A36" s="1941" t="s">
        <v>382</v>
      </c>
      <c r="B36" s="1321"/>
      <c r="C36" s="1321"/>
      <c r="D36" s="1321"/>
      <c r="E36" s="1321"/>
      <c r="F36" s="1321"/>
      <c r="G36" s="1321"/>
      <c r="H36" s="1321"/>
      <c r="I36" s="1321"/>
      <c r="J36" s="1321"/>
      <c r="K36" s="1321"/>
      <c r="L36" s="1942" t="s">
        <v>382</v>
      </c>
    </row>
    <row r="37" spans="1:12" ht="14.5" customHeight="1" x14ac:dyDescent="0.2">
      <c r="A37" s="2177" t="s">
        <v>1630</v>
      </c>
      <c r="B37" s="2071"/>
      <c r="C37" s="2071"/>
      <c r="D37" s="2071"/>
      <c r="E37" s="2071"/>
      <c r="F37" s="2071"/>
      <c r="G37" s="2071"/>
      <c r="H37" s="2071"/>
      <c r="I37" s="2071"/>
      <c r="J37" s="2071"/>
      <c r="K37" s="2071"/>
      <c r="L37" s="2178"/>
    </row>
    <row r="38" spans="1:12" x14ac:dyDescent="0.2">
      <c r="A38" s="2177"/>
      <c r="B38" s="2071"/>
      <c r="C38" s="2071"/>
      <c r="D38" s="2071"/>
      <c r="E38" s="2071"/>
      <c r="F38" s="2071"/>
      <c r="G38" s="2071"/>
      <c r="H38" s="2071"/>
      <c r="I38" s="2071"/>
      <c r="J38" s="2071"/>
      <c r="K38" s="2071"/>
      <c r="L38" s="2178"/>
    </row>
    <row r="39" spans="1:12" ht="14.5" customHeight="1" x14ac:dyDescent="0.2">
      <c r="A39" s="2177"/>
      <c r="B39" s="2071"/>
      <c r="C39" s="2071"/>
      <c r="D39" s="2071"/>
      <c r="E39" s="2071"/>
      <c r="F39" s="2071"/>
      <c r="G39" s="2071"/>
      <c r="H39" s="2071"/>
      <c r="I39" s="2071"/>
      <c r="J39" s="2071"/>
      <c r="K39" s="2071"/>
      <c r="L39" s="2178"/>
    </row>
    <row r="40" spans="1:12" ht="14.5" customHeight="1" x14ac:dyDescent="0.2">
      <c r="A40" s="1941" t="s">
        <v>382</v>
      </c>
      <c r="B40" s="1321"/>
      <c r="C40" s="1321"/>
      <c r="D40" s="1321"/>
      <c r="E40" s="1321"/>
      <c r="F40" s="1321"/>
      <c r="G40" s="1321"/>
      <c r="H40" s="1321"/>
      <c r="I40" s="1321"/>
      <c r="J40" s="1321"/>
      <c r="K40" s="1321"/>
      <c r="L40" s="1942" t="s">
        <v>382</v>
      </c>
    </row>
    <row r="41" spans="1:12" ht="14.5" customHeight="1" x14ac:dyDescent="0.2">
      <c r="A41" s="2177" t="s">
        <v>1631</v>
      </c>
      <c r="B41" s="2071"/>
      <c r="C41" s="2071"/>
      <c r="D41" s="2071"/>
      <c r="E41" s="2071"/>
      <c r="F41" s="2071"/>
      <c r="G41" s="2071"/>
      <c r="H41" s="2071"/>
      <c r="I41" s="2071"/>
      <c r="J41" s="2071"/>
      <c r="K41" s="2071"/>
      <c r="L41" s="2178"/>
    </row>
    <row r="42" spans="1:12" ht="16" thickBot="1" x14ac:dyDescent="0.25">
      <c r="A42" s="2179"/>
      <c r="B42" s="2180"/>
      <c r="C42" s="2180"/>
      <c r="D42" s="2180"/>
      <c r="E42" s="2180"/>
      <c r="F42" s="2180"/>
      <c r="G42" s="2180"/>
      <c r="H42" s="2180"/>
      <c r="I42" s="2180"/>
      <c r="J42" s="2180"/>
      <c r="K42" s="2180"/>
      <c r="L42" s="2181"/>
    </row>
    <row r="43" spans="1:12" ht="14.5" customHeight="1" x14ac:dyDescent="0.2">
      <c r="A43" s="993"/>
      <c r="B43" s="993"/>
      <c r="C43" s="993"/>
      <c r="D43" s="993"/>
      <c r="E43" s="993"/>
      <c r="F43" s="993"/>
      <c r="G43" s="993"/>
      <c r="H43" s="993"/>
      <c r="I43" s="993"/>
      <c r="J43" s="993"/>
      <c r="K43" s="993"/>
      <c r="L43" s="993"/>
    </row>
    <row r="44" spans="1:12" ht="16" thickBot="1" x14ac:dyDescent="0.25">
      <c r="A44" s="993"/>
      <c r="B44" s="993"/>
      <c r="C44" s="993"/>
      <c r="D44" s="993"/>
      <c r="E44" s="993"/>
      <c r="F44" s="993"/>
      <c r="G44" s="993"/>
      <c r="H44" s="993"/>
      <c r="I44" s="993"/>
      <c r="J44" s="993"/>
      <c r="K44" s="993"/>
      <c r="L44" s="993"/>
    </row>
    <row r="45" spans="1:12" ht="14.5" customHeight="1" x14ac:dyDescent="0.2">
      <c r="A45" s="1943" t="s">
        <v>1508</v>
      </c>
      <c r="B45" s="1944"/>
      <c r="C45" s="1944"/>
      <c r="D45" s="1944"/>
      <c r="E45" s="1944" t="s">
        <v>382</v>
      </c>
      <c r="F45" s="1944" t="s">
        <v>382</v>
      </c>
      <c r="G45" s="1944" t="s">
        <v>382</v>
      </c>
      <c r="H45" s="1944" t="s">
        <v>382</v>
      </c>
      <c r="I45" s="1944" t="s">
        <v>382</v>
      </c>
      <c r="J45" s="1944" t="s">
        <v>382</v>
      </c>
      <c r="K45" s="1326" t="s">
        <v>382</v>
      </c>
      <c r="L45" s="1327"/>
    </row>
    <row r="46" spans="1:12" ht="14.5" customHeight="1" x14ac:dyDescent="0.2">
      <c r="A46" s="2171" t="s">
        <v>1509</v>
      </c>
      <c r="B46" s="2172"/>
      <c r="C46" s="2172"/>
      <c r="D46" s="2172"/>
      <c r="E46" s="2172"/>
      <c r="F46" s="2172"/>
      <c r="G46" s="2172"/>
      <c r="H46" s="2172"/>
      <c r="I46" s="2172"/>
      <c r="J46" s="2172"/>
      <c r="K46" s="2172"/>
      <c r="L46" s="2173"/>
    </row>
    <row r="47" spans="1:12" x14ac:dyDescent="0.2">
      <c r="A47" s="2171"/>
      <c r="B47" s="2172"/>
      <c r="C47" s="2172"/>
      <c r="D47" s="2172"/>
      <c r="E47" s="2172"/>
      <c r="F47" s="2172"/>
      <c r="G47" s="2172"/>
      <c r="H47" s="2172"/>
      <c r="I47" s="2172"/>
      <c r="J47" s="2172"/>
      <c r="K47" s="2172"/>
      <c r="L47" s="2173"/>
    </row>
    <row r="48" spans="1:12" ht="16" x14ac:dyDescent="0.2">
      <c r="A48" s="1945" t="s">
        <v>382</v>
      </c>
      <c r="B48" s="1934" t="s">
        <v>382</v>
      </c>
      <c r="C48" s="1934" t="s">
        <v>382</v>
      </c>
      <c r="D48" s="1934" t="s">
        <v>382</v>
      </c>
      <c r="E48" s="1934" t="s">
        <v>382</v>
      </c>
      <c r="F48" s="1934" t="s">
        <v>382</v>
      </c>
      <c r="G48" s="1934" t="s">
        <v>382</v>
      </c>
      <c r="H48" s="1934" t="s">
        <v>382</v>
      </c>
      <c r="I48" s="1934" t="s">
        <v>382</v>
      </c>
      <c r="J48" s="1934" t="s">
        <v>382</v>
      </c>
      <c r="K48" s="1934" t="s">
        <v>382</v>
      </c>
      <c r="L48" s="1946" t="s">
        <v>382</v>
      </c>
    </row>
    <row r="49" spans="1:12" x14ac:dyDescent="0.2">
      <c r="A49" s="1947" t="s">
        <v>1510</v>
      </c>
      <c r="B49" s="1948"/>
      <c r="C49" s="1948"/>
      <c r="D49" s="1948"/>
      <c r="E49" s="1948" t="s">
        <v>382</v>
      </c>
      <c r="F49" s="1948" t="s">
        <v>382</v>
      </c>
      <c r="G49" s="1948" t="s">
        <v>382</v>
      </c>
      <c r="H49" s="1948" t="s">
        <v>382</v>
      </c>
      <c r="I49" s="1948" t="s">
        <v>382</v>
      </c>
      <c r="J49" s="1948" t="s">
        <v>382</v>
      </c>
      <c r="K49" s="993" t="s">
        <v>382</v>
      </c>
      <c r="L49" s="1328"/>
    </row>
    <row r="50" spans="1:12" ht="14.5" customHeight="1" x14ac:dyDescent="0.2">
      <c r="A50" s="2177" t="s">
        <v>1632</v>
      </c>
      <c r="B50" s="2071"/>
      <c r="C50" s="2071"/>
      <c r="D50" s="2071"/>
      <c r="E50" s="2071"/>
      <c r="F50" s="2071"/>
      <c r="G50" s="2071"/>
      <c r="H50" s="2071"/>
      <c r="I50" s="2071"/>
      <c r="J50" s="2071"/>
      <c r="K50" s="2071"/>
      <c r="L50" s="2178"/>
    </row>
    <row r="51" spans="1:12" x14ac:dyDescent="0.2">
      <c r="A51" s="2177"/>
      <c r="B51" s="2071"/>
      <c r="C51" s="2071"/>
      <c r="D51" s="2071"/>
      <c r="E51" s="2071"/>
      <c r="F51" s="2071"/>
      <c r="G51" s="2071"/>
      <c r="H51" s="2071"/>
      <c r="I51" s="2071"/>
      <c r="J51" s="2071"/>
      <c r="K51" s="2071"/>
      <c r="L51" s="2178"/>
    </row>
    <row r="52" spans="1:12" x14ac:dyDescent="0.2">
      <c r="A52" s="2177"/>
      <c r="B52" s="2071"/>
      <c r="C52" s="2071"/>
      <c r="D52" s="2071"/>
      <c r="E52" s="2071"/>
      <c r="F52" s="2071"/>
      <c r="G52" s="2071"/>
      <c r="H52" s="2071"/>
      <c r="I52" s="2071"/>
      <c r="J52" s="2071"/>
      <c r="K52" s="2071"/>
      <c r="L52" s="2178"/>
    </row>
    <row r="53" spans="1:12" x14ac:dyDescent="0.2">
      <c r="A53" s="2177"/>
      <c r="B53" s="2071"/>
      <c r="C53" s="2071"/>
      <c r="D53" s="2071"/>
      <c r="E53" s="2071"/>
      <c r="F53" s="2071"/>
      <c r="G53" s="2071"/>
      <c r="H53" s="2071"/>
      <c r="I53" s="2071"/>
      <c r="J53" s="2071"/>
      <c r="K53" s="2071"/>
      <c r="L53" s="2178"/>
    </row>
    <row r="54" spans="1:12" x14ac:dyDescent="0.2">
      <c r="A54" s="2177"/>
      <c r="B54" s="2071"/>
      <c r="C54" s="2071"/>
      <c r="D54" s="2071"/>
      <c r="E54" s="2071"/>
      <c r="F54" s="2071"/>
      <c r="G54" s="2071"/>
      <c r="H54" s="2071"/>
      <c r="I54" s="2071"/>
      <c r="J54" s="2071"/>
      <c r="K54" s="2071"/>
      <c r="L54" s="2178"/>
    </row>
    <row r="55" spans="1:12" x14ac:dyDescent="0.2">
      <c r="A55" s="2177"/>
      <c r="B55" s="2071"/>
      <c r="C55" s="2071"/>
      <c r="D55" s="2071"/>
      <c r="E55" s="2071"/>
      <c r="F55" s="2071"/>
      <c r="G55" s="2071"/>
      <c r="H55" s="2071"/>
      <c r="I55" s="2071"/>
      <c r="J55" s="2071"/>
      <c r="K55" s="2071"/>
      <c r="L55" s="2178"/>
    </row>
    <row r="56" spans="1:12" x14ac:dyDescent="0.2">
      <c r="A56" s="2177"/>
      <c r="B56" s="2071"/>
      <c r="C56" s="2071"/>
      <c r="D56" s="2071"/>
      <c r="E56" s="2071"/>
      <c r="F56" s="2071"/>
      <c r="G56" s="2071"/>
      <c r="H56" s="2071"/>
      <c r="I56" s="2071"/>
      <c r="J56" s="2071"/>
      <c r="K56" s="2071"/>
      <c r="L56" s="2178"/>
    </row>
    <row r="57" spans="1:12" ht="16" thickBot="1" x14ac:dyDescent="0.25">
      <c r="A57" s="2179"/>
      <c r="B57" s="2180"/>
      <c r="C57" s="2180"/>
      <c r="D57" s="2180"/>
      <c r="E57" s="2180"/>
      <c r="F57" s="2180"/>
      <c r="G57" s="2180"/>
      <c r="H57" s="2180"/>
      <c r="I57" s="2180"/>
      <c r="J57" s="2180"/>
      <c r="K57" s="2180"/>
      <c r="L57" s="2181"/>
    </row>
    <row r="58" spans="1:12" ht="16" thickBot="1" x14ac:dyDescent="0.25">
      <c r="A58" s="1321"/>
      <c r="B58" s="1321"/>
      <c r="C58" s="1321"/>
      <c r="D58" s="1321"/>
      <c r="E58" s="1321"/>
      <c r="F58" s="1321"/>
      <c r="G58" s="1321"/>
      <c r="H58" s="1321"/>
      <c r="I58" s="1321"/>
      <c r="J58" s="1321"/>
      <c r="K58" s="1321"/>
      <c r="L58" s="1321"/>
    </row>
    <row r="59" spans="1:12" x14ac:dyDescent="0.2">
      <c r="A59" s="1949" t="s">
        <v>1511</v>
      </c>
      <c r="B59" s="1950"/>
      <c r="C59" s="1950"/>
      <c r="D59" s="1950"/>
      <c r="E59" s="1950"/>
      <c r="F59" s="1950"/>
      <c r="G59" s="1950"/>
      <c r="H59" s="1950" t="s">
        <v>382</v>
      </c>
      <c r="I59" s="1950" t="s">
        <v>382</v>
      </c>
      <c r="J59" s="1950" t="s">
        <v>382</v>
      </c>
      <c r="K59" s="1950" t="s">
        <v>382</v>
      </c>
      <c r="L59" s="1951" t="s">
        <v>382</v>
      </c>
    </row>
    <row r="60" spans="1:12" x14ac:dyDescent="0.2">
      <c r="A60" s="1947" t="s">
        <v>382</v>
      </c>
      <c r="B60" s="1952" t="s">
        <v>382</v>
      </c>
      <c r="C60" s="1952" t="s">
        <v>382</v>
      </c>
      <c r="D60" s="1952" t="s">
        <v>382</v>
      </c>
      <c r="E60" s="1952" t="s">
        <v>382</v>
      </c>
      <c r="F60" s="1952" t="s">
        <v>382</v>
      </c>
      <c r="G60" s="1952" t="s">
        <v>382</v>
      </c>
      <c r="H60" s="1952" t="s">
        <v>382</v>
      </c>
      <c r="I60" s="1952" t="s">
        <v>382</v>
      </c>
      <c r="J60" s="1952" t="s">
        <v>382</v>
      </c>
      <c r="K60" s="1952" t="s">
        <v>382</v>
      </c>
      <c r="L60" s="1953" t="s">
        <v>382</v>
      </c>
    </row>
    <row r="61" spans="1:12" x14ac:dyDescent="0.2">
      <c r="A61" s="2171" t="s">
        <v>1512</v>
      </c>
      <c r="B61" s="2172"/>
      <c r="C61" s="2172"/>
      <c r="D61" s="2172"/>
      <c r="E61" s="2172"/>
      <c r="F61" s="2172"/>
      <c r="G61" s="2172"/>
      <c r="H61" s="2172"/>
      <c r="I61" s="2172"/>
      <c r="J61" s="2172"/>
      <c r="K61" s="2172"/>
      <c r="L61" s="2173"/>
    </row>
    <row r="62" spans="1:12" x14ac:dyDescent="0.2">
      <c r="A62" s="2171" t="s">
        <v>1513</v>
      </c>
      <c r="B62" s="2172"/>
      <c r="C62" s="2172"/>
      <c r="D62" s="2172"/>
      <c r="E62" s="2172"/>
      <c r="F62" s="2172"/>
      <c r="G62" s="2172"/>
      <c r="H62" s="2172"/>
      <c r="I62" s="2172"/>
      <c r="J62" s="2172"/>
      <c r="K62" s="2172"/>
      <c r="L62" s="2173"/>
    </row>
    <row r="63" spans="1:12" x14ac:dyDescent="0.2">
      <c r="A63" s="2171"/>
      <c r="B63" s="2172"/>
      <c r="C63" s="2172"/>
      <c r="D63" s="2172"/>
      <c r="E63" s="2172"/>
      <c r="F63" s="2172"/>
      <c r="G63" s="2172"/>
      <c r="H63" s="2172"/>
      <c r="I63" s="2172"/>
      <c r="J63" s="2172"/>
      <c r="K63" s="2172"/>
      <c r="L63" s="2173"/>
    </row>
    <row r="64" spans="1:12" x14ac:dyDescent="0.2">
      <c r="A64" s="2171" t="s">
        <v>1514</v>
      </c>
      <c r="B64" s="2172"/>
      <c r="C64" s="2172"/>
      <c r="D64" s="2172"/>
      <c r="E64" s="2172"/>
      <c r="F64" s="2172"/>
      <c r="G64" s="2172"/>
      <c r="H64" s="2172"/>
      <c r="I64" s="2172"/>
      <c r="J64" s="2172"/>
      <c r="K64" s="2172"/>
      <c r="L64" s="2173"/>
    </row>
    <row r="65" spans="1:12" x14ac:dyDescent="0.2">
      <c r="A65" s="2171" t="s">
        <v>1515</v>
      </c>
      <c r="B65" s="2172"/>
      <c r="C65" s="2172"/>
      <c r="D65" s="2172"/>
      <c r="E65" s="2172"/>
      <c r="F65" s="2172"/>
      <c r="G65" s="2172"/>
      <c r="H65" s="2172"/>
      <c r="I65" s="2172"/>
      <c r="J65" s="2172"/>
      <c r="K65" s="2172"/>
      <c r="L65" s="2173"/>
    </row>
    <row r="66" spans="1:12" x14ac:dyDescent="0.2">
      <c r="A66" s="2177" t="s">
        <v>1548</v>
      </c>
      <c r="B66" s="2071"/>
      <c r="C66" s="2071"/>
      <c r="D66" s="2071"/>
      <c r="E66" s="2071"/>
      <c r="F66" s="2071"/>
      <c r="G66" s="2071"/>
      <c r="H66" s="2071"/>
      <c r="I66" s="2071"/>
      <c r="J66" s="2071"/>
      <c r="K66" s="2071"/>
      <c r="L66" s="2178"/>
    </row>
    <row r="67" spans="1:12" x14ac:dyDescent="0.2">
      <c r="A67" s="2177"/>
      <c r="B67" s="2071"/>
      <c r="C67" s="2071"/>
      <c r="D67" s="2071"/>
      <c r="E67" s="2071"/>
      <c r="F67" s="2071"/>
      <c r="G67" s="2071"/>
      <c r="H67" s="2071"/>
      <c r="I67" s="2071"/>
      <c r="J67" s="2071"/>
      <c r="K67" s="2071"/>
      <c r="L67" s="2178"/>
    </row>
    <row r="68" spans="1:12" ht="17" thickBot="1" x14ac:dyDescent="0.25">
      <c r="A68" s="1954" t="s">
        <v>382</v>
      </c>
      <c r="B68" s="1955" t="s">
        <v>382</v>
      </c>
      <c r="C68" s="1955" t="s">
        <v>382</v>
      </c>
      <c r="D68" s="1955" t="s">
        <v>382</v>
      </c>
      <c r="E68" s="1955" t="s">
        <v>382</v>
      </c>
      <c r="F68" s="1955" t="s">
        <v>382</v>
      </c>
      <c r="G68" s="1955" t="s">
        <v>382</v>
      </c>
      <c r="H68" s="1955" t="s">
        <v>382</v>
      </c>
      <c r="I68" s="1955" t="s">
        <v>382</v>
      </c>
      <c r="J68" s="1955" t="s">
        <v>382</v>
      </c>
      <c r="K68" s="1955" t="s">
        <v>382</v>
      </c>
      <c r="L68" s="1956" t="s">
        <v>382</v>
      </c>
    </row>
  </sheetData>
  <mergeCells count="27">
    <mergeCell ref="A66:L67"/>
    <mergeCell ref="A24:A25"/>
    <mergeCell ref="B24:C25"/>
    <mergeCell ref="D24:D25"/>
    <mergeCell ref="E24:G25"/>
    <mergeCell ref="H24:H25"/>
    <mergeCell ref="A37:L39"/>
    <mergeCell ref="A61:L61"/>
    <mergeCell ref="A62:L63"/>
    <mergeCell ref="A64:L64"/>
    <mergeCell ref="A65:L65"/>
    <mergeCell ref="A50:L57"/>
    <mergeCell ref="A9:L9"/>
    <mergeCell ref="O10:W11"/>
    <mergeCell ref="A10:L21"/>
    <mergeCell ref="A41:L42"/>
    <mergeCell ref="A46:L47"/>
    <mergeCell ref="E26:G26"/>
    <mergeCell ref="B27:C27"/>
    <mergeCell ref="E27:G27"/>
    <mergeCell ref="B28:C28"/>
    <mergeCell ref="E28:G28"/>
    <mergeCell ref="B26:C26"/>
    <mergeCell ref="B29:C29"/>
    <mergeCell ref="E29:G29"/>
    <mergeCell ref="A31:L31"/>
    <mergeCell ref="A32:L35"/>
  </mergeCells>
  <hyperlinks>
    <hyperlink ref="P1" location="'X2  Index'!A1" display="Return to index" xr:uid="{841287E8-3B68-445F-928F-18799C0151DE}"/>
  </hyperlinks>
  <pageMargins left="0.2" right="0.2" top="0.5" bottom="0.5" header="0.3" footer="0.3"/>
  <pageSetup scale="63" fitToHeight="0" orientation="landscape" r:id="rId1"/>
  <headerFooter>
    <oddHeader>&amp;RPerformed by West Fork Advisory Services, LLC&amp;LPerformed for Enter Lender</oddHeader>
    <oddFooter>&amp;L&amp;F&amp;CRestricted and Confidential&amp;R&amp;A</oddFooter>
  </headerFooter>
  <rowBreaks count="1" manualBreakCount="1">
    <brk id="48" max="1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N22"/>
  <sheetViews>
    <sheetView showGridLines="0" view="pageBreakPreview" zoomScale="85" zoomScaleNormal="85" zoomScaleSheetLayoutView="85" workbookViewId="0">
      <selection activeCell="M16" sqref="M16"/>
    </sheetView>
  </sheetViews>
  <sheetFormatPr baseColWidth="10" defaultColWidth="9.33203125" defaultRowHeight="15" x14ac:dyDescent="0.2"/>
  <cols>
    <col min="1" max="1" width="14.6640625" customWidth="1"/>
    <col min="2" max="2" width="7.6640625" bestFit="1" customWidth="1"/>
    <col min="3" max="3" width="12.5" bestFit="1" customWidth="1"/>
    <col min="4" max="4" width="14.33203125" bestFit="1" customWidth="1"/>
    <col min="5" max="5" width="12.5" bestFit="1" customWidth="1"/>
    <col min="6" max="6" width="13.33203125" bestFit="1" customWidth="1"/>
    <col min="7" max="7" width="11.33203125" bestFit="1" customWidth="1"/>
    <col min="8" max="8" width="10.5" customWidth="1"/>
    <col min="9" max="9" width="7.6640625" bestFit="1" customWidth="1"/>
    <col min="10" max="11" width="8.5" bestFit="1" customWidth="1"/>
    <col min="12" max="12" width="6.5" bestFit="1" customWidth="1"/>
  </cols>
  <sheetData>
    <row r="1" spans="1:14" x14ac:dyDescent="0.2">
      <c r="A1" s="200" t="str">
        <f>+'X1  ReportCoverPage'!D9</f>
        <v>Example Company</v>
      </c>
      <c r="B1" s="1068"/>
      <c r="N1" s="1141" t="s">
        <v>209</v>
      </c>
    </row>
    <row r="2" spans="1:14" x14ac:dyDescent="0.2">
      <c r="A2" s="1142" t="str">
        <f>'X2  Index'!A3</f>
        <v>Jan 2023 (Update date on Index tab)</v>
      </c>
      <c r="B2" s="1068"/>
      <c r="N2" s="1141"/>
    </row>
    <row r="3" spans="1:14" x14ac:dyDescent="0.2">
      <c r="A3" s="353" t="s">
        <v>792</v>
      </c>
    </row>
    <row r="4" spans="1:14" x14ac:dyDescent="0.2">
      <c r="F4" s="1127"/>
    </row>
    <row r="5" spans="1:14" ht="19" x14ac:dyDescent="0.25">
      <c r="A5" s="445" t="s">
        <v>793</v>
      </c>
      <c r="F5" s="1127"/>
    </row>
    <row r="6" spans="1:14" ht="17" thickBot="1" x14ac:dyDescent="0.25">
      <c r="A6" s="446" t="s">
        <v>1549</v>
      </c>
    </row>
    <row r="7" spans="1:14" ht="46.25" customHeight="1" x14ac:dyDescent="0.2">
      <c r="A7" s="2135" t="s">
        <v>794</v>
      </c>
      <c r="B7" s="2136"/>
      <c r="C7" s="2136"/>
      <c r="D7" s="2136"/>
      <c r="E7" s="2136"/>
      <c r="F7" s="2136"/>
      <c r="G7" s="2136"/>
      <c r="H7" s="2136"/>
      <c r="I7" s="2136"/>
      <c r="J7" s="2136"/>
      <c r="K7" s="2136"/>
      <c r="L7" s="2137"/>
    </row>
    <row r="8" spans="1:14" x14ac:dyDescent="0.2">
      <c r="A8" s="2163"/>
      <c r="B8" s="2088"/>
      <c r="C8" s="2088"/>
      <c r="D8" s="2088"/>
      <c r="E8" s="2088"/>
      <c r="F8" s="2088"/>
      <c r="G8" s="2088"/>
      <c r="H8" s="2088"/>
      <c r="I8" s="2088"/>
      <c r="J8" s="2088"/>
      <c r="K8" s="2088"/>
      <c r="L8" s="2164"/>
    </row>
    <row r="9" spans="1:14" ht="14.5" customHeight="1" x14ac:dyDescent="0.2">
      <c r="A9" s="2163"/>
      <c r="B9" s="2088"/>
      <c r="C9" s="2088"/>
      <c r="D9" s="2088"/>
      <c r="E9" s="2088"/>
      <c r="F9" s="2088"/>
      <c r="G9" s="2088"/>
      <c r="H9" s="2088"/>
      <c r="I9" s="2088"/>
      <c r="J9" s="2088"/>
      <c r="K9" s="2088"/>
      <c r="L9" s="2164"/>
    </row>
    <row r="10" spans="1:14" x14ac:dyDescent="0.2">
      <c r="A10" s="2163"/>
      <c r="B10" s="2088"/>
      <c r="C10" s="2088"/>
      <c r="D10" s="2088"/>
      <c r="E10" s="2088"/>
      <c r="F10" s="2088"/>
      <c r="G10" s="2088"/>
      <c r="H10" s="2088"/>
      <c r="I10" s="2088"/>
      <c r="J10" s="2088"/>
      <c r="K10" s="2088"/>
      <c r="L10" s="2164"/>
    </row>
    <row r="11" spans="1:14" x14ac:dyDescent="0.2">
      <c r="A11" s="2163"/>
      <c r="B11" s="2088"/>
      <c r="C11" s="2088"/>
      <c r="D11" s="2088"/>
      <c r="E11" s="2088"/>
      <c r="F11" s="2088"/>
      <c r="G11" s="2088"/>
      <c r="H11" s="2088"/>
      <c r="I11" s="2088"/>
      <c r="J11" s="2088"/>
      <c r="K11" s="2088"/>
      <c r="L11" s="2164"/>
    </row>
    <row r="12" spans="1:14" x14ac:dyDescent="0.2">
      <c r="A12" s="2163"/>
      <c r="B12" s="2088"/>
      <c r="C12" s="2088"/>
      <c r="D12" s="2088"/>
      <c r="E12" s="2088"/>
      <c r="F12" s="2088"/>
      <c r="G12" s="2088"/>
      <c r="H12" s="2088"/>
      <c r="I12" s="2088"/>
      <c r="J12" s="2088"/>
      <c r="K12" s="2088"/>
      <c r="L12" s="2164"/>
    </row>
    <row r="13" spans="1:14" ht="16" thickBot="1" x14ac:dyDescent="0.25">
      <c r="A13" s="2165"/>
      <c r="B13" s="2166"/>
      <c r="C13" s="2166"/>
      <c r="D13" s="2166"/>
      <c r="E13" s="2166"/>
      <c r="F13" s="2166"/>
      <c r="G13" s="2166"/>
      <c r="H13" s="2166"/>
      <c r="I13" s="2166"/>
      <c r="J13" s="2166"/>
      <c r="K13" s="2166"/>
      <c r="L13" s="2167"/>
    </row>
    <row r="15" spans="1:14" ht="7.5" customHeight="1" thickBot="1" x14ac:dyDescent="0.25"/>
    <row r="16" spans="1:14" x14ac:dyDescent="0.2">
      <c r="A16" s="1295"/>
      <c r="B16" s="447" t="s">
        <v>795</v>
      </c>
      <c r="C16" s="447"/>
      <c r="D16" s="911"/>
      <c r="E16" s="911"/>
      <c r="F16" s="911" t="s">
        <v>796</v>
      </c>
      <c r="G16" s="911" t="s">
        <v>797</v>
      </c>
      <c r="H16" s="416" t="s">
        <v>798</v>
      </c>
      <c r="I16" s="911"/>
      <c r="J16" s="911"/>
      <c r="K16" s="911" t="s">
        <v>799</v>
      </c>
      <c r="L16" s="416"/>
    </row>
    <row r="17" spans="1:12" x14ac:dyDescent="0.2">
      <c r="A17" s="397" t="s">
        <v>800</v>
      </c>
      <c r="B17" s="448" t="s">
        <v>801</v>
      </c>
      <c r="C17" s="448" t="s">
        <v>802</v>
      </c>
      <c r="D17" s="398" t="s">
        <v>803</v>
      </c>
      <c r="E17" s="398" t="s">
        <v>804</v>
      </c>
      <c r="F17" s="398" t="s">
        <v>805</v>
      </c>
      <c r="G17" s="398" t="s">
        <v>806</v>
      </c>
      <c r="H17" s="400" t="s">
        <v>807</v>
      </c>
      <c r="I17" s="398" t="s">
        <v>803</v>
      </c>
      <c r="J17" s="398" t="s">
        <v>799</v>
      </c>
      <c r="K17" s="398" t="s">
        <v>808</v>
      </c>
      <c r="L17" s="400" t="s">
        <v>462</v>
      </c>
    </row>
    <row r="18" spans="1:12" ht="16" thickBot="1" x14ac:dyDescent="0.25">
      <c r="A18" s="449" t="s">
        <v>809</v>
      </c>
      <c r="B18" s="450" t="s">
        <v>810</v>
      </c>
      <c r="C18" s="450" t="s">
        <v>811</v>
      </c>
      <c r="D18" s="383" t="s">
        <v>812</v>
      </c>
      <c r="E18" s="383" t="s">
        <v>811</v>
      </c>
      <c r="F18" s="383">
        <v>180</v>
      </c>
      <c r="G18" s="383">
        <v>180</v>
      </c>
      <c r="H18" s="333">
        <v>180</v>
      </c>
      <c r="I18" s="383" t="s">
        <v>813</v>
      </c>
      <c r="J18" s="383" t="s">
        <v>813</v>
      </c>
      <c r="K18" s="383" t="s">
        <v>813</v>
      </c>
      <c r="L18" s="333" t="s">
        <v>813</v>
      </c>
    </row>
    <row r="19" spans="1:12" x14ac:dyDescent="0.2">
      <c r="A19" s="451" t="s">
        <v>244</v>
      </c>
      <c r="B19" s="529">
        <v>22</v>
      </c>
      <c r="C19" s="530">
        <v>1917538.08</v>
      </c>
      <c r="D19" s="530">
        <v>-1050197.26</v>
      </c>
      <c r="E19" s="530">
        <f>+C19+D19</f>
        <v>867340.82000000007</v>
      </c>
      <c r="F19" s="530">
        <v>-654318.91000000015</v>
      </c>
      <c r="G19" s="406">
        <f>-F19/E19</f>
        <v>0.75439653583927957</v>
      </c>
      <c r="H19" s="407">
        <f>-F19/C19</f>
        <v>0.34122863938117992</v>
      </c>
      <c r="I19" s="452">
        <v>8.3214285714285712</v>
      </c>
      <c r="J19" s="452">
        <v>37.335164835164832</v>
      </c>
      <c r="K19" s="452">
        <v>2.0769230769230766</v>
      </c>
      <c r="L19" s="453">
        <v>46.873626373626372</v>
      </c>
    </row>
    <row r="20" spans="1:12" x14ac:dyDescent="0.2">
      <c r="A20" s="451" t="s">
        <v>245</v>
      </c>
      <c r="B20" s="529">
        <v>33</v>
      </c>
      <c r="C20" s="530">
        <v>1467592.48</v>
      </c>
      <c r="D20" s="530">
        <v>-915936.88</v>
      </c>
      <c r="E20" s="530">
        <f>+C20+D20</f>
        <v>551655.6</v>
      </c>
      <c r="F20" s="530">
        <v>-518714.02999999997</v>
      </c>
      <c r="G20" s="406">
        <f>-F20/E20</f>
        <v>0.94028598640166072</v>
      </c>
      <c r="H20" s="407">
        <f>-F20/C20</f>
        <v>0.35344554913500237</v>
      </c>
      <c r="I20" s="452">
        <v>4.9705882352941178</v>
      </c>
      <c r="J20" s="452">
        <v>33.797794117647058</v>
      </c>
      <c r="K20" s="452">
        <v>2.9981617647058822</v>
      </c>
      <c r="L20" s="453">
        <v>41.766544117647058</v>
      </c>
    </row>
    <row r="21" spans="1:12" ht="16" thickBot="1" x14ac:dyDescent="0.25">
      <c r="A21" s="451" t="s">
        <v>246</v>
      </c>
      <c r="B21" s="529">
        <v>39</v>
      </c>
      <c r="C21" s="530">
        <v>4404257.71</v>
      </c>
      <c r="D21" s="530">
        <v>-312447.79000000004</v>
      </c>
      <c r="E21" s="530">
        <f>+C21+D21</f>
        <v>4091809.92</v>
      </c>
      <c r="F21" s="530">
        <v>-1064304.1099999999</v>
      </c>
      <c r="G21" s="406">
        <f>-F21/E21</f>
        <v>0.26010595086489252</v>
      </c>
      <c r="H21" s="407">
        <f>-F21/C21</f>
        <v>0.2416534590115981</v>
      </c>
      <c r="I21" s="452">
        <v>5.3631578947368421</v>
      </c>
      <c r="J21" s="452">
        <v>44.869883040935676</v>
      </c>
      <c r="K21" s="452">
        <v>5.7733918128654977</v>
      </c>
      <c r="L21" s="453">
        <v>56.100877192982459</v>
      </c>
    </row>
    <row r="22" spans="1:12" ht="16" thickBot="1" x14ac:dyDescent="0.25">
      <c r="A22" s="1345" t="s">
        <v>732</v>
      </c>
      <c r="B22" s="531">
        <f>SUM(B19:B21)</f>
        <v>94</v>
      </c>
      <c r="C22" s="532">
        <f>SUM(C19:C21)</f>
        <v>7789388.2699999996</v>
      </c>
      <c r="D22" s="532">
        <f>SUM(D19:D21)</f>
        <v>-2278581.9300000002</v>
      </c>
      <c r="E22" s="532">
        <f>SUM(E19:E21)</f>
        <v>5510806.3399999999</v>
      </c>
      <c r="F22" s="532">
        <f>SUM(F19:F21)</f>
        <v>-2237337.0499999998</v>
      </c>
      <c r="G22" s="454">
        <f>-F22/E22</f>
        <v>0.40599086811676999</v>
      </c>
      <c r="H22" s="455">
        <f>-F22/C22</f>
        <v>0.28722885192626302</v>
      </c>
      <c r="I22" s="456">
        <v>5.8968253968253972</v>
      </c>
      <c r="J22" s="456">
        <v>38.696428571428569</v>
      </c>
      <c r="K22" s="456">
        <v>3.9925595238095237</v>
      </c>
      <c r="L22" s="457">
        <v>48.585813492063494</v>
      </c>
    </row>
  </sheetData>
  <mergeCells count="1">
    <mergeCell ref="A7:L13"/>
  </mergeCells>
  <hyperlinks>
    <hyperlink ref="N1" location="'X2  Index'!A1" display="Return to index" xr:uid="{00000000-0004-0000-1C00-000000000000}"/>
  </hyperlinks>
  <pageMargins left="0.2" right="0.2" top="0.5" bottom="0.5" header="0.3" footer="0.3"/>
  <pageSetup scale="70" fitToHeight="2" orientation="portrait" r:id="rId1"/>
  <headerFooter>
    <oddHeader>&amp;RPerformed by West Fork Advisory Services, LLC&amp;LPerformed for Enter Lender</oddHeader>
    <oddFooter>&amp;L&amp;F&amp;CRestricted and Confidential&amp;R&amp;A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tabColor rgb="FF0070C0"/>
  </sheetPr>
  <dimension ref="A1:AB106"/>
  <sheetViews>
    <sheetView showGridLines="0" view="pageBreakPreview" zoomScale="60" zoomScaleNormal="70" workbookViewId="0">
      <selection activeCell="F6" sqref="F6"/>
    </sheetView>
  </sheetViews>
  <sheetFormatPr baseColWidth="10" defaultColWidth="9.33203125" defaultRowHeight="15" x14ac:dyDescent="0.2"/>
  <cols>
    <col min="1" max="1" width="3" customWidth="1"/>
    <col min="2" max="2" width="16.5" customWidth="1"/>
    <col min="3" max="4" width="12.33203125" customWidth="1"/>
    <col min="5" max="5" width="12.6640625" customWidth="1"/>
    <col min="6" max="6" width="14.33203125" bestFit="1" customWidth="1"/>
    <col min="7" max="7" width="14.6640625" customWidth="1"/>
    <col min="8" max="8" width="12.6640625" customWidth="1"/>
    <col min="9" max="9" width="23.5" customWidth="1"/>
    <col min="10" max="12" width="12.6640625" customWidth="1"/>
    <col min="13" max="13" width="11.33203125" customWidth="1"/>
    <col min="14" max="15" width="10.5" customWidth="1"/>
    <col min="16" max="16" width="11.5" customWidth="1"/>
    <col min="17" max="17" width="10.6640625" customWidth="1"/>
    <col min="18" max="18" width="11.5" bestFit="1" customWidth="1"/>
    <col min="19" max="19" width="10.6640625" customWidth="1"/>
    <col min="20" max="20" width="9.6640625" bestFit="1" customWidth="1"/>
    <col min="21" max="22" width="9.33203125" style="39"/>
    <col min="23" max="23" width="19.5" style="39" customWidth="1"/>
    <col min="24" max="25" width="9.33203125" style="39"/>
  </cols>
  <sheetData>
    <row r="1" spans="1:28" x14ac:dyDescent="0.2">
      <c r="A1" s="200" t="str">
        <f>+'X1  ReportCoverPage'!D9</f>
        <v>Example Company</v>
      </c>
      <c r="B1" s="1068"/>
      <c r="F1" s="1126" t="s">
        <v>814</v>
      </c>
      <c r="J1" s="1141"/>
      <c r="K1" s="1141" t="s">
        <v>209</v>
      </c>
      <c r="M1" s="1126" t="s">
        <v>815</v>
      </c>
      <c r="AA1" s="1141"/>
    </row>
    <row r="2" spans="1:28" x14ac:dyDescent="0.2">
      <c r="A2" s="1142" t="str">
        <f>'X2  Index'!A3</f>
        <v>Jan 2023 (Update date on Index tab)</v>
      </c>
      <c r="B2" s="1068"/>
      <c r="F2" s="1126" t="s">
        <v>816</v>
      </c>
      <c r="J2" s="1141"/>
      <c r="K2" s="1141"/>
      <c r="M2" s="1126"/>
      <c r="AA2" s="1141"/>
    </row>
    <row r="3" spans="1:28" x14ac:dyDescent="0.2">
      <c r="A3" s="353" t="s">
        <v>817</v>
      </c>
      <c r="F3" s="1126" t="s">
        <v>818</v>
      </c>
    </row>
    <row r="4" spans="1:28" x14ac:dyDescent="0.2">
      <c r="A4" t="s">
        <v>819</v>
      </c>
      <c r="C4" s="1502" t="s">
        <v>820</v>
      </c>
      <c r="F4" s="1126" t="s">
        <v>821</v>
      </c>
    </row>
    <row r="5" spans="1:28" x14ac:dyDescent="0.2">
      <c r="C5" s="1148"/>
      <c r="F5" s="1126"/>
    </row>
    <row r="6" spans="1:28" x14ac:dyDescent="0.2">
      <c r="C6" s="1148"/>
      <c r="F6" s="1127" t="s">
        <v>1537</v>
      </c>
    </row>
    <row r="7" spans="1:28" x14ac:dyDescent="0.2">
      <c r="C7" s="1148"/>
      <c r="F7" s="1127" t="s">
        <v>1538</v>
      </c>
    </row>
    <row r="8" spans="1:28" ht="16" thickBot="1" x14ac:dyDescent="0.25">
      <c r="F8" s="1126"/>
    </row>
    <row r="9" spans="1:28" s="355" customFormat="1" x14ac:dyDescent="0.2">
      <c r="B9" s="789"/>
      <c r="C9" s="916"/>
      <c r="D9" s="916"/>
      <c r="E9" s="916"/>
      <c r="F9" s="916"/>
      <c r="G9" s="916"/>
      <c r="H9" s="916" t="s">
        <v>822</v>
      </c>
      <c r="I9" s="916" t="s">
        <v>823</v>
      </c>
      <c r="J9" s="916"/>
      <c r="K9" s="916"/>
      <c r="L9" s="916"/>
      <c r="M9" s="916"/>
      <c r="N9" s="916"/>
      <c r="O9" s="916"/>
      <c r="P9" s="916" t="s">
        <v>799</v>
      </c>
      <c r="Q9" s="916" t="s">
        <v>824</v>
      </c>
      <c r="R9" s="916" t="s">
        <v>796</v>
      </c>
      <c r="S9" s="916" t="s">
        <v>825</v>
      </c>
      <c r="T9" s="916"/>
      <c r="U9" s="916"/>
      <c r="V9" s="916" t="s">
        <v>826</v>
      </c>
      <c r="W9" s="917" t="s">
        <v>827</v>
      </c>
      <c r="X9" s="917"/>
      <c r="Y9" s="917"/>
      <c r="Z9" s="790"/>
      <c r="AA9" s="790" t="s">
        <v>799</v>
      </c>
      <c r="AB9" s="791"/>
    </row>
    <row r="10" spans="1:28" s="355" customFormat="1" x14ac:dyDescent="0.2">
      <c r="B10" s="792" t="s">
        <v>828</v>
      </c>
      <c r="C10" s="793" t="s">
        <v>829</v>
      </c>
      <c r="D10" s="793" t="s">
        <v>830</v>
      </c>
      <c r="E10" s="793" t="s">
        <v>803</v>
      </c>
      <c r="F10" s="793"/>
      <c r="G10" s="793" t="s">
        <v>800</v>
      </c>
      <c r="H10" s="793" t="s">
        <v>589</v>
      </c>
      <c r="I10" s="793" t="s">
        <v>831</v>
      </c>
      <c r="J10" s="793" t="s">
        <v>802</v>
      </c>
      <c r="K10" s="793" t="s">
        <v>832</v>
      </c>
      <c r="L10" s="793" t="s">
        <v>804</v>
      </c>
      <c r="M10" s="793" t="s">
        <v>462</v>
      </c>
      <c r="N10" s="793" t="s">
        <v>833</v>
      </c>
      <c r="O10" s="793" t="s">
        <v>799</v>
      </c>
      <c r="P10" s="793" t="s">
        <v>808</v>
      </c>
      <c r="Q10" s="793" t="s">
        <v>834</v>
      </c>
      <c r="R10" s="793" t="s">
        <v>835</v>
      </c>
      <c r="S10" s="793" t="s">
        <v>836</v>
      </c>
      <c r="T10" s="793" t="s">
        <v>837</v>
      </c>
      <c r="U10" s="793" t="s">
        <v>826</v>
      </c>
      <c r="V10" s="793" t="s">
        <v>838</v>
      </c>
      <c r="W10" s="1050" t="s">
        <v>839</v>
      </c>
      <c r="X10" s="1050" t="s">
        <v>803</v>
      </c>
      <c r="Y10" s="1050" t="s">
        <v>833</v>
      </c>
      <c r="Z10" s="794" t="s">
        <v>799</v>
      </c>
      <c r="AA10" s="794" t="s">
        <v>808</v>
      </c>
      <c r="AB10" s="795" t="s">
        <v>462</v>
      </c>
    </row>
    <row r="11" spans="1:28" s="355" customFormat="1" ht="16" thickBot="1" x14ac:dyDescent="0.25">
      <c r="B11" s="796" t="s">
        <v>840</v>
      </c>
      <c r="C11" s="918" t="s">
        <v>841</v>
      </c>
      <c r="D11" s="918" t="s">
        <v>841</v>
      </c>
      <c r="E11" s="918" t="s">
        <v>842</v>
      </c>
      <c r="F11" s="918" t="s">
        <v>659</v>
      </c>
      <c r="G11" s="918" t="s">
        <v>809</v>
      </c>
      <c r="H11" s="918" t="s">
        <v>843</v>
      </c>
      <c r="I11" s="918" t="s">
        <v>844</v>
      </c>
      <c r="J11" s="918" t="s">
        <v>811</v>
      </c>
      <c r="K11" s="918" t="s">
        <v>737</v>
      </c>
      <c r="L11" s="918" t="s">
        <v>811</v>
      </c>
      <c r="M11" s="918" t="s">
        <v>834</v>
      </c>
      <c r="N11" s="918" t="s">
        <v>842</v>
      </c>
      <c r="O11" s="918" t="s">
        <v>842</v>
      </c>
      <c r="P11" s="918" t="s">
        <v>842</v>
      </c>
      <c r="Q11" s="918" t="s">
        <v>488</v>
      </c>
      <c r="R11" s="918">
        <v>180</v>
      </c>
      <c r="S11" s="918" t="s">
        <v>845</v>
      </c>
      <c r="T11" s="918" t="s">
        <v>846</v>
      </c>
      <c r="U11" s="918" t="s">
        <v>461</v>
      </c>
      <c r="V11" s="918">
        <f>+R11</f>
        <v>180</v>
      </c>
      <c r="W11" s="797" t="s">
        <v>39</v>
      </c>
      <c r="X11" s="797" t="s">
        <v>813</v>
      </c>
      <c r="Y11" s="797" t="s">
        <v>813</v>
      </c>
      <c r="Z11" s="798" t="s">
        <v>813</v>
      </c>
      <c r="AA11" s="798" t="s">
        <v>813</v>
      </c>
      <c r="AB11" s="799" t="s">
        <v>813</v>
      </c>
    </row>
    <row r="12" spans="1:28" x14ac:dyDescent="0.2">
      <c r="A12">
        <v>1</v>
      </c>
      <c r="B12" s="164"/>
      <c r="C12" s="464"/>
      <c r="D12" s="464"/>
      <c r="E12" s="464"/>
      <c r="F12" s="534"/>
      <c r="G12" s="534"/>
      <c r="H12" s="535"/>
      <c r="I12" s="800" t="s">
        <v>847</v>
      </c>
      <c r="J12" s="535"/>
      <c r="K12" s="535"/>
      <c r="L12" s="535">
        <f t="shared" ref="L12:L61" si="0">+J12+K12</f>
        <v>0</v>
      </c>
      <c r="M12" s="535">
        <v>0</v>
      </c>
      <c r="N12" s="464" t="s">
        <v>848</v>
      </c>
      <c r="O12" s="464" t="s">
        <v>848</v>
      </c>
      <c r="P12" s="464" t="s">
        <v>848</v>
      </c>
      <c r="Q12" s="535">
        <v>0</v>
      </c>
      <c r="R12" s="535">
        <f>IF(O12="N/A",0,IF(SUM(Y12:Z12)&lt;=R$11,+M12,0))</f>
        <v>0</v>
      </c>
      <c r="S12" s="536"/>
      <c r="T12" s="536">
        <f t="shared" ref="T12:T61" si="1">+L12+M12+S12</f>
        <v>0</v>
      </c>
      <c r="U12" s="801" t="str">
        <f t="shared" ref="U12:U62" si="2">IF(M12=0,"N/A",-M12/L12)</f>
        <v>N/A</v>
      </c>
      <c r="V12" s="801" t="str">
        <f t="shared" ref="V12:V62" si="3">IF(R12=0,"N/A",-R12/L12)</f>
        <v>N/A</v>
      </c>
      <c r="W12" s="1051"/>
      <c r="X12" s="1049" t="str">
        <f t="shared" ref="X12:X61" si="4">IF(E12="","N/A",E12-D12)</f>
        <v>N/A</v>
      </c>
      <c r="Y12" s="537" t="str">
        <f t="shared" ref="Y12:Y61" si="5">IF(N12="N/A","N/A",N12-E12)</f>
        <v>N/A</v>
      </c>
      <c r="Z12" s="537" t="str">
        <f t="shared" ref="Z12:Z61" si="6">IF(O12="N/A","N/A",O12-E12)</f>
        <v>N/A</v>
      </c>
      <c r="AA12" s="537" t="str">
        <f t="shared" ref="AA12:AA61" si="7">IF(O12="N/A","N/A",+P12-O12)</f>
        <v>N/A</v>
      </c>
      <c r="AB12" s="152" t="str">
        <f t="shared" ref="AB12:AB61" si="8">IF(O12="N/A","N/A",X12+Z12+AA12)</f>
        <v>N/A</v>
      </c>
    </row>
    <row r="13" spans="1:28" x14ac:dyDescent="0.2">
      <c r="A13">
        <v>2</v>
      </c>
      <c r="B13" s="164"/>
      <c r="C13" s="464"/>
      <c r="D13" s="464"/>
      <c r="E13" s="464"/>
      <c r="F13" s="534"/>
      <c r="G13" s="534"/>
      <c r="H13" s="535"/>
      <c r="I13" s="800" t="s">
        <v>847</v>
      </c>
      <c r="J13" s="535"/>
      <c r="K13" s="535"/>
      <c r="L13" s="535">
        <f t="shared" si="0"/>
        <v>0</v>
      </c>
      <c r="M13" s="535">
        <v>0</v>
      </c>
      <c r="N13" s="464" t="s">
        <v>848</v>
      </c>
      <c r="O13" s="464" t="s">
        <v>848</v>
      </c>
      <c r="P13" s="464" t="s">
        <v>848</v>
      </c>
      <c r="Q13" s="535">
        <v>0</v>
      </c>
      <c r="R13" s="535">
        <f>IF(O13="N/A",0,IF(SUM(Y13:Z13)&lt;=R$11,+M13,0))</f>
        <v>0</v>
      </c>
      <c r="S13" s="536"/>
      <c r="T13" s="536">
        <f t="shared" si="1"/>
        <v>0</v>
      </c>
      <c r="U13" s="801" t="str">
        <f t="shared" si="2"/>
        <v>N/A</v>
      </c>
      <c r="V13" s="801" t="str">
        <f t="shared" si="3"/>
        <v>N/A</v>
      </c>
      <c r="W13" s="1051"/>
      <c r="X13" s="1049" t="str">
        <f t="shared" si="4"/>
        <v>N/A</v>
      </c>
      <c r="Y13" s="537" t="str">
        <f t="shared" si="5"/>
        <v>N/A</v>
      </c>
      <c r="Z13" s="537" t="str">
        <f t="shared" si="6"/>
        <v>N/A</v>
      </c>
      <c r="AA13" s="537" t="str">
        <f t="shared" si="7"/>
        <v>N/A</v>
      </c>
      <c r="AB13" s="152" t="str">
        <f t="shared" si="8"/>
        <v>N/A</v>
      </c>
    </row>
    <row r="14" spans="1:28" x14ac:dyDescent="0.2">
      <c r="A14">
        <v>3</v>
      </c>
      <c r="B14" s="164"/>
      <c r="C14" s="464"/>
      <c r="D14" s="464"/>
      <c r="E14" s="464"/>
      <c r="F14" s="534"/>
      <c r="G14" s="534"/>
      <c r="H14" s="535"/>
      <c r="I14" s="800" t="s">
        <v>847</v>
      </c>
      <c r="J14" s="535"/>
      <c r="K14" s="535"/>
      <c r="L14" s="535">
        <f t="shared" si="0"/>
        <v>0</v>
      </c>
      <c r="M14" s="535">
        <v>0</v>
      </c>
      <c r="N14" s="464" t="s">
        <v>848</v>
      </c>
      <c r="O14" s="464" t="s">
        <v>848</v>
      </c>
      <c r="P14" s="464" t="s">
        <v>848</v>
      </c>
      <c r="Q14" s="535">
        <v>0</v>
      </c>
      <c r="R14" s="535">
        <f>IF(O14="N/A",0,IF(SUM(Y14:Z14)&lt;=R$11,+M14,0))</f>
        <v>0</v>
      </c>
      <c r="S14" s="536"/>
      <c r="T14" s="536">
        <f t="shared" si="1"/>
        <v>0</v>
      </c>
      <c r="U14" s="801" t="str">
        <f t="shared" si="2"/>
        <v>N/A</v>
      </c>
      <c r="V14" s="801" t="str">
        <f t="shared" si="3"/>
        <v>N/A</v>
      </c>
      <c r="W14" s="1051"/>
      <c r="X14" s="1049" t="str">
        <f t="shared" si="4"/>
        <v>N/A</v>
      </c>
      <c r="Y14" s="537" t="str">
        <f t="shared" si="5"/>
        <v>N/A</v>
      </c>
      <c r="Z14" s="537" t="str">
        <f t="shared" si="6"/>
        <v>N/A</v>
      </c>
      <c r="AA14" s="537" t="str">
        <f t="shared" si="7"/>
        <v>N/A</v>
      </c>
      <c r="AB14" s="152" t="str">
        <f t="shared" si="8"/>
        <v>N/A</v>
      </c>
    </row>
    <row r="15" spans="1:28" x14ac:dyDescent="0.2">
      <c r="A15">
        <v>4</v>
      </c>
      <c r="B15" s="164"/>
      <c r="C15" s="464"/>
      <c r="D15" s="464"/>
      <c r="E15" s="464"/>
      <c r="F15" s="534"/>
      <c r="G15" s="534"/>
      <c r="H15" s="535"/>
      <c r="I15" s="800" t="s">
        <v>847</v>
      </c>
      <c r="J15" s="535"/>
      <c r="K15" s="535"/>
      <c r="L15" s="535">
        <f t="shared" si="0"/>
        <v>0</v>
      </c>
      <c r="M15" s="535">
        <v>0</v>
      </c>
      <c r="N15" s="464" t="s">
        <v>848</v>
      </c>
      <c r="O15" s="464" t="s">
        <v>848</v>
      </c>
      <c r="P15" s="464" t="s">
        <v>848</v>
      </c>
      <c r="Q15" s="535">
        <v>0</v>
      </c>
      <c r="R15" s="535">
        <f>IF(O15="N/A",0,IF(SUM(Y15:Z15)&lt;=R$11,+M15,0))</f>
        <v>0</v>
      </c>
      <c r="S15" s="536"/>
      <c r="T15" s="536">
        <f t="shared" si="1"/>
        <v>0</v>
      </c>
      <c r="U15" s="801" t="str">
        <f t="shared" si="2"/>
        <v>N/A</v>
      </c>
      <c r="V15" s="801" t="str">
        <f t="shared" si="3"/>
        <v>N/A</v>
      </c>
      <c r="W15" s="1051"/>
      <c r="X15" s="1049" t="str">
        <f t="shared" si="4"/>
        <v>N/A</v>
      </c>
      <c r="Y15" s="537" t="str">
        <f t="shared" si="5"/>
        <v>N/A</v>
      </c>
      <c r="Z15" s="537" t="str">
        <f t="shared" si="6"/>
        <v>N/A</v>
      </c>
      <c r="AA15" s="537" t="str">
        <f t="shared" si="7"/>
        <v>N/A</v>
      </c>
      <c r="AB15" s="152" t="str">
        <f t="shared" si="8"/>
        <v>N/A</v>
      </c>
    </row>
    <row r="16" spans="1:28" x14ac:dyDescent="0.2">
      <c r="A16">
        <v>5</v>
      </c>
      <c r="B16" s="164"/>
      <c r="C16" s="464"/>
      <c r="D16" s="464"/>
      <c r="E16" s="464"/>
      <c r="F16" s="534"/>
      <c r="G16" s="534"/>
      <c r="H16" s="535"/>
      <c r="I16" s="800" t="s">
        <v>847</v>
      </c>
      <c r="J16" s="535"/>
      <c r="K16" s="535"/>
      <c r="L16" s="535">
        <f t="shared" si="0"/>
        <v>0</v>
      </c>
      <c r="M16" s="535">
        <v>0</v>
      </c>
      <c r="N16" s="464" t="s">
        <v>848</v>
      </c>
      <c r="O16" s="464" t="s">
        <v>848</v>
      </c>
      <c r="P16" s="464" t="s">
        <v>848</v>
      </c>
      <c r="Q16" s="535">
        <v>0</v>
      </c>
      <c r="R16" s="535">
        <f>IF(O16="N/A",0,IF(SUM(Y16:Z16)&lt;=R$11,+M16,0))</f>
        <v>0</v>
      </c>
      <c r="S16" s="536"/>
      <c r="T16" s="536">
        <f t="shared" si="1"/>
        <v>0</v>
      </c>
      <c r="U16" s="801" t="str">
        <f t="shared" si="2"/>
        <v>N/A</v>
      </c>
      <c r="V16" s="801" t="str">
        <f t="shared" si="3"/>
        <v>N/A</v>
      </c>
      <c r="W16" s="1051"/>
      <c r="X16" s="1049" t="str">
        <f t="shared" si="4"/>
        <v>N/A</v>
      </c>
      <c r="Y16" s="537" t="str">
        <f t="shared" si="5"/>
        <v>N/A</v>
      </c>
      <c r="Z16" s="537" t="str">
        <f t="shared" si="6"/>
        <v>N/A</v>
      </c>
      <c r="AA16" s="537" t="str">
        <f t="shared" si="7"/>
        <v>N/A</v>
      </c>
      <c r="AB16" s="152" t="str">
        <f t="shared" si="8"/>
        <v>N/A</v>
      </c>
    </row>
    <row r="17" spans="1:28" x14ac:dyDescent="0.2">
      <c r="A17">
        <v>6</v>
      </c>
      <c r="B17" s="533"/>
      <c r="C17" s="464"/>
      <c r="D17" s="464"/>
      <c r="E17" s="464"/>
      <c r="F17" s="534"/>
      <c r="G17" s="534"/>
      <c r="H17" s="535"/>
      <c r="I17" s="800" t="s">
        <v>847</v>
      </c>
      <c r="J17" s="535"/>
      <c r="K17" s="535"/>
      <c r="L17" s="535">
        <f t="shared" si="0"/>
        <v>0</v>
      </c>
      <c r="M17" s="535">
        <v>0</v>
      </c>
      <c r="N17" s="464" t="s">
        <v>848</v>
      </c>
      <c r="O17" s="464" t="s">
        <v>848</v>
      </c>
      <c r="P17" s="464" t="s">
        <v>848</v>
      </c>
      <c r="Q17" s="535">
        <v>0</v>
      </c>
      <c r="R17" s="535">
        <f t="shared" ref="R17:R61" si="9">IF(O17="N/A",0,IF(SUM(Y17:Z17)&lt;=R$11,+M17,0))</f>
        <v>0</v>
      </c>
      <c r="S17" s="536"/>
      <c r="T17" s="536">
        <f t="shared" si="1"/>
        <v>0</v>
      </c>
      <c r="U17" s="801" t="str">
        <f t="shared" si="2"/>
        <v>N/A</v>
      </c>
      <c r="V17" s="801" t="str">
        <f t="shared" si="3"/>
        <v>N/A</v>
      </c>
      <c r="W17" s="1051"/>
      <c r="X17" s="1049" t="str">
        <f t="shared" si="4"/>
        <v>N/A</v>
      </c>
      <c r="Y17" s="537" t="str">
        <f t="shared" si="5"/>
        <v>N/A</v>
      </c>
      <c r="Z17" s="537" t="str">
        <f t="shared" si="6"/>
        <v>N/A</v>
      </c>
      <c r="AA17" s="537" t="str">
        <f t="shared" si="7"/>
        <v>N/A</v>
      </c>
      <c r="AB17" s="152" t="str">
        <f t="shared" si="8"/>
        <v>N/A</v>
      </c>
    </row>
    <row r="18" spans="1:28" x14ac:dyDescent="0.2">
      <c r="A18">
        <v>7</v>
      </c>
      <c r="B18" s="533"/>
      <c r="C18" s="464"/>
      <c r="D18" s="464"/>
      <c r="E18" s="464"/>
      <c r="F18" s="534"/>
      <c r="G18" s="534"/>
      <c r="H18" s="535"/>
      <c r="I18" s="800" t="s">
        <v>847</v>
      </c>
      <c r="J18" s="535"/>
      <c r="K18" s="535"/>
      <c r="L18" s="535">
        <f t="shared" si="0"/>
        <v>0</v>
      </c>
      <c r="M18" s="535">
        <v>0</v>
      </c>
      <c r="N18" s="464" t="s">
        <v>848</v>
      </c>
      <c r="O18" s="464" t="s">
        <v>848</v>
      </c>
      <c r="P18" s="464" t="s">
        <v>848</v>
      </c>
      <c r="Q18" s="535">
        <v>0</v>
      </c>
      <c r="R18" s="535">
        <f t="shared" si="9"/>
        <v>0</v>
      </c>
      <c r="S18" s="536"/>
      <c r="T18" s="536">
        <f t="shared" si="1"/>
        <v>0</v>
      </c>
      <c r="U18" s="801" t="str">
        <f t="shared" si="2"/>
        <v>N/A</v>
      </c>
      <c r="V18" s="801" t="str">
        <f t="shared" si="3"/>
        <v>N/A</v>
      </c>
      <c r="W18" s="1051"/>
      <c r="X18" s="1049" t="str">
        <f t="shared" si="4"/>
        <v>N/A</v>
      </c>
      <c r="Y18" s="537" t="str">
        <f t="shared" si="5"/>
        <v>N/A</v>
      </c>
      <c r="Z18" s="537" t="str">
        <f t="shared" si="6"/>
        <v>N/A</v>
      </c>
      <c r="AA18" s="537" t="str">
        <f t="shared" si="7"/>
        <v>N/A</v>
      </c>
      <c r="AB18" s="152" t="str">
        <f t="shared" si="8"/>
        <v>N/A</v>
      </c>
    </row>
    <row r="19" spans="1:28" x14ac:dyDescent="0.2">
      <c r="A19">
        <v>8</v>
      </c>
      <c r="B19" s="533"/>
      <c r="C19" s="464"/>
      <c r="D19" s="464"/>
      <c r="E19" s="464"/>
      <c r="F19" s="534"/>
      <c r="G19" s="534"/>
      <c r="H19" s="535"/>
      <c r="I19" s="800" t="s">
        <v>847</v>
      </c>
      <c r="J19" s="535"/>
      <c r="K19" s="535"/>
      <c r="L19" s="535">
        <f t="shared" si="0"/>
        <v>0</v>
      </c>
      <c r="M19" s="535">
        <v>0</v>
      </c>
      <c r="N19" s="464" t="s">
        <v>848</v>
      </c>
      <c r="O19" s="464" t="s">
        <v>848</v>
      </c>
      <c r="P19" s="464" t="s">
        <v>848</v>
      </c>
      <c r="Q19" s="535">
        <v>0</v>
      </c>
      <c r="R19" s="535">
        <f t="shared" si="9"/>
        <v>0</v>
      </c>
      <c r="S19" s="536"/>
      <c r="T19" s="536">
        <f t="shared" si="1"/>
        <v>0</v>
      </c>
      <c r="U19" s="801" t="str">
        <f t="shared" si="2"/>
        <v>N/A</v>
      </c>
      <c r="V19" s="801" t="str">
        <f t="shared" si="3"/>
        <v>N/A</v>
      </c>
      <c r="W19" s="1051"/>
      <c r="X19" s="1049" t="str">
        <f t="shared" si="4"/>
        <v>N/A</v>
      </c>
      <c r="Y19" s="537" t="str">
        <f t="shared" si="5"/>
        <v>N/A</v>
      </c>
      <c r="Z19" s="537" t="str">
        <f t="shared" si="6"/>
        <v>N/A</v>
      </c>
      <c r="AA19" s="537" t="str">
        <f t="shared" si="7"/>
        <v>N/A</v>
      </c>
      <c r="AB19" s="152" t="str">
        <f t="shared" si="8"/>
        <v>N/A</v>
      </c>
    </row>
    <row r="20" spans="1:28" x14ac:dyDescent="0.2">
      <c r="A20">
        <v>9</v>
      </c>
      <c r="B20" s="533"/>
      <c r="C20" s="464"/>
      <c r="D20" s="464"/>
      <c r="E20" s="464"/>
      <c r="F20" s="534"/>
      <c r="G20" s="534"/>
      <c r="H20" s="535"/>
      <c r="I20" s="800" t="s">
        <v>847</v>
      </c>
      <c r="J20" s="535"/>
      <c r="K20" s="535"/>
      <c r="L20" s="535">
        <f t="shared" si="0"/>
        <v>0</v>
      </c>
      <c r="M20" s="535">
        <v>0</v>
      </c>
      <c r="N20" s="464" t="s">
        <v>848</v>
      </c>
      <c r="O20" s="464" t="s">
        <v>848</v>
      </c>
      <c r="P20" s="464" t="s">
        <v>848</v>
      </c>
      <c r="Q20" s="535">
        <v>0</v>
      </c>
      <c r="R20" s="535">
        <f t="shared" si="9"/>
        <v>0</v>
      </c>
      <c r="S20" s="536"/>
      <c r="T20" s="536">
        <f t="shared" si="1"/>
        <v>0</v>
      </c>
      <c r="U20" s="801" t="str">
        <f t="shared" si="2"/>
        <v>N/A</v>
      </c>
      <c r="V20" s="801" t="str">
        <f t="shared" si="3"/>
        <v>N/A</v>
      </c>
      <c r="W20" s="1051"/>
      <c r="X20" s="1049" t="str">
        <f t="shared" si="4"/>
        <v>N/A</v>
      </c>
      <c r="Y20" s="537" t="str">
        <f t="shared" si="5"/>
        <v>N/A</v>
      </c>
      <c r="Z20" s="537" t="str">
        <f t="shared" si="6"/>
        <v>N/A</v>
      </c>
      <c r="AA20" s="537" t="str">
        <f t="shared" si="7"/>
        <v>N/A</v>
      </c>
      <c r="AB20" s="152" t="str">
        <f t="shared" si="8"/>
        <v>N/A</v>
      </c>
    </row>
    <row r="21" spans="1:28" x14ac:dyDescent="0.2">
      <c r="A21">
        <v>10</v>
      </c>
      <c r="B21" s="533"/>
      <c r="C21" s="464"/>
      <c r="D21" s="464"/>
      <c r="E21" s="464"/>
      <c r="F21" s="534"/>
      <c r="G21" s="534"/>
      <c r="H21" s="535"/>
      <c r="I21" s="800" t="s">
        <v>847</v>
      </c>
      <c r="J21" s="535"/>
      <c r="K21" s="535"/>
      <c r="L21" s="535">
        <f t="shared" si="0"/>
        <v>0</v>
      </c>
      <c r="M21" s="535">
        <v>0</v>
      </c>
      <c r="N21" s="464" t="s">
        <v>848</v>
      </c>
      <c r="O21" s="464" t="s">
        <v>848</v>
      </c>
      <c r="P21" s="464" t="s">
        <v>848</v>
      </c>
      <c r="Q21" s="535">
        <v>0</v>
      </c>
      <c r="R21" s="535">
        <f t="shared" si="9"/>
        <v>0</v>
      </c>
      <c r="S21" s="536"/>
      <c r="T21" s="536">
        <f t="shared" si="1"/>
        <v>0</v>
      </c>
      <c r="U21" s="801" t="str">
        <f t="shared" si="2"/>
        <v>N/A</v>
      </c>
      <c r="V21" s="801" t="str">
        <f t="shared" si="3"/>
        <v>N/A</v>
      </c>
      <c r="W21" s="1051"/>
      <c r="X21" s="1049" t="str">
        <f t="shared" si="4"/>
        <v>N/A</v>
      </c>
      <c r="Y21" s="537" t="str">
        <f t="shared" si="5"/>
        <v>N/A</v>
      </c>
      <c r="Z21" s="537" t="str">
        <f t="shared" si="6"/>
        <v>N/A</v>
      </c>
      <c r="AA21" s="537" t="str">
        <f t="shared" si="7"/>
        <v>N/A</v>
      </c>
      <c r="AB21" s="152" t="str">
        <f t="shared" si="8"/>
        <v>N/A</v>
      </c>
    </row>
    <row r="22" spans="1:28" x14ac:dyDescent="0.2">
      <c r="A22">
        <v>11</v>
      </c>
      <c r="B22" s="533"/>
      <c r="C22" s="464"/>
      <c r="D22" s="464"/>
      <c r="E22" s="464"/>
      <c r="F22" s="534"/>
      <c r="G22" s="534"/>
      <c r="H22" s="535"/>
      <c r="I22" s="800" t="s">
        <v>847</v>
      </c>
      <c r="J22" s="535"/>
      <c r="K22" s="535"/>
      <c r="L22" s="535">
        <f t="shared" si="0"/>
        <v>0</v>
      </c>
      <c r="M22" s="535">
        <v>0</v>
      </c>
      <c r="N22" s="464" t="s">
        <v>848</v>
      </c>
      <c r="O22" s="464" t="s">
        <v>848</v>
      </c>
      <c r="P22" s="464" t="s">
        <v>848</v>
      </c>
      <c r="Q22" s="535">
        <v>0</v>
      </c>
      <c r="R22" s="535">
        <f t="shared" si="9"/>
        <v>0</v>
      </c>
      <c r="S22" s="536"/>
      <c r="T22" s="536">
        <f t="shared" si="1"/>
        <v>0</v>
      </c>
      <c r="U22" s="801" t="str">
        <f t="shared" si="2"/>
        <v>N/A</v>
      </c>
      <c r="V22" s="801" t="str">
        <f t="shared" si="3"/>
        <v>N/A</v>
      </c>
      <c r="W22" s="1051"/>
      <c r="X22" s="1049" t="str">
        <f t="shared" si="4"/>
        <v>N/A</v>
      </c>
      <c r="Y22" s="537" t="str">
        <f t="shared" si="5"/>
        <v>N/A</v>
      </c>
      <c r="Z22" s="537" t="str">
        <f t="shared" si="6"/>
        <v>N/A</v>
      </c>
      <c r="AA22" s="537" t="str">
        <f t="shared" si="7"/>
        <v>N/A</v>
      </c>
      <c r="AB22" s="152" t="str">
        <f t="shared" si="8"/>
        <v>N/A</v>
      </c>
    </row>
    <row r="23" spans="1:28" x14ac:dyDescent="0.2">
      <c r="A23">
        <v>12</v>
      </c>
      <c r="B23" s="533"/>
      <c r="C23" s="464"/>
      <c r="D23" s="464"/>
      <c r="E23" s="464"/>
      <c r="F23" s="534"/>
      <c r="G23" s="534"/>
      <c r="H23" s="535"/>
      <c r="I23" s="800" t="s">
        <v>847</v>
      </c>
      <c r="J23" s="535"/>
      <c r="K23" s="535"/>
      <c r="L23" s="535">
        <f t="shared" si="0"/>
        <v>0</v>
      </c>
      <c r="M23" s="535">
        <v>0</v>
      </c>
      <c r="N23" s="464" t="s">
        <v>848</v>
      </c>
      <c r="O23" s="464" t="s">
        <v>848</v>
      </c>
      <c r="P23" s="464" t="s">
        <v>848</v>
      </c>
      <c r="Q23" s="535">
        <v>0</v>
      </c>
      <c r="R23" s="535">
        <f t="shared" si="9"/>
        <v>0</v>
      </c>
      <c r="S23" s="536"/>
      <c r="T23" s="536">
        <f t="shared" si="1"/>
        <v>0</v>
      </c>
      <c r="U23" s="801" t="str">
        <f t="shared" si="2"/>
        <v>N/A</v>
      </c>
      <c r="V23" s="801" t="str">
        <f t="shared" si="3"/>
        <v>N/A</v>
      </c>
      <c r="W23" s="1051"/>
      <c r="X23" s="1049" t="str">
        <f t="shared" si="4"/>
        <v>N/A</v>
      </c>
      <c r="Y23" s="537" t="str">
        <f t="shared" si="5"/>
        <v>N/A</v>
      </c>
      <c r="Z23" s="537" t="str">
        <f t="shared" si="6"/>
        <v>N/A</v>
      </c>
      <c r="AA23" s="537" t="str">
        <f t="shared" si="7"/>
        <v>N/A</v>
      </c>
      <c r="AB23" s="152" t="str">
        <f t="shared" si="8"/>
        <v>N/A</v>
      </c>
    </row>
    <row r="24" spans="1:28" x14ac:dyDescent="0.2">
      <c r="A24">
        <v>13</v>
      </c>
      <c r="B24" s="533"/>
      <c r="C24" s="464"/>
      <c r="D24" s="464"/>
      <c r="E24" s="464"/>
      <c r="F24" s="534"/>
      <c r="G24" s="534"/>
      <c r="H24" s="535"/>
      <c r="I24" s="800" t="s">
        <v>847</v>
      </c>
      <c r="J24" s="535"/>
      <c r="K24" s="535"/>
      <c r="L24" s="535">
        <f t="shared" si="0"/>
        <v>0</v>
      </c>
      <c r="M24" s="535">
        <v>0</v>
      </c>
      <c r="N24" s="464" t="s">
        <v>848</v>
      </c>
      <c r="O24" s="464" t="s">
        <v>848</v>
      </c>
      <c r="P24" s="464" t="s">
        <v>848</v>
      </c>
      <c r="Q24" s="535">
        <v>0</v>
      </c>
      <c r="R24" s="535">
        <f t="shared" si="9"/>
        <v>0</v>
      </c>
      <c r="S24" s="536"/>
      <c r="T24" s="536">
        <f t="shared" si="1"/>
        <v>0</v>
      </c>
      <c r="U24" s="801" t="str">
        <f t="shared" si="2"/>
        <v>N/A</v>
      </c>
      <c r="V24" s="801" t="str">
        <f t="shared" si="3"/>
        <v>N/A</v>
      </c>
      <c r="W24" s="1051"/>
      <c r="X24" s="1049" t="str">
        <f t="shared" si="4"/>
        <v>N/A</v>
      </c>
      <c r="Y24" s="537" t="str">
        <f t="shared" si="5"/>
        <v>N/A</v>
      </c>
      <c r="Z24" s="537" t="str">
        <f t="shared" si="6"/>
        <v>N/A</v>
      </c>
      <c r="AA24" s="537" t="str">
        <f t="shared" si="7"/>
        <v>N/A</v>
      </c>
      <c r="AB24" s="152" t="str">
        <f t="shared" si="8"/>
        <v>N/A</v>
      </c>
    </row>
    <row r="25" spans="1:28" x14ac:dyDescent="0.2">
      <c r="A25">
        <v>14</v>
      </c>
      <c r="B25" s="533"/>
      <c r="C25" s="464"/>
      <c r="D25" s="464"/>
      <c r="E25" s="464"/>
      <c r="F25" s="534"/>
      <c r="G25" s="534"/>
      <c r="H25" s="535"/>
      <c r="I25" s="800" t="s">
        <v>847</v>
      </c>
      <c r="J25" s="535"/>
      <c r="K25" s="535"/>
      <c r="L25" s="535">
        <f t="shared" si="0"/>
        <v>0</v>
      </c>
      <c r="M25" s="535">
        <v>0</v>
      </c>
      <c r="N25" s="464" t="s">
        <v>848</v>
      </c>
      <c r="O25" s="464" t="s">
        <v>848</v>
      </c>
      <c r="P25" s="464" t="s">
        <v>848</v>
      </c>
      <c r="Q25" s="535">
        <v>0</v>
      </c>
      <c r="R25" s="535">
        <f t="shared" si="9"/>
        <v>0</v>
      </c>
      <c r="S25" s="536"/>
      <c r="T25" s="536">
        <f t="shared" si="1"/>
        <v>0</v>
      </c>
      <c r="U25" s="801" t="str">
        <f t="shared" si="2"/>
        <v>N/A</v>
      </c>
      <c r="V25" s="801" t="str">
        <f t="shared" si="3"/>
        <v>N/A</v>
      </c>
      <c r="W25" s="1051"/>
      <c r="X25" s="1049" t="str">
        <f t="shared" si="4"/>
        <v>N/A</v>
      </c>
      <c r="Y25" s="537" t="str">
        <f t="shared" si="5"/>
        <v>N/A</v>
      </c>
      <c r="Z25" s="537" t="str">
        <f t="shared" si="6"/>
        <v>N/A</v>
      </c>
      <c r="AA25" s="537" t="str">
        <f t="shared" si="7"/>
        <v>N/A</v>
      </c>
      <c r="AB25" s="152" t="str">
        <f t="shared" si="8"/>
        <v>N/A</v>
      </c>
    </row>
    <row r="26" spans="1:28" x14ac:dyDescent="0.2">
      <c r="A26">
        <v>15</v>
      </c>
      <c r="B26" s="533"/>
      <c r="C26" s="464"/>
      <c r="D26" s="464"/>
      <c r="E26" s="464"/>
      <c r="F26" s="534"/>
      <c r="G26" s="534"/>
      <c r="H26" s="535"/>
      <c r="I26" s="800" t="s">
        <v>847</v>
      </c>
      <c r="J26" s="535"/>
      <c r="K26" s="535"/>
      <c r="L26" s="535">
        <f t="shared" si="0"/>
        <v>0</v>
      </c>
      <c r="M26" s="535">
        <v>0</v>
      </c>
      <c r="N26" s="464" t="s">
        <v>848</v>
      </c>
      <c r="O26" s="464" t="s">
        <v>848</v>
      </c>
      <c r="P26" s="464" t="s">
        <v>848</v>
      </c>
      <c r="Q26" s="535">
        <v>0</v>
      </c>
      <c r="R26" s="535">
        <f t="shared" si="9"/>
        <v>0</v>
      </c>
      <c r="S26" s="536"/>
      <c r="T26" s="536">
        <f t="shared" si="1"/>
        <v>0</v>
      </c>
      <c r="U26" s="801" t="str">
        <f t="shared" si="2"/>
        <v>N/A</v>
      </c>
      <c r="V26" s="801" t="str">
        <f t="shared" si="3"/>
        <v>N/A</v>
      </c>
      <c r="W26" s="1051"/>
      <c r="X26" s="1049" t="str">
        <f t="shared" si="4"/>
        <v>N/A</v>
      </c>
      <c r="Y26" s="537" t="str">
        <f t="shared" si="5"/>
        <v>N/A</v>
      </c>
      <c r="Z26" s="537" t="str">
        <f t="shared" si="6"/>
        <v>N/A</v>
      </c>
      <c r="AA26" s="537" t="str">
        <f t="shared" si="7"/>
        <v>N/A</v>
      </c>
      <c r="AB26" s="152" t="str">
        <f t="shared" si="8"/>
        <v>N/A</v>
      </c>
    </row>
    <row r="27" spans="1:28" x14ac:dyDescent="0.2">
      <c r="A27">
        <v>16</v>
      </c>
      <c r="B27" s="533"/>
      <c r="C27" s="464"/>
      <c r="D27" s="464"/>
      <c r="E27" s="464"/>
      <c r="F27" s="534"/>
      <c r="G27" s="534"/>
      <c r="H27" s="535"/>
      <c r="I27" s="800" t="s">
        <v>847</v>
      </c>
      <c r="J27" s="535"/>
      <c r="K27" s="535"/>
      <c r="L27" s="535">
        <f t="shared" si="0"/>
        <v>0</v>
      </c>
      <c r="M27" s="535">
        <v>0</v>
      </c>
      <c r="N27" s="464" t="s">
        <v>848</v>
      </c>
      <c r="O27" s="464" t="s">
        <v>848</v>
      </c>
      <c r="P27" s="464" t="s">
        <v>848</v>
      </c>
      <c r="Q27" s="535">
        <v>0</v>
      </c>
      <c r="R27" s="535">
        <f t="shared" si="9"/>
        <v>0</v>
      </c>
      <c r="S27" s="536"/>
      <c r="T27" s="536">
        <f t="shared" si="1"/>
        <v>0</v>
      </c>
      <c r="U27" s="801" t="str">
        <f t="shared" si="2"/>
        <v>N/A</v>
      </c>
      <c r="V27" s="801" t="str">
        <f t="shared" si="3"/>
        <v>N/A</v>
      </c>
      <c r="W27" s="1051"/>
      <c r="X27" s="1049" t="str">
        <f t="shared" si="4"/>
        <v>N/A</v>
      </c>
      <c r="Y27" s="537" t="str">
        <f t="shared" si="5"/>
        <v>N/A</v>
      </c>
      <c r="Z27" s="537" t="str">
        <f t="shared" si="6"/>
        <v>N/A</v>
      </c>
      <c r="AA27" s="537" t="str">
        <f t="shared" si="7"/>
        <v>N/A</v>
      </c>
      <c r="AB27" s="152" t="str">
        <f t="shared" si="8"/>
        <v>N/A</v>
      </c>
    </row>
    <row r="28" spans="1:28" x14ac:dyDescent="0.2">
      <c r="A28">
        <v>17</v>
      </c>
      <c r="B28" s="533"/>
      <c r="C28" s="464"/>
      <c r="D28" s="464"/>
      <c r="E28" s="464"/>
      <c r="F28" s="534"/>
      <c r="G28" s="534"/>
      <c r="H28" s="535"/>
      <c r="I28" s="800" t="s">
        <v>847</v>
      </c>
      <c r="J28" s="535"/>
      <c r="K28" s="535"/>
      <c r="L28" s="535">
        <f t="shared" si="0"/>
        <v>0</v>
      </c>
      <c r="M28" s="535">
        <v>0</v>
      </c>
      <c r="N28" s="464" t="s">
        <v>848</v>
      </c>
      <c r="O28" s="464" t="s">
        <v>848</v>
      </c>
      <c r="P28" s="464" t="s">
        <v>848</v>
      </c>
      <c r="Q28" s="535">
        <v>0</v>
      </c>
      <c r="R28" s="535">
        <f t="shared" si="9"/>
        <v>0</v>
      </c>
      <c r="S28" s="536"/>
      <c r="T28" s="536">
        <f t="shared" si="1"/>
        <v>0</v>
      </c>
      <c r="U28" s="801" t="str">
        <f t="shared" si="2"/>
        <v>N/A</v>
      </c>
      <c r="V28" s="801" t="str">
        <f t="shared" si="3"/>
        <v>N/A</v>
      </c>
      <c r="W28" s="1051"/>
      <c r="X28" s="1049" t="str">
        <f t="shared" si="4"/>
        <v>N/A</v>
      </c>
      <c r="Y28" s="537" t="str">
        <f t="shared" si="5"/>
        <v>N/A</v>
      </c>
      <c r="Z28" s="537" t="str">
        <f t="shared" si="6"/>
        <v>N/A</v>
      </c>
      <c r="AA28" s="537" t="str">
        <f t="shared" si="7"/>
        <v>N/A</v>
      </c>
      <c r="AB28" s="152" t="str">
        <f t="shared" si="8"/>
        <v>N/A</v>
      </c>
    </row>
    <row r="29" spans="1:28" x14ac:dyDescent="0.2">
      <c r="A29">
        <v>18</v>
      </c>
      <c r="B29" s="533"/>
      <c r="C29" s="464"/>
      <c r="D29" s="464"/>
      <c r="E29" s="464"/>
      <c r="F29" s="534"/>
      <c r="G29" s="534"/>
      <c r="H29" s="535"/>
      <c r="I29" s="800" t="s">
        <v>847</v>
      </c>
      <c r="J29" s="535"/>
      <c r="K29" s="535"/>
      <c r="L29" s="535">
        <f t="shared" si="0"/>
        <v>0</v>
      </c>
      <c r="M29" s="535">
        <v>0</v>
      </c>
      <c r="N29" s="464" t="s">
        <v>848</v>
      </c>
      <c r="O29" s="464" t="s">
        <v>848</v>
      </c>
      <c r="P29" s="464" t="s">
        <v>848</v>
      </c>
      <c r="Q29" s="535">
        <v>0</v>
      </c>
      <c r="R29" s="535">
        <f t="shared" si="9"/>
        <v>0</v>
      </c>
      <c r="S29" s="536"/>
      <c r="T29" s="536">
        <f t="shared" si="1"/>
        <v>0</v>
      </c>
      <c r="U29" s="801" t="str">
        <f t="shared" si="2"/>
        <v>N/A</v>
      </c>
      <c r="V29" s="801" t="str">
        <f t="shared" si="3"/>
        <v>N/A</v>
      </c>
      <c r="W29" s="1051"/>
      <c r="X29" s="1049" t="str">
        <f t="shared" si="4"/>
        <v>N/A</v>
      </c>
      <c r="Y29" s="537" t="str">
        <f t="shared" si="5"/>
        <v>N/A</v>
      </c>
      <c r="Z29" s="537" t="str">
        <f t="shared" si="6"/>
        <v>N/A</v>
      </c>
      <c r="AA29" s="537" t="str">
        <f t="shared" si="7"/>
        <v>N/A</v>
      </c>
      <c r="AB29" s="152" t="str">
        <f t="shared" si="8"/>
        <v>N/A</v>
      </c>
    </row>
    <row r="30" spans="1:28" x14ac:dyDescent="0.2">
      <c r="A30">
        <v>19</v>
      </c>
      <c r="B30" s="533"/>
      <c r="C30" s="464"/>
      <c r="D30" s="464"/>
      <c r="E30" s="464"/>
      <c r="F30" s="534"/>
      <c r="G30" s="534"/>
      <c r="H30" s="535"/>
      <c r="I30" s="800" t="s">
        <v>847</v>
      </c>
      <c r="J30" s="535"/>
      <c r="K30" s="535"/>
      <c r="L30" s="535">
        <f t="shared" si="0"/>
        <v>0</v>
      </c>
      <c r="M30" s="535">
        <v>0</v>
      </c>
      <c r="N30" s="464" t="s">
        <v>848</v>
      </c>
      <c r="O30" s="464" t="s">
        <v>848</v>
      </c>
      <c r="P30" s="464" t="s">
        <v>848</v>
      </c>
      <c r="Q30" s="535">
        <v>0</v>
      </c>
      <c r="R30" s="535">
        <f t="shared" si="9"/>
        <v>0</v>
      </c>
      <c r="S30" s="536"/>
      <c r="T30" s="536">
        <f t="shared" si="1"/>
        <v>0</v>
      </c>
      <c r="U30" s="801" t="str">
        <f t="shared" si="2"/>
        <v>N/A</v>
      </c>
      <c r="V30" s="801" t="str">
        <f t="shared" si="3"/>
        <v>N/A</v>
      </c>
      <c r="W30" s="1051"/>
      <c r="X30" s="1049" t="str">
        <f t="shared" si="4"/>
        <v>N/A</v>
      </c>
      <c r="Y30" s="537" t="str">
        <f t="shared" si="5"/>
        <v>N/A</v>
      </c>
      <c r="Z30" s="537" t="str">
        <f t="shared" si="6"/>
        <v>N/A</v>
      </c>
      <c r="AA30" s="537" t="str">
        <f t="shared" si="7"/>
        <v>N/A</v>
      </c>
      <c r="AB30" s="152" t="str">
        <f t="shared" si="8"/>
        <v>N/A</v>
      </c>
    </row>
    <row r="31" spans="1:28" x14ac:dyDescent="0.2">
      <c r="A31">
        <v>20</v>
      </c>
      <c r="B31" s="533"/>
      <c r="C31" s="464"/>
      <c r="D31" s="464"/>
      <c r="E31" s="464"/>
      <c r="F31" s="534"/>
      <c r="G31" s="534"/>
      <c r="H31" s="535"/>
      <c r="I31" s="800" t="s">
        <v>847</v>
      </c>
      <c r="J31" s="535"/>
      <c r="K31" s="535"/>
      <c r="L31" s="535">
        <f t="shared" si="0"/>
        <v>0</v>
      </c>
      <c r="M31" s="535">
        <v>0</v>
      </c>
      <c r="N31" s="464" t="s">
        <v>848</v>
      </c>
      <c r="O31" s="464" t="s">
        <v>848</v>
      </c>
      <c r="P31" s="464" t="s">
        <v>848</v>
      </c>
      <c r="Q31" s="535">
        <v>0</v>
      </c>
      <c r="R31" s="535">
        <f t="shared" si="9"/>
        <v>0</v>
      </c>
      <c r="S31" s="536"/>
      <c r="T31" s="536">
        <f t="shared" si="1"/>
        <v>0</v>
      </c>
      <c r="U31" s="801" t="str">
        <f t="shared" si="2"/>
        <v>N/A</v>
      </c>
      <c r="V31" s="801" t="str">
        <f t="shared" si="3"/>
        <v>N/A</v>
      </c>
      <c r="W31" s="1051"/>
      <c r="X31" s="1049" t="str">
        <f t="shared" si="4"/>
        <v>N/A</v>
      </c>
      <c r="Y31" s="537" t="str">
        <f t="shared" si="5"/>
        <v>N/A</v>
      </c>
      <c r="Z31" s="537" t="str">
        <f t="shared" si="6"/>
        <v>N/A</v>
      </c>
      <c r="AA31" s="537" t="str">
        <f t="shared" si="7"/>
        <v>N/A</v>
      </c>
      <c r="AB31" s="152" t="str">
        <f t="shared" si="8"/>
        <v>N/A</v>
      </c>
    </row>
    <row r="32" spans="1:28" x14ac:dyDescent="0.2">
      <c r="A32">
        <v>21</v>
      </c>
      <c r="B32" s="533"/>
      <c r="C32" s="464"/>
      <c r="D32" s="464"/>
      <c r="E32" s="464"/>
      <c r="F32" s="534"/>
      <c r="G32" s="534"/>
      <c r="H32" s="535"/>
      <c r="I32" s="800" t="s">
        <v>847</v>
      </c>
      <c r="J32" s="535"/>
      <c r="K32" s="535"/>
      <c r="L32" s="535">
        <f t="shared" si="0"/>
        <v>0</v>
      </c>
      <c r="M32" s="535">
        <v>0</v>
      </c>
      <c r="N32" s="464" t="s">
        <v>848</v>
      </c>
      <c r="O32" s="464" t="s">
        <v>848</v>
      </c>
      <c r="P32" s="464" t="s">
        <v>848</v>
      </c>
      <c r="Q32" s="535">
        <v>0</v>
      </c>
      <c r="R32" s="535">
        <f t="shared" si="9"/>
        <v>0</v>
      </c>
      <c r="S32" s="536"/>
      <c r="T32" s="536">
        <f t="shared" si="1"/>
        <v>0</v>
      </c>
      <c r="U32" s="801" t="str">
        <f t="shared" si="2"/>
        <v>N/A</v>
      </c>
      <c r="V32" s="801" t="str">
        <f t="shared" si="3"/>
        <v>N/A</v>
      </c>
      <c r="W32" s="1051"/>
      <c r="X32" s="1049" t="str">
        <f t="shared" si="4"/>
        <v>N/A</v>
      </c>
      <c r="Y32" s="537" t="str">
        <f t="shared" si="5"/>
        <v>N/A</v>
      </c>
      <c r="Z32" s="537" t="str">
        <f t="shared" si="6"/>
        <v>N/A</v>
      </c>
      <c r="AA32" s="537" t="str">
        <f t="shared" si="7"/>
        <v>N/A</v>
      </c>
      <c r="AB32" s="152" t="str">
        <f t="shared" si="8"/>
        <v>N/A</v>
      </c>
    </row>
    <row r="33" spans="1:28" x14ac:dyDescent="0.2">
      <c r="A33">
        <v>22</v>
      </c>
      <c r="B33" s="533"/>
      <c r="C33" s="464"/>
      <c r="D33" s="464"/>
      <c r="E33" s="464"/>
      <c r="F33" s="534"/>
      <c r="G33" s="534"/>
      <c r="H33" s="535"/>
      <c r="I33" s="800" t="s">
        <v>847</v>
      </c>
      <c r="J33" s="535"/>
      <c r="K33" s="535"/>
      <c r="L33" s="535">
        <f t="shared" si="0"/>
        <v>0</v>
      </c>
      <c r="M33" s="535">
        <v>0</v>
      </c>
      <c r="N33" s="464" t="s">
        <v>848</v>
      </c>
      <c r="O33" s="464" t="s">
        <v>848</v>
      </c>
      <c r="P33" s="464" t="s">
        <v>848</v>
      </c>
      <c r="Q33" s="535">
        <v>0</v>
      </c>
      <c r="R33" s="535">
        <f t="shared" si="9"/>
        <v>0</v>
      </c>
      <c r="S33" s="536"/>
      <c r="T33" s="536">
        <f t="shared" si="1"/>
        <v>0</v>
      </c>
      <c r="U33" s="801" t="str">
        <f t="shared" si="2"/>
        <v>N/A</v>
      </c>
      <c r="V33" s="801" t="str">
        <f t="shared" si="3"/>
        <v>N/A</v>
      </c>
      <c r="W33" s="1051"/>
      <c r="X33" s="1049" t="str">
        <f t="shared" si="4"/>
        <v>N/A</v>
      </c>
      <c r="Y33" s="537" t="str">
        <f t="shared" si="5"/>
        <v>N/A</v>
      </c>
      <c r="Z33" s="537" t="str">
        <f t="shared" si="6"/>
        <v>N/A</v>
      </c>
      <c r="AA33" s="537" t="str">
        <f t="shared" si="7"/>
        <v>N/A</v>
      </c>
      <c r="AB33" s="152" t="str">
        <f t="shared" si="8"/>
        <v>N/A</v>
      </c>
    </row>
    <row r="34" spans="1:28" x14ac:dyDescent="0.2">
      <c r="A34">
        <v>23</v>
      </c>
      <c r="B34" s="533"/>
      <c r="C34" s="464"/>
      <c r="D34" s="464"/>
      <c r="E34" s="464"/>
      <c r="F34" s="534"/>
      <c r="G34" s="534"/>
      <c r="H34" s="535"/>
      <c r="I34" s="800" t="s">
        <v>847</v>
      </c>
      <c r="J34" s="535"/>
      <c r="K34" s="535"/>
      <c r="L34" s="535">
        <f t="shared" si="0"/>
        <v>0</v>
      </c>
      <c r="M34" s="535">
        <v>0</v>
      </c>
      <c r="N34" s="464" t="s">
        <v>848</v>
      </c>
      <c r="O34" s="464" t="s">
        <v>848</v>
      </c>
      <c r="P34" s="464" t="s">
        <v>848</v>
      </c>
      <c r="Q34" s="535">
        <v>0</v>
      </c>
      <c r="R34" s="535">
        <f t="shared" si="9"/>
        <v>0</v>
      </c>
      <c r="S34" s="536"/>
      <c r="T34" s="536">
        <f t="shared" si="1"/>
        <v>0</v>
      </c>
      <c r="U34" s="801" t="str">
        <f t="shared" si="2"/>
        <v>N/A</v>
      </c>
      <c r="V34" s="801" t="str">
        <f t="shared" si="3"/>
        <v>N/A</v>
      </c>
      <c r="W34" s="1051"/>
      <c r="X34" s="1049" t="str">
        <f t="shared" si="4"/>
        <v>N/A</v>
      </c>
      <c r="Y34" s="537" t="str">
        <f t="shared" si="5"/>
        <v>N/A</v>
      </c>
      <c r="Z34" s="537" t="str">
        <f t="shared" si="6"/>
        <v>N/A</v>
      </c>
      <c r="AA34" s="537" t="str">
        <f t="shared" si="7"/>
        <v>N/A</v>
      </c>
      <c r="AB34" s="152" t="str">
        <f t="shared" si="8"/>
        <v>N/A</v>
      </c>
    </row>
    <row r="35" spans="1:28" x14ac:dyDescent="0.2">
      <c r="A35">
        <v>24</v>
      </c>
      <c r="B35" s="533"/>
      <c r="C35" s="464"/>
      <c r="D35" s="464"/>
      <c r="E35" s="464"/>
      <c r="F35" s="534"/>
      <c r="G35" s="534"/>
      <c r="H35" s="535"/>
      <c r="I35" s="800" t="s">
        <v>847</v>
      </c>
      <c r="J35" s="535"/>
      <c r="K35" s="535"/>
      <c r="L35" s="535">
        <f t="shared" si="0"/>
        <v>0</v>
      </c>
      <c r="M35" s="535">
        <v>0</v>
      </c>
      <c r="N35" s="464" t="s">
        <v>848</v>
      </c>
      <c r="O35" s="464" t="s">
        <v>848</v>
      </c>
      <c r="P35" s="464" t="s">
        <v>848</v>
      </c>
      <c r="Q35" s="535">
        <v>0</v>
      </c>
      <c r="R35" s="535">
        <f t="shared" si="9"/>
        <v>0</v>
      </c>
      <c r="S35" s="536"/>
      <c r="T35" s="536">
        <f t="shared" si="1"/>
        <v>0</v>
      </c>
      <c r="U35" s="801" t="str">
        <f t="shared" si="2"/>
        <v>N/A</v>
      </c>
      <c r="V35" s="801" t="str">
        <f t="shared" si="3"/>
        <v>N/A</v>
      </c>
      <c r="W35" s="1051"/>
      <c r="X35" s="1049" t="str">
        <f t="shared" si="4"/>
        <v>N/A</v>
      </c>
      <c r="Y35" s="537" t="str">
        <f t="shared" si="5"/>
        <v>N/A</v>
      </c>
      <c r="Z35" s="537" t="str">
        <f t="shared" si="6"/>
        <v>N/A</v>
      </c>
      <c r="AA35" s="537" t="str">
        <f t="shared" si="7"/>
        <v>N/A</v>
      </c>
      <c r="AB35" s="152" t="str">
        <f t="shared" si="8"/>
        <v>N/A</v>
      </c>
    </row>
    <row r="36" spans="1:28" x14ac:dyDescent="0.2">
      <c r="A36">
        <v>25</v>
      </c>
      <c r="B36" s="533"/>
      <c r="C36" s="464"/>
      <c r="D36" s="464"/>
      <c r="E36" s="464"/>
      <c r="F36" s="534"/>
      <c r="G36" s="534"/>
      <c r="H36" s="535"/>
      <c r="I36" s="800" t="s">
        <v>847</v>
      </c>
      <c r="J36" s="535"/>
      <c r="K36" s="535"/>
      <c r="L36" s="535">
        <f t="shared" si="0"/>
        <v>0</v>
      </c>
      <c r="M36" s="535">
        <v>0</v>
      </c>
      <c r="N36" s="464" t="s">
        <v>848</v>
      </c>
      <c r="O36" s="464" t="s">
        <v>848</v>
      </c>
      <c r="P36" s="464" t="s">
        <v>848</v>
      </c>
      <c r="Q36" s="535">
        <v>0</v>
      </c>
      <c r="R36" s="535">
        <f t="shared" si="9"/>
        <v>0</v>
      </c>
      <c r="S36" s="536"/>
      <c r="T36" s="536">
        <f t="shared" si="1"/>
        <v>0</v>
      </c>
      <c r="U36" s="801" t="str">
        <f t="shared" si="2"/>
        <v>N/A</v>
      </c>
      <c r="V36" s="801" t="str">
        <f t="shared" si="3"/>
        <v>N/A</v>
      </c>
      <c r="W36" s="1051"/>
      <c r="X36" s="1049" t="str">
        <f t="shared" si="4"/>
        <v>N/A</v>
      </c>
      <c r="Y36" s="537" t="str">
        <f t="shared" si="5"/>
        <v>N/A</v>
      </c>
      <c r="Z36" s="537" t="str">
        <f t="shared" si="6"/>
        <v>N/A</v>
      </c>
      <c r="AA36" s="537" t="str">
        <f t="shared" si="7"/>
        <v>N/A</v>
      </c>
      <c r="AB36" s="152" t="str">
        <f t="shared" si="8"/>
        <v>N/A</v>
      </c>
    </row>
    <row r="37" spans="1:28" x14ac:dyDescent="0.2">
      <c r="A37">
        <v>26</v>
      </c>
      <c r="B37" s="533"/>
      <c r="C37" s="464"/>
      <c r="D37" s="464"/>
      <c r="E37" s="464"/>
      <c r="F37" s="534"/>
      <c r="G37" s="534"/>
      <c r="H37" s="535"/>
      <c r="I37" s="800" t="s">
        <v>847</v>
      </c>
      <c r="J37" s="535"/>
      <c r="K37" s="535"/>
      <c r="L37" s="535">
        <f t="shared" si="0"/>
        <v>0</v>
      </c>
      <c r="M37" s="535">
        <v>0</v>
      </c>
      <c r="N37" s="464" t="s">
        <v>848</v>
      </c>
      <c r="O37" s="464" t="s">
        <v>848</v>
      </c>
      <c r="P37" s="464" t="s">
        <v>848</v>
      </c>
      <c r="Q37" s="535">
        <v>0</v>
      </c>
      <c r="R37" s="535">
        <f t="shared" si="9"/>
        <v>0</v>
      </c>
      <c r="S37" s="536"/>
      <c r="T37" s="536">
        <f t="shared" si="1"/>
        <v>0</v>
      </c>
      <c r="U37" s="801" t="str">
        <f t="shared" si="2"/>
        <v>N/A</v>
      </c>
      <c r="V37" s="801" t="str">
        <f t="shared" si="3"/>
        <v>N/A</v>
      </c>
      <c r="W37" s="1051"/>
      <c r="X37" s="1049" t="str">
        <f t="shared" si="4"/>
        <v>N/A</v>
      </c>
      <c r="Y37" s="537" t="str">
        <f t="shared" si="5"/>
        <v>N/A</v>
      </c>
      <c r="Z37" s="537" t="str">
        <f t="shared" si="6"/>
        <v>N/A</v>
      </c>
      <c r="AA37" s="537" t="str">
        <f t="shared" si="7"/>
        <v>N/A</v>
      </c>
      <c r="AB37" s="152" t="str">
        <f t="shared" si="8"/>
        <v>N/A</v>
      </c>
    </row>
    <row r="38" spans="1:28" x14ac:dyDescent="0.2">
      <c r="A38">
        <v>27</v>
      </c>
      <c r="B38" s="533"/>
      <c r="C38" s="464"/>
      <c r="D38" s="464"/>
      <c r="E38" s="464"/>
      <c r="F38" s="534"/>
      <c r="G38" s="534"/>
      <c r="H38" s="535"/>
      <c r="I38" s="800" t="s">
        <v>847</v>
      </c>
      <c r="J38" s="535"/>
      <c r="K38" s="535"/>
      <c r="L38" s="535">
        <f t="shared" si="0"/>
        <v>0</v>
      </c>
      <c r="M38" s="535">
        <v>0</v>
      </c>
      <c r="N38" s="464" t="s">
        <v>848</v>
      </c>
      <c r="O38" s="464" t="s">
        <v>848</v>
      </c>
      <c r="P38" s="464" t="s">
        <v>848</v>
      </c>
      <c r="Q38" s="535">
        <v>0</v>
      </c>
      <c r="R38" s="535">
        <f t="shared" si="9"/>
        <v>0</v>
      </c>
      <c r="S38" s="536"/>
      <c r="T38" s="536">
        <f t="shared" si="1"/>
        <v>0</v>
      </c>
      <c r="U38" s="801" t="str">
        <f t="shared" si="2"/>
        <v>N/A</v>
      </c>
      <c r="V38" s="801" t="str">
        <f t="shared" si="3"/>
        <v>N/A</v>
      </c>
      <c r="W38" s="1051"/>
      <c r="X38" s="1049" t="str">
        <f t="shared" si="4"/>
        <v>N/A</v>
      </c>
      <c r="Y38" s="537" t="str">
        <f t="shared" si="5"/>
        <v>N/A</v>
      </c>
      <c r="Z38" s="537" t="str">
        <f t="shared" si="6"/>
        <v>N/A</v>
      </c>
      <c r="AA38" s="537" t="str">
        <f t="shared" si="7"/>
        <v>N/A</v>
      </c>
      <c r="AB38" s="152" t="str">
        <f t="shared" si="8"/>
        <v>N/A</v>
      </c>
    </row>
    <row r="39" spans="1:28" x14ac:dyDescent="0.2">
      <c r="A39">
        <v>28</v>
      </c>
      <c r="B39" s="533"/>
      <c r="C39" s="464"/>
      <c r="D39" s="464"/>
      <c r="E39" s="464"/>
      <c r="F39" s="534"/>
      <c r="G39" s="534"/>
      <c r="H39" s="535"/>
      <c r="I39" s="800" t="s">
        <v>847</v>
      </c>
      <c r="J39" s="535"/>
      <c r="K39" s="535"/>
      <c r="L39" s="535">
        <f t="shared" si="0"/>
        <v>0</v>
      </c>
      <c r="M39" s="535">
        <v>0</v>
      </c>
      <c r="N39" s="464" t="s">
        <v>848</v>
      </c>
      <c r="O39" s="464" t="s">
        <v>848</v>
      </c>
      <c r="P39" s="464" t="s">
        <v>848</v>
      </c>
      <c r="Q39" s="535">
        <v>0</v>
      </c>
      <c r="R39" s="535">
        <f t="shared" si="9"/>
        <v>0</v>
      </c>
      <c r="S39" s="536"/>
      <c r="T39" s="536">
        <f t="shared" si="1"/>
        <v>0</v>
      </c>
      <c r="U39" s="801" t="str">
        <f t="shared" si="2"/>
        <v>N/A</v>
      </c>
      <c r="V39" s="801" t="str">
        <f t="shared" si="3"/>
        <v>N/A</v>
      </c>
      <c r="W39" s="1051"/>
      <c r="X39" s="1049" t="str">
        <f t="shared" si="4"/>
        <v>N/A</v>
      </c>
      <c r="Y39" s="537" t="str">
        <f t="shared" si="5"/>
        <v>N/A</v>
      </c>
      <c r="Z39" s="537" t="str">
        <f t="shared" si="6"/>
        <v>N/A</v>
      </c>
      <c r="AA39" s="537" t="str">
        <f t="shared" si="7"/>
        <v>N/A</v>
      </c>
      <c r="AB39" s="152" t="str">
        <f t="shared" si="8"/>
        <v>N/A</v>
      </c>
    </row>
    <row r="40" spans="1:28" x14ac:dyDescent="0.2">
      <c r="A40">
        <v>29</v>
      </c>
      <c r="B40" s="533"/>
      <c r="C40" s="464"/>
      <c r="D40" s="464"/>
      <c r="E40" s="464"/>
      <c r="F40" s="534"/>
      <c r="G40" s="534"/>
      <c r="H40" s="535"/>
      <c r="I40" s="800" t="s">
        <v>847</v>
      </c>
      <c r="J40" s="535"/>
      <c r="K40" s="535"/>
      <c r="L40" s="535">
        <f t="shared" si="0"/>
        <v>0</v>
      </c>
      <c r="M40" s="535">
        <v>0</v>
      </c>
      <c r="N40" s="464" t="s">
        <v>848</v>
      </c>
      <c r="O40" s="464" t="s">
        <v>848</v>
      </c>
      <c r="P40" s="464" t="s">
        <v>848</v>
      </c>
      <c r="Q40" s="535">
        <v>0</v>
      </c>
      <c r="R40" s="535">
        <f t="shared" si="9"/>
        <v>0</v>
      </c>
      <c r="S40" s="536"/>
      <c r="T40" s="536">
        <f t="shared" si="1"/>
        <v>0</v>
      </c>
      <c r="U40" s="801" t="str">
        <f t="shared" si="2"/>
        <v>N/A</v>
      </c>
      <c r="V40" s="801" t="str">
        <f t="shared" si="3"/>
        <v>N/A</v>
      </c>
      <c r="W40" s="1051"/>
      <c r="X40" s="1049" t="str">
        <f t="shared" si="4"/>
        <v>N/A</v>
      </c>
      <c r="Y40" s="537" t="str">
        <f t="shared" si="5"/>
        <v>N/A</v>
      </c>
      <c r="Z40" s="537" t="str">
        <f t="shared" si="6"/>
        <v>N/A</v>
      </c>
      <c r="AA40" s="537" t="str">
        <f t="shared" si="7"/>
        <v>N/A</v>
      </c>
      <c r="AB40" s="152" t="str">
        <f t="shared" si="8"/>
        <v>N/A</v>
      </c>
    </row>
    <row r="41" spans="1:28" x14ac:dyDescent="0.2">
      <c r="A41">
        <v>30</v>
      </c>
      <c r="B41" s="533"/>
      <c r="C41" s="464"/>
      <c r="D41" s="464"/>
      <c r="E41" s="464"/>
      <c r="F41" s="534"/>
      <c r="G41" s="534"/>
      <c r="H41" s="535"/>
      <c r="I41" s="800" t="s">
        <v>847</v>
      </c>
      <c r="J41" s="535"/>
      <c r="K41" s="535"/>
      <c r="L41" s="535">
        <f t="shared" si="0"/>
        <v>0</v>
      </c>
      <c r="M41" s="535">
        <v>0</v>
      </c>
      <c r="N41" s="464" t="s">
        <v>848</v>
      </c>
      <c r="O41" s="464" t="s">
        <v>848</v>
      </c>
      <c r="P41" s="464" t="s">
        <v>848</v>
      </c>
      <c r="Q41" s="535">
        <v>0</v>
      </c>
      <c r="R41" s="535">
        <f t="shared" si="9"/>
        <v>0</v>
      </c>
      <c r="S41" s="536"/>
      <c r="T41" s="536">
        <f t="shared" si="1"/>
        <v>0</v>
      </c>
      <c r="U41" s="801" t="str">
        <f t="shared" si="2"/>
        <v>N/A</v>
      </c>
      <c r="V41" s="801" t="str">
        <f t="shared" si="3"/>
        <v>N/A</v>
      </c>
      <c r="W41" s="1051"/>
      <c r="X41" s="1049" t="str">
        <f t="shared" si="4"/>
        <v>N/A</v>
      </c>
      <c r="Y41" s="537" t="str">
        <f t="shared" si="5"/>
        <v>N/A</v>
      </c>
      <c r="Z41" s="537" t="str">
        <f t="shared" si="6"/>
        <v>N/A</v>
      </c>
      <c r="AA41" s="537" t="str">
        <f t="shared" si="7"/>
        <v>N/A</v>
      </c>
      <c r="AB41" s="152" t="str">
        <f t="shared" si="8"/>
        <v>N/A</v>
      </c>
    </row>
    <row r="42" spans="1:28" x14ac:dyDescent="0.2">
      <c r="A42">
        <v>31</v>
      </c>
      <c r="B42" s="533"/>
      <c r="C42" s="464"/>
      <c r="D42" s="464"/>
      <c r="E42" s="464"/>
      <c r="F42" s="534"/>
      <c r="G42" s="534"/>
      <c r="H42" s="535"/>
      <c r="I42" s="800" t="s">
        <v>847</v>
      </c>
      <c r="J42" s="535"/>
      <c r="K42" s="535"/>
      <c r="L42" s="535">
        <f t="shared" si="0"/>
        <v>0</v>
      </c>
      <c r="M42" s="535">
        <v>0</v>
      </c>
      <c r="N42" s="464" t="s">
        <v>848</v>
      </c>
      <c r="O42" s="464" t="s">
        <v>848</v>
      </c>
      <c r="P42" s="464" t="s">
        <v>848</v>
      </c>
      <c r="Q42" s="535">
        <v>0</v>
      </c>
      <c r="R42" s="535">
        <f t="shared" si="9"/>
        <v>0</v>
      </c>
      <c r="S42" s="536"/>
      <c r="T42" s="536">
        <f t="shared" si="1"/>
        <v>0</v>
      </c>
      <c r="U42" s="801" t="str">
        <f t="shared" si="2"/>
        <v>N/A</v>
      </c>
      <c r="V42" s="801" t="str">
        <f t="shared" si="3"/>
        <v>N/A</v>
      </c>
      <c r="W42" s="1051"/>
      <c r="X42" s="1049" t="str">
        <f t="shared" si="4"/>
        <v>N/A</v>
      </c>
      <c r="Y42" s="537" t="str">
        <f t="shared" si="5"/>
        <v>N/A</v>
      </c>
      <c r="Z42" s="537" t="str">
        <f t="shared" si="6"/>
        <v>N/A</v>
      </c>
      <c r="AA42" s="537" t="str">
        <f t="shared" si="7"/>
        <v>N/A</v>
      </c>
      <c r="AB42" s="152" t="str">
        <f t="shared" si="8"/>
        <v>N/A</v>
      </c>
    </row>
    <row r="43" spans="1:28" x14ac:dyDescent="0.2">
      <c r="A43">
        <v>32</v>
      </c>
      <c r="B43" s="533"/>
      <c r="C43" s="464"/>
      <c r="D43" s="464"/>
      <c r="E43" s="464"/>
      <c r="F43" s="534"/>
      <c r="G43" s="534"/>
      <c r="H43" s="535"/>
      <c r="I43" s="800" t="s">
        <v>847</v>
      </c>
      <c r="J43" s="535"/>
      <c r="K43" s="535"/>
      <c r="L43" s="535">
        <f t="shared" si="0"/>
        <v>0</v>
      </c>
      <c r="M43" s="535">
        <v>0</v>
      </c>
      <c r="N43" s="464" t="s">
        <v>848</v>
      </c>
      <c r="O43" s="464" t="s">
        <v>848</v>
      </c>
      <c r="P43" s="464" t="s">
        <v>848</v>
      </c>
      <c r="Q43" s="535">
        <v>0</v>
      </c>
      <c r="R43" s="535">
        <f t="shared" si="9"/>
        <v>0</v>
      </c>
      <c r="S43" s="536"/>
      <c r="T43" s="536">
        <f t="shared" si="1"/>
        <v>0</v>
      </c>
      <c r="U43" s="801" t="str">
        <f t="shared" si="2"/>
        <v>N/A</v>
      </c>
      <c r="V43" s="801" t="str">
        <f t="shared" si="3"/>
        <v>N/A</v>
      </c>
      <c r="W43" s="1051"/>
      <c r="X43" s="1049" t="str">
        <f t="shared" si="4"/>
        <v>N/A</v>
      </c>
      <c r="Y43" s="537" t="str">
        <f t="shared" si="5"/>
        <v>N/A</v>
      </c>
      <c r="Z43" s="537" t="str">
        <f t="shared" si="6"/>
        <v>N/A</v>
      </c>
      <c r="AA43" s="537" t="str">
        <f t="shared" si="7"/>
        <v>N/A</v>
      </c>
      <c r="AB43" s="152" t="str">
        <f t="shared" si="8"/>
        <v>N/A</v>
      </c>
    </row>
    <row r="44" spans="1:28" x14ac:dyDescent="0.2">
      <c r="A44">
        <v>33</v>
      </c>
      <c r="B44" s="533"/>
      <c r="C44" s="464"/>
      <c r="D44" s="464"/>
      <c r="E44" s="464"/>
      <c r="F44" s="534"/>
      <c r="G44" s="534"/>
      <c r="H44" s="535"/>
      <c r="I44" s="800" t="s">
        <v>847</v>
      </c>
      <c r="J44" s="535"/>
      <c r="K44" s="535"/>
      <c r="L44" s="535">
        <f t="shared" si="0"/>
        <v>0</v>
      </c>
      <c r="M44" s="535">
        <v>0</v>
      </c>
      <c r="N44" s="464" t="s">
        <v>848</v>
      </c>
      <c r="O44" s="464" t="s">
        <v>848</v>
      </c>
      <c r="P44" s="464" t="s">
        <v>848</v>
      </c>
      <c r="Q44" s="535">
        <v>0</v>
      </c>
      <c r="R44" s="535">
        <f t="shared" si="9"/>
        <v>0</v>
      </c>
      <c r="S44" s="536"/>
      <c r="T44" s="536">
        <f t="shared" si="1"/>
        <v>0</v>
      </c>
      <c r="U44" s="801" t="str">
        <f t="shared" si="2"/>
        <v>N/A</v>
      </c>
      <c r="V44" s="801" t="str">
        <f t="shared" si="3"/>
        <v>N/A</v>
      </c>
      <c r="W44" s="1051"/>
      <c r="X44" s="1049" t="str">
        <f t="shared" si="4"/>
        <v>N/A</v>
      </c>
      <c r="Y44" s="537" t="str">
        <f t="shared" si="5"/>
        <v>N/A</v>
      </c>
      <c r="Z44" s="537" t="str">
        <f t="shared" si="6"/>
        <v>N/A</v>
      </c>
      <c r="AA44" s="537" t="str">
        <f t="shared" si="7"/>
        <v>N/A</v>
      </c>
      <c r="AB44" s="152" t="str">
        <f t="shared" si="8"/>
        <v>N/A</v>
      </c>
    </row>
    <row r="45" spans="1:28" x14ac:dyDescent="0.2">
      <c r="A45">
        <v>34</v>
      </c>
      <c r="B45" s="533"/>
      <c r="C45" s="464"/>
      <c r="D45" s="464"/>
      <c r="E45" s="464"/>
      <c r="F45" s="534"/>
      <c r="G45" s="534"/>
      <c r="H45" s="535"/>
      <c r="I45" s="800" t="s">
        <v>847</v>
      </c>
      <c r="J45" s="535"/>
      <c r="K45" s="535"/>
      <c r="L45" s="535">
        <f t="shared" si="0"/>
        <v>0</v>
      </c>
      <c r="M45" s="535">
        <v>0</v>
      </c>
      <c r="N45" s="464" t="s">
        <v>848</v>
      </c>
      <c r="O45" s="464" t="s">
        <v>848</v>
      </c>
      <c r="P45" s="464" t="s">
        <v>848</v>
      </c>
      <c r="Q45" s="535">
        <v>0</v>
      </c>
      <c r="R45" s="535">
        <f t="shared" si="9"/>
        <v>0</v>
      </c>
      <c r="S45" s="536"/>
      <c r="T45" s="536">
        <f t="shared" si="1"/>
        <v>0</v>
      </c>
      <c r="U45" s="801" t="str">
        <f t="shared" si="2"/>
        <v>N/A</v>
      </c>
      <c r="V45" s="801" t="str">
        <f t="shared" si="3"/>
        <v>N/A</v>
      </c>
      <c r="W45" s="1051"/>
      <c r="X45" s="1049" t="str">
        <f t="shared" si="4"/>
        <v>N/A</v>
      </c>
      <c r="Y45" s="537" t="str">
        <f t="shared" si="5"/>
        <v>N/A</v>
      </c>
      <c r="Z45" s="537" t="str">
        <f t="shared" si="6"/>
        <v>N/A</v>
      </c>
      <c r="AA45" s="537" t="str">
        <f t="shared" si="7"/>
        <v>N/A</v>
      </c>
      <c r="AB45" s="152" t="str">
        <f t="shared" si="8"/>
        <v>N/A</v>
      </c>
    </row>
    <row r="46" spans="1:28" x14ac:dyDescent="0.2">
      <c r="A46">
        <v>35</v>
      </c>
      <c r="B46" s="533"/>
      <c r="C46" s="464"/>
      <c r="D46" s="464"/>
      <c r="E46" s="464"/>
      <c r="F46" s="534"/>
      <c r="G46" s="534"/>
      <c r="H46" s="535"/>
      <c r="I46" s="800" t="s">
        <v>847</v>
      </c>
      <c r="J46" s="535"/>
      <c r="K46" s="535"/>
      <c r="L46" s="535">
        <f t="shared" si="0"/>
        <v>0</v>
      </c>
      <c r="M46" s="535">
        <v>0</v>
      </c>
      <c r="N46" s="464" t="s">
        <v>848</v>
      </c>
      <c r="O46" s="464" t="s">
        <v>848</v>
      </c>
      <c r="P46" s="464" t="s">
        <v>848</v>
      </c>
      <c r="Q46" s="535">
        <v>0</v>
      </c>
      <c r="R46" s="535">
        <f t="shared" si="9"/>
        <v>0</v>
      </c>
      <c r="S46" s="536"/>
      <c r="T46" s="536">
        <f t="shared" si="1"/>
        <v>0</v>
      </c>
      <c r="U46" s="801" t="str">
        <f t="shared" si="2"/>
        <v>N/A</v>
      </c>
      <c r="V46" s="801" t="str">
        <f t="shared" si="3"/>
        <v>N/A</v>
      </c>
      <c r="W46" s="1051"/>
      <c r="X46" s="1049" t="str">
        <f t="shared" si="4"/>
        <v>N/A</v>
      </c>
      <c r="Y46" s="537" t="str">
        <f t="shared" si="5"/>
        <v>N/A</v>
      </c>
      <c r="Z46" s="537" t="str">
        <f t="shared" si="6"/>
        <v>N/A</v>
      </c>
      <c r="AA46" s="537" t="str">
        <f t="shared" si="7"/>
        <v>N/A</v>
      </c>
      <c r="AB46" s="152" t="str">
        <f t="shared" si="8"/>
        <v>N/A</v>
      </c>
    </row>
    <row r="47" spans="1:28" x14ac:dyDescent="0.2">
      <c r="A47">
        <v>36</v>
      </c>
      <c r="B47" s="533"/>
      <c r="C47" s="464"/>
      <c r="D47" s="464"/>
      <c r="E47" s="464"/>
      <c r="F47" s="534"/>
      <c r="G47" s="534"/>
      <c r="H47" s="535"/>
      <c r="I47" s="800" t="s">
        <v>847</v>
      </c>
      <c r="J47" s="535"/>
      <c r="K47" s="535"/>
      <c r="L47" s="535">
        <f t="shared" si="0"/>
        <v>0</v>
      </c>
      <c r="M47" s="535">
        <v>0</v>
      </c>
      <c r="N47" s="464" t="s">
        <v>848</v>
      </c>
      <c r="O47" s="464" t="s">
        <v>848</v>
      </c>
      <c r="P47" s="464" t="s">
        <v>848</v>
      </c>
      <c r="Q47" s="535">
        <v>0</v>
      </c>
      <c r="R47" s="535">
        <f t="shared" si="9"/>
        <v>0</v>
      </c>
      <c r="S47" s="536"/>
      <c r="T47" s="536">
        <f t="shared" si="1"/>
        <v>0</v>
      </c>
      <c r="U47" s="801" t="str">
        <f t="shared" si="2"/>
        <v>N/A</v>
      </c>
      <c r="V47" s="801" t="str">
        <f t="shared" si="3"/>
        <v>N/A</v>
      </c>
      <c r="W47" s="1051"/>
      <c r="X47" s="1049" t="str">
        <f t="shared" si="4"/>
        <v>N/A</v>
      </c>
      <c r="Y47" s="537" t="str">
        <f t="shared" si="5"/>
        <v>N/A</v>
      </c>
      <c r="Z47" s="537" t="str">
        <f t="shared" si="6"/>
        <v>N/A</v>
      </c>
      <c r="AA47" s="537" t="str">
        <f t="shared" si="7"/>
        <v>N/A</v>
      </c>
      <c r="AB47" s="152" t="str">
        <f t="shared" si="8"/>
        <v>N/A</v>
      </c>
    </row>
    <row r="48" spans="1:28" x14ac:dyDescent="0.2">
      <c r="A48">
        <v>37</v>
      </c>
      <c r="B48" s="533"/>
      <c r="C48" s="464"/>
      <c r="D48" s="464"/>
      <c r="E48" s="464"/>
      <c r="F48" s="534"/>
      <c r="G48" s="534"/>
      <c r="H48" s="535"/>
      <c r="I48" s="800" t="s">
        <v>847</v>
      </c>
      <c r="J48" s="535"/>
      <c r="K48" s="535"/>
      <c r="L48" s="535">
        <f t="shared" si="0"/>
        <v>0</v>
      </c>
      <c r="M48" s="535">
        <v>0</v>
      </c>
      <c r="N48" s="464" t="s">
        <v>848</v>
      </c>
      <c r="O48" s="464" t="s">
        <v>848</v>
      </c>
      <c r="P48" s="464" t="s">
        <v>848</v>
      </c>
      <c r="Q48" s="535">
        <v>0</v>
      </c>
      <c r="R48" s="535">
        <f t="shared" si="9"/>
        <v>0</v>
      </c>
      <c r="S48" s="536"/>
      <c r="T48" s="536">
        <f t="shared" si="1"/>
        <v>0</v>
      </c>
      <c r="U48" s="801" t="str">
        <f t="shared" si="2"/>
        <v>N/A</v>
      </c>
      <c r="V48" s="801" t="str">
        <f t="shared" si="3"/>
        <v>N/A</v>
      </c>
      <c r="W48" s="1051"/>
      <c r="X48" s="1049" t="str">
        <f t="shared" si="4"/>
        <v>N/A</v>
      </c>
      <c r="Y48" s="537" t="str">
        <f t="shared" si="5"/>
        <v>N/A</v>
      </c>
      <c r="Z48" s="537" t="str">
        <f t="shared" si="6"/>
        <v>N/A</v>
      </c>
      <c r="AA48" s="537" t="str">
        <f t="shared" si="7"/>
        <v>N/A</v>
      </c>
      <c r="AB48" s="152" t="str">
        <f t="shared" si="8"/>
        <v>N/A</v>
      </c>
    </row>
    <row r="49" spans="1:28" x14ac:dyDescent="0.2">
      <c r="A49">
        <v>38</v>
      </c>
      <c r="B49" s="533"/>
      <c r="C49" s="464"/>
      <c r="D49" s="464"/>
      <c r="E49" s="464"/>
      <c r="F49" s="534"/>
      <c r="G49" s="534"/>
      <c r="H49" s="535"/>
      <c r="I49" s="800" t="s">
        <v>847</v>
      </c>
      <c r="J49" s="535"/>
      <c r="K49" s="535"/>
      <c r="L49" s="535">
        <f t="shared" si="0"/>
        <v>0</v>
      </c>
      <c r="M49" s="535">
        <v>0</v>
      </c>
      <c r="N49" s="464" t="s">
        <v>848</v>
      </c>
      <c r="O49" s="464" t="s">
        <v>848</v>
      </c>
      <c r="P49" s="464" t="s">
        <v>848</v>
      </c>
      <c r="Q49" s="535">
        <v>0</v>
      </c>
      <c r="R49" s="535">
        <f t="shared" si="9"/>
        <v>0</v>
      </c>
      <c r="S49" s="536"/>
      <c r="T49" s="536">
        <f t="shared" si="1"/>
        <v>0</v>
      </c>
      <c r="U49" s="801" t="str">
        <f t="shared" si="2"/>
        <v>N/A</v>
      </c>
      <c r="V49" s="801" t="str">
        <f t="shared" si="3"/>
        <v>N/A</v>
      </c>
      <c r="W49" s="1051"/>
      <c r="X49" s="1049" t="str">
        <f t="shared" si="4"/>
        <v>N/A</v>
      </c>
      <c r="Y49" s="537" t="str">
        <f t="shared" si="5"/>
        <v>N/A</v>
      </c>
      <c r="Z49" s="537" t="str">
        <f t="shared" si="6"/>
        <v>N/A</v>
      </c>
      <c r="AA49" s="537" t="str">
        <f t="shared" si="7"/>
        <v>N/A</v>
      </c>
      <c r="AB49" s="152" t="str">
        <f t="shared" si="8"/>
        <v>N/A</v>
      </c>
    </row>
    <row r="50" spans="1:28" x14ac:dyDescent="0.2">
      <c r="A50">
        <v>39</v>
      </c>
      <c r="B50" s="533"/>
      <c r="C50" s="464"/>
      <c r="D50" s="464"/>
      <c r="E50" s="464"/>
      <c r="F50" s="534"/>
      <c r="G50" s="534"/>
      <c r="H50" s="535"/>
      <c r="I50" s="800" t="s">
        <v>847</v>
      </c>
      <c r="J50" s="535"/>
      <c r="K50" s="535"/>
      <c r="L50" s="535">
        <f t="shared" si="0"/>
        <v>0</v>
      </c>
      <c r="M50" s="535">
        <v>0</v>
      </c>
      <c r="N50" s="464" t="s">
        <v>848</v>
      </c>
      <c r="O50" s="464" t="s">
        <v>848</v>
      </c>
      <c r="P50" s="464" t="s">
        <v>848</v>
      </c>
      <c r="Q50" s="535">
        <v>0</v>
      </c>
      <c r="R50" s="535">
        <f t="shared" si="9"/>
        <v>0</v>
      </c>
      <c r="S50" s="536"/>
      <c r="T50" s="536">
        <f t="shared" si="1"/>
        <v>0</v>
      </c>
      <c r="U50" s="801" t="str">
        <f t="shared" si="2"/>
        <v>N/A</v>
      </c>
      <c r="V50" s="801" t="str">
        <f t="shared" si="3"/>
        <v>N/A</v>
      </c>
      <c r="W50" s="1051"/>
      <c r="X50" s="1049" t="str">
        <f t="shared" si="4"/>
        <v>N/A</v>
      </c>
      <c r="Y50" s="537" t="str">
        <f t="shared" si="5"/>
        <v>N/A</v>
      </c>
      <c r="Z50" s="537" t="str">
        <f t="shared" si="6"/>
        <v>N/A</v>
      </c>
      <c r="AA50" s="537" t="str">
        <f t="shared" si="7"/>
        <v>N/A</v>
      </c>
      <c r="AB50" s="152" t="str">
        <f t="shared" si="8"/>
        <v>N/A</v>
      </c>
    </row>
    <row r="51" spans="1:28" x14ac:dyDescent="0.2">
      <c r="A51">
        <v>40</v>
      </c>
      <c r="B51" s="533"/>
      <c r="C51" s="464"/>
      <c r="D51" s="464"/>
      <c r="E51" s="464"/>
      <c r="F51" s="534"/>
      <c r="G51" s="534"/>
      <c r="H51" s="535"/>
      <c r="I51" s="800" t="s">
        <v>847</v>
      </c>
      <c r="J51" s="535"/>
      <c r="K51" s="535"/>
      <c r="L51" s="535">
        <f t="shared" si="0"/>
        <v>0</v>
      </c>
      <c r="M51" s="536">
        <v>0</v>
      </c>
      <c r="N51" s="464" t="s">
        <v>848</v>
      </c>
      <c r="O51" s="464" t="s">
        <v>848</v>
      </c>
      <c r="P51" s="464" t="s">
        <v>848</v>
      </c>
      <c r="Q51" s="536">
        <v>0</v>
      </c>
      <c r="R51" s="535">
        <f t="shared" si="9"/>
        <v>0</v>
      </c>
      <c r="S51" s="536"/>
      <c r="T51" s="536">
        <f t="shared" si="1"/>
        <v>0</v>
      </c>
      <c r="U51" s="801" t="str">
        <f t="shared" si="2"/>
        <v>N/A</v>
      </c>
      <c r="V51" s="801" t="str">
        <f t="shared" si="3"/>
        <v>N/A</v>
      </c>
      <c r="W51" s="1051"/>
      <c r="X51" s="1049" t="str">
        <f t="shared" si="4"/>
        <v>N/A</v>
      </c>
      <c r="Y51" s="537" t="str">
        <f t="shared" si="5"/>
        <v>N/A</v>
      </c>
      <c r="Z51" s="537" t="str">
        <f t="shared" si="6"/>
        <v>N/A</v>
      </c>
      <c r="AA51" s="537" t="str">
        <f t="shared" si="7"/>
        <v>N/A</v>
      </c>
      <c r="AB51" s="152" t="str">
        <f t="shared" si="8"/>
        <v>N/A</v>
      </c>
    </row>
    <row r="52" spans="1:28" x14ac:dyDescent="0.2">
      <c r="A52">
        <v>41</v>
      </c>
      <c r="B52" s="533"/>
      <c r="C52" s="464"/>
      <c r="D52" s="464"/>
      <c r="E52" s="464"/>
      <c r="F52" s="534"/>
      <c r="G52" s="534"/>
      <c r="H52" s="535"/>
      <c r="I52" s="800" t="s">
        <v>847</v>
      </c>
      <c r="J52" s="535"/>
      <c r="K52" s="535"/>
      <c r="L52" s="535">
        <f t="shared" si="0"/>
        <v>0</v>
      </c>
      <c r="M52" s="535">
        <v>0</v>
      </c>
      <c r="N52" s="464" t="s">
        <v>848</v>
      </c>
      <c r="O52" s="464" t="s">
        <v>848</v>
      </c>
      <c r="P52" s="464" t="s">
        <v>848</v>
      </c>
      <c r="Q52" s="535">
        <v>0</v>
      </c>
      <c r="R52" s="535">
        <f t="shared" si="9"/>
        <v>0</v>
      </c>
      <c r="S52" s="536"/>
      <c r="T52" s="536">
        <f t="shared" si="1"/>
        <v>0</v>
      </c>
      <c r="U52" s="801" t="str">
        <f t="shared" si="2"/>
        <v>N/A</v>
      </c>
      <c r="V52" s="801" t="str">
        <f t="shared" si="3"/>
        <v>N/A</v>
      </c>
      <c r="W52" s="1051"/>
      <c r="X52" s="1049" t="str">
        <f t="shared" si="4"/>
        <v>N/A</v>
      </c>
      <c r="Y52" s="537" t="str">
        <f t="shared" si="5"/>
        <v>N/A</v>
      </c>
      <c r="Z52" s="537" t="str">
        <f t="shared" si="6"/>
        <v>N/A</v>
      </c>
      <c r="AA52" s="537" t="str">
        <f t="shared" si="7"/>
        <v>N/A</v>
      </c>
      <c r="AB52" s="152" t="str">
        <f t="shared" si="8"/>
        <v>N/A</v>
      </c>
    </row>
    <row r="53" spans="1:28" x14ac:dyDescent="0.2">
      <c r="A53">
        <v>42</v>
      </c>
      <c r="B53" s="533"/>
      <c r="C53" s="464"/>
      <c r="D53" s="464"/>
      <c r="E53" s="464"/>
      <c r="F53" s="534"/>
      <c r="G53" s="534"/>
      <c r="H53" s="535"/>
      <c r="I53" s="800" t="s">
        <v>847</v>
      </c>
      <c r="J53" s="535"/>
      <c r="K53" s="535"/>
      <c r="L53" s="535">
        <f t="shared" si="0"/>
        <v>0</v>
      </c>
      <c r="M53" s="535">
        <v>0</v>
      </c>
      <c r="N53" s="464" t="s">
        <v>848</v>
      </c>
      <c r="O53" s="464" t="s">
        <v>848</v>
      </c>
      <c r="P53" s="464" t="s">
        <v>848</v>
      </c>
      <c r="Q53" s="535">
        <v>0</v>
      </c>
      <c r="R53" s="535">
        <f t="shared" si="9"/>
        <v>0</v>
      </c>
      <c r="S53" s="536"/>
      <c r="T53" s="536">
        <f t="shared" si="1"/>
        <v>0</v>
      </c>
      <c r="U53" s="801" t="str">
        <f t="shared" si="2"/>
        <v>N/A</v>
      </c>
      <c r="V53" s="801" t="str">
        <f t="shared" si="3"/>
        <v>N/A</v>
      </c>
      <c r="W53" s="1051"/>
      <c r="X53" s="1049" t="str">
        <f t="shared" si="4"/>
        <v>N/A</v>
      </c>
      <c r="Y53" s="537" t="str">
        <f t="shared" si="5"/>
        <v>N/A</v>
      </c>
      <c r="Z53" s="537" t="str">
        <f t="shared" si="6"/>
        <v>N/A</v>
      </c>
      <c r="AA53" s="537" t="str">
        <f t="shared" si="7"/>
        <v>N/A</v>
      </c>
      <c r="AB53" s="152" t="str">
        <f t="shared" si="8"/>
        <v>N/A</v>
      </c>
    </row>
    <row r="54" spans="1:28" x14ac:dyDescent="0.2">
      <c r="A54">
        <v>43</v>
      </c>
      <c r="B54" s="533"/>
      <c r="C54" s="464"/>
      <c r="D54" s="464"/>
      <c r="E54" s="464"/>
      <c r="F54" s="534"/>
      <c r="G54" s="534"/>
      <c r="H54" s="535"/>
      <c r="I54" s="800" t="s">
        <v>847</v>
      </c>
      <c r="J54" s="535"/>
      <c r="K54" s="535"/>
      <c r="L54" s="535">
        <f t="shared" si="0"/>
        <v>0</v>
      </c>
      <c r="M54" s="536">
        <v>0</v>
      </c>
      <c r="N54" s="464" t="s">
        <v>848</v>
      </c>
      <c r="O54" s="464" t="s">
        <v>848</v>
      </c>
      <c r="P54" s="464" t="s">
        <v>848</v>
      </c>
      <c r="Q54" s="536">
        <v>0</v>
      </c>
      <c r="R54" s="535">
        <f t="shared" si="9"/>
        <v>0</v>
      </c>
      <c r="S54" s="536"/>
      <c r="T54" s="536">
        <f t="shared" si="1"/>
        <v>0</v>
      </c>
      <c r="U54" s="801" t="str">
        <f t="shared" si="2"/>
        <v>N/A</v>
      </c>
      <c r="V54" s="801" t="str">
        <f t="shared" si="3"/>
        <v>N/A</v>
      </c>
      <c r="W54" s="1051"/>
      <c r="X54" s="1049" t="str">
        <f t="shared" si="4"/>
        <v>N/A</v>
      </c>
      <c r="Y54" s="537" t="str">
        <f t="shared" si="5"/>
        <v>N/A</v>
      </c>
      <c r="Z54" s="537" t="str">
        <f t="shared" si="6"/>
        <v>N/A</v>
      </c>
      <c r="AA54" s="537" t="str">
        <f t="shared" si="7"/>
        <v>N/A</v>
      </c>
      <c r="AB54" s="152" t="str">
        <f t="shared" si="8"/>
        <v>N/A</v>
      </c>
    </row>
    <row r="55" spans="1:28" x14ac:dyDescent="0.2">
      <c r="A55">
        <v>44</v>
      </c>
      <c r="B55" s="533"/>
      <c r="C55" s="464"/>
      <c r="D55" s="464"/>
      <c r="E55" s="464"/>
      <c r="F55" s="534"/>
      <c r="G55" s="534"/>
      <c r="H55" s="535"/>
      <c r="I55" s="800" t="s">
        <v>847</v>
      </c>
      <c r="J55" s="535"/>
      <c r="K55" s="535"/>
      <c r="L55" s="535">
        <f t="shared" si="0"/>
        <v>0</v>
      </c>
      <c r="M55" s="536">
        <v>0</v>
      </c>
      <c r="N55" s="464" t="s">
        <v>848</v>
      </c>
      <c r="O55" s="464" t="s">
        <v>848</v>
      </c>
      <c r="P55" s="464" t="s">
        <v>848</v>
      </c>
      <c r="Q55" s="536">
        <v>0</v>
      </c>
      <c r="R55" s="535">
        <f t="shared" si="9"/>
        <v>0</v>
      </c>
      <c r="S55" s="536"/>
      <c r="T55" s="536">
        <f t="shared" si="1"/>
        <v>0</v>
      </c>
      <c r="U55" s="801" t="str">
        <f t="shared" si="2"/>
        <v>N/A</v>
      </c>
      <c r="V55" s="801" t="str">
        <f t="shared" si="3"/>
        <v>N/A</v>
      </c>
      <c r="W55" s="1051"/>
      <c r="X55" s="1049" t="str">
        <f t="shared" si="4"/>
        <v>N/A</v>
      </c>
      <c r="Y55" s="537" t="str">
        <f t="shared" si="5"/>
        <v>N/A</v>
      </c>
      <c r="Z55" s="537" t="str">
        <f t="shared" si="6"/>
        <v>N/A</v>
      </c>
      <c r="AA55" s="537" t="str">
        <f t="shared" si="7"/>
        <v>N/A</v>
      </c>
      <c r="AB55" s="152" t="str">
        <f t="shared" si="8"/>
        <v>N/A</v>
      </c>
    </row>
    <row r="56" spans="1:28" x14ac:dyDescent="0.2">
      <c r="A56">
        <v>45</v>
      </c>
      <c r="B56" s="533"/>
      <c r="C56" s="464"/>
      <c r="D56" s="464"/>
      <c r="E56" s="464"/>
      <c r="F56" s="534"/>
      <c r="G56" s="534"/>
      <c r="H56" s="535"/>
      <c r="I56" s="800" t="s">
        <v>847</v>
      </c>
      <c r="J56" s="535"/>
      <c r="K56" s="535"/>
      <c r="L56" s="535">
        <f t="shared" si="0"/>
        <v>0</v>
      </c>
      <c r="M56" s="535">
        <v>0</v>
      </c>
      <c r="N56" s="464" t="s">
        <v>848</v>
      </c>
      <c r="O56" s="464" t="s">
        <v>848</v>
      </c>
      <c r="P56" s="464" t="s">
        <v>848</v>
      </c>
      <c r="Q56" s="535">
        <v>0</v>
      </c>
      <c r="R56" s="535">
        <f t="shared" si="9"/>
        <v>0</v>
      </c>
      <c r="S56" s="536"/>
      <c r="T56" s="536">
        <f t="shared" si="1"/>
        <v>0</v>
      </c>
      <c r="U56" s="801" t="str">
        <f t="shared" si="2"/>
        <v>N/A</v>
      </c>
      <c r="V56" s="801" t="str">
        <f t="shared" si="3"/>
        <v>N/A</v>
      </c>
      <c r="W56" s="1051"/>
      <c r="X56" s="1049" t="str">
        <f t="shared" si="4"/>
        <v>N/A</v>
      </c>
      <c r="Y56" s="537" t="str">
        <f t="shared" si="5"/>
        <v>N/A</v>
      </c>
      <c r="Z56" s="537" t="str">
        <f t="shared" si="6"/>
        <v>N/A</v>
      </c>
      <c r="AA56" s="537" t="str">
        <f t="shared" si="7"/>
        <v>N/A</v>
      </c>
      <c r="AB56" s="152" t="str">
        <f t="shared" si="8"/>
        <v>N/A</v>
      </c>
    </row>
    <row r="57" spans="1:28" x14ac:dyDescent="0.2">
      <c r="A57">
        <v>46</v>
      </c>
      <c r="B57" s="533"/>
      <c r="C57" s="464"/>
      <c r="D57" s="464"/>
      <c r="E57" s="464"/>
      <c r="F57" s="534"/>
      <c r="G57" s="534"/>
      <c r="H57" s="535"/>
      <c r="I57" s="800" t="s">
        <v>847</v>
      </c>
      <c r="J57" s="535"/>
      <c r="K57" s="535"/>
      <c r="L57" s="535">
        <f t="shared" si="0"/>
        <v>0</v>
      </c>
      <c r="M57" s="535">
        <v>0</v>
      </c>
      <c r="N57" s="464" t="s">
        <v>848</v>
      </c>
      <c r="O57" s="464" t="s">
        <v>848</v>
      </c>
      <c r="P57" s="464" t="s">
        <v>848</v>
      </c>
      <c r="Q57" s="535">
        <v>0</v>
      </c>
      <c r="R57" s="535">
        <f t="shared" si="9"/>
        <v>0</v>
      </c>
      <c r="S57" s="536"/>
      <c r="T57" s="536">
        <f t="shared" si="1"/>
        <v>0</v>
      </c>
      <c r="U57" s="801" t="str">
        <f t="shared" si="2"/>
        <v>N/A</v>
      </c>
      <c r="V57" s="801" t="str">
        <f t="shared" si="3"/>
        <v>N/A</v>
      </c>
      <c r="W57" s="1051"/>
      <c r="X57" s="1049" t="str">
        <f t="shared" si="4"/>
        <v>N/A</v>
      </c>
      <c r="Y57" s="537" t="str">
        <f t="shared" si="5"/>
        <v>N/A</v>
      </c>
      <c r="Z57" s="537" t="str">
        <f t="shared" si="6"/>
        <v>N/A</v>
      </c>
      <c r="AA57" s="537" t="str">
        <f t="shared" si="7"/>
        <v>N/A</v>
      </c>
      <c r="AB57" s="152" t="str">
        <f t="shared" si="8"/>
        <v>N/A</v>
      </c>
    </row>
    <row r="58" spans="1:28" x14ac:dyDescent="0.2">
      <c r="A58">
        <v>47</v>
      </c>
      <c r="B58" s="533"/>
      <c r="C58" s="464"/>
      <c r="D58" s="464"/>
      <c r="E58" s="464"/>
      <c r="F58" s="534"/>
      <c r="G58" s="534"/>
      <c r="H58" s="535"/>
      <c r="I58" s="800" t="s">
        <v>847</v>
      </c>
      <c r="J58" s="535"/>
      <c r="K58" s="535"/>
      <c r="L58" s="535">
        <f t="shared" si="0"/>
        <v>0</v>
      </c>
      <c r="M58" s="535">
        <v>0</v>
      </c>
      <c r="N58" s="464" t="s">
        <v>848</v>
      </c>
      <c r="O58" s="464" t="s">
        <v>848</v>
      </c>
      <c r="P58" s="464" t="s">
        <v>848</v>
      </c>
      <c r="Q58" s="535">
        <v>0</v>
      </c>
      <c r="R58" s="535">
        <f t="shared" si="9"/>
        <v>0</v>
      </c>
      <c r="S58" s="536"/>
      <c r="T58" s="536">
        <f t="shared" si="1"/>
        <v>0</v>
      </c>
      <c r="U58" s="801" t="str">
        <f t="shared" si="2"/>
        <v>N/A</v>
      </c>
      <c r="V58" s="801" t="str">
        <f t="shared" si="3"/>
        <v>N/A</v>
      </c>
      <c r="W58" s="1051"/>
      <c r="X58" s="1049" t="str">
        <f t="shared" si="4"/>
        <v>N/A</v>
      </c>
      <c r="Y58" s="537" t="str">
        <f t="shared" si="5"/>
        <v>N/A</v>
      </c>
      <c r="Z58" s="537" t="str">
        <f t="shared" si="6"/>
        <v>N/A</v>
      </c>
      <c r="AA58" s="537" t="str">
        <f t="shared" si="7"/>
        <v>N/A</v>
      </c>
      <c r="AB58" s="152" t="str">
        <f t="shared" si="8"/>
        <v>N/A</v>
      </c>
    </row>
    <row r="59" spans="1:28" x14ac:dyDescent="0.2">
      <c r="A59">
        <v>48</v>
      </c>
      <c r="B59" s="533"/>
      <c r="C59" s="464"/>
      <c r="D59" s="464"/>
      <c r="E59" s="464"/>
      <c r="F59" s="534"/>
      <c r="G59" s="534"/>
      <c r="H59" s="535"/>
      <c r="I59" s="800" t="s">
        <v>847</v>
      </c>
      <c r="J59" s="535"/>
      <c r="K59" s="535"/>
      <c r="L59" s="535">
        <f t="shared" si="0"/>
        <v>0</v>
      </c>
      <c r="M59" s="535">
        <v>0</v>
      </c>
      <c r="N59" s="464" t="s">
        <v>848</v>
      </c>
      <c r="O59" s="464" t="s">
        <v>848</v>
      </c>
      <c r="P59" s="464" t="s">
        <v>848</v>
      </c>
      <c r="Q59" s="535">
        <v>0</v>
      </c>
      <c r="R59" s="535">
        <f t="shared" si="9"/>
        <v>0</v>
      </c>
      <c r="S59" s="536"/>
      <c r="T59" s="536">
        <f t="shared" si="1"/>
        <v>0</v>
      </c>
      <c r="U59" s="801" t="str">
        <f t="shared" si="2"/>
        <v>N/A</v>
      </c>
      <c r="V59" s="801" t="str">
        <f t="shared" si="3"/>
        <v>N/A</v>
      </c>
      <c r="W59" s="1051"/>
      <c r="X59" s="1049" t="str">
        <f t="shared" si="4"/>
        <v>N/A</v>
      </c>
      <c r="Y59" s="537" t="str">
        <f t="shared" si="5"/>
        <v>N/A</v>
      </c>
      <c r="Z59" s="537" t="str">
        <f t="shared" si="6"/>
        <v>N/A</v>
      </c>
      <c r="AA59" s="537" t="str">
        <f t="shared" si="7"/>
        <v>N/A</v>
      </c>
      <c r="AB59" s="152" t="str">
        <f t="shared" si="8"/>
        <v>N/A</v>
      </c>
    </row>
    <row r="60" spans="1:28" x14ac:dyDescent="0.2">
      <c r="A60">
        <v>49</v>
      </c>
      <c r="B60" s="533"/>
      <c r="C60" s="464"/>
      <c r="D60" s="464"/>
      <c r="E60" s="464"/>
      <c r="F60" s="534"/>
      <c r="G60" s="534"/>
      <c r="H60" s="535"/>
      <c r="I60" s="800" t="s">
        <v>847</v>
      </c>
      <c r="J60" s="535"/>
      <c r="K60" s="535"/>
      <c r="L60" s="535">
        <f t="shared" si="0"/>
        <v>0</v>
      </c>
      <c r="M60" s="535">
        <v>0</v>
      </c>
      <c r="N60" s="464" t="s">
        <v>848</v>
      </c>
      <c r="O60" s="464" t="s">
        <v>848</v>
      </c>
      <c r="P60" s="464" t="s">
        <v>848</v>
      </c>
      <c r="Q60" s="535">
        <v>0</v>
      </c>
      <c r="R60" s="535">
        <f t="shared" si="9"/>
        <v>0</v>
      </c>
      <c r="S60" s="536"/>
      <c r="T60" s="536">
        <f t="shared" si="1"/>
        <v>0</v>
      </c>
      <c r="U60" s="801" t="str">
        <f t="shared" si="2"/>
        <v>N/A</v>
      </c>
      <c r="V60" s="801" t="str">
        <f t="shared" si="3"/>
        <v>N/A</v>
      </c>
      <c r="W60" s="1051"/>
      <c r="X60" s="1049" t="str">
        <f t="shared" si="4"/>
        <v>N/A</v>
      </c>
      <c r="Y60" s="537" t="str">
        <f t="shared" si="5"/>
        <v>N/A</v>
      </c>
      <c r="Z60" s="537" t="str">
        <f t="shared" si="6"/>
        <v>N/A</v>
      </c>
      <c r="AA60" s="537" t="str">
        <f t="shared" si="7"/>
        <v>N/A</v>
      </c>
      <c r="AB60" s="152" t="str">
        <f t="shared" si="8"/>
        <v>N/A</v>
      </c>
    </row>
    <row r="61" spans="1:28" ht="16" thickBot="1" x14ac:dyDescent="0.25">
      <c r="A61">
        <v>50</v>
      </c>
      <c r="B61" s="533"/>
      <c r="C61" s="464"/>
      <c r="D61" s="464"/>
      <c r="E61" s="464"/>
      <c r="F61" s="534"/>
      <c r="G61" s="534"/>
      <c r="H61" s="535"/>
      <c r="I61" s="800" t="s">
        <v>847</v>
      </c>
      <c r="J61" s="535"/>
      <c r="K61" s="535"/>
      <c r="L61" s="535">
        <f t="shared" si="0"/>
        <v>0</v>
      </c>
      <c r="M61" s="535">
        <v>0</v>
      </c>
      <c r="N61" s="464" t="s">
        <v>848</v>
      </c>
      <c r="O61" s="464" t="s">
        <v>848</v>
      </c>
      <c r="P61" s="464" t="s">
        <v>848</v>
      </c>
      <c r="Q61" s="535">
        <v>0</v>
      </c>
      <c r="R61" s="535">
        <f t="shared" si="9"/>
        <v>0</v>
      </c>
      <c r="S61" s="536"/>
      <c r="T61" s="536">
        <f t="shared" si="1"/>
        <v>0</v>
      </c>
      <c r="U61" s="801" t="str">
        <f t="shared" si="2"/>
        <v>N/A</v>
      </c>
      <c r="V61" s="801" t="str">
        <f t="shared" si="3"/>
        <v>N/A</v>
      </c>
      <c r="W61" s="1051"/>
      <c r="X61" s="1049" t="str">
        <f t="shared" si="4"/>
        <v>N/A</v>
      </c>
      <c r="Y61" s="537" t="str">
        <f t="shared" si="5"/>
        <v>N/A</v>
      </c>
      <c r="Z61" s="537" t="str">
        <f t="shared" si="6"/>
        <v>N/A</v>
      </c>
      <c r="AA61" s="537" t="str">
        <f t="shared" si="7"/>
        <v>N/A</v>
      </c>
      <c r="AB61" s="152" t="str">
        <f t="shared" si="8"/>
        <v>N/A</v>
      </c>
    </row>
    <row r="62" spans="1:28" x14ac:dyDescent="0.2">
      <c r="B62" s="802" t="s">
        <v>849</v>
      </c>
      <c r="C62" s="919">
        <f>COUNTA(F12:F61)</f>
        <v>0</v>
      </c>
      <c r="D62" s="920"/>
      <c r="E62" s="803"/>
      <c r="F62" s="920"/>
      <c r="G62" s="920"/>
      <c r="H62" s="921">
        <f>SUM(H12:H61)</f>
        <v>0</v>
      </c>
      <c r="I62" s="921"/>
      <c r="J62" s="921">
        <f t="shared" ref="J62:T62" si="10">SUM(J12:J61)</f>
        <v>0</v>
      </c>
      <c r="K62" s="921">
        <f t="shared" si="10"/>
        <v>0</v>
      </c>
      <c r="L62" s="921">
        <f t="shared" si="10"/>
        <v>0</v>
      </c>
      <c r="M62" s="921">
        <f t="shared" si="10"/>
        <v>0</v>
      </c>
      <c r="N62" s="804"/>
      <c r="O62" s="803"/>
      <c r="P62" s="922"/>
      <c r="Q62" s="921">
        <f>SUM(Q12:Q61)</f>
        <v>0</v>
      </c>
      <c r="R62" s="921">
        <f t="shared" si="10"/>
        <v>0</v>
      </c>
      <c r="S62" s="921">
        <f t="shared" si="10"/>
        <v>0</v>
      </c>
      <c r="T62" s="921">
        <f t="shared" si="10"/>
        <v>0</v>
      </c>
      <c r="U62" s="923" t="str">
        <f t="shared" si="2"/>
        <v>N/A</v>
      </c>
      <c r="V62" s="924" t="str">
        <f t="shared" si="3"/>
        <v>N/A</v>
      </c>
      <c r="W62" s="925"/>
      <c r="X62" s="926" t="e">
        <f>AVERAGE(X12:X61)</f>
        <v>#DIV/0!</v>
      </c>
      <c r="Y62" s="926" t="e">
        <f>AVERAGE(Y12:Y61)</f>
        <v>#DIV/0!</v>
      </c>
      <c r="Z62" s="926" t="e">
        <f>AVERAGE(Z12:Z61)</f>
        <v>#DIV/0!</v>
      </c>
      <c r="AA62" s="926" t="e">
        <f>AVERAGE(AA12:AA61)</f>
        <v>#DIV/0!</v>
      </c>
      <c r="AB62" s="1297" t="e">
        <f>AVERAGE(AB12:AB61)</f>
        <v>#DIV/0!</v>
      </c>
    </row>
    <row r="63" spans="1:28" ht="16" thickBot="1" x14ac:dyDescent="0.25">
      <c r="B63" s="805"/>
      <c r="C63" s="806"/>
      <c r="D63" s="927"/>
      <c r="E63" s="807"/>
      <c r="F63" s="927"/>
      <c r="G63" s="927"/>
      <c r="H63" s="927"/>
      <c r="I63" s="927"/>
      <c r="J63" s="927"/>
      <c r="K63" s="927"/>
      <c r="L63" s="927"/>
      <c r="M63" s="927"/>
      <c r="N63" s="807"/>
      <c r="O63" s="807"/>
      <c r="P63" s="927"/>
      <c r="Q63" s="927"/>
      <c r="R63" s="927"/>
      <c r="S63" s="927"/>
      <c r="T63" s="927"/>
      <c r="U63" s="927"/>
      <c r="V63" s="806"/>
      <c r="W63" s="806"/>
      <c r="X63" s="928"/>
      <c r="Y63" s="928"/>
      <c r="Z63" s="928"/>
      <c r="AA63" s="928"/>
      <c r="AB63" s="1346"/>
    </row>
    <row r="64" spans="1:28" ht="16" thickBot="1" x14ac:dyDescent="0.25"/>
    <row r="65" spans="2:19" x14ac:dyDescent="0.2">
      <c r="B65" s="2017"/>
      <c r="C65" s="2018"/>
      <c r="D65" s="2018"/>
      <c r="E65" s="2018"/>
      <c r="F65" s="2018"/>
      <c r="G65" s="2018"/>
      <c r="H65" s="2018"/>
      <c r="I65" s="2018"/>
      <c r="J65" s="2018"/>
      <c r="K65" s="2018"/>
      <c r="L65" s="2018"/>
      <c r="M65" s="2018"/>
      <c r="N65" s="2018"/>
      <c r="O65" s="2018"/>
      <c r="P65" s="2018"/>
      <c r="Q65" s="2018"/>
      <c r="R65" s="2018"/>
      <c r="S65" s="2019"/>
    </row>
    <row r="66" spans="2:19" x14ac:dyDescent="0.2">
      <c r="B66" s="2020"/>
      <c r="C66" s="2021"/>
      <c r="D66" s="2021"/>
      <c r="E66" s="2021"/>
      <c r="F66" s="2021"/>
      <c r="G66" s="2021"/>
      <c r="H66" s="2021"/>
      <c r="I66" s="2021"/>
      <c r="J66" s="2021"/>
      <c r="K66" s="2021"/>
      <c r="L66" s="2021"/>
      <c r="M66" s="2021"/>
      <c r="N66" s="2021"/>
      <c r="O66" s="2021"/>
      <c r="P66" s="2021"/>
      <c r="Q66" s="2021"/>
      <c r="R66" s="2021"/>
      <c r="S66" s="2022"/>
    </row>
    <row r="67" spans="2:19" x14ac:dyDescent="0.2">
      <c r="B67" s="2020"/>
      <c r="C67" s="2021"/>
      <c r="D67" s="2021"/>
      <c r="E67" s="2021"/>
      <c r="F67" s="2021"/>
      <c r="G67" s="2021"/>
      <c r="H67" s="2021"/>
      <c r="I67" s="2021"/>
      <c r="J67" s="2021"/>
      <c r="K67" s="2021"/>
      <c r="L67" s="2021"/>
      <c r="M67" s="2021"/>
      <c r="N67" s="2021"/>
      <c r="O67" s="2021"/>
      <c r="P67" s="2021"/>
      <c r="Q67" s="2021"/>
      <c r="R67" s="2021"/>
      <c r="S67" s="2022"/>
    </row>
    <row r="68" spans="2:19" x14ac:dyDescent="0.2">
      <c r="B68" s="2020"/>
      <c r="C68" s="2021"/>
      <c r="D68" s="2021"/>
      <c r="E68" s="2021"/>
      <c r="F68" s="2021"/>
      <c r="G68" s="2021"/>
      <c r="H68" s="2021"/>
      <c r="I68" s="2021"/>
      <c r="J68" s="2021"/>
      <c r="K68" s="2021"/>
      <c r="L68" s="2021"/>
      <c r="M68" s="2021"/>
      <c r="N68" s="2021"/>
      <c r="O68" s="2021"/>
      <c r="P68" s="2021"/>
      <c r="Q68" s="2021"/>
      <c r="R68" s="2021"/>
      <c r="S68" s="2022"/>
    </row>
    <row r="69" spans="2:19" x14ac:dyDescent="0.2">
      <c r="B69" s="2020"/>
      <c r="C69" s="2021"/>
      <c r="D69" s="2021"/>
      <c r="E69" s="2021"/>
      <c r="F69" s="2021"/>
      <c r="G69" s="2021"/>
      <c r="H69" s="2021"/>
      <c r="I69" s="2021"/>
      <c r="J69" s="2021"/>
      <c r="K69" s="2021"/>
      <c r="L69" s="2021"/>
      <c r="M69" s="2021"/>
      <c r="N69" s="2021"/>
      <c r="O69" s="2021"/>
      <c r="P69" s="2021"/>
      <c r="Q69" s="2021"/>
      <c r="R69" s="2021"/>
      <c r="S69" s="2022"/>
    </row>
    <row r="70" spans="2:19" x14ac:dyDescent="0.2">
      <c r="B70" s="2020"/>
      <c r="C70" s="2021"/>
      <c r="D70" s="2021"/>
      <c r="E70" s="2021"/>
      <c r="F70" s="2021"/>
      <c r="G70" s="2021"/>
      <c r="H70" s="2021"/>
      <c r="I70" s="2021"/>
      <c r="J70" s="2021"/>
      <c r="K70" s="2021"/>
      <c r="L70" s="2021"/>
      <c r="M70" s="2021"/>
      <c r="N70" s="2021"/>
      <c r="O70" s="2021"/>
      <c r="P70" s="2021"/>
      <c r="Q70" s="2021"/>
      <c r="R70" s="2021"/>
      <c r="S70" s="2022"/>
    </row>
    <row r="71" spans="2:19" x14ac:dyDescent="0.2">
      <c r="B71" s="2020"/>
      <c r="C71" s="2021"/>
      <c r="D71" s="2021"/>
      <c r="E71" s="2021"/>
      <c r="F71" s="2021"/>
      <c r="G71" s="2021"/>
      <c r="H71" s="2021"/>
      <c r="I71" s="2021"/>
      <c r="J71" s="2021"/>
      <c r="K71" s="2021"/>
      <c r="L71" s="2021"/>
      <c r="M71" s="2021"/>
      <c r="N71" s="2021"/>
      <c r="O71" s="2021"/>
      <c r="P71" s="2021"/>
      <c r="Q71" s="2021"/>
      <c r="R71" s="2021"/>
      <c r="S71" s="2022"/>
    </row>
    <row r="72" spans="2:19" x14ac:dyDescent="0.2">
      <c r="B72" s="2020"/>
      <c r="C72" s="2021"/>
      <c r="D72" s="2021"/>
      <c r="E72" s="2021"/>
      <c r="F72" s="2021"/>
      <c r="G72" s="2021"/>
      <c r="H72" s="2021"/>
      <c r="I72" s="2021"/>
      <c r="J72" s="2021"/>
      <c r="K72" s="2021"/>
      <c r="L72" s="2021"/>
      <c r="M72" s="2021"/>
      <c r="N72" s="2021"/>
      <c r="O72" s="2021"/>
      <c r="P72" s="2021"/>
      <c r="Q72" s="2021"/>
      <c r="R72" s="2021"/>
      <c r="S72" s="2022"/>
    </row>
    <row r="73" spans="2:19" x14ac:dyDescent="0.2">
      <c r="B73" s="2020"/>
      <c r="C73" s="2021"/>
      <c r="D73" s="2021"/>
      <c r="E73" s="2021"/>
      <c r="F73" s="2021"/>
      <c r="G73" s="2021"/>
      <c r="H73" s="2021"/>
      <c r="I73" s="2021"/>
      <c r="J73" s="2021"/>
      <c r="K73" s="2021"/>
      <c r="L73" s="2021"/>
      <c r="M73" s="2021"/>
      <c r="N73" s="2021"/>
      <c r="O73" s="2021"/>
      <c r="P73" s="2021"/>
      <c r="Q73" s="2021"/>
      <c r="R73" s="2021"/>
      <c r="S73" s="2022"/>
    </row>
    <row r="74" spans="2:19" x14ac:dyDescent="0.2">
      <c r="B74" s="2020"/>
      <c r="C74" s="2021"/>
      <c r="D74" s="2021"/>
      <c r="E74" s="2021"/>
      <c r="F74" s="2021"/>
      <c r="G74" s="2021"/>
      <c r="H74" s="2021"/>
      <c r="I74" s="2021"/>
      <c r="J74" s="2021"/>
      <c r="K74" s="2021"/>
      <c r="L74" s="2021"/>
      <c r="M74" s="2021"/>
      <c r="N74" s="2021"/>
      <c r="O74" s="2021"/>
      <c r="P74" s="2021"/>
      <c r="Q74" s="2021"/>
      <c r="R74" s="2021"/>
      <c r="S74" s="2022"/>
    </row>
    <row r="75" spans="2:19" ht="16" thickBot="1" x14ac:dyDescent="0.25">
      <c r="B75" s="2023"/>
      <c r="C75" s="2024"/>
      <c r="D75" s="2024"/>
      <c r="E75" s="2024"/>
      <c r="F75" s="2024"/>
      <c r="G75" s="2024"/>
      <c r="H75" s="2024"/>
      <c r="I75" s="2024"/>
      <c r="J75" s="2024"/>
      <c r="K75" s="2024"/>
      <c r="L75" s="2024"/>
      <c r="M75" s="2024"/>
      <c r="N75" s="2024"/>
      <c r="O75" s="2024"/>
      <c r="P75" s="2024"/>
      <c r="Q75" s="2024"/>
      <c r="R75" s="2024"/>
      <c r="S75" s="2025"/>
    </row>
    <row r="80" spans="2:19" ht="16" thickBot="1" x14ac:dyDescent="0.25"/>
    <row r="81" spans="2:26" x14ac:dyDescent="0.2">
      <c r="B81" s="1298"/>
      <c r="C81" s="808" t="s">
        <v>795</v>
      </c>
      <c r="D81" s="808" t="s">
        <v>822</v>
      </c>
      <c r="E81" s="808"/>
      <c r="F81" s="916"/>
      <c r="G81" s="916"/>
      <c r="H81" s="916"/>
      <c r="I81" s="916" t="s">
        <v>796</v>
      </c>
      <c r="J81" s="916" t="s">
        <v>825</v>
      </c>
      <c r="K81" s="916"/>
      <c r="L81" s="916"/>
      <c r="M81" s="916" t="s">
        <v>797</v>
      </c>
      <c r="N81" s="791" t="s">
        <v>798</v>
      </c>
      <c r="O81" s="916"/>
      <c r="P81" s="916"/>
      <c r="Q81" s="916"/>
      <c r="R81" s="916"/>
      <c r="S81" s="791"/>
      <c r="U81"/>
      <c r="Z81" s="39"/>
    </row>
    <row r="82" spans="2:26" x14ac:dyDescent="0.2">
      <c r="B82" s="809" t="s">
        <v>800</v>
      </c>
      <c r="C82" s="810" t="s">
        <v>801</v>
      </c>
      <c r="D82" s="810" t="s">
        <v>589</v>
      </c>
      <c r="E82" s="810" t="s">
        <v>802</v>
      </c>
      <c r="F82" s="793" t="s">
        <v>803</v>
      </c>
      <c r="G82" s="793" t="s">
        <v>804</v>
      </c>
      <c r="H82" s="793" t="s">
        <v>796</v>
      </c>
      <c r="I82" s="793" t="s">
        <v>805</v>
      </c>
      <c r="J82" s="793" t="s">
        <v>836</v>
      </c>
      <c r="K82" s="793" t="s">
        <v>837</v>
      </c>
      <c r="L82" s="793" t="s">
        <v>797</v>
      </c>
      <c r="M82" s="793" t="s">
        <v>806</v>
      </c>
      <c r="N82" s="795" t="s">
        <v>807</v>
      </c>
      <c r="O82" s="793" t="s">
        <v>803</v>
      </c>
      <c r="P82" s="793" t="s">
        <v>833</v>
      </c>
      <c r="Q82" s="793" t="s">
        <v>799</v>
      </c>
      <c r="R82" s="793" t="s">
        <v>850</v>
      </c>
      <c r="S82" s="795" t="s">
        <v>462</v>
      </c>
      <c r="U82"/>
      <c r="Z82" s="39"/>
    </row>
    <row r="83" spans="2:26" ht="16" thickBot="1" x14ac:dyDescent="0.25">
      <c r="B83" s="811" t="s">
        <v>809</v>
      </c>
      <c r="C83" s="812" t="s">
        <v>810</v>
      </c>
      <c r="D83" s="812" t="s">
        <v>843</v>
      </c>
      <c r="E83" s="812" t="s">
        <v>811</v>
      </c>
      <c r="F83" s="918" t="s">
        <v>812</v>
      </c>
      <c r="G83" s="918" t="s">
        <v>811</v>
      </c>
      <c r="H83" s="918" t="s">
        <v>851</v>
      </c>
      <c r="I83" s="918">
        <f>+R11</f>
        <v>180</v>
      </c>
      <c r="J83" s="918" t="s">
        <v>845</v>
      </c>
      <c r="K83" s="918" t="s">
        <v>846</v>
      </c>
      <c r="L83" s="918" t="s">
        <v>461</v>
      </c>
      <c r="M83" s="918">
        <f>I83</f>
        <v>180</v>
      </c>
      <c r="N83" s="799">
        <f>I83</f>
        <v>180</v>
      </c>
      <c r="O83" s="918" t="s">
        <v>813</v>
      </c>
      <c r="P83" s="918" t="s">
        <v>813</v>
      </c>
      <c r="Q83" s="918" t="s">
        <v>813</v>
      </c>
      <c r="R83" s="918" t="s">
        <v>813</v>
      </c>
      <c r="S83" s="799" t="s">
        <v>813</v>
      </c>
      <c r="U83"/>
      <c r="Z83" s="39"/>
    </row>
    <row r="84" spans="2:26" x14ac:dyDescent="0.2">
      <c r="B84" s="451" t="s">
        <v>472</v>
      </c>
      <c r="C84" s="35">
        <f t="shared" ref="C84:C102" si="11">COUNTIF(G$12:G$61,B84)</f>
        <v>0</v>
      </c>
      <c r="D84" s="535">
        <f t="shared" ref="D84:D102" si="12">SUMIF($G$12:$G$61,$B84,H$12:H$61)</f>
        <v>0</v>
      </c>
      <c r="E84" s="535">
        <f t="shared" ref="E84:F102" si="13">SUMIF($G$12:$G$61,$B84,J$12:J$61)</f>
        <v>0</v>
      </c>
      <c r="F84" s="535">
        <f t="shared" si="13"/>
        <v>0</v>
      </c>
      <c r="G84" s="535">
        <f>+E84+F84</f>
        <v>0</v>
      </c>
      <c r="H84" s="535">
        <f t="shared" ref="H84:H102" si="14">SUMIF($G$12:$G$61,$B84,M$12:M$61)</f>
        <v>0</v>
      </c>
      <c r="I84" s="535">
        <f t="shared" ref="I84:K102" si="15">SUMIF($G$12:$G$61,$B84,R$12:R$61)</f>
        <v>0</v>
      </c>
      <c r="J84" s="535">
        <f t="shared" si="15"/>
        <v>0</v>
      </c>
      <c r="K84" s="535">
        <f t="shared" si="15"/>
        <v>0</v>
      </c>
      <c r="L84" s="542" t="e">
        <f t="shared" ref="L84:L103" si="16">-H84/G84</f>
        <v>#DIV/0!</v>
      </c>
      <c r="M84" s="542" t="e">
        <f t="shared" ref="M84:M103" si="17">-I84/G84</f>
        <v>#DIV/0!</v>
      </c>
      <c r="N84" s="543" t="e">
        <f t="shared" ref="N84:N103" si="18">-I84/E84</f>
        <v>#DIV/0!</v>
      </c>
      <c r="O84" s="538" t="e">
        <f t="shared" ref="O84:S102" si="19">AVERAGEIF($G$12:$G$61, $B84,X$12:X$61)</f>
        <v>#DIV/0!</v>
      </c>
      <c r="P84" s="538" t="e">
        <f t="shared" si="19"/>
        <v>#DIV/0!</v>
      </c>
      <c r="Q84" s="538" t="e">
        <f t="shared" si="19"/>
        <v>#DIV/0!</v>
      </c>
      <c r="R84" s="538" t="e">
        <f t="shared" si="19"/>
        <v>#DIV/0!</v>
      </c>
      <c r="S84" s="539" t="e">
        <f t="shared" si="19"/>
        <v>#DIV/0!</v>
      </c>
      <c r="U84"/>
      <c r="Z84" s="39"/>
    </row>
    <row r="85" spans="2:26" x14ac:dyDescent="0.2">
      <c r="B85" s="451" t="s">
        <v>473</v>
      </c>
      <c r="C85" s="35">
        <f t="shared" si="11"/>
        <v>0</v>
      </c>
      <c r="D85" s="535">
        <f t="shared" si="12"/>
        <v>0</v>
      </c>
      <c r="E85" s="535">
        <f t="shared" si="13"/>
        <v>0</v>
      </c>
      <c r="F85" s="535">
        <f t="shared" si="13"/>
        <v>0</v>
      </c>
      <c r="G85" s="535">
        <f>+E85+F85</f>
        <v>0</v>
      </c>
      <c r="H85" s="535">
        <f t="shared" si="14"/>
        <v>0</v>
      </c>
      <c r="I85" s="535">
        <f t="shared" si="15"/>
        <v>0</v>
      </c>
      <c r="J85" s="535">
        <f t="shared" si="15"/>
        <v>0</v>
      </c>
      <c r="K85" s="535">
        <f t="shared" si="15"/>
        <v>0</v>
      </c>
      <c r="L85" s="542" t="e">
        <f t="shared" si="16"/>
        <v>#DIV/0!</v>
      </c>
      <c r="M85" s="542" t="e">
        <f t="shared" si="17"/>
        <v>#DIV/0!</v>
      </c>
      <c r="N85" s="543" t="e">
        <f t="shared" si="18"/>
        <v>#DIV/0!</v>
      </c>
      <c r="O85" s="538" t="e">
        <f t="shared" si="19"/>
        <v>#DIV/0!</v>
      </c>
      <c r="P85" s="538" t="e">
        <f t="shared" si="19"/>
        <v>#DIV/0!</v>
      </c>
      <c r="Q85" s="538" t="e">
        <f t="shared" si="19"/>
        <v>#DIV/0!</v>
      </c>
      <c r="R85" s="538" t="e">
        <f t="shared" si="19"/>
        <v>#DIV/0!</v>
      </c>
      <c r="S85" s="539" t="e">
        <f t="shared" si="19"/>
        <v>#DIV/0!</v>
      </c>
      <c r="U85"/>
      <c r="Z85" s="39"/>
    </row>
    <row r="86" spans="2:26" x14ac:dyDescent="0.2">
      <c r="B86" s="451" t="s">
        <v>474</v>
      </c>
      <c r="C86" s="35">
        <f t="shared" si="11"/>
        <v>0</v>
      </c>
      <c r="D86" s="535">
        <f t="shared" si="12"/>
        <v>0</v>
      </c>
      <c r="E86" s="535">
        <f t="shared" si="13"/>
        <v>0</v>
      </c>
      <c r="F86" s="535">
        <f t="shared" si="13"/>
        <v>0</v>
      </c>
      <c r="G86" s="535">
        <f t="shared" ref="G86:G101" si="20">+E86+F86</f>
        <v>0</v>
      </c>
      <c r="H86" s="535">
        <f t="shared" si="14"/>
        <v>0</v>
      </c>
      <c r="I86" s="535">
        <f t="shared" si="15"/>
        <v>0</v>
      </c>
      <c r="J86" s="535">
        <f t="shared" si="15"/>
        <v>0</v>
      </c>
      <c r="K86" s="535">
        <f t="shared" si="15"/>
        <v>0</v>
      </c>
      <c r="L86" s="542" t="e">
        <f t="shared" si="16"/>
        <v>#DIV/0!</v>
      </c>
      <c r="M86" s="542" t="e">
        <f t="shared" si="17"/>
        <v>#DIV/0!</v>
      </c>
      <c r="N86" s="543" t="e">
        <f t="shared" si="18"/>
        <v>#DIV/0!</v>
      </c>
      <c r="O86" s="538" t="e">
        <f t="shared" si="19"/>
        <v>#DIV/0!</v>
      </c>
      <c r="P86" s="538" t="e">
        <f t="shared" si="19"/>
        <v>#DIV/0!</v>
      </c>
      <c r="Q86" s="538" t="e">
        <f t="shared" si="19"/>
        <v>#DIV/0!</v>
      </c>
      <c r="R86" s="538" t="e">
        <f t="shared" si="19"/>
        <v>#DIV/0!</v>
      </c>
      <c r="S86" s="539" t="e">
        <f t="shared" si="19"/>
        <v>#DIV/0!</v>
      </c>
      <c r="U86"/>
      <c r="Z86" s="39"/>
    </row>
    <row r="87" spans="2:26" x14ac:dyDescent="0.2">
      <c r="B87" s="451" t="s">
        <v>475</v>
      </c>
      <c r="C87" s="35">
        <f t="shared" si="11"/>
        <v>0</v>
      </c>
      <c r="D87" s="535">
        <f t="shared" si="12"/>
        <v>0</v>
      </c>
      <c r="E87" s="535">
        <f t="shared" si="13"/>
        <v>0</v>
      </c>
      <c r="F87" s="535">
        <f t="shared" si="13"/>
        <v>0</v>
      </c>
      <c r="G87" s="535">
        <f t="shared" si="20"/>
        <v>0</v>
      </c>
      <c r="H87" s="535">
        <f t="shared" si="14"/>
        <v>0</v>
      </c>
      <c r="I87" s="535">
        <f t="shared" si="15"/>
        <v>0</v>
      </c>
      <c r="J87" s="535">
        <f t="shared" si="15"/>
        <v>0</v>
      </c>
      <c r="K87" s="535">
        <f t="shared" si="15"/>
        <v>0</v>
      </c>
      <c r="L87" s="542" t="e">
        <f t="shared" si="16"/>
        <v>#DIV/0!</v>
      </c>
      <c r="M87" s="542" t="e">
        <f t="shared" si="17"/>
        <v>#DIV/0!</v>
      </c>
      <c r="N87" s="543" t="e">
        <f t="shared" si="18"/>
        <v>#DIV/0!</v>
      </c>
      <c r="O87" s="538" t="e">
        <f t="shared" si="19"/>
        <v>#DIV/0!</v>
      </c>
      <c r="P87" s="538" t="e">
        <f t="shared" si="19"/>
        <v>#DIV/0!</v>
      </c>
      <c r="Q87" s="538" t="e">
        <f t="shared" si="19"/>
        <v>#DIV/0!</v>
      </c>
      <c r="R87" s="538" t="e">
        <f t="shared" si="19"/>
        <v>#DIV/0!</v>
      </c>
      <c r="S87" s="539" t="e">
        <f t="shared" si="19"/>
        <v>#DIV/0!</v>
      </c>
      <c r="U87"/>
      <c r="Z87" s="39"/>
    </row>
    <row r="88" spans="2:26" x14ac:dyDescent="0.2">
      <c r="B88" s="451" t="s">
        <v>476</v>
      </c>
      <c r="C88" s="35">
        <f t="shared" si="11"/>
        <v>0</v>
      </c>
      <c r="D88" s="535">
        <f t="shared" si="12"/>
        <v>0</v>
      </c>
      <c r="E88" s="535">
        <f t="shared" si="13"/>
        <v>0</v>
      </c>
      <c r="F88" s="535">
        <f t="shared" si="13"/>
        <v>0</v>
      </c>
      <c r="G88" s="535">
        <f t="shared" si="20"/>
        <v>0</v>
      </c>
      <c r="H88" s="535">
        <f t="shared" si="14"/>
        <v>0</v>
      </c>
      <c r="I88" s="535">
        <f t="shared" si="15"/>
        <v>0</v>
      </c>
      <c r="J88" s="535">
        <f t="shared" si="15"/>
        <v>0</v>
      </c>
      <c r="K88" s="535">
        <f t="shared" si="15"/>
        <v>0</v>
      </c>
      <c r="L88" s="542" t="e">
        <f t="shared" si="16"/>
        <v>#DIV/0!</v>
      </c>
      <c r="M88" s="542" t="e">
        <f t="shared" si="17"/>
        <v>#DIV/0!</v>
      </c>
      <c r="N88" s="543" t="e">
        <f t="shared" si="18"/>
        <v>#DIV/0!</v>
      </c>
      <c r="O88" s="538" t="e">
        <f t="shared" si="19"/>
        <v>#DIV/0!</v>
      </c>
      <c r="P88" s="538" t="e">
        <f t="shared" si="19"/>
        <v>#DIV/0!</v>
      </c>
      <c r="Q88" s="538" t="e">
        <f t="shared" si="19"/>
        <v>#DIV/0!</v>
      </c>
      <c r="R88" s="538" t="e">
        <f t="shared" si="19"/>
        <v>#DIV/0!</v>
      </c>
      <c r="S88" s="539" t="e">
        <f t="shared" si="19"/>
        <v>#DIV/0!</v>
      </c>
      <c r="U88"/>
      <c r="Z88" s="39"/>
    </row>
    <row r="89" spans="2:26" x14ac:dyDescent="0.2">
      <c r="B89" s="451" t="s">
        <v>477</v>
      </c>
      <c r="C89" s="35">
        <f t="shared" si="11"/>
        <v>0</v>
      </c>
      <c r="D89" s="535">
        <f t="shared" si="12"/>
        <v>0</v>
      </c>
      <c r="E89" s="535">
        <f t="shared" si="13"/>
        <v>0</v>
      </c>
      <c r="F89" s="535">
        <f t="shared" si="13"/>
        <v>0</v>
      </c>
      <c r="G89" s="535">
        <f t="shared" si="20"/>
        <v>0</v>
      </c>
      <c r="H89" s="535">
        <f t="shared" si="14"/>
        <v>0</v>
      </c>
      <c r="I89" s="535">
        <f t="shared" si="15"/>
        <v>0</v>
      </c>
      <c r="J89" s="535">
        <f t="shared" si="15"/>
        <v>0</v>
      </c>
      <c r="K89" s="535">
        <f t="shared" si="15"/>
        <v>0</v>
      </c>
      <c r="L89" s="542" t="e">
        <f t="shared" si="16"/>
        <v>#DIV/0!</v>
      </c>
      <c r="M89" s="542" t="e">
        <f t="shared" si="17"/>
        <v>#DIV/0!</v>
      </c>
      <c r="N89" s="543" t="e">
        <f t="shared" si="18"/>
        <v>#DIV/0!</v>
      </c>
      <c r="O89" s="538" t="e">
        <f t="shared" si="19"/>
        <v>#DIV/0!</v>
      </c>
      <c r="P89" s="538" t="e">
        <f t="shared" si="19"/>
        <v>#DIV/0!</v>
      </c>
      <c r="Q89" s="538" t="e">
        <f t="shared" si="19"/>
        <v>#DIV/0!</v>
      </c>
      <c r="R89" s="538" t="e">
        <f t="shared" si="19"/>
        <v>#DIV/0!</v>
      </c>
      <c r="S89" s="539" t="e">
        <f t="shared" si="19"/>
        <v>#DIV/0!</v>
      </c>
      <c r="U89"/>
      <c r="Z89" s="39"/>
    </row>
    <row r="90" spans="2:26" x14ac:dyDescent="0.2">
      <c r="B90" s="451" t="s">
        <v>478</v>
      </c>
      <c r="C90" s="35">
        <f t="shared" si="11"/>
        <v>0</v>
      </c>
      <c r="D90" s="535">
        <f t="shared" si="12"/>
        <v>0</v>
      </c>
      <c r="E90" s="535">
        <f t="shared" si="13"/>
        <v>0</v>
      </c>
      <c r="F90" s="535">
        <f t="shared" si="13"/>
        <v>0</v>
      </c>
      <c r="G90" s="535">
        <f t="shared" si="20"/>
        <v>0</v>
      </c>
      <c r="H90" s="535">
        <f t="shared" si="14"/>
        <v>0</v>
      </c>
      <c r="I90" s="535">
        <f t="shared" si="15"/>
        <v>0</v>
      </c>
      <c r="J90" s="535">
        <f t="shared" si="15"/>
        <v>0</v>
      </c>
      <c r="K90" s="535">
        <f t="shared" si="15"/>
        <v>0</v>
      </c>
      <c r="L90" s="542" t="e">
        <f t="shared" si="16"/>
        <v>#DIV/0!</v>
      </c>
      <c r="M90" s="542" t="e">
        <f t="shared" si="17"/>
        <v>#DIV/0!</v>
      </c>
      <c r="N90" s="543" t="e">
        <f t="shared" si="18"/>
        <v>#DIV/0!</v>
      </c>
      <c r="O90" s="538" t="e">
        <f t="shared" si="19"/>
        <v>#DIV/0!</v>
      </c>
      <c r="P90" s="538" t="e">
        <f t="shared" si="19"/>
        <v>#DIV/0!</v>
      </c>
      <c r="Q90" s="538" t="e">
        <f t="shared" si="19"/>
        <v>#DIV/0!</v>
      </c>
      <c r="R90" s="538" t="e">
        <f t="shared" si="19"/>
        <v>#DIV/0!</v>
      </c>
      <c r="S90" s="539" t="e">
        <f t="shared" si="19"/>
        <v>#DIV/0!</v>
      </c>
      <c r="U90"/>
      <c r="Z90" s="39"/>
    </row>
    <row r="91" spans="2:26" x14ac:dyDescent="0.2">
      <c r="B91" s="451" t="s">
        <v>479</v>
      </c>
      <c r="C91" s="35">
        <f t="shared" si="11"/>
        <v>0</v>
      </c>
      <c r="D91" s="535">
        <f t="shared" si="12"/>
        <v>0</v>
      </c>
      <c r="E91" s="535">
        <f t="shared" si="13"/>
        <v>0</v>
      </c>
      <c r="F91" s="535">
        <f t="shared" si="13"/>
        <v>0</v>
      </c>
      <c r="G91" s="535">
        <f t="shared" si="20"/>
        <v>0</v>
      </c>
      <c r="H91" s="535">
        <f t="shared" si="14"/>
        <v>0</v>
      </c>
      <c r="I91" s="535">
        <f t="shared" si="15"/>
        <v>0</v>
      </c>
      <c r="J91" s="535">
        <f t="shared" si="15"/>
        <v>0</v>
      </c>
      <c r="K91" s="535">
        <f t="shared" si="15"/>
        <v>0</v>
      </c>
      <c r="L91" s="542" t="e">
        <f t="shared" si="16"/>
        <v>#DIV/0!</v>
      </c>
      <c r="M91" s="542" t="e">
        <f t="shared" si="17"/>
        <v>#DIV/0!</v>
      </c>
      <c r="N91" s="543" t="e">
        <f t="shared" si="18"/>
        <v>#DIV/0!</v>
      </c>
      <c r="O91" s="538" t="e">
        <f t="shared" si="19"/>
        <v>#DIV/0!</v>
      </c>
      <c r="P91" s="538" t="e">
        <f t="shared" si="19"/>
        <v>#DIV/0!</v>
      </c>
      <c r="Q91" s="538" t="e">
        <f t="shared" si="19"/>
        <v>#DIV/0!</v>
      </c>
      <c r="R91" s="538" t="e">
        <f t="shared" si="19"/>
        <v>#DIV/0!</v>
      </c>
      <c r="S91" s="539" t="e">
        <f t="shared" si="19"/>
        <v>#DIV/0!</v>
      </c>
      <c r="U91"/>
      <c r="Z91" s="39"/>
    </row>
    <row r="92" spans="2:26" x14ac:dyDescent="0.2">
      <c r="B92" s="451" t="s">
        <v>480</v>
      </c>
      <c r="C92" s="35">
        <f t="shared" si="11"/>
        <v>0</v>
      </c>
      <c r="D92" s="535">
        <f t="shared" si="12"/>
        <v>0</v>
      </c>
      <c r="E92" s="535">
        <f t="shared" si="13"/>
        <v>0</v>
      </c>
      <c r="F92" s="535">
        <f t="shared" si="13"/>
        <v>0</v>
      </c>
      <c r="G92" s="535">
        <f t="shared" si="20"/>
        <v>0</v>
      </c>
      <c r="H92" s="535">
        <f t="shared" si="14"/>
        <v>0</v>
      </c>
      <c r="I92" s="535">
        <f t="shared" si="15"/>
        <v>0</v>
      </c>
      <c r="J92" s="535">
        <f t="shared" si="15"/>
        <v>0</v>
      </c>
      <c r="K92" s="535">
        <f t="shared" si="15"/>
        <v>0</v>
      </c>
      <c r="L92" s="542" t="e">
        <f t="shared" si="16"/>
        <v>#DIV/0!</v>
      </c>
      <c r="M92" s="542" t="e">
        <f t="shared" si="17"/>
        <v>#DIV/0!</v>
      </c>
      <c r="N92" s="543" t="e">
        <f t="shared" si="18"/>
        <v>#DIV/0!</v>
      </c>
      <c r="O92" s="538" t="e">
        <f t="shared" si="19"/>
        <v>#DIV/0!</v>
      </c>
      <c r="P92" s="538" t="e">
        <f t="shared" si="19"/>
        <v>#DIV/0!</v>
      </c>
      <c r="Q92" s="538" t="e">
        <f t="shared" si="19"/>
        <v>#DIV/0!</v>
      </c>
      <c r="R92" s="538" t="e">
        <f t="shared" si="19"/>
        <v>#DIV/0!</v>
      </c>
      <c r="S92" s="539" t="e">
        <f t="shared" si="19"/>
        <v>#DIV/0!</v>
      </c>
      <c r="U92"/>
      <c r="Z92" s="39"/>
    </row>
    <row r="93" spans="2:26" x14ac:dyDescent="0.2">
      <c r="B93" s="451" t="s">
        <v>481</v>
      </c>
      <c r="C93" s="35">
        <f t="shared" si="11"/>
        <v>0</v>
      </c>
      <c r="D93" s="535">
        <f t="shared" si="12"/>
        <v>0</v>
      </c>
      <c r="E93" s="535">
        <f t="shared" si="13"/>
        <v>0</v>
      </c>
      <c r="F93" s="535">
        <f t="shared" si="13"/>
        <v>0</v>
      </c>
      <c r="G93" s="535">
        <f t="shared" si="20"/>
        <v>0</v>
      </c>
      <c r="H93" s="535">
        <f t="shared" si="14"/>
        <v>0</v>
      </c>
      <c r="I93" s="535">
        <f t="shared" si="15"/>
        <v>0</v>
      </c>
      <c r="J93" s="535">
        <f t="shared" si="15"/>
        <v>0</v>
      </c>
      <c r="K93" s="535">
        <f t="shared" si="15"/>
        <v>0</v>
      </c>
      <c r="L93" s="542" t="e">
        <f t="shared" si="16"/>
        <v>#DIV/0!</v>
      </c>
      <c r="M93" s="542" t="e">
        <f t="shared" si="17"/>
        <v>#DIV/0!</v>
      </c>
      <c r="N93" s="543" t="e">
        <f t="shared" si="18"/>
        <v>#DIV/0!</v>
      </c>
      <c r="O93" s="538" t="e">
        <f t="shared" si="19"/>
        <v>#DIV/0!</v>
      </c>
      <c r="P93" s="538" t="e">
        <f t="shared" si="19"/>
        <v>#DIV/0!</v>
      </c>
      <c r="Q93" s="538" t="e">
        <f t="shared" si="19"/>
        <v>#DIV/0!</v>
      </c>
      <c r="R93" s="538" t="e">
        <f t="shared" si="19"/>
        <v>#DIV/0!</v>
      </c>
      <c r="S93" s="539" t="e">
        <f t="shared" si="19"/>
        <v>#DIV/0!</v>
      </c>
      <c r="U93"/>
      <c r="Z93" s="39"/>
    </row>
    <row r="94" spans="2:26" x14ac:dyDescent="0.2">
      <c r="B94" s="451" t="s">
        <v>374</v>
      </c>
      <c r="C94" s="35">
        <f t="shared" si="11"/>
        <v>0</v>
      </c>
      <c r="D94" s="535">
        <f t="shared" si="12"/>
        <v>0</v>
      </c>
      <c r="E94" s="535">
        <f t="shared" si="13"/>
        <v>0</v>
      </c>
      <c r="F94" s="535">
        <f t="shared" si="13"/>
        <v>0</v>
      </c>
      <c r="G94" s="535">
        <f t="shared" si="20"/>
        <v>0</v>
      </c>
      <c r="H94" s="535">
        <f t="shared" si="14"/>
        <v>0</v>
      </c>
      <c r="I94" s="535">
        <f t="shared" si="15"/>
        <v>0</v>
      </c>
      <c r="J94" s="535">
        <f t="shared" si="15"/>
        <v>0</v>
      </c>
      <c r="K94" s="535">
        <f t="shared" si="15"/>
        <v>0</v>
      </c>
      <c r="L94" s="542" t="e">
        <f t="shared" si="16"/>
        <v>#DIV/0!</v>
      </c>
      <c r="M94" s="542" t="e">
        <f t="shared" si="17"/>
        <v>#DIV/0!</v>
      </c>
      <c r="N94" s="543" t="e">
        <f t="shared" si="18"/>
        <v>#DIV/0!</v>
      </c>
      <c r="O94" s="538" t="e">
        <f t="shared" si="19"/>
        <v>#DIV/0!</v>
      </c>
      <c r="P94" s="538" t="e">
        <f t="shared" si="19"/>
        <v>#DIV/0!</v>
      </c>
      <c r="Q94" s="538" t="e">
        <f t="shared" si="19"/>
        <v>#DIV/0!</v>
      </c>
      <c r="R94" s="538" t="e">
        <f t="shared" si="19"/>
        <v>#DIV/0!</v>
      </c>
      <c r="S94" s="539" t="e">
        <f t="shared" si="19"/>
        <v>#DIV/0!</v>
      </c>
      <c r="U94"/>
      <c r="Z94" s="39"/>
    </row>
    <row r="95" spans="2:26" x14ac:dyDescent="0.2">
      <c r="B95" s="451" t="s">
        <v>482</v>
      </c>
      <c r="C95" s="35">
        <f t="shared" si="11"/>
        <v>0</v>
      </c>
      <c r="D95" s="535">
        <f t="shared" si="12"/>
        <v>0</v>
      </c>
      <c r="E95" s="535">
        <f t="shared" si="13"/>
        <v>0</v>
      </c>
      <c r="F95" s="535">
        <f t="shared" si="13"/>
        <v>0</v>
      </c>
      <c r="G95" s="535">
        <f t="shared" si="20"/>
        <v>0</v>
      </c>
      <c r="H95" s="535">
        <f t="shared" si="14"/>
        <v>0</v>
      </c>
      <c r="I95" s="535">
        <f t="shared" si="15"/>
        <v>0</v>
      </c>
      <c r="J95" s="535">
        <f t="shared" si="15"/>
        <v>0</v>
      </c>
      <c r="K95" s="535">
        <f t="shared" si="15"/>
        <v>0</v>
      </c>
      <c r="L95" s="542" t="e">
        <f t="shared" si="16"/>
        <v>#DIV/0!</v>
      </c>
      <c r="M95" s="542" t="e">
        <f t="shared" si="17"/>
        <v>#DIV/0!</v>
      </c>
      <c r="N95" s="543" t="e">
        <f t="shared" si="18"/>
        <v>#DIV/0!</v>
      </c>
      <c r="O95" s="538" t="e">
        <f t="shared" si="19"/>
        <v>#DIV/0!</v>
      </c>
      <c r="P95" s="538" t="e">
        <f t="shared" si="19"/>
        <v>#DIV/0!</v>
      </c>
      <c r="Q95" s="538" t="e">
        <f t="shared" si="19"/>
        <v>#DIV/0!</v>
      </c>
      <c r="R95" s="538" t="e">
        <f t="shared" si="19"/>
        <v>#DIV/0!</v>
      </c>
      <c r="S95" s="539" t="e">
        <f t="shared" si="19"/>
        <v>#DIV/0!</v>
      </c>
      <c r="U95"/>
      <c r="Z95" s="39"/>
    </row>
    <row r="96" spans="2:26" x14ac:dyDescent="0.2">
      <c r="B96" s="451" t="s">
        <v>483</v>
      </c>
      <c r="C96" s="35">
        <f t="shared" si="11"/>
        <v>0</v>
      </c>
      <c r="D96" s="535">
        <f t="shared" si="12"/>
        <v>0</v>
      </c>
      <c r="E96" s="535">
        <f t="shared" si="13"/>
        <v>0</v>
      </c>
      <c r="F96" s="535">
        <f t="shared" si="13"/>
        <v>0</v>
      </c>
      <c r="G96" s="535">
        <f t="shared" si="20"/>
        <v>0</v>
      </c>
      <c r="H96" s="535">
        <f t="shared" si="14"/>
        <v>0</v>
      </c>
      <c r="I96" s="535">
        <f t="shared" si="15"/>
        <v>0</v>
      </c>
      <c r="J96" s="535">
        <f t="shared" si="15"/>
        <v>0</v>
      </c>
      <c r="K96" s="535">
        <f t="shared" si="15"/>
        <v>0</v>
      </c>
      <c r="L96" s="542" t="e">
        <f t="shared" si="16"/>
        <v>#DIV/0!</v>
      </c>
      <c r="M96" s="542" t="e">
        <f t="shared" si="17"/>
        <v>#DIV/0!</v>
      </c>
      <c r="N96" s="543" t="e">
        <f t="shared" si="18"/>
        <v>#DIV/0!</v>
      </c>
      <c r="O96" s="538" t="e">
        <f t="shared" si="19"/>
        <v>#DIV/0!</v>
      </c>
      <c r="P96" s="538" t="e">
        <f t="shared" si="19"/>
        <v>#DIV/0!</v>
      </c>
      <c r="Q96" s="538" t="e">
        <f t="shared" si="19"/>
        <v>#DIV/0!</v>
      </c>
      <c r="R96" s="538" t="e">
        <f t="shared" si="19"/>
        <v>#DIV/0!</v>
      </c>
      <c r="S96" s="539" t="e">
        <f t="shared" si="19"/>
        <v>#DIV/0!</v>
      </c>
      <c r="U96"/>
      <c r="Z96" s="39"/>
    </row>
    <row r="97" spans="2:26" x14ac:dyDescent="0.2">
      <c r="B97" s="451" t="s">
        <v>484</v>
      </c>
      <c r="C97" s="35">
        <f t="shared" si="11"/>
        <v>0</v>
      </c>
      <c r="D97" s="535">
        <f t="shared" si="12"/>
        <v>0</v>
      </c>
      <c r="E97" s="535">
        <f t="shared" si="13"/>
        <v>0</v>
      </c>
      <c r="F97" s="535">
        <f t="shared" si="13"/>
        <v>0</v>
      </c>
      <c r="G97" s="535">
        <f t="shared" si="20"/>
        <v>0</v>
      </c>
      <c r="H97" s="535">
        <f t="shared" si="14"/>
        <v>0</v>
      </c>
      <c r="I97" s="535">
        <f t="shared" si="15"/>
        <v>0</v>
      </c>
      <c r="J97" s="535">
        <f t="shared" si="15"/>
        <v>0</v>
      </c>
      <c r="K97" s="535">
        <f t="shared" si="15"/>
        <v>0</v>
      </c>
      <c r="L97" s="542" t="e">
        <f t="shared" si="16"/>
        <v>#DIV/0!</v>
      </c>
      <c r="M97" s="542" t="e">
        <f t="shared" si="17"/>
        <v>#DIV/0!</v>
      </c>
      <c r="N97" s="543" t="e">
        <f t="shared" si="18"/>
        <v>#DIV/0!</v>
      </c>
      <c r="O97" s="538" t="e">
        <f t="shared" si="19"/>
        <v>#DIV/0!</v>
      </c>
      <c r="P97" s="538" t="e">
        <f t="shared" si="19"/>
        <v>#DIV/0!</v>
      </c>
      <c r="Q97" s="538" t="e">
        <f t="shared" si="19"/>
        <v>#DIV/0!</v>
      </c>
      <c r="R97" s="538" t="e">
        <f t="shared" si="19"/>
        <v>#DIV/0!</v>
      </c>
      <c r="S97" s="539" t="e">
        <f t="shared" si="19"/>
        <v>#DIV/0!</v>
      </c>
      <c r="U97"/>
      <c r="Z97" s="39"/>
    </row>
    <row r="98" spans="2:26" x14ac:dyDescent="0.2">
      <c r="B98" s="451" t="s">
        <v>485</v>
      </c>
      <c r="C98" s="35">
        <f t="shared" si="11"/>
        <v>0</v>
      </c>
      <c r="D98" s="535">
        <f t="shared" si="12"/>
        <v>0</v>
      </c>
      <c r="E98" s="535">
        <f t="shared" si="13"/>
        <v>0</v>
      </c>
      <c r="F98" s="535">
        <f t="shared" si="13"/>
        <v>0</v>
      </c>
      <c r="G98" s="535">
        <f t="shared" si="20"/>
        <v>0</v>
      </c>
      <c r="H98" s="535">
        <f t="shared" si="14"/>
        <v>0</v>
      </c>
      <c r="I98" s="535">
        <f t="shared" si="15"/>
        <v>0</v>
      </c>
      <c r="J98" s="535">
        <f t="shared" si="15"/>
        <v>0</v>
      </c>
      <c r="K98" s="535">
        <f t="shared" si="15"/>
        <v>0</v>
      </c>
      <c r="L98" s="542" t="e">
        <f t="shared" si="16"/>
        <v>#DIV/0!</v>
      </c>
      <c r="M98" s="542" t="e">
        <f t="shared" si="17"/>
        <v>#DIV/0!</v>
      </c>
      <c r="N98" s="543" t="e">
        <f t="shared" si="18"/>
        <v>#DIV/0!</v>
      </c>
      <c r="O98" s="538" t="e">
        <f t="shared" si="19"/>
        <v>#DIV/0!</v>
      </c>
      <c r="P98" s="538" t="e">
        <f t="shared" si="19"/>
        <v>#DIV/0!</v>
      </c>
      <c r="Q98" s="538" t="e">
        <f t="shared" si="19"/>
        <v>#DIV/0!</v>
      </c>
      <c r="R98" s="538" t="e">
        <f t="shared" si="19"/>
        <v>#DIV/0!</v>
      </c>
      <c r="S98" s="539" t="e">
        <f t="shared" si="19"/>
        <v>#DIV/0!</v>
      </c>
      <c r="U98"/>
      <c r="Z98" s="39"/>
    </row>
    <row r="99" spans="2:26" x14ac:dyDescent="0.2">
      <c r="B99" s="451" t="s">
        <v>486</v>
      </c>
      <c r="C99" s="35">
        <f t="shared" si="11"/>
        <v>0</v>
      </c>
      <c r="D99" s="535">
        <f t="shared" si="12"/>
        <v>0</v>
      </c>
      <c r="E99" s="535">
        <f t="shared" si="13"/>
        <v>0</v>
      </c>
      <c r="F99" s="535">
        <f t="shared" si="13"/>
        <v>0</v>
      </c>
      <c r="G99" s="535">
        <f t="shared" si="20"/>
        <v>0</v>
      </c>
      <c r="H99" s="535">
        <f t="shared" si="14"/>
        <v>0</v>
      </c>
      <c r="I99" s="535">
        <f t="shared" si="15"/>
        <v>0</v>
      </c>
      <c r="J99" s="535">
        <f t="shared" si="15"/>
        <v>0</v>
      </c>
      <c r="K99" s="535">
        <f t="shared" si="15"/>
        <v>0</v>
      </c>
      <c r="L99" s="542" t="e">
        <f t="shared" si="16"/>
        <v>#DIV/0!</v>
      </c>
      <c r="M99" s="542" t="e">
        <f t="shared" si="17"/>
        <v>#DIV/0!</v>
      </c>
      <c r="N99" s="543" t="e">
        <f t="shared" si="18"/>
        <v>#DIV/0!</v>
      </c>
      <c r="O99" s="538" t="e">
        <f t="shared" si="19"/>
        <v>#DIV/0!</v>
      </c>
      <c r="P99" s="538" t="e">
        <f t="shared" si="19"/>
        <v>#DIV/0!</v>
      </c>
      <c r="Q99" s="538" t="e">
        <f t="shared" si="19"/>
        <v>#DIV/0!</v>
      </c>
      <c r="R99" s="538" t="e">
        <f t="shared" si="19"/>
        <v>#DIV/0!</v>
      </c>
      <c r="S99" s="539" t="e">
        <f t="shared" si="19"/>
        <v>#DIV/0!</v>
      </c>
      <c r="U99"/>
      <c r="Z99" s="39"/>
    </row>
    <row r="100" spans="2:26" x14ac:dyDescent="0.2">
      <c r="B100" s="451" t="s">
        <v>487</v>
      </c>
      <c r="C100" s="35">
        <f t="shared" si="11"/>
        <v>0</v>
      </c>
      <c r="D100" s="535">
        <f t="shared" si="12"/>
        <v>0</v>
      </c>
      <c r="E100" s="535">
        <f t="shared" si="13"/>
        <v>0</v>
      </c>
      <c r="F100" s="535">
        <f t="shared" si="13"/>
        <v>0</v>
      </c>
      <c r="G100" s="535">
        <f t="shared" si="20"/>
        <v>0</v>
      </c>
      <c r="H100" s="535">
        <f t="shared" si="14"/>
        <v>0</v>
      </c>
      <c r="I100" s="535">
        <f t="shared" si="15"/>
        <v>0</v>
      </c>
      <c r="J100" s="535">
        <f t="shared" si="15"/>
        <v>0</v>
      </c>
      <c r="K100" s="535">
        <f t="shared" si="15"/>
        <v>0</v>
      </c>
      <c r="L100" s="542" t="e">
        <f t="shared" si="16"/>
        <v>#DIV/0!</v>
      </c>
      <c r="M100" s="542" t="e">
        <f t="shared" si="17"/>
        <v>#DIV/0!</v>
      </c>
      <c r="N100" s="543" t="e">
        <f t="shared" si="18"/>
        <v>#DIV/0!</v>
      </c>
      <c r="O100" s="538" t="e">
        <f t="shared" si="19"/>
        <v>#DIV/0!</v>
      </c>
      <c r="P100" s="538" t="e">
        <f t="shared" si="19"/>
        <v>#DIV/0!</v>
      </c>
      <c r="Q100" s="538" t="e">
        <f t="shared" si="19"/>
        <v>#DIV/0!</v>
      </c>
      <c r="R100" s="538" t="e">
        <f t="shared" si="19"/>
        <v>#DIV/0!</v>
      </c>
      <c r="S100" s="539" t="e">
        <f t="shared" si="19"/>
        <v>#DIV/0!</v>
      </c>
      <c r="U100"/>
      <c r="Z100" s="39"/>
    </row>
    <row r="101" spans="2:26" x14ac:dyDescent="0.2">
      <c r="B101" s="451" t="s">
        <v>488</v>
      </c>
      <c r="C101" s="35">
        <f t="shared" si="11"/>
        <v>0</v>
      </c>
      <c r="D101" s="535">
        <f t="shared" si="12"/>
        <v>0</v>
      </c>
      <c r="E101" s="535">
        <f t="shared" si="13"/>
        <v>0</v>
      </c>
      <c r="F101" s="535">
        <f t="shared" si="13"/>
        <v>0</v>
      </c>
      <c r="G101" s="535">
        <f t="shared" si="20"/>
        <v>0</v>
      </c>
      <c r="H101" s="535">
        <f t="shared" si="14"/>
        <v>0</v>
      </c>
      <c r="I101" s="535">
        <f t="shared" si="15"/>
        <v>0</v>
      </c>
      <c r="J101" s="535">
        <f t="shared" si="15"/>
        <v>0</v>
      </c>
      <c r="K101" s="535">
        <f t="shared" si="15"/>
        <v>0</v>
      </c>
      <c r="L101" s="542" t="e">
        <f t="shared" si="16"/>
        <v>#DIV/0!</v>
      </c>
      <c r="M101" s="542" t="e">
        <f t="shared" si="17"/>
        <v>#DIV/0!</v>
      </c>
      <c r="N101" s="543" t="e">
        <f t="shared" si="18"/>
        <v>#DIV/0!</v>
      </c>
      <c r="O101" s="538" t="e">
        <f t="shared" si="19"/>
        <v>#DIV/0!</v>
      </c>
      <c r="P101" s="538" t="e">
        <f t="shared" si="19"/>
        <v>#DIV/0!</v>
      </c>
      <c r="Q101" s="538" t="e">
        <f t="shared" si="19"/>
        <v>#DIV/0!</v>
      </c>
      <c r="R101" s="538" t="e">
        <f t="shared" si="19"/>
        <v>#DIV/0!</v>
      </c>
      <c r="S101" s="539" t="e">
        <f t="shared" si="19"/>
        <v>#DIV/0!</v>
      </c>
      <c r="U101"/>
      <c r="Z101" s="39"/>
    </row>
    <row r="102" spans="2:26" ht="16" thickBot="1" x14ac:dyDescent="0.25">
      <c r="B102" s="459" t="s">
        <v>489</v>
      </c>
      <c r="C102" s="37">
        <f t="shared" si="11"/>
        <v>0</v>
      </c>
      <c r="D102" s="929">
        <f t="shared" si="12"/>
        <v>0</v>
      </c>
      <c r="E102" s="929">
        <f t="shared" si="13"/>
        <v>0</v>
      </c>
      <c r="F102" s="929">
        <f t="shared" si="13"/>
        <v>0</v>
      </c>
      <c r="G102" s="929">
        <f>+E102+F102</f>
        <v>0</v>
      </c>
      <c r="H102" s="929">
        <f t="shared" si="14"/>
        <v>0</v>
      </c>
      <c r="I102" s="929">
        <f t="shared" si="15"/>
        <v>0</v>
      </c>
      <c r="J102" s="929">
        <f t="shared" si="15"/>
        <v>0</v>
      </c>
      <c r="K102" s="929">
        <f t="shared" si="15"/>
        <v>0</v>
      </c>
      <c r="L102" s="930" t="e">
        <f t="shared" si="16"/>
        <v>#DIV/0!</v>
      </c>
      <c r="M102" s="930" t="e">
        <f t="shared" si="17"/>
        <v>#DIV/0!</v>
      </c>
      <c r="N102" s="544" t="e">
        <f t="shared" si="18"/>
        <v>#DIV/0!</v>
      </c>
      <c r="O102" s="931" t="e">
        <f t="shared" si="19"/>
        <v>#DIV/0!</v>
      </c>
      <c r="P102" s="931" t="e">
        <f t="shared" si="19"/>
        <v>#DIV/0!</v>
      </c>
      <c r="Q102" s="931" t="e">
        <f t="shared" si="19"/>
        <v>#DIV/0!</v>
      </c>
      <c r="R102" s="931" t="e">
        <f t="shared" si="19"/>
        <v>#DIV/0!</v>
      </c>
      <c r="S102" s="540" t="e">
        <f t="shared" si="19"/>
        <v>#DIV/0!</v>
      </c>
      <c r="U102"/>
      <c r="Z102" s="39"/>
    </row>
    <row r="103" spans="2:26" ht="16" thickBot="1" x14ac:dyDescent="0.25">
      <c r="B103" s="1347" t="s">
        <v>732</v>
      </c>
      <c r="C103" s="813">
        <f>SUM(C84:C102)</f>
        <v>0</v>
      </c>
      <c r="D103" s="814">
        <f>SUM(D84:D102)</f>
        <v>0</v>
      </c>
      <c r="E103" s="814">
        <f>SUM(E84:E102)</f>
        <v>0</v>
      </c>
      <c r="F103" s="814">
        <f t="shared" ref="F103:K103" si="21">SUM(F84:F102)</f>
        <v>0</v>
      </c>
      <c r="G103" s="814">
        <f t="shared" si="21"/>
        <v>0</v>
      </c>
      <c r="H103" s="814">
        <f t="shared" si="21"/>
        <v>0</v>
      </c>
      <c r="I103" s="814">
        <f t="shared" si="21"/>
        <v>0</v>
      </c>
      <c r="J103" s="814">
        <f t="shared" si="21"/>
        <v>0</v>
      </c>
      <c r="K103" s="814">
        <f t="shared" si="21"/>
        <v>0</v>
      </c>
      <c r="L103" s="815" t="e">
        <f t="shared" si="16"/>
        <v>#DIV/0!</v>
      </c>
      <c r="M103" s="815" t="e">
        <f t="shared" si="17"/>
        <v>#DIV/0!</v>
      </c>
      <c r="N103" s="816" t="e">
        <f t="shared" si="18"/>
        <v>#DIV/0!</v>
      </c>
      <c r="O103" s="817" t="e">
        <f>+X62</f>
        <v>#DIV/0!</v>
      </c>
      <c r="P103" s="817" t="e">
        <f>+Y62</f>
        <v>#DIV/0!</v>
      </c>
      <c r="Q103" s="817" t="e">
        <f>+Z62</f>
        <v>#DIV/0!</v>
      </c>
      <c r="R103" s="817" t="e">
        <f>+AA62</f>
        <v>#DIV/0!</v>
      </c>
      <c r="S103" s="818" t="e">
        <f>+AB62</f>
        <v>#DIV/0!</v>
      </c>
      <c r="U103"/>
      <c r="Z103" s="39"/>
    </row>
    <row r="104" spans="2:26" x14ac:dyDescent="0.2">
      <c r="D104" s="460"/>
    </row>
    <row r="105" spans="2:26" x14ac:dyDescent="0.2">
      <c r="D105" s="460"/>
    </row>
    <row r="106" spans="2:26" x14ac:dyDescent="0.2">
      <c r="D106" s="460"/>
    </row>
  </sheetData>
  <mergeCells count="1">
    <mergeCell ref="B65:S75"/>
  </mergeCells>
  <hyperlinks>
    <hyperlink ref="K1" location="'X2  Index'!A1" display="Return to index" xr:uid="{00000000-0004-0000-1D00-000000000000}"/>
  </hyperlinks>
  <printOptions horizontalCentered="1"/>
  <pageMargins left="0.2" right="0.2" top="0.5" bottom="0.5" header="0.3" footer="0.3"/>
  <pageSetup scale="41" orientation="landscape" r:id="rId1"/>
  <headerFooter>
    <oddHeader>&amp;RPerformed by West Fork Advisory Services, LLC&amp;LPerformed for Enter Lender</oddHeader>
    <oddFooter>&amp;L&amp;F&amp;CRestricted and Confidential&amp;R&amp;A</oddFooter>
  </headerFooter>
  <rowBreaks count="1" manualBreakCount="1">
    <brk id="63" max="2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B287"/>
  <sheetViews>
    <sheetView showGridLines="0" view="pageBreakPreview" zoomScale="70" zoomScaleNormal="100" zoomScaleSheetLayoutView="70" workbookViewId="0">
      <selection activeCell="N58" sqref="N58"/>
    </sheetView>
  </sheetViews>
  <sheetFormatPr baseColWidth="10" defaultColWidth="9.33203125" defaultRowHeight="15" x14ac:dyDescent="0.2"/>
  <cols>
    <col min="1" max="1" width="4" customWidth="1"/>
    <col min="2" max="2" width="10.33203125" customWidth="1"/>
    <col min="3" max="3" width="16.5" customWidth="1"/>
    <col min="4" max="5" width="14.33203125" bestFit="1" customWidth="1"/>
    <col min="6" max="6" width="14.33203125" customWidth="1"/>
    <col min="7" max="7" width="14.33203125" bestFit="1" customWidth="1"/>
    <col min="8" max="8" width="13.33203125" customWidth="1"/>
    <col min="9" max="9" width="12.6640625" customWidth="1"/>
    <col min="10" max="10" width="13.5" customWidth="1"/>
    <col min="11" max="15" width="12" customWidth="1"/>
    <col min="16" max="17" width="11.33203125" bestFit="1" customWidth="1"/>
    <col min="18" max="18" width="12.33203125" bestFit="1" customWidth="1"/>
    <col min="19" max="19" width="10.5" bestFit="1" customWidth="1"/>
    <col min="20" max="20" width="10" bestFit="1" customWidth="1"/>
    <col min="23" max="23" width="11.33203125" customWidth="1"/>
    <col min="26" max="26" width="10.33203125" customWidth="1"/>
    <col min="27" max="27" width="9.6640625" customWidth="1"/>
    <col min="28" max="29" width="11.5" customWidth="1"/>
    <col min="30" max="30" width="12.5" customWidth="1"/>
    <col min="31" max="31" width="12.6640625" customWidth="1"/>
    <col min="32" max="34" width="11.33203125" bestFit="1" customWidth="1"/>
    <col min="36" max="36" width="10" customWidth="1"/>
    <col min="40" max="40" width="10.6640625" bestFit="1" customWidth="1"/>
    <col min="41" max="45" width="10.6640625" customWidth="1"/>
    <col min="46" max="46" width="9.5" bestFit="1" customWidth="1"/>
    <col min="52" max="52" width="6.5" bestFit="1" customWidth="1"/>
  </cols>
  <sheetData>
    <row r="1" spans="1:54" x14ac:dyDescent="0.2">
      <c r="A1" s="200" t="str">
        <f>+'X1  ReportCoverPage'!D9</f>
        <v>Example Company</v>
      </c>
      <c r="B1" s="1072"/>
      <c r="G1" s="39"/>
      <c r="I1" s="1141" t="s">
        <v>209</v>
      </c>
      <c r="P1" s="1503"/>
      <c r="AC1" s="39"/>
    </row>
    <row r="2" spans="1:54" x14ac:dyDescent="0.2">
      <c r="A2" s="1142" t="str">
        <f>'X2  Index'!A3</f>
        <v>Jan 2023 (Update date on Index tab)</v>
      </c>
      <c r="B2" s="1072"/>
      <c r="G2" s="39"/>
      <c r="I2" s="1141"/>
      <c r="P2" s="461"/>
      <c r="AC2" s="39"/>
    </row>
    <row r="3" spans="1:54" x14ac:dyDescent="0.2">
      <c r="A3" s="353"/>
      <c r="B3" s="353" t="s">
        <v>817</v>
      </c>
      <c r="G3" s="39"/>
      <c r="H3" s="1068"/>
      <c r="P3" s="461"/>
      <c r="AC3" s="39"/>
    </row>
    <row r="4" spans="1:54" x14ac:dyDescent="0.2">
      <c r="B4" t="s">
        <v>819</v>
      </c>
      <c r="D4" s="1502" t="s">
        <v>820</v>
      </c>
      <c r="P4" s="461"/>
      <c r="AC4" s="39"/>
    </row>
    <row r="5" spans="1:54" x14ac:dyDescent="0.2">
      <c r="F5" s="1127"/>
      <c r="P5" s="1504"/>
      <c r="W5" s="458"/>
      <c r="AC5" s="39"/>
    </row>
    <row r="6" spans="1:54" ht="16" thickBot="1" x14ac:dyDescent="0.25">
      <c r="J6" s="39"/>
      <c r="BB6" s="39" t="s">
        <v>868</v>
      </c>
    </row>
    <row r="7" spans="1:54" s="355" customFormat="1" x14ac:dyDescent="0.2">
      <c r="B7" s="2202" t="s">
        <v>869</v>
      </c>
      <c r="C7" s="916"/>
      <c r="D7" s="916"/>
      <c r="E7" s="916"/>
      <c r="F7" s="916" t="s">
        <v>659</v>
      </c>
      <c r="G7" s="916"/>
      <c r="H7" s="916"/>
      <c r="I7" s="916" t="s">
        <v>822</v>
      </c>
      <c r="J7" s="916" t="s">
        <v>823</v>
      </c>
      <c r="K7" s="916"/>
      <c r="L7" s="916"/>
      <c r="M7" s="916"/>
      <c r="N7" s="916"/>
      <c r="O7" s="916" t="s">
        <v>824</v>
      </c>
      <c r="P7" s="916"/>
      <c r="Q7" s="916"/>
      <c r="R7" s="916" t="s">
        <v>870</v>
      </c>
      <c r="S7" s="916" t="s">
        <v>871</v>
      </c>
      <c r="T7" s="916"/>
      <c r="U7" s="916"/>
      <c r="V7" s="916" t="s">
        <v>872</v>
      </c>
      <c r="W7" s="916" t="s">
        <v>873</v>
      </c>
      <c r="X7" s="916"/>
      <c r="Y7" s="916"/>
      <c r="Z7" s="916" t="s">
        <v>874</v>
      </c>
      <c r="AA7" s="916" t="s">
        <v>875</v>
      </c>
      <c r="AB7" s="916" t="s">
        <v>462</v>
      </c>
      <c r="AC7" s="916" t="s">
        <v>876</v>
      </c>
      <c r="AD7" s="916"/>
      <c r="AE7" s="916"/>
      <c r="AF7" s="916" t="s">
        <v>630</v>
      </c>
      <c r="AG7" s="808" t="s">
        <v>877</v>
      </c>
      <c r="AH7" s="916" t="s">
        <v>878</v>
      </c>
      <c r="AI7" s="916" t="s">
        <v>879</v>
      </c>
      <c r="AJ7" s="916" t="s">
        <v>585</v>
      </c>
      <c r="AK7" s="916" t="s">
        <v>880</v>
      </c>
      <c r="AL7" s="917"/>
      <c r="AM7" s="790" t="s">
        <v>881</v>
      </c>
      <c r="AN7" s="790" t="s">
        <v>881</v>
      </c>
      <c r="AO7" s="790" t="s">
        <v>881</v>
      </c>
      <c r="AP7" s="790" t="s">
        <v>471</v>
      </c>
      <c r="AQ7" s="790" t="s">
        <v>882</v>
      </c>
      <c r="AR7" s="790" t="s">
        <v>883</v>
      </c>
      <c r="AS7" s="790" t="s">
        <v>884</v>
      </c>
      <c r="AT7" s="790"/>
      <c r="AU7" s="790" t="s">
        <v>870</v>
      </c>
      <c r="AV7" s="790" t="s">
        <v>872</v>
      </c>
      <c r="AW7" s="790" t="s">
        <v>874</v>
      </c>
      <c r="AX7" s="790" t="s">
        <v>799</v>
      </c>
      <c r="AY7" s="790" t="s">
        <v>885</v>
      </c>
      <c r="AZ7" s="790" t="s">
        <v>462</v>
      </c>
      <c r="BA7" s="791" t="s">
        <v>886</v>
      </c>
      <c r="BB7" s="819"/>
    </row>
    <row r="8" spans="1:54" s="355" customFormat="1" x14ac:dyDescent="0.2">
      <c r="B8" s="2203"/>
      <c r="C8" s="793" t="s">
        <v>887</v>
      </c>
      <c r="D8" s="793" t="s">
        <v>829</v>
      </c>
      <c r="E8" s="793" t="s">
        <v>830</v>
      </c>
      <c r="F8" s="793" t="s">
        <v>888</v>
      </c>
      <c r="G8" s="793" t="s">
        <v>800</v>
      </c>
      <c r="H8" s="793" t="s">
        <v>803</v>
      </c>
      <c r="I8" s="793" t="s">
        <v>589</v>
      </c>
      <c r="J8" s="793" t="s">
        <v>831</v>
      </c>
      <c r="K8" s="793" t="s">
        <v>802</v>
      </c>
      <c r="L8" s="793" t="s">
        <v>803</v>
      </c>
      <c r="M8" s="793" t="s">
        <v>833</v>
      </c>
      <c r="N8" s="793" t="s">
        <v>804</v>
      </c>
      <c r="O8" s="793" t="s">
        <v>834</v>
      </c>
      <c r="P8" s="793" t="s">
        <v>870</v>
      </c>
      <c r="Q8" s="793" t="s">
        <v>870</v>
      </c>
      <c r="R8" s="793" t="s">
        <v>889</v>
      </c>
      <c r="S8" s="793" t="s">
        <v>799</v>
      </c>
      <c r="T8" s="793" t="s">
        <v>872</v>
      </c>
      <c r="U8" s="793" t="s">
        <v>872</v>
      </c>
      <c r="V8" s="793" t="s">
        <v>889</v>
      </c>
      <c r="W8" s="793" t="s">
        <v>799</v>
      </c>
      <c r="X8" s="793" t="s">
        <v>874</v>
      </c>
      <c r="Y8" s="793" t="s">
        <v>874</v>
      </c>
      <c r="Z8" s="793" t="s">
        <v>889</v>
      </c>
      <c r="AA8" s="793" t="s">
        <v>799</v>
      </c>
      <c r="AB8" s="793" t="s">
        <v>796</v>
      </c>
      <c r="AC8" s="793" t="s">
        <v>890</v>
      </c>
      <c r="AD8" s="793" t="s">
        <v>891</v>
      </c>
      <c r="AE8" s="793" t="s">
        <v>837</v>
      </c>
      <c r="AF8" s="793" t="s">
        <v>892</v>
      </c>
      <c r="AG8" s="810" t="s">
        <v>826</v>
      </c>
      <c r="AH8" s="793" t="s">
        <v>826</v>
      </c>
      <c r="AI8" s="793" t="s">
        <v>826</v>
      </c>
      <c r="AJ8" s="793" t="s">
        <v>826</v>
      </c>
      <c r="AK8" s="793" t="s">
        <v>893</v>
      </c>
      <c r="AL8" s="1050" t="s">
        <v>803</v>
      </c>
      <c r="AM8" s="794" t="s">
        <v>894</v>
      </c>
      <c r="AN8" s="794" t="s">
        <v>895</v>
      </c>
      <c r="AO8" s="794" t="s">
        <v>896</v>
      </c>
      <c r="AP8" s="794" t="s">
        <v>799</v>
      </c>
      <c r="AQ8" s="794" t="s">
        <v>883</v>
      </c>
      <c r="AR8" s="794" t="s">
        <v>799</v>
      </c>
      <c r="AS8" s="794" t="s">
        <v>897</v>
      </c>
      <c r="AT8" s="794" t="s">
        <v>833</v>
      </c>
      <c r="AU8" s="794" t="s">
        <v>799</v>
      </c>
      <c r="AV8" s="794" t="s">
        <v>799</v>
      </c>
      <c r="AW8" s="794" t="s">
        <v>799</v>
      </c>
      <c r="AX8" s="794" t="s">
        <v>898</v>
      </c>
      <c r="AY8" s="794" t="s">
        <v>799</v>
      </c>
      <c r="AZ8" s="794" t="s">
        <v>813</v>
      </c>
      <c r="BA8" s="795" t="s">
        <v>462</v>
      </c>
      <c r="BB8" s="820" t="s">
        <v>839</v>
      </c>
    </row>
    <row r="9" spans="1:54" s="355" customFormat="1" ht="16" thickBot="1" x14ac:dyDescent="0.25">
      <c r="B9" s="2204"/>
      <c r="C9" s="918" t="s">
        <v>840</v>
      </c>
      <c r="D9" s="918" t="s">
        <v>841</v>
      </c>
      <c r="E9" s="918" t="s">
        <v>841</v>
      </c>
      <c r="F9" s="918" t="s">
        <v>899</v>
      </c>
      <c r="G9" s="918" t="s">
        <v>809</v>
      </c>
      <c r="H9" s="918" t="s">
        <v>842</v>
      </c>
      <c r="I9" s="918" t="s">
        <v>843</v>
      </c>
      <c r="J9" s="918" t="s">
        <v>844</v>
      </c>
      <c r="K9" s="918" t="s">
        <v>811</v>
      </c>
      <c r="L9" s="918" t="s">
        <v>833</v>
      </c>
      <c r="M9" s="918" t="s">
        <v>900</v>
      </c>
      <c r="N9" s="918" t="s">
        <v>811</v>
      </c>
      <c r="O9" s="918" t="s">
        <v>488</v>
      </c>
      <c r="P9" s="918" t="s">
        <v>901</v>
      </c>
      <c r="Q9" s="918" t="s">
        <v>659</v>
      </c>
      <c r="R9" s="918" t="s">
        <v>842</v>
      </c>
      <c r="S9" s="918" t="s">
        <v>902</v>
      </c>
      <c r="T9" s="918" t="s">
        <v>901</v>
      </c>
      <c r="U9" s="918" t="s">
        <v>659</v>
      </c>
      <c r="V9" s="918" t="s">
        <v>842</v>
      </c>
      <c r="W9" s="918" t="s">
        <v>902</v>
      </c>
      <c r="X9" s="918" t="s">
        <v>901</v>
      </c>
      <c r="Y9" s="918" t="s">
        <v>659</v>
      </c>
      <c r="Z9" s="918" t="s">
        <v>842</v>
      </c>
      <c r="AA9" s="918" t="s">
        <v>902</v>
      </c>
      <c r="AB9" s="918" t="s">
        <v>851</v>
      </c>
      <c r="AC9" s="918">
        <v>180</v>
      </c>
      <c r="AD9" s="918" t="s">
        <v>845</v>
      </c>
      <c r="AE9" s="918" t="s">
        <v>846</v>
      </c>
      <c r="AF9" s="918" t="s">
        <v>903</v>
      </c>
      <c r="AG9" s="812" t="s">
        <v>461</v>
      </c>
      <c r="AH9" s="918" t="s">
        <v>461</v>
      </c>
      <c r="AI9" s="918" t="s">
        <v>461</v>
      </c>
      <c r="AJ9" s="918" t="s">
        <v>461</v>
      </c>
      <c r="AK9" s="918">
        <f>+AC9</f>
        <v>180</v>
      </c>
      <c r="AL9" s="797" t="s">
        <v>813</v>
      </c>
      <c r="AM9" s="798" t="s">
        <v>799</v>
      </c>
      <c r="AN9" s="798" t="s">
        <v>799</v>
      </c>
      <c r="AO9" s="798" t="s">
        <v>799</v>
      </c>
      <c r="AP9" s="798" t="s">
        <v>813</v>
      </c>
      <c r="AQ9" s="798" t="s">
        <v>799</v>
      </c>
      <c r="AR9" s="798" t="s">
        <v>813</v>
      </c>
      <c r="AS9" s="798" t="s">
        <v>904</v>
      </c>
      <c r="AT9" s="798" t="s">
        <v>813</v>
      </c>
      <c r="AU9" s="798" t="s">
        <v>898</v>
      </c>
      <c r="AV9" s="798" t="s">
        <v>898</v>
      </c>
      <c r="AW9" s="798" t="s">
        <v>898</v>
      </c>
      <c r="AX9" s="798" t="s">
        <v>883</v>
      </c>
      <c r="AY9" s="798" t="s">
        <v>898</v>
      </c>
      <c r="AZ9" s="798" t="s">
        <v>883</v>
      </c>
      <c r="BA9" s="799" t="s">
        <v>813</v>
      </c>
      <c r="BB9" s="821" t="s">
        <v>39</v>
      </c>
    </row>
    <row r="10" spans="1:54" x14ac:dyDescent="0.2">
      <c r="A10">
        <v>1</v>
      </c>
      <c r="B10" s="533"/>
      <c r="C10" s="545"/>
      <c r="D10" s="464"/>
      <c r="E10" s="464"/>
      <c r="F10" s="534"/>
      <c r="G10" s="534"/>
      <c r="H10" s="464"/>
      <c r="I10" s="546"/>
      <c r="J10" s="435"/>
      <c r="K10" s="546"/>
      <c r="L10" s="546"/>
      <c r="M10" s="464"/>
      <c r="N10" s="546">
        <f t="shared" ref="N10:N73" si="0">+K10+L10</f>
        <v>0</v>
      </c>
      <c r="O10" s="546">
        <v>0</v>
      </c>
      <c r="P10" s="546">
        <v>0</v>
      </c>
      <c r="Q10" s="562" t="s">
        <v>848</v>
      </c>
      <c r="R10" s="464" t="s">
        <v>848</v>
      </c>
      <c r="S10" s="464" t="s">
        <v>848</v>
      </c>
      <c r="T10" s="546">
        <v>0</v>
      </c>
      <c r="U10" s="464" t="s">
        <v>848</v>
      </c>
      <c r="V10" s="464" t="s">
        <v>848</v>
      </c>
      <c r="W10" s="464" t="s">
        <v>848</v>
      </c>
      <c r="X10" s="546">
        <v>0</v>
      </c>
      <c r="Y10" s="464" t="s">
        <v>848</v>
      </c>
      <c r="Z10" s="464" t="s">
        <v>848</v>
      </c>
      <c r="AA10" s="464" t="s">
        <v>848</v>
      </c>
      <c r="AB10" s="546">
        <f t="shared" ref="AB10:AB73" si="1">+P10+T10+X10</f>
        <v>0</v>
      </c>
      <c r="AC10" s="713">
        <f t="shared" ref="AC10:AC73" si="2">IF(AQ10&lt;1,0,IF(AQ10=1,+P10,IF(AQ10=2,+P10+T10,+P10+T10+X10)))</f>
        <v>0</v>
      </c>
      <c r="AD10" s="713"/>
      <c r="AE10" s="713">
        <f t="shared" ref="AE10:AE73" si="3">+N10+AB10+AD10</f>
        <v>0</v>
      </c>
      <c r="AF10" s="452">
        <f t="shared" ref="AF10:AF73" si="4">+E10-D10</f>
        <v>0</v>
      </c>
      <c r="AG10" s="714" t="e">
        <f t="shared" ref="AG10:AG73" si="5">-P10/N10</f>
        <v>#DIV/0!</v>
      </c>
      <c r="AH10" s="715" t="e">
        <f t="shared" ref="AH10:AH73" si="6">-T10/N10</f>
        <v>#DIV/0!</v>
      </c>
      <c r="AI10" s="715" t="e">
        <f t="shared" ref="AI10:AI73" si="7">-X10/N10</f>
        <v>#DIV/0!</v>
      </c>
      <c r="AJ10" s="715" t="e">
        <f t="shared" ref="AJ10:AJ73" si="8">SUM(AG10:AI10)</f>
        <v>#DIV/0!</v>
      </c>
      <c r="AK10" s="716" t="e">
        <f t="shared" ref="AK10:AK73" si="9">-AC10/N10</f>
        <v>#DIV/0!</v>
      </c>
      <c r="AL10" s="1052">
        <f t="shared" ref="AL10:AL73" si="10">H10-E10</f>
        <v>0</v>
      </c>
      <c r="AM10" s="717" t="str">
        <f t="shared" ref="AM10:AM73" si="11">IF(R10="N/A","N/A",+R10-H10)</f>
        <v>N/A</v>
      </c>
      <c r="AN10" s="717" t="str">
        <f t="shared" ref="AN10:AN73" si="12">IF(V10="N/A","N/A",+V10-H10)</f>
        <v>N/A</v>
      </c>
      <c r="AO10" s="717" t="str">
        <f t="shared" ref="AO10:AO73" si="13">IF(Z10="N/A","N/A",+Z10-H10)</f>
        <v>N/A</v>
      </c>
      <c r="AP10" s="718" t="str">
        <f t="shared" ref="AP10:AP73" si="14">IF(AM10="N/A","N/A",MAX(AM10:AO10))</f>
        <v>N/A</v>
      </c>
      <c r="AQ10" s="718">
        <f t="shared" ref="AQ10:AQ73" si="15">IF(R10="","",IF(AM10="N/A",0,IF((AL10+AM10&gt;AC$9),-1,IF(AN10="N/A",1,IF((AL10+AN10&gt;AC$9),1,IF(AO10="N/A",2,IF((AL10+AO10&gt;AC$9),2,3)))))))</f>
        <v>0</v>
      </c>
      <c r="AR10" s="718" t="str">
        <f t="shared" ref="AR10:AR73" si="16">IF(AQ10&lt;1,"N/A",IF(AQ10=1,AM10,IF(AQ10=2,AN10,AO10)))</f>
        <v>N/A</v>
      </c>
      <c r="AS10" s="462" t="e">
        <f t="shared" ref="AS10:AS73" si="17">IF(AG10=0,"N/A",IF(AH10=0,(+AG10*AM10)/AJ10,IF(AI10=0,(+AG10*AM10+AH10*AN10)/AJ10,(+AG10*AM10+AH10*AN10+AI10*AO10)/AJ10)))</f>
        <v>#DIV/0!</v>
      </c>
      <c r="AT10" s="462">
        <f t="shared" ref="AT10:AT73" si="18">IF(M10="N/A","N/A",M10-H10)</f>
        <v>0</v>
      </c>
      <c r="AU10" s="462" t="str">
        <f t="shared" ref="AU10:AU73" si="19">IF(R10="N/A","N/A",+S10-R10)</f>
        <v>N/A</v>
      </c>
      <c r="AV10" s="462" t="str">
        <f t="shared" ref="AV10:AV73" si="20">IF(V10="N/A","N/A",+W10-V10)</f>
        <v>N/A</v>
      </c>
      <c r="AW10" s="462" t="str">
        <f t="shared" ref="AW10:AW73" si="21">IF(Z10="N/A","N/A",+AA10-Z10)</f>
        <v>N/A</v>
      </c>
      <c r="AX10" s="718" t="str">
        <f t="shared" ref="AX10:AX73" si="22">IF(AQ10&lt;1,"N/A",IF(AQ10=1,AU10,IF(AQ10=2,AV10,AW10)))</f>
        <v>N/A</v>
      </c>
      <c r="AY10" s="718" t="str">
        <f t="shared" ref="AY10:AY73" si="23">IF(AU10="N/A","N/A",AVERAGE(AU10:AW10))</f>
        <v>N/A</v>
      </c>
      <c r="AZ10" s="718" t="str">
        <f t="shared" ref="AZ10:AZ73" si="24">IF(AQ10&lt;1,"N/A",+AL10+AR10+AX10)</f>
        <v>N/A</v>
      </c>
      <c r="BA10" s="719" t="str">
        <f t="shared" ref="BA10:BA73" si="25">IF(AQ10&lt;1,"N/A",MAX(AZ10, SUM(AL10+AP10+AY10)))</f>
        <v>N/A</v>
      </c>
      <c r="BB10" s="550"/>
    </row>
    <row r="11" spans="1:54" x14ac:dyDescent="0.2">
      <c r="A11">
        <v>2</v>
      </c>
      <c r="B11" s="533"/>
      <c r="C11" s="545"/>
      <c r="D11" s="464"/>
      <c r="E11" s="464"/>
      <c r="F11" s="534"/>
      <c r="G11" s="534"/>
      <c r="H11" s="464"/>
      <c r="I11" s="546"/>
      <c r="J11" s="435"/>
      <c r="K11" s="546"/>
      <c r="L11" s="546"/>
      <c r="M11" s="464"/>
      <c r="N11" s="546">
        <f t="shared" si="0"/>
        <v>0</v>
      </c>
      <c r="O11" s="546">
        <v>0</v>
      </c>
      <c r="P11" s="546">
        <v>0</v>
      </c>
      <c r="Q11" s="547" t="s">
        <v>848</v>
      </c>
      <c r="R11" s="464" t="s">
        <v>848</v>
      </c>
      <c r="S11" s="464" t="s">
        <v>848</v>
      </c>
      <c r="T11" s="546">
        <v>0</v>
      </c>
      <c r="U11" s="547" t="s">
        <v>848</v>
      </c>
      <c r="V11" s="464" t="s">
        <v>848</v>
      </c>
      <c r="W11" s="464" t="s">
        <v>848</v>
      </c>
      <c r="X11" s="546">
        <v>0</v>
      </c>
      <c r="Y11" s="463" t="s">
        <v>848</v>
      </c>
      <c r="Z11" s="464" t="s">
        <v>848</v>
      </c>
      <c r="AA11" s="464" t="s">
        <v>848</v>
      </c>
      <c r="AB11" s="546">
        <f t="shared" si="1"/>
        <v>0</v>
      </c>
      <c r="AC11" s="713">
        <f t="shared" si="2"/>
        <v>0</v>
      </c>
      <c r="AD11" s="713"/>
      <c r="AE11" s="713">
        <f t="shared" si="3"/>
        <v>0</v>
      </c>
      <c r="AF11" s="452">
        <f t="shared" si="4"/>
        <v>0</v>
      </c>
      <c r="AG11" s="714" t="e">
        <f t="shared" si="5"/>
        <v>#DIV/0!</v>
      </c>
      <c r="AH11" s="715" t="e">
        <f t="shared" si="6"/>
        <v>#DIV/0!</v>
      </c>
      <c r="AI11" s="715" t="e">
        <f t="shared" si="7"/>
        <v>#DIV/0!</v>
      </c>
      <c r="AJ11" s="715" t="e">
        <f t="shared" si="8"/>
        <v>#DIV/0!</v>
      </c>
      <c r="AK11" s="715" t="e">
        <f t="shared" si="9"/>
        <v>#DIV/0!</v>
      </c>
      <c r="AL11" s="1052">
        <f t="shared" si="10"/>
        <v>0</v>
      </c>
      <c r="AM11" s="718" t="str">
        <f t="shared" si="11"/>
        <v>N/A</v>
      </c>
      <c r="AN11" s="718" t="str">
        <f t="shared" si="12"/>
        <v>N/A</v>
      </c>
      <c r="AO11" s="718" t="str">
        <f t="shared" si="13"/>
        <v>N/A</v>
      </c>
      <c r="AP11" s="718" t="str">
        <f t="shared" si="14"/>
        <v>N/A</v>
      </c>
      <c r="AQ11" s="718">
        <f t="shared" si="15"/>
        <v>0</v>
      </c>
      <c r="AR11" s="718" t="str">
        <f t="shared" si="16"/>
        <v>N/A</v>
      </c>
      <c r="AS11" s="462" t="e">
        <f t="shared" si="17"/>
        <v>#DIV/0!</v>
      </c>
      <c r="AT11" s="462">
        <f t="shared" si="18"/>
        <v>0</v>
      </c>
      <c r="AU11" s="462" t="str">
        <f t="shared" si="19"/>
        <v>N/A</v>
      </c>
      <c r="AV11" s="462" t="str">
        <f t="shared" si="20"/>
        <v>N/A</v>
      </c>
      <c r="AW11" s="462" t="str">
        <f t="shared" si="21"/>
        <v>N/A</v>
      </c>
      <c r="AX11" s="718" t="str">
        <f t="shared" si="22"/>
        <v>N/A</v>
      </c>
      <c r="AY11" s="718" t="str">
        <f t="shared" si="23"/>
        <v>N/A</v>
      </c>
      <c r="AZ11" s="718" t="str">
        <f t="shared" si="24"/>
        <v>N/A</v>
      </c>
      <c r="BA11" s="719" t="str">
        <f t="shared" si="25"/>
        <v>N/A</v>
      </c>
      <c r="BB11" s="550"/>
    </row>
    <row r="12" spans="1:54" x14ac:dyDescent="0.2">
      <c r="A12">
        <v>3</v>
      </c>
      <c r="B12" s="533"/>
      <c r="C12" s="545"/>
      <c r="D12" s="464"/>
      <c r="E12" s="464"/>
      <c r="F12" s="534"/>
      <c r="G12" s="534"/>
      <c r="H12" s="464"/>
      <c r="I12" s="546"/>
      <c r="J12" s="435"/>
      <c r="K12" s="546"/>
      <c r="L12" s="546"/>
      <c r="M12" s="464"/>
      <c r="N12" s="546">
        <f t="shared" si="0"/>
        <v>0</v>
      </c>
      <c r="O12" s="546">
        <v>0</v>
      </c>
      <c r="P12" s="546">
        <v>0</v>
      </c>
      <c r="Q12" s="562" t="s">
        <v>848</v>
      </c>
      <c r="R12" s="464" t="s">
        <v>848</v>
      </c>
      <c r="S12" s="464" t="s">
        <v>848</v>
      </c>
      <c r="T12" s="546">
        <v>0</v>
      </c>
      <c r="U12" s="562" t="s">
        <v>848</v>
      </c>
      <c r="V12" s="464" t="s">
        <v>848</v>
      </c>
      <c r="W12" s="464" t="s">
        <v>848</v>
      </c>
      <c r="X12" s="546">
        <v>0</v>
      </c>
      <c r="Y12" s="463" t="s">
        <v>848</v>
      </c>
      <c r="Z12" s="464" t="s">
        <v>848</v>
      </c>
      <c r="AA12" s="464" t="s">
        <v>848</v>
      </c>
      <c r="AB12" s="546">
        <f t="shared" si="1"/>
        <v>0</v>
      </c>
      <c r="AC12" s="713">
        <f t="shared" si="2"/>
        <v>0</v>
      </c>
      <c r="AD12" s="713"/>
      <c r="AE12" s="713">
        <f t="shared" si="3"/>
        <v>0</v>
      </c>
      <c r="AF12" s="452">
        <f t="shared" si="4"/>
        <v>0</v>
      </c>
      <c r="AG12" s="714" t="e">
        <f t="shared" si="5"/>
        <v>#DIV/0!</v>
      </c>
      <c r="AH12" s="715" t="e">
        <f t="shared" si="6"/>
        <v>#DIV/0!</v>
      </c>
      <c r="AI12" s="715" t="e">
        <f t="shared" si="7"/>
        <v>#DIV/0!</v>
      </c>
      <c r="AJ12" s="715" t="e">
        <f t="shared" si="8"/>
        <v>#DIV/0!</v>
      </c>
      <c r="AK12" s="715" t="e">
        <f t="shared" si="9"/>
        <v>#DIV/0!</v>
      </c>
      <c r="AL12" s="1052">
        <f t="shared" si="10"/>
        <v>0</v>
      </c>
      <c r="AM12" s="718" t="str">
        <f t="shared" si="11"/>
        <v>N/A</v>
      </c>
      <c r="AN12" s="718" t="str">
        <f t="shared" si="12"/>
        <v>N/A</v>
      </c>
      <c r="AO12" s="718" t="str">
        <f t="shared" si="13"/>
        <v>N/A</v>
      </c>
      <c r="AP12" s="718" t="str">
        <f t="shared" si="14"/>
        <v>N/A</v>
      </c>
      <c r="AQ12" s="718">
        <f t="shared" si="15"/>
        <v>0</v>
      </c>
      <c r="AR12" s="718" t="str">
        <f t="shared" si="16"/>
        <v>N/A</v>
      </c>
      <c r="AS12" s="462" t="e">
        <f t="shared" si="17"/>
        <v>#DIV/0!</v>
      </c>
      <c r="AT12" s="462">
        <f t="shared" si="18"/>
        <v>0</v>
      </c>
      <c r="AU12" s="462" t="str">
        <f t="shared" si="19"/>
        <v>N/A</v>
      </c>
      <c r="AV12" s="462" t="str">
        <f t="shared" si="20"/>
        <v>N/A</v>
      </c>
      <c r="AW12" s="462" t="str">
        <f t="shared" si="21"/>
        <v>N/A</v>
      </c>
      <c r="AX12" s="718" t="str">
        <f t="shared" si="22"/>
        <v>N/A</v>
      </c>
      <c r="AY12" s="718" t="str">
        <f t="shared" si="23"/>
        <v>N/A</v>
      </c>
      <c r="AZ12" s="718" t="str">
        <f t="shared" si="24"/>
        <v>N/A</v>
      </c>
      <c r="BA12" s="719" t="str">
        <f t="shared" si="25"/>
        <v>N/A</v>
      </c>
      <c r="BB12" s="550"/>
    </row>
    <row r="13" spans="1:54" x14ac:dyDescent="0.2">
      <c r="A13">
        <v>4</v>
      </c>
      <c r="B13" s="533"/>
      <c r="C13" s="545"/>
      <c r="D13" s="464"/>
      <c r="E13" s="464"/>
      <c r="F13" s="534"/>
      <c r="G13" s="534"/>
      <c r="H13" s="464"/>
      <c r="I13" s="546"/>
      <c r="J13" s="435"/>
      <c r="K13" s="546"/>
      <c r="L13" s="546"/>
      <c r="M13" s="464"/>
      <c r="N13" s="546">
        <f t="shared" si="0"/>
        <v>0</v>
      </c>
      <c r="O13" s="546">
        <v>0</v>
      </c>
      <c r="P13" s="546">
        <v>0</v>
      </c>
      <c r="Q13" s="562" t="s">
        <v>848</v>
      </c>
      <c r="R13" s="464" t="s">
        <v>848</v>
      </c>
      <c r="S13" s="464" t="s">
        <v>848</v>
      </c>
      <c r="T13" s="546">
        <v>0</v>
      </c>
      <c r="U13" s="562" t="s">
        <v>848</v>
      </c>
      <c r="V13" s="464" t="s">
        <v>848</v>
      </c>
      <c r="W13" s="464" t="s">
        <v>848</v>
      </c>
      <c r="X13" s="546">
        <v>0</v>
      </c>
      <c r="Y13" s="822" t="s">
        <v>848</v>
      </c>
      <c r="Z13" s="464" t="s">
        <v>848</v>
      </c>
      <c r="AA13" s="464" t="s">
        <v>848</v>
      </c>
      <c r="AB13" s="546">
        <f t="shared" si="1"/>
        <v>0</v>
      </c>
      <c r="AC13" s="713">
        <f t="shared" si="2"/>
        <v>0</v>
      </c>
      <c r="AD13" s="713"/>
      <c r="AE13" s="713">
        <f t="shared" si="3"/>
        <v>0</v>
      </c>
      <c r="AF13" s="452">
        <f t="shared" si="4"/>
        <v>0</v>
      </c>
      <c r="AG13" s="714" t="e">
        <f t="shared" si="5"/>
        <v>#DIV/0!</v>
      </c>
      <c r="AH13" s="715" t="e">
        <f t="shared" si="6"/>
        <v>#DIV/0!</v>
      </c>
      <c r="AI13" s="715" t="e">
        <f t="shared" si="7"/>
        <v>#DIV/0!</v>
      </c>
      <c r="AJ13" s="715" t="e">
        <f t="shared" si="8"/>
        <v>#DIV/0!</v>
      </c>
      <c r="AK13" s="715" t="e">
        <f t="shared" si="9"/>
        <v>#DIV/0!</v>
      </c>
      <c r="AL13" s="1052">
        <f t="shared" si="10"/>
        <v>0</v>
      </c>
      <c r="AM13" s="718" t="str">
        <f t="shared" si="11"/>
        <v>N/A</v>
      </c>
      <c r="AN13" s="718" t="str">
        <f t="shared" si="12"/>
        <v>N/A</v>
      </c>
      <c r="AO13" s="718" t="str">
        <f t="shared" si="13"/>
        <v>N/A</v>
      </c>
      <c r="AP13" s="718" t="str">
        <f t="shared" si="14"/>
        <v>N/A</v>
      </c>
      <c r="AQ13" s="718">
        <f t="shared" si="15"/>
        <v>0</v>
      </c>
      <c r="AR13" s="718" t="str">
        <f t="shared" si="16"/>
        <v>N/A</v>
      </c>
      <c r="AS13" s="462" t="e">
        <f t="shared" si="17"/>
        <v>#DIV/0!</v>
      </c>
      <c r="AT13" s="462">
        <f t="shared" si="18"/>
        <v>0</v>
      </c>
      <c r="AU13" s="462" t="str">
        <f t="shared" si="19"/>
        <v>N/A</v>
      </c>
      <c r="AV13" s="462" t="str">
        <f t="shared" si="20"/>
        <v>N/A</v>
      </c>
      <c r="AW13" s="462" t="str">
        <f t="shared" si="21"/>
        <v>N/A</v>
      </c>
      <c r="AX13" s="718" t="str">
        <f t="shared" si="22"/>
        <v>N/A</v>
      </c>
      <c r="AY13" s="718" t="str">
        <f t="shared" si="23"/>
        <v>N/A</v>
      </c>
      <c r="AZ13" s="718" t="str">
        <f t="shared" si="24"/>
        <v>N/A</v>
      </c>
      <c r="BA13" s="719" t="str">
        <f t="shared" si="25"/>
        <v>N/A</v>
      </c>
      <c r="BB13" s="550"/>
    </row>
    <row r="14" spans="1:54" x14ac:dyDescent="0.2">
      <c r="A14">
        <v>5</v>
      </c>
      <c r="B14" s="533"/>
      <c r="C14" s="545"/>
      <c r="D14" s="464"/>
      <c r="E14" s="464"/>
      <c r="F14" s="534"/>
      <c r="G14" s="534"/>
      <c r="H14" s="464"/>
      <c r="I14" s="546"/>
      <c r="J14" s="435"/>
      <c r="K14" s="546"/>
      <c r="L14" s="546"/>
      <c r="M14" s="464"/>
      <c r="N14" s="546">
        <f t="shared" si="0"/>
        <v>0</v>
      </c>
      <c r="O14" s="546">
        <v>0</v>
      </c>
      <c r="P14" s="546">
        <v>0</v>
      </c>
      <c r="Q14" s="562" t="s">
        <v>848</v>
      </c>
      <c r="R14" s="464" t="s">
        <v>848</v>
      </c>
      <c r="S14" s="464" t="s">
        <v>848</v>
      </c>
      <c r="T14" s="546">
        <v>0</v>
      </c>
      <c r="U14" s="562" t="s">
        <v>848</v>
      </c>
      <c r="V14" s="464" t="s">
        <v>848</v>
      </c>
      <c r="W14" s="464" t="s">
        <v>848</v>
      </c>
      <c r="X14" s="546">
        <v>0</v>
      </c>
      <c r="Y14" s="822" t="s">
        <v>848</v>
      </c>
      <c r="Z14" s="464" t="s">
        <v>848</v>
      </c>
      <c r="AA14" s="464" t="s">
        <v>848</v>
      </c>
      <c r="AB14" s="546">
        <f t="shared" si="1"/>
        <v>0</v>
      </c>
      <c r="AC14" s="713">
        <f t="shared" si="2"/>
        <v>0</v>
      </c>
      <c r="AD14" s="713"/>
      <c r="AE14" s="713">
        <f t="shared" si="3"/>
        <v>0</v>
      </c>
      <c r="AF14" s="452">
        <f t="shared" si="4"/>
        <v>0</v>
      </c>
      <c r="AG14" s="714" t="e">
        <f t="shared" si="5"/>
        <v>#DIV/0!</v>
      </c>
      <c r="AH14" s="715" t="e">
        <f t="shared" si="6"/>
        <v>#DIV/0!</v>
      </c>
      <c r="AI14" s="715" t="e">
        <f t="shared" si="7"/>
        <v>#DIV/0!</v>
      </c>
      <c r="AJ14" s="715" t="e">
        <f t="shared" si="8"/>
        <v>#DIV/0!</v>
      </c>
      <c r="AK14" s="715" t="e">
        <f t="shared" si="9"/>
        <v>#DIV/0!</v>
      </c>
      <c r="AL14" s="1052">
        <f t="shared" si="10"/>
        <v>0</v>
      </c>
      <c r="AM14" s="718" t="str">
        <f t="shared" si="11"/>
        <v>N/A</v>
      </c>
      <c r="AN14" s="718" t="str">
        <f t="shared" si="12"/>
        <v>N/A</v>
      </c>
      <c r="AO14" s="718" t="str">
        <f t="shared" si="13"/>
        <v>N/A</v>
      </c>
      <c r="AP14" s="718" t="str">
        <f t="shared" si="14"/>
        <v>N/A</v>
      </c>
      <c r="AQ14" s="718">
        <f t="shared" si="15"/>
        <v>0</v>
      </c>
      <c r="AR14" s="718" t="str">
        <f t="shared" si="16"/>
        <v>N/A</v>
      </c>
      <c r="AS14" s="462" t="e">
        <f t="shared" si="17"/>
        <v>#DIV/0!</v>
      </c>
      <c r="AT14" s="462">
        <f t="shared" si="18"/>
        <v>0</v>
      </c>
      <c r="AU14" s="462" t="str">
        <f t="shared" si="19"/>
        <v>N/A</v>
      </c>
      <c r="AV14" s="462" t="str">
        <f t="shared" si="20"/>
        <v>N/A</v>
      </c>
      <c r="AW14" s="462" t="str">
        <f t="shared" si="21"/>
        <v>N/A</v>
      </c>
      <c r="AX14" s="718" t="str">
        <f t="shared" si="22"/>
        <v>N/A</v>
      </c>
      <c r="AY14" s="718" t="str">
        <f t="shared" si="23"/>
        <v>N/A</v>
      </c>
      <c r="AZ14" s="718" t="str">
        <f t="shared" si="24"/>
        <v>N/A</v>
      </c>
      <c r="BA14" s="719" t="str">
        <f t="shared" si="25"/>
        <v>N/A</v>
      </c>
      <c r="BB14" s="550"/>
    </row>
    <row r="15" spans="1:54" x14ac:dyDescent="0.2">
      <c r="A15">
        <v>6</v>
      </c>
      <c r="B15" s="533"/>
      <c r="C15" s="545"/>
      <c r="D15" s="464"/>
      <c r="E15" s="464"/>
      <c r="F15" s="534"/>
      <c r="G15" s="534"/>
      <c r="H15" s="464"/>
      <c r="I15" s="546"/>
      <c r="J15" s="435"/>
      <c r="K15" s="546"/>
      <c r="L15" s="546"/>
      <c r="M15" s="464"/>
      <c r="N15" s="546">
        <f t="shared" si="0"/>
        <v>0</v>
      </c>
      <c r="O15" s="546">
        <v>0</v>
      </c>
      <c r="P15" s="546">
        <v>0</v>
      </c>
      <c r="Q15" s="562" t="s">
        <v>848</v>
      </c>
      <c r="R15" s="464" t="s">
        <v>848</v>
      </c>
      <c r="S15" s="464" t="s">
        <v>848</v>
      </c>
      <c r="T15" s="546">
        <v>0</v>
      </c>
      <c r="U15" s="562" t="s">
        <v>848</v>
      </c>
      <c r="V15" s="464" t="s">
        <v>848</v>
      </c>
      <c r="W15" s="464" t="s">
        <v>848</v>
      </c>
      <c r="X15" s="546">
        <v>0</v>
      </c>
      <c r="Y15" s="822" t="s">
        <v>848</v>
      </c>
      <c r="Z15" s="464" t="s">
        <v>848</v>
      </c>
      <c r="AA15" s="464" t="s">
        <v>848</v>
      </c>
      <c r="AB15" s="546">
        <f t="shared" si="1"/>
        <v>0</v>
      </c>
      <c r="AC15" s="713">
        <f t="shared" si="2"/>
        <v>0</v>
      </c>
      <c r="AD15" s="713"/>
      <c r="AE15" s="713">
        <f t="shared" si="3"/>
        <v>0</v>
      </c>
      <c r="AF15" s="452">
        <f t="shared" si="4"/>
        <v>0</v>
      </c>
      <c r="AG15" s="714" t="e">
        <f t="shared" si="5"/>
        <v>#DIV/0!</v>
      </c>
      <c r="AH15" s="715" t="e">
        <f t="shared" si="6"/>
        <v>#DIV/0!</v>
      </c>
      <c r="AI15" s="715" t="e">
        <f t="shared" si="7"/>
        <v>#DIV/0!</v>
      </c>
      <c r="AJ15" s="715" t="e">
        <f t="shared" si="8"/>
        <v>#DIV/0!</v>
      </c>
      <c r="AK15" s="715" t="e">
        <f t="shared" si="9"/>
        <v>#DIV/0!</v>
      </c>
      <c r="AL15" s="1052">
        <f t="shared" si="10"/>
        <v>0</v>
      </c>
      <c r="AM15" s="718" t="str">
        <f t="shared" si="11"/>
        <v>N/A</v>
      </c>
      <c r="AN15" s="718" t="str">
        <f t="shared" si="12"/>
        <v>N/A</v>
      </c>
      <c r="AO15" s="718" t="str">
        <f t="shared" si="13"/>
        <v>N/A</v>
      </c>
      <c r="AP15" s="718" t="str">
        <f t="shared" si="14"/>
        <v>N/A</v>
      </c>
      <c r="AQ15" s="718">
        <f t="shared" si="15"/>
        <v>0</v>
      </c>
      <c r="AR15" s="718" t="str">
        <f t="shared" si="16"/>
        <v>N/A</v>
      </c>
      <c r="AS15" s="462" t="e">
        <f t="shared" si="17"/>
        <v>#DIV/0!</v>
      </c>
      <c r="AT15" s="462">
        <f t="shared" si="18"/>
        <v>0</v>
      </c>
      <c r="AU15" s="462" t="str">
        <f t="shared" si="19"/>
        <v>N/A</v>
      </c>
      <c r="AV15" s="462" t="str">
        <f t="shared" si="20"/>
        <v>N/A</v>
      </c>
      <c r="AW15" s="462" t="str">
        <f t="shared" si="21"/>
        <v>N/A</v>
      </c>
      <c r="AX15" s="718" t="str">
        <f t="shared" si="22"/>
        <v>N/A</v>
      </c>
      <c r="AY15" s="718" t="str">
        <f t="shared" si="23"/>
        <v>N/A</v>
      </c>
      <c r="AZ15" s="718" t="str">
        <f t="shared" si="24"/>
        <v>N/A</v>
      </c>
      <c r="BA15" s="719" t="str">
        <f t="shared" si="25"/>
        <v>N/A</v>
      </c>
      <c r="BB15" s="550"/>
    </row>
    <row r="16" spans="1:54" x14ac:dyDescent="0.2">
      <c r="A16">
        <v>7</v>
      </c>
      <c r="B16" s="533"/>
      <c r="C16" s="545"/>
      <c r="D16" s="464"/>
      <c r="E16" s="464"/>
      <c r="F16" s="534"/>
      <c r="G16" s="534"/>
      <c r="H16" s="464"/>
      <c r="I16" s="546"/>
      <c r="J16" s="435"/>
      <c r="K16" s="546"/>
      <c r="L16" s="546"/>
      <c r="M16" s="464"/>
      <c r="N16" s="546">
        <f t="shared" si="0"/>
        <v>0</v>
      </c>
      <c r="O16" s="546">
        <v>0</v>
      </c>
      <c r="P16" s="546">
        <v>0</v>
      </c>
      <c r="Q16" s="562" t="s">
        <v>848</v>
      </c>
      <c r="R16" s="464" t="s">
        <v>848</v>
      </c>
      <c r="S16" s="464" t="s">
        <v>848</v>
      </c>
      <c r="T16" s="546">
        <v>0</v>
      </c>
      <c r="U16" s="562" t="s">
        <v>848</v>
      </c>
      <c r="V16" s="464" t="s">
        <v>848</v>
      </c>
      <c r="W16" s="464" t="s">
        <v>848</v>
      </c>
      <c r="X16" s="546">
        <v>0</v>
      </c>
      <c r="Y16" s="822" t="s">
        <v>848</v>
      </c>
      <c r="Z16" s="464" t="s">
        <v>848</v>
      </c>
      <c r="AA16" s="464" t="s">
        <v>848</v>
      </c>
      <c r="AB16" s="546">
        <f t="shared" si="1"/>
        <v>0</v>
      </c>
      <c r="AC16" s="713">
        <f t="shared" si="2"/>
        <v>0</v>
      </c>
      <c r="AD16" s="713"/>
      <c r="AE16" s="713">
        <f t="shared" si="3"/>
        <v>0</v>
      </c>
      <c r="AF16" s="452">
        <f t="shared" si="4"/>
        <v>0</v>
      </c>
      <c r="AG16" s="714" t="e">
        <f t="shared" si="5"/>
        <v>#DIV/0!</v>
      </c>
      <c r="AH16" s="715" t="e">
        <f t="shared" si="6"/>
        <v>#DIV/0!</v>
      </c>
      <c r="AI16" s="715" t="e">
        <f t="shared" si="7"/>
        <v>#DIV/0!</v>
      </c>
      <c r="AJ16" s="715" t="e">
        <f t="shared" si="8"/>
        <v>#DIV/0!</v>
      </c>
      <c r="AK16" s="715" t="e">
        <f t="shared" si="9"/>
        <v>#DIV/0!</v>
      </c>
      <c r="AL16" s="1052">
        <f t="shared" si="10"/>
        <v>0</v>
      </c>
      <c r="AM16" s="718" t="str">
        <f t="shared" si="11"/>
        <v>N/A</v>
      </c>
      <c r="AN16" s="718" t="str">
        <f t="shared" si="12"/>
        <v>N/A</v>
      </c>
      <c r="AO16" s="718" t="str">
        <f t="shared" si="13"/>
        <v>N/A</v>
      </c>
      <c r="AP16" s="718" t="str">
        <f t="shared" si="14"/>
        <v>N/A</v>
      </c>
      <c r="AQ16" s="718">
        <f t="shared" si="15"/>
        <v>0</v>
      </c>
      <c r="AR16" s="718" t="str">
        <f t="shared" si="16"/>
        <v>N/A</v>
      </c>
      <c r="AS16" s="462" t="e">
        <f t="shared" si="17"/>
        <v>#DIV/0!</v>
      </c>
      <c r="AT16" s="462">
        <f t="shared" si="18"/>
        <v>0</v>
      </c>
      <c r="AU16" s="462" t="str">
        <f t="shared" si="19"/>
        <v>N/A</v>
      </c>
      <c r="AV16" s="462" t="str">
        <f t="shared" si="20"/>
        <v>N/A</v>
      </c>
      <c r="AW16" s="462" t="str">
        <f t="shared" si="21"/>
        <v>N/A</v>
      </c>
      <c r="AX16" s="718" t="str">
        <f t="shared" si="22"/>
        <v>N/A</v>
      </c>
      <c r="AY16" s="718" t="str">
        <f t="shared" si="23"/>
        <v>N/A</v>
      </c>
      <c r="AZ16" s="718" t="str">
        <f t="shared" si="24"/>
        <v>N/A</v>
      </c>
      <c r="BA16" s="719" t="str">
        <f t="shared" si="25"/>
        <v>N/A</v>
      </c>
      <c r="BB16" s="550"/>
    </row>
    <row r="17" spans="1:54" x14ac:dyDescent="0.2">
      <c r="A17">
        <v>8</v>
      </c>
      <c r="B17" s="533"/>
      <c r="C17" s="545"/>
      <c r="D17" s="464"/>
      <c r="E17" s="464"/>
      <c r="F17" s="534"/>
      <c r="G17" s="534"/>
      <c r="H17" s="464"/>
      <c r="I17" s="546"/>
      <c r="J17" s="435"/>
      <c r="K17" s="546"/>
      <c r="L17" s="546"/>
      <c r="M17" s="464"/>
      <c r="N17" s="546">
        <f t="shared" si="0"/>
        <v>0</v>
      </c>
      <c r="O17" s="546">
        <v>0</v>
      </c>
      <c r="P17" s="546">
        <v>0</v>
      </c>
      <c r="Q17" s="562" t="s">
        <v>848</v>
      </c>
      <c r="R17" s="464" t="s">
        <v>848</v>
      </c>
      <c r="S17" s="464" t="s">
        <v>848</v>
      </c>
      <c r="T17" s="546">
        <v>0</v>
      </c>
      <c r="U17" s="562" t="s">
        <v>848</v>
      </c>
      <c r="V17" s="464" t="s">
        <v>848</v>
      </c>
      <c r="W17" s="464" t="s">
        <v>848</v>
      </c>
      <c r="X17" s="546">
        <v>0</v>
      </c>
      <c r="Y17" s="822" t="s">
        <v>848</v>
      </c>
      <c r="Z17" s="464" t="s">
        <v>848</v>
      </c>
      <c r="AA17" s="464" t="s">
        <v>848</v>
      </c>
      <c r="AB17" s="546">
        <f t="shared" si="1"/>
        <v>0</v>
      </c>
      <c r="AC17" s="713">
        <f t="shared" si="2"/>
        <v>0</v>
      </c>
      <c r="AD17" s="713"/>
      <c r="AE17" s="713">
        <f t="shared" si="3"/>
        <v>0</v>
      </c>
      <c r="AF17" s="452">
        <f t="shared" si="4"/>
        <v>0</v>
      </c>
      <c r="AG17" s="714" t="e">
        <f t="shared" si="5"/>
        <v>#DIV/0!</v>
      </c>
      <c r="AH17" s="715" t="e">
        <f t="shared" si="6"/>
        <v>#DIV/0!</v>
      </c>
      <c r="AI17" s="715" t="e">
        <f t="shared" si="7"/>
        <v>#DIV/0!</v>
      </c>
      <c r="AJ17" s="715" t="e">
        <f t="shared" si="8"/>
        <v>#DIV/0!</v>
      </c>
      <c r="AK17" s="715" t="e">
        <f t="shared" si="9"/>
        <v>#DIV/0!</v>
      </c>
      <c r="AL17" s="1052">
        <f t="shared" si="10"/>
        <v>0</v>
      </c>
      <c r="AM17" s="718" t="str">
        <f t="shared" si="11"/>
        <v>N/A</v>
      </c>
      <c r="AN17" s="718" t="str">
        <f t="shared" si="12"/>
        <v>N/A</v>
      </c>
      <c r="AO17" s="718" t="str">
        <f t="shared" si="13"/>
        <v>N/A</v>
      </c>
      <c r="AP17" s="718" t="str">
        <f t="shared" si="14"/>
        <v>N/A</v>
      </c>
      <c r="AQ17" s="718">
        <f t="shared" si="15"/>
        <v>0</v>
      </c>
      <c r="AR17" s="718" t="str">
        <f t="shared" si="16"/>
        <v>N/A</v>
      </c>
      <c r="AS17" s="462" t="e">
        <f t="shared" si="17"/>
        <v>#DIV/0!</v>
      </c>
      <c r="AT17" s="462">
        <f t="shared" si="18"/>
        <v>0</v>
      </c>
      <c r="AU17" s="462" t="str">
        <f t="shared" si="19"/>
        <v>N/A</v>
      </c>
      <c r="AV17" s="462" t="str">
        <f t="shared" si="20"/>
        <v>N/A</v>
      </c>
      <c r="AW17" s="462" t="str">
        <f t="shared" si="21"/>
        <v>N/A</v>
      </c>
      <c r="AX17" s="718" t="str">
        <f t="shared" si="22"/>
        <v>N/A</v>
      </c>
      <c r="AY17" s="718" t="str">
        <f t="shared" si="23"/>
        <v>N/A</v>
      </c>
      <c r="AZ17" s="718" t="str">
        <f t="shared" si="24"/>
        <v>N/A</v>
      </c>
      <c r="BA17" s="719" t="str">
        <f t="shared" si="25"/>
        <v>N/A</v>
      </c>
      <c r="BB17" s="550"/>
    </row>
    <row r="18" spans="1:54" x14ac:dyDescent="0.2">
      <c r="A18">
        <v>9</v>
      </c>
      <c r="B18" s="533"/>
      <c r="C18" s="545"/>
      <c r="D18" s="464"/>
      <c r="E18" s="464"/>
      <c r="F18" s="534"/>
      <c r="G18" s="534"/>
      <c r="H18" s="464"/>
      <c r="I18" s="546"/>
      <c r="J18" s="435"/>
      <c r="K18" s="546"/>
      <c r="L18" s="546"/>
      <c r="M18" s="464"/>
      <c r="N18" s="546">
        <f t="shared" si="0"/>
        <v>0</v>
      </c>
      <c r="O18" s="546">
        <v>0</v>
      </c>
      <c r="P18" s="546">
        <v>0</v>
      </c>
      <c r="Q18" s="562" t="s">
        <v>848</v>
      </c>
      <c r="R18" s="464" t="s">
        <v>848</v>
      </c>
      <c r="S18" s="464" t="s">
        <v>848</v>
      </c>
      <c r="T18" s="546">
        <v>0</v>
      </c>
      <c r="U18" s="562" t="s">
        <v>848</v>
      </c>
      <c r="V18" s="464" t="s">
        <v>848</v>
      </c>
      <c r="W18" s="464" t="s">
        <v>848</v>
      </c>
      <c r="X18" s="546">
        <v>0</v>
      </c>
      <c r="Y18" s="822" t="s">
        <v>848</v>
      </c>
      <c r="Z18" s="464" t="s">
        <v>848</v>
      </c>
      <c r="AA18" s="464" t="s">
        <v>848</v>
      </c>
      <c r="AB18" s="546">
        <f t="shared" si="1"/>
        <v>0</v>
      </c>
      <c r="AC18" s="713">
        <f t="shared" si="2"/>
        <v>0</v>
      </c>
      <c r="AD18" s="713"/>
      <c r="AE18" s="713">
        <f t="shared" si="3"/>
        <v>0</v>
      </c>
      <c r="AF18" s="452">
        <f t="shared" si="4"/>
        <v>0</v>
      </c>
      <c r="AG18" s="714" t="e">
        <f t="shared" si="5"/>
        <v>#DIV/0!</v>
      </c>
      <c r="AH18" s="715" t="e">
        <f t="shared" si="6"/>
        <v>#DIV/0!</v>
      </c>
      <c r="AI18" s="715" t="e">
        <f t="shared" si="7"/>
        <v>#DIV/0!</v>
      </c>
      <c r="AJ18" s="715" t="e">
        <f t="shared" si="8"/>
        <v>#DIV/0!</v>
      </c>
      <c r="AK18" s="715" t="e">
        <f t="shared" si="9"/>
        <v>#DIV/0!</v>
      </c>
      <c r="AL18" s="1052">
        <f t="shared" si="10"/>
        <v>0</v>
      </c>
      <c r="AM18" s="718" t="str">
        <f t="shared" si="11"/>
        <v>N/A</v>
      </c>
      <c r="AN18" s="718" t="str">
        <f t="shared" si="12"/>
        <v>N/A</v>
      </c>
      <c r="AO18" s="718" t="str">
        <f t="shared" si="13"/>
        <v>N/A</v>
      </c>
      <c r="AP18" s="718" t="str">
        <f t="shared" si="14"/>
        <v>N/A</v>
      </c>
      <c r="AQ18" s="718">
        <f t="shared" si="15"/>
        <v>0</v>
      </c>
      <c r="AR18" s="718" t="str">
        <f t="shared" si="16"/>
        <v>N/A</v>
      </c>
      <c r="AS18" s="462" t="e">
        <f t="shared" si="17"/>
        <v>#DIV/0!</v>
      </c>
      <c r="AT18" s="462">
        <f t="shared" si="18"/>
        <v>0</v>
      </c>
      <c r="AU18" s="462" t="str">
        <f t="shared" si="19"/>
        <v>N/A</v>
      </c>
      <c r="AV18" s="462" t="str">
        <f t="shared" si="20"/>
        <v>N/A</v>
      </c>
      <c r="AW18" s="462" t="str">
        <f t="shared" si="21"/>
        <v>N/A</v>
      </c>
      <c r="AX18" s="718" t="str">
        <f t="shared" si="22"/>
        <v>N/A</v>
      </c>
      <c r="AY18" s="718" t="str">
        <f t="shared" si="23"/>
        <v>N/A</v>
      </c>
      <c r="AZ18" s="718" t="str">
        <f t="shared" si="24"/>
        <v>N/A</v>
      </c>
      <c r="BA18" s="719" t="str">
        <f t="shared" si="25"/>
        <v>N/A</v>
      </c>
      <c r="BB18" s="550"/>
    </row>
    <row r="19" spans="1:54" x14ac:dyDescent="0.2">
      <c r="A19">
        <v>10</v>
      </c>
      <c r="B19" s="533"/>
      <c r="C19" s="545"/>
      <c r="D19" s="464"/>
      <c r="E19" s="464"/>
      <c r="F19" s="534"/>
      <c r="G19" s="534"/>
      <c r="H19" s="464"/>
      <c r="I19" s="546"/>
      <c r="J19" s="435"/>
      <c r="K19" s="546"/>
      <c r="L19" s="546"/>
      <c r="M19" s="464"/>
      <c r="N19" s="546">
        <f t="shared" si="0"/>
        <v>0</v>
      </c>
      <c r="O19" s="546">
        <v>0</v>
      </c>
      <c r="P19" s="546">
        <v>0</v>
      </c>
      <c r="Q19" s="562" t="s">
        <v>848</v>
      </c>
      <c r="R19" s="464" t="s">
        <v>848</v>
      </c>
      <c r="S19" s="464" t="s">
        <v>848</v>
      </c>
      <c r="T19" s="546">
        <v>0</v>
      </c>
      <c r="U19" s="562" t="s">
        <v>848</v>
      </c>
      <c r="V19" s="464" t="s">
        <v>848</v>
      </c>
      <c r="W19" s="464" t="s">
        <v>848</v>
      </c>
      <c r="X19" s="546">
        <v>0</v>
      </c>
      <c r="Y19" s="822" t="s">
        <v>848</v>
      </c>
      <c r="Z19" s="464" t="s">
        <v>848</v>
      </c>
      <c r="AA19" s="464" t="s">
        <v>848</v>
      </c>
      <c r="AB19" s="546">
        <f t="shared" si="1"/>
        <v>0</v>
      </c>
      <c r="AC19" s="713">
        <f t="shared" si="2"/>
        <v>0</v>
      </c>
      <c r="AD19" s="713"/>
      <c r="AE19" s="713">
        <f t="shared" si="3"/>
        <v>0</v>
      </c>
      <c r="AF19" s="452">
        <f t="shared" si="4"/>
        <v>0</v>
      </c>
      <c r="AG19" s="714" t="e">
        <f t="shared" si="5"/>
        <v>#DIV/0!</v>
      </c>
      <c r="AH19" s="715" t="e">
        <f t="shared" si="6"/>
        <v>#DIV/0!</v>
      </c>
      <c r="AI19" s="715" t="e">
        <f t="shared" si="7"/>
        <v>#DIV/0!</v>
      </c>
      <c r="AJ19" s="715" t="e">
        <f t="shared" si="8"/>
        <v>#DIV/0!</v>
      </c>
      <c r="AK19" s="715" t="e">
        <f t="shared" si="9"/>
        <v>#DIV/0!</v>
      </c>
      <c r="AL19" s="1052">
        <f t="shared" si="10"/>
        <v>0</v>
      </c>
      <c r="AM19" s="718" t="str">
        <f t="shared" si="11"/>
        <v>N/A</v>
      </c>
      <c r="AN19" s="718" t="str">
        <f t="shared" si="12"/>
        <v>N/A</v>
      </c>
      <c r="AO19" s="718" t="str">
        <f t="shared" si="13"/>
        <v>N/A</v>
      </c>
      <c r="AP19" s="718" t="str">
        <f t="shared" si="14"/>
        <v>N/A</v>
      </c>
      <c r="AQ19" s="718">
        <f t="shared" si="15"/>
        <v>0</v>
      </c>
      <c r="AR19" s="718" t="str">
        <f t="shared" si="16"/>
        <v>N/A</v>
      </c>
      <c r="AS19" s="462" t="e">
        <f t="shared" si="17"/>
        <v>#DIV/0!</v>
      </c>
      <c r="AT19" s="462">
        <f t="shared" si="18"/>
        <v>0</v>
      </c>
      <c r="AU19" s="462" t="str">
        <f t="shared" si="19"/>
        <v>N/A</v>
      </c>
      <c r="AV19" s="462" t="str">
        <f t="shared" si="20"/>
        <v>N/A</v>
      </c>
      <c r="AW19" s="462" t="str">
        <f t="shared" si="21"/>
        <v>N/A</v>
      </c>
      <c r="AX19" s="718" t="str">
        <f t="shared" si="22"/>
        <v>N/A</v>
      </c>
      <c r="AY19" s="718" t="str">
        <f t="shared" si="23"/>
        <v>N/A</v>
      </c>
      <c r="AZ19" s="718" t="str">
        <f t="shared" si="24"/>
        <v>N/A</v>
      </c>
      <c r="BA19" s="719" t="str">
        <f t="shared" si="25"/>
        <v>N/A</v>
      </c>
      <c r="BB19" s="550"/>
    </row>
    <row r="20" spans="1:54" x14ac:dyDescent="0.2">
      <c r="A20">
        <v>11</v>
      </c>
      <c r="B20" s="533"/>
      <c r="C20" s="545"/>
      <c r="D20" s="464"/>
      <c r="E20" s="464"/>
      <c r="F20" s="534"/>
      <c r="G20" s="534"/>
      <c r="H20" s="464"/>
      <c r="I20" s="546"/>
      <c r="J20" s="435"/>
      <c r="K20" s="546"/>
      <c r="L20" s="546"/>
      <c r="M20" s="464"/>
      <c r="N20" s="546">
        <f t="shared" si="0"/>
        <v>0</v>
      </c>
      <c r="O20" s="546">
        <v>0</v>
      </c>
      <c r="P20" s="546">
        <v>0</v>
      </c>
      <c r="Q20" s="562" t="s">
        <v>848</v>
      </c>
      <c r="R20" s="464" t="s">
        <v>848</v>
      </c>
      <c r="S20" s="464" t="s">
        <v>848</v>
      </c>
      <c r="T20" s="546">
        <v>0</v>
      </c>
      <c r="U20" s="562" t="s">
        <v>848</v>
      </c>
      <c r="V20" s="464" t="s">
        <v>848</v>
      </c>
      <c r="W20" s="464" t="s">
        <v>848</v>
      </c>
      <c r="X20" s="546">
        <v>0</v>
      </c>
      <c r="Y20" s="822" t="s">
        <v>848</v>
      </c>
      <c r="Z20" s="464" t="s">
        <v>848</v>
      </c>
      <c r="AA20" s="464" t="s">
        <v>848</v>
      </c>
      <c r="AB20" s="546">
        <f t="shared" si="1"/>
        <v>0</v>
      </c>
      <c r="AC20" s="713">
        <f t="shared" si="2"/>
        <v>0</v>
      </c>
      <c r="AD20" s="713"/>
      <c r="AE20" s="713">
        <f t="shared" si="3"/>
        <v>0</v>
      </c>
      <c r="AF20" s="452">
        <f t="shared" si="4"/>
        <v>0</v>
      </c>
      <c r="AG20" s="714" t="e">
        <f t="shared" si="5"/>
        <v>#DIV/0!</v>
      </c>
      <c r="AH20" s="715" t="e">
        <f t="shared" si="6"/>
        <v>#DIV/0!</v>
      </c>
      <c r="AI20" s="715" t="e">
        <f t="shared" si="7"/>
        <v>#DIV/0!</v>
      </c>
      <c r="AJ20" s="715" t="e">
        <f t="shared" si="8"/>
        <v>#DIV/0!</v>
      </c>
      <c r="AK20" s="715" t="e">
        <f t="shared" si="9"/>
        <v>#DIV/0!</v>
      </c>
      <c r="AL20" s="1052">
        <f t="shared" si="10"/>
        <v>0</v>
      </c>
      <c r="AM20" s="718" t="str">
        <f t="shared" si="11"/>
        <v>N/A</v>
      </c>
      <c r="AN20" s="718" t="str">
        <f t="shared" si="12"/>
        <v>N/A</v>
      </c>
      <c r="AO20" s="718" t="str">
        <f t="shared" si="13"/>
        <v>N/A</v>
      </c>
      <c r="AP20" s="718" t="str">
        <f t="shared" si="14"/>
        <v>N/A</v>
      </c>
      <c r="AQ20" s="718">
        <f t="shared" si="15"/>
        <v>0</v>
      </c>
      <c r="AR20" s="718" t="str">
        <f t="shared" si="16"/>
        <v>N/A</v>
      </c>
      <c r="AS20" s="462" t="e">
        <f t="shared" si="17"/>
        <v>#DIV/0!</v>
      </c>
      <c r="AT20" s="462">
        <f t="shared" si="18"/>
        <v>0</v>
      </c>
      <c r="AU20" s="462" t="str">
        <f t="shared" si="19"/>
        <v>N/A</v>
      </c>
      <c r="AV20" s="462" t="str">
        <f t="shared" si="20"/>
        <v>N/A</v>
      </c>
      <c r="AW20" s="462" t="str">
        <f t="shared" si="21"/>
        <v>N/A</v>
      </c>
      <c r="AX20" s="718" t="str">
        <f t="shared" si="22"/>
        <v>N/A</v>
      </c>
      <c r="AY20" s="718" t="str">
        <f t="shared" si="23"/>
        <v>N/A</v>
      </c>
      <c r="AZ20" s="718" t="str">
        <f t="shared" si="24"/>
        <v>N/A</v>
      </c>
      <c r="BA20" s="719" t="str">
        <f t="shared" si="25"/>
        <v>N/A</v>
      </c>
      <c r="BB20" s="550"/>
    </row>
    <row r="21" spans="1:54" x14ac:dyDescent="0.2">
      <c r="A21">
        <v>12</v>
      </c>
      <c r="B21" s="533"/>
      <c r="C21" s="545"/>
      <c r="D21" s="464"/>
      <c r="E21" s="464"/>
      <c r="F21" s="534"/>
      <c r="G21" s="534"/>
      <c r="H21" s="464"/>
      <c r="I21" s="546"/>
      <c r="J21" s="435"/>
      <c r="K21" s="546"/>
      <c r="L21" s="546"/>
      <c r="M21" s="464"/>
      <c r="N21" s="546">
        <f t="shared" si="0"/>
        <v>0</v>
      </c>
      <c r="O21" s="546">
        <v>0</v>
      </c>
      <c r="P21" s="546">
        <v>0</v>
      </c>
      <c r="Q21" s="562" t="s">
        <v>848</v>
      </c>
      <c r="R21" s="464" t="s">
        <v>848</v>
      </c>
      <c r="S21" s="464" t="s">
        <v>848</v>
      </c>
      <c r="T21" s="546">
        <v>0</v>
      </c>
      <c r="U21" s="562" t="s">
        <v>848</v>
      </c>
      <c r="V21" s="464" t="s">
        <v>848</v>
      </c>
      <c r="W21" s="464" t="s">
        <v>848</v>
      </c>
      <c r="X21" s="546">
        <v>0</v>
      </c>
      <c r="Y21" s="822" t="s">
        <v>848</v>
      </c>
      <c r="Z21" s="464" t="s">
        <v>848</v>
      </c>
      <c r="AA21" s="464" t="s">
        <v>848</v>
      </c>
      <c r="AB21" s="546">
        <f t="shared" si="1"/>
        <v>0</v>
      </c>
      <c r="AC21" s="713">
        <f t="shared" si="2"/>
        <v>0</v>
      </c>
      <c r="AD21" s="713"/>
      <c r="AE21" s="713">
        <f t="shared" si="3"/>
        <v>0</v>
      </c>
      <c r="AF21" s="452">
        <f t="shared" si="4"/>
        <v>0</v>
      </c>
      <c r="AG21" s="714" t="e">
        <f t="shared" si="5"/>
        <v>#DIV/0!</v>
      </c>
      <c r="AH21" s="715" t="e">
        <f t="shared" si="6"/>
        <v>#DIV/0!</v>
      </c>
      <c r="AI21" s="715" t="e">
        <f t="shared" si="7"/>
        <v>#DIV/0!</v>
      </c>
      <c r="AJ21" s="715" t="e">
        <f t="shared" si="8"/>
        <v>#DIV/0!</v>
      </c>
      <c r="AK21" s="715" t="e">
        <f t="shared" si="9"/>
        <v>#DIV/0!</v>
      </c>
      <c r="AL21" s="1052">
        <f t="shared" si="10"/>
        <v>0</v>
      </c>
      <c r="AM21" s="718" t="str">
        <f t="shared" si="11"/>
        <v>N/A</v>
      </c>
      <c r="AN21" s="718" t="str">
        <f t="shared" si="12"/>
        <v>N/A</v>
      </c>
      <c r="AO21" s="718" t="str">
        <f t="shared" si="13"/>
        <v>N/A</v>
      </c>
      <c r="AP21" s="718" t="str">
        <f t="shared" si="14"/>
        <v>N/A</v>
      </c>
      <c r="AQ21" s="718">
        <f t="shared" si="15"/>
        <v>0</v>
      </c>
      <c r="AR21" s="718" t="str">
        <f t="shared" si="16"/>
        <v>N/A</v>
      </c>
      <c r="AS21" s="462" t="e">
        <f t="shared" si="17"/>
        <v>#DIV/0!</v>
      </c>
      <c r="AT21" s="462">
        <f t="shared" si="18"/>
        <v>0</v>
      </c>
      <c r="AU21" s="462" t="str">
        <f t="shared" si="19"/>
        <v>N/A</v>
      </c>
      <c r="AV21" s="462" t="str">
        <f t="shared" si="20"/>
        <v>N/A</v>
      </c>
      <c r="AW21" s="462" t="str">
        <f t="shared" si="21"/>
        <v>N/A</v>
      </c>
      <c r="AX21" s="718" t="str">
        <f t="shared" si="22"/>
        <v>N/A</v>
      </c>
      <c r="AY21" s="718" t="str">
        <f t="shared" si="23"/>
        <v>N/A</v>
      </c>
      <c r="AZ21" s="718" t="str">
        <f t="shared" si="24"/>
        <v>N/A</v>
      </c>
      <c r="BA21" s="719" t="str">
        <f t="shared" si="25"/>
        <v>N/A</v>
      </c>
      <c r="BB21" s="550"/>
    </row>
    <row r="22" spans="1:54" x14ac:dyDescent="0.2">
      <c r="A22">
        <v>13</v>
      </c>
      <c r="B22" s="533"/>
      <c r="C22" s="545"/>
      <c r="D22" s="464"/>
      <c r="E22" s="464"/>
      <c r="F22" s="534"/>
      <c r="G22" s="534"/>
      <c r="H22" s="464"/>
      <c r="I22" s="546"/>
      <c r="J22" s="435"/>
      <c r="K22" s="546"/>
      <c r="L22" s="546"/>
      <c r="M22" s="464"/>
      <c r="N22" s="546">
        <f t="shared" si="0"/>
        <v>0</v>
      </c>
      <c r="O22" s="546">
        <v>0</v>
      </c>
      <c r="P22" s="546">
        <v>0</v>
      </c>
      <c r="Q22" s="562" t="s">
        <v>848</v>
      </c>
      <c r="R22" s="464" t="s">
        <v>848</v>
      </c>
      <c r="S22" s="464" t="s">
        <v>848</v>
      </c>
      <c r="T22" s="546">
        <v>0</v>
      </c>
      <c r="U22" s="562" t="s">
        <v>848</v>
      </c>
      <c r="V22" s="464" t="s">
        <v>848</v>
      </c>
      <c r="W22" s="464" t="s">
        <v>848</v>
      </c>
      <c r="X22" s="546">
        <v>0</v>
      </c>
      <c r="Y22" s="822" t="s">
        <v>848</v>
      </c>
      <c r="Z22" s="464" t="s">
        <v>848</v>
      </c>
      <c r="AA22" s="464" t="s">
        <v>848</v>
      </c>
      <c r="AB22" s="546">
        <f t="shared" si="1"/>
        <v>0</v>
      </c>
      <c r="AC22" s="713">
        <f t="shared" si="2"/>
        <v>0</v>
      </c>
      <c r="AD22" s="713"/>
      <c r="AE22" s="713">
        <f t="shared" si="3"/>
        <v>0</v>
      </c>
      <c r="AF22" s="452">
        <f t="shared" si="4"/>
        <v>0</v>
      </c>
      <c r="AG22" s="714" t="e">
        <f t="shared" si="5"/>
        <v>#DIV/0!</v>
      </c>
      <c r="AH22" s="715" t="e">
        <f t="shared" si="6"/>
        <v>#DIV/0!</v>
      </c>
      <c r="AI22" s="715" t="e">
        <f t="shared" si="7"/>
        <v>#DIV/0!</v>
      </c>
      <c r="AJ22" s="715" t="e">
        <f t="shared" si="8"/>
        <v>#DIV/0!</v>
      </c>
      <c r="AK22" s="715" t="e">
        <f t="shared" si="9"/>
        <v>#DIV/0!</v>
      </c>
      <c r="AL22" s="1052">
        <f t="shared" si="10"/>
        <v>0</v>
      </c>
      <c r="AM22" s="718" t="str">
        <f t="shared" si="11"/>
        <v>N/A</v>
      </c>
      <c r="AN22" s="718" t="str">
        <f t="shared" si="12"/>
        <v>N/A</v>
      </c>
      <c r="AO22" s="718" t="str">
        <f t="shared" si="13"/>
        <v>N/A</v>
      </c>
      <c r="AP22" s="718" t="str">
        <f t="shared" si="14"/>
        <v>N/A</v>
      </c>
      <c r="AQ22" s="718">
        <f t="shared" si="15"/>
        <v>0</v>
      </c>
      <c r="AR22" s="718" t="str">
        <f t="shared" si="16"/>
        <v>N/A</v>
      </c>
      <c r="AS22" s="462" t="e">
        <f t="shared" si="17"/>
        <v>#DIV/0!</v>
      </c>
      <c r="AT22" s="462">
        <f t="shared" si="18"/>
        <v>0</v>
      </c>
      <c r="AU22" s="462" t="str">
        <f t="shared" si="19"/>
        <v>N/A</v>
      </c>
      <c r="AV22" s="462" t="str">
        <f t="shared" si="20"/>
        <v>N/A</v>
      </c>
      <c r="AW22" s="462" t="str">
        <f t="shared" si="21"/>
        <v>N/A</v>
      </c>
      <c r="AX22" s="718" t="str">
        <f t="shared" si="22"/>
        <v>N/A</v>
      </c>
      <c r="AY22" s="718" t="str">
        <f t="shared" si="23"/>
        <v>N/A</v>
      </c>
      <c r="AZ22" s="718" t="str">
        <f t="shared" si="24"/>
        <v>N/A</v>
      </c>
      <c r="BA22" s="719" t="str">
        <f t="shared" si="25"/>
        <v>N/A</v>
      </c>
      <c r="BB22" s="550"/>
    </row>
    <row r="23" spans="1:54" x14ac:dyDescent="0.2">
      <c r="A23">
        <v>14</v>
      </c>
      <c r="B23" s="533"/>
      <c r="C23" s="545"/>
      <c r="D23" s="464"/>
      <c r="E23" s="464"/>
      <c r="F23" s="534"/>
      <c r="G23" s="534"/>
      <c r="H23" s="464"/>
      <c r="I23" s="546"/>
      <c r="J23" s="435"/>
      <c r="K23" s="546"/>
      <c r="L23" s="546"/>
      <c r="M23" s="464"/>
      <c r="N23" s="546">
        <f t="shared" si="0"/>
        <v>0</v>
      </c>
      <c r="O23" s="546">
        <v>0</v>
      </c>
      <c r="P23" s="546">
        <v>0</v>
      </c>
      <c r="Q23" s="562" t="s">
        <v>848</v>
      </c>
      <c r="R23" s="464" t="s">
        <v>848</v>
      </c>
      <c r="S23" s="464" t="s">
        <v>848</v>
      </c>
      <c r="T23" s="546">
        <v>0</v>
      </c>
      <c r="U23" s="562" t="s">
        <v>848</v>
      </c>
      <c r="V23" s="464" t="s">
        <v>848</v>
      </c>
      <c r="W23" s="464" t="s">
        <v>848</v>
      </c>
      <c r="X23" s="546">
        <v>0</v>
      </c>
      <c r="Y23" s="822" t="s">
        <v>848</v>
      </c>
      <c r="Z23" s="464" t="s">
        <v>848</v>
      </c>
      <c r="AA23" s="464" t="s">
        <v>848</v>
      </c>
      <c r="AB23" s="546">
        <f t="shared" si="1"/>
        <v>0</v>
      </c>
      <c r="AC23" s="713">
        <f t="shared" si="2"/>
        <v>0</v>
      </c>
      <c r="AD23" s="713"/>
      <c r="AE23" s="713">
        <f t="shared" si="3"/>
        <v>0</v>
      </c>
      <c r="AF23" s="452">
        <f t="shared" si="4"/>
        <v>0</v>
      </c>
      <c r="AG23" s="714" t="e">
        <f t="shared" si="5"/>
        <v>#DIV/0!</v>
      </c>
      <c r="AH23" s="715" t="e">
        <f t="shared" si="6"/>
        <v>#DIV/0!</v>
      </c>
      <c r="AI23" s="715" t="e">
        <f t="shared" si="7"/>
        <v>#DIV/0!</v>
      </c>
      <c r="AJ23" s="715" t="e">
        <f t="shared" si="8"/>
        <v>#DIV/0!</v>
      </c>
      <c r="AK23" s="715" t="e">
        <f t="shared" si="9"/>
        <v>#DIV/0!</v>
      </c>
      <c r="AL23" s="1052">
        <f t="shared" si="10"/>
        <v>0</v>
      </c>
      <c r="AM23" s="718" t="str">
        <f t="shared" si="11"/>
        <v>N/A</v>
      </c>
      <c r="AN23" s="718" t="str">
        <f t="shared" si="12"/>
        <v>N/A</v>
      </c>
      <c r="AO23" s="718" t="str">
        <f t="shared" si="13"/>
        <v>N/A</v>
      </c>
      <c r="AP23" s="718" t="str">
        <f t="shared" si="14"/>
        <v>N/A</v>
      </c>
      <c r="AQ23" s="718">
        <f t="shared" si="15"/>
        <v>0</v>
      </c>
      <c r="AR23" s="718" t="str">
        <f t="shared" si="16"/>
        <v>N/A</v>
      </c>
      <c r="AS23" s="462" t="e">
        <f t="shared" si="17"/>
        <v>#DIV/0!</v>
      </c>
      <c r="AT23" s="462">
        <f t="shared" si="18"/>
        <v>0</v>
      </c>
      <c r="AU23" s="462" t="str">
        <f t="shared" si="19"/>
        <v>N/A</v>
      </c>
      <c r="AV23" s="462" t="str">
        <f t="shared" si="20"/>
        <v>N/A</v>
      </c>
      <c r="AW23" s="462" t="str">
        <f t="shared" si="21"/>
        <v>N/A</v>
      </c>
      <c r="AX23" s="718" t="str">
        <f t="shared" si="22"/>
        <v>N/A</v>
      </c>
      <c r="AY23" s="718" t="str">
        <f t="shared" si="23"/>
        <v>N/A</v>
      </c>
      <c r="AZ23" s="718" t="str">
        <f t="shared" si="24"/>
        <v>N/A</v>
      </c>
      <c r="BA23" s="719" t="str">
        <f t="shared" si="25"/>
        <v>N/A</v>
      </c>
      <c r="BB23" s="550"/>
    </row>
    <row r="24" spans="1:54" x14ac:dyDescent="0.2">
      <c r="A24">
        <v>15</v>
      </c>
      <c r="B24" s="533"/>
      <c r="C24" s="545"/>
      <c r="D24" s="464"/>
      <c r="E24" s="464"/>
      <c r="F24" s="534"/>
      <c r="G24" s="534"/>
      <c r="H24" s="464"/>
      <c r="I24" s="546"/>
      <c r="J24" s="435"/>
      <c r="K24" s="546"/>
      <c r="L24" s="546"/>
      <c r="M24" s="464"/>
      <c r="N24" s="546">
        <f t="shared" si="0"/>
        <v>0</v>
      </c>
      <c r="O24" s="546">
        <v>0</v>
      </c>
      <c r="P24" s="546">
        <v>0</v>
      </c>
      <c r="Q24" s="562" t="s">
        <v>848</v>
      </c>
      <c r="R24" s="464" t="s">
        <v>848</v>
      </c>
      <c r="S24" s="464" t="s">
        <v>848</v>
      </c>
      <c r="T24" s="546">
        <v>0</v>
      </c>
      <c r="U24" s="562" t="s">
        <v>848</v>
      </c>
      <c r="V24" s="464" t="s">
        <v>848</v>
      </c>
      <c r="W24" s="464" t="s">
        <v>848</v>
      </c>
      <c r="X24" s="546">
        <v>0</v>
      </c>
      <c r="Y24" s="822" t="s">
        <v>848</v>
      </c>
      <c r="Z24" s="464" t="s">
        <v>848</v>
      </c>
      <c r="AA24" s="464" t="s">
        <v>848</v>
      </c>
      <c r="AB24" s="546">
        <f t="shared" si="1"/>
        <v>0</v>
      </c>
      <c r="AC24" s="713">
        <f t="shared" si="2"/>
        <v>0</v>
      </c>
      <c r="AD24" s="713"/>
      <c r="AE24" s="713">
        <f t="shared" si="3"/>
        <v>0</v>
      </c>
      <c r="AF24" s="452">
        <f t="shared" si="4"/>
        <v>0</v>
      </c>
      <c r="AG24" s="714" t="e">
        <f t="shared" si="5"/>
        <v>#DIV/0!</v>
      </c>
      <c r="AH24" s="715" t="e">
        <f t="shared" si="6"/>
        <v>#DIV/0!</v>
      </c>
      <c r="AI24" s="715" t="e">
        <f t="shared" si="7"/>
        <v>#DIV/0!</v>
      </c>
      <c r="AJ24" s="715" t="e">
        <f t="shared" si="8"/>
        <v>#DIV/0!</v>
      </c>
      <c r="AK24" s="715" t="e">
        <f t="shared" si="9"/>
        <v>#DIV/0!</v>
      </c>
      <c r="AL24" s="1052">
        <f t="shared" si="10"/>
        <v>0</v>
      </c>
      <c r="AM24" s="718" t="str">
        <f t="shared" si="11"/>
        <v>N/A</v>
      </c>
      <c r="AN24" s="718" t="str">
        <f t="shared" si="12"/>
        <v>N/A</v>
      </c>
      <c r="AO24" s="718" t="str">
        <f t="shared" si="13"/>
        <v>N/A</v>
      </c>
      <c r="AP24" s="718" t="str">
        <f t="shared" si="14"/>
        <v>N/A</v>
      </c>
      <c r="AQ24" s="718">
        <f t="shared" si="15"/>
        <v>0</v>
      </c>
      <c r="AR24" s="718" t="str">
        <f t="shared" si="16"/>
        <v>N/A</v>
      </c>
      <c r="AS24" s="462" t="e">
        <f t="shared" si="17"/>
        <v>#DIV/0!</v>
      </c>
      <c r="AT24" s="462">
        <f t="shared" si="18"/>
        <v>0</v>
      </c>
      <c r="AU24" s="462" t="str">
        <f t="shared" si="19"/>
        <v>N/A</v>
      </c>
      <c r="AV24" s="462" t="str">
        <f t="shared" si="20"/>
        <v>N/A</v>
      </c>
      <c r="AW24" s="462" t="str">
        <f t="shared" si="21"/>
        <v>N/A</v>
      </c>
      <c r="AX24" s="718" t="str">
        <f t="shared" si="22"/>
        <v>N/A</v>
      </c>
      <c r="AY24" s="718" t="str">
        <f t="shared" si="23"/>
        <v>N/A</v>
      </c>
      <c r="AZ24" s="718" t="str">
        <f t="shared" si="24"/>
        <v>N/A</v>
      </c>
      <c r="BA24" s="719" t="str">
        <f t="shared" si="25"/>
        <v>N/A</v>
      </c>
      <c r="BB24" s="550"/>
    </row>
    <row r="25" spans="1:54" x14ac:dyDescent="0.2">
      <c r="A25">
        <v>16</v>
      </c>
      <c r="B25" s="533"/>
      <c r="C25" s="545"/>
      <c r="D25" s="464"/>
      <c r="E25" s="464"/>
      <c r="F25" s="534"/>
      <c r="G25" s="534"/>
      <c r="H25" s="464"/>
      <c r="I25" s="546"/>
      <c r="J25" s="435"/>
      <c r="K25" s="546"/>
      <c r="L25" s="546"/>
      <c r="M25" s="464"/>
      <c r="N25" s="546">
        <f t="shared" si="0"/>
        <v>0</v>
      </c>
      <c r="O25" s="546">
        <v>0</v>
      </c>
      <c r="P25" s="546">
        <v>0</v>
      </c>
      <c r="Q25" s="562" t="s">
        <v>848</v>
      </c>
      <c r="R25" s="464" t="s">
        <v>848</v>
      </c>
      <c r="S25" s="464" t="s">
        <v>848</v>
      </c>
      <c r="T25" s="546">
        <v>0</v>
      </c>
      <c r="U25" s="562" t="s">
        <v>848</v>
      </c>
      <c r="V25" s="464" t="s">
        <v>848</v>
      </c>
      <c r="W25" s="464" t="s">
        <v>848</v>
      </c>
      <c r="X25" s="546">
        <v>0</v>
      </c>
      <c r="Y25" s="822" t="s">
        <v>848</v>
      </c>
      <c r="Z25" s="464" t="s">
        <v>848</v>
      </c>
      <c r="AA25" s="464" t="s">
        <v>848</v>
      </c>
      <c r="AB25" s="546">
        <f t="shared" si="1"/>
        <v>0</v>
      </c>
      <c r="AC25" s="713">
        <f t="shared" si="2"/>
        <v>0</v>
      </c>
      <c r="AD25" s="713"/>
      <c r="AE25" s="713">
        <f t="shared" si="3"/>
        <v>0</v>
      </c>
      <c r="AF25" s="452">
        <f t="shared" si="4"/>
        <v>0</v>
      </c>
      <c r="AG25" s="714" t="e">
        <f t="shared" si="5"/>
        <v>#DIV/0!</v>
      </c>
      <c r="AH25" s="715" t="e">
        <f t="shared" si="6"/>
        <v>#DIV/0!</v>
      </c>
      <c r="AI25" s="715" t="e">
        <f t="shared" si="7"/>
        <v>#DIV/0!</v>
      </c>
      <c r="AJ25" s="715" t="e">
        <f t="shared" si="8"/>
        <v>#DIV/0!</v>
      </c>
      <c r="AK25" s="715" t="e">
        <f t="shared" si="9"/>
        <v>#DIV/0!</v>
      </c>
      <c r="AL25" s="1052">
        <f t="shared" si="10"/>
        <v>0</v>
      </c>
      <c r="AM25" s="718" t="str">
        <f t="shared" si="11"/>
        <v>N/A</v>
      </c>
      <c r="AN25" s="718" t="str">
        <f t="shared" si="12"/>
        <v>N/A</v>
      </c>
      <c r="AO25" s="718" t="str">
        <f t="shared" si="13"/>
        <v>N/A</v>
      </c>
      <c r="AP25" s="718" t="str">
        <f t="shared" si="14"/>
        <v>N/A</v>
      </c>
      <c r="AQ25" s="718">
        <f t="shared" si="15"/>
        <v>0</v>
      </c>
      <c r="AR25" s="718" t="str">
        <f t="shared" si="16"/>
        <v>N/A</v>
      </c>
      <c r="AS25" s="462" t="e">
        <f t="shared" si="17"/>
        <v>#DIV/0!</v>
      </c>
      <c r="AT25" s="462">
        <f t="shared" si="18"/>
        <v>0</v>
      </c>
      <c r="AU25" s="462" t="str">
        <f t="shared" si="19"/>
        <v>N/A</v>
      </c>
      <c r="AV25" s="462" t="str">
        <f t="shared" si="20"/>
        <v>N/A</v>
      </c>
      <c r="AW25" s="462" t="str">
        <f t="shared" si="21"/>
        <v>N/A</v>
      </c>
      <c r="AX25" s="718" t="str">
        <f t="shared" si="22"/>
        <v>N/A</v>
      </c>
      <c r="AY25" s="718" t="str">
        <f t="shared" si="23"/>
        <v>N/A</v>
      </c>
      <c r="AZ25" s="718" t="str">
        <f t="shared" si="24"/>
        <v>N/A</v>
      </c>
      <c r="BA25" s="719" t="str">
        <f t="shared" si="25"/>
        <v>N/A</v>
      </c>
      <c r="BB25" s="550"/>
    </row>
    <row r="26" spans="1:54" x14ac:dyDescent="0.2">
      <c r="A26">
        <v>17</v>
      </c>
      <c r="B26" s="533"/>
      <c r="C26" s="545"/>
      <c r="D26" s="464"/>
      <c r="E26" s="464"/>
      <c r="F26" s="534"/>
      <c r="G26" s="534"/>
      <c r="H26" s="464"/>
      <c r="I26" s="546"/>
      <c r="J26" s="435"/>
      <c r="K26" s="546"/>
      <c r="L26" s="546"/>
      <c r="M26" s="464"/>
      <c r="N26" s="546">
        <f t="shared" si="0"/>
        <v>0</v>
      </c>
      <c r="O26" s="546">
        <v>0</v>
      </c>
      <c r="P26" s="546">
        <v>0</v>
      </c>
      <c r="Q26" s="562" t="s">
        <v>848</v>
      </c>
      <c r="R26" s="464" t="s">
        <v>848</v>
      </c>
      <c r="S26" s="464" t="s">
        <v>848</v>
      </c>
      <c r="T26" s="546">
        <v>0</v>
      </c>
      <c r="U26" s="562" t="s">
        <v>848</v>
      </c>
      <c r="V26" s="464" t="s">
        <v>848</v>
      </c>
      <c r="W26" s="464" t="s">
        <v>848</v>
      </c>
      <c r="X26" s="546">
        <v>0</v>
      </c>
      <c r="Y26" s="822" t="s">
        <v>848</v>
      </c>
      <c r="Z26" s="464" t="s">
        <v>848</v>
      </c>
      <c r="AA26" s="464" t="s">
        <v>848</v>
      </c>
      <c r="AB26" s="546">
        <f t="shared" si="1"/>
        <v>0</v>
      </c>
      <c r="AC26" s="713">
        <f t="shared" si="2"/>
        <v>0</v>
      </c>
      <c r="AD26" s="713"/>
      <c r="AE26" s="713">
        <f t="shared" si="3"/>
        <v>0</v>
      </c>
      <c r="AF26" s="452">
        <f t="shared" si="4"/>
        <v>0</v>
      </c>
      <c r="AG26" s="714" t="e">
        <f t="shared" si="5"/>
        <v>#DIV/0!</v>
      </c>
      <c r="AH26" s="715" t="e">
        <f t="shared" si="6"/>
        <v>#DIV/0!</v>
      </c>
      <c r="AI26" s="715" t="e">
        <f t="shared" si="7"/>
        <v>#DIV/0!</v>
      </c>
      <c r="AJ26" s="715" t="e">
        <f t="shared" si="8"/>
        <v>#DIV/0!</v>
      </c>
      <c r="AK26" s="715" t="e">
        <f t="shared" si="9"/>
        <v>#DIV/0!</v>
      </c>
      <c r="AL26" s="1052">
        <f t="shared" si="10"/>
        <v>0</v>
      </c>
      <c r="AM26" s="718" t="str">
        <f t="shared" si="11"/>
        <v>N/A</v>
      </c>
      <c r="AN26" s="718" t="str">
        <f t="shared" si="12"/>
        <v>N/A</v>
      </c>
      <c r="AO26" s="718" t="str">
        <f t="shared" si="13"/>
        <v>N/A</v>
      </c>
      <c r="AP26" s="718" t="str">
        <f t="shared" si="14"/>
        <v>N/A</v>
      </c>
      <c r="AQ26" s="718">
        <f t="shared" si="15"/>
        <v>0</v>
      </c>
      <c r="AR26" s="718" t="str">
        <f t="shared" si="16"/>
        <v>N/A</v>
      </c>
      <c r="AS26" s="462" t="e">
        <f t="shared" si="17"/>
        <v>#DIV/0!</v>
      </c>
      <c r="AT26" s="462">
        <f t="shared" si="18"/>
        <v>0</v>
      </c>
      <c r="AU26" s="462" t="str">
        <f t="shared" si="19"/>
        <v>N/A</v>
      </c>
      <c r="AV26" s="462" t="str">
        <f t="shared" si="20"/>
        <v>N/A</v>
      </c>
      <c r="AW26" s="462" t="str">
        <f t="shared" si="21"/>
        <v>N/A</v>
      </c>
      <c r="AX26" s="718" t="str">
        <f t="shared" si="22"/>
        <v>N/A</v>
      </c>
      <c r="AY26" s="718" t="str">
        <f t="shared" si="23"/>
        <v>N/A</v>
      </c>
      <c r="AZ26" s="718" t="str">
        <f t="shared" si="24"/>
        <v>N/A</v>
      </c>
      <c r="BA26" s="719" t="str">
        <f t="shared" si="25"/>
        <v>N/A</v>
      </c>
      <c r="BB26" s="550"/>
    </row>
    <row r="27" spans="1:54" x14ac:dyDescent="0.2">
      <c r="A27">
        <v>18</v>
      </c>
      <c r="B27" s="533"/>
      <c r="C27" s="545"/>
      <c r="D27" s="464"/>
      <c r="E27" s="464"/>
      <c r="F27" s="534"/>
      <c r="G27" s="534"/>
      <c r="H27" s="464"/>
      <c r="I27" s="546"/>
      <c r="J27" s="435"/>
      <c r="K27" s="546"/>
      <c r="L27" s="546"/>
      <c r="M27" s="464"/>
      <c r="N27" s="546">
        <f t="shared" si="0"/>
        <v>0</v>
      </c>
      <c r="O27" s="546">
        <v>0</v>
      </c>
      <c r="P27" s="546">
        <v>0</v>
      </c>
      <c r="Q27" s="562" t="s">
        <v>848</v>
      </c>
      <c r="R27" s="464" t="s">
        <v>848</v>
      </c>
      <c r="S27" s="464" t="s">
        <v>848</v>
      </c>
      <c r="T27" s="546">
        <v>0</v>
      </c>
      <c r="U27" s="562" t="s">
        <v>848</v>
      </c>
      <c r="V27" s="464" t="s">
        <v>848</v>
      </c>
      <c r="W27" s="464" t="s">
        <v>848</v>
      </c>
      <c r="X27" s="546">
        <v>0</v>
      </c>
      <c r="Y27" s="822" t="s">
        <v>848</v>
      </c>
      <c r="Z27" s="464" t="s">
        <v>848</v>
      </c>
      <c r="AA27" s="464" t="s">
        <v>848</v>
      </c>
      <c r="AB27" s="546">
        <f t="shared" si="1"/>
        <v>0</v>
      </c>
      <c r="AC27" s="713">
        <f t="shared" si="2"/>
        <v>0</v>
      </c>
      <c r="AD27" s="713"/>
      <c r="AE27" s="713">
        <f t="shared" si="3"/>
        <v>0</v>
      </c>
      <c r="AF27" s="452">
        <f t="shared" si="4"/>
        <v>0</v>
      </c>
      <c r="AG27" s="714" t="e">
        <f t="shared" si="5"/>
        <v>#DIV/0!</v>
      </c>
      <c r="AH27" s="715" t="e">
        <f t="shared" si="6"/>
        <v>#DIV/0!</v>
      </c>
      <c r="AI27" s="715" t="e">
        <f t="shared" si="7"/>
        <v>#DIV/0!</v>
      </c>
      <c r="AJ27" s="715" t="e">
        <f t="shared" si="8"/>
        <v>#DIV/0!</v>
      </c>
      <c r="AK27" s="715" t="e">
        <f t="shared" si="9"/>
        <v>#DIV/0!</v>
      </c>
      <c r="AL27" s="1052">
        <f t="shared" si="10"/>
        <v>0</v>
      </c>
      <c r="AM27" s="718" t="str">
        <f t="shared" si="11"/>
        <v>N/A</v>
      </c>
      <c r="AN27" s="718" t="str">
        <f t="shared" si="12"/>
        <v>N/A</v>
      </c>
      <c r="AO27" s="718" t="str">
        <f t="shared" si="13"/>
        <v>N/A</v>
      </c>
      <c r="AP27" s="718" t="str">
        <f t="shared" si="14"/>
        <v>N/A</v>
      </c>
      <c r="AQ27" s="718">
        <f t="shared" si="15"/>
        <v>0</v>
      </c>
      <c r="AR27" s="718" t="str">
        <f t="shared" si="16"/>
        <v>N/A</v>
      </c>
      <c r="AS27" s="462" t="e">
        <f t="shared" si="17"/>
        <v>#DIV/0!</v>
      </c>
      <c r="AT27" s="462">
        <f t="shared" si="18"/>
        <v>0</v>
      </c>
      <c r="AU27" s="462" t="str">
        <f t="shared" si="19"/>
        <v>N/A</v>
      </c>
      <c r="AV27" s="462" t="str">
        <f t="shared" si="20"/>
        <v>N/A</v>
      </c>
      <c r="AW27" s="462" t="str">
        <f t="shared" si="21"/>
        <v>N/A</v>
      </c>
      <c r="AX27" s="718" t="str">
        <f t="shared" si="22"/>
        <v>N/A</v>
      </c>
      <c r="AY27" s="718" t="str">
        <f t="shared" si="23"/>
        <v>N/A</v>
      </c>
      <c r="AZ27" s="718" t="str">
        <f t="shared" si="24"/>
        <v>N/A</v>
      </c>
      <c r="BA27" s="719" t="str">
        <f t="shared" si="25"/>
        <v>N/A</v>
      </c>
      <c r="BB27" s="550"/>
    </row>
    <row r="28" spans="1:54" x14ac:dyDescent="0.2">
      <c r="A28">
        <v>19</v>
      </c>
      <c r="B28" s="533"/>
      <c r="C28" s="545"/>
      <c r="D28" s="464"/>
      <c r="E28" s="464"/>
      <c r="F28" s="534"/>
      <c r="G28" s="534"/>
      <c r="H28" s="464"/>
      <c r="I28" s="546"/>
      <c r="J28" s="435"/>
      <c r="K28" s="546"/>
      <c r="L28" s="546"/>
      <c r="M28" s="464"/>
      <c r="N28" s="546">
        <f t="shared" si="0"/>
        <v>0</v>
      </c>
      <c r="O28" s="546">
        <v>0</v>
      </c>
      <c r="P28" s="546">
        <v>0</v>
      </c>
      <c r="Q28" s="562" t="s">
        <v>848</v>
      </c>
      <c r="R28" s="464" t="s">
        <v>848</v>
      </c>
      <c r="S28" s="464" t="s">
        <v>848</v>
      </c>
      <c r="T28" s="546">
        <v>0</v>
      </c>
      <c r="U28" s="562" t="s">
        <v>848</v>
      </c>
      <c r="V28" s="464" t="s">
        <v>848</v>
      </c>
      <c r="W28" s="464" t="s">
        <v>848</v>
      </c>
      <c r="X28" s="546">
        <v>0</v>
      </c>
      <c r="Y28" s="822" t="s">
        <v>848</v>
      </c>
      <c r="Z28" s="464" t="s">
        <v>848</v>
      </c>
      <c r="AA28" s="464" t="s">
        <v>848</v>
      </c>
      <c r="AB28" s="546">
        <f t="shared" si="1"/>
        <v>0</v>
      </c>
      <c r="AC28" s="713">
        <f t="shared" si="2"/>
        <v>0</v>
      </c>
      <c r="AD28" s="713"/>
      <c r="AE28" s="713">
        <f t="shared" si="3"/>
        <v>0</v>
      </c>
      <c r="AF28" s="452">
        <f t="shared" si="4"/>
        <v>0</v>
      </c>
      <c r="AG28" s="714" t="e">
        <f t="shared" si="5"/>
        <v>#DIV/0!</v>
      </c>
      <c r="AH28" s="715" t="e">
        <f t="shared" si="6"/>
        <v>#DIV/0!</v>
      </c>
      <c r="AI28" s="715" t="e">
        <f t="shared" si="7"/>
        <v>#DIV/0!</v>
      </c>
      <c r="AJ28" s="715" t="e">
        <f t="shared" si="8"/>
        <v>#DIV/0!</v>
      </c>
      <c r="AK28" s="715" t="e">
        <f t="shared" si="9"/>
        <v>#DIV/0!</v>
      </c>
      <c r="AL28" s="1052">
        <f t="shared" si="10"/>
        <v>0</v>
      </c>
      <c r="AM28" s="718" t="str">
        <f t="shared" si="11"/>
        <v>N/A</v>
      </c>
      <c r="AN28" s="718" t="str">
        <f t="shared" si="12"/>
        <v>N/A</v>
      </c>
      <c r="AO28" s="718" t="str">
        <f t="shared" si="13"/>
        <v>N/A</v>
      </c>
      <c r="AP28" s="718" t="str">
        <f t="shared" si="14"/>
        <v>N/A</v>
      </c>
      <c r="AQ28" s="718">
        <f t="shared" si="15"/>
        <v>0</v>
      </c>
      <c r="AR28" s="718" t="str">
        <f t="shared" si="16"/>
        <v>N/A</v>
      </c>
      <c r="AS28" s="462" t="e">
        <f t="shared" si="17"/>
        <v>#DIV/0!</v>
      </c>
      <c r="AT28" s="462">
        <f t="shared" si="18"/>
        <v>0</v>
      </c>
      <c r="AU28" s="462" t="str">
        <f t="shared" si="19"/>
        <v>N/A</v>
      </c>
      <c r="AV28" s="462" t="str">
        <f t="shared" si="20"/>
        <v>N/A</v>
      </c>
      <c r="AW28" s="462" t="str">
        <f t="shared" si="21"/>
        <v>N/A</v>
      </c>
      <c r="AX28" s="718" t="str">
        <f t="shared" si="22"/>
        <v>N/A</v>
      </c>
      <c r="AY28" s="718" t="str">
        <f t="shared" si="23"/>
        <v>N/A</v>
      </c>
      <c r="AZ28" s="718" t="str">
        <f t="shared" si="24"/>
        <v>N/A</v>
      </c>
      <c r="BA28" s="719" t="str">
        <f t="shared" si="25"/>
        <v>N/A</v>
      </c>
      <c r="BB28" s="550"/>
    </row>
    <row r="29" spans="1:54" x14ac:dyDescent="0.2">
      <c r="A29">
        <v>20</v>
      </c>
      <c r="B29" s="533"/>
      <c r="C29" s="545"/>
      <c r="D29" s="464"/>
      <c r="E29" s="464"/>
      <c r="F29" s="534"/>
      <c r="G29" s="534"/>
      <c r="H29" s="464"/>
      <c r="I29" s="546"/>
      <c r="J29" s="435"/>
      <c r="K29" s="546"/>
      <c r="L29" s="546"/>
      <c r="M29" s="464"/>
      <c r="N29" s="546">
        <f t="shared" si="0"/>
        <v>0</v>
      </c>
      <c r="O29" s="546">
        <v>0</v>
      </c>
      <c r="P29" s="546">
        <v>0</v>
      </c>
      <c r="Q29" s="562" t="s">
        <v>848</v>
      </c>
      <c r="R29" s="464" t="s">
        <v>848</v>
      </c>
      <c r="S29" s="464" t="s">
        <v>848</v>
      </c>
      <c r="T29" s="546">
        <v>0</v>
      </c>
      <c r="U29" s="562" t="s">
        <v>848</v>
      </c>
      <c r="V29" s="464" t="s">
        <v>848</v>
      </c>
      <c r="W29" s="464" t="s">
        <v>848</v>
      </c>
      <c r="X29" s="546">
        <v>0</v>
      </c>
      <c r="Y29" s="822" t="s">
        <v>848</v>
      </c>
      <c r="Z29" s="464" t="s">
        <v>848</v>
      </c>
      <c r="AA29" s="464" t="s">
        <v>848</v>
      </c>
      <c r="AB29" s="546">
        <f t="shared" si="1"/>
        <v>0</v>
      </c>
      <c r="AC29" s="713">
        <f t="shared" si="2"/>
        <v>0</v>
      </c>
      <c r="AD29" s="713"/>
      <c r="AE29" s="713">
        <f t="shared" si="3"/>
        <v>0</v>
      </c>
      <c r="AF29" s="452">
        <f t="shared" si="4"/>
        <v>0</v>
      </c>
      <c r="AG29" s="714" t="e">
        <f t="shared" si="5"/>
        <v>#DIV/0!</v>
      </c>
      <c r="AH29" s="715" t="e">
        <f t="shared" si="6"/>
        <v>#DIV/0!</v>
      </c>
      <c r="AI29" s="715" t="e">
        <f t="shared" si="7"/>
        <v>#DIV/0!</v>
      </c>
      <c r="AJ29" s="715" t="e">
        <f t="shared" si="8"/>
        <v>#DIV/0!</v>
      </c>
      <c r="AK29" s="715" t="e">
        <f t="shared" si="9"/>
        <v>#DIV/0!</v>
      </c>
      <c r="AL29" s="1052">
        <f t="shared" si="10"/>
        <v>0</v>
      </c>
      <c r="AM29" s="718" t="str">
        <f t="shared" si="11"/>
        <v>N/A</v>
      </c>
      <c r="AN29" s="718" t="str">
        <f t="shared" si="12"/>
        <v>N/A</v>
      </c>
      <c r="AO29" s="718" t="str">
        <f t="shared" si="13"/>
        <v>N/A</v>
      </c>
      <c r="AP29" s="718" t="str">
        <f t="shared" si="14"/>
        <v>N/A</v>
      </c>
      <c r="AQ29" s="718">
        <f t="shared" si="15"/>
        <v>0</v>
      </c>
      <c r="AR29" s="718" t="str">
        <f t="shared" si="16"/>
        <v>N/A</v>
      </c>
      <c r="AS29" s="462" t="e">
        <f t="shared" si="17"/>
        <v>#DIV/0!</v>
      </c>
      <c r="AT29" s="462">
        <f t="shared" si="18"/>
        <v>0</v>
      </c>
      <c r="AU29" s="462" t="str">
        <f t="shared" si="19"/>
        <v>N/A</v>
      </c>
      <c r="AV29" s="462" t="str">
        <f t="shared" si="20"/>
        <v>N/A</v>
      </c>
      <c r="AW29" s="462" t="str">
        <f t="shared" si="21"/>
        <v>N/A</v>
      </c>
      <c r="AX29" s="718" t="str">
        <f t="shared" si="22"/>
        <v>N/A</v>
      </c>
      <c r="AY29" s="718" t="str">
        <f t="shared" si="23"/>
        <v>N/A</v>
      </c>
      <c r="AZ29" s="718" t="str">
        <f t="shared" si="24"/>
        <v>N/A</v>
      </c>
      <c r="BA29" s="719" t="str">
        <f t="shared" si="25"/>
        <v>N/A</v>
      </c>
      <c r="BB29" s="550"/>
    </row>
    <row r="30" spans="1:54" x14ac:dyDescent="0.2">
      <c r="A30">
        <v>21</v>
      </c>
      <c r="B30" s="533"/>
      <c r="C30" s="545"/>
      <c r="D30" s="464"/>
      <c r="E30" s="464"/>
      <c r="F30" s="534"/>
      <c r="G30" s="534"/>
      <c r="H30" s="464"/>
      <c r="I30" s="546"/>
      <c r="J30" s="435"/>
      <c r="K30" s="546"/>
      <c r="L30" s="546"/>
      <c r="M30" s="464"/>
      <c r="N30" s="546">
        <f t="shared" si="0"/>
        <v>0</v>
      </c>
      <c r="O30" s="546">
        <v>0</v>
      </c>
      <c r="P30" s="546">
        <v>0</v>
      </c>
      <c r="Q30" s="562" t="s">
        <v>848</v>
      </c>
      <c r="R30" s="464" t="s">
        <v>848</v>
      </c>
      <c r="S30" s="464" t="s">
        <v>848</v>
      </c>
      <c r="T30" s="546">
        <v>0</v>
      </c>
      <c r="U30" s="562" t="s">
        <v>848</v>
      </c>
      <c r="V30" s="464" t="s">
        <v>848</v>
      </c>
      <c r="W30" s="464" t="s">
        <v>848</v>
      </c>
      <c r="X30" s="546">
        <v>0</v>
      </c>
      <c r="Y30" s="822" t="s">
        <v>848</v>
      </c>
      <c r="Z30" s="464" t="s">
        <v>848</v>
      </c>
      <c r="AA30" s="464" t="s">
        <v>848</v>
      </c>
      <c r="AB30" s="546">
        <f t="shared" si="1"/>
        <v>0</v>
      </c>
      <c r="AC30" s="713">
        <f t="shared" si="2"/>
        <v>0</v>
      </c>
      <c r="AD30" s="713"/>
      <c r="AE30" s="713">
        <f t="shared" si="3"/>
        <v>0</v>
      </c>
      <c r="AF30" s="452">
        <f t="shared" si="4"/>
        <v>0</v>
      </c>
      <c r="AG30" s="714" t="e">
        <f t="shared" si="5"/>
        <v>#DIV/0!</v>
      </c>
      <c r="AH30" s="715" t="e">
        <f t="shared" si="6"/>
        <v>#DIV/0!</v>
      </c>
      <c r="AI30" s="715" t="e">
        <f t="shared" si="7"/>
        <v>#DIV/0!</v>
      </c>
      <c r="AJ30" s="715" t="e">
        <f t="shared" si="8"/>
        <v>#DIV/0!</v>
      </c>
      <c r="AK30" s="715" t="e">
        <f t="shared" si="9"/>
        <v>#DIV/0!</v>
      </c>
      <c r="AL30" s="1052">
        <f t="shared" si="10"/>
        <v>0</v>
      </c>
      <c r="AM30" s="718" t="str">
        <f t="shared" si="11"/>
        <v>N/A</v>
      </c>
      <c r="AN30" s="718" t="str">
        <f t="shared" si="12"/>
        <v>N/A</v>
      </c>
      <c r="AO30" s="718" t="str">
        <f t="shared" si="13"/>
        <v>N/A</v>
      </c>
      <c r="AP30" s="718" t="str">
        <f t="shared" si="14"/>
        <v>N/A</v>
      </c>
      <c r="AQ30" s="718">
        <f t="shared" si="15"/>
        <v>0</v>
      </c>
      <c r="AR30" s="718" t="str">
        <f t="shared" si="16"/>
        <v>N/A</v>
      </c>
      <c r="AS30" s="462" t="e">
        <f t="shared" si="17"/>
        <v>#DIV/0!</v>
      </c>
      <c r="AT30" s="462">
        <f t="shared" si="18"/>
        <v>0</v>
      </c>
      <c r="AU30" s="462" t="str">
        <f t="shared" si="19"/>
        <v>N/A</v>
      </c>
      <c r="AV30" s="462" t="str">
        <f t="shared" si="20"/>
        <v>N/A</v>
      </c>
      <c r="AW30" s="462" t="str">
        <f t="shared" si="21"/>
        <v>N/A</v>
      </c>
      <c r="AX30" s="718" t="str">
        <f t="shared" si="22"/>
        <v>N/A</v>
      </c>
      <c r="AY30" s="718" t="str">
        <f t="shared" si="23"/>
        <v>N/A</v>
      </c>
      <c r="AZ30" s="718" t="str">
        <f t="shared" si="24"/>
        <v>N/A</v>
      </c>
      <c r="BA30" s="719" t="str">
        <f t="shared" si="25"/>
        <v>N/A</v>
      </c>
      <c r="BB30" s="550"/>
    </row>
    <row r="31" spans="1:54" x14ac:dyDescent="0.2">
      <c r="A31">
        <v>22</v>
      </c>
      <c r="B31" s="533"/>
      <c r="C31" s="545"/>
      <c r="D31" s="464"/>
      <c r="E31" s="464"/>
      <c r="F31" s="534"/>
      <c r="G31" s="534"/>
      <c r="H31" s="464"/>
      <c r="I31" s="546"/>
      <c r="J31" s="435"/>
      <c r="K31" s="546"/>
      <c r="L31" s="546"/>
      <c r="M31" s="464"/>
      <c r="N31" s="546">
        <f t="shared" si="0"/>
        <v>0</v>
      </c>
      <c r="O31" s="546">
        <v>0</v>
      </c>
      <c r="P31" s="546">
        <v>0</v>
      </c>
      <c r="Q31" s="562" t="s">
        <v>848</v>
      </c>
      <c r="R31" s="464" t="s">
        <v>848</v>
      </c>
      <c r="S31" s="464" t="s">
        <v>848</v>
      </c>
      <c r="T31" s="546">
        <v>0</v>
      </c>
      <c r="U31" s="562" t="s">
        <v>848</v>
      </c>
      <c r="V31" s="464" t="s">
        <v>848</v>
      </c>
      <c r="W31" s="464" t="s">
        <v>848</v>
      </c>
      <c r="X31" s="546">
        <v>0</v>
      </c>
      <c r="Y31" s="822" t="s">
        <v>848</v>
      </c>
      <c r="Z31" s="464" t="s">
        <v>848</v>
      </c>
      <c r="AA31" s="464" t="s">
        <v>848</v>
      </c>
      <c r="AB31" s="546">
        <f t="shared" si="1"/>
        <v>0</v>
      </c>
      <c r="AC31" s="713">
        <f t="shared" si="2"/>
        <v>0</v>
      </c>
      <c r="AD31" s="713"/>
      <c r="AE31" s="713">
        <f t="shared" si="3"/>
        <v>0</v>
      </c>
      <c r="AF31" s="452">
        <f t="shared" si="4"/>
        <v>0</v>
      </c>
      <c r="AG31" s="714" t="e">
        <f t="shared" si="5"/>
        <v>#DIV/0!</v>
      </c>
      <c r="AH31" s="715" t="e">
        <f t="shared" si="6"/>
        <v>#DIV/0!</v>
      </c>
      <c r="AI31" s="715" t="e">
        <f t="shared" si="7"/>
        <v>#DIV/0!</v>
      </c>
      <c r="AJ31" s="715" t="e">
        <f t="shared" si="8"/>
        <v>#DIV/0!</v>
      </c>
      <c r="AK31" s="715" t="e">
        <f t="shared" si="9"/>
        <v>#DIV/0!</v>
      </c>
      <c r="AL31" s="1052">
        <f t="shared" si="10"/>
        <v>0</v>
      </c>
      <c r="AM31" s="718" t="str">
        <f t="shared" si="11"/>
        <v>N/A</v>
      </c>
      <c r="AN31" s="718" t="str">
        <f t="shared" si="12"/>
        <v>N/A</v>
      </c>
      <c r="AO31" s="718" t="str">
        <f t="shared" si="13"/>
        <v>N/A</v>
      </c>
      <c r="AP31" s="718" t="str">
        <f t="shared" si="14"/>
        <v>N/A</v>
      </c>
      <c r="AQ31" s="718">
        <f t="shared" si="15"/>
        <v>0</v>
      </c>
      <c r="AR31" s="718" t="str">
        <f t="shared" si="16"/>
        <v>N/A</v>
      </c>
      <c r="AS31" s="462" t="e">
        <f t="shared" si="17"/>
        <v>#DIV/0!</v>
      </c>
      <c r="AT31" s="462">
        <f t="shared" si="18"/>
        <v>0</v>
      </c>
      <c r="AU31" s="462" t="str">
        <f t="shared" si="19"/>
        <v>N/A</v>
      </c>
      <c r="AV31" s="462" t="str">
        <f t="shared" si="20"/>
        <v>N/A</v>
      </c>
      <c r="AW31" s="462" t="str">
        <f t="shared" si="21"/>
        <v>N/A</v>
      </c>
      <c r="AX31" s="718" t="str">
        <f t="shared" si="22"/>
        <v>N/A</v>
      </c>
      <c r="AY31" s="718" t="str">
        <f t="shared" si="23"/>
        <v>N/A</v>
      </c>
      <c r="AZ31" s="718" t="str">
        <f t="shared" si="24"/>
        <v>N/A</v>
      </c>
      <c r="BA31" s="719" t="str">
        <f t="shared" si="25"/>
        <v>N/A</v>
      </c>
      <c r="BB31" s="550"/>
    </row>
    <row r="32" spans="1:54" x14ac:dyDescent="0.2">
      <c r="A32">
        <v>23</v>
      </c>
      <c r="B32" s="533"/>
      <c r="C32" s="545"/>
      <c r="D32" s="464"/>
      <c r="E32" s="464"/>
      <c r="F32" s="534"/>
      <c r="G32" s="534"/>
      <c r="H32" s="464"/>
      <c r="I32" s="546"/>
      <c r="J32" s="435"/>
      <c r="K32" s="546"/>
      <c r="L32" s="546"/>
      <c r="M32" s="464"/>
      <c r="N32" s="546">
        <f t="shared" si="0"/>
        <v>0</v>
      </c>
      <c r="O32" s="546">
        <v>0</v>
      </c>
      <c r="P32" s="546">
        <v>0</v>
      </c>
      <c r="Q32" s="562" t="s">
        <v>848</v>
      </c>
      <c r="R32" s="464" t="s">
        <v>848</v>
      </c>
      <c r="S32" s="464" t="s">
        <v>848</v>
      </c>
      <c r="T32" s="546">
        <v>0</v>
      </c>
      <c r="U32" s="562" t="s">
        <v>848</v>
      </c>
      <c r="V32" s="464" t="s">
        <v>848</v>
      </c>
      <c r="W32" s="464" t="s">
        <v>848</v>
      </c>
      <c r="X32" s="546">
        <v>0</v>
      </c>
      <c r="Y32" s="822" t="s">
        <v>848</v>
      </c>
      <c r="Z32" s="464" t="s">
        <v>848</v>
      </c>
      <c r="AA32" s="464" t="s">
        <v>848</v>
      </c>
      <c r="AB32" s="546">
        <f t="shared" si="1"/>
        <v>0</v>
      </c>
      <c r="AC32" s="713">
        <f t="shared" si="2"/>
        <v>0</v>
      </c>
      <c r="AD32" s="713"/>
      <c r="AE32" s="713">
        <f t="shared" si="3"/>
        <v>0</v>
      </c>
      <c r="AF32" s="452">
        <f t="shared" si="4"/>
        <v>0</v>
      </c>
      <c r="AG32" s="714" t="e">
        <f t="shared" si="5"/>
        <v>#DIV/0!</v>
      </c>
      <c r="AH32" s="715" t="e">
        <f t="shared" si="6"/>
        <v>#DIV/0!</v>
      </c>
      <c r="AI32" s="715" t="e">
        <f t="shared" si="7"/>
        <v>#DIV/0!</v>
      </c>
      <c r="AJ32" s="715" t="e">
        <f t="shared" si="8"/>
        <v>#DIV/0!</v>
      </c>
      <c r="AK32" s="715" t="e">
        <f t="shared" si="9"/>
        <v>#DIV/0!</v>
      </c>
      <c r="AL32" s="1052">
        <f t="shared" si="10"/>
        <v>0</v>
      </c>
      <c r="AM32" s="718" t="str">
        <f t="shared" si="11"/>
        <v>N/A</v>
      </c>
      <c r="AN32" s="718" t="str">
        <f t="shared" si="12"/>
        <v>N/A</v>
      </c>
      <c r="AO32" s="718" t="str">
        <f t="shared" si="13"/>
        <v>N/A</v>
      </c>
      <c r="AP32" s="718" t="str">
        <f t="shared" si="14"/>
        <v>N/A</v>
      </c>
      <c r="AQ32" s="718">
        <f t="shared" si="15"/>
        <v>0</v>
      </c>
      <c r="AR32" s="718" t="str">
        <f t="shared" si="16"/>
        <v>N/A</v>
      </c>
      <c r="AS32" s="462" t="e">
        <f t="shared" si="17"/>
        <v>#DIV/0!</v>
      </c>
      <c r="AT32" s="462">
        <f t="shared" si="18"/>
        <v>0</v>
      </c>
      <c r="AU32" s="462" t="str">
        <f t="shared" si="19"/>
        <v>N/A</v>
      </c>
      <c r="AV32" s="462" t="str">
        <f t="shared" si="20"/>
        <v>N/A</v>
      </c>
      <c r="AW32" s="462" t="str">
        <f t="shared" si="21"/>
        <v>N/A</v>
      </c>
      <c r="AX32" s="718" t="str">
        <f t="shared" si="22"/>
        <v>N/A</v>
      </c>
      <c r="AY32" s="718" t="str">
        <f t="shared" si="23"/>
        <v>N/A</v>
      </c>
      <c r="AZ32" s="718" t="str">
        <f t="shared" si="24"/>
        <v>N/A</v>
      </c>
      <c r="BA32" s="719" t="str">
        <f t="shared" si="25"/>
        <v>N/A</v>
      </c>
      <c r="BB32" s="550"/>
    </row>
    <row r="33" spans="1:54" x14ac:dyDescent="0.2">
      <c r="A33">
        <v>24</v>
      </c>
      <c r="B33" s="533"/>
      <c r="C33" s="545"/>
      <c r="D33" s="464"/>
      <c r="E33" s="464"/>
      <c r="F33" s="534"/>
      <c r="G33" s="534"/>
      <c r="H33" s="464"/>
      <c r="I33" s="546"/>
      <c r="J33" s="435"/>
      <c r="K33" s="546"/>
      <c r="L33" s="546"/>
      <c r="M33" s="464"/>
      <c r="N33" s="546">
        <f t="shared" si="0"/>
        <v>0</v>
      </c>
      <c r="O33" s="546">
        <v>0</v>
      </c>
      <c r="P33" s="546">
        <v>0</v>
      </c>
      <c r="Q33" s="562" t="s">
        <v>848</v>
      </c>
      <c r="R33" s="464" t="s">
        <v>848</v>
      </c>
      <c r="S33" s="464" t="s">
        <v>848</v>
      </c>
      <c r="T33" s="546">
        <v>0</v>
      </c>
      <c r="U33" s="562" t="s">
        <v>848</v>
      </c>
      <c r="V33" s="464" t="s">
        <v>848</v>
      </c>
      <c r="W33" s="464" t="s">
        <v>848</v>
      </c>
      <c r="X33" s="546">
        <v>0</v>
      </c>
      <c r="Y33" s="822" t="s">
        <v>848</v>
      </c>
      <c r="Z33" s="464" t="s">
        <v>848</v>
      </c>
      <c r="AA33" s="464" t="s">
        <v>848</v>
      </c>
      <c r="AB33" s="546">
        <f t="shared" si="1"/>
        <v>0</v>
      </c>
      <c r="AC33" s="713">
        <f t="shared" si="2"/>
        <v>0</v>
      </c>
      <c r="AD33" s="713"/>
      <c r="AE33" s="713">
        <f t="shared" si="3"/>
        <v>0</v>
      </c>
      <c r="AF33" s="452">
        <f t="shared" si="4"/>
        <v>0</v>
      </c>
      <c r="AG33" s="714" t="e">
        <f t="shared" si="5"/>
        <v>#DIV/0!</v>
      </c>
      <c r="AH33" s="715" t="e">
        <f t="shared" si="6"/>
        <v>#DIV/0!</v>
      </c>
      <c r="AI33" s="715" t="e">
        <f t="shared" si="7"/>
        <v>#DIV/0!</v>
      </c>
      <c r="AJ33" s="715" t="e">
        <f t="shared" si="8"/>
        <v>#DIV/0!</v>
      </c>
      <c r="AK33" s="715" t="e">
        <f t="shared" si="9"/>
        <v>#DIV/0!</v>
      </c>
      <c r="AL33" s="1052">
        <f t="shared" si="10"/>
        <v>0</v>
      </c>
      <c r="AM33" s="718" t="str">
        <f t="shared" si="11"/>
        <v>N/A</v>
      </c>
      <c r="AN33" s="718" t="str">
        <f t="shared" si="12"/>
        <v>N/A</v>
      </c>
      <c r="AO33" s="718" t="str">
        <f t="shared" si="13"/>
        <v>N/A</v>
      </c>
      <c r="AP33" s="718" t="str">
        <f t="shared" si="14"/>
        <v>N/A</v>
      </c>
      <c r="AQ33" s="718">
        <f t="shared" si="15"/>
        <v>0</v>
      </c>
      <c r="AR33" s="718" t="str">
        <f t="shared" si="16"/>
        <v>N/A</v>
      </c>
      <c r="AS33" s="462" t="e">
        <f t="shared" si="17"/>
        <v>#DIV/0!</v>
      </c>
      <c r="AT33" s="462">
        <f t="shared" si="18"/>
        <v>0</v>
      </c>
      <c r="AU33" s="462" t="str">
        <f t="shared" si="19"/>
        <v>N/A</v>
      </c>
      <c r="AV33" s="462" t="str">
        <f t="shared" si="20"/>
        <v>N/A</v>
      </c>
      <c r="AW33" s="462" t="str">
        <f t="shared" si="21"/>
        <v>N/A</v>
      </c>
      <c r="AX33" s="718" t="str">
        <f t="shared" si="22"/>
        <v>N/A</v>
      </c>
      <c r="AY33" s="718" t="str">
        <f t="shared" si="23"/>
        <v>N/A</v>
      </c>
      <c r="AZ33" s="718" t="str">
        <f t="shared" si="24"/>
        <v>N/A</v>
      </c>
      <c r="BA33" s="719" t="str">
        <f t="shared" si="25"/>
        <v>N/A</v>
      </c>
      <c r="BB33" s="550"/>
    </row>
    <row r="34" spans="1:54" x14ac:dyDescent="0.2">
      <c r="A34">
        <v>25</v>
      </c>
      <c r="B34" s="533"/>
      <c r="C34" s="545"/>
      <c r="D34" s="464"/>
      <c r="E34" s="464"/>
      <c r="F34" s="534"/>
      <c r="G34" s="534"/>
      <c r="H34" s="464"/>
      <c r="I34" s="546"/>
      <c r="J34" s="435"/>
      <c r="K34" s="546"/>
      <c r="L34" s="546"/>
      <c r="M34" s="464"/>
      <c r="N34" s="546">
        <f t="shared" si="0"/>
        <v>0</v>
      </c>
      <c r="O34" s="546">
        <v>0</v>
      </c>
      <c r="P34" s="546">
        <v>0</v>
      </c>
      <c r="Q34" s="562" t="s">
        <v>848</v>
      </c>
      <c r="R34" s="464" t="s">
        <v>848</v>
      </c>
      <c r="S34" s="464" t="s">
        <v>848</v>
      </c>
      <c r="T34" s="546">
        <v>0</v>
      </c>
      <c r="U34" s="562" t="s">
        <v>848</v>
      </c>
      <c r="V34" s="464" t="s">
        <v>848</v>
      </c>
      <c r="W34" s="464" t="s">
        <v>848</v>
      </c>
      <c r="X34" s="546">
        <v>0</v>
      </c>
      <c r="Y34" s="822" t="s">
        <v>848</v>
      </c>
      <c r="Z34" s="464" t="s">
        <v>848</v>
      </c>
      <c r="AA34" s="464" t="s">
        <v>848</v>
      </c>
      <c r="AB34" s="546">
        <f t="shared" si="1"/>
        <v>0</v>
      </c>
      <c r="AC34" s="713">
        <f t="shared" si="2"/>
        <v>0</v>
      </c>
      <c r="AD34" s="713"/>
      <c r="AE34" s="713">
        <f t="shared" si="3"/>
        <v>0</v>
      </c>
      <c r="AF34" s="452">
        <f t="shared" si="4"/>
        <v>0</v>
      </c>
      <c r="AG34" s="714" t="e">
        <f t="shared" si="5"/>
        <v>#DIV/0!</v>
      </c>
      <c r="AH34" s="715" t="e">
        <f t="shared" si="6"/>
        <v>#DIV/0!</v>
      </c>
      <c r="AI34" s="715" t="e">
        <f t="shared" si="7"/>
        <v>#DIV/0!</v>
      </c>
      <c r="AJ34" s="715" t="e">
        <f t="shared" si="8"/>
        <v>#DIV/0!</v>
      </c>
      <c r="AK34" s="715" t="e">
        <f t="shared" si="9"/>
        <v>#DIV/0!</v>
      </c>
      <c r="AL34" s="1052">
        <f t="shared" si="10"/>
        <v>0</v>
      </c>
      <c r="AM34" s="718" t="str">
        <f t="shared" si="11"/>
        <v>N/A</v>
      </c>
      <c r="AN34" s="718" t="str">
        <f t="shared" si="12"/>
        <v>N/A</v>
      </c>
      <c r="AO34" s="718" t="str">
        <f t="shared" si="13"/>
        <v>N/A</v>
      </c>
      <c r="AP34" s="718" t="str">
        <f t="shared" si="14"/>
        <v>N/A</v>
      </c>
      <c r="AQ34" s="718">
        <f t="shared" si="15"/>
        <v>0</v>
      </c>
      <c r="AR34" s="718" t="str">
        <f t="shared" si="16"/>
        <v>N/A</v>
      </c>
      <c r="AS34" s="462" t="e">
        <f t="shared" si="17"/>
        <v>#DIV/0!</v>
      </c>
      <c r="AT34" s="462">
        <f t="shared" si="18"/>
        <v>0</v>
      </c>
      <c r="AU34" s="462" t="str">
        <f t="shared" si="19"/>
        <v>N/A</v>
      </c>
      <c r="AV34" s="462" t="str">
        <f t="shared" si="20"/>
        <v>N/A</v>
      </c>
      <c r="AW34" s="462" t="str">
        <f t="shared" si="21"/>
        <v>N/A</v>
      </c>
      <c r="AX34" s="718" t="str">
        <f t="shared" si="22"/>
        <v>N/A</v>
      </c>
      <c r="AY34" s="718" t="str">
        <f t="shared" si="23"/>
        <v>N/A</v>
      </c>
      <c r="AZ34" s="718" t="str">
        <f t="shared" si="24"/>
        <v>N/A</v>
      </c>
      <c r="BA34" s="719" t="str">
        <f t="shared" si="25"/>
        <v>N/A</v>
      </c>
      <c r="BB34" s="550"/>
    </row>
    <row r="35" spans="1:54" x14ac:dyDescent="0.2">
      <c r="A35">
        <v>26</v>
      </c>
      <c r="B35" s="533"/>
      <c r="C35" s="545"/>
      <c r="D35" s="464"/>
      <c r="E35" s="464"/>
      <c r="F35" s="534"/>
      <c r="G35" s="534"/>
      <c r="H35" s="464"/>
      <c r="I35" s="546"/>
      <c r="J35" s="435"/>
      <c r="K35" s="546"/>
      <c r="L35" s="546"/>
      <c r="M35" s="464"/>
      <c r="N35" s="546">
        <f t="shared" si="0"/>
        <v>0</v>
      </c>
      <c r="O35" s="546">
        <v>0</v>
      </c>
      <c r="P35" s="546">
        <v>0</v>
      </c>
      <c r="Q35" s="562" t="s">
        <v>848</v>
      </c>
      <c r="R35" s="464" t="s">
        <v>848</v>
      </c>
      <c r="S35" s="464" t="s">
        <v>848</v>
      </c>
      <c r="T35" s="546">
        <v>0</v>
      </c>
      <c r="U35" s="562" t="s">
        <v>848</v>
      </c>
      <c r="V35" s="464" t="s">
        <v>848</v>
      </c>
      <c r="W35" s="464" t="s">
        <v>848</v>
      </c>
      <c r="X35" s="546">
        <v>0</v>
      </c>
      <c r="Y35" s="822" t="s">
        <v>848</v>
      </c>
      <c r="Z35" s="464" t="s">
        <v>848</v>
      </c>
      <c r="AA35" s="464" t="s">
        <v>848</v>
      </c>
      <c r="AB35" s="546">
        <f t="shared" si="1"/>
        <v>0</v>
      </c>
      <c r="AC35" s="713">
        <f t="shared" si="2"/>
        <v>0</v>
      </c>
      <c r="AD35" s="713"/>
      <c r="AE35" s="713">
        <f t="shared" si="3"/>
        <v>0</v>
      </c>
      <c r="AF35" s="452">
        <f t="shared" si="4"/>
        <v>0</v>
      </c>
      <c r="AG35" s="714" t="e">
        <f t="shared" si="5"/>
        <v>#DIV/0!</v>
      </c>
      <c r="AH35" s="715" t="e">
        <f t="shared" si="6"/>
        <v>#DIV/0!</v>
      </c>
      <c r="AI35" s="715" t="e">
        <f t="shared" si="7"/>
        <v>#DIV/0!</v>
      </c>
      <c r="AJ35" s="715" t="e">
        <f t="shared" si="8"/>
        <v>#DIV/0!</v>
      </c>
      <c r="AK35" s="715" t="e">
        <f t="shared" si="9"/>
        <v>#DIV/0!</v>
      </c>
      <c r="AL35" s="1052">
        <f t="shared" si="10"/>
        <v>0</v>
      </c>
      <c r="AM35" s="718" t="str">
        <f t="shared" si="11"/>
        <v>N/A</v>
      </c>
      <c r="AN35" s="718" t="str">
        <f t="shared" si="12"/>
        <v>N/A</v>
      </c>
      <c r="AO35" s="718" t="str">
        <f t="shared" si="13"/>
        <v>N/A</v>
      </c>
      <c r="AP35" s="718" t="str">
        <f t="shared" si="14"/>
        <v>N/A</v>
      </c>
      <c r="AQ35" s="718">
        <f t="shared" si="15"/>
        <v>0</v>
      </c>
      <c r="AR35" s="718" t="str">
        <f t="shared" si="16"/>
        <v>N/A</v>
      </c>
      <c r="AS35" s="462" t="e">
        <f t="shared" si="17"/>
        <v>#DIV/0!</v>
      </c>
      <c r="AT35" s="462">
        <f t="shared" si="18"/>
        <v>0</v>
      </c>
      <c r="AU35" s="462" t="str">
        <f t="shared" si="19"/>
        <v>N/A</v>
      </c>
      <c r="AV35" s="462" t="str">
        <f t="shared" si="20"/>
        <v>N/A</v>
      </c>
      <c r="AW35" s="462" t="str">
        <f t="shared" si="21"/>
        <v>N/A</v>
      </c>
      <c r="AX35" s="718" t="str">
        <f t="shared" si="22"/>
        <v>N/A</v>
      </c>
      <c r="AY35" s="718" t="str">
        <f t="shared" si="23"/>
        <v>N/A</v>
      </c>
      <c r="AZ35" s="718" t="str">
        <f t="shared" si="24"/>
        <v>N/A</v>
      </c>
      <c r="BA35" s="719" t="str">
        <f t="shared" si="25"/>
        <v>N/A</v>
      </c>
      <c r="BB35" s="550"/>
    </row>
    <row r="36" spans="1:54" x14ac:dyDescent="0.2">
      <c r="A36">
        <v>27</v>
      </c>
      <c r="B36" s="533"/>
      <c r="C36" s="545"/>
      <c r="D36" s="464"/>
      <c r="E36" s="464"/>
      <c r="F36" s="534"/>
      <c r="G36" s="534"/>
      <c r="H36" s="464"/>
      <c r="I36" s="546"/>
      <c r="J36" s="435"/>
      <c r="K36" s="546"/>
      <c r="L36" s="546"/>
      <c r="M36" s="464"/>
      <c r="N36" s="546">
        <f t="shared" si="0"/>
        <v>0</v>
      </c>
      <c r="O36" s="546">
        <v>0</v>
      </c>
      <c r="P36" s="546">
        <v>0</v>
      </c>
      <c r="Q36" s="562" t="s">
        <v>848</v>
      </c>
      <c r="R36" s="464" t="s">
        <v>848</v>
      </c>
      <c r="S36" s="464" t="s">
        <v>848</v>
      </c>
      <c r="T36" s="546">
        <v>0</v>
      </c>
      <c r="U36" s="562" t="s">
        <v>848</v>
      </c>
      <c r="V36" s="464" t="s">
        <v>848</v>
      </c>
      <c r="W36" s="464" t="s">
        <v>848</v>
      </c>
      <c r="X36" s="546">
        <v>0</v>
      </c>
      <c r="Y36" s="822" t="s">
        <v>848</v>
      </c>
      <c r="Z36" s="464" t="s">
        <v>848</v>
      </c>
      <c r="AA36" s="464" t="s">
        <v>848</v>
      </c>
      <c r="AB36" s="546">
        <f t="shared" si="1"/>
        <v>0</v>
      </c>
      <c r="AC36" s="713">
        <f t="shared" si="2"/>
        <v>0</v>
      </c>
      <c r="AD36" s="713"/>
      <c r="AE36" s="713">
        <f t="shared" si="3"/>
        <v>0</v>
      </c>
      <c r="AF36" s="452">
        <f t="shared" si="4"/>
        <v>0</v>
      </c>
      <c r="AG36" s="714" t="e">
        <f t="shared" si="5"/>
        <v>#DIV/0!</v>
      </c>
      <c r="AH36" s="715" t="e">
        <f t="shared" si="6"/>
        <v>#DIV/0!</v>
      </c>
      <c r="AI36" s="715" t="e">
        <f t="shared" si="7"/>
        <v>#DIV/0!</v>
      </c>
      <c r="AJ36" s="715" t="e">
        <f t="shared" si="8"/>
        <v>#DIV/0!</v>
      </c>
      <c r="AK36" s="715" t="e">
        <f t="shared" si="9"/>
        <v>#DIV/0!</v>
      </c>
      <c r="AL36" s="1052">
        <f t="shared" si="10"/>
        <v>0</v>
      </c>
      <c r="AM36" s="718" t="str">
        <f t="shared" si="11"/>
        <v>N/A</v>
      </c>
      <c r="AN36" s="718" t="str">
        <f t="shared" si="12"/>
        <v>N/A</v>
      </c>
      <c r="AO36" s="718" t="str">
        <f t="shared" si="13"/>
        <v>N/A</v>
      </c>
      <c r="AP36" s="718" t="str">
        <f t="shared" si="14"/>
        <v>N/A</v>
      </c>
      <c r="AQ36" s="718">
        <f t="shared" si="15"/>
        <v>0</v>
      </c>
      <c r="AR36" s="718" t="str">
        <f t="shared" si="16"/>
        <v>N/A</v>
      </c>
      <c r="AS36" s="462" t="e">
        <f t="shared" si="17"/>
        <v>#DIV/0!</v>
      </c>
      <c r="AT36" s="462">
        <f t="shared" si="18"/>
        <v>0</v>
      </c>
      <c r="AU36" s="462" t="str">
        <f t="shared" si="19"/>
        <v>N/A</v>
      </c>
      <c r="AV36" s="462" t="str">
        <f t="shared" si="20"/>
        <v>N/A</v>
      </c>
      <c r="AW36" s="462" t="str">
        <f t="shared" si="21"/>
        <v>N/A</v>
      </c>
      <c r="AX36" s="718" t="str">
        <f t="shared" si="22"/>
        <v>N/A</v>
      </c>
      <c r="AY36" s="718" t="str">
        <f t="shared" si="23"/>
        <v>N/A</v>
      </c>
      <c r="AZ36" s="718" t="str">
        <f t="shared" si="24"/>
        <v>N/A</v>
      </c>
      <c r="BA36" s="719" t="str">
        <f t="shared" si="25"/>
        <v>N/A</v>
      </c>
      <c r="BB36" s="550"/>
    </row>
    <row r="37" spans="1:54" x14ac:dyDescent="0.2">
      <c r="A37">
        <v>28</v>
      </c>
      <c r="B37" s="533"/>
      <c r="C37" s="545"/>
      <c r="D37" s="464"/>
      <c r="E37" s="464"/>
      <c r="F37" s="534"/>
      <c r="G37" s="534"/>
      <c r="H37" s="464"/>
      <c r="I37" s="546"/>
      <c r="J37" s="435"/>
      <c r="K37" s="546"/>
      <c r="L37" s="546"/>
      <c r="M37" s="464"/>
      <c r="N37" s="546">
        <f t="shared" si="0"/>
        <v>0</v>
      </c>
      <c r="O37" s="546">
        <v>0</v>
      </c>
      <c r="P37" s="546">
        <v>0</v>
      </c>
      <c r="Q37" s="562" t="s">
        <v>848</v>
      </c>
      <c r="R37" s="464" t="s">
        <v>848</v>
      </c>
      <c r="S37" s="464" t="s">
        <v>848</v>
      </c>
      <c r="T37" s="546">
        <v>0</v>
      </c>
      <c r="U37" s="562" t="s">
        <v>848</v>
      </c>
      <c r="V37" s="464" t="s">
        <v>848</v>
      </c>
      <c r="W37" s="464" t="s">
        <v>848</v>
      </c>
      <c r="X37" s="546">
        <v>0</v>
      </c>
      <c r="Y37" s="822" t="s">
        <v>848</v>
      </c>
      <c r="Z37" s="464" t="s">
        <v>848</v>
      </c>
      <c r="AA37" s="464" t="s">
        <v>848</v>
      </c>
      <c r="AB37" s="546">
        <f t="shared" si="1"/>
        <v>0</v>
      </c>
      <c r="AC37" s="713">
        <f t="shared" si="2"/>
        <v>0</v>
      </c>
      <c r="AD37" s="713"/>
      <c r="AE37" s="713">
        <f t="shared" si="3"/>
        <v>0</v>
      </c>
      <c r="AF37" s="452">
        <f t="shared" si="4"/>
        <v>0</v>
      </c>
      <c r="AG37" s="714" t="e">
        <f t="shared" si="5"/>
        <v>#DIV/0!</v>
      </c>
      <c r="AH37" s="715" t="e">
        <f t="shared" si="6"/>
        <v>#DIV/0!</v>
      </c>
      <c r="AI37" s="715" t="e">
        <f t="shared" si="7"/>
        <v>#DIV/0!</v>
      </c>
      <c r="AJ37" s="715" t="e">
        <f t="shared" si="8"/>
        <v>#DIV/0!</v>
      </c>
      <c r="AK37" s="715" t="e">
        <f t="shared" si="9"/>
        <v>#DIV/0!</v>
      </c>
      <c r="AL37" s="1052">
        <f t="shared" si="10"/>
        <v>0</v>
      </c>
      <c r="AM37" s="718" t="str">
        <f t="shared" si="11"/>
        <v>N/A</v>
      </c>
      <c r="AN37" s="718" t="str">
        <f t="shared" si="12"/>
        <v>N/A</v>
      </c>
      <c r="AO37" s="718" t="str">
        <f t="shared" si="13"/>
        <v>N/A</v>
      </c>
      <c r="AP37" s="718" t="str">
        <f t="shared" si="14"/>
        <v>N/A</v>
      </c>
      <c r="AQ37" s="718">
        <f t="shared" si="15"/>
        <v>0</v>
      </c>
      <c r="AR37" s="718" t="str">
        <f t="shared" si="16"/>
        <v>N/A</v>
      </c>
      <c r="AS37" s="462" t="e">
        <f t="shared" si="17"/>
        <v>#DIV/0!</v>
      </c>
      <c r="AT37" s="462">
        <f t="shared" si="18"/>
        <v>0</v>
      </c>
      <c r="AU37" s="462" t="str">
        <f t="shared" si="19"/>
        <v>N/A</v>
      </c>
      <c r="AV37" s="462" t="str">
        <f t="shared" si="20"/>
        <v>N/A</v>
      </c>
      <c r="AW37" s="462" t="str">
        <f t="shared" si="21"/>
        <v>N/A</v>
      </c>
      <c r="AX37" s="718" t="str">
        <f t="shared" si="22"/>
        <v>N/A</v>
      </c>
      <c r="AY37" s="718" t="str">
        <f t="shared" si="23"/>
        <v>N/A</v>
      </c>
      <c r="AZ37" s="718" t="str">
        <f t="shared" si="24"/>
        <v>N/A</v>
      </c>
      <c r="BA37" s="719" t="str">
        <f t="shared" si="25"/>
        <v>N/A</v>
      </c>
      <c r="BB37" s="550"/>
    </row>
    <row r="38" spans="1:54" x14ac:dyDescent="0.2">
      <c r="A38">
        <v>29</v>
      </c>
      <c r="B38" s="533"/>
      <c r="C38" s="545"/>
      <c r="D38" s="464"/>
      <c r="E38" s="464"/>
      <c r="F38" s="534"/>
      <c r="G38" s="534"/>
      <c r="H38" s="464"/>
      <c r="I38" s="546"/>
      <c r="J38" s="435"/>
      <c r="K38" s="546"/>
      <c r="L38" s="546"/>
      <c r="M38" s="464"/>
      <c r="N38" s="546">
        <f t="shared" si="0"/>
        <v>0</v>
      </c>
      <c r="O38" s="546">
        <v>0</v>
      </c>
      <c r="P38" s="546">
        <v>0</v>
      </c>
      <c r="Q38" s="562" t="s">
        <v>848</v>
      </c>
      <c r="R38" s="464" t="s">
        <v>848</v>
      </c>
      <c r="S38" s="464" t="s">
        <v>848</v>
      </c>
      <c r="T38" s="546">
        <v>0</v>
      </c>
      <c r="U38" s="562" t="s">
        <v>848</v>
      </c>
      <c r="V38" s="464" t="s">
        <v>848</v>
      </c>
      <c r="W38" s="464" t="s">
        <v>848</v>
      </c>
      <c r="X38" s="546">
        <v>0</v>
      </c>
      <c r="Y38" s="822" t="s">
        <v>848</v>
      </c>
      <c r="Z38" s="464" t="s">
        <v>848</v>
      </c>
      <c r="AA38" s="464" t="s">
        <v>848</v>
      </c>
      <c r="AB38" s="546">
        <f t="shared" si="1"/>
        <v>0</v>
      </c>
      <c r="AC38" s="713">
        <f t="shared" si="2"/>
        <v>0</v>
      </c>
      <c r="AD38" s="713"/>
      <c r="AE38" s="713">
        <f t="shared" si="3"/>
        <v>0</v>
      </c>
      <c r="AF38" s="452">
        <f t="shared" si="4"/>
        <v>0</v>
      </c>
      <c r="AG38" s="714" t="e">
        <f t="shared" si="5"/>
        <v>#DIV/0!</v>
      </c>
      <c r="AH38" s="715" t="e">
        <f t="shared" si="6"/>
        <v>#DIV/0!</v>
      </c>
      <c r="AI38" s="715" t="e">
        <f t="shared" si="7"/>
        <v>#DIV/0!</v>
      </c>
      <c r="AJ38" s="715" t="e">
        <f t="shared" si="8"/>
        <v>#DIV/0!</v>
      </c>
      <c r="AK38" s="715" t="e">
        <f t="shared" si="9"/>
        <v>#DIV/0!</v>
      </c>
      <c r="AL38" s="1052">
        <f t="shared" si="10"/>
        <v>0</v>
      </c>
      <c r="AM38" s="718" t="str">
        <f t="shared" si="11"/>
        <v>N/A</v>
      </c>
      <c r="AN38" s="718" t="str">
        <f t="shared" si="12"/>
        <v>N/A</v>
      </c>
      <c r="AO38" s="718" t="str">
        <f t="shared" si="13"/>
        <v>N/A</v>
      </c>
      <c r="AP38" s="718" t="str">
        <f t="shared" si="14"/>
        <v>N/A</v>
      </c>
      <c r="AQ38" s="718">
        <f t="shared" si="15"/>
        <v>0</v>
      </c>
      <c r="AR38" s="718" t="str">
        <f t="shared" si="16"/>
        <v>N/A</v>
      </c>
      <c r="AS38" s="462" t="e">
        <f t="shared" si="17"/>
        <v>#DIV/0!</v>
      </c>
      <c r="AT38" s="462">
        <f t="shared" si="18"/>
        <v>0</v>
      </c>
      <c r="AU38" s="462" t="str">
        <f t="shared" si="19"/>
        <v>N/A</v>
      </c>
      <c r="AV38" s="462" t="str">
        <f t="shared" si="20"/>
        <v>N/A</v>
      </c>
      <c r="AW38" s="462" t="str">
        <f t="shared" si="21"/>
        <v>N/A</v>
      </c>
      <c r="AX38" s="718" t="str">
        <f t="shared" si="22"/>
        <v>N/A</v>
      </c>
      <c r="AY38" s="718" t="str">
        <f t="shared" si="23"/>
        <v>N/A</v>
      </c>
      <c r="AZ38" s="718" t="str">
        <f t="shared" si="24"/>
        <v>N/A</v>
      </c>
      <c r="BA38" s="719" t="str">
        <f t="shared" si="25"/>
        <v>N/A</v>
      </c>
      <c r="BB38" s="550"/>
    </row>
    <row r="39" spans="1:54" x14ac:dyDescent="0.2">
      <c r="A39">
        <v>30</v>
      </c>
      <c r="B39" s="533"/>
      <c r="C39" s="545"/>
      <c r="D39" s="464"/>
      <c r="E39" s="464"/>
      <c r="F39" s="534"/>
      <c r="G39" s="534"/>
      <c r="H39" s="464"/>
      <c r="I39" s="546"/>
      <c r="J39" s="435"/>
      <c r="K39" s="546"/>
      <c r="L39" s="546"/>
      <c r="M39" s="464"/>
      <c r="N39" s="546">
        <f t="shared" si="0"/>
        <v>0</v>
      </c>
      <c r="O39" s="546">
        <v>0</v>
      </c>
      <c r="P39" s="546">
        <v>0</v>
      </c>
      <c r="Q39" s="562" t="s">
        <v>848</v>
      </c>
      <c r="R39" s="464" t="s">
        <v>848</v>
      </c>
      <c r="S39" s="464" t="s">
        <v>848</v>
      </c>
      <c r="T39" s="546">
        <v>0</v>
      </c>
      <c r="U39" s="562" t="s">
        <v>848</v>
      </c>
      <c r="V39" s="464" t="s">
        <v>848</v>
      </c>
      <c r="W39" s="464" t="s">
        <v>848</v>
      </c>
      <c r="X39" s="546">
        <v>0</v>
      </c>
      <c r="Y39" s="822" t="s">
        <v>848</v>
      </c>
      <c r="Z39" s="464" t="s">
        <v>848</v>
      </c>
      <c r="AA39" s="464" t="s">
        <v>848</v>
      </c>
      <c r="AB39" s="546">
        <f t="shared" si="1"/>
        <v>0</v>
      </c>
      <c r="AC39" s="713">
        <f t="shared" si="2"/>
        <v>0</v>
      </c>
      <c r="AD39" s="713"/>
      <c r="AE39" s="713">
        <f t="shared" si="3"/>
        <v>0</v>
      </c>
      <c r="AF39" s="452">
        <f t="shared" si="4"/>
        <v>0</v>
      </c>
      <c r="AG39" s="714" t="e">
        <f t="shared" si="5"/>
        <v>#DIV/0!</v>
      </c>
      <c r="AH39" s="715" t="e">
        <f t="shared" si="6"/>
        <v>#DIV/0!</v>
      </c>
      <c r="AI39" s="715" t="e">
        <f t="shared" si="7"/>
        <v>#DIV/0!</v>
      </c>
      <c r="AJ39" s="715" t="e">
        <f t="shared" si="8"/>
        <v>#DIV/0!</v>
      </c>
      <c r="AK39" s="715" t="e">
        <f t="shared" si="9"/>
        <v>#DIV/0!</v>
      </c>
      <c r="AL39" s="1052">
        <f t="shared" si="10"/>
        <v>0</v>
      </c>
      <c r="AM39" s="718" t="str">
        <f t="shared" si="11"/>
        <v>N/A</v>
      </c>
      <c r="AN39" s="718" t="str">
        <f t="shared" si="12"/>
        <v>N/A</v>
      </c>
      <c r="AO39" s="718" t="str">
        <f t="shared" si="13"/>
        <v>N/A</v>
      </c>
      <c r="AP39" s="718" t="str">
        <f t="shared" si="14"/>
        <v>N/A</v>
      </c>
      <c r="AQ39" s="718">
        <f t="shared" si="15"/>
        <v>0</v>
      </c>
      <c r="AR39" s="718" t="str">
        <f t="shared" si="16"/>
        <v>N/A</v>
      </c>
      <c r="AS39" s="462" t="e">
        <f t="shared" si="17"/>
        <v>#DIV/0!</v>
      </c>
      <c r="AT39" s="462">
        <f t="shared" si="18"/>
        <v>0</v>
      </c>
      <c r="AU39" s="462" t="str">
        <f t="shared" si="19"/>
        <v>N/A</v>
      </c>
      <c r="AV39" s="462" t="str">
        <f t="shared" si="20"/>
        <v>N/A</v>
      </c>
      <c r="AW39" s="462" t="str">
        <f t="shared" si="21"/>
        <v>N/A</v>
      </c>
      <c r="AX39" s="718" t="str">
        <f t="shared" si="22"/>
        <v>N/A</v>
      </c>
      <c r="AY39" s="718" t="str">
        <f t="shared" si="23"/>
        <v>N/A</v>
      </c>
      <c r="AZ39" s="718" t="str">
        <f t="shared" si="24"/>
        <v>N/A</v>
      </c>
      <c r="BA39" s="719" t="str">
        <f t="shared" si="25"/>
        <v>N/A</v>
      </c>
      <c r="BB39" s="550"/>
    </row>
    <row r="40" spans="1:54" x14ac:dyDescent="0.2">
      <c r="A40">
        <v>31</v>
      </c>
      <c r="B40" s="533"/>
      <c r="C40" s="545"/>
      <c r="D40" s="464"/>
      <c r="E40" s="464"/>
      <c r="F40" s="534"/>
      <c r="G40" s="534"/>
      <c r="H40" s="464"/>
      <c r="I40" s="546"/>
      <c r="J40" s="435"/>
      <c r="K40" s="546"/>
      <c r="L40" s="546"/>
      <c r="M40" s="464"/>
      <c r="N40" s="546">
        <f t="shared" si="0"/>
        <v>0</v>
      </c>
      <c r="O40" s="546">
        <v>0</v>
      </c>
      <c r="P40" s="546">
        <v>0</v>
      </c>
      <c r="Q40" s="562" t="s">
        <v>848</v>
      </c>
      <c r="R40" s="464" t="s">
        <v>848</v>
      </c>
      <c r="S40" s="464" t="s">
        <v>848</v>
      </c>
      <c r="T40" s="546">
        <v>0</v>
      </c>
      <c r="U40" s="562" t="s">
        <v>848</v>
      </c>
      <c r="V40" s="464" t="s">
        <v>848</v>
      </c>
      <c r="W40" s="464" t="s">
        <v>848</v>
      </c>
      <c r="X40" s="546">
        <v>0</v>
      </c>
      <c r="Y40" s="822" t="s">
        <v>848</v>
      </c>
      <c r="Z40" s="464" t="s">
        <v>848</v>
      </c>
      <c r="AA40" s="464" t="s">
        <v>848</v>
      </c>
      <c r="AB40" s="546">
        <f t="shared" si="1"/>
        <v>0</v>
      </c>
      <c r="AC40" s="713">
        <f t="shared" si="2"/>
        <v>0</v>
      </c>
      <c r="AD40" s="713"/>
      <c r="AE40" s="713">
        <f t="shared" si="3"/>
        <v>0</v>
      </c>
      <c r="AF40" s="452">
        <f t="shared" si="4"/>
        <v>0</v>
      </c>
      <c r="AG40" s="714" t="e">
        <f t="shared" si="5"/>
        <v>#DIV/0!</v>
      </c>
      <c r="AH40" s="715" t="e">
        <f t="shared" si="6"/>
        <v>#DIV/0!</v>
      </c>
      <c r="AI40" s="715" t="e">
        <f t="shared" si="7"/>
        <v>#DIV/0!</v>
      </c>
      <c r="AJ40" s="715" t="e">
        <f t="shared" si="8"/>
        <v>#DIV/0!</v>
      </c>
      <c r="AK40" s="715" t="e">
        <f t="shared" si="9"/>
        <v>#DIV/0!</v>
      </c>
      <c r="AL40" s="1052">
        <f t="shared" si="10"/>
        <v>0</v>
      </c>
      <c r="AM40" s="718" t="str">
        <f t="shared" si="11"/>
        <v>N/A</v>
      </c>
      <c r="AN40" s="718" t="str">
        <f t="shared" si="12"/>
        <v>N/A</v>
      </c>
      <c r="AO40" s="718" t="str">
        <f t="shared" si="13"/>
        <v>N/A</v>
      </c>
      <c r="AP40" s="718" t="str">
        <f t="shared" si="14"/>
        <v>N/A</v>
      </c>
      <c r="AQ40" s="718">
        <f t="shared" si="15"/>
        <v>0</v>
      </c>
      <c r="AR40" s="718" t="str">
        <f t="shared" si="16"/>
        <v>N/A</v>
      </c>
      <c r="AS40" s="462" t="e">
        <f t="shared" si="17"/>
        <v>#DIV/0!</v>
      </c>
      <c r="AT40" s="462">
        <f t="shared" si="18"/>
        <v>0</v>
      </c>
      <c r="AU40" s="462" t="str">
        <f t="shared" si="19"/>
        <v>N/A</v>
      </c>
      <c r="AV40" s="462" t="str">
        <f t="shared" si="20"/>
        <v>N/A</v>
      </c>
      <c r="AW40" s="462" t="str">
        <f t="shared" si="21"/>
        <v>N/A</v>
      </c>
      <c r="AX40" s="718" t="str">
        <f t="shared" si="22"/>
        <v>N/A</v>
      </c>
      <c r="AY40" s="718" t="str">
        <f t="shared" si="23"/>
        <v>N/A</v>
      </c>
      <c r="AZ40" s="718" t="str">
        <f t="shared" si="24"/>
        <v>N/A</v>
      </c>
      <c r="BA40" s="719" t="str">
        <f t="shared" si="25"/>
        <v>N/A</v>
      </c>
      <c r="BB40" s="550"/>
    </row>
    <row r="41" spans="1:54" x14ac:dyDescent="0.2">
      <c r="A41">
        <v>32</v>
      </c>
      <c r="B41" s="533"/>
      <c r="C41" s="545"/>
      <c r="D41" s="464"/>
      <c r="E41" s="464"/>
      <c r="F41" s="534"/>
      <c r="G41" s="534"/>
      <c r="H41" s="464"/>
      <c r="I41" s="546"/>
      <c r="J41" s="435"/>
      <c r="K41" s="546"/>
      <c r="L41" s="546"/>
      <c r="M41" s="464"/>
      <c r="N41" s="546">
        <f t="shared" si="0"/>
        <v>0</v>
      </c>
      <c r="O41" s="546">
        <v>0</v>
      </c>
      <c r="P41" s="546">
        <v>0</v>
      </c>
      <c r="Q41" s="562" t="s">
        <v>848</v>
      </c>
      <c r="R41" s="464" t="s">
        <v>848</v>
      </c>
      <c r="S41" s="464" t="s">
        <v>848</v>
      </c>
      <c r="T41" s="546">
        <v>0</v>
      </c>
      <c r="U41" s="562" t="s">
        <v>848</v>
      </c>
      <c r="V41" s="464" t="s">
        <v>848</v>
      </c>
      <c r="W41" s="464" t="s">
        <v>848</v>
      </c>
      <c r="X41" s="546">
        <v>0</v>
      </c>
      <c r="Y41" s="822" t="s">
        <v>848</v>
      </c>
      <c r="Z41" s="464" t="s">
        <v>848</v>
      </c>
      <c r="AA41" s="464" t="s">
        <v>848</v>
      </c>
      <c r="AB41" s="546">
        <f t="shared" si="1"/>
        <v>0</v>
      </c>
      <c r="AC41" s="713">
        <f t="shared" si="2"/>
        <v>0</v>
      </c>
      <c r="AD41" s="713"/>
      <c r="AE41" s="713">
        <f t="shared" si="3"/>
        <v>0</v>
      </c>
      <c r="AF41" s="452">
        <f t="shared" si="4"/>
        <v>0</v>
      </c>
      <c r="AG41" s="714" t="e">
        <f t="shared" si="5"/>
        <v>#DIV/0!</v>
      </c>
      <c r="AH41" s="715" t="e">
        <f t="shared" si="6"/>
        <v>#DIV/0!</v>
      </c>
      <c r="AI41" s="715" t="e">
        <f t="shared" si="7"/>
        <v>#DIV/0!</v>
      </c>
      <c r="AJ41" s="715" t="e">
        <f t="shared" si="8"/>
        <v>#DIV/0!</v>
      </c>
      <c r="AK41" s="715" t="e">
        <f t="shared" si="9"/>
        <v>#DIV/0!</v>
      </c>
      <c r="AL41" s="1052">
        <f t="shared" si="10"/>
        <v>0</v>
      </c>
      <c r="AM41" s="718" t="str">
        <f t="shared" si="11"/>
        <v>N/A</v>
      </c>
      <c r="AN41" s="718" t="str">
        <f t="shared" si="12"/>
        <v>N/A</v>
      </c>
      <c r="AO41" s="718" t="str">
        <f t="shared" si="13"/>
        <v>N/A</v>
      </c>
      <c r="AP41" s="718" t="str">
        <f t="shared" si="14"/>
        <v>N/A</v>
      </c>
      <c r="AQ41" s="718">
        <f t="shared" si="15"/>
        <v>0</v>
      </c>
      <c r="AR41" s="718" t="str">
        <f t="shared" si="16"/>
        <v>N/A</v>
      </c>
      <c r="AS41" s="462" t="e">
        <f t="shared" si="17"/>
        <v>#DIV/0!</v>
      </c>
      <c r="AT41" s="462">
        <f t="shared" si="18"/>
        <v>0</v>
      </c>
      <c r="AU41" s="462" t="str">
        <f t="shared" si="19"/>
        <v>N/A</v>
      </c>
      <c r="AV41" s="462" t="str">
        <f t="shared" si="20"/>
        <v>N/A</v>
      </c>
      <c r="AW41" s="462" t="str">
        <f t="shared" si="21"/>
        <v>N/A</v>
      </c>
      <c r="AX41" s="718" t="str">
        <f t="shared" si="22"/>
        <v>N/A</v>
      </c>
      <c r="AY41" s="718" t="str">
        <f t="shared" si="23"/>
        <v>N/A</v>
      </c>
      <c r="AZ41" s="718" t="str">
        <f t="shared" si="24"/>
        <v>N/A</v>
      </c>
      <c r="BA41" s="719" t="str">
        <f t="shared" si="25"/>
        <v>N/A</v>
      </c>
      <c r="BB41" s="550"/>
    </row>
    <row r="42" spans="1:54" x14ac:dyDescent="0.2">
      <c r="A42">
        <v>33</v>
      </c>
      <c r="B42" s="533"/>
      <c r="C42" s="545"/>
      <c r="D42" s="464"/>
      <c r="E42" s="464"/>
      <c r="F42" s="534"/>
      <c r="G42" s="534"/>
      <c r="H42" s="464"/>
      <c r="I42" s="546"/>
      <c r="J42" s="435"/>
      <c r="K42" s="546"/>
      <c r="L42" s="546"/>
      <c r="M42" s="464"/>
      <c r="N42" s="546">
        <f t="shared" si="0"/>
        <v>0</v>
      </c>
      <c r="O42" s="546">
        <v>0</v>
      </c>
      <c r="P42" s="546">
        <v>0</v>
      </c>
      <c r="Q42" s="562" t="s">
        <v>848</v>
      </c>
      <c r="R42" s="464" t="s">
        <v>848</v>
      </c>
      <c r="S42" s="464" t="s">
        <v>848</v>
      </c>
      <c r="T42" s="546">
        <v>0</v>
      </c>
      <c r="U42" s="562" t="s">
        <v>848</v>
      </c>
      <c r="V42" s="464" t="s">
        <v>848</v>
      </c>
      <c r="W42" s="464" t="s">
        <v>848</v>
      </c>
      <c r="X42" s="546">
        <v>0</v>
      </c>
      <c r="Y42" s="822" t="s">
        <v>848</v>
      </c>
      <c r="Z42" s="464" t="s">
        <v>848</v>
      </c>
      <c r="AA42" s="464" t="s">
        <v>848</v>
      </c>
      <c r="AB42" s="546">
        <f t="shared" si="1"/>
        <v>0</v>
      </c>
      <c r="AC42" s="713">
        <f t="shared" si="2"/>
        <v>0</v>
      </c>
      <c r="AD42" s="713"/>
      <c r="AE42" s="713">
        <f t="shared" si="3"/>
        <v>0</v>
      </c>
      <c r="AF42" s="452">
        <f t="shared" si="4"/>
        <v>0</v>
      </c>
      <c r="AG42" s="714" t="e">
        <f t="shared" si="5"/>
        <v>#DIV/0!</v>
      </c>
      <c r="AH42" s="715" t="e">
        <f t="shared" si="6"/>
        <v>#DIV/0!</v>
      </c>
      <c r="AI42" s="715" t="e">
        <f t="shared" si="7"/>
        <v>#DIV/0!</v>
      </c>
      <c r="AJ42" s="715" t="e">
        <f t="shared" si="8"/>
        <v>#DIV/0!</v>
      </c>
      <c r="AK42" s="715" t="e">
        <f t="shared" si="9"/>
        <v>#DIV/0!</v>
      </c>
      <c r="AL42" s="1052">
        <f t="shared" si="10"/>
        <v>0</v>
      </c>
      <c r="AM42" s="718" t="str">
        <f t="shared" si="11"/>
        <v>N/A</v>
      </c>
      <c r="AN42" s="718" t="str">
        <f t="shared" si="12"/>
        <v>N/A</v>
      </c>
      <c r="AO42" s="718" t="str">
        <f t="shared" si="13"/>
        <v>N/A</v>
      </c>
      <c r="AP42" s="718" t="str">
        <f t="shared" si="14"/>
        <v>N/A</v>
      </c>
      <c r="AQ42" s="718">
        <f t="shared" si="15"/>
        <v>0</v>
      </c>
      <c r="AR42" s="718" t="str">
        <f t="shared" si="16"/>
        <v>N/A</v>
      </c>
      <c r="AS42" s="462" t="e">
        <f t="shared" si="17"/>
        <v>#DIV/0!</v>
      </c>
      <c r="AT42" s="462">
        <f t="shared" si="18"/>
        <v>0</v>
      </c>
      <c r="AU42" s="462" t="str">
        <f t="shared" si="19"/>
        <v>N/A</v>
      </c>
      <c r="AV42" s="462" t="str">
        <f t="shared" si="20"/>
        <v>N/A</v>
      </c>
      <c r="AW42" s="462" t="str">
        <f t="shared" si="21"/>
        <v>N/A</v>
      </c>
      <c r="AX42" s="718" t="str">
        <f t="shared" si="22"/>
        <v>N/A</v>
      </c>
      <c r="AY42" s="718" t="str">
        <f t="shared" si="23"/>
        <v>N/A</v>
      </c>
      <c r="AZ42" s="718" t="str">
        <f t="shared" si="24"/>
        <v>N/A</v>
      </c>
      <c r="BA42" s="719" t="str">
        <f t="shared" si="25"/>
        <v>N/A</v>
      </c>
      <c r="BB42" s="550"/>
    </row>
    <row r="43" spans="1:54" x14ac:dyDescent="0.2">
      <c r="A43">
        <v>34</v>
      </c>
      <c r="B43" s="533"/>
      <c r="C43" s="545"/>
      <c r="D43" s="464"/>
      <c r="E43" s="464"/>
      <c r="F43" s="534"/>
      <c r="G43" s="534"/>
      <c r="H43" s="464"/>
      <c r="I43" s="546"/>
      <c r="J43" s="435"/>
      <c r="K43" s="546"/>
      <c r="L43" s="546"/>
      <c r="M43" s="464"/>
      <c r="N43" s="546">
        <f t="shared" si="0"/>
        <v>0</v>
      </c>
      <c r="O43" s="546">
        <v>0</v>
      </c>
      <c r="P43" s="546">
        <v>0</v>
      </c>
      <c r="Q43" s="562" t="s">
        <v>848</v>
      </c>
      <c r="R43" s="464" t="s">
        <v>848</v>
      </c>
      <c r="S43" s="464" t="s">
        <v>848</v>
      </c>
      <c r="T43" s="546">
        <v>0</v>
      </c>
      <c r="U43" s="562" t="s">
        <v>848</v>
      </c>
      <c r="V43" s="464" t="s">
        <v>848</v>
      </c>
      <c r="W43" s="464" t="s">
        <v>848</v>
      </c>
      <c r="X43" s="546">
        <v>0</v>
      </c>
      <c r="Y43" s="822" t="s">
        <v>848</v>
      </c>
      <c r="Z43" s="464" t="s">
        <v>848</v>
      </c>
      <c r="AA43" s="464" t="s">
        <v>848</v>
      </c>
      <c r="AB43" s="546">
        <f t="shared" si="1"/>
        <v>0</v>
      </c>
      <c r="AC43" s="713">
        <f t="shared" si="2"/>
        <v>0</v>
      </c>
      <c r="AD43" s="713"/>
      <c r="AE43" s="713">
        <f t="shared" si="3"/>
        <v>0</v>
      </c>
      <c r="AF43" s="452">
        <f t="shared" si="4"/>
        <v>0</v>
      </c>
      <c r="AG43" s="714" t="e">
        <f t="shared" si="5"/>
        <v>#DIV/0!</v>
      </c>
      <c r="AH43" s="715" t="e">
        <f t="shared" si="6"/>
        <v>#DIV/0!</v>
      </c>
      <c r="AI43" s="715" t="e">
        <f t="shared" si="7"/>
        <v>#DIV/0!</v>
      </c>
      <c r="AJ43" s="715" t="e">
        <f t="shared" si="8"/>
        <v>#DIV/0!</v>
      </c>
      <c r="AK43" s="715" t="e">
        <f t="shared" si="9"/>
        <v>#DIV/0!</v>
      </c>
      <c r="AL43" s="1052">
        <f t="shared" si="10"/>
        <v>0</v>
      </c>
      <c r="AM43" s="718" t="str">
        <f t="shared" si="11"/>
        <v>N/A</v>
      </c>
      <c r="AN43" s="718" t="str">
        <f t="shared" si="12"/>
        <v>N/A</v>
      </c>
      <c r="AO43" s="718" t="str">
        <f t="shared" si="13"/>
        <v>N/A</v>
      </c>
      <c r="AP43" s="718" t="str">
        <f t="shared" si="14"/>
        <v>N/A</v>
      </c>
      <c r="AQ43" s="718">
        <f t="shared" si="15"/>
        <v>0</v>
      </c>
      <c r="AR43" s="718" t="str">
        <f t="shared" si="16"/>
        <v>N/A</v>
      </c>
      <c r="AS43" s="462" t="e">
        <f t="shared" si="17"/>
        <v>#DIV/0!</v>
      </c>
      <c r="AT43" s="462">
        <f t="shared" si="18"/>
        <v>0</v>
      </c>
      <c r="AU43" s="462" t="str">
        <f t="shared" si="19"/>
        <v>N/A</v>
      </c>
      <c r="AV43" s="462" t="str">
        <f t="shared" si="20"/>
        <v>N/A</v>
      </c>
      <c r="AW43" s="462" t="str">
        <f t="shared" si="21"/>
        <v>N/A</v>
      </c>
      <c r="AX43" s="718" t="str">
        <f t="shared" si="22"/>
        <v>N/A</v>
      </c>
      <c r="AY43" s="718" t="str">
        <f t="shared" si="23"/>
        <v>N/A</v>
      </c>
      <c r="AZ43" s="718" t="str">
        <f t="shared" si="24"/>
        <v>N/A</v>
      </c>
      <c r="BA43" s="719" t="str">
        <f t="shared" si="25"/>
        <v>N/A</v>
      </c>
      <c r="BB43" s="550"/>
    </row>
    <row r="44" spans="1:54" x14ac:dyDescent="0.2">
      <c r="A44">
        <v>35</v>
      </c>
      <c r="B44" s="533"/>
      <c r="C44" s="545"/>
      <c r="D44" s="464"/>
      <c r="E44" s="464"/>
      <c r="F44" s="534"/>
      <c r="G44" s="534"/>
      <c r="H44" s="464"/>
      <c r="I44" s="546"/>
      <c r="J44" s="435"/>
      <c r="K44" s="546"/>
      <c r="L44" s="546"/>
      <c r="M44" s="464"/>
      <c r="N44" s="546">
        <f t="shared" si="0"/>
        <v>0</v>
      </c>
      <c r="O44" s="546">
        <v>0</v>
      </c>
      <c r="P44" s="546">
        <v>0</v>
      </c>
      <c r="Q44" s="562" t="s">
        <v>848</v>
      </c>
      <c r="R44" s="464" t="s">
        <v>848</v>
      </c>
      <c r="S44" s="464" t="s">
        <v>848</v>
      </c>
      <c r="T44" s="546">
        <v>0</v>
      </c>
      <c r="U44" s="562" t="s">
        <v>848</v>
      </c>
      <c r="V44" s="464" t="s">
        <v>848</v>
      </c>
      <c r="W44" s="464" t="s">
        <v>848</v>
      </c>
      <c r="X44" s="546">
        <v>0</v>
      </c>
      <c r="Y44" s="822" t="s">
        <v>848</v>
      </c>
      <c r="Z44" s="464" t="s">
        <v>848</v>
      </c>
      <c r="AA44" s="464" t="s">
        <v>848</v>
      </c>
      <c r="AB44" s="546">
        <f t="shared" si="1"/>
        <v>0</v>
      </c>
      <c r="AC44" s="713">
        <f t="shared" si="2"/>
        <v>0</v>
      </c>
      <c r="AD44" s="713"/>
      <c r="AE44" s="713">
        <f t="shared" si="3"/>
        <v>0</v>
      </c>
      <c r="AF44" s="452">
        <f t="shared" si="4"/>
        <v>0</v>
      </c>
      <c r="AG44" s="714" t="e">
        <f t="shared" si="5"/>
        <v>#DIV/0!</v>
      </c>
      <c r="AH44" s="715" t="e">
        <f t="shared" si="6"/>
        <v>#DIV/0!</v>
      </c>
      <c r="AI44" s="715" t="e">
        <f t="shared" si="7"/>
        <v>#DIV/0!</v>
      </c>
      <c r="AJ44" s="715" t="e">
        <f t="shared" si="8"/>
        <v>#DIV/0!</v>
      </c>
      <c r="AK44" s="715" t="e">
        <f t="shared" si="9"/>
        <v>#DIV/0!</v>
      </c>
      <c r="AL44" s="1052">
        <f t="shared" si="10"/>
        <v>0</v>
      </c>
      <c r="AM44" s="718" t="str">
        <f t="shared" si="11"/>
        <v>N/A</v>
      </c>
      <c r="AN44" s="718" t="str">
        <f t="shared" si="12"/>
        <v>N/A</v>
      </c>
      <c r="AO44" s="718" t="str">
        <f t="shared" si="13"/>
        <v>N/A</v>
      </c>
      <c r="AP44" s="718" t="str">
        <f t="shared" si="14"/>
        <v>N/A</v>
      </c>
      <c r="AQ44" s="718">
        <f t="shared" si="15"/>
        <v>0</v>
      </c>
      <c r="AR44" s="718" t="str">
        <f t="shared" si="16"/>
        <v>N/A</v>
      </c>
      <c r="AS44" s="462" t="e">
        <f t="shared" si="17"/>
        <v>#DIV/0!</v>
      </c>
      <c r="AT44" s="462">
        <f t="shared" si="18"/>
        <v>0</v>
      </c>
      <c r="AU44" s="462" t="str">
        <f t="shared" si="19"/>
        <v>N/A</v>
      </c>
      <c r="AV44" s="462" t="str">
        <f t="shared" si="20"/>
        <v>N/A</v>
      </c>
      <c r="AW44" s="462" t="str">
        <f t="shared" si="21"/>
        <v>N/A</v>
      </c>
      <c r="AX44" s="718" t="str">
        <f t="shared" si="22"/>
        <v>N/A</v>
      </c>
      <c r="AY44" s="718" t="str">
        <f t="shared" si="23"/>
        <v>N/A</v>
      </c>
      <c r="AZ44" s="718" t="str">
        <f t="shared" si="24"/>
        <v>N/A</v>
      </c>
      <c r="BA44" s="719" t="str">
        <f t="shared" si="25"/>
        <v>N/A</v>
      </c>
      <c r="BB44" s="550"/>
    </row>
    <row r="45" spans="1:54" x14ac:dyDescent="0.2">
      <c r="A45">
        <v>36</v>
      </c>
      <c r="B45" s="533"/>
      <c r="C45" s="545"/>
      <c r="D45" s="464"/>
      <c r="E45" s="464"/>
      <c r="F45" s="534"/>
      <c r="G45" s="534"/>
      <c r="H45" s="464"/>
      <c r="I45" s="546"/>
      <c r="J45" s="435"/>
      <c r="K45" s="546"/>
      <c r="L45" s="546"/>
      <c r="M45" s="464"/>
      <c r="N45" s="546">
        <f t="shared" si="0"/>
        <v>0</v>
      </c>
      <c r="O45" s="546">
        <v>0</v>
      </c>
      <c r="P45" s="546">
        <v>0</v>
      </c>
      <c r="Q45" s="562" t="s">
        <v>848</v>
      </c>
      <c r="R45" s="464" t="s">
        <v>848</v>
      </c>
      <c r="S45" s="464" t="s">
        <v>848</v>
      </c>
      <c r="T45" s="546">
        <v>0</v>
      </c>
      <c r="U45" s="562" t="s">
        <v>848</v>
      </c>
      <c r="V45" s="464" t="s">
        <v>848</v>
      </c>
      <c r="W45" s="464" t="s">
        <v>848</v>
      </c>
      <c r="X45" s="546">
        <v>0</v>
      </c>
      <c r="Y45" s="822" t="s">
        <v>848</v>
      </c>
      <c r="Z45" s="464" t="s">
        <v>848</v>
      </c>
      <c r="AA45" s="464" t="s">
        <v>848</v>
      </c>
      <c r="AB45" s="546">
        <f t="shared" si="1"/>
        <v>0</v>
      </c>
      <c r="AC45" s="713">
        <f t="shared" si="2"/>
        <v>0</v>
      </c>
      <c r="AD45" s="713"/>
      <c r="AE45" s="713">
        <f t="shared" si="3"/>
        <v>0</v>
      </c>
      <c r="AF45" s="452">
        <f t="shared" si="4"/>
        <v>0</v>
      </c>
      <c r="AG45" s="714" t="e">
        <f t="shared" si="5"/>
        <v>#DIV/0!</v>
      </c>
      <c r="AH45" s="715" t="e">
        <f t="shared" si="6"/>
        <v>#DIV/0!</v>
      </c>
      <c r="AI45" s="715" t="e">
        <f t="shared" si="7"/>
        <v>#DIV/0!</v>
      </c>
      <c r="AJ45" s="715" t="e">
        <f t="shared" si="8"/>
        <v>#DIV/0!</v>
      </c>
      <c r="AK45" s="715" t="e">
        <f t="shared" si="9"/>
        <v>#DIV/0!</v>
      </c>
      <c r="AL45" s="1052">
        <f t="shared" si="10"/>
        <v>0</v>
      </c>
      <c r="AM45" s="718" t="str">
        <f t="shared" si="11"/>
        <v>N/A</v>
      </c>
      <c r="AN45" s="718" t="str">
        <f t="shared" si="12"/>
        <v>N/A</v>
      </c>
      <c r="AO45" s="718" t="str">
        <f t="shared" si="13"/>
        <v>N/A</v>
      </c>
      <c r="AP45" s="718" t="str">
        <f t="shared" si="14"/>
        <v>N/A</v>
      </c>
      <c r="AQ45" s="718">
        <f t="shared" si="15"/>
        <v>0</v>
      </c>
      <c r="AR45" s="718" t="str">
        <f t="shared" si="16"/>
        <v>N/A</v>
      </c>
      <c r="AS45" s="462" t="e">
        <f t="shared" si="17"/>
        <v>#DIV/0!</v>
      </c>
      <c r="AT45" s="462">
        <f t="shared" si="18"/>
        <v>0</v>
      </c>
      <c r="AU45" s="462" t="str">
        <f t="shared" si="19"/>
        <v>N/A</v>
      </c>
      <c r="AV45" s="462" t="str">
        <f t="shared" si="20"/>
        <v>N/A</v>
      </c>
      <c r="AW45" s="462" t="str">
        <f t="shared" si="21"/>
        <v>N/A</v>
      </c>
      <c r="AX45" s="718" t="str">
        <f t="shared" si="22"/>
        <v>N/A</v>
      </c>
      <c r="AY45" s="718" t="str">
        <f t="shared" si="23"/>
        <v>N/A</v>
      </c>
      <c r="AZ45" s="718" t="str">
        <f t="shared" si="24"/>
        <v>N/A</v>
      </c>
      <c r="BA45" s="719" t="str">
        <f t="shared" si="25"/>
        <v>N/A</v>
      </c>
      <c r="BB45" s="550"/>
    </row>
    <row r="46" spans="1:54" x14ac:dyDescent="0.2">
      <c r="A46">
        <v>37</v>
      </c>
      <c r="B46" s="533"/>
      <c r="C46" s="545"/>
      <c r="D46" s="464"/>
      <c r="E46" s="464"/>
      <c r="F46" s="534"/>
      <c r="G46" s="534"/>
      <c r="H46" s="464"/>
      <c r="I46" s="546"/>
      <c r="J46" s="435"/>
      <c r="K46" s="546"/>
      <c r="L46" s="546"/>
      <c r="M46" s="464"/>
      <c r="N46" s="546">
        <f t="shared" si="0"/>
        <v>0</v>
      </c>
      <c r="O46" s="546">
        <v>0</v>
      </c>
      <c r="P46" s="546">
        <v>0</v>
      </c>
      <c r="Q46" s="562" t="s">
        <v>848</v>
      </c>
      <c r="R46" s="464" t="s">
        <v>848</v>
      </c>
      <c r="S46" s="464" t="s">
        <v>848</v>
      </c>
      <c r="T46" s="546">
        <v>0</v>
      </c>
      <c r="U46" s="562" t="s">
        <v>848</v>
      </c>
      <c r="V46" s="464" t="s">
        <v>848</v>
      </c>
      <c r="W46" s="464" t="s">
        <v>848</v>
      </c>
      <c r="X46" s="546">
        <v>0</v>
      </c>
      <c r="Y46" s="822" t="s">
        <v>848</v>
      </c>
      <c r="Z46" s="464" t="s">
        <v>848</v>
      </c>
      <c r="AA46" s="464" t="s">
        <v>848</v>
      </c>
      <c r="AB46" s="546">
        <f t="shared" si="1"/>
        <v>0</v>
      </c>
      <c r="AC46" s="713">
        <f t="shared" si="2"/>
        <v>0</v>
      </c>
      <c r="AD46" s="713"/>
      <c r="AE46" s="713">
        <f t="shared" si="3"/>
        <v>0</v>
      </c>
      <c r="AF46" s="452">
        <f t="shared" si="4"/>
        <v>0</v>
      </c>
      <c r="AG46" s="714" t="e">
        <f t="shared" si="5"/>
        <v>#DIV/0!</v>
      </c>
      <c r="AH46" s="715" t="e">
        <f t="shared" si="6"/>
        <v>#DIV/0!</v>
      </c>
      <c r="AI46" s="715" t="e">
        <f t="shared" si="7"/>
        <v>#DIV/0!</v>
      </c>
      <c r="AJ46" s="715" t="e">
        <f t="shared" si="8"/>
        <v>#DIV/0!</v>
      </c>
      <c r="AK46" s="715" t="e">
        <f t="shared" si="9"/>
        <v>#DIV/0!</v>
      </c>
      <c r="AL46" s="1052">
        <f t="shared" si="10"/>
        <v>0</v>
      </c>
      <c r="AM46" s="718" t="str">
        <f t="shared" si="11"/>
        <v>N/A</v>
      </c>
      <c r="AN46" s="718" t="str">
        <f t="shared" si="12"/>
        <v>N/A</v>
      </c>
      <c r="AO46" s="718" t="str">
        <f t="shared" si="13"/>
        <v>N/A</v>
      </c>
      <c r="AP46" s="718" t="str">
        <f t="shared" si="14"/>
        <v>N/A</v>
      </c>
      <c r="AQ46" s="718">
        <f t="shared" si="15"/>
        <v>0</v>
      </c>
      <c r="AR46" s="718" t="str">
        <f t="shared" si="16"/>
        <v>N/A</v>
      </c>
      <c r="AS46" s="462" t="e">
        <f t="shared" si="17"/>
        <v>#DIV/0!</v>
      </c>
      <c r="AT46" s="462">
        <f t="shared" si="18"/>
        <v>0</v>
      </c>
      <c r="AU46" s="462" t="str">
        <f t="shared" si="19"/>
        <v>N/A</v>
      </c>
      <c r="AV46" s="462" t="str">
        <f t="shared" si="20"/>
        <v>N/A</v>
      </c>
      <c r="AW46" s="462" t="str">
        <f t="shared" si="21"/>
        <v>N/A</v>
      </c>
      <c r="AX46" s="718" t="str">
        <f t="shared" si="22"/>
        <v>N/A</v>
      </c>
      <c r="AY46" s="718" t="str">
        <f t="shared" si="23"/>
        <v>N/A</v>
      </c>
      <c r="AZ46" s="718" t="str">
        <f t="shared" si="24"/>
        <v>N/A</v>
      </c>
      <c r="BA46" s="719" t="str">
        <f t="shared" si="25"/>
        <v>N/A</v>
      </c>
      <c r="BB46" s="550"/>
    </row>
    <row r="47" spans="1:54" x14ac:dyDescent="0.2">
      <c r="A47">
        <v>38</v>
      </c>
      <c r="B47" s="533"/>
      <c r="C47" s="545"/>
      <c r="D47" s="464"/>
      <c r="E47" s="464"/>
      <c r="F47" s="534"/>
      <c r="G47" s="534"/>
      <c r="H47" s="464"/>
      <c r="I47" s="546"/>
      <c r="J47" s="435"/>
      <c r="K47" s="546"/>
      <c r="L47" s="546"/>
      <c r="M47" s="464"/>
      <c r="N47" s="546">
        <f t="shared" si="0"/>
        <v>0</v>
      </c>
      <c r="O47" s="546">
        <v>0</v>
      </c>
      <c r="P47" s="546">
        <v>0</v>
      </c>
      <c r="Q47" s="562" t="s">
        <v>848</v>
      </c>
      <c r="R47" s="464" t="s">
        <v>848</v>
      </c>
      <c r="S47" s="464" t="s">
        <v>848</v>
      </c>
      <c r="T47" s="546">
        <v>0</v>
      </c>
      <c r="U47" s="562" t="s">
        <v>848</v>
      </c>
      <c r="V47" s="464" t="s">
        <v>848</v>
      </c>
      <c r="W47" s="464" t="s">
        <v>848</v>
      </c>
      <c r="X47" s="546">
        <v>0</v>
      </c>
      <c r="Y47" s="822" t="s">
        <v>848</v>
      </c>
      <c r="Z47" s="464" t="s">
        <v>848</v>
      </c>
      <c r="AA47" s="464" t="s">
        <v>848</v>
      </c>
      <c r="AB47" s="546">
        <f t="shared" si="1"/>
        <v>0</v>
      </c>
      <c r="AC47" s="713">
        <f t="shared" si="2"/>
        <v>0</v>
      </c>
      <c r="AD47" s="713"/>
      <c r="AE47" s="713">
        <f t="shared" si="3"/>
        <v>0</v>
      </c>
      <c r="AF47" s="452">
        <f t="shared" si="4"/>
        <v>0</v>
      </c>
      <c r="AG47" s="714" t="e">
        <f t="shared" si="5"/>
        <v>#DIV/0!</v>
      </c>
      <c r="AH47" s="715" t="e">
        <f t="shared" si="6"/>
        <v>#DIV/0!</v>
      </c>
      <c r="AI47" s="715" t="e">
        <f t="shared" si="7"/>
        <v>#DIV/0!</v>
      </c>
      <c r="AJ47" s="715" t="e">
        <f t="shared" si="8"/>
        <v>#DIV/0!</v>
      </c>
      <c r="AK47" s="715" t="e">
        <f t="shared" si="9"/>
        <v>#DIV/0!</v>
      </c>
      <c r="AL47" s="1052">
        <f t="shared" si="10"/>
        <v>0</v>
      </c>
      <c r="AM47" s="718" t="str">
        <f t="shared" si="11"/>
        <v>N/A</v>
      </c>
      <c r="AN47" s="718" t="str">
        <f t="shared" si="12"/>
        <v>N/A</v>
      </c>
      <c r="AO47" s="718" t="str">
        <f t="shared" si="13"/>
        <v>N/A</v>
      </c>
      <c r="AP47" s="718" t="str">
        <f t="shared" si="14"/>
        <v>N/A</v>
      </c>
      <c r="AQ47" s="718">
        <f t="shared" si="15"/>
        <v>0</v>
      </c>
      <c r="AR47" s="718" t="str">
        <f t="shared" si="16"/>
        <v>N/A</v>
      </c>
      <c r="AS47" s="462" t="e">
        <f t="shared" si="17"/>
        <v>#DIV/0!</v>
      </c>
      <c r="AT47" s="462">
        <f t="shared" si="18"/>
        <v>0</v>
      </c>
      <c r="AU47" s="462" t="str">
        <f t="shared" si="19"/>
        <v>N/A</v>
      </c>
      <c r="AV47" s="462" t="str">
        <f t="shared" si="20"/>
        <v>N/A</v>
      </c>
      <c r="AW47" s="462" t="str">
        <f t="shared" si="21"/>
        <v>N/A</v>
      </c>
      <c r="AX47" s="718" t="str">
        <f t="shared" si="22"/>
        <v>N/A</v>
      </c>
      <c r="AY47" s="718" t="str">
        <f t="shared" si="23"/>
        <v>N/A</v>
      </c>
      <c r="AZ47" s="718" t="str">
        <f t="shared" si="24"/>
        <v>N/A</v>
      </c>
      <c r="BA47" s="719" t="str">
        <f t="shared" si="25"/>
        <v>N/A</v>
      </c>
      <c r="BB47" s="550"/>
    </row>
    <row r="48" spans="1:54" x14ac:dyDescent="0.2">
      <c r="A48">
        <v>39</v>
      </c>
      <c r="B48" s="533"/>
      <c r="C48" s="545"/>
      <c r="D48" s="464"/>
      <c r="E48" s="464"/>
      <c r="F48" s="534"/>
      <c r="G48" s="534"/>
      <c r="H48" s="464"/>
      <c r="I48" s="546"/>
      <c r="J48" s="435"/>
      <c r="K48" s="546"/>
      <c r="L48" s="546"/>
      <c r="M48" s="464"/>
      <c r="N48" s="546">
        <f t="shared" si="0"/>
        <v>0</v>
      </c>
      <c r="O48" s="546">
        <v>0</v>
      </c>
      <c r="P48" s="546">
        <v>0</v>
      </c>
      <c r="Q48" s="562" t="s">
        <v>848</v>
      </c>
      <c r="R48" s="464" t="s">
        <v>848</v>
      </c>
      <c r="S48" s="464" t="s">
        <v>848</v>
      </c>
      <c r="T48" s="546">
        <v>0</v>
      </c>
      <c r="U48" s="562" t="s">
        <v>848</v>
      </c>
      <c r="V48" s="464" t="s">
        <v>848</v>
      </c>
      <c r="W48" s="464" t="s">
        <v>848</v>
      </c>
      <c r="X48" s="546">
        <v>0</v>
      </c>
      <c r="Y48" s="822" t="s">
        <v>848</v>
      </c>
      <c r="Z48" s="464" t="s">
        <v>848</v>
      </c>
      <c r="AA48" s="464" t="s">
        <v>848</v>
      </c>
      <c r="AB48" s="546">
        <f t="shared" si="1"/>
        <v>0</v>
      </c>
      <c r="AC48" s="713">
        <f t="shared" si="2"/>
        <v>0</v>
      </c>
      <c r="AD48" s="713"/>
      <c r="AE48" s="713">
        <f t="shared" si="3"/>
        <v>0</v>
      </c>
      <c r="AF48" s="452">
        <f t="shared" si="4"/>
        <v>0</v>
      </c>
      <c r="AG48" s="714" t="e">
        <f t="shared" si="5"/>
        <v>#DIV/0!</v>
      </c>
      <c r="AH48" s="715" t="e">
        <f t="shared" si="6"/>
        <v>#DIV/0!</v>
      </c>
      <c r="AI48" s="715" t="e">
        <f t="shared" si="7"/>
        <v>#DIV/0!</v>
      </c>
      <c r="AJ48" s="715" t="e">
        <f t="shared" si="8"/>
        <v>#DIV/0!</v>
      </c>
      <c r="AK48" s="715" t="e">
        <f t="shared" si="9"/>
        <v>#DIV/0!</v>
      </c>
      <c r="AL48" s="1052">
        <f t="shared" si="10"/>
        <v>0</v>
      </c>
      <c r="AM48" s="718" t="str">
        <f t="shared" si="11"/>
        <v>N/A</v>
      </c>
      <c r="AN48" s="718" t="str">
        <f t="shared" si="12"/>
        <v>N/A</v>
      </c>
      <c r="AO48" s="718" t="str">
        <f t="shared" si="13"/>
        <v>N/A</v>
      </c>
      <c r="AP48" s="718" t="str">
        <f t="shared" si="14"/>
        <v>N/A</v>
      </c>
      <c r="AQ48" s="718">
        <f t="shared" si="15"/>
        <v>0</v>
      </c>
      <c r="AR48" s="718" t="str">
        <f t="shared" si="16"/>
        <v>N/A</v>
      </c>
      <c r="AS48" s="462" t="e">
        <f t="shared" si="17"/>
        <v>#DIV/0!</v>
      </c>
      <c r="AT48" s="462">
        <f t="shared" si="18"/>
        <v>0</v>
      </c>
      <c r="AU48" s="462" t="str">
        <f t="shared" si="19"/>
        <v>N/A</v>
      </c>
      <c r="AV48" s="462" t="str">
        <f t="shared" si="20"/>
        <v>N/A</v>
      </c>
      <c r="AW48" s="462" t="str">
        <f t="shared" si="21"/>
        <v>N/A</v>
      </c>
      <c r="AX48" s="718" t="str">
        <f t="shared" si="22"/>
        <v>N/A</v>
      </c>
      <c r="AY48" s="718" t="str">
        <f t="shared" si="23"/>
        <v>N/A</v>
      </c>
      <c r="AZ48" s="718" t="str">
        <f t="shared" si="24"/>
        <v>N/A</v>
      </c>
      <c r="BA48" s="719" t="str">
        <f t="shared" si="25"/>
        <v>N/A</v>
      </c>
      <c r="BB48" s="550"/>
    </row>
    <row r="49" spans="1:54" x14ac:dyDescent="0.2">
      <c r="A49">
        <v>40</v>
      </c>
      <c r="B49" s="533"/>
      <c r="C49" s="545"/>
      <c r="D49" s="464"/>
      <c r="E49" s="464"/>
      <c r="F49" s="534"/>
      <c r="G49" s="534"/>
      <c r="H49" s="464"/>
      <c r="I49" s="546"/>
      <c r="J49" s="435"/>
      <c r="K49" s="546"/>
      <c r="L49" s="546"/>
      <c r="M49" s="464"/>
      <c r="N49" s="546">
        <f t="shared" si="0"/>
        <v>0</v>
      </c>
      <c r="O49" s="546">
        <v>0</v>
      </c>
      <c r="P49" s="546">
        <v>0</v>
      </c>
      <c r="Q49" s="562" t="s">
        <v>848</v>
      </c>
      <c r="R49" s="464" t="s">
        <v>848</v>
      </c>
      <c r="S49" s="464" t="s">
        <v>848</v>
      </c>
      <c r="T49" s="546">
        <v>0</v>
      </c>
      <c r="U49" s="562" t="s">
        <v>848</v>
      </c>
      <c r="V49" s="464" t="s">
        <v>848</v>
      </c>
      <c r="W49" s="464" t="s">
        <v>848</v>
      </c>
      <c r="X49" s="546">
        <v>0</v>
      </c>
      <c r="Y49" s="822" t="s">
        <v>848</v>
      </c>
      <c r="Z49" s="464" t="s">
        <v>848</v>
      </c>
      <c r="AA49" s="464" t="s">
        <v>848</v>
      </c>
      <c r="AB49" s="546">
        <f t="shared" si="1"/>
        <v>0</v>
      </c>
      <c r="AC49" s="713">
        <f t="shared" si="2"/>
        <v>0</v>
      </c>
      <c r="AD49" s="713"/>
      <c r="AE49" s="713">
        <f t="shared" si="3"/>
        <v>0</v>
      </c>
      <c r="AF49" s="452">
        <f t="shared" si="4"/>
        <v>0</v>
      </c>
      <c r="AG49" s="714" t="e">
        <f t="shared" si="5"/>
        <v>#DIV/0!</v>
      </c>
      <c r="AH49" s="715" t="e">
        <f t="shared" si="6"/>
        <v>#DIV/0!</v>
      </c>
      <c r="AI49" s="715" t="e">
        <f t="shared" si="7"/>
        <v>#DIV/0!</v>
      </c>
      <c r="AJ49" s="715" t="e">
        <f t="shared" si="8"/>
        <v>#DIV/0!</v>
      </c>
      <c r="AK49" s="715" t="e">
        <f t="shared" si="9"/>
        <v>#DIV/0!</v>
      </c>
      <c r="AL49" s="1052">
        <f t="shared" si="10"/>
        <v>0</v>
      </c>
      <c r="AM49" s="718" t="str">
        <f t="shared" si="11"/>
        <v>N/A</v>
      </c>
      <c r="AN49" s="718" t="str">
        <f t="shared" si="12"/>
        <v>N/A</v>
      </c>
      <c r="AO49" s="718" t="str">
        <f t="shared" si="13"/>
        <v>N/A</v>
      </c>
      <c r="AP49" s="718" t="str">
        <f t="shared" si="14"/>
        <v>N/A</v>
      </c>
      <c r="AQ49" s="718">
        <f t="shared" si="15"/>
        <v>0</v>
      </c>
      <c r="AR49" s="718" t="str">
        <f t="shared" si="16"/>
        <v>N/A</v>
      </c>
      <c r="AS49" s="462" t="e">
        <f t="shared" si="17"/>
        <v>#DIV/0!</v>
      </c>
      <c r="AT49" s="462">
        <f t="shared" si="18"/>
        <v>0</v>
      </c>
      <c r="AU49" s="462" t="str">
        <f t="shared" si="19"/>
        <v>N/A</v>
      </c>
      <c r="AV49" s="462" t="str">
        <f t="shared" si="20"/>
        <v>N/A</v>
      </c>
      <c r="AW49" s="462" t="str">
        <f t="shared" si="21"/>
        <v>N/A</v>
      </c>
      <c r="AX49" s="718" t="str">
        <f t="shared" si="22"/>
        <v>N/A</v>
      </c>
      <c r="AY49" s="718" t="str">
        <f t="shared" si="23"/>
        <v>N/A</v>
      </c>
      <c r="AZ49" s="718" t="str">
        <f t="shared" si="24"/>
        <v>N/A</v>
      </c>
      <c r="BA49" s="719" t="str">
        <f t="shared" si="25"/>
        <v>N/A</v>
      </c>
      <c r="BB49" s="550"/>
    </row>
    <row r="50" spans="1:54" x14ac:dyDescent="0.2">
      <c r="A50">
        <v>41</v>
      </c>
      <c r="B50" s="533"/>
      <c r="C50" s="545"/>
      <c r="D50" s="464"/>
      <c r="E50" s="464"/>
      <c r="F50" s="534"/>
      <c r="G50" s="534"/>
      <c r="H50" s="464"/>
      <c r="I50" s="546"/>
      <c r="J50" s="435"/>
      <c r="K50" s="546"/>
      <c r="L50" s="546"/>
      <c r="M50" s="464"/>
      <c r="N50" s="546">
        <f t="shared" si="0"/>
        <v>0</v>
      </c>
      <c r="O50" s="546">
        <v>0</v>
      </c>
      <c r="P50" s="546">
        <v>0</v>
      </c>
      <c r="Q50" s="562" t="s">
        <v>848</v>
      </c>
      <c r="R50" s="464" t="s">
        <v>848</v>
      </c>
      <c r="S50" s="464" t="s">
        <v>848</v>
      </c>
      <c r="T50" s="546">
        <v>0</v>
      </c>
      <c r="U50" s="562" t="s">
        <v>848</v>
      </c>
      <c r="V50" s="464" t="s">
        <v>848</v>
      </c>
      <c r="W50" s="464" t="s">
        <v>848</v>
      </c>
      <c r="X50" s="546">
        <v>0</v>
      </c>
      <c r="Y50" s="822" t="s">
        <v>848</v>
      </c>
      <c r="Z50" s="464" t="s">
        <v>848</v>
      </c>
      <c r="AA50" s="464" t="s">
        <v>848</v>
      </c>
      <c r="AB50" s="546">
        <f t="shared" si="1"/>
        <v>0</v>
      </c>
      <c r="AC50" s="713">
        <f t="shared" si="2"/>
        <v>0</v>
      </c>
      <c r="AD50" s="713"/>
      <c r="AE50" s="713">
        <f t="shared" si="3"/>
        <v>0</v>
      </c>
      <c r="AF50" s="452">
        <f t="shared" si="4"/>
        <v>0</v>
      </c>
      <c r="AG50" s="714" t="e">
        <f t="shared" si="5"/>
        <v>#DIV/0!</v>
      </c>
      <c r="AH50" s="715" t="e">
        <f t="shared" si="6"/>
        <v>#DIV/0!</v>
      </c>
      <c r="AI50" s="715" t="e">
        <f t="shared" si="7"/>
        <v>#DIV/0!</v>
      </c>
      <c r="AJ50" s="715" t="e">
        <f t="shared" si="8"/>
        <v>#DIV/0!</v>
      </c>
      <c r="AK50" s="715" t="e">
        <f t="shared" si="9"/>
        <v>#DIV/0!</v>
      </c>
      <c r="AL50" s="1052">
        <f t="shared" si="10"/>
        <v>0</v>
      </c>
      <c r="AM50" s="718" t="str">
        <f t="shared" si="11"/>
        <v>N/A</v>
      </c>
      <c r="AN50" s="718" t="str">
        <f t="shared" si="12"/>
        <v>N/A</v>
      </c>
      <c r="AO50" s="718" t="str">
        <f t="shared" si="13"/>
        <v>N/A</v>
      </c>
      <c r="AP50" s="718" t="str">
        <f t="shared" si="14"/>
        <v>N/A</v>
      </c>
      <c r="AQ50" s="718">
        <f t="shared" si="15"/>
        <v>0</v>
      </c>
      <c r="AR50" s="718" t="str">
        <f t="shared" si="16"/>
        <v>N/A</v>
      </c>
      <c r="AS50" s="462" t="e">
        <f t="shared" si="17"/>
        <v>#DIV/0!</v>
      </c>
      <c r="AT50" s="462">
        <f t="shared" si="18"/>
        <v>0</v>
      </c>
      <c r="AU50" s="462" t="str">
        <f t="shared" si="19"/>
        <v>N/A</v>
      </c>
      <c r="AV50" s="462" t="str">
        <f t="shared" si="20"/>
        <v>N/A</v>
      </c>
      <c r="AW50" s="462" t="str">
        <f t="shared" si="21"/>
        <v>N/A</v>
      </c>
      <c r="AX50" s="718" t="str">
        <f t="shared" si="22"/>
        <v>N/A</v>
      </c>
      <c r="AY50" s="718" t="str">
        <f t="shared" si="23"/>
        <v>N/A</v>
      </c>
      <c r="AZ50" s="718" t="str">
        <f t="shared" si="24"/>
        <v>N/A</v>
      </c>
      <c r="BA50" s="719" t="str">
        <f t="shared" si="25"/>
        <v>N/A</v>
      </c>
      <c r="BB50" s="550"/>
    </row>
    <row r="51" spans="1:54" x14ac:dyDescent="0.2">
      <c r="A51">
        <v>42</v>
      </c>
      <c r="B51" s="533"/>
      <c r="C51" s="545"/>
      <c r="D51" s="464"/>
      <c r="E51" s="464"/>
      <c r="F51" s="534"/>
      <c r="G51" s="534"/>
      <c r="H51" s="464"/>
      <c r="I51" s="546"/>
      <c r="J51" s="435"/>
      <c r="K51" s="546"/>
      <c r="L51" s="546"/>
      <c r="M51" s="464"/>
      <c r="N51" s="546">
        <f t="shared" si="0"/>
        <v>0</v>
      </c>
      <c r="O51" s="546">
        <v>0</v>
      </c>
      <c r="P51" s="546">
        <v>0</v>
      </c>
      <c r="Q51" s="562" t="s">
        <v>848</v>
      </c>
      <c r="R51" s="464" t="s">
        <v>848</v>
      </c>
      <c r="S51" s="464" t="s">
        <v>848</v>
      </c>
      <c r="T51" s="546">
        <v>0</v>
      </c>
      <c r="U51" s="562" t="s">
        <v>848</v>
      </c>
      <c r="V51" s="464" t="s">
        <v>848</v>
      </c>
      <c r="W51" s="464" t="s">
        <v>848</v>
      </c>
      <c r="X51" s="546">
        <v>0</v>
      </c>
      <c r="Y51" s="822" t="s">
        <v>848</v>
      </c>
      <c r="Z51" s="464" t="s">
        <v>848</v>
      </c>
      <c r="AA51" s="464" t="s">
        <v>848</v>
      </c>
      <c r="AB51" s="546">
        <f t="shared" si="1"/>
        <v>0</v>
      </c>
      <c r="AC51" s="713">
        <f t="shared" si="2"/>
        <v>0</v>
      </c>
      <c r="AD51" s="713"/>
      <c r="AE51" s="713">
        <f t="shared" si="3"/>
        <v>0</v>
      </c>
      <c r="AF51" s="452">
        <f t="shared" si="4"/>
        <v>0</v>
      </c>
      <c r="AG51" s="714" t="e">
        <f t="shared" si="5"/>
        <v>#DIV/0!</v>
      </c>
      <c r="AH51" s="715" t="e">
        <f t="shared" si="6"/>
        <v>#DIV/0!</v>
      </c>
      <c r="AI51" s="715" t="e">
        <f t="shared" si="7"/>
        <v>#DIV/0!</v>
      </c>
      <c r="AJ51" s="715" t="e">
        <f t="shared" si="8"/>
        <v>#DIV/0!</v>
      </c>
      <c r="AK51" s="715" t="e">
        <f t="shared" si="9"/>
        <v>#DIV/0!</v>
      </c>
      <c r="AL51" s="1052">
        <f t="shared" si="10"/>
        <v>0</v>
      </c>
      <c r="AM51" s="718" t="str">
        <f t="shared" si="11"/>
        <v>N/A</v>
      </c>
      <c r="AN51" s="718" t="str">
        <f t="shared" si="12"/>
        <v>N/A</v>
      </c>
      <c r="AO51" s="718" t="str">
        <f t="shared" si="13"/>
        <v>N/A</v>
      </c>
      <c r="AP51" s="718" t="str">
        <f t="shared" si="14"/>
        <v>N/A</v>
      </c>
      <c r="AQ51" s="718">
        <f t="shared" si="15"/>
        <v>0</v>
      </c>
      <c r="AR51" s="718" t="str">
        <f t="shared" si="16"/>
        <v>N/A</v>
      </c>
      <c r="AS51" s="462" t="e">
        <f t="shared" si="17"/>
        <v>#DIV/0!</v>
      </c>
      <c r="AT51" s="462">
        <f t="shared" si="18"/>
        <v>0</v>
      </c>
      <c r="AU51" s="462" t="str">
        <f t="shared" si="19"/>
        <v>N/A</v>
      </c>
      <c r="AV51" s="462" t="str">
        <f t="shared" si="20"/>
        <v>N/A</v>
      </c>
      <c r="AW51" s="462" t="str">
        <f t="shared" si="21"/>
        <v>N/A</v>
      </c>
      <c r="AX51" s="718" t="str">
        <f t="shared" si="22"/>
        <v>N/A</v>
      </c>
      <c r="AY51" s="718" t="str">
        <f t="shared" si="23"/>
        <v>N/A</v>
      </c>
      <c r="AZ51" s="718" t="str">
        <f t="shared" si="24"/>
        <v>N/A</v>
      </c>
      <c r="BA51" s="719" t="str">
        <f t="shared" si="25"/>
        <v>N/A</v>
      </c>
      <c r="BB51" s="550"/>
    </row>
    <row r="52" spans="1:54" x14ac:dyDescent="0.2">
      <c r="A52">
        <v>43</v>
      </c>
      <c r="B52" s="533"/>
      <c r="C52" s="545"/>
      <c r="D52" s="464"/>
      <c r="E52" s="464"/>
      <c r="F52" s="534"/>
      <c r="G52" s="534"/>
      <c r="H52" s="464"/>
      <c r="I52" s="546"/>
      <c r="J52" s="435"/>
      <c r="K52" s="546"/>
      <c r="L52" s="546"/>
      <c r="M52" s="464"/>
      <c r="N52" s="546">
        <f t="shared" si="0"/>
        <v>0</v>
      </c>
      <c r="O52" s="546">
        <v>0</v>
      </c>
      <c r="P52" s="546">
        <v>0</v>
      </c>
      <c r="Q52" s="562" t="s">
        <v>848</v>
      </c>
      <c r="R52" s="464" t="s">
        <v>848</v>
      </c>
      <c r="S52" s="464" t="s">
        <v>848</v>
      </c>
      <c r="T52" s="546">
        <v>0</v>
      </c>
      <c r="U52" s="562" t="s">
        <v>848</v>
      </c>
      <c r="V52" s="464" t="s">
        <v>848</v>
      </c>
      <c r="W52" s="464" t="s">
        <v>848</v>
      </c>
      <c r="X52" s="546">
        <v>0</v>
      </c>
      <c r="Y52" s="822" t="s">
        <v>848</v>
      </c>
      <c r="Z52" s="464" t="s">
        <v>848</v>
      </c>
      <c r="AA52" s="464" t="s">
        <v>848</v>
      </c>
      <c r="AB52" s="546">
        <f t="shared" si="1"/>
        <v>0</v>
      </c>
      <c r="AC52" s="713">
        <f t="shared" si="2"/>
        <v>0</v>
      </c>
      <c r="AD52" s="713"/>
      <c r="AE52" s="713">
        <f t="shared" si="3"/>
        <v>0</v>
      </c>
      <c r="AF52" s="452">
        <f t="shared" si="4"/>
        <v>0</v>
      </c>
      <c r="AG52" s="714" t="e">
        <f t="shared" si="5"/>
        <v>#DIV/0!</v>
      </c>
      <c r="AH52" s="715" t="e">
        <f t="shared" si="6"/>
        <v>#DIV/0!</v>
      </c>
      <c r="AI52" s="715" t="e">
        <f t="shared" si="7"/>
        <v>#DIV/0!</v>
      </c>
      <c r="AJ52" s="715" t="e">
        <f t="shared" si="8"/>
        <v>#DIV/0!</v>
      </c>
      <c r="AK52" s="715" t="e">
        <f t="shared" si="9"/>
        <v>#DIV/0!</v>
      </c>
      <c r="AL52" s="1052">
        <f t="shared" si="10"/>
        <v>0</v>
      </c>
      <c r="AM52" s="718" t="str">
        <f t="shared" si="11"/>
        <v>N/A</v>
      </c>
      <c r="AN52" s="718" t="str">
        <f t="shared" si="12"/>
        <v>N/A</v>
      </c>
      <c r="AO52" s="718" t="str">
        <f t="shared" si="13"/>
        <v>N/A</v>
      </c>
      <c r="AP52" s="718" t="str">
        <f t="shared" si="14"/>
        <v>N/A</v>
      </c>
      <c r="AQ52" s="718">
        <f t="shared" si="15"/>
        <v>0</v>
      </c>
      <c r="AR52" s="718" t="str">
        <f t="shared" si="16"/>
        <v>N/A</v>
      </c>
      <c r="AS52" s="462" t="e">
        <f t="shared" si="17"/>
        <v>#DIV/0!</v>
      </c>
      <c r="AT52" s="462">
        <f t="shared" si="18"/>
        <v>0</v>
      </c>
      <c r="AU52" s="462" t="str">
        <f t="shared" si="19"/>
        <v>N/A</v>
      </c>
      <c r="AV52" s="462" t="str">
        <f t="shared" si="20"/>
        <v>N/A</v>
      </c>
      <c r="AW52" s="462" t="str">
        <f t="shared" si="21"/>
        <v>N/A</v>
      </c>
      <c r="AX52" s="718" t="str">
        <f t="shared" si="22"/>
        <v>N/A</v>
      </c>
      <c r="AY52" s="718" t="str">
        <f t="shared" si="23"/>
        <v>N/A</v>
      </c>
      <c r="AZ52" s="718" t="str">
        <f t="shared" si="24"/>
        <v>N/A</v>
      </c>
      <c r="BA52" s="719" t="str">
        <f t="shared" si="25"/>
        <v>N/A</v>
      </c>
      <c r="BB52" s="550"/>
    </row>
    <row r="53" spans="1:54" x14ac:dyDescent="0.2">
      <c r="A53">
        <v>44</v>
      </c>
      <c r="B53" s="533"/>
      <c r="C53" s="545"/>
      <c r="D53" s="464"/>
      <c r="E53" s="464"/>
      <c r="F53" s="534"/>
      <c r="G53" s="534"/>
      <c r="H53" s="464"/>
      <c r="I53" s="546"/>
      <c r="J53" s="435"/>
      <c r="K53" s="546"/>
      <c r="L53" s="546"/>
      <c r="M53" s="464"/>
      <c r="N53" s="546">
        <f t="shared" si="0"/>
        <v>0</v>
      </c>
      <c r="O53" s="546">
        <v>0</v>
      </c>
      <c r="P53" s="546">
        <v>0</v>
      </c>
      <c r="Q53" s="562" t="s">
        <v>848</v>
      </c>
      <c r="R53" s="464" t="s">
        <v>848</v>
      </c>
      <c r="S53" s="464" t="s">
        <v>848</v>
      </c>
      <c r="T53" s="546">
        <v>0</v>
      </c>
      <c r="U53" s="562" t="s">
        <v>848</v>
      </c>
      <c r="V53" s="464" t="s">
        <v>848</v>
      </c>
      <c r="W53" s="464" t="s">
        <v>848</v>
      </c>
      <c r="X53" s="546">
        <v>0</v>
      </c>
      <c r="Y53" s="822" t="s">
        <v>848</v>
      </c>
      <c r="Z53" s="464" t="s">
        <v>848</v>
      </c>
      <c r="AA53" s="464" t="s">
        <v>848</v>
      </c>
      <c r="AB53" s="546">
        <f t="shared" si="1"/>
        <v>0</v>
      </c>
      <c r="AC53" s="713">
        <f t="shared" si="2"/>
        <v>0</v>
      </c>
      <c r="AD53" s="713"/>
      <c r="AE53" s="713">
        <f t="shared" si="3"/>
        <v>0</v>
      </c>
      <c r="AF53" s="452">
        <f t="shared" si="4"/>
        <v>0</v>
      </c>
      <c r="AG53" s="714" t="e">
        <f t="shared" si="5"/>
        <v>#DIV/0!</v>
      </c>
      <c r="AH53" s="715" t="e">
        <f t="shared" si="6"/>
        <v>#DIV/0!</v>
      </c>
      <c r="AI53" s="715" t="e">
        <f t="shared" si="7"/>
        <v>#DIV/0!</v>
      </c>
      <c r="AJ53" s="715" t="e">
        <f t="shared" si="8"/>
        <v>#DIV/0!</v>
      </c>
      <c r="AK53" s="715" t="e">
        <f t="shared" si="9"/>
        <v>#DIV/0!</v>
      </c>
      <c r="AL53" s="1052">
        <f t="shared" si="10"/>
        <v>0</v>
      </c>
      <c r="AM53" s="718" t="str">
        <f t="shared" si="11"/>
        <v>N/A</v>
      </c>
      <c r="AN53" s="718" t="str">
        <f t="shared" si="12"/>
        <v>N/A</v>
      </c>
      <c r="AO53" s="718" t="str">
        <f t="shared" si="13"/>
        <v>N/A</v>
      </c>
      <c r="AP53" s="718" t="str">
        <f t="shared" si="14"/>
        <v>N/A</v>
      </c>
      <c r="AQ53" s="718">
        <f t="shared" si="15"/>
        <v>0</v>
      </c>
      <c r="AR53" s="718" t="str">
        <f t="shared" si="16"/>
        <v>N/A</v>
      </c>
      <c r="AS53" s="462" t="e">
        <f t="shared" si="17"/>
        <v>#DIV/0!</v>
      </c>
      <c r="AT53" s="462">
        <f t="shared" si="18"/>
        <v>0</v>
      </c>
      <c r="AU53" s="462" t="str">
        <f t="shared" si="19"/>
        <v>N/A</v>
      </c>
      <c r="AV53" s="462" t="str">
        <f t="shared" si="20"/>
        <v>N/A</v>
      </c>
      <c r="AW53" s="462" t="str">
        <f t="shared" si="21"/>
        <v>N/A</v>
      </c>
      <c r="AX53" s="718" t="str">
        <f t="shared" si="22"/>
        <v>N/A</v>
      </c>
      <c r="AY53" s="718" t="str">
        <f t="shared" si="23"/>
        <v>N/A</v>
      </c>
      <c r="AZ53" s="718" t="str">
        <f t="shared" si="24"/>
        <v>N/A</v>
      </c>
      <c r="BA53" s="719" t="str">
        <f t="shared" si="25"/>
        <v>N/A</v>
      </c>
      <c r="BB53" s="550"/>
    </row>
    <row r="54" spans="1:54" x14ac:dyDescent="0.2">
      <c r="A54">
        <v>45</v>
      </c>
      <c r="B54" s="533"/>
      <c r="C54" s="545"/>
      <c r="D54" s="464"/>
      <c r="E54" s="464"/>
      <c r="F54" s="534"/>
      <c r="G54" s="534"/>
      <c r="H54" s="464"/>
      <c r="I54" s="546"/>
      <c r="J54" s="435"/>
      <c r="K54" s="546"/>
      <c r="L54" s="546"/>
      <c r="M54" s="464"/>
      <c r="N54" s="546">
        <f t="shared" si="0"/>
        <v>0</v>
      </c>
      <c r="O54" s="546">
        <v>0</v>
      </c>
      <c r="P54" s="546">
        <v>0</v>
      </c>
      <c r="Q54" s="562" t="s">
        <v>848</v>
      </c>
      <c r="R54" s="464" t="s">
        <v>848</v>
      </c>
      <c r="S54" s="464" t="s">
        <v>848</v>
      </c>
      <c r="T54" s="546">
        <v>0</v>
      </c>
      <c r="U54" s="562" t="s">
        <v>848</v>
      </c>
      <c r="V54" s="464" t="s">
        <v>848</v>
      </c>
      <c r="W54" s="464" t="s">
        <v>848</v>
      </c>
      <c r="X54" s="546">
        <v>0</v>
      </c>
      <c r="Y54" s="822" t="s">
        <v>848</v>
      </c>
      <c r="Z54" s="464" t="s">
        <v>848</v>
      </c>
      <c r="AA54" s="464" t="s">
        <v>848</v>
      </c>
      <c r="AB54" s="546">
        <f t="shared" si="1"/>
        <v>0</v>
      </c>
      <c r="AC54" s="713">
        <f t="shared" si="2"/>
        <v>0</v>
      </c>
      <c r="AD54" s="713"/>
      <c r="AE54" s="713">
        <f t="shared" si="3"/>
        <v>0</v>
      </c>
      <c r="AF54" s="452">
        <f t="shared" si="4"/>
        <v>0</v>
      </c>
      <c r="AG54" s="714" t="e">
        <f t="shared" si="5"/>
        <v>#DIV/0!</v>
      </c>
      <c r="AH54" s="715" t="e">
        <f t="shared" si="6"/>
        <v>#DIV/0!</v>
      </c>
      <c r="AI54" s="715" t="e">
        <f t="shared" si="7"/>
        <v>#DIV/0!</v>
      </c>
      <c r="AJ54" s="715" t="e">
        <f t="shared" si="8"/>
        <v>#DIV/0!</v>
      </c>
      <c r="AK54" s="715" t="e">
        <f t="shared" si="9"/>
        <v>#DIV/0!</v>
      </c>
      <c r="AL54" s="1052">
        <f t="shared" si="10"/>
        <v>0</v>
      </c>
      <c r="AM54" s="718" t="str">
        <f t="shared" si="11"/>
        <v>N/A</v>
      </c>
      <c r="AN54" s="718" t="str">
        <f t="shared" si="12"/>
        <v>N/A</v>
      </c>
      <c r="AO54" s="718" t="str">
        <f t="shared" si="13"/>
        <v>N/A</v>
      </c>
      <c r="AP54" s="718" t="str">
        <f t="shared" si="14"/>
        <v>N/A</v>
      </c>
      <c r="AQ54" s="718">
        <f t="shared" si="15"/>
        <v>0</v>
      </c>
      <c r="AR54" s="718" t="str">
        <f t="shared" si="16"/>
        <v>N/A</v>
      </c>
      <c r="AS54" s="462" t="e">
        <f t="shared" si="17"/>
        <v>#DIV/0!</v>
      </c>
      <c r="AT54" s="462">
        <f t="shared" si="18"/>
        <v>0</v>
      </c>
      <c r="AU54" s="462" t="str">
        <f t="shared" si="19"/>
        <v>N/A</v>
      </c>
      <c r="AV54" s="462" t="str">
        <f t="shared" si="20"/>
        <v>N/A</v>
      </c>
      <c r="AW54" s="462" t="str">
        <f t="shared" si="21"/>
        <v>N/A</v>
      </c>
      <c r="AX54" s="718" t="str">
        <f t="shared" si="22"/>
        <v>N/A</v>
      </c>
      <c r="AY54" s="718" t="str">
        <f t="shared" si="23"/>
        <v>N/A</v>
      </c>
      <c r="AZ54" s="718" t="str">
        <f t="shared" si="24"/>
        <v>N/A</v>
      </c>
      <c r="BA54" s="719" t="str">
        <f t="shared" si="25"/>
        <v>N/A</v>
      </c>
      <c r="BB54" s="550"/>
    </row>
    <row r="55" spans="1:54" x14ac:dyDescent="0.2">
      <c r="A55">
        <v>46</v>
      </c>
      <c r="B55" s="533"/>
      <c r="C55" s="545"/>
      <c r="D55" s="464"/>
      <c r="E55" s="464"/>
      <c r="F55" s="534"/>
      <c r="G55" s="534"/>
      <c r="H55" s="464"/>
      <c r="I55" s="546"/>
      <c r="J55" s="435"/>
      <c r="K55" s="546"/>
      <c r="L55" s="546"/>
      <c r="M55" s="464"/>
      <c r="N55" s="546">
        <f t="shared" si="0"/>
        <v>0</v>
      </c>
      <c r="O55" s="546">
        <v>0</v>
      </c>
      <c r="P55" s="546">
        <v>0</v>
      </c>
      <c r="Q55" s="562" t="s">
        <v>848</v>
      </c>
      <c r="R55" s="464" t="s">
        <v>848</v>
      </c>
      <c r="S55" s="464" t="s">
        <v>848</v>
      </c>
      <c r="T55" s="546">
        <v>0</v>
      </c>
      <c r="U55" s="562" t="s">
        <v>848</v>
      </c>
      <c r="V55" s="464" t="s">
        <v>848</v>
      </c>
      <c r="W55" s="464" t="s">
        <v>848</v>
      </c>
      <c r="X55" s="546">
        <v>0</v>
      </c>
      <c r="Y55" s="822" t="s">
        <v>848</v>
      </c>
      <c r="Z55" s="464" t="s">
        <v>848</v>
      </c>
      <c r="AA55" s="464" t="s">
        <v>848</v>
      </c>
      <c r="AB55" s="546">
        <f t="shared" si="1"/>
        <v>0</v>
      </c>
      <c r="AC55" s="713">
        <f t="shared" si="2"/>
        <v>0</v>
      </c>
      <c r="AD55" s="713"/>
      <c r="AE55" s="713">
        <f t="shared" si="3"/>
        <v>0</v>
      </c>
      <c r="AF55" s="452">
        <f t="shared" si="4"/>
        <v>0</v>
      </c>
      <c r="AG55" s="714" t="e">
        <f t="shared" si="5"/>
        <v>#DIV/0!</v>
      </c>
      <c r="AH55" s="715" t="e">
        <f t="shared" si="6"/>
        <v>#DIV/0!</v>
      </c>
      <c r="AI55" s="715" t="e">
        <f t="shared" si="7"/>
        <v>#DIV/0!</v>
      </c>
      <c r="AJ55" s="715" t="e">
        <f t="shared" si="8"/>
        <v>#DIV/0!</v>
      </c>
      <c r="AK55" s="715" t="e">
        <f t="shared" si="9"/>
        <v>#DIV/0!</v>
      </c>
      <c r="AL55" s="1052">
        <f t="shared" si="10"/>
        <v>0</v>
      </c>
      <c r="AM55" s="718" t="str">
        <f t="shared" si="11"/>
        <v>N/A</v>
      </c>
      <c r="AN55" s="718" t="str">
        <f t="shared" si="12"/>
        <v>N/A</v>
      </c>
      <c r="AO55" s="718" t="str">
        <f t="shared" si="13"/>
        <v>N/A</v>
      </c>
      <c r="AP55" s="718" t="str">
        <f t="shared" si="14"/>
        <v>N/A</v>
      </c>
      <c r="AQ55" s="718">
        <f t="shared" si="15"/>
        <v>0</v>
      </c>
      <c r="AR55" s="718" t="str">
        <f t="shared" si="16"/>
        <v>N/A</v>
      </c>
      <c r="AS55" s="462" t="e">
        <f t="shared" si="17"/>
        <v>#DIV/0!</v>
      </c>
      <c r="AT55" s="462">
        <f t="shared" si="18"/>
        <v>0</v>
      </c>
      <c r="AU55" s="462" t="str">
        <f t="shared" si="19"/>
        <v>N/A</v>
      </c>
      <c r="AV55" s="462" t="str">
        <f t="shared" si="20"/>
        <v>N/A</v>
      </c>
      <c r="AW55" s="462" t="str">
        <f t="shared" si="21"/>
        <v>N/A</v>
      </c>
      <c r="AX55" s="718" t="str">
        <f t="shared" si="22"/>
        <v>N/A</v>
      </c>
      <c r="AY55" s="718" t="str">
        <f t="shared" si="23"/>
        <v>N/A</v>
      </c>
      <c r="AZ55" s="718" t="str">
        <f t="shared" si="24"/>
        <v>N/A</v>
      </c>
      <c r="BA55" s="719" t="str">
        <f t="shared" si="25"/>
        <v>N/A</v>
      </c>
      <c r="BB55" s="550"/>
    </row>
    <row r="56" spans="1:54" x14ac:dyDescent="0.2">
      <c r="A56">
        <v>47</v>
      </c>
      <c r="B56" s="533"/>
      <c r="C56" s="545"/>
      <c r="D56" s="464"/>
      <c r="E56" s="464"/>
      <c r="F56" s="534"/>
      <c r="G56" s="534"/>
      <c r="H56" s="464"/>
      <c r="I56" s="546"/>
      <c r="J56" s="435"/>
      <c r="K56" s="546"/>
      <c r="L56" s="546"/>
      <c r="M56" s="464"/>
      <c r="N56" s="546">
        <f t="shared" si="0"/>
        <v>0</v>
      </c>
      <c r="O56" s="546">
        <v>0</v>
      </c>
      <c r="P56" s="546">
        <v>0</v>
      </c>
      <c r="Q56" s="562" t="s">
        <v>848</v>
      </c>
      <c r="R56" s="464" t="s">
        <v>848</v>
      </c>
      <c r="S56" s="464" t="s">
        <v>848</v>
      </c>
      <c r="T56" s="546">
        <v>0</v>
      </c>
      <c r="U56" s="562" t="s">
        <v>848</v>
      </c>
      <c r="V56" s="464" t="s">
        <v>848</v>
      </c>
      <c r="W56" s="464" t="s">
        <v>848</v>
      </c>
      <c r="X56" s="546">
        <v>0</v>
      </c>
      <c r="Y56" s="822" t="s">
        <v>848</v>
      </c>
      <c r="Z56" s="464" t="s">
        <v>848</v>
      </c>
      <c r="AA56" s="464" t="s">
        <v>848</v>
      </c>
      <c r="AB56" s="546">
        <f t="shared" si="1"/>
        <v>0</v>
      </c>
      <c r="AC56" s="713">
        <f t="shared" si="2"/>
        <v>0</v>
      </c>
      <c r="AD56" s="713"/>
      <c r="AE56" s="713">
        <f t="shared" si="3"/>
        <v>0</v>
      </c>
      <c r="AF56" s="452">
        <f t="shared" si="4"/>
        <v>0</v>
      </c>
      <c r="AG56" s="714" t="e">
        <f t="shared" si="5"/>
        <v>#DIV/0!</v>
      </c>
      <c r="AH56" s="715" t="e">
        <f t="shared" si="6"/>
        <v>#DIV/0!</v>
      </c>
      <c r="AI56" s="715" t="e">
        <f t="shared" si="7"/>
        <v>#DIV/0!</v>
      </c>
      <c r="AJ56" s="715" t="e">
        <f t="shared" si="8"/>
        <v>#DIV/0!</v>
      </c>
      <c r="AK56" s="715" t="e">
        <f t="shared" si="9"/>
        <v>#DIV/0!</v>
      </c>
      <c r="AL56" s="1052">
        <f t="shared" si="10"/>
        <v>0</v>
      </c>
      <c r="AM56" s="718" t="str">
        <f t="shared" si="11"/>
        <v>N/A</v>
      </c>
      <c r="AN56" s="718" t="str">
        <f t="shared" si="12"/>
        <v>N/A</v>
      </c>
      <c r="AO56" s="718" t="str">
        <f t="shared" si="13"/>
        <v>N/A</v>
      </c>
      <c r="AP56" s="718" t="str">
        <f t="shared" si="14"/>
        <v>N/A</v>
      </c>
      <c r="AQ56" s="718">
        <f t="shared" si="15"/>
        <v>0</v>
      </c>
      <c r="AR56" s="718" t="str">
        <f t="shared" si="16"/>
        <v>N/A</v>
      </c>
      <c r="AS56" s="462" t="e">
        <f t="shared" si="17"/>
        <v>#DIV/0!</v>
      </c>
      <c r="AT56" s="462">
        <f t="shared" si="18"/>
        <v>0</v>
      </c>
      <c r="AU56" s="462" t="str">
        <f t="shared" si="19"/>
        <v>N/A</v>
      </c>
      <c r="AV56" s="462" t="str">
        <f t="shared" si="20"/>
        <v>N/A</v>
      </c>
      <c r="AW56" s="462" t="str">
        <f t="shared" si="21"/>
        <v>N/A</v>
      </c>
      <c r="AX56" s="718" t="str">
        <f t="shared" si="22"/>
        <v>N/A</v>
      </c>
      <c r="AY56" s="718" t="str">
        <f t="shared" si="23"/>
        <v>N/A</v>
      </c>
      <c r="AZ56" s="718" t="str">
        <f t="shared" si="24"/>
        <v>N/A</v>
      </c>
      <c r="BA56" s="719" t="str">
        <f t="shared" si="25"/>
        <v>N/A</v>
      </c>
      <c r="BB56" s="550"/>
    </row>
    <row r="57" spans="1:54" x14ac:dyDescent="0.2">
      <c r="A57">
        <v>48</v>
      </c>
      <c r="B57" s="533"/>
      <c r="C57" s="545"/>
      <c r="D57" s="464"/>
      <c r="E57" s="464"/>
      <c r="F57" s="534"/>
      <c r="G57" s="534"/>
      <c r="H57" s="464"/>
      <c r="I57" s="546"/>
      <c r="J57" s="435"/>
      <c r="K57" s="546"/>
      <c r="L57" s="546"/>
      <c r="M57" s="464"/>
      <c r="N57" s="546">
        <f t="shared" si="0"/>
        <v>0</v>
      </c>
      <c r="O57" s="546">
        <v>0</v>
      </c>
      <c r="P57" s="546">
        <v>0</v>
      </c>
      <c r="Q57" s="562" t="s">
        <v>848</v>
      </c>
      <c r="R57" s="464" t="s">
        <v>848</v>
      </c>
      <c r="S57" s="464" t="s">
        <v>848</v>
      </c>
      <c r="T57" s="546">
        <v>0</v>
      </c>
      <c r="U57" s="562" t="s">
        <v>848</v>
      </c>
      <c r="V57" s="464" t="s">
        <v>848</v>
      </c>
      <c r="W57" s="464" t="s">
        <v>848</v>
      </c>
      <c r="X57" s="546">
        <v>0</v>
      </c>
      <c r="Y57" s="822" t="s">
        <v>848</v>
      </c>
      <c r="Z57" s="464" t="s">
        <v>848</v>
      </c>
      <c r="AA57" s="464" t="s">
        <v>848</v>
      </c>
      <c r="AB57" s="546">
        <f t="shared" si="1"/>
        <v>0</v>
      </c>
      <c r="AC57" s="713">
        <f t="shared" si="2"/>
        <v>0</v>
      </c>
      <c r="AD57" s="713"/>
      <c r="AE57" s="713">
        <f t="shared" si="3"/>
        <v>0</v>
      </c>
      <c r="AF57" s="452">
        <f t="shared" si="4"/>
        <v>0</v>
      </c>
      <c r="AG57" s="714" t="e">
        <f t="shared" si="5"/>
        <v>#DIV/0!</v>
      </c>
      <c r="AH57" s="715" t="e">
        <f t="shared" si="6"/>
        <v>#DIV/0!</v>
      </c>
      <c r="AI57" s="715" t="e">
        <f t="shared" si="7"/>
        <v>#DIV/0!</v>
      </c>
      <c r="AJ57" s="715" t="e">
        <f t="shared" si="8"/>
        <v>#DIV/0!</v>
      </c>
      <c r="AK57" s="715" t="e">
        <f t="shared" si="9"/>
        <v>#DIV/0!</v>
      </c>
      <c r="AL57" s="1052">
        <f t="shared" si="10"/>
        <v>0</v>
      </c>
      <c r="AM57" s="718" t="str">
        <f t="shared" si="11"/>
        <v>N/A</v>
      </c>
      <c r="AN57" s="718" t="str">
        <f t="shared" si="12"/>
        <v>N/A</v>
      </c>
      <c r="AO57" s="718" t="str">
        <f t="shared" si="13"/>
        <v>N/A</v>
      </c>
      <c r="AP57" s="718" t="str">
        <f t="shared" si="14"/>
        <v>N/A</v>
      </c>
      <c r="AQ57" s="718">
        <f t="shared" si="15"/>
        <v>0</v>
      </c>
      <c r="AR57" s="718" t="str">
        <f t="shared" si="16"/>
        <v>N/A</v>
      </c>
      <c r="AS57" s="462" t="e">
        <f t="shared" si="17"/>
        <v>#DIV/0!</v>
      </c>
      <c r="AT57" s="462">
        <f t="shared" si="18"/>
        <v>0</v>
      </c>
      <c r="AU57" s="462" t="str">
        <f t="shared" si="19"/>
        <v>N/A</v>
      </c>
      <c r="AV57" s="462" t="str">
        <f t="shared" si="20"/>
        <v>N/A</v>
      </c>
      <c r="AW57" s="462" t="str">
        <f t="shared" si="21"/>
        <v>N/A</v>
      </c>
      <c r="AX57" s="718" t="str">
        <f t="shared" si="22"/>
        <v>N/A</v>
      </c>
      <c r="AY57" s="718" t="str">
        <f t="shared" si="23"/>
        <v>N/A</v>
      </c>
      <c r="AZ57" s="718" t="str">
        <f t="shared" si="24"/>
        <v>N/A</v>
      </c>
      <c r="BA57" s="719" t="str">
        <f t="shared" si="25"/>
        <v>N/A</v>
      </c>
      <c r="BB57" s="550"/>
    </row>
    <row r="58" spans="1:54" x14ac:dyDescent="0.2">
      <c r="A58">
        <v>49</v>
      </c>
      <c r="B58" s="533"/>
      <c r="C58" s="545"/>
      <c r="D58" s="464"/>
      <c r="E58" s="464"/>
      <c r="F58" s="534"/>
      <c r="G58" s="534"/>
      <c r="H58" s="464"/>
      <c r="I58" s="546"/>
      <c r="J58" s="435"/>
      <c r="K58" s="546"/>
      <c r="L58" s="546"/>
      <c r="M58" s="464"/>
      <c r="N58" s="546">
        <f t="shared" si="0"/>
        <v>0</v>
      </c>
      <c r="O58" s="546">
        <v>0</v>
      </c>
      <c r="P58" s="546">
        <v>0</v>
      </c>
      <c r="Q58" s="562" t="s">
        <v>848</v>
      </c>
      <c r="R58" s="464" t="s">
        <v>848</v>
      </c>
      <c r="S58" s="464" t="s">
        <v>848</v>
      </c>
      <c r="T58" s="546">
        <v>0</v>
      </c>
      <c r="U58" s="562" t="s">
        <v>848</v>
      </c>
      <c r="V58" s="464" t="s">
        <v>848</v>
      </c>
      <c r="W58" s="464" t="s">
        <v>848</v>
      </c>
      <c r="X58" s="546">
        <v>0</v>
      </c>
      <c r="Y58" s="822" t="s">
        <v>848</v>
      </c>
      <c r="Z58" s="464" t="s">
        <v>848</v>
      </c>
      <c r="AA58" s="464" t="s">
        <v>848</v>
      </c>
      <c r="AB58" s="546">
        <f t="shared" si="1"/>
        <v>0</v>
      </c>
      <c r="AC58" s="713">
        <f t="shared" si="2"/>
        <v>0</v>
      </c>
      <c r="AD58" s="713"/>
      <c r="AE58" s="713">
        <f t="shared" si="3"/>
        <v>0</v>
      </c>
      <c r="AF58" s="452">
        <f t="shared" si="4"/>
        <v>0</v>
      </c>
      <c r="AG58" s="714" t="e">
        <f t="shared" si="5"/>
        <v>#DIV/0!</v>
      </c>
      <c r="AH58" s="715" t="e">
        <f t="shared" si="6"/>
        <v>#DIV/0!</v>
      </c>
      <c r="AI58" s="715" t="e">
        <f t="shared" si="7"/>
        <v>#DIV/0!</v>
      </c>
      <c r="AJ58" s="715" t="e">
        <f t="shared" si="8"/>
        <v>#DIV/0!</v>
      </c>
      <c r="AK58" s="715" t="e">
        <f t="shared" si="9"/>
        <v>#DIV/0!</v>
      </c>
      <c r="AL58" s="1052">
        <f t="shared" si="10"/>
        <v>0</v>
      </c>
      <c r="AM58" s="718" t="str">
        <f t="shared" si="11"/>
        <v>N/A</v>
      </c>
      <c r="AN58" s="718" t="str">
        <f t="shared" si="12"/>
        <v>N/A</v>
      </c>
      <c r="AO58" s="718" t="str">
        <f t="shared" si="13"/>
        <v>N/A</v>
      </c>
      <c r="AP58" s="718" t="str">
        <f t="shared" si="14"/>
        <v>N/A</v>
      </c>
      <c r="AQ58" s="718">
        <f t="shared" si="15"/>
        <v>0</v>
      </c>
      <c r="AR58" s="718" t="str">
        <f t="shared" si="16"/>
        <v>N/A</v>
      </c>
      <c r="AS58" s="462" t="e">
        <f t="shared" si="17"/>
        <v>#DIV/0!</v>
      </c>
      <c r="AT58" s="462">
        <f t="shared" si="18"/>
        <v>0</v>
      </c>
      <c r="AU58" s="462" t="str">
        <f t="shared" si="19"/>
        <v>N/A</v>
      </c>
      <c r="AV58" s="462" t="str">
        <f t="shared" si="20"/>
        <v>N/A</v>
      </c>
      <c r="AW58" s="462" t="str">
        <f t="shared" si="21"/>
        <v>N/A</v>
      </c>
      <c r="AX58" s="718" t="str">
        <f t="shared" si="22"/>
        <v>N/A</v>
      </c>
      <c r="AY58" s="718" t="str">
        <f t="shared" si="23"/>
        <v>N/A</v>
      </c>
      <c r="AZ58" s="718" t="str">
        <f t="shared" si="24"/>
        <v>N/A</v>
      </c>
      <c r="BA58" s="719" t="str">
        <f t="shared" si="25"/>
        <v>N/A</v>
      </c>
      <c r="BB58" s="550"/>
    </row>
    <row r="59" spans="1:54" hidden="1" x14ac:dyDescent="0.2">
      <c r="A59">
        <v>50</v>
      </c>
      <c r="B59" s="533"/>
      <c r="C59" s="545"/>
      <c r="D59" s="464"/>
      <c r="E59" s="464"/>
      <c r="F59" s="534"/>
      <c r="G59" s="534"/>
      <c r="H59" s="464"/>
      <c r="I59" s="546"/>
      <c r="J59" s="435"/>
      <c r="K59" s="546"/>
      <c r="L59" s="546"/>
      <c r="M59" s="464"/>
      <c r="N59" s="546">
        <f t="shared" si="0"/>
        <v>0</v>
      </c>
      <c r="O59" s="546">
        <v>0</v>
      </c>
      <c r="P59" s="546">
        <v>0</v>
      </c>
      <c r="Q59" s="562" t="s">
        <v>848</v>
      </c>
      <c r="R59" s="464" t="s">
        <v>848</v>
      </c>
      <c r="S59" s="464" t="s">
        <v>848</v>
      </c>
      <c r="T59" s="546">
        <v>0</v>
      </c>
      <c r="U59" s="562" t="s">
        <v>848</v>
      </c>
      <c r="V59" s="464" t="s">
        <v>848</v>
      </c>
      <c r="W59" s="464" t="s">
        <v>848</v>
      </c>
      <c r="X59" s="546">
        <v>0</v>
      </c>
      <c r="Y59" s="822" t="s">
        <v>848</v>
      </c>
      <c r="Z59" s="464" t="s">
        <v>848</v>
      </c>
      <c r="AA59" s="464" t="s">
        <v>848</v>
      </c>
      <c r="AB59" s="546">
        <f t="shared" si="1"/>
        <v>0</v>
      </c>
      <c r="AC59" s="713">
        <f t="shared" si="2"/>
        <v>0</v>
      </c>
      <c r="AD59" s="713"/>
      <c r="AE59" s="713">
        <f t="shared" si="3"/>
        <v>0</v>
      </c>
      <c r="AF59" s="452">
        <f t="shared" si="4"/>
        <v>0</v>
      </c>
      <c r="AG59" s="714" t="e">
        <f t="shared" si="5"/>
        <v>#DIV/0!</v>
      </c>
      <c r="AH59" s="715" t="e">
        <f t="shared" si="6"/>
        <v>#DIV/0!</v>
      </c>
      <c r="AI59" s="715" t="e">
        <f t="shared" si="7"/>
        <v>#DIV/0!</v>
      </c>
      <c r="AJ59" s="715" t="e">
        <f t="shared" si="8"/>
        <v>#DIV/0!</v>
      </c>
      <c r="AK59" s="715" t="e">
        <f t="shared" si="9"/>
        <v>#DIV/0!</v>
      </c>
      <c r="AL59" s="1052">
        <f t="shared" si="10"/>
        <v>0</v>
      </c>
      <c r="AM59" s="718" t="str">
        <f t="shared" si="11"/>
        <v>N/A</v>
      </c>
      <c r="AN59" s="718" t="str">
        <f t="shared" si="12"/>
        <v>N/A</v>
      </c>
      <c r="AO59" s="718" t="str">
        <f t="shared" si="13"/>
        <v>N/A</v>
      </c>
      <c r="AP59" s="718" t="str">
        <f t="shared" si="14"/>
        <v>N/A</v>
      </c>
      <c r="AQ59" s="718">
        <f t="shared" si="15"/>
        <v>0</v>
      </c>
      <c r="AR59" s="718" t="str">
        <f t="shared" si="16"/>
        <v>N/A</v>
      </c>
      <c r="AS59" s="462" t="e">
        <f t="shared" si="17"/>
        <v>#DIV/0!</v>
      </c>
      <c r="AT59" s="462">
        <f t="shared" si="18"/>
        <v>0</v>
      </c>
      <c r="AU59" s="462" t="str">
        <f t="shared" si="19"/>
        <v>N/A</v>
      </c>
      <c r="AV59" s="462" t="str">
        <f t="shared" si="20"/>
        <v>N/A</v>
      </c>
      <c r="AW59" s="462" t="str">
        <f t="shared" si="21"/>
        <v>N/A</v>
      </c>
      <c r="AX59" s="718" t="str">
        <f t="shared" si="22"/>
        <v>N/A</v>
      </c>
      <c r="AY59" s="718" t="str">
        <f t="shared" si="23"/>
        <v>N/A</v>
      </c>
      <c r="AZ59" s="718" t="str">
        <f t="shared" si="24"/>
        <v>N/A</v>
      </c>
      <c r="BA59" s="719" t="str">
        <f t="shared" si="25"/>
        <v>N/A</v>
      </c>
      <c r="BB59" s="550"/>
    </row>
    <row r="60" spans="1:54" hidden="1" x14ac:dyDescent="0.2">
      <c r="A60">
        <v>51</v>
      </c>
      <c r="B60" s="533"/>
      <c r="C60" s="545"/>
      <c r="D60" s="464"/>
      <c r="E60" s="464"/>
      <c r="F60" s="534"/>
      <c r="G60" s="534"/>
      <c r="H60" s="464"/>
      <c r="I60" s="546"/>
      <c r="J60" s="435"/>
      <c r="K60" s="546"/>
      <c r="L60" s="546"/>
      <c r="M60" s="464"/>
      <c r="N60" s="546">
        <f t="shared" si="0"/>
        <v>0</v>
      </c>
      <c r="O60" s="546">
        <v>0</v>
      </c>
      <c r="P60" s="546">
        <v>0</v>
      </c>
      <c r="Q60" s="562" t="s">
        <v>848</v>
      </c>
      <c r="R60" s="464" t="s">
        <v>848</v>
      </c>
      <c r="S60" s="464" t="s">
        <v>848</v>
      </c>
      <c r="T60" s="546">
        <v>0</v>
      </c>
      <c r="U60" s="562" t="s">
        <v>848</v>
      </c>
      <c r="V60" s="464" t="s">
        <v>848</v>
      </c>
      <c r="W60" s="464" t="s">
        <v>848</v>
      </c>
      <c r="X60" s="546">
        <v>0</v>
      </c>
      <c r="Y60" s="822" t="s">
        <v>848</v>
      </c>
      <c r="Z60" s="464" t="s">
        <v>848</v>
      </c>
      <c r="AA60" s="464" t="s">
        <v>848</v>
      </c>
      <c r="AB60" s="546">
        <f t="shared" si="1"/>
        <v>0</v>
      </c>
      <c r="AC60" s="713">
        <f t="shared" si="2"/>
        <v>0</v>
      </c>
      <c r="AD60" s="713"/>
      <c r="AE60" s="713">
        <f t="shared" si="3"/>
        <v>0</v>
      </c>
      <c r="AF60" s="452">
        <f t="shared" si="4"/>
        <v>0</v>
      </c>
      <c r="AG60" s="714" t="e">
        <f t="shared" si="5"/>
        <v>#DIV/0!</v>
      </c>
      <c r="AH60" s="715" t="e">
        <f t="shared" si="6"/>
        <v>#DIV/0!</v>
      </c>
      <c r="AI60" s="715" t="e">
        <f t="shared" si="7"/>
        <v>#DIV/0!</v>
      </c>
      <c r="AJ60" s="715" t="e">
        <f t="shared" si="8"/>
        <v>#DIV/0!</v>
      </c>
      <c r="AK60" s="715" t="e">
        <f t="shared" si="9"/>
        <v>#DIV/0!</v>
      </c>
      <c r="AL60" s="1052">
        <f t="shared" si="10"/>
        <v>0</v>
      </c>
      <c r="AM60" s="718" t="str">
        <f t="shared" si="11"/>
        <v>N/A</v>
      </c>
      <c r="AN60" s="718" t="str">
        <f t="shared" si="12"/>
        <v>N/A</v>
      </c>
      <c r="AO60" s="718" t="str">
        <f t="shared" si="13"/>
        <v>N/A</v>
      </c>
      <c r="AP60" s="718" t="str">
        <f t="shared" si="14"/>
        <v>N/A</v>
      </c>
      <c r="AQ60" s="718">
        <f t="shared" si="15"/>
        <v>0</v>
      </c>
      <c r="AR60" s="718" t="str">
        <f t="shared" si="16"/>
        <v>N/A</v>
      </c>
      <c r="AS60" s="462" t="e">
        <f t="shared" si="17"/>
        <v>#DIV/0!</v>
      </c>
      <c r="AT60" s="462">
        <f t="shared" si="18"/>
        <v>0</v>
      </c>
      <c r="AU60" s="462" t="str">
        <f t="shared" si="19"/>
        <v>N/A</v>
      </c>
      <c r="AV60" s="462" t="str">
        <f t="shared" si="20"/>
        <v>N/A</v>
      </c>
      <c r="AW60" s="462" t="str">
        <f t="shared" si="21"/>
        <v>N/A</v>
      </c>
      <c r="AX60" s="718" t="str">
        <f t="shared" si="22"/>
        <v>N/A</v>
      </c>
      <c r="AY60" s="718" t="str">
        <f t="shared" si="23"/>
        <v>N/A</v>
      </c>
      <c r="AZ60" s="718" t="str">
        <f t="shared" si="24"/>
        <v>N/A</v>
      </c>
      <c r="BA60" s="719" t="str">
        <f t="shared" si="25"/>
        <v>N/A</v>
      </c>
      <c r="BB60" s="550"/>
    </row>
    <row r="61" spans="1:54" hidden="1" x14ac:dyDescent="0.2">
      <c r="A61">
        <v>52</v>
      </c>
      <c r="B61" s="533"/>
      <c r="C61" s="545"/>
      <c r="D61" s="464"/>
      <c r="E61" s="464"/>
      <c r="F61" s="534"/>
      <c r="G61" s="534"/>
      <c r="H61" s="464"/>
      <c r="I61" s="546"/>
      <c r="J61" s="435"/>
      <c r="K61" s="546"/>
      <c r="L61" s="546"/>
      <c r="M61" s="464"/>
      <c r="N61" s="546">
        <f t="shared" si="0"/>
        <v>0</v>
      </c>
      <c r="O61" s="546">
        <v>0</v>
      </c>
      <c r="P61" s="546">
        <v>0</v>
      </c>
      <c r="Q61" s="562" t="s">
        <v>848</v>
      </c>
      <c r="R61" s="464" t="s">
        <v>848</v>
      </c>
      <c r="S61" s="464" t="s">
        <v>848</v>
      </c>
      <c r="T61" s="546">
        <v>0</v>
      </c>
      <c r="U61" s="562" t="s">
        <v>848</v>
      </c>
      <c r="V61" s="464" t="s">
        <v>848</v>
      </c>
      <c r="W61" s="464" t="s">
        <v>848</v>
      </c>
      <c r="X61" s="546">
        <v>0</v>
      </c>
      <c r="Y61" s="822" t="s">
        <v>848</v>
      </c>
      <c r="Z61" s="464" t="s">
        <v>848</v>
      </c>
      <c r="AA61" s="464" t="s">
        <v>848</v>
      </c>
      <c r="AB61" s="546">
        <f t="shared" si="1"/>
        <v>0</v>
      </c>
      <c r="AC61" s="713">
        <f t="shared" si="2"/>
        <v>0</v>
      </c>
      <c r="AD61" s="713"/>
      <c r="AE61" s="713">
        <f t="shared" si="3"/>
        <v>0</v>
      </c>
      <c r="AF61" s="452">
        <f t="shared" si="4"/>
        <v>0</v>
      </c>
      <c r="AG61" s="714" t="e">
        <f t="shared" si="5"/>
        <v>#DIV/0!</v>
      </c>
      <c r="AH61" s="715" t="e">
        <f t="shared" si="6"/>
        <v>#DIV/0!</v>
      </c>
      <c r="AI61" s="715" t="e">
        <f t="shared" si="7"/>
        <v>#DIV/0!</v>
      </c>
      <c r="AJ61" s="715" t="e">
        <f t="shared" si="8"/>
        <v>#DIV/0!</v>
      </c>
      <c r="AK61" s="715" t="e">
        <f t="shared" si="9"/>
        <v>#DIV/0!</v>
      </c>
      <c r="AL61" s="1052">
        <f t="shared" si="10"/>
        <v>0</v>
      </c>
      <c r="AM61" s="718" t="str">
        <f t="shared" si="11"/>
        <v>N/A</v>
      </c>
      <c r="AN61" s="718" t="str">
        <f t="shared" si="12"/>
        <v>N/A</v>
      </c>
      <c r="AO61" s="718" t="str">
        <f t="shared" si="13"/>
        <v>N/A</v>
      </c>
      <c r="AP61" s="718" t="str">
        <f t="shared" si="14"/>
        <v>N/A</v>
      </c>
      <c r="AQ61" s="718">
        <f t="shared" si="15"/>
        <v>0</v>
      </c>
      <c r="AR61" s="718" t="str">
        <f t="shared" si="16"/>
        <v>N/A</v>
      </c>
      <c r="AS61" s="462" t="e">
        <f t="shared" si="17"/>
        <v>#DIV/0!</v>
      </c>
      <c r="AT61" s="462">
        <f t="shared" si="18"/>
        <v>0</v>
      </c>
      <c r="AU61" s="462" t="str">
        <f t="shared" si="19"/>
        <v>N/A</v>
      </c>
      <c r="AV61" s="462" t="str">
        <f t="shared" si="20"/>
        <v>N/A</v>
      </c>
      <c r="AW61" s="462" t="str">
        <f t="shared" si="21"/>
        <v>N/A</v>
      </c>
      <c r="AX61" s="718" t="str">
        <f t="shared" si="22"/>
        <v>N/A</v>
      </c>
      <c r="AY61" s="718" t="str">
        <f t="shared" si="23"/>
        <v>N/A</v>
      </c>
      <c r="AZ61" s="718" t="str">
        <f t="shared" si="24"/>
        <v>N/A</v>
      </c>
      <c r="BA61" s="719" t="str">
        <f t="shared" si="25"/>
        <v>N/A</v>
      </c>
      <c r="BB61" s="550"/>
    </row>
    <row r="62" spans="1:54" hidden="1" x14ac:dyDescent="0.2">
      <c r="A62">
        <v>53</v>
      </c>
      <c r="B62" s="533"/>
      <c r="C62" s="545"/>
      <c r="D62" s="464"/>
      <c r="E62" s="464"/>
      <c r="F62" s="534"/>
      <c r="G62" s="534"/>
      <c r="H62" s="464"/>
      <c r="I62" s="546"/>
      <c r="J62" s="435"/>
      <c r="K62" s="546"/>
      <c r="L62" s="546"/>
      <c r="M62" s="464"/>
      <c r="N62" s="546">
        <f t="shared" si="0"/>
        <v>0</v>
      </c>
      <c r="O62" s="546">
        <v>0</v>
      </c>
      <c r="P62" s="546">
        <v>0</v>
      </c>
      <c r="Q62" s="562" t="s">
        <v>848</v>
      </c>
      <c r="R62" s="464" t="s">
        <v>848</v>
      </c>
      <c r="S62" s="464" t="s">
        <v>848</v>
      </c>
      <c r="T62" s="546">
        <v>0</v>
      </c>
      <c r="U62" s="562" t="s">
        <v>848</v>
      </c>
      <c r="V62" s="464" t="s">
        <v>848</v>
      </c>
      <c r="W62" s="464" t="s">
        <v>848</v>
      </c>
      <c r="X62" s="546">
        <v>0</v>
      </c>
      <c r="Y62" s="822" t="s">
        <v>848</v>
      </c>
      <c r="Z62" s="464" t="s">
        <v>848</v>
      </c>
      <c r="AA62" s="464" t="s">
        <v>848</v>
      </c>
      <c r="AB62" s="546">
        <f t="shared" si="1"/>
        <v>0</v>
      </c>
      <c r="AC62" s="713">
        <f t="shared" si="2"/>
        <v>0</v>
      </c>
      <c r="AD62" s="713"/>
      <c r="AE62" s="713">
        <f t="shared" si="3"/>
        <v>0</v>
      </c>
      <c r="AF62" s="452">
        <f t="shared" si="4"/>
        <v>0</v>
      </c>
      <c r="AG62" s="714" t="e">
        <f t="shared" si="5"/>
        <v>#DIV/0!</v>
      </c>
      <c r="AH62" s="715" t="e">
        <f t="shared" si="6"/>
        <v>#DIV/0!</v>
      </c>
      <c r="AI62" s="715" t="e">
        <f t="shared" si="7"/>
        <v>#DIV/0!</v>
      </c>
      <c r="AJ62" s="715" t="e">
        <f t="shared" si="8"/>
        <v>#DIV/0!</v>
      </c>
      <c r="AK62" s="715" t="e">
        <f t="shared" si="9"/>
        <v>#DIV/0!</v>
      </c>
      <c r="AL62" s="1052">
        <f t="shared" si="10"/>
        <v>0</v>
      </c>
      <c r="AM62" s="718" t="str">
        <f t="shared" si="11"/>
        <v>N/A</v>
      </c>
      <c r="AN62" s="718" t="str">
        <f t="shared" si="12"/>
        <v>N/A</v>
      </c>
      <c r="AO62" s="718" t="str">
        <f t="shared" si="13"/>
        <v>N/A</v>
      </c>
      <c r="AP62" s="718" t="str">
        <f t="shared" si="14"/>
        <v>N/A</v>
      </c>
      <c r="AQ62" s="718">
        <f t="shared" si="15"/>
        <v>0</v>
      </c>
      <c r="AR62" s="718" t="str">
        <f t="shared" si="16"/>
        <v>N/A</v>
      </c>
      <c r="AS62" s="462" t="e">
        <f t="shared" si="17"/>
        <v>#DIV/0!</v>
      </c>
      <c r="AT62" s="462">
        <f t="shared" si="18"/>
        <v>0</v>
      </c>
      <c r="AU62" s="462" t="str">
        <f t="shared" si="19"/>
        <v>N/A</v>
      </c>
      <c r="AV62" s="462" t="str">
        <f t="shared" si="20"/>
        <v>N/A</v>
      </c>
      <c r="AW62" s="462" t="str">
        <f t="shared" si="21"/>
        <v>N/A</v>
      </c>
      <c r="AX62" s="718" t="str">
        <f t="shared" si="22"/>
        <v>N/A</v>
      </c>
      <c r="AY62" s="718" t="str">
        <f t="shared" si="23"/>
        <v>N/A</v>
      </c>
      <c r="AZ62" s="718" t="str">
        <f t="shared" si="24"/>
        <v>N/A</v>
      </c>
      <c r="BA62" s="719" t="str">
        <f t="shared" si="25"/>
        <v>N/A</v>
      </c>
      <c r="BB62" s="550"/>
    </row>
    <row r="63" spans="1:54" hidden="1" x14ac:dyDescent="0.2">
      <c r="A63">
        <v>54</v>
      </c>
      <c r="B63" s="533"/>
      <c r="C63" s="545"/>
      <c r="D63" s="464"/>
      <c r="E63" s="464"/>
      <c r="F63" s="534"/>
      <c r="G63" s="534"/>
      <c r="H63" s="464"/>
      <c r="I63" s="546"/>
      <c r="J63" s="435"/>
      <c r="K63" s="546"/>
      <c r="L63" s="546"/>
      <c r="M63" s="464"/>
      <c r="N63" s="546">
        <f t="shared" si="0"/>
        <v>0</v>
      </c>
      <c r="O63" s="546">
        <v>0</v>
      </c>
      <c r="P63" s="546">
        <v>0</v>
      </c>
      <c r="Q63" s="562" t="s">
        <v>848</v>
      </c>
      <c r="R63" s="464" t="s">
        <v>848</v>
      </c>
      <c r="S63" s="464" t="s">
        <v>848</v>
      </c>
      <c r="T63" s="546">
        <v>0</v>
      </c>
      <c r="U63" s="562" t="s">
        <v>848</v>
      </c>
      <c r="V63" s="464" t="s">
        <v>848</v>
      </c>
      <c r="W63" s="464" t="s">
        <v>848</v>
      </c>
      <c r="X63" s="546">
        <v>0</v>
      </c>
      <c r="Y63" s="822" t="s">
        <v>848</v>
      </c>
      <c r="Z63" s="464" t="s">
        <v>848</v>
      </c>
      <c r="AA63" s="464" t="s">
        <v>848</v>
      </c>
      <c r="AB63" s="546">
        <f t="shared" si="1"/>
        <v>0</v>
      </c>
      <c r="AC63" s="713">
        <f t="shared" si="2"/>
        <v>0</v>
      </c>
      <c r="AD63" s="713"/>
      <c r="AE63" s="713">
        <f t="shared" si="3"/>
        <v>0</v>
      </c>
      <c r="AF63" s="452">
        <f t="shared" si="4"/>
        <v>0</v>
      </c>
      <c r="AG63" s="714" t="e">
        <f t="shared" si="5"/>
        <v>#DIV/0!</v>
      </c>
      <c r="AH63" s="715" t="e">
        <f t="shared" si="6"/>
        <v>#DIV/0!</v>
      </c>
      <c r="AI63" s="715" t="e">
        <f t="shared" si="7"/>
        <v>#DIV/0!</v>
      </c>
      <c r="AJ63" s="715" t="e">
        <f t="shared" si="8"/>
        <v>#DIV/0!</v>
      </c>
      <c r="AK63" s="715" t="e">
        <f t="shared" si="9"/>
        <v>#DIV/0!</v>
      </c>
      <c r="AL63" s="1052">
        <f t="shared" si="10"/>
        <v>0</v>
      </c>
      <c r="AM63" s="718" t="str">
        <f t="shared" si="11"/>
        <v>N/A</v>
      </c>
      <c r="AN63" s="718" t="str">
        <f t="shared" si="12"/>
        <v>N/A</v>
      </c>
      <c r="AO63" s="718" t="str">
        <f t="shared" si="13"/>
        <v>N/A</v>
      </c>
      <c r="AP63" s="718" t="str">
        <f t="shared" si="14"/>
        <v>N/A</v>
      </c>
      <c r="AQ63" s="718">
        <f t="shared" si="15"/>
        <v>0</v>
      </c>
      <c r="AR63" s="718" t="str">
        <f t="shared" si="16"/>
        <v>N/A</v>
      </c>
      <c r="AS63" s="462" t="e">
        <f t="shared" si="17"/>
        <v>#DIV/0!</v>
      </c>
      <c r="AT63" s="462">
        <f t="shared" si="18"/>
        <v>0</v>
      </c>
      <c r="AU63" s="462" t="str">
        <f t="shared" si="19"/>
        <v>N/A</v>
      </c>
      <c r="AV63" s="462" t="str">
        <f t="shared" si="20"/>
        <v>N/A</v>
      </c>
      <c r="AW63" s="462" t="str">
        <f t="shared" si="21"/>
        <v>N/A</v>
      </c>
      <c r="AX63" s="718" t="str">
        <f t="shared" si="22"/>
        <v>N/A</v>
      </c>
      <c r="AY63" s="718" t="str">
        <f t="shared" si="23"/>
        <v>N/A</v>
      </c>
      <c r="AZ63" s="718" t="str">
        <f t="shared" si="24"/>
        <v>N/A</v>
      </c>
      <c r="BA63" s="719" t="str">
        <f t="shared" si="25"/>
        <v>N/A</v>
      </c>
      <c r="BB63" s="550"/>
    </row>
    <row r="64" spans="1:54" hidden="1" x14ac:dyDescent="0.2">
      <c r="A64">
        <v>55</v>
      </c>
      <c r="B64" s="533"/>
      <c r="C64" s="545"/>
      <c r="D64" s="464"/>
      <c r="E64" s="464"/>
      <c r="F64" s="534"/>
      <c r="G64" s="534"/>
      <c r="H64" s="464"/>
      <c r="I64" s="546"/>
      <c r="J64" s="435"/>
      <c r="K64" s="546"/>
      <c r="L64" s="546"/>
      <c r="M64" s="464"/>
      <c r="N64" s="546">
        <f t="shared" si="0"/>
        <v>0</v>
      </c>
      <c r="O64" s="546">
        <v>0</v>
      </c>
      <c r="P64" s="546">
        <v>0</v>
      </c>
      <c r="Q64" s="562" t="s">
        <v>848</v>
      </c>
      <c r="R64" s="464" t="s">
        <v>848</v>
      </c>
      <c r="S64" s="464" t="s">
        <v>848</v>
      </c>
      <c r="T64" s="546">
        <v>0</v>
      </c>
      <c r="U64" s="562" t="s">
        <v>848</v>
      </c>
      <c r="V64" s="464" t="s">
        <v>848</v>
      </c>
      <c r="W64" s="464" t="s">
        <v>848</v>
      </c>
      <c r="X64" s="546">
        <v>0</v>
      </c>
      <c r="Y64" s="822" t="s">
        <v>848</v>
      </c>
      <c r="Z64" s="464" t="s">
        <v>848</v>
      </c>
      <c r="AA64" s="464" t="s">
        <v>848</v>
      </c>
      <c r="AB64" s="546">
        <f t="shared" si="1"/>
        <v>0</v>
      </c>
      <c r="AC64" s="713">
        <f t="shared" si="2"/>
        <v>0</v>
      </c>
      <c r="AD64" s="713"/>
      <c r="AE64" s="713">
        <f t="shared" si="3"/>
        <v>0</v>
      </c>
      <c r="AF64" s="452">
        <f t="shared" si="4"/>
        <v>0</v>
      </c>
      <c r="AG64" s="714" t="e">
        <f t="shared" si="5"/>
        <v>#DIV/0!</v>
      </c>
      <c r="AH64" s="715" t="e">
        <f t="shared" si="6"/>
        <v>#DIV/0!</v>
      </c>
      <c r="AI64" s="715" t="e">
        <f t="shared" si="7"/>
        <v>#DIV/0!</v>
      </c>
      <c r="AJ64" s="715" t="e">
        <f t="shared" si="8"/>
        <v>#DIV/0!</v>
      </c>
      <c r="AK64" s="715" t="e">
        <f t="shared" si="9"/>
        <v>#DIV/0!</v>
      </c>
      <c r="AL64" s="1052">
        <f t="shared" si="10"/>
        <v>0</v>
      </c>
      <c r="AM64" s="718" t="str">
        <f t="shared" si="11"/>
        <v>N/A</v>
      </c>
      <c r="AN64" s="718" t="str">
        <f t="shared" si="12"/>
        <v>N/A</v>
      </c>
      <c r="AO64" s="718" t="str">
        <f t="shared" si="13"/>
        <v>N/A</v>
      </c>
      <c r="AP64" s="718" t="str">
        <f t="shared" si="14"/>
        <v>N/A</v>
      </c>
      <c r="AQ64" s="718">
        <f t="shared" si="15"/>
        <v>0</v>
      </c>
      <c r="AR64" s="718" t="str">
        <f t="shared" si="16"/>
        <v>N/A</v>
      </c>
      <c r="AS64" s="462" t="e">
        <f t="shared" si="17"/>
        <v>#DIV/0!</v>
      </c>
      <c r="AT64" s="462">
        <f t="shared" si="18"/>
        <v>0</v>
      </c>
      <c r="AU64" s="462" t="str">
        <f t="shared" si="19"/>
        <v>N/A</v>
      </c>
      <c r="AV64" s="462" t="str">
        <f t="shared" si="20"/>
        <v>N/A</v>
      </c>
      <c r="AW64" s="462" t="str">
        <f t="shared" si="21"/>
        <v>N/A</v>
      </c>
      <c r="AX64" s="718" t="str">
        <f t="shared" si="22"/>
        <v>N/A</v>
      </c>
      <c r="AY64" s="718" t="str">
        <f t="shared" si="23"/>
        <v>N/A</v>
      </c>
      <c r="AZ64" s="718" t="str">
        <f t="shared" si="24"/>
        <v>N/A</v>
      </c>
      <c r="BA64" s="719" t="str">
        <f t="shared" si="25"/>
        <v>N/A</v>
      </c>
      <c r="BB64" s="550"/>
    </row>
    <row r="65" spans="1:54" hidden="1" x14ac:dyDescent="0.2">
      <c r="A65">
        <v>56</v>
      </c>
      <c r="B65" s="533"/>
      <c r="C65" s="545"/>
      <c r="D65" s="464"/>
      <c r="E65" s="464"/>
      <c r="F65" s="534"/>
      <c r="G65" s="534"/>
      <c r="H65" s="464"/>
      <c r="I65" s="546"/>
      <c r="J65" s="435"/>
      <c r="K65" s="546"/>
      <c r="L65" s="546"/>
      <c r="M65" s="464"/>
      <c r="N65" s="546">
        <f t="shared" si="0"/>
        <v>0</v>
      </c>
      <c r="O65" s="546">
        <v>0</v>
      </c>
      <c r="P65" s="546">
        <v>0</v>
      </c>
      <c r="Q65" s="562" t="s">
        <v>848</v>
      </c>
      <c r="R65" s="464" t="s">
        <v>848</v>
      </c>
      <c r="S65" s="464" t="s">
        <v>848</v>
      </c>
      <c r="T65" s="546">
        <v>0</v>
      </c>
      <c r="U65" s="562" t="s">
        <v>848</v>
      </c>
      <c r="V65" s="464" t="s">
        <v>848</v>
      </c>
      <c r="W65" s="464" t="s">
        <v>848</v>
      </c>
      <c r="X65" s="546">
        <v>0</v>
      </c>
      <c r="Y65" s="822" t="s">
        <v>848</v>
      </c>
      <c r="Z65" s="464" t="s">
        <v>848</v>
      </c>
      <c r="AA65" s="464" t="s">
        <v>848</v>
      </c>
      <c r="AB65" s="546">
        <f t="shared" si="1"/>
        <v>0</v>
      </c>
      <c r="AC65" s="713">
        <f t="shared" si="2"/>
        <v>0</v>
      </c>
      <c r="AD65" s="713"/>
      <c r="AE65" s="713">
        <f t="shared" si="3"/>
        <v>0</v>
      </c>
      <c r="AF65" s="452">
        <f t="shared" si="4"/>
        <v>0</v>
      </c>
      <c r="AG65" s="714" t="e">
        <f t="shared" si="5"/>
        <v>#DIV/0!</v>
      </c>
      <c r="AH65" s="715" t="e">
        <f t="shared" si="6"/>
        <v>#DIV/0!</v>
      </c>
      <c r="AI65" s="715" t="e">
        <f t="shared" si="7"/>
        <v>#DIV/0!</v>
      </c>
      <c r="AJ65" s="715" t="e">
        <f t="shared" si="8"/>
        <v>#DIV/0!</v>
      </c>
      <c r="AK65" s="715" t="e">
        <f t="shared" si="9"/>
        <v>#DIV/0!</v>
      </c>
      <c r="AL65" s="1052">
        <f t="shared" si="10"/>
        <v>0</v>
      </c>
      <c r="AM65" s="718" t="str">
        <f t="shared" si="11"/>
        <v>N/A</v>
      </c>
      <c r="AN65" s="718" t="str">
        <f t="shared" si="12"/>
        <v>N/A</v>
      </c>
      <c r="AO65" s="718" t="str">
        <f t="shared" si="13"/>
        <v>N/A</v>
      </c>
      <c r="AP65" s="718" t="str">
        <f t="shared" si="14"/>
        <v>N/A</v>
      </c>
      <c r="AQ65" s="718">
        <f t="shared" si="15"/>
        <v>0</v>
      </c>
      <c r="AR65" s="718" t="str">
        <f t="shared" si="16"/>
        <v>N/A</v>
      </c>
      <c r="AS65" s="462" t="e">
        <f t="shared" si="17"/>
        <v>#DIV/0!</v>
      </c>
      <c r="AT65" s="462">
        <f t="shared" si="18"/>
        <v>0</v>
      </c>
      <c r="AU65" s="462" t="str">
        <f t="shared" si="19"/>
        <v>N/A</v>
      </c>
      <c r="AV65" s="462" t="str">
        <f t="shared" si="20"/>
        <v>N/A</v>
      </c>
      <c r="AW65" s="462" t="str">
        <f t="shared" si="21"/>
        <v>N/A</v>
      </c>
      <c r="AX65" s="718" t="str">
        <f t="shared" si="22"/>
        <v>N/A</v>
      </c>
      <c r="AY65" s="718" t="str">
        <f t="shared" si="23"/>
        <v>N/A</v>
      </c>
      <c r="AZ65" s="718" t="str">
        <f t="shared" si="24"/>
        <v>N/A</v>
      </c>
      <c r="BA65" s="719" t="str">
        <f t="shared" si="25"/>
        <v>N/A</v>
      </c>
      <c r="BB65" s="550"/>
    </row>
    <row r="66" spans="1:54" hidden="1" x14ac:dyDescent="0.2">
      <c r="A66">
        <v>57</v>
      </c>
      <c r="B66" s="533"/>
      <c r="C66" s="545"/>
      <c r="D66" s="464"/>
      <c r="E66" s="464"/>
      <c r="F66" s="534"/>
      <c r="G66" s="534"/>
      <c r="H66" s="464"/>
      <c r="I66" s="546"/>
      <c r="J66" s="435"/>
      <c r="K66" s="546"/>
      <c r="L66" s="546"/>
      <c r="M66" s="464"/>
      <c r="N66" s="546">
        <f t="shared" si="0"/>
        <v>0</v>
      </c>
      <c r="O66" s="546">
        <v>0</v>
      </c>
      <c r="P66" s="546">
        <v>0</v>
      </c>
      <c r="Q66" s="562" t="s">
        <v>848</v>
      </c>
      <c r="R66" s="464" t="s">
        <v>848</v>
      </c>
      <c r="S66" s="464" t="s">
        <v>848</v>
      </c>
      <c r="T66" s="546">
        <v>0</v>
      </c>
      <c r="U66" s="562" t="s">
        <v>848</v>
      </c>
      <c r="V66" s="464" t="s">
        <v>848</v>
      </c>
      <c r="W66" s="464" t="s">
        <v>848</v>
      </c>
      <c r="X66" s="546">
        <v>0</v>
      </c>
      <c r="Y66" s="822" t="s">
        <v>848</v>
      </c>
      <c r="Z66" s="464" t="s">
        <v>848</v>
      </c>
      <c r="AA66" s="464" t="s">
        <v>848</v>
      </c>
      <c r="AB66" s="546">
        <f t="shared" si="1"/>
        <v>0</v>
      </c>
      <c r="AC66" s="713">
        <f t="shared" si="2"/>
        <v>0</v>
      </c>
      <c r="AD66" s="713"/>
      <c r="AE66" s="713">
        <f t="shared" si="3"/>
        <v>0</v>
      </c>
      <c r="AF66" s="452">
        <f t="shared" si="4"/>
        <v>0</v>
      </c>
      <c r="AG66" s="714" t="e">
        <f t="shared" si="5"/>
        <v>#DIV/0!</v>
      </c>
      <c r="AH66" s="715" t="e">
        <f t="shared" si="6"/>
        <v>#DIV/0!</v>
      </c>
      <c r="AI66" s="715" t="e">
        <f t="shared" si="7"/>
        <v>#DIV/0!</v>
      </c>
      <c r="AJ66" s="715" t="e">
        <f t="shared" si="8"/>
        <v>#DIV/0!</v>
      </c>
      <c r="AK66" s="715" t="e">
        <f t="shared" si="9"/>
        <v>#DIV/0!</v>
      </c>
      <c r="AL66" s="1052">
        <f t="shared" si="10"/>
        <v>0</v>
      </c>
      <c r="AM66" s="718" t="str">
        <f t="shared" si="11"/>
        <v>N/A</v>
      </c>
      <c r="AN66" s="718" t="str">
        <f t="shared" si="12"/>
        <v>N/A</v>
      </c>
      <c r="AO66" s="718" t="str">
        <f t="shared" si="13"/>
        <v>N/A</v>
      </c>
      <c r="AP66" s="718" t="str">
        <f t="shared" si="14"/>
        <v>N/A</v>
      </c>
      <c r="AQ66" s="718">
        <f t="shared" si="15"/>
        <v>0</v>
      </c>
      <c r="AR66" s="718" t="str">
        <f t="shared" si="16"/>
        <v>N/A</v>
      </c>
      <c r="AS66" s="462" t="e">
        <f t="shared" si="17"/>
        <v>#DIV/0!</v>
      </c>
      <c r="AT66" s="462">
        <f t="shared" si="18"/>
        <v>0</v>
      </c>
      <c r="AU66" s="462" t="str">
        <f t="shared" si="19"/>
        <v>N/A</v>
      </c>
      <c r="AV66" s="462" t="str">
        <f t="shared" si="20"/>
        <v>N/A</v>
      </c>
      <c r="AW66" s="462" t="str">
        <f t="shared" si="21"/>
        <v>N/A</v>
      </c>
      <c r="AX66" s="718" t="str">
        <f t="shared" si="22"/>
        <v>N/A</v>
      </c>
      <c r="AY66" s="718" t="str">
        <f t="shared" si="23"/>
        <v>N/A</v>
      </c>
      <c r="AZ66" s="718" t="str">
        <f t="shared" si="24"/>
        <v>N/A</v>
      </c>
      <c r="BA66" s="719" t="str">
        <f t="shared" si="25"/>
        <v>N/A</v>
      </c>
      <c r="BB66" s="550"/>
    </row>
    <row r="67" spans="1:54" hidden="1" x14ac:dyDescent="0.2">
      <c r="A67">
        <v>58</v>
      </c>
      <c r="B67" s="533"/>
      <c r="C67" s="545"/>
      <c r="D67" s="464"/>
      <c r="E67" s="464"/>
      <c r="F67" s="534"/>
      <c r="G67" s="534"/>
      <c r="H67" s="464"/>
      <c r="I67" s="546"/>
      <c r="J67" s="435"/>
      <c r="K67" s="546"/>
      <c r="L67" s="546"/>
      <c r="M67" s="464"/>
      <c r="N67" s="546">
        <f t="shared" si="0"/>
        <v>0</v>
      </c>
      <c r="O67" s="546">
        <v>0</v>
      </c>
      <c r="P67" s="546">
        <v>0</v>
      </c>
      <c r="Q67" s="562" t="s">
        <v>848</v>
      </c>
      <c r="R67" s="464" t="s">
        <v>848</v>
      </c>
      <c r="S67" s="464" t="s">
        <v>848</v>
      </c>
      <c r="T67" s="546">
        <v>0</v>
      </c>
      <c r="U67" s="562" t="s">
        <v>848</v>
      </c>
      <c r="V67" s="464" t="s">
        <v>848</v>
      </c>
      <c r="W67" s="464" t="s">
        <v>848</v>
      </c>
      <c r="X67" s="546">
        <v>0</v>
      </c>
      <c r="Y67" s="822" t="s">
        <v>848</v>
      </c>
      <c r="Z67" s="464" t="s">
        <v>848</v>
      </c>
      <c r="AA67" s="464" t="s">
        <v>848</v>
      </c>
      <c r="AB67" s="546">
        <f t="shared" si="1"/>
        <v>0</v>
      </c>
      <c r="AC67" s="713">
        <f t="shared" si="2"/>
        <v>0</v>
      </c>
      <c r="AD67" s="713"/>
      <c r="AE67" s="713">
        <f t="shared" si="3"/>
        <v>0</v>
      </c>
      <c r="AF67" s="452">
        <f t="shared" si="4"/>
        <v>0</v>
      </c>
      <c r="AG67" s="714" t="e">
        <f t="shared" si="5"/>
        <v>#DIV/0!</v>
      </c>
      <c r="AH67" s="715" t="e">
        <f t="shared" si="6"/>
        <v>#DIV/0!</v>
      </c>
      <c r="AI67" s="715" t="e">
        <f t="shared" si="7"/>
        <v>#DIV/0!</v>
      </c>
      <c r="AJ67" s="715" t="e">
        <f t="shared" si="8"/>
        <v>#DIV/0!</v>
      </c>
      <c r="AK67" s="715" t="e">
        <f t="shared" si="9"/>
        <v>#DIV/0!</v>
      </c>
      <c r="AL67" s="1052">
        <f t="shared" si="10"/>
        <v>0</v>
      </c>
      <c r="AM67" s="718" t="str">
        <f t="shared" si="11"/>
        <v>N/A</v>
      </c>
      <c r="AN67" s="718" t="str">
        <f t="shared" si="12"/>
        <v>N/A</v>
      </c>
      <c r="AO67" s="718" t="str">
        <f t="shared" si="13"/>
        <v>N/A</v>
      </c>
      <c r="AP67" s="718" t="str">
        <f t="shared" si="14"/>
        <v>N/A</v>
      </c>
      <c r="AQ67" s="718">
        <f t="shared" si="15"/>
        <v>0</v>
      </c>
      <c r="AR67" s="718" t="str">
        <f t="shared" si="16"/>
        <v>N/A</v>
      </c>
      <c r="AS67" s="462" t="e">
        <f t="shared" si="17"/>
        <v>#DIV/0!</v>
      </c>
      <c r="AT67" s="462">
        <f t="shared" si="18"/>
        <v>0</v>
      </c>
      <c r="AU67" s="462" t="str">
        <f t="shared" si="19"/>
        <v>N/A</v>
      </c>
      <c r="AV67" s="462" t="str">
        <f t="shared" si="20"/>
        <v>N/A</v>
      </c>
      <c r="AW67" s="462" t="str">
        <f t="shared" si="21"/>
        <v>N/A</v>
      </c>
      <c r="AX67" s="718" t="str">
        <f t="shared" si="22"/>
        <v>N/A</v>
      </c>
      <c r="AY67" s="718" t="str">
        <f t="shared" si="23"/>
        <v>N/A</v>
      </c>
      <c r="AZ67" s="718" t="str">
        <f t="shared" si="24"/>
        <v>N/A</v>
      </c>
      <c r="BA67" s="719" t="str">
        <f t="shared" si="25"/>
        <v>N/A</v>
      </c>
      <c r="BB67" s="550"/>
    </row>
    <row r="68" spans="1:54" hidden="1" x14ac:dyDescent="0.2">
      <c r="A68">
        <v>59</v>
      </c>
      <c r="B68" s="533"/>
      <c r="C68" s="545"/>
      <c r="D68" s="464"/>
      <c r="E68" s="464"/>
      <c r="F68" s="534"/>
      <c r="G68" s="534"/>
      <c r="H68" s="464"/>
      <c r="I68" s="546"/>
      <c r="J68" s="435"/>
      <c r="K68" s="546"/>
      <c r="L68" s="546"/>
      <c r="M68" s="464"/>
      <c r="N68" s="546">
        <f t="shared" si="0"/>
        <v>0</v>
      </c>
      <c r="O68" s="546">
        <v>0</v>
      </c>
      <c r="P68" s="546">
        <v>0</v>
      </c>
      <c r="Q68" s="562" t="s">
        <v>848</v>
      </c>
      <c r="R68" s="464" t="s">
        <v>848</v>
      </c>
      <c r="S68" s="464" t="s">
        <v>848</v>
      </c>
      <c r="T68" s="546">
        <v>0</v>
      </c>
      <c r="U68" s="562" t="s">
        <v>848</v>
      </c>
      <c r="V68" s="464" t="s">
        <v>848</v>
      </c>
      <c r="W68" s="464" t="s">
        <v>848</v>
      </c>
      <c r="X68" s="546">
        <v>0</v>
      </c>
      <c r="Y68" s="822" t="s">
        <v>848</v>
      </c>
      <c r="Z68" s="464" t="s">
        <v>848</v>
      </c>
      <c r="AA68" s="464" t="s">
        <v>848</v>
      </c>
      <c r="AB68" s="546">
        <f t="shared" si="1"/>
        <v>0</v>
      </c>
      <c r="AC68" s="713">
        <f t="shared" si="2"/>
        <v>0</v>
      </c>
      <c r="AD68" s="713"/>
      <c r="AE68" s="713">
        <f t="shared" si="3"/>
        <v>0</v>
      </c>
      <c r="AF68" s="452">
        <f t="shared" si="4"/>
        <v>0</v>
      </c>
      <c r="AG68" s="714" t="e">
        <f t="shared" si="5"/>
        <v>#DIV/0!</v>
      </c>
      <c r="AH68" s="715" t="e">
        <f t="shared" si="6"/>
        <v>#DIV/0!</v>
      </c>
      <c r="AI68" s="715" t="e">
        <f t="shared" si="7"/>
        <v>#DIV/0!</v>
      </c>
      <c r="AJ68" s="715" t="e">
        <f t="shared" si="8"/>
        <v>#DIV/0!</v>
      </c>
      <c r="AK68" s="715" t="e">
        <f t="shared" si="9"/>
        <v>#DIV/0!</v>
      </c>
      <c r="AL68" s="1052">
        <f t="shared" si="10"/>
        <v>0</v>
      </c>
      <c r="AM68" s="718" t="str">
        <f t="shared" si="11"/>
        <v>N/A</v>
      </c>
      <c r="AN68" s="718" t="str">
        <f t="shared" si="12"/>
        <v>N/A</v>
      </c>
      <c r="AO68" s="718" t="str">
        <f t="shared" si="13"/>
        <v>N/A</v>
      </c>
      <c r="AP68" s="718" t="str">
        <f t="shared" si="14"/>
        <v>N/A</v>
      </c>
      <c r="AQ68" s="718">
        <f t="shared" si="15"/>
        <v>0</v>
      </c>
      <c r="AR68" s="718" t="str">
        <f t="shared" si="16"/>
        <v>N/A</v>
      </c>
      <c r="AS68" s="462" t="e">
        <f t="shared" si="17"/>
        <v>#DIV/0!</v>
      </c>
      <c r="AT68" s="462">
        <f t="shared" si="18"/>
        <v>0</v>
      </c>
      <c r="AU68" s="462" t="str">
        <f t="shared" si="19"/>
        <v>N/A</v>
      </c>
      <c r="AV68" s="462" t="str">
        <f t="shared" si="20"/>
        <v>N/A</v>
      </c>
      <c r="AW68" s="462" t="str">
        <f t="shared" si="21"/>
        <v>N/A</v>
      </c>
      <c r="AX68" s="718" t="str">
        <f t="shared" si="22"/>
        <v>N/A</v>
      </c>
      <c r="AY68" s="718" t="str">
        <f t="shared" si="23"/>
        <v>N/A</v>
      </c>
      <c r="AZ68" s="718" t="str">
        <f t="shared" si="24"/>
        <v>N/A</v>
      </c>
      <c r="BA68" s="719" t="str">
        <f t="shared" si="25"/>
        <v>N/A</v>
      </c>
      <c r="BB68" s="550"/>
    </row>
    <row r="69" spans="1:54" hidden="1" x14ac:dyDescent="0.2">
      <c r="A69">
        <v>60</v>
      </c>
      <c r="B69" s="533"/>
      <c r="C69" s="545"/>
      <c r="D69" s="464"/>
      <c r="E69" s="464"/>
      <c r="F69" s="534"/>
      <c r="G69" s="534"/>
      <c r="H69" s="464"/>
      <c r="I69" s="546"/>
      <c r="J69" s="435"/>
      <c r="K69" s="546"/>
      <c r="L69" s="546"/>
      <c r="M69" s="464"/>
      <c r="N69" s="546">
        <f t="shared" si="0"/>
        <v>0</v>
      </c>
      <c r="O69" s="546">
        <v>0</v>
      </c>
      <c r="P69" s="546">
        <v>0</v>
      </c>
      <c r="Q69" s="562" t="s">
        <v>848</v>
      </c>
      <c r="R69" s="464" t="s">
        <v>848</v>
      </c>
      <c r="S69" s="464" t="s">
        <v>848</v>
      </c>
      <c r="T69" s="546">
        <v>0</v>
      </c>
      <c r="U69" s="562" t="s">
        <v>848</v>
      </c>
      <c r="V69" s="464" t="s">
        <v>848</v>
      </c>
      <c r="W69" s="464" t="s">
        <v>848</v>
      </c>
      <c r="X69" s="546">
        <v>0</v>
      </c>
      <c r="Y69" s="822" t="s">
        <v>848</v>
      </c>
      <c r="Z69" s="464" t="s">
        <v>848</v>
      </c>
      <c r="AA69" s="464" t="s">
        <v>848</v>
      </c>
      <c r="AB69" s="546">
        <f t="shared" si="1"/>
        <v>0</v>
      </c>
      <c r="AC69" s="713">
        <f t="shared" si="2"/>
        <v>0</v>
      </c>
      <c r="AD69" s="713"/>
      <c r="AE69" s="713">
        <f t="shared" si="3"/>
        <v>0</v>
      </c>
      <c r="AF69" s="452">
        <f t="shared" si="4"/>
        <v>0</v>
      </c>
      <c r="AG69" s="714" t="e">
        <f t="shared" si="5"/>
        <v>#DIV/0!</v>
      </c>
      <c r="AH69" s="715" t="e">
        <f t="shared" si="6"/>
        <v>#DIV/0!</v>
      </c>
      <c r="AI69" s="715" t="e">
        <f t="shared" si="7"/>
        <v>#DIV/0!</v>
      </c>
      <c r="AJ69" s="715" t="e">
        <f t="shared" si="8"/>
        <v>#DIV/0!</v>
      </c>
      <c r="AK69" s="715" t="e">
        <f t="shared" si="9"/>
        <v>#DIV/0!</v>
      </c>
      <c r="AL69" s="1052">
        <f t="shared" si="10"/>
        <v>0</v>
      </c>
      <c r="AM69" s="718" t="str">
        <f t="shared" si="11"/>
        <v>N/A</v>
      </c>
      <c r="AN69" s="718" t="str">
        <f t="shared" si="12"/>
        <v>N/A</v>
      </c>
      <c r="AO69" s="718" t="str">
        <f t="shared" si="13"/>
        <v>N/A</v>
      </c>
      <c r="AP69" s="718" t="str">
        <f t="shared" si="14"/>
        <v>N/A</v>
      </c>
      <c r="AQ69" s="718">
        <f t="shared" si="15"/>
        <v>0</v>
      </c>
      <c r="AR69" s="718" t="str">
        <f t="shared" si="16"/>
        <v>N/A</v>
      </c>
      <c r="AS69" s="462" t="e">
        <f t="shared" si="17"/>
        <v>#DIV/0!</v>
      </c>
      <c r="AT69" s="462">
        <f t="shared" si="18"/>
        <v>0</v>
      </c>
      <c r="AU69" s="462" t="str">
        <f t="shared" si="19"/>
        <v>N/A</v>
      </c>
      <c r="AV69" s="462" t="str">
        <f t="shared" si="20"/>
        <v>N/A</v>
      </c>
      <c r="AW69" s="462" t="str">
        <f t="shared" si="21"/>
        <v>N/A</v>
      </c>
      <c r="AX69" s="718" t="str">
        <f t="shared" si="22"/>
        <v>N/A</v>
      </c>
      <c r="AY69" s="718" t="str">
        <f t="shared" si="23"/>
        <v>N/A</v>
      </c>
      <c r="AZ69" s="718" t="str">
        <f t="shared" si="24"/>
        <v>N/A</v>
      </c>
      <c r="BA69" s="719" t="str">
        <f t="shared" si="25"/>
        <v>N/A</v>
      </c>
      <c r="BB69" s="550"/>
    </row>
    <row r="70" spans="1:54" hidden="1" x14ac:dyDescent="0.2">
      <c r="A70">
        <v>61</v>
      </c>
      <c r="B70" s="533"/>
      <c r="C70" s="545"/>
      <c r="D70" s="464"/>
      <c r="E70" s="464"/>
      <c r="F70" s="534"/>
      <c r="G70" s="534"/>
      <c r="H70" s="464"/>
      <c r="I70" s="546"/>
      <c r="J70" s="435"/>
      <c r="K70" s="546"/>
      <c r="L70" s="546"/>
      <c r="M70" s="464"/>
      <c r="N70" s="546">
        <f t="shared" si="0"/>
        <v>0</v>
      </c>
      <c r="O70" s="546">
        <v>0</v>
      </c>
      <c r="P70" s="546">
        <v>0</v>
      </c>
      <c r="Q70" s="562" t="s">
        <v>848</v>
      </c>
      <c r="R70" s="464" t="s">
        <v>848</v>
      </c>
      <c r="S70" s="464" t="s">
        <v>848</v>
      </c>
      <c r="T70" s="546">
        <v>0</v>
      </c>
      <c r="U70" s="562" t="s">
        <v>848</v>
      </c>
      <c r="V70" s="464" t="s">
        <v>848</v>
      </c>
      <c r="W70" s="464" t="s">
        <v>848</v>
      </c>
      <c r="X70" s="546">
        <v>0</v>
      </c>
      <c r="Y70" s="822" t="s">
        <v>848</v>
      </c>
      <c r="Z70" s="464" t="s">
        <v>848</v>
      </c>
      <c r="AA70" s="464" t="s">
        <v>848</v>
      </c>
      <c r="AB70" s="546">
        <f t="shared" si="1"/>
        <v>0</v>
      </c>
      <c r="AC70" s="713">
        <f t="shared" si="2"/>
        <v>0</v>
      </c>
      <c r="AD70" s="713"/>
      <c r="AE70" s="713">
        <f t="shared" si="3"/>
        <v>0</v>
      </c>
      <c r="AF70" s="452">
        <f t="shared" si="4"/>
        <v>0</v>
      </c>
      <c r="AG70" s="714" t="e">
        <f t="shared" si="5"/>
        <v>#DIV/0!</v>
      </c>
      <c r="AH70" s="715" t="e">
        <f t="shared" si="6"/>
        <v>#DIV/0!</v>
      </c>
      <c r="AI70" s="715" t="e">
        <f t="shared" si="7"/>
        <v>#DIV/0!</v>
      </c>
      <c r="AJ70" s="715" t="e">
        <f t="shared" si="8"/>
        <v>#DIV/0!</v>
      </c>
      <c r="AK70" s="715" t="e">
        <f t="shared" si="9"/>
        <v>#DIV/0!</v>
      </c>
      <c r="AL70" s="1052">
        <f t="shared" si="10"/>
        <v>0</v>
      </c>
      <c r="AM70" s="718" t="str">
        <f t="shared" si="11"/>
        <v>N/A</v>
      </c>
      <c r="AN70" s="718" t="str">
        <f t="shared" si="12"/>
        <v>N/A</v>
      </c>
      <c r="AO70" s="718" t="str">
        <f t="shared" si="13"/>
        <v>N/A</v>
      </c>
      <c r="AP70" s="718" t="str">
        <f t="shared" si="14"/>
        <v>N/A</v>
      </c>
      <c r="AQ70" s="718">
        <f t="shared" si="15"/>
        <v>0</v>
      </c>
      <c r="AR70" s="718" t="str">
        <f t="shared" si="16"/>
        <v>N/A</v>
      </c>
      <c r="AS70" s="462" t="e">
        <f t="shared" si="17"/>
        <v>#DIV/0!</v>
      </c>
      <c r="AT70" s="462">
        <f t="shared" si="18"/>
        <v>0</v>
      </c>
      <c r="AU70" s="462" t="str">
        <f t="shared" si="19"/>
        <v>N/A</v>
      </c>
      <c r="AV70" s="462" t="str">
        <f t="shared" si="20"/>
        <v>N/A</v>
      </c>
      <c r="AW70" s="462" t="str">
        <f t="shared" si="21"/>
        <v>N/A</v>
      </c>
      <c r="AX70" s="718" t="str">
        <f t="shared" si="22"/>
        <v>N/A</v>
      </c>
      <c r="AY70" s="718" t="str">
        <f t="shared" si="23"/>
        <v>N/A</v>
      </c>
      <c r="AZ70" s="718" t="str">
        <f t="shared" si="24"/>
        <v>N/A</v>
      </c>
      <c r="BA70" s="719" t="str">
        <f t="shared" si="25"/>
        <v>N/A</v>
      </c>
      <c r="BB70" s="550"/>
    </row>
    <row r="71" spans="1:54" hidden="1" x14ac:dyDescent="0.2">
      <c r="A71">
        <v>62</v>
      </c>
      <c r="B71" s="533"/>
      <c r="C71" s="545"/>
      <c r="D71" s="464"/>
      <c r="E71" s="464"/>
      <c r="F71" s="534"/>
      <c r="G71" s="534"/>
      <c r="H71" s="464"/>
      <c r="I71" s="546"/>
      <c r="J71" s="435"/>
      <c r="K71" s="546"/>
      <c r="L71" s="546"/>
      <c r="M71" s="464"/>
      <c r="N71" s="546">
        <f t="shared" si="0"/>
        <v>0</v>
      </c>
      <c r="O71" s="546">
        <v>0</v>
      </c>
      <c r="P71" s="546">
        <v>0</v>
      </c>
      <c r="Q71" s="562" t="s">
        <v>848</v>
      </c>
      <c r="R71" s="464" t="s">
        <v>848</v>
      </c>
      <c r="S71" s="464" t="s">
        <v>848</v>
      </c>
      <c r="T71" s="546">
        <v>0</v>
      </c>
      <c r="U71" s="562" t="s">
        <v>848</v>
      </c>
      <c r="V71" s="464" t="s">
        <v>848</v>
      </c>
      <c r="W71" s="464" t="s">
        <v>848</v>
      </c>
      <c r="X71" s="546">
        <v>0</v>
      </c>
      <c r="Y71" s="822" t="s">
        <v>848</v>
      </c>
      <c r="Z71" s="464" t="s">
        <v>848</v>
      </c>
      <c r="AA71" s="464" t="s">
        <v>848</v>
      </c>
      <c r="AB71" s="546">
        <f t="shared" si="1"/>
        <v>0</v>
      </c>
      <c r="AC71" s="713">
        <f t="shared" si="2"/>
        <v>0</v>
      </c>
      <c r="AD71" s="713"/>
      <c r="AE71" s="713">
        <f t="shared" si="3"/>
        <v>0</v>
      </c>
      <c r="AF71" s="452">
        <f t="shared" si="4"/>
        <v>0</v>
      </c>
      <c r="AG71" s="714" t="e">
        <f t="shared" si="5"/>
        <v>#DIV/0!</v>
      </c>
      <c r="AH71" s="715" t="e">
        <f t="shared" si="6"/>
        <v>#DIV/0!</v>
      </c>
      <c r="AI71" s="715" t="e">
        <f t="shared" si="7"/>
        <v>#DIV/0!</v>
      </c>
      <c r="AJ71" s="715" t="e">
        <f t="shared" si="8"/>
        <v>#DIV/0!</v>
      </c>
      <c r="AK71" s="715" t="e">
        <f t="shared" si="9"/>
        <v>#DIV/0!</v>
      </c>
      <c r="AL71" s="1052">
        <f t="shared" si="10"/>
        <v>0</v>
      </c>
      <c r="AM71" s="718" t="str">
        <f t="shared" si="11"/>
        <v>N/A</v>
      </c>
      <c r="AN71" s="718" t="str">
        <f t="shared" si="12"/>
        <v>N/A</v>
      </c>
      <c r="AO71" s="718" t="str">
        <f t="shared" si="13"/>
        <v>N/A</v>
      </c>
      <c r="AP71" s="718" t="str">
        <f t="shared" si="14"/>
        <v>N/A</v>
      </c>
      <c r="AQ71" s="718">
        <f t="shared" si="15"/>
        <v>0</v>
      </c>
      <c r="AR71" s="718" t="str">
        <f t="shared" si="16"/>
        <v>N/A</v>
      </c>
      <c r="AS71" s="462" t="e">
        <f t="shared" si="17"/>
        <v>#DIV/0!</v>
      </c>
      <c r="AT71" s="462">
        <f t="shared" si="18"/>
        <v>0</v>
      </c>
      <c r="AU71" s="462" t="str">
        <f t="shared" si="19"/>
        <v>N/A</v>
      </c>
      <c r="AV71" s="462" t="str">
        <f t="shared" si="20"/>
        <v>N/A</v>
      </c>
      <c r="AW71" s="462" t="str">
        <f t="shared" si="21"/>
        <v>N/A</v>
      </c>
      <c r="AX71" s="718" t="str">
        <f t="shared" si="22"/>
        <v>N/A</v>
      </c>
      <c r="AY71" s="718" t="str">
        <f t="shared" si="23"/>
        <v>N/A</v>
      </c>
      <c r="AZ71" s="718" t="str">
        <f t="shared" si="24"/>
        <v>N/A</v>
      </c>
      <c r="BA71" s="719" t="str">
        <f t="shared" si="25"/>
        <v>N/A</v>
      </c>
      <c r="BB71" s="550"/>
    </row>
    <row r="72" spans="1:54" hidden="1" x14ac:dyDescent="0.2">
      <c r="A72">
        <v>63</v>
      </c>
      <c r="B72" s="533"/>
      <c r="C72" s="545"/>
      <c r="D72" s="464"/>
      <c r="E72" s="464"/>
      <c r="F72" s="534"/>
      <c r="G72" s="534"/>
      <c r="H72" s="464"/>
      <c r="I72" s="546"/>
      <c r="J72" s="435"/>
      <c r="K72" s="546"/>
      <c r="L72" s="546"/>
      <c r="M72" s="464"/>
      <c r="N72" s="546">
        <f t="shared" si="0"/>
        <v>0</v>
      </c>
      <c r="O72" s="546">
        <v>0</v>
      </c>
      <c r="P72" s="546">
        <v>0</v>
      </c>
      <c r="Q72" s="562" t="s">
        <v>848</v>
      </c>
      <c r="R72" s="464" t="s">
        <v>848</v>
      </c>
      <c r="S72" s="464" t="s">
        <v>848</v>
      </c>
      <c r="T72" s="546">
        <v>0</v>
      </c>
      <c r="U72" s="562" t="s">
        <v>848</v>
      </c>
      <c r="V72" s="464" t="s">
        <v>848</v>
      </c>
      <c r="W72" s="464" t="s">
        <v>848</v>
      </c>
      <c r="X72" s="546">
        <v>0</v>
      </c>
      <c r="Y72" s="822" t="s">
        <v>848</v>
      </c>
      <c r="Z72" s="464" t="s">
        <v>848</v>
      </c>
      <c r="AA72" s="464" t="s">
        <v>848</v>
      </c>
      <c r="AB72" s="546">
        <f t="shared" si="1"/>
        <v>0</v>
      </c>
      <c r="AC72" s="713">
        <f t="shared" si="2"/>
        <v>0</v>
      </c>
      <c r="AD72" s="713"/>
      <c r="AE72" s="713">
        <f t="shared" si="3"/>
        <v>0</v>
      </c>
      <c r="AF72" s="452">
        <f t="shared" si="4"/>
        <v>0</v>
      </c>
      <c r="AG72" s="714" t="e">
        <f t="shared" si="5"/>
        <v>#DIV/0!</v>
      </c>
      <c r="AH72" s="715" t="e">
        <f t="shared" si="6"/>
        <v>#DIV/0!</v>
      </c>
      <c r="AI72" s="715" t="e">
        <f t="shared" si="7"/>
        <v>#DIV/0!</v>
      </c>
      <c r="AJ72" s="715" t="e">
        <f t="shared" si="8"/>
        <v>#DIV/0!</v>
      </c>
      <c r="AK72" s="715" t="e">
        <f t="shared" si="9"/>
        <v>#DIV/0!</v>
      </c>
      <c r="AL72" s="1052">
        <f t="shared" si="10"/>
        <v>0</v>
      </c>
      <c r="AM72" s="718" t="str">
        <f t="shared" si="11"/>
        <v>N/A</v>
      </c>
      <c r="AN72" s="718" t="str">
        <f t="shared" si="12"/>
        <v>N/A</v>
      </c>
      <c r="AO72" s="718" t="str">
        <f t="shared" si="13"/>
        <v>N/A</v>
      </c>
      <c r="AP72" s="718" t="str">
        <f t="shared" si="14"/>
        <v>N/A</v>
      </c>
      <c r="AQ72" s="718">
        <f t="shared" si="15"/>
        <v>0</v>
      </c>
      <c r="AR72" s="718" t="str">
        <f t="shared" si="16"/>
        <v>N/A</v>
      </c>
      <c r="AS72" s="462" t="e">
        <f t="shared" si="17"/>
        <v>#DIV/0!</v>
      </c>
      <c r="AT72" s="462">
        <f t="shared" si="18"/>
        <v>0</v>
      </c>
      <c r="AU72" s="462" t="str">
        <f t="shared" si="19"/>
        <v>N/A</v>
      </c>
      <c r="AV72" s="462" t="str">
        <f t="shared" si="20"/>
        <v>N/A</v>
      </c>
      <c r="AW72" s="462" t="str">
        <f t="shared" si="21"/>
        <v>N/A</v>
      </c>
      <c r="AX72" s="718" t="str">
        <f t="shared" si="22"/>
        <v>N/A</v>
      </c>
      <c r="AY72" s="718" t="str">
        <f t="shared" si="23"/>
        <v>N/A</v>
      </c>
      <c r="AZ72" s="718" t="str">
        <f t="shared" si="24"/>
        <v>N/A</v>
      </c>
      <c r="BA72" s="719" t="str">
        <f t="shared" si="25"/>
        <v>N/A</v>
      </c>
      <c r="BB72" s="550"/>
    </row>
    <row r="73" spans="1:54" hidden="1" x14ac:dyDescent="0.2">
      <c r="A73">
        <v>64</v>
      </c>
      <c r="B73" s="533"/>
      <c r="C73" s="545"/>
      <c r="D73" s="464"/>
      <c r="E73" s="464"/>
      <c r="F73" s="534"/>
      <c r="G73" s="534"/>
      <c r="H73" s="464"/>
      <c r="I73" s="546"/>
      <c r="J73" s="435"/>
      <c r="K73" s="546"/>
      <c r="L73" s="546"/>
      <c r="M73" s="464"/>
      <c r="N73" s="546">
        <f t="shared" si="0"/>
        <v>0</v>
      </c>
      <c r="O73" s="546">
        <v>0</v>
      </c>
      <c r="P73" s="546">
        <v>0</v>
      </c>
      <c r="Q73" s="562" t="s">
        <v>848</v>
      </c>
      <c r="R73" s="464" t="s">
        <v>848</v>
      </c>
      <c r="S73" s="464" t="s">
        <v>848</v>
      </c>
      <c r="T73" s="546">
        <v>0</v>
      </c>
      <c r="U73" s="562" t="s">
        <v>848</v>
      </c>
      <c r="V73" s="464" t="s">
        <v>848</v>
      </c>
      <c r="W73" s="464" t="s">
        <v>848</v>
      </c>
      <c r="X73" s="546">
        <v>0</v>
      </c>
      <c r="Y73" s="822" t="s">
        <v>848</v>
      </c>
      <c r="Z73" s="464" t="s">
        <v>848</v>
      </c>
      <c r="AA73" s="464" t="s">
        <v>848</v>
      </c>
      <c r="AB73" s="546">
        <f t="shared" si="1"/>
        <v>0</v>
      </c>
      <c r="AC73" s="713">
        <f t="shared" si="2"/>
        <v>0</v>
      </c>
      <c r="AD73" s="713"/>
      <c r="AE73" s="713">
        <f t="shared" si="3"/>
        <v>0</v>
      </c>
      <c r="AF73" s="452">
        <f t="shared" si="4"/>
        <v>0</v>
      </c>
      <c r="AG73" s="714" t="e">
        <f t="shared" si="5"/>
        <v>#DIV/0!</v>
      </c>
      <c r="AH73" s="715" t="e">
        <f t="shared" si="6"/>
        <v>#DIV/0!</v>
      </c>
      <c r="AI73" s="715" t="e">
        <f t="shared" si="7"/>
        <v>#DIV/0!</v>
      </c>
      <c r="AJ73" s="715" t="e">
        <f t="shared" si="8"/>
        <v>#DIV/0!</v>
      </c>
      <c r="AK73" s="715" t="e">
        <f t="shared" si="9"/>
        <v>#DIV/0!</v>
      </c>
      <c r="AL73" s="1052">
        <f t="shared" si="10"/>
        <v>0</v>
      </c>
      <c r="AM73" s="718" t="str">
        <f t="shared" si="11"/>
        <v>N/A</v>
      </c>
      <c r="AN73" s="718" t="str">
        <f t="shared" si="12"/>
        <v>N/A</v>
      </c>
      <c r="AO73" s="718" t="str">
        <f t="shared" si="13"/>
        <v>N/A</v>
      </c>
      <c r="AP73" s="718" t="str">
        <f t="shared" si="14"/>
        <v>N/A</v>
      </c>
      <c r="AQ73" s="718">
        <f t="shared" si="15"/>
        <v>0</v>
      </c>
      <c r="AR73" s="718" t="str">
        <f t="shared" si="16"/>
        <v>N/A</v>
      </c>
      <c r="AS73" s="462" t="e">
        <f t="shared" si="17"/>
        <v>#DIV/0!</v>
      </c>
      <c r="AT73" s="462">
        <f t="shared" si="18"/>
        <v>0</v>
      </c>
      <c r="AU73" s="462" t="str">
        <f t="shared" si="19"/>
        <v>N/A</v>
      </c>
      <c r="AV73" s="462" t="str">
        <f t="shared" si="20"/>
        <v>N/A</v>
      </c>
      <c r="AW73" s="462" t="str">
        <f t="shared" si="21"/>
        <v>N/A</v>
      </c>
      <c r="AX73" s="718" t="str">
        <f t="shared" si="22"/>
        <v>N/A</v>
      </c>
      <c r="AY73" s="718" t="str">
        <f t="shared" si="23"/>
        <v>N/A</v>
      </c>
      <c r="AZ73" s="718" t="str">
        <f t="shared" si="24"/>
        <v>N/A</v>
      </c>
      <c r="BA73" s="719" t="str">
        <f t="shared" si="25"/>
        <v>N/A</v>
      </c>
      <c r="BB73" s="550"/>
    </row>
    <row r="74" spans="1:54" hidden="1" x14ac:dyDescent="0.2">
      <c r="A74">
        <v>65</v>
      </c>
      <c r="B74" s="533"/>
      <c r="C74" s="545"/>
      <c r="D74" s="464"/>
      <c r="E74" s="464"/>
      <c r="F74" s="534"/>
      <c r="G74" s="534"/>
      <c r="H74" s="464"/>
      <c r="I74" s="546"/>
      <c r="J74" s="435"/>
      <c r="K74" s="546"/>
      <c r="L74" s="546"/>
      <c r="M74" s="464"/>
      <c r="N74" s="546">
        <f t="shared" ref="N74:N137" si="26">+K74+L74</f>
        <v>0</v>
      </c>
      <c r="O74" s="546">
        <v>0</v>
      </c>
      <c r="P74" s="546">
        <v>0</v>
      </c>
      <c r="Q74" s="562" t="s">
        <v>848</v>
      </c>
      <c r="R74" s="464" t="s">
        <v>848</v>
      </c>
      <c r="S74" s="464" t="s">
        <v>848</v>
      </c>
      <c r="T74" s="546">
        <v>0</v>
      </c>
      <c r="U74" s="562" t="s">
        <v>848</v>
      </c>
      <c r="V74" s="464" t="s">
        <v>848</v>
      </c>
      <c r="W74" s="464" t="s">
        <v>848</v>
      </c>
      <c r="X74" s="546">
        <v>0</v>
      </c>
      <c r="Y74" s="822" t="s">
        <v>848</v>
      </c>
      <c r="Z74" s="464" t="s">
        <v>848</v>
      </c>
      <c r="AA74" s="464" t="s">
        <v>848</v>
      </c>
      <c r="AB74" s="546">
        <f t="shared" ref="AB74:AB137" si="27">+P74+T74+X74</f>
        <v>0</v>
      </c>
      <c r="AC74" s="713">
        <f t="shared" ref="AC74:AC137" si="28">IF(AQ74&lt;1,0,IF(AQ74=1,+P74,IF(AQ74=2,+P74+T74,+P74+T74+X74)))</f>
        <v>0</v>
      </c>
      <c r="AD74" s="713"/>
      <c r="AE74" s="713">
        <f t="shared" ref="AE74:AE137" si="29">+N74+AB74+AD74</f>
        <v>0</v>
      </c>
      <c r="AF74" s="452">
        <f t="shared" ref="AF74:AF137" si="30">+E74-D74</f>
        <v>0</v>
      </c>
      <c r="AG74" s="714" t="e">
        <f t="shared" ref="AG74:AG137" si="31">-P74/N74</f>
        <v>#DIV/0!</v>
      </c>
      <c r="AH74" s="715" t="e">
        <f t="shared" ref="AH74:AH137" si="32">-T74/N74</f>
        <v>#DIV/0!</v>
      </c>
      <c r="AI74" s="715" t="e">
        <f t="shared" ref="AI74:AI137" si="33">-X74/N74</f>
        <v>#DIV/0!</v>
      </c>
      <c r="AJ74" s="715" t="e">
        <f t="shared" ref="AJ74:AJ137" si="34">SUM(AG74:AI74)</f>
        <v>#DIV/0!</v>
      </c>
      <c r="AK74" s="715" t="e">
        <f t="shared" ref="AK74:AK137" si="35">-AC74/N74</f>
        <v>#DIV/0!</v>
      </c>
      <c r="AL74" s="1052">
        <f t="shared" ref="AL74:AL137" si="36">H74-E74</f>
        <v>0</v>
      </c>
      <c r="AM74" s="718" t="str">
        <f t="shared" ref="AM74:AM137" si="37">IF(R74="N/A","N/A",+R74-H74)</f>
        <v>N/A</v>
      </c>
      <c r="AN74" s="718" t="str">
        <f t="shared" ref="AN74:AN137" si="38">IF(V74="N/A","N/A",+V74-H74)</f>
        <v>N/A</v>
      </c>
      <c r="AO74" s="718" t="str">
        <f t="shared" ref="AO74:AO137" si="39">IF(Z74="N/A","N/A",+Z74-H74)</f>
        <v>N/A</v>
      </c>
      <c r="AP74" s="718" t="str">
        <f t="shared" ref="AP74:AP137" si="40">IF(AM74="N/A","N/A",MAX(AM74:AO74))</f>
        <v>N/A</v>
      </c>
      <c r="AQ74" s="718">
        <f t="shared" ref="AQ74:AQ137" si="41">IF(R74="","",IF(AM74="N/A",0,IF((AL74+AM74&gt;AC$9),-1,IF(AN74="N/A",1,IF((AL74+AN74&gt;AC$9),1,IF(AO74="N/A",2,IF((AL74+AO74&gt;AC$9),2,3)))))))</f>
        <v>0</v>
      </c>
      <c r="AR74" s="718" t="str">
        <f t="shared" ref="AR74:AR137" si="42">IF(AQ74&lt;1,"N/A",IF(AQ74=1,AM74,IF(AQ74=2,AN74,AO74)))</f>
        <v>N/A</v>
      </c>
      <c r="AS74" s="462" t="e">
        <f t="shared" ref="AS74:AS137" si="43">IF(AG74=0,"N/A",IF(AH74=0,(+AG74*AM74)/AJ74,IF(AI74=0,(+AG74*AM74+AH74*AN74)/AJ74,(+AG74*AM74+AH74*AN74+AI74*AO74)/AJ74)))</f>
        <v>#DIV/0!</v>
      </c>
      <c r="AT74" s="462">
        <f t="shared" ref="AT74:AT137" si="44">IF(M74="N/A","N/A",M74-H74)</f>
        <v>0</v>
      </c>
      <c r="AU74" s="462" t="str">
        <f t="shared" ref="AU74:AU137" si="45">IF(R74="N/A","N/A",+S74-R74)</f>
        <v>N/A</v>
      </c>
      <c r="AV74" s="462" t="str">
        <f t="shared" ref="AV74:AV137" si="46">IF(V74="N/A","N/A",+W74-V74)</f>
        <v>N/A</v>
      </c>
      <c r="AW74" s="462" t="str">
        <f t="shared" ref="AW74:AW137" si="47">IF(Z74="N/A","N/A",+AA74-Z74)</f>
        <v>N/A</v>
      </c>
      <c r="AX74" s="718" t="str">
        <f t="shared" ref="AX74:AX137" si="48">IF(AQ74&lt;1,"N/A",IF(AQ74=1,AU74,IF(AQ74=2,AV74,AW74)))</f>
        <v>N/A</v>
      </c>
      <c r="AY74" s="718" t="str">
        <f t="shared" ref="AY74:AY137" si="49">IF(AU74="N/A","N/A",AVERAGE(AU74:AW74))</f>
        <v>N/A</v>
      </c>
      <c r="AZ74" s="718" t="str">
        <f t="shared" ref="AZ74:AZ137" si="50">IF(AQ74&lt;1,"N/A",+AL74+AR74+AX74)</f>
        <v>N/A</v>
      </c>
      <c r="BA74" s="719" t="str">
        <f t="shared" ref="BA74:BA137" si="51">IF(AQ74&lt;1,"N/A",MAX(AZ74, SUM(AL74+AP74+AY74)))</f>
        <v>N/A</v>
      </c>
      <c r="BB74" s="550"/>
    </row>
    <row r="75" spans="1:54" hidden="1" x14ac:dyDescent="0.2">
      <c r="A75">
        <v>66</v>
      </c>
      <c r="B75" s="533"/>
      <c r="C75" s="545"/>
      <c r="D75" s="464"/>
      <c r="E75" s="464"/>
      <c r="F75" s="534"/>
      <c r="G75" s="534"/>
      <c r="H75" s="464"/>
      <c r="I75" s="546"/>
      <c r="J75" s="435"/>
      <c r="K75" s="546"/>
      <c r="L75" s="546"/>
      <c r="M75" s="464"/>
      <c r="N75" s="546">
        <f t="shared" si="26"/>
        <v>0</v>
      </c>
      <c r="O75" s="546">
        <v>0</v>
      </c>
      <c r="P75" s="546">
        <v>0</v>
      </c>
      <c r="Q75" s="562" t="s">
        <v>848</v>
      </c>
      <c r="R75" s="464" t="s">
        <v>848</v>
      </c>
      <c r="S75" s="464" t="s">
        <v>848</v>
      </c>
      <c r="T75" s="546">
        <v>0</v>
      </c>
      <c r="U75" s="562" t="s">
        <v>848</v>
      </c>
      <c r="V75" s="464" t="s">
        <v>848</v>
      </c>
      <c r="W75" s="464" t="s">
        <v>848</v>
      </c>
      <c r="X75" s="546">
        <v>0</v>
      </c>
      <c r="Y75" s="822" t="s">
        <v>848</v>
      </c>
      <c r="Z75" s="464" t="s">
        <v>848</v>
      </c>
      <c r="AA75" s="464" t="s">
        <v>848</v>
      </c>
      <c r="AB75" s="546">
        <f t="shared" si="27"/>
        <v>0</v>
      </c>
      <c r="AC75" s="713">
        <f t="shared" si="28"/>
        <v>0</v>
      </c>
      <c r="AD75" s="713"/>
      <c r="AE75" s="713">
        <f t="shared" si="29"/>
        <v>0</v>
      </c>
      <c r="AF75" s="452">
        <f t="shared" si="30"/>
        <v>0</v>
      </c>
      <c r="AG75" s="714" t="e">
        <f t="shared" si="31"/>
        <v>#DIV/0!</v>
      </c>
      <c r="AH75" s="715" t="e">
        <f t="shared" si="32"/>
        <v>#DIV/0!</v>
      </c>
      <c r="AI75" s="715" t="e">
        <f t="shared" si="33"/>
        <v>#DIV/0!</v>
      </c>
      <c r="AJ75" s="715" t="e">
        <f t="shared" si="34"/>
        <v>#DIV/0!</v>
      </c>
      <c r="AK75" s="715" t="e">
        <f t="shared" si="35"/>
        <v>#DIV/0!</v>
      </c>
      <c r="AL75" s="1052">
        <f t="shared" si="36"/>
        <v>0</v>
      </c>
      <c r="AM75" s="718" t="str">
        <f t="shared" si="37"/>
        <v>N/A</v>
      </c>
      <c r="AN75" s="718" t="str">
        <f t="shared" si="38"/>
        <v>N/A</v>
      </c>
      <c r="AO75" s="718" t="str">
        <f t="shared" si="39"/>
        <v>N/A</v>
      </c>
      <c r="AP75" s="718" t="str">
        <f t="shared" si="40"/>
        <v>N/A</v>
      </c>
      <c r="AQ75" s="718">
        <f t="shared" si="41"/>
        <v>0</v>
      </c>
      <c r="AR75" s="718" t="str">
        <f t="shared" si="42"/>
        <v>N/A</v>
      </c>
      <c r="AS75" s="462" t="e">
        <f t="shared" si="43"/>
        <v>#DIV/0!</v>
      </c>
      <c r="AT75" s="462">
        <f t="shared" si="44"/>
        <v>0</v>
      </c>
      <c r="AU75" s="462" t="str">
        <f t="shared" si="45"/>
        <v>N/A</v>
      </c>
      <c r="AV75" s="462" t="str">
        <f t="shared" si="46"/>
        <v>N/A</v>
      </c>
      <c r="AW75" s="462" t="str">
        <f t="shared" si="47"/>
        <v>N/A</v>
      </c>
      <c r="AX75" s="718" t="str">
        <f t="shared" si="48"/>
        <v>N/A</v>
      </c>
      <c r="AY75" s="718" t="str">
        <f t="shared" si="49"/>
        <v>N/A</v>
      </c>
      <c r="AZ75" s="718" t="str">
        <f t="shared" si="50"/>
        <v>N/A</v>
      </c>
      <c r="BA75" s="719" t="str">
        <f t="shared" si="51"/>
        <v>N/A</v>
      </c>
      <c r="BB75" s="550"/>
    </row>
    <row r="76" spans="1:54" hidden="1" x14ac:dyDescent="0.2">
      <c r="A76">
        <v>67</v>
      </c>
      <c r="B76" s="533"/>
      <c r="C76" s="545"/>
      <c r="D76" s="464"/>
      <c r="E76" s="464"/>
      <c r="F76" s="534"/>
      <c r="G76" s="534"/>
      <c r="H76" s="464"/>
      <c r="I76" s="546"/>
      <c r="J76" s="435"/>
      <c r="K76" s="546"/>
      <c r="L76" s="546"/>
      <c r="M76" s="464"/>
      <c r="N76" s="546">
        <f t="shared" si="26"/>
        <v>0</v>
      </c>
      <c r="O76" s="546">
        <v>0</v>
      </c>
      <c r="P76" s="546">
        <v>0</v>
      </c>
      <c r="Q76" s="562" t="s">
        <v>848</v>
      </c>
      <c r="R76" s="464" t="s">
        <v>848</v>
      </c>
      <c r="S76" s="464" t="s">
        <v>848</v>
      </c>
      <c r="T76" s="546">
        <v>0</v>
      </c>
      <c r="U76" s="562" t="s">
        <v>848</v>
      </c>
      <c r="V76" s="464" t="s">
        <v>848</v>
      </c>
      <c r="W76" s="464" t="s">
        <v>848</v>
      </c>
      <c r="X76" s="546">
        <v>0</v>
      </c>
      <c r="Y76" s="822" t="s">
        <v>848</v>
      </c>
      <c r="Z76" s="464" t="s">
        <v>848</v>
      </c>
      <c r="AA76" s="464" t="s">
        <v>848</v>
      </c>
      <c r="AB76" s="546">
        <f t="shared" si="27"/>
        <v>0</v>
      </c>
      <c r="AC76" s="713">
        <f t="shared" si="28"/>
        <v>0</v>
      </c>
      <c r="AD76" s="713"/>
      <c r="AE76" s="713">
        <f t="shared" si="29"/>
        <v>0</v>
      </c>
      <c r="AF76" s="452">
        <f t="shared" si="30"/>
        <v>0</v>
      </c>
      <c r="AG76" s="714" t="e">
        <f t="shared" si="31"/>
        <v>#DIV/0!</v>
      </c>
      <c r="AH76" s="715" t="e">
        <f t="shared" si="32"/>
        <v>#DIV/0!</v>
      </c>
      <c r="AI76" s="715" t="e">
        <f t="shared" si="33"/>
        <v>#DIV/0!</v>
      </c>
      <c r="AJ76" s="715" t="e">
        <f t="shared" si="34"/>
        <v>#DIV/0!</v>
      </c>
      <c r="AK76" s="715" t="e">
        <f t="shared" si="35"/>
        <v>#DIV/0!</v>
      </c>
      <c r="AL76" s="1052">
        <f t="shared" si="36"/>
        <v>0</v>
      </c>
      <c r="AM76" s="718" t="str">
        <f t="shared" si="37"/>
        <v>N/A</v>
      </c>
      <c r="AN76" s="718" t="str">
        <f t="shared" si="38"/>
        <v>N/A</v>
      </c>
      <c r="AO76" s="718" t="str">
        <f t="shared" si="39"/>
        <v>N/A</v>
      </c>
      <c r="AP76" s="718" t="str">
        <f t="shared" si="40"/>
        <v>N/A</v>
      </c>
      <c r="AQ76" s="718">
        <f t="shared" si="41"/>
        <v>0</v>
      </c>
      <c r="AR76" s="718" t="str">
        <f t="shared" si="42"/>
        <v>N/A</v>
      </c>
      <c r="AS76" s="462" t="e">
        <f t="shared" si="43"/>
        <v>#DIV/0!</v>
      </c>
      <c r="AT76" s="462">
        <f t="shared" si="44"/>
        <v>0</v>
      </c>
      <c r="AU76" s="462" t="str">
        <f t="shared" si="45"/>
        <v>N/A</v>
      </c>
      <c r="AV76" s="462" t="str">
        <f t="shared" si="46"/>
        <v>N/A</v>
      </c>
      <c r="AW76" s="462" t="str">
        <f t="shared" si="47"/>
        <v>N/A</v>
      </c>
      <c r="AX76" s="718" t="str">
        <f t="shared" si="48"/>
        <v>N/A</v>
      </c>
      <c r="AY76" s="718" t="str">
        <f t="shared" si="49"/>
        <v>N/A</v>
      </c>
      <c r="AZ76" s="718" t="str">
        <f t="shared" si="50"/>
        <v>N/A</v>
      </c>
      <c r="BA76" s="719" t="str">
        <f t="shared" si="51"/>
        <v>N/A</v>
      </c>
      <c r="BB76" s="550"/>
    </row>
    <row r="77" spans="1:54" hidden="1" x14ac:dyDescent="0.2">
      <c r="A77">
        <v>68</v>
      </c>
      <c r="B77" s="533"/>
      <c r="C77" s="545"/>
      <c r="D77" s="464"/>
      <c r="E77" s="464"/>
      <c r="F77" s="534"/>
      <c r="G77" s="534"/>
      <c r="H77" s="464"/>
      <c r="I77" s="546"/>
      <c r="J77" s="435"/>
      <c r="K77" s="546"/>
      <c r="L77" s="546"/>
      <c r="M77" s="464"/>
      <c r="N77" s="546">
        <f t="shared" si="26"/>
        <v>0</v>
      </c>
      <c r="O77" s="546">
        <v>0</v>
      </c>
      <c r="P77" s="546">
        <v>0</v>
      </c>
      <c r="Q77" s="562" t="s">
        <v>848</v>
      </c>
      <c r="R77" s="464" t="s">
        <v>848</v>
      </c>
      <c r="S77" s="464" t="s">
        <v>848</v>
      </c>
      <c r="T77" s="546">
        <v>0</v>
      </c>
      <c r="U77" s="562" t="s">
        <v>848</v>
      </c>
      <c r="V77" s="464" t="s">
        <v>848</v>
      </c>
      <c r="W77" s="464" t="s">
        <v>848</v>
      </c>
      <c r="X77" s="546">
        <v>0</v>
      </c>
      <c r="Y77" s="822" t="s">
        <v>848</v>
      </c>
      <c r="Z77" s="464" t="s">
        <v>848</v>
      </c>
      <c r="AA77" s="464" t="s">
        <v>848</v>
      </c>
      <c r="AB77" s="546">
        <f t="shared" si="27"/>
        <v>0</v>
      </c>
      <c r="AC77" s="713">
        <f t="shared" si="28"/>
        <v>0</v>
      </c>
      <c r="AD77" s="713"/>
      <c r="AE77" s="713">
        <f t="shared" si="29"/>
        <v>0</v>
      </c>
      <c r="AF77" s="452">
        <f t="shared" si="30"/>
        <v>0</v>
      </c>
      <c r="AG77" s="714" t="e">
        <f t="shared" si="31"/>
        <v>#DIV/0!</v>
      </c>
      <c r="AH77" s="715" t="e">
        <f t="shared" si="32"/>
        <v>#DIV/0!</v>
      </c>
      <c r="AI77" s="715" t="e">
        <f t="shared" si="33"/>
        <v>#DIV/0!</v>
      </c>
      <c r="AJ77" s="715" t="e">
        <f t="shared" si="34"/>
        <v>#DIV/0!</v>
      </c>
      <c r="AK77" s="715" t="e">
        <f t="shared" si="35"/>
        <v>#DIV/0!</v>
      </c>
      <c r="AL77" s="1052">
        <f t="shared" si="36"/>
        <v>0</v>
      </c>
      <c r="AM77" s="718" t="str">
        <f t="shared" si="37"/>
        <v>N/A</v>
      </c>
      <c r="AN77" s="718" t="str">
        <f t="shared" si="38"/>
        <v>N/A</v>
      </c>
      <c r="AO77" s="718" t="str">
        <f t="shared" si="39"/>
        <v>N/A</v>
      </c>
      <c r="AP77" s="718" t="str">
        <f t="shared" si="40"/>
        <v>N/A</v>
      </c>
      <c r="AQ77" s="718">
        <f t="shared" si="41"/>
        <v>0</v>
      </c>
      <c r="AR77" s="718" t="str">
        <f t="shared" si="42"/>
        <v>N/A</v>
      </c>
      <c r="AS77" s="462" t="e">
        <f t="shared" si="43"/>
        <v>#DIV/0!</v>
      </c>
      <c r="AT77" s="462">
        <f t="shared" si="44"/>
        <v>0</v>
      </c>
      <c r="AU77" s="462" t="str">
        <f t="shared" si="45"/>
        <v>N/A</v>
      </c>
      <c r="AV77" s="462" t="str">
        <f t="shared" si="46"/>
        <v>N/A</v>
      </c>
      <c r="AW77" s="462" t="str">
        <f t="shared" si="47"/>
        <v>N/A</v>
      </c>
      <c r="AX77" s="718" t="str">
        <f t="shared" si="48"/>
        <v>N/A</v>
      </c>
      <c r="AY77" s="718" t="str">
        <f t="shared" si="49"/>
        <v>N/A</v>
      </c>
      <c r="AZ77" s="718" t="str">
        <f t="shared" si="50"/>
        <v>N/A</v>
      </c>
      <c r="BA77" s="719" t="str">
        <f t="shared" si="51"/>
        <v>N/A</v>
      </c>
      <c r="BB77" s="550"/>
    </row>
    <row r="78" spans="1:54" hidden="1" x14ac:dyDescent="0.2">
      <c r="A78">
        <v>69</v>
      </c>
      <c r="B78" s="533"/>
      <c r="C78" s="545"/>
      <c r="D78" s="464"/>
      <c r="E78" s="464"/>
      <c r="F78" s="534"/>
      <c r="G78" s="534"/>
      <c r="H78" s="464"/>
      <c r="I78" s="546"/>
      <c r="J78" s="435"/>
      <c r="K78" s="546"/>
      <c r="L78" s="546"/>
      <c r="M78" s="464"/>
      <c r="N78" s="546">
        <f t="shared" si="26"/>
        <v>0</v>
      </c>
      <c r="O78" s="546">
        <v>0</v>
      </c>
      <c r="P78" s="546">
        <v>0</v>
      </c>
      <c r="Q78" s="562" t="s">
        <v>848</v>
      </c>
      <c r="R78" s="464" t="s">
        <v>848</v>
      </c>
      <c r="S78" s="464" t="s">
        <v>848</v>
      </c>
      <c r="T78" s="546">
        <v>0</v>
      </c>
      <c r="U78" s="562" t="s">
        <v>848</v>
      </c>
      <c r="V78" s="464" t="s">
        <v>848</v>
      </c>
      <c r="W78" s="464" t="s">
        <v>848</v>
      </c>
      <c r="X78" s="546">
        <v>0</v>
      </c>
      <c r="Y78" s="822" t="s">
        <v>848</v>
      </c>
      <c r="Z78" s="464" t="s">
        <v>848</v>
      </c>
      <c r="AA78" s="464" t="s">
        <v>848</v>
      </c>
      <c r="AB78" s="546">
        <f t="shared" si="27"/>
        <v>0</v>
      </c>
      <c r="AC78" s="713">
        <f t="shared" si="28"/>
        <v>0</v>
      </c>
      <c r="AD78" s="713"/>
      <c r="AE78" s="713">
        <f t="shared" si="29"/>
        <v>0</v>
      </c>
      <c r="AF78" s="452">
        <f t="shared" si="30"/>
        <v>0</v>
      </c>
      <c r="AG78" s="714" t="e">
        <f t="shared" si="31"/>
        <v>#DIV/0!</v>
      </c>
      <c r="AH78" s="715" t="e">
        <f t="shared" si="32"/>
        <v>#DIV/0!</v>
      </c>
      <c r="AI78" s="715" t="e">
        <f t="shared" si="33"/>
        <v>#DIV/0!</v>
      </c>
      <c r="AJ78" s="715" t="e">
        <f t="shared" si="34"/>
        <v>#DIV/0!</v>
      </c>
      <c r="AK78" s="715" t="e">
        <f t="shared" si="35"/>
        <v>#DIV/0!</v>
      </c>
      <c r="AL78" s="1052">
        <f t="shared" si="36"/>
        <v>0</v>
      </c>
      <c r="AM78" s="718" t="str">
        <f t="shared" si="37"/>
        <v>N/A</v>
      </c>
      <c r="AN78" s="718" t="str">
        <f t="shared" si="38"/>
        <v>N/A</v>
      </c>
      <c r="AO78" s="718" t="str">
        <f t="shared" si="39"/>
        <v>N/A</v>
      </c>
      <c r="AP78" s="718" t="str">
        <f t="shared" si="40"/>
        <v>N/A</v>
      </c>
      <c r="AQ78" s="718">
        <f t="shared" si="41"/>
        <v>0</v>
      </c>
      <c r="AR78" s="718" t="str">
        <f t="shared" si="42"/>
        <v>N/A</v>
      </c>
      <c r="AS78" s="462" t="e">
        <f t="shared" si="43"/>
        <v>#DIV/0!</v>
      </c>
      <c r="AT78" s="462">
        <f t="shared" si="44"/>
        <v>0</v>
      </c>
      <c r="AU78" s="462" t="str">
        <f t="shared" si="45"/>
        <v>N/A</v>
      </c>
      <c r="AV78" s="462" t="str">
        <f t="shared" si="46"/>
        <v>N/A</v>
      </c>
      <c r="AW78" s="462" t="str">
        <f t="shared" si="47"/>
        <v>N/A</v>
      </c>
      <c r="AX78" s="718" t="str">
        <f t="shared" si="48"/>
        <v>N/A</v>
      </c>
      <c r="AY78" s="718" t="str">
        <f t="shared" si="49"/>
        <v>N/A</v>
      </c>
      <c r="AZ78" s="718" t="str">
        <f t="shared" si="50"/>
        <v>N/A</v>
      </c>
      <c r="BA78" s="719" t="str">
        <f t="shared" si="51"/>
        <v>N/A</v>
      </c>
      <c r="BB78" s="550"/>
    </row>
    <row r="79" spans="1:54" hidden="1" x14ac:dyDescent="0.2">
      <c r="A79">
        <v>70</v>
      </c>
      <c r="B79" s="533"/>
      <c r="C79" s="545"/>
      <c r="D79" s="464"/>
      <c r="E79" s="464"/>
      <c r="F79" s="534"/>
      <c r="G79" s="534"/>
      <c r="H79" s="464"/>
      <c r="I79" s="546"/>
      <c r="J79" s="435"/>
      <c r="K79" s="546"/>
      <c r="L79" s="546"/>
      <c r="M79" s="464"/>
      <c r="N79" s="546">
        <f t="shared" si="26"/>
        <v>0</v>
      </c>
      <c r="O79" s="546">
        <v>0</v>
      </c>
      <c r="P79" s="546">
        <v>0</v>
      </c>
      <c r="Q79" s="562" t="s">
        <v>848</v>
      </c>
      <c r="R79" s="464" t="s">
        <v>848</v>
      </c>
      <c r="S79" s="464" t="s">
        <v>848</v>
      </c>
      <c r="T79" s="546">
        <v>0</v>
      </c>
      <c r="U79" s="562" t="s">
        <v>848</v>
      </c>
      <c r="V79" s="464" t="s">
        <v>848</v>
      </c>
      <c r="W79" s="464" t="s">
        <v>848</v>
      </c>
      <c r="X79" s="546">
        <v>0</v>
      </c>
      <c r="Y79" s="822" t="s">
        <v>848</v>
      </c>
      <c r="Z79" s="464" t="s">
        <v>848</v>
      </c>
      <c r="AA79" s="464" t="s">
        <v>848</v>
      </c>
      <c r="AB79" s="546">
        <f t="shared" si="27"/>
        <v>0</v>
      </c>
      <c r="AC79" s="713">
        <f t="shared" si="28"/>
        <v>0</v>
      </c>
      <c r="AD79" s="713"/>
      <c r="AE79" s="713">
        <f t="shared" si="29"/>
        <v>0</v>
      </c>
      <c r="AF79" s="452">
        <f t="shared" si="30"/>
        <v>0</v>
      </c>
      <c r="AG79" s="714" t="e">
        <f t="shared" si="31"/>
        <v>#DIV/0!</v>
      </c>
      <c r="AH79" s="715" t="e">
        <f t="shared" si="32"/>
        <v>#DIV/0!</v>
      </c>
      <c r="AI79" s="715" t="e">
        <f t="shared" si="33"/>
        <v>#DIV/0!</v>
      </c>
      <c r="AJ79" s="715" t="e">
        <f t="shared" si="34"/>
        <v>#DIV/0!</v>
      </c>
      <c r="AK79" s="715" t="e">
        <f t="shared" si="35"/>
        <v>#DIV/0!</v>
      </c>
      <c r="AL79" s="1052">
        <f t="shared" si="36"/>
        <v>0</v>
      </c>
      <c r="AM79" s="718" t="str">
        <f t="shared" si="37"/>
        <v>N/A</v>
      </c>
      <c r="AN79" s="718" t="str">
        <f t="shared" si="38"/>
        <v>N/A</v>
      </c>
      <c r="AO79" s="718" t="str">
        <f t="shared" si="39"/>
        <v>N/A</v>
      </c>
      <c r="AP79" s="718" t="str">
        <f t="shared" si="40"/>
        <v>N/A</v>
      </c>
      <c r="AQ79" s="718">
        <f t="shared" si="41"/>
        <v>0</v>
      </c>
      <c r="AR79" s="718" t="str">
        <f t="shared" si="42"/>
        <v>N/A</v>
      </c>
      <c r="AS79" s="462" t="e">
        <f t="shared" si="43"/>
        <v>#DIV/0!</v>
      </c>
      <c r="AT79" s="462">
        <f t="shared" si="44"/>
        <v>0</v>
      </c>
      <c r="AU79" s="462" t="str">
        <f t="shared" si="45"/>
        <v>N/A</v>
      </c>
      <c r="AV79" s="462" t="str">
        <f t="shared" si="46"/>
        <v>N/A</v>
      </c>
      <c r="AW79" s="462" t="str">
        <f t="shared" si="47"/>
        <v>N/A</v>
      </c>
      <c r="AX79" s="718" t="str">
        <f t="shared" si="48"/>
        <v>N/A</v>
      </c>
      <c r="AY79" s="718" t="str">
        <f t="shared" si="49"/>
        <v>N/A</v>
      </c>
      <c r="AZ79" s="718" t="str">
        <f t="shared" si="50"/>
        <v>N/A</v>
      </c>
      <c r="BA79" s="719" t="str">
        <f t="shared" si="51"/>
        <v>N/A</v>
      </c>
      <c r="BB79" s="550"/>
    </row>
    <row r="80" spans="1:54" hidden="1" x14ac:dyDescent="0.2">
      <c r="A80">
        <v>71</v>
      </c>
      <c r="B80" s="533"/>
      <c r="C80" s="545"/>
      <c r="D80" s="464"/>
      <c r="E80" s="464"/>
      <c r="F80" s="534"/>
      <c r="G80" s="534"/>
      <c r="H80" s="464"/>
      <c r="I80" s="546"/>
      <c r="J80" s="435"/>
      <c r="K80" s="546"/>
      <c r="L80" s="546"/>
      <c r="M80" s="464"/>
      <c r="N80" s="546">
        <f t="shared" si="26"/>
        <v>0</v>
      </c>
      <c r="O80" s="546">
        <v>0</v>
      </c>
      <c r="P80" s="546">
        <v>0</v>
      </c>
      <c r="Q80" s="562" t="s">
        <v>848</v>
      </c>
      <c r="R80" s="464" t="s">
        <v>848</v>
      </c>
      <c r="S80" s="464" t="s">
        <v>848</v>
      </c>
      <c r="T80" s="546">
        <v>0</v>
      </c>
      <c r="U80" s="562" t="s">
        <v>848</v>
      </c>
      <c r="V80" s="464" t="s">
        <v>848</v>
      </c>
      <c r="W80" s="464" t="s">
        <v>848</v>
      </c>
      <c r="X80" s="546">
        <v>0</v>
      </c>
      <c r="Y80" s="822" t="s">
        <v>848</v>
      </c>
      <c r="Z80" s="464" t="s">
        <v>848</v>
      </c>
      <c r="AA80" s="464" t="s">
        <v>848</v>
      </c>
      <c r="AB80" s="546">
        <f t="shared" si="27"/>
        <v>0</v>
      </c>
      <c r="AC80" s="713">
        <f t="shared" si="28"/>
        <v>0</v>
      </c>
      <c r="AD80" s="713"/>
      <c r="AE80" s="713">
        <f t="shared" si="29"/>
        <v>0</v>
      </c>
      <c r="AF80" s="452">
        <f t="shared" si="30"/>
        <v>0</v>
      </c>
      <c r="AG80" s="714" t="e">
        <f t="shared" si="31"/>
        <v>#DIV/0!</v>
      </c>
      <c r="AH80" s="715" t="e">
        <f t="shared" si="32"/>
        <v>#DIV/0!</v>
      </c>
      <c r="AI80" s="715" t="e">
        <f t="shared" si="33"/>
        <v>#DIV/0!</v>
      </c>
      <c r="AJ80" s="715" t="e">
        <f t="shared" si="34"/>
        <v>#DIV/0!</v>
      </c>
      <c r="AK80" s="715" t="e">
        <f t="shared" si="35"/>
        <v>#DIV/0!</v>
      </c>
      <c r="AL80" s="1052">
        <f t="shared" si="36"/>
        <v>0</v>
      </c>
      <c r="AM80" s="718" t="str">
        <f t="shared" si="37"/>
        <v>N/A</v>
      </c>
      <c r="AN80" s="718" t="str">
        <f t="shared" si="38"/>
        <v>N/A</v>
      </c>
      <c r="AO80" s="718" t="str">
        <f t="shared" si="39"/>
        <v>N/A</v>
      </c>
      <c r="AP80" s="718" t="str">
        <f t="shared" si="40"/>
        <v>N/A</v>
      </c>
      <c r="AQ80" s="718">
        <f t="shared" si="41"/>
        <v>0</v>
      </c>
      <c r="AR80" s="718" t="str">
        <f t="shared" si="42"/>
        <v>N/A</v>
      </c>
      <c r="AS80" s="462" t="e">
        <f t="shared" si="43"/>
        <v>#DIV/0!</v>
      </c>
      <c r="AT80" s="462">
        <f t="shared" si="44"/>
        <v>0</v>
      </c>
      <c r="AU80" s="462" t="str">
        <f t="shared" si="45"/>
        <v>N/A</v>
      </c>
      <c r="AV80" s="462" t="str">
        <f t="shared" si="46"/>
        <v>N/A</v>
      </c>
      <c r="AW80" s="462" t="str">
        <f t="shared" si="47"/>
        <v>N/A</v>
      </c>
      <c r="AX80" s="718" t="str">
        <f t="shared" si="48"/>
        <v>N/A</v>
      </c>
      <c r="AY80" s="718" t="str">
        <f t="shared" si="49"/>
        <v>N/A</v>
      </c>
      <c r="AZ80" s="718" t="str">
        <f t="shared" si="50"/>
        <v>N/A</v>
      </c>
      <c r="BA80" s="719" t="str">
        <f t="shared" si="51"/>
        <v>N/A</v>
      </c>
      <c r="BB80" s="550"/>
    </row>
    <row r="81" spans="1:54" hidden="1" x14ac:dyDescent="0.2">
      <c r="A81">
        <v>72</v>
      </c>
      <c r="B81" s="533"/>
      <c r="C81" s="545"/>
      <c r="D81" s="464"/>
      <c r="E81" s="464"/>
      <c r="F81" s="534"/>
      <c r="G81" s="534"/>
      <c r="H81" s="464"/>
      <c r="I81" s="546"/>
      <c r="J81" s="435"/>
      <c r="K81" s="546"/>
      <c r="L81" s="546"/>
      <c r="M81" s="464"/>
      <c r="N81" s="546">
        <f t="shared" si="26"/>
        <v>0</v>
      </c>
      <c r="O81" s="546">
        <v>0</v>
      </c>
      <c r="P81" s="546">
        <v>0</v>
      </c>
      <c r="Q81" s="562" t="s">
        <v>848</v>
      </c>
      <c r="R81" s="464" t="s">
        <v>848</v>
      </c>
      <c r="S81" s="464" t="s">
        <v>848</v>
      </c>
      <c r="T81" s="546">
        <v>0</v>
      </c>
      <c r="U81" s="562" t="s">
        <v>848</v>
      </c>
      <c r="V81" s="464" t="s">
        <v>848</v>
      </c>
      <c r="W81" s="464" t="s">
        <v>848</v>
      </c>
      <c r="X81" s="546">
        <v>0</v>
      </c>
      <c r="Y81" s="822" t="s">
        <v>848</v>
      </c>
      <c r="Z81" s="464" t="s">
        <v>848</v>
      </c>
      <c r="AA81" s="464" t="s">
        <v>848</v>
      </c>
      <c r="AB81" s="546">
        <f t="shared" si="27"/>
        <v>0</v>
      </c>
      <c r="AC81" s="713">
        <f t="shared" si="28"/>
        <v>0</v>
      </c>
      <c r="AD81" s="713"/>
      <c r="AE81" s="713">
        <f t="shared" si="29"/>
        <v>0</v>
      </c>
      <c r="AF81" s="452">
        <f t="shared" si="30"/>
        <v>0</v>
      </c>
      <c r="AG81" s="714" t="e">
        <f t="shared" si="31"/>
        <v>#DIV/0!</v>
      </c>
      <c r="AH81" s="715" t="e">
        <f t="shared" si="32"/>
        <v>#DIV/0!</v>
      </c>
      <c r="AI81" s="715" t="e">
        <f t="shared" si="33"/>
        <v>#DIV/0!</v>
      </c>
      <c r="AJ81" s="715" t="e">
        <f t="shared" si="34"/>
        <v>#DIV/0!</v>
      </c>
      <c r="AK81" s="715" t="e">
        <f t="shared" si="35"/>
        <v>#DIV/0!</v>
      </c>
      <c r="AL81" s="1052">
        <f t="shared" si="36"/>
        <v>0</v>
      </c>
      <c r="AM81" s="718" t="str">
        <f t="shared" si="37"/>
        <v>N/A</v>
      </c>
      <c r="AN81" s="718" t="str">
        <f t="shared" si="38"/>
        <v>N/A</v>
      </c>
      <c r="AO81" s="718" t="str">
        <f t="shared" si="39"/>
        <v>N/A</v>
      </c>
      <c r="AP81" s="718" t="str">
        <f t="shared" si="40"/>
        <v>N/A</v>
      </c>
      <c r="AQ81" s="718">
        <f t="shared" si="41"/>
        <v>0</v>
      </c>
      <c r="AR81" s="718" t="str">
        <f t="shared" si="42"/>
        <v>N/A</v>
      </c>
      <c r="AS81" s="462" t="e">
        <f t="shared" si="43"/>
        <v>#DIV/0!</v>
      </c>
      <c r="AT81" s="462">
        <f t="shared" si="44"/>
        <v>0</v>
      </c>
      <c r="AU81" s="462" t="str">
        <f t="shared" si="45"/>
        <v>N/A</v>
      </c>
      <c r="AV81" s="462" t="str">
        <f t="shared" si="46"/>
        <v>N/A</v>
      </c>
      <c r="AW81" s="462" t="str">
        <f t="shared" si="47"/>
        <v>N/A</v>
      </c>
      <c r="AX81" s="718" t="str">
        <f t="shared" si="48"/>
        <v>N/A</v>
      </c>
      <c r="AY81" s="718" t="str">
        <f t="shared" si="49"/>
        <v>N/A</v>
      </c>
      <c r="AZ81" s="718" t="str">
        <f t="shared" si="50"/>
        <v>N/A</v>
      </c>
      <c r="BA81" s="719" t="str">
        <f t="shared" si="51"/>
        <v>N/A</v>
      </c>
      <c r="BB81" s="550"/>
    </row>
    <row r="82" spans="1:54" hidden="1" x14ac:dyDescent="0.2">
      <c r="A82">
        <v>73</v>
      </c>
      <c r="B82" s="533"/>
      <c r="C82" s="545"/>
      <c r="D82" s="464"/>
      <c r="E82" s="464"/>
      <c r="F82" s="534"/>
      <c r="G82" s="534"/>
      <c r="H82" s="464"/>
      <c r="I82" s="546"/>
      <c r="J82" s="435"/>
      <c r="K82" s="546"/>
      <c r="L82" s="546"/>
      <c r="M82" s="464"/>
      <c r="N82" s="546">
        <f t="shared" si="26"/>
        <v>0</v>
      </c>
      <c r="O82" s="546">
        <v>0</v>
      </c>
      <c r="P82" s="546">
        <v>0</v>
      </c>
      <c r="Q82" s="562" t="s">
        <v>848</v>
      </c>
      <c r="R82" s="464" t="s">
        <v>848</v>
      </c>
      <c r="S82" s="464" t="s">
        <v>848</v>
      </c>
      <c r="T82" s="546">
        <v>0</v>
      </c>
      <c r="U82" s="562" t="s">
        <v>848</v>
      </c>
      <c r="V82" s="464" t="s">
        <v>848</v>
      </c>
      <c r="W82" s="464" t="s">
        <v>848</v>
      </c>
      <c r="X82" s="546">
        <v>0</v>
      </c>
      <c r="Y82" s="822" t="s">
        <v>848</v>
      </c>
      <c r="Z82" s="464" t="s">
        <v>848</v>
      </c>
      <c r="AA82" s="464" t="s">
        <v>848</v>
      </c>
      <c r="AB82" s="546">
        <f t="shared" si="27"/>
        <v>0</v>
      </c>
      <c r="AC82" s="713">
        <f t="shared" si="28"/>
        <v>0</v>
      </c>
      <c r="AD82" s="713"/>
      <c r="AE82" s="713">
        <f t="shared" si="29"/>
        <v>0</v>
      </c>
      <c r="AF82" s="452">
        <f t="shared" si="30"/>
        <v>0</v>
      </c>
      <c r="AG82" s="714" t="e">
        <f t="shared" si="31"/>
        <v>#DIV/0!</v>
      </c>
      <c r="AH82" s="715" t="e">
        <f t="shared" si="32"/>
        <v>#DIV/0!</v>
      </c>
      <c r="AI82" s="715" t="e">
        <f t="shared" si="33"/>
        <v>#DIV/0!</v>
      </c>
      <c r="AJ82" s="715" t="e">
        <f t="shared" si="34"/>
        <v>#DIV/0!</v>
      </c>
      <c r="AK82" s="715" t="e">
        <f t="shared" si="35"/>
        <v>#DIV/0!</v>
      </c>
      <c r="AL82" s="1052">
        <f t="shared" si="36"/>
        <v>0</v>
      </c>
      <c r="AM82" s="718" t="str">
        <f t="shared" si="37"/>
        <v>N/A</v>
      </c>
      <c r="AN82" s="718" t="str">
        <f t="shared" si="38"/>
        <v>N/A</v>
      </c>
      <c r="AO82" s="718" t="str">
        <f t="shared" si="39"/>
        <v>N/A</v>
      </c>
      <c r="AP82" s="718" t="str">
        <f t="shared" si="40"/>
        <v>N/A</v>
      </c>
      <c r="AQ82" s="718">
        <f t="shared" si="41"/>
        <v>0</v>
      </c>
      <c r="AR82" s="718" t="str">
        <f t="shared" si="42"/>
        <v>N/A</v>
      </c>
      <c r="AS82" s="462" t="e">
        <f t="shared" si="43"/>
        <v>#DIV/0!</v>
      </c>
      <c r="AT82" s="462">
        <f t="shared" si="44"/>
        <v>0</v>
      </c>
      <c r="AU82" s="462" t="str">
        <f t="shared" si="45"/>
        <v>N/A</v>
      </c>
      <c r="AV82" s="462" t="str">
        <f t="shared" si="46"/>
        <v>N/A</v>
      </c>
      <c r="AW82" s="462" t="str">
        <f t="shared" si="47"/>
        <v>N/A</v>
      </c>
      <c r="AX82" s="718" t="str">
        <f t="shared" si="48"/>
        <v>N/A</v>
      </c>
      <c r="AY82" s="718" t="str">
        <f t="shared" si="49"/>
        <v>N/A</v>
      </c>
      <c r="AZ82" s="718" t="str">
        <f t="shared" si="50"/>
        <v>N/A</v>
      </c>
      <c r="BA82" s="719" t="str">
        <f t="shared" si="51"/>
        <v>N/A</v>
      </c>
      <c r="BB82" s="550"/>
    </row>
    <row r="83" spans="1:54" hidden="1" x14ac:dyDescent="0.2">
      <c r="A83">
        <v>74</v>
      </c>
      <c r="B83" s="533"/>
      <c r="C83" s="545"/>
      <c r="D83" s="464"/>
      <c r="E83" s="464"/>
      <c r="F83" s="534"/>
      <c r="G83" s="534"/>
      <c r="H83" s="464"/>
      <c r="I83" s="546"/>
      <c r="J83" s="435"/>
      <c r="K83" s="546"/>
      <c r="L83" s="546"/>
      <c r="M83" s="464"/>
      <c r="N83" s="546">
        <f t="shared" si="26"/>
        <v>0</v>
      </c>
      <c r="O83" s="546">
        <v>0</v>
      </c>
      <c r="P83" s="546">
        <v>0</v>
      </c>
      <c r="Q83" s="562" t="s">
        <v>848</v>
      </c>
      <c r="R83" s="464" t="s">
        <v>848</v>
      </c>
      <c r="S83" s="464" t="s">
        <v>848</v>
      </c>
      <c r="T83" s="546">
        <v>0</v>
      </c>
      <c r="U83" s="562" t="s">
        <v>848</v>
      </c>
      <c r="V83" s="464" t="s">
        <v>848</v>
      </c>
      <c r="W83" s="464" t="s">
        <v>848</v>
      </c>
      <c r="X83" s="546">
        <v>0</v>
      </c>
      <c r="Y83" s="822" t="s">
        <v>848</v>
      </c>
      <c r="Z83" s="464" t="s">
        <v>848</v>
      </c>
      <c r="AA83" s="464" t="s">
        <v>848</v>
      </c>
      <c r="AB83" s="546">
        <f t="shared" si="27"/>
        <v>0</v>
      </c>
      <c r="AC83" s="713">
        <f t="shared" si="28"/>
        <v>0</v>
      </c>
      <c r="AD83" s="713"/>
      <c r="AE83" s="713">
        <f t="shared" si="29"/>
        <v>0</v>
      </c>
      <c r="AF83" s="452">
        <f t="shared" si="30"/>
        <v>0</v>
      </c>
      <c r="AG83" s="714" t="e">
        <f t="shared" si="31"/>
        <v>#DIV/0!</v>
      </c>
      <c r="AH83" s="715" t="e">
        <f t="shared" si="32"/>
        <v>#DIV/0!</v>
      </c>
      <c r="AI83" s="715" t="e">
        <f t="shared" si="33"/>
        <v>#DIV/0!</v>
      </c>
      <c r="AJ83" s="715" t="e">
        <f t="shared" si="34"/>
        <v>#DIV/0!</v>
      </c>
      <c r="AK83" s="715" t="e">
        <f t="shared" si="35"/>
        <v>#DIV/0!</v>
      </c>
      <c r="AL83" s="1052">
        <f t="shared" si="36"/>
        <v>0</v>
      </c>
      <c r="AM83" s="718" t="str">
        <f t="shared" si="37"/>
        <v>N/A</v>
      </c>
      <c r="AN83" s="718" t="str">
        <f t="shared" si="38"/>
        <v>N/A</v>
      </c>
      <c r="AO83" s="718" t="str">
        <f t="shared" si="39"/>
        <v>N/A</v>
      </c>
      <c r="AP83" s="718" t="str">
        <f t="shared" si="40"/>
        <v>N/A</v>
      </c>
      <c r="AQ83" s="718">
        <f t="shared" si="41"/>
        <v>0</v>
      </c>
      <c r="AR83" s="718" t="str">
        <f t="shared" si="42"/>
        <v>N/A</v>
      </c>
      <c r="AS83" s="462" t="e">
        <f t="shared" si="43"/>
        <v>#DIV/0!</v>
      </c>
      <c r="AT83" s="462">
        <f t="shared" si="44"/>
        <v>0</v>
      </c>
      <c r="AU83" s="462" t="str">
        <f t="shared" si="45"/>
        <v>N/A</v>
      </c>
      <c r="AV83" s="462" t="str">
        <f t="shared" si="46"/>
        <v>N/A</v>
      </c>
      <c r="AW83" s="462" t="str">
        <f t="shared" si="47"/>
        <v>N/A</v>
      </c>
      <c r="AX83" s="718" t="str">
        <f t="shared" si="48"/>
        <v>N/A</v>
      </c>
      <c r="AY83" s="718" t="str">
        <f t="shared" si="49"/>
        <v>N/A</v>
      </c>
      <c r="AZ83" s="718" t="str">
        <f t="shared" si="50"/>
        <v>N/A</v>
      </c>
      <c r="BA83" s="719" t="str">
        <f t="shared" si="51"/>
        <v>N/A</v>
      </c>
      <c r="BB83" s="550"/>
    </row>
    <row r="84" spans="1:54" hidden="1" x14ac:dyDescent="0.2">
      <c r="A84">
        <v>75</v>
      </c>
      <c r="B84" s="533"/>
      <c r="C84" s="545"/>
      <c r="D84" s="464"/>
      <c r="E84" s="464"/>
      <c r="F84" s="534"/>
      <c r="G84" s="534"/>
      <c r="H84" s="464"/>
      <c r="I84" s="546"/>
      <c r="J84" s="435"/>
      <c r="K84" s="546"/>
      <c r="L84" s="546"/>
      <c r="M84" s="464"/>
      <c r="N84" s="546">
        <f t="shared" si="26"/>
        <v>0</v>
      </c>
      <c r="O84" s="546">
        <v>0</v>
      </c>
      <c r="P84" s="546">
        <v>0</v>
      </c>
      <c r="Q84" s="562" t="s">
        <v>848</v>
      </c>
      <c r="R84" s="464" t="s">
        <v>848</v>
      </c>
      <c r="S84" s="464" t="s">
        <v>848</v>
      </c>
      <c r="T84" s="546">
        <v>0</v>
      </c>
      <c r="U84" s="562" t="s">
        <v>848</v>
      </c>
      <c r="V84" s="464" t="s">
        <v>848</v>
      </c>
      <c r="W84" s="464" t="s">
        <v>848</v>
      </c>
      <c r="X84" s="546">
        <v>0</v>
      </c>
      <c r="Y84" s="822" t="s">
        <v>848</v>
      </c>
      <c r="Z84" s="464" t="s">
        <v>848</v>
      </c>
      <c r="AA84" s="464" t="s">
        <v>848</v>
      </c>
      <c r="AB84" s="546">
        <f t="shared" si="27"/>
        <v>0</v>
      </c>
      <c r="AC84" s="713">
        <f t="shared" si="28"/>
        <v>0</v>
      </c>
      <c r="AD84" s="713"/>
      <c r="AE84" s="713">
        <f t="shared" si="29"/>
        <v>0</v>
      </c>
      <c r="AF84" s="452">
        <f t="shared" si="30"/>
        <v>0</v>
      </c>
      <c r="AG84" s="714" t="e">
        <f t="shared" si="31"/>
        <v>#DIV/0!</v>
      </c>
      <c r="AH84" s="715" t="e">
        <f t="shared" si="32"/>
        <v>#DIV/0!</v>
      </c>
      <c r="AI84" s="715" t="e">
        <f t="shared" si="33"/>
        <v>#DIV/0!</v>
      </c>
      <c r="AJ84" s="715" t="e">
        <f t="shared" si="34"/>
        <v>#DIV/0!</v>
      </c>
      <c r="AK84" s="715" t="e">
        <f t="shared" si="35"/>
        <v>#DIV/0!</v>
      </c>
      <c r="AL84" s="1052">
        <f t="shared" si="36"/>
        <v>0</v>
      </c>
      <c r="AM84" s="718" t="str">
        <f t="shared" si="37"/>
        <v>N/A</v>
      </c>
      <c r="AN84" s="718" t="str">
        <f t="shared" si="38"/>
        <v>N/A</v>
      </c>
      <c r="AO84" s="718" t="str">
        <f t="shared" si="39"/>
        <v>N/A</v>
      </c>
      <c r="AP84" s="718" t="str">
        <f t="shared" si="40"/>
        <v>N/A</v>
      </c>
      <c r="AQ84" s="718">
        <f t="shared" si="41"/>
        <v>0</v>
      </c>
      <c r="AR84" s="718" t="str">
        <f t="shared" si="42"/>
        <v>N/A</v>
      </c>
      <c r="AS84" s="462" t="e">
        <f t="shared" si="43"/>
        <v>#DIV/0!</v>
      </c>
      <c r="AT84" s="462">
        <f t="shared" si="44"/>
        <v>0</v>
      </c>
      <c r="AU84" s="462" t="str">
        <f t="shared" si="45"/>
        <v>N/A</v>
      </c>
      <c r="AV84" s="462" t="str">
        <f t="shared" si="46"/>
        <v>N/A</v>
      </c>
      <c r="AW84" s="462" t="str">
        <f t="shared" si="47"/>
        <v>N/A</v>
      </c>
      <c r="AX84" s="718" t="str">
        <f t="shared" si="48"/>
        <v>N/A</v>
      </c>
      <c r="AY84" s="718" t="str">
        <f t="shared" si="49"/>
        <v>N/A</v>
      </c>
      <c r="AZ84" s="718" t="str">
        <f t="shared" si="50"/>
        <v>N/A</v>
      </c>
      <c r="BA84" s="719" t="str">
        <f t="shared" si="51"/>
        <v>N/A</v>
      </c>
      <c r="BB84" s="550"/>
    </row>
    <row r="85" spans="1:54" hidden="1" x14ac:dyDescent="0.2">
      <c r="A85">
        <v>76</v>
      </c>
      <c r="B85" s="533"/>
      <c r="C85" s="545"/>
      <c r="D85" s="464"/>
      <c r="E85" s="464"/>
      <c r="F85" s="534"/>
      <c r="G85" s="534"/>
      <c r="H85" s="464"/>
      <c r="I85" s="546"/>
      <c r="J85" s="435"/>
      <c r="K85" s="546"/>
      <c r="L85" s="546"/>
      <c r="M85" s="464"/>
      <c r="N85" s="546">
        <f t="shared" si="26"/>
        <v>0</v>
      </c>
      <c r="O85" s="546">
        <v>0</v>
      </c>
      <c r="P85" s="546">
        <v>0</v>
      </c>
      <c r="Q85" s="562" t="s">
        <v>848</v>
      </c>
      <c r="R85" s="464" t="s">
        <v>848</v>
      </c>
      <c r="S85" s="464" t="s">
        <v>848</v>
      </c>
      <c r="T85" s="546">
        <v>0</v>
      </c>
      <c r="U85" s="562" t="s">
        <v>848</v>
      </c>
      <c r="V85" s="464" t="s">
        <v>848</v>
      </c>
      <c r="W85" s="464" t="s">
        <v>848</v>
      </c>
      <c r="X85" s="546">
        <v>0</v>
      </c>
      <c r="Y85" s="822" t="s">
        <v>848</v>
      </c>
      <c r="Z85" s="464" t="s">
        <v>848</v>
      </c>
      <c r="AA85" s="464" t="s">
        <v>848</v>
      </c>
      <c r="AB85" s="546">
        <f t="shared" si="27"/>
        <v>0</v>
      </c>
      <c r="AC85" s="713">
        <f t="shared" si="28"/>
        <v>0</v>
      </c>
      <c r="AD85" s="713"/>
      <c r="AE85" s="713">
        <f t="shared" si="29"/>
        <v>0</v>
      </c>
      <c r="AF85" s="452">
        <f t="shared" si="30"/>
        <v>0</v>
      </c>
      <c r="AG85" s="714" t="e">
        <f t="shared" si="31"/>
        <v>#DIV/0!</v>
      </c>
      <c r="AH85" s="715" t="e">
        <f t="shared" si="32"/>
        <v>#DIV/0!</v>
      </c>
      <c r="AI85" s="715" t="e">
        <f t="shared" si="33"/>
        <v>#DIV/0!</v>
      </c>
      <c r="AJ85" s="715" t="e">
        <f t="shared" si="34"/>
        <v>#DIV/0!</v>
      </c>
      <c r="AK85" s="715" t="e">
        <f t="shared" si="35"/>
        <v>#DIV/0!</v>
      </c>
      <c r="AL85" s="1052">
        <f t="shared" si="36"/>
        <v>0</v>
      </c>
      <c r="AM85" s="718" t="str">
        <f t="shared" si="37"/>
        <v>N/A</v>
      </c>
      <c r="AN85" s="718" t="str">
        <f t="shared" si="38"/>
        <v>N/A</v>
      </c>
      <c r="AO85" s="718" t="str">
        <f t="shared" si="39"/>
        <v>N/A</v>
      </c>
      <c r="AP85" s="718" t="str">
        <f t="shared" si="40"/>
        <v>N/A</v>
      </c>
      <c r="AQ85" s="718">
        <f t="shared" si="41"/>
        <v>0</v>
      </c>
      <c r="AR85" s="718" t="str">
        <f t="shared" si="42"/>
        <v>N/A</v>
      </c>
      <c r="AS85" s="462" t="e">
        <f t="shared" si="43"/>
        <v>#DIV/0!</v>
      </c>
      <c r="AT85" s="462">
        <f t="shared" si="44"/>
        <v>0</v>
      </c>
      <c r="AU85" s="462" t="str">
        <f t="shared" si="45"/>
        <v>N/A</v>
      </c>
      <c r="AV85" s="462" t="str">
        <f t="shared" si="46"/>
        <v>N/A</v>
      </c>
      <c r="AW85" s="462" t="str">
        <f t="shared" si="47"/>
        <v>N/A</v>
      </c>
      <c r="AX85" s="718" t="str">
        <f t="shared" si="48"/>
        <v>N/A</v>
      </c>
      <c r="AY85" s="718" t="str">
        <f t="shared" si="49"/>
        <v>N/A</v>
      </c>
      <c r="AZ85" s="718" t="str">
        <f t="shared" si="50"/>
        <v>N/A</v>
      </c>
      <c r="BA85" s="719" t="str">
        <f t="shared" si="51"/>
        <v>N/A</v>
      </c>
      <c r="BB85" s="550"/>
    </row>
    <row r="86" spans="1:54" hidden="1" x14ac:dyDescent="0.2">
      <c r="A86">
        <v>77</v>
      </c>
      <c r="B86" s="533"/>
      <c r="C86" s="545"/>
      <c r="D86" s="464"/>
      <c r="E86" s="464"/>
      <c r="F86" s="534"/>
      <c r="G86" s="534"/>
      <c r="H86" s="464"/>
      <c r="I86" s="546"/>
      <c r="J86" s="435"/>
      <c r="K86" s="546"/>
      <c r="L86" s="546"/>
      <c r="M86" s="464"/>
      <c r="N86" s="546">
        <f t="shared" si="26"/>
        <v>0</v>
      </c>
      <c r="O86" s="546">
        <v>0</v>
      </c>
      <c r="P86" s="546">
        <v>0</v>
      </c>
      <c r="Q86" s="562" t="s">
        <v>848</v>
      </c>
      <c r="R86" s="464" t="s">
        <v>848</v>
      </c>
      <c r="S86" s="464" t="s">
        <v>848</v>
      </c>
      <c r="T86" s="546">
        <v>0</v>
      </c>
      <c r="U86" s="562" t="s">
        <v>848</v>
      </c>
      <c r="V86" s="464" t="s">
        <v>848</v>
      </c>
      <c r="W86" s="464" t="s">
        <v>848</v>
      </c>
      <c r="X86" s="546">
        <v>0</v>
      </c>
      <c r="Y86" s="822" t="s">
        <v>848</v>
      </c>
      <c r="Z86" s="464" t="s">
        <v>848</v>
      </c>
      <c r="AA86" s="464" t="s">
        <v>848</v>
      </c>
      <c r="AB86" s="546">
        <f t="shared" si="27"/>
        <v>0</v>
      </c>
      <c r="AC86" s="713">
        <f t="shared" si="28"/>
        <v>0</v>
      </c>
      <c r="AD86" s="713"/>
      <c r="AE86" s="713">
        <f t="shared" si="29"/>
        <v>0</v>
      </c>
      <c r="AF86" s="452">
        <f t="shared" si="30"/>
        <v>0</v>
      </c>
      <c r="AG86" s="714" t="e">
        <f t="shared" si="31"/>
        <v>#DIV/0!</v>
      </c>
      <c r="AH86" s="715" t="e">
        <f t="shared" si="32"/>
        <v>#DIV/0!</v>
      </c>
      <c r="AI86" s="715" t="e">
        <f t="shared" si="33"/>
        <v>#DIV/0!</v>
      </c>
      <c r="AJ86" s="715" t="e">
        <f t="shared" si="34"/>
        <v>#DIV/0!</v>
      </c>
      <c r="AK86" s="715" t="e">
        <f t="shared" si="35"/>
        <v>#DIV/0!</v>
      </c>
      <c r="AL86" s="1052">
        <f t="shared" si="36"/>
        <v>0</v>
      </c>
      <c r="AM86" s="718" t="str">
        <f t="shared" si="37"/>
        <v>N/A</v>
      </c>
      <c r="AN86" s="718" t="str">
        <f t="shared" si="38"/>
        <v>N/A</v>
      </c>
      <c r="AO86" s="718" t="str">
        <f t="shared" si="39"/>
        <v>N/A</v>
      </c>
      <c r="AP86" s="718" t="str">
        <f t="shared" si="40"/>
        <v>N/A</v>
      </c>
      <c r="AQ86" s="718">
        <f t="shared" si="41"/>
        <v>0</v>
      </c>
      <c r="AR86" s="718" t="str">
        <f t="shared" si="42"/>
        <v>N/A</v>
      </c>
      <c r="AS86" s="462" t="e">
        <f t="shared" si="43"/>
        <v>#DIV/0!</v>
      </c>
      <c r="AT86" s="462">
        <f t="shared" si="44"/>
        <v>0</v>
      </c>
      <c r="AU86" s="462" t="str">
        <f t="shared" si="45"/>
        <v>N/A</v>
      </c>
      <c r="AV86" s="462" t="str">
        <f t="shared" si="46"/>
        <v>N/A</v>
      </c>
      <c r="AW86" s="462" t="str">
        <f t="shared" si="47"/>
        <v>N/A</v>
      </c>
      <c r="AX86" s="718" t="str">
        <f t="shared" si="48"/>
        <v>N/A</v>
      </c>
      <c r="AY86" s="718" t="str">
        <f t="shared" si="49"/>
        <v>N/A</v>
      </c>
      <c r="AZ86" s="718" t="str">
        <f t="shared" si="50"/>
        <v>N/A</v>
      </c>
      <c r="BA86" s="719" t="str">
        <f t="shared" si="51"/>
        <v>N/A</v>
      </c>
      <c r="BB86" s="550"/>
    </row>
    <row r="87" spans="1:54" hidden="1" x14ac:dyDescent="0.2">
      <c r="A87">
        <v>78</v>
      </c>
      <c r="B87" s="533"/>
      <c r="C87" s="545"/>
      <c r="D87" s="464"/>
      <c r="E87" s="464"/>
      <c r="F87" s="534"/>
      <c r="G87" s="534"/>
      <c r="H87" s="464"/>
      <c r="I87" s="546"/>
      <c r="J87" s="435"/>
      <c r="K87" s="546"/>
      <c r="L87" s="546"/>
      <c r="M87" s="464"/>
      <c r="N87" s="546">
        <f t="shared" si="26"/>
        <v>0</v>
      </c>
      <c r="O87" s="546">
        <v>0</v>
      </c>
      <c r="P87" s="546">
        <v>0</v>
      </c>
      <c r="Q87" s="562" t="s">
        <v>848</v>
      </c>
      <c r="R87" s="464" t="s">
        <v>848</v>
      </c>
      <c r="S87" s="464" t="s">
        <v>848</v>
      </c>
      <c r="T87" s="546">
        <v>0</v>
      </c>
      <c r="U87" s="562" t="s">
        <v>848</v>
      </c>
      <c r="V87" s="464" t="s">
        <v>848</v>
      </c>
      <c r="W87" s="464" t="s">
        <v>848</v>
      </c>
      <c r="X87" s="546">
        <v>0</v>
      </c>
      <c r="Y87" s="822" t="s">
        <v>848</v>
      </c>
      <c r="Z87" s="464" t="s">
        <v>848</v>
      </c>
      <c r="AA87" s="464" t="s">
        <v>848</v>
      </c>
      <c r="AB87" s="546">
        <f t="shared" si="27"/>
        <v>0</v>
      </c>
      <c r="AC87" s="713">
        <f t="shared" si="28"/>
        <v>0</v>
      </c>
      <c r="AD87" s="713"/>
      <c r="AE87" s="713">
        <f t="shared" si="29"/>
        <v>0</v>
      </c>
      <c r="AF87" s="452">
        <f t="shared" si="30"/>
        <v>0</v>
      </c>
      <c r="AG87" s="714" t="e">
        <f t="shared" si="31"/>
        <v>#DIV/0!</v>
      </c>
      <c r="AH87" s="715" t="e">
        <f t="shared" si="32"/>
        <v>#DIV/0!</v>
      </c>
      <c r="AI87" s="715" t="e">
        <f t="shared" si="33"/>
        <v>#DIV/0!</v>
      </c>
      <c r="AJ87" s="715" t="e">
        <f t="shared" si="34"/>
        <v>#DIV/0!</v>
      </c>
      <c r="AK87" s="715" t="e">
        <f t="shared" si="35"/>
        <v>#DIV/0!</v>
      </c>
      <c r="AL87" s="1052">
        <f t="shared" si="36"/>
        <v>0</v>
      </c>
      <c r="AM87" s="718" t="str">
        <f t="shared" si="37"/>
        <v>N/A</v>
      </c>
      <c r="AN87" s="718" t="str">
        <f t="shared" si="38"/>
        <v>N/A</v>
      </c>
      <c r="AO87" s="718" t="str">
        <f t="shared" si="39"/>
        <v>N/A</v>
      </c>
      <c r="AP87" s="718" t="str">
        <f t="shared" si="40"/>
        <v>N/A</v>
      </c>
      <c r="AQ87" s="718">
        <f t="shared" si="41"/>
        <v>0</v>
      </c>
      <c r="AR87" s="718" t="str">
        <f t="shared" si="42"/>
        <v>N/A</v>
      </c>
      <c r="AS87" s="462" t="e">
        <f t="shared" si="43"/>
        <v>#DIV/0!</v>
      </c>
      <c r="AT87" s="462">
        <f t="shared" si="44"/>
        <v>0</v>
      </c>
      <c r="AU87" s="462" t="str">
        <f t="shared" si="45"/>
        <v>N/A</v>
      </c>
      <c r="AV87" s="462" t="str">
        <f t="shared" si="46"/>
        <v>N/A</v>
      </c>
      <c r="AW87" s="462" t="str">
        <f t="shared" si="47"/>
        <v>N/A</v>
      </c>
      <c r="AX87" s="718" t="str">
        <f t="shared" si="48"/>
        <v>N/A</v>
      </c>
      <c r="AY87" s="718" t="str">
        <f t="shared" si="49"/>
        <v>N/A</v>
      </c>
      <c r="AZ87" s="718" t="str">
        <f t="shared" si="50"/>
        <v>N/A</v>
      </c>
      <c r="BA87" s="719" t="str">
        <f t="shared" si="51"/>
        <v>N/A</v>
      </c>
      <c r="BB87" s="550"/>
    </row>
    <row r="88" spans="1:54" hidden="1" x14ac:dyDescent="0.2">
      <c r="A88">
        <v>79</v>
      </c>
      <c r="B88" s="533"/>
      <c r="C88" s="545"/>
      <c r="D88" s="464"/>
      <c r="E88" s="464"/>
      <c r="F88" s="534"/>
      <c r="G88" s="534"/>
      <c r="H88" s="464"/>
      <c r="I88" s="546"/>
      <c r="J88" s="435"/>
      <c r="K88" s="546"/>
      <c r="L88" s="546"/>
      <c r="M88" s="464"/>
      <c r="N88" s="546">
        <f t="shared" si="26"/>
        <v>0</v>
      </c>
      <c r="O88" s="546">
        <v>0</v>
      </c>
      <c r="P88" s="546">
        <v>0</v>
      </c>
      <c r="Q88" s="562" t="s">
        <v>848</v>
      </c>
      <c r="R88" s="464" t="s">
        <v>848</v>
      </c>
      <c r="S88" s="464" t="s">
        <v>848</v>
      </c>
      <c r="T88" s="546">
        <v>0</v>
      </c>
      <c r="U88" s="562" t="s">
        <v>848</v>
      </c>
      <c r="V88" s="464" t="s">
        <v>848</v>
      </c>
      <c r="W88" s="464" t="s">
        <v>848</v>
      </c>
      <c r="X88" s="546">
        <v>0</v>
      </c>
      <c r="Y88" s="822" t="s">
        <v>848</v>
      </c>
      <c r="Z88" s="464" t="s">
        <v>848</v>
      </c>
      <c r="AA88" s="464" t="s">
        <v>848</v>
      </c>
      <c r="AB88" s="546">
        <f t="shared" si="27"/>
        <v>0</v>
      </c>
      <c r="AC88" s="713">
        <f t="shared" si="28"/>
        <v>0</v>
      </c>
      <c r="AD88" s="713"/>
      <c r="AE88" s="713">
        <f t="shared" si="29"/>
        <v>0</v>
      </c>
      <c r="AF88" s="452">
        <f t="shared" si="30"/>
        <v>0</v>
      </c>
      <c r="AG88" s="714" t="e">
        <f t="shared" si="31"/>
        <v>#DIV/0!</v>
      </c>
      <c r="AH88" s="715" t="e">
        <f t="shared" si="32"/>
        <v>#DIV/0!</v>
      </c>
      <c r="AI88" s="715" t="e">
        <f t="shared" si="33"/>
        <v>#DIV/0!</v>
      </c>
      <c r="AJ88" s="715" t="e">
        <f t="shared" si="34"/>
        <v>#DIV/0!</v>
      </c>
      <c r="AK88" s="715" t="e">
        <f t="shared" si="35"/>
        <v>#DIV/0!</v>
      </c>
      <c r="AL88" s="1052">
        <f t="shared" si="36"/>
        <v>0</v>
      </c>
      <c r="AM88" s="718" t="str">
        <f t="shared" si="37"/>
        <v>N/A</v>
      </c>
      <c r="AN88" s="718" t="str">
        <f t="shared" si="38"/>
        <v>N/A</v>
      </c>
      <c r="AO88" s="718" t="str">
        <f t="shared" si="39"/>
        <v>N/A</v>
      </c>
      <c r="AP88" s="718" t="str">
        <f t="shared" si="40"/>
        <v>N/A</v>
      </c>
      <c r="AQ88" s="718">
        <f t="shared" si="41"/>
        <v>0</v>
      </c>
      <c r="AR88" s="718" t="str">
        <f t="shared" si="42"/>
        <v>N/A</v>
      </c>
      <c r="AS88" s="462" t="e">
        <f t="shared" si="43"/>
        <v>#DIV/0!</v>
      </c>
      <c r="AT88" s="462">
        <f t="shared" si="44"/>
        <v>0</v>
      </c>
      <c r="AU88" s="462" t="str">
        <f t="shared" si="45"/>
        <v>N/A</v>
      </c>
      <c r="AV88" s="462" t="str">
        <f t="shared" si="46"/>
        <v>N/A</v>
      </c>
      <c r="AW88" s="462" t="str">
        <f t="shared" si="47"/>
        <v>N/A</v>
      </c>
      <c r="AX88" s="718" t="str">
        <f t="shared" si="48"/>
        <v>N/A</v>
      </c>
      <c r="AY88" s="718" t="str">
        <f t="shared" si="49"/>
        <v>N/A</v>
      </c>
      <c r="AZ88" s="718" t="str">
        <f t="shared" si="50"/>
        <v>N/A</v>
      </c>
      <c r="BA88" s="719" t="str">
        <f t="shared" si="51"/>
        <v>N/A</v>
      </c>
      <c r="BB88" s="550"/>
    </row>
    <row r="89" spans="1:54" hidden="1" x14ac:dyDescent="0.2">
      <c r="A89">
        <v>80</v>
      </c>
      <c r="B89" s="533"/>
      <c r="C89" s="545"/>
      <c r="D89" s="464"/>
      <c r="E89" s="464"/>
      <c r="F89" s="534"/>
      <c r="G89" s="534"/>
      <c r="H89" s="464"/>
      <c r="I89" s="546"/>
      <c r="J89" s="435"/>
      <c r="K89" s="546"/>
      <c r="L89" s="546"/>
      <c r="M89" s="464"/>
      <c r="N89" s="546">
        <f t="shared" si="26"/>
        <v>0</v>
      </c>
      <c r="O89" s="546">
        <v>0</v>
      </c>
      <c r="P89" s="546">
        <v>0</v>
      </c>
      <c r="Q89" s="562" t="s">
        <v>848</v>
      </c>
      <c r="R89" s="464" t="s">
        <v>848</v>
      </c>
      <c r="S89" s="464" t="s">
        <v>848</v>
      </c>
      <c r="T89" s="546">
        <v>0</v>
      </c>
      <c r="U89" s="562" t="s">
        <v>848</v>
      </c>
      <c r="V89" s="464" t="s">
        <v>848</v>
      </c>
      <c r="W89" s="464" t="s">
        <v>848</v>
      </c>
      <c r="X89" s="546">
        <v>0</v>
      </c>
      <c r="Y89" s="822" t="s">
        <v>848</v>
      </c>
      <c r="Z89" s="464" t="s">
        <v>848</v>
      </c>
      <c r="AA89" s="464" t="s">
        <v>848</v>
      </c>
      <c r="AB89" s="546">
        <f t="shared" si="27"/>
        <v>0</v>
      </c>
      <c r="AC89" s="713">
        <f t="shared" si="28"/>
        <v>0</v>
      </c>
      <c r="AD89" s="713"/>
      <c r="AE89" s="713">
        <f t="shared" si="29"/>
        <v>0</v>
      </c>
      <c r="AF89" s="452">
        <f t="shared" si="30"/>
        <v>0</v>
      </c>
      <c r="AG89" s="714" t="e">
        <f t="shared" si="31"/>
        <v>#DIV/0!</v>
      </c>
      <c r="AH89" s="715" t="e">
        <f t="shared" si="32"/>
        <v>#DIV/0!</v>
      </c>
      <c r="AI89" s="715" t="e">
        <f t="shared" si="33"/>
        <v>#DIV/0!</v>
      </c>
      <c r="AJ89" s="715" t="e">
        <f t="shared" si="34"/>
        <v>#DIV/0!</v>
      </c>
      <c r="AK89" s="715" t="e">
        <f t="shared" si="35"/>
        <v>#DIV/0!</v>
      </c>
      <c r="AL89" s="1052">
        <f t="shared" si="36"/>
        <v>0</v>
      </c>
      <c r="AM89" s="718" t="str">
        <f t="shared" si="37"/>
        <v>N/A</v>
      </c>
      <c r="AN89" s="718" t="str">
        <f t="shared" si="38"/>
        <v>N/A</v>
      </c>
      <c r="AO89" s="718" t="str">
        <f t="shared" si="39"/>
        <v>N/A</v>
      </c>
      <c r="AP89" s="718" t="str">
        <f t="shared" si="40"/>
        <v>N/A</v>
      </c>
      <c r="AQ89" s="718">
        <f t="shared" si="41"/>
        <v>0</v>
      </c>
      <c r="AR89" s="718" t="str">
        <f t="shared" si="42"/>
        <v>N/A</v>
      </c>
      <c r="AS89" s="462" t="e">
        <f t="shared" si="43"/>
        <v>#DIV/0!</v>
      </c>
      <c r="AT89" s="462">
        <f t="shared" si="44"/>
        <v>0</v>
      </c>
      <c r="AU89" s="462" t="str">
        <f t="shared" si="45"/>
        <v>N/A</v>
      </c>
      <c r="AV89" s="462" t="str">
        <f t="shared" si="46"/>
        <v>N/A</v>
      </c>
      <c r="AW89" s="462" t="str">
        <f t="shared" si="47"/>
        <v>N/A</v>
      </c>
      <c r="AX89" s="718" t="str">
        <f t="shared" si="48"/>
        <v>N/A</v>
      </c>
      <c r="AY89" s="718" t="str">
        <f t="shared" si="49"/>
        <v>N/A</v>
      </c>
      <c r="AZ89" s="718" t="str">
        <f t="shared" si="50"/>
        <v>N/A</v>
      </c>
      <c r="BA89" s="719" t="str">
        <f t="shared" si="51"/>
        <v>N/A</v>
      </c>
      <c r="BB89" s="550"/>
    </row>
    <row r="90" spans="1:54" hidden="1" x14ac:dyDescent="0.2">
      <c r="A90">
        <v>81</v>
      </c>
      <c r="B90" s="533"/>
      <c r="C90" s="545"/>
      <c r="D90" s="464"/>
      <c r="E90" s="464"/>
      <c r="F90" s="534"/>
      <c r="G90" s="534"/>
      <c r="H90" s="464"/>
      <c r="I90" s="546"/>
      <c r="J90" s="435"/>
      <c r="K90" s="546"/>
      <c r="L90" s="546"/>
      <c r="M90" s="464"/>
      <c r="N90" s="546">
        <f t="shared" si="26"/>
        <v>0</v>
      </c>
      <c r="O90" s="546">
        <v>0</v>
      </c>
      <c r="P90" s="546">
        <v>0</v>
      </c>
      <c r="Q90" s="562" t="s">
        <v>848</v>
      </c>
      <c r="R90" s="464" t="s">
        <v>848</v>
      </c>
      <c r="S90" s="464" t="s">
        <v>848</v>
      </c>
      <c r="T90" s="546">
        <v>0</v>
      </c>
      <c r="U90" s="562" t="s">
        <v>848</v>
      </c>
      <c r="V90" s="464" t="s">
        <v>848</v>
      </c>
      <c r="W90" s="464" t="s">
        <v>848</v>
      </c>
      <c r="X90" s="546">
        <v>0</v>
      </c>
      <c r="Y90" s="822" t="s">
        <v>848</v>
      </c>
      <c r="Z90" s="464" t="s">
        <v>848</v>
      </c>
      <c r="AA90" s="464" t="s">
        <v>848</v>
      </c>
      <c r="AB90" s="546">
        <f t="shared" si="27"/>
        <v>0</v>
      </c>
      <c r="AC90" s="713">
        <f t="shared" si="28"/>
        <v>0</v>
      </c>
      <c r="AD90" s="713"/>
      <c r="AE90" s="713">
        <f t="shared" si="29"/>
        <v>0</v>
      </c>
      <c r="AF90" s="452">
        <f t="shared" si="30"/>
        <v>0</v>
      </c>
      <c r="AG90" s="714" t="e">
        <f t="shared" si="31"/>
        <v>#DIV/0!</v>
      </c>
      <c r="AH90" s="715" t="e">
        <f t="shared" si="32"/>
        <v>#DIV/0!</v>
      </c>
      <c r="AI90" s="715" t="e">
        <f t="shared" si="33"/>
        <v>#DIV/0!</v>
      </c>
      <c r="AJ90" s="715" t="e">
        <f t="shared" si="34"/>
        <v>#DIV/0!</v>
      </c>
      <c r="AK90" s="715" t="e">
        <f t="shared" si="35"/>
        <v>#DIV/0!</v>
      </c>
      <c r="AL90" s="1052">
        <f t="shared" si="36"/>
        <v>0</v>
      </c>
      <c r="AM90" s="718" t="str">
        <f t="shared" si="37"/>
        <v>N/A</v>
      </c>
      <c r="AN90" s="718" t="str">
        <f t="shared" si="38"/>
        <v>N/A</v>
      </c>
      <c r="AO90" s="718" t="str">
        <f t="shared" si="39"/>
        <v>N/A</v>
      </c>
      <c r="AP90" s="718" t="str">
        <f t="shared" si="40"/>
        <v>N/A</v>
      </c>
      <c r="AQ90" s="718">
        <f t="shared" si="41"/>
        <v>0</v>
      </c>
      <c r="AR90" s="718" t="str">
        <f t="shared" si="42"/>
        <v>N/A</v>
      </c>
      <c r="AS90" s="462" t="e">
        <f t="shared" si="43"/>
        <v>#DIV/0!</v>
      </c>
      <c r="AT90" s="462">
        <f t="shared" si="44"/>
        <v>0</v>
      </c>
      <c r="AU90" s="462" t="str">
        <f t="shared" si="45"/>
        <v>N/A</v>
      </c>
      <c r="AV90" s="462" t="str">
        <f t="shared" si="46"/>
        <v>N/A</v>
      </c>
      <c r="AW90" s="462" t="str">
        <f t="shared" si="47"/>
        <v>N/A</v>
      </c>
      <c r="AX90" s="718" t="str">
        <f t="shared" si="48"/>
        <v>N/A</v>
      </c>
      <c r="AY90" s="718" t="str">
        <f t="shared" si="49"/>
        <v>N/A</v>
      </c>
      <c r="AZ90" s="718" t="str">
        <f t="shared" si="50"/>
        <v>N/A</v>
      </c>
      <c r="BA90" s="719" t="str">
        <f t="shared" si="51"/>
        <v>N/A</v>
      </c>
      <c r="BB90" s="550"/>
    </row>
    <row r="91" spans="1:54" hidden="1" x14ac:dyDescent="0.2">
      <c r="A91">
        <v>82</v>
      </c>
      <c r="B91" s="533"/>
      <c r="C91" s="545"/>
      <c r="D91" s="464"/>
      <c r="E91" s="464"/>
      <c r="F91" s="534"/>
      <c r="G91" s="534"/>
      <c r="H91" s="464"/>
      <c r="I91" s="546"/>
      <c r="J91" s="435"/>
      <c r="K91" s="546"/>
      <c r="L91" s="546"/>
      <c r="M91" s="464"/>
      <c r="N91" s="546">
        <f t="shared" si="26"/>
        <v>0</v>
      </c>
      <c r="O91" s="546">
        <v>0</v>
      </c>
      <c r="P91" s="546">
        <v>0</v>
      </c>
      <c r="Q91" s="562" t="s">
        <v>848</v>
      </c>
      <c r="R91" s="464" t="s">
        <v>848</v>
      </c>
      <c r="S91" s="464" t="s">
        <v>848</v>
      </c>
      <c r="T91" s="546">
        <v>0</v>
      </c>
      <c r="U91" s="562" t="s">
        <v>848</v>
      </c>
      <c r="V91" s="464" t="s">
        <v>848</v>
      </c>
      <c r="W91" s="464" t="s">
        <v>848</v>
      </c>
      <c r="X91" s="546">
        <v>0</v>
      </c>
      <c r="Y91" s="822" t="s">
        <v>848</v>
      </c>
      <c r="Z91" s="464" t="s">
        <v>848</v>
      </c>
      <c r="AA91" s="464" t="s">
        <v>848</v>
      </c>
      <c r="AB91" s="546">
        <f t="shared" si="27"/>
        <v>0</v>
      </c>
      <c r="AC91" s="713">
        <f t="shared" si="28"/>
        <v>0</v>
      </c>
      <c r="AD91" s="713"/>
      <c r="AE91" s="713">
        <f t="shared" si="29"/>
        <v>0</v>
      </c>
      <c r="AF91" s="452">
        <f t="shared" si="30"/>
        <v>0</v>
      </c>
      <c r="AG91" s="714" t="e">
        <f t="shared" si="31"/>
        <v>#DIV/0!</v>
      </c>
      <c r="AH91" s="715" t="e">
        <f t="shared" si="32"/>
        <v>#DIV/0!</v>
      </c>
      <c r="AI91" s="715" t="e">
        <f t="shared" si="33"/>
        <v>#DIV/0!</v>
      </c>
      <c r="AJ91" s="715" t="e">
        <f t="shared" si="34"/>
        <v>#DIV/0!</v>
      </c>
      <c r="AK91" s="715" t="e">
        <f t="shared" si="35"/>
        <v>#DIV/0!</v>
      </c>
      <c r="AL91" s="1052">
        <f t="shared" si="36"/>
        <v>0</v>
      </c>
      <c r="AM91" s="718" t="str">
        <f t="shared" si="37"/>
        <v>N/A</v>
      </c>
      <c r="AN91" s="718" t="str">
        <f t="shared" si="38"/>
        <v>N/A</v>
      </c>
      <c r="AO91" s="718" t="str">
        <f t="shared" si="39"/>
        <v>N/A</v>
      </c>
      <c r="AP91" s="718" t="str">
        <f t="shared" si="40"/>
        <v>N/A</v>
      </c>
      <c r="AQ91" s="718">
        <f t="shared" si="41"/>
        <v>0</v>
      </c>
      <c r="AR91" s="718" t="str">
        <f t="shared" si="42"/>
        <v>N/A</v>
      </c>
      <c r="AS91" s="462" t="e">
        <f t="shared" si="43"/>
        <v>#DIV/0!</v>
      </c>
      <c r="AT91" s="462">
        <f t="shared" si="44"/>
        <v>0</v>
      </c>
      <c r="AU91" s="462" t="str">
        <f t="shared" si="45"/>
        <v>N/A</v>
      </c>
      <c r="AV91" s="462" t="str">
        <f t="shared" si="46"/>
        <v>N/A</v>
      </c>
      <c r="AW91" s="462" t="str">
        <f t="shared" si="47"/>
        <v>N/A</v>
      </c>
      <c r="AX91" s="718" t="str">
        <f t="shared" si="48"/>
        <v>N/A</v>
      </c>
      <c r="AY91" s="718" t="str">
        <f t="shared" si="49"/>
        <v>N/A</v>
      </c>
      <c r="AZ91" s="718" t="str">
        <f t="shared" si="50"/>
        <v>N/A</v>
      </c>
      <c r="BA91" s="719" t="str">
        <f t="shared" si="51"/>
        <v>N/A</v>
      </c>
      <c r="BB91" s="550"/>
    </row>
    <row r="92" spans="1:54" hidden="1" x14ac:dyDescent="0.2">
      <c r="A92">
        <v>83</v>
      </c>
      <c r="B92" s="533"/>
      <c r="C92" s="545"/>
      <c r="D92" s="464"/>
      <c r="E92" s="464"/>
      <c r="F92" s="534"/>
      <c r="G92" s="534"/>
      <c r="H92" s="464"/>
      <c r="I92" s="546"/>
      <c r="J92" s="435"/>
      <c r="K92" s="546"/>
      <c r="L92" s="546"/>
      <c r="M92" s="464"/>
      <c r="N92" s="546">
        <f t="shared" si="26"/>
        <v>0</v>
      </c>
      <c r="O92" s="546">
        <v>0</v>
      </c>
      <c r="P92" s="546">
        <v>0</v>
      </c>
      <c r="Q92" s="562" t="s">
        <v>848</v>
      </c>
      <c r="R92" s="464" t="s">
        <v>848</v>
      </c>
      <c r="S92" s="464" t="s">
        <v>848</v>
      </c>
      <c r="T92" s="546">
        <v>0</v>
      </c>
      <c r="U92" s="562" t="s">
        <v>848</v>
      </c>
      <c r="V92" s="464" t="s">
        <v>848</v>
      </c>
      <c r="W92" s="464" t="s">
        <v>848</v>
      </c>
      <c r="X92" s="546">
        <v>0</v>
      </c>
      <c r="Y92" s="822" t="s">
        <v>848</v>
      </c>
      <c r="Z92" s="464" t="s">
        <v>848</v>
      </c>
      <c r="AA92" s="464" t="s">
        <v>848</v>
      </c>
      <c r="AB92" s="546">
        <f t="shared" si="27"/>
        <v>0</v>
      </c>
      <c r="AC92" s="713">
        <f t="shared" si="28"/>
        <v>0</v>
      </c>
      <c r="AD92" s="713"/>
      <c r="AE92" s="713">
        <f t="shared" si="29"/>
        <v>0</v>
      </c>
      <c r="AF92" s="452">
        <f t="shared" si="30"/>
        <v>0</v>
      </c>
      <c r="AG92" s="714" t="e">
        <f t="shared" si="31"/>
        <v>#DIV/0!</v>
      </c>
      <c r="AH92" s="715" t="e">
        <f t="shared" si="32"/>
        <v>#DIV/0!</v>
      </c>
      <c r="AI92" s="715" t="e">
        <f t="shared" si="33"/>
        <v>#DIV/0!</v>
      </c>
      <c r="AJ92" s="715" t="e">
        <f t="shared" si="34"/>
        <v>#DIV/0!</v>
      </c>
      <c r="AK92" s="715" t="e">
        <f t="shared" si="35"/>
        <v>#DIV/0!</v>
      </c>
      <c r="AL92" s="1052">
        <f t="shared" si="36"/>
        <v>0</v>
      </c>
      <c r="AM92" s="718" t="str">
        <f t="shared" si="37"/>
        <v>N/A</v>
      </c>
      <c r="AN92" s="718" t="str">
        <f t="shared" si="38"/>
        <v>N/A</v>
      </c>
      <c r="AO92" s="718" t="str">
        <f t="shared" si="39"/>
        <v>N/A</v>
      </c>
      <c r="AP92" s="718" t="str">
        <f t="shared" si="40"/>
        <v>N/A</v>
      </c>
      <c r="AQ92" s="718">
        <f t="shared" si="41"/>
        <v>0</v>
      </c>
      <c r="AR92" s="718" t="str">
        <f t="shared" si="42"/>
        <v>N/A</v>
      </c>
      <c r="AS92" s="462" t="e">
        <f t="shared" si="43"/>
        <v>#DIV/0!</v>
      </c>
      <c r="AT92" s="462">
        <f t="shared" si="44"/>
        <v>0</v>
      </c>
      <c r="AU92" s="462" t="str">
        <f t="shared" si="45"/>
        <v>N/A</v>
      </c>
      <c r="AV92" s="462" t="str">
        <f t="shared" si="46"/>
        <v>N/A</v>
      </c>
      <c r="AW92" s="462" t="str">
        <f t="shared" si="47"/>
        <v>N/A</v>
      </c>
      <c r="AX92" s="718" t="str">
        <f t="shared" si="48"/>
        <v>N/A</v>
      </c>
      <c r="AY92" s="718" t="str">
        <f t="shared" si="49"/>
        <v>N/A</v>
      </c>
      <c r="AZ92" s="718" t="str">
        <f t="shared" si="50"/>
        <v>N/A</v>
      </c>
      <c r="BA92" s="719" t="str">
        <f t="shared" si="51"/>
        <v>N/A</v>
      </c>
      <c r="BB92" s="550"/>
    </row>
    <row r="93" spans="1:54" hidden="1" x14ac:dyDescent="0.2">
      <c r="A93">
        <v>84</v>
      </c>
      <c r="B93" s="533"/>
      <c r="C93" s="545"/>
      <c r="D93" s="464"/>
      <c r="E93" s="464"/>
      <c r="F93" s="534"/>
      <c r="G93" s="534"/>
      <c r="H93" s="464"/>
      <c r="I93" s="546"/>
      <c r="J93" s="435"/>
      <c r="K93" s="546"/>
      <c r="L93" s="546"/>
      <c r="M93" s="464"/>
      <c r="N93" s="546">
        <f t="shared" si="26"/>
        <v>0</v>
      </c>
      <c r="O93" s="546">
        <v>0</v>
      </c>
      <c r="P93" s="546">
        <v>0</v>
      </c>
      <c r="Q93" s="562" t="s">
        <v>848</v>
      </c>
      <c r="R93" s="464" t="s">
        <v>848</v>
      </c>
      <c r="S93" s="464" t="s">
        <v>848</v>
      </c>
      <c r="T93" s="546">
        <v>0</v>
      </c>
      <c r="U93" s="562" t="s">
        <v>848</v>
      </c>
      <c r="V93" s="464" t="s">
        <v>848</v>
      </c>
      <c r="W93" s="464" t="s">
        <v>848</v>
      </c>
      <c r="X93" s="546">
        <v>0</v>
      </c>
      <c r="Y93" s="822" t="s">
        <v>848</v>
      </c>
      <c r="Z93" s="464" t="s">
        <v>848</v>
      </c>
      <c r="AA93" s="464" t="s">
        <v>848</v>
      </c>
      <c r="AB93" s="546">
        <f t="shared" si="27"/>
        <v>0</v>
      </c>
      <c r="AC93" s="713">
        <f t="shared" si="28"/>
        <v>0</v>
      </c>
      <c r="AD93" s="713"/>
      <c r="AE93" s="713">
        <f t="shared" si="29"/>
        <v>0</v>
      </c>
      <c r="AF93" s="452">
        <f t="shared" si="30"/>
        <v>0</v>
      </c>
      <c r="AG93" s="714" t="e">
        <f t="shared" si="31"/>
        <v>#DIV/0!</v>
      </c>
      <c r="AH93" s="715" t="e">
        <f t="shared" si="32"/>
        <v>#DIV/0!</v>
      </c>
      <c r="AI93" s="715" t="e">
        <f t="shared" si="33"/>
        <v>#DIV/0!</v>
      </c>
      <c r="AJ93" s="715" t="e">
        <f t="shared" si="34"/>
        <v>#DIV/0!</v>
      </c>
      <c r="AK93" s="715" t="e">
        <f t="shared" si="35"/>
        <v>#DIV/0!</v>
      </c>
      <c r="AL93" s="1052">
        <f t="shared" si="36"/>
        <v>0</v>
      </c>
      <c r="AM93" s="718" t="str">
        <f t="shared" si="37"/>
        <v>N/A</v>
      </c>
      <c r="AN93" s="718" t="str">
        <f t="shared" si="38"/>
        <v>N/A</v>
      </c>
      <c r="AO93" s="718" t="str">
        <f t="shared" si="39"/>
        <v>N/A</v>
      </c>
      <c r="AP93" s="718" t="str">
        <f t="shared" si="40"/>
        <v>N/A</v>
      </c>
      <c r="AQ93" s="718">
        <f t="shared" si="41"/>
        <v>0</v>
      </c>
      <c r="AR93" s="718" t="str">
        <f t="shared" si="42"/>
        <v>N/A</v>
      </c>
      <c r="AS93" s="462" t="e">
        <f t="shared" si="43"/>
        <v>#DIV/0!</v>
      </c>
      <c r="AT93" s="462">
        <f t="shared" si="44"/>
        <v>0</v>
      </c>
      <c r="AU93" s="462" t="str">
        <f t="shared" si="45"/>
        <v>N/A</v>
      </c>
      <c r="AV93" s="462" t="str">
        <f t="shared" si="46"/>
        <v>N/A</v>
      </c>
      <c r="AW93" s="462" t="str">
        <f t="shared" si="47"/>
        <v>N/A</v>
      </c>
      <c r="AX93" s="718" t="str">
        <f t="shared" si="48"/>
        <v>N/A</v>
      </c>
      <c r="AY93" s="718" t="str">
        <f t="shared" si="49"/>
        <v>N/A</v>
      </c>
      <c r="AZ93" s="718" t="str">
        <f t="shared" si="50"/>
        <v>N/A</v>
      </c>
      <c r="BA93" s="719" t="str">
        <f t="shared" si="51"/>
        <v>N/A</v>
      </c>
      <c r="BB93" s="550"/>
    </row>
    <row r="94" spans="1:54" hidden="1" x14ac:dyDescent="0.2">
      <c r="A94">
        <v>85</v>
      </c>
      <c r="B94" s="533"/>
      <c r="C94" s="545"/>
      <c r="D94" s="464"/>
      <c r="E94" s="464"/>
      <c r="F94" s="534"/>
      <c r="G94" s="534"/>
      <c r="H94" s="464"/>
      <c r="I94" s="546"/>
      <c r="J94" s="435"/>
      <c r="K94" s="546"/>
      <c r="L94" s="546"/>
      <c r="M94" s="464"/>
      <c r="N94" s="546">
        <f t="shared" si="26"/>
        <v>0</v>
      </c>
      <c r="O94" s="546">
        <v>0</v>
      </c>
      <c r="P94" s="546">
        <v>0</v>
      </c>
      <c r="Q94" s="562" t="s">
        <v>848</v>
      </c>
      <c r="R94" s="464" t="s">
        <v>848</v>
      </c>
      <c r="S94" s="464" t="s">
        <v>848</v>
      </c>
      <c r="T94" s="546">
        <v>0</v>
      </c>
      <c r="U94" s="562" t="s">
        <v>848</v>
      </c>
      <c r="V94" s="464" t="s">
        <v>848</v>
      </c>
      <c r="W94" s="464" t="s">
        <v>848</v>
      </c>
      <c r="X94" s="546">
        <v>0</v>
      </c>
      <c r="Y94" s="822" t="s">
        <v>848</v>
      </c>
      <c r="Z94" s="464" t="s">
        <v>848</v>
      </c>
      <c r="AA94" s="464" t="s">
        <v>848</v>
      </c>
      <c r="AB94" s="546">
        <f t="shared" si="27"/>
        <v>0</v>
      </c>
      <c r="AC94" s="713">
        <f t="shared" si="28"/>
        <v>0</v>
      </c>
      <c r="AD94" s="713"/>
      <c r="AE94" s="713">
        <f t="shared" si="29"/>
        <v>0</v>
      </c>
      <c r="AF94" s="452">
        <f t="shared" si="30"/>
        <v>0</v>
      </c>
      <c r="AG94" s="714" t="e">
        <f t="shared" si="31"/>
        <v>#DIV/0!</v>
      </c>
      <c r="AH94" s="715" t="e">
        <f t="shared" si="32"/>
        <v>#DIV/0!</v>
      </c>
      <c r="AI94" s="715" t="e">
        <f t="shared" si="33"/>
        <v>#DIV/0!</v>
      </c>
      <c r="AJ94" s="715" t="e">
        <f t="shared" si="34"/>
        <v>#DIV/0!</v>
      </c>
      <c r="AK94" s="715" t="e">
        <f t="shared" si="35"/>
        <v>#DIV/0!</v>
      </c>
      <c r="AL94" s="1052">
        <f t="shared" si="36"/>
        <v>0</v>
      </c>
      <c r="AM94" s="718" t="str">
        <f t="shared" si="37"/>
        <v>N/A</v>
      </c>
      <c r="AN94" s="718" t="str">
        <f t="shared" si="38"/>
        <v>N/A</v>
      </c>
      <c r="AO94" s="718" t="str">
        <f t="shared" si="39"/>
        <v>N/A</v>
      </c>
      <c r="AP94" s="718" t="str">
        <f t="shared" si="40"/>
        <v>N/A</v>
      </c>
      <c r="AQ94" s="718">
        <f t="shared" si="41"/>
        <v>0</v>
      </c>
      <c r="AR94" s="718" t="str">
        <f t="shared" si="42"/>
        <v>N/A</v>
      </c>
      <c r="AS94" s="462" t="e">
        <f t="shared" si="43"/>
        <v>#DIV/0!</v>
      </c>
      <c r="AT94" s="462">
        <f t="shared" si="44"/>
        <v>0</v>
      </c>
      <c r="AU94" s="462" t="str">
        <f t="shared" si="45"/>
        <v>N/A</v>
      </c>
      <c r="AV94" s="462" t="str">
        <f t="shared" si="46"/>
        <v>N/A</v>
      </c>
      <c r="AW94" s="462" t="str">
        <f t="shared" si="47"/>
        <v>N/A</v>
      </c>
      <c r="AX94" s="718" t="str">
        <f t="shared" si="48"/>
        <v>N/A</v>
      </c>
      <c r="AY94" s="718" t="str">
        <f t="shared" si="49"/>
        <v>N/A</v>
      </c>
      <c r="AZ94" s="718" t="str">
        <f t="shared" si="50"/>
        <v>N/A</v>
      </c>
      <c r="BA94" s="719" t="str">
        <f t="shared" si="51"/>
        <v>N/A</v>
      </c>
      <c r="BB94" s="550"/>
    </row>
    <row r="95" spans="1:54" hidden="1" x14ac:dyDescent="0.2">
      <c r="A95">
        <v>86</v>
      </c>
      <c r="B95" s="533"/>
      <c r="C95" s="545"/>
      <c r="D95" s="464"/>
      <c r="E95" s="464"/>
      <c r="F95" s="534"/>
      <c r="G95" s="534"/>
      <c r="H95" s="464"/>
      <c r="I95" s="546"/>
      <c r="J95" s="435"/>
      <c r="K95" s="546"/>
      <c r="L95" s="546"/>
      <c r="M95" s="464"/>
      <c r="N95" s="546">
        <f t="shared" si="26"/>
        <v>0</v>
      </c>
      <c r="O95" s="546">
        <v>0</v>
      </c>
      <c r="P95" s="546">
        <v>0</v>
      </c>
      <c r="Q95" s="562" t="s">
        <v>848</v>
      </c>
      <c r="R95" s="464" t="s">
        <v>848</v>
      </c>
      <c r="S95" s="464" t="s">
        <v>848</v>
      </c>
      <c r="T95" s="546">
        <v>0</v>
      </c>
      <c r="U95" s="562" t="s">
        <v>848</v>
      </c>
      <c r="V95" s="464" t="s">
        <v>848</v>
      </c>
      <c r="W95" s="464" t="s">
        <v>848</v>
      </c>
      <c r="X95" s="546">
        <v>0</v>
      </c>
      <c r="Y95" s="822" t="s">
        <v>848</v>
      </c>
      <c r="Z95" s="464" t="s">
        <v>848</v>
      </c>
      <c r="AA95" s="464" t="s">
        <v>848</v>
      </c>
      <c r="AB95" s="546">
        <f t="shared" si="27"/>
        <v>0</v>
      </c>
      <c r="AC95" s="713">
        <f t="shared" si="28"/>
        <v>0</v>
      </c>
      <c r="AD95" s="713"/>
      <c r="AE95" s="713">
        <f t="shared" si="29"/>
        <v>0</v>
      </c>
      <c r="AF95" s="452">
        <f t="shared" si="30"/>
        <v>0</v>
      </c>
      <c r="AG95" s="714" t="e">
        <f t="shared" si="31"/>
        <v>#DIV/0!</v>
      </c>
      <c r="AH95" s="715" t="e">
        <f t="shared" si="32"/>
        <v>#DIV/0!</v>
      </c>
      <c r="AI95" s="715" t="e">
        <f t="shared" si="33"/>
        <v>#DIV/0!</v>
      </c>
      <c r="AJ95" s="715" t="e">
        <f t="shared" si="34"/>
        <v>#DIV/0!</v>
      </c>
      <c r="AK95" s="715" t="e">
        <f t="shared" si="35"/>
        <v>#DIV/0!</v>
      </c>
      <c r="AL95" s="1052">
        <f t="shared" si="36"/>
        <v>0</v>
      </c>
      <c r="AM95" s="718" t="str">
        <f t="shared" si="37"/>
        <v>N/A</v>
      </c>
      <c r="AN95" s="718" t="str">
        <f t="shared" si="38"/>
        <v>N/A</v>
      </c>
      <c r="AO95" s="718" t="str">
        <f t="shared" si="39"/>
        <v>N/A</v>
      </c>
      <c r="AP95" s="718" t="str">
        <f t="shared" si="40"/>
        <v>N/A</v>
      </c>
      <c r="AQ95" s="718">
        <f t="shared" si="41"/>
        <v>0</v>
      </c>
      <c r="AR95" s="718" t="str">
        <f t="shared" si="42"/>
        <v>N/A</v>
      </c>
      <c r="AS95" s="462" t="e">
        <f t="shared" si="43"/>
        <v>#DIV/0!</v>
      </c>
      <c r="AT95" s="462">
        <f t="shared" si="44"/>
        <v>0</v>
      </c>
      <c r="AU95" s="462" t="str">
        <f t="shared" si="45"/>
        <v>N/A</v>
      </c>
      <c r="AV95" s="462" t="str">
        <f t="shared" si="46"/>
        <v>N/A</v>
      </c>
      <c r="AW95" s="462" t="str">
        <f t="shared" si="47"/>
        <v>N/A</v>
      </c>
      <c r="AX95" s="718" t="str">
        <f t="shared" si="48"/>
        <v>N/A</v>
      </c>
      <c r="AY95" s="718" t="str">
        <f t="shared" si="49"/>
        <v>N/A</v>
      </c>
      <c r="AZ95" s="718" t="str">
        <f t="shared" si="50"/>
        <v>N/A</v>
      </c>
      <c r="BA95" s="719" t="str">
        <f t="shared" si="51"/>
        <v>N/A</v>
      </c>
      <c r="BB95" s="550"/>
    </row>
    <row r="96" spans="1:54" hidden="1" x14ac:dyDescent="0.2">
      <c r="A96">
        <v>87</v>
      </c>
      <c r="B96" s="533"/>
      <c r="C96" s="545"/>
      <c r="D96" s="464"/>
      <c r="E96" s="464"/>
      <c r="F96" s="534"/>
      <c r="G96" s="534"/>
      <c r="H96" s="464"/>
      <c r="I96" s="546"/>
      <c r="J96" s="435"/>
      <c r="K96" s="546"/>
      <c r="L96" s="546"/>
      <c r="M96" s="464"/>
      <c r="N96" s="546">
        <f t="shared" si="26"/>
        <v>0</v>
      </c>
      <c r="O96" s="546">
        <v>0</v>
      </c>
      <c r="P96" s="546">
        <v>0</v>
      </c>
      <c r="Q96" s="562" t="s">
        <v>848</v>
      </c>
      <c r="R96" s="464" t="s">
        <v>848</v>
      </c>
      <c r="S96" s="464" t="s">
        <v>848</v>
      </c>
      <c r="T96" s="546">
        <v>0</v>
      </c>
      <c r="U96" s="562" t="s">
        <v>848</v>
      </c>
      <c r="V96" s="464" t="s">
        <v>848</v>
      </c>
      <c r="W96" s="464" t="s">
        <v>848</v>
      </c>
      <c r="X96" s="546">
        <v>0</v>
      </c>
      <c r="Y96" s="822" t="s">
        <v>848</v>
      </c>
      <c r="Z96" s="464" t="s">
        <v>848</v>
      </c>
      <c r="AA96" s="464" t="s">
        <v>848</v>
      </c>
      <c r="AB96" s="546">
        <f t="shared" si="27"/>
        <v>0</v>
      </c>
      <c r="AC96" s="713">
        <f t="shared" si="28"/>
        <v>0</v>
      </c>
      <c r="AD96" s="713"/>
      <c r="AE96" s="713">
        <f t="shared" si="29"/>
        <v>0</v>
      </c>
      <c r="AF96" s="452">
        <f t="shared" si="30"/>
        <v>0</v>
      </c>
      <c r="AG96" s="714" t="e">
        <f t="shared" si="31"/>
        <v>#DIV/0!</v>
      </c>
      <c r="AH96" s="715" t="e">
        <f t="shared" si="32"/>
        <v>#DIV/0!</v>
      </c>
      <c r="AI96" s="715" t="e">
        <f t="shared" si="33"/>
        <v>#DIV/0!</v>
      </c>
      <c r="AJ96" s="715" t="e">
        <f t="shared" si="34"/>
        <v>#DIV/0!</v>
      </c>
      <c r="AK96" s="715" t="e">
        <f t="shared" si="35"/>
        <v>#DIV/0!</v>
      </c>
      <c r="AL96" s="1052">
        <f t="shared" si="36"/>
        <v>0</v>
      </c>
      <c r="AM96" s="718" t="str">
        <f t="shared" si="37"/>
        <v>N/A</v>
      </c>
      <c r="AN96" s="718" t="str">
        <f t="shared" si="38"/>
        <v>N/A</v>
      </c>
      <c r="AO96" s="718" t="str">
        <f t="shared" si="39"/>
        <v>N/A</v>
      </c>
      <c r="AP96" s="718" t="str">
        <f t="shared" si="40"/>
        <v>N/A</v>
      </c>
      <c r="AQ96" s="718">
        <f t="shared" si="41"/>
        <v>0</v>
      </c>
      <c r="AR96" s="718" t="str">
        <f t="shared" si="42"/>
        <v>N/A</v>
      </c>
      <c r="AS96" s="462" t="e">
        <f t="shared" si="43"/>
        <v>#DIV/0!</v>
      </c>
      <c r="AT96" s="462">
        <f t="shared" si="44"/>
        <v>0</v>
      </c>
      <c r="AU96" s="462" t="str">
        <f t="shared" si="45"/>
        <v>N/A</v>
      </c>
      <c r="AV96" s="462" t="str">
        <f t="shared" si="46"/>
        <v>N/A</v>
      </c>
      <c r="AW96" s="462" t="str">
        <f t="shared" si="47"/>
        <v>N/A</v>
      </c>
      <c r="AX96" s="718" t="str">
        <f t="shared" si="48"/>
        <v>N/A</v>
      </c>
      <c r="AY96" s="718" t="str">
        <f t="shared" si="49"/>
        <v>N/A</v>
      </c>
      <c r="AZ96" s="718" t="str">
        <f t="shared" si="50"/>
        <v>N/A</v>
      </c>
      <c r="BA96" s="719" t="str">
        <f t="shared" si="51"/>
        <v>N/A</v>
      </c>
      <c r="BB96" s="550"/>
    </row>
    <row r="97" spans="1:54" hidden="1" x14ac:dyDescent="0.2">
      <c r="A97">
        <v>88</v>
      </c>
      <c r="B97" s="533"/>
      <c r="C97" s="545"/>
      <c r="D97" s="464"/>
      <c r="E97" s="464"/>
      <c r="F97" s="534"/>
      <c r="G97" s="534"/>
      <c r="H97" s="464"/>
      <c r="I97" s="546"/>
      <c r="J97" s="435"/>
      <c r="K97" s="546"/>
      <c r="L97" s="546"/>
      <c r="M97" s="464"/>
      <c r="N97" s="546">
        <f t="shared" si="26"/>
        <v>0</v>
      </c>
      <c r="O97" s="546">
        <v>0</v>
      </c>
      <c r="P97" s="546">
        <v>0</v>
      </c>
      <c r="Q97" s="562" t="s">
        <v>848</v>
      </c>
      <c r="R97" s="464" t="s">
        <v>848</v>
      </c>
      <c r="S97" s="464" t="s">
        <v>848</v>
      </c>
      <c r="T97" s="546">
        <v>0</v>
      </c>
      <c r="U97" s="562" t="s">
        <v>848</v>
      </c>
      <c r="V97" s="464" t="s">
        <v>848</v>
      </c>
      <c r="W97" s="464" t="s">
        <v>848</v>
      </c>
      <c r="X97" s="546">
        <v>0</v>
      </c>
      <c r="Y97" s="822" t="s">
        <v>848</v>
      </c>
      <c r="Z97" s="464" t="s">
        <v>848</v>
      </c>
      <c r="AA97" s="464" t="s">
        <v>848</v>
      </c>
      <c r="AB97" s="546">
        <f t="shared" si="27"/>
        <v>0</v>
      </c>
      <c r="AC97" s="713">
        <f t="shared" si="28"/>
        <v>0</v>
      </c>
      <c r="AD97" s="713"/>
      <c r="AE97" s="713">
        <f t="shared" si="29"/>
        <v>0</v>
      </c>
      <c r="AF97" s="452">
        <f t="shared" si="30"/>
        <v>0</v>
      </c>
      <c r="AG97" s="714" t="e">
        <f t="shared" si="31"/>
        <v>#DIV/0!</v>
      </c>
      <c r="AH97" s="715" t="e">
        <f t="shared" si="32"/>
        <v>#DIV/0!</v>
      </c>
      <c r="AI97" s="715" t="e">
        <f t="shared" si="33"/>
        <v>#DIV/0!</v>
      </c>
      <c r="AJ97" s="715" t="e">
        <f t="shared" si="34"/>
        <v>#DIV/0!</v>
      </c>
      <c r="AK97" s="715" t="e">
        <f t="shared" si="35"/>
        <v>#DIV/0!</v>
      </c>
      <c r="AL97" s="1052">
        <f t="shared" si="36"/>
        <v>0</v>
      </c>
      <c r="AM97" s="718" t="str">
        <f t="shared" si="37"/>
        <v>N/A</v>
      </c>
      <c r="AN97" s="718" t="str">
        <f t="shared" si="38"/>
        <v>N/A</v>
      </c>
      <c r="AO97" s="718" t="str">
        <f t="shared" si="39"/>
        <v>N/A</v>
      </c>
      <c r="AP97" s="718" t="str">
        <f t="shared" si="40"/>
        <v>N/A</v>
      </c>
      <c r="AQ97" s="718">
        <f t="shared" si="41"/>
        <v>0</v>
      </c>
      <c r="AR97" s="718" t="str">
        <f t="shared" si="42"/>
        <v>N/A</v>
      </c>
      <c r="AS97" s="462" t="e">
        <f t="shared" si="43"/>
        <v>#DIV/0!</v>
      </c>
      <c r="AT97" s="462">
        <f t="shared" si="44"/>
        <v>0</v>
      </c>
      <c r="AU97" s="462" t="str">
        <f t="shared" si="45"/>
        <v>N/A</v>
      </c>
      <c r="AV97" s="462" t="str">
        <f t="shared" si="46"/>
        <v>N/A</v>
      </c>
      <c r="AW97" s="462" t="str">
        <f t="shared" si="47"/>
        <v>N/A</v>
      </c>
      <c r="AX97" s="718" t="str">
        <f t="shared" si="48"/>
        <v>N/A</v>
      </c>
      <c r="AY97" s="718" t="str">
        <f t="shared" si="49"/>
        <v>N/A</v>
      </c>
      <c r="AZ97" s="718" t="str">
        <f t="shared" si="50"/>
        <v>N/A</v>
      </c>
      <c r="BA97" s="719" t="str">
        <f t="shared" si="51"/>
        <v>N/A</v>
      </c>
      <c r="BB97" s="550"/>
    </row>
    <row r="98" spans="1:54" hidden="1" x14ac:dyDescent="0.2">
      <c r="A98">
        <v>89</v>
      </c>
      <c r="B98" s="533"/>
      <c r="C98" s="545"/>
      <c r="D98" s="464"/>
      <c r="E98" s="464"/>
      <c r="F98" s="534"/>
      <c r="G98" s="534"/>
      <c r="H98" s="464"/>
      <c r="I98" s="546"/>
      <c r="J98" s="435"/>
      <c r="K98" s="546"/>
      <c r="L98" s="546"/>
      <c r="M98" s="464"/>
      <c r="N98" s="546">
        <f t="shared" si="26"/>
        <v>0</v>
      </c>
      <c r="O98" s="546">
        <v>0</v>
      </c>
      <c r="P98" s="546">
        <v>0</v>
      </c>
      <c r="Q98" s="562" t="s">
        <v>848</v>
      </c>
      <c r="R98" s="464" t="s">
        <v>848</v>
      </c>
      <c r="S98" s="464" t="s">
        <v>848</v>
      </c>
      <c r="T98" s="546">
        <v>0</v>
      </c>
      <c r="U98" s="562" t="s">
        <v>848</v>
      </c>
      <c r="V98" s="464" t="s">
        <v>848</v>
      </c>
      <c r="W98" s="464" t="s">
        <v>848</v>
      </c>
      <c r="X98" s="546">
        <v>0</v>
      </c>
      <c r="Y98" s="822" t="s">
        <v>848</v>
      </c>
      <c r="Z98" s="464" t="s">
        <v>848</v>
      </c>
      <c r="AA98" s="464" t="s">
        <v>848</v>
      </c>
      <c r="AB98" s="546">
        <f t="shared" si="27"/>
        <v>0</v>
      </c>
      <c r="AC98" s="713">
        <f t="shared" si="28"/>
        <v>0</v>
      </c>
      <c r="AD98" s="713"/>
      <c r="AE98" s="713">
        <f t="shared" si="29"/>
        <v>0</v>
      </c>
      <c r="AF98" s="452">
        <f t="shared" si="30"/>
        <v>0</v>
      </c>
      <c r="AG98" s="714" t="e">
        <f t="shared" si="31"/>
        <v>#DIV/0!</v>
      </c>
      <c r="AH98" s="715" t="e">
        <f t="shared" si="32"/>
        <v>#DIV/0!</v>
      </c>
      <c r="AI98" s="715" t="e">
        <f t="shared" si="33"/>
        <v>#DIV/0!</v>
      </c>
      <c r="AJ98" s="715" t="e">
        <f t="shared" si="34"/>
        <v>#DIV/0!</v>
      </c>
      <c r="AK98" s="715" t="e">
        <f t="shared" si="35"/>
        <v>#DIV/0!</v>
      </c>
      <c r="AL98" s="1052">
        <f t="shared" si="36"/>
        <v>0</v>
      </c>
      <c r="AM98" s="718" t="str">
        <f t="shared" si="37"/>
        <v>N/A</v>
      </c>
      <c r="AN98" s="718" t="str">
        <f t="shared" si="38"/>
        <v>N/A</v>
      </c>
      <c r="AO98" s="718" t="str">
        <f t="shared" si="39"/>
        <v>N/A</v>
      </c>
      <c r="AP98" s="718" t="str">
        <f t="shared" si="40"/>
        <v>N/A</v>
      </c>
      <c r="AQ98" s="718">
        <f t="shared" si="41"/>
        <v>0</v>
      </c>
      <c r="AR98" s="718" t="str">
        <f t="shared" si="42"/>
        <v>N/A</v>
      </c>
      <c r="AS98" s="462" t="e">
        <f t="shared" si="43"/>
        <v>#DIV/0!</v>
      </c>
      <c r="AT98" s="462">
        <f t="shared" si="44"/>
        <v>0</v>
      </c>
      <c r="AU98" s="462" t="str">
        <f t="shared" si="45"/>
        <v>N/A</v>
      </c>
      <c r="AV98" s="462" t="str">
        <f t="shared" si="46"/>
        <v>N/A</v>
      </c>
      <c r="AW98" s="462" t="str">
        <f t="shared" si="47"/>
        <v>N/A</v>
      </c>
      <c r="AX98" s="718" t="str">
        <f t="shared" si="48"/>
        <v>N/A</v>
      </c>
      <c r="AY98" s="718" t="str">
        <f t="shared" si="49"/>
        <v>N/A</v>
      </c>
      <c r="AZ98" s="718" t="str">
        <f t="shared" si="50"/>
        <v>N/A</v>
      </c>
      <c r="BA98" s="719" t="str">
        <f t="shared" si="51"/>
        <v>N/A</v>
      </c>
      <c r="BB98" s="550"/>
    </row>
    <row r="99" spans="1:54" hidden="1" x14ac:dyDescent="0.2">
      <c r="A99">
        <v>90</v>
      </c>
      <c r="B99" s="533"/>
      <c r="C99" s="545"/>
      <c r="D99" s="464"/>
      <c r="E99" s="464"/>
      <c r="F99" s="534"/>
      <c r="G99" s="534"/>
      <c r="H99" s="464"/>
      <c r="I99" s="546"/>
      <c r="J99" s="435"/>
      <c r="K99" s="546"/>
      <c r="L99" s="546"/>
      <c r="M99" s="464"/>
      <c r="N99" s="546">
        <f t="shared" si="26"/>
        <v>0</v>
      </c>
      <c r="O99" s="546">
        <v>0</v>
      </c>
      <c r="P99" s="546">
        <v>0</v>
      </c>
      <c r="Q99" s="562" t="s">
        <v>848</v>
      </c>
      <c r="R99" s="464" t="s">
        <v>848</v>
      </c>
      <c r="S99" s="464" t="s">
        <v>848</v>
      </c>
      <c r="T99" s="546">
        <v>0</v>
      </c>
      <c r="U99" s="562" t="s">
        <v>848</v>
      </c>
      <c r="V99" s="464" t="s">
        <v>848</v>
      </c>
      <c r="W99" s="464" t="s">
        <v>848</v>
      </c>
      <c r="X99" s="546">
        <v>0</v>
      </c>
      <c r="Y99" s="822" t="s">
        <v>848</v>
      </c>
      <c r="Z99" s="464" t="s">
        <v>848</v>
      </c>
      <c r="AA99" s="464" t="s">
        <v>848</v>
      </c>
      <c r="AB99" s="546">
        <f t="shared" si="27"/>
        <v>0</v>
      </c>
      <c r="AC99" s="713">
        <f t="shared" si="28"/>
        <v>0</v>
      </c>
      <c r="AD99" s="713"/>
      <c r="AE99" s="713">
        <f t="shared" si="29"/>
        <v>0</v>
      </c>
      <c r="AF99" s="452">
        <f t="shared" si="30"/>
        <v>0</v>
      </c>
      <c r="AG99" s="714" t="e">
        <f t="shared" si="31"/>
        <v>#DIV/0!</v>
      </c>
      <c r="AH99" s="715" t="e">
        <f t="shared" si="32"/>
        <v>#DIV/0!</v>
      </c>
      <c r="AI99" s="715" t="e">
        <f t="shared" si="33"/>
        <v>#DIV/0!</v>
      </c>
      <c r="AJ99" s="715" t="e">
        <f t="shared" si="34"/>
        <v>#DIV/0!</v>
      </c>
      <c r="AK99" s="715" t="e">
        <f t="shared" si="35"/>
        <v>#DIV/0!</v>
      </c>
      <c r="AL99" s="1052">
        <f t="shared" si="36"/>
        <v>0</v>
      </c>
      <c r="AM99" s="718" t="str">
        <f t="shared" si="37"/>
        <v>N/A</v>
      </c>
      <c r="AN99" s="718" t="str">
        <f t="shared" si="38"/>
        <v>N/A</v>
      </c>
      <c r="AO99" s="718" t="str">
        <f t="shared" si="39"/>
        <v>N/A</v>
      </c>
      <c r="AP99" s="718" t="str">
        <f t="shared" si="40"/>
        <v>N/A</v>
      </c>
      <c r="AQ99" s="718">
        <f t="shared" si="41"/>
        <v>0</v>
      </c>
      <c r="AR99" s="718" t="str">
        <f t="shared" si="42"/>
        <v>N/A</v>
      </c>
      <c r="AS99" s="462" t="e">
        <f t="shared" si="43"/>
        <v>#DIV/0!</v>
      </c>
      <c r="AT99" s="462">
        <f t="shared" si="44"/>
        <v>0</v>
      </c>
      <c r="AU99" s="462" t="str">
        <f t="shared" si="45"/>
        <v>N/A</v>
      </c>
      <c r="AV99" s="462" t="str">
        <f t="shared" si="46"/>
        <v>N/A</v>
      </c>
      <c r="AW99" s="462" t="str">
        <f t="shared" si="47"/>
        <v>N/A</v>
      </c>
      <c r="AX99" s="718" t="str">
        <f t="shared" si="48"/>
        <v>N/A</v>
      </c>
      <c r="AY99" s="718" t="str">
        <f t="shared" si="49"/>
        <v>N/A</v>
      </c>
      <c r="AZ99" s="718" t="str">
        <f t="shared" si="50"/>
        <v>N/A</v>
      </c>
      <c r="BA99" s="719" t="str">
        <f t="shared" si="51"/>
        <v>N/A</v>
      </c>
      <c r="BB99" s="550"/>
    </row>
    <row r="100" spans="1:54" hidden="1" x14ac:dyDescent="0.2">
      <c r="A100">
        <v>91</v>
      </c>
      <c r="B100" s="533"/>
      <c r="C100" s="545"/>
      <c r="D100" s="464"/>
      <c r="E100" s="464"/>
      <c r="F100" s="534"/>
      <c r="G100" s="534"/>
      <c r="H100" s="464"/>
      <c r="I100" s="546"/>
      <c r="J100" s="435"/>
      <c r="K100" s="546"/>
      <c r="L100" s="546"/>
      <c r="M100" s="464"/>
      <c r="N100" s="546">
        <f t="shared" si="26"/>
        <v>0</v>
      </c>
      <c r="O100" s="546">
        <v>0</v>
      </c>
      <c r="P100" s="546">
        <v>0</v>
      </c>
      <c r="Q100" s="562" t="s">
        <v>848</v>
      </c>
      <c r="R100" s="464" t="s">
        <v>848</v>
      </c>
      <c r="S100" s="464" t="s">
        <v>848</v>
      </c>
      <c r="T100" s="546">
        <v>0</v>
      </c>
      <c r="U100" s="562" t="s">
        <v>848</v>
      </c>
      <c r="V100" s="464" t="s">
        <v>848</v>
      </c>
      <c r="W100" s="464" t="s">
        <v>848</v>
      </c>
      <c r="X100" s="546">
        <v>0</v>
      </c>
      <c r="Y100" s="822" t="s">
        <v>848</v>
      </c>
      <c r="Z100" s="464" t="s">
        <v>848</v>
      </c>
      <c r="AA100" s="464" t="s">
        <v>848</v>
      </c>
      <c r="AB100" s="546">
        <f t="shared" si="27"/>
        <v>0</v>
      </c>
      <c r="AC100" s="713">
        <f t="shared" si="28"/>
        <v>0</v>
      </c>
      <c r="AD100" s="713"/>
      <c r="AE100" s="713">
        <f t="shared" si="29"/>
        <v>0</v>
      </c>
      <c r="AF100" s="452">
        <f t="shared" si="30"/>
        <v>0</v>
      </c>
      <c r="AG100" s="714" t="e">
        <f t="shared" si="31"/>
        <v>#DIV/0!</v>
      </c>
      <c r="AH100" s="715" t="e">
        <f t="shared" si="32"/>
        <v>#DIV/0!</v>
      </c>
      <c r="AI100" s="715" t="e">
        <f t="shared" si="33"/>
        <v>#DIV/0!</v>
      </c>
      <c r="AJ100" s="715" t="e">
        <f t="shared" si="34"/>
        <v>#DIV/0!</v>
      </c>
      <c r="AK100" s="715" t="e">
        <f t="shared" si="35"/>
        <v>#DIV/0!</v>
      </c>
      <c r="AL100" s="1052">
        <f t="shared" si="36"/>
        <v>0</v>
      </c>
      <c r="AM100" s="718" t="str">
        <f t="shared" si="37"/>
        <v>N/A</v>
      </c>
      <c r="AN100" s="718" t="str">
        <f t="shared" si="38"/>
        <v>N/A</v>
      </c>
      <c r="AO100" s="718" t="str">
        <f t="shared" si="39"/>
        <v>N/A</v>
      </c>
      <c r="AP100" s="718" t="str">
        <f t="shared" si="40"/>
        <v>N/A</v>
      </c>
      <c r="AQ100" s="718">
        <f t="shared" si="41"/>
        <v>0</v>
      </c>
      <c r="AR100" s="718" t="str">
        <f t="shared" si="42"/>
        <v>N/A</v>
      </c>
      <c r="AS100" s="462" t="e">
        <f t="shared" si="43"/>
        <v>#DIV/0!</v>
      </c>
      <c r="AT100" s="462">
        <f t="shared" si="44"/>
        <v>0</v>
      </c>
      <c r="AU100" s="462" t="str">
        <f t="shared" si="45"/>
        <v>N/A</v>
      </c>
      <c r="AV100" s="462" t="str">
        <f t="shared" si="46"/>
        <v>N/A</v>
      </c>
      <c r="AW100" s="462" t="str">
        <f t="shared" si="47"/>
        <v>N/A</v>
      </c>
      <c r="AX100" s="718" t="str">
        <f t="shared" si="48"/>
        <v>N/A</v>
      </c>
      <c r="AY100" s="718" t="str">
        <f t="shared" si="49"/>
        <v>N/A</v>
      </c>
      <c r="AZ100" s="718" t="str">
        <f t="shared" si="50"/>
        <v>N/A</v>
      </c>
      <c r="BA100" s="719" t="str">
        <f t="shared" si="51"/>
        <v>N/A</v>
      </c>
      <c r="BB100" s="550"/>
    </row>
    <row r="101" spans="1:54" hidden="1" x14ac:dyDescent="0.2">
      <c r="A101">
        <v>92</v>
      </c>
      <c r="B101" s="533"/>
      <c r="C101" s="545"/>
      <c r="D101" s="464"/>
      <c r="E101" s="464"/>
      <c r="F101" s="534"/>
      <c r="G101" s="534"/>
      <c r="H101" s="464"/>
      <c r="I101" s="546"/>
      <c r="J101" s="435"/>
      <c r="K101" s="546"/>
      <c r="L101" s="546"/>
      <c r="M101" s="464"/>
      <c r="N101" s="546">
        <f t="shared" si="26"/>
        <v>0</v>
      </c>
      <c r="O101" s="546">
        <v>0</v>
      </c>
      <c r="P101" s="546">
        <v>0</v>
      </c>
      <c r="Q101" s="562" t="s">
        <v>848</v>
      </c>
      <c r="R101" s="464" t="s">
        <v>848</v>
      </c>
      <c r="S101" s="464" t="s">
        <v>848</v>
      </c>
      <c r="T101" s="546">
        <v>0</v>
      </c>
      <c r="U101" s="562" t="s">
        <v>848</v>
      </c>
      <c r="V101" s="464" t="s">
        <v>848</v>
      </c>
      <c r="W101" s="464" t="s">
        <v>848</v>
      </c>
      <c r="X101" s="546">
        <v>0</v>
      </c>
      <c r="Y101" s="822" t="s">
        <v>848</v>
      </c>
      <c r="Z101" s="464" t="s">
        <v>848</v>
      </c>
      <c r="AA101" s="464" t="s">
        <v>848</v>
      </c>
      <c r="AB101" s="546">
        <f t="shared" si="27"/>
        <v>0</v>
      </c>
      <c r="AC101" s="713">
        <f t="shared" si="28"/>
        <v>0</v>
      </c>
      <c r="AD101" s="713"/>
      <c r="AE101" s="713">
        <f t="shared" si="29"/>
        <v>0</v>
      </c>
      <c r="AF101" s="452">
        <f t="shared" si="30"/>
        <v>0</v>
      </c>
      <c r="AG101" s="714" t="e">
        <f t="shared" si="31"/>
        <v>#DIV/0!</v>
      </c>
      <c r="AH101" s="715" t="e">
        <f t="shared" si="32"/>
        <v>#DIV/0!</v>
      </c>
      <c r="AI101" s="715" t="e">
        <f t="shared" si="33"/>
        <v>#DIV/0!</v>
      </c>
      <c r="AJ101" s="715" t="e">
        <f t="shared" si="34"/>
        <v>#DIV/0!</v>
      </c>
      <c r="AK101" s="715" t="e">
        <f t="shared" si="35"/>
        <v>#DIV/0!</v>
      </c>
      <c r="AL101" s="1052">
        <f t="shared" si="36"/>
        <v>0</v>
      </c>
      <c r="AM101" s="718" t="str">
        <f t="shared" si="37"/>
        <v>N/A</v>
      </c>
      <c r="AN101" s="718" t="str">
        <f t="shared" si="38"/>
        <v>N/A</v>
      </c>
      <c r="AO101" s="718" t="str">
        <f t="shared" si="39"/>
        <v>N/A</v>
      </c>
      <c r="AP101" s="718" t="str">
        <f t="shared" si="40"/>
        <v>N/A</v>
      </c>
      <c r="AQ101" s="718">
        <f t="shared" si="41"/>
        <v>0</v>
      </c>
      <c r="AR101" s="718" t="str">
        <f t="shared" si="42"/>
        <v>N/A</v>
      </c>
      <c r="AS101" s="462" t="e">
        <f t="shared" si="43"/>
        <v>#DIV/0!</v>
      </c>
      <c r="AT101" s="462">
        <f t="shared" si="44"/>
        <v>0</v>
      </c>
      <c r="AU101" s="462" t="str">
        <f t="shared" si="45"/>
        <v>N/A</v>
      </c>
      <c r="AV101" s="462" t="str">
        <f t="shared" si="46"/>
        <v>N/A</v>
      </c>
      <c r="AW101" s="462" t="str">
        <f t="shared" si="47"/>
        <v>N/A</v>
      </c>
      <c r="AX101" s="718" t="str">
        <f t="shared" si="48"/>
        <v>N/A</v>
      </c>
      <c r="AY101" s="718" t="str">
        <f t="shared" si="49"/>
        <v>N/A</v>
      </c>
      <c r="AZ101" s="718" t="str">
        <f t="shared" si="50"/>
        <v>N/A</v>
      </c>
      <c r="BA101" s="719" t="str">
        <f t="shared" si="51"/>
        <v>N/A</v>
      </c>
      <c r="BB101" s="550"/>
    </row>
    <row r="102" spans="1:54" hidden="1" x14ac:dyDescent="0.2">
      <c r="A102">
        <v>93</v>
      </c>
      <c r="B102" s="533"/>
      <c r="C102" s="545"/>
      <c r="D102" s="464"/>
      <c r="E102" s="464"/>
      <c r="F102" s="534"/>
      <c r="G102" s="534"/>
      <c r="H102" s="464"/>
      <c r="I102" s="546"/>
      <c r="J102" s="435"/>
      <c r="K102" s="546"/>
      <c r="L102" s="546"/>
      <c r="M102" s="464"/>
      <c r="N102" s="546">
        <f t="shared" si="26"/>
        <v>0</v>
      </c>
      <c r="O102" s="546">
        <v>0</v>
      </c>
      <c r="P102" s="546">
        <v>0</v>
      </c>
      <c r="Q102" s="562" t="s">
        <v>848</v>
      </c>
      <c r="R102" s="464" t="s">
        <v>848</v>
      </c>
      <c r="S102" s="464" t="s">
        <v>848</v>
      </c>
      <c r="T102" s="546">
        <v>0</v>
      </c>
      <c r="U102" s="562" t="s">
        <v>848</v>
      </c>
      <c r="V102" s="464" t="s">
        <v>848</v>
      </c>
      <c r="W102" s="464" t="s">
        <v>848</v>
      </c>
      <c r="X102" s="546">
        <v>0</v>
      </c>
      <c r="Y102" s="822" t="s">
        <v>848</v>
      </c>
      <c r="Z102" s="464" t="s">
        <v>848</v>
      </c>
      <c r="AA102" s="464" t="s">
        <v>848</v>
      </c>
      <c r="AB102" s="546">
        <f t="shared" si="27"/>
        <v>0</v>
      </c>
      <c r="AC102" s="713">
        <f t="shared" si="28"/>
        <v>0</v>
      </c>
      <c r="AD102" s="713"/>
      <c r="AE102" s="713">
        <f t="shared" si="29"/>
        <v>0</v>
      </c>
      <c r="AF102" s="452">
        <f t="shared" si="30"/>
        <v>0</v>
      </c>
      <c r="AG102" s="714" t="e">
        <f t="shared" si="31"/>
        <v>#DIV/0!</v>
      </c>
      <c r="AH102" s="715" t="e">
        <f t="shared" si="32"/>
        <v>#DIV/0!</v>
      </c>
      <c r="AI102" s="715" t="e">
        <f t="shared" si="33"/>
        <v>#DIV/0!</v>
      </c>
      <c r="AJ102" s="715" t="e">
        <f t="shared" si="34"/>
        <v>#DIV/0!</v>
      </c>
      <c r="AK102" s="715" t="e">
        <f t="shared" si="35"/>
        <v>#DIV/0!</v>
      </c>
      <c r="AL102" s="1052">
        <f t="shared" si="36"/>
        <v>0</v>
      </c>
      <c r="AM102" s="718" t="str">
        <f t="shared" si="37"/>
        <v>N/A</v>
      </c>
      <c r="AN102" s="718" t="str">
        <f t="shared" si="38"/>
        <v>N/A</v>
      </c>
      <c r="AO102" s="718" t="str">
        <f t="shared" si="39"/>
        <v>N/A</v>
      </c>
      <c r="AP102" s="718" t="str">
        <f t="shared" si="40"/>
        <v>N/A</v>
      </c>
      <c r="AQ102" s="718">
        <f t="shared" si="41"/>
        <v>0</v>
      </c>
      <c r="AR102" s="718" t="str">
        <f t="shared" si="42"/>
        <v>N/A</v>
      </c>
      <c r="AS102" s="462" t="e">
        <f t="shared" si="43"/>
        <v>#DIV/0!</v>
      </c>
      <c r="AT102" s="462">
        <f t="shared" si="44"/>
        <v>0</v>
      </c>
      <c r="AU102" s="462" t="str">
        <f t="shared" si="45"/>
        <v>N/A</v>
      </c>
      <c r="AV102" s="462" t="str">
        <f t="shared" si="46"/>
        <v>N/A</v>
      </c>
      <c r="AW102" s="462" t="str">
        <f t="shared" si="47"/>
        <v>N/A</v>
      </c>
      <c r="AX102" s="718" t="str">
        <f t="shared" si="48"/>
        <v>N/A</v>
      </c>
      <c r="AY102" s="718" t="str">
        <f t="shared" si="49"/>
        <v>N/A</v>
      </c>
      <c r="AZ102" s="718" t="str">
        <f t="shared" si="50"/>
        <v>N/A</v>
      </c>
      <c r="BA102" s="719" t="str">
        <f t="shared" si="51"/>
        <v>N/A</v>
      </c>
      <c r="BB102" s="550"/>
    </row>
    <row r="103" spans="1:54" hidden="1" x14ac:dyDescent="0.2">
      <c r="A103">
        <v>94</v>
      </c>
      <c r="B103" s="533"/>
      <c r="C103" s="545"/>
      <c r="D103" s="464"/>
      <c r="E103" s="464"/>
      <c r="F103" s="534"/>
      <c r="G103" s="534"/>
      <c r="H103" s="464"/>
      <c r="I103" s="546"/>
      <c r="J103" s="435"/>
      <c r="K103" s="546"/>
      <c r="L103" s="546"/>
      <c r="M103" s="464"/>
      <c r="N103" s="546">
        <f t="shared" si="26"/>
        <v>0</v>
      </c>
      <c r="O103" s="546">
        <v>0</v>
      </c>
      <c r="P103" s="546">
        <v>0</v>
      </c>
      <c r="Q103" s="562" t="s">
        <v>848</v>
      </c>
      <c r="R103" s="464" t="s">
        <v>848</v>
      </c>
      <c r="S103" s="464" t="s">
        <v>848</v>
      </c>
      <c r="T103" s="546">
        <v>0</v>
      </c>
      <c r="U103" s="562" t="s">
        <v>848</v>
      </c>
      <c r="V103" s="464" t="s">
        <v>848</v>
      </c>
      <c r="W103" s="464" t="s">
        <v>848</v>
      </c>
      <c r="X103" s="546">
        <v>0</v>
      </c>
      <c r="Y103" s="822" t="s">
        <v>848</v>
      </c>
      <c r="Z103" s="464" t="s">
        <v>848</v>
      </c>
      <c r="AA103" s="464" t="s">
        <v>848</v>
      </c>
      <c r="AB103" s="546">
        <f t="shared" si="27"/>
        <v>0</v>
      </c>
      <c r="AC103" s="713">
        <f t="shared" si="28"/>
        <v>0</v>
      </c>
      <c r="AD103" s="713"/>
      <c r="AE103" s="713">
        <f t="shared" si="29"/>
        <v>0</v>
      </c>
      <c r="AF103" s="452">
        <f t="shared" si="30"/>
        <v>0</v>
      </c>
      <c r="AG103" s="714" t="e">
        <f t="shared" si="31"/>
        <v>#DIV/0!</v>
      </c>
      <c r="AH103" s="715" t="e">
        <f t="shared" si="32"/>
        <v>#DIV/0!</v>
      </c>
      <c r="AI103" s="715" t="e">
        <f t="shared" si="33"/>
        <v>#DIV/0!</v>
      </c>
      <c r="AJ103" s="715" t="e">
        <f t="shared" si="34"/>
        <v>#DIV/0!</v>
      </c>
      <c r="AK103" s="715" t="e">
        <f t="shared" si="35"/>
        <v>#DIV/0!</v>
      </c>
      <c r="AL103" s="1052">
        <f t="shared" si="36"/>
        <v>0</v>
      </c>
      <c r="AM103" s="718" t="str">
        <f t="shared" si="37"/>
        <v>N/A</v>
      </c>
      <c r="AN103" s="718" t="str">
        <f t="shared" si="38"/>
        <v>N/A</v>
      </c>
      <c r="AO103" s="718" t="str">
        <f t="shared" si="39"/>
        <v>N/A</v>
      </c>
      <c r="AP103" s="718" t="str">
        <f t="shared" si="40"/>
        <v>N/A</v>
      </c>
      <c r="AQ103" s="718">
        <f t="shared" si="41"/>
        <v>0</v>
      </c>
      <c r="AR103" s="718" t="str">
        <f t="shared" si="42"/>
        <v>N/A</v>
      </c>
      <c r="AS103" s="462" t="e">
        <f t="shared" si="43"/>
        <v>#DIV/0!</v>
      </c>
      <c r="AT103" s="462">
        <f t="shared" si="44"/>
        <v>0</v>
      </c>
      <c r="AU103" s="462" t="str">
        <f t="shared" si="45"/>
        <v>N/A</v>
      </c>
      <c r="AV103" s="462" t="str">
        <f t="shared" si="46"/>
        <v>N/A</v>
      </c>
      <c r="AW103" s="462" t="str">
        <f t="shared" si="47"/>
        <v>N/A</v>
      </c>
      <c r="AX103" s="718" t="str">
        <f t="shared" si="48"/>
        <v>N/A</v>
      </c>
      <c r="AY103" s="718" t="str">
        <f t="shared" si="49"/>
        <v>N/A</v>
      </c>
      <c r="AZ103" s="718" t="str">
        <f t="shared" si="50"/>
        <v>N/A</v>
      </c>
      <c r="BA103" s="719" t="str">
        <f t="shared" si="51"/>
        <v>N/A</v>
      </c>
      <c r="BB103" s="550"/>
    </row>
    <row r="104" spans="1:54" hidden="1" x14ac:dyDescent="0.2">
      <c r="A104">
        <v>95</v>
      </c>
      <c r="B104" s="533"/>
      <c r="C104" s="545"/>
      <c r="D104" s="464"/>
      <c r="E104" s="464"/>
      <c r="F104" s="534"/>
      <c r="G104" s="534"/>
      <c r="H104" s="464"/>
      <c r="I104" s="546"/>
      <c r="J104" s="435"/>
      <c r="K104" s="546"/>
      <c r="L104" s="546"/>
      <c r="M104" s="464"/>
      <c r="N104" s="546">
        <f t="shared" si="26"/>
        <v>0</v>
      </c>
      <c r="O104" s="546">
        <v>0</v>
      </c>
      <c r="P104" s="546">
        <v>0</v>
      </c>
      <c r="Q104" s="562" t="s">
        <v>848</v>
      </c>
      <c r="R104" s="464" t="s">
        <v>848</v>
      </c>
      <c r="S104" s="464" t="s">
        <v>848</v>
      </c>
      <c r="T104" s="546">
        <v>0</v>
      </c>
      <c r="U104" s="562" t="s">
        <v>848</v>
      </c>
      <c r="V104" s="464" t="s">
        <v>848</v>
      </c>
      <c r="W104" s="464" t="s">
        <v>848</v>
      </c>
      <c r="X104" s="546">
        <v>0</v>
      </c>
      <c r="Y104" s="822" t="s">
        <v>848</v>
      </c>
      <c r="Z104" s="464" t="s">
        <v>848</v>
      </c>
      <c r="AA104" s="464" t="s">
        <v>848</v>
      </c>
      <c r="AB104" s="546">
        <f t="shared" si="27"/>
        <v>0</v>
      </c>
      <c r="AC104" s="713">
        <f t="shared" si="28"/>
        <v>0</v>
      </c>
      <c r="AD104" s="713"/>
      <c r="AE104" s="713">
        <f t="shared" si="29"/>
        <v>0</v>
      </c>
      <c r="AF104" s="452">
        <f t="shared" si="30"/>
        <v>0</v>
      </c>
      <c r="AG104" s="714" t="e">
        <f t="shared" si="31"/>
        <v>#DIV/0!</v>
      </c>
      <c r="AH104" s="715" t="e">
        <f t="shared" si="32"/>
        <v>#DIV/0!</v>
      </c>
      <c r="AI104" s="715" t="e">
        <f t="shared" si="33"/>
        <v>#DIV/0!</v>
      </c>
      <c r="AJ104" s="715" t="e">
        <f t="shared" si="34"/>
        <v>#DIV/0!</v>
      </c>
      <c r="AK104" s="715" t="e">
        <f t="shared" si="35"/>
        <v>#DIV/0!</v>
      </c>
      <c r="AL104" s="1052">
        <f t="shared" si="36"/>
        <v>0</v>
      </c>
      <c r="AM104" s="718" t="str">
        <f t="shared" si="37"/>
        <v>N/A</v>
      </c>
      <c r="AN104" s="718" t="str">
        <f t="shared" si="38"/>
        <v>N/A</v>
      </c>
      <c r="AO104" s="718" t="str">
        <f t="shared" si="39"/>
        <v>N/A</v>
      </c>
      <c r="AP104" s="718" t="str">
        <f t="shared" si="40"/>
        <v>N/A</v>
      </c>
      <c r="AQ104" s="718">
        <f t="shared" si="41"/>
        <v>0</v>
      </c>
      <c r="AR104" s="718" t="str">
        <f t="shared" si="42"/>
        <v>N/A</v>
      </c>
      <c r="AS104" s="462" t="e">
        <f t="shared" si="43"/>
        <v>#DIV/0!</v>
      </c>
      <c r="AT104" s="462">
        <f t="shared" si="44"/>
        <v>0</v>
      </c>
      <c r="AU104" s="462" t="str">
        <f t="shared" si="45"/>
        <v>N/A</v>
      </c>
      <c r="AV104" s="462" t="str">
        <f t="shared" si="46"/>
        <v>N/A</v>
      </c>
      <c r="AW104" s="462" t="str">
        <f t="shared" si="47"/>
        <v>N/A</v>
      </c>
      <c r="AX104" s="718" t="str">
        <f t="shared" si="48"/>
        <v>N/A</v>
      </c>
      <c r="AY104" s="718" t="str">
        <f t="shared" si="49"/>
        <v>N/A</v>
      </c>
      <c r="AZ104" s="718" t="str">
        <f t="shared" si="50"/>
        <v>N/A</v>
      </c>
      <c r="BA104" s="719" t="str">
        <f t="shared" si="51"/>
        <v>N/A</v>
      </c>
      <c r="BB104" s="550"/>
    </row>
    <row r="105" spans="1:54" hidden="1" x14ac:dyDescent="0.2">
      <c r="A105">
        <v>96</v>
      </c>
      <c r="B105" s="533"/>
      <c r="C105" s="545"/>
      <c r="D105" s="464"/>
      <c r="E105" s="464"/>
      <c r="F105" s="534"/>
      <c r="G105" s="534"/>
      <c r="H105" s="464"/>
      <c r="I105" s="546"/>
      <c r="J105" s="435"/>
      <c r="K105" s="546"/>
      <c r="L105" s="546"/>
      <c r="M105" s="464"/>
      <c r="N105" s="546">
        <f t="shared" si="26"/>
        <v>0</v>
      </c>
      <c r="O105" s="546">
        <v>0</v>
      </c>
      <c r="P105" s="546">
        <v>0</v>
      </c>
      <c r="Q105" s="562" t="s">
        <v>848</v>
      </c>
      <c r="R105" s="464" t="s">
        <v>848</v>
      </c>
      <c r="S105" s="464" t="s">
        <v>848</v>
      </c>
      <c r="T105" s="546">
        <v>0</v>
      </c>
      <c r="U105" s="562" t="s">
        <v>848</v>
      </c>
      <c r="V105" s="464" t="s">
        <v>848</v>
      </c>
      <c r="W105" s="464" t="s">
        <v>848</v>
      </c>
      <c r="X105" s="546">
        <v>0</v>
      </c>
      <c r="Y105" s="822" t="s">
        <v>848</v>
      </c>
      <c r="Z105" s="464" t="s">
        <v>848</v>
      </c>
      <c r="AA105" s="464" t="s">
        <v>848</v>
      </c>
      <c r="AB105" s="546">
        <f t="shared" si="27"/>
        <v>0</v>
      </c>
      <c r="AC105" s="713">
        <f t="shared" si="28"/>
        <v>0</v>
      </c>
      <c r="AD105" s="713"/>
      <c r="AE105" s="713">
        <f t="shared" si="29"/>
        <v>0</v>
      </c>
      <c r="AF105" s="452">
        <f t="shared" si="30"/>
        <v>0</v>
      </c>
      <c r="AG105" s="714" t="e">
        <f t="shared" si="31"/>
        <v>#DIV/0!</v>
      </c>
      <c r="AH105" s="715" t="e">
        <f t="shared" si="32"/>
        <v>#DIV/0!</v>
      </c>
      <c r="AI105" s="715" t="e">
        <f t="shared" si="33"/>
        <v>#DIV/0!</v>
      </c>
      <c r="AJ105" s="715" t="e">
        <f t="shared" si="34"/>
        <v>#DIV/0!</v>
      </c>
      <c r="AK105" s="715" t="e">
        <f t="shared" si="35"/>
        <v>#DIV/0!</v>
      </c>
      <c r="AL105" s="1052">
        <f t="shared" si="36"/>
        <v>0</v>
      </c>
      <c r="AM105" s="718" t="str">
        <f t="shared" si="37"/>
        <v>N/A</v>
      </c>
      <c r="AN105" s="718" t="str">
        <f t="shared" si="38"/>
        <v>N/A</v>
      </c>
      <c r="AO105" s="718" t="str">
        <f t="shared" si="39"/>
        <v>N/A</v>
      </c>
      <c r="AP105" s="718" t="str">
        <f t="shared" si="40"/>
        <v>N/A</v>
      </c>
      <c r="AQ105" s="718">
        <f t="shared" si="41"/>
        <v>0</v>
      </c>
      <c r="AR105" s="718" t="str">
        <f t="shared" si="42"/>
        <v>N/A</v>
      </c>
      <c r="AS105" s="462" t="e">
        <f t="shared" si="43"/>
        <v>#DIV/0!</v>
      </c>
      <c r="AT105" s="462">
        <f t="shared" si="44"/>
        <v>0</v>
      </c>
      <c r="AU105" s="462" t="str">
        <f t="shared" si="45"/>
        <v>N/A</v>
      </c>
      <c r="AV105" s="462" t="str">
        <f t="shared" si="46"/>
        <v>N/A</v>
      </c>
      <c r="AW105" s="462" t="str">
        <f t="shared" si="47"/>
        <v>N/A</v>
      </c>
      <c r="AX105" s="718" t="str">
        <f t="shared" si="48"/>
        <v>N/A</v>
      </c>
      <c r="AY105" s="718" t="str">
        <f t="shared" si="49"/>
        <v>N/A</v>
      </c>
      <c r="AZ105" s="718" t="str">
        <f t="shared" si="50"/>
        <v>N/A</v>
      </c>
      <c r="BA105" s="719" t="str">
        <f t="shared" si="51"/>
        <v>N/A</v>
      </c>
      <c r="BB105" s="550"/>
    </row>
    <row r="106" spans="1:54" hidden="1" x14ac:dyDescent="0.2">
      <c r="A106">
        <v>97</v>
      </c>
      <c r="B106" s="533"/>
      <c r="C106" s="545"/>
      <c r="D106" s="464"/>
      <c r="E106" s="464"/>
      <c r="F106" s="534"/>
      <c r="G106" s="534"/>
      <c r="H106" s="464"/>
      <c r="I106" s="546"/>
      <c r="J106" s="435"/>
      <c r="K106" s="546"/>
      <c r="L106" s="546"/>
      <c r="M106" s="464"/>
      <c r="N106" s="546">
        <f t="shared" si="26"/>
        <v>0</v>
      </c>
      <c r="O106" s="546">
        <v>0</v>
      </c>
      <c r="P106" s="546">
        <v>0</v>
      </c>
      <c r="Q106" s="562" t="s">
        <v>848</v>
      </c>
      <c r="R106" s="464" t="s">
        <v>848</v>
      </c>
      <c r="S106" s="464" t="s">
        <v>848</v>
      </c>
      <c r="T106" s="546">
        <v>0</v>
      </c>
      <c r="U106" s="562" t="s">
        <v>848</v>
      </c>
      <c r="V106" s="464" t="s">
        <v>848</v>
      </c>
      <c r="W106" s="464" t="s">
        <v>848</v>
      </c>
      <c r="X106" s="546">
        <v>0</v>
      </c>
      <c r="Y106" s="822" t="s">
        <v>848</v>
      </c>
      <c r="Z106" s="464" t="s">
        <v>848</v>
      </c>
      <c r="AA106" s="464" t="s">
        <v>848</v>
      </c>
      <c r="AB106" s="546">
        <f t="shared" si="27"/>
        <v>0</v>
      </c>
      <c r="AC106" s="713">
        <f t="shared" si="28"/>
        <v>0</v>
      </c>
      <c r="AD106" s="713"/>
      <c r="AE106" s="713">
        <f t="shared" si="29"/>
        <v>0</v>
      </c>
      <c r="AF106" s="452">
        <f t="shared" si="30"/>
        <v>0</v>
      </c>
      <c r="AG106" s="714" t="e">
        <f t="shared" si="31"/>
        <v>#DIV/0!</v>
      </c>
      <c r="AH106" s="715" t="e">
        <f t="shared" si="32"/>
        <v>#DIV/0!</v>
      </c>
      <c r="AI106" s="715" t="e">
        <f t="shared" si="33"/>
        <v>#DIV/0!</v>
      </c>
      <c r="AJ106" s="715" t="e">
        <f t="shared" si="34"/>
        <v>#DIV/0!</v>
      </c>
      <c r="AK106" s="715" t="e">
        <f t="shared" si="35"/>
        <v>#DIV/0!</v>
      </c>
      <c r="AL106" s="1052">
        <f t="shared" si="36"/>
        <v>0</v>
      </c>
      <c r="AM106" s="718" t="str">
        <f t="shared" si="37"/>
        <v>N/A</v>
      </c>
      <c r="AN106" s="718" t="str">
        <f t="shared" si="38"/>
        <v>N/A</v>
      </c>
      <c r="AO106" s="718" t="str">
        <f t="shared" si="39"/>
        <v>N/A</v>
      </c>
      <c r="AP106" s="718" t="str">
        <f t="shared" si="40"/>
        <v>N/A</v>
      </c>
      <c r="AQ106" s="718">
        <f t="shared" si="41"/>
        <v>0</v>
      </c>
      <c r="AR106" s="718" t="str">
        <f t="shared" si="42"/>
        <v>N/A</v>
      </c>
      <c r="AS106" s="462" t="e">
        <f t="shared" si="43"/>
        <v>#DIV/0!</v>
      </c>
      <c r="AT106" s="462">
        <f t="shared" si="44"/>
        <v>0</v>
      </c>
      <c r="AU106" s="462" t="str">
        <f t="shared" si="45"/>
        <v>N/A</v>
      </c>
      <c r="AV106" s="462" t="str">
        <f t="shared" si="46"/>
        <v>N/A</v>
      </c>
      <c r="AW106" s="462" t="str">
        <f t="shared" si="47"/>
        <v>N/A</v>
      </c>
      <c r="AX106" s="718" t="str">
        <f t="shared" si="48"/>
        <v>N/A</v>
      </c>
      <c r="AY106" s="718" t="str">
        <f t="shared" si="49"/>
        <v>N/A</v>
      </c>
      <c r="AZ106" s="718" t="str">
        <f t="shared" si="50"/>
        <v>N/A</v>
      </c>
      <c r="BA106" s="719" t="str">
        <f t="shared" si="51"/>
        <v>N/A</v>
      </c>
      <c r="BB106" s="550"/>
    </row>
    <row r="107" spans="1:54" hidden="1" x14ac:dyDescent="0.2">
      <c r="A107">
        <v>98</v>
      </c>
      <c r="B107" s="533"/>
      <c r="C107" s="545"/>
      <c r="D107" s="464"/>
      <c r="E107" s="464"/>
      <c r="F107" s="534"/>
      <c r="G107" s="534"/>
      <c r="H107" s="464"/>
      <c r="I107" s="546"/>
      <c r="J107" s="435"/>
      <c r="K107" s="546"/>
      <c r="L107" s="546"/>
      <c r="M107" s="464"/>
      <c r="N107" s="546">
        <f t="shared" si="26"/>
        <v>0</v>
      </c>
      <c r="O107" s="546">
        <v>0</v>
      </c>
      <c r="P107" s="546">
        <v>0</v>
      </c>
      <c r="Q107" s="562" t="s">
        <v>848</v>
      </c>
      <c r="R107" s="464" t="s">
        <v>848</v>
      </c>
      <c r="S107" s="464" t="s">
        <v>848</v>
      </c>
      <c r="T107" s="546">
        <v>0</v>
      </c>
      <c r="U107" s="562" t="s">
        <v>848</v>
      </c>
      <c r="V107" s="464" t="s">
        <v>848</v>
      </c>
      <c r="W107" s="464" t="s">
        <v>848</v>
      </c>
      <c r="X107" s="546">
        <v>0</v>
      </c>
      <c r="Y107" s="822" t="s">
        <v>848</v>
      </c>
      <c r="Z107" s="464" t="s">
        <v>848</v>
      </c>
      <c r="AA107" s="464" t="s">
        <v>848</v>
      </c>
      <c r="AB107" s="546">
        <f t="shared" si="27"/>
        <v>0</v>
      </c>
      <c r="AC107" s="713">
        <f t="shared" si="28"/>
        <v>0</v>
      </c>
      <c r="AD107" s="713"/>
      <c r="AE107" s="713">
        <f t="shared" si="29"/>
        <v>0</v>
      </c>
      <c r="AF107" s="452">
        <f t="shared" si="30"/>
        <v>0</v>
      </c>
      <c r="AG107" s="714" t="e">
        <f t="shared" si="31"/>
        <v>#DIV/0!</v>
      </c>
      <c r="AH107" s="715" t="e">
        <f t="shared" si="32"/>
        <v>#DIV/0!</v>
      </c>
      <c r="AI107" s="715" t="e">
        <f t="shared" si="33"/>
        <v>#DIV/0!</v>
      </c>
      <c r="AJ107" s="715" t="e">
        <f t="shared" si="34"/>
        <v>#DIV/0!</v>
      </c>
      <c r="AK107" s="715" t="e">
        <f t="shared" si="35"/>
        <v>#DIV/0!</v>
      </c>
      <c r="AL107" s="1052">
        <f t="shared" si="36"/>
        <v>0</v>
      </c>
      <c r="AM107" s="718" t="str">
        <f t="shared" si="37"/>
        <v>N/A</v>
      </c>
      <c r="AN107" s="718" t="str">
        <f t="shared" si="38"/>
        <v>N/A</v>
      </c>
      <c r="AO107" s="718" t="str">
        <f t="shared" si="39"/>
        <v>N/A</v>
      </c>
      <c r="AP107" s="718" t="str">
        <f t="shared" si="40"/>
        <v>N/A</v>
      </c>
      <c r="AQ107" s="718">
        <f t="shared" si="41"/>
        <v>0</v>
      </c>
      <c r="AR107" s="718" t="str">
        <f t="shared" si="42"/>
        <v>N/A</v>
      </c>
      <c r="AS107" s="462" t="e">
        <f t="shared" si="43"/>
        <v>#DIV/0!</v>
      </c>
      <c r="AT107" s="462">
        <f t="shared" si="44"/>
        <v>0</v>
      </c>
      <c r="AU107" s="462" t="str">
        <f t="shared" si="45"/>
        <v>N/A</v>
      </c>
      <c r="AV107" s="462" t="str">
        <f t="shared" si="46"/>
        <v>N/A</v>
      </c>
      <c r="AW107" s="462" t="str">
        <f t="shared" si="47"/>
        <v>N/A</v>
      </c>
      <c r="AX107" s="718" t="str">
        <f t="shared" si="48"/>
        <v>N/A</v>
      </c>
      <c r="AY107" s="718" t="str">
        <f t="shared" si="49"/>
        <v>N/A</v>
      </c>
      <c r="AZ107" s="718" t="str">
        <f t="shared" si="50"/>
        <v>N/A</v>
      </c>
      <c r="BA107" s="719" t="str">
        <f t="shared" si="51"/>
        <v>N/A</v>
      </c>
      <c r="BB107" s="550"/>
    </row>
    <row r="108" spans="1:54" hidden="1" x14ac:dyDescent="0.2">
      <c r="A108">
        <v>99</v>
      </c>
      <c r="B108" s="533"/>
      <c r="C108" s="545"/>
      <c r="D108" s="464"/>
      <c r="E108" s="464"/>
      <c r="F108" s="534"/>
      <c r="G108" s="534"/>
      <c r="H108" s="464"/>
      <c r="I108" s="546"/>
      <c r="J108" s="435"/>
      <c r="K108" s="546"/>
      <c r="L108" s="546"/>
      <c r="M108" s="464"/>
      <c r="N108" s="546">
        <f t="shared" si="26"/>
        <v>0</v>
      </c>
      <c r="O108" s="546">
        <v>0</v>
      </c>
      <c r="P108" s="546">
        <v>0</v>
      </c>
      <c r="Q108" s="562" t="s">
        <v>848</v>
      </c>
      <c r="R108" s="464" t="s">
        <v>848</v>
      </c>
      <c r="S108" s="464" t="s">
        <v>848</v>
      </c>
      <c r="T108" s="546">
        <v>0</v>
      </c>
      <c r="U108" s="562" t="s">
        <v>848</v>
      </c>
      <c r="V108" s="464" t="s">
        <v>848</v>
      </c>
      <c r="W108" s="464" t="s">
        <v>848</v>
      </c>
      <c r="X108" s="546">
        <v>0</v>
      </c>
      <c r="Y108" s="822" t="s">
        <v>848</v>
      </c>
      <c r="Z108" s="464" t="s">
        <v>848</v>
      </c>
      <c r="AA108" s="464" t="s">
        <v>848</v>
      </c>
      <c r="AB108" s="546">
        <f t="shared" si="27"/>
        <v>0</v>
      </c>
      <c r="AC108" s="713">
        <f t="shared" si="28"/>
        <v>0</v>
      </c>
      <c r="AD108" s="713"/>
      <c r="AE108" s="713">
        <f t="shared" si="29"/>
        <v>0</v>
      </c>
      <c r="AF108" s="452">
        <f t="shared" si="30"/>
        <v>0</v>
      </c>
      <c r="AG108" s="714" t="e">
        <f t="shared" si="31"/>
        <v>#DIV/0!</v>
      </c>
      <c r="AH108" s="715" t="e">
        <f t="shared" si="32"/>
        <v>#DIV/0!</v>
      </c>
      <c r="AI108" s="715" t="e">
        <f t="shared" si="33"/>
        <v>#DIV/0!</v>
      </c>
      <c r="AJ108" s="715" t="e">
        <f t="shared" si="34"/>
        <v>#DIV/0!</v>
      </c>
      <c r="AK108" s="715" t="e">
        <f t="shared" si="35"/>
        <v>#DIV/0!</v>
      </c>
      <c r="AL108" s="1052">
        <f t="shared" si="36"/>
        <v>0</v>
      </c>
      <c r="AM108" s="718" t="str">
        <f t="shared" si="37"/>
        <v>N/A</v>
      </c>
      <c r="AN108" s="718" t="str">
        <f t="shared" si="38"/>
        <v>N/A</v>
      </c>
      <c r="AO108" s="718" t="str">
        <f t="shared" si="39"/>
        <v>N/A</v>
      </c>
      <c r="AP108" s="718" t="str">
        <f t="shared" si="40"/>
        <v>N/A</v>
      </c>
      <c r="AQ108" s="718">
        <f t="shared" si="41"/>
        <v>0</v>
      </c>
      <c r="AR108" s="718" t="str">
        <f t="shared" si="42"/>
        <v>N/A</v>
      </c>
      <c r="AS108" s="462" t="e">
        <f t="shared" si="43"/>
        <v>#DIV/0!</v>
      </c>
      <c r="AT108" s="462">
        <f t="shared" si="44"/>
        <v>0</v>
      </c>
      <c r="AU108" s="462" t="str">
        <f t="shared" si="45"/>
        <v>N/A</v>
      </c>
      <c r="AV108" s="462" t="str">
        <f t="shared" si="46"/>
        <v>N/A</v>
      </c>
      <c r="AW108" s="462" t="str">
        <f t="shared" si="47"/>
        <v>N/A</v>
      </c>
      <c r="AX108" s="718" t="str">
        <f t="shared" si="48"/>
        <v>N/A</v>
      </c>
      <c r="AY108" s="718" t="str">
        <f t="shared" si="49"/>
        <v>N/A</v>
      </c>
      <c r="AZ108" s="718" t="str">
        <f t="shared" si="50"/>
        <v>N/A</v>
      </c>
      <c r="BA108" s="719" t="str">
        <f t="shared" si="51"/>
        <v>N/A</v>
      </c>
      <c r="BB108" s="550"/>
    </row>
    <row r="109" spans="1:54" hidden="1" x14ac:dyDescent="0.2">
      <c r="A109">
        <v>100</v>
      </c>
      <c r="B109" s="533"/>
      <c r="C109" s="545"/>
      <c r="D109" s="464"/>
      <c r="E109" s="464"/>
      <c r="F109" s="534"/>
      <c r="G109" s="534"/>
      <c r="H109" s="464"/>
      <c r="I109" s="546"/>
      <c r="J109" s="435"/>
      <c r="K109" s="546"/>
      <c r="L109" s="546"/>
      <c r="M109" s="464"/>
      <c r="N109" s="546">
        <f t="shared" si="26"/>
        <v>0</v>
      </c>
      <c r="O109" s="546">
        <v>0</v>
      </c>
      <c r="P109" s="546">
        <v>0</v>
      </c>
      <c r="Q109" s="562" t="s">
        <v>848</v>
      </c>
      <c r="R109" s="464" t="s">
        <v>848</v>
      </c>
      <c r="S109" s="464" t="s">
        <v>848</v>
      </c>
      <c r="T109" s="546">
        <v>0</v>
      </c>
      <c r="U109" s="562" t="s">
        <v>848</v>
      </c>
      <c r="V109" s="464" t="s">
        <v>848</v>
      </c>
      <c r="W109" s="464" t="s">
        <v>848</v>
      </c>
      <c r="X109" s="546">
        <v>0</v>
      </c>
      <c r="Y109" s="822" t="s">
        <v>848</v>
      </c>
      <c r="Z109" s="464" t="s">
        <v>848</v>
      </c>
      <c r="AA109" s="464" t="s">
        <v>848</v>
      </c>
      <c r="AB109" s="546">
        <f t="shared" si="27"/>
        <v>0</v>
      </c>
      <c r="AC109" s="713">
        <f t="shared" si="28"/>
        <v>0</v>
      </c>
      <c r="AD109" s="713"/>
      <c r="AE109" s="713">
        <f t="shared" si="29"/>
        <v>0</v>
      </c>
      <c r="AF109" s="452">
        <f t="shared" si="30"/>
        <v>0</v>
      </c>
      <c r="AG109" s="714" t="e">
        <f t="shared" si="31"/>
        <v>#DIV/0!</v>
      </c>
      <c r="AH109" s="715" t="e">
        <f t="shared" si="32"/>
        <v>#DIV/0!</v>
      </c>
      <c r="AI109" s="715" t="e">
        <f t="shared" si="33"/>
        <v>#DIV/0!</v>
      </c>
      <c r="AJ109" s="715" t="e">
        <f t="shared" si="34"/>
        <v>#DIV/0!</v>
      </c>
      <c r="AK109" s="715" t="e">
        <f t="shared" si="35"/>
        <v>#DIV/0!</v>
      </c>
      <c r="AL109" s="1052">
        <f t="shared" si="36"/>
        <v>0</v>
      </c>
      <c r="AM109" s="718" t="str">
        <f t="shared" si="37"/>
        <v>N/A</v>
      </c>
      <c r="AN109" s="718" t="str">
        <f t="shared" si="38"/>
        <v>N/A</v>
      </c>
      <c r="AO109" s="718" t="str">
        <f t="shared" si="39"/>
        <v>N/A</v>
      </c>
      <c r="AP109" s="718" t="str">
        <f t="shared" si="40"/>
        <v>N/A</v>
      </c>
      <c r="AQ109" s="718">
        <f t="shared" si="41"/>
        <v>0</v>
      </c>
      <c r="AR109" s="718" t="str">
        <f t="shared" si="42"/>
        <v>N/A</v>
      </c>
      <c r="AS109" s="462" t="e">
        <f t="shared" si="43"/>
        <v>#DIV/0!</v>
      </c>
      <c r="AT109" s="462">
        <f t="shared" si="44"/>
        <v>0</v>
      </c>
      <c r="AU109" s="462" t="str">
        <f t="shared" si="45"/>
        <v>N/A</v>
      </c>
      <c r="AV109" s="462" t="str">
        <f t="shared" si="46"/>
        <v>N/A</v>
      </c>
      <c r="AW109" s="462" t="str">
        <f t="shared" si="47"/>
        <v>N/A</v>
      </c>
      <c r="AX109" s="718" t="str">
        <f t="shared" si="48"/>
        <v>N/A</v>
      </c>
      <c r="AY109" s="718" t="str">
        <f t="shared" si="49"/>
        <v>N/A</v>
      </c>
      <c r="AZ109" s="718" t="str">
        <f t="shared" si="50"/>
        <v>N/A</v>
      </c>
      <c r="BA109" s="719" t="str">
        <f t="shared" si="51"/>
        <v>N/A</v>
      </c>
      <c r="BB109" s="550"/>
    </row>
    <row r="110" spans="1:54" hidden="1" x14ac:dyDescent="0.2">
      <c r="A110">
        <v>101</v>
      </c>
      <c r="B110" s="533"/>
      <c r="C110" s="545"/>
      <c r="D110" s="464"/>
      <c r="E110" s="464"/>
      <c r="F110" s="534"/>
      <c r="G110" s="534"/>
      <c r="H110" s="464"/>
      <c r="I110" s="546"/>
      <c r="J110" s="435"/>
      <c r="K110" s="546"/>
      <c r="L110" s="546"/>
      <c r="M110" s="464"/>
      <c r="N110" s="546">
        <f t="shared" si="26"/>
        <v>0</v>
      </c>
      <c r="O110" s="546">
        <v>0</v>
      </c>
      <c r="P110" s="546">
        <v>0</v>
      </c>
      <c r="Q110" s="562" t="s">
        <v>848</v>
      </c>
      <c r="R110" s="464" t="s">
        <v>848</v>
      </c>
      <c r="S110" s="464" t="s">
        <v>848</v>
      </c>
      <c r="T110" s="546">
        <v>0</v>
      </c>
      <c r="U110" s="562" t="s">
        <v>848</v>
      </c>
      <c r="V110" s="464" t="s">
        <v>848</v>
      </c>
      <c r="W110" s="464" t="s">
        <v>848</v>
      </c>
      <c r="X110" s="546">
        <v>0</v>
      </c>
      <c r="Y110" s="822" t="s">
        <v>848</v>
      </c>
      <c r="Z110" s="464" t="s">
        <v>848</v>
      </c>
      <c r="AA110" s="464" t="s">
        <v>848</v>
      </c>
      <c r="AB110" s="546">
        <f t="shared" si="27"/>
        <v>0</v>
      </c>
      <c r="AC110" s="713">
        <f t="shared" si="28"/>
        <v>0</v>
      </c>
      <c r="AD110" s="713"/>
      <c r="AE110" s="713">
        <f t="shared" si="29"/>
        <v>0</v>
      </c>
      <c r="AF110" s="452">
        <f t="shared" si="30"/>
        <v>0</v>
      </c>
      <c r="AG110" s="714" t="e">
        <f t="shared" si="31"/>
        <v>#DIV/0!</v>
      </c>
      <c r="AH110" s="715" t="e">
        <f t="shared" si="32"/>
        <v>#DIV/0!</v>
      </c>
      <c r="AI110" s="715" t="e">
        <f t="shared" si="33"/>
        <v>#DIV/0!</v>
      </c>
      <c r="AJ110" s="715" t="e">
        <f t="shared" si="34"/>
        <v>#DIV/0!</v>
      </c>
      <c r="AK110" s="715" t="e">
        <f t="shared" si="35"/>
        <v>#DIV/0!</v>
      </c>
      <c r="AL110" s="1052">
        <f t="shared" si="36"/>
        <v>0</v>
      </c>
      <c r="AM110" s="718" t="str">
        <f t="shared" si="37"/>
        <v>N/A</v>
      </c>
      <c r="AN110" s="718" t="str">
        <f t="shared" si="38"/>
        <v>N/A</v>
      </c>
      <c r="AO110" s="718" t="str">
        <f t="shared" si="39"/>
        <v>N/A</v>
      </c>
      <c r="AP110" s="718" t="str">
        <f t="shared" si="40"/>
        <v>N/A</v>
      </c>
      <c r="AQ110" s="718">
        <f t="shared" si="41"/>
        <v>0</v>
      </c>
      <c r="AR110" s="718" t="str">
        <f t="shared" si="42"/>
        <v>N/A</v>
      </c>
      <c r="AS110" s="462" t="e">
        <f t="shared" si="43"/>
        <v>#DIV/0!</v>
      </c>
      <c r="AT110" s="462">
        <f t="shared" si="44"/>
        <v>0</v>
      </c>
      <c r="AU110" s="462" t="str">
        <f t="shared" si="45"/>
        <v>N/A</v>
      </c>
      <c r="AV110" s="462" t="str">
        <f t="shared" si="46"/>
        <v>N/A</v>
      </c>
      <c r="AW110" s="462" t="str">
        <f t="shared" si="47"/>
        <v>N/A</v>
      </c>
      <c r="AX110" s="718" t="str">
        <f t="shared" si="48"/>
        <v>N/A</v>
      </c>
      <c r="AY110" s="718" t="str">
        <f t="shared" si="49"/>
        <v>N/A</v>
      </c>
      <c r="AZ110" s="718" t="str">
        <f t="shared" si="50"/>
        <v>N/A</v>
      </c>
      <c r="BA110" s="719" t="str">
        <f t="shared" si="51"/>
        <v>N/A</v>
      </c>
      <c r="BB110" s="550"/>
    </row>
    <row r="111" spans="1:54" hidden="1" x14ac:dyDescent="0.2">
      <c r="A111">
        <v>102</v>
      </c>
      <c r="B111" s="533"/>
      <c r="C111" s="545"/>
      <c r="D111" s="464"/>
      <c r="E111" s="464"/>
      <c r="F111" s="534"/>
      <c r="G111" s="534"/>
      <c r="H111" s="464"/>
      <c r="I111" s="546"/>
      <c r="J111" s="435"/>
      <c r="K111" s="546"/>
      <c r="L111" s="546"/>
      <c r="M111" s="464"/>
      <c r="N111" s="546">
        <f t="shared" si="26"/>
        <v>0</v>
      </c>
      <c r="O111" s="546">
        <v>0</v>
      </c>
      <c r="P111" s="546">
        <v>0</v>
      </c>
      <c r="Q111" s="562" t="s">
        <v>848</v>
      </c>
      <c r="R111" s="464" t="s">
        <v>848</v>
      </c>
      <c r="S111" s="464" t="s">
        <v>848</v>
      </c>
      <c r="T111" s="546">
        <v>0</v>
      </c>
      <c r="U111" s="562" t="s">
        <v>848</v>
      </c>
      <c r="V111" s="464" t="s">
        <v>848</v>
      </c>
      <c r="W111" s="464" t="s">
        <v>848</v>
      </c>
      <c r="X111" s="546">
        <v>0</v>
      </c>
      <c r="Y111" s="822" t="s">
        <v>848</v>
      </c>
      <c r="Z111" s="464" t="s">
        <v>848</v>
      </c>
      <c r="AA111" s="464" t="s">
        <v>848</v>
      </c>
      <c r="AB111" s="546">
        <f t="shared" si="27"/>
        <v>0</v>
      </c>
      <c r="AC111" s="713">
        <f t="shared" si="28"/>
        <v>0</v>
      </c>
      <c r="AD111" s="713"/>
      <c r="AE111" s="713">
        <f t="shared" si="29"/>
        <v>0</v>
      </c>
      <c r="AF111" s="452">
        <f t="shared" si="30"/>
        <v>0</v>
      </c>
      <c r="AG111" s="714" t="e">
        <f t="shared" si="31"/>
        <v>#DIV/0!</v>
      </c>
      <c r="AH111" s="715" t="e">
        <f t="shared" si="32"/>
        <v>#DIV/0!</v>
      </c>
      <c r="AI111" s="715" t="e">
        <f t="shared" si="33"/>
        <v>#DIV/0!</v>
      </c>
      <c r="AJ111" s="715" t="e">
        <f t="shared" si="34"/>
        <v>#DIV/0!</v>
      </c>
      <c r="AK111" s="715" t="e">
        <f t="shared" si="35"/>
        <v>#DIV/0!</v>
      </c>
      <c r="AL111" s="1052">
        <f t="shared" si="36"/>
        <v>0</v>
      </c>
      <c r="AM111" s="718" t="str">
        <f t="shared" si="37"/>
        <v>N/A</v>
      </c>
      <c r="AN111" s="718" t="str">
        <f t="shared" si="38"/>
        <v>N/A</v>
      </c>
      <c r="AO111" s="718" t="str">
        <f t="shared" si="39"/>
        <v>N/A</v>
      </c>
      <c r="AP111" s="718" t="str">
        <f t="shared" si="40"/>
        <v>N/A</v>
      </c>
      <c r="AQ111" s="718">
        <f t="shared" si="41"/>
        <v>0</v>
      </c>
      <c r="AR111" s="718" t="str">
        <f t="shared" si="42"/>
        <v>N/A</v>
      </c>
      <c r="AS111" s="462" t="e">
        <f t="shared" si="43"/>
        <v>#DIV/0!</v>
      </c>
      <c r="AT111" s="462">
        <f t="shared" si="44"/>
        <v>0</v>
      </c>
      <c r="AU111" s="462" t="str">
        <f t="shared" si="45"/>
        <v>N/A</v>
      </c>
      <c r="AV111" s="462" t="str">
        <f t="shared" si="46"/>
        <v>N/A</v>
      </c>
      <c r="AW111" s="462" t="str">
        <f t="shared" si="47"/>
        <v>N/A</v>
      </c>
      <c r="AX111" s="718" t="str">
        <f t="shared" si="48"/>
        <v>N/A</v>
      </c>
      <c r="AY111" s="718" t="str">
        <f t="shared" si="49"/>
        <v>N/A</v>
      </c>
      <c r="AZ111" s="718" t="str">
        <f t="shared" si="50"/>
        <v>N/A</v>
      </c>
      <c r="BA111" s="719" t="str">
        <f t="shared" si="51"/>
        <v>N/A</v>
      </c>
      <c r="BB111" s="550"/>
    </row>
    <row r="112" spans="1:54" hidden="1" x14ac:dyDescent="0.2">
      <c r="A112">
        <v>103</v>
      </c>
      <c r="B112" s="533"/>
      <c r="C112" s="545"/>
      <c r="D112" s="464"/>
      <c r="E112" s="464"/>
      <c r="F112" s="534"/>
      <c r="G112" s="534"/>
      <c r="H112" s="464"/>
      <c r="I112" s="546"/>
      <c r="J112" s="435"/>
      <c r="K112" s="546"/>
      <c r="L112" s="546"/>
      <c r="M112" s="464"/>
      <c r="N112" s="546">
        <f t="shared" si="26"/>
        <v>0</v>
      </c>
      <c r="O112" s="546">
        <v>0</v>
      </c>
      <c r="P112" s="546">
        <v>0</v>
      </c>
      <c r="Q112" s="562" t="s">
        <v>848</v>
      </c>
      <c r="R112" s="464" t="s">
        <v>848</v>
      </c>
      <c r="S112" s="464" t="s">
        <v>848</v>
      </c>
      <c r="T112" s="546">
        <v>0</v>
      </c>
      <c r="U112" s="562" t="s">
        <v>848</v>
      </c>
      <c r="V112" s="464" t="s">
        <v>848</v>
      </c>
      <c r="W112" s="464" t="s">
        <v>848</v>
      </c>
      <c r="X112" s="546">
        <v>0</v>
      </c>
      <c r="Y112" s="822" t="s">
        <v>848</v>
      </c>
      <c r="Z112" s="464" t="s">
        <v>848</v>
      </c>
      <c r="AA112" s="464" t="s">
        <v>848</v>
      </c>
      <c r="AB112" s="546">
        <f t="shared" si="27"/>
        <v>0</v>
      </c>
      <c r="AC112" s="713">
        <f t="shared" si="28"/>
        <v>0</v>
      </c>
      <c r="AD112" s="713"/>
      <c r="AE112" s="713">
        <f t="shared" si="29"/>
        <v>0</v>
      </c>
      <c r="AF112" s="452">
        <f t="shared" si="30"/>
        <v>0</v>
      </c>
      <c r="AG112" s="714" t="e">
        <f t="shared" si="31"/>
        <v>#DIV/0!</v>
      </c>
      <c r="AH112" s="715" t="e">
        <f t="shared" si="32"/>
        <v>#DIV/0!</v>
      </c>
      <c r="AI112" s="715" t="e">
        <f t="shared" si="33"/>
        <v>#DIV/0!</v>
      </c>
      <c r="AJ112" s="715" t="e">
        <f t="shared" si="34"/>
        <v>#DIV/0!</v>
      </c>
      <c r="AK112" s="715" t="e">
        <f t="shared" si="35"/>
        <v>#DIV/0!</v>
      </c>
      <c r="AL112" s="1052">
        <f t="shared" si="36"/>
        <v>0</v>
      </c>
      <c r="AM112" s="718" t="str">
        <f t="shared" si="37"/>
        <v>N/A</v>
      </c>
      <c r="AN112" s="718" t="str">
        <f t="shared" si="38"/>
        <v>N/A</v>
      </c>
      <c r="AO112" s="718" t="str">
        <f t="shared" si="39"/>
        <v>N/A</v>
      </c>
      <c r="AP112" s="718" t="str">
        <f t="shared" si="40"/>
        <v>N/A</v>
      </c>
      <c r="AQ112" s="718">
        <f t="shared" si="41"/>
        <v>0</v>
      </c>
      <c r="AR112" s="718" t="str">
        <f t="shared" si="42"/>
        <v>N/A</v>
      </c>
      <c r="AS112" s="462" t="e">
        <f t="shared" si="43"/>
        <v>#DIV/0!</v>
      </c>
      <c r="AT112" s="462">
        <f t="shared" si="44"/>
        <v>0</v>
      </c>
      <c r="AU112" s="462" t="str">
        <f t="shared" si="45"/>
        <v>N/A</v>
      </c>
      <c r="AV112" s="462" t="str">
        <f t="shared" si="46"/>
        <v>N/A</v>
      </c>
      <c r="AW112" s="462" t="str">
        <f t="shared" si="47"/>
        <v>N/A</v>
      </c>
      <c r="AX112" s="718" t="str">
        <f t="shared" si="48"/>
        <v>N/A</v>
      </c>
      <c r="AY112" s="718" t="str">
        <f t="shared" si="49"/>
        <v>N/A</v>
      </c>
      <c r="AZ112" s="718" t="str">
        <f t="shared" si="50"/>
        <v>N/A</v>
      </c>
      <c r="BA112" s="719" t="str">
        <f t="shared" si="51"/>
        <v>N/A</v>
      </c>
      <c r="BB112" s="550"/>
    </row>
    <row r="113" spans="1:54" hidden="1" x14ac:dyDescent="0.2">
      <c r="A113">
        <v>104</v>
      </c>
      <c r="B113" s="533"/>
      <c r="C113" s="545"/>
      <c r="D113" s="464"/>
      <c r="E113" s="464"/>
      <c r="F113" s="534"/>
      <c r="G113" s="534"/>
      <c r="H113" s="464"/>
      <c r="I113" s="546"/>
      <c r="J113" s="435"/>
      <c r="K113" s="546"/>
      <c r="L113" s="546"/>
      <c r="M113" s="464"/>
      <c r="N113" s="546">
        <f t="shared" si="26"/>
        <v>0</v>
      </c>
      <c r="O113" s="546">
        <v>0</v>
      </c>
      <c r="P113" s="546">
        <v>0</v>
      </c>
      <c r="Q113" s="562" t="s">
        <v>848</v>
      </c>
      <c r="R113" s="464" t="s">
        <v>848</v>
      </c>
      <c r="S113" s="464" t="s">
        <v>848</v>
      </c>
      <c r="T113" s="546">
        <v>0</v>
      </c>
      <c r="U113" s="562" t="s">
        <v>848</v>
      </c>
      <c r="V113" s="464" t="s">
        <v>848</v>
      </c>
      <c r="W113" s="464" t="s">
        <v>848</v>
      </c>
      <c r="X113" s="546">
        <v>0</v>
      </c>
      <c r="Y113" s="822" t="s">
        <v>848</v>
      </c>
      <c r="Z113" s="464" t="s">
        <v>848</v>
      </c>
      <c r="AA113" s="464" t="s">
        <v>848</v>
      </c>
      <c r="AB113" s="546">
        <f t="shared" si="27"/>
        <v>0</v>
      </c>
      <c r="AC113" s="713">
        <f t="shared" si="28"/>
        <v>0</v>
      </c>
      <c r="AD113" s="713"/>
      <c r="AE113" s="713">
        <f t="shared" si="29"/>
        <v>0</v>
      </c>
      <c r="AF113" s="452">
        <f t="shared" si="30"/>
        <v>0</v>
      </c>
      <c r="AG113" s="714" t="e">
        <f t="shared" si="31"/>
        <v>#DIV/0!</v>
      </c>
      <c r="AH113" s="715" t="e">
        <f t="shared" si="32"/>
        <v>#DIV/0!</v>
      </c>
      <c r="AI113" s="715" t="e">
        <f t="shared" si="33"/>
        <v>#DIV/0!</v>
      </c>
      <c r="AJ113" s="715" t="e">
        <f t="shared" si="34"/>
        <v>#DIV/0!</v>
      </c>
      <c r="AK113" s="715" t="e">
        <f t="shared" si="35"/>
        <v>#DIV/0!</v>
      </c>
      <c r="AL113" s="1052">
        <f t="shared" si="36"/>
        <v>0</v>
      </c>
      <c r="AM113" s="718" t="str">
        <f t="shared" si="37"/>
        <v>N/A</v>
      </c>
      <c r="AN113" s="718" t="str">
        <f t="shared" si="38"/>
        <v>N/A</v>
      </c>
      <c r="AO113" s="718" t="str">
        <f t="shared" si="39"/>
        <v>N/A</v>
      </c>
      <c r="AP113" s="718" t="str">
        <f t="shared" si="40"/>
        <v>N/A</v>
      </c>
      <c r="AQ113" s="718">
        <f t="shared" si="41"/>
        <v>0</v>
      </c>
      <c r="AR113" s="718" t="str">
        <f t="shared" si="42"/>
        <v>N/A</v>
      </c>
      <c r="AS113" s="462" t="e">
        <f t="shared" si="43"/>
        <v>#DIV/0!</v>
      </c>
      <c r="AT113" s="462">
        <f t="shared" si="44"/>
        <v>0</v>
      </c>
      <c r="AU113" s="462" t="str">
        <f t="shared" si="45"/>
        <v>N/A</v>
      </c>
      <c r="AV113" s="462" t="str">
        <f t="shared" si="46"/>
        <v>N/A</v>
      </c>
      <c r="AW113" s="462" t="str">
        <f t="shared" si="47"/>
        <v>N/A</v>
      </c>
      <c r="AX113" s="718" t="str">
        <f t="shared" si="48"/>
        <v>N/A</v>
      </c>
      <c r="AY113" s="718" t="str">
        <f t="shared" si="49"/>
        <v>N/A</v>
      </c>
      <c r="AZ113" s="718" t="str">
        <f t="shared" si="50"/>
        <v>N/A</v>
      </c>
      <c r="BA113" s="719" t="str">
        <f t="shared" si="51"/>
        <v>N/A</v>
      </c>
      <c r="BB113" s="550"/>
    </row>
    <row r="114" spans="1:54" hidden="1" x14ac:dyDescent="0.2">
      <c r="A114">
        <v>105</v>
      </c>
      <c r="B114" s="533"/>
      <c r="C114" s="545"/>
      <c r="D114" s="464"/>
      <c r="E114" s="464"/>
      <c r="F114" s="534"/>
      <c r="G114" s="534"/>
      <c r="H114" s="464"/>
      <c r="I114" s="546"/>
      <c r="J114" s="435"/>
      <c r="K114" s="546"/>
      <c r="L114" s="546"/>
      <c r="M114" s="464"/>
      <c r="N114" s="546">
        <f t="shared" si="26"/>
        <v>0</v>
      </c>
      <c r="O114" s="546">
        <v>0</v>
      </c>
      <c r="P114" s="546">
        <v>0</v>
      </c>
      <c r="Q114" s="562" t="s">
        <v>848</v>
      </c>
      <c r="R114" s="464" t="s">
        <v>848</v>
      </c>
      <c r="S114" s="464" t="s">
        <v>848</v>
      </c>
      <c r="T114" s="546">
        <v>0</v>
      </c>
      <c r="U114" s="562" t="s">
        <v>848</v>
      </c>
      <c r="V114" s="464" t="s">
        <v>848</v>
      </c>
      <c r="W114" s="464" t="s">
        <v>848</v>
      </c>
      <c r="X114" s="546">
        <v>0</v>
      </c>
      <c r="Y114" s="822" t="s">
        <v>848</v>
      </c>
      <c r="Z114" s="464" t="s">
        <v>848</v>
      </c>
      <c r="AA114" s="464" t="s">
        <v>848</v>
      </c>
      <c r="AB114" s="546">
        <f t="shared" si="27"/>
        <v>0</v>
      </c>
      <c r="AC114" s="713">
        <f t="shared" si="28"/>
        <v>0</v>
      </c>
      <c r="AD114" s="713"/>
      <c r="AE114" s="713">
        <f t="shared" si="29"/>
        <v>0</v>
      </c>
      <c r="AF114" s="452">
        <f t="shared" si="30"/>
        <v>0</v>
      </c>
      <c r="AG114" s="714" t="e">
        <f t="shared" si="31"/>
        <v>#DIV/0!</v>
      </c>
      <c r="AH114" s="715" t="e">
        <f t="shared" si="32"/>
        <v>#DIV/0!</v>
      </c>
      <c r="AI114" s="715" t="e">
        <f t="shared" si="33"/>
        <v>#DIV/0!</v>
      </c>
      <c r="AJ114" s="715" t="e">
        <f t="shared" si="34"/>
        <v>#DIV/0!</v>
      </c>
      <c r="AK114" s="715" t="e">
        <f t="shared" si="35"/>
        <v>#DIV/0!</v>
      </c>
      <c r="AL114" s="1052">
        <f t="shared" si="36"/>
        <v>0</v>
      </c>
      <c r="AM114" s="718" t="str">
        <f t="shared" si="37"/>
        <v>N/A</v>
      </c>
      <c r="AN114" s="718" t="str">
        <f t="shared" si="38"/>
        <v>N/A</v>
      </c>
      <c r="AO114" s="718" t="str">
        <f t="shared" si="39"/>
        <v>N/A</v>
      </c>
      <c r="AP114" s="718" t="str">
        <f t="shared" si="40"/>
        <v>N/A</v>
      </c>
      <c r="AQ114" s="718">
        <f t="shared" si="41"/>
        <v>0</v>
      </c>
      <c r="AR114" s="718" t="str">
        <f t="shared" si="42"/>
        <v>N/A</v>
      </c>
      <c r="AS114" s="462" t="e">
        <f t="shared" si="43"/>
        <v>#DIV/0!</v>
      </c>
      <c r="AT114" s="462">
        <f t="shared" si="44"/>
        <v>0</v>
      </c>
      <c r="AU114" s="462" t="str">
        <f t="shared" si="45"/>
        <v>N/A</v>
      </c>
      <c r="AV114" s="462" t="str">
        <f t="shared" si="46"/>
        <v>N/A</v>
      </c>
      <c r="AW114" s="462" t="str">
        <f t="shared" si="47"/>
        <v>N/A</v>
      </c>
      <c r="AX114" s="718" t="str">
        <f t="shared" si="48"/>
        <v>N/A</v>
      </c>
      <c r="AY114" s="718" t="str">
        <f t="shared" si="49"/>
        <v>N/A</v>
      </c>
      <c r="AZ114" s="718" t="str">
        <f t="shared" si="50"/>
        <v>N/A</v>
      </c>
      <c r="BA114" s="719" t="str">
        <f t="shared" si="51"/>
        <v>N/A</v>
      </c>
      <c r="BB114" s="550"/>
    </row>
    <row r="115" spans="1:54" hidden="1" x14ac:dyDescent="0.2">
      <c r="A115">
        <v>106</v>
      </c>
      <c r="B115" s="533"/>
      <c r="C115" s="545"/>
      <c r="D115" s="464"/>
      <c r="E115" s="464"/>
      <c r="F115" s="534"/>
      <c r="G115" s="534"/>
      <c r="H115" s="464"/>
      <c r="I115" s="546"/>
      <c r="J115" s="435"/>
      <c r="K115" s="546"/>
      <c r="L115" s="546"/>
      <c r="M115" s="464"/>
      <c r="N115" s="546">
        <f t="shared" si="26"/>
        <v>0</v>
      </c>
      <c r="O115" s="546">
        <v>0</v>
      </c>
      <c r="P115" s="546">
        <v>0</v>
      </c>
      <c r="Q115" s="562" t="s">
        <v>848</v>
      </c>
      <c r="R115" s="464" t="s">
        <v>848</v>
      </c>
      <c r="S115" s="464" t="s">
        <v>848</v>
      </c>
      <c r="T115" s="546">
        <v>0</v>
      </c>
      <c r="U115" s="562" t="s">
        <v>848</v>
      </c>
      <c r="V115" s="464" t="s">
        <v>848</v>
      </c>
      <c r="W115" s="464" t="s">
        <v>848</v>
      </c>
      <c r="X115" s="546">
        <v>0</v>
      </c>
      <c r="Y115" s="822" t="s">
        <v>848</v>
      </c>
      <c r="Z115" s="464" t="s">
        <v>848</v>
      </c>
      <c r="AA115" s="464" t="s">
        <v>848</v>
      </c>
      <c r="AB115" s="546">
        <f t="shared" si="27"/>
        <v>0</v>
      </c>
      <c r="AC115" s="713">
        <f t="shared" si="28"/>
        <v>0</v>
      </c>
      <c r="AD115" s="713"/>
      <c r="AE115" s="713">
        <f t="shared" si="29"/>
        <v>0</v>
      </c>
      <c r="AF115" s="452">
        <f t="shared" si="30"/>
        <v>0</v>
      </c>
      <c r="AG115" s="714" t="e">
        <f t="shared" si="31"/>
        <v>#DIV/0!</v>
      </c>
      <c r="AH115" s="715" t="e">
        <f t="shared" si="32"/>
        <v>#DIV/0!</v>
      </c>
      <c r="AI115" s="715" t="e">
        <f t="shared" si="33"/>
        <v>#DIV/0!</v>
      </c>
      <c r="AJ115" s="715" t="e">
        <f t="shared" si="34"/>
        <v>#DIV/0!</v>
      </c>
      <c r="AK115" s="715" t="e">
        <f t="shared" si="35"/>
        <v>#DIV/0!</v>
      </c>
      <c r="AL115" s="1052">
        <f t="shared" si="36"/>
        <v>0</v>
      </c>
      <c r="AM115" s="718" t="str">
        <f t="shared" si="37"/>
        <v>N/A</v>
      </c>
      <c r="AN115" s="718" t="str">
        <f t="shared" si="38"/>
        <v>N/A</v>
      </c>
      <c r="AO115" s="718" t="str">
        <f t="shared" si="39"/>
        <v>N/A</v>
      </c>
      <c r="AP115" s="718" t="str">
        <f t="shared" si="40"/>
        <v>N/A</v>
      </c>
      <c r="AQ115" s="718">
        <f t="shared" si="41"/>
        <v>0</v>
      </c>
      <c r="AR115" s="718" t="str">
        <f t="shared" si="42"/>
        <v>N/A</v>
      </c>
      <c r="AS115" s="462" t="e">
        <f t="shared" si="43"/>
        <v>#DIV/0!</v>
      </c>
      <c r="AT115" s="462">
        <f t="shared" si="44"/>
        <v>0</v>
      </c>
      <c r="AU115" s="462" t="str">
        <f t="shared" si="45"/>
        <v>N/A</v>
      </c>
      <c r="AV115" s="462" t="str">
        <f t="shared" si="46"/>
        <v>N/A</v>
      </c>
      <c r="AW115" s="462" t="str">
        <f t="shared" si="47"/>
        <v>N/A</v>
      </c>
      <c r="AX115" s="718" t="str">
        <f t="shared" si="48"/>
        <v>N/A</v>
      </c>
      <c r="AY115" s="718" t="str">
        <f t="shared" si="49"/>
        <v>N/A</v>
      </c>
      <c r="AZ115" s="718" t="str">
        <f t="shared" si="50"/>
        <v>N/A</v>
      </c>
      <c r="BA115" s="719" t="str">
        <f t="shared" si="51"/>
        <v>N/A</v>
      </c>
      <c r="BB115" s="550"/>
    </row>
    <row r="116" spans="1:54" hidden="1" x14ac:dyDescent="0.2">
      <c r="A116">
        <v>107</v>
      </c>
      <c r="B116" s="533"/>
      <c r="C116" s="545"/>
      <c r="D116" s="464"/>
      <c r="E116" s="464"/>
      <c r="F116" s="534"/>
      <c r="G116" s="534"/>
      <c r="H116" s="464"/>
      <c r="I116" s="546"/>
      <c r="J116" s="435"/>
      <c r="K116" s="546"/>
      <c r="L116" s="546"/>
      <c r="M116" s="464"/>
      <c r="N116" s="546">
        <f t="shared" si="26"/>
        <v>0</v>
      </c>
      <c r="O116" s="546">
        <v>0</v>
      </c>
      <c r="P116" s="546">
        <v>0</v>
      </c>
      <c r="Q116" s="562" t="s">
        <v>848</v>
      </c>
      <c r="R116" s="464" t="s">
        <v>848</v>
      </c>
      <c r="S116" s="464" t="s">
        <v>848</v>
      </c>
      <c r="T116" s="546">
        <v>0</v>
      </c>
      <c r="U116" s="562" t="s">
        <v>848</v>
      </c>
      <c r="V116" s="464" t="s">
        <v>848</v>
      </c>
      <c r="W116" s="464" t="s">
        <v>848</v>
      </c>
      <c r="X116" s="546">
        <v>0</v>
      </c>
      <c r="Y116" s="822" t="s">
        <v>848</v>
      </c>
      <c r="Z116" s="464" t="s">
        <v>848</v>
      </c>
      <c r="AA116" s="464" t="s">
        <v>848</v>
      </c>
      <c r="AB116" s="546">
        <f t="shared" si="27"/>
        <v>0</v>
      </c>
      <c r="AC116" s="713">
        <f t="shared" si="28"/>
        <v>0</v>
      </c>
      <c r="AD116" s="713"/>
      <c r="AE116" s="713">
        <f t="shared" si="29"/>
        <v>0</v>
      </c>
      <c r="AF116" s="452">
        <f t="shared" si="30"/>
        <v>0</v>
      </c>
      <c r="AG116" s="714" t="e">
        <f t="shared" si="31"/>
        <v>#DIV/0!</v>
      </c>
      <c r="AH116" s="715" t="e">
        <f t="shared" si="32"/>
        <v>#DIV/0!</v>
      </c>
      <c r="AI116" s="715" t="e">
        <f t="shared" si="33"/>
        <v>#DIV/0!</v>
      </c>
      <c r="AJ116" s="715" t="e">
        <f t="shared" si="34"/>
        <v>#DIV/0!</v>
      </c>
      <c r="AK116" s="715" t="e">
        <f t="shared" si="35"/>
        <v>#DIV/0!</v>
      </c>
      <c r="AL116" s="1052">
        <f t="shared" si="36"/>
        <v>0</v>
      </c>
      <c r="AM116" s="718" t="str">
        <f t="shared" si="37"/>
        <v>N/A</v>
      </c>
      <c r="AN116" s="718" t="str">
        <f t="shared" si="38"/>
        <v>N/A</v>
      </c>
      <c r="AO116" s="718" t="str">
        <f t="shared" si="39"/>
        <v>N/A</v>
      </c>
      <c r="AP116" s="718" t="str">
        <f t="shared" si="40"/>
        <v>N/A</v>
      </c>
      <c r="AQ116" s="718">
        <f t="shared" si="41"/>
        <v>0</v>
      </c>
      <c r="AR116" s="718" t="str">
        <f t="shared" si="42"/>
        <v>N/A</v>
      </c>
      <c r="AS116" s="462" t="e">
        <f t="shared" si="43"/>
        <v>#DIV/0!</v>
      </c>
      <c r="AT116" s="462">
        <f t="shared" si="44"/>
        <v>0</v>
      </c>
      <c r="AU116" s="462" t="str">
        <f t="shared" si="45"/>
        <v>N/A</v>
      </c>
      <c r="AV116" s="462" t="str">
        <f t="shared" si="46"/>
        <v>N/A</v>
      </c>
      <c r="AW116" s="462" t="str">
        <f t="shared" si="47"/>
        <v>N/A</v>
      </c>
      <c r="AX116" s="718" t="str">
        <f t="shared" si="48"/>
        <v>N/A</v>
      </c>
      <c r="AY116" s="718" t="str">
        <f t="shared" si="49"/>
        <v>N/A</v>
      </c>
      <c r="AZ116" s="718" t="str">
        <f t="shared" si="50"/>
        <v>N/A</v>
      </c>
      <c r="BA116" s="719" t="str">
        <f t="shared" si="51"/>
        <v>N/A</v>
      </c>
      <c r="BB116" s="550"/>
    </row>
    <row r="117" spans="1:54" hidden="1" x14ac:dyDescent="0.2">
      <c r="A117">
        <v>108</v>
      </c>
      <c r="B117" s="533"/>
      <c r="C117" s="545"/>
      <c r="D117" s="464"/>
      <c r="E117" s="464"/>
      <c r="F117" s="534"/>
      <c r="G117" s="534"/>
      <c r="H117" s="464"/>
      <c r="I117" s="546"/>
      <c r="J117" s="435"/>
      <c r="K117" s="546"/>
      <c r="L117" s="546"/>
      <c r="M117" s="464"/>
      <c r="N117" s="546">
        <f t="shared" si="26"/>
        <v>0</v>
      </c>
      <c r="O117" s="546">
        <v>0</v>
      </c>
      <c r="P117" s="546">
        <v>0</v>
      </c>
      <c r="Q117" s="562" t="s">
        <v>848</v>
      </c>
      <c r="R117" s="464" t="s">
        <v>848</v>
      </c>
      <c r="S117" s="464" t="s">
        <v>848</v>
      </c>
      <c r="T117" s="546">
        <v>0</v>
      </c>
      <c r="U117" s="562" t="s">
        <v>848</v>
      </c>
      <c r="V117" s="464" t="s">
        <v>848</v>
      </c>
      <c r="W117" s="464" t="s">
        <v>848</v>
      </c>
      <c r="X117" s="546">
        <v>0</v>
      </c>
      <c r="Y117" s="822" t="s">
        <v>848</v>
      </c>
      <c r="Z117" s="464" t="s">
        <v>848</v>
      </c>
      <c r="AA117" s="464" t="s">
        <v>848</v>
      </c>
      <c r="AB117" s="546">
        <f t="shared" si="27"/>
        <v>0</v>
      </c>
      <c r="AC117" s="713">
        <f t="shared" si="28"/>
        <v>0</v>
      </c>
      <c r="AD117" s="713"/>
      <c r="AE117" s="713">
        <f t="shared" si="29"/>
        <v>0</v>
      </c>
      <c r="AF117" s="452">
        <f t="shared" si="30"/>
        <v>0</v>
      </c>
      <c r="AG117" s="714" t="e">
        <f t="shared" si="31"/>
        <v>#DIV/0!</v>
      </c>
      <c r="AH117" s="715" t="e">
        <f t="shared" si="32"/>
        <v>#DIV/0!</v>
      </c>
      <c r="AI117" s="715" t="e">
        <f t="shared" si="33"/>
        <v>#DIV/0!</v>
      </c>
      <c r="AJ117" s="715" t="e">
        <f t="shared" si="34"/>
        <v>#DIV/0!</v>
      </c>
      <c r="AK117" s="715" t="e">
        <f t="shared" si="35"/>
        <v>#DIV/0!</v>
      </c>
      <c r="AL117" s="1052">
        <f t="shared" si="36"/>
        <v>0</v>
      </c>
      <c r="AM117" s="718" t="str">
        <f t="shared" si="37"/>
        <v>N/A</v>
      </c>
      <c r="AN117" s="718" t="str">
        <f t="shared" si="38"/>
        <v>N/A</v>
      </c>
      <c r="AO117" s="718" t="str">
        <f t="shared" si="39"/>
        <v>N/A</v>
      </c>
      <c r="AP117" s="718" t="str">
        <f t="shared" si="40"/>
        <v>N/A</v>
      </c>
      <c r="AQ117" s="718">
        <f t="shared" si="41"/>
        <v>0</v>
      </c>
      <c r="AR117" s="718" t="str">
        <f t="shared" si="42"/>
        <v>N/A</v>
      </c>
      <c r="AS117" s="462" t="e">
        <f t="shared" si="43"/>
        <v>#DIV/0!</v>
      </c>
      <c r="AT117" s="462">
        <f t="shared" si="44"/>
        <v>0</v>
      </c>
      <c r="AU117" s="462" t="str">
        <f t="shared" si="45"/>
        <v>N/A</v>
      </c>
      <c r="AV117" s="462" t="str">
        <f t="shared" si="46"/>
        <v>N/A</v>
      </c>
      <c r="AW117" s="462" t="str">
        <f t="shared" si="47"/>
        <v>N/A</v>
      </c>
      <c r="AX117" s="718" t="str">
        <f t="shared" si="48"/>
        <v>N/A</v>
      </c>
      <c r="AY117" s="718" t="str">
        <f t="shared" si="49"/>
        <v>N/A</v>
      </c>
      <c r="AZ117" s="718" t="str">
        <f t="shared" si="50"/>
        <v>N/A</v>
      </c>
      <c r="BA117" s="719" t="str">
        <f t="shared" si="51"/>
        <v>N/A</v>
      </c>
      <c r="BB117" s="550"/>
    </row>
    <row r="118" spans="1:54" hidden="1" x14ac:dyDescent="0.2">
      <c r="A118">
        <v>109</v>
      </c>
      <c r="B118" s="533"/>
      <c r="C118" s="545"/>
      <c r="D118" s="464"/>
      <c r="E118" s="464"/>
      <c r="F118" s="534"/>
      <c r="G118" s="534"/>
      <c r="H118" s="464"/>
      <c r="I118" s="546"/>
      <c r="J118" s="435"/>
      <c r="K118" s="546"/>
      <c r="L118" s="546"/>
      <c r="M118" s="464"/>
      <c r="N118" s="546">
        <f t="shared" si="26"/>
        <v>0</v>
      </c>
      <c r="O118" s="546">
        <v>0</v>
      </c>
      <c r="P118" s="546">
        <v>0</v>
      </c>
      <c r="Q118" s="562" t="s">
        <v>848</v>
      </c>
      <c r="R118" s="464" t="s">
        <v>848</v>
      </c>
      <c r="S118" s="464" t="s">
        <v>848</v>
      </c>
      <c r="T118" s="546">
        <v>0</v>
      </c>
      <c r="U118" s="562" t="s">
        <v>848</v>
      </c>
      <c r="V118" s="464" t="s">
        <v>848</v>
      </c>
      <c r="W118" s="464" t="s">
        <v>848</v>
      </c>
      <c r="X118" s="546">
        <v>0</v>
      </c>
      <c r="Y118" s="822" t="s">
        <v>848</v>
      </c>
      <c r="Z118" s="464" t="s">
        <v>848</v>
      </c>
      <c r="AA118" s="464" t="s">
        <v>848</v>
      </c>
      <c r="AB118" s="546">
        <f t="shared" si="27"/>
        <v>0</v>
      </c>
      <c r="AC118" s="713">
        <f t="shared" si="28"/>
        <v>0</v>
      </c>
      <c r="AD118" s="713"/>
      <c r="AE118" s="713">
        <f t="shared" si="29"/>
        <v>0</v>
      </c>
      <c r="AF118" s="452">
        <f t="shared" si="30"/>
        <v>0</v>
      </c>
      <c r="AG118" s="714" t="e">
        <f t="shared" si="31"/>
        <v>#DIV/0!</v>
      </c>
      <c r="AH118" s="715" t="e">
        <f t="shared" si="32"/>
        <v>#DIV/0!</v>
      </c>
      <c r="AI118" s="715" t="e">
        <f t="shared" si="33"/>
        <v>#DIV/0!</v>
      </c>
      <c r="AJ118" s="715" t="e">
        <f t="shared" si="34"/>
        <v>#DIV/0!</v>
      </c>
      <c r="AK118" s="715" t="e">
        <f t="shared" si="35"/>
        <v>#DIV/0!</v>
      </c>
      <c r="AL118" s="1052">
        <f t="shared" si="36"/>
        <v>0</v>
      </c>
      <c r="AM118" s="718" t="str">
        <f t="shared" si="37"/>
        <v>N/A</v>
      </c>
      <c r="AN118" s="718" t="str">
        <f t="shared" si="38"/>
        <v>N/A</v>
      </c>
      <c r="AO118" s="718" t="str">
        <f t="shared" si="39"/>
        <v>N/A</v>
      </c>
      <c r="AP118" s="718" t="str">
        <f t="shared" si="40"/>
        <v>N/A</v>
      </c>
      <c r="AQ118" s="718">
        <f t="shared" si="41"/>
        <v>0</v>
      </c>
      <c r="AR118" s="718" t="str">
        <f t="shared" si="42"/>
        <v>N/A</v>
      </c>
      <c r="AS118" s="462" t="e">
        <f t="shared" si="43"/>
        <v>#DIV/0!</v>
      </c>
      <c r="AT118" s="462">
        <f t="shared" si="44"/>
        <v>0</v>
      </c>
      <c r="AU118" s="462" t="str">
        <f t="shared" si="45"/>
        <v>N/A</v>
      </c>
      <c r="AV118" s="462" t="str">
        <f t="shared" si="46"/>
        <v>N/A</v>
      </c>
      <c r="AW118" s="462" t="str">
        <f t="shared" si="47"/>
        <v>N/A</v>
      </c>
      <c r="AX118" s="718" t="str">
        <f t="shared" si="48"/>
        <v>N/A</v>
      </c>
      <c r="AY118" s="718" t="str">
        <f t="shared" si="49"/>
        <v>N/A</v>
      </c>
      <c r="AZ118" s="718" t="str">
        <f t="shared" si="50"/>
        <v>N/A</v>
      </c>
      <c r="BA118" s="719" t="str">
        <f t="shared" si="51"/>
        <v>N/A</v>
      </c>
      <c r="BB118" s="550"/>
    </row>
    <row r="119" spans="1:54" hidden="1" x14ac:dyDescent="0.2">
      <c r="A119">
        <v>110</v>
      </c>
      <c r="B119" s="533"/>
      <c r="C119" s="545"/>
      <c r="D119" s="464"/>
      <c r="E119" s="464"/>
      <c r="F119" s="534"/>
      <c r="G119" s="534"/>
      <c r="H119" s="464"/>
      <c r="I119" s="546"/>
      <c r="J119" s="435"/>
      <c r="K119" s="546"/>
      <c r="L119" s="546"/>
      <c r="M119" s="464"/>
      <c r="N119" s="546">
        <f t="shared" si="26"/>
        <v>0</v>
      </c>
      <c r="O119" s="546">
        <v>0</v>
      </c>
      <c r="P119" s="546">
        <v>0</v>
      </c>
      <c r="Q119" s="562" t="s">
        <v>848</v>
      </c>
      <c r="R119" s="464" t="s">
        <v>848</v>
      </c>
      <c r="S119" s="464" t="s">
        <v>848</v>
      </c>
      <c r="T119" s="546">
        <v>0</v>
      </c>
      <c r="U119" s="562" t="s">
        <v>848</v>
      </c>
      <c r="V119" s="464" t="s">
        <v>848</v>
      </c>
      <c r="W119" s="464" t="s">
        <v>848</v>
      </c>
      <c r="X119" s="546">
        <v>0</v>
      </c>
      <c r="Y119" s="822" t="s">
        <v>848</v>
      </c>
      <c r="Z119" s="464" t="s">
        <v>848</v>
      </c>
      <c r="AA119" s="464" t="s">
        <v>848</v>
      </c>
      <c r="AB119" s="546">
        <f t="shared" si="27"/>
        <v>0</v>
      </c>
      <c r="AC119" s="713">
        <f t="shared" si="28"/>
        <v>0</v>
      </c>
      <c r="AD119" s="713"/>
      <c r="AE119" s="713">
        <f t="shared" si="29"/>
        <v>0</v>
      </c>
      <c r="AF119" s="452">
        <f t="shared" si="30"/>
        <v>0</v>
      </c>
      <c r="AG119" s="714" t="e">
        <f t="shared" si="31"/>
        <v>#DIV/0!</v>
      </c>
      <c r="AH119" s="715" t="e">
        <f t="shared" si="32"/>
        <v>#DIV/0!</v>
      </c>
      <c r="AI119" s="715" t="e">
        <f t="shared" si="33"/>
        <v>#DIV/0!</v>
      </c>
      <c r="AJ119" s="715" t="e">
        <f t="shared" si="34"/>
        <v>#DIV/0!</v>
      </c>
      <c r="AK119" s="715" t="e">
        <f t="shared" si="35"/>
        <v>#DIV/0!</v>
      </c>
      <c r="AL119" s="1052">
        <f t="shared" si="36"/>
        <v>0</v>
      </c>
      <c r="AM119" s="718" t="str">
        <f t="shared" si="37"/>
        <v>N/A</v>
      </c>
      <c r="AN119" s="718" t="str">
        <f t="shared" si="38"/>
        <v>N/A</v>
      </c>
      <c r="AO119" s="718" t="str">
        <f t="shared" si="39"/>
        <v>N/A</v>
      </c>
      <c r="AP119" s="718" t="str">
        <f t="shared" si="40"/>
        <v>N/A</v>
      </c>
      <c r="AQ119" s="718">
        <f t="shared" si="41"/>
        <v>0</v>
      </c>
      <c r="AR119" s="718" t="str">
        <f t="shared" si="42"/>
        <v>N/A</v>
      </c>
      <c r="AS119" s="462" t="e">
        <f t="shared" si="43"/>
        <v>#DIV/0!</v>
      </c>
      <c r="AT119" s="462">
        <f t="shared" si="44"/>
        <v>0</v>
      </c>
      <c r="AU119" s="462" t="str">
        <f t="shared" si="45"/>
        <v>N/A</v>
      </c>
      <c r="AV119" s="462" t="str">
        <f t="shared" si="46"/>
        <v>N/A</v>
      </c>
      <c r="AW119" s="462" t="str">
        <f t="shared" si="47"/>
        <v>N/A</v>
      </c>
      <c r="AX119" s="718" t="str">
        <f t="shared" si="48"/>
        <v>N/A</v>
      </c>
      <c r="AY119" s="718" t="str">
        <f t="shared" si="49"/>
        <v>N/A</v>
      </c>
      <c r="AZ119" s="718" t="str">
        <f t="shared" si="50"/>
        <v>N/A</v>
      </c>
      <c r="BA119" s="719" t="str">
        <f t="shared" si="51"/>
        <v>N/A</v>
      </c>
      <c r="BB119" s="550"/>
    </row>
    <row r="120" spans="1:54" hidden="1" x14ac:dyDescent="0.2">
      <c r="A120">
        <v>111</v>
      </c>
      <c r="B120" s="533"/>
      <c r="C120" s="545"/>
      <c r="D120" s="464"/>
      <c r="E120" s="464"/>
      <c r="F120" s="534"/>
      <c r="G120" s="534"/>
      <c r="H120" s="464"/>
      <c r="I120" s="546"/>
      <c r="J120" s="435"/>
      <c r="K120" s="546"/>
      <c r="L120" s="546"/>
      <c r="M120" s="464"/>
      <c r="N120" s="546">
        <f t="shared" si="26"/>
        <v>0</v>
      </c>
      <c r="O120" s="546">
        <v>0</v>
      </c>
      <c r="P120" s="546">
        <v>0</v>
      </c>
      <c r="Q120" s="562" t="s">
        <v>848</v>
      </c>
      <c r="R120" s="464" t="s">
        <v>848</v>
      </c>
      <c r="S120" s="464" t="s">
        <v>848</v>
      </c>
      <c r="T120" s="546">
        <v>0</v>
      </c>
      <c r="U120" s="562" t="s">
        <v>848</v>
      </c>
      <c r="V120" s="464" t="s">
        <v>848</v>
      </c>
      <c r="W120" s="464" t="s">
        <v>848</v>
      </c>
      <c r="X120" s="546">
        <v>0</v>
      </c>
      <c r="Y120" s="822" t="s">
        <v>848</v>
      </c>
      <c r="Z120" s="464" t="s">
        <v>848</v>
      </c>
      <c r="AA120" s="464" t="s">
        <v>848</v>
      </c>
      <c r="AB120" s="546">
        <f t="shared" si="27"/>
        <v>0</v>
      </c>
      <c r="AC120" s="713">
        <f t="shared" si="28"/>
        <v>0</v>
      </c>
      <c r="AD120" s="713"/>
      <c r="AE120" s="713">
        <f t="shared" si="29"/>
        <v>0</v>
      </c>
      <c r="AF120" s="452">
        <f t="shared" si="30"/>
        <v>0</v>
      </c>
      <c r="AG120" s="714" t="e">
        <f t="shared" si="31"/>
        <v>#DIV/0!</v>
      </c>
      <c r="AH120" s="715" t="e">
        <f t="shared" si="32"/>
        <v>#DIV/0!</v>
      </c>
      <c r="AI120" s="715" t="e">
        <f t="shared" si="33"/>
        <v>#DIV/0!</v>
      </c>
      <c r="AJ120" s="715" t="e">
        <f t="shared" si="34"/>
        <v>#DIV/0!</v>
      </c>
      <c r="AK120" s="715" t="e">
        <f t="shared" si="35"/>
        <v>#DIV/0!</v>
      </c>
      <c r="AL120" s="1052">
        <f t="shared" si="36"/>
        <v>0</v>
      </c>
      <c r="AM120" s="718" t="str">
        <f t="shared" si="37"/>
        <v>N/A</v>
      </c>
      <c r="AN120" s="718" t="str">
        <f t="shared" si="38"/>
        <v>N/A</v>
      </c>
      <c r="AO120" s="718" t="str">
        <f t="shared" si="39"/>
        <v>N/A</v>
      </c>
      <c r="AP120" s="718" t="str">
        <f t="shared" si="40"/>
        <v>N/A</v>
      </c>
      <c r="AQ120" s="718">
        <f t="shared" si="41"/>
        <v>0</v>
      </c>
      <c r="AR120" s="718" t="str">
        <f t="shared" si="42"/>
        <v>N/A</v>
      </c>
      <c r="AS120" s="462" t="e">
        <f t="shared" si="43"/>
        <v>#DIV/0!</v>
      </c>
      <c r="AT120" s="462">
        <f t="shared" si="44"/>
        <v>0</v>
      </c>
      <c r="AU120" s="462" t="str">
        <f t="shared" si="45"/>
        <v>N/A</v>
      </c>
      <c r="AV120" s="462" t="str">
        <f t="shared" si="46"/>
        <v>N/A</v>
      </c>
      <c r="AW120" s="462" t="str">
        <f t="shared" si="47"/>
        <v>N/A</v>
      </c>
      <c r="AX120" s="718" t="str">
        <f t="shared" si="48"/>
        <v>N/A</v>
      </c>
      <c r="AY120" s="718" t="str">
        <f t="shared" si="49"/>
        <v>N/A</v>
      </c>
      <c r="AZ120" s="718" t="str">
        <f t="shared" si="50"/>
        <v>N/A</v>
      </c>
      <c r="BA120" s="719" t="str">
        <f t="shared" si="51"/>
        <v>N/A</v>
      </c>
      <c r="BB120" s="550"/>
    </row>
    <row r="121" spans="1:54" hidden="1" x14ac:dyDescent="0.2">
      <c r="A121">
        <v>112</v>
      </c>
      <c r="B121" s="533"/>
      <c r="C121" s="545"/>
      <c r="D121" s="464"/>
      <c r="E121" s="464"/>
      <c r="F121" s="534"/>
      <c r="G121" s="534"/>
      <c r="H121" s="464"/>
      <c r="I121" s="546"/>
      <c r="J121" s="435"/>
      <c r="K121" s="546"/>
      <c r="L121" s="546"/>
      <c r="M121" s="464"/>
      <c r="N121" s="546">
        <f t="shared" si="26"/>
        <v>0</v>
      </c>
      <c r="O121" s="546">
        <v>0</v>
      </c>
      <c r="P121" s="546">
        <v>0</v>
      </c>
      <c r="Q121" s="562" t="s">
        <v>848</v>
      </c>
      <c r="R121" s="464" t="s">
        <v>848</v>
      </c>
      <c r="S121" s="464" t="s">
        <v>848</v>
      </c>
      <c r="T121" s="546">
        <v>0</v>
      </c>
      <c r="U121" s="562" t="s">
        <v>848</v>
      </c>
      <c r="V121" s="464" t="s">
        <v>848</v>
      </c>
      <c r="W121" s="464" t="s">
        <v>848</v>
      </c>
      <c r="X121" s="546">
        <v>0</v>
      </c>
      <c r="Y121" s="822" t="s">
        <v>848</v>
      </c>
      <c r="Z121" s="464" t="s">
        <v>848</v>
      </c>
      <c r="AA121" s="464" t="s">
        <v>848</v>
      </c>
      <c r="AB121" s="546">
        <f t="shared" si="27"/>
        <v>0</v>
      </c>
      <c r="AC121" s="713">
        <f t="shared" si="28"/>
        <v>0</v>
      </c>
      <c r="AD121" s="713"/>
      <c r="AE121" s="713">
        <f t="shared" si="29"/>
        <v>0</v>
      </c>
      <c r="AF121" s="452">
        <f t="shared" si="30"/>
        <v>0</v>
      </c>
      <c r="AG121" s="714" t="e">
        <f t="shared" si="31"/>
        <v>#DIV/0!</v>
      </c>
      <c r="AH121" s="715" t="e">
        <f t="shared" si="32"/>
        <v>#DIV/0!</v>
      </c>
      <c r="AI121" s="715" t="e">
        <f t="shared" si="33"/>
        <v>#DIV/0!</v>
      </c>
      <c r="AJ121" s="715" t="e">
        <f t="shared" si="34"/>
        <v>#DIV/0!</v>
      </c>
      <c r="AK121" s="715" t="e">
        <f t="shared" si="35"/>
        <v>#DIV/0!</v>
      </c>
      <c r="AL121" s="1052">
        <f t="shared" si="36"/>
        <v>0</v>
      </c>
      <c r="AM121" s="718" t="str">
        <f t="shared" si="37"/>
        <v>N/A</v>
      </c>
      <c r="AN121" s="718" t="str">
        <f t="shared" si="38"/>
        <v>N/A</v>
      </c>
      <c r="AO121" s="718" t="str">
        <f t="shared" si="39"/>
        <v>N/A</v>
      </c>
      <c r="AP121" s="718" t="str">
        <f t="shared" si="40"/>
        <v>N/A</v>
      </c>
      <c r="AQ121" s="718">
        <f t="shared" si="41"/>
        <v>0</v>
      </c>
      <c r="AR121" s="718" t="str">
        <f t="shared" si="42"/>
        <v>N/A</v>
      </c>
      <c r="AS121" s="462" t="e">
        <f t="shared" si="43"/>
        <v>#DIV/0!</v>
      </c>
      <c r="AT121" s="462">
        <f t="shared" si="44"/>
        <v>0</v>
      </c>
      <c r="AU121" s="462" t="str">
        <f t="shared" si="45"/>
        <v>N/A</v>
      </c>
      <c r="AV121" s="462" t="str">
        <f t="shared" si="46"/>
        <v>N/A</v>
      </c>
      <c r="AW121" s="462" t="str">
        <f t="shared" si="47"/>
        <v>N/A</v>
      </c>
      <c r="AX121" s="718" t="str">
        <f t="shared" si="48"/>
        <v>N/A</v>
      </c>
      <c r="AY121" s="718" t="str">
        <f t="shared" si="49"/>
        <v>N/A</v>
      </c>
      <c r="AZ121" s="718" t="str">
        <f t="shared" si="50"/>
        <v>N/A</v>
      </c>
      <c r="BA121" s="719" t="str">
        <f t="shared" si="51"/>
        <v>N/A</v>
      </c>
      <c r="BB121" s="550"/>
    </row>
    <row r="122" spans="1:54" hidden="1" x14ac:dyDescent="0.2">
      <c r="A122">
        <v>113</v>
      </c>
      <c r="B122" s="533"/>
      <c r="C122" s="545"/>
      <c r="D122" s="464"/>
      <c r="E122" s="464"/>
      <c r="F122" s="534"/>
      <c r="G122" s="534"/>
      <c r="H122" s="464"/>
      <c r="I122" s="546"/>
      <c r="J122" s="435"/>
      <c r="K122" s="546"/>
      <c r="L122" s="546"/>
      <c r="M122" s="464"/>
      <c r="N122" s="546">
        <f t="shared" si="26"/>
        <v>0</v>
      </c>
      <c r="O122" s="546">
        <v>0</v>
      </c>
      <c r="P122" s="546">
        <v>0</v>
      </c>
      <c r="Q122" s="562" t="s">
        <v>848</v>
      </c>
      <c r="R122" s="464" t="s">
        <v>848</v>
      </c>
      <c r="S122" s="464" t="s">
        <v>848</v>
      </c>
      <c r="T122" s="546">
        <v>0</v>
      </c>
      <c r="U122" s="562" t="s">
        <v>848</v>
      </c>
      <c r="V122" s="464" t="s">
        <v>848</v>
      </c>
      <c r="W122" s="464" t="s">
        <v>848</v>
      </c>
      <c r="X122" s="546">
        <v>0</v>
      </c>
      <c r="Y122" s="822" t="s">
        <v>848</v>
      </c>
      <c r="Z122" s="464" t="s">
        <v>848</v>
      </c>
      <c r="AA122" s="464" t="s">
        <v>848</v>
      </c>
      <c r="AB122" s="546">
        <f t="shared" si="27"/>
        <v>0</v>
      </c>
      <c r="AC122" s="713">
        <f t="shared" si="28"/>
        <v>0</v>
      </c>
      <c r="AD122" s="713"/>
      <c r="AE122" s="713">
        <f t="shared" si="29"/>
        <v>0</v>
      </c>
      <c r="AF122" s="452">
        <f t="shared" si="30"/>
        <v>0</v>
      </c>
      <c r="AG122" s="714" t="e">
        <f t="shared" si="31"/>
        <v>#DIV/0!</v>
      </c>
      <c r="AH122" s="715" t="e">
        <f t="shared" si="32"/>
        <v>#DIV/0!</v>
      </c>
      <c r="AI122" s="715" t="e">
        <f t="shared" si="33"/>
        <v>#DIV/0!</v>
      </c>
      <c r="AJ122" s="715" t="e">
        <f t="shared" si="34"/>
        <v>#DIV/0!</v>
      </c>
      <c r="AK122" s="715" t="e">
        <f t="shared" si="35"/>
        <v>#DIV/0!</v>
      </c>
      <c r="AL122" s="1052">
        <f t="shared" si="36"/>
        <v>0</v>
      </c>
      <c r="AM122" s="718" t="str">
        <f t="shared" si="37"/>
        <v>N/A</v>
      </c>
      <c r="AN122" s="718" t="str">
        <f t="shared" si="38"/>
        <v>N/A</v>
      </c>
      <c r="AO122" s="718" t="str">
        <f t="shared" si="39"/>
        <v>N/A</v>
      </c>
      <c r="AP122" s="718" t="str">
        <f t="shared" si="40"/>
        <v>N/A</v>
      </c>
      <c r="AQ122" s="718">
        <f t="shared" si="41"/>
        <v>0</v>
      </c>
      <c r="AR122" s="718" t="str">
        <f t="shared" si="42"/>
        <v>N/A</v>
      </c>
      <c r="AS122" s="462" t="e">
        <f t="shared" si="43"/>
        <v>#DIV/0!</v>
      </c>
      <c r="AT122" s="462">
        <f t="shared" si="44"/>
        <v>0</v>
      </c>
      <c r="AU122" s="462" t="str">
        <f t="shared" si="45"/>
        <v>N/A</v>
      </c>
      <c r="AV122" s="462" t="str">
        <f t="shared" si="46"/>
        <v>N/A</v>
      </c>
      <c r="AW122" s="462" t="str">
        <f t="shared" si="47"/>
        <v>N/A</v>
      </c>
      <c r="AX122" s="718" t="str">
        <f t="shared" si="48"/>
        <v>N/A</v>
      </c>
      <c r="AY122" s="718" t="str">
        <f t="shared" si="49"/>
        <v>N/A</v>
      </c>
      <c r="AZ122" s="718" t="str">
        <f t="shared" si="50"/>
        <v>N/A</v>
      </c>
      <c r="BA122" s="719" t="str">
        <f t="shared" si="51"/>
        <v>N/A</v>
      </c>
      <c r="BB122" s="550"/>
    </row>
    <row r="123" spans="1:54" hidden="1" x14ac:dyDescent="0.2">
      <c r="A123">
        <v>114</v>
      </c>
      <c r="B123" s="533"/>
      <c r="C123" s="545"/>
      <c r="D123" s="464"/>
      <c r="E123" s="464"/>
      <c r="F123" s="534"/>
      <c r="G123" s="534"/>
      <c r="H123" s="464"/>
      <c r="I123" s="546"/>
      <c r="J123" s="435"/>
      <c r="K123" s="546"/>
      <c r="L123" s="546"/>
      <c r="M123" s="464"/>
      <c r="N123" s="546">
        <f t="shared" si="26"/>
        <v>0</v>
      </c>
      <c r="O123" s="546">
        <v>0</v>
      </c>
      <c r="P123" s="546">
        <v>0</v>
      </c>
      <c r="Q123" s="562" t="s">
        <v>848</v>
      </c>
      <c r="R123" s="464" t="s">
        <v>848</v>
      </c>
      <c r="S123" s="464" t="s">
        <v>848</v>
      </c>
      <c r="T123" s="546">
        <v>0</v>
      </c>
      <c r="U123" s="562" t="s">
        <v>848</v>
      </c>
      <c r="V123" s="464" t="s">
        <v>848</v>
      </c>
      <c r="W123" s="464" t="s">
        <v>848</v>
      </c>
      <c r="X123" s="546">
        <v>0</v>
      </c>
      <c r="Y123" s="822" t="s">
        <v>848</v>
      </c>
      <c r="Z123" s="464" t="s">
        <v>848</v>
      </c>
      <c r="AA123" s="464" t="s">
        <v>848</v>
      </c>
      <c r="AB123" s="546">
        <f t="shared" si="27"/>
        <v>0</v>
      </c>
      <c r="AC123" s="713">
        <f t="shared" si="28"/>
        <v>0</v>
      </c>
      <c r="AD123" s="713"/>
      <c r="AE123" s="713">
        <f t="shared" si="29"/>
        <v>0</v>
      </c>
      <c r="AF123" s="452">
        <f t="shared" si="30"/>
        <v>0</v>
      </c>
      <c r="AG123" s="714" t="e">
        <f t="shared" si="31"/>
        <v>#DIV/0!</v>
      </c>
      <c r="AH123" s="715" t="e">
        <f t="shared" si="32"/>
        <v>#DIV/0!</v>
      </c>
      <c r="AI123" s="715" t="e">
        <f t="shared" si="33"/>
        <v>#DIV/0!</v>
      </c>
      <c r="AJ123" s="715" t="e">
        <f t="shared" si="34"/>
        <v>#DIV/0!</v>
      </c>
      <c r="AK123" s="715" t="e">
        <f t="shared" si="35"/>
        <v>#DIV/0!</v>
      </c>
      <c r="AL123" s="1052">
        <f t="shared" si="36"/>
        <v>0</v>
      </c>
      <c r="AM123" s="718" t="str">
        <f t="shared" si="37"/>
        <v>N/A</v>
      </c>
      <c r="AN123" s="718" t="str">
        <f t="shared" si="38"/>
        <v>N/A</v>
      </c>
      <c r="AO123" s="718" t="str">
        <f t="shared" si="39"/>
        <v>N/A</v>
      </c>
      <c r="AP123" s="718" t="str">
        <f t="shared" si="40"/>
        <v>N/A</v>
      </c>
      <c r="AQ123" s="718">
        <f t="shared" si="41"/>
        <v>0</v>
      </c>
      <c r="AR123" s="718" t="str">
        <f t="shared" si="42"/>
        <v>N/A</v>
      </c>
      <c r="AS123" s="462" t="e">
        <f t="shared" si="43"/>
        <v>#DIV/0!</v>
      </c>
      <c r="AT123" s="462">
        <f t="shared" si="44"/>
        <v>0</v>
      </c>
      <c r="AU123" s="462" t="str">
        <f t="shared" si="45"/>
        <v>N/A</v>
      </c>
      <c r="AV123" s="462" t="str">
        <f t="shared" si="46"/>
        <v>N/A</v>
      </c>
      <c r="AW123" s="462" t="str">
        <f t="shared" si="47"/>
        <v>N/A</v>
      </c>
      <c r="AX123" s="718" t="str">
        <f t="shared" si="48"/>
        <v>N/A</v>
      </c>
      <c r="AY123" s="718" t="str">
        <f t="shared" si="49"/>
        <v>N/A</v>
      </c>
      <c r="AZ123" s="718" t="str">
        <f t="shared" si="50"/>
        <v>N/A</v>
      </c>
      <c r="BA123" s="719" t="str">
        <f t="shared" si="51"/>
        <v>N/A</v>
      </c>
      <c r="BB123" s="550"/>
    </row>
    <row r="124" spans="1:54" hidden="1" x14ac:dyDescent="0.2">
      <c r="A124">
        <v>115</v>
      </c>
      <c r="B124" s="533"/>
      <c r="C124" s="545"/>
      <c r="D124" s="464"/>
      <c r="E124" s="464"/>
      <c r="F124" s="534"/>
      <c r="G124" s="534"/>
      <c r="H124" s="464"/>
      <c r="I124" s="546"/>
      <c r="J124" s="435"/>
      <c r="K124" s="546"/>
      <c r="L124" s="546"/>
      <c r="M124" s="464"/>
      <c r="N124" s="546">
        <f t="shared" si="26"/>
        <v>0</v>
      </c>
      <c r="O124" s="546">
        <v>0</v>
      </c>
      <c r="P124" s="546">
        <v>0</v>
      </c>
      <c r="Q124" s="562" t="s">
        <v>848</v>
      </c>
      <c r="R124" s="464" t="s">
        <v>848</v>
      </c>
      <c r="S124" s="464" t="s">
        <v>848</v>
      </c>
      <c r="T124" s="546">
        <v>0</v>
      </c>
      <c r="U124" s="562" t="s">
        <v>848</v>
      </c>
      <c r="V124" s="464" t="s">
        <v>848</v>
      </c>
      <c r="W124" s="464" t="s">
        <v>848</v>
      </c>
      <c r="X124" s="546">
        <v>0</v>
      </c>
      <c r="Y124" s="822" t="s">
        <v>848</v>
      </c>
      <c r="Z124" s="464" t="s">
        <v>848</v>
      </c>
      <c r="AA124" s="464" t="s">
        <v>848</v>
      </c>
      <c r="AB124" s="546">
        <f t="shared" si="27"/>
        <v>0</v>
      </c>
      <c r="AC124" s="713">
        <f t="shared" si="28"/>
        <v>0</v>
      </c>
      <c r="AD124" s="713"/>
      <c r="AE124" s="713">
        <f t="shared" si="29"/>
        <v>0</v>
      </c>
      <c r="AF124" s="452">
        <f t="shared" si="30"/>
        <v>0</v>
      </c>
      <c r="AG124" s="714" t="e">
        <f t="shared" si="31"/>
        <v>#DIV/0!</v>
      </c>
      <c r="AH124" s="715" t="e">
        <f t="shared" si="32"/>
        <v>#DIV/0!</v>
      </c>
      <c r="AI124" s="715" t="e">
        <f t="shared" si="33"/>
        <v>#DIV/0!</v>
      </c>
      <c r="AJ124" s="715" t="e">
        <f t="shared" si="34"/>
        <v>#DIV/0!</v>
      </c>
      <c r="AK124" s="715" t="e">
        <f t="shared" si="35"/>
        <v>#DIV/0!</v>
      </c>
      <c r="AL124" s="1052">
        <f t="shared" si="36"/>
        <v>0</v>
      </c>
      <c r="AM124" s="718" t="str">
        <f t="shared" si="37"/>
        <v>N/A</v>
      </c>
      <c r="AN124" s="718" t="str">
        <f t="shared" si="38"/>
        <v>N/A</v>
      </c>
      <c r="AO124" s="718" t="str">
        <f t="shared" si="39"/>
        <v>N/A</v>
      </c>
      <c r="AP124" s="718" t="str">
        <f t="shared" si="40"/>
        <v>N/A</v>
      </c>
      <c r="AQ124" s="718">
        <f t="shared" si="41"/>
        <v>0</v>
      </c>
      <c r="AR124" s="718" t="str">
        <f t="shared" si="42"/>
        <v>N/A</v>
      </c>
      <c r="AS124" s="462" t="e">
        <f t="shared" si="43"/>
        <v>#DIV/0!</v>
      </c>
      <c r="AT124" s="462">
        <f t="shared" si="44"/>
        <v>0</v>
      </c>
      <c r="AU124" s="462" t="str">
        <f t="shared" si="45"/>
        <v>N/A</v>
      </c>
      <c r="AV124" s="462" t="str">
        <f t="shared" si="46"/>
        <v>N/A</v>
      </c>
      <c r="AW124" s="462" t="str">
        <f t="shared" si="47"/>
        <v>N/A</v>
      </c>
      <c r="AX124" s="718" t="str">
        <f t="shared" si="48"/>
        <v>N/A</v>
      </c>
      <c r="AY124" s="718" t="str">
        <f t="shared" si="49"/>
        <v>N/A</v>
      </c>
      <c r="AZ124" s="718" t="str">
        <f t="shared" si="50"/>
        <v>N/A</v>
      </c>
      <c r="BA124" s="719" t="str">
        <f t="shared" si="51"/>
        <v>N/A</v>
      </c>
      <c r="BB124" s="550"/>
    </row>
    <row r="125" spans="1:54" hidden="1" x14ac:dyDescent="0.2">
      <c r="A125">
        <v>116</v>
      </c>
      <c r="B125" s="533"/>
      <c r="C125" s="545"/>
      <c r="D125" s="464"/>
      <c r="E125" s="464"/>
      <c r="F125" s="534"/>
      <c r="G125" s="534"/>
      <c r="H125" s="464"/>
      <c r="I125" s="546"/>
      <c r="J125" s="435"/>
      <c r="K125" s="546"/>
      <c r="L125" s="546"/>
      <c r="M125" s="464"/>
      <c r="N125" s="546">
        <f t="shared" si="26"/>
        <v>0</v>
      </c>
      <c r="O125" s="546">
        <v>0</v>
      </c>
      <c r="P125" s="546">
        <v>0</v>
      </c>
      <c r="Q125" s="562" t="s">
        <v>848</v>
      </c>
      <c r="R125" s="464" t="s">
        <v>848</v>
      </c>
      <c r="S125" s="464" t="s">
        <v>848</v>
      </c>
      <c r="T125" s="546">
        <v>0</v>
      </c>
      <c r="U125" s="562" t="s">
        <v>848</v>
      </c>
      <c r="V125" s="464" t="s">
        <v>848</v>
      </c>
      <c r="W125" s="464" t="s">
        <v>848</v>
      </c>
      <c r="X125" s="546">
        <v>0</v>
      </c>
      <c r="Y125" s="822" t="s">
        <v>848</v>
      </c>
      <c r="Z125" s="464" t="s">
        <v>848</v>
      </c>
      <c r="AA125" s="464" t="s">
        <v>848</v>
      </c>
      <c r="AB125" s="546">
        <f t="shared" si="27"/>
        <v>0</v>
      </c>
      <c r="AC125" s="713">
        <f t="shared" si="28"/>
        <v>0</v>
      </c>
      <c r="AD125" s="713"/>
      <c r="AE125" s="713">
        <f t="shared" si="29"/>
        <v>0</v>
      </c>
      <c r="AF125" s="452">
        <f t="shared" si="30"/>
        <v>0</v>
      </c>
      <c r="AG125" s="714" t="e">
        <f t="shared" si="31"/>
        <v>#DIV/0!</v>
      </c>
      <c r="AH125" s="715" t="e">
        <f t="shared" si="32"/>
        <v>#DIV/0!</v>
      </c>
      <c r="AI125" s="715" t="e">
        <f t="shared" si="33"/>
        <v>#DIV/0!</v>
      </c>
      <c r="AJ125" s="715" t="e">
        <f t="shared" si="34"/>
        <v>#DIV/0!</v>
      </c>
      <c r="AK125" s="715" t="e">
        <f t="shared" si="35"/>
        <v>#DIV/0!</v>
      </c>
      <c r="AL125" s="1052">
        <f t="shared" si="36"/>
        <v>0</v>
      </c>
      <c r="AM125" s="718" t="str">
        <f t="shared" si="37"/>
        <v>N/A</v>
      </c>
      <c r="AN125" s="718" t="str">
        <f t="shared" si="38"/>
        <v>N/A</v>
      </c>
      <c r="AO125" s="718" t="str">
        <f t="shared" si="39"/>
        <v>N/A</v>
      </c>
      <c r="AP125" s="718" t="str">
        <f t="shared" si="40"/>
        <v>N/A</v>
      </c>
      <c r="AQ125" s="718">
        <f t="shared" si="41"/>
        <v>0</v>
      </c>
      <c r="AR125" s="718" t="str">
        <f t="shared" si="42"/>
        <v>N/A</v>
      </c>
      <c r="AS125" s="462" t="e">
        <f t="shared" si="43"/>
        <v>#DIV/0!</v>
      </c>
      <c r="AT125" s="462">
        <f t="shared" si="44"/>
        <v>0</v>
      </c>
      <c r="AU125" s="462" t="str">
        <f t="shared" si="45"/>
        <v>N/A</v>
      </c>
      <c r="AV125" s="462" t="str">
        <f t="shared" si="46"/>
        <v>N/A</v>
      </c>
      <c r="AW125" s="462" t="str">
        <f t="shared" si="47"/>
        <v>N/A</v>
      </c>
      <c r="AX125" s="718" t="str">
        <f t="shared" si="48"/>
        <v>N/A</v>
      </c>
      <c r="AY125" s="718" t="str">
        <f t="shared" si="49"/>
        <v>N/A</v>
      </c>
      <c r="AZ125" s="718" t="str">
        <f t="shared" si="50"/>
        <v>N/A</v>
      </c>
      <c r="BA125" s="719" t="str">
        <f t="shared" si="51"/>
        <v>N/A</v>
      </c>
      <c r="BB125" s="550"/>
    </row>
    <row r="126" spans="1:54" hidden="1" x14ac:dyDescent="0.2">
      <c r="A126">
        <v>117</v>
      </c>
      <c r="B126" s="533"/>
      <c r="C126" s="545"/>
      <c r="D126" s="464"/>
      <c r="E126" s="464"/>
      <c r="F126" s="534"/>
      <c r="G126" s="534"/>
      <c r="H126" s="464"/>
      <c r="I126" s="546"/>
      <c r="J126" s="435"/>
      <c r="K126" s="546"/>
      <c r="L126" s="546"/>
      <c r="M126" s="464"/>
      <c r="N126" s="546">
        <f t="shared" si="26"/>
        <v>0</v>
      </c>
      <c r="O126" s="546">
        <v>0</v>
      </c>
      <c r="P126" s="546">
        <v>0</v>
      </c>
      <c r="Q126" s="562" t="s">
        <v>848</v>
      </c>
      <c r="R126" s="464" t="s">
        <v>848</v>
      </c>
      <c r="S126" s="464" t="s">
        <v>848</v>
      </c>
      <c r="T126" s="546">
        <v>0</v>
      </c>
      <c r="U126" s="562" t="s">
        <v>848</v>
      </c>
      <c r="V126" s="464" t="s">
        <v>848</v>
      </c>
      <c r="W126" s="464" t="s">
        <v>848</v>
      </c>
      <c r="X126" s="546">
        <v>0</v>
      </c>
      <c r="Y126" s="822" t="s">
        <v>848</v>
      </c>
      <c r="Z126" s="464" t="s">
        <v>848</v>
      </c>
      <c r="AA126" s="464" t="s">
        <v>848</v>
      </c>
      <c r="AB126" s="546">
        <f t="shared" si="27"/>
        <v>0</v>
      </c>
      <c r="AC126" s="713">
        <f t="shared" si="28"/>
        <v>0</v>
      </c>
      <c r="AD126" s="713"/>
      <c r="AE126" s="713">
        <f t="shared" si="29"/>
        <v>0</v>
      </c>
      <c r="AF126" s="452">
        <f t="shared" si="30"/>
        <v>0</v>
      </c>
      <c r="AG126" s="714" t="e">
        <f t="shared" si="31"/>
        <v>#DIV/0!</v>
      </c>
      <c r="AH126" s="715" t="e">
        <f t="shared" si="32"/>
        <v>#DIV/0!</v>
      </c>
      <c r="AI126" s="715" t="e">
        <f t="shared" si="33"/>
        <v>#DIV/0!</v>
      </c>
      <c r="AJ126" s="715" t="e">
        <f t="shared" si="34"/>
        <v>#DIV/0!</v>
      </c>
      <c r="AK126" s="715" t="e">
        <f t="shared" si="35"/>
        <v>#DIV/0!</v>
      </c>
      <c r="AL126" s="1052">
        <f t="shared" si="36"/>
        <v>0</v>
      </c>
      <c r="AM126" s="718" t="str">
        <f t="shared" si="37"/>
        <v>N/A</v>
      </c>
      <c r="AN126" s="718" t="str">
        <f t="shared" si="38"/>
        <v>N/A</v>
      </c>
      <c r="AO126" s="718" t="str">
        <f t="shared" si="39"/>
        <v>N/A</v>
      </c>
      <c r="AP126" s="718" t="str">
        <f t="shared" si="40"/>
        <v>N/A</v>
      </c>
      <c r="AQ126" s="718">
        <f t="shared" si="41"/>
        <v>0</v>
      </c>
      <c r="AR126" s="718" t="str">
        <f t="shared" si="42"/>
        <v>N/A</v>
      </c>
      <c r="AS126" s="462" t="e">
        <f t="shared" si="43"/>
        <v>#DIV/0!</v>
      </c>
      <c r="AT126" s="462">
        <f t="shared" si="44"/>
        <v>0</v>
      </c>
      <c r="AU126" s="462" t="str">
        <f t="shared" si="45"/>
        <v>N/A</v>
      </c>
      <c r="AV126" s="462" t="str">
        <f t="shared" si="46"/>
        <v>N/A</v>
      </c>
      <c r="AW126" s="462" t="str">
        <f t="shared" si="47"/>
        <v>N/A</v>
      </c>
      <c r="AX126" s="718" t="str">
        <f t="shared" si="48"/>
        <v>N/A</v>
      </c>
      <c r="AY126" s="718" t="str">
        <f t="shared" si="49"/>
        <v>N/A</v>
      </c>
      <c r="AZ126" s="718" t="str">
        <f t="shared" si="50"/>
        <v>N/A</v>
      </c>
      <c r="BA126" s="719" t="str">
        <f t="shared" si="51"/>
        <v>N/A</v>
      </c>
      <c r="BB126" s="550"/>
    </row>
    <row r="127" spans="1:54" hidden="1" x14ac:dyDescent="0.2">
      <c r="A127">
        <v>118</v>
      </c>
      <c r="B127" s="533"/>
      <c r="C127" s="545"/>
      <c r="D127" s="464"/>
      <c r="E127" s="464"/>
      <c r="F127" s="534"/>
      <c r="G127" s="534"/>
      <c r="H127" s="464"/>
      <c r="I127" s="546"/>
      <c r="J127" s="435"/>
      <c r="K127" s="546"/>
      <c r="L127" s="546"/>
      <c r="M127" s="464"/>
      <c r="N127" s="546">
        <f t="shared" si="26"/>
        <v>0</v>
      </c>
      <c r="O127" s="546">
        <v>0</v>
      </c>
      <c r="P127" s="546">
        <v>0</v>
      </c>
      <c r="Q127" s="562" t="s">
        <v>848</v>
      </c>
      <c r="R127" s="464" t="s">
        <v>848</v>
      </c>
      <c r="S127" s="464" t="s">
        <v>848</v>
      </c>
      <c r="T127" s="546">
        <v>0</v>
      </c>
      <c r="U127" s="562" t="s">
        <v>848</v>
      </c>
      <c r="V127" s="464" t="s">
        <v>848</v>
      </c>
      <c r="W127" s="464" t="s">
        <v>848</v>
      </c>
      <c r="X127" s="546">
        <v>0</v>
      </c>
      <c r="Y127" s="822" t="s">
        <v>848</v>
      </c>
      <c r="Z127" s="464" t="s">
        <v>848</v>
      </c>
      <c r="AA127" s="464" t="s">
        <v>848</v>
      </c>
      <c r="AB127" s="546">
        <f t="shared" si="27"/>
        <v>0</v>
      </c>
      <c r="AC127" s="713">
        <f t="shared" si="28"/>
        <v>0</v>
      </c>
      <c r="AD127" s="713"/>
      <c r="AE127" s="713">
        <f t="shared" si="29"/>
        <v>0</v>
      </c>
      <c r="AF127" s="452">
        <f t="shared" si="30"/>
        <v>0</v>
      </c>
      <c r="AG127" s="714" t="e">
        <f t="shared" si="31"/>
        <v>#DIV/0!</v>
      </c>
      <c r="AH127" s="715" t="e">
        <f t="shared" si="32"/>
        <v>#DIV/0!</v>
      </c>
      <c r="AI127" s="715" t="e">
        <f t="shared" si="33"/>
        <v>#DIV/0!</v>
      </c>
      <c r="AJ127" s="715" t="e">
        <f t="shared" si="34"/>
        <v>#DIV/0!</v>
      </c>
      <c r="AK127" s="715" t="e">
        <f t="shared" si="35"/>
        <v>#DIV/0!</v>
      </c>
      <c r="AL127" s="1052">
        <f t="shared" si="36"/>
        <v>0</v>
      </c>
      <c r="AM127" s="718" t="str">
        <f t="shared" si="37"/>
        <v>N/A</v>
      </c>
      <c r="AN127" s="718" t="str">
        <f t="shared" si="38"/>
        <v>N/A</v>
      </c>
      <c r="AO127" s="718" t="str">
        <f t="shared" si="39"/>
        <v>N/A</v>
      </c>
      <c r="AP127" s="718" t="str">
        <f t="shared" si="40"/>
        <v>N/A</v>
      </c>
      <c r="AQ127" s="718">
        <f t="shared" si="41"/>
        <v>0</v>
      </c>
      <c r="AR127" s="718" t="str">
        <f t="shared" si="42"/>
        <v>N/A</v>
      </c>
      <c r="AS127" s="462" t="e">
        <f t="shared" si="43"/>
        <v>#DIV/0!</v>
      </c>
      <c r="AT127" s="462">
        <f t="shared" si="44"/>
        <v>0</v>
      </c>
      <c r="AU127" s="462" t="str">
        <f t="shared" si="45"/>
        <v>N/A</v>
      </c>
      <c r="AV127" s="462" t="str">
        <f t="shared" si="46"/>
        <v>N/A</v>
      </c>
      <c r="AW127" s="462" t="str">
        <f t="shared" si="47"/>
        <v>N/A</v>
      </c>
      <c r="AX127" s="718" t="str">
        <f t="shared" si="48"/>
        <v>N/A</v>
      </c>
      <c r="AY127" s="718" t="str">
        <f t="shared" si="49"/>
        <v>N/A</v>
      </c>
      <c r="AZ127" s="718" t="str">
        <f t="shared" si="50"/>
        <v>N/A</v>
      </c>
      <c r="BA127" s="719" t="str">
        <f t="shared" si="51"/>
        <v>N/A</v>
      </c>
      <c r="BB127" s="550"/>
    </row>
    <row r="128" spans="1:54" hidden="1" x14ac:dyDescent="0.2">
      <c r="A128">
        <v>119</v>
      </c>
      <c r="B128" s="533"/>
      <c r="C128" s="545"/>
      <c r="D128" s="464"/>
      <c r="E128" s="464"/>
      <c r="F128" s="534"/>
      <c r="G128" s="534"/>
      <c r="H128" s="464"/>
      <c r="I128" s="546"/>
      <c r="J128" s="435"/>
      <c r="K128" s="546"/>
      <c r="L128" s="546"/>
      <c r="M128" s="464"/>
      <c r="N128" s="546">
        <f t="shared" si="26"/>
        <v>0</v>
      </c>
      <c r="O128" s="546">
        <v>0</v>
      </c>
      <c r="P128" s="546">
        <v>0</v>
      </c>
      <c r="Q128" s="562" t="s">
        <v>848</v>
      </c>
      <c r="R128" s="464" t="s">
        <v>848</v>
      </c>
      <c r="S128" s="464" t="s">
        <v>848</v>
      </c>
      <c r="T128" s="546">
        <v>0</v>
      </c>
      <c r="U128" s="562" t="s">
        <v>848</v>
      </c>
      <c r="V128" s="464" t="s">
        <v>848</v>
      </c>
      <c r="W128" s="464" t="s">
        <v>848</v>
      </c>
      <c r="X128" s="546">
        <v>0</v>
      </c>
      <c r="Y128" s="822" t="s">
        <v>848</v>
      </c>
      <c r="Z128" s="464" t="s">
        <v>848</v>
      </c>
      <c r="AA128" s="464" t="s">
        <v>848</v>
      </c>
      <c r="AB128" s="546">
        <f t="shared" si="27"/>
        <v>0</v>
      </c>
      <c r="AC128" s="713">
        <f t="shared" si="28"/>
        <v>0</v>
      </c>
      <c r="AD128" s="713"/>
      <c r="AE128" s="713">
        <f t="shared" si="29"/>
        <v>0</v>
      </c>
      <c r="AF128" s="452">
        <f t="shared" si="30"/>
        <v>0</v>
      </c>
      <c r="AG128" s="714" t="e">
        <f t="shared" si="31"/>
        <v>#DIV/0!</v>
      </c>
      <c r="AH128" s="715" t="e">
        <f t="shared" si="32"/>
        <v>#DIV/0!</v>
      </c>
      <c r="AI128" s="715" t="e">
        <f t="shared" si="33"/>
        <v>#DIV/0!</v>
      </c>
      <c r="AJ128" s="715" t="e">
        <f t="shared" si="34"/>
        <v>#DIV/0!</v>
      </c>
      <c r="AK128" s="715" t="e">
        <f t="shared" si="35"/>
        <v>#DIV/0!</v>
      </c>
      <c r="AL128" s="1052">
        <f t="shared" si="36"/>
        <v>0</v>
      </c>
      <c r="AM128" s="718" t="str">
        <f t="shared" si="37"/>
        <v>N/A</v>
      </c>
      <c r="AN128" s="718" t="str">
        <f t="shared" si="38"/>
        <v>N/A</v>
      </c>
      <c r="AO128" s="718" t="str">
        <f t="shared" si="39"/>
        <v>N/A</v>
      </c>
      <c r="AP128" s="718" t="str">
        <f t="shared" si="40"/>
        <v>N/A</v>
      </c>
      <c r="AQ128" s="718">
        <f t="shared" si="41"/>
        <v>0</v>
      </c>
      <c r="AR128" s="718" t="str">
        <f t="shared" si="42"/>
        <v>N/A</v>
      </c>
      <c r="AS128" s="462" t="e">
        <f t="shared" si="43"/>
        <v>#DIV/0!</v>
      </c>
      <c r="AT128" s="462">
        <f t="shared" si="44"/>
        <v>0</v>
      </c>
      <c r="AU128" s="462" t="str">
        <f t="shared" si="45"/>
        <v>N/A</v>
      </c>
      <c r="AV128" s="462" t="str">
        <f t="shared" si="46"/>
        <v>N/A</v>
      </c>
      <c r="AW128" s="462" t="str">
        <f t="shared" si="47"/>
        <v>N/A</v>
      </c>
      <c r="AX128" s="718" t="str">
        <f t="shared" si="48"/>
        <v>N/A</v>
      </c>
      <c r="AY128" s="718" t="str">
        <f t="shared" si="49"/>
        <v>N/A</v>
      </c>
      <c r="AZ128" s="718" t="str">
        <f t="shared" si="50"/>
        <v>N/A</v>
      </c>
      <c r="BA128" s="719" t="str">
        <f t="shared" si="51"/>
        <v>N/A</v>
      </c>
      <c r="BB128" s="550"/>
    </row>
    <row r="129" spans="1:54" hidden="1" x14ac:dyDescent="0.2">
      <c r="A129">
        <v>120</v>
      </c>
      <c r="B129" s="533"/>
      <c r="C129" s="545"/>
      <c r="D129" s="464"/>
      <c r="E129" s="464"/>
      <c r="F129" s="534"/>
      <c r="G129" s="534"/>
      <c r="H129" s="464"/>
      <c r="I129" s="546"/>
      <c r="J129" s="435"/>
      <c r="K129" s="546"/>
      <c r="L129" s="546"/>
      <c r="M129" s="464"/>
      <c r="N129" s="546">
        <f t="shared" si="26"/>
        <v>0</v>
      </c>
      <c r="O129" s="546">
        <v>0</v>
      </c>
      <c r="P129" s="546">
        <v>0</v>
      </c>
      <c r="Q129" s="562" t="s">
        <v>848</v>
      </c>
      <c r="R129" s="464" t="s">
        <v>848</v>
      </c>
      <c r="S129" s="464" t="s">
        <v>848</v>
      </c>
      <c r="T129" s="546">
        <v>0</v>
      </c>
      <c r="U129" s="562" t="s">
        <v>848</v>
      </c>
      <c r="V129" s="464" t="s">
        <v>848</v>
      </c>
      <c r="W129" s="464" t="s">
        <v>848</v>
      </c>
      <c r="X129" s="546">
        <v>0</v>
      </c>
      <c r="Y129" s="822" t="s">
        <v>848</v>
      </c>
      <c r="Z129" s="464" t="s">
        <v>848</v>
      </c>
      <c r="AA129" s="464" t="s">
        <v>848</v>
      </c>
      <c r="AB129" s="546">
        <f t="shared" si="27"/>
        <v>0</v>
      </c>
      <c r="AC129" s="713">
        <f t="shared" si="28"/>
        <v>0</v>
      </c>
      <c r="AD129" s="713"/>
      <c r="AE129" s="713">
        <f t="shared" si="29"/>
        <v>0</v>
      </c>
      <c r="AF129" s="452">
        <f t="shared" si="30"/>
        <v>0</v>
      </c>
      <c r="AG129" s="714" t="e">
        <f t="shared" si="31"/>
        <v>#DIV/0!</v>
      </c>
      <c r="AH129" s="715" t="e">
        <f t="shared" si="32"/>
        <v>#DIV/0!</v>
      </c>
      <c r="AI129" s="715" t="e">
        <f t="shared" si="33"/>
        <v>#DIV/0!</v>
      </c>
      <c r="AJ129" s="715" t="e">
        <f t="shared" si="34"/>
        <v>#DIV/0!</v>
      </c>
      <c r="AK129" s="715" t="e">
        <f t="shared" si="35"/>
        <v>#DIV/0!</v>
      </c>
      <c r="AL129" s="1052">
        <f t="shared" si="36"/>
        <v>0</v>
      </c>
      <c r="AM129" s="718" t="str">
        <f t="shared" si="37"/>
        <v>N/A</v>
      </c>
      <c r="AN129" s="718" t="str">
        <f t="shared" si="38"/>
        <v>N/A</v>
      </c>
      <c r="AO129" s="718" t="str">
        <f t="shared" si="39"/>
        <v>N/A</v>
      </c>
      <c r="AP129" s="718" t="str">
        <f t="shared" si="40"/>
        <v>N/A</v>
      </c>
      <c r="AQ129" s="718">
        <f t="shared" si="41"/>
        <v>0</v>
      </c>
      <c r="AR129" s="718" t="str">
        <f t="shared" si="42"/>
        <v>N/A</v>
      </c>
      <c r="AS129" s="462" t="e">
        <f t="shared" si="43"/>
        <v>#DIV/0!</v>
      </c>
      <c r="AT129" s="462">
        <f t="shared" si="44"/>
        <v>0</v>
      </c>
      <c r="AU129" s="462" t="str">
        <f t="shared" si="45"/>
        <v>N/A</v>
      </c>
      <c r="AV129" s="462" t="str">
        <f t="shared" si="46"/>
        <v>N/A</v>
      </c>
      <c r="AW129" s="462" t="str">
        <f t="shared" si="47"/>
        <v>N/A</v>
      </c>
      <c r="AX129" s="718" t="str">
        <f t="shared" si="48"/>
        <v>N/A</v>
      </c>
      <c r="AY129" s="718" t="str">
        <f t="shared" si="49"/>
        <v>N/A</v>
      </c>
      <c r="AZ129" s="718" t="str">
        <f t="shared" si="50"/>
        <v>N/A</v>
      </c>
      <c r="BA129" s="719" t="str">
        <f t="shared" si="51"/>
        <v>N/A</v>
      </c>
      <c r="BB129" s="550"/>
    </row>
    <row r="130" spans="1:54" hidden="1" x14ac:dyDescent="0.2">
      <c r="A130">
        <v>121</v>
      </c>
      <c r="B130" s="533"/>
      <c r="C130" s="545"/>
      <c r="D130" s="464"/>
      <c r="E130" s="464"/>
      <c r="F130" s="534"/>
      <c r="G130" s="534"/>
      <c r="H130" s="464"/>
      <c r="I130" s="546"/>
      <c r="J130" s="435"/>
      <c r="K130" s="546"/>
      <c r="L130" s="546"/>
      <c r="M130" s="464"/>
      <c r="N130" s="546">
        <f t="shared" si="26"/>
        <v>0</v>
      </c>
      <c r="O130" s="546">
        <v>0</v>
      </c>
      <c r="P130" s="546">
        <v>0</v>
      </c>
      <c r="Q130" s="562" t="s">
        <v>848</v>
      </c>
      <c r="R130" s="464" t="s">
        <v>848</v>
      </c>
      <c r="S130" s="464" t="s">
        <v>848</v>
      </c>
      <c r="T130" s="546">
        <v>0</v>
      </c>
      <c r="U130" s="562" t="s">
        <v>848</v>
      </c>
      <c r="V130" s="464" t="s">
        <v>848</v>
      </c>
      <c r="W130" s="464" t="s">
        <v>848</v>
      </c>
      <c r="X130" s="546">
        <v>0</v>
      </c>
      <c r="Y130" s="822" t="s">
        <v>848</v>
      </c>
      <c r="Z130" s="464" t="s">
        <v>848</v>
      </c>
      <c r="AA130" s="464" t="s">
        <v>848</v>
      </c>
      <c r="AB130" s="546">
        <f t="shared" si="27"/>
        <v>0</v>
      </c>
      <c r="AC130" s="713">
        <f t="shared" si="28"/>
        <v>0</v>
      </c>
      <c r="AD130" s="713"/>
      <c r="AE130" s="713">
        <f t="shared" si="29"/>
        <v>0</v>
      </c>
      <c r="AF130" s="452">
        <f t="shared" si="30"/>
        <v>0</v>
      </c>
      <c r="AG130" s="714" t="e">
        <f t="shared" si="31"/>
        <v>#DIV/0!</v>
      </c>
      <c r="AH130" s="715" t="e">
        <f t="shared" si="32"/>
        <v>#DIV/0!</v>
      </c>
      <c r="AI130" s="715" t="e">
        <f t="shared" si="33"/>
        <v>#DIV/0!</v>
      </c>
      <c r="AJ130" s="715" t="e">
        <f t="shared" si="34"/>
        <v>#DIV/0!</v>
      </c>
      <c r="AK130" s="715" t="e">
        <f t="shared" si="35"/>
        <v>#DIV/0!</v>
      </c>
      <c r="AL130" s="1052">
        <f t="shared" si="36"/>
        <v>0</v>
      </c>
      <c r="AM130" s="718" t="str">
        <f t="shared" si="37"/>
        <v>N/A</v>
      </c>
      <c r="AN130" s="718" t="str">
        <f t="shared" si="38"/>
        <v>N/A</v>
      </c>
      <c r="AO130" s="718" t="str">
        <f t="shared" si="39"/>
        <v>N/A</v>
      </c>
      <c r="AP130" s="718" t="str">
        <f t="shared" si="40"/>
        <v>N/A</v>
      </c>
      <c r="AQ130" s="718">
        <f t="shared" si="41"/>
        <v>0</v>
      </c>
      <c r="AR130" s="718" t="str">
        <f t="shared" si="42"/>
        <v>N/A</v>
      </c>
      <c r="AS130" s="462" t="e">
        <f t="shared" si="43"/>
        <v>#DIV/0!</v>
      </c>
      <c r="AT130" s="462">
        <f t="shared" si="44"/>
        <v>0</v>
      </c>
      <c r="AU130" s="462" t="str">
        <f t="shared" si="45"/>
        <v>N/A</v>
      </c>
      <c r="AV130" s="462" t="str">
        <f t="shared" si="46"/>
        <v>N/A</v>
      </c>
      <c r="AW130" s="462" t="str">
        <f t="shared" si="47"/>
        <v>N/A</v>
      </c>
      <c r="AX130" s="718" t="str">
        <f t="shared" si="48"/>
        <v>N/A</v>
      </c>
      <c r="AY130" s="718" t="str">
        <f t="shared" si="49"/>
        <v>N/A</v>
      </c>
      <c r="AZ130" s="718" t="str">
        <f t="shared" si="50"/>
        <v>N/A</v>
      </c>
      <c r="BA130" s="719" t="str">
        <f t="shared" si="51"/>
        <v>N/A</v>
      </c>
      <c r="BB130" s="550"/>
    </row>
    <row r="131" spans="1:54" hidden="1" x14ac:dyDescent="0.2">
      <c r="A131">
        <v>122</v>
      </c>
      <c r="B131" s="533"/>
      <c r="C131" s="545"/>
      <c r="D131" s="464"/>
      <c r="E131" s="464"/>
      <c r="F131" s="534"/>
      <c r="G131" s="534"/>
      <c r="H131" s="464"/>
      <c r="I131" s="546"/>
      <c r="J131" s="435"/>
      <c r="K131" s="546"/>
      <c r="L131" s="546"/>
      <c r="M131" s="464"/>
      <c r="N131" s="546">
        <f t="shared" si="26"/>
        <v>0</v>
      </c>
      <c r="O131" s="546">
        <v>0</v>
      </c>
      <c r="P131" s="546">
        <v>0</v>
      </c>
      <c r="Q131" s="562" t="s">
        <v>848</v>
      </c>
      <c r="R131" s="464" t="s">
        <v>848</v>
      </c>
      <c r="S131" s="464" t="s">
        <v>848</v>
      </c>
      <c r="T131" s="546">
        <v>0</v>
      </c>
      <c r="U131" s="562" t="s">
        <v>848</v>
      </c>
      <c r="V131" s="464" t="s">
        <v>848</v>
      </c>
      <c r="W131" s="464" t="s">
        <v>848</v>
      </c>
      <c r="X131" s="546">
        <v>0</v>
      </c>
      <c r="Y131" s="822" t="s">
        <v>848</v>
      </c>
      <c r="Z131" s="464" t="s">
        <v>848</v>
      </c>
      <c r="AA131" s="464" t="s">
        <v>848</v>
      </c>
      <c r="AB131" s="546">
        <f t="shared" si="27"/>
        <v>0</v>
      </c>
      <c r="AC131" s="713">
        <f t="shared" si="28"/>
        <v>0</v>
      </c>
      <c r="AD131" s="713"/>
      <c r="AE131" s="713">
        <f t="shared" si="29"/>
        <v>0</v>
      </c>
      <c r="AF131" s="452">
        <f t="shared" si="30"/>
        <v>0</v>
      </c>
      <c r="AG131" s="714" t="e">
        <f t="shared" si="31"/>
        <v>#DIV/0!</v>
      </c>
      <c r="AH131" s="715" t="e">
        <f t="shared" si="32"/>
        <v>#DIV/0!</v>
      </c>
      <c r="AI131" s="715" t="e">
        <f t="shared" si="33"/>
        <v>#DIV/0!</v>
      </c>
      <c r="AJ131" s="715" t="e">
        <f t="shared" si="34"/>
        <v>#DIV/0!</v>
      </c>
      <c r="AK131" s="715" t="e">
        <f t="shared" si="35"/>
        <v>#DIV/0!</v>
      </c>
      <c r="AL131" s="1052">
        <f t="shared" si="36"/>
        <v>0</v>
      </c>
      <c r="AM131" s="718" t="str">
        <f t="shared" si="37"/>
        <v>N/A</v>
      </c>
      <c r="AN131" s="718" t="str">
        <f t="shared" si="38"/>
        <v>N/A</v>
      </c>
      <c r="AO131" s="718" t="str">
        <f t="shared" si="39"/>
        <v>N/A</v>
      </c>
      <c r="AP131" s="718" t="str">
        <f t="shared" si="40"/>
        <v>N/A</v>
      </c>
      <c r="AQ131" s="718">
        <f t="shared" si="41"/>
        <v>0</v>
      </c>
      <c r="AR131" s="718" t="str">
        <f t="shared" si="42"/>
        <v>N/A</v>
      </c>
      <c r="AS131" s="462" t="e">
        <f t="shared" si="43"/>
        <v>#DIV/0!</v>
      </c>
      <c r="AT131" s="462">
        <f t="shared" si="44"/>
        <v>0</v>
      </c>
      <c r="AU131" s="462" t="str">
        <f t="shared" si="45"/>
        <v>N/A</v>
      </c>
      <c r="AV131" s="462" t="str">
        <f t="shared" si="46"/>
        <v>N/A</v>
      </c>
      <c r="AW131" s="462" t="str">
        <f t="shared" si="47"/>
        <v>N/A</v>
      </c>
      <c r="AX131" s="718" t="str">
        <f t="shared" si="48"/>
        <v>N/A</v>
      </c>
      <c r="AY131" s="718" t="str">
        <f t="shared" si="49"/>
        <v>N/A</v>
      </c>
      <c r="AZ131" s="718" t="str">
        <f t="shared" si="50"/>
        <v>N/A</v>
      </c>
      <c r="BA131" s="719" t="str">
        <f t="shared" si="51"/>
        <v>N/A</v>
      </c>
      <c r="BB131" s="550"/>
    </row>
    <row r="132" spans="1:54" hidden="1" x14ac:dyDescent="0.2">
      <c r="A132">
        <v>123</v>
      </c>
      <c r="B132" s="533"/>
      <c r="C132" s="545"/>
      <c r="D132" s="464"/>
      <c r="E132" s="464"/>
      <c r="F132" s="534"/>
      <c r="G132" s="534"/>
      <c r="H132" s="464"/>
      <c r="I132" s="546"/>
      <c r="J132" s="435"/>
      <c r="K132" s="546"/>
      <c r="L132" s="546"/>
      <c r="M132" s="464"/>
      <c r="N132" s="546">
        <f t="shared" si="26"/>
        <v>0</v>
      </c>
      <c r="O132" s="546">
        <v>0</v>
      </c>
      <c r="P132" s="546">
        <v>0</v>
      </c>
      <c r="Q132" s="562" t="s">
        <v>848</v>
      </c>
      <c r="R132" s="464" t="s">
        <v>848</v>
      </c>
      <c r="S132" s="464" t="s">
        <v>848</v>
      </c>
      <c r="T132" s="546">
        <v>0</v>
      </c>
      <c r="U132" s="562" t="s">
        <v>848</v>
      </c>
      <c r="V132" s="464" t="s">
        <v>848</v>
      </c>
      <c r="W132" s="464" t="s">
        <v>848</v>
      </c>
      <c r="X132" s="546">
        <v>0</v>
      </c>
      <c r="Y132" s="822" t="s">
        <v>848</v>
      </c>
      <c r="Z132" s="464" t="s">
        <v>848</v>
      </c>
      <c r="AA132" s="464" t="s">
        <v>848</v>
      </c>
      <c r="AB132" s="546">
        <f t="shared" si="27"/>
        <v>0</v>
      </c>
      <c r="AC132" s="713">
        <f t="shared" si="28"/>
        <v>0</v>
      </c>
      <c r="AD132" s="713"/>
      <c r="AE132" s="713">
        <f t="shared" si="29"/>
        <v>0</v>
      </c>
      <c r="AF132" s="452">
        <f t="shared" si="30"/>
        <v>0</v>
      </c>
      <c r="AG132" s="714" t="e">
        <f t="shared" si="31"/>
        <v>#DIV/0!</v>
      </c>
      <c r="AH132" s="715" t="e">
        <f t="shared" si="32"/>
        <v>#DIV/0!</v>
      </c>
      <c r="AI132" s="715" t="e">
        <f t="shared" si="33"/>
        <v>#DIV/0!</v>
      </c>
      <c r="AJ132" s="715" t="e">
        <f t="shared" si="34"/>
        <v>#DIV/0!</v>
      </c>
      <c r="AK132" s="715" t="e">
        <f t="shared" si="35"/>
        <v>#DIV/0!</v>
      </c>
      <c r="AL132" s="1052">
        <f t="shared" si="36"/>
        <v>0</v>
      </c>
      <c r="AM132" s="718" t="str">
        <f t="shared" si="37"/>
        <v>N/A</v>
      </c>
      <c r="AN132" s="718" t="str">
        <f t="shared" si="38"/>
        <v>N/A</v>
      </c>
      <c r="AO132" s="718" t="str">
        <f t="shared" si="39"/>
        <v>N/A</v>
      </c>
      <c r="AP132" s="718" t="str">
        <f t="shared" si="40"/>
        <v>N/A</v>
      </c>
      <c r="AQ132" s="718">
        <f t="shared" si="41"/>
        <v>0</v>
      </c>
      <c r="AR132" s="718" t="str">
        <f t="shared" si="42"/>
        <v>N/A</v>
      </c>
      <c r="AS132" s="462" t="e">
        <f t="shared" si="43"/>
        <v>#DIV/0!</v>
      </c>
      <c r="AT132" s="462">
        <f t="shared" si="44"/>
        <v>0</v>
      </c>
      <c r="AU132" s="462" t="str">
        <f t="shared" si="45"/>
        <v>N/A</v>
      </c>
      <c r="AV132" s="462" t="str">
        <f t="shared" si="46"/>
        <v>N/A</v>
      </c>
      <c r="AW132" s="462" t="str">
        <f t="shared" si="47"/>
        <v>N/A</v>
      </c>
      <c r="AX132" s="718" t="str">
        <f t="shared" si="48"/>
        <v>N/A</v>
      </c>
      <c r="AY132" s="718" t="str">
        <f t="shared" si="49"/>
        <v>N/A</v>
      </c>
      <c r="AZ132" s="718" t="str">
        <f t="shared" si="50"/>
        <v>N/A</v>
      </c>
      <c r="BA132" s="719" t="str">
        <f t="shared" si="51"/>
        <v>N/A</v>
      </c>
      <c r="BB132" s="550"/>
    </row>
    <row r="133" spans="1:54" hidden="1" x14ac:dyDescent="0.2">
      <c r="A133">
        <v>124</v>
      </c>
      <c r="B133" s="533"/>
      <c r="C133" s="545"/>
      <c r="D133" s="464"/>
      <c r="E133" s="464"/>
      <c r="F133" s="534"/>
      <c r="G133" s="534"/>
      <c r="H133" s="464"/>
      <c r="I133" s="546"/>
      <c r="J133" s="435"/>
      <c r="K133" s="546"/>
      <c r="L133" s="546"/>
      <c r="M133" s="464"/>
      <c r="N133" s="546">
        <f t="shared" si="26"/>
        <v>0</v>
      </c>
      <c r="O133" s="546">
        <v>0</v>
      </c>
      <c r="P133" s="546">
        <v>0</v>
      </c>
      <c r="Q133" s="562" t="s">
        <v>848</v>
      </c>
      <c r="R133" s="464" t="s">
        <v>848</v>
      </c>
      <c r="S133" s="464" t="s">
        <v>848</v>
      </c>
      <c r="T133" s="546">
        <v>0</v>
      </c>
      <c r="U133" s="562" t="s">
        <v>848</v>
      </c>
      <c r="V133" s="464" t="s">
        <v>848</v>
      </c>
      <c r="W133" s="464" t="s">
        <v>848</v>
      </c>
      <c r="X133" s="546">
        <v>0</v>
      </c>
      <c r="Y133" s="822" t="s">
        <v>848</v>
      </c>
      <c r="Z133" s="464" t="s">
        <v>848</v>
      </c>
      <c r="AA133" s="464" t="s">
        <v>848</v>
      </c>
      <c r="AB133" s="546">
        <f t="shared" si="27"/>
        <v>0</v>
      </c>
      <c r="AC133" s="713">
        <f t="shared" si="28"/>
        <v>0</v>
      </c>
      <c r="AD133" s="713"/>
      <c r="AE133" s="713">
        <f t="shared" si="29"/>
        <v>0</v>
      </c>
      <c r="AF133" s="452">
        <f t="shared" si="30"/>
        <v>0</v>
      </c>
      <c r="AG133" s="714" t="e">
        <f t="shared" si="31"/>
        <v>#DIV/0!</v>
      </c>
      <c r="AH133" s="715" t="e">
        <f t="shared" si="32"/>
        <v>#DIV/0!</v>
      </c>
      <c r="AI133" s="715" t="e">
        <f t="shared" si="33"/>
        <v>#DIV/0!</v>
      </c>
      <c r="AJ133" s="715" t="e">
        <f t="shared" si="34"/>
        <v>#DIV/0!</v>
      </c>
      <c r="AK133" s="715" t="e">
        <f t="shared" si="35"/>
        <v>#DIV/0!</v>
      </c>
      <c r="AL133" s="1052">
        <f t="shared" si="36"/>
        <v>0</v>
      </c>
      <c r="AM133" s="718" t="str">
        <f t="shared" si="37"/>
        <v>N/A</v>
      </c>
      <c r="AN133" s="718" t="str">
        <f t="shared" si="38"/>
        <v>N/A</v>
      </c>
      <c r="AO133" s="718" t="str">
        <f t="shared" si="39"/>
        <v>N/A</v>
      </c>
      <c r="AP133" s="718" t="str">
        <f t="shared" si="40"/>
        <v>N/A</v>
      </c>
      <c r="AQ133" s="718">
        <f t="shared" si="41"/>
        <v>0</v>
      </c>
      <c r="AR133" s="718" t="str">
        <f t="shared" si="42"/>
        <v>N/A</v>
      </c>
      <c r="AS133" s="462" t="e">
        <f t="shared" si="43"/>
        <v>#DIV/0!</v>
      </c>
      <c r="AT133" s="462">
        <f t="shared" si="44"/>
        <v>0</v>
      </c>
      <c r="AU133" s="462" t="str">
        <f t="shared" si="45"/>
        <v>N/A</v>
      </c>
      <c r="AV133" s="462" t="str">
        <f t="shared" si="46"/>
        <v>N/A</v>
      </c>
      <c r="AW133" s="462" t="str">
        <f t="shared" si="47"/>
        <v>N/A</v>
      </c>
      <c r="AX133" s="718" t="str">
        <f t="shared" si="48"/>
        <v>N/A</v>
      </c>
      <c r="AY133" s="718" t="str">
        <f t="shared" si="49"/>
        <v>N/A</v>
      </c>
      <c r="AZ133" s="718" t="str">
        <f t="shared" si="50"/>
        <v>N/A</v>
      </c>
      <c r="BA133" s="719" t="str">
        <f t="shared" si="51"/>
        <v>N/A</v>
      </c>
      <c r="BB133" s="550"/>
    </row>
    <row r="134" spans="1:54" hidden="1" x14ac:dyDescent="0.2">
      <c r="A134">
        <v>125</v>
      </c>
      <c r="B134" s="533"/>
      <c r="C134" s="545"/>
      <c r="D134" s="464"/>
      <c r="E134" s="464"/>
      <c r="F134" s="534"/>
      <c r="G134" s="534"/>
      <c r="H134" s="464"/>
      <c r="I134" s="546"/>
      <c r="J134" s="435"/>
      <c r="K134" s="546"/>
      <c r="L134" s="546"/>
      <c r="M134" s="464"/>
      <c r="N134" s="546">
        <f t="shared" si="26"/>
        <v>0</v>
      </c>
      <c r="O134" s="546">
        <v>0</v>
      </c>
      <c r="P134" s="546">
        <v>0</v>
      </c>
      <c r="Q134" s="562" t="s">
        <v>848</v>
      </c>
      <c r="R134" s="464" t="s">
        <v>848</v>
      </c>
      <c r="S134" s="464" t="s">
        <v>848</v>
      </c>
      <c r="T134" s="546">
        <v>0</v>
      </c>
      <c r="U134" s="562" t="s">
        <v>848</v>
      </c>
      <c r="V134" s="464" t="s">
        <v>848</v>
      </c>
      <c r="W134" s="464" t="s">
        <v>848</v>
      </c>
      <c r="X134" s="546">
        <v>0</v>
      </c>
      <c r="Y134" s="822" t="s">
        <v>848</v>
      </c>
      <c r="Z134" s="464" t="s">
        <v>848</v>
      </c>
      <c r="AA134" s="464" t="s">
        <v>848</v>
      </c>
      <c r="AB134" s="546">
        <f t="shared" si="27"/>
        <v>0</v>
      </c>
      <c r="AC134" s="713">
        <f t="shared" si="28"/>
        <v>0</v>
      </c>
      <c r="AD134" s="713"/>
      <c r="AE134" s="713">
        <f t="shared" si="29"/>
        <v>0</v>
      </c>
      <c r="AF134" s="452">
        <f t="shared" si="30"/>
        <v>0</v>
      </c>
      <c r="AG134" s="714" t="e">
        <f t="shared" si="31"/>
        <v>#DIV/0!</v>
      </c>
      <c r="AH134" s="715" t="e">
        <f t="shared" si="32"/>
        <v>#DIV/0!</v>
      </c>
      <c r="AI134" s="715" t="e">
        <f t="shared" si="33"/>
        <v>#DIV/0!</v>
      </c>
      <c r="AJ134" s="715" t="e">
        <f t="shared" si="34"/>
        <v>#DIV/0!</v>
      </c>
      <c r="AK134" s="715" t="e">
        <f t="shared" si="35"/>
        <v>#DIV/0!</v>
      </c>
      <c r="AL134" s="1052">
        <f t="shared" si="36"/>
        <v>0</v>
      </c>
      <c r="AM134" s="718" t="str">
        <f t="shared" si="37"/>
        <v>N/A</v>
      </c>
      <c r="AN134" s="718" t="str">
        <f t="shared" si="38"/>
        <v>N/A</v>
      </c>
      <c r="AO134" s="718" t="str">
        <f t="shared" si="39"/>
        <v>N/A</v>
      </c>
      <c r="AP134" s="718" t="str">
        <f t="shared" si="40"/>
        <v>N/A</v>
      </c>
      <c r="AQ134" s="718">
        <f t="shared" si="41"/>
        <v>0</v>
      </c>
      <c r="AR134" s="718" t="str">
        <f t="shared" si="42"/>
        <v>N/A</v>
      </c>
      <c r="AS134" s="462" t="e">
        <f t="shared" si="43"/>
        <v>#DIV/0!</v>
      </c>
      <c r="AT134" s="462">
        <f t="shared" si="44"/>
        <v>0</v>
      </c>
      <c r="AU134" s="462" t="str">
        <f t="shared" si="45"/>
        <v>N/A</v>
      </c>
      <c r="AV134" s="462" t="str">
        <f t="shared" si="46"/>
        <v>N/A</v>
      </c>
      <c r="AW134" s="462" t="str">
        <f t="shared" si="47"/>
        <v>N/A</v>
      </c>
      <c r="AX134" s="718" t="str">
        <f t="shared" si="48"/>
        <v>N/A</v>
      </c>
      <c r="AY134" s="718" t="str">
        <f t="shared" si="49"/>
        <v>N/A</v>
      </c>
      <c r="AZ134" s="718" t="str">
        <f t="shared" si="50"/>
        <v>N/A</v>
      </c>
      <c r="BA134" s="719" t="str">
        <f t="shared" si="51"/>
        <v>N/A</v>
      </c>
      <c r="BB134" s="550"/>
    </row>
    <row r="135" spans="1:54" hidden="1" x14ac:dyDescent="0.2">
      <c r="A135">
        <v>126</v>
      </c>
      <c r="B135" s="533"/>
      <c r="C135" s="545"/>
      <c r="D135" s="464"/>
      <c r="E135" s="464"/>
      <c r="F135" s="534"/>
      <c r="G135" s="534"/>
      <c r="H135" s="464"/>
      <c r="I135" s="546"/>
      <c r="J135" s="435"/>
      <c r="K135" s="546"/>
      <c r="L135" s="546"/>
      <c r="M135" s="464"/>
      <c r="N135" s="546">
        <f t="shared" si="26"/>
        <v>0</v>
      </c>
      <c r="O135" s="546">
        <v>0</v>
      </c>
      <c r="P135" s="546">
        <v>0</v>
      </c>
      <c r="Q135" s="562" t="s">
        <v>848</v>
      </c>
      <c r="R135" s="464" t="s">
        <v>848</v>
      </c>
      <c r="S135" s="464" t="s">
        <v>848</v>
      </c>
      <c r="T135" s="546">
        <v>0</v>
      </c>
      <c r="U135" s="562" t="s">
        <v>848</v>
      </c>
      <c r="V135" s="464" t="s">
        <v>848</v>
      </c>
      <c r="W135" s="464" t="s">
        <v>848</v>
      </c>
      <c r="X135" s="546">
        <v>0</v>
      </c>
      <c r="Y135" s="822" t="s">
        <v>848</v>
      </c>
      <c r="Z135" s="464" t="s">
        <v>848</v>
      </c>
      <c r="AA135" s="464" t="s">
        <v>848</v>
      </c>
      <c r="AB135" s="546">
        <f t="shared" si="27"/>
        <v>0</v>
      </c>
      <c r="AC135" s="713">
        <f t="shared" si="28"/>
        <v>0</v>
      </c>
      <c r="AD135" s="713"/>
      <c r="AE135" s="713">
        <f t="shared" si="29"/>
        <v>0</v>
      </c>
      <c r="AF135" s="452">
        <f t="shared" si="30"/>
        <v>0</v>
      </c>
      <c r="AG135" s="714" t="e">
        <f t="shared" si="31"/>
        <v>#DIV/0!</v>
      </c>
      <c r="AH135" s="715" t="e">
        <f t="shared" si="32"/>
        <v>#DIV/0!</v>
      </c>
      <c r="AI135" s="715" t="e">
        <f t="shared" si="33"/>
        <v>#DIV/0!</v>
      </c>
      <c r="AJ135" s="715" t="e">
        <f t="shared" si="34"/>
        <v>#DIV/0!</v>
      </c>
      <c r="AK135" s="715" t="e">
        <f t="shared" si="35"/>
        <v>#DIV/0!</v>
      </c>
      <c r="AL135" s="1052">
        <f t="shared" si="36"/>
        <v>0</v>
      </c>
      <c r="AM135" s="718" t="str">
        <f t="shared" si="37"/>
        <v>N/A</v>
      </c>
      <c r="AN135" s="718" t="str">
        <f t="shared" si="38"/>
        <v>N/A</v>
      </c>
      <c r="AO135" s="718" t="str">
        <f t="shared" si="39"/>
        <v>N/A</v>
      </c>
      <c r="AP135" s="718" t="str">
        <f t="shared" si="40"/>
        <v>N/A</v>
      </c>
      <c r="AQ135" s="718">
        <f t="shared" si="41"/>
        <v>0</v>
      </c>
      <c r="AR135" s="718" t="str">
        <f t="shared" si="42"/>
        <v>N/A</v>
      </c>
      <c r="AS135" s="462" t="e">
        <f t="shared" si="43"/>
        <v>#DIV/0!</v>
      </c>
      <c r="AT135" s="462">
        <f t="shared" si="44"/>
        <v>0</v>
      </c>
      <c r="AU135" s="462" t="str">
        <f t="shared" si="45"/>
        <v>N/A</v>
      </c>
      <c r="AV135" s="462" t="str">
        <f t="shared" si="46"/>
        <v>N/A</v>
      </c>
      <c r="AW135" s="462" t="str">
        <f t="shared" si="47"/>
        <v>N/A</v>
      </c>
      <c r="AX135" s="718" t="str">
        <f t="shared" si="48"/>
        <v>N/A</v>
      </c>
      <c r="AY135" s="718" t="str">
        <f t="shared" si="49"/>
        <v>N/A</v>
      </c>
      <c r="AZ135" s="718" t="str">
        <f t="shared" si="50"/>
        <v>N/A</v>
      </c>
      <c r="BA135" s="719" t="str">
        <f t="shared" si="51"/>
        <v>N/A</v>
      </c>
      <c r="BB135" s="550"/>
    </row>
    <row r="136" spans="1:54" hidden="1" x14ac:dyDescent="0.2">
      <c r="A136">
        <v>127</v>
      </c>
      <c r="B136" s="533"/>
      <c r="C136" s="545"/>
      <c r="D136" s="464"/>
      <c r="E136" s="464"/>
      <c r="F136" s="534"/>
      <c r="G136" s="534"/>
      <c r="H136" s="464"/>
      <c r="I136" s="546"/>
      <c r="J136" s="435"/>
      <c r="K136" s="546"/>
      <c r="L136" s="546"/>
      <c r="M136" s="464"/>
      <c r="N136" s="546">
        <f t="shared" si="26"/>
        <v>0</v>
      </c>
      <c r="O136" s="546">
        <v>0</v>
      </c>
      <c r="P136" s="546">
        <v>0</v>
      </c>
      <c r="Q136" s="562" t="s">
        <v>848</v>
      </c>
      <c r="R136" s="464" t="s">
        <v>848</v>
      </c>
      <c r="S136" s="464" t="s">
        <v>848</v>
      </c>
      <c r="T136" s="546">
        <v>0</v>
      </c>
      <c r="U136" s="562" t="s">
        <v>848</v>
      </c>
      <c r="V136" s="464" t="s">
        <v>848</v>
      </c>
      <c r="W136" s="464" t="s">
        <v>848</v>
      </c>
      <c r="X136" s="546">
        <v>0</v>
      </c>
      <c r="Y136" s="822" t="s">
        <v>848</v>
      </c>
      <c r="Z136" s="464" t="s">
        <v>848</v>
      </c>
      <c r="AA136" s="464" t="s">
        <v>848</v>
      </c>
      <c r="AB136" s="546">
        <f t="shared" si="27"/>
        <v>0</v>
      </c>
      <c r="AC136" s="713">
        <f t="shared" si="28"/>
        <v>0</v>
      </c>
      <c r="AD136" s="713"/>
      <c r="AE136" s="713">
        <f t="shared" si="29"/>
        <v>0</v>
      </c>
      <c r="AF136" s="452">
        <f t="shared" si="30"/>
        <v>0</v>
      </c>
      <c r="AG136" s="714" t="e">
        <f t="shared" si="31"/>
        <v>#DIV/0!</v>
      </c>
      <c r="AH136" s="715" t="e">
        <f t="shared" si="32"/>
        <v>#DIV/0!</v>
      </c>
      <c r="AI136" s="715" t="e">
        <f t="shared" si="33"/>
        <v>#DIV/0!</v>
      </c>
      <c r="AJ136" s="715" t="e">
        <f t="shared" si="34"/>
        <v>#DIV/0!</v>
      </c>
      <c r="AK136" s="715" t="e">
        <f t="shared" si="35"/>
        <v>#DIV/0!</v>
      </c>
      <c r="AL136" s="1052">
        <f t="shared" si="36"/>
        <v>0</v>
      </c>
      <c r="AM136" s="718" t="str">
        <f t="shared" si="37"/>
        <v>N/A</v>
      </c>
      <c r="AN136" s="718" t="str">
        <f t="shared" si="38"/>
        <v>N/A</v>
      </c>
      <c r="AO136" s="718" t="str">
        <f t="shared" si="39"/>
        <v>N/A</v>
      </c>
      <c r="AP136" s="718" t="str">
        <f t="shared" si="40"/>
        <v>N/A</v>
      </c>
      <c r="AQ136" s="718">
        <f t="shared" si="41"/>
        <v>0</v>
      </c>
      <c r="AR136" s="718" t="str">
        <f t="shared" si="42"/>
        <v>N/A</v>
      </c>
      <c r="AS136" s="462" t="e">
        <f t="shared" si="43"/>
        <v>#DIV/0!</v>
      </c>
      <c r="AT136" s="462">
        <f t="shared" si="44"/>
        <v>0</v>
      </c>
      <c r="AU136" s="462" t="str">
        <f t="shared" si="45"/>
        <v>N/A</v>
      </c>
      <c r="AV136" s="462" t="str">
        <f t="shared" si="46"/>
        <v>N/A</v>
      </c>
      <c r="AW136" s="462" t="str">
        <f t="shared" si="47"/>
        <v>N/A</v>
      </c>
      <c r="AX136" s="718" t="str">
        <f t="shared" si="48"/>
        <v>N/A</v>
      </c>
      <c r="AY136" s="718" t="str">
        <f t="shared" si="49"/>
        <v>N/A</v>
      </c>
      <c r="AZ136" s="718" t="str">
        <f t="shared" si="50"/>
        <v>N/A</v>
      </c>
      <c r="BA136" s="719" t="str">
        <f t="shared" si="51"/>
        <v>N/A</v>
      </c>
      <c r="BB136" s="550"/>
    </row>
    <row r="137" spans="1:54" hidden="1" x14ac:dyDescent="0.2">
      <c r="A137">
        <v>128</v>
      </c>
      <c r="B137" s="533"/>
      <c r="C137" s="545"/>
      <c r="D137" s="464"/>
      <c r="E137" s="464"/>
      <c r="F137" s="534"/>
      <c r="G137" s="534"/>
      <c r="H137" s="464"/>
      <c r="I137" s="546"/>
      <c r="J137" s="435"/>
      <c r="K137" s="546"/>
      <c r="L137" s="546"/>
      <c r="M137" s="464"/>
      <c r="N137" s="546">
        <f t="shared" si="26"/>
        <v>0</v>
      </c>
      <c r="O137" s="546">
        <v>0</v>
      </c>
      <c r="P137" s="546">
        <v>0</v>
      </c>
      <c r="Q137" s="562" t="s">
        <v>848</v>
      </c>
      <c r="R137" s="464" t="s">
        <v>848</v>
      </c>
      <c r="S137" s="464" t="s">
        <v>848</v>
      </c>
      <c r="T137" s="546">
        <v>0</v>
      </c>
      <c r="U137" s="562" t="s">
        <v>848</v>
      </c>
      <c r="V137" s="464" t="s">
        <v>848</v>
      </c>
      <c r="W137" s="464" t="s">
        <v>848</v>
      </c>
      <c r="X137" s="546">
        <v>0</v>
      </c>
      <c r="Y137" s="822" t="s">
        <v>848</v>
      </c>
      <c r="Z137" s="464" t="s">
        <v>848</v>
      </c>
      <c r="AA137" s="464" t="s">
        <v>848</v>
      </c>
      <c r="AB137" s="546">
        <f t="shared" si="27"/>
        <v>0</v>
      </c>
      <c r="AC137" s="713">
        <f t="shared" si="28"/>
        <v>0</v>
      </c>
      <c r="AD137" s="713"/>
      <c r="AE137" s="713">
        <f t="shared" si="29"/>
        <v>0</v>
      </c>
      <c r="AF137" s="452">
        <f t="shared" si="30"/>
        <v>0</v>
      </c>
      <c r="AG137" s="714" t="e">
        <f t="shared" si="31"/>
        <v>#DIV/0!</v>
      </c>
      <c r="AH137" s="715" t="e">
        <f t="shared" si="32"/>
        <v>#DIV/0!</v>
      </c>
      <c r="AI137" s="715" t="e">
        <f t="shared" si="33"/>
        <v>#DIV/0!</v>
      </c>
      <c r="AJ137" s="715" t="e">
        <f t="shared" si="34"/>
        <v>#DIV/0!</v>
      </c>
      <c r="AK137" s="715" t="e">
        <f t="shared" si="35"/>
        <v>#DIV/0!</v>
      </c>
      <c r="AL137" s="1052">
        <f t="shared" si="36"/>
        <v>0</v>
      </c>
      <c r="AM137" s="718" t="str">
        <f t="shared" si="37"/>
        <v>N/A</v>
      </c>
      <c r="AN137" s="718" t="str">
        <f t="shared" si="38"/>
        <v>N/A</v>
      </c>
      <c r="AO137" s="718" t="str">
        <f t="shared" si="39"/>
        <v>N/A</v>
      </c>
      <c r="AP137" s="718" t="str">
        <f t="shared" si="40"/>
        <v>N/A</v>
      </c>
      <c r="AQ137" s="718">
        <f t="shared" si="41"/>
        <v>0</v>
      </c>
      <c r="AR137" s="718" t="str">
        <f t="shared" si="42"/>
        <v>N/A</v>
      </c>
      <c r="AS137" s="462" t="e">
        <f t="shared" si="43"/>
        <v>#DIV/0!</v>
      </c>
      <c r="AT137" s="462">
        <f t="shared" si="44"/>
        <v>0</v>
      </c>
      <c r="AU137" s="462" t="str">
        <f t="shared" si="45"/>
        <v>N/A</v>
      </c>
      <c r="AV137" s="462" t="str">
        <f t="shared" si="46"/>
        <v>N/A</v>
      </c>
      <c r="AW137" s="462" t="str">
        <f t="shared" si="47"/>
        <v>N/A</v>
      </c>
      <c r="AX137" s="718" t="str">
        <f t="shared" si="48"/>
        <v>N/A</v>
      </c>
      <c r="AY137" s="718" t="str">
        <f t="shared" si="49"/>
        <v>N/A</v>
      </c>
      <c r="AZ137" s="718" t="str">
        <f t="shared" si="50"/>
        <v>N/A</v>
      </c>
      <c r="BA137" s="719" t="str">
        <f t="shared" si="51"/>
        <v>N/A</v>
      </c>
      <c r="BB137" s="550"/>
    </row>
    <row r="138" spans="1:54" hidden="1" x14ac:dyDescent="0.2">
      <c r="A138">
        <v>129</v>
      </c>
      <c r="B138" s="533"/>
      <c r="C138" s="545"/>
      <c r="D138" s="464"/>
      <c r="E138" s="464"/>
      <c r="F138" s="534"/>
      <c r="G138" s="534"/>
      <c r="H138" s="464"/>
      <c r="I138" s="546"/>
      <c r="J138" s="435"/>
      <c r="K138" s="546"/>
      <c r="L138" s="546"/>
      <c r="M138" s="464"/>
      <c r="N138" s="546">
        <f t="shared" ref="N138:N201" si="52">+K138+L138</f>
        <v>0</v>
      </c>
      <c r="O138" s="546">
        <v>0</v>
      </c>
      <c r="P138" s="546">
        <v>0</v>
      </c>
      <c r="Q138" s="562" t="s">
        <v>848</v>
      </c>
      <c r="R138" s="464" t="s">
        <v>848</v>
      </c>
      <c r="S138" s="464" t="s">
        <v>848</v>
      </c>
      <c r="T138" s="546">
        <v>0</v>
      </c>
      <c r="U138" s="562" t="s">
        <v>848</v>
      </c>
      <c r="V138" s="464" t="s">
        <v>848</v>
      </c>
      <c r="W138" s="464" t="s">
        <v>848</v>
      </c>
      <c r="X138" s="546">
        <v>0</v>
      </c>
      <c r="Y138" s="822" t="s">
        <v>848</v>
      </c>
      <c r="Z138" s="464" t="s">
        <v>848</v>
      </c>
      <c r="AA138" s="464" t="s">
        <v>848</v>
      </c>
      <c r="AB138" s="546">
        <f t="shared" ref="AB138:AB201" si="53">+P138+T138+X138</f>
        <v>0</v>
      </c>
      <c r="AC138" s="713">
        <f t="shared" ref="AC138:AC201" si="54">IF(AQ138&lt;1,0,IF(AQ138=1,+P138,IF(AQ138=2,+P138+T138,+P138+T138+X138)))</f>
        <v>0</v>
      </c>
      <c r="AD138" s="713"/>
      <c r="AE138" s="713">
        <f t="shared" ref="AE138:AE201" si="55">+N138+AB138+AD138</f>
        <v>0</v>
      </c>
      <c r="AF138" s="452">
        <f t="shared" ref="AF138:AF201" si="56">+E138-D138</f>
        <v>0</v>
      </c>
      <c r="AG138" s="714" t="e">
        <f t="shared" ref="AG138:AG201" si="57">-P138/N138</f>
        <v>#DIV/0!</v>
      </c>
      <c r="AH138" s="715" t="e">
        <f t="shared" ref="AH138:AH201" si="58">-T138/N138</f>
        <v>#DIV/0!</v>
      </c>
      <c r="AI138" s="715" t="e">
        <f t="shared" ref="AI138:AI201" si="59">-X138/N138</f>
        <v>#DIV/0!</v>
      </c>
      <c r="AJ138" s="715" t="e">
        <f t="shared" ref="AJ138:AJ201" si="60">SUM(AG138:AI138)</f>
        <v>#DIV/0!</v>
      </c>
      <c r="AK138" s="715" t="e">
        <f t="shared" ref="AK138:AK201" si="61">-AC138/N138</f>
        <v>#DIV/0!</v>
      </c>
      <c r="AL138" s="1052">
        <f t="shared" ref="AL138:AL201" si="62">H138-E138</f>
        <v>0</v>
      </c>
      <c r="AM138" s="718" t="str">
        <f t="shared" ref="AM138:AM201" si="63">IF(R138="N/A","N/A",+R138-H138)</f>
        <v>N/A</v>
      </c>
      <c r="AN138" s="718" t="str">
        <f t="shared" ref="AN138:AN201" si="64">IF(V138="N/A","N/A",+V138-H138)</f>
        <v>N/A</v>
      </c>
      <c r="AO138" s="718" t="str">
        <f t="shared" ref="AO138:AO201" si="65">IF(Z138="N/A","N/A",+Z138-H138)</f>
        <v>N/A</v>
      </c>
      <c r="AP138" s="718" t="str">
        <f t="shared" ref="AP138:AP201" si="66">IF(AM138="N/A","N/A",MAX(AM138:AO138))</f>
        <v>N/A</v>
      </c>
      <c r="AQ138" s="718">
        <f t="shared" ref="AQ138:AQ201" si="67">IF(R138="","",IF(AM138="N/A",0,IF((AL138+AM138&gt;AC$9),-1,IF(AN138="N/A",1,IF((AL138+AN138&gt;AC$9),1,IF(AO138="N/A",2,IF((AL138+AO138&gt;AC$9),2,3)))))))</f>
        <v>0</v>
      </c>
      <c r="AR138" s="718" t="str">
        <f t="shared" ref="AR138:AR201" si="68">IF(AQ138&lt;1,"N/A",IF(AQ138=1,AM138,IF(AQ138=2,AN138,AO138)))</f>
        <v>N/A</v>
      </c>
      <c r="AS138" s="462" t="e">
        <f t="shared" ref="AS138:AS201" si="69">IF(AG138=0,"N/A",IF(AH138=0,(+AG138*AM138)/AJ138,IF(AI138=0,(+AG138*AM138+AH138*AN138)/AJ138,(+AG138*AM138+AH138*AN138+AI138*AO138)/AJ138)))</f>
        <v>#DIV/0!</v>
      </c>
      <c r="AT138" s="462">
        <f t="shared" ref="AT138:AT201" si="70">IF(M138="N/A","N/A",M138-H138)</f>
        <v>0</v>
      </c>
      <c r="AU138" s="462" t="str">
        <f t="shared" ref="AU138:AU201" si="71">IF(R138="N/A","N/A",+S138-R138)</f>
        <v>N/A</v>
      </c>
      <c r="AV138" s="462" t="str">
        <f t="shared" ref="AV138:AV201" si="72">IF(V138="N/A","N/A",+W138-V138)</f>
        <v>N/A</v>
      </c>
      <c r="AW138" s="462" t="str">
        <f t="shared" ref="AW138:AW201" si="73">IF(Z138="N/A","N/A",+AA138-Z138)</f>
        <v>N/A</v>
      </c>
      <c r="AX138" s="718" t="str">
        <f t="shared" ref="AX138:AX201" si="74">IF(AQ138&lt;1,"N/A",IF(AQ138=1,AU138,IF(AQ138=2,AV138,AW138)))</f>
        <v>N/A</v>
      </c>
      <c r="AY138" s="718" t="str">
        <f t="shared" ref="AY138:AY201" si="75">IF(AU138="N/A","N/A",AVERAGE(AU138:AW138))</f>
        <v>N/A</v>
      </c>
      <c r="AZ138" s="718" t="str">
        <f t="shared" ref="AZ138:AZ201" si="76">IF(AQ138&lt;1,"N/A",+AL138+AR138+AX138)</f>
        <v>N/A</v>
      </c>
      <c r="BA138" s="719" t="str">
        <f t="shared" ref="BA138:BA201" si="77">IF(AQ138&lt;1,"N/A",MAX(AZ138, SUM(AL138+AP138+AY138)))</f>
        <v>N/A</v>
      </c>
      <c r="BB138" s="550"/>
    </row>
    <row r="139" spans="1:54" hidden="1" x14ac:dyDescent="0.2">
      <c r="A139">
        <v>130</v>
      </c>
      <c r="B139" s="533"/>
      <c r="C139" s="545"/>
      <c r="D139" s="464"/>
      <c r="E139" s="464"/>
      <c r="F139" s="534"/>
      <c r="G139" s="534"/>
      <c r="H139" s="464"/>
      <c r="I139" s="546"/>
      <c r="J139" s="435"/>
      <c r="K139" s="546"/>
      <c r="L139" s="546"/>
      <c r="M139" s="464"/>
      <c r="N139" s="546">
        <f t="shared" si="52"/>
        <v>0</v>
      </c>
      <c r="O139" s="546">
        <v>0</v>
      </c>
      <c r="P139" s="546">
        <v>0</v>
      </c>
      <c r="Q139" s="562" t="s">
        <v>848</v>
      </c>
      <c r="R139" s="464" t="s">
        <v>848</v>
      </c>
      <c r="S139" s="464" t="s">
        <v>848</v>
      </c>
      <c r="T139" s="546">
        <v>0</v>
      </c>
      <c r="U139" s="562" t="s">
        <v>848</v>
      </c>
      <c r="V139" s="464" t="s">
        <v>848</v>
      </c>
      <c r="W139" s="464" t="s">
        <v>848</v>
      </c>
      <c r="X139" s="546">
        <v>0</v>
      </c>
      <c r="Y139" s="822" t="s">
        <v>848</v>
      </c>
      <c r="Z139" s="464" t="s">
        <v>848</v>
      </c>
      <c r="AA139" s="464" t="s">
        <v>848</v>
      </c>
      <c r="AB139" s="546">
        <f t="shared" si="53"/>
        <v>0</v>
      </c>
      <c r="AC139" s="713">
        <f t="shared" si="54"/>
        <v>0</v>
      </c>
      <c r="AD139" s="713"/>
      <c r="AE139" s="713">
        <f t="shared" si="55"/>
        <v>0</v>
      </c>
      <c r="AF139" s="452">
        <f t="shared" si="56"/>
        <v>0</v>
      </c>
      <c r="AG139" s="714" t="e">
        <f t="shared" si="57"/>
        <v>#DIV/0!</v>
      </c>
      <c r="AH139" s="715" t="e">
        <f t="shared" si="58"/>
        <v>#DIV/0!</v>
      </c>
      <c r="AI139" s="715" t="e">
        <f t="shared" si="59"/>
        <v>#DIV/0!</v>
      </c>
      <c r="AJ139" s="715" t="e">
        <f t="shared" si="60"/>
        <v>#DIV/0!</v>
      </c>
      <c r="AK139" s="715" t="e">
        <f t="shared" si="61"/>
        <v>#DIV/0!</v>
      </c>
      <c r="AL139" s="1052">
        <f t="shared" si="62"/>
        <v>0</v>
      </c>
      <c r="AM139" s="718" t="str">
        <f t="shared" si="63"/>
        <v>N/A</v>
      </c>
      <c r="AN139" s="718" t="str">
        <f t="shared" si="64"/>
        <v>N/A</v>
      </c>
      <c r="AO139" s="718" t="str">
        <f t="shared" si="65"/>
        <v>N/A</v>
      </c>
      <c r="AP139" s="718" t="str">
        <f t="shared" si="66"/>
        <v>N/A</v>
      </c>
      <c r="AQ139" s="718">
        <f t="shared" si="67"/>
        <v>0</v>
      </c>
      <c r="AR139" s="718" t="str">
        <f t="shared" si="68"/>
        <v>N/A</v>
      </c>
      <c r="AS139" s="462" t="e">
        <f t="shared" si="69"/>
        <v>#DIV/0!</v>
      </c>
      <c r="AT139" s="462">
        <f t="shared" si="70"/>
        <v>0</v>
      </c>
      <c r="AU139" s="462" t="str">
        <f t="shared" si="71"/>
        <v>N/A</v>
      </c>
      <c r="AV139" s="462" t="str">
        <f t="shared" si="72"/>
        <v>N/A</v>
      </c>
      <c r="AW139" s="462" t="str">
        <f t="shared" si="73"/>
        <v>N/A</v>
      </c>
      <c r="AX139" s="718" t="str">
        <f t="shared" si="74"/>
        <v>N/A</v>
      </c>
      <c r="AY139" s="718" t="str">
        <f t="shared" si="75"/>
        <v>N/A</v>
      </c>
      <c r="AZ139" s="718" t="str">
        <f t="shared" si="76"/>
        <v>N/A</v>
      </c>
      <c r="BA139" s="719" t="str">
        <f t="shared" si="77"/>
        <v>N/A</v>
      </c>
      <c r="BB139" s="550"/>
    </row>
    <row r="140" spans="1:54" hidden="1" x14ac:dyDescent="0.2">
      <c r="A140">
        <v>131</v>
      </c>
      <c r="B140" s="533"/>
      <c r="C140" s="545"/>
      <c r="D140" s="464"/>
      <c r="E140" s="464"/>
      <c r="F140" s="534"/>
      <c r="G140" s="534"/>
      <c r="H140" s="464"/>
      <c r="I140" s="546"/>
      <c r="J140" s="435"/>
      <c r="K140" s="546"/>
      <c r="L140" s="546"/>
      <c r="M140" s="464"/>
      <c r="N140" s="546">
        <f t="shared" si="52"/>
        <v>0</v>
      </c>
      <c r="O140" s="546">
        <v>0</v>
      </c>
      <c r="P140" s="546">
        <v>0</v>
      </c>
      <c r="Q140" s="562" t="s">
        <v>848</v>
      </c>
      <c r="R140" s="464" t="s">
        <v>848</v>
      </c>
      <c r="S140" s="464" t="s">
        <v>848</v>
      </c>
      <c r="T140" s="546">
        <v>0</v>
      </c>
      <c r="U140" s="562" t="s">
        <v>848</v>
      </c>
      <c r="V140" s="464" t="s">
        <v>848</v>
      </c>
      <c r="W140" s="464" t="s">
        <v>848</v>
      </c>
      <c r="X140" s="546">
        <v>0</v>
      </c>
      <c r="Y140" s="822" t="s">
        <v>848</v>
      </c>
      <c r="Z140" s="464" t="s">
        <v>848</v>
      </c>
      <c r="AA140" s="464" t="s">
        <v>848</v>
      </c>
      <c r="AB140" s="546">
        <f t="shared" si="53"/>
        <v>0</v>
      </c>
      <c r="AC140" s="713">
        <f t="shared" si="54"/>
        <v>0</v>
      </c>
      <c r="AD140" s="713"/>
      <c r="AE140" s="713">
        <f t="shared" si="55"/>
        <v>0</v>
      </c>
      <c r="AF140" s="452">
        <f t="shared" si="56"/>
        <v>0</v>
      </c>
      <c r="AG140" s="714" t="e">
        <f t="shared" si="57"/>
        <v>#DIV/0!</v>
      </c>
      <c r="AH140" s="715" t="e">
        <f t="shared" si="58"/>
        <v>#DIV/0!</v>
      </c>
      <c r="AI140" s="715" t="e">
        <f t="shared" si="59"/>
        <v>#DIV/0!</v>
      </c>
      <c r="AJ140" s="715" t="e">
        <f t="shared" si="60"/>
        <v>#DIV/0!</v>
      </c>
      <c r="AK140" s="715" t="e">
        <f t="shared" si="61"/>
        <v>#DIV/0!</v>
      </c>
      <c r="AL140" s="1052">
        <f t="shared" si="62"/>
        <v>0</v>
      </c>
      <c r="AM140" s="718" t="str">
        <f t="shared" si="63"/>
        <v>N/A</v>
      </c>
      <c r="AN140" s="718" t="str">
        <f t="shared" si="64"/>
        <v>N/A</v>
      </c>
      <c r="AO140" s="718" t="str">
        <f t="shared" si="65"/>
        <v>N/A</v>
      </c>
      <c r="AP140" s="718" t="str">
        <f t="shared" si="66"/>
        <v>N/A</v>
      </c>
      <c r="AQ140" s="718">
        <f t="shared" si="67"/>
        <v>0</v>
      </c>
      <c r="AR140" s="718" t="str">
        <f t="shared" si="68"/>
        <v>N/A</v>
      </c>
      <c r="AS140" s="462" t="e">
        <f t="shared" si="69"/>
        <v>#DIV/0!</v>
      </c>
      <c r="AT140" s="462">
        <f t="shared" si="70"/>
        <v>0</v>
      </c>
      <c r="AU140" s="462" t="str">
        <f t="shared" si="71"/>
        <v>N/A</v>
      </c>
      <c r="AV140" s="462" t="str">
        <f t="shared" si="72"/>
        <v>N/A</v>
      </c>
      <c r="AW140" s="462" t="str">
        <f t="shared" si="73"/>
        <v>N/A</v>
      </c>
      <c r="AX140" s="718" t="str">
        <f t="shared" si="74"/>
        <v>N/A</v>
      </c>
      <c r="AY140" s="718" t="str">
        <f t="shared" si="75"/>
        <v>N/A</v>
      </c>
      <c r="AZ140" s="718" t="str">
        <f t="shared" si="76"/>
        <v>N/A</v>
      </c>
      <c r="BA140" s="719" t="str">
        <f t="shared" si="77"/>
        <v>N/A</v>
      </c>
      <c r="BB140" s="550"/>
    </row>
    <row r="141" spans="1:54" hidden="1" x14ac:dyDescent="0.2">
      <c r="A141">
        <v>132</v>
      </c>
      <c r="B141" s="533"/>
      <c r="C141" s="545"/>
      <c r="D141" s="464"/>
      <c r="E141" s="464"/>
      <c r="F141" s="534"/>
      <c r="G141" s="534"/>
      <c r="H141" s="464"/>
      <c r="I141" s="546"/>
      <c r="J141" s="435"/>
      <c r="K141" s="546"/>
      <c r="L141" s="546"/>
      <c r="M141" s="464"/>
      <c r="N141" s="546">
        <f t="shared" si="52"/>
        <v>0</v>
      </c>
      <c r="O141" s="546">
        <v>0</v>
      </c>
      <c r="P141" s="546">
        <v>0</v>
      </c>
      <c r="Q141" s="562" t="s">
        <v>848</v>
      </c>
      <c r="R141" s="464" t="s">
        <v>848</v>
      </c>
      <c r="S141" s="464" t="s">
        <v>848</v>
      </c>
      <c r="T141" s="546">
        <v>0</v>
      </c>
      <c r="U141" s="562" t="s">
        <v>848</v>
      </c>
      <c r="V141" s="464" t="s">
        <v>848</v>
      </c>
      <c r="W141" s="464" t="s">
        <v>848</v>
      </c>
      <c r="X141" s="546">
        <v>0</v>
      </c>
      <c r="Y141" s="822" t="s">
        <v>848</v>
      </c>
      <c r="Z141" s="464" t="s">
        <v>848</v>
      </c>
      <c r="AA141" s="464" t="s">
        <v>848</v>
      </c>
      <c r="AB141" s="546">
        <f t="shared" si="53"/>
        <v>0</v>
      </c>
      <c r="AC141" s="713">
        <f t="shared" si="54"/>
        <v>0</v>
      </c>
      <c r="AD141" s="713"/>
      <c r="AE141" s="713">
        <f t="shared" si="55"/>
        <v>0</v>
      </c>
      <c r="AF141" s="452">
        <f t="shared" si="56"/>
        <v>0</v>
      </c>
      <c r="AG141" s="714" t="e">
        <f t="shared" si="57"/>
        <v>#DIV/0!</v>
      </c>
      <c r="AH141" s="715" t="e">
        <f t="shared" si="58"/>
        <v>#DIV/0!</v>
      </c>
      <c r="AI141" s="715" t="e">
        <f t="shared" si="59"/>
        <v>#DIV/0!</v>
      </c>
      <c r="AJ141" s="715" t="e">
        <f t="shared" si="60"/>
        <v>#DIV/0!</v>
      </c>
      <c r="AK141" s="715" t="e">
        <f t="shared" si="61"/>
        <v>#DIV/0!</v>
      </c>
      <c r="AL141" s="1052">
        <f t="shared" si="62"/>
        <v>0</v>
      </c>
      <c r="AM141" s="718" t="str">
        <f t="shared" si="63"/>
        <v>N/A</v>
      </c>
      <c r="AN141" s="718" t="str">
        <f t="shared" si="64"/>
        <v>N/A</v>
      </c>
      <c r="AO141" s="718" t="str">
        <f t="shared" si="65"/>
        <v>N/A</v>
      </c>
      <c r="AP141" s="718" t="str">
        <f t="shared" si="66"/>
        <v>N/A</v>
      </c>
      <c r="AQ141" s="718">
        <f t="shared" si="67"/>
        <v>0</v>
      </c>
      <c r="AR141" s="718" t="str">
        <f t="shared" si="68"/>
        <v>N/A</v>
      </c>
      <c r="AS141" s="462" t="e">
        <f t="shared" si="69"/>
        <v>#DIV/0!</v>
      </c>
      <c r="AT141" s="462">
        <f t="shared" si="70"/>
        <v>0</v>
      </c>
      <c r="AU141" s="462" t="str">
        <f t="shared" si="71"/>
        <v>N/A</v>
      </c>
      <c r="AV141" s="462" t="str">
        <f t="shared" si="72"/>
        <v>N/A</v>
      </c>
      <c r="AW141" s="462" t="str">
        <f t="shared" si="73"/>
        <v>N/A</v>
      </c>
      <c r="AX141" s="718" t="str">
        <f t="shared" si="74"/>
        <v>N/A</v>
      </c>
      <c r="AY141" s="718" t="str">
        <f t="shared" si="75"/>
        <v>N/A</v>
      </c>
      <c r="AZ141" s="718" t="str">
        <f t="shared" si="76"/>
        <v>N/A</v>
      </c>
      <c r="BA141" s="719" t="str">
        <f t="shared" si="77"/>
        <v>N/A</v>
      </c>
      <c r="BB141" s="550"/>
    </row>
    <row r="142" spans="1:54" hidden="1" x14ac:dyDescent="0.2">
      <c r="A142">
        <v>133</v>
      </c>
      <c r="B142" s="533"/>
      <c r="C142" s="545"/>
      <c r="D142" s="464"/>
      <c r="E142" s="464"/>
      <c r="F142" s="534"/>
      <c r="G142" s="534"/>
      <c r="H142" s="464"/>
      <c r="I142" s="546"/>
      <c r="J142" s="435"/>
      <c r="K142" s="546"/>
      <c r="L142" s="546"/>
      <c r="M142" s="464"/>
      <c r="N142" s="546">
        <f t="shared" si="52"/>
        <v>0</v>
      </c>
      <c r="O142" s="546">
        <v>0</v>
      </c>
      <c r="P142" s="546">
        <v>0</v>
      </c>
      <c r="Q142" s="562" t="s">
        <v>848</v>
      </c>
      <c r="R142" s="464" t="s">
        <v>848</v>
      </c>
      <c r="S142" s="464" t="s">
        <v>848</v>
      </c>
      <c r="T142" s="546">
        <v>0</v>
      </c>
      <c r="U142" s="562" t="s">
        <v>848</v>
      </c>
      <c r="V142" s="464" t="s">
        <v>848</v>
      </c>
      <c r="W142" s="464" t="s">
        <v>848</v>
      </c>
      <c r="X142" s="546">
        <v>0</v>
      </c>
      <c r="Y142" s="822" t="s">
        <v>848</v>
      </c>
      <c r="Z142" s="464" t="s">
        <v>848</v>
      </c>
      <c r="AA142" s="464" t="s">
        <v>848</v>
      </c>
      <c r="AB142" s="546">
        <f t="shared" si="53"/>
        <v>0</v>
      </c>
      <c r="AC142" s="713">
        <f t="shared" si="54"/>
        <v>0</v>
      </c>
      <c r="AD142" s="713"/>
      <c r="AE142" s="713">
        <f t="shared" si="55"/>
        <v>0</v>
      </c>
      <c r="AF142" s="452">
        <f t="shared" si="56"/>
        <v>0</v>
      </c>
      <c r="AG142" s="714" t="e">
        <f t="shared" si="57"/>
        <v>#DIV/0!</v>
      </c>
      <c r="AH142" s="715" t="e">
        <f t="shared" si="58"/>
        <v>#DIV/0!</v>
      </c>
      <c r="AI142" s="715" t="e">
        <f t="shared" si="59"/>
        <v>#DIV/0!</v>
      </c>
      <c r="AJ142" s="715" t="e">
        <f t="shared" si="60"/>
        <v>#DIV/0!</v>
      </c>
      <c r="AK142" s="715" t="e">
        <f t="shared" si="61"/>
        <v>#DIV/0!</v>
      </c>
      <c r="AL142" s="1052">
        <f t="shared" si="62"/>
        <v>0</v>
      </c>
      <c r="AM142" s="718" t="str">
        <f t="shared" si="63"/>
        <v>N/A</v>
      </c>
      <c r="AN142" s="718" t="str">
        <f t="shared" si="64"/>
        <v>N/A</v>
      </c>
      <c r="AO142" s="718" t="str">
        <f t="shared" si="65"/>
        <v>N/A</v>
      </c>
      <c r="AP142" s="718" t="str">
        <f t="shared" si="66"/>
        <v>N/A</v>
      </c>
      <c r="AQ142" s="718">
        <f t="shared" si="67"/>
        <v>0</v>
      </c>
      <c r="AR142" s="718" t="str">
        <f t="shared" si="68"/>
        <v>N/A</v>
      </c>
      <c r="AS142" s="462" t="e">
        <f t="shared" si="69"/>
        <v>#DIV/0!</v>
      </c>
      <c r="AT142" s="462">
        <f t="shared" si="70"/>
        <v>0</v>
      </c>
      <c r="AU142" s="462" t="str">
        <f t="shared" si="71"/>
        <v>N/A</v>
      </c>
      <c r="AV142" s="462" t="str">
        <f t="shared" si="72"/>
        <v>N/A</v>
      </c>
      <c r="AW142" s="462" t="str">
        <f t="shared" si="73"/>
        <v>N/A</v>
      </c>
      <c r="AX142" s="718" t="str">
        <f t="shared" si="74"/>
        <v>N/A</v>
      </c>
      <c r="AY142" s="718" t="str">
        <f t="shared" si="75"/>
        <v>N/A</v>
      </c>
      <c r="AZ142" s="718" t="str">
        <f t="shared" si="76"/>
        <v>N/A</v>
      </c>
      <c r="BA142" s="719" t="str">
        <f t="shared" si="77"/>
        <v>N/A</v>
      </c>
      <c r="BB142" s="550"/>
    </row>
    <row r="143" spans="1:54" hidden="1" x14ac:dyDescent="0.2">
      <c r="A143">
        <v>134</v>
      </c>
      <c r="B143" s="533"/>
      <c r="C143" s="545"/>
      <c r="D143" s="464"/>
      <c r="E143" s="464"/>
      <c r="F143" s="534"/>
      <c r="G143" s="534"/>
      <c r="H143" s="464"/>
      <c r="I143" s="546"/>
      <c r="J143" s="435"/>
      <c r="K143" s="546"/>
      <c r="L143" s="546"/>
      <c r="M143" s="464"/>
      <c r="N143" s="546">
        <f t="shared" si="52"/>
        <v>0</v>
      </c>
      <c r="O143" s="546">
        <v>0</v>
      </c>
      <c r="P143" s="546">
        <v>0</v>
      </c>
      <c r="Q143" s="562" t="s">
        <v>848</v>
      </c>
      <c r="R143" s="464" t="s">
        <v>848</v>
      </c>
      <c r="S143" s="464" t="s">
        <v>848</v>
      </c>
      <c r="T143" s="546">
        <v>0</v>
      </c>
      <c r="U143" s="562" t="s">
        <v>848</v>
      </c>
      <c r="V143" s="464" t="s">
        <v>848</v>
      </c>
      <c r="W143" s="464" t="s">
        <v>848</v>
      </c>
      <c r="X143" s="546">
        <v>0</v>
      </c>
      <c r="Y143" s="822" t="s">
        <v>848</v>
      </c>
      <c r="Z143" s="464" t="s">
        <v>848</v>
      </c>
      <c r="AA143" s="464" t="s">
        <v>848</v>
      </c>
      <c r="AB143" s="546">
        <f t="shared" si="53"/>
        <v>0</v>
      </c>
      <c r="AC143" s="713">
        <f t="shared" si="54"/>
        <v>0</v>
      </c>
      <c r="AD143" s="713"/>
      <c r="AE143" s="713">
        <f t="shared" si="55"/>
        <v>0</v>
      </c>
      <c r="AF143" s="452">
        <f t="shared" si="56"/>
        <v>0</v>
      </c>
      <c r="AG143" s="714" t="e">
        <f t="shared" si="57"/>
        <v>#DIV/0!</v>
      </c>
      <c r="AH143" s="715" t="e">
        <f t="shared" si="58"/>
        <v>#DIV/0!</v>
      </c>
      <c r="AI143" s="715" t="e">
        <f t="shared" si="59"/>
        <v>#DIV/0!</v>
      </c>
      <c r="AJ143" s="715" t="e">
        <f t="shared" si="60"/>
        <v>#DIV/0!</v>
      </c>
      <c r="AK143" s="715" t="e">
        <f t="shared" si="61"/>
        <v>#DIV/0!</v>
      </c>
      <c r="AL143" s="1052">
        <f t="shared" si="62"/>
        <v>0</v>
      </c>
      <c r="AM143" s="718" t="str">
        <f t="shared" si="63"/>
        <v>N/A</v>
      </c>
      <c r="AN143" s="718" t="str">
        <f t="shared" si="64"/>
        <v>N/A</v>
      </c>
      <c r="AO143" s="718" t="str">
        <f t="shared" si="65"/>
        <v>N/A</v>
      </c>
      <c r="AP143" s="718" t="str">
        <f t="shared" si="66"/>
        <v>N/A</v>
      </c>
      <c r="AQ143" s="718">
        <f t="shared" si="67"/>
        <v>0</v>
      </c>
      <c r="AR143" s="718" t="str">
        <f t="shared" si="68"/>
        <v>N/A</v>
      </c>
      <c r="AS143" s="462" t="e">
        <f t="shared" si="69"/>
        <v>#DIV/0!</v>
      </c>
      <c r="AT143" s="462">
        <f t="shared" si="70"/>
        <v>0</v>
      </c>
      <c r="AU143" s="462" t="str">
        <f t="shared" si="71"/>
        <v>N/A</v>
      </c>
      <c r="AV143" s="462" t="str">
        <f t="shared" si="72"/>
        <v>N/A</v>
      </c>
      <c r="AW143" s="462" t="str">
        <f t="shared" si="73"/>
        <v>N/A</v>
      </c>
      <c r="AX143" s="718" t="str">
        <f t="shared" si="74"/>
        <v>N/A</v>
      </c>
      <c r="AY143" s="718" t="str">
        <f t="shared" si="75"/>
        <v>N/A</v>
      </c>
      <c r="AZ143" s="718" t="str">
        <f t="shared" si="76"/>
        <v>N/A</v>
      </c>
      <c r="BA143" s="719" t="str">
        <f t="shared" si="77"/>
        <v>N/A</v>
      </c>
      <c r="BB143" s="550"/>
    </row>
    <row r="144" spans="1:54" hidden="1" x14ac:dyDescent="0.2">
      <c r="A144">
        <v>135</v>
      </c>
      <c r="B144" s="533"/>
      <c r="C144" s="545"/>
      <c r="D144" s="464"/>
      <c r="E144" s="464"/>
      <c r="F144" s="534"/>
      <c r="G144" s="534"/>
      <c r="H144" s="464"/>
      <c r="I144" s="546"/>
      <c r="J144" s="435"/>
      <c r="K144" s="546"/>
      <c r="L144" s="546"/>
      <c r="M144" s="464"/>
      <c r="N144" s="546">
        <f t="shared" si="52"/>
        <v>0</v>
      </c>
      <c r="O144" s="546">
        <v>0</v>
      </c>
      <c r="P144" s="546">
        <v>0</v>
      </c>
      <c r="Q144" s="562" t="s">
        <v>848</v>
      </c>
      <c r="R144" s="464" t="s">
        <v>848</v>
      </c>
      <c r="S144" s="464" t="s">
        <v>848</v>
      </c>
      <c r="T144" s="546">
        <v>0</v>
      </c>
      <c r="U144" s="562" t="s">
        <v>848</v>
      </c>
      <c r="V144" s="464" t="s">
        <v>848</v>
      </c>
      <c r="W144" s="464" t="s">
        <v>848</v>
      </c>
      <c r="X144" s="546">
        <v>0</v>
      </c>
      <c r="Y144" s="822" t="s">
        <v>848</v>
      </c>
      <c r="Z144" s="464" t="s">
        <v>848</v>
      </c>
      <c r="AA144" s="464" t="s">
        <v>848</v>
      </c>
      <c r="AB144" s="546">
        <f t="shared" si="53"/>
        <v>0</v>
      </c>
      <c r="AC144" s="713">
        <f t="shared" si="54"/>
        <v>0</v>
      </c>
      <c r="AD144" s="713"/>
      <c r="AE144" s="713">
        <f t="shared" si="55"/>
        <v>0</v>
      </c>
      <c r="AF144" s="452">
        <f t="shared" si="56"/>
        <v>0</v>
      </c>
      <c r="AG144" s="714" t="e">
        <f t="shared" si="57"/>
        <v>#DIV/0!</v>
      </c>
      <c r="AH144" s="715" t="e">
        <f t="shared" si="58"/>
        <v>#DIV/0!</v>
      </c>
      <c r="AI144" s="715" t="e">
        <f t="shared" si="59"/>
        <v>#DIV/0!</v>
      </c>
      <c r="AJ144" s="715" t="e">
        <f t="shared" si="60"/>
        <v>#DIV/0!</v>
      </c>
      <c r="AK144" s="715" t="e">
        <f t="shared" si="61"/>
        <v>#DIV/0!</v>
      </c>
      <c r="AL144" s="1052">
        <f t="shared" si="62"/>
        <v>0</v>
      </c>
      <c r="AM144" s="718" t="str">
        <f t="shared" si="63"/>
        <v>N/A</v>
      </c>
      <c r="AN144" s="718" t="str">
        <f t="shared" si="64"/>
        <v>N/A</v>
      </c>
      <c r="AO144" s="718" t="str">
        <f t="shared" si="65"/>
        <v>N/A</v>
      </c>
      <c r="AP144" s="718" t="str">
        <f t="shared" si="66"/>
        <v>N/A</v>
      </c>
      <c r="AQ144" s="718">
        <f t="shared" si="67"/>
        <v>0</v>
      </c>
      <c r="AR144" s="718" t="str">
        <f t="shared" si="68"/>
        <v>N/A</v>
      </c>
      <c r="AS144" s="462" t="e">
        <f t="shared" si="69"/>
        <v>#DIV/0!</v>
      </c>
      <c r="AT144" s="462">
        <f t="shared" si="70"/>
        <v>0</v>
      </c>
      <c r="AU144" s="462" t="str">
        <f t="shared" si="71"/>
        <v>N/A</v>
      </c>
      <c r="AV144" s="462" t="str">
        <f t="shared" si="72"/>
        <v>N/A</v>
      </c>
      <c r="AW144" s="462" t="str">
        <f t="shared" si="73"/>
        <v>N/A</v>
      </c>
      <c r="AX144" s="718" t="str">
        <f t="shared" si="74"/>
        <v>N/A</v>
      </c>
      <c r="AY144" s="718" t="str">
        <f t="shared" si="75"/>
        <v>N/A</v>
      </c>
      <c r="AZ144" s="718" t="str">
        <f t="shared" si="76"/>
        <v>N/A</v>
      </c>
      <c r="BA144" s="719" t="str">
        <f t="shared" si="77"/>
        <v>N/A</v>
      </c>
      <c r="BB144" s="550"/>
    </row>
    <row r="145" spans="1:54" hidden="1" x14ac:dyDescent="0.2">
      <c r="A145">
        <v>136</v>
      </c>
      <c r="B145" s="533"/>
      <c r="C145" s="545"/>
      <c r="D145" s="464"/>
      <c r="E145" s="464"/>
      <c r="F145" s="534"/>
      <c r="G145" s="534"/>
      <c r="H145" s="464"/>
      <c r="I145" s="546"/>
      <c r="J145" s="435"/>
      <c r="K145" s="546"/>
      <c r="L145" s="546"/>
      <c r="M145" s="464"/>
      <c r="N145" s="546">
        <f t="shared" si="52"/>
        <v>0</v>
      </c>
      <c r="O145" s="546">
        <v>0</v>
      </c>
      <c r="P145" s="546">
        <v>0</v>
      </c>
      <c r="Q145" s="562" t="s">
        <v>848</v>
      </c>
      <c r="R145" s="464" t="s">
        <v>848</v>
      </c>
      <c r="S145" s="464" t="s">
        <v>848</v>
      </c>
      <c r="T145" s="546">
        <v>0</v>
      </c>
      <c r="U145" s="562" t="s">
        <v>848</v>
      </c>
      <c r="V145" s="464" t="s">
        <v>848</v>
      </c>
      <c r="W145" s="464" t="s">
        <v>848</v>
      </c>
      <c r="X145" s="546">
        <v>0</v>
      </c>
      <c r="Y145" s="822" t="s">
        <v>848</v>
      </c>
      <c r="Z145" s="464" t="s">
        <v>848</v>
      </c>
      <c r="AA145" s="464" t="s">
        <v>848</v>
      </c>
      <c r="AB145" s="546">
        <f t="shared" si="53"/>
        <v>0</v>
      </c>
      <c r="AC145" s="713">
        <f t="shared" si="54"/>
        <v>0</v>
      </c>
      <c r="AD145" s="713"/>
      <c r="AE145" s="713">
        <f t="shared" si="55"/>
        <v>0</v>
      </c>
      <c r="AF145" s="452">
        <f t="shared" si="56"/>
        <v>0</v>
      </c>
      <c r="AG145" s="714" t="e">
        <f t="shared" si="57"/>
        <v>#DIV/0!</v>
      </c>
      <c r="AH145" s="715" t="e">
        <f t="shared" si="58"/>
        <v>#DIV/0!</v>
      </c>
      <c r="AI145" s="715" t="e">
        <f t="shared" si="59"/>
        <v>#DIV/0!</v>
      </c>
      <c r="AJ145" s="715" t="e">
        <f t="shared" si="60"/>
        <v>#DIV/0!</v>
      </c>
      <c r="AK145" s="715" t="e">
        <f t="shared" si="61"/>
        <v>#DIV/0!</v>
      </c>
      <c r="AL145" s="1052">
        <f t="shared" si="62"/>
        <v>0</v>
      </c>
      <c r="AM145" s="718" t="str">
        <f t="shared" si="63"/>
        <v>N/A</v>
      </c>
      <c r="AN145" s="718" t="str">
        <f t="shared" si="64"/>
        <v>N/A</v>
      </c>
      <c r="AO145" s="718" t="str">
        <f t="shared" si="65"/>
        <v>N/A</v>
      </c>
      <c r="AP145" s="718" t="str">
        <f t="shared" si="66"/>
        <v>N/A</v>
      </c>
      <c r="AQ145" s="718">
        <f t="shared" si="67"/>
        <v>0</v>
      </c>
      <c r="AR145" s="718" t="str">
        <f t="shared" si="68"/>
        <v>N/A</v>
      </c>
      <c r="AS145" s="462" t="e">
        <f t="shared" si="69"/>
        <v>#DIV/0!</v>
      </c>
      <c r="AT145" s="462">
        <f t="shared" si="70"/>
        <v>0</v>
      </c>
      <c r="AU145" s="462" t="str">
        <f t="shared" si="71"/>
        <v>N/A</v>
      </c>
      <c r="AV145" s="462" t="str">
        <f t="shared" si="72"/>
        <v>N/A</v>
      </c>
      <c r="AW145" s="462" t="str">
        <f t="shared" si="73"/>
        <v>N/A</v>
      </c>
      <c r="AX145" s="718" t="str">
        <f t="shared" si="74"/>
        <v>N/A</v>
      </c>
      <c r="AY145" s="718" t="str">
        <f t="shared" si="75"/>
        <v>N/A</v>
      </c>
      <c r="AZ145" s="718" t="str">
        <f t="shared" si="76"/>
        <v>N/A</v>
      </c>
      <c r="BA145" s="719" t="str">
        <f t="shared" si="77"/>
        <v>N/A</v>
      </c>
      <c r="BB145" s="550"/>
    </row>
    <row r="146" spans="1:54" hidden="1" x14ac:dyDescent="0.2">
      <c r="A146">
        <v>137</v>
      </c>
      <c r="B146" s="533"/>
      <c r="C146" s="545"/>
      <c r="D146" s="464"/>
      <c r="E146" s="464"/>
      <c r="F146" s="534"/>
      <c r="G146" s="534"/>
      <c r="H146" s="464"/>
      <c r="I146" s="546"/>
      <c r="J146" s="435"/>
      <c r="K146" s="546"/>
      <c r="L146" s="546"/>
      <c r="M146" s="464"/>
      <c r="N146" s="546">
        <f t="shared" si="52"/>
        <v>0</v>
      </c>
      <c r="O146" s="546">
        <v>0</v>
      </c>
      <c r="P146" s="546">
        <v>0</v>
      </c>
      <c r="Q146" s="562" t="s">
        <v>848</v>
      </c>
      <c r="R146" s="464" t="s">
        <v>848</v>
      </c>
      <c r="S146" s="464" t="s">
        <v>848</v>
      </c>
      <c r="T146" s="546">
        <v>0</v>
      </c>
      <c r="U146" s="562" t="s">
        <v>848</v>
      </c>
      <c r="V146" s="464" t="s">
        <v>848</v>
      </c>
      <c r="W146" s="464" t="s">
        <v>848</v>
      </c>
      <c r="X146" s="546">
        <v>0</v>
      </c>
      <c r="Y146" s="822" t="s">
        <v>848</v>
      </c>
      <c r="Z146" s="464" t="s">
        <v>848</v>
      </c>
      <c r="AA146" s="464" t="s">
        <v>848</v>
      </c>
      <c r="AB146" s="546">
        <f t="shared" si="53"/>
        <v>0</v>
      </c>
      <c r="AC146" s="713">
        <f t="shared" si="54"/>
        <v>0</v>
      </c>
      <c r="AD146" s="713"/>
      <c r="AE146" s="713">
        <f t="shared" si="55"/>
        <v>0</v>
      </c>
      <c r="AF146" s="452">
        <f t="shared" si="56"/>
        <v>0</v>
      </c>
      <c r="AG146" s="714" t="e">
        <f t="shared" si="57"/>
        <v>#DIV/0!</v>
      </c>
      <c r="AH146" s="715" t="e">
        <f t="shared" si="58"/>
        <v>#DIV/0!</v>
      </c>
      <c r="AI146" s="715" t="e">
        <f t="shared" si="59"/>
        <v>#DIV/0!</v>
      </c>
      <c r="AJ146" s="715" t="e">
        <f t="shared" si="60"/>
        <v>#DIV/0!</v>
      </c>
      <c r="AK146" s="715" t="e">
        <f t="shared" si="61"/>
        <v>#DIV/0!</v>
      </c>
      <c r="AL146" s="1052">
        <f t="shared" si="62"/>
        <v>0</v>
      </c>
      <c r="AM146" s="718" t="str">
        <f t="shared" si="63"/>
        <v>N/A</v>
      </c>
      <c r="AN146" s="718" t="str">
        <f t="shared" si="64"/>
        <v>N/A</v>
      </c>
      <c r="AO146" s="718" t="str">
        <f t="shared" si="65"/>
        <v>N/A</v>
      </c>
      <c r="AP146" s="718" t="str">
        <f t="shared" si="66"/>
        <v>N/A</v>
      </c>
      <c r="AQ146" s="718">
        <f t="shared" si="67"/>
        <v>0</v>
      </c>
      <c r="AR146" s="718" t="str">
        <f t="shared" si="68"/>
        <v>N/A</v>
      </c>
      <c r="AS146" s="462" t="e">
        <f t="shared" si="69"/>
        <v>#DIV/0!</v>
      </c>
      <c r="AT146" s="462">
        <f t="shared" si="70"/>
        <v>0</v>
      </c>
      <c r="AU146" s="462" t="str">
        <f t="shared" si="71"/>
        <v>N/A</v>
      </c>
      <c r="AV146" s="462" t="str">
        <f t="shared" si="72"/>
        <v>N/A</v>
      </c>
      <c r="AW146" s="462" t="str">
        <f t="shared" si="73"/>
        <v>N/A</v>
      </c>
      <c r="AX146" s="718" t="str">
        <f t="shared" si="74"/>
        <v>N/A</v>
      </c>
      <c r="AY146" s="718" t="str">
        <f t="shared" si="75"/>
        <v>N/A</v>
      </c>
      <c r="AZ146" s="718" t="str">
        <f t="shared" si="76"/>
        <v>N/A</v>
      </c>
      <c r="BA146" s="719" t="str">
        <f t="shared" si="77"/>
        <v>N/A</v>
      </c>
      <c r="BB146" s="550"/>
    </row>
    <row r="147" spans="1:54" hidden="1" x14ac:dyDescent="0.2">
      <c r="A147">
        <v>138</v>
      </c>
      <c r="B147" s="533"/>
      <c r="C147" s="545"/>
      <c r="D147" s="464"/>
      <c r="E147" s="464"/>
      <c r="F147" s="534"/>
      <c r="G147" s="534"/>
      <c r="H147" s="464"/>
      <c r="I147" s="546"/>
      <c r="J147" s="435"/>
      <c r="K147" s="546"/>
      <c r="L147" s="546"/>
      <c r="M147" s="464"/>
      <c r="N147" s="546">
        <f t="shared" si="52"/>
        <v>0</v>
      </c>
      <c r="O147" s="546">
        <v>0</v>
      </c>
      <c r="P147" s="546">
        <v>0</v>
      </c>
      <c r="Q147" s="562" t="s">
        <v>848</v>
      </c>
      <c r="R147" s="464" t="s">
        <v>848</v>
      </c>
      <c r="S147" s="464" t="s">
        <v>848</v>
      </c>
      <c r="T147" s="546">
        <v>0</v>
      </c>
      <c r="U147" s="562" t="s">
        <v>848</v>
      </c>
      <c r="V147" s="464" t="s">
        <v>848</v>
      </c>
      <c r="W147" s="464" t="s">
        <v>848</v>
      </c>
      <c r="X147" s="546">
        <v>0</v>
      </c>
      <c r="Y147" s="822" t="s">
        <v>848</v>
      </c>
      <c r="Z147" s="464" t="s">
        <v>848</v>
      </c>
      <c r="AA147" s="464" t="s">
        <v>848</v>
      </c>
      <c r="AB147" s="546">
        <f t="shared" si="53"/>
        <v>0</v>
      </c>
      <c r="AC147" s="713">
        <f t="shared" si="54"/>
        <v>0</v>
      </c>
      <c r="AD147" s="713"/>
      <c r="AE147" s="713">
        <f t="shared" si="55"/>
        <v>0</v>
      </c>
      <c r="AF147" s="452">
        <f t="shared" si="56"/>
        <v>0</v>
      </c>
      <c r="AG147" s="714" t="e">
        <f t="shared" si="57"/>
        <v>#DIV/0!</v>
      </c>
      <c r="AH147" s="715" t="e">
        <f t="shared" si="58"/>
        <v>#DIV/0!</v>
      </c>
      <c r="AI147" s="715" t="e">
        <f t="shared" si="59"/>
        <v>#DIV/0!</v>
      </c>
      <c r="AJ147" s="715" t="e">
        <f t="shared" si="60"/>
        <v>#DIV/0!</v>
      </c>
      <c r="AK147" s="715" t="e">
        <f t="shared" si="61"/>
        <v>#DIV/0!</v>
      </c>
      <c r="AL147" s="1052">
        <f t="shared" si="62"/>
        <v>0</v>
      </c>
      <c r="AM147" s="718" t="str">
        <f t="shared" si="63"/>
        <v>N/A</v>
      </c>
      <c r="AN147" s="718" t="str">
        <f t="shared" si="64"/>
        <v>N/A</v>
      </c>
      <c r="AO147" s="718" t="str">
        <f t="shared" si="65"/>
        <v>N/A</v>
      </c>
      <c r="AP147" s="718" t="str">
        <f t="shared" si="66"/>
        <v>N/A</v>
      </c>
      <c r="AQ147" s="718">
        <f t="shared" si="67"/>
        <v>0</v>
      </c>
      <c r="AR147" s="718" t="str">
        <f t="shared" si="68"/>
        <v>N/A</v>
      </c>
      <c r="AS147" s="462" t="e">
        <f t="shared" si="69"/>
        <v>#DIV/0!</v>
      </c>
      <c r="AT147" s="462">
        <f t="shared" si="70"/>
        <v>0</v>
      </c>
      <c r="AU147" s="462" t="str">
        <f t="shared" si="71"/>
        <v>N/A</v>
      </c>
      <c r="AV147" s="462" t="str">
        <f t="shared" si="72"/>
        <v>N/A</v>
      </c>
      <c r="AW147" s="462" t="str">
        <f t="shared" si="73"/>
        <v>N/A</v>
      </c>
      <c r="AX147" s="718" t="str">
        <f t="shared" si="74"/>
        <v>N/A</v>
      </c>
      <c r="AY147" s="718" t="str">
        <f t="shared" si="75"/>
        <v>N/A</v>
      </c>
      <c r="AZ147" s="718" t="str">
        <f t="shared" si="76"/>
        <v>N/A</v>
      </c>
      <c r="BA147" s="719" t="str">
        <f t="shared" si="77"/>
        <v>N/A</v>
      </c>
      <c r="BB147" s="550"/>
    </row>
    <row r="148" spans="1:54" hidden="1" x14ac:dyDescent="0.2">
      <c r="A148">
        <v>139</v>
      </c>
      <c r="B148" s="533"/>
      <c r="C148" s="545"/>
      <c r="D148" s="464"/>
      <c r="E148" s="464"/>
      <c r="F148" s="534"/>
      <c r="G148" s="534"/>
      <c r="H148" s="464"/>
      <c r="I148" s="546"/>
      <c r="J148" s="435"/>
      <c r="K148" s="546"/>
      <c r="L148" s="546"/>
      <c r="M148" s="464"/>
      <c r="N148" s="546">
        <f t="shared" si="52"/>
        <v>0</v>
      </c>
      <c r="O148" s="546">
        <v>0</v>
      </c>
      <c r="P148" s="546">
        <v>0</v>
      </c>
      <c r="Q148" s="562" t="s">
        <v>848</v>
      </c>
      <c r="R148" s="464" t="s">
        <v>848</v>
      </c>
      <c r="S148" s="464" t="s">
        <v>848</v>
      </c>
      <c r="T148" s="546">
        <v>0</v>
      </c>
      <c r="U148" s="562" t="s">
        <v>848</v>
      </c>
      <c r="V148" s="464" t="s">
        <v>848</v>
      </c>
      <c r="W148" s="464" t="s">
        <v>848</v>
      </c>
      <c r="X148" s="546">
        <v>0</v>
      </c>
      <c r="Y148" s="822" t="s">
        <v>848</v>
      </c>
      <c r="Z148" s="464" t="s">
        <v>848</v>
      </c>
      <c r="AA148" s="464" t="s">
        <v>848</v>
      </c>
      <c r="AB148" s="546">
        <f t="shared" si="53"/>
        <v>0</v>
      </c>
      <c r="AC148" s="713">
        <f t="shared" si="54"/>
        <v>0</v>
      </c>
      <c r="AD148" s="713"/>
      <c r="AE148" s="713">
        <f t="shared" si="55"/>
        <v>0</v>
      </c>
      <c r="AF148" s="452">
        <f t="shared" si="56"/>
        <v>0</v>
      </c>
      <c r="AG148" s="714" t="e">
        <f t="shared" si="57"/>
        <v>#DIV/0!</v>
      </c>
      <c r="AH148" s="715" t="e">
        <f t="shared" si="58"/>
        <v>#DIV/0!</v>
      </c>
      <c r="AI148" s="715" t="e">
        <f t="shared" si="59"/>
        <v>#DIV/0!</v>
      </c>
      <c r="AJ148" s="715" t="e">
        <f t="shared" si="60"/>
        <v>#DIV/0!</v>
      </c>
      <c r="AK148" s="715" t="e">
        <f t="shared" si="61"/>
        <v>#DIV/0!</v>
      </c>
      <c r="AL148" s="1052">
        <f t="shared" si="62"/>
        <v>0</v>
      </c>
      <c r="AM148" s="718" t="str">
        <f t="shared" si="63"/>
        <v>N/A</v>
      </c>
      <c r="AN148" s="718" t="str">
        <f t="shared" si="64"/>
        <v>N/A</v>
      </c>
      <c r="AO148" s="718" t="str">
        <f t="shared" si="65"/>
        <v>N/A</v>
      </c>
      <c r="AP148" s="718" t="str">
        <f t="shared" si="66"/>
        <v>N/A</v>
      </c>
      <c r="AQ148" s="718">
        <f t="shared" si="67"/>
        <v>0</v>
      </c>
      <c r="AR148" s="718" t="str">
        <f t="shared" si="68"/>
        <v>N/A</v>
      </c>
      <c r="AS148" s="462" t="e">
        <f t="shared" si="69"/>
        <v>#DIV/0!</v>
      </c>
      <c r="AT148" s="462">
        <f t="shared" si="70"/>
        <v>0</v>
      </c>
      <c r="AU148" s="462" t="str">
        <f t="shared" si="71"/>
        <v>N/A</v>
      </c>
      <c r="AV148" s="462" t="str">
        <f t="shared" si="72"/>
        <v>N/A</v>
      </c>
      <c r="AW148" s="462" t="str">
        <f t="shared" si="73"/>
        <v>N/A</v>
      </c>
      <c r="AX148" s="718" t="str">
        <f t="shared" si="74"/>
        <v>N/A</v>
      </c>
      <c r="AY148" s="718" t="str">
        <f t="shared" si="75"/>
        <v>N/A</v>
      </c>
      <c r="AZ148" s="718" t="str">
        <f t="shared" si="76"/>
        <v>N/A</v>
      </c>
      <c r="BA148" s="719" t="str">
        <f t="shared" si="77"/>
        <v>N/A</v>
      </c>
      <c r="BB148" s="550"/>
    </row>
    <row r="149" spans="1:54" hidden="1" x14ac:dyDescent="0.2">
      <c r="A149">
        <v>140</v>
      </c>
      <c r="B149" s="533"/>
      <c r="C149" s="545"/>
      <c r="D149" s="464"/>
      <c r="E149" s="464"/>
      <c r="F149" s="534"/>
      <c r="G149" s="534"/>
      <c r="H149" s="464"/>
      <c r="I149" s="546"/>
      <c r="J149" s="435"/>
      <c r="K149" s="546"/>
      <c r="L149" s="546"/>
      <c r="M149" s="464"/>
      <c r="N149" s="546">
        <f t="shared" si="52"/>
        <v>0</v>
      </c>
      <c r="O149" s="546">
        <v>0</v>
      </c>
      <c r="P149" s="546">
        <v>0</v>
      </c>
      <c r="Q149" s="562" t="s">
        <v>848</v>
      </c>
      <c r="R149" s="464" t="s">
        <v>848</v>
      </c>
      <c r="S149" s="464" t="s">
        <v>848</v>
      </c>
      <c r="T149" s="546">
        <v>0</v>
      </c>
      <c r="U149" s="562" t="s">
        <v>848</v>
      </c>
      <c r="V149" s="464" t="s">
        <v>848</v>
      </c>
      <c r="W149" s="464" t="s">
        <v>848</v>
      </c>
      <c r="X149" s="546">
        <v>0</v>
      </c>
      <c r="Y149" s="822" t="s">
        <v>848</v>
      </c>
      <c r="Z149" s="464" t="s">
        <v>848</v>
      </c>
      <c r="AA149" s="464" t="s">
        <v>848</v>
      </c>
      <c r="AB149" s="546">
        <f t="shared" si="53"/>
        <v>0</v>
      </c>
      <c r="AC149" s="713">
        <f t="shared" si="54"/>
        <v>0</v>
      </c>
      <c r="AD149" s="713"/>
      <c r="AE149" s="713">
        <f t="shared" si="55"/>
        <v>0</v>
      </c>
      <c r="AF149" s="452">
        <f t="shared" si="56"/>
        <v>0</v>
      </c>
      <c r="AG149" s="714" t="e">
        <f t="shared" si="57"/>
        <v>#DIV/0!</v>
      </c>
      <c r="AH149" s="715" t="e">
        <f t="shared" si="58"/>
        <v>#DIV/0!</v>
      </c>
      <c r="AI149" s="715" t="e">
        <f t="shared" si="59"/>
        <v>#DIV/0!</v>
      </c>
      <c r="AJ149" s="715" t="e">
        <f t="shared" si="60"/>
        <v>#DIV/0!</v>
      </c>
      <c r="AK149" s="715" t="e">
        <f t="shared" si="61"/>
        <v>#DIV/0!</v>
      </c>
      <c r="AL149" s="1052">
        <f t="shared" si="62"/>
        <v>0</v>
      </c>
      <c r="AM149" s="718" t="str">
        <f t="shared" si="63"/>
        <v>N/A</v>
      </c>
      <c r="AN149" s="718" t="str">
        <f t="shared" si="64"/>
        <v>N/A</v>
      </c>
      <c r="AO149" s="718" t="str">
        <f t="shared" si="65"/>
        <v>N/A</v>
      </c>
      <c r="AP149" s="718" t="str">
        <f t="shared" si="66"/>
        <v>N/A</v>
      </c>
      <c r="AQ149" s="718">
        <f t="shared" si="67"/>
        <v>0</v>
      </c>
      <c r="AR149" s="718" t="str">
        <f t="shared" si="68"/>
        <v>N/A</v>
      </c>
      <c r="AS149" s="462" t="e">
        <f t="shared" si="69"/>
        <v>#DIV/0!</v>
      </c>
      <c r="AT149" s="462">
        <f t="shared" si="70"/>
        <v>0</v>
      </c>
      <c r="AU149" s="462" t="str">
        <f t="shared" si="71"/>
        <v>N/A</v>
      </c>
      <c r="AV149" s="462" t="str">
        <f t="shared" si="72"/>
        <v>N/A</v>
      </c>
      <c r="AW149" s="462" t="str">
        <f t="shared" si="73"/>
        <v>N/A</v>
      </c>
      <c r="AX149" s="718" t="str">
        <f t="shared" si="74"/>
        <v>N/A</v>
      </c>
      <c r="AY149" s="718" t="str">
        <f t="shared" si="75"/>
        <v>N/A</v>
      </c>
      <c r="AZ149" s="718" t="str">
        <f t="shared" si="76"/>
        <v>N/A</v>
      </c>
      <c r="BA149" s="719" t="str">
        <f t="shared" si="77"/>
        <v>N/A</v>
      </c>
      <c r="BB149" s="550"/>
    </row>
    <row r="150" spans="1:54" hidden="1" x14ac:dyDescent="0.2">
      <c r="A150">
        <v>141</v>
      </c>
      <c r="B150" s="533"/>
      <c r="C150" s="545"/>
      <c r="D150" s="464"/>
      <c r="E150" s="464"/>
      <c r="F150" s="534"/>
      <c r="G150" s="534"/>
      <c r="H150" s="464"/>
      <c r="I150" s="546"/>
      <c r="J150" s="435"/>
      <c r="K150" s="546"/>
      <c r="L150" s="546"/>
      <c r="M150" s="464"/>
      <c r="N150" s="546">
        <f t="shared" si="52"/>
        <v>0</v>
      </c>
      <c r="O150" s="546">
        <v>0</v>
      </c>
      <c r="P150" s="546">
        <v>0</v>
      </c>
      <c r="Q150" s="562" t="s">
        <v>848</v>
      </c>
      <c r="R150" s="464" t="s">
        <v>848</v>
      </c>
      <c r="S150" s="464" t="s">
        <v>848</v>
      </c>
      <c r="T150" s="546">
        <v>0</v>
      </c>
      <c r="U150" s="562" t="s">
        <v>848</v>
      </c>
      <c r="V150" s="464" t="s">
        <v>848</v>
      </c>
      <c r="W150" s="464" t="s">
        <v>848</v>
      </c>
      <c r="X150" s="546">
        <v>0</v>
      </c>
      <c r="Y150" s="822" t="s">
        <v>848</v>
      </c>
      <c r="Z150" s="464" t="s">
        <v>848</v>
      </c>
      <c r="AA150" s="464" t="s">
        <v>848</v>
      </c>
      <c r="AB150" s="546">
        <f t="shared" si="53"/>
        <v>0</v>
      </c>
      <c r="AC150" s="713">
        <f t="shared" si="54"/>
        <v>0</v>
      </c>
      <c r="AD150" s="713"/>
      <c r="AE150" s="713">
        <f t="shared" si="55"/>
        <v>0</v>
      </c>
      <c r="AF150" s="452">
        <f t="shared" si="56"/>
        <v>0</v>
      </c>
      <c r="AG150" s="714" t="e">
        <f t="shared" si="57"/>
        <v>#DIV/0!</v>
      </c>
      <c r="AH150" s="715" t="e">
        <f t="shared" si="58"/>
        <v>#DIV/0!</v>
      </c>
      <c r="AI150" s="715" t="e">
        <f t="shared" si="59"/>
        <v>#DIV/0!</v>
      </c>
      <c r="AJ150" s="715" t="e">
        <f t="shared" si="60"/>
        <v>#DIV/0!</v>
      </c>
      <c r="AK150" s="715" t="e">
        <f t="shared" si="61"/>
        <v>#DIV/0!</v>
      </c>
      <c r="AL150" s="1052">
        <f t="shared" si="62"/>
        <v>0</v>
      </c>
      <c r="AM150" s="718" t="str">
        <f t="shared" si="63"/>
        <v>N/A</v>
      </c>
      <c r="AN150" s="718" t="str">
        <f t="shared" si="64"/>
        <v>N/A</v>
      </c>
      <c r="AO150" s="718" t="str">
        <f t="shared" si="65"/>
        <v>N/A</v>
      </c>
      <c r="AP150" s="718" t="str">
        <f t="shared" si="66"/>
        <v>N/A</v>
      </c>
      <c r="AQ150" s="718">
        <f t="shared" si="67"/>
        <v>0</v>
      </c>
      <c r="AR150" s="718" t="str">
        <f t="shared" si="68"/>
        <v>N/A</v>
      </c>
      <c r="AS150" s="462" t="e">
        <f t="shared" si="69"/>
        <v>#DIV/0!</v>
      </c>
      <c r="AT150" s="462">
        <f t="shared" si="70"/>
        <v>0</v>
      </c>
      <c r="AU150" s="462" t="str">
        <f t="shared" si="71"/>
        <v>N/A</v>
      </c>
      <c r="AV150" s="462" t="str">
        <f t="shared" si="72"/>
        <v>N/A</v>
      </c>
      <c r="AW150" s="462" t="str">
        <f t="shared" si="73"/>
        <v>N/A</v>
      </c>
      <c r="AX150" s="718" t="str">
        <f t="shared" si="74"/>
        <v>N/A</v>
      </c>
      <c r="AY150" s="718" t="str">
        <f t="shared" si="75"/>
        <v>N/A</v>
      </c>
      <c r="AZ150" s="718" t="str">
        <f t="shared" si="76"/>
        <v>N/A</v>
      </c>
      <c r="BA150" s="719" t="str">
        <f t="shared" si="77"/>
        <v>N/A</v>
      </c>
      <c r="BB150" s="550"/>
    </row>
    <row r="151" spans="1:54" hidden="1" x14ac:dyDescent="0.2">
      <c r="A151">
        <v>142</v>
      </c>
      <c r="B151" s="533"/>
      <c r="C151" s="545"/>
      <c r="D151" s="464"/>
      <c r="E151" s="464"/>
      <c r="F151" s="534"/>
      <c r="G151" s="534"/>
      <c r="H151" s="464"/>
      <c r="I151" s="546"/>
      <c r="J151" s="435"/>
      <c r="K151" s="546"/>
      <c r="L151" s="546"/>
      <c r="M151" s="464"/>
      <c r="N151" s="546">
        <f t="shared" si="52"/>
        <v>0</v>
      </c>
      <c r="O151" s="546">
        <v>0</v>
      </c>
      <c r="P151" s="546">
        <v>0</v>
      </c>
      <c r="Q151" s="562" t="s">
        <v>848</v>
      </c>
      <c r="R151" s="464" t="s">
        <v>848</v>
      </c>
      <c r="S151" s="464" t="s">
        <v>848</v>
      </c>
      <c r="T151" s="546">
        <v>0</v>
      </c>
      <c r="U151" s="562" t="s">
        <v>848</v>
      </c>
      <c r="V151" s="464" t="s">
        <v>848</v>
      </c>
      <c r="W151" s="464" t="s">
        <v>848</v>
      </c>
      <c r="X151" s="546">
        <v>0</v>
      </c>
      <c r="Y151" s="822" t="s">
        <v>848</v>
      </c>
      <c r="Z151" s="464" t="s">
        <v>848</v>
      </c>
      <c r="AA151" s="464" t="s">
        <v>848</v>
      </c>
      <c r="AB151" s="546">
        <f t="shared" si="53"/>
        <v>0</v>
      </c>
      <c r="AC151" s="713">
        <f t="shared" si="54"/>
        <v>0</v>
      </c>
      <c r="AD151" s="713"/>
      <c r="AE151" s="713">
        <f t="shared" si="55"/>
        <v>0</v>
      </c>
      <c r="AF151" s="452">
        <f t="shared" si="56"/>
        <v>0</v>
      </c>
      <c r="AG151" s="714" t="e">
        <f t="shared" si="57"/>
        <v>#DIV/0!</v>
      </c>
      <c r="AH151" s="715" t="e">
        <f t="shared" si="58"/>
        <v>#DIV/0!</v>
      </c>
      <c r="AI151" s="715" t="e">
        <f t="shared" si="59"/>
        <v>#DIV/0!</v>
      </c>
      <c r="AJ151" s="715" t="e">
        <f t="shared" si="60"/>
        <v>#DIV/0!</v>
      </c>
      <c r="AK151" s="715" t="e">
        <f t="shared" si="61"/>
        <v>#DIV/0!</v>
      </c>
      <c r="AL151" s="1052">
        <f t="shared" si="62"/>
        <v>0</v>
      </c>
      <c r="AM151" s="718" t="str">
        <f t="shared" si="63"/>
        <v>N/A</v>
      </c>
      <c r="AN151" s="718" t="str">
        <f t="shared" si="64"/>
        <v>N/A</v>
      </c>
      <c r="AO151" s="718" t="str">
        <f t="shared" si="65"/>
        <v>N/A</v>
      </c>
      <c r="AP151" s="718" t="str">
        <f t="shared" si="66"/>
        <v>N/A</v>
      </c>
      <c r="AQ151" s="718">
        <f t="shared" si="67"/>
        <v>0</v>
      </c>
      <c r="AR151" s="718" t="str">
        <f t="shared" si="68"/>
        <v>N/A</v>
      </c>
      <c r="AS151" s="462" t="e">
        <f t="shared" si="69"/>
        <v>#DIV/0!</v>
      </c>
      <c r="AT151" s="462">
        <f t="shared" si="70"/>
        <v>0</v>
      </c>
      <c r="AU151" s="462" t="str">
        <f t="shared" si="71"/>
        <v>N/A</v>
      </c>
      <c r="AV151" s="462" t="str">
        <f t="shared" si="72"/>
        <v>N/A</v>
      </c>
      <c r="AW151" s="462" t="str">
        <f t="shared" si="73"/>
        <v>N/A</v>
      </c>
      <c r="AX151" s="718" t="str">
        <f t="shared" si="74"/>
        <v>N/A</v>
      </c>
      <c r="AY151" s="718" t="str">
        <f t="shared" si="75"/>
        <v>N/A</v>
      </c>
      <c r="AZ151" s="718" t="str">
        <f t="shared" si="76"/>
        <v>N/A</v>
      </c>
      <c r="BA151" s="719" t="str">
        <f t="shared" si="77"/>
        <v>N/A</v>
      </c>
      <c r="BB151" s="550"/>
    </row>
    <row r="152" spans="1:54" hidden="1" x14ac:dyDescent="0.2">
      <c r="A152">
        <v>143</v>
      </c>
      <c r="B152" s="533"/>
      <c r="C152" s="545"/>
      <c r="D152" s="464"/>
      <c r="E152" s="464"/>
      <c r="F152" s="534"/>
      <c r="G152" s="534"/>
      <c r="H152" s="464"/>
      <c r="I152" s="546"/>
      <c r="J152" s="435"/>
      <c r="K152" s="546"/>
      <c r="L152" s="546"/>
      <c r="M152" s="464"/>
      <c r="N152" s="546">
        <f t="shared" si="52"/>
        <v>0</v>
      </c>
      <c r="O152" s="546">
        <v>0</v>
      </c>
      <c r="P152" s="546">
        <v>0</v>
      </c>
      <c r="Q152" s="562" t="s">
        <v>848</v>
      </c>
      <c r="R152" s="464" t="s">
        <v>848</v>
      </c>
      <c r="S152" s="464" t="s">
        <v>848</v>
      </c>
      <c r="T152" s="546">
        <v>0</v>
      </c>
      <c r="U152" s="562" t="s">
        <v>848</v>
      </c>
      <c r="V152" s="464" t="s">
        <v>848</v>
      </c>
      <c r="W152" s="464" t="s">
        <v>848</v>
      </c>
      <c r="X152" s="546">
        <v>0</v>
      </c>
      <c r="Y152" s="822" t="s">
        <v>848</v>
      </c>
      <c r="Z152" s="464" t="s">
        <v>848</v>
      </c>
      <c r="AA152" s="464" t="s">
        <v>848</v>
      </c>
      <c r="AB152" s="546">
        <f t="shared" si="53"/>
        <v>0</v>
      </c>
      <c r="AC152" s="713">
        <f t="shared" si="54"/>
        <v>0</v>
      </c>
      <c r="AD152" s="713"/>
      <c r="AE152" s="713">
        <f t="shared" si="55"/>
        <v>0</v>
      </c>
      <c r="AF152" s="452">
        <f t="shared" si="56"/>
        <v>0</v>
      </c>
      <c r="AG152" s="714" t="e">
        <f t="shared" si="57"/>
        <v>#DIV/0!</v>
      </c>
      <c r="AH152" s="715" t="e">
        <f t="shared" si="58"/>
        <v>#DIV/0!</v>
      </c>
      <c r="AI152" s="715" t="e">
        <f t="shared" si="59"/>
        <v>#DIV/0!</v>
      </c>
      <c r="AJ152" s="715" t="e">
        <f t="shared" si="60"/>
        <v>#DIV/0!</v>
      </c>
      <c r="AK152" s="715" t="e">
        <f t="shared" si="61"/>
        <v>#DIV/0!</v>
      </c>
      <c r="AL152" s="1052">
        <f t="shared" si="62"/>
        <v>0</v>
      </c>
      <c r="AM152" s="718" t="str">
        <f t="shared" si="63"/>
        <v>N/A</v>
      </c>
      <c r="AN152" s="718" t="str">
        <f t="shared" si="64"/>
        <v>N/A</v>
      </c>
      <c r="AO152" s="718" t="str">
        <f t="shared" si="65"/>
        <v>N/A</v>
      </c>
      <c r="AP152" s="718" t="str">
        <f t="shared" si="66"/>
        <v>N/A</v>
      </c>
      <c r="AQ152" s="718">
        <f t="shared" si="67"/>
        <v>0</v>
      </c>
      <c r="AR152" s="718" t="str">
        <f t="shared" si="68"/>
        <v>N/A</v>
      </c>
      <c r="AS152" s="462" t="e">
        <f t="shared" si="69"/>
        <v>#DIV/0!</v>
      </c>
      <c r="AT152" s="462">
        <f t="shared" si="70"/>
        <v>0</v>
      </c>
      <c r="AU152" s="462" t="str">
        <f t="shared" si="71"/>
        <v>N/A</v>
      </c>
      <c r="AV152" s="462" t="str">
        <f t="shared" si="72"/>
        <v>N/A</v>
      </c>
      <c r="AW152" s="462" t="str">
        <f t="shared" si="73"/>
        <v>N/A</v>
      </c>
      <c r="AX152" s="718" t="str">
        <f t="shared" si="74"/>
        <v>N/A</v>
      </c>
      <c r="AY152" s="718" t="str">
        <f t="shared" si="75"/>
        <v>N/A</v>
      </c>
      <c r="AZ152" s="718" t="str">
        <f t="shared" si="76"/>
        <v>N/A</v>
      </c>
      <c r="BA152" s="719" t="str">
        <f t="shared" si="77"/>
        <v>N/A</v>
      </c>
      <c r="BB152" s="550"/>
    </row>
    <row r="153" spans="1:54" hidden="1" x14ac:dyDescent="0.2">
      <c r="A153">
        <v>144</v>
      </c>
      <c r="B153" s="533"/>
      <c r="C153" s="545"/>
      <c r="D153" s="464"/>
      <c r="E153" s="464"/>
      <c r="F153" s="534"/>
      <c r="G153" s="534"/>
      <c r="H153" s="464"/>
      <c r="I153" s="546"/>
      <c r="J153" s="435"/>
      <c r="K153" s="546"/>
      <c r="L153" s="546"/>
      <c r="M153" s="464"/>
      <c r="N153" s="546">
        <f t="shared" si="52"/>
        <v>0</v>
      </c>
      <c r="O153" s="546">
        <v>0</v>
      </c>
      <c r="P153" s="546">
        <v>0</v>
      </c>
      <c r="Q153" s="562" t="s">
        <v>848</v>
      </c>
      <c r="R153" s="464" t="s">
        <v>848</v>
      </c>
      <c r="S153" s="464" t="s">
        <v>848</v>
      </c>
      <c r="T153" s="546">
        <v>0</v>
      </c>
      <c r="U153" s="562" t="s">
        <v>848</v>
      </c>
      <c r="V153" s="464" t="s">
        <v>848</v>
      </c>
      <c r="W153" s="464" t="s">
        <v>848</v>
      </c>
      <c r="X153" s="546">
        <v>0</v>
      </c>
      <c r="Y153" s="822" t="s">
        <v>848</v>
      </c>
      <c r="Z153" s="464" t="s">
        <v>848</v>
      </c>
      <c r="AA153" s="464" t="s">
        <v>848</v>
      </c>
      <c r="AB153" s="546">
        <f t="shared" si="53"/>
        <v>0</v>
      </c>
      <c r="AC153" s="713">
        <f t="shared" si="54"/>
        <v>0</v>
      </c>
      <c r="AD153" s="713"/>
      <c r="AE153" s="713">
        <f t="shared" si="55"/>
        <v>0</v>
      </c>
      <c r="AF153" s="452">
        <f t="shared" si="56"/>
        <v>0</v>
      </c>
      <c r="AG153" s="714" t="e">
        <f t="shared" si="57"/>
        <v>#DIV/0!</v>
      </c>
      <c r="AH153" s="715" t="e">
        <f t="shared" si="58"/>
        <v>#DIV/0!</v>
      </c>
      <c r="AI153" s="715" t="e">
        <f t="shared" si="59"/>
        <v>#DIV/0!</v>
      </c>
      <c r="AJ153" s="715" t="e">
        <f t="shared" si="60"/>
        <v>#DIV/0!</v>
      </c>
      <c r="AK153" s="715" t="e">
        <f t="shared" si="61"/>
        <v>#DIV/0!</v>
      </c>
      <c r="AL153" s="1052">
        <f t="shared" si="62"/>
        <v>0</v>
      </c>
      <c r="AM153" s="718" t="str">
        <f t="shared" si="63"/>
        <v>N/A</v>
      </c>
      <c r="AN153" s="718" t="str">
        <f t="shared" si="64"/>
        <v>N/A</v>
      </c>
      <c r="AO153" s="718" t="str">
        <f t="shared" si="65"/>
        <v>N/A</v>
      </c>
      <c r="AP153" s="718" t="str">
        <f t="shared" si="66"/>
        <v>N/A</v>
      </c>
      <c r="AQ153" s="718">
        <f t="shared" si="67"/>
        <v>0</v>
      </c>
      <c r="AR153" s="718" t="str">
        <f t="shared" si="68"/>
        <v>N/A</v>
      </c>
      <c r="AS153" s="462" t="e">
        <f t="shared" si="69"/>
        <v>#DIV/0!</v>
      </c>
      <c r="AT153" s="462">
        <f t="shared" si="70"/>
        <v>0</v>
      </c>
      <c r="AU153" s="462" t="str">
        <f t="shared" si="71"/>
        <v>N/A</v>
      </c>
      <c r="AV153" s="462" t="str">
        <f t="shared" si="72"/>
        <v>N/A</v>
      </c>
      <c r="AW153" s="462" t="str">
        <f t="shared" si="73"/>
        <v>N/A</v>
      </c>
      <c r="AX153" s="718" t="str">
        <f t="shared" si="74"/>
        <v>N/A</v>
      </c>
      <c r="AY153" s="718" t="str">
        <f t="shared" si="75"/>
        <v>N/A</v>
      </c>
      <c r="AZ153" s="718" t="str">
        <f t="shared" si="76"/>
        <v>N/A</v>
      </c>
      <c r="BA153" s="719" t="str">
        <f t="shared" si="77"/>
        <v>N/A</v>
      </c>
      <c r="BB153" s="550"/>
    </row>
    <row r="154" spans="1:54" hidden="1" x14ac:dyDescent="0.2">
      <c r="A154">
        <v>145</v>
      </c>
      <c r="B154" s="533"/>
      <c r="C154" s="545"/>
      <c r="D154" s="464"/>
      <c r="E154" s="464"/>
      <c r="F154" s="534"/>
      <c r="G154" s="534"/>
      <c r="H154" s="464"/>
      <c r="I154" s="546"/>
      <c r="J154" s="435"/>
      <c r="K154" s="546"/>
      <c r="L154" s="546"/>
      <c r="M154" s="464"/>
      <c r="N154" s="546">
        <f t="shared" si="52"/>
        <v>0</v>
      </c>
      <c r="O154" s="546">
        <v>0</v>
      </c>
      <c r="P154" s="546">
        <v>0</v>
      </c>
      <c r="Q154" s="562" t="s">
        <v>848</v>
      </c>
      <c r="R154" s="464" t="s">
        <v>848</v>
      </c>
      <c r="S154" s="464" t="s">
        <v>848</v>
      </c>
      <c r="T154" s="546">
        <v>0</v>
      </c>
      <c r="U154" s="562" t="s">
        <v>848</v>
      </c>
      <c r="V154" s="464" t="s">
        <v>848</v>
      </c>
      <c r="W154" s="464" t="s">
        <v>848</v>
      </c>
      <c r="X154" s="546">
        <v>0</v>
      </c>
      <c r="Y154" s="822" t="s">
        <v>848</v>
      </c>
      <c r="Z154" s="464" t="s">
        <v>848</v>
      </c>
      <c r="AA154" s="464" t="s">
        <v>848</v>
      </c>
      <c r="AB154" s="546">
        <f t="shared" si="53"/>
        <v>0</v>
      </c>
      <c r="AC154" s="713">
        <f t="shared" si="54"/>
        <v>0</v>
      </c>
      <c r="AD154" s="713"/>
      <c r="AE154" s="713">
        <f t="shared" si="55"/>
        <v>0</v>
      </c>
      <c r="AF154" s="452">
        <f t="shared" si="56"/>
        <v>0</v>
      </c>
      <c r="AG154" s="714" t="e">
        <f t="shared" si="57"/>
        <v>#DIV/0!</v>
      </c>
      <c r="AH154" s="715" t="e">
        <f t="shared" si="58"/>
        <v>#DIV/0!</v>
      </c>
      <c r="AI154" s="715" t="e">
        <f t="shared" si="59"/>
        <v>#DIV/0!</v>
      </c>
      <c r="AJ154" s="715" t="e">
        <f t="shared" si="60"/>
        <v>#DIV/0!</v>
      </c>
      <c r="AK154" s="715" t="e">
        <f t="shared" si="61"/>
        <v>#DIV/0!</v>
      </c>
      <c r="AL154" s="1052">
        <f t="shared" si="62"/>
        <v>0</v>
      </c>
      <c r="AM154" s="718" t="str">
        <f t="shared" si="63"/>
        <v>N/A</v>
      </c>
      <c r="AN154" s="718" t="str">
        <f t="shared" si="64"/>
        <v>N/A</v>
      </c>
      <c r="AO154" s="718" t="str">
        <f t="shared" si="65"/>
        <v>N/A</v>
      </c>
      <c r="AP154" s="718" t="str">
        <f t="shared" si="66"/>
        <v>N/A</v>
      </c>
      <c r="AQ154" s="718">
        <f t="shared" si="67"/>
        <v>0</v>
      </c>
      <c r="AR154" s="718" t="str">
        <f t="shared" si="68"/>
        <v>N/A</v>
      </c>
      <c r="AS154" s="462" t="e">
        <f t="shared" si="69"/>
        <v>#DIV/0!</v>
      </c>
      <c r="AT154" s="462">
        <f t="shared" si="70"/>
        <v>0</v>
      </c>
      <c r="AU154" s="462" t="str">
        <f t="shared" si="71"/>
        <v>N/A</v>
      </c>
      <c r="AV154" s="462" t="str">
        <f t="shared" si="72"/>
        <v>N/A</v>
      </c>
      <c r="AW154" s="462" t="str">
        <f t="shared" si="73"/>
        <v>N/A</v>
      </c>
      <c r="AX154" s="718" t="str">
        <f t="shared" si="74"/>
        <v>N/A</v>
      </c>
      <c r="AY154" s="718" t="str">
        <f t="shared" si="75"/>
        <v>N/A</v>
      </c>
      <c r="AZ154" s="718" t="str">
        <f t="shared" si="76"/>
        <v>N/A</v>
      </c>
      <c r="BA154" s="719" t="str">
        <f t="shared" si="77"/>
        <v>N/A</v>
      </c>
      <c r="BB154" s="550"/>
    </row>
    <row r="155" spans="1:54" hidden="1" x14ac:dyDescent="0.2">
      <c r="A155">
        <v>146</v>
      </c>
      <c r="B155" s="533"/>
      <c r="C155" s="545"/>
      <c r="D155" s="464"/>
      <c r="E155" s="464"/>
      <c r="F155" s="534"/>
      <c r="G155" s="534"/>
      <c r="H155" s="464"/>
      <c r="I155" s="546"/>
      <c r="J155" s="435"/>
      <c r="K155" s="546"/>
      <c r="L155" s="546"/>
      <c r="M155" s="464"/>
      <c r="N155" s="546">
        <f t="shared" si="52"/>
        <v>0</v>
      </c>
      <c r="O155" s="546">
        <v>0</v>
      </c>
      <c r="P155" s="546">
        <v>0</v>
      </c>
      <c r="Q155" s="562" t="s">
        <v>848</v>
      </c>
      <c r="R155" s="464" t="s">
        <v>848</v>
      </c>
      <c r="S155" s="464" t="s">
        <v>848</v>
      </c>
      <c r="T155" s="546">
        <v>0</v>
      </c>
      <c r="U155" s="562" t="s">
        <v>848</v>
      </c>
      <c r="V155" s="464" t="s">
        <v>848</v>
      </c>
      <c r="W155" s="464" t="s">
        <v>848</v>
      </c>
      <c r="X155" s="546">
        <v>0</v>
      </c>
      <c r="Y155" s="822" t="s">
        <v>848</v>
      </c>
      <c r="Z155" s="464" t="s">
        <v>848</v>
      </c>
      <c r="AA155" s="464" t="s">
        <v>848</v>
      </c>
      <c r="AB155" s="546">
        <f t="shared" si="53"/>
        <v>0</v>
      </c>
      <c r="AC155" s="713">
        <f t="shared" si="54"/>
        <v>0</v>
      </c>
      <c r="AD155" s="713"/>
      <c r="AE155" s="713">
        <f t="shared" si="55"/>
        <v>0</v>
      </c>
      <c r="AF155" s="452">
        <f t="shared" si="56"/>
        <v>0</v>
      </c>
      <c r="AG155" s="714" t="e">
        <f t="shared" si="57"/>
        <v>#DIV/0!</v>
      </c>
      <c r="AH155" s="715" t="e">
        <f t="shared" si="58"/>
        <v>#DIV/0!</v>
      </c>
      <c r="AI155" s="715" t="e">
        <f t="shared" si="59"/>
        <v>#DIV/0!</v>
      </c>
      <c r="AJ155" s="715" t="e">
        <f t="shared" si="60"/>
        <v>#DIV/0!</v>
      </c>
      <c r="AK155" s="715" t="e">
        <f t="shared" si="61"/>
        <v>#DIV/0!</v>
      </c>
      <c r="AL155" s="1052">
        <f t="shared" si="62"/>
        <v>0</v>
      </c>
      <c r="AM155" s="718" t="str">
        <f t="shared" si="63"/>
        <v>N/A</v>
      </c>
      <c r="AN155" s="718" t="str">
        <f t="shared" si="64"/>
        <v>N/A</v>
      </c>
      <c r="AO155" s="718" t="str">
        <f t="shared" si="65"/>
        <v>N/A</v>
      </c>
      <c r="AP155" s="718" t="str">
        <f t="shared" si="66"/>
        <v>N/A</v>
      </c>
      <c r="AQ155" s="718">
        <f t="shared" si="67"/>
        <v>0</v>
      </c>
      <c r="AR155" s="718" t="str">
        <f t="shared" si="68"/>
        <v>N/A</v>
      </c>
      <c r="AS155" s="462" t="e">
        <f t="shared" si="69"/>
        <v>#DIV/0!</v>
      </c>
      <c r="AT155" s="462">
        <f t="shared" si="70"/>
        <v>0</v>
      </c>
      <c r="AU155" s="462" t="str">
        <f t="shared" si="71"/>
        <v>N/A</v>
      </c>
      <c r="AV155" s="462" t="str">
        <f t="shared" si="72"/>
        <v>N/A</v>
      </c>
      <c r="AW155" s="462" t="str">
        <f t="shared" si="73"/>
        <v>N/A</v>
      </c>
      <c r="AX155" s="718" t="str">
        <f t="shared" si="74"/>
        <v>N/A</v>
      </c>
      <c r="AY155" s="718" t="str">
        <f t="shared" si="75"/>
        <v>N/A</v>
      </c>
      <c r="AZ155" s="718" t="str">
        <f t="shared" si="76"/>
        <v>N/A</v>
      </c>
      <c r="BA155" s="719" t="str">
        <f t="shared" si="77"/>
        <v>N/A</v>
      </c>
      <c r="BB155" s="550"/>
    </row>
    <row r="156" spans="1:54" hidden="1" x14ac:dyDescent="0.2">
      <c r="A156">
        <v>147</v>
      </c>
      <c r="B156" s="533"/>
      <c r="C156" s="545"/>
      <c r="D156" s="464"/>
      <c r="E156" s="464"/>
      <c r="F156" s="534"/>
      <c r="G156" s="534"/>
      <c r="H156" s="464"/>
      <c r="I156" s="546"/>
      <c r="J156" s="435"/>
      <c r="K156" s="546"/>
      <c r="L156" s="546"/>
      <c r="M156" s="464"/>
      <c r="N156" s="546">
        <f t="shared" si="52"/>
        <v>0</v>
      </c>
      <c r="O156" s="546">
        <v>0</v>
      </c>
      <c r="P156" s="546">
        <v>0</v>
      </c>
      <c r="Q156" s="562" t="s">
        <v>848</v>
      </c>
      <c r="R156" s="464" t="s">
        <v>848</v>
      </c>
      <c r="S156" s="464" t="s">
        <v>848</v>
      </c>
      <c r="T156" s="546">
        <v>0</v>
      </c>
      <c r="U156" s="562" t="s">
        <v>848</v>
      </c>
      <c r="V156" s="464" t="s">
        <v>848</v>
      </c>
      <c r="W156" s="464" t="s">
        <v>848</v>
      </c>
      <c r="X156" s="546">
        <v>0</v>
      </c>
      <c r="Y156" s="822" t="s">
        <v>848</v>
      </c>
      <c r="Z156" s="464" t="s">
        <v>848</v>
      </c>
      <c r="AA156" s="464" t="s">
        <v>848</v>
      </c>
      <c r="AB156" s="546">
        <f t="shared" si="53"/>
        <v>0</v>
      </c>
      <c r="AC156" s="713">
        <f t="shared" si="54"/>
        <v>0</v>
      </c>
      <c r="AD156" s="713"/>
      <c r="AE156" s="713">
        <f t="shared" si="55"/>
        <v>0</v>
      </c>
      <c r="AF156" s="452">
        <f t="shared" si="56"/>
        <v>0</v>
      </c>
      <c r="AG156" s="714" t="e">
        <f t="shared" si="57"/>
        <v>#DIV/0!</v>
      </c>
      <c r="AH156" s="715" t="e">
        <f t="shared" si="58"/>
        <v>#DIV/0!</v>
      </c>
      <c r="AI156" s="715" t="e">
        <f t="shared" si="59"/>
        <v>#DIV/0!</v>
      </c>
      <c r="AJ156" s="715" t="e">
        <f t="shared" si="60"/>
        <v>#DIV/0!</v>
      </c>
      <c r="AK156" s="715" t="e">
        <f t="shared" si="61"/>
        <v>#DIV/0!</v>
      </c>
      <c r="AL156" s="1052">
        <f t="shared" si="62"/>
        <v>0</v>
      </c>
      <c r="AM156" s="718" t="str">
        <f t="shared" si="63"/>
        <v>N/A</v>
      </c>
      <c r="AN156" s="718" t="str">
        <f t="shared" si="64"/>
        <v>N/A</v>
      </c>
      <c r="AO156" s="718" t="str">
        <f t="shared" si="65"/>
        <v>N/A</v>
      </c>
      <c r="AP156" s="718" t="str">
        <f t="shared" si="66"/>
        <v>N/A</v>
      </c>
      <c r="AQ156" s="718">
        <f t="shared" si="67"/>
        <v>0</v>
      </c>
      <c r="AR156" s="718" t="str">
        <f t="shared" si="68"/>
        <v>N/A</v>
      </c>
      <c r="AS156" s="462" t="e">
        <f t="shared" si="69"/>
        <v>#DIV/0!</v>
      </c>
      <c r="AT156" s="462">
        <f t="shared" si="70"/>
        <v>0</v>
      </c>
      <c r="AU156" s="462" t="str">
        <f t="shared" si="71"/>
        <v>N/A</v>
      </c>
      <c r="AV156" s="462" t="str">
        <f t="shared" si="72"/>
        <v>N/A</v>
      </c>
      <c r="AW156" s="462" t="str">
        <f t="shared" si="73"/>
        <v>N/A</v>
      </c>
      <c r="AX156" s="718" t="str">
        <f t="shared" si="74"/>
        <v>N/A</v>
      </c>
      <c r="AY156" s="718" t="str">
        <f t="shared" si="75"/>
        <v>N/A</v>
      </c>
      <c r="AZ156" s="718" t="str">
        <f t="shared" si="76"/>
        <v>N/A</v>
      </c>
      <c r="BA156" s="719" t="str">
        <f t="shared" si="77"/>
        <v>N/A</v>
      </c>
      <c r="BB156" s="550"/>
    </row>
    <row r="157" spans="1:54" hidden="1" x14ac:dyDescent="0.2">
      <c r="A157">
        <v>148</v>
      </c>
      <c r="B157" s="533"/>
      <c r="C157" s="545"/>
      <c r="D157" s="464"/>
      <c r="E157" s="464"/>
      <c r="F157" s="534"/>
      <c r="G157" s="534"/>
      <c r="H157" s="464"/>
      <c r="I157" s="546"/>
      <c r="J157" s="435"/>
      <c r="K157" s="546"/>
      <c r="L157" s="546"/>
      <c r="M157" s="464"/>
      <c r="N157" s="546">
        <f t="shared" si="52"/>
        <v>0</v>
      </c>
      <c r="O157" s="546">
        <v>0</v>
      </c>
      <c r="P157" s="546">
        <v>0</v>
      </c>
      <c r="Q157" s="562" t="s">
        <v>848</v>
      </c>
      <c r="R157" s="464" t="s">
        <v>848</v>
      </c>
      <c r="S157" s="464" t="s">
        <v>848</v>
      </c>
      <c r="T157" s="546">
        <v>0</v>
      </c>
      <c r="U157" s="562" t="s">
        <v>848</v>
      </c>
      <c r="V157" s="464" t="s">
        <v>848</v>
      </c>
      <c r="W157" s="464" t="s">
        <v>848</v>
      </c>
      <c r="X157" s="546">
        <v>0</v>
      </c>
      <c r="Y157" s="822" t="s">
        <v>848</v>
      </c>
      <c r="Z157" s="464" t="s">
        <v>848</v>
      </c>
      <c r="AA157" s="464" t="s">
        <v>848</v>
      </c>
      <c r="AB157" s="546">
        <f t="shared" si="53"/>
        <v>0</v>
      </c>
      <c r="AC157" s="713">
        <f t="shared" si="54"/>
        <v>0</v>
      </c>
      <c r="AD157" s="713"/>
      <c r="AE157" s="713">
        <f t="shared" si="55"/>
        <v>0</v>
      </c>
      <c r="AF157" s="452">
        <f t="shared" si="56"/>
        <v>0</v>
      </c>
      <c r="AG157" s="714" t="e">
        <f t="shared" si="57"/>
        <v>#DIV/0!</v>
      </c>
      <c r="AH157" s="715" t="e">
        <f t="shared" si="58"/>
        <v>#DIV/0!</v>
      </c>
      <c r="AI157" s="715" t="e">
        <f t="shared" si="59"/>
        <v>#DIV/0!</v>
      </c>
      <c r="AJ157" s="715" t="e">
        <f t="shared" si="60"/>
        <v>#DIV/0!</v>
      </c>
      <c r="AK157" s="715" t="e">
        <f t="shared" si="61"/>
        <v>#DIV/0!</v>
      </c>
      <c r="AL157" s="1052">
        <f t="shared" si="62"/>
        <v>0</v>
      </c>
      <c r="AM157" s="718" t="str">
        <f t="shared" si="63"/>
        <v>N/A</v>
      </c>
      <c r="AN157" s="718" t="str">
        <f t="shared" si="64"/>
        <v>N/A</v>
      </c>
      <c r="AO157" s="718" t="str">
        <f t="shared" si="65"/>
        <v>N/A</v>
      </c>
      <c r="AP157" s="718" t="str">
        <f t="shared" si="66"/>
        <v>N/A</v>
      </c>
      <c r="AQ157" s="718">
        <f t="shared" si="67"/>
        <v>0</v>
      </c>
      <c r="AR157" s="718" t="str">
        <f t="shared" si="68"/>
        <v>N/A</v>
      </c>
      <c r="AS157" s="462" t="e">
        <f t="shared" si="69"/>
        <v>#DIV/0!</v>
      </c>
      <c r="AT157" s="462">
        <f t="shared" si="70"/>
        <v>0</v>
      </c>
      <c r="AU157" s="462" t="str">
        <f t="shared" si="71"/>
        <v>N/A</v>
      </c>
      <c r="AV157" s="462" t="str">
        <f t="shared" si="72"/>
        <v>N/A</v>
      </c>
      <c r="AW157" s="462" t="str">
        <f t="shared" si="73"/>
        <v>N/A</v>
      </c>
      <c r="AX157" s="718" t="str">
        <f t="shared" si="74"/>
        <v>N/A</v>
      </c>
      <c r="AY157" s="718" t="str">
        <f t="shared" si="75"/>
        <v>N/A</v>
      </c>
      <c r="AZ157" s="718" t="str">
        <f t="shared" si="76"/>
        <v>N/A</v>
      </c>
      <c r="BA157" s="719" t="str">
        <f t="shared" si="77"/>
        <v>N/A</v>
      </c>
      <c r="BB157" s="550"/>
    </row>
    <row r="158" spans="1:54" hidden="1" x14ac:dyDescent="0.2">
      <c r="A158">
        <v>149</v>
      </c>
      <c r="B158" s="533"/>
      <c r="C158" s="545"/>
      <c r="D158" s="464"/>
      <c r="E158" s="464"/>
      <c r="F158" s="534"/>
      <c r="G158" s="534"/>
      <c r="H158" s="464"/>
      <c r="I158" s="546"/>
      <c r="J158" s="435"/>
      <c r="K158" s="546"/>
      <c r="L158" s="546"/>
      <c r="M158" s="464"/>
      <c r="N158" s="546">
        <f t="shared" si="52"/>
        <v>0</v>
      </c>
      <c r="O158" s="546">
        <v>0</v>
      </c>
      <c r="P158" s="546">
        <v>0</v>
      </c>
      <c r="Q158" s="562" t="s">
        <v>848</v>
      </c>
      <c r="R158" s="464" t="s">
        <v>848</v>
      </c>
      <c r="S158" s="464" t="s">
        <v>848</v>
      </c>
      <c r="T158" s="546">
        <v>0</v>
      </c>
      <c r="U158" s="562" t="s">
        <v>848</v>
      </c>
      <c r="V158" s="464" t="s">
        <v>848</v>
      </c>
      <c r="W158" s="464" t="s">
        <v>848</v>
      </c>
      <c r="X158" s="546">
        <v>0</v>
      </c>
      <c r="Y158" s="822" t="s">
        <v>848</v>
      </c>
      <c r="Z158" s="464" t="s">
        <v>848</v>
      </c>
      <c r="AA158" s="464" t="s">
        <v>848</v>
      </c>
      <c r="AB158" s="546">
        <f t="shared" si="53"/>
        <v>0</v>
      </c>
      <c r="AC158" s="713">
        <f t="shared" si="54"/>
        <v>0</v>
      </c>
      <c r="AD158" s="713"/>
      <c r="AE158" s="713">
        <f t="shared" si="55"/>
        <v>0</v>
      </c>
      <c r="AF158" s="452">
        <f t="shared" si="56"/>
        <v>0</v>
      </c>
      <c r="AG158" s="714" t="e">
        <f t="shared" si="57"/>
        <v>#DIV/0!</v>
      </c>
      <c r="AH158" s="715" t="e">
        <f t="shared" si="58"/>
        <v>#DIV/0!</v>
      </c>
      <c r="AI158" s="715" t="e">
        <f t="shared" si="59"/>
        <v>#DIV/0!</v>
      </c>
      <c r="AJ158" s="715" t="e">
        <f t="shared" si="60"/>
        <v>#DIV/0!</v>
      </c>
      <c r="AK158" s="715" t="e">
        <f t="shared" si="61"/>
        <v>#DIV/0!</v>
      </c>
      <c r="AL158" s="1052">
        <f t="shared" si="62"/>
        <v>0</v>
      </c>
      <c r="AM158" s="718" t="str">
        <f t="shared" si="63"/>
        <v>N/A</v>
      </c>
      <c r="AN158" s="718" t="str">
        <f t="shared" si="64"/>
        <v>N/A</v>
      </c>
      <c r="AO158" s="718" t="str">
        <f t="shared" si="65"/>
        <v>N/A</v>
      </c>
      <c r="AP158" s="718" t="str">
        <f t="shared" si="66"/>
        <v>N/A</v>
      </c>
      <c r="AQ158" s="718">
        <f t="shared" si="67"/>
        <v>0</v>
      </c>
      <c r="AR158" s="718" t="str">
        <f t="shared" si="68"/>
        <v>N/A</v>
      </c>
      <c r="AS158" s="462" t="e">
        <f t="shared" si="69"/>
        <v>#DIV/0!</v>
      </c>
      <c r="AT158" s="462">
        <f t="shared" si="70"/>
        <v>0</v>
      </c>
      <c r="AU158" s="462" t="str">
        <f t="shared" si="71"/>
        <v>N/A</v>
      </c>
      <c r="AV158" s="462" t="str">
        <f t="shared" si="72"/>
        <v>N/A</v>
      </c>
      <c r="AW158" s="462" t="str">
        <f t="shared" si="73"/>
        <v>N/A</v>
      </c>
      <c r="AX158" s="718" t="str">
        <f t="shared" si="74"/>
        <v>N/A</v>
      </c>
      <c r="AY158" s="718" t="str">
        <f t="shared" si="75"/>
        <v>N/A</v>
      </c>
      <c r="AZ158" s="718" t="str">
        <f t="shared" si="76"/>
        <v>N/A</v>
      </c>
      <c r="BA158" s="719" t="str">
        <f t="shared" si="77"/>
        <v>N/A</v>
      </c>
      <c r="BB158" s="550"/>
    </row>
    <row r="159" spans="1:54" hidden="1" x14ac:dyDescent="0.2">
      <c r="A159">
        <v>150</v>
      </c>
      <c r="B159" s="533"/>
      <c r="C159" s="545"/>
      <c r="D159" s="464"/>
      <c r="E159" s="464"/>
      <c r="F159" s="534"/>
      <c r="G159" s="534"/>
      <c r="H159" s="464"/>
      <c r="I159" s="546"/>
      <c r="J159" s="435"/>
      <c r="K159" s="546"/>
      <c r="L159" s="546"/>
      <c r="M159" s="464"/>
      <c r="N159" s="546">
        <f t="shared" si="52"/>
        <v>0</v>
      </c>
      <c r="O159" s="546">
        <v>0</v>
      </c>
      <c r="P159" s="546">
        <v>0</v>
      </c>
      <c r="Q159" s="562" t="s">
        <v>848</v>
      </c>
      <c r="R159" s="464" t="s">
        <v>848</v>
      </c>
      <c r="S159" s="464" t="s">
        <v>848</v>
      </c>
      <c r="T159" s="546">
        <v>0</v>
      </c>
      <c r="U159" s="562" t="s">
        <v>848</v>
      </c>
      <c r="V159" s="464" t="s">
        <v>848</v>
      </c>
      <c r="W159" s="464" t="s">
        <v>848</v>
      </c>
      <c r="X159" s="546">
        <v>0</v>
      </c>
      <c r="Y159" s="822" t="s">
        <v>848</v>
      </c>
      <c r="Z159" s="464" t="s">
        <v>848</v>
      </c>
      <c r="AA159" s="464" t="s">
        <v>848</v>
      </c>
      <c r="AB159" s="546">
        <f t="shared" si="53"/>
        <v>0</v>
      </c>
      <c r="AC159" s="713">
        <f t="shared" si="54"/>
        <v>0</v>
      </c>
      <c r="AD159" s="713"/>
      <c r="AE159" s="713">
        <f t="shared" si="55"/>
        <v>0</v>
      </c>
      <c r="AF159" s="452">
        <f t="shared" si="56"/>
        <v>0</v>
      </c>
      <c r="AG159" s="714" t="e">
        <f t="shared" si="57"/>
        <v>#DIV/0!</v>
      </c>
      <c r="AH159" s="715" t="e">
        <f t="shared" si="58"/>
        <v>#DIV/0!</v>
      </c>
      <c r="AI159" s="715" t="e">
        <f t="shared" si="59"/>
        <v>#DIV/0!</v>
      </c>
      <c r="AJ159" s="715" t="e">
        <f t="shared" si="60"/>
        <v>#DIV/0!</v>
      </c>
      <c r="AK159" s="715" t="e">
        <f t="shared" si="61"/>
        <v>#DIV/0!</v>
      </c>
      <c r="AL159" s="1052">
        <f t="shared" si="62"/>
        <v>0</v>
      </c>
      <c r="AM159" s="718" t="str">
        <f t="shared" si="63"/>
        <v>N/A</v>
      </c>
      <c r="AN159" s="718" t="str">
        <f t="shared" si="64"/>
        <v>N/A</v>
      </c>
      <c r="AO159" s="718" t="str">
        <f t="shared" si="65"/>
        <v>N/A</v>
      </c>
      <c r="AP159" s="718" t="str">
        <f t="shared" si="66"/>
        <v>N/A</v>
      </c>
      <c r="AQ159" s="718">
        <f t="shared" si="67"/>
        <v>0</v>
      </c>
      <c r="AR159" s="718" t="str">
        <f t="shared" si="68"/>
        <v>N/A</v>
      </c>
      <c r="AS159" s="462" t="e">
        <f t="shared" si="69"/>
        <v>#DIV/0!</v>
      </c>
      <c r="AT159" s="462">
        <f t="shared" si="70"/>
        <v>0</v>
      </c>
      <c r="AU159" s="462" t="str">
        <f t="shared" si="71"/>
        <v>N/A</v>
      </c>
      <c r="AV159" s="462" t="str">
        <f t="shared" si="72"/>
        <v>N/A</v>
      </c>
      <c r="AW159" s="462" t="str">
        <f t="shared" si="73"/>
        <v>N/A</v>
      </c>
      <c r="AX159" s="718" t="str">
        <f t="shared" si="74"/>
        <v>N/A</v>
      </c>
      <c r="AY159" s="718" t="str">
        <f t="shared" si="75"/>
        <v>N/A</v>
      </c>
      <c r="AZ159" s="718" t="str">
        <f t="shared" si="76"/>
        <v>N/A</v>
      </c>
      <c r="BA159" s="719" t="str">
        <f t="shared" si="77"/>
        <v>N/A</v>
      </c>
      <c r="BB159" s="550"/>
    </row>
    <row r="160" spans="1:54" hidden="1" x14ac:dyDescent="0.2">
      <c r="A160">
        <v>151</v>
      </c>
      <c r="B160" s="533"/>
      <c r="C160" s="545"/>
      <c r="D160" s="464"/>
      <c r="E160" s="464"/>
      <c r="F160" s="534"/>
      <c r="G160" s="534"/>
      <c r="H160" s="464"/>
      <c r="I160" s="546"/>
      <c r="J160" s="435"/>
      <c r="K160" s="546"/>
      <c r="L160" s="546"/>
      <c r="M160" s="464"/>
      <c r="N160" s="546">
        <f t="shared" si="52"/>
        <v>0</v>
      </c>
      <c r="O160" s="546">
        <v>0</v>
      </c>
      <c r="P160" s="546">
        <v>0</v>
      </c>
      <c r="Q160" s="562" t="s">
        <v>848</v>
      </c>
      <c r="R160" s="464" t="s">
        <v>848</v>
      </c>
      <c r="S160" s="464" t="s">
        <v>848</v>
      </c>
      <c r="T160" s="546">
        <v>0</v>
      </c>
      <c r="U160" s="562" t="s">
        <v>848</v>
      </c>
      <c r="V160" s="464" t="s">
        <v>848</v>
      </c>
      <c r="W160" s="464" t="s">
        <v>848</v>
      </c>
      <c r="X160" s="546">
        <v>0</v>
      </c>
      <c r="Y160" s="822" t="s">
        <v>848</v>
      </c>
      <c r="Z160" s="464" t="s">
        <v>848</v>
      </c>
      <c r="AA160" s="464" t="s">
        <v>848</v>
      </c>
      <c r="AB160" s="546">
        <f t="shared" si="53"/>
        <v>0</v>
      </c>
      <c r="AC160" s="713">
        <f t="shared" si="54"/>
        <v>0</v>
      </c>
      <c r="AD160" s="713"/>
      <c r="AE160" s="713">
        <f t="shared" si="55"/>
        <v>0</v>
      </c>
      <c r="AF160" s="452">
        <f t="shared" si="56"/>
        <v>0</v>
      </c>
      <c r="AG160" s="714" t="e">
        <f t="shared" si="57"/>
        <v>#DIV/0!</v>
      </c>
      <c r="AH160" s="715" t="e">
        <f t="shared" si="58"/>
        <v>#DIV/0!</v>
      </c>
      <c r="AI160" s="715" t="e">
        <f t="shared" si="59"/>
        <v>#DIV/0!</v>
      </c>
      <c r="AJ160" s="715" t="e">
        <f t="shared" si="60"/>
        <v>#DIV/0!</v>
      </c>
      <c r="AK160" s="715" t="e">
        <f t="shared" si="61"/>
        <v>#DIV/0!</v>
      </c>
      <c r="AL160" s="1052">
        <f t="shared" si="62"/>
        <v>0</v>
      </c>
      <c r="AM160" s="718" t="str">
        <f t="shared" si="63"/>
        <v>N/A</v>
      </c>
      <c r="AN160" s="718" t="str">
        <f t="shared" si="64"/>
        <v>N/A</v>
      </c>
      <c r="AO160" s="718" t="str">
        <f t="shared" si="65"/>
        <v>N/A</v>
      </c>
      <c r="AP160" s="718" t="str">
        <f t="shared" si="66"/>
        <v>N/A</v>
      </c>
      <c r="AQ160" s="718">
        <f t="shared" si="67"/>
        <v>0</v>
      </c>
      <c r="AR160" s="718" t="str">
        <f t="shared" si="68"/>
        <v>N/A</v>
      </c>
      <c r="AS160" s="462" t="e">
        <f t="shared" si="69"/>
        <v>#DIV/0!</v>
      </c>
      <c r="AT160" s="462">
        <f t="shared" si="70"/>
        <v>0</v>
      </c>
      <c r="AU160" s="462" t="str">
        <f t="shared" si="71"/>
        <v>N/A</v>
      </c>
      <c r="AV160" s="462" t="str">
        <f t="shared" si="72"/>
        <v>N/A</v>
      </c>
      <c r="AW160" s="462" t="str">
        <f t="shared" si="73"/>
        <v>N/A</v>
      </c>
      <c r="AX160" s="718" t="str">
        <f t="shared" si="74"/>
        <v>N/A</v>
      </c>
      <c r="AY160" s="718" t="str">
        <f t="shared" si="75"/>
        <v>N/A</v>
      </c>
      <c r="AZ160" s="718" t="str">
        <f t="shared" si="76"/>
        <v>N/A</v>
      </c>
      <c r="BA160" s="719" t="str">
        <f t="shared" si="77"/>
        <v>N/A</v>
      </c>
      <c r="BB160" s="550"/>
    </row>
    <row r="161" spans="1:54" hidden="1" x14ac:dyDescent="0.2">
      <c r="A161">
        <v>152</v>
      </c>
      <c r="B161" s="533"/>
      <c r="C161" s="545"/>
      <c r="D161" s="464"/>
      <c r="E161" s="464"/>
      <c r="F161" s="534"/>
      <c r="G161" s="534"/>
      <c r="H161" s="464"/>
      <c r="I161" s="546"/>
      <c r="J161" s="435"/>
      <c r="K161" s="546"/>
      <c r="L161" s="546"/>
      <c r="M161" s="464"/>
      <c r="N161" s="546">
        <f t="shared" si="52"/>
        <v>0</v>
      </c>
      <c r="O161" s="546">
        <v>0</v>
      </c>
      <c r="P161" s="546">
        <v>0</v>
      </c>
      <c r="Q161" s="562" t="s">
        <v>848</v>
      </c>
      <c r="R161" s="464" t="s">
        <v>848</v>
      </c>
      <c r="S161" s="464" t="s">
        <v>848</v>
      </c>
      <c r="T161" s="546">
        <v>0</v>
      </c>
      <c r="U161" s="562" t="s">
        <v>848</v>
      </c>
      <c r="V161" s="464" t="s">
        <v>848</v>
      </c>
      <c r="W161" s="464" t="s">
        <v>848</v>
      </c>
      <c r="X161" s="546">
        <v>0</v>
      </c>
      <c r="Y161" s="822" t="s">
        <v>848</v>
      </c>
      <c r="Z161" s="464" t="s">
        <v>848</v>
      </c>
      <c r="AA161" s="464" t="s">
        <v>848</v>
      </c>
      <c r="AB161" s="546">
        <f t="shared" si="53"/>
        <v>0</v>
      </c>
      <c r="AC161" s="713">
        <f t="shared" si="54"/>
        <v>0</v>
      </c>
      <c r="AD161" s="713"/>
      <c r="AE161" s="713">
        <f t="shared" si="55"/>
        <v>0</v>
      </c>
      <c r="AF161" s="452">
        <f t="shared" si="56"/>
        <v>0</v>
      </c>
      <c r="AG161" s="714" t="e">
        <f t="shared" si="57"/>
        <v>#DIV/0!</v>
      </c>
      <c r="AH161" s="715" t="e">
        <f t="shared" si="58"/>
        <v>#DIV/0!</v>
      </c>
      <c r="AI161" s="715" t="e">
        <f t="shared" si="59"/>
        <v>#DIV/0!</v>
      </c>
      <c r="AJ161" s="715" t="e">
        <f t="shared" si="60"/>
        <v>#DIV/0!</v>
      </c>
      <c r="AK161" s="715" t="e">
        <f t="shared" si="61"/>
        <v>#DIV/0!</v>
      </c>
      <c r="AL161" s="1052">
        <f t="shared" si="62"/>
        <v>0</v>
      </c>
      <c r="AM161" s="718" t="str">
        <f t="shared" si="63"/>
        <v>N/A</v>
      </c>
      <c r="AN161" s="718" t="str">
        <f t="shared" si="64"/>
        <v>N/A</v>
      </c>
      <c r="AO161" s="718" t="str">
        <f t="shared" si="65"/>
        <v>N/A</v>
      </c>
      <c r="AP161" s="718" t="str">
        <f t="shared" si="66"/>
        <v>N/A</v>
      </c>
      <c r="AQ161" s="718">
        <f t="shared" si="67"/>
        <v>0</v>
      </c>
      <c r="AR161" s="718" t="str">
        <f t="shared" si="68"/>
        <v>N/A</v>
      </c>
      <c r="AS161" s="462" t="e">
        <f t="shared" si="69"/>
        <v>#DIV/0!</v>
      </c>
      <c r="AT161" s="462">
        <f t="shared" si="70"/>
        <v>0</v>
      </c>
      <c r="AU161" s="462" t="str">
        <f t="shared" si="71"/>
        <v>N/A</v>
      </c>
      <c r="AV161" s="462" t="str">
        <f t="shared" si="72"/>
        <v>N/A</v>
      </c>
      <c r="AW161" s="462" t="str">
        <f t="shared" si="73"/>
        <v>N/A</v>
      </c>
      <c r="AX161" s="718" t="str">
        <f t="shared" si="74"/>
        <v>N/A</v>
      </c>
      <c r="AY161" s="718" t="str">
        <f t="shared" si="75"/>
        <v>N/A</v>
      </c>
      <c r="AZ161" s="718" t="str">
        <f t="shared" si="76"/>
        <v>N/A</v>
      </c>
      <c r="BA161" s="719" t="str">
        <f t="shared" si="77"/>
        <v>N/A</v>
      </c>
      <c r="BB161" s="550"/>
    </row>
    <row r="162" spans="1:54" hidden="1" x14ac:dyDescent="0.2">
      <c r="A162">
        <v>153</v>
      </c>
      <c r="B162" s="533"/>
      <c r="C162" s="545"/>
      <c r="D162" s="464"/>
      <c r="E162" s="464"/>
      <c r="F162" s="534"/>
      <c r="G162" s="534"/>
      <c r="H162" s="464"/>
      <c r="I162" s="546"/>
      <c r="J162" s="435"/>
      <c r="K162" s="546"/>
      <c r="L162" s="546"/>
      <c r="M162" s="464"/>
      <c r="N162" s="546">
        <f t="shared" si="52"/>
        <v>0</v>
      </c>
      <c r="O162" s="546">
        <v>0</v>
      </c>
      <c r="P162" s="546">
        <v>0</v>
      </c>
      <c r="Q162" s="562" t="s">
        <v>848</v>
      </c>
      <c r="R162" s="464" t="s">
        <v>848</v>
      </c>
      <c r="S162" s="464" t="s">
        <v>848</v>
      </c>
      <c r="T162" s="546">
        <v>0</v>
      </c>
      <c r="U162" s="562" t="s">
        <v>848</v>
      </c>
      <c r="V162" s="464" t="s">
        <v>848</v>
      </c>
      <c r="W162" s="464" t="s">
        <v>848</v>
      </c>
      <c r="X162" s="546">
        <v>0</v>
      </c>
      <c r="Y162" s="822" t="s">
        <v>848</v>
      </c>
      <c r="Z162" s="464" t="s">
        <v>848</v>
      </c>
      <c r="AA162" s="464" t="s">
        <v>848</v>
      </c>
      <c r="AB162" s="546">
        <f t="shared" si="53"/>
        <v>0</v>
      </c>
      <c r="AC162" s="713">
        <f t="shared" si="54"/>
        <v>0</v>
      </c>
      <c r="AD162" s="713"/>
      <c r="AE162" s="713">
        <f t="shared" si="55"/>
        <v>0</v>
      </c>
      <c r="AF162" s="452">
        <f t="shared" si="56"/>
        <v>0</v>
      </c>
      <c r="AG162" s="714" t="e">
        <f t="shared" si="57"/>
        <v>#DIV/0!</v>
      </c>
      <c r="AH162" s="715" t="e">
        <f t="shared" si="58"/>
        <v>#DIV/0!</v>
      </c>
      <c r="AI162" s="715" t="e">
        <f t="shared" si="59"/>
        <v>#DIV/0!</v>
      </c>
      <c r="AJ162" s="715" t="e">
        <f t="shared" si="60"/>
        <v>#DIV/0!</v>
      </c>
      <c r="AK162" s="715" t="e">
        <f t="shared" si="61"/>
        <v>#DIV/0!</v>
      </c>
      <c r="AL162" s="1052">
        <f t="shared" si="62"/>
        <v>0</v>
      </c>
      <c r="AM162" s="718" t="str">
        <f t="shared" si="63"/>
        <v>N/A</v>
      </c>
      <c r="AN162" s="718" t="str">
        <f t="shared" si="64"/>
        <v>N/A</v>
      </c>
      <c r="AO162" s="718" t="str">
        <f t="shared" si="65"/>
        <v>N/A</v>
      </c>
      <c r="AP162" s="718" t="str">
        <f t="shared" si="66"/>
        <v>N/A</v>
      </c>
      <c r="AQ162" s="718">
        <f t="shared" si="67"/>
        <v>0</v>
      </c>
      <c r="AR162" s="718" t="str">
        <f t="shared" si="68"/>
        <v>N/A</v>
      </c>
      <c r="AS162" s="462" t="e">
        <f t="shared" si="69"/>
        <v>#DIV/0!</v>
      </c>
      <c r="AT162" s="462">
        <f t="shared" si="70"/>
        <v>0</v>
      </c>
      <c r="AU162" s="462" t="str">
        <f t="shared" si="71"/>
        <v>N/A</v>
      </c>
      <c r="AV162" s="462" t="str">
        <f t="shared" si="72"/>
        <v>N/A</v>
      </c>
      <c r="AW162" s="462" t="str">
        <f t="shared" si="73"/>
        <v>N/A</v>
      </c>
      <c r="AX162" s="718" t="str">
        <f t="shared" si="74"/>
        <v>N/A</v>
      </c>
      <c r="AY162" s="718" t="str">
        <f t="shared" si="75"/>
        <v>N/A</v>
      </c>
      <c r="AZ162" s="718" t="str">
        <f t="shared" si="76"/>
        <v>N/A</v>
      </c>
      <c r="BA162" s="719" t="str">
        <f t="shared" si="77"/>
        <v>N/A</v>
      </c>
      <c r="BB162" s="550"/>
    </row>
    <row r="163" spans="1:54" hidden="1" x14ac:dyDescent="0.2">
      <c r="A163">
        <v>154</v>
      </c>
      <c r="B163" s="533"/>
      <c r="C163" s="545"/>
      <c r="D163" s="464"/>
      <c r="E163" s="464"/>
      <c r="F163" s="534"/>
      <c r="G163" s="534"/>
      <c r="H163" s="464"/>
      <c r="I163" s="546"/>
      <c r="J163" s="435"/>
      <c r="K163" s="546"/>
      <c r="L163" s="546"/>
      <c r="M163" s="464"/>
      <c r="N163" s="546">
        <f t="shared" si="52"/>
        <v>0</v>
      </c>
      <c r="O163" s="546">
        <v>0</v>
      </c>
      <c r="P163" s="546">
        <v>0</v>
      </c>
      <c r="Q163" s="562" t="s">
        <v>848</v>
      </c>
      <c r="R163" s="464" t="s">
        <v>848</v>
      </c>
      <c r="S163" s="464" t="s">
        <v>848</v>
      </c>
      <c r="T163" s="546">
        <v>0</v>
      </c>
      <c r="U163" s="562" t="s">
        <v>848</v>
      </c>
      <c r="V163" s="464" t="s">
        <v>848</v>
      </c>
      <c r="W163" s="464" t="s">
        <v>848</v>
      </c>
      <c r="X163" s="546">
        <v>0</v>
      </c>
      <c r="Y163" s="822" t="s">
        <v>848</v>
      </c>
      <c r="Z163" s="464" t="s">
        <v>848</v>
      </c>
      <c r="AA163" s="464" t="s">
        <v>848</v>
      </c>
      <c r="AB163" s="546">
        <f t="shared" si="53"/>
        <v>0</v>
      </c>
      <c r="AC163" s="713">
        <f t="shared" si="54"/>
        <v>0</v>
      </c>
      <c r="AD163" s="713"/>
      <c r="AE163" s="713">
        <f t="shared" si="55"/>
        <v>0</v>
      </c>
      <c r="AF163" s="452">
        <f t="shared" si="56"/>
        <v>0</v>
      </c>
      <c r="AG163" s="714" t="e">
        <f t="shared" si="57"/>
        <v>#DIV/0!</v>
      </c>
      <c r="AH163" s="715" t="e">
        <f t="shared" si="58"/>
        <v>#DIV/0!</v>
      </c>
      <c r="AI163" s="715" t="e">
        <f t="shared" si="59"/>
        <v>#DIV/0!</v>
      </c>
      <c r="AJ163" s="715" t="e">
        <f t="shared" si="60"/>
        <v>#DIV/0!</v>
      </c>
      <c r="AK163" s="715" t="e">
        <f t="shared" si="61"/>
        <v>#DIV/0!</v>
      </c>
      <c r="AL163" s="1052">
        <f t="shared" si="62"/>
        <v>0</v>
      </c>
      <c r="AM163" s="718" t="str">
        <f t="shared" si="63"/>
        <v>N/A</v>
      </c>
      <c r="AN163" s="718" t="str">
        <f t="shared" si="64"/>
        <v>N/A</v>
      </c>
      <c r="AO163" s="718" t="str">
        <f t="shared" si="65"/>
        <v>N/A</v>
      </c>
      <c r="AP163" s="718" t="str">
        <f t="shared" si="66"/>
        <v>N/A</v>
      </c>
      <c r="AQ163" s="718">
        <f t="shared" si="67"/>
        <v>0</v>
      </c>
      <c r="AR163" s="718" t="str">
        <f t="shared" si="68"/>
        <v>N/A</v>
      </c>
      <c r="AS163" s="462" t="e">
        <f t="shared" si="69"/>
        <v>#DIV/0!</v>
      </c>
      <c r="AT163" s="462">
        <f t="shared" si="70"/>
        <v>0</v>
      </c>
      <c r="AU163" s="462" t="str">
        <f t="shared" si="71"/>
        <v>N/A</v>
      </c>
      <c r="AV163" s="462" t="str">
        <f t="shared" si="72"/>
        <v>N/A</v>
      </c>
      <c r="AW163" s="462" t="str">
        <f t="shared" si="73"/>
        <v>N/A</v>
      </c>
      <c r="AX163" s="718" t="str">
        <f t="shared" si="74"/>
        <v>N/A</v>
      </c>
      <c r="AY163" s="718" t="str">
        <f t="shared" si="75"/>
        <v>N/A</v>
      </c>
      <c r="AZ163" s="718" t="str">
        <f t="shared" si="76"/>
        <v>N/A</v>
      </c>
      <c r="BA163" s="719" t="str">
        <f t="shared" si="77"/>
        <v>N/A</v>
      </c>
      <c r="BB163" s="550"/>
    </row>
    <row r="164" spans="1:54" hidden="1" x14ac:dyDescent="0.2">
      <c r="A164">
        <v>155</v>
      </c>
      <c r="B164" s="533"/>
      <c r="C164" s="545"/>
      <c r="D164" s="464"/>
      <c r="E164" s="464"/>
      <c r="F164" s="534"/>
      <c r="G164" s="534"/>
      <c r="H164" s="464"/>
      <c r="I164" s="546"/>
      <c r="J164" s="435"/>
      <c r="K164" s="546"/>
      <c r="L164" s="546"/>
      <c r="M164" s="464"/>
      <c r="N164" s="546">
        <f t="shared" si="52"/>
        <v>0</v>
      </c>
      <c r="O164" s="546">
        <v>0</v>
      </c>
      <c r="P164" s="546">
        <v>0</v>
      </c>
      <c r="Q164" s="562" t="s">
        <v>848</v>
      </c>
      <c r="R164" s="464" t="s">
        <v>848</v>
      </c>
      <c r="S164" s="464" t="s">
        <v>848</v>
      </c>
      <c r="T164" s="546">
        <v>0</v>
      </c>
      <c r="U164" s="562" t="s">
        <v>848</v>
      </c>
      <c r="V164" s="464" t="s">
        <v>848</v>
      </c>
      <c r="W164" s="464" t="s">
        <v>848</v>
      </c>
      <c r="X164" s="546">
        <v>0</v>
      </c>
      <c r="Y164" s="822" t="s">
        <v>848</v>
      </c>
      <c r="Z164" s="464" t="s">
        <v>848</v>
      </c>
      <c r="AA164" s="464" t="s">
        <v>848</v>
      </c>
      <c r="AB164" s="546">
        <f t="shared" si="53"/>
        <v>0</v>
      </c>
      <c r="AC164" s="713">
        <f t="shared" si="54"/>
        <v>0</v>
      </c>
      <c r="AD164" s="713"/>
      <c r="AE164" s="713">
        <f t="shared" si="55"/>
        <v>0</v>
      </c>
      <c r="AF164" s="452">
        <f t="shared" si="56"/>
        <v>0</v>
      </c>
      <c r="AG164" s="714" t="e">
        <f t="shared" si="57"/>
        <v>#DIV/0!</v>
      </c>
      <c r="AH164" s="715" t="e">
        <f t="shared" si="58"/>
        <v>#DIV/0!</v>
      </c>
      <c r="AI164" s="715" t="e">
        <f t="shared" si="59"/>
        <v>#DIV/0!</v>
      </c>
      <c r="AJ164" s="715" t="e">
        <f t="shared" si="60"/>
        <v>#DIV/0!</v>
      </c>
      <c r="AK164" s="715" t="e">
        <f t="shared" si="61"/>
        <v>#DIV/0!</v>
      </c>
      <c r="AL164" s="1052">
        <f t="shared" si="62"/>
        <v>0</v>
      </c>
      <c r="AM164" s="718" t="str">
        <f t="shared" si="63"/>
        <v>N/A</v>
      </c>
      <c r="AN164" s="718" t="str">
        <f t="shared" si="64"/>
        <v>N/A</v>
      </c>
      <c r="AO164" s="718" t="str">
        <f t="shared" si="65"/>
        <v>N/A</v>
      </c>
      <c r="AP164" s="718" t="str">
        <f t="shared" si="66"/>
        <v>N/A</v>
      </c>
      <c r="AQ164" s="718">
        <f t="shared" si="67"/>
        <v>0</v>
      </c>
      <c r="AR164" s="718" t="str">
        <f t="shared" si="68"/>
        <v>N/A</v>
      </c>
      <c r="AS164" s="462" t="e">
        <f t="shared" si="69"/>
        <v>#DIV/0!</v>
      </c>
      <c r="AT164" s="462">
        <f t="shared" si="70"/>
        <v>0</v>
      </c>
      <c r="AU164" s="462" t="str">
        <f t="shared" si="71"/>
        <v>N/A</v>
      </c>
      <c r="AV164" s="462" t="str">
        <f t="shared" si="72"/>
        <v>N/A</v>
      </c>
      <c r="AW164" s="462" t="str">
        <f t="shared" si="73"/>
        <v>N/A</v>
      </c>
      <c r="AX164" s="718" t="str">
        <f t="shared" si="74"/>
        <v>N/A</v>
      </c>
      <c r="AY164" s="718" t="str">
        <f t="shared" si="75"/>
        <v>N/A</v>
      </c>
      <c r="AZ164" s="718" t="str">
        <f t="shared" si="76"/>
        <v>N/A</v>
      </c>
      <c r="BA164" s="719" t="str">
        <f t="shared" si="77"/>
        <v>N/A</v>
      </c>
      <c r="BB164" s="550"/>
    </row>
    <row r="165" spans="1:54" hidden="1" x14ac:dyDescent="0.2">
      <c r="A165">
        <v>156</v>
      </c>
      <c r="B165" s="533"/>
      <c r="C165" s="545"/>
      <c r="D165" s="464"/>
      <c r="E165" s="464"/>
      <c r="F165" s="534"/>
      <c r="G165" s="534"/>
      <c r="H165" s="464"/>
      <c r="I165" s="546"/>
      <c r="J165" s="435"/>
      <c r="K165" s="546"/>
      <c r="L165" s="546"/>
      <c r="M165" s="464"/>
      <c r="N165" s="546">
        <f t="shared" si="52"/>
        <v>0</v>
      </c>
      <c r="O165" s="546">
        <v>0</v>
      </c>
      <c r="P165" s="546">
        <v>0</v>
      </c>
      <c r="Q165" s="562" t="s">
        <v>848</v>
      </c>
      <c r="R165" s="464" t="s">
        <v>848</v>
      </c>
      <c r="S165" s="464" t="s">
        <v>848</v>
      </c>
      <c r="T165" s="546">
        <v>0</v>
      </c>
      <c r="U165" s="562" t="s">
        <v>848</v>
      </c>
      <c r="V165" s="464" t="s">
        <v>848</v>
      </c>
      <c r="W165" s="464" t="s">
        <v>848</v>
      </c>
      <c r="X165" s="546">
        <v>0</v>
      </c>
      <c r="Y165" s="822" t="s">
        <v>848</v>
      </c>
      <c r="Z165" s="464" t="s">
        <v>848</v>
      </c>
      <c r="AA165" s="464" t="s">
        <v>848</v>
      </c>
      <c r="AB165" s="546">
        <f t="shared" si="53"/>
        <v>0</v>
      </c>
      <c r="AC165" s="713">
        <f t="shared" si="54"/>
        <v>0</v>
      </c>
      <c r="AD165" s="713"/>
      <c r="AE165" s="713">
        <f t="shared" si="55"/>
        <v>0</v>
      </c>
      <c r="AF165" s="452">
        <f t="shared" si="56"/>
        <v>0</v>
      </c>
      <c r="AG165" s="714" t="e">
        <f t="shared" si="57"/>
        <v>#DIV/0!</v>
      </c>
      <c r="AH165" s="715" t="e">
        <f t="shared" si="58"/>
        <v>#DIV/0!</v>
      </c>
      <c r="AI165" s="715" t="e">
        <f t="shared" si="59"/>
        <v>#DIV/0!</v>
      </c>
      <c r="AJ165" s="715" t="e">
        <f t="shared" si="60"/>
        <v>#DIV/0!</v>
      </c>
      <c r="AK165" s="715" t="e">
        <f t="shared" si="61"/>
        <v>#DIV/0!</v>
      </c>
      <c r="AL165" s="1052">
        <f t="shared" si="62"/>
        <v>0</v>
      </c>
      <c r="AM165" s="718" t="str">
        <f t="shared" si="63"/>
        <v>N/A</v>
      </c>
      <c r="AN165" s="718" t="str">
        <f t="shared" si="64"/>
        <v>N/A</v>
      </c>
      <c r="AO165" s="718" t="str">
        <f t="shared" si="65"/>
        <v>N/A</v>
      </c>
      <c r="AP165" s="718" t="str">
        <f t="shared" si="66"/>
        <v>N/A</v>
      </c>
      <c r="AQ165" s="718">
        <f t="shared" si="67"/>
        <v>0</v>
      </c>
      <c r="AR165" s="718" t="str">
        <f t="shared" si="68"/>
        <v>N/A</v>
      </c>
      <c r="AS165" s="462" t="e">
        <f t="shared" si="69"/>
        <v>#DIV/0!</v>
      </c>
      <c r="AT165" s="462">
        <f t="shared" si="70"/>
        <v>0</v>
      </c>
      <c r="AU165" s="462" t="str">
        <f t="shared" si="71"/>
        <v>N/A</v>
      </c>
      <c r="AV165" s="462" t="str">
        <f t="shared" si="72"/>
        <v>N/A</v>
      </c>
      <c r="AW165" s="462" t="str">
        <f t="shared" si="73"/>
        <v>N/A</v>
      </c>
      <c r="AX165" s="718" t="str">
        <f t="shared" si="74"/>
        <v>N/A</v>
      </c>
      <c r="AY165" s="718" t="str">
        <f t="shared" si="75"/>
        <v>N/A</v>
      </c>
      <c r="AZ165" s="718" t="str">
        <f t="shared" si="76"/>
        <v>N/A</v>
      </c>
      <c r="BA165" s="719" t="str">
        <f t="shared" si="77"/>
        <v>N/A</v>
      </c>
      <c r="BB165" s="550"/>
    </row>
    <row r="166" spans="1:54" hidden="1" x14ac:dyDescent="0.2">
      <c r="A166">
        <v>157</v>
      </c>
      <c r="B166" s="533"/>
      <c r="C166" s="545"/>
      <c r="D166" s="464"/>
      <c r="E166" s="464"/>
      <c r="F166" s="534"/>
      <c r="G166" s="534"/>
      <c r="H166" s="464"/>
      <c r="I166" s="546"/>
      <c r="J166" s="435"/>
      <c r="K166" s="546"/>
      <c r="L166" s="546"/>
      <c r="M166" s="464"/>
      <c r="N166" s="546">
        <f t="shared" si="52"/>
        <v>0</v>
      </c>
      <c r="O166" s="546">
        <v>0</v>
      </c>
      <c r="P166" s="546">
        <v>0</v>
      </c>
      <c r="Q166" s="562" t="s">
        <v>848</v>
      </c>
      <c r="R166" s="464" t="s">
        <v>848</v>
      </c>
      <c r="S166" s="464" t="s">
        <v>848</v>
      </c>
      <c r="T166" s="546">
        <v>0</v>
      </c>
      <c r="U166" s="562" t="s">
        <v>848</v>
      </c>
      <c r="V166" s="464" t="s">
        <v>848</v>
      </c>
      <c r="W166" s="464" t="s">
        <v>848</v>
      </c>
      <c r="X166" s="546">
        <v>0</v>
      </c>
      <c r="Y166" s="822" t="s">
        <v>848</v>
      </c>
      <c r="Z166" s="464" t="s">
        <v>848</v>
      </c>
      <c r="AA166" s="464" t="s">
        <v>848</v>
      </c>
      <c r="AB166" s="546">
        <f t="shared" si="53"/>
        <v>0</v>
      </c>
      <c r="AC166" s="713">
        <f t="shared" si="54"/>
        <v>0</v>
      </c>
      <c r="AD166" s="713"/>
      <c r="AE166" s="713">
        <f t="shared" si="55"/>
        <v>0</v>
      </c>
      <c r="AF166" s="452">
        <f t="shared" si="56"/>
        <v>0</v>
      </c>
      <c r="AG166" s="714" t="e">
        <f t="shared" si="57"/>
        <v>#DIV/0!</v>
      </c>
      <c r="AH166" s="715" t="e">
        <f t="shared" si="58"/>
        <v>#DIV/0!</v>
      </c>
      <c r="AI166" s="715" t="e">
        <f t="shared" si="59"/>
        <v>#DIV/0!</v>
      </c>
      <c r="AJ166" s="715" t="e">
        <f t="shared" si="60"/>
        <v>#DIV/0!</v>
      </c>
      <c r="AK166" s="715" t="e">
        <f t="shared" si="61"/>
        <v>#DIV/0!</v>
      </c>
      <c r="AL166" s="1052">
        <f t="shared" si="62"/>
        <v>0</v>
      </c>
      <c r="AM166" s="718" t="str">
        <f t="shared" si="63"/>
        <v>N/A</v>
      </c>
      <c r="AN166" s="718" t="str">
        <f t="shared" si="64"/>
        <v>N/A</v>
      </c>
      <c r="AO166" s="718" t="str">
        <f t="shared" si="65"/>
        <v>N/A</v>
      </c>
      <c r="AP166" s="718" t="str">
        <f t="shared" si="66"/>
        <v>N/A</v>
      </c>
      <c r="AQ166" s="718">
        <f t="shared" si="67"/>
        <v>0</v>
      </c>
      <c r="AR166" s="718" t="str">
        <f t="shared" si="68"/>
        <v>N/A</v>
      </c>
      <c r="AS166" s="462" t="e">
        <f t="shared" si="69"/>
        <v>#DIV/0!</v>
      </c>
      <c r="AT166" s="462">
        <f t="shared" si="70"/>
        <v>0</v>
      </c>
      <c r="AU166" s="462" t="str">
        <f t="shared" si="71"/>
        <v>N/A</v>
      </c>
      <c r="AV166" s="462" t="str">
        <f t="shared" si="72"/>
        <v>N/A</v>
      </c>
      <c r="AW166" s="462" t="str">
        <f t="shared" si="73"/>
        <v>N/A</v>
      </c>
      <c r="AX166" s="718" t="str">
        <f t="shared" si="74"/>
        <v>N/A</v>
      </c>
      <c r="AY166" s="718" t="str">
        <f t="shared" si="75"/>
        <v>N/A</v>
      </c>
      <c r="AZ166" s="718" t="str">
        <f t="shared" si="76"/>
        <v>N/A</v>
      </c>
      <c r="BA166" s="719" t="str">
        <f t="shared" si="77"/>
        <v>N/A</v>
      </c>
      <c r="BB166" s="550"/>
    </row>
    <row r="167" spans="1:54" hidden="1" x14ac:dyDescent="0.2">
      <c r="A167">
        <v>158</v>
      </c>
      <c r="B167" s="533"/>
      <c r="C167" s="545"/>
      <c r="D167" s="464"/>
      <c r="E167" s="464"/>
      <c r="F167" s="534"/>
      <c r="G167" s="534"/>
      <c r="H167" s="464"/>
      <c r="I167" s="546"/>
      <c r="J167" s="435"/>
      <c r="K167" s="546"/>
      <c r="L167" s="546"/>
      <c r="M167" s="464"/>
      <c r="N167" s="546">
        <f t="shared" si="52"/>
        <v>0</v>
      </c>
      <c r="O167" s="546">
        <v>0</v>
      </c>
      <c r="P167" s="546">
        <v>0</v>
      </c>
      <c r="Q167" s="562" t="s">
        <v>848</v>
      </c>
      <c r="R167" s="464" t="s">
        <v>848</v>
      </c>
      <c r="S167" s="464" t="s">
        <v>848</v>
      </c>
      <c r="T167" s="546">
        <v>0</v>
      </c>
      <c r="U167" s="562" t="s">
        <v>848</v>
      </c>
      <c r="V167" s="464" t="s">
        <v>848</v>
      </c>
      <c r="W167" s="464" t="s">
        <v>848</v>
      </c>
      <c r="X167" s="546">
        <v>0</v>
      </c>
      <c r="Y167" s="822" t="s">
        <v>848</v>
      </c>
      <c r="Z167" s="464" t="s">
        <v>848</v>
      </c>
      <c r="AA167" s="464" t="s">
        <v>848</v>
      </c>
      <c r="AB167" s="546">
        <f t="shared" si="53"/>
        <v>0</v>
      </c>
      <c r="AC167" s="713">
        <f t="shared" si="54"/>
        <v>0</v>
      </c>
      <c r="AD167" s="713"/>
      <c r="AE167" s="713">
        <f t="shared" si="55"/>
        <v>0</v>
      </c>
      <c r="AF167" s="452">
        <f t="shared" si="56"/>
        <v>0</v>
      </c>
      <c r="AG167" s="714" t="e">
        <f t="shared" si="57"/>
        <v>#DIV/0!</v>
      </c>
      <c r="AH167" s="715" t="e">
        <f t="shared" si="58"/>
        <v>#DIV/0!</v>
      </c>
      <c r="AI167" s="715" t="e">
        <f t="shared" si="59"/>
        <v>#DIV/0!</v>
      </c>
      <c r="AJ167" s="715" t="e">
        <f t="shared" si="60"/>
        <v>#DIV/0!</v>
      </c>
      <c r="AK167" s="715" t="e">
        <f t="shared" si="61"/>
        <v>#DIV/0!</v>
      </c>
      <c r="AL167" s="1052">
        <f t="shared" si="62"/>
        <v>0</v>
      </c>
      <c r="AM167" s="718" t="str">
        <f t="shared" si="63"/>
        <v>N/A</v>
      </c>
      <c r="AN167" s="718" t="str">
        <f t="shared" si="64"/>
        <v>N/A</v>
      </c>
      <c r="AO167" s="718" t="str">
        <f t="shared" si="65"/>
        <v>N/A</v>
      </c>
      <c r="AP167" s="718" t="str">
        <f t="shared" si="66"/>
        <v>N/A</v>
      </c>
      <c r="AQ167" s="718">
        <f t="shared" si="67"/>
        <v>0</v>
      </c>
      <c r="AR167" s="718" t="str">
        <f t="shared" si="68"/>
        <v>N/A</v>
      </c>
      <c r="AS167" s="462" t="e">
        <f t="shared" si="69"/>
        <v>#DIV/0!</v>
      </c>
      <c r="AT167" s="462">
        <f t="shared" si="70"/>
        <v>0</v>
      </c>
      <c r="AU167" s="462" t="str">
        <f t="shared" si="71"/>
        <v>N/A</v>
      </c>
      <c r="AV167" s="462" t="str">
        <f t="shared" si="72"/>
        <v>N/A</v>
      </c>
      <c r="AW167" s="462" t="str">
        <f t="shared" si="73"/>
        <v>N/A</v>
      </c>
      <c r="AX167" s="718" t="str">
        <f t="shared" si="74"/>
        <v>N/A</v>
      </c>
      <c r="AY167" s="718" t="str">
        <f t="shared" si="75"/>
        <v>N/A</v>
      </c>
      <c r="AZ167" s="718" t="str">
        <f t="shared" si="76"/>
        <v>N/A</v>
      </c>
      <c r="BA167" s="719" t="str">
        <f t="shared" si="77"/>
        <v>N/A</v>
      </c>
      <c r="BB167" s="550"/>
    </row>
    <row r="168" spans="1:54" hidden="1" x14ac:dyDescent="0.2">
      <c r="A168">
        <v>159</v>
      </c>
      <c r="B168" s="533"/>
      <c r="C168" s="545"/>
      <c r="D168" s="464"/>
      <c r="E168" s="464"/>
      <c r="F168" s="534"/>
      <c r="G168" s="534"/>
      <c r="H168" s="464"/>
      <c r="I168" s="546"/>
      <c r="J168" s="435"/>
      <c r="K168" s="546"/>
      <c r="L168" s="546"/>
      <c r="M168" s="464"/>
      <c r="N168" s="546">
        <f t="shared" si="52"/>
        <v>0</v>
      </c>
      <c r="O168" s="546">
        <v>0</v>
      </c>
      <c r="P168" s="546">
        <v>0</v>
      </c>
      <c r="Q168" s="562" t="s">
        <v>848</v>
      </c>
      <c r="R168" s="464" t="s">
        <v>848</v>
      </c>
      <c r="S168" s="464" t="s">
        <v>848</v>
      </c>
      <c r="T168" s="546">
        <v>0</v>
      </c>
      <c r="U168" s="562" t="s">
        <v>848</v>
      </c>
      <c r="V168" s="464" t="s">
        <v>848</v>
      </c>
      <c r="W168" s="464" t="s">
        <v>848</v>
      </c>
      <c r="X168" s="546">
        <v>0</v>
      </c>
      <c r="Y168" s="822" t="s">
        <v>848</v>
      </c>
      <c r="Z168" s="464" t="s">
        <v>848</v>
      </c>
      <c r="AA168" s="464" t="s">
        <v>848</v>
      </c>
      <c r="AB168" s="546">
        <f t="shared" si="53"/>
        <v>0</v>
      </c>
      <c r="AC168" s="713">
        <f t="shared" si="54"/>
        <v>0</v>
      </c>
      <c r="AD168" s="713"/>
      <c r="AE168" s="713">
        <f t="shared" si="55"/>
        <v>0</v>
      </c>
      <c r="AF168" s="452">
        <f t="shared" si="56"/>
        <v>0</v>
      </c>
      <c r="AG168" s="714" t="e">
        <f t="shared" si="57"/>
        <v>#DIV/0!</v>
      </c>
      <c r="AH168" s="715" t="e">
        <f t="shared" si="58"/>
        <v>#DIV/0!</v>
      </c>
      <c r="AI168" s="715" t="e">
        <f t="shared" si="59"/>
        <v>#DIV/0!</v>
      </c>
      <c r="AJ168" s="715" t="e">
        <f t="shared" si="60"/>
        <v>#DIV/0!</v>
      </c>
      <c r="AK168" s="715" t="e">
        <f t="shared" si="61"/>
        <v>#DIV/0!</v>
      </c>
      <c r="AL168" s="1052">
        <f t="shared" si="62"/>
        <v>0</v>
      </c>
      <c r="AM168" s="718" t="str">
        <f t="shared" si="63"/>
        <v>N/A</v>
      </c>
      <c r="AN168" s="718" t="str">
        <f t="shared" si="64"/>
        <v>N/A</v>
      </c>
      <c r="AO168" s="718" t="str">
        <f t="shared" si="65"/>
        <v>N/A</v>
      </c>
      <c r="AP168" s="718" t="str">
        <f t="shared" si="66"/>
        <v>N/A</v>
      </c>
      <c r="AQ168" s="718">
        <f t="shared" si="67"/>
        <v>0</v>
      </c>
      <c r="AR168" s="718" t="str">
        <f t="shared" si="68"/>
        <v>N/A</v>
      </c>
      <c r="AS168" s="462" t="e">
        <f t="shared" si="69"/>
        <v>#DIV/0!</v>
      </c>
      <c r="AT168" s="462">
        <f t="shared" si="70"/>
        <v>0</v>
      </c>
      <c r="AU168" s="462" t="str">
        <f t="shared" si="71"/>
        <v>N/A</v>
      </c>
      <c r="AV168" s="462" t="str">
        <f t="shared" si="72"/>
        <v>N/A</v>
      </c>
      <c r="AW168" s="462" t="str">
        <f t="shared" si="73"/>
        <v>N/A</v>
      </c>
      <c r="AX168" s="718" t="str">
        <f t="shared" si="74"/>
        <v>N/A</v>
      </c>
      <c r="AY168" s="718" t="str">
        <f t="shared" si="75"/>
        <v>N/A</v>
      </c>
      <c r="AZ168" s="718" t="str">
        <f t="shared" si="76"/>
        <v>N/A</v>
      </c>
      <c r="BA168" s="719" t="str">
        <f t="shared" si="77"/>
        <v>N/A</v>
      </c>
      <c r="BB168" s="550"/>
    </row>
    <row r="169" spans="1:54" hidden="1" x14ac:dyDescent="0.2">
      <c r="A169">
        <v>160</v>
      </c>
      <c r="B169" s="533"/>
      <c r="C169" s="545"/>
      <c r="D169" s="464"/>
      <c r="E169" s="464"/>
      <c r="F169" s="534"/>
      <c r="G169" s="534"/>
      <c r="H169" s="464"/>
      <c r="I169" s="546"/>
      <c r="J169" s="435"/>
      <c r="K169" s="546"/>
      <c r="L169" s="546"/>
      <c r="M169" s="464"/>
      <c r="N169" s="546">
        <f t="shared" si="52"/>
        <v>0</v>
      </c>
      <c r="O169" s="546">
        <v>0</v>
      </c>
      <c r="P169" s="546">
        <v>0</v>
      </c>
      <c r="Q169" s="562" t="s">
        <v>848</v>
      </c>
      <c r="R169" s="464" t="s">
        <v>848</v>
      </c>
      <c r="S169" s="464" t="s">
        <v>848</v>
      </c>
      <c r="T169" s="546">
        <v>0</v>
      </c>
      <c r="U169" s="562" t="s">
        <v>848</v>
      </c>
      <c r="V169" s="464" t="s">
        <v>848</v>
      </c>
      <c r="W169" s="464" t="s">
        <v>848</v>
      </c>
      <c r="X169" s="546">
        <v>0</v>
      </c>
      <c r="Y169" s="822" t="s">
        <v>848</v>
      </c>
      <c r="Z169" s="464" t="s">
        <v>848</v>
      </c>
      <c r="AA169" s="464" t="s">
        <v>848</v>
      </c>
      <c r="AB169" s="546">
        <f t="shared" si="53"/>
        <v>0</v>
      </c>
      <c r="AC169" s="713">
        <f t="shared" si="54"/>
        <v>0</v>
      </c>
      <c r="AD169" s="713"/>
      <c r="AE169" s="713">
        <f t="shared" si="55"/>
        <v>0</v>
      </c>
      <c r="AF169" s="452">
        <f t="shared" si="56"/>
        <v>0</v>
      </c>
      <c r="AG169" s="714" t="e">
        <f t="shared" si="57"/>
        <v>#DIV/0!</v>
      </c>
      <c r="AH169" s="715" t="e">
        <f t="shared" si="58"/>
        <v>#DIV/0!</v>
      </c>
      <c r="AI169" s="715" t="e">
        <f t="shared" si="59"/>
        <v>#DIV/0!</v>
      </c>
      <c r="AJ169" s="715" t="e">
        <f t="shared" si="60"/>
        <v>#DIV/0!</v>
      </c>
      <c r="AK169" s="715" t="e">
        <f t="shared" si="61"/>
        <v>#DIV/0!</v>
      </c>
      <c r="AL169" s="1052">
        <f t="shared" si="62"/>
        <v>0</v>
      </c>
      <c r="AM169" s="718" t="str">
        <f t="shared" si="63"/>
        <v>N/A</v>
      </c>
      <c r="AN169" s="718" t="str">
        <f t="shared" si="64"/>
        <v>N/A</v>
      </c>
      <c r="AO169" s="718" t="str">
        <f t="shared" si="65"/>
        <v>N/A</v>
      </c>
      <c r="AP169" s="718" t="str">
        <f t="shared" si="66"/>
        <v>N/A</v>
      </c>
      <c r="AQ169" s="718">
        <f t="shared" si="67"/>
        <v>0</v>
      </c>
      <c r="AR169" s="718" t="str">
        <f t="shared" si="68"/>
        <v>N/A</v>
      </c>
      <c r="AS169" s="462" t="e">
        <f t="shared" si="69"/>
        <v>#DIV/0!</v>
      </c>
      <c r="AT169" s="462">
        <f t="shared" si="70"/>
        <v>0</v>
      </c>
      <c r="AU169" s="462" t="str">
        <f t="shared" si="71"/>
        <v>N/A</v>
      </c>
      <c r="AV169" s="462" t="str">
        <f t="shared" si="72"/>
        <v>N/A</v>
      </c>
      <c r="AW169" s="462" t="str">
        <f t="shared" si="73"/>
        <v>N/A</v>
      </c>
      <c r="AX169" s="718" t="str">
        <f t="shared" si="74"/>
        <v>N/A</v>
      </c>
      <c r="AY169" s="718" t="str">
        <f t="shared" si="75"/>
        <v>N/A</v>
      </c>
      <c r="AZ169" s="718" t="str">
        <f t="shared" si="76"/>
        <v>N/A</v>
      </c>
      <c r="BA169" s="719" t="str">
        <f t="shared" si="77"/>
        <v>N/A</v>
      </c>
      <c r="BB169" s="550"/>
    </row>
    <row r="170" spans="1:54" hidden="1" x14ac:dyDescent="0.2">
      <c r="A170">
        <v>161</v>
      </c>
      <c r="B170" s="533"/>
      <c r="C170" s="545"/>
      <c r="D170" s="464"/>
      <c r="E170" s="464"/>
      <c r="F170" s="534"/>
      <c r="G170" s="534"/>
      <c r="H170" s="464"/>
      <c r="I170" s="546"/>
      <c r="J170" s="435"/>
      <c r="K170" s="546"/>
      <c r="L170" s="546"/>
      <c r="M170" s="464"/>
      <c r="N170" s="546">
        <f t="shared" si="52"/>
        <v>0</v>
      </c>
      <c r="O170" s="546">
        <v>0</v>
      </c>
      <c r="P170" s="546">
        <v>0</v>
      </c>
      <c r="Q170" s="562" t="s">
        <v>848</v>
      </c>
      <c r="R170" s="464" t="s">
        <v>848</v>
      </c>
      <c r="S170" s="464" t="s">
        <v>848</v>
      </c>
      <c r="T170" s="546">
        <v>0</v>
      </c>
      <c r="U170" s="562" t="s">
        <v>848</v>
      </c>
      <c r="V170" s="464" t="s">
        <v>848</v>
      </c>
      <c r="W170" s="464" t="s">
        <v>848</v>
      </c>
      <c r="X170" s="546">
        <v>0</v>
      </c>
      <c r="Y170" s="822" t="s">
        <v>848</v>
      </c>
      <c r="Z170" s="464" t="s">
        <v>848</v>
      </c>
      <c r="AA170" s="464" t="s">
        <v>848</v>
      </c>
      <c r="AB170" s="546">
        <f t="shared" si="53"/>
        <v>0</v>
      </c>
      <c r="AC170" s="713">
        <f t="shared" si="54"/>
        <v>0</v>
      </c>
      <c r="AD170" s="713"/>
      <c r="AE170" s="713">
        <f t="shared" si="55"/>
        <v>0</v>
      </c>
      <c r="AF170" s="452">
        <f t="shared" si="56"/>
        <v>0</v>
      </c>
      <c r="AG170" s="714" t="e">
        <f t="shared" si="57"/>
        <v>#DIV/0!</v>
      </c>
      <c r="AH170" s="715" t="e">
        <f t="shared" si="58"/>
        <v>#DIV/0!</v>
      </c>
      <c r="AI170" s="715" t="e">
        <f t="shared" si="59"/>
        <v>#DIV/0!</v>
      </c>
      <c r="AJ170" s="715" t="e">
        <f t="shared" si="60"/>
        <v>#DIV/0!</v>
      </c>
      <c r="AK170" s="715" t="e">
        <f t="shared" si="61"/>
        <v>#DIV/0!</v>
      </c>
      <c r="AL170" s="1052">
        <f t="shared" si="62"/>
        <v>0</v>
      </c>
      <c r="AM170" s="718" t="str">
        <f t="shared" si="63"/>
        <v>N/A</v>
      </c>
      <c r="AN170" s="718" t="str">
        <f t="shared" si="64"/>
        <v>N/A</v>
      </c>
      <c r="AO170" s="718" t="str">
        <f t="shared" si="65"/>
        <v>N/A</v>
      </c>
      <c r="AP170" s="718" t="str">
        <f t="shared" si="66"/>
        <v>N/A</v>
      </c>
      <c r="AQ170" s="718">
        <f t="shared" si="67"/>
        <v>0</v>
      </c>
      <c r="AR170" s="718" t="str">
        <f t="shared" si="68"/>
        <v>N/A</v>
      </c>
      <c r="AS170" s="462" t="e">
        <f t="shared" si="69"/>
        <v>#DIV/0!</v>
      </c>
      <c r="AT170" s="462">
        <f t="shared" si="70"/>
        <v>0</v>
      </c>
      <c r="AU170" s="462" t="str">
        <f t="shared" si="71"/>
        <v>N/A</v>
      </c>
      <c r="AV170" s="462" t="str">
        <f t="shared" si="72"/>
        <v>N/A</v>
      </c>
      <c r="AW170" s="462" t="str">
        <f t="shared" si="73"/>
        <v>N/A</v>
      </c>
      <c r="AX170" s="718" t="str">
        <f t="shared" si="74"/>
        <v>N/A</v>
      </c>
      <c r="AY170" s="718" t="str">
        <f t="shared" si="75"/>
        <v>N/A</v>
      </c>
      <c r="AZ170" s="718" t="str">
        <f t="shared" si="76"/>
        <v>N/A</v>
      </c>
      <c r="BA170" s="719" t="str">
        <f t="shared" si="77"/>
        <v>N/A</v>
      </c>
      <c r="BB170" s="550"/>
    </row>
    <row r="171" spans="1:54" hidden="1" x14ac:dyDescent="0.2">
      <c r="A171">
        <v>162</v>
      </c>
      <c r="B171" s="533"/>
      <c r="C171" s="545"/>
      <c r="D171" s="464"/>
      <c r="E171" s="464"/>
      <c r="F171" s="534"/>
      <c r="G171" s="534"/>
      <c r="H171" s="464"/>
      <c r="I171" s="546"/>
      <c r="J171" s="435"/>
      <c r="K171" s="546"/>
      <c r="L171" s="546"/>
      <c r="M171" s="464"/>
      <c r="N171" s="546">
        <f t="shared" si="52"/>
        <v>0</v>
      </c>
      <c r="O171" s="546">
        <v>0</v>
      </c>
      <c r="P171" s="546">
        <v>0</v>
      </c>
      <c r="Q171" s="562" t="s">
        <v>848</v>
      </c>
      <c r="R171" s="464" t="s">
        <v>848</v>
      </c>
      <c r="S171" s="464" t="s">
        <v>848</v>
      </c>
      <c r="T171" s="546">
        <v>0</v>
      </c>
      <c r="U171" s="562" t="s">
        <v>848</v>
      </c>
      <c r="V171" s="464" t="s">
        <v>848</v>
      </c>
      <c r="W171" s="464" t="s">
        <v>848</v>
      </c>
      <c r="X171" s="546">
        <v>0</v>
      </c>
      <c r="Y171" s="822" t="s">
        <v>848</v>
      </c>
      <c r="Z171" s="464" t="s">
        <v>848</v>
      </c>
      <c r="AA171" s="464" t="s">
        <v>848</v>
      </c>
      <c r="AB171" s="546">
        <f t="shared" si="53"/>
        <v>0</v>
      </c>
      <c r="AC171" s="713">
        <f t="shared" si="54"/>
        <v>0</v>
      </c>
      <c r="AD171" s="713"/>
      <c r="AE171" s="713">
        <f t="shared" si="55"/>
        <v>0</v>
      </c>
      <c r="AF171" s="452">
        <f t="shared" si="56"/>
        <v>0</v>
      </c>
      <c r="AG171" s="714" t="e">
        <f t="shared" si="57"/>
        <v>#DIV/0!</v>
      </c>
      <c r="AH171" s="715" t="e">
        <f t="shared" si="58"/>
        <v>#DIV/0!</v>
      </c>
      <c r="AI171" s="715" t="e">
        <f t="shared" si="59"/>
        <v>#DIV/0!</v>
      </c>
      <c r="AJ171" s="715" t="e">
        <f t="shared" si="60"/>
        <v>#DIV/0!</v>
      </c>
      <c r="AK171" s="715" t="e">
        <f t="shared" si="61"/>
        <v>#DIV/0!</v>
      </c>
      <c r="AL171" s="1052">
        <f t="shared" si="62"/>
        <v>0</v>
      </c>
      <c r="AM171" s="718" t="str">
        <f t="shared" si="63"/>
        <v>N/A</v>
      </c>
      <c r="AN171" s="718" t="str">
        <f t="shared" si="64"/>
        <v>N/A</v>
      </c>
      <c r="AO171" s="718" t="str">
        <f t="shared" si="65"/>
        <v>N/A</v>
      </c>
      <c r="AP171" s="718" t="str">
        <f t="shared" si="66"/>
        <v>N/A</v>
      </c>
      <c r="AQ171" s="718">
        <f t="shared" si="67"/>
        <v>0</v>
      </c>
      <c r="AR171" s="718" t="str">
        <f t="shared" si="68"/>
        <v>N/A</v>
      </c>
      <c r="AS171" s="462" t="e">
        <f t="shared" si="69"/>
        <v>#DIV/0!</v>
      </c>
      <c r="AT171" s="462">
        <f t="shared" si="70"/>
        <v>0</v>
      </c>
      <c r="AU171" s="462" t="str">
        <f t="shared" si="71"/>
        <v>N/A</v>
      </c>
      <c r="AV171" s="462" t="str">
        <f t="shared" si="72"/>
        <v>N/A</v>
      </c>
      <c r="AW171" s="462" t="str">
        <f t="shared" si="73"/>
        <v>N/A</v>
      </c>
      <c r="AX171" s="718" t="str">
        <f t="shared" si="74"/>
        <v>N/A</v>
      </c>
      <c r="AY171" s="718" t="str">
        <f t="shared" si="75"/>
        <v>N/A</v>
      </c>
      <c r="AZ171" s="718" t="str">
        <f t="shared" si="76"/>
        <v>N/A</v>
      </c>
      <c r="BA171" s="719" t="str">
        <f t="shared" si="77"/>
        <v>N/A</v>
      </c>
      <c r="BB171" s="550"/>
    </row>
    <row r="172" spans="1:54" hidden="1" x14ac:dyDescent="0.2">
      <c r="A172">
        <v>163</v>
      </c>
      <c r="B172" s="533"/>
      <c r="C172" s="545"/>
      <c r="D172" s="464"/>
      <c r="E172" s="464"/>
      <c r="F172" s="534"/>
      <c r="G172" s="534"/>
      <c r="H172" s="464"/>
      <c r="I172" s="546"/>
      <c r="J172" s="435"/>
      <c r="K172" s="546"/>
      <c r="L172" s="546"/>
      <c r="M172" s="464"/>
      <c r="N172" s="546">
        <f t="shared" si="52"/>
        <v>0</v>
      </c>
      <c r="O172" s="546">
        <v>0</v>
      </c>
      <c r="P172" s="546">
        <v>0</v>
      </c>
      <c r="Q172" s="562" t="s">
        <v>848</v>
      </c>
      <c r="R172" s="464" t="s">
        <v>848</v>
      </c>
      <c r="S172" s="464" t="s">
        <v>848</v>
      </c>
      <c r="T172" s="546">
        <v>0</v>
      </c>
      <c r="U172" s="562" t="s">
        <v>848</v>
      </c>
      <c r="V172" s="464" t="s">
        <v>848</v>
      </c>
      <c r="W172" s="464" t="s">
        <v>848</v>
      </c>
      <c r="X172" s="546">
        <v>0</v>
      </c>
      <c r="Y172" s="822" t="s">
        <v>848</v>
      </c>
      <c r="Z172" s="464" t="s">
        <v>848</v>
      </c>
      <c r="AA172" s="464" t="s">
        <v>848</v>
      </c>
      <c r="AB172" s="546">
        <f t="shared" si="53"/>
        <v>0</v>
      </c>
      <c r="AC172" s="713">
        <f t="shared" si="54"/>
        <v>0</v>
      </c>
      <c r="AD172" s="713"/>
      <c r="AE172" s="713">
        <f t="shared" si="55"/>
        <v>0</v>
      </c>
      <c r="AF172" s="452">
        <f t="shared" si="56"/>
        <v>0</v>
      </c>
      <c r="AG172" s="714" t="e">
        <f t="shared" si="57"/>
        <v>#DIV/0!</v>
      </c>
      <c r="AH172" s="715" t="e">
        <f t="shared" si="58"/>
        <v>#DIV/0!</v>
      </c>
      <c r="AI172" s="715" t="e">
        <f t="shared" si="59"/>
        <v>#DIV/0!</v>
      </c>
      <c r="AJ172" s="715" t="e">
        <f t="shared" si="60"/>
        <v>#DIV/0!</v>
      </c>
      <c r="AK172" s="715" t="e">
        <f t="shared" si="61"/>
        <v>#DIV/0!</v>
      </c>
      <c r="AL172" s="1052">
        <f t="shared" si="62"/>
        <v>0</v>
      </c>
      <c r="AM172" s="718" t="str">
        <f t="shared" si="63"/>
        <v>N/A</v>
      </c>
      <c r="AN172" s="718" t="str">
        <f t="shared" si="64"/>
        <v>N/A</v>
      </c>
      <c r="AO172" s="718" t="str">
        <f t="shared" si="65"/>
        <v>N/A</v>
      </c>
      <c r="AP172" s="718" t="str">
        <f t="shared" si="66"/>
        <v>N/A</v>
      </c>
      <c r="AQ172" s="718">
        <f t="shared" si="67"/>
        <v>0</v>
      </c>
      <c r="AR172" s="718" t="str">
        <f t="shared" si="68"/>
        <v>N/A</v>
      </c>
      <c r="AS172" s="462" t="e">
        <f t="shared" si="69"/>
        <v>#DIV/0!</v>
      </c>
      <c r="AT172" s="462">
        <f t="shared" si="70"/>
        <v>0</v>
      </c>
      <c r="AU172" s="462" t="str">
        <f t="shared" si="71"/>
        <v>N/A</v>
      </c>
      <c r="AV172" s="462" t="str">
        <f t="shared" si="72"/>
        <v>N/A</v>
      </c>
      <c r="AW172" s="462" t="str">
        <f t="shared" si="73"/>
        <v>N/A</v>
      </c>
      <c r="AX172" s="718" t="str">
        <f t="shared" si="74"/>
        <v>N/A</v>
      </c>
      <c r="AY172" s="718" t="str">
        <f t="shared" si="75"/>
        <v>N/A</v>
      </c>
      <c r="AZ172" s="718" t="str">
        <f t="shared" si="76"/>
        <v>N/A</v>
      </c>
      <c r="BA172" s="719" t="str">
        <f t="shared" si="77"/>
        <v>N/A</v>
      </c>
      <c r="BB172" s="550"/>
    </row>
    <row r="173" spans="1:54" hidden="1" x14ac:dyDescent="0.2">
      <c r="A173">
        <v>164</v>
      </c>
      <c r="B173" s="533"/>
      <c r="C173" s="545"/>
      <c r="D173" s="464"/>
      <c r="E173" s="464"/>
      <c r="F173" s="534"/>
      <c r="G173" s="534"/>
      <c r="H173" s="464"/>
      <c r="I173" s="546"/>
      <c r="J173" s="435"/>
      <c r="K173" s="546"/>
      <c r="L173" s="546"/>
      <c r="M173" s="464"/>
      <c r="N173" s="546">
        <f t="shared" si="52"/>
        <v>0</v>
      </c>
      <c r="O173" s="546">
        <v>0</v>
      </c>
      <c r="P173" s="546">
        <v>0</v>
      </c>
      <c r="Q173" s="562" t="s">
        <v>848</v>
      </c>
      <c r="R173" s="464" t="s">
        <v>848</v>
      </c>
      <c r="S173" s="464" t="s">
        <v>848</v>
      </c>
      <c r="T173" s="546">
        <v>0</v>
      </c>
      <c r="U173" s="562" t="s">
        <v>848</v>
      </c>
      <c r="V173" s="464" t="s">
        <v>848</v>
      </c>
      <c r="W173" s="464" t="s">
        <v>848</v>
      </c>
      <c r="X173" s="546">
        <v>0</v>
      </c>
      <c r="Y173" s="822" t="s">
        <v>848</v>
      </c>
      <c r="Z173" s="464" t="s">
        <v>848</v>
      </c>
      <c r="AA173" s="464" t="s">
        <v>848</v>
      </c>
      <c r="AB173" s="546">
        <f t="shared" si="53"/>
        <v>0</v>
      </c>
      <c r="AC173" s="713">
        <f t="shared" si="54"/>
        <v>0</v>
      </c>
      <c r="AD173" s="713"/>
      <c r="AE173" s="713">
        <f t="shared" si="55"/>
        <v>0</v>
      </c>
      <c r="AF173" s="452">
        <f t="shared" si="56"/>
        <v>0</v>
      </c>
      <c r="AG173" s="714" t="e">
        <f t="shared" si="57"/>
        <v>#DIV/0!</v>
      </c>
      <c r="AH173" s="715" t="e">
        <f t="shared" si="58"/>
        <v>#DIV/0!</v>
      </c>
      <c r="AI173" s="715" t="e">
        <f t="shared" si="59"/>
        <v>#DIV/0!</v>
      </c>
      <c r="AJ173" s="715" t="e">
        <f t="shared" si="60"/>
        <v>#DIV/0!</v>
      </c>
      <c r="AK173" s="715" t="e">
        <f t="shared" si="61"/>
        <v>#DIV/0!</v>
      </c>
      <c r="AL173" s="1052">
        <f t="shared" si="62"/>
        <v>0</v>
      </c>
      <c r="AM173" s="718" t="str">
        <f t="shared" si="63"/>
        <v>N/A</v>
      </c>
      <c r="AN173" s="718" t="str">
        <f t="shared" si="64"/>
        <v>N/A</v>
      </c>
      <c r="AO173" s="718" t="str">
        <f t="shared" si="65"/>
        <v>N/A</v>
      </c>
      <c r="AP173" s="718" t="str">
        <f t="shared" si="66"/>
        <v>N/A</v>
      </c>
      <c r="AQ173" s="718">
        <f t="shared" si="67"/>
        <v>0</v>
      </c>
      <c r="AR173" s="718" t="str">
        <f t="shared" si="68"/>
        <v>N/A</v>
      </c>
      <c r="AS173" s="462" t="e">
        <f t="shared" si="69"/>
        <v>#DIV/0!</v>
      </c>
      <c r="AT173" s="462">
        <f t="shared" si="70"/>
        <v>0</v>
      </c>
      <c r="AU173" s="462" t="str">
        <f t="shared" si="71"/>
        <v>N/A</v>
      </c>
      <c r="AV173" s="462" t="str">
        <f t="shared" si="72"/>
        <v>N/A</v>
      </c>
      <c r="AW173" s="462" t="str">
        <f t="shared" si="73"/>
        <v>N/A</v>
      </c>
      <c r="AX173" s="718" t="str">
        <f t="shared" si="74"/>
        <v>N/A</v>
      </c>
      <c r="AY173" s="718" t="str">
        <f t="shared" si="75"/>
        <v>N/A</v>
      </c>
      <c r="AZ173" s="718" t="str">
        <f t="shared" si="76"/>
        <v>N/A</v>
      </c>
      <c r="BA173" s="719" t="str">
        <f t="shared" si="77"/>
        <v>N/A</v>
      </c>
      <c r="BB173" s="550"/>
    </row>
    <row r="174" spans="1:54" hidden="1" x14ac:dyDescent="0.2">
      <c r="A174">
        <v>165</v>
      </c>
      <c r="B174" s="533"/>
      <c r="C174" s="545"/>
      <c r="D174" s="464"/>
      <c r="E174" s="464"/>
      <c r="F174" s="534"/>
      <c r="G174" s="534"/>
      <c r="H174" s="464"/>
      <c r="I174" s="546"/>
      <c r="J174" s="435"/>
      <c r="K174" s="546"/>
      <c r="L174" s="546"/>
      <c r="M174" s="464"/>
      <c r="N174" s="546">
        <f t="shared" si="52"/>
        <v>0</v>
      </c>
      <c r="O174" s="546">
        <v>0</v>
      </c>
      <c r="P174" s="546">
        <v>0</v>
      </c>
      <c r="Q174" s="562" t="s">
        <v>848</v>
      </c>
      <c r="R174" s="464" t="s">
        <v>848</v>
      </c>
      <c r="S174" s="464" t="s">
        <v>848</v>
      </c>
      <c r="T174" s="546">
        <v>0</v>
      </c>
      <c r="U174" s="562" t="s">
        <v>848</v>
      </c>
      <c r="V174" s="464" t="s">
        <v>848</v>
      </c>
      <c r="W174" s="464" t="s">
        <v>848</v>
      </c>
      <c r="X174" s="546">
        <v>0</v>
      </c>
      <c r="Y174" s="822" t="s">
        <v>848</v>
      </c>
      <c r="Z174" s="464" t="s">
        <v>848</v>
      </c>
      <c r="AA174" s="464" t="s">
        <v>848</v>
      </c>
      <c r="AB174" s="546">
        <f t="shared" si="53"/>
        <v>0</v>
      </c>
      <c r="AC174" s="713">
        <f t="shared" si="54"/>
        <v>0</v>
      </c>
      <c r="AD174" s="713"/>
      <c r="AE174" s="713">
        <f t="shared" si="55"/>
        <v>0</v>
      </c>
      <c r="AF174" s="452">
        <f t="shared" si="56"/>
        <v>0</v>
      </c>
      <c r="AG174" s="714" t="e">
        <f t="shared" si="57"/>
        <v>#DIV/0!</v>
      </c>
      <c r="AH174" s="715" t="e">
        <f t="shared" si="58"/>
        <v>#DIV/0!</v>
      </c>
      <c r="AI174" s="715" t="e">
        <f t="shared" si="59"/>
        <v>#DIV/0!</v>
      </c>
      <c r="AJ174" s="715" t="e">
        <f t="shared" si="60"/>
        <v>#DIV/0!</v>
      </c>
      <c r="AK174" s="715" t="e">
        <f t="shared" si="61"/>
        <v>#DIV/0!</v>
      </c>
      <c r="AL174" s="1052">
        <f t="shared" si="62"/>
        <v>0</v>
      </c>
      <c r="AM174" s="718" t="str">
        <f t="shared" si="63"/>
        <v>N/A</v>
      </c>
      <c r="AN174" s="718" t="str">
        <f t="shared" si="64"/>
        <v>N/A</v>
      </c>
      <c r="AO174" s="718" t="str">
        <f t="shared" si="65"/>
        <v>N/A</v>
      </c>
      <c r="AP174" s="718" t="str">
        <f t="shared" si="66"/>
        <v>N/A</v>
      </c>
      <c r="AQ174" s="718">
        <f t="shared" si="67"/>
        <v>0</v>
      </c>
      <c r="AR174" s="718" t="str">
        <f t="shared" si="68"/>
        <v>N/A</v>
      </c>
      <c r="AS174" s="462" t="e">
        <f t="shared" si="69"/>
        <v>#DIV/0!</v>
      </c>
      <c r="AT174" s="462">
        <f t="shared" si="70"/>
        <v>0</v>
      </c>
      <c r="AU174" s="462" t="str">
        <f t="shared" si="71"/>
        <v>N/A</v>
      </c>
      <c r="AV174" s="462" t="str">
        <f t="shared" si="72"/>
        <v>N/A</v>
      </c>
      <c r="AW174" s="462" t="str">
        <f t="shared" si="73"/>
        <v>N/A</v>
      </c>
      <c r="AX174" s="718" t="str">
        <f t="shared" si="74"/>
        <v>N/A</v>
      </c>
      <c r="AY174" s="718" t="str">
        <f t="shared" si="75"/>
        <v>N/A</v>
      </c>
      <c r="AZ174" s="718" t="str">
        <f t="shared" si="76"/>
        <v>N/A</v>
      </c>
      <c r="BA174" s="719" t="str">
        <f t="shared" si="77"/>
        <v>N/A</v>
      </c>
      <c r="BB174" s="550"/>
    </row>
    <row r="175" spans="1:54" hidden="1" x14ac:dyDescent="0.2">
      <c r="A175">
        <v>166</v>
      </c>
      <c r="B175" s="533"/>
      <c r="C175" s="545"/>
      <c r="D175" s="464"/>
      <c r="E175" s="464"/>
      <c r="F175" s="534"/>
      <c r="G175" s="534"/>
      <c r="H175" s="464"/>
      <c r="I175" s="546"/>
      <c r="J175" s="435"/>
      <c r="K175" s="546"/>
      <c r="L175" s="546"/>
      <c r="M175" s="464"/>
      <c r="N175" s="546">
        <f t="shared" si="52"/>
        <v>0</v>
      </c>
      <c r="O175" s="546">
        <v>0</v>
      </c>
      <c r="P175" s="546">
        <v>0</v>
      </c>
      <c r="Q175" s="562" t="s">
        <v>848</v>
      </c>
      <c r="R175" s="464" t="s">
        <v>848</v>
      </c>
      <c r="S175" s="464" t="s">
        <v>848</v>
      </c>
      <c r="T175" s="546">
        <v>0</v>
      </c>
      <c r="U175" s="562" t="s">
        <v>848</v>
      </c>
      <c r="V175" s="464" t="s">
        <v>848</v>
      </c>
      <c r="W175" s="464" t="s">
        <v>848</v>
      </c>
      <c r="X175" s="546">
        <v>0</v>
      </c>
      <c r="Y175" s="822" t="s">
        <v>848</v>
      </c>
      <c r="Z175" s="464" t="s">
        <v>848</v>
      </c>
      <c r="AA175" s="464" t="s">
        <v>848</v>
      </c>
      <c r="AB175" s="546">
        <f t="shared" si="53"/>
        <v>0</v>
      </c>
      <c r="AC175" s="713">
        <f t="shared" si="54"/>
        <v>0</v>
      </c>
      <c r="AD175" s="713"/>
      <c r="AE175" s="713">
        <f t="shared" si="55"/>
        <v>0</v>
      </c>
      <c r="AF175" s="452">
        <f t="shared" si="56"/>
        <v>0</v>
      </c>
      <c r="AG175" s="714" t="e">
        <f t="shared" si="57"/>
        <v>#DIV/0!</v>
      </c>
      <c r="AH175" s="715" t="e">
        <f t="shared" si="58"/>
        <v>#DIV/0!</v>
      </c>
      <c r="AI175" s="715" t="e">
        <f t="shared" si="59"/>
        <v>#DIV/0!</v>
      </c>
      <c r="AJ175" s="715" t="e">
        <f t="shared" si="60"/>
        <v>#DIV/0!</v>
      </c>
      <c r="AK175" s="715" t="e">
        <f t="shared" si="61"/>
        <v>#DIV/0!</v>
      </c>
      <c r="AL175" s="1052">
        <f t="shared" si="62"/>
        <v>0</v>
      </c>
      <c r="AM175" s="718" t="str">
        <f t="shared" si="63"/>
        <v>N/A</v>
      </c>
      <c r="AN175" s="718" t="str">
        <f t="shared" si="64"/>
        <v>N/A</v>
      </c>
      <c r="AO175" s="718" t="str">
        <f t="shared" si="65"/>
        <v>N/A</v>
      </c>
      <c r="AP175" s="718" t="str">
        <f t="shared" si="66"/>
        <v>N/A</v>
      </c>
      <c r="AQ175" s="718">
        <f t="shared" si="67"/>
        <v>0</v>
      </c>
      <c r="AR175" s="718" t="str">
        <f t="shared" si="68"/>
        <v>N/A</v>
      </c>
      <c r="AS175" s="462" t="e">
        <f t="shared" si="69"/>
        <v>#DIV/0!</v>
      </c>
      <c r="AT175" s="462">
        <f t="shared" si="70"/>
        <v>0</v>
      </c>
      <c r="AU175" s="462" t="str">
        <f t="shared" si="71"/>
        <v>N/A</v>
      </c>
      <c r="AV175" s="462" t="str">
        <f t="shared" si="72"/>
        <v>N/A</v>
      </c>
      <c r="AW175" s="462" t="str">
        <f t="shared" si="73"/>
        <v>N/A</v>
      </c>
      <c r="AX175" s="718" t="str">
        <f t="shared" si="74"/>
        <v>N/A</v>
      </c>
      <c r="AY175" s="718" t="str">
        <f t="shared" si="75"/>
        <v>N/A</v>
      </c>
      <c r="AZ175" s="718" t="str">
        <f t="shared" si="76"/>
        <v>N/A</v>
      </c>
      <c r="BA175" s="719" t="str">
        <f t="shared" si="77"/>
        <v>N/A</v>
      </c>
      <c r="BB175" s="550"/>
    </row>
    <row r="176" spans="1:54" hidden="1" x14ac:dyDescent="0.2">
      <c r="A176">
        <v>167</v>
      </c>
      <c r="B176" s="533"/>
      <c r="C176" s="545"/>
      <c r="D176" s="464"/>
      <c r="E176" s="464"/>
      <c r="F176" s="534"/>
      <c r="G176" s="534"/>
      <c r="H176" s="464"/>
      <c r="I176" s="546"/>
      <c r="J176" s="435"/>
      <c r="K176" s="546"/>
      <c r="L176" s="546"/>
      <c r="M176" s="464"/>
      <c r="N176" s="546">
        <f t="shared" si="52"/>
        <v>0</v>
      </c>
      <c r="O176" s="546">
        <v>0</v>
      </c>
      <c r="P176" s="546">
        <v>0</v>
      </c>
      <c r="Q176" s="562" t="s">
        <v>848</v>
      </c>
      <c r="R176" s="464" t="s">
        <v>848</v>
      </c>
      <c r="S176" s="464" t="s">
        <v>848</v>
      </c>
      <c r="T176" s="546">
        <v>0</v>
      </c>
      <c r="U176" s="562" t="s">
        <v>848</v>
      </c>
      <c r="V176" s="464" t="s">
        <v>848</v>
      </c>
      <c r="W176" s="464" t="s">
        <v>848</v>
      </c>
      <c r="X176" s="546">
        <v>0</v>
      </c>
      <c r="Y176" s="822" t="s">
        <v>848</v>
      </c>
      <c r="Z176" s="464" t="s">
        <v>848</v>
      </c>
      <c r="AA176" s="464" t="s">
        <v>848</v>
      </c>
      <c r="AB176" s="546">
        <f t="shared" si="53"/>
        <v>0</v>
      </c>
      <c r="AC176" s="713">
        <f t="shared" si="54"/>
        <v>0</v>
      </c>
      <c r="AD176" s="713"/>
      <c r="AE176" s="713">
        <f t="shared" si="55"/>
        <v>0</v>
      </c>
      <c r="AF176" s="452">
        <f t="shared" si="56"/>
        <v>0</v>
      </c>
      <c r="AG176" s="714" t="e">
        <f t="shared" si="57"/>
        <v>#DIV/0!</v>
      </c>
      <c r="AH176" s="715" t="e">
        <f t="shared" si="58"/>
        <v>#DIV/0!</v>
      </c>
      <c r="AI176" s="715" t="e">
        <f t="shared" si="59"/>
        <v>#DIV/0!</v>
      </c>
      <c r="AJ176" s="715" t="e">
        <f t="shared" si="60"/>
        <v>#DIV/0!</v>
      </c>
      <c r="AK176" s="715" t="e">
        <f t="shared" si="61"/>
        <v>#DIV/0!</v>
      </c>
      <c r="AL176" s="1052">
        <f t="shared" si="62"/>
        <v>0</v>
      </c>
      <c r="AM176" s="718" t="str">
        <f t="shared" si="63"/>
        <v>N/A</v>
      </c>
      <c r="AN176" s="718" t="str">
        <f t="shared" si="64"/>
        <v>N/A</v>
      </c>
      <c r="AO176" s="718" t="str">
        <f t="shared" si="65"/>
        <v>N/A</v>
      </c>
      <c r="AP176" s="718" t="str">
        <f t="shared" si="66"/>
        <v>N/A</v>
      </c>
      <c r="AQ176" s="718">
        <f t="shared" si="67"/>
        <v>0</v>
      </c>
      <c r="AR176" s="718" t="str">
        <f t="shared" si="68"/>
        <v>N/A</v>
      </c>
      <c r="AS176" s="462" t="e">
        <f t="shared" si="69"/>
        <v>#DIV/0!</v>
      </c>
      <c r="AT176" s="462">
        <f t="shared" si="70"/>
        <v>0</v>
      </c>
      <c r="AU176" s="462" t="str">
        <f t="shared" si="71"/>
        <v>N/A</v>
      </c>
      <c r="AV176" s="462" t="str">
        <f t="shared" si="72"/>
        <v>N/A</v>
      </c>
      <c r="AW176" s="462" t="str">
        <f t="shared" si="73"/>
        <v>N/A</v>
      </c>
      <c r="AX176" s="718" t="str">
        <f t="shared" si="74"/>
        <v>N/A</v>
      </c>
      <c r="AY176" s="718" t="str">
        <f t="shared" si="75"/>
        <v>N/A</v>
      </c>
      <c r="AZ176" s="718" t="str">
        <f t="shared" si="76"/>
        <v>N/A</v>
      </c>
      <c r="BA176" s="719" t="str">
        <f t="shared" si="77"/>
        <v>N/A</v>
      </c>
      <c r="BB176" s="550"/>
    </row>
    <row r="177" spans="1:54" hidden="1" x14ac:dyDescent="0.2">
      <c r="A177">
        <v>168</v>
      </c>
      <c r="B177" s="533"/>
      <c r="C177" s="545"/>
      <c r="D177" s="464"/>
      <c r="E177" s="464"/>
      <c r="F177" s="534"/>
      <c r="G177" s="534"/>
      <c r="H177" s="464"/>
      <c r="I177" s="546"/>
      <c r="J177" s="435"/>
      <c r="K177" s="546"/>
      <c r="L177" s="546"/>
      <c r="M177" s="464"/>
      <c r="N177" s="546">
        <f t="shared" si="52"/>
        <v>0</v>
      </c>
      <c r="O177" s="546">
        <v>0</v>
      </c>
      <c r="P177" s="546">
        <v>0</v>
      </c>
      <c r="Q177" s="562" t="s">
        <v>848</v>
      </c>
      <c r="R177" s="464" t="s">
        <v>848</v>
      </c>
      <c r="S177" s="464" t="s">
        <v>848</v>
      </c>
      <c r="T177" s="546">
        <v>0</v>
      </c>
      <c r="U177" s="562" t="s">
        <v>848</v>
      </c>
      <c r="V177" s="464" t="s">
        <v>848</v>
      </c>
      <c r="W177" s="464" t="s">
        <v>848</v>
      </c>
      <c r="X177" s="546">
        <v>0</v>
      </c>
      <c r="Y177" s="822" t="s">
        <v>848</v>
      </c>
      <c r="Z177" s="464" t="s">
        <v>848</v>
      </c>
      <c r="AA177" s="464" t="s">
        <v>848</v>
      </c>
      <c r="AB177" s="546">
        <f t="shared" si="53"/>
        <v>0</v>
      </c>
      <c r="AC177" s="713">
        <f t="shared" si="54"/>
        <v>0</v>
      </c>
      <c r="AD177" s="713"/>
      <c r="AE177" s="713">
        <f t="shared" si="55"/>
        <v>0</v>
      </c>
      <c r="AF177" s="452">
        <f t="shared" si="56"/>
        <v>0</v>
      </c>
      <c r="AG177" s="714" t="e">
        <f t="shared" si="57"/>
        <v>#DIV/0!</v>
      </c>
      <c r="AH177" s="715" t="e">
        <f t="shared" si="58"/>
        <v>#DIV/0!</v>
      </c>
      <c r="AI177" s="715" t="e">
        <f t="shared" si="59"/>
        <v>#DIV/0!</v>
      </c>
      <c r="AJ177" s="715" t="e">
        <f t="shared" si="60"/>
        <v>#DIV/0!</v>
      </c>
      <c r="AK177" s="715" t="e">
        <f t="shared" si="61"/>
        <v>#DIV/0!</v>
      </c>
      <c r="AL177" s="1052">
        <f t="shared" si="62"/>
        <v>0</v>
      </c>
      <c r="AM177" s="718" t="str">
        <f t="shared" si="63"/>
        <v>N/A</v>
      </c>
      <c r="AN177" s="718" t="str">
        <f t="shared" si="64"/>
        <v>N/A</v>
      </c>
      <c r="AO177" s="718" t="str">
        <f t="shared" si="65"/>
        <v>N/A</v>
      </c>
      <c r="AP177" s="718" t="str">
        <f t="shared" si="66"/>
        <v>N/A</v>
      </c>
      <c r="AQ177" s="718">
        <f t="shared" si="67"/>
        <v>0</v>
      </c>
      <c r="AR177" s="718" t="str">
        <f t="shared" si="68"/>
        <v>N/A</v>
      </c>
      <c r="AS177" s="462" t="e">
        <f t="shared" si="69"/>
        <v>#DIV/0!</v>
      </c>
      <c r="AT177" s="462">
        <f t="shared" si="70"/>
        <v>0</v>
      </c>
      <c r="AU177" s="462" t="str">
        <f t="shared" si="71"/>
        <v>N/A</v>
      </c>
      <c r="AV177" s="462" t="str">
        <f t="shared" si="72"/>
        <v>N/A</v>
      </c>
      <c r="AW177" s="462" t="str">
        <f t="shared" si="73"/>
        <v>N/A</v>
      </c>
      <c r="AX177" s="718" t="str">
        <f t="shared" si="74"/>
        <v>N/A</v>
      </c>
      <c r="AY177" s="718" t="str">
        <f t="shared" si="75"/>
        <v>N/A</v>
      </c>
      <c r="AZ177" s="718" t="str">
        <f t="shared" si="76"/>
        <v>N/A</v>
      </c>
      <c r="BA177" s="719" t="str">
        <f t="shared" si="77"/>
        <v>N/A</v>
      </c>
      <c r="BB177" s="550"/>
    </row>
    <row r="178" spans="1:54" hidden="1" x14ac:dyDescent="0.2">
      <c r="A178">
        <v>169</v>
      </c>
      <c r="B178" s="533"/>
      <c r="C178" s="545"/>
      <c r="D178" s="464"/>
      <c r="E178" s="464"/>
      <c r="F178" s="534"/>
      <c r="G178" s="534"/>
      <c r="H178" s="464"/>
      <c r="I178" s="546"/>
      <c r="J178" s="435"/>
      <c r="K178" s="546"/>
      <c r="L178" s="546"/>
      <c r="M178" s="464"/>
      <c r="N178" s="546">
        <f t="shared" si="52"/>
        <v>0</v>
      </c>
      <c r="O178" s="546">
        <v>0</v>
      </c>
      <c r="P178" s="546">
        <v>0</v>
      </c>
      <c r="Q178" s="562" t="s">
        <v>848</v>
      </c>
      <c r="R178" s="464" t="s">
        <v>848</v>
      </c>
      <c r="S178" s="464" t="s">
        <v>848</v>
      </c>
      <c r="T178" s="546">
        <v>0</v>
      </c>
      <c r="U178" s="562" t="s">
        <v>848</v>
      </c>
      <c r="V178" s="464" t="s">
        <v>848</v>
      </c>
      <c r="W178" s="464" t="s">
        <v>848</v>
      </c>
      <c r="X178" s="546">
        <v>0</v>
      </c>
      <c r="Y178" s="822" t="s">
        <v>848</v>
      </c>
      <c r="Z178" s="464" t="s">
        <v>848</v>
      </c>
      <c r="AA178" s="464" t="s">
        <v>848</v>
      </c>
      <c r="AB178" s="546">
        <f t="shared" si="53"/>
        <v>0</v>
      </c>
      <c r="AC178" s="713">
        <f t="shared" si="54"/>
        <v>0</v>
      </c>
      <c r="AD178" s="713"/>
      <c r="AE178" s="713">
        <f t="shared" si="55"/>
        <v>0</v>
      </c>
      <c r="AF178" s="452">
        <f t="shared" si="56"/>
        <v>0</v>
      </c>
      <c r="AG178" s="714" t="e">
        <f t="shared" si="57"/>
        <v>#DIV/0!</v>
      </c>
      <c r="AH178" s="715" t="e">
        <f t="shared" si="58"/>
        <v>#DIV/0!</v>
      </c>
      <c r="AI178" s="715" t="e">
        <f t="shared" si="59"/>
        <v>#DIV/0!</v>
      </c>
      <c r="AJ178" s="715" t="e">
        <f t="shared" si="60"/>
        <v>#DIV/0!</v>
      </c>
      <c r="AK178" s="715" t="e">
        <f t="shared" si="61"/>
        <v>#DIV/0!</v>
      </c>
      <c r="AL178" s="1052">
        <f t="shared" si="62"/>
        <v>0</v>
      </c>
      <c r="AM178" s="718" t="str">
        <f t="shared" si="63"/>
        <v>N/A</v>
      </c>
      <c r="AN178" s="718" t="str">
        <f t="shared" si="64"/>
        <v>N/A</v>
      </c>
      <c r="AO178" s="718" t="str">
        <f t="shared" si="65"/>
        <v>N/A</v>
      </c>
      <c r="AP178" s="718" t="str">
        <f t="shared" si="66"/>
        <v>N/A</v>
      </c>
      <c r="AQ178" s="718">
        <f t="shared" si="67"/>
        <v>0</v>
      </c>
      <c r="AR178" s="718" t="str">
        <f t="shared" si="68"/>
        <v>N/A</v>
      </c>
      <c r="AS178" s="462" t="e">
        <f t="shared" si="69"/>
        <v>#DIV/0!</v>
      </c>
      <c r="AT178" s="462">
        <f t="shared" si="70"/>
        <v>0</v>
      </c>
      <c r="AU178" s="462" t="str">
        <f t="shared" si="71"/>
        <v>N/A</v>
      </c>
      <c r="AV178" s="462" t="str">
        <f t="shared" si="72"/>
        <v>N/A</v>
      </c>
      <c r="AW178" s="462" t="str">
        <f t="shared" si="73"/>
        <v>N/A</v>
      </c>
      <c r="AX178" s="718" t="str">
        <f t="shared" si="74"/>
        <v>N/A</v>
      </c>
      <c r="AY178" s="718" t="str">
        <f t="shared" si="75"/>
        <v>N/A</v>
      </c>
      <c r="AZ178" s="718" t="str">
        <f t="shared" si="76"/>
        <v>N/A</v>
      </c>
      <c r="BA178" s="719" t="str">
        <f t="shared" si="77"/>
        <v>N/A</v>
      </c>
      <c r="BB178" s="550"/>
    </row>
    <row r="179" spans="1:54" hidden="1" x14ac:dyDescent="0.2">
      <c r="A179">
        <v>170</v>
      </c>
      <c r="B179" s="533"/>
      <c r="C179" s="545"/>
      <c r="D179" s="464"/>
      <c r="E179" s="464"/>
      <c r="F179" s="534"/>
      <c r="G179" s="534"/>
      <c r="H179" s="464"/>
      <c r="I179" s="546"/>
      <c r="J179" s="435"/>
      <c r="K179" s="546"/>
      <c r="L179" s="546"/>
      <c r="M179" s="464"/>
      <c r="N179" s="546">
        <f t="shared" si="52"/>
        <v>0</v>
      </c>
      <c r="O179" s="546">
        <v>0</v>
      </c>
      <c r="P179" s="546">
        <v>0</v>
      </c>
      <c r="Q179" s="562" t="s">
        <v>848</v>
      </c>
      <c r="R179" s="464" t="s">
        <v>848</v>
      </c>
      <c r="S179" s="464" t="s">
        <v>848</v>
      </c>
      <c r="T179" s="546">
        <v>0</v>
      </c>
      <c r="U179" s="562" t="s">
        <v>848</v>
      </c>
      <c r="V179" s="464" t="s">
        <v>848</v>
      </c>
      <c r="W179" s="464" t="s">
        <v>848</v>
      </c>
      <c r="X179" s="546">
        <v>0</v>
      </c>
      <c r="Y179" s="822" t="s">
        <v>848</v>
      </c>
      <c r="Z179" s="464" t="s">
        <v>848</v>
      </c>
      <c r="AA179" s="464" t="s">
        <v>848</v>
      </c>
      <c r="AB179" s="546">
        <f t="shared" si="53"/>
        <v>0</v>
      </c>
      <c r="AC179" s="713">
        <f t="shared" si="54"/>
        <v>0</v>
      </c>
      <c r="AD179" s="713"/>
      <c r="AE179" s="713">
        <f t="shared" si="55"/>
        <v>0</v>
      </c>
      <c r="AF179" s="452">
        <f t="shared" si="56"/>
        <v>0</v>
      </c>
      <c r="AG179" s="714" t="e">
        <f t="shared" si="57"/>
        <v>#DIV/0!</v>
      </c>
      <c r="AH179" s="715" t="e">
        <f t="shared" si="58"/>
        <v>#DIV/0!</v>
      </c>
      <c r="AI179" s="715" t="e">
        <f t="shared" si="59"/>
        <v>#DIV/0!</v>
      </c>
      <c r="AJ179" s="715" t="e">
        <f t="shared" si="60"/>
        <v>#DIV/0!</v>
      </c>
      <c r="AK179" s="715" t="e">
        <f t="shared" si="61"/>
        <v>#DIV/0!</v>
      </c>
      <c r="AL179" s="1052">
        <f t="shared" si="62"/>
        <v>0</v>
      </c>
      <c r="AM179" s="718" t="str">
        <f t="shared" si="63"/>
        <v>N/A</v>
      </c>
      <c r="AN179" s="718" t="str">
        <f t="shared" si="64"/>
        <v>N/A</v>
      </c>
      <c r="AO179" s="718" t="str">
        <f t="shared" si="65"/>
        <v>N/A</v>
      </c>
      <c r="AP179" s="718" t="str">
        <f t="shared" si="66"/>
        <v>N/A</v>
      </c>
      <c r="AQ179" s="718">
        <f t="shared" si="67"/>
        <v>0</v>
      </c>
      <c r="AR179" s="718" t="str">
        <f t="shared" si="68"/>
        <v>N/A</v>
      </c>
      <c r="AS179" s="462" t="e">
        <f t="shared" si="69"/>
        <v>#DIV/0!</v>
      </c>
      <c r="AT179" s="462">
        <f t="shared" si="70"/>
        <v>0</v>
      </c>
      <c r="AU179" s="462" t="str">
        <f t="shared" si="71"/>
        <v>N/A</v>
      </c>
      <c r="AV179" s="462" t="str">
        <f t="shared" si="72"/>
        <v>N/A</v>
      </c>
      <c r="AW179" s="462" t="str">
        <f t="shared" si="73"/>
        <v>N/A</v>
      </c>
      <c r="AX179" s="718" t="str">
        <f t="shared" si="74"/>
        <v>N/A</v>
      </c>
      <c r="AY179" s="718" t="str">
        <f t="shared" si="75"/>
        <v>N/A</v>
      </c>
      <c r="AZ179" s="718" t="str">
        <f t="shared" si="76"/>
        <v>N/A</v>
      </c>
      <c r="BA179" s="719" t="str">
        <f t="shared" si="77"/>
        <v>N/A</v>
      </c>
      <c r="BB179" s="550"/>
    </row>
    <row r="180" spans="1:54" hidden="1" x14ac:dyDescent="0.2">
      <c r="A180">
        <v>171</v>
      </c>
      <c r="B180" s="533"/>
      <c r="C180" s="545"/>
      <c r="D180" s="464"/>
      <c r="E180" s="464"/>
      <c r="F180" s="534"/>
      <c r="G180" s="534"/>
      <c r="H180" s="464"/>
      <c r="I180" s="546"/>
      <c r="J180" s="435"/>
      <c r="K180" s="546"/>
      <c r="L180" s="546"/>
      <c r="M180" s="464"/>
      <c r="N180" s="546">
        <f t="shared" si="52"/>
        <v>0</v>
      </c>
      <c r="O180" s="546">
        <v>0</v>
      </c>
      <c r="P180" s="546">
        <v>0</v>
      </c>
      <c r="Q180" s="562" t="s">
        <v>848</v>
      </c>
      <c r="R180" s="464" t="s">
        <v>848</v>
      </c>
      <c r="S180" s="464" t="s">
        <v>848</v>
      </c>
      <c r="T180" s="546">
        <v>0</v>
      </c>
      <c r="U180" s="562" t="s">
        <v>848</v>
      </c>
      <c r="V180" s="464" t="s">
        <v>848</v>
      </c>
      <c r="W180" s="464" t="s">
        <v>848</v>
      </c>
      <c r="X180" s="546">
        <v>0</v>
      </c>
      <c r="Y180" s="822" t="s">
        <v>848</v>
      </c>
      <c r="Z180" s="464" t="s">
        <v>848</v>
      </c>
      <c r="AA180" s="464" t="s">
        <v>848</v>
      </c>
      <c r="AB180" s="546">
        <f t="shared" si="53"/>
        <v>0</v>
      </c>
      <c r="AC180" s="713">
        <f t="shared" si="54"/>
        <v>0</v>
      </c>
      <c r="AD180" s="713"/>
      <c r="AE180" s="713">
        <f t="shared" si="55"/>
        <v>0</v>
      </c>
      <c r="AF180" s="452">
        <f t="shared" si="56"/>
        <v>0</v>
      </c>
      <c r="AG180" s="714" t="e">
        <f t="shared" si="57"/>
        <v>#DIV/0!</v>
      </c>
      <c r="AH180" s="715" t="e">
        <f t="shared" si="58"/>
        <v>#DIV/0!</v>
      </c>
      <c r="AI180" s="715" t="e">
        <f t="shared" si="59"/>
        <v>#DIV/0!</v>
      </c>
      <c r="AJ180" s="715" t="e">
        <f t="shared" si="60"/>
        <v>#DIV/0!</v>
      </c>
      <c r="AK180" s="715" t="e">
        <f t="shared" si="61"/>
        <v>#DIV/0!</v>
      </c>
      <c r="AL180" s="1052">
        <f t="shared" si="62"/>
        <v>0</v>
      </c>
      <c r="AM180" s="718" t="str">
        <f t="shared" si="63"/>
        <v>N/A</v>
      </c>
      <c r="AN180" s="718" t="str">
        <f t="shared" si="64"/>
        <v>N/A</v>
      </c>
      <c r="AO180" s="718" t="str">
        <f t="shared" si="65"/>
        <v>N/A</v>
      </c>
      <c r="AP180" s="718" t="str">
        <f t="shared" si="66"/>
        <v>N/A</v>
      </c>
      <c r="AQ180" s="718">
        <f t="shared" si="67"/>
        <v>0</v>
      </c>
      <c r="AR180" s="718" t="str">
        <f t="shared" si="68"/>
        <v>N/A</v>
      </c>
      <c r="AS180" s="462" t="e">
        <f t="shared" si="69"/>
        <v>#DIV/0!</v>
      </c>
      <c r="AT180" s="462">
        <f t="shared" si="70"/>
        <v>0</v>
      </c>
      <c r="AU180" s="462" t="str">
        <f t="shared" si="71"/>
        <v>N/A</v>
      </c>
      <c r="AV180" s="462" t="str">
        <f t="shared" si="72"/>
        <v>N/A</v>
      </c>
      <c r="AW180" s="462" t="str">
        <f t="shared" si="73"/>
        <v>N/A</v>
      </c>
      <c r="AX180" s="718" t="str">
        <f t="shared" si="74"/>
        <v>N/A</v>
      </c>
      <c r="AY180" s="718" t="str">
        <f t="shared" si="75"/>
        <v>N/A</v>
      </c>
      <c r="AZ180" s="718" t="str">
        <f t="shared" si="76"/>
        <v>N/A</v>
      </c>
      <c r="BA180" s="719" t="str">
        <f t="shared" si="77"/>
        <v>N/A</v>
      </c>
      <c r="BB180" s="550"/>
    </row>
    <row r="181" spans="1:54" hidden="1" x14ac:dyDescent="0.2">
      <c r="A181">
        <v>172</v>
      </c>
      <c r="B181" s="533"/>
      <c r="C181" s="545"/>
      <c r="D181" s="464"/>
      <c r="E181" s="464"/>
      <c r="F181" s="534"/>
      <c r="G181" s="534"/>
      <c r="H181" s="464"/>
      <c r="I181" s="546"/>
      <c r="J181" s="435"/>
      <c r="K181" s="546"/>
      <c r="L181" s="546"/>
      <c r="M181" s="464"/>
      <c r="N181" s="546">
        <f t="shared" si="52"/>
        <v>0</v>
      </c>
      <c r="O181" s="546">
        <v>0</v>
      </c>
      <c r="P181" s="546">
        <v>0</v>
      </c>
      <c r="Q181" s="562" t="s">
        <v>848</v>
      </c>
      <c r="R181" s="464" t="s">
        <v>848</v>
      </c>
      <c r="S181" s="464" t="s">
        <v>848</v>
      </c>
      <c r="T181" s="546">
        <v>0</v>
      </c>
      <c r="U181" s="562" t="s">
        <v>848</v>
      </c>
      <c r="V181" s="464" t="s">
        <v>848</v>
      </c>
      <c r="W181" s="464" t="s">
        <v>848</v>
      </c>
      <c r="X181" s="546">
        <v>0</v>
      </c>
      <c r="Y181" s="822" t="s">
        <v>848</v>
      </c>
      <c r="Z181" s="464" t="s">
        <v>848</v>
      </c>
      <c r="AA181" s="464" t="s">
        <v>848</v>
      </c>
      <c r="AB181" s="546">
        <f t="shared" si="53"/>
        <v>0</v>
      </c>
      <c r="AC181" s="713">
        <f t="shared" si="54"/>
        <v>0</v>
      </c>
      <c r="AD181" s="713"/>
      <c r="AE181" s="713">
        <f t="shared" si="55"/>
        <v>0</v>
      </c>
      <c r="AF181" s="452">
        <f t="shared" si="56"/>
        <v>0</v>
      </c>
      <c r="AG181" s="714" t="e">
        <f t="shared" si="57"/>
        <v>#DIV/0!</v>
      </c>
      <c r="AH181" s="715" t="e">
        <f t="shared" si="58"/>
        <v>#DIV/0!</v>
      </c>
      <c r="AI181" s="715" t="e">
        <f t="shared" si="59"/>
        <v>#DIV/0!</v>
      </c>
      <c r="AJ181" s="715" t="e">
        <f t="shared" si="60"/>
        <v>#DIV/0!</v>
      </c>
      <c r="AK181" s="715" t="e">
        <f t="shared" si="61"/>
        <v>#DIV/0!</v>
      </c>
      <c r="AL181" s="1052">
        <f t="shared" si="62"/>
        <v>0</v>
      </c>
      <c r="AM181" s="718" t="str">
        <f t="shared" si="63"/>
        <v>N/A</v>
      </c>
      <c r="AN181" s="718" t="str">
        <f t="shared" si="64"/>
        <v>N/A</v>
      </c>
      <c r="AO181" s="718" t="str">
        <f t="shared" si="65"/>
        <v>N/A</v>
      </c>
      <c r="AP181" s="718" t="str">
        <f t="shared" si="66"/>
        <v>N/A</v>
      </c>
      <c r="AQ181" s="718">
        <f t="shared" si="67"/>
        <v>0</v>
      </c>
      <c r="AR181" s="718" t="str">
        <f t="shared" si="68"/>
        <v>N/A</v>
      </c>
      <c r="AS181" s="462" t="e">
        <f t="shared" si="69"/>
        <v>#DIV/0!</v>
      </c>
      <c r="AT181" s="462">
        <f t="shared" si="70"/>
        <v>0</v>
      </c>
      <c r="AU181" s="462" t="str">
        <f t="shared" si="71"/>
        <v>N/A</v>
      </c>
      <c r="AV181" s="462" t="str">
        <f t="shared" si="72"/>
        <v>N/A</v>
      </c>
      <c r="AW181" s="462" t="str">
        <f t="shared" si="73"/>
        <v>N/A</v>
      </c>
      <c r="AX181" s="718" t="str">
        <f t="shared" si="74"/>
        <v>N/A</v>
      </c>
      <c r="AY181" s="718" t="str">
        <f t="shared" si="75"/>
        <v>N/A</v>
      </c>
      <c r="AZ181" s="718" t="str">
        <f t="shared" si="76"/>
        <v>N/A</v>
      </c>
      <c r="BA181" s="719" t="str">
        <f t="shared" si="77"/>
        <v>N/A</v>
      </c>
      <c r="BB181" s="550"/>
    </row>
    <row r="182" spans="1:54" hidden="1" x14ac:dyDescent="0.2">
      <c r="A182">
        <v>173</v>
      </c>
      <c r="B182" s="533"/>
      <c r="C182" s="545"/>
      <c r="D182" s="464"/>
      <c r="E182" s="464"/>
      <c r="F182" s="534"/>
      <c r="G182" s="534"/>
      <c r="H182" s="464"/>
      <c r="I182" s="546"/>
      <c r="J182" s="435"/>
      <c r="K182" s="546"/>
      <c r="L182" s="546"/>
      <c r="M182" s="464"/>
      <c r="N182" s="546">
        <f t="shared" si="52"/>
        <v>0</v>
      </c>
      <c r="O182" s="546">
        <v>0</v>
      </c>
      <c r="P182" s="546">
        <v>0</v>
      </c>
      <c r="Q182" s="562" t="s">
        <v>848</v>
      </c>
      <c r="R182" s="464" t="s">
        <v>848</v>
      </c>
      <c r="S182" s="464" t="s">
        <v>848</v>
      </c>
      <c r="T182" s="546">
        <v>0</v>
      </c>
      <c r="U182" s="562" t="s">
        <v>848</v>
      </c>
      <c r="V182" s="464" t="s">
        <v>848</v>
      </c>
      <c r="W182" s="464" t="s">
        <v>848</v>
      </c>
      <c r="X182" s="546">
        <v>0</v>
      </c>
      <c r="Y182" s="822" t="s">
        <v>848</v>
      </c>
      <c r="Z182" s="464" t="s">
        <v>848</v>
      </c>
      <c r="AA182" s="464" t="s">
        <v>848</v>
      </c>
      <c r="AB182" s="546">
        <f t="shared" si="53"/>
        <v>0</v>
      </c>
      <c r="AC182" s="713">
        <f t="shared" si="54"/>
        <v>0</v>
      </c>
      <c r="AD182" s="713"/>
      <c r="AE182" s="713">
        <f t="shared" si="55"/>
        <v>0</v>
      </c>
      <c r="AF182" s="452">
        <f t="shared" si="56"/>
        <v>0</v>
      </c>
      <c r="AG182" s="714" t="e">
        <f t="shared" si="57"/>
        <v>#DIV/0!</v>
      </c>
      <c r="AH182" s="715" t="e">
        <f t="shared" si="58"/>
        <v>#DIV/0!</v>
      </c>
      <c r="AI182" s="715" t="e">
        <f t="shared" si="59"/>
        <v>#DIV/0!</v>
      </c>
      <c r="AJ182" s="715" t="e">
        <f t="shared" si="60"/>
        <v>#DIV/0!</v>
      </c>
      <c r="AK182" s="715" t="e">
        <f t="shared" si="61"/>
        <v>#DIV/0!</v>
      </c>
      <c r="AL182" s="1052">
        <f t="shared" si="62"/>
        <v>0</v>
      </c>
      <c r="AM182" s="718" t="str">
        <f t="shared" si="63"/>
        <v>N/A</v>
      </c>
      <c r="AN182" s="718" t="str">
        <f t="shared" si="64"/>
        <v>N/A</v>
      </c>
      <c r="AO182" s="718" t="str">
        <f t="shared" si="65"/>
        <v>N/A</v>
      </c>
      <c r="AP182" s="718" t="str">
        <f t="shared" si="66"/>
        <v>N/A</v>
      </c>
      <c r="AQ182" s="718">
        <f t="shared" si="67"/>
        <v>0</v>
      </c>
      <c r="AR182" s="718" t="str">
        <f t="shared" si="68"/>
        <v>N/A</v>
      </c>
      <c r="AS182" s="462" t="e">
        <f t="shared" si="69"/>
        <v>#DIV/0!</v>
      </c>
      <c r="AT182" s="462">
        <f t="shared" si="70"/>
        <v>0</v>
      </c>
      <c r="AU182" s="462" t="str">
        <f t="shared" si="71"/>
        <v>N/A</v>
      </c>
      <c r="AV182" s="462" t="str">
        <f t="shared" si="72"/>
        <v>N/A</v>
      </c>
      <c r="AW182" s="462" t="str">
        <f t="shared" si="73"/>
        <v>N/A</v>
      </c>
      <c r="AX182" s="718" t="str">
        <f t="shared" si="74"/>
        <v>N/A</v>
      </c>
      <c r="AY182" s="718" t="str">
        <f t="shared" si="75"/>
        <v>N/A</v>
      </c>
      <c r="AZ182" s="718" t="str">
        <f t="shared" si="76"/>
        <v>N/A</v>
      </c>
      <c r="BA182" s="719" t="str">
        <f t="shared" si="77"/>
        <v>N/A</v>
      </c>
      <c r="BB182" s="550"/>
    </row>
    <row r="183" spans="1:54" hidden="1" x14ac:dyDescent="0.2">
      <c r="A183">
        <v>174</v>
      </c>
      <c r="B183" s="533"/>
      <c r="C183" s="545"/>
      <c r="D183" s="464"/>
      <c r="E183" s="464"/>
      <c r="F183" s="534"/>
      <c r="G183" s="534"/>
      <c r="H183" s="464"/>
      <c r="I183" s="546"/>
      <c r="J183" s="435"/>
      <c r="K183" s="546"/>
      <c r="L183" s="546"/>
      <c r="M183" s="464"/>
      <c r="N183" s="546">
        <f t="shared" si="52"/>
        <v>0</v>
      </c>
      <c r="O183" s="546">
        <v>0</v>
      </c>
      <c r="P183" s="546">
        <v>0</v>
      </c>
      <c r="Q183" s="562" t="s">
        <v>848</v>
      </c>
      <c r="R183" s="464" t="s">
        <v>848</v>
      </c>
      <c r="S183" s="464" t="s">
        <v>848</v>
      </c>
      <c r="T183" s="546">
        <v>0</v>
      </c>
      <c r="U183" s="562" t="s">
        <v>848</v>
      </c>
      <c r="V183" s="464" t="s">
        <v>848</v>
      </c>
      <c r="W183" s="464" t="s">
        <v>848</v>
      </c>
      <c r="X183" s="546">
        <v>0</v>
      </c>
      <c r="Y183" s="822" t="s">
        <v>848</v>
      </c>
      <c r="Z183" s="464" t="s">
        <v>848</v>
      </c>
      <c r="AA183" s="464" t="s">
        <v>848</v>
      </c>
      <c r="AB183" s="546">
        <f t="shared" si="53"/>
        <v>0</v>
      </c>
      <c r="AC183" s="713">
        <f t="shared" si="54"/>
        <v>0</v>
      </c>
      <c r="AD183" s="713"/>
      <c r="AE183" s="713">
        <f t="shared" si="55"/>
        <v>0</v>
      </c>
      <c r="AF183" s="452">
        <f t="shared" si="56"/>
        <v>0</v>
      </c>
      <c r="AG183" s="714" t="e">
        <f t="shared" si="57"/>
        <v>#DIV/0!</v>
      </c>
      <c r="AH183" s="715" t="e">
        <f t="shared" si="58"/>
        <v>#DIV/0!</v>
      </c>
      <c r="AI183" s="715" t="e">
        <f t="shared" si="59"/>
        <v>#DIV/0!</v>
      </c>
      <c r="AJ183" s="715" t="e">
        <f t="shared" si="60"/>
        <v>#DIV/0!</v>
      </c>
      <c r="AK183" s="715" t="e">
        <f t="shared" si="61"/>
        <v>#DIV/0!</v>
      </c>
      <c r="AL183" s="1052">
        <f t="shared" si="62"/>
        <v>0</v>
      </c>
      <c r="AM183" s="718" t="str">
        <f t="shared" si="63"/>
        <v>N/A</v>
      </c>
      <c r="AN183" s="718" t="str">
        <f t="shared" si="64"/>
        <v>N/A</v>
      </c>
      <c r="AO183" s="718" t="str">
        <f t="shared" si="65"/>
        <v>N/A</v>
      </c>
      <c r="AP183" s="718" t="str">
        <f t="shared" si="66"/>
        <v>N/A</v>
      </c>
      <c r="AQ183" s="718">
        <f t="shared" si="67"/>
        <v>0</v>
      </c>
      <c r="AR183" s="718" t="str">
        <f t="shared" si="68"/>
        <v>N/A</v>
      </c>
      <c r="AS183" s="462" t="e">
        <f t="shared" si="69"/>
        <v>#DIV/0!</v>
      </c>
      <c r="AT183" s="462">
        <f t="shared" si="70"/>
        <v>0</v>
      </c>
      <c r="AU183" s="462" t="str">
        <f t="shared" si="71"/>
        <v>N/A</v>
      </c>
      <c r="AV183" s="462" t="str">
        <f t="shared" si="72"/>
        <v>N/A</v>
      </c>
      <c r="AW183" s="462" t="str">
        <f t="shared" si="73"/>
        <v>N/A</v>
      </c>
      <c r="AX183" s="718" t="str">
        <f t="shared" si="74"/>
        <v>N/A</v>
      </c>
      <c r="AY183" s="718" t="str">
        <f t="shared" si="75"/>
        <v>N/A</v>
      </c>
      <c r="AZ183" s="718" t="str">
        <f t="shared" si="76"/>
        <v>N/A</v>
      </c>
      <c r="BA183" s="719" t="str">
        <f t="shared" si="77"/>
        <v>N/A</v>
      </c>
      <c r="BB183" s="550"/>
    </row>
    <row r="184" spans="1:54" hidden="1" x14ac:dyDescent="0.2">
      <c r="A184">
        <v>175</v>
      </c>
      <c r="B184" s="533"/>
      <c r="C184" s="545"/>
      <c r="D184" s="464"/>
      <c r="E184" s="464"/>
      <c r="F184" s="534"/>
      <c r="G184" s="534"/>
      <c r="H184" s="464"/>
      <c r="I184" s="546"/>
      <c r="J184" s="435"/>
      <c r="K184" s="546"/>
      <c r="L184" s="546"/>
      <c r="M184" s="464"/>
      <c r="N184" s="546">
        <f t="shared" si="52"/>
        <v>0</v>
      </c>
      <c r="O184" s="546">
        <v>0</v>
      </c>
      <c r="P184" s="546">
        <v>0</v>
      </c>
      <c r="Q184" s="562" t="s">
        <v>848</v>
      </c>
      <c r="R184" s="464" t="s">
        <v>848</v>
      </c>
      <c r="S184" s="464" t="s">
        <v>848</v>
      </c>
      <c r="T184" s="546">
        <v>0</v>
      </c>
      <c r="U184" s="562" t="s">
        <v>848</v>
      </c>
      <c r="V184" s="464" t="s">
        <v>848</v>
      </c>
      <c r="W184" s="464" t="s">
        <v>848</v>
      </c>
      <c r="X184" s="546">
        <v>0</v>
      </c>
      <c r="Y184" s="822" t="s">
        <v>848</v>
      </c>
      <c r="Z184" s="464" t="s">
        <v>848</v>
      </c>
      <c r="AA184" s="464" t="s">
        <v>848</v>
      </c>
      <c r="AB184" s="546">
        <f t="shared" si="53"/>
        <v>0</v>
      </c>
      <c r="AC184" s="713">
        <f t="shared" si="54"/>
        <v>0</v>
      </c>
      <c r="AD184" s="713"/>
      <c r="AE184" s="713">
        <f t="shared" si="55"/>
        <v>0</v>
      </c>
      <c r="AF184" s="452">
        <f t="shared" si="56"/>
        <v>0</v>
      </c>
      <c r="AG184" s="714" t="e">
        <f t="shared" si="57"/>
        <v>#DIV/0!</v>
      </c>
      <c r="AH184" s="715" t="e">
        <f t="shared" si="58"/>
        <v>#DIV/0!</v>
      </c>
      <c r="AI184" s="715" t="e">
        <f t="shared" si="59"/>
        <v>#DIV/0!</v>
      </c>
      <c r="AJ184" s="715" t="e">
        <f t="shared" si="60"/>
        <v>#DIV/0!</v>
      </c>
      <c r="AK184" s="715" t="e">
        <f t="shared" si="61"/>
        <v>#DIV/0!</v>
      </c>
      <c r="AL184" s="1052">
        <f t="shared" si="62"/>
        <v>0</v>
      </c>
      <c r="AM184" s="718" t="str">
        <f t="shared" si="63"/>
        <v>N/A</v>
      </c>
      <c r="AN184" s="718" t="str">
        <f t="shared" si="64"/>
        <v>N/A</v>
      </c>
      <c r="AO184" s="718" t="str">
        <f t="shared" si="65"/>
        <v>N/A</v>
      </c>
      <c r="AP184" s="718" t="str">
        <f t="shared" si="66"/>
        <v>N/A</v>
      </c>
      <c r="AQ184" s="718">
        <f t="shared" si="67"/>
        <v>0</v>
      </c>
      <c r="AR184" s="718" t="str">
        <f t="shared" si="68"/>
        <v>N/A</v>
      </c>
      <c r="AS184" s="462" t="e">
        <f t="shared" si="69"/>
        <v>#DIV/0!</v>
      </c>
      <c r="AT184" s="462">
        <f t="shared" si="70"/>
        <v>0</v>
      </c>
      <c r="AU184" s="462" t="str">
        <f t="shared" si="71"/>
        <v>N/A</v>
      </c>
      <c r="AV184" s="462" t="str">
        <f t="shared" si="72"/>
        <v>N/A</v>
      </c>
      <c r="AW184" s="462" t="str">
        <f t="shared" si="73"/>
        <v>N/A</v>
      </c>
      <c r="AX184" s="718" t="str">
        <f t="shared" si="74"/>
        <v>N/A</v>
      </c>
      <c r="AY184" s="718" t="str">
        <f t="shared" si="75"/>
        <v>N/A</v>
      </c>
      <c r="AZ184" s="718" t="str">
        <f t="shared" si="76"/>
        <v>N/A</v>
      </c>
      <c r="BA184" s="719" t="str">
        <f t="shared" si="77"/>
        <v>N/A</v>
      </c>
      <c r="BB184" s="550"/>
    </row>
    <row r="185" spans="1:54" hidden="1" x14ac:dyDescent="0.2">
      <c r="A185">
        <v>176</v>
      </c>
      <c r="B185" s="533"/>
      <c r="C185" s="545"/>
      <c r="D185" s="464"/>
      <c r="E185" s="464"/>
      <c r="F185" s="534"/>
      <c r="G185" s="534"/>
      <c r="H185" s="464"/>
      <c r="I185" s="546"/>
      <c r="J185" s="435"/>
      <c r="K185" s="546"/>
      <c r="L185" s="546"/>
      <c r="M185" s="464"/>
      <c r="N185" s="546">
        <f t="shared" si="52"/>
        <v>0</v>
      </c>
      <c r="O185" s="546">
        <v>0</v>
      </c>
      <c r="P185" s="546">
        <v>0</v>
      </c>
      <c r="Q185" s="562" t="s">
        <v>848</v>
      </c>
      <c r="R185" s="464" t="s">
        <v>848</v>
      </c>
      <c r="S185" s="464" t="s">
        <v>848</v>
      </c>
      <c r="T185" s="546">
        <v>0</v>
      </c>
      <c r="U185" s="562" t="s">
        <v>848</v>
      </c>
      <c r="V185" s="464" t="s">
        <v>848</v>
      </c>
      <c r="W185" s="464" t="s">
        <v>848</v>
      </c>
      <c r="X185" s="546">
        <v>0</v>
      </c>
      <c r="Y185" s="822" t="s">
        <v>848</v>
      </c>
      <c r="Z185" s="464" t="s">
        <v>848</v>
      </c>
      <c r="AA185" s="464" t="s">
        <v>848</v>
      </c>
      <c r="AB185" s="546">
        <f t="shared" si="53"/>
        <v>0</v>
      </c>
      <c r="AC185" s="713">
        <f t="shared" si="54"/>
        <v>0</v>
      </c>
      <c r="AD185" s="713"/>
      <c r="AE185" s="713">
        <f t="shared" si="55"/>
        <v>0</v>
      </c>
      <c r="AF185" s="452">
        <f t="shared" si="56"/>
        <v>0</v>
      </c>
      <c r="AG185" s="714" t="e">
        <f t="shared" si="57"/>
        <v>#DIV/0!</v>
      </c>
      <c r="AH185" s="715" t="e">
        <f t="shared" si="58"/>
        <v>#DIV/0!</v>
      </c>
      <c r="AI185" s="715" t="e">
        <f t="shared" si="59"/>
        <v>#DIV/0!</v>
      </c>
      <c r="AJ185" s="715" t="e">
        <f t="shared" si="60"/>
        <v>#DIV/0!</v>
      </c>
      <c r="AK185" s="715" t="e">
        <f t="shared" si="61"/>
        <v>#DIV/0!</v>
      </c>
      <c r="AL185" s="1052">
        <f t="shared" si="62"/>
        <v>0</v>
      </c>
      <c r="AM185" s="718" t="str">
        <f t="shared" si="63"/>
        <v>N/A</v>
      </c>
      <c r="AN185" s="718" t="str">
        <f t="shared" si="64"/>
        <v>N/A</v>
      </c>
      <c r="AO185" s="718" t="str">
        <f t="shared" si="65"/>
        <v>N/A</v>
      </c>
      <c r="AP185" s="718" t="str">
        <f t="shared" si="66"/>
        <v>N/A</v>
      </c>
      <c r="AQ185" s="718">
        <f t="shared" si="67"/>
        <v>0</v>
      </c>
      <c r="AR185" s="718" t="str">
        <f t="shared" si="68"/>
        <v>N/A</v>
      </c>
      <c r="AS185" s="462" t="e">
        <f t="shared" si="69"/>
        <v>#DIV/0!</v>
      </c>
      <c r="AT185" s="462">
        <f t="shared" si="70"/>
        <v>0</v>
      </c>
      <c r="AU185" s="462" t="str">
        <f t="shared" si="71"/>
        <v>N/A</v>
      </c>
      <c r="AV185" s="462" t="str">
        <f t="shared" si="72"/>
        <v>N/A</v>
      </c>
      <c r="AW185" s="462" t="str">
        <f t="shared" si="73"/>
        <v>N/A</v>
      </c>
      <c r="AX185" s="718" t="str">
        <f t="shared" si="74"/>
        <v>N/A</v>
      </c>
      <c r="AY185" s="718" t="str">
        <f t="shared" si="75"/>
        <v>N/A</v>
      </c>
      <c r="AZ185" s="718" t="str">
        <f t="shared" si="76"/>
        <v>N/A</v>
      </c>
      <c r="BA185" s="719" t="str">
        <f t="shared" si="77"/>
        <v>N/A</v>
      </c>
      <c r="BB185" s="550"/>
    </row>
    <row r="186" spans="1:54" hidden="1" x14ac:dyDescent="0.2">
      <c r="A186">
        <v>177</v>
      </c>
      <c r="B186" s="533"/>
      <c r="C186" s="545"/>
      <c r="D186" s="464"/>
      <c r="E186" s="464"/>
      <c r="F186" s="534"/>
      <c r="G186" s="534"/>
      <c r="H186" s="464"/>
      <c r="I186" s="546"/>
      <c r="J186" s="435"/>
      <c r="K186" s="546"/>
      <c r="L186" s="546"/>
      <c r="M186" s="464"/>
      <c r="N186" s="546">
        <f t="shared" si="52"/>
        <v>0</v>
      </c>
      <c r="O186" s="546">
        <v>0</v>
      </c>
      <c r="P186" s="546">
        <v>0</v>
      </c>
      <c r="Q186" s="562" t="s">
        <v>848</v>
      </c>
      <c r="R186" s="464" t="s">
        <v>848</v>
      </c>
      <c r="S186" s="464" t="s">
        <v>848</v>
      </c>
      <c r="T186" s="546">
        <v>0</v>
      </c>
      <c r="U186" s="562" t="s">
        <v>848</v>
      </c>
      <c r="V186" s="464" t="s">
        <v>848</v>
      </c>
      <c r="W186" s="464" t="s">
        <v>848</v>
      </c>
      <c r="X186" s="546">
        <v>0</v>
      </c>
      <c r="Y186" s="822" t="s">
        <v>848</v>
      </c>
      <c r="Z186" s="464" t="s">
        <v>848</v>
      </c>
      <c r="AA186" s="464" t="s">
        <v>848</v>
      </c>
      <c r="AB186" s="546">
        <f t="shared" si="53"/>
        <v>0</v>
      </c>
      <c r="AC186" s="713">
        <f t="shared" si="54"/>
        <v>0</v>
      </c>
      <c r="AD186" s="713"/>
      <c r="AE186" s="713">
        <f t="shared" si="55"/>
        <v>0</v>
      </c>
      <c r="AF186" s="452">
        <f t="shared" si="56"/>
        <v>0</v>
      </c>
      <c r="AG186" s="714" t="e">
        <f t="shared" si="57"/>
        <v>#DIV/0!</v>
      </c>
      <c r="AH186" s="715" t="e">
        <f t="shared" si="58"/>
        <v>#DIV/0!</v>
      </c>
      <c r="AI186" s="715" t="e">
        <f t="shared" si="59"/>
        <v>#DIV/0!</v>
      </c>
      <c r="AJ186" s="715" t="e">
        <f t="shared" si="60"/>
        <v>#DIV/0!</v>
      </c>
      <c r="AK186" s="715" t="e">
        <f t="shared" si="61"/>
        <v>#DIV/0!</v>
      </c>
      <c r="AL186" s="1052">
        <f t="shared" si="62"/>
        <v>0</v>
      </c>
      <c r="AM186" s="718" t="str">
        <f t="shared" si="63"/>
        <v>N/A</v>
      </c>
      <c r="AN186" s="718" t="str">
        <f t="shared" si="64"/>
        <v>N/A</v>
      </c>
      <c r="AO186" s="718" t="str">
        <f t="shared" si="65"/>
        <v>N/A</v>
      </c>
      <c r="AP186" s="718" t="str">
        <f t="shared" si="66"/>
        <v>N/A</v>
      </c>
      <c r="AQ186" s="718">
        <f t="shared" si="67"/>
        <v>0</v>
      </c>
      <c r="AR186" s="718" t="str">
        <f t="shared" si="68"/>
        <v>N/A</v>
      </c>
      <c r="AS186" s="462" t="e">
        <f t="shared" si="69"/>
        <v>#DIV/0!</v>
      </c>
      <c r="AT186" s="462">
        <f t="shared" si="70"/>
        <v>0</v>
      </c>
      <c r="AU186" s="462" t="str">
        <f t="shared" si="71"/>
        <v>N/A</v>
      </c>
      <c r="AV186" s="462" t="str">
        <f t="shared" si="72"/>
        <v>N/A</v>
      </c>
      <c r="AW186" s="462" t="str">
        <f t="shared" si="73"/>
        <v>N/A</v>
      </c>
      <c r="AX186" s="718" t="str">
        <f t="shared" si="74"/>
        <v>N/A</v>
      </c>
      <c r="AY186" s="718" t="str">
        <f t="shared" si="75"/>
        <v>N/A</v>
      </c>
      <c r="AZ186" s="718" t="str">
        <f t="shared" si="76"/>
        <v>N/A</v>
      </c>
      <c r="BA186" s="719" t="str">
        <f t="shared" si="77"/>
        <v>N/A</v>
      </c>
      <c r="BB186" s="550"/>
    </row>
    <row r="187" spans="1:54" hidden="1" x14ac:dyDescent="0.2">
      <c r="A187">
        <v>178</v>
      </c>
      <c r="B187" s="533"/>
      <c r="C187" s="545"/>
      <c r="D187" s="464"/>
      <c r="E187" s="464"/>
      <c r="F187" s="534"/>
      <c r="G187" s="534"/>
      <c r="H187" s="464"/>
      <c r="I187" s="546"/>
      <c r="J187" s="435"/>
      <c r="K187" s="546"/>
      <c r="L187" s="546"/>
      <c r="M187" s="464"/>
      <c r="N187" s="546">
        <f t="shared" si="52"/>
        <v>0</v>
      </c>
      <c r="O187" s="546">
        <v>0</v>
      </c>
      <c r="P187" s="546">
        <v>0</v>
      </c>
      <c r="Q187" s="562" t="s">
        <v>848</v>
      </c>
      <c r="R187" s="464" t="s">
        <v>848</v>
      </c>
      <c r="S187" s="464" t="s">
        <v>848</v>
      </c>
      <c r="T187" s="546">
        <v>0</v>
      </c>
      <c r="U187" s="562" t="s">
        <v>848</v>
      </c>
      <c r="V187" s="464" t="s">
        <v>848</v>
      </c>
      <c r="W187" s="464" t="s">
        <v>848</v>
      </c>
      <c r="X187" s="546">
        <v>0</v>
      </c>
      <c r="Y187" s="822" t="s">
        <v>848</v>
      </c>
      <c r="Z187" s="464" t="s">
        <v>848</v>
      </c>
      <c r="AA187" s="464" t="s">
        <v>848</v>
      </c>
      <c r="AB187" s="546">
        <f t="shared" si="53"/>
        <v>0</v>
      </c>
      <c r="AC187" s="713">
        <f t="shared" si="54"/>
        <v>0</v>
      </c>
      <c r="AD187" s="713"/>
      <c r="AE187" s="713">
        <f t="shared" si="55"/>
        <v>0</v>
      </c>
      <c r="AF187" s="452">
        <f t="shared" si="56"/>
        <v>0</v>
      </c>
      <c r="AG187" s="714" t="e">
        <f t="shared" si="57"/>
        <v>#DIV/0!</v>
      </c>
      <c r="AH187" s="715" t="e">
        <f t="shared" si="58"/>
        <v>#DIV/0!</v>
      </c>
      <c r="AI187" s="715" t="e">
        <f t="shared" si="59"/>
        <v>#DIV/0!</v>
      </c>
      <c r="AJ187" s="715" t="e">
        <f t="shared" si="60"/>
        <v>#DIV/0!</v>
      </c>
      <c r="AK187" s="715" t="e">
        <f t="shared" si="61"/>
        <v>#DIV/0!</v>
      </c>
      <c r="AL187" s="1052">
        <f t="shared" si="62"/>
        <v>0</v>
      </c>
      <c r="AM187" s="718" t="str">
        <f t="shared" si="63"/>
        <v>N/A</v>
      </c>
      <c r="AN187" s="718" t="str">
        <f t="shared" si="64"/>
        <v>N/A</v>
      </c>
      <c r="AO187" s="718" t="str">
        <f t="shared" si="65"/>
        <v>N/A</v>
      </c>
      <c r="AP187" s="718" t="str">
        <f t="shared" si="66"/>
        <v>N/A</v>
      </c>
      <c r="AQ187" s="718">
        <f t="shared" si="67"/>
        <v>0</v>
      </c>
      <c r="AR187" s="718" t="str">
        <f t="shared" si="68"/>
        <v>N/A</v>
      </c>
      <c r="AS187" s="462" t="e">
        <f t="shared" si="69"/>
        <v>#DIV/0!</v>
      </c>
      <c r="AT187" s="462">
        <f t="shared" si="70"/>
        <v>0</v>
      </c>
      <c r="AU187" s="462" t="str">
        <f t="shared" si="71"/>
        <v>N/A</v>
      </c>
      <c r="AV187" s="462" t="str">
        <f t="shared" si="72"/>
        <v>N/A</v>
      </c>
      <c r="AW187" s="462" t="str">
        <f t="shared" si="73"/>
        <v>N/A</v>
      </c>
      <c r="AX187" s="718" t="str">
        <f t="shared" si="74"/>
        <v>N/A</v>
      </c>
      <c r="AY187" s="718" t="str">
        <f t="shared" si="75"/>
        <v>N/A</v>
      </c>
      <c r="AZ187" s="718" t="str">
        <f t="shared" si="76"/>
        <v>N/A</v>
      </c>
      <c r="BA187" s="719" t="str">
        <f t="shared" si="77"/>
        <v>N/A</v>
      </c>
      <c r="BB187" s="550"/>
    </row>
    <row r="188" spans="1:54" hidden="1" x14ac:dyDescent="0.2">
      <c r="A188">
        <v>179</v>
      </c>
      <c r="B188" s="533"/>
      <c r="C188" s="545"/>
      <c r="D188" s="464"/>
      <c r="E188" s="464"/>
      <c r="F188" s="534"/>
      <c r="G188" s="534"/>
      <c r="H188" s="464"/>
      <c r="I188" s="546"/>
      <c r="J188" s="435"/>
      <c r="K188" s="546"/>
      <c r="L188" s="546"/>
      <c r="M188" s="464"/>
      <c r="N188" s="546">
        <f t="shared" si="52"/>
        <v>0</v>
      </c>
      <c r="O188" s="546">
        <v>0</v>
      </c>
      <c r="P188" s="546">
        <v>0</v>
      </c>
      <c r="Q188" s="562" t="s">
        <v>848</v>
      </c>
      <c r="R188" s="464" t="s">
        <v>848</v>
      </c>
      <c r="S188" s="464" t="s">
        <v>848</v>
      </c>
      <c r="T188" s="546">
        <v>0</v>
      </c>
      <c r="U188" s="562" t="s">
        <v>848</v>
      </c>
      <c r="V188" s="464" t="s">
        <v>848</v>
      </c>
      <c r="W188" s="464" t="s">
        <v>848</v>
      </c>
      <c r="X188" s="546">
        <v>0</v>
      </c>
      <c r="Y188" s="822" t="s">
        <v>848</v>
      </c>
      <c r="Z188" s="464" t="s">
        <v>848</v>
      </c>
      <c r="AA188" s="464" t="s">
        <v>848</v>
      </c>
      <c r="AB188" s="546">
        <f t="shared" si="53"/>
        <v>0</v>
      </c>
      <c r="AC188" s="713">
        <f t="shared" si="54"/>
        <v>0</v>
      </c>
      <c r="AD188" s="713"/>
      <c r="AE188" s="713">
        <f t="shared" si="55"/>
        <v>0</v>
      </c>
      <c r="AF188" s="452">
        <f t="shared" si="56"/>
        <v>0</v>
      </c>
      <c r="AG188" s="714" t="e">
        <f t="shared" si="57"/>
        <v>#DIV/0!</v>
      </c>
      <c r="AH188" s="715" t="e">
        <f t="shared" si="58"/>
        <v>#DIV/0!</v>
      </c>
      <c r="AI188" s="715" t="e">
        <f t="shared" si="59"/>
        <v>#DIV/0!</v>
      </c>
      <c r="AJ188" s="715" t="e">
        <f t="shared" si="60"/>
        <v>#DIV/0!</v>
      </c>
      <c r="AK188" s="715" t="e">
        <f t="shared" si="61"/>
        <v>#DIV/0!</v>
      </c>
      <c r="AL188" s="1052">
        <f t="shared" si="62"/>
        <v>0</v>
      </c>
      <c r="AM188" s="718" t="str">
        <f t="shared" si="63"/>
        <v>N/A</v>
      </c>
      <c r="AN188" s="718" t="str">
        <f t="shared" si="64"/>
        <v>N/A</v>
      </c>
      <c r="AO188" s="718" t="str">
        <f t="shared" si="65"/>
        <v>N/A</v>
      </c>
      <c r="AP188" s="718" t="str">
        <f t="shared" si="66"/>
        <v>N/A</v>
      </c>
      <c r="AQ188" s="718">
        <f t="shared" si="67"/>
        <v>0</v>
      </c>
      <c r="AR188" s="718" t="str">
        <f t="shared" si="68"/>
        <v>N/A</v>
      </c>
      <c r="AS188" s="462" t="e">
        <f t="shared" si="69"/>
        <v>#DIV/0!</v>
      </c>
      <c r="AT188" s="462">
        <f t="shared" si="70"/>
        <v>0</v>
      </c>
      <c r="AU188" s="462" t="str">
        <f t="shared" si="71"/>
        <v>N/A</v>
      </c>
      <c r="AV188" s="462" t="str">
        <f t="shared" si="72"/>
        <v>N/A</v>
      </c>
      <c r="AW188" s="462" t="str">
        <f t="shared" si="73"/>
        <v>N/A</v>
      </c>
      <c r="AX188" s="718" t="str">
        <f t="shared" si="74"/>
        <v>N/A</v>
      </c>
      <c r="AY188" s="718" t="str">
        <f t="shared" si="75"/>
        <v>N/A</v>
      </c>
      <c r="AZ188" s="718" t="str">
        <f t="shared" si="76"/>
        <v>N/A</v>
      </c>
      <c r="BA188" s="719" t="str">
        <f t="shared" si="77"/>
        <v>N/A</v>
      </c>
      <c r="BB188" s="550"/>
    </row>
    <row r="189" spans="1:54" hidden="1" x14ac:dyDescent="0.2">
      <c r="A189">
        <v>180</v>
      </c>
      <c r="B189" s="533"/>
      <c r="C189" s="545"/>
      <c r="D189" s="464"/>
      <c r="E189" s="464"/>
      <c r="F189" s="534"/>
      <c r="G189" s="534"/>
      <c r="H189" s="464"/>
      <c r="I189" s="546"/>
      <c r="J189" s="435"/>
      <c r="K189" s="546"/>
      <c r="L189" s="546"/>
      <c r="M189" s="464"/>
      <c r="N189" s="546">
        <f t="shared" si="52"/>
        <v>0</v>
      </c>
      <c r="O189" s="546">
        <v>0</v>
      </c>
      <c r="P189" s="546">
        <v>0</v>
      </c>
      <c r="Q189" s="562" t="s">
        <v>848</v>
      </c>
      <c r="R189" s="464" t="s">
        <v>848</v>
      </c>
      <c r="S189" s="464" t="s">
        <v>848</v>
      </c>
      <c r="T189" s="546">
        <v>0</v>
      </c>
      <c r="U189" s="562" t="s">
        <v>848</v>
      </c>
      <c r="V189" s="464" t="s">
        <v>848</v>
      </c>
      <c r="W189" s="464" t="s">
        <v>848</v>
      </c>
      <c r="X189" s="546">
        <v>0</v>
      </c>
      <c r="Y189" s="822" t="s">
        <v>848</v>
      </c>
      <c r="Z189" s="464" t="s">
        <v>848</v>
      </c>
      <c r="AA189" s="464" t="s">
        <v>848</v>
      </c>
      <c r="AB189" s="546">
        <f t="shared" si="53"/>
        <v>0</v>
      </c>
      <c r="AC189" s="713">
        <f t="shared" si="54"/>
        <v>0</v>
      </c>
      <c r="AD189" s="713"/>
      <c r="AE189" s="713">
        <f t="shared" si="55"/>
        <v>0</v>
      </c>
      <c r="AF189" s="452">
        <f t="shared" si="56"/>
        <v>0</v>
      </c>
      <c r="AG189" s="714" t="e">
        <f t="shared" si="57"/>
        <v>#DIV/0!</v>
      </c>
      <c r="AH189" s="715" t="e">
        <f t="shared" si="58"/>
        <v>#DIV/0!</v>
      </c>
      <c r="AI189" s="715" t="e">
        <f t="shared" si="59"/>
        <v>#DIV/0!</v>
      </c>
      <c r="AJ189" s="715" t="e">
        <f t="shared" si="60"/>
        <v>#DIV/0!</v>
      </c>
      <c r="AK189" s="715" t="e">
        <f t="shared" si="61"/>
        <v>#DIV/0!</v>
      </c>
      <c r="AL189" s="1052">
        <f t="shared" si="62"/>
        <v>0</v>
      </c>
      <c r="AM189" s="718" t="str">
        <f t="shared" si="63"/>
        <v>N/A</v>
      </c>
      <c r="AN189" s="718" t="str">
        <f t="shared" si="64"/>
        <v>N/A</v>
      </c>
      <c r="AO189" s="718" t="str">
        <f t="shared" si="65"/>
        <v>N/A</v>
      </c>
      <c r="AP189" s="718" t="str">
        <f t="shared" si="66"/>
        <v>N/A</v>
      </c>
      <c r="AQ189" s="718">
        <f t="shared" si="67"/>
        <v>0</v>
      </c>
      <c r="AR189" s="718" t="str">
        <f t="shared" si="68"/>
        <v>N/A</v>
      </c>
      <c r="AS189" s="462" t="e">
        <f t="shared" si="69"/>
        <v>#DIV/0!</v>
      </c>
      <c r="AT189" s="462">
        <f t="shared" si="70"/>
        <v>0</v>
      </c>
      <c r="AU189" s="462" t="str">
        <f t="shared" si="71"/>
        <v>N/A</v>
      </c>
      <c r="AV189" s="462" t="str">
        <f t="shared" si="72"/>
        <v>N/A</v>
      </c>
      <c r="AW189" s="462" t="str">
        <f t="shared" si="73"/>
        <v>N/A</v>
      </c>
      <c r="AX189" s="718" t="str">
        <f t="shared" si="74"/>
        <v>N/A</v>
      </c>
      <c r="AY189" s="718" t="str">
        <f t="shared" si="75"/>
        <v>N/A</v>
      </c>
      <c r="AZ189" s="718" t="str">
        <f t="shared" si="76"/>
        <v>N/A</v>
      </c>
      <c r="BA189" s="719" t="str">
        <f t="shared" si="77"/>
        <v>N/A</v>
      </c>
      <c r="BB189" s="550"/>
    </row>
    <row r="190" spans="1:54" hidden="1" x14ac:dyDescent="0.2">
      <c r="A190">
        <v>181</v>
      </c>
      <c r="B190" s="533"/>
      <c r="C190" s="545"/>
      <c r="D190" s="464"/>
      <c r="E190" s="464"/>
      <c r="F190" s="534"/>
      <c r="G190" s="534"/>
      <c r="H190" s="464"/>
      <c r="I190" s="546"/>
      <c r="J190" s="435"/>
      <c r="K190" s="546"/>
      <c r="L190" s="546"/>
      <c r="M190" s="464"/>
      <c r="N190" s="546">
        <f t="shared" si="52"/>
        <v>0</v>
      </c>
      <c r="O190" s="546">
        <v>0</v>
      </c>
      <c r="P190" s="546">
        <v>0</v>
      </c>
      <c r="Q190" s="562" t="s">
        <v>848</v>
      </c>
      <c r="R190" s="464" t="s">
        <v>848</v>
      </c>
      <c r="S190" s="464" t="s">
        <v>848</v>
      </c>
      <c r="T190" s="546">
        <v>0</v>
      </c>
      <c r="U190" s="562" t="s">
        <v>848</v>
      </c>
      <c r="V190" s="464" t="s">
        <v>848</v>
      </c>
      <c r="W190" s="464" t="s">
        <v>848</v>
      </c>
      <c r="X190" s="546">
        <v>0</v>
      </c>
      <c r="Y190" s="822" t="s">
        <v>848</v>
      </c>
      <c r="Z190" s="464" t="s">
        <v>848</v>
      </c>
      <c r="AA190" s="464" t="s">
        <v>848</v>
      </c>
      <c r="AB190" s="546">
        <f t="shared" si="53"/>
        <v>0</v>
      </c>
      <c r="AC190" s="713">
        <f t="shared" si="54"/>
        <v>0</v>
      </c>
      <c r="AD190" s="713"/>
      <c r="AE190" s="713">
        <f t="shared" si="55"/>
        <v>0</v>
      </c>
      <c r="AF190" s="452">
        <f t="shared" si="56"/>
        <v>0</v>
      </c>
      <c r="AG190" s="714" t="e">
        <f t="shared" si="57"/>
        <v>#DIV/0!</v>
      </c>
      <c r="AH190" s="715" t="e">
        <f t="shared" si="58"/>
        <v>#DIV/0!</v>
      </c>
      <c r="AI190" s="715" t="e">
        <f t="shared" si="59"/>
        <v>#DIV/0!</v>
      </c>
      <c r="AJ190" s="715" t="e">
        <f t="shared" si="60"/>
        <v>#DIV/0!</v>
      </c>
      <c r="AK190" s="715" t="e">
        <f t="shared" si="61"/>
        <v>#DIV/0!</v>
      </c>
      <c r="AL190" s="1052">
        <f t="shared" si="62"/>
        <v>0</v>
      </c>
      <c r="AM190" s="718" t="str">
        <f t="shared" si="63"/>
        <v>N/A</v>
      </c>
      <c r="AN190" s="718" t="str">
        <f t="shared" si="64"/>
        <v>N/A</v>
      </c>
      <c r="AO190" s="718" t="str">
        <f t="shared" si="65"/>
        <v>N/A</v>
      </c>
      <c r="AP190" s="718" t="str">
        <f t="shared" si="66"/>
        <v>N/A</v>
      </c>
      <c r="AQ190" s="718">
        <f t="shared" si="67"/>
        <v>0</v>
      </c>
      <c r="AR190" s="718" t="str">
        <f t="shared" si="68"/>
        <v>N/A</v>
      </c>
      <c r="AS190" s="462" t="e">
        <f t="shared" si="69"/>
        <v>#DIV/0!</v>
      </c>
      <c r="AT190" s="462">
        <f t="shared" si="70"/>
        <v>0</v>
      </c>
      <c r="AU190" s="462" t="str">
        <f t="shared" si="71"/>
        <v>N/A</v>
      </c>
      <c r="AV190" s="462" t="str">
        <f t="shared" si="72"/>
        <v>N/A</v>
      </c>
      <c r="AW190" s="462" t="str">
        <f t="shared" si="73"/>
        <v>N/A</v>
      </c>
      <c r="AX190" s="718" t="str">
        <f t="shared" si="74"/>
        <v>N/A</v>
      </c>
      <c r="AY190" s="718" t="str">
        <f t="shared" si="75"/>
        <v>N/A</v>
      </c>
      <c r="AZ190" s="718" t="str">
        <f t="shared" si="76"/>
        <v>N/A</v>
      </c>
      <c r="BA190" s="719" t="str">
        <f t="shared" si="77"/>
        <v>N/A</v>
      </c>
      <c r="BB190" s="550"/>
    </row>
    <row r="191" spans="1:54" hidden="1" x14ac:dyDescent="0.2">
      <c r="A191">
        <v>182</v>
      </c>
      <c r="B191" s="533"/>
      <c r="C191" s="545"/>
      <c r="D191" s="464"/>
      <c r="E191" s="464"/>
      <c r="F191" s="534"/>
      <c r="G191" s="534"/>
      <c r="H191" s="464"/>
      <c r="I191" s="546"/>
      <c r="J191" s="435"/>
      <c r="K191" s="546"/>
      <c r="L191" s="546"/>
      <c r="M191" s="464"/>
      <c r="N191" s="546">
        <f t="shared" si="52"/>
        <v>0</v>
      </c>
      <c r="O191" s="546">
        <v>0</v>
      </c>
      <c r="P191" s="546">
        <v>0</v>
      </c>
      <c r="Q191" s="562" t="s">
        <v>848</v>
      </c>
      <c r="R191" s="464" t="s">
        <v>848</v>
      </c>
      <c r="S191" s="464" t="s">
        <v>848</v>
      </c>
      <c r="T191" s="546">
        <v>0</v>
      </c>
      <c r="U191" s="562" t="s">
        <v>848</v>
      </c>
      <c r="V191" s="464" t="s">
        <v>848</v>
      </c>
      <c r="W191" s="464" t="s">
        <v>848</v>
      </c>
      <c r="X191" s="546">
        <v>0</v>
      </c>
      <c r="Y191" s="822" t="s">
        <v>848</v>
      </c>
      <c r="Z191" s="464" t="s">
        <v>848</v>
      </c>
      <c r="AA191" s="464" t="s">
        <v>848</v>
      </c>
      <c r="AB191" s="546">
        <f t="shared" si="53"/>
        <v>0</v>
      </c>
      <c r="AC191" s="713">
        <f t="shared" si="54"/>
        <v>0</v>
      </c>
      <c r="AD191" s="713"/>
      <c r="AE191" s="713">
        <f t="shared" si="55"/>
        <v>0</v>
      </c>
      <c r="AF191" s="452">
        <f t="shared" si="56"/>
        <v>0</v>
      </c>
      <c r="AG191" s="714" t="e">
        <f t="shared" si="57"/>
        <v>#DIV/0!</v>
      </c>
      <c r="AH191" s="715" t="e">
        <f t="shared" si="58"/>
        <v>#DIV/0!</v>
      </c>
      <c r="AI191" s="715" t="e">
        <f t="shared" si="59"/>
        <v>#DIV/0!</v>
      </c>
      <c r="AJ191" s="715" t="e">
        <f t="shared" si="60"/>
        <v>#DIV/0!</v>
      </c>
      <c r="AK191" s="715" t="e">
        <f t="shared" si="61"/>
        <v>#DIV/0!</v>
      </c>
      <c r="AL191" s="1052">
        <f t="shared" si="62"/>
        <v>0</v>
      </c>
      <c r="AM191" s="718" t="str">
        <f t="shared" si="63"/>
        <v>N/A</v>
      </c>
      <c r="AN191" s="718" t="str">
        <f t="shared" si="64"/>
        <v>N/A</v>
      </c>
      <c r="AO191" s="718" t="str">
        <f t="shared" si="65"/>
        <v>N/A</v>
      </c>
      <c r="AP191" s="718" t="str">
        <f t="shared" si="66"/>
        <v>N/A</v>
      </c>
      <c r="AQ191" s="718">
        <f t="shared" si="67"/>
        <v>0</v>
      </c>
      <c r="AR191" s="718" t="str">
        <f t="shared" si="68"/>
        <v>N/A</v>
      </c>
      <c r="AS191" s="462" t="e">
        <f t="shared" si="69"/>
        <v>#DIV/0!</v>
      </c>
      <c r="AT191" s="462">
        <f t="shared" si="70"/>
        <v>0</v>
      </c>
      <c r="AU191" s="462" t="str">
        <f t="shared" si="71"/>
        <v>N/A</v>
      </c>
      <c r="AV191" s="462" t="str">
        <f t="shared" si="72"/>
        <v>N/A</v>
      </c>
      <c r="AW191" s="462" t="str">
        <f t="shared" si="73"/>
        <v>N/A</v>
      </c>
      <c r="AX191" s="718" t="str">
        <f t="shared" si="74"/>
        <v>N/A</v>
      </c>
      <c r="AY191" s="718" t="str">
        <f t="shared" si="75"/>
        <v>N/A</v>
      </c>
      <c r="AZ191" s="718" t="str">
        <f t="shared" si="76"/>
        <v>N/A</v>
      </c>
      <c r="BA191" s="719" t="str">
        <f t="shared" si="77"/>
        <v>N/A</v>
      </c>
      <c r="BB191" s="550"/>
    </row>
    <row r="192" spans="1:54" hidden="1" x14ac:dyDescent="0.2">
      <c r="A192">
        <v>183</v>
      </c>
      <c r="B192" s="533"/>
      <c r="C192" s="545"/>
      <c r="D192" s="464"/>
      <c r="E192" s="464"/>
      <c r="F192" s="534"/>
      <c r="G192" s="534"/>
      <c r="H192" s="464"/>
      <c r="I192" s="546"/>
      <c r="J192" s="435"/>
      <c r="K192" s="546"/>
      <c r="L192" s="546"/>
      <c r="M192" s="464"/>
      <c r="N192" s="546">
        <f t="shared" si="52"/>
        <v>0</v>
      </c>
      <c r="O192" s="546">
        <v>0</v>
      </c>
      <c r="P192" s="546">
        <v>0</v>
      </c>
      <c r="Q192" s="562" t="s">
        <v>848</v>
      </c>
      <c r="R192" s="464" t="s">
        <v>848</v>
      </c>
      <c r="S192" s="464" t="s">
        <v>848</v>
      </c>
      <c r="T192" s="546">
        <v>0</v>
      </c>
      <c r="U192" s="562" t="s">
        <v>848</v>
      </c>
      <c r="V192" s="464" t="s">
        <v>848</v>
      </c>
      <c r="W192" s="464" t="s">
        <v>848</v>
      </c>
      <c r="X192" s="546">
        <v>0</v>
      </c>
      <c r="Y192" s="822" t="s">
        <v>848</v>
      </c>
      <c r="Z192" s="464" t="s">
        <v>848</v>
      </c>
      <c r="AA192" s="464" t="s">
        <v>848</v>
      </c>
      <c r="AB192" s="546">
        <f t="shared" si="53"/>
        <v>0</v>
      </c>
      <c r="AC192" s="713">
        <f t="shared" si="54"/>
        <v>0</v>
      </c>
      <c r="AD192" s="713"/>
      <c r="AE192" s="713">
        <f t="shared" si="55"/>
        <v>0</v>
      </c>
      <c r="AF192" s="452">
        <f t="shared" si="56"/>
        <v>0</v>
      </c>
      <c r="AG192" s="714" t="e">
        <f t="shared" si="57"/>
        <v>#DIV/0!</v>
      </c>
      <c r="AH192" s="715" t="e">
        <f t="shared" si="58"/>
        <v>#DIV/0!</v>
      </c>
      <c r="AI192" s="715" t="e">
        <f t="shared" si="59"/>
        <v>#DIV/0!</v>
      </c>
      <c r="AJ192" s="715" t="e">
        <f t="shared" si="60"/>
        <v>#DIV/0!</v>
      </c>
      <c r="AK192" s="715" t="e">
        <f t="shared" si="61"/>
        <v>#DIV/0!</v>
      </c>
      <c r="AL192" s="1052">
        <f t="shared" si="62"/>
        <v>0</v>
      </c>
      <c r="AM192" s="718" t="str">
        <f t="shared" si="63"/>
        <v>N/A</v>
      </c>
      <c r="AN192" s="718" t="str">
        <f t="shared" si="64"/>
        <v>N/A</v>
      </c>
      <c r="AO192" s="718" t="str">
        <f t="shared" si="65"/>
        <v>N/A</v>
      </c>
      <c r="AP192" s="718" t="str">
        <f t="shared" si="66"/>
        <v>N/A</v>
      </c>
      <c r="AQ192" s="718">
        <f t="shared" si="67"/>
        <v>0</v>
      </c>
      <c r="AR192" s="718" t="str">
        <f t="shared" si="68"/>
        <v>N/A</v>
      </c>
      <c r="AS192" s="462" t="e">
        <f t="shared" si="69"/>
        <v>#DIV/0!</v>
      </c>
      <c r="AT192" s="462">
        <f t="shared" si="70"/>
        <v>0</v>
      </c>
      <c r="AU192" s="462" t="str">
        <f t="shared" si="71"/>
        <v>N/A</v>
      </c>
      <c r="AV192" s="462" t="str">
        <f t="shared" si="72"/>
        <v>N/A</v>
      </c>
      <c r="AW192" s="462" t="str">
        <f t="shared" si="73"/>
        <v>N/A</v>
      </c>
      <c r="AX192" s="718" t="str">
        <f t="shared" si="74"/>
        <v>N/A</v>
      </c>
      <c r="AY192" s="718" t="str">
        <f t="shared" si="75"/>
        <v>N/A</v>
      </c>
      <c r="AZ192" s="718" t="str">
        <f t="shared" si="76"/>
        <v>N/A</v>
      </c>
      <c r="BA192" s="719" t="str">
        <f t="shared" si="77"/>
        <v>N/A</v>
      </c>
      <c r="BB192" s="550"/>
    </row>
    <row r="193" spans="1:54" hidden="1" x14ac:dyDescent="0.2">
      <c r="A193">
        <v>184</v>
      </c>
      <c r="B193" s="533"/>
      <c r="C193" s="545"/>
      <c r="D193" s="464"/>
      <c r="E193" s="464"/>
      <c r="F193" s="534"/>
      <c r="G193" s="534"/>
      <c r="H193" s="464"/>
      <c r="I193" s="546"/>
      <c r="J193" s="435"/>
      <c r="K193" s="546"/>
      <c r="L193" s="546"/>
      <c r="M193" s="464"/>
      <c r="N193" s="546">
        <f t="shared" si="52"/>
        <v>0</v>
      </c>
      <c r="O193" s="546">
        <v>0</v>
      </c>
      <c r="P193" s="546">
        <v>0</v>
      </c>
      <c r="Q193" s="562" t="s">
        <v>848</v>
      </c>
      <c r="R193" s="464" t="s">
        <v>848</v>
      </c>
      <c r="S193" s="464" t="s">
        <v>848</v>
      </c>
      <c r="T193" s="546">
        <v>0</v>
      </c>
      <c r="U193" s="562" t="s">
        <v>848</v>
      </c>
      <c r="V193" s="464" t="s">
        <v>848</v>
      </c>
      <c r="W193" s="464" t="s">
        <v>848</v>
      </c>
      <c r="X193" s="546">
        <v>0</v>
      </c>
      <c r="Y193" s="822" t="s">
        <v>848</v>
      </c>
      <c r="Z193" s="464" t="s">
        <v>848</v>
      </c>
      <c r="AA193" s="464" t="s">
        <v>848</v>
      </c>
      <c r="AB193" s="546">
        <f t="shared" si="53"/>
        <v>0</v>
      </c>
      <c r="AC193" s="713">
        <f t="shared" si="54"/>
        <v>0</v>
      </c>
      <c r="AD193" s="713"/>
      <c r="AE193" s="713">
        <f t="shared" si="55"/>
        <v>0</v>
      </c>
      <c r="AF193" s="452">
        <f t="shared" si="56"/>
        <v>0</v>
      </c>
      <c r="AG193" s="714" t="e">
        <f t="shared" si="57"/>
        <v>#DIV/0!</v>
      </c>
      <c r="AH193" s="715" t="e">
        <f t="shared" si="58"/>
        <v>#DIV/0!</v>
      </c>
      <c r="AI193" s="715" t="e">
        <f t="shared" si="59"/>
        <v>#DIV/0!</v>
      </c>
      <c r="AJ193" s="715" t="e">
        <f t="shared" si="60"/>
        <v>#DIV/0!</v>
      </c>
      <c r="AK193" s="715" t="e">
        <f t="shared" si="61"/>
        <v>#DIV/0!</v>
      </c>
      <c r="AL193" s="1052">
        <f t="shared" si="62"/>
        <v>0</v>
      </c>
      <c r="AM193" s="718" t="str">
        <f t="shared" si="63"/>
        <v>N/A</v>
      </c>
      <c r="AN193" s="718" t="str">
        <f t="shared" si="64"/>
        <v>N/A</v>
      </c>
      <c r="AO193" s="718" t="str">
        <f t="shared" si="65"/>
        <v>N/A</v>
      </c>
      <c r="AP193" s="718" t="str">
        <f t="shared" si="66"/>
        <v>N/A</v>
      </c>
      <c r="AQ193" s="718">
        <f t="shared" si="67"/>
        <v>0</v>
      </c>
      <c r="AR193" s="718" t="str">
        <f t="shared" si="68"/>
        <v>N/A</v>
      </c>
      <c r="AS193" s="462" t="e">
        <f t="shared" si="69"/>
        <v>#DIV/0!</v>
      </c>
      <c r="AT193" s="462">
        <f t="shared" si="70"/>
        <v>0</v>
      </c>
      <c r="AU193" s="462" t="str">
        <f t="shared" si="71"/>
        <v>N/A</v>
      </c>
      <c r="AV193" s="462" t="str">
        <f t="shared" si="72"/>
        <v>N/A</v>
      </c>
      <c r="AW193" s="462" t="str">
        <f t="shared" si="73"/>
        <v>N/A</v>
      </c>
      <c r="AX193" s="718" t="str">
        <f t="shared" si="74"/>
        <v>N/A</v>
      </c>
      <c r="AY193" s="718" t="str">
        <f t="shared" si="75"/>
        <v>N/A</v>
      </c>
      <c r="AZ193" s="718" t="str">
        <f t="shared" si="76"/>
        <v>N/A</v>
      </c>
      <c r="BA193" s="719" t="str">
        <f t="shared" si="77"/>
        <v>N/A</v>
      </c>
      <c r="BB193" s="550"/>
    </row>
    <row r="194" spans="1:54" hidden="1" x14ac:dyDescent="0.2">
      <c r="A194">
        <v>185</v>
      </c>
      <c r="B194" s="533"/>
      <c r="C194" s="545"/>
      <c r="D194" s="464"/>
      <c r="E194" s="464"/>
      <c r="F194" s="534"/>
      <c r="G194" s="534"/>
      <c r="H194" s="464"/>
      <c r="I194" s="546"/>
      <c r="J194" s="435"/>
      <c r="K194" s="546"/>
      <c r="L194" s="546"/>
      <c r="M194" s="464"/>
      <c r="N194" s="546">
        <f t="shared" si="52"/>
        <v>0</v>
      </c>
      <c r="O194" s="546">
        <v>0</v>
      </c>
      <c r="P194" s="546">
        <v>0</v>
      </c>
      <c r="Q194" s="562" t="s">
        <v>848</v>
      </c>
      <c r="R194" s="464" t="s">
        <v>848</v>
      </c>
      <c r="S194" s="464" t="s">
        <v>848</v>
      </c>
      <c r="T194" s="546">
        <v>0</v>
      </c>
      <c r="U194" s="562" t="s">
        <v>848</v>
      </c>
      <c r="V194" s="464" t="s">
        <v>848</v>
      </c>
      <c r="W194" s="464" t="s">
        <v>848</v>
      </c>
      <c r="X194" s="546">
        <v>0</v>
      </c>
      <c r="Y194" s="822" t="s">
        <v>848</v>
      </c>
      <c r="Z194" s="464" t="s">
        <v>848</v>
      </c>
      <c r="AA194" s="464" t="s">
        <v>848</v>
      </c>
      <c r="AB194" s="546">
        <f t="shared" si="53"/>
        <v>0</v>
      </c>
      <c r="AC194" s="713">
        <f t="shared" si="54"/>
        <v>0</v>
      </c>
      <c r="AD194" s="713"/>
      <c r="AE194" s="713">
        <f t="shared" si="55"/>
        <v>0</v>
      </c>
      <c r="AF194" s="452">
        <f t="shared" si="56"/>
        <v>0</v>
      </c>
      <c r="AG194" s="714" t="e">
        <f t="shared" si="57"/>
        <v>#DIV/0!</v>
      </c>
      <c r="AH194" s="715" t="e">
        <f t="shared" si="58"/>
        <v>#DIV/0!</v>
      </c>
      <c r="AI194" s="715" t="e">
        <f t="shared" si="59"/>
        <v>#DIV/0!</v>
      </c>
      <c r="AJ194" s="715" t="e">
        <f t="shared" si="60"/>
        <v>#DIV/0!</v>
      </c>
      <c r="AK194" s="715" t="e">
        <f t="shared" si="61"/>
        <v>#DIV/0!</v>
      </c>
      <c r="AL194" s="1052">
        <f t="shared" si="62"/>
        <v>0</v>
      </c>
      <c r="AM194" s="718" t="str">
        <f t="shared" si="63"/>
        <v>N/A</v>
      </c>
      <c r="AN194" s="718" t="str">
        <f t="shared" si="64"/>
        <v>N/A</v>
      </c>
      <c r="AO194" s="718" t="str">
        <f t="shared" si="65"/>
        <v>N/A</v>
      </c>
      <c r="AP194" s="718" t="str">
        <f t="shared" si="66"/>
        <v>N/A</v>
      </c>
      <c r="AQ194" s="718">
        <f t="shared" si="67"/>
        <v>0</v>
      </c>
      <c r="AR194" s="718" t="str">
        <f t="shared" si="68"/>
        <v>N/A</v>
      </c>
      <c r="AS194" s="462" t="e">
        <f t="shared" si="69"/>
        <v>#DIV/0!</v>
      </c>
      <c r="AT194" s="462">
        <f t="shared" si="70"/>
        <v>0</v>
      </c>
      <c r="AU194" s="462" t="str">
        <f t="shared" si="71"/>
        <v>N/A</v>
      </c>
      <c r="AV194" s="462" t="str">
        <f t="shared" si="72"/>
        <v>N/A</v>
      </c>
      <c r="AW194" s="462" t="str">
        <f t="shared" si="73"/>
        <v>N/A</v>
      </c>
      <c r="AX194" s="718" t="str">
        <f t="shared" si="74"/>
        <v>N/A</v>
      </c>
      <c r="AY194" s="718" t="str">
        <f t="shared" si="75"/>
        <v>N/A</v>
      </c>
      <c r="AZ194" s="718" t="str">
        <f t="shared" si="76"/>
        <v>N/A</v>
      </c>
      <c r="BA194" s="719" t="str">
        <f t="shared" si="77"/>
        <v>N/A</v>
      </c>
      <c r="BB194" s="550"/>
    </row>
    <row r="195" spans="1:54" hidden="1" x14ac:dyDescent="0.2">
      <c r="A195">
        <v>186</v>
      </c>
      <c r="B195" s="533"/>
      <c r="C195" s="545"/>
      <c r="D195" s="464"/>
      <c r="E195" s="464"/>
      <c r="F195" s="534"/>
      <c r="G195" s="534"/>
      <c r="H195" s="464"/>
      <c r="I195" s="546"/>
      <c r="J195" s="435"/>
      <c r="K195" s="546"/>
      <c r="L195" s="546"/>
      <c r="M195" s="464"/>
      <c r="N195" s="546">
        <f t="shared" si="52"/>
        <v>0</v>
      </c>
      <c r="O195" s="546">
        <v>0</v>
      </c>
      <c r="P195" s="546">
        <v>0</v>
      </c>
      <c r="Q195" s="562" t="s">
        <v>848</v>
      </c>
      <c r="R195" s="464" t="s">
        <v>848</v>
      </c>
      <c r="S195" s="464" t="s">
        <v>848</v>
      </c>
      <c r="T195" s="546">
        <v>0</v>
      </c>
      <c r="U195" s="562" t="s">
        <v>848</v>
      </c>
      <c r="V195" s="464" t="s">
        <v>848</v>
      </c>
      <c r="W195" s="464" t="s">
        <v>848</v>
      </c>
      <c r="X195" s="546">
        <v>0</v>
      </c>
      <c r="Y195" s="822" t="s">
        <v>848</v>
      </c>
      <c r="Z195" s="464" t="s">
        <v>848</v>
      </c>
      <c r="AA195" s="464" t="s">
        <v>848</v>
      </c>
      <c r="AB195" s="546">
        <f t="shared" si="53"/>
        <v>0</v>
      </c>
      <c r="AC195" s="713">
        <f t="shared" si="54"/>
        <v>0</v>
      </c>
      <c r="AD195" s="713"/>
      <c r="AE195" s="713">
        <f t="shared" si="55"/>
        <v>0</v>
      </c>
      <c r="AF195" s="452">
        <f t="shared" si="56"/>
        <v>0</v>
      </c>
      <c r="AG195" s="714" t="e">
        <f t="shared" si="57"/>
        <v>#DIV/0!</v>
      </c>
      <c r="AH195" s="715" t="e">
        <f t="shared" si="58"/>
        <v>#DIV/0!</v>
      </c>
      <c r="AI195" s="715" t="e">
        <f t="shared" si="59"/>
        <v>#DIV/0!</v>
      </c>
      <c r="AJ195" s="715" t="e">
        <f t="shared" si="60"/>
        <v>#DIV/0!</v>
      </c>
      <c r="AK195" s="715" t="e">
        <f t="shared" si="61"/>
        <v>#DIV/0!</v>
      </c>
      <c r="AL195" s="1052">
        <f t="shared" si="62"/>
        <v>0</v>
      </c>
      <c r="AM195" s="718" t="str">
        <f t="shared" si="63"/>
        <v>N/A</v>
      </c>
      <c r="AN195" s="718" t="str">
        <f t="shared" si="64"/>
        <v>N/A</v>
      </c>
      <c r="AO195" s="718" t="str">
        <f t="shared" si="65"/>
        <v>N/A</v>
      </c>
      <c r="AP195" s="718" t="str">
        <f t="shared" si="66"/>
        <v>N/A</v>
      </c>
      <c r="AQ195" s="718">
        <f t="shared" si="67"/>
        <v>0</v>
      </c>
      <c r="AR195" s="718" t="str">
        <f t="shared" si="68"/>
        <v>N/A</v>
      </c>
      <c r="AS195" s="462" t="e">
        <f t="shared" si="69"/>
        <v>#DIV/0!</v>
      </c>
      <c r="AT195" s="462">
        <f t="shared" si="70"/>
        <v>0</v>
      </c>
      <c r="AU195" s="462" t="str">
        <f t="shared" si="71"/>
        <v>N/A</v>
      </c>
      <c r="AV195" s="462" t="str">
        <f t="shared" si="72"/>
        <v>N/A</v>
      </c>
      <c r="AW195" s="462" t="str">
        <f t="shared" si="73"/>
        <v>N/A</v>
      </c>
      <c r="AX195" s="718" t="str">
        <f t="shared" si="74"/>
        <v>N/A</v>
      </c>
      <c r="AY195" s="718" t="str">
        <f t="shared" si="75"/>
        <v>N/A</v>
      </c>
      <c r="AZ195" s="718" t="str">
        <f t="shared" si="76"/>
        <v>N/A</v>
      </c>
      <c r="BA195" s="719" t="str">
        <f t="shared" si="77"/>
        <v>N/A</v>
      </c>
      <c r="BB195" s="550"/>
    </row>
    <row r="196" spans="1:54" hidden="1" x14ac:dyDescent="0.2">
      <c r="A196">
        <v>187</v>
      </c>
      <c r="B196" s="533"/>
      <c r="C196" s="545"/>
      <c r="D196" s="464"/>
      <c r="E196" s="464"/>
      <c r="F196" s="534"/>
      <c r="G196" s="534"/>
      <c r="H196" s="464"/>
      <c r="I196" s="546"/>
      <c r="J196" s="435"/>
      <c r="K196" s="546"/>
      <c r="L196" s="546"/>
      <c r="M196" s="464"/>
      <c r="N196" s="546">
        <f t="shared" si="52"/>
        <v>0</v>
      </c>
      <c r="O196" s="546">
        <v>0</v>
      </c>
      <c r="P196" s="546">
        <v>0</v>
      </c>
      <c r="Q196" s="562" t="s">
        <v>848</v>
      </c>
      <c r="R196" s="464" t="s">
        <v>848</v>
      </c>
      <c r="S196" s="464" t="s">
        <v>848</v>
      </c>
      <c r="T196" s="546">
        <v>0</v>
      </c>
      <c r="U196" s="562" t="s">
        <v>848</v>
      </c>
      <c r="V196" s="464" t="s">
        <v>848</v>
      </c>
      <c r="W196" s="464" t="s">
        <v>848</v>
      </c>
      <c r="X196" s="546">
        <v>0</v>
      </c>
      <c r="Y196" s="822" t="s">
        <v>848</v>
      </c>
      <c r="Z196" s="464" t="s">
        <v>848</v>
      </c>
      <c r="AA196" s="464" t="s">
        <v>848</v>
      </c>
      <c r="AB196" s="546">
        <f t="shared" si="53"/>
        <v>0</v>
      </c>
      <c r="AC196" s="713">
        <f t="shared" si="54"/>
        <v>0</v>
      </c>
      <c r="AD196" s="713"/>
      <c r="AE196" s="713">
        <f t="shared" si="55"/>
        <v>0</v>
      </c>
      <c r="AF196" s="452">
        <f t="shared" si="56"/>
        <v>0</v>
      </c>
      <c r="AG196" s="714" t="e">
        <f t="shared" si="57"/>
        <v>#DIV/0!</v>
      </c>
      <c r="AH196" s="715" t="e">
        <f t="shared" si="58"/>
        <v>#DIV/0!</v>
      </c>
      <c r="AI196" s="715" t="e">
        <f t="shared" si="59"/>
        <v>#DIV/0!</v>
      </c>
      <c r="AJ196" s="715" t="e">
        <f t="shared" si="60"/>
        <v>#DIV/0!</v>
      </c>
      <c r="AK196" s="715" t="e">
        <f t="shared" si="61"/>
        <v>#DIV/0!</v>
      </c>
      <c r="AL196" s="1052">
        <f t="shared" si="62"/>
        <v>0</v>
      </c>
      <c r="AM196" s="718" t="str">
        <f t="shared" si="63"/>
        <v>N/A</v>
      </c>
      <c r="AN196" s="718" t="str">
        <f t="shared" si="64"/>
        <v>N/A</v>
      </c>
      <c r="AO196" s="718" t="str">
        <f t="shared" si="65"/>
        <v>N/A</v>
      </c>
      <c r="AP196" s="718" t="str">
        <f t="shared" si="66"/>
        <v>N/A</v>
      </c>
      <c r="AQ196" s="718">
        <f t="shared" si="67"/>
        <v>0</v>
      </c>
      <c r="AR196" s="718" t="str">
        <f t="shared" si="68"/>
        <v>N/A</v>
      </c>
      <c r="AS196" s="462" t="e">
        <f t="shared" si="69"/>
        <v>#DIV/0!</v>
      </c>
      <c r="AT196" s="462">
        <f t="shared" si="70"/>
        <v>0</v>
      </c>
      <c r="AU196" s="462" t="str">
        <f t="shared" si="71"/>
        <v>N/A</v>
      </c>
      <c r="AV196" s="462" t="str">
        <f t="shared" si="72"/>
        <v>N/A</v>
      </c>
      <c r="AW196" s="462" t="str">
        <f t="shared" si="73"/>
        <v>N/A</v>
      </c>
      <c r="AX196" s="718" t="str">
        <f t="shared" si="74"/>
        <v>N/A</v>
      </c>
      <c r="AY196" s="718" t="str">
        <f t="shared" si="75"/>
        <v>N/A</v>
      </c>
      <c r="AZ196" s="718" t="str">
        <f t="shared" si="76"/>
        <v>N/A</v>
      </c>
      <c r="BA196" s="719" t="str">
        <f t="shared" si="77"/>
        <v>N/A</v>
      </c>
      <c r="BB196" s="550"/>
    </row>
    <row r="197" spans="1:54" hidden="1" x14ac:dyDescent="0.2">
      <c r="A197">
        <v>188</v>
      </c>
      <c r="B197" s="533"/>
      <c r="C197" s="545"/>
      <c r="D197" s="464"/>
      <c r="E197" s="464"/>
      <c r="F197" s="534"/>
      <c r="G197" s="534"/>
      <c r="H197" s="464"/>
      <c r="I197" s="546"/>
      <c r="J197" s="435"/>
      <c r="K197" s="546"/>
      <c r="L197" s="546"/>
      <c r="M197" s="464"/>
      <c r="N197" s="546">
        <f t="shared" si="52"/>
        <v>0</v>
      </c>
      <c r="O197" s="546">
        <v>0</v>
      </c>
      <c r="P197" s="546">
        <v>0</v>
      </c>
      <c r="Q197" s="562" t="s">
        <v>848</v>
      </c>
      <c r="R197" s="464" t="s">
        <v>848</v>
      </c>
      <c r="S197" s="464" t="s">
        <v>848</v>
      </c>
      <c r="T197" s="546">
        <v>0</v>
      </c>
      <c r="U197" s="562" t="s">
        <v>848</v>
      </c>
      <c r="V197" s="464" t="s">
        <v>848</v>
      </c>
      <c r="W197" s="464" t="s">
        <v>848</v>
      </c>
      <c r="X197" s="546">
        <v>0</v>
      </c>
      <c r="Y197" s="822" t="s">
        <v>848</v>
      </c>
      <c r="Z197" s="464" t="s">
        <v>848</v>
      </c>
      <c r="AA197" s="464" t="s">
        <v>848</v>
      </c>
      <c r="AB197" s="546">
        <f t="shared" si="53"/>
        <v>0</v>
      </c>
      <c r="AC197" s="713">
        <f t="shared" si="54"/>
        <v>0</v>
      </c>
      <c r="AD197" s="713"/>
      <c r="AE197" s="713">
        <f t="shared" si="55"/>
        <v>0</v>
      </c>
      <c r="AF197" s="452">
        <f t="shared" si="56"/>
        <v>0</v>
      </c>
      <c r="AG197" s="714" t="e">
        <f t="shared" si="57"/>
        <v>#DIV/0!</v>
      </c>
      <c r="AH197" s="715" t="e">
        <f t="shared" si="58"/>
        <v>#DIV/0!</v>
      </c>
      <c r="AI197" s="715" t="e">
        <f t="shared" si="59"/>
        <v>#DIV/0!</v>
      </c>
      <c r="AJ197" s="715" t="e">
        <f t="shared" si="60"/>
        <v>#DIV/0!</v>
      </c>
      <c r="AK197" s="715" t="e">
        <f t="shared" si="61"/>
        <v>#DIV/0!</v>
      </c>
      <c r="AL197" s="1052">
        <f t="shared" si="62"/>
        <v>0</v>
      </c>
      <c r="AM197" s="718" t="str">
        <f t="shared" si="63"/>
        <v>N/A</v>
      </c>
      <c r="AN197" s="718" t="str">
        <f t="shared" si="64"/>
        <v>N/A</v>
      </c>
      <c r="AO197" s="718" t="str">
        <f t="shared" si="65"/>
        <v>N/A</v>
      </c>
      <c r="AP197" s="718" t="str">
        <f t="shared" si="66"/>
        <v>N/A</v>
      </c>
      <c r="AQ197" s="718">
        <f t="shared" si="67"/>
        <v>0</v>
      </c>
      <c r="AR197" s="718" t="str">
        <f t="shared" si="68"/>
        <v>N/A</v>
      </c>
      <c r="AS197" s="462" t="e">
        <f t="shared" si="69"/>
        <v>#DIV/0!</v>
      </c>
      <c r="AT197" s="462">
        <f t="shared" si="70"/>
        <v>0</v>
      </c>
      <c r="AU197" s="462" t="str">
        <f t="shared" si="71"/>
        <v>N/A</v>
      </c>
      <c r="AV197" s="462" t="str">
        <f t="shared" si="72"/>
        <v>N/A</v>
      </c>
      <c r="AW197" s="462" t="str">
        <f t="shared" si="73"/>
        <v>N/A</v>
      </c>
      <c r="AX197" s="718" t="str">
        <f t="shared" si="74"/>
        <v>N/A</v>
      </c>
      <c r="AY197" s="718" t="str">
        <f t="shared" si="75"/>
        <v>N/A</v>
      </c>
      <c r="AZ197" s="718" t="str">
        <f t="shared" si="76"/>
        <v>N/A</v>
      </c>
      <c r="BA197" s="719" t="str">
        <f t="shared" si="77"/>
        <v>N/A</v>
      </c>
      <c r="BB197" s="550"/>
    </row>
    <row r="198" spans="1:54" hidden="1" x14ac:dyDescent="0.2">
      <c r="A198">
        <v>189</v>
      </c>
      <c r="B198" s="533"/>
      <c r="C198" s="545"/>
      <c r="D198" s="464"/>
      <c r="E198" s="464"/>
      <c r="F198" s="534"/>
      <c r="G198" s="534"/>
      <c r="H198" s="464"/>
      <c r="I198" s="546"/>
      <c r="J198" s="435"/>
      <c r="K198" s="546"/>
      <c r="L198" s="546"/>
      <c r="M198" s="464"/>
      <c r="N198" s="546">
        <f t="shared" si="52"/>
        <v>0</v>
      </c>
      <c r="O198" s="546">
        <v>0</v>
      </c>
      <c r="P198" s="546">
        <v>0</v>
      </c>
      <c r="Q198" s="562" t="s">
        <v>848</v>
      </c>
      <c r="R198" s="464" t="s">
        <v>848</v>
      </c>
      <c r="S198" s="464" t="s">
        <v>848</v>
      </c>
      <c r="T198" s="546">
        <v>0</v>
      </c>
      <c r="U198" s="562" t="s">
        <v>848</v>
      </c>
      <c r="V198" s="464" t="s">
        <v>848</v>
      </c>
      <c r="W198" s="464" t="s">
        <v>848</v>
      </c>
      <c r="X198" s="546">
        <v>0</v>
      </c>
      <c r="Y198" s="822" t="s">
        <v>848</v>
      </c>
      <c r="Z198" s="464" t="s">
        <v>848</v>
      </c>
      <c r="AA198" s="464" t="s">
        <v>848</v>
      </c>
      <c r="AB198" s="546">
        <f t="shared" si="53"/>
        <v>0</v>
      </c>
      <c r="AC198" s="713">
        <f t="shared" si="54"/>
        <v>0</v>
      </c>
      <c r="AD198" s="713"/>
      <c r="AE198" s="713">
        <f t="shared" si="55"/>
        <v>0</v>
      </c>
      <c r="AF198" s="452">
        <f t="shared" si="56"/>
        <v>0</v>
      </c>
      <c r="AG198" s="714" t="e">
        <f t="shared" si="57"/>
        <v>#DIV/0!</v>
      </c>
      <c r="AH198" s="715" t="e">
        <f t="shared" si="58"/>
        <v>#DIV/0!</v>
      </c>
      <c r="AI198" s="715" t="e">
        <f t="shared" si="59"/>
        <v>#DIV/0!</v>
      </c>
      <c r="AJ198" s="715" t="e">
        <f t="shared" si="60"/>
        <v>#DIV/0!</v>
      </c>
      <c r="AK198" s="715" t="e">
        <f t="shared" si="61"/>
        <v>#DIV/0!</v>
      </c>
      <c r="AL198" s="1052">
        <f t="shared" si="62"/>
        <v>0</v>
      </c>
      <c r="AM198" s="718" t="str">
        <f t="shared" si="63"/>
        <v>N/A</v>
      </c>
      <c r="AN198" s="718" t="str">
        <f t="shared" si="64"/>
        <v>N/A</v>
      </c>
      <c r="AO198" s="718" t="str">
        <f t="shared" si="65"/>
        <v>N/A</v>
      </c>
      <c r="AP198" s="718" t="str">
        <f t="shared" si="66"/>
        <v>N/A</v>
      </c>
      <c r="AQ198" s="718">
        <f t="shared" si="67"/>
        <v>0</v>
      </c>
      <c r="AR198" s="718" t="str">
        <f t="shared" si="68"/>
        <v>N/A</v>
      </c>
      <c r="AS198" s="462" t="e">
        <f t="shared" si="69"/>
        <v>#DIV/0!</v>
      </c>
      <c r="AT198" s="462">
        <f t="shared" si="70"/>
        <v>0</v>
      </c>
      <c r="AU198" s="462" t="str">
        <f t="shared" si="71"/>
        <v>N/A</v>
      </c>
      <c r="AV198" s="462" t="str">
        <f t="shared" si="72"/>
        <v>N/A</v>
      </c>
      <c r="AW198" s="462" t="str">
        <f t="shared" si="73"/>
        <v>N/A</v>
      </c>
      <c r="AX198" s="718" t="str">
        <f t="shared" si="74"/>
        <v>N/A</v>
      </c>
      <c r="AY198" s="718" t="str">
        <f t="shared" si="75"/>
        <v>N/A</v>
      </c>
      <c r="AZ198" s="718" t="str">
        <f t="shared" si="76"/>
        <v>N/A</v>
      </c>
      <c r="BA198" s="719" t="str">
        <f t="shared" si="77"/>
        <v>N/A</v>
      </c>
      <c r="BB198" s="550"/>
    </row>
    <row r="199" spans="1:54" hidden="1" x14ac:dyDescent="0.2">
      <c r="A199">
        <v>190</v>
      </c>
      <c r="B199" s="533"/>
      <c r="C199" s="545"/>
      <c r="D199" s="464"/>
      <c r="E199" s="464"/>
      <c r="F199" s="534"/>
      <c r="G199" s="534"/>
      <c r="H199" s="464"/>
      <c r="I199" s="546"/>
      <c r="J199" s="435"/>
      <c r="K199" s="546"/>
      <c r="L199" s="546"/>
      <c r="M199" s="464"/>
      <c r="N199" s="546">
        <f t="shared" si="52"/>
        <v>0</v>
      </c>
      <c r="O199" s="546">
        <v>0</v>
      </c>
      <c r="P199" s="546">
        <v>0</v>
      </c>
      <c r="Q199" s="562" t="s">
        <v>848</v>
      </c>
      <c r="R199" s="464" t="s">
        <v>848</v>
      </c>
      <c r="S199" s="464" t="s">
        <v>848</v>
      </c>
      <c r="T199" s="546">
        <v>0</v>
      </c>
      <c r="U199" s="562" t="s">
        <v>848</v>
      </c>
      <c r="V199" s="464" t="s">
        <v>848</v>
      </c>
      <c r="W199" s="464" t="s">
        <v>848</v>
      </c>
      <c r="X199" s="546">
        <v>0</v>
      </c>
      <c r="Y199" s="822" t="s">
        <v>848</v>
      </c>
      <c r="Z199" s="464" t="s">
        <v>848</v>
      </c>
      <c r="AA199" s="464" t="s">
        <v>848</v>
      </c>
      <c r="AB199" s="546">
        <f t="shared" si="53"/>
        <v>0</v>
      </c>
      <c r="AC199" s="713">
        <f t="shared" si="54"/>
        <v>0</v>
      </c>
      <c r="AD199" s="713"/>
      <c r="AE199" s="713">
        <f t="shared" si="55"/>
        <v>0</v>
      </c>
      <c r="AF199" s="452">
        <f t="shared" si="56"/>
        <v>0</v>
      </c>
      <c r="AG199" s="714" t="e">
        <f t="shared" si="57"/>
        <v>#DIV/0!</v>
      </c>
      <c r="AH199" s="715" t="e">
        <f t="shared" si="58"/>
        <v>#DIV/0!</v>
      </c>
      <c r="AI199" s="715" t="e">
        <f t="shared" si="59"/>
        <v>#DIV/0!</v>
      </c>
      <c r="AJ199" s="715" t="e">
        <f t="shared" si="60"/>
        <v>#DIV/0!</v>
      </c>
      <c r="AK199" s="715" t="e">
        <f t="shared" si="61"/>
        <v>#DIV/0!</v>
      </c>
      <c r="AL199" s="1052">
        <f t="shared" si="62"/>
        <v>0</v>
      </c>
      <c r="AM199" s="718" t="str">
        <f t="shared" si="63"/>
        <v>N/A</v>
      </c>
      <c r="AN199" s="718" t="str">
        <f t="shared" si="64"/>
        <v>N/A</v>
      </c>
      <c r="AO199" s="718" t="str">
        <f t="shared" si="65"/>
        <v>N/A</v>
      </c>
      <c r="AP199" s="718" t="str">
        <f t="shared" si="66"/>
        <v>N/A</v>
      </c>
      <c r="AQ199" s="718">
        <f t="shared" si="67"/>
        <v>0</v>
      </c>
      <c r="AR199" s="718" t="str">
        <f t="shared" si="68"/>
        <v>N/A</v>
      </c>
      <c r="AS199" s="462" t="e">
        <f t="shared" si="69"/>
        <v>#DIV/0!</v>
      </c>
      <c r="AT199" s="462">
        <f t="shared" si="70"/>
        <v>0</v>
      </c>
      <c r="AU199" s="462" t="str">
        <f t="shared" si="71"/>
        <v>N/A</v>
      </c>
      <c r="AV199" s="462" t="str">
        <f t="shared" si="72"/>
        <v>N/A</v>
      </c>
      <c r="AW199" s="462" t="str">
        <f t="shared" si="73"/>
        <v>N/A</v>
      </c>
      <c r="AX199" s="718" t="str">
        <f t="shared" si="74"/>
        <v>N/A</v>
      </c>
      <c r="AY199" s="718" t="str">
        <f t="shared" si="75"/>
        <v>N/A</v>
      </c>
      <c r="AZ199" s="718" t="str">
        <f t="shared" si="76"/>
        <v>N/A</v>
      </c>
      <c r="BA199" s="719" t="str">
        <f t="shared" si="77"/>
        <v>N/A</v>
      </c>
      <c r="BB199" s="550"/>
    </row>
    <row r="200" spans="1:54" hidden="1" x14ac:dyDescent="0.2">
      <c r="A200">
        <v>191</v>
      </c>
      <c r="B200" s="533"/>
      <c r="C200" s="545"/>
      <c r="D200" s="464"/>
      <c r="E200" s="464"/>
      <c r="F200" s="534"/>
      <c r="G200" s="534"/>
      <c r="H200" s="464"/>
      <c r="I200" s="546"/>
      <c r="J200" s="435"/>
      <c r="K200" s="546"/>
      <c r="L200" s="546"/>
      <c r="M200" s="464"/>
      <c r="N200" s="546">
        <f t="shared" si="52"/>
        <v>0</v>
      </c>
      <c r="O200" s="546">
        <v>0</v>
      </c>
      <c r="P200" s="546">
        <v>0</v>
      </c>
      <c r="Q200" s="562" t="s">
        <v>848</v>
      </c>
      <c r="R200" s="464" t="s">
        <v>848</v>
      </c>
      <c r="S200" s="464" t="s">
        <v>848</v>
      </c>
      <c r="T200" s="546">
        <v>0</v>
      </c>
      <c r="U200" s="562" t="s">
        <v>848</v>
      </c>
      <c r="V200" s="464" t="s">
        <v>848</v>
      </c>
      <c r="W200" s="464" t="s">
        <v>848</v>
      </c>
      <c r="X200" s="546">
        <v>0</v>
      </c>
      <c r="Y200" s="822" t="s">
        <v>848</v>
      </c>
      <c r="Z200" s="464" t="s">
        <v>848</v>
      </c>
      <c r="AA200" s="464" t="s">
        <v>848</v>
      </c>
      <c r="AB200" s="546">
        <f t="shared" si="53"/>
        <v>0</v>
      </c>
      <c r="AC200" s="713">
        <f t="shared" si="54"/>
        <v>0</v>
      </c>
      <c r="AD200" s="713"/>
      <c r="AE200" s="713">
        <f t="shared" si="55"/>
        <v>0</v>
      </c>
      <c r="AF200" s="452">
        <f t="shared" si="56"/>
        <v>0</v>
      </c>
      <c r="AG200" s="714" t="e">
        <f t="shared" si="57"/>
        <v>#DIV/0!</v>
      </c>
      <c r="AH200" s="715" t="e">
        <f t="shared" si="58"/>
        <v>#DIV/0!</v>
      </c>
      <c r="AI200" s="715" t="e">
        <f t="shared" si="59"/>
        <v>#DIV/0!</v>
      </c>
      <c r="AJ200" s="715" t="e">
        <f t="shared" si="60"/>
        <v>#DIV/0!</v>
      </c>
      <c r="AK200" s="715" t="e">
        <f t="shared" si="61"/>
        <v>#DIV/0!</v>
      </c>
      <c r="AL200" s="1052">
        <f t="shared" si="62"/>
        <v>0</v>
      </c>
      <c r="AM200" s="718" t="str">
        <f t="shared" si="63"/>
        <v>N/A</v>
      </c>
      <c r="AN200" s="718" t="str">
        <f t="shared" si="64"/>
        <v>N/A</v>
      </c>
      <c r="AO200" s="718" t="str">
        <f t="shared" si="65"/>
        <v>N/A</v>
      </c>
      <c r="AP200" s="718" t="str">
        <f t="shared" si="66"/>
        <v>N/A</v>
      </c>
      <c r="AQ200" s="718">
        <f t="shared" si="67"/>
        <v>0</v>
      </c>
      <c r="AR200" s="718" t="str">
        <f t="shared" si="68"/>
        <v>N/A</v>
      </c>
      <c r="AS200" s="462" t="e">
        <f t="shared" si="69"/>
        <v>#DIV/0!</v>
      </c>
      <c r="AT200" s="462">
        <f t="shared" si="70"/>
        <v>0</v>
      </c>
      <c r="AU200" s="462" t="str">
        <f t="shared" si="71"/>
        <v>N/A</v>
      </c>
      <c r="AV200" s="462" t="str">
        <f t="shared" si="72"/>
        <v>N/A</v>
      </c>
      <c r="AW200" s="462" t="str">
        <f t="shared" si="73"/>
        <v>N/A</v>
      </c>
      <c r="AX200" s="718" t="str">
        <f t="shared" si="74"/>
        <v>N/A</v>
      </c>
      <c r="AY200" s="718" t="str">
        <f t="shared" si="75"/>
        <v>N/A</v>
      </c>
      <c r="AZ200" s="718" t="str">
        <f t="shared" si="76"/>
        <v>N/A</v>
      </c>
      <c r="BA200" s="719" t="str">
        <f t="shared" si="77"/>
        <v>N/A</v>
      </c>
      <c r="BB200" s="550"/>
    </row>
    <row r="201" spans="1:54" hidden="1" x14ac:dyDescent="0.2">
      <c r="A201">
        <v>192</v>
      </c>
      <c r="B201" s="533"/>
      <c r="C201" s="545"/>
      <c r="D201" s="464"/>
      <c r="E201" s="464"/>
      <c r="F201" s="534"/>
      <c r="G201" s="534"/>
      <c r="H201" s="464"/>
      <c r="I201" s="546"/>
      <c r="J201" s="435"/>
      <c r="K201" s="546"/>
      <c r="L201" s="546"/>
      <c r="M201" s="464"/>
      <c r="N201" s="546">
        <f t="shared" si="52"/>
        <v>0</v>
      </c>
      <c r="O201" s="546">
        <v>0</v>
      </c>
      <c r="P201" s="546">
        <v>0</v>
      </c>
      <c r="Q201" s="562" t="s">
        <v>848</v>
      </c>
      <c r="R201" s="464" t="s">
        <v>848</v>
      </c>
      <c r="S201" s="464" t="s">
        <v>848</v>
      </c>
      <c r="T201" s="546">
        <v>0</v>
      </c>
      <c r="U201" s="562" t="s">
        <v>848</v>
      </c>
      <c r="V201" s="464" t="s">
        <v>848</v>
      </c>
      <c r="W201" s="464" t="s">
        <v>848</v>
      </c>
      <c r="X201" s="546">
        <v>0</v>
      </c>
      <c r="Y201" s="822" t="s">
        <v>848</v>
      </c>
      <c r="Z201" s="464" t="s">
        <v>848</v>
      </c>
      <c r="AA201" s="464" t="s">
        <v>848</v>
      </c>
      <c r="AB201" s="546">
        <f t="shared" si="53"/>
        <v>0</v>
      </c>
      <c r="AC201" s="713">
        <f t="shared" si="54"/>
        <v>0</v>
      </c>
      <c r="AD201" s="713"/>
      <c r="AE201" s="713">
        <f t="shared" si="55"/>
        <v>0</v>
      </c>
      <c r="AF201" s="452">
        <f t="shared" si="56"/>
        <v>0</v>
      </c>
      <c r="AG201" s="714" t="e">
        <f t="shared" si="57"/>
        <v>#DIV/0!</v>
      </c>
      <c r="AH201" s="715" t="e">
        <f t="shared" si="58"/>
        <v>#DIV/0!</v>
      </c>
      <c r="AI201" s="715" t="e">
        <f t="shared" si="59"/>
        <v>#DIV/0!</v>
      </c>
      <c r="AJ201" s="715" t="e">
        <f t="shared" si="60"/>
        <v>#DIV/0!</v>
      </c>
      <c r="AK201" s="715" t="e">
        <f t="shared" si="61"/>
        <v>#DIV/0!</v>
      </c>
      <c r="AL201" s="1052">
        <f t="shared" si="62"/>
        <v>0</v>
      </c>
      <c r="AM201" s="718" t="str">
        <f t="shared" si="63"/>
        <v>N/A</v>
      </c>
      <c r="AN201" s="718" t="str">
        <f t="shared" si="64"/>
        <v>N/A</v>
      </c>
      <c r="AO201" s="718" t="str">
        <f t="shared" si="65"/>
        <v>N/A</v>
      </c>
      <c r="AP201" s="718" t="str">
        <f t="shared" si="66"/>
        <v>N/A</v>
      </c>
      <c r="AQ201" s="718">
        <f t="shared" si="67"/>
        <v>0</v>
      </c>
      <c r="AR201" s="718" t="str">
        <f t="shared" si="68"/>
        <v>N/A</v>
      </c>
      <c r="AS201" s="462" t="e">
        <f t="shared" si="69"/>
        <v>#DIV/0!</v>
      </c>
      <c r="AT201" s="462">
        <f t="shared" si="70"/>
        <v>0</v>
      </c>
      <c r="AU201" s="462" t="str">
        <f t="shared" si="71"/>
        <v>N/A</v>
      </c>
      <c r="AV201" s="462" t="str">
        <f t="shared" si="72"/>
        <v>N/A</v>
      </c>
      <c r="AW201" s="462" t="str">
        <f t="shared" si="73"/>
        <v>N/A</v>
      </c>
      <c r="AX201" s="718" t="str">
        <f t="shared" si="74"/>
        <v>N/A</v>
      </c>
      <c r="AY201" s="718" t="str">
        <f t="shared" si="75"/>
        <v>N/A</v>
      </c>
      <c r="AZ201" s="718" t="str">
        <f t="shared" si="76"/>
        <v>N/A</v>
      </c>
      <c r="BA201" s="719" t="str">
        <f t="shared" si="77"/>
        <v>N/A</v>
      </c>
      <c r="BB201" s="550"/>
    </row>
    <row r="202" spans="1:54" hidden="1" x14ac:dyDescent="0.2">
      <c r="A202">
        <v>193</v>
      </c>
      <c r="B202" s="533"/>
      <c r="C202" s="545"/>
      <c r="D202" s="464"/>
      <c r="E202" s="464"/>
      <c r="F202" s="534"/>
      <c r="G202" s="534"/>
      <c r="H202" s="464"/>
      <c r="I202" s="546"/>
      <c r="J202" s="435"/>
      <c r="K202" s="546"/>
      <c r="L202" s="546"/>
      <c r="M202" s="464"/>
      <c r="N202" s="546">
        <f t="shared" ref="N202:N259" si="78">+K202+L202</f>
        <v>0</v>
      </c>
      <c r="O202" s="546">
        <v>0</v>
      </c>
      <c r="P202" s="546">
        <v>0</v>
      </c>
      <c r="Q202" s="562" t="s">
        <v>848</v>
      </c>
      <c r="R202" s="464" t="s">
        <v>848</v>
      </c>
      <c r="S202" s="464" t="s">
        <v>848</v>
      </c>
      <c r="T202" s="546">
        <v>0</v>
      </c>
      <c r="U202" s="562" t="s">
        <v>848</v>
      </c>
      <c r="V202" s="464" t="s">
        <v>848</v>
      </c>
      <c r="W202" s="464" t="s">
        <v>848</v>
      </c>
      <c r="X202" s="546">
        <v>0</v>
      </c>
      <c r="Y202" s="822" t="s">
        <v>848</v>
      </c>
      <c r="Z202" s="464" t="s">
        <v>848</v>
      </c>
      <c r="AA202" s="464" t="s">
        <v>848</v>
      </c>
      <c r="AB202" s="546">
        <f t="shared" ref="AB202:AB259" si="79">+P202+T202+X202</f>
        <v>0</v>
      </c>
      <c r="AC202" s="713">
        <f t="shared" ref="AC202:AC259" si="80">IF(AQ202&lt;1,0,IF(AQ202=1,+P202,IF(AQ202=2,+P202+T202,+P202+T202+X202)))</f>
        <v>0</v>
      </c>
      <c r="AD202" s="713"/>
      <c r="AE202" s="713">
        <f t="shared" ref="AE202:AE259" si="81">+N202+AB202+AD202</f>
        <v>0</v>
      </c>
      <c r="AF202" s="452">
        <f t="shared" ref="AF202:AF259" si="82">+E202-D202</f>
        <v>0</v>
      </c>
      <c r="AG202" s="714" t="e">
        <f t="shared" ref="AG202:AG260" si="83">-P202/N202</f>
        <v>#DIV/0!</v>
      </c>
      <c r="AH202" s="715" t="e">
        <f t="shared" ref="AH202:AH260" si="84">-T202/N202</f>
        <v>#DIV/0!</v>
      </c>
      <c r="AI202" s="715" t="e">
        <f t="shared" ref="AI202:AI260" si="85">-X202/N202</f>
        <v>#DIV/0!</v>
      </c>
      <c r="AJ202" s="715" t="e">
        <f t="shared" ref="AJ202:AJ260" si="86">SUM(AG202:AI202)</f>
        <v>#DIV/0!</v>
      </c>
      <c r="AK202" s="715" t="e">
        <f t="shared" ref="AK202:AK260" si="87">-AC202/N202</f>
        <v>#DIV/0!</v>
      </c>
      <c r="AL202" s="1052">
        <f t="shared" ref="AL202:AL259" si="88">H202-E202</f>
        <v>0</v>
      </c>
      <c r="AM202" s="718" t="str">
        <f t="shared" ref="AM202:AM259" si="89">IF(R202="N/A","N/A",+R202-H202)</f>
        <v>N/A</v>
      </c>
      <c r="AN202" s="718" t="str">
        <f t="shared" ref="AN202:AN259" si="90">IF(V202="N/A","N/A",+V202-H202)</f>
        <v>N/A</v>
      </c>
      <c r="AO202" s="718" t="str">
        <f t="shared" ref="AO202:AO259" si="91">IF(Z202="N/A","N/A",+Z202-H202)</f>
        <v>N/A</v>
      </c>
      <c r="AP202" s="718" t="str">
        <f t="shared" ref="AP202:AP259" si="92">IF(AM202="N/A","N/A",MAX(AM202:AO202))</f>
        <v>N/A</v>
      </c>
      <c r="AQ202" s="718">
        <f t="shared" ref="AQ202:AQ259" si="93">IF(R202="","",IF(AM202="N/A",0,IF((AL202+AM202&gt;AC$9),-1,IF(AN202="N/A",1,IF((AL202+AN202&gt;AC$9),1,IF(AO202="N/A",2,IF((AL202+AO202&gt;AC$9),2,3)))))))</f>
        <v>0</v>
      </c>
      <c r="AR202" s="718" t="str">
        <f t="shared" ref="AR202:AR259" si="94">IF(AQ202&lt;1,"N/A",IF(AQ202=1,AM202,IF(AQ202=2,AN202,AO202)))</f>
        <v>N/A</v>
      </c>
      <c r="AS202" s="462" t="e">
        <f t="shared" ref="AS202:AS259" si="95">IF(AG202=0,"N/A",IF(AH202=0,(+AG202*AM202)/AJ202,IF(AI202=0,(+AG202*AM202+AH202*AN202)/AJ202,(+AG202*AM202+AH202*AN202+AI202*AO202)/AJ202)))</f>
        <v>#DIV/0!</v>
      </c>
      <c r="AT202" s="462">
        <f t="shared" ref="AT202:AT259" si="96">IF(M202="N/A","N/A",M202-H202)</f>
        <v>0</v>
      </c>
      <c r="AU202" s="462" t="str">
        <f t="shared" ref="AU202:AU259" si="97">IF(R202="N/A","N/A",+S202-R202)</f>
        <v>N/A</v>
      </c>
      <c r="AV202" s="462" t="str">
        <f t="shared" ref="AV202:AV259" si="98">IF(V202="N/A","N/A",+W202-V202)</f>
        <v>N/A</v>
      </c>
      <c r="AW202" s="462" t="str">
        <f t="shared" ref="AW202:AW259" si="99">IF(Z202="N/A","N/A",+AA202-Z202)</f>
        <v>N/A</v>
      </c>
      <c r="AX202" s="718" t="str">
        <f t="shared" ref="AX202:AX259" si="100">IF(AQ202&lt;1,"N/A",IF(AQ202=1,AU202,IF(AQ202=2,AV202,AW202)))</f>
        <v>N/A</v>
      </c>
      <c r="AY202" s="718" t="str">
        <f t="shared" ref="AY202:AY259" si="101">IF(AU202="N/A","N/A",AVERAGE(AU202:AW202))</f>
        <v>N/A</v>
      </c>
      <c r="AZ202" s="718" t="str">
        <f t="shared" ref="AZ202:AZ259" si="102">IF(AQ202&lt;1,"N/A",+AL202+AR202+AX202)</f>
        <v>N/A</v>
      </c>
      <c r="BA202" s="719" t="str">
        <f t="shared" ref="BA202:BA259" si="103">IF(AQ202&lt;1,"N/A",MAX(AZ202, SUM(AL202+AP202+AY202)))</f>
        <v>N/A</v>
      </c>
      <c r="BB202" s="550"/>
    </row>
    <row r="203" spans="1:54" hidden="1" x14ac:dyDescent="0.2">
      <c r="A203">
        <v>194</v>
      </c>
      <c r="B203" s="533"/>
      <c r="C203" s="545"/>
      <c r="D203" s="464"/>
      <c r="E203" s="464"/>
      <c r="F203" s="534"/>
      <c r="G203" s="534"/>
      <c r="H203" s="464"/>
      <c r="I203" s="546"/>
      <c r="J203" s="435"/>
      <c r="K203" s="546"/>
      <c r="L203" s="546"/>
      <c r="M203" s="464"/>
      <c r="N203" s="546">
        <f t="shared" si="78"/>
        <v>0</v>
      </c>
      <c r="O203" s="546">
        <v>0</v>
      </c>
      <c r="P203" s="546">
        <v>0</v>
      </c>
      <c r="Q203" s="562" t="s">
        <v>848</v>
      </c>
      <c r="R203" s="464" t="s">
        <v>848</v>
      </c>
      <c r="S203" s="464" t="s">
        <v>848</v>
      </c>
      <c r="T203" s="546">
        <v>0</v>
      </c>
      <c r="U203" s="562" t="s">
        <v>848</v>
      </c>
      <c r="V203" s="464" t="s">
        <v>848</v>
      </c>
      <c r="W203" s="464" t="s">
        <v>848</v>
      </c>
      <c r="X203" s="546">
        <v>0</v>
      </c>
      <c r="Y203" s="822" t="s">
        <v>848</v>
      </c>
      <c r="Z203" s="464" t="s">
        <v>848</v>
      </c>
      <c r="AA203" s="464" t="s">
        <v>848</v>
      </c>
      <c r="AB203" s="546">
        <f t="shared" si="79"/>
        <v>0</v>
      </c>
      <c r="AC203" s="713">
        <f t="shared" si="80"/>
        <v>0</v>
      </c>
      <c r="AD203" s="713"/>
      <c r="AE203" s="713">
        <f t="shared" si="81"/>
        <v>0</v>
      </c>
      <c r="AF203" s="452">
        <f t="shared" si="82"/>
        <v>0</v>
      </c>
      <c r="AG203" s="714" t="e">
        <f t="shared" si="83"/>
        <v>#DIV/0!</v>
      </c>
      <c r="AH203" s="715" t="e">
        <f t="shared" si="84"/>
        <v>#DIV/0!</v>
      </c>
      <c r="AI203" s="715" t="e">
        <f t="shared" si="85"/>
        <v>#DIV/0!</v>
      </c>
      <c r="AJ203" s="715" t="e">
        <f t="shared" si="86"/>
        <v>#DIV/0!</v>
      </c>
      <c r="AK203" s="715" t="e">
        <f t="shared" si="87"/>
        <v>#DIV/0!</v>
      </c>
      <c r="AL203" s="1052">
        <f t="shared" si="88"/>
        <v>0</v>
      </c>
      <c r="AM203" s="718" t="str">
        <f t="shared" si="89"/>
        <v>N/A</v>
      </c>
      <c r="AN203" s="718" t="str">
        <f t="shared" si="90"/>
        <v>N/A</v>
      </c>
      <c r="AO203" s="718" t="str">
        <f t="shared" si="91"/>
        <v>N/A</v>
      </c>
      <c r="AP203" s="718" t="str">
        <f t="shared" si="92"/>
        <v>N/A</v>
      </c>
      <c r="AQ203" s="718">
        <f t="shared" si="93"/>
        <v>0</v>
      </c>
      <c r="AR203" s="718" t="str">
        <f t="shared" si="94"/>
        <v>N/A</v>
      </c>
      <c r="AS203" s="462" t="e">
        <f t="shared" si="95"/>
        <v>#DIV/0!</v>
      </c>
      <c r="AT203" s="462">
        <f t="shared" si="96"/>
        <v>0</v>
      </c>
      <c r="AU203" s="462" t="str">
        <f t="shared" si="97"/>
        <v>N/A</v>
      </c>
      <c r="AV203" s="462" t="str">
        <f t="shared" si="98"/>
        <v>N/A</v>
      </c>
      <c r="AW203" s="462" t="str">
        <f t="shared" si="99"/>
        <v>N/A</v>
      </c>
      <c r="AX203" s="718" t="str">
        <f t="shared" si="100"/>
        <v>N/A</v>
      </c>
      <c r="AY203" s="718" t="str">
        <f t="shared" si="101"/>
        <v>N/A</v>
      </c>
      <c r="AZ203" s="718" t="str">
        <f t="shared" si="102"/>
        <v>N/A</v>
      </c>
      <c r="BA203" s="719" t="str">
        <f t="shared" si="103"/>
        <v>N/A</v>
      </c>
      <c r="BB203" s="550"/>
    </row>
    <row r="204" spans="1:54" hidden="1" x14ac:dyDescent="0.2">
      <c r="A204">
        <v>195</v>
      </c>
      <c r="B204" s="533"/>
      <c r="C204" s="545"/>
      <c r="D204" s="464"/>
      <c r="E204" s="464"/>
      <c r="F204" s="534"/>
      <c r="G204" s="534"/>
      <c r="H204" s="464"/>
      <c r="I204" s="546"/>
      <c r="J204" s="435"/>
      <c r="K204" s="546"/>
      <c r="L204" s="546"/>
      <c r="M204" s="464"/>
      <c r="N204" s="546">
        <f t="shared" si="78"/>
        <v>0</v>
      </c>
      <c r="O204" s="546">
        <v>0</v>
      </c>
      <c r="P204" s="546">
        <v>0</v>
      </c>
      <c r="Q204" s="562" t="s">
        <v>848</v>
      </c>
      <c r="R204" s="464" t="s">
        <v>848</v>
      </c>
      <c r="S204" s="464" t="s">
        <v>848</v>
      </c>
      <c r="T204" s="546">
        <v>0</v>
      </c>
      <c r="U204" s="562" t="s">
        <v>848</v>
      </c>
      <c r="V204" s="464" t="s">
        <v>848</v>
      </c>
      <c r="W204" s="464" t="s">
        <v>848</v>
      </c>
      <c r="X204" s="546">
        <v>0</v>
      </c>
      <c r="Y204" s="822" t="s">
        <v>848</v>
      </c>
      <c r="Z204" s="464" t="s">
        <v>848</v>
      </c>
      <c r="AA204" s="464" t="s">
        <v>848</v>
      </c>
      <c r="AB204" s="546">
        <f t="shared" si="79"/>
        <v>0</v>
      </c>
      <c r="AC204" s="713">
        <f t="shared" si="80"/>
        <v>0</v>
      </c>
      <c r="AD204" s="713"/>
      <c r="AE204" s="713">
        <f t="shared" si="81"/>
        <v>0</v>
      </c>
      <c r="AF204" s="452">
        <f t="shared" si="82"/>
        <v>0</v>
      </c>
      <c r="AG204" s="714" t="e">
        <f t="shared" si="83"/>
        <v>#DIV/0!</v>
      </c>
      <c r="AH204" s="715" t="e">
        <f t="shared" si="84"/>
        <v>#DIV/0!</v>
      </c>
      <c r="AI204" s="715" t="e">
        <f t="shared" si="85"/>
        <v>#DIV/0!</v>
      </c>
      <c r="AJ204" s="715" t="e">
        <f t="shared" si="86"/>
        <v>#DIV/0!</v>
      </c>
      <c r="AK204" s="715" t="e">
        <f t="shared" si="87"/>
        <v>#DIV/0!</v>
      </c>
      <c r="AL204" s="1052">
        <f t="shared" si="88"/>
        <v>0</v>
      </c>
      <c r="AM204" s="718" t="str">
        <f t="shared" si="89"/>
        <v>N/A</v>
      </c>
      <c r="AN204" s="718" t="str">
        <f t="shared" si="90"/>
        <v>N/A</v>
      </c>
      <c r="AO204" s="718" t="str">
        <f t="shared" si="91"/>
        <v>N/A</v>
      </c>
      <c r="AP204" s="718" t="str">
        <f t="shared" si="92"/>
        <v>N/A</v>
      </c>
      <c r="AQ204" s="718">
        <f t="shared" si="93"/>
        <v>0</v>
      </c>
      <c r="AR204" s="718" t="str">
        <f t="shared" si="94"/>
        <v>N/A</v>
      </c>
      <c r="AS204" s="462" t="e">
        <f t="shared" si="95"/>
        <v>#DIV/0!</v>
      </c>
      <c r="AT204" s="462">
        <f t="shared" si="96"/>
        <v>0</v>
      </c>
      <c r="AU204" s="462" t="str">
        <f t="shared" si="97"/>
        <v>N/A</v>
      </c>
      <c r="AV204" s="462" t="str">
        <f t="shared" si="98"/>
        <v>N/A</v>
      </c>
      <c r="AW204" s="462" t="str">
        <f t="shared" si="99"/>
        <v>N/A</v>
      </c>
      <c r="AX204" s="718" t="str">
        <f t="shared" si="100"/>
        <v>N/A</v>
      </c>
      <c r="AY204" s="718" t="str">
        <f t="shared" si="101"/>
        <v>N/A</v>
      </c>
      <c r="AZ204" s="718" t="str">
        <f t="shared" si="102"/>
        <v>N/A</v>
      </c>
      <c r="BA204" s="719" t="str">
        <f t="shared" si="103"/>
        <v>N/A</v>
      </c>
      <c r="BB204" s="550"/>
    </row>
    <row r="205" spans="1:54" hidden="1" x14ac:dyDescent="0.2">
      <c r="A205">
        <v>196</v>
      </c>
      <c r="B205" s="533"/>
      <c r="C205" s="545"/>
      <c r="D205" s="464"/>
      <c r="E205" s="464"/>
      <c r="F205" s="534"/>
      <c r="G205" s="534"/>
      <c r="H205" s="464"/>
      <c r="I205" s="546"/>
      <c r="J205" s="435"/>
      <c r="K205" s="546"/>
      <c r="L205" s="546"/>
      <c r="M205" s="464"/>
      <c r="N205" s="546">
        <f t="shared" si="78"/>
        <v>0</v>
      </c>
      <c r="O205" s="546">
        <v>0</v>
      </c>
      <c r="P205" s="546">
        <v>0</v>
      </c>
      <c r="Q205" s="562" t="s">
        <v>848</v>
      </c>
      <c r="R205" s="464" t="s">
        <v>848</v>
      </c>
      <c r="S205" s="464" t="s">
        <v>848</v>
      </c>
      <c r="T205" s="546">
        <v>0</v>
      </c>
      <c r="U205" s="562" t="s">
        <v>848</v>
      </c>
      <c r="V205" s="464" t="s">
        <v>848</v>
      </c>
      <c r="W205" s="464" t="s">
        <v>848</v>
      </c>
      <c r="X205" s="546">
        <v>0</v>
      </c>
      <c r="Y205" s="822" t="s">
        <v>848</v>
      </c>
      <c r="Z205" s="464" t="s">
        <v>848</v>
      </c>
      <c r="AA205" s="464" t="s">
        <v>848</v>
      </c>
      <c r="AB205" s="546">
        <f t="shared" si="79"/>
        <v>0</v>
      </c>
      <c r="AC205" s="713">
        <f t="shared" si="80"/>
        <v>0</v>
      </c>
      <c r="AD205" s="713"/>
      <c r="AE205" s="713">
        <f t="shared" si="81"/>
        <v>0</v>
      </c>
      <c r="AF205" s="452">
        <f t="shared" si="82"/>
        <v>0</v>
      </c>
      <c r="AG205" s="714" t="e">
        <f t="shared" si="83"/>
        <v>#DIV/0!</v>
      </c>
      <c r="AH205" s="715" t="e">
        <f t="shared" si="84"/>
        <v>#DIV/0!</v>
      </c>
      <c r="AI205" s="715" t="e">
        <f t="shared" si="85"/>
        <v>#DIV/0!</v>
      </c>
      <c r="AJ205" s="715" t="e">
        <f t="shared" si="86"/>
        <v>#DIV/0!</v>
      </c>
      <c r="AK205" s="715" t="e">
        <f t="shared" si="87"/>
        <v>#DIV/0!</v>
      </c>
      <c r="AL205" s="1052">
        <f t="shared" si="88"/>
        <v>0</v>
      </c>
      <c r="AM205" s="718" t="str">
        <f t="shared" si="89"/>
        <v>N/A</v>
      </c>
      <c r="AN205" s="718" t="str">
        <f t="shared" si="90"/>
        <v>N/A</v>
      </c>
      <c r="AO205" s="718" t="str">
        <f t="shared" si="91"/>
        <v>N/A</v>
      </c>
      <c r="AP205" s="718" t="str">
        <f t="shared" si="92"/>
        <v>N/A</v>
      </c>
      <c r="AQ205" s="718">
        <f t="shared" si="93"/>
        <v>0</v>
      </c>
      <c r="AR205" s="718" t="str">
        <f t="shared" si="94"/>
        <v>N/A</v>
      </c>
      <c r="AS205" s="462" t="e">
        <f t="shared" si="95"/>
        <v>#DIV/0!</v>
      </c>
      <c r="AT205" s="462">
        <f t="shared" si="96"/>
        <v>0</v>
      </c>
      <c r="AU205" s="462" t="str">
        <f t="shared" si="97"/>
        <v>N/A</v>
      </c>
      <c r="AV205" s="462" t="str">
        <f t="shared" si="98"/>
        <v>N/A</v>
      </c>
      <c r="AW205" s="462" t="str">
        <f t="shared" si="99"/>
        <v>N/A</v>
      </c>
      <c r="AX205" s="718" t="str">
        <f t="shared" si="100"/>
        <v>N/A</v>
      </c>
      <c r="AY205" s="718" t="str">
        <f t="shared" si="101"/>
        <v>N/A</v>
      </c>
      <c r="AZ205" s="718" t="str">
        <f t="shared" si="102"/>
        <v>N/A</v>
      </c>
      <c r="BA205" s="719" t="str">
        <f t="shared" si="103"/>
        <v>N/A</v>
      </c>
      <c r="BB205" s="550"/>
    </row>
    <row r="206" spans="1:54" hidden="1" x14ac:dyDescent="0.2">
      <c r="A206">
        <v>197</v>
      </c>
      <c r="B206" s="533"/>
      <c r="C206" s="545"/>
      <c r="D206" s="464"/>
      <c r="E206" s="464"/>
      <c r="F206" s="534"/>
      <c r="G206" s="534"/>
      <c r="H206" s="464"/>
      <c r="I206" s="546"/>
      <c r="J206" s="435"/>
      <c r="K206" s="546"/>
      <c r="L206" s="546"/>
      <c r="M206" s="464"/>
      <c r="N206" s="546">
        <f t="shared" si="78"/>
        <v>0</v>
      </c>
      <c r="O206" s="546">
        <v>0</v>
      </c>
      <c r="P206" s="546">
        <v>0</v>
      </c>
      <c r="Q206" s="562" t="s">
        <v>848</v>
      </c>
      <c r="R206" s="464" t="s">
        <v>848</v>
      </c>
      <c r="S206" s="464" t="s">
        <v>848</v>
      </c>
      <c r="T206" s="546">
        <v>0</v>
      </c>
      <c r="U206" s="562" t="s">
        <v>848</v>
      </c>
      <c r="V206" s="464" t="s">
        <v>848</v>
      </c>
      <c r="W206" s="464" t="s">
        <v>848</v>
      </c>
      <c r="X206" s="546">
        <v>0</v>
      </c>
      <c r="Y206" s="822" t="s">
        <v>848</v>
      </c>
      <c r="Z206" s="464" t="s">
        <v>848</v>
      </c>
      <c r="AA206" s="464" t="s">
        <v>848</v>
      </c>
      <c r="AB206" s="546">
        <f t="shared" si="79"/>
        <v>0</v>
      </c>
      <c r="AC206" s="713">
        <f t="shared" si="80"/>
        <v>0</v>
      </c>
      <c r="AD206" s="713"/>
      <c r="AE206" s="713">
        <f t="shared" si="81"/>
        <v>0</v>
      </c>
      <c r="AF206" s="452">
        <f t="shared" si="82"/>
        <v>0</v>
      </c>
      <c r="AG206" s="714" t="e">
        <f t="shared" si="83"/>
        <v>#DIV/0!</v>
      </c>
      <c r="AH206" s="715" t="e">
        <f t="shared" si="84"/>
        <v>#DIV/0!</v>
      </c>
      <c r="AI206" s="715" t="e">
        <f t="shared" si="85"/>
        <v>#DIV/0!</v>
      </c>
      <c r="AJ206" s="715" t="e">
        <f t="shared" si="86"/>
        <v>#DIV/0!</v>
      </c>
      <c r="AK206" s="715" t="e">
        <f t="shared" si="87"/>
        <v>#DIV/0!</v>
      </c>
      <c r="AL206" s="1052">
        <f t="shared" si="88"/>
        <v>0</v>
      </c>
      <c r="AM206" s="718" t="str">
        <f t="shared" si="89"/>
        <v>N/A</v>
      </c>
      <c r="AN206" s="718" t="str">
        <f t="shared" si="90"/>
        <v>N/A</v>
      </c>
      <c r="AO206" s="718" t="str">
        <f t="shared" si="91"/>
        <v>N/A</v>
      </c>
      <c r="AP206" s="718" t="str">
        <f t="shared" si="92"/>
        <v>N/A</v>
      </c>
      <c r="AQ206" s="718">
        <f t="shared" si="93"/>
        <v>0</v>
      </c>
      <c r="AR206" s="718" t="str">
        <f t="shared" si="94"/>
        <v>N/A</v>
      </c>
      <c r="AS206" s="462" t="e">
        <f t="shared" si="95"/>
        <v>#DIV/0!</v>
      </c>
      <c r="AT206" s="462">
        <f t="shared" si="96"/>
        <v>0</v>
      </c>
      <c r="AU206" s="462" t="str">
        <f t="shared" si="97"/>
        <v>N/A</v>
      </c>
      <c r="AV206" s="462" t="str">
        <f t="shared" si="98"/>
        <v>N/A</v>
      </c>
      <c r="AW206" s="462" t="str">
        <f t="shared" si="99"/>
        <v>N/A</v>
      </c>
      <c r="AX206" s="718" t="str">
        <f t="shared" si="100"/>
        <v>N/A</v>
      </c>
      <c r="AY206" s="718" t="str">
        <f t="shared" si="101"/>
        <v>N/A</v>
      </c>
      <c r="AZ206" s="718" t="str">
        <f t="shared" si="102"/>
        <v>N/A</v>
      </c>
      <c r="BA206" s="719" t="str">
        <f t="shared" si="103"/>
        <v>N/A</v>
      </c>
      <c r="BB206" s="550"/>
    </row>
    <row r="207" spans="1:54" hidden="1" x14ac:dyDescent="0.2">
      <c r="A207">
        <v>198</v>
      </c>
      <c r="B207" s="533"/>
      <c r="C207" s="545"/>
      <c r="D207" s="464"/>
      <c r="E207" s="464"/>
      <c r="F207" s="534"/>
      <c r="G207" s="534"/>
      <c r="H207" s="464"/>
      <c r="I207" s="546"/>
      <c r="J207" s="435"/>
      <c r="K207" s="546"/>
      <c r="L207" s="546"/>
      <c r="M207" s="464"/>
      <c r="N207" s="546">
        <f t="shared" si="78"/>
        <v>0</v>
      </c>
      <c r="O207" s="546">
        <v>0</v>
      </c>
      <c r="P207" s="546">
        <v>0</v>
      </c>
      <c r="Q207" s="562" t="s">
        <v>848</v>
      </c>
      <c r="R207" s="464" t="s">
        <v>848</v>
      </c>
      <c r="S207" s="464" t="s">
        <v>848</v>
      </c>
      <c r="T207" s="546">
        <v>0</v>
      </c>
      <c r="U207" s="562" t="s">
        <v>848</v>
      </c>
      <c r="V207" s="464" t="s">
        <v>848</v>
      </c>
      <c r="W207" s="464" t="s">
        <v>848</v>
      </c>
      <c r="X207" s="546">
        <v>0</v>
      </c>
      <c r="Y207" s="822" t="s">
        <v>848</v>
      </c>
      <c r="Z207" s="464" t="s">
        <v>848</v>
      </c>
      <c r="AA207" s="464" t="s">
        <v>848</v>
      </c>
      <c r="AB207" s="546">
        <f t="shared" si="79"/>
        <v>0</v>
      </c>
      <c r="AC207" s="713">
        <f t="shared" si="80"/>
        <v>0</v>
      </c>
      <c r="AD207" s="713"/>
      <c r="AE207" s="713">
        <f t="shared" si="81"/>
        <v>0</v>
      </c>
      <c r="AF207" s="452">
        <f t="shared" si="82"/>
        <v>0</v>
      </c>
      <c r="AG207" s="714" t="e">
        <f t="shared" si="83"/>
        <v>#DIV/0!</v>
      </c>
      <c r="AH207" s="715" t="e">
        <f t="shared" si="84"/>
        <v>#DIV/0!</v>
      </c>
      <c r="AI207" s="715" t="e">
        <f t="shared" si="85"/>
        <v>#DIV/0!</v>
      </c>
      <c r="AJ207" s="715" t="e">
        <f t="shared" si="86"/>
        <v>#DIV/0!</v>
      </c>
      <c r="AK207" s="715" t="e">
        <f t="shared" si="87"/>
        <v>#DIV/0!</v>
      </c>
      <c r="AL207" s="1052">
        <f t="shared" si="88"/>
        <v>0</v>
      </c>
      <c r="AM207" s="718" t="str">
        <f t="shared" si="89"/>
        <v>N/A</v>
      </c>
      <c r="AN207" s="718" t="str">
        <f t="shared" si="90"/>
        <v>N/A</v>
      </c>
      <c r="AO207" s="718" t="str">
        <f t="shared" si="91"/>
        <v>N/A</v>
      </c>
      <c r="AP207" s="718" t="str">
        <f t="shared" si="92"/>
        <v>N/A</v>
      </c>
      <c r="AQ207" s="718">
        <f t="shared" si="93"/>
        <v>0</v>
      </c>
      <c r="AR207" s="718" t="str">
        <f t="shared" si="94"/>
        <v>N/A</v>
      </c>
      <c r="AS207" s="462" t="e">
        <f t="shared" si="95"/>
        <v>#DIV/0!</v>
      </c>
      <c r="AT207" s="462">
        <f t="shared" si="96"/>
        <v>0</v>
      </c>
      <c r="AU207" s="462" t="str">
        <f t="shared" si="97"/>
        <v>N/A</v>
      </c>
      <c r="AV207" s="462" t="str">
        <f t="shared" si="98"/>
        <v>N/A</v>
      </c>
      <c r="AW207" s="462" t="str">
        <f t="shared" si="99"/>
        <v>N/A</v>
      </c>
      <c r="AX207" s="718" t="str">
        <f t="shared" si="100"/>
        <v>N/A</v>
      </c>
      <c r="AY207" s="718" t="str">
        <f t="shared" si="101"/>
        <v>N/A</v>
      </c>
      <c r="AZ207" s="718" t="str">
        <f t="shared" si="102"/>
        <v>N/A</v>
      </c>
      <c r="BA207" s="719" t="str">
        <f t="shared" si="103"/>
        <v>N/A</v>
      </c>
      <c r="BB207" s="550"/>
    </row>
    <row r="208" spans="1:54" hidden="1" x14ac:dyDescent="0.2">
      <c r="A208">
        <v>199</v>
      </c>
      <c r="B208" s="533"/>
      <c r="C208" s="545"/>
      <c r="D208" s="464"/>
      <c r="E208" s="464"/>
      <c r="F208" s="534"/>
      <c r="G208" s="534"/>
      <c r="H208" s="464"/>
      <c r="I208" s="546"/>
      <c r="J208" s="435"/>
      <c r="K208" s="546"/>
      <c r="L208" s="546"/>
      <c r="M208" s="464"/>
      <c r="N208" s="546">
        <f t="shared" si="78"/>
        <v>0</v>
      </c>
      <c r="O208" s="546">
        <v>0</v>
      </c>
      <c r="P208" s="546">
        <v>0</v>
      </c>
      <c r="Q208" s="562" t="s">
        <v>848</v>
      </c>
      <c r="R208" s="464" t="s">
        <v>848</v>
      </c>
      <c r="S208" s="464" t="s">
        <v>848</v>
      </c>
      <c r="T208" s="546">
        <v>0</v>
      </c>
      <c r="U208" s="562" t="s">
        <v>848</v>
      </c>
      <c r="V208" s="464" t="s">
        <v>848</v>
      </c>
      <c r="W208" s="464" t="s">
        <v>848</v>
      </c>
      <c r="X208" s="546">
        <v>0</v>
      </c>
      <c r="Y208" s="822" t="s">
        <v>848</v>
      </c>
      <c r="Z208" s="464" t="s">
        <v>848</v>
      </c>
      <c r="AA208" s="464" t="s">
        <v>848</v>
      </c>
      <c r="AB208" s="546">
        <f t="shared" si="79"/>
        <v>0</v>
      </c>
      <c r="AC208" s="713">
        <f t="shared" si="80"/>
        <v>0</v>
      </c>
      <c r="AD208" s="713"/>
      <c r="AE208" s="713">
        <f t="shared" si="81"/>
        <v>0</v>
      </c>
      <c r="AF208" s="452">
        <f t="shared" si="82"/>
        <v>0</v>
      </c>
      <c r="AG208" s="714" t="e">
        <f t="shared" si="83"/>
        <v>#DIV/0!</v>
      </c>
      <c r="AH208" s="715" t="e">
        <f t="shared" si="84"/>
        <v>#DIV/0!</v>
      </c>
      <c r="AI208" s="715" t="e">
        <f t="shared" si="85"/>
        <v>#DIV/0!</v>
      </c>
      <c r="AJ208" s="715" t="e">
        <f t="shared" si="86"/>
        <v>#DIV/0!</v>
      </c>
      <c r="AK208" s="715" t="e">
        <f t="shared" si="87"/>
        <v>#DIV/0!</v>
      </c>
      <c r="AL208" s="1052">
        <f t="shared" si="88"/>
        <v>0</v>
      </c>
      <c r="AM208" s="718" t="str">
        <f t="shared" si="89"/>
        <v>N/A</v>
      </c>
      <c r="AN208" s="718" t="str">
        <f t="shared" si="90"/>
        <v>N/A</v>
      </c>
      <c r="AO208" s="718" t="str">
        <f t="shared" si="91"/>
        <v>N/A</v>
      </c>
      <c r="AP208" s="718" t="str">
        <f t="shared" si="92"/>
        <v>N/A</v>
      </c>
      <c r="AQ208" s="718">
        <f t="shared" si="93"/>
        <v>0</v>
      </c>
      <c r="AR208" s="718" t="str">
        <f t="shared" si="94"/>
        <v>N/A</v>
      </c>
      <c r="AS208" s="462" t="e">
        <f t="shared" si="95"/>
        <v>#DIV/0!</v>
      </c>
      <c r="AT208" s="462">
        <f t="shared" si="96"/>
        <v>0</v>
      </c>
      <c r="AU208" s="462" t="str">
        <f t="shared" si="97"/>
        <v>N/A</v>
      </c>
      <c r="AV208" s="462" t="str">
        <f t="shared" si="98"/>
        <v>N/A</v>
      </c>
      <c r="AW208" s="462" t="str">
        <f t="shared" si="99"/>
        <v>N/A</v>
      </c>
      <c r="AX208" s="718" t="str">
        <f t="shared" si="100"/>
        <v>N/A</v>
      </c>
      <c r="AY208" s="718" t="str">
        <f t="shared" si="101"/>
        <v>N/A</v>
      </c>
      <c r="AZ208" s="718" t="str">
        <f t="shared" si="102"/>
        <v>N/A</v>
      </c>
      <c r="BA208" s="719" t="str">
        <f t="shared" si="103"/>
        <v>N/A</v>
      </c>
      <c r="BB208" s="550"/>
    </row>
    <row r="209" spans="1:54" hidden="1" x14ac:dyDescent="0.2">
      <c r="A209">
        <v>200</v>
      </c>
      <c r="B209" s="533"/>
      <c r="C209" s="545"/>
      <c r="D209" s="464"/>
      <c r="E209" s="464"/>
      <c r="F209" s="534"/>
      <c r="G209" s="534"/>
      <c r="H209" s="464"/>
      <c r="I209" s="546"/>
      <c r="J209" s="435"/>
      <c r="K209" s="546"/>
      <c r="L209" s="546"/>
      <c r="M209" s="464"/>
      <c r="N209" s="546">
        <f t="shared" si="78"/>
        <v>0</v>
      </c>
      <c r="O209" s="546">
        <v>0</v>
      </c>
      <c r="P209" s="546">
        <v>0</v>
      </c>
      <c r="Q209" s="562" t="s">
        <v>848</v>
      </c>
      <c r="R209" s="464" t="s">
        <v>848</v>
      </c>
      <c r="S209" s="464" t="s">
        <v>848</v>
      </c>
      <c r="T209" s="546">
        <v>0</v>
      </c>
      <c r="U209" s="562" t="s">
        <v>848</v>
      </c>
      <c r="V209" s="464" t="s">
        <v>848</v>
      </c>
      <c r="W209" s="464" t="s">
        <v>848</v>
      </c>
      <c r="X209" s="546">
        <v>0</v>
      </c>
      <c r="Y209" s="822" t="s">
        <v>848</v>
      </c>
      <c r="Z209" s="464" t="s">
        <v>848</v>
      </c>
      <c r="AA209" s="464" t="s">
        <v>848</v>
      </c>
      <c r="AB209" s="546">
        <f t="shared" si="79"/>
        <v>0</v>
      </c>
      <c r="AC209" s="713">
        <f t="shared" si="80"/>
        <v>0</v>
      </c>
      <c r="AD209" s="713"/>
      <c r="AE209" s="713">
        <f t="shared" si="81"/>
        <v>0</v>
      </c>
      <c r="AF209" s="452">
        <f t="shared" si="82"/>
        <v>0</v>
      </c>
      <c r="AG209" s="714" t="e">
        <f t="shared" si="83"/>
        <v>#DIV/0!</v>
      </c>
      <c r="AH209" s="715" t="e">
        <f t="shared" si="84"/>
        <v>#DIV/0!</v>
      </c>
      <c r="AI209" s="715" t="e">
        <f t="shared" si="85"/>
        <v>#DIV/0!</v>
      </c>
      <c r="AJ209" s="715" t="e">
        <f t="shared" si="86"/>
        <v>#DIV/0!</v>
      </c>
      <c r="AK209" s="715" t="e">
        <f t="shared" si="87"/>
        <v>#DIV/0!</v>
      </c>
      <c r="AL209" s="1052">
        <f t="shared" si="88"/>
        <v>0</v>
      </c>
      <c r="AM209" s="718" t="str">
        <f t="shared" si="89"/>
        <v>N/A</v>
      </c>
      <c r="AN209" s="718" t="str">
        <f t="shared" si="90"/>
        <v>N/A</v>
      </c>
      <c r="AO209" s="718" t="str">
        <f t="shared" si="91"/>
        <v>N/A</v>
      </c>
      <c r="AP209" s="718" t="str">
        <f t="shared" si="92"/>
        <v>N/A</v>
      </c>
      <c r="AQ209" s="718">
        <f t="shared" si="93"/>
        <v>0</v>
      </c>
      <c r="AR209" s="718" t="str">
        <f t="shared" si="94"/>
        <v>N/A</v>
      </c>
      <c r="AS209" s="462" t="e">
        <f t="shared" si="95"/>
        <v>#DIV/0!</v>
      </c>
      <c r="AT209" s="462">
        <f t="shared" si="96"/>
        <v>0</v>
      </c>
      <c r="AU209" s="462" t="str">
        <f t="shared" si="97"/>
        <v>N/A</v>
      </c>
      <c r="AV209" s="462" t="str">
        <f t="shared" si="98"/>
        <v>N/A</v>
      </c>
      <c r="AW209" s="462" t="str">
        <f t="shared" si="99"/>
        <v>N/A</v>
      </c>
      <c r="AX209" s="718" t="str">
        <f t="shared" si="100"/>
        <v>N/A</v>
      </c>
      <c r="AY209" s="718" t="str">
        <f t="shared" si="101"/>
        <v>N/A</v>
      </c>
      <c r="AZ209" s="718" t="str">
        <f t="shared" si="102"/>
        <v>N/A</v>
      </c>
      <c r="BA209" s="719" t="str">
        <f t="shared" si="103"/>
        <v>N/A</v>
      </c>
      <c r="BB209" s="550"/>
    </row>
    <row r="210" spans="1:54" hidden="1" x14ac:dyDescent="0.2">
      <c r="A210">
        <v>201</v>
      </c>
      <c r="B210" s="533"/>
      <c r="C210" s="545"/>
      <c r="D210" s="464"/>
      <c r="E210" s="464"/>
      <c r="F210" s="534"/>
      <c r="G210" s="534"/>
      <c r="H210" s="464"/>
      <c r="I210" s="546"/>
      <c r="J210" s="435"/>
      <c r="K210" s="546"/>
      <c r="L210" s="546"/>
      <c r="M210" s="464"/>
      <c r="N210" s="546">
        <f t="shared" si="78"/>
        <v>0</v>
      </c>
      <c r="O210" s="546">
        <v>0</v>
      </c>
      <c r="P210" s="546">
        <v>0</v>
      </c>
      <c r="Q210" s="562" t="s">
        <v>848</v>
      </c>
      <c r="R210" s="464" t="s">
        <v>848</v>
      </c>
      <c r="S210" s="464" t="s">
        <v>848</v>
      </c>
      <c r="T210" s="546">
        <v>0</v>
      </c>
      <c r="U210" s="562" t="s">
        <v>848</v>
      </c>
      <c r="V210" s="464" t="s">
        <v>848</v>
      </c>
      <c r="W210" s="464" t="s">
        <v>848</v>
      </c>
      <c r="X210" s="546">
        <v>0</v>
      </c>
      <c r="Y210" s="822" t="s">
        <v>848</v>
      </c>
      <c r="Z210" s="464" t="s">
        <v>848</v>
      </c>
      <c r="AA210" s="464" t="s">
        <v>848</v>
      </c>
      <c r="AB210" s="546">
        <f t="shared" si="79"/>
        <v>0</v>
      </c>
      <c r="AC210" s="713">
        <f t="shared" si="80"/>
        <v>0</v>
      </c>
      <c r="AD210" s="713"/>
      <c r="AE210" s="713">
        <f t="shared" si="81"/>
        <v>0</v>
      </c>
      <c r="AF210" s="452">
        <f t="shared" si="82"/>
        <v>0</v>
      </c>
      <c r="AG210" s="714" t="e">
        <f t="shared" si="83"/>
        <v>#DIV/0!</v>
      </c>
      <c r="AH210" s="715" t="e">
        <f t="shared" si="84"/>
        <v>#DIV/0!</v>
      </c>
      <c r="AI210" s="715" t="e">
        <f t="shared" si="85"/>
        <v>#DIV/0!</v>
      </c>
      <c r="AJ210" s="715" t="e">
        <f t="shared" si="86"/>
        <v>#DIV/0!</v>
      </c>
      <c r="AK210" s="715" t="e">
        <f t="shared" si="87"/>
        <v>#DIV/0!</v>
      </c>
      <c r="AL210" s="1052">
        <f t="shared" si="88"/>
        <v>0</v>
      </c>
      <c r="AM210" s="718" t="str">
        <f t="shared" si="89"/>
        <v>N/A</v>
      </c>
      <c r="AN210" s="718" t="str">
        <f t="shared" si="90"/>
        <v>N/A</v>
      </c>
      <c r="AO210" s="718" t="str">
        <f t="shared" si="91"/>
        <v>N/A</v>
      </c>
      <c r="AP210" s="718" t="str">
        <f t="shared" si="92"/>
        <v>N/A</v>
      </c>
      <c r="AQ210" s="718">
        <f t="shared" si="93"/>
        <v>0</v>
      </c>
      <c r="AR210" s="718" t="str">
        <f t="shared" si="94"/>
        <v>N/A</v>
      </c>
      <c r="AS210" s="462" t="e">
        <f t="shared" si="95"/>
        <v>#DIV/0!</v>
      </c>
      <c r="AT210" s="462">
        <f t="shared" si="96"/>
        <v>0</v>
      </c>
      <c r="AU210" s="462" t="str">
        <f t="shared" si="97"/>
        <v>N/A</v>
      </c>
      <c r="AV210" s="462" t="str">
        <f t="shared" si="98"/>
        <v>N/A</v>
      </c>
      <c r="AW210" s="462" t="str">
        <f t="shared" si="99"/>
        <v>N/A</v>
      </c>
      <c r="AX210" s="718" t="str">
        <f t="shared" si="100"/>
        <v>N/A</v>
      </c>
      <c r="AY210" s="718" t="str">
        <f t="shared" si="101"/>
        <v>N/A</v>
      </c>
      <c r="AZ210" s="718" t="str">
        <f t="shared" si="102"/>
        <v>N/A</v>
      </c>
      <c r="BA210" s="719" t="str">
        <f t="shared" si="103"/>
        <v>N/A</v>
      </c>
      <c r="BB210" s="550"/>
    </row>
    <row r="211" spans="1:54" hidden="1" x14ac:dyDescent="0.2">
      <c r="A211">
        <v>202</v>
      </c>
      <c r="B211" s="533"/>
      <c r="C211" s="545"/>
      <c r="D211" s="464"/>
      <c r="E211" s="464"/>
      <c r="F211" s="534"/>
      <c r="G211" s="534"/>
      <c r="H211" s="464"/>
      <c r="I211" s="546"/>
      <c r="J211" s="435"/>
      <c r="K211" s="546"/>
      <c r="L211" s="546"/>
      <c r="M211" s="464"/>
      <c r="N211" s="546">
        <f t="shared" si="78"/>
        <v>0</v>
      </c>
      <c r="O211" s="546">
        <v>0</v>
      </c>
      <c r="P211" s="546">
        <v>0</v>
      </c>
      <c r="Q211" s="562" t="s">
        <v>848</v>
      </c>
      <c r="R211" s="464" t="s">
        <v>848</v>
      </c>
      <c r="S211" s="464" t="s">
        <v>848</v>
      </c>
      <c r="T211" s="546">
        <v>0</v>
      </c>
      <c r="U211" s="562" t="s">
        <v>848</v>
      </c>
      <c r="V211" s="464" t="s">
        <v>848</v>
      </c>
      <c r="W211" s="464" t="s">
        <v>848</v>
      </c>
      <c r="X211" s="546">
        <v>0</v>
      </c>
      <c r="Y211" s="822" t="s">
        <v>848</v>
      </c>
      <c r="Z211" s="464" t="s">
        <v>848</v>
      </c>
      <c r="AA211" s="464" t="s">
        <v>848</v>
      </c>
      <c r="AB211" s="546">
        <f t="shared" si="79"/>
        <v>0</v>
      </c>
      <c r="AC211" s="713">
        <f t="shared" si="80"/>
        <v>0</v>
      </c>
      <c r="AD211" s="713"/>
      <c r="AE211" s="713">
        <f t="shared" si="81"/>
        <v>0</v>
      </c>
      <c r="AF211" s="452">
        <f t="shared" si="82"/>
        <v>0</v>
      </c>
      <c r="AG211" s="714" t="e">
        <f t="shared" si="83"/>
        <v>#DIV/0!</v>
      </c>
      <c r="AH211" s="715" t="e">
        <f t="shared" si="84"/>
        <v>#DIV/0!</v>
      </c>
      <c r="AI211" s="715" t="e">
        <f t="shared" si="85"/>
        <v>#DIV/0!</v>
      </c>
      <c r="AJ211" s="715" t="e">
        <f t="shared" si="86"/>
        <v>#DIV/0!</v>
      </c>
      <c r="AK211" s="715" t="e">
        <f t="shared" si="87"/>
        <v>#DIV/0!</v>
      </c>
      <c r="AL211" s="1052">
        <f t="shared" si="88"/>
        <v>0</v>
      </c>
      <c r="AM211" s="718" t="str">
        <f t="shared" si="89"/>
        <v>N/A</v>
      </c>
      <c r="AN211" s="718" t="str">
        <f t="shared" si="90"/>
        <v>N/A</v>
      </c>
      <c r="AO211" s="718" t="str">
        <f t="shared" si="91"/>
        <v>N/A</v>
      </c>
      <c r="AP211" s="718" t="str">
        <f t="shared" si="92"/>
        <v>N/A</v>
      </c>
      <c r="AQ211" s="718">
        <f t="shared" si="93"/>
        <v>0</v>
      </c>
      <c r="AR211" s="718" t="str">
        <f t="shared" si="94"/>
        <v>N/A</v>
      </c>
      <c r="AS211" s="462" t="e">
        <f t="shared" si="95"/>
        <v>#DIV/0!</v>
      </c>
      <c r="AT211" s="462">
        <f t="shared" si="96"/>
        <v>0</v>
      </c>
      <c r="AU211" s="462" t="str">
        <f t="shared" si="97"/>
        <v>N/A</v>
      </c>
      <c r="AV211" s="462" t="str">
        <f t="shared" si="98"/>
        <v>N/A</v>
      </c>
      <c r="AW211" s="462" t="str">
        <f t="shared" si="99"/>
        <v>N/A</v>
      </c>
      <c r="AX211" s="718" t="str">
        <f t="shared" si="100"/>
        <v>N/A</v>
      </c>
      <c r="AY211" s="718" t="str">
        <f t="shared" si="101"/>
        <v>N/A</v>
      </c>
      <c r="AZ211" s="718" t="str">
        <f t="shared" si="102"/>
        <v>N/A</v>
      </c>
      <c r="BA211" s="719" t="str">
        <f t="shared" si="103"/>
        <v>N/A</v>
      </c>
      <c r="BB211" s="550"/>
    </row>
    <row r="212" spans="1:54" hidden="1" x14ac:dyDescent="0.2">
      <c r="A212">
        <v>203</v>
      </c>
      <c r="B212" s="533"/>
      <c r="C212" s="545"/>
      <c r="D212" s="464"/>
      <c r="E212" s="464"/>
      <c r="F212" s="534"/>
      <c r="G212" s="534"/>
      <c r="H212" s="464"/>
      <c r="I212" s="546"/>
      <c r="J212" s="435"/>
      <c r="K212" s="546"/>
      <c r="L212" s="546"/>
      <c r="M212" s="464"/>
      <c r="N212" s="546">
        <f t="shared" si="78"/>
        <v>0</v>
      </c>
      <c r="O212" s="546">
        <v>0</v>
      </c>
      <c r="P212" s="546">
        <v>0</v>
      </c>
      <c r="Q212" s="562" t="s">
        <v>848</v>
      </c>
      <c r="R212" s="464" t="s">
        <v>848</v>
      </c>
      <c r="S212" s="464" t="s">
        <v>848</v>
      </c>
      <c r="T212" s="546">
        <v>0</v>
      </c>
      <c r="U212" s="562" t="s">
        <v>848</v>
      </c>
      <c r="V212" s="464" t="s">
        <v>848</v>
      </c>
      <c r="W212" s="464" t="s">
        <v>848</v>
      </c>
      <c r="X212" s="546">
        <v>0</v>
      </c>
      <c r="Y212" s="822" t="s">
        <v>848</v>
      </c>
      <c r="Z212" s="464" t="s">
        <v>848</v>
      </c>
      <c r="AA212" s="464" t="s">
        <v>848</v>
      </c>
      <c r="AB212" s="546">
        <f t="shared" si="79"/>
        <v>0</v>
      </c>
      <c r="AC212" s="713">
        <f t="shared" si="80"/>
        <v>0</v>
      </c>
      <c r="AD212" s="713"/>
      <c r="AE212" s="713">
        <f t="shared" si="81"/>
        <v>0</v>
      </c>
      <c r="AF212" s="452">
        <f t="shared" si="82"/>
        <v>0</v>
      </c>
      <c r="AG212" s="714" t="e">
        <f t="shared" si="83"/>
        <v>#DIV/0!</v>
      </c>
      <c r="AH212" s="715" t="e">
        <f t="shared" si="84"/>
        <v>#DIV/0!</v>
      </c>
      <c r="AI212" s="715" t="e">
        <f t="shared" si="85"/>
        <v>#DIV/0!</v>
      </c>
      <c r="AJ212" s="715" t="e">
        <f t="shared" si="86"/>
        <v>#DIV/0!</v>
      </c>
      <c r="AK212" s="715" t="e">
        <f t="shared" si="87"/>
        <v>#DIV/0!</v>
      </c>
      <c r="AL212" s="1052">
        <f t="shared" si="88"/>
        <v>0</v>
      </c>
      <c r="AM212" s="718" t="str">
        <f t="shared" si="89"/>
        <v>N/A</v>
      </c>
      <c r="AN212" s="718" t="str">
        <f t="shared" si="90"/>
        <v>N/A</v>
      </c>
      <c r="AO212" s="718" t="str">
        <f t="shared" si="91"/>
        <v>N/A</v>
      </c>
      <c r="AP212" s="718" t="str">
        <f t="shared" si="92"/>
        <v>N/A</v>
      </c>
      <c r="AQ212" s="718">
        <f t="shared" si="93"/>
        <v>0</v>
      </c>
      <c r="AR212" s="718" t="str">
        <f t="shared" si="94"/>
        <v>N/A</v>
      </c>
      <c r="AS212" s="462" t="e">
        <f t="shared" si="95"/>
        <v>#DIV/0!</v>
      </c>
      <c r="AT212" s="462">
        <f t="shared" si="96"/>
        <v>0</v>
      </c>
      <c r="AU212" s="462" t="str">
        <f t="shared" si="97"/>
        <v>N/A</v>
      </c>
      <c r="AV212" s="462" t="str">
        <f t="shared" si="98"/>
        <v>N/A</v>
      </c>
      <c r="AW212" s="462" t="str">
        <f t="shared" si="99"/>
        <v>N/A</v>
      </c>
      <c r="AX212" s="718" t="str">
        <f t="shared" si="100"/>
        <v>N/A</v>
      </c>
      <c r="AY212" s="718" t="str">
        <f t="shared" si="101"/>
        <v>N/A</v>
      </c>
      <c r="AZ212" s="718" t="str">
        <f t="shared" si="102"/>
        <v>N/A</v>
      </c>
      <c r="BA212" s="719" t="str">
        <f t="shared" si="103"/>
        <v>N/A</v>
      </c>
      <c r="BB212" s="550"/>
    </row>
    <row r="213" spans="1:54" hidden="1" x14ac:dyDescent="0.2">
      <c r="A213">
        <v>204</v>
      </c>
      <c r="B213" s="533"/>
      <c r="C213" s="545"/>
      <c r="D213" s="464"/>
      <c r="E213" s="464"/>
      <c r="F213" s="534"/>
      <c r="G213" s="534"/>
      <c r="H213" s="464"/>
      <c r="I213" s="546"/>
      <c r="J213" s="435"/>
      <c r="K213" s="546"/>
      <c r="L213" s="546"/>
      <c r="M213" s="464"/>
      <c r="N213" s="546">
        <f t="shared" si="78"/>
        <v>0</v>
      </c>
      <c r="O213" s="546">
        <v>0</v>
      </c>
      <c r="P213" s="546">
        <v>0</v>
      </c>
      <c r="Q213" s="562" t="s">
        <v>848</v>
      </c>
      <c r="R213" s="464" t="s">
        <v>848</v>
      </c>
      <c r="S213" s="464" t="s">
        <v>848</v>
      </c>
      <c r="T213" s="546">
        <v>0</v>
      </c>
      <c r="U213" s="562" t="s">
        <v>848</v>
      </c>
      <c r="V213" s="464" t="s">
        <v>848</v>
      </c>
      <c r="W213" s="464" t="s">
        <v>848</v>
      </c>
      <c r="X213" s="546">
        <v>0</v>
      </c>
      <c r="Y213" s="822" t="s">
        <v>848</v>
      </c>
      <c r="Z213" s="464" t="s">
        <v>848</v>
      </c>
      <c r="AA213" s="464" t="s">
        <v>848</v>
      </c>
      <c r="AB213" s="546">
        <f t="shared" si="79"/>
        <v>0</v>
      </c>
      <c r="AC213" s="713">
        <f t="shared" si="80"/>
        <v>0</v>
      </c>
      <c r="AD213" s="713"/>
      <c r="AE213" s="713">
        <f t="shared" si="81"/>
        <v>0</v>
      </c>
      <c r="AF213" s="452">
        <f t="shared" si="82"/>
        <v>0</v>
      </c>
      <c r="AG213" s="714" t="e">
        <f t="shared" si="83"/>
        <v>#DIV/0!</v>
      </c>
      <c r="AH213" s="715" t="e">
        <f t="shared" si="84"/>
        <v>#DIV/0!</v>
      </c>
      <c r="AI213" s="715" t="e">
        <f t="shared" si="85"/>
        <v>#DIV/0!</v>
      </c>
      <c r="AJ213" s="715" t="e">
        <f t="shared" si="86"/>
        <v>#DIV/0!</v>
      </c>
      <c r="AK213" s="715" t="e">
        <f t="shared" si="87"/>
        <v>#DIV/0!</v>
      </c>
      <c r="AL213" s="1052">
        <f t="shared" si="88"/>
        <v>0</v>
      </c>
      <c r="AM213" s="718" t="str">
        <f t="shared" si="89"/>
        <v>N/A</v>
      </c>
      <c r="AN213" s="718" t="str">
        <f t="shared" si="90"/>
        <v>N/A</v>
      </c>
      <c r="AO213" s="718" t="str">
        <f t="shared" si="91"/>
        <v>N/A</v>
      </c>
      <c r="AP213" s="718" t="str">
        <f t="shared" si="92"/>
        <v>N/A</v>
      </c>
      <c r="AQ213" s="718">
        <f t="shared" si="93"/>
        <v>0</v>
      </c>
      <c r="AR213" s="718" t="str">
        <f t="shared" si="94"/>
        <v>N/A</v>
      </c>
      <c r="AS213" s="462" t="e">
        <f t="shared" si="95"/>
        <v>#DIV/0!</v>
      </c>
      <c r="AT213" s="462">
        <f t="shared" si="96"/>
        <v>0</v>
      </c>
      <c r="AU213" s="462" t="str">
        <f t="shared" si="97"/>
        <v>N/A</v>
      </c>
      <c r="AV213" s="462" t="str">
        <f t="shared" si="98"/>
        <v>N/A</v>
      </c>
      <c r="AW213" s="462" t="str">
        <f t="shared" si="99"/>
        <v>N/A</v>
      </c>
      <c r="AX213" s="718" t="str">
        <f t="shared" si="100"/>
        <v>N/A</v>
      </c>
      <c r="AY213" s="718" t="str">
        <f t="shared" si="101"/>
        <v>N/A</v>
      </c>
      <c r="AZ213" s="718" t="str">
        <f t="shared" si="102"/>
        <v>N/A</v>
      </c>
      <c r="BA213" s="719" t="str">
        <f t="shared" si="103"/>
        <v>N/A</v>
      </c>
      <c r="BB213" s="550"/>
    </row>
    <row r="214" spans="1:54" hidden="1" x14ac:dyDescent="0.2">
      <c r="A214">
        <v>205</v>
      </c>
      <c r="B214" s="533"/>
      <c r="C214" s="545"/>
      <c r="D214" s="464"/>
      <c r="E214" s="464"/>
      <c r="F214" s="534"/>
      <c r="G214" s="534"/>
      <c r="H214" s="464"/>
      <c r="I214" s="546"/>
      <c r="J214" s="435"/>
      <c r="K214" s="546"/>
      <c r="L214" s="546"/>
      <c r="M214" s="464"/>
      <c r="N214" s="546">
        <f t="shared" si="78"/>
        <v>0</v>
      </c>
      <c r="O214" s="546">
        <v>0</v>
      </c>
      <c r="P214" s="546">
        <v>0</v>
      </c>
      <c r="Q214" s="562" t="s">
        <v>848</v>
      </c>
      <c r="R214" s="464" t="s">
        <v>848</v>
      </c>
      <c r="S214" s="464" t="s">
        <v>848</v>
      </c>
      <c r="T214" s="546">
        <v>0</v>
      </c>
      <c r="U214" s="562" t="s">
        <v>848</v>
      </c>
      <c r="V214" s="464" t="s">
        <v>848</v>
      </c>
      <c r="W214" s="464" t="s">
        <v>848</v>
      </c>
      <c r="X214" s="546">
        <v>0</v>
      </c>
      <c r="Y214" s="822" t="s">
        <v>848</v>
      </c>
      <c r="Z214" s="464" t="s">
        <v>848</v>
      </c>
      <c r="AA214" s="464" t="s">
        <v>848</v>
      </c>
      <c r="AB214" s="546">
        <f t="shared" si="79"/>
        <v>0</v>
      </c>
      <c r="AC214" s="713">
        <f t="shared" si="80"/>
        <v>0</v>
      </c>
      <c r="AD214" s="713"/>
      <c r="AE214" s="713">
        <f t="shared" si="81"/>
        <v>0</v>
      </c>
      <c r="AF214" s="452">
        <f t="shared" si="82"/>
        <v>0</v>
      </c>
      <c r="AG214" s="714" t="e">
        <f t="shared" si="83"/>
        <v>#DIV/0!</v>
      </c>
      <c r="AH214" s="715" t="e">
        <f t="shared" si="84"/>
        <v>#DIV/0!</v>
      </c>
      <c r="AI214" s="715" t="e">
        <f t="shared" si="85"/>
        <v>#DIV/0!</v>
      </c>
      <c r="AJ214" s="715" t="e">
        <f t="shared" si="86"/>
        <v>#DIV/0!</v>
      </c>
      <c r="AK214" s="715" t="e">
        <f t="shared" si="87"/>
        <v>#DIV/0!</v>
      </c>
      <c r="AL214" s="1052">
        <f t="shared" si="88"/>
        <v>0</v>
      </c>
      <c r="AM214" s="718" t="str">
        <f t="shared" si="89"/>
        <v>N/A</v>
      </c>
      <c r="AN214" s="718" t="str">
        <f t="shared" si="90"/>
        <v>N/A</v>
      </c>
      <c r="AO214" s="718" t="str">
        <f t="shared" si="91"/>
        <v>N/A</v>
      </c>
      <c r="AP214" s="718" t="str">
        <f t="shared" si="92"/>
        <v>N/A</v>
      </c>
      <c r="AQ214" s="718">
        <f t="shared" si="93"/>
        <v>0</v>
      </c>
      <c r="AR214" s="718" t="str">
        <f t="shared" si="94"/>
        <v>N/A</v>
      </c>
      <c r="AS214" s="462" t="e">
        <f t="shared" si="95"/>
        <v>#DIV/0!</v>
      </c>
      <c r="AT214" s="462">
        <f t="shared" si="96"/>
        <v>0</v>
      </c>
      <c r="AU214" s="462" t="str">
        <f t="shared" si="97"/>
        <v>N/A</v>
      </c>
      <c r="AV214" s="462" t="str">
        <f t="shared" si="98"/>
        <v>N/A</v>
      </c>
      <c r="AW214" s="462" t="str">
        <f t="shared" si="99"/>
        <v>N/A</v>
      </c>
      <c r="AX214" s="718" t="str">
        <f t="shared" si="100"/>
        <v>N/A</v>
      </c>
      <c r="AY214" s="718" t="str">
        <f t="shared" si="101"/>
        <v>N/A</v>
      </c>
      <c r="AZ214" s="718" t="str">
        <f t="shared" si="102"/>
        <v>N/A</v>
      </c>
      <c r="BA214" s="719" t="str">
        <f t="shared" si="103"/>
        <v>N/A</v>
      </c>
      <c r="BB214" s="550"/>
    </row>
    <row r="215" spans="1:54" hidden="1" x14ac:dyDescent="0.2">
      <c r="A215">
        <v>206</v>
      </c>
      <c r="B215" s="533"/>
      <c r="C215" s="545"/>
      <c r="D215" s="464"/>
      <c r="E215" s="464"/>
      <c r="F215" s="534"/>
      <c r="G215" s="534"/>
      <c r="H215" s="464"/>
      <c r="I215" s="546"/>
      <c r="J215" s="435"/>
      <c r="K215" s="546"/>
      <c r="L215" s="546"/>
      <c r="M215" s="464"/>
      <c r="N215" s="546">
        <f t="shared" si="78"/>
        <v>0</v>
      </c>
      <c r="O215" s="546">
        <v>0</v>
      </c>
      <c r="P215" s="546">
        <v>0</v>
      </c>
      <c r="Q215" s="562" t="s">
        <v>848</v>
      </c>
      <c r="R215" s="464" t="s">
        <v>848</v>
      </c>
      <c r="S215" s="464" t="s">
        <v>848</v>
      </c>
      <c r="T215" s="546">
        <v>0</v>
      </c>
      <c r="U215" s="562" t="s">
        <v>848</v>
      </c>
      <c r="V215" s="464" t="s">
        <v>848</v>
      </c>
      <c r="W215" s="464" t="s">
        <v>848</v>
      </c>
      <c r="X215" s="546">
        <v>0</v>
      </c>
      <c r="Y215" s="822" t="s">
        <v>848</v>
      </c>
      <c r="Z215" s="464" t="s">
        <v>848</v>
      </c>
      <c r="AA215" s="464" t="s">
        <v>848</v>
      </c>
      <c r="AB215" s="546">
        <f t="shared" si="79"/>
        <v>0</v>
      </c>
      <c r="AC215" s="713">
        <f t="shared" si="80"/>
        <v>0</v>
      </c>
      <c r="AD215" s="713"/>
      <c r="AE215" s="713">
        <f t="shared" si="81"/>
        <v>0</v>
      </c>
      <c r="AF215" s="452">
        <f t="shared" si="82"/>
        <v>0</v>
      </c>
      <c r="AG215" s="714" t="e">
        <f t="shared" si="83"/>
        <v>#DIV/0!</v>
      </c>
      <c r="AH215" s="715" t="e">
        <f t="shared" si="84"/>
        <v>#DIV/0!</v>
      </c>
      <c r="AI215" s="715" t="e">
        <f t="shared" si="85"/>
        <v>#DIV/0!</v>
      </c>
      <c r="AJ215" s="715" t="e">
        <f t="shared" si="86"/>
        <v>#DIV/0!</v>
      </c>
      <c r="AK215" s="715" t="e">
        <f t="shared" si="87"/>
        <v>#DIV/0!</v>
      </c>
      <c r="AL215" s="1052">
        <f t="shared" si="88"/>
        <v>0</v>
      </c>
      <c r="AM215" s="718" t="str">
        <f t="shared" si="89"/>
        <v>N/A</v>
      </c>
      <c r="AN215" s="718" t="str">
        <f t="shared" si="90"/>
        <v>N/A</v>
      </c>
      <c r="AO215" s="718" t="str">
        <f t="shared" si="91"/>
        <v>N/A</v>
      </c>
      <c r="AP215" s="718" t="str">
        <f t="shared" si="92"/>
        <v>N/A</v>
      </c>
      <c r="AQ215" s="718">
        <f t="shared" si="93"/>
        <v>0</v>
      </c>
      <c r="AR215" s="718" t="str">
        <f t="shared" si="94"/>
        <v>N/A</v>
      </c>
      <c r="AS215" s="462" t="e">
        <f t="shared" si="95"/>
        <v>#DIV/0!</v>
      </c>
      <c r="AT215" s="462">
        <f t="shared" si="96"/>
        <v>0</v>
      </c>
      <c r="AU215" s="462" t="str">
        <f t="shared" si="97"/>
        <v>N/A</v>
      </c>
      <c r="AV215" s="462" t="str">
        <f t="shared" si="98"/>
        <v>N/A</v>
      </c>
      <c r="AW215" s="462" t="str">
        <f t="shared" si="99"/>
        <v>N/A</v>
      </c>
      <c r="AX215" s="718" t="str">
        <f t="shared" si="100"/>
        <v>N/A</v>
      </c>
      <c r="AY215" s="718" t="str">
        <f t="shared" si="101"/>
        <v>N/A</v>
      </c>
      <c r="AZ215" s="718" t="str">
        <f t="shared" si="102"/>
        <v>N/A</v>
      </c>
      <c r="BA215" s="719" t="str">
        <f t="shared" si="103"/>
        <v>N/A</v>
      </c>
      <c r="BB215" s="550"/>
    </row>
    <row r="216" spans="1:54" hidden="1" x14ac:dyDescent="0.2">
      <c r="A216">
        <v>207</v>
      </c>
      <c r="B216" s="533"/>
      <c r="C216" s="545"/>
      <c r="D216" s="464"/>
      <c r="E216" s="464"/>
      <c r="F216" s="534"/>
      <c r="G216" s="534"/>
      <c r="H216" s="464"/>
      <c r="I216" s="546"/>
      <c r="J216" s="435"/>
      <c r="K216" s="546"/>
      <c r="L216" s="546"/>
      <c r="M216" s="464"/>
      <c r="N216" s="546">
        <f t="shared" si="78"/>
        <v>0</v>
      </c>
      <c r="O216" s="546">
        <v>0</v>
      </c>
      <c r="P216" s="546">
        <v>0</v>
      </c>
      <c r="Q216" s="562" t="s">
        <v>848</v>
      </c>
      <c r="R216" s="464" t="s">
        <v>848</v>
      </c>
      <c r="S216" s="464" t="s">
        <v>848</v>
      </c>
      <c r="T216" s="546">
        <v>0</v>
      </c>
      <c r="U216" s="562" t="s">
        <v>848</v>
      </c>
      <c r="V216" s="464" t="s">
        <v>848</v>
      </c>
      <c r="W216" s="464" t="s">
        <v>848</v>
      </c>
      <c r="X216" s="546">
        <v>0</v>
      </c>
      <c r="Y216" s="822" t="s">
        <v>848</v>
      </c>
      <c r="Z216" s="464" t="s">
        <v>848</v>
      </c>
      <c r="AA216" s="464" t="s">
        <v>848</v>
      </c>
      <c r="AB216" s="546">
        <f t="shared" si="79"/>
        <v>0</v>
      </c>
      <c r="AC216" s="713">
        <f t="shared" si="80"/>
        <v>0</v>
      </c>
      <c r="AD216" s="713"/>
      <c r="AE216" s="713">
        <f t="shared" si="81"/>
        <v>0</v>
      </c>
      <c r="AF216" s="452">
        <f t="shared" si="82"/>
        <v>0</v>
      </c>
      <c r="AG216" s="714" t="e">
        <f t="shared" si="83"/>
        <v>#DIV/0!</v>
      </c>
      <c r="AH216" s="715" t="e">
        <f t="shared" si="84"/>
        <v>#DIV/0!</v>
      </c>
      <c r="AI216" s="715" t="e">
        <f t="shared" si="85"/>
        <v>#DIV/0!</v>
      </c>
      <c r="AJ216" s="715" t="e">
        <f t="shared" si="86"/>
        <v>#DIV/0!</v>
      </c>
      <c r="AK216" s="715" t="e">
        <f t="shared" si="87"/>
        <v>#DIV/0!</v>
      </c>
      <c r="AL216" s="1052">
        <f t="shared" si="88"/>
        <v>0</v>
      </c>
      <c r="AM216" s="718" t="str">
        <f t="shared" si="89"/>
        <v>N/A</v>
      </c>
      <c r="AN216" s="718" t="str">
        <f t="shared" si="90"/>
        <v>N/A</v>
      </c>
      <c r="AO216" s="718" t="str">
        <f t="shared" si="91"/>
        <v>N/A</v>
      </c>
      <c r="AP216" s="718" t="str">
        <f t="shared" si="92"/>
        <v>N/A</v>
      </c>
      <c r="AQ216" s="718">
        <f t="shared" si="93"/>
        <v>0</v>
      </c>
      <c r="AR216" s="718" t="str">
        <f t="shared" si="94"/>
        <v>N/A</v>
      </c>
      <c r="AS216" s="462" t="e">
        <f t="shared" si="95"/>
        <v>#DIV/0!</v>
      </c>
      <c r="AT216" s="462">
        <f t="shared" si="96"/>
        <v>0</v>
      </c>
      <c r="AU216" s="462" t="str">
        <f t="shared" si="97"/>
        <v>N/A</v>
      </c>
      <c r="AV216" s="462" t="str">
        <f t="shared" si="98"/>
        <v>N/A</v>
      </c>
      <c r="AW216" s="462" t="str">
        <f t="shared" si="99"/>
        <v>N/A</v>
      </c>
      <c r="AX216" s="718" t="str">
        <f t="shared" si="100"/>
        <v>N/A</v>
      </c>
      <c r="AY216" s="718" t="str">
        <f t="shared" si="101"/>
        <v>N/A</v>
      </c>
      <c r="AZ216" s="718" t="str">
        <f t="shared" si="102"/>
        <v>N/A</v>
      </c>
      <c r="BA216" s="719" t="str">
        <f t="shared" si="103"/>
        <v>N/A</v>
      </c>
      <c r="BB216" s="550"/>
    </row>
    <row r="217" spans="1:54" hidden="1" x14ac:dyDescent="0.2">
      <c r="A217">
        <v>208</v>
      </c>
      <c r="B217" s="533"/>
      <c r="C217" s="545"/>
      <c r="D217" s="464"/>
      <c r="E217" s="464"/>
      <c r="F217" s="534"/>
      <c r="G217" s="534"/>
      <c r="H217" s="464"/>
      <c r="I217" s="546"/>
      <c r="J217" s="435"/>
      <c r="K217" s="546"/>
      <c r="L217" s="546"/>
      <c r="M217" s="464"/>
      <c r="N217" s="546">
        <f t="shared" si="78"/>
        <v>0</v>
      </c>
      <c r="O217" s="546">
        <v>0</v>
      </c>
      <c r="P217" s="546">
        <v>0</v>
      </c>
      <c r="Q217" s="562" t="s">
        <v>848</v>
      </c>
      <c r="R217" s="464" t="s">
        <v>848</v>
      </c>
      <c r="S217" s="464" t="s">
        <v>848</v>
      </c>
      <c r="T217" s="546">
        <v>0</v>
      </c>
      <c r="U217" s="562" t="s">
        <v>848</v>
      </c>
      <c r="V217" s="464" t="s">
        <v>848</v>
      </c>
      <c r="W217" s="464" t="s">
        <v>848</v>
      </c>
      <c r="X217" s="546">
        <v>0</v>
      </c>
      <c r="Y217" s="822" t="s">
        <v>848</v>
      </c>
      <c r="Z217" s="464" t="s">
        <v>848</v>
      </c>
      <c r="AA217" s="464" t="s">
        <v>848</v>
      </c>
      <c r="AB217" s="546">
        <f t="shared" si="79"/>
        <v>0</v>
      </c>
      <c r="AC217" s="713">
        <f t="shared" si="80"/>
        <v>0</v>
      </c>
      <c r="AD217" s="713"/>
      <c r="AE217" s="713">
        <f t="shared" si="81"/>
        <v>0</v>
      </c>
      <c r="AF217" s="452">
        <f t="shared" si="82"/>
        <v>0</v>
      </c>
      <c r="AG217" s="714" t="e">
        <f t="shared" si="83"/>
        <v>#DIV/0!</v>
      </c>
      <c r="AH217" s="715" t="e">
        <f t="shared" si="84"/>
        <v>#DIV/0!</v>
      </c>
      <c r="AI217" s="715" t="e">
        <f t="shared" si="85"/>
        <v>#DIV/0!</v>
      </c>
      <c r="AJ217" s="715" t="e">
        <f t="shared" si="86"/>
        <v>#DIV/0!</v>
      </c>
      <c r="AK217" s="715" t="e">
        <f t="shared" si="87"/>
        <v>#DIV/0!</v>
      </c>
      <c r="AL217" s="1052">
        <f t="shared" si="88"/>
        <v>0</v>
      </c>
      <c r="AM217" s="718" t="str">
        <f t="shared" si="89"/>
        <v>N/A</v>
      </c>
      <c r="AN217" s="718" t="str">
        <f t="shared" si="90"/>
        <v>N/A</v>
      </c>
      <c r="AO217" s="718" t="str">
        <f t="shared" si="91"/>
        <v>N/A</v>
      </c>
      <c r="AP217" s="718" t="str">
        <f t="shared" si="92"/>
        <v>N/A</v>
      </c>
      <c r="AQ217" s="718">
        <f t="shared" si="93"/>
        <v>0</v>
      </c>
      <c r="AR217" s="718" t="str">
        <f t="shared" si="94"/>
        <v>N/A</v>
      </c>
      <c r="AS217" s="462" t="e">
        <f t="shared" si="95"/>
        <v>#DIV/0!</v>
      </c>
      <c r="AT217" s="462">
        <f t="shared" si="96"/>
        <v>0</v>
      </c>
      <c r="AU217" s="462" t="str">
        <f t="shared" si="97"/>
        <v>N/A</v>
      </c>
      <c r="AV217" s="462" t="str">
        <f t="shared" si="98"/>
        <v>N/A</v>
      </c>
      <c r="AW217" s="462" t="str">
        <f t="shared" si="99"/>
        <v>N/A</v>
      </c>
      <c r="AX217" s="718" t="str">
        <f t="shared" si="100"/>
        <v>N/A</v>
      </c>
      <c r="AY217" s="718" t="str">
        <f t="shared" si="101"/>
        <v>N/A</v>
      </c>
      <c r="AZ217" s="718" t="str">
        <f t="shared" si="102"/>
        <v>N/A</v>
      </c>
      <c r="BA217" s="719" t="str">
        <f t="shared" si="103"/>
        <v>N/A</v>
      </c>
      <c r="BB217" s="550"/>
    </row>
    <row r="218" spans="1:54" hidden="1" x14ac:dyDescent="0.2">
      <c r="A218">
        <v>209</v>
      </c>
      <c r="B218" s="533"/>
      <c r="C218" s="545"/>
      <c r="D218" s="464"/>
      <c r="E218" s="464"/>
      <c r="F218" s="534"/>
      <c r="G218" s="534"/>
      <c r="H218" s="464"/>
      <c r="I218" s="546"/>
      <c r="J218" s="435"/>
      <c r="K218" s="546"/>
      <c r="L218" s="546"/>
      <c r="M218" s="464"/>
      <c r="N218" s="546">
        <f t="shared" si="78"/>
        <v>0</v>
      </c>
      <c r="O218" s="546">
        <v>0</v>
      </c>
      <c r="P218" s="546">
        <v>0</v>
      </c>
      <c r="Q218" s="562" t="s">
        <v>848</v>
      </c>
      <c r="R218" s="464" t="s">
        <v>848</v>
      </c>
      <c r="S218" s="464" t="s">
        <v>848</v>
      </c>
      <c r="T218" s="546">
        <v>0</v>
      </c>
      <c r="U218" s="562" t="s">
        <v>848</v>
      </c>
      <c r="V218" s="464" t="s">
        <v>848</v>
      </c>
      <c r="W218" s="464" t="s">
        <v>848</v>
      </c>
      <c r="X218" s="546">
        <v>0</v>
      </c>
      <c r="Y218" s="822" t="s">
        <v>848</v>
      </c>
      <c r="Z218" s="464" t="s">
        <v>848</v>
      </c>
      <c r="AA218" s="464" t="s">
        <v>848</v>
      </c>
      <c r="AB218" s="546">
        <f t="shared" si="79"/>
        <v>0</v>
      </c>
      <c r="AC218" s="713">
        <f t="shared" si="80"/>
        <v>0</v>
      </c>
      <c r="AD218" s="713"/>
      <c r="AE218" s="713">
        <f t="shared" si="81"/>
        <v>0</v>
      </c>
      <c r="AF218" s="452">
        <f t="shared" si="82"/>
        <v>0</v>
      </c>
      <c r="AG218" s="714" t="e">
        <f t="shared" si="83"/>
        <v>#DIV/0!</v>
      </c>
      <c r="AH218" s="715" t="e">
        <f t="shared" si="84"/>
        <v>#DIV/0!</v>
      </c>
      <c r="AI218" s="715" t="e">
        <f t="shared" si="85"/>
        <v>#DIV/0!</v>
      </c>
      <c r="AJ218" s="715" t="e">
        <f t="shared" si="86"/>
        <v>#DIV/0!</v>
      </c>
      <c r="AK218" s="715" t="e">
        <f t="shared" si="87"/>
        <v>#DIV/0!</v>
      </c>
      <c r="AL218" s="1052">
        <f t="shared" si="88"/>
        <v>0</v>
      </c>
      <c r="AM218" s="718" t="str">
        <f t="shared" si="89"/>
        <v>N/A</v>
      </c>
      <c r="AN218" s="718" t="str">
        <f t="shared" si="90"/>
        <v>N/A</v>
      </c>
      <c r="AO218" s="718" t="str">
        <f t="shared" si="91"/>
        <v>N/A</v>
      </c>
      <c r="AP218" s="718" t="str">
        <f t="shared" si="92"/>
        <v>N/A</v>
      </c>
      <c r="AQ218" s="718">
        <f t="shared" si="93"/>
        <v>0</v>
      </c>
      <c r="AR218" s="718" t="str">
        <f t="shared" si="94"/>
        <v>N/A</v>
      </c>
      <c r="AS218" s="462" t="e">
        <f t="shared" si="95"/>
        <v>#DIV/0!</v>
      </c>
      <c r="AT218" s="462">
        <f t="shared" si="96"/>
        <v>0</v>
      </c>
      <c r="AU218" s="462" t="str">
        <f t="shared" si="97"/>
        <v>N/A</v>
      </c>
      <c r="AV218" s="462" t="str">
        <f t="shared" si="98"/>
        <v>N/A</v>
      </c>
      <c r="AW218" s="462" t="str">
        <f t="shared" si="99"/>
        <v>N/A</v>
      </c>
      <c r="AX218" s="718" t="str">
        <f t="shared" si="100"/>
        <v>N/A</v>
      </c>
      <c r="AY218" s="718" t="str">
        <f t="shared" si="101"/>
        <v>N/A</v>
      </c>
      <c r="AZ218" s="718" t="str">
        <f t="shared" si="102"/>
        <v>N/A</v>
      </c>
      <c r="BA218" s="719" t="str">
        <f t="shared" si="103"/>
        <v>N/A</v>
      </c>
      <c r="BB218" s="550"/>
    </row>
    <row r="219" spans="1:54" hidden="1" x14ac:dyDescent="0.2">
      <c r="A219">
        <v>210</v>
      </c>
      <c r="B219" s="533"/>
      <c r="C219" s="545"/>
      <c r="D219" s="464"/>
      <c r="E219" s="464"/>
      <c r="F219" s="534"/>
      <c r="G219" s="534"/>
      <c r="H219" s="464"/>
      <c r="I219" s="546"/>
      <c r="J219" s="435"/>
      <c r="K219" s="546"/>
      <c r="L219" s="546"/>
      <c r="M219" s="464"/>
      <c r="N219" s="546">
        <f t="shared" si="78"/>
        <v>0</v>
      </c>
      <c r="O219" s="546">
        <v>0</v>
      </c>
      <c r="P219" s="546">
        <v>0</v>
      </c>
      <c r="Q219" s="562" t="s">
        <v>848</v>
      </c>
      <c r="R219" s="464" t="s">
        <v>848</v>
      </c>
      <c r="S219" s="464" t="s">
        <v>848</v>
      </c>
      <c r="T219" s="546">
        <v>0</v>
      </c>
      <c r="U219" s="562" t="s">
        <v>848</v>
      </c>
      <c r="V219" s="464" t="s">
        <v>848</v>
      </c>
      <c r="W219" s="464" t="s">
        <v>848</v>
      </c>
      <c r="X219" s="546">
        <v>0</v>
      </c>
      <c r="Y219" s="822" t="s">
        <v>848</v>
      </c>
      <c r="Z219" s="464" t="s">
        <v>848</v>
      </c>
      <c r="AA219" s="464" t="s">
        <v>848</v>
      </c>
      <c r="AB219" s="546">
        <f t="shared" si="79"/>
        <v>0</v>
      </c>
      <c r="AC219" s="713">
        <f t="shared" si="80"/>
        <v>0</v>
      </c>
      <c r="AD219" s="713"/>
      <c r="AE219" s="713">
        <f t="shared" si="81"/>
        <v>0</v>
      </c>
      <c r="AF219" s="452">
        <f t="shared" si="82"/>
        <v>0</v>
      </c>
      <c r="AG219" s="714" t="e">
        <f t="shared" si="83"/>
        <v>#DIV/0!</v>
      </c>
      <c r="AH219" s="715" t="e">
        <f t="shared" si="84"/>
        <v>#DIV/0!</v>
      </c>
      <c r="AI219" s="715" t="e">
        <f t="shared" si="85"/>
        <v>#DIV/0!</v>
      </c>
      <c r="AJ219" s="715" t="e">
        <f t="shared" si="86"/>
        <v>#DIV/0!</v>
      </c>
      <c r="AK219" s="715" t="e">
        <f t="shared" si="87"/>
        <v>#DIV/0!</v>
      </c>
      <c r="AL219" s="1052">
        <f t="shared" si="88"/>
        <v>0</v>
      </c>
      <c r="AM219" s="718" t="str">
        <f t="shared" si="89"/>
        <v>N/A</v>
      </c>
      <c r="AN219" s="718" t="str">
        <f t="shared" si="90"/>
        <v>N/A</v>
      </c>
      <c r="AO219" s="718" t="str">
        <f t="shared" si="91"/>
        <v>N/A</v>
      </c>
      <c r="AP219" s="718" t="str">
        <f t="shared" si="92"/>
        <v>N/A</v>
      </c>
      <c r="AQ219" s="718">
        <f t="shared" si="93"/>
        <v>0</v>
      </c>
      <c r="AR219" s="718" t="str">
        <f t="shared" si="94"/>
        <v>N/A</v>
      </c>
      <c r="AS219" s="462" t="e">
        <f t="shared" si="95"/>
        <v>#DIV/0!</v>
      </c>
      <c r="AT219" s="462">
        <f t="shared" si="96"/>
        <v>0</v>
      </c>
      <c r="AU219" s="462" t="str">
        <f t="shared" si="97"/>
        <v>N/A</v>
      </c>
      <c r="AV219" s="462" t="str">
        <f t="shared" si="98"/>
        <v>N/A</v>
      </c>
      <c r="AW219" s="462" t="str">
        <f t="shared" si="99"/>
        <v>N/A</v>
      </c>
      <c r="AX219" s="718" t="str">
        <f t="shared" si="100"/>
        <v>N/A</v>
      </c>
      <c r="AY219" s="718" t="str">
        <f t="shared" si="101"/>
        <v>N/A</v>
      </c>
      <c r="AZ219" s="718" t="str">
        <f t="shared" si="102"/>
        <v>N/A</v>
      </c>
      <c r="BA219" s="719" t="str">
        <f t="shared" si="103"/>
        <v>N/A</v>
      </c>
      <c r="BB219" s="550"/>
    </row>
    <row r="220" spans="1:54" hidden="1" x14ac:dyDescent="0.2">
      <c r="A220">
        <v>211</v>
      </c>
      <c r="B220" s="533"/>
      <c r="C220" s="545"/>
      <c r="D220" s="464"/>
      <c r="E220" s="464"/>
      <c r="F220" s="534"/>
      <c r="G220" s="534"/>
      <c r="H220" s="464"/>
      <c r="I220" s="546"/>
      <c r="J220" s="435"/>
      <c r="K220" s="546"/>
      <c r="L220" s="546"/>
      <c r="M220" s="464"/>
      <c r="N220" s="546">
        <f t="shared" si="78"/>
        <v>0</v>
      </c>
      <c r="O220" s="546">
        <v>0</v>
      </c>
      <c r="P220" s="546">
        <v>0</v>
      </c>
      <c r="Q220" s="562" t="s">
        <v>848</v>
      </c>
      <c r="R220" s="464" t="s">
        <v>848</v>
      </c>
      <c r="S220" s="464" t="s">
        <v>848</v>
      </c>
      <c r="T220" s="546">
        <v>0</v>
      </c>
      <c r="U220" s="562" t="s">
        <v>848</v>
      </c>
      <c r="V220" s="464" t="s">
        <v>848</v>
      </c>
      <c r="W220" s="464" t="s">
        <v>848</v>
      </c>
      <c r="X220" s="546">
        <v>0</v>
      </c>
      <c r="Y220" s="822" t="s">
        <v>848</v>
      </c>
      <c r="Z220" s="464" t="s">
        <v>848</v>
      </c>
      <c r="AA220" s="464" t="s">
        <v>848</v>
      </c>
      <c r="AB220" s="546">
        <f t="shared" si="79"/>
        <v>0</v>
      </c>
      <c r="AC220" s="713">
        <f t="shared" si="80"/>
        <v>0</v>
      </c>
      <c r="AD220" s="713"/>
      <c r="AE220" s="713">
        <f t="shared" si="81"/>
        <v>0</v>
      </c>
      <c r="AF220" s="452">
        <f t="shared" si="82"/>
        <v>0</v>
      </c>
      <c r="AG220" s="714" t="e">
        <f t="shared" si="83"/>
        <v>#DIV/0!</v>
      </c>
      <c r="AH220" s="715" t="e">
        <f t="shared" si="84"/>
        <v>#DIV/0!</v>
      </c>
      <c r="AI220" s="715" t="e">
        <f t="shared" si="85"/>
        <v>#DIV/0!</v>
      </c>
      <c r="AJ220" s="715" t="e">
        <f t="shared" si="86"/>
        <v>#DIV/0!</v>
      </c>
      <c r="AK220" s="715" t="e">
        <f t="shared" si="87"/>
        <v>#DIV/0!</v>
      </c>
      <c r="AL220" s="1052">
        <f t="shared" si="88"/>
        <v>0</v>
      </c>
      <c r="AM220" s="718" t="str">
        <f t="shared" si="89"/>
        <v>N/A</v>
      </c>
      <c r="AN220" s="718" t="str">
        <f t="shared" si="90"/>
        <v>N/A</v>
      </c>
      <c r="AO220" s="718" t="str">
        <f t="shared" si="91"/>
        <v>N/A</v>
      </c>
      <c r="AP220" s="718" t="str">
        <f t="shared" si="92"/>
        <v>N/A</v>
      </c>
      <c r="AQ220" s="718">
        <f t="shared" si="93"/>
        <v>0</v>
      </c>
      <c r="AR220" s="718" t="str">
        <f t="shared" si="94"/>
        <v>N/A</v>
      </c>
      <c r="AS220" s="462" t="e">
        <f t="shared" si="95"/>
        <v>#DIV/0!</v>
      </c>
      <c r="AT220" s="462">
        <f t="shared" si="96"/>
        <v>0</v>
      </c>
      <c r="AU220" s="462" t="str">
        <f t="shared" si="97"/>
        <v>N/A</v>
      </c>
      <c r="AV220" s="462" t="str">
        <f t="shared" si="98"/>
        <v>N/A</v>
      </c>
      <c r="AW220" s="462" t="str">
        <f t="shared" si="99"/>
        <v>N/A</v>
      </c>
      <c r="AX220" s="718" t="str">
        <f t="shared" si="100"/>
        <v>N/A</v>
      </c>
      <c r="AY220" s="718" t="str">
        <f t="shared" si="101"/>
        <v>N/A</v>
      </c>
      <c r="AZ220" s="718" t="str">
        <f t="shared" si="102"/>
        <v>N/A</v>
      </c>
      <c r="BA220" s="719" t="str">
        <f t="shared" si="103"/>
        <v>N/A</v>
      </c>
      <c r="BB220" s="550"/>
    </row>
    <row r="221" spans="1:54" hidden="1" x14ac:dyDescent="0.2">
      <c r="A221">
        <v>212</v>
      </c>
      <c r="B221" s="533"/>
      <c r="C221" s="545"/>
      <c r="D221" s="464"/>
      <c r="E221" s="464"/>
      <c r="F221" s="534"/>
      <c r="G221" s="534"/>
      <c r="H221" s="464"/>
      <c r="I221" s="546"/>
      <c r="J221" s="435"/>
      <c r="K221" s="546"/>
      <c r="L221" s="546"/>
      <c r="M221" s="464"/>
      <c r="N221" s="546">
        <f t="shared" si="78"/>
        <v>0</v>
      </c>
      <c r="O221" s="546">
        <v>0</v>
      </c>
      <c r="P221" s="546">
        <v>0</v>
      </c>
      <c r="Q221" s="562" t="s">
        <v>848</v>
      </c>
      <c r="R221" s="464" t="s">
        <v>848</v>
      </c>
      <c r="S221" s="464" t="s">
        <v>848</v>
      </c>
      <c r="T221" s="546">
        <v>0</v>
      </c>
      <c r="U221" s="562" t="s">
        <v>848</v>
      </c>
      <c r="V221" s="464" t="s">
        <v>848</v>
      </c>
      <c r="W221" s="464" t="s">
        <v>848</v>
      </c>
      <c r="X221" s="546">
        <v>0</v>
      </c>
      <c r="Y221" s="822" t="s">
        <v>848</v>
      </c>
      <c r="Z221" s="464" t="s">
        <v>848</v>
      </c>
      <c r="AA221" s="464" t="s">
        <v>848</v>
      </c>
      <c r="AB221" s="546">
        <f t="shared" si="79"/>
        <v>0</v>
      </c>
      <c r="AC221" s="713">
        <f t="shared" si="80"/>
        <v>0</v>
      </c>
      <c r="AD221" s="713"/>
      <c r="AE221" s="713">
        <f t="shared" si="81"/>
        <v>0</v>
      </c>
      <c r="AF221" s="452">
        <f t="shared" si="82"/>
        <v>0</v>
      </c>
      <c r="AG221" s="714" t="e">
        <f t="shared" si="83"/>
        <v>#DIV/0!</v>
      </c>
      <c r="AH221" s="715" t="e">
        <f t="shared" si="84"/>
        <v>#DIV/0!</v>
      </c>
      <c r="AI221" s="715" t="e">
        <f t="shared" si="85"/>
        <v>#DIV/0!</v>
      </c>
      <c r="AJ221" s="715" t="e">
        <f t="shared" si="86"/>
        <v>#DIV/0!</v>
      </c>
      <c r="AK221" s="715" t="e">
        <f t="shared" si="87"/>
        <v>#DIV/0!</v>
      </c>
      <c r="AL221" s="1052">
        <f t="shared" si="88"/>
        <v>0</v>
      </c>
      <c r="AM221" s="718" t="str">
        <f t="shared" si="89"/>
        <v>N/A</v>
      </c>
      <c r="AN221" s="718" t="str">
        <f t="shared" si="90"/>
        <v>N/A</v>
      </c>
      <c r="AO221" s="718" t="str">
        <f t="shared" si="91"/>
        <v>N/A</v>
      </c>
      <c r="AP221" s="718" t="str">
        <f t="shared" si="92"/>
        <v>N/A</v>
      </c>
      <c r="AQ221" s="718">
        <f t="shared" si="93"/>
        <v>0</v>
      </c>
      <c r="AR221" s="718" t="str">
        <f t="shared" si="94"/>
        <v>N/A</v>
      </c>
      <c r="AS221" s="462" t="e">
        <f t="shared" si="95"/>
        <v>#DIV/0!</v>
      </c>
      <c r="AT221" s="462">
        <f t="shared" si="96"/>
        <v>0</v>
      </c>
      <c r="AU221" s="462" t="str">
        <f t="shared" si="97"/>
        <v>N/A</v>
      </c>
      <c r="AV221" s="462" t="str">
        <f t="shared" si="98"/>
        <v>N/A</v>
      </c>
      <c r="AW221" s="462" t="str">
        <f t="shared" si="99"/>
        <v>N/A</v>
      </c>
      <c r="AX221" s="718" t="str">
        <f t="shared" si="100"/>
        <v>N/A</v>
      </c>
      <c r="AY221" s="718" t="str">
        <f t="shared" si="101"/>
        <v>N/A</v>
      </c>
      <c r="AZ221" s="718" t="str">
        <f t="shared" si="102"/>
        <v>N/A</v>
      </c>
      <c r="BA221" s="719" t="str">
        <f t="shared" si="103"/>
        <v>N/A</v>
      </c>
      <c r="BB221" s="550"/>
    </row>
    <row r="222" spans="1:54" hidden="1" x14ac:dyDescent="0.2">
      <c r="A222">
        <v>213</v>
      </c>
      <c r="B222" s="533"/>
      <c r="C222" s="545"/>
      <c r="D222" s="464"/>
      <c r="E222" s="464"/>
      <c r="F222" s="534"/>
      <c r="G222" s="534"/>
      <c r="H222" s="464"/>
      <c r="I222" s="546"/>
      <c r="J222" s="435"/>
      <c r="K222" s="546"/>
      <c r="L222" s="546"/>
      <c r="M222" s="464"/>
      <c r="N222" s="546">
        <f t="shared" si="78"/>
        <v>0</v>
      </c>
      <c r="O222" s="546">
        <v>0</v>
      </c>
      <c r="P222" s="546">
        <v>0</v>
      </c>
      <c r="Q222" s="562" t="s">
        <v>848</v>
      </c>
      <c r="R222" s="464" t="s">
        <v>848</v>
      </c>
      <c r="S222" s="464" t="s">
        <v>848</v>
      </c>
      <c r="T222" s="546">
        <v>0</v>
      </c>
      <c r="U222" s="562" t="s">
        <v>848</v>
      </c>
      <c r="V222" s="464" t="s">
        <v>848</v>
      </c>
      <c r="W222" s="464" t="s">
        <v>848</v>
      </c>
      <c r="X222" s="546">
        <v>0</v>
      </c>
      <c r="Y222" s="822" t="s">
        <v>848</v>
      </c>
      <c r="Z222" s="464" t="s">
        <v>848</v>
      </c>
      <c r="AA222" s="464" t="s">
        <v>848</v>
      </c>
      <c r="AB222" s="546">
        <f t="shared" si="79"/>
        <v>0</v>
      </c>
      <c r="AC222" s="713">
        <f t="shared" si="80"/>
        <v>0</v>
      </c>
      <c r="AD222" s="713"/>
      <c r="AE222" s="713">
        <f t="shared" si="81"/>
        <v>0</v>
      </c>
      <c r="AF222" s="452">
        <f t="shared" si="82"/>
        <v>0</v>
      </c>
      <c r="AG222" s="714" t="e">
        <f t="shared" si="83"/>
        <v>#DIV/0!</v>
      </c>
      <c r="AH222" s="715" t="e">
        <f t="shared" si="84"/>
        <v>#DIV/0!</v>
      </c>
      <c r="AI222" s="715" t="e">
        <f t="shared" si="85"/>
        <v>#DIV/0!</v>
      </c>
      <c r="AJ222" s="715" t="e">
        <f t="shared" si="86"/>
        <v>#DIV/0!</v>
      </c>
      <c r="AK222" s="715" t="e">
        <f t="shared" si="87"/>
        <v>#DIV/0!</v>
      </c>
      <c r="AL222" s="1052">
        <f t="shared" si="88"/>
        <v>0</v>
      </c>
      <c r="AM222" s="718" t="str">
        <f t="shared" si="89"/>
        <v>N/A</v>
      </c>
      <c r="AN222" s="718" t="str">
        <f t="shared" si="90"/>
        <v>N/A</v>
      </c>
      <c r="AO222" s="718" t="str">
        <f t="shared" si="91"/>
        <v>N/A</v>
      </c>
      <c r="AP222" s="718" t="str">
        <f t="shared" si="92"/>
        <v>N/A</v>
      </c>
      <c r="AQ222" s="718">
        <f t="shared" si="93"/>
        <v>0</v>
      </c>
      <c r="AR222" s="718" t="str">
        <f t="shared" si="94"/>
        <v>N/A</v>
      </c>
      <c r="AS222" s="462" t="e">
        <f t="shared" si="95"/>
        <v>#DIV/0!</v>
      </c>
      <c r="AT222" s="462">
        <f t="shared" si="96"/>
        <v>0</v>
      </c>
      <c r="AU222" s="462" t="str">
        <f t="shared" si="97"/>
        <v>N/A</v>
      </c>
      <c r="AV222" s="462" t="str">
        <f t="shared" si="98"/>
        <v>N/A</v>
      </c>
      <c r="AW222" s="462" t="str">
        <f t="shared" si="99"/>
        <v>N/A</v>
      </c>
      <c r="AX222" s="718" t="str">
        <f t="shared" si="100"/>
        <v>N/A</v>
      </c>
      <c r="AY222" s="718" t="str">
        <f t="shared" si="101"/>
        <v>N/A</v>
      </c>
      <c r="AZ222" s="718" t="str">
        <f t="shared" si="102"/>
        <v>N/A</v>
      </c>
      <c r="BA222" s="719" t="str">
        <f t="shared" si="103"/>
        <v>N/A</v>
      </c>
      <c r="BB222" s="550"/>
    </row>
    <row r="223" spans="1:54" hidden="1" x14ac:dyDescent="0.2">
      <c r="A223">
        <v>214</v>
      </c>
      <c r="B223" s="533"/>
      <c r="C223" s="545"/>
      <c r="D223" s="464"/>
      <c r="E223" s="464"/>
      <c r="F223" s="534"/>
      <c r="G223" s="534"/>
      <c r="H223" s="464"/>
      <c r="I223" s="546"/>
      <c r="J223" s="435"/>
      <c r="K223" s="546"/>
      <c r="L223" s="546"/>
      <c r="M223" s="464"/>
      <c r="N223" s="546">
        <f t="shared" si="78"/>
        <v>0</v>
      </c>
      <c r="O223" s="546">
        <v>0</v>
      </c>
      <c r="P223" s="546">
        <v>0</v>
      </c>
      <c r="Q223" s="562" t="s">
        <v>848</v>
      </c>
      <c r="R223" s="464" t="s">
        <v>848</v>
      </c>
      <c r="S223" s="464" t="s">
        <v>848</v>
      </c>
      <c r="T223" s="546">
        <v>0</v>
      </c>
      <c r="U223" s="562" t="s">
        <v>848</v>
      </c>
      <c r="V223" s="464" t="s">
        <v>848</v>
      </c>
      <c r="W223" s="464" t="s">
        <v>848</v>
      </c>
      <c r="X223" s="546">
        <v>0</v>
      </c>
      <c r="Y223" s="822" t="s">
        <v>848</v>
      </c>
      <c r="Z223" s="464" t="s">
        <v>848</v>
      </c>
      <c r="AA223" s="464" t="s">
        <v>848</v>
      </c>
      <c r="AB223" s="546">
        <f t="shared" si="79"/>
        <v>0</v>
      </c>
      <c r="AC223" s="713">
        <f t="shared" si="80"/>
        <v>0</v>
      </c>
      <c r="AD223" s="713"/>
      <c r="AE223" s="713">
        <f t="shared" si="81"/>
        <v>0</v>
      </c>
      <c r="AF223" s="452">
        <f t="shared" si="82"/>
        <v>0</v>
      </c>
      <c r="AG223" s="714" t="e">
        <f t="shared" si="83"/>
        <v>#DIV/0!</v>
      </c>
      <c r="AH223" s="715" t="e">
        <f t="shared" si="84"/>
        <v>#DIV/0!</v>
      </c>
      <c r="AI223" s="715" t="e">
        <f t="shared" si="85"/>
        <v>#DIV/0!</v>
      </c>
      <c r="AJ223" s="715" t="e">
        <f t="shared" si="86"/>
        <v>#DIV/0!</v>
      </c>
      <c r="AK223" s="715" t="e">
        <f t="shared" si="87"/>
        <v>#DIV/0!</v>
      </c>
      <c r="AL223" s="1052">
        <f t="shared" si="88"/>
        <v>0</v>
      </c>
      <c r="AM223" s="718" t="str">
        <f t="shared" si="89"/>
        <v>N/A</v>
      </c>
      <c r="AN223" s="718" t="str">
        <f t="shared" si="90"/>
        <v>N/A</v>
      </c>
      <c r="AO223" s="718" t="str">
        <f t="shared" si="91"/>
        <v>N/A</v>
      </c>
      <c r="AP223" s="718" t="str">
        <f t="shared" si="92"/>
        <v>N/A</v>
      </c>
      <c r="AQ223" s="718">
        <f t="shared" si="93"/>
        <v>0</v>
      </c>
      <c r="AR223" s="718" t="str">
        <f t="shared" si="94"/>
        <v>N/A</v>
      </c>
      <c r="AS223" s="462" t="e">
        <f t="shared" si="95"/>
        <v>#DIV/0!</v>
      </c>
      <c r="AT223" s="462">
        <f t="shared" si="96"/>
        <v>0</v>
      </c>
      <c r="AU223" s="462" t="str">
        <f t="shared" si="97"/>
        <v>N/A</v>
      </c>
      <c r="AV223" s="462" t="str">
        <f t="shared" si="98"/>
        <v>N/A</v>
      </c>
      <c r="AW223" s="462" t="str">
        <f t="shared" si="99"/>
        <v>N/A</v>
      </c>
      <c r="AX223" s="718" t="str">
        <f t="shared" si="100"/>
        <v>N/A</v>
      </c>
      <c r="AY223" s="718" t="str">
        <f t="shared" si="101"/>
        <v>N/A</v>
      </c>
      <c r="AZ223" s="718" t="str">
        <f t="shared" si="102"/>
        <v>N/A</v>
      </c>
      <c r="BA223" s="719" t="str">
        <f t="shared" si="103"/>
        <v>N/A</v>
      </c>
      <c r="BB223" s="550"/>
    </row>
    <row r="224" spans="1:54" hidden="1" x14ac:dyDescent="0.2">
      <c r="A224">
        <v>215</v>
      </c>
      <c r="B224" s="533"/>
      <c r="C224" s="545"/>
      <c r="D224" s="464"/>
      <c r="E224" s="464"/>
      <c r="F224" s="534"/>
      <c r="G224" s="534"/>
      <c r="H224" s="464"/>
      <c r="I224" s="546"/>
      <c r="J224" s="435"/>
      <c r="K224" s="546"/>
      <c r="L224" s="546"/>
      <c r="M224" s="464"/>
      <c r="N224" s="546">
        <f t="shared" si="78"/>
        <v>0</v>
      </c>
      <c r="O224" s="546">
        <v>0</v>
      </c>
      <c r="P224" s="546">
        <v>0</v>
      </c>
      <c r="Q224" s="562" t="s">
        <v>848</v>
      </c>
      <c r="R224" s="464" t="s">
        <v>848</v>
      </c>
      <c r="S224" s="464" t="s">
        <v>848</v>
      </c>
      <c r="T224" s="546">
        <v>0</v>
      </c>
      <c r="U224" s="562" t="s">
        <v>848</v>
      </c>
      <c r="V224" s="464" t="s">
        <v>848</v>
      </c>
      <c r="W224" s="464" t="s">
        <v>848</v>
      </c>
      <c r="X224" s="546">
        <v>0</v>
      </c>
      <c r="Y224" s="822" t="s">
        <v>848</v>
      </c>
      <c r="Z224" s="464" t="s">
        <v>848</v>
      </c>
      <c r="AA224" s="464" t="s">
        <v>848</v>
      </c>
      <c r="AB224" s="546">
        <f t="shared" si="79"/>
        <v>0</v>
      </c>
      <c r="AC224" s="713">
        <f t="shared" si="80"/>
        <v>0</v>
      </c>
      <c r="AD224" s="713"/>
      <c r="AE224" s="713">
        <f t="shared" si="81"/>
        <v>0</v>
      </c>
      <c r="AF224" s="452">
        <f t="shared" si="82"/>
        <v>0</v>
      </c>
      <c r="AG224" s="714" t="e">
        <f t="shared" si="83"/>
        <v>#DIV/0!</v>
      </c>
      <c r="AH224" s="715" t="e">
        <f t="shared" si="84"/>
        <v>#DIV/0!</v>
      </c>
      <c r="AI224" s="715" t="e">
        <f t="shared" si="85"/>
        <v>#DIV/0!</v>
      </c>
      <c r="AJ224" s="715" t="e">
        <f t="shared" si="86"/>
        <v>#DIV/0!</v>
      </c>
      <c r="AK224" s="715" t="e">
        <f t="shared" si="87"/>
        <v>#DIV/0!</v>
      </c>
      <c r="AL224" s="1052">
        <f t="shared" si="88"/>
        <v>0</v>
      </c>
      <c r="AM224" s="718" t="str">
        <f t="shared" si="89"/>
        <v>N/A</v>
      </c>
      <c r="AN224" s="718" t="str">
        <f t="shared" si="90"/>
        <v>N/A</v>
      </c>
      <c r="AO224" s="718" t="str">
        <f t="shared" si="91"/>
        <v>N/A</v>
      </c>
      <c r="AP224" s="718" t="str">
        <f t="shared" si="92"/>
        <v>N/A</v>
      </c>
      <c r="AQ224" s="718">
        <f t="shared" si="93"/>
        <v>0</v>
      </c>
      <c r="AR224" s="718" t="str">
        <f t="shared" si="94"/>
        <v>N/A</v>
      </c>
      <c r="AS224" s="462" t="e">
        <f t="shared" si="95"/>
        <v>#DIV/0!</v>
      </c>
      <c r="AT224" s="462">
        <f t="shared" si="96"/>
        <v>0</v>
      </c>
      <c r="AU224" s="462" t="str">
        <f t="shared" si="97"/>
        <v>N/A</v>
      </c>
      <c r="AV224" s="462" t="str">
        <f t="shared" si="98"/>
        <v>N/A</v>
      </c>
      <c r="AW224" s="462" t="str">
        <f t="shared" si="99"/>
        <v>N/A</v>
      </c>
      <c r="AX224" s="718" t="str">
        <f t="shared" si="100"/>
        <v>N/A</v>
      </c>
      <c r="AY224" s="718" t="str">
        <f t="shared" si="101"/>
        <v>N/A</v>
      </c>
      <c r="AZ224" s="718" t="str">
        <f t="shared" si="102"/>
        <v>N/A</v>
      </c>
      <c r="BA224" s="719" t="str">
        <f t="shared" si="103"/>
        <v>N/A</v>
      </c>
      <c r="BB224" s="550"/>
    </row>
    <row r="225" spans="1:54" hidden="1" x14ac:dyDescent="0.2">
      <c r="A225">
        <v>216</v>
      </c>
      <c r="B225" s="533"/>
      <c r="C225" s="545"/>
      <c r="D225" s="464"/>
      <c r="E225" s="464"/>
      <c r="F225" s="534"/>
      <c r="G225" s="534"/>
      <c r="H225" s="464"/>
      <c r="I225" s="546"/>
      <c r="J225" s="435"/>
      <c r="K225" s="546"/>
      <c r="L225" s="546"/>
      <c r="M225" s="464"/>
      <c r="N225" s="546">
        <f t="shared" si="78"/>
        <v>0</v>
      </c>
      <c r="O225" s="546">
        <v>0</v>
      </c>
      <c r="P225" s="546">
        <v>0</v>
      </c>
      <c r="Q225" s="562" t="s">
        <v>848</v>
      </c>
      <c r="R225" s="464" t="s">
        <v>848</v>
      </c>
      <c r="S225" s="464" t="s">
        <v>848</v>
      </c>
      <c r="T225" s="546">
        <v>0</v>
      </c>
      <c r="U225" s="562" t="s">
        <v>848</v>
      </c>
      <c r="V225" s="464" t="s">
        <v>848</v>
      </c>
      <c r="W225" s="464" t="s">
        <v>848</v>
      </c>
      <c r="X225" s="546">
        <v>0</v>
      </c>
      <c r="Y225" s="822" t="s">
        <v>848</v>
      </c>
      <c r="Z225" s="464" t="s">
        <v>848</v>
      </c>
      <c r="AA225" s="464" t="s">
        <v>848</v>
      </c>
      <c r="AB225" s="546">
        <f t="shared" si="79"/>
        <v>0</v>
      </c>
      <c r="AC225" s="713">
        <f t="shared" si="80"/>
        <v>0</v>
      </c>
      <c r="AD225" s="713"/>
      <c r="AE225" s="713">
        <f t="shared" si="81"/>
        <v>0</v>
      </c>
      <c r="AF225" s="452">
        <f t="shared" si="82"/>
        <v>0</v>
      </c>
      <c r="AG225" s="714" t="e">
        <f t="shared" si="83"/>
        <v>#DIV/0!</v>
      </c>
      <c r="AH225" s="715" t="e">
        <f t="shared" si="84"/>
        <v>#DIV/0!</v>
      </c>
      <c r="AI225" s="715" t="e">
        <f t="shared" si="85"/>
        <v>#DIV/0!</v>
      </c>
      <c r="AJ225" s="715" t="e">
        <f t="shared" si="86"/>
        <v>#DIV/0!</v>
      </c>
      <c r="AK225" s="715" t="e">
        <f t="shared" si="87"/>
        <v>#DIV/0!</v>
      </c>
      <c r="AL225" s="1052">
        <f t="shared" si="88"/>
        <v>0</v>
      </c>
      <c r="AM225" s="718" t="str">
        <f t="shared" si="89"/>
        <v>N/A</v>
      </c>
      <c r="AN225" s="718" t="str">
        <f t="shared" si="90"/>
        <v>N/A</v>
      </c>
      <c r="AO225" s="718" t="str">
        <f t="shared" si="91"/>
        <v>N/A</v>
      </c>
      <c r="AP225" s="718" t="str">
        <f t="shared" si="92"/>
        <v>N/A</v>
      </c>
      <c r="AQ225" s="718">
        <f t="shared" si="93"/>
        <v>0</v>
      </c>
      <c r="AR225" s="718" t="str">
        <f t="shared" si="94"/>
        <v>N/A</v>
      </c>
      <c r="AS225" s="462" t="e">
        <f t="shared" si="95"/>
        <v>#DIV/0!</v>
      </c>
      <c r="AT225" s="462">
        <f t="shared" si="96"/>
        <v>0</v>
      </c>
      <c r="AU225" s="462" t="str">
        <f t="shared" si="97"/>
        <v>N/A</v>
      </c>
      <c r="AV225" s="462" t="str">
        <f t="shared" si="98"/>
        <v>N/A</v>
      </c>
      <c r="AW225" s="462" t="str">
        <f t="shared" si="99"/>
        <v>N/A</v>
      </c>
      <c r="AX225" s="718" t="str">
        <f t="shared" si="100"/>
        <v>N/A</v>
      </c>
      <c r="AY225" s="718" t="str">
        <f t="shared" si="101"/>
        <v>N/A</v>
      </c>
      <c r="AZ225" s="718" t="str">
        <f t="shared" si="102"/>
        <v>N/A</v>
      </c>
      <c r="BA225" s="719" t="str">
        <f t="shared" si="103"/>
        <v>N/A</v>
      </c>
      <c r="BB225" s="550"/>
    </row>
    <row r="226" spans="1:54" hidden="1" x14ac:dyDescent="0.2">
      <c r="A226">
        <v>217</v>
      </c>
      <c r="B226" s="533"/>
      <c r="C226" s="545"/>
      <c r="D226" s="464"/>
      <c r="E226" s="464"/>
      <c r="F226" s="534"/>
      <c r="G226" s="534"/>
      <c r="H226" s="464"/>
      <c r="I226" s="546"/>
      <c r="J226" s="435"/>
      <c r="K226" s="546"/>
      <c r="L226" s="546"/>
      <c r="M226" s="464"/>
      <c r="N226" s="546">
        <f t="shared" si="78"/>
        <v>0</v>
      </c>
      <c r="O226" s="546">
        <v>0</v>
      </c>
      <c r="P226" s="546">
        <v>0</v>
      </c>
      <c r="Q226" s="562" t="s">
        <v>848</v>
      </c>
      <c r="R226" s="464" t="s">
        <v>848</v>
      </c>
      <c r="S226" s="464" t="s">
        <v>848</v>
      </c>
      <c r="T226" s="546">
        <v>0</v>
      </c>
      <c r="U226" s="562" t="s">
        <v>848</v>
      </c>
      <c r="V226" s="464" t="s">
        <v>848</v>
      </c>
      <c r="W226" s="464" t="s">
        <v>848</v>
      </c>
      <c r="X226" s="546">
        <v>0</v>
      </c>
      <c r="Y226" s="822" t="s">
        <v>848</v>
      </c>
      <c r="Z226" s="464" t="s">
        <v>848</v>
      </c>
      <c r="AA226" s="464" t="s">
        <v>848</v>
      </c>
      <c r="AB226" s="546">
        <f t="shared" si="79"/>
        <v>0</v>
      </c>
      <c r="AC226" s="713">
        <f t="shared" si="80"/>
        <v>0</v>
      </c>
      <c r="AD226" s="713"/>
      <c r="AE226" s="713">
        <f t="shared" si="81"/>
        <v>0</v>
      </c>
      <c r="AF226" s="452">
        <f t="shared" si="82"/>
        <v>0</v>
      </c>
      <c r="AG226" s="714" t="e">
        <f t="shared" si="83"/>
        <v>#DIV/0!</v>
      </c>
      <c r="AH226" s="715" t="e">
        <f t="shared" si="84"/>
        <v>#DIV/0!</v>
      </c>
      <c r="AI226" s="715" t="e">
        <f t="shared" si="85"/>
        <v>#DIV/0!</v>
      </c>
      <c r="AJ226" s="715" t="e">
        <f t="shared" si="86"/>
        <v>#DIV/0!</v>
      </c>
      <c r="AK226" s="715" t="e">
        <f t="shared" si="87"/>
        <v>#DIV/0!</v>
      </c>
      <c r="AL226" s="1052">
        <f t="shared" si="88"/>
        <v>0</v>
      </c>
      <c r="AM226" s="718" t="str">
        <f t="shared" si="89"/>
        <v>N/A</v>
      </c>
      <c r="AN226" s="718" t="str">
        <f t="shared" si="90"/>
        <v>N/A</v>
      </c>
      <c r="AO226" s="718" t="str">
        <f t="shared" si="91"/>
        <v>N/A</v>
      </c>
      <c r="AP226" s="718" t="str">
        <f t="shared" si="92"/>
        <v>N/A</v>
      </c>
      <c r="AQ226" s="718">
        <f t="shared" si="93"/>
        <v>0</v>
      </c>
      <c r="AR226" s="718" t="str">
        <f t="shared" si="94"/>
        <v>N/A</v>
      </c>
      <c r="AS226" s="462" t="e">
        <f t="shared" si="95"/>
        <v>#DIV/0!</v>
      </c>
      <c r="AT226" s="462">
        <f t="shared" si="96"/>
        <v>0</v>
      </c>
      <c r="AU226" s="462" t="str">
        <f t="shared" si="97"/>
        <v>N/A</v>
      </c>
      <c r="AV226" s="462" t="str">
        <f t="shared" si="98"/>
        <v>N/A</v>
      </c>
      <c r="AW226" s="462" t="str">
        <f t="shared" si="99"/>
        <v>N/A</v>
      </c>
      <c r="AX226" s="718" t="str">
        <f t="shared" si="100"/>
        <v>N/A</v>
      </c>
      <c r="AY226" s="718" t="str">
        <f t="shared" si="101"/>
        <v>N/A</v>
      </c>
      <c r="AZ226" s="718" t="str">
        <f t="shared" si="102"/>
        <v>N/A</v>
      </c>
      <c r="BA226" s="719" t="str">
        <f t="shared" si="103"/>
        <v>N/A</v>
      </c>
      <c r="BB226" s="550"/>
    </row>
    <row r="227" spans="1:54" hidden="1" x14ac:dyDescent="0.2">
      <c r="A227">
        <v>218</v>
      </c>
      <c r="B227" s="533"/>
      <c r="C227" s="545"/>
      <c r="D227" s="464"/>
      <c r="E227" s="464"/>
      <c r="F227" s="534"/>
      <c r="G227" s="534"/>
      <c r="H227" s="464"/>
      <c r="I227" s="546"/>
      <c r="J227" s="435"/>
      <c r="K227" s="546"/>
      <c r="L227" s="546"/>
      <c r="M227" s="464"/>
      <c r="N227" s="546">
        <f t="shared" si="78"/>
        <v>0</v>
      </c>
      <c r="O227" s="546">
        <v>0</v>
      </c>
      <c r="P227" s="546">
        <v>0</v>
      </c>
      <c r="Q227" s="562" t="s">
        <v>848</v>
      </c>
      <c r="R227" s="464" t="s">
        <v>848</v>
      </c>
      <c r="S227" s="464" t="s">
        <v>848</v>
      </c>
      <c r="T227" s="546">
        <v>0</v>
      </c>
      <c r="U227" s="562" t="s">
        <v>848</v>
      </c>
      <c r="V227" s="464" t="s">
        <v>848</v>
      </c>
      <c r="W227" s="464" t="s">
        <v>848</v>
      </c>
      <c r="X227" s="546">
        <v>0</v>
      </c>
      <c r="Y227" s="822" t="s">
        <v>848</v>
      </c>
      <c r="Z227" s="464" t="s">
        <v>848</v>
      </c>
      <c r="AA227" s="464" t="s">
        <v>848</v>
      </c>
      <c r="AB227" s="546">
        <f t="shared" si="79"/>
        <v>0</v>
      </c>
      <c r="AC227" s="713">
        <f t="shared" si="80"/>
        <v>0</v>
      </c>
      <c r="AD227" s="713"/>
      <c r="AE227" s="713">
        <f t="shared" si="81"/>
        <v>0</v>
      </c>
      <c r="AF227" s="452">
        <f t="shared" si="82"/>
        <v>0</v>
      </c>
      <c r="AG227" s="714" t="e">
        <f t="shared" si="83"/>
        <v>#DIV/0!</v>
      </c>
      <c r="AH227" s="715" t="e">
        <f t="shared" si="84"/>
        <v>#DIV/0!</v>
      </c>
      <c r="AI227" s="715" t="e">
        <f t="shared" si="85"/>
        <v>#DIV/0!</v>
      </c>
      <c r="AJ227" s="715" t="e">
        <f t="shared" si="86"/>
        <v>#DIV/0!</v>
      </c>
      <c r="AK227" s="715" t="e">
        <f t="shared" si="87"/>
        <v>#DIV/0!</v>
      </c>
      <c r="AL227" s="1052">
        <f t="shared" si="88"/>
        <v>0</v>
      </c>
      <c r="AM227" s="718" t="str">
        <f t="shared" si="89"/>
        <v>N/A</v>
      </c>
      <c r="AN227" s="718" t="str">
        <f t="shared" si="90"/>
        <v>N/A</v>
      </c>
      <c r="AO227" s="718" t="str">
        <f t="shared" si="91"/>
        <v>N/A</v>
      </c>
      <c r="AP227" s="718" t="str">
        <f t="shared" si="92"/>
        <v>N/A</v>
      </c>
      <c r="AQ227" s="718">
        <f t="shared" si="93"/>
        <v>0</v>
      </c>
      <c r="AR227" s="718" t="str">
        <f t="shared" si="94"/>
        <v>N/A</v>
      </c>
      <c r="AS227" s="462" t="e">
        <f t="shared" si="95"/>
        <v>#DIV/0!</v>
      </c>
      <c r="AT227" s="462">
        <f t="shared" si="96"/>
        <v>0</v>
      </c>
      <c r="AU227" s="462" t="str">
        <f t="shared" si="97"/>
        <v>N/A</v>
      </c>
      <c r="AV227" s="462" t="str">
        <f t="shared" si="98"/>
        <v>N/A</v>
      </c>
      <c r="AW227" s="462" t="str">
        <f t="shared" si="99"/>
        <v>N/A</v>
      </c>
      <c r="AX227" s="718" t="str">
        <f t="shared" si="100"/>
        <v>N/A</v>
      </c>
      <c r="AY227" s="718" t="str">
        <f t="shared" si="101"/>
        <v>N/A</v>
      </c>
      <c r="AZ227" s="718" t="str">
        <f t="shared" si="102"/>
        <v>N/A</v>
      </c>
      <c r="BA227" s="719" t="str">
        <f t="shared" si="103"/>
        <v>N/A</v>
      </c>
      <c r="BB227" s="550"/>
    </row>
    <row r="228" spans="1:54" hidden="1" x14ac:dyDescent="0.2">
      <c r="A228">
        <v>219</v>
      </c>
      <c r="B228" s="533"/>
      <c r="C228" s="545"/>
      <c r="D228" s="464"/>
      <c r="E228" s="464"/>
      <c r="F228" s="534"/>
      <c r="G228" s="534"/>
      <c r="H228" s="464"/>
      <c r="I228" s="546"/>
      <c r="J228" s="435"/>
      <c r="K228" s="546"/>
      <c r="L228" s="546"/>
      <c r="M228" s="464"/>
      <c r="N228" s="546">
        <f t="shared" si="78"/>
        <v>0</v>
      </c>
      <c r="O228" s="546">
        <v>0</v>
      </c>
      <c r="P228" s="546">
        <v>0</v>
      </c>
      <c r="Q228" s="562" t="s">
        <v>848</v>
      </c>
      <c r="R228" s="464" t="s">
        <v>848</v>
      </c>
      <c r="S228" s="464" t="s">
        <v>848</v>
      </c>
      <c r="T228" s="546">
        <v>0</v>
      </c>
      <c r="U228" s="562" t="s">
        <v>848</v>
      </c>
      <c r="V228" s="464" t="s">
        <v>848</v>
      </c>
      <c r="W228" s="464" t="s">
        <v>848</v>
      </c>
      <c r="X228" s="546">
        <v>0</v>
      </c>
      <c r="Y228" s="822" t="s">
        <v>848</v>
      </c>
      <c r="Z228" s="464" t="s">
        <v>848</v>
      </c>
      <c r="AA228" s="464" t="s">
        <v>848</v>
      </c>
      <c r="AB228" s="546">
        <f t="shared" si="79"/>
        <v>0</v>
      </c>
      <c r="AC228" s="713">
        <f t="shared" si="80"/>
        <v>0</v>
      </c>
      <c r="AD228" s="713"/>
      <c r="AE228" s="713">
        <f t="shared" si="81"/>
        <v>0</v>
      </c>
      <c r="AF228" s="452">
        <f t="shared" si="82"/>
        <v>0</v>
      </c>
      <c r="AG228" s="714" t="e">
        <f t="shared" si="83"/>
        <v>#DIV/0!</v>
      </c>
      <c r="AH228" s="715" t="e">
        <f t="shared" si="84"/>
        <v>#DIV/0!</v>
      </c>
      <c r="AI228" s="715" t="e">
        <f t="shared" si="85"/>
        <v>#DIV/0!</v>
      </c>
      <c r="AJ228" s="715" t="e">
        <f t="shared" si="86"/>
        <v>#DIV/0!</v>
      </c>
      <c r="AK228" s="715" t="e">
        <f t="shared" si="87"/>
        <v>#DIV/0!</v>
      </c>
      <c r="AL228" s="1052">
        <f t="shared" si="88"/>
        <v>0</v>
      </c>
      <c r="AM228" s="718" t="str">
        <f t="shared" si="89"/>
        <v>N/A</v>
      </c>
      <c r="AN228" s="718" t="str">
        <f t="shared" si="90"/>
        <v>N/A</v>
      </c>
      <c r="AO228" s="718" t="str">
        <f t="shared" si="91"/>
        <v>N/A</v>
      </c>
      <c r="AP228" s="718" t="str">
        <f t="shared" si="92"/>
        <v>N/A</v>
      </c>
      <c r="AQ228" s="718">
        <f t="shared" si="93"/>
        <v>0</v>
      </c>
      <c r="AR228" s="718" t="str">
        <f t="shared" si="94"/>
        <v>N/A</v>
      </c>
      <c r="AS228" s="462" t="e">
        <f t="shared" si="95"/>
        <v>#DIV/0!</v>
      </c>
      <c r="AT228" s="462">
        <f t="shared" si="96"/>
        <v>0</v>
      </c>
      <c r="AU228" s="462" t="str">
        <f t="shared" si="97"/>
        <v>N/A</v>
      </c>
      <c r="AV228" s="462" t="str">
        <f t="shared" si="98"/>
        <v>N/A</v>
      </c>
      <c r="AW228" s="462" t="str">
        <f t="shared" si="99"/>
        <v>N/A</v>
      </c>
      <c r="AX228" s="718" t="str">
        <f t="shared" si="100"/>
        <v>N/A</v>
      </c>
      <c r="AY228" s="718" t="str">
        <f t="shared" si="101"/>
        <v>N/A</v>
      </c>
      <c r="AZ228" s="718" t="str">
        <f t="shared" si="102"/>
        <v>N/A</v>
      </c>
      <c r="BA228" s="719" t="str">
        <f t="shared" si="103"/>
        <v>N/A</v>
      </c>
      <c r="BB228" s="550"/>
    </row>
    <row r="229" spans="1:54" hidden="1" x14ac:dyDescent="0.2">
      <c r="A229">
        <v>220</v>
      </c>
      <c r="B229" s="533"/>
      <c r="C229" s="545"/>
      <c r="D229" s="464"/>
      <c r="E229" s="464"/>
      <c r="F229" s="534"/>
      <c r="G229" s="534"/>
      <c r="H229" s="464"/>
      <c r="I229" s="546"/>
      <c r="J229" s="435"/>
      <c r="K229" s="546"/>
      <c r="L229" s="546"/>
      <c r="M229" s="464"/>
      <c r="N229" s="546">
        <f t="shared" si="78"/>
        <v>0</v>
      </c>
      <c r="O229" s="546">
        <v>0</v>
      </c>
      <c r="P229" s="546">
        <v>0</v>
      </c>
      <c r="Q229" s="562" t="s">
        <v>848</v>
      </c>
      <c r="R229" s="464" t="s">
        <v>848</v>
      </c>
      <c r="S229" s="464" t="s">
        <v>848</v>
      </c>
      <c r="T229" s="546">
        <v>0</v>
      </c>
      <c r="U229" s="562" t="s">
        <v>848</v>
      </c>
      <c r="V229" s="464" t="s">
        <v>848</v>
      </c>
      <c r="W229" s="464" t="s">
        <v>848</v>
      </c>
      <c r="X229" s="546">
        <v>0</v>
      </c>
      <c r="Y229" s="822" t="s">
        <v>848</v>
      </c>
      <c r="Z229" s="464" t="s">
        <v>848</v>
      </c>
      <c r="AA229" s="464" t="s">
        <v>848</v>
      </c>
      <c r="AB229" s="546">
        <f t="shared" si="79"/>
        <v>0</v>
      </c>
      <c r="AC229" s="713">
        <f t="shared" si="80"/>
        <v>0</v>
      </c>
      <c r="AD229" s="713"/>
      <c r="AE229" s="713">
        <f t="shared" si="81"/>
        <v>0</v>
      </c>
      <c r="AF229" s="452">
        <f t="shared" si="82"/>
        <v>0</v>
      </c>
      <c r="AG229" s="714" t="e">
        <f t="shared" si="83"/>
        <v>#DIV/0!</v>
      </c>
      <c r="AH229" s="715" t="e">
        <f t="shared" si="84"/>
        <v>#DIV/0!</v>
      </c>
      <c r="AI229" s="715" t="e">
        <f t="shared" si="85"/>
        <v>#DIV/0!</v>
      </c>
      <c r="AJ229" s="715" t="e">
        <f t="shared" si="86"/>
        <v>#DIV/0!</v>
      </c>
      <c r="AK229" s="715" t="e">
        <f t="shared" si="87"/>
        <v>#DIV/0!</v>
      </c>
      <c r="AL229" s="1052">
        <f t="shared" si="88"/>
        <v>0</v>
      </c>
      <c r="AM229" s="718" t="str">
        <f t="shared" si="89"/>
        <v>N/A</v>
      </c>
      <c r="AN229" s="718" t="str">
        <f t="shared" si="90"/>
        <v>N/A</v>
      </c>
      <c r="AO229" s="718" t="str">
        <f t="shared" si="91"/>
        <v>N/A</v>
      </c>
      <c r="AP229" s="718" t="str">
        <f t="shared" si="92"/>
        <v>N/A</v>
      </c>
      <c r="AQ229" s="718">
        <f t="shared" si="93"/>
        <v>0</v>
      </c>
      <c r="AR229" s="718" t="str">
        <f t="shared" si="94"/>
        <v>N/A</v>
      </c>
      <c r="AS229" s="462" t="e">
        <f t="shared" si="95"/>
        <v>#DIV/0!</v>
      </c>
      <c r="AT229" s="462">
        <f t="shared" si="96"/>
        <v>0</v>
      </c>
      <c r="AU229" s="462" t="str">
        <f t="shared" si="97"/>
        <v>N/A</v>
      </c>
      <c r="AV229" s="462" t="str">
        <f t="shared" si="98"/>
        <v>N/A</v>
      </c>
      <c r="AW229" s="462" t="str">
        <f t="shared" si="99"/>
        <v>N/A</v>
      </c>
      <c r="AX229" s="718" t="str">
        <f t="shared" si="100"/>
        <v>N/A</v>
      </c>
      <c r="AY229" s="718" t="str">
        <f t="shared" si="101"/>
        <v>N/A</v>
      </c>
      <c r="AZ229" s="718" t="str">
        <f t="shared" si="102"/>
        <v>N/A</v>
      </c>
      <c r="BA229" s="719" t="str">
        <f t="shared" si="103"/>
        <v>N/A</v>
      </c>
      <c r="BB229" s="550"/>
    </row>
    <row r="230" spans="1:54" hidden="1" x14ac:dyDescent="0.2">
      <c r="A230">
        <v>221</v>
      </c>
      <c r="B230" s="533"/>
      <c r="C230" s="545"/>
      <c r="D230" s="464"/>
      <c r="E230" s="464"/>
      <c r="F230" s="534"/>
      <c r="G230" s="534"/>
      <c r="H230" s="464"/>
      <c r="I230" s="546"/>
      <c r="J230" s="435"/>
      <c r="K230" s="546"/>
      <c r="L230" s="546"/>
      <c r="M230" s="464"/>
      <c r="N230" s="546">
        <f t="shared" si="78"/>
        <v>0</v>
      </c>
      <c r="O230" s="546">
        <v>0</v>
      </c>
      <c r="P230" s="546">
        <v>0</v>
      </c>
      <c r="Q230" s="562" t="s">
        <v>848</v>
      </c>
      <c r="R230" s="464" t="s">
        <v>848</v>
      </c>
      <c r="S230" s="464" t="s">
        <v>848</v>
      </c>
      <c r="T230" s="546">
        <v>0</v>
      </c>
      <c r="U230" s="562" t="s">
        <v>848</v>
      </c>
      <c r="V230" s="464" t="s">
        <v>848</v>
      </c>
      <c r="W230" s="464" t="s">
        <v>848</v>
      </c>
      <c r="X230" s="546">
        <v>0</v>
      </c>
      <c r="Y230" s="822" t="s">
        <v>848</v>
      </c>
      <c r="Z230" s="464" t="s">
        <v>848</v>
      </c>
      <c r="AA230" s="464" t="s">
        <v>848</v>
      </c>
      <c r="AB230" s="546">
        <f t="shared" si="79"/>
        <v>0</v>
      </c>
      <c r="AC230" s="713">
        <f t="shared" si="80"/>
        <v>0</v>
      </c>
      <c r="AD230" s="713"/>
      <c r="AE230" s="713">
        <f t="shared" si="81"/>
        <v>0</v>
      </c>
      <c r="AF230" s="452">
        <f t="shared" si="82"/>
        <v>0</v>
      </c>
      <c r="AG230" s="714" t="e">
        <f t="shared" si="83"/>
        <v>#DIV/0!</v>
      </c>
      <c r="AH230" s="715" t="e">
        <f t="shared" si="84"/>
        <v>#DIV/0!</v>
      </c>
      <c r="AI230" s="715" t="e">
        <f t="shared" si="85"/>
        <v>#DIV/0!</v>
      </c>
      <c r="AJ230" s="715" t="e">
        <f t="shared" si="86"/>
        <v>#DIV/0!</v>
      </c>
      <c r="AK230" s="715" t="e">
        <f t="shared" si="87"/>
        <v>#DIV/0!</v>
      </c>
      <c r="AL230" s="1052">
        <f t="shared" si="88"/>
        <v>0</v>
      </c>
      <c r="AM230" s="718" t="str">
        <f t="shared" si="89"/>
        <v>N/A</v>
      </c>
      <c r="AN230" s="718" t="str">
        <f t="shared" si="90"/>
        <v>N/A</v>
      </c>
      <c r="AO230" s="718" t="str">
        <f t="shared" si="91"/>
        <v>N/A</v>
      </c>
      <c r="AP230" s="718" t="str">
        <f t="shared" si="92"/>
        <v>N/A</v>
      </c>
      <c r="AQ230" s="718">
        <f t="shared" si="93"/>
        <v>0</v>
      </c>
      <c r="AR230" s="718" t="str">
        <f t="shared" si="94"/>
        <v>N/A</v>
      </c>
      <c r="AS230" s="462" t="e">
        <f t="shared" si="95"/>
        <v>#DIV/0!</v>
      </c>
      <c r="AT230" s="462">
        <f t="shared" si="96"/>
        <v>0</v>
      </c>
      <c r="AU230" s="462" t="str">
        <f t="shared" si="97"/>
        <v>N/A</v>
      </c>
      <c r="AV230" s="462" t="str">
        <f t="shared" si="98"/>
        <v>N/A</v>
      </c>
      <c r="AW230" s="462" t="str">
        <f t="shared" si="99"/>
        <v>N/A</v>
      </c>
      <c r="AX230" s="718" t="str">
        <f t="shared" si="100"/>
        <v>N/A</v>
      </c>
      <c r="AY230" s="718" t="str">
        <f t="shared" si="101"/>
        <v>N/A</v>
      </c>
      <c r="AZ230" s="718" t="str">
        <f t="shared" si="102"/>
        <v>N/A</v>
      </c>
      <c r="BA230" s="719" t="str">
        <f t="shared" si="103"/>
        <v>N/A</v>
      </c>
      <c r="BB230" s="550"/>
    </row>
    <row r="231" spans="1:54" hidden="1" x14ac:dyDescent="0.2">
      <c r="A231">
        <v>222</v>
      </c>
      <c r="B231" s="533"/>
      <c r="C231" s="545"/>
      <c r="D231" s="464"/>
      <c r="E231" s="464"/>
      <c r="F231" s="534"/>
      <c r="G231" s="534"/>
      <c r="H231" s="464"/>
      <c r="I231" s="546"/>
      <c r="J231" s="435"/>
      <c r="K231" s="546"/>
      <c r="L231" s="546"/>
      <c r="M231" s="464"/>
      <c r="N231" s="546">
        <f t="shared" si="78"/>
        <v>0</v>
      </c>
      <c r="O231" s="546">
        <v>0</v>
      </c>
      <c r="P231" s="546">
        <v>0</v>
      </c>
      <c r="Q231" s="562" t="s">
        <v>848</v>
      </c>
      <c r="R231" s="464" t="s">
        <v>848</v>
      </c>
      <c r="S231" s="464" t="s">
        <v>848</v>
      </c>
      <c r="T231" s="546">
        <v>0</v>
      </c>
      <c r="U231" s="562" t="s">
        <v>848</v>
      </c>
      <c r="V231" s="464" t="s">
        <v>848</v>
      </c>
      <c r="W231" s="464" t="s">
        <v>848</v>
      </c>
      <c r="X231" s="546">
        <v>0</v>
      </c>
      <c r="Y231" s="822" t="s">
        <v>848</v>
      </c>
      <c r="Z231" s="464" t="s">
        <v>848</v>
      </c>
      <c r="AA231" s="464" t="s">
        <v>848</v>
      </c>
      <c r="AB231" s="546">
        <f t="shared" si="79"/>
        <v>0</v>
      </c>
      <c r="AC231" s="713">
        <f t="shared" si="80"/>
        <v>0</v>
      </c>
      <c r="AD231" s="713"/>
      <c r="AE231" s="713">
        <f t="shared" si="81"/>
        <v>0</v>
      </c>
      <c r="AF231" s="452">
        <f t="shared" si="82"/>
        <v>0</v>
      </c>
      <c r="AG231" s="714" t="e">
        <f t="shared" si="83"/>
        <v>#DIV/0!</v>
      </c>
      <c r="AH231" s="715" t="e">
        <f t="shared" si="84"/>
        <v>#DIV/0!</v>
      </c>
      <c r="AI231" s="715" t="e">
        <f t="shared" si="85"/>
        <v>#DIV/0!</v>
      </c>
      <c r="AJ231" s="715" t="e">
        <f t="shared" si="86"/>
        <v>#DIV/0!</v>
      </c>
      <c r="AK231" s="715" t="e">
        <f t="shared" si="87"/>
        <v>#DIV/0!</v>
      </c>
      <c r="AL231" s="1052">
        <f t="shared" si="88"/>
        <v>0</v>
      </c>
      <c r="AM231" s="718" t="str">
        <f t="shared" si="89"/>
        <v>N/A</v>
      </c>
      <c r="AN231" s="718" t="str">
        <f t="shared" si="90"/>
        <v>N/A</v>
      </c>
      <c r="AO231" s="718" t="str">
        <f t="shared" si="91"/>
        <v>N/A</v>
      </c>
      <c r="AP231" s="718" t="str">
        <f t="shared" si="92"/>
        <v>N/A</v>
      </c>
      <c r="AQ231" s="718">
        <f t="shared" si="93"/>
        <v>0</v>
      </c>
      <c r="AR231" s="718" t="str">
        <f t="shared" si="94"/>
        <v>N/A</v>
      </c>
      <c r="AS231" s="462" t="e">
        <f t="shared" si="95"/>
        <v>#DIV/0!</v>
      </c>
      <c r="AT231" s="462">
        <f t="shared" si="96"/>
        <v>0</v>
      </c>
      <c r="AU231" s="462" t="str">
        <f t="shared" si="97"/>
        <v>N/A</v>
      </c>
      <c r="AV231" s="462" t="str">
        <f t="shared" si="98"/>
        <v>N/A</v>
      </c>
      <c r="AW231" s="462" t="str">
        <f t="shared" si="99"/>
        <v>N/A</v>
      </c>
      <c r="AX231" s="718" t="str">
        <f t="shared" si="100"/>
        <v>N/A</v>
      </c>
      <c r="AY231" s="718" t="str">
        <f t="shared" si="101"/>
        <v>N/A</v>
      </c>
      <c r="AZ231" s="718" t="str">
        <f t="shared" si="102"/>
        <v>N/A</v>
      </c>
      <c r="BA231" s="719" t="str">
        <f t="shared" si="103"/>
        <v>N/A</v>
      </c>
      <c r="BB231" s="550"/>
    </row>
    <row r="232" spans="1:54" hidden="1" x14ac:dyDescent="0.2">
      <c r="A232">
        <v>223</v>
      </c>
      <c r="B232" s="533"/>
      <c r="C232" s="545"/>
      <c r="D232" s="464"/>
      <c r="E232" s="464"/>
      <c r="F232" s="534"/>
      <c r="G232" s="534"/>
      <c r="H232" s="464"/>
      <c r="I232" s="546"/>
      <c r="J232" s="435"/>
      <c r="K232" s="546"/>
      <c r="L232" s="546"/>
      <c r="M232" s="464"/>
      <c r="N232" s="546">
        <f t="shared" si="78"/>
        <v>0</v>
      </c>
      <c r="O232" s="546">
        <v>0</v>
      </c>
      <c r="P232" s="546">
        <v>0</v>
      </c>
      <c r="Q232" s="562" t="s">
        <v>848</v>
      </c>
      <c r="R232" s="464" t="s">
        <v>848</v>
      </c>
      <c r="S232" s="464" t="s">
        <v>848</v>
      </c>
      <c r="T232" s="546">
        <v>0</v>
      </c>
      <c r="U232" s="562" t="s">
        <v>848</v>
      </c>
      <c r="V232" s="464" t="s">
        <v>848</v>
      </c>
      <c r="W232" s="464" t="s">
        <v>848</v>
      </c>
      <c r="X232" s="546">
        <v>0</v>
      </c>
      <c r="Y232" s="822" t="s">
        <v>848</v>
      </c>
      <c r="Z232" s="464" t="s">
        <v>848</v>
      </c>
      <c r="AA232" s="464" t="s">
        <v>848</v>
      </c>
      <c r="AB232" s="546">
        <f t="shared" si="79"/>
        <v>0</v>
      </c>
      <c r="AC232" s="713">
        <f t="shared" si="80"/>
        <v>0</v>
      </c>
      <c r="AD232" s="713"/>
      <c r="AE232" s="713">
        <f t="shared" si="81"/>
        <v>0</v>
      </c>
      <c r="AF232" s="452">
        <f t="shared" si="82"/>
        <v>0</v>
      </c>
      <c r="AG232" s="714" t="e">
        <f t="shared" si="83"/>
        <v>#DIV/0!</v>
      </c>
      <c r="AH232" s="715" t="e">
        <f t="shared" si="84"/>
        <v>#DIV/0!</v>
      </c>
      <c r="AI232" s="715" t="e">
        <f t="shared" si="85"/>
        <v>#DIV/0!</v>
      </c>
      <c r="AJ232" s="715" t="e">
        <f t="shared" si="86"/>
        <v>#DIV/0!</v>
      </c>
      <c r="AK232" s="715" t="e">
        <f t="shared" si="87"/>
        <v>#DIV/0!</v>
      </c>
      <c r="AL232" s="1052">
        <f t="shared" si="88"/>
        <v>0</v>
      </c>
      <c r="AM232" s="718" t="str">
        <f t="shared" si="89"/>
        <v>N/A</v>
      </c>
      <c r="AN232" s="718" t="str">
        <f t="shared" si="90"/>
        <v>N/A</v>
      </c>
      <c r="AO232" s="718" t="str">
        <f t="shared" si="91"/>
        <v>N/A</v>
      </c>
      <c r="AP232" s="718" t="str">
        <f t="shared" si="92"/>
        <v>N/A</v>
      </c>
      <c r="AQ232" s="718">
        <f t="shared" si="93"/>
        <v>0</v>
      </c>
      <c r="AR232" s="718" t="str">
        <f t="shared" si="94"/>
        <v>N/A</v>
      </c>
      <c r="AS232" s="462" t="e">
        <f t="shared" si="95"/>
        <v>#DIV/0!</v>
      </c>
      <c r="AT232" s="462">
        <f t="shared" si="96"/>
        <v>0</v>
      </c>
      <c r="AU232" s="462" t="str">
        <f t="shared" si="97"/>
        <v>N/A</v>
      </c>
      <c r="AV232" s="462" t="str">
        <f t="shared" si="98"/>
        <v>N/A</v>
      </c>
      <c r="AW232" s="462" t="str">
        <f t="shared" si="99"/>
        <v>N/A</v>
      </c>
      <c r="AX232" s="718" t="str">
        <f t="shared" si="100"/>
        <v>N/A</v>
      </c>
      <c r="AY232" s="718" t="str">
        <f t="shared" si="101"/>
        <v>N/A</v>
      </c>
      <c r="AZ232" s="718" t="str">
        <f t="shared" si="102"/>
        <v>N/A</v>
      </c>
      <c r="BA232" s="719" t="str">
        <f t="shared" si="103"/>
        <v>N/A</v>
      </c>
      <c r="BB232" s="550"/>
    </row>
    <row r="233" spans="1:54" hidden="1" x14ac:dyDescent="0.2">
      <c r="A233">
        <v>224</v>
      </c>
      <c r="B233" s="533"/>
      <c r="C233" s="545"/>
      <c r="D233" s="464"/>
      <c r="E233" s="464"/>
      <c r="F233" s="534"/>
      <c r="G233" s="534"/>
      <c r="H233" s="464"/>
      <c r="I233" s="546"/>
      <c r="J233" s="435"/>
      <c r="K233" s="546"/>
      <c r="L233" s="546"/>
      <c r="M233" s="464"/>
      <c r="N233" s="546">
        <f t="shared" si="78"/>
        <v>0</v>
      </c>
      <c r="O233" s="546">
        <v>0</v>
      </c>
      <c r="P233" s="546">
        <v>0</v>
      </c>
      <c r="Q233" s="562" t="s">
        <v>848</v>
      </c>
      <c r="R233" s="464" t="s">
        <v>848</v>
      </c>
      <c r="S233" s="464" t="s">
        <v>848</v>
      </c>
      <c r="T233" s="546">
        <v>0</v>
      </c>
      <c r="U233" s="562" t="s">
        <v>848</v>
      </c>
      <c r="V233" s="464" t="s">
        <v>848</v>
      </c>
      <c r="W233" s="464" t="s">
        <v>848</v>
      </c>
      <c r="X233" s="546">
        <v>0</v>
      </c>
      <c r="Y233" s="822" t="s">
        <v>848</v>
      </c>
      <c r="Z233" s="464" t="s">
        <v>848</v>
      </c>
      <c r="AA233" s="464" t="s">
        <v>848</v>
      </c>
      <c r="AB233" s="546">
        <f t="shared" si="79"/>
        <v>0</v>
      </c>
      <c r="AC233" s="713">
        <f t="shared" si="80"/>
        <v>0</v>
      </c>
      <c r="AD233" s="713"/>
      <c r="AE233" s="713">
        <f t="shared" si="81"/>
        <v>0</v>
      </c>
      <c r="AF233" s="452">
        <f t="shared" si="82"/>
        <v>0</v>
      </c>
      <c r="AG233" s="714" t="e">
        <f t="shared" si="83"/>
        <v>#DIV/0!</v>
      </c>
      <c r="AH233" s="715" t="e">
        <f t="shared" si="84"/>
        <v>#DIV/0!</v>
      </c>
      <c r="AI233" s="715" t="e">
        <f t="shared" si="85"/>
        <v>#DIV/0!</v>
      </c>
      <c r="AJ233" s="715" t="e">
        <f t="shared" si="86"/>
        <v>#DIV/0!</v>
      </c>
      <c r="AK233" s="715" t="e">
        <f t="shared" si="87"/>
        <v>#DIV/0!</v>
      </c>
      <c r="AL233" s="1052">
        <f t="shared" si="88"/>
        <v>0</v>
      </c>
      <c r="AM233" s="718" t="str">
        <f t="shared" si="89"/>
        <v>N/A</v>
      </c>
      <c r="AN233" s="718" t="str">
        <f t="shared" si="90"/>
        <v>N/A</v>
      </c>
      <c r="AO233" s="718" t="str">
        <f t="shared" si="91"/>
        <v>N/A</v>
      </c>
      <c r="AP233" s="718" t="str">
        <f t="shared" si="92"/>
        <v>N/A</v>
      </c>
      <c r="AQ233" s="718">
        <f t="shared" si="93"/>
        <v>0</v>
      </c>
      <c r="AR233" s="718" t="str">
        <f t="shared" si="94"/>
        <v>N/A</v>
      </c>
      <c r="AS233" s="462" t="e">
        <f t="shared" si="95"/>
        <v>#DIV/0!</v>
      </c>
      <c r="AT233" s="462">
        <f t="shared" si="96"/>
        <v>0</v>
      </c>
      <c r="AU233" s="462" t="str">
        <f t="shared" si="97"/>
        <v>N/A</v>
      </c>
      <c r="AV233" s="462" t="str">
        <f t="shared" si="98"/>
        <v>N/A</v>
      </c>
      <c r="AW233" s="462" t="str">
        <f t="shared" si="99"/>
        <v>N/A</v>
      </c>
      <c r="AX233" s="718" t="str">
        <f t="shared" si="100"/>
        <v>N/A</v>
      </c>
      <c r="AY233" s="718" t="str">
        <f t="shared" si="101"/>
        <v>N/A</v>
      </c>
      <c r="AZ233" s="718" t="str">
        <f t="shared" si="102"/>
        <v>N/A</v>
      </c>
      <c r="BA233" s="719" t="str">
        <f t="shared" si="103"/>
        <v>N/A</v>
      </c>
      <c r="BB233" s="550"/>
    </row>
    <row r="234" spans="1:54" hidden="1" x14ac:dyDescent="0.2">
      <c r="A234">
        <v>225</v>
      </c>
      <c r="B234" s="533"/>
      <c r="C234" s="545"/>
      <c r="D234" s="464"/>
      <c r="E234" s="464"/>
      <c r="F234" s="534"/>
      <c r="G234" s="534"/>
      <c r="H234" s="464"/>
      <c r="I234" s="546"/>
      <c r="J234" s="435"/>
      <c r="K234" s="546"/>
      <c r="L234" s="546"/>
      <c r="M234" s="464"/>
      <c r="N234" s="546">
        <f t="shared" si="78"/>
        <v>0</v>
      </c>
      <c r="O234" s="546">
        <v>0</v>
      </c>
      <c r="P234" s="546">
        <v>0</v>
      </c>
      <c r="Q234" s="562" t="s">
        <v>848</v>
      </c>
      <c r="R234" s="464" t="s">
        <v>848</v>
      </c>
      <c r="S234" s="464" t="s">
        <v>848</v>
      </c>
      <c r="T234" s="546">
        <v>0</v>
      </c>
      <c r="U234" s="562" t="s">
        <v>848</v>
      </c>
      <c r="V234" s="464" t="s">
        <v>848</v>
      </c>
      <c r="W234" s="464" t="s">
        <v>848</v>
      </c>
      <c r="X234" s="546">
        <v>0</v>
      </c>
      <c r="Y234" s="822" t="s">
        <v>848</v>
      </c>
      <c r="Z234" s="464" t="s">
        <v>848</v>
      </c>
      <c r="AA234" s="464" t="s">
        <v>848</v>
      </c>
      <c r="AB234" s="546">
        <f t="shared" si="79"/>
        <v>0</v>
      </c>
      <c r="AC234" s="713">
        <f t="shared" si="80"/>
        <v>0</v>
      </c>
      <c r="AD234" s="713"/>
      <c r="AE234" s="713">
        <f t="shared" si="81"/>
        <v>0</v>
      </c>
      <c r="AF234" s="452">
        <f t="shared" si="82"/>
        <v>0</v>
      </c>
      <c r="AG234" s="714" t="e">
        <f t="shared" si="83"/>
        <v>#DIV/0!</v>
      </c>
      <c r="AH234" s="715" t="e">
        <f t="shared" si="84"/>
        <v>#DIV/0!</v>
      </c>
      <c r="AI234" s="715" t="e">
        <f t="shared" si="85"/>
        <v>#DIV/0!</v>
      </c>
      <c r="AJ234" s="715" t="e">
        <f t="shared" si="86"/>
        <v>#DIV/0!</v>
      </c>
      <c r="AK234" s="715" t="e">
        <f t="shared" si="87"/>
        <v>#DIV/0!</v>
      </c>
      <c r="AL234" s="1052">
        <f t="shared" si="88"/>
        <v>0</v>
      </c>
      <c r="AM234" s="718" t="str">
        <f t="shared" si="89"/>
        <v>N/A</v>
      </c>
      <c r="AN234" s="718" t="str">
        <f t="shared" si="90"/>
        <v>N/A</v>
      </c>
      <c r="AO234" s="718" t="str">
        <f t="shared" si="91"/>
        <v>N/A</v>
      </c>
      <c r="AP234" s="718" t="str">
        <f t="shared" si="92"/>
        <v>N/A</v>
      </c>
      <c r="AQ234" s="718">
        <f t="shared" si="93"/>
        <v>0</v>
      </c>
      <c r="AR234" s="718" t="str">
        <f t="shared" si="94"/>
        <v>N/A</v>
      </c>
      <c r="AS234" s="462" t="e">
        <f t="shared" si="95"/>
        <v>#DIV/0!</v>
      </c>
      <c r="AT234" s="462">
        <f t="shared" si="96"/>
        <v>0</v>
      </c>
      <c r="AU234" s="462" t="str">
        <f t="shared" si="97"/>
        <v>N/A</v>
      </c>
      <c r="AV234" s="462" t="str">
        <f t="shared" si="98"/>
        <v>N/A</v>
      </c>
      <c r="AW234" s="462" t="str">
        <f t="shared" si="99"/>
        <v>N/A</v>
      </c>
      <c r="AX234" s="718" t="str">
        <f t="shared" si="100"/>
        <v>N/A</v>
      </c>
      <c r="AY234" s="718" t="str">
        <f t="shared" si="101"/>
        <v>N/A</v>
      </c>
      <c r="AZ234" s="718" t="str">
        <f t="shared" si="102"/>
        <v>N/A</v>
      </c>
      <c r="BA234" s="719" t="str">
        <f t="shared" si="103"/>
        <v>N/A</v>
      </c>
      <c r="BB234" s="550"/>
    </row>
    <row r="235" spans="1:54" hidden="1" x14ac:dyDescent="0.2">
      <c r="A235">
        <v>226</v>
      </c>
      <c r="B235" s="533"/>
      <c r="C235" s="545"/>
      <c r="D235" s="464"/>
      <c r="E235" s="464"/>
      <c r="F235" s="534"/>
      <c r="G235" s="534"/>
      <c r="H235" s="464"/>
      <c r="I235" s="546"/>
      <c r="J235" s="435"/>
      <c r="K235" s="546"/>
      <c r="L235" s="546"/>
      <c r="M235" s="464"/>
      <c r="N235" s="546">
        <f t="shared" si="78"/>
        <v>0</v>
      </c>
      <c r="O235" s="546">
        <v>0</v>
      </c>
      <c r="P235" s="546">
        <v>0</v>
      </c>
      <c r="Q235" s="562" t="s">
        <v>848</v>
      </c>
      <c r="R235" s="464" t="s">
        <v>848</v>
      </c>
      <c r="S235" s="464" t="s">
        <v>848</v>
      </c>
      <c r="T235" s="546">
        <v>0</v>
      </c>
      <c r="U235" s="562" t="s">
        <v>848</v>
      </c>
      <c r="V235" s="464" t="s">
        <v>848</v>
      </c>
      <c r="W235" s="464" t="s">
        <v>848</v>
      </c>
      <c r="X235" s="546">
        <v>0</v>
      </c>
      <c r="Y235" s="822" t="s">
        <v>848</v>
      </c>
      <c r="Z235" s="464" t="s">
        <v>848</v>
      </c>
      <c r="AA235" s="464" t="s">
        <v>848</v>
      </c>
      <c r="AB235" s="546">
        <f t="shared" si="79"/>
        <v>0</v>
      </c>
      <c r="AC235" s="713">
        <f t="shared" si="80"/>
        <v>0</v>
      </c>
      <c r="AD235" s="713"/>
      <c r="AE235" s="713">
        <f t="shared" si="81"/>
        <v>0</v>
      </c>
      <c r="AF235" s="452">
        <f t="shared" si="82"/>
        <v>0</v>
      </c>
      <c r="AG235" s="714" t="e">
        <f t="shared" si="83"/>
        <v>#DIV/0!</v>
      </c>
      <c r="AH235" s="715" t="e">
        <f t="shared" si="84"/>
        <v>#DIV/0!</v>
      </c>
      <c r="AI235" s="715" t="e">
        <f t="shared" si="85"/>
        <v>#DIV/0!</v>
      </c>
      <c r="AJ235" s="715" t="e">
        <f t="shared" si="86"/>
        <v>#DIV/0!</v>
      </c>
      <c r="AK235" s="715" t="e">
        <f t="shared" si="87"/>
        <v>#DIV/0!</v>
      </c>
      <c r="AL235" s="1052">
        <f t="shared" si="88"/>
        <v>0</v>
      </c>
      <c r="AM235" s="718" t="str">
        <f t="shared" si="89"/>
        <v>N/A</v>
      </c>
      <c r="AN235" s="718" t="str">
        <f t="shared" si="90"/>
        <v>N/A</v>
      </c>
      <c r="AO235" s="718" t="str">
        <f t="shared" si="91"/>
        <v>N/A</v>
      </c>
      <c r="AP235" s="718" t="str">
        <f t="shared" si="92"/>
        <v>N/A</v>
      </c>
      <c r="AQ235" s="718">
        <f t="shared" si="93"/>
        <v>0</v>
      </c>
      <c r="AR235" s="718" t="str">
        <f t="shared" si="94"/>
        <v>N/A</v>
      </c>
      <c r="AS235" s="462" t="e">
        <f t="shared" si="95"/>
        <v>#DIV/0!</v>
      </c>
      <c r="AT235" s="462">
        <f t="shared" si="96"/>
        <v>0</v>
      </c>
      <c r="AU235" s="462" t="str">
        <f t="shared" si="97"/>
        <v>N/A</v>
      </c>
      <c r="AV235" s="462" t="str">
        <f t="shared" si="98"/>
        <v>N/A</v>
      </c>
      <c r="AW235" s="462" t="str">
        <f t="shared" si="99"/>
        <v>N/A</v>
      </c>
      <c r="AX235" s="718" t="str">
        <f t="shared" si="100"/>
        <v>N/A</v>
      </c>
      <c r="AY235" s="718" t="str">
        <f t="shared" si="101"/>
        <v>N/A</v>
      </c>
      <c r="AZ235" s="718" t="str">
        <f t="shared" si="102"/>
        <v>N/A</v>
      </c>
      <c r="BA235" s="719" t="str">
        <f t="shared" si="103"/>
        <v>N/A</v>
      </c>
      <c r="BB235" s="550"/>
    </row>
    <row r="236" spans="1:54" hidden="1" x14ac:dyDescent="0.2">
      <c r="A236">
        <v>227</v>
      </c>
      <c r="B236" s="533"/>
      <c r="C236" s="545"/>
      <c r="D236" s="464"/>
      <c r="E236" s="464"/>
      <c r="F236" s="534"/>
      <c r="G236" s="534"/>
      <c r="H236" s="464"/>
      <c r="I236" s="546"/>
      <c r="J236" s="435"/>
      <c r="K236" s="546"/>
      <c r="L236" s="546"/>
      <c r="M236" s="464"/>
      <c r="N236" s="546">
        <f t="shared" si="78"/>
        <v>0</v>
      </c>
      <c r="O236" s="546">
        <v>0</v>
      </c>
      <c r="P236" s="546">
        <v>0</v>
      </c>
      <c r="Q236" s="562" t="s">
        <v>848</v>
      </c>
      <c r="R236" s="464" t="s">
        <v>848</v>
      </c>
      <c r="S236" s="464" t="s">
        <v>848</v>
      </c>
      <c r="T236" s="546">
        <v>0</v>
      </c>
      <c r="U236" s="562" t="s">
        <v>848</v>
      </c>
      <c r="V236" s="464" t="s">
        <v>848</v>
      </c>
      <c r="W236" s="464" t="s">
        <v>848</v>
      </c>
      <c r="X236" s="546">
        <v>0</v>
      </c>
      <c r="Y236" s="822" t="s">
        <v>848</v>
      </c>
      <c r="Z236" s="464" t="s">
        <v>848</v>
      </c>
      <c r="AA236" s="464" t="s">
        <v>848</v>
      </c>
      <c r="AB236" s="546">
        <f t="shared" si="79"/>
        <v>0</v>
      </c>
      <c r="AC236" s="713">
        <f t="shared" si="80"/>
        <v>0</v>
      </c>
      <c r="AD236" s="713"/>
      <c r="AE236" s="713">
        <f t="shared" si="81"/>
        <v>0</v>
      </c>
      <c r="AF236" s="452">
        <f t="shared" si="82"/>
        <v>0</v>
      </c>
      <c r="AG236" s="714" t="e">
        <f t="shared" si="83"/>
        <v>#DIV/0!</v>
      </c>
      <c r="AH236" s="715" t="e">
        <f t="shared" si="84"/>
        <v>#DIV/0!</v>
      </c>
      <c r="AI236" s="715" t="e">
        <f t="shared" si="85"/>
        <v>#DIV/0!</v>
      </c>
      <c r="AJ236" s="715" t="e">
        <f t="shared" si="86"/>
        <v>#DIV/0!</v>
      </c>
      <c r="AK236" s="715" t="e">
        <f t="shared" si="87"/>
        <v>#DIV/0!</v>
      </c>
      <c r="AL236" s="1052">
        <f t="shared" si="88"/>
        <v>0</v>
      </c>
      <c r="AM236" s="718" t="str">
        <f t="shared" si="89"/>
        <v>N/A</v>
      </c>
      <c r="AN236" s="718" t="str">
        <f t="shared" si="90"/>
        <v>N/A</v>
      </c>
      <c r="AO236" s="718" t="str">
        <f t="shared" si="91"/>
        <v>N/A</v>
      </c>
      <c r="AP236" s="718" t="str">
        <f t="shared" si="92"/>
        <v>N/A</v>
      </c>
      <c r="AQ236" s="718">
        <f t="shared" si="93"/>
        <v>0</v>
      </c>
      <c r="AR236" s="718" t="str">
        <f t="shared" si="94"/>
        <v>N/A</v>
      </c>
      <c r="AS236" s="462" t="e">
        <f t="shared" si="95"/>
        <v>#DIV/0!</v>
      </c>
      <c r="AT236" s="462">
        <f t="shared" si="96"/>
        <v>0</v>
      </c>
      <c r="AU236" s="462" t="str">
        <f t="shared" si="97"/>
        <v>N/A</v>
      </c>
      <c r="AV236" s="462" t="str">
        <f t="shared" si="98"/>
        <v>N/A</v>
      </c>
      <c r="AW236" s="462" t="str">
        <f t="shared" si="99"/>
        <v>N/A</v>
      </c>
      <c r="AX236" s="718" t="str">
        <f t="shared" si="100"/>
        <v>N/A</v>
      </c>
      <c r="AY236" s="718" t="str">
        <f t="shared" si="101"/>
        <v>N/A</v>
      </c>
      <c r="AZ236" s="718" t="str">
        <f t="shared" si="102"/>
        <v>N/A</v>
      </c>
      <c r="BA236" s="719" t="str">
        <f t="shared" si="103"/>
        <v>N/A</v>
      </c>
      <c r="BB236" s="550"/>
    </row>
    <row r="237" spans="1:54" hidden="1" x14ac:dyDescent="0.2">
      <c r="A237">
        <v>228</v>
      </c>
      <c r="B237" s="533"/>
      <c r="C237" s="545"/>
      <c r="D237" s="464"/>
      <c r="E237" s="464"/>
      <c r="F237" s="534"/>
      <c r="G237" s="534"/>
      <c r="H237" s="464"/>
      <c r="I237" s="546"/>
      <c r="J237" s="435"/>
      <c r="K237" s="546"/>
      <c r="L237" s="546"/>
      <c r="M237" s="464"/>
      <c r="N237" s="546">
        <f t="shared" si="78"/>
        <v>0</v>
      </c>
      <c r="O237" s="546">
        <v>0</v>
      </c>
      <c r="P237" s="546">
        <v>0</v>
      </c>
      <c r="Q237" s="562" t="s">
        <v>848</v>
      </c>
      <c r="R237" s="464" t="s">
        <v>848</v>
      </c>
      <c r="S237" s="464" t="s">
        <v>848</v>
      </c>
      <c r="T237" s="546">
        <v>0</v>
      </c>
      <c r="U237" s="562" t="s">
        <v>848</v>
      </c>
      <c r="V237" s="464" t="s">
        <v>848</v>
      </c>
      <c r="W237" s="464" t="s">
        <v>848</v>
      </c>
      <c r="X237" s="546">
        <v>0</v>
      </c>
      <c r="Y237" s="822" t="s">
        <v>848</v>
      </c>
      <c r="Z237" s="464" t="s">
        <v>848</v>
      </c>
      <c r="AA237" s="464" t="s">
        <v>848</v>
      </c>
      <c r="AB237" s="546">
        <f t="shared" si="79"/>
        <v>0</v>
      </c>
      <c r="AC237" s="713">
        <f t="shared" si="80"/>
        <v>0</v>
      </c>
      <c r="AD237" s="713"/>
      <c r="AE237" s="713">
        <f t="shared" si="81"/>
        <v>0</v>
      </c>
      <c r="AF237" s="452">
        <f t="shared" si="82"/>
        <v>0</v>
      </c>
      <c r="AG237" s="714" t="e">
        <f t="shared" si="83"/>
        <v>#DIV/0!</v>
      </c>
      <c r="AH237" s="715" t="e">
        <f t="shared" si="84"/>
        <v>#DIV/0!</v>
      </c>
      <c r="AI237" s="715" t="e">
        <f t="shared" si="85"/>
        <v>#DIV/0!</v>
      </c>
      <c r="AJ237" s="715" t="e">
        <f t="shared" si="86"/>
        <v>#DIV/0!</v>
      </c>
      <c r="AK237" s="715" t="e">
        <f t="shared" si="87"/>
        <v>#DIV/0!</v>
      </c>
      <c r="AL237" s="1052">
        <f t="shared" si="88"/>
        <v>0</v>
      </c>
      <c r="AM237" s="718" t="str">
        <f t="shared" si="89"/>
        <v>N/A</v>
      </c>
      <c r="AN237" s="718" t="str">
        <f t="shared" si="90"/>
        <v>N/A</v>
      </c>
      <c r="AO237" s="718" t="str">
        <f t="shared" si="91"/>
        <v>N/A</v>
      </c>
      <c r="AP237" s="718" t="str">
        <f t="shared" si="92"/>
        <v>N/A</v>
      </c>
      <c r="AQ237" s="718">
        <f t="shared" si="93"/>
        <v>0</v>
      </c>
      <c r="AR237" s="718" t="str">
        <f t="shared" si="94"/>
        <v>N/A</v>
      </c>
      <c r="AS237" s="462" t="e">
        <f t="shared" si="95"/>
        <v>#DIV/0!</v>
      </c>
      <c r="AT237" s="462">
        <f t="shared" si="96"/>
        <v>0</v>
      </c>
      <c r="AU237" s="462" t="str">
        <f t="shared" si="97"/>
        <v>N/A</v>
      </c>
      <c r="AV237" s="462" t="str">
        <f t="shared" si="98"/>
        <v>N/A</v>
      </c>
      <c r="AW237" s="462" t="str">
        <f t="shared" si="99"/>
        <v>N/A</v>
      </c>
      <c r="AX237" s="718" t="str">
        <f t="shared" si="100"/>
        <v>N/A</v>
      </c>
      <c r="AY237" s="718" t="str">
        <f t="shared" si="101"/>
        <v>N/A</v>
      </c>
      <c r="AZ237" s="718" t="str">
        <f t="shared" si="102"/>
        <v>N/A</v>
      </c>
      <c r="BA237" s="719" t="str">
        <f t="shared" si="103"/>
        <v>N/A</v>
      </c>
      <c r="BB237" s="550"/>
    </row>
    <row r="238" spans="1:54" hidden="1" x14ac:dyDescent="0.2">
      <c r="A238">
        <v>229</v>
      </c>
      <c r="B238" s="533"/>
      <c r="C238" s="545"/>
      <c r="D238" s="464"/>
      <c r="E238" s="464"/>
      <c r="F238" s="534"/>
      <c r="G238" s="534"/>
      <c r="H238" s="464"/>
      <c r="I238" s="546"/>
      <c r="J238" s="435"/>
      <c r="K238" s="546"/>
      <c r="L238" s="546"/>
      <c r="M238" s="464"/>
      <c r="N238" s="546">
        <f t="shared" si="78"/>
        <v>0</v>
      </c>
      <c r="O238" s="546">
        <v>0</v>
      </c>
      <c r="P238" s="546">
        <v>0</v>
      </c>
      <c r="Q238" s="562" t="s">
        <v>848</v>
      </c>
      <c r="R238" s="464" t="s">
        <v>848</v>
      </c>
      <c r="S238" s="464" t="s">
        <v>848</v>
      </c>
      <c r="T238" s="546">
        <v>0</v>
      </c>
      <c r="U238" s="562" t="s">
        <v>848</v>
      </c>
      <c r="V238" s="464" t="s">
        <v>848</v>
      </c>
      <c r="W238" s="464" t="s">
        <v>848</v>
      </c>
      <c r="X238" s="546">
        <v>0</v>
      </c>
      <c r="Y238" s="822" t="s">
        <v>848</v>
      </c>
      <c r="Z238" s="464" t="s">
        <v>848</v>
      </c>
      <c r="AA238" s="464" t="s">
        <v>848</v>
      </c>
      <c r="AB238" s="546">
        <f t="shared" si="79"/>
        <v>0</v>
      </c>
      <c r="AC238" s="713">
        <f t="shared" si="80"/>
        <v>0</v>
      </c>
      <c r="AD238" s="713"/>
      <c r="AE238" s="713">
        <f t="shared" si="81"/>
        <v>0</v>
      </c>
      <c r="AF238" s="452">
        <f t="shared" si="82"/>
        <v>0</v>
      </c>
      <c r="AG238" s="714" t="e">
        <f t="shared" si="83"/>
        <v>#DIV/0!</v>
      </c>
      <c r="AH238" s="715" t="e">
        <f t="shared" si="84"/>
        <v>#DIV/0!</v>
      </c>
      <c r="AI238" s="715" t="e">
        <f t="shared" si="85"/>
        <v>#DIV/0!</v>
      </c>
      <c r="AJ238" s="715" t="e">
        <f t="shared" si="86"/>
        <v>#DIV/0!</v>
      </c>
      <c r="AK238" s="715" t="e">
        <f t="shared" si="87"/>
        <v>#DIV/0!</v>
      </c>
      <c r="AL238" s="1052">
        <f t="shared" si="88"/>
        <v>0</v>
      </c>
      <c r="AM238" s="718" t="str">
        <f t="shared" si="89"/>
        <v>N/A</v>
      </c>
      <c r="AN238" s="718" t="str">
        <f t="shared" si="90"/>
        <v>N/A</v>
      </c>
      <c r="AO238" s="718" t="str">
        <f t="shared" si="91"/>
        <v>N/A</v>
      </c>
      <c r="AP238" s="718" t="str">
        <f t="shared" si="92"/>
        <v>N/A</v>
      </c>
      <c r="AQ238" s="718">
        <f t="shared" si="93"/>
        <v>0</v>
      </c>
      <c r="AR238" s="718" t="str">
        <f t="shared" si="94"/>
        <v>N/A</v>
      </c>
      <c r="AS238" s="462" t="e">
        <f t="shared" si="95"/>
        <v>#DIV/0!</v>
      </c>
      <c r="AT238" s="462">
        <f t="shared" si="96"/>
        <v>0</v>
      </c>
      <c r="AU238" s="462" t="str">
        <f t="shared" si="97"/>
        <v>N/A</v>
      </c>
      <c r="AV238" s="462" t="str">
        <f t="shared" si="98"/>
        <v>N/A</v>
      </c>
      <c r="AW238" s="462" t="str">
        <f t="shared" si="99"/>
        <v>N/A</v>
      </c>
      <c r="AX238" s="718" t="str">
        <f t="shared" si="100"/>
        <v>N/A</v>
      </c>
      <c r="AY238" s="718" t="str">
        <f t="shared" si="101"/>
        <v>N/A</v>
      </c>
      <c r="AZ238" s="718" t="str">
        <f t="shared" si="102"/>
        <v>N/A</v>
      </c>
      <c r="BA238" s="719" t="str">
        <f t="shared" si="103"/>
        <v>N/A</v>
      </c>
      <c r="BB238" s="550"/>
    </row>
    <row r="239" spans="1:54" hidden="1" x14ac:dyDescent="0.2">
      <c r="A239">
        <v>230</v>
      </c>
      <c r="B239" s="533"/>
      <c r="C239" s="545"/>
      <c r="D239" s="464"/>
      <c r="E239" s="464"/>
      <c r="F239" s="534"/>
      <c r="G239" s="534"/>
      <c r="H239" s="464"/>
      <c r="I239" s="546"/>
      <c r="J239" s="435"/>
      <c r="K239" s="546"/>
      <c r="L239" s="546"/>
      <c r="M239" s="464"/>
      <c r="N239" s="546">
        <f t="shared" si="78"/>
        <v>0</v>
      </c>
      <c r="O239" s="546">
        <v>0</v>
      </c>
      <c r="P239" s="546">
        <v>0</v>
      </c>
      <c r="Q239" s="562" t="s">
        <v>848</v>
      </c>
      <c r="R239" s="464" t="s">
        <v>848</v>
      </c>
      <c r="S239" s="464" t="s">
        <v>848</v>
      </c>
      <c r="T239" s="546">
        <v>0</v>
      </c>
      <c r="U239" s="562" t="s">
        <v>848</v>
      </c>
      <c r="V239" s="464" t="s">
        <v>848</v>
      </c>
      <c r="W239" s="464" t="s">
        <v>848</v>
      </c>
      <c r="X239" s="546">
        <v>0</v>
      </c>
      <c r="Y239" s="822" t="s">
        <v>848</v>
      </c>
      <c r="Z239" s="464" t="s">
        <v>848</v>
      </c>
      <c r="AA239" s="464" t="s">
        <v>848</v>
      </c>
      <c r="AB239" s="546">
        <f t="shared" si="79"/>
        <v>0</v>
      </c>
      <c r="AC239" s="713">
        <f t="shared" si="80"/>
        <v>0</v>
      </c>
      <c r="AD239" s="713"/>
      <c r="AE239" s="713">
        <f t="shared" si="81"/>
        <v>0</v>
      </c>
      <c r="AF239" s="452">
        <f t="shared" si="82"/>
        <v>0</v>
      </c>
      <c r="AG239" s="714" t="e">
        <f t="shared" si="83"/>
        <v>#DIV/0!</v>
      </c>
      <c r="AH239" s="715" t="e">
        <f t="shared" si="84"/>
        <v>#DIV/0!</v>
      </c>
      <c r="AI239" s="715" t="e">
        <f t="shared" si="85"/>
        <v>#DIV/0!</v>
      </c>
      <c r="AJ239" s="715" t="e">
        <f t="shared" si="86"/>
        <v>#DIV/0!</v>
      </c>
      <c r="AK239" s="715" t="e">
        <f t="shared" si="87"/>
        <v>#DIV/0!</v>
      </c>
      <c r="AL239" s="1052">
        <f t="shared" si="88"/>
        <v>0</v>
      </c>
      <c r="AM239" s="718" t="str">
        <f t="shared" si="89"/>
        <v>N/A</v>
      </c>
      <c r="AN239" s="718" t="str">
        <f t="shared" si="90"/>
        <v>N/A</v>
      </c>
      <c r="AO239" s="718" t="str">
        <f t="shared" si="91"/>
        <v>N/A</v>
      </c>
      <c r="AP239" s="718" t="str">
        <f t="shared" si="92"/>
        <v>N/A</v>
      </c>
      <c r="AQ239" s="718">
        <f t="shared" si="93"/>
        <v>0</v>
      </c>
      <c r="AR239" s="718" t="str">
        <f t="shared" si="94"/>
        <v>N/A</v>
      </c>
      <c r="AS239" s="462" t="e">
        <f t="shared" si="95"/>
        <v>#DIV/0!</v>
      </c>
      <c r="AT239" s="462">
        <f t="shared" si="96"/>
        <v>0</v>
      </c>
      <c r="AU239" s="462" t="str">
        <f t="shared" si="97"/>
        <v>N/A</v>
      </c>
      <c r="AV239" s="462" t="str">
        <f t="shared" si="98"/>
        <v>N/A</v>
      </c>
      <c r="AW239" s="462" t="str">
        <f t="shared" si="99"/>
        <v>N/A</v>
      </c>
      <c r="AX239" s="718" t="str">
        <f t="shared" si="100"/>
        <v>N/A</v>
      </c>
      <c r="AY239" s="718" t="str">
        <f t="shared" si="101"/>
        <v>N/A</v>
      </c>
      <c r="AZ239" s="718" t="str">
        <f t="shared" si="102"/>
        <v>N/A</v>
      </c>
      <c r="BA239" s="719" t="str">
        <f t="shared" si="103"/>
        <v>N/A</v>
      </c>
      <c r="BB239" s="550"/>
    </row>
    <row r="240" spans="1:54" hidden="1" x14ac:dyDescent="0.2">
      <c r="A240">
        <v>231</v>
      </c>
      <c r="B240" s="533"/>
      <c r="C240" s="545"/>
      <c r="D240" s="464"/>
      <c r="E240" s="464"/>
      <c r="F240" s="534"/>
      <c r="G240" s="534"/>
      <c r="H240" s="464"/>
      <c r="I240" s="546"/>
      <c r="J240" s="435"/>
      <c r="K240" s="546"/>
      <c r="L240" s="546"/>
      <c r="M240" s="464"/>
      <c r="N240" s="546">
        <f t="shared" si="78"/>
        <v>0</v>
      </c>
      <c r="O240" s="546">
        <v>0</v>
      </c>
      <c r="P240" s="546">
        <v>0</v>
      </c>
      <c r="Q240" s="562" t="s">
        <v>848</v>
      </c>
      <c r="R240" s="464" t="s">
        <v>848</v>
      </c>
      <c r="S240" s="464" t="s">
        <v>848</v>
      </c>
      <c r="T240" s="546">
        <v>0</v>
      </c>
      <c r="U240" s="562" t="s">
        <v>848</v>
      </c>
      <c r="V240" s="464" t="s">
        <v>848</v>
      </c>
      <c r="W240" s="464" t="s">
        <v>848</v>
      </c>
      <c r="X240" s="546">
        <v>0</v>
      </c>
      <c r="Y240" s="822" t="s">
        <v>848</v>
      </c>
      <c r="Z240" s="464" t="s">
        <v>848</v>
      </c>
      <c r="AA240" s="464" t="s">
        <v>848</v>
      </c>
      <c r="AB240" s="546">
        <f t="shared" si="79"/>
        <v>0</v>
      </c>
      <c r="AC240" s="713">
        <f t="shared" si="80"/>
        <v>0</v>
      </c>
      <c r="AD240" s="713"/>
      <c r="AE240" s="713">
        <f t="shared" si="81"/>
        <v>0</v>
      </c>
      <c r="AF240" s="452">
        <f t="shared" si="82"/>
        <v>0</v>
      </c>
      <c r="AG240" s="714" t="e">
        <f t="shared" si="83"/>
        <v>#DIV/0!</v>
      </c>
      <c r="AH240" s="715" t="e">
        <f t="shared" si="84"/>
        <v>#DIV/0!</v>
      </c>
      <c r="AI240" s="715" t="e">
        <f t="shared" si="85"/>
        <v>#DIV/0!</v>
      </c>
      <c r="AJ240" s="715" t="e">
        <f t="shared" si="86"/>
        <v>#DIV/0!</v>
      </c>
      <c r="AK240" s="715" t="e">
        <f t="shared" si="87"/>
        <v>#DIV/0!</v>
      </c>
      <c r="AL240" s="1052">
        <f t="shared" si="88"/>
        <v>0</v>
      </c>
      <c r="AM240" s="718" t="str">
        <f t="shared" si="89"/>
        <v>N/A</v>
      </c>
      <c r="AN240" s="718" t="str">
        <f t="shared" si="90"/>
        <v>N/A</v>
      </c>
      <c r="AO240" s="718" t="str">
        <f t="shared" si="91"/>
        <v>N/A</v>
      </c>
      <c r="AP240" s="718" t="str">
        <f t="shared" si="92"/>
        <v>N/A</v>
      </c>
      <c r="AQ240" s="718">
        <f t="shared" si="93"/>
        <v>0</v>
      </c>
      <c r="AR240" s="718" t="str">
        <f t="shared" si="94"/>
        <v>N/A</v>
      </c>
      <c r="AS240" s="462" t="e">
        <f t="shared" si="95"/>
        <v>#DIV/0!</v>
      </c>
      <c r="AT240" s="462">
        <f t="shared" si="96"/>
        <v>0</v>
      </c>
      <c r="AU240" s="462" t="str">
        <f t="shared" si="97"/>
        <v>N/A</v>
      </c>
      <c r="AV240" s="462" t="str">
        <f t="shared" si="98"/>
        <v>N/A</v>
      </c>
      <c r="AW240" s="462" t="str">
        <f t="shared" si="99"/>
        <v>N/A</v>
      </c>
      <c r="AX240" s="718" t="str">
        <f t="shared" si="100"/>
        <v>N/A</v>
      </c>
      <c r="AY240" s="718" t="str">
        <f t="shared" si="101"/>
        <v>N/A</v>
      </c>
      <c r="AZ240" s="718" t="str">
        <f t="shared" si="102"/>
        <v>N/A</v>
      </c>
      <c r="BA240" s="719" t="str">
        <f t="shared" si="103"/>
        <v>N/A</v>
      </c>
      <c r="BB240" s="550"/>
    </row>
    <row r="241" spans="1:54" hidden="1" x14ac:dyDescent="0.2">
      <c r="A241">
        <v>232</v>
      </c>
      <c r="B241" s="533"/>
      <c r="C241" s="545"/>
      <c r="D241" s="464"/>
      <c r="E241" s="464"/>
      <c r="F241" s="534"/>
      <c r="G241" s="534"/>
      <c r="H241" s="464"/>
      <c r="I241" s="546"/>
      <c r="J241" s="435"/>
      <c r="K241" s="546"/>
      <c r="L241" s="546"/>
      <c r="M241" s="464"/>
      <c r="N241" s="546">
        <f t="shared" si="78"/>
        <v>0</v>
      </c>
      <c r="O241" s="546">
        <v>0</v>
      </c>
      <c r="P241" s="546">
        <v>0</v>
      </c>
      <c r="Q241" s="562" t="s">
        <v>848</v>
      </c>
      <c r="R241" s="464" t="s">
        <v>848</v>
      </c>
      <c r="S241" s="464" t="s">
        <v>848</v>
      </c>
      <c r="T241" s="546">
        <v>0</v>
      </c>
      <c r="U241" s="562" t="s">
        <v>848</v>
      </c>
      <c r="V241" s="464" t="s">
        <v>848</v>
      </c>
      <c r="W241" s="464" t="s">
        <v>848</v>
      </c>
      <c r="X241" s="546">
        <v>0</v>
      </c>
      <c r="Y241" s="822" t="s">
        <v>848</v>
      </c>
      <c r="Z241" s="464" t="s">
        <v>848</v>
      </c>
      <c r="AA241" s="464" t="s">
        <v>848</v>
      </c>
      <c r="AB241" s="546">
        <f t="shared" si="79"/>
        <v>0</v>
      </c>
      <c r="AC241" s="713">
        <f t="shared" si="80"/>
        <v>0</v>
      </c>
      <c r="AD241" s="713"/>
      <c r="AE241" s="713">
        <f t="shared" si="81"/>
        <v>0</v>
      </c>
      <c r="AF241" s="452">
        <f t="shared" si="82"/>
        <v>0</v>
      </c>
      <c r="AG241" s="714" t="e">
        <f t="shared" si="83"/>
        <v>#DIV/0!</v>
      </c>
      <c r="AH241" s="715" t="e">
        <f t="shared" si="84"/>
        <v>#DIV/0!</v>
      </c>
      <c r="AI241" s="715" t="e">
        <f t="shared" si="85"/>
        <v>#DIV/0!</v>
      </c>
      <c r="AJ241" s="715" t="e">
        <f t="shared" si="86"/>
        <v>#DIV/0!</v>
      </c>
      <c r="AK241" s="715" t="e">
        <f t="shared" si="87"/>
        <v>#DIV/0!</v>
      </c>
      <c r="AL241" s="1052">
        <f t="shared" si="88"/>
        <v>0</v>
      </c>
      <c r="AM241" s="718" t="str">
        <f t="shared" si="89"/>
        <v>N/A</v>
      </c>
      <c r="AN241" s="718" t="str">
        <f t="shared" si="90"/>
        <v>N/A</v>
      </c>
      <c r="AO241" s="718" t="str">
        <f t="shared" si="91"/>
        <v>N/A</v>
      </c>
      <c r="AP241" s="718" t="str">
        <f t="shared" si="92"/>
        <v>N/A</v>
      </c>
      <c r="AQ241" s="718">
        <f t="shared" si="93"/>
        <v>0</v>
      </c>
      <c r="AR241" s="718" t="str">
        <f t="shared" si="94"/>
        <v>N/A</v>
      </c>
      <c r="AS241" s="462" t="e">
        <f t="shared" si="95"/>
        <v>#DIV/0!</v>
      </c>
      <c r="AT241" s="462">
        <f t="shared" si="96"/>
        <v>0</v>
      </c>
      <c r="AU241" s="462" t="str">
        <f t="shared" si="97"/>
        <v>N/A</v>
      </c>
      <c r="AV241" s="462" t="str">
        <f t="shared" si="98"/>
        <v>N/A</v>
      </c>
      <c r="AW241" s="462" t="str">
        <f t="shared" si="99"/>
        <v>N/A</v>
      </c>
      <c r="AX241" s="718" t="str">
        <f t="shared" si="100"/>
        <v>N/A</v>
      </c>
      <c r="AY241" s="718" t="str">
        <f t="shared" si="101"/>
        <v>N/A</v>
      </c>
      <c r="AZ241" s="718" t="str">
        <f t="shared" si="102"/>
        <v>N/A</v>
      </c>
      <c r="BA241" s="719" t="str">
        <f t="shared" si="103"/>
        <v>N/A</v>
      </c>
      <c r="BB241" s="550"/>
    </row>
    <row r="242" spans="1:54" hidden="1" x14ac:dyDescent="0.2">
      <c r="A242">
        <v>233</v>
      </c>
      <c r="B242" s="533"/>
      <c r="C242" s="545"/>
      <c r="D242" s="464"/>
      <c r="E242" s="464"/>
      <c r="F242" s="534"/>
      <c r="G242" s="534"/>
      <c r="H242" s="464"/>
      <c r="I242" s="546"/>
      <c r="J242" s="435"/>
      <c r="K242" s="546"/>
      <c r="L242" s="546"/>
      <c r="M242" s="464"/>
      <c r="N242" s="546">
        <f t="shared" si="78"/>
        <v>0</v>
      </c>
      <c r="O242" s="546">
        <v>0</v>
      </c>
      <c r="P242" s="546">
        <v>0</v>
      </c>
      <c r="Q242" s="562" t="s">
        <v>848</v>
      </c>
      <c r="R242" s="464" t="s">
        <v>848</v>
      </c>
      <c r="S242" s="464" t="s">
        <v>848</v>
      </c>
      <c r="T242" s="546">
        <v>0</v>
      </c>
      <c r="U242" s="562" t="s">
        <v>848</v>
      </c>
      <c r="V242" s="464" t="s">
        <v>848</v>
      </c>
      <c r="W242" s="464" t="s">
        <v>848</v>
      </c>
      <c r="X242" s="546">
        <v>0</v>
      </c>
      <c r="Y242" s="822" t="s">
        <v>848</v>
      </c>
      <c r="Z242" s="464" t="s">
        <v>848</v>
      </c>
      <c r="AA242" s="464" t="s">
        <v>848</v>
      </c>
      <c r="AB242" s="546">
        <f t="shared" si="79"/>
        <v>0</v>
      </c>
      <c r="AC242" s="713">
        <f t="shared" si="80"/>
        <v>0</v>
      </c>
      <c r="AD242" s="713"/>
      <c r="AE242" s="713">
        <f t="shared" si="81"/>
        <v>0</v>
      </c>
      <c r="AF242" s="452">
        <f t="shared" si="82"/>
        <v>0</v>
      </c>
      <c r="AG242" s="714" t="e">
        <f t="shared" si="83"/>
        <v>#DIV/0!</v>
      </c>
      <c r="AH242" s="715" t="e">
        <f t="shared" si="84"/>
        <v>#DIV/0!</v>
      </c>
      <c r="AI242" s="715" t="e">
        <f t="shared" si="85"/>
        <v>#DIV/0!</v>
      </c>
      <c r="AJ242" s="715" t="e">
        <f t="shared" si="86"/>
        <v>#DIV/0!</v>
      </c>
      <c r="AK242" s="715" t="e">
        <f t="shared" si="87"/>
        <v>#DIV/0!</v>
      </c>
      <c r="AL242" s="1052">
        <f t="shared" si="88"/>
        <v>0</v>
      </c>
      <c r="AM242" s="718" t="str">
        <f t="shared" si="89"/>
        <v>N/A</v>
      </c>
      <c r="AN242" s="718" t="str">
        <f t="shared" si="90"/>
        <v>N/A</v>
      </c>
      <c r="AO242" s="718" t="str">
        <f t="shared" si="91"/>
        <v>N/A</v>
      </c>
      <c r="AP242" s="718" t="str">
        <f t="shared" si="92"/>
        <v>N/A</v>
      </c>
      <c r="AQ242" s="718">
        <f t="shared" si="93"/>
        <v>0</v>
      </c>
      <c r="AR242" s="718" t="str">
        <f t="shared" si="94"/>
        <v>N/A</v>
      </c>
      <c r="AS242" s="462" t="e">
        <f t="shared" si="95"/>
        <v>#DIV/0!</v>
      </c>
      <c r="AT242" s="462">
        <f t="shared" si="96"/>
        <v>0</v>
      </c>
      <c r="AU242" s="462" t="str">
        <f t="shared" si="97"/>
        <v>N/A</v>
      </c>
      <c r="AV242" s="462" t="str">
        <f t="shared" si="98"/>
        <v>N/A</v>
      </c>
      <c r="AW242" s="462" t="str">
        <f t="shared" si="99"/>
        <v>N/A</v>
      </c>
      <c r="AX242" s="718" t="str">
        <f t="shared" si="100"/>
        <v>N/A</v>
      </c>
      <c r="AY242" s="718" t="str">
        <f t="shared" si="101"/>
        <v>N/A</v>
      </c>
      <c r="AZ242" s="718" t="str">
        <f t="shared" si="102"/>
        <v>N/A</v>
      </c>
      <c r="BA242" s="719" t="str">
        <f t="shared" si="103"/>
        <v>N/A</v>
      </c>
      <c r="BB242" s="550"/>
    </row>
    <row r="243" spans="1:54" hidden="1" x14ac:dyDescent="0.2">
      <c r="A243">
        <v>234</v>
      </c>
      <c r="B243" s="533"/>
      <c r="C243" s="545"/>
      <c r="D243" s="464"/>
      <c r="E243" s="464"/>
      <c r="F243" s="534"/>
      <c r="G243" s="534"/>
      <c r="H243" s="464"/>
      <c r="I243" s="546"/>
      <c r="J243" s="435"/>
      <c r="K243" s="546"/>
      <c r="L243" s="546"/>
      <c r="M243" s="464"/>
      <c r="N243" s="546">
        <f t="shared" si="78"/>
        <v>0</v>
      </c>
      <c r="O243" s="546">
        <v>0</v>
      </c>
      <c r="P243" s="546">
        <v>0</v>
      </c>
      <c r="Q243" s="562" t="s">
        <v>848</v>
      </c>
      <c r="R243" s="464" t="s">
        <v>848</v>
      </c>
      <c r="S243" s="464" t="s">
        <v>848</v>
      </c>
      <c r="T243" s="546">
        <v>0</v>
      </c>
      <c r="U243" s="562" t="s">
        <v>848</v>
      </c>
      <c r="V243" s="464" t="s">
        <v>848</v>
      </c>
      <c r="W243" s="464" t="s">
        <v>848</v>
      </c>
      <c r="X243" s="546">
        <v>0</v>
      </c>
      <c r="Y243" s="822" t="s">
        <v>848</v>
      </c>
      <c r="Z243" s="464" t="s">
        <v>848</v>
      </c>
      <c r="AA243" s="464" t="s">
        <v>848</v>
      </c>
      <c r="AB243" s="546">
        <f t="shared" si="79"/>
        <v>0</v>
      </c>
      <c r="AC243" s="713">
        <f t="shared" si="80"/>
        <v>0</v>
      </c>
      <c r="AD243" s="713"/>
      <c r="AE243" s="713">
        <f t="shared" si="81"/>
        <v>0</v>
      </c>
      <c r="AF243" s="452">
        <f t="shared" si="82"/>
        <v>0</v>
      </c>
      <c r="AG243" s="714" t="e">
        <f t="shared" si="83"/>
        <v>#DIV/0!</v>
      </c>
      <c r="AH243" s="715" t="e">
        <f t="shared" si="84"/>
        <v>#DIV/0!</v>
      </c>
      <c r="AI243" s="715" t="e">
        <f t="shared" si="85"/>
        <v>#DIV/0!</v>
      </c>
      <c r="AJ243" s="715" t="e">
        <f t="shared" si="86"/>
        <v>#DIV/0!</v>
      </c>
      <c r="AK243" s="715" t="e">
        <f t="shared" si="87"/>
        <v>#DIV/0!</v>
      </c>
      <c r="AL243" s="1052">
        <f t="shared" si="88"/>
        <v>0</v>
      </c>
      <c r="AM243" s="718" t="str">
        <f t="shared" si="89"/>
        <v>N/A</v>
      </c>
      <c r="AN243" s="718" t="str">
        <f t="shared" si="90"/>
        <v>N/A</v>
      </c>
      <c r="AO243" s="718" t="str">
        <f t="shared" si="91"/>
        <v>N/A</v>
      </c>
      <c r="AP243" s="718" t="str">
        <f t="shared" si="92"/>
        <v>N/A</v>
      </c>
      <c r="AQ243" s="718">
        <f t="shared" si="93"/>
        <v>0</v>
      </c>
      <c r="AR243" s="718" t="str">
        <f t="shared" si="94"/>
        <v>N/A</v>
      </c>
      <c r="AS243" s="462" t="e">
        <f t="shared" si="95"/>
        <v>#DIV/0!</v>
      </c>
      <c r="AT243" s="462">
        <f t="shared" si="96"/>
        <v>0</v>
      </c>
      <c r="AU243" s="462" t="str">
        <f t="shared" si="97"/>
        <v>N/A</v>
      </c>
      <c r="AV243" s="462" t="str">
        <f t="shared" si="98"/>
        <v>N/A</v>
      </c>
      <c r="AW243" s="462" t="str">
        <f t="shared" si="99"/>
        <v>N/A</v>
      </c>
      <c r="AX243" s="718" t="str">
        <f t="shared" si="100"/>
        <v>N/A</v>
      </c>
      <c r="AY243" s="718" t="str">
        <f t="shared" si="101"/>
        <v>N/A</v>
      </c>
      <c r="AZ243" s="718" t="str">
        <f t="shared" si="102"/>
        <v>N/A</v>
      </c>
      <c r="BA243" s="719" t="str">
        <f t="shared" si="103"/>
        <v>N/A</v>
      </c>
      <c r="BB243" s="550"/>
    </row>
    <row r="244" spans="1:54" hidden="1" x14ac:dyDescent="0.2">
      <c r="A244">
        <v>235</v>
      </c>
      <c r="B244" s="533"/>
      <c r="C244" s="545"/>
      <c r="D244" s="464"/>
      <c r="E244" s="464"/>
      <c r="F244" s="534"/>
      <c r="G244" s="534"/>
      <c r="H244" s="464"/>
      <c r="I244" s="546"/>
      <c r="J244" s="435"/>
      <c r="K244" s="546"/>
      <c r="L244" s="546"/>
      <c r="M244" s="464"/>
      <c r="N244" s="546">
        <f t="shared" si="78"/>
        <v>0</v>
      </c>
      <c r="O244" s="546">
        <v>0</v>
      </c>
      <c r="P244" s="546">
        <v>0</v>
      </c>
      <c r="Q244" s="562" t="s">
        <v>848</v>
      </c>
      <c r="R244" s="464" t="s">
        <v>848</v>
      </c>
      <c r="S244" s="464" t="s">
        <v>848</v>
      </c>
      <c r="T244" s="546">
        <v>0</v>
      </c>
      <c r="U244" s="562" t="s">
        <v>848</v>
      </c>
      <c r="V244" s="464" t="s">
        <v>848</v>
      </c>
      <c r="W244" s="464" t="s">
        <v>848</v>
      </c>
      <c r="X244" s="546">
        <v>0</v>
      </c>
      <c r="Y244" s="822" t="s">
        <v>848</v>
      </c>
      <c r="Z244" s="464" t="s">
        <v>848</v>
      </c>
      <c r="AA244" s="464" t="s">
        <v>848</v>
      </c>
      <c r="AB244" s="546">
        <f t="shared" si="79"/>
        <v>0</v>
      </c>
      <c r="AC244" s="713">
        <f t="shared" si="80"/>
        <v>0</v>
      </c>
      <c r="AD244" s="713"/>
      <c r="AE244" s="713">
        <f t="shared" si="81"/>
        <v>0</v>
      </c>
      <c r="AF244" s="452">
        <f t="shared" si="82"/>
        <v>0</v>
      </c>
      <c r="AG244" s="714" t="e">
        <f t="shared" si="83"/>
        <v>#DIV/0!</v>
      </c>
      <c r="AH244" s="715" t="e">
        <f t="shared" si="84"/>
        <v>#DIV/0!</v>
      </c>
      <c r="AI244" s="715" t="e">
        <f t="shared" si="85"/>
        <v>#DIV/0!</v>
      </c>
      <c r="AJ244" s="715" t="e">
        <f t="shared" si="86"/>
        <v>#DIV/0!</v>
      </c>
      <c r="AK244" s="715" t="e">
        <f t="shared" si="87"/>
        <v>#DIV/0!</v>
      </c>
      <c r="AL244" s="1052">
        <f t="shared" si="88"/>
        <v>0</v>
      </c>
      <c r="AM244" s="718" t="str">
        <f t="shared" si="89"/>
        <v>N/A</v>
      </c>
      <c r="AN244" s="718" t="str">
        <f t="shared" si="90"/>
        <v>N/A</v>
      </c>
      <c r="AO244" s="718" t="str">
        <f t="shared" si="91"/>
        <v>N/A</v>
      </c>
      <c r="AP244" s="718" t="str">
        <f t="shared" si="92"/>
        <v>N/A</v>
      </c>
      <c r="AQ244" s="718">
        <f t="shared" si="93"/>
        <v>0</v>
      </c>
      <c r="AR244" s="718" t="str">
        <f t="shared" si="94"/>
        <v>N/A</v>
      </c>
      <c r="AS244" s="462" t="e">
        <f t="shared" si="95"/>
        <v>#DIV/0!</v>
      </c>
      <c r="AT244" s="462">
        <f t="shared" si="96"/>
        <v>0</v>
      </c>
      <c r="AU244" s="462" t="str">
        <f t="shared" si="97"/>
        <v>N/A</v>
      </c>
      <c r="AV244" s="462" t="str">
        <f t="shared" si="98"/>
        <v>N/A</v>
      </c>
      <c r="AW244" s="462" t="str">
        <f t="shared" si="99"/>
        <v>N/A</v>
      </c>
      <c r="AX244" s="718" t="str">
        <f t="shared" si="100"/>
        <v>N/A</v>
      </c>
      <c r="AY244" s="718" t="str">
        <f t="shared" si="101"/>
        <v>N/A</v>
      </c>
      <c r="AZ244" s="718" t="str">
        <f t="shared" si="102"/>
        <v>N/A</v>
      </c>
      <c r="BA244" s="719" t="str">
        <f t="shared" si="103"/>
        <v>N/A</v>
      </c>
      <c r="BB244" s="550"/>
    </row>
    <row r="245" spans="1:54" hidden="1" x14ac:dyDescent="0.2">
      <c r="A245">
        <v>236</v>
      </c>
      <c r="B245" s="533"/>
      <c r="C245" s="545"/>
      <c r="D245" s="464"/>
      <c r="E245" s="464"/>
      <c r="F245" s="534"/>
      <c r="G245" s="534"/>
      <c r="H245" s="464"/>
      <c r="I245" s="546"/>
      <c r="J245" s="435"/>
      <c r="K245" s="546"/>
      <c r="L245" s="546"/>
      <c r="M245" s="464"/>
      <c r="N245" s="546">
        <f t="shared" si="78"/>
        <v>0</v>
      </c>
      <c r="O245" s="546">
        <v>0</v>
      </c>
      <c r="P245" s="546">
        <v>0</v>
      </c>
      <c r="Q245" s="562" t="s">
        <v>848</v>
      </c>
      <c r="R245" s="464" t="s">
        <v>848</v>
      </c>
      <c r="S245" s="464" t="s">
        <v>848</v>
      </c>
      <c r="T245" s="546">
        <v>0</v>
      </c>
      <c r="U245" s="562" t="s">
        <v>848</v>
      </c>
      <c r="V245" s="464" t="s">
        <v>848</v>
      </c>
      <c r="W245" s="464" t="s">
        <v>848</v>
      </c>
      <c r="X245" s="546">
        <v>0</v>
      </c>
      <c r="Y245" s="822" t="s">
        <v>848</v>
      </c>
      <c r="Z245" s="464" t="s">
        <v>848</v>
      </c>
      <c r="AA245" s="464" t="s">
        <v>848</v>
      </c>
      <c r="AB245" s="546">
        <f t="shared" si="79"/>
        <v>0</v>
      </c>
      <c r="AC245" s="713">
        <f t="shared" si="80"/>
        <v>0</v>
      </c>
      <c r="AD245" s="713"/>
      <c r="AE245" s="713">
        <f t="shared" si="81"/>
        <v>0</v>
      </c>
      <c r="AF245" s="452">
        <f t="shared" si="82"/>
        <v>0</v>
      </c>
      <c r="AG245" s="714" t="e">
        <f t="shared" si="83"/>
        <v>#DIV/0!</v>
      </c>
      <c r="AH245" s="715" t="e">
        <f t="shared" si="84"/>
        <v>#DIV/0!</v>
      </c>
      <c r="AI245" s="715" t="e">
        <f t="shared" si="85"/>
        <v>#DIV/0!</v>
      </c>
      <c r="AJ245" s="715" t="e">
        <f t="shared" si="86"/>
        <v>#DIV/0!</v>
      </c>
      <c r="AK245" s="715" t="e">
        <f t="shared" si="87"/>
        <v>#DIV/0!</v>
      </c>
      <c r="AL245" s="1052">
        <f t="shared" si="88"/>
        <v>0</v>
      </c>
      <c r="AM245" s="718" t="str">
        <f t="shared" si="89"/>
        <v>N/A</v>
      </c>
      <c r="AN245" s="718" t="str">
        <f t="shared" si="90"/>
        <v>N/A</v>
      </c>
      <c r="AO245" s="718" t="str">
        <f t="shared" si="91"/>
        <v>N/A</v>
      </c>
      <c r="AP245" s="718" t="str">
        <f t="shared" si="92"/>
        <v>N/A</v>
      </c>
      <c r="AQ245" s="718">
        <f t="shared" si="93"/>
        <v>0</v>
      </c>
      <c r="AR245" s="718" t="str">
        <f t="shared" si="94"/>
        <v>N/A</v>
      </c>
      <c r="AS245" s="462" t="e">
        <f t="shared" si="95"/>
        <v>#DIV/0!</v>
      </c>
      <c r="AT245" s="462">
        <f t="shared" si="96"/>
        <v>0</v>
      </c>
      <c r="AU245" s="462" t="str">
        <f t="shared" si="97"/>
        <v>N/A</v>
      </c>
      <c r="AV245" s="462" t="str">
        <f t="shared" si="98"/>
        <v>N/A</v>
      </c>
      <c r="AW245" s="462" t="str">
        <f t="shared" si="99"/>
        <v>N/A</v>
      </c>
      <c r="AX245" s="718" t="str">
        <f t="shared" si="100"/>
        <v>N/A</v>
      </c>
      <c r="AY245" s="718" t="str">
        <f t="shared" si="101"/>
        <v>N/A</v>
      </c>
      <c r="AZ245" s="718" t="str">
        <f t="shared" si="102"/>
        <v>N/A</v>
      </c>
      <c r="BA245" s="719" t="str">
        <f t="shared" si="103"/>
        <v>N/A</v>
      </c>
      <c r="BB245" s="550"/>
    </row>
    <row r="246" spans="1:54" hidden="1" x14ac:dyDescent="0.2">
      <c r="A246">
        <v>237</v>
      </c>
      <c r="B246" s="533"/>
      <c r="C246" s="545"/>
      <c r="D246" s="464"/>
      <c r="E246" s="464"/>
      <c r="F246" s="534"/>
      <c r="G246" s="534"/>
      <c r="H246" s="464"/>
      <c r="I246" s="546"/>
      <c r="J246" s="435"/>
      <c r="K246" s="546"/>
      <c r="L246" s="546"/>
      <c r="M246" s="464"/>
      <c r="N246" s="546">
        <f t="shared" si="78"/>
        <v>0</v>
      </c>
      <c r="O246" s="546">
        <v>0</v>
      </c>
      <c r="P246" s="546">
        <v>0</v>
      </c>
      <c r="Q246" s="562" t="s">
        <v>848</v>
      </c>
      <c r="R246" s="464" t="s">
        <v>848</v>
      </c>
      <c r="S246" s="464" t="s">
        <v>848</v>
      </c>
      <c r="T246" s="546">
        <v>0</v>
      </c>
      <c r="U246" s="562" t="s">
        <v>848</v>
      </c>
      <c r="V246" s="464" t="s">
        <v>848</v>
      </c>
      <c r="W246" s="464" t="s">
        <v>848</v>
      </c>
      <c r="X246" s="546">
        <v>0</v>
      </c>
      <c r="Y246" s="822" t="s">
        <v>848</v>
      </c>
      <c r="Z246" s="464" t="s">
        <v>848</v>
      </c>
      <c r="AA246" s="464" t="s">
        <v>848</v>
      </c>
      <c r="AB246" s="546">
        <f t="shared" si="79"/>
        <v>0</v>
      </c>
      <c r="AC246" s="713">
        <f t="shared" si="80"/>
        <v>0</v>
      </c>
      <c r="AD246" s="713"/>
      <c r="AE246" s="713">
        <f t="shared" si="81"/>
        <v>0</v>
      </c>
      <c r="AF246" s="452">
        <f t="shared" si="82"/>
        <v>0</v>
      </c>
      <c r="AG246" s="714" t="e">
        <f t="shared" si="83"/>
        <v>#DIV/0!</v>
      </c>
      <c r="AH246" s="715" t="e">
        <f t="shared" si="84"/>
        <v>#DIV/0!</v>
      </c>
      <c r="AI246" s="715" t="e">
        <f t="shared" si="85"/>
        <v>#DIV/0!</v>
      </c>
      <c r="AJ246" s="715" t="e">
        <f t="shared" si="86"/>
        <v>#DIV/0!</v>
      </c>
      <c r="AK246" s="715" t="e">
        <f t="shared" si="87"/>
        <v>#DIV/0!</v>
      </c>
      <c r="AL246" s="1052">
        <f t="shared" si="88"/>
        <v>0</v>
      </c>
      <c r="AM246" s="718" t="str">
        <f t="shared" si="89"/>
        <v>N/A</v>
      </c>
      <c r="AN246" s="718" t="str">
        <f t="shared" si="90"/>
        <v>N/A</v>
      </c>
      <c r="AO246" s="718" t="str">
        <f t="shared" si="91"/>
        <v>N/A</v>
      </c>
      <c r="AP246" s="718" t="str">
        <f t="shared" si="92"/>
        <v>N/A</v>
      </c>
      <c r="AQ246" s="718">
        <f t="shared" si="93"/>
        <v>0</v>
      </c>
      <c r="AR246" s="718" t="str">
        <f t="shared" si="94"/>
        <v>N/A</v>
      </c>
      <c r="AS246" s="462" t="e">
        <f t="shared" si="95"/>
        <v>#DIV/0!</v>
      </c>
      <c r="AT246" s="462">
        <f t="shared" si="96"/>
        <v>0</v>
      </c>
      <c r="AU246" s="462" t="str">
        <f t="shared" si="97"/>
        <v>N/A</v>
      </c>
      <c r="AV246" s="462" t="str">
        <f t="shared" si="98"/>
        <v>N/A</v>
      </c>
      <c r="AW246" s="462" t="str">
        <f t="shared" si="99"/>
        <v>N/A</v>
      </c>
      <c r="AX246" s="718" t="str">
        <f t="shared" si="100"/>
        <v>N/A</v>
      </c>
      <c r="AY246" s="718" t="str">
        <f t="shared" si="101"/>
        <v>N/A</v>
      </c>
      <c r="AZ246" s="718" t="str">
        <f t="shared" si="102"/>
        <v>N/A</v>
      </c>
      <c r="BA246" s="719" t="str">
        <f t="shared" si="103"/>
        <v>N/A</v>
      </c>
      <c r="BB246" s="550"/>
    </row>
    <row r="247" spans="1:54" hidden="1" x14ac:dyDescent="0.2">
      <c r="A247">
        <v>238</v>
      </c>
      <c r="B247" s="533"/>
      <c r="C247" s="545"/>
      <c r="D247" s="464"/>
      <c r="E247" s="464"/>
      <c r="F247" s="534"/>
      <c r="G247" s="534"/>
      <c r="H247" s="464"/>
      <c r="I247" s="546"/>
      <c r="J247" s="435"/>
      <c r="K247" s="546"/>
      <c r="L247" s="546"/>
      <c r="M247" s="464"/>
      <c r="N247" s="546">
        <f t="shared" si="78"/>
        <v>0</v>
      </c>
      <c r="O247" s="546">
        <v>0</v>
      </c>
      <c r="P247" s="546">
        <v>0</v>
      </c>
      <c r="Q247" s="562" t="s">
        <v>848</v>
      </c>
      <c r="R247" s="464" t="s">
        <v>848</v>
      </c>
      <c r="S247" s="464" t="s">
        <v>848</v>
      </c>
      <c r="T247" s="546">
        <v>0</v>
      </c>
      <c r="U247" s="562" t="s">
        <v>848</v>
      </c>
      <c r="V247" s="464" t="s">
        <v>848</v>
      </c>
      <c r="W247" s="464" t="s">
        <v>848</v>
      </c>
      <c r="X247" s="546">
        <v>0</v>
      </c>
      <c r="Y247" s="822" t="s">
        <v>848</v>
      </c>
      <c r="Z247" s="464" t="s">
        <v>848</v>
      </c>
      <c r="AA247" s="464" t="s">
        <v>848</v>
      </c>
      <c r="AB247" s="546">
        <f t="shared" si="79"/>
        <v>0</v>
      </c>
      <c r="AC247" s="713">
        <f t="shared" si="80"/>
        <v>0</v>
      </c>
      <c r="AD247" s="713"/>
      <c r="AE247" s="713">
        <f t="shared" si="81"/>
        <v>0</v>
      </c>
      <c r="AF247" s="452">
        <f t="shared" si="82"/>
        <v>0</v>
      </c>
      <c r="AG247" s="714" t="e">
        <f t="shared" si="83"/>
        <v>#DIV/0!</v>
      </c>
      <c r="AH247" s="715" t="e">
        <f t="shared" si="84"/>
        <v>#DIV/0!</v>
      </c>
      <c r="AI247" s="715" t="e">
        <f t="shared" si="85"/>
        <v>#DIV/0!</v>
      </c>
      <c r="AJ247" s="715" t="e">
        <f t="shared" si="86"/>
        <v>#DIV/0!</v>
      </c>
      <c r="AK247" s="715" t="e">
        <f t="shared" si="87"/>
        <v>#DIV/0!</v>
      </c>
      <c r="AL247" s="1052">
        <f t="shared" si="88"/>
        <v>0</v>
      </c>
      <c r="AM247" s="718" t="str">
        <f t="shared" si="89"/>
        <v>N/A</v>
      </c>
      <c r="AN247" s="718" t="str">
        <f t="shared" si="90"/>
        <v>N/A</v>
      </c>
      <c r="AO247" s="718" t="str">
        <f t="shared" si="91"/>
        <v>N/A</v>
      </c>
      <c r="AP247" s="718" t="str">
        <f t="shared" si="92"/>
        <v>N/A</v>
      </c>
      <c r="AQ247" s="718">
        <f t="shared" si="93"/>
        <v>0</v>
      </c>
      <c r="AR247" s="718" t="str">
        <f t="shared" si="94"/>
        <v>N/A</v>
      </c>
      <c r="AS247" s="462" t="e">
        <f t="shared" si="95"/>
        <v>#DIV/0!</v>
      </c>
      <c r="AT247" s="462">
        <f t="shared" si="96"/>
        <v>0</v>
      </c>
      <c r="AU247" s="462" t="str">
        <f t="shared" si="97"/>
        <v>N/A</v>
      </c>
      <c r="AV247" s="462" t="str">
        <f t="shared" si="98"/>
        <v>N/A</v>
      </c>
      <c r="AW247" s="462" t="str">
        <f t="shared" si="99"/>
        <v>N/A</v>
      </c>
      <c r="AX247" s="718" t="str">
        <f t="shared" si="100"/>
        <v>N/A</v>
      </c>
      <c r="AY247" s="718" t="str">
        <f t="shared" si="101"/>
        <v>N/A</v>
      </c>
      <c r="AZ247" s="718" t="str">
        <f t="shared" si="102"/>
        <v>N/A</v>
      </c>
      <c r="BA247" s="719" t="str">
        <f t="shared" si="103"/>
        <v>N/A</v>
      </c>
      <c r="BB247" s="550"/>
    </row>
    <row r="248" spans="1:54" hidden="1" x14ac:dyDescent="0.2">
      <c r="A248">
        <v>239</v>
      </c>
      <c r="B248" s="533"/>
      <c r="C248" s="545"/>
      <c r="D248" s="464"/>
      <c r="E248" s="464"/>
      <c r="F248" s="534"/>
      <c r="G248" s="534"/>
      <c r="H248" s="464"/>
      <c r="I248" s="546"/>
      <c r="J248" s="435"/>
      <c r="K248" s="546"/>
      <c r="L248" s="546"/>
      <c r="M248" s="464"/>
      <c r="N248" s="546">
        <f t="shared" si="78"/>
        <v>0</v>
      </c>
      <c r="O248" s="546">
        <v>0</v>
      </c>
      <c r="P248" s="546">
        <v>0</v>
      </c>
      <c r="Q248" s="562" t="s">
        <v>848</v>
      </c>
      <c r="R248" s="464" t="s">
        <v>848</v>
      </c>
      <c r="S248" s="464" t="s">
        <v>848</v>
      </c>
      <c r="T248" s="546">
        <v>0</v>
      </c>
      <c r="U248" s="562" t="s">
        <v>848</v>
      </c>
      <c r="V248" s="464" t="s">
        <v>848</v>
      </c>
      <c r="W248" s="464" t="s">
        <v>848</v>
      </c>
      <c r="X248" s="546">
        <v>0</v>
      </c>
      <c r="Y248" s="822" t="s">
        <v>848</v>
      </c>
      <c r="Z248" s="464" t="s">
        <v>848</v>
      </c>
      <c r="AA248" s="464" t="s">
        <v>848</v>
      </c>
      <c r="AB248" s="546">
        <f t="shared" si="79"/>
        <v>0</v>
      </c>
      <c r="AC248" s="713">
        <f t="shared" si="80"/>
        <v>0</v>
      </c>
      <c r="AD248" s="713"/>
      <c r="AE248" s="713">
        <f t="shared" si="81"/>
        <v>0</v>
      </c>
      <c r="AF248" s="452">
        <f t="shared" si="82"/>
        <v>0</v>
      </c>
      <c r="AG248" s="714" t="e">
        <f t="shared" si="83"/>
        <v>#DIV/0!</v>
      </c>
      <c r="AH248" s="715" t="e">
        <f t="shared" si="84"/>
        <v>#DIV/0!</v>
      </c>
      <c r="AI248" s="715" t="e">
        <f t="shared" si="85"/>
        <v>#DIV/0!</v>
      </c>
      <c r="AJ248" s="715" t="e">
        <f t="shared" si="86"/>
        <v>#DIV/0!</v>
      </c>
      <c r="AK248" s="715" t="e">
        <f t="shared" si="87"/>
        <v>#DIV/0!</v>
      </c>
      <c r="AL248" s="1052">
        <f t="shared" si="88"/>
        <v>0</v>
      </c>
      <c r="AM248" s="718" t="str">
        <f t="shared" si="89"/>
        <v>N/A</v>
      </c>
      <c r="AN248" s="718" t="str">
        <f t="shared" si="90"/>
        <v>N/A</v>
      </c>
      <c r="AO248" s="718" t="str">
        <f t="shared" si="91"/>
        <v>N/A</v>
      </c>
      <c r="AP248" s="718" t="str">
        <f t="shared" si="92"/>
        <v>N/A</v>
      </c>
      <c r="AQ248" s="718">
        <f t="shared" si="93"/>
        <v>0</v>
      </c>
      <c r="AR248" s="718" t="str">
        <f t="shared" si="94"/>
        <v>N/A</v>
      </c>
      <c r="AS248" s="462" t="e">
        <f t="shared" si="95"/>
        <v>#DIV/0!</v>
      </c>
      <c r="AT248" s="462">
        <f t="shared" si="96"/>
        <v>0</v>
      </c>
      <c r="AU248" s="462" t="str">
        <f t="shared" si="97"/>
        <v>N/A</v>
      </c>
      <c r="AV248" s="462" t="str">
        <f t="shared" si="98"/>
        <v>N/A</v>
      </c>
      <c r="AW248" s="462" t="str">
        <f t="shared" si="99"/>
        <v>N/A</v>
      </c>
      <c r="AX248" s="718" t="str">
        <f t="shared" si="100"/>
        <v>N/A</v>
      </c>
      <c r="AY248" s="718" t="str">
        <f t="shared" si="101"/>
        <v>N/A</v>
      </c>
      <c r="AZ248" s="718" t="str">
        <f t="shared" si="102"/>
        <v>N/A</v>
      </c>
      <c r="BA248" s="719" t="str">
        <f t="shared" si="103"/>
        <v>N/A</v>
      </c>
      <c r="BB248" s="550"/>
    </row>
    <row r="249" spans="1:54" hidden="1" x14ac:dyDescent="0.2">
      <c r="A249">
        <v>240</v>
      </c>
      <c r="B249" s="533"/>
      <c r="C249" s="545"/>
      <c r="D249" s="464"/>
      <c r="E249" s="464"/>
      <c r="F249" s="534"/>
      <c r="G249" s="534"/>
      <c r="H249" s="464"/>
      <c r="I249" s="546"/>
      <c r="J249" s="435"/>
      <c r="K249" s="546"/>
      <c r="L249" s="546"/>
      <c r="M249" s="464"/>
      <c r="N249" s="546">
        <f t="shared" si="78"/>
        <v>0</v>
      </c>
      <c r="O249" s="546">
        <v>0</v>
      </c>
      <c r="P249" s="546">
        <v>0</v>
      </c>
      <c r="Q249" s="562" t="s">
        <v>848</v>
      </c>
      <c r="R249" s="464" t="s">
        <v>848</v>
      </c>
      <c r="S249" s="464" t="s">
        <v>848</v>
      </c>
      <c r="T249" s="546">
        <v>0</v>
      </c>
      <c r="U249" s="562" t="s">
        <v>848</v>
      </c>
      <c r="V249" s="464" t="s">
        <v>848</v>
      </c>
      <c r="W249" s="464" t="s">
        <v>848</v>
      </c>
      <c r="X249" s="546">
        <v>0</v>
      </c>
      <c r="Y249" s="822" t="s">
        <v>848</v>
      </c>
      <c r="Z249" s="464" t="s">
        <v>848</v>
      </c>
      <c r="AA249" s="464" t="s">
        <v>848</v>
      </c>
      <c r="AB249" s="546">
        <f t="shared" si="79"/>
        <v>0</v>
      </c>
      <c r="AC249" s="713">
        <f t="shared" si="80"/>
        <v>0</v>
      </c>
      <c r="AD249" s="713"/>
      <c r="AE249" s="713">
        <f t="shared" si="81"/>
        <v>0</v>
      </c>
      <c r="AF249" s="452">
        <f t="shared" si="82"/>
        <v>0</v>
      </c>
      <c r="AG249" s="714" t="e">
        <f t="shared" si="83"/>
        <v>#DIV/0!</v>
      </c>
      <c r="AH249" s="715" t="e">
        <f t="shared" si="84"/>
        <v>#DIV/0!</v>
      </c>
      <c r="AI249" s="715" t="e">
        <f t="shared" si="85"/>
        <v>#DIV/0!</v>
      </c>
      <c r="AJ249" s="715" t="e">
        <f t="shared" si="86"/>
        <v>#DIV/0!</v>
      </c>
      <c r="AK249" s="715" t="e">
        <f t="shared" si="87"/>
        <v>#DIV/0!</v>
      </c>
      <c r="AL249" s="1052">
        <f t="shared" si="88"/>
        <v>0</v>
      </c>
      <c r="AM249" s="718" t="str">
        <f t="shared" si="89"/>
        <v>N/A</v>
      </c>
      <c r="AN249" s="718" t="str">
        <f t="shared" si="90"/>
        <v>N/A</v>
      </c>
      <c r="AO249" s="718" t="str">
        <f t="shared" si="91"/>
        <v>N/A</v>
      </c>
      <c r="AP249" s="718" t="str">
        <f t="shared" si="92"/>
        <v>N/A</v>
      </c>
      <c r="AQ249" s="718">
        <f t="shared" si="93"/>
        <v>0</v>
      </c>
      <c r="AR249" s="718" t="str">
        <f t="shared" si="94"/>
        <v>N/A</v>
      </c>
      <c r="AS249" s="462" t="e">
        <f t="shared" si="95"/>
        <v>#DIV/0!</v>
      </c>
      <c r="AT249" s="462">
        <f t="shared" si="96"/>
        <v>0</v>
      </c>
      <c r="AU249" s="462" t="str">
        <f t="shared" si="97"/>
        <v>N/A</v>
      </c>
      <c r="AV249" s="462" t="str">
        <f t="shared" si="98"/>
        <v>N/A</v>
      </c>
      <c r="AW249" s="462" t="str">
        <f t="shared" si="99"/>
        <v>N/A</v>
      </c>
      <c r="AX249" s="718" t="str">
        <f t="shared" si="100"/>
        <v>N/A</v>
      </c>
      <c r="AY249" s="718" t="str">
        <f t="shared" si="101"/>
        <v>N/A</v>
      </c>
      <c r="AZ249" s="718" t="str">
        <f t="shared" si="102"/>
        <v>N/A</v>
      </c>
      <c r="BA249" s="719" t="str">
        <f t="shared" si="103"/>
        <v>N/A</v>
      </c>
      <c r="BB249" s="550"/>
    </row>
    <row r="250" spans="1:54" hidden="1" x14ac:dyDescent="0.2">
      <c r="A250">
        <v>241</v>
      </c>
      <c r="B250" s="533"/>
      <c r="C250" s="545"/>
      <c r="D250" s="464"/>
      <c r="E250" s="464"/>
      <c r="F250" s="534"/>
      <c r="G250" s="534"/>
      <c r="H250" s="464"/>
      <c r="I250" s="546"/>
      <c r="J250" s="435"/>
      <c r="K250" s="546"/>
      <c r="L250" s="546"/>
      <c r="M250" s="464"/>
      <c r="N250" s="546">
        <f t="shared" si="78"/>
        <v>0</v>
      </c>
      <c r="O250" s="546">
        <v>0</v>
      </c>
      <c r="P250" s="546">
        <v>0</v>
      </c>
      <c r="Q250" s="562" t="s">
        <v>848</v>
      </c>
      <c r="R250" s="464" t="s">
        <v>848</v>
      </c>
      <c r="S250" s="464" t="s">
        <v>848</v>
      </c>
      <c r="T250" s="546">
        <v>0</v>
      </c>
      <c r="U250" s="562" t="s">
        <v>848</v>
      </c>
      <c r="V250" s="464" t="s">
        <v>848</v>
      </c>
      <c r="W250" s="464" t="s">
        <v>848</v>
      </c>
      <c r="X250" s="546">
        <v>0</v>
      </c>
      <c r="Y250" s="822" t="s">
        <v>848</v>
      </c>
      <c r="Z250" s="464" t="s">
        <v>848</v>
      </c>
      <c r="AA250" s="464" t="s">
        <v>848</v>
      </c>
      <c r="AB250" s="546">
        <f t="shared" si="79"/>
        <v>0</v>
      </c>
      <c r="AC250" s="713">
        <f t="shared" si="80"/>
        <v>0</v>
      </c>
      <c r="AD250" s="713"/>
      <c r="AE250" s="713">
        <f t="shared" si="81"/>
        <v>0</v>
      </c>
      <c r="AF250" s="452">
        <f t="shared" si="82"/>
        <v>0</v>
      </c>
      <c r="AG250" s="714" t="e">
        <f t="shared" si="83"/>
        <v>#DIV/0!</v>
      </c>
      <c r="AH250" s="715" t="e">
        <f t="shared" si="84"/>
        <v>#DIV/0!</v>
      </c>
      <c r="AI250" s="715" t="e">
        <f t="shared" si="85"/>
        <v>#DIV/0!</v>
      </c>
      <c r="AJ250" s="715" t="e">
        <f t="shared" si="86"/>
        <v>#DIV/0!</v>
      </c>
      <c r="AK250" s="715" t="e">
        <f t="shared" si="87"/>
        <v>#DIV/0!</v>
      </c>
      <c r="AL250" s="1052">
        <f t="shared" si="88"/>
        <v>0</v>
      </c>
      <c r="AM250" s="718" t="str">
        <f t="shared" si="89"/>
        <v>N/A</v>
      </c>
      <c r="AN250" s="718" t="str">
        <f t="shared" si="90"/>
        <v>N/A</v>
      </c>
      <c r="AO250" s="718" t="str">
        <f t="shared" si="91"/>
        <v>N/A</v>
      </c>
      <c r="AP250" s="718" t="str">
        <f t="shared" si="92"/>
        <v>N/A</v>
      </c>
      <c r="AQ250" s="718">
        <f t="shared" si="93"/>
        <v>0</v>
      </c>
      <c r="AR250" s="718" t="str">
        <f t="shared" si="94"/>
        <v>N/A</v>
      </c>
      <c r="AS250" s="462" t="e">
        <f t="shared" si="95"/>
        <v>#DIV/0!</v>
      </c>
      <c r="AT250" s="462">
        <f t="shared" si="96"/>
        <v>0</v>
      </c>
      <c r="AU250" s="462" t="str">
        <f t="shared" si="97"/>
        <v>N/A</v>
      </c>
      <c r="AV250" s="462" t="str">
        <f t="shared" si="98"/>
        <v>N/A</v>
      </c>
      <c r="AW250" s="462" t="str">
        <f t="shared" si="99"/>
        <v>N/A</v>
      </c>
      <c r="AX250" s="718" t="str">
        <f t="shared" si="100"/>
        <v>N/A</v>
      </c>
      <c r="AY250" s="718" t="str">
        <f t="shared" si="101"/>
        <v>N/A</v>
      </c>
      <c r="AZ250" s="718" t="str">
        <f t="shared" si="102"/>
        <v>N/A</v>
      </c>
      <c r="BA250" s="719" t="str">
        <f t="shared" si="103"/>
        <v>N/A</v>
      </c>
      <c r="BB250" s="550"/>
    </row>
    <row r="251" spans="1:54" hidden="1" x14ac:dyDescent="0.2">
      <c r="A251">
        <v>242</v>
      </c>
      <c r="B251" s="533"/>
      <c r="C251" s="545"/>
      <c r="D251" s="464"/>
      <c r="E251" s="464"/>
      <c r="F251" s="534"/>
      <c r="G251" s="534"/>
      <c r="H251" s="464"/>
      <c r="I251" s="546"/>
      <c r="J251" s="435"/>
      <c r="K251" s="546"/>
      <c r="L251" s="546"/>
      <c r="M251" s="464"/>
      <c r="N251" s="546">
        <f t="shared" si="78"/>
        <v>0</v>
      </c>
      <c r="O251" s="546">
        <v>0</v>
      </c>
      <c r="P251" s="546">
        <v>0</v>
      </c>
      <c r="Q251" s="562" t="s">
        <v>848</v>
      </c>
      <c r="R251" s="464" t="s">
        <v>848</v>
      </c>
      <c r="S251" s="464" t="s">
        <v>848</v>
      </c>
      <c r="T251" s="546">
        <v>0</v>
      </c>
      <c r="U251" s="562" t="s">
        <v>848</v>
      </c>
      <c r="V251" s="464" t="s">
        <v>848</v>
      </c>
      <c r="W251" s="464" t="s">
        <v>848</v>
      </c>
      <c r="X251" s="546">
        <v>0</v>
      </c>
      <c r="Y251" s="822" t="s">
        <v>848</v>
      </c>
      <c r="Z251" s="464" t="s">
        <v>848</v>
      </c>
      <c r="AA251" s="464" t="s">
        <v>848</v>
      </c>
      <c r="AB251" s="546">
        <f t="shared" si="79"/>
        <v>0</v>
      </c>
      <c r="AC251" s="713">
        <f t="shared" si="80"/>
        <v>0</v>
      </c>
      <c r="AD251" s="713"/>
      <c r="AE251" s="713">
        <f t="shared" si="81"/>
        <v>0</v>
      </c>
      <c r="AF251" s="452">
        <f t="shared" si="82"/>
        <v>0</v>
      </c>
      <c r="AG251" s="714" t="e">
        <f t="shared" si="83"/>
        <v>#DIV/0!</v>
      </c>
      <c r="AH251" s="715" t="e">
        <f t="shared" si="84"/>
        <v>#DIV/0!</v>
      </c>
      <c r="AI251" s="715" t="e">
        <f t="shared" si="85"/>
        <v>#DIV/0!</v>
      </c>
      <c r="AJ251" s="715" t="e">
        <f t="shared" si="86"/>
        <v>#DIV/0!</v>
      </c>
      <c r="AK251" s="715" t="e">
        <f t="shared" si="87"/>
        <v>#DIV/0!</v>
      </c>
      <c r="AL251" s="1052">
        <f t="shared" si="88"/>
        <v>0</v>
      </c>
      <c r="AM251" s="718" t="str">
        <f t="shared" si="89"/>
        <v>N/A</v>
      </c>
      <c r="AN251" s="718" t="str">
        <f t="shared" si="90"/>
        <v>N/A</v>
      </c>
      <c r="AO251" s="718" t="str">
        <f t="shared" si="91"/>
        <v>N/A</v>
      </c>
      <c r="AP251" s="718" t="str">
        <f t="shared" si="92"/>
        <v>N/A</v>
      </c>
      <c r="AQ251" s="718">
        <f t="shared" si="93"/>
        <v>0</v>
      </c>
      <c r="AR251" s="718" t="str">
        <f t="shared" si="94"/>
        <v>N/A</v>
      </c>
      <c r="AS251" s="462" t="e">
        <f t="shared" si="95"/>
        <v>#DIV/0!</v>
      </c>
      <c r="AT251" s="462">
        <f t="shared" si="96"/>
        <v>0</v>
      </c>
      <c r="AU251" s="462" t="str">
        <f t="shared" si="97"/>
        <v>N/A</v>
      </c>
      <c r="AV251" s="462" t="str">
        <f t="shared" si="98"/>
        <v>N/A</v>
      </c>
      <c r="AW251" s="462" t="str">
        <f t="shared" si="99"/>
        <v>N/A</v>
      </c>
      <c r="AX251" s="718" t="str">
        <f t="shared" si="100"/>
        <v>N/A</v>
      </c>
      <c r="AY251" s="718" t="str">
        <f t="shared" si="101"/>
        <v>N/A</v>
      </c>
      <c r="AZ251" s="718" t="str">
        <f t="shared" si="102"/>
        <v>N/A</v>
      </c>
      <c r="BA251" s="719" t="str">
        <f t="shared" si="103"/>
        <v>N/A</v>
      </c>
      <c r="BB251" s="550"/>
    </row>
    <row r="252" spans="1:54" hidden="1" x14ac:dyDescent="0.2">
      <c r="A252">
        <v>243</v>
      </c>
      <c r="B252" s="533"/>
      <c r="C252" s="545"/>
      <c r="D252" s="464"/>
      <c r="E252" s="464"/>
      <c r="F252" s="534"/>
      <c r="G252" s="534"/>
      <c r="H252" s="464"/>
      <c r="I252" s="546"/>
      <c r="J252" s="435"/>
      <c r="K252" s="546"/>
      <c r="L252" s="546"/>
      <c r="M252" s="464"/>
      <c r="N252" s="546">
        <f t="shared" si="78"/>
        <v>0</v>
      </c>
      <c r="O252" s="546">
        <v>0</v>
      </c>
      <c r="P252" s="546">
        <v>0</v>
      </c>
      <c r="Q252" s="562" t="s">
        <v>848</v>
      </c>
      <c r="R252" s="464" t="s">
        <v>848</v>
      </c>
      <c r="S252" s="464" t="s">
        <v>848</v>
      </c>
      <c r="T252" s="546">
        <v>0</v>
      </c>
      <c r="U252" s="562" t="s">
        <v>848</v>
      </c>
      <c r="V252" s="464" t="s">
        <v>848</v>
      </c>
      <c r="W252" s="464" t="s">
        <v>848</v>
      </c>
      <c r="X252" s="546">
        <v>0</v>
      </c>
      <c r="Y252" s="822" t="s">
        <v>848</v>
      </c>
      <c r="Z252" s="464" t="s">
        <v>848</v>
      </c>
      <c r="AA252" s="464" t="s">
        <v>848</v>
      </c>
      <c r="AB252" s="546">
        <f t="shared" si="79"/>
        <v>0</v>
      </c>
      <c r="AC252" s="713">
        <f t="shared" si="80"/>
        <v>0</v>
      </c>
      <c r="AD252" s="713"/>
      <c r="AE252" s="713">
        <f t="shared" si="81"/>
        <v>0</v>
      </c>
      <c r="AF252" s="452">
        <f t="shared" si="82"/>
        <v>0</v>
      </c>
      <c r="AG252" s="714" t="e">
        <f t="shared" si="83"/>
        <v>#DIV/0!</v>
      </c>
      <c r="AH252" s="715" t="e">
        <f t="shared" si="84"/>
        <v>#DIV/0!</v>
      </c>
      <c r="AI252" s="715" t="e">
        <f t="shared" si="85"/>
        <v>#DIV/0!</v>
      </c>
      <c r="AJ252" s="715" t="e">
        <f t="shared" si="86"/>
        <v>#DIV/0!</v>
      </c>
      <c r="AK252" s="715" t="e">
        <f t="shared" si="87"/>
        <v>#DIV/0!</v>
      </c>
      <c r="AL252" s="1052">
        <f t="shared" si="88"/>
        <v>0</v>
      </c>
      <c r="AM252" s="718" t="str">
        <f t="shared" si="89"/>
        <v>N/A</v>
      </c>
      <c r="AN252" s="718" t="str">
        <f t="shared" si="90"/>
        <v>N/A</v>
      </c>
      <c r="AO252" s="718" t="str">
        <f t="shared" si="91"/>
        <v>N/A</v>
      </c>
      <c r="AP252" s="718" t="str">
        <f t="shared" si="92"/>
        <v>N/A</v>
      </c>
      <c r="AQ252" s="718">
        <f t="shared" si="93"/>
        <v>0</v>
      </c>
      <c r="AR252" s="718" t="str">
        <f t="shared" si="94"/>
        <v>N/A</v>
      </c>
      <c r="AS252" s="462" t="e">
        <f t="shared" si="95"/>
        <v>#DIV/0!</v>
      </c>
      <c r="AT252" s="462">
        <f t="shared" si="96"/>
        <v>0</v>
      </c>
      <c r="AU252" s="462" t="str">
        <f t="shared" si="97"/>
        <v>N/A</v>
      </c>
      <c r="AV252" s="462" t="str">
        <f t="shared" si="98"/>
        <v>N/A</v>
      </c>
      <c r="AW252" s="462" t="str">
        <f t="shared" si="99"/>
        <v>N/A</v>
      </c>
      <c r="AX252" s="718" t="str">
        <f t="shared" si="100"/>
        <v>N/A</v>
      </c>
      <c r="AY252" s="718" t="str">
        <f t="shared" si="101"/>
        <v>N/A</v>
      </c>
      <c r="AZ252" s="718" t="str">
        <f t="shared" si="102"/>
        <v>N/A</v>
      </c>
      <c r="BA252" s="719" t="str">
        <f t="shared" si="103"/>
        <v>N/A</v>
      </c>
      <c r="BB252" s="550"/>
    </row>
    <row r="253" spans="1:54" hidden="1" x14ac:dyDescent="0.2">
      <c r="A253">
        <v>244</v>
      </c>
      <c r="B253" s="533"/>
      <c r="C253" s="545"/>
      <c r="D253" s="464"/>
      <c r="E253" s="464"/>
      <c r="F253" s="534"/>
      <c r="G253" s="534"/>
      <c r="H253" s="464"/>
      <c r="I253" s="546"/>
      <c r="J253" s="435"/>
      <c r="K253" s="546"/>
      <c r="L253" s="546"/>
      <c r="M253" s="464"/>
      <c r="N253" s="546">
        <f t="shared" si="78"/>
        <v>0</v>
      </c>
      <c r="O253" s="546">
        <v>0</v>
      </c>
      <c r="P253" s="546">
        <v>0</v>
      </c>
      <c r="Q253" s="562" t="s">
        <v>848</v>
      </c>
      <c r="R253" s="464" t="s">
        <v>848</v>
      </c>
      <c r="S253" s="464" t="s">
        <v>848</v>
      </c>
      <c r="T253" s="546">
        <v>0</v>
      </c>
      <c r="U253" s="562" t="s">
        <v>848</v>
      </c>
      <c r="V253" s="464" t="s">
        <v>848</v>
      </c>
      <c r="W253" s="464" t="s">
        <v>848</v>
      </c>
      <c r="X253" s="546">
        <v>0</v>
      </c>
      <c r="Y253" s="822" t="s">
        <v>848</v>
      </c>
      <c r="Z253" s="464" t="s">
        <v>848</v>
      </c>
      <c r="AA253" s="464" t="s">
        <v>848</v>
      </c>
      <c r="AB253" s="546">
        <f t="shared" si="79"/>
        <v>0</v>
      </c>
      <c r="AC253" s="713">
        <f t="shared" si="80"/>
        <v>0</v>
      </c>
      <c r="AD253" s="713"/>
      <c r="AE253" s="713">
        <f t="shared" si="81"/>
        <v>0</v>
      </c>
      <c r="AF253" s="452">
        <f t="shared" si="82"/>
        <v>0</v>
      </c>
      <c r="AG253" s="714" t="e">
        <f t="shared" si="83"/>
        <v>#DIV/0!</v>
      </c>
      <c r="AH253" s="715" t="e">
        <f t="shared" si="84"/>
        <v>#DIV/0!</v>
      </c>
      <c r="AI253" s="715" t="e">
        <f t="shared" si="85"/>
        <v>#DIV/0!</v>
      </c>
      <c r="AJ253" s="715" t="e">
        <f t="shared" si="86"/>
        <v>#DIV/0!</v>
      </c>
      <c r="AK253" s="715" t="e">
        <f t="shared" si="87"/>
        <v>#DIV/0!</v>
      </c>
      <c r="AL253" s="1052">
        <f t="shared" si="88"/>
        <v>0</v>
      </c>
      <c r="AM253" s="718" t="str">
        <f t="shared" si="89"/>
        <v>N/A</v>
      </c>
      <c r="AN253" s="718" t="str">
        <f t="shared" si="90"/>
        <v>N/A</v>
      </c>
      <c r="AO253" s="718" t="str">
        <f t="shared" si="91"/>
        <v>N/A</v>
      </c>
      <c r="AP253" s="718" t="str">
        <f t="shared" si="92"/>
        <v>N/A</v>
      </c>
      <c r="AQ253" s="718">
        <f t="shared" si="93"/>
        <v>0</v>
      </c>
      <c r="AR253" s="718" t="str">
        <f t="shared" si="94"/>
        <v>N/A</v>
      </c>
      <c r="AS253" s="462" t="e">
        <f t="shared" si="95"/>
        <v>#DIV/0!</v>
      </c>
      <c r="AT253" s="462">
        <f t="shared" si="96"/>
        <v>0</v>
      </c>
      <c r="AU253" s="462" t="str">
        <f t="shared" si="97"/>
        <v>N/A</v>
      </c>
      <c r="AV253" s="462" t="str">
        <f t="shared" si="98"/>
        <v>N/A</v>
      </c>
      <c r="AW253" s="462" t="str">
        <f t="shared" si="99"/>
        <v>N/A</v>
      </c>
      <c r="AX253" s="718" t="str">
        <f t="shared" si="100"/>
        <v>N/A</v>
      </c>
      <c r="AY253" s="718" t="str">
        <f t="shared" si="101"/>
        <v>N/A</v>
      </c>
      <c r="AZ253" s="718" t="str">
        <f t="shared" si="102"/>
        <v>N/A</v>
      </c>
      <c r="BA253" s="719" t="str">
        <f t="shared" si="103"/>
        <v>N/A</v>
      </c>
      <c r="BB253" s="550"/>
    </row>
    <row r="254" spans="1:54" hidden="1" x14ac:dyDescent="0.2">
      <c r="A254">
        <v>245</v>
      </c>
      <c r="B254" s="533"/>
      <c r="C254" s="545"/>
      <c r="D254" s="464"/>
      <c r="E254" s="464"/>
      <c r="F254" s="534"/>
      <c r="G254" s="534"/>
      <c r="H254" s="464"/>
      <c r="I254" s="546"/>
      <c r="J254" s="435"/>
      <c r="K254" s="546"/>
      <c r="L254" s="546"/>
      <c r="M254" s="464"/>
      <c r="N254" s="546">
        <f t="shared" si="78"/>
        <v>0</v>
      </c>
      <c r="O254" s="546">
        <v>0</v>
      </c>
      <c r="P254" s="546">
        <v>0</v>
      </c>
      <c r="Q254" s="562" t="s">
        <v>848</v>
      </c>
      <c r="R254" s="464" t="s">
        <v>848</v>
      </c>
      <c r="S254" s="464" t="s">
        <v>848</v>
      </c>
      <c r="T254" s="546">
        <v>0</v>
      </c>
      <c r="U254" s="562" t="s">
        <v>848</v>
      </c>
      <c r="V254" s="464" t="s">
        <v>848</v>
      </c>
      <c r="W254" s="464" t="s">
        <v>848</v>
      </c>
      <c r="X254" s="546">
        <v>0</v>
      </c>
      <c r="Y254" s="822" t="s">
        <v>848</v>
      </c>
      <c r="Z254" s="464" t="s">
        <v>848</v>
      </c>
      <c r="AA254" s="464" t="s">
        <v>848</v>
      </c>
      <c r="AB254" s="546">
        <f t="shared" si="79"/>
        <v>0</v>
      </c>
      <c r="AC254" s="713">
        <f t="shared" si="80"/>
        <v>0</v>
      </c>
      <c r="AD254" s="713"/>
      <c r="AE254" s="713">
        <f t="shared" si="81"/>
        <v>0</v>
      </c>
      <c r="AF254" s="452">
        <f t="shared" si="82"/>
        <v>0</v>
      </c>
      <c r="AG254" s="714" t="e">
        <f t="shared" si="83"/>
        <v>#DIV/0!</v>
      </c>
      <c r="AH254" s="715" t="e">
        <f t="shared" si="84"/>
        <v>#DIV/0!</v>
      </c>
      <c r="AI254" s="715" t="e">
        <f t="shared" si="85"/>
        <v>#DIV/0!</v>
      </c>
      <c r="AJ254" s="715" t="e">
        <f t="shared" si="86"/>
        <v>#DIV/0!</v>
      </c>
      <c r="AK254" s="715" t="e">
        <f t="shared" si="87"/>
        <v>#DIV/0!</v>
      </c>
      <c r="AL254" s="1052">
        <f t="shared" si="88"/>
        <v>0</v>
      </c>
      <c r="AM254" s="718" t="str">
        <f t="shared" si="89"/>
        <v>N/A</v>
      </c>
      <c r="AN254" s="718" t="str">
        <f t="shared" si="90"/>
        <v>N/A</v>
      </c>
      <c r="AO254" s="718" t="str">
        <f t="shared" si="91"/>
        <v>N/A</v>
      </c>
      <c r="AP254" s="718" t="str">
        <f t="shared" si="92"/>
        <v>N/A</v>
      </c>
      <c r="AQ254" s="718">
        <f t="shared" si="93"/>
        <v>0</v>
      </c>
      <c r="AR254" s="718" t="str">
        <f t="shared" si="94"/>
        <v>N/A</v>
      </c>
      <c r="AS254" s="462" t="e">
        <f t="shared" si="95"/>
        <v>#DIV/0!</v>
      </c>
      <c r="AT254" s="462">
        <f t="shared" si="96"/>
        <v>0</v>
      </c>
      <c r="AU254" s="462" t="str">
        <f t="shared" si="97"/>
        <v>N/A</v>
      </c>
      <c r="AV254" s="462" t="str">
        <f t="shared" si="98"/>
        <v>N/A</v>
      </c>
      <c r="AW254" s="462" t="str">
        <f t="shared" si="99"/>
        <v>N/A</v>
      </c>
      <c r="AX254" s="718" t="str">
        <f t="shared" si="100"/>
        <v>N/A</v>
      </c>
      <c r="AY254" s="718" t="str">
        <f t="shared" si="101"/>
        <v>N/A</v>
      </c>
      <c r="AZ254" s="718" t="str">
        <f t="shared" si="102"/>
        <v>N/A</v>
      </c>
      <c r="BA254" s="719" t="str">
        <f t="shared" si="103"/>
        <v>N/A</v>
      </c>
      <c r="BB254" s="550"/>
    </row>
    <row r="255" spans="1:54" hidden="1" x14ac:dyDescent="0.2">
      <c r="A255">
        <v>246</v>
      </c>
      <c r="B255" s="533"/>
      <c r="C255" s="545"/>
      <c r="D255" s="464"/>
      <c r="E255" s="464"/>
      <c r="F255" s="534"/>
      <c r="G255" s="534"/>
      <c r="H255" s="464"/>
      <c r="I255" s="546"/>
      <c r="J255" s="435"/>
      <c r="K255" s="546"/>
      <c r="L255" s="546"/>
      <c r="M255" s="464"/>
      <c r="N255" s="546">
        <f t="shared" si="78"/>
        <v>0</v>
      </c>
      <c r="O255" s="546">
        <v>0</v>
      </c>
      <c r="P255" s="546">
        <v>0</v>
      </c>
      <c r="Q255" s="562" t="s">
        <v>848</v>
      </c>
      <c r="R255" s="464" t="s">
        <v>848</v>
      </c>
      <c r="S255" s="464" t="s">
        <v>848</v>
      </c>
      <c r="T255" s="546">
        <v>0</v>
      </c>
      <c r="U255" s="562" t="s">
        <v>848</v>
      </c>
      <c r="V255" s="464" t="s">
        <v>848</v>
      </c>
      <c r="W255" s="464" t="s">
        <v>848</v>
      </c>
      <c r="X255" s="546">
        <v>0</v>
      </c>
      <c r="Y255" s="822" t="s">
        <v>848</v>
      </c>
      <c r="Z255" s="464" t="s">
        <v>848</v>
      </c>
      <c r="AA255" s="464" t="s">
        <v>848</v>
      </c>
      <c r="AB255" s="546">
        <f t="shared" si="79"/>
        <v>0</v>
      </c>
      <c r="AC255" s="713">
        <f t="shared" si="80"/>
        <v>0</v>
      </c>
      <c r="AD255" s="713"/>
      <c r="AE255" s="713">
        <f t="shared" si="81"/>
        <v>0</v>
      </c>
      <c r="AF255" s="452">
        <f t="shared" si="82"/>
        <v>0</v>
      </c>
      <c r="AG255" s="714" t="e">
        <f t="shared" si="83"/>
        <v>#DIV/0!</v>
      </c>
      <c r="AH255" s="715" t="e">
        <f t="shared" si="84"/>
        <v>#DIV/0!</v>
      </c>
      <c r="AI255" s="715" t="e">
        <f t="shared" si="85"/>
        <v>#DIV/0!</v>
      </c>
      <c r="AJ255" s="715" t="e">
        <f t="shared" si="86"/>
        <v>#DIV/0!</v>
      </c>
      <c r="AK255" s="715" t="e">
        <f t="shared" si="87"/>
        <v>#DIV/0!</v>
      </c>
      <c r="AL255" s="1052">
        <f t="shared" si="88"/>
        <v>0</v>
      </c>
      <c r="AM255" s="718" t="str">
        <f t="shared" si="89"/>
        <v>N/A</v>
      </c>
      <c r="AN255" s="718" t="str">
        <f t="shared" si="90"/>
        <v>N/A</v>
      </c>
      <c r="AO255" s="718" t="str">
        <f t="shared" si="91"/>
        <v>N/A</v>
      </c>
      <c r="AP255" s="718" t="str">
        <f t="shared" si="92"/>
        <v>N/A</v>
      </c>
      <c r="AQ255" s="718">
        <f t="shared" si="93"/>
        <v>0</v>
      </c>
      <c r="AR255" s="718" t="str">
        <f t="shared" si="94"/>
        <v>N/A</v>
      </c>
      <c r="AS255" s="462" t="e">
        <f t="shared" si="95"/>
        <v>#DIV/0!</v>
      </c>
      <c r="AT255" s="462">
        <f t="shared" si="96"/>
        <v>0</v>
      </c>
      <c r="AU255" s="462" t="str">
        <f t="shared" si="97"/>
        <v>N/A</v>
      </c>
      <c r="AV255" s="462" t="str">
        <f t="shared" si="98"/>
        <v>N/A</v>
      </c>
      <c r="AW255" s="462" t="str">
        <f t="shared" si="99"/>
        <v>N/A</v>
      </c>
      <c r="AX255" s="718" t="str">
        <f t="shared" si="100"/>
        <v>N/A</v>
      </c>
      <c r="AY255" s="718" t="str">
        <f t="shared" si="101"/>
        <v>N/A</v>
      </c>
      <c r="AZ255" s="718" t="str">
        <f t="shared" si="102"/>
        <v>N/A</v>
      </c>
      <c r="BA255" s="719" t="str">
        <f t="shared" si="103"/>
        <v>N/A</v>
      </c>
      <c r="BB255" s="550"/>
    </row>
    <row r="256" spans="1:54" hidden="1" x14ac:dyDescent="0.2">
      <c r="A256">
        <v>247</v>
      </c>
      <c r="B256" s="533"/>
      <c r="C256" s="545"/>
      <c r="D256" s="464"/>
      <c r="E256" s="464"/>
      <c r="F256" s="534"/>
      <c r="G256" s="534"/>
      <c r="H256" s="464"/>
      <c r="I256" s="546"/>
      <c r="J256" s="435"/>
      <c r="K256" s="546"/>
      <c r="L256" s="546"/>
      <c r="M256" s="464"/>
      <c r="N256" s="546">
        <f t="shared" si="78"/>
        <v>0</v>
      </c>
      <c r="O256" s="546">
        <v>0</v>
      </c>
      <c r="P256" s="546">
        <v>0</v>
      </c>
      <c r="Q256" s="562" t="s">
        <v>848</v>
      </c>
      <c r="R256" s="464" t="s">
        <v>848</v>
      </c>
      <c r="S256" s="464" t="s">
        <v>848</v>
      </c>
      <c r="T256" s="546">
        <v>0</v>
      </c>
      <c r="U256" s="562" t="s">
        <v>848</v>
      </c>
      <c r="V256" s="464" t="s">
        <v>848</v>
      </c>
      <c r="W256" s="464" t="s">
        <v>848</v>
      </c>
      <c r="X256" s="546">
        <v>0</v>
      </c>
      <c r="Y256" s="822" t="s">
        <v>848</v>
      </c>
      <c r="Z256" s="464" t="s">
        <v>848</v>
      </c>
      <c r="AA256" s="464" t="s">
        <v>848</v>
      </c>
      <c r="AB256" s="546">
        <f t="shared" si="79"/>
        <v>0</v>
      </c>
      <c r="AC256" s="713">
        <f t="shared" si="80"/>
        <v>0</v>
      </c>
      <c r="AD256" s="713"/>
      <c r="AE256" s="713">
        <f t="shared" si="81"/>
        <v>0</v>
      </c>
      <c r="AF256" s="452">
        <f t="shared" si="82"/>
        <v>0</v>
      </c>
      <c r="AG256" s="714" t="e">
        <f t="shared" si="83"/>
        <v>#DIV/0!</v>
      </c>
      <c r="AH256" s="715" t="e">
        <f t="shared" si="84"/>
        <v>#DIV/0!</v>
      </c>
      <c r="AI256" s="715" t="e">
        <f t="shared" si="85"/>
        <v>#DIV/0!</v>
      </c>
      <c r="AJ256" s="715" t="e">
        <f t="shared" si="86"/>
        <v>#DIV/0!</v>
      </c>
      <c r="AK256" s="715" t="e">
        <f t="shared" si="87"/>
        <v>#DIV/0!</v>
      </c>
      <c r="AL256" s="1052">
        <f t="shared" si="88"/>
        <v>0</v>
      </c>
      <c r="AM256" s="718" t="str">
        <f t="shared" si="89"/>
        <v>N/A</v>
      </c>
      <c r="AN256" s="718" t="str">
        <f t="shared" si="90"/>
        <v>N/A</v>
      </c>
      <c r="AO256" s="718" t="str">
        <f t="shared" si="91"/>
        <v>N/A</v>
      </c>
      <c r="AP256" s="718" t="str">
        <f t="shared" si="92"/>
        <v>N/A</v>
      </c>
      <c r="AQ256" s="718">
        <f t="shared" si="93"/>
        <v>0</v>
      </c>
      <c r="AR256" s="718" t="str">
        <f t="shared" si="94"/>
        <v>N/A</v>
      </c>
      <c r="AS256" s="462" t="e">
        <f t="shared" si="95"/>
        <v>#DIV/0!</v>
      </c>
      <c r="AT256" s="462">
        <f t="shared" si="96"/>
        <v>0</v>
      </c>
      <c r="AU256" s="462" t="str">
        <f t="shared" si="97"/>
        <v>N/A</v>
      </c>
      <c r="AV256" s="462" t="str">
        <f t="shared" si="98"/>
        <v>N/A</v>
      </c>
      <c r="AW256" s="462" t="str">
        <f t="shared" si="99"/>
        <v>N/A</v>
      </c>
      <c r="AX256" s="718" t="str">
        <f t="shared" si="100"/>
        <v>N/A</v>
      </c>
      <c r="AY256" s="718" t="str">
        <f t="shared" si="101"/>
        <v>N/A</v>
      </c>
      <c r="AZ256" s="718" t="str">
        <f t="shared" si="102"/>
        <v>N/A</v>
      </c>
      <c r="BA256" s="719" t="str">
        <f t="shared" si="103"/>
        <v>N/A</v>
      </c>
      <c r="BB256" s="550"/>
    </row>
    <row r="257" spans="1:54" hidden="1" x14ac:dyDescent="0.2">
      <c r="A257">
        <v>248</v>
      </c>
      <c r="B257" s="533"/>
      <c r="C257" s="545"/>
      <c r="D257" s="464"/>
      <c r="E257" s="464"/>
      <c r="F257" s="534"/>
      <c r="G257" s="534"/>
      <c r="H257" s="464"/>
      <c r="I257" s="546"/>
      <c r="J257" s="435"/>
      <c r="K257" s="546"/>
      <c r="L257" s="546"/>
      <c r="M257" s="464"/>
      <c r="N257" s="546">
        <f t="shared" si="78"/>
        <v>0</v>
      </c>
      <c r="O257" s="546">
        <v>0</v>
      </c>
      <c r="P257" s="546">
        <v>0</v>
      </c>
      <c r="Q257" s="562" t="s">
        <v>848</v>
      </c>
      <c r="R257" s="464" t="s">
        <v>848</v>
      </c>
      <c r="S257" s="464" t="s">
        <v>848</v>
      </c>
      <c r="T257" s="546">
        <v>0</v>
      </c>
      <c r="U257" s="562" t="s">
        <v>848</v>
      </c>
      <c r="V257" s="464" t="s">
        <v>848</v>
      </c>
      <c r="W257" s="464" t="s">
        <v>848</v>
      </c>
      <c r="X257" s="546">
        <v>0</v>
      </c>
      <c r="Y257" s="822" t="s">
        <v>848</v>
      </c>
      <c r="Z257" s="464" t="s">
        <v>848</v>
      </c>
      <c r="AA257" s="464" t="s">
        <v>848</v>
      </c>
      <c r="AB257" s="546">
        <f t="shared" si="79"/>
        <v>0</v>
      </c>
      <c r="AC257" s="713">
        <f t="shared" si="80"/>
        <v>0</v>
      </c>
      <c r="AD257" s="713"/>
      <c r="AE257" s="713">
        <f t="shared" si="81"/>
        <v>0</v>
      </c>
      <c r="AF257" s="452">
        <f t="shared" si="82"/>
        <v>0</v>
      </c>
      <c r="AG257" s="714" t="e">
        <f t="shared" si="83"/>
        <v>#DIV/0!</v>
      </c>
      <c r="AH257" s="715" t="e">
        <f t="shared" si="84"/>
        <v>#DIV/0!</v>
      </c>
      <c r="AI257" s="715" t="e">
        <f t="shared" si="85"/>
        <v>#DIV/0!</v>
      </c>
      <c r="AJ257" s="715" t="e">
        <f t="shared" si="86"/>
        <v>#DIV/0!</v>
      </c>
      <c r="AK257" s="715" t="e">
        <f t="shared" si="87"/>
        <v>#DIV/0!</v>
      </c>
      <c r="AL257" s="1052">
        <f t="shared" si="88"/>
        <v>0</v>
      </c>
      <c r="AM257" s="718" t="str">
        <f t="shared" si="89"/>
        <v>N/A</v>
      </c>
      <c r="AN257" s="718" t="str">
        <f t="shared" si="90"/>
        <v>N/A</v>
      </c>
      <c r="AO257" s="718" t="str">
        <f t="shared" si="91"/>
        <v>N/A</v>
      </c>
      <c r="AP257" s="718" t="str">
        <f t="shared" si="92"/>
        <v>N/A</v>
      </c>
      <c r="AQ257" s="718">
        <f t="shared" si="93"/>
        <v>0</v>
      </c>
      <c r="AR257" s="718" t="str">
        <f t="shared" si="94"/>
        <v>N/A</v>
      </c>
      <c r="AS257" s="462" t="e">
        <f t="shared" si="95"/>
        <v>#DIV/0!</v>
      </c>
      <c r="AT257" s="462">
        <f t="shared" si="96"/>
        <v>0</v>
      </c>
      <c r="AU257" s="462" t="str">
        <f t="shared" si="97"/>
        <v>N/A</v>
      </c>
      <c r="AV257" s="462" t="str">
        <f t="shared" si="98"/>
        <v>N/A</v>
      </c>
      <c r="AW257" s="462" t="str">
        <f t="shared" si="99"/>
        <v>N/A</v>
      </c>
      <c r="AX257" s="718" t="str">
        <f t="shared" si="100"/>
        <v>N/A</v>
      </c>
      <c r="AY257" s="718" t="str">
        <f t="shared" si="101"/>
        <v>N/A</v>
      </c>
      <c r="AZ257" s="718" t="str">
        <f t="shared" si="102"/>
        <v>N/A</v>
      </c>
      <c r="BA257" s="719" t="str">
        <f t="shared" si="103"/>
        <v>N/A</v>
      </c>
      <c r="BB257" s="550"/>
    </row>
    <row r="258" spans="1:54" hidden="1" x14ac:dyDescent="0.2">
      <c r="A258">
        <v>249</v>
      </c>
      <c r="B258" s="533"/>
      <c r="C258" s="545"/>
      <c r="D258" s="464"/>
      <c r="E258" s="464"/>
      <c r="F258" s="534"/>
      <c r="G258" s="534"/>
      <c r="H258" s="464"/>
      <c r="I258" s="546"/>
      <c r="J258" s="435"/>
      <c r="K258" s="546"/>
      <c r="L258" s="546"/>
      <c r="M258" s="464"/>
      <c r="N258" s="546">
        <f t="shared" si="78"/>
        <v>0</v>
      </c>
      <c r="O258" s="546">
        <v>0</v>
      </c>
      <c r="P258" s="546">
        <v>0</v>
      </c>
      <c r="Q258" s="562" t="s">
        <v>848</v>
      </c>
      <c r="R258" s="464" t="s">
        <v>848</v>
      </c>
      <c r="S258" s="464" t="s">
        <v>848</v>
      </c>
      <c r="T258" s="546">
        <v>0</v>
      </c>
      <c r="U258" s="562" t="s">
        <v>848</v>
      </c>
      <c r="V258" s="464" t="s">
        <v>848</v>
      </c>
      <c r="W258" s="464" t="s">
        <v>848</v>
      </c>
      <c r="X258" s="546">
        <v>0</v>
      </c>
      <c r="Y258" s="822" t="s">
        <v>848</v>
      </c>
      <c r="Z258" s="464" t="s">
        <v>848</v>
      </c>
      <c r="AA258" s="464" t="s">
        <v>848</v>
      </c>
      <c r="AB258" s="546">
        <f t="shared" si="79"/>
        <v>0</v>
      </c>
      <c r="AC258" s="713">
        <f t="shared" si="80"/>
        <v>0</v>
      </c>
      <c r="AD258" s="713"/>
      <c r="AE258" s="713">
        <f t="shared" si="81"/>
        <v>0</v>
      </c>
      <c r="AF258" s="452">
        <f t="shared" si="82"/>
        <v>0</v>
      </c>
      <c r="AG258" s="714" t="e">
        <f t="shared" si="83"/>
        <v>#DIV/0!</v>
      </c>
      <c r="AH258" s="715" t="e">
        <f t="shared" si="84"/>
        <v>#DIV/0!</v>
      </c>
      <c r="AI258" s="715" t="e">
        <f t="shared" si="85"/>
        <v>#DIV/0!</v>
      </c>
      <c r="AJ258" s="715" t="e">
        <f t="shared" si="86"/>
        <v>#DIV/0!</v>
      </c>
      <c r="AK258" s="715" t="e">
        <f t="shared" si="87"/>
        <v>#DIV/0!</v>
      </c>
      <c r="AL258" s="1052">
        <f t="shared" si="88"/>
        <v>0</v>
      </c>
      <c r="AM258" s="718" t="str">
        <f t="shared" si="89"/>
        <v>N/A</v>
      </c>
      <c r="AN258" s="718" t="str">
        <f t="shared" si="90"/>
        <v>N/A</v>
      </c>
      <c r="AO258" s="718" t="str">
        <f t="shared" si="91"/>
        <v>N/A</v>
      </c>
      <c r="AP258" s="718" t="str">
        <f t="shared" si="92"/>
        <v>N/A</v>
      </c>
      <c r="AQ258" s="718">
        <f t="shared" si="93"/>
        <v>0</v>
      </c>
      <c r="AR258" s="718" t="str">
        <f t="shared" si="94"/>
        <v>N/A</v>
      </c>
      <c r="AS258" s="462" t="e">
        <f t="shared" si="95"/>
        <v>#DIV/0!</v>
      </c>
      <c r="AT258" s="462">
        <f t="shared" si="96"/>
        <v>0</v>
      </c>
      <c r="AU258" s="462" t="str">
        <f t="shared" si="97"/>
        <v>N/A</v>
      </c>
      <c r="AV258" s="462" t="str">
        <f t="shared" si="98"/>
        <v>N/A</v>
      </c>
      <c r="AW258" s="462" t="str">
        <f t="shared" si="99"/>
        <v>N/A</v>
      </c>
      <c r="AX258" s="718" t="str">
        <f t="shared" si="100"/>
        <v>N/A</v>
      </c>
      <c r="AY258" s="718" t="str">
        <f t="shared" si="101"/>
        <v>N/A</v>
      </c>
      <c r="AZ258" s="718" t="str">
        <f t="shared" si="102"/>
        <v>N/A</v>
      </c>
      <c r="BA258" s="719" t="str">
        <f t="shared" si="103"/>
        <v>N/A</v>
      </c>
      <c r="BB258" s="550"/>
    </row>
    <row r="259" spans="1:54" ht="16" thickBot="1" x14ac:dyDescent="0.25">
      <c r="A259">
        <v>250</v>
      </c>
      <c r="B259" s="533"/>
      <c r="C259" s="545"/>
      <c r="D259" s="464"/>
      <c r="E259" s="464"/>
      <c r="F259" s="534"/>
      <c r="G259" s="534"/>
      <c r="H259" s="464"/>
      <c r="I259" s="546"/>
      <c r="J259" s="435"/>
      <c r="K259" s="546"/>
      <c r="L259" s="546"/>
      <c r="M259" s="464"/>
      <c r="N259" s="546">
        <f t="shared" si="78"/>
        <v>0</v>
      </c>
      <c r="O259" s="546">
        <v>0</v>
      </c>
      <c r="P259" s="546">
        <v>0</v>
      </c>
      <c r="Q259" s="562" t="s">
        <v>848</v>
      </c>
      <c r="R259" s="464" t="s">
        <v>848</v>
      </c>
      <c r="S259" s="464" t="s">
        <v>848</v>
      </c>
      <c r="T259" s="546">
        <v>0</v>
      </c>
      <c r="U259" s="562" t="s">
        <v>848</v>
      </c>
      <c r="V259" s="464" t="s">
        <v>848</v>
      </c>
      <c r="W259" s="464" t="s">
        <v>848</v>
      </c>
      <c r="X259" s="546">
        <v>0</v>
      </c>
      <c r="Y259" s="822" t="s">
        <v>848</v>
      </c>
      <c r="Z259" s="464" t="s">
        <v>848</v>
      </c>
      <c r="AA259" s="464" t="s">
        <v>848</v>
      </c>
      <c r="AB259" s="546">
        <f t="shared" si="79"/>
        <v>0</v>
      </c>
      <c r="AC259" s="713">
        <f t="shared" si="80"/>
        <v>0</v>
      </c>
      <c r="AD259" s="713"/>
      <c r="AE259" s="713">
        <f t="shared" si="81"/>
        <v>0</v>
      </c>
      <c r="AF259" s="452">
        <f t="shared" si="82"/>
        <v>0</v>
      </c>
      <c r="AG259" s="714" t="e">
        <f t="shared" si="83"/>
        <v>#DIV/0!</v>
      </c>
      <c r="AH259" s="715" t="e">
        <f t="shared" si="84"/>
        <v>#DIV/0!</v>
      </c>
      <c r="AI259" s="715" t="e">
        <f t="shared" si="85"/>
        <v>#DIV/0!</v>
      </c>
      <c r="AJ259" s="715" t="e">
        <f t="shared" si="86"/>
        <v>#DIV/0!</v>
      </c>
      <c r="AK259" s="715" t="e">
        <f t="shared" si="87"/>
        <v>#DIV/0!</v>
      </c>
      <c r="AL259" s="1052">
        <f t="shared" si="88"/>
        <v>0</v>
      </c>
      <c r="AM259" s="718" t="str">
        <f t="shared" si="89"/>
        <v>N/A</v>
      </c>
      <c r="AN259" s="718" t="str">
        <f t="shared" si="90"/>
        <v>N/A</v>
      </c>
      <c r="AO259" s="718" t="str">
        <f t="shared" si="91"/>
        <v>N/A</v>
      </c>
      <c r="AP259" s="718" t="str">
        <f t="shared" si="92"/>
        <v>N/A</v>
      </c>
      <c r="AQ259" s="718">
        <f t="shared" si="93"/>
        <v>0</v>
      </c>
      <c r="AR259" s="718" t="str">
        <f t="shared" si="94"/>
        <v>N/A</v>
      </c>
      <c r="AS259" s="462" t="e">
        <f t="shared" si="95"/>
        <v>#DIV/0!</v>
      </c>
      <c r="AT259" s="462">
        <f t="shared" si="96"/>
        <v>0</v>
      </c>
      <c r="AU259" s="462" t="str">
        <f t="shared" si="97"/>
        <v>N/A</v>
      </c>
      <c r="AV259" s="462" t="str">
        <f t="shared" si="98"/>
        <v>N/A</v>
      </c>
      <c r="AW259" s="462" t="str">
        <f t="shared" si="99"/>
        <v>N/A</v>
      </c>
      <c r="AX259" s="718" t="str">
        <f t="shared" si="100"/>
        <v>N/A</v>
      </c>
      <c r="AY259" s="718" t="str">
        <f t="shared" si="101"/>
        <v>N/A</v>
      </c>
      <c r="AZ259" s="718" t="str">
        <f t="shared" si="102"/>
        <v>N/A</v>
      </c>
      <c r="BA259" s="719" t="str">
        <f t="shared" si="103"/>
        <v>N/A</v>
      </c>
      <c r="BB259" s="550"/>
    </row>
    <row r="260" spans="1:54" x14ac:dyDescent="0.2">
      <c r="B260" s="802" t="s">
        <v>849</v>
      </c>
      <c r="C260" s="932">
        <f>COUNTA(C10:C259)</f>
        <v>0</v>
      </c>
      <c r="D260" s="933"/>
      <c r="E260" s="920"/>
      <c r="F260" s="920"/>
      <c r="G260" s="920"/>
      <c r="H260" s="803"/>
      <c r="I260" s="934">
        <f>SUM(I10:I259)</f>
        <v>0</v>
      </c>
      <c r="J260" s="803"/>
      <c r="K260" s="934">
        <f>SUM(K10:K259)</f>
        <v>0</v>
      </c>
      <c r="L260" s="934">
        <f>SUM(L10:L259)</f>
        <v>0</v>
      </c>
      <c r="M260" s="803"/>
      <c r="N260" s="934">
        <f>SUM(N10:N259)</f>
        <v>0</v>
      </c>
      <c r="O260" s="934">
        <f>SUM(O10:O259)</f>
        <v>0</v>
      </c>
      <c r="P260" s="934">
        <f>SUM(P10:P259)</f>
        <v>0</v>
      </c>
      <c r="Q260" s="935"/>
      <c r="R260" s="803"/>
      <c r="S260" s="922"/>
      <c r="T260" s="934">
        <f>SUM(T10:T259)</f>
        <v>0</v>
      </c>
      <c r="U260" s="935"/>
      <c r="V260" s="803"/>
      <c r="W260" s="922"/>
      <c r="X260" s="934">
        <f>SUM(X10:X259)</f>
        <v>0</v>
      </c>
      <c r="Y260" s="935"/>
      <c r="Z260" s="803"/>
      <c r="AA260" s="922"/>
      <c r="AB260" s="934">
        <f>SUM(AB10:AB259)</f>
        <v>0</v>
      </c>
      <c r="AC260" s="934">
        <f>SUM(AC10:AC259)</f>
        <v>0</v>
      </c>
      <c r="AD260" s="934">
        <f>SUM(AD10:AD259)</f>
        <v>0</v>
      </c>
      <c r="AE260" s="934">
        <f>SUM(AE10:AE259)</f>
        <v>0</v>
      </c>
      <c r="AF260" s="823">
        <f>AVERAGE(AF10:AF259)</f>
        <v>0</v>
      </c>
      <c r="AG260" s="936" t="e">
        <f t="shared" si="83"/>
        <v>#DIV/0!</v>
      </c>
      <c r="AH260" s="936" t="e">
        <f t="shared" si="84"/>
        <v>#DIV/0!</v>
      </c>
      <c r="AI260" s="936" t="e">
        <f t="shared" si="85"/>
        <v>#DIV/0!</v>
      </c>
      <c r="AJ260" s="936" t="e">
        <f t="shared" si="86"/>
        <v>#DIV/0!</v>
      </c>
      <c r="AK260" s="937" t="e">
        <f t="shared" si="87"/>
        <v>#DIV/0!</v>
      </c>
      <c r="AL260" s="938">
        <f>AVERAGE(AL10:AL259)</f>
        <v>0</v>
      </c>
      <c r="AM260" s="938" t="e">
        <f>AVERAGE(AM10:AM259)</f>
        <v>#DIV/0!</v>
      </c>
      <c r="AN260" s="938" t="e">
        <f>AVERAGE(AN10:AN259)</f>
        <v>#DIV/0!</v>
      </c>
      <c r="AO260" s="938" t="e">
        <f>AVERAGE(AO10:AO259)</f>
        <v>#DIV/0!</v>
      </c>
      <c r="AP260" s="938" t="e">
        <f>AVERAGE(AP10:AP259)</f>
        <v>#DIV/0!</v>
      </c>
      <c r="AQ260" s="938"/>
      <c r="AR260" s="938" t="e">
        <f t="shared" ref="AR260:AZ260" si="104">AVERAGE(AR10:AR259)</f>
        <v>#DIV/0!</v>
      </c>
      <c r="AS260" s="938" t="e">
        <f t="shared" si="104"/>
        <v>#DIV/0!</v>
      </c>
      <c r="AT260" s="938">
        <f t="shared" si="104"/>
        <v>0</v>
      </c>
      <c r="AU260" s="938" t="e">
        <f t="shared" si="104"/>
        <v>#DIV/0!</v>
      </c>
      <c r="AV260" s="938" t="e">
        <f t="shared" si="104"/>
        <v>#DIV/0!</v>
      </c>
      <c r="AW260" s="938" t="e">
        <f t="shared" si="104"/>
        <v>#DIV/0!</v>
      </c>
      <c r="AX260" s="938" t="e">
        <f t="shared" si="104"/>
        <v>#DIV/0!</v>
      </c>
      <c r="AY260" s="938" t="e">
        <f t="shared" si="104"/>
        <v>#DIV/0!</v>
      </c>
      <c r="AZ260" s="938" t="e">
        <f t="shared" si="104"/>
        <v>#DIV/0!</v>
      </c>
      <c r="BA260" s="1299" t="e">
        <f>AL260+AM260+AX260</f>
        <v>#DIV/0!</v>
      </c>
      <c r="BB260" s="824"/>
    </row>
    <row r="261" spans="1:54" ht="16" thickBot="1" x14ac:dyDescent="0.25">
      <c r="B261" s="805"/>
      <c r="C261" s="927"/>
      <c r="D261" s="806"/>
      <c r="E261" s="927"/>
      <c r="F261" s="927"/>
      <c r="G261" s="927"/>
      <c r="H261" s="807"/>
      <c r="I261" s="927"/>
      <c r="J261" s="807"/>
      <c r="K261" s="927"/>
      <c r="L261" s="927"/>
      <c r="M261" s="807"/>
      <c r="N261" s="927"/>
      <c r="O261" s="927"/>
      <c r="P261" s="927"/>
      <c r="Q261" s="927"/>
      <c r="R261" s="807"/>
      <c r="S261" s="927"/>
      <c r="T261" s="927"/>
      <c r="U261" s="927"/>
      <c r="V261" s="807"/>
      <c r="W261" s="927"/>
      <c r="X261" s="927"/>
      <c r="Y261" s="927"/>
      <c r="Z261" s="807"/>
      <c r="AA261" s="927"/>
      <c r="AB261" s="927"/>
      <c r="AC261" s="927"/>
      <c r="AD261" s="927"/>
      <c r="AE261" s="927"/>
      <c r="AF261" s="825"/>
      <c r="AG261" s="927"/>
      <c r="AH261" s="927"/>
      <c r="AI261" s="927"/>
      <c r="AJ261" s="927"/>
      <c r="AK261" s="806"/>
      <c r="AL261" s="927"/>
      <c r="AM261" s="927"/>
      <c r="AN261" s="927"/>
      <c r="AO261" s="927"/>
      <c r="AP261" s="927"/>
      <c r="AQ261" s="927"/>
      <c r="AR261" s="927"/>
      <c r="AS261" s="927"/>
      <c r="AT261" s="927"/>
      <c r="AU261" s="927"/>
      <c r="AV261" s="927"/>
      <c r="AW261" s="927"/>
      <c r="AX261" s="927"/>
      <c r="AY261" s="927"/>
      <c r="AZ261" s="927"/>
      <c r="BA261" s="1348"/>
      <c r="BB261" s="826"/>
    </row>
    <row r="262" spans="1:54" ht="16" thickBot="1" x14ac:dyDescent="0.25">
      <c r="V262" s="360"/>
    </row>
    <row r="263" spans="1:54" x14ac:dyDescent="0.2">
      <c r="C263" s="916"/>
      <c r="D263" s="916" t="s">
        <v>795</v>
      </c>
      <c r="E263" s="916" t="s">
        <v>822</v>
      </c>
      <c r="F263" s="916"/>
      <c r="G263" s="916"/>
      <c r="H263" s="916"/>
      <c r="I263" s="916" t="s">
        <v>905</v>
      </c>
      <c r="J263" s="916" t="s">
        <v>905</v>
      </c>
      <c r="K263" s="916" t="s">
        <v>905</v>
      </c>
      <c r="L263" s="916" t="s">
        <v>585</v>
      </c>
      <c r="M263" s="916" t="s">
        <v>796</v>
      </c>
      <c r="N263" s="916"/>
      <c r="O263" s="916"/>
      <c r="P263" s="916" t="s">
        <v>877</v>
      </c>
      <c r="Q263" s="916" t="s">
        <v>878</v>
      </c>
      <c r="R263" s="916" t="s">
        <v>879</v>
      </c>
      <c r="S263" s="916" t="s">
        <v>585</v>
      </c>
      <c r="T263" s="916" t="s">
        <v>880</v>
      </c>
      <c r="U263" s="916" t="s">
        <v>798</v>
      </c>
      <c r="V263" s="916"/>
      <c r="W263" s="916" t="s">
        <v>881</v>
      </c>
      <c r="X263" s="916" t="s">
        <v>881</v>
      </c>
      <c r="Y263" s="916" t="s">
        <v>881</v>
      </c>
      <c r="Z263" s="916"/>
      <c r="AA263" s="916" t="s">
        <v>471</v>
      </c>
      <c r="AB263" s="916"/>
      <c r="AC263" s="916" t="s">
        <v>883</v>
      </c>
      <c r="AD263" s="916" t="s">
        <v>884</v>
      </c>
      <c r="AE263" s="916" t="s">
        <v>870</v>
      </c>
      <c r="AF263" s="916" t="s">
        <v>872</v>
      </c>
      <c r="AG263" s="916" t="s">
        <v>874</v>
      </c>
      <c r="AH263" s="916" t="s">
        <v>799</v>
      </c>
      <c r="AI263" s="916" t="s">
        <v>885</v>
      </c>
      <c r="AJ263" s="916" t="s">
        <v>462</v>
      </c>
      <c r="AK263" s="916" t="s">
        <v>886</v>
      </c>
    </row>
    <row r="264" spans="1:54" x14ac:dyDescent="0.2">
      <c r="C264" s="793" t="s">
        <v>800</v>
      </c>
      <c r="D264" s="793" t="s">
        <v>801</v>
      </c>
      <c r="E264" s="793" t="s">
        <v>589</v>
      </c>
      <c r="F264" s="793" t="s">
        <v>802</v>
      </c>
      <c r="G264" s="793" t="s">
        <v>803</v>
      </c>
      <c r="H264" s="793" t="s">
        <v>804</v>
      </c>
      <c r="I264" s="793" t="s">
        <v>870</v>
      </c>
      <c r="J264" s="793" t="s">
        <v>872</v>
      </c>
      <c r="K264" s="793" t="s">
        <v>874</v>
      </c>
      <c r="L264" s="793" t="s">
        <v>796</v>
      </c>
      <c r="M264" s="793" t="s">
        <v>890</v>
      </c>
      <c r="N264" s="793" t="s">
        <v>891</v>
      </c>
      <c r="O264" s="793" t="s">
        <v>837</v>
      </c>
      <c r="P264" s="793" t="s">
        <v>826</v>
      </c>
      <c r="Q264" s="793" t="s">
        <v>826</v>
      </c>
      <c r="R264" s="793" t="s">
        <v>826</v>
      </c>
      <c r="S264" s="793" t="s">
        <v>826</v>
      </c>
      <c r="T264" s="793" t="s">
        <v>890</v>
      </c>
      <c r="U264" s="793" t="s">
        <v>807</v>
      </c>
      <c r="V264" s="793" t="s">
        <v>803</v>
      </c>
      <c r="W264" s="793" t="s">
        <v>894</v>
      </c>
      <c r="X264" s="793" t="s">
        <v>895</v>
      </c>
      <c r="Y264" s="793" t="s">
        <v>896</v>
      </c>
      <c r="Z264" s="793" t="s">
        <v>906</v>
      </c>
      <c r="AA264" s="793" t="s">
        <v>799</v>
      </c>
      <c r="AB264" s="793" t="s">
        <v>833</v>
      </c>
      <c r="AC264" s="793" t="s">
        <v>799</v>
      </c>
      <c r="AD264" s="793" t="s">
        <v>897</v>
      </c>
      <c r="AE264" s="793" t="s">
        <v>799</v>
      </c>
      <c r="AF264" s="793" t="s">
        <v>799</v>
      </c>
      <c r="AG264" s="793" t="s">
        <v>799</v>
      </c>
      <c r="AH264" s="793" t="s">
        <v>898</v>
      </c>
      <c r="AI264" s="793" t="s">
        <v>799</v>
      </c>
      <c r="AJ264" s="793" t="s">
        <v>813</v>
      </c>
      <c r="AK264" s="793" t="s">
        <v>462</v>
      </c>
    </row>
    <row r="265" spans="1:54" ht="16" thickBot="1" x14ac:dyDescent="0.25">
      <c r="C265" s="918" t="s">
        <v>809</v>
      </c>
      <c r="D265" s="918" t="s">
        <v>810</v>
      </c>
      <c r="E265" s="918" t="s">
        <v>843</v>
      </c>
      <c r="F265" s="918" t="s">
        <v>811</v>
      </c>
      <c r="G265" s="918" t="s">
        <v>812</v>
      </c>
      <c r="H265" s="918" t="s">
        <v>811</v>
      </c>
      <c r="I265" s="918" t="s">
        <v>907</v>
      </c>
      <c r="J265" s="918" t="s">
        <v>907</v>
      </c>
      <c r="K265" s="918" t="s">
        <v>907</v>
      </c>
      <c r="L265" s="918" t="s">
        <v>851</v>
      </c>
      <c r="M265" s="918">
        <f>+AC9</f>
        <v>180</v>
      </c>
      <c r="N265" s="918" t="s">
        <v>845</v>
      </c>
      <c r="O265" s="918" t="s">
        <v>846</v>
      </c>
      <c r="P265" s="918" t="s">
        <v>461</v>
      </c>
      <c r="Q265" s="918" t="s">
        <v>461</v>
      </c>
      <c r="R265" s="918" t="s">
        <v>461</v>
      </c>
      <c r="S265" s="918" t="s">
        <v>461</v>
      </c>
      <c r="T265" s="918">
        <f>+M265</f>
        <v>180</v>
      </c>
      <c r="U265" s="918">
        <f>+T265+1</f>
        <v>181</v>
      </c>
      <c r="V265" s="918" t="s">
        <v>813</v>
      </c>
      <c r="W265" s="918" t="s">
        <v>799</v>
      </c>
      <c r="X265" s="918" t="s">
        <v>799</v>
      </c>
      <c r="Y265" s="918" t="s">
        <v>799</v>
      </c>
      <c r="Z265" s="918" t="s">
        <v>908</v>
      </c>
      <c r="AA265" s="918" t="s">
        <v>813</v>
      </c>
      <c r="AB265" s="918" t="s">
        <v>813</v>
      </c>
      <c r="AC265" s="918" t="s">
        <v>813</v>
      </c>
      <c r="AD265" s="918" t="s">
        <v>904</v>
      </c>
      <c r="AE265" s="918" t="s">
        <v>898</v>
      </c>
      <c r="AF265" s="918" t="s">
        <v>898</v>
      </c>
      <c r="AG265" s="918" t="s">
        <v>898</v>
      </c>
      <c r="AH265" s="918" t="s">
        <v>883</v>
      </c>
      <c r="AI265" s="918" t="s">
        <v>898</v>
      </c>
      <c r="AJ265" s="918" t="s">
        <v>883</v>
      </c>
      <c r="AK265" s="918" t="s">
        <v>813</v>
      </c>
    </row>
    <row r="266" spans="1:54" x14ac:dyDescent="0.2">
      <c r="C266" s="451" t="s">
        <v>472</v>
      </c>
      <c r="D266" s="35">
        <f t="shared" ref="D266:D284" si="105">COUNTIF(G$10:G$259,C266)</f>
        <v>0</v>
      </c>
      <c r="E266" s="535">
        <f>SUMIF($G$10:$G$259,$C266,I10:BC$259)</f>
        <v>0</v>
      </c>
      <c r="F266" s="535">
        <f t="shared" ref="F266:G284" si="106">SUMIF($G$10:$G$259,$C266,K$10:K$259)</f>
        <v>0</v>
      </c>
      <c r="G266" s="535">
        <f t="shared" si="106"/>
        <v>0</v>
      </c>
      <c r="H266" s="535">
        <f t="shared" ref="H266:H284" si="107">+F266+G266</f>
        <v>0</v>
      </c>
      <c r="I266" s="535">
        <f t="shared" ref="I266:I284" si="108">SUMIF($G$10:$G$259,$C266,P$10:P$259)</f>
        <v>0</v>
      </c>
      <c r="J266" s="535">
        <f t="shared" ref="J266:J284" si="109">SUMIF($G$10:$G$259,$C266,T$10:T$259)</f>
        <v>0</v>
      </c>
      <c r="K266" s="535">
        <f t="shared" ref="K266:K284" si="110">SUMIF($G$10:$G$259,$C266,X$10:X$259)</f>
        <v>0</v>
      </c>
      <c r="L266" s="535">
        <f t="shared" ref="L266:O284" si="111">SUMIF($G$10:$G$259,$C266,AB$10:AB$259)</f>
        <v>0</v>
      </c>
      <c r="M266" s="535">
        <f t="shared" si="111"/>
        <v>0</v>
      </c>
      <c r="N266" s="535">
        <f t="shared" si="111"/>
        <v>0</v>
      </c>
      <c r="O266" s="535">
        <f t="shared" si="111"/>
        <v>0</v>
      </c>
      <c r="P266" s="465" t="e">
        <f t="shared" ref="P266:P285" si="112">-I266/H266</f>
        <v>#DIV/0!</v>
      </c>
      <c r="Q266" s="465" t="e">
        <f t="shared" ref="Q266:Q285" si="113">-J266/H266</f>
        <v>#DIV/0!</v>
      </c>
      <c r="R266" s="465" t="e">
        <f t="shared" ref="R266:R285" si="114">-K266/H266</f>
        <v>#DIV/0!</v>
      </c>
      <c r="S266" s="465" t="e">
        <f t="shared" ref="S266:S285" si="115">-L266/H266</f>
        <v>#DIV/0!</v>
      </c>
      <c r="T266" s="465" t="e">
        <f t="shared" ref="T266:T285" si="116">-M266/H266</f>
        <v>#DIV/0!</v>
      </c>
      <c r="U266" s="465" t="e">
        <f t="shared" ref="U266:U285" si="117">-M266/F266</f>
        <v>#DIV/0!</v>
      </c>
      <c r="V266" s="548" t="e">
        <f t="shared" ref="V266:Y284" si="118">AVERAGEIF($G$10:$G$259, $C266,AL$10:AL$259)</f>
        <v>#DIV/0!</v>
      </c>
      <c r="W266" s="538" t="e">
        <f t="shared" si="118"/>
        <v>#DIV/0!</v>
      </c>
      <c r="X266" s="538" t="e">
        <f t="shared" si="118"/>
        <v>#DIV/0!</v>
      </c>
      <c r="Y266" s="538" t="e">
        <f t="shared" si="118"/>
        <v>#DIV/0!</v>
      </c>
      <c r="Z266" s="538" t="e">
        <f t="shared" ref="Z266:Z284" si="119">AVERAGEIF($G$10:$G$259, $C266,AF$10:AF$259)</f>
        <v>#DIV/0!</v>
      </c>
      <c r="AA266" s="538" t="e">
        <f t="shared" ref="AA266:AA284" si="120">AVERAGEIF($G$10:$G$259, $C266,AP$10:AP$259)</f>
        <v>#DIV/0!</v>
      </c>
      <c r="AB266" s="538" t="e">
        <f t="shared" ref="AB266:AB284" si="121">AVERAGEIF($G$10:$G$259, $C266,AT$10:AT$259)</f>
        <v>#DIV/0!</v>
      </c>
      <c r="AC266" s="538" t="e">
        <f t="shared" ref="AC266:AD284" si="122">AVERAGEIF($G$10:$G$259, $C266,AR$10:AR$259)</f>
        <v>#DIV/0!</v>
      </c>
      <c r="AD266" s="538" t="e">
        <f t="shared" si="122"/>
        <v>#DIV/0!</v>
      </c>
      <c r="AE266" s="538" t="e">
        <f t="shared" ref="AE266:AK284" si="123">AVERAGEIF($G$10:$G$259, $C266,AU$10:AU$259)</f>
        <v>#DIV/0!</v>
      </c>
      <c r="AF266" s="538" t="e">
        <f t="shared" si="123"/>
        <v>#DIV/0!</v>
      </c>
      <c r="AG266" s="538" t="e">
        <f t="shared" si="123"/>
        <v>#DIV/0!</v>
      </c>
      <c r="AH266" s="538" t="e">
        <f t="shared" si="123"/>
        <v>#DIV/0!</v>
      </c>
      <c r="AI266" s="538" t="e">
        <f t="shared" si="123"/>
        <v>#DIV/0!</v>
      </c>
      <c r="AJ266" s="538" t="e">
        <f t="shared" si="123"/>
        <v>#DIV/0!</v>
      </c>
      <c r="AK266" s="539" t="e">
        <f t="shared" si="123"/>
        <v>#DIV/0!</v>
      </c>
    </row>
    <row r="267" spans="1:54" x14ac:dyDescent="0.2">
      <c r="C267" s="451" t="s">
        <v>473</v>
      </c>
      <c r="D267" s="35">
        <f t="shared" si="105"/>
        <v>0</v>
      </c>
      <c r="E267" s="535">
        <f ca="1">SUMIF($G$10:$G$259,$C267,I11:BC$259)</f>
        <v>0</v>
      </c>
      <c r="F267" s="535">
        <f t="shared" si="106"/>
        <v>0</v>
      </c>
      <c r="G267" s="535">
        <f t="shared" si="106"/>
        <v>0</v>
      </c>
      <c r="H267" s="535">
        <f t="shared" si="107"/>
        <v>0</v>
      </c>
      <c r="I267" s="535">
        <f t="shared" si="108"/>
        <v>0</v>
      </c>
      <c r="J267" s="535">
        <f t="shared" si="109"/>
        <v>0</v>
      </c>
      <c r="K267" s="535">
        <f t="shared" si="110"/>
        <v>0</v>
      </c>
      <c r="L267" s="535">
        <f t="shared" si="111"/>
        <v>0</v>
      </c>
      <c r="M267" s="535">
        <f t="shared" si="111"/>
        <v>0</v>
      </c>
      <c r="N267" s="535">
        <f t="shared" si="111"/>
        <v>0</v>
      </c>
      <c r="O267" s="535">
        <f t="shared" si="111"/>
        <v>0</v>
      </c>
      <c r="P267" s="465" t="e">
        <f t="shared" si="112"/>
        <v>#DIV/0!</v>
      </c>
      <c r="Q267" s="465" t="e">
        <f t="shared" si="113"/>
        <v>#DIV/0!</v>
      </c>
      <c r="R267" s="465" t="e">
        <f t="shared" si="114"/>
        <v>#DIV/0!</v>
      </c>
      <c r="S267" s="465" t="e">
        <f t="shared" si="115"/>
        <v>#DIV/0!</v>
      </c>
      <c r="T267" s="465" t="e">
        <f t="shared" si="116"/>
        <v>#DIV/0!</v>
      </c>
      <c r="U267" s="465" t="e">
        <f t="shared" si="117"/>
        <v>#DIV/0!</v>
      </c>
      <c r="V267" s="548" t="e">
        <f t="shared" si="118"/>
        <v>#DIV/0!</v>
      </c>
      <c r="W267" s="538" t="e">
        <f t="shared" si="118"/>
        <v>#DIV/0!</v>
      </c>
      <c r="X267" s="538" t="e">
        <f t="shared" si="118"/>
        <v>#DIV/0!</v>
      </c>
      <c r="Y267" s="538" t="e">
        <f t="shared" si="118"/>
        <v>#DIV/0!</v>
      </c>
      <c r="Z267" s="538" t="e">
        <f t="shared" si="119"/>
        <v>#DIV/0!</v>
      </c>
      <c r="AA267" s="538" t="e">
        <f t="shared" si="120"/>
        <v>#DIV/0!</v>
      </c>
      <c r="AB267" s="538" t="e">
        <f t="shared" si="121"/>
        <v>#DIV/0!</v>
      </c>
      <c r="AC267" s="538" t="e">
        <f t="shared" si="122"/>
        <v>#DIV/0!</v>
      </c>
      <c r="AD267" s="538" t="e">
        <f t="shared" si="122"/>
        <v>#DIV/0!</v>
      </c>
      <c r="AE267" s="538" t="e">
        <f t="shared" si="123"/>
        <v>#DIV/0!</v>
      </c>
      <c r="AF267" s="538" t="e">
        <f t="shared" si="123"/>
        <v>#DIV/0!</v>
      </c>
      <c r="AG267" s="538" t="e">
        <f t="shared" si="123"/>
        <v>#DIV/0!</v>
      </c>
      <c r="AH267" s="538" t="e">
        <f t="shared" si="123"/>
        <v>#DIV/0!</v>
      </c>
      <c r="AI267" s="538" t="e">
        <f t="shared" si="123"/>
        <v>#DIV/0!</v>
      </c>
      <c r="AJ267" s="538" t="e">
        <f t="shared" si="123"/>
        <v>#DIV/0!</v>
      </c>
      <c r="AK267" s="539" t="e">
        <f t="shared" si="123"/>
        <v>#DIV/0!</v>
      </c>
    </row>
    <row r="268" spans="1:54" x14ac:dyDescent="0.2">
      <c r="C268" s="451" t="s">
        <v>474</v>
      </c>
      <c r="D268" s="35">
        <f t="shared" si="105"/>
        <v>0</v>
      </c>
      <c r="E268" s="535">
        <f ca="1">SUMIF($G$10:$G$259,$C268,I12:BC$259)</f>
        <v>0</v>
      </c>
      <c r="F268" s="535">
        <f t="shared" si="106"/>
        <v>0</v>
      </c>
      <c r="G268" s="535">
        <f t="shared" si="106"/>
        <v>0</v>
      </c>
      <c r="H268" s="535">
        <f t="shared" si="107"/>
        <v>0</v>
      </c>
      <c r="I268" s="535">
        <f t="shared" si="108"/>
        <v>0</v>
      </c>
      <c r="J268" s="535">
        <f t="shared" si="109"/>
        <v>0</v>
      </c>
      <c r="K268" s="535">
        <f t="shared" si="110"/>
        <v>0</v>
      </c>
      <c r="L268" s="535">
        <f t="shared" si="111"/>
        <v>0</v>
      </c>
      <c r="M268" s="535">
        <f t="shared" si="111"/>
        <v>0</v>
      </c>
      <c r="N268" s="535">
        <f t="shared" si="111"/>
        <v>0</v>
      </c>
      <c r="O268" s="535">
        <f t="shared" si="111"/>
        <v>0</v>
      </c>
      <c r="P268" s="465" t="e">
        <f t="shared" si="112"/>
        <v>#DIV/0!</v>
      </c>
      <c r="Q268" s="465" t="e">
        <f t="shared" si="113"/>
        <v>#DIV/0!</v>
      </c>
      <c r="R268" s="465" t="e">
        <f t="shared" si="114"/>
        <v>#DIV/0!</v>
      </c>
      <c r="S268" s="465" t="e">
        <f t="shared" si="115"/>
        <v>#DIV/0!</v>
      </c>
      <c r="T268" s="465" t="e">
        <f t="shared" si="116"/>
        <v>#DIV/0!</v>
      </c>
      <c r="U268" s="465" t="e">
        <f t="shared" si="117"/>
        <v>#DIV/0!</v>
      </c>
      <c r="V268" s="548" t="e">
        <f t="shared" si="118"/>
        <v>#DIV/0!</v>
      </c>
      <c r="W268" s="538" t="e">
        <f t="shared" si="118"/>
        <v>#DIV/0!</v>
      </c>
      <c r="X268" s="538" t="e">
        <f t="shared" si="118"/>
        <v>#DIV/0!</v>
      </c>
      <c r="Y268" s="538" t="e">
        <f t="shared" si="118"/>
        <v>#DIV/0!</v>
      </c>
      <c r="Z268" s="538" t="e">
        <f t="shared" si="119"/>
        <v>#DIV/0!</v>
      </c>
      <c r="AA268" s="538" t="e">
        <f t="shared" si="120"/>
        <v>#DIV/0!</v>
      </c>
      <c r="AB268" s="538" t="e">
        <f t="shared" si="121"/>
        <v>#DIV/0!</v>
      </c>
      <c r="AC268" s="538" t="e">
        <f t="shared" si="122"/>
        <v>#DIV/0!</v>
      </c>
      <c r="AD268" s="538" t="e">
        <f t="shared" si="122"/>
        <v>#DIV/0!</v>
      </c>
      <c r="AE268" s="538" t="e">
        <f t="shared" si="123"/>
        <v>#DIV/0!</v>
      </c>
      <c r="AF268" s="538" t="e">
        <f t="shared" si="123"/>
        <v>#DIV/0!</v>
      </c>
      <c r="AG268" s="538" t="e">
        <f t="shared" si="123"/>
        <v>#DIV/0!</v>
      </c>
      <c r="AH268" s="538" t="e">
        <f t="shared" si="123"/>
        <v>#DIV/0!</v>
      </c>
      <c r="AI268" s="538" t="e">
        <f t="shared" si="123"/>
        <v>#DIV/0!</v>
      </c>
      <c r="AJ268" s="538" t="e">
        <f t="shared" si="123"/>
        <v>#DIV/0!</v>
      </c>
      <c r="AK268" s="539" t="e">
        <f t="shared" si="123"/>
        <v>#DIV/0!</v>
      </c>
    </row>
    <row r="269" spans="1:54" x14ac:dyDescent="0.2">
      <c r="C269" s="451" t="s">
        <v>475</v>
      </c>
      <c r="D269" s="35">
        <f t="shared" si="105"/>
        <v>0</v>
      </c>
      <c r="E269" s="535">
        <f ca="1">SUMIF($G$10:$G$259,$C269,I13:BC$259)</f>
        <v>0</v>
      </c>
      <c r="F269" s="535">
        <f t="shared" si="106"/>
        <v>0</v>
      </c>
      <c r="G269" s="535">
        <f t="shared" si="106"/>
        <v>0</v>
      </c>
      <c r="H269" s="535">
        <f t="shared" si="107"/>
        <v>0</v>
      </c>
      <c r="I269" s="535">
        <f t="shared" si="108"/>
        <v>0</v>
      </c>
      <c r="J269" s="535">
        <f t="shared" si="109"/>
        <v>0</v>
      </c>
      <c r="K269" s="535">
        <f t="shared" si="110"/>
        <v>0</v>
      </c>
      <c r="L269" s="535">
        <f t="shared" si="111"/>
        <v>0</v>
      </c>
      <c r="M269" s="535">
        <f t="shared" si="111"/>
        <v>0</v>
      </c>
      <c r="N269" s="535">
        <f t="shared" si="111"/>
        <v>0</v>
      </c>
      <c r="O269" s="535">
        <f t="shared" si="111"/>
        <v>0</v>
      </c>
      <c r="P269" s="465" t="e">
        <f t="shared" si="112"/>
        <v>#DIV/0!</v>
      </c>
      <c r="Q269" s="465" t="e">
        <f t="shared" si="113"/>
        <v>#DIV/0!</v>
      </c>
      <c r="R269" s="465" t="e">
        <f t="shared" si="114"/>
        <v>#DIV/0!</v>
      </c>
      <c r="S269" s="465" t="e">
        <f t="shared" si="115"/>
        <v>#DIV/0!</v>
      </c>
      <c r="T269" s="465" t="e">
        <f t="shared" si="116"/>
        <v>#DIV/0!</v>
      </c>
      <c r="U269" s="465" t="e">
        <f t="shared" si="117"/>
        <v>#DIV/0!</v>
      </c>
      <c r="V269" s="548" t="e">
        <f t="shared" si="118"/>
        <v>#DIV/0!</v>
      </c>
      <c r="W269" s="538" t="e">
        <f t="shared" si="118"/>
        <v>#DIV/0!</v>
      </c>
      <c r="X269" s="538" t="e">
        <f t="shared" si="118"/>
        <v>#DIV/0!</v>
      </c>
      <c r="Y269" s="538" t="e">
        <f t="shared" si="118"/>
        <v>#DIV/0!</v>
      </c>
      <c r="Z269" s="538" t="e">
        <f t="shared" si="119"/>
        <v>#DIV/0!</v>
      </c>
      <c r="AA269" s="538" t="e">
        <f t="shared" si="120"/>
        <v>#DIV/0!</v>
      </c>
      <c r="AB269" s="538" t="e">
        <f t="shared" si="121"/>
        <v>#DIV/0!</v>
      </c>
      <c r="AC269" s="538" t="e">
        <f t="shared" si="122"/>
        <v>#DIV/0!</v>
      </c>
      <c r="AD269" s="538" t="e">
        <f t="shared" si="122"/>
        <v>#DIV/0!</v>
      </c>
      <c r="AE269" s="538" t="e">
        <f t="shared" si="123"/>
        <v>#DIV/0!</v>
      </c>
      <c r="AF269" s="538" t="e">
        <f t="shared" si="123"/>
        <v>#DIV/0!</v>
      </c>
      <c r="AG269" s="538" t="e">
        <f t="shared" si="123"/>
        <v>#DIV/0!</v>
      </c>
      <c r="AH269" s="538" t="e">
        <f t="shared" si="123"/>
        <v>#DIV/0!</v>
      </c>
      <c r="AI269" s="538" t="e">
        <f t="shared" si="123"/>
        <v>#DIV/0!</v>
      </c>
      <c r="AJ269" s="538" t="e">
        <f t="shared" si="123"/>
        <v>#DIV/0!</v>
      </c>
      <c r="AK269" s="539" t="e">
        <f t="shared" si="123"/>
        <v>#DIV/0!</v>
      </c>
    </row>
    <row r="270" spans="1:54" x14ac:dyDescent="0.2">
      <c r="C270" s="451" t="s">
        <v>476</v>
      </c>
      <c r="D270" s="35">
        <f t="shared" si="105"/>
        <v>0</v>
      </c>
      <c r="E270" s="535">
        <f ca="1">SUMIF($G$10:$G$259,$C270,I14:BC$259)</f>
        <v>0</v>
      </c>
      <c r="F270" s="535">
        <f t="shared" si="106"/>
        <v>0</v>
      </c>
      <c r="G270" s="535">
        <f t="shared" si="106"/>
        <v>0</v>
      </c>
      <c r="H270" s="535">
        <f t="shared" si="107"/>
        <v>0</v>
      </c>
      <c r="I270" s="535">
        <f t="shared" si="108"/>
        <v>0</v>
      </c>
      <c r="J270" s="535">
        <f t="shared" si="109"/>
        <v>0</v>
      </c>
      <c r="K270" s="535">
        <f t="shared" si="110"/>
        <v>0</v>
      </c>
      <c r="L270" s="535">
        <f t="shared" si="111"/>
        <v>0</v>
      </c>
      <c r="M270" s="535">
        <f t="shared" si="111"/>
        <v>0</v>
      </c>
      <c r="N270" s="535">
        <f t="shared" si="111"/>
        <v>0</v>
      </c>
      <c r="O270" s="535">
        <f t="shared" si="111"/>
        <v>0</v>
      </c>
      <c r="P270" s="465" t="e">
        <f t="shared" si="112"/>
        <v>#DIV/0!</v>
      </c>
      <c r="Q270" s="465" t="e">
        <f t="shared" si="113"/>
        <v>#DIV/0!</v>
      </c>
      <c r="R270" s="465" t="e">
        <f t="shared" si="114"/>
        <v>#DIV/0!</v>
      </c>
      <c r="S270" s="465" t="e">
        <f t="shared" si="115"/>
        <v>#DIV/0!</v>
      </c>
      <c r="T270" s="465" t="e">
        <f t="shared" si="116"/>
        <v>#DIV/0!</v>
      </c>
      <c r="U270" s="465" t="e">
        <f t="shared" si="117"/>
        <v>#DIV/0!</v>
      </c>
      <c r="V270" s="548" t="e">
        <f t="shared" si="118"/>
        <v>#DIV/0!</v>
      </c>
      <c r="W270" s="538" t="e">
        <f t="shared" si="118"/>
        <v>#DIV/0!</v>
      </c>
      <c r="X270" s="538" t="e">
        <f t="shared" si="118"/>
        <v>#DIV/0!</v>
      </c>
      <c r="Y270" s="538" t="e">
        <f t="shared" si="118"/>
        <v>#DIV/0!</v>
      </c>
      <c r="Z270" s="538" t="e">
        <f t="shared" si="119"/>
        <v>#DIV/0!</v>
      </c>
      <c r="AA270" s="538" t="e">
        <f t="shared" si="120"/>
        <v>#DIV/0!</v>
      </c>
      <c r="AB270" s="538" t="e">
        <f t="shared" si="121"/>
        <v>#DIV/0!</v>
      </c>
      <c r="AC270" s="538" t="e">
        <f t="shared" si="122"/>
        <v>#DIV/0!</v>
      </c>
      <c r="AD270" s="538" t="e">
        <f t="shared" si="122"/>
        <v>#DIV/0!</v>
      </c>
      <c r="AE270" s="538" t="e">
        <f t="shared" si="123"/>
        <v>#DIV/0!</v>
      </c>
      <c r="AF270" s="538" t="e">
        <f t="shared" si="123"/>
        <v>#DIV/0!</v>
      </c>
      <c r="AG270" s="538" t="e">
        <f t="shared" si="123"/>
        <v>#DIV/0!</v>
      </c>
      <c r="AH270" s="538" t="e">
        <f t="shared" si="123"/>
        <v>#DIV/0!</v>
      </c>
      <c r="AI270" s="538" t="e">
        <f t="shared" si="123"/>
        <v>#DIV/0!</v>
      </c>
      <c r="AJ270" s="538" t="e">
        <f t="shared" si="123"/>
        <v>#DIV/0!</v>
      </c>
      <c r="AK270" s="539" t="e">
        <f t="shared" si="123"/>
        <v>#DIV/0!</v>
      </c>
    </row>
    <row r="271" spans="1:54" x14ac:dyDescent="0.2">
      <c r="C271" s="451" t="s">
        <v>477</v>
      </c>
      <c r="D271" s="35">
        <f t="shared" si="105"/>
        <v>0</v>
      </c>
      <c r="E271" s="535">
        <f ca="1">SUMIF($G$10:$G$259,$C271,I15:BC$259)</f>
        <v>0</v>
      </c>
      <c r="F271" s="535">
        <f t="shared" si="106"/>
        <v>0</v>
      </c>
      <c r="G271" s="535">
        <f t="shared" si="106"/>
        <v>0</v>
      </c>
      <c r="H271" s="535">
        <f t="shared" si="107"/>
        <v>0</v>
      </c>
      <c r="I271" s="535">
        <f t="shared" si="108"/>
        <v>0</v>
      </c>
      <c r="J271" s="535">
        <f t="shared" si="109"/>
        <v>0</v>
      </c>
      <c r="K271" s="535">
        <f t="shared" si="110"/>
        <v>0</v>
      </c>
      <c r="L271" s="535">
        <f t="shared" si="111"/>
        <v>0</v>
      </c>
      <c r="M271" s="535">
        <f t="shared" si="111"/>
        <v>0</v>
      </c>
      <c r="N271" s="535">
        <f t="shared" si="111"/>
        <v>0</v>
      </c>
      <c r="O271" s="535">
        <f t="shared" si="111"/>
        <v>0</v>
      </c>
      <c r="P271" s="465" t="e">
        <f t="shared" si="112"/>
        <v>#DIV/0!</v>
      </c>
      <c r="Q271" s="465" t="e">
        <f t="shared" si="113"/>
        <v>#DIV/0!</v>
      </c>
      <c r="R271" s="465" t="e">
        <f t="shared" si="114"/>
        <v>#DIV/0!</v>
      </c>
      <c r="S271" s="465" t="e">
        <f t="shared" si="115"/>
        <v>#DIV/0!</v>
      </c>
      <c r="T271" s="465" t="e">
        <f t="shared" si="116"/>
        <v>#DIV/0!</v>
      </c>
      <c r="U271" s="465" t="e">
        <f t="shared" si="117"/>
        <v>#DIV/0!</v>
      </c>
      <c r="V271" s="548" t="e">
        <f t="shared" si="118"/>
        <v>#DIV/0!</v>
      </c>
      <c r="W271" s="538" t="e">
        <f t="shared" si="118"/>
        <v>#DIV/0!</v>
      </c>
      <c r="X271" s="538" t="e">
        <f t="shared" si="118"/>
        <v>#DIV/0!</v>
      </c>
      <c r="Y271" s="538" t="e">
        <f t="shared" si="118"/>
        <v>#DIV/0!</v>
      </c>
      <c r="Z271" s="538" t="e">
        <f t="shared" si="119"/>
        <v>#DIV/0!</v>
      </c>
      <c r="AA271" s="538" t="e">
        <f t="shared" si="120"/>
        <v>#DIV/0!</v>
      </c>
      <c r="AB271" s="538" t="e">
        <f t="shared" si="121"/>
        <v>#DIV/0!</v>
      </c>
      <c r="AC271" s="538" t="e">
        <f t="shared" si="122"/>
        <v>#DIV/0!</v>
      </c>
      <c r="AD271" s="538" t="e">
        <f t="shared" si="122"/>
        <v>#DIV/0!</v>
      </c>
      <c r="AE271" s="538" t="e">
        <f t="shared" si="123"/>
        <v>#DIV/0!</v>
      </c>
      <c r="AF271" s="538" t="e">
        <f t="shared" si="123"/>
        <v>#DIV/0!</v>
      </c>
      <c r="AG271" s="538" t="e">
        <f t="shared" si="123"/>
        <v>#DIV/0!</v>
      </c>
      <c r="AH271" s="538" t="e">
        <f t="shared" si="123"/>
        <v>#DIV/0!</v>
      </c>
      <c r="AI271" s="538" t="e">
        <f t="shared" si="123"/>
        <v>#DIV/0!</v>
      </c>
      <c r="AJ271" s="538" t="e">
        <f t="shared" si="123"/>
        <v>#DIV/0!</v>
      </c>
      <c r="AK271" s="539" t="e">
        <f t="shared" si="123"/>
        <v>#DIV/0!</v>
      </c>
    </row>
    <row r="272" spans="1:54" x14ac:dyDescent="0.2">
      <c r="C272" s="451" t="s">
        <v>478</v>
      </c>
      <c r="D272" s="35">
        <f t="shared" si="105"/>
        <v>0</v>
      </c>
      <c r="E272" s="535">
        <f ca="1">SUMIF($G$10:$G$259,$C272,I16:BC$259)</f>
        <v>0</v>
      </c>
      <c r="F272" s="535">
        <f t="shared" si="106"/>
        <v>0</v>
      </c>
      <c r="G272" s="535">
        <f t="shared" si="106"/>
        <v>0</v>
      </c>
      <c r="H272" s="535">
        <f t="shared" si="107"/>
        <v>0</v>
      </c>
      <c r="I272" s="535">
        <f t="shared" si="108"/>
        <v>0</v>
      </c>
      <c r="J272" s="535">
        <f t="shared" si="109"/>
        <v>0</v>
      </c>
      <c r="K272" s="535">
        <f t="shared" si="110"/>
        <v>0</v>
      </c>
      <c r="L272" s="535">
        <f t="shared" si="111"/>
        <v>0</v>
      </c>
      <c r="M272" s="535">
        <f t="shared" si="111"/>
        <v>0</v>
      </c>
      <c r="N272" s="535">
        <f t="shared" si="111"/>
        <v>0</v>
      </c>
      <c r="O272" s="535">
        <f t="shared" si="111"/>
        <v>0</v>
      </c>
      <c r="P272" s="465" t="e">
        <f t="shared" si="112"/>
        <v>#DIV/0!</v>
      </c>
      <c r="Q272" s="465" t="e">
        <f t="shared" si="113"/>
        <v>#DIV/0!</v>
      </c>
      <c r="R272" s="465" t="e">
        <f t="shared" si="114"/>
        <v>#DIV/0!</v>
      </c>
      <c r="S272" s="465" t="e">
        <f t="shared" si="115"/>
        <v>#DIV/0!</v>
      </c>
      <c r="T272" s="465" t="e">
        <f t="shared" si="116"/>
        <v>#DIV/0!</v>
      </c>
      <c r="U272" s="465" t="e">
        <f t="shared" si="117"/>
        <v>#DIV/0!</v>
      </c>
      <c r="V272" s="548" t="e">
        <f t="shared" si="118"/>
        <v>#DIV/0!</v>
      </c>
      <c r="W272" s="538" t="e">
        <f t="shared" si="118"/>
        <v>#DIV/0!</v>
      </c>
      <c r="X272" s="538" t="e">
        <f t="shared" si="118"/>
        <v>#DIV/0!</v>
      </c>
      <c r="Y272" s="538" t="e">
        <f t="shared" si="118"/>
        <v>#DIV/0!</v>
      </c>
      <c r="Z272" s="538" t="e">
        <f t="shared" si="119"/>
        <v>#DIV/0!</v>
      </c>
      <c r="AA272" s="538" t="e">
        <f t="shared" si="120"/>
        <v>#DIV/0!</v>
      </c>
      <c r="AB272" s="538" t="e">
        <f t="shared" si="121"/>
        <v>#DIV/0!</v>
      </c>
      <c r="AC272" s="538" t="e">
        <f t="shared" si="122"/>
        <v>#DIV/0!</v>
      </c>
      <c r="AD272" s="538" t="e">
        <f t="shared" si="122"/>
        <v>#DIV/0!</v>
      </c>
      <c r="AE272" s="538" t="e">
        <f t="shared" si="123"/>
        <v>#DIV/0!</v>
      </c>
      <c r="AF272" s="538" t="e">
        <f t="shared" si="123"/>
        <v>#DIV/0!</v>
      </c>
      <c r="AG272" s="538" t="e">
        <f t="shared" si="123"/>
        <v>#DIV/0!</v>
      </c>
      <c r="AH272" s="538" t="e">
        <f t="shared" si="123"/>
        <v>#DIV/0!</v>
      </c>
      <c r="AI272" s="538" t="e">
        <f t="shared" si="123"/>
        <v>#DIV/0!</v>
      </c>
      <c r="AJ272" s="538" t="e">
        <f t="shared" si="123"/>
        <v>#DIV/0!</v>
      </c>
      <c r="AK272" s="539" t="e">
        <f t="shared" si="123"/>
        <v>#DIV/0!</v>
      </c>
    </row>
    <row r="273" spans="3:37" x14ac:dyDescent="0.2">
      <c r="C273" s="451" t="s">
        <v>479</v>
      </c>
      <c r="D273" s="35">
        <f t="shared" si="105"/>
        <v>0</v>
      </c>
      <c r="E273" s="535">
        <f ca="1">SUMIF($G$10:$G$259,$C273,I17:BC$259)</f>
        <v>0</v>
      </c>
      <c r="F273" s="535">
        <f t="shared" si="106"/>
        <v>0</v>
      </c>
      <c r="G273" s="535">
        <f t="shared" si="106"/>
        <v>0</v>
      </c>
      <c r="H273" s="535">
        <f t="shared" si="107"/>
        <v>0</v>
      </c>
      <c r="I273" s="535">
        <f t="shared" si="108"/>
        <v>0</v>
      </c>
      <c r="J273" s="535">
        <f t="shared" si="109"/>
        <v>0</v>
      </c>
      <c r="K273" s="535">
        <f t="shared" si="110"/>
        <v>0</v>
      </c>
      <c r="L273" s="535">
        <f t="shared" si="111"/>
        <v>0</v>
      </c>
      <c r="M273" s="535">
        <f t="shared" si="111"/>
        <v>0</v>
      </c>
      <c r="N273" s="535">
        <f t="shared" si="111"/>
        <v>0</v>
      </c>
      <c r="O273" s="535">
        <f t="shared" si="111"/>
        <v>0</v>
      </c>
      <c r="P273" s="465" t="e">
        <f t="shared" si="112"/>
        <v>#DIV/0!</v>
      </c>
      <c r="Q273" s="465" t="e">
        <f t="shared" si="113"/>
        <v>#DIV/0!</v>
      </c>
      <c r="R273" s="465" t="e">
        <f t="shared" si="114"/>
        <v>#DIV/0!</v>
      </c>
      <c r="S273" s="465" t="e">
        <f t="shared" si="115"/>
        <v>#DIV/0!</v>
      </c>
      <c r="T273" s="465" t="e">
        <f t="shared" si="116"/>
        <v>#DIV/0!</v>
      </c>
      <c r="U273" s="465" t="e">
        <f t="shared" si="117"/>
        <v>#DIV/0!</v>
      </c>
      <c r="V273" s="548" t="e">
        <f t="shared" si="118"/>
        <v>#DIV/0!</v>
      </c>
      <c r="W273" s="538" t="e">
        <f t="shared" si="118"/>
        <v>#DIV/0!</v>
      </c>
      <c r="X273" s="538" t="e">
        <f t="shared" si="118"/>
        <v>#DIV/0!</v>
      </c>
      <c r="Y273" s="538" t="e">
        <f t="shared" si="118"/>
        <v>#DIV/0!</v>
      </c>
      <c r="Z273" s="538" t="e">
        <f t="shared" si="119"/>
        <v>#DIV/0!</v>
      </c>
      <c r="AA273" s="538" t="e">
        <f t="shared" si="120"/>
        <v>#DIV/0!</v>
      </c>
      <c r="AB273" s="538" t="e">
        <f t="shared" si="121"/>
        <v>#DIV/0!</v>
      </c>
      <c r="AC273" s="538" t="e">
        <f t="shared" si="122"/>
        <v>#DIV/0!</v>
      </c>
      <c r="AD273" s="538" t="e">
        <f t="shared" si="122"/>
        <v>#DIV/0!</v>
      </c>
      <c r="AE273" s="538" t="e">
        <f t="shared" si="123"/>
        <v>#DIV/0!</v>
      </c>
      <c r="AF273" s="538" t="e">
        <f t="shared" si="123"/>
        <v>#DIV/0!</v>
      </c>
      <c r="AG273" s="538" t="e">
        <f t="shared" si="123"/>
        <v>#DIV/0!</v>
      </c>
      <c r="AH273" s="538" t="e">
        <f t="shared" si="123"/>
        <v>#DIV/0!</v>
      </c>
      <c r="AI273" s="538" t="e">
        <f t="shared" si="123"/>
        <v>#DIV/0!</v>
      </c>
      <c r="AJ273" s="538" t="e">
        <f t="shared" si="123"/>
        <v>#DIV/0!</v>
      </c>
      <c r="AK273" s="539" t="e">
        <f t="shared" si="123"/>
        <v>#DIV/0!</v>
      </c>
    </row>
    <row r="274" spans="3:37" x14ac:dyDescent="0.2">
      <c r="C274" s="451" t="s">
        <v>480</v>
      </c>
      <c r="D274" s="35">
        <f t="shared" si="105"/>
        <v>0</v>
      </c>
      <c r="E274" s="535">
        <f ca="1">SUMIF($G$10:$G$259,$C274,I18:BC$259)</f>
        <v>0</v>
      </c>
      <c r="F274" s="535">
        <f t="shared" si="106"/>
        <v>0</v>
      </c>
      <c r="G274" s="535">
        <f t="shared" si="106"/>
        <v>0</v>
      </c>
      <c r="H274" s="535">
        <f t="shared" si="107"/>
        <v>0</v>
      </c>
      <c r="I274" s="535">
        <f t="shared" si="108"/>
        <v>0</v>
      </c>
      <c r="J274" s="535">
        <f t="shared" si="109"/>
        <v>0</v>
      </c>
      <c r="K274" s="535">
        <f t="shared" si="110"/>
        <v>0</v>
      </c>
      <c r="L274" s="535">
        <f t="shared" si="111"/>
        <v>0</v>
      </c>
      <c r="M274" s="535">
        <f t="shared" si="111"/>
        <v>0</v>
      </c>
      <c r="N274" s="535">
        <f t="shared" si="111"/>
        <v>0</v>
      </c>
      <c r="O274" s="535">
        <f t="shared" si="111"/>
        <v>0</v>
      </c>
      <c r="P274" s="465" t="e">
        <f t="shared" si="112"/>
        <v>#DIV/0!</v>
      </c>
      <c r="Q274" s="465" t="e">
        <f t="shared" si="113"/>
        <v>#DIV/0!</v>
      </c>
      <c r="R274" s="465" t="e">
        <f t="shared" si="114"/>
        <v>#DIV/0!</v>
      </c>
      <c r="S274" s="465" t="e">
        <f t="shared" si="115"/>
        <v>#DIV/0!</v>
      </c>
      <c r="T274" s="465" t="e">
        <f t="shared" si="116"/>
        <v>#DIV/0!</v>
      </c>
      <c r="U274" s="465" t="e">
        <f t="shared" si="117"/>
        <v>#DIV/0!</v>
      </c>
      <c r="V274" s="548" t="e">
        <f t="shared" si="118"/>
        <v>#DIV/0!</v>
      </c>
      <c r="W274" s="538" t="e">
        <f t="shared" si="118"/>
        <v>#DIV/0!</v>
      </c>
      <c r="X274" s="538" t="e">
        <f t="shared" si="118"/>
        <v>#DIV/0!</v>
      </c>
      <c r="Y274" s="538" t="e">
        <f t="shared" si="118"/>
        <v>#DIV/0!</v>
      </c>
      <c r="Z274" s="538" t="e">
        <f t="shared" si="119"/>
        <v>#DIV/0!</v>
      </c>
      <c r="AA274" s="538" t="e">
        <f t="shared" si="120"/>
        <v>#DIV/0!</v>
      </c>
      <c r="AB274" s="538" t="e">
        <f t="shared" si="121"/>
        <v>#DIV/0!</v>
      </c>
      <c r="AC274" s="538" t="e">
        <f t="shared" si="122"/>
        <v>#DIV/0!</v>
      </c>
      <c r="AD274" s="538" t="e">
        <f t="shared" si="122"/>
        <v>#DIV/0!</v>
      </c>
      <c r="AE274" s="538" t="e">
        <f t="shared" si="123"/>
        <v>#DIV/0!</v>
      </c>
      <c r="AF274" s="538" t="e">
        <f t="shared" si="123"/>
        <v>#DIV/0!</v>
      </c>
      <c r="AG274" s="538" t="e">
        <f t="shared" si="123"/>
        <v>#DIV/0!</v>
      </c>
      <c r="AH274" s="538" t="e">
        <f t="shared" si="123"/>
        <v>#DIV/0!</v>
      </c>
      <c r="AI274" s="538" t="e">
        <f t="shared" si="123"/>
        <v>#DIV/0!</v>
      </c>
      <c r="AJ274" s="538" t="e">
        <f t="shared" si="123"/>
        <v>#DIV/0!</v>
      </c>
      <c r="AK274" s="539" t="e">
        <f t="shared" si="123"/>
        <v>#DIV/0!</v>
      </c>
    </row>
    <row r="275" spans="3:37" x14ac:dyDescent="0.2">
      <c r="C275" s="451" t="s">
        <v>481</v>
      </c>
      <c r="D275" s="35">
        <f t="shared" si="105"/>
        <v>0</v>
      </c>
      <c r="E275" s="535">
        <f ca="1">SUMIF($G$10:$G$259,$C275,I19:BC$259)</f>
        <v>0</v>
      </c>
      <c r="F275" s="535">
        <f t="shared" si="106"/>
        <v>0</v>
      </c>
      <c r="G275" s="535">
        <f t="shared" si="106"/>
        <v>0</v>
      </c>
      <c r="H275" s="535">
        <f t="shared" si="107"/>
        <v>0</v>
      </c>
      <c r="I275" s="535">
        <f t="shared" si="108"/>
        <v>0</v>
      </c>
      <c r="J275" s="535">
        <f t="shared" si="109"/>
        <v>0</v>
      </c>
      <c r="K275" s="535">
        <f t="shared" si="110"/>
        <v>0</v>
      </c>
      <c r="L275" s="535">
        <f t="shared" si="111"/>
        <v>0</v>
      </c>
      <c r="M275" s="535">
        <f t="shared" si="111"/>
        <v>0</v>
      </c>
      <c r="N275" s="535">
        <f t="shared" si="111"/>
        <v>0</v>
      </c>
      <c r="O275" s="535">
        <f t="shared" si="111"/>
        <v>0</v>
      </c>
      <c r="P275" s="465" t="e">
        <f t="shared" si="112"/>
        <v>#DIV/0!</v>
      </c>
      <c r="Q275" s="465" t="e">
        <f t="shared" si="113"/>
        <v>#DIV/0!</v>
      </c>
      <c r="R275" s="465" t="e">
        <f t="shared" si="114"/>
        <v>#DIV/0!</v>
      </c>
      <c r="S275" s="465" t="e">
        <f t="shared" si="115"/>
        <v>#DIV/0!</v>
      </c>
      <c r="T275" s="465" t="e">
        <f t="shared" si="116"/>
        <v>#DIV/0!</v>
      </c>
      <c r="U275" s="465" t="e">
        <f t="shared" si="117"/>
        <v>#DIV/0!</v>
      </c>
      <c r="V275" s="548" t="e">
        <f t="shared" si="118"/>
        <v>#DIV/0!</v>
      </c>
      <c r="W275" s="538" t="e">
        <f t="shared" si="118"/>
        <v>#DIV/0!</v>
      </c>
      <c r="X275" s="538" t="e">
        <f t="shared" si="118"/>
        <v>#DIV/0!</v>
      </c>
      <c r="Y275" s="538" t="e">
        <f t="shared" si="118"/>
        <v>#DIV/0!</v>
      </c>
      <c r="Z275" s="538" t="e">
        <f t="shared" si="119"/>
        <v>#DIV/0!</v>
      </c>
      <c r="AA275" s="538" t="e">
        <f t="shared" si="120"/>
        <v>#DIV/0!</v>
      </c>
      <c r="AB275" s="538" t="e">
        <f t="shared" si="121"/>
        <v>#DIV/0!</v>
      </c>
      <c r="AC275" s="538" t="e">
        <f t="shared" si="122"/>
        <v>#DIV/0!</v>
      </c>
      <c r="AD275" s="538" t="e">
        <f t="shared" si="122"/>
        <v>#DIV/0!</v>
      </c>
      <c r="AE275" s="538" t="e">
        <f t="shared" si="123"/>
        <v>#DIV/0!</v>
      </c>
      <c r="AF275" s="538" t="e">
        <f t="shared" si="123"/>
        <v>#DIV/0!</v>
      </c>
      <c r="AG275" s="538" t="e">
        <f t="shared" si="123"/>
        <v>#DIV/0!</v>
      </c>
      <c r="AH275" s="538" t="e">
        <f t="shared" si="123"/>
        <v>#DIV/0!</v>
      </c>
      <c r="AI275" s="538" t="e">
        <f t="shared" si="123"/>
        <v>#DIV/0!</v>
      </c>
      <c r="AJ275" s="538" t="e">
        <f t="shared" si="123"/>
        <v>#DIV/0!</v>
      </c>
      <c r="AK275" s="539" t="e">
        <f t="shared" si="123"/>
        <v>#DIV/0!</v>
      </c>
    </row>
    <row r="276" spans="3:37" x14ac:dyDescent="0.2">
      <c r="C276" s="451" t="s">
        <v>374</v>
      </c>
      <c r="D276" s="35">
        <f t="shared" si="105"/>
        <v>0</v>
      </c>
      <c r="E276" s="535">
        <f ca="1">SUMIF($G$10:$G$259,$C276,I20:BC$259)</f>
        <v>0</v>
      </c>
      <c r="F276" s="535">
        <f t="shared" si="106"/>
        <v>0</v>
      </c>
      <c r="G276" s="535">
        <f t="shared" si="106"/>
        <v>0</v>
      </c>
      <c r="H276" s="535">
        <f t="shared" si="107"/>
        <v>0</v>
      </c>
      <c r="I276" s="535">
        <f t="shared" si="108"/>
        <v>0</v>
      </c>
      <c r="J276" s="535">
        <f t="shared" si="109"/>
        <v>0</v>
      </c>
      <c r="K276" s="535">
        <f t="shared" si="110"/>
        <v>0</v>
      </c>
      <c r="L276" s="535">
        <f t="shared" si="111"/>
        <v>0</v>
      </c>
      <c r="M276" s="535">
        <f t="shared" si="111"/>
        <v>0</v>
      </c>
      <c r="N276" s="535">
        <f t="shared" si="111"/>
        <v>0</v>
      </c>
      <c r="O276" s="535">
        <f t="shared" si="111"/>
        <v>0</v>
      </c>
      <c r="P276" s="465" t="e">
        <f t="shared" si="112"/>
        <v>#DIV/0!</v>
      </c>
      <c r="Q276" s="465" t="e">
        <f t="shared" si="113"/>
        <v>#DIV/0!</v>
      </c>
      <c r="R276" s="465" t="e">
        <f t="shared" si="114"/>
        <v>#DIV/0!</v>
      </c>
      <c r="S276" s="465" t="e">
        <f t="shared" si="115"/>
        <v>#DIV/0!</v>
      </c>
      <c r="T276" s="465" t="e">
        <f t="shared" si="116"/>
        <v>#DIV/0!</v>
      </c>
      <c r="U276" s="465" t="e">
        <f t="shared" si="117"/>
        <v>#DIV/0!</v>
      </c>
      <c r="V276" s="548" t="e">
        <f t="shared" si="118"/>
        <v>#DIV/0!</v>
      </c>
      <c r="W276" s="538" t="e">
        <f t="shared" si="118"/>
        <v>#DIV/0!</v>
      </c>
      <c r="X276" s="538" t="e">
        <f t="shared" si="118"/>
        <v>#DIV/0!</v>
      </c>
      <c r="Y276" s="538" t="e">
        <f t="shared" si="118"/>
        <v>#DIV/0!</v>
      </c>
      <c r="Z276" s="538" t="e">
        <f t="shared" si="119"/>
        <v>#DIV/0!</v>
      </c>
      <c r="AA276" s="538" t="e">
        <f t="shared" si="120"/>
        <v>#DIV/0!</v>
      </c>
      <c r="AB276" s="538" t="e">
        <f t="shared" si="121"/>
        <v>#DIV/0!</v>
      </c>
      <c r="AC276" s="538" t="e">
        <f t="shared" si="122"/>
        <v>#DIV/0!</v>
      </c>
      <c r="AD276" s="538" t="e">
        <f t="shared" si="122"/>
        <v>#DIV/0!</v>
      </c>
      <c r="AE276" s="538" t="e">
        <f t="shared" si="123"/>
        <v>#DIV/0!</v>
      </c>
      <c r="AF276" s="538" t="e">
        <f t="shared" si="123"/>
        <v>#DIV/0!</v>
      </c>
      <c r="AG276" s="538" t="e">
        <f t="shared" si="123"/>
        <v>#DIV/0!</v>
      </c>
      <c r="AH276" s="538" t="e">
        <f t="shared" si="123"/>
        <v>#DIV/0!</v>
      </c>
      <c r="AI276" s="538" t="e">
        <f t="shared" si="123"/>
        <v>#DIV/0!</v>
      </c>
      <c r="AJ276" s="538" t="e">
        <f t="shared" si="123"/>
        <v>#DIV/0!</v>
      </c>
      <c r="AK276" s="539" t="e">
        <f t="shared" si="123"/>
        <v>#DIV/0!</v>
      </c>
    </row>
    <row r="277" spans="3:37" x14ac:dyDescent="0.2">
      <c r="C277" s="451" t="s">
        <v>482</v>
      </c>
      <c r="D277" s="35">
        <f t="shared" si="105"/>
        <v>0</v>
      </c>
      <c r="E277" s="535">
        <f ca="1">SUMIF($G$10:$G$259,$C277,I21:BC$259)</f>
        <v>0</v>
      </c>
      <c r="F277" s="535">
        <f t="shared" si="106"/>
        <v>0</v>
      </c>
      <c r="G277" s="535">
        <f t="shared" si="106"/>
        <v>0</v>
      </c>
      <c r="H277" s="535">
        <f t="shared" si="107"/>
        <v>0</v>
      </c>
      <c r="I277" s="535">
        <f t="shared" si="108"/>
        <v>0</v>
      </c>
      <c r="J277" s="535">
        <f t="shared" si="109"/>
        <v>0</v>
      </c>
      <c r="K277" s="535">
        <f t="shared" si="110"/>
        <v>0</v>
      </c>
      <c r="L277" s="535">
        <f t="shared" si="111"/>
        <v>0</v>
      </c>
      <c r="M277" s="535">
        <f t="shared" si="111"/>
        <v>0</v>
      </c>
      <c r="N277" s="535">
        <f t="shared" si="111"/>
        <v>0</v>
      </c>
      <c r="O277" s="535">
        <f t="shared" si="111"/>
        <v>0</v>
      </c>
      <c r="P277" s="465" t="e">
        <f t="shared" si="112"/>
        <v>#DIV/0!</v>
      </c>
      <c r="Q277" s="465" t="e">
        <f t="shared" si="113"/>
        <v>#DIV/0!</v>
      </c>
      <c r="R277" s="465" t="e">
        <f t="shared" si="114"/>
        <v>#DIV/0!</v>
      </c>
      <c r="S277" s="465" t="e">
        <f t="shared" si="115"/>
        <v>#DIV/0!</v>
      </c>
      <c r="T277" s="465" t="e">
        <f t="shared" si="116"/>
        <v>#DIV/0!</v>
      </c>
      <c r="U277" s="465" t="e">
        <f t="shared" si="117"/>
        <v>#DIV/0!</v>
      </c>
      <c r="V277" s="548" t="e">
        <f t="shared" si="118"/>
        <v>#DIV/0!</v>
      </c>
      <c r="W277" s="538" t="e">
        <f t="shared" si="118"/>
        <v>#DIV/0!</v>
      </c>
      <c r="X277" s="538" t="e">
        <f t="shared" si="118"/>
        <v>#DIV/0!</v>
      </c>
      <c r="Y277" s="538" t="e">
        <f t="shared" si="118"/>
        <v>#DIV/0!</v>
      </c>
      <c r="Z277" s="538" t="e">
        <f t="shared" si="119"/>
        <v>#DIV/0!</v>
      </c>
      <c r="AA277" s="538" t="e">
        <f t="shared" si="120"/>
        <v>#DIV/0!</v>
      </c>
      <c r="AB277" s="538" t="e">
        <f t="shared" si="121"/>
        <v>#DIV/0!</v>
      </c>
      <c r="AC277" s="538" t="e">
        <f t="shared" si="122"/>
        <v>#DIV/0!</v>
      </c>
      <c r="AD277" s="538" t="e">
        <f t="shared" si="122"/>
        <v>#DIV/0!</v>
      </c>
      <c r="AE277" s="538" t="e">
        <f t="shared" si="123"/>
        <v>#DIV/0!</v>
      </c>
      <c r="AF277" s="538" t="e">
        <f t="shared" si="123"/>
        <v>#DIV/0!</v>
      </c>
      <c r="AG277" s="538" t="e">
        <f t="shared" si="123"/>
        <v>#DIV/0!</v>
      </c>
      <c r="AH277" s="538" t="e">
        <f t="shared" si="123"/>
        <v>#DIV/0!</v>
      </c>
      <c r="AI277" s="538" t="e">
        <f t="shared" si="123"/>
        <v>#DIV/0!</v>
      </c>
      <c r="AJ277" s="538" t="e">
        <f t="shared" si="123"/>
        <v>#DIV/0!</v>
      </c>
      <c r="AK277" s="539" t="e">
        <f t="shared" si="123"/>
        <v>#DIV/0!</v>
      </c>
    </row>
    <row r="278" spans="3:37" x14ac:dyDescent="0.2">
      <c r="C278" s="451" t="s">
        <v>483</v>
      </c>
      <c r="D278" s="35">
        <f t="shared" si="105"/>
        <v>0</v>
      </c>
      <c r="E278" s="535">
        <f ca="1">SUMIF($G$10:$G$259,$C278,I22:BC$259)</f>
        <v>0</v>
      </c>
      <c r="F278" s="535">
        <f t="shared" si="106"/>
        <v>0</v>
      </c>
      <c r="G278" s="535">
        <f t="shared" si="106"/>
        <v>0</v>
      </c>
      <c r="H278" s="535">
        <f t="shared" si="107"/>
        <v>0</v>
      </c>
      <c r="I278" s="535">
        <f t="shared" si="108"/>
        <v>0</v>
      </c>
      <c r="J278" s="535">
        <f t="shared" si="109"/>
        <v>0</v>
      </c>
      <c r="K278" s="535">
        <f t="shared" si="110"/>
        <v>0</v>
      </c>
      <c r="L278" s="535">
        <f t="shared" si="111"/>
        <v>0</v>
      </c>
      <c r="M278" s="535">
        <f t="shared" si="111"/>
        <v>0</v>
      </c>
      <c r="N278" s="535">
        <f t="shared" si="111"/>
        <v>0</v>
      </c>
      <c r="O278" s="535">
        <f t="shared" si="111"/>
        <v>0</v>
      </c>
      <c r="P278" s="465" t="e">
        <f t="shared" si="112"/>
        <v>#DIV/0!</v>
      </c>
      <c r="Q278" s="465" t="e">
        <f t="shared" si="113"/>
        <v>#DIV/0!</v>
      </c>
      <c r="R278" s="465" t="e">
        <f t="shared" si="114"/>
        <v>#DIV/0!</v>
      </c>
      <c r="S278" s="465" t="e">
        <f t="shared" si="115"/>
        <v>#DIV/0!</v>
      </c>
      <c r="T278" s="465" t="e">
        <f t="shared" si="116"/>
        <v>#DIV/0!</v>
      </c>
      <c r="U278" s="465" t="e">
        <f t="shared" si="117"/>
        <v>#DIV/0!</v>
      </c>
      <c r="V278" s="548" t="e">
        <f t="shared" si="118"/>
        <v>#DIV/0!</v>
      </c>
      <c r="W278" s="538" t="e">
        <f t="shared" si="118"/>
        <v>#DIV/0!</v>
      </c>
      <c r="X278" s="538" t="e">
        <f t="shared" si="118"/>
        <v>#DIV/0!</v>
      </c>
      <c r="Y278" s="538" t="e">
        <f t="shared" si="118"/>
        <v>#DIV/0!</v>
      </c>
      <c r="Z278" s="538" t="e">
        <f t="shared" si="119"/>
        <v>#DIV/0!</v>
      </c>
      <c r="AA278" s="538" t="e">
        <f t="shared" si="120"/>
        <v>#DIV/0!</v>
      </c>
      <c r="AB278" s="538" t="e">
        <f t="shared" si="121"/>
        <v>#DIV/0!</v>
      </c>
      <c r="AC278" s="538" t="e">
        <f t="shared" si="122"/>
        <v>#DIV/0!</v>
      </c>
      <c r="AD278" s="538" t="e">
        <f t="shared" si="122"/>
        <v>#DIV/0!</v>
      </c>
      <c r="AE278" s="538" t="e">
        <f t="shared" si="123"/>
        <v>#DIV/0!</v>
      </c>
      <c r="AF278" s="538" t="e">
        <f t="shared" si="123"/>
        <v>#DIV/0!</v>
      </c>
      <c r="AG278" s="538" t="e">
        <f t="shared" si="123"/>
        <v>#DIV/0!</v>
      </c>
      <c r="AH278" s="538" t="e">
        <f t="shared" si="123"/>
        <v>#DIV/0!</v>
      </c>
      <c r="AI278" s="538" t="e">
        <f t="shared" si="123"/>
        <v>#DIV/0!</v>
      </c>
      <c r="AJ278" s="538" t="e">
        <f t="shared" si="123"/>
        <v>#DIV/0!</v>
      </c>
      <c r="AK278" s="539" t="e">
        <f t="shared" si="123"/>
        <v>#DIV/0!</v>
      </c>
    </row>
    <row r="279" spans="3:37" x14ac:dyDescent="0.2">
      <c r="C279" s="451" t="s">
        <v>484</v>
      </c>
      <c r="D279" s="35">
        <f t="shared" si="105"/>
        <v>0</v>
      </c>
      <c r="E279" s="535">
        <f ca="1">SUMIF($G$10:$G$259,$C279,I23:BC$259)</f>
        <v>0</v>
      </c>
      <c r="F279" s="535">
        <f t="shared" si="106"/>
        <v>0</v>
      </c>
      <c r="G279" s="535">
        <f t="shared" si="106"/>
        <v>0</v>
      </c>
      <c r="H279" s="535">
        <f t="shared" si="107"/>
        <v>0</v>
      </c>
      <c r="I279" s="535">
        <f t="shared" si="108"/>
        <v>0</v>
      </c>
      <c r="J279" s="535">
        <f t="shared" si="109"/>
        <v>0</v>
      </c>
      <c r="K279" s="535">
        <f t="shared" si="110"/>
        <v>0</v>
      </c>
      <c r="L279" s="535">
        <f t="shared" si="111"/>
        <v>0</v>
      </c>
      <c r="M279" s="535">
        <f t="shared" si="111"/>
        <v>0</v>
      </c>
      <c r="N279" s="535">
        <f t="shared" si="111"/>
        <v>0</v>
      </c>
      <c r="O279" s="535">
        <f t="shared" si="111"/>
        <v>0</v>
      </c>
      <c r="P279" s="465" t="e">
        <f t="shared" si="112"/>
        <v>#DIV/0!</v>
      </c>
      <c r="Q279" s="465" t="e">
        <f t="shared" si="113"/>
        <v>#DIV/0!</v>
      </c>
      <c r="R279" s="465" t="e">
        <f t="shared" si="114"/>
        <v>#DIV/0!</v>
      </c>
      <c r="S279" s="465" t="e">
        <f t="shared" si="115"/>
        <v>#DIV/0!</v>
      </c>
      <c r="T279" s="465" t="e">
        <f t="shared" si="116"/>
        <v>#DIV/0!</v>
      </c>
      <c r="U279" s="465" t="e">
        <f t="shared" si="117"/>
        <v>#DIV/0!</v>
      </c>
      <c r="V279" s="548" t="e">
        <f t="shared" si="118"/>
        <v>#DIV/0!</v>
      </c>
      <c r="W279" s="538" t="e">
        <f t="shared" si="118"/>
        <v>#DIV/0!</v>
      </c>
      <c r="X279" s="538" t="e">
        <f t="shared" si="118"/>
        <v>#DIV/0!</v>
      </c>
      <c r="Y279" s="538" t="e">
        <f t="shared" si="118"/>
        <v>#DIV/0!</v>
      </c>
      <c r="Z279" s="538" t="e">
        <f t="shared" si="119"/>
        <v>#DIV/0!</v>
      </c>
      <c r="AA279" s="538" t="e">
        <f t="shared" si="120"/>
        <v>#DIV/0!</v>
      </c>
      <c r="AB279" s="538" t="e">
        <f t="shared" si="121"/>
        <v>#DIV/0!</v>
      </c>
      <c r="AC279" s="538" t="e">
        <f t="shared" si="122"/>
        <v>#DIV/0!</v>
      </c>
      <c r="AD279" s="538" t="e">
        <f t="shared" si="122"/>
        <v>#DIV/0!</v>
      </c>
      <c r="AE279" s="538" t="e">
        <f t="shared" si="123"/>
        <v>#DIV/0!</v>
      </c>
      <c r="AF279" s="538" t="e">
        <f t="shared" si="123"/>
        <v>#DIV/0!</v>
      </c>
      <c r="AG279" s="538" t="e">
        <f t="shared" si="123"/>
        <v>#DIV/0!</v>
      </c>
      <c r="AH279" s="538" t="e">
        <f t="shared" si="123"/>
        <v>#DIV/0!</v>
      </c>
      <c r="AI279" s="538" t="e">
        <f t="shared" si="123"/>
        <v>#DIV/0!</v>
      </c>
      <c r="AJ279" s="538" t="e">
        <f t="shared" si="123"/>
        <v>#DIV/0!</v>
      </c>
      <c r="AK279" s="539" t="e">
        <f t="shared" si="123"/>
        <v>#DIV/0!</v>
      </c>
    </row>
    <row r="280" spans="3:37" x14ac:dyDescent="0.2">
      <c r="C280" s="451" t="s">
        <v>485</v>
      </c>
      <c r="D280" s="35">
        <f t="shared" si="105"/>
        <v>0</v>
      </c>
      <c r="E280" s="535">
        <f ca="1">SUMIF($G$10:$G$259,$C280,I24:BC$259)</f>
        <v>0</v>
      </c>
      <c r="F280" s="535">
        <f t="shared" si="106"/>
        <v>0</v>
      </c>
      <c r="G280" s="535">
        <f t="shared" si="106"/>
        <v>0</v>
      </c>
      <c r="H280" s="535">
        <f t="shared" si="107"/>
        <v>0</v>
      </c>
      <c r="I280" s="535">
        <f t="shared" si="108"/>
        <v>0</v>
      </c>
      <c r="J280" s="535">
        <f t="shared" si="109"/>
        <v>0</v>
      </c>
      <c r="K280" s="535">
        <f t="shared" si="110"/>
        <v>0</v>
      </c>
      <c r="L280" s="535">
        <f t="shared" si="111"/>
        <v>0</v>
      </c>
      <c r="M280" s="535">
        <f t="shared" si="111"/>
        <v>0</v>
      </c>
      <c r="N280" s="535">
        <f t="shared" si="111"/>
        <v>0</v>
      </c>
      <c r="O280" s="535">
        <f t="shared" si="111"/>
        <v>0</v>
      </c>
      <c r="P280" s="465" t="e">
        <f t="shared" si="112"/>
        <v>#DIV/0!</v>
      </c>
      <c r="Q280" s="465" t="e">
        <f t="shared" si="113"/>
        <v>#DIV/0!</v>
      </c>
      <c r="R280" s="465" t="e">
        <f t="shared" si="114"/>
        <v>#DIV/0!</v>
      </c>
      <c r="S280" s="465" t="e">
        <f t="shared" si="115"/>
        <v>#DIV/0!</v>
      </c>
      <c r="T280" s="465" t="e">
        <f t="shared" si="116"/>
        <v>#DIV/0!</v>
      </c>
      <c r="U280" s="465" t="e">
        <f t="shared" si="117"/>
        <v>#DIV/0!</v>
      </c>
      <c r="V280" s="548" t="e">
        <f t="shared" si="118"/>
        <v>#DIV/0!</v>
      </c>
      <c r="W280" s="538" t="e">
        <f t="shared" si="118"/>
        <v>#DIV/0!</v>
      </c>
      <c r="X280" s="538" t="e">
        <f t="shared" si="118"/>
        <v>#DIV/0!</v>
      </c>
      <c r="Y280" s="538" t="e">
        <f t="shared" si="118"/>
        <v>#DIV/0!</v>
      </c>
      <c r="Z280" s="538" t="e">
        <f t="shared" si="119"/>
        <v>#DIV/0!</v>
      </c>
      <c r="AA280" s="538" t="e">
        <f t="shared" si="120"/>
        <v>#DIV/0!</v>
      </c>
      <c r="AB280" s="538" t="e">
        <f t="shared" si="121"/>
        <v>#DIV/0!</v>
      </c>
      <c r="AC280" s="538" t="e">
        <f t="shared" si="122"/>
        <v>#DIV/0!</v>
      </c>
      <c r="AD280" s="538" t="e">
        <f t="shared" si="122"/>
        <v>#DIV/0!</v>
      </c>
      <c r="AE280" s="538" t="e">
        <f t="shared" si="123"/>
        <v>#DIV/0!</v>
      </c>
      <c r="AF280" s="538" t="e">
        <f t="shared" si="123"/>
        <v>#DIV/0!</v>
      </c>
      <c r="AG280" s="538" t="e">
        <f t="shared" si="123"/>
        <v>#DIV/0!</v>
      </c>
      <c r="AH280" s="538" t="e">
        <f t="shared" si="123"/>
        <v>#DIV/0!</v>
      </c>
      <c r="AI280" s="538" t="e">
        <f t="shared" si="123"/>
        <v>#DIV/0!</v>
      </c>
      <c r="AJ280" s="538" t="e">
        <f t="shared" si="123"/>
        <v>#DIV/0!</v>
      </c>
      <c r="AK280" s="539" t="e">
        <f t="shared" si="123"/>
        <v>#DIV/0!</v>
      </c>
    </row>
    <row r="281" spans="3:37" x14ac:dyDescent="0.2">
      <c r="C281" s="451" t="s">
        <v>486</v>
      </c>
      <c r="D281" s="35">
        <f t="shared" si="105"/>
        <v>0</v>
      </c>
      <c r="E281" s="535">
        <f ca="1">SUMIF($G$10:$G$259,$C281,I25:BC$259)</f>
        <v>0</v>
      </c>
      <c r="F281" s="535">
        <f t="shared" si="106"/>
        <v>0</v>
      </c>
      <c r="G281" s="535">
        <f t="shared" si="106"/>
        <v>0</v>
      </c>
      <c r="H281" s="535">
        <f t="shared" si="107"/>
        <v>0</v>
      </c>
      <c r="I281" s="535">
        <f t="shared" si="108"/>
        <v>0</v>
      </c>
      <c r="J281" s="535">
        <f t="shared" si="109"/>
        <v>0</v>
      </c>
      <c r="K281" s="535">
        <f t="shared" si="110"/>
        <v>0</v>
      </c>
      <c r="L281" s="535">
        <f t="shared" si="111"/>
        <v>0</v>
      </c>
      <c r="M281" s="535">
        <f t="shared" si="111"/>
        <v>0</v>
      </c>
      <c r="N281" s="535">
        <f t="shared" si="111"/>
        <v>0</v>
      </c>
      <c r="O281" s="535">
        <f t="shared" si="111"/>
        <v>0</v>
      </c>
      <c r="P281" s="465" t="e">
        <f t="shared" si="112"/>
        <v>#DIV/0!</v>
      </c>
      <c r="Q281" s="465" t="e">
        <f t="shared" si="113"/>
        <v>#DIV/0!</v>
      </c>
      <c r="R281" s="465" t="e">
        <f t="shared" si="114"/>
        <v>#DIV/0!</v>
      </c>
      <c r="S281" s="465" t="e">
        <f t="shared" si="115"/>
        <v>#DIV/0!</v>
      </c>
      <c r="T281" s="465" t="e">
        <f t="shared" si="116"/>
        <v>#DIV/0!</v>
      </c>
      <c r="U281" s="465" t="e">
        <f t="shared" si="117"/>
        <v>#DIV/0!</v>
      </c>
      <c r="V281" s="548" t="e">
        <f t="shared" si="118"/>
        <v>#DIV/0!</v>
      </c>
      <c r="W281" s="538" t="e">
        <f t="shared" si="118"/>
        <v>#DIV/0!</v>
      </c>
      <c r="X281" s="538" t="e">
        <f t="shared" si="118"/>
        <v>#DIV/0!</v>
      </c>
      <c r="Y281" s="538" t="e">
        <f t="shared" si="118"/>
        <v>#DIV/0!</v>
      </c>
      <c r="Z281" s="538" t="e">
        <f t="shared" si="119"/>
        <v>#DIV/0!</v>
      </c>
      <c r="AA281" s="538" t="e">
        <f t="shared" si="120"/>
        <v>#DIV/0!</v>
      </c>
      <c r="AB281" s="538" t="e">
        <f t="shared" si="121"/>
        <v>#DIV/0!</v>
      </c>
      <c r="AC281" s="538" t="e">
        <f t="shared" si="122"/>
        <v>#DIV/0!</v>
      </c>
      <c r="AD281" s="538" t="e">
        <f t="shared" si="122"/>
        <v>#DIV/0!</v>
      </c>
      <c r="AE281" s="538" t="e">
        <f t="shared" si="123"/>
        <v>#DIV/0!</v>
      </c>
      <c r="AF281" s="538" t="e">
        <f t="shared" si="123"/>
        <v>#DIV/0!</v>
      </c>
      <c r="AG281" s="538" t="e">
        <f t="shared" si="123"/>
        <v>#DIV/0!</v>
      </c>
      <c r="AH281" s="538" t="e">
        <f t="shared" si="123"/>
        <v>#DIV/0!</v>
      </c>
      <c r="AI281" s="538" t="e">
        <f t="shared" si="123"/>
        <v>#DIV/0!</v>
      </c>
      <c r="AJ281" s="538" t="e">
        <f t="shared" si="123"/>
        <v>#DIV/0!</v>
      </c>
      <c r="AK281" s="539" t="e">
        <f t="shared" si="123"/>
        <v>#DIV/0!</v>
      </c>
    </row>
    <row r="282" spans="3:37" x14ac:dyDescent="0.2">
      <c r="C282" s="451" t="s">
        <v>487</v>
      </c>
      <c r="D282" s="35">
        <f t="shared" si="105"/>
        <v>0</v>
      </c>
      <c r="E282" s="535">
        <f ca="1">SUMIF($G$10:$G$259,$C282,I26:BC$259)</f>
        <v>0</v>
      </c>
      <c r="F282" s="535">
        <f t="shared" si="106"/>
        <v>0</v>
      </c>
      <c r="G282" s="535">
        <f t="shared" si="106"/>
        <v>0</v>
      </c>
      <c r="H282" s="535">
        <f t="shared" si="107"/>
        <v>0</v>
      </c>
      <c r="I282" s="535">
        <f t="shared" si="108"/>
        <v>0</v>
      </c>
      <c r="J282" s="535">
        <f t="shared" si="109"/>
        <v>0</v>
      </c>
      <c r="K282" s="535">
        <f t="shared" si="110"/>
        <v>0</v>
      </c>
      <c r="L282" s="535">
        <f t="shared" si="111"/>
        <v>0</v>
      </c>
      <c r="M282" s="535">
        <f t="shared" si="111"/>
        <v>0</v>
      </c>
      <c r="N282" s="535">
        <f t="shared" si="111"/>
        <v>0</v>
      </c>
      <c r="O282" s="535">
        <f t="shared" si="111"/>
        <v>0</v>
      </c>
      <c r="P282" s="465" t="e">
        <f t="shared" si="112"/>
        <v>#DIV/0!</v>
      </c>
      <c r="Q282" s="465" t="e">
        <f t="shared" si="113"/>
        <v>#DIV/0!</v>
      </c>
      <c r="R282" s="465" t="e">
        <f t="shared" si="114"/>
        <v>#DIV/0!</v>
      </c>
      <c r="S282" s="465" t="e">
        <f t="shared" si="115"/>
        <v>#DIV/0!</v>
      </c>
      <c r="T282" s="465" t="e">
        <f t="shared" si="116"/>
        <v>#DIV/0!</v>
      </c>
      <c r="U282" s="465" t="e">
        <f t="shared" si="117"/>
        <v>#DIV/0!</v>
      </c>
      <c r="V282" s="548" t="e">
        <f t="shared" si="118"/>
        <v>#DIV/0!</v>
      </c>
      <c r="W282" s="538" t="e">
        <f t="shared" si="118"/>
        <v>#DIV/0!</v>
      </c>
      <c r="X282" s="538" t="e">
        <f t="shared" si="118"/>
        <v>#DIV/0!</v>
      </c>
      <c r="Y282" s="538" t="e">
        <f t="shared" si="118"/>
        <v>#DIV/0!</v>
      </c>
      <c r="Z282" s="538" t="e">
        <f t="shared" si="119"/>
        <v>#DIV/0!</v>
      </c>
      <c r="AA282" s="538" t="e">
        <f t="shared" si="120"/>
        <v>#DIV/0!</v>
      </c>
      <c r="AB282" s="538" t="e">
        <f t="shared" si="121"/>
        <v>#DIV/0!</v>
      </c>
      <c r="AC282" s="538" t="e">
        <f t="shared" si="122"/>
        <v>#DIV/0!</v>
      </c>
      <c r="AD282" s="538" t="e">
        <f t="shared" si="122"/>
        <v>#DIV/0!</v>
      </c>
      <c r="AE282" s="538" t="e">
        <f t="shared" si="123"/>
        <v>#DIV/0!</v>
      </c>
      <c r="AF282" s="538" t="e">
        <f t="shared" si="123"/>
        <v>#DIV/0!</v>
      </c>
      <c r="AG282" s="538" t="e">
        <f t="shared" si="123"/>
        <v>#DIV/0!</v>
      </c>
      <c r="AH282" s="538" t="e">
        <f t="shared" si="123"/>
        <v>#DIV/0!</v>
      </c>
      <c r="AI282" s="538" t="e">
        <f t="shared" si="123"/>
        <v>#DIV/0!</v>
      </c>
      <c r="AJ282" s="538" t="e">
        <f t="shared" si="123"/>
        <v>#DIV/0!</v>
      </c>
      <c r="AK282" s="539" t="e">
        <f t="shared" si="123"/>
        <v>#DIV/0!</v>
      </c>
    </row>
    <row r="283" spans="3:37" x14ac:dyDescent="0.2">
      <c r="C283" s="451" t="s">
        <v>488</v>
      </c>
      <c r="D283" s="35">
        <f t="shared" si="105"/>
        <v>0</v>
      </c>
      <c r="E283" s="535">
        <f ca="1">SUMIF($G$10:$G$259,$C283,I27:BC$259)</f>
        <v>0</v>
      </c>
      <c r="F283" s="535">
        <f t="shared" si="106"/>
        <v>0</v>
      </c>
      <c r="G283" s="535">
        <f t="shared" si="106"/>
        <v>0</v>
      </c>
      <c r="H283" s="535">
        <f t="shared" si="107"/>
        <v>0</v>
      </c>
      <c r="I283" s="535">
        <f t="shared" si="108"/>
        <v>0</v>
      </c>
      <c r="J283" s="535">
        <f t="shared" si="109"/>
        <v>0</v>
      </c>
      <c r="K283" s="535">
        <f t="shared" si="110"/>
        <v>0</v>
      </c>
      <c r="L283" s="535">
        <f t="shared" si="111"/>
        <v>0</v>
      </c>
      <c r="M283" s="535">
        <f t="shared" si="111"/>
        <v>0</v>
      </c>
      <c r="N283" s="535">
        <f t="shared" si="111"/>
        <v>0</v>
      </c>
      <c r="O283" s="535">
        <f t="shared" si="111"/>
        <v>0</v>
      </c>
      <c r="P283" s="465" t="e">
        <f t="shared" si="112"/>
        <v>#DIV/0!</v>
      </c>
      <c r="Q283" s="465" t="e">
        <f t="shared" si="113"/>
        <v>#DIV/0!</v>
      </c>
      <c r="R283" s="465" t="e">
        <f t="shared" si="114"/>
        <v>#DIV/0!</v>
      </c>
      <c r="S283" s="465" t="e">
        <f t="shared" si="115"/>
        <v>#DIV/0!</v>
      </c>
      <c r="T283" s="465" t="e">
        <f t="shared" si="116"/>
        <v>#DIV/0!</v>
      </c>
      <c r="U283" s="465" t="e">
        <f t="shared" si="117"/>
        <v>#DIV/0!</v>
      </c>
      <c r="V283" s="548" t="e">
        <f t="shared" si="118"/>
        <v>#DIV/0!</v>
      </c>
      <c r="W283" s="538" t="e">
        <f t="shared" si="118"/>
        <v>#DIV/0!</v>
      </c>
      <c r="X283" s="538" t="e">
        <f t="shared" si="118"/>
        <v>#DIV/0!</v>
      </c>
      <c r="Y283" s="538" t="e">
        <f t="shared" si="118"/>
        <v>#DIV/0!</v>
      </c>
      <c r="Z283" s="538" t="e">
        <f t="shared" si="119"/>
        <v>#DIV/0!</v>
      </c>
      <c r="AA283" s="538" t="e">
        <f t="shared" si="120"/>
        <v>#DIV/0!</v>
      </c>
      <c r="AB283" s="538" t="e">
        <f t="shared" si="121"/>
        <v>#DIV/0!</v>
      </c>
      <c r="AC283" s="538" t="e">
        <f t="shared" si="122"/>
        <v>#DIV/0!</v>
      </c>
      <c r="AD283" s="538" t="e">
        <f t="shared" si="122"/>
        <v>#DIV/0!</v>
      </c>
      <c r="AE283" s="538" t="e">
        <f t="shared" si="123"/>
        <v>#DIV/0!</v>
      </c>
      <c r="AF283" s="538" t="e">
        <f t="shared" si="123"/>
        <v>#DIV/0!</v>
      </c>
      <c r="AG283" s="538" t="e">
        <f t="shared" si="123"/>
        <v>#DIV/0!</v>
      </c>
      <c r="AH283" s="538" t="e">
        <f t="shared" si="123"/>
        <v>#DIV/0!</v>
      </c>
      <c r="AI283" s="538" t="e">
        <f t="shared" si="123"/>
        <v>#DIV/0!</v>
      </c>
      <c r="AJ283" s="538" t="e">
        <f t="shared" si="123"/>
        <v>#DIV/0!</v>
      </c>
      <c r="AK283" s="539" t="e">
        <f t="shared" si="123"/>
        <v>#DIV/0!</v>
      </c>
    </row>
    <row r="284" spans="3:37" ht="16" thickBot="1" x14ac:dyDescent="0.25">
      <c r="C284" s="459" t="s">
        <v>489</v>
      </c>
      <c r="D284" s="37">
        <f t="shared" si="105"/>
        <v>0</v>
      </c>
      <c r="E284" s="929">
        <f ca="1">SUMIF($G$10:$G$259,$C284,I28:BC$259)</f>
        <v>0</v>
      </c>
      <c r="F284" s="929">
        <f t="shared" si="106"/>
        <v>0</v>
      </c>
      <c r="G284" s="929">
        <f t="shared" si="106"/>
        <v>0</v>
      </c>
      <c r="H284" s="929">
        <f t="shared" si="107"/>
        <v>0</v>
      </c>
      <c r="I284" s="929">
        <f t="shared" si="108"/>
        <v>0</v>
      </c>
      <c r="J284" s="929">
        <f t="shared" si="109"/>
        <v>0</v>
      </c>
      <c r="K284" s="929">
        <f t="shared" si="110"/>
        <v>0</v>
      </c>
      <c r="L284" s="929">
        <f t="shared" si="111"/>
        <v>0</v>
      </c>
      <c r="M284" s="929">
        <f t="shared" si="111"/>
        <v>0</v>
      </c>
      <c r="N284" s="929">
        <f t="shared" si="111"/>
        <v>0</v>
      </c>
      <c r="O284" s="929">
        <f t="shared" si="111"/>
        <v>0</v>
      </c>
      <c r="P284" s="939" t="e">
        <f t="shared" si="112"/>
        <v>#DIV/0!</v>
      </c>
      <c r="Q284" s="939" t="e">
        <f t="shared" si="113"/>
        <v>#DIV/0!</v>
      </c>
      <c r="R284" s="939" t="e">
        <f t="shared" si="114"/>
        <v>#DIV/0!</v>
      </c>
      <c r="S284" s="939" t="e">
        <f t="shared" si="115"/>
        <v>#DIV/0!</v>
      </c>
      <c r="T284" s="939" t="e">
        <f t="shared" si="116"/>
        <v>#DIV/0!</v>
      </c>
      <c r="U284" s="939" t="e">
        <f t="shared" si="117"/>
        <v>#DIV/0!</v>
      </c>
      <c r="V284" s="549" t="e">
        <f t="shared" si="118"/>
        <v>#DIV/0!</v>
      </c>
      <c r="W284" s="931" t="e">
        <f t="shared" si="118"/>
        <v>#DIV/0!</v>
      </c>
      <c r="X284" s="931" t="e">
        <f t="shared" si="118"/>
        <v>#DIV/0!</v>
      </c>
      <c r="Y284" s="931" t="e">
        <f t="shared" si="118"/>
        <v>#DIV/0!</v>
      </c>
      <c r="Z284" s="538" t="e">
        <f t="shared" si="119"/>
        <v>#DIV/0!</v>
      </c>
      <c r="AA284" s="931" t="e">
        <f t="shared" si="120"/>
        <v>#DIV/0!</v>
      </c>
      <c r="AB284" s="538" t="e">
        <f t="shared" si="121"/>
        <v>#DIV/0!</v>
      </c>
      <c r="AC284" s="931" t="e">
        <f t="shared" si="122"/>
        <v>#DIV/0!</v>
      </c>
      <c r="AD284" s="931" t="e">
        <f t="shared" si="122"/>
        <v>#DIV/0!</v>
      </c>
      <c r="AE284" s="931" t="e">
        <f t="shared" si="123"/>
        <v>#DIV/0!</v>
      </c>
      <c r="AF284" s="931" t="e">
        <f t="shared" si="123"/>
        <v>#DIV/0!</v>
      </c>
      <c r="AG284" s="931" t="e">
        <f t="shared" si="123"/>
        <v>#DIV/0!</v>
      </c>
      <c r="AH284" s="931" t="e">
        <f t="shared" si="123"/>
        <v>#DIV/0!</v>
      </c>
      <c r="AI284" s="931" t="e">
        <f t="shared" si="123"/>
        <v>#DIV/0!</v>
      </c>
      <c r="AJ284" s="931" t="e">
        <f t="shared" si="123"/>
        <v>#DIV/0!</v>
      </c>
      <c r="AK284" s="540" t="e">
        <f t="shared" si="123"/>
        <v>#DIV/0!</v>
      </c>
    </row>
    <row r="285" spans="3:37" ht="16" thickBot="1" x14ac:dyDescent="0.25">
      <c r="C285" s="1349" t="s">
        <v>732</v>
      </c>
      <c r="D285" s="827">
        <f t="shared" ref="D285:O285" si="124">SUM(D266:D284)</f>
        <v>0</v>
      </c>
      <c r="E285" s="828">
        <f t="shared" ca="1" si="124"/>
        <v>0</v>
      </c>
      <c r="F285" s="828">
        <f t="shared" si="124"/>
        <v>0</v>
      </c>
      <c r="G285" s="828">
        <f t="shared" si="124"/>
        <v>0</v>
      </c>
      <c r="H285" s="828">
        <f t="shared" si="124"/>
        <v>0</v>
      </c>
      <c r="I285" s="828">
        <f t="shared" si="124"/>
        <v>0</v>
      </c>
      <c r="J285" s="828">
        <f t="shared" si="124"/>
        <v>0</v>
      </c>
      <c r="K285" s="828">
        <f t="shared" si="124"/>
        <v>0</v>
      </c>
      <c r="L285" s="828">
        <f t="shared" si="124"/>
        <v>0</v>
      </c>
      <c r="M285" s="828">
        <f t="shared" si="124"/>
        <v>0</v>
      </c>
      <c r="N285" s="828">
        <f t="shared" si="124"/>
        <v>0</v>
      </c>
      <c r="O285" s="828">
        <f t="shared" si="124"/>
        <v>0</v>
      </c>
      <c r="P285" s="829" t="e">
        <f t="shared" si="112"/>
        <v>#DIV/0!</v>
      </c>
      <c r="Q285" s="829" t="e">
        <f t="shared" si="113"/>
        <v>#DIV/0!</v>
      </c>
      <c r="R285" s="829" t="e">
        <f t="shared" si="114"/>
        <v>#DIV/0!</v>
      </c>
      <c r="S285" s="829" t="e">
        <f t="shared" si="115"/>
        <v>#DIV/0!</v>
      </c>
      <c r="T285" s="829" t="e">
        <f t="shared" si="116"/>
        <v>#DIV/0!</v>
      </c>
      <c r="U285" s="829" t="e">
        <f t="shared" si="117"/>
        <v>#DIV/0!</v>
      </c>
      <c r="V285" s="830">
        <f>+AL260</f>
        <v>0</v>
      </c>
      <c r="W285" s="831" t="e">
        <f>+AM260</f>
        <v>#DIV/0!</v>
      </c>
      <c r="X285" s="831" t="e">
        <f>+AN260</f>
        <v>#DIV/0!</v>
      </c>
      <c r="Y285" s="831" t="e">
        <f>+AO260</f>
        <v>#DIV/0!</v>
      </c>
      <c r="Z285" s="831">
        <f>+AF260</f>
        <v>0</v>
      </c>
      <c r="AA285" s="831" t="e">
        <f>+AP260</f>
        <v>#DIV/0!</v>
      </c>
      <c r="AB285" s="831">
        <f>+AT260</f>
        <v>0</v>
      </c>
      <c r="AC285" s="831" t="e">
        <f>+AR260</f>
        <v>#DIV/0!</v>
      </c>
      <c r="AD285" s="831" t="e">
        <f>+AS260</f>
        <v>#DIV/0!</v>
      </c>
      <c r="AE285" s="831" t="e">
        <f t="shared" ref="AE285:AK285" si="125">+AU260</f>
        <v>#DIV/0!</v>
      </c>
      <c r="AF285" s="831" t="e">
        <f t="shared" si="125"/>
        <v>#DIV/0!</v>
      </c>
      <c r="AG285" s="831" t="e">
        <f t="shared" si="125"/>
        <v>#DIV/0!</v>
      </c>
      <c r="AH285" s="831" t="e">
        <f t="shared" si="125"/>
        <v>#DIV/0!</v>
      </c>
      <c r="AI285" s="831" t="e">
        <f t="shared" si="125"/>
        <v>#DIV/0!</v>
      </c>
      <c r="AJ285" s="831" t="e">
        <f t="shared" si="125"/>
        <v>#DIV/0!</v>
      </c>
      <c r="AK285" s="832" t="e">
        <f t="shared" si="125"/>
        <v>#DIV/0!</v>
      </c>
    </row>
    <row r="286" spans="3:37" x14ac:dyDescent="0.2">
      <c r="E286" s="460"/>
    </row>
    <row r="287" spans="3:37" x14ac:dyDescent="0.2">
      <c r="E287" s="460"/>
    </row>
  </sheetData>
  <mergeCells count="1">
    <mergeCell ref="B7:B9"/>
  </mergeCells>
  <hyperlinks>
    <hyperlink ref="I1" location="'X2  Index'!A1" display="Return to index" xr:uid="{00000000-0004-0000-1E00-000000000000}"/>
  </hyperlinks>
  <printOptions horizontalCentered="1"/>
  <pageMargins left="0.2" right="0.2" top="0.5" bottom="0.5" header="0.3" footer="0.3"/>
  <pageSetup paperSize="5" scale="31" fitToHeight="0" orientation="landscape" r:id="rId1"/>
  <headerFooter>
    <oddHeader>&amp;RPerformed by West Fork Advisory Services, LLC&amp;LPerformed for Enter Lender</oddHeader>
    <oddFooter>&amp;L&amp;F&amp;CRestricted and Confidential&amp;R&amp;A</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AB103"/>
  <sheetViews>
    <sheetView showGridLines="0" view="pageBreakPreview" topLeftCell="A55" zoomScale="60" zoomScaleNormal="100" workbookViewId="0">
      <selection activeCell="U74" sqref="U74"/>
    </sheetView>
  </sheetViews>
  <sheetFormatPr baseColWidth="10" defaultColWidth="9.33203125" defaultRowHeight="15" x14ac:dyDescent="0.2"/>
  <cols>
    <col min="1" max="1" width="3" customWidth="1"/>
    <col min="2" max="2" width="16.5" customWidth="1"/>
    <col min="3" max="4" width="12.33203125" customWidth="1"/>
    <col min="5" max="5" width="12.6640625" customWidth="1"/>
    <col min="6" max="6" width="14.33203125" bestFit="1" customWidth="1"/>
    <col min="7" max="7" width="14.6640625" customWidth="1"/>
    <col min="8" max="12" width="12.6640625" customWidth="1"/>
    <col min="13" max="13" width="11.33203125" customWidth="1"/>
    <col min="14" max="15" width="10.5" customWidth="1"/>
    <col min="16" max="16" width="11.5" customWidth="1"/>
    <col min="17" max="17" width="10.6640625" customWidth="1"/>
    <col min="18" max="18" width="11.5" bestFit="1" customWidth="1"/>
    <col min="19" max="19" width="10.6640625" customWidth="1"/>
    <col min="20" max="20" width="9.6640625" bestFit="1" customWidth="1"/>
    <col min="21" max="22" width="9.33203125" style="39"/>
    <col min="23" max="23" width="10.6640625" style="39" bestFit="1" customWidth="1"/>
    <col min="24" max="25" width="9.33203125" style="39"/>
  </cols>
  <sheetData>
    <row r="1" spans="1:28" x14ac:dyDescent="0.2">
      <c r="A1" s="200" t="str">
        <f>+'X1  ReportCoverPage'!D9</f>
        <v>Example Company</v>
      </c>
      <c r="B1" s="1068"/>
      <c r="F1" s="1126" t="s">
        <v>814</v>
      </c>
      <c r="J1" s="1141"/>
      <c r="K1" s="1141" t="s">
        <v>209</v>
      </c>
      <c r="M1" s="1126" t="s">
        <v>815</v>
      </c>
      <c r="AA1" s="1141"/>
    </row>
    <row r="2" spans="1:28" x14ac:dyDescent="0.2">
      <c r="A2" s="1142" t="str">
        <f>'X2  Index'!A3</f>
        <v>Jan 2023 (Update date on Index tab)</v>
      </c>
      <c r="B2" s="1068"/>
      <c r="F2" s="1126" t="s">
        <v>816</v>
      </c>
      <c r="J2" s="1141"/>
      <c r="K2" s="1141"/>
      <c r="M2" s="1126"/>
      <c r="AA2" s="1141"/>
    </row>
    <row r="3" spans="1:28" x14ac:dyDescent="0.2">
      <c r="A3" s="353" t="s">
        <v>909</v>
      </c>
      <c r="F3" s="1126" t="s">
        <v>818</v>
      </c>
    </row>
    <row r="4" spans="1:28" x14ac:dyDescent="0.2">
      <c r="A4" t="s">
        <v>819</v>
      </c>
      <c r="C4" s="1502" t="s">
        <v>820</v>
      </c>
      <c r="F4" s="1126" t="s">
        <v>821</v>
      </c>
    </row>
    <row r="5" spans="1:28" ht="16" thickBot="1" x14ac:dyDescent="0.25">
      <c r="F5" s="1126"/>
    </row>
    <row r="6" spans="1:28" s="355" customFormat="1" x14ac:dyDescent="0.2">
      <c r="B6" s="789"/>
      <c r="C6" s="916"/>
      <c r="D6" s="916"/>
      <c r="E6" s="916"/>
      <c r="F6" s="916"/>
      <c r="G6" s="916"/>
      <c r="H6" s="916" t="s">
        <v>822</v>
      </c>
      <c r="I6" s="916" t="s">
        <v>823</v>
      </c>
      <c r="J6" s="916"/>
      <c r="K6" s="916"/>
      <c r="L6" s="916"/>
      <c r="M6" s="916"/>
      <c r="N6" s="916"/>
      <c r="O6" s="916"/>
      <c r="P6" s="916" t="s">
        <v>799</v>
      </c>
      <c r="Q6" s="916" t="s">
        <v>824</v>
      </c>
      <c r="R6" s="916" t="s">
        <v>796</v>
      </c>
      <c r="S6" s="916" t="s">
        <v>825</v>
      </c>
      <c r="T6" s="916"/>
      <c r="U6" s="916"/>
      <c r="V6" s="916" t="s">
        <v>826</v>
      </c>
      <c r="W6" s="917" t="s">
        <v>827</v>
      </c>
      <c r="X6" s="917"/>
      <c r="Y6" s="917"/>
      <c r="Z6" s="790"/>
      <c r="AA6" s="790" t="s">
        <v>799</v>
      </c>
      <c r="AB6" s="791"/>
    </row>
    <row r="7" spans="1:28" s="355" customFormat="1" x14ac:dyDescent="0.2">
      <c r="B7" s="792" t="s">
        <v>828</v>
      </c>
      <c r="C7" s="793" t="s">
        <v>829</v>
      </c>
      <c r="D7" s="793" t="s">
        <v>830</v>
      </c>
      <c r="E7" s="793" t="s">
        <v>803</v>
      </c>
      <c r="F7" s="793"/>
      <c r="G7" s="793" t="s">
        <v>800</v>
      </c>
      <c r="H7" s="793" t="s">
        <v>589</v>
      </c>
      <c r="I7" s="793" t="s">
        <v>831</v>
      </c>
      <c r="J7" s="793" t="s">
        <v>802</v>
      </c>
      <c r="K7" s="793" t="s">
        <v>832</v>
      </c>
      <c r="L7" s="793" t="s">
        <v>804</v>
      </c>
      <c r="M7" s="793" t="s">
        <v>462</v>
      </c>
      <c r="N7" s="793" t="s">
        <v>833</v>
      </c>
      <c r="O7" s="793" t="s">
        <v>799</v>
      </c>
      <c r="P7" s="793" t="s">
        <v>808</v>
      </c>
      <c r="Q7" s="793" t="s">
        <v>834</v>
      </c>
      <c r="R7" s="793" t="s">
        <v>835</v>
      </c>
      <c r="S7" s="793" t="s">
        <v>836</v>
      </c>
      <c r="T7" s="793" t="s">
        <v>837</v>
      </c>
      <c r="U7" s="793" t="s">
        <v>826</v>
      </c>
      <c r="V7" s="793" t="s">
        <v>838</v>
      </c>
      <c r="W7" s="1050" t="s">
        <v>839</v>
      </c>
      <c r="X7" s="1050" t="s">
        <v>803</v>
      </c>
      <c r="Y7" s="1050" t="s">
        <v>833</v>
      </c>
      <c r="Z7" s="794" t="s">
        <v>799</v>
      </c>
      <c r="AA7" s="794" t="s">
        <v>808</v>
      </c>
      <c r="AB7" s="795" t="s">
        <v>462</v>
      </c>
    </row>
    <row r="8" spans="1:28" s="355" customFormat="1" ht="16" thickBot="1" x14ac:dyDescent="0.25">
      <c r="B8" s="796" t="s">
        <v>840</v>
      </c>
      <c r="C8" s="918" t="s">
        <v>841</v>
      </c>
      <c r="D8" s="918" t="s">
        <v>841</v>
      </c>
      <c r="E8" s="918" t="s">
        <v>842</v>
      </c>
      <c r="F8" s="918" t="s">
        <v>659</v>
      </c>
      <c r="G8" s="918" t="s">
        <v>809</v>
      </c>
      <c r="H8" s="918" t="s">
        <v>843</v>
      </c>
      <c r="I8" s="918" t="s">
        <v>844</v>
      </c>
      <c r="J8" s="918" t="s">
        <v>811</v>
      </c>
      <c r="K8" s="918" t="s">
        <v>737</v>
      </c>
      <c r="L8" s="918" t="s">
        <v>811</v>
      </c>
      <c r="M8" s="918" t="s">
        <v>834</v>
      </c>
      <c r="N8" s="918" t="s">
        <v>842</v>
      </c>
      <c r="O8" s="918" t="s">
        <v>842</v>
      </c>
      <c r="P8" s="918" t="s">
        <v>842</v>
      </c>
      <c r="Q8" s="918" t="s">
        <v>488</v>
      </c>
      <c r="R8" s="918">
        <v>180</v>
      </c>
      <c r="S8" s="918" t="s">
        <v>845</v>
      </c>
      <c r="T8" s="918" t="s">
        <v>846</v>
      </c>
      <c r="U8" s="918" t="s">
        <v>461</v>
      </c>
      <c r="V8" s="918">
        <f>+R8</f>
        <v>180</v>
      </c>
      <c r="W8" s="797" t="s">
        <v>39</v>
      </c>
      <c r="X8" s="797" t="s">
        <v>813</v>
      </c>
      <c r="Y8" s="797" t="s">
        <v>813</v>
      </c>
      <c r="Z8" s="798" t="s">
        <v>813</v>
      </c>
      <c r="AA8" s="798" t="s">
        <v>813</v>
      </c>
      <c r="AB8" s="799" t="s">
        <v>813</v>
      </c>
    </row>
    <row r="9" spans="1:28" x14ac:dyDescent="0.2">
      <c r="A9">
        <v>1</v>
      </c>
      <c r="B9" s="164"/>
      <c r="C9" s="464"/>
      <c r="D9" s="464"/>
      <c r="E9" s="464"/>
      <c r="F9" s="534"/>
      <c r="G9" s="534"/>
      <c r="H9" s="535"/>
      <c r="I9" s="800" t="s">
        <v>847</v>
      </c>
      <c r="J9" s="535"/>
      <c r="K9" s="535"/>
      <c r="L9" s="535">
        <f t="shared" ref="L9:L58" si="0">+J9+K9</f>
        <v>0</v>
      </c>
      <c r="M9" s="535">
        <v>0</v>
      </c>
      <c r="N9" s="464" t="s">
        <v>848</v>
      </c>
      <c r="O9" s="464" t="s">
        <v>848</v>
      </c>
      <c r="P9" s="464" t="s">
        <v>848</v>
      </c>
      <c r="Q9" s="535">
        <v>0</v>
      </c>
      <c r="R9" s="535">
        <f>IF(O9="N/A",0,IF(SUM(Y9:Z9)&lt;=R$8,+M9,0))</f>
        <v>0</v>
      </c>
      <c r="S9" s="536"/>
      <c r="T9" s="536">
        <f t="shared" ref="T9:T58" si="1">+L9+M9+S9</f>
        <v>0</v>
      </c>
      <c r="U9" s="801" t="str">
        <f t="shared" ref="U9:U59" si="2">IF(M9=0,"N/A",-M9/L9)</f>
        <v>N/A</v>
      </c>
      <c r="V9" s="801" t="str">
        <f t="shared" ref="V9:V59" si="3">IF(R9=0,"N/A",-R9/L9)</f>
        <v>N/A</v>
      </c>
      <c r="W9" s="1051"/>
      <c r="X9" s="1049" t="str">
        <f t="shared" ref="X9:X58" si="4">IF(E9="","N/A",E9-D9)</f>
        <v>N/A</v>
      </c>
      <c r="Y9" s="537" t="str">
        <f t="shared" ref="Y9:Y58" si="5">IF(N9="N/A","N/A",N9-E9)</f>
        <v>N/A</v>
      </c>
      <c r="Z9" s="537" t="str">
        <f t="shared" ref="Z9:Z58" si="6">IF(O9="N/A","N/A",O9-E9)</f>
        <v>N/A</v>
      </c>
      <c r="AA9" s="537" t="str">
        <f t="shared" ref="AA9:AA58" si="7">IF(O9="N/A","N/A",+P9-O9)</f>
        <v>N/A</v>
      </c>
      <c r="AB9" s="152" t="str">
        <f t="shared" ref="AB9:AB58" si="8">IF(O9="N/A","N/A",X9+Z9+AA9)</f>
        <v>N/A</v>
      </c>
    </row>
    <row r="10" spans="1:28" x14ac:dyDescent="0.2">
      <c r="A10">
        <v>2</v>
      </c>
      <c r="B10" s="164"/>
      <c r="C10" s="464"/>
      <c r="D10" s="464"/>
      <c r="E10" s="464"/>
      <c r="F10" s="534"/>
      <c r="G10" s="534"/>
      <c r="H10" s="535"/>
      <c r="I10" s="800" t="s">
        <v>847</v>
      </c>
      <c r="J10" s="535"/>
      <c r="K10" s="535"/>
      <c r="L10" s="535">
        <f t="shared" si="0"/>
        <v>0</v>
      </c>
      <c r="M10" s="535">
        <v>0</v>
      </c>
      <c r="N10" s="464" t="s">
        <v>848</v>
      </c>
      <c r="O10" s="464" t="s">
        <v>848</v>
      </c>
      <c r="P10" s="464" t="s">
        <v>848</v>
      </c>
      <c r="Q10" s="535">
        <v>0</v>
      </c>
      <c r="R10" s="535">
        <f>IF(O10="N/A",0,IF(SUM(Y10:Z10)&lt;=R$8,+M10,0))</f>
        <v>0</v>
      </c>
      <c r="S10" s="536"/>
      <c r="T10" s="536">
        <f t="shared" si="1"/>
        <v>0</v>
      </c>
      <c r="U10" s="801" t="str">
        <f t="shared" si="2"/>
        <v>N/A</v>
      </c>
      <c r="V10" s="801" t="str">
        <f t="shared" si="3"/>
        <v>N/A</v>
      </c>
      <c r="W10" s="1051"/>
      <c r="X10" s="1049" t="str">
        <f t="shared" si="4"/>
        <v>N/A</v>
      </c>
      <c r="Y10" s="537" t="str">
        <f t="shared" si="5"/>
        <v>N/A</v>
      </c>
      <c r="Z10" s="537" t="str">
        <f t="shared" si="6"/>
        <v>N/A</v>
      </c>
      <c r="AA10" s="537" t="str">
        <f t="shared" si="7"/>
        <v>N/A</v>
      </c>
      <c r="AB10" s="152" t="str">
        <f t="shared" si="8"/>
        <v>N/A</v>
      </c>
    </row>
    <row r="11" spans="1:28" x14ac:dyDescent="0.2">
      <c r="A11">
        <v>3</v>
      </c>
      <c r="B11" s="164"/>
      <c r="C11" s="464"/>
      <c r="D11" s="464"/>
      <c r="E11" s="464"/>
      <c r="F11" s="534"/>
      <c r="G11" s="534"/>
      <c r="H11" s="535"/>
      <c r="I11" s="800" t="s">
        <v>847</v>
      </c>
      <c r="J11" s="535"/>
      <c r="K11" s="535"/>
      <c r="L11" s="535">
        <f t="shared" si="0"/>
        <v>0</v>
      </c>
      <c r="M11" s="535">
        <v>0</v>
      </c>
      <c r="N11" s="464" t="s">
        <v>848</v>
      </c>
      <c r="O11" s="464" t="s">
        <v>848</v>
      </c>
      <c r="P11" s="464" t="s">
        <v>848</v>
      </c>
      <c r="Q11" s="535">
        <v>0</v>
      </c>
      <c r="R11" s="535">
        <f>IF(O11="N/A",0,IF(SUM(Y11:Z11)&lt;=R$8,+M11,0))</f>
        <v>0</v>
      </c>
      <c r="S11" s="536"/>
      <c r="T11" s="536">
        <f t="shared" si="1"/>
        <v>0</v>
      </c>
      <c r="U11" s="801" t="str">
        <f t="shared" si="2"/>
        <v>N/A</v>
      </c>
      <c r="V11" s="801" t="str">
        <f t="shared" si="3"/>
        <v>N/A</v>
      </c>
      <c r="W11" s="1051"/>
      <c r="X11" s="1049" t="str">
        <f t="shared" si="4"/>
        <v>N/A</v>
      </c>
      <c r="Y11" s="537" t="str">
        <f t="shared" si="5"/>
        <v>N/A</v>
      </c>
      <c r="Z11" s="537" t="str">
        <f t="shared" si="6"/>
        <v>N/A</v>
      </c>
      <c r="AA11" s="537" t="str">
        <f t="shared" si="7"/>
        <v>N/A</v>
      </c>
      <c r="AB11" s="152" t="str">
        <f t="shared" si="8"/>
        <v>N/A</v>
      </c>
    </row>
    <row r="12" spans="1:28" x14ac:dyDescent="0.2">
      <c r="A12">
        <v>4</v>
      </c>
      <c r="B12" s="164"/>
      <c r="C12" s="464"/>
      <c r="D12" s="464"/>
      <c r="E12" s="464"/>
      <c r="F12" s="534"/>
      <c r="G12" s="534"/>
      <c r="H12" s="535"/>
      <c r="I12" s="800" t="s">
        <v>847</v>
      </c>
      <c r="J12" s="535"/>
      <c r="K12" s="535"/>
      <c r="L12" s="535">
        <f t="shared" si="0"/>
        <v>0</v>
      </c>
      <c r="M12" s="535">
        <v>0</v>
      </c>
      <c r="N12" s="464" t="s">
        <v>848</v>
      </c>
      <c r="O12" s="464" t="s">
        <v>848</v>
      </c>
      <c r="P12" s="464" t="s">
        <v>848</v>
      </c>
      <c r="Q12" s="535">
        <v>0</v>
      </c>
      <c r="R12" s="535">
        <f>IF(O12="N/A",0,IF(SUM(Y12:Z12)&lt;=R$8,+M12,0))</f>
        <v>0</v>
      </c>
      <c r="S12" s="536"/>
      <c r="T12" s="536">
        <f t="shared" si="1"/>
        <v>0</v>
      </c>
      <c r="U12" s="801" t="str">
        <f t="shared" si="2"/>
        <v>N/A</v>
      </c>
      <c r="V12" s="801" t="str">
        <f t="shared" si="3"/>
        <v>N/A</v>
      </c>
      <c r="W12" s="1051"/>
      <c r="X12" s="1049" t="str">
        <f t="shared" si="4"/>
        <v>N/A</v>
      </c>
      <c r="Y12" s="537" t="str">
        <f t="shared" si="5"/>
        <v>N/A</v>
      </c>
      <c r="Z12" s="537" t="str">
        <f t="shared" si="6"/>
        <v>N/A</v>
      </c>
      <c r="AA12" s="537" t="str">
        <f t="shared" si="7"/>
        <v>N/A</v>
      </c>
      <c r="AB12" s="152" t="str">
        <f t="shared" si="8"/>
        <v>N/A</v>
      </c>
    </row>
    <row r="13" spans="1:28" x14ac:dyDescent="0.2">
      <c r="A13">
        <v>5</v>
      </c>
      <c r="B13" s="164"/>
      <c r="C13" s="464"/>
      <c r="D13" s="464"/>
      <c r="E13" s="464"/>
      <c r="F13" s="534"/>
      <c r="G13" s="534"/>
      <c r="H13" s="535"/>
      <c r="I13" s="800" t="s">
        <v>847</v>
      </c>
      <c r="J13" s="535"/>
      <c r="K13" s="535"/>
      <c r="L13" s="535">
        <f t="shared" si="0"/>
        <v>0</v>
      </c>
      <c r="M13" s="535">
        <v>0</v>
      </c>
      <c r="N13" s="464" t="s">
        <v>848</v>
      </c>
      <c r="O13" s="464" t="s">
        <v>848</v>
      </c>
      <c r="P13" s="464" t="s">
        <v>848</v>
      </c>
      <c r="Q13" s="535">
        <v>0</v>
      </c>
      <c r="R13" s="535">
        <f>IF(O13="N/A",0,IF(SUM(Y13:Z13)&lt;=R$8,+M13,0))</f>
        <v>0</v>
      </c>
      <c r="S13" s="536"/>
      <c r="T13" s="536">
        <f t="shared" si="1"/>
        <v>0</v>
      </c>
      <c r="U13" s="801" t="str">
        <f t="shared" si="2"/>
        <v>N/A</v>
      </c>
      <c r="V13" s="801" t="str">
        <f t="shared" si="3"/>
        <v>N/A</v>
      </c>
      <c r="W13" s="1051"/>
      <c r="X13" s="1049" t="str">
        <f t="shared" si="4"/>
        <v>N/A</v>
      </c>
      <c r="Y13" s="537" t="str">
        <f t="shared" si="5"/>
        <v>N/A</v>
      </c>
      <c r="Z13" s="537" t="str">
        <f t="shared" si="6"/>
        <v>N/A</v>
      </c>
      <c r="AA13" s="537" t="str">
        <f t="shared" si="7"/>
        <v>N/A</v>
      </c>
      <c r="AB13" s="152" t="str">
        <f t="shared" si="8"/>
        <v>N/A</v>
      </c>
    </row>
    <row r="14" spans="1:28" x14ac:dyDescent="0.2">
      <c r="A14">
        <v>6</v>
      </c>
      <c r="B14" s="533"/>
      <c r="C14" s="464"/>
      <c r="D14" s="464"/>
      <c r="E14" s="464"/>
      <c r="F14" s="534"/>
      <c r="G14" s="534"/>
      <c r="H14" s="535"/>
      <c r="I14" s="800" t="s">
        <v>847</v>
      </c>
      <c r="J14" s="535"/>
      <c r="K14" s="535"/>
      <c r="L14" s="535">
        <f t="shared" si="0"/>
        <v>0</v>
      </c>
      <c r="M14" s="535">
        <v>0</v>
      </c>
      <c r="N14" s="464" t="s">
        <v>848</v>
      </c>
      <c r="O14" s="464" t="s">
        <v>848</v>
      </c>
      <c r="P14" s="464" t="s">
        <v>848</v>
      </c>
      <c r="Q14" s="535">
        <v>0</v>
      </c>
      <c r="R14" s="535">
        <f t="shared" ref="R14:R58" si="9">IF(O14="N/A",0,IF(SUM(Y14:Z14)&lt;=R$8,+M14,0))</f>
        <v>0</v>
      </c>
      <c r="S14" s="536"/>
      <c r="T14" s="536">
        <f t="shared" si="1"/>
        <v>0</v>
      </c>
      <c r="U14" s="801" t="str">
        <f t="shared" si="2"/>
        <v>N/A</v>
      </c>
      <c r="V14" s="801" t="str">
        <f t="shared" si="3"/>
        <v>N/A</v>
      </c>
      <c r="W14" s="1051"/>
      <c r="X14" s="1049" t="str">
        <f t="shared" si="4"/>
        <v>N/A</v>
      </c>
      <c r="Y14" s="537" t="str">
        <f t="shared" si="5"/>
        <v>N/A</v>
      </c>
      <c r="Z14" s="537" t="str">
        <f t="shared" si="6"/>
        <v>N/A</v>
      </c>
      <c r="AA14" s="537" t="str">
        <f t="shared" si="7"/>
        <v>N/A</v>
      </c>
      <c r="AB14" s="152" t="str">
        <f t="shared" si="8"/>
        <v>N/A</v>
      </c>
    </row>
    <row r="15" spans="1:28" x14ac:dyDescent="0.2">
      <c r="A15">
        <v>7</v>
      </c>
      <c r="B15" s="533"/>
      <c r="C15" s="464"/>
      <c r="D15" s="464"/>
      <c r="E15" s="464"/>
      <c r="F15" s="534"/>
      <c r="G15" s="534"/>
      <c r="H15" s="535"/>
      <c r="I15" s="800" t="s">
        <v>847</v>
      </c>
      <c r="J15" s="535"/>
      <c r="K15" s="535"/>
      <c r="L15" s="535">
        <f t="shared" si="0"/>
        <v>0</v>
      </c>
      <c r="M15" s="535">
        <v>0</v>
      </c>
      <c r="N15" s="464" t="s">
        <v>848</v>
      </c>
      <c r="O15" s="464" t="s">
        <v>848</v>
      </c>
      <c r="P15" s="464" t="s">
        <v>848</v>
      </c>
      <c r="Q15" s="535">
        <v>0</v>
      </c>
      <c r="R15" s="535">
        <f t="shared" si="9"/>
        <v>0</v>
      </c>
      <c r="S15" s="536"/>
      <c r="T15" s="536">
        <f t="shared" si="1"/>
        <v>0</v>
      </c>
      <c r="U15" s="801" t="str">
        <f t="shared" si="2"/>
        <v>N/A</v>
      </c>
      <c r="V15" s="801" t="str">
        <f t="shared" si="3"/>
        <v>N/A</v>
      </c>
      <c r="W15" s="1051"/>
      <c r="X15" s="1049" t="str">
        <f t="shared" si="4"/>
        <v>N/A</v>
      </c>
      <c r="Y15" s="537" t="str">
        <f t="shared" si="5"/>
        <v>N/A</v>
      </c>
      <c r="Z15" s="537" t="str">
        <f t="shared" si="6"/>
        <v>N/A</v>
      </c>
      <c r="AA15" s="537" t="str">
        <f t="shared" si="7"/>
        <v>N/A</v>
      </c>
      <c r="AB15" s="152" t="str">
        <f t="shared" si="8"/>
        <v>N/A</v>
      </c>
    </row>
    <row r="16" spans="1:28" x14ac:dyDescent="0.2">
      <c r="A16">
        <v>8</v>
      </c>
      <c r="B16" s="533"/>
      <c r="C16" s="464"/>
      <c r="D16" s="464"/>
      <c r="E16" s="464"/>
      <c r="F16" s="534"/>
      <c r="G16" s="534"/>
      <c r="H16" s="535"/>
      <c r="I16" s="800" t="s">
        <v>847</v>
      </c>
      <c r="J16" s="535"/>
      <c r="K16" s="535"/>
      <c r="L16" s="535">
        <f t="shared" si="0"/>
        <v>0</v>
      </c>
      <c r="M16" s="535">
        <v>0</v>
      </c>
      <c r="N16" s="464" t="s">
        <v>848</v>
      </c>
      <c r="O16" s="464" t="s">
        <v>848</v>
      </c>
      <c r="P16" s="464" t="s">
        <v>848</v>
      </c>
      <c r="Q16" s="535">
        <v>0</v>
      </c>
      <c r="R16" s="535">
        <f t="shared" si="9"/>
        <v>0</v>
      </c>
      <c r="S16" s="536"/>
      <c r="T16" s="536">
        <f t="shared" si="1"/>
        <v>0</v>
      </c>
      <c r="U16" s="801" t="str">
        <f t="shared" si="2"/>
        <v>N/A</v>
      </c>
      <c r="V16" s="801" t="str">
        <f t="shared" si="3"/>
        <v>N/A</v>
      </c>
      <c r="W16" s="1051"/>
      <c r="X16" s="1049" t="str">
        <f t="shared" si="4"/>
        <v>N/A</v>
      </c>
      <c r="Y16" s="537" t="str">
        <f t="shared" si="5"/>
        <v>N/A</v>
      </c>
      <c r="Z16" s="537" t="str">
        <f t="shared" si="6"/>
        <v>N/A</v>
      </c>
      <c r="AA16" s="537" t="str">
        <f t="shared" si="7"/>
        <v>N/A</v>
      </c>
      <c r="AB16" s="152" t="str">
        <f t="shared" si="8"/>
        <v>N/A</v>
      </c>
    </row>
    <row r="17" spans="1:28" x14ac:dyDescent="0.2">
      <c r="A17">
        <v>9</v>
      </c>
      <c r="B17" s="533"/>
      <c r="C17" s="464"/>
      <c r="D17" s="464"/>
      <c r="E17" s="464"/>
      <c r="F17" s="534"/>
      <c r="G17" s="534"/>
      <c r="H17" s="535"/>
      <c r="I17" s="800" t="s">
        <v>847</v>
      </c>
      <c r="J17" s="535"/>
      <c r="K17" s="535"/>
      <c r="L17" s="535">
        <f t="shared" si="0"/>
        <v>0</v>
      </c>
      <c r="M17" s="535">
        <v>0</v>
      </c>
      <c r="N17" s="464" t="s">
        <v>848</v>
      </c>
      <c r="O17" s="464" t="s">
        <v>848</v>
      </c>
      <c r="P17" s="464" t="s">
        <v>848</v>
      </c>
      <c r="Q17" s="535">
        <v>0</v>
      </c>
      <c r="R17" s="535">
        <f t="shared" si="9"/>
        <v>0</v>
      </c>
      <c r="S17" s="536"/>
      <c r="T17" s="536">
        <f t="shared" si="1"/>
        <v>0</v>
      </c>
      <c r="U17" s="801" t="str">
        <f t="shared" si="2"/>
        <v>N/A</v>
      </c>
      <c r="V17" s="801" t="str">
        <f t="shared" si="3"/>
        <v>N/A</v>
      </c>
      <c r="W17" s="1051"/>
      <c r="X17" s="1049" t="str">
        <f t="shared" si="4"/>
        <v>N/A</v>
      </c>
      <c r="Y17" s="537" t="str">
        <f t="shared" si="5"/>
        <v>N/A</v>
      </c>
      <c r="Z17" s="537" t="str">
        <f t="shared" si="6"/>
        <v>N/A</v>
      </c>
      <c r="AA17" s="537" t="str">
        <f t="shared" si="7"/>
        <v>N/A</v>
      </c>
      <c r="AB17" s="152" t="str">
        <f t="shared" si="8"/>
        <v>N/A</v>
      </c>
    </row>
    <row r="18" spans="1:28" x14ac:dyDescent="0.2">
      <c r="A18">
        <v>10</v>
      </c>
      <c r="B18" s="533"/>
      <c r="C18" s="464"/>
      <c r="D18" s="464"/>
      <c r="E18" s="464"/>
      <c r="F18" s="534"/>
      <c r="G18" s="534"/>
      <c r="H18" s="535"/>
      <c r="I18" s="800" t="s">
        <v>847</v>
      </c>
      <c r="J18" s="535"/>
      <c r="K18" s="535"/>
      <c r="L18" s="535">
        <f t="shared" si="0"/>
        <v>0</v>
      </c>
      <c r="M18" s="535">
        <v>0</v>
      </c>
      <c r="N18" s="464" t="s">
        <v>848</v>
      </c>
      <c r="O18" s="464" t="s">
        <v>848</v>
      </c>
      <c r="P18" s="464" t="s">
        <v>848</v>
      </c>
      <c r="Q18" s="535">
        <v>0</v>
      </c>
      <c r="R18" s="535">
        <f t="shared" si="9"/>
        <v>0</v>
      </c>
      <c r="S18" s="536"/>
      <c r="T18" s="536">
        <f t="shared" si="1"/>
        <v>0</v>
      </c>
      <c r="U18" s="801" t="str">
        <f t="shared" si="2"/>
        <v>N/A</v>
      </c>
      <c r="V18" s="801" t="str">
        <f t="shared" si="3"/>
        <v>N/A</v>
      </c>
      <c r="W18" s="1051"/>
      <c r="X18" s="1049" t="str">
        <f t="shared" si="4"/>
        <v>N/A</v>
      </c>
      <c r="Y18" s="537" t="str">
        <f t="shared" si="5"/>
        <v>N/A</v>
      </c>
      <c r="Z18" s="537" t="str">
        <f t="shared" si="6"/>
        <v>N/A</v>
      </c>
      <c r="AA18" s="537" t="str">
        <f t="shared" si="7"/>
        <v>N/A</v>
      </c>
      <c r="AB18" s="152" t="str">
        <f t="shared" si="8"/>
        <v>N/A</v>
      </c>
    </row>
    <row r="19" spans="1:28" x14ac:dyDescent="0.2">
      <c r="A19">
        <v>11</v>
      </c>
      <c r="B19" s="533"/>
      <c r="C19" s="464"/>
      <c r="D19" s="464"/>
      <c r="E19" s="464"/>
      <c r="F19" s="534"/>
      <c r="G19" s="534"/>
      <c r="H19" s="535"/>
      <c r="I19" s="800" t="s">
        <v>847</v>
      </c>
      <c r="J19" s="535"/>
      <c r="K19" s="535"/>
      <c r="L19" s="535">
        <f t="shared" si="0"/>
        <v>0</v>
      </c>
      <c r="M19" s="535">
        <v>0</v>
      </c>
      <c r="N19" s="464" t="s">
        <v>848</v>
      </c>
      <c r="O19" s="464" t="s">
        <v>848</v>
      </c>
      <c r="P19" s="464" t="s">
        <v>848</v>
      </c>
      <c r="Q19" s="535">
        <v>0</v>
      </c>
      <c r="R19" s="535">
        <f t="shared" si="9"/>
        <v>0</v>
      </c>
      <c r="S19" s="536"/>
      <c r="T19" s="536">
        <f t="shared" si="1"/>
        <v>0</v>
      </c>
      <c r="U19" s="801" t="str">
        <f t="shared" si="2"/>
        <v>N/A</v>
      </c>
      <c r="V19" s="801" t="str">
        <f t="shared" si="3"/>
        <v>N/A</v>
      </c>
      <c r="W19" s="1051"/>
      <c r="X19" s="1049" t="str">
        <f t="shared" si="4"/>
        <v>N/A</v>
      </c>
      <c r="Y19" s="537" t="str">
        <f t="shared" si="5"/>
        <v>N/A</v>
      </c>
      <c r="Z19" s="537" t="str">
        <f t="shared" si="6"/>
        <v>N/A</v>
      </c>
      <c r="AA19" s="537" t="str">
        <f t="shared" si="7"/>
        <v>N/A</v>
      </c>
      <c r="AB19" s="152" t="str">
        <f t="shared" si="8"/>
        <v>N/A</v>
      </c>
    </row>
    <row r="20" spans="1:28" x14ac:dyDescent="0.2">
      <c r="A20">
        <v>12</v>
      </c>
      <c r="B20" s="533"/>
      <c r="C20" s="464"/>
      <c r="D20" s="464"/>
      <c r="E20" s="464"/>
      <c r="F20" s="534"/>
      <c r="G20" s="534"/>
      <c r="H20" s="535"/>
      <c r="I20" s="800" t="s">
        <v>847</v>
      </c>
      <c r="J20" s="535"/>
      <c r="K20" s="535"/>
      <c r="L20" s="535">
        <f t="shared" si="0"/>
        <v>0</v>
      </c>
      <c r="M20" s="535">
        <v>0</v>
      </c>
      <c r="N20" s="464" t="s">
        <v>848</v>
      </c>
      <c r="O20" s="464" t="s">
        <v>848</v>
      </c>
      <c r="P20" s="464" t="s">
        <v>848</v>
      </c>
      <c r="Q20" s="535">
        <v>0</v>
      </c>
      <c r="R20" s="535">
        <f t="shared" si="9"/>
        <v>0</v>
      </c>
      <c r="S20" s="536"/>
      <c r="T20" s="536">
        <f t="shared" si="1"/>
        <v>0</v>
      </c>
      <c r="U20" s="801" t="str">
        <f t="shared" si="2"/>
        <v>N/A</v>
      </c>
      <c r="V20" s="801" t="str">
        <f t="shared" si="3"/>
        <v>N/A</v>
      </c>
      <c r="W20" s="1051"/>
      <c r="X20" s="1049" t="str">
        <f t="shared" si="4"/>
        <v>N/A</v>
      </c>
      <c r="Y20" s="537" t="str">
        <f t="shared" si="5"/>
        <v>N/A</v>
      </c>
      <c r="Z20" s="537" t="str">
        <f t="shared" si="6"/>
        <v>N/A</v>
      </c>
      <c r="AA20" s="537" t="str">
        <f t="shared" si="7"/>
        <v>N/A</v>
      </c>
      <c r="AB20" s="152" t="str">
        <f t="shared" si="8"/>
        <v>N/A</v>
      </c>
    </row>
    <row r="21" spans="1:28" x14ac:dyDescent="0.2">
      <c r="A21">
        <v>13</v>
      </c>
      <c r="B21" s="533"/>
      <c r="C21" s="464"/>
      <c r="D21" s="464"/>
      <c r="E21" s="464"/>
      <c r="F21" s="534"/>
      <c r="G21" s="534"/>
      <c r="H21" s="535"/>
      <c r="I21" s="800" t="s">
        <v>847</v>
      </c>
      <c r="J21" s="535"/>
      <c r="K21" s="535"/>
      <c r="L21" s="535">
        <f t="shared" si="0"/>
        <v>0</v>
      </c>
      <c r="M21" s="535">
        <v>0</v>
      </c>
      <c r="N21" s="464" t="s">
        <v>848</v>
      </c>
      <c r="O21" s="464" t="s">
        <v>848</v>
      </c>
      <c r="P21" s="464" t="s">
        <v>848</v>
      </c>
      <c r="Q21" s="535">
        <v>0</v>
      </c>
      <c r="R21" s="535">
        <f t="shared" si="9"/>
        <v>0</v>
      </c>
      <c r="S21" s="536"/>
      <c r="T21" s="536">
        <f t="shared" si="1"/>
        <v>0</v>
      </c>
      <c r="U21" s="801" t="str">
        <f t="shared" si="2"/>
        <v>N/A</v>
      </c>
      <c r="V21" s="801" t="str">
        <f t="shared" si="3"/>
        <v>N/A</v>
      </c>
      <c r="W21" s="1051"/>
      <c r="X21" s="1049" t="str">
        <f t="shared" si="4"/>
        <v>N/A</v>
      </c>
      <c r="Y21" s="537" t="str">
        <f t="shared" si="5"/>
        <v>N/A</v>
      </c>
      <c r="Z21" s="537" t="str">
        <f t="shared" si="6"/>
        <v>N/A</v>
      </c>
      <c r="AA21" s="537" t="str">
        <f t="shared" si="7"/>
        <v>N/A</v>
      </c>
      <c r="AB21" s="152" t="str">
        <f t="shared" si="8"/>
        <v>N/A</v>
      </c>
    </row>
    <row r="22" spans="1:28" x14ac:dyDescent="0.2">
      <c r="A22">
        <v>14</v>
      </c>
      <c r="B22" s="533"/>
      <c r="C22" s="464"/>
      <c r="D22" s="464"/>
      <c r="E22" s="464"/>
      <c r="F22" s="534"/>
      <c r="G22" s="534"/>
      <c r="H22" s="535"/>
      <c r="I22" s="800" t="s">
        <v>847</v>
      </c>
      <c r="J22" s="535"/>
      <c r="K22" s="535"/>
      <c r="L22" s="535">
        <f t="shared" si="0"/>
        <v>0</v>
      </c>
      <c r="M22" s="535">
        <v>0</v>
      </c>
      <c r="N22" s="464" t="s">
        <v>848</v>
      </c>
      <c r="O22" s="464" t="s">
        <v>848</v>
      </c>
      <c r="P22" s="464" t="s">
        <v>848</v>
      </c>
      <c r="Q22" s="535">
        <v>0</v>
      </c>
      <c r="R22" s="535">
        <f t="shared" si="9"/>
        <v>0</v>
      </c>
      <c r="S22" s="536"/>
      <c r="T22" s="536">
        <f t="shared" si="1"/>
        <v>0</v>
      </c>
      <c r="U22" s="801" t="str">
        <f t="shared" si="2"/>
        <v>N/A</v>
      </c>
      <c r="V22" s="801" t="str">
        <f t="shared" si="3"/>
        <v>N/A</v>
      </c>
      <c r="W22" s="1051"/>
      <c r="X22" s="1049" t="str">
        <f t="shared" si="4"/>
        <v>N/A</v>
      </c>
      <c r="Y22" s="537" t="str">
        <f t="shared" si="5"/>
        <v>N/A</v>
      </c>
      <c r="Z22" s="537" t="str">
        <f t="shared" si="6"/>
        <v>N/A</v>
      </c>
      <c r="AA22" s="537" t="str">
        <f t="shared" si="7"/>
        <v>N/A</v>
      </c>
      <c r="AB22" s="152" t="str">
        <f t="shared" si="8"/>
        <v>N/A</v>
      </c>
    </row>
    <row r="23" spans="1:28" x14ac:dyDescent="0.2">
      <c r="A23">
        <v>15</v>
      </c>
      <c r="B23" s="533"/>
      <c r="C23" s="464"/>
      <c r="D23" s="464"/>
      <c r="E23" s="464"/>
      <c r="F23" s="534"/>
      <c r="G23" s="534"/>
      <c r="H23" s="535"/>
      <c r="I23" s="800" t="s">
        <v>847</v>
      </c>
      <c r="J23" s="535"/>
      <c r="K23" s="535"/>
      <c r="L23" s="535">
        <f t="shared" si="0"/>
        <v>0</v>
      </c>
      <c r="M23" s="535">
        <v>0</v>
      </c>
      <c r="N23" s="464" t="s">
        <v>848</v>
      </c>
      <c r="O23" s="464" t="s">
        <v>848</v>
      </c>
      <c r="P23" s="464" t="s">
        <v>848</v>
      </c>
      <c r="Q23" s="535">
        <v>0</v>
      </c>
      <c r="R23" s="535">
        <f t="shared" si="9"/>
        <v>0</v>
      </c>
      <c r="S23" s="536"/>
      <c r="T23" s="536">
        <f t="shared" si="1"/>
        <v>0</v>
      </c>
      <c r="U23" s="801" t="str">
        <f t="shared" si="2"/>
        <v>N/A</v>
      </c>
      <c r="V23" s="801" t="str">
        <f t="shared" si="3"/>
        <v>N/A</v>
      </c>
      <c r="W23" s="1051"/>
      <c r="X23" s="1049" t="str">
        <f t="shared" si="4"/>
        <v>N/A</v>
      </c>
      <c r="Y23" s="537" t="str">
        <f t="shared" si="5"/>
        <v>N/A</v>
      </c>
      <c r="Z23" s="537" t="str">
        <f t="shared" si="6"/>
        <v>N/A</v>
      </c>
      <c r="AA23" s="537" t="str">
        <f t="shared" si="7"/>
        <v>N/A</v>
      </c>
      <c r="AB23" s="152" t="str">
        <f t="shared" si="8"/>
        <v>N/A</v>
      </c>
    </row>
    <row r="24" spans="1:28" x14ac:dyDescent="0.2">
      <c r="A24">
        <v>16</v>
      </c>
      <c r="B24" s="533"/>
      <c r="C24" s="464"/>
      <c r="D24" s="464"/>
      <c r="E24" s="464"/>
      <c r="F24" s="534"/>
      <c r="G24" s="534"/>
      <c r="H24" s="535"/>
      <c r="I24" s="800" t="s">
        <v>847</v>
      </c>
      <c r="J24" s="535"/>
      <c r="K24" s="535"/>
      <c r="L24" s="535">
        <f t="shared" si="0"/>
        <v>0</v>
      </c>
      <c r="M24" s="535">
        <v>0</v>
      </c>
      <c r="N24" s="464" t="s">
        <v>848</v>
      </c>
      <c r="O24" s="464" t="s">
        <v>848</v>
      </c>
      <c r="P24" s="464" t="s">
        <v>848</v>
      </c>
      <c r="Q24" s="535">
        <v>0</v>
      </c>
      <c r="R24" s="535">
        <f t="shared" si="9"/>
        <v>0</v>
      </c>
      <c r="S24" s="536"/>
      <c r="T24" s="536">
        <f t="shared" si="1"/>
        <v>0</v>
      </c>
      <c r="U24" s="801" t="str">
        <f t="shared" si="2"/>
        <v>N/A</v>
      </c>
      <c r="V24" s="801" t="str">
        <f t="shared" si="3"/>
        <v>N/A</v>
      </c>
      <c r="W24" s="1051"/>
      <c r="X24" s="1049" t="str">
        <f t="shared" si="4"/>
        <v>N/A</v>
      </c>
      <c r="Y24" s="537" t="str">
        <f t="shared" si="5"/>
        <v>N/A</v>
      </c>
      <c r="Z24" s="537" t="str">
        <f t="shared" si="6"/>
        <v>N/A</v>
      </c>
      <c r="AA24" s="537" t="str">
        <f t="shared" si="7"/>
        <v>N/A</v>
      </c>
      <c r="AB24" s="152" t="str">
        <f t="shared" si="8"/>
        <v>N/A</v>
      </c>
    </row>
    <row r="25" spans="1:28" x14ac:dyDescent="0.2">
      <c r="A25">
        <v>17</v>
      </c>
      <c r="B25" s="533"/>
      <c r="C25" s="464"/>
      <c r="D25" s="464"/>
      <c r="E25" s="464"/>
      <c r="F25" s="534"/>
      <c r="G25" s="534"/>
      <c r="H25" s="535"/>
      <c r="I25" s="800" t="s">
        <v>847</v>
      </c>
      <c r="J25" s="535"/>
      <c r="K25" s="535"/>
      <c r="L25" s="535">
        <f t="shared" si="0"/>
        <v>0</v>
      </c>
      <c r="M25" s="535">
        <v>0</v>
      </c>
      <c r="N25" s="464" t="s">
        <v>848</v>
      </c>
      <c r="O25" s="464" t="s">
        <v>848</v>
      </c>
      <c r="P25" s="464" t="s">
        <v>848</v>
      </c>
      <c r="Q25" s="535">
        <v>0</v>
      </c>
      <c r="R25" s="535">
        <f t="shared" si="9"/>
        <v>0</v>
      </c>
      <c r="S25" s="536"/>
      <c r="T25" s="536">
        <f t="shared" si="1"/>
        <v>0</v>
      </c>
      <c r="U25" s="801" t="str">
        <f t="shared" si="2"/>
        <v>N/A</v>
      </c>
      <c r="V25" s="801" t="str">
        <f t="shared" si="3"/>
        <v>N/A</v>
      </c>
      <c r="W25" s="1051"/>
      <c r="X25" s="1049" t="str">
        <f t="shared" si="4"/>
        <v>N/A</v>
      </c>
      <c r="Y25" s="537" t="str">
        <f t="shared" si="5"/>
        <v>N/A</v>
      </c>
      <c r="Z25" s="537" t="str">
        <f t="shared" si="6"/>
        <v>N/A</v>
      </c>
      <c r="AA25" s="537" t="str">
        <f t="shared" si="7"/>
        <v>N/A</v>
      </c>
      <c r="AB25" s="152" t="str">
        <f t="shared" si="8"/>
        <v>N/A</v>
      </c>
    </row>
    <row r="26" spans="1:28" x14ac:dyDescent="0.2">
      <c r="A26">
        <v>18</v>
      </c>
      <c r="B26" s="533"/>
      <c r="C26" s="464"/>
      <c r="D26" s="464"/>
      <c r="E26" s="464"/>
      <c r="F26" s="534"/>
      <c r="G26" s="534"/>
      <c r="H26" s="535"/>
      <c r="I26" s="800" t="s">
        <v>847</v>
      </c>
      <c r="J26" s="535"/>
      <c r="K26" s="535"/>
      <c r="L26" s="535">
        <f t="shared" si="0"/>
        <v>0</v>
      </c>
      <c r="M26" s="535">
        <v>0</v>
      </c>
      <c r="N26" s="464" t="s">
        <v>848</v>
      </c>
      <c r="O26" s="464" t="s">
        <v>848</v>
      </c>
      <c r="P26" s="464" t="s">
        <v>848</v>
      </c>
      <c r="Q26" s="535">
        <v>0</v>
      </c>
      <c r="R26" s="535">
        <f t="shared" si="9"/>
        <v>0</v>
      </c>
      <c r="S26" s="536"/>
      <c r="T26" s="536">
        <f t="shared" si="1"/>
        <v>0</v>
      </c>
      <c r="U26" s="801" t="str">
        <f t="shared" si="2"/>
        <v>N/A</v>
      </c>
      <c r="V26" s="801" t="str">
        <f t="shared" si="3"/>
        <v>N/A</v>
      </c>
      <c r="W26" s="1051"/>
      <c r="X26" s="1049" t="str">
        <f t="shared" si="4"/>
        <v>N/A</v>
      </c>
      <c r="Y26" s="537" t="str">
        <f t="shared" si="5"/>
        <v>N/A</v>
      </c>
      <c r="Z26" s="537" t="str">
        <f t="shared" si="6"/>
        <v>N/A</v>
      </c>
      <c r="AA26" s="537" t="str">
        <f t="shared" si="7"/>
        <v>N/A</v>
      </c>
      <c r="AB26" s="152" t="str">
        <f t="shared" si="8"/>
        <v>N/A</v>
      </c>
    </row>
    <row r="27" spans="1:28" x14ac:dyDescent="0.2">
      <c r="A27">
        <v>19</v>
      </c>
      <c r="B27" s="533"/>
      <c r="C27" s="464"/>
      <c r="D27" s="464"/>
      <c r="E27" s="464"/>
      <c r="F27" s="534"/>
      <c r="G27" s="534"/>
      <c r="H27" s="535"/>
      <c r="I27" s="800" t="s">
        <v>847</v>
      </c>
      <c r="J27" s="535"/>
      <c r="K27" s="535"/>
      <c r="L27" s="535">
        <f t="shared" si="0"/>
        <v>0</v>
      </c>
      <c r="M27" s="535">
        <v>0</v>
      </c>
      <c r="N27" s="464" t="s">
        <v>848</v>
      </c>
      <c r="O27" s="464" t="s">
        <v>848</v>
      </c>
      <c r="P27" s="464" t="s">
        <v>848</v>
      </c>
      <c r="Q27" s="535">
        <v>0</v>
      </c>
      <c r="R27" s="535">
        <f t="shared" si="9"/>
        <v>0</v>
      </c>
      <c r="S27" s="536"/>
      <c r="T27" s="536">
        <f t="shared" si="1"/>
        <v>0</v>
      </c>
      <c r="U27" s="801" t="str">
        <f t="shared" si="2"/>
        <v>N/A</v>
      </c>
      <c r="V27" s="801" t="str">
        <f t="shared" si="3"/>
        <v>N/A</v>
      </c>
      <c r="W27" s="1051"/>
      <c r="X27" s="1049" t="str">
        <f t="shared" si="4"/>
        <v>N/A</v>
      </c>
      <c r="Y27" s="537" t="str">
        <f t="shared" si="5"/>
        <v>N/A</v>
      </c>
      <c r="Z27" s="537" t="str">
        <f t="shared" si="6"/>
        <v>N/A</v>
      </c>
      <c r="AA27" s="537" t="str">
        <f t="shared" si="7"/>
        <v>N/A</v>
      </c>
      <c r="AB27" s="152" t="str">
        <f t="shared" si="8"/>
        <v>N/A</v>
      </c>
    </row>
    <row r="28" spans="1:28" x14ac:dyDescent="0.2">
      <c r="A28">
        <v>20</v>
      </c>
      <c r="B28" s="533"/>
      <c r="C28" s="464"/>
      <c r="D28" s="464"/>
      <c r="E28" s="464"/>
      <c r="F28" s="534"/>
      <c r="G28" s="534"/>
      <c r="H28" s="535"/>
      <c r="I28" s="800" t="s">
        <v>847</v>
      </c>
      <c r="J28" s="535"/>
      <c r="K28" s="535"/>
      <c r="L28" s="535">
        <f t="shared" si="0"/>
        <v>0</v>
      </c>
      <c r="M28" s="535">
        <v>0</v>
      </c>
      <c r="N28" s="464" t="s">
        <v>848</v>
      </c>
      <c r="O28" s="464" t="s">
        <v>848</v>
      </c>
      <c r="P28" s="464" t="s">
        <v>848</v>
      </c>
      <c r="Q28" s="535">
        <v>0</v>
      </c>
      <c r="R28" s="535">
        <f t="shared" si="9"/>
        <v>0</v>
      </c>
      <c r="S28" s="536"/>
      <c r="T28" s="536">
        <f t="shared" si="1"/>
        <v>0</v>
      </c>
      <c r="U28" s="801" t="str">
        <f t="shared" si="2"/>
        <v>N/A</v>
      </c>
      <c r="V28" s="801" t="str">
        <f t="shared" si="3"/>
        <v>N/A</v>
      </c>
      <c r="W28" s="1051"/>
      <c r="X28" s="1049" t="str">
        <f t="shared" si="4"/>
        <v>N/A</v>
      </c>
      <c r="Y28" s="537" t="str">
        <f t="shared" si="5"/>
        <v>N/A</v>
      </c>
      <c r="Z28" s="537" t="str">
        <f t="shared" si="6"/>
        <v>N/A</v>
      </c>
      <c r="AA28" s="537" t="str">
        <f t="shared" si="7"/>
        <v>N/A</v>
      </c>
      <c r="AB28" s="152" t="str">
        <f t="shared" si="8"/>
        <v>N/A</v>
      </c>
    </row>
    <row r="29" spans="1:28" x14ac:dyDescent="0.2">
      <c r="A29">
        <v>21</v>
      </c>
      <c r="B29" s="533"/>
      <c r="C29" s="464"/>
      <c r="D29" s="464"/>
      <c r="E29" s="464"/>
      <c r="F29" s="534"/>
      <c r="G29" s="534"/>
      <c r="H29" s="535"/>
      <c r="I29" s="800" t="s">
        <v>847</v>
      </c>
      <c r="J29" s="535"/>
      <c r="K29" s="535"/>
      <c r="L29" s="535">
        <f t="shared" si="0"/>
        <v>0</v>
      </c>
      <c r="M29" s="535">
        <v>0</v>
      </c>
      <c r="N29" s="464" t="s">
        <v>848</v>
      </c>
      <c r="O29" s="464" t="s">
        <v>848</v>
      </c>
      <c r="P29" s="464" t="s">
        <v>848</v>
      </c>
      <c r="Q29" s="535">
        <v>0</v>
      </c>
      <c r="R29" s="535">
        <f t="shared" si="9"/>
        <v>0</v>
      </c>
      <c r="S29" s="536"/>
      <c r="T29" s="536">
        <f t="shared" si="1"/>
        <v>0</v>
      </c>
      <c r="U29" s="801" t="str">
        <f t="shared" si="2"/>
        <v>N/A</v>
      </c>
      <c r="V29" s="801" t="str">
        <f t="shared" si="3"/>
        <v>N/A</v>
      </c>
      <c r="W29" s="1051"/>
      <c r="X29" s="1049" t="str">
        <f t="shared" si="4"/>
        <v>N/A</v>
      </c>
      <c r="Y29" s="537" t="str">
        <f t="shared" si="5"/>
        <v>N/A</v>
      </c>
      <c r="Z29" s="537" t="str">
        <f t="shared" si="6"/>
        <v>N/A</v>
      </c>
      <c r="AA29" s="537" t="str">
        <f t="shared" si="7"/>
        <v>N/A</v>
      </c>
      <c r="AB29" s="152" t="str">
        <f t="shared" si="8"/>
        <v>N/A</v>
      </c>
    </row>
    <row r="30" spans="1:28" x14ac:dyDescent="0.2">
      <c r="A30">
        <v>22</v>
      </c>
      <c r="B30" s="533"/>
      <c r="C30" s="464"/>
      <c r="D30" s="464"/>
      <c r="E30" s="464"/>
      <c r="F30" s="534"/>
      <c r="G30" s="534"/>
      <c r="H30" s="535"/>
      <c r="I30" s="800" t="s">
        <v>847</v>
      </c>
      <c r="J30" s="535"/>
      <c r="K30" s="535"/>
      <c r="L30" s="535">
        <f t="shared" si="0"/>
        <v>0</v>
      </c>
      <c r="M30" s="535">
        <v>0</v>
      </c>
      <c r="N30" s="464" t="s">
        <v>848</v>
      </c>
      <c r="O30" s="464" t="s">
        <v>848</v>
      </c>
      <c r="P30" s="464" t="s">
        <v>848</v>
      </c>
      <c r="Q30" s="535">
        <v>0</v>
      </c>
      <c r="R30" s="535">
        <f t="shared" si="9"/>
        <v>0</v>
      </c>
      <c r="S30" s="536"/>
      <c r="T30" s="536">
        <f t="shared" si="1"/>
        <v>0</v>
      </c>
      <c r="U30" s="801" t="str">
        <f t="shared" si="2"/>
        <v>N/A</v>
      </c>
      <c r="V30" s="801" t="str">
        <f t="shared" si="3"/>
        <v>N/A</v>
      </c>
      <c r="W30" s="1051"/>
      <c r="X30" s="1049" t="str">
        <f t="shared" si="4"/>
        <v>N/A</v>
      </c>
      <c r="Y30" s="537" t="str">
        <f t="shared" si="5"/>
        <v>N/A</v>
      </c>
      <c r="Z30" s="537" t="str">
        <f t="shared" si="6"/>
        <v>N/A</v>
      </c>
      <c r="AA30" s="537" t="str">
        <f t="shared" si="7"/>
        <v>N/A</v>
      </c>
      <c r="AB30" s="152" t="str">
        <f t="shared" si="8"/>
        <v>N/A</v>
      </c>
    </row>
    <row r="31" spans="1:28" x14ac:dyDescent="0.2">
      <c r="A31">
        <v>23</v>
      </c>
      <c r="B31" s="533"/>
      <c r="C31" s="464"/>
      <c r="D31" s="464"/>
      <c r="E31" s="464"/>
      <c r="F31" s="534"/>
      <c r="G31" s="534"/>
      <c r="H31" s="535"/>
      <c r="I31" s="800" t="s">
        <v>847</v>
      </c>
      <c r="J31" s="535"/>
      <c r="K31" s="535"/>
      <c r="L31" s="535">
        <f t="shared" si="0"/>
        <v>0</v>
      </c>
      <c r="M31" s="535">
        <v>0</v>
      </c>
      <c r="N31" s="464" t="s">
        <v>848</v>
      </c>
      <c r="O31" s="464" t="s">
        <v>848</v>
      </c>
      <c r="P31" s="464" t="s">
        <v>848</v>
      </c>
      <c r="Q31" s="535">
        <v>0</v>
      </c>
      <c r="R31" s="535">
        <f t="shared" si="9"/>
        <v>0</v>
      </c>
      <c r="S31" s="536"/>
      <c r="T31" s="536">
        <f t="shared" si="1"/>
        <v>0</v>
      </c>
      <c r="U31" s="801" t="str">
        <f t="shared" si="2"/>
        <v>N/A</v>
      </c>
      <c r="V31" s="801" t="str">
        <f t="shared" si="3"/>
        <v>N/A</v>
      </c>
      <c r="W31" s="1051"/>
      <c r="X31" s="1049" t="str">
        <f t="shared" si="4"/>
        <v>N/A</v>
      </c>
      <c r="Y31" s="537" t="str">
        <f t="shared" si="5"/>
        <v>N/A</v>
      </c>
      <c r="Z31" s="537" t="str">
        <f t="shared" si="6"/>
        <v>N/A</v>
      </c>
      <c r="AA31" s="537" t="str">
        <f t="shared" si="7"/>
        <v>N/A</v>
      </c>
      <c r="AB31" s="152" t="str">
        <f t="shared" si="8"/>
        <v>N/A</v>
      </c>
    </row>
    <row r="32" spans="1:28" x14ac:dyDescent="0.2">
      <c r="A32">
        <v>24</v>
      </c>
      <c r="B32" s="533"/>
      <c r="C32" s="464"/>
      <c r="D32" s="464"/>
      <c r="E32" s="464"/>
      <c r="F32" s="534"/>
      <c r="G32" s="534"/>
      <c r="H32" s="535"/>
      <c r="I32" s="800" t="s">
        <v>847</v>
      </c>
      <c r="J32" s="535"/>
      <c r="K32" s="535"/>
      <c r="L32" s="535">
        <f t="shared" si="0"/>
        <v>0</v>
      </c>
      <c r="M32" s="535">
        <v>0</v>
      </c>
      <c r="N32" s="464" t="s">
        <v>848</v>
      </c>
      <c r="O32" s="464" t="s">
        <v>848</v>
      </c>
      <c r="P32" s="464" t="s">
        <v>848</v>
      </c>
      <c r="Q32" s="535">
        <v>0</v>
      </c>
      <c r="R32" s="535">
        <f t="shared" si="9"/>
        <v>0</v>
      </c>
      <c r="S32" s="536"/>
      <c r="T32" s="536">
        <f t="shared" si="1"/>
        <v>0</v>
      </c>
      <c r="U32" s="801" t="str">
        <f t="shared" si="2"/>
        <v>N/A</v>
      </c>
      <c r="V32" s="801" t="str">
        <f t="shared" si="3"/>
        <v>N/A</v>
      </c>
      <c r="W32" s="1051"/>
      <c r="X32" s="1049" t="str">
        <f t="shared" si="4"/>
        <v>N/A</v>
      </c>
      <c r="Y32" s="537" t="str">
        <f t="shared" si="5"/>
        <v>N/A</v>
      </c>
      <c r="Z32" s="537" t="str">
        <f t="shared" si="6"/>
        <v>N/A</v>
      </c>
      <c r="AA32" s="537" t="str">
        <f t="shared" si="7"/>
        <v>N/A</v>
      </c>
      <c r="AB32" s="152" t="str">
        <f t="shared" si="8"/>
        <v>N/A</v>
      </c>
    </row>
    <row r="33" spans="1:28" x14ac:dyDescent="0.2">
      <c r="A33">
        <v>25</v>
      </c>
      <c r="B33" s="533"/>
      <c r="C33" s="464"/>
      <c r="D33" s="464"/>
      <c r="E33" s="464"/>
      <c r="F33" s="534"/>
      <c r="G33" s="534"/>
      <c r="H33" s="535"/>
      <c r="I33" s="800" t="s">
        <v>847</v>
      </c>
      <c r="J33" s="535"/>
      <c r="K33" s="535"/>
      <c r="L33" s="535">
        <f t="shared" si="0"/>
        <v>0</v>
      </c>
      <c r="M33" s="535">
        <v>0</v>
      </c>
      <c r="N33" s="464" t="s">
        <v>848</v>
      </c>
      <c r="O33" s="464" t="s">
        <v>848</v>
      </c>
      <c r="P33" s="464" t="s">
        <v>848</v>
      </c>
      <c r="Q33" s="535">
        <v>0</v>
      </c>
      <c r="R33" s="535">
        <f t="shared" si="9"/>
        <v>0</v>
      </c>
      <c r="S33" s="536"/>
      <c r="T33" s="536">
        <f t="shared" si="1"/>
        <v>0</v>
      </c>
      <c r="U33" s="801" t="str">
        <f t="shared" si="2"/>
        <v>N/A</v>
      </c>
      <c r="V33" s="801" t="str">
        <f t="shared" si="3"/>
        <v>N/A</v>
      </c>
      <c r="W33" s="1051"/>
      <c r="X33" s="1049" t="str">
        <f t="shared" si="4"/>
        <v>N/A</v>
      </c>
      <c r="Y33" s="537" t="str">
        <f t="shared" si="5"/>
        <v>N/A</v>
      </c>
      <c r="Z33" s="537" t="str">
        <f t="shared" si="6"/>
        <v>N/A</v>
      </c>
      <c r="AA33" s="537" t="str">
        <f t="shared" si="7"/>
        <v>N/A</v>
      </c>
      <c r="AB33" s="152" t="str">
        <f t="shared" si="8"/>
        <v>N/A</v>
      </c>
    </row>
    <row r="34" spans="1:28" x14ac:dyDescent="0.2">
      <c r="A34">
        <v>26</v>
      </c>
      <c r="B34" s="533"/>
      <c r="C34" s="464"/>
      <c r="D34" s="464"/>
      <c r="E34" s="464"/>
      <c r="F34" s="534"/>
      <c r="G34" s="534"/>
      <c r="H34" s="535"/>
      <c r="I34" s="800" t="s">
        <v>847</v>
      </c>
      <c r="J34" s="535"/>
      <c r="K34" s="535"/>
      <c r="L34" s="535">
        <f t="shared" si="0"/>
        <v>0</v>
      </c>
      <c r="M34" s="535">
        <v>0</v>
      </c>
      <c r="N34" s="464" t="s">
        <v>848</v>
      </c>
      <c r="O34" s="464" t="s">
        <v>848</v>
      </c>
      <c r="P34" s="464" t="s">
        <v>848</v>
      </c>
      <c r="Q34" s="535">
        <v>0</v>
      </c>
      <c r="R34" s="535">
        <f t="shared" si="9"/>
        <v>0</v>
      </c>
      <c r="S34" s="536"/>
      <c r="T34" s="536">
        <f t="shared" si="1"/>
        <v>0</v>
      </c>
      <c r="U34" s="801" t="str">
        <f t="shared" si="2"/>
        <v>N/A</v>
      </c>
      <c r="V34" s="801" t="str">
        <f t="shared" si="3"/>
        <v>N/A</v>
      </c>
      <c r="W34" s="1051"/>
      <c r="X34" s="1049" t="str">
        <f t="shared" si="4"/>
        <v>N/A</v>
      </c>
      <c r="Y34" s="537" t="str">
        <f t="shared" si="5"/>
        <v>N/A</v>
      </c>
      <c r="Z34" s="537" t="str">
        <f t="shared" si="6"/>
        <v>N/A</v>
      </c>
      <c r="AA34" s="537" t="str">
        <f t="shared" si="7"/>
        <v>N/A</v>
      </c>
      <c r="AB34" s="152" t="str">
        <f t="shared" si="8"/>
        <v>N/A</v>
      </c>
    </row>
    <row r="35" spans="1:28" x14ac:dyDescent="0.2">
      <c r="A35">
        <v>27</v>
      </c>
      <c r="B35" s="533"/>
      <c r="C35" s="464"/>
      <c r="D35" s="464"/>
      <c r="E35" s="464"/>
      <c r="F35" s="534"/>
      <c r="G35" s="534"/>
      <c r="H35" s="535"/>
      <c r="I35" s="800" t="s">
        <v>847</v>
      </c>
      <c r="J35" s="535"/>
      <c r="K35" s="535"/>
      <c r="L35" s="535">
        <f t="shared" si="0"/>
        <v>0</v>
      </c>
      <c r="M35" s="535">
        <v>0</v>
      </c>
      <c r="N35" s="464" t="s">
        <v>848</v>
      </c>
      <c r="O35" s="464" t="s">
        <v>848</v>
      </c>
      <c r="P35" s="464" t="s">
        <v>848</v>
      </c>
      <c r="Q35" s="535">
        <v>0</v>
      </c>
      <c r="R35" s="535">
        <f t="shared" si="9"/>
        <v>0</v>
      </c>
      <c r="S35" s="536"/>
      <c r="T35" s="536">
        <f t="shared" si="1"/>
        <v>0</v>
      </c>
      <c r="U35" s="801" t="str">
        <f t="shared" si="2"/>
        <v>N/A</v>
      </c>
      <c r="V35" s="801" t="str">
        <f t="shared" si="3"/>
        <v>N/A</v>
      </c>
      <c r="W35" s="1051"/>
      <c r="X35" s="1049" t="str">
        <f t="shared" si="4"/>
        <v>N/A</v>
      </c>
      <c r="Y35" s="537" t="str">
        <f t="shared" si="5"/>
        <v>N/A</v>
      </c>
      <c r="Z35" s="537" t="str">
        <f t="shared" si="6"/>
        <v>N/A</v>
      </c>
      <c r="AA35" s="537" t="str">
        <f t="shared" si="7"/>
        <v>N/A</v>
      </c>
      <c r="AB35" s="152" t="str">
        <f t="shared" si="8"/>
        <v>N/A</v>
      </c>
    </row>
    <row r="36" spans="1:28" x14ac:dyDescent="0.2">
      <c r="A36">
        <v>28</v>
      </c>
      <c r="B36" s="533"/>
      <c r="C36" s="464"/>
      <c r="D36" s="464"/>
      <c r="E36" s="464"/>
      <c r="F36" s="534"/>
      <c r="G36" s="534"/>
      <c r="H36" s="535"/>
      <c r="I36" s="800" t="s">
        <v>847</v>
      </c>
      <c r="J36" s="535"/>
      <c r="K36" s="535"/>
      <c r="L36" s="535">
        <f t="shared" si="0"/>
        <v>0</v>
      </c>
      <c r="M36" s="535">
        <v>0</v>
      </c>
      <c r="N36" s="464" t="s">
        <v>848</v>
      </c>
      <c r="O36" s="464" t="s">
        <v>848</v>
      </c>
      <c r="P36" s="464" t="s">
        <v>848</v>
      </c>
      <c r="Q36" s="535">
        <v>0</v>
      </c>
      <c r="R36" s="535">
        <f t="shared" si="9"/>
        <v>0</v>
      </c>
      <c r="S36" s="536"/>
      <c r="T36" s="536">
        <f t="shared" si="1"/>
        <v>0</v>
      </c>
      <c r="U36" s="801" t="str">
        <f t="shared" si="2"/>
        <v>N/A</v>
      </c>
      <c r="V36" s="801" t="str">
        <f t="shared" si="3"/>
        <v>N/A</v>
      </c>
      <c r="W36" s="1051"/>
      <c r="X36" s="1049" t="str">
        <f t="shared" si="4"/>
        <v>N/A</v>
      </c>
      <c r="Y36" s="537" t="str">
        <f t="shared" si="5"/>
        <v>N/A</v>
      </c>
      <c r="Z36" s="537" t="str">
        <f t="shared" si="6"/>
        <v>N/A</v>
      </c>
      <c r="AA36" s="537" t="str">
        <f t="shared" si="7"/>
        <v>N/A</v>
      </c>
      <c r="AB36" s="152" t="str">
        <f t="shared" si="8"/>
        <v>N/A</v>
      </c>
    </row>
    <row r="37" spans="1:28" x14ac:dyDescent="0.2">
      <c r="A37">
        <v>29</v>
      </c>
      <c r="B37" s="533"/>
      <c r="C37" s="464"/>
      <c r="D37" s="464"/>
      <c r="E37" s="464"/>
      <c r="F37" s="534"/>
      <c r="G37" s="534"/>
      <c r="H37" s="535"/>
      <c r="I37" s="800" t="s">
        <v>847</v>
      </c>
      <c r="J37" s="535"/>
      <c r="K37" s="535"/>
      <c r="L37" s="535">
        <f t="shared" si="0"/>
        <v>0</v>
      </c>
      <c r="M37" s="535">
        <v>0</v>
      </c>
      <c r="N37" s="464" t="s">
        <v>848</v>
      </c>
      <c r="O37" s="464" t="s">
        <v>848</v>
      </c>
      <c r="P37" s="464" t="s">
        <v>848</v>
      </c>
      <c r="Q37" s="535">
        <v>0</v>
      </c>
      <c r="R37" s="535">
        <f t="shared" si="9"/>
        <v>0</v>
      </c>
      <c r="S37" s="536"/>
      <c r="T37" s="536">
        <f t="shared" si="1"/>
        <v>0</v>
      </c>
      <c r="U37" s="801" t="str">
        <f t="shared" si="2"/>
        <v>N/A</v>
      </c>
      <c r="V37" s="801" t="str">
        <f t="shared" si="3"/>
        <v>N/A</v>
      </c>
      <c r="W37" s="1051"/>
      <c r="X37" s="1049" t="str">
        <f t="shared" si="4"/>
        <v>N/A</v>
      </c>
      <c r="Y37" s="537" t="str">
        <f t="shared" si="5"/>
        <v>N/A</v>
      </c>
      <c r="Z37" s="537" t="str">
        <f t="shared" si="6"/>
        <v>N/A</v>
      </c>
      <c r="AA37" s="537" t="str">
        <f t="shared" si="7"/>
        <v>N/A</v>
      </c>
      <c r="AB37" s="152" t="str">
        <f t="shared" si="8"/>
        <v>N/A</v>
      </c>
    </row>
    <row r="38" spans="1:28" x14ac:dyDescent="0.2">
      <c r="A38">
        <v>30</v>
      </c>
      <c r="B38" s="533"/>
      <c r="C38" s="464"/>
      <c r="D38" s="464"/>
      <c r="E38" s="464"/>
      <c r="F38" s="534"/>
      <c r="G38" s="534"/>
      <c r="H38" s="535"/>
      <c r="I38" s="800" t="s">
        <v>847</v>
      </c>
      <c r="J38" s="535"/>
      <c r="K38" s="535"/>
      <c r="L38" s="535">
        <f t="shared" si="0"/>
        <v>0</v>
      </c>
      <c r="M38" s="535">
        <v>0</v>
      </c>
      <c r="N38" s="464" t="s">
        <v>848</v>
      </c>
      <c r="O38" s="464" t="s">
        <v>848</v>
      </c>
      <c r="P38" s="464" t="s">
        <v>848</v>
      </c>
      <c r="Q38" s="535">
        <v>0</v>
      </c>
      <c r="R38" s="535">
        <f t="shared" si="9"/>
        <v>0</v>
      </c>
      <c r="S38" s="536"/>
      <c r="T38" s="536">
        <f t="shared" si="1"/>
        <v>0</v>
      </c>
      <c r="U38" s="801" t="str">
        <f t="shared" si="2"/>
        <v>N/A</v>
      </c>
      <c r="V38" s="801" t="str">
        <f t="shared" si="3"/>
        <v>N/A</v>
      </c>
      <c r="W38" s="1051"/>
      <c r="X38" s="1049" t="str">
        <f t="shared" si="4"/>
        <v>N/A</v>
      </c>
      <c r="Y38" s="537" t="str">
        <f t="shared" si="5"/>
        <v>N/A</v>
      </c>
      <c r="Z38" s="537" t="str">
        <f t="shared" si="6"/>
        <v>N/A</v>
      </c>
      <c r="AA38" s="537" t="str">
        <f t="shared" si="7"/>
        <v>N/A</v>
      </c>
      <c r="AB38" s="152" t="str">
        <f t="shared" si="8"/>
        <v>N/A</v>
      </c>
    </row>
    <row r="39" spans="1:28" x14ac:dyDescent="0.2">
      <c r="A39">
        <v>31</v>
      </c>
      <c r="B39" s="533"/>
      <c r="C39" s="464"/>
      <c r="D39" s="464"/>
      <c r="E39" s="464"/>
      <c r="F39" s="534"/>
      <c r="G39" s="534"/>
      <c r="H39" s="535"/>
      <c r="I39" s="800" t="s">
        <v>847</v>
      </c>
      <c r="J39" s="535"/>
      <c r="K39" s="535"/>
      <c r="L39" s="535">
        <f t="shared" si="0"/>
        <v>0</v>
      </c>
      <c r="M39" s="535">
        <v>0</v>
      </c>
      <c r="N39" s="464" t="s">
        <v>848</v>
      </c>
      <c r="O39" s="464" t="s">
        <v>848</v>
      </c>
      <c r="P39" s="464" t="s">
        <v>848</v>
      </c>
      <c r="Q39" s="535">
        <v>0</v>
      </c>
      <c r="R39" s="535">
        <f t="shared" si="9"/>
        <v>0</v>
      </c>
      <c r="S39" s="536"/>
      <c r="T39" s="536">
        <f t="shared" si="1"/>
        <v>0</v>
      </c>
      <c r="U39" s="801" t="str">
        <f t="shared" si="2"/>
        <v>N/A</v>
      </c>
      <c r="V39" s="801" t="str">
        <f t="shared" si="3"/>
        <v>N/A</v>
      </c>
      <c r="W39" s="1051"/>
      <c r="X39" s="1049" t="str">
        <f t="shared" si="4"/>
        <v>N/A</v>
      </c>
      <c r="Y39" s="537" t="str">
        <f t="shared" si="5"/>
        <v>N/A</v>
      </c>
      <c r="Z39" s="537" t="str">
        <f t="shared" si="6"/>
        <v>N/A</v>
      </c>
      <c r="AA39" s="537" t="str">
        <f t="shared" si="7"/>
        <v>N/A</v>
      </c>
      <c r="AB39" s="152" t="str">
        <f t="shared" si="8"/>
        <v>N/A</v>
      </c>
    </row>
    <row r="40" spans="1:28" x14ac:dyDescent="0.2">
      <c r="A40">
        <v>32</v>
      </c>
      <c r="B40" s="533"/>
      <c r="C40" s="464"/>
      <c r="D40" s="464"/>
      <c r="E40" s="464"/>
      <c r="F40" s="534"/>
      <c r="G40" s="534"/>
      <c r="H40" s="535"/>
      <c r="I40" s="800" t="s">
        <v>847</v>
      </c>
      <c r="J40" s="535"/>
      <c r="K40" s="535"/>
      <c r="L40" s="535">
        <f t="shared" si="0"/>
        <v>0</v>
      </c>
      <c r="M40" s="535">
        <v>0</v>
      </c>
      <c r="N40" s="464" t="s">
        <v>848</v>
      </c>
      <c r="O40" s="464" t="s">
        <v>848</v>
      </c>
      <c r="P40" s="464" t="s">
        <v>848</v>
      </c>
      <c r="Q40" s="535">
        <v>0</v>
      </c>
      <c r="R40" s="535">
        <f t="shared" si="9"/>
        <v>0</v>
      </c>
      <c r="S40" s="536"/>
      <c r="T40" s="536">
        <f t="shared" si="1"/>
        <v>0</v>
      </c>
      <c r="U40" s="801" t="str">
        <f t="shared" si="2"/>
        <v>N/A</v>
      </c>
      <c r="V40" s="801" t="str">
        <f t="shared" si="3"/>
        <v>N/A</v>
      </c>
      <c r="W40" s="1051"/>
      <c r="X40" s="1049" t="str">
        <f t="shared" si="4"/>
        <v>N/A</v>
      </c>
      <c r="Y40" s="537" t="str">
        <f t="shared" si="5"/>
        <v>N/A</v>
      </c>
      <c r="Z40" s="537" t="str">
        <f t="shared" si="6"/>
        <v>N/A</v>
      </c>
      <c r="AA40" s="537" t="str">
        <f t="shared" si="7"/>
        <v>N/A</v>
      </c>
      <c r="AB40" s="152" t="str">
        <f t="shared" si="8"/>
        <v>N/A</v>
      </c>
    </row>
    <row r="41" spans="1:28" x14ac:dyDescent="0.2">
      <c r="A41">
        <v>33</v>
      </c>
      <c r="B41" s="533"/>
      <c r="C41" s="464"/>
      <c r="D41" s="464"/>
      <c r="E41" s="464"/>
      <c r="F41" s="534"/>
      <c r="G41" s="534"/>
      <c r="H41" s="535"/>
      <c r="I41" s="800" t="s">
        <v>847</v>
      </c>
      <c r="J41" s="535"/>
      <c r="K41" s="535"/>
      <c r="L41" s="535">
        <f t="shared" si="0"/>
        <v>0</v>
      </c>
      <c r="M41" s="535">
        <v>0</v>
      </c>
      <c r="N41" s="464" t="s">
        <v>848</v>
      </c>
      <c r="O41" s="464" t="s">
        <v>848</v>
      </c>
      <c r="P41" s="464" t="s">
        <v>848</v>
      </c>
      <c r="Q41" s="535">
        <v>0</v>
      </c>
      <c r="R41" s="535">
        <f t="shared" si="9"/>
        <v>0</v>
      </c>
      <c r="S41" s="536"/>
      <c r="T41" s="536">
        <f t="shared" si="1"/>
        <v>0</v>
      </c>
      <c r="U41" s="801" t="str">
        <f t="shared" si="2"/>
        <v>N/A</v>
      </c>
      <c r="V41" s="801" t="str">
        <f t="shared" si="3"/>
        <v>N/A</v>
      </c>
      <c r="W41" s="1051"/>
      <c r="X41" s="1049" t="str">
        <f t="shared" si="4"/>
        <v>N/A</v>
      </c>
      <c r="Y41" s="537" t="str">
        <f t="shared" si="5"/>
        <v>N/A</v>
      </c>
      <c r="Z41" s="537" t="str">
        <f t="shared" si="6"/>
        <v>N/A</v>
      </c>
      <c r="AA41" s="537" t="str">
        <f t="shared" si="7"/>
        <v>N/A</v>
      </c>
      <c r="AB41" s="152" t="str">
        <f t="shared" si="8"/>
        <v>N/A</v>
      </c>
    </row>
    <row r="42" spans="1:28" x14ac:dyDescent="0.2">
      <c r="A42">
        <v>34</v>
      </c>
      <c r="B42" s="533"/>
      <c r="C42" s="464"/>
      <c r="D42" s="464"/>
      <c r="E42" s="464"/>
      <c r="F42" s="534"/>
      <c r="G42" s="534"/>
      <c r="H42" s="535"/>
      <c r="I42" s="800" t="s">
        <v>847</v>
      </c>
      <c r="J42" s="535"/>
      <c r="K42" s="535"/>
      <c r="L42" s="535">
        <f t="shared" si="0"/>
        <v>0</v>
      </c>
      <c r="M42" s="535">
        <v>0</v>
      </c>
      <c r="N42" s="464" t="s">
        <v>848</v>
      </c>
      <c r="O42" s="464" t="s">
        <v>848</v>
      </c>
      <c r="P42" s="464" t="s">
        <v>848</v>
      </c>
      <c r="Q42" s="535">
        <v>0</v>
      </c>
      <c r="R42" s="535">
        <f t="shared" si="9"/>
        <v>0</v>
      </c>
      <c r="S42" s="536"/>
      <c r="T42" s="536">
        <f t="shared" si="1"/>
        <v>0</v>
      </c>
      <c r="U42" s="801" t="str">
        <f t="shared" si="2"/>
        <v>N/A</v>
      </c>
      <c r="V42" s="801" t="str">
        <f t="shared" si="3"/>
        <v>N/A</v>
      </c>
      <c r="W42" s="1051"/>
      <c r="X42" s="1049" t="str">
        <f t="shared" si="4"/>
        <v>N/A</v>
      </c>
      <c r="Y42" s="537" t="str">
        <f t="shared" si="5"/>
        <v>N/A</v>
      </c>
      <c r="Z42" s="537" t="str">
        <f t="shared" si="6"/>
        <v>N/A</v>
      </c>
      <c r="AA42" s="537" t="str">
        <f t="shared" si="7"/>
        <v>N/A</v>
      </c>
      <c r="AB42" s="152" t="str">
        <f t="shared" si="8"/>
        <v>N/A</v>
      </c>
    </row>
    <row r="43" spans="1:28" x14ac:dyDescent="0.2">
      <c r="A43">
        <v>35</v>
      </c>
      <c r="B43" s="533"/>
      <c r="C43" s="464"/>
      <c r="D43" s="464"/>
      <c r="E43" s="464"/>
      <c r="F43" s="534"/>
      <c r="G43" s="534"/>
      <c r="H43" s="535"/>
      <c r="I43" s="800" t="s">
        <v>847</v>
      </c>
      <c r="J43" s="535"/>
      <c r="K43" s="535"/>
      <c r="L43" s="535">
        <f t="shared" si="0"/>
        <v>0</v>
      </c>
      <c r="M43" s="535">
        <v>0</v>
      </c>
      <c r="N43" s="464" t="s">
        <v>848</v>
      </c>
      <c r="O43" s="464" t="s">
        <v>848</v>
      </c>
      <c r="P43" s="464" t="s">
        <v>848</v>
      </c>
      <c r="Q43" s="535">
        <v>0</v>
      </c>
      <c r="R43" s="535">
        <f t="shared" si="9"/>
        <v>0</v>
      </c>
      <c r="S43" s="536"/>
      <c r="T43" s="536">
        <f t="shared" si="1"/>
        <v>0</v>
      </c>
      <c r="U43" s="801" t="str">
        <f t="shared" si="2"/>
        <v>N/A</v>
      </c>
      <c r="V43" s="801" t="str">
        <f t="shared" si="3"/>
        <v>N/A</v>
      </c>
      <c r="W43" s="1051"/>
      <c r="X43" s="1049" t="str">
        <f t="shared" si="4"/>
        <v>N/A</v>
      </c>
      <c r="Y43" s="537" t="str">
        <f t="shared" si="5"/>
        <v>N/A</v>
      </c>
      <c r="Z43" s="537" t="str">
        <f t="shared" si="6"/>
        <v>N/A</v>
      </c>
      <c r="AA43" s="537" t="str">
        <f t="shared" si="7"/>
        <v>N/A</v>
      </c>
      <c r="AB43" s="152" t="str">
        <f t="shared" si="8"/>
        <v>N/A</v>
      </c>
    </row>
    <row r="44" spans="1:28" x14ac:dyDescent="0.2">
      <c r="A44">
        <v>36</v>
      </c>
      <c r="B44" s="533"/>
      <c r="C44" s="464"/>
      <c r="D44" s="464"/>
      <c r="E44" s="464"/>
      <c r="F44" s="534"/>
      <c r="G44" s="534"/>
      <c r="H44" s="535"/>
      <c r="I44" s="800" t="s">
        <v>847</v>
      </c>
      <c r="J44" s="535"/>
      <c r="K44" s="535"/>
      <c r="L44" s="535">
        <f t="shared" si="0"/>
        <v>0</v>
      </c>
      <c r="M44" s="535">
        <v>0</v>
      </c>
      <c r="N44" s="464" t="s">
        <v>848</v>
      </c>
      <c r="O44" s="464" t="s">
        <v>848</v>
      </c>
      <c r="P44" s="464" t="s">
        <v>848</v>
      </c>
      <c r="Q44" s="535">
        <v>0</v>
      </c>
      <c r="R44" s="535">
        <f t="shared" si="9"/>
        <v>0</v>
      </c>
      <c r="S44" s="536"/>
      <c r="T44" s="536">
        <f t="shared" si="1"/>
        <v>0</v>
      </c>
      <c r="U44" s="801" t="str">
        <f t="shared" si="2"/>
        <v>N/A</v>
      </c>
      <c r="V44" s="801" t="str">
        <f t="shared" si="3"/>
        <v>N/A</v>
      </c>
      <c r="W44" s="1051"/>
      <c r="X44" s="1049" t="str">
        <f t="shared" si="4"/>
        <v>N/A</v>
      </c>
      <c r="Y44" s="537" t="str">
        <f t="shared" si="5"/>
        <v>N/A</v>
      </c>
      <c r="Z44" s="537" t="str">
        <f t="shared" si="6"/>
        <v>N/A</v>
      </c>
      <c r="AA44" s="537" t="str">
        <f t="shared" si="7"/>
        <v>N/A</v>
      </c>
      <c r="AB44" s="152" t="str">
        <f t="shared" si="8"/>
        <v>N/A</v>
      </c>
    </row>
    <row r="45" spans="1:28" x14ac:dyDescent="0.2">
      <c r="A45">
        <v>37</v>
      </c>
      <c r="B45" s="533"/>
      <c r="C45" s="464"/>
      <c r="D45" s="464"/>
      <c r="E45" s="464"/>
      <c r="F45" s="534"/>
      <c r="G45" s="534"/>
      <c r="H45" s="535"/>
      <c r="I45" s="800" t="s">
        <v>847</v>
      </c>
      <c r="J45" s="535"/>
      <c r="K45" s="535"/>
      <c r="L45" s="535">
        <f t="shared" si="0"/>
        <v>0</v>
      </c>
      <c r="M45" s="535">
        <v>0</v>
      </c>
      <c r="N45" s="464" t="s">
        <v>848</v>
      </c>
      <c r="O45" s="464" t="s">
        <v>848</v>
      </c>
      <c r="P45" s="464" t="s">
        <v>848</v>
      </c>
      <c r="Q45" s="535">
        <v>0</v>
      </c>
      <c r="R45" s="535">
        <f t="shared" si="9"/>
        <v>0</v>
      </c>
      <c r="S45" s="536"/>
      <c r="T45" s="536">
        <f t="shared" si="1"/>
        <v>0</v>
      </c>
      <c r="U45" s="801" t="str">
        <f t="shared" si="2"/>
        <v>N/A</v>
      </c>
      <c r="V45" s="801" t="str">
        <f t="shared" si="3"/>
        <v>N/A</v>
      </c>
      <c r="W45" s="1051"/>
      <c r="X45" s="1049" t="str">
        <f t="shared" si="4"/>
        <v>N/A</v>
      </c>
      <c r="Y45" s="537" t="str">
        <f t="shared" si="5"/>
        <v>N/A</v>
      </c>
      <c r="Z45" s="537" t="str">
        <f t="shared" si="6"/>
        <v>N/A</v>
      </c>
      <c r="AA45" s="537" t="str">
        <f t="shared" si="7"/>
        <v>N/A</v>
      </c>
      <c r="AB45" s="152" t="str">
        <f t="shared" si="8"/>
        <v>N/A</v>
      </c>
    </row>
    <row r="46" spans="1:28" x14ac:dyDescent="0.2">
      <c r="A46">
        <v>38</v>
      </c>
      <c r="B46" s="533"/>
      <c r="C46" s="464"/>
      <c r="D46" s="464"/>
      <c r="E46" s="464"/>
      <c r="F46" s="534"/>
      <c r="G46" s="534"/>
      <c r="H46" s="535"/>
      <c r="I46" s="800" t="s">
        <v>847</v>
      </c>
      <c r="J46" s="535"/>
      <c r="K46" s="535"/>
      <c r="L46" s="535">
        <f t="shared" si="0"/>
        <v>0</v>
      </c>
      <c r="M46" s="535">
        <v>0</v>
      </c>
      <c r="N46" s="464" t="s">
        <v>848</v>
      </c>
      <c r="O46" s="464" t="s">
        <v>848</v>
      </c>
      <c r="P46" s="464" t="s">
        <v>848</v>
      </c>
      <c r="Q46" s="535">
        <v>0</v>
      </c>
      <c r="R46" s="535">
        <f t="shared" si="9"/>
        <v>0</v>
      </c>
      <c r="S46" s="536"/>
      <c r="T46" s="536">
        <f t="shared" si="1"/>
        <v>0</v>
      </c>
      <c r="U46" s="801" t="str">
        <f t="shared" si="2"/>
        <v>N/A</v>
      </c>
      <c r="V46" s="801" t="str">
        <f t="shared" si="3"/>
        <v>N/A</v>
      </c>
      <c r="W46" s="1051"/>
      <c r="X46" s="1049" t="str">
        <f t="shared" si="4"/>
        <v>N/A</v>
      </c>
      <c r="Y46" s="537" t="str">
        <f t="shared" si="5"/>
        <v>N/A</v>
      </c>
      <c r="Z46" s="537" t="str">
        <f t="shared" si="6"/>
        <v>N/A</v>
      </c>
      <c r="AA46" s="537" t="str">
        <f t="shared" si="7"/>
        <v>N/A</v>
      </c>
      <c r="AB46" s="152" t="str">
        <f t="shared" si="8"/>
        <v>N/A</v>
      </c>
    </row>
    <row r="47" spans="1:28" x14ac:dyDescent="0.2">
      <c r="A47">
        <v>39</v>
      </c>
      <c r="B47" s="533"/>
      <c r="C47" s="464"/>
      <c r="D47" s="464"/>
      <c r="E47" s="464"/>
      <c r="F47" s="534"/>
      <c r="G47" s="534"/>
      <c r="H47" s="535"/>
      <c r="I47" s="800" t="s">
        <v>847</v>
      </c>
      <c r="J47" s="535"/>
      <c r="K47" s="535"/>
      <c r="L47" s="535">
        <f t="shared" si="0"/>
        <v>0</v>
      </c>
      <c r="M47" s="535">
        <v>0</v>
      </c>
      <c r="N47" s="464" t="s">
        <v>848</v>
      </c>
      <c r="O47" s="464" t="s">
        <v>848</v>
      </c>
      <c r="P47" s="464" t="s">
        <v>848</v>
      </c>
      <c r="Q47" s="535">
        <v>0</v>
      </c>
      <c r="R47" s="535">
        <f t="shared" si="9"/>
        <v>0</v>
      </c>
      <c r="S47" s="536"/>
      <c r="T47" s="536">
        <f t="shared" si="1"/>
        <v>0</v>
      </c>
      <c r="U47" s="801" t="str">
        <f t="shared" si="2"/>
        <v>N/A</v>
      </c>
      <c r="V47" s="801" t="str">
        <f t="shared" si="3"/>
        <v>N/A</v>
      </c>
      <c r="W47" s="1051"/>
      <c r="X47" s="1049" t="str">
        <f t="shared" si="4"/>
        <v>N/A</v>
      </c>
      <c r="Y47" s="537" t="str">
        <f t="shared" si="5"/>
        <v>N/A</v>
      </c>
      <c r="Z47" s="537" t="str">
        <f t="shared" si="6"/>
        <v>N/A</v>
      </c>
      <c r="AA47" s="537" t="str">
        <f t="shared" si="7"/>
        <v>N/A</v>
      </c>
      <c r="AB47" s="152" t="str">
        <f t="shared" si="8"/>
        <v>N/A</v>
      </c>
    </row>
    <row r="48" spans="1:28" x14ac:dyDescent="0.2">
      <c r="A48">
        <v>40</v>
      </c>
      <c r="B48" s="533"/>
      <c r="C48" s="464"/>
      <c r="D48" s="464"/>
      <c r="E48" s="464"/>
      <c r="F48" s="534"/>
      <c r="G48" s="534"/>
      <c r="H48" s="535"/>
      <c r="I48" s="800" t="s">
        <v>847</v>
      </c>
      <c r="J48" s="535"/>
      <c r="K48" s="535"/>
      <c r="L48" s="535">
        <f t="shared" si="0"/>
        <v>0</v>
      </c>
      <c r="M48" s="536">
        <v>0</v>
      </c>
      <c r="N48" s="464" t="s">
        <v>848</v>
      </c>
      <c r="O48" s="464" t="s">
        <v>848</v>
      </c>
      <c r="P48" s="464" t="s">
        <v>848</v>
      </c>
      <c r="Q48" s="536">
        <v>0</v>
      </c>
      <c r="R48" s="535">
        <f t="shared" si="9"/>
        <v>0</v>
      </c>
      <c r="S48" s="536"/>
      <c r="T48" s="536">
        <f t="shared" si="1"/>
        <v>0</v>
      </c>
      <c r="U48" s="801" t="str">
        <f t="shared" si="2"/>
        <v>N/A</v>
      </c>
      <c r="V48" s="801" t="str">
        <f t="shared" si="3"/>
        <v>N/A</v>
      </c>
      <c r="W48" s="1051"/>
      <c r="X48" s="1049" t="str">
        <f t="shared" si="4"/>
        <v>N/A</v>
      </c>
      <c r="Y48" s="537" t="str">
        <f t="shared" si="5"/>
        <v>N/A</v>
      </c>
      <c r="Z48" s="537" t="str">
        <f t="shared" si="6"/>
        <v>N/A</v>
      </c>
      <c r="AA48" s="537" t="str">
        <f t="shared" si="7"/>
        <v>N/A</v>
      </c>
      <c r="AB48" s="152" t="str">
        <f t="shared" si="8"/>
        <v>N/A</v>
      </c>
    </row>
    <row r="49" spans="1:28" x14ac:dyDescent="0.2">
      <c r="A49">
        <v>41</v>
      </c>
      <c r="B49" s="533"/>
      <c r="C49" s="464"/>
      <c r="D49" s="464"/>
      <c r="E49" s="464"/>
      <c r="F49" s="534"/>
      <c r="G49" s="534"/>
      <c r="H49" s="535"/>
      <c r="I49" s="800" t="s">
        <v>847</v>
      </c>
      <c r="J49" s="535"/>
      <c r="K49" s="535"/>
      <c r="L49" s="535">
        <f t="shared" si="0"/>
        <v>0</v>
      </c>
      <c r="M49" s="535">
        <v>0</v>
      </c>
      <c r="N49" s="464" t="s">
        <v>848</v>
      </c>
      <c r="O49" s="464" t="s">
        <v>848</v>
      </c>
      <c r="P49" s="464" t="s">
        <v>848</v>
      </c>
      <c r="Q49" s="535">
        <v>0</v>
      </c>
      <c r="R49" s="535">
        <f t="shared" si="9"/>
        <v>0</v>
      </c>
      <c r="S49" s="536"/>
      <c r="T49" s="536">
        <f t="shared" si="1"/>
        <v>0</v>
      </c>
      <c r="U49" s="801" t="str">
        <f t="shared" si="2"/>
        <v>N/A</v>
      </c>
      <c r="V49" s="801" t="str">
        <f t="shared" si="3"/>
        <v>N/A</v>
      </c>
      <c r="W49" s="1051"/>
      <c r="X49" s="1049" t="str">
        <f t="shared" si="4"/>
        <v>N/A</v>
      </c>
      <c r="Y49" s="537" t="str">
        <f t="shared" si="5"/>
        <v>N/A</v>
      </c>
      <c r="Z49" s="537" t="str">
        <f t="shared" si="6"/>
        <v>N/A</v>
      </c>
      <c r="AA49" s="537" t="str">
        <f t="shared" si="7"/>
        <v>N/A</v>
      </c>
      <c r="AB49" s="152" t="str">
        <f t="shared" si="8"/>
        <v>N/A</v>
      </c>
    </row>
    <row r="50" spans="1:28" x14ac:dyDescent="0.2">
      <c r="A50">
        <v>42</v>
      </c>
      <c r="B50" s="533"/>
      <c r="C50" s="464"/>
      <c r="D50" s="464"/>
      <c r="E50" s="464"/>
      <c r="F50" s="534"/>
      <c r="G50" s="534"/>
      <c r="H50" s="535"/>
      <c r="I50" s="800" t="s">
        <v>847</v>
      </c>
      <c r="J50" s="535"/>
      <c r="K50" s="535"/>
      <c r="L50" s="535">
        <f t="shared" si="0"/>
        <v>0</v>
      </c>
      <c r="M50" s="535">
        <v>0</v>
      </c>
      <c r="N50" s="464" t="s">
        <v>848</v>
      </c>
      <c r="O50" s="464" t="s">
        <v>848</v>
      </c>
      <c r="P50" s="464" t="s">
        <v>848</v>
      </c>
      <c r="Q50" s="535">
        <v>0</v>
      </c>
      <c r="R50" s="535">
        <f t="shared" si="9"/>
        <v>0</v>
      </c>
      <c r="S50" s="536"/>
      <c r="T50" s="536">
        <f t="shared" si="1"/>
        <v>0</v>
      </c>
      <c r="U50" s="801" t="str">
        <f t="shared" si="2"/>
        <v>N/A</v>
      </c>
      <c r="V50" s="801" t="str">
        <f t="shared" si="3"/>
        <v>N/A</v>
      </c>
      <c r="W50" s="1051"/>
      <c r="X50" s="1049" t="str">
        <f t="shared" si="4"/>
        <v>N/A</v>
      </c>
      <c r="Y50" s="537" t="str">
        <f t="shared" si="5"/>
        <v>N/A</v>
      </c>
      <c r="Z50" s="537" t="str">
        <f t="shared" si="6"/>
        <v>N/A</v>
      </c>
      <c r="AA50" s="537" t="str">
        <f t="shared" si="7"/>
        <v>N/A</v>
      </c>
      <c r="AB50" s="152" t="str">
        <f t="shared" si="8"/>
        <v>N/A</v>
      </c>
    </row>
    <row r="51" spans="1:28" x14ac:dyDescent="0.2">
      <c r="A51">
        <v>43</v>
      </c>
      <c r="B51" s="533"/>
      <c r="C51" s="464"/>
      <c r="D51" s="464"/>
      <c r="E51" s="464"/>
      <c r="F51" s="534"/>
      <c r="G51" s="534"/>
      <c r="H51" s="535"/>
      <c r="I51" s="800" t="s">
        <v>847</v>
      </c>
      <c r="J51" s="535"/>
      <c r="K51" s="535"/>
      <c r="L51" s="535">
        <f t="shared" si="0"/>
        <v>0</v>
      </c>
      <c r="M51" s="536">
        <v>0</v>
      </c>
      <c r="N51" s="464" t="s">
        <v>848</v>
      </c>
      <c r="O51" s="464" t="s">
        <v>848</v>
      </c>
      <c r="P51" s="464" t="s">
        <v>848</v>
      </c>
      <c r="Q51" s="536">
        <v>0</v>
      </c>
      <c r="R51" s="535">
        <f t="shared" si="9"/>
        <v>0</v>
      </c>
      <c r="S51" s="536"/>
      <c r="T51" s="536">
        <f t="shared" si="1"/>
        <v>0</v>
      </c>
      <c r="U51" s="801" t="str">
        <f t="shared" si="2"/>
        <v>N/A</v>
      </c>
      <c r="V51" s="801" t="str">
        <f t="shared" si="3"/>
        <v>N/A</v>
      </c>
      <c r="W51" s="1051"/>
      <c r="X51" s="1049" t="str">
        <f t="shared" si="4"/>
        <v>N/A</v>
      </c>
      <c r="Y51" s="537" t="str">
        <f t="shared" si="5"/>
        <v>N/A</v>
      </c>
      <c r="Z51" s="537" t="str">
        <f t="shared" si="6"/>
        <v>N/A</v>
      </c>
      <c r="AA51" s="537" t="str">
        <f t="shared" si="7"/>
        <v>N/A</v>
      </c>
      <c r="AB51" s="152" t="str">
        <f t="shared" si="8"/>
        <v>N/A</v>
      </c>
    </row>
    <row r="52" spans="1:28" x14ac:dyDescent="0.2">
      <c r="A52">
        <v>44</v>
      </c>
      <c r="B52" s="533"/>
      <c r="C52" s="464"/>
      <c r="D52" s="464"/>
      <c r="E52" s="464"/>
      <c r="F52" s="534"/>
      <c r="G52" s="534"/>
      <c r="H52" s="535"/>
      <c r="I52" s="800" t="s">
        <v>847</v>
      </c>
      <c r="J52" s="535"/>
      <c r="K52" s="535"/>
      <c r="L52" s="535">
        <f t="shared" si="0"/>
        <v>0</v>
      </c>
      <c r="M52" s="536">
        <v>0</v>
      </c>
      <c r="N52" s="464" t="s">
        <v>848</v>
      </c>
      <c r="O52" s="464" t="s">
        <v>848</v>
      </c>
      <c r="P52" s="464" t="s">
        <v>848</v>
      </c>
      <c r="Q52" s="536">
        <v>0</v>
      </c>
      <c r="R52" s="535">
        <f t="shared" si="9"/>
        <v>0</v>
      </c>
      <c r="S52" s="536"/>
      <c r="T52" s="536">
        <f t="shared" si="1"/>
        <v>0</v>
      </c>
      <c r="U52" s="801" t="str">
        <f t="shared" si="2"/>
        <v>N/A</v>
      </c>
      <c r="V52" s="801" t="str">
        <f t="shared" si="3"/>
        <v>N/A</v>
      </c>
      <c r="W52" s="1051"/>
      <c r="X52" s="1049" t="str">
        <f t="shared" si="4"/>
        <v>N/A</v>
      </c>
      <c r="Y52" s="537" t="str">
        <f t="shared" si="5"/>
        <v>N/A</v>
      </c>
      <c r="Z52" s="537" t="str">
        <f t="shared" si="6"/>
        <v>N/A</v>
      </c>
      <c r="AA52" s="537" t="str">
        <f t="shared" si="7"/>
        <v>N/A</v>
      </c>
      <c r="AB52" s="152" t="str">
        <f t="shared" si="8"/>
        <v>N/A</v>
      </c>
    </row>
    <row r="53" spans="1:28" x14ac:dyDescent="0.2">
      <c r="A53">
        <v>45</v>
      </c>
      <c r="B53" s="533"/>
      <c r="C53" s="464"/>
      <c r="D53" s="464"/>
      <c r="E53" s="464"/>
      <c r="F53" s="534"/>
      <c r="G53" s="534"/>
      <c r="H53" s="535"/>
      <c r="I53" s="800" t="s">
        <v>847</v>
      </c>
      <c r="J53" s="535"/>
      <c r="K53" s="535"/>
      <c r="L53" s="535">
        <f t="shared" si="0"/>
        <v>0</v>
      </c>
      <c r="M53" s="535">
        <v>0</v>
      </c>
      <c r="N53" s="464" t="s">
        <v>848</v>
      </c>
      <c r="O53" s="464" t="s">
        <v>848</v>
      </c>
      <c r="P53" s="464" t="s">
        <v>848</v>
      </c>
      <c r="Q53" s="535">
        <v>0</v>
      </c>
      <c r="R53" s="535">
        <f t="shared" si="9"/>
        <v>0</v>
      </c>
      <c r="S53" s="536"/>
      <c r="T53" s="536">
        <f t="shared" si="1"/>
        <v>0</v>
      </c>
      <c r="U53" s="801" t="str">
        <f t="shared" si="2"/>
        <v>N/A</v>
      </c>
      <c r="V53" s="801" t="str">
        <f t="shared" si="3"/>
        <v>N/A</v>
      </c>
      <c r="W53" s="1051"/>
      <c r="X53" s="1049" t="str">
        <f t="shared" si="4"/>
        <v>N/A</v>
      </c>
      <c r="Y53" s="537" t="str">
        <f t="shared" si="5"/>
        <v>N/A</v>
      </c>
      <c r="Z53" s="537" t="str">
        <f t="shared" si="6"/>
        <v>N/A</v>
      </c>
      <c r="AA53" s="537" t="str">
        <f t="shared" si="7"/>
        <v>N/A</v>
      </c>
      <c r="AB53" s="152" t="str">
        <f t="shared" si="8"/>
        <v>N/A</v>
      </c>
    </row>
    <row r="54" spans="1:28" x14ac:dyDescent="0.2">
      <c r="A54">
        <v>46</v>
      </c>
      <c r="B54" s="533"/>
      <c r="C54" s="464"/>
      <c r="D54" s="464"/>
      <c r="E54" s="464"/>
      <c r="F54" s="534"/>
      <c r="G54" s="534"/>
      <c r="H54" s="535"/>
      <c r="I54" s="800" t="s">
        <v>847</v>
      </c>
      <c r="J54" s="535"/>
      <c r="K54" s="535"/>
      <c r="L54" s="535">
        <f t="shared" si="0"/>
        <v>0</v>
      </c>
      <c r="M54" s="535">
        <v>0</v>
      </c>
      <c r="N54" s="464" t="s">
        <v>848</v>
      </c>
      <c r="O54" s="464" t="s">
        <v>848</v>
      </c>
      <c r="P54" s="464" t="s">
        <v>848</v>
      </c>
      <c r="Q54" s="535">
        <v>0</v>
      </c>
      <c r="R54" s="535">
        <f t="shared" si="9"/>
        <v>0</v>
      </c>
      <c r="S54" s="536"/>
      <c r="T54" s="536">
        <f t="shared" si="1"/>
        <v>0</v>
      </c>
      <c r="U54" s="801" t="str">
        <f t="shared" si="2"/>
        <v>N/A</v>
      </c>
      <c r="V54" s="801" t="str">
        <f t="shared" si="3"/>
        <v>N/A</v>
      </c>
      <c r="W54" s="1051"/>
      <c r="X54" s="1049" t="str">
        <f t="shared" si="4"/>
        <v>N/A</v>
      </c>
      <c r="Y54" s="537" t="str">
        <f t="shared" si="5"/>
        <v>N/A</v>
      </c>
      <c r="Z54" s="537" t="str">
        <f t="shared" si="6"/>
        <v>N/A</v>
      </c>
      <c r="AA54" s="537" t="str">
        <f t="shared" si="7"/>
        <v>N/A</v>
      </c>
      <c r="AB54" s="152" t="str">
        <f t="shared" si="8"/>
        <v>N/A</v>
      </c>
    </row>
    <row r="55" spans="1:28" x14ac:dyDescent="0.2">
      <c r="A55">
        <v>47</v>
      </c>
      <c r="B55" s="533"/>
      <c r="C55" s="464"/>
      <c r="D55" s="464"/>
      <c r="E55" s="464"/>
      <c r="F55" s="534"/>
      <c r="G55" s="534"/>
      <c r="H55" s="535"/>
      <c r="I55" s="800" t="s">
        <v>847</v>
      </c>
      <c r="J55" s="535"/>
      <c r="K55" s="535"/>
      <c r="L55" s="535">
        <f t="shared" si="0"/>
        <v>0</v>
      </c>
      <c r="M55" s="535">
        <v>0</v>
      </c>
      <c r="N55" s="464" t="s">
        <v>848</v>
      </c>
      <c r="O55" s="464" t="s">
        <v>848</v>
      </c>
      <c r="P55" s="464" t="s">
        <v>848</v>
      </c>
      <c r="Q55" s="535">
        <v>0</v>
      </c>
      <c r="R55" s="535">
        <f t="shared" si="9"/>
        <v>0</v>
      </c>
      <c r="S55" s="536"/>
      <c r="T55" s="536">
        <f t="shared" si="1"/>
        <v>0</v>
      </c>
      <c r="U55" s="801" t="str">
        <f t="shared" si="2"/>
        <v>N/A</v>
      </c>
      <c r="V55" s="801" t="str">
        <f t="shared" si="3"/>
        <v>N/A</v>
      </c>
      <c r="W55" s="1051"/>
      <c r="X55" s="1049" t="str">
        <f t="shared" si="4"/>
        <v>N/A</v>
      </c>
      <c r="Y55" s="537" t="str">
        <f t="shared" si="5"/>
        <v>N/A</v>
      </c>
      <c r="Z55" s="537" t="str">
        <f t="shared" si="6"/>
        <v>N/A</v>
      </c>
      <c r="AA55" s="537" t="str">
        <f t="shared" si="7"/>
        <v>N/A</v>
      </c>
      <c r="AB55" s="152" t="str">
        <f t="shared" si="8"/>
        <v>N/A</v>
      </c>
    </row>
    <row r="56" spans="1:28" x14ac:dyDescent="0.2">
      <c r="A56">
        <v>48</v>
      </c>
      <c r="B56" s="533"/>
      <c r="C56" s="464"/>
      <c r="D56" s="464"/>
      <c r="E56" s="464"/>
      <c r="F56" s="534"/>
      <c r="G56" s="534"/>
      <c r="H56" s="535"/>
      <c r="I56" s="800" t="s">
        <v>847</v>
      </c>
      <c r="J56" s="535"/>
      <c r="K56" s="535"/>
      <c r="L56" s="535">
        <f t="shared" si="0"/>
        <v>0</v>
      </c>
      <c r="M56" s="535">
        <v>0</v>
      </c>
      <c r="N56" s="464" t="s">
        <v>848</v>
      </c>
      <c r="O56" s="464" t="s">
        <v>848</v>
      </c>
      <c r="P56" s="464" t="s">
        <v>848</v>
      </c>
      <c r="Q56" s="535">
        <v>0</v>
      </c>
      <c r="R56" s="535">
        <f t="shared" si="9"/>
        <v>0</v>
      </c>
      <c r="S56" s="536"/>
      <c r="T56" s="536">
        <f t="shared" si="1"/>
        <v>0</v>
      </c>
      <c r="U56" s="801" t="str">
        <f t="shared" si="2"/>
        <v>N/A</v>
      </c>
      <c r="V56" s="801" t="str">
        <f t="shared" si="3"/>
        <v>N/A</v>
      </c>
      <c r="W56" s="1051"/>
      <c r="X56" s="1049" t="str">
        <f t="shared" si="4"/>
        <v>N/A</v>
      </c>
      <c r="Y56" s="537" t="str">
        <f t="shared" si="5"/>
        <v>N/A</v>
      </c>
      <c r="Z56" s="537" t="str">
        <f t="shared" si="6"/>
        <v>N/A</v>
      </c>
      <c r="AA56" s="537" t="str">
        <f t="shared" si="7"/>
        <v>N/A</v>
      </c>
      <c r="AB56" s="152" t="str">
        <f t="shared" si="8"/>
        <v>N/A</v>
      </c>
    </row>
    <row r="57" spans="1:28" x14ac:dyDescent="0.2">
      <c r="A57">
        <v>49</v>
      </c>
      <c r="B57" s="533"/>
      <c r="C57" s="464"/>
      <c r="D57" s="464"/>
      <c r="E57" s="464"/>
      <c r="F57" s="534"/>
      <c r="G57" s="534"/>
      <c r="H57" s="535"/>
      <c r="I57" s="800" t="s">
        <v>847</v>
      </c>
      <c r="J57" s="535"/>
      <c r="K57" s="535"/>
      <c r="L57" s="535">
        <f t="shared" si="0"/>
        <v>0</v>
      </c>
      <c r="M57" s="535">
        <v>0</v>
      </c>
      <c r="N57" s="464" t="s">
        <v>848</v>
      </c>
      <c r="O57" s="464" t="s">
        <v>848</v>
      </c>
      <c r="P57" s="464" t="s">
        <v>848</v>
      </c>
      <c r="Q57" s="535">
        <v>0</v>
      </c>
      <c r="R57" s="535">
        <f t="shared" si="9"/>
        <v>0</v>
      </c>
      <c r="S57" s="536"/>
      <c r="T57" s="536">
        <f t="shared" si="1"/>
        <v>0</v>
      </c>
      <c r="U57" s="801" t="str">
        <f t="shared" si="2"/>
        <v>N/A</v>
      </c>
      <c r="V57" s="801" t="str">
        <f t="shared" si="3"/>
        <v>N/A</v>
      </c>
      <c r="W57" s="1051"/>
      <c r="X57" s="1049" t="str">
        <f t="shared" si="4"/>
        <v>N/A</v>
      </c>
      <c r="Y57" s="537" t="str">
        <f t="shared" si="5"/>
        <v>N/A</v>
      </c>
      <c r="Z57" s="537" t="str">
        <f t="shared" si="6"/>
        <v>N/A</v>
      </c>
      <c r="AA57" s="537" t="str">
        <f t="shared" si="7"/>
        <v>N/A</v>
      </c>
      <c r="AB57" s="152" t="str">
        <f t="shared" si="8"/>
        <v>N/A</v>
      </c>
    </row>
    <row r="58" spans="1:28" ht="16" thickBot="1" x14ac:dyDescent="0.25">
      <c r="A58">
        <v>50</v>
      </c>
      <c r="B58" s="533"/>
      <c r="C58" s="464"/>
      <c r="D58" s="464"/>
      <c r="E58" s="464"/>
      <c r="F58" s="534"/>
      <c r="G58" s="534"/>
      <c r="H58" s="535"/>
      <c r="I58" s="800" t="s">
        <v>847</v>
      </c>
      <c r="J58" s="535"/>
      <c r="K58" s="535"/>
      <c r="L58" s="535">
        <f t="shared" si="0"/>
        <v>0</v>
      </c>
      <c r="M58" s="535">
        <v>0</v>
      </c>
      <c r="N58" s="464" t="s">
        <v>848</v>
      </c>
      <c r="O58" s="464" t="s">
        <v>848</v>
      </c>
      <c r="P58" s="464" t="s">
        <v>848</v>
      </c>
      <c r="Q58" s="535">
        <v>0</v>
      </c>
      <c r="R58" s="535">
        <f t="shared" si="9"/>
        <v>0</v>
      </c>
      <c r="S58" s="536"/>
      <c r="T58" s="536">
        <f t="shared" si="1"/>
        <v>0</v>
      </c>
      <c r="U58" s="801" t="str">
        <f t="shared" si="2"/>
        <v>N/A</v>
      </c>
      <c r="V58" s="801" t="str">
        <f t="shared" si="3"/>
        <v>N/A</v>
      </c>
      <c r="W58" s="1051"/>
      <c r="X58" s="1049" t="str">
        <f t="shared" si="4"/>
        <v>N/A</v>
      </c>
      <c r="Y58" s="537" t="str">
        <f t="shared" si="5"/>
        <v>N/A</v>
      </c>
      <c r="Z58" s="537" t="str">
        <f t="shared" si="6"/>
        <v>N/A</v>
      </c>
      <c r="AA58" s="537" t="str">
        <f t="shared" si="7"/>
        <v>N/A</v>
      </c>
      <c r="AB58" s="152" t="str">
        <f t="shared" si="8"/>
        <v>N/A</v>
      </c>
    </row>
    <row r="59" spans="1:28" x14ac:dyDescent="0.2">
      <c r="B59" s="802" t="s">
        <v>849</v>
      </c>
      <c r="C59" s="919">
        <f>COUNTA(F9:F58)</f>
        <v>0</v>
      </c>
      <c r="D59" s="920"/>
      <c r="E59" s="803"/>
      <c r="F59" s="920"/>
      <c r="G59" s="920"/>
      <c r="H59" s="921">
        <f>SUM(H9:H58)</f>
        <v>0</v>
      </c>
      <c r="I59" s="921"/>
      <c r="J59" s="921">
        <f t="shared" ref="J59:T59" si="10">SUM(J9:J58)</f>
        <v>0</v>
      </c>
      <c r="K59" s="921">
        <f t="shared" si="10"/>
        <v>0</v>
      </c>
      <c r="L59" s="921">
        <f t="shared" si="10"/>
        <v>0</v>
      </c>
      <c r="M59" s="921">
        <f t="shared" si="10"/>
        <v>0</v>
      </c>
      <c r="N59" s="804"/>
      <c r="O59" s="803"/>
      <c r="P59" s="922"/>
      <c r="Q59" s="921">
        <f>SUM(Q9:Q58)</f>
        <v>0</v>
      </c>
      <c r="R59" s="921">
        <f t="shared" si="10"/>
        <v>0</v>
      </c>
      <c r="S59" s="921">
        <f t="shared" si="10"/>
        <v>0</v>
      </c>
      <c r="T59" s="921">
        <f t="shared" si="10"/>
        <v>0</v>
      </c>
      <c r="U59" s="923" t="str">
        <f t="shared" si="2"/>
        <v>N/A</v>
      </c>
      <c r="V59" s="924" t="str">
        <f t="shared" si="3"/>
        <v>N/A</v>
      </c>
      <c r="W59" s="925"/>
      <c r="X59" s="926" t="e">
        <f>AVERAGE(X9:X58)</f>
        <v>#DIV/0!</v>
      </c>
      <c r="Y59" s="926" t="e">
        <f>AVERAGE(Y9:Y58)</f>
        <v>#DIV/0!</v>
      </c>
      <c r="Z59" s="926" t="e">
        <f>AVERAGE(Z9:Z58)</f>
        <v>#DIV/0!</v>
      </c>
      <c r="AA59" s="926" t="e">
        <f>AVERAGE(AA9:AA58)</f>
        <v>#DIV/0!</v>
      </c>
      <c r="AB59" s="1297" t="e">
        <f>AVERAGE(AB9:AB58)</f>
        <v>#DIV/0!</v>
      </c>
    </row>
    <row r="60" spans="1:28" ht="16" thickBot="1" x14ac:dyDescent="0.25">
      <c r="B60" s="805"/>
      <c r="C60" s="806"/>
      <c r="D60" s="927"/>
      <c r="E60" s="807"/>
      <c r="F60" s="927"/>
      <c r="G60" s="927"/>
      <c r="H60" s="927"/>
      <c r="I60" s="927"/>
      <c r="J60" s="927"/>
      <c r="K60" s="927"/>
      <c r="L60" s="927"/>
      <c r="M60" s="927"/>
      <c r="N60" s="807"/>
      <c r="O60" s="807"/>
      <c r="P60" s="927"/>
      <c r="Q60" s="927"/>
      <c r="R60" s="927"/>
      <c r="S60" s="927"/>
      <c r="T60" s="927"/>
      <c r="U60" s="927"/>
      <c r="V60" s="806"/>
      <c r="W60" s="806"/>
      <c r="X60" s="928"/>
      <c r="Y60" s="928"/>
      <c r="Z60" s="928"/>
      <c r="AA60" s="928"/>
      <c r="AB60" s="1346"/>
    </row>
    <row r="62" spans="1:28" ht="16" thickBot="1" x14ac:dyDescent="0.25"/>
    <row r="63" spans="1:28" x14ac:dyDescent="0.2">
      <c r="B63" s="2017"/>
      <c r="C63" s="2018"/>
      <c r="D63" s="2018"/>
      <c r="E63" s="2018"/>
      <c r="F63" s="2018"/>
      <c r="G63" s="2018"/>
      <c r="H63" s="2018"/>
      <c r="I63" s="2018"/>
      <c r="J63" s="2018"/>
      <c r="K63" s="2018"/>
      <c r="L63" s="2018"/>
      <c r="M63" s="2018"/>
      <c r="N63" s="2018"/>
      <c r="O63" s="2018"/>
      <c r="P63" s="2018"/>
      <c r="Q63" s="2018"/>
      <c r="R63" s="2018"/>
      <c r="S63" s="2019"/>
    </row>
    <row r="64" spans="1:28" x14ac:dyDescent="0.2">
      <c r="B64" s="2020"/>
      <c r="C64" s="2021"/>
      <c r="D64" s="2021"/>
      <c r="E64" s="2021"/>
      <c r="F64" s="2021"/>
      <c r="G64" s="2021"/>
      <c r="H64" s="2021"/>
      <c r="I64" s="2021"/>
      <c r="J64" s="2021"/>
      <c r="K64" s="2021"/>
      <c r="L64" s="2021"/>
      <c r="M64" s="2021"/>
      <c r="N64" s="2021"/>
      <c r="O64" s="2021"/>
      <c r="P64" s="2021"/>
      <c r="Q64" s="2021"/>
      <c r="R64" s="2021"/>
      <c r="S64" s="2022"/>
    </row>
    <row r="65" spans="2:26" x14ac:dyDescent="0.2">
      <c r="B65" s="2020"/>
      <c r="C65" s="2021"/>
      <c r="D65" s="2021"/>
      <c r="E65" s="2021"/>
      <c r="F65" s="2021"/>
      <c r="G65" s="2021"/>
      <c r="H65" s="2021"/>
      <c r="I65" s="2021"/>
      <c r="J65" s="2021"/>
      <c r="K65" s="2021"/>
      <c r="L65" s="2021"/>
      <c r="M65" s="2021"/>
      <c r="N65" s="2021"/>
      <c r="O65" s="2021"/>
      <c r="P65" s="2021"/>
      <c r="Q65" s="2021"/>
      <c r="R65" s="2021"/>
      <c r="S65" s="2022"/>
    </row>
    <row r="66" spans="2:26" x14ac:dyDescent="0.2">
      <c r="B66" s="2020"/>
      <c r="C66" s="2021"/>
      <c r="D66" s="2021"/>
      <c r="E66" s="2021"/>
      <c r="F66" s="2021"/>
      <c r="G66" s="2021"/>
      <c r="H66" s="2021"/>
      <c r="I66" s="2021"/>
      <c r="J66" s="2021"/>
      <c r="K66" s="2021"/>
      <c r="L66" s="2021"/>
      <c r="M66" s="2021"/>
      <c r="N66" s="2021"/>
      <c r="O66" s="2021"/>
      <c r="P66" s="2021"/>
      <c r="Q66" s="2021"/>
      <c r="R66" s="2021"/>
      <c r="S66" s="2022"/>
    </row>
    <row r="67" spans="2:26" x14ac:dyDescent="0.2">
      <c r="B67" s="2020"/>
      <c r="C67" s="2021"/>
      <c r="D67" s="2021"/>
      <c r="E67" s="2021"/>
      <c r="F67" s="2021"/>
      <c r="G67" s="2021"/>
      <c r="H67" s="2021"/>
      <c r="I67" s="2021"/>
      <c r="J67" s="2021"/>
      <c r="K67" s="2021"/>
      <c r="L67" s="2021"/>
      <c r="M67" s="2021"/>
      <c r="N67" s="2021"/>
      <c r="O67" s="2021"/>
      <c r="P67" s="2021"/>
      <c r="Q67" s="2021"/>
      <c r="R67" s="2021"/>
      <c r="S67" s="2022"/>
    </row>
    <row r="68" spans="2:26" x14ac:dyDescent="0.2">
      <c r="B68" s="2020"/>
      <c r="C68" s="2021"/>
      <c r="D68" s="2021"/>
      <c r="E68" s="2021"/>
      <c r="F68" s="2021"/>
      <c r="G68" s="2021"/>
      <c r="H68" s="2021"/>
      <c r="I68" s="2021"/>
      <c r="J68" s="2021"/>
      <c r="K68" s="2021"/>
      <c r="L68" s="2021"/>
      <c r="M68" s="2021"/>
      <c r="N68" s="2021"/>
      <c r="O68" s="2021"/>
      <c r="P68" s="2021"/>
      <c r="Q68" s="2021"/>
      <c r="R68" s="2021"/>
      <c r="S68" s="2022"/>
    </row>
    <row r="69" spans="2:26" x14ac:dyDescent="0.2">
      <c r="B69" s="2020"/>
      <c r="C69" s="2021"/>
      <c r="D69" s="2021"/>
      <c r="E69" s="2021"/>
      <c r="F69" s="2021"/>
      <c r="G69" s="2021"/>
      <c r="H69" s="2021"/>
      <c r="I69" s="2021"/>
      <c r="J69" s="2021"/>
      <c r="K69" s="2021"/>
      <c r="L69" s="2021"/>
      <c r="M69" s="2021"/>
      <c r="N69" s="2021"/>
      <c r="O69" s="2021"/>
      <c r="P69" s="2021"/>
      <c r="Q69" s="2021"/>
      <c r="R69" s="2021"/>
      <c r="S69" s="2022"/>
    </row>
    <row r="70" spans="2:26" x14ac:dyDescent="0.2">
      <c r="B70" s="2020"/>
      <c r="C70" s="2021"/>
      <c r="D70" s="2021"/>
      <c r="E70" s="2021"/>
      <c r="F70" s="2021"/>
      <c r="G70" s="2021"/>
      <c r="H70" s="2021"/>
      <c r="I70" s="2021"/>
      <c r="J70" s="2021"/>
      <c r="K70" s="2021"/>
      <c r="L70" s="2021"/>
      <c r="M70" s="2021"/>
      <c r="N70" s="2021"/>
      <c r="O70" s="2021"/>
      <c r="P70" s="2021"/>
      <c r="Q70" s="2021"/>
      <c r="R70" s="2021"/>
      <c r="S70" s="2022"/>
    </row>
    <row r="71" spans="2:26" x14ac:dyDescent="0.2">
      <c r="B71" s="2020"/>
      <c r="C71" s="2021"/>
      <c r="D71" s="2021"/>
      <c r="E71" s="2021"/>
      <c r="F71" s="2021"/>
      <c r="G71" s="2021"/>
      <c r="H71" s="2021"/>
      <c r="I71" s="2021"/>
      <c r="J71" s="2021"/>
      <c r="K71" s="2021"/>
      <c r="L71" s="2021"/>
      <c r="M71" s="2021"/>
      <c r="N71" s="2021"/>
      <c r="O71" s="2021"/>
      <c r="P71" s="2021"/>
      <c r="Q71" s="2021"/>
      <c r="R71" s="2021"/>
      <c r="S71" s="2022"/>
    </row>
    <row r="72" spans="2:26" x14ac:dyDescent="0.2">
      <c r="B72" s="2020"/>
      <c r="C72" s="2021"/>
      <c r="D72" s="2021"/>
      <c r="E72" s="2021"/>
      <c r="F72" s="2021"/>
      <c r="G72" s="2021"/>
      <c r="H72" s="2021"/>
      <c r="I72" s="2021"/>
      <c r="J72" s="2021"/>
      <c r="K72" s="2021"/>
      <c r="L72" s="2021"/>
      <c r="M72" s="2021"/>
      <c r="N72" s="2021"/>
      <c r="O72" s="2021"/>
      <c r="P72" s="2021"/>
      <c r="Q72" s="2021"/>
      <c r="R72" s="2021"/>
      <c r="S72" s="2022"/>
    </row>
    <row r="73" spans="2:26" x14ac:dyDescent="0.2">
      <c r="B73" s="2020"/>
      <c r="C73" s="2021"/>
      <c r="D73" s="2021"/>
      <c r="E73" s="2021"/>
      <c r="F73" s="2021"/>
      <c r="G73" s="2021"/>
      <c r="H73" s="2021"/>
      <c r="I73" s="2021"/>
      <c r="J73" s="2021"/>
      <c r="K73" s="2021"/>
      <c r="L73" s="2021"/>
      <c r="M73" s="2021"/>
      <c r="N73" s="2021"/>
      <c r="O73" s="2021"/>
      <c r="P73" s="2021"/>
      <c r="Q73" s="2021"/>
      <c r="R73" s="2021"/>
      <c r="S73" s="2022"/>
    </row>
    <row r="74" spans="2:26" x14ac:dyDescent="0.2">
      <c r="B74" s="2020"/>
      <c r="C74" s="2021"/>
      <c r="D74" s="2021"/>
      <c r="E74" s="2021"/>
      <c r="F74" s="2021"/>
      <c r="G74" s="2021"/>
      <c r="H74" s="2021"/>
      <c r="I74" s="2021"/>
      <c r="J74" s="2021"/>
      <c r="K74" s="2021"/>
      <c r="L74" s="2021"/>
      <c r="M74" s="2021"/>
      <c r="N74" s="2021"/>
      <c r="O74" s="2021"/>
      <c r="P74" s="2021"/>
      <c r="Q74" s="2021"/>
      <c r="R74" s="2021"/>
      <c r="S74" s="2022"/>
    </row>
    <row r="75" spans="2:26" ht="16" thickBot="1" x14ac:dyDescent="0.25">
      <c r="B75" s="2023"/>
      <c r="C75" s="2024"/>
      <c r="D75" s="2024"/>
      <c r="E75" s="2024"/>
      <c r="F75" s="2024"/>
      <c r="G75" s="2024"/>
      <c r="H75" s="2024"/>
      <c r="I75" s="2024"/>
      <c r="J75" s="2024"/>
      <c r="K75" s="2024"/>
      <c r="L75" s="2024"/>
      <c r="M75" s="2024"/>
      <c r="N75" s="2024"/>
      <c r="O75" s="2024"/>
      <c r="P75" s="2024"/>
      <c r="Q75" s="2024"/>
      <c r="R75" s="2024"/>
      <c r="S75" s="2025"/>
    </row>
    <row r="77" spans="2:26" ht="16" thickBot="1" x14ac:dyDescent="0.25"/>
    <row r="78" spans="2:26" x14ac:dyDescent="0.2">
      <c r="B78" s="1298"/>
      <c r="C78" s="808" t="s">
        <v>795</v>
      </c>
      <c r="D78" s="808" t="s">
        <v>822</v>
      </c>
      <c r="E78" s="808"/>
      <c r="F78" s="916"/>
      <c r="G78" s="916"/>
      <c r="H78" s="916"/>
      <c r="I78" s="916" t="s">
        <v>796</v>
      </c>
      <c r="J78" s="916" t="s">
        <v>825</v>
      </c>
      <c r="K78" s="916"/>
      <c r="L78" s="916"/>
      <c r="M78" s="916" t="s">
        <v>797</v>
      </c>
      <c r="N78" s="791" t="s">
        <v>798</v>
      </c>
      <c r="O78" s="916"/>
      <c r="P78" s="916"/>
      <c r="Q78" s="916"/>
      <c r="R78" s="916"/>
      <c r="S78" s="791"/>
      <c r="U78"/>
      <c r="Z78" s="39"/>
    </row>
    <row r="79" spans="2:26" x14ac:dyDescent="0.2">
      <c r="B79" s="809" t="s">
        <v>800</v>
      </c>
      <c r="C79" s="810" t="s">
        <v>801</v>
      </c>
      <c r="D79" s="810" t="s">
        <v>589</v>
      </c>
      <c r="E79" s="810" t="s">
        <v>802</v>
      </c>
      <c r="F79" s="793" t="s">
        <v>803</v>
      </c>
      <c r="G79" s="793" t="s">
        <v>804</v>
      </c>
      <c r="H79" s="793" t="s">
        <v>796</v>
      </c>
      <c r="I79" s="793" t="s">
        <v>805</v>
      </c>
      <c r="J79" s="793" t="s">
        <v>836</v>
      </c>
      <c r="K79" s="793" t="s">
        <v>837</v>
      </c>
      <c r="L79" s="793" t="s">
        <v>797</v>
      </c>
      <c r="M79" s="793" t="s">
        <v>806</v>
      </c>
      <c r="N79" s="795" t="s">
        <v>807</v>
      </c>
      <c r="O79" s="793" t="s">
        <v>803</v>
      </c>
      <c r="P79" s="793" t="s">
        <v>833</v>
      </c>
      <c r="Q79" s="793" t="s">
        <v>799</v>
      </c>
      <c r="R79" s="793" t="s">
        <v>850</v>
      </c>
      <c r="S79" s="795" t="s">
        <v>462</v>
      </c>
      <c r="U79"/>
      <c r="Z79" s="39"/>
    </row>
    <row r="80" spans="2:26" ht="16" thickBot="1" x14ac:dyDescent="0.25">
      <c r="B80" s="811" t="s">
        <v>809</v>
      </c>
      <c r="C80" s="812" t="s">
        <v>810</v>
      </c>
      <c r="D80" s="812" t="s">
        <v>843</v>
      </c>
      <c r="E80" s="812" t="s">
        <v>811</v>
      </c>
      <c r="F80" s="918" t="s">
        <v>812</v>
      </c>
      <c r="G80" s="918" t="s">
        <v>811</v>
      </c>
      <c r="H80" s="918" t="s">
        <v>851</v>
      </c>
      <c r="I80" s="918">
        <f>+R8</f>
        <v>180</v>
      </c>
      <c r="J80" s="918" t="s">
        <v>845</v>
      </c>
      <c r="K80" s="918" t="s">
        <v>846</v>
      </c>
      <c r="L80" s="918" t="s">
        <v>461</v>
      </c>
      <c r="M80" s="918">
        <f>I80</f>
        <v>180</v>
      </c>
      <c r="N80" s="799">
        <f>I80</f>
        <v>180</v>
      </c>
      <c r="O80" s="918" t="s">
        <v>813</v>
      </c>
      <c r="P80" s="918" t="s">
        <v>813</v>
      </c>
      <c r="Q80" s="918" t="s">
        <v>813</v>
      </c>
      <c r="R80" s="918" t="s">
        <v>813</v>
      </c>
      <c r="S80" s="799" t="s">
        <v>813</v>
      </c>
      <c r="U80"/>
      <c r="Z80" s="39"/>
    </row>
    <row r="81" spans="2:26" x14ac:dyDescent="0.2">
      <c r="B81" s="451" t="s">
        <v>472</v>
      </c>
      <c r="C81" s="35">
        <f t="shared" ref="C81:C99" si="11">COUNTIF(G$9:G$58,B81)</f>
        <v>0</v>
      </c>
      <c r="D81" s="535">
        <f t="shared" ref="D81:D99" si="12">SUMIF($G$9:$G$58,$B81,H$9:H$58)</f>
        <v>0</v>
      </c>
      <c r="E81" s="535">
        <f t="shared" ref="E81:F99" si="13">SUMIF($G$9:$G$58,$B81,J$9:J$58)</f>
        <v>0</v>
      </c>
      <c r="F81" s="535">
        <f t="shared" si="13"/>
        <v>0</v>
      </c>
      <c r="G81" s="535">
        <f>+E81+F81</f>
        <v>0</v>
      </c>
      <c r="H81" s="535">
        <f t="shared" ref="H81:H99" si="14">SUMIF($G$9:$G$58,$B81,M$9:M$58)</f>
        <v>0</v>
      </c>
      <c r="I81" s="535">
        <f t="shared" ref="I81:K99" si="15">SUMIF($G$9:$G$58,$B81,R$9:R$58)</f>
        <v>0</v>
      </c>
      <c r="J81" s="535">
        <f t="shared" si="15"/>
        <v>0</v>
      </c>
      <c r="K81" s="535">
        <f t="shared" si="15"/>
        <v>0</v>
      </c>
      <c r="L81" s="542" t="e">
        <f t="shared" ref="L81:L100" si="16">-H81/G81</f>
        <v>#DIV/0!</v>
      </c>
      <c r="M81" s="542" t="e">
        <f t="shared" ref="M81:M100" si="17">-I81/G81</f>
        <v>#DIV/0!</v>
      </c>
      <c r="N81" s="543" t="e">
        <f t="shared" ref="N81:N100" si="18">-I81/E81</f>
        <v>#DIV/0!</v>
      </c>
      <c r="O81" s="538" t="e">
        <f t="shared" ref="O81:S99" si="19">AVERAGEIF($G$9:$G$58, $B81,X$9:X$58)</f>
        <v>#DIV/0!</v>
      </c>
      <c r="P81" s="538" t="e">
        <f t="shared" si="19"/>
        <v>#DIV/0!</v>
      </c>
      <c r="Q81" s="538" t="e">
        <f t="shared" si="19"/>
        <v>#DIV/0!</v>
      </c>
      <c r="R81" s="538" t="e">
        <f t="shared" si="19"/>
        <v>#DIV/0!</v>
      </c>
      <c r="S81" s="539" t="e">
        <f t="shared" si="19"/>
        <v>#DIV/0!</v>
      </c>
      <c r="U81"/>
      <c r="Z81" s="39"/>
    </row>
    <row r="82" spans="2:26" x14ac:dyDescent="0.2">
      <c r="B82" s="451" t="s">
        <v>473</v>
      </c>
      <c r="C82" s="35">
        <f t="shared" si="11"/>
        <v>0</v>
      </c>
      <c r="D82" s="535">
        <f t="shared" si="12"/>
        <v>0</v>
      </c>
      <c r="E82" s="535">
        <f t="shared" si="13"/>
        <v>0</v>
      </c>
      <c r="F82" s="535">
        <f t="shared" si="13"/>
        <v>0</v>
      </c>
      <c r="G82" s="535">
        <f>+E82+F82</f>
        <v>0</v>
      </c>
      <c r="H82" s="535">
        <f t="shared" si="14"/>
        <v>0</v>
      </c>
      <c r="I82" s="535">
        <f t="shared" si="15"/>
        <v>0</v>
      </c>
      <c r="J82" s="535">
        <f t="shared" si="15"/>
        <v>0</v>
      </c>
      <c r="K82" s="535">
        <f t="shared" si="15"/>
        <v>0</v>
      </c>
      <c r="L82" s="542" t="e">
        <f t="shared" si="16"/>
        <v>#DIV/0!</v>
      </c>
      <c r="M82" s="542" t="e">
        <f t="shared" si="17"/>
        <v>#DIV/0!</v>
      </c>
      <c r="N82" s="543" t="e">
        <f t="shared" si="18"/>
        <v>#DIV/0!</v>
      </c>
      <c r="O82" s="538" t="e">
        <f t="shared" si="19"/>
        <v>#DIV/0!</v>
      </c>
      <c r="P82" s="538" t="e">
        <f t="shared" si="19"/>
        <v>#DIV/0!</v>
      </c>
      <c r="Q82" s="538" t="e">
        <f t="shared" si="19"/>
        <v>#DIV/0!</v>
      </c>
      <c r="R82" s="538" t="e">
        <f t="shared" si="19"/>
        <v>#DIV/0!</v>
      </c>
      <c r="S82" s="539" t="e">
        <f t="shared" si="19"/>
        <v>#DIV/0!</v>
      </c>
      <c r="U82"/>
      <c r="Z82" s="39"/>
    </row>
    <row r="83" spans="2:26" x14ac:dyDescent="0.2">
      <c r="B83" s="451" t="s">
        <v>474</v>
      </c>
      <c r="C83" s="35">
        <f t="shared" si="11"/>
        <v>0</v>
      </c>
      <c r="D83" s="535">
        <f t="shared" si="12"/>
        <v>0</v>
      </c>
      <c r="E83" s="535">
        <f t="shared" si="13"/>
        <v>0</v>
      </c>
      <c r="F83" s="535">
        <f t="shared" si="13"/>
        <v>0</v>
      </c>
      <c r="G83" s="535">
        <f t="shared" ref="G83:G98" si="20">+E83+F83</f>
        <v>0</v>
      </c>
      <c r="H83" s="535">
        <f t="shared" si="14"/>
        <v>0</v>
      </c>
      <c r="I83" s="535">
        <f t="shared" si="15"/>
        <v>0</v>
      </c>
      <c r="J83" s="535">
        <f t="shared" si="15"/>
        <v>0</v>
      </c>
      <c r="K83" s="535">
        <f t="shared" si="15"/>
        <v>0</v>
      </c>
      <c r="L83" s="542" t="e">
        <f t="shared" si="16"/>
        <v>#DIV/0!</v>
      </c>
      <c r="M83" s="542" t="e">
        <f t="shared" si="17"/>
        <v>#DIV/0!</v>
      </c>
      <c r="N83" s="543" t="e">
        <f t="shared" si="18"/>
        <v>#DIV/0!</v>
      </c>
      <c r="O83" s="538" t="e">
        <f t="shared" si="19"/>
        <v>#DIV/0!</v>
      </c>
      <c r="P83" s="538" t="e">
        <f t="shared" si="19"/>
        <v>#DIV/0!</v>
      </c>
      <c r="Q83" s="538" t="e">
        <f t="shared" si="19"/>
        <v>#DIV/0!</v>
      </c>
      <c r="R83" s="538" t="e">
        <f t="shared" si="19"/>
        <v>#DIV/0!</v>
      </c>
      <c r="S83" s="539" t="e">
        <f t="shared" si="19"/>
        <v>#DIV/0!</v>
      </c>
      <c r="U83"/>
      <c r="Z83" s="39"/>
    </row>
    <row r="84" spans="2:26" x14ac:dyDescent="0.2">
      <c r="B84" s="451" t="s">
        <v>475</v>
      </c>
      <c r="C84" s="35">
        <f t="shared" si="11"/>
        <v>0</v>
      </c>
      <c r="D84" s="535">
        <f t="shared" si="12"/>
        <v>0</v>
      </c>
      <c r="E84" s="535">
        <f t="shared" si="13"/>
        <v>0</v>
      </c>
      <c r="F84" s="535">
        <f t="shared" si="13"/>
        <v>0</v>
      </c>
      <c r="G84" s="535">
        <f t="shared" si="20"/>
        <v>0</v>
      </c>
      <c r="H84" s="535">
        <f t="shared" si="14"/>
        <v>0</v>
      </c>
      <c r="I84" s="535">
        <f t="shared" si="15"/>
        <v>0</v>
      </c>
      <c r="J84" s="535">
        <f t="shared" si="15"/>
        <v>0</v>
      </c>
      <c r="K84" s="535">
        <f t="shared" si="15"/>
        <v>0</v>
      </c>
      <c r="L84" s="542" t="e">
        <f t="shared" si="16"/>
        <v>#DIV/0!</v>
      </c>
      <c r="M84" s="542" t="e">
        <f t="shared" si="17"/>
        <v>#DIV/0!</v>
      </c>
      <c r="N84" s="543" t="e">
        <f t="shared" si="18"/>
        <v>#DIV/0!</v>
      </c>
      <c r="O84" s="538" t="e">
        <f t="shared" si="19"/>
        <v>#DIV/0!</v>
      </c>
      <c r="P84" s="538" t="e">
        <f t="shared" si="19"/>
        <v>#DIV/0!</v>
      </c>
      <c r="Q84" s="538" t="e">
        <f t="shared" si="19"/>
        <v>#DIV/0!</v>
      </c>
      <c r="R84" s="538" t="e">
        <f t="shared" si="19"/>
        <v>#DIV/0!</v>
      </c>
      <c r="S84" s="539" t="e">
        <f t="shared" si="19"/>
        <v>#DIV/0!</v>
      </c>
      <c r="U84"/>
      <c r="Z84" s="39"/>
    </row>
    <row r="85" spans="2:26" x14ac:dyDescent="0.2">
      <c r="B85" s="451" t="s">
        <v>476</v>
      </c>
      <c r="C85" s="35">
        <f t="shared" si="11"/>
        <v>0</v>
      </c>
      <c r="D85" s="535">
        <f t="shared" si="12"/>
        <v>0</v>
      </c>
      <c r="E85" s="535">
        <f t="shared" si="13"/>
        <v>0</v>
      </c>
      <c r="F85" s="535">
        <f t="shared" si="13"/>
        <v>0</v>
      </c>
      <c r="G85" s="535">
        <f t="shared" si="20"/>
        <v>0</v>
      </c>
      <c r="H85" s="535">
        <f t="shared" si="14"/>
        <v>0</v>
      </c>
      <c r="I85" s="535">
        <f t="shared" si="15"/>
        <v>0</v>
      </c>
      <c r="J85" s="535">
        <f t="shared" si="15"/>
        <v>0</v>
      </c>
      <c r="K85" s="535">
        <f t="shared" si="15"/>
        <v>0</v>
      </c>
      <c r="L85" s="542" t="e">
        <f t="shared" si="16"/>
        <v>#DIV/0!</v>
      </c>
      <c r="M85" s="542" t="e">
        <f t="shared" si="17"/>
        <v>#DIV/0!</v>
      </c>
      <c r="N85" s="543" t="e">
        <f t="shared" si="18"/>
        <v>#DIV/0!</v>
      </c>
      <c r="O85" s="538" t="e">
        <f t="shared" si="19"/>
        <v>#DIV/0!</v>
      </c>
      <c r="P85" s="538" t="e">
        <f t="shared" si="19"/>
        <v>#DIV/0!</v>
      </c>
      <c r="Q85" s="538" t="e">
        <f t="shared" si="19"/>
        <v>#DIV/0!</v>
      </c>
      <c r="R85" s="538" t="e">
        <f t="shared" si="19"/>
        <v>#DIV/0!</v>
      </c>
      <c r="S85" s="539" t="e">
        <f t="shared" si="19"/>
        <v>#DIV/0!</v>
      </c>
      <c r="U85"/>
      <c r="Z85" s="39"/>
    </row>
    <row r="86" spans="2:26" x14ac:dyDescent="0.2">
      <c r="B86" s="451" t="s">
        <v>477</v>
      </c>
      <c r="C86" s="35">
        <f t="shared" si="11"/>
        <v>0</v>
      </c>
      <c r="D86" s="535">
        <f t="shared" si="12"/>
        <v>0</v>
      </c>
      <c r="E86" s="535">
        <f t="shared" si="13"/>
        <v>0</v>
      </c>
      <c r="F86" s="535">
        <f t="shared" si="13"/>
        <v>0</v>
      </c>
      <c r="G86" s="535">
        <f t="shared" si="20"/>
        <v>0</v>
      </c>
      <c r="H86" s="535">
        <f t="shared" si="14"/>
        <v>0</v>
      </c>
      <c r="I86" s="535">
        <f t="shared" si="15"/>
        <v>0</v>
      </c>
      <c r="J86" s="535">
        <f t="shared" si="15"/>
        <v>0</v>
      </c>
      <c r="K86" s="535">
        <f t="shared" si="15"/>
        <v>0</v>
      </c>
      <c r="L86" s="542" t="e">
        <f t="shared" si="16"/>
        <v>#DIV/0!</v>
      </c>
      <c r="M86" s="542" t="e">
        <f t="shared" si="17"/>
        <v>#DIV/0!</v>
      </c>
      <c r="N86" s="543" t="e">
        <f t="shared" si="18"/>
        <v>#DIV/0!</v>
      </c>
      <c r="O86" s="538" t="e">
        <f t="shared" si="19"/>
        <v>#DIV/0!</v>
      </c>
      <c r="P86" s="538" t="e">
        <f t="shared" si="19"/>
        <v>#DIV/0!</v>
      </c>
      <c r="Q86" s="538" t="e">
        <f t="shared" si="19"/>
        <v>#DIV/0!</v>
      </c>
      <c r="R86" s="538" t="e">
        <f t="shared" si="19"/>
        <v>#DIV/0!</v>
      </c>
      <c r="S86" s="539" t="e">
        <f t="shared" si="19"/>
        <v>#DIV/0!</v>
      </c>
      <c r="U86"/>
      <c r="Z86" s="39"/>
    </row>
    <row r="87" spans="2:26" x14ac:dyDescent="0.2">
      <c r="B87" s="451" t="s">
        <v>478</v>
      </c>
      <c r="C87" s="35">
        <f t="shared" si="11"/>
        <v>0</v>
      </c>
      <c r="D87" s="535">
        <f t="shared" si="12"/>
        <v>0</v>
      </c>
      <c r="E87" s="535">
        <f t="shared" si="13"/>
        <v>0</v>
      </c>
      <c r="F87" s="535">
        <f t="shared" si="13"/>
        <v>0</v>
      </c>
      <c r="G87" s="535">
        <f t="shared" si="20"/>
        <v>0</v>
      </c>
      <c r="H87" s="535">
        <f t="shared" si="14"/>
        <v>0</v>
      </c>
      <c r="I87" s="535">
        <f t="shared" si="15"/>
        <v>0</v>
      </c>
      <c r="J87" s="535">
        <f t="shared" si="15"/>
        <v>0</v>
      </c>
      <c r="K87" s="535">
        <f t="shared" si="15"/>
        <v>0</v>
      </c>
      <c r="L87" s="542" t="e">
        <f t="shared" si="16"/>
        <v>#DIV/0!</v>
      </c>
      <c r="M87" s="542" t="e">
        <f t="shared" si="17"/>
        <v>#DIV/0!</v>
      </c>
      <c r="N87" s="543" t="e">
        <f t="shared" si="18"/>
        <v>#DIV/0!</v>
      </c>
      <c r="O87" s="538" t="e">
        <f t="shared" si="19"/>
        <v>#DIV/0!</v>
      </c>
      <c r="P87" s="538" t="e">
        <f t="shared" si="19"/>
        <v>#DIV/0!</v>
      </c>
      <c r="Q87" s="538" t="e">
        <f t="shared" si="19"/>
        <v>#DIV/0!</v>
      </c>
      <c r="R87" s="538" t="e">
        <f t="shared" si="19"/>
        <v>#DIV/0!</v>
      </c>
      <c r="S87" s="539" t="e">
        <f t="shared" si="19"/>
        <v>#DIV/0!</v>
      </c>
      <c r="U87"/>
      <c r="Z87" s="39"/>
    </row>
    <row r="88" spans="2:26" x14ac:dyDescent="0.2">
      <c r="B88" s="451" t="s">
        <v>479</v>
      </c>
      <c r="C88" s="35">
        <f t="shared" si="11"/>
        <v>0</v>
      </c>
      <c r="D88" s="535">
        <f t="shared" si="12"/>
        <v>0</v>
      </c>
      <c r="E88" s="535">
        <f t="shared" si="13"/>
        <v>0</v>
      </c>
      <c r="F88" s="535">
        <f t="shared" si="13"/>
        <v>0</v>
      </c>
      <c r="G88" s="535">
        <f t="shared" si="20"/>
        <v>0</v>
      </c>
      <c r="H88" s="535">
        <f t="shared" si="14"/>
        <v>0</v>
      </c>
      <c r="I88" s="535">
        <f t="shared" si="15"/>
        <v>0</v>
      </c>
      <c r="J88" s="535">
        <f t="shared" si="15"/>
        <v>0</v>
      </c>
      <c r="K88" s="535">
        <f t="shared" si="15"/>
        <v>0</v>
      </c>
      <c r="L88" s="542" t="e">
        <f t="shared" si="16"/>
        <v>#DIV/0!</v>
      </c>
      <c r="M88" s="542" t="e">
        <f t="shared" si="17"/>
        <v>#DIV/0!</v>
      </c>
      <c r="N88" s="543" t="e">
        <f t="shared" si="18"/>
        <v>#DIV/0!</v>
      </c>
      <c r="O88" s="538" t="e">
        <f t="shared" si="19"/>
        <v>#DIV/0!</v>
      </c>
      <c r="P88" s="538" t="e">
        <f t="shared" si="19"/>
        <v>#DIV/0!</v>
      </c>
      <c r="Q88" s="538" t="e">
        <f t="shared" si="19"/>
        <v>#DIV/0!</v>
      </c>
      <c r="R88" s="538" t="e">
        <f t="shared" si="19"/>
        <v>#DIV/0!</v>
      </c>
      <c r="S88" s="539" t="e">
        <f t="shared" si="19"/>
        <v>#DIV/0!</v>
      </c>
      <c r="U88"/>
      <c r="Z88" s="39"/>
    </row>
    <row r="89" spans="2:26" x14ac:dyDescent="0.2">
      <c r="B89" s="451" t="s">
        <v>480</v>
      </c>
      <c r="C89" s="35">
        <f t="shared" si="11"/>
        <v>0</v>
      </c>
      <c r="D89" s="535">
        <f t="shared" si="12"/>
        <v>0</v>
      </c>
      <c r="E89" s="535">
        <f t="shared" si="13"/>
        <v>0</v>
      </c>
      <c r="F89" s="535">
        <f t="shared" si="13"/>
        <v>0</v>
      </c>
      <c r="G89" s="535">
        <f t="shared" si="20"/>
        <v>0</v>
      </c>
      <c r="H89" s="535">
        <f t="shared" si="14"/>
        <v>0</v>
      </c>
      <c r="I89" s="535">
        <f t="shared" si="15"/>
        <v>0</v>
      </c>
      <c r="J89" s="535">
        <f t="shared" si="15"/>
        <v>0</v>
      </c>
      <c r="K89" s="535">
        <f t="shared" si="15"/>
        <v>0</v>
      </c>
      <c r="L89" s="542" t="e">
        <f t="shared" si="16"/>
        <v>#DIV/0!</v>
      </c>
      <c r="M89" s="542" t="e">
        <f t="shared" si="17"/>
        <v>#DIV/0!</v>
      </c>
      <c r="N89" s="543" t="e">
        <f t="shared" si="18"/>
        <v>#DIV/0!</v>
      </c>
      <c r="O89" s="538" t="e">
        <f t="shared" si="19"/>
        <v>#DIV/0!</v>
      </c>
      <c r="P89" s="538" t="e">
        <f t="shared" si="19"/>
        <v>#DIV/0!</v>
      </c>
      <c r="Q89" s="538" t="e">
        <f t="shared" si="19"/>
        <v>#DIV/0!</v>
      </c>
      <c r="R89" s="538" t="e">
        <f t="shared" si="19"/>
        <v>#DIV/0!</v>
      </c>
      <c r="S89" s="539" t="e">
        <f t="shared" si="19"/>
        <v>#DIV/0!</v>
      </c>
      <c r="U89"/>
      <c r="Z89" s="39"/>
    </row>
    <row r="90" spans="2:26" x14ac:dyDescent="0.2">
      <c r="B90" s="451" t="s">
        <v>481</v>
      </c>
      <c r="C90" s="35">
        <f t="shared" si="11"/>
        <v>0</v>
      </c>
      <c r="D90" s="535">
        <f t="shared" si="12"/>
        <v>0</v>
      </c>
      <c r="E90" s="535">
        <f t="shared" si="13"/>
        <v>0</v>
      </c>
      <c r="F90" s="535">
        <f t="shared" si="13"/>
        <v>0</v>
      </c>
      <c r="G90" s="535">
        <f t="shared" si="20"/>
        <v>0</v>
      </c>
      <c r="H90" s="535">
        <f t="shared" si="14"/>
        <v>0</v>
      </c>
      <c r="I90" s="535">
        <f t="shared" si="15"/>
        <v>0</v>
      </c>
      <c r="J90" s="535">
        <f t="shared" si="15"/>
        <v>0</v>
      </c>
      <c r="K90" s="535">
        <f t="shared" si="15"/>
        <v>0</v>
      </c>
      <c r="L90" s="542" t="e">
        <f t="shared" si="16"/>
        <v>#DIV/0!</v>
      </c>
      <c r="M90" s="542" t="e">
        <f t="shared" si="17"/>
        <v>#DIV/0!</v>
      </c>
      <c r="N90" s="543" t="e">
        <f t="shared" si="18"/>
        <v>#DIV/0!</v>
      </c>
      <c r="O90" s="538" t="e">
        <f t="shared" si="19"/>
        <v>#DIV/0!</v>
      </c>
      <c r="P90" s="538" t="e">
        <f t="shared" si="19"/>
        <v>#DIV/0!</v>
      </c>
      <c r="Q90" s="538" t="e">
        <f t="shared" si="19"/>
        <v>#DIV/0!</v>
      </c>
      <c r="R90" s="538" t="e">
        <f t="shared" si="19"/>
        <v>#DIV/0!</v>
      </c>
      <c r="S90" s="539" t="e">
        <f t="shared" si="19"/>
        <v>#DIV/0!</v>
      </c>
      <c r="U90"/>
      <c r="Z90" s="39"/>
    </row>
    <row r="91" spans="2:26" x14ac:dyDescent="0.2">
      <c r="B91" s="451" t="s">
        <v>374</v>
      </c>
      <c r="C91" s="35">
        <f t="shared" si="11"/>
        <v>0</v>
      </c>
      <c r="D91" s="535">
        <f t="shared" si="12"/>
        <v>0</v>
      </c>
      <c r="E91" s="535">
        <f t="shared" si="13"/>
        <v>0</v>
      </c>
      <c r="F91" s="535">
        <f t="shared" si="13"/>
        <v>0</v>
      </c>
      <c r="G91" s="535">
        <f t="shared" si="20"/>
        <v>0</v>
      </c>
      <c r="H91" s="535">
        <f t="shared" si="14"/>
        <v>0</v>
      </c>
      <c r="I91" s="535">
        <f t="shared" si="15"/>
        <v>0</v>
      </c>
      <c r="J91" s="535">
        <f t="shared" si="15"/>
        <v>0</v>
      </c>
      <c r="K91" s="535">
        <f t="shared" si="15"/>
        <v>0</v>
      </c>
      <c r="L91" s="542" t="e">
        <f t="shared" si="16"/>
        <v>#DIV/0!</v>
      </c>
      <c r="M91" s="542" t="e">
        <f t="shared" si="17"/>
        <v>#DIV/0!</v>
      </c>
      <c r="N91" s="543" t="e">
        <f t="shared" si="18"/>
        <v>#DIV/0!</v>
      </c>
      <c r="O91" s="538" t="e">
        <f t="shared" si="19"/>
        <v>#DIV/0!</v>
      </c>
      <c r="P91" s="538" t="e">
        <f t="shared" si="19"/>
        <v>#DIV/0!</v>
      </c>
      <c r="Q91" s="538" t="e">
        <f t="shared" si="19"/>
        <v>#DIV/0!</v>
      </c>
      <c r="R91" s="538" t="e">
        <f t="shared" si="19"/>
        <v>#DIV/0!</v>
      </c>
      <c r="S91" s="539" t="e">
        <f t="shared" si="19"/>
        <v>#DIV/0!</v>
      </c>
      <c r="U91"/>
      <c r="Z91" s="39"/>
    </row>
    <row r="92" spans="2:26" x14ac:dyDescent="0.2">
      <c r="B92" s="451" t="s">
        <v>482</v>
      </c>
      <c r="C92" s="35">
        <f t="shared" si="11"/>
        <v>0</v>
      </c>
      <c r="D92" s="535">
        <f t="shared" si="12"/>
        <v>0</v>
      </c>
      <c r="E92" s="535">
        <f t="shared" si="13"/>
        <v>0</v>
      </c>
      <c r="F92" s="535">
        <f t="shared" si="13"/>
        <v>0</v>
      </c>
      <c r="G92" s="535">
        <f t="shared" si="20"/>
        <v>0</v>
      </c>
      <c r="H92" s="535">
        <f t="shared" si="14"/>
        <v>0</v>
      </c>
      <c r="I92" s="535">
        <f t="shared" si="15"/>
        <v>0</v>
      </c>
      <c r="J92" s="535">
        <f t="shared" si="15"/>
        <v>0</v>
      </c>
      <c r="K92" s="535">
        <f t="shared" si="15"/>
        <v>0</v>
      </c>
      <c r="L92" s="542" t="e">
        <f t="shared" si="16"/>
        <v>#DIV/0!</v>
      </c>
      <c r="M92" s="542" t="e">
        <f t="shared" si="17"/>
        <v>#DIV/0!</v>
      </c>
      <c r="N92" s="543" t="e">
        <f t="shared" si="18"/>
        <v>#DIV/0!</v>
      </c>
      <c r="O92" s="538" t="e">
        <f t="shared" si="19"/>
        <v>#DIV/0!</v>
      </c>
      <c r="P92" s="538" t="e">
        <f t="shared" si="19"/>
        <v>#DIV/0!</v>
      </c>
      <c r="Q92" s="538" t="e">
        <f t="shared" si="19"/>
        <v>#DIV/0!</v>
      </c>
      <c r="R92" s="538" t="e">
        <f t="shared" si="19"/>
        <v>#DIV/0!</v>
      </c>
      <c r="S92" s="539" t="e">
        <f t="shared" si="19"/>
        <v>#DIV/0!</v>
      </c>
      <c r="U92"/>
      <c r="Z92" s="39"/>
    </row>
    <row r="93" spans="2:26" x14ac:dyDescent="0.2">
      <c r="B93" s="451" t="s">
        <v>483</v>
      </c>
      <c r="C93" s="35">
        <f t="shared" si="11"/>
        <v>0</v>
      </c>
      <c r="D93" s="535">
        <f t="shared" si="12"/>
        <v>0</v>
      </c>
      <c r="E93" s="535">
        <f t="shared" si="13"/>
        <v>0</v>
      </c>
      <c r="F93" s="535">
        <f t="shared" si="13"/>
        <v>0</v>
      </c>
      <c r="G93" s="535">
        <f t="shared" si="20"/>
        <v>0</v>
      </c>
      <c r="H93" s="535">
        <f t="shared" si="14"/>
        <v>0</v>
      </c>
      <c r="I93" s="535">
        <f t="shared" si="15"/>
        <v>0</v>
      </c>
      <c r="J93" s="535">
        <f t="shared" si="15"/>
        <v>0</v>
      </c>
      <c r="K93" s="535">
        <f t="shared" si="15"/>
        <v>0</v>
      </c>
      <c r="L93" s="542" t="e">
        <f t="shared" si="16"/>
        <v>#DIV/0!</v>
      </c>
      <c r="M93" s="542" t="e">
        <f t="shared" si="17"/>
        <v>#DIV/0!</v>
      </c>
      <c r="N93" s="543" t="e">
        <f t="shared" si="18"/>
        <v>#DIV/0!</v>
      </c>
      <c r="O93" s="538" t="e">
        <f t="shared" si="19"/>
        <v>#DIV/0!</v>
      </c>
      <c r="P93" s="538" t="e">
        <f t="shared" si="19"/>
        <v>#DIV/0!</v>
      </c>
      <c r="Q93" s="538" t="e">
        <f t="shared" si="19"/>
        <v>#DIV/0!</v>
      </c>
      <c r="R93" s="538" t="e">
        <f t="shared" si="19"/>
        <v>#DIV/0!</v>
      </c>
      <c r="S93" s="539" t="e">
        <f t="shared" si="19"/>
        <v>#DIV/0!</v>
      </c>
      <c r="U93"/>
      <c r="Z93" s="39"/>
    </row>
    <row r="94" spans="2:26" x14ac:dyDescent="0.2">
      <c r="B94" s="451" t="s">
        <v>484</v>
      </c>
      <c r="C94" s="35">
        <f t="shared" si="11"/>
        <v>0</v>
      </c>
      <c r="D94" s="535">
        <f t="shared" si="12"/>
        <v>0</v>
      </c>
      <c r="E94" s="535">
        <f t="shared" si="13"/>
        <v>0</v>
      </c>
      <c r="F94" s="535">
        <f t="shared" si="13"/>
        <v>0</v>
      </c>
      <c r="G94" s="535">
        <f t="shared" si="20"/>
        <v>0</v>
      </c>
      <c r="H94" s="535">
        <f t="shared" si="14"/>
        <v>0</v>
      </c>
      <c r="I94" s="535">
        <f t="shared" si="15"/>
        <v>0</v>
      </c>
      <c r="J94" s="535">
        <f t="shared" si="15"/>
        <v>0</v>
      </c>
      <c r="K94" s="535">
        <f t="shared" si="15"/>
        <v>0</v>
      </c>
      <c r="L94" s="542" t="e">
        <f t="shared" si="16"/>
        <v>#DIV/0!</v>
      </c>
      <c r="M94" s="542" t="e">
        <f t="shared" si="17"/>
        <v>#DIV/0!</v>
      </c>
      <c r="N94" s="543" t="e">
        <f t="shared" si="18"/>
        <v>#DIV/0!</v>
      </c>
      <c r="O94" s="538" t="e">
        <f t="shared" si="19"/>
        <v>#DIV/0!</v>
      </c>
      <c r="P94" s="538" t="e">
        <f t="shared" si="19"/>
        <v>#DIV/0!</v>
      </c>
      <c r="Q94" s="538" t="e">
        <f t="shared" si="19"/>
        <v>#DIV/0!</v>
      </c>
      <c r="R94" s="538" t="e">
        <f t="shared" si="19"/>
        <v>#DIV/0!</v>
      </c>
      <c r="S94" s="539" t="e">
        <f t="shared" si="19"/>
        <v>#DIV/0!</v>
      </c>
      <c r="U94"/>
      <c r="Z94" s="39"/>
    </row>
    <row r="95" spans="2:26" x14ac:dyDescent="0.2">
      <c r="B95" s="451" t="s">
        <v>485</v>
      </c>
      <c r="C95" s="35">
        <f t="shared" si="11"/>
        <v>0</v>
      </c>
      <c r="D95" s="535">
        <f t="shared" si="12"/>
        <v>0</v>
      </c>
      <c r="E95" s="535">
        <f t="shared" si="13"/>
        <v>0</v>
      </c>
      <c r="F95" s="535">
        <f t="shared" si="13"/>
        <v>0</v>
      </c>
      <c r="G95" s="535">
        <f t="shared" si="20"/>
        <v>0</v>
      </c>
      <c r="H95" s="535">
        <f t="shared" si="14"/>
        <v>0</v>
      </c>
      <c r="I95" s="535">
        <f t="shared" si="15"/>
        <v>0</v>
      </c>
      <c r="J95" s="535">
        <f t="shared" si="15"/>
        <v>0</v>
      </c>
      <c r="K95" s="535">
        <f t="shared" si="15"/>
        <v>0</v>
      </c>
      <c r="L95" s="542" t="e">
        <f t="shared" si="16"/>
        <v>#DIV/0!</v>
      </c>
      <c r="M95" s="542" t="e">
        <f t="shared" si="17"/>
        <v>#DIV/0!</v>
      </c>
      <c r="N95" s="543" t="e">
        <f t="shared" si="18"/>
        <v>#DIV/0!</v>
      </c>
      <c r="O95" s="538" t="e">
        <f t="shared" si="19"/>
        <v>#DIV/0!</v>
      </c>
      <c r="P95" s="538" t="e">
        <f t="shared" si="19"/>
        <v>#DIV/0!</v>
      </c>
      <c r="Q95" s="538" t="e">
        <f t="shared" si="19"/>
        <v>#DIV/0!</v>
      </c>
      <c r="R95" s="538" t="e">
        <f t="shared" si="19"/>
        <v>#DIV/0!</v>
      </c>
      <c r="S95" s="539" t="e">
        <f t="shared" si="19"/>
        <v>#DIV/0!</v>
      </c>
      <c r="U95"/>
      <c r="Z95" s="39"/>
    </row>
    <row r="96" spans="2:26" x14ac:dyDescent="0.2">
      <c r="B96" s="451" t="s">
        <v>486</v>
      </c>
      <c r="C96" s="35">
        <f t="shared" si="11"/>
        <v>0</v>
      </c>
      <c r="D96" s="535">
        <f t="shared" si="12"/>
        <v>0</v>
      </c>
      <c r="E96" s="535">
        <f t="shared" si="13"/>
        <v>0</v>
      </c>
      <c r="F96" s="535">
        <f t="shared" si="13"/>
        <v>0</v>
      </c>
      <c r="G96" s="535">
        <f t="shared" si="20"/>
        <v>0</v>
      </c>
      <c r="H96" s="535">
        <f t="shared" si="14"/>
        <v>0</v>
      </c>
      <c r="I96" s="535">
        <f t="shared" si="15"/>
        <v>0</v>
      </c>
      <c r="J96" s="535">
        <f t="shared" si="15"/>
        <v>0</v>
      </c>
      <c r="K96" s="535">
        <f t="shared" si="15"/>
        <v>0</v>
      </c>
      <c r="L96" s="542" t="e">
        <f t="shared" si="16"/>
        <v>#DIV/0!</v>
      </c>
      <c r="M96" s="542" t="e">
        <f t="shared" si="17"/>
        <v>#DIV/0!</v>
      </c>
      <c r="N96" s="543" t="e">
        <f t="shared" si="18"/>
        <v>#DIV/0!</v>
      </c>
      <c r="O96" s="538" t="e">
        <f t="shared" si="19"/>
        <v>#DIV/0!</v>
      </c>
      <c r="P96" s="538" t="e">
        <f t="shared" si="19"/>
        <v>#DIV/0!</v>
      </c>
      <c r="Q96" s="538" t="e">
        <f t="shared" si="19"/>
        <v>#DIV/0!</v>
      </c>
      <c r="R96" s="538" t="e">
        <f t="shared" si="19"/>
        <v>#DIV/0!</v>
      </c>
      <c r="S96" s="539" t="e">
        <f t="shared" si="19"/>
        <v>#DIV/0!</v>
      </c>
      <c r="U96"/>
      <c r="Z96" s="39"/>
    </row>
    <row r="97" spans="2:26" x14ac:dyDescent="0.2">
      <c r="B97" s="451" t="s">
        <v>487</v>
      </c>
      <c r="C97" s="35">
        <f t="shared" si="11"/>
        <v>0</v>
      </c>
      <c r="D97" s="535">
        <f t="shared" si="12"/>
        <v>0</v>
      </c>
      <c r="E97" s="535">
        <f t="shared" si="13"/>
        <v>0</v>
      </c>
      <c r="F97" s="535">
        <f t="shared" si="13"/>
        <v>0</v>
      </c>
      <c r="G97" s="535">
        <f t="shared" si="20"/>
        <v>0</v>
      </c>
      <c r="H97" s="535">
        <f t="shared" si="14"/>
        <v>0</v>
      </c>
      <c r="I97" s="535">
        <f t="shared" si="15"/>
        <v>0</v>
      </c>
      <c r="J97" s="535">
        <f t="shared" si="15"/>
        <v>0</v>
      </c>
      <c r="K97" s="535">
        <f t="shared" si="15"/>
        <v>0</v>
      </c>
      <c r="L97" s="542" t="e">
        <f t="shared" si="16"/>
        <v>#DIV/0!</v>
      </c>
      <c r="M97" s="542" t="e">
        <f t="shared" si="17"/>
        <v>#DIV/0!</v>
      </c>
      <c r="N97" s="543" t="e">
        <f t="shared" si="18"/>
        <v>#DIV/0!</v>
      </c>
      <c r="O97" s="538" t="e">
        <f t="shared" si="19"/>
        <v>#DIV/0!</v>
      </c>
      <c r="P97" s="538" t="e">
        <f t="shared" si="19"/>
        <v>#DIV/0!</v>
      </c>
      <c r="Q97" s="538" t="e">
        <f t="shared" si="19"/>
        <v>#DIV/0!</v>
      </c>
      <c r="R97" s="538" t="e">
        <f t="shared" si="19"/>
        <v>#DIV/0!</v>
      </c>
      <c r="S97" s="539" t="e">
        <f t="shared" si="19"/>
        <v>#DIV/0!</v>
      </c>
      <c r="U97"/>
      <c r="Z97" s="39"/>
    </row>
    <row r="98" spans="2:26" x14ac:dyDescent="0.2">
      <c r="B98" s="451" t="s">
        <v>488</v>
      </c>
      <c r="C98" s="35">
        <f t="shared" si="11"/>
        <v>0</v>
      </c>
      <c r="D98" s="535">
        <f t="shared" si="12"/>
        <v>0</v>
      </c>
      <c r="E98" s="535">
        <f t="shared" si="13"/>
        <v>0</v>
      </c>
      <c r="F98" s="535">
        <f t="shared" si="13"/>
        <v>0</v>
      </c>
      <c r="G98" s="535">
        <f t="shared" si="20"/>
        <v>0</v>
      </c>
      <c r="H98" s="535">
        <f t="shared" si="14"/>
        <v>0</v>
      </c>
      <c r="I98" s="535">
        <f t="shared" si="15"/>
        <v>0</v>
      </c>
      <c r="J98" s="535">
        <f t="shared" si="15"/>
        <v>0</v>
      </c>
      <c r="K98" s="535">
        <f t="shared" si="15"/>
        <v>0</v>
      </c>
      <c r="L98" s="542" t="e">
        <f t="shared" si="16"/>
        <v>#DIV/0!</v>
      </c>
      <c r="M98" s="542" t="e">
        <f t="shared" si="17"/>
        <v>#DIV/0!</v>
      </c>
      <c r="N98" s="543" t="e">
        <f t="shared" si="18"/>
        <v>#DIV/0!</v>
      </c>
      <c r="O98" s="538" t="e">
        <f t="shared" si="19"/>
        <v>#DIV/0!</v>
      </c>
      <c r="P98" s="538" t="e">
        <f t="shared" si="19"/>
        <v>#DIV/0!</v>
      </c>
      <c r="Q98" s="538" t="e">
        <f t="shared" si="19"/>
        <v>#DIV/0!</v>
      </c>
      <c r="R98" s="538" t="e">
        <f t="shared" si="19"/>
        <v>#DIV/0!</v>
      </c>
      <c r="S98" s="539" t="e">
        <f t="shared" si="19"/>
        <v>#DIV/0!</v>
      </c>
      <c r="U98"/>
      <c r="Z98" s="39"/>
    </row>
    <row r="99" spans="2:26" ht="16" thickBot="1" x14ac:dyDescent="0.25">
      <c r="B99" s="459" t="s">
        <v>489</v>
      </c>
      <c r="C99" s="37">
        <f t="shared" si="11"/>
        <v>0</v>
      </c>
      <c r="D99" s="929">
        <f t="shared" si="12"/>
        <v>0</v>
      </c>
      <c r="E99" s="929">
        <f t="shared" si="13"/>
        <v>0</v>
      </c>
      <c r="F99" s="929">
        <f t="shared" si="13"/>
        <v>0</v>
      </c>
      <c r="G99" s="929">
        <f>+E99+F99</f>
        <v>0</v>
      </c>
      <c r="H99" s="929">
        <f t="shared" si="14"/>
        <v>0</v>
      </c>
      <c r="I99" s="929">
        <f t="shared" si="15"/>
        <v>0</v>
      </c>
      <c r="J99" s="929">
        <f t="shared" si="15"/>
        <v>0</v>
      </c>
      <c r="K99" s="929">
        <f t="shared" si="15"/>
        <v>0</v>
      </c>
      <c r="L99" s="930" t="e">
        <f t="shared" si="16"/>
        <v>#DIV/0!</v>
      </c>
      <c r="M99" s="930" t="e">
        <f t="shared" si="17"/>
        <v>#DIV/0!</v>
      </c>
      <c r="N99" s="544" t="e">
        <f t="shared" si="18"/>
        <v>#DIV/0!</v>
      </c>
      <c r="O99" s="931" t="e">
        <f t="shared" si="19"/>
        <v>#DIV/0!</v>
      </c>
      <c r="P99" s="931" t="e">
        <f t="shared" si="19"/>
        <v>#DIV/0!</v>
      </c>
      <c r="Q99" s="931" t="e">
        <f t="shared" si="19"/>
        <v>#DIV/0!</v>
      </c>
      <c r="R99" s="931" t="e">
        <f t="shared" si="19"/>
        <v>#DIV/0!</v>
      </c>
      <c r="S99" s="540" t="e">
        <f t="shared" si="19"/>
        <v>#DIV/0!</v>
      </c>
      <c r="U99"/>
      <c r="Z99" s="39"/>
    </row>
    <row r="100" spans="2:26" ht="16" thickBot="1" x14ac:dyDescent="0.25">
      <c r="B100" s="1347" t="s">
        <v>732</v>
      </c>
      <c r="C100" s="813">
        <f>SUM(C81:C99)</f>
        <v>0</v>
      </c>
      <c r="D100" s="814">
        <f>SUM(D81:D99)</f>
        <v>0</v>
      </c>
      <c r="E100" s="814">
        <f>SUM(E81:E99)</f>
        <v>0</v>
      </c>
      <c r="F100" s="814">
        <f t="shared" ref="F100:K100" si="21">SUM(F81:F99)</f>
        <v>0</v>
      </c>
      <c r="G100" s="814">
        <f t="shared" si="21"/>
        <v>0</v>
      </c>
      <c r="H100" s="814">
        <f t="shared" si="21"/>
        <v>0</v>
      </c>
      <c r="I100" s="814">
        <f t="shared" si="21"/>
        <v>0</v>
      </c>
      <c r="J100" s="814">
        <f t="shared" si="21"/>
        <v>0</v>
      </c>
      <c r="K100" s="814">
        <f t="shared" si="21"/>
        <v>0</v>
      </c>
      <c r="L100" s="815" t="e">
        <f t="shared" si="16"/>
        <v>#DIV/0!</v>
      </c>
      <c r="M100" s="815" t="e">
        <f t="shared" si="17"/>
        <v>#DIV/0!</v>
      </c>
      <c r="N100" s="816" t="e">
        <f t="shared" si="18"/>
        <v>#DIV/0!</v>
      </c>
      <c r="O100" s="817" t="e">
        <f>+X59</f>
        <v>#DIV/0!</v>
      </c>
      <c r="P100" s="817" t="e">
        <f>+Y59</f>
        <v>#DIV/0!</v>
      </c>
      <c r="Q100" s="817" t="e">
        <f>+Z59</f>
        <v>#DIV/0!</v>
      </c>
      <c r="R100" s="817" t="e">
        <f>+AA59</f>
        <v>#DIV/0!</v>
      </c>
      <c r="S100" s="818" t="e">
        <f>+AB59</f>
        <v>#DIV/0!</v>
      </c>
      <c r="U100"/>
      <c r="Z100" s="39"/>
    </row>
    <row r="101" spans="2:26" x14ac:dyDescent="0.2">
      <c r="D101" s="460"/>
    </row>
    <row r="102" spans="2:26" x14ac:dyDescent="0.2">
      <c r="D102" s="460"/>
    </row>
    <row r="103" spans="2:26" x14ac:dyDescent="0.2">
      <c r="D103" s="460"/>
    </row>
  </sheetData>
  <mergeCells count="1">
    <mergeCell ref="B63:S75"/>
  </mergeCells>
  <hyperlinks>
    <hyperlink ref="K1" location="'X2  Index'!A1" display="Return to index" xr:uid="{00000000-0004-0000-1F00-000000000000}"/>
  </hyperlinks>
  <printOptions horizontalCentered="1"/>
  <pageMargins left="0.2" right="0.2" top="0.5" bottom="0.5" header="0.3" footer="0.3"/>
  <pageSetup scale="41" orientation="landscape" r:id="rId1"/>
  <headerFooter>
    <oddHeader>&amp;RPerformed by West Fork Advisory Services, LLC&amp;LPerformed for Enter Lender</oddHeader>
    <oddFooter>&amp;L&amp;F&amp;CRestricted and Confidential&amp;R&amp;A</oddFooter>
  </headerFooter>
  <rowBreaks count="1" manualBreakCount="1">
    <brk id="61" max="28"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BH288"/>
  <sheetViews>
    <sheetView showGridLines="0" view="pageBreakPreview" zoomScale="40" zoomScaleNormal="100" zoomScaleSheetLayoutView="40" workbookViewId="0">
      <selection activeCell="T268" sqref="T267:T268"/>
    </sheetView>
  </sheetViews>
  <sheetFormatPr baseColWidth="10" defaultColWidth="9.33203125" defaultRowHeight="15" x14ac:dyDescent="0.2"/>
  <cols>
    <col min="1" max="1" width="4" customWidth="1"/>
    <col min="2" max="2" width="10.33203125" customWidth="1"/>
    <col min="3" max="3" width="16.5" customWidth="1"/>
    <col min="4" max="5" width="14.33203125" bestFit="1" customWidth="1"/>
    <col min="6" max="6" width="14.33203125" customWidth="1"/>
    <col min="7" max="7" width="14.33203125" bestFit="1" customWidth="1"/>
    <col min="8" max="8" width="13.33203125" customWidth="1"/>
    <col min="9" max="9" width="12.6640625" customWidth="1"/>
    <col min="10" max="10" width="13.5" customWidth="1"/>
    <col min="11" max="15" width="12" customWidth="1"/>
    <col min="16" max="17" width="11.33203125" bestFit="1" customWidth="1"/>
    <col min="18" max="18" width="12.33203125" bestFit="1" customWidth="1"/>
    <col min="19" max="19" width="10.5" bestFit="1" customWidth="1"/>
    <col min="20" max="20" width="10" bestFit="1" customWidth="1"/>
    <col min="23" max="23" width="11.33203125" customWidth="1"/>
    <col min="26" max="26" width="10.33203125" customWidth="1"/>
    <col min="27" max="27" width="9.6640625" customWidth="1"/>
    <col min="28" max="29" width="11.5" customWidth="1"/>
    <col min="30" max="30" width="12.5" customWidth="1"/>
    <col min="31" max="31" width="12.6640625" customWidth="1"/>
    <col min="32" max="34" width="11.33203125" bestFit="1" customWidth="1"/>
    <col min="36" max="36" width="10" customWidth="1"/>
    <col min="40" max="40" width="10.6640625" bestFit="1" customWidth="1"/>
    <col min="41" max="45" width="10.6640625" customWidth="1"/>
    <col min="46" max="46" width="9.5" bestFit="1" customWidth="1"/>
    <col min="52" max="52" width="6.5" bestFit="1" customWidth="1"/>
  </cols>
  <sheetData>
    <row r="1" spans="1:60" x14ac:dyDescent="0.2">
      <c r="A1" s="200" t="str">
        <f>+'X1  ReportCoverPage'!D9</f>
        <v>Example Company</v>
      </c>
      <c r="B1" s="1072"/>
      <c r="G1" s="39" t="s">
        <v>852</v>
      </c>
      <c r="I1" s="1141"/>
      <c r="P1" s="1503" t="s">
        <v>853</v>
      </c>
      <c r="Q1" t="s">
        <v>854</v>
      </c>
      <c r="AC1" s="39" t="s">
        <v>855</v>
      </c>
      <c r="AO1" t="s">
        <v>852</v>
      </c>
      <c r="BH1" s="1141" t="s">
        <v>209</v>
      </c>
    </row>
    <row r="2" spans="1:60" x14ac:dyDescent="0.2">
      <c r="A2" s="1142" t="str">
        <f>'X2  Index'!A3</f>
        <v>Jan 2023 (Update date on Index tab)</v>
      </c>
      <c r="B2" s="1072"/>
      <c r="G2" s="39" t="s">
        <v>856</v>
      </c>
      <c r="I2" s="1141"/>
      <c r="P2" s="461"/>
      <c r="AC2" s="39"/>
    </row>
    <row r="3" spans="1:60" x14ac:dyDescent="0.2">
      <c r="A3" s="353"/>
      <c r="B3" s="353" t="s">
        <v>909</v>
      </c>
      <c r="G3" s="39" t="s">
        <v>857</v>
      </c>
      <c r="H3" s="1068"/>
      <c r="P3" s="461" t="s">
        <v>858</v>
      </c>
      <c r="Q3" t="s">
        <v>859</v>
      </c>
      <c r="AC3" s="39" t="s">
        <v>860</v>
      </c>
      <c r="AO3" t="s">
        <v>856</v>
      </c>
    </row>
    <row r="4" spans="1:60" x14ac:dyDescent="0.2">
      <c r="B4" t="s">
        <v>819</v>
      </c>
      <c r="D4" s="1502" t="s">
        <v>820</v>
      </c>
      <c r="P4" s="461" t="s">
        <v>861</v>
      </c>
      <c r="Q4" t="s">
        <v>862</v>
      </c>
      <c r="AC4" s="39" t="s">
        <v>863</v>
      </c>
      <c r="AO4" t="s">
        <v>864</v>
      </c>
    </row>
    <row r="5" spans="1:60" x14ac:dyDescent="0.2">
      <c r="P5" s="1504"/>
      <c r="W5" s="458"/>
      <c r="AC5" s="39" t="s">
        <v>865</v>
      </c>
      <c r="AO5" t="s">
        <v>866</v>
      </c>
    </row>
    <row r="6" spans="1:60" ht="16" thickBot="1" x14ac:dyDescent="0.25">
      <c r="J6" s="39" t="s">
        <v>867</v>
      </c>
      <c r="BB6" s="39" t="s">
        <v>868</v>
      </c>
    </row>
    <row r="7" spans="1:60" s="355" customFormat="1" x14ac:dyDescent="0.2">
      <c r="B7" s="2202" t="s">
        <v>869</v>
      </c>
      <c r="C7" s="916"/>
      <c r="D7" s="916"/>
      <c r="E7" s="916"/>
      <c r="F7" s="916" t="s">
        <v>659</v>
      </c>
      <c r="G7" s="916"/>
      <c r="H7" s="916"/>
      <c r="I7" s="916" t="s">
        <v>822</v>
      </c>
      <c r="J7" s="916" t="s">
        <v>823</v>
      </c>
      <c r="K7" s="916"/>
      <c r="L7" s="916"/>
      <c r="M7" s="916"/>
      <c r="N7" s="916"/>
      <c r="O7" s="916" t="s">
        <v>824</v>
      </c>
      <c r="P7" s="916"/>
      <c r="Q7" s="916"/>
      <c r="R7" s="916" t="s">
        <v>870</v>
      </c>
      <c r="S7" s="916" t="s">
        <v>871</v>
      </c>
      <c r="T7" s="916"/>
      <c r="U7" s="916"/>
      <c r="V7" s="916" t="s">
        <v>872</v>
      </c>
      <c r="W7" s="916" t="s">
        <v>873</v>
      </c>
      <c r="X7" s="916"/>
      <c r="Y7" s="916"/>
      <c r="Z7" s="916" t="s">
        <v>874</v>
      </c>
      <c r="AA7" s="916" t="s">
        <v>875</v>
      </c>
      <c r="AB7" s="916" t="s">
        <v>462</v>
      </c>
      <c r="AC7" s="916" t="s">
        <v>876</v>
      </c>
      <c r="AD7" s="916"/>
      <c r="AE7" s="916"/>
      <c r="AF7" s="916" t="s">
        <v>630</v>
      </c>
      <c r="AG7" s="808" t="s">
        <v>877</v>
      </c>
      <c r="AH7" s="916" t="s">
        <v>878</v>
      </c>
      <c r="AI7" s="916" t="s">
        <v>879</v>
      </c>
      <c r="AJ7" s="916" t="s">
        <v>585</v>
      </c>
      <c r="AK7" s="916" t="s">
        <v>880</v>
      </c>
      <c r="AL7" s="917"/>
      <c r="AM7" s="790" t="s">
        <v>881</v>
      </c>
      <c r="AN7" s="790" t="s">
        <v>881</v>
      </c>
      <c r="AO7" s="790" t="s">
        <v>881</v>
      </c>
      <c r="AP7" s="790" t="s">
        <v>471</v>
      </c>
      <c r="AQ7" s="790" t="s">
        <v>882</v>
      </c>
      <c r="AR7" s="790" t="s">
        <v>883</v>
      </c>
      <c r="AS7" s="790" t="s">
        <v>884</v>
      </c>
      <c r="AT7" s="790"/>
      <c r="AU7" s="790" t="s">
        <v>870</v>
      </c>
      <c r="AV7" s="790" t="s">
        <v>872</v>
      </c>
      <c r="AW7" s="790" t="s">
        <v>874</v>
      </c>
      <c r="AX7" s="790" t="s">
        <v>799</v>
      </c>
      <c r="AY7" s="790" t="s">
        <v>885</v>
      </c>
      <c r="AZ7" s="790" t="s">
        <v>462</v>
      </c>
      <c r="BA7" s="791" t="s">
        <v>886</v>
      </c>
      <c r="BB7" s="819"/>
    </row>
    <row r="8" spans="1:60" s="355" customFormat="1" x14ac:dyDescent="0.2">
      <c r="B8" s="2203"/>
      <c r="C8" s="793" t="s">
        <v>887</v>
      </c>
      <c r="D8" s="793" t="s">
        <v>829</v>
      </c>
      <c r="E8" s="793" t="s">
        <v>830</v>
      </c>
      <c r="F8" s="793" t="s">
        <v>888</v>
      </c>
      <c r="G8" s="793" t="s">
        <v>800</v>
      </c>
      <c r="H8" s="793" t="s">
        <v>803</v>
      </c>
      <c r="I8" s="793" t="s">
        <v>589</v>
      </c>
      <c r="J8" s="793" t="s">
        <v>831</v>
      </c>
      <c r="K8" s="793" t="s">
        <v>802</v>
      </c>
      <c r="L8" s="793" t="s">
        <v>803</v>
      </c>
      <c r="M8" s="793" t="s">
        <v>833</v>
      </c>
      <c r="N8" s="793" t="s">
        <v>804</v>
      </c>
      <c r="O8" s="793" t="s">
        <v>834</v>
      </c>
      <c r="P8" s="793" t="s">
        <v>870</v>
      </c>
      <c r="Q8" s="793" t="s">
        <v>870</v>
      </c>
      <c r="R8" s="793" t="s">
        <v>889</v>
      </c>
      <c r="S8" s="793" t="s">
        <v>799</v>
      </c>
      <c r="T8" s="793" t="s">
        <v>872</v>
      </c>
      <c r="U8" s="793" t="s">
        <v>872</v>
      </c>
      <c r="V8" s="793" t="s">
        <v>889</v>
      </c>
      <c r="W8" s="793" t="s">
        <v>799</v>
      </c>
      <c r="X8" s="793" t="s">
        <v>874</v>
      </c>
      <c r="Y8" s="793" t="s">
        <v>874</v>
      </c>
      <c r="Z8" s="793" t="s">
        <v>889</v>
      </c>
      <c r="AA8" s="793" t="s">
        <v>799</v>
      </c>
      <c r="AB8" s="793" t="s">
        <v>796</v>
      </c>
      <c r="AC8" s="793" t="s">
        <v>890</v>
      </c>
      <c r="AD8" s="793" t="s">
        <v>891</v>
      </c>
      <c r="AE8" s="793" t="s">
        <v>837</v>
      </c>
      <c r="AF8" s="793" t="s">
        <v>892</v>
      </c>
      <c r="AG8" s="810" t="s">
        <v>826</v>
      </c>
      <c r="AH8" s="793" t="s">
        <v>826</v>
      </c>
      <c r="AI8" s="793" t="s">
        <v>826</v>
      </c>
      <c r="AJ8" s="793" t="s">
        <v>826</v>
      </c>
      <c r="AK8" s="793" t="s">
        <v>893</v>
      </c>
      <c r="AL8" s="1050" t="s">
        <v>803</v>
      </c>
      <c r="AM8" s="794" t="s">
        <v>894</v>
      </c>
      <c r="AN8" s="794" t="s">
        <v>895</v>
      </c>
      <c r="AO8" s="794" t="s">
        <v>896</v>
      </c>
      <c r="AP8" s="794" t="s">
        <v>799</v>
      </c>
      <c r="AQ8" s="794" t="s">
        <v>883</v>
      </c>
      <c r="AR8" s="794" t="s">
        <v>799</v>
      </c>
      <c r="AS8" s="794" t="s">
        <v>897</v>
      </c>
      <c r="AT8" s="794" t="s">
        <v>833</v>
      </c>
      <c r="AU8" s="794" t="s">
        <v>799</v>
      </c>
      <c r="AV8" s="794" t="s">
        <v>799</v>
      </c>
      <c r="AW8" s="794" t="s">
        <v>799</v>
      </c>
      <c r="AX8" s="794" t="s">
        <v>898</v>
      </c>
      <c r="AY8" s="794" t="s">
        <v>799</v>
      </c>
      <c r="AZ8" s="794" t="s">
        <v>813</v>
      </c>
      <c r="BA8" s="795" t="s">
        <v>462</v>
      </c>
      <c r="BB8" s="820" t="s">
        <v>839</v>
      </c>
    </row>
    <row r="9" spans="1:60" s="355" customFormat="1" ht="16" thickBot="1" x14ac:dyDescent="0.25">
      <c r="B9" s="2204"/>
      <c r="C9" s="918" t="s">
        <v>840</v>
      </c>
      <c r="D9" s="918" t="s">
        <v>841</v>
      </c>
      <c r="E9" s="918" t="s">
        <v>841</v>
      </c>
      <c r="F9" s="918" t="s">
        <v>899</v>
      </c>
      <c r="G9" s="918" t="s">
        <v>809</v>
      </c>
      <c r="H9" s="918" t="s">
        <v>842</v>
      </c>
      <c r="I9" s="918" t="s">
        <v>843</v>
      </c>
      <c r="J9" s="918" t="s">
        <v>844</v>
      </c>
      <c r="K9" s="918" t="s">
        <v>811</v>
      </c>
      <c r="L9" s="918" t="s">
        <v>833</v>
      </c>
      <c r="M9" s="918" t="s">
        <v>900</v>
      </c>
      <c r="N9" s="918" t="s">
        <v>811</v>
      </c>
      <c r="O9" s="918" t="s">
        <v>488</v>
      </c>
      <c r="P9" s="918" t="s">
        <v>901</v>
      </c>
      <c r="Q9" s="918" t="s">
        <v>659</v>
      </c>
      <c r="R9" s="918" t="s">
        <v>842</v>
      </c>
      <c r="S9" s="918" t="s">
        <v>902</v>
      </c>
      <c r="T9" s="918" t="s">
        <v>901</v>
      </c>
      <c r="U9" s="918" t="s">
        <v>659</v>
      </c>
      <c r="V9" s="918" t="s">
        <v>842</v>
      </c>
      <c r="W9" s="918" t="s">
        <v>902</v>
      </c>
      <c r="X9" s="918" t="s">
        <v>901</v>
      </c>
      <c r="Y9" s="918" t="s">
        <v>659</v>
      </c>
      <c r="Z9" s="918" t="s">
        <v>842</v>
      </c>
      <c r="AA9" s="918" t="s">
        <v>902</v>
      </c>
      <c r="AB9" s="918" t="s">
        <v>851</v>
      </c>
      <c r="AC9" s="918">
        <v>180</v>
      </c>
      <c r="AD9" s="918" t="s">
        <v>845</v>
      </c>
      <c r="AE9" s="918" t="s">
        <v>846</v>
      </c>
      <c r="AF9" s="918" t="s">
        <v>903</v>
      </c>
      <c r="AG9" s="812" t="s">
        <v>461</v>
      </c>
      <c r="AH9" s="918" t="s">
        <v>461</v>
      </c>
      <c r="AI9" s="918" t="s">
        <v>461</v>
      </c>
      <c r="AJ9" s="918" t="s">
        <v>461</v>
      </c>
      <c r="AK9" s="918">
        <f>+AC9</f>
        <v>180</v>
      </c>
      <c r="AL9" s="797" t="s">
        <v>813</v>
      </c>
      <c r="AM9" s="798" t="s">
        <v>799</v>
      </c>
      <c r="AN9" s="798" t="s">
        <v>799</v>
      </c>
      <c r="AO9" s="798" t="s">
        <v>799</v>
      </c>
      <c r="AP9" s="798" t="s">
        <v>813</v>
      </c>
      <c r="AQ9" s="798" t="s">
        <v>799</v>
      </c>
      <c r="AR9" s="798" t="s">
        <v>813</v>
      </c>
      <c r="AS9" s="798" t="s">
        <v>904</v>
      </c>
      <c r="AT9" s="798" t="s">
        <v>813</v>
      </c>
      <c r="AU9" s="798" t="s">
        <v>898</v>
      </c>
      <c r="AV9" s="798" t="s">
        <v>898</v>
      </c>
      <c r="AW9" s="798" t="s">
        <v>898</v>
      </c>
      <c r="AX9" s="798" t="s">
        <v>883</v>
      </c>
      <c r="AY9" s="798" t="s">
        <v>898</v>
      </c>
      <c r="AZ9" s="798" t="s">
        <v>883</v>
      </c>
      <c r="BA9" s="799" t="s">
        <v>813</v>
      </c>
      <c r="BB9" s="821" t="s">
        <v>39</v>
      </c>
    </row>
    <row r="10" spans="1:60" x14ac:dyDescent="0.2">
      <c r="A10">
        <v>1</v>
      </c>
      <c r="B10" s="533"/>
      <c r="C10" s="545"/>
      <c r="D10" s="464"/>
      <c r="E10" s="464"/>
      <c r="F10" s="534"/>
      <c r="G10" s="534"/>
      <c r="H10" s="464"/>
      <c r="I10" s="546"/>
      <c r="J10" s="464"/>
      <c r="K10" s="546"/>
      <c r="L10" s="546"/>
      <c r="M10" s="464"/>
      <c r="N10" s="546">
        <f t="shared" ref="N10:N73" si="0">+K10+L10</f>
        <v>0</v>
      </c>
      <c r="O10" s="546">
        <v>0</v>
      </c>
      <c r="P10" s="546">
        <v>0</v>
      </c>
      <c r="Q10" s="562" t="s">
        <v>848</v>
      </c>
      <c r="R10" s="464" t="s">
        <v>848</v>
      </c>
      <c r="S10" s="464" t="s">
        <v>848</v>
      </c>
      <c r="T10" s="546">
        <v>0</v>
      </c>
      <c r="U10" s="464" t="s">
        <v>848</v>
      </c>
      <c r="V10" s="464" t="s">
        <v>848</v>
      </c>
      <c r="W10" s="464" t="s">
        <v>848</v>
      </c>
      <c r="X10" s="546">
        <v>0</v>
      </c>
      <c r="Y10" s="464" t="s">
        <v>848</v>
      </c>
      <c r="Z10" s="464" t="s">
        <v>848</v>
      </c>
      <c r="AA10" s="464" t="s">
        <v>848</v>
      </c>
      <c r="AB10" s="546">
        <f t="shared" ref="AB10:AB73" si="1">+P10+T10+X10</f>
        <v>0</v>
      </c>
      <c r="AC10" s="713">
        <f t="shared" ref="AC10:AC73" si="2">IF(AQ10&lt;1,0,IF(AQ10=1,+P10,IF(AQ10=2,+P10+T10,+P10+T10+X10)))</f>
        <v>0</v>
      </c>
      <c r="AD10" s="713"/>
      <c r="AE10" s="713">
        <f t="shared" ref="AE10:AE73" si="3">+N10+AB10+AD10</f>
        <v>0</v>
      </c>
      <c r="AF10" s="452">
        <f t="shared" ref="AF10:AF73" si="4">+E10-D10</f>
        <v>0</v>
      </c>
      <c r="AG10" s="714" t="e">
        <f t="shared" ref="AG10:AG73" si="5">-P10/N10</f>
        <v>#DIV/0!</v>
      </c>
      <c r="AH10" s="715" t="e">
        <f t="shared" ref="AH10:AH73" si="6">-T10/N10</f>
        <v>#DIV/0!</v>
      </c>
      <c r="AI10" s="715" t="e">
        <f t="shared" ref="AI10:AI73" si="7">-X10/N10</f>
        <v>#DIV/0!</v>
      </c>
      <c r="AJ10" s="715" t="e">
        <f t="shared" ref="AJ10:AJ73" si="8">SUM(AG10:AI10)</f>
        <v>#DIV/0!</v>
      </c>
      <c r="AK10" s="716" t="e">
        <f t="shared" ref="AK10:AK73" si="9">-AC10/N10</f>
        <v>#DIV/0!</v>
      </c>
      <c r="AL10" s="1052">
        <f t="shared" ref="AL10:AL73" si="10">H10-E10</f>
        <v>0</v>
      </c>
      <c r="AM10" s="717" t="str">
        <f t="shared" ref="AM10:AM73" si="11">IF(R10="N/A","N/A",+R10-H10)</f>
        <v>N/A</v>
      </c>
      <c r="AN10" s="717" t="str">
        <f t="shared" ref="AN10:AN73" si="12">IF(V10="N/A","N/A",+V10-H10)</f>
        <v>N/A</v>
      </c>
      <c r="AO10" s="717" t="str">
        <f t="shared" ref="AO10:AO73" si="13">IF(Z10="N/A","N/A",+Z10-H10)</f>
        <v>N/A</v>
      </c>
      <c r="AP10" s="718" t="str">
        <f t="shared" ref="AP10:AP73" si="14">IF(AM10="N/A","N/A",MAX(AM10:AO10))</f>
        <v>N/A</v>
      </c>
      <c r="AQ10" s="718">
        <f t="shared" ref="AQ10:AQ73" si="15">IF(R10="","",IF(AM10="N/A",0,IF((AL10+AM10&gt;AC$9),-1,IF(AN10="N/A",1,IF((AL10+AN10&gt;AC$9),1,IF(AO10="N/A",2,IF((AL10+AO10&gt;AC$9),2,3)))))))</f>
        <v>0</v>
      </c>
      <c r="AR10" s="718" t="str">
        <f t="shared" ref="AR10:AR73" si="16">IF(AQ10&lt;1,"N/A",IF(AQ10=1,AM10,IF(AQ10=2,AN10,AO10)))</f>
        <v>N/A</v>
      </c>
      <c r="AS10" s="462" t="e">
        <f t="shared" ref="AS10:AS73" si="17">IF(AG10=0,"N/A",IF(AH10=0,(+AG10*AM10)/AJ10,IF(AI10=0,(+AG10*AM10+AH10*AN10)/AJ10,(+AG10*AM10+AH10*AN10+AI10*AO10)/AJ10)))</f>
        <v>#DIV/0!</v>
      </c>
      <c r="AT10" s="462">
        <f t="shared" ref="AT10:AT73" si="18">IF(M10="N/A","N/A",M10-H10)</f>
        <v>0</v>
      </c>
      <c r="AU10" s="462" t="str">
        <f t="shared" ref="AU10:AU73" si="19">IF(R10="N/A","N/A",+S10-R10)</f>
        <v>N/A</v>
      </c>
      <c r="AV10" s="462" t="str">
        <f t="shared" ref="AV10:AV73" si="20">IF(V10="N/A","N/A",+W10-V10)</f>
        <v>N/A</v>
      </c>
      <c r="AW10" s="462" t="str">
        <f t="shared" ref="AW10:AW73" si="21">IF(Z10="N/A","N/A",+AA10-Z10)</f>
        <v>N/A</v>
      </c>
      <c r="AX10" s="718" t="str">
        <f t="shared" ref="AX10:AX73" si="22">IF(AQ10&lt;1,"N/A",IF(AQ10=1,AU10,IF(AQ10=2,AV10,AW10)))</f>
        <v>N/A</v>
      </c>
      <c r="AY10" s="718" t="str">
        <f t="shared" ref="AY10:AY73" si="23">IF(AU10="N/A","N/A",AVERAGE(AU10:AW10))</f>
        <v>N/A</v>
      </c>
      <c r="AZ10" s="718" t="str">
        <f t="shared" ref="AZ10:AZ73" si="24">IF(AQ10&lt;1,"N/A",+AL10+AR10+AX10)</f>
        <v>N/A</v>
      </c>
      <c r="BA10" s="719" t="str">
        <f t="shared" ref="BA10:BA73" si="25">IF(AQ10&lt;1,"N/A",MAX(AZ10, SUM(AL10+AP10+AY10)))</f>
        <v>N/A</v>
      </c>
      <c r="BB10" s="550"/>
    </row>
    <row r="11" spans="1:60" x14ac:dyDescent="0.2">
      <c r="A11">
        <v>2</v>
      </c>
      <c r="B11" s="533"/>
      <c r="C11" s="545"/>
      <c r="D11" s="464"/>
      <c r="E11" s="464"/>
      <c r="F11" s="534"/>
      <c r="G11" s="534"/>
      <c r="H11" s="464"/>
      <c r="I11" s="546"/>
      <c r="J11" s="464"/>
      <c r="K11" s="546"/>
      <c r="L11" s="546"/>
      <c r="M11" s="464"/>
      <c r="N11" s="546">
        <f t="shared" si="0"/>
        <v>0</v>
      </c>
      <c r="O11" s="546">
        <v>0</v>
      </c>
      <c r="P11" s="546">
        <v>0</v>
      </c>
      <c r="Q11" s="547" t="s">
        <v>848</v>
      </c>
      <c r="R11" s="464" t="s">
        <v>848</v>
      </c>
      <c r="S11" s="464" t="s">
        <v>848</v>
      </c>
      <c r="T11" s="546">
        <v>0</v>
      </c>
      <c r="U11" s="547" t="s">
        <v>848</v>
      </c>
      <c r="V11" s="464" t="s">
        <v>848</v>
      </c>
      <c r="W11" s="464" t="s">
        <v>848</v>
      </c>
      <c r="X11" s="546">
        <v>0</v>
      </c>
      <c r="Y11" s="463" t="s">
        <v>848</v>
      </c>
      <c r="Z11" s="464" t="s">
        <v>848</v>
      </c>
      <c r="AA11" s="464" t="s">
        <v>848</v>
      </c>
      <c r="AB11" s="546">
        <f t="shared" si="1"/>
        <v>0</v>
      </c>
      <c r="AC11" s="713">
        <f t="shared" si="2"/>
        <v>0</v>
      </c>
      <c r="AD11" s="713"/>
      <c r="AE11" s="713">
        <f t="shared" si="3"/>
        <v>0</v>
      </c>
      <c r="AF11" s="452">
        <f t="shared" si="4"/>
        <v>0</v>
      </c>
      <c r="AG11" s="714" t="e">
        <f t="shared" si="5"/>
        <v>#DIV/0!</v>
      </c>
      <c r="AH11" s="715" t="e">
        <f t="shared" si="6"/>
        <v>#DIV/0!</v>
      </c>
      <c r="AI11" s="715" t="e">
        <f t="shared" si="7"/>
        <v>#DIV/0!</v>
      </c>
      <c r="AJ11" s="715" t="e">
        <f t="shared" si="8"/>
        <v>#DIV/0!</v>
      </c>
      <c r="AK11" s="715" t="e">
        <f t="shared" si="9"/>
        <v>#DIV/0!</v>
      </c>
      <c r="AL11" s="1052">
        <f t="shared" si="10"/>
        <v>0</v>
      </c>
      <c r="AM11" s="718" t="str">
        <f t="shared" si="11"/>
        <v>N/A</v>
      </c>
      <c r="AN11" s="718" t="str">
        <f t="shared" si="12"/>
        <v>N/A</v>
      </c>
      <c r="AO11" s="718" t="str">
        <f t="shared" si="13"/>
        <v>N/A</v>
      </c>
      <c r="AP11" s="718" t="str">
        <f t="shared" si="14"/>
        <v>N/A</v>
      </c>
      <c r="AQ11" s="718">
        <f t="shared" si="15"/>
        <v>0</v>
      </c>
      <c r="AR11" s="718" t="str">
        <f t="shared" si="16"/>
        <v>N/A</v>
      </c>
      <c r="AS11" s="462" t="e">
        <f t="shared" si="17"/>
        <v>#DIV/0!</v>
      </c>
      <c r="AT11" s="462">
        <f t="shared" si="18"/>
        <v>0</v>
      </c>
      <c r="AU11" s="462" t="str">
        <f t="shared" si="19"/>
        <v>N/A</v>
      </c>
      <c r="AV11" s="462" t="str">
        <f t="shared" si="20"/>
        <v>N/A</v>
      </c>
      <c r="AW11" s="462" t="str">
        <f t="shared" si="21"/>
        <v>N/A</v>
      </c>
      <c r="AX11" s="718" t="str">
        <f t="shared" si="22"/>
        <v>N/A</v>
      </c>
      <c r="AY11" s="718" t="str">
        <f t="shared" si="23"/>
        <v>N/A</v>
      </c>
      <c r="AZ11" s="718" t="str">
        <f t="shared" si="24"/>
        <v>N/A</v>
      </c>
      <c r="BA11" s="719" t="str">
        <f t="shared" si="25"/>
        <v>N/A</v>
      </c>
      <c r="BB11" s="550"/>
    </row>
    <row r="12" spans="1:60" x14ac:dyDescent="0.2">
      <c r="A12">
        <v>3</v>
      </c>
      <c r="B12" s="533"/>
      <c r="C12" s="545"/>
      <c r="D12" s="464"/>
      <c r="E12" s="464"/>
      <c r="F12" s="534"/>
      <c r="G12" s="534"/>
      <c r="H12" s="464"/>
      <c r="I12" s="546"/>
      <c r="J12" s="464"/>
      <c r="K12" s="546"/>
      <c r="L12" s="546"/>
      <c r="M12" s="464"/>
      <c r="N12" s="546">
        <f t="shared" si="0"/>
        <v>0</v>
      </c>
      <c r="O12" s="546">
        <v>0</v>
      </c>
      <c r="P12" s="546">
        <v>0</v>
      </c>
      <c r="Q12" s="562" t="s">
        <v>848</v>
      </c>
      <c r="R12" s="464" t="s">
        <v>848</v>
      </c>
      <c r="S12" s="464" t="s">
        <v>848</v>
      </c>
      <c r="T12" s="546">
        <v>0</v>
      </c>
      <c r="U12" s="562" t="s">
        <v>848</v>
      </c>
      <c r="V12" s="464" t="s">
        <v>848</v>
      </c>
      <c r="W12" s="464" t="s">
        <v>848</v>
      </c>
      <c r="X12" s="546">
        <v>0</v>
      </c>
      <c r="Y12" s="463" t="s">
        <v>848</v>
      </c>
      <c r="Z12" s="464" t="s">
        <v>848</v>
      </c>
      <c r="AA12" s="464" t="s">
        <v>848</v>
      </c>
      <c r="AB12" s="546">
        <f t="shared" si="1"/>
        <v>0</v>
      </c>
      <c r="AC12" s="713">
        <f t="shared" si="2"/>
        <v>0</v>
      </c>
      <c r="AD12" s="713"/>
      <c r="AE12" s="713">
        <f t="shared" si="3"/>
        <v>0</v>
      </c>
      <c r="AF12" s="452">
        <f t="shared" si="4"/>
        <v>0</v>
      </c>
      <c r="AG12" s="714" t="e">
        <f t="shared" si="5"/>
        <v>#DIV/0!</v>
      </c>
      <c r="AH12" s="715" t="e">
        <f t="shared" si="6"/>
        <v>#DIV/0!</v>
      </c>
      <c r="AI12" s="715" t="e">
        <f t="shared" si="7"/>
        <v>#DIV/0!</v>
      </c>
      <c r="AJ12" s="715" t="e">
        <f t="shared" si="8"/>
        <v>#DIV/0!</v>
      </c>
      <c r="AK12" s="715" t="e">
        <f t="shared" si="9"/>
        <v>#DIV/0!</v>
      </c>
      <c r="AL12" s="1052">
        <f t="shared" si="10"/>
        <v>0</v>
      </c>
      <c r="AM12" s="718" t="str">
        <f t="shared" si="11"/>
        <v>N/A</v>
      </c>
      <c r="AN12" s="718" t="str">
        <f t="shared" si="12"/>
        <v>N/A</v>
      </c>
      <c r="AO12" s="718" t="str">
        <f t="shared" si="13"/>
        <v>N/A</v>
      </c>
      <c r="AP12" s="718" t="str">
        <f t="shared" si="14"/>
        <v>N/A</v>
      </c>
      <c r="AQ12" s="718">
        <f t="shared" si="15"/>
        <v>0</v>
      </c>
      <c r="AR12" s="718" t="str">
        <f t="shared" si="16"/>
        <v>N/A</v>
      </c>
      <c r="AS12" s="462" t="e">
        <f t="shared" si="17"/>
        <v>#DIV/0!</v>
      </c>
      <c r="AT12" s="462">
        <f t="shared" si="18"/>
        <v>0</v>
      </c>
      <c r="AU12" s="462" t="str">
        <f t="shared" si="19"/>
        <v>N/A</v>
      </c>
      <c r="AV12" s="462" t="str">
        <f t="shared" si="20"/>
        <v>N/A</v>
      </c>
      <c r="AW12" s="462" t="str">
        <f t="shared" si="21"/>
        <v>N/A</v>
      </c>
      <c r="AX12" s="718" t="str">
        <f t="shared" si="22"/>
        <v>N/A</v>
      </c>
      <c r="AY12" s="718" t="str">
        <f t="shared" si="23"/>
        <v>N/A</v>
      </c>
      <c r="AZ12" s="718" t="str">
        <f t="shared" si="24"/>
        <v>N/A</v>
      </c>
      <c r="BA12" s="719" t="str">
        <f t="shared" si="25"/>
        <v>N/A</v>
      </c>
      <c r="BB12" s="550"/>
    </row>
    <row r="13" spans="1:60" x14ac:dyDescent="0.2">
      <c r="A13">
        <v>4</v>
      </c>
      <c r="B13" s="533"/>
      <c r="C13" s="545"/>
      <c r="D13" s="464"/>
      <c r="E13" s="464"/>
      <c r="F13" s="534"/>
      <c r="G13" s="534"/>
      <c r="H13" s="464"/>
      <c r="I13" s="546"/>
      <c r="J13" s="464"/>
      <c r="K13" s="546"/>
      <c r="L13" s="546"/>
      <c r="M13" s="464"/>
      <c r="N13" s="546">
        <f t="shared" si="0"/>
        <v>0</v>
      </c>
      <c r="O13" s="546">
        <v>0</v>
      </c>
      <c r="P13" s="546">
        <v>0</v>
      </c>
      <c r="Q13" s="562" t="s">
        <v>848</v>
      </c>
      <c r="R13" s="464" t="s">
        <v>848</v>
      </c>
      <c r="S13" s="464" t="s">
        <v>848</v>
      </c>
      <c r="T13" s="546">
        <v>0</v>
      </c>
      <c r="U13" s="562" t="s">
        <v>848</v>
      </c>
      <c r="V13" s="464" t="s">
        <v>848</v>
      </c>
      <c r="W13" s="464" t="s">
        <v>848</v>
      </c>
      <c r="X13" s="546">
        <v>0</v>
      </c>
      <c r="Y13" s="822" t="s">
        <v>848</v>
      </c>
      <c r="Z13" s="464" t="s">
        <v>848</v>
      </c>
      <c r="AA13" s="464" t="s">
        <v>848</v>
      </c>
      <c r="AB13" s="546">
        <f t="shared" si="1"/>
        <v>0</v>
      </c>
      <c r="AC13" s="713">
        <f t="shared" si="2"/>
        <v>0</v>
      </c>
      <c r="AD13" s="713"/>
      <c r="AE13" s="713">
        <f t="shared" si="3"/>
        <v>0</v>
      </c>
      <c r="AF13" s="452">
        <f t="shared" si="4"/>
        <v>0</v>
      </c>
      <c r="AG13" s="714" t="e">
        <f t="shared" si="5"/>
        <v>#DIV/0!</v>
      </c>
      <c r="AH13" s="715" t="e">
        <f t="shared" si="6"/>
        <v>#DIV/0!</v>
      </c>
      <c r="AI13" s="715" t="e">
        <f t="shared" si="7"/>
        <v>#DIV/0!</v>
      </c>
      <c r="AJ13" s="715" t="e">
        <f t="shared" si="8"/>
        <v>#DIV/0!</v>
      </c>
      <c r="AK13" s="715" t="e">
        <f t="shared" si="9"/>
        <v>#DIV/0!</v>
      </c>
      <c r="AL13" s="1052">
        <f t="shared" si="10"/>
        <v>0</v>
      </c>
      <c r="AM13" s="718" t="str">
        <f t="shared" si="11"/>
        <v>N/A</v>
      </c>
      <c r="AN13" s="718" t="str">
        <f t="shared" si="12"/>
        <v>N/A</v>
      </c>
      <c r="AO13" s="718" t="str">
        <f t="shared" si="13"/>
        <v>N/A</v>
      </c>
      <c r="AP13" s="718" t="str">
        <f t="shared" si="14"/>
        <v>N/A</v>
      </c>
      <c r="AQ13" s="718">
        <f t="shared" si="15"/>
        <v>0</v>
      </c>
      <c r="AR13" s="718" t="str">
        <f t="shared" si="16"/>
        <v>N/A</v>
      </c>
      <c r="AS13" s="462" t="e">
        <f t="shared" si="17"/>
        <v>#DIV/0!</v>
      </c>
      <c r="AT13" s="462">
        <f t="shared" si="18"/>
        <v>0</v>
      </c>
      <c r="AU13" s="462" t="str">
        <f t="shared" si="19"/>
        <v>N/A</v>
      </c>
      <c r="AV13" s="462" t="str">
        <f t="shared" si="20"/>
        <v>N/A</v>
      </c>
      <c r="AW13" s="462" t="str">
        <f t="shared" si="21"/>
        <v>N/A</v>
      </c>
      <c r="AX13" s="718" t="str">
        <f t="shared" si="22"/>
        <v>N/A</v>
      </c>
      <c r="AY13" s="718" t="str">
        <f t="shared" si="23"/>
        <v>N/A</v>
      </c>
      <c r="AZ13" s="718" t="str">
        <f t="shared" si="24"/>
        <v>N/A</v>
      </c>
      <c r="BA13" s="719" t="str">
        <f t="shared" si="25"/>
        <v>N/A</v>
      </c>
      <c r="BB13" s="550"/>
    </row>
    <row r="14" spans="1:60" x14ac:dyDescent="0.2">
      <c r="A14">
        <v>5</v>
      </c>
      <c r="B14" s="533"/>
      <c r="C14" s="545"/>
      <c r="D14" s="464"/>
      <c r="E14" s="464"/>
      <c r="F14" s="534"/>
      <c r="G14" s="534"/>
      <c r="H14" s="464"/>
      <c r="I14" s="546"/>
      <c r="J14" s="464"/>
      <c r="K14" s="546"/>
      <c r="L14" s="546"/>
      <c r="M14" s="464"/>
      <c r="N14" s="546">
        <f t="shared" si="0"/>
        <v>0</v>
      </c>
      <c r="O14" s="546">
        <v>0</v>
      </c>
      <c r="P14" s="546">
        <v>0</v>
      </c>
      <c r="Q14" s="562" t="s">
        <v>848</v>
      </c>
      <c r="R14" s="464" t="s">
        <v>848</v>
      </c>
      <c r="S14" s="464" t="s">
        <v>848</v>
      </c>
      <c r="T14" s="546">
        <v>0</v>
      </c>
      <c r="U14" s="562" t="s">
        <v>848</v>
      </c>
      <c r="V14" s="464" t="s">
        <v>848</v>
      </c>
      <c r="W14" s="464" t="s">
        <v>848</v>
      </c>
      <c r="X14" s="546">
        <v>0</v>
      </c>
      <c r="Y14" s="822" t="s">
        <v>848</v>
      </c>
      <c r="Z14" s="464" t="s">
        <v>848</v>
      </c>
      <c r="AA14" s="464" t="s">
        <v>848</v>
      </c>
      <c r="AB14" s="546">
        <f t="shared" si="1"/>
        <v>0</v>
      </c>
      <c r="AC14" s="713">
        <f t="shared" si="2"/>
        <v>0</v>
      </c>
      <c r="AD14" s="713"/>
      <c r="AE14" s="713">
        <f t="shared" si="3"/>
        <v>0</v>
      </c>
      <c r="AF14" s="452">
        <f t="shared" si="4"/>
        <v>0</v>
      </c>
      <c r="AG14" s="714" t="e">
        <f t="shared" si="5"/>
        <v>#DIV/0!</v>
      </c>
      <c r="AH14" s="715" t="e">
        <f t="shared" si="6"/>
        <v>#DIV/0!</v>
      </c>
      <c r="AI14" s="715" t="e">
        <f t="shared" si="7"/>
        <v>#DIV/0!</v>
      </c>
      <c r="AJ14" s="715" t="e">
        <f t="shared" si="8"/>
        <v>#DIV/0!</v>
      </c>
      <c r="AK14" s="715" t="e">
        <f t="shared" si="9"/>
        <v>#DIV/0!</v>
      </c>
      <c r="AL14" s="1052">
        <f t="shared" si="10"/>
        <v>0</v>
      </c>
      <c r="AM14" s="718" t="str">
        <f t="shared" si="11"/>
        <v>N/A</v>
      </c>
      <c r="AN14" s="718" t="str">
        <f t="shared" si="12"/>
        <v>N/A</v>
      </c>
      <c r="AO14" s="718" t="str">
        <f t="shared" si="13"/>
        <v>N/A</v>
      </c>
      <c r="AP14" s="718" t="str">
        <f t="shared" si="14"/>
        <v>N/A</v>
      </c>
      <c r="AQ14" s="718">
        <f t="shared" si="15"/>
        <v>0</v>
      </c>
      <c r="AR14" s="718" t="str">
        <f t="shared" si="16"/>
        <v>N/A</v>
      </c>
      <c r="AS14" s="462" t="e">
        <f t="shared" si="17"/>
        <v>#DIV/0!</v>
      </c>
      <c r="AT14" s="462">
        <f t="shared" si="18"/>
        <v>0</v>
      </c>
      <c r="AU14" s="462" t="str">
        <f t="shared" si="19"/>
        <v>N/A</v>
      </c>
      <c r="AV14" s="462" t="str">
        <f t="shared" si="20"/>
        <v>N/A</v>
      </c>
      <c r="AW14" s="462" t="str">
        <f t="shared" si="21"/>
        <v>N/A</v>
      </c>
      <c r="AX14" s="718" t="str">
        <f t="shared" si="22"/>
        <v>N/A</v>
      </c>
      <c r="AY14" s="718" t="str">
        <f t="shared" si="23"/>
        <v>N/A</v>
      </c>
      <c r="AZ14" s="718" t="str">
        <f t="shared" si="24"/>
        <v>N/A</v>
      </c>
      <c r="BA14" s="719" t="str">
        <f t="shared" si="25"/>
        <v>N/A</v>
      </c>
      <c r="BB14" s="550"/>
    </row>
    <row r="15" spans="1:60" x14ac:dyDescent="0.2">
      <c r="A15">
        <v>6</v>
      </c>
      <c r="B15" s="533"/>
      <c r="C15" s="545"/>
      <c r="D15" s="464"/>
      <c r="E15" s="464"/>
      <c r="F15" s="534"/>
      <c r="G15" s="534"/>
      <c r="H15" s="464"/>
      <c r="I15" s="546"/>
      <c r="J15" s="464"/>
      <c r="K15" s="546"/>
      <c r="L15" s="546"/>
      <c r="M15" s="464"/>
      <c r="N15" s="546">
        <f t="shared" si="0"/>
        <v>0</v>
      </c>
      <c r="O15" s="546">
        <v>0</v>
      </c>
      <c r="P15" s="546">
        <v>0</v>
      </c>
      <c r="Q15" s="562" t="s">
        <v>848</v>
      </c>
      <c r="R15" s="464" t="s">
        <v>848</v>
      </c>
      <c r="S15" s="464" t="s">
        <v>848</v>
      </c>
      <c r="T15" s="546">
        <v>0</v>
      </c>
      <c r="U15" s="562" t="s">
        <v>848</v>
      </c>
      <c r="V15" s="464" t="s">
        <v>848</v>
      </c>
      <c r="W15" s="464" t="s">
        <v>848</v>
      </c>
      <c r="X15" s="546">
        <v>0</v>
      </c>
      <c r="Y15" s="822" t="s">
        <v>848</v>
      </c>
      <c r="Z15" s="464" t="s">
        <v>848</v>
      </c>
      <c r="AA15" s="464" t="s">
        <v>848</v>
      </c>
      <c r="AB15" s="546">
        <f t="shared" si="1"/>
        <v>0</v>
      </c>
      <c r="AC15" s="713">
        <f t="shared" si="2"/>
        <v>0</v>
      </c>
      <c r="AD15" s="713"/>
      <c r="AE15" s="713">
        <f t="shared" si="3"/>
        <v>0</v>
      </c>
      <c r="AF15" s="452">
        <f t="shared" si="4"/>
        <v>0</v>
      </c>
      <c r="AG15" s="714" t="e">
        <f t="shared" si="5"/>
        <v>#DIV/0!</v>
      </c>
      <c r="AH15" s="715" t="e">
        <f t="shared" si="6"/>
        <v>#DIV/0!</v>
      </c>
      <c r="AI15" s="715" t="e">
        <f t="shared" si="7"/>
        <v>#DIV/0!</v>
      </c>
      <c r="AJ15" s="715" t="e">
        <f t="shared" si="8"/>
        <v>#DIV/0!</v>
      </c>
      <c r="AK15" s="715" t="e">
        <f t="shared" si="9"/>
        <v>#DIV/0!</v>
      </c>
      <c r="AL15" s="1052">
        <f t="shared" si="10"/>
        <v>0</v>
      </c>
      <c r="AM15" s="718" t="str">
        <f t="shared" si="11"/>
        <v>N/A</v>
      </c>
      <c r="AN15" s="718" t="str">
        <f t="shared" si="12"/>
        <v>N/A</v>
      </c>
      <c r="AO15" s="718" t="str">
        <f t="shared" si="13"/>
        <v>N/A</v>
      </c>
      <c r="AP15" s="718" t="str">
        <f t="shared" si="14"/>
        <v>N/A</v>
      </c>
      <c r="AQ15" s="718">
        <f t="shared" si="15"/>
        <v>0</v>
      </c>
      <c r="AR15" s="718" t="str">
        <f t="shared" si="16"/>
        <v>N/A</v>
      </c>
      <c r="AS15" s="462" t="e">
        <f t="shared" si="17"/>
        <v>#DIV/0!</v>
      </c>
      <c r="AT15" s="462">
        <f t="shared" si="18"/>
        <v>0</v>
      </c>
      <c r="AU15" s="462" t="str">
        <f t="shared" si="19"/>
        <v>N/A</v>
      </c>
      <c r="AV15" s="462" t="str">
        <f t="shared" si="20"/>
        <v>N/A</v>
      </c>
      <c r="AW15" s="462" t="str">
        <f t="shared" si="21"/>
        <v>N/A</v>
      </c>
      <c r="AX15" s="718" t="str">
        <f t="shared" si="22"/>
        <v>N/A</v>
      </c>
      <c r="AY15" s="718" t="str">
        <f t="shared" si="23"/>
        <v>N/A</v>
      </c>
      <c r="AZ15" s="718" t="str">
        <f t="shared" si="24"/>
        <v>N/A</v>
      </c>
      <c r="BA15" s="719" t="str">
        <f t="shared" si="25"/>
        <v>N/A</v>
      </c>
      <c r="BB15" s="550"/>
    </row>
    <row r="16" spans="1:60" x14ac:dyDescent="0.2">
      <c r="A16">
        <v>7</v>
      </c>
      <c r="B16" s="533"/>
      <c r="C16" s="545"/>
      <c r="D16" s="464"/>
      <c r="E16" s="464"/>
      <c r="F16" s="534"/>
      <c r="G16" s="534"/>
      <c r="H16" s="464"/>
      <c r="I16" s="546"/>
      <c r="J16" s="464"/>
      <c r="K16" s="546"/>
      <c r="L16" s="546"/>
      <c r="M16" s="464"/>
      <c r="N16" s="546">
        <f t="shared" si="0"/>
        <v>0</v>
      </c>
      <c r="O16" s="546">
        <v>0</v>
      </c>
      <c r="P16" s="546">
        <v>0</v>
      </c>
      <c r="Q16" s="562" t="s">
        <v>848</v>
      </c>
      <c r="R16" s="464" t="s">
        <v>848</v>
      </c>
      <c r="S16" s="464" t="s">
        <v>848</v>
      </c>
      <c r="T16" s="546">
        <v>0</v>
      </c>
      <c r="U16" s="562" t="s">
        <v>848</v>
      </c>
      <c r="V16" s="464" t="s">
        <v>848</v>
      </c>
      <c r="W16" s="464" t="s">
        <v>848</v>
      </c>
      <c r="X16" s="546">
        <v>0</v>
      </c>
      <c r="Y16" s="822" t="s">
        <v>848</v>
      </c>
      <c r="Z16" s="464" t="s">
        <v>848</v>
      </c>
      <c r="AA16" s="464" t="s">
        <v>848</v>
      </c>
      <c r="AB16" s="546">
        <f t="shared" si="1"/>
        <v>0</v>
      </c>
      <c r="AC16" s="713">
        <f t="shared" si="2"/>
        <v>0</v>
      </c>
      <c r="AD16" s="713"/>
      <c r="AE16" s="713">
        <f t="shared" si="3"/>
        <v>0</v>
      </c>
      <c r="AF16" s="452">
        <f t="shared" si="4"/>
        <v>0</v>
      </c>
      <c r="AG16" s="714" t="e">
        <f t="shared" si="5"/>
        <v>#DIV/0!</v>
      </c>
      <c r="AH16" s="715" t="e">
        <f t="shared" si="6"/>
        <v>#DIV/0!</v>
      </c>
      <c r="AI16" s="715" t="e">
        <f t="shared" si="7"/>
        <v>#DIV/0!</v>
      </c>
      <c r="AJ16" s="715" t="e">
        <f t="shared" si="8"/>
        <v>#DIV/0!</v>
      </c>
      <c r="AK16" s="715" t="e">
        <f t="shared" si="9"/>
        <v>#DIV/0!</v>
      </c>
      <c r="AL16" s="1052">
        <f t="shared" si="10"/>
        <v>0</v>
      </c>
      <c r="AM16" s="718" t="str">
        <f t="shared" si="11"/>
        <v>N/A</v>
      </c>
      <c r="AN16" s="718" t="str">
        <f t="shared" si="12"/>
        <v>N/A</v>
      </c>
      <c r="AO16" s="718" t="str">
        <f t="shared" si="13"/>
        <v>N/A</v>
      </c>
      <c r="AP16" s="718" t="str">
        <f t="shared" si="14"/>
        <v>N/A</v>
      </c>
      <c r="AQ16" s="718">
        <f t="shared" si="15"/>
        <v>0</v>
      </c>
      <c r="AR16" s="718" t="str">
        <f t="shared" si="16"/>
        <v>N/A</v>
      </c>
      <c r="AS16" s="462" t="e">
        <f t="shared" si="17"/>
        <v>#DIV/0!</v>
      </c>
      <c r="AT16" s="462">
        <f t="shared" si="18"/>
        <v>0</v>
      </c>
      <c r="AU16" s="462" t="str">
        <f t="shared" si="19"/>
        <v>N/A</v>
      </c>
      <c r="AV16" s="462" t="str">
        <f t="shared" si="20"/>
        <v>N/A</v>
      </c>
      <c r="AW16" s="462" t="str">
        <f t="shared" si="21"/>
        <v>N/A</v>
      </c>
      <c r="AX16" s="718" t="str">
        <f t="shared" si="22"/>
        <v>N/A</v>
      </c>
      <c r="AY16" s="718" t="str">
        <f t="shared" si="23"/>
        <v>N/A</v>
      </c>
      <c r="AZ16" s="718" t="str">
        <f t="shared" si="24"/>
        <v>N/A</v>
      </c>
      <c r="BA16" s="719" t="str">
        <f t="shared" si="25"/>
        <v>N/A</v>
      </c>
      <c r="BB16" s="550"/>
    </row>
    <row r="17" spans="1:54" x14ac:dyDescent="0.2">
      <c r="A17">
        <v>8</v>
      </c>
      <c r="B17" s="533"/>
      <c r="C17" s="545"/>
      <c r="D17" s="464"/>
      <c r="E17" s="464"/>
      <c r="F17" s="534"/>
      <c r="G17" s="534"/>
      <c r="H17" s="464"/>
      <c r="I17" s="546"/>
      <c r="J17" s="464"/>
      <c r="K17" s="546"/>
      <c r="L17" s="546"/>
      <c r="M17" s="464"/>
      <c r="N17" s="546">
        <f t="shared" si="0"/>
        <v>0</v>
      </c>
      <c r="O17" s="546">
        <v>0</v>
      </c>
      <c r="P17" s="546">
        <v>0</v>
      </c>
      <c r="Q17" s="562" t="s">
        <v>848</v>
      </c>
      <c r="R17" s="464" t="s">
        <v>848</v>
      </c>
      <c r="S17" s="464" t="s">
        <v>848</v>
      </c>
      <c r="T17" s="546">
        <v>0</v>
      </c>
      <c r="U17" s="562" t="s">
        <v>848</v>
      </c>
      <c r="V17" s="464" t="s">
        <v>848</v>
      </c>
      <c r="W17" s="464" t="s">
        <v>848</v>
      </c>
      <c r="X17" s="546">
        <v>0</v>
      </c>
      <c r="Y17" s="822" t="s">
        <v>848</v>
      </c>
      <c r="Z17" s="464" t="s">
        <v>848</v>
      </c>
      <c r="AA17" s="464" t="s">
        <v>848</v>
      </c>
      <c r="AB17" s="546">
        <f t="shared" si="1"/>
        <v>0</v>
      </c>
      <c r="AC17" s="713">
        <f t="shared" si="2"/>
        <v>0</v>
      </c>
      <c r="AD17" s="713"/>
      <c r="AE17" s="713">
        <f t="shared" si="3"/>
        <v>0</v>
      </c>
      <c r="AF17" s="452">
        <f t="shared" si="4"/>
        <v>0</v>
      </c>
      <c r="AG17" s="714" t="e">
        <f t="shared" si="5"/>
        <v>#DIV/0!</v>
      </c>
      <c r="AH17" s="715" t="e">
        <f t="shared" si="6"/>
        <v>#DIV/0!</v>
      </c>
      <c r="AI17" s="715" t="e">
        <f t="shared" si="7"/>
        <v>#DIV/0!</v>
      </c>
      <c r="AJ17" s="715" t="e">
        <f t="shared" si="8"/>
        <v>#DIV/0!</v>
      </c>
      <c r="AK17" s="715" t="e">
        <f t="shared" si="9"/>
        <v>#DIV/0!</v>
      </c>
      <c r="AL17" s="1052">
        <f t="shared" si="10"/>
        <v>0</v>
      </c>
      <c r="AM17" s="718" t="str">
        <f t="shared" si="11"/>
        <v>N/A</v>
      </c>
      <c r="AN17" s="718" t="str">
        <f t="shared" si="12"/>
        <v>N/A</v>
      </c>
      <c r="AO17" s="718" t="str">
        <f t="shared" si="13"/>
        <v>N/A</v>
      </c>
      <c r="AP17" s="718" t="str">
        <f t="shared" si="14"/>
        <v>N/A</v>
      </c>
      <c r="AQ17" s="718">
        <f t="shared" si="15"/>
        <v>0</v>
      </c>
      <c r="AR17" s="718" t="str">
        <f t="shared" si="16"/>
        <v>N/A</v>
      </c>
      <c r="AS17" s="462" t="e">
        <f t="shared" si="17"/>
        <v>#DIV/0!</v>
      </c>
      <c r="AT17" s="462">
        <f t="shared" si="18"/>
        <v>0</v>
      </c>
      <c r="AU17" s="462" t="str">
        <f t="shared" si="19"/>
        <v>N/A</v>
      </c>
      <c r="AV17" s="462" t="str">
        <f t="shared" si="20"/>
        <v>N/A</v>
      </c>
      <c r="AW17" s="462" t="str">
        <f t="shared" si="21"/>
        <v>N/A</v>
      </c>
      <c r="AX17" s="718" t="str">
        <f t="shared" si="22"/>
        <v>N/A</v>
      </c>
      <c r="AY17" s="718" t="str">
        <f t="shared" si="23"/>
        <v>N/A</v>
      </c>
      <c r="AZ17" s="718" t="str">
        <f t="shared" si="24"/>
        <v>N/A</v>
      </c>
      <c r="BA17" s="719" t="str">
        <f t="shared" si="25"/>
        <v>N/A</v>
      </c>
      <c r="BB17" s="550"/>
    </row>
    <row r="18" spans="1:54" x14ac:dyDescent="0.2">
      <c r="A18">
        <v>9</v>
      </c>
      <c r="B18" s="533"/>
      <c r="C18" s="545"/>
      <c r="D18" s="464"/>
      <c r="E18" s="464"/>
      <c r="F18" s="534"/>
      <c r="G18" s="534"/>
      <c r="H18" s="464"/>
      <c r="I18" s="546"/>
      <c r="J18" s="464"/>
      <c r="K18" s="546"/>
      <c r="L18" s="546"/>
      <c r="M18" s="464"/>
      <c r="N18" s="546">
        <f t="shared" si="0"/>
        <v>0</v>
      </c>
      <c r="O18" s="546">
        <v>0</v>
      </c>
      <c r="P18" s="546">
        <v>0</v>
      </c>
      <c r="Q18" s="562" t="s">
        <v>848</v>
      </c>
      <c r="R18" s="464" t="s">
        <v>848</v>
      </c>
      <c r="S18" s="464" t="s">
        <v>848</v>
      </c>
      <c r="T18" s="546">
        <v>0</v>
      </c>
      <c r="U18" s="562" t="s">
        <v>848</v>
      </c>
      <c r="V18" s="464" t="s">
        <v>848</v>
      </c>
      <c r="W18" s="464" t="s">
        <v>848</v>
      </c>
      <c r="X18" s="546">
        <v>0</v>
      </c>
      <c r="Y18" s="822" t="s">
        <v>848</v>
      </c>
      <c r="Z18" s="464" t="s">
        <v>848</v>
      </c>
      <c r="AA18" s="464" t="s">
        <v>848</v>
      </c>
      <c r="AB18" s="546">
        <f t="shared" si="1"/>
        <v>0</v>
      </c>
      <c r="AC18" s="713">
        <f t="shared" si="2"/>
        <v>0</v>
      </c>
      <c r="AD18" s="713"/>
      <c r="AE18" s="713">
        <f t="shared" si="3"/>
        <v>0</v>
      </c>
      <c r="AF18" s="452">
        <f t="shared" si="4"/>
        <v>0</v>
      </c>
      <c r="AG18" s="714" t="e">
        <f t="shared" si="5"/>
        <v>#DIV/0!</v>
      </c>
      <c r="AH18" s="715" t="e">
        <f t="shared" si="6"/>
        <v>#DIV/0!</v>
      </c>
      <c r="AI18" s="715" t="e">
        <f t="shared" si="7"/>
        <v>#DIV/0!</v>
      </c>
      <c r="AJ18" s="715" t="e">
        <f t="shared" si="8"/>
        <v>#DIV/0!</v>
      </c>
      <c r="AK18" s="715" t="e">
        <f t="shared" si="9"/>
        <v>#DIV/0!</v>
      </c>
      <c r="AL18" s="1052">
        <f t="shared" si="10"/>
        <v>0</v>
      </c>
      <c r="AM18" s="718" t="str">
        <f t="shared" si="11"/>
        <v>N/A</v>
      </c>
      <c r="AN18" s="718" t="str">
        <f t="shared" si="12"/>
        <v>N/A</v>
      </c>
      <c r="AO18" s="718" t="str">
        <f t="shared" si="13"/>
        <v>N/A</v>
      </c>
      <c r="AP18" s="718" t="str">
        <f t="shared" si="14"/>
        <v>N/A</v>
      </c>
      <c r="AQ18" s="718">
        <f t="shared" si="15"/>
        <v>0</v>
      </c>
      <c r="AR18" s="718" t="str">
        <f t="shared" si="16"/>
        <v>N/A</v>
      </c>
      <c r="AS18" s="462" t="e">
        <f t="shared" si="17"/>
        <v>#DIV/0!</v>
      </c>
      <c r="AT18" s="462">
        <f t="shared" si="18"/>
        <v>0</v>
      </c>
      <c r="AU18" s="462" t="str">
        <f t="shared" si="19"/>
        <v>N/A</v>
      </c>
      <c r="AV18" s="462" t="str">
        <f t="shared" si="20"/>
        <v>N/A</v>
      </c>
      <c r="AW18" s="462" t="str">
        <f t="shared" si="21"/>
        <v>N/A</v>
      </c>
      <c r="AX18" s="718" t="str">
        <f t="shared" si="22"/>
        <v>N/A</v>
      </c>
      <c r="AY18" s="718" t="str">
        <f t="shared" si="23"/>
        <v>N/A</v>
      </c>
      <c r="AZ18" s="718" t="str">
        <f t="shared" si="24"/>
        <v>N/A</v>
      </c>
      <c r="BA18" s="719" t="str">
        <f t="shared" si="25"/>
        <v>N/A</v>
      </c>
      <c r="BB18" s="550"/>
    </row>
    <row r="19" spans="1:54" x14ac:dyDescent="0.2">
      <c r="A19">
        <v>10</v>
      </c>
      <c r="B19" s="533"/>
      <c r="C19" s="545"/>
      <c r="D19" s="464"/>
      <c r="E19" s="464"/>
      <c r="F19" s="534"/>
      <c r="G19" s="534"/>
      <c r="H19" s="464"/>
      <c r="I19" s="546"/>
      <c r="J19" s="464"/>
      <c r="K19" s="546"/>
      <c r="L19" s="546"/>
      <c r="M19" s="464"/>
      <c r="N19" s="546">
        <f t="shared" si="0"/>
        <v>0</v>
      </c>
      <c r="O19" s="546">
        <v>0</v>
      </c>
      <c r="P19" s="546">
        <v>0</v>
      </c>
      <c r="Q19" s="562" t="s">
        <v>848</v>
      </c>
      <c r="R19" s="464" t="s">
        <v>848</v>
      </c>
      <c r="S19" s="464" t="s">
        <v>848</v>
      </c>
      <c r="T19" s="546">
        <v>0</v>
      </c>
      <c r="U19" s="562" t="s">
        <v>848</v>
      </c>
      <c r="V19" s="464" t="s">
        <v>848</v>
      </c>
      <c r="W19" s="464" t="s">
        <v>848</v>
      </c>
      <c r="X19" s="546">
        <v>0</v>
      </c>
      <c r="Y19" s="822" t="s">
        <v>848</v>
      </c>
      <c r="Z19" s="464" t="s">
        <v>848</v>
      </c>
      <c r="AA19" s="464" t="s">
        <v>848</v>
      </c>
      <c r="AB19" s="546">
        <f t="shared" si="1"/>
        <v>0</v>
      </c>
      <c r="AC19" s="713">
        <f t="shared" si="2"/>
        <v>0</v>
      </c>
      <c r="AD19" s="713"/>
      <c r="AE19" s="713">
        <f t="shared" si="3"/>
        <v>0</v>
      </c>
      <c r="AF19" s="452">
        <f t="shared" si="4"/>
        <v>0</v>
      </c>
      <c r="AG19" s="714" t="e">
        <f t="shared" si="5"/>
        <v>#DIV/0!</v>
      </c>
      <c r="AH19" s="715" t="e">
        <f t="shared" si="6"/>
        <v>#DIV/0!</v>
      </c>
      <c r="AI19" s="715" t="e">
        <f t="shared" si="7"/>
        <v>#DIV/0!</v>
      </c>
      <c r="AJ19" s="715" t="e">
        <f t="shared" si="8"/>
        <v>#DIV/0!</v>
      </c>
      <c r="AK19" s="715" t="e">
        <f t="shared" si="9"/>
        <v>#DIV/0!</v>
      </c>
      <c r="AL19" s="1052">
        <f t="shared" si="10"/>
        <v>0</v>
      </c>
      <c r="AM19" s="718" t="str">
        <f t="shared" si="11"/>
        <v>N/A</v>
      </c>
      <c r="AN19" s="718" t="str">
        <f t="shared" si="12"/>
        <v>N/A</v>
      </c>
      <c r="AO19" s="718" t="str">
        <f t="shared" si="13"/>
        <v>N/A</v>
      </c>
      <c r="AP19" s="718" t="str">
        <f t="shared" si="14"/>
        <v>N/A</v>
      </c>
      <c r="AQ19" s="718">
        <f t="shared" si="15"/>
        <v>0</v>
      </c>
      <c r="AR19" s="718" t="str">
        <f t="shared" si="16"/>
        <v>N/A</v>
      </c>
      <c r="AS19" s="462" t="e">
        <f t="shared" si="17"/>
        <v>#DIV/0!</v>
      </c>
      <c r="AT19" s="462">
        <f t="shared" si="18"/>
        <v>0</v>
      </c>
      <c r="AU19" s="462" t="str">
        <f t="shared" si="19"/>
        <v>N/A</v>
      </c>
      <c r="AV19" s="462" t="str">
        <f t="shared" si="20"/>
        <v>N/A</v>
      </c>
      <c r="AW19" s="462" t="str">
        <f t="shared" si="21"/>
        <v>N/A</v>
      </c>
      <c r="AX19" s="718" t="str">
        <f t="shared" si="22"/>
        <v>N/A</v>
      </c>
      <c r="AY19" s="718" t="str">
        <f t="shared" si="23"/>
        <v>N/A</v>
      </c>
      <c r="AZ19" s="718" t="str">
        <f t="shared" si="24"/>
        <v>N/A</v>
      </c>
      <c r="BA19" s="719" t="str">
        <f t="shared" si="25"/>
        <v>N/A</v>
      </c>
      <c r="BB19" s="550"/>
    </row>
    <row r="20" spans="1:54" x14ac:dyDescent="0.2">
      <c r="A20">
        <v>11</v>
      </c>
      <c r="B20" s="533"/>
      <c r="C20" s="545"/>
      <c r="D20" s="464"/>
      <c r="E20" s="464"/>
      <c r="F20" s="534"/>
      <c r="G20" s="534"/>
      <c r="H20" s="464"/>
      <c r="I20" s="546"/>
      <c r="J20" s="464"/>
      <c r="K20" s="546"/>
      <c r="L20" s="546"/>
      <c r="M20" s="464"/>
      <c r="N20" s="546">
        <f t="shared" si="0"/>
        <v>0</v>
      </c>
      <c r="O20" s="546">
        <v>0</v>
      </c>
      <c r="P20" s="546">
        <v>0</v>
      </c>
      <c r="Q20" s="562" t="s">
        <v>848</v>
      </c>
      <c r="R20" s="464" t="s">
        <v>848</v>
      </c>
      <c r="S20" s="464" t="s">
        <v>848</v>
      </c>
      <c r="T20" s="546">
        <v>0</v>
      </c>
      <c r="U20" s="562" t="s">
        <v>848</v>
      </c>
      <c r="V20" s="464" t="s">
        <v>848</v>
      </c>
      <c r="W20" s="464" t="s">
        <v>848</v>
      </c>
      <c r="X20" s="546">
        <v>0</v>
      </c>
      <c r="Y20" s="822" t="s">
        <v>848</v>
      </c>
      <c r="Z20" s="464" t="s">
        <v>848</v>
      </c>
      <c r="AA20" s="464" t="s">
        <v>848</v>
      </c>
      <c r="AB20" s="546">
        <f t="shared" si="1"/>
        <v>0</v>
      </c>
      <c r="AC20" s="713">
        <f t="shared" si="2"/>
        <v>0</v>
      </c>
      <c r="AD20" s="713"/>
      <c r="AE20" s="713">
        <f t="shared" si="3"/>
        <v>0</v>
      </c>
      <c r="AF20" s="452">
        <f t="shared" si="4"/>
        <v>0</v>
      </c>
      <c r="AG20" s="714" t="e">
        <f t="shared" si="5"/>
        <v>#DIV/0!</v>
      </c>
      <c r="AH20" s="715" t="e">
        <f t="shared" si="6"/>
        <v>#DIV/0!</v>
      </c>
      <c r="AI20" s="715" t="e">
        <f t="shared" si="7"/>
        <v>#DIV/0!</v>
      </c>
      <c r="AJ20" s="715" t="e">
        <f t="shared" si="8"/>
        <v>#DIV/0!</v>
      </c>
      <c r="AK20" s="715" t="e">
        <f t="shared" si="9"/>
        <v>#DIV/0!</v>
      </c>
      <c r="AL20" s="1052">
        <f t="shared" si="10"/>
        <v>0</v>
      </c>
      <c r="AM20" s="718" t="str">
        <f t="shared" si="11"/>
        <v>N/A</v>
      </c>
      <c r="AN20" s="718" t="str">
        <f t="shared" si="12"/>
        <v>N/A</v>
      </c>
      <c r="AO20" s="718" t="str">
        <f t="shared" si="13"/>
        <v>N/A</v>
      </c>
      <c r="AP20" s="718" t="str">
        <f t="shared" si="14"/>
        <v>N/A</v>
      </c>
      <c r="AQ20" s="718">
        <f t="shared" si="15"/>
        <v>0</v>
      </c>
      <c r="AR20" s="718" t="str">
        <f t="shared" si="16"/>
        <v>N/A</v>
      </c>
      <c r="AS20" s="462" t="e">
        <f t="shared" si="17"/>
        <v>#DIV/0!</v>
      </c>
      <c r="AT20" s="462">
        <f t="shared" si="18"/>
        <v>0</v>
      </c>
      <c r="AU20" s="462" t="str">
        <f t="shared" si="19"/>
        <v>N/A</v>
      </c>
      <c r="AV20" s="462" t="str">
        <f t="shared" si="20"/>
        <v>N/A</v>
      </c>
      <c r="AW20" s="462" t="str">
        <f t="shared" si="21"/>
        <v>N/A</v>
      </c>
      <c r="AX20" s="718" t="str">
        <f t="shared" si="22"/>
        <v>N/A</v>
      </c>
      <c r="AY20" s="718" t="str">
        <f t="shared" si="23"/>
        <v>N/A</v>
      </c>
      <c r="AZ20" s="718" t="str">
        <f t="shared" si="24"/>
        <v>N/A</v>
      </c>
      <c r="BA20" s="719" t="str">
        <f t="shared" si="25"/>
        <v>N/A</v>
      </c>
      <c r="BB20" s="550"/>
    </row>
    <row r="21" spans="1:54" x14ac:dyDescent="0.2">
      <c r="A21">
        <v>12</v>
      </c>
      <c r="B21" s="533"/>
      <c r="C21" s="545"/>
      <c r="D21" s="464"/>
      <c r="E21" s="464"/>
      <c r="F21" s="534"/>
      <c r="G21" s="534"/>
      <c r="H21" s="464"/>
      <c r="I21" s="546"/>
      <c r="J21" s="464"/>
      <c r="K21" s="546"/>
      <c r="L21" s="546"/>
      <c r="M21" s="464"/>
      <c r="N21" s="546">
        <f t="shared" si="0"/>
        <v>0</v>
      </c>
      <c r="O21" s="546">
        <v>0</v>
      </c>
      <c r="P21" s="546">
        <v>0</v>
      </c>
      <c r="Q21" s="562" t="s">
        <v>848</v>
      </c>
      <c r="R21" s="464" t="s">
        <v>848</v>
      </c>
      <c r="S21" s="464" t="s">
        <v>848</v>
      </c>
      <c r="T21" s="546">
        <v>0</v>
      </c>
      <c r="U21" s="562" t="s">
        <v>848</v>
      </c>
      <c r="V21" s="464" t="s">
        <v>848</v>
      </c>
      <c r="W21" s="464" t="s">
        <v>848</v>
      </c>
      <c r="X21" s="546">
        <v>0</v>
      </c>
      <c r="Y21" s="822" t="s">
        <v>848</v>
      </c>
      <c r="Z21" s="464" t="s">
        <v>848</v>
      </c>
      <c r="AA21" s="464" t="s">
        <v>848</v>
      </c>
      <c r="AB21" s="546">
        <f t="shared" si="1"/>
        <v>0</v>
      </c>
      <c r="AC21" s="713">
        <f t="shared" si="2"/>
        <v>0</v>
      </c>
      <c r="AD21" s="713"/>
      <c r="AE21" s="713">
        <f t="shared" si="3"/>
        <v>0</v>
      </c>
      <c r="AF21" s="452">
        <f t="shared" si="4"/>
        <v>0</v>
      </c>
      <c r="AG21" s="714" t="e">
        <f t="shared" si="5"/>
        <v>#DIV/0!</v>
      </c>
      <c r="AH21" s="715" t="e">
        <f t="shared" si="6"/>
        <v>#DIV/0!</v>
      </c>
      <c r="AI21" s="715" t="e">
        <f t="shared" si="7"/>
        <v>#DIV/0!</v>
      </c>
      <c r="AJ21" s="715" t="e">
        <f t="shared" si="8"/>
        <v>#DIV/0!</v>
      </c>
      <c r="AK21" s="715" t="e">
        <f t="shared" si="9"/>
        <v>#DIV/0!</v>
      </c>
      <c r="AL21" s="1052">
        <f t="shared" si="10"/>
        <v>0</v>
      </c>
      <c r="AM21" s="718" t="str">
        <f t="shared" si="11"/>
        <v>N/A</v>
      </c>
      <c r="AN21" s="718" t="str">
        <f t="shared" si="12"/>
        <v>N/A</v>
      </c>
      <c r="AO21" s="718" t="str">
        <f t="shared" si="13"/>
        <v>N/A</v>
      </c>
      <c r="AP21" s="718" t="str">
        <f t="shared" si="14"/>
        <v>N/A</v>
      </c>
      <c r="AQ21" s="718">
        <f t="shared" si="15"/>
        <v>0</v>
      </c>
      <c r="AR21" s="718" t="str">
        <f t="shared" si="16"/>
        <v>N/A</v>
      </c>
      <c r="AS21" s="462" t="e">
        <f t="shared" si="17"/>
        <v>#DIV/0!</v>
      </c>
      <c r="AT21" s="462">
        <f t="shared" si="18"/>
        <v>0</v>
      </c>
      <c r="AU21" s="462" t="str">
        <f t="shared" si="19"/>
        <v>N/A</v>
      </c>
      <c r="AV21" s="462" t="str">
        <f t="shared" si="20"/>
        <v>N/A</v>
      </c>
      <c r="AW21" s="462" t="str">
        <f t="shared" si="21"/>
        <v>N/A</v>
      </c>
      <c r="AX21" s="718" t="str">
        <f t="shared" si="22"/>
        <v>N/A</v>
      </c>
      <c r="AY21" s="718" t="str">
        <f t="shared" si="23"/>
        <v>N/A</v>
      </c>
      <c r="AZ21" s="718" t="str">
        <f t="shared" si="24"/>
        <v>N/A</v>
      </c>
      <c r="BA21" s="719" t="str">
        <f t="shared" si="25"/>
        <v>N/A</v>
      </c>
      <c r="BB21" s="550"/>
    </row>
    <row r="22" spans="1:54" x14ac:dyDescent="0.2">
      <c r="A22">
        <v>13</v>
      </c>
      <c r="B22" s="533"/>
      <c r="C22" s="545"/>
      <c r="D22" s="464"/>
      <c r="E22" s="464"/>
      <c r="F22" s="534"/>
      <c r="G22" s="534"/>
      <c r="H22" s="464"/>
      <c r="I22" s="546"/>
      <c r="J22" s="464"/>
      <c r="K22" s="546"/>
      <c r="L22" s="546"/>
      <c r="M22" s="464"/>
      <c r="N22" s="546">
        <f t="shared" si="0"/>
        <v>0</v>
      </c>
      <c r="O22" s="546">
        <v>0</v>
      </c>
      <c r="P22" s="546">
        <v>0</v>
      </c>
      <c r="Q22" s="562" t="s">
        <v>848</v>
      </c>
      <c r="R22" s="464" t="s">
        <v>848</v>
      </c>
      <c r="S22" s="464" t="s">
        <v>848</v>
      </c>
      <c r="T22" s="546">
        <v>0</v>
      </c>
      <c r="U22" s="562" t="s">
        <v>848</v>
      </c>
      <c r="V22" s="464" t="s">
        <v>848</v>
      </c>
      <c r="W22" s="464" t="s">
        <v>848</v>
      </c>
      <c r="X22" s="546">
        <v>0</v>
      </c>
      <c r="Y22" s="822" t="s">
        <v>848</v>
      </c>
      <c r="Z22" s="464" t="s">
        <v>848</v>
      </c>
      <c r="AA22" s="464" t="s">
        <v>848</v>
      </c>
      <c r="AB22" s="546">
        <f t="shared" si="1"/>
        <v>0</v>
      </c>
      <c r="AC22" s="713">
        <f t="shared" si="2"/>
        <v>0</v>
      </c>
      <c r="AD22" s="713"/>
      <c r="AE22" s="713">
        <f t="shared" si="3"/>
        <v>0</v>
      </c>
      <c r="AF22" s="452">
        <f t="shared" si="4"/>
        <v>0</v>
      </c>
      <c r="AG22" s="714" t="e">
        <f t="shared" si="5"/>
        <v>#DIV/0!</v>
      </c>
      <c r="AH22" s="715" t="e">
        <f t="shared" si="6"/>
        <v>#DIV/0!</v>
      </c>
      <c r="AI22" s="715" t="e">
        <f t="shared" si="7"/>
        <v>#DIV/0!</v>
      </c>
      <c r="AJ22" s="715" t="e">
        <f t="shared" si="8"/>
        <v>#DIV/0!</v>
      </c>
      <c r="AK22" s="715" t="e">
        <f t="shared" si="9"/>
        <v>#DIV/0!</v>
      </c>
      <c r="AL22" s="1052">
        <f t="shared" si="10"/>
        <v>0</v>
      </c>
      <c r="AM22" s="718" t="str">
        <f t="shared" si="11"/>
        <v>N/A</v>
      </c>
      <c r="AN22" s="718" t="str">
        <f t="shared" si="12"/>
        <v>N/A</v>
      </c>
      <c r="AO22" s="718" t="str">
        <f t="shared" si="13"/>
        <v>N/A</v>
      </c>
      <c r="AP22" s="718" t="str">
        <f t="shared" si="14"/>
        <v>N/A</v>
      </c>
      <c r="AQ22" s="718">
        <f t="shared" si="15"/>
        <v>0</v>
      </c>
      <c r="AR22" s="718" t="str">
        <f t="shared" si="16"/>
        <v>N/A</v>
      </c>
      <c r="AS22" s="462" t="e">
        <f t="shared" si="17"/>
        <v>#DIV/0!</v>
      </c>
      <c r="AT22" s="462">
        <f t="shared" si="18"/>
        <v>0</v>
      </c>
      <c r="AU22" s="462" t="str">
        <f t="shared" si="19"/>
        <v>N/A</v>
      </c>
      <c r="AV22" s="462" t="str">
        <f t="shared" si="20"/>
        <v>N/A</v>
      </c>
      <c r="AW22" s="462" t="str">
        <f t="shared" si="21"/>
        <v>N/A</v>
      </c>
      <c r="AX22" s="718" t="str">
        <f t="shared" si="22"/>
        <v>N/A</v>
      </c>
      <c r="AY22" s="718" t="str">
        <f t="shared" si="23"/>
        <v>N/A</v>
      </c>
      <c r="AZ22" s="718" t="str">
        <f t="shared" si="24"/>
        <v>N/A</v>
      </c>
      <c r="BA22" s="719" t="str">
        <f t="shared" si="25"/>
        <v>N/A</v>
      </c>
      <c r="BB22" s="550"/>
    </row>
    <row r="23" spans="1:54" x14ac:dyDescent="0.2">
      <c r="A23">
        <v>14</v>
      </c>
      <c r="B23" s="533"/>
      <c r="C23" s="545"/>
      <c r="D23" s="464"/>
      <c r="E23" s="464"/>
      <c r="F23" s="534"/>
      <c r="G23" s="534"/>
      <c r="H23" s="464"/>
      <c r="I23" s="546"/>
      <c r="J23" s="464"/>
      <c r="K23" s="546"/>
      <c r="L23" s="546"/>
      <c r="M23" s="464"/>
      <c r="N23" s="546">
        <f t="shared" si="0"/>
        <v>0</v>
      </c>
      <c r="O23" s="546">
        <v>0</v>
      </c>
      <c r="P23" s="546">
        <v>0</v>
      </c>
      <c r="Q23" s="562" t="s">
        <v>848</v>
      </c>
      <c r="R23" s="464" t="s">
        <v>848</v>
      </c>
      <c r="S23" s="464" t="s">
        <v>848</v>
      </c>
      <c r="T23" s="546">
        <v>0</v>
      </c>
      <c r="U23" s="562" t="s">
        <v>848</v>
      </c>
      <c r="V23" s="464" t="s">
        <v>848</v>
      </c>
      <c r="W23" s="464" t="s">
        <v>848</v>
      </c>
      <c r="X23" s="546">
        <v>0</v>
      </c>
      <c r="Y23" s="822" t="s">
        <v>848</v>
      </c>
      <c r="Z23" s="464" t="s">
        <v>848</v>
      </c>
      <c r="AA23" s="464" t="s">
        <v>848</v>
      </c>
      <c r="AB23" s="546">
        <f t="shared" si="1"/>
        <v>0</v>
      </c>
      <c r="AC23" s="713">
        <f t="shared" si="2"/>
        <v>0</v>
      </c>
      <c r="AD23" s="713"/>
      <c r="AE23" s="713">
        <f t="shared" si="3"/>
        <v>0</v>
      </c>
      <c r="AF23" s="452">
        <f t="shared" si="4"/>
        <v>0</v>
      </c>
      <c r="AG23" s="714" t="e">
        <f t="shared" si="5"/>
        <v>#DIV/0!</v>
      </c>
      <c r="AH23" s="715" t="e">
        <f t="shared" si="6"/>
        <v>#DIV/0!</v>
      </c>
      <c r="AI23" s="715" t="e">
        <f t="shared" si="7"/>
        <v>#DIV/0!</v>
      </c>
      <c r="AJ23" s="715" t="e">
        <f t="shared" si="8"/>
        <v>#DIV/0!</v>
      </c>
      <c r="AK23" s="715" t="e">
        <f t="shared" si="9"/>
        <v>#DIV/0!</v>
      </c>
      <c r="AL23" s="1052">
        <f t="shared" si="10"/>
        <v>0</v>
      </c>
      <c r="AM23" s="718" t="str">
        <f t="shared" si="11"/>
        <v>N/A</v>
      </c>
      <c r="AN23" s="718" t="str">
        <f t="shared" si="12"/>
        <v>N/A</v>
      </c>
      <c r="AO23" s="718" t="str">
        <f t="shared" si="13"/>
        <v>N/A</v>
      </c>
      <c r="AP23" s="718" t="str">
        <f t="shared" si="14"/>
        <v>N/A</v>
      </c>
      <c r="AQ23" s="718">
        <f t="shared" si="15"/>
        <v>0</v>
      </c>
      <c r="AR23" s="718" t="str">
        <f t="shared" si="16"/>
        <v>N/A</v>
      </c>
      <c r="AS23" s="462" t="e">
        <f t="shared" si="17"/>
        <v>#DIV/0!</v>
      </c>
      <c r="AT23" s="462">
        <f t="shared" si="18"/>
        <v>0</v>
      </c>
      <c r="AU23" s="462" t="str">
        <f t="shared" si="19"/>
        <v>N/A</v>
      </c>
      <c r="AV23" s="462" t="str">
        <f t="shared" si="20"/>
        <v>N/A</v>
      </c>
      <c r="AW23" s="462" t="str">
        <f t="shared" si="21"/>
        <v>N/A</v>
      </c>
      <c r="AX23" s="718" t="str">
        <f t="shared" si="22"/>
        <v>N/A</v>
      </c>
      <c r="AY23" s="718" t="str">
        <f t="shared" si="23"/>
        <v>N/A</v>
      </c>
      <c r="AZ23" s="718" t="str">
        <f t="shared" si="24"/>
        <v>N/A</v>
      </c>
      <c r="BA23" s="719" t="str">
        <f t="shared" si="25"/>
        <v>N/A</v>
      </c>
      <c r="BB23" s="550"/>
    </row>
    <row r="24" spans="1:54" x14ac:dyDescent="0.2">
      <c r="A24">
        <v>15</v>
      </c>
      <c r="B24" s="533"/>
      <c r="C24" s="545"/>
      <c r="D24" s="464"/>
      <c r="E24" s="464"/>
      <c r="F24" s="534"/>
      <c r="G24" s="534"/>
      <c r="H24" s="464"/>
      <c r="I24" s="546"/>
      <c r="J24" s="464"/>
      <c r="K24" s="546"/>
      <c r="L24" s="546"/>
      <c r="M24" s="464"/>
      <c r="N24" s="546">
        <f t="shared" si="0"/>
        <v>0</v>
      </c>
      <c r="O24" s="546">
        <v>0</v>
      </c>
      <c r="P24" s="546">
        <v>0</v>
      </c>
      <c r="Q24" s="562" t="s">
        <v>848</v>
      </c>
      <c r="R24" s="464" t="s">
        <v>848</v>
      </c>
      <c r="S24" s="464" t="s">
        <v>848</v>
      </c>
      <c r="T24" s="546">
        <v>0</v>
      </c>
      <c r="U24" s="562" t="s">
        <v>848</v>
      </c>
      <c r="V24" s="464" t="s">
        <v>848</v>
      </c>
      <c r="W24" s="464" t="s">
        <v>848</v>
      </c>
      <c r="X24" s="546">
        <v>0</v>
      </c>
      <c r="Y24" s="822" t="s">
        <v>848</v>
      </c>
      <c r="Z24" s="464" t="s">
        <v>848</v>
      </c>
      <c r="AA24" s="464" t="s">
        <v>848</v>
      </c>
      <c r="AB24" s="546">
        <f t="shared" si="1"/>
        <v>0</v>
      </c>
      <c r="AC24" s="713">
        <f t="shared" si="2"/>
        <v>0</v>
      </c>
      <c r="AD24" s="713"/>
      <c r="AE24" s="713">
        <f t="shared" si="3"/>
        <v>0</v>
      </c>
      <c r="AF24" s="452">
        <f t="shared" si="4"/>
        <v>0</v>
      </c>
      <c r="AG24" s="714" t="e">
        <f t="shared" si="5"/>
        <v>#DIV/0!</v>
      </c>
      <c r="AH24" s="715" t="e">
        <f t="shared" si="6"/>
        <v>#DIV/0!</v>
      </c>
      <c r="AI24" s="715" t="e">
        <f t="shared" si="7"/>
        <v>#DIV/0!</v>
      </c>
      <c r="AJ24" s="715" t="e">
        <f t="shared" si="8"/>
        <v>#DIV/0!</v>
      </c>
      <c r="AK24" s="715" t="e">
        <f t="shared" si="9"/>
        <v>#DIV/0!</v>
      </c>
      <c r="AL24" s="1052">
        <f t="shared" si="10"/>
        <v>0</v>
      </c>
      <c r="AM24" s="718" t="str">
        <f t="shared" si="11"/>
        <v>N/A</v>
      </c>
      <c r="AN24" s="718" t="str">
        <f t="shared" si="12"/>
        <v>N/A</v>
      </c>
      <c r="AO24" s="718" t="str">
        <f t="shared" si="13"/>
        <v>N/A</v>
      </c>
      <c r="AP24" s="718" t="str">
        <f t="shared" si="14"/>
        <v>N/A</v>
      </c>
      <c r="AQ24" s="718">
        <f t="shared" si="15"/>
        <v>0</v>
      </c>
      <c r="AR24" s="718" t="str">
        <f t="shared" si="16"/>
        <v>N/A</v>
      </c>
      <c r="AS24" s="462" t="e">
        <f t="shared" si="17"/>
        <v>#DIV/0!</v>
      </c>
      <c r="AT24" s="462">
        <f t="shared" si="18"/>
        <v>0</v>
      </c>
      <c r="AU24" s="462" t="str">
        <f t="shared" si="19"/>
        <v>N/A</v>
      </c>
      <c r="AV24" s="462" t="str">
        <f t="shared" si="20"/>
        <v>N/A</v>
      </c>
      <c r="AW24" s="462" t="str">
        <f t="shared" si="21"/>
        <v>N/A</v>
      </c>
      <c r="AX24" s="718" t="str">
        <f t="shared" si="22"/>
        <v>N/A</v>
      </c>
      <c r="AY24" s="718" t="str">
        <f t="shared" si="23"/>
        <v>N/A</v>
      </c>
      <c r="AZ24" s="718" t="str">
        <f t="shared" si="24"/>
        <v>N/A</v>
      </c>
      <c r="BA24" s="719" t="str">
        <f t="shared" si="25"/>
        <v>N/A</v>
      </c>
      <c r="BB24" s="550"/>
    </row>
    <row r="25" spans="1:54" x14ac:dyDescent="0.2">
      <c r="A25">
        <v>16</v>
      </c>
      <c r="B25" s="533"/>
      <c r="C25" s="545"/>
      <c r="D25" s="464"/>
      <c r="E25" s="464"/>
      <c r="F25" s="534"/>
      <c r="G25" s="534"/>
      <c r="H25" s="464"/>
      <c r="I25" s="546"/>
      <c r="J25" s="464"/>
      <c r="K25" s="546"/>
      <c r="L25" s="546"/>
      <c r="M25" s="464"/>
      <c r="N25" s="546">
        <f t="shared" si="0"/>
        <v>0</v>
      </c>
      <c r="O25" s="546">
        <v>0</v>
      </c>
      <c r="P25" s="546">
        <v>0</v>
      </c>
      <c r="Q25" s="562" t="s">
        <v>848</v>
      </c>
      <c r="R25" s="464" t="s">
        <v>848</v>
      </c>
      <c r="S25" s="464" t="s">
        <v>848</v>
      </c>
      <c r="T25" s="546">
        <v>0</v>
      </c>
      <c r="U25" s="562" t="s">
        <v>848</v>
      </c>
      <c r="V25" s="464" t="s">
        <v>848</v>
      </c>
      <c r="W25" s="464" t="s">
        <v>848</v>
      </c>
      <c r="X25" s="546">
        <v>0</v>
      </c>
      <c r="Y25" s="822" t="s">
        <v>848</v>
      </c>
      <c r="Z25" s="464" t="s">
        <v>848</v>
      </c>
      <c r="AA25" s="464" t="s">
        <v>848</v>
      </c>
      <c r="AB25" s="546">
        <f t="shared" si="1"/>
        <v>0</v>
      </c>
      <c r="AC25" s="713">
        <f t="shared" si="2"/>
        <v>0</v>
      </c>
      <c r="AD25" s="713"/>
      <c r="AE25" s="713">
        <f t="shared" si="3"/>
        <v>0</v>
      </c>
      <c r="AF25" s="452">
        <f t="shared" si="4"/>
        <v>0</v>
      </c>
      <c r="AG25" s="714" t="e">
        <f t="shared" si="5"/>
        <v>#DIV/0!</v>
      </c>
      <c r="AH25" s="715" t="e">
        <f t="shared" si="6"/>
        <v>#DIV/0!</v>
      </c>
      <c r="AI25" s="715" t="e">
        <f t="shared" si="7"/>
        <v>#DIV/0!</v>
      </c>
      <c r="AJ25" s="715" t="e">
        <f t="shared" si="8"/>
        <v>#DIV/0!</v>
      </c>
      <c r="AK25" s="715" t="e">
        <f t="shared" si="9"/>
        <v>#DIV/0!</v>
      </c>
      <c r="AL25" s="1052">
        <f t="shared" si="10"/>
        <v>0</v>
      </c>
      <c r="AM25" s="718" t="str">
        <f t="shared" si="11"/>
        <v>N/A</v>
      </c>
      <c r="AN25" s="718" t="str">
        <f t="shared" si="12"/>
        <v>N/A</v>
      </c>
      <c r="AO25" s="718" t="str">
        <f t="shared" si="13"/>
        <v>N/A</v>
      </c>
      <c r="AP25" s="718" t="str">
        <f t="shared" si="14"/>
        <v>N/A</v>
      </c>
      <c r="AQ25" s="718">
        <f t="shared" si="15"/>
        <v>0</v>
      </c>
      <c r="AR25" s="718" t="str">
        <f t="shared" si="16"/>
        <v>N/A</v>
      </c>
      <c r="AS25" s="462" t="e">
        <f t="shared" si="17"/>
        <v>#DIV/0!</v>
      </c>
      <c r="AT25" s="462">
        <f t="shared" si="18"/>
        <v>0</v>
      </c>
      <c r="AU25" s="462" t="str">
        <f t="shared" si="19"/>
        <v>N/A</v>
      </c>
      <c r="AV25" s="462" t="str">
        <f t="shared" si="20"/>
        <v>N/A</v>
      </c>
      <c r="AW25" s="462" t="str">
        <f t="shared" si="21"/>
        <v>N/A</v>
      </c>
      <c r="AX25" s="718" t="str">
        <f t="shared" si="22"/>
        <v>N/A</v>
      </c>
      <c r="AY25" s="718" t="str">
        <f t="shared" si="23"/>
        <v>N/A</v>
      </c>
      <c r="AZ25" s="718" t="str">
        <f t="shared" si="24"/>
        <v>N/A</v>
      </c>
      <c r="BA25" s="719" t="str">
        <f t="shared" si="25"/>
        <v>N/A</v>
      </c>
      <c r="BB25" s="550"/>
    </row>
    <row r="26" spans="1:54" x14ac:dyDescent="0.2">
      <c r="A26">
        <v>17</v>
      </c>
      <c r="B26" s="533"/>
      <c r="C26" s="545"/>
      <c r="D26" s="464"/>
      <c r="E26" s="464"/>
      <c r="F26" s="534"/>
      <c r="G26" s="534"/>
      <c r="H26" s="464"/>
      <c r="I26" s="546"/>
      <c r="J26" s="464"/>
      <c r="K26" s="546"/>
      <c r="L26" s="546"/>
      <c r="M26" s="464"/>
      <c r="N26" s="546">
        <f t="shared" si="0"/>
        <v>0</v>
      </c>
      <c r="O26" s="546">
        <v>0</v>
      </c>
      <c r="P26" s="546">
        <v>0</v>
      </c>
      <c r="Q26" s="562" t="s">
        <v>848</v>
      </c>
      <c r="R26" s="464" t="s">
        <v>848</v>
      </c>
      <c r="S26" s="464" t="s">
        <v>848</v>
      </c>
      <c r="T26" s="546">
        <v>0</v>
      </c>
      <c r="U26" s="562" t="s">
        <v>848</v>
      </c>
      <c r="V26" s="464" t="s">
        <v>848</v>
      </c>
      <c r="W26" s="464" t="s">
        <v>848</v>
      </c>
      <c r="X26" s="546">
        <v>0</v>
      </c>
      <c r="Y26" s="822" t="s">
        <v>848</v>
      </c>
      <c r="Z26" s="464" t="s">
        <v>848</v>
      </c>
      <c r="AA26" s="464" t="s">
        <v>848</v>
      </c>
      <c r="AB26" s="546">
        <f t="shared" si="1"/>
        <v>0</v>
      </c>
      <c r="AC26" s="713">
        <f t="shared" si="2"/>
        <v>0</v>
      </c>
      <c r="AD26" s="713"/>
      <c r="AE26" s="713">
        <f t="shared" si="3"/>
        <v>0</v>
      </c>
      <c r="AF26" s="452">
        <f t="shared" si="4"/>
        <v>0</v>
      </c>
      <c r="AG26" s="714" t="e">
        <f t="shared" si="5"/>
        <v>#DIV/0!</v>
      </c>
      <c r="AH26" s="715" t="e">
        <f t="shared" si="6"/>
        <v>#DIV/0!</v>
      </c>
      <c r="AI26" s="715" t="e">
        <f t="shared" si="7"/>
        <v>#DIV/0!</v>
      </c>
      <c r="AJ26" s="715" t="e">
        <f t="shared" si="8"/>
        <v>#DIV/0!</v>
      </c>
      <c r="AK26" s="715" t="e">
        <f t="shared" si="9"/>
        <v>#DIV/0!</v>
      </c>
      <c r="AL26" s="1052">
        <f t="shared" si="10"/>
        <v>0</v>
      </c>
      <c r="AM26" s="718" t="str">
        <f t="shared" si="11"/>
        <v>N/A</v>
      </c>
      <c r="AN26" s="718" t="str">
        <f t="shared" si="12"/>
        <v>N/A</v>
      </c>
      <c r="AO26" s="718" t="str">
        <f t="shared" si="13"/>
        <v>N/A</v>
      </c>
      <c r="AP26" s="718" t="str">
        <f t="shared" si="14"/>
        <v>N/A</v>
      </c>
      <c r="AQ26" s="718">
        <f t="shared" si="15"/>
        <v>0</v>
      </c>
      <c r="AR26" s="718" t="str">
        <f t="shared" si="16"/>
        <v>N/A</v>
      </c>
      <c r="AS26" s="462" t="e">
        <f t="shared" si="17"/>
        <v>#DIV/0!</v>
      </c>
      <c r="AT26" s="462">
        <f t="shared" si="18"/>
        <v>0</v>
      </c>
      <c r="AU26" s="462" t="str">
        <f t="shared" si="19"/>
        <v>N/A</v>
      </c>
      <c r="AV26" s="462" t="str">
        <f t="shared" si="20"/>
        <v>N/A</v>
      </c>
      <c r="AW26" s="462" t="str">
        <f t="shared" si="21"/>
        <v>N/A</v>
      </c>
      <c r="AX26" s="718" t="str">
        <f t="shared" si="22"/>
        <v>N/A</v>
      </c>
      <c r="AY26" s="718" t="str">
        <f t="shared" si="23"/>
        <v>N/A</v>
      </c>
      <c r="AZ26" s="718" t="str">
        <f t="shared" si="24"/>
        <v>N/A</v>
      </c>
      <c r="BA26" s="719" t="str">
        <f t="shared" si="25"/>
        <v>N/A</v>
      </c>
      <c r="BB26" s="550"/>
    </row>
    <row r="27" spans="1:54" x14ac:dyDescent="0.2">
      <c r="A27">
        <v>18</v>
      </c>
      <c r="B27" s="533"/>
      <c r="C27" s="545"/>
      <c r="D27" s="464"/>
      <c r="E27" s="464"/>
      <c r="F27" s="534"/>
      <c r="G27" s="534"/>
      <c r="H27" s="464"/>
      <c r="I27" s="546"/>
      <c r="J27" s="464"/>
      <c r="K27" s="546"/>
      <c r="L27" s="546"/>
      <c r="M27" s="464"/>
      <c r="N27" s="546">
        <f t="shared" si="0"/>
        <v>0</v>
      </c>
      <c r="O27" s="546">
        <v>0</v>
      </c>
      <c r="P27" s="546">
        <v>0</v>
      </c>
      <c r="Q27" s="562" t="s">
        <v>848</v>
      </c>
      <c r="R27" s="464" t="s">
        <v>848</v>
      </c>
      <c r="S27" s="464" t="s">
        <v>848</v>
      </c>
      <c r="T27" s="546">
        <v>0</v>
      </c>
      <c r="U27" s="562" t="s">
        <v>848</v>
      </c>
      <c r="V27" s="464" t="s">
        <v>848</v>
      </c>
      <c r="W27" s="464" t="s">
        <v>848</v>
      </c>
      <c r="X27" s="546">
        <v>0</v>
      </c>
      <c r="Y27" s="822" t="s">
        <v>848</v>
      </c>
      <c r="Z27" s="464" t="s">
        <v>848</v>
      </c>
      <c r="AA27" s="464" t="s">
        <v>848</v>
      </c>
      <c r="AB27" s="546">
        <f t="shared" si="1"/>
        <v>0</v>
      </c>
      <c r="AC27" s="713">
        <f t="shared" si="2"/>
        <v>0</v>
      </c>
      <c r="AD27" s="713"/>
      <c r="AE27" s="713">
        <f t="shared" si="3"/>
        <v>0</v>
      </c>
      <c r="AF27" s="452">
        <f t="shared" si="4"/>
        <v>0</v>
      </c>
      <c r="AG27" s="714" t="e">
        <f t="shared" si="5"/>
        <v>#DIV/0!</v>
      </c>
      <c r="AH27" s="715" t="e">
        <f t="shared" si="6"/>
        <v>#DIV/0!</v>
      </c>
      <c r="AI27" s="715" t="e">
        <f t="shared" si="7"/>
        <v>#DIV/0!</v>
      </c>
      <c r="AJ27" s="715" t="e">
        <f t="shared" si="8"/>
        <v>#DIV/0!</v>
      </c>
      <c r="AK27" s="715" t="e">
        <f t="shared" si="9"/>
        <v>#DIV/0!</v>
      </c>
      <c r="AL27" s="1052">
        <f t="shared" si="10"/>
        <v>0</v>
      </c>
      <c r="AM27" s="718" t="str">
        <f t="shared" si="11"/>
        <v>N/A</v>
      </c>
      <c r="AN27" s="718" t="str">
        <f t="shared" si="12"/>
        <v>N/A</v>
      </c>
      <c r="AO27" s="718" t="str">
        <f t="shared" si="13"/>
        <v>N/A</v>
      </c>
      <c r="AP27" s="718" t="str">
        <f t="shared" si="14"/>
        <v>N/A</v>
      </c>
      <c r="AQ27" s="718">
        <f t="shared" si="15"/>
        <v>0</v>
      </c>
      <c r="AR27" s="718" t="str">
        <f t="shared" si="16"/>
        <v>N/A</v>
      </c>
      <c r="AS27" s="462" t="e">
        <f t="shared" si="17"/>
        <v>#DIV/0!</v>
      </c>
      <c r="AT27" s="462">
        <f t="shared" si="18"/>
        <v>0</v>
      </c>
      <c r="AU27" s="462" t="str">
        <f t="shared" si="19"/>
        <v>N/A</v>
      </c>
      <c r="AV27" s="462" t="str">
        <f t="shared" si="20"/>
        <v>N/A</v>
      </c>
      <c r="AW27" s="462" t="str">
        <f t="shared" si="21"/>
        <v>N/A</v>
      </c>
      <c r="AX27" s="718" t="str">
        <f t="shared" si="22"/>
        <v>N/A</v>
      </c>
      <c r="AY27" s="718" t="str">
        <f t="shared" si="23"/>
        <v>N/A</v>
      </c>
      <c r="AZ27" s="718" t="str">
        <f t="shared" si="24"/>
        <v>N/A</v>
      </c>
      <c r="BA27" s="719" t="str">
        <f t="shared" si="25"/>
        <v>N/A</v>
      </c>
      <c r="BB27" s="550"/>
    </row>
    <row r="28" spans="1:54" x14ac:dyDescent="0.2">
      <c r="A28">
        <v>19</v>
      </c>
      <c r="B28" s="533"/>
      <c r="C28" s="545"/>
      <c r="D28" s="464"/>
      <c r="E28" s="464"/>
      <c r="F28" s="534"/>
      <c r="G28" s="534"/>
      <c r="H28" s="464"/>
      <c r="I28" s="546"/>
      <c r="J28" s="464"/>
      <c r="K28" s="546"/>
      <c r="L28" s="546"/>
      <c r="M28" s="464"/>
      <c r="N28" s="546">
        <f t="shared" si="0"/>
        <v>0</v>
      </c>
      <c r="O28" s="546">
        <v>0</v>
      </c>
      <c r="P28" s="546">
        <v>0</v>
      </c>
      <c r="Q28" s="562" t="s">
        <v>848</v>
      </c>
      <c r="R28" s="464" t="s">
        <v>848</v>
      </c>
      <c r="S28" s="464" t="s">
        <v>848</v>
      </c>
      <c r="T28" s="546">
        <v>0</v>
      </c>
      <c r="U28" s="562" t="s">
        <v>848</v>
      </c>
      <c r="V28" s="464" t="s">
        <v>848</v>
      </c>
      <c r="W28" s="464" t="s">
        <v>848</v>
      </c>
      <c r="X28" s="546">
        <v>0</v>
      </c>
      <c r="Y28" s="822" t="s">
        <v>848</v>
      </c>
      <c r="Z28" s="464" t="s">
        <v>848</v>
      </c>
      <c r="AA28" s="464" t="s">
        <v>848</v>
      </c>
      <c r="AB28" s="546">
        <f t="shared" si="1"/>
        <v>0</v>
      </c>
      <c r="AC28" s="713">
        <f t="shared" si="2"/>
        <v>0</v>
      </c>
      <c r="AD28" s="713"/>
      <c r="AE28" s="713">
        <f t="shared" si="3"/>
        <v>0</v>
      </c>
      <c r="AF28" s="452">
        <f t="shared" si="4"/>
        <v>0</v>
      </c>
      <c r="AG28" s="714" t="e">
        <f t="shared" si="5"/>
        <v>#DIV/0!</v>
      </c>
      <c r="AH28" s="715" t="e">
        <f t="shared" si="6"/>
        <v>#DIV/0!</v>
      </c>
      <c r="AI28" s="715" t="e">
        <f t="shared" si="7"/>
        <v>#DIV/0!</v>
      </c>
      <c r="AJ28" s="715" t="e">
        <f t="shared" si="8"/>
        <v>#DIV/0!</v>
      </c>
      <c r="AK28" s="715" t="e">
        <f t="shared" si="9"/>
        <v>#DIV/0!</v>
      </c>
      <c r="AL28" s="1052">
        <f t="shared" si="10"/>
        <v>0</v>
      </c>
      <c r="AM28" s="718" t="str">
        <f t="shared" si="11"/>
        <v>N/A</v>
      </c>
      <c r="AN28" s="718" t="str">
        <f t="shared" si="12"/>
        <v>N/A</v>
      </c>
      <c r="AO28" s="718" t="str">
        <f t="shared" si="13"/>
        <v>N/A</v>
      </c>
      <c r="AP28" s="718" t="str">
        <f t="shared" si="14"/>
        <v>N/A</v>
      </c>
      <c r="AQ28" s="718">
        <f t="shared" si="15"/>
        <v>0</v>
      </c>
      <c r="AR28" s="718" t="str">
        <f t="shared" si="16"/>
        <v>N/A</v>
      </c>
      <c r="AS28" s="462" t="e">
        <f t="shared" si="17"/>
        <v>#DIV/0!</v>
      </c>
      <c r="AT28" s="462">
        <f t="shared" si="18"/>
        <v>0</v>
      </c>
      <c r="AU28" s="462" t="str">
        <f t="shared" si="19"/>
        <v>N/A</v>
      </c>
      <c r="AV28" s="462" t="str">
        <f t="shared" si="20"/>
        <v>N/A</v>
      </c>
      <c r="AW28" s="462" t="str">
        <f t="shared" si="21"/>
        <v>N/A</v>
      </c>
      <c r="AX28" s="718" t="str">
        <f t="shared" si="22"/>
        <v>N/A</v>
      </c>
      <c r="AY28" s="718" t="str">
        <f t="shared" si="23"/>
        <v>N/A</v>
      </c>
      <c r="AZ28" s="718" t="str">
        <f t="shared" si="24"/>
        <v>N/A</v>
      </c>
      <c r="BA28" s="719" t="str">
        <f t="shared" si="25"/>
        <v>N/A</v>
      </c>
      <c r="BB28" s="550"/>
    </row>
    <row r="29" spans="1:54" x14ac:dyDescent="0.2">
      <c r="A29">
        <v>20</v>
      </c>
      <c r="B29" s="533"/>
      <c r="C29" s="545"/>
      <c r="D29" s="464"/>
      <c r="E29" s="464"/>
      <c r="F29" s="534"/>
      <c r="G29" s="534"/>
      <c r="H29" s="464"/>
      <c r="I29" s="546"/>
      <c r="J29" s="464"/>
      <c r="K29" s="546"/>
      <c r="L29" s="546"/>
      <c r="M29" s="464"/>
      <c r="N29" s="546">
        <f t="shared" si="0"/>
        <v>0</v>
      </c>
      <c r="O29" s="546">
        <v>0</v>
      </c>
      <c r="P29" s="546">
        <v>0</v>
      </c>
      <c r="Q29" s="562" t="s">
        <v>848</v>
      </c>
      <c r="R29" s="464" t="s">
        <v>848</v>
      </c>
      <c r="S29" s="464" t="s">
        <v>848</v>
      </c>
      <c r="T29" s="546">
        <v>0</v>
      </c>
      <c r="U29" s="562" t="s">
        <v>848</v>
      </c>
      <c r="V29" s="464" t="s">
        <v>848</v>
      </c>
      <c r="W29" s="464" t="s">
        <v>848</v>
      </c>
      <c r="X29" s="546">
        <v>0</v>
      </c>
      <c r="Y29" s="822" t="s">
        <v>848</v>
      </c>
      <c r="Z29" s="464" t="s">
        <v>848</v>
      </c>
      <c r="AA29" s="464" t="s">
        <v>848</v>
      </c>
      <c r="AB29" s="546">
        <f t="shared" si="1"/>
        <v>0</v>
      </c>
      <c r="AC29" s="713">
        <f t="shared" si="2"/>
        <v>0</v>
      </c>
      <c r="AD29" s="713"/>
      <c r="AE29" s="713">
        <f t="shared" si="3"/>
        <v>0</v>
      </c>
      <c r="AF29" s="452">
        <f t="shared" si="4"/>
        <v>0</v>
      </c>
      <c r="AG29" s="714" t="e">
        <f t="shared" si="5"/>
        <v>#DIV/0!</v>
      </c>
      <c r="AH29" s="715" t="e">
        <f t="shared" si="6"/>
        <v>#DIV/0!</v>
      </c>
      <c r="AI29" s="715" t="e">
        <f t="shared" si="7"/>
        <v>#DIV/0!</v>
      </c>
      <c r="AJ29" s="715" t="e">
        <f t="shared" si="8"/>
        <v>#DIV/0!</v>
      </c>
      <c r="AK29" s="715" t="e">
        <f t="shared" si="9"/>
        <v>#DIV/0!</v>
      </c>
      <c r="AL29" s="1052">
        <f t="shared" si="10"/>
        <v>0</v>
      </c>
      <c r="AM29" s="718" t="str">
        <f t="shared" si="11"/>
        <v>N/A</v>
      </c>
      <c r="AN29" s="718" t="str">
        <f t="shared" si="12"/>
        <v>N/A</v>
      </c>
      <c r="AO29" s="718" t="str">
        <f t="shared" si="13"/>
        <v>N/A</v>
      </c>
      <c r="AP29" s="718" t="str">
        <f t="shared" si="14"/>
        <v>N/A</v>
      </c>
      <c r="AQ29" s="718">
        <f t="shared" si="15"/>
        <v>0</v>
      </c>
      <c r="AR29" s="718" t="str">
        <f t="shared" si="16"/>
        <v>N/A</v>
      </c>
      <c r="AS29" s="462" t="e">
        <f t="shared" si="17"/>
        <v>#DIV/0!</v>
      </c>
      <c r="AT29" s="462">
        <f t="shared" si="18"/>
        <v>0</v>
      </c>
      <c r="AU29" s="462" t="str">
        <f t="shared" si="19"/>
        <v>N/A</v>
      </c>
      <c r="AV29" s="462" t="str">
        <f t="shared" si="20"/>
        <v>N/A</v>
      </c>
      <c r="AW29" s="462" t="str">
        <f t="shared" si="21"/>
        <v>N/A</v>
      </c>
      <c r="AX29" s="718" t="str">
        <f t="shared" si="22"/>
        <v>N/A</v>
      </c>
      <c r="AY29" s="718" t="str">
        <f t="shared" si="23"/>
        <v>N/A</v>
      </c>
      <c r="AZ29" s="718" t="str">
        <f t="shared" si="24"/>
        <v>N/A</v>
      </c>
      <c r="BA29" s="719" t="str">
        <f t="shared" si="25"/>
        <v>N/A</v>
      </c>
      <c r="BB29" s="550"/>
    </row>
    <row r="30" spans="1:54" x14ac:dyDescent="0.2">
      <c r="A30">
        <v>21</v>
      </c>
      <c r="B30" s="533"/>
      <c r="C30" s="545"/>
      <c r="D30" s="464"/>
      <c r="E30" s="464"/>
      <c r="F30" s="534"/>
      <c r="G30" s="534"/>
      <c r="H30" s="464"/>
      <c r="I30" s="546"/>
      <c r="J30" s="464"/>
      <c r="K30" s="546"/>
      <c r="L30" s="546"/>
      <c r="M30" s="464"/>
      <c r="N30" s="546">
        <f t="shared" si="0"/>
        <v>0</v>
      </c>
      <c r="O30" s="546">
        <v>0</v>
      </c>
      <c r="P30" s="546">
        <v>0</v>
      </c>
      <c r="Q30" s="562" t="s">
        <v>848</v>
      </c>
      <c r="R30" s="464" t="s">
        <v>848</v>
      </c>
      <c r="S30" s="464" t="s">
        <v>848</v>
      </c>
      <c r="T30" s="546">
        <v>0</v>
      </c>
      <c r="U30" s="562" t="s">
        <v>848</v>
      </c>
      <c r="V30" s="464" t="s">
        <v>848</v>
      </c>
      <c r="W30" s="464" t="s">
        <v>848</v>
      </c>
      <c r="X30" s="546">
        <v>0</v>
      </c>
      <c r="Y30" s="822" t="s">
        <v>848</v>
      </c>
      <c r="Z30" s="464" t="s">
        <v>848</v>
      </c>
      <c r="AA30" s="464" t="s">
        <v>848</v>
      </c>
      <c r="AB30" s="546">
        <f t="shared" si="1"/>
        <v>0</v>
      </c>
      <c r="AC30" s="713">
        <f t="shared" si="2"/>
        <v>0</v>
      </c>
      <c r="AD30" s="713"/>
      <c r="AE30" s="713">
        <f t="shared" si="3"/>
        <v>0</v>
      </c>
      <c r="AF30" s="452">
        <f t="shared" si="4"/>
        <v>0</v>
      </c>
      <c r="AG30" s="714" t="e">
        <f t="shared" si="5"/>
        <v>#DIV/0!</v>
      </c>
      <c r="AH30" s="715" t="e">
        <f t="shared" si="6"/>
        <v>#DIV/0!</v>
      </c>
      <c r="AI30" s="715" t="e">
        <f t="shared" si="7"/>
        <v>#DIV/0!</v>
      </c>
      <c r="AJ30" s="715" t="e">
        <f t="shared" si="8"/>
        <v>#DIV/0!</v>
      </c>
      <c r="AK30" s="715" t="e">
        <f t="shared" si="9"/>
        <v>#DIV/0!</v>
      </c>
      <c r="AL30" s="1052">
        <f t="shared" si="10"/>
        <v>0</v>
      </c>
      <c r="AM30" s="718" t="str">
        <f t="shared" si="11"/>
        <v>N/A</v>
      </c>
      <c r="AN30" s="718" t="str">
        <f t="shared" si="12"/>
        <v>N/A</v>
      </c>
      <c r="AO30" s="718" t="str">
        <f t="shared" si="13"/>
        <v>N/A</v>
      </c>
      <c r="AP30" s="718" t="str">
        <f t="shared" si="14"/>
        <v>N/A</v>
      </c>
      <c r="AQ30" s="718">
        <f t="shared" si="15"/>
        <v>0</v>
      </c>
      <c r="AR30" s="718" t="str">
        <f t="shared" si="16"/>
        <v>N/A</v>
      </c>
      <c r="AS30" s="462" t="e">
        <f t="shared" si="17"/>
        <v>#DIV/0!</v>
      </c>
      <c r="AT30" s="462">
        <f t="shared" si="18"/>
        <v>0</v>
      </c>
      <c r="AU30" s="462" t="str">
        <f t="shared" si="19"/>
        <v>N/A</v>
      </c>
      <c r="AV30" s="462" t="str">
        <f t="shared" si="20"/>
        <v>N/A</v>
      </c>
      <c r="AW30" s="462" t="str">
        <f t="shared" si="21"/>
        <v>N/A</v>
      </c>
      <c r="AX30" s="718" t="str">
        <f t="shared" si="22"/>
        <v>N/A</v>
      </c>
      <c r="AY30" s="718" t="str">
        <f t="shared" si="23"/>
        <v>N/A</v>
      </c>
      <c r="AZ30" s="718" t="str">
        <f t="shared" si="24"/>
        <v>N/A</v>
      </c>
      <c r="BA30" s="719" t="str">
        <f t="shared" si="25"/>
        <v>N/A</v>
      </c>
      <c r="BB30" s="550"/>
    </row>
    <row r="31" spans="1:54" x14ac:dyDescent="0.2">
      <c r="A31">
        <v>22</v>
      </c>
      <c r="B31" s="533"/>
      <c r="C31" s="545"/>
      <c r="D31" s="464"/>
      <c r="E31" s="464"/>
      <c r="F31" s="534"/>
      <c r="G31" s="534"/>
      <c r="H31" s="464"/>
      <c r="I31" s="546"/>
      <c r="J31" s="464"/>
      <c r="K31" s="546"/>
      <c r="L31" s="546"/>
      <c r="M31" s="464"/>
      <c r="N31" s="546">
        <f t="shared" si="0"/>
        <v>0</v>
      </c>
      <c r="O31" s="546">
        <v>0</v>
      </c>
      <c r="P31" s="546">
        <v>0</v>
      </c>
      <c r="Q31" s="562" t="s">
        <v>848</v>
      </c>
      <c r="R31" s="464" t="s">
        <v>848</v>
      </c>
      <c r="S31" s="464" t="s">
        <v>848</v>
      </c>
      <c r="T31" s="546">
        <v>0</v>
      </c>
      <c r="U31" s="562" t="s">
        <v>848</v>
      </c>
      <c r="V31" s="464" t="s">
        <v>848</v>
      </c>
      <c r="W31" s="464" t="s">
        <v>848</v>
      </c>
      <c r="X31" s="546">
        <v>0</v>
      </c>
      <c r="Y31" s="822" t="s">
        <v>848</v>
      </c>
      <c r="Z31" s="464" t="s">
        <v>848</v>
      </c>
      <c r="AA31" s="464" t="s">
        <v>848</v>
      </c>
      <c r="AB31" s="546">
        <f t="shared" si="1"/>
        <v>0</v>
      </c>
      <c r="AC31" s="713">
        <f t="shared" si="2"/>
        <v>0</v>
      </c>
      <c r="AD31" s="713"/>
      <c r="AE31" s="713">
        <f t="shared" si="3"/>
        <v>0</v>
      </c>
      <c r="AF31" s="452">
        <f t="shared" si="4"/>
        <v>0</v>
      </c>
      <c r="AG31" s="714" t="e">
        <f t="shared" si="5"/>
        <v>#DIV/0!</v>
      </c>
      <c r="AH31" s="715" t="e">
        <f t="shared" si="6"/>
        <v>#DIV/0!</v>
      </c>
      <c r="AI31" s="715" t="e">
        <f t="shared" si="7"/>
        <v>#DIV/0!</v>
      </c>
      <c r="AJ31" s="715" t="e">
        <f t="shared" si="8"/>
        <v>#DIV/0!</v>
      </c>
      <c r="AK31" s="715" t="e">
        <f t="shared" si="9"/>
        <v>#DIV/0!</v>
      </c>
      <c r="AL31" s="1052">
        <f t="shared" si="10"/>
        <v>0</v>
      </c>
      <c r="AM31" s="718" t="str">
        <f t="shared" si="11"/>
        <v>N/A</v>
      </c>
      <c r="AN31" s="718" t="str">
        <f t="shared" si="12"/>
        <v>N/A</v>
      </c>
      <c r="AO31" s="718" t="str">
        <f t="shared" si="13"/>
        <v>N/A</v>
      </c>
      <c r="AP31" s="718" t="str">
        <f t="shared" si="14"/>
        <v>N/A</v>
      </c>
      <c r="AQ31" s="718">
        <f t="shared" si="15"/>
        <v>0</v>
      </c>
      <c r="AR31" s="718" t="str">
        <f t="shared" si="16"/>
        <v>N/A</v>
      </c>
      <c r="AS31" s="462" t="e">
        <f t="shared" si="17"/>
        <v>#DIV/0!</v>
      </c>
      <c r="AT31" s="462">
        <f t="shared" si="18"/>
        <v>0</v>
      </c>
      <c r="AU31" s="462" t="str">
        <f t="shared" si="19"/>
        <v>N/A</v>
      </c>
      <c r="AV31" s="462" t="str">
        <f t="shared" si="20"/>
        <v>N/A</v>
      </c>
      <c r="AW31" s="462" t="str">
        <f t="shared" si="21"/>
        <v>N/A</v>
      </c>
      <c r="AX31" s="718" t="str">
        <f t="shared" si="22"/>
        <v>N/A</v>
      </c>
      <c r="AY31" s="718" t="str">
        <f t="shared" si="23"/>
        <v>N/A</v>
      </c>
      <c r="AZ31" s="718" t="str">
        <f t="shared" si="24"/>
        <v>N/A</v>
      </c>
      <c r="BA31" s="719" t="str">
        <f t="shared" si="25"/>
        <v>N/A</v>
      </c>
      <c r="BB31" s="550"/>
    </row>
    <row r="32" spans="1:54" x14ac:dyDescent="0.2">
      <c r="A32">
        <v>23</v>
      </c>
      <c r="B32" s="533"/>
      <c r="C32" s="545"/>
      <c r="D32" s="464"/>
      <c r="E32" s="464"/>
      <c r="F32" s="534"/>
      <c r="G32" s="534"/>
      <c r="H32" s="464"/>
      <c r="I32" s="546"/>
      <c r="J32" s="464"/>
      <c r="K32" s="546"/>
      <c r="L32" s="546"/>
      <c r="M32" s="464"/>
      <c r="N32" s="546">
        <f t="shared" si="0"/>
        <v>0</v>
      </c>
      <c r="O32" s="546">
        <v>0</v>
      </c>
      <c r="P32" s="546">
        <v>0</v>
      </c>
      <c r="Q32" s="562" t="s">
        <v>848</v>
      </c>
      <c r="R32" s="464" t="s">
        <v>848</v>
      </c>
      <c r="S32" s="464" t="s">
        <v>848</v>
      </c>
      <c r="T32" s="546">
        <v>0</v>
      </c>
      <c r="U32" s="562" t="s">
        <v>848</v>
      </c>
      <c r="V32" s="464" t="s">
        <v>848</v>
      </c>
      <c r="W32" s="464" t="s">
        <v>848</v>
      </c>
      <c r="X32" s="546">
        <v>0</v>
      </c>
      <c r="Y32" s="822" t="s">
        <v>848</v>
      </c>
      <c r="Z32" s="464" t="s">
        <v>848</v>
      </c>
      <c r="AA32" s="464" t="s">
        <v>848</v>
      </c>
      <c r="AB32" s="546">
        <f t="shared" si="1"/>
        <v>0</v>
      </c>
      <c r="AC32" s="713">
        <f t="shared" si="2"/>
        <v>0</v>
      </c>
      <c r="AD32" s="713"/>
      <c r="AE32" s="713">
        <f t="shared" si="3"/>
        <v>0</v>
      </c>
      <c r="AF32" s="452">
        <f t="shared" si="4"/>
        <v>0</v>
      </c>
      <c r="AG32" s="714" t="e">
        <f t="shared" si="5"/>
        <v>#DIV/0!</v>
      </c>
      <c r="AH32" s="715" t="e">
        <f t="shared" si="6"/>
        <v>#DIV/0!</v>
      </c>
      <c r="AI32" s="715" t="e">
        <f t="shared" si="7"/>
        <v>#DIV/0!</v>
      </c>
      <c r="AJ32" s="715" t="e">
        <f t="shared" si="8"/>
        <v>#DIV/0!</v>
      </c>
      <c r="AK32" s="715" t="e">
        <f t="shared" si="9"/>
        <v>#DIV/0!</v>
      </c>
      <c r="AL32" s="1052">
        <f t="shared" si="10"/>
        <v>0</v>
      </c>
      <c r="AM32" s="718" t="str">
        <f t="shared" si="11"/>
        <v>N/A</v>
      </c>
      <c r="AN32" s="718" t="str">
        <f t="shared" si="12"/>
        <v>N/A</v>
      </c>
      <c r="AO32" s="718" t="str">
        <f t="shared" si="13"/>
        <v>N/A</v>
      </c>
      <c r="AP32" s="718" t="str">
        <f t="shared" si="14"/>
        <v>N/A</v>
      </c>
      <c r="AQ32" s="718">
        <f t="shared" si="15"/>
        <v>0</v>
      </c>
      <c r="AR32" s="718" t="str">
        <f t="shared" si="16"/>
        <v>N/A</v>
      </c>
      <c r="AS32" s="462" t="e">
        <f t="shared" si="17"/>
        <v>#DIV/0!</v>
      </c>
      <c r="AT32" s="462">
        <f t="shared" si="18"/>
        <v>0</v>
      </c>
      <c r="AU32" s="462" t="str">
        <f t="shared" si="19"/>
        <v>N/A</v>
      </c>
      <c r="AV32" s="462" t="str">
        <f t="shared" si="20"/>
        <v>N/A</v>
      </c>
      <c r="AW32" s="462" t="str">
        <f t="shared" si="21"/>
        <v>N/A</v>
      </c>
      <c r="AX32" s="718" t="str">
        <f t="shared" si="22"/>
        <v>N/A</v>
      </c>
      <c r="AY32" s="718" t="str">
        <f t="shared" si="23"/>
        <v>N/A</v>
      </c>
      <c r="AZ32" s="718" t="str">
        <f t="shared" si="24"/>
        <v>N/A</v>
      </c>
      <c r="BA32" s="719" t="str">
        <f t="shared" si="25"/>
        <v>N/A</v>
      </c>
      <c r="BB32" s="550"/>
    </row>
    <row r="33" spans="1:54" x14ac:dyDescent="0.2">
      <c r="A33">
        <v>24</v>
      </c>
      <c r="B33" s="533"/>
      <c r="C33" s="545"/>
      <c r="D33" s="464"/>
      <c r="E33" s="464"/>
      <c r="F33" s="534"/>
      <c r="G33" s="534"/>
      <c r="H33" s="464"/>
      <c r="I33" s="546"/>
      <c r="J33" s="464"/>
      <c r="K33" s="546"/>
      <c r="L33" s="546"/>
      <c r="M33" s="464"/>
      <c r="N33" s="546">
        <f t="shared" si="0"/>
        <v>0</v>
      </c>
      <c r="O33" s="546">
        <v>0</v>
      </c>
      <c r="P33" s="546">
        <v>0</v>
      </c>
      <c r="Q33" s="562" t="s">
        <v>848</v>
      </c>
      <c r="R33" s="464" t="s">
        <v>848</v>
      </c>
      <c r="S33" s="464" t="s">
        <v>848</v>
      </c>
      <c r="T33" s="546">
        <v>0</v>
      </c>
      <c r="U33" s="562" t="s">
        <v>848</v>
      </c>
      <c r="V33" s="464" t="s">
        <v>848</v>
      </c>
      <c r="W33" s="464" t="s">
        <v>848</v>
      </c>
      <c r="X33" s="546">
        <v>0</v>
      </c>
      <c r="Y33" s="822" t="s">
        <v>848</v>
      </c>
      <c r="Z33" s="464" t="s">
        <v>848</v>
      </c>
      <c r="AA33" s="464" t="s">
        <v>848</v>
      </c>
      <c r="AB33" s="546">
        <f t="shared" si="1"/>
        <v>0</v>
      </c>
      <c r="AC33" s="713">
        <f t="shared" si="2"/>
        <v>0</v>
      </c>
      <c r="AD33" s="713"/>
      <c r="AE33" s="713">
        <f t="shared" si="3"/>
        <v>0</v>
      </c>
      <c r="AF33" s="452">
        <f t="shared" si="4"/>
        <v>0</v>
      </c>
      <c r="AG33" s="714" t="e">
        <f t="shared" si="5"/>
        <v>#DIV/0!</v>
      </c>
      <c r="AH33" s="715" t="e">
        <f t="shared" si="6"/>
        <v>#DIV/0!</v>
      </c>
      <c r="AI33" s="715" t="e">
        <f t="shared" si="7"/>
        <v>#DIV/0!</v>
      </c>
      <c r="AJ33" s="715" t="e">
        <f t="shared" si="8"/>
        <v>#DIV/0!</v>
      </c>
      <c r="AK33" s="715" t="e">
        <f t="shared" si="9"/>
        <v>#DIV/0!</v>
      </c>
      <c r="AL33" s="1052">
        <f t="shared" si="10"/>
        <v>0</v>
      </c>
      <c r="AM33" s="718" t="str">
        <f t="shared" si="11"/>
        <v>N/A</v>
      </c>
      <c r="AN33" s="718" t="str">
        <f t="shared" si="12"/>
        <v>N/A</v>
      </c>
      <c r="AO33" s="718" t="str">
        <f t="shared" si="13"/>
        <v>N/A</v>
      </c>
      <c r="AP33" s="718" t="str">
        <f t="shared" si="14"/>
        <v>N/A</v>
      </c>
      <c r="AQ33" s="718">
        <f t="shared" si="15"/>
        <v>0</v>
      </c>
      <c r="AR33" s="718" t="str">
        <f t="shared" si="16"/>
        <v>N/A</v>
      </c>
      <c r="AS33" s="462" t="e">
        <f t="shared" si="17"/>
        <v>#DIV/0!</v>
      </c>
      <c r="AT33" s="462">
        <f t="shared" si="18"/>
        <v>0</v>
      </c>
      <c r="AU33" s="462" t="str">
        <f t="shared" si="19"/>
        <v>N/A</v>
      </c>
      <c r="AV33" s="462" t="str">
        <f t="shared" si="20"/>
        <v>N/A</v>
      </c>
      <c r="AW33" s="462" t="str">
        <f t="shared" si="21"/>
        <v>N/A</v>
      </c>
      <c r="AX33" s="718" t="str">
        <f t="shared" si="22"/>
        <v>N/A</v>
      </c>
      <c r="AY33" s="718" t="str">
        <f t="shared" si="23"/>
        <v>N/A</v>
      </c>
      <c r="AZ33" s="718" t="str">
        <f t="shared" si="24"/>
        <v>N/A</v>
      </c>
      <c r="BA33" s="719" t="str">
        <f t="shared" si="25"/>
        <v>N/A</v>
      </c>
      <c r="BB33" s="550"/>
    </row>
    <row r="34" spans="1:54" x14ac:dyDescent="0.2">
      <c r="A34">
        <v>25</v>
      </c>
      <c r="B34" s="533"/>
      <c r="C34" s="545"/>
      <c r="D34" s="464"/>
      <c r="E34" s="464"/>
      <c r="F34" s="534"/>
      <c r="G34" s="534"/>
      <c r="H34" s="464"/>
      <c r="I34" s="546"/>
      <c r="J34" s="464"/>
      <c r="K34" s="546"/>
      <c r="L34" s="546"/>
      <c r="M34" s="464"/>
      <c r="N34" s="546">
        <f t="shared" si="0"/>
        <v>0</v>
      </c>
      <c r="O34" s="546">
        <v>0</v>
      </c>
      <c r="P34" s="546">
        <v>0</v>
      </c>
      <c r="Q34" s="562" t="s">
        <v>848</v>
      </c>
      <c r="R34" s="464" t="s">
        <v>848</v>
      </c>
      <c r="S34" s="464" t="s">
        <v>848</v>
      </c>
      <c r="T34" s="546">
        <v>0</v>
      </c>
      <c r="U34" s="562" t="s">
        <v>848</v>
      </c>
      <c r="V34" s="464" t="s">
        <v>848</v>
      </c>
      <c r="W34" s="464" t="s">
        <v>848</v>
      </c>
      <c r="X34" s="546">
        <v>0</v>
      </c>
      <c r="Y34" s="822" t="s">
        <v>848</v>
      </c>
      <c r="Z34" s="464" t="s">
        <v>848</v>
      </c>
      <c r="AA34" s="464" t="s">
        <v>848</v>
      </c>
      <c r="AB34" s="546">
        <f t="shared" si="1"/>
        <v>0</v>
      </c>
      <c r="AC34" s="713">
        <f t="shared" si="2"/>
        <v>0</v>
      </c>
      <c r="AD34" s="713"/>
      <c r="AE34" s="713">
        <f t="shared" si="3"/>
        <v>0</v>
      </c>
      <c r="AF34" s="452">
        <f t="shared" si="4"/>
        <v>0</v>
      </c>
      <c r="AG34" s="714" t="e">
        <f t="shared" si="5"/>
        <v>#DIV/0!</v>
      </c>
      <c r="AH34" s="715" t="e">
        <f t="shared" si="6"/>
        <v>#DIV/0!</v>
      </c>
      <c r="AI34" s="715" t="e">
        <f t="shared" si="7"/>
        <v>#DIV/0!</v>
      </c>
      <c r="AJ34" s="715" t="e">
        <f t="shared" si="8"/>
        <v>#DIV/0!</v>
      </c>
      <c r="AK34" s="715" t="e">
        <f t="shared" si="9"/>
        <v>#DIV/0!</v>
      </c>
      <c r="AL34" s="1052">
        <f t="shared" si="10"/>
        <v>0</v>
      </c>
      <c r="AM34" s="718" t="str">
        <f t="shared" si="11"/>
        <v>N/A</v>
      </c>
      <c r="AN34" s="718" t="str">
        <f t="shared" si="12"/>
        <v>N/A</v>
      </c>
      <c r="AO34" s="718" t="str">
        <f t="shared" si="13"/>
        <v>N/A</v>
      </c>
      <c r="AP34" s="718" t="str">
        <f t="shared" si="14"/>
        <v>N/A</v>
      </c>
      <c r="AQ34" s="718">
        <f t="shared" si="15"/>
        <v>0</v>
      </c>
      <c r="AR34" s="718" t="str">
        <f t="shared" si="16"/>
        <v>N/A</v>
      </c>
      <c r="AS34" s="462" t="e">
        <f t="shared" si="17"/>
        <v>#DIV/0!</v>
      </c>
      <c r="AT34" s="462">
        <f t="shared" si="18"/>
        <v>0</v>
      </c>
      <c r="AU34" s="462" t="str">
        <f t="shared" si="19"/>
        <v>N/A</v>
      </c>
      <c r="AV34" s="462" t="str">
        <f t="shared" si="20"/>
        <v>N/A</v>
      </c>
      <c r="AW34" s="462" t="str">
        <f t="shared" si="21"/>
        <v>N/A</v>
      </c>
      <c r="AX34" s="718" t="str">
        <f t="shared" si="22"/>
        <v>N/A</v>
      </c>
      <c r="AY34" s="718" t="str">
        <f t="shared" si="23"/>
        <v>N/A</v>
      </c>
      <c r="AZ34" s="718" t="str">
        <f t="shared" si="24"/>
        <v>N/A</v>
      </c>
      <c r="BA34" s="719" t="str">
        <f t="shared" si="25"/>
        <v>N/A</v>
      </c>
      <c r="BB34" s="550"/>
    </row>
    <row r="35" spans="1:54" x14ac:dyDescent="0.2">
      <c r="A35">
        <v>26</v>
      </c>
      <c r="B35" s="533"/>
      <c r="C35" s="545"/>
      <c r="D35" s="464"/>
      <c r="E35" s="464"/>
      <c r="F35" s="534"/>
      <c r="G35" s="534"/>
      <c r="H35" s="464"/>
      <c r="I35" s="546"/>
      <c r="J35" s="464"/>
      <c r="K35" s="546"/>
      <c r="L35" s="546"/>
      <c r="M35" s="464"/>
      <c r="N35" s="546">
        <f t="shared" si="0"/>
        <v>0</v>
      </c>
      <c r="O35" s="546">
        <v>0</v>
      </c>
      <c r="P35" s="546">
        <v>0</v>
      </c>
      <c r="Q35" s="562" t="s">
        <v>848</v>
      </c>
      <c r="R35" s="464" t="s">
        <v>848</v>
      </c>
      <c r="S35" s="464" t="s">
        <v>848</v>
      </c>
      <c r="T35" s="546">
        <v>0</v>
      </c>
      <c r="U35" s="562" t="s">
        <v>848</v>
      </c>
      <c r="V35" s="464" t="s">
        <v>848</v>
      </c>
      <c r="W35" s="464" t="s">
        <v>848</v>
      </c>
      <c r="X35" s="546">
        <v>0</v>
      </c>
      <c r="Y35" s="822" t="s">
        <v>848</v>
      </c>
      <c r="Z35" s="464" t="s">
        <v>848</v>
      </c>
      <c r="AA35" s="464" t="s">
        <v>848</v>
      </c>
      <c r="AB35" s="546">
        <f t="shared" si="1"/>
        <v>0</v>
      </c>
      <c r="AC35" s="713">
        <f t="shared" si="2"/>
        <v>0</v>
      </c>
      <c r="AD35" s="713"/>
      <c r="AE35" s="713">
        <f t="shared" si="3"/>
        <v>0</v>
      </c>
      <c r="AF35" s="452">
        <f t="shared" si="4"/>
        <v>0</v>
      </c>
      <c r="AG35" s="714" t="e">
        <f t="shared" si="5"/>
        <v>#DIV/0!</v>
      </c>
      <c r="AH35" s="715" t="e">
        <f t="shared" si="6"/>
        <v>#DIV/0!</v>
      </c>
      <c r="AI35" s="715" t="e">
        <f t="shared" si="7"/>
        <v>#DIV/0!</v>
      </c>
      <c r="AJ35" s="715" t="e">
        <f t="shared" si="8"/>
        <v>#DIV/0!</v>
      </c>
      <c r="AK35" s="715" t="e">
        <f t="shared" si="9"/>
        <v>#DIV/0!</v>
      </c>
      <c r="AL35" s="1052">
        <f t="shared" si="10"/>
        <v>0</v>
      </c>
      <c r="AM35" s="718" t="str">
        <f t="shared" si="11"/>
        <v>N/A</v>
      </c>
      <c r="AN35" s="718" t="str">
        <f t="shared" si="12"/>
        <v>N/A</v>
      </c>
      <c r="AO35" s="718" t="str">
        <f t="shared" si="13"/>
        <v>N/A</v>
      </c>
      <c r="AP35" s="718" t="str">
        <f t="shared" si="14"/>
        <v>N/A</v>
      </c>
      <c r="AQ35" s="718">
        <f t="shared" si="15"/>
        <v>0</v>
      </c>
      <c r="AR35" s="718" t="str">
        <f t="shared" si="16"/>
        <v>N/A</v>
      </c>
      <c r="AS35" s="462" t="e">
        <f t="shared" si="17"/>
        <v>#DIV/0!</v>
      </c>
      <c r="AT35" s="462">
        <f t="shared" si="18"/>
        <v>0</v>
      </c>
      <c r="AU35" s="462" t="str">
        <f t="shared" si="19"/>
        <v>N/A</v>
      </c>
      <c r="AV35" s="462" t="str">
        <f t="shared" si="20"/>
        <v>N/A</v>
      </c>
      <c r="AW35" s="462" t="str">
        <f t="shared" si="21"/>
        <v>N/A</v>
      </c>
      <c r="AX35" s="718" t="str">
        <f t="shared" si="22"/>
        <v>N/A</v>
      </c>
      <c r="AY35" s="718" t="str">
        <f t="shared" si="23"/>
        <v>N/A</v>
      </c>
      <c r="AZ35" s="718" t="str">
        <f t="shared" si="24"/>
        <v>N/A</v>
      </c>
      <c r="BA35" s="719" t="str">
        <f t="shared" si="25"/>
        <v>N/A</v>
      </c>
      <c r="BB35" s="550"/>
    </row>
    <row r="36" spans="1:54" x14ac:dyDescent="0.2">
      <c r="A36">
        <v>27</v>
      </c>
      <c r="B36" s="533"/>
      <c r="C36" s="545"/>
      <c r="D36" s="464"/>
      <c r="E36" s="464"/>
      <c r="F36" s="534"/>
      <c r="G36" s="534"/>
      <c r="H36" s="464"/>
      <c r="I36" s="546"/>
      <c r="J36" s="464"/>
      <c r="K36" s="546"/>
      <c r="L36" s="546"/>
      <c r="M36" s="464"/>
      <c r="N36" s="546">
        <f t="shared" si="0"/>
        <v>0</v>
      </c>
      <c r="O36" s="546">
        <v>0</v>
      </c>
      <c r="P36" s="546">
        <v>0</v>
      </c>
      <c r="Q36" s="562" t="s">
        <v>848</v>
      </c>
      <c r="R36" s="464" t="s">
        <v>848</v>
      </c>
      <c r="S36" s="464" t="s">
        <v>848</v>
      </c>
      <c r="T36" s="546">
        <v>0</v>
      </c>
      <c r="U36" s="562" t="s">
        <v>848</v>
      </c>
      <c r="V36" s="464" t="s">
        <v>848</v>
      </c>
      <c r="W36" s="464" t="s">
        <v>848</v>
      </c>
      <c r="X36" s="546">
        <v>0</v>
      </c>
      <c r="Y36" s="822" t="s">
        <v>848</v>
      </c>
      <c r="Z36" s="464" t="s">
        <v>848</v>
      </c>
      <c r="AA36" s="464" t="s">
        <v>848</v>
      </c>
      <c r="AB36" s="546">
        <f t="shared" si="1"/>
        <v>0</v>
      </c>
      <c r="AC36" s="713">
        <f t="shared" si="2"/>
        <v>0</v>
      </c>
      <c r="AD36" s="713"/>
      <c r="AE36" s="713">
        <f t="shared" si="3"/>
        <v>0</v>
      </c>
      <c r="AF36" s="452">
        <f t="shared" si="4"/>
        <v>0</v>
      </c>
      <c r="AG36" s="714" t="e">
        <f t="shared" si="5"/>
        <v>#DIV/0!</v>
      </c>
      <c r="AH36" s="715" t="e">
        <f t="shared" si="6"/>
        <v>#DIV/0!</v>
      </c>
      <c r="AI36" s="715" t="e">
        <f t="shared" si="7"/>
        <v>#DIV/0!</v>
      </c>
      <c r="AJ36" s="715" t="e">
        <f t="shared" si="8"/>
        <v>#DIV/0!</v>
      </c>
      <c r="AK36" s="715" t="e">
        <f t="shared" si="9"/>
        <v>#DIV/0!</v>
      </c>
      <c r="AL36" s="1052">
        <f t="shared" si="10"/>
        <v>0</v>
      </c>
      <c r="AM36" s="718" t="str">
        <f t="shared" si="11"/>
        <v>N/A</v>
      </c>
      <c r="AN36" s="718" t="str">
        <f t="shared" si="12"/>
        <v>N/A</v>
      </c>
      <c r="AO36" s="718" t="str">
        <f t="shared" si="13"/>
        <v>N/A</v>
      </c>
      <c r="AP36" s="718" t="str">
        <f t="shared" si="14"/>
        <v>N/A</v>
      </c>
      <c r="AQ36" s="718">
        <f t="shared" si="15"/>
        <v>0</v>
      </c>
      <c r="AR36" s="718" t="str">
        <f t="shared" si="16"/>
        <v>N/A</v>
      </c>
      <c r="AS36" s="462" t="e">
        <f t="shared" si="17"/>
        <v>#DIV/0!</v>
      </c>
      <c r="AT36" s="462">
        <f t="shared" si="18"/>
        <v>0</v>
      </c>
      <c r="AU36" s="462" t="str">
        <f t="shared" si="19"/>
        <v>N/A</v>
      </c>
      <c r="AV36" s="462" t="str">
        <f t="shared" si="20"/>
        <v>N/A</v>
      </c>
      <c r="AW36" s="462" t="str">
        <f t="shared" si="21"/>
        <v>N/A</v>
      </c>
      <c r="AX36" s="718" t="str">
        <f t="shared" si="22"/>
        <v>N/A</v>
      </c>
      <c r="AY36" s="718" t="str">
        <f t="shared" si="23"/>
        <v>N/A</v>
      </c>
      <c r="AZ36" s="718" t="str">
        <f t="shared" si="24"/>
        <v>N/A</v>
      </c>
      <c r="BA36" s="719" t="str">
        <f t="shared" si="25"/>
        <v>N/A</v>
      </c>
      <c r="BB36" s="550"/>
    </row>
    <row r="37" spans="1:54" x14ac:dyDescent="0.2">
      <c r="A37">
        <v>28</v>
      </c>
      <c r="B37" s="533"/>
      <c r="C37" s="545"/>
      <c r="D37" s="464"/>
      <c r="E37" s="464"/>
      <c r="F37" s="534"/>
      <c r="G37" s="534"/>
      <c r="H37" s="464"/>
      <c r="I37" s="546"/>
      <c r="J37" s="464"/>
      <c r="K37" s="546"/>
      <c r="L37" s="546"/>
      <c r="M37" s="464"/>
      <c r="N37" s="546">
        <f t="shared" si="0"/>
        <v>0</v>
      </c>
      <c r="O37" s="546">
        <v>0</v>
      </c>
      <c r="P37" s="546">
        <v>0</v>
      </c>
      <c r="Q37" s="562" t="s">
        <v>848</v>
      </c>
      <c r="R37" s="464" t="s">
        <v>848</v>
      </c>
      <c r="S37" s="464" t="s">
        <v>848</v>
      </c>
      <c r="T37" s="546">
        <v>0</v>
      </c>
      <c r="U37" s="562" t="s">
        <v>848</v>
      </c>
      <c r="V37" s="464" t="s">
        <v>848</v>
      </c>
      <c r="W37" s="464" t="s">
        <v>848</v>
      </c>
      <c r="X37" s="546">
        <v>0</v>
      </c>
      <c r="Y37" s="822" t="s">
        <v>848</v>
      </c>
      <c r="Z37" s="464" t="s">
        <v>848</v>
      </c>
      <c r="AA37" s="464" t="s">
        <v>848</v>
      </c>
      <c r="AB37" s="546">
        <f t="shared" si="1"/>
        <v>0</v>
      </c>
      <c r="AC37" s="713">
        <f t="shared" si="2"/>
        <v>0</v>
      </c>
      <c r="AD37" s="713"/>
      <c r="AE37" s="713">
        <f t="shared" si="3"/>
        <v>0</v>
      </c>
      <c r="AF37" s="452">
        <f t="shared" si="4"/>
        <v>0</v>
      </c>
      <c r="AG37" s="714" t="e">
        <f t="shared" si="5"/>
        <v>#DIV/0!</v>
      </c>
      <c r="AH37" s="715" t="e">
        <f t="shared" si="6"/>
        <v>#DIV/0!</v>
      </c>
      <c r="AI37" s="715" t="e">
        <f t="shared" si="7"/>
        <v>#DIV/0!</v>
      </c>
      <c r="AJ37" s="715" t="e">
        <f t="shared" si="8"/>
        <v>#DIV/0!</v>
      </c>
      <c r="AK37" s="715" t="e">
        <f t="shared" si="9"/>
        <v>#DIV/0!</v>
      </c>
      <c r="AL37" s="1052">
        <f t="shared" si="10"/>
        <v>0</v>
      </c>
      <c r="AM37" s="718" t="str">
        <f t="shared" si="11"/>
        <v>N/A</v>
      </c>
      <c r="AN37" s="718" t="str">
        <f t="shared" si="12"/>
        <v>N/A</v>
      </c>
      <c r="AO37" s="718" t="str">
        <f t="shared" si="13"/>
        <v>N/A</v>
      </c>
      <c r="AP37" s="718" t="str">
        <f t="shared" si="14"/>
        <v>N/A</v>
      </c>
      <c r="AQ37" s="718">
        <f t="shared" si="15"/>
        <v>0</v>
      </c>
      <c r="AR37" s="718" t="str">
        <f t="shared" si="16"/>
        <v>N/A</v>
      </c>
      <c r="AS37" s="462" t="e">
        <f t="shared" si="17"/>
        <v>#DIV/0!</v>
      </c>
      <c r="AT37" s="462">
        <f t="shared" si="18"/>
        <v>0</v>
      </c>
      <c r="AU37" s="462" t="str">
        <f t="shared" si="19"/>
        <v>N/A</v>
      </c>
      <c r="AV37" s="462" t="str">
        <f t="shared" si="20"/>
        <v>N/A</v>
      </c>
      <c r="AW37" s="462" t="str">
        <f t="shared" si="21"/>
        <v>N/A</v>
      </c>
      <c r="AX37" s="718" t="str">
        <f t="shared" si="22"/>
        <v>N/A</v>
      </c>
      <c r="AY37" s="718" t="str">
        <f t="shared" si="23"/>
        <v>N/A</v>
      </c>
      <c r="AZ37" s="718" t="str">
        <f t="shared" si="24"/>
        <v>N/A</v>
      </c>
      <c r="BA37" s="719" t="str">
        <f t="shared" si="25"/>
        <v>N/A</v>
      </c>
      <c r="BB37" s="550"/>
    </row>
    <row r="38" spans="1:54" x14ac:dyDescent="0.2">
      <c r="A38">
        <v>29</v>
      </c>
      <c r="B38" s="533"/>
      <c r="C38" s="545"/>
      <c r="D38" s="464"/>
      <c r="E38" s="464"/>
      <c r="F38" s="534"/>
      <c r="G38" s="534"/>
      <c r="H38" s="464"/>
      <c r="I38" s="546"/>
      <c r="J38" s="464"/>
      <c r="K38" s="546"/>
      <c r="L38" s="546"/>
      <c r="M38" s="464"/>
      <c r="N38" s="546">
        <f t="shared" si="0"/>
        <v>0</v>
      </c>
      <c r="O38" s="546">
        <v>0</v>
      </c>
      <c r="P38" s="546">
        <v>0</v>
      </c>
      <c r="Q38" s="562" t="s">
        <v>848</v>
      </c>
      <c r="R38" s="464" t="s">
        <v>848</v>
      </c>
      <c r="S38" s="464" t="s">
        <v>848</v>
      </c>
      <c r="T38" s="546">
        <v>0</v>
      </c>
      <c r="U38" s="562" t="s">
        <v>848</v>
      </c>
      <c r="V38" s="464" t="s">
        <v>848</v>
      </c>
      <c r="W38" s="464" t="s">
        <v>848</v>
      </c>
      <c r="X38" s="546">
        <v>0</v>
      </c>
      <c r="Y38" s="822" t="s">
        <v>848</v>
      </c>
      <c r="Z38" s="464" t="s">
        <v>848</v>
      </c>
      <c r="AA38" s="464" t="s">
        <v>848</v>
      </c>
      <c r="AB38" s="546">
        <f t="shared" si="1"/>
        <v>0</v>
      </c>
      <c r="AC38" s="713">
        <f t="shared" si="2"/>
        <v>0</v>
      </c>
      <c r="AD38" s="713"/>
      <c r="AE38" s="713">
        <f t="shared" si="3"/>
        <v>0</v>
      </c>
      <c r="AF38" s="452">
        <f t="shared" si="4"/>
        <v>0</v>
      </c>
      <c r="AG38" s="714" t="e">
        <f t="shared" si="5"/>
        <v>#DIV/0!</v>
      </c>
      <c r="AH38" s="715" t="e">
        <f t="shared" si="6"/>
        <v>#DIV/0!</v>
      </c>
      <c r="AI38" s="715" t="e">
        <f t="shared" si="7"/>
        <v>#DIV/0!</v>
      </c>
      <c r="AJ38" s="715" t="e">
        <f t="shared" si="8"/>
        <v>#DIV/0!</v>
      </c>
      <c r="AK38" s="715" t="e">
        <f t="shared" si="9"/>
        <v>#DIV/0!</v>
      </c>
      <c r="AL38" s="1052">
        <f t="shared" si="10"/>
        <v>0</v>
      </c>
      <c r="AM38" s="718" t="str">
        <f t="shared" si="11"/>
        <v>N/A</v>
      </c>
      <c r="AN38" s="718" t="str">
        <f t="shared" si="12"/>
        <v>N/A</v>
      </c>
      <c r="AO38" s="718" t="str">
        <f t="shared" si="13"/>
        <v>N/A</v>
      </c>
      <c r="AP38" s="718" t="str">
        <f t="shared" si="14"/>
        <v>N/A</v>
      </c>
      <c r="AQ38" s="718">
        <f t="shared" si="15"/>
        <v>0</v>
      </c>
      <c r="AR38" s="718" t="str">
        <f t="shared" si="16"/>
        <v>N/A</v>
      </c>
      <c r="AS38" s="462" t="e">
        <f t="shared" si="17"/>
        <v>#DIV/0!</v>
      </c>
      <c r="AT38" s="462">
        <f t="shared" si="18"/>
        <v>0</v>
      </c>
      <c r="AU38" s="462" t="str">
        <f t="shared" si="19"/>
        <v>N/A</v>
      </c>
      <c r="AV38" s="462" t="str">
        <f t="shared" si="20"/>
        <v>N/A</v>
      </c>
      <c r="AW38" s="462" t="str">
        <f t="shared" si="21"/>
        <v>N/A</v>
      </c>
      <c r="AX38" s="718" t="str">
        <f t="shared" si="22"/>
        <v>N/A</v>
      </c>
      <c r="AY38" s="718" t="str">
        <f t="shared" si="23"/>
        <v>N/A</v>
      </c>
      <c r="AZ38" s="718" t="str">
        <f t="shared" si="24"/>
        <v>N/A</v>
      </c>
      <c r="BA38" s="719" t="str">
        <f t="shared" si="25"/>
        <v>N/A</v>
      </c>
      <c r="BB38" s="550"/>
    </row>
    <row r="39" spans="1:54" x14ac:dyDescent="0.2">
      <c r="A39">
        <v>30</v>
      </c>
      <c r="B39" s="533"/>
      <c r="C39" s="545"/>
      <c r="D39" s="464"/>
      <c r="E39" s="464"/>
      <c r="F39" s="534"/>
      <c r="G39" s="534"/>
      <c r="H39" s="464"/>
      <c r="I39" s="546"/>
      <c r="J39" s="464"/>
      <c r="K39" s="546"/>
      <c r="L39" s="546"/>
      <c r="M39" s="464"/>
      <c r="N39" s="546">
        <f t="shared" si="0"/>
        <v>0</v>
      </c>
      <c r="O39" s="546">
        <v>0</v>
      </c>
      <c r="P39" s="546">
        <v>0</v>
      </c>
      <c r="Q39" s="562" t="s">
        <v>848</v>
      </c>
      <c r="R39" s="464" t="s">
        <v>848</v>
      </c>
      <c r="S39" s="464" t="s">
        <v>848</v>
      </c>
      <c r="T39" s="546">
        <v>0</v>
      </c>
      <c r="U39" s="562" t="s">
        <v>848</v>
      </c>
      <c r="V39" s="464" t="s">
        <v>848</v>
      </c>
      <c r="W39" s="464" t="s">
        <v>848</v>
      </c>
      <c r="X39" s="546">
        <v>0</v>
      </c>
      <c r="Y39" s="822" t="s">
        <v>848</v>
      </c>
      <c r="Z39" s="464" t="s">
        <v>848</v>
      </c>
      <c r="AA39" s="464" t="s">
        <v>848</v>
      </c>
      <c r="AB39" s="546">
        <f t="shared" si="1"/>
        <v>0</v>
      </c>
      <c r="AC39" s="713">
        <f t="shared" si="2"/>
        <v>0</v>
      </c>
      <c r="AD39" s="713"/>
      <c r="AE39" s="713">
        <f t="shared" si="3"/>
        <v>0</v>
      </c>
      <c r="AF39" s="452">
        <f t="shared" si="4"/>
        <v>0</v>
      </c>
      <c r="AG39" s="714" t="e">
        <f t="shared" si="5"/>
        <v>#DIV/0!</v>
      </c>
      <c r="AH39" s="715" t="e">
        <f t="shared" si="6"/>
        <v>#DIV/0!</v>
      </c>
      <c r="AI39" s="715" t="e">
        <f t="shared" si="7"/>
        <v>#DIV/0!</v>
      </c>
      <c r="AJ39" s="715" t="e">
        <f t="shared" si="8"/>
        <v>#DIV/0!</v>
      </c>
      <c r="AK39" s="715" t="e">
        <f t="shared" si="9"/>
        <v>#DIV/0!</v>
      </c>
      <c r="AL39" s="1052">
        <f t="shared" si="10"/>
        <v>0</v>
      </c>
      <c r="AM39" s="718" t="str">
        <f t="shared" si="11"/>
        <v>N/A</v>
      </c>
      <c r="AN39" s="718" t="str">
        <f t="shared" si="12"/>
        <v>N/A</v>
      </c>
      <c r="AO39" s="718" t="str">
        <f t="shared" si="13"/>
        <v>N/A</v>
      </c>
      <c r="AP39" s="718" t="str">
        <f t="shared" si="14"/>
        <v>N/A</v>
      </c>
      <c r="AQ39" s="718">
        <f t="shared" si="15"/>
        <v>0</v>
      </c>
      <c r="AR39" s="718" t="str">
        <f t="shared" si="16"/>
        <v>N/A</v>
      </c>
      <c r="AS39" s="462" t="e">
        <f t="shared" si="17"/>
        <v>#DIV/0!</v>
      </c>
      <c r="AT39" s="462">
        <f t="shared" si="18"/>
        <v>0</v>
      </c>
      <c r="AU39" s="462" t="str">
        <f t="shared" si="19"/>
        <v>N/A</v>
      </c>
      <c r="AV39" s="462" t="str">
        <f t="shared" si="20"/>
        <v>N/A</v>
      </c>
      <c r="AW39" s="462" t="str">
        <f t="shared" si="21"/>
        <v>N/A</v>
      </c>
      <c r="AX39" s="718" t="str">
        <f t="shared" si="22"/>
        <v>N/A</v>
      </c>
      <c r="AY39" s="718" t="str">
        <f t="shared" si="23"/>
        <v>N/A</v>
      </c>
      <c r="AZ39" s="718" t="str">
        <f t="shared" si="24"/>
        <v>N/A</v>
      </c>
      <c r="BA39" s="719" t="str">
        <f t="shared" si="25"/>
        <v>N/A</v>
      </c>
      <c r="BB39" s="550"/>
    </row>
    <row r="40" spans="1:54" x14ac:dyDescent="0.2">
      <c r="A40">
        <v>31</v>
      </c>
      <c r="B40" s="533"/>
      <c r="C40" s="545"/>
      <c r="D40" s="464"/>
      <c r="E40" s="464"/>
      <c r="F40" s="534"/>
      <c r="G40" s="534"/>
      <c r="H40" s="464"/>
      <c r="I40" s="546"/>
      <c r="J40" s="464"/>
      <c r="K40" s="546"/>
      <c r="L40" s="546"/>
      <c r="M40" s="464"/>
      <c r="N40" s="546">
        <f t="shared" si="0"/>
        <v>0</v>
      </c>
      <c r="O40" s="546">
        <v>0</v>
      </c>
      <c r="P40" s="546">
        <v>0</v>
      </c>
      <c r="Q40" s="562" t="s">
        <v>848</v>
      </c>
      <c r="R40" s="464" t="s">
        <v>848</v>
      </c>
      <c r="S40" s="464" t="s">
        <v>848</v>
      </c>
      <c r="T40" s="546">
        <v>0</v>
      </c>
      <c r="U40" s="562" t="s">
        <v>848</v>
      </c>
      <c r="V40" s="464" t="s">
        <v>848</v>
      </c>
      <c r="W40" s="464" t="s">
        <v>848</v>
      </c>
      <c r="X40" s="546">
        <v>0</v>
      </c>
      <c r="Y40" s="822" t="s">
        <v>848</v>
      </c>
      <c r="Z40" s="464" t="s">
        <v>848</v>
      </c>
      <c r="AA40" s="464" t="s">
        <v>848</v>
      </c>
      <c r="AB40" s="546">
        <f t="shared" si="1"/>
        <v>0</v>
      </c>
      <c r="AC40" s="713">
        <f t="shared" si="2"/>
        <v>0</v>
      </c>
      <c r="AD40" s="713"/>
      <c r="AE40" s="713">
        <f t="shared" si="3"/>
        <v>0</v>
      </c>
      <c r="AF40" s="452">
        <f t="shared" si="4"/>
        <v>0</v>
      </c>
      <c r="AG40" s="714" t="e">
        <f t="shared" si="5"/>
        <v>#DIV/0!</v>
      </c>
      <c r="AH40" s="715" t="e">
        <f t="shared" si="6"/>
        <v>#DIV/0!</v>
      </c>
      <c r="AI40" s="715" t="e">
        <f t="shared" si="7"/>
        <v>#DIV/0!</v>
      </c>
      <c r="AJ40" s="715" t="e">
        <f t="shared" si="8"/>
        <v>#DIV/0!</v>
      </c>
      <c r="AK40" s="715" t="e">
        <f t="shared" si="9"/>
        <v>#DIV/0!</v>
      </c>
      <c r="AL40" s="1052">
        <f t="shared" si="10"/>
        <v>0</v>
      </c>
      <c r="AM40" s="718" t="str">
        <f t="shared" si="11"/>
        <v>N/A</v>
      </c>
      <c r="AN40" s="718" t="str">
        <f t="shared" si="12"/>
        <v>N/A</v>
      </c>
      <c r="AO40" s="718" t="str">
        <f t="shared" si="13"/>
        <v>N/A</v>
      </c>
      <c r="AP40" s="718" t="str">
        <f t="shared" si="14"/>
        <v>N/A</v>
      </c>
      <c r="AQ40" s="718">
        <f t="shared" si="15"/>
        <v>0</v>
      </c>
      <c r="AR40" s="718" t="str">
        <f t="shared" si="16"/>
        <v>N/A</v>
      </c>
      <c r="AS40" s="462" t="e">
        <f t="shared" si="17"/>
        <v>#DIV/0!</v>
      </c>
      <c r="AT40" s="462">
        <f t="shared" si="18"/>
        <v>0</v>
      </c>
      <c r="AU40" s="462" t="str">
        <f t="shared" si="19"/>
        <v>N/A</v>
      </c>
      <c r="AV40" s="462" t="str">
        <f t="shared" si="20"/>
        <v>N/A</v>
      </c>
      <c r="AW40" s="462" t="str">
        <f t="shared" si="21"/>
        <v>N/A</v>
      </c>
      <c r="AX40" s="718" t="str">
        <f t="shared" si="22"/>
        <v>N/A</v>
      </c>
      <c r="AY40" s="718" t="str">
        <f t="shared" si="23"/>
        <v>N/A</v>
      </c>
      <c r="AZ40" s="718" t="str">
        <f t="shared" si="24"/>
        <v>N/A</v>
      </c>
      <c r="BA40" s="719" t="str">
        <f t="shared" si="25"/>
        <v>N/A</v>
      </c>
      <c r="BB40" s="550"/>
    </row>
    <row r="41" spans="1:54" x14ac:dyDescent="0.2">
      <c r="A41">
        <v>32</v>
      </c>
      <c r="B41" s="533"/>
      <c r="C41" s="545"/>
      <c r="D41" s="464"/>
      <c r="E41" s="464"/>
      <c r="F41" s="534"/>
      <c r="G41" s="534"/>
      <c r="H41" s="464"/>
      <c r="I41" s="546"/>
      <c r="J41" s="464"/>
      <c r="K41" s="546"/>
      <c r="L41" s="546"/>
      <c r="M41" s="464"/>
      <c r="N41" s="546">
        <f t="shared" si="0"/>
        <v>0</v>
      </c>
      <c r="O41" s="546">
        <v>0</v>
      </c>
      <c r="P41" s="546">
        <v>0</v>
      </c>
      <c r="Q41" s="562" t="s">
        <v>848</v>
      </c>
      <c r="R41" s="464" t="s">
        <v>848</v>
      </c>
      <c r="S41" s="464" t="s">
        <v>848</v>
      </c>
      <c r="T41" s="546">
        <v>0</v>
      </c>
      <c r="U41" s="562" t="s">
        <v>848</v>
      </c>
      <c r="V41" s="464" t="s">
        <v>848</v>
      </c>
      <c r="W41" s="464" t="s">
        <v>848</v>
      </c>
      <c r="X41" s="546">
        <v>0</v>
      </c>
      <c r="Y41" s="822" t="s">
        <v>848</v>
      </c>
      <c r="Z41" s="464" t="s">
        <v>848</v>
      </c>
      <c r="AA41" s="464" t="s">
        <v>848</v>
      </c>
      <c r="AB41" s="546">
        <f t="shared" si="1"/>
        <v>0</v>
      </c>
      <c r="AC41" s="713">
        <f t="shared" si="2"/>
        <v>0</v>
      </c>
      <c r="AD41" s="713"/>
      <c r="AE41" s="713">
        <f t="shared" si="3"/>
        <v>0</v>
      </c>
      <c r="AF41" s="452">
        <f t="shared" si="4"/>
        <v>0</v>
      </c>
      <c r="AG41" s="714" t="e">
        <f t="shared" si="5"/>
        <v>#DIV/0!</v>
      </c>
      <c r="AH41" s="715" t="e">
        <f t="shared" si="6"/>
        <v>#DIV/0!</v>
      </c>
      <c r="AI41" s="715" t="e">
        <f t="shared" si="7"/>
        <v>#DIV/0!</v>
      </c>
      <c r="AJ41" s="715" t="e">
        <f t="shared" si="8"/>
        <v>#DIV/0!</v>
      </c>
      <c r="AK41" s="715" t="e">
        <f t="shared" si="9"/>
        <v>#DIV/0!</v>
      </c>
      <c r="AL41" s="1052">
        <f t="shared" si="10"/>
        <v>0</v>
      </c>
      <c r="AM41" s="718" t="str">
        <f t="shared" si="11"/>
        <v>N/A</v>
      </c>
      <c r="AN41" s="718" t="str">
        <f t="shared" si="12"/>
        <v>N/A</v>
      </c>
      <c r="AO41" s="718" t="str">
        <f t="shared" si="13"/>
        <v>N/A</v>
      </c>
      <c r="AP41" s="718" t="str">
        <f t="shared" si="14"/>
        <v>N/A</v>
      </c>
      <c r="AQ41" s="718">
        <f t="shared" si="15"/>
        <v>0</v>
      </c>
      <c r="AR41" s="718" t="str">
        <f t="shared" si="16"/>
        <v>N/A</v>
      </c>
      <c r="AS41" s="462" t="e">
        <f t="shared" si="17"/>
        <v>#DIV/0!</v>
      </c>
      <c r="AT41" s="462">
        <f t="shared" si="18"/>
        <v>0</v>
      </c>
      <c r="AU41" s="462" t="str">
        <f t="shared" si="19"/>
        <v>N/A</v>
      </c>
      <c r="AV41" s="462" t="str">
        <f t="shared" si="20"/>
        <v>N/A</v>
      </c>
      <c r="AW41" s="462" t="str">
        <f t="shared" si="21"/>
        <v>N/A</v>
      </c>
      <c r="AX41" s="718" t="str">
        <f t="shared" si="22"/>
        <v>N/A</v>
      </c>
      <c r="AY41" s="718" t="str">
        <f t="shared" si="23"/>
        <v>N/A</v>
      </c>
      <c r="AZ41" s="718" t="str">
        <f t="shared" si="24"/>
        <v>N/A</v>
      </c>
      <c r="BA41" s="719" t="str">
        <f t="shared" si="25"/>
        <v>N/A</v>
      </c>
      <c r="BB41" s="550"/>
    </row>
    <row r="42" spans="1:54" x14ac:dyDescent="0.2">
      <c r="A42">
        <v>33</v>
      </c>
      <c r="B42" s="533"/>
      <c r="C42" s="545"/>
      <c r="D42" s="464"/>
      <c r="E42" s="464"/>
      <c r="F42" s="534"/>
      <c r="G42" s="534"/>
      <c r="H42" s="464"/>
      <c r="I42" s="546"/>
      <c r="J42" s="464"/>
      <c r="K42" s="546"/>
      <c r="L42" s="546"/>
      <c r="M42" s="464"/>
      <c r="N42" s="546">
        <f t="shared" si="0"/>
        <v>0</v>
      </c>
      <c r="O42" s="546">
        <v>0</v>
      </c>
      <c r="P42" s="546">
        <v>0</v>
      </c>
      <c r="Q42" s="562" t="s">
        <v>848</v>
      </c>
      <c r="R42" s="464" t="s">
        <v>848</v>
      </c>
      <c r="S42" s="464" t="s">
        <v>848</v>
      </c>
      <c r="T42" s="546">
        <v>0</v>
      </c>
      <c r="U42" s="562" t="s">
        <v>848</v>
      </c>
      <c r="V42" s="464" t="s">
        <v>848</v>
      </c>
      <c r="W42" s="464" t="s">
        <v>848</v>
      </c>
      <c r="X42" s="546">
        <v>0</v>
      </c>
      <c r="Y42" s="822" t="s">
        <v>848</v>
      </c>
      <c r="Z42" s="464" t="s">
        <v>848</v>
      </c>
      <c r="AA42" s="464" t="s">
        <v>848</v>
      </c>
      <c r="AB42" s="546">
        <f t="shared" si="1"/>
        <v>0</v>
      </c>
      <c r="AC42" s="713">
        <f t="shared" si="2"/>
        <v>0</v>
      </c>
      <c r="AD42" s="713"/>
      <c r="AE42" s="713">
        <f t="shared" si="3"/>
        <v>0</v>
      </c>
      <c r="AF42" s="452">
        <f t="shared" si="4"/>
        <v>0</v>
      </c>
      <c r="AG42" s="714" t="e">
        <f t="shared" si="5"/>
        <v>#DIV/0!</v>
      </c>
      <c r="AH42" s="715" t="e">
        <f t="shared" si="6"/>
        <v>#DIV/0!</v>
      </c>
      <c r="AI42" s="715" t="e">
        <f t="shared" si="7"/>
        <v>#DIV/0!</v>
      </c>
      <c r="AJ42" s="715" t="e">
        <f t="shared" si="8"/>
        <v>#DIV/0!</v>
      </c>
      <c r="AK42" s="715" t="e">
        <f t="shared" si="9"/>
        <v>#DIV/0!</v>
      </c>
      <c r="AL42" s="1052">
        <f t="shared" si="10"/>
        <v>0</v>
      </c>
      <c r="AM42" s="718" t="str">
        <f t="shared" si="11"/>
        <v>N/A</v>
      </c>
      <c r="AN42" s="718" t="str">
        <f t="shared" si="12"/>
        <v>N/A</v>
      </c>
      <c r="AO42" s="718" t="str">
        <f t="shared" si="13"/>
        <v>N/A</v>
      </c>
      <c r="AP42" s="718" t="str">
        <f t="shared" si="14"/>
        <v>N/A</v>
      </c>
      <c r="AQ42" s="718">
        <f t="shared" si="15"/>
        <v>0</v>
      </c>
      <c r="AR42" s="718" t="str">
        <f t="shared" si="16"/>
        <v>N/A</v>
      </c>
      <c r="AS42" s="462" t="e">
        <f t="shared" si="17"/>
        <v>#DIV/0!</v>
      </c>
      <c r="AT42" s="462">
        <f t="shared" si="18"/>
        <v>0</v>
      </c>
      <c r="AU42" s="462" t="str">
        <f t="shared" si="19"/>
        <v>N/A</v>
      </c>
      <c r="AV42" s="462" t="str">
        <f t="shared" si="20"/>
        <v>N/A</v>
      </c>
      <c r="AW42" s="462" t="str">
        <f t="shared" si="21"/>
        <v>N/A</v>
      </c>
      <c r="AX42" s="718" t="str">
        <f t="shared" si="22"/>
        <v>N/A</v>
      </c>
      <c r="AY42" s="718" t="str">
        <f t="shared" si="23"/>
        <v>N/A</v>
      </c>
      <c r="AZ42" s="718" t="str">
        <f t="shared" si="24"/>
        <v>N/A</v>
      </c>
      <c r="BA42" s="719" t="str">
        <f t="shared" si="25"/>
        <v>N/A</v>
      </c>
      <c r="BB42" s="550"/>
    </row>
    <row r="43" spans="1:54" x14ac:dyDescent="0.2">
      <c r="A43">
        <v>34</v>
      </c>
      <c r="B43" s="533"/>
      <c r="C43" s="545"/>
      <c r="D43" s="464"/>
      <c r="E43" s="464"/>
      <c r="F43" s="534"/>
      <c r="G43" s="534"/>
      <c r="H43" s="464"/>
      <c r="I43" s="546"/>
      <c r="J43" s="464"/>
      <c r="K43" s="546"/>
      <c r="L43" s="546"/>
      <c r="M43" s="464"/>
      <c r="N43" s="546">
        <f t="shared" si="0"/>
        <v>0</v>
      </c>
      <c r="O43" s="546">
        <v>0</v>
      </c>
      <c r="P43" s="546">
        <v>0</v>
      </c>
      <c r="Q43" s="562" t="s">
        <v>848</v>
      </c>
      <c r="R43" s="464" t="s">
        <v>848</v>
      </c>
      <c r="S43" s="464" t="s">
        <v>848</v>
      </c>
      <c r="T43" s="546">
        <v>0</v>
      </c>
      <c r="U43" s="562" t="s">
        <v>848</v>
      </c>
      <c r="V43" s="464" t="s">
        <v>848</v>
      </c>
      <c r="W43" s="464" t="s">
        <v>848</v>
      </c>
      <c r="X43" s="546">
        <v>0</v>
      </c>
      <c r="Y43" s="822" t="s">
        <v>848</v>
      </c>
      <c r="Z43" s="464" t="s">
        <v>848</v>
      </c>
      <c r="AA43" s="464" t="s">
        <v>848</v>
      </c>
      <c r="AB43" s="546">
        <f t="shared" si="1"/>
        <v>0</v>
      </c>
      <c r="AC43" s="713">
        <f t="shared" si="2"/>
        <v>0</v>
      </c>
      <c r="AD43" s="713"/>
      <c r="AE43" s="713">
        <f t="shared" si="3"/>
        <v>0</v>
      </c>
      <c r="AF43" s="452">
        <f t="shared" si="4"/>
        <v>0</v>
      </c>
      <c r="AG43" s="714" t="e">
        <f t="shared" si="5"/>
        <v>#DIV/0!</v>
      </c>
      <c r="AH43" s="715" t="e">
        <f t="shared" si="6"/>
        <v>#DIV/0!</v>
      </c>
      <c r="AI43" s="715" t="e">
        <f t="shared" si="7"/>
        <v>#DIV/0!</v>
      </c>
      <c r="AJ43" s="715" t="e">
        <f t="shared" si="8"/>
        <v>#DIV/0!</v>
      </c>
      <c r="AK43" s="715" t="e">
        <f t="shared" si="9"/>
        <v>#DIV/0!</v>
      </c>
      <c r="AL43" s="1052">
        <f t="shared" si="10"/>
        <v>0</v>
      </c>
      <c r="AM43" s="718" t="str">
        <f t="shared" si="11"/>
        <v>N/A</v>
      </c>
      <c r="AN43" s="718" t="str">
        <f t="shared" si="12"/>
        <v>N/A</v>
      </c>
      <c r="AO43" s="718" t="str">
        <f t="shared" si="13"/>
        <v>N/A</v>
      </c>
      <c r="AP43" s="718" t="str">
        <f t="shared" si="14"/>
        <v>N/A</v>
      </c>
      <c r="AQ43" s="718">
        <f t="shared" si="15"/>
        <v>0</v>
      </c>
      <c r="AR43" s="718" t="str">
        <f t="shared" si="16"/>
        <v>N/A</v>
      </c>
      <c r="AS43" s="462" t="e">
        <f t="shared" si="17"/>
        <v>#DIV/0!</v>
      </c>
      <c r="AT43" s="462">
        <f t="shared" si="18"/>
        <v>0</v>
      </c>
      <c r="AU43" s="462" t="str">
        <f t="shared" si="19"/>
        <v>N/A</v>
      </c>
      <c r="AV43" s="462" t="str">
        <f t="shared" si="20"/>
        <v>N/A</v>
      </c>
      <c r="AW43" s="462" t="str">
        <f t="shared" si="21"/>
        <v>N/A</v>
      </c>
      <c r="AX43" s="718" t="str">
        <f t="shared" si="22"/>
        <v>N/A</v>
      </c>
      <c r="AY43" s="718" t="str">
        <f t="shared" si="23"/>
        <v>N/A</v>
      </c>
      <c r="AZ43" s="718" t="str">
        <f t="shared" si="24"/>
        <v>N/A</v>
      </c>
      <c r="BA43" s="719" t="str">
        <f t="shared" si="25"/>
        <v>N/A</v>
      </c>
      <c r="BB43" s="550"/>
    </row>
    <row r="44" spans="1:54" x14ac:dyDescent="0.2">
      <c r="A44">
        <v>35</v>
      </c>
      <c r="B44" s="533"/>
      <c r="C44" s="545"/>
      <c r="D44" s="464"/>
      <c r="E44" s="464"/>
      <c r="F44" s="534"/>
      <c r="G44" s="534"/>
      <c r="H44" s="464"/>
      <c r="I44" s="546"/>
      <c r="J44" s="464"/>
      <c r="K44" s="546"/>
      <c r="L44" s="546"/>
      <c r="M44" s="464"/>
      <c r="N44" s="546">
        <f t="shared" si="0"/>
        <v>0</v>
      </c>
      <c r="O44" s="546">
        <v>0</v>
      </c>
      <c r="P44" s="546">
        <v>0</v>
      </c>
      <c r="Q44" s="562" t="s">
        <v>848</v>
      </c>
      <c r="R44" s="464" t="s">
        <v>848</v>
      </c>
      <c r="S44" s="464" t="s">
        <v>848</v>
      </c>
      <c r="T44" s="546">
        <v>0</v>
      </c>
      <c r="U44" s="562" t="s">
        <v>848</v>
      </c>
      <c r="V44" s="464" t="s">
        <v>848</v>
      </c>
      <c r="W44" s="464" t="s">
        <v>848</v>
      </c>
      <c r="X44" s="546">
        <v>0</v>
      </c>
      <c r="Y44" s="822" t="s">
        <v>848</v>
      </c>
      <c r="Z44" s="464" t="s">
        <v>848</v>
      </c>
      <c r="AA44" s="464" t="s">
        <v>848</v>
      </c>
      <c r="AB44" s="546">
        <f t="shared" si="1"/>
        <v>0</v>
      </c>
      <c r="AC44" s="713">
        <f t="shared" si="2"/>
        <v>0</v>
      </c>
      <c r="AD44" s="713"/>
      <c r="AE44" s="713">
        <f t="shared" si="3"/>
        <v>0</v>
      </c>
      <c r="AF44" s="452">
        <f t="shared" si="4"/>
        <v>0</v>
      </c>
      <c r="AG44" s="714" t="e">
        <f t="shared" si="5"/>
        <v>#DIV/0!</v>
      </c>
      <c r="AH44" s="715" t="e">
        <f t="shared" si="6"/>
        <v>#DIV/0!</v>
      </c>
      <c r="AI44" s="715" t="e">
        <f t="shared" si="7"/>
        <v>#DIV/0!</v>
      </c>
      <c r="AJ44" s="715" t="e">
        <f t="shared" si="8"/>
        <v>#DIV/0!</v>
      </c>
      <c r="AK44" s="715" t="e">
        <f t="shared" si="9"/>
        <v>#DIV/0!</v>
      </c>
      <c r="AL44" s="1052">
        <f t="shared" si="10"/>
        <v>0</v>
      </c>
      <c r="AM44" s="718" t="str">
        <f t="shared" si="11"/>
        <v>N/A</v>
      </c>
      <c r="AN44" s="718" t="str">
        <f t="shared" si="12"/>
        <v>N/A</v>
      </c>
      <c r="AO44" s="718" t="str">
        <f t="shared" si="13"/>
        <v>N/A</v>
      </c>
      <c r="AP44" s="718" t="str">
        <f t="shared" si="14"/>
        <v>N/A</v>
      </c>
      <c r="AQ44" s="718">
        <f t="shared" si="15"/>
        <v>0</v>
      </c>
      <c r="AR44" s="718" t="str">
        <f t="shared" si="16"/>
        <v>N/A</v>
      </c>
      <c r="AS44" s="462" t="e">
        <f t="shared" si="17"/>
        <v>#DIV/0!</v>
      </c>
      <c r="AT44" s="462">
        <f t="shared" si="18"/>
        <v>0</v>
      </c>
      <c r="AU44" s="462" t="str">
        <f t="shared" si="19"/>
        <v>N/A</v>
      </c>
      <c r="AV44" s="462" t="str">
        <f t="shared" si="20"/>
        <v>N/A</v>
      </c>
      <c r="AW44" s="462" t="str">
        <f t="shared" si="21"/>
        <v>N/A</v>
      </c>
      <c r="AX44" s="718" t="str">
        <f t="shared" si="22"/>
        <v>N/A</v>
      </c>
      <c r="AY44" s="718" t="str">
        <f t="shared" si="23"/>
        <v>N/A</v>
      </c>
      <c r="AZ44" s="718" t="str">
        <f t="shared" si="24"/>
        <v>N/A</v>
      </c>
      <c r="BA44" s="719" t="str">
        <f t="shared" si="25"/>
        <v>N/A</v>
      </c>
      <c r="BB44" s="550"/>
    </row>
    <row r="45" spans="1:54" x14ac:dyDescent="0.2">
      <c r="A45">
        <v>36</v>
      </c>
      <c r="B45" s="533"/>
      <c r="C45" s="545"/>
      <c r="D45" s="464"/>
      <c r="E45" s="464"/>
      <c r="F45" s="534"/>
      <c r="G45" s="534"/>
      <c r="H45" s="464"/>
      <c r="I45" s="546"/>
      <c r="J45" s="464"/>
      <c r="K45" s="546"/>
      <c r="L45" s="546"/>
      <c r="M45" s="464"/>
      <c r="N45" s="546">
        <f t="shared" si="0"/>
        <v>0</v>
      </c>
      <c r="O45" s="546">
        <v>0</v>
      </c>
      <c r="P45" s="546">
        <v>0</v>
      </c>
      <c r="Q45" s="562" t="s">
        <v>848</v>
      </c>
      <c r="R45" s="464" t="s">
        <v>848</v>
      </c>
      <c r="S45" s="464" t="s">
        <v>848</v>
      </c>
      <c r="T45" s="546">
        <v>0</v>
      </c>
      <c r="U45" s="562" t="s">
        <v>848</v>
      </c>
      <c r="V45" s="464" t="s">
        <v>848</v>
      </c>
      <c r="W45" s="464" t="s">
        <v>848</v>
      </c>
      <c r="X45" s="546">
        <v>0</v>
      </c>
      <c r="Y45" s="822" t="s">
        <v>848</v>
      </c>
      <c r="Z45" s="464" t="s">
        <v>848</v>
      </c>
      <c r="AA45" s="464" t="s">
        <v>848</v>
      </c>
      <c r="AB45" s="546">
        <f t="shared" si="1"/>
        <v>0</v>
      </c>
      <c r="AC45" s="713">
        <f t="shared" si="2"/>
        <v>0</v>
      </c>
      <c r="AD45" s="713"/>
      <c r="AE45" s="713">
        <f t="shared" si="3"/>
        <v>0</v>
      </c>
      <c r="AF45" s="452">
        <f t="shared" si="4"/>
        <v>0</v>
      </c>
      <c r="AG45" s="714" t="e">
        <f t="shared" si="5"/>
        <v>#DIV/0!</v>
      </c>
      <c r="AH45" s="715" t="e">
        <f t="shared" si="6"/>
        <v>#DIV/0!</v>
      </c>
      <c r="AI45" s="715" t="e">
        <f t="shared" si="7"/>
        <v>#DIV/0!</v>
      </c>
      <c r="AJ45" s="715" t="e">
        <f t="shared" si="8"/>
        <v>#DIV/0!</v>
      </c>
      <c r="AK45" s="715" t="e">
        <f t="shared" si="9"/>
        <v>#DIV/0!</v>
      </c>
      <c r="AL45" s="1052">
        <f t="shared" si="10"/>
        <v>0</v>
      </c>
      <c r="AM45" s="718" t="str">
        <f t="shared" si="11"/>
        <v>N/A</v>
      </c>
      <c r="AN45" s="718" t="str">
        <f t="shared" si="12"/>
        <v>N/A</v>
      </c>
      <c r="AO45" s="718" t="str">
        <f t="shared" si="13"/>
        <v>N/A</v>
      </c>
      <c r="AP45" s="718" t="str">
        <f t="shared" si="14"/>
        <v>N/A</v>
      </c>
      <c r="AQ45" s="718">
        <f t="shared" si="15"/>
        <v>0</v>
      </c>
      <c r="AR45" s="718" t="str">
        <f t="shared" si="16"/>
        <v>N/A</v>
      </c>
      <c r="AS45" s="462" t="e">
        <f t="shared" si="17"/>
        <v>#DIV/0!</v>
      </c>
      <c r="AT45" s="462">
        <f t="shared" si="18"/>
        <v>0</v>
      </c>
      <c r="AU45" s="462" t="str">
        <f t="shared" si="19"/>
        <v>N/A</v>
      </c>
      <c r="AV45" s="462" t="str">
        <f t="shared" si="20"/>
        <v>N/A</v>
      </c>
      <c r="AW45" s="462" t="str">
        <f t="shared" si="21"/>
        <v>N/A</v>
      </c>
      <c r="AX45" s="718" t="str">
        <f t="shared" si="22"/>
        <v>N/A</v>
      </c>
      <c r="AY45" s="718" t="str">
        <f t="shared" si="23"/>
        <v>N/A</v>
      </c>
      <c r="AZ45" s="718" t="str">
        <f t="shared" si="24"/>
        <v>N/A</v>
      </c>
      <c r="BA45" s="719" t="str">
        <f t="shared" si="25"/>
        <v>N/A</v>
      </c>
      <c r="BB45" s="550"/>
    </row>
    <row r="46" spans="1:54" x14ac:dyDescent="0.2">
      <c r="A46">
        <v>37</v>
      </c>
      <c r="B46" s="533"/>
      <c r="C46" s="545"/>
      <c r="D46" s="464"/>
      <c r="E46" s="464"/>
      <c r="F46" s="534"/>
      <c r="G46" s="534"/>
      <c r="H46" s="464"/>
      <c r="I46" s="546"/>
      <c r="J46" s="464"/>
      <c r="K46" s="546"/>
      <c r="L46" s="546"/>
      <c r="M46" s="464"/>
      <c r="N46" s="546">
        <f t="shared" si="0"/>
        <v>0</v>
      </c>
      <c r="O46" s="546">
        <v>0</v>
      </c>
      <c r="P46" s="546">
        <v>0</v>
      </c>
      <c r="Q46" s="562" t="s">
        <v>848</v>
      </c>
      <c r="R46" s="464" t="s">
        <v>848</v>
      </c>
      <c r="S46" s="464" t="s">
        <v>848</v>
      </c>
      <c r="T46" s="546">
        <v>0</v>
      </c>
      <c r="U46" s="562" t="s">
        <v>848</v>
      </c>
      <c r="V46" s="464" t="s">
        <v>848</v>
      </c>
      <c r="W46" s="464" t="s">
        <v>848</v>
      </c>
      <c r="X46" s="546">
        <v>0</v>
      </c>
      <c r="Y46" s="822" t="s">
        <v>848</v>
      </c>
      <c r="Z46" s="464" t="s">
        <v>848</v>
      </c>
      <c r="AA46" s="464" t="s">
        <v>848</v>
      </c>
      <c r="AB46" s="546">
        <f t="shared" si="1"/>
        <v>0</v>
      </c>
      <c r="AC46" s="713">
        <f t="shared" si="2"/>
        <v>0</v>
      </c>
      <c r="AD46" s="713"/>
      <c r="AE46" s="713">
        <f t="shared" si="3"/>
        <v>0</v>
      </c>
      <c r="AF46" s="452">
        <f t="shared" si="4"/>
        <v>0</v>
      </c>
      <c r="AG46" s="714" t="e">
        <f t="shared" si="5"/>
        <v>#DIV/0!</v>
      </c>
      <c r="AH46" s="715" t="e">
        <f t="shared" si="6"/>
        <v>#DIV/0!</v>
      </c>
      <c r="AI46" s="715" t="e">
        <f t="shared" si="7"/>
        <v>#DIV/0!</v>
      </c>
      <c r="AJ46" s="715" t="e">
        <f t="shared" si="8"/>
        <v>#DIV/0!</v>
      </c>
      <c r="AK46" s="715" t="e">
        <f t="shared" si="9"/>
        <v>#DIV/0!</v>
      </c>
      <c r="AL46" s="1052">
        <f t="shared" si="10"/>
        <v>0</v>
      </c>
      <c r="AM46" s="718" t="str">
        <f t="shared" si="11"/>
        <v>N/A</v>
      </c>
      <c r="AN46" s="718" t="str">
        <f t="shared" si="12"/>
        <v>N/A</v>
      </c>
      <c r="AO46" s="718" t="str">
        <f t="shared" si="13"/>
        <v>N/A</v>
      </c>
      <c r="AP46" s="718" t="str">
        <f t="shared" si="14"/>
        <v>N/A</v>
      </c>
      <c r="AQ46" s="718">
        <f t="shared" si="15"/>
        <v>0</v>
      </c>
      <c r="AR46" s="718" t="str">
        <f t="shared" si="16"/>
        <v>N/A</v>
      </c>
      <c r="AS46" s="462" t="e">
        <f t="shared" si="17"/>
        <v>#DIV/0!</v>
      </c>
      <c r="AT46" s="462">
        <f t="shared" si="18"/>
        <v>0</v>
      </c>
      <c r="AU46" s="462" t="str">
        <f t="shared" si="19"/>
        <v>N/A</v>
      </c>
      <c r="AV46" s="462" t="str">
        <f t="shared" si="20"/>
        <v>N/A</v>
      </c>
      <c r="AW46" s="462" t="str">
        <f t="shared" si="21"/>
        <v>N/A</v>
      </c>
      <c r="AX46" s="718" t="str">
        <f t="shared" si="22"/>
        <v>N/A</v>
      </c>
      <c r="AY46" s="718" t="str">
        <f t="shared" si="23"/>
        <v>N/A</v>
      </c>
      <c r="AZ46" s="718" t="str">
        <f t="shared" si="24"/>
        <v>N/A</v>
      </c>
      <c r="BA46" s="719" t="str">
        <f t="shared" si="25"/>
        <v>N/A</v>
      </c>
      <c r="BB46" s="550"/>
    </row>
    <row r="47" spans="1:54" x14ac:dyDescent="0.2">
      <c r="A47">
        <v>38</v>
      </c>
      <c r="B47" s="533"/>
      <c r="C47" s="545"/>
      <c r="D47" s="464"/>
      <c r="E47" s="464"/>
      <c r="F47" s="534"/>
      <c r="G47" s="534"/>
      <c r="H47" s="464"/>
      <c r="I47" s="546"/>
      <c r="J47" s="464"/>
      <c r="K47" s="546"/>
      <c r="L47" s="546"/>
      <c r="M47" s="464"/>
      <c r="N47" s="546">
        <f t="shared" si="0"/>
        <v>0</v>
      </c>
      <c r="O47" s="546">
        <v>0</v>
      </c>
      <c r="P47" s="546">
        <v>0</v>
      </c>
      <c r="Q47" s="562" t="s">
        <v>848</v>
      </c>
      <c r="R47" s="464" t="s">
        <v>848</v>
      </c>
      <c r="S47" s="464" t="s">
        <v>848</v>
      </c>
      <c r="T47" s="546">
        <v>0</v>
      </c>
      <c r="U47" s="562" t="s">
        <v>848</v>
      </c>
      <c r="V47" s="464" t="s">
        <v>848</v>
      </c>
      <c r="W47" s="464" t="s">
        <v>848</v>
      </c>
      <c r="X47" s="546">
        <v>0</v>
      </c>
      <c r="Y47" s="822" t="s">
        <v>848</v>
      </c>
      <c r="Z47" s="464" t="s">
        <v>848</v>
      </c>
      <c r="AA47" s="464" t="s">
        <v>848</v>
      </c>
      <c r="AB47" s="546">
        <f t="shared" si="1"/>
        <v>0</v>
      </c>
      <c r="AC47" s="713">
        <f t="shared" si="2"/>
        <v>0</v>
      </c>
      <c r="AD47" s="713"/>
      <c r="AE47" s="713">
        <f t="shared" si="3"/>
        <v>0</v>
      </c>
      <c r="AF47" s="452">
        <f t="shared" si="4"/>
        <v>0</v>
      </c>
      <c r="AG47" s="714" t="e">
        <f t="shared" si="5"/>
        <v>#DIV/0!</v>
      </c>
      <c r="AH47" s="715" t="e">
        <f t="shared" si="6"/>
        <v>#DIV/0!</v>
      </c>
      <c r="AI47" s="715" t="e">
        <f t="shared" si="7"/>
        <v>#DIV/0!</v>
      </c>
      <c r="AJ47" s="715" t="e">
        <f t="shared" si="8"/>
        <v>#DIV/0!</v>
      </c>
      <c r="AK47" s="715" t="e">
        <f t="shared" si="9"/>
        <v>#DIV/0!</v>
      </c>
      <c r="AL47" s="1052">
        <f t="shared" si="10"/>
        <v>0</v>
      </c>
      <c r="AM47" s="718" t="str">
        <f t="shared" si="11"/>
        <v>N/A</v>
      </c>
      <c r="AN47" s="718" t="str">
        <f t="shared" si="12"/>
        <v>N/A</v>
      </c>
      <c r="AO47" s="718" t="str">
        <f t="shared" si="13"/>
        <v>N/A</v>
      </c>
      <c r="AP47" s="718" t="str">
        <f t="shared" si="14"/>
        <v>N/A</v>
      </c>
      <c r="AQ47" s="718">
        <f t="shared" si="15"/>
        <v>0</v>
      </c>
      <c r="AR47" s="718" t="str">
        <f t="shared" si="16"/>
        <v>N/A</v>
      </c>
      <c r="AS47" s="462" t="e">
        <f t="shared" si="17"/>
        <v>#DIV/0!</v>
      </c>
      <c r="AT47" s="462">
        <f t="shared" si="18"/>
        <v>0</v>
      </c>
      <c r="AU47" s="462" t="str">
        <f t="shared" si="19"/>
        <v>N/A</v>
      </c>
      <c r="AV47" s="462" t="str">
        <f t="shared" si="20"/>
        <v>N/A</v>
      </c>
      <c r="AW47" s="462" t="str">
        <f t="shared" si="21"/>
        <v>N/A</v>
      </c>
      <c r="AX47" s="718" t="str">
        <f t="shared" si="22"/>
        <v>N/A</v>
      </c>
      <c r="AY47" s="718" t="str">
        <f t="shared" si="23"/>
        <v>N/A</v>
      </c>
      <c r="AZ47" s="718" t="str">
        <f t="shared" si="24"/>
        <v>N/A</v>
      </c>
      <c r="BA47" s="719" t="str">
        <f t="shared" si="25"/>
        <v>N/A</v>
      </c>
      <c r="BB47" s="550"/>
    </row>
    <row r="48" spans="1:54" x14ac:dyDescent="0.2">
      <c r="A48">
        <v>39</v>
      </c>
      <c r="B48" s="533"/>
      <c r="C48" s="545"/>
      <c r="D48" s="464"/>
      <c r="E48" s="464"/>
      <c r="F48" s="534"/>
      <c r="G48" s="534"/>
      <c r="H48" s="464"/>
      <c r="I48" s="546"/>
      <c r="J48" s="464"/>
      <c r="K48" s="546"/>
      <c r="L48" s="546"/>
      <c r="M48" s="464"/>
      <c r="N48" s="546">
        <f t="shared" si="0"/>
        <v>0</v>
      </c>
      <c r="O48" s="546">
        <v>0</v>
      </c>
      <c r="P48" s="546">
        <v>0</v>
      </c>
      <c r="Q48" s="562" t="s">
        <v>848</v>
      </c>
      <c r="R48" s="464" t="s">
        <v>848</v>
      </c>
      <c r="S48" s="464" t="s">
        <v>848</v>
      </c>
      <c r="T48" s="546">
        <v>0</v>
      </c>
      <c r="U48" s="562" t="s">
        <v>848</v>
      </c>
      <c r="V48" s="464" t="s">
        <v>848</v>
      </c>
      <c r="W48" s="464" t="s">
        <v>848</v>
      </c>
      <c r="X48" s="546">
        <v>0</v>
      </c>
      <c r="Y48" s="822" t="s">
        <v>848</v>
      </c>
      <c r="Z48" s="464" t="s">
        <v>848</v>
      </c>
      <c r="AA48" s="464" t="s">
        <v>848</v>
      </c>
      <c r="AB48" s="546">
        <f t="shared" si="1"/>
        <v>0</v>
      </c>
      <c r="AC48" s="713">
        <f t="shared" si="2"/>
        <v>0</v>
      </c>
      <c r="AD48" s="713"/>
      <c r="AE48" s="713">
        <f t="shared" si="3"/>
        <v>0</v>
      </c>
      <c r="AF48" s="452">
        <f t="shared" si="4"/>
        <v>0</v>
      </c>
      <c r="AG48" s="714" t="e">
        <f t="shared" si="5"/>
        <v>#DIV/0!</v>
      </c>
      <c r="AH48" s="715" t="e">
        <f t="shared" si="6"/>
        <v>#DIV/0!</v>
      </c>
      <c r="AI48" s="715" t="e">
        <f t="shared" si="7"/>
        <v>#DIV/0!</v>
      </c>
      <c r="AJ48" s="715" t="e">
        <f t="shared" si="8"/>
        <v>#DIV/0!</v>
      </c>
      <c r="AK48" s="715" t="e">
        <f t="shared" si="9"/>
        <v>#DIV/0!</v>
      </c>
      <c r="AL48" s="1052">
        <f t="shared" si="10"/>
        <v>0</v>
      </c>
      <c r="AM48" s="718" t="str">
        <f t="shared" si="11"/>
        <v>N/A</v>
      </c>
      <c r="AN48" s="718" t="str">
        <f t="shared" si="12"/>
        <v>N/A</v>
      </c>
      <c r="AO48" s="718" t="str">
        <f t="shared" si="13"/>
        <v>N/A</v>
      </c>
      <c r="AP48" s="718" t="str">
        <f t="shared" si="14"/>
        <v>N/A</v>
      </c>
      <c r="AQ48" s="718">
        <f t="shared" si="15"/>
        <v>0</v>
      </c>
      <c r="AR48" s="718" t="str">
        <f t="shared" si="16"/>
        <v>N/A</v>
      </c>
      <c r="AS48" s="462" t="e">
        <f t="shared" si="17"/>
        <v>#DIV/0!</v>
      </c>
      <c r="AT48" s="462">
        <f t="shared" si="18"/>
        <v>0</v>
      </c>
      <c r="AU48" s="462" t="str">
        <f t="shared" si="19"/>
        <v>N/A</v>
      </c>
      <c r="AV48" s="462" t="str">
        <f t="shared" si="20"/>
        <v>N/A</v>
      </c>
      <c r="AW48" s="462" t="str">
        <f t="shared" si="21"/>
        <v>N/A</v>
      </c>
      <c r="AX48" s="718" t="str">
        <f t="shared" si="22"/>
        <v>N/A</v>
      </c>
      <c r="AY48" s="718" t="str">
        <f t="shared" si="23"/>
        <v>N/A</v>
      </c>
      <c r="AZ48" s="718" t="str">
        <f t="shared" si="24"/>
        <v>N/A</v>
      </c>
      <c r="BA48" s="719" t="str">
        <f t="shared" si="25"/>
        <v>N/A</v>
      </c>
      <c r="BB48" s="550"/>
    </row>
    <row r="49" spans="1:54" x14ac:dyDescent="0.2">
      <c r="A49">
        <v>40</v>
      </c>
      <c r="B49" s="533"/>
      <c r="C49" s="545"/>
      <c r="D49" s="464"/>
      <c r="E49" s="464"/>
      <c r="F49" s="534"/>
      <c r="G49" s="534"/>
      <c r="H49" s="464"/>
      <c r="I49" s="546"/>
      <c r="J49" s="464"/>
      <c r="K49" s="546"/>
      <c r="L49" s="546"/>
      <c r="M49" s="464"/>
      <c r="N49" s="546">
        <f t="shared" si="0"/>
        <v>0</v>
      </c>
      <c r="O49" s="546">
        <v>0</v>
      </c>
      <c r="P49" s="546">
        <v>0</v>
      </c>
      <c r="Q49" s="562" t="s">
        <v>848</v>
      </c>
      <c r="R49" s="464" t="s">
        <v>848</v>
      </c>
      <c r="S49" s="464" t="s">
        <v>848</v>
      </c>
      <c r="T49" s="546">
        <v>0</v>
      </c>
      <c r="U49" s="562" t="s">
        <v>848</v>
      </c>
      <c r="V49" s="464" t="s">
        <v>848</v>
      </c>
      <c r="W49" s="464" t="s">
        <v>848</v>
      </c>
      <c r="X49" s="546">
        <v>0</v>
      </c>
      <c r="Y49" s="822" t="s">
        <v>848</v>
      </c>
      <c r="Z49" s="464" t="s">
        <v>848</v>
      </c>
      <c r="AA49" s="464" t="s">
        <v>848</v>
      </c>
      <c r="AB49" s="546">
        <f t="shared" si="1"/>
        <v>0</v>
      </c>
      <c r="AC49" s="713">
        <f t="shared" si="2"/>
        <v>0</v>
      </c>
      <c r="AD49" s="713"/>
      <c r="AE49" s="713">
        <f t="shared" si="3"/>
        <v>0</v>
      </c>
      <c r="AF49" s="452">
        <f t="shared" si="4"/>
        <v>0</v>
      </c>
      <c r="AG49" s="714" t="e">
        <f t="shared" si="5"/>
        <v>#DIV/0!</v>
      </c>
      <c r="AH49" s="715" t="e">
        <f t="shared" si="6"/>
        <v>#DIV/0!</v>
      </c>
      <c r="AI49" s="715" t="e">
        <f t="shared" si="7"/>
        <v>#DIV/0!</v>
      </c>
      <c r="AJ49" s="715" t="e">
        <f t="shared" si="8"/>
        <v>#DIV/0!</v>
      </c>
      <c r="AK49" s="715" t="e">
        <f t="shared" si="9"/>
        <v>#DIV/0!</v>
      </c>
      <c r="AL49" s="1052">
        <f t="shared" si="10"/>
        <v>0</v>
      </c>
      <c r="AM49" s="718" t="str">
        <f t="shared" si="11"/>
        <v>N/A</v>
      </c>
      <c r="AN49" s="718" t="str">
        <f t="shared" si="12"/>
        <v>N/A</v>
      </c>
      <c r="AO49" s="718" t="str">
        <f t="shared" si="13"/>
        <v>N/A</v>
      </c>
      <c r="AP49" s="718" t="str">
        <f t="shared" si="14"/>
        <v>N/A</v>
      </c>
      <c r="AQ49" s="718">
        <f t="shared" si="15"/>
        <v>0</v>
      </c>
      <c r="AR49" s="718" t="str">
        <f t="shared" si="16"/>
        <v>N/A</v>
      </c>
      <c r="AS49" s="462" t="e">
        <f t="shared" si="17"/>
        <v>#DIV/0!</v>
      </c>
      <c r="AT49" s="462">
        <f t="shared" si="18"/>
        <v>0</v>
      </c>
      <c r="AU49" s="462" t="str">
        <f t="shared" si="19"/>
        <v>N/A</v>
      </c>
      <c r="AV49" s="462" t="str">
        <f t="shared" si="20"/>
        <v>N/A</v>
      </c>
      <c r="AW49" s="462" t="str">
        <f t="shared" si="21"/>
        <v>N/A</v>
      </c>
      <c r="AX49" s="718" t="str">
        <f t="shared" si="22"/>
        <v>N/A</v>
      </c>
      <c r="AY49" s="718" t="str">
        <f t="shared" si="23"/>
        <v>N/A</v>
      </c>
      <c r="AZ49" s="718" t="str">
        <f t="shared" si="24"/>
        <v>N/A</v>
      </c>
      <c r="BA49" s="719" t="str">
        <f t="shared" si="25"/>
        <v>N/A</v>
      </c>
      <c r="BB49" s="550"/>
    </row>
    <row r="50" spans="1:54" x14ac:dyDescent="0.2">
      <c r="A50">
        <v>41</v>
      </c>
      <c r="B50" s="533"/>
      <c r="C50" s="545"/>
      <c r="D50" s="464"/>
      <c r="E50" s="464"/>
      <c r="F50" s="534"/>
      <c r="G50" s="534"/>
      <c r="H50" s="464"/>
      <c r="I50" s="546"/>
      <c r="J50" s="464"/>
      <c r="K50" s="546"/>
      <c r="L50" s="546"/>
      <c r="M50" s="464"/>
      <c r="N50" s="546">
        <f t="shared" si="0"/>
        <v>0</v>
      </c>
      <c r="O50" s="546">
        <v>0</v>
      </c>
      <c r="P50" s="546">
        <v>0</v>
      </c>
      <c r="Q50" s="562" t="s">
        <v>848</v>
      </c>
      <c r="R50" s="464" t="s">
        <v>848</v>
      </c>
      <c r="S50" s="464" t="s">
        <v>848</v>
      </c>
      <c r="T50" s="546">
        <v>0</v>
      </c>
      <c r="U50" s="562" t="s">
        <v>848</v>
      </c>
      <c r="V50" s="464" t="s">
        <v>848</v>
      </c>
      <c r="W50" s="464" t="s">
        <v>848</v>
      </c>
      <c r="X50" s="546">
        <v>0</v>
      </c>
      <c r="Y50" s="822" t="s">
        <v>848</v>
      </c>
      <c r="Z50" s="464" t="s">
        <v>848</v>
      </c>
      <c r="AA50" s="464" t="s">
        <v>848</v>
      </c>
      <c r="AB50" s="546">
        <f t="shared" si="1"/>
        <v>0</v>
      </c>
      <c r="AC50" s="713">
        <f t="shared" si="2"/>
        <v>0</v>
      </c>
      <c r="AD50" s="713"/>
      <c r="AE50" s="713">
        <f t="shared" si="3"/>
        <v>0</v>
      </c>
      <c r="AF50" s="452">
        <f t="shared" si="4"/>
        <v>0</v>
      </c>
      <c r="AG50" s="714" t="e">
        <f t="shared" si="5"/>
        <v>#DIV/0!</v>
      </c>
      <c r="AH50" s="715" t="e">
        <f t="shared" si="6"/>
        <v>#DIV/0!</v>
      </c>
      <c r="AI50" s="715" t="e">
        <f t="shared" si="7"/>
        <v>#DIV/0!</v>
      </c>
      <c r="AJ50" s="715" t="e">
        <f t="shared" si="8"/>
        <v>#DIV/0!</v>
      </c>
      <c r="AK50" s="715" t="e">
        <f t="shared" si="9"/>
        <v>#DIV/0!</v>
      </c>
      <c r="AL50" s="1052">
        <f t="shared" si="10"/>
        <v>0</v>
      </c>
      <c r="AM50" s="718" t="str">
        <f t="shared" si="11"/>
        <v>N/A</v>
      </c>
      <c r="AN50" s="718" t="str">
        <f t="shared" si="12"/>
        <v>N/A</v>
      </c>
      <c r="AO50" s="718" t="str">
        <f t="shared" si="13"/>
        <v>N/A</v>
      </c>
      <c r="AP50" s="718" t="str">
        <f t="shared" si="14"/>
        <v>N/A</v>
      </c>
      <c r="AQ50" s="718">
        <f t="shared" si="15"/>
        <v>0</v>
      </c>
      <c r="AR50" s="718" t="str">
        <f t="shared" si="16"/>
        <v>N/A</v>
      </c>
      <c r="AS50" s="462" t="e">
        <f t="shared" si="17"/>
        <v>#DIV/0!</v>
      </c>
      <c r="AT50" s="462">
        <f t="shared" si="18"/>
        <v>0</v>
      </c>
      <c r="AU50" s="462" t="str">
        <f t="shared" si="19"/>
        <v>N/A</v>
      </c>
      <c r="AV50" s="462" t="str">
        <f t="shared" si="20"/>
        <v>N/A</v>
      </c>
      <c r="AW50" s="462" t="str">
        <f t="shared" si="21"/>
        <v>N/A</v>
      </c>
      <c r="AX50" s="718" t="str">
        <f t="shared" si="22"/>
        <v>N/A</v>
      </c>
      <c r="AY50" s="718" t="str">
        <f t="shared" si="23"/>
        <v>N/A</v>
      </c>
      <c r="AZ50" s="718" t="str">
        <f t="shared" si="24"/>
        <v>N/A</v>
      </c>
      <c r="BA50" s="719" t="str">
        <f t="shared" si="25"/>
        <v>N/A</v>
      </c>
      <c r="BB50" s="550"/>
    </row>
    <row r="51" spans="1:54" x14ac:dyDescent="0.2">
      <c r="A51">
        <v>42</v>
      </c>
      <c r="B51" s="533"/>
      <c r="C51" s="545"/>
      <c r="D51" s="464"/>
      <c r="E51" s="464"/>
      <c r="F51" s="534"/>
      <c r="G51" s="534"/>
      <c r="H51" s="464"/>
      <c r="I51" s="546"/>
      <c r="J51" s="464"/>
      <c r="K51" s="546"/>
      <c r="L51" s="546"/>
      <c r="M51" s="464"/>
      <c r="N51" s="546">
        <f t="shared" si="0"/>
        <v>0</v>
      </c>
      <c r="O51" s="546">
        <v>0</v>
      </c>
      <c r="P51" s="546">
        <v>0</v>
      </c>
      <c r="Q51" s="562" t="s">
        <v>848</v>
      </c>
      <c r="R51" s="464" t="s">
        <v>848</v>
      </c>
      <c r="S51" s="464" t="s">
        <v>848</v>
      </c>
      <c r="T51" s="546">
        <v>0</v>
      </c>
      <c r="U51" s="562" t="s">
        <v>848</v>
      </c>
      <c r="V51" s="464" t="s">
        <v>848</v>
      </c>
      <c r="W51" s="464" t="s">
        <v>848</v>
      </c>
      <c r="X51" s="546">
        <v>0</v>
      </c>
      <c r="Y51" s="822" t="s">
        <v>848</v>
      </c>
      <c r="Z51" s="464" t="s">
        <v>848</v>
      </c>
      <c r="AA51" s="464" t="s">
        <v>848</v>
      </c>
      <c r="AB51" s="546">
        <f t="shared" si="1"/>
        <v>0</v>
      </c>
      <c r="AC51" s="713">
        <f t="shared" si="2"/>
        <v>0</v>
      </c>
      <c r="AD51" s="713"/>
      <c r="AE51" s="713">
        <f t="shared" si="3"/>
        <v>0</v>
      </c>
      <c r="AF51" s="452">
        <f t="shared" si="4"/>
        <v>0</v>
      </c>
      <c r="AG51" s="714" t="e">
        <f t="shared" si="5"/>
        <v>#DIV/0!</v>
      </c>
      <c r="AH51" s="715" t="e">
        <f t="shared" si="6"/>
        <v>#DIV/0!</v>
      </c>
      <c r="AI51" s="715" t="e">
        <f t="shared" si="7"/>
        <v>#DIV/0!</v>
      </c>
      <c r="AJ51" s="715" t="e">
        <f t="shared" si="8"/>
        <v>#DIV/0!</v>
      </c>
      <c r="AK51" s="715" t="e">
        <f t="shared" si="9"/>
        <v>#DIV/0!</v>
      </c>
      <c r="AL51" s="1052">
        <f t="shared" si="10"/>
        <v>0</v>
      </c>
      <c r="AM51" s="718" t="str">
        <f t="shared" si="11"/>
        <v>N/A</v>
      </c>
      <c r="AN51" s="718" t="str">
        <f t="shared" si="12"/>
        <v>N/A</v>
      </c>
      <c r="AO51" s="718" t="str">
        <f t="shared" si="13"/>
        <v>N/A</v>
      </c>
      <c r="AP51" s="718" t="str">
        <f t="shared" si="14"/>
        <v>N/A</v>
      </c>
      <c r="AQ51" s="718">
        <f t="shared" si="15"/>
        <v>0</v>
      </c>
      <c r="AR51" s="718" t="str">
        <f t="shared" si="16"/>
        <v>N/A</v>
      </c>
      <c r="AS51" s="462" t="e">
        <f t="shared" si="17"/>
        <v>#DIV/0!</v>
      </c>
      <c r="AT51" s="462">
        <f t="shared" si="18"/>
        <v>0</v>
      </c>
      <c r="AU51" s="462" t="str">
        <f t="shared" si="19"/>
        <v>N/A</v>
      </c>
      <c r="AV51" s="462" t="str">
        <f t="shared" si="20"/>
        <v>N/A</v>
      </c>
      <c r="AW51" s="462" t="str">
        <f t="shared" si="21"/>
        <v>N/A</v>
      </c>
      <c r="AX51" s="718" t="str">
        <f t="shared" si="22"/>
        <v>N/A</v>
      </c>
      <c r="AY51" s="718" t="str">
        <f t="shared" si="23"/>
        <v>N/A</v>
      </c>
      <c r="AZ51" s="718" t="str">
        <f t="shared" si="24"/>
        <v>N/A</v>
      </c>
      <c r="BA51" s="719" t="str">
        <f t="shared" si="25"/>
        <v>N/A</v>
      </c>
      <c r="BB51" s="550"/>
    </row>
    <row r="52" spans="1:54" x14ac:dyDescent="0.2">
      <c r="A52">
        <v>43</v>
      </c>
      <c r="B52" s="533"/>
      <c r="C52" s="545"/>
      <c r="D52" s="464"/>
      <c r="E52" s="464"/>
      <c r="F52" s="534"/>
      <c r="G52" s="534"/>
      <c r="H52" s="464"/>
      <c r="I52" s="546"/>
      <c r="J52" s="464"/>
      <c r="K52" s="546"/>
      <c r="L52" s="546"/>
      <c r="M52" s="464"/>
      <c r="N52" s="546">
        <f t="shared" si="0"/>
        <v>0</v>
      </c>
      <c r="O52" s="546">
        <v>0</v>
      </c>
      <c r="P52" s="546">
        <v>0</v>
      </c>
      <c r="Q52" s="562" t="s">
        <v>848</v>
      </c>
      <c r="R52" s="464" t="s">
        <v>848</v>
      </c>
      <c r="S52" s="464" t="s">
        <v>848</v>
      </c>
      <c r="T52" s="546">
        <v>0</v>
      </c>
      <c r="U52" s="562" t="s">
        <v>848</v>
      </c>
      <c r="V52" s="464" t="s">
        <v>848</v>
      </c>
      <c r="W52" s="464" t="s">
        <v>848</v>
      </c>
      <c r="X52" s="546">
        <v>0</v>
      </c>
      <c r="Y52" s="822" t="s">
        <v>848</v>
      </c>
      <c r="Z52" s="464" t="s">
        <v>848</v>
      </c>
      <c r="AA52" s="464" t="s">
        <v>848</v>
      </c>
      <c r="AB52" s="546">
        <f t="shared" si="1"/>
        <v>0</v>
      </c>
      <c r="AC52" s="713">
        <f t="shared" si="2"/>
        <v>0</v>
      </c>
      <c r="AD52" s="713"/>
      <c r="AE52" s="713">
        <f t="shared" si="3"/>
        <v>0</v>
      </c>
      <c r="AF52" s="452">
        <f t="shared" si="4"/>
        <v>0</v>
      </c>
      <c r="AG52" s="714" t="e">
        <f t="shared" si="5"/>
        <v>#DIV/0!</v>
      </c>
      <c r="AH52" s="715" t="e">
        <f t="shared" si="6"/>
        <v>#DIV/0!</v>
      </c>
      <c r="AI52" s="715" t="e">
        <f t="shared" si="7"/>
        <v>#DIV/0!</v>
      </c>
      <c r="AJ52" s="715" t="e">
        <f t="shared" si="8"/>
        <v>#DIV/0!</v>
      </c>
      <c r="AK52" s="715" t="e">
        <f t="shared" si="9"/>
        <v>#DIV/0!</v>
      </c>
      <c r="AL52" s="1052">
        <f t="shared" si="10"/>
        <v>0</v>
      </c>
      <c r="AM52" s="718" t="str">
        <f t="shared" si="11"/>
        <v>N/A</v>
      </c>
      <c r="AN52" s="718" t="str">
        <f t="shared" si="12"/>
        <v>N/A</v>
      </c>
      <c r="AO52" s="718" t="str">
        <f t="shared" si="13"/>
        <v>N/A</v>
      </c>
      <c r="AP52" s="718" t="str">
        <f t="shared" si="14"/>
        <v>N/A</v>
      </c>
      <c r="AQ52" s="718">
        <f t="shared" si="15"/>
        <v>0</v>
      </c>
      <c r="AR52" s="718" t="str">
        <f t="shared" si="16"/>
        <v>N/A</v>
      </c>
      <c r="AS52" s="462" t="e">
        <f t="shared" si="17"/>
        <v>#DIV/0!</v>
      </c>
      <c r="AT52" s="462">
        <f t="shared" si="18"/>
        <v>0</v>
      </c>
      <c r="AU52" s="462" t="str">
        <f t="shared" si="19"/>
        <v>N/A</v>
      </c>
      <c r="AV52" s="462" t="str">
        <f t="shared" si="20"/>
        <v>N/A</v>
      </c>
      <c r="AW52" s="462" t="str">
        <f t="shared" si="21"/>
        <v>N/A</v>
      </c>
      <c r="AX52" s="718" t="str">
        <f t="shared" si="22"/>
        <v>N/A</v>
      </c>
      <c r="AY52" s="718" t="str">
        <f t="shared" si="23"/>
        <v>N/A</v>
      </c>
      <c r="AZ52" s="718" t="str">
        <f t="shared" si="24"/>
        <v>N/A</v>
      </c>
      <c r="BA52" s="719" t="str">
        <f t="shared" si="25"/>
        <v>N/A</v>
      </c>
      <c r="BB52" s="550"/>
    </row>
    <row r="53" spans="1:54" x14ac:dyDescent="0.2">
      <c r="A53">
        <v>44</v>
      </c>
      <c r="B53" s="533"/>
      <c r="C53" s="545"/>
      <c r="D53" s="464"/>
      <c r="E53" s="464"/>
      <c r="F53" s="534"/>
      <c r="G53" s="534"/>
      <c r="H53" s="464"/>
      <c r="I53" s="546"/>
      <c r="J53" s="464"/>
      <c r="K53" s="546"/>
      <c r="L53" s="546"/>
      <c r="M53" s="464"/>
      <c r="N53" s="546">
        <f t="shared" si="0"/>
        <v>0</v>
      </c>
      <c r="O53" s="546">
        <v>0</v>
      </c>
      <c r="P53" s="546">
        <v>0</v>
      </c>
      <c r="Q53" s="562" t="s">
        <v>848</v>
      </c>
      <c r="R53" s="464" t="s">
        <v>848</v>
      </c>
      <c r="S53" s="464" t="s">
        <v>848</v>
      </c>
      <c r="T53" s="546">
        <v>0</v>
      </c>
      <c r="U53" s="562" t="s">
        <v>848</v>
      </c>
      <c r="V53" s="464" t="s">
        <v>848</v>
      </c>
      <c r="W53" s="464" t="s">
        <v>848</v>
      </c>
      <c r="X53" s="546">
        <v>0</v>
      </c>
      <c r="Y53" s="822" t="s">
        <v>848</v>
      </c>
      <c r="Z53" s="464" t="s">
        <v>848</v>
      </c>
      <c r="AA53" s="464" t="s">
        <v>848</v>
      </c>
      <c r="AB53" s="546">
        <f t="shared" si="1"/>
        <v>0</v>
      </c>
      <c r="AC53" s="713">
        <f t="shared" si="2"/>
        <v>0</v>
      </c>
      <c r="AD53" s="713"/>
      <c r="AE53" s="713">
        <f t="shared" si="3"/>
        <v>0</v>
      </c>
      <c r="AF53" s="452">
        <f t="shared" si="4"/>
        <v>0</v>
      </c>
      <c r="AG53" s="714" t="e">
        <f t="shared" si="5"/>
        <v>#DIV/0!</v>
      </c>
      <c r="AH53" s="715" t="e">
        <f t="shared" si="6"/>
        <v>#DIV/0!</v>
      </c>
      <c r="AI53" s="715" t="e">
        <f t="shared" si="7"/>
        <v>#DIV/0!</v>
      </c>
      <c r="AJ53" s="715" t="e">
        <f t="shared" si="8"/>
        <v>#DIV/0!</v>
      </c>
      <c r="AK53" s="715" t="e">
        <f t="shared" si="9"/>
        <v>#DIV/0!</v>
      </c>
      <c r="AL53" s="1052">
        <f t="shared" si="10"/>
        <v>0</v>
      </c>
      <c r="AM53" s="718" t="str">
        <f t="shared" si="11"/>
        <v>N/A</v>
      </c>
      <c r="AN53" s="718" t="str">
        <f t="shared" si="12"/>
        <v>N/A</v>
      </c>
      <c r="AO53" s="718" t="str">
        <f t="shared" si="13"/>
        <v>N/A</v>
      </c>
      <c r="AP53" s="718" t="str">
        <f t="shared" si="14"/>
        <v>N/A</v>
      </c>
      <c r="AQ53" s="718">
        <f t="shared" si="15"/>
        <v>0</v>
      </c>
      <c r="AR53" s="718" t="str">
        <f t="shared" si="16"/>
        <v>N/A</v>
      </c>
      <c r="AS53" s="462" t="e">
        <f t="shared" si="17"/>
        <v>#DIV/0!</v>
      </c>
      <c r="AT53" s="462">
        <f t="shared" si="18"/>
        <v>0</v>
      </c>
      <c r="AU53" s="462" t="str">
        <f t="shared" si="19"/>
        <v>N/A</v>
      </c>
      <c r="AV53" s="462" t="str">
        <f t="shared" si="20"/>
        <v>N/A</v>
      </c>
      <c r="AW53" s="462" t="str">
        <f t="shared" si="21"/>
        <v>N/A</v>
      </c>
      <c r="AX53" s="718" t="str">
        <f t="shared" si="22"/>
        <v>N/A</v>
      </c>
      <c r="AY53" s="718" t="str">
        <f t="shared" si="23"/>
        <v>N/A</v>
      </c>
      <c r="AZ53" s="718" t="str">
        <f t="shared" si="24"/>
        <v>N/A</v>
      </c>
      <c r="BA53" s="719" t="str">
        <f t="shared" si="25"/>
        <v>N/A</v>
      </c>
      <c r="BB53" s="550"/>
    </row>
    <row r="54" spans="1:54" x14ac:dyDescent="0.2">
      <c r="A54">
        <v>45</v>
      </c>
      <c r="B54" s="533"/>
      <c r="C54" s="545"/>
      <c r="D54" s="464"/>
      <c r="E54" s="464"/>
      <c r="F54" s="534"/>
      <c r="G54" s="534"/>
      <c r="H54" s="464"/>
      <c r="I54" s="546"/>
      <c r="J54" s="464"/>
      <c r="K54" s="546"/>
      <c r="L54" s="546"/>
      <c r="M54" s="464"/>
      <c r="N54" s="546">
        <f t="shared" si="0"/>
        <v>0</v>
      </c>
      <c r="O54" s="546">
        <v>0</v>
      </c>
      <c r="P54" s="546">
        <v>0</v>
      </c>
      <c r="Q54" s="562" t="s">
        <v>848</v>
      </c>
      <c r="R54" s="464" t="s">
        <v>848</v>
      </c>
      <c r="S54" s="464" t="s">
        <v>848</v>
      </c>
      <c r="T54" s="546">
        <v>0</v>
      </c>
      <c r="U54" s="562" t="s">
        <v>848</v>
      </c>
      <c r="V54" s="464" t="s">
        <v>848</v>
      </c>
      <c r="W54" s="464" t="s">
        <v>848</v>
      </c>
      <c r="X54" s="546">
        <v>0</v>
      </c>
      <c r="Y54" s="822" t="s">
        <v>848</v>
      </c>
      <c r="Z54" s="464" t="s">
        <v>848</v>
      </c>
      <c r="AA54" s="464" t="s">
        <v>848</v>
      </c>
      <c r="AB54" s="546">
        <f t="shared" si="1"/>
        <v>0</v>
      </c>
      <c r="AC54" s="713">
        <f t="shared" si="2"/>
        <v>0</v>
      </c>
      <c r="AD54" s="713"/>
      <c r="AE54" s="713">
        <f t="shared" si="3"/>
        <v>0</v>
      </c>
      <c r="AF54" s="452">
        <f t="shared" si="4"/>
        <v>0</v>
      </c>
      <c r="AG54" s="714" t="e">
        <f t="shared" si="5"/>
        <v>#DIV/0!</v>
      </c>
      <c r="AH54" s="715" t="e">
        <f t="shared" si="6"/>
        <v>#DIV/0!</v>
      </c>
      <c r="AI54" s="715" t="e">
        <f t="shared" si="7"/>
        <v>#DIV/0!</v>
      </c>
      <c r="AJ54" s="715" t="e">
        <f t="shared" si="8"/>
        <v>#DIV/0!</v>
      </c>
      <c r="AK54" s="715" t="e">
        <f t="shared" si="9"/>
        <v>#DIV/0!</v>
      </c>
      <c r="AL54" s="1052">
        <f t="shared" si="10"/>
        <v>0</v>
      </c>
      <c r="AM54" s="718" t="str">
        <f t="shared" si="11"/>
        <v>N/A</v>
      </c>
      <c r="AN54" s="718" t="str">
        <f t="shared" si="12"/>
        <v>N/A</v>
      </c>
      <c r="AO54" s="718" t="str">
        <f t="shared" si="13"/>
        <v>N/A</v>
      </c>
      <c r="AP54" s="718" t="str">
        <f t="shared" si="14"/>
        <v>N/A</v>
      </c>
      <c r="AQ54" s="718">
        <f t="shared" si="15"/>
        <v>0</v>
      </c>
      <c r="AR54" s="718" t="str">
        <f t="shared" si="16"/>
        <v>N/A</v>
      </c>
      <c r="AS54" s="462" t="e">
        <f t="shared" si="17"/>
        <v>#DIV/0!</v>
      </c>
      <c r="AT54" s="462">
        <f t="shared" si="18"/>
        <v>0</v>
      </c>
      <c r="AU54" s="462" t="str">
        <f t="shared" si="19"/>
        <v>N/A</v>
      </c>
      <c r="AV54" s="462" t="str">
        <f t="shared" si="20"/>
        <v>N/A</v>
      </c>
      <c r="AW54" s="462" t="str">
        <f t="shared" si="21"/>
        <v>N/A</v>
      </c>
      <c r="AX54" s="718" t="str">
        <f t="shared" si="22"/>
        <v>N/A</v>
      </c>
      <c r="AY54" s="718" t="str">
        <f t="shared" si="23"/>
        <v>N/A</v>
      </c>
      <c r="AZ54" s="718" t="str">
        <f t="shared" si="24"/>
        <v>N/A</v>
      </c>
      <c r="BA54" s="719" t="str">
        <f t="shared" si="25"/>
        <v>N/A</v>
      </c>
      <c r="BB54" s="550"/>
    </row>
    <row r="55" spans="1:54" x14ac:dyDescent="0.2">
      <c r="A55">
        <v>46</v>
      </c>
      <c r="B55" s="533"/>
      <c r="C55" s="545"/>
      <c r="D55" s="464"/>
      <c r="E55" s="464"/>
      <c r="F55" s="534"/>
      <c r="G55" s="534"/>
      <c r="H55" s="464"/>
      <c r="I55" s="546"/>
      <c r="J55" s="464"/>
      <c r="K55" s="546"/>
      <c r="L55" s="546"/>
      <c r="M55" s="464"/>
      <c r="N55" s="546">
        <f t="shared" si="0"/>
        <v>0</v>
      </c>
      <c r="O55" s="546">
        <v>0</v>
      </c>
      <c r="P55" s="546">
        <v>0</v>
      </c>
      <c r="Q55" s="562" t="s">
        <v>848</v>
      </c>
      <c r="R55" s="464" t="s">
        <v>848</v>
      </c>
      <c r="S55" s="464" t="s">
        <v>848</v>
      </c>
      <c r="T55" s="546">
        <v>0</v>
      </c>
      <c r="U55" s="562" t="s">
        <v>848</v>
      </c>
      <c r="V55" s="464" t="s">
        <v>848</v>
      </c>
      <c r="W55" s="464" t="s">
        <v>848</v>
      </c>
      <c r="X55" s="546">
        <v>0</v>
      </c>
      <c r="Y55" s="822" t="s">
        <v>848</v>
      </c>
      <c r="Z55" s="464" t="s">
        <v>848</v>
      </c>
      <c r="AA55" s="464" t="s">
        <v>848</v>
      </c>
      <c r="AB55" s="546">
        <f t="shared" si="1"/>
        <v>0</v>
      </c>
      <c r="AC55" s="713">
        <f t="shared" si="2"/>
        <v>0</v>
      </c>
      <c r="AD55" s="713"/>
      <c r="AE55" s="713">
        <f t="shared" si="3"/>
        <v>0</v>
      </c>
      <c r="AF55" s="452">
        <f t="shared" si="4"/>
        <v>0</v>
      </c>
      <c r="AG55" s="714" t="e">
        <f t="shared" si="5"/>
        <v>#DIV/0!</v>
      </c>
      <c r="AH55" s="715" t="e">
        <f t="shared" si="6"/>
        <v>#DIV/0!</v>
      </c>
      <c r="AI55" s="715" t="e">
        <f t="shared" si="7"/>
        <v>#DIV/0!</v>
      </c>
      <c r="AJ55" s="715" t="e">
        <f t="shared" si="8"/>
        <v>#DIV/0!</v>
      </c>
      <c r="AK55" s="715" t="e">
        <f t="shared" si="9"/>
        <v>#DIV/0!</v>
      </c>
      <c r="AL55" s="1052">
        <f t="shared" si="10"/>
        <v>0</v>
      </c>
      <c r="AM55" s="718" t="str">
        <f t="shared" si="11"/>
        <v>N/A</v>
      </c>
      <c r="AN55" s="718" t="str">
        <f t="shared" si="12"/>
        <v>N/A</v>
      </c>
      <c r="AO55" s="718" t="str">
        <f t="shared" si="13"/>
        <v>N/A</v>
      </c>
      <c r="AP55" s="718" t="str">
        <f t="shared" si="14"/>
        <v>N/A</v>
      </c>
      <c r="AQ55" s="718">
        <f t="shared" si="15"/>
        <v>0</v>
      </c>
      <c r="AR55" s="718" t="str">
        <f t="shared" si="16"/>
        <v>N/A</v>
      </c>
      <c r="AS55" s="462" t="e">
        <f t="shared" si="17"/>
        <v>#DIV/0!</v>
      </c>
      <c r="AT55" s="462">
        <f t="shared" si="18"/>
        <v>0</v>
      </c>
      <c r="AU55" s="462" t="str">
        <f t="shared" si="19"/>
        <v>N/A</v>
      </c>
      <c r="AV55" s="462" t="str">
        <f t="shared" si="20"/>
        <v>N/A</v>
      </c>
      <c r="AW55" s="462" t="str">
        <f t="shared" si="21"/>
        <v>N/A</v>
      </c>
      <c r="AX55" s="718" t="str">
        <f t="shared" si="22"/>
        <v>N/A</v>
      </c>
      <c r="AY55" s="718" t="str">
        <f t="shared" si="23"/>
        <v>N/A</v>
      </c>
      <c r="AZ55" s="718" t="str">
        <f t="shared" si="24"/>
        <v>N/A</v>
      </c>
      <c r="BA55" s="719" t="str">
        <f t="shared" si="25"/>
        <v>N/A</v>
      </c>
      <c r="BB55" s="550"/>
    </row>
    <row r="56" spans="1:54" x14ac:dyDescent="0.2">
      <c r="A56">
        <v>47</v>
      </c>
      <c r="B56" s="533"/>
      <c r="C56" s="545"/>
      <c r="D56" s="464"/>
      <c r="E56" s="464"/>
      <c r="F56" s="534"/>
      <c r="G56" s="534"/>
      <c r="H56" s="464"/>
      <c r="I56" s="546"/>
      <c r="J56" s="464"/>
      <c r="K56" s="546"/>
      <c r="L56" s="546"/>
      <c r="M56" s="464"/>
      <c r="N56" s="546">
        <f t="shared" si="0"/>
        <v>0</v>
      </c>
      <c r="O56" s="546">
        <v>0</v>
      </c>
      <c r="P56" s="546">
        <v>0</v>
      </c>
      <c r="Q56" s="562" t="s">
        <v>848</v>
      </c>
      <c r="R56" s="464" t="s">
        <v>848</v>
      </c>
      <c r="S56" s="464" t="s">
        <v>848</v>
      </c>
      <c r="T56" s="546">
        <v>0</v>
      </c>
      <c r="U56" s="562" t="s">
        <v>848</v>
      </c>
      <c r="V56" s="464" t="s">
        <v>848</v>
      </c>
      <c r="W56" s="464" t="s">
        <v>848</v>
      </c>
      <c r="X56" s="546">
        <v>0</v>
      </c>
      <c r="Y56" s="822" t="s">
        <v>848</v>
      </c>
      <c r="Z56" s="464" t="s">
        <v>848</v>
      </c>
      <c r="AA56" s="464" t="s">
        <v>848</v>
      </c>
      <c r="AB56" s="546">
        <f t="shared" si="1"/>
        <v>0</v>
      </c>
      <c r="AC56" s="713">
        <f t="shared" si="2"/>
        <v>0</v>
      </c>
      <c r="AD56" s="713"/>
      <c r="AE56" s="713">
        <f t="shared" si="3"/>
        <v>0</v>
      </c>
      <c r="AF56" s="452">
        <f t="shared" si="4"/>
        <v>0</v>
      </c>
      <c r="AG56" s="714" t="e">
        <f t="shared" si="5"/>
        <v>#DIV/0!</v>
      </c>
      <c r="AH56" s="715" t="e">
        <f t="shared" si="6"/>
        <v>#DIV/0!</v>
      </c>
      <c r="AI56" s="715" t="e">
        <f t="shared" si="7"/>
        <v>#DIV/0!</v>
      </c>
      <c r="AJ56" s="715" t="e">
        <f t="shared" si="8"/>
        <v>#DIV/0!</v>
      </c>
      <c r="AK56" s="715" t="e">
        <f t="shared" si="9"/>
        <v>#DIV/0!</v>
      </c>
      <c r="AL56" s="1052">
        <f t="shared" si="10"/>
        <v>0</v>
      </c>
      <c r="AM56" s="718" t="str">
        <f t="shared" si="11"/>
        <v>N/A</v>
      </c>
      <c r="AN56" s="718" t="str">
        <f t="shared" si="12"/>
        <v>N/A</v>
      </c>
      <c r="AO56" s="718" t="str">
        <f t="shared" si="13"/>
        <v>N/A</v>
      </c>
      <c r="AP56" s="718" t="str">
        <f t="shared" si="14"/>
        <v>N/A</v>
      </c>
      <c r="AQ56" s="718">
        <f t="shared" si="15"/>
        <v>0</v>
      </c>
      <c r="AR56" s="718" t="str">
        <f t="shared" si="16"/>
        <v>N/A</v>
      </c>
      <c r="AS56" s="462" t="e">
        <f t="shared" si="17"/>
        <v>#DIV/0!</v>
      </c>
      <c r="AT56" s="462">
        <f t="shared" si="18"/>
        <v>0</v>
      </c>
      <c r="AU56" s="462" t="str">
        <f t="shared" si="19"/>
        <v>N/A</v>
      </c>
      <c r="AV56" s="462" t="str">
        <f t="shared" si="20"/>
        <v>N/A</v>
      </c>
      <c r="AW56" s="462" t="str">
        <f t="shared" si="21"/>
        <v>N/A</v>
      </c>
      <c r="AX56" s="718" t="str">
        <f t="shared" si="22"/>
        <v>N/A</v>
      </c>
      <c r="AY56" s="718" t="str">
        <f t="shared" si="23"/>
        <v>N/A</v>
      </c>
      <c r="AZ56" s="718" t="str">
        <f t="shared" si="24"/>
        <v>N/A</v>
      </c>
      <c r="BA56" s="719" t="str">
        <f t="shared" si="25"/>
        <v>N/A</v>
      </c>
      <c r="BB56" s="550"/>
    </row>
    <row r="57" spans="1:54" x14ac:dyDescent="0.2">
      <c r="A57">
        <v>48</v>
      </c>
      <c r="B57" s="533"/>
      <c r="C57" s="545"/>
      <c r="D57" s="464"/>
      <c r="E57" s="464"/>
      <c r="F57" s="534"/>
      <c r="G57" s="534"/>
      <c r="H57" s="464"/>
      <c r="I57" s="546"/>
      <c r="J57" s="464"/>
      <c r="K57" s="546"/>
      <c r="L57" s="546"/>
      <c r="M57" s="464"/>
      <c r="N57" s="546">
        <f t="shared" si="0"/>
        <v>0</v>
      </c>
      <c r="O57" s="546">
        <v>0</v>
      </c>
      <c r="P57" s="546">
        <v>0</v>
      </c>
      <c r="Q57" s="562" t="s">
        <v>848</v>
      </c>
      <c r="R57" s="464" t="s">
        <v>848</v>
      </c>
      <c r="S57" s="464" t="s">
        <v>848</v>
      </c>
      <c r="T57" s="546">
        <v>0</v>
      </c>
      <c r="U57" s="562" t="s">
        <v>848</v>
      </c>
      <c r="V57" s="464" t="s">
        <v>848</v>
      </c>
      <c r="W57" s="464" t="s">
        <v>848</v>
      </c>
      <c r="X57" s="546">
        <v>0</v>
      </c>
      <c r="Y57" s="822" t="s">
        <v>848</v>
      </c>
      <c r="Z57" s="464" t="s">
        <v>848</v>
      </c>
      <c r="AA57" s="464" t="s">
        <v>848</v>
      </c>
      <c r="AB57" s="546">
        <f t="shared" si="1"/>
        <v>0</v>
      </c>
      <c r="AC57" s="713">
        <f t="shared" si="2"/>
        <v>0</v>
      </c>
      <c r="AD57" s="713"/>
      <c r="AE57" s="713">
        <f t="shared" si="3"/>
        <v>0</v>
      </c>
      <c r="AF57" s="452">
        <f t="shared" si="4"/>
        <v>0</v>
      </c>
      <c r="AG57" s="714" t="e">
        <f t="shared" si="5"/>
        <v>#DIV/0!</v>
      </c>
      <c r="AH57" s="715" t="e">
        <f t="shared" si="6"/>
        <v>#DIV/0!</v>
      </c>
      <c r="AI57" s="715" t="e">
        <f t="shared" si="7"/>
        <v>#DIV/0!</v>
      </c>
      <c r="AJ57" s="715" t="e">
        <f t="shared" si="8"/>
        <v>#DIV/0!</v>
      </c>
      <c r="AK57" s="715" t="e">
        <f t="shared" si="9"/>
        <v>#DIV/0!</v>
      </c>
      <c r="AL57" s="1052">
        <f t="shared" si="10"/>
        <v>0</v>
      </c>
      <c r="AM57" s="718" t="str">
        <f t="shared" si="11"/>
        <v>N/A</v>
      </c>
      <c r="AN57" s="718" t="str">
        <f t="shared" si="12"/>
        <v>N/A</v>
      </c>
      <c r="AO57" s="718" t="str">
        <f t="shared" si="13"/>
        <v>N/A</v>
      </c>
      <c r="AP57" s="718" t="str">
        <f t="shared" si="14"/>
        <v>N/A</v>
      </c>
      <c r="AQ57" s="718">
        <f t="shared" si="15"/>
        <v>0</v>
      </c>
      <c r="AR57" s="718" t="str">
        <f t="shared" si="16"/>
        <v>N/A</v>
      </c>
      <c r="AS57" s="462" t="e">
        <f t="shared" si="17"/>
        <v>#DIV/0!</v>
      </c>
      <c r="AT57" s="462">
        <f t="shared" si="18"/>
        <v>0</v>
      </c>
      <c r="AU57" s="462" t="str">
        <f t="shared" si="19"/>
        <v>N/A</v>
      </c>
      <c r="AV57" s="462" t="str">
        <f t="shared" si="20"/>
        <v>N/A</v>
      </c>
      <c r="AW57" s="462" t="str">
        <f t="shared" si="21"/>
        <v>N/A</v>
      </c>
      <c r="AX57" s="718" t="str">
        <f t="shared" si="22"/>
        <v>N/A</v>
      </c>
      <c r="AY57" s="718" t="str">
        <f t="shared" si="23"/>
        <v>N/A</v>
      </c>
      <c r="AZ57" s="718" t="str">
        <f t="shared" si="24"/>
        <v>N/A</v>
      </c>
      <c r="BA57" s="719" t="str">
        <f t="shared" si="25"/>
        <v>N/A</v>
      </c>
      <c r="BB57" s="550"/>
    </row>
    <row r="58" spans="1:54" x14ac:dyDescent="0.2">
      <c r="A58">
        <v>49</v>
      </c>
      <c r="B58" s="533"/>
      <c r="C58" s="545"/>
      <c r="D58" s="464"/>
      <c r="E58" s="464"/>
      <c r="F58" s="534"/>
      <c r="G58" s="534"/>
      <c r="H58" s="464"/>
      <c r="I58" s="546"/>
      <c r="J58" s="464"/>
      <c r="K58" s="546"/>
      <c r="L58" s="546"/>
      <c r="M58" s="464"/>
      <c r="N58" s="546">
        <f t="shared" si="0"/>
        <v>0</v>
      </c>
      <c r="O58" s="546">
        <v>0</v>
      </c>
      <c r="P58" s="546">
        <v>0</v>
      </c>
      <c r="Q58" s="562" t="s">
        <v>848</v>
      </c>
      <c r="R58" s="464" t="s">
        <v>848</v>
      </c>
      <c r="S58" s="464" t="s">
        <v>848</v>
      </c>
      <c r="T58" s="546">
        <v>0</v>
      </c>
      <c r="U58" s="562" t="s">
        <v>848</v>
      </c>
      <c r="V58" s="464" t="s">
        <v>848</v>
      </c>
      <c r="W58" s="464" t="s">
        <v>848</v>
      </c>
      <c r="X58" s="546">
        <v>0</v>
      </c>
      <c r="Y58" s="822" t="s">
        <v>848</v>
      </c>
      <c r="Z58" s="464" t="s">
        <v>848</v>
      </c>
      <c r="AA58" s="464" t="s">
        <v>848</v>
      </c>
      <c r="AB58" s="546">
        <f t="shared" si="1"/>
        <v>0</v>
      </c>
      <c r="AC58" s="713">
        <f t="shared" si="2"/>
        <v>0</v>
      </c>
      <c r="AD58" s="713"/>
      <c r="AE58" s="713">
        <f t="shared" si="3"/>
        <v>0</v>
      </c>
      <c r="AF58" s="452">
        <f t="shared" si="4"/>
        <v>0</v>
      </c>
      <c r="AG58" s="714" t="e">
        <f t="shared" si="5"/>
        <v>#DIV/0!</v>
      </c>
      <c r="AH58" s="715" t="e">
        <f t="shared" si="6"/>
        <v>#DIV/0!</v>
      </c>
      <c r="AI58" s="715" t="e">
        <f t="shared" si="7"/>
        <v>#DIV/0!</v>
      </c>
      <c r="AJ58" s="715" t="e">
        <f t="shared" si="8"/>
        <v>#DIV/0!</v>
      </c>
      <c r="AK58" s="715" t="e">
        <f t="shared" si="9"/>
        <v>#DIV/0!</v>
      </c>
      <c r="AL58" s="1052">
        <f t="shared" si="10"/>
        <v>0</v>
      </c>
      <c r="AM58" s="718" t="str">
        <f t="shared" si="11"/>
        <v>N/A</v>
      </c>
      <c r="AN58" s="718" t="str">
        <f t="shared" si="12"/>
        <v>N/A</v>
      </c>
      <c r="AO58" s="718" t="str">
        <f t="shared" si="13"/>
        <v>N/A</v>
      </c>
      <c r="AP58" s="718" t="str">
        <f t="shared" si="14"/>
        <v>N/A</v>
      </c>
      <c r="AQ58" s="718">
        <f t="shared" si="15"/>
        <v>0</v>
      </c>
      <c r="AR58" s="718" t="str">
        <f t="shared" si="16"/>
        <v>N/A</v>
      </c>
      <c r="AS58" s="462" t="e">
        <f t="shared" si="17"/>
        <v>#DIV/0!</v>
      </c>
      <c r="AT58" s="462">
        <f t="shared" si="18"/>
        <v>0</v>
      </c>
      <c r="AU58" s="462" t="str">
        <f t="shared" si="19"/>
        <v>N/A</v>
      </c>
      <c r="AV58" s="462" t="str">
        <f t="shared" si="20"/>
        <v>N/A</v>
      </c>
      <c r="AW58" s="462" t="str">
        <f t="shared" si="21"/>
        <v>N/A</v>
      </c>
      <c r="AX58" s="718" t="str">
        <f t="shared" si="22"/>
        <v>N/A</v>
      </c>
      <c r="AY58" s="718" t="str">
        <f t="shared" si="23"/>
        <v>N/A</v>
      </c>
      <c r="AZ58" s="718" t="str">
        <f t="shared" si="24"/>
        <v>N/A</v>
      </c>
      <c r="BA58" s="719" t="str">
        <f t="shared" si="25"/>
        <v>N/A</v>
      </c>
      <c r="BB58" s="550"/>
    </row>
    <row r="59" spans="1:54" hidden="1" x14ac:dyDescent="0.2">
      <c r="A59">
        <v>50</v>
      </c>
      <c r="B59" s="533"/>
      <c r="C59" s="545"/>
      <c r="D59" s="464"/>
      <c r="E59" s="464"/>
      <c r="F59" s="534"/>
      <c r="G59" s="534"/>
      <c r="H59" s="464"/>
      <c r="I59" s="546"/>
      <c r="J59" s="464"/>
      <c r="K59" s="546"/>
      <c r="L59" s="546"/>
      <c r="M59" s="464"/>
      <c r="N59" s="546">
        <f t="shared" si="0"/>
        <v>0</v>
      </c>
      <c r="O59" s="546">
        <v>0</v>
      </c>
      <c r="P59" s="546">
        <v>0</v>
      </c>
      <c r="Q59" s="562" t="s">
        <v>848</v>
      </c>
      <c r="R59" s="464" t="s">
        <v>848</v>
      </c>
      <c r="S59" s="464" t="s">
        <v>848</v>
      </c>
      <c r="T59" s="546">
        <v>0</v>
      </c>
      <c r="U59" s="562" t="s">
        <v>848</v>
      </c>
      <c r="V59" s="464" t="s">
        <v>848</v>
      </c>
      <c r="W59" s="464" t="s">
        <v>848</v>
      </c>
      <c r="X59" s="546">
        <v>0</v>
      </c>
      <c r="Y59" s="822" t="s">
        <v>848</v>
      </c>
      <c r="Z59" s="464" t="s">
        <v>848</v>
      </c>
      <c r="AA59" s="464" t="s">
        <v>848</v>
      </c>
      <c r="AB59" s="546">
        <f t="shared" si="1"/>
        <v>0</v>
      </c>
      <c r="AC59" s="713">
        <f t="shared" si="2"/>
        <v>0</v>
      </c>
      <c r="AD59" s="713"/>
      <c r="AE59" s="713">
        <f t="shared" si="3"/>
        <v>0</v>
      </c>
      <c r="AF59" s="452">
        <f t="shared" si="4"/>
        <v>0</v>
      </c>
      <c r="AG59" s="714" t="e">
        <f t="shared" si="5"/>
        <v>#DIV/0!</v>
      </c>
      <c r="AH59" s="715" t="e">
        <f t="shared" si="6"/>
        <v>#DIV/0!</v>
      </c>
      <c r="AI59" s="715" t="e">
        <f t="shared" si="7"/>
        <v>#DIV/0!</v>
      </c>
      <c r="AJ59" s="715" t="e">
        <f t="shared" si="8"/>
        <v>#DIV/0!</v>
      </c>
      <c r="AK59" s="715" t="e">
        <f t="shared" si="9"/>
        <v>#DIV/0!</v>
      </c>
      <c r="AL59" s="1052">
        <f t="shared" si="10"/>
        <v>0</v>
      </c>
      <c r="AM59" s="718" t="str">
        <f t="shared" si="11"/>
        <v>N/A</v>
      </c>
      <c r="AN59" s="718" t="str">
        <f t="shared" si="12"/>
        <v>N/A</v>
      </c>
      <c r="AO59" s="718" t="str">
        <f t="shared" si="13"/>
        <v>N/A</v>
      </c>
      <c r="AP59" s="718" t="str">
        <f t="shared" si="14"/>
        <v>N/A</v>
      </c>
      <c r="AQ59" s="718">
        <f t="shared" si="15"/>
        <v>0</v>
      </c>
      <c r="AR59" s="718" t="str">
        <f t="shared" si="16"/>
        <v>N/A</v>
      </c>
      <c r="AS59" s="462" t="e">
        <f t="shared" si="17"/>
        <v>#DIV/0!</v>
      </c>
      <c r="AT59" s="462">
        <f t="shared" si="18"/>
        <v>0</v>
      </c>
      <c r="AU59" s="462" t="str">
        <f t="shared" si="19"/>
        <v>N/A</v>
      </c>
      <c r="AV59" s="462" t="str">
        <f t="shared" si="20"/>
        <v>N/A</v>
      </c>
      <c r="AW59" s="462" t="str">
        <f t="shared" si="21"/>
        <v>N/A</v>
      </c>
      <c r="AX59" s="718" t="str">
        <f t="shared" si="22"/>
        <v>N/A</v>
      </c>
      <c r="AY59" s="718" t="str">
        <f t="shared" si="23"/>
        <v>N/A</v>
      </c>
      <c r="AZ59" s="718" t="str">
        <f t="shared" si="24"/>
        <v>N/A</v>
      </c>
      <c r="BA59" s="719" t="str">
        <f t="shared" si="25"/>
        <v>N/A</v>
      </c>
      <c r="BB59" s="550"/>
    </row>
    <row r="60" spans="1:54" hidden="1" x14ac:dyDescent="0.2">
      <c r="A60">
        <v>51</v>
      </c>
      <c r="B60" s="533"/>
      <c r="C60" s="545"/>
      <c r="D60" s="464"/>
      <c r="E60" s="464"/>
      <c r="F60" s="534"/>
      <c r="G60" s="534"/>
      <c r="H60" s="464"/>
      <c r="I60" s="546"/>
      <c r="J60" s="464"/>
      <c r="K60" s="546"/>
      <c r="L60" s="546"/>
      <c r="M60" s="464"/>
      <c r="N60" s="546">
        <f t="shared" si="0"/>
        <v>0</v>
      </c>
      <c r="O60" s="546">
        <v>0</v>
      </c>
      <c r="P60" s="546">
        <v>0</v>
      </c>
      <c r="Q60" s="562" t="s">
        <v>848</v>
      </c>
      <c r="R60" s="464" t="s">
        <v>848</v>
      </c>
      <c r="S60" s="464" t="s">
        <v>848</v>
      </c>
      <c r="T60" s="546">
        <v>0</v>
      </c>
      <c r="U60" s="562" t="s">
        <v>848</v>
      </c>
      <c r="V60" s="464" t="s">
        <v>848</v>
      </c>
      <c r="W60" s="464" t="s">
        <v>848</v>
      </c>
      <c r="X60" s="546">
        <v>0</v>
      </c>
      <c r="Y60" s="822" t="s">
        <v>848</v>
      </c>
      <c r="Z60" s="464" t="s">
        <v>848</v>
      </c>
      <c r="AA60" s="464" t="s">
        <v>848</v>
      </c>
      <c r="AB60" s="546">
        <f t="shared" si="1"/>
        <v>0</v>
      </c>
      <c r="AC60" s="713">
        <f t="shared" si="2"/>
        <v>0</v>
      </c>
      <c r="AD60" s="713"/>
      <c r="AE60" s="713">
        <f t="shared" si="3"/>
        <v>0</v>
      </c>
      <c r="AF60" s="452">
        <f t="shared" si="4"/>
        <v>0</v>
      </c>
      <c r="AG60" s="714" t="e">
        <f t="shared" si="5"/>
        <v>#DIV/0!</v>
      </c>
      <c r="AH60" s="715" t="e">
        <f t="shared" si="6"/>
        <v>#DIV/0!</v>
      </c>
      <c r="AI60" s="715" t="e">
        <f t="shared" si="7"/>
        <v>#DIV/0!</v>
      </c>
      <c r="AJ60" s="715" t="e">
        <f t="shared" si="8"/>
        <v>#DIV/0!</v>
      </c>
      <c r="AK60" s="715" t="e">
        <f t="shared" si="9"/>
        <v>#DIV/0!</v>
      </c>
      <c r="AL60" s="1052">
        <f t="shared" si="10"/>
        <v>0</v>
      </c>
      <c r="AM60" s="718" t="str">
        <f t="shared" si="11"/>
        <v>N/A</v>
      </c>
      <c r="AN60" s="718" t="str">
        <f t="shared" si="12"/>
        <v>N/A</v>
      </c>
      <c r="AO60" s="718" t="str">
        <f t="shared" si="13"/>
        <v>N/A</v>
      </c>
      <c r="AP60" s="718" t="str">
        <f t="shared" si="14"/>
        <v>N/A</v>
      </c>
      <c r="AQ60" s="718">
        <f t="shared" si="15"/>
        <v>0</v>
      </c>
      <c r="AR60" s="718" t="str">
        <f t="shared" si="16"/>
        <v>N/A</v>
      </c>
      <c r="AS60" s="462" t="e">
        <f t="shared" si="17"/>
        <v>#DIV/0!</v>
      </c>
      <c r="AT60" s="462">
        <f t="shared" si="18"/>
        <v>0</v>
      </c>
      <c r="AU60" s="462" t="str">
        <f t="shared" si="19"/>
        <v>N/A</v>
      </c>
      <c r="AV60" s="462" t="str">
        <f t="shared" si="20"/>
        <v>N/A</v>
      </c>
      <c r="AW60" s="462" t="str">
        <f t="shared" si="21"/>
        <v>N/A</v>
      </c>
      <c r="AX60" s="718" t="str">
        <f t="shared" si="22"/>
        <v>N/A</v>
      </c>
      <c r="AY60" s="718" t="str">
        <f t="shared" si="23"/>
        <v>N/A</v>
      </c>
      <c r="AZ60" s="718" t="str">
        <f t="shared" si="24"/>
        <v>N/A</v>
      </c>
      <c r="BA60" s="719" t="str">
        <f t="shared" si="25"/>
        <v>N/A</v>
      </c>
      <c r="BB60" s="550"/>
    </row>
    <row r="61" spans="1:54" hidden="1" x14ac:dyDescent="0.2">
      <c r="A61">
        <v>52</v>
      </c>
      <c r="B61" s="533"/>
      <c r="C61" s="545"/>
      <c r="D61" s="464"/>
      <c r="E61" s="464"/>
      <c r="F61" s="534"/>
      <c r="G61" s="534"/>
      <c r="H61" s="464"/>
      <c r="I61" s="546"/>
      <c r="J61" s="464"/>
      <c r="K61" s="546"/>
      <c r="L61" s="546"/>
      <c r="M61" s="464"/>
      <c r="N61" s="546">
        <f t="shared" si="0"/>
        <v>0</v>
      </c>
      <c r="O61" s="546">
        <v>0</v>
      </c>
      <c r="P61" s="546">
        <v>0</v>
      </c>
      <c r="Q61" s="562" t="s">
        <v>848</v>
      </c>
      <c r="R61" s="464" t="s">
        <v>848</v>
      </c>
      <c r="S61" s="464" t="s">
        <v>848</v>
      </c>
      <c r="T61" s="546">
        <v>0</v>
      </c>
      <c r="U61" s="562" t="s">
        <v>848</v>
      </c>
      <c r="V61" s="464" t="s">
        <v>848</v>
      </c>
      <c r="W61" s="464" t="s">
        <v>848</v>
      </c>
      <c r="X61" s="546">
        <v>0</v>
      </c>
      <c r="Y61" s="822" t="s">
        <v>848</v>
      </c>
      <c r="Z61" s="464" t="s">
        <v>848</v>
      </c>
      <c r="AA61" s="464" t="s">
        <v>848</v>
      </c>
      <c r="AB61" s="546">
        <f t="shared" si="1"/>
        <v>0</v>
      </c>
      <c r="AC61" s="713">
        <f t="shared" si="2"/>
        <v>0</v>
      </c>
      <c r="AD61" s="713"/>
      <c r="AE61" s="713">
        <f t="shared" si="3"/>
        <v>0</v>
      </c>
      <c r="AF61" s="452">
        <f t="shared" si="4"/>
        <v>0</v>
      </c>
      <c r="AG61" s="714" t="e">
        <f t="shared" si="5"/>
        <v>#DIV/0!</v>
      </c>
      <c r="AH61" s="715" t="e">
        <f t="shared" si="6"/>
        <v>#DIV/0!</v>
      </c>
      <c r="AI61" s="715" t="e">
        <f t="shared" si="7"/>
        <v>#DIV/0!</v>
      </c>
      <c r="AJ61" s="715" t="e">
        <f t="shared" si="8"/>
        <v>#DIV/0!</v>
      </c>
      <c r="AK61" s="715" t="e">
        <f t="shared" si="9"/>
        <v>#DIV/0!</v>
      </c>
      <c r="AL61" s="1052">
        <f t="shared" si="10"/>
        <v>0</v>
      </c>
      <c r="AM61" s="718" t="str">
        <f t="shared" si="11"/>
        <v>N/A</v>
      </c>
      <c r="AN61" s="718" t="str">
        <f t="shared" si="12"/>
        <v>N/A</v>
      </c>
      <c r="AO61" s="718" t="str">
        <f t="shared" si="13"/>
        <v>N/A</v>
      </c>
      <c r="AP61" s="718" t="str">
        <f t="shared" si="14"/>
        <v>N/A</v>
      </c>
      <c r="AQ61" s="718">
        <f t="shared" si="15"/>
        <v>0</v>
      </c>
      <c r="AR61" s="718" t="str">
        <f t="shared" si="16"/>
        <v>N/A</v>
      </c>
      <c r="AS61" s="462" t="e">
        <f t="shared" si="17"/>
        <v>#DIV/0!</v>
      </c>
      <c r="AT61" s="462">
        <f t="shared" si="18"/>
        <v>0</v>
      </c>
      <c r="AU61" s="462" t="str">
        <f t="shared" si="19"/>
        <v>N/A</v>
      </c>
      <c r="AV61" s="462" t="str">
        <f t="shared" si="20"/>
        <v>N/A</v>
      </c>
      <c r="AW61" s="462" t="str">
        <f t="shared" si="21"/>
        <v>N/A</v>
      </c>
      <c r="AX61" s="718" t="str">
        <f t="shared" si="22"/>
        <v>N/A</v>
      </c>
      <c r="AY61" s="718" t="str">
        <f t="shared" si="23"/>
        <v>N/A</v>
      </c>
      <c r="AZ61" s="718" t="str">
        <f t="shared" si="24"/>
        <v>N/A</v>
      </c>
      <c r="BA61" s="719" t="str">
        <f t="shared" si="25"/>
        <v>N/A</v>
      </c>
      <c r="BB61" s="550"/>
    </row>
    <row r="62" spans="1:54" hidden="1" x14ac:dyDescent="0.2">
      <c r="A62">
        <v>53</v>
      </c>
      <c r="B62" s="533"/>
      <c r="C62" s="545"/>
      <c r="D62" s="464"/>
      <c r="E62" s="464"/>
      <c r="F62" s="534"/>
      <c r="G62" s="534"/>
      <c r="H62" s="464"/>
      <c r="I62" s="546"/>
      <c r="J62" s="464"/>
      <c r="K62" s="546"/>
      <c r="L62" s="546"/>
      <c r="M62" s="464"/>
      <c r="N62" s="546">
        <f t="shared" si="0"/>
        <v>0</v>
      </c>
      <c r="O62" s="546">
        <v>0</v>
      </c>
      <c r="P62" s="546">
        <v>0</v>
      </c>
      <c r="Q62" s="562" t="s">
        <v>848</v>
      </c>
      <c r="R62" s="464" t="s">
        <v>848</v>
      </c>
      <c r="S62" s="464" t="s">
        <v>848</v>
      </c>
      <c r="T62" s="546">
        <v>0</v>
      </c>
      <c r="U62" s="562" t="s">
        <v>848</v>
      </c>
      <c r="V62" s="464" t="s">
        <v>848</v>
      </c>
      <c r="W62" s="464" t="s">
        <v>848</v>
      </c>
      <c r="X62" s="546">
        <v>0</v>
      </c>
      <c r="Y62" s="822" t="s">
        <v>848</v>
      </c>
      <c r="Z62" s="464" t="s">
        <v>848</v>
      </c>
      <c r="AA62" s="464" t="s">
        <v>848</v>
      </c>
      <c r="AB62" s="546">
        <f t="shared" si="1"/>
        <v>0</v>
      </c>
      <c r="AC62" s="713">
        <f t="shared" si="2"/>
        <v>0</v>
      </c>
      <c r="AD62" s="713"/>
      <c r="AE62" s="713">
        <f t="shared" si="3"/>
        <v>0</v>
      </c>
      <c r="AF62" s="452">
        <f t="shared" si="4"/>
        <v>0</v>
      </c>
      <c r="AG62" s="714" t="e">
        <f t="shared" si="5"/>
        <v>#DIV/0!</v>
      </c>
      <c r="AH62" s="715" t="e">
        <f t="shared" si="6"/>
        <v>#DIV/0!</v>
      </c>
      <c r="AI62" s="715" t="e">
        <f t="shared" si="7"/>
        <v>#DIV/0!</v>
      </c>
      <c r="AJ62" s="715" t="e">
        <f t="shared" si="8"/>
        <v>#DIV/0!</v>
      </c>
      <c r="AK62" s="715" t="e">
        <f t="shared" si="9"/>
        <v>#DIV/0!</v>
      </c>
      <c r="AL62" s="1052">
        <f t="shared" si="10"/>
        <v>0</v>
      </c>
      <c r="AM62" s="718" t="str">
        <f t="shared" si="11"/>
        <v>N/A</v>
      </c>
      <c r="AN62" s="718" t="str">
        <f t="shared" si="12"/>
        <v>N/A</v>
      </c>
      <c r="AO62" s="718" t="str">
        <f t="shared" si="13"/>
        <v>N/A</v>
      </c>
      <c r="AP62" s="718" t="str">
        <f t="shared" si="14"/>
        <v>N/A</v>
      </c>
      <c r="AQ62" s="718">
        <f t="shared" si="15"/>
        <v>0</v>
      </c>
      <c r="AR62" s="718" t="str">
        <f t="shared" si="16"/>
        <v>N/A</v>
      </c>
      <c r="AS62" s="462" t="e">
        <f t="shared" si="17"/>
        <v>#DIV/0!</v>
      </c>
      <c r="AT62" s="462">
        <f t="shared" si="18"/>
        <v>0</v>
      </c>
      <c r="AU62" s="462" t="str">
        <f t="shared" si="19"/>
        <v>N/A</v>
      </c>
      <c r="AV62" s="462" t="str">
        <f t="shared" si="20"/>
        <v>N/A</v>
      </c>
      <c r="AW62" s="462" t="str">
        <f t="shared" si="21"/>
        <v>N/A</v>
      </c>
      <c r="AX62" s="718" t="str">
        <f t="shared" si="22"/>
        <v>N/A</v>
      </c>
      <c r="AY62" s="718" t="str">
        <f t="shared" si="23"/>
        <v>N/A</v>
      </c>
      <c r="AZ62" s="718" t="str">
        <f t="shared" si="24"/>
        <v>N/A</v>
      </c>
      <c r="BA62" s="719" t="str">
        <f t="shared" si="25"/>
        <v>N/A</v>
      </c>
      <c r="BB62" s="550"/>
    </row>
    <row r="63" spans="1:54" hidden="1" x14ac:dyDescent="0.2">
      <c r="A63">
        <v>54</v>
      </c>
      <c r="B63" s="533"/>
      <c r="C63" s="545"/>
      <c r="D63" s="464"/>
      <c r="E63" s="464"/>
      <c r="F63" s="534"/>
      <c r="G63" s="534"/>
      <c r="H63" s="464"/>
      <c r="I63" s="546"/>
      <c r="J63" s="464"/>
      <c r="K63" s="546"/>
      <c r="L63" s="546"/>
      <c r="M63" s="464"/>
      <c r="N63" s="546">
        <f t="shared" si="0"/>
        <v>0</v>
      </c>
      <c r="O63" s="546">
        <v>0</v>
      </c>
      <c r="P63" s="546">
        <v>0</v>
      </c>
      <c r="Q63" s="562" t="s">
        <v>848</v>
      </c>
      <c r="R63" s="464" t="s">
        <v>848</v>
      </c>
      <c r="S63" s="464" t="s">
        <v>848</v>
      </c>
      <c r="T63" s="546">
        <v>0</v>
      </c>
      <c r="U63" s="562" t="s">
        <v>848</v>
      </c>
      <c r="V63" s="464" t="s">
        <v>848</v>
      </c>
      <c r="W63" s="464" t="s">
        <v>848</v>
      </c>
      <c r="X63" s="546">
        <v>0</v>
      </c>
      <c r="Y63" s="822" t="s">
        <v>848</v>
      </c>
      <c r="Z63" s="464" t="s">
        <v>848</v>
      </c>
      <c r="AA63" s="464" t="s">
        <v>848</v>
      </c>
      <c r="AB63" s="546">
        <f t="shared" si="1"/>
        <v>0</v>
      </c>
      <c r="AC63" s="713">
        <f t="shared" si="2"/>
        <v>0</v>
      </c>
      <c r="AD63" s="713"/>
      <c r="AE63" s="713">
        <f t="shared" si="3"/>
        <v>0</v>
      </c>
      <c r="AF63" s="452">
        <f t="shared" si="4"/>
        <v>0</v>
      </c>
      <c r="AG63" s="714" t="e">
        <f t="shared" si="5"/>
        <v>#DIV/0!</v>
      </c>
      <c r="AH63" s="715" t="e">
        <f t="shared" si="6"/>
        <v>#DIV/0!</v>
      </c>
      <c r="AI63" s="715" t="e">
        <f t="shared" si="7"/>
        <v>#DIV/0!</v>
      </c>
      <c r="AJ63" s="715" t="e">
        <f t="shared" si="8"/>
        <v>#DIV/0!</v>
      </c>
      <c r="AK63" s="715" t="e">
        <f t="shared" si="9"/>
        <v>#DIV/0!</v>
      </c>
      <c r="AL63" s="1052">
        <f t="shared" si="10"/>
        <v>0</v>
      </c>
      <c r="AM63" s="718" t="str">
        <f t="shared" si="11"/>
        <v>N/A</v>
      </c>
      <c r="AN63" s="718" t="str">
        <f t="shared" si="12"/>
        <v>N/A</v>
      </c>
      <c r="AO63" s="718" t="str">
        <f t="shared" si="13"/>
        <v>N/A</v>
      </c>
      <c r="AP63" s="718" t="str">
        <f t="shared" si="14"/>
        <v>N/A</v>
      </c>
      <c r="AQ63" s="718">
        <f t="shared" si="15"/>
        <v>0</v>
      </c>
      <c r="AR63" s="718" t="str">
        <f t="shared" si="16"/>
        <v>N/A</v>
      </c>
      <c r="AS63" s="462" t="e">
        <f t="shared" si="17"/>
        <v>#DIV/0!</v>
      </c>
      <c r="AT63" s="462">
        <f t="shared" si="18"/>
        <v>0</v>
      </c>
      <c r="AU63" s="462" t="str">
        <f t="shared" si="19"/>
        <v>N/A</v>
      </c>
      <c r="AV63" s="462" t="str">
        <f t="shared" si="20"/>
        <v>N/A</v>
      </c>
      <c r="AW63" s="462" t="str">
        <f t="shared" si="21"/>
        <v>N/A</v>
      </c>
      <c r="AX63" s="718" t="str">
        <f t="shared" si="22"/>
        <v>N/A</v>
      </c>
      <c r="AY63" s="718" t="str">
        <f t="shared" si="23"/>
        <v>N/A</v>
      </c>
      <c r="AZ63" s="718" t="str">
        <f t="shared" si="24"/>
        <v>N/A</v>
      </c>
      <c r="BA63" s="719" t="str">
        <f t="shared" si="25"/>
        <v>N/A</v>
      </c>
      <c r="BB63" s="550"/>
    </row>
    <row r="64" spans="1:54" hidden="1" x14ac:dyDescent="0.2">
      <c r="A64">
        <v>55</v>
      </c>
      <c r="B64" s="533"/>
      <c r="C64" s="545"/>
      <c r="D64" s="464"/>
      <c r="E64" s="464"/>
      <c r="F64" s="534"/>
      <c r="G64" s="534"/>
      <c r="H64" s="464"/>
      <c r="I64" s="546"/>
      <c r="J64" s="464"/>
      <c r="K64" s="546"/>
      <c r="L64" s="546"/>
      <c r="M64" s="464"/>
      <c r="N64" s="546">
        <f t="shared" si="0"/>
        <v>0</v>
      </c>
      <c r="O64" s="546">
        <v>0</v>
      </c>
      <c r="P64" s="546">
        <v>0</v>
      </c>
      <c r="Q64" s="562" t="s">
        <v>848</v>
      </c>
      <c r="R64" s="464" t="s">
        <v>848</v>
      </c>
      <c r="S64" s="464" t="s">
        <v>848</v>
      </c>
      <c r="T64" s="546">
        <v>0</v>
      </c>
      <c r="U64" s="562" t="s">
        <v>848</v>
      </c>
      <c r="V64" s="464" t="s">
        <v>848</v>
      </c>
      <c r="W64" s="464" t="s">
        <v>848</v>
      </c>
      <c r="X64" s="546">
        <v>0</v>
      </c>
      <c r="Y64" s="822" t="s">
        <v>848</v>
      </c>
      <c r="Z64" s="464" t="s">
        <v>848</v>
      </c>
      <c r="AA64" s="464" t="s">
        <v>848</v>
      </c>
      <c r="AB64" s="546">
        <f t="shared" si="1"/>
        <v>0</v>
      </c>
      <c r="AC64" s="713">
        <f t="shared" si="2"/>
        <v>0</v>
      </c>
      <c r="AD64" s="713"/>
      <c r="AE64" s="713">
        <f t="shared" si="3"/>
        <v>0</v>
      </c>
      <c r="AF64" s="452">
        <f t="shared" si="4"/>
        <v>0</v>
      </c>
      <c r="AG64" s="714" t="e">
        <f t="shared" si="5"/>
        <v>#DIV/0!</v>
      </c>
      <c r="AH64" s="715" t="e">
        <f t="shared" si="6"/>
        <v>#DIV/0!</v>
      </c>
      <c r="AI64" s="715" t="e">
        <f t="shared" si="7"/>
        <v>#DIV/0!</v>
      </c>
      <c r="AJ64" s="715" t="e">
        <f t="shared" si="8"/>
        <v>#DIV/0!</v>
      </c>
      <c r="AK64" s="715" t="e">
        <f t="shared" si="9"/>
        <v>#DIV/0!</v>
      </c>
      <c r="AL64" s="1052">
        <f t="shared" si="10"/>
        <v>0</v>
      </c>
      <c r="AM64" s="718" t="str">
        <f t="shared" si="11"/>
        <v>N/A</v>
      </c>
      <c r="AN64" s="718" t="str">
        <f t="shared" si="12"/>
        <v>N/A</v>
      </c>
      <c r="AO64" s="718" t="str">
        <f t="shared" si="13"/>
        <v>N/A</v>
      </c>
      <c r="AP64" s="718" t="str">
        <f t="shared" si="14"/>
        <v>N/A</v>
      </c>
      <c r="AQ64" s="718">
        <f t="shared" si="15"/>
        <v>0</v>
      </c>
      <c r="AR64" s="718" t="str">
        <f t="shared" si="16"/>
        <v>N/A</v>
      </c>
      <c r="AS64" s="462" t="e">
        <f t="shared" si="17"/>
        <v>#DIV/0!</v>
      </c>
      <c r="AT64" s="462">
        <f t="shared" si="18"/>
        <v>0</v>
      </c>
      <c r="AU64" s="462" t="str">
        <f t="shared" si="19"/>
        <v>N/A</v>
      </c>
      <c r="AV64" s="462" t="str">
        <f t="shared" si="20"/>
        <v>N/A</v>
      </c>
      <c r="AW64" s="462" t="str">
        <f t="shared" si="21"/>
        <v>N/A</v>
      </c>
      <c r="AX64" s="718" t="str">
        <f t="shared" si="22"/>
        <v>N/A</v>
      </c>
      <c r="AY64" s="718" t="str">
        <f t="shared" si="23"/>
        <v>N/A</v>
      </c>
      <c r="AZ64" s="718" t="str">
        <f t="shared" si="24"/>
        <v>N/A</v>
      </c>
      <c r="BA64" s="719" t="str">
        <f t="shared" si="25"/>
        <v>N/A</v>
      </c>
      <c r="BB64" s="550"/>
    </row>
    <row r="65" spans="1:54" hidden="1" x14ac:dyDescent="0.2">
      <c r="A65">
        <v>56</v>
      </c>
      <c r="B65" s="533"/>
      <c r="C65" s="545"/>
      <c r="D65" s="464"/>
      <c r="E65" s="464"/>
      <c r="F65" s="534"/>
      <c r="G65" s="534"/>
      <c r="H65" s="464"/>
      <c r="I65" s="546"/>
      <c r="J65" s="464"/>
      <c r="K65" s="546"/>
      <c r="L65" s="546"/>
      <c r="M65" s="464"/>
      <c r="N65" s="546">
        <f t="shared" si="0"/>
        <v>0</v>
      </c>
      <c r="O65" s="546">
        <v>0</v>
      </c>
      <c r="P65" s="546">
        <v>0</v>
      </c>
      <c r="Q65" s="562" t="s">
        <v>848</v>
      </c>
      <c r="R65" s="464" t="s">
        <v>848</v>
      </c>
      <c r="S65" s="464" t="s">
        <v>848</v>
      </c>
      <c r="T65" s="546">
        <v>0</v>
      </c>
      <c r="U65" s="562" t="s">
        <v>848</v>
      </c>
      <c r="V65" s="464" t="s">
        <v>848</v>
      </c>
      <c r="W65" s="464" t="s">
        <v>848</v>
      </c>
      <c r="X65" s="546">
        <v>0</v>
      </c>
      <c r="Y65" s="822" t="s">
        <v>848</v>
      </c>
      <c r="Z65" s="464" t="s">
        <v>848</v>
      </c>
      <c r="AA65" s="464" t="s">
        <v>848</v>
      </c>
      <c r="AB65" s="546">
        <f t="shared" si="1"/>
        <v>0</v>
      </c>
      <c r="AC65" s="713">
        <f t="shared" si="2"/>
        <v>0</v>
      </c>
      <c r="AD65" s="713"/>
      <c r="AE65" s="713">
        <f t="shared" si="3"/>
        <v>0</v>
      </c>
      <c r="AF65" s="452">
        <f t="shared" si="4"/>
        <v>0</v>
      </c>
      <c r="AG65" s="714" t="e">
        <f t="shared" si="5"/>
        <v>#DIV/0!</v>
      </c>
      <c r="AH65" s="715" t="e">
        <f t="shared" si="6"/>
        <v>#DIV/0!</v>
      </c>
      <c r="AI65" s="715" t="e">
        <f t="shared" si="7"/>
        <v>#DIV/0!</v>
      </c>
      <c r="AJ65" s="715" t="e">
        <f t="shared" si="8"/>
        <v>#DIV/0!</v>
      </c>
      <c r="AK65" s="715" t="e">
        <f t="shared" si="9"/>
        <v>#DIV/0!</v>
      </c>
      <c r="AL65" s="1052">
        <f t="shared" si="10"/>
        <v>0</v>
      </c>
      <c r="AM65" s="718" t="str">
        <f t="shared" si="11"/>
        <v>N/A</v>
      </c>
      <c r="AN65" s="718" t="str">
        <f t="shared" si="12"/>
        <v>N/A</v>
      </c>
      <c r="AO65" s="718" t="str">
        <f t="shared" si="13"/>
        <v>N/A</v>
      </c>
      <c r="AP65" s="718" t="str">
        <f t="shared" si="14"/>
        <v>N/A</v>
      </c>
      <c r="AQ65" s="718">
        <f t="shared" si="15"/>
        <v>0</v>
      </c>
      <c r="AR65" s="718" t="str">
        <f t="shared" si="16"/>
        <v>N/A</v>
      </c>
      <c r="AS65" s="462" t="e">
        <f t="shared" si="17"/>
        <v>#DIV/0!</v>
      </c>
      <c r="AT65" s="462">
        <f t="shared" si="18"/>
        <v>0</v>
      </c>
      <c r="AU65" s="462" t="str">
        <f t="shared" si="19"/>
        <v>N/A</v>
      </c>
      <c r="AV65" s="462" t="str">
        <f t="shared" si="20"/>
        <v>N/A</v>
      </c>
      <c r="AW65" s="462" t="str">
        <f t="shared" si="21"/>
        <v>N/A</v>
      </c>
      <c r="AX65" s="718" t="str">
        <f t="shared" si="22"/>
        <v>N/A</v>
      </c>
      <c r="AY65" s="718" t="str">
        <f t="shared" si="23"/>
        <v>N/A</v>
      </c>
      <c r="AZ65" s="718" t="str">
        <f t="shared" si="24"/>
        <v>N/A</v>
      </c>
      <c r="BA65" s="719" t="str">
        <f t="shared" si="25"/>
        <v>N/A</v>
      </c>
      <c r="BB65" s="550"/>
    </row>
    <row r="66" spans="1:54" hidden="1" x14ac:dyDescent="0.2">
      <c r="A66">
        <v>57</v>
      </c>
      <c r="B66" s="533"/>
      <c r="C66" s="545"/>
      <c r="D66" s="464"/>
      <c r="E66" s="464"/>
      <c r="F66" s="534"/>
      <c r="G66" s="534"/>
      <c r="H66" s="464"/>
      <c r="I66" s="546"/>
      <c r="J66" s="464"/>
      <c r="K66" s="546"/>
      <c r="L66" s="546"/>
      <c r="M66" s="464"/>
      <c r="N66" s="546">
        <f t="shared" si="0"/>
        <v>0</v>
      </c>
      <c r="O66" s="546">
        <v>0</v>
      </c>
      <c r="P66" s="546">
        <v>0</v>
      </c>
      <c r="Q66" s="562" t="s">
        <v>848</v>
      </c>
      <c r="R66" s="464" t="s">
        <v>848</v>
      </c>
      <c r="S66" s="464" t="s">
        <v>848</v>
      </c>
      <c r="T66" s="546">
        <v>0</v>
      </c>
      <c r="U66" s="562" t="s">
        <v>848</v>
      </c>
      <c r="V66" s="464" t="s">
        <v>848</v>
      </c>
      <c r="W66" s="464" t="s">
        <v>848</v>
      </c>
      <c r="X66" s="546">
        <v>0</v>
      </c>
      <c r="Y66" s="822" t="s">
        <v>848</v>
      </c>
      <c r="Z66" s="464" t="s">
        <v>848</v>
      </c>
      <c r="AA66" s="464" t="s">
        <v>848</v>
      </c>
      <c r="AB66" s="546">
        <f t="shared" si="1"/>
        <v>0</v>
      </c>
      <c r="AC66" s="713">
        <f t="shared" si="2"/>
        <v>0</v>
      </c>
      <c r="AD66" s="713"/>
      <c r="AE66" s="713">
        <f t="shared" si="3"/>
        <v>0</v>
      </c>
      <c r="AF66" s="452">
        <f t="shared" si="4"/>
        <v>0</v>
      </c>
      <c r="AG66" s="714" t="e">
        <f t="shared" si="5"/>
        <v>#DIV/0!</v>
      </c>
      <c r="AH66" s="715" t="e">
        <f t="shared" si="6"/>
        <v>#DIV/0!</v>
      </c>
      <c r="AI66" s="715" t="e">
        <f t="shared" si="7"/>
        <v>#DIV/0!</v>
      </c>
      <c r="AJ66" s="715" t="e">
        <f t="shared" si="8"/>
        <v>#DIV/0!</v>
      </c>
      <c r="AK66" s="715" t="e">
        <f t="shared" si="9"/>
        <v>#DIV/0!</v>
      </c>
      <c r="AL66" s="1052">
        <f t="shared" si="10"/>
        <v>0</v>
      </c>
      <c r="AM66" s="718" t="str">
        <f t="shared" si="11"/>
        <v>N/A</v>
      </c>
      <c r="AN66" s="718" t="str">
        <f t="shared" si="12"/>
        <v>N/A</v>
      </c>
      <c r="AO66" s="718" t="str">
        <f t="shared" si="13"/>
        <v>N/A</v>
      </c>
      <c r="AP66" s="718" t="str">
        <f t="shared" si="14"/>
        <v>N/A</v>
      </c>
      <c r="AQ66" s="718">
        <f t="shared" si="15"/>
        <v>0</v>
      </c>
      <c r="AR66" s="718" t="str">
        <f t="shared" si="16"/>
        <v>N/A</v>
      </c>
      <c r="AS66" s="462" t="e">
        <f t="shared" si="17"/>
        <v>#DIV/0!</v>
      </c>
      <c r="AT66" s="462">
        <f t="shared" si="18"/>
        <v>0</v>
      </c>
      <c r="AU66" s="462" t="str">
        <f t="shared" si="19"/>
        <v>N/A</v>
      </c>
      <c r="AV66" s="462" t="str">
        <f t="shared" si="20"/>
        <v>N/A</v>
      </c>
      <c r="AW66" s="462" t="str">
        <f t="shared" si="21"/>
        <v>N/A</v>
      </c>
      <c r="AX66" s="718" t="str">
        <f t="shared" si="22"/>
        <v>N/A</v>
      </c>
      <c r="AY66" s="718" t="str">
        <f t="shared" si="23"/>
        <v>N/A</v>
      </c>
      <c r="AZ66" s="718" t="str">
        <f t="shared" si="24"/>
        <v>N/A</v>
      </c>
      <c r="BA66" s="719" t="str">
        <f t="shared" si="25"/>
        <v>N/A</v>
      </c>
      <c r="BB66" s="550"/>
    </row>
    <row r="67" spans="1:54" hidden="1" x14ac:dyDescent="0.2">
      <c r="A67">
        <v>58</v>
      </c>
      <c r="B67" s="533"/>
      <c r="C67" s="545"/>
      <c r="D67" s="464"/>
      <c r="E67" s="464"/>
      <c r="F67" s="534"/>
      <c r="G67" s="534"/>
      <c r="H67" s="464"/>
      <c r="I67" s="546"/>
      <c r="J67" s="464"/>
      <c r="K67" s="546"/>
      <c r="L67" s="546"/>
      <c r="M67" s="464"/>
      <c r="N67" s="546">
        <f t="shared" si="0"/>
        <v>0</v>
      </c>
      <c r="O67" s="546">
        <v>0</v>
      </c>
      <c r="P67" s="546">
        <v>0</v>
      </c>
      <c r="Q67" s="562" t="s">
        <v>848</v>
      </c>
      <c r="R67" s="464" t="s">
        <v>848</v>
      </c>
      <c r="S67" s="464" t="s">
        <v>848</v>
      </c>
      <c r="T67" s="546">
        <v>0</v>
      </c>
      <c r="U67" s="562" t="s">
        <v>848</v>
      </c>
      <c r="V67" s="464" t="s">
        <v>848</v>
      </c>
      <c r="W67" s="464" t="s">
        <v>848</v>
      </c>
      <c r="X67" s="546">
        <v>0</v>
      </c>
      <c r="Y67" s="822" t="s">
        <v>848</v>
      </c>
      <c r="Z67" s="464" t="s">
        <v>848</v>
      </c>
      <c r="AA67" s="464" t="s">
        <v>848</v>
      </c>
      <c r="AB67" s="546">
        <f t="shared" si="1"/>
        <v>0</v>
      </c>
      <c r="AC67" s="713">
        <f t="shared" si="2"/>
        <v>0</v>
      </c>
      <c r="AD67" s="713"/>
      <c r="AE67" s="713">
        <f t="shared" si="3"/>
        <v>0</v>
      </c>
      <c r="AF67" s="452">
        <f t="shared" si="4"/>
        <v>0</v>
      </c>
      <c r="AG67" s="714" t="e">
        <f t="shared" si="5"/>
        <v>#DIV/0!</v>
      </c>
      <c r="AH67" s="715" t="e">
        <f t="shared" si="6"/>
        <v>#DIV/0!</v>
      </c>
      <c r="AI67" s="715" t="e">
        <f t="shared" si="7"/>
        <v>#DIV/0!</v>
      </c>
      <c r="AJ67" s="715" t="e">
        <f t="shared" si="8"/>
        <v>#DIV/0!</v>
      </c>
      <c r="AK67" s="715" t="e">
        <f t="shared" si="9"/>
        <v>#DIV/0!</v>
      </c>
      <c r="AL67" s="1052">
        <f t="shared" si="10"/>
        <v>0</v>
      </c>
      <c r="AM67" s="718" t="str">
        <f t="shared" si="11"/>
        <v>N/A</v>
      </c>
      <c r="AN67" s="718" t="str">
        <f t="shared" si="12"/>
        <v>N/A</v>
      </c>
      <c r="AO67" s="718" t="str">
        <f t="shared" si="13"/>
        <v>N/A</v>
      </c>
      <c r="AP67" s="718" t="str">
        <f t="shared" si="14"/>
        <v>N/A</v>
      </c>
      <c r="AQ67" s="718">
        <f t="shared" si="15"/>
        <v>0</v>
      </c>
      <c r="AR67" s="718" t="str">
        <f t="shared" si="16"/>
        <v>N/A</v>
      </c>
      <c r="AS67" s="462" t="e">
        <f t="shared" si="17"/>
        <v>#DIV/0!</v>
      </c>
      <c r="AT67" s="462">
        <f t="shared" si="18"/>
        <v>0</v>
      </c>
      <c r="AU67" s="462" t="str">
        <f t="shared" si="19"/>
        <v>N/A</v>
      </c>
      <c r="AV67" s="462" t="str">
        <f t="shared" si="20"/>
        <v>N/A</v>
      </c>
      <c r="AW67" s="462" t="str">
        <f t="shared" si="21"/>
        <v>N/A</v>
      </c>
      <c r="AX67" s="718" t="str">
        <f t="shared" si="22"/>
        <v>N/A</v>
      </c>
      <c r="AY67" s="718" t="str">
        <f t="shared" si="23"/>
        <v>N/A</v>
      </c>
      <c r="AZ67" s="718" t="str">
        <f t="shared" si="24"/>
        <v>N/A</v>
      </c>
      <c r="BA67" s="719" t="str">
        <f t="shared" si="25"/>
        <v>N/A</v>
      </c>
      <c r="BB67" s="550"/>
    </row>
    <row r="68" spans="1:54" hidden="1" x14ac:dyDescent="0.2">
      <c r="A68">
        <v>59</v>
      </c>
      <c r="B68" s="533"/>
      <c r="C68" s="545"/>
      <c r="D68" s="464"/>
      <c r="E68" s="464"/>
      <c r="F68" s="534"/>
      <c r="G68" s="534"/>
      <c r="H68" s="464"/>
      <c r="I68" s="546"/>
      <c r="J68" s="464"/>
      <c r="K68" s="546"/>
      <c r="L68" s="546"/>
      <c r="M68" s="464"/>
      <c r="N68" s="546">
        <f t="shared" si="0"/>
        <v>0</v>
      </c>
      <c r="O68" s="546">
        <v>0</v>
      </c>
      <c r="P68" s="546">
        <v>0</v>
      </c>
      <c r="Q68" s="562" t="s">
        <v>848</v>
      </c>
      <c r="R68" s="464" t="s">
        <v>848</v>
      </c>
      <c r="S68" s="464" t="s">
        <v>848</v>
      </c>
      <c r="T68" s="546">
        <v>0</v>
      </c>
      <c r="U68" s="562" t="s">
        <v>848</v>
      </c>
      <c r="V68" s="464" t="s">
        <v>848</v>
      </c>
      <c r="W68" s="464" t="s">
        <v>848</v>
      </c>
      <c r="X68" s="546">
        <v>0</v>
      </c>
      <c r="Y68" s="822" t="s">
        <v>848</v>
      </c>
      <c r="Z68" s="464" t="s">
        <v>848</v>
      </c>
      <c r="AA68" s="464" t="s">
        <v>848</v>
      </c>
      <c r="AB68" s="546">
        <f t="shared" si="1"/>
        <v>0</v>
      </c>
      <c r="AC68" s="713">
        <f t="shared" si="2"/>
        <v>0</v>
      </c>
      <c r="AD68" s="713"/>
      <c r="AE68" s="713">
        <f t="shared" si="3"/>
        <v>0</v>
      </c>
      <c r="AF68" s="452">
        <f t="shared" si="4"/>
        <v>0</v>
      </c>
      <c r="AG68" s="714" t="e">
        <f t="shared" si="5"/>
        <v>#DIV/0!</v>
      </c>
      <c r="AH68" s="715" t="e">
        <f t="shared" si="6"/>
        <v>#DIV/0!</v>
      </c>
      <c r="AI68" s="715" t="e">
        <f t="shared" si="7"/>
        <v>#DIV/0!</v>
      </c>
      <c r="AJ68" s="715" t="e">
        <f t="shared" si="8"/>
        <v>#DIV/0!</v>
      </c>
      <c r="AK68" s="715" t="e">
        <f t="shared" si="9"/>
        <v>#DIV/0!</v>
      </c>
      <c r="AL68" s="1052">
        <f t="shared" si="10"/>
        <v>0</v>
      </c>
      <c r="AM68" s="718" t="str">
        <f t="shared" si="11"/>
        <v>N/A</v>
      </c>
      <c r="AN68" s="718" t="str">
        <f t="shared" si="12"/>
        <v>N/A</v>
      </c>
      <c r="AO68" s="718" t="str">
        <f t="shared" si="13"/>
        <v>N/A</v>
      </c>
      <c r="AP68" s="718" t="str">
        <f t="shared" si="14"/>
        <v>N/A</v>
      </c>
      <c r="AQ68" s="718">
        <f t="shared" si="15"/>
        <v>0</v>
      </c>
      <c r="AR68" s="718" t="str">
        <f t="shared" si="16"/>
        <v>N/A</v>
      </c>
      <c r="AS68" s="462" t="e">
        <f t="shared" si="17"/>
        <v>#DIV/0!</v>
      </c>
      <c r="AT68" s="462">
        <f t="shared" si="18"/>
        <v>0</v>
      </c>
      <c r="AU68" s="462" t="str">
        <f t="shared" si="19"/>
        <v>N/A</v>
      </c>
      <c r="AV68" s="462" t="str">
        <f t="shared" si="20"/>
        <v>N/A</v>
      </c>
      <c r="AW68" s="462" t="str">
        <f t="shared" si="21"/>
        <v>N/A</v>
      </c>
      <c r="AX68" s="718" t="str">
        <f t="shared" si="22"/>
        <v>N/A</v>
      </c>
      <c r="AY68" s="718" t="str">
        <f t="shared" si="23"/>
        <v>N/A</v>
      </c>
      <c r="AZ68" s="718" t="str">
        <f t="shared" si="24"/>
        <v>N/A</v>
      </c>
      <c r="BA68" s="719" t="str">
        <f t="shared" si="25"/>
        <v>N/A</v>
      </c>
      <c r="BB68" s="550"/>
    </row>
    <row r="69" spans="1:54" hidden="1" x14ac:dyDescent="0.2">
      <c r="A69">
        <v>60</v>
      </c>
      <c r="B69" s="533"/>
      <c r="C69" s="545"/>
      <c r="D69" s="464"/>
      <c r="E69" s="464"/>
      <c r="F69" s="534"/>
      <c r="G69" s="534"/>
      <c r="H69" s="464"/>
      <c r="I69" s="546"/>
      <c r="J69" s="464"/>
      <c r="K69" s="546"/>
      <c r="L69" s="546"/>
      <c r="M69" s="464"/>
      <c r="N69" s="546">
        <f t="shared" si="0"/>
        <v>0</v>
      </c>
      <c r="O69" s="546">
        <v>0</v>
      </c>
      <c r="P69" s="546">
        <v>0</v>
      </c>
      <c r="Q69" s="562" t="s">
        <v>848</v>
      </c>
      <c r="R69" s="464" t="s">
        <v>848</v>
      </c>
      <c r="S69" s="464" t="s">
        <v>848</v>
      </c>
      <c r="T69" s="546">
        <v>0</v>
      </c>
      <c r="U69" s="562" t="s">
        <v>848</v>
      </c>
      <c r="V69" s="464" t="s">
        <v>848</v>
      </c>
      <c r="W69" s="464" t="s">
        <v>848</v>
      </c>
      <c r="X69" s="546">
        <v>0</v>
      </c>
      <c r="Y69" s="822" t="s">
        <v>848</v>
      </c>
      <c r="Z69" s="464" t="s">
        <v>848</v>
      </c>
      <c r="AA69" s="464" t="s">
        <v>848</v>
      </c>
      <c r="AB69" s="546">
        <f t="shared" si="1"/>
        <v>0</v>
      </c>
      <c r="AC69" s="713">
        <f t="shared" si="2"/>
        <v>0</v>
      </c>
      <c r="AD69" s="713"/>
      <c r="AE69" s="713">
        <f t="shared" si="3"/>
        <v>0</v>
      </c>
      <c r="AF69" s="452">
        <f t="shared" si="4"/>
        <v>0</v>
      </c>
      <c r="AG69" s="714" t="e">
        <f t="shared" si="5"/>
        <v>#DIV/0!</v>
      </c>
      <c r="AH69" s="715" t="e">
        <f t="shared" si="6"/>
        <v>#DIV/0!</v>
      </c>
      <c r="AI69" s="715" t="e">
        <f t="shared" si="7"/>
        <v>#DIV/0!</v>
      </c>
      <c r="AJ69" s="715" t="e">
        <f t="shared" si="8"/>
        <v>#DIV/0!</v>
      </c>
      <c r="AK69" s="715" t="e">
        <f t="shared" si="9"/>
        <v>#DIV/0!</v>
      </c>
      <c r="AL69" s="1052">
        <f t="shared" si="10"/>
        <v>0</v>
      </c>
      <c r="AM69" s="718" t="str">
        <f t="shared" si="11"/>
        <v>N/A</v>
      </c>
      <c r="AN69" s="718" t="str">
        <f t="shared" si="12"/>
        <v>N/A</v>
      </c>
      <c r="AO69" s="718" t="str">
        <f t="shared" si="13"/>
        <v>N/A</v>
      </c>
      <c r="AP69" s="718" t="str">
        <f t="shared" si="14"/>
        <v>N/A</v>
      </c>
      <c r="AQ69" s="718">
        <f t="shared" si="15"/>
        <v>0</v>
      </c>
      <c r="AR69" s="718" t="str">
        <f t="shared" si="16"/>
        <v>N/A</v>
      </c>
      <c r="AS69" s="462" t="e">
        <f t="shared" si="17"/>
        <v>#DIV/0!</v>
      </c>
      <c r="AT69" s="462">
        <f t="shared" si="18"/>
        <v>0</v>
      </c>
      <c r="AU69" s="462" t="str">
        <f t="shared" si="19"/>
        <v>N/A</v>
      </c>
      <c r="AV69" s="462" t="str">
        <f t="shared" si="20"/>
        <v>N/A</v>
      </c>
      <c r="AW69" s="462" t="str">
        <f t="shared" si="21"/>
        <v>N/A</v>
      </c>
      <c r="AX69" s="718" t="str">
        <f t="shared" si="22"/>
        <v>N/A</v>
      </c>
      <c r="AY69" s="718" t="str">
        <f t="shared" si="23"/>
        <v>N/A</v>
      </c>
      <c r="AZ69" s="718" t="str">
        <f t="shared" si="24"/>
        <v>N/A</v>
      </c>
      <c r="BA69" s="719" t="str">
        <f t="shared" si="25"/>
        <v>N/A</v>
      </c>
      <c r="BB69" s="550"/>
    </row>
    <row r="70" spans="1:54" hidden="1" x14ac:dyDescent="0.2">
      <c r="A70">
        <v>61</v>
      </c>
      <c r="B70" s="533"/>
      <c r="C70" s="545"/>
      <c r="D70" s="464"/>
      <c r="E70" s="464"/>
      <c r="F70" s="534"/>
      <c r="G70" s="534"/>
      <c r="H70" s="464"/>
      <c r="I70" s="546"/>
      <c r="J70" s="464"/>
      <c r="K70" s="546"/>
      <c r="L70" s="546"/>
      <c r="M70" s="464"/>
      <c r="N70" s="546">
        <f t="shared" si="0"/>
        <v>0</v>
      </c>
      <c r="O70" s="546">
        <v>0</v>
      </c>
      <c r="P70" s="546">
        <v>0</v>
      </c>
      <c r="Q70" s="562" t="s">
        <v>848</v>
      </c>
      <c r="R70" s="464" t="s">
        <v>848</v>
      </c>
      <c r="S70" s="464" t="s">
        <v>848</v>
      </c>
      <c r="T70" s="546">
        <v>0</v>
      </c>
      <c r="U70" s="562" t="s">
        <v>848</v>
      </c>
      <c r="V70" s="464" t="s">
        <v>848</v>
      </c>
      <c r="W70" s="464" t="s">
        <v>848</v>
      </c>
      <c r="X70" s="546">
        <v>0</v>
      </c>
      <c r="Y70" s="822" t="s">
        <v>848</v>
      </c>
      <c r="Z70" s="464" t="s">
        <v>848</v>
      </c>
      <c r="AA70" s="464" t="s">
        <v>848</v>
      </c>
      <c r="AB70" s="546">
        <f t="shared" si="1"/>
        <v>0</v>
      </c>
      <c r="AC70" s="713">
        <f t="shared" si="2"/>
        <v>0</v>
      </c>
      <c r="AD70" s="713"/>
      <c r="AE70" s="713">
        <f t="shared" si="3"/>
        <v>0</v>
      </c>
      <c r="AF70" s="452">
        <f t="shared" si="4"/>
        <v>0</v>
      </c>
      <c r="AG70" s="714" t="e">
        <f t="shared" si="5"/>
        <v>#DIV/0!</v>
      </c>
      <c r="AH70" s="715" t="e">
        <f t="shared" si="6"/>
        <v>#DIV/0!</v>
      </c>
      <c r="AI70" s="715" t="e">
        <f t="shared" si="7"/>
        <v>#DIV/0!</v>
      </c>
      <c r="AJ70" s="715" t="e">
        <f t="shared" si="8"/>
        <v>#DIV/0!</v>
      </c>
      <c r="AK70" s="715" t="e">
        <f t="shared" si="9"/>
        <v>#DIV/0!</v>
      </c>
      <c r="AL70" s="1052">
        <f t="shared" si="10"/>
        <v>0</v>
      </c>
      <c r="AM70" s="718" t="str">
        <f t="shared" si="11"/>
        <v>N/A</v>
      </c>
      <c r="AN70" s="718" t="str">
        <f t="shared" si="12"/>
        <v>N/A</v>
      </c>
      <c r="AO70" s="718" t="str">
        <f t="shared" si="13"/>
        <v>N/A</v>
      </c>
      <c r="AP70" s="718" t="str">
        <f t="shared" si="14"/>
        <v>N/A</v>
      </c>
      <c r="AQ70" s="718">
        <f t="shared" si="15"/>
        <v>0</v>
      </c>
      <c r="AR70" s="718" t="str">
        <f t="shared" si="16"/>
        <v>N/A</v>
      </c>
      <c r="AS70" s="462" t="e">
        <f t="shared" si="17"/>
        <v>#DIV/0!</v>
      </c>
      <c r="AT70" s="462">
        <f t="shared" si="18"/>
        <v>0</v>
      </c>
      <c r="AU70" s="462" t="str">
        <f t="shared" si="19"/>
        <v>N/A</v>
      </c>
      <c r="AV70" s="462" t="str">
        <f t="shared" si="20"/>
        <v>N/A</v>
      </c>
      <c r="AW70" s="462" t="str">
        <f t="shared" si="21"/>
        <v>N/A</v>
      </c>
      <c r="AX70" s="718" t="str">
        <f t="shared" si="22"/>
        <v>N/A</v>
      </c>
      <c r="AY70" s="718" t="str">
        <f t="shared" si="23"/>
        <v>N/A</v>
      </c>
      <c r="AZ70" s="718" t="str">
        <f t="shared" si="24"/>
        <v>N/A</v>
      </c>
      <c r="BA70" s="719" t="str">
        <f t="shared" si="25"/>
        <v>N/A</v>
      </c>
      <c r="BB70" s="550"/>
    </row>
    <row r="71" spans="1:54" hidden="1" x14ac:dyDescent="0.2">
      <c r="A71">
        <v>62</v>
      </c>
      <c r="B71" s="533"/>
      <c r="C71" s="545"/>
      <c r="D71" s="464"/>
      <c r="E71" s="464"/>
      <c r="F71" s="534"/>
      <c r="G71" s="534"/>
      <c r="H71" s="464"/>
      <c r="I71" s="546"/>
      <c r="J71" s="464"/>
      <c r="K71" s="546"/>
      <c r="L71" s="546"/>
      <c r="M71" s="464"/>
      <c r="N71" s="546">
        <f t="shared" si="0"/>
        <v>0</v>
      </c>
      <c r="O71" s="546">
        <v>0</v>
      </c>
      <c r="P71" s="546">
        <v>0</v>
      </c>
      <c r="Q71" s="562" t="s">
        <v>848</v>
      </c>
      <c r="R71" s="464" t="s">
        <v>848</v>
      </c>
      <c r="S71" s="464" t="s">
        <v>848</v>
      </c>
      <c r="T71" s="546">
        <v>0</v>
      </c>
      <c r="U71" s="562" t="s">
        <v>848</v>
      </c>
      <c r="V71" s="464" t="s">
        <v>848</v>
      </c>
      <c r="W71" s="464" t="s">
        <v>848</v>
      </c>
      <c r="X71" s="546">
        <v>0</v>
      </c>
      <c r="Y71" s="822" t="s">
        <v>848</v>
      </c>
      <c r="Z71" s="464" t="s">
        <v>848</v>
      </c>
      <c r="AA71" s="464" t="s">
        <v>848</v>
      </c>
      <c r="AB71" s="546">
        <f t="shared" si="1"/>
        <v>0</v>
      </c>
      <c r="AC71" s="713">
        <f t="shared" si="2"/>
        <v>0</v>
      </c>
      <c r="AD71" s="713"/>
      <c r="AE71" s="713">
        <f t="shared" si="3"/>
        <v>0</v>
      </c>
      <c r="AF71" s="452">
        <f t="shared" si="4"/>
        <v>0</v>
      </c>
      <c r="AG71" s="714" t="e">
        <f t="shared" si="5"/>
        <v>#DIV/0!</v>
      </c>
      <c r="AH71" s="715" t="e">
        <f t="shared" si="6"/>
        <v>#DIV/0!</v>
      </c>
      <c r="AI71" s="715" t="e">
        <f t="shared" si="7"/>
        <v>#DIV/0!</v>
      </c>
      <c r="AJ71" s="715" t="e">
        <f t="shared" si="8"/>
        <v>#DIV/0!</v>
      </c>
      <c r="AK71" s="715" t="e">
        <f t="shared" si="9"/>
        <v>#DIV/0!</v>
      </c>
      <c r="AL71" s="1052">
        <f t="shared" si="10"/>
        <v>0</v>
      </c>
      <c r="AM71" s="718" t="str">
        <f t="shared" si="11"/>
        <v>N/A</v>
      </c>
      <c r="AN71" s="718" t="str">
        <f t="shared" si="12"/>
        <v>N/A</v>
      </c>
      <c r="AO71" s="718" t="str">
        <f t="shared" si="13"/>
        <v>N/A</v>
      </c>
      <c r="AP71" s="718" t="str">
        <f t="shared" si="14"/>
        <v>N/A</v>
      </c>
      <c r="AQ71" s="718">
        <f t="shared" si="15"/>
        <v>0</v>
      </c>
      <c r="AR71" s="718" t="str">
        <f t="shared" si="16"/>
        <v>N/A</v>
      </c>
      <c r="AS71" s="462" t="e">
        <f t="shared" si="17"/>
        <v>#DIV/0!</v>
      </c>
      <c r="AT71" s="462">
        <f t="shared" si="18"/>
        <v>0</v>
      </c>
      <c r="AU71" s="462" t="str">
        <f t="shared" si="19"/>
        <v>N/A</v>
      </c>
      <c r="AV71" s="462" t="str">
        <f t="shared" si="20"/>
        <v>N/A</v>
      </c>
      <c r="AW71" s="462" t="str">
        <f t="shared" si="21"/>
        <v>N/A</v>
      </c>
      <c r="AX71" s="718" t="str">
        <f t="shared" si="22"/>
        <v>N/A</v>
      </c>
      <c r="AY71" s="718" t="str">
        <f t="shared" si="23"/>
        <v>N/A</v>
      </c>
      <c r="AZ71" s="718" t="str">
        <f t="shared" si="24"/>
        <v>N/A</v>
      </c>
      <c r="BA71" s="719" t="str">
        <f t="shared" si="25"/>
        <v>N/A</v>
      </c>
      <c r="BB71" s="550"/>
    </row>
    <row r="72" spans="1:54" hidden="1" x14ac:dyDescent="0.2">
      <c r="A72">
        <v>63</v>
      </c>
      <c r="B72" s="533"/>
      <c r="C72" s="545"/>
      <c r="D72" s="464"/>
      <c r="E72" s="464"/>
      <c r="F72" s="534"/>
      <c r="G72" s="534"/>
      <c r="H72" s="464"/>
      <c r="I72" s="546"/>
      <c r="J72" s="464"/>
      <c r="K72" s="546"/>
      <c r="L72" s="546"/>
      <c r="M72" s="464"/>
      <c r="N72" s="546">
        <f t="shared" si="0"/>
        <v>0</v>
      </c>
      <c r="O72" s="546">
        <v>0</v>
      </c>
      <c r="P72" s="546">
        <v>0</v>
      </c>
      <c r="Q72" s="562" t="s">
        <v>848</v>
      </c>
      <c r="R72" s="464" t="s">
        <v>848</v>
      </c>
      <c r="S72" s="464" t="s">
        <v>848</v>
      </c>
      <c r="T72" s="546">
        <v>0</v>
      </c>
      <c r="U72" s="562" t="s">
        <v>848</v>
      </c>
      <c r="V72" s="464" t="s">
        <v>848</v>
      </c>
      <c r="W72" s="464" t="s">
        <v>848</v>
      </c>
      <c r="X72" s="546">
        <v>0</v>
      </c>
      <c r="Y72" s="822" t="s">
        <v>848</v>
      </c>
      <c r="Z72" s="464" t="s">
        <v>848</v>
      </c>
      <c r="AA72" s="464" t="s">
        <v>848</v>
      </c>
      <c r="AB72" s="546">
        <f t="shared" si="1"/>
        <v>0</v>
      </c>
      <c r="AC72" s="713">
        <f t="shared" si="2"/>
        <v>0</v>
      </c>
      <c r="AD72" s="713"/>
      <c r="AE72" s="713">
        <f t="shared" si="3"/>
        <v>0</v>
      </c>
      <c r="AF72" s="452">
        <f t="shared" si="4"/>
        <v>0</v>
      </c>
      <c r="AG72" s="714" t="e">
        <f t="shared" si="5"/>
        <v>#DIV/0!</v>
      </c>
      <c r="AH72" s="715" t="e">
        <f t="shared" si="6"/>
        <v>#DIV/0!</v>
      </c>
      <c r="AI72" s="715" t="e">
        <f t="shared" si="7"/>
        <v>#DIV/0!</v>
      </c>
      <c r="AJ72" s="715" t="e">
        <f t="shared" si="8"/>
        <v>#DIV/0!</v>
      </c>
      <c r="AK72" s="715" t="e">
        <f t="shared" si="9"/>
        <v>#DIV/0!</v>
      </c>
      <c r="AL72" s="1052">
        <f t="shared" si="10"/>
        <v>0</v>
      </c>
      <c r="AM72" s="718" t="str">
        <f t="shared" si="11"/>
        <v>N/A</v>
      </c>
      <c r="AN72" s="718" t="str">
        <f t="shared" si="12"/>
        <v>N/A</v>
      </c>
      <c r="AO72" s="718" t="str">
        <f t="shared" si="13"/>
        <v>N/A</v>
      </c>
      <c r="AP72" s="718" t="str">
        <f t="shared" si="14"/>
        <v>N/A</v>
      </c>
      <c r="AQ72" s="718">
        <f t="shared" si="15"/>
        <v>0</v>
      </c>
      <c r="AR72" s="718" t="str">
        <f t="shared" si="16"/>
        <v>N/A</v>
      </c>
      <c r="AS72" s="462" t="e">
        <f t="shared" si="17"/>
        <v>#DIV/0!</v>
      </c>
      <c r="AT72" s="462">
        <f t="shared" si="18"/>
        <v>0</v>
      </c>
      <c r="AU72" s="462" t="str">
        <f t="shared" si="19"/>
        <v>N/A</v>
      </c>
      <c r="AV72" s="462" t="str">
        <f t="shared" si="20"/>
        <v>N/A</v>
      </c>
      <c r="AW72" s="462" t="str">
        <f t="shared" si="21"/>
        <v>N/A</v>
      </c>
      <c r="AX72" s="718" t="str">
        <f t="shared" si="22"/>
        <v>N/A</v>
      </c>
      <c r="AY72" s="718" t="str">
        <f t="shared" si="23"/>
        <v>N/A</v>
      </c>
      <c r="AZ72" s="718" t="str">
        <f t="shared" si="24"/>
        <v>N/A</v>
      </c>
      <c r="BA72" s="719" t="str">
        <f t="shared" si="25"/>
        <v>N/A</v>
      </c>
      <c r="BB72" s="550"/>
    </row>
    <row r="73" spans="1:54" hidden="1" x14ac:dyDescent="0.2">
      <c r="A73">
        <v>64</v>
      </c>
      <c r="B73" s="533"/>
      <c r="C73" s="545"/>
      <c r="D73" s="464"/>
      <c r="E73" s="464"/>
      <c r="F73" s="534"/>
      <c r="G73" s="534"/>
      <c r="H73" s="464"/>
      <c r="I73" s="546"/>
      <c r="J73" s="464"/>
      <c r="K73" s="546"/>
      <c r="L73" s="546"/>
      <c r="M73" s="464"/>
      <c r="N73" s="546">
        <f t="shared" si="0"/>
        <v>0</v>
      </c>
      <c r="O73" s="546">
        <v>0</v>
      </c>
      <c r="P73" s="546">
        <v>0</v>
      </c>
      <c r="Q73" s="562" t="s">
        <v>848</v>
      </c>
      <c r="R73" s="464" t="s">
        <v>848</v>
      </c>
      <c r="S73" s="464" t="s">
        <v>848</v>
      </c>
      <c r="T73" s="546">
        <v>0</v>
      </c>
      <c r="U73" s="562" t="s">
        <v>848</v>
      </c>
      <c r="V73" s="464" t="s">
        <v>848</v>
      </c>
      <c r="W73" s="464" t="s">
        <v>848</v>
      </c>
      <c r="X73" s="546">
        <v>0</v>
      </c>
      <c r="Y73" s="822" t="s">
        <v>848</v>
      </c>
      <c r="Z73" s="464" t="s">
        <v>848</v>
      </c>
      <c r="AA73" s="464" t="s">
        <v>848</v>
      </c>
      <c r="AB73" s="546">
        <f t="shared" si="1"/>
        <v>0</v>
      </c>
      <c r="AC73" s="713">
        <f t="shared" si="2"/>
        <v>0</v>
      </c>
      <c r="AD73" s="713"/>
      <c r="AE73" s="713">
        <f t="shared" si="3"/>
        <v>0</v>
      </c>
      <c r="AF73" s="452">
        <f t="shared" si="4"/>
        <v>0</v>
      </c>
      <c r="AG73" s="714" t="e">
        <f t="shared" si="5"/>
        <v>#DIV/0!</v>
      </c>
      <c r="AH73" s="715" t="e">
        <f t="shared" si="6"/>
        <v>#DIV/0!</v>
      </c>
      <c r="AI73" s="715" t="e">
        <f t="shared" si="7"/>
        <v>#DIV/0!</v>
      </c>
      <c r="AJ73" s="715" t="e">
        <f t="shared" si="8"/>
        <v>#DIV/0!</v>
      </c>
      <c r="AK73" s="715" t="e">
        <f t="shared" si="9"/>
        <v>#DIV/0!</v>
      </c>
      <c r="AL73" s="1052">
        <f t="shared" si="10"/>
        <v>0</v>
      </c>
      <c r="AM73" s="718" t="str">
        <f t="shared" si="11"/>
        <v>N/A</v>
      </c>
      <c r="AN73" s="718" t="str">
        <f t="shared" si="12"/>
        <v>N/A</v>
      </c>
      <c r="AO73" s="718" t="str">
        <f t="shared" si="13"/>
        <v>N/A</v>
      </c>
      <c r="AP73" s="718" t="str">
        <f t="shared" si="14"/>
        <v>N/A</v>
      </c>
      <c r="AQ73" s="718">
        <f t="shared" si="15"/>
        <v>0</v>
      </c>
      <c r="AR73" s="718" t="str">
        <f t="shared" si="16"/>
        <v>N/A</v>
      </c>
      <c r="AS73" s="462" t="e">
        <f t="shared" si="17"/>
        <v>#DIV/0!</v>
      </c>
      <c r="AT73" s="462">
        <f t="shared" si="18"/>
        <v>0</v>
      </c>
      <c r="AU73" s="462" t="str">
        <f t="shared" si="19"/>
        <v>N/A</v>
      </c>
      <c r="AV73" s="462" t="str">
        <f t="shared" si="20"/>
        <v>N/A</v>
      </c>
      <c r="AW73" s="462" t="str">
        <f t="shared" si="21"/>
        <v>N/A</v>
      </c>
      <c r="AX73" s="718" t="str">
        <f t="shared" si="22"/>
        <v>N/A</v>
      </c>
      <c r="AY73" s="718" t="str">
        <f t="shared" si="23"/>
        <v>N/A</v>
      </c>
      <c r="AZ73" s="718" t="str">
        <f t="shared" si="24"/>
        <v>N/A</v>
      </c>
      <c r="BA73" s="719" t="str">
        <f t="shared" si="25"/>
        <v>N/A</v>
      </c>
      <c r="BB73" s="550"/>
    </row>
    <row r="74" spans="1:54" hidden="1" x14ac:dyDescent="0.2">
      <c r="A74">
        <v>65</v>
      </c>
      <c r="B74" s="533"/>
      <c r="C74" s="545"/>
      <c r="D74" s="464"/>
      <c r="E74" s="464"/>
      <c r="F74" s="534"/>
      <c r="G74" s="534"/>
      <c r="H74" s="464"/>
      <c r="I74" s="546"/>
      <c r="J74" s="464"/>
      <c r="K74" s="546"/>
      <c r="L74" s="546"/>
      <c r="M74" s="464"/>
      <c r="N74" s="546">
        <f t="shared" ref="N74:N137" si="26">+K74+L74</f>
        <v>0</v>
      </c>
      <c r="O74" s="546">
        <v>0</v>
      </c>
      <c r="P74" s="546">
        <v>0</v>
      </c>
      <c r="Q74" s="562" t="s">
        <v>848</v>
      </c>
      <c r="R74" s="464" t="s">
        <v>848</v>
      </c>
      <c r="S74" s="464" t="s">
        <v>848</v>
      </c>
      <c r="T74" s="546">
        <v>0</v>
      </c>
      <c r="U74" s="562" t="s">
        <v>848</v>
      </c>
      <c r="V74" s="464" t="s">
        <v>848</v>
      </c>
      <c r="W74" s="464" t="s">
        <v>848</v>
      </c>
      <c r="X74" s="546">
        <v>0</v>
      </c>
      <c r="Y74" s="822" t="s">
        <v>848</v>
      </c>
      <c r="Z74" s="464" t="s">
        <v>848</v>
      </c>
      <c r="AA74" s="464" t="s">
        <v>848</v>
      </c>
      <c r="AB74" s="546">
        <f t="shared" ref="AB74:AB137" si="27">+P74+T74+X74</f>
        <v>0</v>
      </c>
      <c r="AC74" s="713">
        <f t="shared" ref="AC74:AC137" si="28">IF(AQ74&lt;1,0,IF(AQ74=1,+P74,IF(AQ74=2,+P74+T74,+P74+T74+X74)))</f>
        <v>0</v>
      </c>
      <c r="AD74" s="713"/>
      <c r="AE74" s="713">
        <f t="shared" ref="AE74:AE137" si="29">+N74+AB74+AD74</f>
        <v>0</v>
      </c>
      <c r="AF74" s="452">
        <f t="shared" ref="AF74:AF137" si="30">+E74-D74</f>
        <v>0</v>
      </c>
      <c r="AG74" s="714" t="e">
        <f t="shared" ref="AG74:AG137" si="31">-P74/N74</f>
        <v>#DIV/0!</v>
      </c>
      <c r="AH74" s="715" t="e">
        <f t="shared" ref="AH74:AH137" si="32">-T74/N74</f>
        <v>#DIV/0!</v>
      </c>
      <c r="AI74" s="715" t="e">
        <f t="shared" ref="AI74:AI137" si="33">-X74/N74</f>
        <v>#DIV/0!</v>
      </c>
      <c r="AJ74" s="715" t="e">
        <f t="shared" ref="AJ74:AJ137" si="34">SUM(AG74:AI74)</f>
        <v>#DIV/0!</v>
      </c>
      <c r="AK74" s="715" t="e">
        <f t="shared" ref="AK74:AK137" si="35">-AC74/N74</f>
        <v>#DIV/0!</v>
      </c>
      <c r="AL74" s="1052">
        <f t="shared" ref="AL74:AL137" si="36">H74-E74</f>
        <v>0</v>
      </c>
      <c r="AM74" s="718" t="str">
        <f t="shared" ref="AM74:AM137" si="37">IF(R74="N/A","N/A",+R74-H74)</f>
        <v>N/A</v>
      </c>
      <c r="AN74" s="718" t="str">
        <f t="shared" ref="AN74:AN137" si="38">IF(V74="N/A","N/A",+V74-H74)</f>
        <v>N/A</v>
      </c>
      <c r="AO74" s="718" t="str">
        <f t="shared" ref="AO74:AO137" si="39">IF(Z74="N/A","N/A",+Z74-H74)</f>
        <v>N/A</v>
      </c>
      <c r="AP74" s="718" t="str">
        <f t="shared" ref="AP74:AP137" si="40">IF(AM74="N/A","N/A",MAX(AM74:AO74))</f>
        <v>N/A</v>
      </c>
      <c r="AQ74" s="718">
        <f t="shared" ref="AQ74:AQ137" si="41">IF(R74="","",IF(AM74="N/A",0,IF((AL74+AM74&gt;AC$9),-1,IF(AN74="N/A",1,IF((AL74+AN74&gt;AC$9),1,IF(AO74="N/A",2,IF((AL74+AO74&gt;AC$9),2,3)))))))</f>
        <v>0</v>
      </c>
      <c r="AR74" s="718" t="str">
        <f t="shared" ref="AR74:AR137" si="42">IF(AQ74&lt;1,"N/A",IF(AQ74=1,AM74,IF(AQ74=2,AN74,AO74)))</f>
        <v>N/A</v>
      </c>
      <c r="AS74" s="462" t="e">
        <f t="shared" ref="AS74:AS137" si="43">IF(AG74=0,"N/A",IF(AH74=0,(+AG74*AM74)/AJ74,IF(AI74=0,(+AG74*AM74+AH74*AN74)/AJ74,(+AG74*AM74+AH74*AN74+AI74*AO74)/AJ74)))</f>
        <v>#DIV/0!</v>
      </c>
      <c r="AT74" s="462">
        <f t="shared" ref="AT74:AT137" si="44">IF(M74="N/A","N/A",M74-H74)</f>
        <v>0</v>
      </c>
      <c r="AU74" s="462" t="str">
        <f t="shared" ref="AU74:AU137" si="45">IF(R74="N/A","N/A",+S74-R74)</f>
        <v>N/A</v>
      </c>
      <c r="AV74" s="462" t="str">
        <f t="shared" ref="AV74:AV137" si="46">IF(V74="N/A","N/A",+W74-V74)</f>
        <v>N/A</v>
      </c>
      <c r="AW74" s="462" t="str">
        <f t="shared" ref="AW74:AW137" si="47">IF(Z74="N/A","N/A",+AA74-Z74)</f>
        <v>N/A</v>
      </c>
      <c r="AX74" s="718" t="str">
        <f t="shared" ref="AX74:AX137" si="48">IF(AQ74&lt;1,"N/A",IF(AQ74=1,AU74,IF(AQ74=2,AV74,AW74)))</f>
        <v>N/A</v>
      </c>
      <c r="AY74" s="718" t="str">
        <f t="shared" ref="AY74:AY137" si="49">IF(AU74="N/A","N/A",AVERAGE(AU74:AW74))</f>
        <v>N/A</v>
      </c>
      <c r="AZ74" s="718" t="str">
        <f t="shared" ref="AZ74:AZ137" si="50">IF(AQ74&lt;1,"N/A",+AL74+AR74+AX74)</f>
        <v>N/A</v>
      </c>
      <c r="BA74" s="719" t="str">
        <f t="shared" ref="BA74:BA137" si="51">IF(AQ74&lt;1,"N/A",MAX(AZ74, SUM(AL74+AP74+AY74)))</f>
        <v>N/A</v>
      </c>
      <c r="BB74" s="550"/>
    </row>
    <row r="75" spans="1:54" hidden="1" x14ac:dyDescent="0.2">
      <c r="A75">
        <v>66</v>
      </c>
      <c r="B75" s="533"/>
      <c r="C75" s="545"/>
      <c r="D75" s="464"/>
      <c r="E75" s="464"/>
      <c r="F75" s="534"/>
      <c r="G75" s="534"/>
      <c r="H75" s="464"/>
      <c r="I75" s="546"/>
      <c r="J75" s="464"/>
      <c r="K75" s="546"/>
      <c r="L75" s="546"/>
      <c r="M75" s="464"/>
      <c r="N75" s="546">
        <f t="shared" si="26"/>
        <v>0</v>
      </c>
      <c r="O75" s="546">
        <v>0</v>
      </c>
      <c r="P75" s="546">
        <v>0</v>
      </c>
      <c r="Q75" s="562" t="s">
        <v>848</v>
      </c>
      <c r="R75" s="464" t="s">
        <v>848</v>
      </c>
      <c r="S75" s="464" t="s">
        <v>848</v>
      </c>
      <c r="T75" s="546">
        <v>0</v>
      </c>
      <c r="U75" s="562" t="s">
        <v>848</v>
      </c>
      <c r="V75" s="464" t="s">
        <v>848</v>
      </c>
      <c r="W75" s="464" t="s">
        <v>848</v>
      </c>
      <c r="X75" s="546">
        <v>0</v>
      </c>
      <c r="Y75" s="822" t="s">
        <v>848</v>
      </c>
      <c r="Z75" s="464" t="s">
        <v>848</v>
      </c>
      <c r="AA75" s="464" t="s">
        <v>848</v>
      </c>
      <c r="AB75" s="546">
        <f t="shared" si="27"/>
        <v>0</v>
      </c>
      <c r="AC75" s="713">
        <f t="shared" si="28"/>
        <v>0</v>
      </c>
      <c r="AD75" s="713"/>
      <c r="AE75" s="713">
        <f t="shared" si="29"/>
        <v>0</v>
      </c>
      <c r="AF75" s="452">
        <f t="shared" si="30"/>
        <v>0</v>
      </c>
      <c r="AG75" s="714" t="e">
        <f t="shared" si="31"/>
        <v>#DIV/0!</v>
      </c>
      <c r="AH75" s="715" t="e">
        <f t="shared" si="32"/>
        <v>#DIV/0!</v>
      </c>
      <c r="AI75" s="715" t="e">
        <f t="shared" si="33"/>
        <v>#DIV/0!</v>
      </c>
      <c r="AJ75" s="715" t="e">
        <f t="shared" si="34"/>
        <v>#DIV/0!</v>
      </c>
      <c r="AK75" s="715" t="e">
        <f t="shared" si="35"/>
        <v>#DIV/0!</v>
      </c>
      <c r="AL75" s="1052">
        <f t="shared" si="36"/>
        <v>0</v>
      </c>
      <c r="AM75" s="718" t="str">
        <f t="shared" si="37"/>
        <v>N/A</v>
      </c>
      <c r="AN75" s="718" t="str">
        <f t="shared" si="38"/>
        <v>N/A</v>
      </c>
      <c r="AO75" s="718" t="str">
        <f t="shared" si="39"/>
        <v>N/A</v>
      </c>
      <c r="AP75" s="718" t="str">
        <f t="shared" si="40"/>
        <v>N/A</v>
      </c>
      <c r="AQ75" s="718">
        <f t="shared" si="41"/>
        <v>0</v>
      </c>
      <c r="AR75" s="718" t="str">
        <f t="shared" si="42"/>
        <v>N/A</v>
      </c>
      <c r="AS75" s="462" t="e">
        <f t="shared" si="43"/>
        <v>#DIV/0!</v>
      </c>
      <c r="AT75" s="462">
        <f t="shared" si="44"/>
        <v>0</v>
      </c>
      <c r="AU75" s="462" t="str">
        <f t="shared" si="45"/>
        <v>N/A</v>
      </c>
      <c r="AV75" s="462" t="str">
        <f t="shared" si="46"/>
        <v>N/A</v>
      </c>
      <c r="AW75" s="462" t="str">
        <f t="shared" si="47"/>
        <v>N/A</v>
      </c>
      <c r="AX75" s="718" t="str">
        <f t="shared" si="48"/>
        <v>N/A</v>
      </c>
      <c r="AY75" s="718" t="str">
        <f t="shared" si="49"/>
        <v>N/A</v>
      </c>
      <c r="AZ75" s="718" t="str">
        <f t="shared" si="50"/>
        <v>N/A</v>
      </c>
      <c r="BA75" s="719" t="str">
        <f t="shared" si="51"/>
        <v>N/A</v>
      </c>
      <c r="BB75" s="550"/>
    </row>
    <row r="76" spans="1:54" hidden="1" x14ac:dyDescent="0.2">
      <c r="A76">
        <v>67</v>
      </c>
      <c r="B76" s="533"/>
      <c r="C76" s="545"/>
      <c r="D76" s="464"/>
      <c r="E76" s="464"/>
      <c r="F76" s="534"/>
      <c r="G76" s="534"/>
      <c r="H76" s="464"/>
      <c r="I76" s="546"/>
      <c r="J76" s="464"/>
      <c r="K76" s="546"/>
      <c r="L76" s="546"/>
      <c r="M76" s="464"/>
      <c r="N76" s="546">
        <f t="shared" si="26"/>
        <v>0</v>
      </c>
      <c r="O76" s="546">
        <v>0</v>
      </c>
      <c r="P76" s="546">
        <v>0</v>
      </c>
      <c r="Q76" s="562" t="s">
        <v>848</v>
      </c>
      <c r="R76" s="464" t="s">
        <v>848</v>
      </c>
      <c r="S76" s="464" t="s">
        <v>848</v>
      </c>
      <c r="T76" s="546">
        <v>0</v>
      </c>
      <c r="U76" s="562" t="s">
        <v>848</v>
      </c>
      <c r="V76" s="464" t="s">
        <v>848</v>
      </c>
      <c r="W76" s="464" t="s">
        <v>848</v>
      </c>
      <c r="X76" s="546">
        <v>0</v>
      </c>
      <c r="Y76" s="822" t="s">
        <v>848</v>
      </c>
      <c r="Z76" s="464" t="s">
        <v>848</v>
      </c>
      <c r="AA76" s="464" t="s">
        <v>848</v>
      </c>
      <c r="AB76" s="546">
        <f t="shared" si="27"/>
        <v>0</v>
      </c>
      <c r="AC76" s="713">
        <f t="shared" si="28"/>
        <v>0</v>
      </c>
      <c r="AD76" s="713"/>
      <c r="AE76" s="713">
        <f t="shared" si="29"/>
        <v>0</v>
      </c>
      <c r="AF76" s="452">
        <f t="shared" si="30"/>
        <v>0</v>
      </c>
      <c r="AG76" s="714" t="e">
        <f t="shared" si="31"/>
        <v>#DIV/0!</v>
      </c>
      <c r="AH76" s="715" t="e">
        <f t="shared" si="32"/>
        <v>#DIV/0!</v>
      </c>
      <c r="AI76" s="715" t="e">
        <f t="shared" si="33"/>
        <v>#DIV/0!</v>
      </c>
      <c r="AJ76" s="715" t="e">
        <f t="shared" si="34"/>
        <v>#DIV/0!</v>
      </c>
      <c r="AK76" s="715" t="e">
        <f t="shared" si="35"/>
        <v>#DIV/0!</v>
      </c>
      <c r="AL76" s="1052">
        <f t="shared" si="36"/>
        <v>0</v>
      </c>
      <c r="AM76" s="718" t="str">
        <f t="shared" si="37"/>
        <v>N/A</v>
      </c>
      <c r="AN76" s="718" t="str">
        <f t="shared" si="38"/>
        <v>N/A</v>
      </c>
      <c r="AO76" s="718" t="str">
        <f t="shared" si="39"/>
        <v>N/A</v>
      </c>
      <c r="AP76" s="718" t="str">
        <f t="shared" si="40"/>
        <v>N/A</v>
      </c>
      <c r="AQ76" s="718">
        <f t="shared" si="41"/>
        <v>0</v>
      </c>
      <c r="AR76" s="718" t="str">
        <f t="shared" si="42"/>
        <v>N/A</v>
      </c>
      <c r="AS76" s="462" t="e">
        <f t="shared" si="43"/>
        <v>#DIV/0!</v>
      </c>
      <c r="AT76" s="462">
        <f t="shared" si="44"/>
        <v>0</v>
      </c>
      <c r="AU76" s="462" t="str">
        <f t="shared" si="45"/>
        <v>N/A</v>
      </c>
      <c r="AV76" s="462" t="str">
        <f t="shared" si="46"/>
        <v>N/A</v>
      </c>
      <c r="AW76" s="462" t="str">
        <f t="shared" si="47"/>
        <v>N/A</v>
      </c>
      <c r="AX76" s="718" t="str">
        <f t="shared" si="48"/>
        <v>N/A</v>
      </c>
      <c r="AY76" s="718" t="str">
        <f t="shared" si="49"/>
        <v>N/A</v>
      </c>
      <c r="AZ76" s="718" t="str">
        <f t="shared" si="50"/>
        <v>N/A</v>
      </c>
      <c r="BA76" s="719" t="str">
        <f t="shared" si="51"/>
        <v>N/A</v>
      </c>
      <c r="BB76" s="550"/>
    </row>
    <row r="77" spans="1:54" hidden="1" x14ac:dyDescent="0.2">
      <c r="A77">
        <v>68</v>
      </c>
      <c r="B77" s="533"/>
      <c r="C77" s="545"/>
      <c r="D77" s="464"/>
      <c r="E77" s="464"/>
      <c r="F77" s="534"/>
      <c r="G77" s="534"/>
      <c r="H77" s="464"/>
      <c r="I77" s="546"/>
      <c r="J77" s="464"/>
      <c r="K77" s="546"/>
      <c r="L77" s="546"/>
      <c r="M77" s="464"/>
      <c r="N77" s="546">
        <f t="shared" si="26"/>
        <v>0</v>
      </c>
      <c r="O77" s="546">
        <v>0</v>
      </c>
      <c r="P77" s="546">
        <v>0</v>
      </c>
      <c r="Q77" s="562" t="s">
        <v>848</v>
      </c>
      <c r="R77" s="464" t="s">
        <v>848</v>
      </c>
      <c r="S77" s="464" t="s">
        <v>848</v>
      </c>
      <c r="T77" s="546">
        <v>0</v>
      </c>
      <c r="U77" s="562" t="s">
        <v>848</v>
      </c>
      <c r="V77" s="464" t="s">
        <v>848</v>
      </c>
      <c r="W77" s="464" t="s">
        <v>848</v>
      </c>
      <c r="X77" s="546">
        <v>0</v>
      </c>
      <c r="Y77" s="822" t="s">
        <v>848</v>
      </c>
      <c r="Z77" s="464" t="s">
        <v>848</v>
      </c>
      <c r="AA77" s="464" t="s">
        <v>848</v>
      </c>
      <c r="AB77" s="546">
        <f t="shared" si="27"/>
        <v>0</v>
      </c>
      <c r="AC77" s="713">
        <f t="shared" si="28"/>
        <v>0</v>
      </c>
      <c r="AD77" s="713"/>
      <c r="AE77" s="713">
        <f t="shared" si="29"/>
        <v>0</v>
      </c>
      <c r="AF77" s="452">
        <f t="shared" si="30"/>
        <v>0</v>
      </c>
      <c r="AG77" s="714" t="e">
        <f t="shared" si="31"/>
        <v>#DIV/0!</v>
      </c>
      <c r="AH77" s="715" t="e">
        <f t="shared" si="32"/>
        <v>#DIV/0!</v>
      </c>
      <c r="AI77" s="715" t="e">
        <f t="shared" si="33"/>
        <v>#DIV/0!</v>
      </c>
      <c r="AJ77" s="715" t="e">
        <f t="shared" si="34"/>
        <v>#DIV/0!</v>
      </c>
      <c r="AK77" s="715" t="e">
        <f t="shared" si="35"/>
        <v>#DIV/0!</v>
      </c>
      <c r="AL77" s="1052">
        <f t="shared" si="36"/>
        <v>0</v>
      </c>
      <c r="AM77" s="718" t="str">
        <f t="shared" si="37"/>
        <v>N/A</v>
      </c>
      <c r="AN77" s="718" t="str">
        <f t="shared" si="38"/>
        <v>N/A</v>
      </c>
      <c r="AO77" s="718" t="str">
        <f t="shared" si="39"/>
        <v>N/A</v>
      </c>
      <c r="AP77" s="718" t="str">
        <f t="shared" si="40"/>
        <v>N/A</v>
      </c>
      <c r="AQ77" s="718">
        <f t="shared" si="41"/>
        <v>0</v>
      </c>
      <c r="AR77" s="718" t="str">
        <f t="shared" si="42"/>
        <v>N/A</v>
      </c>
      <c r="AS77" s="462" t="e">
        <f t="shared" si="43"/>
        <v>#DIV/0!</v>
      </c>
      <c r="AT77" s="462">
        <f t="shared" si="44"/>
        <v>0</v>
      </c>
      <c r="AU77" s="462" t="str">
        <f t="shared" si="45"/>
        <v>N/A</v>
      </c>
      <c r="AV77" s="462" t="str">
        <f t="shared" si="46"/>
        <v>N/A</v>
      </c>
      <c r="AW77" s="462" t="str">
        <f t="shared" si="47"/>
        <v>N/A</v>
      </c>
      <c r="AX77" s="718" t="str">
        <f t="shared" si="48"/>
        <v>N/A</v>
      </c>
      <c r="AY77" s="718" t="str">
        <f t="shared" si="49"/>
        <v>N/A</v>
      </c>
      <c r="AZ77" s="718" t="str">
        <f t="shared" si="50"/>
        <v>N/A</v>
      </c>
      <c r="BA77" s="719" t="str">
        <f t="shared" si="51"/>
        <v>N/A</v>
      </c>
      <c r="BB77" s="550"/>
    </row>
    <row r="78" spans="1:54" hidden="1" x14ac:dyDescent="0.2">
      <c r="A78">
        <v>69</v>
      </c>
      <c r="B78" s="533"/>
      <c r="C78" s="545"/>
      <c r="D78" s="464"/>
      <c r="E78" s="464"/>
      <c r="F78" s="534"/>
      <c r="G78" s="534"/>
      <c r="H78" s="464"/>
      <c r="I78" s="546"/>
      <c r="J78" s="464"/>
      <c r="K78" s="546"/>
      <c r="L78" s="546"/>
      <c r="M78" s="464"/>
      <c r="N78" s="546">
        <f t="shared" si="26"/>
        <v>0</v>
      </c>
      <c r="O78" s="546">
        <v>0</v>
      </c>
      <c r="P78" s="546">
        <v>0</v>
      </c>
      <c r="Q78" s="562" t="s">
        <v>848</v>
      </c>
      <c r="R78" s="464" t="s">
        <v>848</v>
      </c>
      <c r="S78" s="464" t="s">
        <v>848</v>
      </c>
      <c r="T78" s="546">
        <v>0</v>
      </c>
      <c r="U78" s="562" t="s">
        <v>848</v>
      </c>
      <c r="V78" s="464" t="s">
        <v>848</v>
      </c>
      <c r="W78" s="464" t="s">
        <v>848</v>
      </c>
      <c r="X78" s="546">
        <v>0</v>
      </c>
      <c r="Y78" s="822" t="s">
        <v>848</v>
      </c>
      <c r="Z78" s="464" t="s">
        <v>848</v>
      </c>
      <c r="AA78" s="464" t="s">
        <v>848</v>
      </c>
      <c r="AB78" s="546">
        <f t="shared" si="27"/>
        <v>0</v>
      </c>
      <c r="AC78" s="713">
        <f t="shared" si="28"/>
        <v>0</v>
      </c>
      <c r="AD78" s="713"/>
      <c r="AE78" s="713">
        <f t="shared" si="29"/>
        <v>0</v>
      </c>
      <c r="AF78" s="452">
        <f t="shared" si="30"/>
        <v>0</v>
      </c>
      <c r="AG78" s="714" t="e">
        <f t="shared" si="31"/>
        <v>#DIV/0!</v>
      </c>
      <c r="AH78" s="715" t="e">
        <f t="shared" si="32"/>
        <v>#DIV/0!</v>
      </c>
      <c r="AI78" s="715" t="e">
        <f t="shared" si="33"/>
        <v>#DIV/0!</v>
      </c>
      <c r="AJ78" s="715" t="e">
        <f t="shared" si="34"/>
        <v>#DIV/0!</v>
      </c>
      <c r="AK78" s="715" t="e">
        <f t="shared" si="35"/>
        <v>#DIV/0!</v>
      </c>
      <c r="AL78" s="1052">
        <f t="shared" si="36"/>
        <v>0</v>
      </c>
      <c r="AM78" s="718" t="str">
        <f t="shared" si="37"/>
        <v>N/A</v>
      </c>
      <c r="AN78" s="718" t="str">
        <f t="shared" si="38"/>
        <v>N/A</v>
      </c>
      <c r="AO78" s="718" t="str">
        <f t="shared" si="39"/>
        <v>N/A</v>
      </c>
      <c r="AP78" s="718" t="str">
        <f t="shared" si="40"/>
        <v>N/A</v>
      </c>
      <c r="AQ78" s="718">
        <f t="shared" si="41"/>
        <v>0</v>
      </c>
      <c r="AR78" s="718" t="str">
        <f t="shared" si="42"/>
        <v>N/A</v>
      </c>
      <c r="AS78" s="462" t="e">
        <f t="shared" si="43"/>
        <v>#DIV/0!</v>
      </c>
      <c r="AT78" s="462">
        <f t="shared" si="44"/>
        <v>0</v>
      </c>
      <c r="AU78" s="462" t="str">
        <f t="shared" si="45"/>
        <v>N/A</v>
      </c>
      <c r="AV78" s="462" t="str">
        <f t="shared" si="46"/>
        <v>N/A</v>
      </c>
      <c r="AW78" s="462" t="str">
        <f t="shared" si="47"/>
        <v>N/A</v>
      </c>
      <c r="AX78" s="718" t="str">
        <f t="shared" si="48"/>
        <v>N/A</v>
      </c>
      <c r="AY78" s="718" t="str">
        <f t="shared" si="49"/>
        <v>N/A</v>
      </c>
      <c r="AZ78" s="718" t="str">
        <f t="shared" si="50"/>
        <v>N/A</v>
      </c>
      <c r="BA78" s="719" t="str">
        <f t="shared" si="51"/>
        <v>N/A</v>
      </c>
      <c r="BB78" s="550"/>
    </row>
    <row r="79" spans="1:54" hidden="1" x14ac:dyDescent="0.2">
      <c r="A79">
        <v>70</v>
      </c>
      <c r="B79" s="533"/>
      <c r="C79" s="545"/>
      <c r="D79" s="464"/>
      <c r="E79" s="464"/>
      <c r="F79" s="534"/>
      <c r="G79" s="534"/>
      <c r="H79" s="464"/>
      <c r="I79" s="546"/>
      <c r="J79" s="464"/>
      <c r="K79" s="546"/>
      <c r="L79" s="546"/>
      <c r="M79" s="464"/>
      <c r="N79" s="546">
        <f t="shared" si="26"/>
        <v>0</v>
      </c>
      <c r="O79" s="546">
        <v>0</v>
      </c>
      <c r="P79" s="546">
        <v>0</v>
      </c>
      <c r="Q79" s="562" t="s">
        <v>848</v>
      </c>
      <c r="R79" s="464" t="s">
        <v>848</v>
      </c>
      <c r="S79" s="464" t="s">
        <v>848</v>
      </c>
      <c r="T79" s="546">
        <v>0</v>
      </c>
      <c r="U79" s="562" t="s">
        <v>848</v>
      </c>
      <c r="V79" s="464" t="s">
        <v>848</v>
      </c>
      <c r="W79" s="464" t="s">
        <v>848</v>
      </c>
      <c r="X79" s="546">
        <v>0</v>
      </c>
      <c r="Y79" s="822" t="s">
        <v>848</v>
      </c>
      <c r="Z79" s="464" t="s">
        <v>848</v>
      </c>
      <c r="AA79" s="464" t="s">
        <v>848</v>
      </c>
      <c r="AB79" s="546">
        <f t="shared" si="27"/>
        <v>0</v>
      </c>
      <c r="AC79" s="713">
        <f t="shared" si="28"/>
        <v>0</v>
      </c>
      <c r="AD79" s="713"/>
      <c r="AE79" s="713">
        <f t="shared" si="29"/>
        <v>0</v>
      </c>
      <c r="AF79" s="452">
        <f t="shared" si="30"/>
        <v>0</v>
      </c>
      <c r="AG79" s="714" t="e">
        <f t="shared" si="31"/>
        <v>#DIV/0!</v>
      </c>
      <c r="AH79" s="715" t="e">
        <f t="shared" si="32"/>
        <v>#DIV/0!</v>
      </c>
      <c r="AI79" s="715" t="e">
        <f t="shared" si="33"/>
        <v>#DIV/0!</v>
      </c>
      <c r="AJ79" s="715" t="e">
        <f t="shared" si="34"/>
        <v>#DIV/0!</v>
      </c>
      <c r="AK79" s="715" t="e">
        <f t="shared" si="35"/>
        <v>#DIV/0!</v>
      </c>
      <c r="AL79" s="1052">
        <f t="shared" si="36"/>
        <v>0</v>
      </c>
      <c r="AM79" s="718" t="str">
        <f t="shared" si="37"/>
        <v>N/A</v>
      </c>
      <c r="AN79" s="718" t="str">
        <f t="shared" si="38"/>
        <v>N/A</v>
      </c>
      <c r="AO79" s="718" t="str">
        <f t="shared" si="39"/>
        <v>N/A</v>
      </c>
      <c r="AP79" s="718" t="str">
        <f t="shared" si="40"/>
        <v>N/A</v>
      </c>
      <c r="AQ79" s="718">
        <f t="shared" si="41"/>
        <v>0</v>
      </c>
      <c r="AR79" s="718" t="str">
        <f t="shared" si="42"/>
        <v>N/A</v>
      </c>
      <c r="AS79" s="462" t="e">
        <f t="shared" si="43"/>
        <v>#DIV/0!</v>
      </c>
      <c r="AT79" s="462">
        <f t="shared" si="44"/>
        <v>0</v>
      </c>
      <c r="AU79" s="462" t="str">
        <f t="shared" si="45"/>
        <v>N/A</v>
      </c>
      <c r="AV79" s="462" t="str">
        <f t="shared" si="46"/>
        <v>N/A</v>
      </c>
      <c r="AW79" s="462" t="str">
        <f t="shared" si="47"/>
        <v>N/A</v>
      </c>
      <c r="AX79" s="718" t="str">
        <f t="shared" si="48"/>
        <v>N/A</v>
      </c>
      <c r="AY79" s="718" t="str">
        <f t="shared" si="49"/>
        <v>N/A</v>
      </c>
      <c r="AZ79" s="718" t="str">
        <f t="shared" si="50"/>
        <v>N/A</v>
      </c>
      <c r="BA79" s="719" t="str">
        <f t="shared" si="51"/>
        <v>N/A</v>
      </c>
      <c r="BB79" s="550"/>
    </row>
    <row r="80" spans="1:54" hidden="1" x14ac:dyDescent="0.2">
      <c r="A80">
        <v>71</v>
      </c>
      <c r="B80" s="533"/>
      <c r="C80" s="545"/>
      <c r="D80" s="464"/>
      <c r="E80" s="464"/>
      <c r="F80" s="534"/>
      <c r="G80" s="534"/>
      <c r="H80" s="464"/>
      <c r="I80" s="546"/>
      <c r="J80" s="464"/>
      <c r="K80" s="546"/>
      <c r="L80" s="546"/>
      <c r="M80" s="464"/>
      <c r="N80" s="546">
        <f t="shared" si="26"/>
        <v>0</v>
      </c>
      <c r="O80" s="546">
        <v>0</v>
      </c>
      <c r="P80" s="546">
        <v>0</v>
      </c>
      <c r="Q80" s="562" t="s">
        <v>848</v>
      </c>
      <c r="R80" s="464" t="s">
        <v>848</v>
      </c>
      <c r="S80" s="464" t="s">
        <v>848</v>
      </c>
      <c r="T80" s="546">
        <v>0</v>
      </c>
      <c r="U80" s="562" t="s">
        <v>848</v>
      </c>
      <c r="V80" s="464" t="s">
        <v>848</v>
      </c>
      <c r="W80" s="464" t="s">
        <v>848</v>
      </c>
      <c r="X80" s="546">
        <v>0</v>
      </c>
      <c r="Y80" s="822" t="s">
        <v>848</v>
      </c>
      <c r="Z80" s="464" t="s">
        <v>848</v>
      </c>
      <c r="AA80" s="464" t="s">
        <v>848</v>
      </c>
      <c r="AB80" s="546">
        <f t="shared" si="27"/>
        <v>0</v>
      </c>
      <c r="AC80" s="713">
        <f t="shared" si="28"/>
        <v>0</v>
      </c>
      <c r="AD80" s="713"/>
      <c r="AE80" s="713">
        <f t="shared" si="29"/>
        <v>0</v>
      </c>
      <c r="AF80" s="452">
        <f t="shared" si="30"/>
        <v>0</v>
      </c>
      <c r="AG80" s="714" t="e">
        <f t="shared" si="31"/>
        <v>#DIV/0!</v>
      </c>
      <c r="AH80" s="715" t="e">
        <f t="shared" si="32"/>
        <v>#DIV/0!</v>
      </c>
      <c r="AI80" s="715" t="e">
        <f t="shared" si="33"/>
        <v>#DIV/0!</v>
      </c>
      <c r="AJ80" s="715" t="e">
        <f t="shared" si="34"/>
        <v>#DIV/0!</v>
      </c>
      <c r="AK80" s="715" t="e">
        <f t="shared" si="35"/>
        <v>#DIV/0!</v>
      </c>
      <c r="AL80" s="1052">
        <f t="shared" si="36"/>
        <v>0</v>
      </c>
      <c r="AM80" s="718" t="str">
        <f t="shared" si="37"/>
        <v>N/A</v>
      </c>
      <c r="AN80" s="718" t="str">
        <f t="shared" si="38"/>
        <v>N/A</v>
      </c>
      <c r="AO80" s="718" t="str">
        <f t="shared" si="39"/>
        <v>N/A</v>
      </c>
      <c r="AP80" s="718" t="str">
        <f t="shared" si="40"/>
        <v>N/A</v>
      </c>
      <c r="AQ80" s="718">
        <f t="shared" si="41"/>
        <v>0</v>
      </c>
      <c r="AR80" s="718" t="str">
        <f t="shared" si="42"/>
        <v>N/A</v>
      </c>
      <c r="AS80" s="462" t="e">
        <f t="shared" si="43"/>
        <v>#DIV/0!</v>
      </c>
      <c r="AT80" s="462">
        <f t="shared" si="44"/>
        <v>0</v>
      </c>
      <c r="AU80" s="462" t="str">
        <f t="shared" si="45"/>
        <v>N/A</v>
      </c>
      <c r="AV80" s="462" t="str">
        <f t="shared" si="46"/>
        <v>N/A</v>
      </c>
      <c r="AW80" s="462" t="str">
        <f t="shared" si="47"/>
        <v>N/A</v>
      </c>
      <c r="AX80" s="718" t="str">
        <f t="shared" si="48"/>
        <v>N/A</v>
      </c>
      <c r="AY80" s="718" t="str">
        <f t="shared" si="49"/>
        <v>N/A</v>
      </c>
      <c r="AZ80" s="718" t="str">
        <f t="shared" si="50"/>
        <v>N/A</v>
      </c>
      <c r="BA80" s="719" t="str">
        <f t="shared" si="51"/>
        <v>N/A</v>
      </c>
      <c r="BB80" s="550"/>
    </row>
    <row r="81" spans="1:54" hidden="1" x14ac:dyDescent="0.2">
      <c r="A81">
        <v>72</v>
      </c>
      <c r="B81" s="533"/>
      <c r="C81" s="545"/>
      <c r="D81" s="464"/>
      <c r="E81" s="464"/>
      <c r="F81" s="534"/>
      <c r="G81" s="534"/>
      <c r="H81" s="464"/>
      <c r="I81" s="546"/>
      <c r="J81" s="464"/>
      <c r="K81" s="546"/>
      <c r="L81" s="546"/>
      <c r="M81" s="464"/>
      <c r="N81" s="546">
        <f t="shared" si="26"/>
        <v>0</v>
      </c>
      <c r="O81" s="546">
        <v>0</v>
      </c>
      <c r="P81" s="546">
        <v>0</v>
      </c>
      <c r="Q81" s="562" t="s">
        <v>848</v>
      </c>
      <c r="R81" s="464" t="s">
        <v>848</v>
      </c>
      <c r="S81" s="464" t="s">
        <v>848</v>
      </c>
      <c r="T81" s="546">
        <v>0</v>
      </c>
      <c r="U81" s="562" t="s">
        <v>848</v>
      </c>
      <c r="V81" s="464" t="s">
        <v>848</v>
      </c>
      <c r="W81" s="464" t="s">
        <v>848</v>
      </c>
      <c r="X81" s="546">
        <v>0</v>
      </c>
      <c r="Y81" s="822" t="s">
        <v>848</v>
      </c>
      <c r="Z81" s="464" t="s">
        <v>848</v>
      </c>
      <c r="AA81" s="464" t="s">
        <v>848</v>
      </c>
      <c r="AB81" s="546">
        <f t="shared" si="27"/>
        <v>0</v>
      </c>
      <c r="AC81" s="713">
        <f t="shared" si="28"/>
        <v>0</v>
      </c>
      <c r="AD81" s="713"/>
      <c r="AE81" s="713">
        <f t="shared" si="29"/>
        <v>0</v>
      </c>
      <c r="AF81" s="452">
        <f t="shared" si="30"/>
        <v>0</v>
      </c>
      <c r="AG81" s="714" t="e">
        <f t="shared" si="31"/>
        <v>#DIV/0!</v>
      </c>
      <c r="AH81" s="715" t="e">
        <f t="shared" si="32"/>
        <v>#DIV/0!</v>
      </c>
      <c r="AI81" s="715" t="e">
        <f t="shared" si="33"/>
        <v>#DIV/0!</v>
      </c>
      <c r="AJ81" s="715" t="e">
        <f t="shared" si="34"/>
        <v>#DIV/0!</v>
      </c>
      <c r="AK81" s="715" t="e">
        <f t="shared" si="35"/>
        <v>#DIV/0!</v>
      </c>
      <c r="AL81" s="1052">
        <f t="shared" si="36"/>
        <v>0</v>
      </c>
      <c r="AM81" s="718" t="str">
        <f t="shared" si="37"/>
        <v>N/A</v>
      </c>
      <c r="AN81" s="718" t="str">
        <f t="shared" si="38"/>
        <v>N/A</v>
      </c>
      <c r="AO81" s="718" t="str">
        <f t="shared" si="39"/>
        <v>N/A</v>
      </c>
      <c r="AP81" s="718" t="str">
        <f t="shared" si="40"/>
        <v>N/A</v>
      </c>
      <c r="AQ81" s="718">
        <f t="shared" si="41"/>
        <v>0</v>
      </c>
      <c r="AR81" s="718" t="str">
        <f t="shared" si="42"/>
        <v>N/A</v>
      </c>
      <c r="AS81" s="462" t="e">
        <f t="shared" si="43"/>
        <v>#DIV/0!</v>
      </c>
      <c r="AT81" s="462">
        <f t="shared" si="44"/>
        <v>0</v>
      </c>
      <c r="AU81" s="462" t="str">
        <f t="shared" si="45"/>
        <v>N/A</v>
      </c>
      <c r="AV81" s="462" t="str">
        <f t="shared" si="46"/>
        <v>N/A</v>
      </c>
      <c r="AW81" s="462" t="str">
        <f t="shared" si="47"/>
        <v>N/A</v>
      </c>
      <c r="AX81" s="718" t="str">
        <f t="shared" si="48"/>
        <v>N/A</v>
      </c>
      <c r="AY81" s="718" t="str">
        <f t="shared" si="49"/>
        <v>N/A</v>
      </c>
      <c r="AZ81" s="718" t="str">
        <f t="shared" si="50"/>
        <v>N/A</v>
      </c>
      <c r="BA81" s="719" t="str">
        <f t="shared" si="51"/>
        <v>N/A</v>
      </c>
      <c r="BB81" s="550"/>
    </row>
    <row r="82" spans="1:54" hidden="1" x14ac:dyDescent="0.2">
      <c r="A82">
        <v>73</v>
      </c>
      <c r="B82" s="533"/>
      <c r="C82" s="545"/>
      <c r="D82" s="464"/>
      <c r="E82" s="464"/>
      <c r="F82" s="534"/>
      <c r="G82" s="534"/>
      <c r="H82" s="464"/>
      <c r="I82" s="546"/>
      <c r="J82" s="464"/>
      <c r="K82" s="546"/>
      <c r="L82" s="546"/>
      <c r="M82" s="464"/>
      <c r="N82" s="546">
        <f t="shared" si="26"/>
        <v>0</v>
      </c>
      <c r="O82" s="546">
        <v>0</v>
      </c>
      <c r="P82" s="546">
        <v>0</v>
      </c>
      <c r="Q82" s="562" t="s">
        <v>848</v>
      </c>
      <c r="R82" s="464" t="s">
        <v>848</v>
      </c>
      <c r="S82" s="464" t="s">
        <v>848</v>
      </c>
      <c r="T82" s="546">
        <v>0</v>
      </c>
      <c r="U82" s="562" t="s">
        <v>848</v>
      </c>
      <c r="V82" s="464" t="s">
        <v>848</v>
      </c>
      <c r="W82" s="464" t="s">
        <v>848</v>
      </c>
      <c r="X82" s="546">
        <v>0</v>
      </c>
      <c r="Y82" s="822" t="s">
        <v>848</v>
      </c>
      <c r="Z82" s="464" t="s">
        <v>848</v>
      </c>
      <c r="AA82" s="464" t="s">
        <v>848</v>
      </c>
      <c r="AB82" s="546">
        <f t="shared" si="27"/>
        <v>0</v>
      </c>
      <c r="AC82" s="713">
        <f t="shared" si="28"/>
        <v>0</v>
      </c>
      <c r="AD82" s="713"/>
      <c r="AE82" s="713">
        <f t="shared" si="29"/>
        <v>0</v>
      </c>
      <c r="AF82" s="452">
        <f t="shared" si="30"/>
        <v>0</v>
      </c>
      <c r="AG82" s="714" t="e">
        <f t="shared" si="31"/>
        <v>#DIV/0!</v>
      </c>
      <c r="AH82" s="715" t="e">
        <f t="shared" si="32"/>
        <v>#DIV/0!</v>
      </c>
      <c r="AI82" s="715" t="e">
        <f t="shared" si="33"/>
        <v>#DIV/0!</v>
      </c>
      <c r="AJ82" s="715" t="e">
        <f t="shared" si="34"/>
        <v>#DIV/0!</v>
      </c>
      <c r="AK82" s="715" t="e">
        <f t="shared" si="35"/>
        <v>#DIV/0!</v>
      </c>
      <c r="AL82" s="1052">
        <f t="shared" si="36"/>
        <v>0</v>
      </c>
      <c r="AM82" s="718" t="str">
        <f t="shared" si="37"/>
        <v>N/A</v>
      </c>
      <c r="AN82" s="718" t="str">
        <f t="shared" si="38"/>
        <v>N/A</v>
      </c>
      <c r="AO82" s="718" t="str">
        <f t="shared" si="39"/>
        <v>N/A</v>
      </c>
      <c r="AP82" s="718" t="str">
        <f t="shared" si="40"/>
        <v>N/A</v>
      </c>
      <c r="AQ82" s="718">
        <f t="shared" si="41"/>
        <v>0</v>
      </c>
      <c r="AR82" s="718" t="str">
        <f t="shared" si="42"/>
        <v>N/A</v>
      </c>
      <c r="AS82" s="462" t="e">
        <f t="shared" si="43"/>
        <v>#DIV/0!</v>
      </c>
      <c r="AT82" s="462">
        <f t="shared" si="44"/>
        <v>0</v>
      </c>
      <c r="AU82" s="462" t="str">
        <f t="shared" si="45"/>
        <v>N/A</v>
      </c>
      <c r="AV82" s="462" t="str">
        <f t="shared" si="46"/>
        <v>N/A</v>
      </c>
      <c r="AW82" s="462" t="str">
        <f t="shared" si="47"/>
        <v>N/A</v>
      </c>
      <c r="AX82" s="718" t="str">
        <f t="shared" si="48"/>
        <v>N/A</v>
      </c>
      <c r="AY82" s="718" t="str">
        <f t="shared" si="49"/>
        <v>N/A</v>
      </c>
      <c r="AZ82" s="718" t="str">
        <f t="shared" si="50"/>
        <v>N/A</v>
      </c>
      <c r="BA82" s="719" t="str">
        <f t="shared" si="51"/>
        <v>N/A</v>
      </c>
      <c r="BB82" s="550"/>
    </row>
    <row r="83" spans="1:54" hidden="1" x14ac:dyDescent="0.2">
      <c r="A83">
        <v>74</v>
      </c>
      <c r="B83" s="533"/>
      <c r="C83" s="545"/>
      <c r="D83" s="464"/>
      <c r="E83" s="464"/>
      <c r="F83" s="534"/>
      <c r="G83" s="534"/>
      <c r="H83" s="464"/>
      <c r="I83" s="546"/>
      <c r="J83" s="464"/>
      <c r="K83" s="546"/>
      <c r="L83" s="546"/>
      <c r="M83" s="464"/>
      <c r="N83" s="546">
        <f t="shared" si="26"/>
        <v>0</v>
      </c>
      <c r="O83" s="546">
        <v>0</v>
      </c>
      <c r="P83" s="546">
        <v>0</v>
      </c>
      <c r="Q83" s="562" t="s">
        <v>848</v>
      </c>
      <c r="R83" s="464" t="s">
        <v>848</v>
      </c>
      <c r="S83" s="464" t="s">
        <v>848</v>
      </c>
      <c r="T83" s="546">
        <v>0</v>
      </c>
      <c r="U83" s="562" t="s">
        <v>848</v>
      </c>
      <c r="V83" s="464" t="s">
        <v>848</v>
      </c>
      <c r="W83" s="464" t="s">
        <v>848</v>
      </c>
      <c r="X83" s="546">
        <v>0</v>
      </c>
      <c r="Y83" s="822" t="s">
        <v>848</v>
      </c>
      <c r="Z83" s="464" t="s">
        <v>848</v>
      </c>
      <c r="AA83" s="464" t="s">
        <v>848</v>
      </c>
      <c r="AB83" s="546">
        <f t="shared" si="27"/>
        <v>0</v>
      </c>
      <c r="AC83" s="713">
        <f t="shared" si="28"/>
        <v>0</v>
      </c>
      <c r="AD83" s="713"/>
      <c r="AE83" s="713">
        <f t="shared" si="29"/>
        <v>0</v>
      </c>
      <c r="AF83" s="452">
        <f t="shared" si="30"/>
        <v>0</v>
      </c>
      <c r="AG83" s="714" t="e">
        <f t="shared" si="31"/>
        <v>#DIV/0!</v>
      </c>
      <c r="AH83" s="715" t="e">
        <f t="shared" si="32"/>
        <v>#DIV/0!</v>
      </c>
      <c r="AI83" s="715" t="e">
        <f t="shared" si="33"/>
        <v>#DIV/0!</v>
      </c>
      <c r="AJ83" s="715" t="e">
        <f t="shared" si="34"/>
        <v>#DIV/0!</v>
      </c>
      <c r="AK83" s="715" t="e">
        <f t="shared" si="35"/>
        <v>#DIV/0!</v>
      </c>
      <c r="AL83" s="1052">
        <f t="shared" si="36"/>
        <v>0</v>
      </c>
      <c r="AM83" s="718" t="str">
        <f t="shared" si="37"/>
        <v>N/A</v>
      </c>
      <c r="AN83" s="718" t="str">
        <f t="shared" si="38"/>
        <v>N/A</v>
      </c>
      <c r="AO83" s="718" t="str">
        <f t="shared" si="39"/>
        <v>N/A</v>
      </c>
      <c r="AP83" s="718" t="str">
        <f t="shared" si="40"/>
        <v>N/A</v>
      </c>
      <c r="AQ83" s="718">
        <f t="shared" si="41"/>
        <v>0</v>
      </c>
      <c r="AR83" s="718" t="str">
        <f t="shared" si="42"/>
        <v>N/A</v>
      </c>
      <c r="AS83" s="462" t="e">
        <f t="shared" si="43"/>
        <v>#DIV/0!</v>
      </c>
      <c r="AT83" s="462">
        <f t="shared" si="44"/>
        <v>0</v>
      </c>
      <c r="AU83" s="462" t="str">
        <f t="shared" si="45"/>
        <v>N/A</v>
      </c>
      <c r="AV83" s="462" t="str">
        <f t="shared" si="46"/>
        <v>N/A</v>
      </c>
      <c r="AW83" s="462" t="str">
        <f t="shared" si="47"/>
        <v>N/A</v>
      </c>
      <c r="AX83" s="718" t="str">
        <f t="shared" si="48"/>
        <v>N/A</v>
      </c>
      <c r="AY83" s="718" t="str">
        <f t="shared" si="49"/>
        <v>N/A</v>
      </c>
      <c r="AZ83" s="718" t="str">
        <f t="shared" si="50"/>
        <v>N/A</v>
      </c>
      <c r="BA83" s="719" t="str">
        <f t="shared" si="51"/>
        <v>N/A</v>
      </c>
      <c r="BB83" s="550"/>
    </row>
    <row r="84" spans="1:54" hidden="1" x14ac:dyDescent="0.2">
      <c r="A84">
        <v>75</v>
      </c>
      <c r="B84" s="533"/>
      <c r="C84" s="545"/>
      <c r="D84" s="464"/>
      <c r="E84" s="464"/>
      <c r="F84" s="534"/>
      <c r="G84" s="534"/>
      <c r="H84" s="464"/>
      <c r="I84" s="546"/>
      <c r="J84" s="464"/>
      <c r="K84" s="546"/>
      <c r="L84" s="546"/>
      <c r="M84" s="464"/>
      <c r="N84" s="546">
        <f t="shared" si="26"/>
        <v>0</v>
      </c>
      <c r="O84" s="546">
        <v>0</v>
      </c>
      <c r="P84" s="546">
        <v>0</v>
      </c>
      <c r="Q84" s="562" t="s">
        <v>848</v>
      </c>
      <c r="R84" s="464" t="s">
        <v>848</v>
      </c>
      <c r="S84" s="464" t="s">
        <v>848</v>
      </c>
      <c r="T84" s="546">
        <v>0</v>
      </c>
      <c r="U84" s="562" t="s">
        <v>848</v>
      </c>
      <c r="V84" s="464" t="s">
        <v>848</v>
      </c>
      <c r="W84" s="464" t="s">
        <v>848</v>
      </c>
      <c r="X84" s="546">
        <v>0</v>
      </c>
      <c r="Y84" s="822" t="s">
        <v>848</v>
      </c>
      <c r="Z84" s="464" t="s">
        <v>848</v>
      </c>
      <c r="AA84" s="464" t="s">
        <v>848</v>
      </c>
      <c r="AB84" s="546">
        <f t="shared" si="27"/>
        <v>0</v>
      </c>
      <c r="AC84" s="713">
        <f t="shared" si="28"/>
        <v>0</v>
      </c>
      <c r="AD84" s="713"/>
      <c r="AE84" s="713">
        <f t="shared" si="29"/>
        <v>0</v>
      </c>
      <c r="AF84" s="452">
        <f t="shared" si="30"/>
        <v>0</v>
      </c>
      <c r="AG84" s="714" t="e">
        <f t="shared" si="31"/>
        <v>#DIV/0!</v>
      </c>
      <c r="AH84" s="715" t="e">
        <f t="shared" si="32"/>
        <v>#DIV/0!</v>
      </c>
      <c r="AI84" s="715" t="e">
        <f t="shared" si="33"/>
        <v>#DIV/0!</v>
      </c>
      <c r="AJ84" s="715" t="e">
        <f t="shared" si="34"/>
        <v>#DIV/0!</v>
      </c>
      <c r="AK84" s="715" t="e">
        <f t="shared" si="35"/>
        <v>#DIV/0!</v>
      </c>
      <c r="AL84" s="1052">
        <f t="shared" si="36"/>
        <v>0</v>
      </c>
      <c r="AM84" s="718" t="str">
        <f t="shared" si="37"/>
        <v>N/A</v>
      </c>
      <c r="AN84" s="718" t="str">
        <f t="shared" si="38"/>
        <v>N/A</v>
      </c>
      <c r="AO84" s="718" t="str">
        <f t="shared" si="39"/>
        <v>N/A</v>
      </c>
      <c r="AP84" s="718" t="str">
        <f t="shared" si="40"/>
        <v>N/A</v>
      </c>
      <c r="AQ84" s="718">
        <f t="shared" si="41"/>
        <v>0</v>
      </c>
      <c r="AR84" s="718" t="str">
        <f t="shared" si="42"/>
        <v>N/A</v>
      </c>
      <c r="AS84" s="462" t="e">
        <f t="shared" si="43"/>
        <v>#DIV/0!</v>
      </c>
      <c r="AT84" s="462">
        <f t="shared" si="44"/>
        <v>0</v>
      </c>
      <c r="AU84" s="462" t="str">
        <f t="shared" si="45"/>
        <v>N/A</v>
      </c>
      <c r="AV84" s="462" t="str">
        <f t="shared" si="46"/>
        <v>N/A</v>
      </c>
      <c r="AW84" s="462" t="str">
        <f t="shared" si="47"/>
        <v>N/A</v>
      </c>
      <c r="AX84" s="718" t="str">
        <f t="shared" si="48"/>
        <v>N/A</v>
      </c>
      <c r="AY84" s="718" t="str">
        <f t="shared" si="49"/>
        <v>N/A</v>
      </c>
      <c r="AZ84" s="718" t="str">
        <f t="shared" si="50"/>
        <v>N/A</v>
      </c>
      <c r="BA84" s="719" t="str">
        <f t="shared" si="51"/>
        <v>N/A</v>
      </c>
      <c r="BB84" s="550"/>
    </row>
    <row r="85" spans="1:54" hidden="1" x14ac:dyDescent="0.2">
      <c r="A85">
        <v>76</v>
      </c>
      <c r="B85" s="533"/>
      <c r="C85" s="545"/>
      <c r="D85" s="464"/>
      <c r="E85" s="464"/>
      <c r="F85" s="534"/>
      <c r="G85" s="534"/>
      <c r="H85" s="464"/>
      <c r="I85" s="546"/>
      <c r="J85" s="464"/>
      <c r="K85" s="546"/>
      <c r="L85" s="546"/>
      <c r="M85" s="464"/>
      <c r="N85" s="546">
        <f t="shared" si="26"/>
        <v>0</v>
      </c>
      <c r="O85" s="546">
        <v>0</v>
      </c>
      <c r="P85" s="546">
        <v>0</v>
      </c>
      <c r="Q85" s="562" t="s">
        <v>848</v>
      </c>
      <c r="R85" s="464" t="s">
        <v>848</v>
      </c>
      <c r="S85" s="464" t="s">
        <v>848</v>
      </c>
      <c r="T85" s="546">
        <v>0</v>
      </c>
      <c r="U85" s="562" t="s">
        <v>848</v>
      </c>
      <c r="V85" s="464" t="s">
        <v>848</v>
      </c>
      <c r="W85" s="464" t="s">
        <v>848</v>
      </c>
      <c r="X85" s="546">
        <v>0</v>
      </c>
      <c r="Y85" s="822" t="s">
        <v>848</v>
      </c>
      <c r="Z85" s="464" t="s">
        <v>848</v>
      </c>
      <c r="AA85" s="464" t="s">
        <v>848</v>
      </c>
      <c r="AB85" s="546">
        <f t="shared" si="27"/>
        <v>0</v>
      </c>
      <c r="AC85" s="713">
        <f t="shared" si="28"/>
        <v>0</v>
      </c>
      <c r="AD85" s="713"/>
      <c r="AE85" s="713">
        <f t="shared" si="29"/>
        <v>0</v>
      </c>
      <c r="AF85" s="452">
        <f t="shared" si="30"/>
        <v>0</v>
      </c>
      <c r="AG85" s="714" t="e">
        <f t="shared" si="31"/>
        <v>#DIV/0!</v>
      </c>
      <c r="AH85" s="715" t="e">
        <f t="shared" si="32"/>
        <v>#DIV/0!</v>
      </c>
      <c r="AI85" s="715" t="e">
        <f t="shared" si="33"/>
        <v>#DIV/0!</v>
      </c>
      <c r="AJ85" s="715" t="e">
        <f t="shared" si="34"/>
        <v>#DIV/0!</v>
      </c>
      <c r="AK85" s="715" t="e">
        <f t="shared" si="35"/>
        <v>#DIV/0!</v>
      </c>
      <c r="AL85" s="1052">
        <f t="shared" si="36"/>
        <v>0</v>
      </c>
      <c r="AM85" s="718" t="str">
        <f t="shared" si="37"/>
        <v>N/A</v>
      </c>
      <c r="AN85" s="718" t="str">
        <f t="shared" si="38"/>
        <v>N/A</v>
      </c>
      <c r="AO85" s="718" t="str">
        <f t="shared" si="39"/>
        <v>N/A</v>
      </c>
      <c r="AP85" s="718" t="str">
        <f t="shared" si="40"/>
        <v>N/A</v>
      </c>
      <c r="AQ85" s="718">
        <f t="shared" si="41"/>
        <v>0</v>
      </c>
      <c r="AR85" s="718" t="str">
        <f t="shared" si="42"/>
        <v>N/A</v>
      </c>
      <c r="AS85" s="462" t="e">
        <f t="shared" si="43"/>
        <v>#DIV/0!</v>
      </c>
      <c r="AT85" s="462">
        <f t="shared" si="44"/>
        <v>0</v>
      </c>
      <c r="AU85" s="462" t="str">
        <f t="shared" si="45"/>
        <v>N/A</v>
      </c>
      <c r="AV85" s="462" t="str">
        <f t="shared" si="46"/>
        <v>N/A</v>
      </c>
      <c r="AW85" s="462" t="str">
        <f t="shared" si="47"/>
        <v>N/A</v>
      </c>
      <c r="AX85" s="718" t="str">
        <f t="shared" si="48"/>
        <v>N/A</v>
      </c>
      <c r="AY85" s="718" t="str">
        <f t="shared" si="49"/>
        <v>N/A</v>
      </c>
      <c r="AZ85" s="718" t="str">
        <f t="shared" si="50"/>
        <v>N/A</v>
      </c>
      <c r="BA85" s="719" t="str">
        <f t="shared" si="51"/>
        <v>N/A</v>
      </c>
      <c r="BB85" s="550"/>
    </row>
    <row r="86" spans="1:54" hidden="1" x14ac:dyDescent="0.2">
      <c r="A86">
        <v>77</v>
      </c>
      <c r="B86" s="533"/>
      <c r="C86" s="545"/>
      <c r="D86" s="464"/>
      <c r="E86" s="464"/>
      <c r="F86" s="534"/>
      <c r="G86" s="534"/>
      <c r="H86" s="464"/>
      <c r="I86" s="546"/>
      <c r="J86" s="464"/>
      <c r="K86" s="546"/>
      <c r="L86" s="546"/>
      <c r="M86" s="464"/>
      <c r="N86" s="546">
        <f t="shared" si="26"/>
        <v>0</v>
      </c>
      <c r="O86" s="546">
        <v>0</v>
      </c>
      <c r="P86" s="546">
        <v>0</v>
      </c>
      <c r="Q86" s="562" t="s">
        <v>848</v>
      </c>
      <c r="R86" s="464" t="s">
        <v>848</v>
      </c>
      <c r="S86" s="464" t="s">
        <v>848</v>
      </c>
      <c r="T86" s="546">
        <v>0</v>
      </c>
      <c r="U86" s="562" t="s">
        <v>848</v>
      </c>
      <c r="V86" s="464" t="s">
        <v>848</v>
      </c>
      <c r="W86" s="464" t="s">
        <v>848</v>
      </c>
      <c r="X86" s="546">
        <v>0</v>
      </c>
      <c r="Y86" s="822" t="s">
        <v>848</v>
      </c>
      <c r="Z86" s="464" t="s">
        <v>848</v>
      </c>
      <c r="AA86" s="464" t="s">
        <v>848</v>
      </c>
      <c r="AB86" s="546">
        <f t="shared" si="27"/>
        <v>0</v>
      </c>
      <c r="AC86" s="713">
        <f t="shared" si="28"/>
        <v>0</v>
      </c>
      <c r="AD86" s="713"/>
      <c r="AE86" s="713">
        <f t="shared" si="29"/>
        <v>0</v>
      </c>
      <c r="AF86" s="452">
        <f t="shared" si="30"/>
        <v>0</v>
      </c>
      <c r="AG86" s="714" t="e">
        <f t="shared" si="31"/>
        <v>#DIV/0!</v>
      </c>
      <c r="AH86" s="715" t="e">
        <f t="shared" si="32"/>
        <v>#DIV/0!</v>
      </c>
      <c r="AI86" s="715" t="e">
        <f t="shared" si="33"/>
        <v>#DIV/0!</v>
      </c>
      <c r="AJ86" s="715" t="e">
        <f t="shared" si="34"/>
        <v>#DIV/0!</v>
      </c>
      <c r="AK86" s="715" t="e">
        <f t="shared" si="35"/>
        <v>#DIV/0!</v>
      </c>
      <c r="AL86" s="1052">
        <f t="shared" si="36"/>
        <v>0</v>
      </c>
      <c r="AM86" s="718" t="str">
        <f t="shared" si="37"/>
        <v>N/A</v>
      </c>
      <c r="AN86" s="718" t="str">
        <f t="shared" si="38"/>
        <v>N/A</v>
      </c>
      <c r="AO86" s="718" t="str">
        <f t="shared" si="39"/>
        <v>N/A</v>
      </c>
      <c r="AP86" s="718" t="str">
        <f t="shared" si="40"/>
        <v>N/A</v>
      </c>
      <c r="AQ86" s="718">
        <f t="shared" si="41"/>
        <v>0</v>
      </c>
      <c r="AR86" s="718" t="str">
        <f t="shared" si="42"/>
        <v>N/A</v>
      </c>
      <c r="AS86" s="462" t="e">
        <f t="shared" si="43"/>
        <v>#DIV/0!</v>
      </c>
      <c r="AT86" s="462">
        <f t="shared" si="44"/>
        <v>0</v>
      </c>
      <c r="AU86" s="462" t="str">
        <f t="shared" si="45"/>
        <v>N/A</v>
      </c>
      <c r="AV86" s="462" t="str">
        <f t="shared" si="46"/>
        <v>N/A</v>
      </c>
      <c r="AW86" s="462" t="str">
        <f t="shared" si="47"/>
        <v>N/A</v>
      </c>
      <c r="AX86" s="718" t="str">
        <f t="shared" si="48"/>
        <v>N/A</v>
      </c>
      <c r="AY86" s="718" t="str">
        <f t="shared" si="49"/>
        <v>N/A</v>
      </c>
      <c r="AZ86" s="718" t="str">
        <f t="shared" si="50"/>
        <v>N/A</v>
      </c>
      <c r="BA86" s="719" t="str">
        <f t="shared" si="51"/>
        <v>N/A</v>
      </c>
      <c r="BB86" s="550"/>
    </row>
    <row r="87" spans="1:54" hidden="1" x14ac:dyDescent="0.2">
      <c r="A87">
        <v>78</v>
      </c>
      <c r="B87" s="533"/>
      <c r="C87" s="545"/>
      <c r="D87" s="464"/>
      <c r="E87" s="464"/>
      <c r="F87" s="534"/>
      <c r="G87" s="534"/>
      <c r="H87" s="464"/>
      <c r="I87" s="546"/>
      <c r="J87" s="464"/>
      <c r="K87" s="546"/>
      <c r="L87" s="546"/>
      <c r="M87" s="464"/>
      <c r="N87" s="546">
        <f t="shared" si="26"/>
        <v>0</v>
      </c>
      <c r="O87" s="546">
        <v>0</v>
      </c>
      <c r="P87" s="546">
        <v>0</v>
      </c>
      <c r="Q87" s="562" t="s">
        <v>848</v>
      </c>
      <c r="R87" s="464" t="s">
        <v>848</v>
      </c>
      <c r="S87" s="464" t="s">
        <v>848</v>
      </c>
      <c r="T87" s="546">
        <v>0</v>
      </c>
      <c r="U87" s="562" t="s">
        <v>848</v>
      </c>
      <c r="V87" s="464" t="s">
        <v>848</v>
      </c>
      <c r="W87" s="464" t="s">
        <v>848</v>
      </c>
      <c r="X87" s="546">
        <v>0</v>
      </c>
      <c r="Y87" s="822" t="s">
        <v>848</v>
      </c>
      <c r="Z87" s="464" t="s">
        <v>848</v>
      </c>
      <c r="AA87" s="464" t="s">
        <v>848</v>
      </c>
      <c r="AB87" s="546">
        <f t="shared" si="27"/>
        <v>0</v>
      </c>
      <c r="AC87" s="713">
        <f t="shared" si="28"/>
        <v>0</v>
      </c>
      <c r="AD87" s="713"/>
      <c r="AE87" s="713">
        <f t="shared" si="29"/>
        <v>0</v>
      </c>
      <c r="AF87" s="452">
        <f t="shared" si="30"/>
        <v>0</v>
      </c>
      <c r="AG87" s="714" t="e">
        <f t="shared" si="31"/>
        <v>#DIV/0!</v>
      </c>
      <c r="AH87" s="715" t="e">
        <f t="shared" si="32"/>
        <v>#DIV/0!</v>
      </c>
      <c r="AI87" s="715" t="e">
        <f t="shared" si="33"/>
        <v>#DIV/0!</v>
      </c>
      <c r="AJ87" s="715" t="e">
        <f t="shared" si="34"/>
        <v>#DIV/0!</v>
      </c>
      <c r="AK87" s="715" t="e">
        <f t="shared" si="35"/>
        <v>#DIV/0!</v>
      </c>
      <c r="AL87" s="1052">
        <f t="shared" si="36"/>
        <v>0</v>
      </c>
      <c r="AM87" s="718" t="str">
        <f t="shared" si="37"/>
        <v>N/A</v>
      </c>
      <c r="AN87" s="718" t="str">
        <f t="shared" si="38"/>
        <v>N/A</v>
      </c>
      <c r="AO87" s="718" t="str">
        <f t="shared" si="39"/>
        <v>N/A</v>
      </c>
      <c r="AP87" s="718" t="str">
        <f t="shared" si="40"/>
        <v>N/A</v>
      </c>
      <c r="AQ87" s="718">
        <f t="shared" si="41"/>
        <v>0</v>
      </c>
      <c r="AR87" s="718" t="str">
        <f t="shared" si="42"/>
        <v>N/A</v>
      </c>
      <c r="AS87" s="462" t="e">
        <f t="shared" si="43"/>
        <v>#DIV/0!</v>
      </c>
      <c r="AT87" s="462">
        <f t="shared" si="44"/>
        <v>0</v>
      </c>
      <c r="AU87" s="462" t="str">
        <f t="shared" si="45"/>
        <v>N/A</v>
      </c>
      <c r="AV87" s="462" t="str">
        <f t="shared" si="46"/>
        <v>N/A</v>
      </c>
      <c r="AW87" s="462" t="str">
        <f t="shared" si="47"/>
        <v>N/A</v>
      </c>
      <c r="AX87" s="718" t="str">
        <f t="shared" si="48"/>
        <v>N/A</v>
      </c>
      <c r="AY87" s="718" t="str">
        <f t="shared" si="49"/>
        <v>N/A</v>
      </c>
      <c r="AZ87" s="718" t="str">
        <f t="shared" si="50"/>
        <v>N/A</v>
      </c>
      <c r="BA87" s="719" t="str">
        <f t="shared" si="51"/>
        <v>N/A</v>
      </c>
      <c r="BB87" s="550"/>
    </row>
    <row r="88" spans="1:54" hidden="1" x14ac:dyDescent="0.2">
      <c r="A88">
        <v>79</v>
      </c>
      <c r="B88" s="533"/>
      <c r="C88" s="545"/>
      <c r="D88" s="464"/>
      <c r="E88" s="464"/>
      <c r="F88" s="534"/>
      <c r="G88" s="534"/>
      <c r="H88" s="464"/>
      <c r="I88" s="546"/>
      <c r="J88" s="464"/>
      <c r="K88" s="546"/>
      <c r="L88" s="546"/>
      <c r="M88" s="464"/>
      <c r="N88" s="546">
        <f t="shared" si="26"/>
        <v>0</v>
      </c>
      <c r="O88" s="546">
        <v>0</v>
      </c>
      <c r="P88" s="546">
        <v>0</v>
      </c>
      <c r="Q88" s="562" t="s">
        <v>848</v>
      </c>
      <c r="R88" s="464" t="s">
        <v>848</v>
      </c>
      <c r="S88" s="464" t="s">
        <v>848</v>
      </c>
      <c r="T88" s="546">
        <v>0</v>
      </c>
      <c r="U88" s="562" t="s">
        <v>848</v>
      </c>
      <c r="V88" s="464" t="s">
        <v>848</v>
      </c>
      <c r="W88" s="464" t="s">
        <v>848</v>
      </c>
      <c r="X88" s="546">
        <v>0</v>
      </c>
      <c r="Y88" s="822" t="s">
        <v>848</v>
      </c>
      <c r="Z88" s="464" t="s">
        <v>848</v>
      </c>
      <c r="AA88" s="464" t="s">
        <v>848</v>
      </c>
      <c r="AB88" s="546">
        <f t="shared" si="27"/>
        <v>0</v>
      </c>
      <c r="AC88" s="713">
        <f t="shared" si="28"/>
        <v>0</v>
      </c>
      <c r="AD88" s="713"/>
      <c r="AE88" s="713">
        <f t="shared" si="29"/>
        <v>0</v>
      </c>
      <c r="AF88" s="452">
        <f t="shared" si="30"/>
        <v>0</v>
      </c>
      <c r="AG88" s="714" t="e">
        <f t="shared" si="31"/>
        <v>#DIV/0!</v>
      </c>
      <c r="AH88" s="715" t="e">
        <f t="shared" si="32"/>
        <v>#DIV/0!</v>
      </c>
      <c r="AI88" s="715" t="e">
        <f t="shared" si="33"/>
        <v>#DIV/0!</v>
      </c>
      <c r="AJ88" s="715" t="e">
        <f t="shared" si="34"/>
        <v>#DIV/0!</v>
      </c>
      <c r="AK88" s="715" t="e">
        <f t="shared" si="35"/>
        <v>#DIV/0!</v>
      </c>
      <c r="AL88" s="1052">
        <f t="shared" si="36"/>
        <v>0</v>
      </c>
      <c r="AM88" s="718" t="str">
        <f t="shared" si="37"/>
        <v>N/A</v>
      </c>
      <c r="AN88" s="718" t="str">
        <f t="shared" si="38"/>
        <v>N/A</v>
      </c>
      <c r="AO88" s="718" t="str">
        <f t="shared" si="39"/>
        <v>N/A</v>
      </c>
      <c r="AP88" s="718" t="str">
        <f t="shared" si="40"/>
        <v>N/A</v>
      </c>
      <c r="AQ88" s="718">
        <f t="shared" si="41"/>
        <v>0</v>
      </c>
      <c r="AR88" s="718" t="str">
        <f t="shared" si="42"/>
        <v>N/A</v>
      </c>
      <c r="AS88" s="462" t="e">
        <f t="shared" si="43"/>
        <v>#DIV/0!</v>
      </c>
      <c r="AT88" s="462">
        <f t="shared" si="44"/>
        <v>0</v>
      </c>
      <c r="AU88" s="462" t="str">
        <f t="shared" si="45"/>
        <v>N/A</v>
      </c>
      <c r="AV88" s="462" t="str">
        <f t="shared" si="46"/>
        <v>N/A</v>
      </c>
      <c r="AW88" s="462" t="str">
        <f t="shared" si="47"/>
        <v>N/A</v>
      </c>
      <c r="AX88" s="718" t="str">
        <f t="shared" si="48"/>
        <v>N/A</v>
      </c>
      <c r="AY88" s="718" t="str">
        <f t="shared" si="49"/>
        <v>N/A</v>
      </c>
      <c r="AZ88" s="718" t="str">
        <f t="shared" si="50"/>
        <v>N/A</v>
      </c>
      <c r="BA88" s="719" t="str">
        <f t="shared" si="51"/>
        <v>N/A</v>
      </c>
      <c r="BB88" s="550"/>
    </row>
    <row r="89" spans="1:54" hidden="1" x14ac:dyDescent="0.2">
      <c r="A89">
        <v>80</v>
      </c>
      <c r="B89" s="533"/>
      <c r="C89" s="545"/>
      <c r="D89" s="464"/>
      <c r="E89" s="464"/>
      <c r="F89" s="534"/>
      <c r="G89" s="534"/>
      <c r="H89" s="464"/>
      <c r="I89" s="546"/>
      <c r="J89" s="464"/>
      <c r="K89" s="546"/>
      <c r="L89" s="546"/>
      <c r="M89" s="464"/>
      <c r="N89" s="546">
        <f t="shared" si="26"/>
        <v>0</v>
      </c>
      <c r="O89" s="546">
        <v>0</v>
      </c>
      <c r="P89" s="546">
        <v>0</v>
      </c>
      <c r="Q89" s="562" t="s">
        <v>848</v>
      </c>
      <c r="R89" s="464" t="s">
        <v>848</v>
      </c>
      <c r="S89" s="464" t="s">
        <v>848</v>
      </c>
      <c r="T89" s="546">
        <v>0</v>
      </c>
      <c r="U89" s="562" t="s">
        <v>848</v>
      </c>
      <c r="V89" s="464" t="s">
        <v>848</v>
      </c>
      <c r="W89" s="464" t="s">
        <v>848</v>
      </c>
      <c r="X89" s="546">
        <v>0</v>
      </c>
      <c r="Y89" s="822" t="s">
        <v>848</v>
      </c>
      <c r="Z89" s="464" t="s">
        <v>848</v>
      </c>
      <c r="AA89" s="464" t="s">
        <v>848</v>
      </c>
      <c r="AB89" s="546">
        <f t="shared" si="27"/>
        <v>0</v>
      </c>
      <c r="AC89" s="713">
        <f t="shared" si="28"/>
        <v>0</v>
      </c>
      <c r="AD89" s="713"/>
      <c r="AE89" s="713">
        <f t="shared" si="29"/>
        <v>0</v>
      </c>
      <c r="AF89" s="452">
        <f t="shared" si="30"/>
        <v>0</v>
      </c>
      <c r="AG89" s="714" t="e">
        <f t="shared" si="31"/>
        <v>#DIV/0!</v>
      </c>
      <c r="AH89" s="715" t="e">
        <f t="shared" si="32"/>
        <v>#DIV/0!</v>
      </c>
      <c r="AI89" s="715" t="e">
        <f t="shared" si="33"/>
        <v>#DIV/0!</v>
      </c>
      <c r="AJ89" s="715" t="e">
        <f t="shared" si="34"/>
        <v>#DIV/0!</v>
      </c>
      <c r="AK89" s="715" t="e">
        <f t="shared" si="35"/>
        <v>#DIV/0!</v>
      </c>
      <c r="AL89" s="1052">
        <f t="shared" si="36"/>
        <v>0</v>
      </c>
      <c r="AM89" s="718" t="str">
        <f t="shared" si="37"/>
        <v>N/A</v>
      </c>
      <c r="AN89" s="718" t="str">
        <f t="shared" si="38"/>
        <v>N/A</v>
      </c>
      <c r="AO89" s="718" t="str">
        <f t="shared" si="39"/>
        <v>N/A</v>
      </c>
      <c r="AP89" s="718" t="str">
        <f t="shared" si="40"/>
        <v>N/A</v>
      </c>
      <c r="AQ89" s="718">
        <f t="shared" si="41"/>
        <v>0</v>
      </c>
      <c r="AR89" s="718" t="str">
        <f t="shared" si="42"/>
        <v>N/A</v>
      </c>
      <c r="AS89" s="462" t="e">
        <f t="shared" si="43"/>
        <v>#DIV/0!</v>
      </c>
      <c r="AT89" s="462">
        <f t="shared" si="44"/>
        <v>0</v>
      </c>
      <c r="AU89" s="462" t="str">
        <f t="shared" si="45"/>
        <v>N/A</v>
      </c>
      <c r="AV89" s="462" t="str">
        <f t="shared" si="46"/>
        <v>N/A</v>
      </c>
      <c r="AW89" s="462" t="str">
        <f t="shared" si="47"/>
        <v>N/A</v>
      </c>
      <c r="AX89" s="718" t="str">
        <f t="shared" si="48"/>
        <v>N/A</v>
      </c>
      <c r="AY89" s="718" t="str">
        <f t="shared" si="49"/>
        <v>N/A</v>
      </c>
      <c r="AZ89" s="718" t="str">
        <f t="shared" si="50"/>
        <v>N/A</v>
      </c>
      <c r="BA89" s="719" t="str">
        <f t="shared" si="51"/>
        <v>N/A</v>
      </c>
      <c r="BB89" s="550"/>
    </row>
    <row r="90" spans="1:54" hidden="1" x14ac:dyDescent="0.2">
      <c r="A90">
        <v>81</v>
      </c>
      <c r="B90" s="533"/>
      <c r="C90" s="545"/>
      <c r="D90" s="464"/>
      <c r="E90" s="464"/>
      <c r="F90" s="534"/>
      <c r="G90" s="534"/>
      <c r="H90" s="464"/>
      <c r="I90" s="546"/>
      <c r="J90" s="464"/>
      <c r="K90" s="546"/>
      <c r="L90" s="546"/>
      <c r="M90" s="464"/>
      <c r="N90" s="546">
        <f t="shared" si="26"/>
        <v>0</v>
      </c>
      <c r="O90" s="546">
        <v>0</v>
      </c>
      <c r="P90" s="546">
        <v>0</v>
      </c>
      <c r="Q90" s="562" t="s">
        <v>848</v>
      </c>
      <c r="R90" s="464" t="s">
        <v>848</v>
      </c>
      <c r="S90" s="464" t="s">
        <v>848</v>
      </c>
      <c r="T90" s="546">
        <v>0</v>
      </c>
      <c r="U90" s="562" t="s">
        <v>848</v>
      </c>
      <c r="V90" s="464" t="s">
        <v>848</v>
      </c>
      <c r="W90" s="464" t="s">
        <v>848</v>
      </c>
      <c r="X90" s="546">
        <v>0</v>
      </c>
      <c r="Y90" s="822" t="s">
        <v>848</v>
      </c>
      <c r="Z90" s="464" t="s">
        <v>848</v>
      </c>
      <c r="AA90" s="464" t="s">
        <v>848</v>
      </c>
      <c r="AB90" s="546">
        <f t="shared" si="27"/>
        <v>0</v>
      </c>
      <c r="AC90" s="713">
        <f t="shared" si="28"/>
        <v>0</v>
      </c>
      <c r="AD90" s="713"/>
      <c r="AE90" s="713">
        <f t="shared" si="29"/>
        <v>0</v>
      </c>
      <c r="AF90" s="452">
        <f t="shared" si="30"/>
        <v>0</v>
      </c>
      <c r="AG90" s="714" t="e">
        <f t="shared" si="31"/>
        <v>#DIV/0!</v>
      </c>
      <c r="AH90" s="715" t="e">
        <f t="shared" si="32"/>
        <v>#DIV/0!</v>
      </c>
      <c r="AI90" s="715" t="e">
        <f t="shared" si="33"/>
        <v>#DIV/0!</v>
      </c>
      <c r="AJ90" s="715" t="e">
        <f t="shared" si="34"/>
        <v>#DIV/0!</v>
      </c>
      <c r="AK90" s="715" t="e">
        <f t="shared" si="35"/>
        <v>#DIV/0!</v>
      </c>
      <c r="AL90" s="1052">
        <f t="shared" si="36"/>
        <v>0</v>
      </c>
      <c r="AM90" s="718" t="str">
        <f t="shared" si="37"/>
        <v>N/A</v>
      </c>
      <c r="AN90" s="718" t="str">
        <f t="shared" si="38"/>
        <v>N/A</v>
      </c>
      <c r="AO90" s="718" t="str">
        <f t="shared" si="39"/>
        <v>N/A</v>
      </c>
      <c r="AP90" s="718" t="str">
        <f t="shared" si="40"/>
        <v>N/A</v>
      </c>
      <c r="AQ90" s="718">
        <f t="shared" si="41"/>
        <v>0</v>
      </c>
      <c r="AR90" s="718" t="str">
        <f t="shared" si="42"/>
        <v>N/A</v>
      </c>
      <c r="AS90" s="462" t="e">
        <f t="shared" si="43"/>
        <v>#DIV/0!</v>
      </c>
      <c r="AT90" s="462">
        <f t="shared" si="44"/>
        <v>0</v>
      </c>
      <c r="AU90" s="462" t="str">
        <f t="shared" si="45"/>
        <v>N/A</v>
      </c>
      <c r="AV90" s="462" t="str">
        <f t="shared" si="46"/>
        <v>N/A</v>
      </c>
      <c r="AW90" s="462" t="str">
        <f t="shared" si="47"/>
        <v>N/A</v>
      </c>
      <c r="AX90" s="718" t="str">
        <f t="shared" si="48"/>
        <v>N/A</v>
      </c>
      <c r="AY90" s="718" t="str">
        <f t="shared" si="49"/>
        <v>N/A</v>
      </c>
      <c r="AZ90" s="718" t="str">
        <f t="shared" si="50"/>
        <v>N/A</v>
      </c>
      <c r="BA90" s="719" t="str">
        <f t="shared" si="51"/>
        <v>N/A</v>
      </c>
      <c r="BB90" s="550"/>
    </row>
    <row r="91" spans="1:54" hidden="1" x14ac:dyDescent="0.2">
      <c r="A91">
        <v>82</v>
      </c>
      <c r="B91" s="533"/>
      <c r="C91" s="545"/>
      <c r="D91" s="464"/>
      <c r="E91" s="464"/>
      <c r="F91" s="534"/>
      <c r="G91" s="534"/>
      <c r="H91" s="464"/>
      <c r="I91" s="546"/>
      <c r="J91" s="464"/>
      <c r="K91" s="546"/>
      <c r="L91" s="546"/>
      <c r="M91" s="464"/>
      <c r="N91" s="546">
        <f t="shared" si="26"/>
        <v>0</v>
      </c>
      <c r="O91" s="546">
        <v>0</v>
      </c>
      <c r="P91" s="546">
        <v>0</v>
      </c>
      <c r="Q91" s="562" t="s">
        <v>848</v>
      </c>
      <c r="R91" s="464" t="s">
        <v>848</v>
      </c>
      <c r="S91" s="464" t="s">
        <v>848</v>
      </c>
      <c r="T91" s="546">
        <v>0</v>
      </c>
      <c r="U91" s="562" t="s">
        <v>848</v>
      </c>
      <c r="V91" s="464" t="s">
        <v>848</v>
      </c>
      <c r="W91" s="464" t="s">
        <v>848</v>
      </c>
      <c r="X91" s="546">
        <v>0</v>
      </c>
      <c r="Y91" s="822" t="s">
        <v>848</v>
      </c>
      <c r="Z91" s="464" t="s">
        <v>848</v>
      </c>
      <c r="AA91" s="464" t="s">
        <v>848</v>
      </c>
      <c r="AB91" s="546">
        <f t="shared" si="27"/>
        <v>0</v>
      </c>
      <c r="AC91" s="713">
        <f t="shared" si="28"/>
        <v>0</v>
      </c>
      <c r="AD91" s="713"/>
      <c r="AE91" s="713">
        <f t="shared" si="29"/>
        <v>0</v>
      </c>
      <c r="AF91" s="452">
        <f t="shared" si="30"/>
        <v>0</v>
      </c>
      <c r="AG91" s="714" t="e">
        <f t="shared" si="31"/>
        <v>#DIV/0!</v>
      </c>
      <c r="AH91" s="715" t="e">
        <f t="shared" si="32"/>
        <v>#DIV/0!</v>
      </c>
      <c r="AI91" s="715" t="e">
        <f t="shared" si="33"/>
        <v>#DIV/0!</v>
      </c>
      <c r="AJ91" s="715" t="e">
        <f t="shared" si="34"/>
        <v>#DIV/0!</v>
      </c>
      <c r="AK91" s="715" t="e">
        <f t="shared" si="35"/>
        <v>#DIV/0!</v>
      </c>
      <c r="AL91" s="1052">
        <f t="shared" si="36"/>
        <v>0</v>
      </c>
      <c r="AM91" s="718" t="str">
        <f t="shared" si="37"/>
        <v>N/A</v>
      </c>
      <c r="AN91" s="718" t="str">
        <f t="shared" si="38"/>
        <v>N/A</v>
      </c>
      <c r="AO91" s="718" t="str">
        <f t="shared" si="39"/>
        <v>N/A</v>
      </c>
      <c r="AP91" s="718" t="str">
        <f t="shared" si="40"/>
        <v>N/A</v>
      </c>
      <c r="AQ91" s="718">
        <f t="shared" si="41"/>
        <v>0</v>
      </c>
      <c r="AR91" s="718" t="str">
        <f t="shared" si="42"/>
        <v>N/A</v>
      </c>
      <c r="AS91" s="462" t="e">
        <f t="shared" si="43"/>
        <v>#DIV/0!</v>
      </c>
      <c r="AT91" s="462">
        <f t="shared" si="44"/>
        <v>0</v>
      </c>
      <c r="AU91" s="462" t="str">
        <f t="shared" si="45"/>
        <v>N/A</v>
      </c>
      <c r="AV91" s="462" t="str">
        <f t="shared" si="46"/>
        <v>N/A</v>
      </c>
      <c r="AW91" s="462" t="str">
        <f t="shared" si="47"/>
        <v>N/A</v>
      </c>
      <c r="AX91" s="718" t="str">
        <f t="shared" si="48"/>
        <v>N/A</v>
      </c>
      <c r="AY91" s="718" t="str">
        <f t="shared" si="49"/>
        <v>N/A</v>
      </c>
      <c r="AZ91" s="718" t="str">
        <f t="shared" si="50"/>
        <v>N/A</v>
      </c>
      <c r="BA91" s="719" t="str">
        <f t="shared" si="51"/>
        <v>N/A</v>
      </c>
      <c r="BB91" s="550"/>
    </row>
    <row r="92" spans="1:54" hidden="1" x14ac:dyDescent="0.2">
      <c r="A92">
        <v>83</v>
      </c>
      <c r="B92" s="533"/>
      <c r="C92" s="545"/>
      <c r="D92" s="464"/>
      <c r="E92" s="464"/>
      <c r="F92" s="534"/>
      <c r="G92" s="534"/>
      <c r="H92" s="464"/>
      <c r="I92" s="546"/>
      <c r="J92" s="464"/>
      <c r="K92" s="546"/>
      <c r="L92" s="546"/>
      <c r="M92" s="464"/>
      <c r="N92" s="546">
        <f t="shared" si="26"/>
        <v>0</v>
      </c>
      <c r="O92" s="546">
        <v>0</v>
      </c>
      <c r="P92" s="546">
        <v>0</v>
      </c>
      <c r="Q92" s="562" t="s">
        <v>848</v>
      </c>
      <c r="R92" s="464" t="s">
        <v>848</v>
      </c>
      <c r="S92" s="464" t="s">
        <v>848</v>
      </c>
      <c r="T92" s="546">
        <v>0</v>
      </c>
      <c r="U92" s="562" t="s">
        <v>848</v>
      </c>
      <c r="V92" s="464" t="s">
        <v>848</v>
      </c>
      <c r="W92" s="464" t="s">
        <v>848</v>
      </c>
      <c r="X92" s="546">
        <v>0</v>
      </c>
      <c r="Y92" s="822" t="s">
        <v>848</v>
      </c>
      <c r="Z92" s="464" t="s">
        <v>848</v>
      </c>
      <c r="AA92" s="464" t="s">
        <v>848</v>
      </c>
      <c r="AB92" s="546">
        <f t="shared" si="27"/>
        <v>0</v>
      </c>
      <c r="AC92" s="713">
        <f t="shared" si="28"/>
        <v>0</v>
      </c>
      <c r="AD92" s="713"/>
      <c r="AE92" s="713">
        <f t="shared" si="29"/>
        <v>0</v>
      </c>
      <c r="AF92" s="452">
        <f t="shared" si="30"/>
        <v>0</v>
      </c>
      <c r="AG92" s="714" t="e">
        <f t="shared" si="31"/>
        <v>#DIV/0!</v>
      </c>
      <c r="AH92" s="715" t="e">
        <f t="shared" si="32"/>
        <v>#DIV/0!</v>
      </c>
      <c r="AI92" s="715" t="e">
        <f t="shared" si="33"/>
        <v>#DIV/0!</v>
      </c>
      <c r="AJ92" s="715" t="e">
        <f t="shared" si="34"/>
        <v>#DIV/0!</v>
      </c>
      <c r="AK92" s="715" t="e">
        <f t="shared" si="35"/>
        <v>#DIV/0!</v>
      </c>
      <c r="AL92" s="1052">
        <f t="shared" si="36"/>
        <v>0</v>
      </c>
      <c r="AM92" s="718" t="str">
        <f t="shared" si="37"/>
        <v>N/A</v>
      </c>
      <c r="AN92" s="718" t="str">
        <f t="shared" si="38"/>
        <v>N/A</v>
      </c>
      <c r="AO92" s="718" t="str">
        <f t="shared" si="39"/>
        <v>N/A</v>
      </c>
      <c r="AP92" s="718" t="str">
        <f t="shared" si="40"/>
        <v>N/A</v>
      </c>
      <c r="AQ92" s="718">
        <f t="shared" si="41"/>
        <v>0</v>
      </c>
      <c r="AR92" s="718" t="str">
        <f t="shared" si="42"/>
        <v>N/A</v>
      </c>
      <c r="AS92" s="462" t="e">
        <f t="shared" si="43"/>
        <v>#DIV/0!</v>
      </c>
      <c r="AT92" s="462">
        <f t="shared" si="44"/>
        <v>0</v>
      </c>
      <c r="AU92" s="462" t="str">
        <f t="shared" si="45"/>
        <v>N/A</v>
      </c>
      <c r="AV92" s="462" t="str">
        <f t="shared" si="46"/>
        <v>N/A</v>
      </c>
      <c r="AW92" s="462" t="str">
        <f t="shared" si="47"/>
        <v>N/A</v>
      </c>
      <c r="AX92" s="718" t="str">
        <f t="shared" si="48"/>
        <v>N/A</v>
      </c>
      <c r="AY92" s="718" t="str">
        <f t="shared" si="49"/>
        <v>N/A</v>
      </c>
      <c r="AZ92" s="718" t="str">
        <f t="shared" si="50"/>
        <v>N/A</v>
      </c>
      <c r="BA92" s="719" t="str">
        <f t="shared" si="51"/>
        <v>N/A</v>
      </c>
      <c r="BB92" s="550"/>
    </row>
    <row r="93" spans="1:54" hidden="1" x14ac:dyDescent="0.2">
      <c r="A93">
        <v>84</v>
      </c>
      <c r="B93" s="533"/>
      <c r="C93" s="545"/>
      <c r="D93" s="464"/>
      <c r="E93" s="464"/>
      <c r="F93" s="534"/>
      <c r="G93" s="534"/>
      <c r="H93" s="464"/>
      <c r="I93" s="546"/>
      <c r="J93" s="464"/>
      <c r="K93" s="546"/>
      <c r="L93" s="546"/>
      <c r="M93" s="464"/>
      <c r="N93" s="546">
        <f t="shared" si="26"/>
        <v>0</v>
      </c>
      <c r="O93" s="546">
        <v>0</v>
      </c>
      <c r="P93" s="546">
        <v>0</v>
      </c>
      <c r="Q93" s="562" t="s">
        <v>848</v>
      </c>
      <c r="R93" s="464" t="s">
        <v>848</v>
      </c>
      <c r="S93" s="464" t="s">
        <v>848</v>
      </c>
      <c r="T93" s="546">
        <v>0</v>
      </c>
      <c r="U93" s="562" t="s">
        <v>848</v>
      </c>
      <c r="V93" s="464" t="s">
        <v>848</v>
      </c>
      <c r="W93" s="464" t="s">
        <v>848</v>
      </c>
      <c r="X93" s="546">
        <v>0</v>
      </c>
      <c r="Y93" s="822" t="s">
        <v>848</v>
      </c>
      <c r="Z93" s="464" t="s">
        <v>848</v>
      </c>
      <c r="AA93" s="464" t="s">
        <v>848</v>
      </c>
      <c r="AB93" s="546">
        <f t="shared" si="27"/>
        <v>0</v>
      </c>
      <c r="AC93" s="713">
        <f t="shared" si="28"/>
        <v>0</v>
      </c>
      <c r="AD93" s="713"/>
      <c r="AE93" s="713">
        <f t="shared" si="29"/>
        <v>0</v>
      </c>
      <c r="AF93" s="452">
        <f t="shared" si="30"/>
        <v>0</v>
      </c>
      <c r="AG93" s="714" t="e">
        <f t="shared" si="31"/>
        <v>#DIV/0!</v>
      </c>
      <c r="AH93" s="715" t="e">
        <f t="shared" si="32"/>
        <v>#DIV/0!</v>
      </c>
      <c r="AI93" s="715" t="e">
        <f t="shared" si="33"/>
        <v>#DIV/0!</v>
      </c>
      <c r="AJ93" s="715" t="e">
        <f t="shared" si="34"/>
        <v>#DIV/0!</v>
      </c>
      <c r="AK93" s="715" t="e">
        <f t="shared" si="35"/>
        <v>#DIV/0!</v>
      </c>
      <c r="AL93" s="1052">
        <f t="shared" si="36"/>
        <v>0</v>
      </c>
      <c r="AM93" s="718" t="str">
        <f t="shared" si="37"/>
        <v>N/A</v>
      </c>
      <c r="AN93" s="718" t="str">
        <f t="shared" si="38"/>
        <v>N/A</v>
      </c>
      <c r="AO93" s="718" t="str">
        <f t="shared" si="39"/>
        <v>N/A</v>
      </c>
      <c r="AP93" s="718" t="str">
        <f t="shared" si="40"/>
        <v>N/A</v>
      </c>
      <c r="AQ93" s="718">
        <f t="shared" si="41"/>
        <v>0</v>
      </c>
      <c r="AR93" s="718" t="str">
        <f t="shared" si="42"/>
        <v>N/A</v>
      </c>
      <c r="AS93" s="462" t="e">
        <f t="shared" si="43"/>
        <v>#DIV/0!</v>
      </c>
      <c r="AT93" s="462">
        <f t="shared" si="44"/>
        <v>0</v>
      </c>
      <c r="AU93" s="462" t="str">
        <f t="shared" si="45"/>
        <v>N/A</v>
      </c>
      <c r="AV93" s="462" t="str">
        <f t="shared" si="46"/>
        <v>N/A</v>
      </c>
      <c r="AW93" s="462" t="str">
        <f t="shared" si="47"/>
        <v>N/A</v>
      </c>
      <c r="AX93" s="718" t="str">
        <f t="shared" si="48"/>
        <v>N/A</v>
      </c>
      <c r="AY93" s="718" t="str">
        <f t="shared" si="49"/>
        <v>N/A</v>
      </c>
      <c r="AZ93" s="718" t="str">
        <f t="shared" si="50"/>
        <v>N/A</v>
      </c>
      <c r="BA93" s="719" t="str">
        <f t="shared" si="51"/>
        <v>N/A</v>
      </c>
      <c r="BB93" s="550"/>
    </row>
    <row r="94" spans="1:54" hidden="1" x14ac:dyDescent="0.2">
      <c r="A94">
        <v>85</v>
      </c>
      <c r="B94" s="533"/>
      <c r="C94" s="545"/>
      <c r="D94" s="464"/>
      <c r="E94" s="464"/>
      <c r="F94" s="534"/>
      <c r="G94" s="534"/>
      <c r="H94" s="464"/>
      <c r="I94" s="546"/>
      <c r="J94" s="464"/>
      <c r="K94" s="546"/>
      <c r="L94" s="546"/>
      <c r="M94" s="464"/>
      <c r="N94" s="546">
        <f t="shared" si="26"/>
        <v>0</v>
      </c>
      <c r="O94" s="546">
        <v>0</v>
      </c>
      <c r="P94" s="546">
        <v>0</v>
      </c>
      <c r="Q94" s="562" t="s">
        <v>848</v>
      </c>
      <c r="R94" s="464" t="s">
        <v>848</v>
      </c>
      <c r="S94" s="464" t="s">
        <v>848</v>
      </c>
      <c r="T94" s="546">
        <v>0</v>
      </c>
      <c r="U94" s="562" t="s">
        <v>848</v>
      </c>
      <c r="V94" s="464" t="s">
        <v>848</v>
      </c>
      <c r="W94" s="464" t="s">
        <v>848</v>
      </c>
      <c r="X94" s="546">
        <v>0</v>
      </c>
      <c r="Y94" s="822" t="s">
        <v>848</v>
      </c>
      <c r="Z94" s="464" t="s">
        <v>848</v>
      </c>
      <c r="AA94" s="464" t="s">
        <v>848</v>
      </c>
      <c r="AB94" s="546">
        <f t="shared" si="27"/>
        <v>0</v>
      </c>
      <c r="AC94" s="713">
        <f t="shared" si="28"/>
        <v>0</v>
      </c>
      <c r="AD94" s="713"/>
      <c r="AE94" s="713">
        <f t="shared" si="29"/>
        <v>0</v>
      </c>
      <c r="AF94" s="452">
        <f t="shared" si="30"/>
        <v>0</v>
      </c>
      <c r="AG94" s="714" t="e">
        <f t="shared" si="31"/>
        <v>#DIV/0!</v>
      </c>
      <c r="AH94" s="715" t="e">
        <f t="shared" si="32"/>
        <v>#DIV/0!</v>
      </c>
      <c r="AI94" s="715" t="e">
        <f t="shared" si="33"/>
        <v>#DIV/0!</v>
      </c>
      <c r="AJ94" s="715" t="e">
        <f t="shared" si="34"/>
        <v>#DIV/0!</v>
      </c>
      <c r="AK94" s="715" t="e">
        <f t="shared" si="35"/>
        <v>#DIV/0!</v>
      </c>
      <c r="AL94" s="1052">
        <f t="shared" si="36"/>
        <v>0</v>
      </c>
      <c r="AM94" s="718" t="str">
        <f t="shared" si="37"/>
        <v>N/A</v>
      </c>
      <c r="AN94" s="718" t="str">
        <f t="shared" si="38"/>
        <v>N/A</v>
      </c>
      <c r="AO94" s="718" t="str">
        <f t="shared" si="39"/>
        <v>N/A</v>
      </c>
      <c r="AP94" s="718" t="str">
        <f t="shared" si="40"/>
        <v>N/A</v>
      </c>
      <c r="AQ94" s="718">
        <f t="shared" si="41"/>
        <v>0</v>
      </c>
      <c r="AR94" s="718" t="str">
        <f t="shared" si="42"/>
        <v>N/A</v>
      </c>
      <c r="AS94" s="462" t="e">
        <f t="shared" si="43"/>
        <v>#DIV/0!</v>
      </c>
      <c r="AT94" s="462">
        <f t="shared" si="44"/>
        <v>0</v>
      </c>
      <c r="AU94" s="462" t="str">
        <f t="shared" si="45"/>
        <v>N/A</v>
      </c>
      <c r="AV94" s="462" t="str">
        <f t="shared" si="46"/>
        <v>N/A</v>
      </c>
      <c r="AW94" s="462" t="str">
        <f t="shared" si="47"/>
        <v>N/A</v>
      </c>
      <c r="AX94" s="718" t="str">
        <f t="shared" si="48"/>
        <v>N/A</v>
      </c>
      <c r="AY94" s="718" t="str">
        <f t="shared" si="49"/>
        <v>N/A</v>
      </c>
      <c r="AZ94" s="718" t="str">
        <f t="shared" si="50"/>
        <v>N/A</v>
      </c>
      <c r="BA94" s="719" t="str">
        <f t="shared" si="51"/>
        <v>N/A</v>
      </c>
      <c r="BB94" s="550"/>
    </row>
    <row r="95" spans="1:54" hidden="1" x14ac:dyDescent="0.2">
      <c r="A95">
        <v>86</v>
      </c>
      <c r="B95" s="533"/>
      <c r="C95" s="545"/>
      <c r="D95" s="464"/>
      <c r="E95" s="464"/>
      <c r="F95" s="534"/>
      <c r="G95" s="534"/>
      <c r="H95" s="464"/>
      <c r="I95" s="546"/>
      <c r="J95" s="464"/>
      <c r="K95" s="546"/>
      <c r="L95" s="546"/>
      <c r="M95" s="464"/>
      <c r="N95" s="546">
        <f t="shared" si="26"/>
        <v>0</v>
      </c>
      <c r="O95" s="546">
        <v>0</v>
      </c>
      <c r="P95" s="546">
        <v>0</v>
      </c>
      <c r="Q95" s="562" t="s">
        <v>848</v>
      </c>
      <c r="R95" s="464" t="s">
        <v>848</v>
      </c>
      <c r="S95" s="464" t="s">
        <v>848</v>
      </c>
      <c r="T95" s="546">
        <v>0</v>
      </c>
      <c r="U95" s="562" t="s">
        <v>848</v>
      </c>
      <c r="V95" s="464" t="s">
        <v>848</v>
      </c>
      <c r="W95" s="464" t="s">
        <v>848</v>
      </c>
      <c r="X95" s="546">
        <v>0</v>
      </c>
      <c r="Y95" s="822" t="s">
        <v>848</v>
      </c>
      <c r="Z95" s="464" t="s">
        <v>848</v>
      </c>
      <c r="AA95" s="464" t="s">
        <v>848</v>
      </c>
      <c r="AB95" s="546">
        <f t="shared" si="27"/>
        <v>0</v>
      </c>
      <c r="AC95" s="713">
        <f t="shared" si="28"/>
        <v>0</v>
      </c>
      <c r="AD95" s="713"/>
      <c r="AE95" s="713">
        <f t="shared" si="29"/>
        <v>0</v>
      </c>
      <c r="AF95" s="452">
        <f t="shared" si="30"/>
        <v>0</v>
      </c>
      <c r="AG95" s="714" t="e">
        <f t="shared" si="31"/>
        <v>#DIV/0!</v>
      </c>
      <c r="AH95" s="715" t="e">
        <f t="shared" si="32"/>
        <v>#DIV/0!</v>
      </c>
      <c r="AI95" s="715" t="e">
        <f t="shared" si="33"/>
        <v>#DIV/0!</v>
      </c>
      <c r="AJ95" s="715" t="e">
        <f t="shared" si="34"/>
        <v>#DIV/0!</v>
      </c>
      <c r="AK95" s="715" t="e">
        <f t="shared" si="35"/>
        <v>#DIV/0!</v>
      </c>
      <c r="AL95" s="1052">
        <f t="shared" si="36"/>
        <v>0</v>
      </c>
      <c r="AM95" s="718" t="str">
        <f t="shared" si="37"/>
        <v>N/A</v>
      </c>
      <c r="AN95" s="718" t="str">
        <f t="shared" si="38"/>
        <v>N/A</v>
      </c>
      <c r="AO95" s="718" t="str">
        <f t="shared" si="39"/>
        <v>N/A</v>
      </c>
      <c r="AP95" s="718" t="str">
        <f t="shared" si="40"/>
        <v>N/A</v>
      </c>
      <c r="AQ95" s="718">
        <f t="shared" si="41"/>
        <v>0</v>
      </c>
      <c r="AR95" s="718" t="str">
        <f t="shared" si="42"/>
        <v>N/A</v>
      </c>
      <c r="AS95" s="462" t="e">
        <f t="shared" si="43"/>
        <v>#DIV/0!</v>
      </c>
      <c r="AT95" s="462">
        <f t="shared" si="44"/>
        <v>0</v>
      </c>
      <c r="AU95" s="462" t="str">
        <f t="shared" si="45"/>
        <v>N/A</v>
      </c>
      <c r="AV95" s="462" t="str">
        <f t="shared" si="46"/>
        <v>N/A</v>
      </c>
      <c r="AW95" s="462" t="str">
        <f t="shared" si="47"/>
        <v>N/A</v>
      </c>
      <c r="AX95" s="718" t="str">
        <f t="shared" si="48"/>
        <v>N/A</v>
      </c>
      <c r="AY95" s="718" t="str">
        <f t="shared" si="49"/>
        <v>N/A</v>
      </c>
      <c r="AZ95" s="718" t="str">
        <f t="shared" si="50"/>
        <v>N/A</v>
      </c>
      <c r="BA95" s="719" t="str">
        <f t="shared" si="51"/>
        <v>N/A</v>
      </c>
      <c r="BB95" s="550"/>
    </row>
    <row r="96" spans="1:54" hidden="1" x14ac:dyDescent="0.2">
      <c r="A96">
        <v>87</v>
      </c>
      <c r="B96" s="533"/>
      <c r="C96" s="545"/>
      <c r="D96" s="464"/>
      <c r="E96" s="464"/>
      <c r="F96" s="534"/>
      <c r="G96" s="534"/>
      <c r="H96" s="464"/>
      <c r="I96" s="546"/>
      <c r="J96" s="464"/>
      <c r="K96" s="546"/>
      <c r="L96" s="546"/>
      <c r="M96" s="464"/>
      <c r="N96" s="546">
        <f t="shared" si="26"/>
        <v>0</v>
      </c>
      <c r="O96" s="546">
        <v>0</v>
      </c>
      <c r="P96" s="546">
        <v>0</v>
      </c>
      <c r="Q96" s="562" t="s">
        <v>848</v>
      </c>
      <c r="R96" s="464" t="s">
        <v>848</v>
      </c>
      <c r="S96" s="464" t="s">
        <v>848</v>
      </c>
      <c r="T96" s="546">
        <v>0</v>
      </c>
      <c r="U96" s="562" t="s">
        <v>848</v>
      </c>
      <c r="V96" s="464" t="s">
        <v>848</v>
      </c>
      <c r="W96" s="464" t="s">
        <v>848</v>
      </c>
      <c r="X96" s="546">
        <v>0</v>
      </c>
      <c r="Y96" s="822" t="s">
        <v>848</v>
      </c>
      <c r="Z96" s="464" t="s">
        <v>848</v>
      </c>
      <c r="AA96" s="464" t="s">
        <v>848</v>
      </c>
      <c r="AB96" s="546">
        <f t="shared" si="27"/>
        <v>0</v>
      </c>
      <c r="AC96" s="713">
        <f t="shared" si="28"/>
        <v>0</v>
      </c>
      <c r="AD96" s="713"/>
      <c r="AE96" s="713">
        <f t="shared" si="29"/>
        <v>0</v>
      </c>
      <c r="AF96" s="452">
        <f t="shared" si="30"/>
        <v>0</v>
      </c>
      <c r="AG96" s="714" t="e">
        <f t="shared" si="31"/>
        <v>#DIV/0!</v>
      </c>
      <c r="AH96" s="715" t="e">
        <f t="shared" si="32"/>
        <v>#DIV/0!</v>
      </c>
      <c r="AI96" s="715" t="e">
        <f t="shared" si="33"/>
        <v>#DIV/0!</v>
      </c>
      <c r="AJ96" s="715" t="e">
        <f t="shared" si="34"/>
        <v>#DIV/0!</v>
      </c>
      <c r="AK96" s="715" t="e">
        <f t="shared" si="35"/>
        <v>#DIV/0!</v>
      </c>
      <c r="AL96" s="1052">
        <f t="shared" si="36"/>
        <v>0</v>
      </c>
      <c r="AM96" s="718" t="str">
        <f t="shared" si="37"/>
        <v>N/A</v>
      </c>
      <c r="AN96" s="718" t="str">
        <f t="shared" si="38"/>
        <v>N/A</v>
      </c>
      <c r="AO96" s="718" t="str">
        <f t="shared" si="39"/>
        <v>N/A</v>
      </c>
      <c r="AP96" s="718" t="str">
        <f t="shared" si="40"/>
        <v>N/A</v>
      </c>
      <c r="AQ96" s="718">
        <f t="shared" si="41"/>
        <v>0</v>
      </c>
      <c r="AR96" s="718" t="str">
        <f t="shared" si="42"/>
        <v>N/A</v>
      </c>
      <c r="AS96" s="462" t="e">
        <f t="shared" si="43"/>
        <v>#DIV/0!</v>
      </c>
      <c r="AT96" s="462">
        <f t="shared" si="44"/>
        <v>0</v>
      </c>
      <c r="AU96" s="462" t="str">
        <f t="shared" si="45"/>
        <v>N/A</v>
      </c>
      <c r="AV96" s="462" t="str">
        <f t="shared" si="46"/>
        <v>N/A</v>
      </c>
      <c r="AW96" s="462" t="str">
        <f t="shared" si="47"/>
        <v>N/A</v>
      </c>
      <c r="AX96" s="718" t="str">
        <f t="shared" si="48"/>
        <v>N/A</v>
      </c>
      <c r="AY96" s="718" t="str">
        <f t="shared" si="49"/>
        <v>N/A</v>
      </c>
      <c r="AZ96" s="718" t="str">
        <f t="shared" si="50"/>
        <v>N/A</v>
      </c>
      <c r="BA96" s="719" t="str">
        <f t="shared" si="51"/>
        <v>N/A</v>
      </c>
      <c r="BB96" s="550"/>
    </row>
    <row r="97" spans="1:54" hidden="1" x14ac:dyDescent="0.2">
      <c r="A97">
        <v>88</v>
      </c>
      <c r="B97" s="533"/>
      <c r="C97" s="545"/>
      <c r="D97" s="464"/>
      <c r="E97" s="464"/>
      <c r="F97" s="534"/>
      <c r="G97" s="534"/>
      <c r="H97" s="464"/>
      <c r="I97" s="546"/>
      <c r="J97" s="464"/>
      <c r="K97" s="546"/>
      <c r="L97" s="546"/>
      <c r="M97" s="464"/>
      <c r="N97" s="546">
        <f t="shared" si="26"/>
        <v>0</v>
      </c>
      <c r="O97" s="546">
        <v>0</v>
      </c>
      <c r="P97" s="546">
        <v>0</v>
      </c>
      <c r="Q97" s="562" t="s">
        <v>848</v>
      </c>
      <c r="R97" s="464" t="s">
        <v>848</v>
      </c>
      <c r="S97" s="464" t="s">
        <v>848</v>
      </c>
      <c r="T97" s="546">
        <v>0</v>
      </c>
      <c r="U97" s="562" t="s">
        <v>848</v>
      </c>
      <c r="V97" s="464" t="s">
        <v>848</v>
      </c>
      <c r="W97" s="464" t="s">
        <v>848</v>
      </c>
      <c r="X97" s="546">
        <v>0</v>
      </c>
      <c r="Y97" s="822" t="s">
        <v>848</v>
      </c>
      <c r="Z97" s="464" t="s">
        <v>848</v>
      </c>
      <c r="AA97" s="464" t="s">
        <v>848</v>
      </c>
      <c r="AB97" s="546">
        <f t="shared" si="27"/>
        <v>0</v>
      </c>
      <c r="AC97" s="713">
        <f t="shared" si="28"/>
        <v>0</v>
      </c>
      <c r="AD97" s="713"/>
      <c r="AE97" s="713">
        <f t="shared" si="29"/>
        <v>0</v>
      </c>
      <c r="AF97" s="452">
        <f t="shared" si="30"/>
        <v>0</v>
      </c>
      <c r="AG97" s="714" t="e">
        <f t="shared" si="31"/>
        <v>#DIV/0!</v>
      </c>
      <c r="AH97" s="715" t="e">
        <f t="shared" si="32"/>
        <v>#DIV/0!</v>
      </c>
      <c r="AI97" s="715" t="e">
        <f t="shared" si="33"/>
        <v>#DIV/0!</v>
      </c>
      <c r="AJ97" s="715" t="e">
        <f t="shared" si="34"/>
        <v>#DIV/0!</v>
      </c>
      <c r="AK97" s="715" t="e">
        <f t="shared" si="35"/>
        <v>#DIV/0!</v>
      </c>
      <c r="AL97" s="1052">
        <f t="shared" si="36"/>
        <v>0</v>
      </c>
      <c r="AM97" s="718" t="str">
        <f t="shared" si="37"/>
        <v>N/A</v>
      </c>
      <c r="AN97" s="718" t="str">
        <f t="shared" si="38"/>
        <v>N/A</v>
      </c>
      <c r="AO97" s="718" t="str">
        <f t="shared" si="39"/>
        <v>N/A</v>
      </c>
      <c r="AP97" s="718" t="str">
        <f t="shared" si="40"/>
        <v>N/A</v>
      </c>
      <c r="AQ97" s="718">
        <f t="shared" si="41"/>
        <v>0</v>
      </c>
      <c r="AR97" s="718" t="str">
        <f t="shared" si="42"/>
        <v>N/A</v>
      </c>
      <c r="AS97" s="462" t="e">
        <f t="shared" si="43"/>
        <v>#DIV/0!</v>
      </c>
      <c r="AT97" s="462">
        <f t="shared" si="44"/>
        <v>0</v>
      </c>
      <c r="AU97" s="462" t="str">
        <f t="shared" si="45"/>
        <v>N/A</v>
      </c>
      <c r="AV97" s="462" t="str">
        <f t="shared" si="46"/>
        <v>N/A</v>
      </c>
      <c r="AW97" s="462" t="str">
        <f t="shared" si="47"/>
        <v>N/A</v>
      </c>
      <c r="AX97" s="718" t="str">
        <f t="shared" si="48"/>
        <v>N/A</v>
      </c>
      <c r="AY97" s="718" t="str">
        <f t="shared" si="49"/>
        <v>N/A</v>
      </c>
      <c r="AZ97" s="718" t="str">
        <f t="shared" si="50"/>
        <v>N/A</v>
      </c>
      <c r="BA97" s="719" t="str">
        <f t="shared" si="51"/>
        <v>N/A</v>
      </c>
      <c r="BB97" s="550"/>
    </row>
    <row r="98" spans="1:54" hidden="1" x14ac:dyDescent="0.2">
      <c r="A98">
        <v>89</v>
      </c>
      <c r="B98" s="533"/>
      <c r="C98" s="545"/>
      <c r="D98" s="464"/>
      <c r="E98" s="464"/>
      <c r="F98" s="534"/>
      <c r="G98" s="534"/>
      <c r="H98" s="464"/>
      <c r="I98" s="546"/>
      <c r="J98" s="464"/>
      <c r="K98" s="546"/>
      <c r="L98" s="546"/>
      <c r="M98" s="464"/>
      <c r="N98" s="546">
        <f t="shared" si="26"/>
        <v>0</v>
      </c>
      <c r="O98" s="546">
        <v>0</v>
      </c>
      <c r="P98" s="546">
        <v>0</v>
      </c>
      <c r="Q98" s="562" t="s">
        <v>848</v>
      </c>
      <c r="R98" s="464" t="s">
        <v>848</v>
      </c>
      <c r="S98" s="464" t="s">
        <v>848</v>
      </c>
      <c r="T98" s="546">
        <v>0</v>
      </c>
      <c r="U98" s="562" t="s">
        <v>848</v>
      </c>
      <c r="V98" s="464" t="s">
        <v>848</v>
      </c>
      <c r="W98" s="464" t="s">
        <v>848</v>
      </c>
      <c r="X98" s="546">
        <v>0</v>
      </c>
      <c r="Y98" s="822" t="s">
        <v>848</v>
      </c>
      <c r="Z98" s="464" t="s">
        <v>848</v>
      </c>
      <c r="AA98" s="464" t="s">
        <v>848</v>
      </c>
      <c r="AB98" s="546">
        <f t="shared" si="27"/>
        <v>0</v>
      </c>
      <c r="AC98" s="713">
        <f t="shared" si="28"/>
        <v>0</v>
      </c>
      <c r="AD98" s="713"/>
      <c r="AE98" s="713">
        <f t="shared" si="29"/>
        <v>0</v>
      </c>
      <c r="AF98" s="452">
        <f t="shared" si="30"/>
        <v>0</v>
      </c>
      <c r="AG98" s="714" t="e">
        <f t="shared" si="31"/>
        <v>#DIV/0!</v>
      </c>
      <c r="AH98" s="715" t="e">
        <f t="shared" si="32"/>
        <v>#DIV/0!</v>
      </c>
      <c r="AI98" s="715" t="e">
        <f t="shared" si="33"/>
        <v>#DIV/0!</v>
      </c>
      <c r="AJ98" s="715" t="e">
        <f t="shared" si="34"/>
        <v>#DIV/0!</v>
      </c>
      <c r="AK98" s="715" t="e">
        <f t="shared" si="35"/>
        <v>#DIV/0!</v>
      </c>
      <c r="AL98" s="1052">
        <f t="shared" si="36"/>
        <v>0</v>
      </c>
      <c r="AM98" s="718" t="str">
        <f t="shared" si="37"/>
        <v>N/A</v>
      </c>
      <c r="AN98" s="718" t="str">
        <f t="shared" si="38"/>
        <v>N/A</v>
      </c>
      <c r="AO98" s="718" t="str">
        <f t="shared" si="39"/>
        <v>N/A</v>
      </c>
      <c r="AP98" s="718" t="str">
        <f t="shared" si="40"/>
        <v>N/A</v>
      </c>
      <c r="AQ98" s="718">
        <f t="shared" si="41"/>
        <v>0</v>
      </c>
      <c r="AR98" s="718" t="str">
        <f t="shared" si="42"/>
        <v>N/A</v>
      </c>
      <c r="AS98" s="462" t="e">
        <f t="shared" si="43"/>
        <v>#DIV/0!</v>
      </c>
      <c r="AT98" s="462">
        <f t="shared" si="44"/>
        <v>0</v>
      </c>
      <c r="AU98" s="462" t="str">
        <f t="shared" si="45"/>
        <v>N/A</v>
      </c>
      <c r="AV98" s="462" t="str">
        <f t="shared" si="46"/>
        <v>N/A</v>
      </c>
      <c r="AW98" s="462" t="str">
        <f t="shared" si="47"/>
        <v>N/A</v>
      </c>
      <c r="AX98" s="718" t="str">
        <f t="shared" si="48"/>
        <v>N/A</v>
      </c>
      <c r="AY98" s="718" t="str">
        <f t="shared" si="49"/>
        <v>N/A</v>
      </c>
      <c r="AZ98" s="718" t="str">
        <f t="shared" si="50"/>
        <v>N/A</v>
      </c>
      <c r="BA98" s="719" t="str">
        <f t="shared" si="51"/>
        <v>N/A</v>
      </c>
      <c r="BB98" s="550"/>
    </row>
    <row r="99" spans="1:54" hidden="1" x14ac:dyDescent="0.2">
      <c r="A99">
        <v>90</v>
      </c>
      <c r="B99" s="533"/>
      <c r="C99" s="545"/>
      <c r="D99" s="464"/>
      <c r="E99" s="464"/>
      <c r="F99" s="534"/>
      <c r="G99" s="534"/>
      <c r="H99" s="464"/>
      <c r="I99" s="546"/>
      <c r="J99" s="464"/>
      <c r="K99" s="546"/>
      <c r="L99" s="546"/>
      <c r="M99" s="464"/>
      <c r="N99" s="546">
        <f t="shared" si="26"/>
        <v>0</v>
      </c>
      <c r="O99" s="546">
        <v>0</v>
      </c>
      <c r="P99" s="546">
        <v>0</v>
      </c>
      <c r="Q99" s="562" t="s">
        <v>848</v>
      </c>
      <c r="R99" s="464" t="s">
        <v>848</v>
      </c>
      <c r="S99" s="464" t="s">
        <v>848</v>
      </c>
      <c r="T99" s="546">
        <v>0</v>
      </c>
      <c r="U99" s="562" t="s">
        <v>848</v>
      </c>
      <c r="V99" s="464" t="s">
        <v>848</v>
      </c>
      <c r="W99" s="464" t="s">
        <v>848</v>
      </c>
      <c r="X99" s="546">
        <v>0</v>
      </c>
      <c r="Y99" s="822" t="s">
        <v>848</v>
      </c>
      <c r="Z99" s="464" t="s">
        <v>848</v>
      </c>
      <c r="AA99" s="464" t="s">
        <v>848</v>
      </c>
      <c r="AB99" s="546">
        <f t="shared" si="27"/>
        <v>0</v>
      </c>
      <c r="AC99" s="713">
        <f t="shared" si="28"/>
        <v>0</v>
      </c>
      <c r="AD99" s="713"/>
      <c r="AE99" s="713">
        <f t="shared" si="29"/>
        <v>0</v>
      </c>
      <c r="AF99" s="452">
        <f t="shared" si="30"/>
        <v>0</v>
      </c>
      <c r="AG99" s="714" t="e">
        <f t="shared" si="31"/>
        <v>#DIV/0!</v>
      </c>
      <c r="AH99" s="715" t="e">
        <f t="shared" si="32"/>
        <v>#DIV/0!</v>
      </c>
      <c r="AI99" s="715" t="e">
        <f t="shared" si="33"/>
        <v>#DIV/0!</v>
      </c>
      <c r="AJ99" s="715" t="e">
        <f t="shared" si="34"/>
        <v>#DIV/0!</v>
      </c>
      <c r="AK99" s="715" t="e">
        <f t="shared" si="35"/>
        <v>#DIV/0!</v>
      </c>
      <c r="AL99" s="1052">
        <f t="shared" si="36"/>
        <v>0</v>
      </c>
      <c r="AM99" s="718" t="str">
        <f t="shared" si="37"/>
        <v>N/A</v>
      </c>
      <c r="AN99" s="718" t="str">
        <f t="shared" si="38"/>
        <v>N/A</v>
      </c>
      <c r="AO99" s="718" t="str">
        <f t="shared" si="39"/>
        <v>N/A</v>
      </c>
      <c r="AP99" s="718" t="str">
        <f t="shared" si="40"/>
        <v>N/A</v>
      </c>
      <c r="AQ99" s="718">
        <f t="shared" si="41"/>
        <v>0</v>
      </c>
      <c r="AR99" s="718" t="str">
        <f t="shared" si="42"/>
        <v>N/A</v>
      </c>
      <c r="AS99" s="462" t="e">
        <f t="shared" si="43"/>
        <v>#DIV/0!</v>
      </c>
      <c r="AT99" s="462">
        <f t="shared" si="44"/>
        <v>0</v>
      </c>
      <c r="AU99" s="462" t="str">
        <f t="shared" si="45"/>
        <v>N/A</v>
      </c>
      <c r="AV99" s="462" t="str">
        <f t="shared" si="46"/>
        <v>N/A</v>
      </c>
      <c r="AW99" s="462" t="str">
        <f t="shared" si="47"/>
        <v>N/A</v>
      </c>
      <c r="AX99" s="718" t="str">
        <f t="shared" si="48"/>
        <v>N/A</v>
      </c>
      <c r="AY99" s="718" t="str">
        <f t="shared" si="49"/>
        <v>N/A</v>
      </c>
      <c r="AZ99" s="718" t="str">
        <f t="shared" si="50"/>
        <v>N/A</v>
      </c>
      <c r="BA99" s="719" t="str">
        <f t="shared" si="51"/>
        <v>N/A</v>
      </c>
      <c r="BB99" s="550"/>
    </row>
    <row r="100" spans="1:54" hidden="1" x14ac:dyDescent="0.2">
      <c r="A100">
        <v>91</v>
      </c>
      <c r="B100" s="533"/>
      <c r="C100" s="545"/>
      <c r="D100" s="464"/>
      <c r="E100" s="464"/>
      <c r="F100" s="534"/>
      <c r="G100" s="534"/>
      <c r="H100" s="464"/>
      <c r="I100" s="546"/>
      <c r="J100" s="464"/>
      <c r="K100" s="546"/>
      <c r="L100" s="546"/>
      <c r="M100" s="464"/>
      <c r="N100" s="546">
        <f t="shared" si="26"/>
        <v>0</v>
      </c>
      <c r="O100" s="546">
        <v>0</v>
      </c>
      <c r="P100" s="546">
        <v>0</v>
      </c>
      <c r="Q100" s="562" t="s">
        <v>848</v>
      </c>
      <c r="R100" s="464" t="s">
        <v>848</v>
      </c>
      <c r="S100" s="464" t="s">
        <v>848</v>
      </c>
      <c r="T100" s="546">
        <v>0</v>
      </c>
      <c r="U100" s="562" t="s">
        <v>848</v>
      </c>
      <c r="V100" s="464" t="s">
        <v>848</v>
      </c>
      <c r="W100" s="464" t="s">
        <v>848</v>
      </c>
      <c r="X100" s="546">
        <v>0</v>
      </c>
      <c r="Y100" s="822" t="s">
        <v>848</v>
      </c>
      <c r="Z100" s="464" t="s">
        <v>848</v>
      </c>
      <c r="AA100" s="464" t="s">
        <v>848</v>
      </c>
      <c r="AB100" s="546">
        <f t="shared" si="27"/>
        <v>0</v>
      </c>
      <c r="AC100" s="713">
        <f t="shared" si="28"/>
        <v>0</v>
      </c>
      <c r="AD100" s="713"/>
      <c r="AE100" s="713">
        <f t="shared" si="29"/>
        <v>0</v>
      </c>
      <c r="AF100" s="452">
        <f t="shared" si="30"/>
        <v>0</v>
      </c>
      <c r="AG100" s="714" t="e">
        <f t="shared" si="31"/>
        <v>#DIV/0!</v>
      </c>
      <c r="AH100" s="715" t="e">
        <f t="shared" si="32"/>
        <v>#DIV/0!</v>
      </c>
      <c r="AI100" s="715" t="e">
        <f t="shared" si="33"/>
        <v>#DIV/0!</v>
      </c>
      <c r="AJ100" s="715" t="e">
        <f t="shared" si="34"/>
        <v>#DIV/0!</v>
      </c>
      <c r="AK100" s="715" t="e">
        <f t="shared" si="35"/>
        <v>#DIV/0!</v>
      </c>
      <c r="AL100" s="1052">
        <f t="shared" si="36"/>
        <v>0</v>
      </c>
      <c r="AM100" s="718" t="str">
        <f t="shared" si="37"/>
        <v>N/A</v>
      </c>
      <c r="AN100" s="718" t="str">
        <f t="shared" si="38"/>
        <v>N/A</v>
      </c>
      <c r="AO100" s="718" t="str">
        <f t="shared" si="39"/>
        <v>N/A</v>
      </c>
      <c r="AP100" s="718" t="str">
        <f t="shared" si="40"/>
        <v>N/A</v>
      </c>
      <c r="AQ100" s="718">
        <f t="shared" si="41"/>
        <v>0</v>
      </c>
      <c r="AR100" s="718" t="str">
        <f t="shared" si="42"/>
        <v>N/A</v>
      </c>
      <c r="AS100" s="462" t="e">
        <f t="shared" si="43"/>
        <v>#DIV/0!</v>
      </c>
      <c r="AT100" s="462">
        <f t="shared" si="44"/>
        <v>0</v>
      </c>
      <c r="AU100" s="462" t="str">
        <f t="shared" si="45"/>
        <v>N/A</v>
      </c>
      <c r="AV100" s="462" t="str">
        <f t="shared" si="46"/>
        <v>N/A</v>
      </c>
      <c r="AW100" s="462" t="str">
        <f t="shared" si="47"/>
        <v>N/A</v>
      </c>
      <c r="AX100" s="718" t="str">
        <f t="shared" si="48"/>
        <v>N/A</v>
      </c>
      <c r="AY100" s="718" t="str">
        <f t="shared" si="49"/>
        <v>N/A</v>
      </c>
      <c r="AZ100" s="718" t="str">
        <f t="shared" si="50"/>
        <v>N/A</v>
      </c>
      <c r="BA100" s="719" t="str">
        <f t="shared" si="51"/>
        <v>N/A</v>
      </c>
      <c r="BB100" s="550"/>
    </row>
    <row r="101" spans="1:54" hidden="1" x14ac:dyDescent="0.2">
      <c r="A101">
        <v>92</v>
      </c>
      <c r="B101" s="533"/>
      <c r="C101" s="545"/>
      <c r="D101" s="464"/>
      <c r="E101" s="464"/>
      <c r="F101" s="534"/>
      <c r="G101" s="534"/>
      <c r="H101" s="464"/>
      <c r="I101" s="546"/>
      <c r="J101" s="464"/>
      <c r="K101" s="546"/>
      <c r="L101" s="546"/>
      <c r="M101" s="464"/>
      <c r="N101" s="546">
        <f t="shared" si="26"/>
        <v>0</v>
      </c>
      <c r="O101" s="546">
        <v>0</v>
      </c>
      <c r="P101" s="546">
        <v>0</v>
      </c>
      <c r="Q101" s="562" t="s">
        <v>848</v>
      </c>
      <c r="R101" s="464" t="s">
        <v>848</v>
      </c>
      <c r="S101" s="464" t="s">
        <v>848</v>
      </c>
      <c r="T101" s="546">
        <v>0</v>
      </c>
      <c r="U101" s="562" t="s">
        <v>848</v>
      </c>
      <c r="V101" s="464" t="s">
        <v>848</v>
      </c>
      <c r="W101" s="464" t="s">
        <v>848</v>
      </c>
      <c r="X101" s="546">
        <v>0</v>
      </c>
      <c r="Y101" s="822" t="s">
        <v>848</v>
      </c>
      <c r="Z101" s="464" t="s">
        <v>848</v>
      </c>
      <c r="AA101" s="464" t="s">
        <v>848</v>
      </c>
      <c r="AB101" s="546">
        <f t="shared" si="27"/>
        <v>0</v>
      </c>
      <c r="AC101" s="713">
        <f t="shared" si="28"/>
        <v>0</v>
      </c>
      <c r="AD101" s="713"/>
      <c r="AE101" s="713">
        <f t="shared" si="29"/>
        <v>0</v>
      </c>
      <c r="AF101" s="452">
        <f t="shared" si="30"/>
        <v>0</v>
      </c>
      <c r="AG101" s="714" t="e">
        <f t="shared" si="31"/>
        <v>#DIV/0!</v>
      </c>
      <c r="AH101" s="715" t="e">
        <f t="shared" si="32"/>
        <v>#DIV/0!</v>
      </c>
      <c r="AI101" s="715" t="e">
        <f t="shared" si="33"/>
        <v>#DIV/0!</v>
      </c>
      <c r="AJ101" s="715" t="e">
        <f t="shared" si="34"/>
        <v>#DIV/0!</v>
      </c>
      <c r="AK101" s="715" t="e">
        <f t="shared" si="35"/>
        <v>#DIV/0!</v>
      </c>
      <c r="AL101" s="1052">
        <f t="shared" si="36"/>
        <v>0</v>
      </c>
      <c r="AM101" s="718" t="str">
        <f t="shared" si="37"/>
        <v>N/A</v>
      </c>
      <c r="AN101" s="718" t="str">
        <f t="shared" si="38"/>
        <v>N/A</v>
      </c>
      <c r="AO101" s="718" t="str">
        <f t="shared" si="39"/>
        <v>N/A</v>
      </c>
      <c r="AP101" s="718" t="str">
        <f t="shared" si="40"/>
        <v>N/A</v>
      </c>
      <c r="AQ101" s="718">
        <f t="shared" si="41"/>
        <v>0</v>
      </c>
      <c r="AR101" s="718" t="str">
        <f t="shared" si="42"/>
        <v>N/A</v>
      </c>
      <c r="AS101" s="462" t="e">
        <f t="shared" si="43"/>
        <v>#DIV/0!</v>
      </c>
      <c r="AT101" s="462">
        <f t="shared" si="44"/>
        <v>0</v>
      </c>
      <c r="AU101" s="462" t="str">
        <f t="shared" si="45"/>
        <v>N/A</v>
      </c>
      <c r="AV101" s="462" t="str">
        <f t="shared" si="46"/>
        <v>N/A</v>
      </c>
      <c r="AW101" s="462" t="str">
        <f t="shared" si="47"/>
        <v>N/A</v>
      </c>
      <c r="AX101" s="718" t="str">
        <f t="shared" si="48"/>
        <v>N/A</v>
      </c>
      <c r="AY101" s="718" t="str">
        <f t="shared" si="49"/>
        <v>N/A</v>
      </c>
      <c r="AZ101" s="718" t="str">
        <f t="shared" si="50"/>
        <v>N/A</v>
      </c>
      <c r="BA101" s="719" t="str">
        <f t="shared" si="51"/>
        <v>N/A</v>
      </c>
      <c r="BB101" s="550"/>
    </row>
    <row r="102" spans="1:54" hidden="1" x14ac:dyDescent="0.2">
      <c r="A102">
        <v>93</v>
      </c>
      <c r="B102" s="533"/>
      <c r="C102" s="545"/>
      <c r="D102" s="464"/>
      <c r="E102" s="464"/>
      <c r="F102" s="534"/>
      <c r="G102" s="534"/>
      <c r="H102" s="464"/>
      <c r="I102" s="546"/>
      <c r="J102" s="464"/>
      <c r="K102" s="546"/>
      <c r="L102" s="546"/>
      <c r="M102" s="464"/>
      <c r="N102" s="546">
        <f t="shared" si="26"/>
        <v>0</v>
      </c>
      <c r="O102" s="546">
        <v>0</v>
      </c>
      <c r="P102" s="546">
        <v>0</v>
      </c>
      <c r="Q102" s="562" t="s">
        <v>848</v>
      </c>
      <c r="R102" s="464" t="s">
        <v>848</v>
      </c>
      <c r="S102" s="464" t="s">
        <v>848</v>
      </c>
      <c r="T102" s="546">
        <v>0</v>
      </c>
      <c r="U102" s="562" t="s">
        <v>848</v>
      </c>
      <c r="V102" s="464" t="s">
        <v>848</v>
      </c>
      <c r="W102" s="464" t="s">
        <v>848</v>
      </c>
      <c r="X102" s="546">
        <v>0</v>
      </c>
      <c r="Y102" s="822" t="s">
        <v>848</v>
      </c>
      <c r="Z102" s="464" t="s">
        <v>848</v>
      </c>
      <c r="AA102" s="464" t="s">
        <v>848</v>
      </c>
      <c r="AB102" s="546">
        <f t="shared" si="27"/>
        <v>0</v>
      </c>
      <c r="AC102" s="713">
        <f t="shared" si="28"/>
        <v>0</v>
      </c>
      <c r="AD102" s="713"/>
      <c r="AE102" s="713">
        <f t="shared" si="29"/>
        <v>0</v>
      </c>
      <c r="AF102" s="452">
        <f t="shared" si="30"/>
        <v>0</v>
      </c>
      <c r="AG102" s="714" t="e">
        <f t="shared" si="31"/>
        <v>#DIV/0!</v>
      </c>
      <c r="AH102" s="715" t="e">
        <f t="shared" si="32"/>
        <v>#DIV/0!</v>
      </c>
      <c r="AI102" s="715" t="e">
        <f t="shared" si="33"/>
        <v>#DIV/0!</v>
      </c>
      <c r="AJ102" s="715" t="e">
        <f t="shared" si="34"/>
        <v>#DIV/0!</v>
      </c>
      <c r="AK102" s="715" t="e">
        <f t="shared" si="35"/>
        <v>#DIV/0!</v>
      </c>
      <c r="AL102" s="1052">
        <f t="shared" si="36"/>
        <v>0</v>
      </c>
      <c r="AM102" s="718" t="str">
        <f t="shared" si="37"/>
        <v>N/A</v>
      </c>
      <c r="AN102" s="718" t="str">
        <f t="shared" si="38"/>
        <v>N/A</v>
      </c>
      <c r="AO102" s="718" t="str">
        <f t="shared" si="39"/>
        <v>N/A</v>
      </c>
      <c r="AP102" s="718" t="str">
        <f t="shared" si="40"/>
        <v>N/A</v>
      </c>
      <c r="AQ102" s="718">
        <f t="shared" si="41"/>
        <v>0</v>
      </c>
      <c r="AR102" s="718" t="str">
        <f t="shared" si="42"/>
        <v>N/A</v>
      </c>
      <c r="AS102" s="462" t="e">
        <f t="shared" si="43"/>
        <v>#DIV/0!</v>
      </c>
      <c r="AT102" s="462">
        <f t="shared" si="44"/>
        <v>0</v>
      </c>
      <c r="AU102" s="462" t="str">
        <f t="shared" si="45"/>
        <v>N/A</v>
      </c>
      <c r="AV102" s="462" t="str">
        <f t="shared" si="46"/>
        <v>N/A</v>
      </c>
      <c r="AW102" s="462" t="str">
        <f t="shared" si="47"/>
        <v>N/A</v>
      </c>
      <c r="AX102" s="718" t="str">
        <f t="shared" si="48"/>
        <v>N/A</v>
      </c>
      <c r="AY102" s="718" t="str">
        <f t="shared" si="49"/>
        <v>N/A</v>
      </c>
      <c r="AZ102" s="718" t="str">
        <f t="shared" si="50"/>
        <v>N/A</v>
      </c>
      <c r="BA102" s="719" t="str">
        <f t="shared" si="51"/>
        <v>N/A</v>
      </c>
      <c r="BB102" s="550"/>
    </row>
    <row r="103" spans="1:54" hidden="1" x14ac:dyDescent="0.2">
      <c r="A103">
        <v>94</v>
      </c>
      <c r="B103" s="533"/>
      <c r="C103" s="545"/>
      <c r="D103" s="464"/>
      <c r="E103" s="464"/>
      <c r="F103" s="534"/>
      <c r="G103" s="534"/>
      <c r="H103" s="464"/>
      <c r="I103" s="546"/>
      <c r="J103" s="464"/>
      <c r="K103" s="546"/>
      <c r="L103" s="546"/>
      <c r="M103" s="464"/>
      <c r="N103" s="546">
        <f t="shared" si="26"/>
        <v>0</v>
      </c>
      <c r="O103" s="546">
        <v>0</v>
      </c>
      <c r="P103" s="546">
        <v>0</v>
      </c>
      <c r="Q103" s="562" t="s">
        <v>848</v>
      </c>
      <c r="R103" s="464" t="s">
        <v>848</v>
      </c>
      <c r="S103" s="464" t="s">
        <v>848</v>
      </c>
      <c r="T103" s="546">
        <v>0</v>
      </c>
      <c r="U103" s="562" t="s">
        <v>848</v>
      </c>
      <c r="V103" s="464" t="s">
        <v>848</v>
      </c>
      <c r="W103" s="464" t="s">
        <v>848</v>
      </c>
      <c r="X103" s="546">
        <v>0</v>
      </c>
      <c r="Y103" s="822" t="s">
        <v>848</v>
      </c>
      <c r="Z103" s="464" t="s">
        <v>848</v>
      </c>
      <c r="AA103" s="464" t="s">
        <v>848</v>
      </c>
      <c r="AB103" s="546">
        <f t="shared" si="27"/>
        <v>0</v>
      </c>
      <c r="AC103" s="713">
        <f t="shared" si="28"/>
        <v>0</v>
      </c>
      <c r="AD103" s="713"/>
      <c r="AE103" s="713">
        <f t="shared" si="29"/>
        <v>0</v>
      </c>
      <c r="AF103" s="452">
        <f t="shared" si="30"/>
        <v>0</v>
      </c>
      <c r="AG103" s="714" t="e">
        <f t="shared" si="31"/>
        <v>#DIV/0!</v>
      </c>
      <c r="AH103" s="715" t="e">
        <f t="shared" si="32"/>
        <v>#DIV/0!</v>
      </c>
      <c r="AI103" s="715" t="e">
        <f t="shared" si="33"/>
        <v>#DIV/0!</v>
      </c>
      <c r="AJ103" s="715" t="e">
        <f t="shared" si="34"/>
        <v>#DIV/0!</v>
      </c>
      <c r="AK103" s="715" t="e">
        <f t="shared" si="35"/>
        <v>#DIV/0!</v>
      </c>
      <c r="AL103" s="1052">
        <f t="shared" si="36"/>
        <v>0</v>
      </c>
      <c r="AM103" s="718" t="str">
        <f t="shared" si="37"/>
        <v>N/A</v>
      </c>
      <c r="AN103" s="718" t="str">
        <f t="shared" si="38"/>
        <v>N/A</v>
      </c>
      <c r="AO103" s="718" t="str">
        <f t="shared" si="39"/>
        <v>N/A</v>
      </c>
      <c r="AP103" s="718" t="str">
        <f t="shared" si="40"/>
        <v>N/A</v>
      </c>
      <c r="AQ103" s="718">
        <f t="shared" si="41"/>
        <v>0</v>
      </c>
      <c r="AR103" s="718" t="str">
        <f t="shared" si="42"/>
        <v>N/A</v>
      </c>
      <c r="AS103" s="462" t="e">
        <f t="shared" si="43"/>
        <v>#DIV/0!</v>
      </c>
      <c r="AT103" s="462">
        <f t="shared" si="44"/>
        <v>0</v>
      </c>
      <c r="AU103" s="462" t="str">
        <f t="shared" si="45"/>
        <v>N/A</v>
      </c>
      <c r="AV103" s="462" t="str">
        <f t="shared" si="46"/>
        <v>N/A</v>
      </c>
      <c r="AW103" s="462" t="str">
        <f t="shared" si="47"/>
        <v>N/A</v>
      </c>
      <c r="AX103" s="718" t="str">
        <f t="shared" si="48"/>
        <v>N/A</v>
      </c>
      <c r="AY103" s="718" t="str">
        <f t="shared" si="49"/>
        <v>N/A</v>
      </c>
      <c r="AZ103" s="718" t="str">
        <f t="shared" si="50"/>
        <v>N/A</v>
      </c>
      <c r="BA103" s="719" t="str">
        <f t="shared" si="51"/>
        <v>N/A</v>
      </c>
      <c r="BB103" s="550"/>
    </row>
    <row r="104" spans="1:54" hidden="1" x14ac:dyDescent="0.2">
      <c r="A104">
        <v>95</v>
      </c>
      <c r="B104" s="533"/>
      <c r="C104" s="545"/>
      <c r="D104" s="464"/>
      <c r="E104" s="464"/>
      <c r="F104" s="534"/>
      <c r="G104" s="534"/>
      <c r="H104" s="464"/>
      <c r="I104" s="546"/>
      <c r="J104" s="464"/>
      <c r="K104" s="546"/>
      <c r="L104" s="546"/>
      <c r="M104" s="464"/>
      <c r="N104" s="546">
        <f t="shared" si="26"/>
        <v>0</v>
      </c>
      <c r="O104" s="546">
        <v>0</v>
      </c>
      <c r="P104" s="546">
        <v>0</v>
      </c>
      <c r="Q104" s="562" t="s">
        <v>848</v>
      </c>
      <c r="R104" s="464" t="s">
        <v>848</v>
      </c>
      <c r="S104" s="464" t="s">
        <v>848</v>
      </c>
      <c r="T104" s="546">
        <v>0</v>
      </c>
      <c r="U104" s="562" t="s">
        <v>848</v>
      </c>
      <c r="V104" s="464" t="s">
        <v>848</v>
      </c>
      <c r="W104" s="464" t="s">
        <v>848</v>
      </c>
      <c r="X104" s="546">
        <v>0</v>
      </c>
      <c r="Y104" s="822" t="s">
        <v>848</v>
      </c>
      <c r="Z104" s="464" t="s">
        <v>848</v>
      </c>
      <c r="AA104" s="464" t="s">
        <v>848</v>
      </c>
      <c r="AB104" s="546">
        <f t="shared" si="27"/>
        <v>0</v>
      </c>
      <c r="AC104" s="713">
        <f t="shared" si="28"/>
        <v>0</v>
      </c>
      <c r="AD104" s="713"/>
      <c r="AE104" s="713">
        <f t="shared" si="29"/>
        <v>0</v>
      </c>
      <c r="AF104" s="452">
        <f t="shared" si="30"/>
        <v>0</v>
      </c>
      <c r="AG104" s="714" t="e">
        <f t="shared" si="31"/>
        <v>#DIV/0!</v>
      </c>
      <c r="AH104" s="715" t="e">
        <f t="shared" si="32"/>
        <v>#DIV/0!</v>
      </c>
      <c r="AI104" s="715" t="e">
        <f t="shared" si="33"/>
        <v>#DIV/0!</v>
      </c>
      <c r="AJ104" s="715" t="e">
        <f t="shared" si="34"/>
        <v>#DIV/0!</v>
      </c>
      <c r="AK104" s="715" t="e">
        <f t="shared" si="35"/>
        <v>#DIV/0!</v>
      </c>
      <c r="AL104" s="1052">
        <f t="shared" si="36"/>
        <v>0</v>
      </c>
      <c r="AM104" s="718" t="str">
        <f t="shared" si="37"/>
        <v>N/A</v>
      </c>
      <c r="AN104" s="718" t="str">
        <f t="shared" si="38"/>
        <v>N/A</v>
      </c>
      <c r="AO104" s="718" t="str">
        <f t="shared" si="39"/>
        <v>N/A</v>
      </c>
      <c r="AP104" s="718" t="str">
        <f t="shared" si="40"/>
        <v>N/A</v>
      </c>
      <c r="AQ104" s="718">
        <f t="shared" si="41"/>
        <v>0</v>
      </c>
      <c r="AR104" s="718" t="str">
        <f t="shared" si="42"/>
        <v>N/A</v>
      </c>
      <c r="AS104" s="462" t="e">
        <f t="shared" si="43"/>
        <v>#DIV/0!</v>
      </c>
      <c r="AT104" s="462">
        <f t="shared" si="44"/>
        <v>0</v>
      </c>
      <c r="AU104" s="462" t="str">
        <f t="shared" si="45"/>
        <v>N/A</v>
      </c>
      <c r="AV104" s="462" t="str">
        <f t="shared" si="46"/>
        <v>N/A</v>
      </c>
      <c r="AW104" s="462" t="str">
        <f t="shared" si="47"/>
        <v>N/A</v>
      </c>
      <c r="AX104" s="718" t="str">
        <f t="shared" si="48"/>
        <v>N/A</v>
      </c>
      <c r="AY104" s="718" t="str">
        <f t="shared" si="49"/>
        <v>N/A</v>
      </c>
      <c r="AZ104" s="718" t="str">
        <f t="shared" si="50"/>
        <v>N/A</v>
      </c>
      <c r="BA104" s="719" t="str">
        <f t="shared" si="51"/>
        <v>N/A</v>
      </c>
      <c r="BB104" s="550"/>
    </row>
    <row r="105" spans="1:54" hidden="1" x14ac:dyDescent="0.2">
      <c r="A105">
        <v>96</v>
      </c>
      <c r="B105" s="533"/>
      <c r="C105" s="545"/>
      <c r="D105" s="464"/>
      <c r="E105" s="464"/>
      <c r="F105" s="534"/>
      <c r="G105" s="534"/>
      <c r="H105" s="464"/>
      <c r="I105" s="546"/>
      <c r="J105" s="464"/>
      <c r="K105" s="546"/>
      <c r="L105" s="546"/>
      <c r="M105" s="464"/>
      <c r="N105" s="546">
        <f t="shared" si="26"/>
        <v>0</v>
      </c>
      <c r="O105" s="546">
        <v>0</v>
      </c>
      <c r="P105" s="546">
        <v>0</v>
      </c>
      <c r="Q105" s="562" t="s">
        <v>848</v>
      </c>
      <c r="R105" s="464" t="s">
        <v>848</v>
      </c>
      <c r="S105" s="464" t="s">
        <v>848</v>
      </c>
      <c r="T105" s="546">
        <v>0</v>
      </c>
      <c r="U105" s="562" t="s">
        <v>848</v>
      </c>
      <c r="V105" s="464" t="s">
        <v>848</v>
      </c>
      <c r="W105" s="464" t="s">
        <v>848</v>
      </c>
      <c r="X105" s="546">
        <v>0</v>
      </c>
      <c r="Y105" s="822" t="s">
        <v>848</v>
      </c>
      <c r="Z105" s="464" t="s">
        <v>848</v>
      </c>
      <c r="AA105" s="464" t="s">
        <v>848</v>
      </c>
      <c r="AB105" s="546">
        <f t="shared" si="27"/>
        <v>0</v>
      </c>
      <c r="AC105" s="713">
        <f t="shared" si="28"/>
        <v>0</v>
      </c>
      <c r="AD105" s="713"/>
      <c r="AE105" s="713">
        <f t="shared" si="29"/>
        <v>0</v>
      </c>
      <c r="AF105" s="452">
        <f t="shared" si="30"/>
        <v>0</v>
      </c>
      <c r="AG105" s="714" t="e">
        <f t="shared" si="31"/>
        <v>#DIV/0!</v>
      </c>
      <c r="AH105" s="715" t="e">
        <f t="shared" si="32"/>
        <v>#DIV/0!</v>
      </c>
      <c r="AI105" s="715" t="e">
        <f t="shared" si="33"/>
        <v>#DIV/0!</v>
      </c>
      <c r="AJ105" s="715" t="e">
        <f t="shared" si="34"/>
        <v>#DIV/0!</v>
      </c>
      <c r="AK105" s="715" t="e">
        <f t="shared" si="35"/>
        <v>#DIV/0!</v>
      </c>
      <c r="AL105" s="1052">
        <f t="shared" si="36"/>
        <v>0</v>
      </c>
      <c r="AM105" s="718" t="str">
        <f t="shared" si="37"/>
        <v>N/A</v>
      </c>
      <c r="AN105" s="718" t="str">
        <f t="shared" si="38"/>
        <v>N/A</v>
      </c>
      <c r="AO105" s="718" t="str">
        <f t="shared" si="39"/>
        <v>N/A</v>
      </c>
      <c r="AP105" s="718" t="str">
        <f t="shared" si="40"/>
        <v>N/A</v>
      </c>
      <c r="AQ105" s="718">
        <f t="shared" si="41"/>
        <v>0</v>
      </c>
      <c r="AR105" s="718" t="str">
        <f t="shared" si="42"/>
        <v>N/A</v>
      </c>
      <c r="AS105" s="462" t="e">
        <f t="shared" si="43"/>
        <v>#DIV/0!</v>
      </c>
      <c r="AT105" s="462">
        <f t="shared" si="44"/>
        <v>0</v>
      </c>
      <c r="AU105" s="462" t="str">
        <f t="shared" si="45"/>
        <v>N/A</v>
      </c>
      <c r="AV105" s="462" t="str">
        <f t="shared" si="46"/>
        <v>N/A</v>
      </c>
      <c r="AW105" s="462" t="str">
        <f t="shared" si="47"/>
        <v>N/A</v>
      </c>
      <c r="AX105" s="718" t="str">
        <f t="shared" si="48"/>
        <v>N/A</v>
      </c>
      <c r="AY105" s="718" t="str">
        <f t="shared" si="49"/>
        <v>N/A</v>
      </c>
      <c r="AZ105" s="718" t="str">
        <f t="shared" si="50"/>
        <v>N/A</v>
      </c>
      <c r="BA105" s="719" t="str">
        <f t="shared" si="51"/>
        <v>N/A</v>
      </c>
      <c r="BB105" s="550"/>
    </row>
    <row r="106" spans="1:54" hidden="1" x14ac:dyDescent="0.2">
      <c r="A106">
        <v>97</v>
      </c>
      <c r="B106" s="533"/>
      <c r="C106" s="545"/>
      <c r="D106" s="464"/>
      <c r="E106" s="464"/>
      <c r="F106" s="534"/>
      <c r="G106" s="534"/>
      <c r="H106" s="464"/>
      <c r="I106" s="546"/>
      <c r="J106" s="464"/>
      <c r="K106" s="546"/>
      <c r="L106" s="546"/>
      <c r="M106" s="464"/>
      <c r="N106" s="546">
        <f t="shared" si="26"/>
        <v>0</v>
      </c>
      <c r="O106" s="546">
        <v>0</v>
      </c>
      <c r="P106" s="546">
        <v>0</v>
      </c>
      <c r="Q106" s="562" t="s">
        <v>848</v>
      </c>
      <c r="R106" s="464" t="s">
        <v>848</v>
      </c>
      <c r="S106" s="464" t="s">
        <v>848</v>
      </c>
      <c r="T106" s="546">
        <v>0</v>
      </c>
      <c r="U106" s="562" t="s">
        <v>848</v>
      </c>
      <c r="V106" s="464" t="s">
        <v>848</v>
      </c>
      <c r="W106" s="464" t="s">
        <v>848</v>
      </c>
      <c r="X106" s="546">
        <v>0</v>
      </c>
      <c r="Y106" s="822" t="s">
        <v>848</v>
      </c>
      <c r="Z106" s="464" t="s">
        <v>848</v>
      </c>
      <c r="AA106" s="464" t="s">
        <v>848</v>
      </c>
      <c r="AB106" s="546">
        <f t="shared" si="27"/>
        <v>0</v>
      </c>
      <c r="AC106" s="713">
        <f t="shared" si="28"/>
        <v>0</v>
      </c>
      <c r="AD106" s="713"/>
      <c r="AE106" s="713">
        <f t="shared" si="29"/>
        <v>0</v>
      </c>
      <c r="AF106" s="452">
        <f t="shared" si="30"/>
        <v>0</v>
      </c>
      <c r="AG106" s="714" t="e">
        <f t="shared" si="31"/>
        <v>#DIV/0!</v>
      </c>
      <c r="AH106" s="715" t="e">
        <f t="shared" si="32"/>
        <v>#DIV/0!</v>
      </c>
      <c r="AI106" s="715" t="e">
        <f t="shared" si="33"/>
        <v>#DIV/0!</v>
      </c>
      <c r="AJ106" s="715" t="e">
        <f t="shared" si="34"/>
        <v>#DIV/0!</v>
      </c>
      <c r="AK106" s="715" t="e">
        <f t="shared" si="35"/>
        <v>#DIV/0!</v>
      </c>
      <c r="AL106" s="1052">
        <f t="shared" si="36"/>
        <v>0</v>
      </c>
      <c r="AM106" s="718" t="str">
        <f t="shared" si="37"/>
        <v>N/A</v>
      </c>
      <c r="AN106" s="718" t="str">
        <f t="shared" si="38"/>
        <v>N/A</v>
      </c>
      <c r="AO106" s="718" t="str">
        <f t="shared" si="39"/>
        <v>N/A</v>
      </c>
      <c r="AP106" s="718" t="str">
        <f t="shared" si="40"/>
        <v>N/A</v>
      </c>
      <c r="AQ106" s="718">
        <f t="shared" si="41"/>
        <v>0</v>
      </c>
      <c r="AR106" s="718" t="str">
        <f t="shared" si="42"/>
        <v>N/A</v>
      </c>
      <c r="AS106" s="462" t="e">
        <f t="shared" si="43"/>
        <v>#DIV/0!</v>
      </c>
      <c r="AT106" s="462">
        <f t="shared" si="44"/>
        <v>0</v>
      </c>
      <c r="AU106" s="462" t="str">
        <f t="shared" si="45"/>
        <v>N/A</v>
      </c>
      <c r="AV106" s="462" t="str">
        <f t="shared" si="46"/>
        <v>N/A</v>
      </c>
      <c r="AW106" s="462" t="str">
        <f t="shared" si="47"/>
        <v>N/A</v>
      </c>
      <c r="AX106" s="718" t="str">
        <f t="shared" si="48"/>
        <v>N/A</v>
      </c>
      <c r="AY106" s="718" t="str">
        <f t="shared" si="49"/>
        <v>N/A</v>
      </c>
      <c r="AZ106" s="718" t="str">
        <f t="shared" si="50"/>
        <v>N/A</v>
      </c>
      <c r="BA106" s="719" t="str">
        <f t="shared" si="51"/>
        <v>N/A</v>
      </c>
      <c r="BB106" s="550"/>
    </row>
    <row r="107" spans="1:54" hidden="1" x14ac:dyDescent="0.2">
      <c r="A107">
        <v>98</v>
      </c>
      <c r="B107" s="533"/>
      <c r="C107" s="545"/>
      <c r="D107" s="464"/>
      <c r="E107" s="464"/>
      <c r="F107" s="534"/>
      <c r="G107" s="534"/>
      <c r="H107" s="464"/>
      <c r="I107" s="546"/>
      <c r="J107" s="464"/>
      <c r="K107" s="546"/>
      <c r="L107" s="546"/>
      <c r="M107" s="464"/>
      <c r="N107" s="546">
        <f t="shared" si="26"/>
        <v>0</v>
      </c>
      <c r="O107" s="546">
        <v>0</v>
      </c>
      <c r="P107" s="546">
        <v>0</v>
      </c>
      <c r="Q107" s="562" t="s">
        <v>848</v>
      </c>
      <c r="R107" s="464" t="s">
        <v>848</v>
      </c>
      <c r="S107" s="464" t="s">
        <v>848</v>
      </c>
      <c r="T107" s="546">
        <v>0</v>
      </c>
      <c r="U107" s="562" t="s">
        <v>848</v>
      </c>
      <c r="V107" s="464" t="s">
        <v>848</v>
      </c>
      <c r="W107" s="464" t="s">
        <v>848</v>
      </c>
      <c r="X107" s="546">
        <v>0</v>
      </c>
      <c r="Y107" s="822" t="s">
        <v>848</v>
      </c>
      <c r="Z107" s="464" t="s">
        <v>848</v>
      </c>
      <c r="AA107" s="464" t="s">
        <v>848</v>
      </c>
      <c r="AB107" s="546">
        <f t="shared" si="27"/>
        <v>0</v>
      </c>
      <c r="AC107" s="713">
        <f t="shared" si="28"/>
        <v>0</v>
      </c>
      <c r="AD107" s="713"/>
      <c r="AE107" s="713">
        <f t="shared" si="29"/>
        <v>0</v>
      </c>
      <c r="AF107" s="452">
        <f t="shared" si="30"/>
        <v>0</v>
      </c>
      <c r="AG107" s="714" t="e">
        <f t="shared" si="31"/>
        <v>#DIV/0!</v>
      </c>
      <c r="AH107" s="715" t="e">
        <f t="shared" si="32"/>
        <v>#DIV/0!</v>
      </c>
      <c r="AI107" s="715" t="e">
        <f t="shared" si="33"/>
        <v>#DIV/0!</v>
      </c>
      <c r="AJ107" s="715" t="e">
        <f t="shared" si="34"/>
        <v>#DIV/0!</v>
      </c>
      <c r="AK107" s="715" t="e">
        <f t="shared" si="35"/>
        <v>#DIV/0!</v>
      </c>
      <c r="AL107" s="1052">
        <f t="shared" si="36"/>
        <v>0</v>
      </c>
      <c r="AM107" s="718" t="str">
        <f t="shared" si="37"/>
        <v>N/A</v>
      </c>
      <c r="AN107" s="718" t="str">
        <f t="shared" si="38"/>
        <v>N/A</v>
      </c>
      <c r="AO107" s="718" t="str">
        <f t="shared" si="39"/>
        <v>N/A</v>
      </c>
      <c r="AP107" s="718" t="str">
        <f t="shared" si="40"/>
        <v>N/A</v>
      </c>
      <c r="AQ107" s="718">
        <f t="shared" si="41"/>
        <v>0</v>
      </c>
      <c r="AR107" s="718" t="str">
        <f t="shared" si="42"/>
        <v>N/A</v>
      </c>
      <c r="AS107" s="462" t="e">
        <f t="shared" si="43"/>
        <v>#DIV/0!</v>
      </c>
      <c r="AT107" s="462">
        <f t="shared" si="44"/>
        <v>0</v>
      </c>
      <c r="AU107" s="462" t="str">
        <f t="shared" si="45"/>
        <v>N/A</v>
      </c>
      <c r="AV107" s="462" t="str">
        <f t="shared" si="46"/>
        <v>N/A</v>
      </c>
      <c r="AW107" s="462" t="str">
        <f t="shared" si="47"/>
        <v>N/A</v>
      </c>
      <c r="AX107" s="718" t="str">
        <f t="shared" si="48"/>
        <v>N/A</v>
      </c>
      <c r="AY107" s="718" t="str">
        <f t="shared" si="49"/>
        <v>N/A</v>
      </c>
      <c r="AZ107" s="718" t="str">
        <f t="shared" si="50"/>
        <v>N/A</v>
      </c>
      <c r="BA107" s="719" t="str">
        <f t="shared" si="51"/>
        <v>N/A</v>
      </c>
      <c r="BB107" s="550"/>
    </row>
    <row r="108" spans="1:54" hidden="1" x14ac:dyDescent="0.2">
      <c r="A108">
        <v>99</v>
      </c>
      <c r="B108" s="533"/>
      <c r="C108" s="545"/>
      <c r="D108" s="464"/>
      <c r="E108" s="464"/>
      <c r="F108" s="534"/>
      <c r="G108" s="534"/>
      <c r="H108" s="464"/>
      <c r="I108" s="546"/>
      <c r="J108" s="464"/>
      <c r="K108" s="546"/>
      <c r="L108" s="546"/>
      <c r="M108" s="464"/>
      <c r="N108" s="546">
        <f t="shared" si="26"/>
        <v>0</v>
      </c>
      <c r="O108" s="546">
        <v>0</v>
      </c>
      <c r="P108" s="546">
        <v>0</v>
      </c>
      <c r="Q108" s="562" t="s">
        <v>848</v>
      </c>
      <c r="R108" s="464" t="s">
        <v>848</v>
      </c>
      <c r="S108" s="464" t="s">
        <v>848</v>
      </c>
      <c r="T108" s="546">
        <v>0</v>
      </c>
      <c r="U108" s="562" t="s">
        <v>848</v>
      </c>
      <c r="V108" s="464" t="s">
        <v>848</v>
      </c>
      <c r="W108" s="464" t="s">
        <v>848</v>
      </c>
      <c r="X108" s="546">
        <v>0</v>
      </c>
      <c r="Y108" s="822" t="s">
        <v>848</v>
      </c>
      <c r="Z108" s="464" t="s">
        <v>848</v>
      </c>
      <c r="AA108" s="464" t="s">
        <v>848</v>
      </c>
      <c r="AB108" s="546">
        <f t="shared" si="27"/>
        <v>0</v>
      </c>
      <c r="AC108" s="713">
        <f t="shared" si="28"/>
        <v>0</v>
      </c>
      <c r="AD108" s="713"/>
      <c r="AE108" s="713">
        <f t="shared" si="29"/>
        <v>0</v>
      </c>
      <c r="AF108" s="452">
        <f t="shared" si="30"/>
        <v>0</v>
      </c>
      <c r="AG108" s="714" t="e">
        <f t="shared" si="31"/>
        <v>#DIV/0!</v>
      </c>
      <c r="AH108" s="715" t="e">
        <f t="shared" si="32"/>
        <v>#DIV/0!</v>
      </c>
      <c r="AI108" s="715" t="e">
        <f t="shared" si="33"/>
        <v>#DIV/0!</v>
      </c>
      <c r="AJ108" s="715" t="e">
        <f t="shared" si="34"/>
        <v>#DIV/0!</v>
      </c>
      <c r="AK108" s="715" t="e">
        <f t="shared" si="35"/>
        <v>#DIV/0!</v>
      </c>
      <c r="AL108" s="1052">
        <f t="shared" si="36"/>
        <v>0</v>
      </c>
      <c r="AM108" s="718" t="str">
        <f t="shared" si="37"/>
        <v>N/A</v>
      </c>
      <c r="AN108" s="718" t="str">
        <f t="shared" si="38"/>
        <v>N/A</v>
      </c>
      <c r="AO108" s="718" t="str">
        <f t="shared" si="39"/>
        <v>N/A</v>
      </c>
      <c r="AP108" s="718" t="str">
        <f t="shared" si="40"/>
        <v>N/A</v>
      </c>
      <c r="AQ108" s="718">
        <f t="shared" si="41"/>
        <v>0</v>
      </c>
      <c r="AR108" s="718" t="str">
        <f t="shared" si="42"/>
        <v>N/A</v>
      </c>
      <c r="AS108" s="462" t="e">
        <f t="shared" si="43"/>
        <v>#DIV/0!</v>
      </c>
      <c r="AT108" s="462">
        <f t="shared" si="44"/>
        <v>0</v>
      </c>
      <c r="AU108" s="462" t="str">
        <f t="shared" si="45"/>
        <v>N/A</v>
      </c>
      <c r="AV108" s="462" t="str">
        <f t="shared" si="46"/>
        <v>N/A</v>
      </c>
      <c r="AW108" s="462" t="str">
        <f t="shared" si="47"/>
        <v>N/A</v>
      </c>
      <c r="AX108" s="718" t="str">
        <f t="shared" si="48"/>
        <v>N/A</v>
      </c>
      <c r="AY108" s="718" t="str">
        <f t="shared" si="49"/>
        <v>N/A</v>
      </c>
      <c r="AZ108" s="718" t="str">
        <f t="shared" si="50"/>
        <v>N/A</v>
      </c>
      <c r="BA108" s="719" t="str">
        <f t="shared" si="51"/>
        <v>N/A</v>
      </c>
      <c r="BB108" s="550"/>
    </row>
    <row r="109" spans="1:54" hidden="1" x14ac:dyDescent="0.2">
      <c r="A109">
        <v>100</v>
      </c>
      <c r="B109" s="533"/>
      <c r="C109" s="545"/>
      <c r="D109" s="464"/>
      <c r="E109" s="464"/>
      <c r="F109" s="534"/>
      <c r="G109" s="534"/>
      <c r="H109" s="464"/>
      <c r="I109" s="546"/>
      <c r="J109" s="464"/>
      <c r="K109" s="546"/>
      <c r="L109" s="546"/>
      <c r="M109" s="464"/>
      <c r="N109" s="546">
        <f t="shared" si="26"/>
        <v>0</v>
      </c>
      <c r="O109" s="546">
        <v>0</v>
      </c>
      <c r="P109" s="546">
        <v>0</v>
      </c>
      <c r="Q109" s="562" t="s">
        <v>848</v>
      </c>
      <c r="R109" s="464" t="s">
        <v>848</v>
      </c>
      <c r="S109" s="464" t="s">
        <v>848</v>
      </c>
      <c r="T109" s="546">
        <v>0</v>
      </c>
      <c r="U109" s="562" t="s">
        <v>848</v>
      </c>
      <c r="V109" s="464" t="s">
        <v>848</v>
      </c>
      <c r="W109" s="464" t="s">
        <v>848</v>
      </c>
      <c r="X109" s="546">
        <v>0</v>
      </c>
      <c r="Y109" s="822" t="s">
        <v>848</v>
      </c>
      <c r="Z109" s="464" t="s">
        <v>848</v>
      </c>
      <c r="AA109" s="464" t="s">
        <v>848</v>
      </c>
      <c r="AB109" s="546">
        <f t="shared" si="27"/>
        <v>0</v>
      </c>
      <c r="AC109" s="713">
        <f t="shared" si="28"/>
        <v>0</v>
      </c>
      <c r="AD109" s="713"/>
      <c r="AE109" s="713">
        <f t="shared" si="29"/>
        <v>0</v>
      </c>
      <c r="AF109" s="452">
        <f t="shared" si="30"/>
        <v>0</v>
      </c>
      <c r="AG109" s="714" t="e">
        <f t="shared" si="31"/>
        <v>#DIV/0!</v>
      </c>
      <c r="AH109" s="715" t="e">
        <f t="shared" si="32"/>
        <v>#DIV/0!</v>
      </c>
      <c r="AI109" s="715" t="e">
        <f t="shared" si="33"/>
        <v>#DIV/0!</v>
      </c>
      <c r="AJ109" s="715" t="e">
        <f t="shared" si="34"/>
        <v>#DIV/0!</v>
      </c>
      <c r="AK109" s="715" t="e">
        <f t="shared" si="35"/>
        <v>#DIV/0!</v>
      </c>
      <c r="AL109" s="1052">
        <f t="shared" si="36"/>
        <v>0</v>
      </c>
      <c r="AM109" s="718" t="str">
        <f t="shared" si="37"/>
        <v>N/A</v>
      </c>
      <c r="AN109" s="718" t="str">
        <f t="shared" si="38"/>
        <v>N/A</v>
      </c>
      <c r="AO109" s="718" t="str">
        <f t="shared" si="39"/>
        <v>N/A</v>
      </c>
      <c r="AP109" s="718" t="str">
        <f t="shared" si="40"/>
        <v>N/A</v>
      </c>
      <c r="AQ109" s="718">
        <f t="shared" si="41"/>
        <v>0</v>
      </c>
      <c r="AR109" s="718" t="str">
        <f t="shared" si="42"/>
        <v>N/A</v>
      </c>
      <c r="AS109" s="462" t="e">
        <f t="shared" si="43"/>
        <v>#DIV/0!</v>
      </c>
      <c r="AT109" s="462">
        <f t="shared" si="44"/>
        <v>0</v>
      </c>
      <c r="AU109" s="462" t="str">
        <f t="shared" si="45"/>
        <v>N/A</v>
      </c>
      <c r="AV109" s="462" t="str">
        <f t="shared" si="46"/>
        <v>N/A</v>
      </c>
      <c r="AW109" s="462" t="str">
        <f t="shared" si="47"/>
        <v>N/A</v>
      </c>
      <c r="AX109" s="718" t="str">
        <f t="shared" si="48"/>
        <v>N/A</v>
      </c>
      <c r="AY109" s="718" t="str">
        <f t="shared" si="49"/>
        <v>N/A</v>
      </c>
      <c r="AZ109" s="718" t="str">
        <f t="shared" si="50"/>
        <v>N/A</v>
      </c>
      <c r="BA109" s="719" t="str">
        <f t="shared" si="51"/>
        <v>N/A</v>
      </c>
      <c r="BB109" s="550"/>
    </row>
    <row r="110" spans="1:54" hidden="1" x14ac:dyDescent="0.2">
      <c r="A110">
        <v>101</v>
      </c>
      <c r="B110" s="533"/>
      <c r="C110" s="545"/>
      <c r="D110" s="464"/>
      <c r="E110" s="464"/>
      <c r="F110" s="534"/>
      <c r="G110" s="534"/>
      <c r="H110" s="464"/>
      <c r="I110" s="546"/>
      <c r="J110" s="464"/>
      <c r="K110" s="546"/>
      <c r="L110" s="546"/>
      <c r="M110" s="464"/>
      <c r="N110" s="546">
        <f t="shared" si="26"/>
        <v>0</v>
      </c>
      <c r="O110" s="546">
        <v>0</v>
      </c>
      <c r="P110" s="546">
        <v>0</v>
      </c>
      <c r="Q110" s="562" t="s">
        <v>848</v>
      </c>
      <c r="R110" s="464" t="s">
        <v>848</v>
      </c>
      <c r="S110" s="464" t="s">
        <v>848</v>
      </c>
      <c r="T110" s="546">
        <v>0</v>
      </c>
      <c r="U110" s="562" t="s">
        <v>848</v>
      </c>
      <c r="V110" s="464" t="s">
        <v>848</v>
      </c>
      <c r="W110" s="464" t="s">
        <v>848</v>
      </c>
      <c r="X110" s="546">
        <v>0</v>
      </c>
      <c r="Y110" s="822" t="s">
        <v>848</v>
      </c>
      <c r="Z110" s="464" t="s">
        <v>848</v>
      </c>
      <c r="AA110" s="464" t="s">
        <v>848</v>
      </c>
      <c r="AB110" s="546">
        <f t="shared" si="27"/>
        <v>0</v>
      </c>
      <c r="AC110" s="713">
        <f t="shared" si="28"/>
        <v>0</v>
      </c>
      <c r="AD110" s="713"/>
      <c r="AE110" s="713">
        <f t="shared" si="29"/>
        <v>0</v>
      </c>
      <c r="AF110" s="452">
        <f t="shared" si="30"/>
        <v>0</v>
      </c>
      <c r="AG110" s="714" t="e">
        <f t="shared" si="31"/>
        <v>#DIV/0!</v>
      </c>
      <c r="AH110" s="715" t="e">
        <f t="shared" si="32"/>
        <v>#DIV/0!</v>
      </c>
      <c r="AI110" s="715" t="e">
        <f t="shared" si="33"/>
        <v>#DIV/0!</v>
      </c>
      <c r="AJ110" s="715" t="e">
        <f t="shared" si="34"/>
        <v>#DIV/0!</v>
      </c>
      <c r="AK110" s="715" t="e">
        <f t="shared" si="35"/>
        <v>#DIV/0!</v>
      </c>
      <c r="AL110" s="1052">
        <f t="shared" si="36"/>
        <v>0</v>
      </c>
      <c r="AM110" s="718" t="str">
        <f t="shared" si="37"/>
        <v>N/A</v>
      </c>
      <c r="AN110" s="718" t="str">
        <f t="shared" si="38"/>
        <v>N/A</v>
      </c>
      <c r="AO110" s="718" t="str">
        <f t="shared" si="39"/>
        <v>N/A</v>
      </c>
      <c r="AP110" s="718" t="str">
        <f t="shared" si="40"/>
        <v>N/A</v>
      </c>
      <c r="AQ110" s="718">
        <f t="shared" si="41"/>
        <v>0</v>
      </c>
      <c r="AR110" s="718" t="str">
        <f t="shared" si="42"/>
        <v>N/A</v>
      </c>
      <c r="AS110" s="462" t="e">
        <f t="shared" si="43"/>
        <v>#DIV/0!</v>
      </c>
      <c r="AT110" s="462">
        <f t="shared" si="44"/>
        <v>0</v>
      </c>
      <c r="AU110" s="462" t="str">
        <f t="shared" si="45"/>
        <v>N/A</v>
      </c>
      <c r="AV110" s="462" t="str">
        <f t="shared" si="46"/>
        <v>N/A</v>
      </c>
      <c r="AW110" s="462" t="str">
        <f t="shared" si="47"/>
        <v>N/A</v>
      </c>
      <c r="AX110" s="718" t="str">
        <f t="shared" si="48"/>
        <v>N/A</v>
      </c>
      <c r="AY110" s="718" t="str">
        <f t="shared" si="49"/>
        <v>N/A</v>
      </c>
      <c r="AZ110" s="718" t="str">
        <f t="shared" si="50"/>
        <v>N/A</v>
      </c>
      <c r="BA110" s="719" t="str">
        <f t="shared" si="51"/>
        <v>N/A</v>
      </c>
      <c r="BB110" s="550"/>
    </row>
    <row r="111" spans="1:54" hidden="1" x14ac:dyDescent="0.2">
      <c r="A111">
        <v>102</v>
      </c>
      <c r="B111" s="533"/>
      <c r="C111" s="545"/>
      <c r="D111" s="464"/>
      <c r="E111" s="464"/>
      <c r="F111" s="534"/>
      <c r="G111" s="534"/>
      <c r="H111" s="464"/>
      <c r="I111" s="546"/>
      <c r="J111" s="464"/>
      <c r="K111" s="546"/>
      <c r="L111" s="546"/>
      <c r="M111" s="464"/>
      <c r="N111" s="546">
        <f t="shared" si="26"/>
        <v>0</v>
      </c>
      <c r="O111" s="546">
        <v>0</v>
      </c>
      <c r="P111" s="546">
        <v>0</v>
      </c>
      <c r="Q111" s="562" t="s">
        <v>848</v>
      </c>
      <c r="R111" s="464" t="s">
        <v>848</v>
      </c>
      <c r="S111" s="464" t="s">
        <v>848</v>
      </c>
      <c r="T111" s="546">
        <v>0</v>
      </c>
      <c r="U111" s="562" t="s">
        <v>848</v>
      </c>
      <c r="V111" s="464" t="s">
        <v>848</v>
      </c>
      <c r="W111" s="464" t="s">
        <v>848</v>
      </c>
      <c r="X111" s="546">
        <v>0</v>
      </c>
      <c r="Y111" s="822" t="s">
        <v>848</v>
      </c>
      <c r="Z111" s="464" t="s">
        <v>848</v>
      </c>
      <c r="AA111" s="464" t="s">
        <v>848</v>
      </c>
      <c r="AB111" s="546">
        <f t="shared" si="27"/>
        <v>0</v>
      </c>
      <c r="AC111" s="713">
        <f t="shared" si="28"/>
        <v>0</v>
      </c>
      <c r="AD111" s="713"/>
      <c r="AE111" s="713">
        <f t="shared" si="29"/>
        <v>0</v>
      </c>
      <c r="AF111" s="452">
        <f t="shared" si="30"/>
        <v>0</v>
      </c>
      <c r="AG111" s="714" t="e">
        <f t="shared" si="31"/>
        <v>#DIV/0!</v>
      </c>
      <c r="AH111" s="715" t="e">
        <f t="shared" si="32"/>
        <v>#DIV/0!</v>
      </c>
      <c r="AI111" s="715" t="e">
        <f t="shared" si="33"/>
        <v>#DIV/0!</v>
      </c>
      <c r="AJ111" s="715" t="e">
        <f t="shared" si="34"/>
        <v>#DIV/0!</v>
      </c>
      <c r="AK111" s="715" t="e">
        <f t="shared" si="35"/>
        <v>#DIV/0!</v>
      </c>
      <c r="AL111" s="1052">
        <f t="shared" si="36"/>
        <v>0</v>
      </c>
      <c r="AM111" s="718" t="str">
        <f t="shared" si="37"/>
        <v>N/A</v>
      </c>
      <c r="AN111" s="718" t="str">
        <f t="shared" si="38"/>
        <v>N/A</v>
      </c>
      <c r="AO111" s="718" t="str">
        <f t="shared" si="39"/>
        <v>N/A</v>
      </c>
      <c r="AP111" s="718" t="str">
        <f t="shared" si="40"/>
        <v>N/A</v>
      </c>
      <c r="AQ111" s="718">
        <f t="shared" si="41"/>
        <v>0</v>
      </c>
      <c r="AR111" s="718" t="str">
        <f t="shared" si="42"/>
        <v>N/A</v>
      </c>
      <c r="AS111" s="462" t="e">
        <f t="shared" si="43"/>
        <v>#DIV/0!</v>
      </c>
      <c r="AT111" s="462">
        <f t="shared" si="44"/>
        <v>0</v>
      </c>
      <c r="AU111" s="462" t="str">
        <f t="shared" si="45"/>
        <v>N/A</v>
      </c>
      <c r="AV111" s="462" t="str">
        <f t="shared" si="46"/>
        <v>N/A</v>
      </c>
      <c r="AW111" s="462" t="str">
        <f t="shared" si="47"/>
        <v>N/A</v>
      </c>
      <c r="AX111" s="718" t="str">
        <f t="shared" si="48"/>
        <v>N/A</v>
      </c>
      <c r="AY111" s="718" t="str">
        <f t="shared" si="49"/>
        <v>N/A</v>
      </c>
      <c r="AZ111" s="718" t="str">
        <f t="shared" si="50"/>
        <v>N/A</v>
      </c>
      <c r="BA111" s="719" t="str">
        <f t="shared" si="51"/>
        <v>N/A</v>
      </c>
      <c r="BB111" s="550"/>
    </row>
    <row r="112" spans="1:54" hidden="1" x14ac:dyDescent="0.2">
      <c r="A112">
        <v>103</v>
      </c>
      <c r="B112" s="533"/>
      <c r="C112" s="545"/>
      <c r="D112" s="464"/>
      <c r="E112" s="464"/>
      <c r="F112" s="534"/>
      <c r="G112" s="534"/>
      <c r="H112" s="464"/>
      <c r="I112" s="546"/>
      <c r="J112" s="464"/>
      <c r="K112" s="546"/>
      <c r="L112" s="546"/>
      <c r="M112" s="464"/>
      <c r="N112" s="546">
        <f t="shared" si="26"/>
        <v>0</v>
      </c>
      <c r="O112" s="546">
        <v>0</v>
      </c>
      <c r="P112" s="546">
        <v>0</v>
      </c>
      <c r="Q112" s="562" t="s">
        <v>848</v>
      </c>
      <c r="R112" s="464" t="s">
        <v>848</v>
      </c>
      <c r="S112" s="464" t="s">
        <v>848</v>
      </c>
      <c r="T112" s="546">
        <v>0</v>
      </c>
      <c r="U112" s="562" t="s">
        <v>848</v>
      </c>
      <c r="V112" s="464" t="s">
        <v>848</v>
      </c>
      <c r="W112" s="464" t="s">
        <v>848</v>
      </c>
      <c r="X112" s="546">
        <v>0</v>
      </c>
      <c r="Y112" s="822" t="s">
        <v>848</v>
      </c>
      <c r="Z112" s="464" t="s">
        <v>848</v>
      </c>
      <c r="AA112" s="464" t="s">
        <v>848</v>
      </c>
      <c r="AB112" s="546">
        <f t="shared" si="27"/>
        <v>0</v>
      </c>
      <c r="AC112" s="713">
        <f t="shared" si="28"/>
        <v>0</v>
      </c>
      <c r="AD112" s="713"/>
      <c r="AE112" s="713">
        <f t="shared" si="29"/>
        <v>0</v>
      </c>
      <c r="AF112" s="452">
        <f t="shared" si="30"/>
        <v>0</v>
      </c>
      <c r="AG112" s="714" t="e">
        <f t="shared" si="31"/>
        <v>#DIV/0!</v>
      </c>
      <c r="AH112" s="715" t="e">
        <f t="shared" si="32"/>
        <v>#DIV/0!</v>
      </c>
      <c r="AI112" s="715" t="e">
        <f t="shared" si="33"/>
        <v>#DIV/0!</v>
      </c>
      <c r="AJ112" s="715" t="e">
        <f t="shared" si="34"/>
        <v>#DIV/0!</v>
      </c>
      <c r="AK112" s="715" t="e">
        <f t="shared" si="35"/>
        <v>#DIV/0!</v>
      </c>
      <c r="AL112" s="1052">
        <f t="shared" si="36"/>
        <v>0</v>
      </c>
      <c r="AM112" s="718" t="str">
        <f t="shared" si="37"/>
        <v>N/A</v>
      </c>
      <c r="AN112" s="718" t="str">
        <f t="shared" si="38"/>
        <v>N/A</v>
      </c>
      <c r="AO112" s="718" t="str">
        <f t="shared" si="39"/>
        <v>N/A</v>
      </c>
      <c r="AP112" s="718" t="str">
        <f t="shared" si="40"/>
        <v>N/A</v>
      </c>
      <c r="AQ112" s="718">
        <f t="shared" si="41"/>
        <v>0</v>
      </c>
      <c r="AR112" s="718" t="str">
        <f t="shared" si="42"/>
        <v>N/A</v>
      </c>
      <c r="AS112" s="462" t="e">
        <f t="shared" si="43"/>
        <v>#DIV/0!</v>
      </c>
      <c r="AT112" s="462">
        <f t="shared" si="44"/>
        <v>0</v>
      </c>
      <c r="AU112" s="462" t="str">
        <f t="shared" si="45"/>
        <v>N/A</v>
      </c>
      <c r="AV112" s="462" t="str">
        <f t="shared" si="46"/>
        <v>N/A</v>
      </c>
      <c r="AW112" s="462" t="str">
        <f t="shared" si="47"/>
        <v>N/A</v>
      </c>
      <c r="AX112" s="718" t="str">
        <f t="shared" si="48"/>
        <v>N/A</v>
      </c>
      <c r="AY112" s="718" t="str">
        <f t="shared" si="49"/>
        <v>N/A</v>
      </c>
      <c r="AZ112" s="718" t="str">
        <f t="shared" si="50"/>
        <v>N/A</v>
      </c>
      <c r="BA112" s="719" t="str">
        <f t="shared" si="51"/>
        <v>N/A</v>
      </c>
      <c r="BB112" s="550"/>
    </row>
    <row r="113" spans="1:54" hidden="1" x14ac:dyDescent="0.2">
      <c r="A113">
        <v>104</v>
      </c>
      <c r="B113" s="533"/>
      <c r="C113" s="545"/>
      <c r="D113" s="464"/>
      <c r="E113" s="464"/>
      <c r="F113" s="534"/>
      <c r="G113" s="534"/>
      <c r="H113" s="464"/>
      <c r="I113" s="546"/>
      <c r="J113" s="464"/>
      <c r="K113" s="546"/>
      <c r="L113" s="546"/>
      <c r="M113" s="464"/>
      <c r="N113" s="546">
        <f t="shared" si="26"/>
        <v>0</v>
      </c>
      <c r="O113" s="546">
        <v>0</v>
      </c>
      <c r="P113" s="546">
        <v>0</v>
      </c>
      <c r="Q113" s="562" t="s">
        <v>848</v>
      </c>
      <c r="R113" s="464" t="s">
        <v>848</v>
      </c>
      <c r="S113" s="464" t="s">
        <v>848</v>
      </c>
      <c r="T113" s="546">
        <v>0</v>
      </c>
      <c r="U113" s="562" t="s">
        <v>848</v>
      </c>
      <c r="V113" s="464" t="s">
        <v>848</v>
      </c>
      <c r="W113" s="464" t="s">
        <v>848</v>
      </c>
      <c r="X113" s="546">
        <v>0</v>
      </c>
      <c r="Y113" s="822" t="s">
        <v>848</v>
      </c>
      <c r="Z113" s="464" t="s">
        <v>848</v>
      </c>
      <c r="AA113" s="464" t="s">
        <v>848</v>
      </c>
      <c r="AB113" s="546">
        <f t="shared" si="27"/>
        <v>0</v>
      </c>
      <c r="AC113" s="713">
        <f t="shared" si="28"/>
        <v>0</v>
      </c>
      <c r="AD113" s="713"/>
      <c r="AE113" s="713">
        <f t="shared" si="29"/>
        <v>0</v>
      </c>
      <c r="AF113" s="452">
        <f t="shared" si="30"/>
        <v>0</v>
      </c>
      <c r="AG113" s="714" t="e">
        <f t="shared" si="31"/>
        <v>#DIV/0!</v>
      </c>
      <c r="AH113" s="715" t="e">
        <f t="shared" si="32"/>
        <v>#DIV/0!</v>
      </c>
      <c r="AI113" s="715" t="e">
        <f t="shared" si="33"/>
        <v>#DIV/0!</v>
      </c>
      <c r="AJ113" s="715" t="e">
        <f t="shared" si="34"/>
        <v>#DIV/0!</v>
      </c>
      <c r="AK113" s="715" t="e">
        <f t="shared" si="35"/>
        <v>#DIV/0!</v>
      </c>
      <c r="AL113" s="1052">
        <f t="shared" si="36"/>
        <v>0</v>
      </c>
      <c r="AM113" s="718" t="str">
        <f t="shared" si="37"/>
        <v>N/A</v>
      </c>
      <c r="AN113" s="718" t="str">
        <f t="shared" si="38"/>
        <v>N/A</v>
      </c>
      <c r="AO113" s="718" t="str">
        <f t="shared" si="39"/>
        <v>N/A</v>
      </c>
      <c r="AP113" s="718" t="str">
        <f t="shared" si="40"/>
        <v>N/A</v>
      </c>
      <c r="AQ113" s="718">
        <f t="shared" si="41"/>
        <v>0</v>
      </c>
      <c r="AR113" s="718" t="str">
        <f t="shared" si="42"/>
        <v>N/A</v>
      </c>
      <c r="AS113" s="462" t="e">
        <f t="shared" si="43"/>
        <v>#DIV/0!</v>
      </c>
      <c r="AT113" s="462">
        <f t="shared" si="44"/>
        <v>0</v>
      </c>
      <c r="AU113" s="462" t="str">
        <f t="shared" si="45"/>
        <v>N/A</v>
      </c>
      <c r="AV113" s="462" t="str">
        <f t="shared" si="46"/>
        <v>N/A</v>
      </c>
      <c r="AW113" s="462" t="str">
        <f t="shared" si="47"/>
        <v>N/A</v>
      </c>
      <c r="AX113" s="718" t="str">
        <f t="shared" si="48"/>
        <v>N/A</v>
      </c>
      <c r="AY113" s="718" t="str">
        <f t="shared" si="49"/>
        <v>N/A</v>
      </c>
      <c r="AZ113" s="718" t="str">
        <f t="shared" si="50"/>
        <v>N/A</v>
      </c>
      <c r="BA113" s="719" t="str">
        <f t="shared" si="51"/>
        <v>N/A</v>
      </c>
      <c r="BB113" s="550"/>
    </row>
    <row r="114" spans="1:54" hidden="1" x14ac:dyDescent="0.2">
      <c r="A114">
        <v>105</v>
      </c>
      <c r="B114" s="533"/>
      <c r="C114" s="545"/>
      <c r="D114" s="464"/>
      <c r="E114" s="464"/>
      <c r="F114" s="534"/>
      <c r="G114" s="534"/>
      <c r="H114" s="464"/>
      <c r="I114" s="546"/>
      <c r="J114" s="464"/>
      <c r="K114" s="546"/>
      <c r="L114" s="546"/>
      <c r="M114" s="464"/>
      <c r="N114" s="546">
        <f t="shared" si="26"/>
        <v>0</v>
      </c>
      <c r="O114" s="546">
        <v>0</v>
      </c>
      <c r="P114" s="546">
        <v>0</v>
      </c>
      <c r="Q114" s="562" t="s">
        <v>848</v>
      </c>
      <c r="R114" s="464" t="s">
        <v>848</v>
      </c>
      <c r="S114" s="464" t="s">
        <v>848</v>
      </c>
      <c r="T114" s="546">
        <v>0</v>
      </c>
      <c r="U114" s="562" t="s">
        <v>848</v>
      </c>
      <c r="V114" s="464" t="s">
        <v>848</v>
      </c>
      <c r="W114" s="464" t="s">
        <v>848</v>
      </c>
      <c r="X114" s="546">
        <v>0</v>
      </c>
      <c r="Y114" s="822" t="s">
        <v>848</v>
      </c>
      <c r="Z114" s="464" t="s">
        <v>848</v>
      </c>
      <c r="AA114" s="464" t="s">
        <v>848</v>
      </c>
      <c r="AB114" s="546">
        <f t="shared" si="27"/>
        <v>0</v>
      </c>
      <c r="AC114" s="713">
        <f t="shared" si="28"/>
        <v>0</v>
      </c>
      <c r="AD114" s="713"/>
      <c r="AE114" s="713">
        <f t="shared" si="29"/>
        <v>0</v>
      </c>
      <c r="AF114" s="452">
        <f t="shared" si="30"/>
        <v>0</v>
      </c>
      <c r="AG114" s="714" t="e">
        <f t="shared" si="31"/>
        <v>#DIV/0!</v>
      </c>
      <c r="AH114" s="715" t="e">
        <f t="shared" si="32"/>
        <v>#DIV/0!</v>
      </c>
      <c r="AI114" s="715" t="e">
        <f t="shared" si="33"/>
        <v>#DIV/0!</v>
      </c>
      <c r="AJ114" s="715" t="e">
        <f t="shared" si="34"/>
        <v>#DIV/0!</v>
      </c>
      <c r="AK114" s="715" t="e">
        <f t="shared" si="35"/>
        <v>#DIV/0!</v>
      </c>
      <c r="AL114" s="1052">
        <f t="shared" si="36"/>
        <v>0</v>
      </c>
      <c r="AM114" s="718" t="str">
        <f t="shared" si="37"/>
        <v>N/A</v>
      </c>
      <c r="AN114" s="718" t="str">
        <f t="shared" si="38"/>
        <v>N/A</v>
      </c>
      <c r="AO114" s="718" t="str">
        <f t="shared" si="39"/>
        <v>N/A</v>
      </c>
      <c r="AP114" s="718" t="str">
        <f t="shared" si="40"/>
        <v>N/A</v>
      </c>
      <c r="AQ114" s="718">
        <f t="shared" si="41"/>
        <v>0</v>
      </c>
      <c r="AR114" s="718" t="str">
        <f t="shared" si="42"/>
        <v>N/A</v>
      </c>
      <c r="AS114" s="462" t="e">
        <f t="shared" si="43"/>
        <v>#DIV/0!</v>
      </c>
      <c r="AT114" s="462">
        <f t="shared" si="44"/>
        <v>0</v>
      </c>
      <c r="AU114" s="462" t="str">
        <f t="shared" si="45"/>
        <v>N/A</v>
      </c>
      <c r="AV114" s="462" t="str">
        <f t="shared" si="46"/>
        <v>N/A</v>
      </c>
      <c r="AW114" s="462" t="str">
        <f t="shared" si="47"/>
        <v>N/A</v>
      </c>
      <c r="AX114" s="718" t="str">
        <f t="shared" si="48"/>
        <v>N/A</v>
      </c>
      <c r="AY114" s="718" t="str">
        <f t="shared" si="49"/>
        <v>N/A</v>
      </c>
      <c r="AZ114" s="718" t="str">
        <f t="shared" si="50"/>
        <v>N/A</v>
      </c>
      <c r="BA114" s="719" t="str">
        <f t="shared" si="51"/>
        <v>N/A</v>
      </c>
      <c r="BB114" s="550"/>
    </row>
    <row r="115" spans="1:54" hidden="1" x14ac:dyDescent="0.2">
      <c r="A115">
        <v>106</v>
      </c>
      <c r="B115" s="533"/>
      <c r="C115" s="545"/>
      <c r="D115" s="464"/>
      <c r="E115" s="464"/>
      <c r="F115" s="534"/>
      <c r="G115" s="534"/>
      <c r="H115" s="464"/>
      <c r="I115" s="546"/>
      <c r="J115" s="464"/>
      <c r="K115" s="546"/>
      <c r="L115" s="546"/>
      <c r="M115" s="464"/>
      <c r="N115" s="546">
        <f t="shared" si="26"/>
        <v>0</v>
      </c>
      <c r="O115" s="546">
        <v>0</v>
      </c>
      <c r="P115" s="546">
        <v>0</v>
      </c>
      <c r="Q115" s="562" t="s">
        <v>848</v>
      </c>
      <c r="R115" s="464" t="s">
        <v>848</v>
      </c>
      <c r="S115" s="464" t="s">
        <v>848</v>
      </c>
      <c r="T115" s="546">
        <v>0</v>
      </c>
      <c r="U115" s="562" t="s">
        <v>848</v>
      </c>
      <c r="V115" s="464" t="s">
        <v>848</v>
      </c>
      <c r="W115" s="464" t="s">
        <v>848</v>
      </c>
      <c r="X115" s="546">
        <v>0</v>
      </c>
      <c r="Y115" s="822" t="s">
        <v>848</v>
      </c>
      <c r="Z115" s="464" t="s">
        <v>848</v>
      </c>
      <c r="AA115" s="464" t="s">
        <v>848</v>
      </c>
      <c r="AB115" s="546">
        <f t="shared" si="27"/>
        <v>0</v>
      </c>
      <c r="AC115" s="713">
        <f t="shared" si="28"/>
        <v>0</v>
      </c>
      <c r="AD115" s="713"/>
      <c r="AE115" s="713">
        <f t="shared" si="29"/>
        <v>0</v>
      </c>
      <c r="AF115" s="452">
        <f t="shared" si="30"/>
        <v>0</v>
      </c>
      <c r="AG115" s="714" t="e">
        <f t="shared" si="31"/>
        <v>#DIV/0!</v>
      </c>
      <c r="AH115" s="715" t="e">
        <f t="shared" si="32"/>
        <v>#DIV/0!</v>
      </c>
      <c r="AI115" s="715" t="e">
        <f t="shared" si="33"/>
        <v>#DIV/0!</v>
      </c>
      <c r="AJ115" s="715" t="e">
        <f t="shared" si="34"/>
        <v>#DIV/0!</v>
      </c>
      <c r="AK115" s="715" t="e">
        <f t="shared" si="35"/>
        <v>#DIV/0!</v>
      </c>
      <c r="AL115" s="1052">
        <f t="shared" si="36"/>
        <v>0</v>
      </c>
      <c r="AM115" s="718" t="str">
        <f t="shared" si="37"/>
        <v>N/A</v>
      </c>
      <c r="AN115" s="718" t="str">
        <f t="shared" si="38"/>
        <v>N/A</v>
      </c>
      <c r="AO115" s="718" t="str">
        <f t="shared" si="39"/>
        <v>N/A</v>
      </c>
      <c r="AP115" s="718" t="str">
        <f t="shared" si="40"/>
        <v>N/A</v>
      </c>
      <c r="AQ115" s="718">
        <f t="shared" si="41"/>
        <v>0</v>
      </c>
      <c r="AR115" s="718" t="str">
        <f t="shared" si="42"/>
        <v>N/A</v>
      </c>
      <c r="AS115" s="462" t="e">
        <f t="shared" si="43"/>
        <v>#DIV/0!</v>
      </c>
      <c r="AT115" s="462">
        <f t="shared" si="44"/>
        <v>0</v>
      </c>
      <c r="AU115" s="462" t="str">
        <f t="shared" si="45"/>
        <v>N/A</v>
      </c>
      <c r="AV115" s="462" t="str">
        <f t="shared" si="46"/>
        <v>N/A</v>
      </c>
      <c r="AW115" s="462" t="str">
        <f t="shared" si="47"/>
        <v>N/A</v>
      </c>
      <c r="AX115" s="718" t="str">
        <f t="shared" si="48"/>
        <v>N/A</v>
      </c>
      <c r="AY115" s="718" t="str">
        <f t="shared" si="49"/>
        <v>N/A</v>
      </c>
      <c r="AZ115" s="718" t="str">
        <f t="shared" si="50"/>
        <v>N/A</v>
      </c>
      <c r="BA115" s="719" t="str">
        <f t="shared" si="51"/>
        <v>N/A</v>
      </c>
      <c r="BB115" s="550"/>
    </row>
    <row r="116" spans="1:54" hidden="1" x14ac:dyDescent="0.2">
      <c r="A116">
        <v>107</v>
      </c>
      <c r="B116" s="533"/>
      <c r="C116" s="545"/>
      <c r="D116" s="464"/>
      <c r="E116" s="464"/>
      <c r="F116" s="534"/>
      <c r="G116" s="534"/>
      <c r="H116" s="464"/>
      <c r="I116" s="546"/>
      <c r="J116" s="464"/>
      <c r="K116" s="546"/>
      <c r="L116" s="546"/>
      <c r="M116" s="464"/>
      <c r="N116" s="546">
        <f t="shared" si="26"/>
        <v>0</v>
      </c>
      <c r="O116" s="546">
        <v>0</v>
      </c>
      <c r="P116" s="546">
        <v>0</v>
      </c>
      <c r="Q116" s="562" t="s">
        <v>848</v>
      </c>
      <c r="R116" s="464" t="s">
        <v>848</v>
      </c>
      <c r="S116" s="464" t="s">
        <v>848</v>
      </c>
      <c r="T116" s="546">
        <v>0</v>
      </c>
      <c r="U116" s="562" t="s">
        <v>848</v>
      </c>
      <c r="V116" s="464" t="s">
        <v>848</v>
      </c>
      <c r="W116" s="464" t="s">
        <v>848</v>
      </c>
      <c r="X116" s="546">
        <v>0</v>
      </c>
      <c r="Y116" s="822" t="s">
        <v>848</v>
      </c>
      <c r="Z116" s="464" t="s">
        <v>848</v>
      </c>
      <c r="AA116" s="464" t="s">
        <v>848</v>
      </c>
      <c r="AB116" s="546">
        <f t="shared" si="27"/>
        <v>0</v>
      </c>
      <c r="AC116" s="713">
        <f t="shared" si="28"/>
        <v>0</v>
      </c>
      <c r="AD116" s="713"/>
      <c r="AE116" s="713">
        <f t="shared" si="29"/>
        <v>0</v>
      </c>
      <c r="AF116" s="452">
        <f t="shared" si="30"/>
        <v>0</v>
      </c>
      <c r="AG116" s="714" t="e">
        <f t="shared" si="31"/>
        <v>#DIV/0!</v>
      </c>
      <c r="AH116" s="715" t="e">
        <f t="shared" si="32"/>
        <v>#DIV/0!</v>
      </c>
      <c r="AI116" s="715" t="e">
        <f t="shared" si="33"/>
        <v>#DIV/0!</v>
      </c>
      <c r="AJ116" s="715" t="e">
        <f t="shared" si="34"/>
        <v>#DIV/0!</v>
      </c>
      <c r="AK116" s="715" t="e">
        <f t="shared" si="35"/>
        <v>#DIV/0!</v>
      </c>
      <c r="AL116" s="1052">
        <f t="shared" si="36"/>
        <v>0</v>
      </c>
      <c r="AM116" s="718" t="str">
        <f t="shared" si="37"/>
        <v>N/A</v>
      </c>
      <c r="AN116" s="718" t="str">
        <f t="shared" si="38"/>
        <v>N/A</v>
      </c>
      <c r="AO116" s="718" t="str">
        <f t="shared" si="39"/>
        <v>N/A</v>
      </c>
      <c r="AP116" s="718" t="str">
        <f t="shared" si="40"/>
        <v>N/A</v>
      </c>
      <c r="AQ116" s="718">
        <f t="shared" si="41"/>
        <v>0</v>
      </c>
      <c r="AR116" s="718" t="str">
        <f t="shared" si="42"/>
        <v>N/A</v>
      </c>
      <c r="AS116" s="462" t="e">
        <f t="shared" si="43"/>
        <v>#DIV/0!</v>
      </c>
      <c r="AT116" s="462">
        <f t="shared" si="44"/>
        <v>0</v>
      </c>
      <c r="AU116" s="462" t="str">
        <f t="shared" si="45"/>
        <v>N/A</v>
      </c>
      <c r="AV116" s="462" t="str">
        <f t="shared" si="46"/>
        <v>N/A</v>
      </c>
      <c r="AW116" s="462" t="str">
        <f t="shared" si="47"/>
        <v>N/A</v>
      </c>
      <c r="AX116" s="718" t="str">
        <f t="shared" si="48"/>
        <v>N/A</v>
      </c>
      <c r="AY116" s="718" t="str">
        <f t="shared" si="49"/>
        <v>N/A</v>
      </c>
      <c r="AZ116" s="718" t="str">
        <f t="shared" si="50"/>
        <v>N/A</v>
      </c>
      <c r="BA116" s="719" t="str">
        <f t="shared" si="51"/>
        <v>N/A</v>
      </c>
      <c r="BB116" s="550"/>
    </row>
    <row r="117" spans="1:54" hidden="1" x14ac:dyDescent="0.2">
      <c r="A117">
        <v>108</v>
      </c>
      <c r="B117" s="533"/>
      <c r="C117" s="545"/>
      <c r="D117" s="464"/>
      <c r="E117" s="464"/>
      <c r="F117" s="534"/>
      <c r="G117" s="534"/>
      <c r="H117" s="464"/>
      <c r="I117" s="546"/>
      <c r="J117" s="464"/>
      <c r="K117" s="546"/>
      <c r="L117" s="546"/>
      <c r="M117" s="464"/>
      <c r="N117" s="546">
        <f t="shared" si="26"/>
        <v>0</v>
      </c>
      <c r="O117" s="546">
        <v>0</v>
      </c>
      <c r="P117" s="546">
        <v>0</v>
      </c>
      <c r="Q117" s="562" t="s">
        <v>848</v>
      </c>
      <c r="R117" s="464" t="s">
        <v>848</v>
      </c>
      <c r="S117" s="464" t="s">
        <v>848</v>
      </c>
      <c r="T117" s="546">
        <v>0</v>
      </c>
      <c r="U117" s="562" t="s">
        <v>848</v>
      </c>
      <c r="V117" s="464" t="s">
        <v>848</v>
      </c>
      <c r="W117" s="464" t="s">
        <v>848</v>
      </c>
      <c r="X117" s="546">
        <v>0</v>
      </c>
      <c r="Y117" s="822" t="s">
        <v>848</v>
      </c>
      <c r="Z117" s="464" t="s">
        <v>848</v>
      </c>
      <c r="AA117" s="464" t="s">
        <v>848</v>
      </c>
      <c r="AB117" s="546">
        <f t="shared" si="27"/>
        <v>0</v>
      </c>
      <c r="AC117" s="713">
        <f t="shared" si="28"/>
        <v>0</v>
      </c>
      <c r="AD117" s="713"/>
      <c r="AE117" s="713">
        <f t="shared" si="29"/>
        <v>0</v>
      </c>
      <c r="AF117" s="452">
        <f t="shared" si="30"/>
        <v>0</v>
      </c>
      <c r="AG117" s="714" t="e">
        <f t="shared" si="31"/>
        <v>#DIV/0!</v>
      </c>
      <c r="AH117" s="715" t="e">
        <f t="shared" si="32"/>
        <v>#DIV/0!</v>
      </c>
      <c r="AI117" s="715" t="e">
        <f t="shared" si="33"/>
        <v>#DIV/0!</v>
      </c>
      <c r="AJ117" s="715" t="e">
        <f t="shared" si="34"/>
        <v>#DIV/0!</v>
      </c>
      <c r="AK117" s="715" t="e">
        <f t="shared" si="35"/>
        <v>#DIV/0!</v>
      </c>
      <c r="AL117" s="1052">
        <f t="shared" si="36"/>
        <v>0</v>
      </c>
      <c r="AM117" s="718" t="str">
        <f t="shared" si="37"/>
        <v>N/A</v>
      </c>
      <c r="AN117" s="718" t="str">
        <f t="shared" si="38"/>
        <v>N/A</v>
      </c>
      <c r="AO117" s="718" t="str">
        <f t="shared" si="39"/>
        <v>N/A</v>
      </c>
      <c r="AP117" s="718" t="str">
        <f t="shared" si="40"/>
        <v>N/A</v>
      </c>
      <c r="AQ117" s="718">
        <f t="shared" si="41"/>
        <v>0</v>
      </c>
      <c r="AR117" s="718" t="str">
        <f t="shared" si="42"/>
        <v>N/A</v>
      </c>
      <c r="AS117" s="462" t="e">
        <f t="shared" si="43"/>
        <v>#DIV/0!</v>
      </c>
      <c r="AT117" s="462">
        <f t="shared" si="44"/>
        <v>0</v>
      </c>
      <c r="AU117" s="462" t="str">
        <f t="shared" si="45"/>
        <v>N/A</v>
      </c>
      <c r="AV117" s="462" t="str">
        <f t="shared" si="46"/>
        <v>N/A</v>
      </c>
      <c r="AW117" s="462" t="str">
        <f t="shared" si="47"/>
        <v>N/A</v>
      </c>
      <c r="AX117" s="718" t="str">
        <f t="shared" si="48"/>
        <v>N/A</v>
      </c>
      <c r="AY117" s="718" t="str">
        <f t="shared" si="49"/>
        <v>N/A</v>
      </c>
      <c r="AZ117" s="718" t="str">
        <f t="shared" si="50"/>
        <v>N/A</v>
      </c>
      <c r="BA117" s="719" t="str">
        <f t="shared" si="51"/>
        <v>N/A</v>
      </c>
      <c r="BB117" s="550"/>
    </row>
    <row r="118" spans="1:54" hidden="1" x14ac:dyDescent="0.2">
      <c r="A118">
        <v>109</v>
      </c>
      <c r="B118" s="533"/>
      <c r="C118" s="545"/>
      <c r="D118" s="464"/>
      <c r="E118" s="464"/>
      <c r="F118" s="534"/>
      <c r="G118" s="534"/>
      <c r="H118" s="464"/>
      <c r="I118" s="546"/>
      <c r="J118" s="464"/>
      <c r="K118" s="546"/>
      <c r="L118" s="546"/>
      <c r="M118" s="464"/>
      <c r="N118" s="546">
        <f t="shared" si="26"/>
        <v>0</v>
      </c>
      <c r="O118" s="546">
        <v>0</v>
      </c>
      <c r="P118" s="546">
        <v>0</v>
      </c>
      <c r="Q118" s="562" t="s">
        <v>848</v>
      </c>
      <c r="R118" s="464" t="s">
        <v>848</v>
      </c>
      <c r="S118" s="464" t="s">
        <v>848</v>
      </c>
      <c r="T118" s="546">
        <v>0</v>
      </c>
      <c r="U118" s="562" t="s">
        <v>848</v>
      </c>
      <c r="V118" s="464" t="s">
        <v>848</v>
      </c>
      <c r="W118" s="464" t="s">
        <v>848</v>
      </c>
      <c r="X118" s="546">
        <v>0</v>
      </c>
      <c r="Y118" s="822" t="s">
        <v>848</v>
      </c>
      <c r="Z118" s="464" t="s">
        <v>848</v>
      </c>
      <c r="AA118" s="464" t="s">
        <v>848</v>
      </c>
      <c r="AB118" s="546">
        <f t="shared" si="27"/>
        <v>0</v>
      </c>
      <c r="AC118" s="713">
        <f t="shared" si="28"/>
        <v>0</v>
      </c>
      <c r="AD118" s="713"/>
      <c r="AE118" s="713">
        <f t="shared" si="29"/>
        <v>0</v>
      </c>
      <c r="AF118" s="452">
        <f t="shared" si="30"/>
        <v>0</v>
      </c>
      <c r="AG118" s="714" t="e">
        <f t="shared" si="31"/>
        <v>#DIV/0!</v>
      </c>
      <c r="AH118" s="715" t="e">
        <f t="shared" si="32"/>
        <v>#DIV/0!</v>
      </c>
      <c r="AI118" s="715" t="e">
        <f t="shared" si="33"/>
        <v>#DIV/0!</v>
      </c>
      <c r="AJ118" s="715" t="e">
        <f t="shared" si="34"/>
        <v>#DIV/0!</v>
      </c>
      <c r="AK118" s="715" t="e">
        <f t="shared" si="35"/>
        <v>#DIV/0!</v>
      </c>
      <c r="AL118" s="1052">
        <f t="shared" si="36"/>
        <v>0</v>
      </c>
      <c r="AM118" s="718" t="str">
        <f t="shared" si="37"/>
        <v>N/A</v>
      </c>
      <c r="AN118" s="718" t="str">
        <f t="shared" si="38"/>
        <v>N/A</v>
      </c>
      <c r="AO118" s="718" t="str">
        <f t="shared" si="39"/>
        <v>N/A</v>
      </c>
      <c r="AP118" s="718" t="str">
        <f t="shared" si="40"/>
        <v>N/A</v>
      </c>
      <c r="AQ118" s="718">
        <f t="shared" si="41"/>
        <v>0</v>
      </c>
      <c r="AR118" s="718" t="str">
        <f t="shared" si="42"/>
        <v>N/A</v>
      </c>
      <c r="AS118" s="462" t="e">
        <f t="shared" si="43"/>
        <v>#DIV/0!</v>
      </c>
      <c r="AT118" s="462">
        <f t="shared" si="44"/>
        <v>0</v>
      </c>
      <c r="AU118" s="462" t="str">
        <f t="shared" si="45"/>
        <v>N/A</v>
      </c>
      <c r="AV118" s="462" t="str">
        <f t="shared" si="46"/>
        <v>N/A</v>
      </c>
      <c r="AW118" s="462" t="str">
        <f t="shared" si="47"/>
        <v>N/A</v>
      </c>
      <c r="AX118" s="718" t="str">
        <f t="shared" si="48"/>
        <v>N/A</v>
      </c>
      <c r="AY118" s="718" t="str">
        <f t="shared" si="49"/>
        <v>N/A</v>
      </c>
      <c r="AZ118" s="718" t="str">
        <f t="shared" si="50"/>
        <v>N/A</v>
      </c>
      <c r="BA118" s="719" t="str">
        <f t="shared" si="51"/>
        <v>N/A</v>
      </c>
      <c r="BB118" s="550"/>
    </row>
    <row r="119" spans="1:54" hidden="1" x14ac:dyDescent="0.2">
      <c r="A119">
        <v>110</v>
      </c>
      <c r="B119" s="533"/>
      <c r="C119" s="545"/>
      <c r="D119" s="464"/>
      <c r="E119" s="464"/>
      <c r="F119" s="534"/>
      <c r="G119" s="534"/>
      <c r="H119" s="464"/>
      <c r="I119" s="546"/>
      <c r="J119" s="464"/>
      <c r="K119" s="546"/>
      <c r="L119" s="546"/>
      <c r="M119" s="464"/>
      <c r="N119" s="546">
        <f t="shared" si="26"/>
        <v>0</v>
      </c>
      <c r="O119" s="546">
        <v>0</v>
      </c>
      <c r="P119" s="546">
        <v>0</v>
      </c>
      <c r="Q119" s="562" t="s">
        <v>848</v>
      </c>
      <c r="R119" s="464" t="s">
        <v>848</v>
      </c>
      <c r="S119" s="464" t="s">
        <v>848</v>
      </c>
      <c r="T119" s="546">
        <v>0</v>
      </c>
      <c r="U119" s="562" t="s">
        <v>848</v>
      </c>
      <c r="V119" s="464" t="s">
        <v>848</v>
      </c>
      <c r="W119" s="464" t="s">
        <v>848</v>
      </c>
      <c r="X119" s="546">
        <v>0</v>
      </c>
      <c r="Y119" s="822" t="s">
        <v>848</v>
      </c>
      <c r="Z119" s="464" t="s">
        <v>848</v>
      </c>
      <c r="AA119" s="464" t="s">
        <v>848</v>
      </c>
      <c r="AB119" s="546">
        <f t="shared" si="27"/>
        <v>0</v>
      </c>
      <c r="AC119" s="713">
        <f t="shared" si="28"/>
        <v>0</v>
      </c>
      <c r="AD119" s="713"/>
      <c r="AE119" s="713">
        <f t="shared" si="29"/>
        <v>0</v>
      </c>
      <c r="AF119" s="452">
        <f t="shared" si="30"/>
        <v>0</v>
      </c>
      <c r="AG119" s="714" t="e">
        <f t="shared" si="31"/>
        <v>#DIV/0!</v>
      </c>
      <c r="AH119" s="715" t="e">
        <f t="shared" si="32"/>
        <v>#DIV/0!</v>
      </c>
      <c r="AI119" s="715" t="e">
        <f t="shared" si="33"/>
        <v>#DIV/0!</v>
      </c>
      <c r="AJ119" s="715" t="e">
        <f t="shared" si="34"/>
        <v>#DIV/0!</v>
      </c>
      <c r="AK119" s="715" t="e">
        <f t="shared" si="35"/>
        <v>#DIV/0!</v>
      </c>
      <c r="AL119" s="1052">
        <f t="shared" si="36"/>
        <v>0</v>
      </c>
      <c r="AM119" s="718" t="str">
        <f t="shared" si="37"/>
        <v>N/A</v>
      </c>
      <c r="AN119" s="718" t="str">
        <f t="shared" si="38"/>
        <v>N/A</v>
      </c>
      <c r="AO119" s="718" t="str">
        <f t="shared" si="39"/>
        <v>N/A</v>
      </c>
      <c r="AP119" s="718" t="str">
        <f t="shared" si="40"/>
        <v>N/A</v>
      </c>
      <c r="AQ119" s="718">
        <f t="shared" si="41"/>
        <v>0</v>
      </c>
      <c r="AR119" s="718" t="str">
        <f t="shared" si="42"/>
        <v>N/A</v>
      </c>
      <c r="AS119" s="462" t="e">
        <f t="shared" si="43"/>
        <v>#DIV/0!</v>
      </c>
      <c r="AT119" s="462">
        <f t="shared" si="44"/>
        <v>0</v>
      </c>
      <c r="AU119" s="462" t="str">
        <f t="shared" si="45"/>
        <v>N/A</v>
      </c>
      <c r="AV119" s="462" t="str">
        <f t="shared" si="46"/>
        <v>N/A</v>
      </c>
      <c r="AW119" s="462" t="str">
        <f t="shared" si="47"/>
        <v>N/A</v>
      </c>
      <c r="AX119" s="718" t="str">
        <f t="shared" si="48"/>
        <v>N/A</v>
      </c>
      <c r="AY119" s="718" t="str">
        <f t="shared" si="49"/>
        <v>N/A</v>
      </c>
      <c r="AZ119" s="718" t="str">
        <f t="shared" si="50"/>
        <v>N/A</v>
      </c>
      <c r="BA119" s="719" t="str">
        <f t="shared" si="51"/>
        <v>N/A</v>
      </c>
      <c r="BB119" s="550"/>
    </row>
    <row r="120" spans="1:54" hidden="1" x14ac:dyDescent="0.2">
      <c r="A120">
        <v>111</v>
      </c>
      <c r="B120" s="533"/>
      <c r="C120" s="545"/>
      <c r="D120" s="464"/>
      <c r="E120" s="464"/>
      <c r="F120" s="534"/>
      <c r="G120" s="534"/>
      <c r="H120" s="464"/>
      <c r="I120" s="546"/>
      <c r="J120" s="464"/>
      <c r="K120" s="546"/>
      <c r="L120" s="546"/>
      <c r="M120" s="464"/>
      <c r="N120" s="546">
        <f t="shared" si="26"/>
        <v>0</v>
      </c>
      <c r="O120" s="546">
        <v>0</v>
      </c>
      <c r="P120" s="546">
        <v>0</v>
      </c>
      <c r="Q120" s="562" t="s">
        <v>848</v>
      </c>
      <c r="R120" s="464" t="s">
        <v>848</v>
      </c>
      <c r="S120" s="464" t="s">
        <v>848</v>
      </c>
      <c r="T120" s="546">
        <v>0</v>
      </c>
      <c r="U120" s="562" t="s">
        <v>848</v>
      </c>
      <c r="V120" s="464" t="s">
        <v>848</v>
      </c>
      <c r="W120" s="464" t="s">
        <v>848</v>
      </c>
      <c r="X120" s="546">
        <v>0</v>
      </c>
      <c r="Y120" s="822" t="s">
        <v>848</v>
      </c>
      <c r="Z120" s="464" t="s">
        <v>848</v>
      </c>
      <c r="AA120" s="464" t="s">
        <v>848</v>
      </c>
      <c r="AB120" s="546">
        <f t="shared" si="27"/>
        <v>0</v>
      </c>
      <c r="AC120" s="713">
        <f t="shared" si="28"/>
        <v>0</v>
      </c>
      <c r="AD120" s="713"/>
      <c r="AE120" s="713">
        <f t="shared" si="29"/>
        <v>0</v>
      </c>
      <c r="AF120" s="452">
        <f t="shared" si="30"/>
        <v>0</v>
      </c>
      <c r="AG120" s="714" t="e">
        <f t="shared" si="31"/>
        <v>#DIV/0!</v>
      </c>
      <c r="AH120" s="715" t="e">
        <f t="shared" si="32"/>
        <v>#DIV/0!</v>
      </c>
      <c r="AI120" s="715" t="e">
        <f t="shared" si="33"/>
        <v>#DIV/0!</v>
      </c>
      <c r="AJ120" s="715" t="e">
        <f t="shared" si="34"/>
        <v>#DIV/0!</v>
      </c>
      <c r="AK120" s="715" t="e">
        <f t="shared" si="35"/>
        <v>#DIV/0!</v>
      </c>
      <c r="AL120" s="1052">
        <f t="shared" si="36"/>
        <v>0</v>
      </c>
      <c r="AM120" s="718" t="str">
        <f t="shared" si="37"/>
        <v>N/A</v>
      </c>
      <c r="AN120" s="718" t="str">
        <f t="shared" si="38"/>
        <v>N/A</v>
      </c>
      <c r="AO120" s="718" t="str">
        <f t="shared" si="39"/>
        <v>N/A</v>
      </c>
      <c r="AP120" s="718" t="str">
        <f t="shared" si="40"/>
        <v>N/A</v>
      </c>
      <c r="AQ120" s="718">
        <f t="shared" si="41"/>
        <v>0</v>
      </c>
      <c r="AR120" s="718" t="str">
        <f t="shared" si="42"/>
        <v>N/A</v>
      </c>
      <c r="AS120" s="462" t="e">
        <f t="shared" si="43"/>
        <v>#DIV/0!</v>
      </c>
      <c r="AT120" s="462">
        <f t="shared" si="44"/>
        <v>0</v>
      </c>
      <c r="AU120" s="462" t="str">
        <f t="shared" si="45"/>
        <v>N/A</v>
      </c>
      <c r="AV120" s="462" t="str">
        <f t="shared" si="46"/>
        <v>N/A</v>
      </c>
      <c r="AW120" s="462" t="str">
        <f t="shared" si="47"/>
        <v>N/A</v>
      </c>
      <c r="AX120" s="718" t="str">
        <f t="shared" si="48"/>
        <v>N/A</v>
      </c>
      <c r="AY120" s="718" t="str">
        <f t="shared" si="49"/>
        <v>N/A</v>
      </c>
      <c r="AZ120" s="718" t="str">
        <f t="shared" si="50"/>
        <v>N/A</v>
      </c>
      <c r="BA120" s="719" t="str">
        <f t="shared" si="51"/>
        <v>N/A</v>
      </c>
      <c r="BB120" s="550"/>
    </row>
    <row r="121" spans="1:54" hidden="1" x14ac:dyDescent="0.2">
      <c r="A121">
        <v>112</v>
      </c>
      <c r="B121" s="533"/>
      <c r="C121" s="545"/>
      <c r="D121" s="464"/>
      <c r="E121" s="464"/>
      <c r="F121" s="534"/>
      <c r="G121" s="534"/>
      <c r="H121" s="464"/>
      <c r="I121" s="546"/>
      <c r="J121" s="464"/>
      <c r="K121" s="546"/>
      <c r="L121" s="546"/>
      <c r="M121" s="464"/>
      <c r="N121" s="546">
        <f t="shared" si="26"/>
        <v>0</v>
      </c>
      <c r="O121" s="546">
        <v>0</v>
      </c>
      <c r="P121" s="546">
        <v>0</v>
      </c>
      <c r="Q121" s="562" t="s">
        <v>848</v>
      </c>
      <c r="R121" s="464" t="s">
        <v>848</v>
      </c>
      <c r="S121" s="464" t="s">
        <v>848</v>
      </c>
      <c r="T121" s="546">
        <v>0</v>
      </c>
      <c r="U121" s="562" t="s">
        <v>848</v>
      </c>
      <c r="V121" s="464" t="s">
        <v>848</v>
      </c>
      <c r="W121" s="464" t="s">
        <v>848</v>
      </c>
      <c r="X121" s="546">
        <v>0</v>
      </c>
      <c r="Y121" s="822" t="s">
        <v>848</v>
      </c>
      <c r="Z121" s="464" t="s">
        <v>848</v>
      </c>
      <c r="AA121" s="464" t="s">
        <v>848</v>
      </c>
      <c r="AB121" s="546">
        <f t="shared" si="27"/>
        <v>0</v>
      </c>
      <c r="AC121" s="713">
        <f t="shared" si="28"/>
        <v>0</v>
      </c>
      <c r="AD121" s="713"/>
      <c r="AE121" s="713">
        <f t="shared" si="29"/>
        <v>0</v>
      </c>
      <c r="AF121" s="452">
        <f t="shared" si="30"/>
        <v>0</v>
      </c>
      <c r="AG121" s="714" t="e">
        <f t="shared" si="31"/>
        <v>#DIV/0!</v>
      </c>
      <c r="AH121" s="715" t="e">
        <f t="shared" si="32"/>
        <v>#DIV/0!</v>
      </c>
      <c r="AI121" s="715" t="e">
        <f t="shared" si="33"/>
        <v>#DIV/0!</v>
      </c>
      <c r="AJ121" s="715" t="e">
        <f t="shared" si="34"/>
        <v>#DIV/0!</v>
      </c>
      <c r="AK121" s="715" t="e">
        <f t="shared" si="35"/>
        <v>#DIV/0!</v>
      </c>
      <c r="AL121" s="1052">
        <f t="shared" si="36"/>
        <v>0</v>
      </c>
      <c r="AM121" s="718" t="str">
        <f t="shared" si="37"/>
        <v>N/A</v>
      </c>
      <c r="AN121" s="718" t="str">
        <f t="shared" si="38"/>
        <v>N/A</v>
      </c>
      <c r="AO121" s="718" t="str">
        <f t="shared" si="39"/>
        <v>N/A</v>
      </c>
      <c r="AP121" s="718" t="str">
        <f t="shared" si="40"/>
        <v>N/A</v>
      </c>
      <c r="AQ121" s="718">
        <f t="shared" si="41"/>
        <v>0</v>
      </c>
      <c r="AR121" s="718" t="str">
        <f t="shared" si="42"/>
        <v>N/A</v>
      </c>
      <c r="AS121" s="462" t="e">
        <f t="shared" si="43"/>
        <v>#DIV/0!</v>
      </c>
      <c r="AT121" s="462">
        <f t="shared" si="44"/>
        <v>0</v>
      </c>
      <c r="AU121" s="462" t="str">
        <f t="shared" si="45"/>
        <v>N/A</v>
      </c>
      <c r="AV121" s="462" t="str">
        <f t="shared" si="46"/>
        <v>N/A</v>
      </c>
      <c r="AW121" s="462" t="str">
        <f t="shared" si="47"/>
        <v>N/A</v>
      </c>
      <c r="AX121" s="718" t="str">
        <f t="shared" si="48"/>
        <v>N/A</v>
      </c>
      <c r="AY121" s="718" t="str">
        <f t="shared" si="49"/>
        <v>N/A</v>
      </c>
      <c r="AZ121" s="718" t="str">
        <f t="shared" si="50"/>
        <v>N/A</v>
      </c>
      <c r="BA121" s="719" t="str">
        <f t="shared" si="51"/>
        <v>N/A</v>
      </c>
      <c r="BB121" s="550"/>
    </row>
    <row r="122" spans="1:54" hidden="1" x14ac:dyDescent="0.2">
      <c r="A122">
        <v>113</v>
      </c>
      <c r="B122" s="533"/>
      <c r="C122" s="545"/>
      <c r="D122" s="464"/>
      <c r="E122" s="464"/>
      <c r="F122" s="534"/>
      <c r="G122" s="534"/>
      <c r="H122" s="464"/>
      <c r="I122" s="546"/>
      <c r="J122" s="464"/>
      <c r="K122" s="546"/>
      <c r="L122" s="546"/>
      <c r="M122" s="464"/>
      <c r="N122" s="546">
        <f t="shared" si="26"/>
        <v>0</v>
      </c>
      <c r="O122" s="546">
        <v>0</v>
      </c>
      <c r="P122" s="546">
        <v>0</v>
      </c>
      <c r="Q122" s="562" t="s">
        <v>848</v>
      </c>
      <c r="R122" s="464" t="s">
        <v>848</v>
      </c>
      <c r="S122" s="464" t="s">
        <v>848</v>
      </c>
      <c r="T122" s="546">
        <v>0</v>
      </c>
      <c r="U122" s="562" t="s">
        <v>848</v>
      </c>
      <c r="V122" s="464" t="s">
        <v>848</v>
      </c>
      <c r="W122" s="464" t="s">
        <v>848</v>
      </c>
      <c r="X122" s="546">
        <v>0</v>
      </c>
      <c r="Y122" s="822" t="s">
        <v>848</v>
      </c>
      <c r="Z122" s="464" t="s">
        <v>848</v>
      </c>
      <c r="AA122" s="464" t="s">
        <v>848</v>
      </c>
      <c r="AB122" s="546">
        <f t="shared" si="27"/>
        <v>0</v>
      </c>
      <c r="AC122" s="713">
        <f t="shared" si="28"/>
        <v>0</v>
      </c>
      <c r="AD122" s="713"/>
      <c r="AE122" s="713">
        <f t="shared" si="29"/>
        <v>0</v>
      </c>
      <c r="AF122" s="452">
        <f t="shared" si="30"/>
        <v>0</v>
      </c>
      <c r="AG122" s="714" t="e">
        <f t="shared" si="31"/>
        <v>#DIV/0!</v>
      </c>
      <c r="AH122" s="715" t="e">
        <f t="shared" si="32"/>
        <v>#DIV/0!</v>
      </c>
      <c r="AI122" s="715" t="e">
        <f t="shared" si="33"/>
        <v>#DIV/0!</v>
      </c>
      <c r="AJ122" s="715" t="e">
        <f t="shared" si="34"/>
        <v>#DIV/0!</v>
      </c>
      <c r="AK122" s="715" t="e">
        <f t="shared" si="35"/>
        <v>#DIV/0!</v>
      </c>
      <c r="AL122" s="1052">
        <f t="shared" si="36"/>
        <v>0</v>
      </c>
      <c r="AM122" s="718" t="str">
        <f t="shared" si="37"/>
        <v>N/A</v>
      </c>
      <c r="AN122" s="718" t="str">
        <f t="shared" si="38"/>
        <v>N/A</v>
      </c>
      <c r="AO122" s="718" t="str">
        <f t="shared" si="39"/>
        <v>N/A</v>
      </c>
      <c r="AP122" s="718" t="str">
        <f t="shared" si="40"/>
        <v>N/A</v>
      </c>
      <c r="AQ122" s="718">
        <f t="shared" si="41"/>
        <v>0</v>
      </c>
      <c r="AR122" s="718" t="str">
        <f t="shared" si="42"/>
        <v>N/A</v>
      </c>
      <c r="AS122" s="462" t="e">
        <f t="shared" si="43"/>
        <v>#DIV/0!</v>
      </c>
      <c r="AT122" s="462">
        <f t="shared" si="44"/>
        <v>0</v>
      </c>
      <c r="AU122" s="462" t="str">
        <f t="shared" si="45"/>
        <v>N/A</v>
      </c>
      <c r="AV122" s="462" t="str">
        <f t="shared" si="46"/>
        <v>N/A</v>
      </c>
      <c r="AW122" s="462" t="str">
        <f t="shared" si="47"/>
        <v>N/A</v>
      </c>
      <c r="AX122" s="718" t="str">
        <f t="shared" si="48"/>
        <v>N/A</v>
      </c>
      <c r="AY122" s="718" t="str">
        <f t="shared" si="49"/>
        <v>N/A</v>
      </c>
      <c r="AZ122" s="718" t="str">
        <f t="shared" si="50"/>
        <v>N/A</v>
      </c>
      <c r="BA122" s="719" t="str">
        <f t="shared" si="51"/>
        <v>N/A</v>
      </c>
      <c r="BB122" s="550"/>
    </row>
    <row r="123" spans="1:54" hidden="1" x14ac:dyDescent="0.2">
      <c r="A123">
        <v>114</v>
      </c>
      <c r="B123" s="533"/>
      <c r="C123" s="545"/>
      <c r="D123" s="464"/>
      <c r="E123" s="464"/>
      <c r="F123" s="534"/>
      <c r="G123" s="534"/>
      <c r="H123" s="464"/>
      <c r="I123" s="546"/>
      <c r="J123" s="464"/>
      <c r="K123" s="546"/>
      <c r="L123" s="546"/>
      <c r="M123" s="464"/>
      <c r="N123" s="546">
        <f t="shared" si="26"/>
        <v>0</v>
      </c>
      <c r="O123" s="546">
        <v>0</v>
      </c>
      <c r="P123" s="546">
        <v>0</v>
      </c>
      <c r="Q123" s="562" t="s">
        <v>848</v>
      </c>
      <c r="R123" s="464" t="s">
        <v>848</v>
      </c>
      <c r="S123" s="464" t="s">
        <v>848</v>
      </c>
      <c r="T123" s="546">
        <v>0</v>
      </c>
      <c r="U123" s="562" t="s">
        <v>848</v>
      </c>
      <c r="V123" s="464" t="s">
        <v>848</v>
      </c>
      <c r="W123" s="464" t="s">
        <v>848</v>
      </c>
      <c r="X123" s="546">
        <v>0</v>
      </c>
      <c r="Y123" s="822" t="s">
        <v>848</v>
      </c>
      <c r="Z123" s="464" t="s">
        <v>848</v>
      </c>
      <c r="AA123" s="464" t="s">
        <v>848</v>
      </c>
      <c r="AB123" s="546">
        <f t="shared" si="27"/>
        <v>0</v>
      </c>
      <c r="AC123" s="713">
        <f t="shared" si="28"/>
        <v>0</v>
      </c>
      <c r="AD123" s="713"/>
      <c r="AE123" s="713">
        <f t="shared" si="29"/>
        <v>0</v>
      </c>
      <c r="AF123" s="452">
        <f t="shared" si="30"/>
        <v>0</v>
      </c>
      <c r="AG123" s="714" t="e">
        <f t="shared" si="31"/>
        <v>#DIV/0!</v>
      </c>
      <c r="AH123" s="715" t="e">
        <f t="shared" si="32"/>
        <v>#DIV/0!</v>
      </c>
      <c r="AI123" s="715" t="e">
        <f t="shared" si="33"/>
        <v>#DIV/0!</v>
      </c>
      <c r="AJ123" s="715" t="e">
        <f t="shared" si="34"/>
        <v>#DIV/0!</v>
      </c>
      <c r="AK123" s="715" t="e">
        <f t="shared" si="35"/>
        <v>#DIV/0!</v>
      </c>
      <c r="AL123" s="1052">
        <f t="shared" si="36"/>
        <v>0</v>
      </c>
      <c r="AM123" s="718" t="str">
        <f t="shared" si="37"/>
        <v>N/A</v>
      </c>
      <c r="AN123" s="718" t="str">
        <f t="shared" si="38"/>
        <v>N/A</v>
      </c>
      <c r="AO123" s="718" t="str">
        <f t="shared" si="39"/>
        <v>N/A</v>
      </c>
      <c r="AP123" s="718" t="str">
        <f t="shared" si="40"/>
        <v>N/A</v>
      </c>
      <c r="AQ123" s="718">
        <f t="shared" si="41"/>
        <v>0</v>
      </c>
      <c r="AR123" s="718" t="str">
        <f t="shared" si="42"/>
        <v>N/A</v>
      </c>
      <c r="AS123" s="462" t="e">
        <f t="shared" si="43"/>
        <v>#DIV/0!</v>
      </c>
      <c r="AT123" s="462">
        <f t="shared" si="44"/>
        <v>0</v>
      </c>
      <c r="AU123" s="462" t="str">
        <f t="shared" si="45"/>
        <v>N/A</v>
      </c>
      <c r="AV123" s="462" t="str">
        <f t="shared" si="46"/>
        <v>N/A</v>
      </c>
      <c r="AW123" s="462" t="str">
        <f t="shared" si="47"/>
        <v>N/A</v>
      </c>
      <c r="AX123" s="718" t="str">
        <f t="shared" si="48"/>
        <v>N/A</v>
      </c>
      <c r="AY123" s="718" t="str">
        <f t="shared" si="49"/>
        <v>N/A</v>
      </c>
      <c r="AZ123" s="718" t="str">
        <f t="shared" si="50"/>
        <v>N/A</v>
      </c>
      <c r="BA123" s="719" t="str">
        <f t="shared" si="51"/>
        <v>N/A</v>
      </c>
      <c r="BB123" s="550"/>
    </row>
    <row r="124" spans="1:54" hidden="1" x14ac:dyDescent="0.2">
      <c r="A124">
        <v>115</v>
      </c>
      <c r="B124" s="533"/>
      <c r="C124" s="545"/>
      <c r="D124" s="464"/>
      <c r="E124" s="464"/>
      <c r="F124" s="534"/>
      <c r="G124" s="534"/>
      <c r="H124" s="464"/>
      <c r="I124" s="546"/>
      <c r="J124" s="464"/>
      <c r="K124" s="546"/>
      <c r="L124" s="546"/>
      <c r="M124" s="464"/>
      <c r="N124" s="546">
        <f t="shared" si="26"/>
        <v>0</v>
      </c>
      <c r="O124" s="546">
        <v>0</v>
      </c>
      <c r="P124" s="546">
        <v>0</v>
      </c>
      <c r="Q124" s="562" t="s">
        <v>848</v>
      </c>
      <c r="R124" s="464" t="s">
        <v>848</v>
      </c>
      <c r="S124" s="464" t="s">
        <v>848</v>
      </c>
      <c r="T124" s="546">
        <v>0</v>
      </c>
      <c r="U124" s="562" t="s">
        <v>848</v>
      </c>
      <c r="V124" s="464" t="s">
        <v>848</v>
      </c>
      <c r="W124" s="464" t="s">
        <v>848</v>
      </c>
      <c r="X124" s="546">
        <v>0</v>
      </c>
      <c r="Y124" s="822" t="s">
        <v>848</v>
      </c>
      <c r="Z124" s="464" t="s">
        <v>848</v>
      </c>
      <c r="AA124" s="464" t="s">
        <v>848</v>
      </c>
      <c r="AB124" s="546">
        <f t="shared" si="27"/>
        <v>0</v>
      </c>
      <c r="AC124" s="713">
        <f t="shared" si="28"/>
        <v>0</v>
      </c>
      <c r="AD124" s="713"/>
      <c r="AE124" s="713">
        <f t="shared" si="29"/>
        <v>0</v>
      </c>
      <c r="AF124" s="452">
        <f t="shared" si="30"/>
        <v>0</v>
      </c>
      <c r="AG124" s="714" t="e">
        <f t="shared" si="31"/>
        <v>#DIV/0!</v>
      </c>
      <c r="AH124" s="715" t="e">
        <f t="shared" si="32"/>
        <v>#DIV/0!</v>
      </c>
      <c r="AI124" s="715" t="e">
        <f t="shared" si="33"/>
        <v>#DIV/0!</v>
      </c>
      <c r="AJ124" s="715" t="e">
        <f t="shared" si="34"/>
        <v>#DIV/0!</v>
      </c>
      <c r="AK124" s="715" t="e">
        <f t="shared" si="35"/>
        <v>#DIV/0!</v>
      </c>
      <c r="AL124" s="1052">
        <f t="shared" si="36"/>
        <v>0</v>
      </c>
      <c r="AM124" s="718" t="str">
        <f t="shared" si="37"/>
        <v>N/A</v>
      </c>
      <c r="AN124" s="718" t="str">
        <f t="shared" si="38"/>
        <v>N/A</v>
      </c>
      <c r="AO124" s="718" t="str">
        <f t="shared" si="39"/>
        <v>N/A</v>
      </c>
      <c r="AP124" s="718" t="str">
        <f t="shared" si="40"/>
        <v>N/A</v>
      </c>
      <c r="AQ124" s="718">
        <f t="shared" si="41"/>
        <v>0</v>
      </c>
      <c r="AR124" s="718" t="str">
        <f t="shared" si="42"/>
        <v>N/A</v>
      </c>
      <c r="AS124" s="462" t="e">
        <f t="shared" si="43"/>
        <v>#DIV/0!</v>
      </c>
      <c r="AT124" s="462">
        <f t="shared" si="44"/>
        <v>0</v>
      </c>
      <c r="AU124" s="462" t="str">
        <f t="shared" si="45"/>
        <v>N/A</v>
      </c>
      <c r="AV124" s="462" t="str">
        <f t="shared" si="46"/>
        <v>N/A</v>
      </c>
      <c r="AW124" s="462" t="str">
        <f t="shared" si="47"/>
        <v>N/A</v>
      </c>
      <c r="AX124" s="718" t="str">
        <f t="shared" si="48"/>
        <v>N/A</v>
      </c>
      <c r="AY124" s="718" t="str">
        <f t="shared" si="49"/>
        <v>N/A</v>
      </c>
      <c r="AZ124" s="718" t="str">
        <f t="shared" si="50"/>
        <v>N/A</v>
      </c>
      <c r="BA124" s="719" t="str">
        <f t="shared" si="51"/>
        <v>N/A</v>
      </c>
      <c r="BB124" s="550"/>
    </row>
    <row r="125" spans="1:54" hidden="1" x14ac:dyDescent="0.2">
      <c r="A125">
        <v>116</v>
      </c>
      <c r="B125" s="533"/>
      <c r="C125" s="545"/>
      <c r="D125" s="464"/>
      <c r="E125" s="464"/>
      <c r="F125" s="534"/>
      <c r="G125" s="534"/>
      <c r="H125" s="464"/>
      <c r="I125" s="546"/>
      <c r="J125" s="464"/>
      <c r="K125" s="546"/>
      <c r="L125" s="546"/>
      <c r="M125" s="464"/>
      <c r="N125" s="546">
        <f t="shared" si="26"/>
        <v>0</v>
      </c>
      <c r="O125" s="546">
        <v>0</v>
      </c>
      <c r="P125" s="546">
        <v>0</v>
      </c>
      <c r="Q125" s="562" t="s">
        <v>848</v>
      </c>
      <c r="R125" s="464" t="s">
        <v>848</v>
      </c>
      <c r="S125" s="464" t="s">
        <v>848</v>
      </c>
      <c r="T125" s="546">
        <v>0</v>
      </c>
      <c r="U125" s="562" t="s">
        <v>848</v>
      </c>
      <c r="V125" s="464" t="s">
        <v>848</v>
      </c>
      <c r="W125" s="464" t="s">
        <v>848</v>
      </c>
      <c r="X125" s="546">
        <v>0</v>
      </c>
      <c r="Y125" s="822" t="s">
        <v>848</v>
      </c>
      <c r="Z125" s="464" t="s">
        <v>848</v>
      </c>
      <c r="AA125" s="464" t="s">
        <v>848</v>
      </c>
      <c r="AB125" s="546">
        <f t="shared" si="27"/>
        <v>0</v>
      </c>
      <c r="AC125" s="713">
        <f t="shared" si="28"/>
        <v>0</v>
      </c>
      <c r="AD125" s="713"/>
      <c r="AE125" s="713">
        <f t="shared" si="29"/>
        <v>0</v>
      </c>
      <c r="AF125" s="452">
        <f t="shared" si="30"/>
        <v>0</v>
      </c>
      <c r="AG125" s="714" t="e">
        <f t="shared" si="31"/>
        <v>#DIV/0!</v>
      </c>
      <c r="AH125" s="715" t="e">
        <f t="shared" si="32"/>
        <v>#DIV/0!</v>
      </c>
      <c r="AI125" s="715" t="e">
        <f t="shared" si="33"/>
        <v>#DIV/0!</v>
      </c>
      <c r="AJ125" s="715" t="e">
        <f t="shared" si="34"/>
        <v>#DIV/0!</v>
      </c>
      <c r="AK125" s="715" t="e">
        <f t="shared" si="35"/>
        <v>#DIV/0!</v>
      </c>
      <c r="AL125" s="1052">
        <f t="shared" si="36"/>
        <v>0</v>
      </c>
      <c r="AM125" s="718" t="str">
        <f t="shared" si="37"/>
        <v>N/A</v>
      </c>
      <c r="AN125" s="718" t="str">
        <f t="shared" si="38"/>
        <v>N/A</v>
      </c>
      <c r="AO125" s="718" t="str">
        <f t="shared" si="39"/>
        <v>N/A</v>
      </c>
      <c r="AP125" s="718" t="str">
        <f t="shared" si="40"/>
        <v>N/A</v>
      </c>
      <c r="AQ125" s="718">
        <f t="shared" si="41"/>
        <v>0</v>
      </c>
      <c r="AR125" s="718" t="str">
        <f t="shared" si="42"/>
        <v>N/A</v>
      </c>
      <c r="AS125" s="462" t="e">
        <f t="shared" si="43"/>
        <v>#DIV/0!</v>
      </c>
      <c r="AT125" s="462">
        <f t="shared" si="44"/>
        <v>0</v>
      </c>
      <c r="AU125" s="462" t="str">
        <f t="shared" si="45"/>
        <v>N/A</v>
      </c>
      <c r="AV125" s="462" t="str">
        <f t="shared" si="46"/>
        <v>N/A</v>
      </c>
      <c r="AW125" s="462" t="str">
        <f t="shared" si="47"/>
        <v>N/A</v>
      </c>
      <c r="AX125" s="718" t="str">
        <f t="shared" si="48"/>
        <v>N/A</v>
      </c>
      <c r="AY125" s="718" t="str">
        <f t="shared" si="49"/>
        <v>N/A</v>
      </c>
      <c r="AZ125" s="718" t="str">
        <f t="shared" si="50"/>
        <v>N/A</v>
      </c>
      <c r="BA125" s="719" t="str">
        <f t="shared" si="51"/>
        <v>N/A</v>
      </c>
      <c r="BB125" s="550"/>
    </row>
    <row r="126" spans="1:54" hidden="1" x14ac:dyDescent="0.2">
      <c r="A126">
        <v>117</v>
      </c>
      <c r="B126" s="533"/>
      <c r="C126" s="545"/>
      <c r="D126" s="464"/>
      <c r="E126" s="464"/>
      <c r="F126" s="534"/>
      <c r="G126" s="534"/>
      <c r="H126" s="464"/>
      <c r="I126" s="546"/>
      <c r="J126" s="464"/>
      <c r="K126" s="546"/>
      <c r="L126" s="546"/>
      <c r="M126" s="464"/>
      <c r="N126" s="546">
        <f t="shared" si="26"/>
        <v>0</v>
      </c>
      <c r="O126" s="546">
        <v>0</v>
      </c>
      <c r="P126" s="546">
        <v>0</v>
      </c>
      <c r="Q126" s="562" t="s">
        <v>848</v>
      </c>
      <c r="R126" s="464" t="s">
        <v>848</v>
      </c>
      <c r="S126" s="464" t="s">
        <v>848</v>
      </c>
      <c r="T126" s="546">
        <v>0</v>
      </c>
      <c r="U126" s="562" t="s">
        <v>848</v>
      </c>
      <c r="V126" s="464" t="s">
        <v>848</v>
      </c>
      <c r="W126" s="464" t="s">
        <v>848</v>
      </c>
      <c r="X126" s="546">
        <v>0</v>
      </c>
      <c r="Y126" s="822" t="s">
        <v>848</v>
      </c>
      <c r="Z126" s="464" t="s">
        <v>848</v>
      </c>
      <c r="AA126" s="464" t="s">
        <v>848</v>
      </c>
      <c r="AB126" s="546">
        <f t="shared" si="27"/>
        <v>0</v>
      </c>
      <c r="AC126" s="713">
        <f t="shared" si="28"/>
        <v>0</v>
      </c>
      <c r="AD126" s="713"/>
      <c r="AE126" s="713">
        <f t="shared" si="29"/>
        <v>0</v>
      </c>
      <c r="AF126" s="452">
        <f t="shared" si="30"/>
        <v>0</v>
      </c>
      <c r="AG126" s="714" t="e">
        <f t="shared" si="31"/>
        <v>#DIV/0!</v>
      </c>
      <c r="AH126" s="715" t="e">
        <f t="shared" si="32"/>
        <v>#DIV/0!</v>
      </c>
      <c r="AI126" s="715" t="e">
        <f t="shared" si="33"/>
        <v>#DIV/0!</v>
      </c>
      <c r="AJ126" s="715" t="e">
        <f t="shared" si="34"/>
        <v>#DIV/0!</v>
      </c>
      <c r="AK126" s="715" t="e">
        <f t="shared" si="35"/>
        <v>#DIV/0!</v>
      </c>
      <c r="AL126" s="1052">
        <f t="shared" si="36"/>
        <v>0</v>
      </c>
      <c r="AM126" s="718" t="str">
        <f t="shared" si="37"/>
        <v>N/A</v>
      </c>
      <c r="AN126" s="718" t="str">
        <f t="shared" si="38"/>
        <v>N/A</v>
      </c>
      <c r="AO126" s="718" t="str">
        <f t="shared" si="39"/>
        <v>N/A</v>
      </c>
      <c r="AP126" s="718" t="str">
        <f t="shared" si="40"/>
        <v>N/A</v>
      </c>
      <c r="AQ126" s="718">
        <f t="shared" si="41"/>
        <v>0</v>
      </c>
      <c r="AR126" s="718" t="str">
        <f t="shared" si="42"/>
        <v>N/A</v>
      </c>
      <c r="AS126" s="462" t="e">
        <f t="shared" si="43"/>
        <v>#DIV/0!</v>
      </c>
      <c r="AT126" s="462">
        <f t="shared" si="44"/>
        <v>0</v>
      </c>
      <c r="AU126" s="462" t="str">
        <f t="shared" si="45"/>
        <v>N/A</v>
      </c>
      <c r="AV126" s="462" t="str">
        <f t="shared" si="46"/>
        <v>N/A</v>
      </c>
      <c r="AW126" s="462" t="str">
        <f t="shared" si="47"/>
        <v>N/A</v>
      </c>
      <c r="AX126" s="718" t="str">
        <f t="shared" si="48"/>
        <v>N/A</v>
      </c>
      <c r="AY126" s="718" t="str">
        <f t="shared" si="49"/>
        <v>N/A</v>
      </c>
      <c r="AZ126" s="718" t="str">
        <f t="shared" si="50"/>
        <v>N/A</v>
      </c>
      <c r="BA126" s="719" t="str">
        <f t="shared" si="51"/>
        <v>N/A</v>
      </c>
      <c r="BB126" s="550"/>
    </row>
    <row r="127" spans="1:54" hidden="1" x14ac:dyDescent="0.2">
      <c r="A127">
        <v>118</v>
      </c>
      <c r="B127" s="533"/>
      <c r="C127" s="545"/>
      <c r="D127" s="464"/>
      <c r="E127" s="464"/>
      <c r="F127" s="534"/>
      <c r="G127" s="534"/>
      <c r="H127" s="464"/>
      <c r="I127" s="546"/>
      <c r="J127" s="464"/>
      <c r="K127" s="546"/>
      <c r="L127" s="546"/>
      <c r="M127" s="464"/>
      <c r="N127" s="546">
        <f t="shared" si="26"/>
        <v>0</v>
      </c>
      <c r="O127" s="546">
        <v>0</v>
      </c>
      <c r="P127" s="546">
        <v>0</v>
      </c>
      <c r="Q127" s="562" t="s">
        <v>848</v>
      </c>
      <c r="R127" s="464" t="s">
        <v>848</v>
      </c>
      <c r="S127" s="464" t="s">
        <v>848</v>
      </c>
      <c r="T127" s="546">
        <v>0</v>
      </c>
      <c r="U127" s="562" t="s">
        <v>848</v>
      </c>
      <c r="V127" s="464" t="s">
        <v>848</v>
      </c>
      <c r="W127" s="464" t="s">
        <v>848</v>
      </c>
      <c r="X127" s="546">
        <v>0</v>
      </c>
      <c r="Y127" s="822" t="s">
        <v>848</v>
      </c>
      <c r="Z127" s="464" t="s">
        <v>848</v>
      </c>
      <c r="AA127" s="464" t="s">
        <v>848</v>
      </c>
      <c r="AB127" s="546">
        <f t="shared" si="27"/>
        <v>0</v>
      </c>
      <c r="AC127" s="713">
        <f t="shared" si="28"/>
        <v>0</v>
      </c>
      <c r="AD127" s="713"/>
      <c r="AE127" s="713">
        <f t="shared" si="29"/>
        <v>0</v>
      </c>
      <c r="AF127" s="452">
        <f t="shared" si="30"/>
        <v>0</v>
      </c>
      <c r="AG127" s="714" t="e">
        <f t="shared" si="31"/>
        <v>#DIV/0!</v>
      </c>
      <c r="AH127" s="715" t="e">
        <f t="shared" si="32"/>
        <v>#DIV/0!</v>
      </c>
      <c r="AI127" s="715" t="e">
        <f t="shared" si="33"/>
        <v>#DIV/0!</v>
      </c>
      <c r="AJ127" s="715" t="e">
        <f t="shared" si="34"/>
        <v>#DIV/0!</v>
      </c>
      <c r="AK127" s="715" t="e">
        <f t="shared" si="35"/>
        <v>#DIV/0!</v>
      </c>
      <c r="AL127" s="1052">
        <f t="shared" si="36"/>
        <v>0</v>
      </c>
      <c r="AM127" s="718" t="str">
        <f t="shared" si="37"/>
        <v>N/A</v>
      </c>
      <c r="AN127" s="718" t="str">
        <f t="shared" si="38"/>
        <v>N/A</v>
      </c>
      <c r="AO127" s="718" t="str">
        <f t="shared" si="39"/>
        <v>N/A</v>
      </c>
      <c r="AP127" s="718" t="str">
        <f t="shared" si="40"/>
        <v>N/A</v>
      </c>
      <c r="AQ127" s="718">
        <f t="shared" si="41"/>
        <v>0</v>
      </c>
      <c r="AR127" s="718" t="str">
        <f t="shared" si="42"/>
        <v>N/A</v>
      </c>
      <c r="AS127" s="462" t="e">
        <f t="shared" si="43"/>
        <v>#DIV/0!</v>
      </c>
      <c r="AT127" s="462">
        <f t="shared" si="44"/>
        <v>0</v>
      </c>
      <c r="AU127" s="462" t="str">
        <f t="shared" si="45"/>
        <v>N/A</v>
      </c>
      <c r="AV127" s="462" t="str">
        <f t="shared" si="46"/>
        <v>N/A</v>
      </c>
      <c r="AW127" s="462" t="str">
        <f t="shared" si="47"/>
        <v>N/A</v>
      </c>
      <c r="AX127" s="718" t="str">
        <f t="shared" si="48"/>
        <v>N/A</v>
      </c>
      <c r="AY127" s="718" t="str">
        <f t="shared" si="49"/>
        <v>N/A</v>
      </c>
      <c r="AZ127" s="718" t="str">
        <f t="shared" si="50"/>
        <v>N/A</v>
      </c>
      <c r="BA127" s="719" t="str">
        <f t="shared" si="51"/>
        <v>N/A</v>
      </c>
      <c r="BB127" s="550"/>
    </row>
    <row r="128" spans="1:54" hidden="1" x14ac:dyDescent="0.2">
      <c r="A128">
        <v>119</v>
      </c>
      <c r="B128" s="533"/>
      <c r="C128" s="545"/>
      <c r="D128" s="464"/>
      <c r="E128" s="464"/>
      <c r="F128" s="534"/>
      <c r="G128" s="534"/>
      <c r="H128" s="464"/>
      <c r="I128" s="546"/>
      <c r="J128" s="464"/>
      <c r="K128" s="546"/>
      <c r="L128" s="546"/>
      <c r="M128" s="464"/>
      <c r="N128" s="546">
        <f t="shared" si="26"/>
        <v>0</v>
      </c>
      <c r="O128" s="546">
        <v>0</v>
      </c>
      <c r="P128" s="546">
        <v>0</v>
      </c>
      <c r="Q128" s="562" t="s">
        <v>848</v>
      </c>
      <c r="R128" s="464" t="s">
        <v>848</v>
      </c>
      <c r="S128" s="464" t="s">
        <v>848</v>
      </c>
      <c r="T128" s="546">
        <v>0</v>
      </c>
      <c r="U128" s="562" t="s">
        <v>848</v>
      </c>
      <c r="V128" s="464" t="s">
        <v>848</v>
      </c>
      <c r="W128" s="464" t="s">
        <v>848</v>
      </c>
      <c r="X128" s="546">
        <v>0</v>
      </c>
      <c r="Y128" s="822" t="s">
        <v>848</v>
      </c>
      <c r="Z128" s="464" t="s">
        <v>848</v>
      </c>
      <c r="AA128" s="464" t="s">
        <v>848</v>
      </c>
      <c r="AB128" s="546">
        <f t="shared" si="27"/>
        <v>0</v>
      </c>
      <c r="AC128" s="713">
        <f t="shared" si="28"/>
        <v>0</v>
      </c>
      <c r="AD128" s="713"/>
      <c r="AE128" s="713">
        <f t="shared" si="29"/>
        <v>0</v>
      </c>
      <c r="AF128" s="452">
        <f t="shared" si="30"/>
        <v>0</v>
      </c>
      <c r="AG128" s="714" t="e">
        <f t="shared" si="31"/>
        <v>#DIV/0!</v>
      </c>
      <c r="AH128" s="715" t="e">
        <f t="shared" si="32"/>
        <v>#DIV/0!</v>
      </c>
      <c r="AI128" s="715" t="e">
        <f t="shared" si="33"/>
        <v>#DIV/0!</v>
      </c>
      <c r="AJ128" s="715" t="e">
        <f t="shared" si="34"/>
        <v>#DIV/0!</v>
      </c>
      <c r="AK128" s="715" t="e">
        <f t="shared" si="35"/>
        <v>#DIV/0!</v>
      </c>
      <c r="AL128" s="1052">
        <f t="shared" si="36"/>
        <v>0</v>
      </c>
      <c r="AM128" s="718" t="str">
        <f t="shared" si="37"/>
        <v>N/A</v>
      </c>
      <c r="AN128" s="718" t="str">
        <f t="shared" si="38"/>
        <v>N/A</v>
      </c>
      <c r="AO128" s="718" t="str">
        <f t="shared" si="39"/>
        <v>N/A</v>
      </c>
      <c r="AP128" s="718" t="str">
        <f t="shared" si="40"/>
        <v>N/A</v>
      </c>
      <c r="AQ128" s="718">
        <f t="shared" si="41"/>
        <v>0</v>
      </c>
      <c r="AR128" s="718" t="str">
        <f t="shared" si="42"/>
        <v>N/A</v>
      </c>
      <c r="AS128" s="462" t="e">
        <f t="shared" si="43"/>
        <v>#DIV/0!</v>
      </c>
      <c r="AT128" s="462">
        <f t="shared" si="44"/>
        <v>0</v>
      </c>
      <c r="AU128" s="462" t="str">
        <f t="shared" si="45"/>
        <v>N/A</v>
      </c>
      <c r="AV128" s="462" t="str">
        <f t="shared" si="46"/>
        <v>N/A</v>
      </c>
      <c r="AW128" s="462" t="str">
        <f t="shared" si="47"/>
        <v>N/A</v>
      </c>
      <c r="AX128" s="718" t="str">
        <f t="shared" si="48"/>
        <v>N/A</v>
      </c>
      <c r="AY128" s="718" t="str">
        <f t="shared" si="49"/>
        <v>N/A</v>
      </c>
      <c r="AZ128" s="718" t="str">
        <f t="shared" si="50"/>
        <v>N/A</v>
      </c>
      <c r="BA128" s="719" t="str">
        <f t="shared" si="51"/>
        <v>N/A</v>
      </c>
      <c r="BB128" s="550"/>
    </row>
    <row r="129" spans="1:54" hidden="1" x14ac:dyDescent="0.2">
      <c r="A129">
        <v>120</v>
      </c>
      <c r="B129" s="533"/>
      <c r="C129" s="545"/>
      <c r="D129" s="464"/>
      <c r="E129" s="464"/>
      <c r="F129" s="534"/>
      <c r="G129" s="534"/>
      <c r="H129" s="464"/>
      <c r="I129" s="546"/>
      <c r="J129" s="464"/>
      <c r="K129" s="546"/>
      <c r="L129" s="546"/>
      <c r="M129" s="464"/>
      <c r="N129" s="546">
        <f t="shared" si="26"/>
        <v>0</v>
      </c>
      <c r="O129" s="546">
        <v>0</v>
      </c>
      <c r="P129" s="546">
        <v>0</v>
      </c>
      <c r="Q129" s="562" t="s">
        <v>848</v>
      </c>
      <c r="R129" s="464" t="s">
        <v>848</v>
      </c>
      <c r="S129" s="464" t="s">
        <v>848</v>
      </c>
      <c r="T129" s="546">
        <v>0</v>
      </c>
      <c r="U129" s="562" t="s">
        <v>848</v>
      </c>
      <c r="V129" s="464" t="s">
        <v>848</v>
      </c>
      <c r="W129" s="464" t="s">
        <v>848</v>
      </c>
      <c r="X129" s="546">
        <v>0</v>
      </c>
      <c r="Y129" s="822" t="s">
        <v>848</v>
      </c>
      <c r="Z129" s="464" t="s">
        <v>848</v>
      </c>
      <c r="AA129" s="464" t="s">
        <v>848</v>
      </c>
      <c r="AB129" s="546">
        <f t="shared" si="27"/>
        <v>0</v>
      </c>
      <c r="AC129" s="713">
        <f t="shared" si="28"/>
        <v>0</v>
      </c>
      <c r="AD129" s="713"/>
      <c r="AE129" s="713">
        <f t="shared" si="29"/>
        <v>0</v>
      </c>
      <c r="AF129" s="452">
        <f t="shared" si="30"/>
        <v>0</v>
      </c>
      <c r="AG129" s="714" t="e">
        <f t="shared" si="31"/>
        <v>#DIV/0!</v>
      </c>
      <c r="AH129" s="715" t="e">
        <f t="shared" si="32"/>
        <v>#DIV/0!</v>
      </c>
      <c r="AI129" s="715" t="e">
        <f t="shared" si="33"/>
        <v>#DIV/0!</v>
      </c>
      <c r="AJ129" s="715" t="e">
        <f t="shared" si="34"/>
        <v>#DIV/0!</v>
      </c>
      <c r="AK129" s="715" t="e">
        <f t="shared" si="35"/>
        <v>#DIV/0!</v>
      </c>
      <c r="AL129" s="1052">
        <f t="shared" si="36"/>
        <v>0</v>
      </c>
      <c r="AM129" s="718" t="str">
        <f t="shared" si="37"/>
        <v>N/A</v>
      </c>
      <c r="AN129" s="718" t="str">
        <f t="shared" si="38"/>
        <v>N/A</v>
      </c>
      <c r="AO129" s="718" t="str">
        <f t="shared" si="39"/>
        <v>N/A</v>
      </c>
      <c r="AP129" s="718" t="str">
        <f t="shared" si="40"/>
        <v>N/A</v>
      </c>
      <c r="AQ129" s="718">
        <f t="shared" si="41"/>
        <v>0</v>
      </c>
      <c r="AR129" s="718" t="str">
        <f t="shared" si="42"/>
        <v>N/A</v>
      </c>
      <c r="AS129" s="462" t="e">
        <f t="shared" si="43"/>
        <v>#DIV/0!</v>
      </c>
      <c r="AT129" s="462">
        <f t="shared" si="44"/>
        <v>0</v>
      </c>
      <c r="AU129" s="462" t="str">
        <f t="shared" si="45"/>
        <v>N/A</v>
      </c>
      <c r="AV129" s="462" t="str">
        <f t="shared" si="46"/>
        <v>N/A</v>
      </c>
      <c r="AW129" s="462" t="str">
        <f t="shared" si="47"/>
        <v>N/A</v>
      </c>
      <c r="AX129" s="718" t="str">
        <f t="shared" si="48"/>
        <v>N/A</v>
      </c>
      <c r="AY129" s="718" t="str">
        <f t="shared" si="49"/>
        <v>N/A</v>
      </c>
      <c r="AZ129" s="718" t="str">
        <f t="shared" si="50"/>
        <v>N/A</v>
      </c>
      <c r="BA129" s="719" t="str">
        <f t="shared" si="51"/>
        <v>N/A</v>
      </c>
      <c r="BB129" s="550"/>
    </row>
    <row r="130" spans="1:54" hidden="1" x14ac:dyDescent="0.2">
      <c r="A130">
        <v>121</v>
      </c>
      <c r="B130" s="533"/>
      <c r="C130" s="545"/>
      <c r="D130" s="464"/>
      <c r="E130" s="464"/>
      <c r="F130" s="534"/>
      <c r="G130" s="534"/>
      <c r="H130" s="464"/>
      <c r="I130" s="546"/>
      <c r="J130" s="464"/>
      <c r="K130" s="546"/>
      <c r="L130" s="546"/>
      <c r="M130" s="464"/>
      <c r="N130" s="546">
        <f t="shared" si="26"/>
        <v>0</v>
      </c>
      <c r="O130" s="546">
        <v>0</v>
      </c>
      <c r="P130" s="546">
        <v>0</v>
      </c>
      <c r="Q130" s="562" t="s">
        <v>848</v>
      </c>
      <c r="R130" s="464" t="s">
        <v>848</v>
      </c>
      <c r="S130" s="464" t="s">
        <v>848</v>
      </c>
      <c r="T130" s="546">
        <v>0</v>
      </c>
      <c r="U130" s="562" t="s">
        <v>848</v>
      </c>
      <c r="V130" s="464" t="s">
        <v>848</v>
      </c>
      <c r="W130" s="464" t="s">
        <v>848</v>
      </c>
      <c r="X130" s="546">
        <v>0</v>
      </c>
      <c r="Y130" s="822" t="s">
        <v>848</v>
      </c>
      <c r="Z130" s="464" t="s">
        <v>848</v>
      </c>
      <c r="AA130" s="464" t="s">
        <v>848</v>
      </c>
      <c r="AB130" s="546">
        <f t="shared" si="27"/>
        <v>0</v>
      </c>
      <c r="AC130" s="713">
        <f t="shared" si="28"/>
        <v>0</v>
      </c>
      <c r="AD130" s="713"/>
      <c r="AE130" s="713">
        <f t="shared" si="29"/>
        <v>0</v>
      </c>
      <c r="AF130" s="452">
        <f t="shared" si="30"/>
        <v>0</v>
      </c>
      <c r="AG130" s="714" t="e">
        <f t="shared" si="31"/>
        <v>#DIV/0!</v>
      </c>
      <c r="AH130" s="715" t="e">
        <f t="shared" si="32"/>
        <v>#DIV/0!</v>
      </c>
      <c r="AI130" s="715" t="e">
        <f t="shared" si="33"/>
        <v>#DIV/0!</v>
      </c>
      <c r="AJ130" s="715" t="e">
        <f t="shared" si="34"/>
        <v>#DIV/0!</v>
      </c>
      <c r="AK130" s="715" t="e">
        <f t="shared" si="35"/>
        <v>#DIV/0!</v>
      </c>
      <c r="AL130" s="1052">
        <f t="shared" si="36"/>
        <v>0</v>
      </c>
      <c r="AM130" s="718" t="str">
        <f t="shared" si="37"/>
        <v>N/A</v>
      </c>
      <c r="AN130" s="718" t="str">
        <f t="shared" si="38"/>
        <v>N/A</v>
      </c>
      <c r="AO130" s="718" t="str">
        <f t="shared" si="39"/>
        <v>N/A</v>
      </c>
      <c r="AP130" s="718" t="str">
        <f t="shared" si="40"/>
        <v>N/A</v>
      </c>
      <c r="AQ130" s="718">
        <f t="shared" si="41"/>
        <v>0</v>
      </c>
      <c r="AR130" s="718" t="str">
        <f t="shared" si="42"/>
        <v>N/A</v>
      </c>
      <c r="AS130" s="462" t="e">
        <f t="shared" si="43"/>
        <v>#DIV/0!</v>
      </c>
      <c r="AT130" s="462">
        <f t="shared" si="44"/>
        <v>0</v>
      </c>
      <c r="AU130" s="462" t="str">
        <f t="shared" si="45"/>
        <v>N/A</v>
      </c>
      <c r="AV130" s="462" t="str">
        <f t="shared" si="46"/>
        <v>N/A</v>
      </c>
      <c r="AW130" s="462" t="str">
        <f t="shared" si="47"/>
        <v>N/A</v>
      </c>
      <c r="AX130" s="718" t="str">
        <f t="shared" si="48"/>
        <v>N/A</v>
      </c>
      <c r="AY130" s="718" t="str">
        <f t="shared" si="49"/>
        <v>N/A</v>
      </c>
      <c r="AZ130" s="718" t="str">
        <f t="shared" si="50"/>
        <v>N/A</v>
      </c>
      <c r="BA130" s="719" t="str">
        <f t="shared" si="51"/>
        <v>N/A</v>
      </c>
      <c r="BB130" s="550"/>
    </row>
    <row r="131" spans="1:54" hidden="1" x14ac:dyDescent="0.2">
      <c r="A131">
        <v>122</v>
      </c>
      <c r="B131" s="533"/>
      <c r="C131" s="545"/>
      <c r="D131" s="464"/>
      <c r="E131" s="464"/>
      <c r="F131" s="534"/>
      <c r="G131" s="534"/>
      <c r="H131" s="464"/>
      <c r="I131" s="546"/>
      <c r="J131" s="464"/>
      <c r="K131" s="546"/>
      <c r="L131" s="546"/>
      <c r="M131" s="464"/>
      <c r="N131" s="546">
        <f t="shared" si="26"/>
        <v>0</v>
      </c>
      <c r="O131" s="546">
        <v>0</v>
      </c>
      <c r="P131" s="546">
        <v>0</v>
      </c>
      <c r="Q131" s="562" t="s">
        <v>848</v>
      </c>
      <c r="R131" s="464" t="s">
        <v>848</v>
      </c>
      <c r="S131" s="464" t="s">
        <v>848</v>
      </c>
      <c r="T131" s="546">
        <v>0</v>
      </c>
      <c r="U131" s="562" t="s">
        <v>848</v>
      </c>
      <c r="V131" s="464" t="s">
        <v>848</v>
      </c>
      <c r="W131" s="464" t="s">
        <v>848</v>
      </c>
      <c r="X131" s="546">
        <v>0</v>
      </c>
      <c r="Y131" s="822" t="s">
        <v>848</v>
      </c>
      <c r="Z131" s="464" t="s">
        <v>848</v>
      </c>
      <c r="AA131" s="464" t="s">
        <v>848</v>
      </c>
      <c r="AB131" s="546">
        <f t="shared" si="27"/>
        <v>0</v>
      </c>
      <c r="AC131" s="713">
        <f t="shared" si="28"/>
        <v>0</v>
      </c>
      <c r="AD131" s="713"/>
      <c r="AE131" s="713">
        <f t="shared" si="29"/>
        <v>0</v>
      </c>
      <c r="AF131" s="452">
        <f t="shared" si="30"/>
        <v>0</v>
      </c>
      <c r="AG131" s="714" t="e">
        <f t="shared" si="31"/>
        <v>#DIV/0!</v>
      </c>
      <c r="AH131" s="715" t="e">
        <f t="shared" si="32"/>
        <v>#DIV/0!</v>
      </c>
      <c r="AI131" s="715" t="e">
        <f t="shared" si="33"/>
        <v>#DIV/0!</v>
      </c>
      <c r="AJ131" s="715" t="e">
        <f t="shared" si="34"/>
        <v>#DIV/0!</v>
      </c>
      <c r="AK131" s="715" t="e">
        <f t="shared" si="35"/>
        <v>#DIV/0!</v>
      </c>
      <c r="AL131" s="1052">
        <f t="shared" si="36"/>
        <v>0</v>
      </c>
      <c r="AM131" s="718" t="str">
        <f t="shared" si="37"/>
        <v>N/A</v>
      </c>
      <c r="AN131" s="718" t="str">
        <f t="shared" si="38"/>
        <v>N/A</v>
      </c>
      <c r="AO131" s="718" t="str">
        <f t="shared" si="39"/>
        <v>N/A</v>
      </c>
      <c r="AP131" s="718" t="str">
        <f t="shared" si="40"/>
        <v>N/A</v>
      </c>
      <c r="AQ131" s="718">
        <f t="shared" si="41"/>
        <v>0</v>
      </c>
      <c r="AR131" s="718" t="str">
        <f t="shared" si="42"/>
        <v>N/A</v>
      </c>
      <c r="AS131" s="462" t="e">
        <f t="shared" si="43"/>
        <v>#DIV/0!</v>
      </c>
      <c r="AT131" s="462">
        <f t="shared" si="44"/>
        <v>0</v>
      </c>
      <c r="AU131" s="462" t="str">
        <f t="shared" si="45"/>
        <v>N/A</v>
      </c>
      <c r="AV131" s="462" t="str">
        <f t="shared" si="46"/>
        <v>N/A</v>
      </c>
      <c r="AW131" s="462" t="str">
        <f t="shared" si="47"/>
        <v>N/A</v>
      </c>
      <c r="AX131" s="718" t="str">
        <f t="shared" si="48"/>
        <v>N/A</v>
      </c>
      <c r="AY131" s="718" t="str">
        <f t="shared" si="49"/>
        <v>N/A</v>
      </c>
      <c r="AZ131" s="718" t="str">
        <f t="shared" si="50"/>
        <v>N/A</v>
      </c>
      <c r="BA131" s="719" t="str">
        <f t="shared" si="51"/>
        <v>N/A</v>
      </c>
      <c r="BB131" s="550"/>
    </row>
    <row r="132" spans="1:54" hidden="1" x14ac:dyDescent="0.2">
      <c r="A132">
        <v>123</v>
      </c>
      <c r="B132" s="533"/>
      <c r="C132" s="545"/>
      <c r="D132" s="464"/>
      <c r="E132" s="464"/>
      <c r="F132" s="534"/>
      <c r="G132" s="534"/>
      <c r="H132" s="464"/>
      <c r="I132" s="546"/>
      <c r="J132" s="464"/>
      <c r="K132" s="546"/>
      <c r="L132" s="546"/>
      <c r="M132" s="464"/>
      <c r="N132" s="546">
        <f t="shared" si="26"/>
        <v>0</v>
      </c>
      <c r="O132" s="546">
        <v>0</v>
      </c>
      <c r="P132" s="546">
        <v>0</v>
      </c>
      <c r="Q132" s="562" t="s">
        <v>848</v>
      </c>
      <c r="R132" s="464" t="s">
        <v>848</v>
      </c>
      <c r="S132" s="464" t="s">
        <v>848</v>
      </c>
      <c r="T132" s="546">
        <v>0</v>
      </c>
      <c r="U132" s="562" t="s">
        <v>848</v>
      </c>
      <c r="V132" s="464" t="s">
        <v>848</v>
      </c>
      <c r="W132" s="464" t="s">
        <v>848</v>
      </c>
      <c r="X132" s="546">
        <v>0</v>
      </c>
      <c r="Y132" s="822" t="s">
        <v>848</v>
      </c>
      <c r="Z132" s="464" t="s">
        <v>848</v>
      </c>
      <c r="AA132" s="464" t="s">
        <v>848</v>
      </c>
      <c r="AB132" s="546">
        <f t="shared" si="27"/>
        <v>0</v>
      </c>
      <c r="AC132" s="713">
        <f t="shared" si="28"/>
        <v>0</v>
      </c>
      <c r="AD132" s="713"/>
      <c r="AE132" s="713">
        <f t="shared" si="29"/>
        <v>0</v>
      </c>
      <c r="AF132" s="452">
        <f t="shared" si="30"/>
        <v>0</v>
      </c>
      <c r="AG132" s="714" t="e">
        <f t="shared" si="31"/>
        <v>#DIV/0!</v>
      </c>
      <c r="AH132" s="715" t="e">
        <f t="shared" si="32"/>
        <v>#DIV/0!</v>
      </c>
      <c r="AI132" s="715" t="e">
        <f t="shared" si="33"/>
        <v>#DIV/0!</v>
      </c>
      <c r="AJ132" s="715" t="e">
        <f t="shared" si="34"/>
        <v>#DIV/0!</v>
      </c>
      <c r="AK132" s="715" t="e">
        <f t="shared" si="35"/>
        <v>#DIV/0!</v>
      </c>
      <c r="AL132" s="1052">
        <f t="shared" si="36"/>
        <v>0</v>
      </c>
      <c r="AM132" s="718" t="str">
        <f t="shared" si="37"/>
        <v>N/A</v>
      </c>
      <c r="AN132" s="718" t="str">
        <f t="shared" si="38"/>
        <v>N/A</v>
      </c>
      <c r="AO132" s="718" t="str">
        <f t="shared" si="39"/>
        <v>N/A</v>
      </c>
      <c r="AP132" s="718" t="str">
        <f t="shared" si="40"/>
        <v>N/A</v>
      </c>
      <c r="AQ132" s="718">
        <f t="shared" si="41"/>
        <v>0</v>
      </c>
      <c r="AR132" s="718" t="str">
        <f t="shared" si="42"/>
        <v>N/A</v>
      </c>
      <c r="AS132" s="462" t="e">
        <f t="shared" si="43"/>
        <v>#DIV/0!</v>
      </c>
      <c r="AT132" s="462">
        <f t="shared" si="44"/>
        <v>0</v>
      </c>
      <c r="AU132" s="462" t="str">
        <f t="shared" si="45"/>
        <v>N/A</v>
      </c>
      <c r="AV132" s="462" t="str">
        <f t="shared" si="46"/>
        <v>N/A</v>
      </c>
      <c r="AW132" s="462" t="str">
        <f t="shared" si="47"/>
        <v>N/A</v>
      </c>
      <c r="AX132" s="718" t="str">
        <f t="shared" si="48"/>
        <v>N/A</v>
      </c>
      <c r="AY132" s="718" t="str">
        <f t="shared" si="49"/>
        <v>N/A</v>
      </c>
      <c r="AZ132" s="718" t="str">
        <f t="shared" si="50"/>
        <v>N/A</v>
      </c>
      <c r="BA132" s="719" t="str">
        <f t="shared" si="51"/>
        <v>N/A</v>
      </c>
      <c r="BB132" s="550"/>
    </row>
    <row r="133" spans="1:54" hidden="1" x14ac:dyDescent="0.2">
      <c r="A133">
        <v>124</v>
      </c>
      <c r="B133" s="533"/>
      <c r="C133" s="545"/>
      <c r="D133" s="464"/>
      <c r="E133" s="464"/>
      <c r="F133" s="534"/>
      <c r="G133" s="534"/>
      <c r="H133" s="464"/>
      <c r="I133" s="546"/>
      <c r="J133" s="464"/>
      <c r="K133" s="546"/>
      <c r="L133" s="546"/>
      <c r="M133" s="464"/>
      <c r="N133" s="546">
        <f t="shared" si="26"/>
        <v>0</v>
      </c>
      <c r="O133" s="546">
        <v>0</v>
      </c>
      <c r="P133" s="546">
        <v>0</v>
      </c>
      <c r="Q133" s="562" t="s">
        <v>848</v>
      </c>
      <c r="R133" s="464" t="s">
        <v>848</v>
      </c>
      <c r="S133" s="464" t="s">
        <v>848</v>
      </c>
      <c r="T133" s="546">
        <v>0</v>
      </c>
      <c r="U133" s="562" t="s">
        <v>848</v>
      </c>
      <c r="V133" s="464" t="s">
        <v>848</v>
      </c>
      <c r="W133" s="464" t="s">
        <v>848</v>
      </c>
      <c r="X133" s="546">
        <v>0</v>
      </c>
      <c r="Y133" s="822" t="s">
        <v>848</v>
      </c>
      <c r="Z133" s="464" t="s">
        <v>848</v>
      </c>
      <c r="AA133" s="464" t="s">
        <v>848</v>
      </c>
      <c r="AB133" s="546">
        <f t="shared" si="27"/>
        <v>0</v>
      </c>
      <c r="AC133" s="713">
        <f t="shared" si="28"/>
        <v>0</v>
      </c>
      <c r="AD133" s="713"/>
      <c r="AE133" s="713">
        <f t="shared" si="29"/>
        <v>0</v>
      </c>
      <c r="AF133" s="452">
        <f t="shared" si="30"/>
        <v>0</v>
      </c>
      <c r="AG133" s="714" t="e">
        <f t="shared" si="31"/>
        <v>#DIV/0!</v>
      </c>
      <c r="AH133" s="715" t="e">
        <f t="shared" si="32"/>
        <v>#DIV/0!</v>
      </c>
      <c r="AI133" s="715" t="e">
        <f t="shared" si="33"/>
        <v>#DIV/0!</v>
      </c>
      <c r="AJ133" s="715" t="e">
        <f t="shared" si="34"/>
        <v>#DIV/0!</v>
      </c>
      <c r="AK133" s="715" t="e">
        <f t="shared" si="35"/>
        <v>#DIV/0!</v>
      </c>
      <c r="AL133" s="1052">
        <f t="shared" si="36"/>
        <v>0</v>
      </c>
      <c r="AM133" s="718" t="str">
        <f t="shared" si="37"/>
        <v>N/A</v>
      </c>
      <c r="AN133" s="718" t="str">
        <f t="shared" si="38"/>
        <v>N/A</v>
      </c>
      <c r="AO133" s="718" t="str">
        <f t="shared" si="39"/>
        <v>N/A</v>
      </c>
      <c r="AP133" s="718" t="str">
        <f t="shared" si="40"/>
        <v>N/A</v>
      </c>
      <c r="AQ133" s="718">
        <f t="shared" si="41"/>
        <v>0</v>
      </c>
      <c r="AR133" s="718" t="str">
        <f t="shared" si="42"/>
        <v>N/A</v>
      </c>
      <c r="AS133" s="462" t="e">
        <f t="shared" si="43"/>
        <v>#DIV/0!</v>
      </c>
      <c r="AT133" s="462">
        <f t="shared" si="44"/>
        <v>0</v>
      </c>
      <c r="AU133" s="462" t="str">
        <f t="shared" si="45"/>
        <v>N/A</v>
      </c>
      <c r="AV133" s="462" t="str">
        <f t="shared" si="46"/>
        <v>N/A</v>
      </c>
      <c r="AW133" s="462" t="str">
        <f t="shared" si="47"/>
        <v>N/A</v>
      </c>
      <c r="AX133" s="718" t="str">
        <f t="shared" si="48"/>
        <v>N/A</v>
      </c>
      <c r="AY133" s="718" t="str">
        <f t="shared" si="49"/>
        <v>N/A</v>
      </c>
      <c r="AZ133" s="718" t="str">
        <f t="shared" si="50"/>
        <v>N/A</v>
      </c>
      <c r="BA133" s="719" t="str">
        <f t="shared" si="51"/>
        <v>N/A</v>
      </c>
      <c r="BB133" s="550"/>
    </row>
    <row r="134" spans="1:54" hidden="1" x14ac:dyDescent="0.2">
      <c r="A134">
        <v>125</v>
      </c>
      <c r="B134" s="533"/>
      <c r="C134" s="545"/>
      <c r="D134" s="464"/>
      <c r="E134" s="464"/>
      <c r="F134" s="534"/>
      <c r="G134" s="534"/>
      <c r="H134" s="464"/>
      <c r="I134" s="546"/>
      <c r="J134" s="464"/>
      <c r="K134" s="546"/>
      <c r="L134" s="546"/>
      <c r="M134" s="464"/>
      <c r="N134" s="546">
        <f t="shared" si="26"/>
        <v>0</v>
      </c>
      <c r="O134" s="546">
        <v>0</v>
      </c>
      <c r="P134" s="546">
        <v>0</v>
      </c>
      <c r="Q134" s="562" t="s">
        <v>848</v>
      </c>
      <c r="R134" s="464" t="s">
        <v>848</v>
      </c>
      <c r="S134" s="464" t="s">
        <v>848</v>
      </c>
      <c r="T134" s="546">
        <v>0</v>
      </c>
      <c r="U134" s="562" t="s">
        <v>848</v>
      </c>
      <c r="V134" s="464" t="s">
        <v>848</v>
      </c>
      <c r="W134" s="464" t="s">
        <v>848</v>
      </c>
      <c r="X134" s="546">
        <v>0</v>
      </c>
      <c r="Y134" s="822" t="s">
        <v>848</v>
      </c>
      <c r="Z134" s="464" t="s">
        <v>848</v>
      </c>
      <c r="AA134" s="464" t="s">
        <v>848</v>
      </c>
      <c r="AB134" s="546">
        <f t="shared" si="27"/>
        <v>0</v>
      </c>
      <c r="AC134" s="713">
        <f t="shared" si="28"/>
        <v>0</v>
      </c>
      <c r="AD134" s="713"/>
      <c r="AE134" s="713">
        <f t="shared" si="29"/>
        <v>0</v>
      </c>
      <c r="AF134" s="452">
        <f t="shared" si="30"/>
        <v>0</v>
      </c>
      <c r="AG134" s="714" t="e">
        <f t="shared" si="31"/>
        <v>#DIV/0!</v>
      </c>
      <c r="AH134" s="715" t="e">
        <f t="shared" si="32"/>
        <v>#DIV/0!</v>
      </c>
      <c r="AI134" s="715" t="e">
        <f t="shared" si="33"/>
        <v>#DIV/0!</v>
      </c>
      <c r="AJ134" s="715" t="e">
        <f t="shared" si="34"/>
        <v>#DIV/0!</v>
      </c>
      <c r="AK134" s="715" t="e">
        <f t="shared" si="35"/>
        <v>#DIV/0!</v>
      </c>
      <c r="AL134" s="1052">
        <f t="shared" si="36"/>
        <v>0</v>
      </c>
      <c r="AM134" s="718" t="str">
        <f t="shared" si="37"/>
        <v>N/A</v>
      </c>
      <c r="AN134" s="718" t="str">
        <f t="shared" si="38"/>
        <v>N/A</v>
      </c>
      <c r="AO134" s="718" t="str">
        <f t="shared" si="39"/>
        <v>N/A</v>
      </c>
      <c r="AP134" s="718" t="str">
        <f t="shared" si="40"/>
        <v>N/A</v>
      </c>
      <c r="AQ134" s="718">
        <f t="shared" si="41"/>
        <v>0</v>
      </c>
      <c r="AR134" s="718" t="str">
        <f t="shared" si="42"/>
        <v>N/A</v>
      </c>
      <c r="AS134" s="462" t="e">
        <f t="shared" si="43"/>
        <v>#DIV/0!</v>
      </c>
      <c r="AT134" s="462">
        <f t="shared" si="44"/>
        <v>0</v>
      </c>
      <c r="AU134" s="462" t="str">
        <f t="shared" si="45"/>
        <v>N/A</v>
      </c>
      <c r="AV134" s="462" t="str">
        <f t="shared" si="46"/>
        <v>N/A</v>
      </c>
      <c r="AW134" s="462" t="str">
        <f t="shared" si="47"/>
        <v>N/A</v>
      </c>
      <c r="AX134" s="718" t="str">
        <f t="shared" si="48"/>
        <v>N/A</v>
      </c>
      <c r="AY134" s="718" t="str">
        <f t="shared" si="49"/>
        <v>N/A</v>
      </c>
      <c r="AZ134" s="718" t="str">
        <f t="shared" si="50"/>
        <v>N/A</v>
      </c>
      <c r="BA134" s="719" t="str">
        <f t="shared" si="51"/>
        <v>N/A</v>
      </c>
      <c r="BB134" s="550"/>
    </row>
    <row r="135" spans="1:54" hidden="1" x14ac:dyDescent="0.2">
      <c r="A135">
        <v>126</v>
      </c>
      <c r="B135" s="533"/>
      <c r="C135" s="545"/>
      <c r="D135" s="464"/>
      <c r="E135" s="464"/>
      <c r="F135" s="534"/>
      <c r="G135" s="534"/>
      <c r="H135" s="464"/>
      <c r="I135" s="546"/>
      <c r="J135" s="464"/>
      <c r="K135" s="546"/>
      <c r="L135" s="546"/>
      <c r="M135" s="464"/>
      <c r="N135" s="546">
        <f t="shared" si="26"/>
        <v>0</v>
      </c>
      <c r="O135" s="546">
        <v>0</v>
      </c>
      <c r="P135" s="546">
        <v>0</v>
      </c>
      <c r="Q135" s="562" t="s">
        <v>848</v>
      </c>
      <c r="R135" s="464" t="s">
        <v>848</v>
      </c>
      <c r="S135" s="464" t="s">
        <v>848</v>
      </c>
      <c r="T135" s="546">
        <v>0</v>
      </c>
      <c r="U135" s="562" t="s">
        <v>848</v>
      </c>
      <c r="V135" s="464" t="s">
        <v>848</v>
      </c>
      <c r="W135" s="464" t="s">
        <v>848</v>
      </c>
      <c r="X135" s="546">
        <v>0</v>
      </c>
      <c r="Y135" s="822" t="s">
        <v>848</v>
      </c>
      <c r="Z135" s="464" t="s">
        <v>848</v>
      </c>
      <c r="AA135" s="464" t="s">
        <v>848</v>
      </c>
      <c r="AB135" s="546">
        <f t="shared" si="27"/>
        <v>0</v>
      </c>
      <c r="AC135" s="713">
        <f t="shared" si="28"/>
        <v>0</v>
      </c>
      <c r="AD135" s="713"/>
      <c r="AE135" s="713">
        <f t="shared" si="29"/>
        <v>0</v>
      </c>
      <c r="AF135" s="452">
        <f t="shared" si="30"/>
        <v>0</v>
      </c>
      <c r="AG135" s="714" t="e">
        <f t="shared" si="31"/>
        <v>#DIV/0!</v>
      </c>
      <c r="AH135" s="715" t="e">
        <f t="shared" si="32"/>
        <v>#DIV/0!</v>
      </c>
      <c r="AI135" s="715" t="e">
        <f t="shared" si="33"/>
        <v>#DIV/0!</v>
      </c>
      <c r="AJ135" s="715" t="e">
        <f t="shared" si="34"/>
        <v>#DIV/0!</v>
      </c>
      <c r="AK135" s="715" t="e">
        <f t="shared" si="35"/>
        <v>#DIV/0!</v>
      </c>
      <c r="AL135" s="1052">
        <f t="shared" si="36"/>
        <v>0</v>
      </c>
      <c r="AM135" s="718" t="str">
        <f t="shared" si="37"/>
        <v>N/A</v>
      </c>
      <c r="AN135" s="718" t="str">
        <f t="shared" si="38"/>
        <v>N/A</v>
      </c>
      <c r="AO135" s="718" t="str">
        <f t="shared" si="39"/>
        <v>N/A</v>
      </c>
      <c r="AP135" s="718" t="str">
        <f t="shared" si="40"/>
        <v>N/A</v>
      </c>
      <c r="AQ135" s="718">
        <f t="shared" si="41"/>
        <v>0</v>
      </c>
      <c r="AR135" s="718" t="str">
        <f t="shared" si="42"/>
        <v>N/A</v>
      </c>
      <c r="AS135" s="462" t="e">
        <f t="shared" si="43"/>
        <v>#DIV/0!</v>
      </c>
      <c r="AT135" s="462">
        <f t="shared" si="44"/>
        <v>0</v>
      </c>
      <c r="AU135" s="462" t="str">
        <f t="shared" si="45"/>
        <v>N/A</v>
      </c>
      <c r="AV135" s="462" t="str">
        <f t="shared" si="46"/>
        <v>N/A</v>
      </c>
      <c r="AW135" s="462" t="str">
        <f t="shared" si="47"/>
        <v>N/A</v>
      </c>
      <c r="AX135" s="718" t="str">
        <f t="shared" si="48"/>
        <v>N/A</v>
      </c>
      <c r="AY135" s="718" t="str">
        <f t="shared" si="49"/>
        <v>N/A</v>
      </c>
      <c r="AZ135" s="718" t="str">
        <f t="shared" si="50"/>
        <v>N/A</v>
      </c>
      <c r="BA135" s="719" t="str">
        <f t="shared" si="51"/>
        <v>N/A</v>
      </c>
      <c r="BB135" s="550"/>
    </row>
    <row r="136" spans="1:54" hidden="1" x14ac:dyDescent="0.2">
      <c r="A136">
        <v>127</v>
      </c>
      <c r="B136" s="533"/>
      <c r="C136" s="545"/>
      <c r="D136" s="464"/>
      <c r="E136" s="464"/>
      <c r="F136" s="534"/>
      <c r="G136" s="534"/>
      <c r="H136" s="464"/>
      <c r="I136" s="546"/>
      <c r="J136" s="464"/>
      <c r="K136" s="546"/>
      <c r="L136" s="546"/>
      <c r="M136" s="464"/>
      <c r="N136" s="546">
        <f t="shared" si="26"/>
        <v>0</v>
      </c>
      <c r="O136" s="546">
        <v>0</v>
      </c>
      <c r="P136" s="546">
        <v>0</v>
      </c>
      <c r="Q136" s="562" t="s">
        <v>848</v>
      </c>
      <c r="R136" s="464" t="s">
        <v>848</v>
      </c>
      <c r="S136" s="464" t="s">
        <v>848</v>
      </c>
      <c r="T136" s="546">
        <v>0</v>
      </c>
      <c r="U136" s="562" t="s">
        <v>848</v>
      </c>
      <c r="V136" s="464" t="s">
        <v>848</v>
      </c>
      <c r="W136" s="464" t="s">
        <v>848</v>
      </c>
      <c r="X136" s="546">
        <v>0</v>
      </c>
      <c r="Y136" s="822" t="s">
        <v>848</v>
      </c>
      <c r="Z136" s="464" t="s">
        <v>848</v>
      </c>
      <c r="AA136" s="464" t="s">
        <v>848</v>
      </c>
      <c r="AB136" s="546">
        <f t="shared" si="27"/>
        <v>0</v>
      </c>
      <c r="AC136" s="713">
        <f t="shared" si="28"/>
        <v>0</v>
      </c>
      <c r="AD136" s="713"/>
      <c r="AE136" s="713">
        <f t="shared" si="29"/>
        <v>0</v>
      </c>
      <c r="AF136" s="452">
        <f t="shared" si="30"/>
        <v>0</v>
      </c>
      <c r="AG136" s="714" t="e">
        <f t="shared" si="31"/>
        <v>#DIV/0!</v>
      </c>
      <c r="AH136" s="715" t="e">
        <f t="shared" si="32"/>
        <v>#DIV/0!</v>
      </c>
      <c r="AI136" s="715" t="e">
        <f t="shared" si="33"/>
        <v>#DIV/0!</v>
      </c>
      <c r="AJ136" s="715" t="e">
        <f t="shared" si="34"/>
        <v>#DIV/0!</v>
      </c>
      <c r="AK136" s="715" t="e">
        <f t="shared" si="35"/>
        <v>#DIV/0!</v>
      </c>
      <c r="AL136" s="1052">
        <f t="shared" si="36"/>
        <v>0</v>
      </c>
      <c r="AM136" s="718" t="str">
        <f t="shared" si="37"/>
        <v>N/A</v>
      </c>
      <c r="AN136" s="718" t="str">
        <f t="shared" si="38"/>
        <v>N/A</v>
      </c>
      <c r="AO136" s="718" t="str">
        <f t="shared" si="39"/>
        <v>N/A</v>
      </c>
      <c r="AP136" s="718" t="str">
        <f t="shared" si="40"/>
        <v>N/A</v>
      </c>
      <c r="AQ136" s="718">
        <f t="shared" si="41"/>
        <v>0</v>
      </c>
      <c r="AR136" s="718" t="str">
        <f t="shared" si="42"/>
        <v>N/A</v>
      </c>
      <c r="AS136" s="462" t="e">
        <f t="shared" si="43"/>
        <v>#DIV/0!</v>
      </c>
      <c r="AT136" s="462">
        <f t="shared" si="44"/>
        <v>0</v>
      </c>
      <c r="AU136" s="462" t="str">
        <f t="shared" si="45"/>
        <v>N/A</v>
      </c>
      <c r="AV136" s="462" t="str">
        <f t="shared" si="46"/>
        <v>N/A</v>
      </c>
      <c r="AW136" s="462" t="str">
        <f t="shared" si="47"/>
        <v>N/A</v>
      </c>
      <c r="AX136" s="718" t="str">
        <f t="shared" si="48"/>
        <v>N/A</v>
      </c>
      <c r="AY136" s="718" t="str">
        <f t="shared" si="49"/>
        <v>N/A</v>
      </c>
      <c r="AZ136" s="718" t="str">
        <f t="shared" si="50"/>
        <v>N/A</v>
      </c>
      <c r="BA136" s="719" t="str">
        <f t="shared" si="51"/>
        <v>N/A</v>
      </c>
      <c r="BB136" s="550"/>
    </row>
    <row r="137" spans="1:54" hidden="1" x14ac:dyDescent="0.2">
      <c r="A137">
        <v>128</v>
      </c>
      <c r="B137" s="533"/>
      <c r="C137" s="545"/>
      <c r="D137" s="464"/>
      <c r="E137" s="464"/>
      <c r="F137" s="534"/>
      <c r="G137" s="534"/>
      <c r="H137" s="464"/>
      <c r="I137" s="546"/>
      <c r="J137" s="464"/>
      <c r="K137" s="546"/>
      <c r="L137" s="546"/>
      <c r="M137" s="464"/>
      <c r="N137" s="546">
        <f t="shared" si="26"/>
        <v>0</v>
      </c>
      <c r="O137" s="546">
        <v>0</v>
      </c>
      <c r="P137" s="546">
        <v>0</v>
      </c>
      <c r="Q137" s="562" t="s">
        <v>848</v>
      </c>
      <c r="R137" s="464" t="s">
        <v>848</v>
      </c>
      <c r="S137" s="464" t="s">
        <v>848</v>
      </c>
      <c r="T137" s="546">
        <v>0</v>
      </c>
      <c r="U137" s="562" t="s">
        <v>848</v>
      </c>
      <c r="V137" s="464" t="s">
        <v>848</v>
      </c>
      <c r="W137" s="464" t="s">
        <v>848</v>
      </c>
      <c r="X137" s="546">
        <v>0</v>
      </c>
      <c r="Y137" s="822" t="s">
        <v>848</v>
      </c>
      <c r="Z137" s="464" t="s">
        <v>848</v>
      </c>
      <c r="AA137" s="464" t="s">
        <v>848</v>
      </c>
      <c r="AB137" s="546">
        <f t="shared" si="27"/>
        <v>0</v>
      </c>
      <c r="AC137" s="713">
        <f t="shared" si="28"/>
        <v>0</v>
      </c>
      <c r="AD137" s="713"/>
      <c r="AE137" s="713">
        <f t="shared" si="29"/>
        <v>0</v>
      </c>
      <c r="AF137" s="452">
        <f t="shared" si="30"/>
        <v>0</v>
      </c>
      <c r="AG137" s="714" t="e">
        <f t="shared" si="31"/>
        <v>#DIV/0!</v>
      </c>
      <c r="AH137" s="715" t="e">
        <f t="shared" si="32"/>
        <v>#DIV/0!</v>
      </c>
      <c r="AI137" s="715" t="e">
        <f t="shared" si="33"/>
        <v>#DIV/0!</v>
      </c>
      <c r="AJ137" s="715" t="e">
        <f t="shared" si="34"/>
        <v>#DIV/0!</v>
      </c>
      <c r="AK137" s="715" t="e">
        <f t="shared" si="35"/>
        <v>#DIV/0!</v>
      </c>
      <c r="AL137" s="1052">
        <f t="shared" si="36"/>
        <v>0</v>
      </c>
      <c r="AM137" s="718" t="str">
        <f t="shared" si="37"/>
        <v>N/A</v>
      </c>
      <c r="AN137" s="718" t="str">
        <f t="shared" si="38"/>
        <v>N/A</v>
      </c>
      <c r="AO137" s="718" t="str">
        <f t="shared" si="39"/>
        <v>N/A</v>
      </c>
      <c r="AP137" s="718" t="str">
        <f t="shared" si="40"/>
        <v>N/A</v>
      </c>
      <c r="AQ137" s="718">
        <f t="shared" si="41"/>
        <v>0</v>
      </c>
      <c r="AR137" s="718" t="str">
        <f t="shared" si="42"/>
        <v>N/A</v>
      </c>
      <c r="AS137" s="462" t="e">
        <f t="shared" si="43"/>
        <v>#DIV/0!</v>
      </c>
      <c r="AT137" s="462">
        <f t="shared" si="44"/>
        <v>0</v>
      </c>
      <c r="AU137" s="462" t="str">
        <f t="shared" si="45"/>
        <v>N/A</v>
      </c>
      <c r="AV137" s="462" t="str">
        <f t="shared" si="46"/>
        <v>N/A</v>
      </c>
      <c r="AW137" s="462" t="str">
        <f t="shared" si="47"/>
        <v>N/A</v>
      </c>
      <c r="AX137" s="718" t="str">
        <f t="shared" si="48"/>
        <v>N/A</v>
      </c>
      <c r="AY137" s="718" t="str">
        <f t="shared" si="49"/>
        <v>N/A</v>
      </c>
      <c r="AZ137" s="718" t="str">
        <f t="shared" si="50"/>
        <v>N/A</v>
      </c>
      <c r="BA137" s="719" t="str">
        <f t="shared" si="51"/>
        <v>N/A</v>
      </c>
      <c r="BB137" s="550"/>
    </row>
    <row r="138" spans="1:54" hidden="1" x14ac:dyDescent="0.2">
      <c r="A138">
        <v>129</v>
      </c>
      <c r="B138" s="533"/>
      <c r="C138" s="545"/>
      <c r="D138" s="464"/>
      <c r="E138" s="464"/>
      <c r="F138" s="534"/>
      <c r="G138" s="534"/>
      <c r="H138" s="464"/>
      <c r="I138" s="546"/>
      <c r="J138" s="464"/>
      <c r="K138" s="546"/>
      <c r="L138" s="546"/>
      <c r="M138" s="464"/>
      <c r="N138" s="546">
        <f t="shared" ref="N138:N201" si="52">+K138+L138</f>
        <v>0</v>
      </c>
      <c r="O138" s="546">
        <v>0</v>
      </c>
      <c r="P138" s="546">
        <v>0</v>
      </c>
      <c r="Q138" s="562" t="s">
        <v>848</v>
      </c>
      <c r="R138" s="464" t="s">
        <v>848</v>
      </c>
      <c r="S138" s="464" t="s">
        <v>848</v>
      </c>
      <c r="T138" s="546">
        <v>0</v>
      </c>
      <c r="U138" s="562" t="s">
        <v>848</v>
      </c>
      <c r="V138" s="464" t="s">
        <v>848</v>
      </c>
      <c r="W138" s="464" t="s">
        <v>848</v>
      </c>
      <c r="X138" s="546">
        <v>0</v>
      </c>
      <c r="Y138" s="822" t="s">
        <v>848</v>
      </c>
      <c r="Z138" s="464" t="s">
        <v>848</v>
      </c>
      <c r="AA138" s="464" t="s">
        <v>848</v>
      </c>
      <c r="AB138" s="546">
        <f t="shared" ref="AB138:AB201" si="53">+P138+T138+X138</f>
        <v>0</v>
      </c>
      <c r="AC138" s="713">
        <f t="shared" ref="AC138:AC201" si="54">IF(AQ138&lt;1,0,IF(AQ138=1,+P138,IF(AQ138=2,+P138+T138,+P138+T138+X138)))</f>
        <v>0</v>
      </c>
      <c r="AD138" s="713"/>
      <c r="AE138" s="713">
        <f t="shared" ref="AE138:AE201" si="55">+N138+AB138+AD138</f>
        <v>0</v>
      </c>
      <c r="AF138" s="452">
        <f t="shared" ref="AF138:AF201" si="56">+E138-D138</f>
        <v>0</v>
      </c>
      <c r="AG138" s="714" t="e">
        <f t="shared" ref="AG138:AG201" si="57">-P138/N138</f>
        <v>#DIV/0!</v>
      </c>
      <c r="AH138" s="715" t="e">
        <f t="shared" ref="AH138:AH201" si="58">-T138/N138</f>
        <v>#DIV/0!</v>
      </c>
      <c r="AI138" s="715" t="e">
        <f t="shared" ref="AI138:AI201" si="59">-X138/N138</f>
        <v>#DIV/0!</v>
      </c>
      <c r="AJ138" s="715" t="e">
        <f t="shared" ref="AJ138:AJ201" si="60">SUM(AG138:AI138)</f>
        <v>#DIV/0!</v>
      </c>
      <c r="AK138" s="715" t="e">
        <f t="shared" ref="AK138:AK201" si="61">-AC138/N138</f>
        <v>#DIV/0!</v>
      </c>
      <c r="AL138" s="1052">
        <f t="shared" ref="AL138:AL201" si="62">H138-E138</f>
        <v>0</v>
      </c>
      <c r="AM138" s="718" t="str">
        <f t="shared" ref="AM138:AM201" si="63">IF(R138="N/A","N/A",+R138-H138)</f>
        <v>N/A</v>
      </c>
      <c r="AN138" s="718" t="str">
        <f t="shared" ref="AN138:AN201" si="64">IF(V138="N/A","N/A",+V138-H138)</f>
        <v>N/A</v>
      </c>
      <c r="AO138" s="718" t="str">
        <f t="shared" ref="AO138:AO201" si="65">IF(Z138="N/A","N/A",+Z138-H138)</f>
        <v>N/A</v>
      </c>
      <c r="AP138" s="718" t="str">
        <f t="shared" ref="AP138:AP201" si="66">IF(AM138="N/A","N/A",MAX(AM138:AO138))</f>
        <v>N/A</v>
      </c>
      <c r="AQ138" s="718">
        <f t="shared" ref="AQ138:AQ201" si="67">IF(R138="","",IF(AM138="N/A",0,IF((AL138+AM138&gt;AC$9),-1,IF(AN138="N/A",1,IF((AL138+AN138&gt;AC$9),1,IF(AO138="N/A",2,IF((AL138+AO138&gt;AC$9),2,3)))))))</f>
        <v>0</v>
      </c>
      <c r="AR138" s="718" t="str">
        <f t="shared" ref="AR138:AR201" si="68">IF(AQ138&lt;1,"N/A",IF(AQ138=1,AM138,IF(AQ138=2,AN138,AO138)))</f>
        <v>N/A</v>
      </c>
      <c r="AS138" s="462" t="e">
        <f t="shared" ref="AS138:AS201" si="69">IF(AG138=0,"N/A",IF(AH138=0,(+AG138*AM138)/AJ138,IF(AI138=0,(+AG138*AM138+AH138*AN138)/AJ138,(+AG138*AM138+AH138*AN138+AI138*AO138)/AJ138)))</f>
        <v>#DIV/0!</v>
      </c>
      <c r="AT138" s="462">
        <f t="shared" ref="AT138:AT201" si="70">IF(M138="N/A","N/A",M138-H138)</f>
        <v>0</v>
      </c>
      <c r="AU138" s="462" t="str">
        <f t="shared" ref="AU138:AU201" si="71">IF(R138="N/A","N/A",+S138-R138)</f>
        <v>N/A</v>
      </c>
      <c r="AV138" s="462" t="str">
        <f t="shared" ref="AV138:AV201" si="72">IF(V138="N/A","N/A",+W138-V138)</f>
        <v>N/A</v>
      </c>
      <c r="AW138" s="462" t="str">
        <f t="shared" ref="AW138:AW201" si="73">IF(Z138="N/A","N/A",+AA138-Z138)</f>
        <v>N/A</v>
      </c>
      <c r="AX138" s="718" t="str">
        <f t="shared" ref="AX138:AX201" si="74">IF(AQ138&lt;1,"N/A",IF(AQ138=1,AU138,IF(AQ138=2,AV138,AW138)))</f>
        <v>N/A</v>
      </c>
      <c r="AY138" s="718" t="str">
        <f t="shared" ref="AY138:AY201" si="75">IF(AU138="N/A","N/A",AVERAGE(AU138:AW138))</f>
        <v>N/A</v>
      </c>
      <c r="AZ138" s="718" t="str">
        <f t="shared" ref="AZ138:AZ201" si="76">IF(AQ138&lt;1,"N/A",+AL138+AR138+AX138)</f>
        <v>N/A</v>
      </c>
      <c r="BA138" s="719" t="str">
        <f t="shared" ref="BA138:BA201" si="77">IF(AQ138&lt;1,"N/A",MAX(AZ138, SUM(AL138+AP138+AY138)))</f>
        <v>N/A</v>
      </c>
      <c r="BB138" s="550"/>
    </row>
    <row r="139" spans="1:54" hidden="1" x14ac:dyDescent="0.2">
      <c r="A139">
        <v>130</v>
      </c>
      <c r="B139" s="533"/>
      <c r="C139" s="545"/>
      <c r="D139" s="464"/>
      <c r="E139" s="464"/>
      <c r="F139" s="534"/>
      <c r="G139" s="534"/>
      <c r="H139" s="464"/>
      <c r="I139" s="546"/>
      <c r="J139" s="464"/>
      <c r="K139" s="546"/>
      <c r="L139" s="546"/>
      <c r="M139" s="464"/>
      <c r="N139" s="546">
        <f t="shared" si="52"/>
        <v>0</v>
      </c>
      <c r="O139" s="546">
        <v>0</v>
      </c>
      <c r="P139" s="546">
        <v>0</v>
      </c>
      <c r="Q139" s="562" t="s">
        <v>848</v>
      </c>
      <c r="R139" s="464" t="s">
        <v>848</v>
      </c>
      <c r="S139" s="464" t="s">
        <v>848</v>
      </c>
      <c r="T139" s="546">
        <v>0</v>
      </c>
      <c r="U139" s="562" t="s">
        <v>848</v>
      </c>
      <c r="V139" s="464" t="s">
        <v>848</v>
      </c>
      <c r="W139" s="464" t="s">
        <v>848</v>
      </c>
      <c r="X139" s="546">
        <v>0</v>
      </c>
      <c r="Y139" s="822" t="s">
        <v>848</v>
      </c>
      <c r="Z139" s="464" t="s">
        <v>848</v>
      </c>
      <c r="AA139" s="464" t="s">
        <v>848</v>
      </c>
      <c r="AB139" s="546">
        <f t="shared" si="53"/>
        <v>0</v>
      </c>
      <c r="AC139" s="713">
        <f t="shared" si="54"/>
        <v>0</v>
      </c>
      <c r="AD139" s="713"/>
      <c r="AE139" s="713">
        <f t="shared" si="55"/>
        <v>0</v>
      </c>
      <c r="AF139" s="452">
        <f t="shared" si="56"/>
        <v>0</v>
      </c>
      <c r="AG139" s="714" t="e">
        <f t="shared" si="57"/>
        <v>#DIV/0!</v>
      </c>
      <c r="AH139" s="715" t="e">
        <f t="shared" si="58"/>
        <v>#DIV/0!</v>
      </c>
      <c r="AI139" s="715" t="e">
        <f t="shared" si="59"/>
        <v>#DIV/0!</v>
      </c>
      <c r="AJ139" s="715" t="e">
        <f t="shared" si="60"/>
        <v>#DIV/0!</v>
      </c>
      <c r="AK139" s="715" t="e">
        <f t="shared" si="61"/>
        <v>#DIV/0!</v>
      </c>
      <c r="AL139" s="1052">
        <f t="shared" si="62"/>
        <v>0</v>
      </c>
      <c r="AM139" s="718" t="str">
        <f t="shared" si="63"/>
        <v>N/A</v>
      </c>
      <c r="AN139" s="718" t="str">
        <f t="shared" si="64"/>
        <v>N/A</v>
      </c>
      <c r="AO139" s="718" t="str">
        <f t="shared" si="65"/>
        <v>N/A</v>
      </c>
      <c r="AP139" s="718" t="str">
        <f t="shared" si="66"/>
        <v>N/A</v>
      </c>
      <c r="AQ139" s="718">
        <f t="shared" si="67"/>
        <v>0</v>
      </c>
      <c r="AR139" s="718" t="str">
        <f t="shared" si="68"/>
        <v>N/A</v>
      </c>
      <c r="AS139" s="462" t="e">
        <f t="shared" si="69"/>
        <v>#DIV/0!</v>
      </c>
      <c r="AT139" s="462">
        <f t="shared" si="70"/>
        <v>0</v>
      </c>
      <c r="AU139" s="462" t="str">
        <f t="shared" si="71"/>
        <v>N/A</v>
      </c>
      <c r="AV139" s="462" t="str">
        <f t="shared" si="72"/>
        <v>N/A</v>
      </c>
      <c r="AW139" s="462" t="str">
        <f t="shared" si="73"/>
        <v>N/A</v>
      </c>
      <c r="AX139" s="718" t="str">
        <f t="shared" si="74"/>
        <v>N/A</v>
      </c>
      <c r="AY139" s="718" t="str">
        <f t="shared" si="75"/>
        <v>N/A</v>
      </c>
      <c r="AZ139" s="718" t="str">
        <f t="shared" si="76"/>
        <v>N/A</v>
      </c>
      <c r="BA139" s="719" t="str">
        <f t="shared" si="77"/>
        <v>N/A</v>
      </c>
      <c r="BB139" s="550"/>
    </row>
    <row r="140" spans="1:54" hidden="1" x14ac:dyDescent="0.2">
      <c r="A140">
        <v>131</v>
      </c>
      <c r="B140" s="533"/>
      <c r="C140" s="545"/>
      <c r="D140" s="464"/>
      <c r="E140" s="464"/>
      <c r="F140" s="534"/>
      <c r="G140" s="534"/>
      <c r="H140" s="464"/>
      <c r="I140" s="546"/>
      <c r="J140" s="464"/>
      <c r="K140" s="546"/>
      <c r="L140" s="546"/>
      <c r="M140" s="464"/>
      <c r="N140" s="546">
        <f t="shared" si="52"/>
        <v>0</v>
      </c>
      <c r="O140" s="546">
        <v>0</v>
      </c>
      <c r="P140" s="546">
        <v>0</v>
      </c>
      <c r="Q140" s="562" t="s">
        <v>848</v>
      </c>
      <c r="R140" s="464" t="s">
        <v>848</v>
      </c>
      <c r="S140" s="464" t="s">
        <v>848</v>
      </c>
      <c r="T140" s="546">
        <v>0</v>
      </c>
      <c r="U140" s="562" t="s">
        <v>848</v>
      </c>
      <c r="V140" s="464" t="s">
        <v>848</v>
      </c>
      <c r="W140" s="464" t="s">
        <v>848</v>
      </c>
      <c r="X140" s="546">
        <v>0</v>
      </c>
      <c r="Y140" s="822" t="s">
        <v>848</v>
      </c>
      <c r="Z140" s="464" t="s">
        <v>848</v>
      </c>
      <c r="AA140" s="464" t="s">
        <v>848</v>
      </c>
      <c r="AB140" s="546">
        <f t="shared" si="53"/>
        <v>0</v>
      </c>
      <c r="AC140" s="713">
        <f t="shared" si="54"/>
        <v>0</v>
      </c>
      <c r="AD140" s="713"/>
      <c r="AE140" s="713">
        <f t="shared" si="55"/>
        <v>0</v>
      </c>
      <c r="AF140" s="452">
        <f t="shared" si="56"/>
        <v>0</v>
      </c>
      <c r="AG140" s="714" t="e">
        <f t="shared" si="57"/>
        <v>#DIV/0!</v>
      </c>
      <c r="AH140" s="715" t="e">
        <f t="shared" si="58"/>
        <v>#DIV/0!</v>
      </c>
      <c r="AI140" s="715" t="e">
        <f t="shared" si="59"/>
        <v>#DIV/0!</v>
      </c>
      <c r="AJ140" s="715" t="e">
        <f t="shared" si="60"/>
        <v>#DIV/0!</v>
      </c>
      <c r="AK140" s="715" t="e">
        <f t="shared" si="61"/>
        <v>#DIV/0!</v>
      </c>
      <c r="AL140" s="1052">
        <f t="shared" si="62"/>
        <v>0</v>
      </c>
      <c r="AM140" s="718" t="str">
        <f t="shared" si="63"/>
        <v>N/A</v>
      </c>
      <c r="AN140" s="718" t="str">
        <f t="shared" si="64"/>
        <v>N/A</v>
      </c>
      <c r="AO140" s="718" t="str">
        <f t="shared" si="65"/>
        <v>N/A</v>
      </c>
      <c r="AP140" s="718" t="str">
        <f t="shared" si="66"/>
        <v>N/A</v>
      </c>
      <c r="AQ140" s="718">
        <f t="shared" si="67"/>
        <v>0</v>
      </c>
      <c r="AR140" s="718" t="str">
        <f t="shared" si="68"/>
        <v>N/A</v>
      </c>
      <c r="AS140" s="462" t="e">
        <f t="shared" si="69"/>
        <v>#DIV/0!</v>
      </c>
      <c r="AT140" s="462">
        <f t="shared" si="70"/>
        <v>0</v>
      </c>
      <c r="AU140" s="462" t="str">
        <f t="shared" si="71"/>
        <v>N/A</v>
      </c>
      <c r="AV140" s="462" t="str">
        <f t="shared" si="72"/>
        <v>N/A</v>
      </c>
      <c r="AW140" s="462" t="str">
        <f t="shared" si="73"/>
        <v>N/A</v>
      </c>
      <c r="AX140" s="718" t="str">
        <f t="shared" si="74"/>
        <v>N/A</v>
      </c>
      <c r="AY140" s="718" t="str">
        <f t="shared" si="75"/>
        <v>N/A</v>
      </c>
      <c r="AZ140" s="718" t="str">
        <f t="shared" si="76"/>
        <v>N/A</v>
      </c>
      <c r="BA140" s="719" t="str">
        <f t="shared" si="77"/>
        <v>N/A</v>
      </c>
      <c r="BB140" s="550"/>
    </row>
    <row r="141" spans="1:54" hidden="1" x14ac:dyDescent="0.2">
      <c r="A141">
        <v>132</v>
      </c>
      <c r="B141" s="533"/>
      <c r="C141" s="545"/>
      <c r="D141" s="464"/>
      <c r="E141" s="464"/>
      <c r="F141" s="534"/>
      <c r="G141" s="534"/>
      <c r="H141" s="464"/>
      <c r="I141" s="546"/>
      <c r="J141" s="464"/>
      <c r="K141" s="546"/>
      <c r="L141" s="546"/>
      <c r="M141" s="464"/>
      <c r="N141" s="546">
        <f t="shared" si="52"/>
        <v>0</v>
      </c>
      <c r="O141" s="546">
        <v>0</v>
      </c>
      <c r="P141" s="546">
        <v>0</v>
      </c>
      <c r="Q141" s="562" t="s">
        <v>848</v>
      </c>
      <c r="R141" s="464" t="s">
        <v>848</v>
      </c>
      <c r="S141" s="464" t="s">
        <v>848</v>
      </c>
      <c r="T141" s="546">
        <v>0</v>
      </c>
      <c r="U141" s="562" t="s">
        <v>848</v>
      </c>
      <c r="V141" s="464" t="s">
        <v>848</v>
      </c>
      <c r="W141" s="464" t="s">
        <v>848</v>
      </c>
      <c r="X141" s="546">
        <v>0</v>
      </c>
      <c r="Y141" s="822" t="s">
        <v>848</v>
      </c>
      <c r="Z141" s="464" t="s">
        <v>848</v>
      </c>
      <c r="AA141" s="464" t="s">
        <v>848</v>
      </c>
      <c r="AB141" s="546">
        <f t="shared" si="53"/>
        <v>0</v>
      </c>
      <c r="AC141" s="713">
        <f t="shared" si="54"/>
        <v>0</v>
      </c>
      <c r="AD141" s="713"/>
      <c r="AE141" s="713">
        <f t="shared" si="55"/>
        <v>0</v>
      </c>
      <c r="AF141" s="452">
        <f t="shared" si="56"/>
        <v>0</v>
      </c>
      <c r="AG141" s="714" t="e">
        <f t="shared" si="57"/>
        <v>#DIV/0!</v>
      </c>
      <c r="AH141" s="715" t="e">
        <f t="shared" si="58"/>
        <v>#DIV/0!</v>
      </c>
      <c r="AI141" s="715" t="e">
        <f t="shared" si="59"/>
        <v>#DIV/0!</v>
      </c>
      <c r="AJ141" s="715" t="e">
        <f t="shared" si="60"/>
        <v>#DIV/0!</v>
      </c>
      <c r="AK141" s="715" t="e">
        <f t="shared" si="61"/>
        <v>#DIV/0!</v>
      </c>
      <c r="AL141" s="1052">
        <f t="shared" si="62"/>
        <v>0</v>
      </c>
      <c r="AM141" s="718" t="str">
        <f t="shared" si="63"/>
        <v>N/A</v>
      </c>
      <c r="AN141" s="718" t="str">
        <f t="shared" si="64"/>
        <v>N/A</v>
      </c>
      <c r="AO141" s="718" t="str">
        <f t="shared" si="65"/>
        <v>N/A</v>
      </c>
      <c r="AP141" s="718" t="str">
        <f t="shared" si="66"/>
        <v>N/A</v>
      </c>
      <c r="AQ141" s="718">
        <f t="shared" si="67"/>
        <v>0</v>
      </c>
      <c r="AR141" s="718" t="str">
        <f t="shared" si="68"/>
        <v>N/A</v>
      </c>
      <c r="AS141" s="462" t="e">
        <f t="shared" si="69"/>
        <v>#DIV/0!</v>
      </c>
      <c r="AT141" s="462">
        <f t="shared" si="70"/>
        <v>0</v>
      </c>
      <c r="AU141" s="462" t="str">
        <f t="shared" si="71"/>
        <v>N/A</v>
      </c>
      <c r="AV141" s="462" t="str">
        <f t="shared" si="72"/>
        <v>N/A</v>
      </c>
      <c r="AW141" s="462" t="str">
        <f t="shared" si="73"/>
        <v>N/A</v>
      </c>
      <c r="AX141" s="718" t="str">
        <f t="shared" si="74"/>
        <v>N/A</v>
      </c>
      <c r="AY141" s="718" t="str">
        <f t="shared" si="75"/>
        <v>N/A</v>
      </c>
      <c r="AZ141" s="718" t="str">
        <f t="shared" si="76"/>
        <v>N/A</v>
      </c>
      <c r="BA141" s="719" t="str">
        <f t="shared" si="77"/>
        <v>N/A</v>
      </c>
      <c r="BB141" s="550"/>
    </row>
    <row r="142" spans="1:54" hidden="1" x14ac:dyDescent="0.2">
      <c r="A142">
        <v>133</v>
      </c>
      <c r="B142" s="533"/>
      <c r="C142" s="545"/>
      <c r="D142" s="464"/>
      <c r="E142" s="464"/>
      <c r="F142" s="534"/>
      <c r="G142" s="534"/>
      <c r="H142" s="464"/>
      <c r="I142" s="546"/>
      <c r="J142" s="464"/>
      <c r="K142" s="546"/>
      <c r="L142" s="546"/>
      <c r="M142" s="464"/>
      <c r="N142" s="546">
        <f t="shared" si="52"/>
        <v>0</v>
      </c>
      <c r="O142" s="546">
        <v>0</v>
      </c>
      <c r="P142" s="546">
        <v>0</v>
      </c>
      <c r="Q142" s="562" t="s">
        <v>848</v>
      </c>
      <c r="R142" s="464" t="s">
        <v>848</v>
      </c>
      <c r="S142" s="464" t="s">
        <v>848</v>
      </c>
      <c r="T142" s="546">
        <v>0</v>
      </c>
      <c r="U142" s="562" t="s">
        <v>848</v>
      </c>
      <c r="V142" s="464" t="s">
        <v>848</v>
      </c>
      <c r="W142" s="464" t="s">
        <v>848</v>
      </c>
      <c r="X142" s="546">
        <v>0</v>
      </c>
      <c r="Y142" s="822" t="s">
        <v>848</v>
      </c>
      <c r="Z142" s="464" t="s">
        <v>848</v>
      </c>
      <c r="AA142" s="464" t="s">
        <v>848</v>
      </c>
      <c r="AB142" s="546">
        <f t="shared" si="53"/>
        <v>0</v>
      </c>
      <c r="AC142" s="713">
        <f t="shared" si="54"/>
        <v>0</v>
      </c>
      <c r="AD142" s="713"/>
      <c r="AE142" s="713">
        <f t="shared" si="55"/>
        <v>0</v>
      </c>
      <c r="AF142" s="452">
        <f t="shared" si="56"/>
        <v>0</v>
      </c>
      <c r="AG142" s="714" t="e">
        <f t="shared" si="57"/>
        <v>#DIV/0!</v>
      </c>
      <c r="AH142" s="715" t="e">
        <f t="shared" si="58"/>
        <v>#DIV/0!</v>
      </c>
      <c r="AI142" s="715" t="e">
        <f t="shared" si="59"/>
        <v>#DIV/0!</v>
      </c>
      <c r="AJ142" s="715" t="e">
        <f t="shared" si="60"/>
        <v>#DIV/0!</v>
      </c>
      <c r="AK142" s="715" t="e">
        <f t="shared" si="61"/>
        <v>#DIV/0!</v>
      </c>
      <c r="AL142" s="1052">
        <f t="shared" si="62"/>
        <v>0</v>
      </c>
      <c r="AM142" s="718" t="str">
        <f t="shared" si="63"/>
        <v>N/A</v>
      </c>
      <c r="AN142" s="718" t="str">
        <f t="shared" si="64"/>
        <v>N/A</v>
      </c>
      <c r="AO142" s="718" t="str">
        <f t="shared" si="65"/>
        <v>N/A</v>
      </c>
      <c r="AP142" s="718" t="str">
        <f t="shared" si="66"/>
        <v>N/A</v>
      </c>
      <c r="AQ142" s="718">
        <f t="shared" si="67"/>
        <v>0</v>
      </c>
      <c r="AR142" s="718" t="str">
        <f t="shared" si="68"/>
        <v>N/A</v>
      </c>
      <c r="AS142" s="462" t="e">
        <f t="shared" si="69"/>
        <v>#DIV/0!</v>
      </c>
      <c r="AT142" s="462">
        <f t="shared" si="70"/>
        <v>0</v>
      </c>
      <c r="AU142" s="462" t="str">
        <f t="shared" si="71"/>
        <v>N/A</v>
      </c>
      <c r="AV142" s="462" t="str">
        <f t="shared" si="72"/>
        <v>N/A</v>
      </c>
      <c r="AW142" s="462" t="str">
        <f t="shared" si="73"/>
        <v>N/A</v>
      </c>
      <c r="AX142" s="718" t="str">
        <f t="shared" si="74"/>
        <v>N/A</v>
      </c>
      <c r="AY142" s="718" t="str">
        <f t="shared" si="75"/>
        <v>N/A</v>
      </c>
      <c r="AZ142" s="718" t="str">
        <f t="shared" si="76"/>
        <v>N/A</v>
      </c>
      <c r="BA142" s="719" t="str">
        <f t="shared" si="77"/>
        <v>N/A</v>
      </c>
      <c r="BB142" s="550"/>
    </row>
    <row r="143" spans="1:54" hidden="1" x14ac:dyDescent="0.2">
      <c r="A143">
        <v>134</v>
      </c>
      <c r="B143" s="533"/>
      <c r="C143" s="545"/>
      <c r="D143" s="464"/>
      <c r="E143" s="464"/>
      <c r="F143" s="534"/>
      <c r="G143" s="534"/>
      <c r="H143" s="464"/>
      <c r="I143" s="546"/>
      <c r="J143" s="464"/>
      <c r="K143" s="546"/>
      <c r="L143" s="546"/>
      <c r="M143" s="464"/>
      <c r="N143" s="546">
        <f t="shared" si="52"/>
        <v>0</v>
      </c>
      <c r="O143" s="546">
        <v>0</v>
      </c>
      <c r="P143" s="546">
        <v>0</v>
      </c>
      <c r="Q143" s="562" t="s">
        <v>848</v>
      </c>
      <c r="R143" s="464" t="s">
        <v>848</v>
      </c>
      <c r="S143" s="464" t="s">
        <v>848</v>
      </c>
      <c r="T143" s="546">
        <v>0</v>
      </c>
      <c r="U143" s="562" t="s">
        <v>848</v>
      </c>
      <c r="V143" s="464" t="s">
        <v>848</v>
      </c>
      <c r="W143" s="464" t="s">
        <v>848</v>
      </c>
      <c r="X143" s="546">
        <v>0</v>
      </c>
      <c r="Y143" s="822" t="s">
        <v>848</v>
      </c>
      <c r="Z143" s="464" t="s">
        <v>848</v>
      </c>
      <c r="AA143" s="464" t="s">
        <v>848</v>
      </c>
      <c r="AB143" s="546">
        <f t="shared" si="53"/>
        <v>0</v>
      </c>
      <c r="AC143" s="713">
        <f t="shared" si="54"/>
        <v>0</v>
      </c>
      <c r="AD143" s="713"/>
      <c r="AE143" s="713">
        <f t="shared" si="55"/>
        <v>0</v>
      </c>
      <c r="AF143" s="452">
        <f t="shared" si="56"/>
        <v>0</v>
      </c>
      <c r="AG143" s="714" t="e">
        <f t="shared" si="57"/>
        <v>#DIV/0!</v>
      </c>
      <c r="AH143" s="715" t="e">
        <f t="shared" si="58"/>
        <v>#DIV/0!</v>
      </c>
      <c r="AI143" s="715" t="e">
        <f t="shared" si="59"/>
        <v>#DIV/0!</v>
      </c>
      <c r="AJ143" s="715" t="e">
        <f t="shared" si="60"/>
        <v>#DIV/0!</v>
      </c>
      <c r="AK143" s="715" t="e">
        <f t="shared" si="61"/>
        <v>#DIV/0!</v>
      </c>
      <c r="AL143" s="1052">
        <f t="shared" si="62"/>
        <v>0</v>
      </c>
      <c r="AM143" s="718" t="str">
        <f t="shared" si="63"/>
        <v>N/A</v>
      </c>
      <c r="AN143" s="718" t="str">
        <f t="shared" si="64"/>
        <v>N/A</v>
      </c>
      <c r="AO143" s="718" t="str">
        <f t="shared" si="65"/>
        <v>N/A</v>
      </c>
      <c r="AP143" s="718" t="str">
        <f t="shared" si="66"/>
        <v>N/A</v>
      </c>
      <c r="AQ143" s="718">
        <f t="shared" si="67"/>
        <v>0</v>
      </c>
      <c r="AR143" s="718" t="str">
        <f t="shared" si="68"/>
        <v>N/A</v>
      </c>
      <c r="AS143" s="462" t="e">
        <f t="shared" si="69"/>
        <v>#DIV/0!</v>
      </c>
      <c r="AT143" s="462">
        <f t="shared" si="70"/>
        <v>0</v>
      </c>
      <c r="AU143" s="462" t="str">
        <f t="shared" si="71"/>
        <v>N/A</v>
      </c>
      <c r="AV143" s="462" t="str">
        <f t="shared" si="72"/>
        <v>N/A</v>
      </c>
      <c r="AW143" s="462" t="str">
        <f t="shared" si="73"/>
        <v>N/A</v>
      </c>
      <c r="AX143" s="718" t="str">
        <f t="shared" si="74"/>
        <v>N/A</v>
      </c>
      <c r="AY143" s="718" t="str">
        <f t="shared" si="75"/>
        <v>N/A</v>
      </c>
      <c r="AZ143" s="718" t="str">
        <f t="shared" si="76"/>
        <v>N/A</v>
      </c>
      <c r="BA143" s="719" t="str">
        <f t="shared" si="77"/>
        <v>N/A</v>
      </c>
      <c r="BB143" s="550"/>
    </row>
    <row r="144" spans="1:54" hidden="1" x14ac:dyDescent="0.2">
      <c r="A144">
        <v>135</v>
      </c>
      <c r="B144" s="533"/>
      <c r="C144" s="545"/>
      <c r="D144" s="464"/>
      <c r="E144" s="464"/>
      <c r="F144" s="534"/>
      <c r="G144" s="534"/>
      <c r="H144" s="464"/>
      <c r="I144" s="546"/>
      <c r="J144" s="464"/>
      <c r="K144" s="546"/>
      <c r="L144" s="546"/>
      <c r="M144" s="464"/>
      <c r="N144" s="546">
        <f t="shared" si="52"/>
        <v>0</v>
      </c>
      <c r="O144" s="546">
        <v>0</v>
      </c>
      <c r="P144" s="546">
        <v>0</v>
      </c>
      <c r="Q144" s="562" t="s">
        <v>848</v>
      </c>
      <c r="R144" s="464" t="s">
        <v>848</v>
      </c>
      <c r="S144" s="464" t="s">
        <v>848</v>
      </c>
      <c r="T144" s="546">
        <v>0</v>
      </c>
      <c r="U144" s="562" t="s">
        <v>848</v>
      </c>
      <c r="V144" s="464" t="s">
        <v>848</v>
      </c>
      <c r="W144" s="464" t="s">
        <v>848</v>
      </c>
      <c r="X144" s="546">
        <v>0</v>
      </c>
      <c r="Y144" s="822" t="s">
        <v>848</v>
      </c>
      <c r="Z144" s="464" t="s">
        <v>848</v>
      </c>
      <c r="AA144" s="464" t="s">
        <v>848</v>
      </c>
      <c r="AB144" s="546">
        <f t="shared" si="53"/>
        <v>0</v>
      </c>
      <c r="AC144" s="713">
        <f t="shared" si="54"/>
        <v>0</v>
      </c>
      <c r="AD144" s="713"/>
      <c r="AE144" s="713">
        <f t="shared" si="55"/>
        <v>0</v>
      </c>
      <c r="AF144" s="452">
        <f t="shared" si="56"/>
        <v>0</v>
      </c>
      <c r="AG144" s="714" t="e">
        <f t="shared" si="57"/>
        <v>#DIV/0!</v>
      </c>
      <c r="AH144" s="715" t="e">
        <f t="shared" si="58"/>
        <v>#DIV/0!</v>
      </c>
      <c r="AI144" s="715" t="e">
        <f t="shared" si="59"/>
        <v>#DIV/0!</v>
      </c>
      <c r="AJ144" s="715" t="e">
        <f t="shared" si="60"/>
        <v>#DIV/0!</v>
      </c>
      <c r="AK144" s="715" t="e">
        <f t="shared" si="61"/>
        <v>#DIV/0!</v>
      </c>
      <c r="AL144" s="1052">
        <f t="shared" si="62"/>
        <v>0</v>
      </c>
      <c r="AM144" s="718" t="str">
        <f t="shared" si="63"/>
        <v>N/A</v>
      </c>
      <c r="AN144" s="718" t="str">
        <f t="shared" si="64"/>
        <v>N/A</v>
      </c>
      <c r="AO144" s="718" t="str">
        <f t="shared" si="65"/>
        <v>N/A</v>
      </c>
      <c r="AP144" s="718" t="str">
        <f t="shared" si="66"/>
        <v>N/A</v>
      </c>
      <c r="AQ144" s="718">
        <f t="shared" si="67"/>
        <v>0</v>
      </c>
      <c r="AR144" s="718" t="str">
        <f t="shared" si="68"/>
        <v>N/A</v>
      </c>
      <c r="AS144" s="462" t="e">
        <f t="shared" si="69"/>
        <v>#DIV/0!</v>
      </c>
      <c r="AT144" s="462">
        <f t="shared" si="70"/>
        <v>0</v>
      </c>
      <c r="AU144" s="462" t="str">
        <f t="shared" si="71"/>
        <v>N/A</v>
      </c>
      <c r="AV144" s="462" t="str">
        <f t="shared" si="72"/>
        <v>N/A</v>
      </c>
      <c r="AW144" s="462" t="str">
        <f t="shared" si="73"/>
        <v>N/A</v>
      </c>
      <c r="AX144" s="718" t="str">
        <f t="shared" si="74"/>
        <v>N/A</v>
      </c>
      <c r="AY144" s="718" t="str">
        <f t="shared" si="75"/>
        <v>N/A</v>
      </c>
      <c r="AZ144" s="718" t="str">
        <f t="shared" si="76"/>
        <v>N/A</v>
      </c>
      <c r="BA144" s="719" t="str">
        <f t="shared" si="77"/>
        <v>N/A</v>
      </c>
      <c r="BB144" s="550"/>
    </row>
    <row r="145" spans="1:54" hidden="1" x14ac:dyDescent="0.2">
      <c r="A145">
        <v>136</v>
      </c>
      <c r="B145" s="533"/>
      <c r="C145" s="545"/>
      <c r="D145" s="464"/>
      <c r="E145" s="464"/>
      <c r="F145" s="534"/>
      <c r="G145" s="534"/>
      <c r="H145" s="464"/>
      <c r="I145" s="546"/>
      <c r="J145" s="464"/>
      <c r="K145" s="546"/>
      <c r="L145" s="546"/>
      <c r="M145" s="464"/>
      <c r="N145" s="546">
        <f t="shared" si="52"/>
        <v>0</v>
      </c>
      <c r="O145" s="546">
        <v>0</v>
      </c>
      <c r="P145" s="546">
        <v>0</v>
      </c>
      <c r="Q145" s="562" t="s">
        <v>848</v>
      </c>
      <c r="R145" s="464" t="s">
        <v>848</v>
      </c>
      <c r="S145" s="464" t="s">
        <v>848</v>
      </c>
      <c r="T145" s="546">
        <v>0</v>
      </c>
      <c r="U145" s="562" t="s">
        <v>848</v>
      </c>
      <c r="V145" s="464" t="s">
        <v>848</v>
      </c>
      <c r="W145" s="464" t="s">
        <v>848</v>
      </c>
      <c r="X145" s="546">
        <v>0</v>
      </c>
      <c r="Y145" s="822" t="s">
        <v>848</v>
      </c>
      <c r="Z145" s="464" t="s">
        <v>848</v>
      </c>
      <c r="AA145" s="464" t="s">
        <v>848</v>
      </c>
      <c r="AB145" s="546">
        <f t="shared" si="53"/>
        <v>0</v>
      </c>
      <c r="AC145" s="713">
        <f t="shared" si="54"/>
        <v>0</v>
      </c>
      <c r="AD145" s="713"/>
      <c r="AE145" s="713">
        <f t="shared" si="55"/>
        <v>0</v>
      </c>
      <c r="AF145" s="452">
        <f t="shared" si="56"/>
        <v>0</v>
      </c>
      <c r="AG145" s="714" t="e">
        <f t="shared" si="57"/>
        <v>#DIV/0!</v>
      </c>
      <c r="AH145" s="715" t="e">
        <f t="shared" si="58"/>
        <v>#DIV/0!</v>
      </c>
      <c r="AI145" s="715" t="e">
        <f t="shared" si="59"/>
        <v>#DIV/0!</v>
      </c>
      <c r="AJ145" s="715" t="e">
        <f t="shared" si="60"/>
        <v>#DIV/0!</v>
      </c>
      <c r="AK145" s="715" t="e">
        <f t="shared" si="61"/>
        <v>#DIV/0!</v>
      </c>
      <c r="AL145" s="1052">
        <f t="shared" si="62"/>
        <v>0</v>
      </c>
      <c r="AM145" s="718" t="str">
        <f t="shared" si="63"/>
        <v>N/A</v>
      </c>
      <c r="AN145" s="718" t="str">
        <f t="shared" si="64"/>
        <v>N/A</v>
      </c>
      <c r="AO145" s="718" t="str">
        <f t="shared" si="65"/>
        <v>N/A</v>
      </c>
      <c r="AP145" s="718" t="str">
        <f t="shared" si="66"/>
        <v>N/A</v>
      </c>
      <c r="AQ145" s="718">
        <f t="shared" si="67"/>
        <v>0</v>
      </c>
      <c r="AR145" s="718" t="str">
        <f t="shared" si="68"/>
        <v>N/A</v>
      </c>
      <c r="AS145" s="462" t="e">
        <f t="shared" si="69"/>
        <v>#DIV/0!</v>
      </c>
      <c r="AT145" s="462">
        <f t="shared" si="70"/>
        <v>0</v>
      </c>
      <c r="AU145" s="462" t="str">
        <f t="shared" si="71"/>
        <v>N/A</v>
      </c>
      <c r="AV145" s="462" t="str">
        <f t="shared" si="72"/>
        <v>N/A</v>
      </c>
      <c r="AW145" s="462" t="str">
        <f t="shared" si="73"/>
        <v>N/A</v>
      </c>
      <c r="AX145" s="718" t="str">
        <f t="shared" si="74"/>
        <v>N/A</v>
      </c>
      <c r="AY145" s="718" t="str">
        <f t="shared" si="75"/>
        <v>N/A</v>
      </c>
      <c r="AZ145" s="718" t="str">
        <f t="shared" si="76"/>
        <v>N/A</v>
      </c>
      <c r="BA145" s="719" t="str">
        <f t="shared" si="77"/>
        <v>N/A</v>
      </c>
      <c r="BB145" s="550"/>
    </row>
    <row r="146" spans="1:54" hidden="1" x14ac:dyDescent="0.2">
      <c r="A146">
        <v>137</v>
      </c>
      <c r="B146" s="533"/>
      <c r="C146" s="545"/>
      <c r="D146" s="464"/>
      <c r="E146" s="464"/>
      <c r="F146" s="534"/>
      <c r="G146" s="534"/>
      <c r="H146" s="464"/>
      <c r="I146" s="546"/>
      <c r="J146" s="464"/>
      <c r="K146" s="546"/>
      <c r="L146" s="546"/>
      <c r="M146" s="464"/>
      <c r="N146" s="546">
        <f t="shared" si="52"/>
        <v>0</v>
      </c>
      <c r="O146" s="546">
        <v>0</v>
      </c>
      <c r="P146" s="546">
        <v>0</v>
      </c>
      <c r="Q146" s="562" t="s">
        <v>848</v>
      </c>
      <c r="R146" s="464" t="s">
        <v>848</v>
      </c>
      <c r="S146" s="464" t="s">
        <v>848</v>
      </c>
      <c r="T146" s="546">
        <v>0</v>
      </c>
      <c r="U146" s="562" t="s">
        <v>848</v>
      </c>
      <c r="V146" s="464" t="s">
        <v>848</v>
      </c>
      <c r="W146" s="464" t="s">
        <v>848</v>
      </c>
      <c r="X146" s="546">
        <v>0</v>
      </c>
      <c r="Y146" s="822" t="s">
        <v>848</v>
      </c>
      <c r="Z146" s="464" t="s">
        <v>848</v>
      </c>
      <c r="AA146" s="464" t="s">
        <v>848</v>
      </c>
      <c r="AB146" s="546">
        <f t="shared" si="53"/>
        <v>0</v>
      </c>
      <c r="AC146" s="713">
        <f t="shared" si="54"/>
        <v>0</v>
      </c>
      <c r="AD146" s="713"/>
      <c r="AE146" s="713">
        <f t="shared" si="55"/>
        <v>0</v>
      </c>
      <c r="AF146" s="452">
        <f t="shared" si="56"/>
        <v>0</v>
      </c>
      <c r="AG146" s="714" t="e">
        <f t="shared" si="57"/>
        <v>#DIV/0!</v>
      </c>
      <c r="AH146" s="715" t="e">
        <f t="shared" si="58"/>
        <v>#DIV/0!</v>
      </c>
      <c r="AI146" s="715" t="e">
        <f t="shared" si="59"/>
        <v>#DIV/0!</v>
      </c>
      <c r="AJ146" s="715" t="e">
        <f t="shared" si="60"/>
        <v>#DIV/0!</v>
      </c>
      <c r="AK146" s="715" t="e">
        <f t="shared" si="61"/>
        <v>#DIV/0!</v>
      </c>
      <c r="AL146" s="1052">
        <f t="shared" si="62"/>
        <v>0</v>
      </c>
      <c r="AM146" s="718" t="str">
        <f t="shared" si="63"/>
        <v>N/A</v>
      </c>
      <c r="AN146" s="718" t="str">
        <f t="shared" si="64"/>
        <v>N/A</v>
      </c>
      <c r="AO146" s="718" t="str">
        <f t="shared" si="65"/>
        <v>N/A</v>
      </c>
      <c r="AP146" s="718" t="str">
        <f t="shared" si="66"/>
        <v>N/A</v>
      </c>
      <c r="AQ146" s="718">
        <f t="shared" si="67"/>
        <v>0</v>
      </c>
      <c r="AR146" s="718" t="str">
        <f t="shared" si="68"/>
        <v>N/A</v>
      </c>
      <c r="AS146" s="462" t="e">
        <f t="shared" si="69"/>
        <v>#DIV/0!</v>
      </c>
      <c r="AT146" s="462">
        <f t="shared" si="70"/>
        <v>0</v>
      </c>
      <c r="AU146" s="462" t="str">
        <f t="shared" si="71"/>
        <v>N/A</v>
      </c>
      <c r="AV146" s="462" t="str">
        <f t="shared" si="72"/>
        <v>N/A</v>
      </c>
      <c r="AW146" s="462" t="str">
        <f t="shared" si="73"/>
        <v>N/A</v>
      </c>
      <c r="AX146" s="718" t="str">
        <f t="shared" si="74"/>
        <v>N/A</v>
      </c>
      <c r="AY146" s="718" t="str">
        <f t="shared" si="75"/>
        <v>N/A</v>
      </c>
      <c r="AZ146" s="718" t="str">
        <f t="shared" si="76"/>
        <v>N/A</v>
      </c>
      <c r="BA146" s="719" t="str">
        <f t="shared" si="77"/>
        <v>N/A</v>
      </c>
      <c r="BB146" s="550"/>
    </row>
    <row r="147" spans="1:54" hidden="1" x14ac:dyDescent="0.2">
      <c r="A147">
        <v>138</v>
      </c>
      <c r="B147" s="533"/>
      <c r="C147" s="545"/>
      <c r="D147" s="464"/>
      <c r="E147" s="464"/>
      <c r="F147" s="534"/>
      <c r="G147" s="534"/>
      <c r="H147" s="464"/>
      <c r="I147" s="546"/>
      <c r="J147" s="464"/>
      <c r="K147" s="546"/>
      <c r="L147" s="546"/>
      <c r="M147" s="464"/>
      <c r="N147" s="546">
        <f t="shared" si="52"/>
        <v>0</v>
      </c>
      <c r="O147" s="546">
        <v>0</v>
      </c>
      <c r="P147" s="546">
        <v>0</v>
      </c>
      <c r="Q147" s="562" t="s">
        <v>848</v>
      </c>
      <c r="R147" s="464" t="s">
        <v>848</v>
      </c>
      <c r="S147" s="464" t="s">
        <v>848</v>
      </c>
      <c r="T147" s="546">
        <v>0</v>
      </c>
      <c r="U147" s="562" t="s">
        <v>848</v>
      </c>
      <c r="V147" s="464" t="s">
        <v>848</v>
      </c>
      <c r="W147" s="464" t="s">
        <v>848</v>
      </c>
      <c r="X147" s="546">
        <v>0</v>
      </c>
      <c r="Y147" s="822" t="s">
        <v>848</v>
      </c>
      <c r="Z147" s="464" t="s">
        <v>848</v>
      </c>
      <c r="AA147" s="464" t="s">
        <v>848</v>
      </c>
      <c r="AB147" s="546">
        <f t="shared" si="53"/>
        <v>0</v>
      </c>
      <c r="AC147" s="713">
        <f t="shared" si="54"/>
        <v>0</v>
      </c>
      <c r="AD147" s="713"/>
      <c r="AE147" s="713">
        <f t="shared" si="55"/>
        <v>0</v>
      </c>
      <c r="AF147" s="452">
        <f t="shared" si="56"/>
        <v>0</v>
      </c>
      <c r="AG147" s="714" t="e">
        <f t="shared" si="57"/>
        <v>#DIV/0!</v>
      </c>
      <c r="AH147" s="715" t="e">
        <f t="shared" si="58"/>
        <v>#DIV/0!</v>
      </c>
      <c r="AI147" s="715" t="e">
        <f t="shared" si="59"/>
        <v>#DIV/0!</v>
      </c>
      <c r="AJ147" s="715" t="e">
        <f t="shared" si="60"/>
        <v>#DIV/0!</v>
      </c>
      <c r="AK147" s="715" t="e">
        <f t="shared" si="61"/>
        <v>#DIV/0!</v>
      </c>
      <c r="AL147" s="1052">
        <f t="shared" si="62"/>
        <v>0</v>
      </c>
      <c r="AM147" s="718" t="str">
        <f t="shared" si="63"/>
        <v>N/A</v>
      </c>
      <c r="AN147" s="718" t="str">
        <f t="shared" si="64"/>
        <v>N/A</v>
      </c>
      <c r="AO147" s="718" t="str">
        <f t="shared" si="65"/>
        <v>N/A</v>
      </c>
      <c r="AP147" s="718" t="str">
        <f t="shared" si="66"/>
        <v>N/A</v>
      </c>
      <c r="AQ147" s="718">
        <f t="shared" si="67"/>
        <v>0</v>
      </c>
      <c r="AR147" s="718" t="str">
        <f t="shared" si="68"/>
        <v>N/A</v>
      </c>
      <c r="AS147" s="462" t="e">
        <f t="shared" si="69"/>
        <v>#DIV/0!</v>
      </c>
      <c r="AT147" s="462">
        <f t="shared" si="70"/>
        <v>0</v>
      </c>
      <c r="AU147" s="462" t="str">
        <f t="shared" si="71"/>
        <v>N/A</v>
      </c>
      <c r="AV147" s="462" t="str">
        <f t="shared" si="72"/>
        <v>N/A</v>
      </c>
      <c r="AW147" s="462" t="str">
        <f t="shared" si="73"/>
        <v>N/A</v>
      </c>
      <c r="AX147" s="718" t="str">
        <f t="shared" si="74"/>
        <v>N/A</v>
      </c>
      <c r="AY147" s="718" t="str">
        <f t="shared" si="75"/>
        <v>N/A</v>
      </c>
      <c r="AZ147" s="718" t="str">
        <f t="shared" si="76"/>
        <v>N/A</v>
      </c>
      <c r="BA147" s="719" t="str">
        <f t="shared" si="77"/>
        <v>N/A</v>
      </c>
      <c r="BB147" s="550"/>
    </row>
    <row r="148" spans="1:54" hidden="1" x14ac:dyDescent="0.2">
      <c r="A148">
        <v>139</v>
      </c>
      <c r="B148" s="533"/>
      <c r="C148" s="545"/>
      <c r="D148" s="464"/>
      <c r="E148" s="464"/>
      <c r="F148" s="534"/>
      <c r="G148" s="534"/>
      <c r="H148" s="464"/>
      <c r="I148" s="546"/>
      <c r="J148" s="464"/>
      <c r="K148" s="546"/>
      <c r="L148" s="546"/>
      <c r="M148" s="464"/>
      <c r="N148" s="546">
        <f t="shared" si="52"/>
        <v>0</v>
      </c>
      <c r="O148" s="546">
        <v>0</v>
      </c>
      <c r="P148" s="546">
        <v>0</v>
      </c>
      <c r="Q148" s="562" t="s">
        <v>848</v>
      </c>
      <c r="R148" s="464" t="s">
        <v>848</v>
      </c>
      <c r="S148" s="464" t="s">
        <v>848</v>
      </c>
      <c r="T148" s="546">
        <v>0</v>
      </c>
      <c r="U148" s="562" t="s">
        <v>848</v>
      </c>
      <c r="V148" s="464" t="s">
        <v>848</v>
      </c>
      <c r="W148" s="464" t="s">
        <v>848</v>
      </c>
      <c r="X148" s="546">
        <v>0</v>
      </c>
      <c r="Y148" s="822" t="s">
        <v>848</v>
      </c>
      <c r="Z148" s="464" t="s">
        <v>848</v>
      </c>
      <c r="AA148" s="464" t="s">
        <v>848</v>
      </c>
      <c r="AB148" s="546">
        <f t="shared" si="53"/>
        <v>0</v>
      </c>
      <c r="AC148" s="713">
        <f t="shared" si="54"/>
        <v>0</v>
      </c>
      <c r="AD148" s="713"/>
      <c r="AE148" s="713">
        <f t="shared" si="55"/>
        <v>0</v>
      </c>
      <c r="AF148" s="452">
        <f t="shared" si="56"/>
        <v>0</v>
      </c>
      <c r="AG148" s="714" t="e">
        <f t="shared" si="57"/>
        <v>#DIV/0!</v>
      </c>
      <c r="AH148" s="715" t="e">
        <f t="shared" si="58"/>
        <v>#DIV/0!</v>
      </c>
      <c r="AI148" s="715" t="e">
        <f t="shared" si="59"/>
        <v>#DIV/0!</v>
      </c>
      <c r="AJ148" s="715" t="e">
        <f t="shared" si="60"/>
        <v>#DIV/0!</v>
      </c>
      <c r="AK148" s="715" t="e">
        <f t="shared" si="61"/>
        <v>#DIV/0!</v>
      </c>
      <c r="AL148" s="1052">
        <f t="shared" si="62"/>
        <v>0</v>
      </c>
      <c r="AM148" s="718" t="str">
        <f t="shared" si="63"/>
        <v>N/A</v>
      </c>
      <c r="AN148" s="718" t="str">
        <f t="shared" si="64"/>
        <v>N/A</v>
      </c>
      <c r="AO148" s="718" t="str">
        <f t="shared" si="65"/>
        <v>N/A</v>
      </c>
      <c r="AP148" s="718" t="str">
        <f t="shared" si="66"/>
        <v>N/A</v>
      </c>
      <c r="AQ148" s="718">
        <f t="shared" si="67"/>
        <v>0</v>
      </c>
      <c r="AR148" s="718" t="str">
        <f t="shared" si="68"/>
        <v>N/A</v>
      </c>
      <c r="AS148" s="462" t="e">
        <f t="shared" si="69"/>
        <v>#DIV/0!</v>
      </c>
      <c r="AT148" s="462">
        <f t="shared" si="70"/>
        <v>0</v>
      </c>
      <c r="AU148" s="462" t="str">
        <f t="shared" si="71"/>
        <v>N/A</v>
      </c>
      <c r="AV148" s="462" t="str">
        <f t="shared" si="72"/>
        <v>N/A</v>
      </c>
      <c r="AW148" s="462" t="str">
        <f t="shared" si="73"/>
        <v>N/A</v>
      </c>
      <c r="AX148" s="718" t="str">
        <f t="shared" si="74"/>
        <v>N/A</v>
      </c>
      <c r="AY148" s="718" t="str">
        <f t="shared" si="75"/>
        <v>N/A</v>
      </c>
      <c r="AZ148" s="718" t="str">
        <f t="shared" si="76"/>
        <v>N/A</v>
      </c>
      <c r="BA148" s="719" t="str">
        <f t="shared" si="77"/>
        <v>N/A</v>
      </c>
      <c r="BB148" s="550"/>
    </row>
    <row r="149" spans="1:54" hidden="1" x14ac:dyDescent="0.2">
      <c r="A149">
        <v>140</v>
      </c>
      <c r="B149" s="533"/>
      <c r="C149" s="545"/>
      <c r="D149" s="464"/>
      <c r="E149" s="464"/>
      <c r="F149" s="534"/>
      <c r="G149" s="534"/>
      <c r="H149" s="464"/>
      <c r="I149" s="546"/>
      <c r="J149" s="464"/>
      <c r="K149" s="546"/>
      <c r="L149" s="546"/>
      <c r="M149" s="464"/>
      <c r="N149" s="546">
        <f t="shared" si="52"/>
        <v>0</v>
      </c>
      <c r="O149" s="546">
        <v>0</v>
      </c>
      <c r="P149" s="546">
        <v>0</v>
      </c>
      <c r="Q149" s="562" t="s">
        <v>848</v>
      </c>
      <c r="R149" s="464" t="s">
        <v>848</v>
      </c>
      <c r="S149" s="464" t="s">
        <v>848</v>
      </c>
      <c r="T149" s="546">
        <v>0</v>
      </c>
      <c r="U149" s="562" t="s">
        <v>848</v>
      </c>
      <c r="V149" s="464" t="s">
        <v>848</v>
      </c>
      <c r="W149" s="464" t="s">
        <v>848</v>
      </c>
      <c r="X149" s="546">
        <v>0</v>
      </c>
      <c r="Y149" s="822" t="s">
        <v>848</v>
      </c>
      <c r="Z149" s="464" t="s">
        <v>848</v>
      </c>
      <c r="AA149" s="464" t="s">
        <v>848</v>
      </c>
      <c r="AB149" s="546">
        <f t="shared" si="53"/>
        <v>0</v>
      </c>
      <c r="AC149" s="713">
        <f t="shared" si="54"/>
        <v>0</v>
      </c>
      <c r="AD149" s="713"/>
      <c r="AE149" s="713">
        <f t="shared" si="55"/>
        <v>0</v>
      </c>
      <c r="AF149" s="452">
        <f t="shared" si="56"/>
        <v>0</v>
      </c>
      <c r="AG149" s="714" t="e">
        <f t="shared" si="57"/>
        <v>#DIV/0!</v>
      </c>
      <c r="AH149" s="715" t="e">
        <f t="shared" si="58"/>
        <v>#DIV/0!</v>
      </c>
      <c r="AI149" s="715" t="e">
        <f t="shared" si="59"/>
        <v>#DIV/0!</v>
      </c>
      <c r="AJ149" s="715" t="e">
        <f t="shared" si="60"/>
        <v>#DIV/0!</v>
      </c>
      <c r="AK149" s="715" t="e">
        <f t="shared" si="61"/>
        <v>#DIV/0!</v>
      </c>
      <c r="AL149" s="1052">
        <f t="shared" si="62"/>
        <v>0</v>
      </c>
      <c r="AM149" s="718" t="str">
        <f t="shared" si="63"/>
        <v>N/A</v>
      </c>
      <c r="AN149" s="718" t="str">
        <f t="shared" si="64"/>
        <v>N/A</v>
      </c>
      <c r="AO149" s="718" t="str">
        <f t="shared" si="65"/>
        <v>N/A</v>
      </c>
      <c r="AP149" s="718" t="str">
        <f t="shared" si="66"/>
        <v>N/A</v>
      </c>
      <c r="AQ149" s="718">
        <f t="shared" si="67"/>
        <v>0</v>
      </c>
      <c r="AR149" s="718" t="str">
        <f t="shared" si="68"/>
        <v>N/A</v>
      </c>
      <c r="AS149" s="462" t="e">
        <f t="shared" si="69"/>
        <v>#DIV/0!</v>
      </c>
      <c r="AT149" s="462">
        <f t="shared" si="70"/>
        <v>0</v>
      </c>
      <c r="AU149" s="462" t="str">
        <f t="shared" si="71"/>
        <v>N/A</v>
      </c>
      <c r="AV149" s="462" t="str">
        <f t="shared" si="72"/>
        <v>N/A</v>
      </c>
      <c r="AW149" s="462" t="str">
        <f t="shared" si="73"/>
        <v>N/A</v>
      </c>
      <c r="AX149" s="718" t="str">
        <f t="shared" si="74"/>
        <v>N/A</v>
      </c>
      <c r="AY149" s="718" t="str">
        <f t="shared" si="75"/>
        <v>N/A</v>
      </c>
      <c r="AZ149" s="718" t="str">
        <f t="shared" si="76"/>
        <v>N/A</v>
      </c>
      <c r="BA149" s="719" t="str">
        <f t="shared" si="77"/>
        <v>N/A</v>
      </c>
      <c r="BB149" s="550"/>
    </row>
    <row r="150" spans="1:54" hidden="1" x14ac:dyDescent="0.2">
      <c r="A150">
        <v>141</v>
      </c>
      <c r="B150" s="533"/>
      <c r="C150" s="545"/>
      <c r="D150" s="464"/>
      <c r="E150" s="464"/>
      <c r="F150" s="534"/>
      <c r="G150" s="534"/>
      <c r="H150" s="464"/>
      <c r="I150" s="546"/>
      <c r="J150" s="464"/>
      <c r="K150" s="546"/>
      <c r="L150" s="546"/>
      <c r="M150" s="464"/>
      <c r="N150" s="546">
        <f t="shared" si="52"/>
        <v>0</v>
      </c>
      <c r="O150" s="546">
        <v>0</v>
      </c>
      <c r="P150" s="546">
        <v>0</v>
      </c>
      <c r="Q150" s="562" t="s">
        <v>848</v>
      </c>
      <c r="R150" s="464" t="s">
        <v>848</v>
      </c>
      <c r="S150" s="464" t="s">
        <v>848</v>
      </c>
      <c r="T150" s="546">
        <v>0</v>
      </c>
      <c r="U150" s="562" t="s">
        <v>848</v>
      </c>
      <c r="V150" s="464" t="s">
        <v>848</v>
      </c>
      <c r="W150" s="464" t="s">
        <v>848</v>
      </c>
      <c r="X150" s="546">
        <v>0</v>
      </c>
      <c r="Y150" s="822" t="s">
        <v>848</v>
      </c>
      <c r="Z150" s="464" t="s">
        <v>848</v>
      </c>
      <c r="AA150" s="464" t="s">
        <v>848</v>
      </c>
      <c r="AB150" s="546">
        <f t="shared" si="53"/>
        <v>0</v>
      </c>
      <c r="AC150" s="713">
        <f t="shared" si="54"/>
        <v>0</v>
      </c>
      <c r="AD150" s="713"/>
      <c r="AE150" s="713">
        <f t="shared" si="55"/>
        <v>0</v>
      </c>
      <c r="AF150" s="452">
        <f t="shared" si="56"/>
        <v>0</v>
      </c>
      <c r="AG150" s="714" t="e">
        <f t="shared" si="57"/>
        <v>#DIV/0!</v>
      </c>
      <c r="AH150" s="715" t="e">
        <f t="shared" si="58"/>
        <v>#DIV/0!</v>
      </c>
      <c r="AI150" s="715" t="e">
        <f t="shared" si="59"/>
        <v>#DIV/0!</v>
      </c>
      <c r="AJ150" s="715" t="e">
        <f t="shared" si="60"/>
        <v>#DIV/0!</v>
      </c>
      <c r="AK150" s="715" t="e">
        <f t="shared" si="61"/>
        <v>#DIV/0!</v>
      </c>
      <c r="AL150" s="1052">
        <f t="shared" si="62"/>
        <v>0</v>
      </c>
      <c r="AM150" s="718" t="str">
        <f t="shared" si="63"/>
        <v>N/A</v>
      </c>
      <c r="AN150" s="718" t="str">
        <f t="shared" si="64"/>
        <v>N/A</v>
      </c>
      <c r="AO150" s="718" t="str">
        <f t="shared" si="65"/>
        <v>N/A</v>
      </c>
      <c r="AP150" s="718" t="str">
        <f t="shared" si="66"/>
        <v>N/A</v>
      </c>
      <c r="AQ150" s="718">
        <f t="shared" si="67"/>
        <v>0</v>
      </c>
      <c r="AR150" s="718" t="str">
        <f t="shared" si="68"/>
        <v>N/A</v>
      </c>
      <c r="AS150" s="462" t="e">
        <f t="shared" si="69"/>
        <v>#DIV/0!</v>
      </c>
      <c r="AT150" s="462">
        <f t="shared" si="70"/>
        <v>0</v>
      </c>
      <c r="AU150" s="462" t="str">
        <f t="shared" si="71"/>
        <v>N/A</v>
      </c>
      <c r="AV150" s="462" t="str">
        <f t="shared" si="72"/>
        <v>N/A</v>
      </c>
      <c r="AW150" s="462" t="str">
        <f t="shared" si="73"/>
        <v>N/A</v>
      </c>
      <c r="AX150" s="718" t="str">
        <f t="shared" si="74"/>
        <v>N/A</v>
      </c>
      <c r="AY150" s="718" t="str">
        <f t="shared" si="75"/>
        <v>N/A</v>
      </c>
      <c r="AZ150" s="718" t="str">
        <f t="shared" si="76"/>
        <v>N/A</v>
      </c>
      <c r="BA150" s="719" t="str">
        <f t="shared" si="77"/>
        <v>N/A</v>
      </c>
      <c r="BB150" s="550"/>
    </row>
    <row r="151" spans="1:54" hidden="1" x14ac:dyDescent="0.2">
      <c r="A151">
        <v>142</v>
      </c>
      <c r="B151" s="533"/>
      <c r="C151" s="545"/>
      <c r="D151" s="464"/>
      <c r="E151" s="464"/>
      <c r="F151" s="534"/>
      <c r="G151" s="534"/>
      <c r="H151" s="464"/>
      <c r="I151" s="546"/>
      <c r="J151" s="464"/>
      <c r="K151" s="546"/>
      <c r="L151" s="546"/>
      <c r="M151" s="464"/>
      <c r="N151" s="546">
        <f t="shared" si="52"/>
        <v>0</v>
      </c>
      <c r="O151" s="546">
        <v>0</v>
      </c>
      <c r="P151" s="546">
        <v>0</v>
      </c>
      <c r="Q151" s="562" t="s">
        <v>848</v>
      </c>
      <c r="R151" s="464" t="s">
        <v>848</v>
      </c>
      <c r="S151" s="464" t="s">
        <v>848</v>
      </c>
      <c r="T151" s="546">
        <v>0</v>
      </c>
      <c r="U151" s="562" t="s">
        <v>848</v>
      </c>
      <c r="V151" s="464" t="s">
        <v>848</v>
      </c>
      <c r="W151" s="464" t="s">
        <v>848</v>
      </c>
      <c r="X151" s="546">
        <v>0</v>
      </c>
      <c r="Y151" s="822" t="s">
        <v>848</v>
      </c>
      <c r="Z151" s="464" t="s">
        <v>848</v>
      </c>
      <c r="AA151" s="464" t="s">
        <v>848</v>
      </c>
      <c r="AB151" s="546">
        <f t="shared" si="53"/>
        <v>0</v>
      </c>
      <c r="AC151" s="713">
        <f t="shared" si="54"/>
        <v>0</v>
      </c>
      <c r="AD151" s="713"/>
      <c r="AE151" s="713">
        <f t="shared" si="55"/>
        <v>0</v>
      </c>
      <c r="AF151" s="452">
        <f t="shared" si="56"/>
        <v>0</v>
      </c>
      <c r="AG151" s="714" t="e">
        <f t="shared" si="57"/>
        <v>#DIV/0!</v>
      </c>
      <c r="AH151" s="715" t="e">
        <f t="shared" si="58"/>
        <v>#DIV/0!</v>
      </c>
      <c r="AI151" s="715" t="e">
        <f t="shared" si="59"/>
        <v>#DIV/0!</v>
      </c>
      <c r="AJ151" s="715" t="e">
        <f t="shared" si="60"/>
        <v>#DIV/0!</v>
      </c>
      <c r="AK151" s="715" t="e">
        <f t="shared" si="61"/>
        <v>#DIV/0!</v>
      </c>
      <c r="AL151" s="1052">
        <f t="shared" si="62"/>
        <v>0</v>
      </c>
      <c r="AM151" s="718" t="str">
        <f t="shared" si="63"/>
        <v>N/A</v>
      </c>
      <c r="AN151" s="718" t="str">
        <f t="shared" si="64"/>
        <v>N/A</v>
      </c>
      <c r="AO151" s="718" t="str">
        <f t="shared" si="65"/>
        <v>N/A</v>
      </c>
      <c r="AP151" s="718" t="str">
        <f t="shared" si="66"/>
        <v>N/A</v>
      </c>
      <c r="AQ151" s="718">
        <f t="shared" si="67"/>
        <v>0</v>
      </c>
      <c r="AR151" s="718" t="str">
        <f t="shared" si="68"/>
        <v>N/A</v>
      </c>
      <c r="AS151" s="462" t="e">
        <f t="shared" si="69"/>
        <v>#DIV/0!</v>
      </c>
      <c r="AT151" s="462">
        <f t="shared" si="70"/>
        <v>0</v>
      </c>
      <c r="AU151" s="462" t="str">
        <f t="shared" si="71"/>
        <v>N/A</v>
      </c>
      <c r="AV151" s="462" t="str">
        <f t="shared" si="72"/>
        <v>N/A</v>
      </c>
      <c r="AW151" s="462" t="str">
        <f t="shared" si="73"/>
        <v>N/A</v>
      </c>
      <c r="AX151" s="718" t="str">
        <f t="shared" si="74"/>
        <v>N/A</v>
      </c>
      <c r="AY151" s="718" t="str">
        <f t="shared" si="75"/>
        <v>N/A</v>
      </c>
      <c r="AZ151" s="718" t="str">
        <f t="shared" si="76"/>
        <v>N/A</v>
      </c>
      <c r="BA151" s="719" t="str">
        <f t="shared" si="77"/>
        <v>N/A</v>
      </c>
      <c r="BB151" s="550"/>
    </row>
    <row r="152" spans="1:54" hidden="1" x14ac:dyDescent="0.2">
      <c r="A152">
        <v>143</v>
      </c>
      <c r="B152" s="533"/>
      <c r="C152" s="545"/>
      <c r="D152" s="464"/>
      <c r="E152" s="464"/>
      <c r="F152" s="534"/>
      <c r="G152" s="534"/>
      <c r="H152" s="464"/>
      <c r="I152" s="546"/>
      <c r="J152" s="464"/>
      <c r="K152" s="546"/>
      <c r="L152" s="546"/>
      <c r="M152" s="464"/>
      <c r="N152" s="546">
        <f t="shared" si="52"/>
        <v>0</v>
      </c>
      <c r="O152" s="546">
        <v>0</v>
      </c>
      <c r="P152" s="546">
        <v>0</v>
      </c>
      <c r="Q152" s="562" t="s">
        <v>848</v>
      </c>
      <c r="R152" s="464" t="s">
        <v>848</v>
      </c>
      <c r="S152" s="464" t="s">
        <v>848</v>
      </c>
      <c r="T152" s="546">
        <v>0</v>
      </c>
      <c r="U152" s="562" t="s">
        <v>848</v>
      </c>
      <c r="V152" s="464" t="s">
        <v>848</v>
      </c>
      <c r="W152" s="464" t="s">
        <v>848</v>
      </c>
      <c r="X152" s="546">
        <v>0</v>
      </c>
      <c r="Y152" s="822" t="s">
        <v>848</v>
      </c>
      <c r="Z152" s="464" t="s">
        <v>848</v>
      </c>
      <c r="AA152" s="464" t="s">
        <v>848</v>
      </c>
      <c r="AB152" s="546">
        <f t="shared" si="53"/>
        <v>0</v>
      </c>
      <c r="AC152" s="713">
        <f t="shared" si="54"/>
        <v>0</v>
      </c>
      <c r="AD152" s="713"/>
      <c r="AE152" s="713">
        <f t="shared" si="55"/>
        <v>0</v>
      </c>
      <c r="AF152" s="452">
        <f t="shared" si="56"/>
        <v>0</v>
      </c>
      <c r="AG152" s="714" t="e">
        <f t="shared" si="57"/>
        <v>#DIV/0!</v>
      </c>
      <c r="AH152" s="715" t="e">
        <f t="shared" si="58"/>
        <v>#DIV/0!</v>
      </c>
      <c r="AI152" s="715" t="e">
        <f t="shared" si="59"/>
        <v>#DIV/0!</v>
      </c>
      <c r="AJ152" s="715" t="e">
        <f t="shared" si="60"/>
        <v>#DIV/0!</v>
      </c>
      <c r="AK152" s="715" t="e">
        <f t="shared" si="61"/>
        <v>#DIV/0!</v>
      </c>
      <c r="AL152" s="1052">
        <f t="shared" si="62"/>
        <v>0</v>
      </c>
      <c r="AM152" s="718" t="str">
        <f t="shared" si="63"/>
        <v>N/A</v>
      </c>
      <c r="AN152" s="718" t="str">
        <f t="shared" si="64"/>
        <v>N/A</v>
      </c>
      <c r="AO152" s="718" t="str">
        <f t="shared" si="65"/>
        <v>N/A</v>
      </c>
      <c r="AP152" s="718" t="str">
        <f t="shared" si="66"/>
        <v>N/A</v>
      </c>
      <c r="AQ152" s="718">
        <f t="shared" si="67"/>
        <v>0</v>
      </c>
      <c r="AR152" s="718" t="str">
        <f t="shared" si="68"/>
        <v>N/A</v>
      </c>
      <c r="AS152" s="462" t="e">
        <f t="shared" si="69"/>
        <v>#DIV/0!</v>
      </c>
      <c r="AT152" s="462">
        <f t="shared" si="70"/>
        <v>0</v>
      </c>
      <c r="AU152" s="462" t="str">
        <f t="shared" si="71"/>
        <v>N/A</v>
      </c>
      <c r="AV152" s="462" t="str">
        <f t="shared" si="72"/>
        <v>N/A</v>
      </c>
      <c r="AW152" s="462" t="str">
        <f t="shared" si="73"/>
        <v>N/A</v>
      </c>
      <c r="AX152" s="718" t="str">
        <f t="shared" si="74"/>
        <v>N/A</v>
      </c>
      <c r="AY152" s="718" t="str">
        <f t="shared" si="75"/>
        <v>N/A</v>
      </c>
      <c r="AZ152" s="718" t="str">
        <f t="shared" si="76"/>
        <v>N/A</v>
      </c>
      <c r="BA152" s="719" t="str">
        <f t="shared" si="77"/>
        <v>N/A</v>
      </c>
      <c r="BB152" s="550"/>
    </row>
    <row r="153" spans="1:54" hidden="1" x14ac:dyDescent="0.2">
      <c r="A153">
        <v>144</v>
      </c>
      <c r="B153" s="533"/>
      <c r="C153" s="545"/>
      <c r="D153" s="464"/>
      <c r="E153" s="464"/>
      <c r="F153" s="534"/>
      <c r="G153" s="534"/>
      <c r="H153" s="464"/>
      <c r="I153" s="546"/>
      <c r="J153" s="464"/>
      <c r="K153" s="546"/>
      <c r="L153" s="546"/>
      <c r="M153" s="464"/>
      <c r="N153" s="546">
        <f t="shared" si="52"/>
        <v>0</v>
      </c>
      <c r="O153" s="546">
        <v>0</v>
      </c>
      <c r="P153" s="546">
        <v>0</v>
      </c>
      <c r="Q153" s="562" t="s">
        <v>848</v>
      </c>
      <c r="R153" s="464" t="s">
        <v>848</v>
      </c>
      <c r="S153" s="464" t="s">
        <v>848</v>
      </c>
      <c r="T153" s="546">
        <v>0</v>
      </c>
      <c r="U153" s="562" t="s">
        <v>848</v>
      </c>
      <c r="V153" s="464" t="s">
        <v>848</v>
      </c>
      <c r="W153" s="464" t="s">
        <v>848</v>
      </c>
      <c r="X153" s="546">
        <v>0</v>
      </c>
      <c r="Y153" s="822" t="s">
        <v>848</v>
      </c>
      <c r="Z153" s="464" t="s">
        <v>848</v>
      </c>
      <c r="AA153" s="464" t="s">
        <v>848</v>
      </c>
      <c r="AB153" s="546">
        <f t="shared" si="53"/>
        <v>0</v>
      </c>
      <c r="AC153" s="713">
        <f t="shared" si="54"/>
        <v>0</v>
      </c>
      <c r="AD153" s="713"/>
      <c r="AE153" s="713">
        <f t="shared" si="55"/>
        <v>0</v>
      </c>
      <c r="AF153" s="452">
        <f t="shared" si="56"/>
        <v>0</v>
      </c>
      <c r="AG153" s="714" t="e">
        <f t="shared" si="57"/>
        <v>#DIV/0!</v>
      </c>
      <c r="AH153" s="715" t="e">
        <f t="shared" si="58"/>
        <v>#DIV/0!</v>
      </c>
      <c r="AI153" s="715" t="e">
        <f t="shared" si="59"/>
        <v>#DIV/0!</v>
      </c>
      <c r="AJ153" s="715" t="e">
        <f t="shared" si="60"/>
        <v>#DIV/0!</v>
      </c>
      <c r="AK153" s="715" t="e">
        <f t="shared" si="61"/>
        <v>#DIV/0!</v>
      </c>
      <c r="AL153" s="1052">
        <f t="shared" si="62"/>
        <v>0</v>
      </c>
      <c r="AM153" s="718" t="str">
        <f t="shared" si="63"/>
        <v>N/A</v>
      </c>
      <c r="AN153" s="718" t="str">
        <f t="shared" si="64"/>
        <v>N/A</v>
      </c>
      <c r="AO153" s="718" t="str">
        <f t="shared" si="65"/>
        <v>N/A</v>
      </c>
      <c r="AP153" s="718" t="str">
        <f t="shared" si="66"/>
        <v>N/A</v>
      </c>
      <c r="AQ153" s="718">
        <f t="shared" si="67"/>
        <v>0</v>
      </c>
      <c r="AR153" s="718" t="str">
        <f t="shared" si="68"/>
        <v>N/A</v>
      </c>
      <c r="AS153" s="462" t="e">
        <f t="shared" si="69"/>
        <v>#DIV/0!</v>
      </c>
      <c r="AT153" s="462">
        <f t="shared" si="70"/>
        <v>0</v>
      </c>
      <c r="AU153" s="462" t="str">
        <f t="shared" si="71"/>
        <v>N/A</v>
      </c>
      <c r="AV153" s="462" t="str">
        <f t="shared" si="72"/>
        <v>N/A</v>
      </c>
      <c r="AW153" s="462" t="str">
        <f t="shared" si="73"/>
        <v>N/A</v>
      </c>
      <c r="AX153" s="718" t="str">
        <f t="shared" si="74"/>
        <v>N/A</v>
      </c>
      <c r="AY153" s="718" t="str">
        <f t="shared" si="75"/>
        <v>N/A</v>
      </c>
      <c r="AZ153" s="718" t="str">
        <f t="shared" si="76"/>
        <v>N/A</v>
      </c>
      <c r="BA153" s="719" t="str">
        <f t="shared" si="77"/>
        <v>N/A</v>
      </c>
      <c r="BB153" s="550"/>
    </row>
    <row r="154" spans="1:54" hidden="1" x14ac:dyDescent="0.2">
      <c r="A154">
        <v>145</v>
      </c>
      <c r="B154" s="533"/>
      <c r="C154" s="545"/>
      <c r="D154" s="464"/>
      <c r="E154" s="464"/>
      <c r="F154" s="534"/>
      <c r="G154" s="534"/>
      <c r="H154" s="464"/>
      <c r="I154" s="546"/>
      <c r="J154" s="464"/>
      <c r="K154" s="546"/>
      <c r="L154" s="546"/>
      <c r="M154" s="464"/>
      <c r="N154" s="546">
        <f t="shared" si="52"/>
        <v>0</v>
      </c>
      <c r="O154" s="546">
        <v>0</v>
      </c>
      <c r="P154" s="546">
        <v>0</v>
      </c>
      <c r="Q154" s="562" t="s">
        <v>848</v>
      </c>
      <c r="R154" s="464" t="s">
        <v>848</v>
      </c>
      <c r="S154" s="464" t="s">
        <v>848</v>
      </c>
      <c r="T154" s="546">
        <v>0</v>
      </c>
      <c r="U154" s="562" t="s">
        <v>848</v>
      </c>
      <c r="V154" s="464" t="s">
        <v>848</v>
      </c>
      <c r="W154" s="464" t="s">
        <v>848</v>
      </c>
      <c r="X154" s="546">
        <v>0</v>
      </c>
      <c r="Y154" s="822" t="s">
        <v>848</v>
      </c>
      <c r="Z154" s="464" t="s">
        <v>848</v>
      </c>
      <c r="AA154" s="464" t="s">
        <v>848</v>
      </c>
      <c r="AB154" s="546">
        <f t="shared" si="53"/>
        <v>0</v>
      </c>
      <c r="AC154" s="713">
        <f t="shared" si="54"/>
        <v>0</v>
      </c>
      <c r="AD154" s="713"/>
      <c r="AE154" s="713">
        <f t="shared" si="55"/>
        <v>0</v>
      </c>
      <c r="AF154" s="452">
        <f t="shared" si="56"/>
        <v>0</v>
      </c>
      <c r="AG154" s="714" t="e">
        <f t="shared" si="57"/>
        <v>#DIV/0!</v>
      </c>
      <c r="AH154" s="715" t="e">
        <f t="shared" si="58"/>
        <v>#DIV/0!</v>
      </c>
      <c r="AI154" s="715" t="e">
        <f t="shared" si="59"/>
        <v>#DIV/0!</v>
      </c>
      <c r="AJ154" s="715" t="e">
        <f t="shared" si="60"/>
        <v>#DIV/0!</v>
      </c>
      <c r="AK154" s="715" t="e">
        <f t="shared" si="61"/>
        <v>#DIV/0!</v>
      </c>
      <c r="AL154" s="1052">
        <f t="shared" si="62"/>
        <v>0</v>
      </c>
      <c r="AM154" s="718" t="str">
        <f t="shared" si="63"/>
        <v>N/A</v>
      </c>
      <c r="AN154" s="718" t="str">
        <f t="shared" si="64"/>
        <v>N/A</v>
      </c>
      <c r="AO154" s="718" t="str">
        <f t="shared" si="65"/>
        <v>N/A</v>
      </c>
      <c r="AP154" s="718" t="str">
        <f t="shared" si="66"/>
        <v>N/A</v>
      </c>
      <c r="AQ154" s="718">
        <f t="shared" si="67"/>
        <v>0</v>
      </c>
      <c r="AR154" s="718" t="str">
        <f t="shared" si="68"/>
        <v>N/A</v>
      </c>
      <c r="AS154" s="462" t="e">
        <f t="shared" si="69"/>
        <v>#DIV/0!</v>
      </c>
      <c r="AT154" s="462">
        <f t="shared" si="70"/>
        <v>0</v>
      </c>
      <c r="AU154" s="462" t="str">
        <f t="shared" si="71"/>
        <v>N/A</v>
      </c>
      <c r="AV154" s="462" t="str">
        <f t="shared" si="72"/>
        <v>N/A</v>
      </c>
      <c r="AW154" s="462" t="str">
        <f t="shared" si="73"/>
        <v>N/A</v>
      </c>
      <c r="AX154" s="718" t="str">
        <f t="shared" si="74"/>
        <v>N/A</v>
      </c>
      <c r="AY154" s="718" t="str">
        <f t="shared" si="75"/>
        <v>N/A</v>
      </c>
      <c r="AZ154" s="718" t="str">
        <f t="shared" si="76"/>
        <v>N/A</v>
      </c>
      <c r="BA154" s="719" t="str">
        <f t="shared" si="77"/>
        <v>N/A</v>
      </c>
      <c r="BB154" s="550"/>
    </row>
    <row r="155" spans="1:54" hidden="1" x14ac:dyDescent="0.2">
      <c r="A155">
        <v>146</v>
      </c>
      <c r="B155" s="533"/>
      <c r="C155" s="545"/>
      <c r="D155" s="464"/>
      <c r="E155" s="464"/>
      <c r="F155" s="534"/>
      <c r="G155" s="534"/>
      <c r="H155" s="464"/>
      <c r="I155" s="546"/>
      <c r="J155" s="464"/>
      <c r="K155" s="546"/>
      <c r="L155" s="546"/>
      <c r="M155" s="464"/>
      <c r="N155" s="546">
        <f t="shared" si="52"/>
        <v>0</v>
      </c>
      <c r="O155" s="546">
        <v>0</v>
      </c>
      <c r="P155" s="546">
        <v>0</v>
      </c>
      <c r="Q155" s="562" t="s">
        <v>848</v>
      </c>
      <c r="R155" s="464" t="s">
        <v>848</v>
      </c>
      <c r="S155" s="464" t="s">
        <v>848</v>
      </c>
      <c r="T155" s="546">
        <v>0</v>
      </c>
      <c r="U155" s="562" t="s">
        <v>848</v>
      </c>
      <c r="V155" s="464" t="s">
        <v>848</v>
      </c>
      <c r="W155" s="464" t="s">
        <v>848</v>
      </c>
      <c r="X155" s="546">
        <v>0</v>
      </c>
      <c r="Y155" s="822" t="s">
        <v>848</v>
      </c>
      <c r="Z155" s="464" t="s">
        <v>848</v>
      </c>
      <c r="AA155" s="464" t="s">
        <v>848</v>
      </c>
      <c r="AB155" s="546">
        <f t="shared" si="53"/>
        <v>0</v>
      </c>
      <c r="AC155" s="713">
        <f t="shared" si="54"/>
        <v>0</v>
      </c>
      <c r="AD155" s="713"/>
      <c r="AE155" s="713">
        <f t="shared" si="55"/>
        <v>0</v>
      </c>
      <c r="AF155" s="452">
        <f t="shared" si="56"/>
        <v>0</v>
      </c>
      <c r="AG155" s="714" t="e">
        <f t="shared" si="57"/>
        <v>#DIV/0!</v>
      </c>
      <c r="AH155" s="715" t="e">
        <f t="shared" si="58"/>
        <v>#DIV/0!</v>
      </c>
      <c r="AI155" s="715" t="e">
        <f t="shared" si="59"/>
        <v>#DIV/0!</v>
      </c>
      <c r="AJ155" s="715" t="e">
        <f t="shared" si="60"/>
        <v>#DIV/0!</v>
      </c>
      <c r="AK155" s="715" t="e">
        <f t="shared" si="61"/>
        <v>#DIV/0!</v>
      </c>
      <c r="AL155" s="1052">
        <f t="shared" si="62"/>
        <v>0</v>
      </c>
      <c r="AM155" s="718" t="str">
        <f t="shared" si="63"/>
        <v>N/A</v>
      </c>
      <c r="AN155" s="718" t="str">
        <f t="shared" si="64"/>
        <v>N/A</v>
      </c>
      <c r="AO155" s="718" t="str">
        <f t="shared" si="65"/>
        <v>N/A</v>
      </c>
      <c r="AP155" s="718" t="str">
        <f t="shared" si="66"/>
        <v>N/A</v>
      </c>
      <c r="AQ155" s="718">
        <f t="shared" si="67"/>
        <v>0</v>
      </c>
      <c r="AR155" s="718" t="str">
        <f t="shared" si="68"/>
        <v>N/A</v>
      </c>
      <c r="AS155" s="462" t="e">
        <f t="shared" si="69"/>
        <v>#DIV/0!</v>
      </c>
      <c r="AT155" s="462">
        <f t="shared" si="70"/>
        <v>0</v>
      </c>
      <c r="AU155" s="462" t="str">
        <f t="shared" si="71"/>
        <v>N/A</v>
      </c>
      <c r="AV155" s="462" t="str">
        <f t="shared" si="72"/>
        <v>N/A</v>
      </c>
      <c r="AW155" s="462" t="str">
        <f t="shared" si="73"/>
        <v>N/A</v>
      </c>
      <c r="AX155" s="718" t="str">
        <f t="shared" si="74"/>
        <v>N/A</v>
      </c>
      <c r="AY155" s="718" t="str">
        <f t="shared" si="75"/>
        <v>N/A</v>
      </c>
      <c r="AZ155" s="718" t="str">
        <f t="shared" si="76"/>
        <v>N/A</v>
      </c>
      <c r="BA155" s="719" t="str">
        <f t="shared" si="77"/>
        <v>N/A</v>
      </c>
      <c r="BB155" s="550"/>
    </row>
    <row r="156" spans="1:54" hidden="1" x14ac:dyDescent="0.2">
      <c r="A156">
        <v>147</v>
      </c>
      <c r="B156" s="533"/>
      <c r="C156" s="545"/>
      <c r="D156" s="464"/>
      <c r="E156" s="464"/>
      <c r="F156" s="534"/>
      <c r="G156" s="534"/>
      <c r="H156" s="464"/>
      <c r="I156" s="546"/>
      <c r="J156" s="464"/>
      <c r="K156" s="546"/>
      <c r="L156" s="546"/>
      <c r="M156" s="464"/>
      <c r="N156" s="546">
        <f t="shared" si="52"/>
        <v>0</v>
      </c>
      <c r="O156" s="546">
        <v>0</v>
      </c>
      <c r="P156" s="546">
        <v>0</v>
      </c>
      <c r="Q156" s="562" t="s">
        <v>848</v>
      </c>
      <c r="R156" s="464" t="s">
        <v>848</v>
      </c>
      <c r="S156" s="464" t="s">
        <v>848</v>
      </c>
      <c r="T156" s="546">
        <v>0</v>
      </c>
      <c r="U156" s="562" t="s">
        <v>848</v>
      </c>
      <c r="V156" s="464" t="s">
        <v>848</v>
      </c>
      <c r="W156" s="464" t="s">
        <v>848</v>
      </c>
      <c r="X156" s="546">
        <v>0</v>
      </c>
      <c r="Y156" s="822" t="s">
        <v>848</v>
      </c>
      <c r="Z156" s="464" t="s">
        <v>848</v>
      </c>
      <c r="AA156" s="464" t="s">
        <v>848</v>
      </c>
      <c r="AB156" s="546">
        <f t="shared" si="53"/>
        <v>0</v>
      </c>
      <c r="AC156" s="713">
        <f t="shared" si="54"/>
        <v>0</v>
      </c>
      <c r="AD156" s="713"/>
      <c r="AE156" s="713">
        <f t="shared" si="55"/>
        <v>0</v>
      </c>
      <c r="AF156" s="452">
        <f t="shared" si="56"/>
        <v>0</v>
      </c>
      <c r="AG156" s="714" t="e">
        <f t="shared" si="57"/>
        <v>#DIV/0!</v>
      </c>
      <c r="AH156" s="715" t="e">
        <f t="shared" si="58"/>
        <v>#DIV/0!</v>
      </c>
      <c r="AI156" s="715" t="e">
        <f t="shared" si="59"/>
        <v>#DIV/0!</v>
      </c>
      <c r="AJ156" s="715" t="e">
        <f t="shared" si="60"/>
        <v>#DIV/0!</v>
      </c>
      <c r="AK156" s="715" t="e">
        <f t="shared" si="61"/>
        <v>#DIV/0!</v>
      </c>
      <c r="AL156" s="1052">
        <f t="shared" si="62"/>
        <v>0</v>
      </c>
      <c r="AM156" s="718" t="str">
        <f t="shared" si="63"/>
        <v>N/A</v>
      </c>
      <c r="AN156" s="718" t="str">
        <f t="shared" si="64"/>
        <v>N/A</v>
      </c>
      <c r="AO156" s="718" t="str">
        <f t="shared" si="65"/>
        <v>N/A</v>
      </c>
      <c r="AP156" s="718" t="str">
        <f t="shared" si="66"/>
        <v>N/A</v>
      </c>
      <c r="AQ156" s="718">
        <f t="shared" si="67"/>
        <v>0</v>
      </c>
      <c r="AR156" s="718" t="str">
        <f t="shared" si="68"/>
        <v>N/A</v>
      </c>
      <c r="AS156" s="462" t="e">
        <f t="shared" si="69"/>
        <v>#DIV/0!</v>
      </c>
      <c r="AT156" s="462">
        <f t="shared" si="70"/>
        <v>0</v>
      </c>
      <c r="AU156" s="462" t="str">
        <f t="shared" si="71"/>
        <v>N/A</v>
      </c>
      <c r="AV156" s="462" t="str">
        <f t="shared" si="72"/>
        <v>N/A</v>
      </c>
      <c r="AW156" s="462" t="str">
        <f t="shared" si="73"/>
        <v>N/A</v>
      </c>
      <c r="AX156" s="718" t="str">
        <f t="shared" si="74"/>
        <v>N/A</v>
      </c>
      <c r="AY156" s="718" t="str">
        <f t="shared" si="75"/>
        <v>N/A</v>
      </c>
      <c r="AZ156" s="718" t="str">
        <f t="shared" si="76"/>
        <v>N/A</v>
      </c>
      <c r="BA156" s="719" t="str">
        <f t="shared" si="77"/>
        <v>N/A</v>
      </c>
      <c r="BB156" s="550"/>
    </row>
    <row r="157" spans="1:54" hidden="1" x14ac:dyDescent="0.2">
      <c r="A157">
        <v>148</v>
      </c>
      <c r="B157" s="533"/>
      <c r="C157" s="545"/>
      <c r="D157" s="464"/>
      <c r="E157" s="464"/>
      <c r="F157" s="534"/>
      <c r="G157" s="534"/>
      <c r="H157" s="464"/>
      <c r="I157" s="546"/>
      <c r="J157" s="464"/>
      <c r="K157" s="546"/>
      <c r="L157" s="546"/>
      <c r="M157" s="464"/>
      <c r="N157" s="546">
        <f t="shared" si="52"/>
        <v>0</v>
      </c>
      <c r="O157" s="546">
        <v>0</v>
      </c>
      <c r="P157" s="546">
        <v>0</v>
      </c>
      <c r="Q157" s="562" t="s">
        <v>848</v>
      </c>
      <c r="R157" s="464" t="s">
        <v>848</v>
      </c>
      <c r="S157" s="464" t="s">
        <v>848</v>
      </c>
      <c r="T157" s="546">
        <v>0</v>
      </c>
      <c r="U157" s="562" t="s">
        <v>848</v>
      </c>
      <c r="V157" s="464" t="s">
        <v>848</v>
      </c>
      <c r="W157" s="464" t="s">
        <v>848</v>
      </c>
      <c r="X157" s="546">
        <v>0</v>
      </c>
      <c r="Y157" s="822" t="s">
        <v>848</v>
      </c>
      <c r="Z157" s="464" t="s">
        <v>848</v>
      </c>
      <c r="AA157" s="464" t="s">
        <v>848</v>
      </c>
      <c r="AB157" s="546">
        <f t="shared" si="53"/>
        <v>0</v>
      </c>
      <c r="AC157" s="713">
        <f t="shared" si="54"/>
        <v>0</v>
      </c>
      <c r="AD157" s="713"/>
      <c r="AE157" s="713">
        <f t="shared" si="55"/>
        <v>0</v>
      </c>
      <c r="AF157" s="452">
        <f t="shared" si="56"/>
        <v>0</v>
      </c>
      <c r="AG157" s="714" t="e">
        <f t="shared" si="57"/>
        <v>#DIV/0!</v>
      </c>
      <c r="AH157" s="715" t="e">
        <f t="shared" si="58"/>
        <v>#DIV/0!</v>
      </c>
      <c r="AI157" s="715" t="e">
        <f t="shared" si="59"/>
        <v>#DIV/0!</v>
      </c>
      <c r="AJ157" s="715" t="e">
        <f t="shared" si="60"/>
        <v>#DIV/0!</v>
      </c>
      <c r="AK157" s="715" t="e">
        <f t="shared" si="61"/>
        <v>#DIV/0!</v>
      </c>
      <c r="AL157" s="1052">
        <f t="shared" si="62"/>
        <v>0</v>
      </c>
      <c r="AM157" s="718" t="str">
        <f t="shared" si="63"/>
        <v>N/A</v>
      </c>
      <c r="AN157" s="718" t="str">
        <f t="shared" si="64"/>
        <v>N/A</v>
      </c>
      <c r="AO157" s="718" t="str">
        <f t="shared" si="65"/>
        <v>N/A</v>
      </c>
      <c r="AP157" s="718" t="str">
        <f t="shared" si="66"/>
        <v>N/A</v>
      </c>
      <c r="AQ157" s="718">
        <f t="shared" si="67"/>
        <v>0</v>
      </c>
      <c r="AR157" s="718" t="str">
        <f t="shared" si="68"/>
        <v>N/A</v>
      </c>
      <c r="AS157" s="462" t="e">
        <f t="shared" si="69"/>
        <v>#DIV/0!</v>
      </c>
      <c r="AT157" s="462">
        <f t="shared" si="70"/>
        <v>0</v>
      </c>
      <c r="AU157" s="462" t="str">
        <f t="shared" si="71"/>
        <v>N/A</v>
      </c>
      <c r="AV157" s="462" t="str">
        <f t="shared" si="72"/>
        <v>N/A</v>
      </c>
      <c r="AW157" s="462" t="str">
        <f t="shared" si="73"/>
        <v>N/A</v>
      </c>
      <c r="AX157" s="718" t="str">
        <f t="shared" si="74"/>
        <v>N/A</v>
      </c>
      <c r="AY157" s="718" t="str">
        <f t="shared" si="75"/>
        <v>N/A</v>
      </c>
      <c r="AZ157" s="718" t="str">
        <f t="shared" si="76"/>
        <v>N/A</v>
      </c>
      <c r="BA157" s="719" t="str">
        <f t="shared" si="77"/>
        <v>N/A</v>
      </c>
      <c r="BB157" s="550"/>
    </row>
    <row r="158" spans="1:54" hidden="1" x14ac:dyDescent="0.2">
      <c r="A158">
        <v>149</v>
      </c>
      <c r="B158" s="533"/>
      <c r="C158" s="545"/>
      <c r="D158" s="464"/>
      <c r="E158" s="464"/>
      <c r="F158" s="534"/>
      <c r="G158" s="534"/>
      <c r="H158" s="464"/>
      <c r="I158" s="546"/>
      <c r="J158" s="464"/>
      <c r="K158" s="546"/>
      <c r="L158" s="546"/>
      <c r="M158" s="464"/>
      <c r="N158" s="546">
        <f t="shared" si="52"/>
        <v>0</v>
      </c>
      <c r="O158" s="546">
        <v>0</v>
      </c>
      <c r="P158" s="546">
        <v>0</v>
      </c>
      <c r="Q158" s="562" t="s">
        <v>848</v>
      </c>
      <c r="R158" s="464" t="s">
        <v>848</v>
      </c>
      <c r="S158" s="464" t="s">
        <v>848</v>
      </c>
      <c r="T158" s="546">
        <v>0</v>
      </c>
      <c r="U158" s="562" t="s">
        <v>848</v>
      </c>
      <c r="V158" s="464" t="s">
        <v>848</v>
      </c>
      <c r="W158" s="464" t="s">
        <v>848</v>
      </c>
      <c r="X158" s="546">
        <v>0</v>
      </c>
      <c r="Y158" s="822" t="s">
        <v>848</v>
      </c>
      <c r="Z158" s="464" t="s">
        <v>848</v>
      </c>
      <c r="AA158" s="464" t="s">
        <v>848</v>
      </c>
      <c r="AB158" s="546">
        <f t="shared" si="53"/>
        <v>0</v>
      </c>
      <c r="AC158" s="713">
        <f t="shared" si="54"/>
        <v>0</v>
      </c>
      <c r="AD158" s="713"/>
      <c r="AE158" s="713">
        <f t="shared" si="55"/>
        <v>0</v>
      </c>
      <c r="AF158" s="452">
        <f t="shared" si="56"/>
        <v>0</v>
      </c>
      <c r="AG158" s="714" t="e">
        <f t="shared" si="57"/>
        <v>#DIV/0!</v>
      </c>
      <c r="AH158" s="715" t="e">
        <f t="shared" si="58"/>
        <v>#DIV/0!</v>
      </c>
      <c r="AI158" s="715" t="e">
        <f t="shared" si="59"/>
        <v>#DIV/0!</v>
      </c>
      <c r="AJ158" s="715" t="e">
        <f t="shared" si="60"/>
        <v>#DIV/0!</v>
      </c>
      <c r="AK158" s="715" t="e">
        <f t="shared" si="61"/>
        <v>#DIV/0!</v>
      </c>
      <c r="AL158" s="1052">
        <f t="shared" si="62"/>
        <v>0</v>
      </c>
      <c r="AM158" s="718" t="str">
        <f t="shared" si="63"/>
        <v>N/A</v>
      </c>
      <c r="AN158" s="718" t="str">
        <f t="shared" si="64"/>
        <v>N/A</v>
      </c>
      <c r="AO158" s="718" t="str">
        <f t="shared" si="65"/>
        <v>N/A</v>
      </c>
      <c r="AP158" s="718" t="str">
        <f t="shared" si="66"/>
        <v>N/A</v>
      </c>
      <c r="AQ158" s="718">
        <f t="shared" si="67"/>
        <v>0</v>
      </c>
      <c r="AR158" s="718" t="str">
        <f t="shared" si="68"/>
        <v>N/A</v>
      </c>
      <c r="AS158" s="462" t="e">
        <f t="shared" si="69"/>
        <v>#DIV/0!</v>
      </c>
      <c r="AT158" s="462">
        <f t="shared" si="70"/>
        <v>0</v>
      </c>
      <c r="AU158" s="462" t="str">
        <f t="shared" si="71"/>
        <v>N/A</v>
      </c>
      <c r="AV158" s="462" t="str">
        <f t="shared" si="72"/>
        <v>N/A</v>
      </c>
      <c r="AW158" s="462" t="str">
        <f t="shared" si="73"/>
        <v>N/A</v>
      </c>
      <c r="AX158" s="718" t="str">
        <f t="shared" si="74"/>
        <v>N/A</v>
      </c>
      <c r="AY158" s="718" t="str">
        <f t="shared" si="75"/>
        <v>N/A</v>
      </c>
      <c r="AZ158" s="718" t="str">
        <f t="shared" si="76"/>
        <v>N/A</v>
      </c>
      <c r="BA158" s="719" t="str">
        <f t="shared" si="77"/>
        <v>N/A</v>
      </c>
      <c r="BB158" s="550"/>
    </row>
    <row r="159" spans="1:54" hidden="1" x14ac:dyDescent="0.2">
      <c r="A159">
        <v>150</v>
      </c>
      <c r="B159" s="533"/>
      <c r="C159" s="545"/>
      <c r="D159" s="464"/>
      <c r="E159" s="464"/>
      <c r="F159" s="534"/>
      <c r="G159" s="534"/>
      <c r="H159" s="464"/>
      <c r="I159" s="546"/>
      <c r="J159" s="464"/>
      <c r="K159" s="546"/>
      <c r="L159" s="546"/>
      <c r="M159" s="464"/>
      <c r="N159" s="546">
        <f t="shared" si="52"/>
        <v>0</v>
      </c>
      <c r="O159" s="546">
        <v>0</v>
      </c>
      <c r="P159" s="546">
        <v>0</v>
      </c>
      <c r="Q159" s="562" t="s">
        <v>848</v>
      </c>
      <c r="R159" s="464" t="s">
        <v>848</v>
      </c>
      <c r="S159" s="464" t="s">
        <v>848</v>
      </c>
      <c r="T159" s="546">
        <v>0</v>
      </c>
      <c r="U159" s="562" t="s">
        <v>848</v>
      </c>
      <c r="V159" s="464" t="s">
        <v>848</v>
      </c>
      <c r="W159" s="464" t="s">
        <v>848</v>
      </c>
      <c r="X159" s="546">
        <v>0</v>
      </c>
      <c r="Y159" s="822" t="s">
        <v>848</v>
      </c>
      <c r="Z159" s="464" t="s">
        <v>848</v>
      </c>
      <c r="AA159" s="464" t="s">
        <v>848</v>
      </c>
      <c r="AB159" s="546">
        <f t="shared" si="53"/>
        <v>0</v>
      </c>
      <c r="AC159" s="713">
        <f t="shared" si="54"/>
        <v>0</v>
      </c>
      <c r="AD159" s="713"/>
      <c r="AE159" s="713">
        <f t="shared" si="55"/>
        <v>0</v>
      </c>
      <c r="AF159" s="452">
        <f t="shared" si="56"/>
        <v>0</v>
      </c>
      <c r="AG159" s="714" t="e">
        <f t="shared" si="57"/>
        <v>#DIV/0!</v>
      </c>
      <c r="AH159" s="715" t="e">
        <f t="shared" si="58"/>
        <v>#DIV/0!</v>
      </c>
      <c r="AI159" s="715" t="e">
        <f t="shared" si="59"/>
        <v>#DIV/0!</v>
      </c>
      <c r="AJ159" s="715" t="e">
        <f t="shared" si="60"/>
        <v>#DIV/0!</v>
      </c>
      <c r="AK159" s="715" t="e">
        <f t="shared" si="61"/>
        <v>#DIV/0!</v>
      </c>
      <c r="AL159" s="1052">
        <f t="shared" si="62"/>
        <v>0</v>
      </c>
      <c r="AM159" s="718" t="str">
        <f t="shared" si="63"/>
        <v>N/A</v>
      </c>
      <c r="AN159" s="718" t="str">
        <f t="shared" si="64"/>
        <v>N/A</v>
      </c>
      <c r="AO159" s="718" t="str">
        <f t="shared" si="65"/>
        <v>N/A</v>
      </c>
      <c r="AP159" s="718" t="str">
        <f t="shared" si="66"/>
        <v>N/A</v>
      </c>
      <c r="AQ159" s="718">
        <f t="shared" si="67"/>
        <v>0</v>
      </c>
      <c r="AR159" s="718" t="str">
        <f t="shared" si="68"/>
        <v>N/A</v>
      </c>
      <c r="AS159" s="462" t="e">
        <f t="shared" si="69"/>
        <v>#DIV/0!</v>
      </c>
      <c r="AT159" s="462">
        <f t="shared" si="70"/>
        <v>0</v>
      </c>
      <c r="AU159" s="462" t="str">
        <f t="shared" si="71"/>
        <v>N/A</v>
      </c>
      <c r="AV159" s="462" t="str">
        <f t="shared" si="72"/>
        <v>N/A</v>
      </c>
      <c r="AW159" s="462" t="str">
        <f t="shared" si="73"/>
        <v>N/A</v>
      </c>
      <c r="AX159" s="718" t="str">
        <f t="shared" si="74"/>
        <v>N/A</v>
      </c>
      <c r="AY159" s="718" t="str">
        <f t="shared" si="75"/>
        <v>N/A</v>
      </c>
      <c r="AZ159" s="718" t="str">
        <f t="shared" si="76"/>
        <v>N/A</v>
      </c>
      <c r="BA159" s="719" t="str">
        <f t="shared" si="77"/>
        <v>N/A</v>
      </c>
      <c r="BB159" s="550"/>
    </row>
    <row r="160" spans="1:54" hidden="1" x14ac:dyDescent="0.2">
      <c r="A160">
        <v>151</v>
      </c>
      <c r="B160" s="533"/>
      <c r="C160" s="545"/>
      <c r="D160" s="464"/>
      <c r="E160" s="464"/>
      <c r="F160" s="534"/>
      <c r="G160" s="534"/>
      <c r="H160" s="464"/>
      <c r="I160" s="546"/>
      <c r="J160" s="464"/>
      <c r="K160" s="546"/>
      <c r="L160" s="546"/>
      <c r="M160" s="464"/>
      <c r="N160" s="546">
        <f t="shared" si="52"/>
        <v>0</v>
      </c>
      <c r="O160" s="546">
        <v>0</v>
      </c>
      <c r="P160" s="546">
        <v>0</v>
      </c>
      <c r="Q160" s="562" t="s">
        <v>848</v>
      </c>
      <c r="R160" s="464" t="s">
        <v>848</v>
      </c>
      <c r="S160" s="464" t="s">
        <v>848</v>
      </c>
      <c r="T160" s="546">
        <v>0</v>
      </c>
      <c r="U160" s="562" t="s">
        <v>848</v>
      </c>
      <c r="V160" s="464" t="s">
        <v>848</v>
      </c>
      <c r="W160" s="464" t="s">
        <v>848</v>
      </c>
      <c r="X160" s="546">
        <v>0</v>
      </c>
      <c r="Y160" s="822" t="s">
        <v>848</v>
      </c>
      <c r="Z160" s="464" t="s">
        <v>848</v>
      </c>
      <c r="AA160" s="464" t="s">
        <v>848</v>
      </c>
      <c r="AB160" s="546">
        <f t="shared" si="53"/>
        <v>0</v>
      </c>
      <c r="AC160" s="713">
        <f t="shared" si="54"/>
        <v>0</v>
      </c>
      <c r="AD160" s="713"/>
      <c r="AE160" s="713">
        <f t="shared" si="55"/>
        <v>0</v>
      </c>
      <c r="AF160" s="452">
        <f t="shared" si="56"/>
        <v>0</v>
      </c>
      <c r="AG160" s="714" t="e">
        <f t="shared" si="57"/>
        <v>#DIV/0!</v>
      </c>
      <c r="AH160" s="715" t="e">
        <f t="shared" si="58"/>
        <v>#DIV/0!</v>
      </c>
      <c r="AI160" s="715" t="e">
        <f t="shared" si="59"/>
        <v>#DIV/0!</v>
      </c>
      <c r="AJ160" s="715" t="e">
        <f t="shared" si="60"/>
        <v>#DIV/0!</v>
      </c>
      <c r="AK160" s="715" t="e">
        <f t="shared" si="61"/>
        <v>#DIV/0!</v>
      </c>
      <c r="AL160" s="1052">
        <f t="shared" si="62"/>
        <v>0</v>
      </c>
      <c r="AM160" s="718" t="str">
        <f t="shared" si="63"/>
        <v>N/A</v>
      </c>
      <c r="AN160" s="718" t="str">
        <f t="shared" si="64"/>
        <v>N/A</v>
      </c>
      <c r="AO160" s="718" t="str">
        <f t="shared" si="65"/>
        <v>N/A</v>
      </c>
      <c r="AP160" s="718" t="str">
        <f t="shared" si="66"/>
        <v>N/A</v>
      </c>
      <c r="AQ160" s="718">
        <f t="shared" si="67"/>
        <v>0</v>
      </c>
      <c r="AR160" s="718" t="str">
        <f t="shared" si="68"/>
        <v>N/A</v>
      </c>
      <c r="AS160" s="462" t="e">
        <f t="shared" si="69"/>
        <v>#DIV/0!</v>
      </c>
      <c r="AT160" s="462">
        <f t="shared" si="70"/>
        <v>0</v>
      </c>
      <c r="AU160" s="462" t="str">
        <f t="shared" si="71"/>
        <v>N/A</v>
      </c>
      <c r="AV160" s="462" t="str">
        <f t="shared" si="72"/>
        <v>N/A</v>
      </c>
      <c r="AW160" s="462" t="str">
        <f t="shared" si="73"/>
        <v>N/A</v>
      </c>
      <c r="AX160" s="718" t="str">
        <f t="shared" si="74"/>
        <v>N/A</v>
      </c>
      <c r="AY160" s="718" t="str">
        <f t="shared" si="75"/>
        <v>N/A</v>
      </c>
      <c r="AZ160" s="718" t="str">
        <f t="shared" si="76"/>
        <v>N/A</v>
      </c>
      <c r="BA160" s="719" t="str">
        <f t="shared" si="77"/>
        <v>N/A</v>
      </c>
      <c r="BB160" s="550"/>
    </row>
    <row r="161" spans="1:54" hidden="1" x14ac:dyDescent="0.2">
      <c r="A161">
        <v>152</v>
      </c>
      <c r="B161" s="533"/>
      <c r="C161" s="545"/>
      <c r="D161" s="464"/>
      <c r="E161" s="464"/>
      <c r="F161" s="534"/>
      <c r="G161" s="534"/>
      <c r="H161" s="464"/>
      <c r="I161" s="546"/>
      <c r="J161" s="464"/>
      <c r="K161" s="546"/>
      <c r="L161" s="546"/>
      <c r="M161" s="464"/>
      <c r="N161" s="546">
        <f t="shared" si="52"/>
        <v>0</v>
      </c>
      <c r="O161" s="546">
        <v>0</v>
      </c>
      <c r="P161" s="546">
        <v>0</v>
      </c>
      <c r="Q161" s="562" t="s">
        <v>848</v>
      </c>
      <c r="R161" s="464" t="s">
        <v>848</v>
      </c>
      <c r="S161" s="464" t="s">
        <v>848</v>
      </c>
      <c r="T161" s="546">
        <v>0</v>
      </c>
      <c r="U161" s="562" t="s">
        <v>848</v>
      </c>
      <c r="V161" s="464" t="s">
        <v>848</v>
      </c>
      <c r="W161" s="464" t="s">
        <v>848</v>
      </c>
      <c r="X161" s="546">
        <v>0</v>
      </c>
      <c r="Y161" s="822" t="s">
        <v>848</v>
      </c>
      <c r="Z161" s="464" t="s">
        <v>848</v>
      </c>
      <c r="AA161" s="464" t="s">
        <v>848</v>
      </c>
      <c r="AB161" s="546">
        <f t="shared" si="53"/>
        <v>0</v>
      </c>
      <c r="AC161" s="713">
        <f t="shared" si="54"/>
        <v>0</v>
      </c>
      <c r="AD161" s="713"/>
      <c r="AE161" s="713">
        <f t="shared" si="55"/>
        <v>0</v>
      </c>
      <c r="AF161" s="452">
        <f t="shared" si="56"/>
        <v>0</v>
      </c>
      <c r="AG161" s="714" t="e">
        <f t="shared" si="57"/>
        <v>#DIV/0!</v>
      </c>
      <c r="AH161" s="715" t="e">
        <f t="shared" si="58"/>
        <v>#DIV/0!</v>
      </c>
      <c r="AI161" s="715" t="e">
        <f t="shared" si="59"/>
        <v>#DIV/0!</v>
      </c>
      <c r="AJ161" s="715" t="e">
        <f t="shared" si="60"/>
        <v>#DIV/0!</v>
      </c>
      <c r="AK161" s="715" t="e">
        <f t="shared" si="61"/>
        <v>#DIV/0!</v>
      </c>
      <c r="AL161" s="1052">
        <f t="shared" si="62"/>
        <v>0</v>
      </c>
      <c r="AM161" s="718" t="str">
        <f t="shared" si="63"/>
        <v>N/A</v>
      </c>
      <c r="AN161" s="718" t="str">
        <f t="shared" si="64"/>
        <v>N/A</v>
      </c>
      <c r="AO161" s="718" t="str">
        <f t="shared" si="65"/>
        <v>N/A</v>
      </c>
      <c r="AP161" s="718" t="str">
        <f t="shared" si="66"/>
        <v>N/A</v>
      </c>
      <c r="AQ161" s="718">
        <f t="shared" si="67"/>
        <v>0</v>
      </c>
      <c r="AR161" s="718" t="str">
        <f t="shared" si="68"/>
        <v>N/A</v>
      </c>
      <c r="AS161" s="462" t="e">
        <f t="shared" si="69"/>
        <v>#DIV/0!</v>
      </c>
      <c r="AT161" s="462">
        <f t="shared" si="70"/>
        <v>0</v>
      </c>
      <c r="AU161" s="462" t="str">
        <f t="shared" si="71"/>
        <v>N/A</v>
      </c>
      <c r="AV161" s="462" t="str">
        <f t="shared" si="72"/>
        <v>N/A</v>
      </c>
      <c r="AW161" s="462" t="str">
        <f t="shared" si="73"/>
        <v>N/A</v>
      </c>
      <c r="AX161" s="718" t="str">
        <f t="shared" si="74"/>
        <v>N/A</v>
      </c>
      <c r="AY161" s="718" t="str">
        <f t="shared" si="75"/>
        <v>N/A</v>
      </c>
      <c r="AZ161" s="718" t="str">
        <f t="shared" si="76"/>
        <v>N/A</v>
      </c>
      <c r="BA161" s="719" t="str">
        <f t="shared" si="77"/>
        <v>N/A</v>
      </c>
      <c r="BB161" s="550"/>
    </row>
    <row r="162" spans="1:54" hidden="1" x14ac:dyDescent="0.2">
      <c r="A162">
        <v>153</v>
      </c>
      <c r="B162" s="533"/>
      <c r="C162" s="545"/>
      <c r="D162" s="464"/>
      <c r="E162" s="464"/>
      <c r="F162" s="534"/>
      <c r="G162" s="534"/>
      <c r="H162" s="464"/>
      <c r="I162" s="546"/>
      <c r="J162" s="464"/>
      <c r="K162" s="546"/>
      <c r="L162" s="546"/>
      <c r="M162" s="464"/>
      <c r="N162" s="546">
        <f t="shared" si="52"/>
        <v>0</v>
      </c>
      <c r="O162" s="546">
        <v>0</v>
      </c>
      <c r="P162" s="546">
        <v>0</v>
      </c>
      <c r="Q162" s="562" t="s">
        <v>848</v>
      </c>
      <c r="R162" s="464" t="s">
        <v>848</v>
      </c>
      <c r="S162" s="464" t="s">
        <v>848</v>
      </c>
      <c r="T162" s="546">
        <v>0</v>
      </c>
      <c r="U162" s="562" t="s">
        <v>848</v>
      </c>
      <c r="V162" s="464" t="s">
        <v>848</v>
      </c>
      <c r="W162" s="464" t="s">
        <v>848</v>
      </c>
      <c r="X162" s="546">
        <v>0</v>
      </c>
      <c r="Y162" s="822" t="s">
        <v>848</v>
      </c>
      <c r="Z162" s="464" t="s">
        <v>848</v>
      </c>
      <c r="AA162" s="464" t="s">
        <v>848</v>
      </c>
      <c r="AB162" s="546">
        <f t="shared" si="53"/>
        <v>0</v>
      </c>
      <c r="AC162" s="713">
        <f t="shared" si="54"/>
        <v>0</v>
      </c>
      <c r="AD162" s="713"/>
      <c r="AE162" s="713">
        <f t="shared" si="55"/>
        <v>0</v>
      </c>
      <c r="AF162" s="452">
        <f t="shared" si="56"/>
        <v>0</v>
      </c>
      <c r="AG162" s="714" t="e">
        <f t="shared" si="57"/>
        <v>#DIV/0!</v>
      </c>
      <c r="AH162" s="715" t="e">
        <f t="shared" si="58"/>
        <v>#DIV/0!</v>
      </c>
      <c r="AI162" s="715" t="e">
        <f t="shared" si="59"/>
        <v>#DIV/0!</v>
      </c>
      <c r="AJ162" s="715" t="e">
        <f t="shared" si="60"/>
        <v>#DIV/0!</v>
      </c>
      <c r="AK162" s="715" t="e">
        <f t="shared" si="61"/>
        <v>#DIV/0!</v>
      </c>
      <c r="AL162" s="1052">
        <f t="shared" si="62"/>
        <v>0</v>
      </c>
      <c r="AM162" s="718" t="str">
        <f t="shared" si="63"/>
        <v>N/A</v>
      </c>
      <c r="AN162" s="718" t="str">
        <f t="shared" si="64"/>
        <v>N/A</v>
      </c>
      <c r="AO162" s="718" t="str">
        <f t="shared" si="65"/>
        <v>N/A</v>
      </c>
      <c r="AP162" s="718" t="str">
        <f t="shared" si="66"/>
        <v>N/A</v>
      </c>
      <c r="AQ162" s="718">
        <f t="shared" si="67"/>
        <v>0</v>
      </c>
      <c r="AR162" s="718" t="str">
        <f t="shared" si="68"/>
        <v>N/A</v>
      </c>
      <c r="AS162" s="462" t="e">
        <f t="shared" si="69"/>
        <v>#DIV/0!</v>
      </c>
      <c r="AT162" s="462">
        <f t="shared" si="70"/>
        <v>0</v>
      </c>
      <c r="AU162" s="462" t="str">
        <f t="shared" si="71"/>
        <v>N/A</v>
      </c>
      <c r="AV162" s="462" t="str">
        <f t="shared" si="72"/>
        <v>N/A</v>
      </c>
      <c r="AW162" s="462" t="str">
        <f t="shared" si="73"/>
        <v>N/A</v>
      </c>
      <c r="AX162" s="718" t="str">
        <f t="shared" si="74"/>
        <v>N/A</v>
      </c>
      <c r="AY162" s="718" t="str">
        <f t="shared" si="75"/>
        <v>N/A</v>
      </c>
      <c r="AZ162" s="718" t="str">
        <f t="shared" si="76"/>
        <v>N/A</v>
      </c>
      <c r="BA162" s="719" t="str">
        <f t="shared" si="77"/>
        <v>N/A</v>
      </c>
      <c r="BB162" s="550"/>
    </row>
    <row r="163" spans="1:54" hidden="1" x14ac:dyDescent="0.2">
      <c r="A163">
        <v>154</v>
      </c>
      <c r="B163" s="533"/>
      <c r="C163" s="545"/>
      <c r="D163" s="464"/>
      <c r="E163" s="464"/>
      <c r="F163" s="534"/>
      <c r="G163" s="534"/>
      <c r="H163" s="464"/>
      <c r="I163" s="546"/>
      <c r="J163" s="464"/>
      <c r="K163" s="546"/>
      <c r="L163" s="546"/>
      <c r="M163" s="464"/>
      <c r="N163" s="546">
        <f t="shared" si="52"/>
        <v>0</v>
      </c>
      <c r="O163" s="546">
        <v>0</v>
      </c>
      <c r="P163" s="546">
        <v>0</v>
      </c>
      <c r="Q163" s="562" t="s">
        <v>848</v>
      </c>
      <c r="R163" s="464" t="s">
        <v>848</v>
      </c>
      <c r="S163" s="464" t="s">
        <v>848</v>
      </c>
      <c r="T163" s="546">
        <v>0</v>
      </c>
      <c r="U163" s="562" t="s">
        <v>848</v>
      </c>
      <c r="V163" s="464" t="s">
        <v>848</v>
      </c>
      <c r="W163" s="464" t="s">
        <v>848</v>
      </c>
      <c r="X163" s="546">
        <v>0</v>
      </c>
      <c r="Y163" s="822" t="s">
        <v>848</v>
      </c>
      <c r="Z163" s="464" t="s">
        <v>848</v>
      </c>
      <c r="AA163" s="464" t="s">
        <v>848</v>
      </c>
      <c r="AB163" s="546">
        <f t="shared" si="53"/>
        <v>0</v>
      </c>
      <c r="AC163" s="713">
        <f t="shared" si="54"/>
        <v>0</v>
      </c>
      <c r="AD163" s="713"/>
      <c r="AE163" s="713">
        <f t="shared" si="55"/>
        <v>0</v>
      </c>
      <c r="AF163" s="452">
        <f t="shared" si="56"/>
        <v>0</v>
      </c>
      <c r="AG163" s="714" t="e">
        <f t="shared" si="57"/>
        <v>#DIV/0!</v>
      </c>
      <c r="AH163" s="715" t="e">
        <f t="shared" si="58"/>
        <v>#DIV/0!</v>
      </c>
      <c r="AI163" s="715" t="e">
        <f t="shared" si="59"/>
        <v>#DIV/0!</v>
      </c>
      <c r="AJ163" s="715" t="e">
        <f t="shared" si="60"/>
        <v>#DIV/0!</v>
      </c>
      <c r="AK163" s="715" t="e">
        <f t="shared" si="61"/>
        <v>#DIV/0!</v>
      </c>
      <c r="AL163" s="1052">
        <f t="shared" si="62"/>
        <v>0</v>
      </c>
      <c r="AM163" s="718" t="str">
        <f t="shared" si="63"/>
        <v>N/A</v>
      </c>
      <c r="AN163" s="718" t="str">
        <f t="shared" si="64"/>
        <v>N/A</v>
      </c>
      <c r="AO163" s="718" t="str">
        <f t="shared" si="65"/>
        <v>N/A</v>
      </c>
      <c r="AP163" s="718" t="str">
        <f t="shared" si="66"/>
        <v>N/A</v>
      </c>
      <c r="AQ163" s="718">
        <f t="shared" si="67"/>
        <v>0</v>
      </c>
      <c r="AR163" s="718" t="str">
        <f t="shared" si="68"/>
        <v>N/A</v>
      </c>
      <c r="AS163" s="462" t="e">
        <f t="shared" si="69"/>
        <v>#DIV/0!</v>
      </c>
      <c r="AT163" s="462">
        <f t="shared" si="70"/>
        <v>0</v>
      </c>
      <c r="AU163" s="462" t="str">
        <f t="shared" si="71"/>
        <v>N/A</v>
      </c>
      <c r="AV163" s="462" t="str">
        <f t="shared" si="72"/>
        <v>N/A</v>
      </c>
      <c r="AW163" s="462" t="str">
        <f t="shared" si="73"/>
        <v>N/A</v>
      </c>
      <c r="AX163" s="718" t="str">
        <f t="shared" si="74"/>
        <v>N/A</v>
      </c>
      <c r="AY163" s="718" t="str">
        <f t="shared" si="75"/>
        <v>N/A</v>
      </c>
      <c r="AZ163" s="718" t="str">
        <f t="shared" si="76"/>
        <v>N/A</v>
      </c>
      <c r="BA163" s="719" t="str">
        <f t="shared" si="77"/>
        <v>N/A</v>
      </c>
      <c r="BB163" s="550"/>
    </row>
    <row r="164" spans="1:54" hidden="1" x14ac:dyDescent="0.2">
      <c r="A164">
        <v>155</v>
      </c>
      <c r="B164" s="533"/>
      <c r="C164" s="545"/>
      <c r="D164" s="464"/>
      <c r="E164" s="464"/>
      <c r="F164" s="534"/>
      <c r="G164" s="534"/>
      <c r="H164" s="464"/>
      <c r="I164" s="546"/>
      <c r="J164" s="464"/>
      <c r="K164" s="546"/>
      <c r="L164" s="546"/>
      <c r="M164" s="464"/>
      <c r="N164" s="546">
        <f t="shared" si="52"/>
        <v>0</v>
      </c>
      <c r="O164" s="546">
        <v>0</v>
      </c>
      <c r="P164" s="546">
        <v>0</v>
      </c>
      <c r="Q164" s="562" t="s">
        <v>848</v>
      </c>
      <c r="R164" s="464" t="s">
        <v>848</v>
      </c>
      <c r="S164" s="464" t="s">
        <v>848</v>
      </c>
      <c r="T164" s="546">
        <v>0</v>
      </c>
      <c r="U164" s="562" t="s">
        <v>848</v>
      </c>
      <c r="V164" s="464" t="s">
        <v>848</v>
      </c>
      <c r="W164" s="464" t="s">
        <v>848</v>
      </c>
      <c r="X164" s="546">
        <v>0</v>
      </c>
      <c r="Y164" s="822" t="s">
        <v>848</v>
      </c>
      <c r="Z164" s="464" t="s">
        <v>848</v>
      </c>
      <c r="AA164" s="464" t="s">
        <v>848</v>
      </c>
      <c r="AB164" s="546">
        <f t="shared" si="53"/>
        <v>0</v>
      </c>
      <c r="AC164" s="713">
        <f t="shared" si="54"/>
        <v>0</v>
      </c>
      <c r="AD164" s="713"/>
      <c r="AE164" s="713">
        <f t="shared" si="55"/>
        <v>0</v>
      </c>
      <c r="AF164" s="452">
        <f t="shared" si="56"/>
        <v>0</v>
      </c>
      <c r="AG164" s="714" t="e">
        <f t="shared" si="57"/>
        <v>#DIV/0!</v>
      </c>
      <c r="AH164" s="715" t="e">
        <f t="shared" si="58"/>
        <v>#DIV/0!</v>
      </c>
      <c r="AI164" s="715" t="e">
        <f t="shared" si="59"/>
        <v>#DIV/0!</v>
      </c>
      <c r="AJ164" s="715" t="e">
        <f t="shared" si="60"/>
        <v>#DIV/0!</v>
      </c>
      <c r="AK164" s="715" t="e">
        <f t="shared" si="61"/>
        <v>#DIV/0!</v>
      </c>
      <c r="AL164" s="1052">
        <f t="shared" si="62"/>
        <v>0</v>
      </c>
      <c r="AM164" s="718" t="str">
        <f t="shared" si="63"/>
        <v>N/A</v>
      </c>
      <c r="AN164" s="718" t="str">
        <f t="shared" si="64"/>
        <v>N/A</v>
      </c>
      <c r="AO164" s="718" t="str">
        <f t="shared" si="65"/>
        <v>N/A</v>
      </c>
      <c r="AP164" s="718" t="str">
        <f t="shared" si="66"/>
        <v>N/A</v>
      </c>
      <c r="AQ164" s="718">
        <f t="shared" si="67"/>
        <v>0</v>
      </c>
      <c r="AR164" s="718" t="str">
        <f t="shared" si="68"/>
        <v>N/A</v>
      </c>
      <c r="AS164" s="462" t="e">
        <f t="shared" si="69"/>
        <v>#DIV/0!</v>
      </c>
      <c r="AT164" s="462">
        <f t="shared" si="70"/>
        <v>0</v>
      </c>
      <c r="AU164" s="462" t="str">
        <f t="shared" si="71"/>
        <v>N/A</v>
      </c>
      <c r="AV164" s="462" t="str">
        <f t="shared" si="72"/>
        <v>N/A</v>
      </c>
      <c r="AW164" s="462" t="str">
        <f t="shared" si="73"/>
        <v>N/A</v>
      </c>
      <c r="AX164" s="718" t="str">
        <f t="shared" si="74"/>
        <v>N/A</v>
      </c>
      <c r="AY164" s="718" t="str">
        <f t="shared" si="75"/>
        <v>N/A</v>
      </c>
      <c r="AZ164" s="718" t="str">
        <f t="shared" si="76"/>
        <v>N/A</v>
      </c>
      <c r="BA164" s="719" t="str">
        <f t="shared" si="77"/>
        <v>N/A</v>
      </c>
      <c r="BB164" s="550"/>
    </row>
    <row r="165" spans="1:54" hidden="1" x14ac:dyDescent="0.2">
      <c r="A165">
        <v>156</v>
      </c>
      <c r="B165" s="533"/>
      <c r="C165" s="545"/>
      <c r="D165" s="464"/>
      <c r="E165" s="464"/>
      <c r="F165" s="534"/>
      <c r="G165" s="534"/>
      <c r="H165" s="464"/>
      <c r="I165" s="546"/>
      <c r="J165" s="464"/>
      <c r="K165" s="546"/>
      <c r="L165" s="546"/>
      <c r="M165" s="464"/>
      <c r="N165" s="546">
        <f t="shared" si="52"/>
        <v>0</v>
      </c>
      <c r="O165" s="546">
        <v>0</v>
      </c>
      <c r="P165" s="546">
        <v>0</v>
      </c>
      <c r="Q165" s="562" t="s">
        <v>848</v>
      </c>
      <c r="R165" s="464" t="s">
        <v>848</v>
      </c>
      <c r="S165" s="464" t="s">
        <v>848</v>
      </c>
      <c r="T165" s="546">
        <v>0</v>
      </c>
      <c r="U165" s="562" t="s">
        <v>848</v>
      </c>
      <c r="V165" s="464" t="s">
        <v>848</v>
      </c>
      <c r="W165" s="464" t="s">
        <v>848</v>
      </c>
      <c r="X165" s="546">
        <v>0</v>
      </c>
      <c r="Y165" s="822" t="s">
        <v>848</v>
      </c>
      <c r="Z165" s="464" t="s">
        <v>848</v>
      </c>
      <c r="AA165" s="464" t="s">
        <v>848</v>
      </c>
      <c r="AB165" s="546">
        <f t="shared" si="53"/>
        <v>0</v>
      </c>
      <c r="AC165" s="713">
        <f t="shared" si="54"/>
        <v>0</v>
      </c>
      <c r="AD165" s="713"/>
      <c r="AE165" s="713">
        <f t="shared" si="55"/>
        <v>0</v>
      </c>
      <c r="AF165" s="452">
        <f t="shared" si="56"/>
        <v>0</v>
      </c>
      <c r="AG165" s="714" t="e">
        <f t="shared" si="57"/>
        <v>#DIV/0!</v>
      </c>
      <c r="AH165" s="715" t="e">
        <f t="shared" si="58"/>
        <v>#DIV/0!</v>
      </c>
      <c r="AI165" s="715" t="e">
        <f t="shared" si="59"/>
        <v>#DIV/0!</v>
      </c>
      <c r="AJ165" s="715" t="e">
        <f t="shared" si="60"/>
        <v>#DIV/0!</v>
      </c>
      <c r="AK165" s="715" t="e">
        <f t="shared" si="61"/>
        <v>#DIV/0!</v>
      </c>
      <c r="AL165" s="1052">
        <f t="shared" si="62"/>
        <v>0</v>
      </c>
      <c r="AM165" s="718" t="str">
        <f t="shared" si="63"/>
        <v>N/A</v>
      </c>
      <c r="AN165" s="718" t="str">
        <f t="shared" si="64"/>
        <v>N/A</v>
      </c>
      <c r="AO165" s="718" t="str">
        <f t="shared" si="65"/>
        <v>N/A</v>
      </c>
      <c r="AP165" s="718" t="str">
        <f t="shared" si="66"/>
        <v>N/A</v>
      </c>
      <c r="AQ165" s="718">
        <f t="shared" si="67"/>
        <v>0</v>
      </c>
      <c r="AR165" s="718" t="str">
        <f t="shared" si="68"/>
        <v>N/A</v>
      </c>
      <c r="AS165" s="462" t="e">
        <f t="shared" si="69"/>
        <v>#DIV/0!</v>
      </c>
      <c r="AT165" s="462">
        <f t="shared" si="70"/>
        <v>0</v>
      </c>
      <c r="AU165" s="462" t="str">
        <f t="shared" si="71"/>
        <v>N/A</v>
      </c>
      <c r="AV165" s="462" t="str">
        <f t="shared" si="72"/>
        <v>N/A</v>
      </c>
      <c r="AW165" s="462" t="str">
        <f t="shared" si="73"/>
        <v>N/A</v>
      </c>
      <c r="AX165" s="718" t="str">
        <f t="shared" si="74"/>
        <v>N/A</v>
      </c>
      <c r="AY165" s="718" t="str">
        <f t="shared" si="75"/>
        <v>N/A</v>
      </c>
      <c r="AZ165" s="718" t="str">
        <f t="shared" si="76"/>
        <v>N/A</v>
      </c>
      <c r="BA165" s="719" t="str">
        <f t="shared" si="77"/>
        <v>N/A</v>
      </c>
      <c r="BB165" s="550"/>
    </row>
    <row r="166" spans="1:54" hidden="1" x14ac:dyDescent="0.2">
      <c r="A166">
        <v>157</v>
      </c>
      <c r="B166" s="533"/>
      <c r="C166" s="545"/>
      <c r="D166" s="464"/>
      <c r="E166" s="464"/>
      <c r="F166" s="534"/>
      <c r="G166" s="534"/>
      <c r="H166" s="464"/>
      <c r="I166" s="546"/>
      <c r="J166" s="464"/>
      <c r="K166" s="546"/>
      <c r="L166" s="546"/>
      <c r="M166" s="464"/>
      <c r="N166" s="546">
        <f t="shared" si="52"/>
        <v>0</v>
      </c>
      <c r="O166" s="546">
        <v>0</v>
      </c>
      <c r="P166" s="546">
        <v>0</v>
      </c>
      <c r="Q166" s="562" t="s">
        <v>848</v>
      </c>
      <c r="R166" s="464" t="s">
        <v>848</v>
      </c>
      <c r="S166" s="464" t="s">
        <v>848</v>
      </c>
      <c r="T166" s="546">
        <v>0</v>
      </c>
      <c r="U166" s="562" t="s">
        <v>848</v>
      </c>
      <c r="V166" s="464" t="s">
        <v>848</v>
      </c>
      <c r="W166" s="464" t="s">
        <v>848</v>
      </c>
      <c r="X166" s="546">
        <v>0</v>
      </c>
      <c r="Y166" s="822" t="s">
        <v>848</v>
      </c>
      <c r="Z166" s="464" t="s">
        <v>848</v>
      </c>
      <c r="AA166" s="464" t="s">
        <v>848</v>
      </c>
      <c r="AB166" s="546">
        <f t="shared" si="53"/>
        <v>0</v>
      </c>
      <c r="AC166" s="713">
        <f t="shared" si="54"/>
        <v>0</v>
      </c>
      <c r="AD166" s="713"/>
      <c r="AE166" s="713">
        <f t="shared" si="55"/>
        <v>0</v>
      </c>
      <c r="AF166" s="452">
        <f t="shared" si="56"/>
        <v>0</v>
      </c>
      <c r="AG166" s="714" t="e">
        <f t="shared" si="57"/>
        <v>#DIV/0!</v>
      </c>
      <c r="AH166" s="715" t="e">
        <f t="shared" si="58"/>
        <v>#DIV/0!</v>
      </c>
      <c r="AI166" s="715" t="e">
        <f t="shared" si="59"/>
        <v>#DIV/0!</v>
      </c>
      <c r="AJ166" s="715" t="e">
        <f t="shared" si="60"/>
        <v>#DIV/0!</v>
      </c>
      <c r="AK166" s="715" t="e">
        <f t="shared" si="61"/>
        <v>#DIV/0!</v>
      </c>
      <c r="AL166" s="1052">
        <f t="shared" si="62"/>
        <v>0</v>
      </c>
      <c r="AM166" s="718" t="str">
        <f t="shared" si="63"/>
        <v>N/A</v>
      </c>
      <c r="AN166" s="718" t="str">
        <f t="shared" si="64"/>
        <v>N/A</v>
      </c>
      <c r="AO166" s="718" t="str">
        <f t="shared" si="65"/>
        <v>N/A</v>
      </c>
      <c r="AP166" s="718" t="str">
        <f t="shared" si="66"/>
        <v>N/A</v>
      </c>
      <c r="AQ166" s="718">
        <f t="shared" si="67"/>
        <v>0</v>
      </c>
      <c r="AR166" s="718" t="str">
        <f t="shared" si="68"/>
        <v>N/A</v>
      </c>
      <c r="AS166" s="462" t="e">
        <f t="shared" si="69"/>
        <v>#DIV/0!</v>
      </c>
      <c r="AT166" s="462">
        <f t="shared" si="70"/>
        <v>0</v>
      </c>
      <c r="AU166" s="462" t="str">
        <f t="shared" si="71"/>
        <v>N/A</v>
      </c>
      <c r="AV166" s="462" t="str">
        <f t="shared" si="72"/>
        <v>N/A</v>
      </c>
      <c r="AW166" s="462" t="str">
        <f t="shared" si="73"/>
        <v>N/A</v>
      </c>
      <c r="AX166" s="718" t="str">
        <f t="shared" si="74"/>
        <v>N/A</v>
      </c>
      <c r="AY166" s="718" t="str">
        <f t="shared" si="75"/>
        <v>N/A</v>
      </c>
      <c r="AZ166" s="718" t="str">
        <f t="shared" si="76"/>
        <v>N/A</v>
      </c>
      <c r="BA166" s="719" t="str">
        <f t="shared" si="77"/>
        <v>N/A</v>
      </c>
      <c r="BB166" s="550"/>
    </row>
    <row r="167" spans="1:54" hidden="1" x14ac:dyDescent="0.2">
      <c r="A167">
        <v>158</v>
      </c>
      <c r="B167" s="533"/>
      <c r="C167" s="545"/>
      <c r="D167" s="464"/>
      <c r="E167" s="464"/>
      <c r="F167" s="534"/>
      <c r="G167" s="534"/>
      <c r="H167" s="464"/>
      <c r="I167" s="546"/>
      <c r="J167" s="464"/>
      <c r="K167" s="546"/>
      <c r="L167" s="546"/>
      <c r="M167" s="464"/>
      <c r="N167" s="546">
        <f t="shared" si="52"/>
        <v>0</v>
      </c>
      <c r="O167" s="546">
        <v>0</v>
      </c>
      <c r="P167" s="546">
        <v>0</v>
      </c>
      <c r="Q167" s="562" t="s">
        <v>848</v>
      </c>
      <c r="R167" s="464" t="s">
        <v>848</v>
      </c>
      <c r="S167" s="464" t="s">
        <v>848</v>
      </c>
      <c r="T167" s="546">
        <v>0</v>
      </c>
      <c r="U167" s="562" t="s">
        <v>848</v>
      </c>
      <c r="V167" s="464" t="s">
        <v>848</v>
      </c>
      <c r="W167" s="464" t="s">
        <v>848</v>
      </c>
      <c r="X167" s="546">
        <v>0</v>
      </c>
      <c r="Y167" s="822" t="s">
        <v>848</v>
      </c>
      <c r="Z167" s="464" t="s">
        <v>848</v>
      </c>
      <c r="AA167" s="464" t="s">
        <v>848</v>
      </c>
      <c r="AB167" s="546">
        <f t="shared" si="53"/>
        <v>0</v>
      </c>
      <c r="AC167" s="713">
        <f t="shared" si="54"/>
        <v>0</v>
      </c>
      <c r="AD167" s="713"/>
      <c r="AE167" s="713">
        <f t="shared" si="55"/>
        <v>0</v>
      </c>
      <c r="AF167" s="452">
        <f t="shared" si="56"/>
        <v>0</v>
      </c>
      <c r="AG167" s="714" t="e">
        <f t="shared" si="57"/>
        <v>#DIV/0!</v>
      </c>
      <c r="AH167" s="715" t="e">
        <f t="shared" si="58"/>
        <v>#DIV/0!</v>
      </c>
      <c r="AI167" s="715" t="e">
        <f t="shared" si="59"/>
        <v>#DIV/0!</v>
      </c>
      <c r="AJ167" s="715" t="e">
        <f t="shared" si="60"/>
        <v>#DIV/0!</v>
      </c>
      <c r="AK167" s="715" t="e">
        <f t="shared" si="61"/>
        <v>#DIV/0!</v>
      </c>
      <c r="AL167" s="1052">
        <f t="shared" si="62"/>
        <v>0</v>
      </c>
      <c r="AM167" s="718" t="str">
        <f t="shared" si="63"/>
        <v>N/A</v>
      </c>
      <c r="AN167" s="718" t="str">
        <f t="shared" si="64"/>
        <v>N/A</v>
      </c>
      <c r="AO167" s="718" t="str">
        <f t="shared" si="65"/>
        <v>N/A</v>
      </c>
      <c r="AP167" s="718" t="str">
        <f t="shared" si="66"/>
        <v>N/A</v>
      </c>
      <c r="AQ167" s="718">
        <f t="shared" si="67"/>
        <v>0</v>
      </c>
      <c r="AR167" s="718" t="str">
        <f t="shared" si="68"/>
        <v>N/A</v>
      </c>
      <c r="AS167" s="462" t="e">
        <f t="shared" si="69"/>
        <v>#DIV/0!</v>
      </c>
      <c r="AT167" s="462">
        <f t="shared" si="70"/>
        <v>0</v>
      </c>
      <c r="AU167" s="462" t="str">
        <f t="shared" si="71"/>
        <v>N/A</v>
      </c>
      <c r="AV167" s="462" t="str">
        <f t="shared" si="72"/>
        <v>N/A</v>
      </c>
      <c r="AW167" s="462" t="str">
        <f t="shared" si="73"/>
        <v>N/A</v>
      </c>
      <c r="AX167" s="718" t="str">
        <f t="shared" si="74"/>
        <v>N/A</v>
      </c>
      <c r="AY167" s="718" t="str">
        <f t="shared" si="75"/>
        <v>N/A</v>
      </c>
      <c r="AZ167" s="718" t="str">
        <f t="shared" si="76"/>
        <v>N/A</v>
      </c>
      <c r="BA167" s="719" t="str">
        <f t="shared" si="77"/>
        <v>N/A</v>
      </c>
      <c r="BB167" s="550"/>
    </row>
    <row r="168" spans="1:54" hidden="1" x14ac:dyDescent="0.2">
      <c r="A168">
        <v>159</v>
      </c>
      <c r="B168" s="533"/>
      <c r="C168" s="545"/>
      <c r="D168" s="464"/>
      <c r="E168" s="464"/>
      <c r="F168" s="534"/>
      <c r="G168" s="534"/>
      <c r="H168" s="464"/>
      <c r="I168" s="546"/>
      <c r="J168" s="464"/>
      <c r="K168" s="546"/>
      <c r="L168" s="546"/>
      <c r="M168" s="464"/>
      <c r="N168" s="546">
        <f t="shared" si="52"/>
        <v>0</v>
      </c>
      <c r="O168" s="546">
        <v>0</v>
      </c>
      <c r="P168" s="546">
        <v>0</v>
      </c>
      <c r="Q168" s="562" t="s">
        <v>848</v>
      </c>
      <c r="R168" s="464" t="s">
        <v>848</v>
      </c>
      <c r="S168" s="464" t="s">
        <v>848</v>
      </c>
      <c r="T168" s="546">
        <v>0</v>
      </c>
      <c r="U168" s="562" t="s">
        <v>848</v>
      </c>
      <c r="V168" s="464" t="s">
        <v>848</v>
      </c>
      <c r="W168" s="464" t="s">
        <v>848</v>
      </c>
      <c r="X168" s="546">
        <v>0</v>
      </c>
      <c r="Y168" s="822" t="s">
        <v>848</v>
      </c>
      <c r="Z168" s="464" t="s">
        <v>848</v>
      </c>
      <c r="AA168" s="464" t="s">
        <v>848</v>
      </c>
      <c r="AB168" s="546">
        <f t="shared" si="53"/>
        <v>0</v>
      </c>
      <c r="AC168" s="713">
        <f t="shared" si="54"/>
        <v>0</v>
      </c>
      <c r="AD168" s="713"/>
      <c r="AE168" s="713">
        <f t="shared" si="55"/>
        <v>0</v>
      </c>
      <c r="AF168" s="452">
        <f t="shared" si="56"/>
        <v>0</v>
      </c>
      <c r="AG168" s="714" t="e">
        <f t="shared" si="57"/>
        <v>#DIV/0!</v>
      </c>
      <c r="AH168" s="715" t="e">
        <f t="shared" si="58"/>
        <v>#DIV/0!</v>
      </c>
      <c r="AI168" s="715" t="e">
        <f t="shared" si="59"/>
        <v>#DIV/0!</v>
      </c>
      <c r="AJ168" s="715" t="e">
        <f t="shared" si="60"/>
        <v>#DIV/0!</v>
      </c>
      <c r="AK168" s="715" t="e">
        <f t="shared" si="61"/>
        <v>#DIV/0!</v>
      </c>
      <c r="AL168" s="1052">
        <f t="shared" si="62"/>
        <v>0</v>
      </c>
      <c r="AM168" s="718" t="str">
        <f t="shared" si="63"/>
        <v>N/A</v>
      </c>
      <c r="AN168" s="718" t="str">
        <f t="shared" si="64"/>
        <v>N/A</v>
      </c>
      <c r="AO168" s="718" t="str">
        <f t="shared" si="65"/>
        <v>N/A</v>
      </c>
      <c r="AP168" s="718" t="str">
        <f t="shared" si="66"/>
        <v>N/A</v>
      </c>
      <c r="AQ168" s="718">
        <f t="shared" si="67"/>
        <v>0</v>
      </c>
      <c r="AR168" s="718" t="str">
        <f t="shared" si="68"/>
        <v>N/A</v>
      </c>
      <c r="AS168" s="462" t="e">
        <f t="shared" si="69"/>
        <v>#DIV/0!</v>
      </c>
      <c r="AT168" s="462">
        <f t="shared" si="70"/>
        <v>0</v>
      </c>
      <c r="AU168" s="462" t="str">
        <f t="shared" si="71"/>
        <v>N/A</v>
      </c>
      <c r="AV168" s="462" t="str">
        <f t="shared" si="72"/>
        <v>N/A</v>
      </c>
      <c r="AW168" s="462" t="str">
        <f t="shared" si="73"/>
        <v>N/A</v>
      </c>
      <c r="AX168" s="718" t="str">
        <f t="shared" si="74"/>
        <v>N/A</v>
      </c>
      <c r="AY168" s="718" t="str">
        <f t="shared" si="75"/>
        <v>N/A</v>
      </c>
      <c r="AZ168" s="718" t="str">
        <f t="shared" si="76"/>
        <v>N/A</v>
      </c>
      <c r="BA168" s="719" t="str">
        <f t="shared" si="77"/>
        <v>N/A</v>
      </c>
      <c r="BB168" s="550"/>
    </row>
    <row r="169" spans="1:54" hidden="1" x14ac:dyDescent="0.2">
      <c r="A169">
        <v>160</v>
      </c>
      <c r="B169" s="533"/>
      <c r="C169" s="545"/>
      <c r="D169" s="464"/>
      <c r="E169" s="464"/>
      <c r="F169" s="534"/>
      <c r="G169" s="534"/>
      <c r="H169" s="464"/>
      <c r="I169" s="546"/>
      <c r="J169" s="464"/>
      <c r="K169" s="546"/>
      <c r="L169" s="546"/>
      <c r="M169" s="464"/>
      <c r="N169" s="546">
        <f t="shared" si="52"/>
        <v>0</v>
      </c>
      <c r="O169" s="546">
        <v>0</v>
      </c>
      <c r="P169" s="546">
        <v>0</v>
      </c>
      <c r="Q169" s="562" t="s">
        <v>848</v>
      </c>
      <c r="R169" s="464" t="s">
        <v>848</v>
      </c>
      <c r="S169" s="464" t="s">
        <v>848</v>
      </c>
      <c r="T169" s="546">
        <v>0</v>
      </c>
      <c r="U169" s="562" t="s">
        <v>848</v>
      </c>
      <c r="V169" s="464" t="s">
        <v>848</v>
      </c>
      <c r="W169" s="464" t="s">
        <v>848</v>
      </c>
      <c r="X169" s="546">
        <v>0</v>
      </c>
      <c r="Y169" s="822" t="s">
        <v>848</v>
      </c>
      <c r="Z169" s="464" t="s">
        <v>848</v>
      </c>
      <c r="AA169" s="464" t="s">
        <v>848</v>
      </c>
      <c r="AB169" s="546">
        <f t="shared" si="53"/>
        <v>0</v>
      </c>
      <c r="AC169" s="713">
        <f t="shared" si="54"/>
        <v>0</v>
      </c>
      <c r="AD169" s="713"/>
      <c r="AE169" s="713">
        <f t="shared" si="55"/>
        <v>0</v>
      </c>
      <c r="AF169" s="452">
        <f t="shared" si="56"/>
        <v>0</v>
      </c>
      <c r="AG169" s="714" t="e">
        <f t="shared" si="57"/>
        <v>#DIV/0!</v>
      </c>
      <c r="AH169" s="715" t="e">
        <f t="shared" si="58"/>
        <v>#DIV/0!</v>
      </c>
      <c r="AI169" s="715" t="e">
        <f t="shared" si="59"/>
        <v>#DIV/0!</v>
      </c>
      <c r="AJ169" s="715" t="e">
        <f t="shared" si="60"/>
        <v>#DIV/0!</v>
      </c>
      <c r="AK169" s="715" t="e">
        <f t="shared" si="61"/>
        <v>#DIV/0!</v>
      </c>
      <c r="AL169" s="1052">
        <f t="shared" si="62"/>
        <v>0</v>
      </c>
      <c r="AM169" s="718" t="str">
        <f t="shared" si="63"/>
        <v>N/A</v>
      </c>
      <c r="AN169" s="718" t="str">
        <f t="shared" si="64"/>
        <v>N/A</v>
      </c>
      <c r="AO169" s="718" t="str">
        <f t="shared" si="65"/>
        <v>N/A</v>
      </c>
      <c r="AP169" s="718" t="str">
        <f t="shared" si="66"/>
        <v>N/A</v>
      </c>
      <c r="AQ169" s="718">
        <f t="shared" si="67"/>
        <v>0</v>
      </c>
      <c r="AR169" s="718" t="str">
        <f t="shared" si="68"/>
        <v>N/A</v>
      </c>
      <c r="AS169" s="462" t="e">
        <f t="shared" si="69"/>
        <v>#DIV/0!</v>
      </c>
      <c r="AT169" s="462">
        <f t="shared" si="70"/>
        <v>0</v>
      </c>
      <c r="AU169" s="462" t="str">
        <f t="shared" si="71"/>
        <v>N/A</v>
      </c>
      <c r="AV169" s="462" t="str">
        <f t="shared" si="72"/>
        <v>N/A</v>
      </c>
      <c r="AW169" s="462" t="str">
        <f t="shared" si="73"/>
        <v>N/A</v>
      </c>
      <c r="AX169" s="718" t="str">
        <f t="shared" si="74"/>
        <v>N/A</v>
      </c>
      <c r="AY169" s="718" t="str">
        <f t="shared" si="75"/>
        <v>N/A</v>
      </c>
      <c r="AZ169" s="718" t="str">
        <f t="shared" si="76"/>
        <v>N/A</v>
      </c>
      <c r="BA169" s="719" t="str">
        <f t="shared" si="77"/>
        <v>N/A</v>
      </c>
      <c r="BB169" s="550"/>
    </row>
    <row r="170" spans="1:54" hidden="1" x14ac:dyDescent="0.2">
      <c r="A170">
        <v>161</v>
      </c>
      <c r="B170" s="533"/>
      <c r="C170" s="545"/>
      <c r="D170" s="464"/>
      <c r="E170" s="464"/>
      <c r="F170" s="534"/>
      <c r="G170" s="534"/>
      <c r="H170" s="464"/>
      <c r="I170" s="546"/>
      <c r="J170" s="464"/>
      <c r="K170" s="546"/>
      <c r="L170" s="546"/>
      <c r="M170" s="464"/>
      <c r="N170" s="546">
        <f t="shared" si="52"/>
        <v>0</v>
      </c>
      <c r="O170" s="546">
        <v>0</v>
      </c>
      <c r="P170" s="546">
        <v>0</v>
      </c>
      <c r="Q170" s="562" t="s">
        <v>848</v>
      </c>
      <c r="R170" s="464" t="s">
        <v>848</v>
      </c>
      <c r="S170" s="464" t="s">
        <v>848</v>
      </c>
      <c r="T170" s="546">
        <v>0</v>
      </c>
      <c r="U170" s="562" t="s">
        <v>848</v>
      </c>
      <c r="V170" s="464" t="s">
        <v>848</v>
      </c>
      <c r="W170" s="464" t="s">
        <v>848</v>
      </c>
      <c r="X170" s="546">
        <v>0</v>
      </c>
      <c r="Y170" s="822" t="s">
        <v>848</v>
      </c>
      <c r="Z170" s="464" t="s">
        <v>848</v>
      </c>
      <c r="AA170" s="464" t="s">
        <v>848</v>
      </c>
      <c r="AB170" s="546">
        <f t="shared" si="53"/>
        <v>0</v>
      </c>
      <c r="AC170" s="713">
        <f t="shared" si="54"/>
        <v>0</v>
      </c>
      <c r="AD170" s="713"/>
      <c r="AE170" s="713">
        <f t="shared" si="55"/>
        <v>0</v>
      </c>
      <c r="AF170" s="452">
        <f t="shared" si="56"/>
        <v>0</v>
      </c>
      <c r="AG170" s="714" t="e">
        <f t="shared" si="57"/>
        <v>#DIV/0!</v>
      </c>
      <c r="AH170" s="715" t="e">
        <f t="shared" si="58"/>
        <v>#DIV/0!</v>
      </c>
      <c r="AI170" s="715" t="e">
        <f t="shared" si="59"/>
        <v>#DIV/0!</v>
      </c>
      <c r="AJ170" s="715" t="e">
        <f t="shared" si="60"/>
        <v>#DIV/0!</v>
      </c>
      <c r="AK170" s="715" t="e">
        <f t="shared" si="61"/>
        <v>#DIV/0!</v>
      </c>
      <c r="AL170" s="1052">
        <f t="shared" si="62"/>
        <v>0</v>
      </c>
      <c r="AM170" s="718" t="str">
        <f t="shared" si="63"/>
        <v>N/A</v>
      </c>
      <c r="AN170" s="718" t="str">
        <f t="shared" si="64"/>
        <v>N/A</v>
      </c>
      <c r="AO170" s="718" t="str">
        <f t="shared" si="65"/>
        <v>N/A</v>
      </c>
      <c r="AP170" s="718" t="str">
        <f t="shared" si="66"/>
        <v>N/A</v>
      </c>
      <c r="AQ170" s="718">
        <f t="shared" si="67"/>
        <v>0</v>
      </c>
      <c r="AR170" s="718" t="str">
        <f t="shared" si="68"/>
        <v>N/A</v>
      </c>
      <c r="AS170" s="462" t="e">
        <f t="shared" si="69"/>
        <v>#DIV/0!</v>
      </c>
      <c r="AT170" s="462">
        <f t="shared" si="70"/>
        <v>0</v>
      </c>
      <c r="AU170" s="462" t="str">
        <f t="shared" si="71"/>
        <v>N/A</v>
      </c>
      <c r="AV170" s="462" t="str">
        <f t="shared" si="72"/>
        <v>N/A</v>
      </c>
      <c r="AW170" s="462" t="str">
        <f t="shared" si="73"/>
        <v>N/A</v>
      </c>
      <c r="AX170" s="718" t="str">
        <f t="shared" si="74"/>
        <v>N/A</v>
      </c>
      <c r="AY170" s="718" t="str">
        <f t="shared" si="75"/>
        <v>N/A</v>
      </c>
      <c r="AZ170" s="718" t="str">
        <f t="shared" si="76"/>
        <v>N/A</v>
      </c>
      <c r="BA170" s="719" t="str">
        <f t="shared" si="77"/>
        <v>N/A</v>
      </c>
      <c r="BB170" s="550"/>
    </row>
    <row r="171" spans="1:54" hidden="1" x14ac:dyDescent="0.2">
      <c r="A171">
        <v>162</v>
      </c>
      <c r="B171" s="533"/>
      <c r="C171" s="545"/>
      <c r="D171" s="464"/>
      <c r="E171" s="464"/>
      <c r="F171" s="534"/>
      <c r="G171" s="534"/>
      <c r="H171" s="464"/>
      <c r="I171" s="546"/>
      <c r="J171" s="464"/>
      <c r="K171" s="546"/>
      <c r="L171" s="546"/>
      <c r="M171" s="464"/>
      <c r="N171" s="546">
        <f t="shared" si="52"/>
        <v>0</v>
      </c>
      <c r="O171" s="546">
        <v>0</v>
      </c>
      <c r="P171" s="546">
        <v>0</v>
      </c>
      <c r="Q171" s="562" t="s">
        <v>848</v>
      </c>
      <c r="R171" s="464" t="s">
        <v>848</v>
      </c>
      <c r="S171" s="464" t="s">
        <v>848</v>
      </c>
      <c r="T171" s="546">
        <v>0</v>
      </c>
      <c r="U171" s="562" t="s">
        <v>848</v>
      </c>
      <c r="V171" s="464" t="s">
        <v>848</v>
      </c>
      <c r="W171" s="464" t="s">
        <v>848</v>
      </c>
      <c r="X171" s="546">
        <v>0</v>
      </c>
      <c r="Y171" s="822" t="s">
        <v>848</v>
      </c>
      <c r="Z171" s="464" t="s">
        <v>848</v>
      </c>
      <c r="AA171" s="464" t="s">
        <v>848</v>
      </c>
      <c r="AB171" s="546">
        <f t="shared" si="53"/>
        <v>0</v>
      </c>
      <c r="AC171" s="713">
        <f t="shared" si="54"/>
        <v>0</v>
      </c>
      <c r="AD171" s="713"/>
      <c r="AE171" s="713">
        <f t="shared" si="55"/>
        <v>0</v>
      </c>
      <c r="AF171" s="452">
        <f t="shared" si="56"/>
        <v>0</v>
      </c>
      <c r="AG171" s="714" t="e">
        <f t="shared" si="57"/>
        <v>#DIV/0!</v>
      </c>
      <c r="AH171" s="715" t="e">
        <f t="shared" si="58"/>
        <v>#DIV/0!</v>
      </c>
      <c r="AI171" s="715" t="e">
        <f t="shared" si="59"/>
        <v>#DIV/0!</v>
      </c>
      <c r="AJ171" s="715" t="e">
        <f t="shared" si="60"/>
        <v>#DIV/0!</v>
      </c>
      <c r="AK171" s="715" t="e">
        <f t="shared" si="61"/>
        <v>#DIV/0!</v>
      </c>
      <c r="AL171" s="1052">
        <f t="shared" si="62"/>
        <v>0</v>
      </c>
      <c r="AM171" s="718" t="str">
        <f t="shared" si="63"/>
        <v>N/A</v>
      </c>
      <c r="AN171" s="718" t="str">
        <f t="shared" si="64"/>
        <v>N/A</v>
      </c>
      <c r="AO171" s="718" t="str">
        <f t="shared" si="65"/>
        <v>N/A</v>
      </c>
      <c r="AP171" s="718" t="str">
        <f t="shared" si="66"/>
        <v>N/A</v>
      </c>
      <c r="AQ171" s="718">
        <f t="shared" si="67"/>
        <v>0</v>
      </c>
      <c r="AR171" s="718" t="str">
        <f t="shared" si="68"/>
        <v>N/A</v>
      </c>
      <c r="AS171" s="462" t="e">
        <f t="shared" si="69"/>
        <v>#DIV/0!</v>
      </c>
      <c r="AT171" s="462">
        <f t="shared" si="70"/>
        <v>0</v>
      </c>
      <c r="AU171" s="462" t="str">
        <f t="shared" si="71"/>
        <v>N/A</v>
      </c>
      <c r="AV171" s="462" t="str">
        <f t="shared" si="72"/>
        <v>N/A</v>
      </c>
      <c r="AW171" s="462" t="str">
        <f t="shared" si="73"/>
        <v>N/A</v>
      </c>
      <c r="AX171" s="718" t="str">
        <f t="shared" si="74"/>
        <v>N/A</v>
      </c>
      <c r="AY171" s="718" t="str">
        <f t="shared" si="75"/>
        <v>N/A</v>
      </c>
      <c r="AZ171" s="718" t="str">
        <f t="shared" si="76"/>
        <v>N/A</v>
      </c>
      <c r="BA171" s="719" t="str">
        <f t="shared" si="77"/>
        <v>N/A</v>
      </c>
      <c r="BB171" s="550"/>
    </row>
    <row r="172" spans="1:54" hidden="1" x14ac:dyDescent="0.2">
      <c r="A172">
        <v>163</v>
      </c>
      <c r="B172" s="533"/>
      <c r="C172" s="545"/>
      <c r="D172" s="464"/>
      <c r="E172" s="464"/>
      <c r="F172" s="534"/>
      <c r="G172" s="534"/>
      <c r="H172" s="464"/>
      <c r="I172" s="546"/>
      <c r="J172" s="464"/>
      <c r="K172" s="546"/>
      <c r="L172" s="546"/>
      <c r="M172" s="464"/>
      <c r="N172" s="546">
        <f t="shared" si="52"/>
        <v>0</v>
      </c>
      <c r="O172" s="546">
        <v>0</v>
      </c>
      <c r="P172" s="546">
        <v>0</v>
      </c>
      <c r="Q172" s="562" t="s">
        <v>848</v>
      </c>
      <c r="R172" s="464" t="s">
        <v>848</v>
      </c>
      <c r="S172" s="464" t="s">
        <v>848</v>
      </c>
      <c r="T172" s="546">
        <v>0</v>
      </c>
      <c r="U172" s="562" t="s">
        <v>848</v>
      </c>
      <c r="V172" s="464" t="s">
        <v>848</v>
      </c>
      <c r="W172" s="464" t="s">
        <v>848</v>
      </c>
      <c r="X172" s="546">
        <v>0</v>
      </c>
      <c r="Y172" s="822" t="s">
        <v>848</v>
      </c>
      <c r="Z172" s="464" t="s">
        <v>848</v>
      </c>
      <c r="AA172" s="464" t="s">
        <v>848</v>
      </c>
      <c r="AB172" s="546">
        <f t="shared" si="53"/>
        <v>0</v>
      </c>
      <c r="AC172" s="713">
        <f t="shared" si="54"/>
        <v>0</v>
      </c>
      <c r="AD172" s="713"/>
      <c r="AE172" s="713">
        <f t="shared" si="55"/>
        <v>0</v>
      </c>
      <c r="AF172" s="452">
        <f t="shared" si="56"/>
        <v>0</v>
      </c>
      <c r="AG172" s="714" t="e">
        <f t="shared" si="57"/>
        <v>#DIV/0!</v>
      </c>
      <c r="AH172" s="715" t="e">
        <f t="shared" si="58"/>
        <v>#DIV/0!</v>
      </c>
      <c r="AI172" s="715" t="e">
        <f t="shared" si="59"/>
        <v>#DIV/0!</v>
      </c>
      <c r="AJ172" s="715" t="e">
        <f t="shared" si="60"/>
        <v>#DIV/0!</v>
      </c>
      <c r="AK172" s="715" t="e">
        <f t="shared" si="61"/>
        <v>#DIV/0!</v>
      </c>
      <c r="AL172" s="1052">
        <f t="shared" si="62"/>
        <v>0</v>
      </c>
      <c r="AM172" s="718" t="str">
        <f t="shared" si="63"/>
        <v>N/A</v>
      </c>
      <c r="AN172" s="718" t="str">
        <f t="shared" si="64"/>
        <v>N/A</v>
      </c>
      <c r="AO172" s="718" t="str">
        <f t="shared" si="65"/>
        <v>N/A</v>
      </c>
      <c r="AP172" s="718" t="str">
        <f t="shared" si="66"/>
        <v>N/A</v>
      </c>
      <c r="AQ172" s="718">
        <f t="shared" si="67"/>
        <v>0</v>
      </c>
      <c r="AR172" s="718" t="str">
        <f t="shared" si="68"/>
        <v>N/A</v>
      </c>
      <c r="AS172" s="462" t="e">
        <f t="shared" si="69"/>
        <v>#DIV/0!</v>
      </c>
      <c r="AT172" s="462">
        <f t="shared" si="70"/>
        <v>0</v>
      </c>
      <c r="AU172" s="462" t="str">
        <f t="shared" si="71"/>
        <v>N/A</v>
      </c>
      <c r="AV172" s="462" t="str">
        <f t="shared" si="72"/>
        <v>N/A</v>
      </c>
      <c r="AW172" s="462" t="str">
        <f t="shared" si="73"/>
        <v>N/A</v>
      </c>
      <c r="AX172" s="718" t="str">
        <f t="shared" si="74"/>
        <v>N/A</v>
      </c>
      <c r="AY172" s="718" t="str">
        <f t="shared" si="75"/>
        <v>N/A</v>
      </c>
      <c r="AZ172" s="718" t="str">
        <f t="shared" si="76"/>
        <v>N/A</v>
      </c>
      <c r="BA172" s="719" t="str">
        <f t="shared" si="77"/>
        <v>N/A</v>
      </c>
      <c r="BB172" s="550"/>
    </row>
    <row r="173" spans="1:54" hidden="1" x14ac:dyDescent="0.2">
      <c r="A173">
        <v>164</v>
      </c>
      <c r="B173" s="533"/>
      <c r="C173" s="545"/>
      <c r="D173" s="464"/>
      <c r="E173" s="464"/>
      <c r="F173" s="534"/>
      <c r="G173" s="534"/>
      <c r="H173" s="464"/>
      <c r="I173" s="546"/>
      <c r="J173" s="464"/>
      <c r="K173" s="546"/>
      <c r="L173" s="546"/>
      <c r="M173" s="464"/>
      <c r="N173" s="546">
        <f t="shared" si="52"/>
        <v>0</v>
      </c>
      <c r="O173" s="546">
        <v>0</v>
      </c>
      <c r="P173" s="546">
        <v>0</v>
      </c>
      <c r="Q173" s="562" t="s">
        <v>848</v>
      </c>
      <c r="R173" s="464" t="s">
        <v>848</v>
      </c>
      <c r="S173" s="464" t="s">
        <v>848</v>
      </c>
      <c r="T173" s="546">
        <v>0</v>
      </c>
      <c r="U173" s="562" t="s">
        <v>848</v>
      </c>
      <c r="V173" s="464" t="s">
        <v>848</v>
      </c>
      <c r="W173" s="464" t="s">
        <v>848</v>
      </c>
      <c r="X173" s="546">
        <v>0</v>
      </c>
      <c r="Y173" s="822" t="s">
        <v>848</v>
      </c>
      <c r="Z173" s="464" t="s">
        <v>848</v>
      </c>
      <c r="AA173" s="464" t="s">
        <v>848</v>
      </c>
      <c r="AB173" s="546">
        <f t="shared" si="53"/>
        <v>0</v>
      </c>
      <c r="AC173" s="713">
        <f t="shared" si="54"/>
        <v>0</v>
      </c>
      <c r="AD173" s="713"/>
      <c r="AE173" s="713">
        <f t="shared" si="55"/>
        <v>0</v>
      </c>
      <c r="AF173" s="452">
        <f t="shared" si="56"/>
        <v>0</v>
      </c>
      <c r="AG173" s="714" t="e">
        <f t="shared" si="57"/>
        <v>#DIV/0!</v>
      </c>
      <c r="AH173" s="715" t="e">
        <f t="shared" si="58"/>
        <v>#DIV/0!</v>
      </c>
      <c r="AI173" s="715" t="e">
        <f t="shared" si="59"/>
        <v>#DIV/0!</v>
      </c>
      <c r="AJ173" s="715" t="e">
        <f t="shared" si="60"/>
        <v>#DIV/0!</v>
      </c>
      <c r="AK173" s="715" t="e">
        <f t="shared" si="61"/>
        <v>#DIV/0!</v>
      </c>
      <c r="AL173" s="1052">
        <f t="shared" si="62"/>
        <v>0</v>
      </c>
      <c r="AM173" s="718" t="str">
        <f t="shared" si="63"/>
        <v>N/A</v>
      </c>
      <c r="AN173" s="718" t="str">
        <f t="shared" si="64"/>
        <v>N/A</v>
      </c>
      <c r="AO173" s="718" t="str">
        <f t="shared" si="65"/>
        <v>N/A</v>
      </c>
      <c r="AP173" s="718" t="str">
        <f t="shared" si="66"/>
        <v>N/A</v>
      </c>
      <c r="AQ173" s="718">
        <f t="shared" si="67"/>
        <v>0</v>
      </c>
      <c r="AR173" s="718" t="str">
        <f t="shared" si="68"/>
        <v>N/A</v>
      </c>
      <c r="AS173" s="462" t="e">
        <f t="shared" si="69"/>
        <v>#DIV/0!</v>
      </c>
      <c r="AT173" s="462">
        <f t="shared" si="70"/>
        <v>0</v>
      </c>
      <c r="AU173" s="462" t="str">
        <f t="shared" si="71"/>
        <v>N/A</v>
      </c>
      <c r="AV173" s="462" t="str">
        <f t="shared" si="72"/>
        <v>N/A</v>
      </c>
      <c r="AW173" s="462" t="str">
        <f t="shared" si="73"/>
        <v>N/A</v>
      </c>
      <c r="AX173" s="718" t="str">
        <f t="shared" si="74"/>
        <v>N/A</v>
      </c>
      <c r="AY173" s="718" t="str">
        <f t="shared" si="75"/>
        <v>N/A</v>
      </c>
      <c r="AZ173" s="718" t="str">
        <f t="shared" si="76"/>
        <v>N/A</v>
      </c>
      <c r="BA173" s="719" t="str">
        <f t="shared" si="77"/>
        <v>N/A</v>
      </c>
      <c r="BB173" s="550"/>
    </row>
    <row r="174" spans="1:54" hidden="1" x14ac:dyDescent="0.2">
      <c r="A174">
        <v>165</v>
      </c>
      <c r="B174" s="533"/>
      <c r="C174" s="545"/>
      <c r="D174" s="464"/>
      <c r="E174" s="464"/>
      <c r="F174" s="534"/>
      <c r="G174" s="534"/>
      <c r="H174" s="464"/>
      <c r="I174" s="546"/>
      <c r="J174" s="464"/>
      <c r="K174" s="546"/>
      <c r="L174" s="546"/>
      <c r="M174" s="464"/>
      <c r="N174" s="546">
        <f t="shared" si="52"/>
        <v>0</v>
      </c>
      <c r="O174" s="546">
        <v>0</v>
      </c>
      <c r="P174" s="546">
        <v>0</v>
      </c>
      <c r="Q174" s="562" t="s">
        <v>848</v>
      </c>
      <c r="R174" s="464" t="s">
        <v>848</v>
      </c>
      <c r="S174" s="464" t="s">
        <v>848</v>
      </c>
      <c r="T174" s="546">
        <v>0</v>
      </c>
      <c r="U174" s="562" t="s">
        <v>848</v>
      </c>
      <c r="V174" s="464" t="s">
        <v>848</v>
      </c>
      <c r="W174" s="464" t="s">
        <v>848</v>
      </c>
      <c r="X174" s="546">
        <v>0</v>
      </c>
      <c r="Y174" s="822" t="s">
        <v>848</v>
      </c>
      <c r="Z174" s="464" t="s">
        <v>848</v>
      </c>
      <c r="AA174" s="464" t="s">
        <v>848</v>
      </c>
      <c r="AB174" s="546">
        <f t="shared" si="53"/>
        <v>0</v>
      </c>
      <c r="AC174" s="713">
        <f t="shared" si="54"/>
        <v>0</v>
      </c>
      <c r="AD174" s="713"/>
      <c r="AE174" s="713">
        <f t="shared" si="55"/>
        <v>0</v>
      </c>
      <c r="AF174" s="452">
        <f t="shared" si="56"/>
        <v>0</v>
      </c>
      <c r="AG174" s="714" t="e">
        <f t="shared" si="57"/>
        <v>#DIV/0!</v>
      </c>
      <c r="AH174" s="715" t="e">
        <f t="shared" si="58"/>
        <v>#DIV/0!</v>
      </c>
      <c r="AI174" s="715" t="e">
        <f t="shared" si="59"/>
        <v>#DIV/0!</v>
      </c>
      <c r="AJ174" s="715" t="e">
        <f t="shared" si="60"/>
        <v>#DIV/0!</v>
      </c>
      <c r="AK174" s="715" t="e">
        <f t="shared" si="61"/>
        <v>#DIV/0!</v>
      </c>
      <c r="AL174" s="1052">
        <f t="shared" si="62"/>
        <v>0</v>
      </c>
      <c r="AM174" s="718" t="str">
        <f t="shared" si="63"/>
        <v>N/A</v>
      </c>
      <c r="AN174" s="718" t="str">
        <f t="shared" si="64"/>
        <v>N/A</v>
      </c>
      <c r="AO174" s="718" t="str">
        <f t="shared" si="65"/>
        <v>N/A</v>
      </c>
      <c r="AP174" s="718" t="str">
        <f t="shared" si="66"/>
        <v>N/A</v>
      </c>
      <c r="AQ174" s="718">
        <f t="shared" si="67"/>
        <v>0</v>
      </c>
      <c r="AR174" s="718" t="str">
        <f t="shared" si="68"/>
        <v>N/A</v>
      </c>
      <c r="AS174" s="462" t="e">
        <f t="shared" si="69"/>
        <v>#DIV/0!</v>
      </c>
      <c r="AT174" s="462">
        <f t="shared" si="70"/>
        <v>0</v>
      </c>
      <c r="AU174" s="462" t="str">
        <f t="shared" si="71"/>
        <v>N/A</v>
      </c>
      <c r="AV174" s="462" t="str">
        <f t="shared" si="72"/>
        <v>N/A</v>
      </c>
      <c r="AW174" s="462" t="str">
        <f t="shared" si="73"/>
        <v>N/A</v>
      </c>
      <c r="AX174" s="718" t="str">
        <f t="shared" si="74"/>
        <v>N/A</v>
      </c>
      <c r="AY174" s="718" t="str">
        <f t="shared" si="75"/>
        <v>N/A</v>
      </c>
      <c r="AZ174" s="718" t="str">
        <f t="shared" si="76"/>
        <v>N/A</v>
      </c>
      <c r="BA174" s="719" t="str">
        <f t="shared" si="77"/>
        <v>N/A</v>
      </c>
      <c r="BB174" s="550"/>
    </row>
    <row r="175" spans="1:54" hidden="1" x14ac:dyDescent="0.2">
      <c r="A175">
        <v>166</v>
      </c>
      <c r="B175" s="533"/>
      <c r="C175" s="545"/>
      <c r="D175" s="464"/>
      <c r="E175" s="464"/>
      <c r="F175" s="534"/>
      <c r="G175" s="534"/>
      <c r="H175" s="464"/>
      <c r="I175" s="546"/>
      <c r="J175" s="464"/>
      <c r="K175" s="546"/>
      <c r="L175" s="546"/>
      <c r="M175" s="464"/>
      <c r="N175" s="546">
        <f t="shared" si="52"/>
        <v>0</v>
      </c>
      <c r="O175" s="546">
        <v>0</v>
      </c>
      <c r="P175" s="546">
        <v>0</v>
      </c>
      <c r="Q175" s="562" t="s">
        <v>848</v>
      </c>
      <c r="R175" s="464" t="s">
        <v>848</v>
      </c>
      <c r="S175" s="464" t="s">
        <v>848</v>
      </c>
      <c r="T175" s="546">
        <v>0</v>
      </c>
      <c r="U175" s="562" t="s">
        <v>848</v>
      </c>
      <c r="V175" s="464" t="s">
        <v>848</v>
      </c>
      <c r="W175" s="464" t="s">
        <v>848</v>
      </c>
      <c r="X175" s="546">
        <v>0</v>
      </c>
      <c r="Y175" s="822" t="s">
        <v>848</v>
      </c>
      <c r="Z175" s="464" t="s">
        <v>848</v>
      </c>
      <c r="AA175" s="464" t="s">
        <v>848</v>
      </c>
      <c r="AB175" s="546">
        <f t="shared" si="53"/>
        <v>0</v>
      </c>
      <c r="AC175" s="713">
        <f t="shared" si="54"/>
        <v>0</v>
      </c>
      <c r="AD175" s="713"/>
      <c r="AE175" s="713">
        <f t="shared" si="55"/>
        <v>0</v>
      </c>
      <c r="AF175" s="452">
        <f t="shared" si="56"/>
        <v>0</v>
      </c>
      <c r="AG175" s="714" t="e">
        <f t="shared" si="57"/>
        <v>#DIV/0!</v>
      </c>
      <c r="AH175" s="715" t="e">
        <f t="shared" si="58"/>
        <v>#DIV/0!</v>
      </c>
      <c r="AI175" s="715" t="e">
        <f t="shared" si="59"/>
        <v>#DIV/0!</v>
      </c>
      <c r="AJ175" s="715" t="e">
        <f t="shared" si="60"/>
        <v>#DIV/0!</v>
      </c>
      <c r="AK175" s="715" t="e">
        <f t="shared" si="61"/>
        <v>#DIV/0!</v>
      </c>
      <c r="AL175" s="1052">
        <f t="shared" si="62"/>
        <v>0</v>
      </c>
      <c r="AM175" s="718" t="str">
        <f t="shared" si="63"/>
        <v>N/A</v>
      </c>
      <c r="AN175" s="718" t="str">
        <f t="shared" si="64"/>
        <v>N/A</v>
      </c>
      <c r="AO175" s="718" t="str">
        <f t="shared" si="65"/>
        <v>N/A</v>
      </c>
      <c r="AP175" s="718" t="str">
        <f t="shared" si="66"/>
        <v>N/A</v>
      </c>
      <c r="AQ175" s="718">
        <f t="shared" si="67"/>
        <v>0</v>
      </c>
      <c r="AR175" s="718" t="str">
        <f t="shared" si="68"/>
        <v>N/A</v>
      </c>
      <c r="AS175" s="462" t="e">
        <f t="shared" si="69"/>
        <v>#DIV/0!</v>
      </c>
      <c r="AT175" s="462">
        <f t="shared" si="70"/>
        <v>0</v>
      </c>
      <c r="AU175" s="462" t="str">
        <f t="shared" si="71"/>
        <v>N/A</v>
      </c>
      <c r="AV175" s="462" t="str">
        <f t="shared" si="72"/>
        <v>N/A</v>
      </c>
      <c r="AW175" s="462" t="str">
        <f t="shared" si="73"/>
        <v>N/A</v>
      </c>
      <c r="AX175" s="718" t="str">
        <f t="shared" si="74"/>
        <v>N/A</v>
      </c>
      <c r="AY175" s="718" t="str">
        <f t="shared" si="75"/>
        <v>N/A</v>
      </c>
      <c r="AZ175" s="718" t="str">
        <f t="shared" si="76"/>
        <v>N/A</v>
      </c>
      <c r="BA175" s="719" t="str">
        <f t="shared" si="77"/>
        <v>N/A</v>
      </c>
      <c r="BB175" s="550"/>
    </row>
    <row r="176" spans="1:54" hidden="1" x14ac:dyDescent="0.2">
      <c r="A176">
        <v>167</v>
      </c>
      <c r="B176" s="533"/>
      <c r="C176" s="545"/>
      <c r="D176" s="464"/>
      <c r="E176" s="464"/>
      <c r="F176" s="534"/>
      <c r="G176" s="534"/>
      <c r="H176" s="464"/>
      <c r="I176" s="546"/>
      <c r="J176" s="464"/>
      <c r="K176" s="546"/>
      <c r="L176" s="546"/>
      <c r="M176" s="464"/>
      <c r="N176" s="546">
        <f t="shared" si="52"/>
        <v>0</v>
      </c>
      <c r="O176" s="546">
        <v>0</v>
      </c>
      <c r="P176" s="546">
        <v>0</v>
      </c>
      <c r="Q176" s="562" t="s">
        <v>848</v>
      </c>
      <c r="R176" s="464" t="s">
        <v>848</v>
      </c>
      <c r="S176" s="464" t="s">
        <v>848</v>
      </c>
      <c r="T176" s="546">
        <v>0</v>
      </c>
      <c r="U176" s="562" t="s">
        <v>848</v>
      </c>
      <c r="V176" s="464" t="s">
        <v>848</v>
      </c>
      <c r="W176" s="464" t="s">
        <v>848</v>
      </c>
      <c r="X176" s="546">
        <v>0</v>
      </c>
      <c r="Y176" s="822" t="s">
        <v>848</v>
      </c>
      <c r="Z176" s="464" t="s">
        <v>848</v>
      </c>
      <c r="AA176" s="464" t="s">
        <v>848</v>
      </c>
      <c r="AB176" s="546">
        <f t="shared" si="53"/>
        <v>0</v>
      </c>
      <c r="AC176" s="713">
        <f t="shared" si="54"/>
        <v>0</v>
      </c>
      <c r="AD176" s="713"/>
      <c r="AE176" s="713">
        <f t="shared" si="55"/>
        <v>0</v>
      </c>
      <c r="AF176" s="452">
        <f t="shared" si="56"/>
        <v>0</v>
      </c>
      <c r="AG176" s="714" t="e">
        <f t="shared" si="57"/>
        <v>#DIV/0!</v>
      </c>
      <c r="AH176" s="715" t="e">
        <f t="shared" si="58"/>
        <v>#DIV/0!</v>
      </c>
      <c r="AI176" s="715" t="e">
        <f t="shared" si="59"/>
        <v>#DIV/0!</v>
      </c>
      <c r="AJ176" s="715" t="e">
        <f t="shared" si="60"/>
        <v>#DIV/0!</v>
      </c>
      <c r="AK176" s="715" t="e">
        <f t="shared" si="61"/>
        <v>#DIV/0!</v>
      </c>
      <c r="AL176" s="1052">
        <f t="shared" si="62"/>
        <v>0</v>
      </c>
      <c r="AM176" s="718" t="str">
        <f t="shared" si="63"/>
        <v>N/A</v>
      </c>
      <c r="AN176" s="718" t="str">
        <f t="shared" si="64"/>
        <v>N/A</v>
      </c>
      <c r="AO176" s="718" t="str">
        <f t="shared" si="65"/>
        <v>N/A</v>
      </c>
      <c r="AP176" s="718" t="str">
        <f t="shared" si="66"/>
        <v>N/A</v>
      </c>
      <c r="AQ176" s="718">
        <f t="shared" si="67"/>
        <v>0</v>
      </c>
      <c r="AR176" s="718" t="str">
        <f t="shared" si="68"/>
        <v>N/A</v>
      </c>
      <c r="AS176" s="462" t="e">
        <f t="shared" si="69"/>
        <v>#DIV/0!</v>
      </c>
      <c r="AT176" s="462">
        <f t="shared" si="70"/>
        <v>0</v>
      </c>
      <c r="AU176" s="462" t="str">
        <f t="shared" si="71"/>
        <v>N/A</v>
      </c>
      <c r="AV176" s="462" t="str">
        <f t="shared" si="72"/>
        <v>N/A</v>
      </c>
      <c r="AW176" s="462" t="str">
        <f t="shared" si="73"/>
        <v>N/A</v>
      </c>
      <c r="AX176" s="718" t="str">
        <f t="shared" si="74"/>
        <v>N/A</v>
      </c>
      <c r="AY176" s="718" t="str">
        <f t="shared" si="75"/>
        <v>N/A</v>
      </c>
      <c r="AZ176" s="718" t="str">
        <f t="shared" si="76"/>
        <v>N/A</v>
      </c>
      <c r="BA176" s="719" t="str">
        <f t="shared" si="77"/>
        <v>N/A</v>
      </c>
      <c r="BB176" s="550"/>
    </row>
    <row r="177" spans="1:54" hidden="1" x14ac:dyDescent="0.2">
      <c r="A177">
        <v>168</v>
      </c>
      <c r="B177" s="533"/>
      <c r="C177" s="545"/>
      <c r="D177" s="464"/>
      <c r="E177" s="464"/>
      <c r="F177" s="534"/>
      <c r="G177" s="534"/>
      <c r="H177" s="464"/>
      <c r="I177" s="546"/>
      <c r="J177" s="464"/>
      <c r="K177" s="546"/>
      <c r="L177" s="546"/>
      <c r="M177" s="464"/>
      <c r="N177" s="546">
        <f t="shared" si="52"/>
        <v>0</v>
      </c>
      <c r="O177" s="546">
        <v>0</v>
      </c>
      <c r="P177" s="546">
        <v>0</v>
      </c>
      <c r="Q177" s="562" t="s">
        <v>848</v>
      </c>
      <c r="R177" s="464" t="s">
        <v>848</v>
      </c>
      <c r="S177" s="464" t="s">
        <v>848</v>
      </c>
      <c r="T177" s="546">
        <v>0</v>
      </c>
      <c r="U177" s="562" t="s">
        <v>848</v>
      </c>
      <c r="V177" s="464" t="s">
        <v>848</v>
      </c>
      <c r="W177" s="464" t="s">
        <v>848</v>
      </c>
      <c r="X177" s="546">
        <v>0</v>
      </c>
      <c r="Y177" s="822" t="s">
        <v>848</v>
      </c>
      <c r="Z177" s="464" t="s">
        <v>848</v>
      </c>
      <c r="AA177" s="464" t="s">
        <v>848</v>
      </c>
      <c r="AB177" s="546">
        <f t="shared" si="53"/>
        <v>0</v>
      </c>
      <c r="AC177" s="713">
        <f t="shared" si="54"/>
        <v>0</v>
      </c>
      <c r="AD177" s="713"/>
      <c r="AE177" s="713">
        <f t="shared" si="55"/>
        <v>0</v>
      </c>
      <c r="AF177" s="452">
        <f t="shared" si="56"/>
        <v>0</v>
      </c>
      <c r="AG177" s="714" t="e">
        <f t="shared" si="57"/>
        <v>#DIV/0!</v>
      </c>
      <c r="AH177" s="715" t="e">
        <f t="shared" si="58"/>
        <v>#DIV/0!</v>
      </c>
      <c r="AI177" s="715" t="e">
        <f t="shared" si="59"/>
        <v>#DIV/0!</v>
      </c>
      <c r="AJ177" s="715" t="e">
        <f t="shared" si="60"/>
        <v>#DIV/0!</v>
      </c>
      <c r="AK177" s="715" t="e">
        <f t="shared" si="61"/>
        <v>#DIV/0!</v>
      </c>
      <c r="AL177" s="1052">
        <f t="shared" si="62"/>
        <v>0</v>
      </c>
      <c r="AM177" s="718" t="str">
        <f t="shared" si="63"/>
        <v>N/A</v>
      </c>
      <c r="AN177" s="718" t="str">
        <f t="shared" si="64"/>
        <v>N/A</v>
      </c>
      <c r="AO177" s="718" t="str">
        <f t="shared" si="65"/>
        <v>N/A</v>
      </c>
      <c r="AP177" s="718" t="str">
        <f t="shared" si="66"/>
        <v>N/A</v>
      </c>
      <c r="AQ177" s="718">
        <f t="shared" si="67"/>
        <v>0</v>
      </c>
      <c r="AR177" s="718" t="str">
        <f t="shared" si="68"/>
        <v>N/A</v>
      </c>
      <c r="AS177" s="462" t="e">
        <f t="shared" si="69"/>
        <v>#DIV/0!</v>
      </c>
      <c r="AT177" s="462">
        <f t="shared" si="70"/>
        <v>0</v>
      </c>
      <c r="AU177" s="462" t="str">
        <f t="shared" si="71"/>
        <v>N/A</v>
      </c>
      <c r="AV177" s="462" t="str">
        <f t="shared" si="72"/>
        <v>N/A</v>
      </c>
      <c r="AW177" s="462" t="str">
        <f t="shared" si="73"/>
        <v>N/A</v>
      </c>
      <c r="AX177" s="718" t="str">
        <f t="shared" si="74"/>
        <v>N/A</v>
      </c>
      <c r="AY177" s="718" t="str">
        <f t="shared" si="75"/>
        <v>N/A</v>
      </c>
      <c r="AZ177" s="718" t="str">
        <f t="shared" si="76"/>
        <v>N/A</v>
      </c>
      <c r="BA177" s="719" t="str">
        <f t="shared" si="77"/>
        <v>N/A</v>
      </c>
      <c r="BB177" s="550"/>
    </row>
    <row r="178" spans="1:54" hidden="1" x14ac:dyDescent="0.2">
      <c r="A178">
        <v>169</v>
      </c>
      <c r="B178" s="533"/>
      <c r="C178" s="545"/>
      <c r="D178" s="464"/>
      <c r="E178" s="464"/>
      <c r="F178" s="534"/>
      <c r="G178" s="534"/>
      <c r="H178" s="464"/>
      <c r="I178" s="546"/>
      <c r="J178" s="464"/>
      <c r="K178" s="546"/>
      <c r="L178" s="546"/>
      <c r="M178" s="464"/>
      <c r="N178" s="546">
        <f t="shared" si="52"/>
        <v>0</v>
      </c>
      <c r="O178" s="546">
        <v>0</v>
      </c>
      <c r="P178" s="546">
        <v>0</v>
      </c>
      <c r="Q178" s="562" t="s">
        <v>848</v>
      </c>
      <c r="R178" s="464" t="s">
        <v>848</v>
      </c>
      <c r="S178" s="464" t="s">
        <v>848</v>
      </c>
      <c r="T178" s="546">
        <v>0</v>
      </c>
      <c r="U178" s="562" t="s">
        <v>848</v>
      </c>
      <c r="V178" s="464" t="s">
        <v>848</v>
      </c>
      <c r="W178" s="464" t="s">
        <v>848</v>
      </c>
      <c r="X178" s="546">
        <v>0</v>
      </c>
      <c r="Y178" s="822" t="s">
        <v>848</v>
      </c>
      <c r="Z178" s="464" t="s">
        <v>848</v>
      </c>
      <c r="AA178" s="464" t="s">
        <v>848</v>
      </c>
      <c r="AB178" s="546">
        <f t="shared" si="53"/>
        <v>0</v>
      </c>
      <c r="AC178" s="713">
        <f t="shared" si="54"/>
        <v>0</v>
      </c>
      <c r="AD178" s="713"/>
      <c r="AE178" s="713">
        <f t="shared" si="55"/>
        <v>0</v>
      </c>
      <c r="AF178" s="452">
        <f t="shared" si="56"/>
        <v>0</v>
      </c>
      <c r="AG178" s="714" t="e">
        <f t="shared" si="57"/>
        <v>#DIV/0!</v>
      </c>
      <c r="AH178" s="715" t="e">
        <f t="shared" si="58"/>
        <v>#DIV/0!</v>
      </c>
      <c r="AI178" s="715" t="e">
        <f t="shared" si="59"/>
        <v>#DIV/0!</v>
      </c>
      <c r="AJ178" s="715" t="e">
        <f t="shared" si="60"/>
        <v>#DIV/0!</v>
      </c>
      <c r="AK178" s="715" t="e">
        <f t="shared" si="61"/>
        <v>#DIV/0!</v>
      </c>
      <c r="AL178" s="1052">
        <f t="shared" si="62"/>
        <v>0</v>
      </c>
      <c r="AM178" s="718" t="str">
        <f t="shared" si="63"/>
        <v>N/A</v>
      </c>
      <c r="AN178" s="718" t="str">
        <f t="shared" si="64"/>
        <v>N/A</v>
      </c>
      <c r="AO178" s="718" t="str">
        <f t="shared" si="65"/>
        <v>N/A</v>
      </c>
      <c r="AP178" s="718" t="str">
        <f t="shared" si="66"/>
        <v>N/A</v>
      </c>
      <c r="AQ178" s="718">
        <f t="shared" si="67"/>
        <v>0</v>
      </c>
      <c r="AR178" s="718" t="str">
        <f t="shared" si="68"/>
        <v>N/A</v>
      </c>
      <c r="AS178" s="462" t="e">
        <f t="shared" si="69"/>
        <v>#DIV/0!</v>
      </c>
      <c r="AT178" s="462">
        <f t="shared" si="70"/>
        <v>0</v>
      </c>
      <c r="AU178" s="462" t="str">
        <f t="shared" si="71"/>
        <v>N/A</v>
      </c>
      <c r="AV178" s="462" t="str">
        <f t="shared" si="72"/>
        <v>N/A</v>
      </c>
      <c r="AW178" s="462" t="str">
        <f t="shared" si="73"/>
        <v>N/A</v>
      </c>
      <c r="AX178" s="718" t="str">
        <f t="shared" si="74"/>
        <v>N/A</v>
      </c>
      <c r="AY178" s="718" t="str">
        <f t="shared" si="75"/>
        <v>N/A</v>
      </c>
      <c r="AZ178" s="718" t="str">
        <f t="shared" si="76"/>
        <v>N/A</v>
      </c>
      <c r="BA178" s="719" t="str">
        <f t="shared" si="77"/>
        <v>N/A</v>
      </c>
      <c r="BB178" s="550"/>
    </row>
    <row r="179" spans="1:54" hidden="1" x14ac:dyDescent="0.2">
      <c r="A179">
        <v>170</v>
      </c>
      <c r="B179" s="533"/>
      <c r="C179" s="545"/>
      <c r="D179" s="464"/>
      <c r="E179" s="464"/>
      <c r="F179" s="534"/>
      <c r="G179" s="534"/>
      <c r="H179" s="464"/>
      <c r="I179" s="546"/>
      <c r="J179" s="464"/>
      <c r="K179" s="546"/>
      <c r="L179" s="546"/>
      <c r="M179" s="464"/>
      <c r="N179" s="546">
        <f t="shared" si="52"/>
        <v>0</v>
      </c>
      <c r="O179" s="546">
        <v>0</v>
      </c>
      <c r="P179" s="546">
        <v>0</v>
      </c>
      <c r="Q179" s="562" t="s">
        <v>848</v>
      </c>
      <c r="R179" s="464" t="s">
        <v>848</v>
      </c>
      <c r="S179" s="464" t="s">
        <v>848</v>
      </c>
      <c r="T179" s="546">
        <v>0</v>
      </c>
      <c r="U179" s="562" t="s">
        <v>848</v>
      </c>
      <c r="V179" s="464" t="s">
        <v>848</v>
      </c>
      <c r="W179" s="464" t="s">
        <v>848</v>
      </c>
      <c r="X179" s="546">
        <v>0</v>
      </c>
      <c r="Y179" s="822" t="s">
        <v>848</v>
      </c>
      <c r="Z179" s="464" t="s">
        <v>848</v>
      </c>
      <c r="AA179" s="464" t="s">
        <v>848</v>
      </c>
      <c r="AB179" s="546">
        <f t="shared" si="53"/>
        <v>0</v>
      </c>
      <c r="AC179" s="713">
        <f t="shared" si="54"/>
        <v>0</v>
      </c>
      <c r="AD179" s="713"/>
      <c r="AE179" s="713">
        <f t="shared" si="55"/>
        <v>0</v>
      </c>
      <c r="AF179" s="452">
        <f t="shared" si="56"/>
        <v>0</v>
      </c>
      <c r="AG179" s="714" t="e">
        <f t="shared" si="57"/>
        <v>#DIV/0!</v>
      </c>
      <c r="AH179" s="715" t="e">
        <f t="shared" si="58"/>
        <v>#DIV/0!</v>
      </c>
      <c r="AI179" s="715" t="e">
        <f t="shared" si="59"/>
        <v>#DIV/0!</v>
      </c>
      <c r="AJ179" s="715" t="e">
        <f t="shared" si="60"/>
        <v>#DIV/0!</v>
      </c>
      <c r="AK179" s="715" t="e">
        <f t="shared" si="61"/>
        <v>#DIV/0!</v>
      </c>
      <c r="AL179" s="1052">
        <f t="shared" si="62"/>
        <v>0</v>
      </c>
      <c r="AM179" s="718" t="str">
        <f t="shared" si="63"/>
        <v>N/A</v>
      </c>
      <c r="AN179" s="718" t="str">
        <f t="shared" si="64"/>
        <v>N/A</v>
      </c>
      <c r="AO179" s="718" t="str">
        <f t="shared" si="65"/>
        <v>N/A</v>
      </c>
      <c r="AP179" s="718" t="str">
        <f t="shared" si="66"/>
        <v>N/A</v>
      </c>
      <c r="AQ179" s="718">
        <f t="shared" si="67"/>
        <v>0</v>
      </c>
      <c r="AR179" s="718" t="str">
        <f t="shared" si="68"/>
        <v>N/A</v>
      </c>
      <c r="AS179" s="462" t="e">
        <f t="shared" si="69"/>
        <v>#DIV/0!</v>
      </c>
      <c r="AT179" s="462">
        <f t="shared" si="70"/>
        <v>0</v>
      </c>
      <c r="AU179" s="462" t="str">
        <f t="shared" si="71"/>
        <v>N/A</v>
      </c>
      <c r="AV179" s="462" t="str">
        <f t="shared" si="72"/>
        <v>N/A</v>
      </c>
      <c r="AW179" s="462" t="str">
        <f t="shared" si="73"/>
        <v>N/A</v>
      </c>
      <c r="AX179" s="718" t="str">
        <f t="shared" si="74"/>
        <v>N/A</v>
      </c>
      <c r="AY179" s="718" t="str">
        <f t="shared" si="75"/>
        <v>N/A</v>
      </c>
      <c r="AZ179" s="718" t="str">
        <f t="shared" si="76"/>
        <v>N/A</v>
      </c>
      <c r="BA179" s="719" t="str">
        <f t="shared" si="77"/>
        <v>N/A</v>
      </c>
      <c r="BB179" s="550"/>
    </row>
    <row r="180" spans="1:54" hidden="1" x14ac:dyDescent="0.2">
      <c r="A180">
        <v>171</v>
      </c>
      <c r="B180" s="533"/>
      <c r="C180" s="545"/>
      <c r="D180" s="464"/>
      <c r="E180" s="464"/>
      <c r="F180" s="534"/>
      <c r="G180" s="534"/>
      <c r="H180" s="464"/>
      <c r="I180" s="546"/>
      <c r="J180" s="464"/>
      <c r="K180" s="546"/>
      <c r="L180" s="546"/>
      <c r="M180" s="464"/>
      <c r="N180" s="546">
        <f t="shared" si="52"/>
        <v>0</v>
      </c>
      <c r="O180" s="546">
        <v>0</v>
      </c>
      <c r="P180" s="546">
        <v>0</v>
      </c>
      <c r="Q180" s="562" t="s">
        <v>848</v>
      </c>
      <c r="R180" s="464" t="s">
        <v>848</v>
      </c>
      <c r="S180" s="464" t="s">
        <v>848</v>
      </c>
      <c r="T180" s="546">
        <v>0</v>
      </c>
      <c r="U180" s="562" t="s">
        <v>848</v>
      </c>
      <c r="V180" s="464" t="s">
        <v>848</v>
      </c>
      <c r="W180" s="464" t="s">
        <v>848</v>
      </c>
      <c r="X180" s="546">
        <v>0</v>
      </c>
      <c r="Y180" s="822" t="s">
        <v>848</v>
      </c>
      <c r="Z180" s="464" t="s">
        <v>848</v>
      </c>
      <c r="AA180" s="464" t="s">
        <v>848</v>
      </c>
      <c r="AB180" s="546">
        <f t="shared" si="53"/>
        <v>0</v>
      </c>
      <c r="AC180" s="713">
        <f t="shared" si="54"/>
        <v>0</v>
      </c>
      <c r="AD180" s="713"/>
      <c r="AE180" s="713">
        <f t="shared" si="55"/>
        <v>0</v>
      </c>
      <c r="AF180" s="452">
        <f t="shared" si="56"/>
        <v>0</v>
      </c>
      <c r="AG180" s="714" t="e">
        <f t="shared" si="57"/>
        <v>#DIV/0!</v>
      </c>
      <c r="AH180" s="715" t="e">
        <f t="shared" si="58"/>
        <v>#DIV/0!</v>
      </c>
      <c r="AI180" s="715" t="e">
        <f t="shared" si="59"/>
        <v>#DIV/0!</v>
      </c>
      <c r="AJ180" s="715" t="e">
        <f t="shared" si="60"/>
        <v>#DIV/0!</v>
      </c>
      <c r="AK180" s="715" t="e">
        <f t="shared" si="61"/>
        <v>#DIV/0!</v>
      </c>
      <c r="AL180" s="1052">
        <f t="shared" si="62"/>
        <v>0</v>
      </c>
      <c r="AM180" s="718" t="str">
        <f t="shared" si="63"/>
        <v>N/A</v>
      </c>
      <c r="AN180" s="718" t="str">
        <f t="shared" si="64"/>
        <v>N/A</v>
      </c>
      <c r="AO180" s="718" t="str">
        <f t="shared" si="65"/>
        <v>N/A</v>
      </c>
      <c r="AP180" s="718" t="str">
        <f t="shared" si="66"/>
        <v>N/A</v>
      </c>
      <c r="AQ180" s="718">
        <f t="shared" si="67"/>
        <v>0</v>
      </c>
      <c r="AR180" s="718" t="str">
        <f t="shared" si="68"/>
        <v>N/A</v>
      </c>
      <c r="AS180" s="462" t="e">
        <f t="shared" si="69"/>
        <v>#DIV/0!</v>
      </c>
      <c r="AT180" s="462">
        <f t="shared" si="70"/>
        <v>0</v>
      </c>
      <c r="AU180" s="462" t="str">
        <f t="shared" si="71"/>
        <v>N/A</v>
      </c>
      <c r="AV180" s="462" t="str">
        <f t="shared" si="72"/>
        <v>N/A</v>
      </c>
      <c r="AW180" s="462" t="str">
        <f t="shared" si="73"/>
        <v>N/A</v>
      </c>
      <c r="AX180" s="718" t="str">
        <f t="shared" si="74"/>
        <v>N/A</v>
      </c>
      <c r="AY180" s="718" t="str">
        <f t="shared" si="75"/>
        <v>N/A</v>
      </c>
      <c r="AZ180" s="718" t="str">
        <f t="shared" si="76"/>
        <v>N/A</v>
      </c>
      <c r="BA180" s="719" t="str">
        <f t="shared" si="77"/>
        <v>N/A</v>
      </c>
      <c r="BB180" s="550"/>
    </row>
    <row r="181" spans="1:54" hidden="1" x14ac:dyDescent="0.2">
      <c r="A181">
        <v>172</v>
      </c>
      <c r="B181" s="533"/>
      <c r="C181" s="545"/>
      <c r="D181" s="464"/>
      <c r="E181" s="464"/>
      <c r="F181" s="534"/>
      <c r="G181" s="534"/>
      <c r="H181" s="464"/>
      <c r="I181" s="546"/>
      <c r="J181" s="464"/>
      <c r="K181" s="546"/>
      <c r="L181" s="546"/>
      <c r="M181" s="464"/>
      <c r="N181" s="546">
        <f t="shared" si="52"/>
        <v>0</v>
      </c>
      <c r="O181" s="546">
        <v>0</v>
      </c>
      <c r="P181" s="546">
        <v>0</v>
      </c>
      <c r="Q181" s="562" t="s">
        <v>848</v>
      </c>
      <c r="R181" s="464" t="s">
        <v>848</v>
      </c>
      <c r="S181" s="464" t="s">
        <v>848</v>
      </c>
      <c r="T181" s="546">
        <v>0</v>
      </c>
      <c r="U181" s="562" t="s">
        <v>848</v>
      </c>
      <c r="V181" s="464" t="s">
        <v>848</v>
      </c>
      <c r="W181" s="464" t="s">
        <v>848</v>
      </c>
      <c r="X181" s="546">
        <v>0</v>
      </c>
      <c r="Y181" s="822" t="s">
        <v>848</v>
      </c>
      <c r="Z181" s="464" t="s">
        <v>848</v>
      </c>
      <c r="AA181" s="464" t="s">
        <v>848</v>
      </c>
      <c r="AB181" s="546">
        <f t="shared" si="53"/>
        <v>0</v>
      </c>
      <c r="AC181" s="713">
        <f t="shared" si="54"/>
        <v>0</v>
      </c>
      <c r="AD181" s="713"/>
      <c r="AE181" s="713">
        <f t="shared" si="55"/>
        <v>0</v>
      </c>
      <c r="AF181" s="452">
        <f t="shared" si="56"/>
        <v>0</v>
      </c>
      <c r="AG181" s="714" t="e">
        <f t="shared" si="57"/>
        <v>#DIV/0!</v>
      </c>
      <c r="AH181" s="715" t="e">
        <f t="shared" si="58"/>
        <v>#DIV/0!</v>
      </c>
      <c r="AI181" s="715" t="e">
        <f t="shared" si="59"/>
        <v>#DIV/0!</v>
      </c>
      <c r="AJ181" s="715" t="e">
        <f t="shared" si="60"/>
        <v>#DIV/0!</v>
      </c>
      <c r="AK181" s="715" t="e">
        <f t="shared" si="61"/>
        <v>#DIV/0!</v>
      </c>
      <c r="AL181" s="1052">
        <f t="shared" si="62"/>
        <v>0</v>
      </c>
      <c r="AM181" s="718" t="str">
        <f t="shared" si="63"/>
        <v>N/A</v>
      </c>
      <c r="AN181" s="718" t="str">
        <f t="shared" si="64"/>
        <v>N/A</v>
      </c>
      <c r="AO181" s="718" t="str">
        <f t="shared" si="65"/>
        <v>N/A</v>
      </c>
      <c r="AP181" s="718" t="str">
        <f t="shared" si="66"/>
        <v>N/A</v>
      </c>
      <c r="AQ181" s="718">
        <f t="shared" si="67"/>
        <v>0</v>
      </c>
      <c r="AR181" s="718" t="str">
        <f t="shared" si="68"/>
        <v>N/A</v>
      </c>
      <c r="AS181" s="462" t="e">
        <f t="shared" si="69"/>
        <v>#DIV/0!</v>
      </c>
      <c r="AT181" s="462">
        <f t="shared" si="70"/>
        <v>0</v>
      </c>
      <c r="AU181" s="462" t="str">
        <f t="shared" si="71"/>
        <v>N/A</v>
      </c>
      <c r="AV181" s="462" t="str">
        <f t="shared" si="72"/>
        <v>N/A</v>
      </c>
      <c r="AW181" s="462" t="str">
        <f t="shared" si="73"/>
        <v>N/A</v>
      </c>
      <c r="AX181" s="718" t="str">
        <f t="shared" si="74"/>
        <v>N/A</v>
      </c>
      <c r="AY181" s="718" t="str">
        <f t="shared" si="75"/>
        <v>N/A</v>
      </c>
      <c r="AZ181" s="718" t="str">
        <f t="shared" si="76"/>
        <v>N/A</v>
      </c>
      <c r="BA181" s="719" t="str">
        <f t="shared" si="77"/>
        <v>N/A</v>
      </c>
      <c r="BB181" s="550"/>
    </row>
    <row r="182" spans="1:54" hidden="1" x14ac:dyDescent="0.2">
      <c r="A182">
        <v>173</v>
      </c>
      <c r="B182" s="533"/>
      <c r="C182" s="545"/>
      <c r="D182" s="464"/>
      <c r="E182" s="464"/>
      <c r="F182" s="534"/>
      <c r="G182" s="534"/>
      <c r="H182" s="464"/>
      <c r="I182" s="546"/>
      <c r="J182" s="464"/>
      <c r="K182" s="546"/>
      <c r="L182" s="546"/>
      <c r="M182" s="464"/>
      <c r="N182" s="546">
        <f t="shared" si="52"/>
        <v>0</v>
      </c>
      <c r="O182" s="546">
        <v>0</v>
      </c>
      <c r="P182" s="546">
        <v>0</v>
      </c>
      <c r="Q182" s="562" t="s">
        <v>848</v>
      </c>
      <c r="R182" s="464" t="s">
        <v>848</v>
      </c>
      <c r="S182" s="464" t="s">
        <v>848</v>
      </c>
      <c r="T182" s="546">
        <v>0</v>
      </c>
      <c r="U182" s="562" t="s">
        <v>848</v>
      </c>
      <c r="V182" s="464" t="s">
        <v>848</v>
      </c>
      <c r="W182" s="464" t="s">
        <v>848</v>
      </c>
      <c r="X182" s="546">
        <v>0</v>
      </c>
      <c r="Y182" s="822" t="s">
        <v>848</v>
      </c>
      <c r="Z182" s="464" t="s">
        <v>848</v>
      </c>
      <c r="AA182" s="464" t="s">
        <v>848</v>
      </c>
      <c r="AB182" s="546">
        <f t="shared" si="53"/>
        <v>0</v>
      </c>
      <c r="AC182" s="713">
        <f t="shared" si="54"/>
        <v>0</v>
      </c>
      <c r="AD182" s="713"/>
      <c r="AE182" s="713">
        <f t="shared" si="55"/>
        <v>0</v>
      </c>
      <c r="AF182" s="452">
        <f t="shared" si="56"/>
        <v>0</v>
      </c>
      <c r="AG182" s="714" t="e">
        <f t="shared" si="57"/>
        <v>#DIV/0!</v>
      </c>
      <c r="AH182" s="715" t="e">
        <f t="shared" si="58"/>
        <v>#DIV/0!</v>
      </c>
      <c r="AI182" s="715" t="e">
        <f t="shared" si="59"/>
        <v>#DIV/0!</v>
      </c>
      <c r="AJ182" s="715" t="e">
        <f t="shared" si="60"/>
        <v>#DIV/0!</v>
      </c>
      <c r="AK182" s="715" t="e">
        <f t="shared" si="61"/>
        <v>#DIV/0!</v>
      </c>
      <c r="AL182" s="1052">
        <f t="shared" si="62"/>
        <v>0</v>
      </c>
      <c r="AM182" s="718" t="str">
        <f t="shared" si="63"/>
        <v>N/A</v>
      </c>
      <c r="AN182" s="718" t="str">
        <f t="shared" si="64"/>
        <v>N/A</v>
      </c>
      <c r="AO182" s="718" t="str">
        <f t="shared" si="65"/>
        <v>N/A</v>
      </c>
      <c r="AP182" s="718" t="str">
        <f t="shared" si="66"/>
        <v>N/A</v>
      </c>
      <c r="AQ182" s="718">
        <f t="shared" si="67"/>
        <v>0</v>
      </c>
      <c r="AR182" s="718" t="str">
        <f t="shared" si="68"/>
        <v>N/A</v>
      </c>
      <c r="AS182" s="462" t="e">
        <f t="shared" si="69"/>
        <v>#DIV/0!</v>
      </c>
      <c r="AT182" s="462">
        <f t="shared" si="70"/>
        <v>0</v>
      </c>
      <c r="AU182" s="462" t="str">
        <f t="shared" si="71"/>
        <v>N/A</v>
      </c>
      <c r="AV182" s="462" t="str">
        <f t="shared" si="72"/>
        <v>N/A</v>
      </c>
      <c r="AW182" s="462" t="str">
        <f t="shared" si="73"/>
        <v>N/A</v>
      </c>
      <c r="AX182" s="718" t="str">
        <f t="shared" si="74"/>
        <v>N/A</v>
      </c>
      <c r="AY182" s="718" t="str">
        <f t="shared" si="75"/>
        <v>N/A</v>
      </c>
      <c r="AZ182" s="718" t="str">
        <f t="shared" si="76"/>
        <v>N/A</v>
      </c>
      <c r="BA182" s="719" t="str">
        <f t="shared" si="77"/>
        <v>N/A</v>
      </c>
      <c r="BB182" s="550"/>
    </row>
    <row r="183" spans="1:54" hidden="1" x14ac:dyDescent="0.2">
      <c r="A183">
        <v>174</v>
      </c>
      <c r="B183" s="533"/>
      <c r="C183" s="545"/>
      <c r="D183" s="464"/>
      <c r="E183" s="464"/>
      <c r="F183" s="534"/>
      <c r="G183" s="534"/>
      <c r="H183" s="464"/>
      <c r="I183" s="546"/>
      <c r="J183" s="464"/>
      <c r="K183" s="546"/>
      <c r="L183" s="546"/>
      <c r="M183" s="464"/>
      <c r="N183" s="546">
        <f t="shared" si="52"/>
        <v>0</v>
      </c>
      <c r="O183" s="546">
        <v>0</v>
      </c>
      <c r="P183" s="546">
        <v>0</v>
      </c>
      <c r="Q183" s="562" t="s">
        <v>848</v>
      </c>
      <c r="R183" s="464" t="s">
        <v>848</v>
      </c>
      <c r="S183" s="464" t="s">
        <v>848</v>
      </c>
      <c r="T183" s="546">
        <v>0</v>
      </c>
      <c r="U183" s="562" t="s">
        <v>848</v>
      </c>
      <c r="V183" s="464" t="s">
        <v>848</v>
      </c>
      <c r="W183" s="464" t="s">
        <v>848</v>
      </c>
      <c r="X183" s="546">
        <v>0</v>
      </c>
      <c r="Y183" s="822" t="s">
        <v>848</v>
      </c>
      <c r="Z183" s="464" t="s">
        <v>848</v>
      </c>
      <c r="AA183" s="464" t="s">
        <v>848</v>
      </c>
      <c r="AB183" s="546">
        <f t="shared" si="53"/>
        <v>0</v>
      </c>
      <c r="AC183" s="713">
        <f t="shared" si="54"/>
        <v>0</v>
      </c>
      <c r="AD183" s="713"/>
      <c r="AE183" s="713">
        <f t="shared" si="55"/>
        <v>0</v>
      </c>
      <c r="AF183" s="452">
        <f t="shared" si="56"/>
        <v>0</v>
      </c>
      <c r="AG183" s="714" t="e">
        <f t="shared" si="57"/>
        <v>#DIV/0!</v>
      </c>
      <c r="AH183" s="715" t="e">
        <f t="shared" si="58"/>
        <v>#DIV/0!</v>
      </c>
      <c r="AI183" s="715" t="e">
        <f t="shared" si="59"/>
        <v>#DIV/0!</v>
      </c>
      <c r="AJ183" s="715" t="e">
        <f t="shared" si="60"/>
        <v>#DIV/0!</v>
      </c>
      <c r="AK183" s="715" t="e">
        <f t="shared" si="61"/>
        <v>#DIV/0!</v>
      </c>
      <c r="AL183" s="1052">
        <f t="shared" si="62"/>
        <v>0</v>
      </c>
      <c r="AM183" s="718" t="str">
        <f t="shared" si="63"/>
        <v>N/A</v>
      </c>
      <c r="AN183" s="718" t="str">
        <f t="shared" si="64"/>
        <v>N/A</v>
      </c>
      <c r="AO183" s="718" t="str">
        <f t="shared" si="65"/>
        <v>N/A</v>
      </c>
      <c r="AP183" s="718" t="str">
        <f t="shared" si="66"/>
        <v>N/A</v>
      </c>
      <c r="AQ183" s="718">
        <f t="shared" si="67"/>
        <v>0</v>
      </c>
      <c r="AR183" s="718" t="str">
        <f t="shared" si="68"/>
        <v>N/A</v>
      </c>
      <c r="AS183" s="462" t="e">
        <f t="shared" si="69"/>
        <v>#DIV/0!</v>
      </c>
      <c r="AT183" s="462">
        <f t="shared" si="70"/>
        <v>0</v>
      </c>
      <c r="AU183" s="462" t="str">
        <f t="shared" si="71"/>
        <v>N/A</v>
      </c>
      <c r="AV183" s="462" t="str">
        <f t="shared" si="72"/>
        <v>N/A</v>
      </c>
      <c r="AW183" s="462" t="str">
        <f t="shared" si="73"/>
        <v>N/A</v>
      </c>
      <c r="AX183" s="718" t="str">
        <f t="shared" si="74"/>
        <v>N/A</v>
      </c>
      <c r="AY183" s="718" t="str">
        <f t="shared" si="75"/>
        <v>N/A</v>
      </c>
      <c r="AZ183" s="718" t="str">
        <f t="shared" si="76"/>
        <v>N/A</v>
      </c>
      <c r="BA183" s="719" t="str">
        <f t="shared" si="77"/>
        <v>N/A</v>
      </c>
      <c r="BB183" s="550"/>
    </row>
    <row r="184" spans="1:54" hidden="1" x14ac:dyDescent="0.2">
      <c r="A184">
        <v>175</v>
      </c>
      <c r="B184" s="533"/>
      <c r="C184" s="545"/>
      <c r="D184" s="464"/>
      <c r="E184" s="464"/>
      <c r="F184" s="534"/>
      <c r="G184" s="534"/>
      <c r="H184" s="464"/>
      <c r="I184" s="546"/>
      <c r="J184" s="464"/>
      <c r="K184" s="546"/>
      <c r="L184" s="546"/>
      <c r="M184" s="464"/>
      <c r="N184" s="546">
        <f t="shared" si="52"/>
        <v>0</v>
      </c>
      <c r="O184" s="546">
        <v>0</v>
      </c>
      <c r="P184" s="546">
        <v>0</v>
      </c>
      <c r="Q184" s="562" t="s">
        <v>848</v>
      </c>
      <c r="R184" s="464" t="s">
        <v>848</v>
      </c>
      <c r="S184" s="464" t="s">
        <v>848</v>
      </c>
      <c r="T184" s="546">
        <v>0</v>
      </c>
      <c r="U184" s="562" t="s">
        <v>848</v>
      </c>
      <c r="V184" s="464" t="s">
        <v>848</v>
      </c>
      <c r="W184" s="464" t="s">
        <v>848</v>
      </c>
      <c r="X184" s="546">
        <v>0</v>
      </c>
      <c r="Y184" s="822" t="s">
        <v>848</v>
      </c>
      <c r="Z184" s="464" t="s">
        <v>848</v>
      </c>
      <c r="AA184" s="464" t="s">
        <v>848</v>
      </c>
      <c r="AB184" s="546">
        <f t="shared" si="53"/>
        <v>0</v>
      </c>
      <c r="AC184" s="713">
        <f t="shared" si="54"/>
        <v>0</v>
      </c>
      <c r="AD184" s="713"/>
      <c r="AE184" s="713">
        <f t="shared" si="55"/>
        <v>0</v>
      </c>
      <c r="AF184" s="452">
        <f t="shared" si="56"/>
        <v>0</v>
      </c>
      <c r="AG184" s="714" t="e">
        <f t="shared" si="57"/>
        <v>#DIV/0!</v>
      </c>
      <c r="AH184" s="715" t="e">
        <f t="shared" si="58"/>
        <v>#DIV/0!</v>
      </c>
      <c r="AI184" s="715" t="e">
        <f t="shared" si="59"/>
        <v>#DIV/0!</v>
      </c>
      <c r="AJ184" s="715" t="e">
        <f t="shared" si="60"/>
        <v>#DIV/0!</v>
      </c>
      <c r="AK184" s="715" t="e">
        <f t="shared" si="61"/>
        <v>#DIV/0!</v>
      </c>
      <c r="AL184" s="1052">
        <f t="shared" si="62"/>
        <v>0</v>
      </c>
      <c r="AM184" s="718" t="str">
        <f t="shared" si="63"/>
        <v>N/A</v>
      </c>
      <c r="AN184" s="718" t="str">
        <f t="shared" si="64"/>
        <v>N/A</v>
      </c>
      <c r="AO184" s="718" t="str">
        <f t="shared" si="65"/>
        <v>N/A</v>
      </c>
      <c r="AP184" s="718" t="str">
        <f t="shared" si="66"/>
        <v>N/A</v>
      </c>
      <c r="AQ184" s="718">
        <f t="shared" si="67"/>
        <v>0</v>
      </c>
      <c r="AR184" s="718" t="str">
        <f t="shared" si="68"/>
        <v>N/A</v>
      </c>
      <c r="AS184" s="462" t="e">
        <f t="shared" si="69"/>
        <v>#DIV/0!</v>
      </c>
      <c r="AT184" s="462">
        <f t="shared" si="70"/>
        <v>0</v>
      </c>
      <c r="AU184" s="462" t="str">
        <f t="shared" si="71"/>
        <v>N/A</v>
      </c>
      <c r="AV184" s="462" t="str">
        <f t="shared" si="72"/>
        <v>N/A</v>
      </c>
      <c r="AW184" s="462" t="str">
        <f t="shared" si="73"/>
        <v>N/A</v>
      </c>
      <c r="AX184" s="718" t="str">
        <f t="shared" si="74"/>
        <v>N/A</v>
      </c>
      <c r="AY184" s="718" t="str">
        <f t="shared" si="75"/>
        <v>N/A</v>
      </c>
      <c r="AZ184" s="718" t="str">
        <f t="shared" si="76"/>
        <v>N/A</v>
      </c>
      <c r="BA184" s="719" t="str">
        <f t="shared" si="77"/>
        <v>N/A</v>
      </c>
      <c r="BB184" s="550"/>
    </row>
    <row r="185" spans="1:54" hidden="1" x14ac:dyDescent="0.2">
      <c r="A185">
        <v>176</v>
      </c>
      <c r="B185" s="533"/>
      <c r="C185" s="545"/>
      <c r="D185" s="464"/>
      <c r="E185" s="464"/>
      <c r="F185" s="534"/>
      <c r="G185" s="534"/>
      <c r="H185" s="464"/>
      <c r="I185" s="546"/>
      <c r="J185" s="464"/>
      <c r="K185" s="546"/>
      <c r="L185" s="546"/>
      <c r="M185" s="464"/>
      <c r="N185" s="546">
        <f t="shared" si="52"/>
        <v>0</v>
      </c>
      <c r="O185" s="546">
        <v>0</v>
      </c>
      <c r="P185" s="546">
        <v>0</v>
      </c>
      <c r="Q185" s="562" t="s">
        <v>848</v>
      </c>
      <c r="R185" s="464" t="s">
        <v>848</v>
      </c>
      <c r="S185" s="464" t="s">
        <v>848</v>
      </c>
      <c r="T185" s="546">
        <v>0</v>
      </c>
      <c r="U185" s="562" t="s">
        <v>848</v>
      </c>
      <c r="V185" s="464" t="s">
        <v>848</v>
      </c>
      <c r="W185" s="464" t="s">
        <v>848</v>
      </c>
      <c r="X185" s="546">
        <v>0</v>
      </c>
      <c r="Y185" s="822" t="s">
        <v>848</v>
      </c>
      <c r="Z185" s="464" t="s">
        <v>848</v>
      </c>
      <c r="AA185" s="464" t="s">
        <v>848</v>
      </c>
      <c r="AB185" s="546">
        <f t="shared" si="53"/>
        <v>0</v>
      </c>
      <c r="AC185" s="713">
        <f t="shared" si="54"/>
        <v>0</v>
      </c>
      <c r="AD185" s="713"/>
      <c r="AE185" s="713">
        <f t="shared" si="55"/>
        <v>0</v>
      </c>
      <c r="AF185" s="452">
        <f t="shared" si="56"/>
        <v>0</v>
      </c>
      <c r="AG185" s="714" t="e">
        <f t="shared" si="57"/>
        <v>#DIV/0!</v>
      </c>
      <c r="AH185" s="715" t="e">
        <f t="shared" si="58"/>
        <v>#DIV/0!</v>
      </c>
      <c r="AI185" s="715" t="e">
        <f t="shared" si="59"/>
        <v>#DIV/0!</v>
      </c>
      <c r="AJ185" s="715" t="e">
        <f t="shared" si="60"/>
        <v>#DIV/0!</v>
      </c>
      <c r="AK185" s="715" t="e">
        <f t="shared" si="61"/>
        <v>#DIV/0!</v>
      </c>
      <c r="AL185" s="1052">
        <f t="shared" si="62"/>
        <v>0</v>
      </c>
      <c r="AM185" s="718" t="str">
        <f t="shared" si="63"/>
        <v>N/A</v>
      </c>
      <c r="AN185" s="718" t="str">
        <f t="shared" si="64"/>
        <v>N/A</v>
      </c>
      <c r="AO185" s="718" t="str">
        <f t="shared" si="65"/>
        <v>N/A</v>
      </c>
      <c r="AP185" s="718" t="str">
        <f t="shared" si="66"/>
        <v>N/A</v>
      </c>
      <c r="AQ185" s="718">
        <f t="shared" si="67"/>
        <v>0</v>
      </c>
      <c r="AR185" s="718" t="str">
        <f t="shared" si="68"/>
        <v>N/A</v>
      </c>
      <c r="AS185" s="462" t="e">
        <f t="shared" si="69"/>
        <v>#DIV/0!</v>
      </c>
      <c r="AT185" s="462">
        <f t="shared" si="70"/>
        <v>0</v>
      </c>
      <c r="AU185" s="462" t="str">
        <f t="shared" si="71"/>
        <v>N/A</v>
      </c>
      <c r="AV185" s="462" t="str">
        <f t="shared" si="72"/>
        <v>N/A</v>
      </c>
      <c r="AW185" s="462" t="str">
        <f t="shared" si="73"/>
        <v>N/A</v>
      </c>
      <c r="AX185" s="718" t="str">
        <f t="shared" si="74"/>
        <v>N/A</v>
      </c>
      <c r="AY185" s="718" t="str">
        <f t="shared" si="75"/>
        <v>N/A</v>
      </c>
      <c r="AZ185" s="718" t="str">
        <f t="shared" si="76"/>
        <v>N/A</v>
      </c>
      <c r="BA185" s="719" t="str">
        <f t="shared" si="77"/>
        <v>N/A</v>
      </c>
      <c r="BB185" s="550"/>
    </row>
    <row r="186" spans="1:54" hidden="1" x14ac:dyDescent="0.2">
      <c r="A186">
        <v>177</v>
      </c>
      <c r="B186" s="533"/>
      <c r="C186" s="545"/>
      <c r="D186" s="464"/>
      <c r="E186" s="464"/>
      <c r="F186" s="534"/>
      <c r="G186" s="534"/>
      <c r="H186" s="464"/>
      <c r="I186" s="546"/>
      <c r="J186" s="464"/>
      <c r="K186" s="546"/>
      <c r="L186" s="546"/>
      <c r="M186" s="464"/>
      <c r="N186" s="546">
        <f t="shared" si="52"/>
        <v>0</v>
      </c>
      <c r="O186" s="546">
        <v>0</v>
      </c>
      <c r="P186" s="546">
        <v>0</v>
      </c>
      <c r="Q186" s="562" t="s">
        <v>848</v>
      </c>
      <c r="R186" s="464" t="s">
        <v>848</v>
      </c>
      <c r="S186" s="464" t="s">
        <v>848</v>
      </c>
      <c r="T186" s="546">
        <v>0</v>
      </c>
      <c r="U186" s="562" t="s">
        <v>848</v>
      </c>
      <c r="V186" s="464" t="s">
        <v>848</v>
      </c>
      <c r="W186" s="464" t="s">
        <v>848</v>
      </c>
      <c r="X186" s="546">
        <v>0</v>
      </c>
      <c r="Y186" s="822" t="s">
        <v>848</v>
      </c>
      <c r="Z186" s="464" t="s">
        <v>848</v>
      </c>
      <c r="AA186" s="464" t="s">
        <v>848</v>
      </c>
      <c r="AB186" s="546">
        <f t="shared" si="53"/>
        <v>0</v>
      </c>
      <c r="AC186" s="713">
        <f t="shared" si="54"/>
        <v>0</v>
      </c>
      <c r="AD186" s="713"/>
      <c r="AE186" s="713">
        <f t="shared" si="55"/>
        <v>0</v>
      </c>
      <c r="AF186" s="452">
        <f t="shared" si="56"/>
        <v>0</v>
      </c>
      <c r="AG186" s="714" t="e">
        <f t="shared" si="57"/>
        <v>#DIV/0!</v>
      </c>
      <c r="AH186" s="715" t="e">
        <f t="shared" si="58"/>
        <v>#DIV/0!</v>
      </c>
      <c r="AI186" s="715" t="e">
        <f t="shared" si="59"/>
        <v>#DIV/0!</v>
      </c>
      <c r="AJ186" s="715" t="e">
        <f t="shared" si="60"/>
        <v>#DIV/0!</v>
      </c>
      <c r="AK186" s="715" t="e">
        <f t="shared" si="61"/>
        <v>#DIV/0!</v>
      </c>
      <c r="AL186" s="1052">
        <f t="shared" si="62"/>
        <v>0</v>
      </c>
      <c r="AM186" s="718" t="str">
        <f t="shared" si="63"/>
        <v>N/A</v>
      </c>
      <c r="AN186" s="718" t="str">
        <f t="shared" si="64"/>
        <v>N/A</v>
      </c>
      <c r="AO186" s="718" t="str">
        <f t="shared" si="65"/>
        <v>N/A</v>
      </c>
      <c r="AP186" s="718" t="str">
        <f t="shared" si="66"/>
        <v>N/A</v>
      </c>
      <c r="AQ186" s="718">
        <f t="shared" si="67"/>
        <v>0</v>
      </c>
      <c r="AR186" s="718" t="str">
        <f t="shared" si="68"/>
        <v>N/A</v>
      </c>
      <c r="AS186" s="462" t="e">
        <f t="shared" si="69"/>
        <v>#DIV/0!</v>
      </c>
      <c r="AT186" s="462">
        <f t="shared" si="70"/>
        <v>0</v>
      </c>
      <c r="AU186" s="462" t="str">
        <f t="shared" si="71"/>
        <v>N/A</v>
      </c>
      <c r="AV186" s="462" t="str">
        <f t="shared" si="72"/>
        <v>N/A</v>
      </c>
      <c r="AW186" s="462" t="str">
        <f t="shared" si="73"/>
        <v>N/A</v>
      </c>
      <c r="AX186" s="718" t="str">
        <f t="shared" si="74"/>
        <v>N/A</v>
      </c>
      <c r="AY186" s="718" t="str">
        <f t="shared" si="75"/>
        <v>N/A</v>
      </c>
      <c r="AZ186" s="718" t="str">
        <f t="shared" si="76"/>
        <v>N/A</v>
      </c>
      <c r="BA186" s="719" t="str">
        <f t="shared" si="77"/>
        <v>N/A</v>
      </c>
      <c r="BB186" s="550"/>
    </row>
    <row r="187" spans="1:54" hidden="1" x14ac:dyDescent="0.2">
      <c r="A187">
        <v>178</v>
      </c>
      <c r="B187" s="533"/>
      <c r="C187" s="545"/>
      <c r="D187" s="464"/>
      <c r="E187" s="464"/>
      <c r="F187" s="534"/>
      <c r="G187" s="534"/>
      <c r="H187" s="464"/>
      <c r="I187" s="546"/>
      <c r="J187" s="464"/>
      <c r="K187" s="546"/>
      <c r="L187" s="546"/>
      <c r="M187" s="464"/>
      <c r="N187" s="546">
        <f t="shared" si="52"/>
        <v>0</v>
      </c>
      <c r="O187" s="546">
        <v>0</v>
      </c>
      <c r="P187" s="546">
        <v>0</v>
      </c>
      <c r="Q187" s="562" t="s">
        <v>848</v>
      </c>
      <c r="R187" s="464" t="s">
        <v>848</v>
      </c>
      <c r="S187" s="464" t="s">
        <v>848</v>
      </c>
      <c r="T187" s="546">
        <v>0</v>
      </c>
      <c r="U187" s="562" t="s">
        <v>848</v>
      </c>
      <c r="V187" s="464" t="s">
        <v>848</v>
      </c>
      <c r="W187" s="464" t="s">
        <v>848</v>
      </c>
      <c r="X187" s="546">
        <v>0</v>
      </c>
      <c r="Y187" s="822" t="s">
        <v>848</v>
      </c>
      <c r="Z187" s="464" t="s">
        <v>848</v>
      </c>
      <c r="AA187" s="464" t="s">
        <v>848</v>
      </c>
      <c r="AB187" s="546">
        <f t="shared" si="53"/>
        <v>0</v>
      </c>
      <c r="AC187" s="713">
        <f t="shared" si="54"/>
        <v>0</v>
      </c>
      <c r="AD187" s="713"/>
      <c r="AE187" s="713">
        <f t="shared" si="55"/>
        <v>0</v>
      </c>
      <c r="AF187" s="452">
        <f t="shared" si="56"/>
        <v>0</v>
      </c>
      <c r="AG187" s="714" t="e">
        <f t="shared" si="57"/>
        <v>#DIV/0!</v>
      </c>
      <c r="AH187" s="715" t="e">
        <f t="shared" si="58"/>
        <v>#DIV/0!</v>
      </c>
      <c r="AI187" s="715" t="e">
        <f t="shared" si="59"/>
        <v>#DIV/0!</v>
      </c>
      <c r="AJ187" s="715" t="e">
        <f t="shared" si="60"/>
        <v>#DIV/0!</v>
      </c>
      <c r="AK187" s="715" t="e">
        <f t="shared" si="61"/>
        <v>#DIV/0!</v>
      </c>
      <c r="AL187" s="1052">
        <f t="shared" si="62"/>
        <v>0</v>
      </c>
      <c r="AM187" s="718" t="str">
        <f t="shared" si="63"/>
        <v>N/A</v>
      </c>
      <c r="AN187" s="718" t="str">
        <f t="shared" si="64"/>
        <v>N/A</v>
      </c>
      <c r="AO187" s="718" t="str">
        <f t="shared" si="65"/>
        <v>N/A</v>
      </c>
      <c r="AP187" s="718" t="str">
        <f t="shared" si="66"/>
        <v>N/A</v>
      </c>
      <c r="AQ187" s="718">
        <f t="shared" si="67"/>
        <v>0</v>
      </c>
      <c r="AR187" s="718" t="str">
        <f t="shared" si="68"/>
        <v>N/A</v>
      </c>
      <c r="AS187" s="462" t="e">
        <f t="shared" si="69"/>
        <v>#DIV/0!</v>
      </c>
      <c r="AT187" s="462">
        <f t="shared" si="70"/>
        <v>0</v>
      </c>
      <c r="AU187" s="462" t="str">
        <f t="shared" si="71"/>
        <v>N/A</v>
      </c>
      <c r="AV187" s="462" t="str">
        <f t="shared" si="72"/>
        <v>N/A</v>
      </c>
      <c r="AW187" s="462" t="str">
        <f t="shared" si="73"/>
        <v>N/A</v>
      </c>
      <c r="AX187" s="718" t="str">
        <f t="shared" si="74"/>
        <v>N/A</v>
      </c>
      <c r="AY187" s="718" t="str">
        <f t="shared" si="75"/>
        <v>N/A</v>
      </c>
      <c r="AZ187" s="718" t="str">
        <f t="shared" si="76"/>
        <v>N/A</v>
      </c>
      <c r="BA187" s="719" t="str">
        <f t="shared" si="77"/>
        <v>N/A</v>
      </c>
      <c r="BB187" s="550"/>
    </row>
    <row r="188" spans="1:54" hidden="1" x14ac:dyDescent="0.2">
      <c r="A188">
        <v>179</v>
      </c>
      <c r="B188" s="533"/>
      <c r="C188" s="545"/>
      <c r="D188" s="464"/>
      <c r="E188" s="464"/>
      <c r="F188" s="534"/>
      <c r="G188" s="534"/>
      <c r="H188" s="464"/>
      <c r="I188" s="546"/>
      <c r="J188" s="464"/>
      <c r="K188" s="546"/>
      <c r="L188" s="546"/>
      <c r="M188" s="464"/>
      <c r="N188" s="546">
        <f t="shared" si="52"/>
        <v>0</v>
      </c>
      <c r="O188" s="546">
        <v>0</v>
      </c>
      <c r="P188" s="546">
        <v>0</v>
      </c>
      <c r="Q188" s="562" t="s">
        <v>848</v>
      </c>
      <c r="R188" s="464" t="s">
        <v>848</v>
      </c>
      <c r="S188" s="464" t="s">
        <v>848</v>
      </c>
      <c r="T188" s="546">
        <v>0</v>
      </c>
      <c r="U188" s="562" t="s">
        <v>848</v>
      </c>
      <c r="V188" s="464" t="s">
        <v>848</v>
      </c>
      <c r="W188" s="464" t="s">
        <v>848</v>
      </c>
      <c r="X188" s="546">
        <v>0</v>
      </c>
      <c r="Y188" s="822" t="s">
        <v>848</v>
      </c>
      <c r="Z188" s="464" t="s">
        <v>848</v>
      </c>
      <c r="AA188" s="464" t="s">
        <v>848</v>
      </c>
      <c r="AB188" s="546">
        <f t="shared" si="53"/>
        <v>0</v>
      </c>
      <c r="AC188" s="713">
        <f t="shared" si="54"/>
        <v>0</v>
      </c>
      <c r="AD188" s="713"/>
      <c r="AE188" s="713">
        <f t="shared" si="55"/>
        <v>0</v>
      </c>
      <c r="AF188" s="452">
        <f t="shared" si="56"/>
        <v>0</v>
      </c>
      <c r="AG188" s="714" t="e">
        <f t="shared" si="57"/>
        <v>#DIV/0!</v>
      </c>
      <c r="AH188" s="715" t="e">
        <f t="shared" si="58"/>
        <v>#DIV/0!</v>
      </c>
      <c r="AI188" s="715" t="e">
        <f t="shared" si="59"/>
        <v>#DIV/0!</v>
      </c>
      <c r="AJ188" s="715" t="e">
        <f t="shared" si="60"/>
        <v>#DIV/0!</v>
      </c>
      <c r="AK188" s="715" t="e">
        <f t="shared" si="61"/>
        <v>#DIV/0!</v>
      </c>
      <c r="AL188" s="1052">
        <f t="shared" si="62"/>
        <v>0</v>
      </c>
      <c r="AM188" s="718" t="str">
        <f t="shared" si="63"/>
        <v>N/A</v>
      </c>
      <c r="AN188" s="718" t="str">
        <f t="shared" si="64"/>
        <v>N/A</v>
      </c>
      <c r="AO188" s="718" t="str">
        <f t="shared" si="65"/>
        <v>N/A</v>
      </c>
      <c r="AP188" s="718" t="str">
        <f t="shared" si="66"/>
        <v>N/A</v>
      </c>
      <c r="AQ188" s="718">
        <f t="shared" si="67"/>
        <v>0</v>
      </c>
      <c r="AR188" s="718" t="str">
        <f t="shared" si="68"/>
        <v>N/A</v>
      </c>
      <c r="AS188" s="462" t="e">
        <f t="shared" si="69"/>
        <v>#DIV/0!</v>
      </c>
      <c r="AT188" s="462">
        <f t="shared" si="70"/>
        <v>0</v>
      </c>
      <c r="AU188" s="462" t="str">
        <f t="shared" si="71"/>
        <v>N/A</v>
      </c>
      <c r="AV188" s="462" t="str">
        <f t="shared" si="72"/>
        <v>N/A</v>
      </c>
      <c r="AW188" s="462" t="str">
        <f t="shared" si="73"/>
        <v>N/A</v>
      </c>
      <c r="AX188" s="718" t="str">
        <f t="shared" si="74"/>
        <v>N/A</v>
      </c>
      <c r="AY188" s="718" t="str">
        <f t="shared" si="75"/>
        <v>N/A</v>
      </c>
      <c r="AZ188" s="718" t="str">
        <f t="shared" si="76"/>
        <v>N/A</v>
      </c>
      <c r="BA188" s="719" t="str">
        <f t="shared" si="77"/>
        <v>N/A</v>
      </c>
      <c r="BB188" s="550"/>
    </row>
    <row r="189" spans="1:54" hidden="1" x14ac:dyDescent="0.2">
      <c r="A189">
        <v>180</v>
      </c>
      <c r="B189" s="533"/>
      <c r="C189" s="545"/>
      <c r="D189" s="464"/>
      <c r="E189" s="464"/>
      <c r="F189" s="534"/>
      <c r="G189" s="534"/>
      <c r="H189" s="464"/>
      <c r="I189" s="546"/>
      <c r="J189" s="464"/>
      <c r="K189" s="546"/>
      <c r="L189" s="546"/>
      <c r="M189" s="464"/>
      <c r="N189" s="546">
        <f t="shared" si="52"/>
        <v>0</v>
      </c>
      <c r="O189" s="546">
        <v>0</v>
      </c>
      <c r="P189" s="546">
        <v>0</v>
      </c>
      <c r="Q189" s="562" t="s">
        <v>848</v>
      </c>
      <c r="R189" s="464" t="s">
        <v>848</v>
      </c>
      <c r="S189" s="464" t="s">
        <v>848</v>
      </c>
      <c r="T189" s="546">
        <v>0</v>
      </c>
      <c r="U189" s="562" t="s">
        <v>848</v>
      </c>
      <c r="V189" s="464" t="s">
        <v>848</v>
      </c>
      <c r="W189" s="464" t="s">
        <v>848</v>
      </c>
      <c r="X189" s="546">
        <v>0</v>
      </c>
      <c r="Y189" s="822" t="s">
        <v>848</v>
      </c>
      <c r="Z189" s="464" t="s">
        <v>848</v>
      </c>
      <c r="AA189" s="464" t="s">
        <v>848</v>
      </c>
      <c r="AB189" s="546">
        <f t="shared" si="53"/>
        <v>0</v>
      </c>
      <c r="AC189" s="713">
        <f t="shared" si="54"/>
        <v>0</v>
      </c>
      <c r="AD189" s="713"/>
      <c r="AE189" s="713">
        <f t="shared" si="55"/>
        <v>0</v>
      </c>
      <c r="AF189" s="452">
        <f t="shared" si="56"/>
        <v>0</v>
      </c>
      <c r="AG189" s="714" t="e">
        <f t="shared" si="57"/>
        <v>#DIV/0!</v>
      </c>
      <c r="AH189" s="715" t="e">
        <f t="shared" si="58"/>
        <v>#DIV/0!</v>
      </c>
      <c r="AI189" s="715" t="e">
        <f t="shared" si="59"/>
        <v>#DIV/0!</v>
      </c>
      <c r="AJ189" s="715" t="e">
        <f t="shared" si="60"/>
        <v>#DIV/0!</v>
      </c>
      <c r="AK189" s="715" t="e">
        <f t="shared" si="61"/>
        <v>#DIV/0!</v>
      </c>
      <c r="AL189" s="1052">
        <f t="shared" si="62"/>
        <v>0</v>
      </c>
      <c r="AM189" s="718" t="str">
        <f t="shared" si="63"/>
        <v>N/A</v>
      </c>
      <c r="AN189" s="718" t="str">
        <f t="shared" si="64"/>
        <v>N/A</v>
      </c>
      <c r="AO189" s="718" t="str">
        <f t="shared" si="65"/>
        <v>N/A</v>
      </c>
      <c r="AP189" s="718" t="str">
        <f t="shared" si="66"/>
        <v>N/A</v>
      </c>
      <c r="AQ189" s="718">
        <f t="shared" si="67"/>
        <v>0</v>
      </c>
      <c r="AR189" s="718" t="str">
        <f t="shared" si="68"/>
        <v>N/A</v>
      </c>
      <c r="AS189" s="462" t="e">
        <f t="shared" si="69"/>
        <v>#DIV/0!</v>
      </c>
      <c r="AT189" s="462">
        <f t="shared" si="70"/>
        <v>0</v>
      </c>
      <c r="AU189" s="462" t="str">
        <f t="shared" si="71"/>
        <v>N/A</v>
      </c>
      <c r="AV189" s="462" t="str">
        <f t="shared" si="72"/>
        <v>N/A</v>
      </c>
      <c r="AW189" s="462" t="str">
        <f t="shared" si="73"/>
        <v>N/A</v>
      </c>
      <c r="AX189" s="718" t="str">
        <f t="shared" si="74"/>
        <v>N/A</v>
      </c>
      <c r="AY189" s="718" t="str">
        <f t="shared" si="75"/>
        <v>N/A</v>
      </c>
      <c r="AZ189" s="718" t="str">
        <f t="shared" si="76"/>
        <v>N/A</v>
      </c>
      <c r="BA189" s="719" t="str">
        <f t="shared" si="77"/>
        <v>N/A</v>
      </c>
      <c r="BB189" s="550"/>
    </row>
    <row r="190" spans="1:54" hidden="1" x14ac:dyDescent="0.2">
      <c r="A190">
        <v>181</v>
      </c>
      <c r="B190" s="533"/>
      <c r="C190" s="545"/>
      <c r="D190" s="464"/>
      <c r="E190" s="464"/>
      <c r="F190" s="534"/>
      <c r="G190" s="534"/>
      <c r="H190" s="464"/>
      <c r="I190" s="546"/>
      <c r="J190" s="464"/>
      <c r="K190" s="546"/>
      <c r="L190" s="546"/>
      <c r="M190" s="464"/>
      <c r="N190" s="546">
        <f t="shared" si="52"/>
        <v>0</v>
      </c>
      <c r="O190" s="546">
        <v>0</v>
      </c>
      <c r="P190" s="546">
        <v>0</v>
      </c>
      <c r="Q190" s="562" t="s">
        <v>848</v>
      </c>
      <c r="R190" s="464" t="s">
        <v>848</v>
      </c>
      <c r="S190" s="464" t="s">
        <v>848</v>
      </c>
      <c r="T190" s="546">
        <v>0</v>
      </c>
      <c r="U190" s="562" t="s">
        <v>848</v>
      </c>
      <c r="V190" s="464" t="s">
        <v>848</v>
      </c>
      <c r="W190" s="464" t="s">
        <v>848</v>
      </c>
      <c r="X190" s="546">
        <v>0</v>
      </c>
      <c r="Y190" s="822" t="s">
        <v>848</v>
      </c>
      <c r="Z190" s="464" t="s">
        <v>848</v>
      </c>
      <c r="AA190" s="464" t="s">
        <v>848</v>
      </c>
      <c r="AB190" s="546">
        <f t="shared" si="53"/>
        <v>0</v>
      </c>
      <c r="AC190" s="713">
        <f t="shared" si="54"/>
        <v>0</v>
      </c>
      <c r="AD190" s="713"/>
      <c r="AE190" s="713">
        <f t="shared" si="55"/>
        <v>0</v>
      </c>
      <c r="AF190" s="452">
        <f t="shared" si="56"/>
        <v>0</v>
      </c>
      <c r="AG190" s="714" t="e">
        <f t="shared" si="57"/>
        <v>#DIV/0!</v>
      </c>
      <c r="AH190" s="715" t="e">
        <f t="shared" si="58"/>
        <v>#DIV/0!</v>
      </c>
      <c r="AI190" s="715" t="e">
        <f t="shared" si="59"/>
        <v>#DIV/0!</v>
      </c>
      <c r="AJ190" s="715" t="e">
        <f t="shared" si="60"/>
        <v>#DIV/0!</v>
      </c>
      <c r="AK190" s="715" t="e">
        <f t="shared" si="61"/>
        <v>#DIV/0!</v>
      </c>
      <c r="AL190" s="1052">
        <f t="shared" si="62"/>
        <v>0</v>
      </c>
      <c r="AM190" s="718" t="str">
        <f t="shared" si="63"/>
        <v>N/A</v>
      </c>
      <c r="AN190" s="718" t="str">
        <f t="shared" si="64"/>
        <v>N/A</v>
      </c>
      <c r="AO190" s="718" t="str">
        <f t="shared" si="65"/>
        <v>N/A</v>
      </c>
      <c r="AP190" s="718" t="str">
        <f t="shared" si="66"/>
        <v>N/A</v>
      </c>
      <c r="AQ190" s="718">
        <f t="shared" si="67"/>
        <v>0</v>
      </c>
      <c r="AR190" s="718" t="str">
        <f t="shared" si="68"/>
        <v>N/A</v>
      </c>
      <c r="AS190" s="462" t="e">
        <f t="shared" si="69"/>
        <v>#DIV/0!</v>
      </c>
      <c r="AT190" s="462">
        <f t="shared" si="70"/>
        <v>0</v>
      </c>
      <c r="AU190" s="462" t="str">
        <f t="shared" si="71"/>
        <v>N/A</v>
      </c>
      <c r="AV190" s="462" t="str">
        <f t="shared" si="72"/>
        <v>N/A</v>
      </c>
      <c r="AW190" s="462" t="str">
        <f t="shared" si="73"/>
        <v>N/A</v>
      </c>
      <c r="AX190" s="718" t="str">
        <f t="shared" si="74"/>
        <v>N/A</v>
      </c>
      <c r="AY190" s="718" t="str">
        <f t="shared" si="75"/>
        <v>N/A</v>
      </c>
      <c r="AZ190" s="718" t="str">
        <f t="shared" si="76"/>
        <v>N/A</v>
      </c>
      <c r="BA190" s="719" t="str">
        <f t="shared" si="77"/>
        <v>N/A</v>
      </c>
      <c r="BB190" s="550"/>
    </row>
    <row r="191" spans="1:54" hidden="1" x14ac:dyDescent="0.2">
      <c r="A191">
        <v>182</v>
      </c>
      <c r="B191" s="533"/>
      <c r="C191" s="545"/>
      <c r="D191" s="464"/>
      <c r="E191" s="464"/>
      <c r="F191" s="534"/>
      <c r="G191" s="534"/>
      <c r="H191" s="464"/>
      <c r="I191" s="546"/>
      <c r="J191" s="464"/>
      <c r="K191" s="546"/>
      <c r="L191" s="546"/>
      <c r="M191" s="464"/>
      <c r="N191" s="546">
        <f t="shared" si="52"/>
        <v>0</v>
      </c>
      <c r="O191" s="546">
        <v>0</v>
      </c>
      <c r="P191" s="546">
        <v>0</v>
      </c>
      <c r="Q191" s="562" t="s">
        <v>848</v>
      </c>
      <c r="R191" s="464" t="s">
        <v>848</v>
      </c>
      <c r="S191" s="464" t="s">
        <v>848</v>
      </c>
      <c r="T191" s="546">
        <v>0</v>
      </c>
      <c r="U191" s="562" t="s">
        <v>848</v>
      </c>
      <c r="V191" s="464" t="s">
        <v>848</v>
      </c>
      <c r="W191" s="464" t="s">
        <v>848</v>
      </c>
      <c r="X191" s="546">
        <v>0</v>
      </c>
      <c r="Y191" s="822" t="s">
        <v>848</v>
      </c>
      <c r="Z191" s="464" t="s">
        <v>848</v>
      </c>
      <c r="AA191" s="464" t="s">
        <v>848</v>
      </c>
      <c r="AB191" s="546">
        <f t="shared" si="53"/>
        <v>0</v>
      </c>
      <c r="AC191" s="713">
        <f t="shared" si="54"/>
        <v>0</v>
      </c>
      <c r="AD191" s="713"/>
      <c r="AE191" s="713">
        <f t="shared" si="55"/>
        <v>0</v>
      </c>
      <c r="AF191" s="452">
        <f t="shared" si="56"/>
        <v>0</v>
      </c>
      <c r="AG191" s="714" t="e">
        <f t="shared" si="57"/>
        <v>#DIV/0!</v>
      </c>
      <c r="AH191" s="715" t="e">
        <f t="shared" si="58"/>
        <v>#DIV/0!</v>
      </c>
      <c r="AI191" s="715" t="e">
        <f t="shared" si="59"/>
        <v>#DIV/0!</v>
      </c>
      <c r="AJ191" s="715" t="e">
        <f t="shared" si="60"/>
        <v>#DIV/0!</v>
      </c>
      <c r="AK191" s="715" t="e">
        <f t="shared" si="61"/>
        <v>#DIV/0!</v>
      </c>
      <c r="AL191" s="1052">
        <f t="shared" si="62"/>
        <v>0</v>
      </c>
      <c r="AM191" s="718" t="str">
        <f t="shared" si="63"/>
        <v>N/A</v>
      </c>
      <c r="AN191" s="718" t="str">
        <f t="shared" si="64"/>
        <v>N/A</v>
      </c>
      <c r="AO191" s="718" t="str">
        <f t="shared" si="65"/>
        <v>N/A</v>
      </c>
      <c r="AP191" s="718" t="str">
        <f t="shared" si="66"/>
        <v>N/A</v>
      </c>
      <c r="AQ191" s="718">
        <f t="shared" si="67"/>
        <v>0</v>
      </c>
      <c r="AR191" s="718" t="str">
        <f t="shared" si="68"/>
        <v>N/A</v>
      </c>
      <c r="AS191" s="462" t="e">
        <f t="shared" si="69"/>
        <v>#DIV/0!</v>
      </c>
      <c r="AT191" s="462">
        <f t="shared" si="70"/>
        <v>0</v>
      </c>
      <c r="AU191" s="462" t="str">
        <f t="shared" si="71"/>
        <v>N/A</v>
      </c>
      <c r="AV191" s="462" t="str">
        <f t="shared" si="72"/>
        <v>N/A</v>
      </c>
      <c r="AW191" s="462" t="str">
        <f t="shared" si="73"/>
        <v>N/A</v>
      </c>
      <c r="AX191" s="718" t="str">
        <f t="shared" si="74"/>
        <v>N/A</v>
      </c>
      <c r="AY191" s="718" t="str">
        <f t="shared" si="75"/>
        <v>N/A</v>
      </c>
      <c r="AZ191" s="718" t="str">
        <f t="shared" si="76"/>
        <v>N/A</v>
      </c>
      <c r="BA191" s="719" t="str">
        <f t="shared" si="77"/>
        <v>N/A</v>
      </c>
      <c r="BB191" s="550"/>
    </row>
    <row r="192" spans="1:54" hidden="1" x14ac:dyDescent="0.2">
      <c r="A192">
        <v>183</v>
      </c>
      <c r="B192" s="533"/>
      <c r="C192" s="545"/>
      <c r="D192" s="464"/>
      <c r="E192" s="464"/>
      <c r="F192" s="534"/>
      <c r="G192" s="534"/>
      <c r="H192" s="464"/>
      <c r="I192" s="546"/>
      <c r="J192" s="464"/>
      <c r="K192" s="546"/>
      <c r="L192" s="546"/>
      <c r="M192" s="464"/>
      <c r="N192" s="546">
        <f t="shared" si="52"/>
        <v>0</v>
      </c>
      <c r="O192" s="546">
        <v>0</v>
      </c>
      <c r="P192" s="546">
        <v>0</v>
      </c>
      <c r="Q192" s="562" t="s">
        <v>848</v>
      </c>
      <c r="R192" s="464" t="s">
        <v>848</v>
      </c>
      <c r="S192" s="464" t="s">
        <v>848</v>
      </c>
      <c r="T192" s="546">
        <v>0</v>
      </c>
      <c r="U192" s="562" t="s">
        <v>848</v>
      </c>
      <c r="V192" s="464" t="s">
        <v>848</v>
      </c>
      <c r="W192" s="464" t="s">
        <v>848</v>
      </c>
      <c r="X192" s="546">
        <v>0</v>
      </c>
      <c r="Y192" s="822" t="s">
        <v>848</v>
      </c>
      <c r="Z192" s="464" t="s">
        <v>848</v>
      </c>
      <c r="AA192" s="464" t="s">
        <v>848</v>
      </c>
      <c r="AB192" s="546">
        <f t="shared" si="53"/>
        <v>0</v>
      </c>
      <c r="AC192" s="713">
        <f t="shared" si="54"/>
        <v>0</v>
      </c>
      <c r="AD192" s="713"/>
      <c r="AE192" s="713">
        <f t="shared" si="55"/>
        <v>0</v>
      </c>
      <c r="AF192" s="452">
        <f t="shared" si="56"/>
        <v>0</v>
      </c>
      <c r="AG192" s="714" t="e">
        <f t="shared" si="57"/>
        <v>#DIV/0!</v>
      </c>
      <c r="AH192" s="715" t="e">
        <f t="shared" si="58"/>
        <v>#DIV/0!</v>
      </c>
      <c r="AI192" s="715" t="e">
        <f t="shared" si="59"/>
        <v>#DIV/0!</v>
      </c>
      <c r="AJ192" s="715" t="e">
        <f t="shared" si="60"/>
        <v>#DIV/0!</v>
      </c>
      <c r="AK192" s="715" t="e">
        <f t="shared" si="61"/>
        <v>#DIV/0!</v>
      </c>
      <c r="AL192" s="1052">
        <f t="shared" si="62"/>
        <v>0</v>
      </c>
      <c r="AM192" s="718" t="str">
        <f t="shared" si="63"/>
        <v>N/A</v>
      </c>
      <c r="AN192" s="718" t="str">
        <f t="shared" si="64"/>
        <v>N/A</v>
      </c>
      <c r="AO192" s="718" t="str">
        <f t="shared" si="65"/>
        <v>N/A</v>
      </c>
      <c r="AP192" s="718" t="str">
        <f t="shared" si="66"/>
        <v>N/A</v>
      </c>
      <c r="AQ192" s="718">
        <f t="shared" si="67"/>
        <v>0</v>
      </c>
      <c r="AR192" s="718" t="str">
        <f t="shared" si="68"/>
        <v>N/A</v>
      </c>
      <c r="AS192" s="462" t="e">
        <f t="shared" si="69"/>
        <v>#DIV/0!</v>
      </c>
      <c r="AT192" s="462">
        <f t="shared" si="70"/>
        <v>0</v>
      </c>
      <c r="AU192" s="462" t="str">
        <f t="shared" si="71"/>
        <v>N/A</v>
      </c>
      <c r="AV192" s="462" t="str">
        <f t="shared" si="72"/>
        <v>N/A</v>
      </c>
      <c r="AW192" s="462" t="str">
        <f t="shared" si="73"/>
        <v>N/A</v>
      </c>
      <c r="AX192" s="718" t="str">
        <f t="shared" si="74"/>
        <v>N/A</v>
      </c>
      <c r="AY192" s="718" t="str">
        <f t="shared" si="75"/>
        <v>N/A</v>
      </c>
      <c r="AZ192" s="718" t="str">
        <f t="shared" si="76"/>
        <v>N/A</v>
      </c>
      <c r="BA192" s="719" t="str">
        <f t="shared" si="77"/>
        <v>N/A</v>
      </c>
      <c r="BB192" s="550"/>
    </row>
    <row r="193" spans="1:54" hidden="1" x14ac:dyDescent="0.2">
      <c r="A193">
        <v>184</v>
      </c>
      <c r="B193" s="533"/>
      <c r="C193" s="545"/>
      <c r="D193" s="464"/>
      <c r="E193" s="464"/>
      <c r="F193" s="534"/>
      <c r="G193" s="534"/>
      <c r="H193" s="464"/>
      <c r="I193" s="546"/>
      <c r="J193" s="464"/>
      <c r="K193" s="546"/>
      <c r="L193" s="546"/>
      <c r="M193" s="464"/>
      <c r="N193" s="546">
        <f t="shared" si="52"/>
        <v>0</v>
      </c>
      <c r="O193" s="546">
        <v>0</v>
      </c>
      <c r="P193" s="546">
        <v>0</v>
      </c>
      <c r="Q193" s="562" t="s">
        <v>848</v>
      </c>
      <c r="R193" s="464" t="s">
        <v>848</v>
      </c>
      <c r="S193" s="464" t="s">
        <v>848</v>
      </c>
      <c r="T193" s="546">
        <v>0</v>
      </c>
      <c r="U193" s="562" t="s">
        <v>848</v>
      </c>
      <c r="V193" s="464" t="s">
        <v>848</v>
      </c>
      <c r="W193" s="464" t="s">
        <v>848</v>
      </c>
      <c r="X193" s="546">
        <v>0</v>
      </c>
      <c r="Y193" s="822" t="s">
        <v>848</v>
      </c>
      <c r="Z193" s="464" t="s">
        <v>848</v>
      </c>
      <c r="AA193" s="464" t="s">
        <v>848</v>
      </c>
      <c r="AB193" s="546">
        <f t="shared" si="53"/>
        <v>0</v>
      </c>
      <c r="AC193" s="713">
        <f t="shared" si="54"/>
        <v>0</v>
      </c>
      <c r="AD193" s="713"/>
      <c r="AE193" s="713">
        <f t="shared" si="55"/>
        <v>0</v>
      </c>
      <c r="AF193" s="452">
        <f t="shared" si="56"/>
        <v>0</v>
      </c>
      <c r="AG193" s="714" t="e">
        <f t="shared" si="57"/>
        <v>#DIV/0!</v>
      </c>
      <c r="AH193" s="715" t="e">
        <f t="shared" si="58"/>
        <v>#DIV/0!</v>
      </c>
      <c r="AI193" s="715" t="e">
        <f t="shared" si="59"/>
        <v>#DIV/0!</v>
      </c>
      <c r="AJ193" s="715" t="e">
        <f t="shared" si="60"/>
        <v>#DIV/0!</v>
      </c>
      <c r="AK193" s="715" t="e">
        <f t="shared" si="61"/>
        <v>#DIV/0!</v>
      </c>
      <c r="AL193" s="1052">
        <f t="shared" si="62"/>
        <v>0</v>
      </c>
      <c r="AM193" s="718" t="str">
        <f t="shared" si="63"/>
        <v>N/A</v>
      </c>
      <c r="AN193" s="718" t="str">
        <f t="shared" si="64"/>
        <v>N/A</v>
      </c>
      <c r="AO193" s="718" t="str">
        <f t="shared" si="65"/>
        <v>N/A</v>
      </c>
      <c r="AP193" s="718" t="str">
        <f t="shared" si="66"/>
        <v>N/A</v>
      </c>
      <c r="AQ193" s="718">
        <f t="shared" si="67"/>
        <v>0</v>
      </c>
      <c r="AR193" s="718" t="str">
        <f t="shared" si="68"/>
        <v>N/A</v>
      </c>
      <c r="AS193" s="462" t="e">
        <f t="shared" si="69"/>
        <v>#DIV/0!</v>
      </c>
      <c r="AT193" s="462">
        <f t="shared" si="70"/>
        <v>0</v>
      </c>
      <c r="AU193" s="462" t="str">
        <f t="shared" si="71"/>
        <v>N/A</v>
      </c>
      <c r="AV193" s="462" t="str">
        <f t="shared" si="72"/>
        <v>N/A</v>
      </c>
      <c r="AW193" s="462" t="str">
        <f t="shared" si="73"/>
        <v>N/A</v>
      </c>
      <c r="AX193" s="718" t="str">
        <f t="shared" si="74"/>
        <v>N/A</v>
      </c>
      <c r="AY193" s="718" t="str">
        <f t="shared" si="75"/>
        <v>N/A</v>
      </c>
      <c r="AZ193" s="718" t="str">
        <f t="shared" si="76"/>
        <v>N/A</v>
      </c>
      <c r="BA193" s="719" t="str">
        <f t="shared" si="77"/>
        <v>N/A</v>
      </c>
      <c r="BB193" s="550"/>
    </row>
    <row r="194" spans="1:54" hidden="1" x14ac:dyDescent="0.2">
      <c r="A194">
        <v>185</v>
      </c>
      <c r="B194" s="533"/>
      <c r="C194" s="545"/>
      <c r="D194" s="464"/>
      <c r="E194" s="464"/>
      <c r="F194" s="534"/>
      <c r="G194" s="534"/>
      <c r="H194" s="464"/>
      <c r="I194" s="546"/>
      <c r="J194" s="464"/>
      <c r="K194" s="546"/>
      <c r="L194" s="546"/>
      <c r="M194" s="464"/>
      <c r="N194" s="546">
        <f t="shared" si="52"/>
        <v>0</v>
      </c>
      <c r="O194" s="546">
        <v>0</v>
      </c>
      <c r="P194" s="546">
        <v>0</v>
      </c>
      <c r="Q194" s="562" t="s">
        <v>848</v>
      </c>
      <c r="R194" s="464" t="s">
        <v>848</v>
      </c>
      <c r="S194" s="464" t="s">
        <v>848</v>
      </c>
      <c r="T194" s="546">
        <v>0</v>
      </c>
      <c r="U194" s="562" t="s">
        <v>848</v>
      </c>
      <c r="V194" s="464" t="s">
        <v>848</v>
      </c>
      <c r="W194" s="464" t="s">
        <v>848</v>
      </c>
      <c r="X194" s="546">
        <v>0</v>
      </c>
      <c r="Y194" s="822" t="s">
        <v>848</v>
      </c>
      <c r="Z194" s="464" t="s">
        <v>848</v>
      </c>
      <c r="AA194" s="464" t="s">
        <v>848</v>
      </c>
      <c r="AB194" s="546">
        <f t="shared" si="53"/>
        <v>0</v>
      </c>
      <c r="AC194" s="713">
        <f t="shared" si="54"/>
        <v>0</v>
      </c>
      <c r="AD194" s="713"/>
      <c r="AE194" s="713">
        <f t="shared" si="55"/>
        <v>0</v>
      </c>
      <c r="AF194" s="452">
        <f t="shared" si="56"/>
        <v>0</v>
      </c>
      <c r="AG194" s="714" t="e">
        <f t="shared" si="57"/>
        <v>#DIV/0!</v>
      </c>
      <c r="AH194" s="715" t="e">
        <f t="shared" si="58"/>
        <v>#DIV/0!</v>
      </c>
      <c r="AI194" s="715" t="e">
        <f t="shared" si="59"/>
        <v>#DIV/0!</v>
      </c>
      <c r="AJ194" s="715" t="e">
        <f t="shared" si="60"/>
        <v>#DIV/0!</v>
      </c>
      <c r="AK194" s="715" t="e">
        <f t="shared" si="61"/>
        <v>#DIV/0!</v>
      </c>
      <c r="AL194" s="1052">
        <f t="shared" si="62"/>
        <v>0</v>
      </c>
      <c r="AM194" s="718" t="str">
        <f t="shared" si="63"/>
        <v>N/A</v>
      </c>
      <c r="AN194" s="718" t="str">
        <f t="shared" si="64"/>
        <v>N/A</v>
      </c>
      <c r="AO194" s="718" t="str">
        <f t="shared" si="65"/>
        <v>N/A</v>
      </c>
      <c r="AP194" s="718" t="str">
        <f t="shared" si="66"/>
        <v>N/A</v>
      </c>
      <c r="AQ194" s="718">
        <f t="shared" si="67"/>
        <v>0</v>
      </c>
      <c r="AR194" s="718" t="str">
        <f t="shared" si="68"/>
        <v>N/A</v>
      </c>
      <c r="AS194" s="462" t="e">
        <f t="shared" si="69"/>
        <v>#DIV/0!</v>
      </c>
      <c r="AT194" s="462">
        <f t="shared" si="70"/>
        <v>0</v>
      </c>
      <c r="AU194" s="462" t="str">
        <f t="shared" si="71"/>
        <v>N/A</v>
      </c>
      <c r="AV194" s="462" t="str">
        <f t="shared" si="72"/>
        <v>N/A</v>
      </c>
      <c r="AW194" s="462" t="str">
        <f t="shared" si="73"/>
        <v>N/A</v>
      </c>
      <c r="AX194" s="718" t="str">
        <f t="shared" si="74"/>
        <v>N/A</v>
      </c>
      <c r="AY194" s="718" t="str">
        <f t="shared" si="75"/>
        <v>N/A</v>
      </c>
      <c r="AZ194" s="718" t="str">
        <f t="shared" si="76"/>
        <v>N/A</v>
      </c>
      <c r="BA194" s="719" t="str">
        <f t="shared" si="77"/>
        <v>N/A</v>
      </c>
      <c r="BB194" s="550"/>
    </row>
    <row r="195" spans="1:54" hidden="1" x14ac:dyDescent="0.2">
      <c r="A195">
        <v>186</v>
      </c>
      <c r="B195" s="533"/>
      <c r="C195" s="545"/>
      <c r="D195" s="464"/>
      <c r="E195" s="464"/>
      <c r="F195" s="534"/>
      <c r="G195" s="534"/>
      <c r="H195" s="464"/>
      <c r="I195" s="546"/>
      <c r="J195" s="464"/>
      <c r="K195" s="546"/>
      <c r="L195" s="546"/>
      <c r="M195" s="464"/>
      <c r="N195" s="546">
        <f t="shared" si="52"/>
        <v>0</v>
      </c>
      <c r="O195" s="546">
        <v>0</v>
      </c>
      <c r="P195" s="546">
        <v>0</v>
      </c>
      <c r="Q195" s="562" t="s">
        <v>848</v>
      </c>
      <c r="R195" s="464" t="s">
        <v>848</v>
      </c>
      <c r="S195" s="464" t="s">
        <v>848</v>
      </c>
      <c r="T195" s="546">
        <v>0</v>
      </c>
      <c r="U195" s="562" t="s">
        <v>848</v>
      </c>
      <c r="V195" s="464" t="s">
        <v>848</v>
      </c>
      <c r="W195" s="464" t="s">
        <v>848</v>
      </c>
      <c r="X195" s="546">
        <v>0</v>
      </c>
      <c r="Y195" s="822" t="s">
        <v>848</v>
      </c>
      <c r="Z195" s="464" t="s">
        <v>848</v>
      </c>
      <c r="AA195" s="464" t="s">
        <v>848</v>
      </c>
      <c r="AB195" s="546">
        <f t="shared" si="53"/>
        <v>0</v>
      </c>
      <c r="AC195" s="713">
        <f t="shared" si="54"/>
        <v>0</v>
      </c>
      <c r="AD195" s="713"/>
      <c r="AE195" s="713">
        <f t="shared" si="55"/>
        <v>0</v>
      </c>
      <c r="AF195" s="452">
        <f t="shared" si="56"/>
        <v>0</v>
      </c>
      <c r="AG195" s="714" t="e">
        <f t="shared" si="57"/>
        <v>#DIV/0!</v>
      </c>
      <c r="AH195" s="715" t="e">
        <f t="shared" si="58"/>
        <v>#DIV/0!</v>
      </c>
      <c r="AI195" s="715" t="e">
        <f t="shared" si="59"/>
        <v>#DIV/0!</v>
      </c>
      <c r="AJ195" s="715" t="e">
        <f t="shared" si="60"/>
        <v>#DIV/0!</v>
      </c>
      <c r="AK195" s="715" t="e">
        <f t="shared" si="61"/>
        <v>#DIV/0!</v>
      </c>
      <c r="AL195" s="1052">
        <f t="shared" si="62"/>
        <v>0</v>
      </c>
      <c r="AM195" s="718" t="str">
        <f t="shared" si="63"/>
        <v>N/A</v>
      </c>
      <c r="AN195" s="718" t="str">
        <f t="shared" si="64"/>
        <v>N/A</v>
      </c>
      <c r="AO195" s="718" t="str">
        <f t="shared" si="65"/>
        <v>N/A</v>
      </c>
      <c r="AP195" s="718" t="str">
        <f t="shared" si="66"/>
        <v>N/A</v>
      </c>
      <c r="AQ195" s="718">
        <f t="shared" si="67"/>
        <v>0</v>
      </c>
      <c r="AR195" s="718" t="str">
        <f t="shared" si="68"/>
        <v>N/A</v>
      </c>
      <c r="AS195" s="462" t="e">
        <f t="shared" si="69"/>
        <v>#DIV/0!</v>
      </c>
      <c r="AT195" s="462">
        <f t="shared" si="70"/>
        <v>0</v>
      </c>
      <c r="AU195" s="462" t="str">
        <f t="shared" si="71"/>
        <v>N/A</v>
      </c>
      <c r="AV195" s="462" t="str">
        <f t="shared" si="72"/>
        <v>N/A</v>
      </c>
      <c r="AW195" s="462" t="str">
        <f t="shared" si="73"/>
        <v>N/A</v>
      </c>
      <c r="AX195" s="718" t="str">
        <f t="shared" si="74"/>
        <v>N/A</v>
      </c>
      <c r="AY195" s="718" t="str">
        <f t="shared" si="75"/>
        <v>N/A</v>
      </c>
      <c r="AZ195" s="718" t="str">
        <f t="shared" si="76"/>
        <v>N/A</v>
      </c>
      <c r="BA195" s="719" t="str">
        <f t="shared" si="77"/>
        <v>N/A</v>
      </c>
      <c r="BB195" s="550"/>
    </row>
    <row r="196" spans="1:54" hidden="1" x14ac:dyDescent="0.2">
      <c r="A196">
        <v>187</v>
      </c>
      <c r="B196" s="533"/>
      <c r="C196" s="545"/>
      <c r="D196" s="464"/>
      <c r="E196" s="464"/>
      <c r="F196" s="534"/>
      <c r="G196" s="534"/>
      <c r="H196" s="464"/>
      <c r="I196" s="546"/>
      <c r="J196" s="464"/>
      <c r="K196" s="546"/>
      <c r="L196" s="546"/>
      <c r="M196" s="464"/>
      <c r="N196" s="546">
        <f t="shared" si="52"/>
        <v>0</v>
      </c>
      <c r="O196" s="546">
        <v>0</v>
      </c>
      <c r="P196" s="546">
        <v>0</v>
      </c>
      <c r="Q196" s="562" t="s">
        <v>848</v>
      </c>
      <c r="R196" s="464" t="s">
        <v>848</v>
      </c>
      <c r="S196" s="464" t="s">
        <v>848</v>
      </c>
      <c r="T196" s="546">
        <v>0</v>
      </c>
      <c r="U196" s="562" t="s">
        <v>848</v>
      </c>
      <c r="V196" s="464" t="s">
        <v>848</v>
      </c>
      <c r="W196" s="464" t="s">
        <v>848</v>
      </c>
      <c r="X196" s="546">
        <v>0</v>
      </c>
      <c r="Y196" s="822" t="s">
        <v>848</v>
      </c>
      <c r="Z196" s="464" t="s">
        <v>848</v>
      </c>
      <c r="AA196" s="464" t="s">
        <v>848</v>
      </c>
      <c r="AB196" s="546">
        <f t="shared" si="53"/>
        <v>0</v>
      </c>
      <c r="AC196" s="713">
        <f t="shared" si="54"/>
        <v>0</v>
      </c>
      <c r="AD196" s="713"/>
      <c r="AE196" s="713">
        <f t="shared" si="55"/>
        <v>0</v>
      </c>
      <c r="AF196" s="452">
        <f t="shared" si="56"/>
        <v>0</v>
      </c>
      <c r="AG196" s="714" t="e">
        <f t="shared" si="57"/>
        <v>#DIV/0!</v>
      </c>
      <c r="AH196" s="715" t="e">
        <f t="shared" si="58"/>
        <v>#DIV/0!</v>
      </c>
      <c r="AI196" s="715" t="e">
        <f t="shared" si="59"/>
        <v>#DIV/0!</v>
      </c>
      <c r="AJ196" s="715" t="e">
        <f t="shared" si="60"/>
        <v>#DIV/0!</v>
      </c>
      <c r="AK196" s="715" t="e">
        <f t="shared" si="61"/>
        <v>#DIV/0!</v>
      </c>
      <c r="AL196" s="1052">
        <f t="shared" si="62"/>
        <v>0</v>
      </c>
      <c r="AM196" s="718" t="str">
        <f t="shared" si="63"/>
        <v>N/A</v>
      </c>
      <c r="AN196" s="718" t="str">
        <f t="shared" si="64"/>
        <v>N/A</v>
      </c>
      <c r="AO196" s="718" t="str">
        <f t="shared" si="65"/>
        <v>N/A</v>
      </c>
      <c r="AP196" s="718" t="str">
        <f t="shared" si="66"/>
        <v>N/A</v>
      </c>
      <c r="AQ196" s="718">
        <f t="shared" si="67"/>
        <v>0</v>
      </c>
      <c r="AR196" s="718" t="str">
        <f t="shared" si="68"/>
        <v>N/A</v>
      </c>
      <c r="AS196" s="462" t="e">
        <f t="shared" si="69"/>
        <v>#DIV/0!</v>
      </c>
      <c r="AT196" s="462">
        <f t="shared" si="70"/>
        <v>0</v>
      </c>
      <c r="AU196" s="462" t="str">
        <f t="shared" si="71"/>
        <v>N/A</v>
      </c>
      <c r="AV196" s="462" t="str">
        <f t="shared" si="72"/>
        <v>N/A</v>
      </c>
      <c r="AW196" s="462" t="str">
        <f t="shared" si="73"/>
        <v>N/A</v>
      </c>
      <c r="AX196" s="718" t="str">
        <f t="shared" si="74"/>
        <v>N/A</v>
      </c>
      <c r="AY196" s="718" t="str">
        <f t="shared" si="75"/>
        <v>N/A</v>
      </c>
      <c r="AZ196" s="718" t="str">
        <f t="shared" si="76"/>
        <v>N/A</v>
      </c>
      <c r="BA196" s="719" t="str">
        <f t="shared" si="77"/>
        <v>N/A</v>
      </c>
      <c r="BB196" s="550"/>
    </row>
    <row r="197" spans="1:54" hidden="1" x14ac:dyDescent="0.2">
      <c r="A197">
        <v>188</v>
      </c>
      <c r="B197" s="533"/>
      <c r="C197" s="545"/>
      <c r="D197" s="464"/>
      <c r="E197" s="464"/>
      <c r="F197" s="534"/>
      <c r="G197" s="534"/>
      <c r="H197" s="464"/>
      <c r="I197" s="546"/>
      <c r="J197" s="464"/>
      <c r="K197" s="546"/>
      <c r="L197" s="546"/>
      <c r="M197" s="464"/>
      <c r="N197" s="546">
        <f t="shared" si="52"/>
        <v>0</v>
      </c>
      <c r="O197" s="546">
        <v>0</v>
      </c>
      <c r="P197" s="546">
        <v>0</v>
      </c>
      <c r="Q197" s="562" t="s">
        <v>848</v>
      </c>
      <c r="R197" s="464" t="s">
        <v>848</v>
      </c>
      <c r="S197" s="464" t="s">
        <v>848</v>
      </c>
      <c r="T197" s="546">
        <v>0</v>
      </c>
      <c r="U197" s="562" t="s">
        <v>848</v>
      </c>
      <c r="V197" s="464" t="s">
        <v>848</v>
      </c>
      <c r="W197" s="464" t="s">
        <v>848</v>
      </c>
      <c r="X197" s="546">
        <v>0</v>
      </c>
      <c r="Y197" s="822" t="s">
        <v>848</v>
      </c>
      <c r="Z197" s="464" t="s">
        <v>848</v>
      </c>
      <c r="AA197" s="464" t="s">
        <v>848</v>
      </c>
      <c r="AB197" s="546">
        <f t="shared" si="53"/>
        <v>0</v>
      </c>
      <c r="AC197" s="713">
        <f t="shared" si="54"/>
        <v>0</v>
      </c>
      <c r="AD197" s="713"/>
      <c r="AE197" s="713">
        <f t="shared" si="55"/>
        <v>0</v>
      </c>
      <c r="AF197" s="452">
        <f t="shared" si="56"/>
        <v>0</v>
      </c>
      <c r="AG197" s="714" t="e">
        <f t="shared" si="57"/>
        <v>#DIV/0!</v>
      </c>
      <c r="AH197" s="715" t="e">
        <f t="shared" si="58"/>
        <v>#DIV/0!</v>
      </c>
      <c r="AI197" s="715" t="e">
        <f t="shared" si="59"/>
        <v>#DIV/0!</v>
      </c>
      <c r="AJ197" s="715" t="e">
        <f t="shared" si="60"/>
        <v>#DIV/0!</v>
      </c>
      <c r="AK197" s="715" t="e">
        <f t="shared" si="61"/>
        <v>#DIV/0!</v>
      </c>
      <c r="AL197" s="1052">
        <f t="shared" si="62"/>
        <v>0</v>
      </c>
      <c r="AM197" s="718" t="str">
        <f t="shared" si="63"/>
        <v>N/A</v>
      </c>
      <c r="AN197" s="718" t="str">
        <f t="shared" si="64"/>
        <v>N/A</v>
      </c>
      <c r="AO197" s="718" t="str">
        <f t="shared" si="65"/>
        <v>N/A</v>
      </c>
      <c r="AP197" s="718" t="str">
        <f t="shared" si="66"/>
        <v>N/A</v>
      </c>
      <c r="AQ197" s="718">
        <f t="shared" si="67"/>
        <v>0</v>
      </c>
      <c r="AR197" s="718" t="str">
        <f t="shared" si="68"/>
        <v>N/A</v>
      </c>
      <c r="AS197" s="462" t="e">
        <f t="shared" si="69"/>
        <v>#DIV/0!</v>
      </c>
      <c r="AT197" s="462">
        <f t="shared" si="70"/>
        <v>0</v>
      </c>
      <c r="AU197" s="462" t="str">
        <f t="shared" si="71"/>
        <v>N/A</v>
      </c>
      <c r="AV197" s="462" t="str">
        <f t="shared" si="72"/>
        <v>N/A</v>
      </c>
      <c r="AW197" s="462" t="str">
        <f t="shared" si="73"/>
        <v>N/A</v>
      </c>
      <c r="AX197" s="718" t="str">
        <f t="shared" si="74"/>
        <v>N/A</v>
      </c>
      <c r="AY197" s="718" t="str">
        <f t="shared" si="75"/>
        <v>N/A</v>
      </c>
      <c r="AZ197" s="718" t="str">
        <f t="shared" si="76"/>
        <v>N/A</v>
      </c>
      <c r="BA197" s="719" t="str">
        <f t="shared" si="77"/>
        <v>N/A</v>
      </c>
      <c r="BB197" s="550"/>
    </row>
    <row r="198" spans="1:54" hidden="1" x14ac:dyDescent="0.2">
      <c r="A198">
        <v>189</v>
      </c>
      <c r="B198" s="533"/>
      <c r="C198" s="545"/>
      <c r="D198" s="464"/>
      <c r="E198" s="464"/>
      <c r="F198" s="534"/>
      <c r="G198" s="534"/>
      <c r="H198" s="464"/>
      <c r="I198" s="546"/>
      <c r="J198" s="464"/>
      <c r="K198" s="546"/>
      <c r="L198" s="546"/>
      <c r="M198" s="464"/>
      <c r="N198" s="546">
        <f t="shared" si="52"/>
        <v>0</v>
      </c>
      <c r="O198" s="546">
        <v>0</v>
      </c>
      <c r="P198" s="546">
        <v>0</v>
      </c>
      <c r="Q198" s="562" t="s">
        <v>848</v>
      </c>
      <c r="R198" s="464" t="s">
        <v>848</v>
      </c>
      <c r="S198" s="464" t="s">
        <v>848</v>
      </c>
      <c r="T198" s="546">
        <v>0</v>
      </c>
      <c r="U198" s="562" t="s">
        <v>848</v>
      </c>
      <c r="V198" s="464" t="s">
        <v>848</v>
      </c>
      <c r="W198" s="464" t="s">
        <v>848</v>
      </c>
      <c r="X198" s="546">
        <v>0</v>
      </c>
      <c r="Y198" s="822" t="s">
        <v>848</v>
      </c>
      <c r="Z198" s="464" t="s">
        <v>848</v>
      </c>
      <c r="AA198" s="464" t="s">
        <v>848</v>
      </c>
      <c r="AB198" s="546">
        <f t="shared" si="53"/>
        <v>0</v>
      </c>
      <c r="AC198" s="713">
        <f t="shared" si="54"/>
        <v>0</v>
      </c>
      <c r="AD198" s="713"/>
      <c r="AE198" s="713">
        <f t="shared" si="55"/>
        <v>0</v>
      </c>
      <c r="AF198" s="452">
        <f t="shared" si="56"/>
        <v>0</v>
      </c>
      <c r="AG198" s="714" t="e">
        <f t="shared" si="57"/>
        <v>#DIV/0!</v>
      </c>
      <c r="AH198" s="715" t="e">
        <f t="shared" si="58"/>
        <v>#DIV/0!</v>
      </c>
      <c r="AI198" s="715" t="e">
        <f t="shared" si="59"/>
        <v>#DIV/0!</v>
      </c>
      <c r="AJ198" s="715" t="e">
        <f t="shared" si="60"/>
        <v>#DIV/0!</v>
      </c>
      <c r="AK198" s="715" t="e">
        <f t="shared" si="61"/>
        <v>#DIV/0!</v>
      </c>
      <c r="AL198" s="1052">
        <f t="shared" si="62"/>
        <v>0</v>
      </c>
      <c r="AM198" s="718" t="str">
        <f t="shared" si="63"/>
        <v>N/A</v>
      </c>
      <c r="AN198" s="718" t="str">
        <f t="shared" si="64"/>
        <v>N/A</v>
      </c>
      <c r="AO198" s="718" t="str">
        <f t="shared" si="65"/>
        <v>N/A</v>
      </c>
      <c r="AP198" s="718" t="str">
        <f t="shared" si="66"/>
        <v>N/A</v>
      </c>
      <c r="AQ198" s="718">
        <f t="shared" si="67"/>
        <v>0</v>
      </c>
      <c r="AR198" s="718" t="str">
        <f t="shared" si="68"/>
        <v>N/A</v>
      </c>
      <c r="AS198" s="462" t="e">
        <f t="shared" si="69"/>
        <v>#DIV/0!</v>
      </c>
      <c r="AT198" s="462">
        <f t="shared" si="70"/>
        <v>0</v>
      </c>
      <c r="AU198" s="462" t="str">
        <f t="shared" si="71"/>
        <v>N/A</v>
      </c>
      <c r="AV198" s="462" t="str">
        <f t="shared" si="72"/>
        <v>N/A</v>
      </c>
      <c r="AW198" s="462" t="str">
        <f t="shared" si="73"/>
        <v>N/A</v>
      </c>
      <c r="AX198" s="718" t="str">
        <f t="shared" si="74"/>
        <v>N/A</v>
      </c>
      <c r="AY198" s="718" t="str">
        <f t="shared" si="75"/>
        <v>N/A</v>
      </c>
      <c r="AZ198" s="718" t="str">
        <f t="shared" si="76"/>
        <v>N/A</v>
      </c>
      <c r="BA198" s="719" t="str">
        <f t="shared" si="77"/>
        <v>N/A</v>
      </c>
      <c r="BB198" s="550"/>
    </row>
    <row r="199" spans="1:54" hidden="1" x14ac:dyDescent="0.2">
      <c r="A199">
        <v>190</v>
      </c>
      <c r="B199" s="533"/>
      <c r="C199" s="545"/>
      <c r="D199" s="464"/>
      <c r="E199" s="464"/>
      <c r="F199" s="534"/>
      <c r="G199" s="534"/>
      <c r="H199" s="464"/>
      <c r="I199" s="546"/>
      <c r="J199" s="464"/>
      <c r="K199" s="546"/>
      <c r="L199" s="546"/>
      <c r="M199" s="464"/>
      <c r="N199" s="546">
        <f t="shared" si="52"/>
        <v>0</v>
      </c>
      <c r="O199" s="546">
        <v>0</v>
      </c>
      <c r="P199" s="546">
        <v>0</v>
      </c>
      <c r="Q199" s="562" t="s">
        <v>848</v>
      </c>
      <c r="R199" s="464" t="s">
        <v>848</v>
      </c>
      <c r="S199" s="464" t="s">
        <v>848</v>
      </c>
      <c r="T199" s="546">
        <v>0</v>
      </c>
      <c r="U199" s="562" t="s">
        <v>848</v>
      </c>
      <c r="V199" s="464" t="s">
        <v>848</v>
      </c>
      <c r="W199" s="464" t="s">
        <v>848</v>
      </c>
      <c r="X199" s="546">
        <v>0</v>
      </c>
      <c r="Y199" s="822" t="s">
        <v>848</v>
      </c>
      <c r="Z199" s="464" t="s">
        <v>848</v>
      </c>
      <c r="AA199" s="464" t="s">
        <v>848</v>
      </c>
      <c r="AB199" s="546">
        <f t="shared" si="53"/>
        <v>0</v>
      </c>
      <c r="AC199" s="713">
        <f t="shared" si="54"/>
        <v>0</v>
      </c>
      <c r="AD199" s="713"/>
      <c r="AE199" s="713">
        <f t="shared" si="55"/>
        <v>0</v>
      </c>
      <c r="AF199" s="452">
        <f t="shared" si="56"/>
        <v>0</v>
      </c>
      <c r="AG199" s="714" t="e">
        <f t="shared" si="57"/>
        <v>#DIV/0!</v>
      </c>
      <c r="AH199" s="715" t="e">
        <f t="shared" si="58"/>
        <v>#DIV/0!</v>
      </c>
      <c r="AI199" s="715" t="e">
        <f t="shared" si="59"/>
        <v>#DIV/0!</v>
      </c>
      <c r="AJ199" s="715" t="e">
        <f t="shared" si="60"/>
        <v>#DIV/0!</v>
      </c>
      <c r="AK199" s="715" t="e">
        <f t="shared" si="61"/>
        <v>#DIV/0!</v>
      </c>
      <c r="AL199" s="1052">
        <f t="shared" si="62"/>
        <v>0</v>
      </c>
      <c r="AM199" s="718" t="str">
        <f t="shared" si="63"/>
        <v>N/A</v>
      </c>
      <c r="AN199" s="718" t="str">
        <f t="shared" si="64"/>
        <v>N/A</v>
      </c>
      <c r="AO199" s="718" t="str">
        <f t="shared" si="65"/>
        <v>N/A</v>
      </c>
      <c r="AP199" s="718" t="str">
        <f t="shared" si="66"/>
        <v>N/A</v>
      </c>
      <c r="AQ199" s="718">
        <f t="shared" si="67"/>
        <v>0</v>
      </c>
      <c r="AR199" s="718" t="str">
        <f t="shared" si="68"/>
        <v>N/A</v>
      </c>
      <c r="AS199" s="462" t="e">
        <f t="shared" si="69"/>
        <v>#DIV/0!</v>
      </c>
      <c r="AT199" s="462">
        <f t="shared" si="70"/>
        <v>0</v>
      </c>
      <c r="AU199" s="462" t="str">
        <f t="shared" si="71"/>
        <v>N/A</v>
      </c>
      <c r="AV199" s="462" t="str">
        <f t="shared" si="72"/>
        <v>N/A</v>
      </c>
      <c r="AW199" s="462" t="str">
        <f t="shared" si="73"/>
        <v>N/A</v>
      </c>
      <c r="AX199" s="718" t="str">
        <f t="shared" si="74"/>
        <v>N/A</v>
      </c>
      <c r="AY199" s="718" t="str">
        <f t="shared" si="75"/>
        <v>N/A</v>
      </c>
      <c r="AZ199" s="718" t="str">
        <f t="shared" si="76"/>
        <v>N/A</v>
      </c>
      <c r="BA199" s="719" t="str">
        <f t="shared" si="77"/>
        <v>N/A</v>
      </c>
      <c r="BB199" s="550"/>
    </row>
    <row r="200" spans="1:54" hidden="1" x14ac:dyDescent="0.2">
      <c r="A200">
        <v>191</v>
      </c>
      <c r="B200" s="533"/>
      <c r="C200" s="545"/>
      <c r="D200" s="464"/>
      <c r="E200" s="464"/>
      <c r="F200" s="534"/>
      <c r="G200" s="534"/>
      <c r="H200" s="464"/>
      <c r="I200" s="546"/>
      <c r="J200" s="464"/>
      <c r="K200" s="546"/>
      <c r="L200" s="546"/>
      <c r="M200" s="464"/>
      <c r="N200" s="546">
        <f t="shared" si="52"/>
        <v>0</v>
      </c>
      <c r="O200" s="546">
        <v>0</v>
      </c>
      <c r="P200" s="546">
        <v>0</v>
      </c>
      <c r="Q200" s="562" t="s">
        <v>848</v>
      </c>
      <c r="R200" s="464" t="s">
        <v>848</v>
      </c>
      <c r="S200" s="464" t="s">
        <v>848</v>
      </c>
      <c r="T200" s="546">
        <v>0</v>
      </c>
      <c r="U200" s="562" t="s">
        <v>848</v>
      </c>
      <c r="V200" s="464" t="s">
        <v>848</v>
      </c>
      <c r="W200" s="464" t="s">
        <v>848</v>
      </c>
      <c r="X200" s="546">
        <v>0</v>
      </c>
      <c r="Y200" s="822" t="s">
        <v>848</v>
      </c>
      <c r="Z200" s="464" t="s">
        <v>848</v>
      </c>
      <c r="AA200" s="464" t="s">
        <v>848</v>
      </c>
      <c r="AB200" s="546">
        <f t="shared" si="53"/>
        <v>0</v>
      </c>
      <c r="AC200" s="713">
        <f t="shared" si="54"/>
        <v>0</v>
      </c>
      <c r="AD200" s="713"/>
      <c r="AE200" s="713">
        <f t="shared" si="55"/>
        <v>0</v>
      </c>
      <c r="AF200" s="452">
        <f t="shared" si="56"/>
        <v>0</v>
      </c>
      <c r="AG200" s="714" t="e">
        <f t="shared" si="57"/>
        <v>#DIV/0!</v>
      </c>
      <c r="AH200" s="715" t="e">
        <f t="shared" si="58"/>
        <v>#DIV/0!</v>
      </c>
      <c r="AI200" s="715" t="e">
        <f t="shared" si="59"/>
        <v>#DIV/0!</v>
      </c>
      <c r="AJ200" s="715" t="e">
        <f t="shared" si="60"/>
        <v>#DIV/0!</v>
      </c>
      <c r="AK200" s="715" t="e">
        <f t="shared" si="61"/>
        <v>#DIV/0!</v>
      </c>
      <c r="AL200" s="1052">
        <f t="shared" si="62"/>
        <v>0</v>
      </c>
      <c r="AM200" s="718" t="str">
        <f t="shared" si="63"/>
        <v>N/A</v>
      </c>
      <c r="AN200" s="718" t="str">
        <f t="shared" si="64"/>
        <v>N/A</v>
      </c>
      <c r="AO200" s="718" t="str">
        <f t="shared" si="65"/>
        <v>N/A</v>
      </c>
      <c r="AP200" s="718" t="str">
        <f t="shared" si="66"/>
        <v>N/A</v>
      </c>
      <c r="AQ200" s="718">
        <f t="shared" si="67"/>
        <v>0</v>
      </c>
      <c r="AR200" s="718" t="str">
        <f t="shared" si="68"/>
        <v>N/A</v>
      </c>
      <c r="AS200" s="462" t="e">
        <f t="shared" si="69"/>
        <v>#DIV/0!</v>
      </c>
      <c r="AT200" s="462">
        <f t="shared" si="70"/>
        <v>0</v>
      </c>
      <c r="AU200" s="462" t="str">
        <f t="shared" si="71"/>
        <v>N/A</v>
      </c>
      <c r="AV200" s="462" t="str">
        <f t="shared" si="72"/>
        <v>N/A</v>
      </c>
      <c r="AW200" s="462" t="str">
        <f t="shared" si="73"/>
        <v>N/A</v>
      </c>
      <c r="AX200" s="718" t="str">
        <f t="shared" si="74"/>
        <v>N/A</v>
      </c>
      <c r="AY200" s="718" t="str">
        <f t="shared" si="75"/>
        <v>N/A</v>
      </c>
      <c r="AZ200" s="718" t="str">
        <f t="shared" si="76"/>
        <v>N/A</v>
      </c>
      <c r="BA200" s="719" t="str">
        <f t="shared" si="77"/>
        <v>N/A</v>
      </c>
      <c r="BB200" s="550"/>
    </row>
    <row r="201" spans="1:54" hidden="1" x14ac:dyDescent="0.2">
      <c r="A201">
        <v>192</v>
      </c>
      <c r="B201" s="533"/>
      <c r="C201" s="545"/>
      <c r="D201" s="464"/>
      <c r="E201" s="464"/>
      <c r="F201" s="534"/>
      <c r="G201" s="534"/>
      <c r="H201" s="464"/>
      <c r="I201" s="546"/>
      <c r="J201" s="464"/>
      <c r="K201" s="546"/>
      <c r="L201" s="546"/>
      <c r="M201" s="464"/>
      <c r="N201" s="546">
        <f t="shared" si="52"/>
        <v>0</v>
      </c>
      <c r="O201" s="546">
        <v>0</v>
      </c>
      <c r="P201" s="546">
        <v>0</v>
      </c>
      <c r="Q201" s="562" t="s">
        <v>848</v>
      </c>
      <c r="R201" s="464" t="s">
        <v>848</v>
      </c>
      <c r="S201" s="464" t="s">
        <v>848</v>
      </c>
      <c r="T201" s="546">
        <v>0</v>
      </c>
      <c r="U201" s="562" t="s">
        <v>848</v>
      </c>
      <c r="V201" s="464" t="s">
        <v>848</v>
      </c>
      <c r="W201" s="464" t="s">
        <v>848</v>
      </c>
      <c r="X201" s="546">
        <v>0</v>
      </c>
      <c r="Y201" s="822" t="s">
        <v>848</v>
      </c>
      <c r="Z201" s="464" t="s">
        <v>848</v>
      </c>
      <c r="AA201" s="464" t="s">
        <v>848</v>
      </c>
      <c r="AB201" s="546">
        <f t="shared" si="53"/>
        <v>0</v>
      </c>
      <c r="AC201" s="713">
        <f t="shared" si="54"/>
        <v>0</v>
      </c>
      <c r="AD201" s="713"/>
      <c r="AE201" s="713">
        <f t="shared" si="55"/>
        <v>0</v>
      </c>
      <c r="AF201" s="452">
        <f t="shared" si="56"/>
        <v>0</v>
      </c>
      <c r="AG201" s="714" t="e">
        <f t="shared" si="57"/>
        <v>#DIV/0!</v>
      </c>
      <c r="AH201" s="715" t="e">
        <f t="shared" si="58"/>
        <v>#DIV/0!</v>
      </c>
      <c r="AI201" s="715" t="e">
        <f t="shared" si="59"/>
        <v>#DIV/0!</v>
      </c>
      <c r="AJ201" s="715" t="e">
        <f t="shared" si="60"/>
        <v>#DIV/0!</v>
      </c>
      <c r="AK201" s="715" t="e">
        <f t="shared" si="61"/>
        <v>#DIV/0!</v>
      </c>
      <c r="AL201" s="1052">
        <f t="shared" si="62"/>
        <v>0</v>
      </c>
      <c r="AM201" s="718" t="str">
        <f t="shared" si="63"/>
        <v>N/A</v>
      </c>
      <c r="AN201" s="718" t="str">
        <f t="shared" si="64"/>
        <v>N/A</v>
      </c>
      <c r="AO201" s="718" t="str">
        <f t="shared" si="65"/>
        <v>N/A</v>
      </c>
      <c r="AP201" s="718" t="str">
        <f t="shared" si="66"/>
        <v>N/A</v>
      </c>
      <c r="AQ201" s="718">
        <f t="shared" si="67"/>
        <v>0</v>
      </c>
      <c r="AR201" s="718" t="str">
        <f t="shared" si="68"/>
        <v>N/A</v>
      </c>
      <c r="AS201" s="462" t="e">
        <f t="shared" si="69"/>
        <v>#DIV/0!</v>
      </c>
      <c r="AT201" s="462">
        <f t="shared" si="70"/>
        <v>0</v>
      </c>
      <c r="AU201" s="462" t="str">
        <f t="shared" si="71"/>
        <v>N/A</v>
      </c>
      <c r="AV201" s="462" t="str">
        <f t="shared" si="72"/>
        <v>N/A</v>
      </c>
      <c r="AW201" s="462" t="str">
        <f t="shared" si="73"/>
        <v>N/A</v>
      </c>
      <c r="AX201" s="718" t="str">
        <f t="shared" si="74"/>
        <v>N/A</v>
      </c>
      <c r="AY201" s="718" t="str">
        <f t="shared" si="75"/>
        <v>N/A</v>
      </c>
      <c r="AZ201" s="718" t="str">
        <f t="shared" si="76"/>
        <v>N/A</v>
      </c>
      <c r="BA201" s="719" t="str">
        <f t="shared" si="77"/>
        <v>N/A</v>
      </c>
      <c r="BB201" s="550"/>
    </row>
    <row r="202" spans="1:54" hidden="1" x14ac:dyDescent="0.2">
      <c r="A202">
        <v>193</v>
      </c>
      <c r="B202" s="533"/>
      <c r="C202" s="545"/>
      <c r="D202" s="464"/>
      <c r="E202" s="464"/>
      <c r="F202" s="534"/>
      <c r="G202" s="534"/>
      <c r="H202" s="464"/>
      <c r="I202" s="546"/>
      <c r="J202" s="464"/>
      <c r="K202" s="546"/>
      <c r="L202" s="546"/>
      <c r="M202" s="464"/>
      <c r="N202" s="546">
        <f t="shared" ref="N202:N259" si="78">+K202+L202</f>
        <v>0</v>
      </c>
      <c r="O202" s="546">
        <v>0</v>
      </c>
      <c r="P202" s="546">
        <v>0</v>
      </c>
      <c r="Q202" s="562" t="s">
        <v>848</v>
      </c>
      <c r="R202" s="464" t="s">
        <v>848</v>
      </c>
      <c r="S202" s="464" t="s">
        <v>848</v>
      </c>
      <c r="T202" s="546">
        <v>0</v>
      </c>
      <c r="U202" s="562" t="s">
        <v>848</v>
      </c>
      <c r="V202" s="464" t="s">
        <v>848</v>
      </c>
      <c r="W202" s="464" t="s">
        <v>848</v>
      </c>
      <c r="X202" s="546">
        <v>0</v>
      </c>
      <c r="Y202" s="822" t="s">
        <v>848</v>
      </c>
      <c r="Z202" s="464" t="s">
        <v>848</v>
      </c>
      <c r="AA202" s="464" t="s">
        <v>848</v>
      </c>
      <c r="AB202" s="546">
        <f t="shared" ref="AB202:AB259" si="79">+P202+T202+X202</f>
        <v>0</v>
      </c>
      <c r="AC202" s="713">
        <f t="shared" ref="AC202:AC259" si="80">IF(AQ202&lt;1,0,IF(AQ202=1,+P202,IF(AQ202=2,+P202+T202,+P202+T202+X202)))</f>
        <v>0</v>
      </c>
      <c r="AD202" s="713"/>
      <c r="AE202" s="713">
        <f t="shared" ref="AE202:AE259" si="81">+N202+AB202+AD202</f>
        <v>0</v>
      </c>
      <c r="AF202" s="452">
        <f t="shared" ref="AF202:AF259" si="82">+E202-D202</f>
        <v>0</v>
      </c>
      <c r="AG202" s="714" t="e">
        <f t="shared" ref="AG202:AG260" si="83">-P202/N202</f>
        <v>#DIV/0!</v>
      </c>
      <c r="AH202" s="715" t="e">
        <f t="shared" ref="AH202:AH260" si="84">-T202/N202</f>
        <v>#DIV/0!</v>
      </c>
      <c r="AI202" s="715" t="e">
        <f t="shared" ref="AI202:AI260" si="85">-X202/N202</f>
        <v>#DIV/0!</v>
      </c>
      <c r="AJ202" s="715" t="e">
        <f t="shared" ref="AJ202:AJ260" si="86">SUM(AG202:AI202)</f>
        <v>#DIV/0!</v>
      </c>
      <c r="AK202" s="715" t="e">
        <f t="shared" ref="AK202:AK260" si="87">-AC202/N202</f>
        <v>#DIV/0!</v>
      </c>
      <c r="AL202" s="1052">
        <f t="shared" ref="AL202:AL259" si="88">H202-E202</f>
        <v>0</v>
      </c>
      <c r="AM202" s="718" t="str">
        <f t="shared" ref="AM202:AM259" si="89">IF(R202="N/A","N/A",+R202-H202)</f>
        <v>N/A</v>
      </c>
      <c r="AN202" s="718" t="str">
        <f t="shared" ref="AN202:AN259" si="90">IF(V202="N/A","N/A",+V202-H202)</f>
        <v>N/A</v>
      </c>
      <c r="AO202" s="718" t="str">
        <f t="shared" ref="AO202:AO259" si="91">IF(Z202="N/A","N/A",+Z202-H202)</f>
        <v>N/A</v>
      </c>
      <c r="AP202" s="718" t="str">
        <f t="shared" ref="AP202:AP259" si="92">IF(AM202="N/A","N/A",MAX(AM202:AO202))</f>
        <v>N/A</v>
      </c>
      <c r="AQ202" s="718">
        <f t="shared" ref="AQ202:AQ259" si="93">IF(R202="","",IF(AM202="N/A",0,IF((AL202+AM202&gt;AC$9),-1,IF(AN202="N/A",1,IF((AL202+AN202&gt;AC$9),1,IF(AO202="N/A",2,IF((AL202+AO202&gt;AC$9),2,3)))))))</f>
        <v>0</v>
      </c>
      <c r="AR202" s="718" t="str">
        <f t="shared" ref="AR202:AR259" si="94">IF(AQ202&lt;1,"N/A",IF(AQ202=1,AM202,IF(AQ202=2,AN202,AO202)))</f>
        <v>N/A</v>
      </c>
      <c r="AS202" s="462" t="e">
        <f t="shared" ref="AS202:AS259" si="95">IF(AG202=0,"N/A",IF(AH202=0,(+AG202*AM202)/AJ202,IF(AI202=0,(+AG202*AM202+AH202*AN202)/AJ202,(+AG202*AM202+AH202*AN202+AI202*AO202)/AJ202)))</f>
        <v>#DIV/0!</v>
      </c>
      <c r="AT202" s="462">
        <f t="shared" ref="AT202:AT259" si="96">IF(M202="N/A","N/A",M202-H202)</f>
        <v>0</v>
      </c>
      <c r="AU202" s="462" t="str">
        <f t="shared" ref="AU202:AU259" si="97">IF(R202="N/A","N/A",+S202-R202)</f>
        <v>N/A</v>
      </c>
      <c r="AV202" s="462" t="str">
        <f t="shared" ref="AV202:AV259" si="98">IF(V202="N/A","N/A",+W202-V202)</f>
        <v>N/A</v>
      </c>
      <c r="AW202" s="462" t="str">
        <f t="shared" ref="AW202:AW259" si="99">IF(Z202="N/A","N/A",+AA202-Z202)</f>
        <v>N/A</v>
      </c>
      <c r="AX202" s="718" t="str">
        <f t="shared" ref="AX202:AX259" si="100">IF(AQ202&lt;1,"N/A",IF(AQ202=1,AU202,IF(AQ202=2,AV202,AW202)))</f>
        <v>N/A</v>
      </c>
      <c r="AY202" s="718" t="str">
        <f t="shared" ref="AY202:AY259" si="101">IF(AU202="N/A","N/A",AVERAGE(AU202:AW202))</f>
        <v>N/A</v>
      </c>
      <c r="AZ202" s="718" t="str">
        <f t="shared" ref="AZ202:AZ259" si="102">IF(AQ202&lt;1,"N/A",+AL202+AR202+AX202)</f>
        <v>N/A</v>
      </c>
      <c r="BA202" s="719" t="str">
        <f t="shared" ref="BA202:BA259" si="103">IF(AQ202&lt;1,"N/A",MAX(AZ202, SUM(AL202+AP202+AY202)))</f>
        <v>N/A</v>
      </c>
      <c r="BB202" s="550"/>
    </row>
    <row r="203" spans="1:54" hidden="1" x14ac:dyDescent="0.2">
      <c r="A203">
        <v>194</v>
      </c>
      <c r="B203" s="533"/>
      <c r="C203" s="545"/>
      <c r="D203" s="464"/>
      <c r="E203" s="464"/>
      <c r="F203" s="534"/>
      <c r="G203" s="534"/>
      <c r="H203" s="464"/>
      <c r="I203" s="546"/>
      <c r="J203" s="464"/>
      <c r="K203" s="546"/>
      <c r="L203" s="546"/>
      <c r="M203" s="464"/>
      <c r="N203" s="546">
        <f t="shared" si="78"/>
        <v>0</v>
      </c>
      <c r="O203" s="546">
        <v>0</v>
      </c>
      <c r="P203" s="546">
        <v>0</v>
      </c>
      <c r="Q203" s="562" t="s">
        <v>848</v>
      </c>
      <c r="R203" s="464" t="s">
        <v>848</v>
      </c>
      <c r="S203" s="464" t="s">
        <v>848</v>
      </c>
      <c r="T203" s="546">
        <v>0</v>
      </c>
      <c r="U203" s="562" t="s">
        <v>848</v>
      </c>
      <c r="V203" s="464" t="s">
        <v>848</v>
      </c>
      <c r="W203" s="464" t="s">
        <v>848</v>
      </c>
      <c r="X203" s="546">
        <v>0</v>
      </c>
      <c r="Y203" s="822" t="s">
        <v>848</v>
      </c>
      <c r="Z203" s="464" t="s">
        <v>848</v>
      </c>
      <c r="AA203" s="464" t="s">
        <v>848</v>
      </c>
      <c r="AB203" s="546">
        <f t="shared" si="79"/>
        <v>0</v>
      </c>
      <c r="AC203" s="713">
        <f t="shared" si="80"/>
        <v>0</v>
      </c>
      <c r="AD203" s="713"/>
      <c r="AE203" s="713">
        <f t="shared" si="81"/>
        <v>0</v>
      </c>
      <c r="AF203" s="452">
        <f t="shared" si="82"/>
        <v>0</v>
      </c>
      <c r="AG203" s="714" t="e">
        <f t="shared" si="83"/>
        <v>#DIV/0!</v>
      </c>
      <c r="AH203" s="715" t="e">
        <f t="shared" si="84"/>
        <v>#DIV/0!</v>
      </c>
      <c r="AI203" s="715" t="e">
        <f t="shared" si="85"/>
        <v>#DIV/0!</v>
      </c>
      <c r="AJ203" s="715" t="e">
        <f t="shared" si="86"/>
        <v>#DIV/0!</v>
      </c>
      <c r="AK203" s="715" t="e">
        <f t="shared" si="87"/>
        <v>#DIV/0!</v>
      </c>
      <c r="AL203" s="1052">
        <f t="shared" si="88"/>
        <v>0</v>
      </c>
      <c r="AM203" s="718" t="str">
        <f t="shared" si="89"/>
        <v>N/A</v>
      </c>
      <c r="AN203" s="718" t="str">
        <f t="shared" si="90"/>
        <v>N/A</v>
      </c>
      <c r="AO203" s="718" t="str">
        <f t="shared" si="91"/>
        <v>N/A</v>
      </c>
      <c r="AP203" s="718" t="str">
        <f t="shared" si="92"/>
        <v>N/A</v>
      </c>
      <c r="AQ203" s="718">
        <f t="shared" si="93"/>
        <v>0</v>
      </c>
      <c r="AR203" s="718" t="str">
        <f t="shared" si="94"/>
        <v>N/A</v>
      </c>
      <c r="AS203" s="462" t="e">
        <f t="shared" si="95"/>
        <v>#DIV/0!</v>
      </c>
      <c r="AT203" s="462">
        <f t="shared" si="96"/>
        <v>0</v>
      </c>
      <c r="AU203" s="462" t="str">
        <f t="shared" si="97"/>
        <v>N/A</v>
      </c>
      <c r="AV203" s="462" t="str">
        <f t="shared" si="98"/>
        <v>N/A</v>
      </c>
      <c r="AW203" s="462" t="str">
        <f t="shared" si="99"/>
        <v>N/A</v>
      </c>
      <c r="AX203" s="718" t="str">
        <f t="shared" si="100"/>
        <v>N/A</v>
      </c>
      <c r="AY203" s="718" t="str">
        <f t="shared" si="101"/>
        <v>N/A</v>
      </c>
      <c r="AZ203" s="718" t="str">
        <f t="shared" si="102"/>
        <v>N/A</v>
      </c>
      <c r="BA203" s="719" t="str">
        <f t="shared" si="103"/>
        <v>N/A</v>
      </c>
      <c r="BB203" s="550"/>
    </row>
    <row r="204" spans="1:54" hidden="1" x14ac:dyDescent="0.2">
      <c r="A204">
        <v>195</v>
      </c>
      <c r="B204" s="533"/>
      <c r="C204" s="545"/>
      <c r="D204" s="464"/>
      <c r="E204" s="464"/>
      <c r="F204" s="534"/>
      <c r="G204" s="534"/>
      <c r="H204" s="464"/>
      <c r="I204" s="546"/>
      <c r="J204" s="464"/>
      <c r="K204" s="546"/>
      <c r="L204" s="546"/>
      <c r="M204" s="464"/>
      <c r="N204" s="546">
        <f t="shared" si="78"/>
        <v>0</v>
      </c>
      <c r="O204" s="546">
        <v>0</v>
      </c>
      <c r="P204" s="546">
        <v>0</v>
      </c>
      <c r="Q204" s="562" t="s">
        <v>848</v>
      </c>
      <c r="R204" s="464" t="s">
        <v>848</v>
      </c>
      <c r="S204" s="464" t="s">
        <v>848</v>
      </c>
      <c r="T204" s="546">
        <v>0</v>
      </c>
      <c r="U204" s="562" t="s">
        <v>848</v>
      </c>
      <c r="V204" s="464" t="s">
        <v>848</v>
      </c>
      <c r="W204" s="464" t="s">
        <v>848</v>
      </c>
      <c r="X204" s="546">
        <v>0</v>
      </c>
      <c r="Y204" s="822" t="s">
        <v>848</v>
      </c>
      <c r="Z204" s="464" t="s">
        <v>848</v>
      </c>
      <c r="AA204" s="464" t="s">
        <v>848</v>
      </c>
      <c r="AB204" s="546">
        <f t="shared" si="79"/>
        <v>0</v>
      </c>
      <c r="AC204" s="713">
        <f t="shared" si="80"/>
        <v>0</v>
      </c>
      <c r="AD204" s="713"/>
      <c r="AE204" s="713">
        <f t="shared" si="81"/>
        <v>0</v>
      </c>
      <c r="AF204" s="452">
        <f t="shared" si="82"/>
        <v>0</v>
      </c>
      <c r="AG204" s="714" t="e">
        <f t="shared" si="83"/>
        <v>#DIV/0!</v>
      </c>
      <c r="AH204" s="715" t="e">
        <f t="shared" si="84"/>
        <v>#DIV/0!</v>
      </c>
      <c r="AI204" s="715" t="e">
        <f t="shared" si="85"/>
        <v>#DIV/0!</v>
      </c>
      <c r="AJ204" s="715" t="e">
        <f t="shared" si="86"/>
        <v>#DIV/0!</v>
      </c>
      <c r="AK204" s="715" t="e">
        <f t="shared" si="87"/>
        <v>#DIV/0!</v>
      </c>
      <c r="AL204" s="1052">
        <f t="shared" si="88"/>
        <v>0</v>
      </c>
      <c r="AM204" s="718" t="str">
        <f t="shared" si="89"/>
        <v>N/A</v>
      </c>
      <c r="AN204" s="718" t="str">
        <f t="shared" si="90"/>
        <v>N/A</v>
      </c>
      <c r="AO204" s="718" t="str">
        <f t="shared" si="91"/>
        <v>N/A</v>
      </c>
      <c r="AP204" s="718" t="str">
        <f t="shared" si="92"/>
        <v>N/A</v>
      </c>
      <c r="AQ204" s="718">
        <f t="shared" si="93"/>
        <v>0</v>
      </c>
      <c r="AR204" s="718" t="str">
        <f t="shared" si="94"/>
        <v>N/A</v>
      </c>
      <c r="AS204" s="462" t="e">
        <f t="shared" si="95"/>
        <v>#DIV/0!</v>
      </c>
      <c r="AT204" s="462">
        <f t="shared" si="96"/>
        <v>0</v>
      </c>
      <c r="AU204" s="462" t="str">
        <f t="shared" si="97"/>
        <v>N/A</v>
      </c>
      <c r="AV204" s="462" t="str">
        <f t="shared" si="98"/>
        <v>N/A</v>
      </c>
      <c r="AW204" s="462" t="str">
        <f t="shared" si="99"/>
        <v>N/A</v>
      </c>
      <c r="AX204" s="718" t="str">
        <f t="shared" si="100"/>
        <v>N/A</v>
      </c>
      <c r="AY204" s="718" t="str">
        <f t="shared" si="101"/>
        <v>N/A</v>
      </c>
      <c r="AZ204" s="718" t="str">
        <f t="shared" si="102"/>
        <v>N/A</v>
      </c>
      <c r="BA204" s="719" t="str">
        <f t="shared" si="103"/>
        <v>N/A</v>
      </c>
      <c r="BB204" s="550"/>
    </row>
    <row r="205" spans="1:54" hidden="1" x14ac:dyDescent="0.2">
      <c r="A205">
        <v>196</v>
      </c>
      <c r="B205" s="533"/>
      <c r="C205" s="545"/>
      <c r="D205" s="464"/>
      <c r="E205" s="464"/>
      <c r="F205" s="534"/>
      <c r="G205" s="534"/>
      <c r="H205" s="464"/>
      <c r="I205" s="546"/>
      <c r="J205" s="464"/>
      <c r="K205" s="546"/>
      <c r="L205" s="546"/>
      <c r="M205" s="464"/>
      <c r="N205" s="546">
        <f t="shared" si="78"/>
        <v>0</v>
      </c>
      <c r="O205" s="546">
        <v>0</v>
      </c>
      <c r="P205" s="546">
        <v>0</v>
      </c>
      <c r="Q205" s="562" t="s">
        <v>848</v>
      </c>
      <c r="R205" s="464" t="s">
        <v>848</v>
      </c>
      <c r="S205" s="464" t="s">
        <v>848</v>
      </c>
      <c r="T205" s="546">
        <v>0</v>
      </c>
      <c r="U205" s="562" t="s">
        <v>848</v>
      </c>
      <c r="V205" s="464" t="s">
        <v>848</v>
      </c>
      <c r="W205" s="464" t="s">
        <v>848</v>
      </c>
      <c r="X205" s="546">
        <v>0</v>
      </c>
      <c r="Y205" s="822" t="s">
        <v>848</v>
      </c>
      <c r="Z205" s="464" t="s">
        <v>848</v>
      </c>
      <c r="AA205" s="464" t="s">
        <v>848</v>
      </c>
      <c r="AB205" s="546">
        <f t="shared" si="79"/>
        <v>0</v>
      </c>
      <c r="AC205" s="713">
        <f t="shared" si="80"/>
        <v>0</v>
      </c>
      <c r="AD205" s="713"/>
      <c r="AE205" s="713">
        <f t="shared" si="81"/>
        <v>0</v>
      </c>
      <c r="AF205" s="452">
        <f t="shared" si="82"/>
        <v>0</v>
      </c>
      <c r="AG205" s="714" t="e">
        <f t="shared" si="83"/>
        <v>#DIV/0!</v>
      </c>
      <c r="AH205" s="715" t="e">
        <f t="shared" si="84"/>
        <v>#DIV/0!</v>
      </c>
      <c r="AI205" s="715" t="e">
        <f t="shared" si="85"/>
        <v>#DIV/0!</v>
      </c>
      <c r="AJ205" s="715" t="e">
        <f t="shared" si="86"/>
        <v>#DIV/0!</v>
      </c>
      <c r="AK205" s="715" t="e">
        <f t="shared" si="87"/>
        <v>#DIV/0!</v>
      </c>
      <c r="AL205" s="1052">
        <f t="shared" si="88"/>
        <v>0</v>
      </c>
      <c r="AM205" s="718" t="str">
        <f t="shared" si="89"/>
        <v>N/A</v>
      </c>
      <c r="AN205" s="718" t="str">
        <f t="shared" si="90"/>
        <v>N/A</v>
      </c>
      <c r="AO205" s="718" t="str">
        <f t="shared" si="91"/>
        <v>N/A</v>
      </c>
      <c r="AP205" s="718" t="str">
        <f t="shared" si="92"/>
        <v>N/A</v>
      </c>
      <c r="AQ205" s="718">
        <f t="shared" si="93"/>
        <v>0</v>
      </c>
      <c r="AR205" s="718" t="str">
        <f t="shared" si="94"/>
        <v>N/A</v>
      </c>
      <c r="AS205" s="462" t="e">
        <f t="shared" si="95"/>
        <v>#DIV/0!</v>
      </c>
      <c r="AT205" s="462">
        <f t="shared" si="96"/>
        <v>0</v>
      </c>
      <c r="AU205" s="462" t="str">
        <f t="shared" si="97"/>
        <v>N/A</v>
      </c>
      <c r="AV205" s="462" t="str">
        <f t="shared" si="98"/>
        <v>N/A</v>
      </c>
      <c r="AW205" s="462" t="str">
        <f t="shared" si="99"/>
        <v>N/A</v>
      </c>
      <c r="AX205" s="718" t="str">
        <f t="shared" si="100"/>
        <v>N/A</v>
      </c>
      <c r="AY205" s="718" t="str">
        <f t="shared" si="101"/>
        <v>N/A</v>
      </c>
      <c r="AZ205" s="718" t="str">
        <f t="shared" si="102"/>
        <v>N/A</v>
      </c>
      <c r="BA205" s="719" t="str">
        <f t="shared" si="103"/>
        <v>N/A</v>
      </c>
      <c r="BB205" s="550"/>
    </row>
    <row r="206" spans="1:54" hidden="1" x14ac:dyDescent="0.2">
      <c r="A206">
        <v>197</v>
      </c>
      <c r="B206" s="533"/>
      <c r="C206" s="545"/>
      <c r="D206" s="464"/>
      <c r="E206" s="464"/>
      <c r="F206" s="534"/>
      <c r="G206" s="534"/>
      <c r="H206" s="464"/>
      <c r="I206" s="546"/>
      <c r="J206" s="464"/>
      <c r="K206" s="546"/>
      <c r="L206" s="546"/>
      <c r="M206" s="464"/>
      <c r="N206" s="546">
        <f t="shared" si="78"/>
        <v>0</v>
      </c>
      <c r="O206" s="546">
        <v>0</v>
      </c>
      <c r="P206" s="546">
        <v>0</v>
      </c>
      <c r="Q206" s="562" t="s">
        <v>848</v>
      </c>
      <c r="R206" s="464" t="s">
        <v>848</v>
      </c>
      <c r="S206" s="464" t="s">
        <v>848</v>
      </c>
      <c r="T206" s="546">
        <v>0</v>
      </c>
      <c r="U206" s="562" t="s">
        <v>848</v>
      </c>
      <c r="V206" s="464" t="s">
        <v>848</v>
      </c>
      <c r="W206" s="464" t="s">
        <v>848</v>
      </c>
      <c r="X206" s="546">
        <v>0</v>
      </c>
      <c r="Y206" s="822" t="s">
        <v>848</v>
      </c>
      <c r="Z206" s="464" t="s">
        <v>848</v>
      </c>
      <c r="AA206" s="464" t="s">
        <v>848</v>
      </c>
      <c r="AB206" s="546">
        <f t="shared" si="79"/>
        <v>0</v>
      </c>
      <c r="AC206" s="713">
        <f t="shared" si="80"/>
        <v>0</v>
      </c>
      <c r="AD206" s="713"/>
      <c r="AE206" s="713">
        <f t="shared" si="81"/>
        <v>0</v>
      </c>
      <c r="AF206" s="452">
        <f t="shared" si="82"/>
        <v>0</v>
      </c>
      <c r="AG206" s="714" t="e">
        <f t="shared" si="83"/>
        <v>#DIV/0!</v>
      </c>
      <c r="AH206" s="715" t="e">
        <f t="shared" si="84"/>
        <v>#DIV/0!</v>
      </c>
      <c r="AI206" s="715" t="e">
        <f t="shared" si="85"/>
        <v>#DIV/0!</v>
      </c>
      <c r="AJ206" s="715" t="e">
        <f t="shared" si="86"/>
        <v>#DIV/0!</v>
      </c>
      <c r="AK206" s="715" t="e">
        <f t="shared" si="87"/>
        <v>#DIV/0!</v>
      </c>
      <c r="AL206" s="1052">
        <f t="shared" si="88"/>
        <v>0</v>
      </c>
      <c r="AM206" s="718" t="str">
        <f t="shared" si="89"/>
        <v>N/A</v>
      </c>
      <c r="AN206" s="718" t="str">
        <f t="shared" si="90"/>
        <v>N/A</v>
      </c>
      <c r="AO206" s="718" t="str">
        <f t="shared" si="91"/>
        <v>N/A</v>
      </c>
      <c r="AP206" s="718" t="str">
        <f t="shared" si="92"/>
        <v>N/A</v>
      </c>
      <c r="AQ206" s="718">
        <f t="shared" si="93"/>
        <v>0</v>
      </c>
      <c r="AR206" s="718" t="str">
        <f t="shared" si="94"/>
        <v>N/A</v>
      </c>
      <c r="AS206" s="462" t="e">
        <f t="shared" si="95"/>
        <v>#DIV/0!</v>
      </c>
      <c r="AT206" s="462">
        <f t="shared" si="96"/>
        <v>0</v>
      </c>
      <c r="AU206" s="462" t="str">
        <f t="shared" si="97"/>
        <v>N/A</v>
      </c>
      <c r="AV206" s="462" t="str">
        <f t="shared" si="98"/>
        <v>N/A</v>
      </c>
      <c r="AW206" s="462" t="str">
        <f t="shared" si="99"/>
        <v>N/A</v>
      </c>
      <c r="AX206" s="718" t="str">
        <f t="shared" si="100"/>
        <v>N/A</v>
      </c>
      <c r="AY206" s="718" t="str">
        <f t="shared" si="101"/>
        <v>N/A</v>
      </c>
      <c r="AZ206" s="718" t="str">
        <f t="shared" si="102"/>
        <v>N/A</v>
      </c>
      <c r="BA206" s="719" t="str">
        <f t="shared" si="103"/>
        <v>N/A</v>
      </c>
      <c r="BB206" s="550"/>
    </row>
    <row r="207" spans="1:54" hidden="1" x14ac:dyDescent="0.2">
      <c r="A207">
        <v>198</v>
      </c>
      <c r="B207" s="533"/>
      <c r="C207" s="545"/>
      <c r="D207" s="464"/>
      <c r="E207" s="464"/>
      <c r="F207" s="534"/>
      <c r="G207" s="534"/>
      <c r="H207" s="464"/>
      <c r="I207" s="546"/>
      <c r="J207" s="464"/>
      <c r="K207" s="546"/>
      <c r="L207" s="546"/>
      <c r="M207" s="464"/>
      <c r="N207" s="546">
        <f t="shared" si="78"/>
        <v>0</v>
      </c>
      <c r="O207" s="546">
        <v>0</v>
      </c>
      <c r="P207" s="546">
        <v>0</v>
      </c>
      <c r="Q207" s="562" t="s">
        <v>848</v>
      </c>
      <c r="R207" s="464" t="s">
        <v>848</v>
      </c>
      <c r="S207" s="464" t="s">
        <v>848</v>
      </c>
      <c r="T207" s="546">
        <v>0</v>
      </c>
      <c r="U207" s="562" t="s">
        <v>848</v>
      </c>
      <c r="V207" s="464" t="s">
        <v>848</v>
      </c>
      <c r="W207" s="464" t="s">
        <v>848</v>
      </c>
      <c r="X207" s="546">
        <v>0</v>
      </c>
      <c r="Y207" s="822" t="s">
        <v>848</v>
      </c>
      <c r="Z207" s="464" t="s">
        <v>848</v>
      </c>
      <c r="AA207" s="464" t="s">
        <v>848</v>
      </c>
      <c r="AB207" s="546">
        <f t="shared" si="79"/>
        <v>0</v>
      </c>
      <c r="AC207" s="713">
        <f t="shared" si="80"/>
        <v>0</v>
      </c>
      <c r="AD207" s="713"/>
      <c r="AE207" s="713">
        <f t="shared" si="81"/>
        <v>0</v>
      </c>
      <c r="AF207" s="452">
        <f t="shared" si="82"/>
        <v>0</v>
      </c>
      <c r="AG207" s="714" t="e">
        <f t="shared" si="83"/>
        <v>#DIV/0!</v>
      </c>
      <c r="AH207" s="715" t="e">
        <f t="shared" si="84"/>
        <v>#DIV/0!</v>
      </c>
      <c r="AI207" s="715" t="e">
        <f t="shared" si="85"/>
        <v>#DIV/0!</v>
      </c>
      <c r="AJ207" s="715" t="e">
        <f t="shared" si="86"/>
        <v>#DIV/0!</v>
      </c>
      <c r="AK207" s="715" t="e">
        <f t="shared" si="87"/>
        <v>#DIV/0!</v>
      </c>
      <c r="AL207" s="1052">
        <f t="shared" si="88"/>
        <v>0</v>
      </c>
      <c r="AM207" s="718" t="str">
        <f t="shared" si="89"/>
        <v>N/A</v>
      </c>
      <c r="AN207" s="718" t="str">
        <f t="shared" si="90"/>
        <v>N/A</v>
      </c>
      <c r="AO207" s="718" t="str">
        <f t="shared" si="91"/>
        <v>N/A</v>
      </c>
      <c r="AP207" s="718" t="str">
        <f t="shared" si="92"/>
        <v>N/A</v>
      </c>
      <c r="AQ207" s="718">
        <f t="shared" si="93"/>
        <v>0</v>
      </c>
      <c r="AR207" s="718" t="str">
        <f t="shared" si="94"/>
        <v>N/A</v>
      </c>
      <c r="AS207" s="462" t="e">
        <f t="shared" si="95"/>
        <v>#DIV/0!</v>
      </c>
      <c r="AT207" s="462">
        <f t="shared" si="96"/>
        <v>0</v>
      </c>
      <c r="AU207" s="462" t="str">
        <f t="shared" si="97"/>
        <v>N/A</v>
      </c>
      <c r="AV207" s="462" t="str">
        <f t="shared" si="98"/>
        <v>N/A</v>
      </c>
      <c r="AW207" s="462" t="str">
        <f t="shared" si="99"/>
        <v>N/A</v>
      </c>
      <c r="AX207" s="718" t="str">
        <f t="shared" si="100"/>
        <v>N/A</v>
      </c>
      <c r="AY207" s="718" t="str">
        <f t="shared" si="101"/>
        <v>N/A</v>
      </c>
      <c r="AZ207" s="718" t="str">
        <f t="shared" si="102"/>
        <v>N/A</v>
      </c>
      <c r="BA207" s="719" t="str">
        <f t="shared" si="103"/>
        <v>N/A</v>
      </c>
      <c r="BB207" s="550"/>
    </row>
    <row r="208" spans="1:54" hidden="1" x14ac:dyDescent="0.2">
      <c r="A208">
        <v>199</v>
      </c>
      <c r="B208" s="533"/>
      <c r="C208" s="545"/>
      <c r="D208" s="464"/>
      <c r="E208" s="464"/>
      <c r="F208" s="534"/>
      <c r="G208" s="534"/>
      <c r="H208" s="464"/>
      <c r="I208" s="546"/>
      <c r="J208" s="464"/>
      <c r="K208" s="546"/>
      <c r="L208" s="546"/>
      <c r="M208" s="464"/>
      <c r="N208" s="546">
        <f t="shared" si="78"/>
        <v>0</v>
      </c>
      <c r="O208" s="546">
        <v>0</v>
      </c>
      <c r="P208" s="546">
        <v>0</v>
      </c>
      <c r="Q208" s="562" t="s">
        <v>848</v>
      </c>
      <c r="R208" s="464" t="s">
        <v>848</v>
      </c>
      <c r="S208" s="464" t="s">
        <v>848</v>
      </c>
      <c r="T208" s="546">
        <v>0</v>
      </c>
      <c r="U208" s="562" t="s">
        <v>848</v>
      </c>
      <c r="V208" s="464" t="s">
        <v>848</v>
      </c>
      <c r="W208" s="464" t="s">
        <v>848</v>
      </c>
      <c r="X208" s="546">
        <v>0</v>
      </c>
      <c r="Y208" s="822" t="s">
        <v>848</v>
      </c>
      <c r="Z208" s="464" t="s">
        <v>848</v>
      </c>
      <c r="AA208" s="464" t="s">
        <v>848</v>
      </c>
      <c r="AB208" s="546">
        <f t="shared" si="79"/>
        <v>0</v>
      </c>
      <c r="AC208" s="713">
        <f t="shared" si="80"/>
        <v>0</v>
      </c>
      <c r="AD208" s="713"/>
      <c r="AE208" s="713">
        <f t="shared" si="81"/>
        <v>0</v>
      </c>
      <c r="AF208" s="452">
        <f t="shared" si="82"/>
        <v>0</v>
      </c>
      <c r="AG208" s="714" t="e">
        <f t="shared" si="83"/>
        <v>#DIV/0!</v>
      </c>
      <c r="AH208" s="715" t="e">
        <f t="shared" si="84"/>
        <v>#DIV/0!</v>
      </c>
      <c r="AI208" s="715" t="e">
        <f t="shared" si="85"/>
        <v>#DIV/0!</v>
      </c>
      <c r="AJ208" s="715" t="e">
        <f t="shared" si="86"/>
        <v>#DIV/0!</v>
      </c>
      <c r="AK208" s="715" t="e">
        <f t="shared" si="87"/>
        <v>#DIV/0!</v>
      </c>
      <c r="AL208" s="1052">
        <f t="shared" si="88"/>
        <v>0</v>
      </c>
      <c r="AM208" s="718" t="str">
        <f t="shared" si="89"/>
        <v>N/A</v>
      </c>
      <c r="AN208" s="718" t="str">
        <f t="shared" si="90"/>
        <v>N/A</v>
      </c>
      <c r="AO208" s="718" t="str">
        <f t="shared" si="91"/>
        <v>N/A</v>
      </c>
      <c r="AP208" s="718" t="str">
        <f t="shared" si="92"/>
        <v>N/A</v>
      </c>
      <c r="AQ208" s="718">
        <f t="shared" si="93"/>
        <v>0</v>
      </c>
      <c r="AR208" s="718" t="str">
        <f t="shared" si="94"/>
        <v>N/A</v>
      </c>
      <c r="AS208" s="462" t="e">
        <f t="shared" si="95"/>
        <v>#DIV/0!</v>
      </c>
      <c r="AT208" s="462">
        <f t="shared" si="96"/>
        <v>0</v>
      </c>
      <c r="AU208" s="462" t="str">
        <f t="shared" si="97"/>
        <v>N/A</v>
      </c>
      <c r="AV208" s="462" t="str">
        <f t="shared" si="98"/>
        <v>N/A</v>
      </c>
      <c r="AW208" s="462" t="str">
        <f t="shared" si="99"/>
        <v>N/A</v>
      </c>
      <c r="AX208" s="718" t="str">
        <f t="shared" si="100"/>
        <v>N/A</v>
      </c>
      <c r="AY208" s="718" t="str">
        <f t="shared" si="101"/>
        <v>N/A</v>
      </c>
      <c r="AZ208" s="718" t="str">
        <f t="shared" si="102"/>
        <v>N/A</v>
      </c>
      <c r="BA208" s="719" t="str">
        <f t="shared" si="103"/>
        <v>N/A</v>
      </c>
      <c r="BB208" s="550"/>
    </row>
    <row r="209" spans="1:54" hidden="1" x14ac:dyDescent="0.2">
      <c r="A209">
        <v>200</v>
      </c>
      <c r="B209" s="533"/>
      <c r="C209" s="545"/>
      <c r="D209" s="464"/>
      <c r="E209" s="464"/>
      <c r="F209" s="534"/>
      <c r="G209" s="534"/>
      <c r="H209" s="464"/>
      <c r="I209" s="546"/>
      <c r="J209" s="464"/>
      <c r="K209" s="546"/>
      <c r="L209" s="546"/>
      <c r="M209" s="464"/>
      <c r="N209" s="546">
        <f t="shared" si="78"/>
        <v>0</v>
      </c>
      <c r="O209" s="546">
        <v>0</v>
      </c>
      <c r="P209" s="546">
        <v>0</v>
      </c>
      <c r="Q209" s="562" t="s">
        <v>848</v>
      </c>
      <c r="R209" s="464" t="s">
        <v>848</v>
      </c>
      <c r="S209" s="464" t="s">
        <v>848</v>
      </c>
      <c r="T209" s="546">
        <v>0</v>
      </c>
      <c r="U209" s="562" t="s">
        <v>848</v>
      </c>
      <c r="V209" s="464" t="s">
        <v>848</v>
      </c>
      <c r="W209" s="464" t="s">
        <v>848</v>
      </c>
      <c r="X209" s="546">
        <v>0</v>
      </c>
      <c r="Y209" s="822" t="s">
        <v>848</v>
      </c>
      <c r="Z209" s="464" t="s">
        <v>848</v>
      </c>
      <c r="AA209" s="464" t="s">
        <v>848</v>
      </c>
      <c r="AB209" s="546">
        <f t="shared" si="79"/>
        <v>0</v>
      </c>
      <c r="AC209" s="713">
        <f t="shared" si="80"/>
        <v>0</v>
      </c>
      <c r="AD209" s="713"/>
      <c r="AE209" s="713">
        <f t="shared" si="81"/>
        <v>0</v>
      </c>
      <c r="AF209" s="452">
        <f t="shared" si="82"/>
        <v>0</v>
      </c>
      <c r="AG209" s="714" t="e">
        <f t="shared" si="83"/>
        <v>#DIV/0!</v>
      </c>
      <c r="AH209" s="715" t="e">
        <f t="shared" si="84"/>
        <v>#DIV/0!</v>
      </c>
      <c r="AI209" s="715" t="e">
        <f t="shared" si="85"/>
        <v>#DIV/0!</v>
      </c>
      <c r="AJ209" s="715" t="e">
        <f t="shared" si="86"/>
        <v>#DIV/0!</v>
      </c>
      <c r="AK209" s="715" t="e">
        <f t="shared" si="87"/>
        <v>#DIV/0!</v>
      </c>
      <c r="AL209" s="1052">
        <f t="shared" si="88"/>
        <v>0</v>
      </c>
      <c r="AM209" s="718" t="str">
        <f t="shared" si="89"/>
        <v>N/A</v>
      </c>
      <c r="AN209" s="718" t="str">
        <f t="shared" si="90"/>
        <v>N/A</v>
      </c>
      <c r="AO209" s="718" t="str">
        <f t="shared" si="91"/>
        <v>N/A</v>
      </c>
      <c r="AP209" s="718" t="str">
        <f t="shared" si="92"/>
        <v>N/A</v>
      </c>
      <c r="AQ209" s="718">
        <f t="shared" si="93"/>
        <v>0</v>
      </c>
      <c r="AR209" s="718" t="str">
        <f t="shared" si="94"/>
        <v>N/A</v>
      </c>
      <c r="AS209" s="462" t="e">
        <f t="shared" si="95"/>
        <v>#DIV/0!</v>
      </c>
      <c r="AT209" s="462">
        <f t="shared" si="96"/>
        <v>0</v>
      </c>
      <c r="AU209" s="462" t="str">
        <f t="shared" si="97"/>
        <v>N/A</v>
      </c>
      <c r="AV209" s="462" t="str">
        <f t="shared" si="98"/>
        <v>N/A</v>
      </c>
      <c r="AW209" s="462" t="str">
        <f t="shared" si="99"/>
        <v>N/A</v>
      </c>
      <c r="AX209" s="718" t="str">
        <f t="shared" si="100"/>
        <v>N/A</v>
      </c>
      <c r="AY209" s="718" t="str">
        <f t="shared" si="101"/>
        <v>N/A</v>
      </c>
      <c r="AZ209" s="718" t="str">
        <f t="shared" si="102"/>
        <v>N/A</v>
      </c>
      <c r="BA209" s="719" t="str">
        <f t="shared" si="103"/>
        <v>N/A</v>
      </c>
      <c r="BB209" s="550"/>
    </row>
    <row r="210" spans="1:54" hidden="1" x14ac:dyDescent="0.2">
      <c r="A210">
        <v>201</v>
      </c>
      <c r="B210" s="533"/>
      <c r="C210" s="545"/>
      <c r="D210" s="464"/>
      <c r="E210" s="464"/>
      <c r="F210" s="534"/>
      <c r="G210" s="534"/>
      <c r="H210" s="464"/>
      <c r="I210" s="546"/>
      <c r="J210" s="464"/>
      <c r="K210" s="546"/>
      <c r="L210" s="546"/>
      <c r="M210" s="464"/>
      <c r="N210" s="546">
        <f t="shared" si="78"/>
        <v>0</v>
      </c>
      <c r="O210" s="546">
        <v>0</v>
      </c>
      <c r="P210" s="546">
        <v>0</v>
      </c>
      <c r="Q210" s="562" t="s">
        <v>848</v>
      </c>
      <c r="R210" s="464" t="s">
        <v>848</v>
      </c>
      <c r="S210" s="464" t="s">
        <v>848</v>
      </c>
      <c r="T210" s="546">
        <v>0</v>
      </c>
      <c r="U210" s="562" t="s">
        <v>848</v>
      </c>
      <c r="V210" s="464" t="s">
        <v>848</v>
      </c>
      <c r="W210" s="464" t="s">
        <v>848</v>
      </c>
      <c r="X210" s="546">
        <v>0</v>
      </c>
      <c r="Y210" s="822" t="s">
        <v>848</v>
      </c>
      <c r="Z210" s="464" t="s">
        <v>848</v>
      </c>
      <c r="AA210" s="464" t="s">
        <v>848</v>
      </c>
      <c r="AB210" s="546">
        <f t="shared" si="79"/>
        <v>0</v>
      </c>
      <c r="AC210" s="713">
        <f t="shared" si="80"/>
        <v>0</v>
      </c>
      <c r="AD210" s="713"/>
      <c r="AE210" s="713">
        <f t="shared" si="81"/>
        <v>0</v>
      </c>
      <c r="AF210" s="452">
        <f t="shared" si="82"/>
        <v>0</v>
      </c>
      <c r="AG210" s="714" t="e">
        <f t="shared" si="83"/>
        <v>#DIV/0!</v>
      </c>
      <c r="AH210" s="715" t="e">
        <f t="shared" si="84"/>
        <v>#DIV/0!</v>
      </c>
      <c r="AI210" s="715" t="e">
        <f t="shared" si="85"/>
        <v>#DIV/0!</v>
      </c>
      <c r="AJ210" s="715" t="e">
        <f t="shared" si="86"/>
        <v>#DIV/0!</v>
      </c>
      <c r="AK210" s="715" t="e">
        <f t="shared" si="87"/>
        <v>#DIV/0!</v>
      </c>
      <c r="AL210" s="1052">
        <f t="shared" si="88"/>
        <v>0</v>
      </c>
      <c r="AM210" s="718" t="str">
        <f t="shared" si="89"/>
        <v>N/A</v>
      </c>
      <c r="AN210" s="718" t="str">
        <f t="shared" si="90"/>
        <v>N/A</v>
      </c>
      <c r="AO210" s="718" t="str">
        <f t="shared" si="91"/>
        <v>N/A</v>
      </c>
      <c r="AP210" s="718" t="str">
        <f t="shared" si="92"/>
        <v>N/A</v>
      </c>
      <c r="AQ210" s="718">
        <f t="shared" si="93"/>
        <v>0</v>
      </c>
      <c r="AR210" s="718" t="str">
        <f t="shared" si="94"/>
        <v>N/A</v>
      </c>
      <c r="AS210" s="462" t="e">
        <f t="shared" si="95"/>
        <v>#DIV/0!</v>
      </c>
      <c r="AT210" s="462">
        <f t="shared" si="96"/>
        <v>0</v>
      </c>
      <c r="AU210" s="462" t="str">
        <f t="shared" si="97"/>
        <v>N/A</v>
      </c>
      <c r="AV210" s="462" t="str">
        <f t="shared" si="98"/>
        <v>N/A</v>
      </c>
      <c r="AW210" s="462" t="str">
        <f t="shared" si="99"/>
        <v>N/A</v>
      </c>
      <c r="AX210" s="718" t="str">
        <f t="shared" si="100"/>
        <v>N/A</v>
      </c>
      <c r="AY210" s="718" t="str">
        <f t="shared" si="101"/>
        <v>N/A</v>
      </c>
      <c r="AZ210" s="718" t="str">
        <f t="shared" si="102"/>
        <v>N/A</v>
      </c>
      <c r="BA210" s="719" t="str">
        <f t="shared" si="103"/>
        <v>N/A</v>
      </c>
      <c r="BB210" s="550"/>
    </row>
    <row r="211" spans="1:54" hidden="1" x14ac:dyDescent="0.2">
      <c r="A211">
        <v>202</v>
      </c>
      <c r="B211" s="533"/>
      <c r="C211" s="545"/>
      <c r="D211" s="464"/>
      <c r="E211" s="464"/>
      <c r="F211" s="534"/>
      <c r="G211" s="534"/>
      <c r="H211" s="464"/>
      <c r="I211" s="546"/>
      <c r="J211" s="464"/>
      <c r="K211" s="546"/>
      <c r="L211" s="546"/>
      <c r="M211" s="464"/>
      <c r="N211" s="546">
        <f t="shared" si="78"/>
        <v>0</v>
      </c>
      <c r="O211" s="546">
        <v>0</v>
      </c>
      <c r="P211" s="546">
        <v>0</v>
      </c>
      <c r="Q211" s="562" t="s">
        <v>848</v>
      </c>
      <c r="R211" s="464" t="s">
        <v>848</v>
      </c>
      <c r="S211" s="464" t="s">
        <v>848</v>
      </c>
      <c r="T211" s="546">
        <v>0</v>
      </c>
      <c r="U211" s="562" t="s">
        <v>848</v>
      </c>
      <c r="V211" s="464" t="s">
        <v>848</v>
      </c>
      <c r="W211" s="464" t="s">
        <v>848</v>
      </c>
      <c r="X211" s="546">
        <v>0</v>
      </c>
      <c r="Y211" s="822" t="s">
        <v>848</v>
      </c>
      <c r="Z211" s="464" t="s">
        <v>848</v>
      </c>
      <c r="AA211" s="464" t="s">
        <v>848</v>
      </c>
      <c r="AB211" s="546">
        <f t="shared" si="79"/>
        <v>0</v>
      </c>
      <c r="AC211" s="713">
        <f t="shared" si="80"/>
        <v>0</v>
      </c>
      <c r="AD211" s="713"/>
      <c r="AE211" s="713">
        <f t="shared" si="81"/>
        <v>0</v>
      </c>
      <c r="AF211" s="452">
        <f t="shared" si="82"/>
        <v>0</v>
      </c>
      <c r="AG211" s="714" t="e">
        <f t="shared" si="83"/>
        <v>#DIV/0!</v>
      </c>
      <c r="AH211" s="715" t="e">
        <f t="shared" si="84"/>
        <v>#DIV/0!</v>
      </c>
      <c r="AI211" s="715" t="e">
        <f t="shared" si="85"/>
        <v>#DIV/0!</v>
      </c>
      <c r="AJ211" s="715" t="e">
        <f t="shared" si="86"/>
        <v>#DIV/0!</v>
      </c>
      <c r="AK211" s="715" t="e">
        <f t="shared" si="87"/>
        <v>#DIV/0!</v>
      </c>
      <c r="AL211" s="1052">
        <f t="shared" si="88"/>
        <v>0</v>
      </c>
      <c r="AM211" s="718" t="str">
        <f t="shared" si="89"/>
        <v>N/A</v>
      </c>
      <c r="AN211" s="718" t="str">
        <f t="shared" si="90"/>
        <v>N/A</v>
      </c>
      <c r="AO211" s="718" t="str">
        <f t="shared" si="91"/>
        <v>N/A</v>
      </c>
      <c r="AP211" s="718" t="str">
        <f t="shared" si="92"/>
        <v>N/A</v>
      </c>
      <c r="AQ211" s="718">
        <f t="shared" si="93"/>
        <v>0</v>
      </c>
      <c r="AR211" s="718" t="str">
        <f t="shared" si="94"/>
        <v>N/A</v>
      </c>
      <c r="AS211" s="462" t="e">
        <f t="shared" si="95"/>
        <v>#DIV/0!</v>
      </c>
      <c r="AT211" s="462">
        <f t="shared" si="96"/>
        <v>0</v>
      </c>
      <c r="AU211" s="462" t="str">
        <f t="shared" si="97"/>
        <v>N/A</v>
      </c>
      <c r="AV211" s="462" t="str">
        <f t="shared" si="98"/>
        <v>N/A</v>
      </c>
      <c r="AW211" s="462" t="str">
        <f t="shared" si="99"/>
        <v>N/A</v>
      </c>
      <c r="AX211" s="718" t="str">
        <f t="shared" si="100"/>
        <v>N/A</v>
      </c>
      <c r="AY211" s="718" t="str">
        <f t="shared" si="101"/>
        <v>N/A</v>
      </c>
      <c r="AZ211" s="718" t="str">
        <f t="shared" si="102"/>
        <v>N/A</v>
      </c>
      <c r="BA211" s="719" t="str">
        <f t="shared" si="103"/>
        <v>N/A</v>
      </c>
      <c r="BB211" s="550"/>
    </row>
    <row r="212" spans="1:54" hidden="1" x14ac:dyDescent="0.2">
      <c r="A212">
        <v>203</v>
      </c>
      <c r="B212" s="533"/>
      <c r="C212" s="545"/>
      <c r="D212" s="464"/>
      <c r="E212" s="464"/>
      <c r="F212" s="534"/>
      <c r="G212" s="534"/>
      <c r="H212" s="464"/>
      <c r="I212" s="546"/>
      <c r="J212" s="464"/>
      <c r="K212" s="546"/>
      <c r="L212" s="546"/>
      <c r="M212" s="464"/>
      <c r="N212" s="546">
        <f t="shared" si="78"/>
        <v>0</v>
      </c>
      <c r="O212" s="546">
        <v>0</v>
      </c>
      <c r="P212" s="546">
        <v>0</v>
      </c>
      <c r="Q212" s="562" t="s">
        <v>848</v>
      </c>
      <c r="R212" s="464" t="s">
        <v>848</v>
      </c>
      <c r="S212" s="464" t="s">
        <v>848</v>
      </c>
      <c r="T212" s="546">
        <v>0</v>
      </c>
      <c r="U212" s="562" t="s">
        <v>848</v>
      </c>
      <c r="V212" s="464" t="s">
        <v>848</v>
      </c>
      <c r="W212" s="464" t="s">
        <v>848</v>
      </c>
      <c r="X212" s="546">
        <v>0</v>
      </c>
      <c r="Y212" s="822" t="s">
        <v>848</v>
      </c>
      <c r="Z212" s="464" t="s">
        <v>848</v>
      </c>
      <c r="AA212" s="464" t="s">
        <v>848</v>
      </c>
      <c r="AB212" s="546">
        <f t="shared" si="79"/>
        <v>0</v>
      </c>
      <c r="AC212" s="713">
        <f t="shared" si="80"/>
        <v>0</v>
      </c>
      <c r="AD212" s="713"/>
      <c r="AE212" s="713">
        <f t="shared" si="81"/>
        <v>0</v>
      </c>
      <c r="AF212" s="452">
        <f t="shared" si="82"/>
        <v>0</v>
      </c>
      <c r="AG212" s="714" t="e">
        <f t="shared" si="83"/>
        <v>#DIV/0!</v>
      </c>
      <c r="AH212" s="715" t="e">
        <f t="shared" si="84"/>
        <v>#DIV/0!</v>
      </c>
      <c r="AI212" s="715" t="e">
        <f t="shared" si="85"/>
        <v>#DIV/0!</v>
      </c>
      <c r="AJ212" s="715" t="e">
        <f t="shared" si="86"/>
        <v>#DIV/0!</v>
      </c>
      <c r="AK212" s="715" t="e">
        <f t="shared" si="87"/>
        <v>#DIV/0!</v>
      </c>
      <c r="AL212" s="1052">
        <f t="shared" si="88"/>
        <v>0</v>
      </c>
      <c r="AM212" s="718" t="str">
        <f t="shared" si="89"/>
        <v>N/A</v>
      </c>
      <c r="AN212" s="718" t="str">
        <f t="shared" si="90"/>
        <v>N/A</v>
      </c>
      <c r="AO212" s="718" t="str">
        <f t="shared" si="91"/>
        <v>N/A</v>
      </c>
      <c r="AP212" s="718" t="str">
        <f t="shared" si="92"/>
        <v>N/A</v>
      </c>
      <c r="AQ212" s="718">
        <f t="shared" si="93"/>
        <v>0</v>
      </c>
      <c r="AR212" s="718" t="str">
        <f t="shared" si="94"/>
        <v>N/A</v>
      </c>
      <c r="AS212" s="462" t="e">
        <f t="shared" si="95"/>
        <v>#DIV/0!</v>
      </c>
      <c r="AT212" s="462">
        <f t="shared" si="96"/>
        <v>0</v>
      </c>
      <c r="AU212" s="462" t="str">
        <f t="shared" si="97"/>
        <v>N/A</v>
      </c>
      <c r="AV212" s="462" t="str">
        <f t="shared" si="98"/>
        <v>N/A</v>
      </c>
      <c r="AW212" s="462" t="str">
        <f t="shared" si="99"/>
        <v>N/A</v>
      </c>
      <c r="AX212" s="718" t="str">
        <f t="shared" si="100"/>
        <v>N/A</v>
      </c>
      <c r="AY212" s="718" t="str">
        <f t="shared" si="101"/>
        <v>N/A</v>
      </c>
      <c r="AZ212" s="718" t="str">
        <f t="shared" si="102"/>
        <v>N/A</v>
      </c>
      <c r="BA212" s="719" t="str">
        <f t="shared" si="103"/>
        <v>N/A</v>
      </c>
      <c r="BB212" s="550"/>
    </row>
    <row r="213" spans="1:54" hidden="1" x14ac:dyDescent="0.2">
      <c r="A213">
        <v>204</v>
      </c>
      <c r="B213" s="533"/>
      <c r="C213" s="545"/>
      <c r="D213" s="464"/>
      <c r="E213" s="464"/>
      <c r="F213" s="534"/>
      <c r="G213" s="534"/>
      <c r="H213" s="464"/>
      <c r="I213" s="546"/>
      <c r="J213" s="464"/>
      <c r="K213" s="546"/>
      <c r="L213" s="546"/>
      <c r="M213" s="464"/>
      <c r="N213" s="546">
        <f t="shared" si="78"/>
        <v>0</v>
      </c>
      <c r="O213" s="546">
        <v>0</v>
      </c>
      <c r="P213" s="546">
        <v>0</v>
      </c>
      <c r="Q213" s="562" t="s">
        <v>848</v>
      </c>
      <c r="R213" s="464" t="s">
        <v>848</v>
      </c>
      <c r="S213" s="464" t="s">
        <v>848</v>
      </c>
      <c r="T213" s="546">
        <v>0</v>
      </c>
      <c r="U213" s="562" t="s">
        <v>848</v>
      </c>
      <c r="V213" s="464" t="s">
        <v>848</v>
      </c>
      <c r="W213" s="464" t="s">
        <v>848</v>
      </c>
      <c r="X213" s="546">
        <v>0</v>
      </c>
      <c r="Y213" s="822" t="s">
        <v>848</v>
      </c>
      <c r="Z213" s="464" t="s">
        <v>848</v>
      </c>
      <c r="AA213" s="464" t="s">
        <v>848</v>
      </c>
      <c r="AB213" s="546">
        <f t="shared" si="79"/>
        <v>0</v>
      </c>
      <c r="AC213" s="713">
        <f t="shared" si="80"/>
        <v>0</v>
      </c>
      <c r="AD213" s="713"/>
      <c r="AE213" s="713">
        <f t="shared" si="81"/>
        <v>0</v>
      </c>
      <c r="AF213" s="452">
        <f t="shared" si="82"/>
        <v>0</v>
      </c>
      <c r="AG213" s="714" t="e">
        <f t="shared" si="83"/>
        <v>#DIV/0!</v>
      </c>
      <c r="AH213" s="715" t="e">
        <f t="shared" si="84"/>
        <v>#DIV/0!</v>
      </c>
      <c r="AI213" s="715" t="e">
        <f t="shared" si="85"/>
        <v>#DIV/0!</v>
      </c>
      <c r="AJ213" s="715" t="e">
        <f t="shared" si="86"/>
        <v>#DIV/0!</v>
      </c>
      <c r="AK213" s="715" t="e">
        <f t="shared" si="87"/>
        <v>#DIV/0!</v>
      </c>
      <c r="AL213" s="1052">
        <f t="shared" si="88"/>
        <v>0</v>
      </c>
      <c r="AM213" s="718" t="str">
        <f t="shared" si="89"/>
        <v>N/A</v>
      </c>
      <c r="AN213" s="718" t="str">
        <f t="shared" si="90"/>
        <v>N/A</v>
      </c>
      <c r="AO213" s="718" t="str">
        <f t="shared" si="91"/>
        <v>N/A</v>
      </c>
      <c r="AP213" s="718" t="str">
        <f t="shared" si="92"/>
        <v>N/A</v>
      </c>
      <c r="AQ213" s="718">
        <f t="shared" si="93"/>
        <v>0</v>
      </c>
      <c r="AR213" s="718" t="str">
        <f t="shared" si="94"/>
        <v>N/A</v>
      </c>
      <c r="AS213" s="462" t="e">
        <f t="shared" si="95"/>
        <v>#DIV/0!</v>
      </c>
      <c r="AT213" s="462">
        <f t="shared" si="96"/>
        <v>0</v>
      </c>
      <c r="AU213" s="462" t="str">
        <f t="shared" si="97"/>
        <v>N/A</v>
      </c>
      <c r="AV213" s="462" t="str">
        <f t="shared" si="98"/>
        <v>N/A</v>
      </c>
      <c r="AW213" s="462" t="str">
        <f t="shared" si="99"/>
        <v>N/A</v>
      </c>
      <c r="AX213" s="718" t="str">
        <f t="shared" si="100"/>
        <v>N/A</v>
      </c>
      <c r="AY213" s="718" t="str">
        <f t="shared" si="101"/>
        <v>N/A</v>
      </c>
      <c r="AZ213" s="718" t="str">
        <f t="shared" si="102"/>
        <v>N/A</v>
      </c>
      <c r="BA213" s="719" t="str">
        <f t="shared" si="103"/>
        <v>N/A</v>
      </c>
      <c r="BB213" s="550"/>
    </row>
    <row r="214" spans="1:54" hidden="1" x14ac:dyDescent="0.2">
      <c r="A214">
        <v>205</v>
      </c>
      <c r="B214" s="533"/>
      <c r="C214" s="545"/>
      <c r="D214" s="464"/>
      <c r="E214" s="464"/>
      <c r="F214" s="534"/>
      <c r="G214" s="534"/>
      <c r="H214" s="464"/>
      <c r="I214" s="546"/>
      <c r="J214" s="464"/>
      <c r="K214" s="546"/>
      <c r="L214" s="546"/>
      <c r="M214" s="464"/>
      <c r="N214" s="546">
        <f t="shared" si="78"/>
        <v>0</v>
      </c>
      <c r="O214" s="546">
        <v>0</v>
      </c>
      <c r="P214" s="546">
        <v>0</v>
      </c>
      <c r="Q214" s="562" t="s">
        <v>848</v>
      </c>
      <c r="R214" s="464" t="s">
        <v>848</v>
      </c>
      <c r="S214" s="464" t="s">
        <v>848</v>
      </c>
      <c r="T214" s="546">
        <v>0</v>
      </c>
      <c r="U214" s="562" t="s">
        <v>848</v>
      </c>
      <c r="V214" s="464" t="s">
        <v>848</v>
      </c>
      <c r="W214" s="464" t="s">
        <v>848</v>
      </c>
      <c r="X214" s="546">
        <v>0</v>
      </c>
      <c r="Y214" s="822" t="s">
        <v>848</v>
      </c>
      <c r="Z214" s="464" t="s">
        <v>848</v>
      </c>
      <c r="AA214" s="464" t="s">
        <v>848</v>
      </c>
      <c r="AB214" s="546">
        <f t="shared" si="79"/>
        <v>0</v>
      </c>
      <c r="AC214" s="713">
        <f t="shared" si="80"/>
        <v>0</v>
      </c>
      <c r="AD214" s="713"/>
      <c r="AE214" s="713">
        <f t="shared" si="81"/>
        <v>0</v>
      </c>
      <c r="AF214" s="452">
        <f t="shared" si="82"/>
        <v>0</v>
      </c>
      <c r="AG214" s="714" t="e">
        <f t="shared" si="83"/>
        <v>#DIV/0!</v>
      </c>
      <c r="AH214" s="715" t="e">
        <f t="shared" si="84"/>
        <v>#DIV/0!</v>
      </c>
      <c r="AI214" s="715" t="e">
        <f t="shared" si="85"/>
        <v>#DIV/0!</v>
      </c>
      <c r="AJ214" s="715" t="e">
        <f t="shared" si="86"/>
        <v>#DIV/0!</v>
      </c>
      <c r="AK214" s="715" t="e">
        <f t="shared" si="87"/>
        <v>#DIV/0!</v>
      </c>
      <c r="AL214" s="1052">
        <f t="shared" si="88"/>
        <v>0</v>
      </c>
      <c r="AM214" s="718" t="str">
        <f t="shared" si="89"/>
        <v>N/A</v>
      </c>
      <c r="AN214" s="718" t="str">
        <f t="shared" si="90"/>
        <v>N/A</v>
      </c>
      <c r="AO214" s="718" t="str">
        <f t="shared" si="91"/>
        <v>N/A</v>
      </c>
      <c r="AP214" s="718" t="str">
        <f t="shared" si="92"/>
        <v>N/A</v>
      </c>
      <c r="AQ214" s="718">
        <f t="shared" si="93"/>
        <v>0</v>
      </c>
      <c r="AR214" s="718" t="str">
        <f t="shared" si="94"/>
        <v>N/A</v>
      </c>
      <c r="AS214" s="462" t="e">
        <f t="shared" si="95"/>
        <v>#DIV/0!</v>
      </c>
      <c r="AT214" s="462">
        <f t="shared" si="96"/>
        <v>0</v>
      </c>
      <c r="AU214" s="462" t="str">
        <f t="shared" si="97"/>
        <v>N/A</v>
      </c>
      <c r="AV214" s="462" t="str">
        <f t="shared" si="98"/>
        <v>N/A</v>
      </c>
      <c r="AW214" s="462" t="str">
        <f t="shared" si="99"/>
        <v>N/A</v>
      </c>
      <c r="AX214" s="718" t="str">
        <f t="shared" si="100"/>
        <v>N/A</v>
      </c>
      <c r="AY214" s="718" t="str">
        <f t="shared" si="101"/>
        <v>N/A</v>
      </c>
      <c r="AZ214" s="718" t="str">
        <f t="shared" si="102"/>
        <v>N/A</v>
      </c>
      <c r="BA214" s="719" t="str">
        <f t="shared" si="103"/>
        <v>N/A</v>
      </c>
      <c r="BB214" s="550"/>
    </row>
    <row r="215" spans="1:54" hidden="1" x14ac:dyDescent="0.2">
      <c r="A215">
        <v>206</v>
      </c>
      <c r="B215" s="533"/>
      <c r="C215" s="545"/>
      <c r="D215" s="464"/>
      <c r="E215" s="464"/>
      <c r="F215" s="534"/>
      <c r="G215" s="534"/>
      <c r="H215" s="464"/>
      <c r="I215" s="546"/>
      <c r="J215" s="464"/>
      <c r="K215" s="546"/>
      <c r="L215" s="546"/>
      <c r="M215" s="464"/>
      <c r="N215" s="546">
        <f t="shared" si="78"/>
        <v>0</v>
      </c>
      <c r="O215" s="546">
        <v>0</v>
      </c>
      <c r="P215" s="546">
        <v>0</v>
      </c>
      <c r="Q215" s="562" t="s">
        <v>848</v>
      </c>
      <c r="R215" s="464" t="s">
        <v>848</v>
      </c>
      <c r="S215" s="464" t="s">
        <v>848</v>
      </c>
      <c r="T215" s="546">
        <v>0</v>
      </c>
      <c r="U215" s="562" t="s">
        <v>848</v>
      </c>
      <c r="V215" s="464" t="s">
        <v>848</v>
      </c>
      <c r="W215" s="464" t="s">
        <v>848</v>
      </c>
      <c r="X215" s="546">
        <v>0</v>
      </c>
      <c r="Y215" s="822" t="s">
        <v>848</v>
      </c>
      <c r="Z215" s="464" t="s">
        <v>848</v>
      </c>
      <c r="AA215" s="464" t="s">
        <v>848</v>
      </c>
      <c r="AB215" s="546">
        <f t="shared" si="79"/>
        <v>0</v>
      </c>
      <c r="AC215" s="713">
        <f t="shared" si="80"/>
        <v>0</v>
      </c>
      <c r="AD215" s="713"/>
      <c r="AE215" s="713">
        <f t="shared" si="81"/>
        <v>0</v>
      </c>
      <c r="AF215" s="452">
        <f t="shared" si="82"/>
        <v>0</v>
      </c>
      <c r="AG215" s="714" t="e">
        <f t="shared" si="83"/>
        <v>#DIV/0!</v>
      </c>
      <c r="AH215" s="715" t="e">
        <f t="shared" si="84"/>
        <v>#DIV/0!</v>
      </c>
      <c r="AI215" s="715" t="e">
        <f t="shared" si="85"/>
        <v>#DIV/0!</v>
      </c>
      <c r="AJ215" s="715" t="e">
        <f t="shared" si="86"/>
        <v>#DIV/0!</v>
      </c>
      <c r="AK215" s="715" t="e">
        <f t="shared" si="87"/>
        <v>#DIV/0!</v>
      </c>
      <c r="AL215" s="1052">
        <f t="shared" si="88"/>
        <v>0</v>
      </c>
      <c r="AM215" s="718" t="str">
        <f t="shared" si="89"/>
        <v>N/A</v>
      </c>
      <c r="AN215" s="718" t="str">
        <f t="shared" si="90"/>
        <v>N/A</v>
      </c>
      <c r="AO215" s="718" t="str">
        <f t="shared" si="91"/>
        <v>N/A</v>
      </c>
      <c r="AP215" s="718" t="str">
        <f t="shared" si="92"/>
        <v>N/A</v>
      </c>
      <c r="AQ215" s="718">
        <f t="shared" si="93"/>
        <v>0</v>
      </c>
      <c r="AR215" s="718" t="str">
        <f t="shared" si="94"/>
        <v>N/A</v>
      </c>
      <c r="AS215" s="462" t="e">
        <f t="shared" si="95"/>
        <v>#DIV/0!</v>
      </c>
      <c r="AT215" s="462">
        <f t="shared" si="96"/>
        <v>0</v>
      </c>
      <c r="AU215" s="462" t="str">
        <f t="shared" si="97"/>
        <v>N/A</v>
      </c>
      <c r="AV215" s="462" t="str">
        <f t="shared" si="98"/>
        <v>N/A</v>
      </c>
      <c r="AW215" s="462" t="str">
        <f t="shared" si="99"/>
        <v>N/A</v>
      </c>
      <c r="AX215" s="718" t="str">
        <f t="shared" si="100"/>
        <v>N/A</v>
      </c>
      <c r="AY215" s="718" t="str">
        <f t="shared" si="101"/>
        <v>N/A</v>
      </c>
      <c r="AZ215" s="718" t="str">
        <f t="shared" si="102"/>
        <v>N/A</v>
      </c>
      <c r="BA215" s="719" t="str">
        <f t="shared" si="103"/>
        <v>N/A</v>
      </c>
      <c r="BB215" s="550"/>
    </row>
    <row r="216" spans="1:54" hidden="1" x14ac:dyDescent="0.2">
      <c r="A216">
        <v>207</v>
      </c>
      <c r="B216" s="533"/>
      <c r="C216" s="545"/>
      <c r="D216" s="464"/>
      <c r="E216" s="464"/>
      <c r="F216" s="534"/>
      <c r="G216" s="534"/>
      <c r="H216" s="464"/>
      <c r="I216" s="546"/>
      <c r="J216" s="464"/>
      <c r="K216" s="546"/>
      <c r="L216" s="546"/>
      <c r="M216" s="464"/>
      <c r="N216" s="546">
        <f t="shared" si="78"/>
        <v>0</v>
      </c>
      <c r="O216" s="546">
        <v>0</v>
      </c>
      <c r="P216" s="546">
        <v>0</v>
      </c>
      <c r="Q216" s="562" t="s">
        <v>848</v>
      </c>
      <c r="R216" s="464" t="s">
        <v>848</v>
      </c>
      <c r="S216" s="464" t="s">
        <v>848</v>
      </c>
      <c r="T216" s="546">
        <v>0</v>
      </c>
      <c r="U216" s="562" t="s">
        <v>848</v>
      </c>
      <c r="V216" s="464" t="s">
        <v>848</v>
      </c>
      <c r="W216" s="464" t="s">
        <v>848</v>
      </c>
      <c r="X216" s="546">
        <v>0</v>
      </c>
      <c r="Y216" s="822" t="s">
        <v>848</v>
      </c>
      <c r="Z216" s="464" t="s">
        <v>848</v>
      </c>
      <c r="AA216" s="464" t="s">
        <v>848</v>
      </c>
      <c r="AB216" s="546">
        <f t="shared" si="79"/>
        <v>0</v>
      </c>
      <c r="AC216" s="713">
        <f t="shared" si="80"/>
        <v>0</v>
      </c>
      <c r="AD216" s="713"/>
      <c r="AE216" s="713">
        <f t="shared" si="81"/>
        <v>0</v>
      </c>
      <c r="AF216" s="452">
        <f t="shared" si="82"/>
        <v>0</v>
      </c>
      <c r="AG216" s="714" t="e">
        <f t="shared" si="83"/>
        <v>#DIV/0!</v>
      </c>
      <c r="AH216" s="715" t="e">
        <f t="shared" si="84"/>
        <v>#DIV/0!</v>
      </c>
      <c r="AI216" s="715" t="e">
        <f t="shared" si="85"/>
        <v>#DIV/0!</v>
      </c>
      <c r="AJ216" s="715" t="e">
        <f t="shared" si="86"/>
        <v>#DIV/0!</v>
      </c>
      <c r="AK216" s="715" t="e">
        <f t="shared" si="87"/>
        <v>#DIV/0!</v>
      </c>
      <c r="AL216" s="1052">
        <f t="shared" si="88"/>
        <v>0</v>
      </c>
      <c r="AM216" s="718" t="str">
        <f t="shared" si="89"/>
        <v>N/A</v>
      </c>
      <c r="AN216" s="718" t="str">
        <f t="shared" si="90"/>
        <v>N/A</v>
      </c>
      <c r="AO216" s="718" t="str">
        <f t="shared" si="91"/>
        <v>N/A</v>
      </c>
      <c r="AP216" s="718" t="str">
        <f t="shared" si="92"/>
        <v>N/A</v>
      </c>
      <c r="AQ216" s="718">
        <f t="shared" si="93"/>
        <v>0</v>
      </c>
      <c r="AR216" s="718" t="str">
        <f t="shared" si="94"/>
        <v>N/A</v>
      </c>
      <c r="AS216" s="462" t="e">
        <f t="shared" si="95"/>
        <v>#DIV/0!</v>
      </c>
      <c r="AT216" s="462">
        <f t="shared" si="96"/>
        <v>0</v>
      </c>
      <c r="AU216" s="462" t="str">
        <f t="shared" si="97"/>
        <v>N/A</v>
      </c>
      <c r="AV216" s="462" t="str">
        <f t="shared" si="98"/>
        <v>N/A</v>
      </c>
      <c r="AW216" s="462" t="str">
        <f t="shared" si="99"/>
        <v>N/A</v>
      </c>
      <c r="AX216" s="718" t="str">
        <f t="shared" si="100"/>
        <v>N/A</v>
      </c>
      <c r="AY216" s="718" t="str">
        <f t="shared" si="101"/>
        <v>N/A</v>
      </c>
      <c r="AZ216" s="718" t="str">
        <f t="shared" si="102"/>
        <v>N/A</v>
      </c>
      <c r="BA216" s="719" t="str">
        <f t="shared" si="103"/>
        <v>N/A</v>
      </c>
      <c r="BB216" s="550"/>
    </row>
    <row r="217" spans="1:54" hidden="1" x14ac:dyDescent="0.2">
      <c r="A217">
        <v>208</v>
      </c>
      <c r="B217" s="533"/>
      <c r="C217" s="545"/>
      <c r="D217" s="464"/>
      <c r="E217" s="464"/>
      <c r="F217" s="534"/>
      <c r="G217" s="534"/>
      <c r="H217" s="464"/>
      <c r="I217" s="546"/>
      <c r="J217" s="464"/>
      <c r="K217" s="546"/>
      <c r="L217" s="546"/>
      <c r="M217" s="464"/>
      <c r="N217" s="546">
        <f t="shared" si="78"/>
        <v>0</v>
      </c>
      <c r="O217" s="546">
        <v>0</v>
      </c>
      <c r="P217" s="546">
        <v>0</v>
      </c>
      <c r="Q217" s="562" t="s">
        <v>848</v>
      </c>
      <c r="R217" s="464" t="s">
        <v>848</v>
      </c>
      <c r="S217" s="464" t="s">
        <v>848</v>
      </c>
      <c r="T217" s="546">
        <v>0</v>
      </c>
      <c r="U217" s="562" t="s">
        <v>848</v>
      </c>
      <c r="V217" s="464" t="s">
        <v>848</v>
      </c>
      <c r="W217" s="464" t="s">
        <v>848</v>
      </c>
      <c r="X217" s="546">
        <v>0</v>
      </c>
      <c r="Y217" s="822" t="s">
        <v>848</v>
      </c>
      <c r="Z217" s="464" t="s">
        <v>848</v>
      </c>
      <c r="AA217" s="464" t="s">
        <v>848</v>
      </c>
      <c r="AB217" s="546">
        <f t="shared" si="79"/>
        <v>0</v>
      </c>
      <c r="AC217" s="713">
        <f t="shared" si="80"/>
        <v>0</v>
      </c>
      <c r="AD217" s="713"/>
      <c r="AE217" s="713">
        <f t="shared" si="81"/>
        <v>0</v>
      </c>
      <c r="AF217" s="452">
        <f t="shared" si="82"/>
        <v>0</v>
      </c>
      <c r="AG217" s="714" t="e">
        <f t="shared" si="83"/>
        <v>#DIV/0!</v>
      </c>
      <c r="AH217" s="715" t="e">
        <f t="shared" si="84"/>
        <v>#DIV/0!</v>
      </c>
      <c r="AI217" s="715" t="e">
        <f t="shared" si="85"/>
        <v>#DIV/0!</v>
      </c>
      <c r="AJ217" s="715" t="e">
        <f t="shared" si="86"/>
        <v>#DIV/0!</v>
      </c>
      <c r="AK217" s="715" t="e">
        <f t="shared" si="87"/>
        <v>#DIV/0!</v>
      </c>
      <c r="AL217" s="1052">
        <f t="shared" si="88"/>
        <v>0</v>
      </c>
      <c r="AM217" s="718" t="str">
        <f t="shared" si="89"/>
        <v>N/A</v>
      </c>
      <c r="AN217" s="718" t="str">
        <f t="shared" si="90"/>
        <v>N/A</v>
      </c>
      <c r="AO217" s="718" t="str">
        <f t="shared" si="91"/>
        <v>N/A</v>
      </c>
      <c r="AP217" s="718" t="str">
        <f t="shared" si="92"/>
        <v>N/A</v>
      </c>
      <c r="AQ217" s="718">
        <f t="shared" si="93"/>
        <v>0</v>
      </c>
      <c r="AR217" s="718" t="str">
        <f t="shared" si="94"/>
        <v>N/A</v>
      </c>
      <c r="AS217" s="462" t="e">
        <f t="shared" si="95"/>
        <v>#DIV/0!</v>
      </c>
      <c r="AT217" s="462">
        <f t="shared" si="96"/>
        <v>0</v>
      </c>
      <c r="AU217" s="462" t="str">
        <f t="shared" si="97"/>
        <v>N/A</v>
      </c>
      <c r="AV217" s="462" t="str">
        <f t="shared" si="98"/>
        <v>N/A</v>
      </c>
      <c r="AW217" s="462" t="str">
        <f t="shared" si="99"/>
        <v>N/A</v>
      </c>
      <c r="AX217" s="718" t="str">
        <f t="shared" si="100"/>
        <v>N/A</v>
      </c>
      <c r="AY217" s="718" t="str">
        <f t="shared" si="101"/>
        <v>N/A</v>
      </c>
      <c r="AZ217" s="718" t="str">
        <f t="shared" si="102"/>
        <v>N/A</v>
      </c>
      <c r="BA217" s="719" t="str">
        <f t="shared" si="103"/>
        <v>N/A</v>
      </c>
      <c r="BB217" s="550"/>
    </row>
    <row r="218" spans="1:54" hidden="1" x14ac:dyDescent="0.2">
      <c r="A218">
        <v>209</v>
      </c>
      <c r="B218" s="533"/>
      <c r="C218" s="545"/>
      <c r="D218" s="464"/>
      <c r="E218" s="464"/>
      <c r="F218" s="534"/>
      <c r="G218" s="534"/>
      <c r="H218" s="464"/>
      <c r="I218" s="546"/>
      <c r="J218" s="464"/>
      <c r="K218" s="546"/>
      <c r="L218" s="546"/>
      <c r="M218" s="464"/>
      <c r="N218" s="546">
        <f t="shared" si="78"/>
        <v>0</v>
      </c>
      <c r="O218" s="546">
        <v>0</v>
      </c>
      <c r="P218" s="546">
        <v>0</v>
      </c>
      <c r="Q218" s="562" t="s">
        <v>848</v>
      </c>
      <c r="R218" s="464" t="s">
        <v>848</v>
      </c>
      <c r="S218" s="464" t="s">
        <v>848</v>
      </c>
      <c r="T218" s="546">
        <v>0</v>
      </c>
      <c r="U218" s="562" t="s">
        <v>848</v>
      </c>
      <c r="V218" s="464" t="s">
        <v>848</v>
      </c>
      <c r="W218" s="464" t="s">
        <v>848</v>
      </c>
      <c r="X218" s="546">
        <v>0</v>
      </c>
      <c r="Y218" s="822" t="s">
        <v>848</v>
      </c>
      <c r="Z218" s="464" t="s">
        <v>848</v>
      </c>
      <c r="AA218" s="464" t="s">
        <v>848</v>
      </c>
      <c r="AB218" s="546">
        <f t="shared" si="79"/>
        <v>0</v>
      </c>
      <c r="AC218" s="713">
        <f t="shared" si="80"/>
        <v>0</v>
      </c>
      <c r="AD218" s="713"/>
      <c r="AE218" s="713">
        <f t="shared" si="81"/>
        <v>0</v>
      </c>
      <c r="AF218" s="452">
        <f t="shared" si="82"/>
        <v>0</v>
      </c>
      <c r="AG218" s="714" t="e">
        <f t="shared" si="83"/>
        <v>#DIV/0!</v>
      </c>
      <c r="AH218" s="715" t="e">
        <f t="shared" si="84"/>
        <v>#DIV/0!</v>
      </c>
      <c r="AI218" s="715" t="e">
        <f t="shared" si="85"/>
        <v>#DIV/0!</v>
      </c>
      <c r="AJ218" s="715" t="e">
        <f t="shared" si="86"/>
        <v>#DIV/0!</v>
      </c>
      <c r="AK218" s="715" t="e">
        <f t="shared" si="87"/>
        <v>#DIV/0!</v>
      </c>
      <c r="AL218" s="1052">
        <f t="shared" si="88"/>
        <v>0</v>
      </c>
      <c r="AM218" s="718" t="str">
        <f t="shared" si="89"/>
        <v>N/A</v>
      </c>
      <c r="AN218" s="718" t="str">
        <f t="shared" si="90"/>
        <v>N/A</v>
      </c>
      <c r="AO218" s="718" t="str">
        <f t="shared" si="91"/>
        <v>N/A</v>
      </c>
      <c r="AP218" s="718" t="str">
        <f t="shared" si="92"/>
        <v>N/A</v>
      </c>
      <c r="AQ218" s="718">
        <f t="shared" si="93"/>
        <v>0</v>
      </c>
      <c r="AR218" s="718" t="str">
        <f t="shared" si="94"/>
        <v>N/A</v>
      </c>
      <c r="AS218" s="462" t="e">
        <f t="shared" si="95"/>
        <v>#DIV/0!</v>
      </c>
      <c r="AT218" s="462">
        <f t="shared" si="96"/>
        <v>0</v>
      </c>
      <c r="AU218" s="462" t="str">
        <f t="shared" si="97"/>
        <v>N/A</v>
      </c>
      <c r="AV218" s="462" t="str">
        <f t="shared" si="98"/>
        <v>N/A</v>
      </c>
      <c r="AW218" s="462" t="str">
        <f t="shared" si="99"/>
        <v>N/A</v>
      </c>
      <c r="AX218" s="718" t="str">
        <f t="shared" si="100"/>
        <v>N/A</v>
      </c>
      <c r="AY218" s="718" t="str">
        <f t="shared" si="101"/>
        <v>N/A</v>
      </c>
      <c r="AZ218" s="718" t="str">
        <f t="shared" si="102"/>
        <v>N/A</v>
      </c>
      <c r="BA218" s="719" t="str">
        <f t="shared" si="103"/>
        <v>N/A</v>
      </c>
      <c r="BB218" s="550"/>
    </row>
    <row r="219" spans="1:54" hidden="1" x14ac:dyDescent="0.2">
      <c r="A219">
        <v>210</v>
      </c>
      <c r="B219" s="533"/>
      <c r="C219" s="545"/>
      <c r="D219" s="464"/>
      <c r="E219" s="464"/>
      <c r="F219" s="534"/>
      <c r="G219" s="534"/>
      <c r="H219" s="464"/>
      <c r="I219" s="546"/>
      <c r="J219" s="464"/>
      <c r="K219" s="546"/>
      <c r="L219" s="546"/>
      <c r="M219" s="464"/>
      <c r="N219" s="546">
        <f t="shared" si="78"/>
        <v>0</v>
      </c>
      <c r="O219" s="546">
        <v>0</v>
      </c>
      <c r="P219" s="546">
        <v>0</v>
      </c>
      <c r="Q219" s="562" t="s">
        <v>848</v>
      </c>
      <c r="R219" s="464" t="s">
        <v>848</v>
      </c>
      <c r="S219" s="464" t="s">
        <v>848</v>
      </c>
      <c r="T219" s="546">
        <v>0</v>
      </c>
      <c r="U219" s="562" t="s">
        <v>848</v>
      </c>
      <c r="V219" s="464" t="s">
        <v>848</v>
      </c>
      <c r="W219" s="464" t="s">
        <v>848</v>
      </c>
      <c r="X219" s="546">
        <v>0</v>
      </c>
      <c r="Y219" s="822" t="s">
        <v>848</v>
      </c>
      <c r="Z219" s="464" t="s">
        <v>848</v>
      </c>
      <c r="AA219" s="464" t="s">
        <v>848</v>
      </c>
      <c r="AB219" s="546">
        <f t="shared" si="79"/>
        <v>0</v>
      </c>
      <c r="AC219" s="713">
        <f t="shared" si="80"/>
        <v>0</v>
      </c>
      <c r="AD219" s="713"/>
      <c r="AE219" s="713">
        <f t="shared" si="81"/>
        <v>0</v>
      </c>
      <c r="AF219" s="452">
        <f t="shared" si="82"/>
        <v>0</v>
      </c>
      <c r="AG219" s="714" t="e">
        <f t="shared" si="83"/>
        <v>#DIV/0!</v>
      </c>
      <c r="AH219" s="715" t="e">
        <f t="shared" si="84"/>
        <v>#DIV/0!</v>
      </c>
      <c r="AI219" s="715" t="e">
        <f t="shared" si="85"/>
        <v>#DIV/0!</v>
      </c>
      <c r="AJ219" s="715" t="e">
        <f t="shared" si="86"/>
        <v>#DIV/0!</v>
      </c>
      <c r="AK219" s="715" t="e">
        <f t="shared" si="87"/>
        <v>#DIV/0!</v>
      </c>
      <c r="AL219" s="1052">
        <f t="shared" si="88"/>
        <v>0</v>
      </c>
      <c r="AM219" s="718" t="str">
        <f t="shared" si="89"/>
        <v>N/A</v>
      </c>
      <c r="AN219" s="718" t="str">
        <f t="shared" si="90"/>
        <v>N/A</v>
      </c>
      <c r="AO219" s="718" t="str">
        <f t="shared" si="91"/>
        <v>N/A</v>
      </c>
      <c r="AP219" s="718" t="str">
        <f t="shared" si="92"/>
        <v>N/A</v>
      </c>
      <c r="AQ219" s="718">
        <f t="shared" si="93"/>
        <v>0</v>
      </c>
      <c r="AR219" s="718" t="str">
        <f t="shared" si="94"/>
        <v>N/A</v>
      </c>
      <c r="AS219" s="462" t="e">
        <f t="shared" si="95"/>
        <v>#DIV/0!</v>
      </c>
      <c r="AT219" s="462">
        <f t="shared" si="96"/>
        <v>0</v>
      </c>
      <c r="AU219" s="462" t="str">
        <f t="shared" si="97"/>
        <v>N/A</v>
      </c>
      <c r="AV219" s="462" t="str">
        <f t="shared" si="98"/>
        <v>N/A</v>
      </c>
      <c r="AW219" s="462" t="str">
        <f t="shared" si="99"/>
        <v>N/A</v>
      </c>
      <c r="AX219" s="718" t="str">
        <f t="shared" si="100"/>
        <v>N/A</v>
      </c>
      <c r="AY219" s="718" t="str">
        <f t="shared" si="101"/>
        <v>N/A</v>
      </c>
      <c r="AZ219" s="718" t="str">
        <f t="shared" si="102"/>
        <v>N/A</v>
      </c>
      <c r="BA219" s="719" t="str">
        <f t="shared" si="103"/>
        <v>N/A</v>
      </c>
      <c r="BB219" s="550"/>
    </row>
    <row r="220" spans="1:54" hidden="1" x14ac:dyDescent="0.2">
      <c r="A220">
        <v>211</v>
      </c>
      <c r="B220" s="533"/>
      <c r="C220" s="545"/>
      <c r="D220" s="464"/>
      <c r="E220" s="464"/>
      <c r="F220" s="534"/>
      <c r="G220" s="534"/>
      <c r="H220" s="464"/>
      <c r="I220" s="546"/>
      <c r="J220" s="464"/>
      <c r="K220" s="546"/>
      <c r="L220" s="546"/>
      <c r="M220" s="464"/>
      <c r="N220" s="546">
        <f t="shared" si="78"/>
        <v>0</v>
      </c>
      <c r="O220" s="546">
        <v>0</v>
      </c>
      <c r="P220" s="546">
        <v>0</v>
      </c>
      <c r="Q220" s="562" t="s">
        <v>848</v>
      </c>
      <c r="R220" s="464" t="s">
        <v>848</v>
      </c>
      <c r="S220" s="464" t="s">
        <v>848</v>
      </c>
      <c r="T220" s="546">
        <v>0</v>
      </c>
      <c r="U220" s="562" t="s">
        <v>848</v>
      </c>
      <c r="V220" s="464" t="s">
        <v>848</v>
      </c>
      <c r="W220" s="464" t="s">
        <v>848</v>
      </c>
      <c r="X220" s="546">
        <v>0</v>
      </c>
      <c r="Y220" s="822" t="s">
        <v>848</v>
      </c>
      <c r="Z220" s="464" t="s">
        <v>848</v>
      </c>
      <c r="AA220" s="464" t="s">
        <v>848</v>
      </c>
      <c r="AB220" s="546">
        <f t="shared" si="79"/>
        <v>0</v>
      </c>
      <c r="AC220" s="713">
        <f t="shared" si="80"/>
        <v>0</v>
      </c>
      <c r="AD220" s="713"/>
      <c r="AE220" s="713">
        <f t="shared" si="81"/>
        <v>0</v>
      </c>
      <c r="AF220" s="452">
        <f t="shared" si="82"/>
        <v>0</v>
      </c>
      <c r="AG220" s="714" t="e">
        <f t="shared" si="83"/>
        <v>#DIV/0!</v>
      </c>
      <c r="AH220" s="715" t="e">
        <f t="shared" si="84"/>
        <v>#DIV/0!</v>
      </c>
      <c r="AI220" s="715" t="e">
        <f t="shared" si="85"/>
        <v>#DIV/0!</v>
      </c>
      <c r="AJ220" s="715" t="e">
        <f t="shared" si="86"/>
        <v>#DIV/0!</v>
      </c>
      <c r="AK220" s="715" t="e">
        <f t="shared" si="87"/>
        <v>#DIV/0!</v>
      </c>
      <c r="AL220" s="1052">
        <f t="shared" si="88"/>
        <v>0</v>
      </c>
      <c r="AM220" s="718" t="str">
        <f t="shared" si="89"/>
        <v>N/A</v>
      </c>
      <c r="AN220" s="718" t="str">
        <f t="shared" si="90"/>
        <v>N/A</v>
      </c>
      <c r="AO220" s="718" t="str">
        <f t="shared" si="91"/>
        <v>N/A</v>
      </c>
      <c r="AP220" s="718" t="str">
        <f t="shared" si="92"/>
        <v>N/A</v>
      </c>
      <c r="AQ220" s="718">
        <f t="shared" si="93"/>
        <v>0</v>
      </c>
      <c r="AR220" s="718" t="str">
        <f t="shared" si="94"/>
        <v>N/A</v>
      </c>
      <c r="AS220" s="462" t="e">
        <f t="shared" si="95"/>
        <v>#DIV/0!</v>
      </c>
      <c r="AT220" s="462">
        <f t="shared" si="96"/>
        <v>0</v>
      </c>
      <c r="AU220" s="462" t="str">
        <f t="shared" si="97"/>
        <v>N/A</v>
      </c>
      <c r="AV220" s="462" t="str">
        <f t="shared" si="98"/>
        <v>N/A</v>
      </c>
      <c r="AW220" s="462" t="str">
        <f t="shared" si="99"/>
        <v>N/A</v>
      </c>
      <c r="AX220" s="718" t="str">
        <f t="shared" si="100"/>
        <v>N/A</v>
      </c>
      <c r="AY220" s="718" t="str">
        <f t="shared" si="101"/>
        <v>N/A</v>
      </c>
      <c r="AZ220" s="718" t="str">
        <f t="shared" si="102"/>
        <v>N/A</v>
      </c>
      <c r="BA220" s="719" t="str">
        <f t="shared" si="103"/>
        <v>N/A</v>
      </c>
      <c r="BB220" s="550"/>
    </row>
    <row r="221" spans="1:54" hidden="1" x14ac:dyDescent="0.2">
      <c r="A221">
        <v>212</v>
      </c>
      <c r="B221" s="533"/>
      <c r="C221" s="545"/>
      <c r="D221" s="464"/>
      <c r="E221" s="464"/>
      <c r="F221" s="534"/>
      <c r="G221" s="534"/>
      <c r="H221" s="464"/>
      <c r="I221" s="546"/>
      <c r="J221" s="464"/>
      <c r="K221" s="546"/>
      <c r="L221" s="546"/>
      <c r="M221" s="464"/>
      <c r="N221" s="546">
        <f t="shared" si="78"/>
        <v>0</v>
      </c>
      <c r="O221" s="546">
        <v>0</v>
      </c>
      <c r="P221" s="546">
        <v>0</v>
      </c>
      <c r="Q221" s="562" t="s">
        <v>848</v>
      </c>
      <c r="R221" s="464" t="s">
        <v>848</v>
      </c>
      <c r="S221" s="464" t="s">
        <v>848</v>
      </c>
      <c r="T221" s="546">
        <v>0</v>
      </c>
      <c r="U221" s="562" t="s">
        <v>848</v>
      </c>
      <c r="V221" s="464" t="s">
        <v>848</v>
      </c>
      <c r="W221" s="464" t="s">
        <v>848</v>
      </c>
      <c r="X221" s="546">
        <v>0</v>
      </c>
      <c r="Y221" s="822" t="s">
        <v>848</v>
      </c>
      <c r="Z221" s="464" t="s">
        <v>848</v>
      </c>
      <c r="AA221" s="464" t="s">
        <v>848</v>
      </c>
      <c r="AB221" s="546">
        <f t="shared" si="79"/>
        <v>0</v>
      </c>
      <c r="AC221" s="713">
        <f t="shared" si="80"/>
        <v>0</v>
      </c>
      <c r="AD221" s="713"/>
      <c r="AE221" s="713">
        <f t="shared" si="81"/>
        <v>0</v>
      </c>
      <c r="AF221" s="452">
        <f t="shared" si="82"/>
        <v>0</v>
      </c>
      <c r="AG221" s="714" t="e">
        <f t="shared" si="83"/>
        <v>#DIV/0!</v>
      </c>
      <c r="AH221" s="715" t="e">
        <f t="shared" si="84"/>
        <v>#DIV/0!</v>
      </c>
      <c r="AI221" s="715" t="e">
        <f t="shared" si="85"/>
        <v>#DIV/0!</v>
      </c>
      <c r="AJ221" s="715" t="e">
        <f t="shared" si="86"/>
        <v>#DIV/0!</v>
      </c>
      <c r="AK221" s="715" t="e">
        <f t="shared" si="87"/>
        <v>#DIV/0!</v>
      </c>
      <c r="AL221" s="1052">
        <f t="shared" si="88"/>
        <v>0</v>
      </c>
      <c r="AM221" s="718" t="str">
        <f t="shared" si="89"/>
        <v>N/A</v>
      </c>
      <c r="AN221" s="718" t="str">
        <f t="shared" si="90"/>
        <v>N/A</v>
      </c>
      <c r="AO221" s="718" t="str">
        <f t="shared" si="91"/>
        <v>N/A</v>
      </c>
      <c r="AP221" s="718" t="str">
        <f t="shared" si="92"/>
        <v>N/A</v>
      </c>
      <c r="AQ221" s="718">
        <f t="shared" si="93"/>
        <v>0</v>
      </c>
      <c r="AR221" s="718" t="str">
        <f t="shared" si="94"/>
        <v>N/A</v>
      </c>
      <c r="AS221" s="462" t="e">
        <f t="shared" si="95"/>
        <v>#DIV/0!</v>
      </c>
      <c r="AT221" s="462">
        <f t="shared" si="96"/>
        <v>0</v>
      </c>
      <c r="AU221" s="462" t="str">
        <f t="shared" si="97"/>
        <v>N/A</v>
      </c>
      <c r="AV221" s="462" t="str">
        <f t="shared" si="98"/>
        <v>N/A</v>
      </c>
      <c r="AW221" s="462" t="str">
        <f t="shared" si="99"/>
        <v>N/A</v>
      </c>
      <c r="AX221" s="718" t="str">
        <f t="shared" si="100"/>
        <v>N/A</v>
      </c>
      <c r="AY221" s="718" t="str">
        <f t="shared" si="101"/>
        <v>N/A</v>
      </c>
      <c r="AZ221" s="718" t="str">
        <f t="shared" si="102"/>
        <v>N/A</v>
      </c>
      <c r="BA221" s="719" t="str">
        <f t="shared" si="103"/>
        <v>N/A</v>
      </c>
      <c r="BB221" s="550"/>
    </row>
    <row r="222" spans="1:54" hidden="1" x14ac:dyDescent="0.2">
      <c r="A222">
        <v>213</v>
      </c>
      <c r="B222" s="533"/>
      <c r="C222" s="545"/>
      <c r="D222" s="464"/>
      <c r="E222" s="464"/>
      <c r="F222" s="534"/>
      <c r="G222" s="534"/>
      <c r="H222" s="464"/>
      <c r="I222" s="546"/>
      <c r="J222" s="464"/>
      <c r="K222" s="546"/>
      <c r="L222" s="546"/>
      <c r="M222" s="464"/>
      <c r="N222" s="546">
        <f t="shared" si="78"/>
        <v>0</v>
      </c>
      <c r="O222" s="546">
        <v>0</v>
      </c>
      <c r="P222" s="546">
        <v>0</v>
      </c>
      <c r="Q222" s="562" t="s">
        <v>848</v>
      </c>
      <c r="R222" s="464" t="s">
        <v>848</v>
      </c>
      <c r="S222" s="464" t="s">
        <v>848</v>
      </c>
      <c r="T222" s="546">
        <v>0</v>
      </c>
      <c r="U222" s="562" t="s">
        <v>848</v>
      </c>
      <c r="V222" s="464" t="s">
        <v>848</v>
      </c>
      <c r="W222" s="464" t="s">
        <v>848</v>
      </c>
      <c r="X222" s="546">
        <v>0</v>
      </c>
      <c r="Y222" s="822" t="s">
        <v>848</v>
      </c>
      <c r="Z222" s="464" t="s">
        <v>848</v>
      </c>
      <c r="AA222" s="464" t="s">
        <v>848</v>
      </c>
      <c r="AB222" s="546">
        <f t="shared" si="79"/>
        <v>0</v>
      </c>
      <c r="AC222" s="713">
        <f t="shared" si="80"/>
        <v>0</v>
      </c>
      <c r="AD222" s="713"/>
      <c r="AE222" s="713">
        <f t="shared" si="81"/>
        <v>0</v>
      </c>
      <c r="AF222" s="452">
        <f t="shared" si="82"/>
        <v>0</v>
      </c>
      <c r="AG222" s="714" t="e">
        <f t="shared" si="83"/>
        <v>#DIV/0!</v>
      </c>
      <c r="AH222" s="715" t="e">
        <f t="shared" si="84"/>
        <v>#DIV/0!</v>
      </c>
      <c r="AI222" s="715" t="e">
        <f t="shared" si="85"/>
        <v>#DIV/0!</v>
      </c>
      <c r="AJ222" s="715" t="e">
        <f t="shared" si="86"/>
        <v>#DIV/0!</v>
      </c>
      <c r="AK222" s="715" t="e">
        <f t="shared" si="87"/>
        <v>#DIV/0!</v>
      </c>
      <c r="AL222" s="1052">
        <f t="shared" si="88"/>
        <v>0</v>
      </c>
      <c r="AM222" s="718" t="str">
        <f t="shared" si="89"/>
        <v>N/A</v>
      </c>
      <c r="AN222" s="718" t="str">
        <f t="shared" si="90"/>
        <v>N/A</v>
      </c>
      <c r="AO222" s="718" t="str">
        <f t="shared" si="91"/>
        <v>N/A</v>
      </c>
      <c r="AP222" s="718" t="str">
        <f t="shared" si="92"/>
        <v>N/A</v>
      </c>
      <c r="AQ222" s="718">
        <f t="shared" si="93"/>
        <v>0</v>
      </c>
      <c r="AR222" s="718" t="str">
        <f t="shared" si="94"/>
        <v>N/A</v>
      </c>
      <c r="AS222" s="462" t="e">
        <f t="shared" si="95"/>
        <v>#DIV/0!</v>
      </c>
      <c r="AT222" s="462">
        <f t="shared" si="96"/>
        <v>0</v>
      </c>
      <c r="AU222" s="462" t="str">
        <f t="shared" si="97"/>
        <v>N/A</v>
      </c>
      <c r="AV222" s="462" t="str">
        <f t="shared" si="98"/>
        <v>N/A</v>
      </c>
      <c r="AW222" s="462" t="str">
        <f t="shared" si="99"/>
        <v>N/A</v>
      </c>
      <c r="AX222" s="718" t="str">
        <f t="shared" si="100"/>
        <v>N/A</v>
      </c>
      <c r="AY222" s="718" t="str">
        <f t="shared" si="101"/>
        <v>N/A</v>
      </c>
      <c r="AZ222" s="718" t="str">
        <f t="shared" si="102"/>
        <v>N/A</v>
      </c>
      <c r="BA222" s="719" t="str">
        <f t="shared" si="103"/>
        <v>N/A</v>
      </c>
      <c r="BB222" s="550"/>
    </row>
    <row r="223" spans="1:54" hidden="1" x14ac:dyDescent="0.2">
      <c r="A223">
        <v>214</v>
      </c>
      <c r="B223" s="533"/>
      <c r="C223" s="545"/>
      <c r="D223" s="464"/>
      <c r="E223" s="464"/>
      <c r="F223" s="534"/>
      <c r="G223" s="534"/>
      <c r="H223" s="464"/>
      <c r="I223" s="546"/>
      <c r="J223" s="464"/>
      <c r="K223" s="546"/>
      <c r="L223" s="546"/>
      <c r="M223" s="464"/>
      <c r="N223" s="546">
        <f t="shared" si="78"/>
        <v>0</v>
      </c>
      <c r="O223" s="546">
        <v>0</v>
      </c>
      <c r="P223" s="546">
        <v>0</v>
      </c>
      <c r="Q223" s="562" t="s">
        <v>848</v>
      </c>
      <c r="R223" s="464" t="s">
        <v>848</v>
      </c>
      <c r="S223" s="464" t="s">
        <v>848</v>
      </c>
      <c r="T223" s="546">
        <v>0</v>
      </c>
      <c r="U223" s="562" t="s">
        <v>848</v>
      </c>
      <c r="V223" s="464" t="s">
        <v>848</v>
      </c>
      <c r="W223" s="464" t="s">
        <v>848</v>
      </c>
      <c r="X223" s="546">
        <v>0</v>
      </c>
      <c r="Y223" s="822" t="s">
        <v>848</v>
      </c>
      <c r="Z223" s="464" t="s">
        <v>848</v>
      </c>
      <c r="AA223" s="464" t="s">
        <v>848</v>
      </c>
      <c r="AB223" s="546">
        <f t="shared" si="79"/>
        <v>0</v>
      </c>
      <c r="AC223" s="713">
        <f t="shared" si="80"/>
        <v>0</v>
      </c>
      <c r="AD223" s="713"/>
      <c r="AE223" s="713">
        <f t="shared" si="81"/>
        <v>0</v>
      </c>
      <c r="AF223" s="452">
        <f t="shared" si="82"/>
        <v>0</v>
      </c>
      <c r="AG223" s="714" t="e">
        <f t="shared" si="83"/>
        <v>#DIV/0!</v>
      </c>
      <c r="AH223" s="715" t="e">
        <f t="shared" si="84"/>
        <v>#DIV/0!</v>
      </c>
      <c r="AI223" s="715" t="e">
        <f t="shared" si="85"/>
        <v>#DIV/0!</v>
      </c>
      <c r="AJ223" s="715" t="e">
        <f t="shared" si="86"/>
        <v>#DIV/0!</v>
      </c>
      <c r="AK223" s="715" t="e">
        <f t="shared" si="87"/>
        <v>#DIV/0!</v>
      </c>
      <c r="AL223" s="1052">
        <f t="shared" si="88"/>
        <v>0</v>
      </c>
      <c r="AM223" s="718" t="str">
        <f t="shared" si="89"/>
        <v>N/A</v>
      </c>
      <c r="AN223" s="718" t="str">
        <f t="shared" si="90"/>
        <v>N/A</v>
      </c>
      <c r="AO223" s="718" t="str">
        <f t="shared" si="91"/>
        <v>N/A</v>
      </c>
      <c r="AP223" s="718" t="str">
        <f t="shared" si="92"/>
        <v>N/A</v>
      </c>
      <c r="AQ223" s="718">
        <f t="shared" si="93"/>
        <v>0</v>
      </c>
      <c r="AR223" s="718" t="str">
        <f t="shared" si="94"/>
        <v>N/A</v>
      </c>
      <c r="AS223" s="462" t="e">
        <f t="shared" si="95"/>
        <v>#DIV/0!</v>
      </c>
      <c r="AT223" s="462">
        <f t="shared" si="96"/>
        <v>0</v>
      </c>
      <c r="AU223" s="462" t="str">
        <f t="shared" si="97"/>
        <v>N/A</v>
      </c>
      <c r="AV223" s="462" t="str">
        <f t="shared" si="98"/>
        <v>N/A</v>
      </c>
      <c r="AW223" s="462" t="str">
        <f t="shared" si="99"/>
        <v>N/A</v>
      </c>
      <c r="AX223" s="718" t="str">
        <f t="shared" si="100"/>
        <v>N/A</v>
      </c>
      <c r="AY223" s="718" t="str">
        <f t="shared" si="101"/>
        <v>N/A</v>
      </c>
      <c r="AZ223" s="718" t="str">
        <f t="shared" si="102"/>
        <v>N/A</v>
      </c>
      <c r="BA223" s="719" t="str">
        <f t="shared" si="103"/>
        <v>N/A</v>
      </c>
      <c r="BB223" s="550"/>
    </row>
    <row r="224" spans="1:54" hidden="1" x14ac:dyDescent="0.2">
      <c r="A224">
        <v>215</v>
      </c>
      <c r="B224" s="533"/>
      <c r="C224" s="545"/>
      <c r="D224" s="464"/>
      <c r="E224" s="464"/>
      <c r="F224" s="534"/>
      <c r="G224" s="534"/>
      <c r="H224" s="464"/>
      <c r="I224" s="546"/>
      <c r="J224" s="464"/>
      <c r="K224" s="546"/>
      <c r="L224" s="546"/>
      <c r="M224" s="464"/>
      <c r="N224" s="546">
        <f t="shared" si="78"/>
        <v>0</v>
      </c>
      <c r="O224" s="546">
        <v>0</v>
      </c>
      <c r="P224" s="546">
        <v>0</v>
      </c>
      <c r="Q224" s="562" t="s">
        <v>848</v>
      </c>
      <c r="R224" s="464" t="s">
        <v>848</v>
      </c>
      <c r="S224" s="464" t="s">
        <v>848</v>
      </c>
      <c r="T224" s="546">
        <v>0</v>
      </c>
      <c r="U224" s="562" t="s">
        <v>848</v>
      </c>
      <c r="V224" s="464" t="s">
        <v>848</v>
      </c>
      <c r="W224" s="464" t="s">
        <v>848</v>
      </c>
      <c r="X224" s="546">
        <v>0</v>
      </c>
      <c r="Y224" s="822" t="s">
        <v>848</v>
      </c>
      <c r="Z224" s="464" t="s">
        <v>848</v>
      </c>
      <c r="AA224" s="464" t="s">
        <v>848</v>
      </c>
      <c r="AB224" s="546">
        <f t="shared" si="79"/>
        <v>0</v>
      </c>
      <c r="AC224" s="713">
        <f t="shared" si="80"/>
        <v>0</v>
      </c>
      <c r="AD224" s="713"/>
      <c r="AE224" s="713">
        <f t="shared" si="81"/>
        <v>0</v>
      </c>
      <c r="AF224" s="452">
        <f t="shared" si="82"/>
        <v>0</v>
      </c>
      <c r="AG224" s="714" t="e">
        <f t="shared" si="83"/>
        <v>#DIV/0!</v>
      </c>
      <c r="AH224" s="715" t="e">
        <f t="shared" si="84"/>
        <v>#DIV/0!</v>
      </c>
      <c r="AI224" s="715" t="e">
        <f t="shared" si="85"/>
        <v>#DIV/0!</v>
      </c>
      <c r="AJ224" s="715" t="e">
        <f t="shared" si="86"/>
        <v>#DIV/0!</v>
      </c>
      <c r="AK224" s="715" t="e">
        <f t="shared" si="87"/>
        <v>#DIV/0!</v>
      </c>
      <c r="AL224" s="1052">
        <f t="shared" si="88"/>
        <v>0</v>
      </c>
      <c r="AM224" s="718" t="str">
        <f t="shared" si="89"/>
        <v>N/A</v>
      </c>
      <c r="AN224" s="718" t="str">
        <f t="shared" si="90"/>
        <v>N/A</v>
      </c>
      <c r="AO224" s="718" t="str">
        <f t="shared" si="91"/>
        <v>N/A</v>
      </c>
      <c r="AP224" s="718" t="str">
        <f t="shared" si="92"/>
        <v>N/A</v>
      </c>
      <c r="AQ224" s="718">
        <f t="shared" si="93"/>
        <v>0</v>
      </c>
      <c r="AR224" s="718" t="str">
        <f t="shared" si="94"/>
        <v>N/A</v>
      </c>
      <c r="AS224" s="462" t="e">
        <f t="shared" si="95"/>
        <v>#DIV/0!</v>
      </c>
      <c r="AT224" s="462">
        <f t="shared" si="96"/>
        <v>0</v>
      </c>
      <c r="AU224" s="462" t="str">
        <f t="shared" si="97"/>
        <v>N/A</v>
      </c>
      <c r="AV224" s="462" t="str">
        <f t="shared" si="98"/>
        <v>N/A</v>
      </c>
      <c r="AW224" s="462" t="str">
        <f t="shared" si="99"/>
        <v>N/A</v>
      </c>
      <c r="AX224" s="718" t="str">
        <f t="shared" si="100"/>
        <v>N/A</v>
      </c>
      <c r="AY224" s="718" t="str">
        <f t="shared" si="101"/>
        <v>N/A</v>
      </c>
      <c r="AZ224" s="718" t="str">
        <f t="shared" si="102"/>
        <v>N/A</v>
      </c>
      <c r="BA224" s="719" t="str">
        <f t="shared" si="103"/>
        <v>N/A</v>
      </c>
      <c r="BB224" s="550"/>
    </row>
    <row r="225" spans="1:54" hidden="1" x14ac:dyDescent="0.2">
      <c r="A225">
        <v>216</v>
      </c>
      <c r="B225" s="533"/>
      <c r="C225" s="545"/>
      <c r="D225" s="464"/>
      <c r="E225" s="464"/>
      <c r="F225" s="534"/>
      <c r="G225" s="534"/>
      <c r="H225" s="464"/>
      <c r="I225" s="546"/>
      <c r="J225" s="464"/>
      <c r="K225" s="546"/>
      <c r="L225" s="546"/>
      <c r="M225" s="464"/>
      <c r="N225" s="546">
        <f t="shared" si="78"/>
        <v>0</v>
      </c>
      <c r="O225" s="546">
        <v>0</v>
      </c>
      <c r="P225" s="546">
        <v>0</v>
      </c>
      <c r="Q225" s="562" t="s">
        <v>848</v>
      </c>
      <c r="R225" s="464" t="s">
        <v>848</v>
      </c>
      <c r="S225" s="464" t="s">
        <v>848</v>
      </c>
      <c r="T225" s="546">
        <v>0</v>
      </c>
      <c r="U225" s="562" t="s">
        <v>848</v>
      </c>
      <c r="V225" s="464" t="s">
        <v>848</v>
      </c>
      <c r="W225" s="464" t="s">
        <v>848</v>
      </c>
      <c r="X225" s="546">
        <v>0</v>
      </c>
      <c r="Y225" s="822" t="s">
        <v>848</v>
      </c>
      <c r="Z225" s="464" t="s">
        <v>848</v>
      </c>
      <c r="AA225" s="464" t="s">
        <v>848</v>
      </c>
      <c r="AB225" s="546">
        <f t="shared" si="79"/>
        <v>0</v>
      </c>
      <c r="AC225" s="713">
        <f t="shared" si="80"/>
        <v>0</v>
      </c>
      <c r="AD225" s="713"/>
      <c r="AE225" s="713">
        <f t="shared" si="81"/>
        <v>0</v>
      </c>
      <c r="AF225" s="452">
        <f t="shared" si="82"/>
        <v>0</v>
      </c>
      <c r="AG225" s="714" t="e">
        <f t="shared" si="83"/>
        <v>#DIV/0!</v>
      </c>
      <c r="AH225" s="715" t="e">
        <f t="shared" si="84"/>
        <v>#DIV/0!</v>
      </c>
      <c r="AI225" s="715" t="e">
        <f t="shared" si="85"/>
        <v>#DIV/0!</v>
      </c>
      <c r="AJ225" s="715" t="e">
        <f t="shared" si="86"/>
        <v>#DIV/0!</v>
      </c>
      <c r="AK225" s="715" t="e">
        <f t="shared" si="87"/>
        <v>#DIV/0!</v>
      </c>
      <c r="AL225" s="1052">
        <f t="shared" si="88"/>
        <v>0</v>
      </c>
      <c r="AM225" s="718" t="str">
        <f t="shared" si="89"/>
        <v>N/A</v>
      </c>
      <c r="AN225" s="718" t="str">
        <f t="shared" si="90"/>
        <v>N/A</v>
      </c>
      <c r="AO225" s="718" t="str">
        <f t="shared" si="91"/>
        <v>N/A</v>
      </c>
      <c r="AP225" s="718" t="str">
        <f t="shared" si="92"/>
        <v>N/A</v>
      </c>
      <c r="AQ225" s="718">
        <f t="shared" si="93"/>
        <v>0</v>
      </c>
      <c r="AR225" s="718" t="str">
        <f t="shared" si="94"/>
        <v>N/A</v>
      </c>
      <c r="AS225" s="462" t="e">
        <f t="shared" si="95"/>
        <v>#DIV/0!</v>
      </c>
      <c r="AT225" s="462">
        <f t="shared" si="96"/>
        <v>0</v>
      </c>
      <c r="AU225" s="462" t="str">
        <f t="shared" si="97"/>
        <v>N/A</v>
      </c>
      <c r="AV225" s="462" t="str">
        <f t="shared" si="98"/>
        <v>N/A</v>
      </c>
      <c r="AW225" s="462" t="str">
        <f t="shared" si="99"/>
        <v>N/A</v>
      </c>
      <c r="AX225" s="718" t="str">
        <f t="shared" si="100"/>
        <v>N/A</v>
      </c>
      <c r="AY225" s="718" t="str">
        <f t="shared" si="101"/>
        <v>N/A</v>
      </c>
      <c r="AZ225" s="718" t="str">
        <f t="shared" si="102"/>
        <v>N/A</v>
      </c>
      <c r="BA225" s="719" t="str">
        <f t="shared" si="103"/>
        <v>N/A</v>
      </c>
      <c r="BB225" s="550"/>
    </row>
    <row r="226" spans="1:54" hidden="1" x14ac:dyDescent="0.2">
      <c r="A226">
        <v>217</v>
      </c>
      <c r="B226" s="533"/>
      <c r="C226" s="545"/>
      <c r="D226" s="464"/>
      <c r="E226" s="464"/>
      <c r="F226" s="534"/>
      <c r="G226" s="534"/>
      <c r="H226" s="464"/>
      <c r="I226" s="546"/>
      <c r="J226" s="464"/>
      <c r="K226" s="546"/>
      <c r="L226" s="546"/>
      <c r="M226" s="464"/>
      <c r="N226" s="546">
        <f t="shared" si="78"/>
        <v>0</v>
      </c>
      <c r="O226" s="546">
        <v>0</v>
      </c>
      <c r="P226" s="546">
        <v>0</v>
      </c>
      <c r="Q226" s="562" t="s">
        <v>848</v>
      </c>
      <c r="R226" s="464" t="s">
        <v>848</v>
      </c>
      <c r="S226" s="464" t="s">
        <v>848</v>
      </c>
      <c r="T226" s="546">
        <v>0</v>
      </c>
      <c r="U226" s="562" t="s">
        <v>848</v>
      </c>
      <c r="V226" s="464" t="s">
        <v>848</v>
      </c>
      <c r="W226" s="464" t="s">
        <v>848</v>
      </c>
      <c r="X226" s="546">
        <v>0</v>
      </c>
      <c r="Y226" s="822" t="s">
        <v>848</v>
      </c>
      <c r="Z226" s="464" t="s">
        <v>848</v>
      </c>
      <c r="AA226" s="464" t="s">
        <v>848</v>
      </c>
      <c r="AB226" s="546">
        <f t="shared" si="79"/>
        <v>0</v>
      </c>
      <c r="AC226" s="713">
        <f t="shared" si="80"/>
        <v>0</v>
      </c>
      <c r="AD226" s="713"/>
      <c r="AE226" s="713">
        <f t="shared" si="81"/>
        <v>0</v>
      </c>
      <c r="AF226" s="452">
        <f t="shared" si="82"/>
        <v>0</v>
      </c>
      <c r="AG226" s="714" t="e">
        <f t="shared" si="83"/>
        <v>#DIV/0!</v>
      </c>
      <c r="AH226" s="715" t="e">
        <f t="shared" si="84"/>
        <v>#DIV/0!</v>
      </c>
      <c r="AI226" s="715" t="e">
        <f t="shared" si="85"/>
        <v>#DIV/0!</v>
      </c>
      <c r="AJ226" s="715" t="e">
        <f t="shared" si="86"/>
        <v>#DIV/0!</v>
      </c>
      <c r="AK226" s="715" t="e">
        <f t="shared" si="87"/>
        <v>#DIV/0!</v>
      </c>
      <c r="AL226" s="1052">
        <f t="shared" si="88"/>
        <v>0</v>
      </c>
      <c r="AM226" s="718" t="str">
        <f t="shared" si="89"/>
        <v>N/A</v>
      </c>
      <c r="AN226" s="718" t="str">
        <f t="shared" si="90"/>
        <v>N/A</v>
      </c>
      <c r="AO226" s="718" t="str">
        <f t="shared" si="91"/>
        <v>N/A</v>
      </c>
      <c r="AP226" s="718" t="str">
        <f t="shared" si="92"/>
        <v>N/A</v>
      </c>
      <c r="AQ226" s="718">
        <f t="shared" si="93"/>
        <v>0</v>
      </c>
      <c r="AR226" s="718" t="str">
        <f t="shared" si="94"/>
        <v>N/A</v>
      </c>
      <c r="AS226" s="462" t="e">
        <f t="shared" si="95"/>
        <v>#DIV/0!</v>
      </c>
      <c r="AT226" s="462">
        <f t="shared" si="96"/>
        <v>0</v>
      </c>
      <c r="AU226" s="462" t="str">
        <f t="shared" si="97"/>
        <v>N/A</v>
      </c>
      <c r="AV226" s="462" t="str">
        <f t="shared" si="98"/>
        <v>N/A</v>
      </c>
      <c r="AW226" s="462" t="str">
        <f t="shared" si="99"/>
        <v>N/A</v>
      </c>
      <c r="AX226" s="718" t="str">
        <f t="shared" si="100"/>
        <v>N/A</v>
      </c>
      <c r="AY226" s="718" t="str">
        <f t="shared" si="101"/>
        <v>N/A</v>
      </c>
      <c r="AZ226" s="718" t="str">
        <f t="shared" si="102"/>
        <v>N/A</v>
      </c>
      <c r="BA226" s="719" t="str">
        <f t="shared" si="103"/>
        <v>N/A</v>
      </c>
      <c r="BB226" s="550"/>
    </row>
    <row r="227" spans="1:54" hidden="1" x14ac:dyDescent="0.2">
      <c r="A227">
        <v>218</v>
      </c>
      <c r="B227" s="533"/>
      <c r="C227" s="545"/>
      <c r="D227" s="464"/>
      <c r="E227" s="464"/>
      <c r="F227" s="534"/>
      <c r="G227" s="534"/>
      <c r="H227" s="464"/>
      <c r="I227" s="546"/>
      <c r="J227" s="464"/>
      <c r="K227" s="546"/>
      <c r="L227" s="546"/>
      <c r="M227" s="464"/>
      <c r="N227" s="546">
        <f t="shared" si="78"/>
        <v>0</v>
      </c>
      <c r="O227" s="546">
        <v>0</v>
      </c>
      <c r="P227" s="546">
        <v>0</v>
      </c>
      <c r="Q227" s="562" t="s">
        <v>848</v>
      </c>
      <c r="R227" s="464" t="s">
        <v>848</v>
      </c>
      <c r="S227" s="464" t="s">
        <v>848</v>
      </c>
      <c r="T227" s="546">
        <v>0</v>
      </c>
      <c r="U227" s="562" t="s">
        <v>848</v>
      </c>
      <c r="V227" s="464" t="s">
        <v>848</v>
      </c>
      <c r="W227" s="464" t="s">
        <v>848</v>
      </c>
      <c r="X227" s="546">
        <v>0</v>
      </c>
      <c r="Y227" s="822" t="s">
        <v>848</v>
      </c>
      <c r="Z227" s="464" t="s">
        <v>848</v>
      </c>
      <c r="AA227" s="464" t="s">
        <v>848</v>
      </c>
      <c r="AB227" s="546">
        <f t="shared" si="79"/>
        <v>0</v>
      </c>
      <c r="AC227" s="713">
        <f t="shared" si="80"/>
        <v>0</v>
      </c>
      <c r="AD227" s="713"/>
      <c r="AE227" s="713">
        <f t="shared" si="81"/>
        <v>0</v>
      </c>
      <c r="AF227" s="452">
        <f t="shared" si="82"/>
        <v>0</v>
      </c>
      <c r="AG227" s="714" t="e">
        <f t="shared" si="83"/>
        <v>#DIV/0!</v>
      </c>
      <c r="AH227" s="715" t="e">
        <f t="shared" si="84"/>
        <v>#DIV/0!</v>
      </c>
      <c r="AI227" s="715" t="e">
        <f t="shared" si="85"/>
        <v>#DIV/0!</v>
      </c>
      <c r="AJ227" s="715" t="e">
        <f t="shared" si="86"/>
        <v>#DIV/0!</v>
      </c>
      <c r="AK227" s="715" t="e">
        <f t="shared" si="87"/>
        <v>#DIV/0!</v>
      </c>
      <c r="AL227" s="1052">
        <f t="shared" si="88"/>
        <v>0</v>
      </c>
      <c r="AM227" s="718" t="str">
        <f t="shared" si="89"/>
        <v>N/A</v>
      </c>
      <c r="AN227" s="718" t="str">
        <f t="shared" si="90"/>
        <v>N/A</v>
      </c>
      <c r="AO227" s="718" t="str">
        <f t="shared" si="91"/>
        <v>N/A</v>
      </c>
      <c r="AP227" s="718" t="str">
        <f t="shared" si="92"/>
        <v>N/A</v>
      </c>
      <c r="AQ227" s="718">
        <f t="shared" si="93"/>
        <v>0</v>
      </c>
      <c r="AR227" s="718" t="str">
        <f t="shared" si="94"/>
        <v>N/A</v>
      </c>
      <c r="AS227" s="462" t="e">
        <f t="shared" si="95"/>
        <v>#DIV/0!</v>
      </c>
      <c r="AT227" s="462">
        <f t="shared" si="96"/>
        <v>0</v>
      </c>
      <c r="AU227" s="462" t="str">
        <f t="shared" si="97"/>
        <v>N/A</v>
      </c>
      <c r="AV227" s="462" t="str">
        <f t="shared" si="98"/>
        <v>N/A</v>
      </c>
      <c r="AW227" s="462" t="str">
        <f t="shared" si="99"/>
        <v>N/A</v>
      </c>
      <c r="AX227" s="718" t="str">
        <f t="shared" si="100"/>
        <v>N/A</v>
      </c>
      <c r="AY227" s="718" t="str">
        <f t="shared" si="101"/>
        <v>N/A</v>
      </c>
      <c r="AZ227" s="718" t="str">
        <f t="shared" si="102"/>
        <v>N/A</v>
      </c>
      <c r="BA227" s="719" t="str">
        <f t="shared" si="103"/>
        <v>N/A</v>
      </c>
      <c r="BB227" s="550"/>
    </row>
    <row r="228" spans="1:54" hidden="1" x14ac:dyDescent="0.2">
      <c r="A228">
        <v>219</v>
      </c>
      <c r="B228" s="533"/>
      <c r="C228" s="545"/>
      <c r="D228" s="464"/>
      <c r="E228" s="464"/>
      <c r="F228" s="534"/>
      <c r="G228" s="534"/>
      <c r="H228" s="464"/>
      <c r="I228" s="546"/>
      <c r="J228" s="464"/>
      <c r="K228" s="546"/>
      <c r="L228" s="546"/>
      <c r="M228" s="464"/>
      <c r="N228" s="546">
        <f t="shared" si="78"/>
        <v>0</v>
      </c>
      <c r="O228" s="546">
        <v>0</v>
      </c>
      <c r="P228" s="546">
        <v>0</v>
      </c>
      <c r="Q228" s="562" t="s">
        <v>848</v>
      </c>
      <c r="R228" s="464" t="s">
        <v>848</v>
      </c>
      <c r="S228" s="464" t="s">
        <v>848</v>
      </c>
      <c r="T228" s="546">
        <v>0</v>
      </c>
      <c r="U228" s="562" t="s">
        <v>848</v>
      </c>
      <c r="V228" s="464" t="s">
        <v>848</v>
      </c>
      <c r="W228" s="464" t="s">
        <v>848</v>
      </c>
      <c r="X228" s="546">
        <v>0</v>
      </c>
      <c r="Y228" s="822" t="s">
        <v>848</v>
      </c>
      <c r="Z228" s="464" t="s">
        <v>848</v>
      </c>
      <c r="AA228" s="464" t="s">
        <v>848</v>
      </c>
      <c r="AB228" s="546">
        <f t="shared" si="79"/>
        <v>0</v>
      </c>
      <c r="AC228" s="713">
        <f t="shared" si="80"/>
        <v>0</v>
      </c>
      <c r="AD228" s="713"/>
      <c r="AE228" s="713">
        <f t="shared" si="81"/>
        <v>0</v>
      </c>
      <c r="AF228" s="452">
        <f t="shared" si="82"/>
        <v>0</v>
      </c>
      <c r="AG228" s="714" t="e">
        <f t="shared" si="83"/>
        <v>#DIV/0!</v>
      </c>
      <c r="AH228" s="715" t="e">
        <f t="shared" si="84"/>
        <v>#DIV/0!</v>
      </c>
      <c r="AI228" s="715" t="e">
        <f t="shared" si="85"/>
        <v>#DIV/0!</v>
      </c>
      <c r="AJ228" s="715" t="e">
        <f t="shared" si="86"/>
        <v>#DIV/0!</v>
      </c>
      <c r="AK228" s="715" t="e">
        <f t="shared" si="87"/>
        <v>#DIV/0!</v>
      </c>
      <c r="AL228" s="1052">
        <f t="shared" si="88"/>
        <v>0</v>
      </c>
      <c r="AM228" s="718" t="str">
        <f t="shared" si="89"/>
        <v>N/A</v>
      </c>
      <c r="AN228" s="718" t="str">
        <f t="shared" si="90"/>
        <v>N/A</v>
      </c>
      <c r="AO228" s="718" t="str">
        <f t="shared" si="91"/>
        <v>N/A</v>
      </c>
      <c r="AP228" s="718" t="str">
        <f t="shared" si="92"/>
        <v>N/A</v>
      </c>
      <c r="AQ228" s="718">
        <f t="shared" si="93"/>
        <v>0</v>
      </c>
      <c r="AR228" s="718" t="str">
        <f t="shared" si="94"/>
        <v>N/A</v>
      </c>
      <c r="AS228" s="462" t="e">
        <f t="shared" si="95"/>
        <v>#DIV/0!</v>
      </c>
      <c r="AT228" s="462">
        <f t="shared" si="96"/>
        <v>0</v>
      </c>
      <c r="AU228" s="462" t="str">
        <f t="shared" si="97"/>
        <v>N/A</v>
      </c>
      <c r="AV228" s="462" t="str">
        <f t="shared" si="98"/>
        <v>N/A</v>
      </c>
      <c r="AW228" s="462" t="str">
        <f t="shared" si="99"/>
        <v>N/A</v>
      </c>
      <c r="AX228" s="718" t="str">
        <f t="shared" si="100"/>
        <v>N/A</v>
      </c>
      <c r="AY228" s="718" t="str">
        <f t="shared" si="101"/>
        <v>N/A</v>
      </c>
      <c r="AZ228" s="718" t="str">
        <f t="shared" si="102"/>
        <v>N/A</v>
      </c>
      <c r="BA228" s="719" t="str">
        <f t="shared" si="103"/>
        <v>N/A</v>
      </c>
      <c r="BB228" s="550"/>
    </row>
    <row r="229" spans="1:54" hidden="1" x14ac:dyDescent="0.2">
      <c r="A229">
        <v>220</v>
      </c>
      <c r="B229" s="533"/>
      <c r="C229" s="545"/>
      <c r="D229" s="464"/>
      <c r="E229" s="464"/>
      <c r="F229" s="534"/>
      <c r="G229" s="534"/>
      <c r="H229" s="464"/>
      <c r="I229" s="546"/>
      <c r="J229" s="464"/>
      <c r="K229" s="546"/>
      <c r="L229" s="546"/>
      <c r="M229" s="464"/>
      <c r="N229" s="546">
        <f t="shared" si="78"/>
        <v>0</v>
      </c>
      <c r="O229" s="546">
        <v>0</v>
      </c>
      <c r="P229" s="546">
        <v>0</v>
      </c>
      <c r="Q229" s="562" t="s">
        <v>848</v>
      </c>
      <c r="R229" s="464" t="s">
        <v>848</v>
      </c>
      <c r="S229" s="464" t="s">
        <v>848</v>
      </c>
      <c r="T229" s="546">
        <v>0</v>
      </c>
      <c r="U229" s="562" t="s">
        <v>848</v>
      </c>
      <c r="V229" s="464" t="s">
        <v>848</v>
      </c>
      <c r="W229" s="464" t="s">
        <v>848</v>
      </c>
      <c r="X229" s="546">
        <v>0</v>
      </c>
      <c r="Y229" s="822" t="s">
        <v>848</v>
      </c>
      <c r="Z229" s="464" t="s">
        <v>848</v>
      </c>
      <c r="AA229" s="464" t="s">
        <v>848</v>
      </c>
      <c r="AB229" s="546">
        <f t="shared" si="79"/>
        <v>0</v>
      </c>
      <c r="AC229" s="713">
        <f t="shared" si="80"/>
        <v>0</v>
      </c>
      <c r="AD229" s="713"/>
      <c r="AE229" s="713">
        <f t="shared" si="81"/>
        <v>0</v>
      </c>
      <c r="AF229" s="452">
        <f t="shared" si="82"/>
        <v>0</v>
      </c>
      <c r="AG229" s="714" t="e">
        <f t="shared" si="83"/>
        <v>#DIV/0!</v>
      </c>
      <c r="AH229" s="715" t="e">
        <f t="shared" si="84"/>
        <v>#DIV/0!</v>
      </c>
      <c r="AI229" s="715" t="e">
        <f t="shared" si="85"/>
        <v>#DIV/0!</v>
      </c>
      <c r="AJ229" s="715" t="e">
        <f t="shared" si="86"/>
        <v>#DIV/0!</v>
      </c>
      <c r="AK229" s="715" t="e">
        <f t="shared" si="87"/>
        <v>#DIV/0!</v>
      </c>
      <c r="AL229" s="1052">
        <f t="shared" si="88"/>
        <v>0</v>
      </c>
      <c r="AM229" s="718" t="str">
        <f t="shared" si="89"/>
        <v>N/A</v>
      </c>
      <c r="AN229" s="718" t="str">
        <f t="shared" si="90"/>
        <v>N/A</v>
      </c>
      <c r="AO229" s="718" t="str">
        <f t="shared" si="91"/>
        <v>N/A</v>
      </c>
      <c r="AP229" s="718" t="str">
        <f t="shared" si="92"/>
        <v>N/A</v>
      </c>
      <c r="AQ229" s="718">
        <f t="shared" si="93"/>
        <v>0</v>
      </c>
      <c r="AR229" s="718" t="str">
        <f t="shared" si="94"/>
        <v>N/A</v>
      </c>
      <c r="AS229" s="462" t="e">
        <f t="shared" si="95"/>
        <v>#DIV/0!</v>
      </c>
      <c r="AT229" s="462">
        <f t="shared" si="96"/>
        <v>0</v>
      </c>
      <c r="AU229" s="462" t="str">
        <f t="shared" si="97"/>
        <v>N/A</v>
      </c>
      <c r="AV229" s="462" t="str">
        <f t="shared" si="98"/>
        <v>N/A</v>
      </c>
      <c r="AW229" s="462" t="str">
        <f t="shared" si="99"/>
        <v>N/A</v>
      </c>
      <c r="AX229" s="718" t="str">
        <f t="shared" si="100"/>
        <v>N/A</v>
      </c>
      <c r="AY229" s="718" t="str">
        <f t="shared" si="101"/>
        <v>N/A</v>
      </c>
      <c r="AZ229" s="718" t="str">
        <f t="shared" si="102"/>
        <v>N/A</v>
      </c>
      <c r="BA229" s="719" t="str">
        <f t="shared" si="103"/>
        <v>N/A</v>
      </c>
      <c r="BB229" s="550"/>
    </row>
    <row r="230" spans="1:54" hidden="1" x14ac:dyDescent="0.2">
      <c r="A230">
        <v>221</v>
      </c>
      <c r="B230" s="533"/>
      <c r="C230" s="545"/>
      <c r="D230" s="464"/>
      <c r="E230" s="464"/>
      <c r="F230" s="534"/>
      <c r="G230" s="534"/>
      <c r="H230" s="464"/>
      <c r="I230" s="546"/>
      <c r="J230" s="464"/>
      <c r="K230" s="546"/>
      <c r="L230" s="546"/>
      <c r="M230" s="464"/>
      <c r="N230" s="546">
        <f t="shared" si="78"/>
        <v>0</v>
      </c>
      <c r="O230" s="546">
        <v>0</v>
      </c>
      <c r="P230" s="546">
        <v>0</v>
      </c>
      <c r="Q230" s="562" t="s">
        <v>848</v>
      </c>
      <c r="R230" s="464" t="s">
        <v>848</v>
      </c>
      <c r="S230" s="464" t="s">
        <v>848</v>
      </c>
      <c r="T230" s="546">
        <v>0</v>
      </c>
      <c r="U230" s="562" t="s">
        <v>848</v>
      </c>
      <c r="V230" s="464" t="s">
        <v>848</v>
      </c>
      <c r="W230" s="464" t="s">
        <v>848</v>
      </c>
      <c r="X230" s="546">
        <v>0</v>
      </c>
      <c r="Y230" s="822" t="s">
        <v>848</v>
      </c>
      <c r="Z230" s="464" t="s">
        <v>848</v>
      </c>
      <c r="AA230" s="464" t="s">
        <v>848</v>
      </c>
      <c r="AB230" s="546">
        <f t="shared" si="79"/>
        <v>0</v>
      </c>
      <c r="AC230" s="713">
        <f t="shared" si="80"/>
        <v>0</v>
      </c>
      <c r="AD230" s="713"/>
      <c r="AE230" s="713">
        <f t="shared" si="81"/>
        <v>0</v>
      </c>
      <c r="AF230" s="452">
        <f t="shared" si="82"/>
        <v>0</v>
      </c>
      <c r="AG230" s="714" t="e">
        <f t="shared" si="83"/>
        <v>#DIV/0!</v>
      </c>
      <c r="AH230" s="715" t="e">
        <f t="shared" si="84"/>
        <v>#DIV/0!</v>
      </c>
      <c r="AI230" s="715" t="e">
        <f t="shared" si="85"/>
        <v>#DIV/0!</v>
      </c>
      <c r="AJ230" s="715" t="e">
        <f t="shared" si="86"/>
        <v>#DIV/0!</v>
      </c>
      <c r="AK230" s="715" t="e">
        <f t="shared" si="87"/>
        <v>#DIV/0!</v>
      </c>
      <c r="AL230" s="1052">
        <f t="shared" si="88"/>
        <v>0</v>
      </c>
      <c r="AM230" s="718" t="str">
        <f t="shared" si="89"/>
        <v>N/A</v>
      </c>
      <c r="AN230" s="718" t="str">
        <f t="shared" si="90"/>
        <v>N/A</v>
      </c>
      <c r="AO230" s="718" t="str">
        <f t="shared" si="91"/>
        <v>N/A</v>
      </c>
      <c r="AP230" s="718" t="str">
        <f t="shared" si="92"/>
        <v>N/A</v>
      </c>
      <c r="AQ230" s="718">
        <f t="shared" si="93"/>
        <v>0</v>
      </c>
      <c r="AR230" s="718" t="str">
        <f t="shared" si="94"/>
        <v>N/A</v>
      </c>
      <c r="AS230" s="462" t="e">
        <f t="shared" si="95"/>
        <v>#DIV/0!</v>
      </c>
      <c r="AT230" s="462">
        <f t="shared" si="96"/>
        <v>0</v>
      </c>
      <c r="AU230" s="462" t="str">
        <f t="shared" si="97"/>
        <v>N/A</v>
      </c>
      <c r="AV230" s="462" t="str">
        <f t="shared" si="98"/>
        <v>N/A</v>
      </c>
      <c r="AW230" s="462" t="str">
        <f t="shared" si="99"/>
        <v>N/A</v>
      </c>
      <c r="AX230" s="718" t="str">
        <f t="shared" si="100"/>
        <v>N/A</v>
      </c>
      <c r="AY230" s="718" t="str">
        <f t="shared" si="101"/>
        <v>N/A</v>
      </c>
      <c r="AZ230" s="718" t="str">
        <f t="shared" si="102"/>
        <v>N/A</v>
      </c>
      <c r="BA230" s="719" t="str">
        <f t="shared" si="103"/>
        <v>N/A</v>
      </c>
      <c r="BB230" s="550"/>
    </row>
    <row r="231" spans="1:54" hidden="1" x14ac:dyDescent="0.2">
      <c r="A231">
        <v>222</v>
      </c>
      <c r="B231" s="533"/>
      <c r="C231" s="545"/>
      <c r="D231" s="464"/>
      <c r="E231" s="464"/>
      <c r="F231" s="534"/>
      <c r="G231" s="534"/>
      <c r="H231" s="464"/>
      <c r="I231" s="546"/>
      <c r="J231" s="464"/>
      <c r="K231" s="546"/>
      <c r="L231" s="546"/>
      <c r="M231" s="464"/>
      <c r="N231" s="546">
        <f t="shared" si="78"/>
        <v>0</v>
      </c>
      <c r="O231" s="546">
        <v>0</v>
      </c>
      <c r="P231" s="546">
        <v>0</v>
      </c>
      <c r="Q231" s="562" t="s">
        <v>848</v>
      </c>
      <c r="R231" s="464" t="s">
        <v>848</v>
      </c>
      <c r="S231" s="464" t="s">
        <v>848</v>
      </c>
      <c r="T231" s="546">
        <v>0</v>
      </c>
      <c r="U231" s="562" t="s">
        <v>848</v>
      </c>
      <c r="V231" s="464" t="s">
        <v>848</v>
      </c>
      <c r="W231" s="464" t="s">
        <v>848</v>
      </c>
      <c r="X231" s="546">
        <v>0</v>
      </c>
      <c r="Y231" s="822" t="s">
        <v>848</v>
      </c>
      <c r="Z231" s="464" t="s">
        <v>848</v>
      </c>
      <c r="AA231" s="464" t="s">
        <v>848</v>
      </c>
      <c r="AB231" s="546">
        <f t="shared" si="79"/>
        <v>0</v>
      </c>
      <c r="AC231" s="713">
        <f t="shared" si="80"/>
        <v>0</v>
      </c>
      <c r="AD231" s="713"/>
      <c r="AE231" s="713">
        <f t="shared" si="81"/>
        <v>0</v>
      </c>
      <c r="AF231" s="452">
        <f t="shared" si="82"/>
        <v>0</v>
      </c>
      <c r="AG231" s="714" t="e">
        <f t="shared" si="83"/>
        <v>#DIV/0!</v>
      </c>
      <c r="AH231" s="715" t="e">
        <f t="shared" si="84"/>
        <v>#DIV/0!</v>
      </c>
      <c r="AI231" s="715" t="e">
        <f t="shared" si="85"/>
        <v>#DIV/0!</v>
      </c>
      <c r="AJ231" s="715" t="e">
        <f t="shared" si="86"/>
        <v>#DIV/0!</v>
      </c>
      <c r="AK231" s="715" t="e">
        <f t="shared" si="87"/>
        <v>#DIV/0!</v>
      </c>
      <c r="AL231" s="1052">
        <f t="shared" si="88"/>
        <v>0</v>
      </c>
      <c r="AM231" s="718" t="str">
        <f t="shared" si="89"/>
        <v>N/A</v>
      </c>
      <c r="AN231" s="718" t="str">
        <f t="shared" si="90"/>
        <v>N/A</v>
      </c>
      <c r="AO231" s="718" t="str">
        <f t="shared" si="91"/>
        <v>N/A</v>
      </c>
      <c r="AP231" s="718" t="str">
        <f t="shared" si="92"/>
        <v>N/A</v>
      </c>
      <c r="AQ231" s="718">
        <f t="shared" si="93"/>
        <v>0</v>
      </c>
      <c r="AR231" s="718" t="str">
        <f t="shared" si="94"/>
        <v>N/A</v>
      </c>
      <c r="AS231" s="462" t="e">
        <f t="shared" si="95"/>
        <v>#DIV/0!</v>
      </c>
      <c r="AT231" s="462">
        <f t="shared" si="96"/>
        <v>0</v>
      </c>
      <c r="AU231" s="462" t="str">
        <f t="shared" si="97"/>
        <v>N/A</v>
      </c>
      <c r="AV231" s="462" t="str">
        <f t="shared" si="98"/>
        <v>N/A</v>
      </c>
      <c r="AW231" s="462" t="str">
        <f t="shared" si="99"/>
        <v>N/A</v>
      </c>
      <c r="AX231" s="718" t="str">
        <f t="shared" si="100"/>
        <v>N/A</v>
      </c>
      <c r="AY231" s="718" t="str">
        <f t="shared" si="101"/>
        <v>N/A</v>
      </c>
      <c r="AZ231" s="718" t="str">
        <f t="shared" si="102"/>
        <v>N/A</v>
      </c>
      <c r="BA231" s="719" t="str">
        <f t="shared" si="103"/>
        <v>N/A</v>
      </c>
      <c r="BB231" s="550"/>
    </row>
    <row r="232" spans="1:54" hidden="1" x14ac:dyDescent="0.2">
      <c r="A232">
        <v>223</v>
      </c>
      <c r="B232" s="533"/>
      <c r="C232" s="545"/>
      <c r="D232" s="464"/>
      <c r="E232" s="464"/>
      <c r="F232" s="534"/>
      <c r="G232" s="534"/>
      <c r="H232" s="464"/>
      <c r="I232" s="546"/>
      <c r="J232" s="464"/>
      <c r="K232" s="546"/>
      <c r="L232" s="546"/>
      <c r="M232" s="464"/>
      <c r="N232" s="546">
        <f t="shared" si="78"/>
        <v>0</v>
      </c>
      <c r="O232" s="546">
        <v>0</v>
      </c>
      <c r="P232" s="546">
        <v>0</v>
      </c>
      <c r="Q232" s="562" t="s">
        <v>848</v>
      </c>
      <c r="R232" s="464" t="s">
        <v>848</v>
      </c>
      <c r="S232" s="464" t="s">
        <v>848</v>
      </c>
      <c r="T232" s="546">
        <v>0</v>
      </c>
      <c r="U232" s="562" t="s">
        <v>848</v>
      </c>
      <c r="V232" s="464" t="s">
        <v>848</v>
      </c>
      <c r="W232" s="464" t="s">
        <v>848</v>
      </c>
      <c r="X232" s="546">
        <v>0</v>
      </c>
      <c r="Y232" s="822" t="s">
        <v>848</v>
      </c>
      <c r="Z232" s="464" t="s">
        <v>848</v>
      </c>
      <c r="AA232" s="464" t="s">
        <v>848</v>
      </c>
      <c r="AB232" s="546">
        <f t="shared" si="79"/>
        <v>0</v>
      </c>
      <c r="AC232" s="713">
        <f t="shared" si="80"/>
        <v>0</v>
      </c>
      <c r="AD232" s="713"/>
      <c r="AE232" s="713">
        <f t="shared" si="81"/>
        <v>0</v>
      </c>
      <c r="AF232" s="452">
        <f t="shared" si="82"/>
        <v>0</v>
      </c>
      <c r="AG232" s="714" t="e">
        <f t="shared" si="83"/>
        <v>#DIV/0!</v>
      </c>
      <c r="AH232" s="715" t="e">
        <f t="shared" si="84"/>
        <v>#DIV/0!</v>
      </c>
      <c r="AI232" s="715" t="e">
        <f t="shared" si="85"/>
        <v>#DIV/0!</v>
      </c>
      <c r="AJ232" s="715" t="e">
        <f t="shared" si="86"/>
        <v>#DIV/0!</v>
      </c>
      <c r="AK232" s="715" t="e">
        <f t="shared" si="87"/>
        <v>#DIV/0!</v>
      </c>
      <c r="AL232" s="1052">
        <f t="shared" si="88"/>
        <v>0</v>
      </c>
      <c r="AM232" s="718" t="str">
        <f t="shared" si="89"/>
        <v>N/A</v>
      </c>
      <c r="AN232" s="718" t="str">
        <f t="shared" si="90"/>
        <v>N/A</v>
      </c>
      <c r="AO232" s="718" t="str">
        <f t="shared" si="91"/>
        <v>N/A</v>
      </c>
      <c r="AP232" s="718" t="str">
        <f t="shared" si="92"/>
        <v>N/A</v>
      </c>
      <c r="AQ232" s="718">
        <f t="shared" si="93"/>
        <v>0</v>
      </c>
      <c r="AR232" s="718" t="str">
        <f t="shared" si="94"/>
        <v>N/A</v>
      </c>
      <c r="AS232" s="462" t="e">
        <f t="shared" si="95"/>
        <v>#DIV/0!</v>
      </c>
      <c r="AT232" s="462">
        <f t="shared" si="96"/>
        <v>0</v>
      </c>
      <c r="AU232" s="462" t="str">
        <f t="shared" si="97"/>
        <v>N/A</v>
      </c>
      <c r="AV232" s="462" t="str">
        <f t="shared" si="98"/>
        <v>N/A</v>
      </c>
      <c r="AW232" s="462" t="str">
        <f t="shared" si="99"/>
        <v>N/A</v>
      </c>
      <c r="AX232" s="718" t="str">
        <f t="shared" si="100"/>
        <v>N/A</v>
      </c>
      <c r="AY232" s="718" t="str">
        <f t="shared" si="101"/>
        <v>N/A</v>
      </c>
      <c r="AZ232" s="718" t="str">
        <f t="shared" si="102"/>
        <v>N/A</v>
      </c>
      <c r="BA232" s="719" t="str">
        <f t="shared" si="103"/>
        <v>N/A</v>
      </c>
      <c r="BB232" s="550"/>
    </row>
    <row r="233" spans="1:54" hidden="1" x14ac:dyDescent="0.2">
      <c r="A233">
        <v>224</v>
      </c>
      <c r="B233" s="533"/>
      <c r="C233" s="545"/>
      <c r="D233" s="464"/>
      <c r="E233" s="464"/>
      <c r="F233" s="534"/>
      <c r="G233" s="534"/>
      <c r="H233" s="464"/>
      <c r="I233" s="546"/>
      <c r="J233" s="464"/>
      <c r="K233" s="546"/>
      <c r="L233" s="546"/>
      <c r="M233" s="464"/>
      <c r="N233" s="546">
        <f t="shared" si="78"/>
        <v>0</v>
      </c>
      <c r="O233" s="546">
        <v>0</v>
      </c>
      <c r="P233" s="546">
        <v>0</v>
      </c>
      <c r="Q233" s="562" t="s">
        <v>848</v>
      </c>
      <c r="R233" s="464" t="s">
        <v>848</v>
      </c>
      <c r="S233" s="464" t="s">
        <v>848</v>
      </c>
      <c r="T233" s="546">
        <v>0</v>
      </c>
      <c r="U233" s="562" t="s">
        <v>848</v>
      </c>
      <c r="V233" s="464" t="s">
        <v>848</v>
      </c>
      <c r="W233" s="464" t="s">
        <v>848</v>
      </c>
      <c r="X233" s="546">
        <v>0</v>
      </c>
      <c r="Y233" s="822" t="s">
        <v>848</v>
      </c>
      <c r="Z233" s="464" t="s">
        <v>848</v>
      </c>
      <c r="AA233" s="464" t="s">
        <v>848</v>
      </c>
      <c r="AB233" s="546">
        <f t="shared" si="79"/>
        <v>0</v>
      </c>
      <c r="AC233" s="713">
        <f t="shared" si="80"/>
        <v>0</v>
      </c>
      <c r="AD233" s="713"/>
      <c r="AE233" s="713">
        <f t="shared" si="81"/>
        <v>0</v>
      </c>
      <c r="AF233" s="452">
        <f t="shared" si="82"/>
        <v>0</v>
      </c>
      <c r="AG233" s="714" t="e">
        <f t="shared" si="83"/>
        <v>#DIV/0!</v>
      </c>
      <c r="AH233" s="715" t="e">
        <f t="shared" si="84"/>
        <v>#DIV/0!</v>
      </c>
      <c r="AI233" s="715" t="e">
        <f t="shared" si="85"/>
        <v>#DIV/0!</v>
      </c>
      <c r="AJ233" s="715" t="e">
        <f t="shared" si="86"/>
        <v>#DIV/0!</v>
      </c>
      <c r="AK233" s="715" t="e">
        <f t="shared" si="87"/>
        <v>#DIV/0!</v>
      </c>
      <c r="AL233" s="1052">
        <f t="shared" si="88"/>
        <v>0</v>
      </c>
      <c r="AM233" s="718" t="str">
        <f t="shared" si="89"/>
        <v>N/A</v>
      </c>
      <c r="AN233" s="718" t="str">
        <f t="shared" si="90"/>
        <v>N/A</v>
      </c>
      <c r="AO233" s="718" t="str">
        <f t="shared" si="91"/>
        <v>N/A</v>
      </c>
      <c r="AP233" s="718" t="str">
        <f t="shared" si="92"/>
        <v>N/A</v>
      </c>
      <c r="AQ233" s="718">
        <f t="shared" si="93"/>
        <v>0</v>
      </c>
      <c r="AR233" s="718" t="str">
        <f t="shared" si="94"/>
        <v>N/A</v>
      </c>
      <c r="AS233" s="462" t="e">
        <f t="shared" si="95"/>
        <v>#DIV/0!</v>
      </c>
      <c r="AT233" s="462">
        <f t="shared" si="96"/>
        <v>0</v>
      </c>
      <c r="AU233" s="462" t="str">
        <f t="shared" si="97"/>
        <v>N/A</v>
      </c>
      <c r="AV233" s="462" t="str">
        <f t="shared" si="98"/>
        <v>N/A</v>
      </c>
      <c r="AW233" s="462" t="str">
        <f t="shared" si="99"/>
        <v>N/A</v>
      </c>
      <c r="AX233" s="718" t="str">
        <f t="shared" si="100"/>
        <v>N/A</v>
      </c>
      <c r="AY233" s="718" t="str">
        <f t="shared" si="101"/>
        <v>N/A</v>
      </c>
      <c r="AZ233" s="718" t="str">
        <f t="shared" si="102"/>
        <v>N/A</v>
      </c>
      <c r="BA233" s="719" t="str">
        <f t="shared" si="103"/>
        <v>N/A</v>
      </c>
      <c r="BB233" s="550"/>
    </row>
    <row r="234" spans="1:54" hidden="1" x14ac:dyDescent="0.2">
      <c r="A234">
        <v>225</v>
      </c>
      <c r="B234" s="533"/>
      <c r="C234" s="545"/>
      <c r="D234" s="464"/>
      <c r="E234" s="464"/>
      <c r="F234" s="534"/>
      <c r="G234" s="534"/>
      <c r="H234" s="464"/>
      <c r="I234" s="546"/>
      <c r="J234" s="464"/>
      <c r="K234" s="546"/>
      <c r="L234" s="546"/>
      <c r="M234" s="464"/>
      <c r="N234" s="546">
        <f t="shared" si="78"/>
        <v>0</v>
      </c>
      <c r="O234" s="546">
        <v>0</v>
      </c>
      <c r="P234" s="546">
        <v>0</v>
      </c>
      <c r="Q234" s="562" t="s">
        <v>848</v>
      </c>
      <c r="R234" s="464" t="s">
        <v>848</v>
      </c>
      <c r="S234" s="464" t="s">
        <v>848</v>
      </c>
      <c r="T234" s="546">
        <v>0</v>
      </c>
      <c r="U234" s="562" t="s">
        <v>848</v>
      </c>
      <c r="V234" s="464" t="s">
        <v>848</v>
      </c>
      <c r="W234" s="464" t="s">
        <v>848</v>
      </c>
      <c r="X234" s="546">
        <v>0</v>
      </c>
      <c r="Y234" s="822" t="s">
        <v>848</v>
      </c>
      <c r="Z234" s="464" t="s">
        <v>848</v>
      </c>
      <c r="AA234" s="464" t="s">
        <v>848</v>
      </c>
      <c r="AB234" s="546">
        <f t="shared" si="79"/>
        <v>0</v>
      </c>
      <c r="AC234" s="713">
        <f t="shared" si="80"/>
        <v>0</v>
      </c>
      <c r="AD234" s="713"/>
      <c r="AE234" s="713">
        <f t="shared" si="81"/>
        <v>0</v>
      </c>
      <c r="AF234" s="452">
        <f t="shared" si="82"/>
        <v>0</v>
      </c>
      <c r="AG234" s="714" t="e">
        <f t="shared" si="83"/>
        <v>#DIV/0!</v>
      </c>
      <c r="AH234" s="715" t="e">
        <f t="shared" si="84"/>
        <v>#DIV/0!</v>
      </c>
      <c r="AI234" s="715" t="e">
        <f t="shared" si="85"/>
        <v>#DIV/0!</v>
      </c>
      <c r="AJ234" s="715" t="e">
        <f t="shared" si="86"/>
        <v>#DIV/0!</v>
      </c>
      <c r="AK234" s="715" t="e">
        <f t="shared" si="87"/>
        <v>#DIV/0!</v>
      </c>
      <c r="AL234" s="1052">
        <f t="shared" si="88"/>
        <v>0</v>
      </c>
      <c r="AM234" s="718" t="str">
        <f t="shared" si="89"/>
        <v>N/A</v>
      </c>
      <c r="AN234" s="718" t="str">
        <f t="shared" si="90"/>
        <v>N/A</v>
      </c>
      <c r="AO234" s="718" t="str">
        <f t="shared" si="91"/>
        <v>N/A</v>
      </c>
      <c r="AP234" s="718" t="str">
        <f t="shared" si="92"/>
        <v>N/A</v>
      </c>
      <c r="AQ234" s="718">
        <f t="shared" si="93"/>
        <v>0</v>
      </c>
      <c r="AR234" s="718" t="str">
        <f t="shared" si="94"/>
        <v>N/A</v>
      </c>
      <c r="AS234" s="462" t="e">
        <f t="shared" si="95"/>
        <v>#DIV/0!</v>
      </c>
      <c r="AT234" s="462">
        <f t="shared" si="96"/>
        <v>0</v>
      </c>
      <c r="AU234" s="462" t="str">
        <f t="shared" si="97"/>
        <v>N/A</v>
      </c>
      <c r="AV234" s="462" t="str">
        <f t="shared" si="98"/>
        <v>N/A</v>
      </c>
      <c r="AW234" s="462" t="str">
        <f t="shared" si="99"/>
        <v>N/A</v>
      </c>
      <c r="AX234" s="718" t="str">
        <f t="shared" si="100"/>
        <v>N/A</v>
      </c>
      <c r="AY234" s="718" t="str">
        <f t="shared" si="101"/>
        <v>N/A</v>
      </c>
      <c r="AZ234" s="718" t="str">
        <f t="shared" si="102"/>
        <v>N/A</v>
      </c>
      <c r="BA234" s="719" t="str">
        <f t="shared" si="103"/>
        <v>N/A</v>
      </c>
      <c r="BB234" s="550"/>
    </row>
    <row r="235" spans="1:54" hidden="1" x14ac:dyDescent="0.2">
      <c r="A235">
        <v>226</v>
      </c>
      <c r="B235" s="533"/>
      <c r="C235" s="545"/>
      <c r="D235" s="464"/>
      <c r="E235" s="464"/>
      <c r="F235" s="534"/>
      <c r="G235" s="534"/>
      <c r="H235" s="464"/>
      <c r="I235" s="546"/>
      <c r="J235" s="464"/>
      <c r="K235" s="546"/>
      <c r="L235" s="546"/>
      <c r="M235" s="464"/>
      <c r="N235" s="546">
        <f t="shared" si="78"/>
        <v>0</v>
      </c>
      <c r="O235" s="546">
        <v>0</v>
      </c>
      <c r="P235" s="546">
        <v>0</v>
      </c>
      <c r="Q235" s="562" t="s">
        <v>848</v>
      </c>
      <c r="R235" s="464" t="s">
        <v>848</v>
      </c>
      <c r="S235" s="464" t="s">
        <v>848</v>
      </c>
      <c r="T235" s="546">
        <v>0</v>
      </c>
      <c r="U235" s="562" t="s">
        <v>848</v>
      </c>
      <c r="V235" s="464" t="s">
        <v>848</v>
      </c>
      <c r="W235" s="464" t="s">
        <v>848</v>
      </c>
      <c r="X235" s="546">
        <v>0</v>
      </c>
      <c r="Y235" s="822" t="s">
        <v>848</v>
      </c>
      <c r="Z235" s="464" t="s">
        <v>848</v>
      </c>
      <c r="AA235" s="464" t="s">
        <v>848</v>
      </c>
      <c r="AB235" s="546">
        <f t="shared" si="79"/>
        <v>0</v>
      </c>
      <c r="AC235" s="713">
        <f t="shared" si="80"/>
        <v>0</v>
      </c>
      <c r="AD235" s="713"/>
      <c r="AE235" s="713">
        <f t="shared" si="81"/>
        <v>0</v>
      </c>
      <c r="AF235" s="452">
        <f t="shared" si="82"/>
        <v>0</v>
      </c>
      <c r="AG235" s="714" t="e">
        <f t="shared" si="83"/>
        <v>#DIV/0!</v>
      </c>
      <c r="AH235" s="715" t="e">
        <f t="shared" si="84"/>
        <v>#DIV/0!</v>
      </c>
      <c r="AI235" s="715" t="e">
        <f t="shared" si="85"/>
        <v>#DIV/0!</v>
      </c>
      <c r="AJ235" s="715" t="e">
        <f t="shared" si="86"/>
        <v>#DIV/0!</v>
      </c>
      <c r="AK235" s="715" t="e">
        <f t="shared" si="87"/>
        <v>#DIV/0!</v>
      </c>
      <c r="AL235" s="1052">
        <f t="shared" si="88"/>
        <v>0</v>
      </c>
      <c r="AM235" s="718" t="str">
        <f t="shared" si="89"/>
        <v>N/A</v>
      </c>
      <c r="AN235" s="718" t="str">
        <f t="shared" si="90"/>
        <v>N/A</v>
      </c>
      <c r="AO235" s="718" t="str">
        <f t="shared" si="91"/>
        <v>N/A</v>
      </c>
      <c r="AP235" s="718" t="str">
        <f t="shared" si="92"/>
        <v>N/A</v>
      </c>
      <c r="AQ235" s="718">
        <f t="shared" si="93"/>
        <v>0</v>
      </c>
      <c r="AR235" s="718" t="str">
        <f t="shared" si="94"/>
        <v>N/A</v>
      </c>
      <c r="AS235" s="462" t="e">
        <f t="shared" si="95"/>
        <v>#DIV/0!</v>
      </c>
      <c r="AT235" s="462">
        <f t="shared" si="96"/>
        <v>0</v>
      </c>
      <c r="AU235" s="462" t="str">
        <f t="shared" si="97"/>
        <v>N/A</v>
      </c>
      <c r="AV235" s="462" t="str">
        <f t="shared" si="98"/>
        <v>N/A</v>
      </c>
      <c r="AW235" s="462" t="str">
        <f t="shared" si="99"/>
        <v>N/A</v>
      </c>
      <c r="AX235" s="718" t="str">
        <f t="shared" si="100"/>
        <v>N/A</v>
      </c>
      <c r="AY235" s="718" t="str">
        <f t="shared" si="101"/>
        <v>N/A</v>
      </c>
      <c r="AZ235" s="718" t="str">
        <f t="shared" si="102"/>
        <v>N/A</v>
      </c>
      <c r="BA235" s="719" t="str">
        <f t="shared" si="103"/>
        <v>N/A</v>
      </c>
      <c r="BB235" s="550"/>
    </row>
    <row r="236" spans="1:54" hidden="1" x14ac:dyDescent="0.2">
      <c r="A236">
        <v>227</v>
      </c>
      <c r="B236" s="533"/>
      <c r="C236" s="545"/>
      <c r="D236" s="464"/>
      <c r="E236" s="464"/>
      <c r="F236" s="534"/>
      <c r="G236" s="534"/>
      <c r="H236" s="464"/>
      <c r="I236" s="546"/>
      <c r="J236" s="464"/>
      <c r="K236" s="546"/>
      <c r="L236" s="546"/>
      <c r="M236" s="464"/>
      <c r="N236" s="546">
        <f t="shared" si="78"/>
        <v>0</v>
      </c>
      <c r="O236" s="546">
        <v>0</v>
      </c>
      <c r="P236" s="546">
        <v>0</v>
      </c>
      <c r="Q236" s="562" t="s">
        <v>848</v>
      </c>
      <c r="R236" s="464" t="s">
        <v>848</v>
      </c>
      <c r="S236" s="464" t="s">
        <v>848</v>
      </c>
      <c r="T236" s="546">
        <v>0</v>
      </c>
      <c r="U236" s="562" t="s">
        <v>848</v>
      </c>
      <c r="V236" s="464" t="s">
        <v>848</v>
      </c>
      <c r="W236" s="464" t="s">
        <v>848</v>
      </c>
      <c r="X236" s="546">
        <v>0</v>
      </c>
      <c r="Y236" s="822" t="s">
        <v>848</v>
      </c>
      <c r="Z236" s="464" t="s">
        <v>848</v>
      </c>
      <c r="AA236" s="464" t="s">
        <v>848</v>
      </c>
      <c r="AB236" s="546">
        <f t="shared" si="79"/>
        <v>0</v>
      </c>
      <c r="AC236" s="713">
        <f t="shared" si="80"/>
        <v>0</v>
      </c>
      <c r="AD236" s="713"/>
      <c r="AE236" s="713">
        <f t="shared" si="81"/>
        <v>0</v>
      </c>
      <c r="AF236" s="452">
        <f t="shared" si="82"/>
        <v>0</v>
      </c>
      <c r="AG236" s="714" t="e">
        <f t="shared" si="83"/>
        <v>#DIV/0!</v>
      </c>
      <c r="AH236" s="715" t="e">
        <f t="shared" si="84"/>
        <v>#DIV/0!</v>
      </c>
      <c r="AI236" s="715" t="e">
        <f t="shared" si="85"/>
        <v>#DIV/0!</v>
      </c>
      <c r="AJ236" s="715" t="e">
        <f t="shared" si="86"/>
        <v>#DIV/0!</v>
      </c>
      <c r="AK236" s="715" t="e">
        <f t="shared" si="87"/>
        <v>#DIV/0!</v>
      </c>
      <c r="AL236" s="1052">
        <f t="shared" si="88"/>
        <v>0</v>
      </c>
      <c r="AM236" s="718" t="str">
        <f t="shared" si="89"/>
        <v>N/A</v>
      </c>
      <c r="AN236" s="718" t="str">
        <f t="shared" si="90"/>
        <v>N/A</v>
      </c>
      <c r="AO236" s="718" t="str">
        <f t="shared" si="91"/>
        <v>N/A</v>
      </c>
      <c r="AP236" s="718" t="str">
        <f t="shared" si="92"/>
        <v>N/A</v>
      </c>
      <c r="AQ236" s="718">
        <f t="shared" si="93"/>
        <v>0</v>
      </c>
      <c r="AR236" s="718" t="str">
        <f t="shared" si="94"/>
        <v>N/A</v>
      </c>
      <c r="AS236" s="462" t="e">
        <f t="shared" si="95"/>
        <v>#DIV/0!</v>
      </c>
      <c r="AT236" s="462">
        <f t="shared" si="96"/>
        <v>0</v>
      </c>
      <c r="AU236" s="462" t="str">
        <f t="shared" si="97"/>
        <v>N/A</v>
      </c>
      <c r="AV236" s="462" t="str">
        <f t="shared" si="98"/>
        <v>N/A</v>
      </c>
      <c r="AW236" s="462" t="str">
        <f t="shared" si="99"/>
        <v>N/A</v>
      </c>
      <c r="AX236" s="718" t="str">
        <f t="shared" si="100"/>
        <v>N/A</v>
      </c>
      <c r="AY236" s="718" t="str">
        <f t="shared" si="101"/>
        <v>N/A</v>
      </c>
      <c r="AZ236" s="718" t="str">
        <f t="shared" si="102"/>
        <v>N/A</v>
      </c>
      <c r="BA236" s="719" t="str">
        <f t="shared" si="103"/>
        <v>N/A</v>
      </c>
      <c r="BB236" s="550"/>
    </row>
    <row r="237" spans="1:54" hidden="1" x14ac:dyDescent="0.2">
      <c r="A237">
        <v>228</v>
      </c>
      <c r="B237" s="533"/>
      <c r="C237" s="545"/>
      <c r="D237" s="464"/>
      <c r="E237" s="464"/>
      <c r="F237" s="534"/>
      <c r="G237" s="534"/>
      <c r="H237" s="464"/>
      <c r="I237" s="546"/>
      <c r="J237" s="464"/>
      <c r="K237" s="546"/>
      <c r="L237" s="546"/>
      <c r="M237" s="464"/>
      <c r="N237" s="546">
        <f t="shared" si="78"/>
        <v>0</v>
      </c>
      <c r="O237" s="546">
        <v>0</v>
      </c>
      <c r="P237" s="546">
        <v>0</v>
      </c>
      <c r="Q237" s="562" t="s">
        <v>848</v>
      </c>
      <c r="R237" s="464" t="s">
        <v>848</v>
      </c>
      <c r="S237" s="464" t="s">
        <v>848</v>
      </c>
      <c r="T237" s="546">
        <v>0</v>
      </c>
      <c r="U237" s="562" t="s">
        <v>848</v>
      </c>
      <c r="V237" s="464" t="s">
        <v>848</v>
      </c>
      <c r="W237" s="464" t="s">
        <v>848</v>
      </c>
      <c r="X237" s="546">
        <v>0</v>
      </c>
      <c r="Y237" s="822" t="s">
        <v>848</v>
      </c>
      <c r="Z237" s="464" t="s">
        <v>848</v>
      </c>
      <c r="AA237" s="464" t="s">
        <v>848</v>
      </c>
      <c r="AB237" s="546">
        <f t="shared" si="79"/>
        <v>0</v>
      </c>
      <c r="AC237" s="713">
        <f t="shared" si="80"/>
        <v>0</v>
      </c>
      <c r="AD237" s="713"/>
      <c r="AE237" s="713">
        <f t="shared" si="81"/>
        <v>0</v>
      </c>
      <c r="AF237" s="452">
        <f t="shared" si="82"/>
        <v>0</v>
      </c>
      <c r="AG237" s="714" t="e">
        <f t="shared" si="83"/>
        <v>#DIV/0!</v>
      </c>
      <c r="AH237" s="715" t="e">
        <f t="shared" si="84"/>
        <v>#DIV/0!</v>
      </c>
      <c r="AI237" s="715" t="e">
        <f t="shared" si="85"/>
        <v>#DIV/0!</v>
      </c>
      <c r="AJ237" s="715" t="e">
        <f t="shared" si="86"/>
        <v>#DIV/0!</v>
      </c>
      <c r="AK237" s="715" t="e">
        <f t="shared" si="87"/>
        <v>#DIV/0!</v>
      </c>
      <c r="AL237" s="1052">
        <f t="shared" si="88"/>
        <v>0</v>
      </c>
      <c r="AM237" s="718" t="str">
        <f t="shared" si="89"/>
        <v>N/A</v>
      </c>
      <c r="AN237" s="718" t="str">
        <f t="shared" si="90"/>
        <v>N/A</v>
      </c>
      <c r="AO237" s="718" t="str">
        <f t="shared" si="91"/>
        <v>N/A</v>
      </c>
      <c r="AP237" s="718" t="str">
        <f t="shared" si="92"/>
        <v>N/A</v>
      </c>
      <c r="AQ237" s="718">
        <f t="shared" si="93"/>
        <v>0</v>
      </c>
      <c r="AR237" s="718" t="str">
        <f t="shared" si="94"/>
        <v>N/A</v>
      </c>
      <c r="AS237" s="462" t="e">
        <f t="shared" si="95"/>
        <v>#DIV/0!</v>
      </c>
      <c r="AT237" s="462">
        <f t="shared" si="96"/>
        <v>0</v>
      </c>
      <c r="AU237" s="462" t="str">
        <f t="shared" si="97"/>
        <v>N/A</v>
      </c>
      <c r="AV237" s="462" t="str">
        <f t="shared" si="98"/>
        <v>N/A</v>
      </c>
      <c r="AW237" s="462" t="str">
        <f t="shared" si="99"/>
        <v>N/A</v>
      </c>
      <c r="AX237" s="718" t="str">
        <f t="shared" si="100"/>
        <v>N/A</v>
      </c>
      <c r="AY237" s="718" t="str">
        <f t="shared" si="101"/>
        <v>N/A</v>
      </c>
      <c r="AZ237" s="718" t="str">
        <f t="shared" si="102"/>
        <v>N/A</v>
      </c>
      <c r="BA237" s="719" t="str">
        <f t="shared" si="103"/>
        <v>N/A</v>
      </c>
      <c r="BB237" s="550"/>
    </row>
    <row r="238" spans="1:54" hidden="1" x14ac:dyDescent="0.2">
      <c r="A238">
        <v>229</v>
      </c>
      <c r="B238" s="533"/>
      <c r="C238" s="545"/>
      <c r="D238" s="464"/>
      <c r="E238" s="464"/>
      <c r="F238" s="534"/>
      <c r="G238" s="534"/>
      <c r="H238" s="464"/>
      <c r="I238" s="546"/>
      <c r="J238" s="464"/>
      <c r="K238" s="546"/>
      <c r="L238" s="546"/>
      <c r="M238" s="464"/>
      <c r="N238" s="546">
        <f t="shared" si="78"/>
        <v>0</v>
      </c>
      <c r="O238" s="546">
        <v>0</v>
      </c>
      <c r="P238" s="546">
        <v>0</v>
      </c>
      <c r="Q238" s="562" t="s">
        <v>848</v>
      </c>
      <c r="R238" s="464" t="s">
        <v>848</v>
      </c>
      <c r="S238" s="464" t="s">
        <v>848</v>
      </c>
      <c r="T238" s="546">
        <v>0</v>
      </c>
      <c r="U238" s="562" t="s">
        <v>848</v>
      </c>
      <c r="V238" s="464" t="s">
        <v>848</v>
      </c>
      <c r="W238" s="464" t="s">
        <v>848</v>
      </c>
      <c r="X238" s="546">
        <v>0</v>
      </c>
      <c r="Y238" s="822" t="s">
        <v>848</v>
      </c>
      <c r="Z238" s="464" t="s">
        <v>848</v>
      </c>
      <c r="AA238" s="464" t="s">
        <v>848</v>
      </c>
      <c r="AB238" s="546">
        <f t="shared" si="79"/>
        <v>0</v>
      </c>
      <c r="AC238" s="713">
        <f t="shared" si="80"/>
        <v>0</v>
      </c>
      <c r="AD238" s="713"/>
      <c r="AE238" s="713">
        <f t="shared" si="81"/>
        <v>0</v>
      </c>
      <c r="AF238" s="452">
        <f t="shared" si="82"/>
        <v>0</v>
      </c>
      <c r="AG238" s="714" t="e">
        <f t="shared" si="83"/>
        <v>#DIV/0!</v>
      </c>
      <c r="AH238" s="715" t="e">
        <f t="shared" si="84"/>
        <v>#DIV/0!</v>
      </c>
      <c r="AI238" s="715" t="e">
        <f t="shared" si="85"/>
        <v>#DIV/0!</v>
      </c>
      <c r="AJ238" s="715" t="e">
        <f t="shared" si="86"/>
        <v>#DIV/0!</v>
      </c>
      <c r="AK238" s="715" t="e">
        <f t="shared" si="87"/>
        <v>#DIV/0!</v>
      </c>
      <c r="AL238" s="1052">
        <f t="shared" si="88"/>
        <v>0</v>
      </c>
      <c r="AM238" s="718" t="str">
        <f t="shared" si="89"/>
        <v>N/A</v>
      </c>
      <c r="AN238" s="718" t="str">
        <f t="shared" si="90"/>
        <v>N/A</v>
      </c>
      <c r="AO238" s="718" t="str">
        <f t="shared" si="91"/>
        <v>N/A</v>
      </c>
      <c r="AP238" s="718" t="str">
        <f t="shared" si="92"/>
        <v>N/A</v>
      </c>
      <c r="AQ238" s="718">
        <f t="shared" si="93"/>
        <v>0</v>
      </c>
      <c r="AR238" s="718" t="str">
        <f t="shared" si="94"/>
        <v>N/A</v>
      </c>
      <c r="AS238" s="462" t="e">
        <f t="shared" si="95"/>
        <v>#DIV/0!</v>
      </c>
      <c r="AT238" s="462">
        <f t="shared" si="96"/>
        <v>0</v>
      </c>
      <c r="AU238" s="462" t="str">
        <f t="shared" si="97"/>
        <v>N/A</v>
      </c>
      <c r="AV238" s="462" t="str">
        <f t="shared" si="98"/>
        <v>N/A</v>
      </c>
      <c r="AW238" s="462" t="str">
        <f t="shared" si="99"/>
        <v>N/A</v>
      </c>
      <c r="AX238" s="718" t="str">
        <f t="shared" si="100"/>
        <v>N/A</v>
      </c>
      <c r="AY238" s="718" t="str">
        <f t="shared" si="101"/>
        <v>N/A</v>
      </c>
      <c r="AZ238" s="718" t="str">
        <f t="shared" si="102"/>
        <v>N/A</v>
      </c>
      <c r="BA238" s="719" t="str">
        <f t="shared" si="103"/>
        <v>N/A</v>
      </c>
      <c r="BB238" s="550"/>
    </row>
    <row r="239" spans="1:54" hidden="1" x14ac:dyDescent="0.2">
      <c r="A239">
        <v>230</v>
      </c>
      <c r="B239" s="533"/>
      <c r="C239" s="545"/>
      <c r="D239" s="464"/>
      <c r="E239" s="464"/>
      <c r="F239" s="534"/>
      <c r="G239" s="534"/>
      <c r="H239" s="464"/>
      <c r="I239" s="546"/>
      <c r="J239" s="464"/>
      <c r="K239" s="546"/>
      <c r="L239" s="546"/>
      <c r="M239" s="464"/>
      <c r="N239" s="546">
        <f t="shared" si="78"/>
        <v>0</v>
      </c>
      <c r="O239" s="546">
        <v>0</v>
      </c>
      <c r="P239" s="546">
        <v>0</v>
      </c>
      <c r="Q239" s="562" t="s">
        <v>848</v>
      </c>
      <c r="R239" s="464" t="s">
        <v>848</v>
      </c>
      <c r="S239" s="464" t="s">
        <v>848</v>
      </c>
      <c r="T239" s="546">
        <v>0</v>
      </c>
      <c r="U239" s="562" t="s">
        <v>848</v>
      </c>
      <c r="V239" s="464" t="s">
        <v>848</v>
      </c>
      <c r="W239" s="464" t="s">
        <v>848</v>
      </c>
      <c r="X239" s="546">
        <v>0</v>
      </c>
      <c r="Y239" s="822" t="s">
        <v>848</v>
      </c>
      <c r="Z239" s="464" t="s">
        <v>848</v>
      </c>
      <c r="AA239" s="464" t="s">
        <v>848</v>
      </c>
      <c r="AB239" s="546">
        <f t="shared" si="79"/>
        <v>0</v>
      </c>
      <c r="AC239" s="713">
        <f t="shared" si="80"/>
        <v>0</v>
      </c>
      <c r="AD239" s="713"/>
      <c r="AE239" s="713">
        <f t="shared" si="81"/>
        <v>0</v>
      </c>
      <c r="AF239" s="452">
        <f t="shared" si="82"/>
        <v>0</v>
      </c>
      <c r="AG239" s="714" t="e">
        <f t="shared" si="83"/>
        <v>#DIV/0!</v>
      </c>
      <c r="AH239" s="715" t="e">
        <f t="shared" si="84"/>
        <v>#DIV/0!</v>
      </c>
      <c r="AI239" s="715" t="e">
        <f t="shared" si="85"/>
        <v>#DIV/0!</v>
      </c>
      <c r="AJ239" s="715" t="e">
        <f t="shared" si="86"/>
        <v>#DIV/0!</v>
      </c>
      <c r="AK239" s="715" t="e">
        <f t="shared" si="87"/>
        <v>#DIV/0!</v>
      </c>
      <c r="AL239" s="1052">
        <f t="shared" si="88"/>
        <v>0</v>
      </c>
      <c r="AM239" s="718" t="str">
        <f t="shared" si="89"/>
        <v>N/A</v>
      </c>
      <c r="AN239" s="718" t="str">
        <f t="shared" si="90"/>
        <v>N/A</v>
      </c>
      <c r="AO239" s="718" t="str">
        <f t="shared" si="91"/>
        <v>N/A</v>
      </c>
      <c r="AP239" s="718" t="str">
        <f t="shared" si="92"/>
        <v>N/A</v>
      </c>
      <c r="AQ239" s="718">
        <f t="shared" si="93"/>
        <v>0</v>
      </c>
      <c r="AR239" s="718" t="str">
        <f t="shared" si="94"/>
        <v>N/A</v>
      </c>
      <c r="AS239" s="462" t="e">
        <f t="shared" si="95"/>
        <v>#DIV/0!</v>
      </c>
      <c r="AT239" s="462">
        <f t="shared" si="96"/>
        <v>0</v>
      </c>
      <c r="AU239" s="462" t="str">
        <f t="shared" si="97"/>
        <v>N/A</v>
      </c>
      <c r="AV239" s="462" t="str">
        <f t="shared" si="98"/>
        <v>N/A</v>
      </c>
      <c r="AW239" s="462" t="str">
        <f t="shared" si="99"/>
        <v>N/A</v>
      </c>
      <c r="AX239" s="718" t="str">
        <f t="shared" si="100"/>
        <v>N/A</v>
      </c>
      <c r="AY239" s="718" t="str">
        <f t="shared" si="101"/>
        <v>N/A</v>
      </c>
      <c r="AZ239" s="718" t="str">
        <f t="shared" si="102"/>
        <v>N/A</v>
      </c>
      <c r="BA239" s="719" t="str">
        <f t="shared" si="103"/>
        <v>N/A</v>
      </c>
      <c r="BB239" s="550"/>
    </row>
    <row r="240" spans="1:54" hidden="1" x14ac:dyDescent="0.2">
      <c r="A240">
        <v>231</v>
      </c>
      <c r="B240" s="533"/>
      <c r="C240" s="545"/>
      <c r="D240" s="464"/>
      <c r="E240" s="464"/>
      <c r="F240" s="534"/>
      <c r="G240" s="534"/>
      <c r="H240" s="464"/>
      <c r="I240" s="546"/>
      <c r="J240" s="464"/>
      <c r="K240" s="546"/>
      <c r="L240" s="546"/>
      <c r="M240" s="464"/>
      <c r="N240" s="546">
        <f t="shared" si="78"/>
        <v>0</v>
      </c>
      <c r="O240" s="546">
        <v>0</v>
      </c>
      <c r="P240" s="546">
        <v>0</v>
      </c>
      <c r="Q240" s="562" t="s">
        <v>848</v>
      </c>
      <c r="R240" s="464" t="s">
        <v>848</v>
      </c>
      <c r="S240" s="464" t="s">
        <v>848</v>
      </c>
      <c r="T240" s="546">
        <v>0</v>
      </c>
      <c r="U240" s="562" t="s">
        <v>848</v>
      </c>
      <c r="V240" s="464" t="s">
        <v>848</v>
      </c>
      <c r="W240" s="464" t="s">
        <v>848</v>
      </c>
      <c r="X240" s="546">
        <v>0</v>
      </c>
      <c r="Y240" s="822" t="s">
        <v>848</v>
      </c>
      <c r="Z240" s="464" t="s">
        <v>848</v>
      </c>
      <c r="AA240" s="464" t="s">
        <v>848</v>
      </c>
      <c r="AB240" s="546">
        <f t="shared" si="79"/>
        <v>0</v>
      </c>
      <c r="AC240" s="713">
        <f t="shared" si="80"/>
        <v>0</v>
      </c>
      <c r="AD240" s="713"/>
      <c r="AE240" s="713">
        <f t="shared" si="81"/>
        <v>0</v>
      </c>
      <c r="AF240" s="452">
        <f t="shared" si="82"/>
        <v>0</v>
      </c>
      <c r="AG240" s="714" t="e">
        <f t="shared" si="83"/>
        <v>#DIV/0!</v>
      </c>
      <c r="AH240" s="715" t="e">
        <f t="shared" si="84"/>
        <v>#DIV/0!</v>
      </c>
      <c r="AI240" s="715" t="e">
        <f t="shared" si="85"/>
        <v>#DIV/0!</v>
      </c>
      <c r="AJ240" s="715" t="e">
        <f t="shared" si="86"/>
        <v>#DIV/0!</v>
      </c>
      <c r="AK240" s="715" t="e">
        <f t="shared" si="87"/>
        <v>#DIV/0!</v>
      </c>
      <c r="AL240" s="1052">
        <f t="shared" si="88"/>
        <v>0</v>
      </c>
      <c r="AM240" s="718" t="str">
        <f t="shared" si="89"/>
        <v>N/A</v>
      </c>
      <c r="AN240" s="718" t="str">
        <f t="shared" si="90"/>
        <v>N/A</v>
      </c>
      <c r="AO240" s="718" t="str">
        <f t="shared" si="91"/>
        <v>N/A</v>
      </c>
      <c r="AP240" s="718" t="str">
        <f t="shared" si="92"/>
        <v>N/A</v>
      </c>
      <c r="AQ240" s="718">
        <f t="shared" si="93"/>
        <v>0</v>
      </c>
      <c r="AR240" s="718" t="str">
        <f t="shared" si="94"/>
        <v>N/A</v>
      </c>
      <c r="AS240" s="462" t="e">
        <f t="shared" si="95"/>
        <v>#DIV/0!</v>
      </c>
      <c r="AT240" s="462">
        <f t="shared" si="96"/>
        <v>0</v>
      </c>
      <c r="AU240" s="462" t="str">
        <f t="shared" si="97"/>
        <v>N/A</v>
      </c>
      <c r="AV240" s="462" t="str">
        <f t="shared" si="98"/>
        <v>N/A</v>
      </c>
      <c r="AW240" s="462" t="str">
        <f t="shared" si="99"/>
        <v>N/A</v>
      </c>
      <c r="AX240" s="718" t="str">
        <f t="shared" si="100"/>
        <v>N/A</v>
      </c>
      <c r="AY240" s="718" t="str">
        <f t="shared" si="101"/>
        <v>N/A</v>
      </c>
      <c r="AZ240" s="718" t="str">
        <f t="shared" si="102"/>
        <v>N/A</v>
      </c>
      <c r="BA240" s="719" t="str">
        <f t="shared" si="103"/>
        <v>N/A</v>
      </c>
      <c r="BB240" s="550"/>
    </row>
    <row r="241" spans="1:54" hidden="1" x14ac:dyDescent="0.2">
      <c r="A241">
        <v>232</v>
      </c>
      <c r="B241" s="533"/>
      <c r="C241" s="545"/>
      <c r="D241" s="464"/>
      <c r="E241" s="464"/>
      <c r="F241" s="534"/>
      <c r="G241" s="534"/>
      <c r="H241" s="464"/>
      <c r="I241" s="546"/>
      <c r="J241" s="464"/>
      <c r="K241" s="546"/>
      <c r="L241" s="546"/>
      <c r="M241" s="464"/>
      <c r="N241" s="546">
        <f t="shared" si="78"/>
        <v>0</v>
      </c>
      <c r="O241" s="546">
        <v>0</v>
      </c>
      <c r="P241" s="546">
        <v>0</v>
      </c>
      <c r="Q241" s="562" t="s">
        <v>848</v>
      </c>
      <c r="R241" s="464" t="s">
        <v>848</v>
      </c>
      <c r="S241" s="464" t="s">
        <v>848</v>
      </c>
      <c r="T241" s="546">
        <v>0</v>
      </c>
      <c r="U241" s="562" t="s">
        <v>848</v>
      </c>
      <c r="V241" s="464" t="s">
        <v>848</v>
      </c>
      <c r="W241" s="464" t="s">
        <v>848</v>
      </c>
      <c r="X241" s="546">
        <v>0</v>
      </c>
      <c r="Y241" s="822" t="s">
        <v>848</v>
      </c>
      <c r="Z241" s="464" t="s">
        <v>848</v>
      </c>
      <c r="AA241" s="464" t="s">
        <v>848</v>
      </c>
      <c r="AB241" s="546">
        <f t="shared" si="79"/>
        <v>0</v>
      </c>
      <c r="AC241" s="713">
        <f t="shared" si="80"/>
        <v>0</v>
      </c>
      <c r="AD241" s="713"/>
      <c r="AE241" s="713">
        <f t="shared" si="81"/>
        <v>0</v>
      </c>
      <c r="AF241" s="452">
        <f t="shared" si="82"/>
        <v>0</v>
      </c>
      <c r="AG241" s="714" t="e">
        <f t="shared" si="83"/>
        <v>#DIV/0!</v>
      </c>
      <c r="AH241" s="715" t="e">
        <f t="shared" si="84"/>
        <v>#DIV/0!</v>
      </c>
      <c r="AI241" s="715" t="e">
        <f t="shared" si="85"/>
        <v>#DIV/0!</v>
      </c>
      <c r="AJ241" s="715" t="e">
        <f t="shared" si="86"/>
        <v>#DIV/0!</v>
      </c>
      <c r="AK241" s="715" t="e">
        <f t="shared" si="87"/>
        <v>#DIV/0!</v>
      </c>
      <c r="AL241" s="1052">
        <f t="shared" si="88"/>
        <v>0</v>
      </c>
      <c r="AM241" s="718" t="str">
        <f t="shared" si="89"/>
        <v>N/A</v>
      </c>
      <c r="AN241" s="718" t="str">
        <f t="shared" si="90"/>
        <v>N/A</v>
      </c>
      <c r="AO241" s="718" t="str">
        <f t="shared" si="91"/>
        <v>N/A</v>
      </c>
      <c r="AP241" s="718" t="str">
        <f t="shared" si="92"/>
        <v>N/A</v>
      </c>
      <c r="AQ241" s="718">
        <f t="shared" si="93"/>
        <v>0</v>
      </c>
      <c r="AR241" s="718" t="str">
        <f t="shared" si="94"/>
        <v>N/A</v>
      </c>
      <c r="AS241" s="462" t="e">
        <f t="shared" si="95"/>
        <v>#DIV/0!</v>
      </c>
      <c r="AT241" s="462">
        <f t="shared" si="96"/>
        <v>0</v>
      </c>
      <c r="AU241" s="462" t="str">
        <f t="shared" si="97"/>
        <v>N/A</v>
      </c>
      <c r="AV241" s="462" t="str">
        <f t="shared" si="98"/>
        <v>N/A</v>
      </c>
      <c r="AW241" s="462" t="str">
        <f t="shared" si="99"/>
        <v>N/A</v>
      </c>
      <c r="AX241" s="718" t="str">
        <f t="shared" si="100"/>
        <v>N/A</v>
      </c>
      <c r="AY241" s="718" t="str">
        <f t="shared" si="101"/>
        <v>N/A</v>
      </c>
      <c r="AZ241" s="718" t="str">
        <f t="shared" si="102"/>
        <v>N/A</v>
      </c>
      <c r="BA241" s="719" t="str">
        <f t="shared" si="103"/>
        <v>N/A</v>
      </c>
      <c r="BB241" s="550"/>
    </row>
    <row r="242" spans="1:54" hidden="1" x14ac:dyDescent="0.2">
      <c r="A242">
        <v>233</v>
      </c>
      <c r="B242" s="533"/>
      <c r="C242" s="545"/>
      <c r="D242" s="464"/>
      <c r="E242" s="464"/>
      <c r="F242" s="534"/>
      <c r="G242" s="534"/>
      <c r="H242" s="464"/>
      <c r="I242" s="546"/>
      <c r="J242" s="464"/>
      <c r="K242" s="546"/>
      <c r="L242" s="546"/>
      <c r="M242" s="464"/>
      <c r="N242" s="546">
        <f t="shared" si="78"/>
        <v>0</v>
      </c>
      <c r="O242" s="546">
        <v>0</v>
      </c>
      <c r="P242" s="546">
        <v>0</v>
      </c>
      <c r="Q242" s="562" t="s">
        <v>848</v>
      </c>
      <c r="R242" s="464" t="s">
        <v>848</v>
      </c>
      <c r="S242" s="464" t="s">
        <v>848</v>
      </c>
      <c r="T242" s="546">
        <v>0</v>
      </c>
      <c r="U242" s="562" t="s">
        <v>848</v>
      </c>
      <c r="V242" s="464" t="s">
        <v>848</v>
      </c>
      <c r="W242" s="464" t="s">
        <v>848</v>
      </c>
      <c r="X242" s="546">
        <v>0</v>
      </c>
      <c r="Y242" s="822" t="s">
        <v>848</v>
      </c>
      <c r="Z242" s="464" t="s">
        <v>848</v>
      </c>
      <c r="AA242" s="464" t="s">
        <v>848</v>
      </c>
      <c r="AB242" s="546">
        <f t="shared" si="79"/>
        <v>0</v>
      </c>
      <c r="AC242" s="713">
        <f t="shared" si="80"/>
        <v>0</v>
      </c>
      <c r="AD242" s="713"/>
      <c r="AE242" s="713">
        <f t="shared" si="81"/>
        <v>0</v>
      </c>
      <c r="AF242" s="452">
        <f t="shared" si="82"/>
        <v>0</v>
      </c>
      <c r="AG242" s="714" t="e">
        <f t="shared" si="83"/>
        <v>#DIV/0!</v>
      </c>
      <c r="AH242" s="715" t="e">
        <f t="shared" si="84"/>
        <v>#DIV/0!</v>
      </c>
      <c r="AI242" s="715" t="e">
        <f t="shared" si="85"/>
        <v>#DIV/0!</v>
      </c>
      <c r="AJ242" s="715" t="e">
        <f t="shared" si="86"/>
        <v>#DIV/0!</v>
      </c>
      <c r="AK242" s="715" t="e">
        <f t="shared" si="87"/>
        <v>#DIV/0!</v>
      </c>
      <c r="AL242" s="1052">
        <f t="shared" si="88"/>
        <v>0</v>
      </c>
      <c r="AM242" s="718" t="str">
        <f t="shared" si="89"/>
        <v>N/A</v>
      </c>
      <c r="AN242" s="718" t="str">
        <f t="shared" si="90"/>
        <v>N/A</v>
      </c>
      <c r="AO242" s="718" t="str">
        <f t="shared" si="91"/>
        <v>N/A</v>
      </c>
      <c r="AP242" s="718" t="str">
        <f t="shared" si="92"/>
        <v>N/A</v>
      </c>
      <c r="AQ242" s="718">
        <f t="shared" si="93"/>
        <v>0</v>
      </c>
      <c r="AR242" s="718" t="str">
        <f t="shared" si="94"/>
        <v>N/A</v>
      </c>
      <c r="AS242" s="462" t="e">
        <f t="shared" si="95"/>
        <v>#DIV/0!</v>
      </c>
      <c r="AT242" s="462">
        <f t="shared" si="96"/>
        <v>0</v>
      </c>
      <c r="AU242" s="462" t="str">
        <f t="shared" si="97"/>
        <v>N/A</v>
      </c>
      <c r="AV242" s="462" t="str">
        <f t="shared" si="98"/>
        <v>N/A</v>
      </c>
      <c r="AW242" s="462" t="str">
        <f t="shared" si="99"/>
        <v>N/A</v>
      </c>
      <c r="AX242" s="718" t="str">
        <f t="shared" si="100"/>
        <v>N/A</v>
      </c>
      <c r="AY242" s="718" t="str">
        <f t="shared" si="101"/>
        <v>N/A</v>
      </c>
      <c r="AZ242" s="718" t="str">
        <f t="shared" si="102"/>
        <v>N/A</v>
      </c>
      <c r="BA242" s="719" t="str">
        <f t="shared" si="103"/>
        <v>N/A</v>
      </c>
      <c r="BB242" s="550"/>
    </row>
    <row r="243" spans="1:54" hidden="1" x14ac:dyDescent="0.2">
      <c r="A243">
        <v>234</v>
      </c>
      <c r="B243" s="533"/>
      <c r="C243" s="545"/>
      <c r="D243" s="464"/>
      <c r="E243" s="464"/>
      <c r="F243" s="534"/>
      <c r="G243" s="534"/>
      <c r="H243" s="464"/>
      <c r="I243" s="546"/>
      <c r="J243" s="464"/>
      <c r="K243" s="546"/>
      <c r="L243" s="546"/>
      <c r="M243" s="464"/>
      <c r="N243" s="546">
        <f t="shared" si="78"/>
        <v>0</v>
      </c>
      <c r="O243" s="546">
        <v>0</v>
      </c>
      <c r="P243" s="546">
        <v>0</v>
      </c>
      <c r="Q243" s="562" t="s">
        <v>848</v>
      </c>
      <c r="R243" s="464" t="s">
        <v>848</v>
      </c>
      <c r="S243" s="464" t="s">
        <v>848</v>
      </c>
      <c r="T243" s="546">
        <v>0</v>
      </c>
      <c r="U243" s="562" t="s">
        <v>848</v>
      </c>
      <c r="V243" s="464" t="s">
        <v>848</v>
      </c>
      <c r="W243" s="464" t="s">
        <v>848</v>
      </c>
      <c r="X243" s="546">
        <v>0</v>
      </c>
      <c r="Y243" s="822" t="s">
        <v>848</v>
      </c>
      <c r="Z243" s="464" t="s">
        <v>848</v>
      </c>
      <c r="AA243" s="464" t="s">
        <v>848</v>
      </c>
      <c r="AB243" s="546">
        <f t="shared" si="79"/>
        <v>0</v>
      </c>
      <c r="AC243" s="713">
        <f t="shared" si="80"/>
        <v>0</v>
      </c>
      <c r="AD243" s="713"/>
      <c r="AE243" s="713">
        <f t="shared" si="81"/>
        <v>0</v>
      </c>
      <c r="AF243" s="452">
        <f t="shared" si="82"/>
        <v>0</v>
      </c>
      <c r="AG243" s="714" t="e">
        <f t="shared" si="83"/>
        <v>#DIV/0!</v>
      </c>
      <c r="AH243" s="715" t="e">
        <f t="shared" si="84"/>
        <v>#DIV/0!</v>
      </c>
      <c r="AI243" s="715" t="e">
        <f t="shared" si="85"/>
        <v>#DIV/0!</v>
      </c>
      <c r="AJ243" s="715" t="e">
        <f t="shared" si="86"/>
        <v>#DIV/0!</v>
      </c>
      <c r="AK243" s="715" t="e">
        <f t="shared" si="87"/>
        <v>#DIV/0!</v>
      </c>
      <c r="AL243" s="1052">
        <f t="shared" si="88"/>
        <v>0</v>
      </c>
      <c r="AM243" s="718" t="str">
        <f t="shared" si="89"/>
        <v>N/A</v>
      </c>
      <c r="AN243" s="718" t="str">
        <f t="shared" si="90"/>
        <v>N/A</v>
      </c>
      <c r="AO243" s="718" t="str">
        <f t="shared" si="91"/>
        <v>N/A</v>
      </c>
      <c r="AP243" s="718" t="str">
        <f t="shared" si="92"/>
        <v>N/A</v>
      </c>
      <c r="AQ243" s="718">
        <f t="shared" si="93"/>
        <v>0</v>
      </c>
      <c r="AR243" s="718" t="str">
        <f t="shared" si="94"/>
        <v>N/A</v>
      </c>
      <c r="AS243" s="462" t="e">
        <f t="shared" si="95"/>
        <v>#DIV/0!</v>
      </c>
      <c r="AT243" s="462">
        <f t="shared" si="96"/>
        <v>0</v>
      </c>
      <c r="AU243" s="462" t="str">
        <f t="shared" si="97"/>
        <v>N/A</v>
      </c>
      <c r="AV243" s="462" t="str">
        <f t="shared" si="98"/>
        <v>N/A</v>
      </c>
      <c r="AW243" s="462" t="str">
        <f t="shared" si="99"/>
        <v>N/A</v>
      </c>
      <c r="AX243" s="718" t="str">
        <f t="shared" si="100"/>
        <v>N/A</v>
      </c>
      <c r="AY243" s="718" t="str">
        <f t="shared" si="101"/>
        <v>N/A</v>
      </c>
      <c r="AZ243" s="718" t="str">
        <f t="shared" si="102"/>
        <v>N/A</v>
      </c>
      <c r="BA243" s="719" t="str">
        <f t="shared" si="103"/>
        <v>N/A</v>
      </c>
      <c r="BB243" s="550"/>
    </row>
    <row r="244" spans="1:54" hidden="1" x14ac:dyDescent="0.2">
      <c r="A244">
        <v>235</v>
      </c>
      <c r="B244" s="533"/>
      <c r="C244" s="545"/>
      <c r="D244" s="464"/>
      <c r="E244" s="464"/>
      <c r="F244" s="534"/>
      <c r="G244" s="534"/>
      <c r="H244" s="464"/>
      <c r="I244" s="546"/>
      <c r="J244" s="464"/>
      <c r="K244" s="546"/>
      <c r="L244" s="546"/>
      <c r="M244" s="464"/>
      <c r="N244" s="546">
        <f t="shared" si="78"/>
        <v>0</v>
      </c>
      <c r="O244" s="546">
        <v>0</v>
      </c>
      <c r="P244" s="546">
        <v>0</v>
      </c>
      <c r="Q244" s="562" t="s">
        <v>848</v>
      </c>
      <c r="R244" s="464" t="s">
        <v>848</v>
      </c>
      <c r="S244" s="464" t="s">
        <v>848</v>
      </c>
      <c r="T244" s="546">
        <v>0</v>
      </c>
      <c r="U244" s="562" t="s">
        <v>848</v>
      </c>
      <c r="V244" s="464" t="s">
        <v>848</v>
      </c>
      <c r="W244" s="464" t="s">
        <v>848</v>
      </c>
      <c r="X244" s="546">
        <v>0</v>
      </c>
      <c r="Y244" s="822" t="s">
        <v>848</v>
      </c>
      <c r="Z244" s="464" t="s">
        <v>848</v>
      </c>
      <c r="AA244" s="464" t="s">
        <v>848</v>
      </c>
      <c r="AB244" s="546">
        <f t="shared" si="79"/>
        <v>0</v>
      </c>
      <c r="AC244" s="713">
        <f t="shared" si="80"/>
        <v>0</v>
      </c>
      <c r="AD244" s="713"/>
      <c r="AE244" s="713">
        <f t="shared" si="81"/>
        <v>0</v>
      </c>
      <c r="AF244" s="452">
        <f t="shared" si="82"/>
        <v>0</v>
      </c>
      <c r="AG244" s="714" t="e">
        <f t="shared" si="83"/>
        <v>#DIV/0!</v>
      </c>
      <c r="AH244" s="715" t="e">
        <f t="shared" si="84"/>
        <v>#DIV/0!</v>
      </c>
      <c r="AI244" s="715" t="e">
        <f t="shared" si="85"/>
        <v>#DIV/0!</v>
      </c>
      <c r="AJ244" s="715" t="e">
        <f t="shared" si="86"/>
        <v>#DIV/0!</v>
      </c>
      <c r="AK244" s="715" t="e">
        <f t="shared" si="87"/>
        <v>#DIV/0!</v>
      </c>
      <c r="AL244" s="1052">
        <f t="shared" si="88"/>
        <v>0</v>
      </c>
      <c r="AM244" s="718" t="str">
        <f t="shared" si="89"/>
        <v>N/A</v>
      </c>
      <c r="AN244" s="718" t="str">
        <f t="shared" si="90"/>
        <v>N/A</v>
      </c>
      <c r="AO244" s="718" t="str">
        <f t="shared" si="91"/>
        <v>N/A</v>
      </c>
      <c r="AP244" s="718" t="str">
        <f t="shared" si="92"/>
        <v>N/A</v>
      </c>
      <c r="AQ244" s="718">
        <f t="shared" si="93"/>
        <v>0</v>
      </c>
      <c r="AR244" s="718" t="str">
        <f t="shared" si="94"/>
        <v>N/A</v>
      </c>
      <c r="AS244" s="462" t="e">
        <f t="shared" si="95"/>
        <v>#DIV/0!</v>
      </c>
      <c r="AT244" s="462">
        <f t="shared" si="96"/>
        <v>0</v>
      </c>
      <c r="AU244" s="462" t="str">
        <f t="shared" si="97"/>
        <v>N/A</v>
      </c>
      <c r="AV244" s="462" t="str">
        <f t="shared" si="98"/>
        <v>N/A</v>
      </c>
      <c r="AW244" s="462" t="str">
        <f t="shared" si="99"/>
        <v>N/A</v>
      </c>
      <c r="AX244" s="718" t="str">
        <f t="shared" si="100"/>
        <v>N/A</v>
      </c>
      <c r="AY244" s="718" t="str">
        <f t="shared" si="101"/>
        <v>N/A</v>
      </c>
      <c r="AZ244" s="718" t="str">
        <f t="shared" si="102"/>
        <v>N/A</v>
      </c>
      <c r="BA244" s="719" t="str">
        <f t="shared" si="103"/>
        <v>N/A</v>
      </c>
      <c r="BB244" s="550"/>
    </row>
    <row r="245" spans="1:54" hidden="1" x14ac:dyDescent="0.2">
      <c r="A245">
        <v>236</v>
      </c>
      <c r="B245" s="533"/>
      <c r="C245" s="545"/>
      <c r="D245" s="464"/>
      <c r="E245" s="464"/>
      <c r="F245" s="534"/>
      <c r="G245" s="534"/>
      <c r="H245" s="464"/>
      <c r="I245" s="546"/>
      <c r="J245" s="464"/>
      <c r="K245" s="546"/>
      <c r="L245" s="546"/>
      <c r="M245" s="464"/>
      <c r="N245" s="546">
        <f t="shared" si="78"/>
        <v>0</v>
      </c>
      <c r="O245" s="546">
        <v>0</v>
      </c>
      <c r="P245" s="546">
        <v>0</v>
      </c>
      <c r="Q245" s="562" t="s">
        <v>848</v>
      </c>
      <c r="R245" s="464" t="s">
        <v>848</v>
      </c>
      <c r="S245" s="464" t="s">
        <v>848</v>
      </c>
      <c r="T245" s="546">
        <v>0</v>
      </c>
      <c r="U245" s="562" t="s">
        <v>848</v>
      </c>
      <c r="V245" s="464" t="s">
        <v>848</v>
      </c>
      <c r="W245" s="464" t="s">
        <v>848</v>
      </c>
      <c r="X245" s="546">
        <v>0</v>
      </c>
      <c r="Y245" s="822" t="s">
        <v>848</v>
      </c>
      <c r="Z245" s="464" t="s">
        <v>848</v>
      </c>
      <c r="AA245" s="464" t="s">
        <v>848</v>
      </c>
      <c r="AB245" s="546">
        <f t="shared" si="79"/>
        <v>0</v>
      </c>
      <c r="AC245" s="713">
        <f t="shared" si="80"/>
        <v>0</v>
      </c>
      <c r="AD245" s="713"/>
      <c r="AE245" s="713">
        <f t="shared" si="81"/>
        <v>0</v>
      </c>
      <c r="AF245" s="452">
        <f t="shared" si="82"/>
        <v>0</v>
      </c>
      <c r="AG245" s="714" t="e">
        <f t="shared" si="83"/>
        <v>#DIV/0!</v>
      </c>
      <c r="AH245" s="715" t="e">
        <f t="shared" si="84"/>
        <v>#DIV/0!</v>
      </c>
      <c r="AI245" s="715" t="e">
        <f t="shared" si="85"/>
        <v>#DIV/0!</v>
      </c>
      <c r="AJ245" s="715" t="e">
        <f t="shared" si="86"/>
        <v>#DIV/0!</v>
      </c>
      <c r="AK245" s="715" t="e">
        <f t="shared" si="87"/>
        <v>#DIV/0!</v>
      </c>
      <c r="AL245" s="1052">
        <f t="shared" si="88"/>
        <v>0</v>
      </c>
      <c r="AM245" s="718" t="str">
        <f t="shared" si="89"/>
        <v>N/A</v>
      </c>
      <c r="AN245" s="718" t="str">
        <f t="shared" si="90"/>
        <v>N/A</v>
      </c>
      <c r="AO245" s="718" t="str">
        <f t="shared" si="91"/>
        <v>N/A</v>
      </c>
      <c r="AP245" s="718" t="str">
        <f t="shared" si="92"/>
        <v>N/A</v>
      </c>
      <c r="AQ245" s="718">
        <f t="shared" si="93"/>
        <v>0</v>
      </c>
      <c r="AR245" s="718" t="str">
        <f t="shared" si="94"/>
        <v>N/A</v>
      </c>
      <c r="AS245" s="462" t="e">
        <f t="shared" si="95"/>
        <v>#DIV/0!</v>
      </c>
      <c r="AT245" s="462">
        <f t="shared" si="96"/>
        <v>0</v>
      </c>
      <c r="AU245" s="462" t="str">
        <f t="shared" si="97"/>
        <v>N/A</v>
      </c>
      <c r="AV245" s="462" t="str">
        <f t="shared" si="98"/>
        <v>N/A</v>
      </c>
      <c r="AW245" s="462" t="str">
        <f t="shared" si="99"/>
        <v>N/A</v>
      </c>
      <c r="AX245" s="718" t="str">
        <f t="shared" si="100"/>
        <v>N/A</v>
      </c>
      <c r="AY245" s="718" t="str">
        <f t="shared" si="101"/>
        <v>N/A</v>
      </c>
      <c r="AZ245" s="718" t="str">
        <f t="shared" si="102"/>
        <v>N/A</v>
      </c>
      <c r="BA245" s="719" t="str">
        <f t="shared" si="103"/>
        <v>N/A</v>
      </c>
      <c r="BB245" s="550"/>
    </row>
    <row r="246" spans="1:54" hidden="1" x14ac:dyDescent="0.2">
      <c r="A246">
        <v>237</v>
      </c>
      <c r="B246" s="533"/>
      <c r="C246" s="545"/>
      <c r="D246" s="464"/>
      <c r="E246" s="464"/>
      <c r="F246" s="534"/>
      <c r="G246" s="534"/>
      <c r="H246" s="464"/>
      <c r="I246" s="546"/>
      <c r="J246" s="464"/>
      <c r="K246" s="546"/>
      <c r="L246" s="546"/>
      <c r="M246" s="464"/>
      <c r="N246" s="546">
        <f t="shared" si="78"/>
        <v>0</v>
      </c>
      <c r="O246" s="546">
        <v>0</v>
      </c>
      <c r="P246" s="546">
        <v>0</v>
      </c>
      <c r="Q246" s="562" t="s">
        <v>848</v>
      </c>
      <c r="R246" s="464" t="s">
        <v>848</v>
      </c>
      <c r="S246" s="464" t="s">
        <v>848</v>
      </c>
      <c r="T246" s="546">
        <v>0</v>
      </c>
      <c r="U246" s="562" t="s">
        <v>848</v>
      </c>
      <c r="V246" s="464" t="s">
        <v>848</v>
      </c>
      <c r="W246" s="464" t="s">
        <v>848</v>
      </c>
      <c r="X246" s="546">
        <v>0</v>
      </c>
      <c r="Y246" s="822" t="s">
        <v>848</v>
      </c>
      <c r="Z246" s="464" t="s">
        <v>848</v>
      </c>
      <c r="AA246" s="464" t="s">
        <v>848</v>
      </c>
      <c r="AB246" s="546">
        <f t="shared" si="79"/>
        <v>0</v>
      </c>
      <c r="AC246" s="713">
        <f t="shared" si="80"/>
        <v>0</v>
      </c>
      <c r="AD246" s="713"/>
      <c r="AE246" s="713">
        <f t="shared" si="81"/>
        <v>0</v>
      </c>
      <c r="AF246" s="452">
        <f t="shared" si="82"/>
        <v>0</v>
      </c>
      <c r="AG246" s="714" t="e">
        <f t="shared" si="83"/>
        <v>#DIV/0!</v>
      </c>
      <c r="AH246" s="715" t="e">
        <f t="shared" si="84"/>
        <v>#DIV/0!</v>
      </c>
      <c r="AI246" s="715" t="e">
        <f t="shared" si="85"/>
        <v>#DIV/0!</v>
      </c>
      <c r="AJ246" s="715" t="e">
        <f t="shared" si="86"/>
        <v>#DIV/0!</v>
      </c>
      <c r="AK246" s="715" t="e">
        <f t="shared" si="87"/>
        <v>#DIV/0!</v>
      </c>
      <c r="AL246" s="1052">
        <f t="shared" si="88"/>
        <v>0</v>
      </c>
      <c r="AM246" s="718" t="str">
        <f t="shared" si="89"/>
        <v>N/A</v>
      </c>
      <c r="AN246" s="718" t="str">
        <f t="shared" si="90"/>
        <v>N/A</v>
      </c>
      <c r="AO246" s="718" t="str">
        <f t="shared" si="91"/>
        <v>N/A</v>
      </c>
      <c r="AP246" s="718" t="str">
        <f t="shared" si="92"/>
        <v>N/A</v>
      </c>
      <c r="AQ246" s="718">
        <f t="shared" si="93"/>
        <v>0</v>
      </c>
      <c r="AR246" s="718" t="str">
        <f t="shared" si="94"/>
        <v>N/A</v>
      </c>
      <c r="AS246" s="462" t="e">
        <f t="shared" si="95"/>
        <v>#DIV/0!</v>
      </c>
      <c r="AT246" s="462">
        <f t="shared" si="96"/>
        <v>0</v>
      </c>
      <c r="AU246" s="462" t="str">
        <f t="shared" si="97"/>
        <v>N/A</v>
      </c>
      <c r="AV246" s="462" t="str">
        <f t="shared" si="98"/>
        <v>N/A</v>
      </c>
      <c r="AW246" s="462" t="str">
        <f t="shared" si="99"/>
        <v>N/A</v>
      </c>
      <c r="AX246" s="718" t="str">
        <f t="shared" si="100"/>
        <v>N/A</v>
      </c>
      <c r="AY246" s="718" t="str">
        <f t="shared" si="101"/>
        <v>N/A</v>
      </c>
      <c r="AZ246" s="718" t="str">
        <f t="shared" si="102"/>
        <v>N/A</v>
      </c>
      <c r="BA246" s="719" t="str">
        <f t="shared" si="103"/>
        <v>N/A</v>
      </c>
      <c r="BB246" s="550"/>
    </row>
    <row r="247" spans="1:54" hidden="1" x14ac:dyDescent="0.2">
      <c r="A247">
        <v>238</v>
      </c>
      <c r="B247" s="533"/>
      <c r="C247" s="545"/>
      <c r="D247" s="464"/>
      <c r="E247" s="464"/>
      <c r="F247" s="534"/>
      <c r="G247" s="534"/>
      <c r="H247" s="464"/>
      <c r="I247" s="546"/>
      <c r="J247" s="464"/>
      <c r="K247" s="546"/>
      <c r="L247" s="546"/>
      <c r="M247" s="464"/>
      <c r="N247" s="546">
        <f t="shared" si="78"/>
        <v>0</v>
      </c>
      <c r="O247" s="546">
        <v>0</v>
      </c>
      <c r="P247" s="546">
        <v>0</v>
      </c>
      <c r="Q247" s="562" t="s">
        <v>848</v>
      </c>
      <c r="R247" s="464" t="s">
        <v>848</v>
      </c>
      <c r="S247" s="464" t="s">
        <v>848</v>
      </c>
      <c r="T247" s="546">
        <v>0</v>
      </c>
      <c r="U247" s="562" t="s">
        <v>848</v>
      </c>
      <c r="V247" s="464" t="s">
        <v>848</v>
      </c>
      <c r="W247" s="464" t="s">
        <v>848</v>
      </c>
      <c r="X247" s="546">
        <v>0</v>
      </c>
      <c r="Y247" s="822" t="s">
        <v>848</v>
      </c>
      <c r="Z247" s="464" t="s">
        <v>848</v>
      </c>
      <c r="AA247" s="464" t="s">
        <v>848</v>
      </c>
      <c r="AB247" s="546">
        <f t="shared" si="79"/>
        <v>0</v>
      </c>
      <c r="AC247" s="713">
        <f t="shared" si="80"/>
        <v>0</v>
      </c>
      <c r="AD247" s="713"/>
      <c r="AE247" s="713">
        <f t="shared" si="81"/>
        <v>0</v>
      </c>
      <c r="AF247" s="452">
        <f t="shared" si="82"/>
        <v>0</v>
      </c>
      <c r="AG247" s="714" t="e">
        <f t="shared" si="83"/>
        <v>#DIV/0!</v>
      </c>
      <c r="AH247" s="715" t="e">
        <f t="shared" si="84"/>
        <v>#DIV/0!</v>
      </c>
      <c r="AI247" s="715" t="e">
        <f t="shared" si="85"/>
        <v>#DIV/0!</v>
      </c>
      <c r="AJ247" s="715" t="e">
        <f t="shared" si="86"/>
        <v>#DIV/0!</v>
      </c>
      <c r="AK247" s="715" t="e">
        <f t="shared" si="87"/>
        <v>#DIV/0!</v>
      </c>
      <c r="AL247" s="1052">
        <f t="shared" si="88"/>
        <v>0</v>
      </c>
      <c r="AM247" s="718" t="str">
        <f t="shared" si="89"/>
        <v>N/A</v>
      </c>
      <c r="AN247" s="718" t="str">
        <f t="shared" si="90"/>
        <v>N/A</v>
      </c>
      <c r="AO247" s="718" t="str">
        <f t="shared" si="91"/>
        <v>N/A</v>
      </c>
      <c r="AP247" s="718" t="str">
        <f t="shared" si="92"/>
        <v>N/A</v>
      </c>
      <c r="AQ247" s="718">
        <f t="shared" si="93"/>
        <v>0</v>
      </c>
      <c r="AR247" s="718" t="str">
        <f t="shared" si="94"/>
        <v>N/A</v>
      </c>
      <c r="AS247" s="462" t="e">
        <f t="shared" si="95"/>
        <v>#DIV/0!</v>
      </c>
      <c r="AT247" s="462">
        <f t="shared" si="96"/>
        <v>0</v>
      </c>
      <c r="AU247" s="462" t="str">
        <f t="shared" si="97"/>
        <v>N/A</v>
      </c>
      <c r="AV247" s="462" t="str">
        <f t="shared" si="98"/>
        <v>N/A</v>
      </c>
      <c r="AW247" s="462" t="str">
        <f t="shared" si="99"/>
        <v>N/A</v>
      </c>
      <c r="AX247" s="718" t="str">
        <f t="shared" si="100"/>
        <v>N/A</v>
      </c>
      <c r="AY247" s="718" t="str">
        <f t="shared" si="101"/>
        <v>N/A</v>
      </c>
      <c r="AZ247" s="718" t="str">
        <f t="shared" si="102"/>
        <v>N/A</v>
      </c>
      <c r="BA247" s="719" t="str">
        <f t="shared" si="103"/>
        <v>N/A</v>
      </c>
      <c r="BB247" s="550"/>
    </row>
    <row r="248" spans="1:54" hidden="1" x14ac:dyDescent="0.2">
      <c r="A248">
        <v>239</v>
      </c>
      <c r="B248" s="533"/>
      <c r="C248" s="545"/>
      <c r="D248" s="464"/>
      <c r="E248" s="464"/>
      <c r="F248" s="534"/>
      <c r="G248" s="534"/>
      <c r="H248" s="464"/>
      <c r="I248" s="546"/>
      <c r="J248" s="464"/>
      <c r="K248" s="546"/>
      <c r="L248" s="546"/>
      <c r="M248" s="464"/>
      <c r="N248" s="546">
        <f t="shared" si="78"/>
        <v>0</v>
      </c>
      <c r="O248" s="546">
        <v>0</v>
      </c>
      <c r="P248" s="546">
        <v>0</v>
      </c>
      <c r="Q248" s="562" t="s">
        <v>848</v>
      </c>
      <c r="R248" s="464" t="s">
        <v>848</v>
      </c>
      <c r="S248" s="464" t="s">
        <v>848</v>
      </c>
      <c r="T248" s="546">
        <v>0</v>
      </c>
      <c r="U248" s="562" t="s">
        <v>848</v>
      </c>
      <c r="V248" s="464" t="s">
        <v>848</v>
      </c>
      <c r="W248" s="464" t="s">
        <v>848</v>
      </c>
      <c r="X248" s="546">
        <v>0</v>
      </c>
      <c r="Y248" s="822" t="s">
        <v>848</v>
      </c>
      <c r="Z248" s="464" t="s">
        <v>848</v>
      </c>
      <c r="AA248" s="464" t="s">
        <v>848</v>
      </c>
      <c r="AB248" s="546">
        <f t="shared" si="79"/>
        <v>0</v>
      </c>
      <c r="AC248" s="713">
        <f t="shared" si="80"/>
        <v>0</v>
      </c>
      <c r="AD248" s="713"/>
      <c r="AE248" s="713">
        <f t="shared" si="81"/>
        <v>0</v>
      </c>
      <c r="AF248" s="452">
        <f t="shared" si="82"/>
        <v>0</v>
      </c>
      <c r="AG248" s="714" t="e">
        <f t="shared" si="83"/>
        <v>#DIV/0!</v>
      </c>
      <c r="AH248" s="715" t="e">
        <f t="shared" si="84"/>
        <v>#DIV/0!</v>
      </c>
      <c r="AI248" s="715" t="e">
        <f t="shared" si="85"/>
        <v>#DIV/0!</v>
      </c>
      <c r="AJ248" s="715" t="e">
        <f t="shared" si="86"/>
        <v>#DIV/0!</v>
      </c>
      <c r="AK248" s="715" t="e">
        <f t="shared" si="87"/>
        <v>#DIV/0!</v>
      </c>
      <c r="AL248" s="1052">
        <f t="shared" si="88"/>
        <v>0</v>
      </c>
      <c r="AM248" s="718" t="str">
        <f t="shared" si="89"/>
        <v>N/A</v>
      </c>
      <c r="AN248" s="718" t="str">
        <f t="shared" si="90"/>
        <v>N/A</v>
      </c>
      <c r="AO248" s="718" t="str">
        <f t="shared" si="91"/>
        <v>N/A</v>
      </c>
      <c r="AP248" s="718" t="str">
        <f t="shared" si="92"/>
        <v>N/A</v>
      </c>
      <c r="AQ248" s="718">
        <f t="shared" si="93"/>
        <v>0</v>
      </c>
      <c r="AR248" s="718" t="str">
        <f t="shared" si="94"/>
        <v>N/A</v>
      </c>
      <c r="AS248" s="462" t="e">
        <f t="shared" si="95"/>
        <v>#DIV/0!</v>
      </c>
      <c r="AT248" s="462">
        <f t="shared" si="96"/>
        <v>0</v>
      </c>
      <c r="AU248" s="462" t="str">
        <f t="shared" si="97"/>
        <v>N/A</v>
      </c>
      <c r="AV248" s="462" t="str">
        <f t="shared" si="98"/>
        <v>N/A</v>
      </c>
      <c r="AW248" s="462" t="str">
        <f t="shared" si="99"/>
        <v>N/A</v>
      </c>
      <c r="AX248" s="718" t="str">
        <f t="shared" si="100"/>
        <v>N/A</v>
      </c>
      <c r="AY248" s="718" t="str">
        <f t="shared" si="101"/>
        <v>N/A</v>
      </c>
      <c r="AZ248" s="718" t="str">
        <f t="shared" si="102"/>
        <v>N/A</v>
      </c>
      <c r="BA248" s="719" t="str">
        <f t="shared" si="103"/>
        <v>N/A</v>
      </c>
      <c r="BB248" s="550"/>
    </row>
    <row r="249" spans="1:54" hidden="1" x14ac:dyDescent="0.2">
      <c r="A249">
        <v>240</v>
      </c>
      <c r="B249" s="533"/>
      <c r="C249" s="545"/>
      <c r="D249" s="464"/>
      <c r="E249" s="464"/>
      <c r="F249" s="534"/>
      <c r="G249" s="534"/>
      <c r="H249" s="464"/>
      <c r="I249" s="546"/>
      <c r="J249" s="464"/>
      <c r="K249" s="546"/>
      <c r="L249" s="546"/>
      <c r="M249" s="464"/>
      <c r="N249" s="546">
        <f t="shared" si="78"/>
        <v>0</v>
      </c>
      <c r="O249" s="546">
        <v>0</v>
      </c>
      <c r="P249" s="546">
        <v>0</v>
      </c>
      <c r="Q249" s="562" t="s">
        <v>848</v>
      </c>
      <c r="R249" s="464" t="s">
        <v>848</v>
      </c>
      <c r="S249" s="464" t="s">
        <v>848</v>
      </c>
      <c r="T249" s="546">
        <v>0</v>
      </c>
      <c r="U249" s="562" t="s">
        <v>848</v>
      </c>
      <c r="V249" s="464" t="s">
        <v>848</v>
      </c>
      <c r="W249" s="464" t="s">
        <v>848</v>
      </c>
      <c r="X249" s="546">
        <v>0</v>
      </c>
      <c r="Y249" s="822" t="s">
        <v>848</v>
      </c>
      <c r="Z249" s="464" t="s">
        <v>848</v>
      </c>
      <c r="AA249" s="464" t="s">
        <v>848</v>
      </c>
      <c r="AB249" s="546">
        <f t="shared" si="79"/>
        <v>0</v>
      </c>
      <c r="AC249" s="713">
        <f t="shared" si="80"/>
        <v>0</v>
      </c>
      <c r="AD249" s="713"/>
      <c r="AE249" s="713">
        <f t="shared" si="81"/>
        <v>0</v>
      </c>
      <c r="AF249" s="452">
        <f t="shared" si="82"/>
        <v>0</v>
      </c>
      <c r="AG249" s="714" t="e">
        <f t="shared" si="83"/>
        <v>#DIV/0!</v>
      </c>
      <c r="AH249" s="715" t="e">
        <f t="shared" si="84"/>
        <v>#DIV/0!</v>
      </c>
      <c r="AI249" s="715" t="e">
        <f t="shared" si="85"/>
        <v>#DIV/0!</v>
      </c>
      <c r="AJ249" s="715" t="e">
        <f t="shared" si="86"/>
        <v>#DIV/0!</v>
      </c>
      <c r="AK249" s="715" t="e">
        <f t="shared" si="87"/>
        <v>#DIV/0!</v>
      </c>
      <c r="AL249" s="1052">
        <f t="shared" si="88"/>
        <v>0</v>
      </c>
      <c r="AM249" s="718" t="str">
        <f t="shared" si="89"/>
        <v>N/A</v>
      </c>
      <c r="AN249" s="718" t="str">
        <f t="shared" si="90"/>
        <v>N/A</v>
      </c>
      <c r="AO249" s="718" t="str">
        <f t="shared" si="91"/>
        <v>N/A</v>
      </c>
      <c r="AP249" s="718" t="str">
        <f t="shared" si="92"/>
        <v>N/A</v>
      </c>
      <c r="AQ249" s="718">
        <f t="shared" si="93"/>
        <v>0</v>
      </c>
      <c r="AR249" s="718" t="str">
        <f t="shared" si="94"/>
        <v>N/A</v>
      </c>
      <c r="AS249" s="462" t="e">
        <f t="shared" si="95"/>
        <v>#DIV/0!</v>
      </c>
      <c r="AT249" s="462">
        <f t="shared" si="96"/>
        <v>0</v>
      </c>
      <c r="AU249" s="462" t="str">
        <f t="shared" si="97"/>
        <v>N/A</v>
      </c>
      <c r="AV249" s="462" t="str">
        <f t="shared" si="98"/>
        <v>N/A</v>
      </c>
      <c r="AW249" s="462" t="str">
        <f t="shared" si="99"/>
        <v>N/A</v>
      </c>
      <c r="AX249" s="718" t="str">
        <f t="shared" si="100"/>
        <v>N/A</v>
      </c>
      <c r="AY249" s="718" t="str">
        <f t="shared" si="101"/>
        <v>N/A</v>
      </c>
      <c r="AZ249" s="718" t="str">
        <f t="shared" si="102"/>
        <v>N/A</v>
      </c>
      <c r="BA249" s="719" t="str">
        <f t="shared" si="103"/>
        <v>N/A</v>
      </c>
      <c r="BB249" s="550"/>
    </row>
    <row r="250" spans="1:54" hidden="1" x14ac:dyDescent="0.2">
      <c r="A250">
        <v>241</v>
      </c>
      <c r="B250" s="533"/>
      <c r="C250" s="545"/>
      <c r="D250" s="464"/>
      <c r="E250" s="464"/>
      <c r="F250" s="534"/>
      <c r="G250" s="534"/>
      <c r="H250" s="464"/>
      <c r="I250" s="546"/>
      <c r="J250" s="464"/>
      <c r="K250" s="546"/>
      <c r="L250" s="546"/>
      <c r="M250" s="464"/>
      <c r="N250" s="546">
        <f t="shared" si="78"/>
        <v>0</v>
      </c>
      <c r="O250" s="546">
        <v>0</v>
      </c>
      <c r="P250" s="546">
        <v>0</v>
      </c>
      <c r="Q250" s="562" t="s">
        <v>848</v>
      </c>
      <c r="R250" s="464" t="s">
        <v>848</v>
      </c>
      <c r="S250" s="464" t="s">
        <v>848</v>
      </c>
      <c r="T250" s="546">
        <v>0</v>
      </c>
      <c r="U250" s="562" t="s">
        <v>848</v>
      </c>
      <c r="V250" s="464" t="s">
        <v>848</v>
      </c>
      <c r="W250" s="464" t="s">
        <v>848</v>
      </c>
      <c r="X250" s="546">
        <v>0</v>
      </c>
      <c r="Y250" s="822" t="s">
        <v>848</v>
      </c>
      <c r="Z250" s="464" t="s">
        <v>848</v>
      </c>
      <c r="AA250" s="464" t="s">
        <v>848</v>
      </c>
      <c r="AB250" s="546">
        <f t="shared" si="79"/>
        <v>0</v>
      </c>
      <c r="AC250" s="713">
        <f t="shared" si="80"/>
        <v>0</v>
      </c>
      <c r="AD250" s="713"/>
      <c r="AE250" s="713">
        <f t="shared" si="81"/>
        <v>0</v>
      </c>
      <c r="AF250" s="452">
        <f t="shared" si="82"/>
        <v>0</v>
      </c>
      <c r="AG250" s="714" t="e">
        <f t="shared" si="83"/>
        <v>#DIV/0!</v>
      </c>
      <c r="AH250" s="715" t="e">
        <f t="shared" si="84"/>
        <v>#DIV/0!</v>
      </c>
      <c r="AI250" s="715" t="e">
        <f t="shared" si="85"/>
        <v>#DIV/0!</v>
      </c>
      <c r="AJ250" s="715" t="e">
        <f t="shared" si="86"/>
        <v>#DIV/0!</v>
      </c>
      <c r="AK250" s="715" t="e">
        <f t="shared" si="87"/>
        <v>#DIV/0!</v>
      </c>
      <c r="AL250" s="1052">
        <f t="shared" si="88"/>
        <v>0</v>
      </c>
      <c r="AM250" s="718" t="str">
        <f t="shared" si="89"/>
        <v>N/A</v>
      </c>
      <c r="AN250" s="718" t="str">
        <f t="shared" si="90"/>
        <v>N/A</v>
      </c>
      <c r="AO250" s="718" t="str">
        <f t="shared" si="91"/>
        <v>N/A</v>
      </c>
      <c r="AP250" s="718" t="str">
        <f t="shared" si="92"/>
        <v>N/A</v>
      </c>
      <c r="AQ250" s="718">
        <f t="shared" si="93"/>
        <v>0</v>
      </c>
      <c r="AR250" s="718" t="str">
        <f t="shared" si="94"/>
        <v>N/A</v>
      </c>
      <c r="AS250" s="462" t="e">
        <f t="shared" si="95"/>
        <v>#DIV/0!</v>
      </c>
      <c r="AT250" s="462">
        <f t="shared" si="96"/>
        <v>0</v>
      </c>
      <c r="AU250" s="462" t="str">
        <f t="shared" si="97"/>
        <v>N/A</v>
      </c>
      <c r="AV250" s="462" t="str">
        <f t="shared" si="98"/>
        <v>N/A</v>
      </c>
      <c r="AW250" s="462" t="str">
        <f t="shared" si="99"/>
        <v>N/A</v>
      </c>
      <c r="AX250" s="718" t="str">
        <f t="shared" si="100"/>
        <v>N/A</v>
      </c>
      <c r="AY250" s="718" t="str">
        <f t="shared" si="101"/>
        <v>N/A</v>
      </c>
      <c r="AZ250" s="718" t="str">
        <f t="shared" si="102"/>
        <v>N/A</v>
      </c>
      <c r="BA250" s="719" t="str">
        <f t="shared" si="103"/>
        <v>N/A</v>
      </c>
      <c r="BB250" s="550"/>
    </row>
    <row r="251" spans="1:54" hidden="1" x14ac:dyDescent="0.2">
      <c r="A251">
        <v>242</v>
      </c>
      <c r="B251" s="533"/>
      <c r="C251" s="545"/>
      <c r="D251" s="464"/>
      <c r="E251" s="464"/>
      <c r="F251" s="534"/>
      <c r="G251" s="534"/>
      <c r="H251" s="464"/>
      <c r="I251" s="546"/>
      <c r="J251" s="464"/>
      <c r="K251" s="546"/>
      <c r="L251" s="546"/>
      <c r="M251" s="464"/>
      <c r="N251" s="546">
        <f t="shared" si="78"/>
        <v>0</v>
      </c>
      <c r="O251" s="546">
        <v>0</v>
      </c>
      <c r="P251" s="546">
        <v>0</v>
      </c>
      <c r="Q251" s="562" t="s">
        <v>848</v>
      </c>
      <c r="R251" s="464" t="s">
        <v>848</v>
      </c>
      <c r="S251" s="464" t="s">
        <v>848</v>
      </c>
      <c r="T251" s="546">
        <v>0</v>
      </c>
      <c r="U251" s="562" t="s">
        <v>848</v>
      </c>
      <c r="V251" s="464" t="s">
        <v>848</v>
      </c>
      <c r="W251" s="464" t="s">
        <v>848</v>
      </c>
      <c r="X251" s="546">
        <v>0</v>
      </c>
      <c r="Y251" s="822" t="s">
        <v>848</v>
      </c>
      <c r="Z251" s="464" t="s">
        <v>848</v>
      </c>
      <c r="AA251" s="464" t="s">
        <v>848</v>
      </c>
      <c r="AB251" s="546">
        <f t="shared" si="79"/>
        <v>0</v>
      </c>
      <c r="AC251" s="713">
        <f t="shared" si="80"/>
        <v>0</v>
      </c>
      <c r="AD251" s="713"/>
      <c r="AE251" s="713">
        <f t="shared" si="81"/>
        <v>0</v>
      </c>
      <c r="AF251" s="452">
        <f t="shared" si="82"/>
        <v>0</v>
      </c>
      <c r="AG251" s="714" t="e">
        <f t="shared" si="83"/>
        <v>#DIV/0!</v>
      </c>
      <c r="AH251" s="715" t="e">
        <f t="shared" si="84"/>
        <v>#DIV/0!</v>
      </c>
      <c r="AI251" s="715" t="e">
        <f t="shared" si="85"/>
        <v>#DIV/0!</v>
      </c>
      <c r="AJ251" s="715" t="e">
        <f t="shared" si="86"/>
        <v>#DIV/0!</v>
      </c>
      <c r="AK251" s="715" t="e">
        <f t="shared" si="87"/>
        <v>#DIV/0!</v>
      </c>
      <c r="AL251" s="1052">
        <f t="shared" si="88"/>
        <v>0</v>
      </c>
      <c r="AM251" s="718" t="str">
        <f t="shared" si="89"/>
        <v>N/A</v>
      </c>
      <c r="AN251" s="718" t="str">
        <f t="shared" si="90"/>
        <v>N/A</v>
      </c>
      <c r="AO251" s="718" t="str">
        <f t="shared" si="91"/>
        <v>N/A</v>
      </c>
      <c r="AP251" s="718" t="str">
        <f t="shared" si="92"/>
        <v>N/A</v>
      </c>
      <c r="AQ251" s="718">
        <f t="shared" si="93"/>
        <v>0</v>
      </c>
      <c r="AR251" s="718" t="str">
        <f t="shared" si="94"/>
        <v>N/A</v>
      </c>
      <c r="AS251" s="462" t="e">
        <f t="shared" si="95"/>
        <v>#DIV/0!</v>
      </c>
      <c r="AT251" s="462">
        <f t="shared" si="96"/>
        <v>0</v>
      </c>
      <c r="AU251" s="462" t="str">
        <f t="shared" si="97"/>
        <v>N/A</v>
      </c>
      <c r="AV251" s="462" t="str">
        <f t="shared" si="98"/>
        <v>N/A</v>
      </c>
      <c r="AW251" s="462" t="str">
        <f t="shared" si="99"/>
        <v>N/A</v>
      </c>
      <c r="AX251" s="718" t="str">
        <f t="shared" si="100"/>
        <v>N/A</v>
      </c>
      <c r="AY251" s="718" t="str">
        <f t="shared" si="101"/>
        <v>N/A</v>
      </c>
      <c r="AZ251" s="718" t="str">
        <f t="shared" si="102"/>
        <v>N/A</v>
      </c>
      <c r="BA251" s="719" t="str">
        <f t="shared" si="103"/>
        <v>N/A</v>
      </c>
      <c r="BB251" s="550"/>
    </row>
    <row r="252" spans="1:54" hidden="1" x14ac:dyDescent="0.2">
      <c r="A252">
        <v>243</v>
      </c>
      <c r="B252" s="533"/>
      <c r="C252" s="545"/>
      <c r="D252" s="464"/>
      <c r="E252" s="464"/>
      <c r="F252" s="534"/>
      <c r="G252" s="534"/>
      <c r="H252" s="464"/>
      <c r="I252" s="546"/>
      <c r="J252" s="464"/>
      <c r="K252" s="546"/>
      <c r="L252" s="546"/>
      <c r="M252" s="464"/>
      <c r="N252" s="546">
        <f t="shared" si="78"/>
        <v>0</v>
      </c>
      <c r="O252" s="546">
        <v>0</v>
      </c>
      <c r="P252" s="546">
        <v>0</v>
      </c>
      <c r="Q252" s="562" t="s">
        <v>848</v>
      </c>
      <c r="R252" s="464" t="s">
        <v>848</v>
      </c>
      <c r="S252" s="464" t="s">
        <v>848</v>
      </c>
      <c r="T252" s="546">
        <v>0</v>
      </c>
      <c r="U252" s="562" t="s">
        <v>848</v>
      </c>
      <c r="V252" s="464" t="s">
        <v>848</v>
      </c>
      <c r="W252" s="464" t="s">
        <v>848</v>
      </c>
      <c r="X252" s="546">
        <v>0</v>
      </c>
      <c r="Y252" s="822" t="s">
        <v>848</v>
      </c>
      <c r="Z252" s="464" t="s">
        <v>848</v>
      </c>
      <c r="AA252" s="464" t="s">
        <v>848</v>
      </c>
      <c r="AB252" s="546">
        <f t="shared" si="79"/>
        <v>0</v>
      </c>
      <c r="AC252" s="713">
        <f t="shared" si="80"/>
        <v>0</v>
      </c>
      <c r="AD252" s="713"/>
      <c r="AE252" s="713">
        <f t="shared" si="81"/>
        <v>0</v>
      </c>
      <c r="AF252" s="452">
        <f t="shared" si="82"/>
        <v>0</v>
      </c>
      <c r="AG252" s="714" t="e">
        <f t="shared" si="83"/>
        <v>#DIV/0!</v>
      </c>
      <c r="AH252" s="715" t="e">
        <f t="shared" si="84"/>
        <v>#DIV/0!</v>
      </c>
      <c r="AI252" s="715" t="e">
        <f t="shared" si="85"/>
        <v>#DIV/0!</v>
      </c>
      <c r="AJ252" s="715" t="e">
        <f t="shared" si="86"/>
        <v>#DIV/0!</v>
      </c>
      <c r="AK252" s="715" t="e">
        <f t="shared" si="87"/>
        <v>#DIV/0!</v>
      </c>
      <c r="AL252" s="1052">
        <f t="shared" si="88"/>
        <v>0</v>
      </c>
      <c r="AM252" s="718" t="str">
        <f t="shared" si="89"/>
        <v>N/A</v>
      </c>
      <c r="AN252" s="718" t="str">
        <f t="shared" si="90"/>
        <v>N/A</v>
      </c>
      <c r="AO252" s="718" t="str">
        <f t="shared" si="91"/>
        <v>N/A</v>
      </c>
      <c r="AP252" s="718" t="str">
        <f t="shared" si="92"/>
        <v>N/A</v>
      </c>
      <c r="AQ252" s="718">
        <f t="shared" si="93"/>
        <v>0</v>
      </c>
      <c r="AR252" s="718" t="str">
        <f t="shared" si="94"/>
        <v>N/A</v>
      </c>
      <c r="AS252" s="462" t="e">
        <f t="shared" si="95"/>
        <v>#DIV/0!</v>
      </c>
      <c r="AT252" s="462">
        <f t="shared" si="96"/>
        <v>0</v>
      </c>
      <c r="AU252" s="462" t="str">
        <f t="shared" si="97"/>
        <v>N/A</v>
      </c>
      <c r="AV252" s="462" t="str">
        <f t="shared" si="98"/>
        <v>N/A</v>
      </c>
      <c r="AW252" s="462" t="str">
        <f t="shared" si="99"/>
        <v>N/A</v>
      </c>
      <c r="AX252" s="718" t="str">
        <f t="shared" si="100"/>
        <v>N/A</v>
      </c>
      <c r="AY252" s="718" t="str">
        <f t="shared" si="101"/>
        <v>N/A</v>
      </c>
      <c r="AZ252" s="718" t="str">
        <f t="shared" si="102"/>
        <v>N/A</v>
      </c>
      <c r="BA252" s="719" t="str">
        <f t="shared" si="103"/>
        <v>N/A</v>
      </c>
      <c r="BB252" s="550"/>
    </row>
    <row r="253" spans="1:54" hidden="1" x14ac:dyDescent="0.2">
      <c r="A253">
        <v>244</v>
      </c>
      <c r="B253" s="533"/>
      <c r="C253" s="545"/>
      <c r="D253" s="464"/>
      <c r="E253" s="464"/>
      <c r="F253" s="534"/>
      <c r="G253" s="534"/>
      <c r="H253" s="464"/>
      <c r="I253" s="546"/>
      <c r="J253" s="464"/>
      <c r="K253" s="546"/>
      <c r="L253" s="546"/>
      <c r="M253" s="464"/>
      <c r="N253" s="546">
        <f t="shared" si="78"/>
        <v>0</v>
      </c>
      <c r="O253" s="546">
        <v>0</v>
      </c>
      <c r="P253" s="546">
        <v>0</v>
      </c>
      <c r="Q253" s="562" t="s">
        <v>848</v>
      </c>
      <c r="R253" s="464" t="s">
        <v>848</v>
      </c>
      <c r="S253" s="464" t="s">
        <v>848</v>
      </c>
      <c r="T253" s="546">
        <v>0</v>
      </c>
      <c r="U253" s="562" t="s">
        <v>848</v>
      </c>
      <c r="V253" s="464" t="s">
        <v>848</v>
      </c>
      <c r="W253" s="464" t="s">
        <v>848</v>
      </c>
      <c r="X253" s="546">
        <v>0</v>
      </c>
      <c r="Y253" s="822" t="s">
        <v>848</v>
      </c>
      <c r="Z253" s="464" t="s">
        <v>848</v>
      </c>
      <c r="AA253" s="464" t="s">
        <v>848</v>
      </c>
      <c r="AB253" s="546">
        <f t="shared" si="79"/>
        <v>0</v>
      </c>
      <c r="AC253" s="713">
        <f t="shared" si="80"/>
        <v>0</v>
      </c>
      <c r="AD253" s="713"/>
      <c r="AE253" s="713">
        <f t="shared" si="81"/>
        <v>0</v>
      </c>
      <c r="AF253" s="452">
        <f t="shared" si="82"/>
        <v>0</v>
      </c>
      <c r="AG253" s="714" t="e">
        <f t="shared" si="83"/>
        <v>#DIV/0!</v>
      </c>
      <c r="AH253" s="715" t="e">
        <f t="shared" si="84"/>
        <v>#DIV/0!</v>
      </c>
      <c r="AI253" s="715" t="e">
        <f t="shared" si="85"/>
        <v>#DIV/0!</v>
      </c>
      <c r="AJ253" s="715" t="e">
        <f t="shared" si="86"/>
        <v>#DIV/0!</v>
      </c>
      <c r="AK253" s="715" t="e">
        <f t="shared" si="87"/>
        <v>#DIV/0!</v>
      </c>
      <c r="AL253" s="1052">
        <f t="shared" si="88"/>
        <v>0</v>
      </c>
      <c r="AM253" s="718" t="str">
        <f t="shared" si="89"/>
        <v>N/A</v>
      </c>
      <c r="AN253" s="718" t="str">
        <f t="shared" si="90"/>
        <v>N/A</v>
      </c>
      <c r="AO253" s="718" t="str">
        <f t="shared" si="91"/>
        <v>N/A</v>
      </c>
      <c r="AP253" s="718" t="str">
        <f t="shared" si="92"/>
        <v>N/A</v>
      </c>
      <c r="AQ253" s="718">
        <f t="shared" si="93"/>
        <v>0</v>
      </c>
      <c r="AR253" s="718" t="str">
        <f t="shared" si="94"/>
        <v>N/A</v>
      </c>
      <c r="AS253" s="462" t="e">
        <f t="shared" si="95"/>
        <v>#DIV/0!</v>
      </c>
      <c r="AT253" s="462">
        <f t="shared" si="96"/>
        <v>0</v>
      </c>
      <c r="AU253" s="462" t="str">
        <f t="shared" si="97"/>
        <v>N/A</v>
      </c>
      <c r="AV253" s="462" t="str">
        <f t="shared" si="98"/>
        <v>N/A</v>
      </c>
      <c r="AW253" s="462" t="str">
        <f t="shared" si="99"/>
        <v>N/A</v>
      </c>
      <c r="AX253" s="718" t="str">
        <f t="shared" si="100"/>
        <v>N/A</v>
      </c>
      <c r="AY253" s="718" t="str">
        <f t="shared" si="101"/>
        <v>N/A</v>
      </c>
      <c r="AZ253" s="718" t="str">
        <f t="shared" si="102"/>
        <v>N/A</v>
      </c>
      <c r="BA253" s="719" t="str">
        <f t="shared" si="103"/>
        <v>N/A</v>
      </c>
      <c r="BB253" s="550"/>
    </row>
    <row r="254" spans="1:54" hidden="1" x14ac:dyDescent="0.2">
      <c r="A254">
        <v>245</v>
      </c>
      <c r="B254" s="533"/>
      <c r="C254" s="545"/>
      <c r="D254" s="464"/>
      <c r="E254" s="464"/>
      <c r="F254" s="534"/>
      <c r="G254" s="534"/>
      <c r="H254" s="464"/>
      <c r="I254" s="546"/>
      <c r="J254" s="464"/>
      <c r="K254" s="546"/>
      <c r="L254" s="546"/>
      <c r="M254" s="464"/>
      <c r="N254" s="546">
        <f t="shared" si="78"/>
        <v>0</v>
      </c>
      <c r="O254" s="546">
        <v>0</v>
      </c>
      <c r="P254" s="546">
        <v>0</v>
      </c>
      <c r="Q254" s="562" t="s">
        <v>848</v>
      </c>
      <c r="R254" s="464" t="s">
        <v>848</v>
      </c>
      <c r="S254" s="464" t="s">
        <v>848</v>
      </c>
      <c r="T254" s="546">
        <v>0</v>
      </c>
      <c r="U254" s="562" t="s">
        <v>848</v>
      </c>
      <c r="V254" s="464" t="s">
        <v>848</v>
      </c>
      <c r="W254" s="464" t="s">
        <v>848</v>
      </c>
      <c r="X254" s="546">
        <v>0</v>
      </c>
      <c r="Y254" s="822" t="s">
        <v>848</v>
      </c>
      <c r="Z254" s="464" t="s">
        <v>848</v>
      </c>
      <c r="AA254" s="464" t="s">
        <v>848</v>
      </c>
      <c r="AB254" s="546">
        <f t="shared" si="79"/>
        <v>0</v>
      </c>
      <c r="AC254" s="713">
        <f t="shared" si="80"/>
        <v>0</v>
      </c>
      <c r="AD254" s="713"/>
      <c r="AE254" s="713">
        <f t="shared" si="81"/>
        <v>0</v>
      </c>
      <c r="AF254" s="452">
        <f t="shared" si="82"/>
        <v>0</v>
      </c>
      <c r="AG254" s="714" t="e">
        <f t="shared" si="83"/>
        <v>#DIV/0!</v>
      </c>
      <c r="AH254" s="715" t="e">
        <f t="shared" si="84"/>
        <v>#DIV/0!</v>
      </c>
      <c r="AI254" s="715" t="e">
        <f t="shared" si="85"/>
        <v>#DIV/0!</v>
      </c>
      <c r="AJ254" s="715" t="e">
        <f t="shared" si="86"/>
        <v>#DIV/0!</v>
      </c>
      <c r="AK254" s="715" t="e">
        <f t="shared" si="87"/>
        <v>#DIV/0!</v>
      </c>
      <c r="AL254" s="1052">
        <f t="shared" si="88"/>
        <v>0</v>
      </c>
      <c r="AM254" s="718" t="str">
        <f t="shared" si="89"/>
        <v>N/A</v>
      </c>
      <c r="AN254" s="718" t="str">
        <f t="shared" si="90"/>
        <v>N/A</v>
      </c>
      <c r="AO254" s="718" t="str">
        <f t="shared" si="91"/>
        <v>N/A</v>
      </c>
      <c r="AP254" s="718" t="str">
        <f t="shared" si="92"/>
        <v>N/A</v>
      </c>
      <c r="AQ254" s="718">
        <f t="shared" si="93"/>
        <v>0</v>
      </c>
      <c r="AR254" s="718" t="str">
        <f t="shared" si="94"/>
        <v>N/A</v>
      </c>
      <c r="AS254" s="462" t="e">
        <f t="shared" si="95"/>
        <v>#DIV/0!</v>
      </c>
      <c r="AT254" s="462">
        <f t="shared" si="96"/>
        <v>0</v>
      </c>
      <c r="AU254" s="462" t="str">
        <f t="shared" si="97"/>
        <v>N/A</v>
      </c>
      <c r="AV254" s="462" t="str">
        <f t="shared" si="98"/>
        <v>N/A</v>
      </c>
      <c r="AW254" s="462" t="str">
        <f t="shared" si="99"/>
        <v>N/A</v>
      </c>
      <c r="AX254" s="718" t="str">
        <f t="shared" si="100"/>
        <v>N/A</v>
      </c>
      <c r="AY254" s="718" t="str">
        <f t="shared" si="101"/>
        <v>N/A</v>
      </c>
      <c r="AZ254" s="718" t="str">
        <f t="shared" si="102"/>
        <v>N/A</v>
      </c>
      <c r="BA254" s="719" t="str">
        <f t="shared" si="103"/>
        <v>N/A</v>
      </c>
      <c r="BB254" s="550"/>
    </row>
    <row r="255" spans="1:54" hidden="1" x14ac:dyDescent="0.2">
      <c r="A255">
        <v>246</v>
      </c>
      <c r="B255" s="533"/>
      <c r="C255" s="545"/>
      <c r="D255" s="464"/>
      <c r="E255" s="464"/>
      <c r="F255" s="534"/>
      <c r="G255" s="534"/>
      <c r="H255" s="464"/>
      <c r="I255" s="546"/>
      <c r="J255" s="464"/>
      <c r="K255" s="546"/>
      <c r="L255" s="546"/>
      <c r="M255" s="464"/>
      <c r="N255" s="546">
        <f t="shared" si="78"/>
        <v>0</v>
      </c>
      <c r="O255" s="546">
        <v>0</v>
      </c>
      <c r="P255" s="546">
        <v>0</v>
      </c>
      <c r="Q255" s="562" t="s">
        <v>848</v>
      </c>
      <c r="R255" s="464" t="s">
        <v>848</v>
      </c>
      <c r="S255" s="464" t="s">
        <v>848</v>
      </c>
      <c r="T255" s="546">
        <v>0</v>
      </c>
      <c r="U255" s="562" t="s">
        <v>848</v>
      </c>
      <c r="V255" s="464" t="s">
        <v>848</v>
      </c>
      <c r="W255" s="464" t="s">
        <v>848</v>
      </c>
      <c r="X255" s="546">
        <v>0</v>
      </c>
      <c r="Y255" s="822" t="s">
        <v>848</v>
      </c>
      <c r="Z255" s="464" t="s">
        <v>848</v>
      </c>
      <c r="AA255" s="464" t="s">
        <v>848</v>
      </c>
      <c r="AB255" s="546">
        <f t="shared" si="79"/>
        <v>0</v>
      </c>
      <c r="AC255" s="713">
        <f t="shared" si="80"/>
        <v>0</v>
      </c>
      <c r="AD255" s="713"/>
      <c r="AE255" s="713">
        <f t="shared" si="81"/>
        <v>0</v>
      </c>
      <c r="AF255" s="452">
        <f t="shared" si="82"/>
        <v>0</v>
      </c>
      <c r="AG255" s="714" t="e">
        <f t="shared" si="83"/>
        <v>#DIV/0!</v>
      </c>
      <c r="AH255" s="715" t="e">
        <f t="shared" si="84"/>
        <v>#DIV/0!</v>
      </c>
      <c r="AI255" s="715" t="e">
        <f t="shared" si="85"/>
        <v>#DIV/0!</v>
      </c>
      <c r="AJ255" s="715" t="e">
        <f t="shared" si="86"/>
        <v>#DIV/0!</v>
      </c>
      <c r="AK255" s="715" t="e">
        <f t="shared" si="87"/>
        <v>#DIV/0!</v>
      </c>
      <c r="AL255" s="1052">
        <f t="shared" si="88"/>
        <v>0</v>
      </c>
      <c r="AM255" s="718" t="str">
        <f t="shared" si="89"/>
        <v>N/A</v>
      </c>
      <c r="AN255" s="718" t="str">
        <f t="shared" si="90"/>
        <v>N/A</v>
      </c>
      <c r="AO255" s="718" t="str">
        <f t="shared" si="91"/>
        <v>N/A</v>
      </c>
      <c r="AP255" s="718" t="str">
        <f t="shared" si="92"/>
        <v>N/A</v>
      </c>
      <c r="AQ255" s="718">
        <f t="shared" si="93"/>
        <v>0</v>
      </c>
      <c r="AR255" s="718" t="str">
        <f t="shared" si="94"/>
        <v>N/A</v>
      </c>
      <c r="AS255" s="462" t="e">
        <f t="shared" si="95"/>
        <v>#DIV/0!</v>
      </c>
      <c r="AT255" s="462">
        <f t="shared" si="96"/>
        <v>0</v>
      </c>
      <c r="AU255" s="462" t="str">
        <f t="shared" si="97"/>
        <v>N/A</v>
      </c>
      <c r="AV255" s="462" t="str">
        <f t="shared" si="98"/>
        <v>N/A</v>
      </c>
      <c r="AW255" s="462" t="str">
        <f t="shared" si="99"/>
        <v>N/A</v>
      </c>
      <c r="AX255" s="718" t="str">
        <f t="shared" si="100"/>
        <v>N/A</v>
      </c>
      <c r="AY255" s="718" t="str">
        <f t="shared" si="101"/>
        <v>N/A</v>
      </c>
      <c r="AZ255" s="718" t="str">
        <f t="shared" si="102"/>
        <v>N/A</v>
      </c>
      <c r="BA255" s="719" t="str">
        <f t="shared" si="103"/>
        <v>N/A</v>
      </c>
      <c r="BB255" s="550"/>
    </row>
    <row r="256" spans="1:54" hidden="1" x14ac:dyDescent="0.2">
      <c r="A256">
        <v>247</v>
      </c>
      <c r="B256" s="533"/>
      <c r="C256" s="545"/>
      <c r="D256" s="464"/>
      <c r="E256" s="464"/>
      <c r="F256" s="534"/>
      <c r="G256" s="534"/>
      <c r="H256" s="464"/>
      <c r="I256" s="546"/>
      <c r="J256" s="464"/>
      <c r="K256" s="546"/>
      <c r="L256" s="546"/>
      <c r="M256" s="464"/>
      <c r="N256" s="546">
        <f t="shared" si="78"/>
        <v>0</v>
      </c>
      <c r="O256" s="546">
        <v>0</v>
      </c>
      <c r="P256" s="546">
        <v>0</v>
      </c>
      <c r="Q256" s="562" t="s">
        <v>848</v>
      </c>
      <c r="R256" s="464" t="s">
        <v>848</v>
      </c>
      <c r="S256" s="464" t="s">
        <v>848</v>
      </c>
      <c r="T256" s="546">
        <v>0</v>
      </c>
      <c r="U256" s="562" t="s">
        <v>848</v>
      </c>
      <c r="V256" s="464" t="s">
        <v>848</v>
      </c>
      <c r="W256" s="464" t="s">
        <v>848</v>
      </c>
      <c r="X256" s="546">
        <v>0</v>
      </c>
      <c r="Y256" s="822" t="s">
        <v>848</v>
      </c>
      <c r="Z256" s="464" t="s">
        <v>848</v>
      </c>
      <c r="AA256" s="464" t="s">
        <v>848</v>
      </c>
      <c r="AB256" s="546">
        <f t="shared" si="79"/>
        <v>0</v>
      </c>
      <c r="AC256" s="713">
        <f t="shared" si="80"/>
        <v>0</v>
      </c>
      <c r="AD256" s="713"/>
      <c r="AE256" s="713">
        <f t="shared" si="81"/>
        <v>0</v>
      </c>
      <c r="AF256" s="452">
        <f t="shared" si="82"/>
        <v>0</v>
      </c>
      <c r="AG256" s="714" t="e">
        <f t="shared" si="83"/>
        <v>#DIV/0!</v>
      </c>
      <c r="AH256" s="715" t="e">
        <f t="shared" si="84"/>
        <v>#DIV/0!</v>
      </c>
      <c r="AI256" s="715" t="e">
        <f t="shared" si="85"/>
        <v>#DIV/0!</v>
      </c>
      <c r="AJ256" s="715" t="e">
        <f t="shared" si="86"/>
        <v>#DIV/0!</v>
      </c>
      <c r="AK256" s="715" t="e">
        <f t="shared" si="87"/>
        <v>#DIV/0!</v>
      </c>
      <c r="AL256" s="1052">
        <f t="shared" si="88"/>
        <v>0</v>
      </c>
      <c r="AM256" s="718" t="str">
        <f t="shared" si="89"/>
        <v>N/A</v>
      </c>
      <c r="AN256" s="718" t="str">
        <f t="shared" si="90"/>
        <v>N/A</v>
      </c>
      <c r="AO256" s="718" t="str">
        <f t="shared" si="91"/>
        <v>N/A</v>
      </c>
      <c r="AP256" s="718" t="str">
        <f t="shared" si="92"/>
        <v>N/A</v>
      </c>
      <c r="AQ256" s="718">
        <f t="shared" si="93"/>
        <v>0</v>
      </c>
      <c r="AR256" s="718" t="str">
        <f t="shared" si="94"/>
        <v>N/A</v>
      </c>
      <c r="AS256" s="462" t="e">
        <f t="shared" si="95"/>
        <v>#DIV/0!</v>
      </c>
      <c r="AT256" s="462">
        <f t="shared" si="96"/>
        <v>0</v>
      </c>
      <c r="AU256" s="462" t="str">
        <f t="shared" si="97"/>
        <v>N/A</v>
      </c>
      <c r="AV256" s="462" t="str">
        <f t="shared" si="98"/>
        <v>N/A</v>
      </c>
      <c r="AW256" s="462" t="str">
        <f t="shared" si="99"/>
        <v>N/A</v>
      </c>
      <c r="AX256" s="718" t="str">
        <f t="shared" si="100"/>
        <v>N/A</v>
      </c>
      <c r="AY256" s="718" t="str">
        <f t="shared" si="101"/>
        <v>N/A</v>
      </c>
      <c r="AZ256" s="718" t="str">
        <f t="shared" si="102"/>
        <v>N/A</v>
      </c>
      <c r="BA256" s="719" t="str">
        <f t="shared" si="103"/>
        <v>N/A</v>
      </c>
      <c r="BB256" s="550"/>
    </row>
    <row r="257" spans="1:54" hidden="1" x14ac:dyDescent="0.2">
      <c r="A257">
        <v>248</v>
      </c>
      <c r="B257" s="533"/>
      <c r="C257" s="545"/>
      <c r="D257" s="464"/>
      <c r="E257" s="464"/>
      <c r="F257" s="534"/>
      <c r="G257" s="534"/>
      <c r="H257" s="464"/>
      <c r="I257" s="546"/>
      <c r="J257" s="464"/>
      <c r="K257" s="546"/>
      <c r="L257" s="546"/>
      <c r="M257" s="464"/>
      <c r="N257" s="546">
        <f t="shared" si="78"/>
        <v>0</v>
      </c>
      <c r="O257" s="546">
        <v>0</v>
      </c>
      <c r="P257" s="546">
        <v>0</v>
      </c>
      <c r="Q257" s="562" t="s">
        <v>848</v>
      </c>
      <c r="R257" s="464" t="s">
        <v>848</v>
      </c>
      <c r="S257" s="464" t="s">
        <v>848</v>
      </c>
      <c r="T257" s="546">
        <v>0</v>
      </c>
      <c r="U257" s="562" t="s">
        <v>848</v>
      </c>
      <c r="V257" s="464" t="s">
        <v>848</v>
      </c>
      <c r="W257" s="464" t="s">
        <v>848</v>
      </c>
      <c r="X257" s="546">
        <v>0</v>
      </c>
      <c r="Y257" s="822" t="s">
        <v>848</v>
      </c>
      <c r="Z257" s="464" t="s">
        <v>848</v>
      </c>
      <c r="AA257" s="464" t="s">
        <v>848</v>
      </c>
      <c r="AB257" s="546">
        <f t="shared" si="79"/>
        <v>0</v>
      </c>
      <c r="AC257" s="713">
        <f t="shared" si="80"/>
        <v>0</v>
      </c>
      <c r="AD257" s="713"/>
      <c r="AE257" s="713">
        <f t="shared" si="81"/>
        <v>0</v>
      </c>
      <c r="AF257" s="452">
        <f t="shared" si="82"/>
        <v>0</v>
      </c>
      <c r="AG257" s="714" t="e">
        <f t="shared" si="83"/>
        <v>#DIV/0!</v>
      </c>
      <c r="AH257" s="715" t="e">
        <f t="shared" si="84"/>
        <v>#DIV/0!</v>
      </c>
      <c r="AI257" s="715" t="e">
        <f t="shared" si="85"/>
        <v>#DIV/0!</v>
      </c>
      <c r="AJ257" s="715" t="e">
        <f t="shared" si="86"/>
        <v>#DIV/0!</v>
      </c>
      <c r="AK257" s="715" t="e">
        <f t="shared" si="87"/>
        <v>#DIV/0!</v>
      </c>
      <c r="AL257" s="1052">
        <f t="shared" si="88"/>
        <v>0</v>
      </c>
      <c r="AM257" s="718" t="str">
        <f t="shared" si="89"/>
        <v>N/A</v>
      </c>
      <c r="AN257" s="718" t="str">
        <f t="shared" si="90"/>
        <v>N/A</v>
      </c>
      <c r="AO257" s="718" t="str">
        <f t="shared" si="91"/>
        <v>N/A</v>
      </c>
      <c r="AP257" s="718" t="str">
        <f t="shared" si="92"/>
        <v>N/A</v>
      </c>
      <c r="AQ257" s="718">
        <f t="shared" si="93"/>
        <v>0</v>
      </c>
      <c r="AR257" s="718" t="str">
        <f t="shared" si="94"/>
        <v>N/A</v>
      </c>
      <c r="AS257" s="462" t="e">
        <f t="shared" si="95"/>
        <v>#DIV/0!</v>
      </c>
      <c r="AT257" s="462">
        <f t="shared" si="96"/>
        <v>0</v>
      </c>
      <c r="AU257" s="462" t="str">
        <f t="shared" si="97"/>
        <v>N/A</v>
      </c>
      <c r="AV257" s="462" t="str">
        <f t="shared" si="98"/>
        <v>N/A</v>
      </c>
      <c r="AW257" s="462" t="str">
        <f t="shared" si="99"/>
        <v>N/A</v>
      </c>
      <c r="AX257" s="718" t="str">
        <f t="shared" si="100"/>
        <v>N/A</v>
      </c>
      <c r="AY257" s="718" t="str">
        <f t="shared" si="101"/>
        <v>N/A</v>
      </c>
      <c r="AZ257" s="718" t="str">
        <f t="shared" si="102"/>
        <v>N/A</v>
      </c>
      <c r="BA257" s="719" t="str">
        <f t="shared" si="103"/>
        <v>N/A</v>
      </c>
      <c r="BB257" s="550"/>
    </row>
    <row r="258" spans="1:54" hidden="1" x14ac:dyDescent="0.2">
      <c r="A258">
        <v>249</v>
      </c>
      <c r="B258" s="533"/>
      <c r="C258" s="545"/>
      <c r="D258" s="464"/>
      <c r="E258" s="464"/>
      <c r="F258" s="534"/>
      <c r="G258" s="534"/>
      <c r="H258" s="464"/>
      <c r="I258" s="546"/>
      <c r="J258" s="464"/>
      <c r="K258" s="546"/>
      <c r="L258" s="546"/>
      <c r="M258" s="464"/>
      <c r="N258" s="546">
        <f t="shared" si="78"/>
        <v>0</v>
      </c>
      <c r="O258" s="546">
        <v>0</v>
      </c>
      <c r="P258" s="546">
        <v>0</v>
      </c>
      <c r="Q258" s="562" t="s">
        <v>848</v>
      </c>
      <c r="R258" s="464" t="s">
        <v>848</v>
      </c>
      <c r="S258" s="464" t="s">
        <v>848</v>
      </c>
      <c r="T258" s="546">
        <v>0</v>
      </c>
      <c r="U258" s="562" t="s">
        <v>848</v>
      </c>
      <c r="V258" s="464" t="s">
        <v>848</v>
      </c>
      <c r="W258" s="464" t="s">
        <v>848</v>
      </c>
      <c r="X258" s="546">
        <v>0</v>
      </c>
      <c r="Y258" s="822" t="s">
        <v>848</v>
      </c>
      <c r="Z258" s="464" t="s">
        <v>848</v>
      </c>
      <c r="AA258" s="464" t="s">
        <v>848</v>
      </c>
      <c r="AB258" s="546">
        <f t="shared" si="79"/>
        <v>0</v>
      </c>
      <c r="AC258" s="713">
        <f t="shared" si="80"/>
        <v>0</v>
      </c>
      <c r="AD258" s="713"/>
      <c r="AE258" s="713">
        <f t="shared" si="81"/>
        <v>0</v>
      </c>
      <c r="AF258" s="452">
        <f t="shared" si="82"/>
        <v>0</v>
      </c>
      <c r="AG258" s="714" t="e">
        <f t="shared" si="83"/>
        <v>#DIV/0!</v>
      </c>
      <c r="AH258" s="715" t="e">
        <f t="shared" si="84"/>
        <v>#DIV/0!</v>
      </c>
      <c r="AI258" s="715" t="e">
        <f t="shared" si="85"/>
        <v>#DIV/0!</v>
      </c>
      <c r="AJ258" s="715" t="e">
        <f t="shared" si="86"/>
        <v>#DIV/0!</v>
      </c>
      <c r="AK258" s="715" t="e">
        <f t="shared" si="87"/>
        <v>#DIV/0!</v>
      </c>
      <c r="AL258" s="1052">
        <f t="shared" si="88"/>
        <v>0</v>
      </c>
      <c r="AM258" s="718" t="str">
        <f t="shared" si="89"/>
        <v>N/A</v>
      </c>
      <c r="AN258" s="718" t="str">
        <f t="shared" si="90"/>
        <v>N/A</v>
      </c>
      <c r="AO258" s="718" t="str">
        <f t="shared" si="91"/>
        <v>N/A</v>
      </c>
      <c r="AP258" s="718" t="str">
        <f t="shared" si="92"/>
        <v>N/A</v>
      </c>
      <c r="AQ258" s="718">
        <f t="shared" si="93"/>
        <v>0</v>
      </c>
      <c r="AR258" s="718" t="str">
        <f t="shared" si="94"/>
        <v>N/A</v>
      </c>
      <c r="AS258" s="462" t="e">
        <f t="shared" si="95"/>
        <v>#DIV/0!</v>
      </c>
      <c r="AT258" s="462">
        <f t="shared" si="96"/>
        <v>0</v>
      </c>
      <c r="AU258" s="462" t="str">
        <f t="shared" si="97"/>
        <v>N/A</v>
      </c>
      <c r="AV258" s="462" t="str">
        <f t="shared" si="98"/>
        <v>N/A</v>
      </c>
      <c r="AW258" s="462" t="str">
        <f t="shared" si="99"/>
        <v>N/A</v>
      </c>
      <c r="AX258" s="718" t="str">
        <f t="shared" si="100"/>
        <v>N/A</v>
      </c>
      <c r="AY258" s="718" t="str">
        <f t="shared" si="101"/>
        <v>N/A</v>
      </c>
      <c r="AZ258" s="718" t="str">
        <f t="shared" si="102"/>
        <v>N/A</v>
      </c>
      <c r="BA258" s="719" t="str">
        <f t="shared" si="103"/>
        <v>N/A</v>
      </c>
      <c r="BB258" s="550"/>
    </row>
    <row r="259" spans="1:54" ht="16" thickBot="1" x14ac:dyDescent="0.25">
      <c r="A259">
        <v>250</v>
      </c>
      <c r="B259" s="533"/>
      <c r="C259" s="545"/>
      <c r="D259" s="464"/>
      <c r="E259" s="464"/>
      <c r="F259" s="534"/>
      <c r="G259" s="534"/>
      <c r="H259" s="464"/>
      <c r="I259" s="546"/>
      <c r="J259" s="464"/>
      <c r="K259" s="546"/>
      <c r="L259" s="546"/>
      <c r="M259" s="464"/>
      <c r="N259" s="546">
        <f t="shared" si="78"/>
        <v>0</v>
      </c>
      <c r="O259" s="546">
        <v>0</v>
      </c>
      <c r="P259" s="546">
        <v>0</v>
      </c>
      <c r="Q259" s="562" t="s">
        <v>848</v>
      </c>
      <c r="R259" s="464" t="s">
        <v>848</v>
      </c>
      <c r="S259" s="464" t="s">
        <v>848</v>
      </c>
      <c r="T259" s="546">
        <v>0</v>
      </c>
      <c r="U259" s="562" t="s">
        <v>848</v>
      </c>
      <c r="V259" s="464" t="s">
        <v>848</v>
      </c>
      <c r="W259" s="464" t="s">
        <v>848</v>
      </c>
      <c r="X259" s="546">
        <v>0</v>
      </c>
      <c r="Y259" s="822" t="s">
        <v>848</v>
      </c>
      <c r="Z259" s="464" t="s">
        <v>848</v>
      </c>
      <c r="AA259" s="464" t="s">
        <v>848</v>
      </c>
      <c r="AB259" s="546">
        <f t="shared" si="79"/>
        <v>0</v>
      </c>
      <c r="AC259" s="713">
        <f t="shared" si="80"/>
        <v>0</v>
      </c>
      <c r="AD259" s="713"/>
      <c r="AE259" s="713">
        <f t="shared" si="81"/>
        <v>0</v>
      </c>
      <c r="AF259" s="452">
        <f t="shared" si="82"/>
        <v>0</v>
      </c>
      <c r="AG259" s="714" t="e">
        <f t="shared" si="83"/>
        <v>#DIV/0!</v>
      </c>
      <c r="AH259" s="715" t="e">
        <f t="shared" si="84"/>
        <v>#DIV/0!</v>
      </c>
      <c r="AI259" s="715" t="e">
        <f t="shared" si="85"/>
        <v>#DIV/0!</v>
      </c>
      <c r="AJ259" s="715" t="e">
        <f t="shared" si="86"/>
        <v>#DIV/0!</v>
      </c>
      <c r="AK259" s="715" t="e">
        <f t="shared" si="87"/>
        <v>#DIV/0!</v>
      </c>
      <c r="AL259" s="1052">
        <f t="shared" si="88"/>
        <v>0</v>
      </c>
      <c r="AM259" s="718" t="str">
        <f t="shared" si="89"/>
        <v>N/A</v>
      </c>
      <c r="AN259" s="718" t="str">
        <f t="shared" si="90"/>
        <v>N/A</v>
      </c>
      <c r="AO259" s="718" t="str">
        <f t="shared" si="91"/>
        <v>N/A</v>
      </c>
      <c r="AP259" s="718" t="str">
        <f t="shared" si="92"/>
        <v>N/A</v>
      </c>
      <c r="AQ259" s="718">
        <f t="shared" si="93"/>
        <v>0</v>
      </c>
      <c r="AR259" s="718" t="str">
        <f t="shared" si="94"/>
        <v>N/A</v>
      </c>
      <c r="AS259" s="462" t="e">
        <f t="shared" si="95"/>
        <v>#DIV/0!</v>
      </c>
      <c r="AT259" s="462">
        <f t="shared" si="96"/>
        <v>0</v>
      </c>
      <c r="AU259" s="462" t="str">
        <f t="shared" si="97"/>
        <v>N/A</v>
      </c>
      <c r="AV259" s="462" t="str">
        <f t="shared" si="98"/>
        <v>N/A</v>
      </c>
      <c r="AW259" s="462" t="str">
        <f t="shared" si="99"/>
        <v>N/A</v>
      </c>
      <c r="AX259" s="718" t="str">
        <f t="shared" si="100"/>
        <v>N/A</v>
      </c>
      <c r="AY259" s="718" t="str">
        <f t="shared" si="101"/>
        <v>N/A</v>
      </c>
      <c r="AZ259" s="718" t="str">
        <f t="shared" si="102"/>
        <v>N/A</v>
      </c>
      <c r="BA259" s="719" t="str">
        <f t="shared" si="103"/>
        <v>N/A</v>
      </c>
      <c r="BB259" s="550"/>
    </row>
    <row r="260" spans="1:54" x14ac:dyDescent="0.2">
      <c r="B260" s="802" t="s">
        <v>849</v>
      </c>
      <c r="C260" s="932">
        <f>COUNTA(C10:C259)</f>
        <v>0</v>
      </c>
      <c r="D260" s="933"/>
      <c r="E260" s="920"/>
      <c r="F260" s="920"/>
      <c r="G260" s="920"/>
      <c r="H260" s="803"/>
      <c r="I260" s="934">
        <f>SUM(I10:I259)</f>
        <v>0</v>
      </c>
      <c r="J260" s="803"/>
      <c r="K260" s="934">
        <f>SUM(K10:K259)</f>
        <v>0</v>
      </c>
      <c r="L260" s="934">
        <f>SUM(L10:L259)</f>
        <v>0</v>
      </c>
      <c r="M260" s="803"/>
      <c r="N260" s="934">
        <f>SUM(N10:N259)</f>
        <v>0</v>
      </c>
      <c r="O260" s="934">
        <f>SUM(O10:O259)</f>
        <v>0</v>
      </c>
      <c r="P260" s="934">
        <f>SUM(P10:P259)</f>
        <v>0</v>
      </c>
      <c r="Q260" s="935"/>
      <c r="R260" s="803"/>
      <c r="S260" s="922"/>
      <c r="T260" s="934">
        <f>SUM(T10:T259)</f>
        <v>0</v>
      </c>
      <c r="U260" s="935"/>
      <c r="V260" s="803"/>
      <c r="W260" s="922"/>
      <c r="X260" s="934">
        <f>SUM(X10:X259)</f>
        <v>0</v>
      </c>
      <c r="Y260" s="935"/>
      <c r="Z260" s="803"/>
      <c r="AA260" s="922"/>
      <c r="AB260" s="934">
        <f>SUM(AB10:AB259)</f>
        <v>0</v>
      </c>
      <c r="AC260" s="934">
        <f>SUM(AC10:AC259)</f>
        <v>0</v>
      </c>
      <c r="AD260" s="934">
        <f>SUM(AD10:AD259)</f>
        <v>0</v>
      </c>
      <c r="AE260" s="934">
        <f>SUM(AE10:AE259)</f>
        <v>0</v>
      </c>
      <c r="AF260" s="823">
        <f>AVERAGE(AF10:AF259)</f>
        <v>0</v>
      </c>
      <c r="AG260" s="936" t="e">
        <f t="shared" si="83"/>
        <v>#DIV/0!</v>
      </c>
      <c r="AH260" s="936" t="e">
        <f t="shared" si="84"/>
        <v>#DIV/0!</v>
      </c>
      <c r="AI260" s="936" t="e">
        <f t="shared" si="85"/>
        <v>#DIV/0!</v>
      </c>
      <c r="AJ260" s="936" t="e">
        <f t="shared" si="86"/>
        <v>#DIV/0!</v>
      </c>
      <c r="AK260" s="937" t="e">
        <f t="shared" si="87"/>
        <v>#DIV/0!</v>
      </c>
      <c r="AL260" s="938">
        <f>AVERAGE(AL10:AL259)</f>
        <v>0</v>
      </c>
      <c r="AM260" s="938" t="e">
        <f>AVERAGE(AM10:AM259)</f>
        <v>#DIV/0!</v>
      </c>
      <c r="AN260" s="938" t="e">
        <f>AVERAGE(AN10:AN259)</f>
        <v>#DIV/0!</v>
      </c>
      <c r="AO260" s="938" t="e">
        <f>AVERAGE(AO10:AO259)</f>
        <v>#DIV/0!</v>
      </c>
      <c r="AP260" s="938" t="e">
        <f>AVERAGE(AP10:AP259)</f>
        <v>#DIV/0!</v>
      </c>
      <c r="AQ260" s="938"/>
      <c r="AR260" s="938" t="e">
        <f t="shared" ref="AR260:AZ260" si="104">AVERAGE(AR10:AR259)</f>
        <v>#DIV/0!</v>
      </c>
      <c r="AS260" s="938" t="e">
        <f t="shared" si="104"/>
        <v>#DIV/0!</v>
      </c>
      <c r="AT260" s="938">
        <f t="shared" si="104"/>
        <v>0</v>
      </c>
      <c r="AU260" s="938" t="e">
        <f t="shared" si="104"/>
        <v>#DIV/0!</v>
      </c>
      <c r="AV260" s="938" t="e">
        <f t="shared" si="104"/>
        <v>#DIV/0!</v>
      </c>
      <c r="AW260" s="938" t="e">
        <f t="shared" si="104"/>
        <v>#DIV/0!</v>
      </c>
      <c r="AX260" s="938" t="e">
        <f t="shared" si="104"/>
        <v>#DIV/0!</v>
      </c>
      <c r="AY260" s="938" t="e">
        <f t="shared" si="104"/>
        <v>#DIV/0!</v>
      </c>
      <c r="AZ260" s="938" t="e">
        <f t="shared" si="104"/>
        <v>#DIV/0!</v>
      </c>
      <c r="BA260" s="1299" t="e">
        <f>AL260+AM260+AX260</f>
        <v>#DIV/0!</v>
      </c>
      <c r="BB260" s="824"/>
    </row>
    <row r="261" spans="1:54" ht="16" thickBot="1" x14ac:dyDescent="0.25">
      <c r="B261" s="805"/>
      <c r="C261" s="927"/>
      <c r="D261" s="806"/>
      <c r="E261" s="927"/>
      <c r="F261" s="927"/>
      <c r="G261" s="927"/>
      <c r="H261" s="807"/>
      <c r="I261" s="927"/>
      <c r="J261" s="807"/>
      <c r="K261" s="927"/>
      <c r="L261" s="927"/>
      <c r="M261" s="807"/>
      <c r="N261" s="927"/>
      <c r="O261" s="927"/>
      <c r="P261" s="927"/>
      <c r="Q261" s="927"/>
      <c r="R261" s="807"/>
      <c r="S261" s="927"/>
      <c r="T261" s="927"/>
      <c r="U261" s="927"/>
      <c r="V261" s="807"/>
      <c r="W261" s="927"/>
      <c r="X261" s="927"/>
      <c r="Y261" s="927"/>
      <c r="Z261" s="807"/>
      <c r="AA261" s="927"/>
      <c r="AB261" s="927"/>
      <c r="AC261" s="927"/>
      <c r="AD261" s="927"/>
      <c r="AE261" s="927"/>
      <c r="AF261" s="825"/>
      <c r="AG261" s="927"/>
      <c r="AH261" s="927"/>
      <c r="AI261" s="927"/>
      <c r="AJ261" s="927"/>
      <c r="AK261" s="806"/>
      <c r="AL261" s="927"/>
      <c r="AM261" s="927"/>
      <c r="AN261" s="927"/>
      <c r="AO261" s="927"/>
      <c r="AP261" s="927"/>
      <c r="AQ261" s="927"/>
      <c r="AR261" s="927"/>
      <c r="AS261" s="927"/>
      <c r="AT261" s="927"/>
      <c r="AU261" s="927"/>
      <c r="AV261" s="927"/>
      <c r="AW261" s="927"/>
      <c r="AX261" s="927"/>
      <c r="AY261" s="927"/>
      <c r="AZ261" s="927"/>
      <c r="BA261" s="1348"/>
      <c r="BB261" s="826"/>
    </row>
    <row r="262" spans="1:54" ht="16" thickBot="1" x14ac:dyDescent="0.25">
      <c r="V262" s="360"/>
    </row>
    <row r="263" spans="1:54" x14ac:dyDescent="0.2">
      <c r="C263" s="916"/>
      <c r="D263" s="916" t="s">
        <v>795</v>
      </c>
      <c r="E263" s="916" t="s">
        <v>822</v>
      </c>
      <c r="F263" s="916"/>
      <c r="G263" s="916"/>
      <c r="H263" s="916"/>
      <c r="I263" s="916" t="s">
        <v>905</v>
      </c>
      <c r="J263" s="916" t="s">
        <v>905</v>
      </c>
      <c r="K263" s="916" t="s">
        <v>905</v>
      </c>
      <c r="L263" s="916" t="s">
        <v>585</v>
      </c>
      <c r="M263" s="916" t="s">
        <v>796</v>
      </c>
      <c r="N263" s="916"/>
      <c r="O263" s="916"/>
      <c r="P263" s="916" t="s">
        <v>877</v>
      </c>
      <c r="Q263" s="916" t="s">
        <v>878</v>
      </c>
      <c r="R263" s="916" t="s">
        <v>879</v>
      </c>
      <c r="S263" s="916" t="s">
        <v>585</v>
      </c>
      <c r="T263" s="916" t="s">
        <v>880</v>
      </c>
      <c r="U263" s="916" t="s">
        <v>798</v>
      </c>
      <c r="V263" s="916"/>
      <c r="W263" s="916" t="s">
        <v>881</v>
      </c>
      <c r="X263" s="916" t="s">
        <v>881</v>
      </c>
      <c r="Y263" s="916" t="s">
        <v>881</v>
      </c>
      <c r="Z263" s="916"/>
      <c r="AA263" s="916" t="s">
        <v>471</v>
      </c>
      <c r="AB263" s="916"/>
      <c r="AC263" s="916" t="s">
        <v>883</v>
      </c>
      <c r="AD263" s="916" t="s">
        <v>884</v>
      </c>
      <c r="AE263" s="916" t="s">
        <v>870</v>
      </c>
      <c r="AF263" s="916" t="s">
        <v>872</v>
      </c>
      <c r="AG263" s="916" t="s">
        <v>874</v>
      </c>
      <c r="AH263" s="916" t="s">
        <v>799</v>
      </c>
      <c r="AI263" s="916" t="s">
        <v>885</v>
      </c>
      <c r="AJ263" s="916" t="s">
        <v>462</v>
      </c>
      <c r="AK263" s="916" t="s">
        <v>886</v>
      </c>
    </row>
    <row r="264" spans="1:54" x14ac:dyDescent="0.2">
      <c r="C264" s="793" t="s">
        <v>800</v>
      </c>
      <c r="D264" s="793" t="s">
        <v>801</v>
      </c>
      <c r="E264" s="793" t="s">
        <v>589</v>
      </c>
      <c r="F264" s="793" t="s">
        <v>802</v>
      </c>
      <c r="G264" s="793" t="s">
        <v>803</v>
      </c>
      <c r="H264" s="793" t="s">
        <v>804</v>
      </c>
      <c r="I264" s="793" t="s">
        <v>870</v>
      </c>
      <c r="J264" s="793" t="s">
        <v>872</v>
      </c>
      <c r="K264" s="793" t="s">
        <v>874</v>
      </c>
      <c r="L264" s="793" t="s">
        <v>796</v>
      </c>
      <c r="M264" s="793" t="s">
        <v>890</v>
      </c>
      <c r="N264" s="793" t="s">
        <v>891</v>
      </c>
      <c r="O264" s="793" t="s">
        <v>837</v>
      </c>
      <c r="P264" s="793" t="s">
        <v>826</v>
      </c>
      <c r="Q264" s="793" t="s">
        <v>826</v>
      </c>
      <c r="R264" s="793" t="s">
        <v>826</v>
      </c>
      <c r="S264" s="793" t="s">
        <v>826</v>
      </c>
      <c r="T264" s="793" t="s">
        <v>890</v>
      </c>
      <c r="U264" s="793" t="s">
        <v>807</v>
      </c>
      <c r="V264" s="793" t="s">
        <v>803</v>
      </c>
      <c r="W264" s="793" t="s">
        <v>894</v>
      </c>
      <c r="X264" s="793" t="s">
        <v>895</v>
      </c>
      <c r="Y264" s="793" t="s">
        <v>896</v>
      </c>
      <c r="Z264" s="793" t="s">
        <v>906</v>
      </c>
      <c r="AA264" s="793" t="s">
        <v>799</v>
      </c>
      <c r="AB264" s="793" t="s">
        <v>833</v>
      </c>
      <c r="AC264" s="793" t="s">
        <v>799</v>
      </c>
      <c r="AD264" s="793" t="s">
        <v>897</v>
      </c>
      <c r="AE264" s="793" t="s">
        <v>799</v>
      </c>
      <c r="AF264" s="793" t="s">
        <v>799</v>
      </c>
      <c r="AG264" s="793" t="s">
        <v>799</v>
      </c>
      <c r="AH264" s="793" t="s">
        <v>898</v>
      </c>
      <c r="AI264" s="793" t="s">
        <v>799</v>
      </c>
      <c r="AJ264" s="793" t="s">
        <v>813</v>
      </c>
      <c r="AK264" s="793" t="s">
        <v>462</v>
      </c>
    </row>
    <row r="265" spans="1:54" ht="16" thickBot="1" x14ac:dyDescent="0.25">
      <c r="C265" s="918" t="s">
        <v>809</v>
      </c>
      <c r="D265" s="918" t="s">
        <v>810</v>
      </c>
      <c r="E265" s="918" t="s">
        <v>843</v>
      </c>
      <c r="F265" s="918" t="s">
        <v>811</v>
      </c>
      <c r="G265" s="918" t="s">
        <v>812</v>
      </c>
      <c r="H265" s="918" t="s">
        <v>811</v>
      </c>
      <c r="I265" s="918" t="s">
        <v>907</v>
      </c>
      <c r="J265" s="918" t="s">
        <v>907</v>
      </c>
      <c r="K265" s="918" t="s">
        <v>907</v>
      </c>
      <c r="L265" s="918" t="s">
        <v>851</v>
      </c>
      <c r="M265" s="918">
        <f>+AC9</f>
        <v>180</v>
      </c>
      <c r="N265" s="918" t="s">
        <v>845</v>
      </c>
      <c r="O265" s="918" t="s">
        <v>846</v>
      </c>
      <c r="P265" s="918" t="s">
        <v>461</v>
      </c>
      <c r="Q265" s="918" t="s">
        <v>461</v>
      </c>
      <c r="R265" s="918" t="s">
        <v>461</v>
      </c>
      <c r="S265" s="918" t="s">
        <v>461</v>
      </c>
      <c r="T265" s="918">
        <f>+M265</f>
        <v>180</v>
      </c>
      <c r="U265" s="918">
        <f>+T265+1</f>
        <v>181</v>
      </c>
      <c r="V265" s="918" t="s">
        <v>813</v>
      </c>
      <c r="W265" s="918" t="s">
        <v>799</v>
      </c>
      <c r="X265" s="918" t="s">
        <v>799</v>
      </c>
      <c r="Y265" s="918" t="s">
        <v>799</v>
      </c>
      <c r="Z265" s="918" t="s">
        <v>908</v>
      </c>
      <c r="AA265" s="918" t="s">
        <v>813</v>
      </c>
      <c r="AB265" s="918" t="s">
        <v>813</v>
      </c>
      <c r="AC265" s="918" t="s">
        <v>813</v>
      </c>
      <c r="AD265" s="918" t="s">
        <v>904</v>
      </c>
      <c r="AE265" s="918" t="s">
        <v>898</v>
      </c>
      <c r="AF265" s="918" t="s">
        <v>898</v>
      </c>
      <c r="AG265" s="918" t="s">
        <v>898</v>
      </c>
      <c r="AH265" s="918" t="s">
        <v>883</v>
      </c>
      <c r="AI265" s="918" t="s">
        <v>898</v>
      </c>
      <c r="AJ265" s="918" t="s">
        <v>883</v>
      </c>
      <c r="AK265" s="918" t="s">
        <v>813</v>
      </c>
    </row>
    <row r="266" spans="1:54" x14ac:dyDescent="0.2">
      <c r="C266" s="451" t="s">
        <v>472</v>
      </c>
      <c r="D266" s="35">
        <f t="shared" ref="D266:D284" si="105">COUNTIF(G$10:G$259,C266)</f>
        <v>0</v>
      </c>
      <c r="E266" s="535">
        <f>SUMIF($G$10:$G$259,$C266,I10:JI$259)</f>
        <v>0</v>
      </c>
      <c r="F266" s="535">
        <f t="shared" ref="F266:G284" si="106">SUMIF($G$10:$G$259,$C266,K$10:K$259)</f>
        <v>0</v>
      </c>
      <c r="G266" s="535">
        <f t="shared" si="106"/>
        <v>0</v>
      </c>
      <c r="H266" s="535">
        <f t="shared" ref="H266:H284" si="107">+F266+G266</f>
        <v>0</v>
      </c>
      <c r="I266" s="535">
        <f t="shared" ref="I266:I284" si="108">SUMIF($G$10:$G$259,$C266,P$10:P$259)</f>
        <v>0</v>
      </c>
      <c r="J266" s="535">
        <f t="shared" ref="J266:J284" si="109">SUMIF($G$10:$G$259,$C266,T$10:T$259)</f>
        <v>0</v>
      </c>
      <c r="K266" s="535">
        <f t="shared" ref="K266:K284" si="110">SUMIF($G$10:$G$259,$C266,X$10:X$259)</f>
        <v>0</v>
      </c>
      <c r="L266" s="535">
        <f t="shared" ref="L266:O284" si="111">SUMIF($G$10:$G$259,$C266,AB$10:AB$259)</f>
        <v>0</v>
      </c>
      <c r="M266" s="535">
        <f t="shared" si="111"/>
        <v>0</v>
      </c>
      <c r="N266" s="535">
        <f t="shared" si="111"/>
        <v>0</v>
      </c>
      <c r="O266" s="535">
        <f t="shared" si="111"/>
        <v>0</v>
      </c>
      <c r="P266" s="465" t="e">
        <f t="shared" ref="P266:P285" si="112">-I266/H266</f>
        <v>#DIV/0!</v>
      </c>
      <c r="Q266" s="465" t="e">
        <f t="shared" ref="Q266:Q285" si="113">-J266/H266</f>
        <v>#DIV/0!</v>
      </c>
      <c r="R266" s="465" t="e">
        <f t="shared" ref="R266:R285" si="114">-K266/H266</f>
        <v>#DIV/0!</v>
      </c>
      <c r="S266" s="465" t="e">
        <f t="shared" ref="S266:S285" si="115">-L266/H266</f>
        <v>#DIV/0!</v>
      </c>
      <c r="T266" s="465" t="e">
        <f t="shared" ref="T266:T285" si="116">-M266/H266</f>
        <v>#DIV/0!</v>
      </c>
      <c r="U266" s="465" t="e">
        <f t="shared" ref="U266:U285" si="117">-M266/F266</f>
        <v>#DIV/0!</v>
      </c>
      <c r="V266" s="548" t="e">
        <f t="shared" ref="V266:Y284" si="118">AVERAGEIF($G$10:$G$259, $C266,AL$10:AL$259)</f>
        <v>#DIV/0!</v>
      </c>
      <c r="W266" s="538" t="e">
        <f t="shared" si="118"/>
        <v>#DIV/0!</v>
      </c>
      <c r="X266" s="538" t="e">
        <f t="shared" si="118"/>
        <v>#DIV/0!</v>
      </c>
      <c r="Y266" s="538" t="e">
        <f t="shared" si="118"/>
        <v>#DIV/0!</v>
      </c>
      <c r="Z266" s="538" t="e">
        <f t="shared" ref="Z266:Z284" si="119">AVERAGEIF($G$10:$G$259, $C266,AF$10:AF$259)</f>
        <v>#DIV/0!</v>
      </c>
      <c r="AA266" s="538" t="e">
        <f t="shared" ref="AA266:AA284" si="120">AVERAGEIF($G$10:$G$259, $C266,AP$10:AP$259)</f>
        <v>#DIV/0!</v>
      </c>
      <c r="AB266" s="538" t="e">
        <f t="shared" ref="AB266:AB284" si="121">AVERAGEIF($G$10:$G$259, $C266,AT$10:AT$259)</f>
        <v>#DIV/0!</v>
      </c>
      <c r="AC266" s="538" t="e">
        <f t="shared" ref="AC266:AD284" si="122">AVERAGEIF($G$10:$G$259, $C266,AR$10:AR$259)</f>
        <v>#DIV/0!</v>
      </c>
      <c r="AD266" s="538" t="e">
        <f t="shared" si="122"/>
        <v>#DIV/0!</v>
      </c>
      <c r="AE266" s="538" t="e">
        <f t="shared" ref="AE266:AK284" si="123">AVERAGEIF($G$10:$G$259, $C266,AU$10:AU$259)</f>
        <v>#DIV/0!</v>
      </c>
      <c r="AF266" s="538" t="e">
        <f t="shared" si="123"/>
        <v>#DIV/0!</v>
      </c>
      <c r="AG266" s="538" t="e">
        <f t="shared" si="123"/>
        <v>#DIV/0!</v>
      </c>
      <c r="AH266" s="538" t="e">
        <f t="shared" si="123"/>
        <v>#DIV/0!</v>
      </c>
      <c r="AI266" s="538" t="e">
        <f t="shared" si="123"/>
        <v>#DIV/0!</v>
      </c>
      <c r="AJ266" s="538" t="e">
        <f t="shared" si="123"/>
        <v>#DIV/0!</v>
      </c>
      <c r="AK266" s="539" t="e">
        <f t="shared" si="123"/>
        <v>#DIV/0!</v>
      </c>
    </row>
    <row r="267" spans="1:54" x14ac:dyDescent="0.2">
      <c r="C267" s="451" t="s">
        <v>473</v>
      </c>
      <c r="D267" s="35">
        <f t="shared" si="105"/>
        <v>0</v>
      </c>
      <c r="E267" s="535">
        <f ca="1">SUMIF($G$10:$G$259,$C267,I11:JI$259)</f>
        <v>0</v>
      </c>
      <c r="F267" s="535">
        <f t="shared" si="106"/>
        <v>0</v>
      </c>
      <c r="G267" s="535">
        <f t="shared" si="106"/>
        <v>0</v>
      </c>
      <c r="H267" s="535">
        <f t="shared" si="107"/>
        <v>0</v>
      </c>
      <c r="I267" s="535">
        <f t="shared" si="108"/>
        <v>0</v>
      </c>
      <c r="J267" s="535">
        <f t="shared" si="109"/>
        <v>0</v>
      </c>
      <c r="K267" s="535">
        <f t="shared" si="110"/>
        <v>0</v>
      </c>
      <c r="L267" s="535">
        <f t="shared" si="111"/>
        <v>0</v>
      </c>
      <c r="M267" s="535">
        <f t="shared" si="111"/>
        <v>0</v>
      </c>
      <c r="N267" s="535">
        <f t="shared" si="111"/>
        <v>0</v>
      </c>
      <c r="O267" s="535">
        <f t="shared" si="111"/>
        <v>0</v>
      </c>
      <c r="P267" s="465" t="e">
        <f t="shared" si="112"/>
        <v>#DIV/0!</v>
      </c>
      <c r="Q267" s="465" t="e">
        <f t="shared" si="113"/>
        <v>#DIV/0!</v>
      </c>
      <c r="R267" s="465" t="e">
        <f t="shared" si="114"/>
        <v>#DIV/0!</v>
      </c>
      <c r="S267" s="465" t="e">
        <f t="shared" si="115"/>
        <v>#DIV/0!</v>
      </c>
      <c r="T267" s="465" t="e">
        <f t="shared" si="116"/>
        <v>#DIV/0!</v>
      </c>
      <c r="U267" s="465" t="e">
        <f t="shared" si="117"/>
        <v>#DIV/0!</v>
      </c>
      <c r="V267" s="548" t="e">
        <f t="shared" si="118"/>
        <v>#DIV/0!</v>
      </c>
      <c r="W267" s="538" t="e">
        <f t="shared" si="118"/>
        <v>#DIV/0!</v>
      </c>
      <c r="X267" s="538" t="e">
        <f t="shared" si="118"/>
        <v>#DIV/0!</v>
      </c>
      <c r="Y267" s="538" t="e">
        <f t="shared" si="118"/>
        <v>#DIV/0!</v>
      </c>
      <c r="Z267" s="538" t="e">
        <f t="shared" si="119"/>
        <v>#DIV/0!</v>
      </c>
      <c r="AA267" s="538" t="e">
        <f t="shared" si="120"/>
        <v>#DIV/0!</v>
      </c>
      <c r="AB267" s="538" t="e">
        <f t="shared" si="121"/>
        <v>#DIV/0!</v>
      </c>
      <c r="AC267" s="538" t="e">
        <f t="shared" si="122"/>
        <v>#DIV/0!</v>
      </c>
      <c r="AD267" s="538" t="e">
        <f t="shared" si="122"/>
        <v>#DIV/0!</v>
      </c>
      <c r="AE267" s="538" t="e">
        <f t="shared" si="123"/>
        <v>#DIV/0!</v>
      </c>
      <c r="AF267" s="538" t="e">
        <f t="shared" si="123"/>
        <v>#DIV/0!</v>
      </c>
      <c r="AG267" s="538" t="e">
        <f t="shared" si="123"/>
        <v>#DIV/0!</v>
      </c>
      <c r="AH267" s="538" t="e">
        <f t="shared" si="123"/>
        <v>#DIV/0!</v>
      </c>
      <c r="AI267" s="538" t="e">
        <f t="shared" si="123"/>
        <v>#DIV/0!</v>
      </c>
      <c r="AJ267" s="538" t="e">
        <f t="shared" si="123"/>
        <v>#DIV/0!</v>
      </c>
      <c r="AK267" s="539" t="e">
        <f t="shared" si="123"/>
        <v>#DIV/0!</v>
      </c>
    </row>
    <row r="268" spans="1:54" x14ac:dyDescent="0.2">
      <c r="C268" s="451" t="s">
        <v>474</v>
      </c>
      <c r="D268" s="35">
        <f t="shared" si="105"/>
        <v>0</v>
      </c>
      <c r="E268" s="535">
        <f ca="1">SUMIF($G$10:$G$259,$C268,I12:JI$259)</f>
        <v>0</v>
      </c>
      <c r="F268" s="535">
        <f t="shared" si="106"/>
        <v>0</v>
      </c>
      <c r="G268" s="535">
        <f t="shared" si="106"/>
        <v>0</v>
      </c>
      <c r="H268" s="535">
        <f t="shared" si="107"/>
        <v>0</v>
      </c>
      <c r="I268" s="535">
        <f t="shared" si="108"/>
        <v>0</v>
      </c>
      <c r="J268" s="535">
        <f t="shared" si="109"/>
        <v>0</v>
      </c>
      <c r="K268" s="535">
        <f t="shared" si="110"/>
        <v>0</v>
      </c>
      <c r="L268" s="535">
        <f t="shared" si="111"/>
        <v>0</v>
      </c>
      <c r="M268" s="535">
        <f t="shared" si="111"/>
        <v>0</v>
      </c>
      <c r="N268" s="535">
        <f t="shared" si="111"/>
        <v>0</v>
      </c>
      <c r="O268" s="535">
        <f t="shared" si="111"/>
        <v>0</v>
      </c>
      <c r="P268" s="465" t="e">
        <f t="shared" si="112"/>
        <v>#DIV/0!</v>
      </c>
      <c r="Q268" s="465" t="e">
        <f t="shared" si="113"/>
        <v>#DIV/0!</v>
      </c>
      <c r="R268" s="465" t="e">
        <f t="shared" si="114"/>
        <v>#DIV/0!</v>
      </c>
      <c r="S268" s="465" t="e">
        <f t="shared" si="115"/>
        <v>#DIV/0!</v>
      </c>
      <c r="T268" s="465" t="e">
        <f t="shared" si="116"/>
        <v>#DIV/0!</v>
      </c>
      <c r="U268" s="465" t="e">
        <f t="shared" si="117"/>
        <v>#DIV/0!</v>
      </c>
      <c r="V268" s="548" t="e">
        <f t="shared" si="118"/>
        <v>#DIV/0!</v>
      </c>
      <c r="W268" s="538" t="e">
        <f t="shared" si="118"/>
        <v>#DIV/0!</v>
      </c>
      <c r="X268" s="538" t="e">
        <f t="shared" si="118"/>
        <v>#DIV/0!</v>
      </c>
      <c r="Y268" s="538" t="e">
        <f t="shared" si="118"/>
        <v>#DIV/0!</v>
      </c>
      <c r="Z268" s="538" t="e">
        <f t="shared" si="119"/>
        <v>#DIV/0!</v>
      </c>
      <c r="AA268" s="538" t="e">
        <f t="shared" si="120"/>
        <v>#DIV/0!</v>
      </c>
      <c r="AB268" s="538" t="e">
        <f t="shared" si="121"/>
        <v>#DIV/0!</v>
      </c>
      <c r="AC268" s="538" t="e">
        <f t="shared" si="122"/>
        <v>#DIV/0!</v>
      </c>
      <c r="AD268" s="538" t="e">
        <f t="shared" si="122"/>
        <v>#DIV/0!</v>
      </c>
      <c r="AE268" s="538" t="e">
        <f t="shared" si="123"/>
        <v>#DIV/0!</v>
      </c>
      <c r="AF268" s="538" t="e">
        <f t="shared" si="123"/>
        <v>#DIV/0!</v>
      </c>
      <c r="AG268" s="538" t="e">
        <f t="shared" si="123"/>
        <v>#DIV/0!</v>
      </c>
      <c r="AH268" s="538" t="e">
        <f t="shared" si="123"/>
        <v>#DIV/0!</v>
      </c>
      <c r="AI268" s="538" t="e">
        <f t="shared" si="123"/>
        <v>#DIV/0!</v>
      </c>
      <c r="AJ268" s="538" t="e">
        <f t="shared" si="123"/>
        <v>#DIV/0!</v>
      </c>
      <c r="AK268" s="539" t="e">
        <f t="shared" si="123"/>
        <v>#DIV/0!</v>
      </c>
    </row>
    <row r="269" spans="1:54" x14ac:dyDescent="0.2">
      <c r="C269" s="451" t="s">
        <v>475</v>
      </c>
      <c r="D269" s="35">
        <f t="shared" si="105"/>
        <v>0</v>
      </c>
      <c r="E269" s="535">
        <f ca="1">SUMIF($G$10:$G$259,$C269,I13:JI$259)</f>
        <v>0</v>
      </c>
      <c r="F269" s="535">
        <f t="shared" si="106"/>
        <v>0</v>
      </c>
      <c r="G269" s="535">
        <f t="shared" si="106"/>
        <v>0</v>
      </c>
      <c r="H269" s="535">
        <f t="shared" si="107"/>
        <v>0</v>
      </c>
      <c r="I269" s="535">
        <f t="shared" si="108"/>
        <v>0</v>
      </c>
      <c r="J269" s="535">
        <f t="shared" si="109"/>
        <v>0</v>
      </c>
      <c r="K269" s="535">
        <f t="shared" si="110"/>
        <v>0</v>
      </c>
      <c r="L269" s="535">
        <f t="shared" si="111"/>
        <v>0</v>
      </c>
      <c r="M269" s="535">
        <f t="shared" si="111"/>
        <v>0</v>
      </c>
      <c r="N269" s="535">
        <f t="shared" si="111"/>
        <v>0</v>
      </c>
      <c r="O269" s="535">
        <f t="shared" si="111"/>
        <v>0</v>
      </c>
      <c r="P269" s="465" t="e">
        <f t="shared" si="112"/>
        <v>#DIV/0!</v>
      </c>
      <c r="Q269" s="465" t="e">
        <f t="shared" si="113"/>
        <v>#DIV/0!</v>
      </c>
      <c r="R269" s="465" t="e">
        <f t="shared" si="114"/>
        <v>#DIV/0!</v>
      </c>
      <c r="S269" s="465" t="e">
        <f t="shared" si="115"/>
        <v>#DIV/0!</v>
      </c>
      <c r="T269" s="465" t="e">
        <f t="shared" si="116"/>
        <v>#DIV/0!</v>
      </c>
      <c r="U269" s="465" t="e">
        <f t="shared" si="117"/>
        <v>#DIV/0!</v>
      </c>
      <c r="V269" s="548" t="e">
        <f t="shared" si="118"/>
        <v>#DIV/0!</v>
      </c>
      <c r="W269" s="538" t="e">
        <f t="shared" si="118"/>
        <v>#DIV/0!</v>
      </c>
      <c r="X269" s="538" t="e">
        <f t="shared" si="118"/>
        <v>#DIV/0!</v>
      </c>
      <c r="Y269" s="538" t="e">
        <f t="shared" si="118"/>
        <v>#DIV/0!</v>
      </c>
      <c r="Z269" s="538" t="e">
        <f t="shared" si="119"/>
        <v>#DIV/0!</v>
      </c>
      <c r="AA269" s="538" t="e">
        <f t="shared" si="120"/>
        <v>#DIV/0!</v>
      </c>
      <c r="AB269" s="538" t="e">
        <f t="shared" si="121"/>
        <v>#DIV/0!</v>
      </c>
      <c r="AC269" s="538" t="e">
        <f t="shared" si="122"/>
        <v>#DIV/0!</v>
      </c>
      <c r="AD269" s="538" t="e">
        <f t="shared" si="122"/>
        <v>#DIV/0!</v>
      </c>
      <c r="AE269" s="538" t="e">
        <f t="shared" si="123"/>
        <v>#DIV/0!</v>
      </c>
      <c r="AF269" s="538" t="e">
        <f t="shared" si="123"/>
        <v>#DIV/0!</v>
      </c>
      <c r="AG269" s="538" t="e">
        <f t="shared" si="123"/>
        <v>#DIV/0!</v>
      </c>
      <c r="AH269" s="538" t="e">
        <f t="shared" si="123"/>
        <v>#DIV/0!</v>
      </c>
      <c r="AI269" s="538" t="e">
        <f t="shared" si="123"/>
        <v>#DIV/0!</v>
      </c>
      <c r="AJ269" s="538" t="e">
        <f t="shared" si="123"/>
        <v>#DIV/0!</v>
      </c>
      <c r="AK269" s="539" t="e">
        <f t="shared" si="123"/>
        <v>#DIV/0!</v>
      </c>
    </row>
    <row r="270" spans="1:54" x14ac:dyDescent="0.2">
      <c r="C270" s="451" t="s">
        <v>476</v>
      </c>
      <c r="D270" s="35">
        <f t="shared" si="105"/>
        <v>0</v>
      </c>
      <c r="E270" s="535">
        <f ca="1">SUMIF($G$10:$G$259,$C270,I14:JI$259)</f>
        <v>0</v>
      </c>
      <c r="F270" s="535">
        <f t="shared" si="106"/>
        <v>0</v>
      </c>
      <c r="G270" s="535">
        <f t="shared" si="106"/>
        <v>0</v>
      </c>
      <c r="H270" s="535">
        <f t="shared" si="107"/>
        <v>0</v>
      </c>
      <c r="I270" s="535">
        <f t="shared" si="108"/>
        <v>0</v>
      </c>
      <c r="J270" s="535">
        <f t="shared" si="109"/>
        <v>0</v>
      </c>
      <c r="K270" s="535">
        <f t="shared" si="110"/>
        <v>0</v>
      </c>
      <c r="L270" s="535">
        <f t="shared" si="111"/>
        <v>0</v>
      </c>
      <c r="M270" s="535">
        <f t="shared" si="111"/>
        <v>0</v>
      </c>
      <c r="N270" s="535">
        <f t="shared" si="111"/>
        <v>0</v>
      </c>
      <c r="O270" s="535">
        <f t="shared" si="111"/>
        <v>0</v>
      </c>
      <c r="P270" s="465" t="e">
        <f t="shared" si="112"/>
        <v>#DIV/0!</v>
      </c>
      <c r="Q270" s="465" t="e">
        <f t="shared" si="113"/>
        <v>#DIV/0!</v>
      </c>
      <c r="R270" s="465" t="e">
        <f t="shared" si="114"/>
        <v>#DIV/0!</v>
      </c>
      <c r="S270" s="465" t="e">
        <f t="shared" si="115"/>
        <v>#DIV/0!</v>
      </c>
      <c r="T270" s="465" t="e">
        <f t="shared" si="116"/>
        <v>#DIV/0!</v>
      </c>
      <c r="U270" s="465" t="e">
        <f t="shared" si="117"/>
        <v>#DIV/0!</v>
      </c>
      <c r="V270" s="548" t="e">
        <f t="shared" si="118"/>
        <v>#DIV/0!</v>
      </c>
      <c r="W270" s="538" t="e">
        <f t="shared" si="118"/>
        <v>#DIV/0!</v>
      </c>
      <c r="X270" s="538" t="e">
        <f t="shared" si="118"/>
        <v>#DIV/0!</v>
      </c>
      <c r="Y270" s="538" t="e">
        <f t="shared" si="118"/>
        <v>#DIV/0!</v>
      </c>
      <c r="Z270" s="538" t="e">
        <f t="shared" si="119"/>
        <v>#DIV/0!</v>
      </c>
      <c r="AA270" s="538" t="e">
        <f t="shared" si="120"/>
        <v>#DIV/0!</v>
      </c>
      <c r="AB270" s="538" t="e">
        <f t="shared" si="121"/>
        <v>#DIV/0!</v>
      </c>
      <c r="AC270" s="538" t="e">
        <f t="shared" si="122"/>
        <v>#DIV/0!</v>
      </c>
      <c r="AD270" s="538" t="e">
        <f t="shared" si="122"/>
        <v>#DIV/0!</v>
      </c>
      <c r="AE270" s="538" t="e">
        <f t="shared" si="123"/>
        <v>#DIV/0!</v>
      </c>
      <c r="AF270" s="538" t="e">
        <f t="shared" si="123"/>
        <v>#DIV/0!</v>
      </c>
      <c r="AG270" s="538" t="e">
        <f t="shared" si="123"/>
        <v>#DIV/0!</v>
      </c>
      <c r="AH270" s="538" t="e">
        <f t="shared" si="123"/>
        <v>#DIV/0!</v>
      </c>
      <c r="AI270" s="538" t="e">
        <f t="shared" si="123"/>
        <v>#DIV/0!</v>
      </c>
      <c r="AJ270" s="538" t="e">
        <f t="shared" si="123"/>
        <v>#DIV/0!</v>
      </c>
      <c r="AK270" s="539" t="e">
        <f t="shared" si="123"/>
        <v>#DIV/0!</v>
      </c>
    </row>
    <row r="271" spans="1:54" x14ac:dyDescent="0.2">
      <c r="C271" s="451" t="s">
        <v>477</v>
      </c>
      <c r="D271" s="35">
        <f t="shared" si="105"/>
        <v>0</v>
      </c>
      <c r="E271" s="535">
        <f ca="1">SUMIF($G$10:$G$259,$C271,I15:JI$259)</f>
        <v>0</v>
      </c>
      <c r="F271" s="535">
        <f t="shared" si="106"/>
        <v>0</v>
      </c>
      <c r="G271" s="535">
        <f t="shared" si="106"/>
        <v>0</v>
      </c>
      <c r="H271" s="535">
        <f t="shared" si="107"/>
        <v>0</v>
      </c>
      <c r="I271" s="535">
        <f t="shared" si="108"/>
        <v>0</v>
      </c>
      <c r="J271" s="535">
        <f t="shared" si="109"/>
        <v>0</v>
      </c>
      <c r="K271" s="535">
        <f t="shared" si="110"/>
        <v>0</v>
      </c>
      <c r="L271" s="535">
        <f t="shared" si="111"/>
        <v>0</v>
      </c>
      <c r="M271" s="535">
        <f t="shared" si="111"/>
        <v>0</v>
      </c>
      <c r="N271" s="535">
        <f t="shared" si="111"/>
        <v>0</v>
      </c>
      <c r="O271" s="535">
        <f t="shared" si="111"/>
        <v>0</v>
      </c>
      <c r="P271" s="465" t="e">
        <f t="shared" si="112"/>
        <v>#DIV/0!</v>
      </c>
      <c r="Q271" s="465" t="e">
        <f t="shared" si="113"/>
        <v>#DIV/0!</v>
      </c>
      <c r="R271" s="465" t="e">
        <f t="shared" si="114"/>
        <v>#DIV/0!</v>
      </c>
      <c r="S271" s="465" t="e">
        <f t="shared" si="115"/>
        <v>#DIV/0!</v>
      </c>
      <c r="T271" s="465" t="e">
        <f t="shared" si="116"/>
        <v>#DIV/0!</v>
      </c>
      <c r="U271" s="465" t="e">
        <f t="shared" si="117"/>
        <v>#DIV/0!</v>
      </c>
      <c r="V271" s="548" t="e">
        <f t="shared" si="118"/>
        <v>#DIV/0!</v>
      </c>
      <c r="W271" s="538" t="e">
        <f t="shared" si="118"/>
        <v>#DIV/0!</v>
      </c>
      <c r="X271" s="538" t="e">
        <f t="shared" si="118"/>
        <v>#DIV/0!</v>
      </c>
      <c r="Y271" s="538" t="e">
        <f t="shared" si="118"/>
        <v>#DIV/0!</v>
      </c>
      <c r="Z271" s="538" t="e">
        <f t="shared" si="119"/>
        <v>#DIV/0!</v>
      </c>
      <c r="AA271" s="538" t="e">
        <f t="shared" si="120"/>
        <v>#DIV/0!</v>
      </c>
      <c r="AB271" s="538" t="e">
        <f t="shared" si="121"/>
        <v>#DIV/0!</v>
      </c>
      <c r="AC271" s="538" t="e">
        <f t="shared" si="122"/>
        <v>#DIV/0!</v>
      </c>
      <c r="AD271" s="538" t="e">
        <f t="shared" si="122"/>
        <v>#DIV/0!</v>
      </c>
      <c r="AE271" s="538" t="e">
        <f t="shared" si="123"/>
        <v>#DIV/0!</v>
      </c>
      <c r="AF271" s="538" t="e">
        <f t="shared" si="123"/>
        <v>#DIV/0!</v>
      </c>
      <c r="AG271" s="538" t="e">
        <f t="shared" si="123"/>
        <v>#DIV/0!</v>
      </c>
      <c r="AH271" s="538" t="e">
        <f t="shared" si="123"/>
        <v>#DIV/0!</v>
      </c>
      <c r="AI271" s="538" t="e">
        <f t="shared" si="123"/>
        <v>#DIV/0!</v>
      </c>
      <c r="AJ271" s="538" t="e">
        <f t="shared" si="123"/>
        <v>#DIV/0!</v>
      </c>
      <c r="AK271" s="539" t="e">
        <f t="shared" si="123"/>
        <v>#DIV/0!</v>
      </c>
    </row>
    <row r="272" spans="1:54" x14ac:dyDescent="0.2">
      <c r="C272" s="451" t="s">
        <v>478</v>
      </c>
      <c r="D272" s="35">
        <f t="shared" si="105"/>
        <v>0</v>
      </c>
      <c r="E272" s="535">
        <f ca="1">SUMIF($G$10:$G$259,$C272,I16:JI$259)</f>
        <v>0</v>
      </c>
      <c r="F272" s="535">
        <f t="shared" si="106"/>
        <v>0</v>
      </c>
      <c r="G272" s="535">
        <f t="shared" si="106"/>
        <v>0</v>
      </c>
      <c r="H272" s="535">
        <f t="shared" si="107"/>
        <v>0</v>
      </c>
      <c r="I272" s="535">
        <f t="shared" si="108"/>
        <v>0</v>
      </c>
      <c r="J272" s="535">
        <f t="shared" si="109"/>
        <v>0</v>
      </c>
      <c r="K272" s="535">
        <f t="shared" si="110"/>
        <v>0</v>
      </c>
      <c r="L272" s="535">
        <f t="shared" si="111"/>
        <v>0</v>
      </c>
      <c r="M272" s="535">
        <f t="shared" si="111"/>
        <v>0</v>
      </c>
      <c r="N272" s="535">
        <f t="shared" si="111"/>
        <v>0</v>
      </c>
      <c r="O272" s="535">
        <f t="shared" si="111"/>
        <v>0</v>
      </c>
      <c r="P272" s="465" t="e">
        <f t="shared" si="112"/>
        <v>#DIV/0!</v>
      </c>
      <c r="Q272" s="465" t="e">
        <f t="shared" si="113"/>
        <v>#DIV/0!</v>
      </c>
      <c r="R272" s="465" t="e">
        <f t="shared" si="114"/>
        <v>#DIV/0!</v>
      </c>
      <c r="S272" s="465" t="e">
        <f t="shared" si="115"/>
        <v>#DIV/0!</v>
      </c>
      <c r="T272" s="465" t="e">
        <f t="shared" si="116"/>
        <v>#DIV/0!</v>
      </c>
      <c r="U272" s="465" t="e">
        <f t="shared" si="117"/>
        <v>#DIV/0!</v>
      </c>
      <c r="V272" s="548" t="e">
        <f t="shared" si="118"/>
        <v>#DIV/0!</v>
      </c>
      <c r="W272" s="538" t="e">
        <f t="shared" si="118"/>
        <v>#DIV/0!</v>
      </c>
      <c r="X272" s="538" t="e">
        <f t="shared" si="118"/>
        <v>#DIV/0!</v>
      </c>
      <c r="Y272" s="538" t="e">
        <f t="shared" si="118"/>
        <v>#DIV/0!</v>
      </c>
      <c r="Z272" s="538" t="e">
        <f t="shared" si="119"/>
        <v>#DIV/0!</v>
      </c>
      <c r="AA272" s="538" t="e">
        <f t="shared" si="120"/>
        <v>#DIV/0!</v>
      </c>
      <c r="AB272" s="538" t="e">
        <f t="shared" si="121"/>
        <v>#DIV/0!</v>
      </c>
      <c r="AC272" s="538" t="e">
        <f t="shared" si="122"/>
        <v>#DIV/0!</v>
      </c>
      <c r="AD272" s="538" t="e">
        <f t="shared" si="122"/>
        <v>#DIV/0!</v>
      </c>
      <c r="AE272" s="538" t="e">
        <f t="shared" si="123"/>
        <v>#DIV/0!</v>
      </c>
      <c r="AF272" s="538" t="e">
        <f t="shared" si="123"/>
        <v>#DIV/0!</v>
      </c>
      <c r="AG272" s="538" t="e">
        <f t="shared" si="123"/>
        <v>#DIV/0!</v>
      </c>
      <c r="AH272" s="538" t="e">
        <f t="shared" si="123"/>
        <v>#DIV/0!</v>
      </c>
      <c r="AI272" s="538" t="e">
        <f t="shared" si="123"/>
        <v>#DIV/0!</v>
      </c>
      <c r="AJ272" s="538" t="e">
        <f t="shared" si="123"/>
        <v>#DIV/0!</v>
      </c>
      <c r="AK272" s="539" t="e">
        <f t="shared" si="123"/>
        <v>#DIV/0!</v>
      </c>
    </row>
    <row r="273" spans="3:37" x14ac:dyDescent="0.2">
      <c r="C273" s="451" t="s">
        <v>479</v>
      </c>
      <c r="D273" s="35">
        <f t="shared" si="105"/>
        <v>0</v>
      </c>
      <c r="E273" s="535">
        <f ca="1">SUMIF($G$10:$G$259,$C273,I17:JI$259)</f>
        <v>0</v>
      </c>
      <c r="F273" s="535">
        <f t="shared" si="106"/>
        <v>0</v>
      </c>
      <c r="G273" s="535">
        <f t="shared" si="106"/>
        <v>0</v>
      </c>
      <c r="H273" s="535">
        <f t="shared" si="107"/>
        <v>0</v>
      </c>
      <c r="I273" s="535">
        <f t="shared" si="108"/>
        <v>0</v>
      </c>
      <c r="J273" s="535">
        <f t="shared" si="109"/>
        <v>0</v>
      </c>
      <c r="K273" s="535">
        <f t="shared" si="110"/>
        <v>0</v>
      </c>
      <c r="L273" s="535">
        <f t="shared" si="111"/>
        <v>0</v>
      </c>
      <c r="M273" s="535">
        <f t="shared" si="111"/>
        <v>0</v>
      </c>
      <c r="N273" s="535">
        <f t="shared" si="111"/>
        <v>0</v>
      </c>
      <c r="O273" s="535">
        <f t="shared" si="111"/>
        <v>0</v>
      </c>
      <c r="P273" s="465" t="e">
        <f t="shared" si="112"/>
        <v>#DIV/0!</v>
      </c>
      <c r="Q273" s="465" t="e">
        <f t="shared" si="113"/>
        <v>#DIV/0!</v>
      </c>
      <c r="R273" s="465" t="e">
        <f t="shared" si="114"/>
        <v>#DIV/0!</v>
      </c>
      <c r="S273" s="465" t="e">
        <f t="shared" si="115"/>
        <v>#DIV/0!</v>
      </c>
      <c r="T273" s="465" t="e">
        <f t="shared" si="116"/>
        <v>#DIV/0!</v>
      </c>
      <c r="U273" s="465" t="e">
        <f t="shared" si="117"/>
        <v>#DIV/0!</v>
      </c>
      <c r="V273" s="548" t="e">
        <f t="shared" si="118"/>
        <v>#DIV/0!</v>
      </c>
      <c r="W273" s="538" t="e">
        <f t="shared" si="118"/>
        <v>#DIV/0!</v>
      </c>
      <c r="X273" s="538" t="e">
        <f t="shared" si="118"/>
        <v>#DIV/0!</v>
      </c>
      <c r="Y273" s="538" t="e">
        <f t="shared" si="118"/>
        <v>#DIV/0!</v>
      </c>
      <c r="Z273" s="538" t="e">
        <f t="shared" si="119"/>
        <v>#DIV/0!</v>
      </c>
      <c r="AA273" s="538" t="e">
        <f t="shared" si="120"/>
        <v>#DIV/0!</v>
      </c>
      <c r="AB273" s="538" t="e">
        <f t="shared" si="121"/>
        <v>#DIV/0!</v>
      </c>
      <c r="AC273" s="538" t="e">
        <f t="shared" si="122"/>
        <v>#DIV/0!</v>
      </c>
      <c r="AD273" s="538" t="e">
        <f t="shared" si="122"/>
        <v>#DIV/0!</v>
      </c>
      <c r="AE273" s="538" t="e">
        <f t="shared" si="123"/>
        <v>#DIV/0!</v>
      </c>
      <c r="AF273" s="538" t="e">
        <f t="shared" si="123"/>
        <v>#DIV/0!</v>
      </c>
      <c r="AG273" s="538" t="e">
        <f t="shared" si="123"/>
        <v>#DIV/0!</v>
      </c>
      <c r="AH273" s="538" t="e">
        <f t="shared" si="123"/>
        <v>#DIV/0!</v>
      </c>
      <c r="AI273" s="538" t="e">
        <f t="shared" si="123"/>
        <v>#DIV/0!</v>
      </c>
      <c r="AJ273" s="538" t="e">
        <f t="shared" si="123"/>
        <v>#DIV/0!</v>
      </c>
      <c r="AK273" s="539" t="e">
        <f t="shared" si="123"/>
        <v>#DIV/0!</v>
      </c>
    </row>
    <row r="274" spans="3:37" x14ac:dyDescent="0.2">
      <c r="C274" s="451" t="s">
        <v>480</v>
      </c>
      <c r="D274" s="35">
        <f t="shared" si="105"/>
        <v>0</v>
      </c>
      <c r="E274" s="535">
        <f ca="1">SUMIF($G$10:$G$259,$C274,I18:JI$259)</f>
        <v>0</v>
      </c>
      <c r="F274" s="535">
        <f t="shared" si="106"/>
        <v>0</v>
      </c>
      <c r="G274" s="535">
        <f t="shared" si="106"/>
        <v>0</v>
      </c>
      <c r="H274" s="535">
        <f t="shared" si="107"/>
        <v>0</v>
      </c>
      <c r="I274" s="535">
        <f t="shared" si="108"/>
        <v>0</v>
      </c>
      <c r="J274" s="535">
        <f t="shared" si="109"/>
        <v>0</v>
      </c>
      <c r="K274" s="535">
        <f t="shared" si="110"/>
        <v>0</v>
      </c>
      <c r="L274" s="535">
        <f t="shared" si="111"/>
        <v>0</v>
      </c>
      <c r="M274" s="535">
        <f t="shared" si="111"/>
        <v>0</v>
      </c>
      <c r="N274" s="535">
        <f t="shared" si="111"/>
        <v>0</v>
      </c>
      <c r="O274" s="535">
        <f t="shared" si="111"/>
        <v>0</v>
      </c>
      <c r="P274" s="465" t="e">
        <f t="shared" si="112"/>
        <v>#DIV/0!</v>
      </c>
      <c r="Q274" s="465" t="e">
        <f t="shared" si="113"/>
        <v>#DIV/0!</v>
      </c>
      <c r="R274" s="465" t="e">
        <f t="shared" si="114"/>
        <v>#DIV/0!</v>
      </c>
      <c r="S274" s="465" t="e">
        <f t="shared" si="115"/>
        <v>#DIV/0!</v>
      </c>
      <c r="T274" s="465" t="e">
        <f t="shared" si="116"/>
        <v>#DIV/0!</v>
      </c>
      <c r="U274" s="465" t="e">
        <f t="shared" si="117"/>
        <v>#DIV/0!</v>
      </c>
      <c r="V274" s="548" t="e">
        <f t="shared" si="118"/>
        <v>#DIV/0!</v>
      </c>
      <c r="W274" s="538" t="e">
        <f t="shared" si="118"/>
        <v>#DIV/0!</v>
      </c>
      <c r="X274" s="538" t="e">
        <f t="shared" si="118"/>
        <v>#DIV/0!</v>
      </c>
      <c r="Y274" s="538" t="e">
        <f t="shared" si="118"/>
        <v>#DIV/0!</v>
      </c>
      <c r="Z274" s="538" t="e">
        <f t="shared" si="119"/>
        <v>#DIV/0!</v>
      </c>
      <c r="AA274" s="538" t="e">
        <f t="shared" si="120"/>
        <v>#DIV/0!</v>
      </c>
      <c r="AB274" s="538" t="e">
        <f t="shared" si="121"/>
        <v>#DIV/0!</v>
      </c>
      <c r="AC274" s="538" t="e">
        <f t="shared" si="122"/>
        <v>#DIV/0!</v>
      </c>
      <c r="AD274" s="538" t="e">
        <f t="shared" si="122"/>
        <v>#DIV/0!</v>
      </c>
      <c r="AE274" s="538" t="e">
        <f t="shared" si="123"/>
        <v>#DIV/0!</v>
      </c>
      <c r="AF274" s="538" t="e">
        <f t="shared" si="123"/>
        <v>#DIV/0!</v>
      </c>
      <c r="AG274" s="538" t="e">
        <f t="shared" si="123"/>
        <v>#DIV/0!</v>
      </c>
      <c r="AH274" s="538" t="e">
        <f t="shared" si="123"/>
        <v>#DIV/0!</v>
      </c>
      <c r="AI274" s="538" t="e">
        <f t="shared" si="123"/>
        <v>#DIV/0!</v>
      </c>
      <c r="AJ274" s="538" t="e">
        <f t="shared" si="123"/>
        <v>#DIV/0!</v>
      </c>
      <c r="AK274" s="539" t="e">
        <f t="shared" si="123"/>
        <v>#DIV/0!</v>
      </c>
    </row>
    <row r="275" spans="3:37" x14ac:dyDescent="0.2">
      <c r="C275" s="451" t="s">
        <v>481</v>
      </c>
      <c r="D275" s="35">
        <f t="shared" si="105"/>
        <v>0</v>
      </c>
      <c r="E275" s="535">
        <f ca="1">SUMIF($G$10:$G$259,$C275,I19:JI$259)</f>
        <v>0</v>
      </c>
      <c r="F275" s="535">
        <f t="shared" si="106"/>
        <v>0</v>
      </c>
      <c r="G275" s="535">
        <f t="shared" si="106"/>
        <v>0</v>
      </c>
      <c r="H275" s="535">
        <f t="shared" si="107"/>
        <v>0</v>
      </c>
      <c r="I275" s="535">
        <f t="shared" si="108"/>
        <v>0</v>
      </c>
      <c r="J275" s="535">
        <f t="shared" si="109"/>
        <v>0</v>
      </c>
      <c r="K275" s="535">
        <f t="shared" si="110"/>
        <v>0</v>
      </c>
      <c r="L275" s="535">
        <f t="shared" si="111"/>
        <v>0</v>
      </c>
      <c r="M275" s="535">
        <f t="shared" si="111"/>
        <v>0</v>
      </c>
      <c r="N275" s="535">
        <f t="shared" si="111"/>
        <v>0</v>
      </c>
      <c r="O275" s="535">
        <f t="shared" si="111"/>
        <v>0</v>
      </c>
      <c r="P275" s="465" t="e">
        <f t="shared" si="112"/>
        <v>#DIV/0!</v>
      </c>
      <c r="Q275" s="465" t="e">
        <f t="shared" si="113"/>
        <v>#DIV/0!</v>
      </c>
      <c r="R275" s="465" t="e">
        <f t="shared" si="114"/>
        <v>#DIV/0!</v>
      </c>
      <c r="S275" s="465" t="e">
        <f t="shared" si="115"/>
        <v>#DIV/0!</v>
      </c>
      <c r="T275" s="465" t="e">
        <f t="shared" si="116"/>
        <v>#DIV/0!</v>
      </c>
      <c r="U275" s="465" t="e">
        <f t="shared" si="117"/>
        <v>#DIV/0!</v>
      </c>
      <c r="V275" s="548" t="e">
        <f t="shared" si="118"/>
        <v>#DIV/0!</v>
      </c>
      <c r="W275" s="538" t="e">
        <f t="shared" si="118"/>
        <v>#DIV/0!</v>
      </c>
      <c r="X275" s="538" t="e">
        <f t="shared" si="118"/>
        <v>#DIV/0!</v>
      </c>
      <c r="Y275" s="538" t="e">
        <f t="shared" si="118"/>
        <v>#DIV/0!</v>
      </c>
      <c r="Z275" s="538" t="e">
        <f t="shared" si="119"/>
        <v>#DIV/0!</v>
      </c>
      <c r="AA275" s="538" t="e">
        <f t="shared" si="120"/>
        <v>#DIV/0!</v>
      </c>
      <c r="AB275" s="538" t="e">
        <f t="shared" si="121"/>
        <v>#DIV/0!</v>
      </c>
      <c r="AC275" s="538" t="e">
        <f t="shared" si="122"/>
        <v>#DIV/0!</v>
      </c>
      <c r="AD275" s="538" t="e">
        <f t="shared" si="122"/>
        <v>#DIV/0!</v>
      </c>
      <c r="AE275" s="538" t="e">
        <f t="shared" si="123"/>
        <v>#DIV/0!</v>
      </c>
      <c r="AF275" s="538" t="e">
        <f t="shared" si="123"/>
        <v>#DIV/0!</v>
      </c>
      <c r="AG275" s="538" t="e">
        <f t="shared" si="123"/>
        <v>#DIV/0!</v>
      </c>
      <c r="AH275" s="538" t="e">
        <f t="shared" si="123"/>
        <v>#DIV/0!</v>
      </c>
      <c r="AI275" s="538" t="e">
        <f t="shared" si="123"/>
        <v>#DIV/0!</v>
      </c>
      <c r="AJ275" s="538" t="e">
        <f t="shared" si="123"/>
        <v>#DIV/0!</v>
      </c>
      <c r="AK275" s="539" t="e">
        <f t="shared" si="123"/>
        <v>#DIV/0!</v>
      </c>
    </row>
    <row r="276" spans="3:37" x14ac:dyDescent="0.2">
      <c r="C276" s="451" t="s">
        <v>374</v>
      </c>
      <c r="D276" s="35">
        <f t="shared" si="105"/>
        <v>0</v>
      </c>
      <c r="E276" s="535">
        <f ca="1">SUMIF($G$10:$G$259,$C276,I20:JI$259)</f>
        <v>0</v>
      </c>
      <c r="F276" s="535">
        <f t="shared" si="106"/>
        <v>0</v>
      </c>
      <c r="G276" s="535">
        <f t="shared" si="106"/>
        <v>0</v>
      </c>
      <c r="H276" s="535">
        <f t="shared" si="107"/>
        <v>0</v>
      </c>
      <c r="I276" s="535">
        <f t="shared" si="108"/>
        <v>0</v>
      </c>
      <c r="J276" s="535">
        <f t="shared" si="109"/>
        <v>0</v>
      </c>
      <c r="K276" s="535">
        <f t="shared" si="110"/>
        <v>0</v>
      </c>
      <c r="L276" s="535">
        <f t="shared" si="111"/>
        <v>0</v>
      </c>
      <c r="M276" s="535">
        <f t="shared" si="111"/>
        <v>0</v>
      </c>
      <c r="N276" s="535">
        <f t="shared" si="111"/>
        <v>0</v>
      </c>
      <c r="O276" s="535">
        <f t="shared" si="111"/>
        <v>0</v>
      </c>
      <c r="P276" s="465" t="e">
        <f t="shared" si="112"/>
        <v>#DIV/0!</v>
      </c>
      <c r="Q276" s="465" t="e">
        <f t="shared" si="113"/>
        <v>#DIV/0!</v>
      </c>
      <c r="R276" s="465" t="e">
        <f t="shared" si="114"/>
        <v>#DIV/0!</v>
      </c>
      <c r="S276" s="465" t="e">
        <f t="shared" si="115"/>
        <v>#DIV/0!</v>
      </c>
      <c r="T276" s="465" t="e">
        <f t="shared" si="116"/>
        <v>#DIV/0!</v>
      </c>
      <c r="U276" s="465" t="e">
        <f t="shared" si="117"/>
        <v>#DIV/0!</v>
      </c>
      <c r="V276" s="548" t="e">
        <f t="shared" si="118"/>
        <v>#DIV/0!</v>
      </c>
      <c r="W276" s="538" t="e">
        <f t="shared" si="118"/>
        <v>#DIV/0!</v>
      </c>
      <c r="X276" s="538" t="e">
        <f t="shared" si="118"/>
        <v>#DIV/0!</v>
      </c>
      <c r="Y276" s="538" t="e">
        <f t="shared" si="118"/>
        <v>#DIV/0!</v>
      </c>
      <c r="Z276" s="538" t="e">
        <f t="shared" si="119"/>
        <v>#DIV/0!</v>
      </c>
      <c r="AA276" s="538" t="e">
        <f t="shared" si="120"/>
        <v>#DIV/0!</v>
      </c>
      <c r="AB276" s="538" t="e">
        <f t="shared" si="121"/>
        <v>#DIV/0!</v>
      </c>
      <c r="AC276" s="538" t="e">
        <f t="shared" si="122"/>
        <v>#DIV/0!</v>
      </c>
      <c r="AD276" s="538" t="e">
        <f t="shared" si="122"/>
        <v>#DIV/0!</v>
      </c>
      <c r="AE276" s="538" t="e">
        <f t="shared" si="123"/>
        <v>#DIV/0!</v>
      </c>
      <c r="AF276" s="538" t="e">
        <f t="shared" si="123"/>
        <v>#DIV/0!</v>
      </c>
      <c r="AG276" s="538" t="e">
        <f t="shared" si="123"/>
        <v>#DIV/0!</v>
      </c>
      <c r="AH276" s="538" t="e">
        <f t="shared" si="123"/>
        <v>#DIV/0!</v>
      </c>
      <c r="AI276" s="538" t="e">
        <f t="shared" si="123"/>
        <v>#DIV/0!</v>
      </c>
      <c r="AJ276" s="538" t="e">
        <f t="shared" si="123"/>
        <v>#DIV/0!</v>
      </c>
      <c r="AK276" s="539" t="e">
        <f t="shared" si="123"/>
        <v>#DIV/0!</v>
      </c>
    </row>
    <row r="277" spans="3:37" x14ac:dyDescent="0.2">
      <c r="C277" s="451" t="s">
        <v>482</v>
      </c>
      <c r="D277" s="35">
        <f t="shared" si="105"/>
        <v>0</v>
      </c>
      <c r="E277" s="535">
        <f ca="1">SUMIF($G$10:$G$259,$C277,I21:JI$259)</f>
        <v>0</v>
      </c>
      <c r="F277" s="535">
        <f t="shared" si="106"/>
        <v>0</v>
      </c>
      <c r="G277" s="535">
        <f t="shared" si="106"/>
        <v>0</v>
      </c>
      <c r="H277" s="535">
        <f t="shared" si="107"/>
        <v>0</v>
      </c>
      <c r="I277" s="535">
        <f t="shared" si="108"/>
        <v>0</v>
      </c>
      <c r="J277" s="535">
        <f t="shared" si="109"/>
        <v>0</v>
      </c>
      <c r="K277" s="535">
        <f t="shared" si="110"/>
        <v>0</v>
      </c>
      <c r="L277" s="535">
        <f t="shared" si="111"/>
        <v>0</v>
      </c>
      <c r="M277" s="535">
        <f t="shared" si="111"/>
        <v>0</v>
      </c>
      <c r="N277" s="535">
        <f t="shared" si="111"/>
        <v>0</v>
      </c>
      <c r="O277" s="535">
        <f t="shared" si="111"/>
        <v>0</v>
      </c>
      <c r="P277" s="465" t="e">
        <f t="shared" si="112"/>
        <v>#DIV/0!</v>
      </c>
      <c r="Q277" s="465" t="e">
        <f t="shared" si="113"/>
        <v>#DIV/0!</v>
      </c>
      <c r="R277" s="465" t="e">
        <f t="shared" si="114"/>
        <v>#DIV/0!</v>
      </c>
      <c r="S277" s="465" t="e">
        <f t="shared" si="115"/>
        <v>#DIV/0!</v>
      </c>
      <c r="T277" s="465" t="e">
        <f t="shared" si="116"/>
        <v>#DIV/0!</v>
      </c>
      <c r="U277" s="465" t="e">
        <f t="shared" si="117"/>
        <v>#DIV/0!</v>
      </c>
      <c r="V277" s="548" t="e">
        <f t="shared" si="118"/>
        <v>#DIV/0!</v>
      </c>
      <c r="W277" s="538" t="e">
        <f t="shared" si="118"/>
        <v>#DIV/0!</v>
      </c>
      <c r="X277" s="538" t="e">
        <f t="shared" si="118"/>
        <v>#DIV/0!</v>
      </c>
      <c r="Y277" s="538" t="e">
        <f t="shared" si="118"/>
        <v>#DIV/0!</v>
      </c>
      <c r="Z277" s="538" t="e">
        <f t="shared" si="119"/>
        <v>#DIV/0!</v>
      </c>
      <c r="AA277" s="538" t="e">
        <f t="shared" si="120"/>
        <v>#DIV/0!</v>
      </c>
      <c r="AB277" s="538" t="e">
        <f t="shared" si="121"/>
        <v>#DIV/0!</v>
      </c>
      <c r="AC277" s="538" t="e">
        <f t="shared" si="122"/>
        <v>#DIV/0!</v>
      </c>
      <c r="AD277" s="538" t="e">
        <f t="shared" si="122"/>
        <v>#DIV/0!</v>
      </c>
      <c r="AE277" s="538" t="e">
        <f t="shared" si="123"/>
        <v>#DIV/0!</v>
      </c>
      <c r="AF277" s="538" t="e">
        <f t="shared" si="123"/>
        <v>#DIV/0!</v>
      </c>
      <c r="AG277" s="538" t="e">
        <f t="shared" si="123"/>
        <v>#DIV/0!</v>
      </c>
      <c r="AH277" s="538" t="e">
        <f t="shared" si="123"/>
        <v>#DIV/0!</v>
      </c>
      <c r="AI277" s="538" t="e">
        <f t="shared" si="123"/>
        <v>#DIV/0!</v>
      </c>
      <c r="AJ277" s="538" t="e">
        <f t="shared" si="123"/>
        <v>#DIV/0!</v>
      </c>
      <c r="AK277" s="539" t="e">
        <f t="shared" si="123"/>
        <v>#DIV/0!</v>
      </c>
    </row>
    <row r="278" spans="3:37" x14ac:dyDescent="0.2">
      <c r="C278" s="451" t="s">
        <v>483</v>
      </c>
      <c r="D278" s="35">
        <f t="shared" si="105"/>
        <v>0</v>
      </c>
      <c r="E278" s="535">
        <f ca="1">SUMIF($G$10:$G$259,$C278,I22:JI$259)</f>
        <v>0</v>
      </c>
      <c r="F278" s="535">
        <f t="shared" si="106"/>
        <v>0</v>
      </c>
      <c r="G278" s="535">
        <f t="shared" si="106"/>
        <v>0</v>
      </c>
      <c r="H278" s="535">
        <f t="shared" si="107"/>
        <v>0</v>
      </c>
      <c r="I278" s="535">
        <f t="shared" si="108"/>
        <v>0</v>
      </c>
      <c r="J278" s="535">
        <f t="shared" si="109"/>
        <v>0</v>
      </c>
      <c r="K278" s="535">
        <f t="shared" si="110"/>
        <v>0</v>
      </c>
      <c r="L278" s="535">
        <f t="shared" si="111"/>
        <v>0</v>
      </c>
      <c r="M278" s="535">
        <f t="shared" si="111"/>
        <v>0</v>
      </c>
      <c r="N278" s="535">
        <f t="shared" si="111"/>
        <v>0</v>
      </c>
      <c r="O278" s="535">
        <f t="shared" si="111"/>
        <v>0</v>
      </c>
      <c r="P278" s="465" t="e">
        <f t="shared" si="112"/>
        <v>#DIV/0!</v>
      </c>
      <c r="Q278" s="465" t="e">
        <f t="shared" si="113"/>
        <v>#DIV/0!</v>
      </c>
      <c r="R278" s="465" t="e">
        <f t="shared" si="114"/>
        <v>#DIV/0!</v>
      </c>
      <c r="S278" s="465" t="e">
        <f t="shared" si="115"/>
        <v>#DIV/0!</v>
      </c>
      <c r="T278" s="465" t="e">
        <f t="shared" si="116"/>
        <v>#DIV/0!</v>
      </c>
      <c r="U278" s="465" t="e">
        <f t="shared" si="117"/>
        <v>#DIV/0!</v>
      </c>
      <c r="V278" s="548" t="e">
        <f t="shared" si="118"/>
        <v>#DIV/0!</v>
      </c>
      <c r="W278" s="538" t="e">
        <f t="shared" si="118"/>
        <v>#DIV/0!</v>
      </c>
      <c r="X278" s="538" t="e">
        <f t="shared" si="118"/>
        <v>#DIV/0!</v>
      </c>
      <c r="Y278" s="538" t="e">
        <f t="shared" si="118"/>
        <v>#DIV/0!</v>
      </c>
      <c r="Z278" s="538" t="e">
        <f t="shared" si="119"/>
        <v>#DIV/0!</v>
      </c>
      <c r="AA278" s="538" t="e">
        <f t="shared" si="120"/>
        <v>#DIV/0!</v>
      </c>
      <c r="AB278" s="538" t="e">
        <f t="shared" si="121"/>
        <v>#DIV/0!</v>
      </c>
      <c r="AC278" s="538" t="e">
        <f t="shared" si="122"/>
        <v>#DIV/0!</v>
      </c>
      <c r="AD278" s="538" t="e">
        <f t="shared" si="122"/>
        <v>#DIV/0!</v>
      </c>
      <c r="AE278" s="538" t="e">
        <f t="shared" si="123"/>
        <v>#DIV/0!</v>
      </c>
      <c r="AF278" s="538" t="e">
        <f t="shared" si="123"/>
        <v>#DIV/0!</v>
      </c>
      <c r="AG278" s="538" t="e">
        <f t="shared" si="123"/>
        <v>#DIV/0!</v>
      </c>
      <c r="AH278" s="538" t="e">
        <f t="shared" si="123"/>
        <v>#DIV/0!</v>
      </c>
      <c r="AI278" s="538" t="e">
        <f t="shared" si="123"/>
        <v>#DIV/0!</v>
      </c>
      <c r="AJ278" s="538" t="e">
        <f t="shared" si="123"/>
        <v>#DIV/0!</v>
      </c>
      <c r="AK278" s="539" t="e">
        <f t="shared" si="123"/>
        <v>#DIV/0!</v>
      </c>
    </row>
    <row r="279" spans="3:37" x14ac:dyDescent="0.2">
      <c r="C279" s="451" t="s">
        <v>484</v>
      </c>
      <c r="D279" s="35">
        <f t="shared" si="105"/>
        <v>0</v>
      </c>
      <c r="E279" s="535">
        <f ca="1">SUMIF($G$10:$G$259,$C279,I23:JI$259)</f>
        <v>0</v>
      </c>
      <c r="F279" s="535">
        <f t="shared" si="106"/>
        <v>0</v>
      </c>
      <c r="G279" s="535">
        <f t="shared" si="106"/>
        <v>0</v>
      </c>
      <c r="H279" s="535">
        <f t="shared" si="107"/>
        <v>0</v>
      </c>
      <c r="I279" s="535">
        <f t="shared" si="108"/>
        <v>0</v>
      </c>
      <c r="J279" s="535">
        <f t="shared" si="109"/>
        <v>0</v>
      </c>
      <c r="K279" s="535">
        <f t="shared" si="110"/>
        <v>0</v>
      </c>
      <c r="L279" s="535">
        <f t="shared" si="111"/>
        <v>0</v>
      </c>
      <c r="M279" s="535">
        <f t="shared" si="111"/>
        <v>0</v>
      </c>
      <c r="N279" s="535">
        <f t="shared" si="111"/>
        <v>0</v>
      </c>
      <c r="O279" s="535">
        <f t="shared" si="111"/>
        <v>0</v>
      </c>
      <c r="P279" s="465" t="e">
        <f t="shared" si="112"/>
        <v>#DIV/0!</v>
      </c>
      <c r="Q279" s="465" t="e">
        <f t="shared" si="113"/>
        <v>#DIV/0!</v>
      </c>
      <c r="R279" s="465" t="e">
        <f t="shared" si="114"/>
        <v>#DIV/0!</v>
      </c>
      <c r="S279" s="465" t="e">
        <f t="shared" si="115"/>
        <v>#DIV/0!</v>
      </c>
      <c r="T279" s="465" t="e">
        <f t="shared" si="116"/>
        <v>#DIV/0!</v>
      </c>
      <c r="U279" s="465" t="e">
        <f t="shared" si="117"/>
        <v>#DIV/0!</v>
      </c>
      <c r="V279" s="548" t="e">
        <f t="shared" si="118"/>
        <v>#DIV/0!</v>
      </c>
      <c r="W279" s="538" t="e">
        <f t="shared" si="118"/>
        <v>#DIV/0!</v>
      </c>
      <c r="X279" s="538" t="e">
        <f t="shared" si="118"/>
        <v>#DIV/0!</v>
      </c>
      <c r="Y279" s="538" t="e">
        <f t="shared" si="118"/>
        <v>#DIV/0!</v>
      </c>
      <c r="Z279" s="538" t="e">
        <f t="shared" si="119"/>
        <v>#DIV/0!</v>
      </c>
      <c r="AA279" s="538" t="e">
        <f t="shared" si="120"/>
        <v>#DIV/0!</v>
      </c>
      <c r="AB279" s="538" t="e">
        <f t="shared" si="121"/>
        <v>#DIV/0!</v>
      </c>
      <c r="AC279" s="538" t="e">
        <f t="shared" si="122"/>
        <v>#DIV/0!</v>
      </c>
      <c r="AD279" s="538" t="e">
        <f t="shared" si="122"/>
        <v>#DIV/0!</v>
      </c>
      <c r="AE279" s="538" t="e">
        <f t="shared" si="123"/>
        <v>#DIV/0!</v>
      </c>
      <c r="AF279" s="538" t="e">
        <f t="shared" si="123"/>
        <v>#DIV/0!</v>
      </c>
      <c r="AG279" s="538" t="e">
        <f t="shared" si="123"/>
        <v>#DIV/0!</v>
      </c>
      <c r="AH279" s="538" t="e">
        <f t="shared" si="123"/>
        <v>#DIV/0!</v>
      </c>
      <c r="AI279" s="538" t="e">
        <f t="shared" si="123"/>
        <v>#DIV/0!</v>
      </c>
      <c r="AJ279" s="538" t="e">
        <f t="shared" si="123"/>
        <v>#DIV/0!</v>
      </c>
      <c r="AK279" s="539" t="e">
        <f t="shared" si="123"/>
        <v>#DIV/0!</v>
      </c>
    </row>
    <row r="280" spans="3:37" x14ac:dyDescent="0.2">
      <c r="C280" s="451" t="s">
        <v>485</v>
      </c>
      <c r="D280" s="35">
        <f t="shared" si="105"/>
        <v>0</v>
      </c>
      <c r="E280" s="535">
        <f ca="1">SUMIF($G$10:$G$259,$C280,I24:JI$259)</f>
        <v>0</v>
      </c>
      <c r="F280" s="535">
        <f t="shared" si="106"/>
        <v>0</v>
      </c>
      <c r="G280" s="535">
        <f t="shared" si="106"/>
        <v>0</v>
      </c>
      <c r="H280" s="535">
        <f t="shared" si="107"/>
        <v>0</v>
      </c>
      <c r="I280" s="535">
        <f t="shared" si="108"/>
        <v>0</v>
      </c>
      <c r="J280" s="535">
        <f t="shared" si="109"/>
        <v>0</v>
      </c>
      <c r="K280" s="535">
        <f t="shared" si="110"/>
        <v>0</v>
      </c>
      <c r="L280" s="535">
        <f t="shared" si="111"/>
        <v>0</v>
      </c>
      <c r="M280" s="535">
        <f t="shared" si="111"/>
        <v>0</v>
      </c>
      <c r="N280" s="535">
        <f t="shared" si="111"/>
        <v>0</v>
      </c>
      <c r="O280" s="535">
        <f t="shared" si="111"/>
        <v>0</v>
      </c>
      <c r="P280" s="465" t="e">
        <f t="shared" si="112"/>
        <v>#DIV/0!</v>
      </c>
      <c r="Q280" s="465" t="e">
        <f t="shared" si="113"/>
        <v>#DIV/0!</v>
      </c>
      <c r="R280" s="465" t="e">
        <f t="shared" si="114"/>
        <v>#DIV/0!</v>
      </c>
      <c r="S280" s="465" t="e">
        <f t="shared" si="115"/>
        <v>#DIV/0!</v>
      </c>
      <c r="T280" s="465" t="e">
        <f t="shared" si="116"/>
        <v>#DIV/0!</v>
      </c>
      <c r="U280" s="465" t="e">
        <f t="shared" si="117"/>
        <v>#DIV/0!</v>
      </c>
      <c r="V280" s="548" t="e">
        <f t="shared" si="118"/>
        <v>#DIV/0!</v>
      </c>
      <c r="W280" s="538" t="e">
        <f t="shared" si="118"/>
        <v>#DIV/0!</v>
      </c>
      <c r="X280" s="538" t="e">
        <f t="shared" si="118"/>
        <v>#DIV/0!</v>
      </c>
      <c r="Y280" s="538" t="e">
        <f t="shared" si="118"/>
        <v>#DIV/0!</v>
      </c>
      <c r="Z280" s="538" t="e">
        <f t="shared" si="119"/>
        <v>#DIV/0!</v>
      </c>
      <c r="AA280" s="538" t="e">
        <f t="shared" si="120"/>
        <v>#DIV/0!</v>
      </c>
      <c r="AB280" s="538" t="e">
        <f t="shared" si="121"/>
        <v>#DIV/0!</v>
      </c>
      <c r="AC280" s="538" t="e">
        <f t="shared" si="122"/>
        <v>#DIV/0!</v>
      </c>
      <c r="AD280" s="538" t="e">
        <f t="shared" si="122"/>
        <v>#DIV/0!</v>
      </c>
      <c r="AE280" s="538" t="e">
        <f t="shared" si="123"/>
        <v>#DIV/0!</v>
      </c>
      <c r="AF280" s="538" t="e">
        <f t="shared" si="123"/>
        <v>#DIV/0!</v>
      </c>
      <c r="AG280" s="538" t="e">
        <f t="shared" si="123"/>
        <v>#DIV/0!</v>
      </c>
      <c r="AH280" s="538" t="e">
        <f t="shared" si="123"/>
        <v>#DIV/0!</v>
      </c>
      <c r="AI280" s="538" t="e">
        <f t="shared" si="123"/>
        <v>#DIV/0!</v>
      </c>
      <c r="AJ280" s="538" t="e">
        <f t="shared" si="123"/>
        <v>#DIV/0!</v>
      </c>
      <c r="AK280" s="539" t="e">
        <f t="shared" si="123"/>
        <v>#DIV/0!</v>
      </c>
    </row>
    <row r="281" spans="3:37" x14ac:dyDescent="0.2">
      <c r="C281" s="451" t="s">
        <v>486</v>
      </c>
      <c r="D281" s="35">
        <f t="shared" si="105"/>
        <v>0</v>
      </c>
      <c r="E281" s="535">
        <f ca="1">SUMIF($G$10:$G$259,$C281,I25:JI$259)</f>
        <v>0</v>
      </c>
      <c r="F281" s="535">
        <f t="shared" si="106"/>
        <v>0</v>
      </c>
      <c r="G281" s="535">
        <f t="shared" si="106"/>
        <v>0</v>
      </c>
      <c r="H281" s="535">
        <f t="shared" si="107"/>
        <v>0</v>
      </c>
      <c r="I281" s="535">
        <f t="shared" si="108"/>
        <v>0</v>
      </c>
      <c r="J281" s="535">
        <f t="shared" si="109"/>
        <v>0</v>
      </c>
      <c r="K281" s="535">
        <f t="shared" si="110"/>
        <v>0</v>
      </c>
      <c r="L281" s="535">
        <f t="shared" si="111"/>
        <v>0</v>
      </c>
      <c r="M281" s="535">
        <f t="shared" si="111"/>
        <v>0</v>
      </c>
      <c r="N281" s="535">
        <f t="shared" si="111"/>
        <v>0</v>
      </c>
      <c r="O281" s="535">
        <f t="shared" si="111"/>
        <v>0</v>
      </c>
      <c r="P281" s="465" t="e">
        <f t="shared" si="112"/>
        <v>#DIV/0!</v>
      </c>
      <c r="Q281" s="465" t="e">
        <f t="shared" si="113"/>
        <v>#DIV/0!</v>
      </c>
      <c r="R281" s="465" t="e">
        <f t="shared" si="114"/>
        <v>#DIV/0!</v>
      </c>
      <c r="S281" s="465" t="e">
        <f t="shared" si="115"/>
        <v>#DIV/0!</v>
      </c>
      <c r="T281" s="465" t="e">
        <f t="shared" si="116"/>
        <v>#DIV/0!</v>
      </c>
      <c r="U281" s="465" t="e">
        <f t="shared" si="117"/>
        <v>#DIV/0!</v>
      </c>
      <c r="V281" s="548" t="e">
        <f t="shared" si="118"/>
        <v>#DIV/0!</v>
      </c>
      <c r="W281" s="538" t="e">
        <f t="shared" si="118"/>
        <v>#DIV/0!</v>
      </c>
      <c r="X281" s="538" t="e">
        <f t="shared" si="118"/>
        <v>#DIV/0!</v>
      </c>
      <c r="Y281" s="538" t="e">
        <f t="shared" si="118"/>
        <v>#DIV/0!</v>
      </c>
      <c r="Z281" s="538" t="e">
        <f t="shared" si="119"/>
        <v>#DIV/0!</v>
      </c>
      <c r="AA281" s="538" t="e">
        <f t="shared" si="120"/>
        <v>#DIV/0!</v>
      </c>
      <c r="AB281" s="538" t="e">
        <f t="shared" si="121"/>
        <v>#DIV/0!</v>
      </c>
      <c r="AC281" s="538" t="e">
        <f t="shared" si="122"/>
        <v>#DIV/0!</v>
      </c>
      <c r="AD281" s="538" t="e">
        <f t="shared" si="122"/>
        <v>#DIV/0!</v>
      </c>
      <c r="AE281" s="538" t="e">
        <f t="shared" si="123"/>
        <v>#DIV/0!</v>
      </c>
      <c r="AF281" s="538" t="e">
        <f t="shared" si="123"/>
        <v>#DIV/0!</v>
      </c>
      <c r="AG281" s="538" t="e">
        <f t="shared" si="123"/>
        <v>#DIV/0!</v>
      </c>
      <c r="AH281" s="538" t="e">
        <f t="shared" si="123"/>
        <v>#DIV/0!</v>
      </c>
      <c r="AI281" s="538" t="e">
        <f t="shared" si="123"/>
        <v>#DIV/0!</v>
      </c>
      <c r="AJ281" s="538" t="e">
        <f t="shared" si="123"/>
        <v>#DIV/0!</v>
      </c>
      <c r="AK281" s="539" t="e">
        <f t="shared" si="123"/>
        <v>#DIV/0!</v>
      </c>
    </row>
    <row r="282" spans="3:37" x14ac:dyDescent="0.2">
      <c r="C282" s="451" t="s">
        <v>487</v>
      </c>
      <c r="D282" s="35">
        <f t="shared" si="105"/>
        <v>0</v>
      </c>
      <c r="E282" s="535">
        <f ca="1">SUMIF($G$10:$G$259,$C282,I26:JI$259)</f>
        <v>0</v>
      </c>
      <c r="F282" s="535">
        <f t="shared" si="106"/>
        <v>0</v>
      </c>
      <c r="G282" s="535">
        <f t="shared" si="106"/>
        <v>0</v>
      </c>
      <c r="H282" s="535">
        <f t="shared" si="107"/>
        <v>0</v>
      </c>
      <c r="I282" s="535">
        <f t="shared" si="108"/>
        <v>0</v>
      </c>
      <c r="J282" s="535">
        <f t="shared" si="109"/>
        <v>0</v>
      </c>
      <c r="K282" s="535">
        <f t="shared" si="110"/>
        <v>0</v>
      </c>
      <c r="L282" s="535">
        <f t="shared" si="111"/>
        <v>0</v>
      </c>
      <c r="M282" s="535">
        <f t="shared" si="111"/>
        <v>0</v>
      </c>
      <c r="N282" s="535">
        <f t="shared" si="111"/>
        <v>0</v>
      </c>
      <c r="O282" s="535">
        <f t="shared" si="111"/>
        <v>0</v>
      </c>
      <c r="P282" s="465" t="e">
        <f t="shared" si="112"/>
        <v>#DIV/0!</v>
      </c>
      <c r="Q282" s="465" t="e">
        <f t="shared" si="113"/>
        <v>#DIV/0!</v>
      </c>
      <c r="R282" s="465" t="e">
        <f t="shared" si="114"/>
        <v>#DIV/0!</v>
      </c>
      <c r="S282" s="465" t="e">
        <f t="shared" si="115"/>
        <v>#DIV/0!</v>
      </c>
      <c r="T282" s="465" t="e">
        <f t="shared" si="116"/>
        <v>#DIV/0!</v>
      </c>
      <c r="U282" s="465" t="e">
        <f t="shared" si="117"/>
        <v>#DIV/0!</v>
      </c>
      <c r="V282" s="548" t="e">
        <f t="shared" si="118"/>
        <v>#DIV/0!</v>
      </c>
      <c r="W282" s="538" t="e">
        <f t="shared" si="118"/>
        <v>#DIV/0!</v>
      </c>
      <c r="X282" s="538" t="e">
        <f t="shared" si="118"/>
        <v>#DIV/0!</v>
      </c>
      <c r="Y282" s="538" t="e">
        <f t="shared" si="118"/>
        <v>#DIV/0!</v>
      </c>
      <c r="Z282" s="538" t="e">
        <f t="shared" si="119"/>
        <v>#DIV/0!</v>
      </c>
      <c r="AA282" s="538" t="e">
        <f t="shared" si="120"/>
        <v>#DIV/0!</v>
      </c>
      <c r="AB282" s="538" t="e">
        <f t="shared" si="121"/>
        <v>#DIV/0!</v>
      </c>
      <c r="AC282" s="538" t="e">
        <f t="shared" si="122"/>
        <v>#DIV/0!</v>
      </c>
      <c r="AD282" s="538" t="e">
        <f t="shared" si="122"/>
        <v>#DIV/0!</v>
      </c>
      <c r="AE282" s="538" t="e">
        <f t="shared" si="123"/>
        <v>#DIV/0!</v>
      </c>
      <c r="AF282" s="538" t="e">
        <f t="shared" si="123"/>
        <v>#DIV/0!</v>
      </c>
      <c r="AG282" s="538" t="e">
        <f t="shared" si="123"/>
        <v>#DIV/0!</v>
      </c>
      <c r="AH282" s="538" t="e">
        <f t="shared" si="123"/>
        <v>#DIV/0!</v>
      </c>
      <c r="AI282" s="538" t="e">
        <f t="shared" si="123"/>
        <v>#DIV/0!</v>
      </c>
      <c r="AJ282" s="538" t="e">
        <f t="shared" si="123"/>
        <v>#DIV/0!</v>
      </c>
      <c r="AK282" s="539" t="e">
        <f t="shared" si="123"/>
        <v>#DIV/0!</v>
      </c>
    </row>
    <row r="283" spans="3:37" x14ac:dyDescent="0.2">
      <c r="C283" s="451" t="s">
        <v>488</v>
      </c>
      <c r="D283" s="35">
        <f t="shared" si="105"/>
        <v>0</v>
      </c>
      <c r="E283" s="535">
        <f ca="1">SUMIF($G$10:$G$259,$C283,I27:JI$259)</f>
        <v>0</v>
      </c>
      <c r="F283" s="535">
        <f t="shared" si="106"/>
        <v>0</v>
      </c>
      <c r="G283" s="535">
        <f t="shared" si="106"/>
        <v>0</v>
      </c>
      <c r="H283" s="535">
        <f t="shared" si="107"/>
        <v>0</v>
      </c>
      <c r="I283" s="535">
        <f t="shared" si="108"/>
        <v>0</v>
      </c>
      <c r="J283" s="535">
        <f t="shared" si="109"/>
        <v>0</v>
      </c>
      <c r="K283" s="535">
        <f t="shared" si="110"/>
        <v>0</v>
      </c>
      <c r="L283" s="535">
        <f t="shared" si="111"/>
        <v>0</v>
      </c>
      <c r="M283" s="535">
        <f t="shared" si="111"/>
        <v>0</v>
      </c>
      <c r="N283" s="535">
        <f t="shared" si="111"/>
        <v>0</v>
      </c>
      <c r="O283" s="535">
        <f t="shared" si="111"/>
        <v>0</v>
      </c>
      <c r="P283" s="465" t="e">
        <f t="shared" si="112"/>
        <v>#DIV/0!</v>
      </c>
      <c r="Q283" s="465" t="e">
        <f t="shared" si="113"/>
        <v>#DIV/0!</v>
      </c>
      <c r="R283" s="465" t="e">
        <f t="shared" si="114"/>
        <v>#DIV/0!</v>
      </c>
      <c r="S283" s="465" t="e">
        <f t="shared" si="115"/>
        <v>#DIV/0!</v>
      </c>
      <c r="T283" s="465" t="e">
        <f t="shared" si="116"/>
        <v>#DIV/0!</v>
      </c>
      <c r="U283" s="465" t="e">
        <f t="shared" si="117"/>
        <v>#DIV/0!</v>
      </c>
      <c r="V283" s="548" t="e">
        <f t="shared" si="118"/>
        <v>#DIV/0!</v>
      </c>
      <c r="W283" s="538" t="e">
        <f t="shared" si="118"/>
        <v>#DIV/0!</v>
      </c>
      <c r="X283" s="538" t="e">
        <f t="shared" si="118"/>
        <v>#DIV/0!</v>
      </c>
      <c r="Y283" s="538" t="e">
        <f t="shared" si="118"/>
        <v>#DIV/0!</v>
      </c>
      <c r="Z283" s="538" t="e">
        <f t="shared" si="119"/>
        <v>#DIV/0!</v>
      </c>
      <c r="AA283" s="538" t="e">
        <f t="shared" si="120"/>
        <v>#DIV/0!</v>
      </c>
      <c r="AB283" s="538" t="e">
        <f t="shared" si="121"/>
        <v>#DIV/0!</v>
      </c>
      <c r="AC283" s="538" t="e">
        <f t="shared" si="122"/>
        <v>#DIV/0!</v>
      </c>
      <c r="AD283" s="538" t="e">
        <f t="shared" si="122"/>
        <v>#DIV/0!</v>
      </c>
      <c r="AE283" s="538" t="e">
        <f t="shared" si="123"/>
        <v>#DIV/0!</v>
      </c>
      <c r="AF283" s="538" t="e">
        <f t="shared" si="123"/>
        <v>#DIV/0!</v>
      </c>
      <c r="AG283" s="538" t="e">
        <f t="shared" si="123"/>
        <v>#DIV/0!</v>
      </c>
      <c r="AH283" s="538" t="e">
        <f t="shared" si="123"/>
        <v>#DIV/0!</v>
      </c>
      <c r="AI283" s="538" t="e">
        <f t="shared" si="123"/>
        <v>#DIV/0!</v>
      </c>
      <c r="AJ283" s="538" t="e">
        <f t="shared" si="123"/>
        <v>#DIV/0!</v>
      </c>
      <c r="AK283" s="539" t="e">
        <f t="shared" si="123"/>
        <v>#DIV/0!</v>
      </c>
    </row>
    <row r="284" spans="3:37" ht="16" thickBot="1" x14ac:dyDescent="0.25">
      <c r="C284" s="459" t="s">
        <v>489</v>
      </c>
      <c r="D284" s="37">
        <f t="shared" si="105"/>
        <v>0</v>
      </c>
      <c r="E284" s="929">
        <f ca="1">SUMIF($G$10:$G$259,$C284,I28:JI$259)</f>
        <v>0</v>
      </c>
      <c r="F284" s="929">
        <f t="shared" si="106"/>
        <v>0</v>
      </c>
      <c r="G284" s="929">
        <f t="shared" si="106"/>
        <v>0</v>
      </c>
      <c r="H284" s="929">
        <f t="shared" si="107"/>
        <v>0</v>
      </c>
      <c r="I284" s="929">
        <f t="shared" si="108"/>
        <v>0</v>
      </c>
      <c r="J284" s="929">
        <f t="shared" si="109"/>
        <v>0</v>
      </c>
      <c r="K284" s="929">
        <f t="shared" si="110"/>
        <v>0</v>
      </c>
      <c r="L284" s="929">
        <f t="shared" si="111"/>
        <v>0</v>
      </c>
      <c r="M284" s="929">
        <f t="shared" si="111"/>
        <v>0</v>
      </c>
      <c r="N284" s="929">
        <f t="shared" si="111"/>
        <v>0</v>
      </c>
      <c r="O284" s="929">
        <f t="shared" si="111"/>
        <v>0</v>
      </c>
      <c r="P284" s="939" t="e">
        <f t="shared" si="112"/>
        <v>#DIV/0!</v>
      </c>
      <c r="Q284" s="939" t="e">
        <f t="shared" si="113"/>
        <v>#DIV/0!</v>
      </c>
      <c r="R284" s="939" t="e">
        <f t="shared" si="114"/>
        <v>#DIV/0!</v>
      </c>
      <c r="S284" s="939" t="e">
        <f t="shared" si="115"/>
        <v>#DIV/0!</v>
      </c>
      <c r="T284" s="939" t="e">
        <f t="shared" si="116"/>
        <v>#DIV/0!</v>
      </c>
      <c r="U284" s="939" t="e">
        <f t="shared" si="117"/>
        <v>#DIV/0!</v>
      </c>
      <c r="V284" s="549" t="e">
        <f t="shared" si="118"/>
        <v>#DIV/0!</v>
      </c>
      <c r="W284" s="931" t="e">
        <f t="shared" si="118"/>
        <v>#DIV/0!</v>
      </c>
      <c r="X284" s="931" t="e">
        <f t="shared" si="118"/>
        <v>#DIV/0!</v>
      </c>
      <c r="Y284" s="931" t="e">
        <f t="shared" si="118"/>
        <v>#DIV/0!</v>
      </c>
      <c r="Z284" s="538" t="e">
        <f t="shared" si="119"/>
        <v>#DIV/0!</v>
      </c>
      <c r="AA284" s="931" t="e">
        <f t="shared" si="120"/>
        <v>#DIV/0!</v>
      </c>
      <c r="AB284" s="538" t="e">
        <f t="shared" si="121"/>
        <v>#DIV/0!</v>
      </c>
      <c r="AC284" s="931" t="e">
        <f t="shared" si="122"/>
        <v>#DIV/0!</v>
      </c>
      <c r="AD284" s="931" t="e">
        <f t="shared" si="122"/>
        <v>#DIV/0!</v>
      </c>
      <c r="AE284" s="931" t="e">
        <f t="shared" si="123"/>
        <v>#DIV/0!</v>
      </c>
      <c r="AF284" s="931" t="e">
        <f t="shared" si="123"/>
        <v>#DIV/0!</v>
      </c>
      <c r="AG284" s="931" t="e">
        <f t="shared" si="123"/>
        <v>#DIV/0!</v>
      </c>
      <c r="AH284" s="931" t="e">
        <f t="shared" si="123"/>
        <v>#DIV/0!</v>
      </c>
      <c r="AI284" s="931" t="e">
        <f t="shared" si="123"/>
        <v>#DIV/0!</v>
      </c>
      <c r="AJ284" s="931" t="e">
        <f t="shared" si="123"/>
        <v>#DIV/0!</v>
      </c>
      <c r="AK284" s="540" t="e">
        <f t="shared" si="123"/>
        <v>#DIV/0!</v>
      </c>
    </row>
    <row r="285" spans="3:37" ht="16" thickBot="1" x14ac:dyDescent="0.25">
      <c r="C285" s="1349" t="s">
        <v>732</v>
      </c>
      <c r="D285" s="827">
        <f t="shared" ref="D285:O285" si="124">SUM(D266:D284)</f>
        <v>0</v>
      </c>
      <c r="E285" s="828">
        <f t="shared" ca="1" si="124"/>
        <v>0</v>
      </c>
      <c r="F285" s="828">
        <f t="shared" si="124"/>
        <v>0</v>
      </c>
      <c r="G285" s="828">
        <f t="shared" si="124"/>
        <v>0</v>
      </c>
      <c r="H285" s="828">
        <f t="shared" si="124"/>
        <v>0</v>
      </c>
      <c r="I285" s="828">
        <f t="shared" si="124"/>
        <v>0</v>
      </c>
      <c r="J285" s="828">
        <f t="shared" si="124"/>
        <v>0</v>
      </c>
      <c r="K285" s="828">
        <f t="shared" si="124"/>
        <v>0</v>
      </c>
      <c r="L285" s="828">
        <f t="shared" si="124"/>
        <v>0</v>
      </c>
      <c r="M285" s="828">
        <f t="shared" si="124"/>
        <v>0</v>
      </c>
      <c r="N285" s="828">
        <f t="shared" si="124"/>
        <v>0</v>
      </c>
      <c r="O285" s="828">
        <f t="shared" si="124"/>
        <v>0</v>
      </c>
      <c r="P285" s="829" t="e">
        <f t="shared" si="112"/>
        <v>#DIV/0!</v>
      </c>
      <c r="Q285" s="829" t="e">
        <f t="shared" si="113"/>
        <v>#DIV/0!</v>
      </c>
      <c r="R285" s="829" t="e">
        <f t="shared" si="114"/>
        <v>#DIV/0!</v>
      </c>
      <c r="S285" s="829" t="e">
        <f t="shared" si="115"/>
        <v>#DIV/0!</v>
      </c>
      <c r="T285" s="829" t="e">
        <f t="shared" si="116"/>
        <v>#DIV/0!</v>
      </c>
      <c r="U285" s="829" t="e">
        <f t="shared" si="117"/>
        <v>#DIV/0!</v>
      </c>
      <c r="V285" s="830">
        <f>+AL260</f>
        <v>0</v>
      </c>
      <c r="W285" s="831" t="e">
        <f>+AM260</f>
        <v>#DIV/0!</v>
      </c>
      <c r="X285" s="831" t="e">
        <f>+AN260</f>
        <v>#DIV/0!</v>
      </c>
      <c r="Y285" s="831" t="e">
        <f>+AO260</f>
        <v>#DIV/0!</v>
      </c>
      <c r="Z285" s="831">
        <f>+AF260</f>
        <v>0</v>
      </c>
      <c r="AA285" s="831" t="e">
        <f>+AP260</f>
        <v>#DIV/0!</v>
      </c>
      <c r="AB285" s="831">
        <f>+AT260</f>
        <v>0</v>
      </c>
      <c r="AC285" s="831" t="e">
        <f>+AR260</f>
        <v>#DIV/0!</v>
      </c>
      <c r="AD285" s="831" t="e">
        <f>+AS260</f>
        <v>#DIV/0!</v>
      </c>
      <c r="AE285" s="831" t="e">
        <f t="shared" ref="AE285:AK285" si="125">+AU260</f>
        <v>#DIV/0!</v>
      </c>
      <c r="AF285" s="831" t="e">
        <f t="shared" si="125"/>
        <v>#DIV/0!</v>
      </c>
      <c r="AG285" s="831" t="e">
        <f t="shared" si="125"/>
        <v>#DIV/0!</v>
      </c>
      <c r="AH285" s="831" t="e">
        <f t="shared" si="125"/>
        <v>#DIV/0!</v>
      </c>
      <c r="AI285" s="831" t="e">
        <f t="shared" si="125"/>
        <v>#DIV/0!</v>
      </c>
      <c r="AJ285" s="831" t="e">
        <f t="shared" si="125"/>
        <v>#DIV/0!</v>
      </c>
      <c r="AK285" s="832" t="e">
        <f t="shared" si="125"/>
        <v>#DIV/0!</v>
      </c>
    </row>
    <row r="286" spans="3:37" x14ac:dyDescent="0.2">
      <c r="E286" s="460"/>
    </row>
    <row r="287" spans="3:37" x14ac:dyDescent="0.2">
      <c r="E287" s="460"/>
    </row>
    <row r="288" spans="3:37" x14ac:dyDescent="0.2">
      <c r="E288" s="460"/>
    </row>
  </sheetData>
  <mergeCells count="1">
    <mergeCell ref="B7:B9"/>
  </mergeCells>
  <hyperlinks>
    <hyperlink ref="BH1" location="'X2  Index'!A1" display="Return to index" xr:uid="{00ACCAA6-1213-4D2A-8F02-0FBF12FB4FD7}"/>
  </hyperlinks>
  <printOptions horizontalCentered="1"/>
  <pageMargins left="0.2" right="0.2" top="0.5" bottom="0.5" header="0.3" footer="0.3"/>
  <pageSetup paperSize="5" scale="28" fitToHeight="0" orientation="landscape" r:id="rId1"/>
  <headerFooter>
    <oddHeader>&amp;RPerformed by West Fork Advisory Services, LLC&amp;LPerformed for Enter Lender</oddHeader>
    <oddFooter>&amp;L&amp;F&amp;CRestricted and Confidential&amp;R&amp;A</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79F8-18CF-477A-80D6-3F2E332C4AB0}">
  <sheetPr codeName="Sheet76"/>
  <dimension ref="A1:L82"/>
  <sheetViews>
    <sheetView showGridLines="0" zoomScaleNormal="100" workbookViewId="0">
      <selection activeCell="B7" sqref="B7:I13"/>
    </sheetView>
  </sheetViews>
  <sheetFormatPr baseColWidth="10" defaultColWidth="9.6640625" defaultRowHeight="15" x14ac:dyDescent="0.2"/>
  <cols>
    <col min="1" max="1" width="3" customWidth="1"/>
    <col min="2" max="2" width="23.5" customWidth="1"/>
    <col min="3" max="3" width="16.6640625" customWidth="1"/>
    <col min="4" max="4" width="20.5" bestFit="1" customWidth="1"/>
    <col min="5" max="5" width="38" customWidth="1"/>
    <col min="6" max="6" width="28.6640625" bestFit="1" customWidth="1"/>
    <col min="7" max="7" width="33.6640625" bestFit="1" customWidth="1"/>
    <col min="8" max="8" width="37.5" customWidth="1"/>
    <col min="9" max="9" width="40.83203125" bestFit="1" customWidth="1"/>
    <col min="10" max="10" width="15" customWidth="1"/>
  </cols>
  <sheetData>
    <row r="1" spans="1:12" x14ac:dyDescent="0.2">
      <c r="A1" s="200" t="str">
        <f>+'X1  ReportCoverPage'!D9</f>
        <v>Example Company</v>
      </c>
      <c r="B1" s="1068"/>
      <c r="C1" s="466"/>
      <c r="D1" s="466"/>
      <c r="E1" s="466"/>
      <c r="F1" s="466"/>
      <c r="G1" s="466"/>
      <c r="H1" s="466"/>
      <c r="I1" s="466"/>
      <c r="J1" s="466"/>
      <c r="L1" s="1141" t="s">
        <v>209</v>
      </c>
    </row>
    <row r="2" spans="1:12" x14ac:dyDescent="0.2">
      <c r="A2" s="1142" t="str">
        <f>'X2  Index'!A3</f>
        <v>Jan 2023 (Update date on Index tab)</v>
      </c>
      <c r="B2" s="1068"/>
      <c r="C2" s="466"/>
      <c r="D2" s="466"/>
      <c r="E2" s="466"/>
      <c r="F2" s="466"/>
      <c r="G2" s="466"/>
      <c r="H2" s="466"/>
      <c r="I2" s="466"/>
      <c r="J2" s="466"/>
      <c r="L2" s="1141"/>
    </row>
    <row r="3" spans="1:12" x14ac:dyDescent="0.2">
      <c r="A3" s="428" t="s">
        <v>1529</v>
      </c>
      <c r="C3" s="466"/>
      <c r="D3" s="466"/>
      <c r="E3" s="466"/>
      <c r="F3" s="466"/>
      <c r="G3" s="466"/>
      <c r="H3" s="466"/>
      <c r="I3" s="466"/>
      <c r="J3" s="466"/>
    </row>
    <row r="4" spans="1:12" x14ac:dyDescent="0.2">
      <c r="A4" s="429"/>
      <c r="C4" s="466"/>
      <c r="D4" s="466"/>
      <c r="E4" s="466"/>
      <c r="F4" s="466"/>
      <c r="G4" s="466"/>
      <c r="H4" s="466"/>
      <c r="I4" s="466"/>
      <c r="J4" s="466"/>
    </row>
    <row r="5" spans="1:12" x14ac:dyDescent="0.2">
      <c r="B5" s="466"/>
      <c r="C5" s="466"/>
      <c r="D5" s="466"/>
      <c r="E5" s="466"/>
      <c r="F5" s="466"/>
      <c r="G5" s="466"/>
      <c r="H5" s="466"/>
      <c r="I5" s="466"/>
      <c r="J5" s="466"/>
    </row>
    <row r="6" spans="1:12" ht="16" thickBot="1" x14ac:dyDescent="0.25">
      <c r="B6" s="1167" t="s">
        <v>294</v>
      </c>
      <c r="C6" s="466"/>
      <c r="D6" s="466"/>
      <c r="E6" s="466"/>
      <c r="F6" s="466"/>
      <c r="G6" s="466"/>
      <c r="H6" s="466"/>
      <c r="I6" s="466"/>
      <c r="J6" s="466"/>
    </row>
    <row r="7" spans="1:12" x14ac:dyDescent="0.2">
      <c r="B7" s="2135"/>
      <c r="C7" s="2136"/>
      <c r="D7" s="2136"/>
      <c r="E7" s="2136"/>
      <c r="F7" s="2136"/>
      <c r="G7" s="2136"/>
      <c r="H7" s="2136"/>
      <c r="I7" s="2137"/>
      <c r="J7" s="1829"/>
    </row>
    <row r="8" spans="1:12" x14ac:dyDescent="0.2">
      <c r="B8" s="2163"/>
      <c r="C8" s="2088"/>
      <c r="D8" s="2088"/>
      <c r="E8" s="2088"/>
      <c r="F8" s="2088"/>
      <c r="G8" s="2088"/>
      <c r="H8" s="2088"/>
      <c r="I8" s="2164"/>
      <c r="J8" s="1829"/>
    </row>
    <row r="9" spans="1:12" x14ac:dyDescent="0.2">
      <c r="B9" s="2163"/>
      <c r="C9" s="2088"/>
      <c r="D9" s="2088"/>
      <c r="E9" s="2088"/>
      <c r="F9" s="2088"/>
      <c r="G9" s="2088"/>
      <c r="H9" s="2088"/>
      <c r="I9" s="2164"/>
      <c r="J9" s="1829"/>
    </row>
    <row r="10" spans="1:12" x14ac:dyDescent="0.2">
      <c r="B10" s="2163"/>
      <c r="C10" s="2088"/>
      <c r="D10" s="2088"/>
      <c r="E10" s="2088"/>
      <c r="F10" s="2088"/>
      <c r="G10" s="2088"/>
      <c r="H10" s="2088"/>
      <c r="I10" s="2164"/>
      <c r="J10" s="1829"/>
    </row>
    <row r="11" spans="1:12" x14ac:dyDescent="0.2">
      <c r="B11" s="2163"/>
      <c r="C11" s="2088"/>
      <c r="D11" s="2088"/>
      <c r="E11" s="2088"/>
      <c r="F11" s="2088"/>
      <c r="G11" s="2088"/>
      <c r="H11" s="2088"/>
      <c r="I11" s="2164"/>
      <c r="J11" s="1829"/>
    </row>
    <row r="12" spans="1:12" x14ac:dyDescent="0.2">
      <c r="B12" s="2163"/>
      <c r="C12" s="2088"/>
      <c r="D12" s="2088"/>
      <c r="E12" s="2088"/>
      <c r="F12" s="2088"/>
      <c r="G12" s="2088"/>
      <c r="H12" s="2088"/>
      <c r="I12" s="2164"/>
      <c r="J12" s="1829"/>
    </row>
    <row r="13" spans="1:12" ht="16" thickBot="1" x14ac:dyDescent="0.25">
      <c r="B13" s="2165"/>
      <c r="C13" s="2166"/>
      <c r="D13" s="2166"/>
      <c r="E13" s="2166"/>
      <c r="F13" s="2166"/>
      <c r="G13" s="2166"/>
      <c r="H13" s="2166"/>
      <c r="I13" s="2167"/>
      <c r="J13" s="466"/>
    </row>
    <row r="14" spans="1:12" x14ac:dyDescent="0.2">
      <c r="B14" s="482"/>
      <c r="C14" s="483"/>
      <c r="D14" s="483"/>
      <c r="E14" s="482"/>
      <c r="F14" s="483"/>
      <c r="G14" s="484"/>
      <c r="H14" s="466"/>
      <c r="I14" s="484"/>
      <c r="J14" s="484"/>
    </row>
    <row r="15" spans="1:12" ht="16" thickBot="1" x14ac:dyDescent="0.25">
      <c r="B15" s="482"/>
      <c r="C15" s="483"/>
      <c r="D15" s="483"/>
      <c r="E15" s="482"/>
      <c r="F15" s="483"/>
      <c r="G15" s="484"/>
      <c r="I15" s="484"/>
      <c r="J15" s="484"/>
    </row>
    <row r="16" spans="1:12" ht="16" thickBot="1" x14ac:dyDescent="0.25">
      <c r="B16" s="2205" t="s">
        <v>1517</v>
      </c>
      <c r="C16" s="2206"/>
      <c r="D16" s="2206"/>
      <c r="E16" s="2206"/>
      <c r="F16" s="2206"/>
      <c r="G16" s="2206"/>
      <c r="H16" s="2206"/>
      <c r="I16" s="2207"/>
      <c r="J16" s="484"/>
    </row>
    <row r="17" spans="2:10" x14ac:dyDescent="0.2">
      <c r="B17" s="92" t="s">
        <v>913</v>
      </c>
      <c r="C17" s="62" t="s">
        <v>1518</v>
      </c>
      <c r="D17" s="62" t="s">
        <v>579</v>
      </c>
      <c r="E17" s="62" t="s">
        <v>245</v>
      </c>
      <c r="F17" s="62" t="s">
        <v>633</v>
      </c>
      <c r="G17" s="62" t="s">
        <v>1519</v>
      </c>
      <c r="H17" s="62" t="s">
        <v>244</v>
      </c>
      <c r="I17" s="1277" t="s">
        <v>1520</v>
      </c>
      <c r="J17" s="484"/>
    </row>
    <row r="18" spans="2:10" x14ac:dyDescent="0.2">
      <c r="B18" s="1806"/>
      <c r="C18" s="1823">
        <f>SUMIF($D$24:$D$58,$C17,I$24:I$58)*-1</f>
        <v>0</v>
      </c>
      <c r="D18" s="1823">
        <f>SUMIF($D$24:$D$58,$D17,$I$24:$I$58)*-1</f>
        <v>0</v>
      </c>
      <c r="E18" s="1823">
        <f>SUMIF($D$24:$D$58,$E17,$I$24:$I$58)*-1</f>
        <v>0</v>
      </c>
      <c r="F18" s="1823">
        <f>SUMIF($D$24:$D$58,$F17,$I$24:$I$58)</f>
        <v>0</v>
      </c>
      <c r="G18" s="1823">
        <f>SUMIF($D$24:$D$58,$G17,$I$24:$I$58)</f>
        <v>0</v>
      </c>
      <c r="H18" s="1823">
        <f>SUMIF($D$24:$D$58,$H17,$I$24:$I$58)</f>
        <v>0</v>
      </c>
      <c r="I18" s="1824">
        <f>SUM(C18:H18)</f>
        <v>0</v>
      </c>
      <c r="J18" s="484"/>
    </row>
    <row r="19" spans="2:10" x14ac:dyDescent="0.2">
      <c r="B19" s="1807"/>
      <c r="C19" s="1825">
        <f>SUMIF($D$59:$D$85,$C17,I$59:I$85)*-1</f>
        <v>0</v>
      </c>
      <c r="D19" s="1823">
        <f>SUMIF($D$59:$D$85,$D17,$I$59:$I$85)*-1</f>
        <v>0</v>
      </c>
      <c r="E19" s="1823">
        <f>SUMIF($D$59:$D$85,$E17,$I$59:$I$85)*-1</f>
        <v>0</v>
      </c>
      <c r="F19" s="1823">
        <f>SUMIF($D$59:$D$85,$F17,$I$59:$I$85)</f>
        <v>0</v>
      </c>
      <c r="G19" s="1823">
        <f>SUMIF($D$59:$D$85,$G17,$I$59:$I$85)</f>
        <v>0</v>
      </c>
      <c r="H19" s="1823">
        <f>SUMIF($D$59:$D$85,$H17,$I$59:$I$85)</f>
        <v>0</v>
      </c>
      <c r="I19" s="1824">
        <f>SUM(C19:H19)</f>
        <v>0</v>
      </c>
      <c r="J19" s="484"/>
    </row>
    <row r="20" spans="2:10" ht="16" thickBot="1" x14ac:dyDescent="0.25">
      <c r="B20" s="1808" t="s">
        <v>1521</v>
      </c>
      <c r="C20" s="1826">
        <f t="shared" ref="C20:I20" si="0">SUM(C18:C19)</f>
        <v>0</v>
      </c>
      <c r="D20" s="1827">
        <f t="shared" si="0"/>
        <v>0</v>
      </c>
      <c r="E20" s="1827">
        <f t="shared" si="0"/>
        <v>0</v>
      </c>
      <c r="F20" s="1827">
        <f t="shared" si="0"/>
        <v>0</v>
      </c>
      <c r="G20" s="1827">
        <f t="shared" si="0"/>
        <v>0</v>
      </c>
      <c r="H20" s="1827">
        <f t="shared" si="0"/>
        <v>0</v>
      </c>
      <c r="I20" s="1828">
        <f t="shared" si="0"/>
        <v>0</v>
      </c>
      <c r="J20" s="484"/>
    </row>
    <row r="21" spans="2:10" ht="16" thickBot="1" x14ac:dyDescent="0.25">
      <c r="B21" s="482"/>
      <c r="C21" s="1809"/>
      <c r="D21" s="1809"/>
      <c r="E21" s="1810"/>
      <c r="F21" s="1809"/>
      <c r="G21" s="1811"/>
      <c r="H21" s="1802"/>
      <c r="I21" s="1811"/>
      <c r="J21" s="484"/>
    </row>
    <row r="22" spans="2:10" ht="16" thickBot="1" x14ac:dyDescent="0.25">
      <c r="B22" s="2205" t="s">
        <v>1522</v>
      </c>
      <c r="C22" s="2206"/>
      <c r="D22" s="2206"/>
      <c r="E22" s="2206"/>
      <c r="F22" s="2206"/>
      <c r="G22" s="2206"/>
      <c r="H22" s="2206"/>
      <c r="I22" s="2207"/>
      <c r="J22" s="484"/>
    </row>
    <row r="23" spans="2:10" x14ac:dyDescent="0.2">
      <c r="B23" s="1704" t="s">
        <v>913</v>
      </c>
      <c r="C23" s="1812" t="s">
        <v>950</v>
      </c>
      <c r="D23" s="1812" t="s">
        <v>1523</v>
      </c>
      <c r="E23" s="1812" t="s">
        <v>1524</v>
      </c>
      <c r="F23" s="1812" t="s">
        <v>1525</v>
      </c>
      <c r="G23" s="1812" t="s">
        <v>1526</v>
      </c>
      <c r="H23" s="1812" t="s">
        <v>1527</v>
      </c>
      <c r="I23" s="1813" t="s">
        <v>1528</v>
      </c>
      <c r="J23" s="484"/>
    </row>
    <row r="24" spans="2:10" x14ac:dyDescent="0.2">
      <c r="B24" s="1728"/>
      <c r="C24" s="1814"/>
      <c r="D24" s="1814"/>
      <c r="E24" s="1924"/>
      <c r="F24" s="1925"/>
      <c r="G24" s="1925"/>
      <c r="H24" s="1925"/>
      <c r="I24" s="1926">
        <f>IF(G24&lt;0,0,IF((G24*-1)&gt;H24,G24*-1,H24))</f>
        <v>0</v>
      </c>
      <c r="J24" s="484"/>
    </row>
    <row r="25" spans="2:10" x14ac:dyDescent="0.2">
      <c r="B25" s="1728"/>
      <c r="C25" s="1814"/>
      <c r="D25" s="1814"/>
      <c r="E25" s="1815"/>
      <c r="F25" s="1815"/>
      <c r="G25" s="1815"/>
      <c r="H25" s="1815"/>
      <c r="I25" s="1816">
        <f t="shared" ref="I25:I81" si="1">IF(G25&lt;0,0,IF((G25*-1)&gt;H25,G25*-1,H25))</f>
        <v>0</v>
      </c>
      <c r="J25" s="484"/>
    </row>
    <row r="26" spans="2:10" x14ac:dyDescent="0.2">
      <c r="B26" s="1728"/>
      <c r="C26" s="1814"/>
      <c r="D26" s="1814"/>
      <c r="E26" s="1815"/>
      <c r="F26" s="1815"/>
      <c r="G26" s="1815"/>
      <c r="H26" s="1815"/>
      <c r="I26" s="1816">
        <f t="shared" si="1"/>
        <v>0</v>
      </c>
      <c r="J26" s="484"/>
    </row>
    <row r="27" spans="2:10" x14ac:dyDescent="0.2">
      <c r="B27" s="1728"/>
      <c r="C27" s="1814"/>
      <c r="D27" s="1814"/>
      <c r="E27" s="1815"/>
      <c r="F27" s="1815"/>
      <c r="G27" s="1815"/>
      <c r="H27" s="1815"/>
      <c r="I27" s="1816">
        <f t="shared" si="1"/>
        <v>0</v>
      </c>
      <c r="J27" s="484"/>
    </row>
    <row r="28" spans="2:10" x14ac:dyDescent="0.2">
      <c r="B28" s="1728"/>
      <c r="C28" s="1814"/>
      <c r="D28" s="1814"/>
      <c r="E28" s="1815"/>
      <c r="F28" s="1815"/>
      <c r="G28" s="1815"/>
      <c r="H28" s="1815"/>
      <c r="I28" s="1816">
        <f t="shared" si="1"/>
        <v>0</v>
      </c>
      <c r="J28" s="484"/>
    </row>
    <row r="29" spans="2:10" x14ac:dyDescent="0.2">
      <c r="B29" s="1728"/>
      <c r="C29" s="1814"/>
      <c r="D29" s="1814"/>
      <c r="E29" s="1815"/>
      <c r="F29" s="1815"/>
      <c r="G29" s="1815"/>
      <c r="H29" s="1815"/>
      <c r="I29" s="1816">
        <f t="shared" si="1"/>
        <v>0</v>
      </c>
      <c r="J29" s="484"/>
    </row>
    <row r="30" spans="2:10" x14ac:dyDescent="0.2">
      <c r="B30" s="1728"/>
      <c r="C30" s="1814"/>
      <c r="D30" s="1814"/>
      <c r="E30" s="1815"/>
      <c r="F30" s="1815"/>
      <c r="G30" s="1815"/>
      <c r="H30" s="1815"/>
      <c r="I30" s="1816">
        <f t="shared" si="1"/>
        <v>0</v>
      </c>
      <c r="J30" s="484"/>
    </row>
    <row r="31" spans="2:10" x14ac:dyDescent="0.2">
      <c r="B31" s="1728"/>
      <c r="C31" s="1814"/>
      <c r="D31" s="1814"/>
      <c r="E31" s="1815"/>
      <c r="F31" s="1815"/>
      <c r="G31" s="1815"/>
      <c r="H31" s="1815"/>
      <c r="I31" s="1816">
        <f t="shared" si="1"/>
        <v>0</v>
      </c>
    </row>
    <row r="32" spans="2:10" x14ac:dyDescent="0.2">
      <c r="B32" s="1728"/>
      <c r="C32" s="1814"/>
      <c r="D32" s="1814"/>
      <c r="E32" s="1815"/>
      <c r="F32" s="1815"/>
      <c r="G32" s="1815"/>
      <c r="H32" s="1815"/>
      <c r="I32" s="1816">
        <f t="shared" si="1"/>
        <v>0</v>
      </c>
    </row>
    <row r="33" spans="2:9" x14ac:dyDescent="0.2">
      <c r="B33" s="1728"/>
      <c r="C33" s="1814"/>
      <c r="D33" s="1814"/>
      <c r="E33" s="1815"/>
      <c r="F33" s="1815"/>
      <c r="G33" s="1815"/>
      <c r="H33" s="1815"/>
      <c r="I33" s="1816">
        <f t="shared" si="1"/>
        <v>0</v>
      </c>
    </row>
    <row r="34" spans="2:9" x14ac:dyDescent="0.2">
      <c r="B34" s="1728"/>
      <c r="C34" s="1814"/>
      <c r="D34" s="1814"/>
      <c r="E34" s="1815"/>
      <c r="F34" s="1815"/>
      <c r="G34" s="1815"/>
      <c r="H34" s="1815"/>
      <c r="I34" s="1816">
        <f t="shared" si="1"/>
        <v>0</v>
      </c>
    </row>
    <row r="35" spans="2:9" x14ac:dyDescent="0.2">
      <c r="B35" s="1728"/>
      <c r="C35" s="1814"/>
      <c r="D35" s="1814"/>
      <c r="E35" s="1815"/>
      <c r="F35" s="1815"/>
      <c r="G35" s="1815"/>
      <c r="H35" s="1815"/>
      <c r="I35" s="1816">
        <f t="shared" si="1"/>
        <v>0</v>
      </c>
    </row>
    <row r="36" spans="2:9" x14ac:dyDescent="0.2">
      <c r="B36" s="1728"/>
      <c r="C36" s="1814"/>
      <c r="D36" s="1814"/>
      <c r="E36" s="1815"/>
      <c r="F36" s="1815"/>
      <c r="G36" s="1815"/>
      <c r="H36" s="1815"/>
      <c r="I36" s="1816">
        <f t="shared" si="1"/>
        <v>0</v>
      </c>
    </row>
    <row r="37" spans="2:9" x14ac:dyDescent="0.2">
      <c r="B37" s="1728"/>
      <c r="C37" s="1814"/>
      <c r="D37" s="1814"/>
      <c r="E37" s="1815"/>
      <c r="F37" s="1815"/>
      <c r="G37" s="1815"/>
      <c r="H37" s="1815"/>
      <c r="I37" s="1816">
        <f t="shared" si="1"/>
        <v>0</v>
      </c>
    </row>
    <row r="38" spans="2:9" x14ac:dyDescent="0.2">
      <c r="B38" s="1728"/>
      <c r="C38" s="1814"/>
      <c r="D38" s="1814"/>
      <c r="E38" s="1815"/>
      <c r="F38" s="1815"/>
      <c r="G38" s="1815"/>
      <c r="H38" s="1815"/>
      <c r="I38" s="1816">
        <f t="shared" si="1"/>
        <v>0</v>
      </c>
    </row>
    <row r="39" spans="2:9" x14ac:dyDescent="0.2">
      <c r="B39" s="1728"/>
      <c r="C39" s="1814"/>
      <c r="D39" s="1814"/>
      <c r="E39" s="1815"/>
      <c r="F39" s="1815"/>
      <c r="G39" s="1815"/>
      <c r="H39" s="1815"/>
      <c r="I39" s="1816">
        <f t="shared" si="1"/>
        <v>0</v>
      </c>
    </row>
    <row r="40" spans="2:9" x14ac:dyDescent="0.2">
      <c r="B40" s="1728"/>
      <c r="C40" s="1814"/>
      <c r="D40" s="1814"/>
      <c r="E40" s="1815"/>
      <c r="F40" s="1815"/>
      <c r="G40" s="1815"/>
      <c r="H40" s="1815"/>
      <c r="I40" s="1816">
        <f t="shared" si="1"/>
        <v>0</v>
      </c>
    </row>
    <row r="41" spans="2:9" x14ac:dyDescent="0.2">
      <c r="B41" s="1728"/>
      <c r="C41" s="1814"/>
      <c r="D41" s="1814"/>
      <c r="E41" s="1815"/>
      <c r="F41" s="1815"/>
      <c r="G41" s="1815"/>
      <c r="H41" s="1815"/>
      <c r="I41" s="1816">
        <f t="shared" si="1"/>
        <v>0</v>
      </c>
    </row>
    <row r="42" spans="2:9" x14ac:dyDescent="0.2">
      <c r="B42" s="1728"/>
      <c r="C42" s="1814"/>
      <c r="D42" s="1814"/>
      <c r="E42" s="1815"/>
      <c r="F42" s="1815"/>
      <c r="G42" s="1815"/>
      <c r="H42" s="1815"/>
      <c r="I42" s="1816">
        <f t="shared" si="1"/>
        <v>0</v>
      </c>
    </row>
    <row r="43" spans="2:9" x14ac:dyDescent="0.2">
      <c r="B43" s="1728"/>
      <c r="C43" s="1814"/>
      <c r="D43" s="1814"/>
      <c r="E43" s="1815"/>
      <c r="F43" s="1815"/>
      <c r="G43" s="1815"/>
      <c r="H43" s="1815"/>
      <c r="I43" s="1816">
        <f t="shared" si="1"/>
        <v>0</v>
      </c>
    </row>
    <row r="44" spans="2:9" x14ac:dyDescent="0.2">
      <c r="B44" s="1728"/>
      <c r="C44" s="1814"/>
      <c r="D44" s="1814"/>
      <c r="E44" s="1815"/>
      <c r="F44" s="1815"/>
      <c r="G44" s="1815"/>
      <c r="H44" s="1815"/>
      <c r="I44" s="1816">
        <f t="shared" si="1"/>
        <v>0</v>
      </c>
    </row>
    <row r="45" spans="2:9" x14ac:dyDescent="0.2">
      <c r="B45" s="1728"/>
      <c r="C45" s="1814"/>
      <c r="D45" s="1814"/>
      <c r="E45" s="1815"/>
      <c r="F45" s="1815"/>
      <c r="G45" s="1815"/>
      <c r="H45" s="1815"/>
      <c r="I45" s="1816">
        <f t="shared" si="1"/>
        <v>0</v>
      </c>
    </row>
    <row r="46" spans="2:9" x14ac:dyDescent="0.2">
      <c r="B46" s="1728"/>
      <c r="C46" s="1814"/>
      <c r="D46" s="1814"/>
      <c r="E46" s="1815"/>
      <c r="F46" s="1815"/>
      <c r="G46" s="1815"/>
      <c r="H46" s="1815"/>
      <c r="I46" s="1816">
        <f t="shared" si="1"/>
        <v>0</v>
      </c>
    </row>
    <row r="47" spans="2:9" x14ac:dyDescent="0.2">
      <c r="B47" s="1728"/>
      <c r="C47" s="1814"/>
      <c r="D47" s="1814"/>
      <c r="E47" s="1815"/>
      <c r="F47" s="1815"/>
      <c r="G47" s="1815"/>
      <c r="H47" s="1815"/>
      <c r="I47" s="1816">
        <f t="shared" si="1"/>
        <v>0</v>
      </c>
    </row>
    <row r="48" spans="2:9" x14ac:dyDescent="0.2">
      <c r="B48" s="1728"/>
      <c r="C48" s="1814"/>
      <c r="D48" s="1814"/>
      <c r="E48" s="1815"/>
      <c r="F48" s="1815"/>
      <c r="G48" s="1815"/>
      <c r="H48" s="1815"/>
      <c r="I48" s="1816">
        <f t="shared" si="1"/>
        <v>0</v>
      </c>
    </row>
    <row r="49" spans="2:9" x14ac:dyDescent="0.2">
      <c r="B49" s="1728"/>
      <c r="C49" s="1814"/>
      <c r="D49" s="1814"/>
      <c r="E49" s="1815"/>
      <c r="F49" s="1815"/>
      <c r="G49" s="1815"/>
      <c r="H49" s="1815"/>
      <c r="I49" s="1816">
        <f t="shared" si="1"/>
        <v>0</v>
      </c>
    </row>
    <row r="50" spans="2:9" x14ac:dyDescent="0.2">
      <c r="B50" s="1728"/>
      <c r="C50" s="1814"/>
      <c r="D50" s="1814"/>
      <c r="E50" s="1815"/>
      <c r="F50" s="1815"/>
      <c r="G50" s="1815"/>
      <c r="H50" s="1815"/>
      <c r="I50" s="1816">
        <f t="shared" si="1"/>
        <v>0</v>
      </c>
    </row>
    <row r="51" spans="2:9" x14ac:dyDescent="0.2">
      <c r="B51" s="1728"/>
      <c r="C51" s="1814"/>
      <c r="D51" s="1814"/>
      <c r="E51" s="1815"/>
      <c r="F51" s="1815"/>
      <c r="G51" s="1815"/>
      <c r="H51" s="1815"/>
      <c r="I51" s="1816">
        <f t="shared" si="1"/>
        <v>0</v>
      </c>
    </row>
    <row r="52" spans="2:9" x14ac:dyDescent="0.2">
      <c r="B52" s="1728"/>
      <c r="C52" s="1814"/>
      <c r="D52" s="1814"/>
      <c r="E52" s="1815"/>
      <c r="F52" s="1815"/>
      <c r="G52" s="1815"/>
      <c r="H52" s="1815"/>
      <c r="I52" s="1816">
        <f t="shared" si="1"/>
        <v>0</v>
      </c>
    </row>
    <row r="53" spans="2:9" x14ac:dyDescent="0.2">
      <c r="B53" s="1728"/>
      <c r="C53" s="1814"/>
      <c r="D53" s="1814"/>
      <c r="E53" s="1815"/>
      <c r="F53" s="1815"/>
      <c r="G53" s="1815"/>
      <c r="H53" s="1815"/>
      <c r="I53" s="1816">
        <f t="shared" si="1"/>
        <v>0</v>
      </c>
    </row>
    <row r="54" spans="2:9" x14ac:dyDescent="0.2">
      <c r="B54" s="1728"/>
      <c r="C54" s="1814"/>
      <c r="D54" s="1814"/>
      <c r="E54" s="1815"/>
      <c r="F54" s="1815"/>
      <c r="G54" s="1815"/>
      <c r="H54" s="1815"/>
      <c r="I54" s="1816">
        <f t="shared" si="1"/>
        <v>0</v>
      </c>
    </row>
    <row r="55" spans="2:9" x14ac:dyDescent="0.2">
      <c r="B55" s="1728"/>
      <c r="C55" s="1814"/>
      <c r="D55" s="1814"/>
      <c r="E55" s="1815"/>
      <c r="F55" s="1815"/>
      <c r="G55" s="1815"/>
      <c r="H55" s="1815"/>
      <c r="I55" s="1817">
        <f t="shared" si="1"/>
        <v>0</v>
      </c>
    </row>
    <row r="56" spans="2:9" x14ac:dyDescent="0.2">
      <c r="B56" s="1728"/>
      <c r="C56" s="1814"/>
      <c r="D56" s="1814"/>
      <c r="E56" s="1815"/>
      <c r="F56" s="1815"/>
      <c r="G56" s="1815"/>
      <c r="H56" s="1815"/>
      <c r="I56" s="1817">
        <f t="shared" si="1"/>
        <v>0</v>
      </c>
    </row>
    <row r="57" spans="2:9" x14ac:dyDescent="0.2">
      <c r="B57" s="1728"/>
      <c r="C57" s="1814"/>
      <c r="D57" s="1814"/>
      <c r="E57" s="1815"/>
      <c r="F57" s="1815"/>
      <c r="G57" s="1815"/>
      <c r="H57" s="1815"/>
      <c r="I57" s="1817">
        <f t="shared" si="1"/>
        <v>0</v>
      </c>
    </row>
    <row r="58" spans="2:9" x14ac:dyDescent="0.2">
      <c r="B58" s="1728"/>
      <c r="C58" s="1814"/>
      <c r="D58" s="1814"/>
      <c r="E58" s="1815"/>
      <c r="F58" s="1815"/>
      <c r="G58" s="1815"/>
      <c r="H58" s="1815"/>
      <c r="I58" s="1817">
        <f t="shared" si="1"/>
        <v>0</v>
      </c>
    </row>
    <row r="59" spans="2:9" x14ac:dyDescent="0.2">
      <c r="B59" s="1728"/>
      <c r="C59" s="1814"/>
      <c r="D59" s="1814"/>
      <c r="E59" s="1815"/>
      <c r="F59" s="1815"/>
      <c r="G59" s="1815"/>
      <c r="H59" s="1815"/>
      <c r="I59" s="1817">
        <f t="shared" si="1"/>
        <v>0</v>
      </c>
    </row>
    <row r="60" spans="2:9" x14ac:dyDescent="0.2">
      <c r="B60" s="1728"/>
      <c r="C60" s="1814"/>
      <c r="D60" s="1814"/>
      <c r="E60" s="1815"/>
      <c r="F60" s="1815"/>
      <c r="G60" s="1815"/>
      <c r="H60" s="1815"/>
      <c r="I60" s="1817">
        <f t="shared" si="1"/>
        <v>0</v>
      </c>
    </row>
    <row r="61" spans="2:9" x14ac:dyDescent="0.2">
      <c r="B61" s="1728"/>
      <c r="C61" s="1814"/>
      <c r="D61" s="1814"/>
      <c r="E61" s="1815"/>
      <c r="F61" s="1815"/>
      <c r="G61" s="1815"/>
      <c r="H61" s="1815"/>
      <c r="I61" s="1817">
        <f t="shared" si="1"/>
        <v>0</v>
      </c>
    </row>
    <row r="62" spans="2:9" x14ac:dyDescent="0.2">
      <c r="B62" s="1728"/>
      <c r="C62" s="1814"/>
      <c r="D62" s="1814"/>
      <c r="E62" s="1815"/>
      <c r="F62" s="1815"/>
      <c r="G62" s="1815"/>
      <c r="H62" s="1815"/>
      <c r="I62" s="1817">
        <f t="shared" si="1"/>
        <v>0</v>
      </c>
    </row>
    <row r="63" spans="2:9" x14ac:dyDescent="0.2">
      <c r="B63" s="1728"/>
      <c r="C63" s="1814"/>
      <c r="D63" s="1814"/>
      <c r="E63" s="1815"/>
      <c r="F63" s="1815"/>
      <c r="G63" s="1815"/>
      <c r="H63" s="1815"/>
      <c r="I63" s="1817">
        <f t="shared" si="1"/>
        <v>0</v>
      </c>
    </row>
    <row r="64" spans="2:9" x14ac:dyDescent="0.2">
      <c r="B64" s="1728"/>
      <c r="C64" s="1814"/>
      <c r="D64" s="1814"/>
      <c r="E64" s="1815"/>
      <c r="F64" s="1815"/>
      <c r="G64" s="1815"/>
      <c r="H64" s="1815"/>
      <c r="I64" s="1817">
        <f t="shared" si="1"/>
        <v>0</v>
      </c>
    </row>
    <row r="65" spans="2:9" x14ac:dyDescent="0.2">
      <c r="B65" s="1728"/>
      <c r="C65" s="1814"/>
      <c r="D65" s="1814"/>
      <c r="E65" s="1815"/>
      <c r="F65" s="1815"/>
      <c r="G65" s="1815"/>
      <c r="H65" s="1815"/>
      <c r="I65" s="1817">
        <f t="shared" si="1"/>
        <v>0</v>
      </c>
    </row>
    <row r="66" spans="2:9" x14ac:dyDescent="0.2">
      <c r="B66" s="1728"/>
      <c r="C66" s="1814"/>
      <c r="D66" s="1814"/>
      <c r="E66" s="1815"/>
      <c r="F66" s="1815"/>
      <c r="G66" s="1815"/>
      <c r="H66" s="1815"/>
      <c r="I66" s="1817">
        <f t="shared" si="1"/>
        <v>0</v>
      </c>
    </row>
    <row r="67" spans="2:9" x14ac:dyDescent="0.2">
      <c r="B67" s="1728"/>
      <c r="C67" s="1814"/>
      <c r="D67" s="1814"/>
      <c r="E67" s="1815"/>
      <c r="F67" s="1815"/>
      <c r="G67" s="1815"/>
      <c r="H67" s="1815"/>
      <c r="I67" s="1817">
        <f t="shared" si="1"/>
        <v>0</v>
      </c>
    </row>
    <row r="68" spans="2:9" x14ac:dyDescent="0.2">
      <c r="B68" s="1728"/>
      <c r="C68" s="1814"/>
      <c r="D68" s="1814"/>
      <c r="E68" s="1815"/>
      <c r="F68" s="1815"/>
      <c r="G68" s="1815"/>
      <c r="H68" s="1815"/>
      <c r="I68" s="1817">
        <f t="shared" si="1"/>
        <v>0</v>
      </c>
    </row>
    <row r="69" spans="2:9" x14ac:dyDescent="0.2">
      <c r="B69" s="1728"/>
      <c r="C69" s="1814"/>
      <c r="D69" s="1814"/>
      <c r="E69" s="1815"/>
      <c r="F69" s="1815"/>
      <c r="G69" s="1815"/>
      <c r="H69" s="1815"/>
      <c r="I69" s="1817">
        <f t="shared" si="1"/>
        <v>0</v>
      </c>
    </row>
    <row r="70" spans="2:9" x14ac:dyDescent="0.2">
      <c r="B70" s="1728"/>
      <c r="C70" s="1814"/>
      <c r="D70" s="1814"/>
      <c r="E70" s="1815"/>
      <c r="F70" s="1815"/>
      <c r="G70" s="1815"/>
      <c r="H70" s="1815"/>
      <c r="I70" s="1817">
        <f t="shared" si="1"/>
        <v>0</v>
      </c>
    </row>
    <row r="71" spans="2:9" x14ac:dyDescent="0.2">
      <c r="B71" s="1728"/>
      <c r="C71" s="1814"/>
      <c r="D71" s="1814"/>
      <c r="E71" s="1815"/>
      <c r="F71" s="1815"/>
      <c r="G71" s="1815"/>
      <c r="H71" s="1815"/>
      <c r="I71" s="1817">
        <f t="shared" si="1"/>
        <v>0</v>
      </c>
    </row>
    <row r="72" spans="2:9" x14ac:dyDescent="0.2">
      <c r="B72" s="1728"/>
      <c r="C72" s="1814"/>
      <c r="D72" s="1814"/>
      <c r="E72" s="1815"/>
      <c r="F72" s="1815"/>
      <c r="G72" s="1815"/>
      <c r="H72" s="1815"/>
      <c r="I72" s="1817">
        <f t="shared" si="1"/>
        <v>0</v>
      </c>
    </row>
    <row r="73" spans="2:9" x14ac:dyDescent="0.2">
      <c r="B73" s="1728"/>
      <c r="C73" s="1814"/>
      <c r="D73" s="1814"/>
      <c r="E73" s="1815"/>
      <c r="F73" s="1815"/>
      <c r="G73" s="1815"/>
      <c r="H73" s="1815"/>
      <c r="I73" s="1817">
        <f t="shared" si="1"/>
        <v>0</v>
      </c>
    </row>
    <row r="74" spans="2:9" x14ac:dyDescent="0.2">
      <c r="B74" s="1728"/>
      <c r="C74" s="1814"/>
      <c r="D74" s="1814"/>
      <c r="E74" s="1815"/>
      <c r="F74" s="1815"/>
      <c r="G74" s="1815"/>
      <c r="H74" s="1815"/>
      <c r="I74" s="1817">
        <f t="shared" si="1"/>
        <v>0</v>
      </c>
    </row>
    <row r="75" spans="2:9" x14ac:dyDescent="0.2">
      <c r="B75" s="1728"/>
      <c r="C75" s="1814"/>
      <c r="D75" s="1814"/>
      <c r="E75" s="1815"/>
      <c r="F75" s="1815"/>
      <c r="G75" s="1815"/>
      <c r="H75" s="1815"/>
      <c r="I75" s="1817">
        <f t="shared" si="1"/>
        <v>0</v>
      </c>
    </row>
    <row r="76" spans="2:9" x14ac:dyDescent="0.2">
      <c r="B76" s="1728"/>
      <c r="C76" s="1814"/>
      <c r="D76" s="1814"/>
      <c r="E76" s="1815"/>
      <c r="F76" s="1815"/>
      <c r="G76" s="1815"/>
      <c r="H76" s="1815"/>
      <c r="I76" s="1817">
        <f t="shared" si="1"/>
        <v>0</v>
      </c>
    </row>
    <row r="77" spans="2:9" x14ac:dyDescent="0.2">
      <c r="B77" s="1728"/>
      <c r="C77" s="1814"/>
      <c r="D77" s="1814"/>
      <c r="E77" s="1815"/>
      <c r="F77" s="1815"/>
      <c r="G77" s="1815"/>
      <c r="H77" s="1815"/>
      <c r="I77" s="1817">
        <f t="shared" si="1"/>
        <v>0</v>
      </c>
    </row>
    <row r="78" spans="2:9" x14ac:dyDescent="0.2">
      <c r="B78" s="1728"/>
      <c r="C78" s="1814"/>
      <c r="D78" s="1814"/>
      <c r="E78" s="1815"/>
      <c r="F78" s="1815"/>
      <c r="G78" s="1815"/>
      <c r="H78" s="1815"/>
      <c r="I78" s="1817">
        <f t="shared" si="1"/>
        <v>0</v>
      </c>
    </row>
    <row r="79" spans="2:9" x14ac:dyDescent="0.2">
      <c r="B79" s="1728"/>
      <c r="C79" s="1814"/>
      <c r="D79" s="1814"/>
      <c r="E79" s="1815"/>
      <c r="F79" s="1815"/>
      <c r="G79" s="1815"/>
      <c r="H79" s="1815"/>
      <c r="I79" s="1817">
        <f t="shared" si="1"/>
        <v>0</v>
      </c>
    </row>
    <row r="80" spans="2:9" x14ac:dyDescent="0.2">
      <c r="B80" s="1728"/>
      <c r="C80" s="1814"/>
      <c r="D80" s="1814"/>
      <c r="E80" s="1815"/>
      <c r="F80" s="1815"/>
      <c r="G80" s="1815"/>
      <c r="H80" s="1815"/>
      <c r="I80" s="1817">
        <f t="shared" si="1"/>
        <v>0</v>
      </c>
    </row>
    <row r="81" spans="2:9" x14ac:dyDescent="0.2">
      <c r="B81" s="1728"/>
      <c r="C81" s="1814"/>
      <c r="D81" s="1814"/>
      <c r="E81" s="1815"/>
      <c r="F81" s="1815"/>
      <c r="G81" s="1815"/>
      <c r="H81" s="1815"/>
      <c r="I81" s="1817">
        <f t="shared" si="1"/>
        <v>0</v>
      </c>
    </row>
    <row r="82" spans="2:9" ht="16" thickBot="1" x14ac:dyDescent="0.25">
      <c r="B82" s="835"/>
      <c r="C82" s="1818" t="s">
        <v>1520</v>
      </c>
      <c r="D82" s="1819"/>
      <c r="E82" s="1820">
        <f>SUM(E24:E81)</f>
        <v>0</v>
      </c>
      <c r="F82" s="1821">
        <f>SUM(F24:F81)</f>
        <v>0</v>
      </c>
      <c r="G82" s="1821">
        <f>SUM(G24:G81)</f>
        <v>0</v>
      </c>
      <c r="H82" s="1821">
        <f>SUM(H24:H81)</f>
        <v>0</v>
      </c>
      <c r="I82" s="1822">
        <f>SUM(I24:I81)</f>
        <v>0</v>
      </c>
    </row>
  </sheetData>
  <mergeCells count="3">
    <mergeCell ref="B16:I16"/>
    <mergeCell ref="B22:I22"/>
    <mergeCell ref="B7:I13"/>
  </mergeCells>
  <hyperlinks>
    <hyperlink ref="L1" location="'X2  Index'!A1" display="Return to index" xr:uid="{60570F1E-FB1D-4D74-92B0-1CC684D36635}"/>
  </hyperlinks>
  <printOptions horizontalCentered="1"/>
  <pageMargins left="0.2" right="0.2" top="0.5" bottom="0.5" header="0.3" footer="0.3"/>
  <pageSetup scale="42" orientation="landscape" r:id="rId1"/>
  <headerFooter>
    <oddHeader>&amp;RPerformed by West Fork Advisory Services, LLC&amp;LPerformed for Enter Lender</oddHeader>
    <oddFooter>&amp;L&amp;F&amp;CRestricted and Confidential&amp;R&amp;A</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L60"/>
  <sheetViews>
    <sheetView showGridLines="0" view="pageBreakPreview" zoomScale="60" zoomScaleNormal="85" workbookViewId="0">
      <selection activeCell="B7" sqref="B7:J9"/>
    </sheetView>
  </sheetViews>
  <sheetFormatPr baseColWidth="10" defaultColWidth="9.6640625" defaultRowHeight="15" x14ac:dyDescent="0.2"/>
  <cols>
    <col min="1" max="1" width="3" customWidth="1"/>
    <col min="2" max="2" width="23.5" customWidth="1"/>
    <col min="3" max="3" width="16.6640625" customWidth="1"/>
    <col min="5" max="5" width="38" customWidth="1"/>
    <col min="6" max="6" width="11.6640625" customWidth="1"/>
    <col min="7" max="7" width="13.6640625" bestFit="1" customWidth="1"/>
    <col min="8" max="8" width="37.5" customWidth="1"/>
    <col min="9" max="9" width="13.33203125" customWidth="1"/>
    <col min="10" max="10" width="15" customWidth="1"/>
  </cols>
  <sheetData>
    <row r="1" spans="1:12" x14ac:dyDescent="0.2">
      <c r="A1" s="200" t="str">
        <f>+'X1  ReportCoverPage'!D9</f>
        <v>Example Company</v>
      </c>
      <c r="B1" s="1068"/>
      <c r="C1" s="466"/>
      <c r="D1" s="466"/>
      <c r="E1" s="466"/>
      <c r="F1" s="466"/>
      <c r="G1" s="466"/>
      <c r="H1" s="466"/>
      <c r="I1" s="466"/>
      <c r="J1" s="466"/>
      <c r="L1" s="1141" t="s">
        <v>209</v>
      </c>
    </row>
    <row r="2" spans="1:12" x14ac:dyDescent="0.2">
      <c r="A2" s="1142" t="str">
        <f>'X2  Index'!A3</f>
        <v>Jan 2023 (Update date on Index tab)</v>
      </c>
      <c r="B2" s="1068"/>
      <c r="C2" s="466"/>
      <c r="D2" s="466"/>
      <c r="E2" s="466"/>
      <c r="F2" s="466"/>
      <c r="G2" s="466"/>
      <c r="H2" s="466"/>
      <c r="I2" s="466"/>
      <c r="J2" s="466"/>
      <c r="L2" s="1141"/>
    </row>
    <row r="3" spans="1:12" x14ac:dyDescent="0.2">
      <c r="A3" s="428" t="s">
        <v>910</v>
      </c>
      <c r="C3" s="466"/>
      <c r="D3" s="466"/>
      <c r="E3" s="466"/>
      <c r="F3" s="466"/>
      <c r="G3" s="466"/>
      <c r="H3" s="466"/>
      <c r="I3" s="466"/>
      <c r="J3" s="466"/>
    </row>
    <row r="4" spans="1:12" x14ac:dyDescent="0.2">
      <c r="A4" s="429"/>
      <c r="C4" s="466"/>
      <c r="D4" s="466"/>
      <c r="E4" s="466"/>
      <c r="F4" s="466"/>
      <c r="G4" s="466"/>
      <c r="H4" s="466"/>
      <c r="I4" s="466"/>
      <c r="J4" s="466"/>
    </row>
    <row r="5" spans="1:12" x14ac:dyDescent="0.2">
      <c r="B5" s="466"/>
      <c r="C5" s="466"/>
      <c r="D5" s="466"/>
      <c r="E5" s="466"/>
      <c r="F5" s="466"/>
      <c r="G5" s="466"/>
      <c r="H5" s="466"/>
      <c r="I5" s="466"/>
      <c r="J5" s="466"/>
    </row>
    <row r="6" spans="1:12" ht="16" thickBot="1" x14ac:dyDescent="0.25">
      <c r="B6" s="1167" t="s">
        <v>294</v>
      </c>
      <c r="C6" s="466"/>
      <c r="D6" s="466"/>
      <c r="E6" s="466"/>
      <c r="F6" s="466"/>
      <c r="G6" s="466"/>
      <c r="H6" s="466"/>
      <c r="I6" s="466"/>
      <c r="J6" s="466"/>
    </row>
    <row r="7" spans="1:12" x14ac:dyDescent="0.2">
      <c r="B7" s="2135" t="s">
        <v>911</v>
      </c>
      <c r="C7" s="2136"/>
      <c r="D7" s="2136"/>
      <c r="E7" s="2136"/>
      <c r="F7" s="2136"/>
      <c r="G7" s="2136"/>
      <c r="H7" s="2136"/>
      <c r="I7" s="2136"/>
      <c r="J7" s="2137"/>
    </row>
    <row r="8" spans="1:12" x14ac:dyDescent="0.2">
      <c r="B8" s="2163"/>
      <c r="C8" s="2088"/>
      <c r="D8" s="2088"/>
      <c r="E8" s="2088"/>
      <c r="F8" s="2088"/>
      <c r="G8" s="2088"/>
      <c r="H8" s="2088"/>
      <c r="I8" s="2088"/>
      <c r="J8" s="2164"/>
    </row>
    <row r="9" spans="1:12" ht="16" thickBot="1" x14ac:dyDescent="0.25">
      <c r="B9" s="2165"/>
      <c r="C9" s="2166"/>
      <c r="D9" s="2166"/>
      <c r="E9" s="2166"/>
      <c r="F9" s="2166"/>
      <c r="G9" s="2166"/>
      <c r="H9" s="2166"/>
      <c r="I9" s="2166"/>
      <c r="J9" s="2167"/>
    </row>
    <row r="10" spans="1:12" ht="16" thickBot="1" x14ac:dyDescent="0.25">
      <c r="B10" s="466"/>
      <c r="C10" s="466"/>
      <c r="D10" s="466"/>
      <c r="E10" s="466"/>
      <c r="F10" s="466"/>
      <c r="G10" s="466"/>
      <c r="H10" s="466"/>
      <c r="I10" s="466"/>
      <c r="J10" s="466"/>
    </row>
    <row r="11" spans="1:12" ht="33" thickBot="1" x14ac:dyDescent="0.25">
      <c r="B11" s="1350" t="s">
        <v>912</v>
      </c>
      <c r="C11" s="467" t="s">
        <v>913</v>
      </c>
      <c r="D11" s="467" t="s">
        <v>914</v>
      </c>
      <c r="E11" s="467" t="s">
        <v>915</v>
      </c>
      <c r="F11" s="468" t="s">
        <v>916</v>
      </c>
      <c r="G11" s="467" t="s">
        <v>917</v>
      </c>
      <c r="H11" s="467" t="s">
        <v>918</v>
      </c>
      <c r="I11" s="467" t="s">
        <v>919</v>
      </c>
      <c r="J11" s="469" t="s">
        <v>920</v>
      </c>
    </row>
    <row r="12" spans="1:12" s="53" customFormat="1" x14ac:dyDescent="0.2">
      <c r="A12" s="53">
        <v>1</v>
      </c>
      <c r="B12" s="1300"/>
      <c r="C12" s="940"/>
      <c r="D12" s="940"/>
      <c r="E12" s="941"/>
      <c r="F12" s="940"/>
      <c r="G12" s="942"/>
      <c r="H12" s="941"/>
      <c r="I12" s="942"/>
      <c r="J12" s="1301"/>
    </row>
    <row r="13" spans="1:12" s="53" customFormat="1" x14ac:dyDescent="0.2">
      <c r="A13" s="53">
        <v>2</v>
      </c>
      <c r="B13" s="769"/>
      <c r="C13" s="770"/>
      <c r="D13" s="770"/>
      <c r="E13" s="771"/>
      <c r="F13" s="770"/>
      <c r="G13" s="772"/>
      <c r="H13" s="771"/>
      <c r="I13" s="772"/>
      <c r="J13" s="773"/>
    </row>
    <row r="14" spans="1:12" s="53" customFormat="1" x14ac:dyDescent="0.2">
      <c r="A14" s="53">
        <v>3</v>
      </c>
      <c r="B14" s="769"/>
      <c r="C14" s="770"/>
      <c r="D14" s="770"/>
      <c r="E14" s="771"/>
      <c r="F14" s="770"/>
      <c r="G14" s="772"/>
      <c r="H14" s="771"/>
      <c r="I14" s="772"/>
      <c r="J14" s="773"/>
    </row>
    <row r="15" spans="1:12" s="53" customFormat="1" x14ac:dyDescent="0.2">
      <c r="A15" s="53">
        <v>4</v>
      </c>
      <c r="B15" s="769"/>
      <c r="C15" s="770"/>
      <c r="D15" s="770"/>
      <c r="E15" s="771"/>
      <c r="F15" s="770"/>
      <c r="G15" s="772"/>
      <c r="H15" s="771"/>
      <c r="I15" s="772"/>
      <c r="J15" s="773"/>
    </row>
    <row r="16" spans="1:12" s="53" customFormat="1" x14ac:dyDescent="0.2">
      <c r="A16" s="53">
        <v>5</v>
      </c>
      <c r="B16" s="769"/>
      <c r="C16" s="770"/>
      <c r="D16" s="770"/>
      <c r="E16" s="771"/>
      <c r="F16" s="770"/>
      <c r="G16" s="772"/>
      <c r="H16" s="771"/>
      <c r="I16" s="772"/>
      <c r="J16" s="773"/>
    </row>
    <row r="17" spans="1:10" s="53" customFormat="1" x14ac:dyDescent="0.2">
      <c r="A17" s="53">
        <v>6</v>
      </c>
      <c r="B17" s="769"/>
      <c r="C17" s="770"/>
      <c r="D17" s="770"/>
      <c r="E17" s="771"/>
      <c r="F17" s="770"/>
      <c r="G17" s="772"/>
      <c r="H17" s="771"/>
      <c r="I17" s="772"/>
      <c r="J17" s="773"/>
    </row>
    <row r="18" spans="1:10" s="53" customFormat="1" x14ac:dyDescent="0.2">
      <c r="A18" s="53">
        <v>7</v>
      </c>
      <c r="B18" s="769"/>
      <c r="C18" s="770"/>
      <c r="D18" s="770"/>
      <c r="E18" s="771"/>
      <c r="F18" s="770"/>
      <c r="G18" s="772"/>
      <c r="H18" s="771"/>
      <c r="I18" s="772"/>
      <c r="J18" s="773"/>
    </row>
    <row r="19" spans="1:10" s="53" customFormat="1" x14ac:dyDescent="0.2">
      <c r="A19" s="53">
        <v>8</v>
      </c>
      <c r="B19" s="769"/>
      <c r="C19" s="770"/>
      <c r="D19" s="770"/>
      <c r="E19" s="771"/>
      <c r="F19" s="770"/>
      <c r="G19" s="772"/>
      <c r="H19" s="771"/>
      <c r="I19" s="772"/>
      <c r="J19" s="773"/>
    </row>
    <row r="20" spans="1:10" s="53" customFormat="1" x14ac:dyDescent="0.2">
      <c r="A20" s="53">
        <v>9</v>
      </c>
      <c r="B20" s="769"/>
      <c r="C20" s="770"/>
      <c r="D20" s="770"/>
      <c r="E20" s="771"/>
      <c r="F20" s="770"/>
      <c r="G20" s="772"/>
      <c r="H20" s="771"/>
      <c r="I20" s="772"/>
      <c r="J20" s="773"/>
    </row>
    <row r="21" spans="1:10" s="53" customFormat="1" x14ac:dyDescent="0.2">
      <c r="A21" s="53">
        <v>10</v>
      </c>
      <c r="B21" s="769"/>
      <c r="C21" s="770"/>
      <c r="D21" s="770"/>
      <c r="E21" s="771"/>
      <c r="F21" s="770"/>
      <c r="G21" s="772"/>
      <c r="H21" s="771"/>
      <c r="I21" s="772"/>
      <c r="J21" s="773"/>
    </row>
    <row r="22" spans="1:10" s="53" customFormat="1" x14ac:dyDescent="0.2">
      <c r="A22" s="53">
        <v>11</v>
      </c>
      <c r="B22" s="769"/>
      <c r="C22" s="770"/>
      <c r="D22" s="770"/>
      <c r="E22" s="771"/>
      <c r="F22" s="770"/>
      <c r="G22" s="772"/>
      <c r="H22" s="771"/>
      <c r="I22" s="772"/>
      <c r="J22" s="773"/>
    </row>
    <row r="23" spans="1:10" s="53" customFormat="1" x14ac:dyDescent="0.2">
      <c r="A23" s="53">
        <v>12</v>
      </c>
      <c r="B23" s="769"/>
      <c r="C23" s="770"/>
      <c r="D23" s="770"/>
      <c r="E23" s="771"/>
      <c r="F23" s="770"/>
      <c r="G23" s="772"/>
      <c r="H23" s="771"/>
      <c r="I23" s="772"/>
      <c r="J23" s="773"/>
    </row>
    <row r="24" spans="1:10" s="53" customFormat="1" x14ac:dyDescent="0.2">
      <c r="A24" s="53">
        <v>13</v>
      </c>
      <c r="B24" s="769"/>
      <c r="C24" s="770"/>
      <c r="D24" s="770"/>
      <c r="E24" s="771"/>
      <c r="F24" s="770"/>
      <c r="G24" s="772"/>
      <c r="H24" s="771"/>
      <c r="I24" s="772"/>
      <c r="J24" s="773"/>
    </row>
    <row r="25" spans="1:10" s="53" customFormat="1" x14ac:dyDescent="0.2">
      <c r="A25" s="53">
        <v>14</v>
      </c>
      <c r="B25" s="769"/>
      <c r="C25" s="770"/>
      <c r="D25" s="770"/>
      <c r="E25" s="771"/>
      <c r="F25" s="770"/>
      <c r="G25" s="772"/>
      <c r="H25" s="771"/>
      <c r="I25" s="772"/>
      <c r="J25" s="773"/>
    </row>
    <row r="26" spans="1:10" s="53" customFormat="1" x14ac:dyDescent="0.2">
      <c r="A26" s="53">
        <v>15</v>
      </c>
      <c r="B26" s="769"/>
      <c r="C26" s="770"/>
      <c r="D26" s="770"/>
      <c r="E26" s="771"/>
      <c r="F26" s="770"/>
      <c r="G26" s="772"/>
      <c r="H26" s="771"/>
      <c r="I26" s="772"/>
      <c r="J26" s="773"/>
    </row>
    <row r="27" spans="1:10" s="53" customFormat="1" x14ac:dyDescent="0.2">
      <c r="A27" s="53">
        <v>16</v>
      </c>
      <c r="B27" s="769"/>
      <c r="C27" s="770"/>
      <c r="D27" s="770"/>
      <c r="E27" s="771"/>
      <c r="F27" s="770"/>
      <c r="G27" s="772"/>
      <c r="H27" s="771"/>
      <c r="I27" s="772"/>
      <c r="J27" s="773"/>
    </row>
    <row r="28" spans="1:10" s="53" customFormat="1" x14ac:dyDescent="0.2">
      <c r="A28" s="53">
        <v>17</v>
      </c>
      <c r="B28" s="769"/>
      <c r="C28" s="770"/>
      <c r="D28" s="770"/>
      <c r="E28" s="771"/>
      <c r="F28" s="770"/>
      <c r="G28" s="772"/>
      <c r="H28" s="771"/>
      <c r="I28" s="772"/>
      <c r="J28" s="773"/>
    </row>
    <row r="29" spans="1:10" s="53" customFormat="1" x14ac:dyDescent="0.2">
      <c r="A29" s="53">
        <v>18</v>
      </c>
      <c r="B29" s="769"/>
      <c r="C29" s="770"/>
      <c r="D29" s="770"/>
      <c r="E29" s="771"/>
      <c r="F29" s="770"/>
      <c r="G29" s="772"/>
      <c r="H29" s="771"/>
      <c r="I29" s="772"/>
      <c r="J29" s="773"/>
    </row>
    <row r="30" spans="1:10" s="53" customFormat="1" x14ac:dyDescent="0.2">
      <c r="A30" s="53">
        <v>19</v>
      </c>
      <c r="B30" s="769"/>
      <c r="C30" s="770"/>
      <c r="D30" s="770"/>
      <c r="E30" s="771"/>
      <c r="F30" s="770"/>
      <c r="G30" s="772"/>
      <c r="H30" s="771"/>
      <c r="I30" s="772"/>
      <c r="J30" s="773"/>
    </row>
    <row r="31" spans="1:10" s="53" customFormat="1" x14ac:dyDescent="0.2">
      <c r="A31" s="53">
        <v>20</v>
      </c>
      <c r="B31" s="769"/>
      <c r="C31" s="770"/>
      <c r="D31" s="770"/>
      <c r="E31" s="771"/>
      <c r="F31" s="770"/>
      <c r="G31" s="772"/>
      <c r="H31" s="771"/>
      <c r="I31" s="772"/>
      <c r="J31" s="773"/>
    </row>
    <row r="32" spans="1:10" s="53" customFormat="1" x14ac:dyDescent="0.2">
      <c r="A32" s="53">
        <v>21</v>
      </c>
      <c r="B32" s="769"/>
      <c r="C32" s="770"/>
      <c r="D32" s="770"/>
      <c r="E32" s="771"/>
      <c r="F32" s="770"/>
      <c r="G32" s="772"/>
      <c r="H32" s="771"/>
      <c r="I32" s="772"/>
      <c r="J32" s="773"/>
    </row>
    <row r="33" spans="1:10" s="53" customFormat="1" x14ac:dyDescent="0.2">
      <c r="A33" s="53">
        <v>22</v>
      </c>
      <c r="B33" s="769"/>
      <c r="C33" s="770"/>
      <c r="D33" s="770"/>
      <c r="E33" s="771"/>
      <c r="F33" s="770"/>
      <c r="G33" s="772"/>
      <c r="H33" s="771"/>
      <c r="I33" s="772"/>
      <c r="J33" s="773"/>
    </row>
    <row r="34" spans="1:10" s="53" customFormat="1" x14ac:dyDescent="0.2">
      <c r="A34" s="53">
        <v>23</v>
      </c>
      <c r="B34" s="769"/>
      <c r="C34" s="770"/>
      <c r="D34" s="770"/>
      <c r="E34" s="771"/>
      <c r="F34" s="770"/>
      <c r="G34" s="772"/>
      <c r="H34" s="771"/>
      <c r="I34" s="772"/>
      <c r="J34" s="773"/>
    </row>
    <row r="35" spans="1:10" s="53" customFormat="1" x14ac:dyDescent="0.2">
      <c r="A35" s="53">
        <v>24</v>
      </c>
      <c r="B35" s="769"/>
      <c r="C35" s="770"/>
      <c r="D35" s="770"/>
      <c r="E35" s="771"/>
      <c r="F35" s="770"/>
      <c r="G35" s="772"/>
      <c r="H35" s="771"/>
      <c r="I35" s="772"/>
      <c r="J35" s="773"/>
    </row>
    <row r="36" spans="1:10" s="53" customFormat="1" x14ac:dyDescent="0.2">
      <c r="A36" s="53">
        <v>25</v>
      </c>
      <c r="B36" s="769"/>
      <c r="C36" s="770"/>
      <c r="D36" s="770"/>
      <c r="E36" s="771"/>
      <c r="F36" s="770"/>
      <c r="G36" s="772"/>
      <c r="H36" s="771"/>
      <c r="I36" s="772"/>
      <c r="J36" s="773"/>
    </row>
    <row r="37" spans="1:10" s="53" customFormat="1" ht="16" thickBot="1" x14ac:dyDescent="0.25">
      <c r="A37" s="53">
        <v>26</v>
      </c>
      <c r="B37" s="769"/>
      <c r="C37" s="770"/>
      <c r="D37" s="770"/>
      <c r="E37" s="771"/>
      <c r="F37" s="770"/>
      <c r="G37" s="774"/>
      <c r="H37" s="771"/>
      <c r="I37" s="774"/>
      <c r="J37" s="775"/>
    </row>
    <row r="38" spans="1:10" ht="16" x14ac:dyDescent="0.2">
      <c r="B38" s="470"/>
      <c r="C38" s="471" t="s">
        <v>921</v>
      </c>
      <c r="D38" s="471">
        <f>COUNT(G12:G37)</f>
        <v>0</v>
      </c>
      <c r="E38" s="472"/>
      <c r="F38" s="473" t="s">
        <v>922</v>
      </c>
      <c r="G38" s="761">
        <f>SUM(G12:G37)</f>
        <v>0</v>
      </c>
      <c r="H38" s="761"/>
      <c r="I38" s="762">
        <f>SUM(I12:I37)</f>
        <v>0</v>
      </c>
      <c r="J38" s="763">
        <f>SUM(J12:J37)</f>
        <v>0</v>
      </c>
    </row>
    <row r="39" spans="1:10" x14ac:dyDescent="0.2">
      <c r="B39" s="474"/>
      <c r="C39" s="475"/>
      <c r="D39" s="475"/>
      <c r="E39" s="475"/>
      <c r="F39" s="476" t="s">
        <v>923</v>
      </c>
      <c r="G39" s="764"/>
      <c r="H39" s="765"/>
      <c r="I39" s="767" t="e">
        <f>+I38/G38</f>
        <v>#DIV/0!</v>
      </c>
      <c r="J39" s="768" t="e">
        <f>+J38/G38</f>
        <v>#DIV/0!</v>
      </c>
    </row>
    <row r="40" spans="1:10" ht="16" thickBot="1" x14ac:dyDescent="0.25">
      <c r="B40" s="477"/>
      <c r="C40" s="478"/>
      <c r="D40" s="478"/>
      <c r="E40" s="478"/>
      <c r="F40" s="478" t="s">
        <v>924</v>
      </c>
      <c r="G40" s="479" t="e">
        <f>G38/G39</f>
        <v>#DIV/0!</v>
      </c>
      <c r="H40" s="478"/>
      <c r="I40" s="480"/>
      <c r="J40" s="481"/>
    </row>
    <row r="41" spans="1:10" ht="16" thickBot="1" x14ac:dyDescent="0.25">
      <c r="B41" s="482"/>
      <c r="C41" s="483"/>
      <c r="D41" s="483"/>
      <c r="E41" s="482"/>
      <c r="F41" s="483"/>
      <c r="G41" s="484"/>
      <c r="H41" s="1351" t="s">
        <v>925</v>
      </c>
      <c r="I41" s="766" t="e">
        <f>+G39*I39</f>
        <v>#DIV/0!</v>
      </c>
      <c r="J41" s="485"/>
    </row>
    <row r="42" spans="1:10" x14ac:dyDescent="0.2">
      <c r="B42" s="482"/>
      <c r="C42" s="483"/>
      <c r="D42" s="483"/>
      <c r="E42" s="482"/>
      <c r="F42" s="483"/>
      <c r="G42" s="484"/>
      <c r="H42" s="466"/>
      <c r="I42" s="484"/>
      <c r="J42" s="484"/>
    </row>
    <row r="43" spans="1:10" x14ac:dyDescent="0.2">
      <c r="B43" s="482"/>
      <c r="C43" s="483"/>
      <c r="D43" s="483"/>
      <c r="E43" s="482"/>
      <c r="F43" s="483"/>
      <c r="G43" s="484"/>
      <c r="H43" s="466"/>
      <c r="I43" s="484"/>
      <c r="J43" s="484"/>
    </row>
    <row r="44" spans="1:10" x14ac:dyDescent="0.2">
      <c r="B44" s="482"/>
      <c r="C44" s="483"/>
      <c r="D44" s="483"/>
      <c r="E44" s="482"/>
      <c r="F44" s="483"/>
      <c r="G44" s="484"/>
      <c r="H44" s="466"/>
      <c r="I44" s="484"/>
      <c r="J44" s="484"/>
    </row>
    <row r="45" spans="1:10" x14ac:dyDescent="0.2">
      <c r="B45" s="482"/>
      <c r="C45" s="483"/>
      <c r="D45" s="483"/>
      <c r="E45" s="482"/>
      <c r="F45" s="483"/>
      <c r="G45" s="484"/>
      <c r="I45" s="484"/>
      <c r="J45" s="484"/>
    </row>
    <row r="46" spans="1:10" x14ac:dyDescent="0.2">
      <c r="B46" s="482"/>
      <c r="C46" s="483"/>
      <c r="D46" s="483"/>
      <c r="E46" s="482"/>
      <c r="F46" s="483"/>
      <c r="G46" s="484"/>
      <c r="I46" s="484"/>
      <c r="J46" s="484"/>
    </row>
    <row r="47" spans="1:10" x14ac:dyDescent="0.2">
      <c r="B47" s="482"/>
      <c r="C47" s="483"/>
      <c r="D47" s="483"/>
      <c r="E47" s="482"/>
      <c r="F47" s="483"/>
      <c r="G47" s="484"/>
      <c r="I47" s="484"/>
      <c r="J47" s="484"/>
    </row>
    <row r="48" spans="1:10" x14ac:dyDescent="0.2">
      <c r="B48" s="482"/>
      <c r="C48" s="483"/>
      <c r="D48" s="483"/>
      <c r="E48" s="482"/>
      <c r="F48" s="483"/>
      <c r="G48" s="484"/>
      <c r="I48" s="484"/>
      <c r="J48" s="484"/>
    </row>
    <row r="49" spans="2:10" x14ac:dyDescent="0.2">
      <c r="B49" s="482"/>
      <c r="C49" s="483"/>
      <c r="D49" s="483"/>
      <c r="E49" s="482"/>
      <c r="F49" s="483"/>
      <c r="G49" s="484"/>
      <c r="I49" s="484"/>
      <c r="J49" s="484"/>
    </row>
    <row r="50" spans="2:10" x14ac:dyDescent="0.2">
      <c r="B50" s="482"/>
      <c r="C50" s="483"/>
      <c r="D50" s="483"/>
      <c r="E50" s="482"/>
      <c r="F50" s="483"/>
      <c r="G50" s="484"/>
      <c r="I50" s="484"/>
      <c r="J50" s="484"/>
    </row>
    <row r="51" spans="2:10" x14ac:dyDescent="0.2">
      <c r="B51" s="482"/>
      <c r="C51" s="483"/>
      <c r="D51" s="483"/>
      <c r="E51" s="482"/>
      <c r="F51" s="483"/>
      <c r="G51" s="484"/>
      <c r="I51" s="484"/>
      <c r="J51" s="484"/>
    </row>
    <row r="52" spans="2:10" x14ac:dyDescent="0.2">
      <c r="B52" s="482"/>
      <c r="C52" s="483"/>
      <c r="D52" s="483"/>
      <c r="E52" s="482"/>
      <c r="F52" s="483"/>
      <c r="G52" s="484"/>
      <c r="I52" s="484"/>
      <c r="J52" s="484"/>
    </row>
    <row r="53" spans="2:10" x14ac:dyDescent="0.2">
      <c r="B53" s="482"/>
      <c r="C53" s="483"/>
      <c r="D53" s="483"/>
      <c r="E53" s="482"/>
      <c r="F53" s="483"/>
      <c r="G53" s="484"/>
      <c r="I53" s="484"/>
      <c r="J53" s="484"/>
    </row>
    <row r="54" spans="2:10" x14ac:dyDescent="0.2">
      <c r="B54" s="482"/>
      <c r="C54" s="483"/>
      <c r="D54" s="483"/>
      <c r="E54" s="482"/>
      <c r="F54" s="483"/>
      <c r="G54" s="484"/>
      <c r="I54" s="484"/>
      <c r="J54" s="484"/>
    </row>
    <row r="55" spans="2:10" x14ac:dyDescent="0.2">
      <c r="B55" s="482"/>
      <c r="C55" s="483"/>
      <c r="D55" s="483"/>
      <c r="E55" s="482"/>
      <c r="F55" s="483"/>
      <c r="G55" s="484"/>
      <c r="I55" s="484"/>
      <c r="J55" s="484"/>
    </row>
    <row r="56" spans="2:10" x14ac:dyDescent="0.2">
      <c r="B56" s="482"/>
      <c r="C56" s="483"/>
      <c r="D56" s="483"/>
      <c r="E56" s="482"/>
      <c r="F56" s="483"/>
      <c r="G56" s="484"/>
      <c r="I56" s="484"/>
      <c r="J56" s="484"/>
    </row>
    <row r="57" spans="2:10" x14ac:dyDescent="0.2">
      <c r="B57" s="482"/>
      <c r="C57" s="483"/>
      <c r="D57" s="483"/>
      <c r="E57" s="482"/>
      <c r="F57" s="483"/>
      <c r="G57" s="484"/>
      <c r="I57" s="484"/>
      <c r="J57" s="484"/>
    </row>
    <row r="58" spans="2:10" x14ac:dyDescent="0.2">
      <c r="B58" s="482"/>
      <c r="C58" s="483"/>
      <c r="D58" s="483"/>
      <c r="E58" s="482"/>
      <c r="F58" s="483"/>
      <c r="G58" s="484"/>
      <c r="I58" s="484"/>
      <c r="J58" s="484"/>
    </row>
    <row r="59" spans="2:10" x14ac:dyDescent="0.2">
      <c r="B59" s="482"/>
      <c r="C59" s="483"/>
      <c r="D59" s="483"/>
      <c r="E59" s="482"/>
      <c r="F59" s="483"/>
      <c r="G59" s="484"/>
      <c r="I59" s="484"/>
      <c r="J59" s="484"/>
    </row>
    <row r="60" spans="2:10" x14ac:dyDescent="0.2">
      <c r="B60" s="482"/>
      <c r="C60" s="483"/>
      <c r="D60" s="483"/>
      <c r="E60" s="482"/>
      <c r="F60" s="483"/>
      <c r="G60" s="484"/>
      <c r="I60" s="484"/>
      <c r="J60" s="484"/>
    </row>
  </sheetData>
  <mergeCells count="1">
    <mergeCell ref="B7:J9"/>
  </mergeCells>
  <hyperlinks>
    <hyperlink ref="L1" location="'X2  Index'!A1" display="Return to index" xr:uid="{00000000-0004-0000-22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P47"/>
  <sheetViews>
    <sheetView showGridLines="0" view="pageBreakPreview" topLeftCell="A9" zoomScale="60" zoomScaleNormal="100" workbookViewId="0">
      <selection activeCell="A45" sqref="A45:M47"/>
    </sheetView>
  </sheetViews>
  <sheetFormatPr baseColWidth="10" defaultColWidth="9.33203125" defaultRowHeight="15" x14ac:dyDescent="0.2"/>
  <cols>
    <col min="1" max="1" width="20.6640625" customWidth="1"/>
    <col min="2" max="2" width="9.6640625" bestFit="1" customWidth="1"/>
    <col min="3" max="3" width="10.5" bestFit="1" customWidth="1"/>
    <col min="4" max="4" width="10.5" customWidth="1"/>
    <col min="5" max="5" width="11.5" customWidth="1"/>
    <col min="6" max="6" width="11.5" bestFit="1" customWidth="1"/>
    <col min="7" max="7" width="12.33203125" customWidth="1"/>
    <col min="8" max="9" width="13.5" customWidth="1"/>
    <col min="10" max="12" width="11.5" customWidth="1"/>
    <col min="13" max="13" width="15.5" bestFit="1" customWidth="1"/>
    <col min="14" max="14" width="14.6640625" bestFit="1" customWidth="1"/>
  </cols>
  <sheetData>
    <row r="1" spans="1:16" x14ac:dyDescent="0.2">
      <c r="A1" s="1126" t="str">
        <f>+'X1  ReportCoverPage'!D9</f>
        <v>Example Company</v>
      </c>
      <c r="B1" s="1068"/>
      <c r="C1" s="1127"/>
      <c r="D1" s="1127"/>
      <c r="E1" s="1127"/>
      <c r="F1" s="1127"/>
      <c r="G1" s="1127"/>
      <c r="H1" s="1127"/>
      <c r="I1" s="1127"/>
      <c r="J1" s="1127"/>
      <c r="K1" s="1127"/>
      <c r="L1" s="1127"/>
      <c r="M1" s="1127"/>
      <c r="P1" s="1141" t="s">
        <v>209</v>
      </c>
    </row>
    <row r="2" spans="1:16" x14ac:dyDescent="0.2">
      <c r="A2" s="1142" t="str">
        <f>'X2  Index'!A3</f>
        <v>Jan 2023 (Update date on Index tab)</v>
      </c>
      <c r="B2" s="1068"/>
      <c r="C2" s="1127"/>
      <c r="D2" s="1127"/>
      <c r="E2" s="1127"/>
      <c r="F2" s="1127"/>
      <c r="G2" s="1127"/>
      <c r="H2" s="1127"/>
      <c r="I2" s="1127"/>
      <c r="J2" s="1127"/>
      <c r="K2" s="1127"/>
      <c r="L2" s="1127"/>
      <c r="M2" s="1127"/>
      <c r="P2" s="1141"/>
    </row>
    <row r="3" spans="1:16" x14ac:dyDescent="0.2">
      <c r="A3" s="1" t="s">
        <v>926</v>
      </c>
      <c r="C3" s="107"/>
      <c r="D3" s="1127" t="s">
        <v>927</v>
      </c>
    </row>
    <row r="4" spans="1:16" x14ac:dyDescent="0.2">
      <c r="A4" s="1"/>
      <c r="C4" s="107"/>
      <c r="D4" s="107"/>
    </row>
    <row r="5" spans="1:16" ht="16" thickBot="1" x14ac:dyDescent="0.25">
      <c r="A5" s="1" t="s">
        <v>928</v>
      </c>
      <c r="C5" s="172"/>
      <c r="D5" s="172"/>
    </row>
    <row r="6" spans="1:16" x14ac:dyDescent="0.2">
      <c r="A6" s="1291"/>
      <c r="B6" s="1164"/>
      <c r="C6" s="62" t="s">
        <v>929</v>
      </c>
      <c r="D6" s="62" t="s">
        <v>929</v>
      </c>
      <c r="E6" s="62" t="s">
        <v>36</v>
      </c>
      <c r="F6" s="1139"/>
      <c r="G6" s="1139"/>
      <c r="H6" s="62"/>
      <c r="I6" s="62" t="s">
        <v>930</v>
      </c>
      <c r="J6" s="62"/>
      <c r="K6" s="62"/>
      <c r="L6" s="62" t="s">
        <v>931</v>
      </c>
      <c r="M6" s="62"/>
      <c r="N6" s="1277"/>
    </row>
    <row r="7" spans="1:16" x14ac:dyDescent="0.2">
      <c r="A7" s="105"/>
      <c r="B7" s="710" t="s">
        <v>932</v>
      </c>
      <c r="C7" s="1046" t="s">
        <v>933</v>
      </c>
      <c r="D7" s="1046" t="s">
        <v>934</v>
      </c>
      <c r="E7" s="1046" t="s">
        <v>892</v>
      </c>
      <c r="F7" s="1046" t="s">
        <v>935</v>
      </c>
      <c r="G7" s="1046" t="s">
        <v>936</v>
      </c>
      <c r="H7" s="1046" t="s">
        <v>937</v>
      </c>
      <c r="I7" s="1046" t="s">
        <v>938</v>
      </c>
      <c r="J7" s="1046" t="s">
        <v>939</v>
      </c>
      <c r="K7" s="1046" t="s">
        <v>711</v>
      </c>
      <c r="L7" s="1046" t="s">
        <v>940</v>
      </c>
      <c r="M7" s="1046" t="s">
        <v>941</v>
      </c>
      <c r="N7" s="711" t="s">
        <v>582</v>
      </c>
    </row>
    <row r="8" spans="1:16" ht="16" thickBot="1" x14ac:dyDescent="0.25">
      <c r="A8" s="1134" t="s">
        <v>913</v>
      </c>
      <c r="B8" s="1163" t="s">
        <v>36</v>
      </c>
      <c r="C8" s="1135" t="s">
        <v>900</v>
      </c>
      <c r="D8" s="1135" t="s">
        <v>36</v>
      </c>
      <c r="E8" s="1135" t="s">
        <v>942</v>
      </c>
      <c r="F8" s="1135" t="s">
        <v>268</v>
      </c>
      <c r="G8" s="1135" t="s">
        <v>606</v>
      </c>
      <c r="H8" s="1135" t="s">
        <v>268</v>
      </c>
      <c r="I8" s="1135" t="s">
        <v>943</v>
      </c>
      <c r="J8" s="1135" t="s">
        <v>268</v>
      </c>
      <c r="K8" s="1135" t="s">
        <v>608</v>
      </c>
      <c r="L8" s="1135" t="s">
        <v>822</v>
      </c>
      <c r="M8" s="1135" t="s">
        <v>822</v>
      </c>
      <c r="N8" s="1330" t="s">
        <v>944</v>
      </c>
    </row>
    <row r="9" spans="1:16" x14ac:dyDescent="0.2">
      <c r="A9" s="164"/>
      <c r="B9" s="1036"/>
      <c r="C9" s="1047"/>
      <c r="D9" s="1047"/>
      <c r="E9" s="1053"/>
      <c r="F9" s="1054"/>
      <c r="G9" s="1054"/>
      <c r="H9" s="1054">
        <f>+F9+G9</f>
        <v>0</v>
      </c>
      <c r="I9" s="1054"/>
      <c r="J9" s="1054"/>
      <c r="K9" s="1054"/>
      <c r="L9" s="1054"/>
      <c r="M9" s="1054"/>
      <c r="N9" s="943">
        <f>SUM(H9:M9)</f>
        <v>0</v>
      </c>
    </row>
    <row r="10" spans="1:16" ht="16" thickBot="1" x14ac:dyDescent="0.25">
      <c r="A10" s="163"/>
      <c r="B10" s="104"/>
      <c r="C10" s="102"/>
      <c r="D10" s="102"/>
      <c r="E10" s="102"/>
      <c r="F10" s="169"/>
      <c r="G10" s="169"/>
      <c r="H10" s="169">
        <f>+F10+G10</f>
        <v>0</v>
      </c>
      <c r="I10" s="169"/>
      <c r="J10" s="169"/>
      <c r="K10" s="169"/>
      <c r="L10" s="169"/>
      <c r="M10" s="169"/>
      <c r="N10" s="1352">
        <f>SUM(H10:M10)</f>
        <v>0</v>
      </c>
    </row>
    <row r="11" spans="1:16" ht="16" thickBot="1" x14ac:dyDescent="0.25">
      <c r="A11" s="1353" t="s">
        <v>732</v>
      </c>
      <c r="B11" s="141"/>
      <c r="C11" s="141"/>
      <c r="D11" s="141"/>
      <c r="E11" s="141">
        <f t="shared" ref="E11:N11" si="0">SUM(E9:E10)</f>
        <v>0</v>
      </c>
      <c r="F11" s="170">
        <f t="shared" si="0"/>
        <v>0</v>
      </c>
      <c r="G11" s="170">
        <f t="shared" si="0"/>
        <v>0</v>
      </c>
      <c r="H11" s="170">
        <f t="shared" si="0"/>
        <v>0</v>
      </c>
      <c r="I11" s="170">
        <f t="shared" si="0"/>
        <v>0</v>
      </c>
      <c r="J11" s="170">
        <f t="shared" si="0"/>
        <v>0</v>
      </c>
      <c r="K11" s="170">
        <f t="shared" si="0"/>
        <v>0</v>
      </c>
      <c r="L11" s="170">
        <f t="shared" si="0"/>
        <v>0</v>
      </c>
      <c r="M11" s="170">
        <f t="shared" si="0"/>
        <v>0</v>
      </c>
      <c r="N11" s="171">
        <f t="shared" si="0"/>
        <v>0</v>
      </c>
    </row>
    <row r="12" spans="1:16" x14ac:dyDescent="0.2">
      <c r="A12" t="s">
        <v>945</v>
      </c>
    </row>
    <row r="14" spans="1:16" ht="16" thickBot="1" x14ac:dyDescent="0.25">
      <c r="A14" s="1" t="s">
        <v>294</v>
      </c>
    </row>
    <row r="15" spans="1:16" x14ac:dyDescent="0.2">
      <c r="A15" s="2017"/>
      <c r="B15" s="2018"/>
      <c r="C15" s="2018"/>
      <c r="D15" s="2018"/>
      <c r="E15" s="2018"/>
      <c r="F15" s="2018"/>
      <c r="G15" s="2018"/>
      <c r="H15" s="2018"/>
      <c r="I15" s="2018"/>
      <c r="J15" s="2018"/>
      <c r="K15" s="2018"/>
      <c r="L15" s="2018"/>
      <c r="M15" s="2019"/>
    </row>
    <row r="16" spans="1:16" x14ac:dyDescent="0.2">
      <c r="A16" s="2020"/>
      <c r="B16" s="2021"/>
      <c r="C16" s="2021"/>
      <c r="D16" s="2021"/>
      <c r="E16" s="2021"/>
      <c r="F16" s="2021"/>
      <c r="G16" s="2021"/>
      <c r="H16" s="2021"/>
      <c r="I16" s="2021"/>
      <c r="J16" s="2021"/>
      <c r="K16" s="2021"/>
      <c r="L16" s="2021"/>
      <c r="M16" s="2022"/>
    </row>
    <row r="17" spans="1:13" ht="16" thickBot="1" x14ac:dyDescent="0.25">
      <c r="A17" s="2023"/>
      <c r="B17" s="2024"/>
      <c r="C17" s="2024"/>
      <c r="D17" s="2024"/>
      <c r="E17" s="2024"/>
      <c r="F17" s="2024"/>
      <c r="G17" s="2024"/>
      <c r="H17" s="2024"/>
      <c r="I17" s="2024"/>
      <c r="J17" s="2024"/>
      <c r="K17" s="2024"/>
      <c r="L17" s="2024"/>
      <c r="M17" s="2025"/>
    </row>
    <row r="20" spans="1:13" ht="16" thickBot="1" x14ac:dyDescent="0.25">
      <c r="A20" s="1" t="s">
        <v>946</v>
      </c>
      <c r="C20" s="107"/>
      <c r="D20" s="107"/>
    </row>
    <row r="21" spans="1:13" x14ac:dyDescent="0.2">
      <c r="A21" s="1291"/>
      <c r="B21" s="1164"/>
      <c r="C21" s="62" t="s">
        <v>929</v>
      </c>
      <c r="D21" s="62" t="s">
        <v>929</v>
      </c>
      <c r="E21" s="62" t="s">
        <v>36</v>
      </c>
      <c r="F21" s="1139"/>
      <c r="G21" s="1139"/>
      <c r="H21" s="62"/>
      <c r="I21" s="62"/>
      <c r="J21" s="62"/>
      <c r="K21" s="62" t="s">
        <v>931</v>
      </c>
      <c r="L21" s="62"/>
      <c r="M21" s="1277"/>
    </row>
    <row r="22" spans="1:13" x14ac:dyDescent="0.2">
      <c r="A22" s="105"/>
      <c r="B22" s="710" t="s">
        <v>932</v>
      </c>
      <c r="C22" s="1046" t="s">
        <v>933</v>
      </c>
      <c r="D22" s="1046" t="s">
        <v>934</v>
      </c>
      <c r="E22" s="1046" t="s">
        <v>892</v>
      </c>
      <c r="F22" s="1046" t="s">
        <v>935</v>
      </c>
      <c r="G22" s="1046" t="s">
        <v>947</v>
      </c>
      <c r="H22" s="1046" t="s">
        <v>586</v>
      </c>
      <c r="I22" s="1046" t="s">
        <v>711</v>
      </c>
      <c r="J22" s="1046" t="s">
        <v>939</v>
      </c>
      <c r="K22" s="1046" t="s">
        <v>940</v>
      </c>
      <c r="L22" s="1046" t="s">
        <v>941</v>
      </c>
      <c r="M22" s="711" t="s">
        <v>582</v>
      </c>
    </row>
    <row r="23" spans="1:13" ht="16" thickBot="1" x14ac:dyDescent="0.25">
      <c r="A23" s="1134" t="s">
        <v>913</v>
      </c>
      <c r="B23" s="1163" t="s">
        <v>36</v>
      </c>
      <c r="C23" s="1135" t="s">
        <v>900</v>
      </c>
      <c r="D23" s="1135" t="s">
        <v>36</v>
      </c>
      <c r="E23" s="1135" t="s">
        <v>942</v>
      </c>
      <c r="F23" s="1135" t="s">
        <v>268</v>
      </c>
      <c r="G23" s="1135" t="s">
        <v>942</v>
      </c>
      <c r="H23" s="1135" t="s">
        <v>948</v>
      </c>
      <c r="I23" s="1135" t="s">
        <v>608</v>
      </c>
      <c r="J23" s="1135" t="s">
        <v>268</v>
      </c>
      <c r="K23" s="1135" t="s">
        <v>822</v>
      </c>
      <c r="L23" s="1135" t="s">
        <v>822</v>
      </c>
      <c r="M23" s="1330" t="s">
        <v>944</v>
      </c>
    </row>
    <row r="24" spans="1:13" x14ac:dyDescent="0.2">
      <c r="A24" s="164"/>
      <c r="B24" s="1036"/>
      <c r="C24" s="1047"/>
      <c r="D24" s="1047"/>
      <c r="E24" s="1053"/>
      <c r="F24" s="1054"/>
      <c r="G24" s="1054"/>
      <c r="H24" s="1054"/>
      <c r="I24" s="1054"/>
      <c r="J24" s="1054"/>
      <c r="K24" s="1054"/>
      <c r="L24" s="1054"/>
      <c r="M24" s="943">
        <f>SUM(F24:L24)</f>
        <v>0</v>
      </c>
    </row>
    <row r="25" spans="1:13" ht="16" thickBot="1" x14ac:dyDescent="0.25">
      <c r="A25" s="163"/>
      <c r="B25" s="104"/>
      <c r="C25" s="102"/>
      <c r="D25" s="102"/>
      <c r="E25" s="102"/>
      <c r="F25" s="169"/>
      <c r="G25" s="169"/>
      <c r="H25" s="169"/>
      <c r="I25" s="169"/>
      <c r="J25" s="169"/>
      <c r="K25" s="169"/>
      <c r="L25" s="169"/>
      <c r="M25" s="1352">
        <f>SUM(F25:L25)</f>
        <v>0</v>
      </c>
    </row>
    <row r="26" spans="1:13" ht="16" thickBot="1" x14ac:dyDescent="0.25">
      <c r="A26" s="1353" t="s">
        <v>732</v>
      </c>
      <c r="B26" s="141"/>
      <c r="C26" s="141"/>
      <c r="D26" s="141"/>
      <c r="E26" s="141">
        <f t="shared" ref="E26:M26" si="1">SUM(E24:E25)</f>
        <v>0</v>
      </c>
      <c r="F26" s="170">
        <f t="shared" si="1"/>
        <v>0</v>
      </c>
      <c r="G26" s="170">
        <f t="shared" si="1"/>
        <v>0</v>
      </c>
      <c r="H26" s="170">
        <f t="shared" si="1"/>
        <v>0</v>
      </c>
      <c r="I26" s="170">
        <f t="shared" si="1"/>
        <v>0</v>
      </c>
      <c r="J26" s="170">
        <f t="shared" si="1"/>
        <v>0</v>
      </c>
      <c r="K26" s="170">
        <f t="shared" si="1"/>
        <v>0</v>
      </c>
      <c r="L26" s="170">
        <f t="shared" si="1"/>
        <v>0</v>
      </c>
      <c r="M26" s="171">
        <f t="shared" si="1"/>
        <v>0</v>
      </c>
    </row>
    <row r="27" spans="1:13" x14ac:dyDescent="0.2">
      <c r="A27" t="s">
        <v>945</v>
      </c>
    </row>
    <row r="29" spans="1:13" ht="16" thickBot="1" x14ac:dyDescent="0.25">
      <c r="A29" s="1" t="s">
        <v>294</v>
      </c>
    </row>
    <row r="30" spans="1:13" x14ac:dyDescent="0.2">
      <c r="A30" s="2017"/>
      <c r="B30" s="2018"/>
      <c r="C30" s="2018"/>
      <c r="D30" s="2018"/>
      <c r="E30" s="2018"/>
      <c r="F30" s="2018"/>
      <c r="G30" s="2018"/>
      <c r="H30" s="2018"/>
      <c r="I30" s="2018"/>
      <c r="J30" s="2018"/>
      <c r="K30" s="2018"/>
      <c r="L30" s="2018"/>
      <c r="M30" s="2019"/>
    </row>
    <row r="31" spans="1:13" x14ac:dyDescent="0.2">
      <c r="A31" s="2020"/>
      <c r="B31" s="2021"/>
      <c r="C31" s="2021"/>
      <c r="D31" s="2021"/>
      <c r="E31" s="2021"/>
      <c r="F31" s="2021"/>
      <c r="G31" s="2021"/>
      <c r="H31" s="2021"/>
      <c r="I31" s="2021"/>
      <c r="J31" s="2021"/>
      <c r="K31" s="2021"/>
      <c r="L31" s="2021"/>
      <c r="M31" s="2022"/>
    </row>
    <row r="32" spans="1:13" ht="16" thickBot="1" x14ac:dyDescent="0.25">
      <c r="A32" s="2023"/>
      <c r="B32" s="2024"/>
      <c r="C32" s="2024"/>
      <c r="D32" s="2024"/>
      <c r="E32" s="2024"/>
      <c r="F32" s="2024"/>
      <c r="G32" s="2024"/>
      <c r="H32" s="2024"/>
      <c r="I32" s="2024"/>
      <c r="J32" s="2024"/>
      <c r="K32" s="2024"/>
      <c r="L32" s="2024"/>
      <c r="M32" s="2025"/>
    </row>
    <row r="35" spans="1:13" ht="16" thickBot="1" x14ac:dyDescent="0.25">
      <c r="A35" s="1" t="s">
        <v>949</v>
      </c>
      <c r="B35" s="1"/>
      <c r="D35" s="107"/>
      <c r="E35" s="107"/>
    </row>
    <row r="36" spans="1:13" x14ac:dyDescent="0.2">
      <c r="A36" s="173"/>
      <c r="B36" s="176"/>
      <c r="C36" s="1164"/>
      <c r="D36" s="62" t="s">
        <v>929</v>
      </c>
      <c r="E36" s="62" t="s">
        <v>929</v>
      </c>
      <c r="F36" s="62" t="s">
        <v>36</v>
      </c>
      <c r="G36" s="62"/>
      <c r="H36" s="62" t="s">
        <v>930</v>
      </c>
      <c r="I36" s="62"/>
      <c r="J36" s="62"/>
      <c r="K36" s="62" t="s">
        <v>931</v>
      </c>
      <c r="L36" s="62"/>
      <c r="M36" s="1277"/>
    </row>
    <row r="37" spans="1:13" x14ac:dyDescent="0.2">
      <c r="A37" s="105"/>
      <c r="B37" s="710"/>
      <c r="C37" s="710" t="s">
        <v>932</v>
      </c>
      <c r="D37" s="1046" t="s">
        <v>933</v>
      </c>
      <c r="E37" s="1046" t="s">
        <v>934</v>
      </c>
      <c r="F37" s="1046" t="s">
        <v>892</v>
      </c>
      <c r="G37" s="1046" t="s">
        <v>935</v>
      </c>
      <c r="H37" s="1046" t="s">
        <v>938</v>
      </c>
      <c r="I37" s="1046" t="s">
        <v>939</v>
      </c>
      <c r="J37" s="1046" t="s">
        <v>711</v>
      </c>
      <c r="K37" s="1046" t="s">
        <v>940</v>
      </c>
      <c r="L37" s="1046" t="s">
        <v>941</v>
      </c>
      <c r="M37" s="711" t="s">
        <v>582</v>
      </c>
    </row>
    <row r="38" spans="1:13" ht="16" thickBot="1" x14ac:dyDescent="0.25">
      <c r="A38" s="1134" t="s">
        <v>913</v>
      </c>
      <c r="B38" s="1163" t="s">
        <v>950</v>
      </c>
      <c r="C38" s="1163" t="s">
        <v>36</v>
      </c>
      <c r="D38" s="1135" t="s">
        <v>900</v>
      </c>
      <c r="E38" s="1135" t="s">
        <v>36</v>
      </c>
      <c r="F38" s="1135" t="s">
        <v>942</v>
      </c>
      <c r="G38" s="1135" t="s">
        <v>268</v>
      </c>
      <c r="H38" s="1135" t="s">
        <v>943</v>
      </c>
      <c r="I38" s="1135" t="s">
        <v>268</v>
      </c>
      <c r="J38" s="1135" t="s">
        <v>608</v>
      </c>
      <c r="K38" s="1135" t="s">
        <v>822</v>
      </c>
      <c r="L38" s="1135" t="s">
        <v>822</v>
      </c>
      <c r="M38" s="1330" t="s">
        <v>944</v>
      </c>
    </row>
    <row r="39" spans="1:13" x14ac:dyDescent="0.2">
      <c r="A39" s="174"/>
      <c r="B39" s="562"/>
      <c r="C39" s="1036"/>
      <c r="D39" s="1047"/>
      <c r="E39" s="1047"/>
      <c r="F39" s="1053"/>
      <c r="G39" s="1054"/>
      <c r="H39" s="1054"/>
      <c r="I39" s="1054"/>
      <c r="J39" s="1054"/>
      <c r="K39" s="1054"/>
      <c r="L39" s="1054"/>
      <c r="M39" s="943">
        <f>SUM(G39:L39)</f>
        <v>0</v>
      </c>
    </row>
    <row r="40" spans="1:13" ht="16" thickBot="1" x14ac:dyDescent="0.25">
      <c r="A40" s="175"/>
      <c r="B40" s="177"/>
      <c r="C40" s="104"/>
      <c r="D40" s="102"/>
      <c r="E40" s="102"/>
      <c r="F40" s="102"/>
      <c r="G40" s="169"/>
      <c r="H40" s="169"/>
      <c r="I40" s="169"/>
      <c r="J40" s="169"/>
      <c r="K40" s="169"/>
      <c r="L40" s="169"/>
      <c r="M40" s="1352">
        <f>SUM(G40:L40)</f>
        <v>0</v>
      </c>
    </row>
    <row r="41" spans="1:13" ht="16" thickBot="1" x14ac:dyDescent="0.25">
      <c r="A41" s="1354" t="s">
        <v>732</v>
      </c>
      <c r="B41" s="178"/>
      <c r="C41" s="141"/>
      <c r="D41" s="141"/>
      <c r="E41" s="141"/>
      <c r="F41" s="141">
        <f t="shared" ref="F41:M41" si="2">SUM(F39:F40)</f>
        <v>0</v>
      </c>
      <c r="G41" s="170">
        <f t="shared" si="2"/>
        <v>0</v>
      </c>
      <c r="H41" s="170">
        <f t="shared" si="2"/>
        <v>0</v>
      </c>
      <c r="I41" s="170">
        <f t="shared" si="2"/>
        <v>0</v>
      </c>
      <c r="J41" s="170">
        <f t="shared" si="2"/>
        <v>0</v>
      </c>
      <c r="K41" s="170">
        <f t="shared" si="2"/>
        <v>0</v>
      </c>
      <c r="L41" s="170">
        <f t="shared" si="2"/>
        <v>0</v>
      </c>
      <c r="M41" s="171">
        <f t="shared" si="2"/>
        <v>0</v>
      </c>
    </row>
    <row r="42" spans="1:13" x14ac:dyDescent="0.2">
      <c r="A42" t="s">
        <v>945</v>
      </c>
    </row>
    <row r="44" spans="1:13" ht="16" thickBot="1" x14ac:dyDescent="0.25">
      <c r="A44" s="1" t="s">
        <v>294</v>
      </c>
    </row>
    <row r="45" spans="1:13" x14ac:dyDescent="0.2">
      <c r="A45" s="2017"/>
      <c r="B45" s="2018"/>
      <c r="C45" s="2018"/>
      <c r="D45" s="2018"/>
      <c r="E45" s="2018"/>
      <c r="F45" s="2018"/>
      <c r="G45" s="2018"/>
      <c r="H45" s="2018"/>
      <c r="I45" s="2018"/>
      <c r="J45" s="2018"/>
      <c r="K45" s="2018"/>
      <c r="L45" s="2018"/>
      <c r="M45" s="2019"/>
    </row>
    <row r="46" spans="1:13" x14ac:dyDescent="0.2">
      <c r="A46" s="2020"/>
      <c r="B46" s="2021"/>
      <c r="C46" s="2021"/>
      <c r="D46" s="2021"/>
      <c r="E46" s="2021"/>
      <c r="F46" s="2021"/>
      <c r="G46" s="2021"/>
      <c r="H46" s="2021"/>
      <c r="I46" s="2021"/>
      <c r="J46" s="2021"/>
      <c r="K46" s="2021"/>
      <c r="L46" s="2021"/>
      <c r="M46" s="2022"/>
    </row>
    <row r="47" spans="1:13" ht="16" thickBot="1" x14ac:dyDescent="0.25">
      <c r="A47" s="2023"/>
      <c r="B47" s="2024"/>
      <c r="C47" s="2024"/>
      <c r="D47" s="2024"/>
      <c r="E47" s="2024"/>
      <c r="F47" s="2024"/>
      <c r="G47" s="2024"/>
      <c r="H47" s="2024"/>
      <c r="I47" s="2024"/>
      <c r="J47" s="2024"/>
      <c r="K47" s="2024"/>
      <c r="L47" s="2024"/>
      <c r="M47" s="2025"/>
    </row>
  </sheetData>
  <mergeCells count="3">
    <mergeCell ref="A15:M17"/>
    <mergeCell ref="A30:M32"/>
    <mergeCell ref="A45:M47"/>
  </mergeCells>
  <hyperlinks>
    <hyperlink ref="P1" location="'X2  Index'!A1" display="Return to index" xr:uid="{00000000-0004-0000-23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H61"/>
  <sheetViews>
    <sheetView showGridLines="0" view="pageBreakPreview" zoomScale="160" zoomScaleNormal="100" workbookViewId="0">
      <selection activeCell="B10" sqref="B10"/>
    </sheetView>
  </sheetViews>
  <sheetFormatPr baseColWidth="10" defaultColWidth="9.33203125" defaultRowHeight="15" x14ac:dyDescent="0.2"/>
  <cols>
    <col min="1" max="2" width="34.33203125" style="108" customWidth="1"/>
    <col min="3" max="3" width="17.33203125" style="108" customWidth="1"/>
    <col min="4" max="6" width="13.6640625" style="108" customWidth="1"/>
    <col min="7" max="7" width="17.33203125" style="108" customWidth="1"/>
    <col min="8" max="16384" width="9.33203125" style="108"/>
  </cols>
  <sheetData>
    <row r="1" spans="1:8" x14ac:dyDescent="0.2">
      <c r="A1" s="200" t="str">
        <f>+'X1  ReportCoverPage'!D9</f>
        <v>Example Company</v>
      </c>
      <c r="B1" s="1070"/>
      <c r="C1" s="1143"/>
      <c r="D1" s="1143"/>
      <c r="E1" s="1143"/>
      <c r="F1" s="1143"/>
      <c r="G1" s="1141" t="s">
        <v>209</v>
      </c>
      <c r="H1" s="1141"/>
    </row>
    <row r="2" spans="1:8" x14ac:dyDescent="0.2">
      <c r="A2" s="1142" t="str">
        <f>'X2  Index'!A3</f>
        <v>Jan 2023 (Update date on Index tab)</v>
      </c>
      <c r="B2" s="1070"/>
      <c r="C2" s="1143"/>
      <c r="D2" s="1143"/>
      <c r="E2" s="1143"/>
      <c r="F2" s="1143"/>
      <c r="G2" s="1143"/>
      <c r="H2" s="1141"/>
    </row>
    <row r="3" spans="1:8" x14ac:dyDescent="0.2">
      <c r="A3" s="1143" t="s">
        <v>111</v>
      </c>
      <c r="B3" s="1170"/>
      <c r="C3" s="1170"/>
      <c r="D3" s="1170"/>
      <c r="E3" s="1170"/>
      <c r="F3" s="1170"/>
      <c r="G3" s="1143"/>
    </row>
    <row r="4" spans="1:8" x14ac:dyDescent="0.2">
      <c r="B4" s="1170"/>
      <c r="C4" s="1170"/>
      <c r="D4" s="1170"/>
      <c r="E4" s="1170"/>
      <c r="F4" s="1170"/>
      <c r="G4" s="1143"/>
    </row>
    <row r="5" spans="1:8" ht="16" thickBot="1" x14ac:dyDescent="0.25">
      <c r="A5" s="1140" t="s">
        <v>294</v>
      </c>
      <c r="B5" s="1170"/>
      <c r="C5" s="1170"/>
      <c r="D5" s="1170"/>
      <c r="E5" s="1170"/>
      <c r="F5" s="1170"/>
      <c r="G5" s="1143"/>
    </row>
    <row r="6" spans="1:8" x14ac:dyDescent="0.2">
      <c r="A6" s="2034"/>
      <c r="B6" s="2035"/>
      <c r="C6" s="2035"/>
      <c r="D6" s="2035"/>
      <c r="E6" s="2035"/>
      <c r="F6" s="2036"/>
      <c r="G6" s="1143"/>
    </row>
    <row r="7" spans="1:8" ht="16" thickBot="1" x14ac:dyDescent="0.25">
      <c r="A7" s="2040"/>
      <c r="B7" s="2041"/>
      <c r="C7" s="2041"/>
      <c r="D7" s="2041"/>
      <c r="E7" s="2041"/>
      <c r="F7" s="2042"/>
      <c r="G7" s="1143"/>
    </row>
    <row r="9" spans="1:8" ht="16" x14ac:dyDescent="0.2">
      <c r="A9" s="1355" t="s">
        <v>950</v>
      </c>
      <c r="B9" s="1355" t="s">
        <v>951</v>
      </c>
      <c r="C9" s="1355" t="s">
        <v>952</v>
      </c>
      <c r="D9" s="1356" t="s">
        <v>953</v>
      </c>
      <c r="E9" s="1356" t="s">
        <v>954</v>
      </c>
      <c r="F9" s="1356" t="s">
        <v>955</v>
      </c>
    </row>
    <row r="10" spans="1:8" x14ac:dyDescent="0.2">
      <c r="A10" s="515"/>
      <c r="B10" s="515"/>
      <c r="C10" s="515"/>
      <c r="D10" s="516"/>
      <c r="E10" s="516"/>
      <c r="F10" s="516"/>
    </row>
    <row r="11" spans="1:8" x14ac:dyDescent="0.2">
      <c r="A11" s="515"/>
      <c r="B11" s="515"/>
      <c r="C11" s="515"/>
      <c r="D11" s="516"/>
      <c r="E11" s="516"/>
      <c r="F11" s="516"/>
    </row>
    <row r="12" spans="1:8" x14ac:dyDescent="0.2">
      <c r="A12" s="515"/>
      <c r="B12" s="515"/>
      <c r="C12" s="515"/>
      <c r="D12" s="516"/>
      <c r="E12" s="516"/>
      <c r="F12" s="516"/>
    </row>
    <row r="13" spans="1:8" x14ac:dyDescent="0.2">
      <c r="A13" s="515"/>
      <c r="B13" s="515"/>
      <c r="C13" s="515"/>
      <c r="D13" s="516"/>
      <c r="E13" s="516"/>
      <c r="F13" s="516"/>
    </row>
    <row r="14" spans="1:8" x14ac:dyDescent="0.2">
      <c r="A14" s="515"/>
      <c r="B14" s="515"/>
      <c r="C14" s="515"/>
      <c r="D14" s="516"/>
      <c r="E14" s="516"/>
      <c r="F14" s="516"/>
    </row>
    <row r="15" spans="1:8" x14ac:dyDescent="0.2">
      <c r="A15" s="515"/>
      <c r="B15" s="515"/>
      <c r="C15" s="515"/>
      <c r="D15" s="516"/>
      <c r="E15" s="516"/>
      <c r="F15" s="516"/>
    </row>
    <row r="16" spans="1:8" x14ac:dyDescent="0.2">
      <c r="A16" s="515"/>
      <c r="B16" s="515"/>
      <c r="C16" s="515"/>
      <c r="D16" s="516"/>
      <c r="E16" s="516"/>
      <c r="F16" s="516"/>
    </row>
    <row r="17" spans="1:6" x14ac:dyDescent="0.2">
      <c r="A17" s="515"/>
      <c r="B17" s="515"/>
      <c r="C17" s="515"/>
      <c r="D17" s="516"/>
      <c r="E17" s="516"/>
      <c r="F17" s="516"/>
    </row>
    <row r="18" spans="1:6" x14ac:dyDescent="0.2">
      <c r="A18" s="515"/>
      <c r="B18" s="515"/>
      <c r="C18" s="515"/>
      <c r="D18" s="516"/>
      <c r="E18" s="516"/>
      <c r="F18" s="516"/>
    </row>
    <row r="19" spans="1:6" x14ac:dyDescent="0.2">
      <c r="A19" s="515"/>
      <c r="B19" s="515"/>
      <c r="C19" s="515"/>
      <c r="D19" s="516"/>
      <c r="E19" s="516"/>
      <c r="F19" s="516"/>
    </row>
    <row r="20" spans="1:6" x14ac:dyDescent="0.2">
      <c r="A20" s="515"/>
      <c r="B20" s="515"/>
      <c r="C20" s="515"/>
      <c r="D20" s="516"/>
      <c r="E20" s="516"/>
      <c r="F20" s="516"/>
    </row>
    <row r="21" spans="1:6" x14ac:dyDescent="0.2">
      <c r="A21" s="515"/>
      <c r="B21" s="515"/>
      <c r="C21" s="515"/>
      <c r="D21" s="516"/>
      <c r="E21" s="516"/>
      <c r="F21" s="516"/>
    </row>
    <row r="22" spans="1:6" x14ac:dyDescent="0.2">
      <c r="A22" s="515"/>
      <c r="B22" s="515"/>
      <c r="C22" s="515"/>
      <c r="D22" s="516"/>
      <c r="E22" s="516"/>
      <c r="F22" s="516"/>
    </row>
    <row r="23" spans="1:6" x14ac:dyDescent="0.2">
      <c r="A23" s="515"/>
      <c r="B23" s="515"/>
      <c r="C23" s="515"/>
      <c r="D23" s="516"/>
      <c r="E23" s="516"/>
      <c r="F23" s="516"/>
    </row>
    <row r="24" spans="1:6" x14ac:dyDescent="0.2">
      <c r="A24" s="515"/>
      <c r="B24" s="515"/>
      <c r="C24" s="515"/>
      <c r="D24" s="516"/>
      <c r="E24" s="516"/>
      <c r="F24" s="516"/>
    </row>
    <row r="25" spans="1:6" x14ac:dyDescent="0.2">
      <c r="A25" s="515"/>
      <c r="B25" s="515"/>
      <c r="C25" s="515"/>
      <c r="D25" s="516"/>
      <c r="E25" s="516"/>
      <c r="F25" s="516"/>
    </row>
    <row r="26" spans="1:6" x14ac:dyDescent="0.2">
      <c r="A26" s="515"/>
      <c r="B26" s="515"/>
      <c r="C26" s="515"/>
      <c r="D26" s="516"/>
      <c r="E26" s="516"/>
      <c r="F26" s="516"/>
    </row>
    <row r="27" spans="1:6" x14ac:dyDescent="0.2">
      <c r="A27" s="515"/>
      <c r="B27" s="515"/>
      <c r="C27" s="515"/>
      <c r="D27" s="516"/>
      <c r="E27" s="516"/>
      <c r="F27" s="516"/>
    </row>
    <row r="28" spans="1:6" x14ac:dyDescent="0.2">
      <c r="A28" s="515"/>
      <c r="B28" s="515"/>
      <c r="C28" s="515"/>
      <c r="D28" s="516"/>
      <c r="E28" s="516"/>
      <c r="F28" s="516"/>
    </row>
    <row r="29" spans="1:6" x14ac:dyDescent="0.2">
      <c r="A29" s="515"/>
      <c r="B29" s="515"/>
      <c r="C29" s="515"/>
      <c r="D29" s="516"/>
      <c r="E29" s="516"/>
      <c r="F29" s="516"/>
    </row>
    <row r="30" spans="1:6" x14ac:dyDescent="0.2">
      <c r="A30" s="515"/>
      <c r="B30" s="515"/>
      <c r="C30" s="515"/>
      <c r="D30" s="516"/>
      <c r="E30" s="516"/>
      <c r="F30" s="516"/>
    </row>
    <row r="31" spans="1:6" x14ac:dyDescent="0.2">
      <c r="A31" s="515"/>
      <c r="B31" s="515"/>
      <c r="C31" s="515"/>
      <c r="D31" s="516"/>
      <c r="E31" s="516"/>
      <c r="F31" s="516"/>
    </row>
    <row r="32" spans="1:6" x14ac:dyDescent="0.2">
      <c r="A32" s="515"/>
      <c r="B32" s="515"/>
      <c r="C32" s="515"/>
      <c r="D32" s="516"/>
      <c r="E32" s="516"/>
      <c r="F32" s="516"/>
    </row>
    <row r="33" spans="1:6" x14ac:dyDescent="0.2">
      <c r="A33" s="515"/>
      <c r="B33" s="515"/>
      <c r="C33" s="515"/>
      <c r="D33" s="516"/>
      <c r="E33" s="516"/>
      <c r="F33" s="516"/>
    </row>
    <row r="34" spans="1:6" x14ac:dyDescent="0.2">
      <c r="A34" s="515"/>
      <c r="B34" s="515"/>
      <c r="C34" s="515"/>
      <c r="D34" s="516"/>
      <c r="E34" s="516"/>
      <c r="F34" s="516"/>
    </row>
    <row r="35" spans="1:6" x14ac:dyDescent="0.2">
      <c r="A35" s="515"/>
      <c r="B35" s="515"/>
      <c r="C35" s="515"/>
      <c r="D35" s="516"/>
      <c r="E35" s="516"/>
      <c r="F35" s="516"/>
    </row>
    <row r="36" spans="1:6" x14ac:dyDescent="0.2">
      <c r="A36" s="515"/>
      <c r="B36" s="515"/>
      <c r="C36" s="515"/>
      <c r="D36" s="516"/>
      <c r="E36" s="516"/>
      <c r="F36" s="516"/>
    </row>
    <row r="37" spans="1:6" x14ac:dyDescent="0.2">
      <c r="A37" s="515"/>
      <c r="B37" s="515"/>
      <c r="C37" s="515"/>
      <c r="D37" s="516"/>
      <c r="E37" s="516"/>
      <c r="F37" s="516"/>
    </row>
    <row r="38" spans="1:6" x14ac:dyDescent="0.2">
      <c r="A38" s="515"/>
      <c r="B38" s="515"/>
      <c r="C38" s="515"/>
      <c r="D38" s="516"/>
      <c r="E38" s="516"/>
      <c r="F38" s="516"/>
    </row>
    <row r="39" spans="1:6" x14ac:dyDescent="0.2">
      <c r="A39" s="515"/>
      <c r="B39" s="515"/>
      <c r="C39" s="515"/>
      <c r="D39" s="516"/>
      <c r="E39" s="516"/>
      <c r="F39" s="516"/>
    </row>
    <row r="40" spans="1:6" x14ac:dyDescent="0.2">
      <c r="A40" s="515"/>
      <c r="B40" s="515"/>
      <c r="C40" s="515"/>
      <c r="D40" s="516"/>
      <c r="E40" s="516"/>
      <c r="F40" s="516"/>
    </row>
    <row r="41" spans="1:6" x14ac:dyDescent="0.2">
      <c r="A41" s="515"/>
      <c r="B41" s="515"/>
      <c r="C41" s="515"/>
      <c r="D41" s="516"/>
      <c r="E41" s="516"/>
      <c r="F41" s="516"/>
    </row>
    <row r="42" spans="1:6" x14ac:dyDescent="0.2">
      <c r="A42" s="515"/>
      <c r="B42" s="515"/>
      <c r="C42" s="515"/>
      <c r="D42" s="516"/>
      <c r="E42" s="516"/>
      <c r="F42" s="516"/>
    </row>
    <row r="43" spans="1:6" x14ac:dyDescent="0.2">
      <c r="A43" s="515"/>
      <c r="B43" s="515"/>
      <c r="C43" s="515"/>
      <c r="D43" s="516"/>
      <c r="E43" s="516"/>
      <c r="F43" s="516"/>
    </row>
    <row r="44" spans="1:6" x14ac:dyDescent="0.2">
      <c r="A44" s="515"/>
      <c r="B44" s="515"/>
      <c r="C44" s="515"/>
      <c r="D44" s="516"/>
      <c r="E44" s="516"/>
      <c r="F44" s="516"/>
    </row>
    <row r="45" spans="1:6" x14ac:dyDescent="0.2">
      <c r="A45" s="515"/>
      <c r="B45" s="515"/>
      <c r="C45" s="515"/>
      <c r="D45" s="516"/>
      <c r="E45" s="516"/>
      <c r="F45" s="516"/>
    </row>
    <row r="46" spans="1:6" x14ac:dyDescent="0.2">
      <c r="A46" s="515"/>
      <c r="B46" s="515"/>
      <c r="C46" s="515"/>
      <c r="D46" s="516"/>
      <c r="E46" s="516"/>
      <c r="F46" s="516"/>
    </row>
    <row r="47" spans="1:6" x14ac:dyDescent="0.2">
      <c r="A47" s="515"/>
      <c r="B47" s="515"/>
      <c r="C47" s="515"/>
      <c r="D47" s="516"/>
      <c r="E47" s="516"/>
      <c r="F47" s="516"/>
    </row>
    <row r="48" spans="1:6"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6" spans="1:6" x14ac:dyDescent="0.2">
      <c r="A56" s="515"/>
      <c r="B56" s="515"/>
      <c r="C56" s="515"/>
      <c r="D56" s="516"/>
      <c r="E56" s="516"/>
      <c r="F56" s="516"/>
    </row>
    <row r="57" spans="1:6" x14ac:dyDescent="0.2">
      <c r="A57" s="515"/>
      <c r="B57" s="515"/>
      <c r="C57" s="515"/>
      <c r="D57" s="516"/>
      <c r="E57" s="516"/>
      <c r="F57" s="516"/>
    </row>
    <row r="58" spans="1:6" x14ac:dyDescent="0.2">
      <c r="A58" s="515"/>
      <c r="B58" s="515"/>
      <c r="C58" s="515"/>
      <c r="D58" s="516"/>
      <c r="E58" s="516"/>
      <c r="F58" s="516"/>
    </row>
    <row r="59" spans="1:6" x14ac:dyDescent="0.2">
      <c r="A59" s="515"/>
      <c r="B59" s="515"/>
      <c r="C59" s="515"/>
      <c r="D59" s="516"/>
      <c r="E59" s="516"/>
      <c r="F59" s="516"/>
    </row>
    <row r="61" spans="1:6" x14ac:dyDescent="0.2">
      <c r="D61" s="517"/>
      <c r="E61" s="517"/>
      <c r="F61" s="517"/>
    </row>
  </sheetData>
  <mergeCells count="1">
    <mergeCell ref="A6:F7"/>
  </mergeCells>
  <hyperlinks>
    <hyperlink ref="G1" location="'X2  Index'!A1" display="Return to index" xr:uid="{07213CF1-ECE5-4FF4-9B56-665098A9D226}"/>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3">
    <pageSetUpPr fitToPage="1"/>
  </sheetPr>
  <dimension ref="A1:R58"/>
  <sheetViews>
    <sheetView showGridLines="0" zoomScaleNormal="100" workbookViewId="0">
      <selection activeCell="A2" sqref="A2"/>
    </sheetView>
  </sheetViews>
  <sheetFormatPr baseColWidth="10" defaultColWidth="9.33203125" defaultRowHeight="15" x14ac:dyDescent="0.2"/>
  <cols>
    <col min="1" max="1" width="8.6640625" style="108" customWidth="1"/>
    <col min="2" max="2" width="17.33203125" style="108" bestFit="1" customWidth="1"/>
    <col min="3" max="5" width="10.6640625" style="108" customWidth="1"/>
    <col min="6" max="6" width="12.5" style="108" customWidth="1"/>
    <col min="7" max="7" width="10.6640625" style="108" customWidth="1"/>
    <col min="8" max="8" width="12.33203125" style="108" customWidth="1"/>
    <col min="9" max="10" width="10.6640625" style="108" customWidth="1"/>
    <col min="11" max="11" width="11.6640625" style="108" customWidth="1"/>
    <col min="12" max="12" width="13.33203125" style="108" customWidth="1"/>
    <col min="13" max="13" width="10.6640625" style="108" customWidth="1"/>
    <col min="14" max="14" width="26.6640625" style="108" customWidth="1"/>
    <col min="15" max="16384" width="9.33203125" style="108"/>
  </cols>
  <sheetData>
    <row r="1" spans="1:18" x14ac:dyDescent="0.2">
      <c r="A1" s="200" t="str">
        <f>+'X2  Index'!A1</f>
        <v>Example Company</v>
      </c>
      <c r="C1" s="1143"/>
      <c r="D1" s="1143"/>
      <c r="E1" s="1143"/>
      <c r="F1" s="1143"/>
      <c r="G1" s="1143"/>
      <c r="P1" s="1141" t="s">
        <v>209</v>
      </c>
    </row>
    <row r="2" spans="1:18" x14ac:dyDescent="0.2">
      <c r="A2" s="1142" t="str">
        <f>'X2  Index'!A3</f>
        <v>Jan 2023 (Update date on Index tab)</v>
      </c>
      <c r="C2" s="1143"/>
      <c r="D2" s="1143"/>
      <c r="E2" s="1143"/>
      <c r="F2" s="1143"/>
      <c r="G2" s="1143"/>
      <c r="P2" s="1141"/>
    </row>
    <row r="3" spans="1:18" x14ac:dyDescent="0.2">
      <c r="A3" s="1143" t="s">
        <v>956</v>
      </c>
      <c r="B3" s="1143"/>
      <c r="C3" s="1143"/>
      <c r="D3" s="1143"/>
      <c r="E3" s="1143"/>
      <c r="F3" s="1143"/>
      <c r="G3" s="1143"/>
    </row>
    <row r="4" spans="1:18" x14ac:dyDescent="0.2">
      <c r="A4" s="1143"/>
      <c r="B4" s="1143"/>
      <c r="C4" s="1143"/>
      <c r="D4" s="1143"/>
      <c r="E4" s="1143"/>
      <c r="F4" s="1143"/>
      <c r="G4" s="1143"/>
    </row>
    <row r="5" spans="1:18" x14ac:dyDescent="0.2">
      <c r="A5" s="597"/>
      <c r="B5" s="597" t="s">
        <v>957</v>
      </c>
      <c r="C5" s="1505">
        <v>45107</v>
      </c>
      <c r="D5" s="1143"/>
      <c r="E5" s="1143"/>
      <c r="F5" s="1143"/>
      <c r="G5" s="1143"/>
    </row>
    <row r="6" spans="1:18" x14ac:dyDescent="0.2">
      <c r="A6" s="598"/>
      <c r="B6" s="598" t="s">
        <v>958</v>
      </c>
      <c r="C6" s="1505">
        <v>45153</v>
      </c>
      <c r="D6" s="1143"/>
      <c r="E6" s="1143"/>
      <c r="F6" s="1143"/>
      <c r="G6" s="1143"/>
      <c r="R6" s="833"/>
    </row>
    <row r="7" spans="1:18" ht="16" thickBot="1" x14ac:dyDescent="0.25"/>
    <row r="8" spans="1:18" x14ac:dyDescent="0.2">
      <c r="A8" s="1302" t="s">
        <v>959</v>
      </c>
      <c r="B8" s="599"/>
      <c r="C8" s="599" t="s">
        <v>462</v>
      </c>
      <c r="D8" s="599" t="s">
        <v>960</v>
      </c>
      <c r="E8" s="599" t="s">
        <v>961</v>
      </c>
      <c r="F8" s="599" t="s">
        <v>962</v>
      </c>
      <c r="G8" s="600"/>
      <c r="H8" s="600" t="s">
        <v>963</v>
      </c>
      <c r="I8" s="600" t="s">
        <v>901</v>
      </c>
      <c r="J8" s="600"/>
      <c r="K8" s="600" t="s">
        <v>964</v>
      </c>
      <c r="L8" s="600" t="s">
        <v>965</v>
      </c>
      <c r="M8" s="600"/>
      <c r="N8" s="1303"/>
    </row>
    <row r="9" spans="1:18" ht="16" thickBot="1" x14ac:dyDescent="0.25">
      <c r="A9" s="601" t="s">
        <v>966</v>
      </c>
      <c r="B9" s="602" t="s">
        <v>967</v>
      </c>
      <c r="C9" s="602" t="s">
        <v>707</v>
      </c>
      <c r="D9" s="603" t="s">
        <v>968</v>
      </c>
      <c r="E9" s="603" t="s">
        <v>969</v>
      </c>
      <c r="F9" s="603" t="s">
        <v>970</v>
      </c>
      <c r="G9" s="604" t="s">
        <v>971</v>
      </c>
      <c r="H9" s="604" t="s">
        <v>972</v>
      </c>
      <c r="I9" s="604" t="s">
        <v>973</v>
      </c>
      <c r="J9" s="604" t="s">
        <v>974</v>
      </c>
      <c r="K9" s="604" t="s">
        <v>975</v>
      </c>
      <c r="L9" s="604" t="s">
        <v>976</v>
      </c>
      <c r="M9" s="604" t="s">
        <v>977</v>
      </c>
      <c r="N9" s="1357" t="s">
        <v>978</v>
      </c>
    </row>
    <row r="10" spans="1:18" x14ac:dyDescent="0.2">
      <c r="A10" s="1304"/>
      <c r="B10" s="605"/>
      <c r="C10" s="610"/>
      <c r="D10" s="611"/>
      <c r="E10" s="611"/>
      <c r="F10" s="616"/>
      <c r="G10" s="619"/>
      <c r="H10" s="619"/>
      <c r="I10" s="620"/>
      <c r="J10" s="620"/>
      <c r="K10" s="619"/>
      <c r="L10" s="619"/>
      <c r="M10" s="619"/>
      <c r="N10" s="1305"/>
    </row>
    <row r="11" spans="1:18" x14ac:dyDescent="0.2">
      <c r="A11" s="606"/>
      <c r="B11" s="607"/>
      <c r="C11" s="612"/>
      <c r="D11" s="613"/>
      <c r="E11" s="613"/>
      <c r="F11" s="617"/>
      <c r="G11" s="621"/>
      <c r="H11" s="621"/>
      <c r="I11" s="622"/>
      <c r="J11" s="622"/>
      <c r="K11" s="621"/>
      <c r="L11" s="621"/>
      <c r="M11" s="621"/>
      <c r="N11" s="625"/>
    </row>
    <row r="12" spans="1:18" x14ac:dyDescent="0.2">
      <c r="A12" s="606"/>
      <c r="B12" s="607"/>
      <c r="C12" s="612"/>
      <c r="D12" s="613"/>
      <c r="E12" s="613"/>
      <c r="F12" s="617"/>
      <c r="G12" s="621"/>
      <c r="H12" s="621"/>
      <c r="I12" s="622"/>
      <c r="J12" s="622"/>
      <c r="K12" s="621"/>
      <c r="L12" s="621"/>
      <c r="M12" s="621"/>
      <c r="N12" s="625"/>
    </row>
    <row r="13" spans="1:18" x14ac:dyDescent="0.2">
      <c r="A13" s="606"/>
      <c r="B13" s="607"/>
      <c r="C13" s="612"/>
      <c r="D13" s="613"/>
      <c r="E13" s="613"/>
      <c r="F13" s="617"/>
      <c r="G13" s="621"/>
      <c r="H13" s="621"/>
      <c r="I13" s="622"/>
      <c r="J13" s="622"/>
      <c r="K13" s="621"/>
      <c r="L13" s="621"/>
      <c r="M13" s="621"/>
      <c r="N13" s="625"/>
    </row>
    <row r="14" spans="1:18" x14ac:dyDescent="0.2">
      <c r="A14" s="606"/>
      <c r="B14" s="607"/>
      <c r="C14" s="612"/>
      <c r="D14" s="613"/>
      <c r="E14" s="613"/>
      <c r="F14" s="617"/>
      <c r="G14" s="621"/>
      <c r="H14" s="621"/>
      <c r="I14" s="622"/>
      <c r="J14" s="622"/>
      <c r="K14" s="621"/>
      <c r="L14" s="621"/>
      <c r="M14" s="621"/>
      <c r="N14" s="625"/>
    </row>
    <row r="15" spans="1:18" x14ac:dyDescent="0.2">
      <c r="A15" s="606"/>
      <c r="B15" s="607"/>
      <c r="C15" s="612"/>
      <c r="D15" s="613"/>
      <c r="E15" s="613"/>
      <c r="F15" s="617"/>
      <c r="G15" s="621"/>
      <c r="H15" s="621"/>
      <c r="I15" s="622"/>
      <c r="J15" s="622"/>
      <c r="K15" s="621"/>
      <c r="L15" s="621"/>
      <c r="M15" s="621"/>
      <c r="N15" s="625"/>
    </row>
    <row r="16" spans="1:18" x14ac:dyDescent="0.2">
      <c r="A16" s="606"/>
      <c r="B16" s="607"/>
      <c r="C16" s="612"/>
      <c r="D16" s="613"/>
      <c r="E16" s="613"/>
      <c r="F16" s="617"/>
      <c r="G16" s="621"/>
      <c r="H16" s="621"/>
      <c r="I16" s="622"/>
      <c r="J16" s="622"/>
      <c r="K16" s="621"/>
      <c r="L16" s="621"/>
      <c r="M16" s="621"/>
      <c r="N16" s="625"/>
    </row>
    <row r="17" spans="1:14" x14ac:dyDescent="0.2">
      <c r="A17" s="606"/>
      <c r="B17" s="607"/>
      <c r="C17" s="612"/>
      <c r="D17" s="613"/>
      <c r="E17" s="613"/>
      <c r="F17" s="617"/>
      <c r="G17" s="621"/>
      <c r="H17" s="621"/>
      <c r="I17" s="622"/>
      <c r="J17" s="622"/>
      <c r="K17" s="621"/>
      <c r="L17" s="621"/>
      <c r="M17" s="621"/>
      <c r="N17" s="625"/>
    </row>
    <row r="18" spans="1:14" x14ac:dyDescent="0.2">
      <c r="A18" s="606"/>
      <c r="B18" s="607"/>
      <c r="C18" s="612"/>
      <c r="D18" s="613"/>
      <c r="E18" s="613"/>
      <c r="F18" s="617"/>
      <c r="G18" s="621"/>
      <c r="H18" s="621"/>
      <c r="I18" s="622"/>
      <c r="J18" s="622"/>
      <c r="K18" s="621"/>
      <c r="L18" s="621"/>
      <c r="M18" s="621"/>
      <c r="N18" s="625"/>
    </row>
    <row r="19" spans="1:14" x14ac:dyDescent="0.2">
      <c r="A19" s="606"/>
      <c r="B19" s="607"/>
      <c r="C19" s="612"/>
      <c r="D19" s="613"/>
      <c r="E19" s="613"/>
      <c r="F19" s="617"/>
      <c r="G19" s="621"/>
      <c r="H19" s="621"/>
      <c r="I19" s="622"/>
      <c r="J19" s="622"/>
      <c r="K19" s="621"/>
      <c r="L19" s="621"/>
      <c r="M19" s="621"/>
      <c r="N19" s="625"/>
    </row>
    <row r="20" spans="1:14" x14ac:dyDescent="0.2">
      <c r="A20" s="606"/>
      <c r="B20" s="607"/>
      <c r="C20" s="612"/>
      <c r="D20" s="613"/>
      <c r="E20" s="613"/>
      <c r="F20" s="617"/>
      <c r="G20" s="621"/>
      <c r="H20" s="621"/>
      <c r="I20" s="622"/>
      <c r="J20" s="622"/>
      <c r="K20" s="621"/>
      <c r="L20" s="621"/>
      <c r="M20" s="621"/>
      <c r="N20" s="625"/>
    </row>
    <row r="21" spans="1:14" x14ac:dyDescent="0.2">
      <c r="A21" s="606"/>
      <c r="B21" s="607"/>
      <c r="C21" s="612"/>
      <c r="D21" s="613"/>
      <c r="E21" s="613"/>
      <c r="F21" s="617"/>
      <c r="G21" s="621"/>
      <c r="H21" s="621"/>
      <c r="I21" s="622"/>
      <c r="J21" s="622"/>
      <c r="K21" s="621"/>
      <c r="L21" s="621"/>
      <c r="M21" s="621"/>
      <c r="N21" s="625"/>
    </row>
    <row r="22" spans="1:14" x14ac:dyDescent="0.2">
      <c r="A22" s="606"/>
      <c r="B22" s="607"/>
      <c r="C22" s="612"/>
      <c r="D22" s="613"/>
      <c r="E22" s="613"/>
      <c r="F22" s="617"/>
      <c r="G22" s="621"/>
      <c r="H22" s="621"/>
      <c r="I22" s="622"/>
      <c r="J22" s="622"/>
      <c r="K22" s="621"/>
      <c r="L22" s="621"/>
      <c r="M22" s="621"/>
      <c r="N22" s="625"/>
    </row>
    <row r="23" spans="1:14" x14ac:dyDescent="0.2">
      <c r="A23" s="606"/>
      <c r="B23" s="607"/>
      <c r="C23" s="612"/>
      <c r="D23" s="613"/>
      <c r="E23" s="613"/>
      <c r="F23" s="617"/>
      <c r="G23" s="621"/>
      <c r="H23" s="621"/>
      <c r="I23" s="622"/>
      <c r="J23" s="622"/>
      <c r="K23" s="621"/>
      <c r="L23" s="621"/>
      <c r="M23" s="621"/>
      <c r="N23" s="625"/>
    </row>
    <row r="24" spans="1:14" x14ac:dyDescent="0.2">
      <c r="A24" s="606"/>
      <c r="B24" s="607"/>
      <c r="C24" s="612"/>
      <c r="D24" s="613"/>
      <c r="E24" s="613"/>
      <c r="F24" s="617"/>
      <c r="G24" s="621"/>
      <c r="H24" s="621"/>
      <c r="I24" s="622"/>
      <c r="J24" s="622"/>
      <c r="K24" s="621"/>
      <c r="L24" s="621"/>
      <c r="M24" s="621"/>
      <c r="N24" s="625"/>
    </row>
    <row r="25" spans="1:14" x14ac:dyDescent="0.2">
      <c r="A25" s="606"/>
      <c r="B25" s="607"/>
      <c r="C25" s="612"/>
      <c r="D25" s="613"/>
      <c r="E25" s="613"/>
      <c r="F25" s="617"/>
      <c r="G25" s="621"/>
      <c r="H25" s="621"/>
      <c r="I25" s="622"/>
      <c r="J25" s="622"/>
      <c r="K25" s="621"/>
      <c r="L25" s="621"/>
      <c r="M25" s="621"/>
      <c r="N25" s="625"/>
    </row>
    <row r="26" spans="1:14" x14ac:dyDescent="0.2">
      <c r="A26" s="606"/>
      <c r="B26" s="607"/>
      <c r="C26" s="612"/>
      <c r="D26" s="613"/>
      <c r="E26" s="613"/>
      <c r="F26" s="617"/>
      <c r="G26" s="621"/>
      <c r="H26" s="621"/>
      <c r="I26" s="622"/>
      <c r="J26" s="622"/>
      <c r="K26" s="621"/>
      <c r="L26" s="621"/>
      <c r="M26" s="621"/>
      <c r="N26" s="625"/>
    </row>
    <row r="27" spans="1:14" x14ac:dyDescent="0.2">
      <c r="A27" s="606"/>
      <c r="B27" s="607"/>
      <c r="C27" s="612"/>
      <c r="D27" s="613"/>
      <c r="E27" s="613"/>
      <c r="F27" s="617"/>
      <c r="G27" s="621"/>
      <c r="H27" s="621"/>
      <c r="I27" s="622"/>
      <c r="J27" s="622"/>
      <c r="K27" s="621"/>
      <c r="L27" s="621"/>
      <c r="M27" s="621"/>
      <c r="N27" s="625"/>
    </row>
    <row r="28" spans="1:14" ht="16" thickBot="1" x14ac:dyDescent="0.25">
      <c r="A28" s="608"/>
      <c r="B28" s="609"/>
      <c r="C28" s="614"/>
      <c r="D28" s="615"/>
      <c r="E28" s="615"/>
      <c r="F28" s="618"/>
      <c r="G28" s="623"/>
      <c r="H28" s="623"/>
      <c r="I28" s="624"/>
      <c r="J28" s="624"/>
      <c r="K28" s="623"/>
      <c r="L28" s="623"/>
      <c r="M28" s="623"/>
      <c r="N28" s="1358"/>
    </row>
    <row r="29" spans="1:14" ht="16" x14ac:dyDescent="0.2">
      <c r="A29" s="631"/>
      <c r="B29" s="633" t="s">
        <v>979</v>
      </c>
      <c r="C29" s="944">
        <f>SUM(C10:C28)</f>
        <v>0</v>
      </c>
      <c r="D29" s="944">
        <f>SUM(D10:D28)</f>
        <v>0</v>
      </c>
      <c r="E29" s="944">
        <f>SUM(E10:E28)</f>
        <v>0</v>
      </c>
      <c r="F29" s="944"/>
      <c r="G29" s="944">
        <f t="shared" ref="G29:M29" si="0">SUM(G10:G28)</f>
        <v>0</v>
      </c>
      <c r="H29" s="944">
        <f t="shared" si="0"/>
        <v>0</v>
      </c>
      <c r="I29" s="944">
        <f t="shared" si="0"/>
        <v>0</v>
      </c>
      <c r="J29" s="944">
        <f t="shared" si="0"/>
        <v>0</v>
      </c>
      <c r="K29" s="944">
        <f t="shared" si="0"/>
        <v>0</v>
      </c>
      <c r="L29" s="944">
        <f t="shared" si="0"/>
        <v>0</v>
      </c>
      <c r="M29" s="944">
        <f t="shared" si="0"/>
        <v>0</v>
      </c>
      <c r="N29" s="626"/>
    </row>
    <row r="30" spans="1:14" ht="16" x14ac:dyDescent="0.2">
      <c r="A30" s="632"/>
      <c r="B30" s="1506" t="s">
        <v>980</v>
      </c>
      <c r="C30" s="1507">
        <v>0</v>
      </c>
      <c r="D30" s="1507">
        <v>0</v>
      </c>
      <c r="E30" s="1507">
        <v>0</v>
      </c>
      <c r="F30" s="1507"/>
      <c r="G30" s="1508"/>
      <c r="H30" s="1508"/>
      <c r="I30" s="1508"/>
      <c r="J30" s="1508"/>
      <c r="K30" s="1508"/>
      <c r="L30" s="1508"/>
      <c r="M30" s="1508"/>
      <c r="N30" s="1509"/>
    </row>
    <row r="31" spans="1:14" ht="17" thickBot="1" x14ac:dyDescent="0.25">
      <c r="A31" s="632"/>
      <c r="B31" s="1510" t="s">
        <v>448</v>
      </c>
      <c r="C31" s="629" t="e">
        <f>C29/C30</f>
        <v>#DIV/0!</v>
      </c>
      <c r="D31" s="629" t="e">
        <f>D29/D30</f>
        <v>#DIV/0!</v>
      </c>
      <c r="E31" s="629" t="e">
        <f>E29/E30</f>
        <v>#DIV/0!</v>
      </c>
      <c r="F31" s="627"/>
      <c r="G31" s="630" t="e">
        <f>G29/($E29+$D29)</f>
        <v>#DIV/0!</v>
      </c>
      <c r="H31" s="630" t="e">
        <f t="shared" ref="H31:M31" si="1">H29/($E29+$D29)</f>
        <v>#DIV/0!</v>
      </c>
      <c r="I31" s="630" t="e">
        <f t="shared" si="1"/>
        <v>#DIV/0!</v>
      </c>
      <c r="J31" s="630" t="e">
        <f t="shared" si="1"/>
        <v>#DIV/0!</v>
      </c>
      <c r="K31" s="630" t="e">
        <f t="shared" si="1"/>
        <v>#DIV/0!</v>
      </c>
      <c r="L31" s="630" t="e">
        <f t="shared" si="1"/>
        <v>#DIV/0!</v>
      </c>
      <c r="M31" s="630" t="e">
        <f t="shared" si="1"/>
        <v>#DIV/0!</v>
      </c>
      <c r="N31" s="628"/>
    </row>
    <row r="32" spans="1:14" x14ac:dyDescent="0.2">
      <c r="A32" s="515"/>
      <c r="B32" s="515"/>
      <c r="C32" s="515"/>
      <c r="D32" s="516"/>
      <c r="E32" s="516"/>
      <c r="F32" s="516"/>
    </row>
    <row r="33" spans="1:6" x14ac:dyDescent="0.2">
      <c r="A33" s="515"/>
      <c r="B33" s="515"/>
      <c r="C33" s="515"/>
      <c r="D33" s="516"/>
      <c r="E33" s="516"/>
      <c r="F33" s="516"/>
    </row>
    <row r="34" spans="1:6" x14ac:dyDescent="0.2">
      <c r="A34" s="515"/>
      <c r="B34" s="515"/>
      <c r="C34" s="515"/>
      <c r="D34" s="516"/>
      <c r="E34" s="516"/>
      <c r="F34" s="516"/>
    </row>
    <row r="35" spans="1:6" x14ac:dyDescent="0.2">
      <c r="A35" s="515"/>
      <c r="B35" s="515"/>
      <c r="C35" s="515"/>
      <c r="D35" s="516"/>
      <c r="E35" s="516"/>
      <c r="F35" s="516"/>
    </row>
    <row r="36" spans="1:6" x14ac:dyDescent="0.2">
      <c r="A36" s="515"/>
      <c r="B36" s="515"/>
      <c r="C36" s="515"/>
      <c r="D36" s="516"/>
      <c r="E36" s="516"/>
      <c r="F36" s="516"/>
    </row>
    <row r="37" spans="1:6" x14ac:dyDescent="0.2">
      <c r="A37" s="515"/>
      <c r="B37" s="515"/>
      <c r="C37" s="515"/>
      <c r="D37" s="516"/>
      <c r="E37" s="516"/>
      <c r="F37" s="516"/>
    </row>
    <row r="38" spans="1:6" x14ac:dyDescent="0.2">
      <c r="A38" s="515"/>
      <c r="B38" s="515"/>
      <c r="C38" s="515"/>
      <c r="D38" s="516"/>
      <c r="E38" s="516"/>
      <c r="F38" s="516"/>
    </row>
    <row r="39" spans="1:6" x14ac:dyDescent="0.2">
      <c r="A39" s="515"/>
      <c r="B39" s="515"/>
      <c r="C39" s="515"/>
      <c r="D39" s="516"/>
      <c r="E39" s="516"/>
      <c r="F39" s="516"/>
    </row>
    <row r="40" spans="1:6" x14ac:dyDescent="0.2">
      <c r="A40" s="515"/>
      <c r="B40" s="515"/>
      <c r="C40" s="515"/>
      <c r="D40" s="516"/>
      <c r="E40" s="516"/>
      <c r="F40" s="516"/>
    </row>
    <row r="41" spans="1:6" x14ac:dyDescent="0.2">
      <c r="A41" s="515"/>
      <c r="B41" s="515"/>
      <c r="C41" s="515"/>
      <c r="D41" s="516"/>
      <c r="E41" s="516"/>
      <c r="F41" s="516"/>
    </row>
    <row r="42" spans="1:6" x14ac:dyDescent="0.2">
      <c r="A42" s="515"/>
      <c r="B42" s="515"/>
      <c r="C42" s="515"/>
      <c r="D42" s="516"/>
      <c r="E42" s="516"/>
      <c r="F42" s="516"/>
    </row>
    <row r="43" spans="1:6" x14ac:dyDescent="0.2">
      <c r="A43" s="515"/>
      <c r="B43" s="515"/>
      <c r="C43" s="515"/>
      <c r="D43" s="516"/>
      <c r="E43" s="516"/>
      <c r="F43" s="516"/>
    </row>
    <row r="44" spans="1:6" x14ac:dyDescent="0.2">
      <c r="A44" s="515"/>
      <c r="B44" s="515"/>
      <c r="C44" s="515"/>
      <c r="D44" s="516"/>
      <c r="E44" s="516"/>
      <c r="F44" s="516"/>
    </row>
    <row r="45" spans="1:6" x14ac:dyDescent="0.2">
      <c r="A45" s="515"/>
      <c r="B45" s="515"/>
      <c r="C45" s="515"/>
      <c r="D45" s="516"/>
      <c r="E45" s="516"/>
      <c r="F45" s="516"/>
    </row>
    <row r="46" spans="1:6" x14ac:dyDescent="0.2">
      <c r="A46" s="515"/>
      <c r="B46" s="515"/>
      <c r="C46" s="515"/>
      <c r="D46" s="516"/>
      <c r="E46" s="516"/>
      <c r="F46" s="516"/>
    </row>
    <row r="47" spans="1:6" x14ac:dyDescent="0.2">
      <c r="A47" s="515"/>
      <c r="B47" s="515"/>
      <c r="C47" s="515"/>
      <c r="D47" s="516"/>
      <c r="E47" s="516"/>
      <c r="F47" s="516"/>
    </row>
    <row r="48" spans="1:6"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6" spans="1:6" x14ac:dyDescent="0.2">
      <c r="A56" s="515"/>
      <c r="B56" s="515"/>
      <c r="C56" s="515"/>
      <c r="D56" s="516"/>
      <c r="E56" s="516"/>
      <c r="F56" s="516"/>
    </row>
    <row r="57" spans="1:6" x14ac:dyDescent="0.2">
      <c r="A57" s="515"/>
      <c r="B57" s="515"/>
      <c r="C57" s="515"/>
      <c r="D57" s="516"/>
      <c r="E57" s="516"/>
      <c r="F57" s="516"/>
    </row>
    <row r="58" spans="1:6" x14ac:dyDescent="0.2">
      <c r="A58" s="515"/>
      <c r="B58" s="515"/>
      <c r="C58" s="515"/>
      <c r="D58" s="516"/>
      <c r="E58" s="516"/>
      <c r="F58" s="516"/>
    </row>
  </sheetData>
  <hyperlinks>
    <hyperlink ref="P1" location="'X2  Index'!A1" display="Return to index" xr:uid="{00000000-0004-0000-2800-000000000000}"/>
  </hyperlinks>
  <pageMargins left="0.45" right="0.45" top="0.75" bottom="0.75" header="0.3" footer="0.3"/>
  <pageSetup scale="64" orientation="landscape" r:id="rId1"/>
  <headerFooter>
    <oddHeader>&amp;LPerformed for Enter Lender</oddHeader>
    <oddFooter>&amp;LExample Company&amp;C&amp;A&amp;RRecurring   Jun2013</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6">
    <pageSetUpPr fitToPage="1"/>
  </sheetPr>
  <dimension ref="A1:H5"/>
  <sheetViews>
    <sheetView showGridLines="0" view="pageBreakPreview" zoomScale="60" zoomScaleNormal="100" workbookViewId="0">
      <selection activeCell="J40" sqref="J40"/>
    </sheetView>
  </sheetViews>
  <sheetFormatPr baseColWidth="10" defaultColWidth="9.33203125" defaultRowHeight="15" x14ac:dyDescent="0.2"/>
  <cols>
    <col min="1" max="1" width="8.6640625" style="108" customWidth="1"/>
    <col min="2" max="2" width="17.33203125" style="108" bestFit="1" customWidth="1"/>
    <col min="3" max="5" width="13.33203125" style="108" customWidth="1"/>
    <col min="6" max="6" width="12.5" style="108" bestFit="1" customWidth="1"/>
    <col min="7" max="13" width="13.33203125" style="108" customWidth="1"/>
    <col min="14" max="14" width="26.6640625" style="108" customWidth="1"/>
    <col min="15" max="16384" width="9.33203125" style="108"/>
  </cols>
  <sheetData>
    <row r="1" spans="1:8" x14ac:dyDescent="0.2">
      <c r="A1" s="200" t="s">
        <v>2</v>
      </c>
      <c r="C1" s="1143"/>
      <c r="D1" s="1143"/>
      <c r="E1" s="1143"/>
      <c r="F1" s="1143"/>
      <c r="G1" s="1143"/>
      <c r="H1" s="1141" t="s">
        <v>209</v>
      </c>
    </row>
    <row r="2" spans="1:8" x14ac:dyDescent="0.2">
      <c r="A2" s="1142" t="str">
        <f>'X2  Index'!A3</f>
        <v>Jan 2023 (Update date on Index tab)</v>
      </c>
    </row>
    <row r="5" spans="1:8" x14ac:dyDescent="0.2">
      <c r="C5" t="s">
        <v>981</v>
      </c>
    </row>
  </sheetData>
  <hyperlinks>
    <hyperlink ref="H1" location="'X2  Index'!A1" display="Return to index" xr:uid="{00000000-0004-0000-2900-000000000000}"/>
  </hyperlinks>
  <pageMargins left="0.7" right="0.7" top="0.75" bottom="0.75" header="0.3" footer="0.3"/>
  <pageSetup orientation="portrait" r:id="rId1"/>
  <headerFooter>
    <oddHeader>&amp;LPerformed for Enter Lender</oddHeader>
    <oddFooter>&amp;LExample Company&amp;C&amp;A&amp;RRecurring   Jun2013</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DCB73-5A1B-4113-870D-9A0637825F3E}">
  <sheetPr codeName="Sheet77"/>
  <dimension ref="A1:K57"/>
  <sheetViews>
    <sheetView showGridLines="0" topLeftCell="A18" zoomScaleNormal="100" workbookViewId="0">
      <selection activeCell="A28" sqref="A28:H37"/>
    </sheetView>
  </sheetViews>
  <sheetFormatPr baseColWidth="10" defaultColWidth="9.33203125" defaultRowHeight="15" x14ac:dyDescent="0.2"/>
  <cols>
    <col min="1" max="1" width="51" style="108" customWidth="1"/>
    <col min="2" max="2" width="9" style="108" bestFit="1" customWidth="1"/>
    <col min="3" max="3" width="10.1640625" style="108" bestFit="1" customWidth="1"/>
    <col min="4" max="4" width="9.83203125" style="108" bestFit="1" customWidth="1"/>
    <col min="5" max="5" width="9.6640625" style="108" bestFit="1" customWidth="1"/>
    <col min="6" max="6" width="10.33203125" style="108" bestFit="1" customWidth="1"/>
    <col min="7" max="7" width="10.1640625" style="108" bestFit="1" customWidth="1"/>
    <col min="8" max="16384" width="9.33203125" style="108"/>
  </cols>
  <sheetData>
    <row r="1" spans="1:11" x14ac:dyDescent="0.2">
      <c r="A1" s="200" t="str">
        <f>+'X1  ReportCoverPage'!D9</f>
        <v>Example Company</v>
      </c>
      <c r="B1" s="1070"/>
      <c r="C1" s="1143"/>
      <c r="D1" s="1143"/>
      <c r="E1" s="1143"/>
      <c r="F1" s="1143"/>
      <c r="G1" s="1143"/>
      <c r="J1" s="1141" t="s">
        <v>209</v>
      </c>
    </row>
    <row r="2" spans="1:11" x14ac:dyDescent="0.2">
      <c r="A2" s="1142" t="str">
        <f>'X2  Index'!A3</f>
        <v>Jan 2023 (Update date on Index tab)</v>
      </c>
      <c r="B2" s="1070"/>
      <c r="C2" s="1143"/>
      <c r="D2" s="1143"/>
      <c r="E2" s="1143"/>
      <c r="F2" s="1143"/>
      <c r="G2" s="1143"/>
    </row>
    <row r="3" spans="1:11" x14ac:dyDescent="0.2">
      <c r="A3" s="1143" t="s">
        <v>1555</v>
      </c>
      <c r="B3" s="1170"/>
      <c r="C3" s="1170"/>
      <c r="D3" s="1170"/>
      <c r="E3" s="1170"/>
      <c r="F3" s="1170"/>
      <c r="G3" s="1143"/>
    </row>
    <row r="4" spans="1:11" x14ac:dyDescent="0.2">
      <c r="A4" s="1143"/>
      <c r="B4" s="1170"/>
      <c r="C4" s="1170"/>
      <c r="D4" s="1170"/>
      <c r="E4" s="1170"/>
      <c r="F4" s="1170"/>
      <c r="G4" s="1143"/>
    </row>
    <row r="5" spans="1:11" ht="16" thickBot="1" x14ac:dyDescent="0.25"/>
    <row r="6" spans="1:11" ht="16" thickBot="1" x14ac:dyDescent="0.25">
      <c r="A6" s="1878" t="s">
        <v>1590</v>
      </c>
      <c r="B6" s="1871">
        <f>EOMONTH(C6,-1)</f>
        <v>44043</v>
      </c>
      <c r="C6" s="1871">
        <f>EOMONTH(D6,-1)</f>
        <v>44074</v>
      </c>
      <c r="D6" s="1871">
        <f>EOMONTH(E6,-1)</f>
        <v>44104</v>
      </c>
      <c r="E6" s="1871">
        <f>EOMONTH(F6,-1)</f>
        <v>44135</v>
      </c>
      <c r="F6" s="1871">
        <f>EOMONTH(G6,-1)</f>
        <v>44165</v>
      </c>
      <c r="G6" s="1871">
        <v>44196</v>
      </c>
      <c r="H6" s="1880" t="s">
        <v>1572</v>
      </c>
      <c r="K6" s="1070" t="s">
        <v>1589</v>
      </c>
    </row>
    <row r="7" spans="1:11" x14ac:dyDescent="0.2">
      <c r="A7" s="1897"/>
      <c r="B7" s="682"/>
      <c r="C7" s="682"/>
      <c r="D7" s="682"/>
      <c r="E7" s="682"/>
      <c r="F7" s="682"/>
      <c r="G7" s="682"/>
      <c r="H7" s="1898"/>
    </row>
    <row r="8" spans="1:11" x14ac:dyDescent="0.2">
      <c r="A8" s="1899" t="s">
        <v>1591</v>
      </c>
      <c r="B8" s="1907"/>
      <c r="C8" s="1907"/>
      <c r="D8" s="1907"/>
      <c r="E8" s="1907"/>
      <c r="F8" s="1907"/>
      <c r="G8" s="1907"/>
      <c r="H8" s="1908">
        <f>SUM(B8:G8)</f>
        <v>0</v>
      </c>
    </row>
    <row r="9" spans="1:11" x14ac:dyDescent="0.2">
      <c r="A9" s="1899" t="s">
        <v>1592</v>
      </c>
      <c r="B9" s="1907"/>
      <c r="C9" s="1907"/>
      <c r="D9" s="1907"/>
      <c r="E9" s="1907"/>
      <c r="F9" s="1907"/>
      <c r="G9" s="1907"/>
      <c r="H9" s="1908">
        <f>SUM(B9:G9)</f>
        <v>0</v>
      </c>
    </row>
    <row r="10" spans="1:11" x14ac:dyDescent="0.2">
      <c r="A10" s="1899" t="s">
        <v>1593</v>
      </c>
      <c r="B10" s="1909"/>
      <c r="C10" s="1909"/>
      <c r="D10" s="1909"/>
      <c r="E10" s="1909"/>
      <c r="F10" s="1909"/>
      <c r="G10" s="1909"/>
      <c r="H10" s="1908">
        <f>SUM(B10:G10)</f>
        <v>0</v>
      </c>
    </row>
    <row r="11" spans="1:11" x14ac:dyDescent="0.2">
      <c r="A11" s="1900" t="s">
        <v>583</v>
      </c>
      <c r="B11" s="1910">
        <f t="shared" ref="B11:G11" si="0">+SUM(B8,B10)</f>
        <v>0</v>
      </c>
      <c r="C11" s="1910">
        <f t="shared" si="0"/>
        <v>0</v>
      </c>
      <c r="D11" s="1910">
        <f t="shared" si="0"/>
        <v>0</v>
      </c>
      <c r="E11" s="1910">
        <f t="shared" si="0"/>
        <v>0</v>
      </c>
      <c r="F11" s="1910">
        <f t="shared" si="0"/>
        <v>0</v>
      </c>
      <c r="G11" s="1910">
        <f t="shared" si="0"/>
        <v>0</v>
      </c>
      <c r="H11" s="1911">
        <f>SUM(B11:G11)</f>
        <v>0</v>
      </c>
    </row>
    <row r="12" spans="1:11" x14ac:dyDescent="0.2">
      <c r="A12" s="1901"/>
      <c r="B12" s="1909"/>
      <c r="C12" s="1909"/>
      <c r="D12" s="1909"/>
      <c r="E12" s="1909"/>
      <c r="F12" s="1909"/>
      <c r="G12" s="1907"/>
      <c r="H12" s="1908"/>
    </row>
    <row r="13" spans="1:11" x14ac:dyDescent="0.2">
      <c r="A13" s="1902" t="s">
        <v>1594</v>
      </c>
      <c r="B13" s="1912"/>
      <c r="C13" s="1912"/>
      <c r="D13" s="1912"/>
      <c r="E13" s="1912"/>
      <c r="F13" s="1912"/>
      <c r="G13" s="1912"/>
      <c r="H13" s="1913">
        <f>SUM(B13:G13)</f>
        <v>0</v>
      </c>
    </row>
    <row r="14" spans="1:11" x14ac:dyDescent="0.2">
      <c r="A14" s="1899"/>
      <c r="B14" s="1909"/>
      <c r="C14" s="1909"/>
      <c r="D14" s="1909"/>
      <c r="E14" s="1909"/>
      <c r="F14" s="1909"/>
      <c r="G14" s="1907"/>
      <c r="H14" s="1908"/>
    </row>
    <row r="15" spans="1:11" x14ac:dyDescent="0.2">
      <c r="A15" s="1901" t="s">
        <v>1595</v>
      </c>
      <c r="B15" s="1909"/>
      <c r="C15" s="1909"/>
      <c r="D15" s="1909"/>
      <c r="E15" s="1909"/>
      <c r="F15" s="1909"/>
      <c r="G15" s="1907"/>
      <c r="H15" s="1908"/>
    </row>
    <row r="16" spans="1:11" x14ac:dyDescent="0.2">
      <c r="A16" s="1899" t="s">
        <v>1642</v>
      </c>
      <c r="B16" s="1909"/>
      <c r="C16" s="1909"/>
      <c r="D16" s="1909"/>
      <c r="E16" s="1909"/>
      <c r="F16" s="1909"/>
      <c r="G16" s="1909"/>
      <c r="H16" s="1908">
        <f>SUM(B16:G16)</f>
        <v>0</v>
      </c>
    </row>
    <row r="17" spans="1:8" x14ac:dyDescent="0.2">
      <c r="A17" s="1899" t="s">
        <v>1596</v>
      </c>
      <c r="B17" s="1909"/>
      <c r="C17" s="1909"/>
      <c r="D17" s="1909"/>
      <c r="E17" s="1909"/>
      <c r="F17" s="1909"/>
      <c r="G17" s="1909"/>
      <c r="H17" s="1908">
        <f>SUM(B17:G17)</f>
        <v>0</v>
      </c>
    </row>
    <row r="18" spans="1:8" x14ac:dyDescent="0.2">
      <c r="A18" s="1899" t="s">
        <v>1596</v>
      </c>
      <c r="B18" s="1909"/>
      <c r="C18" s="1909"/>
      <c r="D18" s="1909"/>
      <c r="E18" s="1909"/>
      <c r="F18" s="1909"/>
      <c r="G18" s="1909"/>
      <c r="H18" s="1908">
        <f>SUM(B18:G18)</f>
        <v>0</v>
      </c>
    </row>
    <row r="19" spans="1:8" x14ac:dyDescent="0.2">
      <c r="A19" s="1899" t="s">
        <v>1596</v>
      </c>
      <c r="B19" s="1909"/>
      <c r="C19" s="1909"/>
      <c r="D19" s="1909"/>
      <c r="E19" s="1909"/>
      <c r="F19" s="1909"/>
      <c r="G19" s="1907"/>
      <c r="H19" s="1908">
        <f>SUM(B19:G19)</f>
        <v>0</v>
      </c>
    </row>
    <row r="20" spans="1:8" x14ac:dyDescent="0.2">
      <c r="A20" s="1902" t="s">
        <v>1597</v>
      </c>
      <c r="B20" s="1912">
        <f t="shared" ref="B20:G20" si="1">SUM(B13:B19)</f>
        <v>0</v>
      </c>
      <c r="C20" s="1912">
        <f t="shared" si="1"/>
        <v>0</v>
      </c>
      <c r="D20" s="1912">
        <f t="shared" si="1"/>
        <v>0</v>
      </c>
      <c r="E20" s="1912">
        <f t="shared" si="1"/>
        <v>0</v>
      </c>
      <c r="F20" s="1912">
        <f t="shared" si="1"/>
        <v>0</v>
      </c>
      <c r="G20" s="1912">
        <f t="shared" si="1"/>
        <v>0</v>
      </c>
      <c r="H20" s="1913">
        <f>SUM(B20:G20)</f>
        <v>0</v>
      </c>
    </row>
    <row r="21" spans="1:8" x14ac:dyDescent="0.2">
      <c r="A21" s="1901"/>
      <c r="B21" s="1909"/>
      <c r="C21" s="1909"/>
      <c r="D21" s="1909"/>
      <c r="E21" s="1909"/>
      <c r="F21" s="1909"/>
      <c r="G21" s="1907"/>
      <c r="H21" s="1908"/>
    </row>
    <row r="22" spans="1:8" x14ac:dyDescent="0.2">
      <c r="A22" s="1902" t="s">
        <v>721</v>
      </c>
      <c r="B22" s="1912">
        <f t="shared" ref="B22:G22" si="2">B11-B20</f>
        <v>0</v>
      </c>
      <c r="C22" s="1912">
        <f t="shared" si="2"/>
        <v>0</v>
      </c>
      <c r="D22" s="1912">
        <f t="shared" si="2"/>
        <v>0</v>
      </c>
      <c r="E22" s="1912">
        <f t="shared" si="2"/>
        <v>0</v>
      </c>
      <c r="F22" s="1912">
        <f t="shared" si="2"/>
        <v>0</v>
      </c>
      <c r="G22" s="1912">
        <f t="shared" si="2"/>
        <v>0</v>
      </c>
      <c r="H22" s="1913">
        <f>H11-H20</f>
        <v>0</v>
      </c>
    </row>
    <row r="23" spans="1:8" ht="16" thickBot="1" x14ac:dyDescent="0.25">
      <c r="A23" s="1903" t="s">
        <v>1598</v>
      </c>
      <c r="B23" s="1904" t="e">
        <f t="shared" ref="B23:G23" si="3">B22/B11</f>
        <v>#DIV/0!</v>
      </c>
      <c r="C23" s="1904" t="e">
        <f t="shared" si="3"/>
        <v>#DIV/0!</v>
      </c>
      <c r="D23" s="1904" t="e">
        <f t="shared" si="3"/>
        <v>#DIV/0!</v>
      </c>
      <c r="E23" s="1904" t="e">
        <f t="shared" si="3"/>
        <v>#DIV/0!</v>
      </c>
      <c r="F23" s="1904" t="e">
        <f t="shared" si="3"/>
        <v>#DIV/0!</v>
      </c>
      <c r="G23" s="1905" t="e">
        <f t="shared" si="3"/>
        <v>#DIV/0!</v>
      </c>
      <c r="H23" s="1906" t="e">
        <f>H22/H11</f>
        <v>#DIV/0!</v>
      </c>
    </row>
    <row r="24" spans="1:8" x14ac:dyDescent="0.2">
      <c r="A24" s="515"/>
      <c r="B24" s="515"/>
      <c r="C24" s="515"/>
      <c r="D24" s="516"/>
      <c r="E24" s="516"/>
      <c r="F24" s="516"/>
    </row>
    <row r="25" spans="1:8" x14ac:dyDescent="0.2">
      <c r="A25" s="515"/>
      <c r="B25" s="515"/>
      <c r="C25" s="515"/>
      <c r="D25" s="516"/>
      <c r="E25" s="516"/>
      <c r="F25" s="516"/>
    </row>
    <row r="26" spans="1:8" x14ac:dyDescent="0.2">
      <c r="A26" s="515"/>
      <c r="B26" s="515"/>
      <c r="C26" s="515"/>
      <c r="D26" s="516"/>
      <c r="E26" s="516"/>
      <c r="F26" s="516"/>
    </row>
    <row r="27" spans="1:8" ht="16" thickBot="1" x14ac:dyDescent="0.25">
      <c r="A27" s="1140" t="s">
        <v>294</v>
      </c>
      <c r="B27" s="1170"/>
      <c r="C27" s="1170"/>
      <c r="D27" s="1170"/>
      <c r="E27" s="1170"/>
      <c r="F27" s="1170"/>
    </row>
    <row r="28" spans="1:8" x14ac:dyDescent="0.2">
      <c r="A28" s="2034"/>
      <c r="B28" s="2035"/>
      <c r="C28" s="2035"/>
      <c r="D28" s="2035"/>
      <c r="E28" s="2035"/>
      <c r="F28" s="2035"/>
      <c r="G28" s="2035"/>
      <c r="H28" s="2036"/>
    </row>
    <row r="29" spans="1:8" x14ac:dyDescent="0.2">
      <c r="A29" s="2037"/>
      <c r="B29" s="2038"/>
      <c r="C29" s="2038"/>
      <c r="D29" s="2038"/>
      <c r="E29" s="2038"/>
      <c r="F29" s="2038"/>
      <c r="G29" s="2038"/>
      <c r="H29" s="2039"/>
    </row>
    <row r="30" spans="1:8" x14ac:dyDescent="0.2">
      <c r="A30" s="2037"/>
      <c r="B30" s="2038"/>
      <c r="C30" s="2038"/>
      <c r="D30" s="2038"/>
      <c r="E30" s="2038"/>
      <c r="F30" s="2038"/>
      <c r="G30" s="2038"/>
      <c r="H30" s="2039"/>
    </row>
    <row r="31" spans="1:8" x14ac:dyDescent="0.2">
      <c r="A31" s="2037"/>
      <c r="B31" s="2038"/>
      <c r="C31" s="2038"/>
      <c r="D31" s="2038"/>
      <c r="E31" s="2038"/>
      <c r="F31" s="2038"/>
      <c r="G31" s="2038"/>
      <c r="H31" s="2039"/>
    </row>
    <row r="32" spans="1:8" x14ac:dyDescent="0.2">
      <c r="A32" s="2037"/>
      <c r="B32" s="2038"/>
      <c r="C32" s="2038"/>
      <c r="D32" s="2038"/>
      <c r="E32" s="2038"/>
      <c r="F32" s="2038"/>
      <c r="G32" s="2038"/>
      <c r="H32" s="2039"/>
    </row>
    <row r="33" spans="1:8" x14ac:dyDescent="0.2">
      <c r="A33" s="2037"/>
      <c r="B33" s="2038"/>
      <c r="C33" s="2038"/>
      <c r="D33" s="2038"/>
      <c r="E33" s="2038"/>
      <c r="F33" s="2038"/>
      <c r="G33" s="2038"/>
      <c r="H33" s="2039"/>
    </row>
    <row r="34" spans="1:8" x14ac:dyDescent="0.2">
      <c r="A34" s="2037"/>
      <c r="B34" s="2038"/>
      <c r="C34" s="2038"/>
      <c r="D34" s="2038"/>
      <c r="E34" s="2038"/>
      <c r="F34" s="2038"/>
      <c r="G34" s="2038"/>
      <c r="H34" s="2039"/>
    </row>
    <row r="35" spans="1:8" x14ac:dyDescent="0.2">
      <c r="A35" s="2037"/>
      <c r="B35" s="2038"/>
      <c r="C35" s="2038"/>
      <c r="D35" s="2038"/>
      <c r="E35" s="2038"/>
      <c r="F35" s="2038"/>
      <c r="G35" s="2038"/>
      <c r="H35" s="2039"/>
    </row>
    <row r="36" spans="1:8" x14ac:dyDescent="0.2">
      <c r="A36" s="2037"/>
      <c r="B36" s="2038"/>
      <c r="C36" s="2038"/>
      <c r="D36" s="2038"/>
      <c r="E36" s="2038"/>
      <c r="F36" s="2038"/>
      <c r="G36" s="2038"/>
      <c r="H36" s="2039"/>
    </row>
    <row r="37" spans="1:8" ht="16" thickBot="1" x14ac:dyDescent="0.25">
      <c r="A37" s="2040"/>
      <c r="B37" s="2041"/>
      <c r="C37" s="2041"/>
      <c r="D37" s="2041"/>
      <c r="E37" s="2041"/>
      <c r="F37" s="2041"/>
      <c r="G37" s="2041"/>
      <c r="H37" s="2042"/>
    </row>
    <row r="38" spans="1:8" x14ac:dyDescent="0.2">
      <c r="A38" s="515"/>
      <c r="B38" s="515"/>
      <c r="C38" s="515"/>
      <c r="D38" s="516"/>
      <c r="E38" s="516"/>
      <c r="F38" s="516"/>
    </row>
    <row r="39" spans="1:8" x14ac:dyDescent="0.2">
      <c r="A39" s="515"/>
      <c r="B39" s="515"/>
      <c r="C39" s="515"/>
      <c r="D39" s="516"/>
      <c r="E39" s="516"/>
      <c r="F39" s="516"/>
    </row>
    <row r="40" spans="1:8" x14ac:dyDescent="0.2">
      <c r="A40" s="515"/>
      <c r="B40" s="515"/>
      <c r="C40" s="515"/>
      <c r="D40" s="516"/>
      <c r="E40" s="516"/>
      <c r="F40" s="516"/>
    </row>
    <row r="41" spans="1:8" x14ac:dyDescent="0.2">
      <c r="A41" s="515"/>
      <c r="B41" s="515"/>
      <c r="C41" s="515"/>
      <c r="D41" s="516"/>
      <c r="E41" s="516"/>
      <c r="F41" s="516"/>
    </row>
    <row r="42" spans="1:8" x14ac:dyDescent="0.2">
      <c r="A42" s="515"/>
      <c r="B42" s="515"/>
      <c r="C42" s="515"/>
      <c r="D42" s="516"/>
      <c r="E42" s="516"/>
      <c r="F42" s="516"/>
    </row>
    <row r="43" spans="1:8" x14ac:dyDescent="0.2">
      <c r="A43" s="515"/>
      <c r="B43" s="515"/>
      <c r="C43" s="515"/>
      <c r="D43" s="516"/>
      <c r="E43" s="516"/>
      <c r="F43" s="516"/>
    </row>
    <row r="44" spans="1:8" x14ac:dyDescent="0.2">
      <c r="A44" s="515"/>
      <c r="B44" s="515"/>
      <c r="C44" s="515"/>
      <c r="D44" s="516"/>
      <c r="E44" s="516"/>
      <c r="F44" s="516"/>
    </row>
    <row r="45" spans="1:8" x14ac:dyDescent="0.2">
      <c r="A45" s="515"/>
      <c r="B45" s="515"/>
      <c r="C45" s="515"/>
      <c r="D45" s="516"/>
      <c r="E45" s="516"/>
      <c r="F45" s="516"/>
    </row>
    <row r="46" spans="1:8" x14ac:dyDescent="0.2">
      <c r="A46" s="515"/>
      <c r="B46" s="515"/>
      <c r="C46" s="515"/>
      <c r="D46" s="516"/>
      <c r="E46" s="516"/>
      <c r="F46" s="516"/>
    </row>
    <row r="47" spans="1:8" x14ac:dyDescent="0.2">
      <c r="A47" s="515"/>
      <c r="B47" s="515"/>
      <c r="C47" s="515"/>
      <c r="D47" s="516"/>
      <c r="E47" s="516"/>
      <c r="F47" s="516"/>
    </row>
    <row r="48" spans="1:8"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7" spans="1:6" x14ac:dyDescent="0.2">
      <c r="D57" s="517"/>
      <c r="E57" s="517"/>
      <c r="F57" s="517"/>
    </row>
  </sheetData>
  <mergeCells count="1">
    <mergeCell ref="A28:H37"/>
  </mergeCells>
  <hyperlinks>
    <hyperlink ref="J1" location="'X2  Index'!A1" display="Return to index" xr:uid="{0C643323-E98B-430B-B517-1BC678912932}"/>
  </hyperlinks>
  <pageMargins left="0.2" right="0.2" top="0.5" bottom="0.5" header="0.3" footer="0.3"/>
  <pageSetup scale="61" orientation="portrait" r:id="rId1"/>
  <headerFooter>
    <oddHeader>&amp;RPerformed by West Fork Advisory Services, LLC&amp;LPerformed for Enter Lender</oddHeader>
    <oddFooter>&amp;L&amp;F&amp;CRestricted and Confidential&amp;R&amp;A</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5E277-ED99-4B89-ABC9-C74F550E1037}">
  <sheetPr codeName="Sheet78"/>
  <dimension ref="A1:L42"/>
  <sheetViews>
    <sheetView showGridLines="0" view="pageBreakPreview" zoomScale="60" zoomScaleNormal="100" workbookViewId="0">
      <selection activeCell="A32" sqref="A32:I39"/>
    </sheetView>
  </sheetViews>
  <sheetFormatPr baseColWidth="10" defaultColWidth="9.33203125" defaultRowHeight="15" x14ac:dyDescent="0.2"/>
  <cols>
    <col min="1" max="1" width="49.33203125" style="108" customWidth="1"/>
    <col min="2" max="2" width="9" style="108" bestFit="1" customWidth="1"/>
    <col min="3" max="3" width="10.1640625" style="108" bestFit="1" customWidth="1"/>
    <col min="4" max="4" width="9.83203125" style="108" bestFit="1" customWidth="1"/>
    <col min="5" max="5" width="9.6640625" style="108" bestFit="1" customWidth="1"/>
    <col min="6" max="6" width="10.33203125" style="108" bestFit="1" customWidth="1"/>
    <col min="7" max="7" width="10.1640625" style="108" bestFit="1" customWidth="1"/>
    <col min="8" max="16384" width="9.33203125" style="108"/>
  </cols>
  <sheetData>
    <row r="1" spans="1:12" x14ac:dyDescent="0.2">
      <c r="A1" s="200" t="str">
        <f>+'X1  ReportCoverPage'!D9</f>
        <v>Example Company</v>
      </c>
      <c r="B1" s="1070"/>
      <c r="C1" s="1143"/>
      <c r="D1" s="1143"/>
      <c r="E1" s="1143"/>
      <c r="F1" s="1143"/>
      <c r="G1" s="1143"/>
      <c r="H1" s="1141"/>
      <c r="K1" s="1141" t="s">
        <v>209</v>
      </c>
    </row>
    <row r="2" spans="1:12" x14ac:dyDescent="0.2">
      <c r="A2" s="1142" t="str">
        <f>'X2  Index'!A3</f>
        <v>Jan 2023 (Update date on Index tab)</v>
      </c>
      <c r="B2" s="1070"/>
      <c r="C2" s="1143"/>
      <c r="D2" s="1143"/>
      <c r="E2" s="1143"/>
      <c r="F2" s="1143"/>
      <c r="G2" s="1143"/>
      <c r="H2" s="1141"/>
    </row>
    <row r="3" spans="1:12" x14ac:dyDescent="0.2">
      <c r="A3" s="1143" t="s">
        <v>1556</v>
      </c>
      <c r="B3" s="1170"/>
      <c r="C3" s="1170"/>
      <c r="D3" s="1170"/>
      <c r="E3" s="1170"/>
      <c r="F3" s="1170"/>
      <c r="G3" s="1143"/>
    </row>
    <row r="4" spans="1:12" x14ac:dyDescent="0.2">
      <c r="A4" s="1143"/>
      <c r="B4" s="1170"/>
      <c r="C4" s="1170"/>
      <c r="D4" s="1170"/>
      <c r="E4" s="1170"/>
      <c r="F4" s="1170"/>
      <c r="G4" s="1143"/>
    </row>
    <row r="5" spans="1:12" ht="16" thickBot="1" x14ac:dyDescent="0.25"/>
    <row r="6" spans="1:12" ht="16" thickBot="1" x14ac:dyDescent="0.25">
      <c r="A6" s="1878" t="s">
        <v>1571</v>
      </c>
      <c r="B6" s="1871">
        <f>EOMONTH(C6,-1)</f>
        <v>44043</v>
      </c>
      <c r="C6" s="1871">
        <f>EOMONTH(D6,-1)</f>
        <v>44074</v>
      </c>
      <c r="D6" s="1871">
        <f>EOMONTH(E6,-1)</f>
        <v>44104</v>
      </c>
      <c r="E6" s="1871">
        <f>EOMONTH(F6,-1)</f>
        <v>44135</v>
      </c>
      <c r="F6" s="1871">
        <f>EOMONTH(G6,-1)</f>
        <v>44165</v>
      </c>
      <c r="G6" s="1871">
        <v>44196</v>
      </c>
      <c r="H6" s="1879"/>
      <c r="I6" s="1880" t="s">
        <v>1572</v>
      </c>
      <c r="L6" s="1070" t="s">
        <v>1589</v>
      </c>
    </row>
    <row r="7" spans="1:12" x14ac:dyDescent="0.2">
      <c r="A7" s="1881" t="s">
        <v>1586</v>
      </c>
      <c r="B7" s="299"/>
      <c r="C7" s="299"/>
      <c r="D7" s="299"/>
      <c r="E7" s="299"/>
      <c r="F7" s="299"/>
      <c r="G7" s="299"/>
      <c r="H7" s="299"/>
      <c r="I7" s="1882">
        <f>SUM(B7:G7)</f>
        <v>0</v>
      </c>
    </row>
    <row r="8" spans="1:12" x14ac:dyDescent="0.2">
      <c r="A8" s="1881" t="s">
        <v>1587</v>
      </c>
      <c r="B8" s="299"/>
      <c r="C8" s="299"/>
      <c r="D8" s="299"/>
      <c r="E8" s="299"/>
      <c r="F8" s="299"/>
      <c r="G8" s="299"/>
      <c r="H8" s="299"/>
      <c r="I8" s="1882">
        <f>SUM(B8:G8)</f>
        <v>0</v>
      </c>
    </row>
    <row r="9" spans="1:12" x14ac:dyDescent="0.2">
      <c r="A9" s="1881" t="s">
        <v>1588</v>
      </c>
      <c r="B9" s="299"/>
      <c r="C9" s="299"/>
      <c r="D9" s="299"/>
      <c r="E9" s="299"/>
      <c r="F9" s="299"/>
      <c r="G9" s="299"/>
      <c r="H9" s="299"/>
      <c r="I9" s="1882">
        <f>SUM(B9:G9)</f>
        <v>0</v>
      </c>
    </row>
    <row r="10" spans="1:12" x14ac:dyDescent="0.2">
      <c r="A10" s="1881"/>
      <c r="B10" s="299"/>
      <c r="C10" s="299"/>
      <c r="D10" s="299"/>
      <c r="E10" s="299"/>
      <c r="F10" s="299"/>
      <c r="G10" s="299"/>
      <c r="H10" s="299"/>
      <c r="I10" s="1882"/>
    </row>
    <row r="11" spans="1:12" x14ac:dyDescent="0.2">
      <c r="A11" s="1881" t="s">
        <v>1573</v>
      </c>
      <c r="B11" s="299"/>
      <c r="C11" s="299"/>
      <c r="D11" s="299"/>
      <c r="E11" s="299"/>
      <c r="F11" s="299"/>
      <c r="G11" s="299"/>
      <c r="H11" s="299"/>
      <c r="I11" s="1882">
        <f>SUM(B11:G11)</f>
        <v>0</v>
      </c>
    </row>
    <row r="12" spans="1:12" ht="16" x14ac:dyDescent="0.2">
      <c r="A12" s="1883" t="s">
        <v>1574</v>
      </c>
      <c r="B12" s="1884">
        <f t="shared" ref="B12:G12" si="0">SUM(B7:B11)</f>
        <v>0</v>
      </c>
      <c r="C12" s="1884">
        <f t="shared" si="0"/>
        <v>0</v>
      </c>
      <c r="D12" s="1884">
        <f t="shared" si="0"/>
        <v>0</v>
      </c>
      <c r="E12" s="1884">
        <f t="shared" si="0"/>
        <v>0</v>
      </c>
      <c r="F12" s="1884">
        <f t="shared" si="0"/>
        <v>0</v>
      </c>
      <c r="G12" s="1884">
        <f t="shared" si="0"/>
        <v>0</v>
      </c>
      <c r="H12" s="1884"/>
      <c r="I12" s="1885">
        <f>SUM(B12:G12)</f>
        <v>0</v>
      </c>
    </row>
    <row r="13" spans="1:12" x14ac:dyDescent="0.2">
      <c r="A13" s="1881"/>
      <c r="B13" s="299"/>
      <c r="C13" s="299"/>
      <c r="D13" s="299"/>
      <c r="E13" s="299"/>
      <c r="F13" s="299"/>
      <c r="G13" s="299"/>
      <c r="H13" s="299"/>
      <c r="I13" s="1882"/>
    </row>
    <row r="14" spans="1:12" x14ac:dyDescent="0.2">
      <c r="A14" s="1886" t="s">
        <v>1575</v>
      </c>
      <c r="B14" s="299"/>
      <c r="C14" s="299"/>
      <c r="D14" s="299"/>
      <c r="E14" s="299"/>
      <c r="F14" s="299"/>
      <c r="G14" s="299"/>
      <c r="H14" s="299"/>
      <c r="I14" s="1882">
        <f>SUM(B14:G14)</f>
        <v>0</v>
      </c>
    </row>
    <row r="15" spans="1:12" x14ac:dyDescent="0.2">
      <c r="A15" s="1881"/>
      <c r="B15" s="299"/>
      <c r="C15" s="299"/>
      <c r="D15" s="299"/>
      <c r="E15" s="299"/>
      <c r="F15" s="299"/>
      <c r="G15" s="299"/>
      <c r="H15" s="299"/>
      <c r="I15" s="1882"/>
    </row>
    <row r="16" spans="1:12" x14ac:dyDescent="0.2">
      <c r="A16" s="1886" t="s">
        <v>1576</v>
      </c>
      <c r="B16" s="299"/>
      <c r="C16" s="299"/>
      <c r="D16" s="299"/>
      <c r="E16" s="299"/>
      <c r="F16" s="299"/>
      <c r="G16" s="299"/>
      <c r="H16" s="299"/>
      <c r="I16" s="1882"/>
    </row>
    <row r="17" spans="1:9" x14ac:dyDescent="0.2">
      <c r="A17" s="1881" t="s">
        <v>1577</v>
      </c>
      <c r="B17" s="299"/>
      <c r="C17" s="299"/>
      <c r="D17" s="299"/>
      <c r="E17" s="299"/>
      <c r="F17" s="299"/>
      <c r="G17" s="299"/>
      <c r="H17" s="299"/>
      <c r="I17" s="1882">
        <f t="shared" ref="I17:I24" si="1">SUM(B17:G17)</f>
        <v>0</v>
      </c>
    </row>
    <row r="18" spans="1:9" x14ac:dyDescent="0.2">
      <c r="A18" s="1881" t="s">
        <v>1578</v>
      </c>
      <c r="B18" s="299"/>
      <c r="C18" s="299"/>
      <c r="D18" s="299"/>
      <c r="E18" s="299"/>
      <c r="F18" s="299"/>
      <c r="G18" s="299"/>
      <c r="H18" s="299"/>
      <c r="I18" s="1882">
        <f t="shared" si="1"/>
        <v>0</v>
      </c>
    </row>
    <row r="19" spans="1:9" x14ac:dyDescent="0.2">
      <c r="A19" s="1881" t="s">
        <v>1579</v>
      </c>
      <c r="B19" s="299"/>
      <c r="C19" s="299"/>
      <c r="D19" s="299"/>
      <c r="E19" s="299"/>
      <c r="F19" s="299"/>
      <c r="G19" s="299"/>
      <c r="H19" s="299"/>
      <c r="I19" s="1882">
        <f t="shared" si="1"/>
        <v>0</v>
      </c>
    </row>
    <row r="20" spans="1:9" x14ac:dyDescent="0.2">
      <c r="A20" s="1881" t="s">
        <v>1580</v>
      </c>
      <c r="B20" s="299"/>
      <c r="C20" s="299"/>
      <c r="D20" s="299"/>
      <c r="E20" s="299"/>
      <c r="F20" s="299"/>
      <c r="G20" s="299"/>
      <c r="H20" s="299"/>
      <c r="I20" s="1882">
        <f t="shared" si="1"/>
        <v>0</v>
      </c>
    </row>
    <row r="21" spans="1:9" x14ac:dyDescent="0.2">
      <c r="A21" s="1881" t="s">
        <v>1581</v>
      </c>
      <c r="B21" s="299"/>
      <c r="C21" s="299"/>
      <c r="D21" s="299"/>
      <c r="E21" s="299"/>
      <c r="F21" s="299"/>
      <c r="G21" s="299"/>
      <c r="H21" s="299"/>
      <c r="I21" s="1882">
        <f t="shared" si="1"/>
        <v>0</v>
      </c>
    </row>
    <row r="22" spans="1:9" x14ac:dyDescent="0.2">
      <c r="A22" s="1881" t="s">
        <v>1582</v>
      </c>
      <c r="B22" s="299"/>
      <c r="C22" s="299"/>
      <c r="D22" s="299"/>
      <c r="E22" s="299"/>
      <c r="F22" s="299"/>
      <c r="G22" s="299"/>
      <c r="H22" s="299"/>
      <c r="I22" s="1882">
        <f t="shared" si="1"/>
        <v>0</v>
      </c>
    </row>
    <row r="23" spans="1:9" x14ac:dyDescent="0.2">
      <c r="A23" s="1881" t="s">
        <v>1583</v>
      </c>
      <c r="B23" s="299"/>
      <c r="C23" s="299"/>
      <c r="D23" s="299"/>
      <c r="E23" s="299"/>
      <c r="F23" s="299"/>
      <c r="G23" s="299"/>
      <c r="H23" s="299"/>
      <c r="I23" s="1882">
        <f t="shared" si="1"/>
        <v>0</v>
      </c>
    </row>
    <row r="24" spans="1:9" x14ac:dyDescent="0.2">
      <c r="A24" s="1887" t="s">
        <v>1584</v>
      </c>
      <c r="B24" s="1884">
        <f t="shared" ref="B24:G24" si="2">SUM(B14:B23)</f>
        <v>0</v>
      </c>
      <c r="C24" s="1884">
        <f t="shared" si="2"/>
        <v>0</v>
      </c>
      <c r="D24" s="1884">
        <f t="shared" si="2"/>
        <v>0</v>
      </c>
      <c r="E24" s="1884">
        <f t="shared" si="2"/>
        <v>0</v>
      </c>
      <c r="F24" s="1884">
        <f t="shared" si="2"/>
        <v>0</v>
      </c>
      <c r="G24" s="1884">
        <f t="shared" si="2"/>
        <v>0</v>
      </c>
      <c r="H24" s="1884"/>
      <c r="I24" s="1885">
        <f t="shared" si="1"/>
        <v>0</v>
      </c>
    </row>
    <row r="25" spans="1:9" x14ac:dyDescent="0.2">
      <c r="A25" s="1881"/>
      <c r="B25"/>
      <c r="C25"/>
      <c r="D25"/>
      <c r="E25"/>
      <c r="F25"/>
      <c r="G25"/>
      <c r="H25"/>
      <c r="I25" s="1888"/>
    </row>
    <row r="26" spans="1:9" x14ac:dyDescent="0.2">
      <c r="A26" s="1889" t="s">
        <v>763</v>
      </c>
      <c r="B26" s="1890">
        <f t="shared" ref="B26:G26" si="3">B12-B24</f>
        <v>0</v>
      </c>
      <c r="C26" s="1890">
        <f t="shared" si="3"/>
        <v>0</v>
      </c>
      <c r="D26" s="1890">
        <f t="shared" si="3"/>
        <v>0</v>
      </c>
      <c r="E26" s="1890">
        <f t="shared" si="3"/>
        <v>0</v>
      </c>
      <c r="F26" s="1890">
        <f t="shared" si="3"/>
        <v>0</v>
      </c>
      <c r="G26" s="1890">
        <f t="shared" si="3"/>
        <v>0</v>
      </c>
      <c r="H26" s="1891"/>
      <c r="I26" s="1892">
        <f>I12-I24</f>
        <v>0</v>
      </c>
    </row>
    <row r="27" spans="1:9" ht="16" thickBot="1" x14ac:dyDescent="0.25">
      <c r="A27" s="1893" t="s">
        <v>1585</v>
      </c>
      <c r="B27" s="1894" t="e">
        <f t="shared" ref="B27:G27" si="4">B26/B12</f>
        <v>#DIV/0!</v>
      </c>
      <c r="C27" s="1894" t="e">
        <f t="shared" si="4"/>
        <v>#DIV/0!</v>
      </c>
      <c r="D27" s="1894" t="e">
        <f t="shared" si="4"/>
        <v>#DIV/0!</v>
      </c>
      <c r="E27" s="1894" t="e">
        <f t="shared" si="4"/>
        <v>#DIV/0!</v>
      </c>
      <c r="F27" s="1894" t="e">
        <f t="shared" si="4"/>
        <v>#DIV/0!</v>
      </c>
      <c r="G27" s="1894" t="e">
        <f t="shared" si="4"/>
        <v>#DIV/0!</v>
      </c>
      <c r="H27" s="1895"/>
      <c r="I27" s="1896" t="e">
        <f>I26/I12</f>
        <v>#DIV/0!</v>
      </c>
    </row>
    <row r="28" spans="1:9" x14ac:dyDescent="0.2">
      <c r="A28"/>
      <c r="B28"/>
      <c r="C28"/>
      <c r="D28"/>
      <c r="E28"/>
      <c r="F28"/>
      <c r="G28"/>
      <c r="H28"/>
      <c r="I28"/>
    </row>
    <row r="29" spans="1:9" ht="13.25" customHeight="1" x14ac:dyDescent="0.2">
      <c r="A29" s="515"/>
      <c r="B29" s="515"/>
      <c r="C29" s="515"/>
      <c r="D29" s="516"/>
      <c r="E29" s="516"/>
      <c r="F29" s="516"/>
    </row>
    <row r="30" spans="1:9" x14ac:dyDescent="0.2">
      <c r="A30" s="515"/>
      <c r="B30" s="515"/>
      <c r="C30" s="515"/>
      <c r="D30" s="516"/>
      <c r="E30" s="516"/>
      <c r="F30" s="516"/>
    </row>
    <row r="31" spans="1:9" ht="16" thickBot="1" x14ac:dyDescent="0.25">
      <c r="A31" s="1140" t="s">
        <v>294</v>
      </c>
      <c r="B31" s="1170"/>
      <c r="C31" s="1170"/>
      <c r="D31" s="1170"/>
      <c r="E31" s="1170"/>
      <c r="F31" s="1170"/>
    </row>
    <row r="32" spans="1:9" x14ac:dyDescent="0.2">
      <c r="A32" s="2034"/>
      <c r="B32" s="2035"/>
      <c r="C32" s="2035"/>
      <c r="D32" s="2035"/>
      <c r="E32" s="2035"/>
      <c r="F32" s="2035"/>
      <c r="G32" s="2035"/>
      <c r="H32" s="2035"/>
      <c r="I32" s="2036"/>
    </row>
    <row r="33" spans="1:9" x14ac:dyDescent="0.2">
      <c r="A33" s="2037"/>
      <c r="B33" s="2038"/>
      <c r="C33" s="2038"/>
      <c r="D33" s="2038"/>
      <c r="E33" s="2038"/>
      <c r="F33" s="2038"/>
      <c r="G33" s="2038"/>
      <c r="H33" s="2038"/>
      <c r="I33" s="2039"/>
    </row>
    <row r="34" spans="1:9" x14ac:dyDescent="0.2">
      <c r="A34" s="2037"/>
      <c r="B34" s="2038"/>
      <c r="C34" s="2038"/>
      <c r="D34" s="2038"/>
      <c r="E34" s="2038"/>
      <c r="F34" s="2038"/>
      <c r="G34" s="2038"/>
      <c r="H34" s="2038"/>
      <c r="I34" s="2039"/>
    </row>
    <row r="35" spans="1:9" x14ac:dyDescent="0.2">
      <c r="A35" s="2037"/>
      <c r="B35" s="2038"/>
      <c r="C35" s="2038"/>
      <c r="D35" s="2038"/>
      <c r="E35" s="2038"/>
      <c r="F35" s="2038"/>
      <c r="G35" s="2038"/>
      <c r="H35" s="2038"/>
      <c r="I35" s="2039"/>
    </row>
    <row r="36" spans="1:9" x14ac:dyDescent="0.2">
      <c r="A36" s="2037"/>
      <c r="B36" s="2038"/>
      <c r="C36" s="2038"/>
      <c r="D36" s="2038"/>
      <c r="E36" s="2038"/>
      <c r="F36" s="2038"/>
      <c r="G36" s="2038"/>
      <c r="H36" s="2038"/>
      <c r="I36" s="2039"/>
    </row>
    <row r="37" spans="1:9" x14ac:dyDescent="0.2">
      <c r="A37" s="2037"/>
      <c r="B37" s="2038"/>
      <c r="C37" s="2038"/>
      <c r="D37" s="2038"/>
      <c r="E37" s="2038"/>
      <c r="F37" s="2038"/>
      <c r="G37" s="2038"/>
      <c r="H37" s="2038"/>
      <c r="I37" s="2039"/>
    </row>
    <row r="38" spans="1:9" x14ac:dyDescent="0.2">
      <c r="A38" s="2037"/>
      <c r="B38" s="2038"/>
      <c r="C38" s="2038"/>
      <c r="D38" s="2038"/>
      <c r="E38" s="2038"/>
      <c r="F38" s="2038"/>
      <c r="G38" s="2038"/>
      <c r="H38" s="2038"/>
      <c r="I38" s="2039"/>
    </row>
    <row r="39" spans="1:9" ht="16" thickBot="1" x14ac:dyDescent="0.25">
      <c r="A39" s="2040"/>
      <c r="B39" s="2041"/>
      <c r="C39" s="2041"/>
      <c r="D39" s="2041"/>
      <c r="E39" s="2041"/>
      <c r="F39" s="2041"/>
      <c r="G39" s="2041"/>
      <c r="H39" s="2041"/>
      <c r="I39" s="2042"/>
    </row>
    <row r="40" spans="1:9" x14ac:dyDescent="0.2">
      <c r="A40" s="515"/>
      <c r="B40" s="515"/>
      <c r="C40" s="515"/>
      <c r="D40" s="516"/>
      <c r="E40" s="516"/>
      <c r="F40" s="516"/>
    </row>
    <row r="42" spans="1:9" x14ac:dyDescent="0.2">
      <c r="D42" s="517"/>
      <c r="E42" s="517"/>
      <c r="F42" s="517"/>
    </row>
  </sheetData>
  <mergeCells count="1">
    <mergeCell ref="A32:I39"/>
  </mergeCells>
  <hyperlinks>
    <hyperlink ref="K1" location="'X2  Index'!A1" display="Return to index" xr:uid="{7D0E20A7-6E07-4FE6-92C4-A0C739FF5916}"/>
  </hyperlinks>
  <pageMargins left="0.2" right="0.2" top="0.5" bottom="0.5" header="0.3" footer="0.3"/>
  <pageSetup scale="57" orientation="portrait" r:id="rId1"/>
  <headerFooter>
    <oddHeader>&amp;RPerformed by West Fork Advisory Services, LLC&amp;LPerformed for Enter Lender</oddHeader>
    <oddFooter>&amp;L&amp;F&amp;CRestricted and Confidential&amp;R&amp;A</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36F2-CA2E-4408-AFD0-CEC4AADBB9AA}">
  <sheetPr codeName="Sheet79"/>
  <dimension ref="A1:Q47"/>
  <sheetViews>
    <sheetView showGridLines="0" view="pageBreakPreview" zoomScale="60" zoomScaleNormal="100" workbookViewId="0">
      <selection activeCell="A36" sqref="A36:N44"/>
    </sheetView>
  </sheetViews>
  <sheetFormatPr baseColWidth="10" defaultColWidth="9.33203125" defaultRowHeight="15" x14ac:dyDescent="0.2"/>
  <cols>
    <col min="1" max="1" width="34.33203125" style="108" customWidth="1"/>
    <col min="2" max="2" width="9.6640625" style="108" bestFit="1" customWidth="1"/>
    <col min="3" max="3" width="9.83203125" style="108" bestFit="1" customWidth="1"/>
    <col min="4" max="4" width="10.1640625" style="108" bestFit="1" customWidth="1"/>
    <col min="5" max="5" width="9.6640625" style="108" bestFit="1" customWidth="1"/>
    <col min="6" max="6" width="10.33203125" style="108" bestFit="1" customWidth="1"/>
    <col min="7" max="7" width="9.6640625" style="108" bestFit="1" customWidth="1"/>
    <col min="8" max="8" width="9" style="108" bestFit="1" customWidth="1"/>
    <col min="9" max="9" width="10.1640625" style="108" bestFit="1" customWidth="1"/>
    <col min="10" max="10" width="9.83203125" style="108" bestFit="1" customWidth="1"/>
    <col min="11" max="11" width="9.6640625" style="108" bestFit="1" customWidth="1"/>
    <col min="12" max="12" width="10.33203125" style="108" bestFit="1" customWidth="1"/>
    <col min="13" max="13" width="10.1640625" style="108" bestFit="1" customWidth="1"/>
    <col min="14" max="14" width="8" style="108" bestFit="1" customWidth="1"/>
    <col min="15" max="16384" width="9.33203125" style="108"/>
  </cols>
  <sheetData>
    <row r="1" spans="1:17" x14ac:dyDescent="0.2">
      <c r="A1" s="200" t="str">
        <f>+'X1  ReportCoverPage'!D9</f>
        <v>Example Company</v>
      </c>
      <c r="P1" s="1141" t="s">
        <v>209</v>
      </c>
      <c r="Q1" s="1141"/>
    </row>
    <row r="2" spans="1:17" x14ac:dyDescent="0.2">
      <c r="A2" s="1142" t="str">
        <f>'X2  Index'!A3</f>
        <v>Jan 2023 (Update date on Index tab)</v>
      </c>
    </row>
    <row r="3" spans="1:17" x14ac:dyDescent="0.2">
      <c r="A3" s="1143" t="s">
        <v>1545</v>
      </c>
    </row>
    <row r="4" spans="1:17" x14ac:dyDescent="0.2">
      <c r="A4" s="1869" t="s">
        <v>1557</v>
      </c>
    </row>
    <row r="6" spans="1:17" ht="16" thickBot="1" x14ac:dyDescent="0.25"/>
    <row r="7" spans="1:17" ht="16" thickBot="1" x14ac:dyDescent="0.25">
      <c r="A7" s="1870"/>
      <c r="B7" s="1871">
        <f t="shared" ref="B7:L7" si="0">EOMONTH(C7,-1)</f>
        <v>43861</v>
      </c>
      <c r="C7" s="1871">
        <f t="shared" si="0"/>
        <v>43890</v>
      </c>
      <c r="D7" s="1871">
        <f t="shared" si="0"/>
        <v>43921</v>
      </c>
      <c r="E7" s="1871">
        <f t="shared" si="0"/>
        <v>43951</v>
      </c>
      <c r="F7" s="1871">
        <f t="shared" si="0"/>
        <v>43982</v>
      </c>
      <c r="G7" s="1871">
        <f t="shared" si="0"/>
        <v>44012</v>
      </c>
      <c r="H7" s="1871">
        <f t="shared" si="0"/>
        <v>44043</v>
      </c>
      <c r="I7" s="1871">
        <f t="shared" si="0"/>
        <v>44074</v>
      </c>
      <c r="J7" s="1871">
        <f t="shared" si="0"/>
        <v>44104</v>
      </c>
      <c r="K7" s="1871">
        <f t="shared" si="0"/>
        <v>44135</v>
      </c>
      <c r="L7" s="1871">
        <f t="shared" si="0"/>
        <v>44165</v>
      </c>
      <c r="M7" s="1871">
        <v>44196</v>
      </c>
      <c r="N7" s="1872" t="s">
        <v>1445</v>
      </c>
      <c r="Q7" s="1070" t="s">
        <v>1570</v>
      </c>
    </row>
    <row r="8" spans="1:17" x14ac:dyDescent="0.2">
      <c r="A8" t="s">
        <v>1558</v>
      </c>
      <c r="B8" s="270"/>
      <c r="C8" s="270"/>
      <c r="D8" s="270"/>
      <c r="E8" s="270"/>
      <c r="F8" s="270"/>
      <c r="G8" s="270"/>
      <c r="H8" s="270"/>
      <c r="I8" s="270"/>
      <c r="J8" s="270"/>
      <c r="K8" s="270"/>
      <c r="L8" s="270"/>
      <c r="M8" s="270"/>
      <c r="N8" s="270">
        <f>SUM(B8:M8)</f>
        <v>0</v>
      </c>
    </row>
    <row r="9" spans="1:17" x14ac:dyDescent="0.2">
      <c r="A9" t="s">
        <v>1559</v>
      </c>
      <c r="B9" s="1873"/>
      <c r="C9" s="1873"/>
      <c r="D9" s="1873"/>
      <c r="E9" s="1873"/>
      <c r="F9" s="1873"/>
      <c r="G9" s="1873"/>
      <c r="H9" s="1873"/>
      <c r="I9" s="1873"/>
      <c r="J9" s="1873"/>
      <c r="K9" s="1873"/>
      <c r="L9" s="1873"/>
      <c r="M9" s="1873"/>
      <c r="N9" s="1873">
        <f>SUM(B9:M9)</f>
        <v>0</v>
      </c>
    </row>
    <row r="10" spans="1:17" x14ac:dyDescent="0.2">
      <c r="A10" t="s">
        <v>1560</v>
      </c>
      <c r="B10" s="270">
        <f t="shared" ref="B10:N10" si="1">B8-B9</f>
        <v>0</v>
      </c>
      <c r="C10" s="270">
        <f t="shared" si="1"/>
        <v>0</v>
      </c>
      <c r="D10" s="270">
        <f t="shared" si="1"/>
        <v>0</v>
      </c>
      <c r="E10" s="270">
        <f t="shared" si="1"/>
        <v>0</v>
      </c>
      <c r="F10" s="270">
        <f t="shared" si="1"/>
        <v>0</v>
      </c>
      <c r="G10" s="270">
        <f t="shared" si="1"/>
        <v>0</v>
      </c>
      <c r="H10" s="270">
        <f t="shared" si="1"/>
        <v>0</v>
      </c>
      <c r="I10" s="270">
        <f t="shared" si="1"/>
        <v>0</v>
      </c>
      <c r="J10" s="270">
        <f t="shared" si="1"/>
        <v>0</v>
      </c>
      <c r="K10" s="270">
        <f t="shared" si="1"/>
        <v>0</v>
      </c>
      <c r="L10" s="270">
        <f t="shared" si="1"/>
        <v>0</v>
      </c>
      <c r="M10" s="270">
        <f t="shared" si="1"/>
        <v>0</v>
      </c>
      <c r="N10" s="270">
        <f t="shared" si="1"/>
        <v>0</v>
      </c>
    </row>
    <row r="11" spans="1:17" x14ac:dyDescent="0.2">
      <c r="A11"/>
      <c r="B11" s="270"/>
      <c r="C11" s="270"/>
      <c r="D11" s="270"/>
      <c r="E11" s="270"/>
      <c r="F11" s="270"/>
      <c r="G11" s="270"/>
      <c r="H11" s="270"/>
      <c r="I11" s="270"/>
      <c r="J11" s="270"/>
      <c r="K11" s="270"/>
      <c r="L11" s="270"/>
      <c r="M11" s="270"/>
      <c r="N11" s="270"/>
    </row>
    <row r="12" spans="1:17" x14ac:dyDescent="0.2">
      <c r="A12" t="s">
        <v>1561</v>
      </c>
      <c r="B12" s="1804"/>
      <c r="C12" s="1804"/>
      <c r="D12" s="1804"/>
      <c r="E12" s="1804"/>
      <c r="F12" s="1804"/>
      <c r="G12" s="1804"/>
      <c r="H12" s="1804"/>
      <c r="I12" s="1804"/>
      <c r="J12" s="1804"/>
      <c r="K12" s="1804"/>
      <c r="L12" s="1804"/>
      <c r="M12" s="1804"/>
      <c r="N12" s="270">
        <f>SUM(B12:M12)</f>
        <v>0</v>
      </c>
    </row>
    <row r="13" spans="1:17" x14ac:dyDescent="0.2">
      <c r="A13" t="s">
        <v>1562</v>
      </c>
      <c r="B13" s="1804"/>
      <c r="C13" s="1804"/>
      <c r="D13" s="1804"/>
      <c r="E13" s="1804"/>
      <c r="F13" s="1804"/>
      <c r="G13" s="1804"/>
      <c r="H13" s="1804"/>
      <c r="I13" s="1804"/>
      <c r="J13" s="1804"/>
      <c r="K13" s="1804"/>
      <c r="L13" s="1804"/>
      <c r="M13" s="1804"/>
      <c r="N13" s="270">
        <f>SUM(B13:M13)</f>
        <v>0</v>
      </c>
    </row>
    <row r="14" spans="1:17" x14ac:dyDescent="0.2">
      <c r="A14" t="s">
        <v>1563</v>
      </c>
      <c r="B14" s="1873"/>
      <c r="C14" s="1873"/>
      <c r="D14" s="1873"/>
      <c r="E14" s="1873"/>
      <c r="F14" s="1873"/>
      <c r="G14" s="1873"/>
      <c r="H14" s="1873"/>
      <c r="I14" s="1873"/>
      <c r="J14" s="1873"/>
      <c r="K14" s="1873"/>
      <c r="L14" s="1873"/>
      <c r="M14" s="1873"/>
      <c r="N14" s="1873">
        <f>SUM(B14:M14)</f>
        <v>0</v>
      </c>
    </row>
    <row r="15" spans="1:17" x14ac:dyDescent="0.2">
      <c r="A15" s="1" t="s">
        <v>1564</v>
      </c>
      <c r="B15" s="1874">
        <f t="shared" ref="B15:N15" si="2">SUM(B10:B14)</f>
        <v>0</v>
      </c>
      <c r="C15" s="1874">
        <f t="shared" si="2"/>
        <v>0</v>
      </c>
      <c r="D15" s="1874">
        <f t="shared" si="2"/>
        <v>0</v>
      </c>
      <c r="E15" s="1874">
        <f t="shared" si="2"/>
        <v>0</v>
      </c>
      <c r="F15" s="1874">
        <f t="shared" si="2"/>
        <v>0</v>
      </c>
      <c r="G15" s="1874">
        <f t="shared" si="2"/>
        <v>0</v>
      </c>
      <c r="H15" s="1874">
        <f t="shared" si="2"/>
        <v>0</v>
      </c>
      <c r="I15" s="1874">
        <f t="shared" si="2"/>
        <v>0</v>
      </c>
      <c r="J15" s="1874">
        <f t="shared" si="2"/>
        <v>0</v>
      </c>
      <c r="K15" s="1874">
        <f t="shared" si="2"/>
        <v>0</v>
      </c>
      <c r="L15" s="1874">
        <f t="shared" si="2"/>
        <v>0</v>
      </c>
      <c r="M15" s="1874">
        <f t="shared" si="2"/>
        <v>0</v>
      </c>
      <c r="N15" s="1874">
        <f t="shared" si="2"/>
        <v>0</v>
      </c>
    </row>
    <row r="16" spans="1:17" x14ac:dyDescent="0.2">
      <c r="A16"/>
      <c r="B16"/>
      <c r="C16"/>
      <c r="D16"/>
      <c r="E16"/>
      <c r="F16"/>
      <c r="G16"/>
      <c r="H16"/>
      <c r="I16"/>
      <c r="J16"/>
      <c r="K16"/>
      <c r="L16"/>
      <c r="M16"/>
      <c r="N16" s="1804"/>
    </row>
    <row r="17" spans="1:14" x14ac:dyDescent="0.2">
      <c r="A17" t="s">
        <v>1565</v>
      </c>
      <c r="B17"/>
      <c r="C17"/>
      <c r="D17"/>
      <c r="E17"/>
      <c r="F17"/>
      <c r="G17"/>
      <c r="H17"/>
      <c r="I17"/>
      <c r="J17"/>
      <c r="K17"/>
      <c r="L17"/>
      <c r="M17"/>
      <c r="N17" s="1875"/>
    </row>
    <row r="18" spans="1:14" x14ac:dyDescent="0.2">
      <c r="A18" t="s">
        <v>1566</v>
      </c>
      <c r="B18"/>
      <c r="C18"/>
      <c r="D18"/>
      <c r="E18"/>
      <c r="F18"/>
      <c r="G18"/>
      <c r="H18"/>
      <c r="I18"/>
      <c r="J18"/>
      <c r="K18"/>
      <c r="L18"/>
      <c r="M18"/>
      <c r="N18" s="1875"/>
    </row>
    <row r="19" spans="1:14" x14ac:dyDescent="0.2">
      <c r="A19"/>
      <c r="B19"/>
      <c r="C19"/>
      <c r="D19"/>
      <c r="E19"/>
      <c r="F19"/>
      <c r="G19"/>
      <c r="H19"/>
      <c r="I19"/>
      <c r="J19"/>
      <c r="K19"/>
      <c r="L19"/>
      <c r="M19"/>
      <c r="N19" s="1875"/>
    </row>
    <row r="20" spans="1:14" x14ac:dyDescent="0.2">
      <c r="A20" s="1" t="s">
        <v>1567</v>
      </c>
      <c r="B20" s="1876">
        <f>SUM(B15:B19)</f>
        <v>0</v>
      </c>
      <c r="C20" s="1876">
        <f t="shared" ref="C20:N20" si="3">SUM(C15:C19)</f>
        <v>0</v>
      </c>
      <c r="D20" s="1876">
        <f t="shared" si="3"/>
        <v>0</v>
      </c>
      <c r="E20" s="1876">
        <f t="shared" si="3"/>
        <v>0</v>
      </c>
      <c r="F20" s="1876">
        <f t="shared" si="3"/>
        <v>0</v>
      </c>
      <c r="G20" s="1876">
        <f t="shared" si="3"/>
        <v>0</v>
      </c>
      <c r="H20" s="1876">
        <f t="shared" si="3"/>
        <v>0</v>
      </c>
      <c r="I20" s="1876">
        <f t="shared" si="3"/>
        <v>0</v>
      </c>
      <c r="J20" s="1876">
        <f t="shared" si="3"/>
        <v>0</v>
      </c>
      <c r="K20" s="1876">
        <f t="shared" si="3"/>
        <v>0</v>
      </c>
      <c r="L20" s="1876">
        <f t="shared" si="3"/>
        <v>0</v>
      </c>
      <c r="M20" s="1876">
        <f t="shared" si="3"/>
        <v>0</v>
      </c>
      <c r="N20" s="1876">
        <f t="shared" si="3"/>
        <v>0</v>
      </c>
    </row>
    <row r="21" spans="1:14" x14ac:dyDescent="0.2">
      <c r="A21"/>
      <c r="B21"/>
      <c r="C21"/>
      <c r="D21"/>
      <c r="E21"/>
      <c r="F21"/>
      <c r="G21"/>
      <c r="H21"/>
      <c r="I21"/>
      <c r="J21"/>
      <c r="K21"/>
      <c r="L21"/>
      <c r="M21"/>
      <c r="N21" s="1875"/>
    </row>
    <row r="22" spans="1:14" x14ac:dyDescent="0.2">
      <c r="A22" s="1" t="s">
        <v>1568</v>
      </c>
      <c r="B22"/>
      <c r="C22"/>
      <c r="D22"/>
      <c r="E22"/>
      <c r="F22"/>
      <c r="G22"/>
      <c r="H22"/>
      <c r="I22"/>
      <c r="J22"/>
      <c r="K22"/>
      <c r="L22"/>
      <c r="M22"/>
      <c r="N22" s="1875"/>
    </row>
    <row r="23" spans="1:14" x14ac:dyDescent="0.2">
      <c r="A23"/>
      <c r="B23" s="299">
        <v>0</v>
      </c>
      <c r="C23" s="299">
        <v>0</v>
      </c>
      <c r="D23" s="299">
        <v>0</v>
      </c>
      <c r="E23" s="299">
        <v>0</v>
      </c>
      <c r="F23" s="299">
        <v>0</v>
      </c>
      <c r="G23" s="299">
        <v>0</v>
      </c>
      <c r="H23" s="299">
        <v>0</v>
      </c>
      <c r="I23" s="299">
        <v>0</v>
      </c>
      <c r="J23" s="299">
        <v>0</v>
      </c>
      <c r="K23" s="299">
        <v>0</v>
      </c>
      <c r="L23" s="299">
        <v>0</v>
      </c>
      <c r="M23" s="299">
        <v>0</v>
      </c>
      <c r="N23" s="299">
        <f t="shared" ref="N23:N28" si="4">SUM(B23:M23)</f>
        <v>0</v>
      </c>
    </row>
    <row r="24" spans="1:14" x14ac:dyDescent="0.2">
      <c r="A24"/>
      <c r="B24" s="299">
        <v>0</v>
      </c>
      <c r="C24" s="299">
        <v>0</v>
      </c>
      <c r="D24" s="299">
        <v>0</v>
      </c>
      <c r="E24" s="299">
        <v>0</v>
      </c>
      <c r="F24" s="299">
        <v>0</v>
      </c>
      <c r="G24" s="299">
        <v>0</v>
      </c>
      <c r="H24" s="299">
        <v>0</v>
      </c>
      <c r="I24" s="299">
        <v>0</v>
      </c>
      <c r="J24" s="299">
        <v>0</v>
      </c>
      <c r="K24" s="299">
        <v>0</v>
      </c>
      <c r="L24" s="299">
        <v>0</v>
      </c>
      <c r="M24" s="299">
        <v>0</v>
      </c>
      <c r="N24" s="299">
        <f t="shared" si="4"/>
        <v>0</v>
      </c>
    </row>
    <row r="25" spans="1:14" x14ac:dyDescent="0.2">
      <c r="A25"/>
      <c r="B25" s="299">
        <v>0</v>
      </c>
      <c r="C25" s="299">
        <v>0</v>
      </c>
      <c r="D25" s="299">
        <v>0</v>
      </c>
      <c r="E25" s="299">
        <v>0</v>
      </c>
      <c r="F25" s="299">
        <v>0</v>
      </c>
      <c r="G25" s="299">
        <v>0</v>
      </c>
      <c r="H25" s="299">
        <v>0</v>
      </c>
      <c r="I25" s="299">
        <v>0</v>
      </c>
      <c r="J25" s="299">
        <v>0</v>
      </c>
      <c r="K25" s="299">
        <v>0</v>
      </c>
      <c r="L25" s="299">
        <v>0</v>
      </c>
      <c r="M25" s="299">
        <v>0</v>
      </c>
      <c r="N25" s="299">
        <f t="shared" si="4"/>
        <v>0</v>
      </c>
    </row>
    <row r="26" spans="1:14" x14ac:dyDescent="0.2">
      <c r="A26"/>
      <c r="B26" s="299">
        <v>0</v>
      </c>
      <c r="C26" s="299">
        <v>0</v>
      </c>
      <c r="D26" s="299">
        <v>0</v>
      </c>
      <c r="E26" s="299">
        <v>0</v>
      </c>
      <c r="F26" s="299">
        <v>0</v>
      </c>
      <c r="G26" s="299">
        <v>0</v>
      </c>
      <c r="H26" s="299">
        <v>0</v>
      </c>
      <c r="I26" s="299">
        <v>0</v>
      </c>
      <c r="J26" s="299">
        <v>0</v>
      </c>
      <c r="K26" s="299">
        <v>0</v>
      </c>
      <c r="L26" s="299">
        <v>0</v>
      </c>
      <c r="M26" s="299">
        <v>0</v>
      </c>
      <c r="N26" s="299">
        <f t="shared" si="4"/>
        <v>0</v>
      </c>
    </row>
    <row r="27" spans="1:14" x14ac:dyDescent="0.2">
      <c r="A27"/>
      <c r="B27" s="299">
        <v>0</v>
      </c>
      <c r="C27" s="299">
        <v>0</v>
      </c>
      <c r="D27" s="299">
        <v>0</v>
      </c>
      <c r="E27" s="299">
        <v>0</v>
      </c>
      <c r="F27" s="299">
        <v>0</v>
      </c>
      <c r="G27" s="299">
        <v>0</v>
      </c>
      <c r="H27" s="299">
        <v>0</v>
      </c>
      <c r="I27" s="299">
        <v>0</v>
      </c>
      <c r="J27" s="299">
        <v>0</v>
      </c>
      <c r="K27" s="299">
        <v>0</v>
      </c>
      <c r="L27" s="299">
        <v>0</v>
      </c>
      <c r="M27" s="299">
        <v>0</v>
      </c>
      <c r="N27" s="299">
        <f t="shared" si="4"/>
        <v>0</v>
      </c>
    </row>
    <row r="28" spans="1:14" x14ac:dyDescent="0.2">
      <c r="A28"/>
      <c r="B28" s="299">
        <v>0</v>
      </c>
      <c r="C28" s="299">
        <v>0</v>
      </c>
      <c r="D28" s="299">
        <v>0</v>
      </c>
      <c r="E28" s="299">
        <v>0</v>
      </c>
      <c r="F28" s="299">
        <v>0</v>
      </c>
      <c r="G28" s="299">
        <v>0</v>
      </c>
      <c r="H28" s="299">
        <v>0</v>
      </c>
      <c r="I28" s="299">
        <v>0</v>
      </c>
      <c r="J28" s="299">
        <v>0</v>
      </c>
      <c r="K28" s="299">
        <v>0</v>
      </c>
      <c r="L28" s="299">
        <v>0</v>
      </c>
      <c r="M28" s="299">
        <v>0</v>
      </c>
      <c r="N28" s="299">
        <f t="shared" si="4"/>
        <v>0</v>
      </c>
    </row>
    <row r="29" spans="1:14" x14ac:dyDescent="0.2">
      <c r="A29"/>
      <c r="B29" s="299"/>
      <c r="C29" s="299"/>
      <c r="D29" s="299"/>
      <c r="E29" s="299"/>
      <c r="F29" s="299"/>
      <c r="G29" s="299"/>
      <c r="H29" s="299"/>
      <c r="I29" s="299"/>
      <c r="J29" s="299"/>
      <c r="K29" s="299"/>
      <c r="L29" s="299"/>
      <c r="M29" s="299"/>
      <c r="N29" s="299"/>
    </row>
    <row r="30" spans="1:14" x14ac:dyDescent="0.2">
      <c r="A30" s="1" t="s">
        <v>1569</v>
      </c>
      <c r="B30" s="1877">
        <f>SUM(B20:B29)</f>
        <v>0</v>
      </c>
      <c r="C30" s="1877">
        <f t="shared" ref="C30:N30" si="5">SUM(C20:C29)</f>
        <v>0</v>
      </c>
      <c r="D30" s="1877">
        <f t="shared" si="5"/>
        <v>0</v>
      </c>
      <c r="E30" s="1877">
        <f t="shared" si="5"/>
        <v>0</v>
      </c>
      <c r="F30" s="1877">
        <f t="shared" si="5"/>
        <v>0</v>
      </c>
      <c r="G30" s="1877">
        <f t="shared" si="5"/>
        <v>0</v>
      </c>
      <c r="H30" s="1877">
        <f t="shared" si="5"/>
        <v>0</v>
      </c>
      <c r="I30" s="1877">
        <f t="shared" si="5"/>
        <v>0</v>
      </c>
      <c r="J30" s="1877">
        <f t="shared" si="5"/>
        <v>0</v>
      </c>
      <c r="K30" s="1877">
        <f t="shared" si="5"/>
        <v>0</v>
      </c>
      <c r="L30" s="1877">
        <f t="shared" si="5"/>
        <v>0</v>
      </c>
      <c r="M30" s="1877">
        <f t="shared" si="5"/>
        <v>0</v>
      </c>
      <c r="N30" s="1877">
        <f t="shared" si="5"/>
        <v>0</v>
      </c>
    </row>
    <row r="31" spans="1:14" x14ac:dyDescent="0.2">
      <c r="A31" s="515"/>
    </row>
    <row r="32" spans="1:14" x14ac:dyDescent="0.2">
      <c r="A32" s="515"/>
    </row>
    <row r="33" spans="1:14" x14ac:dyDescent="0.2">
      <c r="A33" s="515"/>
    </row>
    <row r="34" spans="1:14" x14ac:dyDescent="0.2">
      <c r="A34" s="515"/>
    </row>
    <row r="35" spans="1:14" ht="16" thickBot="1" x14ac:dyDescent="0.25">
      <c r="A35" s="1140" t="s">
        <v>294</v>
      </c>
    </row>
    <row r="36" spans="1:14" x14ac:dyDescent="0.2">
      <c r="A36" s="2034"/>
      <c r="B36" s="2035"/>
      <c r="C36" s="2035"/>
      <c r="D36" s="2035"/>
      <c r="E36" s="2035"/>
      <c r="F36" s="2035"/>
      <c r="G36" s="2035"/>
      <c r="H36" s="2035"/>
      <c r="I36" s="2035"/>
      <c r="J36" s="2035"/>
      <c r="K36" s="2035"/>
      <c r="L36" s="2035"/>
      <c r="M36" s="2035"/>
      <c r="N36" s="2036"/>
    </row>
    <row r="37" spans="1:14" x14ac:dyDescent="0.2">
      <c r="A37" s="2037"/>
      <c r="B37" s="2038"/>
      <c r="C37" s="2038"/>
      <c r="D37" s="2038"/>
      <c r="E37" s="2038"/>
      <c r="F37" s="2038"/>
      <c r="G37" s="2038"/>
      <c r="H37" s="2038"/>
      <c r="I37" s="2038"/>
      <c r="J37" s="2038"/>
      <c r="K37" s="2038"/>
      <c r="L37" s="2038"/>
      <c r="M37" s="2038"/>
      <c r="N37" s="2039"/>
    </row>
    <row r="38" spans="1:14" x14ac:dyDescent="0.2">
      <c r="A38" s="2037"/>
      <c r="B38" s="2038"/>
      <c r="C38" s="2038"/>
      <c r="D38" s="2038"/>
      <c r="E38" s="2038"/>
      <c r="F38" s="2038"/>
      <c r="G38" s="2038"/>
      <c r="H38" s="2038"/>
      <c r="I38" s="2038"/>
      <c r="J38" s="2038"/>
      <c r="K38" s="2038"/>
      <c r="L38" s="2038"/>
      <c r="M38" s="2038"/>
      <c r="N38" s="2039"/>
    </row>
    <row r="39" spans="1:14" x14ac:dyDescent="0.2">
      <c r="A39" s="2037"/>
      <c r="B39" s="2038"/>
      <c r="C39" s="2038"/>
      <c r="D39" s="2038"/>
      <c r="E39" s="2038"/>
      <c r="F39" s="2038"/>
      <c r="G39" s="2038"/>
      <c r="H39" s="2038"/>
      <c r="I39" s="2038"/>
      <c r="J39" s="2038"/>
      <c r="K39" s="2038"/>
      <c r="L39" s="2038"/>
      <c r="M39" s="2038"/>
      <c r="N39" s="2039"/>
    </row>
    <row r="40" spans="1:14" x14ac:dyDescent="0.2">
      <c r="A40" s="2037"/>
      <c r="B40" s="2038"/>
      <c r="C40" s="2038"/>
      <c r="D40" s="2038"/>
      <c r="E40" s="2038"/>
      <c r="F40" s="2038"/>
      <c r="G40" s="2038"/>
      <c r="H40" s="2038"/>
      <c r="I40" s="2038"/>
      <c r="J40" s="2038"/>
      <c r="K40" s="2038"/>
      <c r="L40" s="2038"/>
      <c r="M40" s="2038"/>
      <c r="N40" s="2039"/>
    </row>
    <row r="41" spans="1:14" x14ac:dyDescent="0.2">
      <c r="A41" s="2037"/>
      <c r="B41" s="2038"/>
      <c r="C41" s="2038"/>
      <c r="D41" s="2038"/>
      <c r="E41" s="2038"/>
      <c r="F41" s="2038"/>
      <c r="G41" s="2038"/>
      <c r="H41" s="2038"/>
      <c r="I41" s="2038"/>
      <c r="J41" s="2038"/>
      <c r="K41" s="2038"/>
      <c r="L41" s="2038"/>
      <c r="M41" s="2038"/>
      <c r="N41" s="2039"/>
    </row>
    <row r="42" spans="1:14" x14ac:dyDescent="0.2">
      <c r="A42" s="2037"/>
      <c r="B42" s="2038"/>
      <c r="C42" s="2038"/>
      <c r="D42" s="2038"/>
      <c r="E42" s="2038"/>
      <c r="F42" s="2038"/>
      <c r="G42" s="2038"/>
      <c r="H42" s="2038"/>
      <c r="I42" s="2038"/>
      <c r="J42" s="2038"/>
      <c r="K42" s="2038"/>
      <c r="L42" s="2038"/>
      <c r="M42" s="2038"/>
      <c r="N42" s="2039"/>
    </row>
    <row r="43" spans="1:14" x14ac:dyDescent="0.2">
      <c r="A43" s="2037"/>
      <c r="B43" s="2038"/>
      <c r="C43" s="2038"/>
      <c r="D43" s="2038"/>
      <c r="E43" s="2038"/>
      <c r="F43" s="2038"/>
      <c r="G43" s="2038"/>
      <c r="H43" s="2038"/>
      <c r="I43" s="2038"/>
      <c r="J43" s="2038"/>
      <c r="K43" s="2038"/>
      <c r="L43" s="2038"/>
      <c r="M43" s="2038"/>
      <c r="N43" s="2039"/>
    </row>
    <row r="44" spans="1:14" ht="16" thickBot="1" x14ac:dyDescent="0.25">
      <c r="A44" s="2040"/>
      <c r="B44" s="2041"/>
      <c r="C44" s="2041"/>
      <c r="D44" s="2041"/>
      <c r="E44" s="2041"/>
      <c r="F44" s="2041"/>
      <c r="G44" s="2041"/>
      <c r="H44" s="2041"/>
      <c r="I44" s="2041"/>
      <c r="J44" s="2041"/>
      <c r="K44" s="2041"/>
      <c r="L44" s="2041"/>
      <c r="M44" s="2041"/>
      <c r="N44" s="2042"/>
    </row>
    <row r="45" spans="1:14" x14ac:dyDescent="0.2">
      <c r="A45" s="515"/>
    </row>
    <row r="46" spans="1:14" x14ac:dyDescent="0.2">
      <c r="A46" s="515"/>
    </row>
    <row r="47" spans="1:14" x14ac:dyDescent="0.2">
      <c r="A47" s="515"/>
    </row>
  </sheetData>
  <mergeCells count="1">
    <mergeCell ref="A36:N44"/>
  </mergeCells>
  <hyperlinks>
    <hyperlink ref="P1" location="'X2  Index'!A1" display="Return to index" xr:uid="{E795BA74-F1F0-4FE4-8AD5-A3EE6C26CE22}"/>
  </hyperlinks>
  <pageMargins left="0.2" right="0.2" top="0.5" bottom="0.5" header="0.3" footer="0.3"/>
  <pageSetup scale="35" orientation="portrait" r:id="rId1"/>
  <headerFooter>
    <oddHeader>&amp;RPerformed by West Fork Advisory Services, LLC&amp;LPerformed for Enter Lender</oddHeader>
    <oddFooter>&amp;L&amp;F&amp;CRestricted and Confidential&amp;R&amp;A</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L63"/>
  <sheetViews>
    <sheetView showGridLines="0" view="pageBreakPreview" topLeftCell="A24" zoomScale="60" zoomScaleNormal="85" workbookViewId="0">
      <selection activeCell="A58" sqref="A58:I63"/>
    </sheetView>
  </sheetViews>
  <sheetFormatPr baseColWidth="10" defaultColWidth="9.33203125" defaultRowHeight="15" x14ac:dyDescent="0.2"/>
  <cols>
    <col min="1" max="1" width="22.6640625" customWidth="1"/>
    <col min="9" max="9" width="33" style="106" customWidth="1"/>
    <col min="10" max="10" width="1.6640625" customWidth="1"/>
    <col min="11" max="11" width="7.5" customWidth="1"/>
  </cols>
  <sheetData>
    <row r="1" spans="1:12" x14ac:dyDescent="0.2">
      <c r="A1" s="732" t="str">
        <f>+'X1  ReportCoverPage'!D9</f>
        <v>Example Company</v>
      </c>
      <c r="B1" s="1067"/>
      <c r="C1" s="733"/>
      <c r="D1" s="733"/>
      <c r="E1" s="733"/>
      <c r="F1" s="733"/>
      <c r="G1" s="733"/>
      <c r="H1" s="733"/>
      <c r="I1" s="1171"/>
      <c r="L1" s="1141" t="s">
        <v>209</v>
      </c>
    </row>
    <row r="2" spans="1:12" x14ac:dyDescent="0.2">
      <c r="A2" s="2208" t="s">
        <v>982</v>
      </c>
      <c r="B2" s="2209"/>
      <c r="C2" s="2209"/>
      <c r="D2" s="2209"/>
      <c r="E2" s="2209"/>
      <c r="F2" s="2209"/>
      <c r="G2" s="2209"/>
      <c r="H2" s="2209"/>
      <c r="I2" s="2210"/>
    </row>
    <row r="3" spans="1:12" ht="16" thickBot="1" x14ac:dyDescent="0.25">
      <c r="A3" s="2211" t="str">
        <f>"Exam of"&amp;" "&amp;'X2  Index'!$A$3</f>
        <v>Exam of Jan 2023 (Update date on Index tab)</v>
      </c>
      <c r="B3" s="2212"/>
      <c r="C3" s="2212"/>
      <c r="D3" s="2212"/>
      <c r="E3" s="2212"/>
      <c r="F3" s="2212"/>
      <c r="G3" s="2212"/>
      <c r="H3" s="2212"/>
      <c r="I3" s="2213"/>
      <c r="K3" s="70"/>
    </row>
    <row r="5" spans="1:12" x14ac:dyDescent="0.2">
      <c r="A5" s="496" t="s">
        <v>983</v>
      </c>
    </row>
    <row r="7" spans="1:12" s="53" customFormat="1" x14ac:dyDescent="0.2">
      <c r="A7" s="53" t="s">
        <v>984</v>
      </c>
      <c r="I7" s="1511"/>
    </row>
    <row r="8" spans="1:12" s="53" customFormat="1" x14ac:dyDescent="0.2">
      <c r="I8" s="1172"/>
    </row>
    <row r="9" spans="1:12" s="53" customFormat="1" x14ac:dyDescent="0.2">
      <c r="A9" s="53" t="s">
        <v>985</v>
      </c>
      <c r="I9" s="1511"/>
    </row>
    <row r="10" spans="1:12" s="53" customFormat="1" x14ac:dyDescent="0.2">
      <c r="I10" s="1172"/>
    </row>
    <row r="11" spans="1:12" s="53" customFormat="1" x14ac:dyDescent="0.2">
      <c r="A11" s="53" t="s">
        <v>986</v>
      </c>
      <c r="I11" s="1511"/>
    </row>
    <row r="12" spans="1:12" s="53" customFormat="1" x14ac:dyDescent="0.2">
      <c r="I12" s="1172"/>
    </row>
    <row r="13" spans="1:12" s="53" customFormat="1" x14ac:dyDescent="0.2">
      <c r="A13" s="53" t="s">
        <v>987</v>
      </c>
      <c r="I13" s="1511"/>
    </row>
    <row r="14" spans="1:12" s="53" customFormat="1" x14ac:dyDescent="0.2">
      <c r="I14" s="1172"/>
    </row>
    <row r="15" spans="1:12" s="53" customFormat="1" x14ac:dyDescent="0.2">
      <c r="A15" s="53" t="s">
        <v>988</v>
      </c>
      <c r="I15" s="1511"/>
    </row>
    <row r="16" spans="1:12" s="53" customFormat="1" x14ac:dyDescent="0.2">
      <c r="I16" s="1172"/>
    </row>
    <row r="17" spans="1:11" s="53" customFormat="1" x14ac:dyDescent="0.2">
      <c r="A17" s="53" t="s">
        <v>989</v>
      </c>
      <c r="I17" s="1511"/>
    </row>
    <row r="18" spans="1:11" x14ac:dyDescent="0.2">
      <c r="I18" s="460"/>
    </row>
    <row r="19" spans="1:11" x14ac:dyDescent="0.2">
      <c r="A19" s="496" t="s">
        <v>990</v>
      </c>
      <c r="I19" s="460"/>
    </row>
    <row r="20" spans="1:11" x14ac:dyDescent="0.2">
      <c r="I20" s="460"/>
    </row>
    <row r="21" spans="1:11" s="53" customFormat="1" x14ac:dyDescent="0.2">
      <c r="A21" s="53" t="s">
        <v>991</v>
      </c>
      <c r="I21" s="1511"/>
      <c r="K21" s="71" t="s">
        <v>123</v>
      </c>
    </row>
    <row r="22" spans="1:11" s="53" customFormat="1" x14ac:dyDescent="0.2">
      <c r="I22" s="1172"/>
    </row>
    <row r="23" spans="1:11" s="53" customFormat="1" x14ac:dyDescent="0.2">
      <c r="A23" s="53" t="s">
        <v>992</v>
      </c>
      <c r="I23" s="1511"/>
      <c r="K23" s="71" t="s">
        <v>123</v>
      </c>
    </row>
    <row r="24" spans="1:11" s="53" customFormat="1" x14ac:dyDescent="0.2">
      <c r="I24" s="1172"/>
    </row>
    <row r="25" spans="1:11" s="53" customFormat="1" x14ac:dyDescent="0.2">
      <c r="A25" s="53" t="s">
        <v>993</v>
      </c>
      <c r="I25" s="1511"/>
      <c r="K25" s="71" t="s">
        <v>123</v>
      </c>
    </row>
    <row r="26" spans="1:11" s="53" customFormat="1" x14ac:dyDescent="0.2">
      <c r="I26" s="1172"/>
    </row>
    <row r="27" spans="1:11" s="53" customFormat="1" x14ac:dyDescent="0.2">
      <c r="A27" s="53" t="s">
        <v>994</v>
      </c>
      <c r="I27" s="1511"/>
      <c r="K27" s="71" t="s">
        <v>995</v>
      </c>
    </row>
    <row r="28" spans="1:11" s="53" customFormat="1" x14ac:dyDescent="0.2">
      <c r="I28" s="1172"/>
    </row>
    <row r="29" spans="1:11" s="53" customFormat="1" x14ac:dyDescent="0.2">
      <c r="A29" s="53" t="s">
        <v>996</v>
      </c>
      <c r="I29" s="1511"/>
    </row>
    <row r="30" spans="1:11" s="53" customFormat="1" x14ac:dyDescent="0.2">
      <c r="I30" s="1172"/>
    </row>
    <row r="31" spans="1:11" s="53" customFormat="1" x14ac:dyDescent="0.2">
      <c r="A31" s="53" t="s">
        <v>997</v>
      </c>
      <c r="I31" s="1511"/>
    </row>
    <row r="32" spans="1:11" s="53" customFormat="1" x14ac:dyDescent="0.2">
      <c r="I32" s="1172"/>
    </row>
    <row r="33" spans="1:11" s="53" customFormat="1" x14ac:dyDescent="0.2">
      <c r="A33" s="53" t="s">
        <v>998</v>
      </c>
      <c r="I33" s="1511"/>
      <c r="K33" s="71" t="s">
        <v>125</v>
      </c>
    </row>
    <row r="34" spans="1:11" s="53" customFormat="1" x14ac:dyDescent="0.2">
      <c r="I34" s="1172"/>
    </row>
    <row r="35" spans="1:11" s="53" customFormat="1" x14ac:dyDescent="0.2">
      <c r="A35" s="53" t="s">
        <v>999</v>
      </c>
      <c r="I35" s="1511"/>
      <c r="K35" s="71" t="s">
        <v>125</v>
      </c>
    </row>
    <row r="36" spans="1:11" s="53" customFormat="1" x14ac:dyDescent="0.2">
      <c r="I36" s="1172"/>
    </row>
    <row r="37" spans="1:11" s="53" customFormat="1" x14ac:dyDescent="0.2">
      <c r="A37" s="53" t="s">
        <v>1000</v>
      </c>
      <c r="I37" s="1511"/>
    </row>
    <row r="38" spans="1:11" s="53" customFormat="1" x14ac:dyDescent="0.2">
      <c r="I38" s="1172"/>
    </row>
    <row r="39" spans="1:11" s="53" customFormat="1" x14ac:dyDescent="0.2">
      <c r="A39" s="53" t="s">
        <v>1001</v>
      </c>
      <c r="I39" s="1511"/>
    </row>
    <row r="40" spans="1:11" s="53" customFormat="1" x14ac:dyDescent="0.2">
      <c r="I40" s="1172"/>
    </row>
    <row r="41" spans="1:11" s="53" customFormat="1" x14ac:dyDescent="0.2">
      <c r="A41" s="53" t="s">
        <v>1002</v>
      </c>
      <c r="I41" s="1511"/>
    </row>
    <row r="42" spans="1:11" x14ac:dyDescent="0.2">
      <c r="I42" s="460"/>
    </row>
    <row r="43" spans="1:11" x14ac:dyDescent="0.2">
      <c r="A43" s="496" t="s">
        <v>1003</v>
      </c>
      <c r="I43" s="460"/>
    </row>
    <row r="44" spans="1:11" x14ac:dyDescent="0.2">
      <c r="I44" s="460"/>
    </row>
    <row r="45" spans="1:11" s="53" customFormat="1" x14ac:dyDescent="0.2">
      <c r="A45" s="53" t="s">
        <v>1004</v>
      </c>
      <c r="I45" s="1511"/>
      <c r="K45" s="71" t="s">
        <v>127</v>
      </c>
    </row>
    <row r="46" spans="1:11" s="53" customFormat="1" x14ac:dyDescent="0.2">
      <c r="I46" s="1172"/>
    </row>
    <row r="47" spans="1:11" s="53" customFormat="1" x14ac:dyDescent="0.2">
      <c r="A47" s="53" t="s">
        <v>1005</v>
      </c>
      <c r="I47" s="1511"/>
      <c r="K47" s="71" t="s">
        <v>129</v>
      </c>
    </row>
    <row r="48" spans="1:11" s="53" customFormat="1" x14ac:dyDescent="0.2">
      <c r="I48" s="1172"/>
    </row>
    <row r="49" spans="1:11" s="53" customFormat="1" x14ac:dyDescent="0.2">
      <c r="A49" s="53" t="s">
        <v>1006</v>
      </c>
      <c r="I49" s="1511"/>
      <c r="K49" s="71" t="s">
        <v>129</v>
      </c>
    </row>
    <row r="50" spans="1:11" s="53" customFormat="1" x14ac:dyDescent="0.2">
      <c r="I50" s="1172"/>
    </row>
    <row r="51" spans="1:11" s="53" customFormat="1" x14ac:dyDescent="0.2">
      <c r="A51" s="53" t="s">
        <v>1007</v>
      </c>
      <c r="I51" s="1511"/>
      <c r="K51" s="71" t="s">
        <v>129</v>
      </c>
    </row>
    <row r="52" spans="1:11" s="53" customFormat="1" x14ac:dyDescent="0.2">
      <c r="I52" s="1172"/>
    </row>
    <row r="53" spans="1:11" s="53" customFormat="1" x14ac:dyDescent="0.2">
      <c r="A53" s="53" t="s">
        <v>1008</v>
      </c>
      <c r="I53" s="1511"/>
    </row>
    <row r="54" spans="1:11" s="53" customFormat="1" x14ac:dyDescent="0.2">
      <c r="I54" s="1172"/>
    </row>
    <row r="55" spans="1:11" s="53" customFormat="1" x14ac:dyDescent="0.2">
      <c r="A55" s="53" t="s">
        <v>1009</v>
      </c>
      <c r="I55" s="1511"/>
    </row>
    <row r="56" spans="1:11" s="53" customFormat="1" x14ac:dyDescent="0.2">
      <c r="I56" s="1173"/>
    </row>
    <row r="57" spans="1:11" ht="16" thickBot="1" x14ac:dyDescent="0.25">
      <c r="A57" s="1" t="s">
        <v>294</v>
      </c>
    </row>
    <row r="58" spans="1:11" x14ac:dyDescent="0.2">
      <c r="A58" s="2017"/>
      <c r="B58" s="2018"/>
      <c r="C58" s="2018"/>
      <c r="D58" s="2018"/>
      <c r="E58" s="2018"/>
      <c r="F58" s="2018"/>
      <c r="G58" s="2018"/>
      <c r="H58" s="2018"/>
      <c r="I58" s="2019"/>
    </row>
    <row r="59" spans="1:11" x14ac:dyDescent="0.2">
      <c r="A59" s="2020"/>
      <c r="B59" s="2021"/>
      <c r="C59" s="2021"/>
      <c r="D59" s="2021"/>
      <c r="E59" s="2021"/>
      <c r="F59" s="2021"/>
      <c r="G59" s="2021"/>
      <c r="H59" s="2021"/>
      <c r="I59" s="2022"/>
    </row>
    <row r="60" spans="1:11" x14ac:dyDescent="0.2">
      <c r="A60" s="2020"/>
      <c r="B60" s="2021"/>
      <c r="C60" s="2021"/>
      <c r="D60" s="2021"/>
      <c r="E60" s="2021"/>
      <c r="F60" s="2021"/>
      <c r="G60" s="2021"/>
      <c r="H60" s="2021"/>
      <c r="I60" s="2022"/>
    </row>
    <row r="61" spans="1:11" x14ac:dyDescent="0.2">
      <c r="A61" s="2020"/>
      <c r="B61" s="2021"/>
      <c r="C61" s="2021"/>
      <c r="D61" s="2021"/>
      <c r="E61" s="2021"/>
      <c r="F61" s="2021"/>
      <c r="G61" s="2021"/>
      <c r="H61" s="2021"/>
      <c r="I61" s="2022"/>
    </row>
    <row r="62" spans="1:11" x14ac:dyDescent="0.2">
      <c r="A62" s="2020"/>
      <c r="B62" s="2021"/>
      <c r="C62" s="2021"/>
      <c r="D62" s="2021"/>
      <c r="E62" s="2021"/>
      <c r="F62" s="2021"/>
      <c r="G62" s="2021"/>
      <c r="H62" s="2021"/>
      <c r="I62" s="2022"/>
    </row>
    <row r="63" spans="1:11" ht="16" thickBot="1" x14ac:dyDescent="0.25">
      <c r="A63" s="2023"/>
      <c r="B63" s="2024"/>
      <c r="C63" s="2024"/>
      <c r="D63" s="2024"/>
      <c r="E63" s="2024"/>
      <c r="F63" s="2024"/>
      <c r="G63" s="2024"/>
      <c r="H63" s="2024"/>
      <c r="I63" s="2025"/>
    </row>
  </sheetData>
  <mergeCells count="3">
    <mergeCell ref="A2:I2"/>
    <mergeCell ref="A3:I3"/>
    <mergeCell ref="A58:I63"/>
  </mergeCells>
  <hyperlinks>
    <hyperlink ref="L1" location="'X2  Index'!A1" display="Return to index" xr:uid="{00000000-0004-0000-2A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7"/>
  <dimension ref="A1:G29"/>
  <sheetViews>
    <sheetView showGridLines="0" view="pageBreakPreview" zoomScale="60" zoomScaleNormal="100" workbookViewId="0">
      <selection activeCell="A24" sqref="A24:E29"/>
    </sheetView>
  </sheetViews>
  <sheetFormatPr baseColWidth="10" defaultColWidth="8" defaultRowHeight="15" x14ac:dyDescent="0.2"/>
  <cols>
    <col min="1" max="1" width="11.6640625" style="498" customWidth="1"/>
    <col min="2" max="2" width="38.33203125" style="498" customWidth="1"/>
    <col min="3" max="3" width="24" style="498" customWidth="1"/>
    <col min="4" max="4" width="14.5" style="498" customWidth="1"/>
    <col min="5" max="5" width="47.6640625" style="498" customWidth="1"/>
    <col min="6" max="16384" width="8" style="498"/>
  </cols>
  <sheetData>
    <row r="1" spans="1:7" x14ac:dyDescent="0.2">
      <c r="A1" s="497" t="str">
        <f>+'X1  ReportCoverPage'!D9</f>
        <v>Example Company</v>
      </c>
      <c r="B1" s="1071"/>
      <c r="G1" s="1141" t="s">
        <v>209</v>
      </c>
    </row>
    <row r="2" spans="1:7" x14ac:dyDescent="0.2">
      <c r="A2" s="1142" t="str">
        <f>'X2  Index'!A3</f>
        <v>Jan 2023 (Update date on Index tab)</v>
      </c>
      <c r="B2" s="1071"/>
      <c r="G2" s="1141"/>
    </row>
    <row r="3" spans="1:7" x14ac:dyDescent="0.2">
      <c r="A3" s="499" t="s">
        <v>122</v>
      </c>
      <c r="C3" s="500"/>
      <c r="D3" s="500"/>
    </row>
    <row r="4" spans="1:7" x14ac:dyDescent="0.2">
      <c r="A4" s="502" t="s">
        <v>1010</v>
      </c>
      <c r="B4" s="725"/>
      <c r="C4" s="500"/>
      <c r="D4" s="500"/>
    </row>
    <row r="5" spans="1:7" ht="16" thickBot="1" x14ac:dyDescent="0.25">
      <c r="A5" s="499"/>
      <c r="C5" s="500"/>
      <c r="D5" s="500"/>
    </row>
    <row r="6" spans="1:7" x14ac:dyDescent="0.2">
      <c r="A6" s="724" t="s">
        <v>1011</v>
      </c>
      <c r="B6" s="945" t="s">
        <v>828</v>
      </c>
      <c r="C6" s="946"/>
      <c r="D6" s="946" t="s">
        <v>828</v>
      </c>
      <c r="E6" s="1306"/>
    </row>
    <row r="7" spans="1:7" ht="16" thickBot="1" x14ac:dyDescent="0.25">
      <c r="A7" s="723" t="s">
        <v>840</v>
      </c>
      <c r="B7" s="947" t="s">
        <v>1012</v>
      </c>
      <c r="C7" s="948" t="s">
        <v>1013</v>
      </c>
      <c r="D7" s="948" t="s">
        <v>840</v>
      </c>
      <c r="E7" s="1359" t="s">
        <v>1014</v>
      </c>
    </row>
    <row r="8" spans="1:7" x14ac:dyDescent="0.2">
      <c r="A8" s="776"/>
      <c r="B8" s="722"/>
      <c r="C8" s="1512"/>
      <c r="D8" s="1512"/>
      <c r="E8" s="1513"/>
    </row>
    <row r="9" spans="1:7" x14ac:dyDescent="0.2">
      <c r="A9" s="1514"/>
      <c r="B9" s="1515"/>
      <c r="C9" s="1515"/>
      <c r="D9" s="1515"/>
      <c r="E9" s="1516"/>
    </row>
    <row r="10" spans="1:7" x14ac:dyDescent="0.2">
      <c r="A10" s="1514"/>
      <c r="B10" s="1515"/>
      <c r="C10" s="1515"/>
      <c r="D10" s="1515"/>
      <c r="E10" s="1516"/>
    </row>
    <row r="11" spans="1:7" x14ac:dyDescent="0.2">
      <c r="A11" s="776"/>
      <c r="B11" s="722"/>
      <c r="C11" s="1515"/>
      <c r="D11" s="1515"/>
      <c r="E11" s="1516"/>
    </row>
    <row r="12" spans="1:7" x14ac:dyDescent="0.2">
      <c r="A12" s="1514"/>
      <c r="B12" s="1515"/>
      <c r="C12" s="1515"/>
      <c r="D12" s="1515"/>
      <c r="E12" s="1516"/>
    </row>
    <row r="13" spans="1:7" x14ac:dyDescent="0.2">
      <c r="A13" s="776"/>
      <c r="B13" s="722"/>
      <c r="C13" s="1515"/>
      <c r="D13" s="1515"/>
      <c r="E13" s="1516"/>
    </row>
    <row r="14" spans="1:7" x14ac:dyDescent="0.2">
      <c r="A14" s="1514"/>
      <c r="B14" s="1515"/>
      <c r="C14" s="1515"/>
      <c r="D14" s="1515"/>
      <c r="E14" s="1516"/>
    </row>
    <row r="15" spans="1:7" x14ac:dyDescent="0.2">
      <c r="A15" s="776"/>
      <c r="B15" s="722"/>
      <c r="C15" s="1515"/>
      <c r="D15" s="1515"/>
      <c r="E15" s="1516"/>
    </row>
    <row r="16" spans="1:7" x14ac:dyDescent="0.2">
      <c r="A16" s="1514"/>
      <c r="B16" s="1515"/>
      <c r="C16" s="1515"/>
      <c r="D16" s="1515"/>
      <c r="E16" s="1516"/>
    </row>
    <row r="17" spans="1:5" x14ac:dyDescent="0.2">
      <c r="A17" s="1514"/>
      <c r="B17" s="1515"/>
      <c r="C17" s="1515"/>
      <c r="D17" s="1515"/>
      <c r="E17" s="1516"/>
    </row>
    <row r="18" spans="1:5" x14ac:dyDescent="0.2">
      <c r="A18" s="1514"/>
      <c r="B18" s="1515"/>
      <c r="C18" s="1515"/>
      <c r="D18" s="1515"/>
      <c r="E18" s="1516"/>
    </row>
    <row r="19" spans="1:5" x14ac:dyDescent="0.2">
      <c r="A19" s="776"/>
      <c r="B19" s="722"/>
      <c r="C19" s="1515"/>
      <c r="D19" s="1515"/>
      <c r="E19" s="1516"/>
    </row>
    <row r="20" spans="1:5" x14ac:dyDescent="0.2">
      <c r="A20" s="1514"/>
      <c r="B20" s="1515"/>
      <c r="C20" s="1515"/>
      <c r="D20" s="1515"/>
      <c r="E20" s="1516"/>
    </row>
    <row r="21" spans="1:5" ht="16" thickBot="1" x14ac:dyDescent="0.25">
      <c r="A21" s="777"/>
      <c r="B21" s="721"/>
      <c r="C21" s="721"/>
      <c r="D21" s="721"/>
      <c r="E21" s="720"/>
    </row>
    <row r="22" spans="1:5" x14ac:dyDescent="0.2">
      <c r="C22" s="500"/>
      <c r="D22" s="500"/>
      <c r="E22" s="500"/>
    </row>
    <row r="23" spans="1:5" ht="16" thickBot="1" x14ac:dyDescent="0.25">
      <c r="A23" s="499" t="s">
        <v>294</v>
      </c>
      <c r="C23" s="500"/>
      <c r="D23" s="500"/>
      <c r="E23" s="500"/>
    </row>
    <row r="24" spans="1:5" x14ac:dyDescent="0.2">
      <c r="A24" s="2214"/>
      <c r="B24" s="2215"/>
      <c r="C24" s="2215"/>
      <c r="D24" s="2215"/>
      <c r="E24" s="2216"/>
    </row>
    <row r="25" spans="1:5" x14ac:dyDescent="0.2">
      <c r="A25" s="2217"/>
      <c r="B25" s="2218"/>
      <c r="C25" s="2218"/>
      <c r="D25" s="2218"/>
      <c r="E25" s="2219"/>
    </row>
    <row r="26" spans="1:5" x14ac:dyDescent="0.2">
      <c r="A26" s="2217"/>
      <c r="B26" s="2218"/>
      <c r="C26" s="2218"/>
      <c r="D26" s="2218"/>
      <c r="E26" s="2219"/>
    </row>
    <row r="27" spans="1:5" x14ac:dyDescent="0.2">
      <c r="A27" s="2217"/>
      <c r="B27" s="2218"/>
      <c r="C27" s="2218"/>
      <c r="D27" s="2218"/>
      <c r="E27" s="2219"/>
    </row>
    <row r="28" spans="1:5" x14ac:dyDescent="0.2">
      <c r="A28" s="2217"/>
      <c r="B28" s="2218"/>
      <c r="C28" s="2218"/>
      <c r="D28" s="2218"/>
      <c r="E28" s="2219"/>
    </row>
    <row r="29" spans="1:5" ht="16" thickBot="1" x14ac:dyDescent="0.25">
      <c r="A29" s="2220"/>
      <c r="B29" s="2221"/>
      <c r="C29" s="2221"/>
      <c r="D29" s="2221"/>
      <c r="E29" s="2222"/>
    </row>
  </sheetData>
  <mergeCells count="1">
    <mergeCell ref="A24:E29"/>
  </mergeCells>
  <hyperlinks>
    <hyperlink ref="G1" location="'X2  Index'!A1" display="Return to index" xr:uid="{00000000-0004-0000-2B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W56"/>
  <sheetViews>
    <sheetView showGridLines="0" view="pageBreakPreview" topLeftCell="A24" zoomScale="60" zoomScaleNormal="85" workbookViewId="0">
      <selection activeCell="A50" sqref="A50:H56"/>
    </sheetView>
  </sheetViews>
  <sheetFormatPr baseColWidth="10" defaultColWidth="8" defaultRowHeight="15" x14ac:dyDescent="0.2"/>
  <cols>
    <col min="1" max="1" width="47.6640625" style="498" customWidth="1"/>
    <col min="2" max="8" width="11.6640625" style="498" customWidth="1"/>
    <col min="9" max="16384" width="8" style="498"/>
  </cols>
  <sheetData>
    <row r="1" spans="1:10" x14ac:dyDescent="0.2">
      <c r="A1" s="497" t="str">
        <f>+'X1  ReportCoverPage'!D9</f>
        <v>Example Company</v>
      </c>
      <c r="B1" s="1071"/>
      <c r="J1" s="1141" t="s">
        <v>209</v>
      </c>
    </row>
    <row r="2" spans="1:10" x14ac:dyDescent="0.2">
      <c r="A2" s="1142" t="str">
        <f>'X2  Index'!A3</f>
        <v>Jan 2023 (Update date on Index tab)</v>
      </c>
      <c r="B2" s="1071"/>
      <c r="J2" s="1141"/>
    </row>
    <row r="3" spans="1:10" x14ac:dyDescent="0.2">
      <c r="A3" s="499" t="s">
        <v>124</v>
      </c>
      <c r="B3" s="500"/>
      <c r="C3" s="500"/>
      <c r="D3" s="500"/>
      <c r="E3" s="500"/>
      <c r="F3" s="500"/>
      <c r="G3" s="500"/>
    </row>
    <row r="4" spans="1:10" ht="16" thickBot="1" x14ac:dyDescent="0.25">
      <c r="A4" s="499"/>
      <c r="B4" s="500"/>
      <c r="C4" s="500"/>
      <c r="D4" s="500"/>
      <c r="E4" s="500"/>
      <c r="F4" s="500"/>
      <c r="G4" s="500"/>
    </row>
    <row r="5" spans="1:10" ht="16" thickBot="1" x14ac:dyDescent="0.25">
      <c r="A5" s="1360" t="s">
        <v>1015</v>
      </c>
      <c r="B5" s="556">
        <f>EOMONTH(C5,-1)</f>
        <v>44926</v>
      </c>
      <c r="C5" s="556">
        <f>EOMONTH(D5,-1)</f>
        <v>44957</v>
      </c>
      <c r="D5" s="556">
        <f>EOMONTH(E5,-1)</f>
        <v>44985</v>
      </c>
      <c r="E5" s="556">
        <f>EOMONTH(F5,-1)</f>
        <v>45016</v>
      </c>
      <c r="F5" s="556">
        <f>EOMONTH(G5,-1)</f>
        <v>45046</v>
      </c>
      <c r="G5" s="556">
        <v>45077</v>
      </c>
      <c r="H5" s="557" t="s">
        <v>585</v>
      </c>
    </row>
    <row r="6" spans="1:10" x14ac:dyDescent="0.2">
      <c r="A6" s="551"/>
      <c r="B6" s="1517"/>
      <c r="C6" s="1517"/>
      <c r="D6" s="1517"/>
      <c r="E6" s="1517"/>
      <c r="F6" s="1517"/>
      <c r="G6" s="1517"/>
      <c r="H6" s="1518"/>
    </row>
    <row r="7" spans="1:10" x14ac:dyDescent="0.2">
      <c r="A7" s="1519" t="s">
        <v>1016</v>
      </c>
      <c r="B7" s="1520">
        <f>'AR14  AR Rollforward'!E34</f>
        <v>0</v>
      </c>
      <c r="C7" s="1520">
        <f>'AR14  AR Rollforward'!E35</f>
        <v>0</v>
      </c>
      <c r="D7" s="1520">
        <f>'AR14  AR Rollforward'!E36</f>
        <v>0</v>
      </c>
      <c r="E7" s="1520">
        <f>'AR14  AR Rollforward'!E37</f>
        <v>0</v>
      </c>
      <c r="F7" s="1520">
        <f>'AR14  AR Rollforward'!E38</f>
        <v>0</v>
      </c>
      <c r="G7" s="1520">
        <f>'AR14  AR Rollforward'!E39</f>
        <v>0</v>
      </c>
      <c r="H7" s="1521">
        <f>SUM(B7:G7)</f>
        <v>0</v>
      </c>
    </row>
    <row r="8" spans="1:10" x14ac:dyDescent="0.2">
      <c r="A8" s="551"/>
      <c r="B8" s="1522"/>
      <c r="C8" s="1522"/>
      <c r="D8" s="1522"/>
      <c r="E8" s="1522"/>
      <c r="F8" s="1522"/>
      <c r="G8" s="1522"/>
      <c r="H8" s="1523"/>
    </row>
    <row r="9" spans="1:10" x14ac:dyDescent="0.2">
      <c r="A9" s="1524" t="s">
        <v>1017</v>
      </c>
      <c r="B9" s="1522"/>
      <c r="C9" s="1522"/>
      <c r="D9" s="1522"/>
      <c r="E9" s="1522"/>
      <c r="F9" s="1522"/>
      <c r="G9" s="1522"/>
      <c r="H9" s="1523">
        <f>SUM(B9:G9)</f>
        <v>0</v>
      </c>
    </row>
    <row r="10" spans="1:10" x14ac:dyDescent="0.2">
      <c r="A10" s="1524" t="s">
        <v>1018</v>
      </c>
      <c r="B10" s="1522"/>
      <c r="C10" s="1522"/>
      <c r="D10" s="1522"/>
      <c r="E10" s="1522"/>
      <c r="F10" s="1522"/>
      <c r="G10" s="1522"/>
      <c r="H10" s="1523">
        <f>SUM(B10:G10)</f>
        <v>0</v>
      </c>
    </row>
    <row r="11" spans="1:10" x14ac:dyDescent="0.2">
      <c r="A11" s="551"/>
      <c r="B11" s="1522"/>
      <c r="C11" s="1522"/>
      <c r="D11" s="1522"/>
      <c r="E11" s="1522"/>
      <c r="F11" s="1522"/>
      <c r="G11" s="1522"/>
      <c r="H11" s="1523"/>
    </row>
    <row r="12" spans="1:10" x14ac:dyDescent="0.2">
      <c r="A12" s="1519" t="s">
        <v>1019</v>
      </c>
      <c r="B12" s="1520">
        <f t="shared" ref="B12:H12" si="0">SUM(B9:B11)</f>
        <v>0</v>
      </c>
      <c r="C12" s="1520">
        <f t="shared" si="0"/>
        <v>0</v>
      </c>
      <c r="D12" s="1520">
        <f t="shared" si="0"/>
        <v>0</v>
      </c>
      <c r="E12" s="1520">
        <f t="shared" si="0"/>
        <v>0</v>
      </c>
      <c r="F12" s="1520">
        <f t="shared" si="0"/>
        <v>0</v>
      </c>
      <c r="G12" s="1520">
        <f t="shared" si="0"/>
        <v>0</v>
      </c>
      <c r="H12" s="1521">
        <f t="shared" si="0"/>
        <v>0</v>
      </c>
    </row>
    <row r="13" spans="1:10" x14ac:dyDescent="0.2">
      <c r="A13" s="551"/>
      <c r="B13" s="1522"/>
      <c r="C13" s="1522"/>
      <c r="D13" s="1522"/>
      <c r="E13" s="1522"/>
      <c r="F13" s="1522"/>
      <c r="G13" s="1522"/>
      <c r="H13" s="1523"/>
    </row>
    <row r="14" spans="1:10" x14ac:dyDescent="0.2">
      <c r="A14" s="1519" t="s">
        <v>1020</v>
      </c>
      <c r="B14" s="1525">
        <f t="shared" ref="B14:H14" si="1">+B7-B12</f>
        <v>0</v>
      </c>
      <c r="C14" s="1525">
        <f t="shared" si="1"/>
        <v>0</v>
      </c>
      <c r="D14" s="1525">
        <f t="shared" si="1"/>
        <v>0</v>
      </c>
      <c r="E14" s="1525">
        <f t="shared" si="1"/>
        <v>0</v>
      </c>
      <c r="F14" s="1525">
        <f t="shared" si="1"/>
        <v>0</v>
      </c>
      <c r="G14" s="1525">
        <f t="shared" si="1"/>
        <v>0</v>
      </c>
      <c r="H14" s="1526">
        <f t="shared" si="1"/>
        <v>0</v>
      </c>
    </row>
    <row r="15" spans="1:10" x14ac:dyDescent="0.2">
      <c r="A15" s="551"/>
      <c r="B15" s="1527"/>
      <c r="C15" s="1527"/>
      <c r="D15" s="1527"/>
      <c r="E15" s="1527"/>
      <c r="F15" s="1527"/>
      <c r="G15" s="1527"/>
      <c r="H15" s="1528"/>
    </row>
    <row r="16" spans="1:10" x14ac:dyDescent="0.2">
      <c r="A16" s="1529" t="s">
        <v>1021</v>
      </c>
      <c r="B16" s="1527"/>
      <c r="C16" s="1527"/>
      <c r="D16" s="1527"/>
      <c r="E16" s="1527"/>
      <c r="F16" s="1527"/>
      <c r="G16" s="1527"/>
      <c r="H16" s="1528"/>
    </row>
    <row r="17" spans="1:12" x14ac:dyDescent="0.2">
      <c r="A17" s="1529"/>
      <c r="B17" s="1527"/>
      <c r="C17" s="1527"/>
      <c r="D17" s="1527"/>
      <c r="E17" s="1527"/>
      <c r="F17" s="1527"/>
      <c r="G17" s="1527"/>
      <c r="H17" s="1528">
        <f>SUM(B17:G17)</f>
        <v>0</v>
      </c>
    </row>
    <row r="18" spans="1:12" x14ac:dyDescent="0.2">
      <c r="A18" s="1529"/>
      <c r="B18" s="1527"/>
      <c r="C18" s="1527"/>
      <c r="D18" s="1527"/>
      <c r="E18" s="1527"/>
      <c r="F18" s="1527"/>
      <c r="G18" s="1527"/>
      <c r="H18" s="1528">
        <f>SUM(B18:G18)</f>
        <v>0</v>
      </c>
    </row>
    <row r="19" spans="1:12" x14ac:dyDescent="0.2">
      <c r="A19" s="551"/>
      <c r="B19" s="1527"/>
      <c r="C19" s="1527"/>
      <c r="D19" s="1527"/>
      <c r="E19" s="1527"/>
      <c r="F19" s="1527"/>
      <c r="G19" s="1527"/>
      <c r="H19" s="1528"/>
    </row>
    <row r="20" spans="1:12" x14ac:dyDescent="0.2">
      <c r="A20" s="1519" t="s">
        <v>1022</v>
      </c>
      <c r="B20" s="1525">
        <f>SUM(B14:B19)</f>
        <v>0</v>
      </c>
      <c r="C20" s="1525">
        <f t="shared" ref="C20:H20" si="2">SUM(C14:C19)</f>
        <v>0</v>
      </c>
      <c r="D20" s="1525">
        <f t="shared" si="2"/>
        <v>0</v>
      </c>
      <c r="E20" s="1525">
        <f t="shared" si="2"/>
        <v>0</v>
      </c>
      <c r="F20" s="1525">
        <f t="shared" si="2"/>
        <v>0</v>
      </c>
      <c r="G20" s="1525">
        <f t="shared" si="2"/>
        <v>0</v>
      </c>
      <c r="H20" s="1526">
        <f t="shared" si="2"/>
        <v>0</v>
      </c>
    </row>
    <row r="21" spans="1:12" ht="16" thickBot="1" x14ac:dyDescent="0.25">
      <c r="A21" s="552" t="s">
        <v>1023</v>
      </c>
      <c r="B21" s="778" t="e">
        <f>+B20/B12</f>
        <v>#DIV/0!</v>
      </c>
      <c r="C21" s="778" t="e">
        <f t="shared" ref="C21:H21" si="3">+C20/C12</f>
        <v>#DIV/0!</v>
      </c>
      <c r="D21" s="778" t="e">
        <f t="shared" si="3"/>
        <v>#DIV/0!</v>
      </c>
      <c r="E21" s="778" t="e">
        <f t="shared" si="3"/>
        <v>#DIV/0!</v>
      </c>
      <c r="F21" s="778" t="e">
        <f t="shared" si="3"/>
        <v>#DIV/0!</v>
      </c>
      <c r="G21" s="778" t="e">
        <f t="shared" si="3"/>
        <v>#DIV/0!</v>
      </c>
      <c r="H21" s="779" t="e">
        <f t="shared" si="3"/>
        <v>#DIV/0!</v>
      </c>
    </row>
    <row r="22" spans="1:12" x14ac:dyDescent="0.2">
      <c r="B22" s="500"/>
      <c r="C22" s="500"/>
      <c r="D22" s="500"/>
      <c r="E22" s="500"/>
      <c r="F22" s="500"/>
      <c r="G22" s="500"/>
      <c r="H22" s="500"/>
    </row>
    <row r="23" spans="1:12" ht="16" thickBot="1" x14ac:dyDescent="0.25">
      <c r="B23" s="500"/>
      <c r="C23" s="500"/>
      <c r="D23" s="500"/>
      <c r="E23" s="500"/>
      <c r="F23" s="500"/>
      <c r="G23" s="500"/>
      <c r="H23" s="500"/>
    </row>
    <row r="24" spans="1:12" ht="16" thickBot="1" x14ac:dyDescent="0.25">
      <c r="A24" s="1360" t="s">
        <v>1024</v>
      </c>
      <c r="B24" s="556">
        <f t="shared" ref="B24:G24" si="4">+B5</f>
        <v>44926</v>
      </c>
      <c r="C24" s="556">
        <f t="shared" si="4"/>
        <v>44957</v>
      </c>
      <c r="D24" s="556">
        <f t="shared" si="4"/>
        <v>44985</v>
      </c>
      <c r="E24" s="556">
        <f t="shared" si="4"/>
        <v>45016</v>
      </c>
      <c r="F24" s="556">
        <f t="shared" si="4"/>
        <v>45046</v>
      </c>
      <c r="G24" s="556">
        <f t="shared" si="4"/>
        <v>45077</v>
      </c>
      <c r="H24" s="557" t="s">
        <v>585</v>
      </c>
      <c r="I24" s="499"/>
      <c r="L24" s="1147" t="s">
        <v>1025</v>
      </c>
    </row>
    <row r="25" spans="1:12" x14ac:dyDescent="0.2">
      <c r="A25" s="551"/>
      <c r="B25" s="1530"/>
      <c r="C25" s="1530"/>
      <c r="D25" s="1530"/>
      <c r="E25" s="1530"/>
      <c r="F25" s="1530"/>
      <c r="G25" s="1530"/>
      <c r="H25" s="1531"/>
    </row>
    <row r="26" spans="1:12" x14ac:dyDescent="0.2">
      <c r="A26" s="1519" t="s">
        <v>1019</v>
      </c>
      <c r="B26" s="1520">
        <f t="shared" ref="B26:H26" si="5">+B12</f>
        <v>0</v>
      </c>
      <c r="C26" s="1520">
        <f t="shared" si="5"/>
        <v>0</v>
      </c>
      <c r="D26" s="1520">
        <f t="shared" si="5"/>
        <v>0</v>
      </c>
      <c r="E26" s="1520">
        <f t="shared" si="5"/>
        <v>0</v>
      </c>
      <c r="F26" s="1520">
        <f t="shared" si="5"/>
        <v>0</v>
      </c>
      <c r="G26" s="1520">
        <f t="shared" si="5"/>
        <v>0</v>
      </c>
      <c r="H26" s="1521">
        <f t="shared" si="5"/>
        <v>0</v>
      </c>
    </row>
    <row r="27" spans="1:12" x14ac:dyDescent="0.2">
      <c r="A27" s="551"/>
      <c r="B27" s="1522"/>
      <c r="C27" s="1522"/>
      <c r="D27" s="1522"/>
      <c r="E27" s="1522"/>
      <c r="F27" s="1522"/>
      <c r="G27" s="1522"/>
      <c r="H27" s="1523"/>
    </row>
    <row r="28" spans="1:12" x14ac:dyDescent="0.2">
      <c r="A28" s="1529" t="s">
        <v>1026</v>
      </c>
      <c r="B28" s="1522"/>
      <c r="C28" s="1522">
        <f>B29</f>
        <v>0</v>
      </c>
      <c r="D28" s="1522">
        <f>+C29</f>
        <v>0</v>
      </c>
      <c r="E28" s="1522">
        <f>D29</f>
        <v>0</v>
      </c>
      <c r="F28" s="1522">
        <f>E29</f>
        <v>0</v>
      </c>
      <c r="G28" s="1522">
        <f>+F29</f>
        <v>0</v>
      </c>
      <c r="H28" s="1523">
        <f>+B28</f>
        <v>0</v>
      </c>
    </row>
    <row r="29" spans="1:12" x14ac:dyDescent="0.2">
      <c r="A29" s="1529" t="s">
        <v>1027</v>
      </c>
      <c r="B29" s="1522"/>
      <c r="C29" s="1522"/>
      <c r="D29" s="1522"/>
      <c r="E29" s="1522"/>
      <c r="F29" s="1522"/>
      <c r="G29" s="1522"/>
      <c r="H29" s="1523">
        <f>+G29</f>
        <v>0</v>
      </c>
    </row>
    <row r="30" spans="1:12" x14ac:dyDescent="0.2">
      <c r="A30" s="551"/>
      <c r="B30" s="1522"/>
      <c r="C30" s="1522"/>
      <c r="D30" s="1522"/>
      <c r="E30" s="1522"/>
      <c r="F30" s="1522"/>
      <c r="G30" s="1522"/>
      <c r="H30" s="1523"/>
    </row>
    <row r="31" spans="1:12" x14ac:dyDescent="0.2">
      <c r="A31" s="1519" t="s">
        <v>1028</v>
      </c>
      <c r="B31" s="1520">
        <f t="shared" ref="B31:H31" si="6">+B26+B28-B29</f>
        <v>0</v>
      </c>
      <c r="C31" s="1520">
        <f t="shared" si="6"/>
        <v>0</v>
      </c>
      <c r="D31" s="1520">
        <f t="shared" si="6"/>
        <v>0</v>
      </c>
      <c r="E31" s="1520">
        <f t="shared" si="6"/>
        <v>0</v>
      </c>
      <c r="F31" s="1520">
        <f t="shared" si="6"/>
        <v>0</v>
      </c>
      <c r="G31" s="1520">
        <f t="shared" si="6"/>
        <v>0</v>
      </c>
      <c r="H31" s="1521">
        <f t="shared" si="6"/>
        <v>0</v>
      </c>
    </row>
    <row r="32" spans="1:12" x14ac:dyDescent="0.2">
      <c r="A32" s="551"/>
      <c r="B32" s="1522"/>
      <c r="C32" s="1522"/>
      <c r="D32" s="1522"/>
      <c r="E32" s="1522"/>
      <c r="F32" s="1522"/>
      <c r="G32" s="1522"/>
      <c r="H32" s="1523"/>
    </row>
    <row r="33" spans="1:23" x14ac:dyDescent="0.2">
      <c r="A33" s="1529" t="s">
        <v>1029</v>
      </c>
      <c r="B33" s="1522"/>
      <c r="C33" s="1522"/>
      <c r="D33" s="1522"/>
      <c r="E33" s="1522"/>
      <c r="F33" s="1522"/>
      <c r="G33" s="1522"/>
      <c r="H33" s="1523">
        <f>SUM(B33:G33)</f>
        <v>0</v>
      </c>
    </row>
    <row r="34" spans="1:23" x14ac:dyDescent="0.2">
      <c r="A34" s="551"/>
      <c r="B34" s="1522"/>
      <c r="C34" s="1522"/>
      <c r="D34" s="1522"/>
      <c r="E34" s="1522"/>
      <c r="F34" s="1522"/>
      <c r="G34" s="1522"/>
      <c r="H34" s="1523"/>
    </row>
    <row r="35" spans="1:23" ht="14.75" customHeight="1" x14ac:dyDescent="0.2">
      <c r="A35" s="1519" t="s">
        <v>763</v>
      </c>
      <c r="B35" s="1525">
        <f t="shared" ref="B35:G35" si="7">+B31-B33</f>
        <v>0</v>
      </c>
      <c r="C35" s="1525">
        <f t="shared" si="7"/>
        <v>0</v>
      </c>
      <c r="D35" s="1525">
        <f t="shared" si="7"/>
        <v>0</v>
      </c>
      <c r="E35" s="1525">
        <f t="shared" si="7"/>
        <v>0</v>
      </c>
      <c r="F35" s="1525">
        <f t="shared" si="7"/>
        <v>0</v>
      </c>
      <c r="G35" s="1525">
        <f t="shared" si="7"/>
        <v>0</v>
      </c>
      <c r="H35" s="1526">
        <f>+H31-H33</f>
        <v>0</v>
      </c>
      <c r="L35" s="1997"/>
      <c r="M35" s="1997"/>
      <c r="N35" s="1997"/>
      <c r="O35" s="1997"/>
      <c r="P35" s="1997"/>
      <c r="Q35" s="1997"/>
      <c r="R35" s="1997"/>
      <c r="S35" s="1997"/>
      <c r="T35" s="1997"/>
      <c r="U35" s="1997"/>
      <c r="V35" s="1997"/>
      <c r="W35" s="1997"/>
    </row>
    <row r="36" spans="1:23" ht="16" thickBot="1" x14ac:dyDescent="0.25">
      <c r="A36" s="552" t="s">
        <v>1030</v>
      </c>
      <c r="B36" s="778" t="e">
        <f>+B35/B31</f>
        <v>#DIV/0!</v>
      </c>
      <c r="C36" s="778" t="e">
        <f t="shared" ref="C36:H36" si="8">+C35/C31</f>
        <v>#DIV/0!</v>
      </c>
      <c r="D36" s="778" t="e">
        <f t="shared" si="8"/>
        <v>#DIV/0!</v>
      </c>
      <c r="E36" s="778" t="e">
        <f t="shared" si="8"/>
        <v>#DIV/0!</v>
      </c>
      <c r="F36" s="778" t="e">
        <f t="shared" si="8"/>
        <v>#DIV/0!</v>
      </c>
      <c r="G36" s="778" t="e">
        <f t="shared" si="8"/>
        <v>#DIV/0!</v>
      </c>
      <c r="H36" s="779" t="e">
        <f t="shared" si="8"/>
        <v>#DIV/0!</v>
      </c>
      <c r="L36" s="1997"/>
      <c r="M36" s="1997"/>
      <c r="N36" s="1997"/>
      <c r="O36" s="1997"/>
      <c r="P36" s="1997"/>
      <c r="Q36" s="1997"/>
      <c r="R36" s="1997"/>
      <c r="S36" s="1997"/>
      <c r="T36" s="1997"/>
      <c r="U36" s="1997"/>
      <c r="V36" s="1997"/>
      <c r="W36" s="1997"/>
    </row>
    <row r="37" spans="1:23" x14ac:dyDescent="0.2">
      <c r="B37" s="500"/>
      <c r="C37" s="500"/>
      <c r="D37" s="500"/>
      <c r="E37" s="500"/>
      <c r="F37" s="500"/>
      <c r="G37" s="500"/>
      <c r="H37" s="500"/>
      <c r="L37" s="1997"/>
      <c r="M37" s="1997"/>
      <c r="N37" s="1997"/>
      <c r="O37" s="1997"/>
      <c r="P37" s="1997"/>
      <c r="Q37" s="1997"/>
      <c r="R37" s="1997"/>
      <c r="S37" s="1997"/>
      <c r="T37" s="1997"/>
      <c r="U37" s="1997"/>
      <c r="V37" s="1997"/>
      <c r="W37" s="1997"/>
    </row>
    <row r="38" spans="1:23" ht="16" thickBot="1" x14ac:dyDescent="0.25">
      <c r="L38" s="1997"/>
      <c r="M38" s="1997"/>
      <c r="N38" s="1997"/>
      <c r="O38" s="1997"/>
      <c r="P38" s="1997"/>
      <c r="Q38" s="1997"/>
      <c r="R38" s="1997"/>
      <c r="S38" s="1997"/>
      <c r="T38" s="1997"/>
      <c r="U38" s="1997"/>
      <c r="V38" s="1997"/>
      <c r="W38" s="1997"/>
    </row>
    <row r="39" spans="1:23" ht="16" thickBot="1" x14ac:dyDescent="0.25">
      <c r="A39" s="1360" t="s">
        <v>1031</v>
      </c>
      <c r="B39" s="556">
        <f t="shared" ref="B39:G39" si="9">+B24</f>
        <v>44926</v>
      </c>
      <c r="C39" s="556">
        <f t="shared" si="9"/>
        <v>44957</v>
      </c>
      <c r="D39" s="556">
        <f t="shared" si="9"/>
        <v>44985</v>
      </c>
      <c r="E39" s="556">
        <f t="shared" si="9"/>
        <v>45016</v>
      </c>
      <c r="F39" s="556">
        <f t="shared" si="9"/>
        <v>45046</v>
      </c>
      <c r="G39" s="556">
        <f t="shared" si="9"/>
        <v>45077</v>
      </c>
      <c r="H39" s="557" t="s">
        <v>585</v>
      </c>
      <c r="L39" s="1997"/>
      <c r="M39" s="1997"/>
      <c r="N39" s="1997"/>
      <c r="O39" s="1997"/>
      <c r="P39" s="1997"/>
      <c r="Q39" s="1997"/>
      <c r="R39" s="1997"/>
      <c r="S39" s="1997"/>
      <c r="T39" s="1997"/>
      <c r="U39" s="1997"/>
      <c r="V39" s="1997"/>
      <c r="W39" s="1997"/>
    </row>
    <row r="40" spans="1:23" x14ac:dyDescent="0.2">
      <c r="A40" s="551"/>
      <c r="B40" s="1532"/>
      <c r="C40" s="1532"/>
      <c r="D40" s="1532"/>
      <c r="E40" s="1532"/>
      <c r="F40" s="1532"/>
      <c r="G40" s="1532"/>
      <c r="H40" s="1533"/>
      <c r="L40" s="1997"/>
      <c r="M40" s="1997"/>
      <c r="N40" s="1997"/>
      <c r="O40" s="1997"/>
      <c r="P40" s="1997"/>
      <c r="Q40" s="1997"/>
      <c r="R40" s="1997"/>
      <c r="S40" s="1997"/>
      <c r="T40" s="1997"/>
      <c r="U40" s="1997"/>
      <c r="V40" s="1997"/>
      <c r="W40" s="1997"/>
    </row>
    <row r="41" spans="1:23" x14ac:dyDescent="0.2">
      <c r="A41" s="1529" t="s">
        <v>1032</v>
      </c>
      <c r="B41" s="1522">
        <f t="shared" ref="B41:H41" si="10">B12-B42</f>
        <v>0</v>
      </c>
      <c r="C41" s="1522">
        <f t="shared" si="10"/>
        <v>0</v>
      </c>
      <c r="D41" s="1522">
        <f t="shared" si="10"/>
        <v>0</v>
      </c>
      <c r="E41" s="1522">
        <f t="shared" si="10"/>
        <v>0</v>
      </c>
      <c r="F41" s="1522">
        <f t="shared" si="10"/>
        <v>0</v>
      </c>
      <c r="G41" s="1522">
        <f t="shared" si="10"/>
        <v>0</v>
      </c>
      <c r="H41" s="1523">
        <f t="shared" si="10"/>
        <v>0</v>
      </c>
      <c r="L41" s="1997"/>
      <c r="M41" s="1997"/>
      <c r="N41" s="1997"/>
      <c r="O41" s="1997"/>
      <c r="P41" s="1997"/>
      <c r="Q41" s="1997"/>
      <c r="R41" s="1997"/>
      <c r="S41" s="1997"/>
      <c r="T41" s="1997"/>
      <c r="U41" s="1997"/>
      <c r="V41" s="1997"/>
      <c r="W41" s="1997"/>
    </row>
    <row r="42" spans="1:23" x14ac:dyDescent="0.2">
      <c r="A42" s="1529" t="s">
        <v>1033</v>
      </c>
      <c r="B42" s="1522"/>
      <c r="C42" s="1522"/>
      <c r="D42" s="1522"/>
      <c r="E42" s="1522"/>
      <c r="F42" s="1522"/>
      <c r="G42" s="1522"/>
      <c r="H42" s="1523">
        <f>SUM(B42:G42)</f>
        <v>0</v>
      </c>
      <c r="L42" s="1997"/>
      <c r="M42" s="1997"/>
      <c r="N42" s="1997"/>
      <c r="O42" s="1997"/>
      <c r="P42" s="1997"/>
      <c r="Q42" s="1997"/>
      <c r="R42" s="1997"/>
      <c r="S42" s="1997"/>
      <c r="T42" s="1997"/>
      <c r="U42" s="1997"/>
      <c r="V42" s="1997"/>
      <c r="W42" s="1997"/>
    </row>
    <row r="43" spans="1:23" x14ac:dyDescent="0.2">
      <c r="A43" s="1519" t="s">
        <v>1019</v>
      </c>
      <c r="B43" s="1520">
        <f t="shared" ref="B43:G43" si="11">SUM(B41:B42)</f>
        <v>0</v>
      </c>
      <c r="C43" s="1520">
        <f t="shared" si="11"/>
        <v>0</v>
      </c>
      <c r="D43" s="1520">
        <f t="shared" si="11"/>
        <v>0</v>
      </c>
      <c r="E43" s="1520">
        <f t="shared" si="11"/>
        <v>0</v>
      </c>
      <c r="F43" s="1520">
        <f t="shared" si="11"/>
        <v>0</v>
      </c>
      <c r="G43" s="1520">
        <f t="shared" si="11"/>
        <v>0</v>
      </c>
      <c r="H43" s="1521">
        <f>SUM(H41:H42)</f>
        <v>0</v>
      </c>
      <c r="L43" s="1997"/>
      <c r="M43" s="1997"/>
      <c r="N43" s="1997"/>
      <c r="O43" s="1997"/>
      <c r="P43" s="1997"/>
      <c r="Q43" s="1997"/>
      <c r="R43" s="1997"/>
      <c r="S43" s="1997"/>
      <c r="T43" s="1997"/>
      <c r="U43" s="1997"/>
      <c r="V43" s="1997"/>
      <c r="W43" s="1997"/>
    </row>
    <row r="44" spans="1:23" x14ac:dyDescent="0.2">
      <c r="A44" s="551"/>
      <c r="B44" s="1534"/>
      <c r="C44" s="1534"/>
      <c r="D44" s="1534"/>
      <c r="E44" s="1534"/>
      <c r="F44" s="1534"/>
      <c r="G44" s="1534"/>
      <c r="H44" s="1535"/>
      <c r="L44" s="1997"/>
      <c r="M44" s="1997"/>
      <c r="N44" s="1997"/>
      <c r="O44" s="1997"/>
      <c r="P44" s="1997"/>
      <c r="Q44" s="1997"/>
      <c r="R44" s="1997"/>
      <c r="S44" s="1997"/>
      <c r="T44" s="1997"/>
      <c r="U44" s="1997"/>
      <c r="V44" s="1997"/>
      <c r="W44" s="1997"/>
    </row>
    <row r="45" spans="1:23" x14ac:dyDescent="0.2">
      <c r="A45" s="1529" t="s">
        <v>1034</v>
      </c>
      <c r="B45" s="1536" t="e">
        <f>+B41/B43</f>
        <v>#DIV/0!</v>
      </c>
      <c r="C45" s="1536" t="e">
        <f t="shared" ref="C45:H45" si="12">+C41/C43</f>
        <v>#DIV/0!</v>
      </c>
      <c r="D45" s="1536" t="e">
        <f t="shared" si="12"/>
        <v>#DIV/0!</v>
      </c>
      <c r="E45" s="1536" t="e">
        <f t="shared" si="12"/>
        <v>#DIV/0!</v>
      </c>
      <c r="F45" s="1536" t="e">
        <f t="shared" si="12"/>
        <v>#DIV/0!</v>
      </c>
      <c r="G45" s="1536" t="e">
        <f t="shared" si="12"/>
        <v>#DIV/0!</v>
      </c>
      <c r="H45" s="1537" t="e">
        <f t="shared" si="12"/>
        <v>#DIV/0!</v>
      </c>
      <c r="L45" s="1997"/>
      <c r="M45" s="1997"/>
      <c r="N45" s="1997"/>
      <c r="O45" s="1997"/>
      <c r="P45" s="1997"/>
      <c r="Q45" s="1997"/>
      <c r="R45" s="1997"/>
      <c r="S45" s="1997"/>
      <c r="T45" s="1997"/>
      <c r="U45" s="1997"/>
      <c r="V45" s="1997"/>
      <c r="W45" s="1997"/>
    </row>
    <row r="46" spans="1:23" x14ac:dyDescent="0.2">
      <c r="A46" s="1529" t="s">
        <v>1035</v>
      </c>
      <c r="B46" s="1536" t="e">
        <f>+B42/B43</f>
        <v>#DIV/0!</v>
      </c>
      <c r="C46" s="1536" t="e">
        <f t="shared" ref="C46:H46" si="13">+C42/C43</f>
        <v>#DIV/0!</v>
      </c>
      <c r="D46" s="1536" t="e">
        <f t="shared" si="13"/>
        <v>#DIV/0!</v>
      </c>
      <c r="E46" s="1536" t="e">
        <f t="shared" si="13"/>
        <v>#DIV/0!</v>
      </c>
      <c r="F46" s="1536" t="e">
        <f t="shared" si="13"/>
        <v>#DIV/0!</v>
      </c>
      <c r="G46" s="1536" t="e">
        <f t="shared" si="13"/>
        <v>#DIV/0!</v>
      </c>
      <c r="H46" s="1537" t="e">
        <f t="shared" si="13"/>
        <v>#DIV/0!</v>
      </c>
      <c r="L46" s="1997"/>
      <c r="M46" s="1997"/>
      <c r="N46" s="1997"/>
      <c r="O46" s="1997"/>
      <c r="P46" s="1997"/>
      <c r="Q46" s="1997"/>
      <c r="R46" s="1997"/>
      <c r="S46" s="1997"/>
      <c r="T46" s="1997"/>
      <c r="U46" s="1997"/>
      <c r="V46" s="1997"/>
      <c r="W46" s="1997"/>
    </row>
    <row r="47" spans="1:23" ht="16" thickBot="1" x14ac:dyDescent="0.25">
      <c r="A47" s="552" t="s">
        <v>585</v>
      </c>
      <c r="B47" s="778" t="e">
        <f t="shared" ref="B47:G47" si="14">SUM(B45:B46)</f>
        <v>#DIV/0!</v>
      </c>
      <c r="C47" s="778" t="e">
        <f t="shared" si="14"/>
        <v>#DIV/0!</v>
      </c>
      <c r="D47" s="778" t="e">
        <f t="shared" si="14"/>
        <v>#DIV/0!</v>
      </c>
      <c r="E47" s="778" t="e">
        <f t="shared" si="14"/>
        <v>#DIV/0!</v>
      </c>
      <c r="F47" s="778" t="e">
        <f t="shared" si="14"/>
        <v>#DIV/0!</v>
      </c>
      <c r="G47" s="778" t="e">
        <f t="shared" si="14"/>
        <v>#DIV/0!</v>
      </c>
      <c r="H47" s="779" t="e">
        <f>SUM(H45:H46)</f>
        <v>#DIV/0!</v>
      </c>
    </row>
    <row r="48" spans="1:23" x14ac:dyDescent="0.2">
      <c r="B48" s="1155"/>
      <c r="C48" s="1155"/>
      <c r="D48" s="1155"/>
      <c r="E48" s="1155"/>
      <c r="F48" s="1155"/>
      <c r="G48" s="1155"/>
      <c r="H48" s="1155"/>
    </row>
    <row r="49" spans="1:8" ht="16" thickBot="1" x14ac:dyDescent="0.25">
      <c r="A49" s="499" t="s">
        <v>294</v>
      </c>
      <c r="B49" s="501"/>
      <c r="C49" s="501"/>
      <c r="D49" s="501"/>
      <c r="E49" s="501"/>
      <c r="F49" s="501"/>
      <c r="G49" s="501"/>
      <c r="H49" s="501"/>
    </row>
    <row r="50" spans="1:8" ht="15" customHeight="1" x14ac:dyDescent="0.2">
      <c r="A50" s="2223"/>
      <c r="B50" s="2224"/>
      <c r="C50" s="2224"/>
      <c r="D50" s="2224"/>
      <c r="E50" s="2224"/>
      <c r="F50" s="2224"/>
      <c r="G50" s="2224"/>
      <c r="H50" s="2225"/>
    </row>
    <row r="51" spans="1:8" ht="15" customHeight="1" x14ac:dyDescent="0.2">
      <c r="A51" s="2226"/>
      <c r="B51" s="2227"/>
      <c r="C51" s="2227"/>
      <c r="D51" s="2227"/>
      <c r="E51" s="2227"/>
      <c r="F51" s="2227"/>
      <c r="G51" s="2227"/>
      <c r="H51" s="2228"/>
    </row>
    <row r="52" spans="1:8" ht="15" customHeight="1" x14ac:dyDescent="0.2">
      <c r="A52" s="2226"/>
      <c r="B52" s="2227"/>
      <c r="C52" s="2227"/>
      <c r="D52" s="2227"/>
      <c r="E52" s="2227"/>
      <c r="F52" s="2227"/>
      <c r="G52" s="2227"/>
      <c r="H52" s="2228"/>
    </row>
    <row r="53" spans="1:8" ht="15" customHeight="1" x14ac:dyDescent="0.2">
      <c r="A53" s="2226"/>
      <c r="B53" s="2227"/>
      <c r="C53" s="2227"/>
      <c r="D53" s="2227"/>
      <c r="E53" s="2227"/>
      <c r="F53" s="2227"/>
      <c r="G53" s="2227"/>
      <c r="H53" s="2228"/>
    </row>
    <row r="54" spans="1:8" ht="15" customHeight="1" x14ac:dyDescent="0.2">
      <c r="A54" s="2226"/>
      <c r="B54" s="2227"/>
      <c r="C54" s="2227"/>
      <c r="D54" s="2227"/>
      <c r="E54" s="2227"/>
      <c r="F54" s="2227"/>
      <c r="G54" s="2227"/>
      <c r="H54" s="2228"/>
    </row>
    <row r="55" spans="1:8" ht="15" customHeight="1" x14ac:dyDescent="0.2">
      <c r="A55" s="2226"/>
      <c r="B55" s="2227"/>
      <c r="C55" s="2227"/>
      <c r="D55" s="2227"/>
      <c r="E55" s="2227"/>
      <c r="F55" s="2227"/>
      <c r="G55" s="2227"/>
      <c r="H55" s="2228"/>
    </row>
    <row r="56" spans="1:8" ht="15" customHeight="1" thickBot="1" x14ac:dyDescent="0.25">
      <c r="A56" s="2229"/>
      <c r="B56" s="2230"/>
      <c r="C56" s="2230"/>
      <c r="D56" s="2230"/>
      <c r="E56" s="2230"/>
      <c r="F56" s="2230"/>
      <c r="G56" s="2230"/>
      <c r="H56" s="2231"/>
    </row>
  </sheetData>
  <mergeCells count="1">
    <mergeCell ref="A50:H56"/>
  </mergeCells>
  <hyperlinks>
    <hyperlink ref="J1" location="'X2  Index'!A1" display="Return to index" xr:uid="{00000000-0004-0000-2C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T22"/>
  <sheetViews>
    <sheetView showGridLines="0" view="pageBreakPreview" zoomScale="60" zoomScaleNormal="100" workbookViewId="0">
      <selection activeCell="A20" sqref="A20:H22"/>
    </sheetView>
  </sheetViews>
  <sheetFormatPr baseColWidth="10" defaultColWidth="9.33203125" defaultRowHeight="15" x14ac:dyDescent="0.2"/>
  <cols>
    <col min="1" max="1" width="39.5" style="504" customWidth="1"/>
    <col min="2" max="8" width="12.6640625" style="504" customWidth="1"/>
    <col min="9" max="23" width="9.33203125" style="504"/>
    <col min="24" max="24" width="8.33203125" style="504" customWidth="1"/>
    <col min="25" max="16384" width="9.33203125" style="504"/>
  </cols>
  <sheetData>
    <row r="1" spans="1:20" x14ac:dyDescent="0.2">
      <c r="A1" s="503" t="str">
        <f>+'X1  ReportCoverPage'!D9</f>
        <v>Example Company</v>
      </c>
      <c r="B1" s="1068"/>
      <c r="J1" s="1141" t="s">
        <v>209</v>
      </c>
    </row>
    <row r="2" spans="1:20" x14ac:dyDescent="0.2">
      <c r="A2" s="1142" t="str">
        <f>'X2  Index'!A3</f>
        <v>Jan 2023 (Update date on Index tab)</v>
      </c>
      <c r="B2" s="1068"/>
      <c r="J2" s="1141"/>
    </row>
    <row r="3" spans="1:20" x14ac:dyDescent="0.2">
      <c r="A3" s="505" t="s">
        <v>1036</v>
      </c>
    </row>
    <row r="4" spans="1:20" ht="16" thickBot="1" x14ac:dyDescent="0.25">
      <c r="A4" s="506"/>
    </row>
    <row r="5" spans="1:20" ht="30.75" customHeight="1" thickBot="1" x14ac:dyDescent="0.25">
      <c r="A5" s="786" t="s">
        <v>1037</v>
      </c>
      <c r="B5" s="1307">
        <f>EOMONTH(C5,-1)</f>
        <v>44804</v>
      </c>
      <c r="C5" s="1307">
        <f>EOMONTH(D5,-1)</f>
        <v>44834</v>
      </c>
      <c r="D5" s="1307">
        <f>EOMONTH(E5,-1)</f>
        <v>44865</v>
      </c>
      <c r="E5" s="1307">
        <f>EOMONTH(F5,-1)</f>
        <v>44895</v>
      </c>
      <c r="F5" s="1307">
        <f>EOMONTH(G5,-1)</f>
        <v>44926</v>
      </c>
      <c r="G5" s="1307">
        <v>44957</v>
      </c>
      <c r="H5" s="1308" t="s">
        <v>732</v>
      </c>
    </row>
    <row r="6" spans="1:20" ht="16" thickBot="1" x14ac:dyDescent="0.25">
      <c r="A6" s="1361" t="s">
        <v>1038</v>
      </c>
      <c r="B6" s="559"/>
      <c r="C6" s="559"/>
      <c r="D6" s="559"/>
      <c r="E6" s="559"/>
      <c r="F6" s="559"/>
      <c r="G6" s="559"/>
      <c r="H6" s="560">
        <f>SUM(B6:G6)</f>
        <v>0</v>
      </c>
    </row>
    <row r="7" spans="1:20" ht="14.75" customHeight="1" x14ac:dyDescent="0.2">
      <c r="A7" s="1538"/>
      <c r="B7" s="1539"/>
      <c r="C7" s="1539"/>
      <c r="D7" s="1539"/>
      <c r="E7" s="1539"/>
      <c r="F7" s="1539"/>
      <c r="G7" s="1539"/>
      <c r="H7" s="1540"/>
      <c r="K7" s="1998"/>
      <c r="L7" s="1998"/>
      <c r="M7" s="1998"/>
      <c r="N7" s="1998"/>
      <c r="O7" s="1998"/>
      <c r="P7" s="1998"/>
      <c r="Q7" s="1998"/>
      <c r="R7" s="1998"/>
      <c r="S7" s="1998"/>
      <c r="T7" s="1998"/>
    </row>
    <row r="8" spans="1:20" x14ac:dyDescent="0.2">
      <c r="A8" s="1362" t="s">
        <v>1039</v>
      </c>
      <c r="B8" s="1541"/>
      <c r="C8" s="1541"/>
      <c r="D8" s="1541"/>
      <c r="E8" s="1541"/>
      <c r="F8" s="1541"/>
      <c r="G8" s="1541"/>
      <c r="H8" s="1542">
        <f>SUM(B8:G8)</f>
        <v>0</v>
      </c>
      <c r="J8" s="507"/>
      <c r="K8" s="1998"/>
      <c r="L8" s="1998"/>
      <c r="M8" s="1998"/>
      <c r="N8" s="1998"/>
      <c r="O8" s="1998"/>
      <c r="P8" s="1998"/>
      <c r="Q8" s="1998"/>
      <c r="R8" s="1998"/>
      <c r="S8" s="1998"/>
      <c r="T8" s="1998"/>
    </row>
    <row r="9" spans="1:20" x14ac:dyDescent="0.2">
      <c r="A9" s="1362" t="s">
        <v>1039</v>
      </c>
      <c r="B9" s="1541"/>
      <c r="C9" s="1541"/>
      <c r="D9" s="1541"/>
      <c r="E9" s="1541"/>
      <c r="F9" s="1541"/>
      <c r="G9" s="1541"/>
      <c r="H9" s="1542">
        <f>SUM(B9:G9)</f>
        <v>0</v>
      </c>
      <c r="J9" s="507"/>
      <c r="K9" s="1998"/>
      <c r="L9" s="1998"/>
      <c r="M9" s="1998"/>
      <c r="N9" s="1998"/>
      <c r="O9" s="1998"/>
      <c r="P9" s="1998"/>
      <c r="Q9" s="1998"/>
      <c r="R9" s="1998"/>
      <c r="S9" s="1998"/>
      <c r="T9" s="1998"/>
    </row>
    <row r="10" spans="1:20" x14ac:dyDescent="0.2">
      <c r="A10" s="1362" t="s">
        <v>1039</v>
      </c>
      <c r="B10" s="1541"/>
      <c r="C10" s="1541"/>
      <c r="D10" s="1541"/>
      <c r="E10" s="1541"/>
      <c r="F10" s="1541"/>
      <c r="G10" s="1541"/>
      <c r="H10" s="1542">
        <f>SUM(B10:G10)</f>
        <v>0</v>
      </c>
      <c r="K10" s="1998"/>
      <c r="L10" s="1998"/>
      <c r="M10" s="1998"/>
      <c r="N10" s="1998"/>
      <c r="O10" s="1998"/>
      <c r="P10" s="1998"/>
      <c r="Q10" s="1998"/>
      <c r="R10" s="1998"/>
      <c r="S10" s="1998"/>
      <c r="T10" s="1998"/>
    </row>
    <row r="11" spans="1:20" x14ac:dyDescent="0.2">
      <c r="A11" s="1362" t="s">
        <v>1039</v>
      </c>
      <c r="B11" s="1541"/>
      <c r="C11" s="1541"/>
      <c r="D11" s="1541"/>
      <c r="E11" s="1541"/>
      <c r="F11" s="1541"/>
      <c r="G11" s="1541"/>
      <c r="H11" s="1542">
        <f>SUM(B11:G11)</f>
        <v>0</v>
      </c>
      <c r="K11" s="1998"/>
      <c r="L11" s="1998"/>
      <c r="M11" s="1998"/>
      <c r="N11" s="1998"/>
      <c r="O11" s="1998"/>
      <c r="P11" s="1998"/>
      <c r="Q11" s="1998"/>
      <c r="R11" s="1998"/>
      <c r="S11" s="1998"/>
      <c r="T11" s="1998"/>
    </row>
    <row r="12" spans="1:20" x14ac:dyDescent="0.2">
      <c r="A12" s="1362" t="s">
        <v>1039</v>
      </c>
      <c r="B12" s="1541"/>
      <c r="C12" s="1541"/>
      <c r="D12" s="1541"/>
      <c r="E12" s="1541"/>
      <c r="F12" s="1541"/>
      <c r="G12" s="1541"/>
      <c r="H12" s="1542">
        <f>SUM(B12:G12)</f>
        <v>0</v>
      </c>
      <c r="K12" s="1998"/>
      <c r="L12" s="1998"/>
      <c r="M12" s="1998"/>
      <c r="N12" s="1998"/>
      <c r="O12" s="1998"/>
      <c r="P12" s="1998"/>
      <c r="Q12" s="1998"/>
      <c r="R12" s="1998"/>
      <c r="S12" s="1998"/>
      <c r="T12" s="1998"/>
    </row>
    <row r="13" spans="1:20" ht="16" thickBot="1" x14ac:dyDescent="0.25">
      <c r="A13" s="1543"/>
      <c r="B13" s="1544"/>
      <c r="C13" s="1544"/>
      <c r="D13" s="1544"/>
      <c r="E13" s="1544"/>
      <c r="F13" s="1544"/>
      <c r="G13" s="1544"/>
      <c r="H13" s="1545"/>
      <c r="K13" s="1998"/>
      <c r="L13" s="1998"/>
      <c r="M13" s="1998"/>
      <c r="N13" s="1998"/>
      <c r="O13" s="1998"/>
      <c r="P13" s="1998"/>
      <c r="Q13" s="1998"/>
      <c r="R13" s="1998"/>
      <c r="S13" s="1998"/>
      <c r="T13" s="1998"/>
    </row>
    <row r="14" spans="1:20" ht="16" thickBot="1" x14ac:dyDescent="0.25">
      <c r="A14" s="1363" t="s">
        <v>1040</v>
      </c>
      <c r="B14" s="559">
        <f>SUM(B6:B13)</f>
        <v>0</v>
      </c>
      <c r="C14" s="559">
        <f t="shared" ref="C14:H14" si="0">SUM(C6:C13)</f>
        <v>0</v>
      </c>
      <c r="D14" s="559">
        <f t="shared" si="0"/>
        <v>0</v>
      </c>
      <c r="E14" s="559">
        <f t="shared" si="0"/>
        <v>0</v>
      </c>
      <c r="F14" s="559">
        <f t="shared" si="0"/>
        <v>0</v>
      </c>
      <c r="G14" s="559">
        <f t="shared" si="0"/>
        <v>0</v>
      </c>
      <c r="H14" s="560">
        <f t="shared" si="0"/>
        <v>0</v>
      </c>
    </row>
    <row r="15" spans="1:20" ht="16" thickBot="1" x14ac:dyDescent="0.25">
      <c r="A15" s="1361" t="s">
        <v>1041</v>
      </c>
      <c r="B15" s="559"/>
      <c r="C15" s="559"/>
      <c r="D15" s="559"/>
      <c r="E15" s="559"/>
      <c r="F15" s="559"/>
      <c r="G15" s="559"/>
      <c r="H15" s="560">
        <f>SUM(B15:G15)</f>
        <v>0</v>
      </c>
    </row>
    <row r="16" spans="1:20" x14ac:dyDescent="0.2">
      <c r="A16" s="1546" t="s">
        <v>313</v>
      </c>
      <c r="B16" s="1547">
        <f t="shared" ref="B16:H16" si="1">+B14-B15</f>
        <v>0</v>
      </c>
      <c r="C16" s="1547">
        <f t="shared" si="1"/>
        <v>0</v>
      </c>
      <c r="D16" s="1547">
        <f t="shared" si="1"/>
        <v>0</v>
      </c>
      <c r="E16" s="1547">
        <f t="shared" si="1"/>
        <v>0</v>
      </c>
      <c r="F16" s="1547">
        <f t="shared" si="1"/>
        <v>0</v>
      </c>
      <c r="G16" s="1547">
        <f t="shared" si="1"/>
        <v>0</v>
      </c>
      <c r="H16" s="1548">
        <f t="shared" si="1"/>
        <v>0</v>
      </c>
    </row>
    <row r="17" spans="1:8" ht="16" thickBot="1" x14ac:dyDescent="0.25">
      <c r="A17" s="558" t="s">
        <v>1042</v>
      </c>
      <c r="B17" s="1364" t="e">
        <f t="shared" ref="B17:H17" si="2">+B16/B14</f>
        <v>#DIV/0!</v>
      </c>
      <c r="C17" s="1364" t="e">
        <f t="shared" si="2"/>
        <v>#DIV/0!</v>
      </c>
      <c r="D17" s="1364" t="e">
        <f t="shared" si="2"/>
        <v>#DIV/0!</v>
      </c>
      <c r="E17" s="1364" t="e">
        <f t="shared" si="2"/>
        <v>#DIV/0!</v>
      </c>
      <c r="F17" s="1364" t="e">
        <f t="shared" si="2"/>
        <v>#DIV/0!</v>
      </c>
      <c r="G17" s="1364" t="e">
        <f t="shared" si="2"/>
        <v>#DIV/0!</v>
      </c>
      <c r="H17" s="1365" t="e">
        <f t="shared" si="2"/>
        <v>#DIV/0!</v>
      </c>
    </row>
    <row r="19" spans="1:8" ht="16" thickBot="1" x14ac:dyDescent="0.25">
      <c r="A19" s="505" t="s">
        <v>294</v>
      </c>
    </row>
    <row r="20" spans="1:8" ht="15" customHeight="1" x14ac:dyDescent="0.2">
      <c r="A20" s="2017"/>
      <c r="B20" s="2018"/>
      <c r="C20" s="2018"/>
      <c r="D20" s="2018"/>
      <c r="E20" s="2018"/>
      <c r="F20" s="2018"/>
      <c r="G20" s="2018"/>
      <c r="H20" s="2019"/>
    </row>
    <row r="21" spans="1:8" ht="15" customHeight="1" x14ac:dyDescent="0.2">
      <c r="A21" s="2020"/>
      <c r="B21" s="2021"/>
      <c r="C21" s="2021"/>
      <c r="D21" s="2021"/>
      <c r="E21" s="2021"/>
      <c r="F21" s="2021"/>
      <c r="G21" s="2021"/>
      <c r="H21" s="2022"/>
    </row>
    <row r="22" spans="1:8" ht="15" customHeight="1" thickBot="1" x14ac:dyDescent="0.25">
      <c r="A22" s="2023"/>
      <c r="B22" s="2024"/>
      <c r="C22" s="2024"/>
      <c r="D22" s="2024"/>
      <c r="E22" s="2024"/>
      <c r="F22" s="2024"/>
      <c r="G22" s="2024"/>
      <c r="H22" s="2025"/>
    </row>
  </sheetData>
  <mergeCells count="1">
    <mergeCell ref="A20:H22"/>
  </mergeCells>
  <hyperlinks>
    <hyperlink ref="J1" location="'X2  Index'!A1" display="Return to index" xr:uid="{00000000-0004-0000-2D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dimension ref="A1:W37"/>
  <sheetViews>
    <sheetView showGridLines="0" view="pageBreakPreview" zoomScale="60" zoomScaleNormal="100" workbookViewId="0">
      <selection activeCell="A35" sqref="A35:K37"/>
    </sheetView>
  </sheetViews>
  <sheetFormatPr baseColWidth="10" defaultColWidth="9.33203125" defaultRowHeight="15" x14ac:dyDescent="0.2"/>
  <cols>
    <col min="1" max="1" width="16.33203125" customWidth="1"/>
    <col min="2" max="2" width="11.6640625" customWidth="1"/>
    <col min="3" max="3" width="13.6640625" customWidth="1"/>
    <col min="4" max="4" width="37" customWidth="1"/>
    <col min="5" max="6" width="11.6640625" customWidth="1"/>
    <col min="7" max="7" width="12.6640625" customWidth="1"/>
    <col min="8" max="8" width="12.33203125" customWidth="1"/>
    <col min="9" max="9" width="13" customWidth="1"/>
    <col min="10" max="10" width="6.33203125" customWidth="1"/>
    <col min="11" max="11" width="36.33203125" customWidth="1"/>
  </cols>
  <sheetData>
    <row r="1" spans="1:23" x14ac:dyDescent="0.2">
      <c r="A1" s="1126" t="str">
        <f>+'X1  ReportCoverPage'!D9</f>
        <v>Example Company</v>
      </c>
      <c r="B1" s="1068"/>
      <c r="M1" s="1141" t="s">
        <v>209</v>
      </c>
    </row>
    <row r="2" spans="1:23" x14ac:dyDescent="0.2">
      <c r="A2" s="1142" t="str">
        <f>'X2  Index'!A3</f>
        <v>Jan 2023 (Update date on Index tab)</v>
      </c>
      <c r="B2" s="1068"/>
      <c r="M2" s="1141"/>
    </row>
    <row r="3" spans="1:23" x14ac:dyDescent="0.2">
      <c r="A3" s="1" t="s">
        <v>128</v>
      </c>
    </row>
    <row r="5" spans="1:23" x14ac:dyDescent="0.2">
      <c r="A5" s="1" t="s">
        <v>1043</v>
      </c>
      <c r="C5" s="1549"/>
    </row>
    <row r="6" spans="1:23" x14ac:dyDescent="0.2">
      <c r="A6" s="1" t="s">
        <v>819</v>
      </c>
      <c r="C6" s="1366"/>
    </row>
    <row r="7" spans="1:23" ht="16" thickBot="1" x14ac:dyDescent="0.25"/>
    <row r="8" spans="1:23" ht="15" customHeight="1" x14ac:dyDescent="0.2">
      <c r="A8" s="2238" t="s">
        <v>1044</v>
      </c>
      <c r="B8" s="2232" t="s">
        <v>1045</v>
      </c>
      <c r="C8" s="2232" t="s">
        <v>1046</v>
      </c>
      <c r="D8" s="2232" t="s">
        <v>1047</v>
      </c>
      <c r="E8" s="2232" t="s">
        <v>1048</v>
      </c>
      <c r="F8" s="2232" t="s">
        <v>1049</v>
      </c>
      <c r="G8" s="2232" t="s">
        <v>1050</v>
      </c>
      <c r="H8" s="2232" t="s">
        <v>1051</v>
      </c>
      <c r="I8" s="2232" t="s">
        <v>1052</v>
      </c>
      <c r="J8" s="2234" t="s">
        <v>39</v>
      </c>
      <c r="K8" s="2236" t="s">
        <v>1053</v>
      </c>
    </row>
    <row r="9" spans="1:23" ht="46.5" customHeight="1" thickBot="1" x14ac:dyDescent="0.25">
      <c r="A9" s="2239"/>
      <c r="B9" s="2233"/>
      <c r="C9" s="2233"/>
      <c r="D9" s="2233"/>
      <c r="E9" s="2233"/>
      <c r="F9" s="2233"/>
      <c r="G9" s="2233"/>
      <c r="H9" s="2233"/>
      <c r="I9" s="2233"/>
      <c r="J9" s="2235"/>
      <c r="K9" s="2237"/>
    </row>
    <row r="10" spans="1:23" x14ac:dyDescent="0.2">
      <c r="A10" s="561"/>
      <c r="B10" s="949"/>
      <c r="C10" s="93"/>
      <c r="D10" s="1166"/>
      <c r="E10" s="949"/>
      <c r="F10" s="949"/>
      <c r="G10" s="158">
        <f>+B10-E10</f>
        <v>0</v>
      </c>
      <c r="H10" s="158">
        <f>+F10-E10</f>
        <v>0</v>
      </c>
      <c r="I10" s="158">
        <f>+F10-B10</f>
        <v>0</v>
      </c>
      <c r="J10" s="913"/>
      <c r="K10" s="1309"/>
    </row>
    <row r="11" spans="1:23" ht="14.75" customHeight="1" x14ac:dyDescent="0.2">
      <c r="A11" s="164"/>
      <c r="B11" s="508"/>
      <c r="C11" s="787"/>
      <c r="D11" s="562"/>
      <c r="E11" s="508"/>
      <c r="F11" s="508"/>
      <c r="G11" s="452">
        <f t="shared" ref="G11:G29" si="0">+B11-E11</f>
        <v>0</v>
      </c>
      <c r="H11" s="452">
        <f t="shared" ref="H11:H29" si="1">+F11-E11</f>
        <v>0</v>
      </c>
      <c r="I11" s="452">
        <f t="shared" ref="I11:I29" si="2">+F11-B11</f>
        <v>0</v>
      </c>
      <c r="J11" s="435"/>
      <c r="K11" s="509"/>
      <c r="N11" s="209"/>
      <c r="O11" s="209"/>
      <c r="P11" s="209"/>
      <c r="Q11" s="209"/>
      <c r="R11" s="209"/>
      <c r="S11" s="209"/>
      <c r="T11" s="209"/>
      <c r="U11" s="209"/>
      <c r="V11" s="209"/>
      <c r="W11" s="209"/>
    </row>
    <row r="12" spans="1:23" x14ac:dyDescent="0.2">
      <c r="A12" s="164"/>
      <c r="B12" s="508"/>
      <c r="C12" s="787"/>
      <c r="D12" s="562"/>
      <c r="E12" s="508"/>
      <c r="F12" s="508"/>
      <c r="G12" s="452">
        <f t="shared" si="0"/>
        <v>0</v>
      </c>
      <c r="H12" s="452">
        <f t="shared" si="1"/>
        <v>0</v>
      </c>
      <c r="I12" s="452">
        <f t="shared" si="2"/>
        <v>0</v>
      </c>
      <c r="J12" s="435"/>
      <c r="K12" s="509"/>
      <c r="N12" s="209"/>
      <c r="O12" s="209"/>
      <c r="P12" s="209"/>
      <c r="Q12" s="209"/>
      <c r="R12" s="209"/>
      <c r="S12" s="209"/>
      <c r="T12" s="209"/>
      <c r="U12" s="209"/>
      <c r="V12" s="209"/>
      <c r="W12" s="209"/>
    </row>
    <row r="13" spans="1:23" x14ac:dyDescent="0.2">
      <c r="A13" s="164"/>
      <c r="B13" s="508"/>
      <c r="C13" s="787"/>
      <c r="D13" s="562"/>
      <c r="E13" s="508"/>
      <c r="F13" s="508"/>
      <c r="G13" s="452">
        <f t="shared" si="0"/>
        <v>0</v>
      </c>
      <c r="H13" s="452">
        <f t="shared" si="1"/>
        <v>0</v>
      </c>
      <c r="I13" s="452">
        <f t="shared" si="2"/>
        <v>0</v>
      </c>
      <c r="J13" s="435"/>
      <c r="K13" s="509"/>
      <c r="N13" s="209"/>
      <c r="O13" s="209"/>
      <c r="P13" s="209"/>
      <c r="Q13" s="209"/>
      <c r="R13" s="209"/>
      <c r="S13" s="209"/>
      <c r="T13" s="209"/>
      <c r="U13" s="209"/>
      <c r="V13" s="209"/>
      <c r="W13" s="209"/>
    </row>
    <row r="14" spans="1:23" x14ac:dyDescent="0.2">
      <c r="A14" s="164"/>
      <c r="B14" s="508"/>
      <c r="C14" s="787"/>
      <c r="D14" s="562"/>
      <c r="E14" s="508"/>
      <c r="F14" s="508"/>
      <c r="G14" s="452">
        <f t="shared" si="0"/>
        <v>0</v>
      </c>
      <c r="H14" s="452">
        <f t="shared" si="1"/>
        <v>0</v>
      </c>
      <c r="I14" s="452">
        <f t="shared" si="2"/>
        <v>0</v>
      </c>
      <c r="J14" s="435"/>
      <c r="K14" s="509"/>
      <c r="N14" s="209"/>
      <c r="O14" s="209"/>
      <c r="P14" s="209"/>
      <c r="Q14" s="209"/>
      <c r="R14" s="209"/>
      <c r="S14" s="209"/>
      <c r="T14" s="209"/>
      <c r="U14" s="209"/>
      <c r="V14" s="209"/>
      <c r="W14" s="209"/>
    </row>
    <row r="15" spans="1:23" x14ac:dyDescent="0.2">
      <c r="A15" s="164"/>
      <c r="B15" s="508"/>
      <c r="C15" s="787"/>
      <c r="D15" s="562"/>
      <c r="E15" s="508"/>
      <c r="F15" s="508"/>
      <c r="G15" s="452">
        <f t="shared" si="0"/>
        <v>0</v>
      </c>
      <c r="H15" s="452">
        <f t="shared" si="1"/>
        <v>0</v>
      </c>
      <c r="I15" s="452">
        <f t="shared" si="2"/>
        <v>0</v>
      </c>
      <c r="J15" s="435"/>
      <c r="K15" s="509"/>
      <c r="N15" s="209"/>
      <c r="O15" s="209"/>
      <c r="P15" s="209"/>
      <c r="Q15" s="209"/>
      <c r="R15" s="209"/>
      <c r="S15" s="209"/>
      <c r="T15" s="209"/>
      <c r="U15" s="209"/>
      <c r="V15" s="209"/>
      <c r="W15" s="209"/>
    </row>
    <row r="16" spans="1:23" x14ac:dyDescent="0.2">
      <c r="A16" s="164"/>
      <c r="B16" s="508"/>
      <c r="C16" s="787"/>
      <c r="D16" s="562"/>
      <c r="E16" s="508"/>
      <c r="F16" s="508"/>
      <c r="G16" s="452">
        <f t="shared" si="0"/>
        <v>0</v>
      </c>
      <c r="H16" s="452">
        <f t="shared" si="1"/>
        <v>0</v>
      </c>
      <c r="I16" s="452">
        <f t="shared" si="2"/>
        <v>0</v>
      </c>
      <c r="J16" s="435"/>
      <c r="K16" s="509"/>
      <c r="N16" s="209"/>
      <c r="O16" s="209"/>
      <c r="P16" s="209"/>
      <c r="Q16" s="209"/>
      <c r="R16" s="209"/>
      <c r="S16" s="209"/>
      <c r="T16" s="209"/>
      <c r="U16" s="209"/>
      <c r="V16" s="209"/>
      <c r="W16" s="209"/>
    </row>
    <row r="17" spans="1:23" x14ac:dyDescent="0.2">
      <c r="A17" s="164"/>
      <c r="B17" s="508"/>
      <c r="C17" s="787"/>
      <c r="D17" s="562"/>
      <c r="E17" s="508"/>
      <c r="F17" s="508"/>
      <c r="G17" s="452">
        <f t="shared" si="0"/>
        <v>0</v>
      </c>
      <c r="H17" s="452">
        <f t="shared" si="1"/>
        <v>0</v>
      </c>
      <c r="I17" s="452">
        <f t="shared" si="2"/>
        <v>0</v>
      </c>
      <c r="J17" s="435"/>
      <c r="K17" s="509"/>
      <c r="N17" s="209"/>
      <c r="O17" s="209"/>
      <c r="P17" s="209"/>
      <c r="Q17" s="209"/>
      <c r="R17" s="209"/>
      <c r="S17" s="209"/>
      <c r="T17" s="209"/>
      <c r="U17" s="209"/>
      <c r="V17" s="209"/>
      <c r="W17" s="209"/>
    </row>
    <row r="18" spans="1:23" x14ac:dyDescent="0.2">
      <c r="A18" s="164"/>
      <c r="B18" s="508"/>
      <c r="C18" s="787"/>
      <c r="D18" s="562"/>
      <c r="E18" s="508"/>
      <c r="F18" s="508"/>
      <c r="G18" s="452">
        <f t="shared" si="0"/>
        <v>0</v>
      </c>
      <c r="H18" s="452">
        <f t="shared" si="1"/>
        <v>0</v>
      </c>
      <c r="I18" s="452">
        <f t="shared" si="2"/>
        <v>0</v>
      </c>
      <c r="J18" s="435"/>
      <c r="K18" s="509"/>
      <c r="N18" s="209"/>
      <c r="O18" s="209"/>
      <c r="P18" s="209"/>
      <c r="Q18" s="209"/>
      <c r="R18" s="209"/>
      <c r="S18" s="209"/>
      <c r="T18" s="209"/>
      <c r="U18" s="209"/>
      <c r="V18" s="209"/>
      <c r="W18" s="209"/>
    </row>
    <row r="19" spans="1:23" x14ac:dyDescent="0.2">
      <c r="A19" s="164"/>
      <c r="B19" s="508"/>
      <c r="C19" s="787"/>
      <c r="D19" s="562"/>
      <c r="E19" s="508"/>
      <c r="F19" s="508"/>
      <c r="G19" s="452">
        <f t="shared" si="0"/>
        <v>0</v>
      </c>
      <c r="H19" s="452">
        <f t="shared" si="1"/>
        <v>0</v>
      </c>
      <c r="I19" s="452">
        <f t="shared" si="2"/>
        <v>0</v>
      </c>
      <c r="J19" s="435"/>
      <c r="K19" s="509"/>
      <c r="N19" s="209"/>
      <c r="O19" s="209"/>
      <c r="P19" s="209"/>
      <c r="Q19" s="209"/>
      <c r="R19" s="209"/>
      <c r="S19" s="209"/>
      <c r="T19" s="209"/>
      <c r="U19" s="209"/>
      <c r="V19" s="209"/>
      <c r="W19" s="209"/>
    </row>
    <row r="20" spans="1:23" x14ac:dyDescent="0.2">
      <c r="A20" s="164"/>
      <c r="B20" s="508"/>
      <c r="C20" s="787"/>
      <c r="D20" s="562"/>
      <c r="E20" s="508"/>
      <c r="F20" s="508"/>
      <c r="G20" s="452">
        <f t="shared" si="0"/>
        <v>0</v>
      </c>
      <c r="H20" s="452">
        <f t="shared" si="1"/>
        <v>0</v>
      </c>
      <c r="I20" s="452">
        <f t="shared" si="2"/>
        <v>0</v>
      </c>
      <c r="J20" s="435"/>
      <c r="K20" s="509"/>
      <c r="N20" s="209"/>
      <c r="O20" s="209"/>
      <c r="P20" s="209"/>
      <c r="Q20" s="209"/>
      <c r="R20" s="209"/>
      <c r="S20" s="209"/>
      <c r="T20" s="209"/>
      <c r="U20" s="209"/>
      <c r="V20" s="209"/>
      <c r="W20" s="209"/>
    </row>
    <row r="21" spans="1:23" x14ac:dyDescent="0.2">
      <c r="A21" s="164"/>
      <c r="B21" s="508"/>
      <c r="C21" s="787"/>
      <c r="D21" s="562"/>
      <c r="E21" s="508"/>
      <c r="F21" s="508"/>
      <c r="G21" s="452">
        <f t="shared" si="0"/>
        <v>0</v>
      </c>
      <c r="H21" s="452">
        <f t="shared" si="1"/>
        <v>0</v>
      </c>
      <c r="I21" s="452">
        <f t="shared" si="2"/>
        <v>0</v>
      </c>
      <c r="J21" s="435"/>
      <c r="K21" s="509"/>
    </row>
    <row r="22" spans="1:23" x14ac:dyDescent="0.2">
      <c r="A22" s="164"/>
      <c r="B22" s="508"/>
      <c r="C22" s="787"/>
      <c r="D22" s="562"/>
      <c r="E22" s="508"/>
      <c r="F22" s="508"/>
      <c r="G22" s="452">
        <f t="shared" si="0"/>
        <v>0</v>
      </c>
      <c r="H22" s="452">
        <f t="shared" si="1"/>
        <v>0</v>
      </c>
      <c r="I22" s="452">
        <f t="shared" si="2"/>
        <v>0</v>
      </c>
      <c r="J22" s="435"/>
      <c r="K22" s="509"/>
    </row>
    <row r="23" spans="1:23" x14ac:dyDescent="0.2">
      <c r="A23" s="164"/>
      <c r="B23" s="508"/>
      <c r="C23" s="787"/>
      <c r="D23" s="562"/>
      <c r="E23" s="508"/>
      <c r="F23" s="508"/>
      <c r="G23" s="452">
        <f t="shared" si="0"/>
        <v>0</v>
      </c>
      <c r="H23" s="452">
        <f t="shared" si="1"/>
        <v>0</v>
      </c>
      <c r="I23" s="452">
        <f t="shared" si="2"/>
        <v>0</v>
      </c>
      <c r="J23" s="435"/>
      <c r="K23" s="509"/>
    </row>
    <row r="24" spans="1:23" x14ac:dyDescent="0.2">
      <c r="A24" s="164"/>
      <c r="B24" s="508"/>
      <c r="C24" s="787"/>
      <c r="D24" s="562"/>
      <c r="E24" s="508"/>
      <c r="F24" s="508"/>
      <c r="G24" s="452">
        <f t="shared" si="0"/>
        <v>0</v>
      </c>
      <c r="H24" s="452">
        <f t="shared" si="1"/>
        <v>0</v>
      </c>
      <c r="I24" s="452">
        <f t="shared" si="2"/>
        <v>0</v>
      </c>
      <c r="J24" s="435"/>
      <c r="K24" s="509"/>
    </row>
    <row r="25" spans="1:23" x14ac:dyDescent="0.2">
      <c r="A25" s="164"/>
      <c r="B25" s="508"/>
      <c r="C25" s="787"/>
      <c r="D25" s="562"/>
      <c r="E25" s="508"/>
      <c r="F25" s="508"/>
      <c r="G25" s="452">
        <f t="shared" si="0"/>
        <v>0</v>
      </c>
      <c r="H25" s="452">
        <f t="shared" si="1"/>
        <v>0</v>
      </c>
      <c r="I25" s="452">
        <f t="shared" si="2"/>
        <v>0</v>
      </c>
      <c r="J25" s="435"/>
      <c r="K25" s="509"/>
    </row>
    <row r="26" spans="1:23" x14ac:dyDescent="0.2">
      <c r="A26" s="164"/>
      <c r="B26" s="508"/>
      <c r="C26" s="787"/>
      <c r="D26" s="562"/>
      <c r="E26" s="508"/>
      <c r="F26" s="508"/>
      <c r="G26" s="452">
        <f t="shared" si="0"/>
        <v>0</v>
      </c>
      <c r="H26" s="452">
        <f t="shared" si="1"/>
        <v>0</v>
      </c>
      <c r="I26" s="452">
        <f t="shared" si="2"/>
        <v>0</v>
      </c>
      <c r="J26" s="435"/>
      <c r="K26" s="509"/>
    </row>
    <row r="27" spans="1:23" x14ac:dyDescent="0.2">
      <c r="A27" s="164"/>
      <c r="B27" s="508"/>
      <c r="C27" s="787"/>
      <c r="D27" s="562"/>
      <c r="E27" s="508"/>
      <c r="F27" s="508"/>
      <c r="G27" s="452">
        <f t="shared" si="0"/>
        <v>0</v>
      </c>
      <c r="H27" s="452">
        <f t="shared" si="1"/>
        <v>0</v>
      </c>
      <c r="I27" s="452">
        <f t="shared" si="2"/>
        <v>0</v>
      </c>
      <c r="J27" s="435"/>
      <c r="K27" s="509"/>
    </row>
    <row r="28" spans="1:23" x14ac:dyDescent="0.2">
      <c r="A28" s="164"/>
      <c r="B28" s="508"/>
      <c r="C28" s="787"/>
      <c r="D28" s="562"/>
      <c r="E28" s="508"/>
      <c r="F28" s="508"/>
      <c r="G28" s="452">
        <f t="shared" si="0"/>
        <v>0</v>
      </c>
      <c r="H28" s="452">
        <f t="shared" si="1"/>
        <v>0</v>
      </c>
      <c r="I28" s="452">
        <f t="shared" si="2"/>
        <v>0</v>
      </c>
      <c r="J28" s="435"/>
      <c r="K28" s="509"/>
    </row>
    <row r="29" spans="1:23" ht="16" thickBot="1" x14ac:dyDescent="0.25">
      <c r="A29" s="164"/>
      <c r="B29" s="508"/>
      <c r="C29" s="787"/>
      <c r="D29" s="562"/>
      <c r="E29" s="508"/>
      <c r="F29" s="508"/>
      <c r="G29" s="452">
        <f t="shared" si="0"/>
        <v>0</v>
      </c>
      <c r="H29" s="452">
        <f t="shared" si="1"/>
        <v>0</v>
      </c>
      <c r="I29" s="452">
        <f t="shared" si="2"/>
        <v>0</v>
      </c>
      <c r="J29" s="435"/>
      <c r="K29" s="509"/>
    </row>
    <row r="30" spans="1:23" x14ac:dyDescent="0.2">
      <c r="A30" s="510"/>
      <c r="B30" s="950"/>
      <c r="C30" s="951">
        <f>SUM(C10:C29)</f>
        <v>0</v>
      </c>
      <c r="D30" s="952" t="s">
        <v>1054</v>
      </c>
      <c r="E30" s="950"/>
      <c r="F30" s="913" t="s">
        <v>581</v>
      </c>
      <c r="G30" s="158">
        <f>AVERAGE(G10:G29)</f>
        <v>0</v>
      </c>
      <c r="H30" s="158">
        <f>AVERAGE(H10:H29)</f>
        <v>0</v>
      </c>
      <c r="I30" s="158">
        <f>AVERAGE(I10:I29)</f>
        <v>0</v>
      </c>
      <c r="J30" s="950"/>
      <c r="K30" s="1309"/>
    </row>
    <row r="31" spans="1:23" x14ac:dyDescent="0.2">
      <c r="A31" s="4"/>
      <c r="B31" s="461"/>
      <c r="C31" s="546">
        <v>50</v>
      </c>
      <c r="D31" s="511" t="s">
        <v>1055</v>
      </c>
      <c r="E31" s="461"/>
      <c r="F31" s="461"/>
      <c r="G31" s="461"/>
      <c r="H31" s="461"/>
      <c r="I31" s="461"/>
      <c r="J31" s="461"/>
      <c r="K31" s="509"/>
    </row>
    <row r="32" spans="1:23" ht="16" thickBot="1" x14ac:dyDescent="0.25">
      <c r="A32" s="2"/>
      <c r="B32" s="3"/>
      <c r="C32" s="788">
        <f>+C30/C31</f>
        <v>0</v>
      </c>
      <c r="D32" s="513" t="s">
        <v>1056</v>
      </c>
      <c r="E32" s="3"/>
      <c r="F32" s="3"/>
      <c r="G32" s="3"/>
      <c r="H32" s="3"/>
      <c r="I32" s="3"/>
      <c r="J32" s="3"/>
      <c r="K32" s="1329"/>
    </row>
    <row r="33" spans="1:11" x14ac:dyDescent="0.2">
      <c r="C33" s="1174"/>
      <c r="D33" s="1"/>
    </row>
    <row r="34" spans="1:11" ht="16" thickBot="1" x14ac:dyDescent="0.25">
      <c r="A34" s="1" t="s">
        <v>294</v>
      </c>
    </row>
    <row r="35" spans="1:11" ht="15" customHeight="1" x14ac:dyDescent="0.2">
      <c r="A35" s="2135"/>
      <c r="B35" s="2136"/>
      <c r="C35" s="2136"/>
      <c r="D35" s="2136"/>
      <c r="E35" s="2136"/>
      <c r="F35" s="2136"/>
      <c r="G35" s="2136"/>
      <c r="H35" s="2136"/>
      <c r="I35" s="2136"/>
      <c r="J35" s="2136"/>
      <c r="K35" s="2137"/>
    </row>
    <row r="36" spans="1:11" ht="15" customHeight="1" x14ac:dyDescent="0.2">
      <c r="A36" s="2163"/>
      <c r="B36" s="2088"/>
      <c r="C36" s="2088"/>
      <c r="D36" s="2088"/>
      <c r="E36" s="2088"/>
      <c r="F36" s="2088"/>
      <c r="G36" s="2088"/>
      <c r="H36" s="2088"/>
      <c r="I36" s="2088"/>
      <c r="J36" s="2088"/>
      <c r="K36" s="2164"/>
    </row>
    <row r="37" spans="1:11" ht="15" customHeight="1" thickBot="1" x14ac:dyDescent="0.25">
      <c r="A37" s="2165"/>
      <c r="B37" s="2166"/>
      <c r="C37" s="2166"/>
      <c r="D37" s="2166"/>
      <c r="E37" s="2166"/>
      <c r="F37" s="2166"/>
      <c r="G37" s="2166"/>
      <c r="H37" s="2166"/>
      <c r="I37" s="2166"/>
      <c r="J37" s="2166"/>
      <c r="K37" s="2167"/>
    </row>
  </sheetData>
  <mergeCells count="12">
    <mergeCell ref="A35:K37"/>
    <mergeCell ref="G8:G9"/>
    <mergeCell ref="H8:H9"/>
    <mergeCell ref="I8:I9"/>
    <mergeCell ref="J8:J9"/>
    <mergeCell ref="K8:K9"/>
    <mergeCell ref="F8:F9"/>
    <mergeCell ref="A8:A9"/>
    <mergeCell ref="B8:B9"/>
    <mergeCell ref="C8:C9"/>
    <mergeCell ref="D8:D9"/>
    <mergeCell ref="E8:E9"/>
  </mergeCells>
  <hyperlinks>
    <hyperlink ref="M1" location="'X2  Index'!A1" display="Return to index" xr:uid="{00000000-0004-0000-2E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4"/>
  <dimension ref="A1:S35"/>
  <sheetViews>
    <sheetView showGridLines="0" view="pageBreakPreview" zoomScale="60" zoomScaleNormal="100" workbookViewId="0">
      <selection activeCell="A34" sqref="A34:I35"/>
    </sheetView>
  </sheetViews>
  <sheetFormatPr baseColWidth="10" defaultColWidth="9.33203125" defaultRowHeight="15" x14ac:dyDescent="0.2"/>
  <cols>
    <col min="1" max="3" width="12.6640625" customWidth="1"/>
    <col min="4" max="4" width="38.5" customWidth="1"/>
    <col min="5" max="7" width="12.6640625" customWidth="1"/>
    <col min="8" max="8" width="7.6640625" customWidth="1"/>
    <col min="9" max="9" width="39.6640625" customWidth="1"/>
  </cols>
  <sheetData>
    <row r="1" spans="1:19" x14ac:dyDescent="0.2">
      <c r="A1" s="1126" t="str">
        <f>+'X1  ReportCoverPage'!D9</f>
        <v>Example Company</v>
      </c>
      <c r="B1" s="1068"/>
      <c r="K1" s="1141" t="s">
        <v>209</v>
      </c>
    </row>
    <row r="2" spans="1:19" x14ac:dyDescent="0.2">
      <c r="A2" s="1142" t="str">
        <f>'X2  Index'!A3</f>
        <v>Jan 2023 (Update date on Index tab)</v>
      </c>
      <c r="B2" s="1068"/>
      <c r="K2" s="1141"/>
    </row>
    <row r="3" spans="1:19" x14ac:dyDescent="0.2">
      <c r="A3" s="1" t="s">
        <v>130</v>
      </c>
    </row>
    <row r="4" spans="1:19" x14ac:dyDescent="0.2">
      <c r="A4" s="1"/>
    </row>
    <row r="5" spans="1:19" x14ac:dyDescent="0.2">
      <c r="A5" s="1" t="s">
        <v>1057</v>
      </c>
      <c r="B5" s="1550"/>
    </row>
    <row r="6" spans="1:19" ht="16" thickBot="1" x14ac:dyDescent="0.25"/>
    <row r="7" spans="1:19" ht="15" customHeight="1" x14ac:dyDescent="0.2">
      <c r="A7" s="2238" t="s">
        <v>1044</v>
      </c>
      <c r="B7" s="2232" t="s">
        <v>1045</v>
      </c>
      <c r="C7" s="2232" t="s">
        <v>1046</v>
      </c>
      <c r="D7" s="2232" t="s">
        <v>1047</v>
      </c>
      <c r="E7" s="2232" t="s">
        <v>1058</v>
      </c>
      <c r="F7" s="2232" t="s">
        <v>1059</v>
      </c>
      <c r="G7" s="2232" t="s">
        <v>1060</v>
      </c>
      <c r="H7" s="2234" t="s">
        <v>39</v>
      </c>
      <c r="I7" s="2236" t="s">
        <v>1053</v>
      </c>
    </row>
    <row r="8" spans="1:19" ht="30" customHeight="1" thickBot="1" x14ac:dyDescent="0.25">
      <c r="A8" s="2239"/>
      <c r="B8" s="2233"/>
      <c r="C8" s="2233"/>
      <c r="D8" s="2233"/>
      <c r="E8" s="2233"/>
      <c r="F8" s="2233"/>
      <c r="G8" s="2233"/>
      <c r="H8" s="2235"/>
      <c r="I8" s="2237"/>
    </row>
    <row r="9" spans="1:19" x14ac:dyDescent="0.2">
      <c r="A9" s="561"/>
      <c r="B9" s="949"/>
      <c r="C9" s="93"/>
      <c r="D9" s="1166"/>
      <c r="E9" s="949"/>
      <c r="F9" s="953"/>
      <c r="G9" s="158">
        <f>+B$5-B9</f>
        <v>0</v>
      </c>
      <c r="H9" s="913"/>
      <c r="I9" s="1309"/>
    </row>
    <row r="10" spans="1:19" x14ac:dyDescent="0.2">
      <c r="A10" s="164"/>
      <c r="B10" s="508"/>
      <c r="C10" s="787"/>
      <c r="D10" s="562"/>
      <c r="E10" s="508"/>
      <c r="F10" s="419"/>
      <c r="G10" s="452">
        <f t="shared" ref="G10:G28" si="0">+B$5-B10</f>
        <v>0</v>
      </c>
      <c r="H10" s="435"/>
      <c r="I10" s="509"/>
      <c r="L10" s="209"/>
      <c r="M10" s="209"/>
      <c r="N10" s="209"/>
      <c r="O10" s="209"/>
      <c r="P10" s="209"/>
      <c r="Q10" s="209"/>
      <c r="R10" s="209"/>
      <c r="S10" s="209"/>
    </row>
    <row r="11" spans="1:19" x14ac:dyDescent="0.2">
      <c r="A11" s="164"/>
      <c r="B11" s="508"/>
      <c r="C11" s="787"/>
      <c r="D11" s="562"/>
      <c r="E11" s="508"/>
      <c r="F11" s="419"/>
      <c r="G11" s="452">
        <f t="shared" si="0"/>
        <v>0</v>
      </c>
      <c r="H11" s="435"/>
      <c r="I11" s="509"/>
      <c r="L11" s="209"/>
      <c r="M11" s="209"/>
      <c r="N11" s="209"/>
      <c r="O11" s="209"/>
      <c r="P11" s="209"/>
      <c r="Q11" s="209"/>
      <c r="R11" s="209"/>
      <c r="S11" s="209"/>
    </row>
    <row r="12" spans="1:19" x14ac:dyDescent="0.2">
      <c r="A12" s="164"/>
      <c r="B12" s="508"/>
      <c r="C12" s="787"/>
      <c r="D12" s="562"/>
      <c r="E12" s="508"/>
      <c r="F12" s="419"/>
      <c r="G12" s="452">
        <f t="shared" si="0"/>
        <v>0</v>
      </c>
      <c r="H12" s="435"/>
      <c r="I12" s="509"/>
      <c r="L12" s="209"/>
      <c r="M12" s="209"/>
      <c r="N12" s="209"/>
      <c r="O12" s="209"/>
      <c r="P12" s="209"/>
      <c r="Q12" s="209"/>
      <c r="R12" s="209"/>
      <c r="S12" s="209"/>
    </row>
    <row r="13" spans="1:19" x14ac:dyDescent="0.2">
      <c r="A13" s="164"/>
      <c r="B13" s="508"/>
      <c r="C13" s="787"/>
      <c r="D13" s="562"/>
      <c r="E13" s="508"/>
      <c r="F13" s="419"/>
      <c r="G13" s="452">
        <f t="shared" si="0"/>
        <v>0</v>
      </c>
      <c r="H13" s="435"/>
      <c r="I13" s="509"/>
    </row>
    <row r="14" spans="1:19" x14ac:dyDescent="0.2">
      <c r="A14" s="164"/>
      <c r="B14" s="508"/>
      <c r="C14" s="787"/>
      <c r="D14" s="562"/>
      <c r="E14" s="508"/>
      <c r="F14" s="419"/>
      <c r="G14" s="452">
        <f t="shared" si="0"/>
        <v>0</v>
      </c>
      <c r="H14" s="435"/>
      <c r="I14" s="509"/>
    </row>
    <row r="15" spans="1:19" x14ac:dyDescent="0.2">
      <c r="A15" s="164"/>
      <c r="B15" s="508"/>
      <c r="C15" s="787"/>
      <c r="D15" s="562"/>
      <c r="E15" s="508"/>
      <c r="F15" s="419"/>
      <c r="G15" s="452">
        <f t="shared" si="0"/>
        <v>0</v>
      </c>
      <c r="H15" s="435"/>
      <c r="I15" s="509"/>
    </row>
    <row r="16" spans="1:19" x14ac:dyDescent="0.2">
      <c r="A16" s="164"/>
      <c r="B16" s="508"/>
      <c r="C16" s="787"/>
      <c r="D16" s="562"/>
      <c r="E16" s="508"/>
      <c r="F16" s="419"/>
      <c r="G16" s="452">
        <f t="shared" si="0"/>
        <v>0</v>
      </c>
      <c r="H16" s="435"/>
      <c r="I16" s="509"/>
    </row>
    <row r="17" spans="1:9" x14ac:dyDescent="0.2">
      <c r="A17" s="164"/>
      <c r="B17" s="508"/>
      <c r="C17" s="787"/>
      <c r="D17" s="562"/>
      <c r="E17" s="508"/>
      <c r="F17" s="419"/>
      <c r="G17" s="452">
        <f t="shared" si="0"/>
        <v>0</v>
      </c>
      <c r="H17" s="435"/>
      <c r="I17" s="509"/>
    </row>
    <row r="18" spans="1:9" x14ac:dyDescent="0.2">
      <c r="A18" s="164"/>
      <c r="B18" s="508"/>
      <c r="C18" s="787"/>
      <c r="D18" s="562"/>
      <c r="E18" s="508"/>
      <c r="F18" s="419"/>
      <c r="G18" s="452">
        <f t="shared" si="0"/>
        <v>0</v>
      </c>
      <c r="H18" s="435"/>
      <c r="I18" s="509"/>
    </row>
    <row r="19" spans="1:9" x14ac:dyDescent="0.2">
      <c r="A19" s="164"/>
      <c r="B19" s="508"/>
      <c r="C19" s="787"/>
      <c r="D19" s="562"/>
      <c r="E19" s="508"/>
      <c r="F19" s="419"/>
      <c r="G19" s="452">
        <f t="shared" si="0"/>
        <v>0</v>
      </c>
      <c r="H19" s="435"/>
      <c r="I19" s="509"/>
    </row>
    <row r="20" spans="1:9" x14ac:dyDescent="0.2">
      <c r="A20" s="164"/>
      <c r="B20" s="508"/>
      <c r="C20" s="787"/>
      <c r="D20" s="562"/>
      <c r="E20" s="508"/>
      <c r="F20" s="419"/>
      <c r="G20" s="452">
        <f t="shared" si="0"/>
        <v>0</v>
      </c>
      <c r="H20" s="435"/>
      <c r="I20" s="509"/>
    </row>
    <row r="21" spans="1:9" x14ac:dyDescent="0.2">
      <c r="A21" s="164"/>
      <c r="B21" s="508"/>
      <c r="C21" s="787"/>
      <c r="D21" s="562"/>
      <c r="E21" s="508"/>
      <c r="F21" s="419"/>
      <c r="G21" s="452">
        <f t="shared" si="0"/>
        <v>0</v>
      </c>
      <c r="H21" s="435"/>
      <c r="I21" s="509"/>
    </row>
    <row r="22" spans="1:9" x14ac:dyDescent="0.2">
      <c r="A22" s="164"/>
      <c r="B22" s="508"/>
      <c r="C22" s="787"/>
      <c r="D22" s="562"/>
      <c r="E22" s="508"/>
      <c r="F22" s="419"/>
      <c r="G22" s="452">
        <f t="shared" si="0"/>
        <v>0</v>
      </c>
      <c r="H22" s="435"/>
      <c r="I22" s="509"/>
    </row>
    <row r="23" spans="1:9" x14ac:dyDescent="0.2">
      <c r="A23" s="164"/>
      <c r="B23" s="508"/>
      <c r="C23" s="787"/>
      <c r="D23" s="562"/>
      <c r="E23" s="508"/>
      <c r="F23" s="419"/>
      <c r="G23" s="452">
        <f t="shared" si="0"/>
        <v>0</v>
      </c>
      <c r="H23" s="435"/>
      <c r="I23" s="509"/>
    </row>
    <row r="24" spans="1:9" x14ac:dyDescent="0.2">
      <c r="A24" s="164"/>
      <c r="B24" s="508"/>
      <c r="C24" s="787"/>
      <c r="D24" s="562"/>
      <c r="E24" s="508"/>
      <c r="F24" s="419"/>
      <c r="G24" s="452">
        <f t="shared" si="0"/>
        <v>0</v>
      </c>
      <c r="H24" s="435"/>
      <c r="I24" s="509"/>
    </row>
    <row r="25" spans="1:9" x14ac:dyDescent="0.2">
      <c r="A25" s="164"/>
      <c r="B25" s="508"/>
      <c r="C25" s="787"/>
      <c r="D25" s="562"/>
      <c r="E25" s="508"/>
      <c r="F25" s="419"/>
      <c r="G25" s="452">
        <f t="shared" si="0"/>
        <v>0</v>
      </c>
      <c r="H25" s="435"/>
      <c r="I25" s="509"/>
    </row>
    <row r="26" spans="1:9" x14ac:dyDescent="0.2">
      <c r="A26" s="164"/>
      <c r="B26" s="508"/>
      <c r="C26" s="787"/>
      <c r="D26" s="562"/>
      <c r="E26" s="508"/>
      <c r="F26" s="419"/>
      <c r="G26" s="452">
        <f t="shared" si="0"/>
        <v>0</v>
      </c>
      <c r="H26" s="435"/>
      <c r="I26" s="509"/>
    </row>
    <row r="27" spans="1:9" x14ac:dyDescent="0.2">
      <c r="A27" s="164"/>
      <c r="B27" s="508"/>
      <c r="C27" s="787"/>
      <c r="D27" s="562"/>
      <c r="E27" s="508"/>
      <c r="F27" s="419"/>
      <c r="G27" s="452">
        <f t="shared" si="0"/>
        <v>0</v>
      </c>
      <c r="H27" s="435"/>
      <c r="I27" s="509"/>
    </row>
    <row r="28" spans="1:9" ht="16" thickBot="1" x14ac:dyDescent="0.25">
      <c r="A28" s="164"/>
      <c r="B28" s="508"/>
      <c r="C28" s="787"/>
      <c r="D28" s="562"/>
      <c r="E28" s="508"/>
      <c r="F28" s="419"/>
      <c r="G28" s="452">
        <f t="shared" si="0"/>
        <v>0</v>
      </c>
      <c r="H28" s="435"/>
      <c r="I28" s="509"/>
    </row>
    <row r="29" spans="1:9" x14ac:dyDescent="0.2">
      <c r="A29" s="510"/>
      <c r="B29" s="950"/>
      <c r="C29" s="951">
        <f>SUM(C9:C28)</f>
        <v>0</v>
      </c>
      <c r="D29" s="952" t="s">
        <v>1054</v>
      </c>
      <c r="E29" s="950"/>
      <c r="F29" s="950"/>
      <c r="G29" s="158">
        <f>AVERAGE(G9:G28)</f>
        <v>0</v>
      </c>
      <c r="H29" s="950"/>
      <c r="I29" s="1309"/>
    </row>
    <row r="30" spans="1:9" x14ac:dyDescent="0.2">
      <c r="A30" s="4"/>
      <c r="B30" s="461"/>
      <c r="C30" s="546">
        <v>50</v>
      </c>
      <c r="D30" s="511" t="s">
        <v>1061</v>
      </c>
      <c r="E30" s="461"/>
      <c r="F30" s="461"/>
      <c r="G30" s="461"/>
      <c r="H30" s="461"/>
      <c r="I30" s="509"/>
    </row>
    <row r="31" spans="1:9" ht="16" thickBot="1" x14ac:dyDescent="0.25">
      <c r="A31" s="2"/>
      <c r="B31" s="3"/>
      <c r="C31" s="512">
        <f>+C29/C30</f>
        <v>0</v>
      </c>
      <c r="D31" s="513" t="s">
        <v>1056</v>
      </c>
      <c r="E31" s="3"/>
      <c r="F31" s="3"/>
      <c r="G31" s="3"/>
      <c r="H31" s="3"/>
      <c r="I31" s="1329"/>
    </row>
    <row r="32" spans="1:9" x14ac:dyDescent="0.2">
      <c r="C32" s="1154"/>
      <c r="D32" s="1"/>
    </row>
    <row r="33" spans="1:9" ht="16" thickBot="1" x14ac:dyDescent="0.25">
      <c r="A33" s="1" t="s">
        <v>294</v>
      </c>
    </row>
    <row r="34" spans="1:9" x14ac:dyDescent="0.2">
      <c r="A34" s="2135"/>
      <c r="B34" s="2136"/>
      <c r="C34" s="2136"/>
      <c r="D34" s="2136"/>
      <c r="E34" s="2136"/>
      <c r="F34" s="2136"/>
      <c r="G34" s="2136"/>
      <c r="H34" s="2136"/>
      <c r="I34" s="2137"/>
    </row>
    <row r="35" spans="1:9" ht="16" thickBot="1" x14ac:dyDescent="0.25">
      <c r="A35" s="2165"/>
      <c r="B35" s="2166"/>
      <c r="C35" s="2166"/>
      <c r="D35" s="2166"/>
      <c r="E35" s="2166"/>
      <c r="F35" s="2166"/>
      <c r="G35" s="2166"/>
      <c r="H35" s="2166"/>
      <c r="I35" s="2167"/>
    </row>
  </sheetData>
  <mergeCells count="10">
    <mergeCell ref="A34:I35"/>
    <mergeCell ref="G7:G8"/>
    <mergeCell ref="H7:H8"/>
    <mergeCell ref="I7:I8"/>
    <mergeCell ref="A7:A8"/>
    <mergeCell ref="B7:B8"/>
    <mergeCell ref="C7:C8"/>
    <mergeCell ref="D7:D8"/>
    <mergeCell ref="E7:E8"/>
    <mergeCell ref="F7:F8"/>
  </mergeCells>
  <hyperlinks>
    <hyperlink ref="K1" location="'X2  Index'!A1" display="Return to index" xr:uid="{00000000-0004-0000-2F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8">
    <pageSetUpPr fitToPage="1"/>
  </sheetPr>
  <dimension ref="A1:U36"/>
  <sheetViews>
    <sheetView showGridLines="0" view="pageBreakPreview" zoomScale="60" zoomScaleNormal="100" workbookViewId="0">
      <selection activeCell="A34" sqref="A34:I36"/>
    </sheetView>
  </sheetViews>
  <sheetFormatPr baseColWidth="10" defaultColWidth="9.33203125" defaultRowHeight="15" x14ac:dyDescent="0.2"/>
  <cols>
    <col min="1" max="3" width="12.6640625" customWidth="1"/>
    <col min="4" max="4" width="38.5" customWidth="1"/>
    <col min="5" max="6" width="11.6640625" customWidth="1"/>
    <col min="7" max="7" width="12.6640625" customWidth="1"/>
    <col min="8" max="8" width="12.33203125" customWidth="1"/>
    <col min="9" max="9" width="13" customWidth="1"/>
    <col min="10" max="10" width="6.33203125" customWidth="1"/>
    <col min="11" max="11" width="36.33203125" customWidth="1"/>
  </cols>
  <sheetData>
    <row r="1" spans="1:21" x14ac:dyDescent="0.2">
      <c r="A1" s="1126" t="s">
        <v>2</v>
      </c>
      <c r="M1" s="1141" t="s">
        <v>209</v>
      </c>
    </row>
    <row r="2" spans="1:21" x14ac:dyDescent="0.2">
      <c r="A2" s="1142" t="str">
        <f>'X2  Index'!A3</f>
        <v>Jan 2023 (Update date on Index tab)</v>
      </c>
      <c r="K2" s="1141"/>
    </row>
    <row r="3" spans="1:21" x14ac:dyDescent="0.2">
      <c r="A3" s="1" t="s">
        <v>132</v>
      </c>
    </row>
    <row r="5" spans="1:21" x14ac:dyDescent="0.2">
      <c r="B5" s="634" t="s">
        <v>1062</v>
      </c>
      <c r="C5" s="1550"/>
    </row>
    <row r="6" spans="1:21" ht="16" thickBot="1" x14ac:dyDescent="0.25"/>
    <row r="7" spans="1:21" ht="15" customHeight="1" x14ac:dyDescent="0.2">
      <c r="A7" s="2246" t="s">
        <v>1044</v>
      </c>
      <c r="B7" s="2244" t="s">
        <v>1045</v>
      </c>
      <c r="C7" s="2244" t="s">
        <v>1046</v>
      </c>
      <c r="D7" s="2244" t="s">
        <v>1047</v>
      </c>
      <c r="E7" s="2244" t="s">
        <v>1048</v>
      </c>
      <c r="F7" s="2244" t="s">
        <v>1049</v>
      </c>
      <c r="G7" s="2244" t="s">
        <v>1050</v>
      </c>
      <c r="H7" s="2244" t="s">
        <v>1051</v>
      </c>
      <c r="I7" s="2244" t="s">
        <v>1052</v>
      </c>
      <c r="J7" s="2240" t="s">
        <v>39</v>
      </c>
      <c r="K7" s="2242" t="s">
        <v>1053</v>
      </c>
    </row>
    <row r="8" spans="1:21" ht="30" customHeight="1" thickBot="1" x14ac:dyDescent="0.25">
      <c r="A8" s="2247"/>
      <c r="B8" s="2245"/>
      <c r="C8" s="2245"/>
      <c r="D8" s="2245"/>
      <c r="E8" s="2245"/>
      <c r="F8" s="2245"/>
      <c r="G8" s="2245"/>
      <c r="H8" s="2245"/>
      <c r="I8" s="2245"/>
      <c r="J8" s="2241"/>
      <c r="K8" s="2243"/>
    </row>
    <row r="9" spans="1:21" x14ac:dyDescent="0.2">
      <c r="A9" s="561"/>
      <c r="B9" s="949"/>
      <c r="C9" s="158"/>
      <c r="D9" s="1166"/>
      <c r="E9" s="949"/>
      <c r="F9" s="949"/>
      <c r="G9" s="158">
        <f>+B9-E9</f>
        <v>0</v>
      </c>
      <c r="H9" s="158">
        <f>+F9-E9</f>
        <v>0</v>
      </c>
      <c r="I9" s="158">
        <f>+F9-B9</f>
        <v>0</v>
      </c>
      <c r="J9" s="913"/>
      <c r="K9" s="1309"/>
    </row>
    <row r="10" spans="1:21" ht="14.75" customHeight="1" x14ac:dyDescent="0.2">
      <c r="A10" s="164"/>
      <c r="B10" s="508"/>
      <c r="C10" s="452"/>
      <c r="D10" s="562"/>
      <c r="E10" s="508"/>
      <c r="F10" s="508"/>
      <c r="G10" s="452">
        <f t="shared" ref="G10:G28" si="0">+B10-E10</f>
        <v>0</v>
      </c>
      <c r="H10" s="452">
        <f t="shared" ref="H10:H28" si="1">+F10-E10</f>
        <v>0</v>
      </c>
      <c r="I10" s="452">
        <f t="shared" ref="I10:I28" si="2">+F10-B10</f>
        <v>0</v>
      </c>
      <c r="J10" s="435"/>
      <c r="K10" s="509"/>
      <c r="N10" s="1690"/>
      <c r="O10" s="1690"/>
      <c r="P10" s="1690"/>
      <c r="Q10" s="1690"/>
      <c r="R10" s="1690"/>
      <c r="S10" s="1690"/>
      <c r="T10" s="1690"/>
      <c r="U10" s="1690"/>
    </row>
    <row r="11" spans="1:21" x14ac:dyDescent="0.2">
      <c r="A11" s="164"/>
      <c r="B11" s="508"/>
      <c r="C11" s="452"/>
      <c r="D11" s="562"/>
      <c r="E11" s="508"/>
      <c r="F11" s="508"/>
      <c r="G11" s="452">
        <f t="shared" si="0"/>
        <v>0</v>
      </c>
      <c r="H11" s="452">
        <f t="shared" si="1"/>
        <v>0</v>
      </c>
      <c r="I11" s="452">
        <f t="shared" si="2"/>
        <v>0</v>
      </c>
      <c r="J11" s="435"/>
      <c r="K11" s="509"/>
      <c r="N11" s="1690"/>
      <c r="O11" s="1690"/>
      <c r="P11" s="1690"/>
      <c r="Q11" s="1690"/>
      <c r="R11" s="1690"/>
      <c r="S11" s="1690"/>
      <c r="T11" s="1690"/>
      <c r="U11" s="1690"/>
    </row>
    <row r="12" spans="1:21" x14ac:dyDescent="0.2">
      <c r="A12" s="164"/>
      <c r="B12" s="508"/>
      <c r="C12" s="452"/>
      <c r="D12" s="562"/>
      <c r="E12" s="508"/>
      <c r="F12" s="508"/>
      <c r="G12" s="452">
        <f t="shared" si="0"/>
        <v>0</v>
      </c>
      <c r="H12" s="452">
        <f t="shared" si="1"/>
        <v>0</v>
      </c>
      <c r="I12" s="452">
        <f t="shared" si="2"/>
        <v>0</v>
      </c>
      <c r="J12" s="435"/>
      <c r="K12" s="509"/>
      <c r="N12" s="1690"/>
      <c r="O12" s="1690"/>
      <c r="P12" s="1690"/>
      <c r="Q12" s="1690"/>
      <c r="R12" s="1690"/>
      <c r="S12" s="1690"/>
      <c r="T12" s="1690"/>
      <c r="U12" s="1690"/>
    </row>
    <row r="13" spans="1:21" x14ac:dyDescent="0.2">
      <c r="A13" s="164"/>
      <c r="B13" s="508"/>
      <c r="C13" s="452"/>
      <c r="D13" s="562"/>
      <c r="E13" s="508"/>
      <c r="F13" s="508"/>
      <c r="G13" s="452">
        <f t="shared" si="0"/>
        <v>0</v>
      </c>
      <c r="H13" s="452">
        <f t="shared" si="1"/>
        <v>0</v>
      </c>
      <c r="I13" s="452">
        <f t="shared" si="2"/>
        <v>0</v>
      </c>
      <c r="J13" s="435"/>
      <c r="K13" s="509"/>
    </row>
    <row r="14" spans="1:21" x14ac:dyDescent="0.2">
      <c r="A14" s="164"/>
      <c r="B14" s="508"/>
      <c r="C14" s="452"/>
      <c r="D14" s="562"/>
      <c r="E14" s="508"/>
      <c r="F14" s="508"/>
      <c r="G14" s="452">
        <f t="shared" si="0"/>
        <v>0</v>
      </c>
      <c r="H14" s="452">
        <f t="shared" si="1"/>
        <v>0</v>
      </c>
      <c r="I14" s="452">
        <f t="shared" si="2"/>
        <v>0</v>
      </c>
      <c r="J14" s="435"/>
      <c r="K14" s="509"/>
    </row>
    <row r="15" spans="1:21" x14ac:dyDescent="0.2">
      <c r="A15" s="164"/>
      <c r="B15" s="508"/>
      <c r="C15" s="452"/>
      <c r="D15" s="562"/>
      <c r="E15" s="508"/>
      <c r="F15" s="508"/>
      <c r="G15" s="452">
        <f t="shared" si="0"/>
        <v>0</v>
      </c>
      <c r="H15" s="452">
        <f t="shared" si="1"/>
        <v>0</v>
      </c>
      <c r="I15" s="452">
        <f t="shared" si="2"/>
        <v>0</v>
      </c>
      <c r="J15" s="435"/>
      <c r="K15" s="509"/>
    </row>
    <row r="16" spans="1:21" x14ac:dyDescent="0.2">
      <c r="A16" s="164"/>
      <c r="B16" s="508"/>
      <c r="C16" s="452"/>
      <c r="D16" s="562"/>
      <c r="E16" s="508"/>
      <c r="F16" s="508"/>
      <c r="G16" s="452">
        <f t="shared" si="0"/>
        <v>0</v>
      </c>
      <c r="H16" s="452">
        <f t="shared" si="1"/>
        <v>0</v>
      </c>
      <c r="I16" s="452">
        <f t="shared" si="2"/>
        <v>0</v>
      </c>
      <c r="J16" s="435"/>
      <c r="K16" s="509"/>
    </row>
    <row r="17" spans="1:11" x14ac:dyDescent="0.2">
      <c r="A17" s="164"/>
      <c r="B17" s="508"/>
      <c r="C17" s="452"/>
      <c r="D17" s="562"/>
      <c r="E17" s="508"/>
      <c r="F17" s="508"/>
      <c r="G17" s="452">
        <f t="shared" si="0"/>
        <v>0</v>
      </c>
      <c r="H17" s="452">
        <f t="shared" si="1"/>
        <v>0</v>
      </c>
      <c r="I17" s="452">
        <f t="shared" si="2"/>
        <v>0</v>
      </c>
      <c r="J17" s="435"/>
      <c r="K17" s="509"/>
    </row>
    <row r="18" spans="1:11" x14ac:dyDescent="0.2">
      <c r="A18" s="164"/>
      <c r="B18" s="508"/>
      <c r="C18" s="452"/>
      <c r="D18" s="562"/>
      <c r="E18" s="508"/>
      <c r="F18" s="508"/>
      <c r="G18" s="452">
        <f t="shared" si="0"/>
        <v>0</v>
      </c>
      <c r="H18" s="452">
        <f t="shared" si="1"/>
        <v>0</v>
      </c>
      <c r="I18" s="452">
        <f t="shared" si="2"/>
        <v>0</v>
      </c>
      <c r="J18" s="435"/>
      <c r="K18" s="509"/>
    </row>
    <row r="19" spans="1:11" x14ac:dyDescent="0.2">
      <c r="A19" s="164"/>
      <c r="B19" s="508"/>
      <c r="C19" s="452"/>
      <c r="D19" s="562"/>
      <c r="E19" s="508"/>
      <c r="F19" s="508"/>
      <c r="G19" s="452">
        <f t="shared" si="0"/>
        <v>0</v>
      </c>
      <c r="H19" s="452">
        <f t="shared" si="1"/>
        <v>0</v>
      </c>
      <c r="I19" s="452">
        <f t="shared" si="2"/>
        <v>0</v>
      </c>
      <c r="J19" s="435"/>
      <c r="K19" s="509"/>
    </row>
    <row r="20" spans="1:11" x14ac:dyDescent="0.2">
      <c r="A20" s="164"/>
      <c r="B20" s="508"/>
      <c r="C20" s="452"/>
      <c r="D20" s="562"/>
      <c r="E20" s="508"/>
      <c r="F20" s="508"/>
      <c r="G20" s="452">
        <f t="shared" si="0"/>
        <v>0</v>
      </c>
      <c r="H20" s="452">
        <f t="shared" si="1"/>
        <v>0</v>
      </c>
      <c r="I20" s="452">
        <f t="shared" si="2"/>
        <v>0</v>
      </c>
      <c r="J20" s="435"/>
      <c r="K20" s="509"/>
    </row>
    <row r="21" spans="1:11" x14ac:dyDescent="0.2">
      <c r="A21" s="164"/>
      <c r="B21" s="508"/>
      <c r="C21" s="452"/>
      <c r="D21" s="562"/>
      <c r="E21" s="508"/>
      <c r="F21" s="508"/>
      <c r="G21" s="452">
        <f t="shared" si="0"/>
        <v>0</v>
      </c>
      <c r="H21" s="452">
        <f t="shared" si="1"/>
        <v>0</v>
      </c>
      <c r="I21" s="452">
        <f t="shared" si="2"/>
        <v>0</v>
      </c>
      <c r="J21" s="435"/>
      <c r="K21" s="509"/>
    </row>
    <row r="22" spans="1:11" x14ac:dyDescent="0.2">
      <c r="A22" s="164"/>
      <c r="B22" s="508"/>
      <c r="C22" s="452"/>
      <c r="D22" s="562"/>
      <c r="E22" s="508"/>
      <c r="F22" s="508"/>
      <c r="G22" s="452">
        <f t="shared" si="0"/>
        <v>0</v>
      </c>
      <c r="H22" s="452">
        <f t="shared" si="1"/>
        <v>0</v>
      </c>
      <c r="I22" s="452">
        <f t="shared" si="2"/>
        <v>0</v>
      </c>
      <c r="J22" s="435"/>
      <c r="K22" s="509"/>
    </row>
    <row r="23" spans="1:11" x14ac:dyDescent="0.2">
      <c r="A23" s="164"/>
      <c r="B23" s="508"/>
      <c r="C23" s="452"/>
      <c r="D23" s="562"/>
      <c r="E23" s="508"/>
      <c r="F23" s="508"/>
      <c r="G23" s="452">
        <f t="shared" si="0"/>
        <v>0</v>
      </c>
      <c r="H23" s="452">
        <f t="shared" si="1"/>
        <v>0</v>
      </c>
      <c r="I23" s="452">
        <f t="shared" si="2"/>
        <v>0</v>
      </c>
      <c r="J23" s="435"/>
      <c r="K23" s="509"/>
    </row>
    <row r="24" spans="1:11" x14ac:dyDescent="0.2">
      <c r="A24" s="164"/>
      <c r="B24" s="508"/>
      <c r="C24" s="452"/>
      <c r="D24" s="562"/>
      <c r="E24" s="508"/>
      <c r="F24" s="508"/>
      <c r="G24" s="452">
        <f t="shared" si="0"/>
        <v>0</v>
      </c>
      <c r="H24" s="452">
        <f t="shared" si="1"/>
        <v>0</v>
      </c>
      <c r="I24" s="452">
        <f t="shared" si="2"/>
        <v>0</v>
      </c>
      <c r="J24" s="435"/>
      <c r="K24" s="509"/>
    </row>
    <row r="25" spans="1:11" x14ac:dyDescent="0.2">
      <c r="A25" s="164"/>
      <c r="B25" s="508"/>
      <c r="C25" s="452"/>
      <c r="D25" s="562"/>
      <c r="E25" s="508"/>
      <c r="F25" s="508"/>
      <c r="G25" s="452">
        <f t="shared" si="0"/>
        <v>0</v>
      </c>
      <c r="H25" s="452">
        <f t="shared" si="1"/>
        <v>0</v>
      </c>
      <c r="I25" s="452">
        <f t="shared" si="2"/>
        <v>0</v>
      </c>
      <c r="J25" s="435"/>
      <c r="K25" s="509"/>
    </row>
    <row r="26" spans="1:11" x14ac:dyDescent="0.2">
      <c r="A26" s="164"/>
      <c r="B26" s="508"/>
      <c r="C26" s="452"/>
      <c r="D26" s="562"/>
      <c r="E26" s="508"/>
      <c r="F26" s="508"/>
      <c r="G26" s="452">
        <f t="shared" si="0"/>
        <v>0</v>
      </c>
      <c r="H26" s="452">
        <f t="shared" si="1"/>
        <v>0</v>
      </c>
      <c r="I26" s="452">
        <f t="shared" si="2"/>
        <v>0</v>
      </c>
      <c r="J26" s="435"/>
      <c r="K26" s="509"/>
    </row>
    <row r="27" spans="1:11" x14ac:dyDescent="0.2">
      <c r="A27" s="164"/>
      <c r="B27" s="508"/>
      <c r="C27" s="452"/>
      <c r="D27" s="562"/>
      <c r="E27" s="508"/>
      <c r="F27" s="508"/>
      <c r="G27" s="452">
        <f t="shared" si="0"/>
        <v>0</v>
      </c>
      <c r="H27" s="452">
        <f t="shared" si="1"/>
        <v>0</v>
      </c>
      <c r="I27" s="452">
        <f t="shared" si="2"/>
        <v>0</v>
      </c>
      <c r="J27" s="435"/>
      <c r="K27" s="509"/>
    </row>
    <row r="28" spans="1:11" ht="16" thickBot="1" x14ac:dyDescent="0.25">
      <c r="A28" s="164"/>
      <c r="B28" s="508"/>
      <c r="C28" s="452"/>
      <c r="D28" s="562"/>
      <c r="E28" s="508"/>
      <c r="F28" s="508"/>
      <c r="G28" s="452">
        <f t="shared" si="0"/>
        <v>0</v>
      </c>
      <c r="H28" s="452">
        <f t="shared" si="1"/>
        <v>0</v>
      </c>
      <c r="I28" s="452">
        <f t="shared" si="2"/>
        <v>0</v>
      </c>
      <c r="J28" s="435"/>
      <c r="K28" s="509"/>
    </row>
    <row r="29" spans="1:11" x14ac:dyDescent="0.2">
      <c r="A29" s="510"/>
      <c r="B29" s="950"/>
      <c r="C29" s="954">
        <f>SUM(C9:C28)</f>
        <v>0</v>
      </c>
      <c r="D29" s="952" t="s">
        <v>1054</v>
      </c>
      <c r="E29" s="950"/>
      <c r="F29" s="950"/>
      <c r="G29" s="158">
        <f>AVERAGE(G9:G28)</f>
        <v>0</v>
      </c>
      <c r="H29" s="158">
        <f>AVERAGE(H9:H28)</f>
        <v>0</v>
      </c>
      <c r="I29" s="158">
        <f>AVERAGE(I9:I28)</f>
        <v>0</v>
      </c>
      <c r="J29" s="950"/>
      <c r="K29" s="1309"/>
    </row>
    <row r="30" spans="1:11" x14ac:dyDescent="0.2">
      <c r="A30" s="4"/>
      <c r="B30" s="461"/>
      <c r="C30" s="405">
        <v>50</v>
      </c>
      <c r="D30" s="511" t="s">
        <v>1063</v>
      </c>
      <c r="E30" s="461"/>
      <c r="F30" s="461"/>
      <c r="G30" s="461"/>
      <c r="H30" s="461"/>
      <c r="I30" s="1042"/>
      <c r="J30" s="461"/>
      <c r="K30" s="509"/>
    </row>
    <row r="31" spans="1:11" ht="16" thickBot="1" x14ac:dyDescent="0.25">
      <c r="A31" s="2"/>
      <c r="B31" s="3"/>
      <c r="C31" s="512">
        <f>+C29/C30</f>
        <v>0</v>
      </c>
      <c r="D31" s="513" t="s">
        <v>1056</v>
      </c>
      <c r="E31" s="3"/>
      <c r="F31" s="3"/>
      <c r="G31" s="3"/>
      <c r="H31" s="3"/>
      <c r="I31" s="635"/>
      <c r="J31" s="3"/>
      <c r="K31" s="1329"/>
    </row>
    <row r="33" spans="1:9" ht="16" thickBot="1" x14ac:dyDescent="0.25">
      <c r="A33" s="1" t="s">
        <v>294</v>
      </c>
    </row>
    <row r="34" spans="1:9" x14ac:dyDescent="0.2">
      <c r="A34" s="2017"/>
      <c r="B34" s="2018"/>
      <c r="C34" s="2018"/>
      <c r="D34" s="2018"/>
      <c r="E34" s="2018"/>
      <c r="F34" s="2018"/>
      <c r="G34" s="2018"/>
      <c r="H34" s="2018"/>
      <c r="I34" s="2019"/>
    </row>
    <row r="35" spans="1:9" x14ac:dyDescent="0.2">
      <c r="A35" s="2020"/>
      <c r="B35" s="2021"/>
      <c r="C35" s="2021"/>
      <c r="D35" s="2021"/>
      <c r="E35" s="2021"/>
      <c r="F35" s="2021"/>
      <c r="G35" s="2021"/>
      <c r="H35" s="2021"/>
      <c r="I35" s="2022"/>
    </row>
    <row r="36" spans="1:9" ht="16" thickBot="1" x14ac:dyDescent="0.25">
      <c r="A36" s="2023"/>
      <c r="B36" s="2024"/>
      <c r="C36" s="2024"/>
      <c r="D36" s="2024"/>
      <c r="E36" s="2024"/>
      <c r="F36" s="2024"/>
      <c r="G36" s="2024"/>
      <c r="H36" s="2024"/>
      <c r="I36" s="2025"/>
    </row>
  </sheetData>
  <mergeCells count="12">
    <mergeCell ref="J7:J8"/>
    <mergeCell ref="K7:K8"/>
    <mergeCell ref="A34:I36"/>
    <mergeCell ref="F7:F8"/>
    <mergeCell ref="A7:A8"/>
    <mergeCell ref="B7:B8"/>
    <mergeCell ref="C7:C8"/>
    <mergeCell ref="D7:D8"/>
    <mergeCell ref="E7:E8"/>
    <mergeCell ref="G7:G8"/>
    <mergeCell ref="H7:H8"/>
    <mergeCell ref="I7:I8"/>
  </mergeCells>
  <hyperlinks>
    <hyperlink ref="M1" location="'X2  Index'!A1" display="Return to index" xr:uid="{00000000-0004-0000-3000-000000000000}"/>
  </hyperlinks>
  <pageMargins left="0.45" right="0.45" top="0.75" bottom="0.75" header="0.3" footer="0.3"/>
  <pageSetup scale="67" orientation="landscape" r:id="rId1"/>
  <headerFooter>
    <oddHeader>&amp;LPerformed for Enter Lender</oddHeader>
    <oddFooter>&amp;LExample Company&amp;C&amp;A&amp;RRecurring   Aug2013</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9">
    <pageSetUpPr fitToPage="1"/>
  </sheetPr>
  <dimension ref="A1:K65"/>
  <sheetViews>
    <sheetView showGridLines="0" view="pageBreakPreview" topLeftCell="A36" zoomScale="60" zoomScaleNormal="100" workbookViewId="0">
      <selection activeCell="AC1" sqref="M1:AC1048576"/>
    </sheetView>
  </sheetViews>
  <sheetFormatPr baseColWidth="10" defaultColWidth="8" defaultRowHeight="15" x14ac:dyDescent="0.2"/>
  <cols>
    <col min="1" max="1" width="23.6640625" style="498" customWidth="1"/>
    <col min="2" max="2" width="27.6640625" style="498" customWidth="1"/>
    <col min="3" max="9" width="11.6640625" style="498" customWidth="1"/>
    <col min="10" max="16384" width="8" style="498"/>
  </cols>
  <sheetData>
    <row r="1" spans="1:11" x14ac:dyDescent="0.2">
      <c r="A1" s="497" t="s">
        <v>2</v>
      </c>
      <c r="C1" s="1"/>
      <c r="D1" s="1"/>
      <c r="E1" s="1"/>
      <c r="F1" s="1"/>
      <c r="G1" s="1"/>
      <c r="H1" s="1"/>
      <c r="K1" s="1141" t="s">
        <v>209</v>
      </c>
    </row>
    <row r="2" spans="1:11" x14ac:dyDescent="0.2">
      <c r="A2" s="1142" t="str">
        <f>'X2  Index'!A3</f>
        <v>Jan 2023 (Update date on Index tab)</v>
      </c>
      <c r="C2" s="1"/>
      <c r="D2" s="1"/>
      <c r="E2" s="1"/>
      <c r="F2" s="1"/>
      <c r="G2" s="1"/>
      <c r="H2" s="1"/>
      <c r="K2" s="1141"/>
    </row>
    <row r="3" spans="1:11" x14ac:dyDescent="0.2">
      <c r="A3" s="499" t="s">
        <v>134</v>
      </c>
      <c r="C3" s="1"/>
      <c r="D3" s="1"/>
      <c r="E3" s="1"/>
      <c r="F3" s="1"/>
      <c r="G3" s="1"/>
      <c r="H3" s="1"/>
    </row>
    <row r="4" spans="1:11" x14ac:dyDescent="0.2">
      <c r="A4" s="499"/>
      <c r="C4" s="1"/>
      <c r="D4" s="1"/>
      <c r="E4" s="1"/>
      <c r="F4" s="1"/>
      <c r="G4" s="1"/>
      <c r="H4" s="1"/>
    </row>
    <row r="5" spans="1:11" x14ac:dyDescent="0.2">
      <c r="A5" s="636" t="s">
        <v>1064</v>
      </c>
      <c r="B5" s="1551"/>
      <c r="C5" s="1552"/>
      <c r="D5" s="1552"/>
      <c r="E5" s="1552"/>
      <c r="F5" s="1552"/>
      <c r="G5" s="1552"/>
      <c r="H5" s="1552"/>
      <c r="I5" s="1551"/>
    </row>
    <row r="6" spans="1:11" x14ac:dyDescent="0.2">
      <c r="A6" s="636" t="s">
        <v>1065</v>
      </c>
      <c r="B6" s="1367"/>
      <c r="C6" s="1368"/>
      <c r="D6" s="1368"/>
      <c r="E6" s="1368"/>
      <c r="F6" s="1368"/>
      <c r="G6" s="1368"/>
      <c r="H6" s="1368"/>
      <c r="I6" s="1367"/>
    </row>
    <row r="7" spans="1:11" ht="16" thickBot="1" x14ac:dyDescent="0.25">
      <c r="A7" s="636"/>
      <c r="C7" s="500"/>
      <c r="D7" s="500"/>
      <c r="E7" s="500"/>
      <c r="F7" s="500"/>
      <c r="G7" s="500"/>
      <c r="H7" s="500"/>
    </row>
    <row r="8" spans="1:11" ht="16" thickBot="1" x14ac:dyDescent="0.25">
      <c r="A8" s="1360"/>
      <c r="B8" s="555"/>
      <c r="C8" s="556">
        <f>EOMONTH(D8,-1)</f>
        <v>43830</v>
      </c>
      <c r="D8" s="556">
        <f>EOMONTH(E8,-1)</f>
        <v>43861</v>
      </c>
      <c r="E8" s="556">
        <f>EOMONTH(F8,-1)</f>
        <v>43890</v>
      </c>
      <c r="F8" s="556">
        <f>EOMONTH(G8,-1)</f>
        <v>43921</v>
      </c>
      <c r="G8" s="556">
        <f>EOMONTH(H8,-1)</f>
        <v>43951</v>
      </c>
      <c r="H8" s="556">
        <v>43982</v>
      </c>
      <c r="I8" s="557" t="s">
        <v>585</v>
      </c>
    </row>
    <row r="9" spans="1:11" x14ac:dyDescent="0.2">
      <c r="A9" s="1519" t="s">
        <v>1066</v>
      </c>
      <c r="B9" s="1369"/>
      <c r="C9" s="1520"/>
      <c r="D9" s="1520">
        <f>C14</f>
        <v>0</v>
      </c>
      <c r="E9" s="1520">
        <f>D14</f>
        <v>0</v>
      </c>
      <c r="F9" s="1520">
        <f>E14</f>
        <v>0</v>
      </c>
      <c r="G9" s="1520">
        <f>F14</f>
        <v>0</v>
      </c>
      <c r="H9" s="1520">
        <f>G14</f>
        <v>0</v>
      </c>
      <c r="I9" s="1521">
        <f>C9</f>
        <v>0</v>
      </c>
    </row>
    <row r="10" spans="1:11" x14ac:dyDescent="0.2">
      <c r="A10" s="1529" t="s">
        <v>1067</v>
      </c>
      <c r="B10" s="1370"/>
      <c r="C10" s="1522"/>
      <c r="D10" s="1522"/>
      <c r="E10" s="1522"/>
      <c r="F10" s="1522"/>
      <c r="G10" s="1522"/>
      <c r="H10" s="1522"/>
      <c r="I10" s="1523">
        <f>SUM(C10:H10)</f>
        <v>0</v>
      </c>
    </row>
    <row r="11" spans="1:11" x14ac:dyDescent="0.2">
      <c r="A11" s="1529" t="s">
        <v>1068</v>
      </c>
      <c r="B11" s="1370"/>
      <c r="C11" s="1522"/>
      <c r="D11" s="1522"/>
      <c r="E11" s="1522"/>
      <c r="F11" s="1522"/>
      <c r="G11" s="1522"/>
      <c r="H11" s="1522"/>
      <c r="I11" s="1523">
        <f>SUM(C11:H11)</f>
        <v>0</v>
      </c>
    </row>
    <row r="12" spans="1:11" x14ac:dyDescent="0.2">
      <c r="A12" s="1529" t="s">
        <v>606</v>
      </c>
      <c r="B12" s="1370"/>
      <c r="C12" s="1522"/>
      <c r="D12" s="1522"/>
      <c r="E12" s="1522"/>
      <c r="F12" s="1522"/>
      <c r="G12" s="1522"/>
      <c r="H12" s="1522"/>
      <c r="I12" s="1523">
        <f>SUM(C12:H12)</f>
        <v>0</v>
      </c>
    </row>
    <row r="13" spans="1:11" x14ac:dyDescent="0.2">
      <c r="A13" s="1529" t="s">
        <v>1069</v>
      </c>
      <c r="B13" s="1370"/>
      <c r="C13" s="1522"/>
      <c r="D13" s="1522"/>
      <c r="E13" s="1522"/>
      <c r="F13" s="1522"/>
      <c r="G13" s="1522"/>
      <c r="H13" s="1522"/>
      <c r="I13" s="1523">
        <f>SUM(C13:H13)</f>
        <v>0</v>
      </c>
    </row>
    <row r="14" spans="1:11" x14ac:dyDescent="0.2">
      <c r="A14" s="1519" t="s">
        <v>1070</v>
      </c>
      <c r="B14" s="1371"/>
      <c r="C14" s="1520">
        <f t="shared" ref="C14:I14" si="0">SUM(C9:C13)</f>
        <v>0</v>
      </c>
      <c r="D14" s="1520">
        <f t="shared" si="0"/>
        <v>0</v>
      </c>
      <c r="E14" s="1520">
        <f t="shared" si="0"/>
        <v>0</v>
      </c>
      <c r="F14" s="1520">
        <f t="shared" si="0"/>
        <v>0</v>
      </c>
      <c r="G14" s="1520">
        <f t="shared" si="0"/>
        <v>0</v>
      </c>
      <c r="H14" s="1520">
        <f t="shared" si="0"/>
        <v>0</v>
      </c>
      <c r="I14" s="1521">
        <f t="shared" si="0"/>
        <v>0</v>
      </c>
    </row>
    <row r="15" spans="1:11" x14ac:dyDescent="0.2">
      <c r="A15" s="1529" t="s">
        <v>128</v>
      </c>
      <c r="B15" s="1370"/>
      <c r="C15" s="1527"/>
      <c r="D15" s="1527"/>
      <c r="E15" s="1527"/>
      <c r="F15" s="1527"/>
      <c r="G15" s="1527"/>
      <c r="H15" s="1527"/>
      <c r="I15" s="1528">
        <v>0</v>
      </c>
    </row>
    <row r="16" spans="1:11" x14ac:dyDescent="0.2">
      <c r="A16" s="1529" t="s">
        <v>1071</v>
      </c>
      <c r="B16" s="1370"/>
      <c r="C16" s="1527"/>
      <c r="D16" s="1527"/>
      <c r="E16" s="1527"/>
      <c r="F16" s="1527"/>
      <c r="G16" s="1527"/>
      <c r="H16" s="1527"/>
      <c r="I16" s="1528">
        <v>0</v>
      </c>
    </row>
    <row r="17" spans="1:9" x14ac:dyDescent="0.2">
      <c r="A17" s="1529" t="s">
        <v>1072</v>
      </c>
      <c r="B17" s="1370"/>
      <c r="C17" s="1527"/>
      <c r="D17" s="1527"/>
      <c r="E17" s="1527"/>
      <c r="F17" s="1527"/>
      <c r="G17" s="1527"/>
      <c r="H17" s="1527"/>
      <c r="I17" s="1528">
        <v>0</v>
      </c>
    </row>
    <row r="18" spans="1:9" x14ac:dyDescent="0.2">
      <c r="A18" s="1529" t="s">
        <v>633</v>
      </c>
      <c r="B18" s="1370"/>
      <c r="C18" s="1527"/>
      <c r="D18" s="1527"/>
      <c r="E18" s="1527"/>
      <c r="F18" s="1527"/>
      <c r="G18" s="1527"/>
      <c r="H18" s="1527"/>
      <c r="I18" s="1528">
        <f>SUM(C18:H18)</f>
        <v>0</v>
      </c>
    </row>
    <row r="19" spans="1:9" x14ac:dyDescent="0.2">
      <c r="A19" s="1529" t="s">
        <v>1069</v>
      </c>
      <c r="B19" s="1370"/>
      <c r="C19" s="1527"/>
      <c r="D19" s="1527"/>
      <c r="E19" s="1527"/>
      <c r="F19" s="1527"/>
      <c r="G19" s="1527"/>
      <c r="H19" s="1527"/>
      <c r="I19" s="1528">
        <f>SUM(C19:H19)</f>
        <v>0</v>
      </c>
    </row>
    <row r="20" spans="1:9" ht="16" thickBot="1" x14ac:dyDescent="0.25">
      <c r="A20" s="552" t="s">
        <v>1073</v>
      </c>
      <c r="B20" s="1553"/>
      <c r="C20" s="553">
        <f t="shared" ref="C20:I20" si="1">SUM(C14:C19)</f>
        <v>0</v>
      </c>
      <c r="D20" s="553">
        <f t="shared" si="1"/>
        <v>0</v>
      </c>
      <c r="E20" s="553">
        <f t="shared" si="1"/>
        <v>0</v>
      </c>
      <c r="F20" s="553">
        <f t="shared" si="1"/>
        <v>0</v>
      </c>
      <c r="G20" s="553">
        <f t="shared" si="1"/>
        <v>0</v>
      </c>
      <c r="H20" s="553">
        <f t="shared" si="1"/>
        <v>0</v>
      </c>
      <c r="I20" s="554">
        <f t="shared" si="1"/>
        <v>0</v>
      </c>
    </row>
    <row r="21" spans="1:9" x14ac:dyDescent="0.2">
      <c r="C21" s="500"/>
      <c r="D21" s="500"/>
      <c r="E21" s="500"/>
      <c r="F21" s="500"/>
      <c r="G21" s="500"/>
      <c r="H21" s="500"/>
      <c r="I21" s="500"/>
    </row>
    <row r="22" spans="1:9" x14ac:dyDescent="0.2">
      <c r="A22" s="498" t="s">
        <v>1074</v>
      </c>
    </row>
    <row r="23" spans="1:9" x14ac:dyDescent="0.2">
      <c r="A23" s="498" t="s">
        <v>1075</v>
      </c>
    </row>
    <row r="26" spans="1:9" x14ac:dyDescent="0.2">
      <c r="A26" s="636" t="s">
        <v>1064</v>
      </c>
      <c r="B26" s="1551"/>
      <c r="C26" s="1552"/>
      <c r="D26" s="1552"/>
      <c r="E26" s="1552"/>
      <c r="F26" s="1552"/>
      <c r="G26" s="1552"/>
      <c r="H26" s="1552"/>
      <c r="I26" s="1551"/>
    </row>
    <row r="27" spans="1:9" x14ac:dyDescent="0.2">
      <c r="A27" s="636" t="s">
        <v>1065</v>
      </c>
      <c r="B27" s="1367"/>
      <c r="C27" s="1368"/>
      <c r="D27" s="1368"/>
      <c r="E27" s="1368"/>
      <c r="F27" s="1368"/>
      <c r="G27" s="1368"/>
      <c r="H27" s="1368"/>
      <c r="I27" s="1367"/>
    </row>
    <row r="28" spans="1:9" ht="16" thickBot="1" x14ac:dyDescent="0.25">
      <c r="A28" s="636"/>
      <c r="C28" s="500"/>
      <c r="D28" s="500"/>
      <c r="E28" s="500"/>
      <c r="F28" s="500"/>
      <c r="G28" s="500"/>
      <c r="H28" s="500"/>
    </row>
    <row r="29" spans="1:9" ht="16" thickBot="1" x14ac:dyDescent="0.25">
      <c r="A29" s="1360"/>
      <c r="B29" s="555"/>
      <c r="C29" s="556">
        <f>EOMONTH(D29,-1)</f>
        <v>41486</v>
      </c>
      <c r="D29" s="556">
        <f>EOMONTH(E29,-1)</f>
        <v>41517</v>
      </c>
      <c r="E29" s="556">
        <f>EOMONTH(F29,-1)</f>
        <v>41547</v>
      </c>
      <c r="F29" s="556">
        <f>EOMONTH(G29,-1)</f>
        <v>41578</v>
      </c>
      <c r="G29" s="556">
        <f>EOMONTH(H29,-1)</f>
        <v>41608</v>
      </c>
      <c r="H29" s="556">
        <v>41639</v>
      </c>
      <c r="I29" s="557" t="s">
        <v>585</v>
      </c>
    </row>
    <row r="30" spans="1:9" x14ac:dyDescent="0.2">
      <c r="A30" s="1519" t="s">
        <v>1066</v>
      </c>
      <c r="B30" s="1369"/>
      <c r="C30" s="1520"/>
      <c r="D30" s="1520">
        <f>C35</f>
        <v>0</v>
      </c>
      <c r="E30" s="1520">
        <f>D35</f>
        <v>0</v>
      </c>
      <c r="F30" s="1520">
        <f>E35</f>
        <v>0</v>
      </c>
      <c r="G30" s="1520">
        <f>F35</f>
        <v>0</v>
      </c>
      <c r="H30" s="1520">
        <f>G35</f>
        <v>0</v>
      </c>
      <c r="I30" s="1521">
        <f>C30</f>
        <v>0</v>
      </c>
    </row>
    <row r="31" spans="1:9" x14ac:dyDescent="0.2">
      <c r="A31" s="1529" t="s">
        <v>1067</v>
      </c>
      <c r="B31" s="1370"/>
      <c r="C31" s="1522"/>
      <c r="D31" s="1522"/>
      <c r="E31" s="1522"/>
      <c r="F31" s="1522"/>
      <c r="G31" s="1522"/>
      <c r="H31" s="1522"/>
      <c r="I31" s="1523">
        <f>SUM(C31:H31)</f>
        <v>0</v>
      </c>
    </row>
    <row r="32" spans="1:9" x14ac:dyDescent="0.2">
      <c r="A32" s="1529" t="s">
        <v>1068</v>
      </c>
      <c r="B32" s="1370"/>
      <c r="C32" s="1522"/>
      <c r="D32" s="1522"/>
      <c r="E32" s="1522"/>
      <c r="F32" s="1522"/>
      <c r="G32" s="1522"/>
      <c r="H32" s="1522"/>
      <c r="I32" s="1523">
        <f>SUM(C32:H32)</f>
        <v>0</v>
      </c>
    </row>
    <row r="33" spans="1:9" x14ac:dyDescent="0.2">
      <c r="A33" s="1529" t="s">
        <v>606</v>
      </c>
      <c r="B33" s="1370"/>
      <c r="C33" s="1522"/>
      <c r="D33" s="1522"/>
      <c r="E33" s="1522"/>
      <c r="F33" s="1522"/>
      <c r="G33" s="1522"/>
      <c r="H33" s="1522"/>
      <c r="I33" s="1523">
        <f>SUM(C33:H33)</f>
        <v>0</v>
      </c>
    </row>
    <row r="34" spans="1:9" x14ac:dyDescent="0.2">
      <c r="A34" s="1529" t="s">
        <v>1069</v>
      </c>
      <c r="B34" s="1370"/>
      <c r="C34" s="1522"/>
      <c r="D34" s="1522"/>
      <c r="E34" s="1522"/>
      <c r="F34" s="1522"/>
      <c r="G34" s="1522"/>
      <c r="H34" s="1522"/>
      <c r="I34" s="1523">
        <f>SUM(C34:H34)</f>
        <v>0</v>
      </c>
    </row>
    <row r="35" spans="1:9" x14ac:dyDescent="0.2">
      <c r="A35" s="1519" t="s">
        <v>1070</v>
      </c>
      <c r="B35" s="1371"/>
      <c r="C35" s="1520">
        <f t="shared" ref="C35:I35" si="2">SUM(C30:C34)</f>
        <v>0</v>
      </c>
      <c r="D35" s="1520">
        <f t="shared" si="2"/>
        <v>0</v>
      </c>
      <c r="E35" s="1520">
        <f t="shared" si="2"/>
        <v>0</v>
      </c>
      <c r="F35" s="1520">
        <f t="shared" si="2"/>
        <v>0</v>
      </c>
      <c r="G35" s="1520">
        <f t="shared" si="2"/>
        <v>0</v>
      </c>
      <c r="H35" s="1520">
        <f t="shared" si="2"/>
        <v>0</v>
      </c>
      <c r="I35" s="1521">
        <f t="shared" si="2"/>
        <v>0</v>
      </c>
    </row>
    <row r="36" spans="1:9" x14ac:dyDescent="0.2">
      <c r="A36" s="1529" t="s">
        <v>128</v>
      </c>
      <c r="B36" s="1370"/>
      <c r="C36" s="1527"/>
      <c r="D36" s="1527"/>
      <c r="E36" s="1527"/>
      <c r="F36" s="1527"/>
      <c r="G36" s="1527"/>
      <c r="H36" s="1527"/>
      <c r="I36" s="1528">
        <v>0</v>
      </c>
    </row>
    <row r="37" spans="1:9" x14ac:dyDescent="0.2">
      <c r="A37" s="1529" t="s">
        <v>1071</v>
      </c>
      <c r="B37" s="1370"/>
      <c r="C37" s="1527"/>
      <c r="D37" s="1527"/>
      <c r="E37" s="1527"/>
      <c r="F37" s="1527"/>
      <c r="G37" s="1527"/>
      <c r="H37" s="1527"/>
      <c r="I37" s="1528">
        <v>0</v>
      </c>
    </row>
    <row r="38" spans="1:9" x14ac:dyDescent="0.2">
      <c r="A38" s="1529" t="s">
        <v>1072</v>
      </c>
      <c r="B38" s="1370"/>
      <c r="C38" s="1527"/>
      <c r="D38" s="1527"/>
      <c r="E38" s="1527"/>
      <c r="F38" s="1527"/>
      <c r="G38" s="1527"/>
      <c r="H38" s="1527"/>
      <c r="I38" s="1528">
        <v>0</v>
      </c>
    </row>
    <row r="39" spans="1:9" x14ac:dyDescent="0.2">
      <c r="A39" s="1529" t="s">
        <v>633</v>
      </c>
      <c r="B39" s="1370"/>
      <c r="C39" s="1527"/>
      <c r="D39" s="1527"/>
      <c r="E39" s="1527"/>
      <c r="F39" s="1527"/>
      <c r="G39" s="1527"/>
      <c r="H39" s="1527"/>
      <c r="I39" s="1528">
        <f>SUM(C39:H39)</f>
        <v>0</v>
      </c>
    </row>
    <row r="40" spans="1:9" x14ac:dyDescent="0.2">
      <c r="A40" s="1529" t="s">
        <v>1069</v>
      </c>
      <c r="B40" s="1370"/>
      <c r="C40" s="1527"/>
      <c r="D40" s="1527"/>
      <c r="E40" s="1527"/>
      <c r="F40" s="1527"/>
      <c r="G40" s="1527"/>
      <c r="H40" s="1527"/>
      <c r="I40" s="1528">
        <f>SUM(C40:H40)</f>
        <v>0</v>
      </c>
    </row>
    <row r="41" spans="1:9" ht="16" thickBot="1" x14ac:dyDescent="0.25">
      <c r="A41" s="552" t="s">
        <v>1073</v>
      </c>
      <c r="B41" s="1553"/>
      <c r="C41" s="553">
        <f t="shared" ref="C41:I41" si="3">SUM(C35:C40)</f>
        <v>0</v>
      </c>
      <c r="D41" s="553">
        <f t="shared" si="3"/>
        <v>0</v>
      </c>
      <c r="E41" s="553">
        <f t="shared" si="3"/>
        <v>0</v>
      </c>
      <c r="F41" s="553">
        <f t="shared" si="3"/>
        <v>0</v>
      </c>
      <c r="G41" s="553">
        <f t="shared" si="3"/>
        <v>0</v>
      </c>
      <c r="H41" s="553">
        <f t="shared" si="3"/>
        <v>0</v>
      </c>
      <c r="I41" s="554">
        <f t="shared" si="3"/>
        <v>0</v>
      </c>
    </row>
    <row r="42" spans="1:9" x14ac:dyDescent="0.2">
      <c r="C42" s="500"/>
      <c r="D42" s="500"/>
      <c r="E42" s="500"/>
      <c r="F42" s="500"/>
      <c r="G42" s="500"/>
      <c r="H42" s="500"/>
      <c r="I42" s="500"/>
    </row>
    <row r="43" spans="1:9" x14ac:dyDescent="0.2">
      <c r="A43" s="498" t="s">
        <v>1074</v>
      </c>
    </row>
    <row r="44" spans="1:9" x14ac:dyDescent="0.2">
      <c r="A44" s="498" t="s">
        <v>1075</v>
      </c>
    </row>
    <row r="47" spans="1:9" x14ac:dyDescent="0.2">
      <c r="A47" s="636" t="s">
        <v>1064</v>
      </c>
      <c r="B47" s="1551"/>
      <c r="C47" s="1552"/>
      <c r="D47" s="1552"/>
      <c r="E47" s="1552"/>
      <c r="F47" s="1552"/>
      <c r="G47" s="1552"/>
      <c r="H47" s="1552"/>
      <c r="I47" s="1551"/>
    </row>
    <row r="48" spans="1:9" x14ac:dyDescent="0.2">
      <c r="A48" s="636" t="s">
        <v>1065</v>
      </c>
      <c r="B48" s="1367"/>
      <c r="C48" s="1368"/>
      <c r="D48" s="1368"/>
      <c r="E48" s="1368"/>
      <c r="F48" s="1368"/>
      <c r="G48" s="1368"/>
      <c r="H48" s="1368"/>
      <c r="I48" s="1367"/>
    </row>
    <row r="49" spans="1:9" ht="16" thickBot="1" x14ac:dyDescent="0.25">
      <c r="A49" s="636"/>
      <c r="C49" s="500"/>
      <c r="D49" s="500"/>
      <c r="E49" s="500"/>
      <c r="F49" s="500"/>
      <c r="G49" s="500"/>
      <c r="H49" s="500"/>
    </row>
    <row r="50" spans="1:9" ht="16" thickBot="1" x14ac:dyDescent="0.25">
      <c r="A50" s="1360"/>
      <c r="B50" s="555"/>
      <c r="C50" s="556">
        <f>EOMONTH(D50,-1)</f>
        <v>41486</v>
      </c>
      <c r="D50" s="556">
        <f>EOMONTH(E50,-1)</f>
        <v>41517</v>
      </c>
      <c r="E50" s="556">
        <f>EOMONTH(F50,-1)</f>
        <v>41547</v>
      </c>
      <c r="F50" s="556">
        <f>EOMONTH(G50,-1)</f>
        <v>41578</v>
      </c>
      <c r="G50" s="556">
        <f>EOMONTH(H50,-1)</f>
        <v>41608</v>
      </c>
      <c r="H50" s="556">
        <v>41639</v>
      </c>
      <c r="I50" s="557" t="s">
        <v>585</v>
      </c>
    </row>
    <row r="51" spans="1:9" x14ac:dyDescent="0.2">
      <c r="A51" s="1519" t="s">
        <v>1066</v>
      </c>
      <c r="B51" s="1369"/>
      <c r="C51" s="1520"/>
      <c r="D51" s="1520">
        <f>C56</f>
        <v>0</v>
      </c>
      <c r="E51" s="1520">
        <f>D56</f>
        <v>0</v>
      </c>
      <c r="F51" s="1520">
        <f>E56</f>
        <v>0</v>
      </c>
      <c r="G51" s="1520">
        <f>F56</f>
        <v>0</v>
      </c>
      <c r="H51" s="1520">
        <f>G56</f>
        <v>0</v>
      </c>
      <c r="I51" s="1521">
        <f>C51</f>
        <v>0</v>
      </c>
    </row>
    <row r="52" spans="1:9" x14ac:dyDescent="0.2">
      <c r="A52" s="1529" t="s">
        <v>1067</v>
      </c>
      <c r="B52" s="1370"/>
      <c r="C52" s="1522"/>
      <c r="D52" s="1522"/>
      <c r="E52" s="1522"/>
      <c r="F52" s="1522"/>
      <c r="G52" s="1522"/>
      <c r="H52" s="1522"/>
      <c r="I52" s="1523">
        <f>SUM(C52:H52)</f>
        <v>0</v>
      </c>
    </row>
    <row r="53" spans="1:9" x14ac:dyDescent="0.2">
      <c r="A53" s="1529" t="s">
        <v>1068</v>
      </c>
      <c r="B53" s="1370"/>
      <c r="C53" s="1522"/>
      <c r="D53" s="1522"/>
      <c r="E53" s="1522"/>
      <c r="F53" s="1522"/>
      <c r="G53" s="1522"/>
      <c r="H53" s="1522"/>
      <c r="I53" s="1523">
        <f>SUM(C53:H53)</f>
        <v>0</v>
      </c>
    </row>
    <row r="54" spans="1:9" x14ac:dyDescent="0.2">
      <c r="A54" s="1529" t="s">
        <v>606</v>
      </c>
      <c r="B54" s="1370"/>
      <c r="C54" s="1522"/>
      <c r="D54" s="1522"/>
      <c r="E54" s="1522"/>
      <c r="F54" s="1522"/>
      <c r="G54" s="1522"/>
      <c r="H54" s="1522"/>
      <c r="I54" s="1523">
        <f>SUM(C54:H54)</f>
        <v>0</v>
      </c>
    </row>
    <row r="55" spans="1:9" x14ac:dyDescent="0.2">
      <c r="A55" s="1529" t="s">
        <v>1069</v>
      </c>
      <c r="B55" s="1370"/>
      <c r="C55" s="1522"/>
      <c r="D55" s="1522"/>
      <c r="E55" s="1522"/>
      <c r="F55" s="1522"/>
      <c r="G55" s="1522"/>
      <c r="H55" s="1522"/>
      <c r="I55" s="1523">
        <f>SUM(C55:H55)</f>
        <v>0</v>
      </c>
    </row>
    <row r="56" spans="1:9" x14ac:dyDescent="0.2">
      <c r="A56" s="1519" t="s">
        <v>1070</v>
      </c>
      <c r="B56" s="1371"/>
      <c r="C56" s="1520">
        <f t="shared" ref="C56:I56" si="4">SUM(C51:C55)</f>
        <v>0</v>
      </c>
      <c r="D56" s="1520">
        <f t="shared" si="4"/>
        <v>0</v>
      </c>
      <c r="E56" s="1520">
        <f t="shared" si="4"/>
        <v>0</v>
      </c>
      <c r="F56" s="1520">
        <f t="shared" si="4"/>
        <v>0</v>
      </c>
      <c r="G56" s="1520">
        <f t="shared" si="4"/>
        <v>0</v>
      </c>
      <c r="H56" s="1520">
        <f t="shared" si="4"/>
        <v>0</v>
      </c>
      <c r="I56" s="1521">
        <f t="shared" si="4"/>
        <v>0</v>
      </c>
    </row>
    <row r="57" spans="1:9" x14ac:dyDescent="0.2">
      <c r="A57" s="1529" t="s">
        <v>128</v>
      </c>
      <c r="B57" s="1370"/>
      <c r="C57" s="1527"/>
      <c r="D57" s="1527"/>
      <c r="E57" s="1527"/>
      <c r="F57" s="1527"/>
      <c r="G57" s="1527"/>
      <c r="H57" s="1527"/>
      <c r="I57" s="1528">
        <v>0</v>
      </c>
    </row>
    <row r="58" spans="1:9" x14ac:dyDescent="0.2">
      <c r="A58" s="1529" t="s">
        <v>1071</v>
      </c>
      <c r="B58" s="1370"/>
      <c r="C58" s="1527"/>
      <c r="D58" s="1527"/>
      <c r="E58" s="1527"/>
      <c r="F58" s="1527"/>
      <c r="G58" s="1527"/>
      <c r="H58" s="1527"/>
      <c r="I58" s="1528">
        <v>0</v>
      </c>
    </row>
    <row r="59" spans="1:9" x14ac:dyDescent="0.2">
      <c r="A59" s="1529" t="s">
        <v>1072</v>
      </c>
      <c r="B59" s="1370"/>
      <c r="C59" s="1527"/>
      <c r="D59" s="1527"/>
      <c r="E59" s="1527"/>
      <c r="F59" s="1527"/>
      <c r="G59" s="1527"/>
      <c r="H59" s="1527"/>
      <c r="I59" s="1528">
        <v>0</v>
      </c>
    </row>
    <row r="60" spans="1:9" x14ac:dyDescent="0.2">
      <c r="A60" s="1529" t="s">
        <v>633</v>
      </c>
      <c r="B60" s="1370"/>
      <c r="C60" s="1527"/>
      <c r="D60" s="1527"/>
      <c r="E60" s="1527"/>
      <c r="F60" s="1527"/>
      <c r="G60" s="1527"/>
      <c r="H60" s="1527"/>
      <c r="I60" s="1528">
        <f>SUM(C60:H60)</f>
        <v>0</v>
      </c>
    </row>
    <row r="61" spans="1:9" x14ac:dyDescent="0.2">
      <c r="A61" s="1529" t="s">
        <v>1069</v>
      </c>
      <c r="B61" s="1370"/>
      <c r="C61" s="1527"/>
      <c r="D61" s="1527"/>
      <c r="E61" s="1527"/>
      <c r="F61" s="1527"/>
      <c r="G61" s="1527"/>
      <c r="H61" s="1527"/>
      <c r="I61" s="1528">
        <f>SUM(C61:H61)</f>
        <v>0</v>
      </c>
    </row>
    <row r="62" spans="1:9" ht="16" thickBot="1" x14ac:dyDescent="0.25">
      <c r="A62" s="552" t="s">
        <v>1073</v>
      </c>
      <c r="B62" s="1553"/>
      <c r="C62" s="553">
        <f t="shared" ref="C62:I62" si="5">SUM(C56:C61)</f>
        <v>0</v>
      </c>
      <c r="D62" s="553">
        <f t="shared" si="5"/>
        <v>0</v>
      </c>
      <c r="E62" s="553">
        <f t="shared" si="5"/>
        <v>0</v>
      </c>
      <c r="F62" s="553">
        <f t="shared" si="5"/>
        <v>0</v>
      </c>
      <c r="G62" s="553">
        <f t="shared" si="5"/>
        <v>0</v>
      </c>
      <c r="H62" s="553">
        <f t="shared" si="5"/>
        <v>0</v>
      </c>
      <c r="I62" s="554">
        <f t="shared" si="5"/>
        <v>0</v>
      </c>
    </row>
    <row r="63" spans="1:9" x14ac:dyDescent="0.2">
      <c r="C63" s="500"/>
      <c r="D63" s="500"/>
      <c r="E63" s="500"/>
      <c r="F63" s="500"/>
      <c r="G63" s="500"/>
      <c r="H63" s="500"/>
      <c r="I63" s="500"/>
    </row>
    <row r="64" spans="1:9" x14ac:dyDescent="0.2">
      <c r="A64" s="498" t="s">
        <v>1074</v>
      </c>
    </row>
    <row r="65" spans="1:1" x14ac:dyDescent="0.2">
      <c r="A65" s="498" t="s">
        <v>1075</v>
      </c>
    </row>
  </sheetData>
  <hyperlinks>
    <hyperlink ref="K1" location="'X2  Index'!A1" display="Return to index" xr:uid="{00000000-0004-0000-3100-000000000000}"/>
  </hyperlinks>
  <printOptions horizontalCentered="1"/>
  <pageMargins left="0.45" right="0.45" top="0.5" bottom="0.5" header="0.3" footer="0.05"/>
  <pageSetup scale="64" orientation="portrait" r:id="rId1"/>
  <headerFooter>
    <oddHeader>&amp;LPerformed for Enter Lender</oddHeader>
    <oddFooter>&amp;LExample Company&amp;C&amp;A&amp;RRecurring   Aug2013</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70">
    <pageSetUpPr fitToPage="1"/>
  </sheetPr>
  <dimension ref="A1:K52"/>
  <sheetViews>
    <sheetView showGridLines="0" view="pageBreakPreview" topLeftCell="A33" zoomScale="60" zoomScaleNormal="70" workbookViewId="0">
      <selection activeCell="AA1" sqref="O1:AA1048576"/>
    </sheetView>
  </sheetViews>
  <sheetFormatPr baseColWidth="10" defaultColWidth="8" defaultRowHeight="15" x14ac:dyDescent="0.2"/>
  <cols>
    <col min="1" max="1" width="23.6640625" style="498" customWidth="1"/>
    <col min="2" max="2" width="27.6640625" style="498" customWidth="1"/>
    <col min="3" max="9" width="11.6640625" style="498" customWidth="1"/>
    <col min="10" max="16384" width="8" style="498"/>
  </cols>
  <sheetData>
    <row r="1" spans="1:11" x14ac:dyDescent="0.2">
      <c r="A1" s="497" t="s">
        <v>2</v>
      </c>
      <c r="C1" s="1"/>
      <c r="D1" s="1"/>
      <c r="E1" s="1"/>
      <c r="F1" s="1"/>
      <c r="G1" s="1"/>
      <c r="H1" s="1"/>
      <c r="K1" s="1141" t="s">
        <v>209</v>
      </c>
    </row>
    <row r="2" spans="1:11" x14ac:dyDescent="0.2">
      <c r="A2" s="1142" t="str">
        <f>'X2  Index'!A3</f>
        <v>Jan 2023 (Update date on Index tab)</v>
      </c>
      <c r="C2" s="1"/>
      <c r="D2" s="1"/>
      <c r="E2" s="1"/>
      <c r="F2" s="1"/>
      <c r="G2" s="1"/>
      <c r="H2" s="1"/>
      <c r="K2" s="1141"/>
    </row>
    <row r="3" spans="1:11" x14ac:dyDescent="0.2">
      <c r="A3" s="499" t="s">
        <v>136</v>
      </c>
      <c r="C3" s="1"/>
      <c r="D3" s="1"/>
      <c r="E3" s="1"/>
      <c r="F3" s="1"/>
      <c r="G3" s="1"/>
      <c r="H3" s="1"/>
    </row>
    <row r="4" spans="1:11" x14ac:dyDescent="0.2">
      <c r="A4" s="637" t="s">
        <v>1076</v>
      </c>
      <c r="B4"/>
      <c r="C4" s="1"/>
      <c r="D4" s="1"/>
      <c r="E4" s="1"/>
      <c r="F4" s="1"/>
      <c r="G4" s="1"/>
      <c r="H4" s="1"/>
    </row>
    <row r="5" spans="1:11" x14ac:dyDescent="0.2">
      <c r="A5" s="638" t="s">
        <v>1077</v>
      </c>
      <c r="B5" s="1" t="s">
        <v>1078</v>
      </c>
      <c r="C5" s="639"/>
      <c r="D5" s="639"/>
      <c r="E5" s="639"/>
      <c r="F5" s="639"/>
      <c r="G5" s="639"/>
      <c r="H5" s="639"/>
    </row>
    <row r="6" spans="1:11" x14ac:dyDescent="0.2">
      <c r="A6" s="499"/>
      <c r="C6" s="639"/>
      <c r="D6" s="639"/>
      <c r="E6" s="639"/>
      <c r="F6" s="639"/>
      <c r="G6" s="639"/>
      <c r="H6" s="639"/>
    </row>
    <row r="7" spans="1:11" x14ac:dyDescent="0.2">
      <c r="A7" s="636" t="s">
        <v>1064</v>
      </c>
      <c r="B7" s="1551"/>
      <c r="C7" s="1552"/>
      <c r="D7" s="1552"/>
      <c r="E7" s="1552"/>
      <c r="F7" s="1552"/>
      <c r="G7" s="1552"/>
      <c r="H7" s="1552"/>
      <c r="I7" s="1551"/>
    </row>
    <row r="8" spans="1:11" x14ac:dyDescent="0.2">
      <c r="A8" s="636" t="s">
        <v>1065</v>
      </c>
      <c r="B8" s="1367"/>
      <c r="C8" s="1368"/>
      <c r="D8" s="1368"/>
      <c r="E8" s="1368"/>
      <c r="F8" s="1368"/>
      <c r="G8" s="1368"/>
      <c r="H8" s="1368"/>
      <c r="I8" s="1367"/>
    </row>
    <row r="9" spans="1:11" ht="16" thickBot="1" x14ac:dyDescent="0.25">
      <c r="A9" s="636"/>
      <c r="C9" s="500"/>
      <c r="D9" s="500"/>
      <c r="E9" s="500"/>
      <c r="F9" s="500"/>
      <c r="G9" s="500"/>
      <c r="H9" s="500"/>
    </row>
    <row r="10" spans="1:11" ht="16" thickBot="1" x14ac:dyDescent="0.25">
      <c r="A10" s="1360"/>
      <c r="B10" s="555"/>
      <c r="C10" s="556">
        <f>EOMONTH(D10,-1)</f>
        <v>43830</v>
      </c>
      <c r="D10" s="556">
        <f>EOMONTH(E10,-1)</f>
        <v>43861</v>
      </c>
      <c r="E10" s="556">
        <f>EOMONTH(F10,-1)</f>
        <v>43890</v>
      </c>
      <c r="F10" s="556">
        <f>EOMONTH(G10,-1)</f>
        <v>43921</v>
      </c>
      <c r="G10" s="556">
        <f>EOMONTH(H10,-1)</f>
        <v>43951</v>
      </c>
      <c r="H10" s="556">
        <v>43982</v>
      </c>
      <c r="I10" s="557" t="s">
        <v>585</v>
      </c>
    </row>
    <row r="11" spans="1:11" x14ac:dyDescent="0.2">
      <c r="A11" s="1554" t="s">
        <v>138</v>
      </c>
      <c r="B11" s="1370"/>
      <c r="C11" s="1522"/>
      <c r="D11" s="1522"/>
      <c r="E11" s="1522"/>
      <c r="F11" s="1522"/>
      <c r="G11" s="1522"/>
      <c r="H11" s="1522"/>
      <c r="I11" s="1523">
        <f t="shared" ref="I11:I24" si="0">SUM(C11:H11)</f>
        <v>0</v>
      </c>
    </row>
    <row r="12" spans="1:11" x14ac:dyDescent="0.2">
      <c r="A12" s="1554" t="s">
        <v>1079</v>
      </c>
      <c r="B12" s="1370"/>
      <c r="C12" s="1522"/>
      <c r="D12" s="1522"/>
      <c r="E12" s="1522"/>
      <c r="F12" s="1522"/>
      <c r="G12" s="1522"/>
      <c r="H12" s="1522"/>
      <c r="I12" s="1523">
        <f t="shared" si="0"/>
        <v>0</v>
      </c>
    </row>
    <row r="13" spans="1:11" x14ac:dyDescent="0.2">
      <c r="A13" s="1554" t="s">
        <v>1080</v>
      </c>
      <c r="B13" s="1370"/>
      <c r="C13" s="1522"/>
      <c r="D13" s="1522"/>
      <c r="E13" s="1522"/>
      <c r="F13" s="1522"/>
      <c r="G13" s="1522"/>
      <c r="H13" s="1522"/>
      <c r="I13" s="1523">
        <f t="shared" si="0"/>
        <v>0</v>
      </c>
    </row>
    <row r="14" spans="1:11" x14ac:dyDescent="0.2">
      <c r="A14" s="1554" t="s">
        <v>1081</v>
      </c>
      <c r="B14" s="1370"/>
      <c r="C14" s="1522"/>
      <c r="D14" s="1522"/>
      <c r="E14" s="1522"/>
      <c r="F14" s="1522"/>
      <c r="G14" s="1522"/>
      <c r="H14" s="1522"/>
      <c r="I14" s="1523">
        <f t="shared" si="0"/>
        <v>0</v>
      </c>
    </row>
    <row r="15" spans="1:11" x14ac:dyDescent="0.2">
      <c r="A15" s="1554" t="s">
        <v>1082</v>
      </c>
      <c r="B15" s="1370"/>
      <c r="C15" s="1522"/>
      <c r="D15" s="1522"/>
      <c r="E15" s="1522"/>
      <c r="F15" s="1522"/>
      <c r="G15" s="1522"/>
      <c r="H15" s="1522"/>
      <c r="I15" s="1523">
        <f t="shared" si="0"/>
        <v>0</v>
      </c>
    </row>
    <row r="16" spans="1:11" x14ac:dyDescent="0.2">
      <c r="A16" s="1554" t="s">
        <v>182</v>
      </c>
      <c r="B16" s="1370"/>
      <c r="C16" s="1522"/>
      <c r="D16" s="1522"/>
      <c r="E16" s="1522"/>
      <c r="F16" s="1522"/>
      <c r="G16" s="1522"/>
      <c r="H16" s="1522"/>
      <c r="I16" s="1523">
        <f t="shared" si="0"/>
        <v>0</v>
      </c>
    </row>
    <row r="17" spans="1:9" x14ac:dyDescent="0.2">
      <c r="A17" s="1554" t="s">
        <v>1083</v>
      </c>
      <c r="B17" s="1370"/>
      <c r="C17" s="1522"/>
      <c r="D17" s="1522"/>
      <c r="E17" s="1522"/>
      <c r="F17" s="1522"/>
      <c r="G17" s="1522"/>
      <c r="H17" s="1522"/>
      <c r="I17" s="1523">
        <f t="shared" si="0"/>
        <v>0</v>
      </c>
    </row>
    <row r="18" spans="1:9" x14ac:dyDescent="0.2">
      <c r="A18" s="1554" t="s">
        <v>1084</v>
      </c>
      <c r="B18" s="1370"/>
      <c r="C18" s="1522"/>
      <c r="D18" s="1522"/>
      <c r="E18" s="1522"/>
      <c r="F18" s="1522"/>
      <c r="G18" s="1522"/>
      <c r="H18" s="1522"/>
      <c r="I18" s="1523">
        <f t="shared" si="0"/>
        <v>0</v>
      </c>
    </row>
    <row r="19" spans="1:9" x14ac:dyDescent="0.2">
      <c r="A19" s="1554" t="s">
        <v>1085</v>
      </c>
      <c r="B19" s="1370"/>
      <c r="C19" s="1522"/>
      <c r="D19" s="1522"/>
      <c r="E19" s="1522"/>
      <c r="F19" s="1522"/>
      <c r="G19" s="1522"/>
      <c r="H19" s="1522"/>
      <c r="I19" s="1523">
        <f t="shared" si="0"/>
        <v>0</v>
      </c>
    </row>
    <row r="20" spans="1:9" x14ac:dyDescent="0.2">
      <c r="A20" s="1554" t="s">
        <v>1086</v>
      </c>
      <c r="B20" s="1370"/>
      <c r="C20" s="1522"/>
      <c r="D20" s="1522"/>
      <c r="E20" s="1522"/>
      <c r="F20" s="1522"/>
      <c r="G20" s="1522"/>
      <c r="H20" s="1522"/>
      <c r="I20" s="1523">
        <f t="shared" si="0"/>
        <v>0</v>
      </c>
    </row>
    <row r="21" spans="1:9" x14ac:dyDescent="0.2">
      <c r="A21" s="1554" t="s">
        <v>1087</v>
      </c>
      <c r="B21" s="1370"/>
      <c r="C21" s="1522"/>
      <c r="D21" s="1522"/>
      <c r="E21" s="1522"/>
      <c r="F21" s="1522"/>
      <c r="G21" s="1522"/>
      <c r="H21" s="1522"/>
      <c r="I21" s="1523">
        <f t="shared" si="0"/>
        <v>0</v>
      </c>
    </row>
    <row r="22" spans="1:9" x14ac:dyDescent="0.2">
      <c r="A22" s="1554" t="s">
        <v>1088</v>
      </c>
      <c r="B22" s="1370"/>
      <c r="C22" s="1522"/>
      <c r="D22" s="1522"/>
      <c r="E22" s="1522"/>
      <c r="F22" s="1522"/>
      <c r="G22" s="1522"/>
      <c r="H22" s="1522"/>
      <c r="I22" s="1523">
        <f t="shared" si="0"/>
        <v>0</v>
      </c>
    </row>
    <row r="23" spans="1:9" x14ac:dyDescent="0.2">
      <c r="A23" s="1554" t="s">
        <v>1089</v>
      </c>
      <c r="B23" s="1370"/>
      <c r="C23" s="1522"/>
      <c r="D23" s="1522"/>
      <c r="E23" s="1522"/>
      <c r="F23" s="1522"/>
      <c r="G23" s="1522"/>
      <c r="H23" s="1522"/>
      <c r="I23" s="1523">
        <f t="shared" si="0"/>
        <v>0</v>
      </c>
    </row>
    <row r="24" spans="1:9" x14ac:dyDescent="0.2">
      <c r="A24" s="1529"/>
      <c r="B24" s="1370"/>
      <c r="C24" s="1522"/>
      <c r="D24" s="1522"/>
      <c r="E24" s="1522"/>
      <c r="F24" s="1522"/>
      <c r="G24" s="1522"/>
      <c r="H24" s="1522"/>
      <c r="I24" s="1523">
        <f t="shared" si="0"/>
        <v>0</v>
      </c>
    </row>
    <row r="25" spans="1:9" x14ac:dyDescent="0.2">
      <c r="A25" s="1555" t="s">
        <v>1090</v>
      </c>
      <c r="B25" s="1371"/>
      <c r="C25" s="1520">
        <f t="shared" ref="C25:I25" si="1">SUM(C11:C24)</f>
        <v>0</v>
      </c>
      <c r="D25" s="1520">
        <f t="shared" si="1"/>
        <v>0</v>
      </c>
      <c r="E25" s="1520">
        <f t="shared" si="1"/>
        <v>0</v>
      </c>
      <c r="F25" s="1520">
        <f t="shared" si="1"/>
        <v>0</v>
      </c>
      <c r="G25" s="1520">
        <f t="shared" si="1"/>
        <v>0</v>
      </c>
      <c r="H25" s="1520">
        <f t="shared" si="1"/>
        <v>0</v>
      </c>
      <c r="I25" s="1521">
        <f t="shared" si="1"/>
        <v>0</v>
      </c>
    </row>
    <row r="26" spans="1:9" x14ac:dyDescent="0.2">
      <c r="A26" s="1554" t="s">
        <v>1091</v>
      </c>
      <c r="B26" s="1370"/>
      <c r="C26" s="1522"/>
      <c r="D26" s="1522">
        <f>C27</f>
        <v>0</v>
      </c>
      <c r="E26" s="1522">
        <f>D27</f>
        <v>0</v>
      </c>
      <c r="F26" s="1522">
        <f>E27</f>
        <v>0</v>
      </c>
      <c r="G26" s="1522">
        <f>F27</f>
        <v>0</v>
      </c>
      <c r="H26" s="1522">
        <f>G27</f>
        <v>0</v>
      </c>
      <c r="I26" s="1523">
        <f>C26</f>
        <v>0</v>
      </c>
    </row>
    <row r="27" spans="1:9" x14ac:dyDescent="0.2">
      <c r="A27" s="1554" t="s">
        <v>1092</v>
      </c>
      <c r="B27" s="1370"/>
      <c r="C27" s="1522"/>
      <c r="D27" s="1522"/>
      <c r="E27" s="1522"/>
      <c r="F27" s="1522"/>
      <c r="G27" s="1522"/>
      <c r="H27" s="1522"/>
      <c r="I27" s="1523">
        <f>H27</f>
        <v>0</v>
      </c>
    </row>
    <row r="28" spans="1:9" ht="16" thickBot="1" x14ac:dyDescent="0.25">
      <c r="A28" s="640" t="s">
        <v>1093</v>
      </c>
      <c r="B28" s="1553"/>
      <c r="C28" s="553">
        <f>C25+C26-C27</f>
        <v>0</v>
      </c>
      <c r="D28" s="553">
        <f t="shared" ref="D28:I28" si="2">D25+D26-D27</f>
        <v>0</v>
      </c>
      <c r="E28" s="553">
        <f t="shared" si="2"/>
        <v>0</v>
      </c>
      <c r="F28" s="553">
        <f t="shared" si="2"/>
        <v>0</v>
      </c>
      <c r="G28" s="553">
        <f t="shared" si="2"/>
        <v>0</v>
      </c>
      <c r="H28" s="553">
        <f t="shared" si="2"/>
        <v>0</v>
      </c>
      <c r="I28" s="554">
        <f t="shared" si="2"/>
        <v>0</v>
      </c>
    </row>
    <row r="29" spans="1:9" x14ac:dyDescent="0.2">
      <c r="C29" s="500"/>
      <c r="D29" s="500"/>
      <c r="E29" s="500"/>
      <c r="F29" s="500"/>
      <c r="G29" s="500"/>
      <c r="H29" s="500"/>
      <c r="I29" s="500"/>
    </row>
    <row r="30" spans="1:9" x14ac:dyDescent="0.2">
      <c r="C30" s="500"/>
      <c r="D30" s="500"/>
      <c r="E30" s="500"/>
      <c r="F30" s="500"/>
      <c r="G30" s="500"/>
      <c r="H30" s="500"/>
      <c r="I30" s="500"/>
    </row>
    <row r="31" spans="1:9" x14ac:dyDescent="0.2">
      <c r="A31" s="636" t="s">
        <v>1064</v>
      </c>
      <c r="B31" s="1551"/>
      <c r="C31" s="1552"/>
      <c r="D31" s="1552"/>
      <c r="E31" s="1552"/>
      <c r="F31" s="1552"/>
      <c r="G31" s="1552"/>
      <c r="H31" s="1552"/>
      <c r="I31" s="1551"/>
    </row>
    <row r="32" spans="1:9" x14ac:dyDescent="0.2">
      <c r="A32" s="636" t="s">
        <v>1065</v>
      </c>
      <c r="B32" s="1367"/>
      <c r="C32" s="1368"/>
      <c r="D32" s="1368"/>
      <c r="E32" s="1368"/>
      <c r="F32" s="1368"/>
      <c r="G32" s="1368"/>
      <c r="H32" s="1368"/>
      <c r="I32" s="1367"/>
    </row>
    <row r="33" spans="1:9" ht="16" thickBot="1" x14ac:dyDescent="0.25">
      <c r="A33" s="636"/>
      <c r="C33" s="500"/>
      <c r="D33" s="500"/>
      <c r="E33" s="500"/>
      <c r="F33" s="500"/>
      <c r="G33" s="500"/>
      <c r="H33" s="500"/>
    </row>
    <row r="34" spans="1:9" ht="16" thickBot="1" x14ac:dyDescent="0.25">
      <c r="A34" s="1360"/>
      <c r="B34" s="555"/>
      <c r="C34" s="556">
        <f>EOMONTH(D34,-1)</f>
        <v>41486</v>
      </c>
      <c r="D34" s="556">
        <f>EOMONTH(E34,-1)</f>
        <v>41517</v>
      </c>
      <c r="E34" s="556">
        <f>EOMONTH(F34,-1)</f>
        <v>41547</v>
      </c>
      <c r="F34" s="556">
        <f>EOMONTH(G34,-1)</f>
        <v>41578</v>
      </c>
      <c r="G34" s="556">
        <f>EOMONTH(H34,-1)</f>
        <v>41608</v>
      </c>
      <c r="H34" s="556">
        <v>41639</v>
      </c>
      <c r="I34" s="557" t="s">
        <v>585</v>
      </c>
    </row>
    <row r="35" spans="1:9" x14ac:dyDescent="0.2">
      <c r="A35" s="1554" t="s">
        <v>138</v>
      </c>
      <c r="B35" s="1370"/>
      <c r="C35" s="1522"/>
      <c r="D35" s="1522"/>
      <c r="E35" s="1522"/>
      <c r="F35" s="1522"/>
      <c r="G35" s="1522"/>
      <c r="H35" s="1522"/>
      <c r="I35" s="1523">
        <f t="shared" ref="I35:I48" si="3">SUM(C35:H35)</f>
        <v>0</v>
      </c>
    </row>
    <row r="36" spans="1:9" x14ac:dyDescent="0.2">
      <c r="A36" s="1554" t="s">
        <v>1079</v>
      </c>
      <c r="B36" s="1370"/>
      <c r="C36" s="1522"/>
      <c r="D36" s="1522"/>
      <c r="E36" s="1522"/>
      <c r="F36" s="1522"/>
      <c r="G36" s="1522"/>
      <c r="H36" s="1522"/>
      <c r="I36" s="1523">
        <f t="shared" si="3"/>
        <v>0</v>
      </c>
    </row>
    <row r="37" spans="1:9" x14ac:dyDescent="0.2">
      <c r="A37" s="1554" t="s">
        <v>1080</v>
      </c>
      <c r="B37" s="1370"/>
      <c r="C37" s="1522"/>
      <c r="D37" s="1522"/>
      <c r="E37" s="1522"/>
      <c r="F37" s="1522"/>
      <c r="G37" s="1522"/>
      <c r="H37" s="1522"/>
      <c r="I37" s="1523">
        <f t="shared" si="3"/>
        <v>0</v>
      </c>
    </row>
    <row r="38" spans="1:9" x14ac:dyDescent="0.2">
      <c r="A38" s="1554" t="s">
        <v>1081</v>
      </c>
      <c r="B38" s="1370"/>
      <c r="C38" s="1522"/>
      <c r="D38" s="1522"/>
      <c r="E38" s="1522"/>
      <c r="F38" s="1522"/>
      <c r="G38" s="1522"/>
      <c r="H38" s="1522"/>
      <c r="I38" s="1523">
        <f t="shared" si="3"/>
        <v>0</v>
      </c>
    </row>
    <row r="39" spans="1:9" x14ac:dyDescent="0.2">
      <c r="A39" s="1554" t="s">
        <v>1082</v>
      </c>
      <c r="B39" s="1370"/>
      <c r="C39" s="1522"/>
      <c r="D39" s="1522"/>
      <c r="E39" s="1522"/>
      <c r="F39" s="1522"/>
      <c r="G39" s="1522"/>
      <c r="H39" s="1522"/>
      <c r="I39" s="1523">
        <f t="shared" si="3"/>
        <v>0</v>
      </c>
    </row>
    <row r="40" spans="1:9" x14ac:dyDescent="0.2">
      <c r="A40" s="1554" t="s">
        <v>182</v>
      </c>
      <c r="B40" s="1370"/>
      <c r="C40" s="1522"/>
      <c r="D40" s="1522"/>
      <c r="E40" s="1522"/>
      <c r="F40" s="1522"/>
      <c r="G40" s="1522"/>
      <c r="H40" s="1522"/>
      <c r="I40" s="1523">
        <f t="shared" si="3"/>
        <v>0</v>
      </c>
    </row>
    <row r="41" spans="1:9" x14ac:dyDescent="0.2">
      <c r="A41" s="1554" t="s">
        <v>1083</v>
      </c>
      <c r="B41" s="1370"/>
      <c r="C41" s="1522"/>
      <c r="D41" s="1522"/>
      <c r="E41" s="1522"/>
      <c r="F41" s="1522"/>
      <c r="G41" s="1522"/>
      <c r="H41" s="1522"/>
      <c r="I41" s="1523">
        <f t="shared" si="3"/>
        <v>0</v>
      </c>
    </row>
    <row r="42" spans="1:9" x14ac:dyDescent="0.2">
      <c r="A42" s="1554" t="s">
        <v>1084</v>
      </c>
      <c r="B42" s="1370"/>
      <c r="C42" s="1522"/>
      <c r="D42" s="1522"/>
      <c r="E42" s="1522"/>
      <c r="F42" s="1522"/>
      <c r="G42" s="1522"/>
      <c r="H42" s="1522"/>
      <c r="I42" s="1523">
        <f t="shared" si="3"/>
        <v>0</v>
      </c>
    </row>
    <row r="43" spans="1:9" x14ac:dyDescent="0.2">
      <c r="A43" s="1554" t="s">
        <v>1085</v>
      </c>
      <c r="B43" s="1370"/>
      <c r="C43" s="1522"/>
      <c r="D43" s="1522"/>
      <c r="E43" s="1522"/>
      <c r="F43" s="1522"/>
      <c r="G43" s="1522"/>
      <c r="H43" s="1522"/>
      <c r="I43" s="1523">
        <f t="shared" si="3"/>
        <v>0</v>
      </c>
    </row>
    <row r="44" spans="1:9" x14ac:dyDescent="0.2">
      <c r="A44" s="1554" t="s">
        <v>1086</v>
      </c>
      <c r="B44" s="1370"/>
      <c r="C44" s="1522"/>
      <c r="D44" s="1522"/>
      <c r="E44" s="1522"/>
      <c r="F44" s="1522"/>
      <c r="G44" s="1522"/>
      <c r="H44" s="1522"/>
      <c r="I44" s="1523">
        <f t="shared" si="3"/>
        <v>0</v>
      </c>
    </row>
    <row r="45" spans="1:9" x14ac:dyDescent="0.2">
      <c r="A45" s="1554" t="s">
        <v>1087</v>
      </c>
      <c r="B45" s="1370"/>
      <c r="C45" s="1522"/>
      <c r="D45" s="1522"/>
      <c r="E45" s="1522"/>
      <c r="F45" s="1522"/>
      <c r="G45" s="1522"/>
      <c r="H45" s="1522"/>
      <c r="I45" s="1523">
        <f t="shared" si="3"/>
        <v>0</v>
      </c>
    </row>
    <row r="46" spans="1:9" x14ac:dyDescent="0.2">
      <c r="A46" s="1554" t="s">
        <v>1088</v>
      </c>
      <c r="B46" s="1370"/>
      <c r="C46" s="1522"/>
      <c r="D46" s="1522"/>
      <c r="E46" s="1522"/>
      <c r="F46" s="1522"/>
      <c r="G46" s="1522"/>
      <c r="H46" s="1522"/>
      <c r="I46" s="1523">
        <f t="shared" si="3"/>
        <v>0</v>
      </c>
    </row>
    <row r="47" spans="1:9" x14ac:dyDescent="0.2">
      <c r="A47" s="1554" t="s">
        <v>1089</v>
      </c>
      <c r="B47" s="1370"/>
      <c r="C47" s="1522"/>
      <c r="D47" s="1522"/>
      <c r="E47" s="1522"/>
      <c r="F47" s="1522"/>
      <c r="G47" s="1522"/>
      <c r="H47" s="1522"/>
      <c r="I47" s="1523">
        <f t="shared" si="3"/>
        <v>0</v>
      </c>
    </row>
    <row r="48" spans="1:9" x14ac:dyDescent="0.2">
      <c r="A48" s="1529"/>
      <c r="B48" s="1370"/>
      <c r="C48" s="1522"/>
      <c r="D48" s="1522"/>
      <c r="E48" s="1522"/>
      <c r="F48" s="1522"/>
      <c r="G48" s="1522"/>
      <c r="H48" s="1522"/>
      <c r="I48" s="1523">
        <f t="shared" si="3"/>
        <v>0</v>
      </c>
    </row>
    <row r="49" spans="1:9" x14ac:dyDescent="0.2">
      <c r="A49" s="1555" t="s">
        <v>1090</v>
      </c>
      <c r="B49" s="1371"/>
      <c r="C49" s="1520">
        <f t="shared" ref="C49:I49" si="4">SUM(C35:C48)</f>
        <v>0</v>
      </c>
      <c r="D49" s="1520">
        <f t="shared" si="4"/>
        <v>0</v>
      </c>
      <c r="E49" s="1520">
        <f t="shared" si="4"/>
        <v>0</v>
      </c>
      <c r="F49" s="1520">
        <f t="shared" si="4"/>
        <v>0</v>
      </c>
      <c r="G49" s="1520">
        <f t="shared" si="4"/>
        <v>0</v>
      </c>
      <c r="H49" s="1520">
        <f t="shared" si="4"/>
        <v>0</v>
      </c>
      <c r="I49" s="1521">
        <f t="shared" si="4"/>
        <v>0</v>
      </c>
    </row>
    <row r="50" spans="1:9" x14ac:dyDescent="0.2">
      <c r="A50" s="1554" t="s">
        <v>1091</v>
      </c>
      <c r="B50" s="1370"/>
      <c r="C50" s="1522"/>
      <c r="D50" s="1522">
        <f>C51</f>
        <v>0</v>
      </c>
      <c r="E50" s="1522">
        <f>D51</f>
        <v>0</v>
      </c>
      <c r="F50" s="1522">
        <f>E51</f>
        <v>0</v>
      </c>
      <c r="G50" s="1522">
        <f>F51</f>
        <v>0</v>
      </c>
      <c r="H50" s="1522">
        <f>G51</f>
        <v>0</v>
      </c>
      <c r="I50" s="1523">
        <f>C50</f>
        <v>0</v>
      </c>
    </row>
    <row r="51" spans="1:9" x14ac:dyDescent="0.2">
      <c r="A51" s="1554" t="s">
        <v>1092</v>
      </c>
      <c r="B51" s="1370"/>
      <c r="C51" s="1522"/>
      <c r="D51" s="1522"/>
      <c r="E51" s="1522"/>
      <c r="F51" s="1522"/>
      <c r="G51" s="1522"/>
      <c r="H51" s="1522"/>
      <c r="I51" s="1523">
        <f>H51</f>
        <v>0</v>
      </c>
    </row>
    <row r="52" spans="1:9" ht="16" thickBot="1" x14ac:dyDescent="0.25">
      <c r="A52" s="640" t="s">
        <v>1093</v>
      </c>
      <c r="B52" s="1553"/>
      <c r="C52" s="553">
        <f t="shared" ref="C52:I52" si="5">C49+C50-C51</f>
        <v>0</v>
      </c>
      <c r="D52" s="553">
        <f t="shared" si="5"/>
        <v>0</v>
      </c>
      <c r="E52" s="553">
        <f t="shared" si="5"/>
        <v>0</v>
      </c>
      <c r="F52" s="553">
        <f t="shared" si="5"/>
        <v>0</v>
      </c>
      <c r="G52" s="553">
        <f t="shared" si="5"/>
        <v>0</v>
      </c>
      <c r="H52" s="553">
        <f t="shared" si="5"/>
        <v>0</v>
      </c>
      <c r="I52" s="554">
        <f t="shared" si="5"/>
        <v>0</v>
      </c>
    </row>
  </sheetData>
  <hyperlinks>
    <hyperlink ref="K1" location="'X2  Index'!A1" display="Return to index" xr:uid="{00000000-0004-0000-3200-000000000000}"/>
  </hyperlinks>
  <printOptions horizontalCentered="1"/>
  <pageMargins left="0.45" right="0.45" top="0.5" bottom="0.5" header="0.3" footer="0.05"/>
  <pageSetup scale="64" orientation="portrait" r:id="rId1"/>
  <headerFooter>
    <oddHeader>&amp;LPerformed for Enter Lender</oddHeader>
    <oddFooter>&amp;LExample Company&amp;C&amp;A&amp;RRecurring   Aug2013</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M47"/>
  <sheetViews>
    <sheetView showGridLines="0" topLeftCell="A19" zoomScaleNormal="100" workbookViewId="0">
      <selection activeCell="A32" sqref="A32:I34"/>
    </sheetView>
  </sheetViews>
  <sheetFormatPr baseColWidth="10" defaultColWidth="8.6640625" defaultRowHeight="15" x14ac:dyDescent="0.2"/>
  <cols>
    <col min="1" max="7" width="9.5" customWidth="1"/>
    <col min="8" max="9" width="15.6640625" style="106" customWidth="1"/>
    <col min="10" max="10" width="2" customWidth="1"/>
    <col min="11" max="11" width="7.5" style="70" customWidth="1"/>
  </cols>
  <sheetData>
    <row r="1" spans="1:13" x14ac:dyDescent="0.2">
      <c r="A1" s="732" t="str">
        <f>+'X1  ReportCoverPage'!D9</f>
        <v>Example Company</v>
      </c>
      <c r="B1" s="1067"/>
      <c r="C1" s="733"/>
      <c r="D1" s="733"/>
      <c r="E1" s="733"/>
      <c r="F1" s="733"/>
      <c r="G1" s="733"/>
      <c r="H1" s="1175"/>
      <c r="I1" s="1171"/>
      <c r="M1" s="1141" t="s">
        <v>209</v>
      </c>
    </row>
    <row r="2" spans="1:13" x14ac:dyDescent="0.2">
      <c r="A2" s="2208" t="s">
        <v>1094</v>
      </c>
      <c r="B2" s="2209"/>
      <c r="C2" s="2209"/>
      <c r="D2" s="2209"/>
      <c r="E2" s="2209"/>
      <c r="F2" s="2209"/>
      <c r="G2" s="2209"/>
      <c r="H2" s="2209"/>
      <c r="I2" s="2210"/>
    </row>
    <row r="3" spans="1:13" ht="16" thickBot="1" x14ac:dyDescent="0.25">
      <c r="A3" s="2211" t="str">
        <f>"Exam of"&amp;" "&amp;'X2  Index'!$A$3</f>
        <v>Exam of Jan 2023 (Update date on Index tab)</v>
      </c>
      <c r="B3" s="2212"/>
      <c r="C3" s="2212"/>
      <c r="D3" s="2212"/>
      <c r="E3" s="2212"/>
      <c r="F3" s="2212"/>
      <c r="G3" s="2212"/>
      <c r="H3" s="2212"/>
      <c r="I3" s="2213"/>
    </row>
    <row r="4" spans="1:13" x14ac:dyDescent="0.2">
      <c r="A4" s="72"/>
      <c r="B4" s="53"/>
      <c r="C4" s="53"/>
      <c r="D4" s="53"/>
      <c r="E4" s="53"/>
      <c r="F4" s="53"/>
      <c r="G4" s="53"/>
      <c r="H4" s="1176"/>
      <c r="I4" s="1176"/>
    </row>
    <row r="5" spans="1:13" x14ac:dyDescent="0.2">
      <c r="A5" s="53" t="s">
        <v>1095</v>
      </c>
      <c r="B5" s="53"/>
      <c r="C5" s="53"/>
      <c r="D5" s="53"/>
      <c r="E5" s="53"/>
      <c r="F5" s="53"/>
      <c r="G5" s="53"/>
      <c r="H5" s="2248"/>
      <c r="I5" s="2249"/>
      <c r="K5" s="71" t="s">
        <v>141</v>
      </c>
    </row>
    <row r="6" spans="1:13" x14ac:dyDescent="0.2">
      <c r="A6" s="53"/>
      <c r="B6" s="53"/>
      <c r="C6" s="53"/>
      <c r="D6" s="53"/>
      <c r="E6" s="53"/>
      <c r="F6" s="53"/>
      <c r="G6" s="53"/>
      <c r="H6" s="1176"/>
      <c r="I6" s="1176"/>
      <c r="K6" s="71"/>
    </row>
    <row r="7" spans="1:13" ht="15" customHeight="1" x14ac:dyDescent="0.2">
      <c r="A7" s="53" t="s">
        <v>1096</v>
      </c>
      <c r="B7" s="53"/>
      <c r="C7" s="53"/>
      <c r="D7" s="53"/>
      <c r="E7" s="53"/>
      <c r="F7" s="53"/>
      <c r="G7" s="53"/>
      <c r="H7" s="2248"/>
      <c r="I7" s="2249"/>
      <c r="K7" s="71" t="s">
        <v>149</v>
      </c>
    </row>
    <row r="8" spans="1:13" x14ac:dyDescent="0.2">
      <c r="A8" s="53"/>
      <c r="B8" s="53"/>
      <c r="C8" s="53"/>
      <c r="D8" s="53"/>
      <c r="E8" s="53"/>
      <c r="F8" s="53"/>
      <c r="G8" s="53"/>
      <c r="H8" s="1176"/>
      <c r="I8" s="1176"/>
      <c r="K8" s="71"/>
    </row>
    <row r="9" spans="1:13" ht="14.75" customHeight="1" x14ac:dyDescent="0.2">
      <c r="A9" s="53" t="s">
        <v>1097</v>
      </c>
      <c r="B9" s="53"/>
      <c r="C9" s="53"/>
      <c r="D9" s="53"/>
      <c r="E9" s="53"/>
      <c r="F9" s="53"/>
      <c r="G9" s="53"/>
      <c r="H9" s="2250"/>
      <c r="I9" s="2251"/>
      <c r="K9" s="71" t="s">
        <v>149</v>
      </c>
    </row>
    <row r="10" spans="1:13" x14ac:dyDescent="0.2">
      <c r="A10" s="53"/>
      <c r="B10" s="53"/>
      <c r="C10" s="53"/>
      <c r="D10" s="53"/>
      <c r="E10" s="53"/>
      <c r="F10" s="53"/>
      <c r="G10" s="53"/>
      <c r="H10" s="1176"/>
      <c r="I10" s="1176"/>
      <c r="K10" s="71"/>
    </row>
    <row r="11" spans="1:13" ht="45" customHeight="1" x14ac:dyDescent="0.2">
      <c r="A11" s="53" t="s">
        <v>1098</v>
      </c>
      <c r="B11" s="53"/>
      <c r="C11" s="53"/>
      <c r="D11" s="53"/>
      <c r="E11" s="53"/>
      <c r="F11" s="53"/>
      <c r="G11" s="53"/>
      <c r="H11" s="2250"/>
      <c r="I11" s="2251"/>
      <c r="K11" s="76" t="s">
        <v>1099</v>
      </c>
    </row>
    <row r="12" spans="1:13" x14ac:dyDescent="0.2">
      <c r="A12" s="53"/>
      <c r="B12" s="53"/>
      <c r="C12" s="53"/>
      <c r="D12" s="53"/>
      <c r="E12" s="53"/>
      <c r="F12" s="53"/>
      <c r="G12" s="53"/>
      <c r="H12" s="1176"/>
      <c r="I12" s="1176"/>
      <c r="K12" s="71"/>
    </row>
    <row r="13" spans="1:13" x14ac:dyDescent="0.2">
      <c r="A13" s="53" t="s">
        <v>1100</v>
      </c>
      <c r="B13" s="53"/>
      <c r="C13" s="53"/>
      <c r="D13" s="53"/>
      <c r="E13" s="53"/>
      <c r="F13" s="53"/>
      <c r="G13" s="53"/>
      <c r="H13" s="2252"/>
      <c r="I13" s="2253"/>
      <c r="K13" s="71" t="s">
        <v>141</v>
      </c>
    </row>
    <row r="14" spans="1:13" x14ac:dyDescent="0.2">
      <c r="A14" s="53"/>
      <c r="B14" s="53"/>
      <c r="C14" s="53"/>
      <c r="D14" s="53"/>
      <c r="E14" s="53"/>
      <c r="F14" s="53"/>
      <c r="G14" s="53"/>
      <c r="H14" s="1176"/>
      <c r="I14" s="1176"/>
      <c r="K14" s="71"/>
    </row>
    <row r="15" spans="1:13" ht="14.75" customHeight="1" x14ac:dyDescent="0.2">
      <c r="A15" s="53" t="s">
        <v>1101</v>
      </c>
      <c r="B15" s="53"/>
      <c r="C15" s="53"/>
      <c r="D15" s="53"/>
      <c r="E15" s="53"/>
      <c r="F15" s="53"/>
      <c r="G15" s="53"/>
      <c r="H15" s="2250"/>
      <c r="I15" s="2251"/>
      <c r="K15" s="71"/>
    </row>
    <row r="16" spans="1:13" x14ac:dyDescent="0.2">
      <c r="A16" s="53"/>
      <c r="B16" s="53"/>
      <c r="C16" s="53"/>
      <c r="D16" s="53"/>
      <c r="E16" s="53"/>
      <c r="F16" s="53"/>
      <c r="G16" s="53"/>
      <c r="H16" s="1176"/>
      <c r="I16" s="1176"/>
      <c r="K16" s="71"/>
    </row>
    <row r="17" spans="1:11" ht="45" customHeight="1" x14ac:dyDescent="0.2">
      <c r="A17" s="53" t="s">
        <v>1102</v>
      </c>
      <c r="B17" s="53"/>
      <c r="C17" s="53"/>
      <c r="D17" s="53"/>
      <c r="E17" s="53"/>
      <c r="F17" s="53"/>
      <c r="G17" s="53"/>
      <c r="H17" s="2250"/>
      <c r="I17" s="2251"/>
      <c r="K17" s="71"/>
    </row>
    <row r="18" spans="1:11" x14ac:dyDescent="0.2">
      <c r="A18" s="53"/>
      <c r="B18" s="53"/>
      <c r="C18" s="53"/>
      <c r="D18" s="53"/>
      <c r="E18" s="53"/>
      <c r="F18" s="53"/>
      <c r="G18" s="53"/>
      <c r="H18" s="1176"/>
      <c r="I18" s="1176"/>
      <c r="K18" s="71"/>
    </row>
    <row r="19" spans="1:11" ht="30" customHeight="1" x14ac:dyDescent="0.2">
      <c r="A19" s="53" t="s">
        <v>1103</v>
      </c>
      <c r="B19" s="53"/>
      <c r="C19" s="53"/>
      <c r="D19" s="53"/>
      <c r="E19" s="53"/>
      <c r="F19" s="53"/>
      <c r="G19" s="53"/>
      <c r="H19" s="2250"/>
      <c r="I19" s="2251"/>
      <c r="K19" s="71"/>
    </row>
    <row r="20" spans="1:11" x14ac:dyDescent="0.2">
      <c r="A20" s="53"/>
      <c r="B20" s="53"/>
      <c r="C20" s="53"/>
      <c r="D20" s="53"/>
      <c r="E20" s="53"/>
      <c r="F20" s="53"/>
      <c r="G20" s="53"/>
      <c r="H20" s="1176"/>
      <c r="I20" s="1176"/>
      <c r="K20" s="71"/>
    </row>
    <row r="21" spans="1:11" ht="30" customHeight="1" x14ac:dyDescent="0.2">
      <c r="A21" s="53" t="s">
        <v>1104</v>
      </c>
      <c r="B21" s="53"/>
      <c r="C21" s="53"/>
      <c r="D21" s="53"/>
      <c r="E21" s="53"/>
      <c r="F21" s="53"/>
      <c r="G21" s="53"/>
      <c r="H21" s="2250"/>
      <c r="I21" s="2251"/>
      <c r="K21" s="71"/>
    </row>
    <row r="22" spans="1:11" x14ac:dyDescent="0.2">
      <c r="A22" s="53"/>
      <c r="B22" s="53"/>
      <c r="C22" s="53"/>
      <c r="D22" s="53"/>
      <c r="E22" s="53"/>
      <c r="F22" s="53"/>
      <c r="G22" s="53"/>
      <c r="H22" s="1176"/>
      <c r="I22" s="1176"/>
      <c r="K22" s="71"/>
    </row>
    <row r="23" spans="1:11" ht="30" customHeight="1" x14ac:dyDescent="0.2">
      <c r="A23" s="53" t="s">
        <v>1105</v>
      </c>
      <c r="B23" s="53"/>
      <c r="C23" s="53"/>
      <c r="D23" s="53"/>
      <c r="E23" s="53"/>
      <c r="F23" s="53"/>
      <c r="G23" s="53"/>
      <c r="H23" s="2250"/>
      <c r="I23" s="2251"/>
      <c r="K23" s="71"/>
    </row>
    <row r="24" spans="1:11" x14ac:dyDescent="0.2">
      <c r="A24" s="53"/>
      <c r="B24" s="53"/>
      <c r="C24" s="53"/>
      <c r="D24" s="53"/>
      <c r="E24" s="53"/>
      <c r="F24" s="53"/>
      <c r="G24" s="53"/>
      <c r="H24" s="1176"/>
      <c r="I24" s="1176"/>
      <c r="K24" s="71"/>
    </row>
    <row r="25" spans="1:11" ht="30" customHeight="1" x14ac:dyDescent="0.2">
      <c r="A25" s="53" t="s">
        <v>1106</v>
      </c>
      <c r="B25" s="53"/>
      <c r="C25" s="53"/>
      <c r="D25" s="53"/>
      <c r="E25" s="53"/>
      <c r="F25" s="53"/>
      <c r="G25" s="53"/>
      <c r="H25" s="2250"/>
      <c r="I25" s="2251"/>
      <c r="K25" s="71"/>
    </row>
    <row r="26" spans="1:11" x14ac:dyDescent="0.2">
      <c r="A26" s="53"/>
      <c r="B26" s="53"/>
      <c r="C26" s="53"/>
      <c r="D26" s="53"/>
      <c r="E26" s="53"/>
      <c r="F26" s="53"/>
      <c r="G26" s="53"/>
      <c r="H26" s="1176"/>
      <c r="I26" s="1176"/>
      <c r="K26" s="71"/>
    </row>
    <row r="27" spans="1:11" ht="15" customHeight="1" x14ac:dyDescent="0.2">
      <c r="A27" s="53" t="s">
        <v>1107</v>
      </c>
      <c r="B27" s="53"/>
      <c r="C27" s="53"/>
      <c r="D27" s="53"/>
      <c r="E27" s="53"/>
      <c r="F27" s="53"/>
      <c r="G27" s="53"/>
      <c r="H27" s="2248"/>
      <c r="I27" s="2249"/>
      <c r="K27" s="71" t="s">
        <v>147</v>
      </c>
    </row>
    <row r="28" spans="1:11" x14ac:dyDescent="0.2">
      <c r="A28" s="53"/>
      <c r="B28" s="53"/>
      <c r="C28" s="53"/>
      <c r="D28" s="53"/>
      <c r="E28" s="53"/>
      <c r="F28" s="53"/>
      <c r="G28" s="53"/>
      <c r="H28" s="1176"/>
      <c r="I28" s="1176"/>
      <c r="K28" s="71"/>
    </row>
    <row r="29" spans="1:11" ht="14.75" customHeight="1" x14ac:dyDescent="0.2">
      <c r="A29" s="53" t="s">
        <v>1097</v>
      </c>
      <c r="B29" s="53"/>
      <c r="C29" s="53"/>
      <c r="D29" s="53"/>
      <c r="E29" s="53"/>
      <c r="F29" s="53"/>
      <c r="G29" s="53"/>
      <c r="H29" s="2250"/>
      <c r="I29" s="2251"/>
      <c r="K29" s="71" t="s">
        <v>147</v>
      </c>
    </row>
    <row r="30" spans="1:11" x14ac:dyDescent="0.2">
      <c r="A30" s="53"/>
      <c r="B30" s="53"/>
      <c r="C30" s="53"/>
      <c r="D30" s="53"/>
      <c r="E30" s="53"/>
      <c r="F30" s="53"/>
      <c r="G30" s="53"/>
      <c r="H30" s="1176"/>
      <c r="I30" s="1176"/>
    </row>
    <row r="31" spans="1:11" ht="16" thickBot="1" x14ac:dyDescent="0.25">
      <c r="A31" s="79" t="s">
        <v>294</v>
      </c>
      <c r="B31" s="53"/>
      <c r="C31" s="53"/>
      <c r="D31" s="53"/>
      <c r="E31" s="53"/>
      <c r="F31" s="53"/>
      <c r="G31" s="53"/>
      <c r="H31" s="1176"/>
      <c r="I31" s="1176"/>
    </row>
    <row r="32" spans="1:11" x14ac:dyDescent="0.2">
      <c r="A32" s="2017"/>
      <c r="B32" s="2018"/>
      <c r="C32" s="2018"/>
      <c r="D32" s="2018"/>
      <c r="E32" s="2018"/>
      <c r="F32" s="2018"/>
      <c r="G32" s="2018"/>
      <c r="H32" s="2018"/>
      <c r="I32" s="2019"/>
    </row>
    <row r="33" spans="1:9" x14ac:dyDescent="0.2">
      <c r="A33" s="2020"/>
      <c r="B33" s="2021"/>
      <c r="C33" s="2021"/>
      <c r="D33" s="2021"/>
      <c r="E33" s="2021"/>
      <c r="F33" s="2021"/>
      <c r="G33" s="2021"/>
      <c r="H33" s="2021"/>
      <c r="I33" s="2022"/>
    </row>
    <row r="34" spans="1:9" ht="16" thickBot="1" x14ac:dyDescent="0.25">
      <c r="A34" s="2023"/>
      <c r="B34" s="2024"/>
      <c r="C34" s="2024"/>
      <c r="D34" s="2024"/>
      <c r="E34" s="2024"/>
      <c r="F34" s="2024"/>
      <c r="G34" s="2024"/>
      <c r="H34" s="2024"/>
      <c r="I34" s="2025"/>
    </row>
    <row r="35" spans="1:9" x14ac:dyDescent="0.2">
      <c r="A35" s="53"/>
      <c r="B35" s="53"/>
      <c r="C35" s="53"/>
      <c r="D35" s="53"/>
      <c r="E35" s="53"/>
      <c r="F35" s="53"/>
      <c r="G35" s="53"/>
      <c r="H35" s="1176"/>
      <c r="I35" s="1176"/>
    </row>
    <row r="36" spans="1:9" x14ac:dyDescent="0.2">
      <c r="A36" s="53"/>
      <c r="B36" s="53"/>
      <c r="C36" s="53"/>
      <c r="D36" s="53"/>
      <c r="E36" s="53"/>
      <c r="F36" s="53"/>
      <c r="G36" s="53"/>
      <c r="H36" s="1176"/>
      <c r="I36" s="1176"/>
    </row>
    <row r="37" spans="1:9" x14ac:dyDescent="0.2">
      <c r="A37" s="53"/>
      <c r="B37" s="53"/>
      <c r="C37" s="53"/>
      <c r="D37" s="53"/>
      <c r="E37" s="53"/>
      <c r="F37" s="53"/>
      <c r="G37" s="53"/>
      <c r="H37" s="1176"/>
      <c r="I37" s="1176"/>
    </row>
    <row r="38" spans="1:9" x14ac:dyDescent="0.2">
      <c r="A38" s="53"/>
      <c r="B38" s="53"/>
      <c r="C38" s="53"/>
      <c r="D38" s="53"/>
      <c r="E38" s="53"/>
      <c r="F38" s="53"/>
      <c r="G38" s="53"/>
      <c r="H38" s="1176"/>
      <c r="I38" s="1176"/>
    </row>
    <row r="39" spans="1:9" x14ac:dyDescent="0.2">
      <c r="A39" s="53"/>
      <c r="B39" s="53"/>
      <c r="C39" s="53"/>
      <c r="D39" s="53"/>
      <c r="E39" s="53"/>
      <c r="F39" s="53"/>
      <c r="G39" s="53"/>
      <c r="H39" s="1176"/>
      <c r="I39" s="1176"/>
    </row>
    <row r="40" spans="1:9" x14ac:dyDescent="0.2">
      <c r="A40" s="53"/>
      <c r="B40" s="53"/>
      <c r="C40" s="53"/>
      <c r="D40" s="53"/>
      <c r="E40" s="53"/>
      <c r="F40" s="53"/>
      <c r="G40" s="53"/>
      <c r="H40" s="1176"/>
      <c r="I40" s="1176"/>
    </row>
    <row r="41" spans="1:9" x14ac:dyDescent="0.2">
      <c r="A41" s="53"/>
      <c r="B41" s="53"/>
      <c r="C41" s="53"/>
      <c r="D41" s="53"/>
      <c r="E41" s="53"/>
      <c r="F41" s="53"/>
      <c r="G41" s="53"/>
      <c r="H41" s="1176"/>
      <c r="I41" s="1176"/>
    </row>
    <row r="42" spans="1:9" x14ac:dyDescent="0.2">
      <c r="A42" s="53"/>
      <c r="B42" s="53"/>
      <c r="C42" s="53"/>
      <c r="D42" s="53"/>
      <c r="E42" s="53"/>
      <c r="F42" s="53"/>
      <c r="G42" s="53"/>
      <c r="H42" s="1176"/>
      <c r="I42" s="1176"/>
    </row>
    <row r="43" spans="1:9" x14ac:dyDescent="0.2">
      <c r="A43" s="53"/>
      <c r="B43" s="53"/>
      <c r="C43" s="53"/>
      <c r="D43" s="53"/>
      <c r="E43" s="53"/>
      <c r="F43" s="53"/>
      <c r="G43" s="53"/>
      <c r="H43" s="1176"/>
      <c r="I43" s="1176"/>
    </row>
    <row r="44" spans="1:9" x14ac:dyDescent="0.2">
      <c r="A44" s="53"/>
      <c r="B44" s="53"/>
      <c r="C44" s="53"/>
      <c r="D44" s="53"/>
      <c r="E44" s="53"/>
      <c r="F44" s="53"/>
      <c r="G44" s="53"/>
      <c r="H44" s="1176"/>
      <c r="I44" s="1176"/>
    </row>
    <row r="45" spans="1:9" x14ac:dyDescent="0.2">
      <c r="A45" s="53"/>
      <c r="B45" s="53"/>
      <c r="C45" s="53"/>
      <c r="D45" s="53"/>
      <c r="E45" s="53"/>
      <c r="F45" s="53"/>
      <c r="G45" s="53"/>
      <c r="H45" s="1176"/>
      <c r="I45" s="1176"/>
    </row>
    <row r="46" spans="1:9" x14ac:dyDescent="0.2">
      <c r="A46" s="53"/>
      <c r="B46" s="53"/>
      <c r="C46" s="53"/>
      <c r="D46" s="53"/>
      <c r="E46" s="53"/>
      <c r="F46" s="53"/>
      <c r="G46" s="53"/>
      <c r="H46" s="1176"/>
      <c r="I46" s="1176"/>
    </row>
    <row r="47" spans="1:9" x14ac:dyDescent="0.2">
      <c r="A47" s="53"/>
      <c r="B47" s="53"/>
      <c r="C47" s="53"/>
      <c r="D47" s="53"/>
      <c r="E47" s="53"/>
      <c r="F47" s="53"/>
      <c r="G47" s="53"/>
      <c r="H47" s="1176"/>
      <c r="I47" s="1176"/>
    </row>
  </sheetData>
  <mergeCells count="16">
    <mergeCell ref="A32:I34"/>
    <mergeCell ref="A2:I2"/>
    <mergeCell ref="A3:I3"/>
    <mergeCell ref="H5:I5"/>
    <mergeCell ref="H11:I11"/>
    <mergeCell ref="H27:I27"/>
    <mergeCell ref="H25:I25"/>
    <mergeCell ref="H7:I7"/>
    <mergeCell ref="H9:I9"/>
    <mergeCell ref="H15:I15"/>
    <mergeCell ref="H13:I13"/>
    <mergeCell ref="H29:I29"/>
    <mergeCell ref="H17:I17"/>
    <mergeCell ref="H19:I19"/>
    <mergeCell ref="H21:I21"/>
    <mergeCell ref="H23:I23"/>
  </mergeCells>
  <hyperlinks>
    <hyperlink ref="M1" location="'X2  Index'!A1" display="Return to index" xr:uid="{00000000-0004-0000-33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pageSetUpPr fitToPage="1"/>
  </sheetPr>
  <dimension ref="A1:U43"/>
  <sheetViews>
    <sheetView workbookViewId="0"/>
  </sheetViews>
  <sheetFormatPr baseColWidth="10" defaultColWidth="8.6640625" defaultRowHeight="15" x14ac:dyDescent="0.2"/>
  <cols>
    <col min="2" max="2" width="3.33203125" customWidth="1"/>
    <col min="9" max="9" width="3.33203125" style="45" customWidth="1"/>
    <col min="18" max="18" width="3.33203125" style="39" customWidth="1"/>
  </cols>
  <sheetData>
    <row r="1" spans="1:21" x14ac:dyDescent="0.2">
      <c r="A1" s="1126" t="s">
        <v>2</v>
      </c>
      <c r="B1" s="1127"/>
      <c r="E1" s="1127" t="s">
        <v>1108</v>
      </c>
      <c r="U1" s="1141" t="s">
        <v>209</v>
      </c>
    </row>
    <row r="2" spans="1:21" ht="16" thickBot="1" x14ac:dyDescent="0.25">
      <c r="I2" s="50" t="s">
        <v>1109</v>
      </c>
    </row>
    <row r="3" spans="1:21" x14ac:dyDescent="0.2">
      <c r="A3" s="2254" t="s">
        <v>1110</v>
      </c>
      <c r="B3" s="2255"/>
      <c r="C3" s="2255"/>
      <c r="D3" s="2255"/>
      <c r="E3" s="2255"/>
      <c r="F3" s="2255"/>
      <c r="G3" s="2255"/>
      <c r="H3" s="2255"/>
      <c r="I3" s="2255"/>
      <c r="J3" s="2255"/>
      <c r="K3" s="2255"/>
      <c r="L3" s="2255"/>
      <c r="M3" s="2255"/>
      <c r="N3" s="2255"/>
      <c r="O3" s="2255"/>
      <c r="P3" s="2255"/>
      <c r="Q3" s="2255"/>
      <c r="R3" s="2255"/>
      <c r="S3" s="2256"/>
    </row>
    <row r="4" spans="1:21" ht="16" thickBot="1" x14ac:dyDescent="0.25">
      <c r="A4" s="2257"/>
      <c r="B4" s="2258"/>
      <c r="C4" s="2258"/>
      <c r="D4" s="2258"/>
      <c r="E4" s="2258"/>
      <c r="F4" s="2258"/>
      <c r="G4" s="2258"/>
      <c r="H4" s="2258"/>
      <c r="I4" s="2258"/>
      <c r="J4" s="2258"/>
      <c r="K4" s="2258"/>
      <c r="L4" s="2258"/>
      <c r="M4" s="2258"/>
      <c r="N4" s="2258"/>
      <c r="O4" s="2258"/>
      <c r="P4" s="2258"/>
      <c r="Q4" s="2258"/>
      <c r="R4" s="2258"/>
      <c r="S4" s="2259"/>
    </row>
    <row r="5" spans="1:21" x14ac:dyDescent="0.2">
      <c r="A5" s="29">
        <v>1</v>
      </c>
      <c r="B5" s="32" t="s">
        <v>847</v>
      </c>
      <c r="C5" s="27" t="s">
        <v>1101</v>
      </c>
      <c r="D5" s="20"/>
      <c r="E5" s="21"/>
      <c r="F5" s="21"/>
      <c r="G5" s="21"/>
      <c r="H5" s="21"/>
      <c r="I5" s="44"/>
      <c r="J5" s="21"/>
      <c r="K5" s="21"/>
      <c r="L5" s="21"/>
      <c r="M5" s="21"/>
      <c r="N5" s="21"/>
      <c r="O5" s="21"/>
      <c r="P5" s="21"/>
      <c r="Q5" s="21"/>
      <c r="R5" s="38"/>
      <c r="S5" s="22"/>
    </row>
    <row r="6" spans="1:21" x14ac:dyDescent="0.2">
      <c r="A6" s="30"/>
      <c r="B6" s="39"/>
      <c r="D6" s="23"/>
      <c r="E6" s="1131"/>
      <c r="F6" s="1131"/>
      <c r="G6" s="1131"/>
      <c r="H6" s="1131"/>
      <c r="I6" s="42"/>
      <c r="J6" s="1131"/>
      <c r="K6" s="1131"/>
      <c r="L6" s="1131"/>
      <c r="M6" s="1131"/>
      <c r="N6" s="1131"/>
      <c r="O6" s="1131"/>
      <c r="P6" s="1131"/>
      <c r="Q6" s="1131"/>
      <c r="R6" s="35"/>
      <c r="S6" s="1132"/>
    </row>
    <row r="7" spans="1:21" x14ac:dyDescent="0.2">
      <c r="A7" s="30"/>
      <c r="B7" s="39"/>
      <c r="D7" s="23"/>
      <c r="E7" s="1131"/>
      <c r="F7" s="1131"/>
      <c r="G7" s="1131"/>
      <c r="H7" s="1131"/>
      <c r="I7" s="42"/>
      <c r="J7" s="1131"/>
      <c r="K7" s="1131"/>
      <c r="L7" s="1131"/>
      <c r="M7" s="1131"/>
      <c r="N7" s="1131"/>
      <c r="O7" s="1131"/>
      <c r="P7" s="1131"/>
      <c r="Q7" s="1131"/>
      <c r="R7" s="35"/>
      <c r="S7" s="1132"/>
    </row>
    <row r="8" spans="1:21" ht="16" thickBot="1" x14ac:dyDescent="0.25">
      <c r="A8" s="31"/>
      <c r="B8" s="28"/>
      <c r="C8" s="836"/>
      <c r="D8" s="24"/>
      <c r="E8" s="25"/>
      <c r="F8" s="25"/>
      <c r="G8" s="25"/>
      <c r="H8" s="25"/>
      <c r="I8" s="43"/>
      <c r="J8" s="25"/>
      <c r="K8" s="25"/>
      <c r="L8" s="25"/>
      <c r="M8" s="25"/>
      <c r="N8" s="25"/>
      <c r="O8" s="25"/>
      <c r="P8" s="25"/>
      <c r="Q8" s="25"/>
      <c r="R8" s="37"/>
      <c r="S8" s="26"/>
    </row>
    <row r="9" spans="1:21" ht="16" thickBot="1" x14ac:dyDescent="0.25">
      <c r="A9" s="33">
        <v>2</v>
      </c>
      <c r="B9" s="34" t="s">
        <v>847</v>
      </c>
      <c r="C9" s="1" t="s">
        <v>1102</v>
      </c>
      <c r="D9" s="23"/>
      <c r="E9" s="1131"/>
      <c r="F9" s="1131"/>
      <c r="G9" s="1131"/>
      <c r="H9" s="1131"/>
      <c r="I9" s="1372"/>
      <c r="J9" s="1373" t="s">
        <v>252</v>
      </c>
      <c r="K9" s="1131"/>
      <c r="L9" s="1131"/>
      <c r="M9" s="1131"/>
      <c r="N9" s="1131"/>
      <c r="O9" s="1131"/>
      <c r="P9" s="1131"/>
      <c r="Q9" s="1131"/>
      <c r="R9" s="1372"/>
      <c r="S9" s="1373" t="s">
        <v>45</v>
      </c>
    </row>
    <row r="10" spans="1:21" x14ac:dyDescent="0.2">
      <c r="A10" s="30"/>
      <c r="B10" s="39"/>
      <c r="C10" s="40"/>
      <c r="D10" s="40"/>
      <c r="E10" s="40"/>
      <c r="F10" s="40"/>
      <c r="G10" s="47" t="s">
        <v>1111</v>
      </c>
      <c r="I10" s="36" t="s">
        <v>1112</v>
      </c>
      <c r="J10" s="40"/>
      <c r="K10" s="48"/>
      <c r="L10" s="48" t="s">
        <v>1113</v>
      </c>
      <c r="M10" s="1131"/>
      <c r="N10" s="1131"/>
      <c r="O10" s="1131"/>
      <c r="P10" s="1131"/>
      <c r="Q10" s="1131"/>
      <c r="R10" s="35"/>
      <c r="S10" s="1132"/>
    </row>
    <row r="11" spans="1:21" x14ac:dyDescent="0.2">
      <c r="A11" s="30"/>
      <c r="B11" s="39"/>
      <c r="D11" s="23"/>
      <c r="E11" s="1131"/>
      <c r="F11" s="1131"/>
      <c r="G11" s="1131"/>
      <c r="H11" s="1131"/>
      <c r="I11" s="42"/>
      <c r="J11" s="1131"/>
      <c r="K11" s="1131"/>
      <c r="L11" s="1131"/>
      <c r="M11" s="1131"/>
      <c r="N11" s="1131"/>
      <c r="O11" s="1131"/>
      <c r="P11" s="1131"/>
      <c r="Q11" s="1131"/>
      <c r="R11" s="35"/>
      <c r="S11" s="1132"/>
    </row>
    <row r="12" spans="1:21" x14ac:dyDescent="0.2">
      <c r="A12" s="30"/>
      <c r="B12" s="39"/>
      <c r="D12" s="23"/>
      <c r="E12" s="1131"/>
      <c r="F12" s="1131"/>
      <c r="G12" s="1131"/>
      <c r="H12" s="1131"/>
      <c r="I12" s="42"/>
      <c r="J12" s="1131"/>
      <c r="K12" s="1131"/>
      <c r="L12" s="1131"/>
      <c r="M12" s="1131"/>
      <c r="N12" s="1131"/>
      <c r="O12" s="1131"/>
      <c r="P12" s="1131"/>
      <c r="Q12" s="1131"/>
      <c r="R12" s="35"/>
      <c r="S12" s="1132"/>
    </row>
    <row r="13" spans="1:21" x14ac:dyDescent="0.2">
      <c r="A13" s="30"/>
      <c r="B13" s="39"/>
      <c r="D13" s="23"/>
      <c r="E13" s="1131"/>
      <c r="F13" s="1131"/>
      <c r="G13" s="1131"/>
      <c r="H13" s="1131"/>
      <c r="I13" s="42"/>
      <c r="J13" s="1131"/>
      <c r="K13" s="1131"/>
      <c r="L13" s="1131"/>
      <c r="M13" s="1131"/>
      <c r="N13" s="1131"/>
      <c r="O13" s="1131"/>
      <c r="P13" s="1131"/>
      <c r="Q13" s="1131"/>
      <c r="R13" s="35"/>
      <c r="S13" s="1132"/>
    </row>
    <row r="14" spans="1:21" x14ac:dyDescent="0.2">
      <c r="A14" s="30"/>
      <c r="B14" s="39"/>
      <c r="D14" s="23"/>
      <c r="E14" s="1131"/>
      <c r="F14" s="1131"/>
      <c r="G14" s="1131"/>
      <c r="H14" s="1131"/>
      <c r="I14" s="42"/>
      <c r="J14" s="1131"/>
      <c r="K14" s="1131"/>
      <c r="L14" s="1131"/>
      <c r="M14" s="1131"/>
      <c r="N14" s="1131"/>
      <c r="O14" s="1131"/>
      <c r="P14" s="1131"/>
      <c r="Q14" s="1131"/>
      <c r="R14" s="35"/>
      <c r="S14" s="1132"/>
    </row>
    <row r="15" spans="1:21" ht="16" thickBot="1" x14ac:dyDescent="0.25">
      <c r="A15" s="31"/>
      <c r="B15" s="28"/>
      <c r="C15" s="836"/>
      <c r="D15" s="24"/>
      <c r="E15" s="25"/>
      <c r="F15" s="25"/>
      <c r="G15" s="25"/>
      <c r="H15" s="25"/>
      <c r="I15" s="43"/>
      <c r="J15" s="25"/>
      <c r="K15" s="25"/>
      <c r="L15" s="25"/>
      <c r="M15" s="25"/>
      <c r="N15" s="25"/>
      <c r="O15" s="25"/>
      <c r="P15" s="25"/>
      <c r="Q15" s="25"/>
      <c r="R15" s="37"/>
      <c r="S15" s="26"/>
    </row>
    <row r="16" spans="1:21" ht="16" thickBot="1" x14ac:dyDescent="0.25">
      <c r="A16" s="33">
        <v>3</v>
      </c>
      <c r="B16" s="34" t="s">
        <v>847</v>
      </c>
      <c r="C16" s="1" t="s">
        <v>1103</v>
      </c>
      <c r="D16" s="23"/>
      <c r="E16" s="1131"/>
      <c r="F16" s="1131"/>
      <c r="G16" s="1131"/>
      <c r="H16" s="1131"/>
      <c r="I16" s="1372"/>
      <c r="J16" s="1373" t="s">
        <v>252</v>
      </c>
      <c r="K16" s="1131"/>
      <c r="L16" s="1131"/>
      <c r="M16" s="1131"/>
      <c r="N16" s="1131"/>
      <c r="O16" s="1131"/>
      <c r="P16" s="1131"/>
      <c r="Q16" s="1131"/>
      <c r="R16" s="1372"/>
      <c r="S16" s="1373" t="s">
        <v>45</v>
      </c>
    </row>
    <row r="17" spans="1:19" x14ac:dyDescent="0.2">
      <c r="A17" s="30"/>
      <c r="B17" s="39"/>
      <c r="C17" s="40"/>
      <c r="D17" s="23"/>
      <c r="E17" s="1131"/>
      <c r="F17" s="1131"/>
      <c r="G17" s="47" t="s">
        <v>1111</v>
      </c>
      <c r="H17" s="1131"/>
      <c r="I17" s="36" t="s">
        <v>1112</v>
      </c>
      <c r="J17" s="1131"/>
      <c r="K17" s="1131"/>
      <c r="L17" s="41" t="s">
        <v>1114</v>
      </c>
      <c r="M17" s="1131"/>
      <c r="N17" s="41"/>
      <c r="O17" s="91" t="s">
        <v>1115</v>
      </c>
      <c r="P17" s="1131" t="s">
        <v>13</v>
      </c>
      <c r="Q17" s="1131"/>
      <c r="R17" s="35"/>
      <c r="S17" s="1132"/>
    </row>
    <row r="18" spans="1:19" x14ac:dyDescent="0.2">
      <c r="A18" s="30"/>
      <c r="B18" s="39"/>
      <c r="D18" s="23"/>
      <c r="E18" s="1131"/>
      <c r="F18" s="1131"/>
      <c r="G18" s="1131"/>
      <c r="H18" s="1131"/>
      <c r="I18" s="42"/>
      <c r="J18" s="1131"/>
      <c r="K18" s="1131"/>
      <c r="L18" s="1131"/>
      <c r="M18" s="1131"/>
      <c r="N18" s="1131"/>
      <c r="O18" s="1131"/>
      <c r="P18" s="1131"/>
      <c r="Q18" s="1131"/>
      <c r="R18" s="35"/>
      <c r="S18" s="1132"/>
    </row>
    <row r="19" spans="1:19" x14ac:dyDescent="0.2">
      <c r="A19" s="30"/>
      <c r="B19" s="39"/>
      <c r="D19" s="23"/>
      <c r="E19" s="1131"/>
      <c r="F19" s="1131"/>
      <c r="G19" s="1131"/>
      <c r="H19" s="1131"/>
      <c r="I19" s="42"/>
      <c r="J19" s="1131"/>
      <c r="K19" s="1131"/>
      <c r="L19" s="1131"/>
      <c r="M19" s="1131"/>
      <c r="N19" s="1131"/>
      <c r="O19" s="1131"/>
      <c r="P19" s="1131"/>
      <c r="Q19" s="1131"/>
      <c r="R19" s="35"/>
      <c r="S19" s="1132"/>
    </row>
    <row r="20" spans="1:19" x14ac:dyDescent="0.2">
      <c r="A20" s="30"/>
      <c r="B20" s="39"/>
      <c r="D20" s="23"/>
      <c r="E20" s="1131"/>
      <c r="F20" s="1131"/>
      <c r="G20" s="1131"/>
      <c r="H20" s="1131"/>
      <c r="I20" s="42"/>
      <c r="J20" s="1131"/>
      <c r="K20" s="1131"/>
      <c r="L20" s="1131"/>
      <c r="M20" s="1131"/>
      <c r="N20" s="1131"/>
      <c r="O20" s="1131"/>
      <c r="P20" s="1131"/>
      <c r="Q20" s="1131"/>
      <c r="R20" s="35"/>
      <c r="S20" s="1132"/>
    </row>
    <row r="21" spans="1:19" x14ac:dyDescent="0.2">
      <c r="A21" s="30"/>
      <c r="B21" s="39"/>
      <c r="D21" s="23"/>
      <c r="E21" s="1131"/>
      <c r="F21" s="1131"/>
      <c r="G21" s="1131"/>
      <c r="H21" s="1131"/>
      <c r="I21" s="42"/>
      <c r="J21" s="1131"/>
      <c r="K21" s="1131"/>
      <c r="L21" s="1131"/>
      <c r="M21" s="1131"/>
      <c r="N21" s="1131"/>
      <c r="O21" s="1131"/>
      <c r="P21" s="1131"/>
      <c r="Q21" s="1131"/>
      <c r="R21" s="35"/>
      <c r="S21" s="1132"/>
    </row>
    <row r="22" spans="1:19" ht="16" thickBot="1" x14ac:dyDescent="0.25">
      <c r="A22" s="31"/>
      <c r="B22" s="28"/>
      <c r="C22" s="836"/>
      <c r="D22" s="24"/>
      <c r="E22" s="25"/>
      <c r="F22" s="25"/>
      <c r="G22" s="25"/>
      <c r="H22" s="25"/>
      <c r="I22" s="43"/>
      <c r="J22" s="25"/>
      <c r="K22" s="25"/>
      <c r="L22" s="25"/>
      <c r="M22" s="25"/>
      <c r="N22" s="25"/>
      <c r="O22" s="25"/>
      <c r="P22" s="25"/>
      <c r="Q22" s="25"/>
      <c r="R22" s="37"/>
      <c r="S22" s="26"/>
    </row>
    <row r="23" spans="1:19" ht="16" thickBot="1" x14ac:dyDescent="0.25">
      <c r="A23" s="33">
        <v>4</v>
      </c>
      <c r="B23" s="34" t="s">
        <v>847</v>
      </c>
      <c r="C23" s="1" t="s">
        <v>1116</v>
      </c>
      <c r="D23" s="23"/>
      <c r="E23" s="1131"/>
      <c r="F23" s="1131"/>
      <c r="G23" s="1131"/>
      <c r="H23" s="1131"/>
      <c r="I23" s="1372"/>
      <c r="J23" s="1373" t="s">
        <v>252</v>
      </c>
      <c r="K23" s="1131"/>
      <c r="L23" s="1131"/>
      <c r="M23" s="1131"/>
      <c r="N23" s="1131"/>
      <c r="O23" s="1131"/>
      <c r="P23" s="1131"/>
      <c r="Q23" s="1131"/>
      <c r="R23" s="1372"/>
      <c r="S23" s="1373" t="s">
        <v>45</v>
      </c>
    </row>
    <row r="24" spans="1:19" x14ac:dyDescent="0.2">
      <c r="A24" s="30"/>
      <c r="B24" s="39"/>
      <c r="C24" s="40"/>
      <c r="D24" s="23"/>
      <c r="E24" s="1131"/>
      <c r="F24" s="1131"/>
      <c r="G24" s="47" t="s">
        <v>1111</v>
      </c>
      <c r="H24" s="1131"/>
      <c r="I24" s="36" t="s">
        <v>1112</v>
      </c>
      <c r="J24" s="1131"/>
      <c r="K24" s="1131"/>
      <c r="L24" s="41" t="s">
        <v>1114</v>
      </c>
      <c r="M24" s="1131"/>
      <c r="N24" s="41"/>
      <c r="O24" s="91" t="s">
        <v>1115</v>
      </c>
      <c r="P24" s="1131" t="s">
        <v>13</v>
      </c>
      <c r="Q24" s="1131"/>
      <c r="R24" s="35"/>
      <c r="S24" s="1132"/>
    </row>
    <row r="25" spans="1:19" x14ac:dyDescent="0.2">
      <c r="A25" s="30"/>
      <c r="B25" s="39"/>
      <c r="D25" s="23"/>
      <c r="E25" s="1131"/>
      <c r="F25" s="1131"/>
      <c r="G25" s="1131"/>
      <c r="H25" s="1131"/>
      <c r="I25" s="42"/>
      <c r="J25" s="1131"/>
      <c r="K25" s="1131"/>
      <c r="L25" s="1131"/>
      <c r="M25" s="1131"/>
      <c r="N25" s="1131"/>
      <c r="O25" s="1131"/>
      <c r="P25" s="1131"/>
      <c r="Q25" s="1131"/>
      <c r="R25" s="35"/>
      <c r="S25" s="1132"/>
    </row>
    <row r="26" spans="1:19" x14ac:dyDescent="0.2">
      <c r="A26" s="30"/>
      <c r="B26" s="39"/>
      <c r="D26" s="23"/>
      <c r="E26" s="1131"/>
      <c r="F26" s="1131"/>
      <c r="G26" s="1131"/>
      <c r="H26" s="1131"/>
      <c r="I26" s="42"/>
      <c r="J26" s="1131"/>
      <c r="K26" s="1131"/>
      <c r="L26" s="1131"/>
      <c r="M26" s="1131"/>
      <c r="N26" s="1131"/>
      <c r="O26" s="1131"/>
      <c r="P26" s="1131"/>
      <c r="Q26" s="1131"/>
      <c r="R26" s="35"/>
      <c r="S26" s="1132"/>
    </row>
    <row r="27" spans="1:19" x14ac:dyDescent="0.2">
      <c r="A27" s="30"/>
      <c r="B27" s="39"/>
      <c r="D27" s="23"/>
      <c r="E27" s="1131"/>
      <c r="F27" s="1131"/>
      <c r="G27" s="1131"/>
      <c r="H27" s="1131"/>
      <c r="I27" s="42"/>
      <c r="J27" s="1131"/>
      <c r="K27" s="1131"/>
      <c r="L27" s="1131"/>
      <c r="M27" s="1131"/>
      <c r="N27" s="1131"/>
      <c r="O27" s="1131"/>
      <c r="P27" s="1131"/>
      <c r="Q27" s="1131"/>
      <c r="R27" s="35"/>
      <c r="S27" s="1132"/>
    </row>
    <row r="28" spans="1:19" x14ac:dyDescent="0.2">
      <c r="A28" s="30"/>
      <c r="B28" s="39"/>
      <c r="D28" s="23"/>
      <c r="E28" s="1131"/>
      <c r="F28" s="1131"/>
      <c r="G28" s="1131"/>
      <c r="H28" s="1131"/>
      <c r="I28" s="42"/>
      <c r="J28" s="1131"/>
      <c r="K28" s="1131"/>
      <c r="L28" s="1131"/>
      <c r="M28" s="1131"/>
      <c r="N28" s="1131"/>
      <c r="O28" s="1131"/>
      <c r="P28" s="1131"/>
      <c r="Q28" s="1131"/>
      <c r="R28" s="35"/>
      <c r="S28" s="1132"/>
    </row>
    <row r="29" spans="1:19" ht="16" thickBot="1" x14ac:dyDescent="0.25">
      <c r="A29" s="31"/>
      <c r="B29" s="28"/>
      <c r="C29" s="836"/>
      <c r="D29" s="24"/>
      <c r="E29" s="25"/>
      <c r="F29" s="25"/>
      <c r="G29" s="25"/>
      <c r="H29" s="25"/>
      <c r="I29" s="43"/>
      <c r="J29" s="25"/>
      <c r="K29" s="25"/>
      <c r="L29" s="25"/>
      <c r="M29" s="25"/>
      <c r="N29" s="25"/>
      <c r="O29" s="25"/>
      <c r="P29" s="25"/>
      <c r="Q29" s="25"/>
      <c r="R29" s="37"/>
      <c r="S29" s="26"/>
    </row>
    <row r="30" spans="1:19" ht="16" thickBot="1" x14ac:dyDescent="0.25">
      <c r="A30" s="33">
        <v>5</v>
      </c>
      <c r="B30" s="34" t="s">
        <v>847</v>
      </c>
      <c r="C30" s="1" t="s">
        <v>1117</v>
      </c>
      <c r="D30" s="23"/>
      <c r="E30" s="1131"/>
      <c r="F30" s="1131"/>
      <c r="G30" s="1131"/>
      <c r="H30" s="1131"/>
      <c r="I30" s="1372"/>
      <c r="J30" s="1373" t="s">
        <v>252</v>
      </c>
      <c r="K30" s="1131"/>
      <c r="L30" s="1131"/>
      <c r="M30" s="1131"/>
      <c r="N30" s="1131"/>
      <c r="O30" s="1131"/>
      <c r="P30" s="1131"/>
      <c r="Q30" s="1131"/>
      <c r="R30" s="1372"/>
      <c r="S30" s="1373" t="s">
        <v>45</v>
      </c>
    </row>
    <row r="31" spans="1:19" x14ac:dyDescent="0.2">
      <c r="A31" s="30"/>
      <c r="B31" s="39"/>
      <c r="C31" s="40"/>
      <c r="D31" s="23"/>
      <c r="E31" s="1131"/>
      <c r="F31" s="1131"/>
      <c r="G31" s="47" t="s">
        <v>1118</v>
      </c>
      <c r="H31" s="1131"/>
      <c r="I31" s="42"/>
      <c r="J31" s="1131"/>
      <c r="K31" s="1131"/>
      <c r="L31" s="1131"/>
      <c r="M31" s="1131"/>
      <c r="N31" s="1131"/>
      <c r="O31" s="1131"/>
      <c r="P31" s="1131"/>
      <c r="Q31" s="1131"/>
      <c r="R31" s="35"/>
      <c r="S31" s="1132"/>
    </row>
    <row r="32" spans="1:19" x14ac:dyDescent="0.2">
      <c r="A32" s="30"/>
      <c r="B32" s="39"/>
      <c r="D32" s="23"/>
      <c r="E32" s="1131"/>
      <c r="F32" s="1131"/>
      <c r="G32" s="1131"/>
      <c r="H32" s="1131"/>
      <c r="I32" s="42"/>
      <c r="J32" s="1131"/>
      <c r="K32" s="1131"/>
      <c r="L32" s="1131"/>
      <c r="M32" s="1131"/>
      <c r="N32" s="1131"/>
      <c r="O32" s="1131"/>
      <c r="P32" s="1131"/>
      <c r="Q32" s="1131"/>
      <c r="R32" s="35"/>
      <c r="S32" s="1132"/>
    </row>
    <row r="33" spans="1:19" x14ac:dyDescent="0.2">
      <c r="A33" s="30"/>
      <c r="B33" s="39"/>
      <c r="D33" s="23"/>
      <c r="E33" s="1131"/>
      <c r="F33" s="1131"/>
      <c r="G33" s="1131"/>
      <c r="H33" s="1131"/>
      <c r="I33" s="42"/>
      <c r="J33" s="1131"/>
      <c r="K33" s="1131"/>
      <c r="L33" s="1131"/>
      <c r="M33" s="1131"/>
      <c r="N33" s="1131"/>
      <c r="O33" s="1131"/>
      <c r="P33" s="1131"/>
      <c r="Q33" s="1131"/>
      <c r="R33" s="35"/>
      <c r="S33" s="1132"/>
    </row>
    <row r="34" spans="1:19" x14ac:dyDescent="0.2">
      <c r="A34" s="30"/>
      <c r="B34" s="39"/>
      <c r="D34" s="23"/>
      <c r="E34" s="1131"/>
      <c r="F34" s="1131"/>
      <c r="G34" s="1131"/>
      <c r="H34" s="1131"/>
      <c r="I34" s="42"/>
      <c r="J34" s="1131"/>
      <c r="K34" s="1131"/>
      <c r="L34" s="1131"/>
      <c r="M34" s="1131"/>
      <c r="N34" s="1131"/>
      <c r="O34" s="1131"/>
      <c r="P34" s="1131"/>
      <c r="Q34" s="1131"/>
      <c r="R34" s="35"/>
      <c r="S34" s="1132"/>
    </row>
    <row r="35" spans="1:19" x14ac:dyDescent="0.2">
      <c r="A35" s="30"/>
      <c r="B35" s="39"/>
      <c r="D35" s="23"/>
      <c r="E35" s="1131"/>
      <c r="F35" s="1131"/>
      <c r="G35" s="1131"/>
      <c r="H35" s="1131"/>
      <c r="I35" s="42"/>
      <c r="J35" s="1131"/>
      <c r="K35" s="1131"/>
      <c r="L35" s="1131"/>
      <c r="M35" s="1131"/>
      <c r="N35" s="1131"/>
      <c r="O35" s="1131"/>
      <c r="P35" s="1131"/>
      <c r="Q35" s="1131"/>
      <c r="R35" s="35"/>
      <c r="S35" s="1132"/>
    </row>
    <row r="36" spans="1:19" ht="16" thickBot="1" x14ac:dyDescent="0.25">
      <c r="A36" s="31"/>
      <c r="B36" s="28"/>
      <c r="C36" s="836"/>
      <c r="D36" s="24"/>
      <c r="E36" s="25"/>
      <c r="F36" s="25"/>
      <c r="G36" s="25"/>
      <c r="H36" s="25"/>
      <c r="I36" s="43"/>
      <c r="J36" s="25"/>
      <c r="K36" s="25"/>
      <c r="L36" s="25"/>
      <c r="M36" s="25"/>
      <c r="N36" s="25"/>
      <c r="O36" s="25"/>
      <c r="P36" s="25"/>
      <c r="Q36" s="25"/>
      <c r="R36" s="37"/>
      <c r="S36" s="26"/>
    </row>
    <row r="37" spans="1:19" ht="16" thickBot="1" x14ac:dyDescent="0.25">
      <c r="A37" s="33">
        <v>6</v>
      </c>
      <c r="B37" s="34" t="s">
        <v>847</v>
      </c>
      <c r="C37" s="46" t="s">
        <v>1119</v>
      </c>
      <c r="D37" s="23"/>
      <c r="E37" s="1131"/>
      <c r="F37" s="1131"/>
      <c r="G37" s="1131"/>
      <c r="H37" s="1131"/>
      <c r="I37" s="1372"/>
      <c r="J37" s="1373" t="s">
        <v>252</v>
      </c>
      <c r="K37" s="1131"/>
      <c r="L37" s="1131"/>
      <c r="M37" s="1131"/>
      <c r="N37" s="1131"/>
      <c r="O37" s="1131"/>
      <c r="P37" s="1131"/>
      <c r="Q37" s="1131"/>
      <c r="R37" s="1372"/>
      <c r="S37" s="1373" t="s">
        <v>45</v>
      </c>
    </row>
    <row r="38" spans="1:19" x14ac:dyDescent="0.2">
      <c r="A38" s="30"/>
      <c r="B38" s="39"/>
      <c r="D38" s="23"/>
      <c r="E38" s="1131"/>
      <c r="F38" s="1131"/>
      <c r="G38" s="47" t="s">
        <v>1118</v>
      </c>
      <c r="H38" s="1131"/>
      <c r="I38" s="36" t="s">
        <v>1112</v>
      </c>
      <c r="J38" s="1131"/>
      <c r="K38" s="1131"/>
      <c r="L38" s="48" t="s">
        <v>709</v>
      </c>
      <c r="M38" s="49" t="s">
        <v>1120</v>
      </c>
      <c r="N38" s="49" t="s">
        <v>589</v>
      </c>
      <c r="O38" s="49" t="s">
        <v>1121</v>
      </c>
      <c r="P38" s="1131"/>
      <c r="Q38" s="1131"/>
      <c r="R38" s="35"/>
      <c r="S38" s="1132"/>
    </row>
    <row r="39" spans="1:19" x14ac:dyDescent="0.2">
      <c r="A39" s="30"/>
      <c r="B39" s="39"/>
      <c r="D39" s="23"/>
      <c r="E39" s="1131"/>
      <c r="F39" s="1131"/>
      <c r="G39" s="1131"/>
      <c r="H39" s="1131"/>
      <c r="I39" s="42"/>
      <c r="J39" s="1131"/>
      <c r="K39" s="1131"/>
      <c r="L39" s="1131"/>
      <c r="M39" s="1131"/>
      <c r="N39" s="1131"/>
      <c r="O39" s="1131"/>
      <c r="P39" s="1131"/>
      <c r="Q39" s="1131"/>
      <c r="R39" s="35"/>
      <c r="S39" s="1132"/>
    </row>
    <row r="40" spans="1:19" x14ac:dyDescent="0.2">
      <c r="A40" s="30"/>
      <c r="B40" s="39"/>
      <c r="D40" s="23"/>
      <c r="E40" s="1131"/>
      <c r="F40" s="1131"/>
      <c r="G40" s="1131"/>
      <c r="H40" s="1131"/>
      <c r="I40" s="42"/>
      <c r="J40" s="1131"/>
      <c r="K40" s="1131"/>
      <c r="L40" s="1131"/>
      <c r="M40" s="1131"/>
      <c r="N40" s="1131"/>
      <c r="O40" s="1131"/>
      <c r="P40" s="1131"/>
      <c r="Q40" s="1131"/>
      <c r="R40" s="35"/>
      <c r="S40" s="1132"/>
    </row>
    <row r="41" spans="1:19" x14ac:dyDescent="0.2">
      <c r="A41" s="30"/>
      <c r="B41" s="39"/>
      <c r="D41" s="23"/>
      <c r="E41" s="1131"/>
      <c r="F41" s="1131"/>
      <c r="G41" s="1131"/>
      <c r="H41" s="1131"/>
      <c r="I41" s="42"/>
      <c r="J41" s="1131"/>
      <c r="K41" s="1131"/>
      <c r="L41" s="1131"/>
      <c r="M41" s="1131"/>
      <c r="N41" s="1131"/>
      <c r="O41" s="1131"/>
      <c r="P41" s="1131"/>
      <c r="Q41" s="1131"/>
      <c r="R41" s="35"/>
      <c r="S41" s="1132"/>
    </row>
    <row r="42" spans="1:19" x14ac:dyDescent="0.2">
      <c r="A42" s="30"/>
      <c r="B42" s="39"/>
      <c r="D42" s="23"/>
      <c r="E42" s="1131"/>
      <c r="F42" s="1131"/>
      <c r="G42" s="1131"/>
      <c r="H42" s="1131"/>
      <c r="I42" s="42"/>
      <c r="J42" s="1131"/>
      <c r="K42" s="1131"/>
      <c r="L42" s="1131"/>
      <c r="M42" s="1131"/>
      <c r="N42" s="1131"/>
      <c r="O42" s="1131"/>
      <c r="P42" s="1131"/>
      <c r="Q42" s="1131"/>
      <c r="R42" s="35"/>
      <c r="S42" s="1132"/>
    </row>
    <row r="43" spans="1:19" ht="16" thickBot="1" x14ac:dyDescent="0.25">
      <c r="A43" s="31"/>
      <c r="B43" s="28"/>
      <c r="C43" s="836"/>
      <c r="D43" s="24"/>
      <c r="E43" s="25"/>
      <c r="F43" s="25"/>
      <c r="G43" s="25"/>
      <c r="H43" s="25"/>
      <c r="I43" s="43"/>
      <c r="J43" s="25"/>
      <c r="K43" s="25"/>
      <c r="L43" s="25"/>
      <c r="M43" s="25"/>
      <c r="N43" s="25"/>
      <c r="O43" s="25"/>
      <c r="P43" s="25"/>
      <c r="Q43" s="25"/>
      <c r="R43" s="37"/>
      <c r="S43" s="26"/>
    </row>
  </sheetData>
  <mergeCells count="1">
    <mergeCell ref="A3:S4"/>
  </mergeCells>
  <hyperlinks>
    <hyperlink ref="U1" location="'X2  Index'!A1" display="Return to index" xr:uid="{00000000-0004-0000-3400-000000000000}"/>
  </hyperlinks>
  <printOptions horizontalCentered="1"/>
  <pageMargins left="0.7" right="0.7" top="0.75" bottom="0.75" header="0.3" footer="0.3"/>
  <pageSetup scale="77" orientation="landscape" r:id="rId1"/>
  <headerFooter>
    <oddHeader>&amp;LPerformed for Enter Lender</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S34"/>
  <sheetViews>
    <sheetView showGridLines="0" view="pageBreakPreview" zoomScale="60" zoomScaleNormal="100" workbookViewId="0">
      <selection activeCell="A30" sqref="A30:G34"/>
    </sheetView>
  </sheetViews>
  <sheetFormatPr baseColWidth="10" defaultColWidth="9.33203125" defaultRowHeight="15" x14ac:dyDescent="0.2"/>
  <cols>
    <col min="1" max="1" width="32" customWidth="1"/>
  </cols>
  <sheetData>
    <row r="1" spans="1:19" x14ac:dyDescent="0.2">
      <c r="A1" s="1126" t="str">
        <f>+'X1  ReportCoverPage'!D9</f>
        <v>Example Company</v>
      </c>
      <c r="B1" s="1068"/>
      <c r="I1" s="1141" t="s">
        <v>209</v>
      </c>
    </row>
    <row r="2" spans="1:19" x14ac:dyDescent="0.2">
      <c r="A2" s="1142" t="str">
        <f>'X2  Index'!A3</f>
        <v>Jan 2023 (Update date on Index tab)</v>
      </c>
      <c r="B2" s="1068"/>
      <c r="I2" s="1141"/>
    </row>
    <row r="3" spans="1:19" x14ac:dyDescent="0.2">
      <c r="A3" s="1" t="s">
        <v>1122</v>
      </c>
    </row>
    <row r="4" spans="1:19" ht="16" thickBot="1" x14ac:dyDescent="0.25">
      <c r="A4" s="54"/>
      <c r="D4" s="1068" t="s">
        <v>1123</v>
      </c>
    </row>
    <row r="5" spans="1:19" x14ac:dyDescent="0.2">
      <c r="A5" s="1133"/>
      <c r="B5" s="2269" t="s">
        <v>1124</v>
      </c>
      <c r="C5" s="2270"/>
      <c r="D5" s="2269" t="s">
        <v>1125</v>
      </c>
      <c r="E5" s="2270"/>
      <c r="F5" s="2269" t="s">
        <v>1126</v>
      </c>
      <c r="G5" s="2271"/>
    </row>
    <row r="6" spans="1:19" ht="16" thickBot="1" x14ac:dyDescent="0.25">
      <c r="A6" s="75" t="s">
        <v>1127</v>
      </c>
      <c r="B6" s="2272" t="s">
        <v>1128</v>
      </c>
      <c r="C6" s="2273"/>
      <c r="D6" s="2272" t="s">
        <v>1128</v>
      </c>
      <c r="E6" s="2273"/>
      <c r="F6" s="2272" t="s">
        <v>1128</v>
      </c>
      <c r="G6" s="2274"/>
    </row>
    <row r="7" spans="1:19" ht="14.75" customHeight="1" x14ac:dyDescent="0.2">
      <c r="A7" s="1153" t="s">
        <v>662</v>
      </c>
      <c r="B7" s="1056"/>
      <c r="C7" s="563" t="e">
        <f t="shared" ref="C7:C12" si="0">+B7/B$12</f>
        <v>#DIV/0!</v>
      </c>
      <c r="D7" s="1056"/>
      <c r="E7" s="563" t="e">
        <f t="shared" ref="E7:E12" si="1">+D7/D$12</f>
        <v>#DIV/0!</v>
      </c>
      <c r="F7" s="73"/>
      <c r="G7" s="564" t="e">
        <f t="shared" ref="G7:G12" si="2">+F7/F$12</f>
        <v>#DIV/0!</v>
      </c>
      <c r="K7" s="209"/>
      <c r="L7" s="209"/>
      <c r="M7" s="209"/>
      <c r="N7" s="209"/>
      <c r="O7" s="209"/>
      <c r="P7" s="209"/>
      <c r="Q7" s="209"/>
      <c r="R7" s="209"/>
      <c r="S7" s="209"/>
    </row>
    <row r="8" spans="1:19" x14ac:dyDescent="0.2">
      <c r="A8" s="1153" t="s">
        <v>663</v>
      </c>
      <c r="B8" s="1056"/>
      <c r="C8" s="563" t="e">
        <f t="shared" si="0"/>
        <v>#DIV/0!</v>
      </c>
      <c r="D8" s="1056"/>
      <c r="E8" s="563" t="e">
        <f t="shared" si="1"/>
        <v>#DIV/0!</v>
      </c>
      <c r="F8" s="73"/>
      <c r="G8" s="564" t="e">
        <f t="shared" si="2"/>
        <v>#DIV/0!</v>
      </c>
      <c r="K8" s="209"/>
      <c r="L8" s="209"/>
      <c r="M8" s="209"/>
      <c r="N8" s="209"/>
      <c r="O8" s="209"/>
      <c r="P8" s="209"/>
      <c r="Q8" s="209"/>
      <c r="R8" s="209"/>
      <c r="S8" s="209"/>
    </row>
    <row r="9" spans="1:19" x14ac:dyDescent="0.2">
      <c r="A9" s="1153" t="s">
        <v>664</v>
      </c>
      <c r="B9" s="1056"/>
      <c r="C9" s="563" t="e">
        <f t="shared" si="0"/>
        <v>#DIV/0!</v>
      </c>
      <c r="D9" s="1056"/>
      <c r="E9" s="563" t="e">
        <f t="shared" si="1"/>
        <v>#DIV/0!</v>
      </c>
      <c r="F9" s="73"/>
      <c r="G9" s="564" t="e">
        <f t="shared" si="2"/>
        <v>#DIV/0!</v>
      </c>
      <c r="K9" s="209"/>
      <c r="L9" s="209"/>
      <c r="M9" s="209"/>
      <c r="N9" s="209"/>
      <c r="O9" s="209"/>
      <c r="P9" s="209"/>
      <c r="Q9" s="209"/>
      <c r="R9" s="209"/>
      <c r="S9" s="209"/>
    </row>
    <row r="10" spans="1:19" x14ac:dyDescent="0.2">
      <c r="A10" s="1153" t="s">
        <v>665</v>
      </c>
      <c r="B10" s="1056"/>
      <c r="C10" s="563" t="e">
        <f t="shared" si="0"/>
        <v>#DIV/0!</v>
      </c>
      <c r="D10" s="1056"/>
      <c r="E10" s="563" t="e">
        <f t="shared" si="1"/>
        <v>#DIV/0!</v>
      </c>
      <c r="F10" s="73"/>
      <c r="G10" s="564" t="e">
        <f t="shared" si="2"/>
        <v>#DIV/0!</v>
      </c>
      <c r="K10" s="209"/>
      <c r="L10" s="209"/>
      <c r="M10" s="209"/>
      <c r="N10" s="209"/>
      <c r="O10" s="209"/>
      <c r="P10" s="209"/>
      <c r="Q10" s="209"/>
      <c r="R10" s="209"/>
      <c r="S10" s="209"/>
    </row>
    <row r="11" spans="1:19" ht="16" thickBot="1" x14ac:dyDescent="0.25">
      <c r="A11" s="1153" t="s">
        <v>1129</v>
      </c>
      <c r="B11" s="1056"/>
      <c r="C11" s="563" t="e">
        <f t="shared" si="0"/>
        <v>#DIV/0!</v>
      </c>
      <c r="D11" s="1056"/>
      <c r="E11" s="563" t="e">
        <f t="shared" si="1"/>
        <v>#DIV/0!</v>
      </c>
      <c r="F11" s="73"/>
      <c r="G11" s="564" t="e">
        <f t="shared" si="2"/>
        <v>#DIV/0!</v>
      </c>
      <c r="K11" s="209"/>
      <c r="L11" s="209"/>
      <c r="M11" s="209"/>
      <c r="N11" s="209"/>
      <c r="O11" s="209"/>
      <c r="P11" s="209"/>
      <c r="Q11" s="209"/>
      <c r="R11" s="209"/>
      <c r="S11" s="209"/>
    </row>
    <row r="12" spans="1:19" ht="16" thickBot="1" x14ac:dyDescent="0.25">
      <c r="A12" s="1337" t="s">
        <v>1130</v>
      </c>
      <c r="B12" s="1183">
        <f>SUM(B7:B11)</f>
        <v>0</v>
      </c>
      <c r="C12" s="1180" t="e">
        <f t="shared" si="0"/>
        <v>#DIV/0!</v>
      </c>
      <c r="D12" s="1179">
        <f>SUM(D7:D11)</f>
        <v>0</v>
      </c>
      <c r="E12" s="1182" t="e">
        <f t="shared" si="1"/>
        <v>#DIV/0!</v>
      </c>
      <c r="F12" s="1181">
        <f>SUM(F7:F11)</f>
        <v>0</v>
      </c>
      <c r="G12" s="1178" t="e">
        <f t="shared" si="2"/>
        <v>#DIV/0!</v>
      </c>
      <c r="K12" s="209"/>
      <c r="L12" s="209"/>
      <c r="M12" s="209"/>
      <c r="N12" s="209"/>
      <c r="O12" s="209"/>
      <c r="P12" s="209"/>
      <c r="Q12" s="209"/>
      <c r="R12" s="209"/>
      <c r="S12" s="209"/>
    </row>
    <row r="13" spans="1:19" ht="16" thickBot="1" x14ac:dyDescent="0.25">
      <c r="A13" s="1"/>
      <c r="B13" s="1151"/>
      <c r="C13" s="1177"/>
      <c r="D13" s="1151"/>
      <c r="E13" s="1177"/>
      <c r="F13" s="1151"/>
      <c r="G13" s="1177"/>
      <c r="K13" s="209"/>
      <c r="L13" s="209"/>
      <c r="M13" s="209"/>
      <c r="N13" s="209"/>
      <c r="O13" s="209"/>
      <c r="P13" s="209"/>
      <c r="Q13" s="209"/>
      <c r="R13" s="209"/>
      <c r="S13" s="209"/>
    </row>
    <row r="14" spans="1:19" x14ac:dyDescent="0.2">
      <c r="A14" s="1133"/>
      <c r="B14" s="2269" t="s">
        <v>1124</v>
      </c>
      <c r="C14" s="2270"/>
      <c r="D14" s="2269" t="s">
        <v>1125</v>
      </c>
      <c r="E14" s="2270"/>
      <c r="F14" s="2269" t="s">
        <v>1126</v>
      </c>
      <c r="G14" s="2271"/>
      <c r="K14" s="209"/>
      <c r="L14" s="209"/>
      <c r="M14" s="209"/>
      <c r="N14" s="209"/>
      <c r="O14" s="209"/>
      <c r="P14" s="209"/>
      <c r="Q14" s="209"/>
      <c r="R14" s="209"/>
      <c r="S14" s="209"/>
    </row>
    <row r="15" spans="1:19" ht="16" thickBot="1" x14ac:dyDescent="0.25">
      <c r="A15" s="75" t="s">
        <v>1131</v>
      </c>
      <c r="B15" s="2272" t="s">
        <v>1128</v>
      </c>
      <c r="C15" s="2273"/>
      <c r="D15" s="2272" t="s">
        <v>1128</v>
      </c>
      <c r="E15" s="2273"/>
      <c r="F15" s="2272" t="s">
        <v>1128</v>
      </c>
      <c r="G15" s="2274"/>
      <c r="K15" s="209"/>
      <c r="L15" s="209"/>
      <c r="M15" s="209"/>
      <c r="N15" s="209"/>
      <c r="O15" s="209"/>
      <c r="P15" s="209"/>
      <c r="Q15" s="209"/>
      <c r="R15" s="209"/>
      <c r="S15" s="209"/>
    </row>
    <row r="16" spans="1:19" x14ac:dyDescent="0.2">
      <c r="A16" s="1150" t="s">
        <v>1132</v>
      </c>
      <c r="B16" s="1056"/>
      <c r="C16" s="74" t="e">
        <f t="shared" ref="C16:E21" si="3">+B16/B$22</f>
        <v>#DIV/0!</v>
      </c>
      <c r="D16" s="1056"/>
      <c r="E16" s="74" t="e">
        <f t="shared" si="3"/>
        <v>#DIV/0!</v>
      </c>
      <c r="F16" s="73"/>
      <c r="G16" s="1132" t="e">
        <f t="shared" ref="G16:G22" si="4">+F16/F$22</f>
        <v>#DIV/0!</v>
      </c>
    </row>
    <row r="17" spans="1:8" x14ac:dyDescent="0.2">
      <c r="A17" s="1150" t="s">
        <v>1133</v>
      </c>
      <c r="B17" s="1056"/>
      <c r="C17" s="74" t="e">
        <f t="shared" si="3"/>
        <v>#DIV/0!</v>
      </c>
      <c r="D17" s="1056"/>
      <c r="E17" s="74" t="e">
        <f t="shared" si="3"/>
        <v>#DIV/0!</v>
      </c>
      <c r="F17" s="73"/>
      <c r="G17" s="1132" t="e">
        <f t="shared" si="4"/>
        <v>#DIV/0!</v>
      </c>
    </row>
    <row r="18" spans="1:8" x14ac:dyDescent="0.2">
      <c r="A18" s="1150" t="s">
        <v>1134</v>
      </c>
      <c r="B18" s="1056"/>
      <c r="C18" s="74" t="e">
        <f t="shared" si="3"/>
        <v>#DIV/0!</v>
      </c>
      <c r="D18" s="1056"/>
      <c r="E18" s="74" t="e">
        <f t="shared" si="3"/>
        <v>#DIV/0!</v>
      </c>
      <c r="F18" s="73"/>
      <c r="G18" s="1132" t="e">
        <f t="shared" si="4"/>
        <v>#DIV/0!</v>
      </c>
      <c r="H18" s="1127"/>
    </row>
    <row r="19" spans="1:8" x14ac:dyDescent="0.2">
      <c r="A19" s="1152" t="s">
        <v>1135</v>
      </c>
      <c r="B19" s="1056"/>
      <c r="C19" s="74" t="e">
        <f t="shared" si="3"/>
        <v>#DIV/0!</v>
      </c>
      <c r="D19" s="1056"/>
      <c r="E19" s="74" t="e">
        <f t="shared" si="3"/>
        <v>#DIV/0!</v>
      </c>
      <c r="F19" s="73"/>
      <c r="G19" s="1132" t="e">
        <f t="shared" si="4"/>
        <v>#DIV/0!</v>
      </c>
      <c r="H19" s="1127"/>
    </row>
    <row r="20" spans="1:8" x14ac:dyDescent="0.2">
      <c r="A20" s="1153" t="s">
        <v>1136</v>
      </c>
      <c r="B20" s="1056"/>
      <c r="C20" s="74" t="e">
        <f t="shared" si="3"/>
        <v>#DIV/0!</v>
      </c>
      <c r="D20" s="1056"/>
      <c r="E20" s="74" t="e">
        <f t="shared" si="3"/>
        <v>#DIV/0!</v>
      </c>
      <c r="F20" s="73"/>
      <c r="G20" s="1132" t="e">
        <f t="shared" si="4"/>
        <v>#DIV/0!</v>
      </c>
    </row>
    <row r="21" spans="1:8" ht="16" thickBot="1" x14ac:dyDescent="0.25">
      <c r="A21" s="1150" t="s">
        <v>1137</v>
      </c>
      <c r="B21" s="1056"/>
      <c r="C21" s="74" t="e">
        <f t="shared" si="3"/>
        <v>#DIV/0!</v>
      </c>
      <c r="D21" s="1056"/>
      <c r="E21" s="74" t="e">
        <f t="shared" si="3"/>
        <v>#DIV/0!</v>
      </c>
      <c r="F21" s="73"/>
      <c r="G21" s="1132" t="e">
        <f t="shared" si="4"/>
        <v>#DIV/0!</v>
      </c>
    </row>
    <row r="22" spans="1:8" ht="16" thickBot="1" x14ac:dyDescent="0.25">
      <c r="A22" s="1374" t="s">
        <v>1138</v>
      </c>
      <c r="B22" s="1179">
        <f>SUM(B16:B21)</f>
        <v>0</v>
      </c>
      <c r="C22" s="1180" t="e">
        <f>+B22/B$22</f>
        <v>#DIV/0!</v>
      </c>
      <c r="D22" s="1179">
        <f>SUM(D16:D21)</f>
        <v>0</v>
      </c>
      <c r="E22" s="1180" t="e">
        <f>+D22/D$22</f>
        <v>#DIV/0!</v>
      </c>
      <c r="F22" s="1179">
        <f>SUM(F16:F21)</f>
        <v>0</v>
      </c>
      <c r="G22" s="1185" t="e">
        <f t="shared" si="4"/>
        <v>#DIV/0!</v>
      </c>
    </row>
    <row r="23" spans="1:8" ht="16" thickBot="1" x14ac:dyDescent="0.25"/>
    <row r="24" spans="1:8" ht="16" thickBot="1" x14ac:dyDescent="0.25">
      <c r="A24" s="1374" t="s">
        <v>1139</v>
      </c>
      <c r="B24" s="1179">
        <f>B12+B22</f>
        <v>0</v>
      </c>
      <c r="C24" s="1184"/>
      <c r="D24" s="1179">
        <f>D12+D22</f>
        <v>0</v>
      </c>
      <c r="E24" s="1184"/>
      <c r="F24" s="1179">
        <f>F12+F22</f>
        <v>0</v>
      </c>
      <c r="G24" s="1185"/>
    </row>
    <row r="25" spans="1:8" ht="16" thickBot="1" x14ac:dyDescent="0.25"/>
    <row r="26" spans="1:8" ht="16" thickBot="1" x14ac:dyDescent="0.25">
      <c r="A26" s="1186" t="s">
        <v>1140</v>
      </c>
      <c r="B26" s="1187" t="e">
        <f>B12/B24</f>
        <v>#DIV/0!</v>
      </c>
    </row>
    <row r="27" spans="1:8" ht="16" thickBot="1" x14ac:dyDescent="0.25">
      <c r="A27" s="1188" t="s">
        <v>1141</v>
      </c>
      <c r="B27" s="1189" t="e">
        <f>B22/B24</f>
        <v>#DIV/0!</v>
      </c>
    </row>
    <row r="29" spans="1:8" ht="16" thickBot="1" x14ac:dyDescent="0.25">
      <c r="A29" s="1" t="s">
        <v>294</v>
      </c>
    </row>
    <row r="30" spans="1:8" ht="15" customHeight="1" x14ac:dyDescent="0.2">
      <c r="A30" s="2260"/>
      <c r="B30" s="2261"/>
      <c r="C30" s="2261"/>
      <c r="D30" s="2261"/>
      <c r="E30" s="2261"/>
      <c r="F30" s="2261"/>
      <c r="G30" s="2262"/>
    </row>
    <row r="31" spans="1:8" ht="15" customHeight="1" x14ac:dyDescent="0.2">
      <c r="A31" s="2263"/>
      <c r="B31" s="2264"/>
      <c r="C31" s="2264"/>
      <c r="D31" s="2264"/>
      <c r="E31" s="2264"/>
      <c r="F31" s="2264"/>
      <c r="G31" s="2265"/>
    </row>
    <row r="32" spans="1:8" ht="15" customHeight="1" x14ac:dyDescent="0.2">
      <c r="A32" s="2263"/>
      <c r="B32" s="2264"/>
      <c r="C32" s="2264"/>
      <c r="D32" s="2264"/>
      <c r="E32" s="2264"/>
      <c r="F32" s="2264"/>
      <c r="G32" s="2265"/>
    </row>
    <row r="33" spans="1:7" ht="15" customHeight="1" x14ac:dyDescent="0.2">
      <c r="A33" s="2263"/>
      <c r="B33" s="2264"/>
      <c r="C33" s="2264"/>
      <c r="D33" s="2264"/>
      <c r="E33" s="2264"/>
      <c r="F33" s="2264"/>
      <c r="G33" s="2265"/>
    </row>
    <row r="34" spans="1:7" ht="15" customHeight="1" thickBot="1" x14ac:dyDescent="0.25">
      <c r="A34" s="2266"/>
      <c r="B34" s="2267"/>
      <c r="C34" s="2267"/>
      <c r="D34" s="2267"/>
      <c r="E34" s="2267"/>
      <c r="F34" s="2267"/>
      <c r="G34" s="2268"/>
    </row>
  </sheetData>
  <mergeCells count="13">
    <mergeCell ref="B5:C5"/>
    <mergeCell ref="D5:E5"/>
    <mergeCell ref="F5:G5"/>
    <mergeCell ref="B6:C6"/>
    <mergeCell ref="D6:E6"/>
    <mergeCell ref="F6:G6"/>
    <mergeCell ref="A30:G34"/>
    <mergeCell ref="B14:C14"/>
    <mergeCell ref="D14:E14"/>
    <mergeCell ref="F14:G14"/>
    <mergeCell ref="B15:C15"/>
    <mergeCell ref="D15:E15"/>
    <mergeCell ref="F15:G15"/>
  </mergeCells>
  <hyperlinks>
    <hyperlink ref="I1" location="'X2  Index'!A1" display="Return to index" xr:uid="{00000000-0004-0000-35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V37"/>
  <sheetViews>
    <sheetView showGridLines="0" view="pageBreakPreview" zoomScale="60" zoomScaleNormal="70" workbookViewId="0">
      <selection activeCell="A35" sqref="A35:K37"/>
    </sheetView>
  </sheetViews>
  <sheetFormatPr baseColWidth="10" defaultColWidth="8.6640625" defaultRowHeight="15" x14ac:dyDescent="0.2"/>
  <cols>
    <col min="1" max="1" width="27.33203125" customWidth="1"/>
    <col min="2" max="2" width="15.5" bestFit="1" customWidth="1"/>
  </cols>
  <sheetData>
    <row r="1" spans="1:22" x14ac:dyDescent="0.2">
      <c r="A1" s="1126" t="str">
        <f>+'X1  ReportCoverPage'!D9</f>
        <v>Example Company</v>
      </c>
      <c r="B1" s="1068"/>
      <c r="M1" s="1141" t="s">
        <v>209</v>
      </c>
    </row>
    <row r="2" spans="1:22" x14ac:dyDescent="0.2">
      <c r="A2" s="1142" t="str">
        <f>'X2  Index'!A3</f>
        <v>Jan 2023 (Update date on Index tab)</v>
      </c>
      <c r="B2" s="1068"/>
      <c r="M2" s="1141"/>
    </row>
    <row r="3" spans="1:22" x14ac:dyDescent="0.2">
      <c r="A3" s="1" t="s">
        <v>1142</v>
      </c>
      <c r="C3" s="1127"/>
    </row>
    <row r="4" spans="1:22" x14ac:dyDescent="0.2">
      <c r="A4" s="1" t="s">
        <v>1143</v>
      </c>
      <c r="C4" s="1127"/>
      <c r="D4" s="1127"/>
    </row>
    <row r="5" spans="1:22" x14ac:dyDescent="0.2">
      <c r="A5" s="5" t="s">
        <v>1144</v>
      </c>
      <c r="B5" s="1556"/>
    </row>
    <row r="6" spans="1:22" ht="16" thickBot="1" x14ac:dyDescent="0.25"/>
    <row r="7" spans="1:22" x14ac:dyDescent="0.2">
      <c r="A7" s="1133"/>
      <c r="B7" s="51"/>
      <c r="C7" s="1164" t="s">
        <v>1145</v>
      </c>
      <c r="D7" s="51"/>
      <c r="E7" s="51"/>
      <c r="F7" s="51"/>
      <c r="G7" s="2269" t="s">
        <v>1146</v>
      </c>
      <c r="H7" s="2275"/>
      <c r="I7" s="2275"/>
      <c r="J7" s="2275"/>
      <c r="K7" s="2271"/>
    </row>
    <row r="8" spans="1:22" ht="16" thickBot="1" x14ac:dyDescent="0.25">
      <c r="A8" s="1134" t="s">
        <v>1147</v>
      </c>
      <c r="B8" s="1163" t="s">
        <v>1148</v>
      </c>
      <c r="C8" s="1163" t="s">
        <v>1149</v>
      </c>
      <c r="D8" s="1163" t="s">
        <v>461</v>
      </c>
      <c r="E8" s="1163" t="s">
        <v>462</v>
      </c>
      <c r="F8" s="1163" t="s">
        <v>1150</v>
      </c>
      <c r="G8" s="1163" t="s">
        <v>662</v>
      </c>
      <c r="H8" s="1163" t="s">
        <v>663</v>
      </c>
      <c r="I8" s="1163" t="s">
        <v>664</v>
      </c>
      <c r="J8" s="1163" t="s">
        <v>665</v>
      </c>
      <c r="K8" s="1375" t="s">
        <v>1129</v>
      </c>
      <c r="N8" s="209"/>
      <c r="O8" s="209"/>
      <c r="P8" s="209"/>
      <c r="Q8" s="209"/>
      <c r="R8" s="209"/>
      <c r="S8" s="209"/>
      <c r="T8" s="209"/>
      <c r="U8" s="209"/>
      <c r="V8" s="209"/>
    </row>
    <row r="9" spans="1:22" x14ac:dyDescent="0.2">
      <c r="A9" s="1310"/>
      <c r="B9" s="567"/>
      <c r="C9" s="1166"/>
      <c r="D9" s="8" t="e">
        <f>E9/E$31</f>
        <v>#DIV/0!</v>
      </c>
      <c r="E9" s="6">
        <f t="shared" ref="E9:E31" si="0">SUM(F9:K9)</f>
        <v>0</v>
      </c>
      <c r="F9" s="1127" t="s">
        <v>1151</v>
      </c>
      <c r="G9" s="6"/>
      <c r="H9" s="6"/>
      <c r="I9" s="6"/>
      <c r="J9" s="6"/>
      <c r="K9" s="1311"/>
      <c r="N9" s="209"/>
      <c r="O9" s="209"/>
      <c r="P9" s="209"/>
      <c r="Q9" s="209"/>
      <c r="R9" s="209"/>
      <c r="S9" s="209"/>
      <c r="T9" s="209"/>
      <c r="U9" s="209"/>
      <c r="V9" s="209"/>
    </row>
    <row r="10" spans="1:22" x14ac:dyDescent="0.2">
      <c r="A10" s="565"/>
      <c r="B10" s="955"/>
      <c r="C10" s="562"/>
      <c r="D10" s="956" t="e">
        <f t="shared" ref="D10:D30" si="1">E10/E$31</f>
        <v>#DIV/0!</v>
      </c>
      <c r="E10" s="530">
        <f t="shared" si="0"/>
        <v>0</v>
      </c>
      <c r="F10" s="1127" t="s">
        <v>1152</v>
      </c>
      <c r="G10" s="530"/>
      <c r="H10" s="530"/>
      <c r="I10" s="530"/>
      <c r="J10" s="530"/>
      <c r="K10" s="653"/>
    </row>
    <row r="11" spans="1:22" x14ac:dyDescent="0.2">
      <c r="A11" s="565"/>
      <c r="B11" s="955"/>
      <c r="C11" s="562"/>
      <c r="D11" s="956" t="e">
        <f t="shared" si="1"/>
        <v>#DIV/0!</v>
      </c>
      <c r="E11" s="530">
        <f t="shared" si="0"/>
        <v>0</v>
      </c>
      <c r="F11" s="1127" t="s">
        <v>865</v>
      </c>
      <c r="G11" s="530"/>
      <c r="H11" s="530"/>
      <c r="I11" s="530"/>
      <c r="J11" s="530"/>
      <c r="K11" s="653"/>
      <c r="N11" s="1127"/>
    </row>
    <row r="12" spans="1:22" x14ac:dyDescent="0.2">
      <c r="A12" s="565"/>
      <c r="B12" s="955"/>
      <c r="C12" s="562"/>
      <c r="D12" s="956" t="e">
        <f t="shared" si="1"/>
        <v>#DIV/0!</v>
      </c>
      <c r="E12" s="530">
        <f t="shared" si="0"/>
        <v>0</v>
      </c>
      <c r="F12" s="1127" t="s">
        <v>1153</v>
      </c>
      <c r="G12" s="530"/>
      <c r="H12" s="530"/>
      <c r="I12" s="530"/>
      <c r="J12" s="530"/>
      <c r="K12" s="653"/>
    </row>
    <row r="13" spans="1:22" x14ac:dyDescent="0.2">
      <c r="A13" s="565"/>
      <c r="B13" s="955"/>
      <c r="C13" s="562"/>
      <c r="D13" s="956" t="e">
        <f t="shared" si="1"/>
        <v>#DIV/0!</v>
      </c>
      <c r="E13" s="530">
        <f t="shared" si="0"/>
        <v>0</v>
      </c>
      <c r="F13" s="1127" t="s">
        <v>1154</v>
      </c>
      <c r="G13" s="530"/>
      <c r="H13" s="530"/>
      <c r="I13" s="530"/>
      <c r="J13" s="530"/>
      <c r="K13" s="653"/>
    </row>
    <row r="14" spans="1:22" x14ac:dyDescent="0.2">
      <c r="A14" s="565"/>
      <c r="B14" s="955"/>
      <c r="C14" s="562"/>
      <c r="D14" s="956" t="e">
        <f t="shared" si="1"/>
        <v>#DIV/0!</v>
      </c>
      <c r="E14" s="530">
        <f t="shared" si="0"/>
        <v>0</v>
      </c>
      <c r="F14" s="1127" t="s">
        <v>1155</v>
      </c>
      <c r="G14" s="530"/>
      <c r="H14" s="530"/>
      <c r="I14" s="530"/>
      <c r="J14" s="530"/>
      <c r="K14" s="653"/>
    </row>
    <row r="15" spans="1:22" x14ac:dyDescent="0.2">
      <c r="A15" s="565"/>
      <c r="B15" s="955"/>
      <c r="C15" s="562"/>
      <c r="D15" s="956" t="e">
        <f t="shared" si="1"/>
        <v>#DIV/0!</v>
      </c>
      <c r="E15" s="530">
        <f t="shared" si="0"/>
        <v>0</v>
      </c>
      <c r="F15" s="1127" t="s">
        <v>1156</v>
      </c>
      <c r="G15" s="530"/>
      <c r="H15" s="530"/>
      <c r="I15" s="530"/>
      <c r="J15" s="530"/>
      <c r="K15" s="653"/>
    </row>
    <row r="16" spans="1:22" x14ac:dyDescent="0.2">
      <c r="A16" s="565"/>
      <c r="B16" s="955"/>
      <c r="C16" s="562"/>
      <c r="D16" s="956" t="e">
        <f t="shared" si="1"/>
        <v>#DIV/0!</v>
      </c>
      <c r="E16" s="530">
        <f t="shared" si="0"/>
        <v>0</v>
      </c>
      <c r="F16" s="1127" t="s">
        <v>1157</v>
      </c>
      <c r="G16" s="530"/>
      <c r="H16" s="530"/>
      <c r="I16" s="530"/>
      <c r="J16" s="530"/>
      <c r="K16" s="653"/>
    </row>
    <row r="17" spans="1:11" x14ac:dyDescent="0.2">
      <c r="A17" s="565"/>
      <c r="B17" s="955"/>
      <c r="C17" s="562"/>
      <c r="D17" s="956" t="e">
        <f t="shared" si="1"/>
        <v>#DIV/0!</v>
      </c>
      <c r="E17" s="530">
        <f t="shared" si="0"/>
        <v>0</v>
      </c>
      <c r="F17" s="1127" t="s">
        <v>1158</v>
      </c>
      <c r="G17" s="530"/>
      <c r="H17" s="530"/>
      <c r="I17" s="530"/>
      <c r="J17" s="530"/>
      <c r="K17" s="653"/>
    </row>
    <row r="18" spans="1:11" x14ac:dyDescent="0.2">
      <c r="A18" s="565"/>
      <c r="B18" s="955"/>
      <c r="C18" s="562"/>
      <c r="D18" s="956" t="e">
        <f t="shared" si="1"/>
        <v>#DIV/0!</v>
      </c>
      <c r="E18" s="530">
        <f t="shared" si="0"/>
        <v>0</v>
      </c>
      <c r="F18" s="1127" t="s">
        <v>1159</v>
      </c>
      <c r="G18" s="530"/>
      <c r="H18" s="530"/>
      <c r="I18" s="530"/>
      <c r="J18" s="530"/>
      <c r="K18" s="653"/>
    </row>
    <row r="19" spans="1:11" x14ac:dyDescent="0.2">
      <c r="A19" s="565"/>
      <c r="B19" s="955"/>
      <c r="C19" s="562"/>
      <c r="D19" s="956" t="e">
        <f t="shared" si="1"/>
        <v>#DIV/0!</v>
      </c>
      <c r="E19" s="530">
        <f t="shared" si="0"/>
        <v>0</v>
      </c>
      <c r="F19" s="1127" t="s">
        <v>1160</v>
      </c>
      <c r="G19" s="530"/>
      <c r="H19" s="530"/>
      <c r="I19" s="530"/>
      <c r="J19" s="530"/>
      <c r="K19" s="653"/>
    </row>
    <row r="20" spans="1:11" x14ac:dyDescent="0.2">
      <c r="A20" s="565"/>
      <c r="B20" s="955"/>
      <c r="C20" s="562"/>
      <c r="D20" s="956" t="e">
        <f t="shared" si="1"/>
        <v>#DIV/0!</v>
      </c>
      <c r="E20" s="530">
        <f t="shared" si="0"/>
        <v>0</v>
      </c>
      <c r="F20" s="1127" t="s">
        <v>1161</v>
      </c>
      <c r="G20" s="530"/>
      <c r="H20" s="530"/>
      <c r="I20" s="530"/>
      <c r="J20" s="530"/>
      <c r="K20" s="653"/>
    </row>
    <row r="21" spans="1:11" x14ac:dyDescent="0.2">
      <c r="A21" s="565"/>
      <c r="B21" s="955"/>
      <c r="C21" s="562"/>
      <c r="D21" s="956" t="e">
        <f t="shared" si="1"/>
        <v>#DIV/0!</v>
      </c>
      <c r="E21" s="530">
        <f t="shared" si="0"/>
        <v>0</v>
      </c>
      <c r="F21" s="1127" t="s">
        <v>1162</v>
      </c>
      <c r="G21" s="530"/>
      <c r="H21" s="530"/>
      <c r="I21" s="530"/>
      <c r="J21" s="530"/>
      <c r="K21" s="653"/>
    </row>
    <row r="22" spans="1:11" x14ac:dyDescent="0.2">
      <c r="A22" s="565"/>
      <c r="B22" s="955"/>
      <c r="C22" s="562"/>
      <c r="D22" s="956" t="e">
        <f t="shared" si="1"/>
        <v>#DIV/0!</v>
      </c>
      <c r="E22" s="530">
        <f t="shared" si="0"/>
        <v>0</v>
      </c>
      <c r="F22" s="1127" t="s">
        <v>1163</v>
      </c>
      <c r="G22" s="530"/>
      <c r="H22" s="530"/>
      <c r="I22" s="530"/>
      <c r="J22" s="530"/>
      <c r="K22" s="653"/>
    </row>
    <row r="23" spans="1:11" x14ac:dyDescent="0.2">
      <c r="A23" s="565"/>
      <c r="B23" s="955"/>
      <c r="C23" s="562"/>
      <c r="D23" s="956" t="e">
        <f t="shared" si="1"/>
        <v>#DIV/0!</v>
      </c>
      <c r="E23" s="530">
        <f t="shared" si="0"/>
        <v>0</v>
      </c>
      <c r="F23" s="1127" t="s">
        <v>1164</v>
      </c>
      <c r="G23" s="530"/>
      <c r="H23" s="530"/>
      <c r="I23" s="530"/>
      <c r="J23" s="530"/>
      <c r="K23" s="653"/>
    </row>
    <row r="24" spans="1:11" x14ac:dyDescent="0.2">
      <c r="A24" s="565"/>
      <c r="B24" s="955"/>
      <c r="C24" s="562"/>
      <c r="D24" s="956" t="e">
        <f t="shared" si="1"/>
        <v>#DIV/0!</v>
      </c>
      <c r="E24" s="530">
        <f t="shared" si="0"/>
        <v>0</v>
      </c>
      <c r="F24" s="1127" t="s">
        <v>1165</v>
      </c>
      <c r="G24" s="530"/>
      <c r="H24" s="530"/>
      <c r="I24" s="530"/>
      <c r="J24" s="530"/>
      <c r="K24" s="653"/>
    </row>
    <row r="25" spans="1:11" x14ac:dyDescent="0.2">
      <c r="A25" s="565"/>
      <c r="B25" s="955"/>
      <c r="C25" s="562"/>
      <c r="D25" s="956" t="e">
        <f t="shared" si="1"/>
        <v>#DIV/0!</v>
      </c>
      <c r="E25" s="530">
        <f t="shared" si="0"/>
        <v>0</v>
      </c>
      <c r="F25" s="1127" t="s">
        <v>1166</v>
      </c>
      <c r="G25" s="530"/>
      <c r="H25" s="530"/>
      <c r="I25" s="530"/>
      <c r="J25" s="530"/>
      <c r="K25" s="653"/>
    </row>
    <row r="26" spans="1:11" x14ac:dyDescent="0.2">
      <c r="A26" s="565"/>
      <c r="B26" s="955"/>
      <c r="C26" s="562"/>
      <c r="D26" s="956" t="e">
        <f t="shared" si="1"/>
        <v>#DIV/0!</v>
      </c>
      <c r="E26" s="530">
        <f t="shared" si="0"/>
        <v>0</v>
      </c>
      <c r="F26" s="1127" t="s">
        <v>1167</v>
      </c>
      <c r="G26" s="530"/>
      <c r="H26" s="530"/>
      <c r="I26" s="530"/>
      <c r="J26" s="530"/>
      <c r="K26" s="653"/>
    </row>
    <row r="27" spans="1:11" x14ac:dyDescent="0.2">
      <c r="A27" s="565"/>
      <c r="B27" s="955"/>
      <c r="C27" s="562"/>
      <c r="D27" s="956" t="e">
        <f t="shared" si="1"/>
        <v>#DIV/0!</v>
      </c>
      <c r="E27" s="530">
        <f t="shared" si="0"/>
        <v>0</v>
      </c>
      <c r="F27" s="530"/>
      <c r="G27" s="530"/>
      <c r="H27" s="530"/>
      <c r="I27" s="530"/>
      <c r="J27" s="530"/>
      <c r="K27" s="653"/>
    </row>
    <row r="28" spans="1:11" x14ac:dyDescent="0.2">
      <c r="A28" s="565"/>
      <c r="B28" s="955"/>
      <c r="C28" s="562"/>
      <c r="D28" s="956" t="e">
        <f t="shared" si="1"/>
        <v>#DIV/0!</v>
      </c>
      <c r="E28" s="530">
        <f t="shared" si="0"/>
        <v>0</v>
      </c>
      <c r="F28" s="530"/>
      <c r="G28" s="530"/>
      <c r="H28" s="530"/>
      <c r="I28" s="530"/>
      <c r="J28" s="530"/>
      <c r="K28" s="653"/>
    </row>
    <row r="29" spans="1:11" ht="16" thickBot="1" x14ac:dyDescent="0.25">
      <c r="A29" s="566"/>
      <c r="B29" s="568"/>
      <c r="C29" s="177"/>
      <c r="D29" s="9"/>
      <c r="E29" s="7"/>
      <c r="F29" s="7"/>
      <c r="G29" s="7"/>
      <c r="H29" s="7"/>
      <c r="I29" s="7"/>
      <c r="J29" s="7"/>
      <c r="K29" s="1376"/>
    </row>
    <row r="30" spans="1:11" x14ac:dyDescent="0.2">
      <c r="A30" s="957" t="s">
        <v>1168</v>
      </c>
      <c r="B30" s="958"/>
      <c r="C30" s="958"/>
      <c r="D30" s="959" t="e">
        <f t="shared" si="1"/>
        <v>#DIV/0!</v>
      </c>
      <c r="E30" s="960">
        <f t="shared" si="0"/>
        <v>0</v>
      </c>
      <c r="F30" s="960">
        <f t="shared" ref="F30:K30" si="2">SUM(F9:F29)</f>
        <v>0</v>
      </c>
      <c r="G30" s="960">
        <f t="shared" si="2"/>
        <v>0</v>
      </c>
      <c r="H30" s="960">
        <f t="shared" si="2"/>
        <v>0</v>
      </c>
      <c r="I30" s="960">
        <f t="shared" si="2"/>
        <v>0</v>
      </c>
      <c r="J30" s="960">
        <f t="shared" si="2"/>
        <v>0</v>
      </c>
      <c r="K30" s="961">
        <f t="shared" si="2"/>
        <v>0</v>
      </c>
    </row>
    <row r="31" spans="1:11" x14ac:dyDescent="0.2">
      <c r="A31" s="1557" t="s">
        <v>1169</v>
      </c>
      <c r="B31" s="1377"/>
      <c r="C31" s="1377"/>
      <c r="D31" s="1378"/>
      <c r="E31" s="1379">
        <f t="shared" si="0"/>
        <v>0</v>
      </c>
      <c r="F31" s="1379"/>
      <c r="G31" s="1379"/>
      <c r="H31" s="1379"/>
      <c r="I31" s="1379"/>
      <c r="J31" s="1379"/>
      <c r="K31" s="1380"/>
    </row>
    <row r="32" spans="1:11" ht="16" thickBot="1" x14ac:dyDescent="0.25">
      <c r="A32" s="962" t="s">
        <v>1170</v>
      </c>
      <c r="B32" s="1558"/>
      <c r="C32" s="1558"/>
      <c r="D32" s="963"/>
      <c r="E32" s="964" t="e">
        <f>E30/E31</f>
        <v>#DIV/0!</v>
      </c>
      <c r="F32" s="964" t="e">
        <f t="shared" ref="F32:K32" si="3">F30/F31</f>
        <v>#DIV/0!</v>
      </c>
      <c r="G32" s="964" t="e">
        <f>G30/G31</f>
        <v>#DIV/0!</v>
      </c>
      <c r="H32" s="964" t="e">
        <f t="shared" si="3"/>
        <v>#DIV/0!</v>
      </c>
      <c r="I32" s="964" t="e">
        <f t="shared" si="3"/>
        <v>#DIV/0!</v>
      </c>
      <c r="J32" s="964" t="e">
        <f t="shared" si="3"/>
        <v>#DIV/0!</v>
      </c>
      <c r="K32" s="965" t="e">
        <f t="shared" si="3"/>
        <v>#DIV/0!</v>
      </c>
    </row>
    <row r="34" spans="1:11" ht="16" thickBot="1" x14ac:dyDescent="0.25">
      <c r="A34" s="1" t="s">
        <v>294</v>
      </c>
    </row>
    <row r="35" spans="1:11" x14ac:dyDescent="0.2">
      <c r="A35" s="2135" t="s">
        <v>214</v>
      </c>
      <c r="B35" s="2136"/>
      <c r="C35" s="2136"/>
      <c r="D35" s="2136"/>
      <c r="E35" s="2136"/>
      <c r="F35" s="2136"/>
      <c r="G35" s="2136"/>
      <c r="H35" s="2136"/>
      <c r="I35" s="2136"/>
      <c r="J35" s="2136"/>
      <c r="K35" s="2137"/>
    </row>
    <row r="36" spans="1:11" x14ac:dyDescent="0.2">
      <c r="A36" s="2163"/>
      <c r="B36" s="2088"/>
      <c r="C36" s="2088"/>
      <c r="D36" s="2088"/>
      <c r="E36" s="2088"/>
      <c r="F36" s="2088"/>
      <c r="G36" s="2088"/>
      <c r="H36" s="2088"/>
      <c r="I36" s="2088"/>
      <c r="J36" s="2088"/>
      <c r="K36" s="2164"/>
    </row>
    <row r="37" spans="1:11" ht="16" thickBot="1" x14ac:dyDescent="0.25">
      <c r="A37" s="2165"/>
      <c r="B37" s="2166"/>
      <c r="C37" s="2166"/>
      <c r="D37" s="2166"/>
      <c r="E37" s="2166"/>
      <c r="F37" s="2166"/>
      <c r="G37" s="2166"/>
      <c r="H37" s="2166"/>
      <c r="I37" s="2166"/>
      <c r="J37" s="2166"/>
      <c r="K37" s="2167"/>
    </row>
  </sheetData>
  <mergeCells count="2">
    <mergeCell ref="G7:K7"/>
    <mergeCell ref="A35:K37"/>
  </mergeCells>
  <hyperlinks>
    <hyperlink ref="M1" location="'X2  Index'!A1" display="Return to index" xr:uid="{00000000-0004-0000-36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X38"/>
  <sheetViews>
    <sheetView showGridLines="0" view="pageBreakPreview" zoomScale="60" zoomScaleNormal="100" workbookViewId="0"/>
  </sheetViews>
  <sheetFormatPr baseColWidth="10" defaultColWidth="9.33203125" defaultRowHeight="15" x14ac:dyDescent="0.2"/>
  <cols>
    <col min="1" max="1" width="15.6640625" customWidth="1"/>
    <col min="2" max="2" width="24.6640625" customWidth="1"/>
    <col min="3" max="4" width="13.33203125" bestFit="1" customWidth="1"/>
    <col min="5" max="5" width="9.5" bestFit="1" customWidth="1"/>
    <col min="7" max="7" width="12.33203125" bestFit="1" customWidth="1"/>
    <col min="9" max="10" width="9.6640625" bestFit="1" customWidth="1"/>
    <col min="11" max="11" width="6.6640625" customWidth="1"/>
    <col min="12" max="12" width="6.33203125" customWidth="1"/>
    <col min="13" max="13" width="41" customWidth="1"/>
  </cols>
  <sheetData>
    <row r="1" spans="1:24" x14ac:dyDescent="0.2">
      <c r="A1" s="1126" t="str">
        <f>+'X1  ReportCoverPage'!D9</f>
        <v>Example Company</v>
      </c>
      <c r="B1" s="1068"/>
      <c r="M1" s="2276"/>
      <c r="O1" s="1141" t="s">
        <v>209</v>
      </c>
    </row>
    <row r="2" spans="1:24" x14ac:dyDescent="0.2">
      <c r="A2" s="1142" t="str">
        <f>'X2  Index'!A3</f>
        <v>Jan 2023 (Update date on Index tab)</v>
      </c>
      <c r="B2" s="1068"/>
      <c r="M2" s="2276"/>
      <c r="O2" s="1141"/>
    </row>
    <row r="3" spans="1:24" ht="15" customHeight="1" x14ac:dyDescent="0.2">
      <c r="A3" s="1" t="s">
        <v>1171</v>
      </c>
      <c r="C3" s="1127"/>
      <c r="D3" s="1127"/>
      <c r="E3" s="1127"/>
      <c r="M3" s="2276"/>
    </row>
    <row r="4" spans="1:24" x14ac:dyDescent="0.2">
      <c r="A4" s="1"/>
      <c r="C4" s="1127"/>
      <c r="D4" s="1127"/>
      <c r="E4" s="1127"/>
      <c r="M4" s="2276"/>
    </row>
    <row r="5" spans="1:24" x14ac:dyDescent="0.2">
      <c r="A5" s="5" t="s">
        <v>1172</v>
      </c>
      <c r="B5" s="1556">
        <v>43982</v>
      </c>
      <c r="M5" s="2276"/>
    </row>
    <row r="6" spans="1:24" x14ac:dyDescent="0.2">
      <c r="A6" s="5" t="s">
        <v>1173</v>
      </c>
      <c r="B6" s="1556">
        <v>43997</v>
      </c>
      <c r="M6" s="2276"/>
    </row>
    <row r="7" spans="1:24" ht="16" thickBot="1" x14ac:dyDescent="0.25">
      <c r="M7" s="2277"/>
    </row>
    <row r="8" spans="1:24" x14ac:dyDescent="0.2">
      <c r="A8" s="1133"/>
      <c r="B8" s="51"/>
      <c r="C8" s="1164" t="s">
        <v>1174</v>
      </c>
      <c r="D8" s="1164" t="s">
        <v>1175</v>
      </c>
      <c r="E8" s="1164" t="s">
        <v>1176</v>
      </c>
      <c r="F8" s="1164" t="s">
        <v>1177</v>
      </c>
      <c r="G8" s="1164" t="s">
        <v>1178</v>
      </c>
      <c r="H8" s="1164" t="s">
        <v>1179</v>
      </c>
      <c r="I8" s="1164" t="s">
        <v>901</v>
      </c>
      <c r="J8" s="1164"/>
      <c r="K8" s="62"/>
      <c r="L8" s="62"/>
      <c r="M8" s="1277"/>
      <c r="P8" t="s">
        <v>671</v>
      </c>
    </row>
    <row r="9" spans="1:24" ht="16" thickBot="1" x14ac:dyDescent="0.25">
      <c r="A9" s="1134" t="s">
        <v>1180</v>
      </c>
      <c r="B9" s="1163" t="s">
        <v>1181</v>
      </c>
      <c r="C9" s="1163" t="s">
        <v>846</v>
      </c>
      <c r="D9" s="1163">
        <v>120</v>
      </c>
      <c r="E9" s="1163" t="s">
        <v>1182</v>
      </c>
      <c r="F9" s="1163" t="s">
        <v>971</v>
      </c>
      <c r="G9" s="1163" t="s">
        <v>972</v>
      </c>
      <c r="H9" s="1163" t="s">
        <v>1183</v>
      </c>
      <c r="I9" s="1163" t="s">
        <v>973</v>
      </c>
      <c r="J9" s="1163" t="s">
        <v>974</v>
      </c>
      <c r="K9" s="1135" t="s">
        <v>977</v>
      </c>
      <c r="L9" s="1135" t="s">
        <v>39</v>
      </c>
      <c r="M9" s="1375" t="s">
        <v>1184</v>
      </c>
      <c r="P9" s="2149" t="s">
        <v>1185</v>
      </c>
      <c r="Q9" s="2149"/>
      <c r="R9" s="2149"/>
      <c r="S9" s="2149"/>
      <c r="T9" s="2149"/>
      <c r="U9" s="2149"/>
      <c r="V9" s="2149"/>
      <c r="W9" s="2149"/>
      <c r="X9" s="2149"/>
    </row>
    <row r="10" spans="1:24" x14ac:dyDescent="0.2">
      <c r="A10" s="1310"/>
      <c r="B10" s="567"/>
      <c r="C10" s="6">
        <f t="shared" ref="C10:D30" si="0">SUM(D10:I10)</f>
        <v>0</v>
      </c>
      <c r="D10" s="6">
        <f t="shared" si="0"/>
        <v>0</v>
      </c>
      <c r="E10" s="569"/>
      <c r="F10" s="6">
        <f t="shared" ref="F10:F30" si="1">SUM(G10:L10)</f>
        <v>0</v>
      </c>
      <c r="G10" s="6">
        <f t="shared" ref="G10:G30" si="2">SUM(H10:M10)</f>
        <v>0</v>
      </c>
      <c r="H10" s="6">
        <f t="shared" ref="H10:H30" si="3">SUM(I10:N10)</f>
        <v>0</v>
      </c>
      <c r="I10" s="6">
        <f t="shared" ref="I10:I30" si="4">SUM(J10:O10)</f>
        <v>0</v>
      </c>
      <c r="J10" s="6">
        <f t="shared" ref="J10:J30" si="5">SUM(K10:P10)</f>
        <v>0</v>
      </c>
      <c r="K10" s="6">
        <f t="shared" ref="K10:K30" si="6">SUM(L10:Q10)</f>
        <v>0</v>
      </c>
      <c r="L10" s="69"/>
      <c r="M10" s="1311"/>
      <c r="P10" s="2149"/>
      <c r="Q10" s="2149"/>
      <c r="R10" s="2149"/>
      <c r="S10" s="2149"/>
      <c r="T10" s="2149"/>
      <c r="U10" s="2149"/>
      <c r="V10" s="2149"/>
      <c r="W10" s="2149"/>
      <c r="X10" s="2149"/>
    </row>
    <row r="11" spans="1:24" x14ac:dyDescent="0.2">
      <c r="A11" s="565"/>
      <c r="B11" s="955"/>
      <c r="C11" s="530">
        <f t="shared" si="0"/>
        <v>0</v>
      </c>
      <c r="D11" s="530">
        <f t="shared" si="0"/>
        <v>0</v>
      </c>
      <c r="E11" s="966"/>
      <c r="F11" s="530">
        <f t="shared" si="1"/>
        <v>0</v>
      </c>
      <c r="G11" s="530">
        <f t="shared" si="2"/>
        <v>0</v>
      </c>
      <c r="H11" s="530">
        <f t="shared" si="3"/>
        <v>0</v>
      </c>
      <c r="I11" s="530">
        <f t="shared" si="4"/>
        <v>0</v>
      </c>
      <c r="J11" s="530">
        <f t="shared" si="5"/>
        <v>0</v>
      </c>
      <c r="K11" s="530">
        <f t="shared" si="6"/>
        <v>0</v>
      </c>
      <c r="L11" s="1057"/>
      <c r="M11" s="653"/>
      <c r="P11" s="2149"/>
      <c r="Q11" s="2149"/>
      <c r="R11" s="2149"/>
      <c r="S11" s="2149"/>
      <c r="T11" s="2149"/>
      <c r="U11" s="2149"/>
      <c r="V11" s="2149"/>
      <c r="W11" s="2149"/>
      <c r="X11" s="2149"/>
    </row>
    <row r="12" spans="1:24" x14ac:dyDescent="0.2">
      <c r="A12" s="565"/>
      <c r="B12" s="955"/>
      <c r="C12" s="530">
        <f t="shared" si="0"/>
        <v>0</v>
      </c>
      <c r="D12" s="530">
        <f t="shared" si="0"/>
        <v>0</v>
      </c>
      <c r="E12" s="966"/>
      <c r="F12" s="530">
        <f t="shared" si="1"/>
        <v>0</v>
      </c>
      <c r="G12" s="530">
        <f t="shared" si="2"/>
        <v>0</v>
      </c>
      <c r="H12" s="530">
        <f t="shared" si="3"/>
        <v>0</v>
      </c>
      <c r="I12" s="530">
        <f t="shared" si="4"/>
        <v>0</v>
      </c>
      <c r="J12" s="530">
        <f t="shared" si="5"/>
        <v>0</v>
      </c>
      <c r="K12" s="530">
        <f t="shared" si="6"/>
        <v>0</v>
      </c>
      <c r="L12" s="1057" t="s">
        <v>1186</v>
      </c>
      <c r="M12" s="653"/>
      <c r="P12" s="1127" t="s">
        <v>1187</v>
      </c>
    </row>
    <row r="13" spans="1:24" x14ac:dyDescent="0.2">
      <c r="A13" s="565"/>
      <c r="B13" s="955"/>
      <c r="C13" s="530">
        <f t="shared" si="0"/>
        <v>0</v>
      </c>
      <c r="D13" s="530">
        <f t="shared" si="0"/>
        <v>0</v>
      </c>
      <c r="E13" s="966"/>
      <c r="F13" s="530">
        <f t="shared" si="1"/>
        <v>0</v>
      </c>
      <c r="G13" s="530">
        <f t="shared" si="2"/>
        <v>0</v>
      </c>
      <c r="H13" s="530">
        <f t="shared" si="3"/>
        <v>0</v>
      </c>
      <c r="I13" s="530">
        <f t="shared" si="4"/>
        <v>0</v>
      </c>
      <c r="J13" s="530">
        <f t="shared" si="5"/>
        <v>0</v>
      </c>
      <c r="K13" s="530">
        <f t="shared" si="6"/>
        <v>0</v>
      </c>
      <c r="L13" s="1057"/>
      <c r="M13" s="653"/>
      <c r="P13" s="2149" t="s">
        <v>1188</v>
      </c>
      <c r="Q13" s="2149"/>
      <c r="R13" s="2149"/>
      <c r="S13" s="2149"/>
      <c r="T13" s="2149"/>
      <c r="U13" s="2149"/>
      <c r="V13" s="2149"/>
      <c r="W13" s="2149"/>
      <c r="X13" s="2149"/>
    </row>
    <row r="14" spans="1:24" x14ac:dyDescent="0.2">
      <c r="A14" s="565"/>
      <c r="B14" s="955"/>
      <c r="C14" s="530">
        <f t="shared" si="0"/>
        <v>0</v>
      </c>
      <c r="D14" s="530">
        <f t="shared" si="0"/>
        <v>0</v>
      </c>
      <c r="E14" s="966"/>
      <c r="F14" s="530">
        <f t="shared" si="1"/>
        <v>0</v>
      </c>
      <c r="G14" s="530">
        <f t="shared" si="2"/>
        <v>0</v>
      </c>
      <c r="H14" s="530">
        <f t="shared" si="3"/>
        <v>0</v>
      </c>
      <c r="I14" s="530">
        <f t="shared" si="4"/>
        <v>0</v>
      </c>
      <c r="J14" s="530">
        <f t="shared" si="5"/>
        <v>0</v>
      </c>
      <c r="K14" s="530">
        <f t="shared" si="6"/>
        <v>0</v>
      </c>
      <c r="L14" s="1057"/>
      <c r="M14" s="653"/>
      <c r="P14" s="2149"/>
      <c r="Q14" s="2149"/>
      <c r="R14" s="2149"/>
      <c r="S14" s="2149"/>
      <c r="T14" s="2149"/>
      <c r="U14" s="2149"/>
      <c r="V14" s="2149"/>
      <c r="W14" s="2149"/>
      <c r="X14" s="2149"/>
    </row>
    <row r="15" spans="1:24" x14ac:dyDescent="0.2">
      <c r="A15" s="565"/>
      <c r="B15" s="955"/>
      <c r="C15" s="530">
        <f t="shared" si="0"/>
        <v>0</v>
      </c>
      <c r="D15" s="530">
        <f t="shared" si="0"/>
        <v>0</v>
      </c>
      <c r="E15" s="966"/>
      <c r="F15" s="530">
        <f t="shared" si="1"/>
        <v>0</v>
      </c>
      <c r="G15" s="530">
        <f t="shared" si="2"/>
        <v>0</v>
      </c>
      <c r="H15" s="530">
        <f t="shared" si="3"/>
        <v>0</v>
      </c>
      <c r="I15" s="530">
        <f t="shared" si="4"/>
        <v>0</v>
      </c>
      <c r="J15" s="530">
        <f t="shared" si="5"/>
        <v>0</v>
      </c>
      <c r="K15" s="530">
        <f t="shared" si="6"/>
        <v>0</v>
      </c>
      <c r="L15" s="1057"/>
      <c r="M15" s="653"/>
      <c r="P15" s="2149"/>
      <c r="Q15" s="2149"/>
      <c r="R15" s="2149"/>
      <c r="S15" s="2149"/>
      <c r="T15" s="2149"/>
      <c r="U15" s="2149"/>
      <c r="V15" s="2149"/>
      <c r="W15" s="2149"/>
      <c r="X15" s="2149"/>
    </row>
    <row r="16" spans="1:24" x14ac:dyDescent="0.2">
      <c r="A16" s="565"/>
      <c r="B16" s="955"/>
      <c r="C16" s="530">
        <f t="shared" si="0"/>
        <v>0</v>
      </c>
      <c r="D16" s="530">
        <f t="shared" si="0"/>
        <v>0</v>
      </c>
      <c r="E16" s="966"/>
      <c r="F16" s="530">
        <f t="shared" si="1"/>
        <v>0</v>
      </c>
      <c r="G16" s="530">
        <f t="shared" si="2"/>
        <v>0</v>
      </c>
      <c r="H16" s="530">
        <f t="shared" si="3"/>
        <v>0</v>
      </c>
      <c r="I16" s="530">
        <f t="shared" si="4"/>
        <v>0</v>
      </c>
      <c r="J16" s="530">
        <f t="shared" si="5"/>
        <v>0</v>
      </c>
      <c r="K16" s="530">
        <f t="shared" si="6"/>
        <v>0</v>
      </c>
      <c r="L16" s="1057"/>
      <c r="M16" s="653"/>
      <c r="P16" s="2149"/>
      <c r="Q16" s="2149"/>
      <c r="R16" s="2149"/>
      <c r="S16" s="2149"/>
      <c r="T16" s="2149"/>
      <c r="U16" s="2149"/>
      <c r="V16" s="2149"/>
      <c r="W16" s="2149"/>
      <c r="X16" s="2149"/>
    </row>
    <row r="17" spans="1:24" x14ac:dyDescent="0.2">
      <c r="A17" s="565"/>
      <c r="B17" s="955"/>
      <c r="C17" s="530">
        <f t="shared" si="0"/>
        <v>0</v>
      </c>
      <c r="D17" s="530">
        <f t="shared" si="0"/>
        <v>0</v>
      </c>
      <c r="E17" s="966"/>
      <c r="F17" s="530">
        <f t="shared" si="1"/>
        <v>0</v>
      </c>
      <c r="G17" s="530">
        <f t="shared" si="2"/>
        <v>0</v>
      </c>
      <c r="H17" s="530">
        <f t="shared" si="3"/>
        <v>0</v>
      </c>
      <c r="I17" s="530">
        <f t="shared" si="4"/>
        <v>0</v>
      </c>
      <c r="J17" s="530">
        <f t="shared" si="5"/>
        <v>0</v>
      </c>
      <c r="K17" s="530">
        <f t="shared" si="6"/>
        <v>0</v>
      </c>
      <c r="L17" s="1057" t="s">
        <v>1189</v>
      </c>
      <c r="M17" s="653"/>
      <c r="P17" s="2149"/>
      <c r="Q17" s="2149"/>
      <c r="R17" s="2149"/>
      <c r="S17" s="2149"/>
      <c r="T17" s="2149"/>
      <c r="U17" s="2149"/>
      <c r="V17" s="2149"/>
      <c r="W17" s="2149"/>
      <c r="X17" s="2149"/>
    </row>
    <row r="18" spans="1:24" x14ac:dyDescent="0.2">
      <c r="A18" s="565"/>
      <c r="B18" s="955"/>
      <c r="C18" s="530">
        <f t="shared" si="0"/>
        <v>0</v>
      </c>
      <c r="D18" s="530">
        <f t="shared" si="0"/>
        <v>0</v>
      </c>
      <c r="E18" s="966"/>
      <c r="F18" s="530">
        <f t="shared" si="1"/>
        <v>0</v>
      </c>
      <c r="G18" s="530">
        <f t="shared" si="2"/>
        <v>0</v>
      </c>
      <c r="H18" s="530">
        <f t="shared" si="3"/>
        <v>0</v>
      </c>
      <c r="I18" s="530">
        <f t="shared" si="4"/>
        <v>0</v>
      </c>
      <c r="J18" s="530">
        <f t="shared" si="5"/>
        <v>0</v>
      </c>
      <c r="K18" s="530">
        <f t="shared" si="6"/>
        <v>0</v>
      </c>
      <c r="L18" s="1057"/>
      <c r="M18" s="653"/>
      <c r="P18" s="833" t="s">
        <v>1190</v>
      </c>
    </row>
    <row r="19" spans="1:24" x14ac:dyDescent="0.2">
      <c r="A19" s="565"/>
      <c r="B19" s="955"/>
      <c r="C19" s="530">
        <f t="shared" si="0"/>
        <v>0</v>
      </c>
      <c r="D19" s="530">
        <f t="shared" si="0"/>
        <v>0</v>
      </c>
      <c r="E19" s="966"/>
      <c r="F19" s="530">
        <f t="shared" si="1"/>
        <v>0</v>
      </c>
      <c r="G19" s="530">
        <f t="shared" si="2"/>
        <v>0</v>
      </c>
      <c r="H19" s="530">
        <f t="shared" si="3"/>
        <v>0</v>
      </c>
      <c r="I19" s="530">
        <f t="shared" si="4"/>
        <v>0</v>
      </c>
      <c r="J19" s="530">
        <f t="shared" si="5"/>
        <v>0</v>
      </c>
      <c r="K19" s="530">
        <f t="shared" si="6"/>
        <v>0</v>
      </c>
      <c r="L19" s="1057"/>
      <c r="M19" s="653"/>
      <c r="P19" t="s">
        <v>1191</v>
      </c>
    </row>
    <row r="20" spans="1:24" x14ac:dyDescent="0.2">
      <c r="A20" s="565"/>
      <c r="B20" s="955"/>
      <c r="C20" s="530">
        <f t="shared" si="0"/>
        <v>0</v>
      </c>
      <c r="D20" s="530">
        <f t="shared" si="0"/>
        <v>0</v>
      </c>
      <c r="E20" s="966"/>
      <c r="F20" s="530">
        <f t="shared" si="1"/>
        <v>0</v>
      </c>
      <c r="G20" s="530">
        <f t="shared" si="2"/>
        <v>0</v>
      </c>
      <c r="H20" s="530">
        <f t="shared" si="3"/>
        <v>0</v>
      </c>
      <c r="I20" s="530">
        <f t="shared" si="4"/>
        <v>0</v>
      </c>
      <c r="J20" s="530">
        <f t="shared" si="5"/>
        <v>0</v>
      </c>
      <c r="K20" s="530">
        <f t="shared" si="6"/>
        <v>0</v>
      </c>
      <c r="L20" s="1057"/>
      <c r="M20" s="653"/>
      <c r="P20" t="s">
        <v>1192</v>
      </c>
    </row>
    <row r="21" spans="1:24" x14ac:dyDescent="0.2">
      <c r="A21" s="565"/>
      <c r="B21" s="955"/>
      <c r="C21" s="530">
        <f t="shared" si="0"/>
        <v>0</v>
      </c>
      <c r="D21" s="530">
        <f t="shared" si="0"/>
        <v>0</v>
      </c>
      <c r="E21" s="966"/>
      <c r="F21" s="530">
        <f t="shared" si="1"/>
        <v>0</v>
      </c>
      <c r="G21" s="530">
        <f t="shared" si="2"/>
        <v>0</v>
      </c>
      <c r="H21" s="530">
        <f t="shared" si="3"/>
        <v>0</v>
      </c>
      <c r="I21" s="530">
        <f t="shared" si="4"/>
        <v>0</v>
      </c>
      <c r="J21" s="530">
        <f t="shared" si="5"/>
        <v>0</v>
      </c>
      <c r="K21" s="530">
        <f t="shared" si="6"/>
        <v>0</v>
      </c>
      <c r="L21" s="1057" t="s">
        <v>1193</v>
      </c>
      <c r="M21" s="653"/>
      <c r="P21" t="s">
        <v>1194</v>
      </c>
    </row>
    <row r="22" spans="1:24" x14ac:dyDescent="0.2">
      <c r="A22" s="565"/>
      <c r="B22" s="955"/>
      <c r="C22" s="530">
        <f t="shared" si="0"/>
        <v>0</v>
      </c>
      <c r="D22" s="530">
        <f t="shared" si="0"/>
        <v>0</v>
      </c>
      <c r="E22" s="966"/>
      <c r="F22" s="530">
        <f t="shared" si="1"/>
        <v>0</v>
      </c>
      <c r="G22" s="530">
        <f t="shared" si="2"/>
        <v>0</v>
      </c>
      <c r="H22" s="530">
        <f t="shared" si="3"/>
        <v>0</v>
      </c>
      <c r="I22" s="530">
        <f t="shared" si="4"/>
        <v>0</v>
      </c>
      <c r="J22" s="530">
        <f t="shared" si="5"/>
        <v>0</v>
      </c>
      <c r="K22" s="530">
        <f t="shared" si="6"/>
        <v>0</v>
      </c>
      <c r="L22" s="1057"/>
      <c r="M22" s="653"/>
      <c r="P22" t="s">
        <v>1195</v>
      </c>
    </row>
    <row r="23" spans="1:24" x14ac:dyDescent="0.2">
      <c r="A23" s="565"/>
      <c r="B23" s="955"/>
      <c r="C23" s="530">
        <f t="shared" si="0"/>
        <v>0</v>
      </c>
      <c r="D23" s="530">
        <f t="shared" si="0"/>
        <v>0</v>
      </c>
      <c r="E23" s="966"/>
      <c r="F23" s="530">
        <f t="shared" si="1"/>
        <v>0</v>
      </c>
      <c r="G23" s="530">
        <f t="shared" si="2"/>
        <v>0</v>
      </c>
      <c r="H23" s="530">
        <f t="shared" si="3"/>
        <v>0</v>
      </c>
      <c r="I23" s="530">
        <f t="shared" si="4"/>
        <v>0</v>
      </c>
      <c r="J23" s="530">
        <f t="shared" si="5"/>
        <v>0</v>
      </c>
      <c r="K23" s="530">
        <f t="shared" si="6"/>
        <v>0</v>
      </c>
      <c r="L23" s="1057"/>
      <c r="M23" s="653"/>
      <c r="P23" t="s">
        <v>1196</v>
      </c>
    </row>
    <row r="24" spans="1:24" x14ac:dyDescent="0.2">
      <c r="A24" s="565"/>
      <c r="B24" s="955"/>
      <c r="C24" s="530">
        <f t="shared" si="0"/>
        <v>0</v>
      </c>
      <c r="D24" s="530">
        <f t="shared" si="0"/>
        <v>0</v>
      </c>
      <c r="E24" s="966"/>
      <c r="F24" s="530">
        <f t="shared" si="1"/>
        <v>0</v>
      </c>
      <c r="G24" s="530">
        <f t="shared" si="2"/>
        <v>0</v>
      </c>
      <c r="H24" s="530">
        <f t="shared" si="3"/>
        <v>0</v>
      </c>
      <c r="I24" s="530">
        <f t="shared" si="4"/>
        <v>0</v>
      </c>
      <c r="J24" s="530">
        <f t="shared" si="5"/>
        <v>0</v>
      </c>
      <c r="K24" s="530">
        <f t="shared" si="6"/>
        <v>0</v>
      </c>
      <c r="L24" s="1057"/>
      <c r="M24" s="653"/>
    </row>
    <row r="25" spans="1:24" x14ac:dyDescent="0.2">
      <c r="A25" s="565"/>
      <c r="B25" s="955"/>
      <c r="C25" s="530">
        <f t="shared" si="0"/>
        <v>0</v>
      </c>
      <c r="D25" s="530">
        <f t="shared" si="0"/>
        <v>0</v>
      </c>
      <c r="E25" s="966"/>
      <c r="F25" s="530">
        <f t="shared" si="1"/>
        <v>0</v>
      </c>
      <c r="G25" s="530">
        <f t="shared" si="2"/>
        <v>0</v>
      </c>
      <c r="H25" s="530">
        <f t="shared" si="3"/>
        <v>0</v>
      </c>
      <c r="I25" s="530">
        <f t="shared" si="4"/>
        <v>0</v>
      </c>
      <c r="J25" s="530">
        <f t="shared" si="5"/>
        <v>0</v>
      </c>
      <c r="K25" s="530">
        <f t="shared" si="6"/>
        <v>0</v>
      </c>
      <c r="L25" s="1057" t="s">
        <v>1197</v>
      </c>
      <c r="M25" s="653"/>
    </row>
    <row r="26" spans="1:24" x14ac:dyDescent="0.2">
      <c r="A26" s="565"/>
      <c r="B26" s="955"/>
      <c r="C26" s="530">
        <f t="shared" si="0"/>
        <v>0</v>
      </c>
      <c r="D26" s="530">
        <f t="shared" si="0"/>
        <v>0</v>
      </c>
      <c r="E26" s="966"/>
      <c r="F26" s="530">
        <f t="shared" si="1"/>
        <v>0</v>
      </c>
      <c r="G26" s="530">
        <f t="shared" si="2"/>
        <v>0</v>
      </c>
      <c r="H26" s="530">
        <f t="shared" si="3"/>
        <v>0</v>
      </c>
      <c r="I26" s="530">
        <f t="shared" si="4"/>
        <v>0</v>
      </c>
      <c r="J26" s="530">
        <f t="shared" si="5"/>
        <v>0</v>
      </c>
      <c r="K26" s="530">
        <f t="shared" si="6"/>
        <v>0</v>
      </c>
      <c r="L26" s="1057"/>
      <c r="M26" s="653"/>
    </row>
    <row r="27" spans="1:24" x14ac:dyDescent="0.2">
      <c r="A27" s="565"/>
      <c r="B27" s="955"/>
      <c r="C27" s="530">
        <f t="shared" si="0"/>
        <v>0</v>
      </c>
      <c r="D27" s="530">
        <f t="shared" si="0"/>
        <v>0</v>
      </c>
      <c r="E27" s="966"/>
      <c r="F27" s="530">
        <f t="shared" si="1"/>
        <v>0</v>
      </c>
      <c r="G27" s="530">
        <f t="shared" si="2"/>
        <v>0</v>
      </c>
      <c r="H27" s="530">
        <f t="shared" si="3"/>
        <v>0</v>
      </c>
      <c r="I27" s="530">
        <f t="shared" si="4"/>
        <v>0</v>
      </c>
      <c r="J27" s="530">
        <f t="shared" si="5"/>
        <v>0</v>
      </c>
      <c r="K27" s="530">
        <f t="shared" si="6"/>
        <v>0</v>
      </c>
      <c r="L27" s="1057"/>
      <c r="M27" s="653"/>
    </row>
    <row r="28" spans="1:24" x14ac:dyDescent="0.2">
      <c r="A28" s="565"/>
      <c r="B28" s="955"/>
      <c r="C28" s="530">
        <f t="shared" si="0"/>
        <v>0</v>
      </c>
      <c r="D28" s="530">
        <f t="shared" si="0"/>
        <v>0</v>
      </c>
      <c r="E28" s="966"/>
      <c r="F28" s="530">
        <f t="shared" si="1"/>
        <v>0</v>
      </c>
      <c r="G28" s="530">
        <f t="shared" si="2"/>
        <v>0</v>
      </c>
      <c r="H28" s="530">
        <f t="shared" si="3"/>
        <v>0</v>
      </c>
      <c r="I28" s="530">
        <f t="shared" si="4"/>
        <v>0</v>
      </c>
      <c r="J28" s="530">
        <f t="shared" si="5"/>
        <v>0</v>
      </c>
      <c r="K28" s="530">
        <f t="shared" si="6"/>
        <v>0</v>
      </c>
      <c r="L28" s="1057"/>
      <c r="M28" s="653"/>
    </row>
    <row r="29" spans="1:24" x14ac:dyDescent="0.2">
      <c r="A29" s="565"/>
      <c r="B29" s="955"/>
      <c r="C29" s="530">
        <f t="shared" si="0"/>
        <v>0</v>
      </c>
      <c r="D29" s="530">
        <f t="shared" si="0"/>
        <v>0</v>
      </c>
      <c r="E29" s="966"/>
      <c r="F29" s="530">
        <f t="shared" si="1"/>
        <v>0</v>
      </c>
      <c r="G29" s="530">
        <f t="shared" si="2"/>
        <v>0</v>
      </c>
      <c r="H29" s="530">
        <f t="shared" si="3"/>
        <v>0</v>
      </c>
      <c r="I29" s="530">
        <f t="shared" si="4"/>
        <v>0</v>
      </c>
      <c r="J29" s="530">
        <f t="shared" si="5"/>
        <v>0</v>
      </c>
      <c r="K29" s="530">
        <f t="shared" si="6"/>
        <v>0</v>
      </c>
      <c r="L29" s="1057"/>
      <c r="M29" s="653"/>
    </row>
    <row r="30" spans="1:24" ht="16" thickBot="1" x14ac:dyDescent="0.25">
      <c r="A30" s="566"/>
      <c r="B30" s="568"/>
      <c r="C30" s="7">
        <f t="shared" si="0"/>
        <v>0</v>
      </c>
      <c r="D30" s="7">
        <f t="shared" si="0"/>
        <v>0</v>
      </c>
      <c r="E30" s="570"/>
      <c r="F30" s="7">
        <f t="shared" si="1"/>
        <v>0</v>
      </c>
      <c r="G30" s="7">
        <f t="shared" si="2"/>
        <v>0</v>
      </c>
      <c r="H30" s="7">
        <f t="shared" si="3"/>
        <v>0</v>
      </c>
      <c r="I30" s="7">
        <f t="shared" si="4"/>
        <v>0</v>
      </c>
      <c r="J30" s="7">
        <f t="shared" si="5"/>
        <v>0</v>
      </c>
      <c r="K30" s="7">
        <f t="shared" si="6"/>
        <v>0</v>
      </c>
      <c r="L30" s="68"/>
      <c r="M30" s="1376"/>
    </row>
    <row r="31" spans="1:24" x14ac:dyDescent="0.2">
      <c r="A31" s="55"/>
      <c r="B31" s="967" t="s">
        <v>979</v>
      </c>
      <c r="C31" s="960">
        <f>SUM(C10:C30)</f>
        <v>0</v>
      </c>
      <c r="D31" s="960">
        <f>SUM(D10:D30)</f>
        <v>0</v>
      </c>
      <c r="E31" s="58"/>
      <c r="F31" s="960">
        <f t="shared" ref="F31:K31" si="7">SUM(F10:F30)</f>
        <v>0</v>
      </c>
      <c r="G31" s="960">
        <f t="shared" si="7"/>
        <v>0</v>
      </c>
      <c r="H31" s="960">
        <f t="shared" si="7"/>
        <v>0</v>
      </c>
      <c r="I31" s="960">
        <f t="shared" si="7"/>
        <v>0</v>
      </c>
      <c r="J31" s="960">
        <f t="shared" si="7"/>
        <v>0</v>
      </c>
      <c r="K31" s="63">
        <f t="shared" si="7"/>
        <v>0</v>
      </c>
      <c r="L31" s="67"/>
      <c r="M31" s="66"/>
    </row>
    <row r="32" spans="1:24" x14ac:dyDescent="0.2">
      <c r="A32" s="56"/>
      <c r="B32" s="1381" t="s">
        <v>1198</v>
      </c>
      <c r="C32" s="1382" t="s">
        <v>1199</v>
      </c>
      <c r="D32" s="1382" t="s">
        <v>1199</v>
      </c>
      <c r="E32" s="1058"/>
      <c r="F32" s="1383"/>
      <c r="G32" s="1383"/>
      <c r="H32" s="1383"/>
      <c r="I32" s="1383"/>
      <c r="J32" s="1383"/>
      <c r="K32" s="1383"/>
      <c r="L32" s="64"/>
      <c r="M32" s="65"/>
    </row>
    <row r="33" spans="1:13" ht="16" thickBot="1" x14ac:dyDescent="0.25">
      <c r="A33" s="57"/>
      <c r="B33" s="968" t="s">
        <v>1200</v>
      </c>
      <c r="C33" s="969" t="e">
        <f>+C31/C32</f>
        <v>#VALUE!</v>
      </c>
      <c r="D33" s="969" t="e">
        <f>+D31/D32</f>
        <v>#VALUE!</v>
      </c>
      <c r="E33" s="59"/>
      <c r="F33" s="60"/>
      <c r="G33" s="60"/>
      <c r="H33" s="60"/>
      <c r="I33" s="60"/>
      <c r="J33" s="60"/>
      <c r="K33" s="60"/>
      <c r="L33" s="60"/>
      <c r="M33" s="61"/>
    </row>
    <row r="35" spans="1:13" ht="16" thickBot="1" x14ac:dyDescent="0.25">
      <c r="A35" s="1" t="s">
        <v>294</v>
      </c>
    </row>
    <row r="36" spans="1:13" ht="15" customHeight="1" x14ac:dyDescent="0.2">
      <c r="A36" s="2135"/>
      <c r="B36" s="2136"/>
      <c r="C36" s="2136"/>
      <c r="D36" s="2136"/>
      <c r="E36" s="2136"/>
      <c r="F36" s="2136"/>
      <c r="G36" s="2136"/>
      <c r="H36" s="2136"/>
      <c r="I36" s="2136"/>
      <c r="J36" s="2136"/>
      <c r="K36" s="2136"/>
      <c r="L36" s="2136"/>
      <c r="M36" s="2137"/>
    </row>
    <row r="37" spans="1:13" ht="15" customHeight="1" x14ac:dyDescent="0.2">
      <c r="A37" s="838"/>
      <c r="M37" s="834"/>
    </row>
    <row r="38" spans="1:13" ht="15" customHeight="1" thickBot="1" x14ac:dyDescent="0.25">
      <c r="A38" s="841"/>
      <c r="B38" s="836"/>
      <c r="C38" s="836"/>
      <c r="D38" s="836"/>
      <c r="E38" s="836"/>
      <c r="F38" s="836"/>
      <c r="G38" s="836"/>
      <c r="H38" s="836"/>
      <c r="I38" s="836"/>
      <c r="J38" s="836"/>
      <c r="K38" s="836"/>
      <c r="L38" s="836"/>
      <c r="M38" s="837"/>
    </row>
  </sheetData>
  <mergeCells count="4">
    <mergeCell ref="M1:M7"/>
    <mergeCell ref="A36:M36"/>
    <mergeCell ref="P9:X11"/>
    <mergeCell ref="P13:X17"/>
  </mergeCells>
  <hyperlinks>
    <hyperlink ref="O1" location="'X2  Index'!A1" display="Return to index" xr:uid="{00000000-0004-0000-37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E39"/>
  <sheetViews>
    <sheetView showGridLines="0" view="pageBreakPreview" zoomScale="60" zoomScaleNormal="100" workbookViewId="0">
      <selection activeCell="A36" sqref="A36:C39"/>
    </sheetView>
  </sheetViews>
  <sheetFormatPr baseColWidth="10" defaultColWidth="9.33203125" defaultRowHeight="15" x14ac:dyDescent="0.2"/>
  <cols>
    <col min="1" max="1" width="51.5" customWidth="1"/>
    <col min="3" max="3" width="14.6640625" bestFit="1" customWidth="1"/>
  </cols>
  <sheetData>
    <row r="1" spans="1:5" x14ac:dyDescent="0.2">
      <c r="A1" s="1126" t="str">
        <f>+'X1  ReportCoverPage'!D9</f>
        <v>Example Company</v>
      </c>
      <c r="B1" s="1068"/>
      <c r="E1" s="1141" t="s">
        <v>209</v>
      </c>
    </row>
    <row r="2" spans="1:5" x14ac:dyDescent="0.2">
      <c r="A2" s="1142" t="str">
        <f>'X2  Index'!A3</f>
        <v>Jan 2023 (Update date on Index tab)</v>
      </c>
      <c r="B2" s="1068"/>
      <c r="E2" s="1141"/>
    </row>
    <row r="3" spans="1:5" x14ac:dyDescent="0.2">
      <c r="A3" s="1" t="s">
        <v>1201</v>
      </c>
    </row>
    <row r="4" spans="1:5" x14ac:dyDescent="0.2">
      <c r="A4" s="54"/>
    </row>
    <row r="5" spans="1:5" x14ac:dyDescent="0.2">
      <c r="A5" s="5" t="s">
        <v>1144</v>
      </c>
      <c r="B5" s="1556"/>
    </row>
    <row r="6" spans="1:5" ht="16" thickBot="1" x14ac:dyDescent="0.25"/>
    <row r="7" spans="1:5" x14ac:dyDescent="0.2">
      <c r="A7" s="1133"/>
      <c r="B7" s="51"/>
      <c r="C7" s="1312"/>
    </row>
    <row r="8" spans="1:5" ht="16" thickBot="1" x14ac:dyDescent="0.25">
      <c r="A8" s="1134"/>
      <c r="B8" s="1163" t="s">
        <v>677</v>
      </c>
      <c r="C8" s="1330">
        <f>+B5</f>
        <v>0</v>
      </c>
    </row>
    <row r="9" spans="1:5" x14ac:dyDescent="0.2">
      <c r="A9" s="1313" t="s">
        <v>1202</v>
      </c>
      <c r="B9" s="1166"/>
      <c r="C9" s="1311">
        <v>0</v>
      </c>
    </row>
    <row r="10" spans="1:5" x14ac:dyDescent="0.2">
      <c r="A10" s="571" t="s">
        <v>1203</v>
      </c>
      <c r="B10" s="562"/>
      <c r="C10" s="653">
        <v>0</v>
      </c>
    </row>
    <row r="11" spans="1:5" x14ac:dyDescent="0.2">
      <c r="A11" s="571"/>
      <c r="B11" s="562"/>
      <c r="C11" s="653"/>
    </row>
    <row r="12" spans="1:5" x14ac:dyDescent="0.2">
      <c r="A12" s="572" t="s">
        <v>1204</v>
      </c>
      <c r="B12" s="562"/>
      <c r="C12" s="653">
        <v>0</v>
      </c>
    </row>
    <row r="13" spans="1:5" x14ac:dyDescent="0.2">
      <c r="A13" s="572" t="s">
        <v>1205</v>
      </c>
      <c r="B13" s="562"/>
      <c r="C13" s="653">
        <v>0</v>
      </c>
    </row>
    <row r="14" spans="1:5" x14ac:dyDescent="0.2">
      <c r="A14" s="572" t="s">
        <v>1206</v>
      </c>
      <c r="B14" s="562"/>
      <c r="C14" s="653">
        <v>0</v>
      </c>
    </row>
    <row r="15" spans="1:5" x14ac:dyDescent="0.2">
      <c r="A15" s="572" t="s">
        <v>1207</v>
      </c>
      <c r="B15" s="562"/>
      <c r="C15" s="653">
        <v>0</v>
      </c>
    </row>
    <row r="16" spans="1:5" x14ac:dyDescent="0.2">
      <c r="A16" s="572" t="s">
        <v>1207</v>
      </c>
      <c r="B16" s="562"/>
      <c r="C16" s="653">
        <v>0</v>
      </c>
    </row>
    <row r="17" spans="1:3" x14ac:dyDescent="0.2">
      <c r="A17" s="565"/>
      <c r="B17" s="562"/>
      <c r="C17" s="653"/>
    </row>
    <row r="18" spans="1:3" x14ac:dyDescent="0.2">
      <c r="A18" s="573" t="s">
        <v>1208</v>
      </c>
      <c r="B18" s="1136"/>
      <c r="C18" s="18">
        <f>SUM(C9:C17)</f>
        <v>0</v>
      </c>
    </row>
    <row r="19" spans="1:3" x14ac:dyDescent="0.2">
      <c r="A19" s="565"/>
      <c r="B19" s="562"/>
      <c r="C19" s="653"/>
    </row>
    <row r="20" spans="1:3" x14ac:dyDescent="0.2">
      <c r="A20" s="571" t="s">
        <v>687</v>
      </c>
      <c r="B20" s="562"/>
      <c r="C20" s="653">
        <v>0</v>
      </c>
    </row>
    <row r="21" spans="1:3" x14ac:dyDescent="0.2">
      <c r="A21" s="565"/>
      <c r="B21" s="562"/>
      <c r="C21" s="653"/>
    </row>
    <row r="22" spans="1:3" x14ac:dyDescent="0.2">
      <c r="A22" s="1145" t="s">
        <v>1209</v>
      </c>
      <c r="B22" s="1137"/>
      <c r="C22" s="1130">
        <f>+C18-C20</f>
        <v>0</v>
      </c>
    </row>
    <row r="23" spans="1:3" x14ac:dyDescent="0.2">
      <c r="A23" s="565"/>
      <c r="B23" s="562"/>
      <c r="C23" s="653"/>
    </row>
    <row r="24" spans="1:3" x14ac:dyDescent="0.2">
      <c r="A24" s="571" t="s">
        <v>690</v>
      </c>
      <c r="B24" s="562"/>
      <c r="C24" s="653">
        <v>0</v>
      </c>
    </row>
    <row r="25" spans="1:3" x14ac:dyDescent="0.2">
      <c r="A25" s="574" t="s">
        <v>1210</v>
      </c>
      <c r="B25" s="562"/>
      <c r="C25" s="653"/>
    </row>
    <row r="26" spans="1:3" x14ac:dyDescent="0.2">
      <c r="A26" s="572" t="s">
        <v>1211</v>
      </c>
      <c r="B26" s="562"/>
      <c r="C26" s="653">
        <v>0</v>
      </c>
    </row>
    <row r="27" spans="1:3" x14ac:dyDescent="0.2">
      <c r="A27" s="572" t="s">
        <v>1211</v>
      </c>
      <c r="B27" s="562"/>
      <c r="C27" s="653">
        <v>0</v>
      </c>
    </row>
    <row r="28" spans="1:3" x14ac:dyDescent="0.2">
      <c r="A28" s="572" t="s">
        <v>1211</v>
      </c>
      <c r="B28" s="562"/>
      <c r="C28" s="653">
        <v>0</v>
      </c>
    </row>
    <row r="29" spans="1:3" x14ac:dyDescent="0.2">
      <c r="A29" s="572" t="s">
        <v>1211</v>
      </c>
      <c r="B29" s="562"/>
      <c r="C29" s="653">
        <v>0</v>
      </c>
    </row>
    <row r="30" spans="1:3" x14ac:dyDescent="0.2">
      <c r="A30" s="565"/>
      <c r="B30" s="562"/>
      <c r="C30" s="653"/>
    </row>
    <row r="31" spans="1:3" x14ac:dyDescent="0.2">
      <c r="A31" s="573" t="s">
        <v>1208</v>
      </c>
      <c r="B31" s="1136"/>
      <c r="C31" s="18">
        <f>SUM(C24:C30)</f>
        <v>0</v>
      </c>
    </row>
    <row r="32" spans="1:3" x14ac:dyDescent="0.2">
      <c r="A32" s="1559"/>
      <c r="B32" s="1560"/>
      <c r="C32" s="1561"/>
    </row>
    <row r="33" spans="1:3" ht="16" thickBot="1" x14ac:dyDescent="0.25">
      <c r="A33" s="1159" t="s">
        <v>1209</v>
      </c>
      <c r="B33" s="1160"/>
      <c r="C33" s="1162">
        <f>+C20-C31</f>
        <v>0</v>
      </c>
    </row>
    <row r="35" spans="1:3" ht="16" thickBot="1" x14ac:dyDescent="0.25">
      <c r="A35" s="1" t="s">
        <v>294</v>
      </c>
    </row>
    <row r="36" spans="1:3" x14ac:dyDescent="0.2">
      <c r="A36" s="2017"/>
      <c r="B36" s="2018"/>
      <c r="C36" s="2019"/>
    </row>
    <row r="37" spans="1:3" x14ac:dyDescent="0.2">
      <c r="A37" s="2020"/>
      <c r="B37" s="2021"/>
      <c r="C37" s="2022"/>
    </row>
    <row r="38" spans="1:3" x14ac:dyDescent="0.2">
      <c r="A38" s="2020"/>
      <c r="B38" s="2021"/>
      <c r="C38" s="2022"/>
    </row>
    <row r="39" spans="1:3" ht="16" thickBot="1" x14ac:dyDescent="0.25">
      <c r="A39" s="2023"/>
      <c r="B39" s="2024"/>
      <c r="C39" s="2025"/>
    </row>
  </sheetData>
  <mergeCells count="1">
    <mergeCell ref="A36:C39"/>
  </mergeCells>
  <hyperlinks>
    <hyperlink ref="E1" location="'X2  Index'!A1" display="Return to index" xr:uid="{00000000-0004-0000-38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X41"/>
  <sheetViews>
    <sheetView showGridLines="0" topLeftCell="A24" zoomScaleNormal="100" workbookViewId="0">
      <selection activeCell="A36" sqref="A36:O41"/>
    </sheetView>
  </sheetViews>
  <sheetFormatPr baseColWidth="10" defaultColWidth="8.6640625" defaultRowHeight="15" x14ac:dyDescent="0.2"/>
  <cols>
    <col min="1" max="1" width="30" customWidth="1"/>
    <col min="5" max="13" width="9.33203125"/>
    <col min="15" max="15" width="14.6640625" bestFit="1" customWidth="1"/>
  </cols>
  <sheetData>
    <row r="1" spans="1:24" x14ac:dyDescent="0.2">
      <c r="A1" s="1126" t="str">
        <f>+'X1  ReportCoverPage'!D9</f>
        <v>Example Company</v>
      </c>
      <c r="B1" s="1068"/>
      <c r="Q1" s="1141" t="s">
        <v>209</v>
      </c>
    </row>
    <row r="2" spans="1:24" x14ac:dyDescent="0.2">
      <c r="A2" s="1142" t="str">
        <f>'X2  Index'!A3</f>
        <v>Jan 2023 (Update date on Index tab)</v>
      </c>
      <c r="B2" s="1068"/>
      <c r="Q2" s="1141"/>
    </row>
    <row r="3" spans="1:24" x14ac:dyDescent="0.2">
      <c r="A3" s="1" t="s">
        <v>1212</v>
      </c>
    </row>
    <row r="4" spans="1:24" x14ac:dyDescent="0.2">
      <c r="A4" s="54"/>
    </row>
    <row r="5" spans="1:24" x14ac:dyDescent="0.2">
      <c r="A5" s="5" t="s">
        <v>1144</v>
      </c>
      <c r="B5" s="1556"/>
    </row>
    <row r="6" spans="1:24" ht="16" thickBot="1" x14ac:dyDescent="0.25"/>
    <row r="7" spans="1:24" x14ac:dyDescent="0.2">
      <c r="A7" s="1133"/>
      <c r="B7" s="51"/>
      <c r="C7" s="2269" t="s">
        <v>676</v>
      </c>
      <c r="D7" s="2275"/>
      <c r="E7" s="2275"/>
      <c r="F7" s="2275"/>
      <c r="G7" s="2275"/>
      <c r="H7" s="2275"/>
      <c r="I7" s="2275"/>
      <c r="J7" s="2275"/>
      <c r="K7" s="2275"/>
      <c r="L7" s="2275"/>
      <c r="M7" s="2275"/>
      <c r="N7" s="2270"/>
      <c r="O7" s="1312" t="s">
        <v>540</v>
      </c>
    </row>
    <row r="8" spans="1:24" ht="16" thickBot="1" x14ac:dyDescent="0.25">
      <c r="A8" s="1134"/>
      <c r="B8" s="1163" t="s">
        <v>677</v>
      </c>
      <c r="C8" s="1135" t="s">
        <v>694</v>
      </c>
      <c r="D8" s="1135" t="s">
        <v>695</v>
      </c>
      <c r="E8" s="1135" t="s">
        <v>696</v>
      </c>
      <c r="F8" s="1135" t="s">
        <v>697</v>
      </c>
      <c r="G8" s="1135" t="s">
        <v>698</v>
      </c>
      <c r="H8" s="1135" t="s">
        <v>699</v>
      </c>
      <c r="I8" s="1135" t="s">
        <v>700</v>
      </c>
      <c r="J8" s="1135" t="s">
        <v>701</v>
      </c>
      <c r="K8" s="1135" t="s">
        <v>702</v>
      </c>
      <c r="L8" s="1135" t="s">
        <v>703</v>
      </c>
      <c r="M8" s="1135" t="s">
        <v>704</v>
      </c>
      <c r="N8" s="52" t="s">
        <v>705</v>
      </c>
      <c r="O8" s="1330">
        <f>+B5</f>
        <v>0</v>
      </c>
    </row>
    <row r="9" spans="1:24" x14ac:dyDescent="0.2">
      <c r="A9" s="1313" t="s">
        <v>1213</v>
      </c>
      <c r="B9" s="1166"/>
      <c r="C9" s="10"/>
      <c r="D9" s="13"/>
      <c r="E9" s="13"/>
      <c r="F9" s="13"/>
      <c r="G9" s="13"/>
      <c r="H9" s="13"/>
      <c r="I9" s="13"/>
      <c r="J9" s="13"/>
      <c r="K9" s="13"/>
      <c r="L9" s="13"/>
      <c r="M9" s="13"/>
      <c r="N9" s="11"/>
      <c r="O9" s="1311">
        <f>SUM(C9:N9)</f>
        <v>0</v>
      </c>
    </row>
    <row r="10" spans="1:24" x14ac:dyDescent="0.2">
      <c r="A10" s="565"/>
      <c r="B10" s="562"/>
      <c r="C10" s="1056"/>
      <c r="D10" s="14"/>
      <c r="E10" s="14"/>
      <c r="F10" s="14"/>
      <c r="G10" s="14"/>
      <c r="H10" s="14"/>
      <c r="I10" s="14"/>
      <c r="J10" s="14"/>
      <c r="K10" s="14"/>
      <c r="L10" s="14"/>
      <c r="M10" s="14"/>
      <c r="N10" s="12"/>
      <c r="O10" s="653"/>
      <c r="R10" s="1999"/>
      <c r="S10" s="1999"/>
      <c r="T10" s="1999"/>
      <c r="U10" s="1999"/>
      <c r="V10" s="1999"/>
      <c r="W10" s="1999"/>
      <c r="X10" s="1999"/>
    </row>
    <row r="11" spans="1:24" x14ac:dyDescent="0.2">
      <c r="A11" s="572" t="s">
        <v>1211</v>
      </c>
      <c r="B11" s="562"/>
      <c r="C11" s="1056"/>
      <c r="D11" s="14"/>
      <c r="E11" s="14"/>
      <c r="F11" s="14"/>
      <c r="G11" s="14"/>
      <c r="H11" s="14"/>
      <c r="I11" s="14"/>
      <c r="J11" s="14"/>
      <c r="K11" s="14"/>
      <c r="L11" s="14"/>
      <c r="M11" s="14"/>
      <c r="N11" s="12"/>
      <c r="O11" s="653">
        <f>SUM(C11:N11)</f>
        <v>0</v>
      </c>
      <c r="R11" s="1999"/>
      <c r="S11" s="1999"/>
      <c r="T11" s="1999"/>
      <c r="U11" s="1999"/>
      <c r="V11" s="1999"/>
      <c r="W11" s="1999"/>
      <c r="X11" s="1999"/>
    </row>
    <row r="12" spans="1:24" x14ac:dyDescent="0.2">
      <c r="A12" s="572" t="s">
        <v>1211</v>
      </c>
      <c r="B12" s="562"/>
      <c r="C12" s="1056"/>
      <c r="D12" s="14"/>
      <c r="E12" s="14"/>
      <c r="F12" s="14"/>
      <c r="G12" s="14"/>
      <c r="H12" s="14"/>
      <c r="I12" s="14"/>
      <c r="J12" s="14"/>
      <c r="K12" s="14"/>
      <c r="L12" s="14"/>
      <c r="M12" s="14"/>
      <c r="N12" s="12"/>
      <c r="O12" s="653">
        <f>SUM(C12:N12)</f>
        <v>0</v>
      </c>
      <c r="R12" s="1999"/>
      <c r="S12" s="1999"/>
      <c r="T12" s="1999"/>
      <c r="U12" s="1999"/>
      <c r="V12" s="1999"/>
      <c r="W12" s="1999"/>
      <c r="X12" s="1999"/>
    </row>
    <row r="13" spans="1:24" x14ac:dyDescent="0.2">
      <c r="A13" s="572" t="s">
        <v>1211</v>
      </c>
      <c r="B13" s="562"/>
      <c r="C13" s="1056"/>
      <c r="D13" s="14"/>
      <c r="E13" s="14"/>
      <c r="F13" s="14"/>
      <c r="G13" s="14"/>
      <c r="H13" s="14"/>
      <c r="I13" s="14"/>
      <c r="J13" s="14"/>
      <c r="K13" s="14"/>
      <c r="L13" s="14"/>
      <c r="M13" s="14"/>
      <c r="N13" s="12"/>
      <c r="O13" s="653">
        <f>SUM(C13:N13)</f>
        <v>0</v>
      </c>
    </row>
    <row r="14" spans="1:24" x14ac:dyDescent="0.2">
      <c r="A14" s="572" t="s">
        <v>1211</v>
      </c>
      <c r="B14" s="562"/>
      <c r="C14" s="1056"/>
      <c r="D14" s="14"/>
      <c r="E14" s="14"/>
      <c r="F14" s="14"/>
      <c r="G14" s="14"/>
      <c r="H14" s="14"/>
      <c r="I14" s="14"/>
      <c r="J14" s="14"/>
      <c r="K14" s="14"/>
      <c r="L14" s="14"/>
      <c r="M14" s="14"/>
      <c r="N14" s="12"/>
      <c r="O14" s="653">
        <f>SUM(C14:N14)</f>
        <v>0</v>
      </c>
    </row>
    <row r="15" spans="1:24" x14ac:dyDescent="0.2">
      <c r="A15" s="565"/>
      <c r="B15" s="562"/>
      <c r="C15" s="1056"/>
      <c r="D15" s="14"/>
      <c r="E15" s="14"/>
      <c r="F15" s="14"/>
      <c r="G15" s="14"/>
      <c r="H15" s="14"/>
      <c r="I15" s="14"/>
      <c r="J15" s="14"/>
      <c r="K15" s="14"/>
      <c r="L15" s="14"/>
      <c r="M15" s="14"/>
      <c r="N15" s="12"/>
      <c r="O15" s="653"/>
    </row>
    <row r="16" spans="1:24" x14ac:dyDescent="0.2">
      <c r="A16" s="573" t="s">
        <v>1208</v>
      </c>
      <c r="B16" s="1136"/>
      <c r="C16" s="15">
        <f>SUM(C9:C15)</f>
        <v>0</v>
      </c>
      <c r="D16" s="16">
        <f>SUM(D9:D15)</f>
        <v>0</v>
      </c>
      <c r="E16" s="16">
        <f t="shared" ref="E16:M16" si="0">SUM(E9:E15)</f>
        <v>0</v>
      </c>
      <c r="F16" s="16">
        <f t="shared" si="0"/>
        <v>0</v>
      </c>
      <c r="G16" s="16">
        <f t="shared" si="0"/>
        <v>0</v>
      </c>
      <c r="H16" s="16">
        <f t="shared" si="0"/>
        <v>0</v>
      </c>
      <c r="I16" s="16">
        <f t="shared" si="0"/>
        <v>0</v>
      </c>
      <c r="J16" s="16">
        <f t="shared" si="0"/>
        <v>0</v>
      </c>
      <c r="K16" s="16">
        <f t="shared" si="0"/>
        <v>0</v>
      </c>
      <c r="L16" s="16">
        <f t="shared" si="0"/>
        <v>0</v>
      </c>
      <c r="M16" s="16">
        <f t="shared" si="0"/>
        <v>0</v>
      </c>
      <c r="N16" s="17">
        <f>SUM(N9:N15)</f>
        <v>0</v>
      </c>
      <c r="O16" s="18">
        <f>SUM(O9:O15)</f>
        <v>0</v>
      </c>
    </row>
    <row r="17" spans="1:15" x14ac:dyDescent="0.2">
      <c r="A17" s="565"/>
      <c r="B17" s="562"/>
      <c r="C17" s="1056"/>
      <c r="D17" s="14"/>
      <c r="E17" s="14"/>
      <c r="F17" s="14"/>
      <c r="G17" s="14"/>
      <c r="H17" s="14"/>
      <c r="I17" s="14"/>
      <c r="J17" s="14"/>
      <c r="K17" s="14"/>
      <c r="L17" s="14"/>
      <c r="M17" s="14"/>
      <c r="N17" s="12"/>
      <c r="O17" s="653"/>
    </row>
    <row r="18" spans="1:15" x14ac:dyDescent="0.2">
      <c r="A18" s="571" t="s">
        <v>687</v>
      </c>
      <c r="B18" s="562"/>
      <c r="C18" s="1056"/>
      <c r="D18" s="14"/>
      <c r="E18" s="14"/>
      <c r="F18" s="14"/>
      <c r="G18" s="14"/>
      <c r="H18" s="14"/>
      <c r="I18" s="14"/>
      <c r="J18" s="14"/>
      <c r="K18" s="14"/>
      <c r="L18" s="14"/>
      <c r="M18" s="14"/>
      <c r="N18" s="12"/>
      <c r="O18" s="653">
        <f>SUM(C18:N18)</f>
        <v>0</v>
      </c>
    </row>
    <row r="19" spans="1:15" x14ac:dyDescent="0.2">
      <c r="A19" s="565"/>
      <c r="B19" s="562"/>
      <c r="C19" s="1056"/>
      <c r="D19" s="14"/>
      <c r="E19" s="14"/>
      <c r="F19" s="14"/>
      <c r="G19" s="14"/>
      <c r="H19" s="14"/>
      <c r="I19" s="14"/>
      <c r="J19" s="14"/>
      <c r="K19" s="14"/>
      <c r="L19" s="14"/>
      <c r="M19" s="14"/>
      <c r="N19" s="12"/>
      <c r="O19" s="653"/>
    </row>
    <row r="20" spans="1:15" x14ac:dyDescent="0.2">
      <c r="A20" s="1145" t="s">
        <v>1214</v>
      </c>
      <c r="B20" s="1137"/>
      <c r="C20" s="1128">
        <f>+C16-C18</f>
        <v>0</v>
      </c>
      <c r="D20" s="1129">
        <f>+D16-D18</f>
        <v>0</v>
      </c>
      <c r="E20" s="1129">
        <f t="shared" ref="E20:M20" si="1">+E16-E18</f>
        <v>0</v>
      </c>
      <c r="F20" s="1129">
        <f t="shared" si="1"/>
        <v>0</v>
      </c>
      <c r="G20" s="1129">
        <f t="shared" si="1"/>
        <v>0</v>
      </c>
      <c r="H20" s="1129">
        <f t="shared" si="1"/>
        <v>0</v>
      </c>
      <c r="I20" s="1129">
        <f t="shared" si="1"/>
        <v>0</v>
      </c>
      <c r="J20" s="1129">
        <f t="shared" si="1"/>
        <v>0</v>
      </c>
      <c r="K20" s="1129">
        <f t="shared" si="1"/>
        <v>0</v>
      </c>
      <c r="L20" s="1129">
        <f t="shared" si="1"/>
        <v>0</v>
      </c>
      <c r="M20" s="1129">
        <f t="shared" si="1"/>
        <v>0</v>
      </c>
      <c r="N20" s="19">
        <f>+N16-N18</f>
        <v>0</v>
      </c>
      <c r="O20" s="1130">
        <f>+O16-O18</f>
        <v>0</v>
      </c>
    </row>
    <row r="21" spans="1:15" x14ac:dyDescent="0.2">
      <c r="A21" s="1145" t="s">
        <v>1215</v>
      </c>
      <c r="B21" s="1137"/>
      <c r="C21" s="1966" t="e">
        <f>C20/C16</f>
        <v>#DIV/0!</v>
      </c>
      <c r="D21" s="1967" t="e">
        <f t="shared" ref="D21:O21" si="2">D20/D16</f>
        <v>#DIV/0!</v>
      </c>
      <c r="E21" s="1967" t="e">
        <f t="shared" si="2"/>
        <v>#DIV/0!</v>
      </c>
      <c r="F21" s="1967" t="e">
        <f t="shared" si="2"/>
        <v>#DIV/0!</v>
      </c>
      <c r="G21" s="1967" t="e">
        <f t="shared" si="2"/>
        <v>#DIV/0!</v>
      </c>
      <c r="H21" s="1967" t="e">
        <f t="shared" si="2"/>
        <v>#DIV/0!</v>
      </c>
      <c r="I21" s="1967" t="e">
        <f t="shared" si="2"/>
        <v>#DIV/0!</v>
      </c>
      <c r="J21" s="1967" t="e">
        <f t="shared" si="2"/>
        <v>#DIV/0!</v>
      </c>
      <c r="K21" s="1967" t="e">
        <f t="shared" si="2"/>
        <v>#DIV/0!</v>
      </c>
      <c r="L21" s="1967" t="e">
        <f t="shared" si="2"/>
        <v>#DIV/0!</v>
      </c>
      <c r="M21" s="1967" t="e">
        <f t="shared" si="2"/>
        <v>#DIV/0!</v>
      </c>
      <c r="N21" s="1968" t="e">
        <f t="shared" si="2"/>
        <v>#DIV/0!</v>
      </c>
      <c r="O21" s="1969" t="e">
        <f t="shared" si="2"/>
        <v>#DIV/0!</v>
      </c>
    </row>
    <row r="22" spans="1:15" x14ac:dyDescent="0.2">
      <c r="A22" s="565"/>
      <c r="B22" s="562"/>
      <c r="C22" s="1056"/>
      <c r="D22" s="14"/>
      <c r="E22" s="14"/>
      <c r="F22" s="14"/>
      <c r="G22" s="14"/>
      <c r="H22" s="14"/>
      <c r="I22" s="14"/>
      <c r="J22" s="14"/>
      <c r="K22" s="14"/>
      <c r="L22" s="14"/>
      <c r="M22" s="14"/>
      <c r="N22" s="12"/>
      <c r="O22" s="653"/>
    </row>
    <row r="23" spans="1:15" x14ac:dyDescent="0.2">
      <c r="A23" s="571" t="s">
        <v>690</v>
      </c>
      <c r="B23" s="562"/>
      <c r="C23" s="1056"/>
      <c r="D23" s="14"/>
      <c r="E23" s="14"/>
      <c r="F23" s="14"/>
      <c r="G23" s="14"/>
      <c r="H23" s="14"/>
      <c r="I23" s="14"/>
      <c r="J23" s="14"/>
      <c r="K23" s="14"/>
      <c r="L23" s="14"/>
      <c r="M23" s="14"/>
      <c r="N23" s="12"/>
      <c r="O23" s="653">
        <f>SUM(C23:N23)</f>
        <v>0</v>
      </c>
    </row>
    <row r="24" spans="1:15" x14ac:dyDescent="0.2">
      <c r="A24" s="574" t="s">
        <v>1210</v>
      </c>
      <c r="B24" s="562"/>
      <c r="C24" s="1056"/>
      <c r="D24" s="14"/>
      <c r="E24" s="14"/>
      <c r="F24" s="14"/>
      <c r="G24" s="14"/>
      <c r="H24" s="14"/>
      <c r="I24" s="14"/>
      <c r="J24" s="14"/>
      <c r="K24" s="14"/>
      <c r="L24" s="14"/>
      <c r="M24" s="14"/>
      <c r="N24" s="12"/>
      <c r="O24" s="653"/>
    </row>
    <row r="25" spans="1:15" x14ac:dyDescent="0.2">
      <c r="A25" s="572" t="s">
        <v>1211</v>
      </c>
      <c r="B25" s="562"/>
      <c r="C25" s="1056"/>
      <c r="D25" s="14"/>
      <c r="E25" s="14"/>
      <c r="F25" s="14"/>
      <c r="G25" s="14"/>
      <c r="H25" s="14"/>
      <c r="I25" s="14"/>
      <c r="J25" s="14"/>
      <c r="K25" s="14"/>
      <c r="L25" s="14"/>
      <c r="M25" s="14"/>
      <c r="N25" s="12"/>
      <c r="O25" s="653">
        <f>SUM(C25:N25)</f>
        <v>0</v>
      </c>
    </row>
    <row r="26" spans="1:15" x14ac:dyDescent="0.2">
      <c r="A26" s="572" t="s">
        <v>1211</v>
      </c>
      <c r="B26" s="562"/>
      <c r="C26" s="1056"/>
      <c r="D26" s="14"/>
      <c r="E26" s="14"/>
      <c r="F26" s="14"/>
      <c r="G26" s="14"/>
      <c r="H26" s="14"/>
      <c r="I26" s="14"/>
      <c r="J26" s="14"/>
      <c r="K26" s="14"/>
      <c r="L26" s="14"/>
      <c r="M26" s="14"/>
      <c r="N26" s="12"/>
      <c r="O26" s="653">
        <f>SUM(C26:N26)</f>
        <v>0</v>
      </c>
    </row>
    <row r="27" spans="1:15" x14ac:dyDescent="0.2">
      <c r="A27" s="572" t="s">
        <v>1211</v>
      </c>
      <c r="B27" s="562"/>
      <c r="C27" s="1056"/>
      <c r="D27" s="14"/>
      <c r="E27" s="14"/>
      <c r="F27" s="14"/>
      <c r="G27" s="14"/>
      <c r="H27" s="14"/>
      <c r="I27" s="14"/>
      <c r="J27" s="14"/>
      <c r="K27" s="14"/>
      <c r="L27" s="14"/>
      <c r="M27" s="14"/>
      <c r="N27" s="12"/>
      <c r="O27" s="653">
        <f>SUM(C27:N27)</f>
        <v>0</v>
      </c>
    </row>
    <row r="28" spans="1:15" x14ac:dyDescent="0.2">
      <c r="A28" s="572" t="s">
        <v>1211</v>
      </c>
      <c r="B28" s="562"/>
      <c r="C28" s="1056"/>
      <c r="D28" s="14"/>
      <c r="E28" s="14"/>
      <c r="F28" s="14"/>
      <c r="G28" s="14"/>
      <c r="H28" s="14"/>
      <c r="I28" s="14"/>
      <c r="J28" s="14"/>
      <c r="K28" s="14"/>
      <c r="L28" s="14"/>
      <c r="M28" s="14"/>
      <c r="N28" s="12"/>
      <c r="O28" s="653">
        <f>SUM(C28:N28)</f>
        <v>0</v>
      </c>
    </row>
    <row r="29" spans="1:15" x14ac:dyDescent="0.2">
      <c r="A29" s="565"/>
      <c r="B29" s="562"/>
      <c r="C29" s="1056"/>
      <c r="D29" s="14"/>
      <c r="E29" s="14"/>
      <c r="F29" s="14"/>
      <c r="G29" s="14"/>
      <c r="H29" s="14"/>
      <c r="I29" s="14"/>
      <c r="J29" s="14"/>
      <c r="K29" s="14"/>
      <c r="L29" s="14"/>
      <c r="M29" s="14"/>
      <c r="N29" s="12"/>
      <c r="O29" s="653"/>
    </row>
    <row r="30" spans="1:15" x14ac:dyDescent="0.2">
      <c r="A30" s="573" t="s">
        <v>1208</v>
      </c>
      <c r="B30" s="1136"/>
      <c r="C30" s="15">
        <f>SUM(C23:C29)</f>
        <v>0</v>
      </c>
      <c r="D30" s="16">
        <f>SUM(D23:D29)</f>
        <v>0</v>
      </c>
      <c r="E30" s="16">
        <f t="shared" ref="E30:M30" si="3">SUM(E23:E29)</f>
        <v>0</v>
      </c>
      <c r="F30" s="16">
        <f t="shared" si="3"/>
        <v>0</v>
      </c>
      <c r="G30" s="16">
        <f t="shared" si="3"/>
        <v>0</v>
      </c>
      <c r="H30" s="16">
        <f t="shared" si="3"/>
        <v>0</v>
      </c>
      <c r="I30" s="16">
        <f t="shared" si="3"/>
        <v>0</v>
      </c>
      <c r="J30" s="16">
        <f t="shared" si="3"/>
        <v>0</v>
      </c>
      <c r="K30" s="16">
        <f t="shared" si="3"/>
        <v>0</v>
      </c>
      <c r="L30" s="16">
        <f t="shared" si="3"/>
        <v>0</v>
      </c>
      <c r="M30" s="16">
        <f t="shared" si="3"/>
        <v>0</v>
      </c>
      <c r="N30" s="17">
        <f>SUM(N23:N29)</f>
        <v>0</v>
      </c>
      <c r="O30" s="18">
        <f>SUM(O23:O29)</f>
        <v>0</v>
      </c>
    </row>
    <row r="31" spans="1:15" x14ac:dyDescent="0.2">
      <c r="A31" s="1559"/>
      <c r="B31" s="1560"/>
      <c r="C31" s="1562"/>
      <c r="D31" s="1563"/>
      <c r="E31" s="1563"/>
      <c r="F31" s="1563"/>
      <c r="G31" s="1563"/>
      <c r="H31" s="1563"/>
      <c r="I31" s="1563"/>
      <c r="J31" s="1563"/>
      <c r="K31" s="1563"/>
      <c r="L31" s="1563"/>
      <c r="M31" s="1563"/>
      <c r="N31" s="1564"/>
      <c r="O31" s="1561"/>
    </row>
    <row r="32" spans="1:15" ht="16" thickBot="1" x14ac:dyDescent="0.25">
      <c r="A32" s="1159" t="s">
        <v>1214</v>
      </c>
      <c r="B32" s="1160"/>
      <c r="C32" s="1565">
        <f>+C18-C30</f>
        <v>0</v>
      </c>
      <c r="D32" s="1161">
        <f>+D18-D30</f>
        <v>0</v>
      </c>
      <c r="E32" s="1161">
        <f t="shared" ref="E32:M32" si="4">+E18-E30</f>
        <v>0</v>
      </c>
      <c r="F32" s="1161">
        <f t="shared" si="4"/>
        <v>0</v>
      </c>
      <c r="G32" s="1161">
        <f t="shared" si="4"/>
        <v>0</v>
      </c>
      <c r="H32" s="1161">
        <f t="shared" si="4"/>
        <v>0</v>
      </c>
      <c r="I32" s="1161">
        <f t="shared" si="4"/>
        <v>0</v>
      </c>
      <c r="J32" s="1161">
        <f t="shared" si="4"/>
        <v>0</v>
      </c>
      <c r="K32" s="1161">
        <f t="shared" si="4"/>
        <v>0</v>
      </c>
      <c r="L32" s="1161">
        <f t="shared" si="4"/>
        <v>0</v>
      </c>
      <c r="M32" s="1161">
        <f t="shared" si="4"/>
        <v>0</v>
      </c>
      <c r="N32" s="1566">
        <f>+N18-N30</f>
        <v>0</v>
      </c>
      <c r="O32" s="1162">
        <f>+O18-O30</f>
        <v>0</v>
      </c>
    </row>
    <row r="33" spans="1:15" ht="16" thickBot="1" x14ac:dyDescent="0.25">
      <c r="A33" s="1159" t="s">
        <v>1215</v>
      </c>
      <c r="B33" s="1160"/>
      <c r="C33" s="1962" t="e">
        <f>+C32/C30</f>
        <v>#DIV/0!</v>
      </c>
      <c r="D33" s="1963" t="e">
        <f t="shared" ref="D33:O33" si="5">+D32/D30</f>
        <v>#DIV/0!</v>
      </c>
      <c r="E33" s="1963" t="e">
        <f t="shared" si="5"/>
        <v>#DIV/0!</v>
      </c>
      <c r="F33" s="1963" t="e">
        <f t="shared" si="5"/>
        <v>#DIV/0!</v>
      </c>
      <c r="G33" s="1963" t="e">
        <f t="shared" si="5"/>
        <v>#DIV/0!</v>
      </c>
      <c r="H33" s="1963" t="e">
        <f t="shared" si="5"/>
        <v>#DIV/0!</v>
      </c>
      <c r="I33" s="1963" t="e">
        <f t="shared" si="5"/>
        <v>#DIV/0!</v>
      </c>
      <c r="J33" s="1963" t="e">
        <f t="shared" si="5"/>
        <v>#DIV/0!</v>
      </c>
      <c r="K33" s="1963" t="e">
        <f t="shared" si="5"/>
        <v>#DIV/0!</v>
      </c>
      <c r="L33" s="1963" t="e">
        <f t="shared" si="5"/>
        <v>#DIV/0!</v>
      </c>
      <c r="M33" s="1963" t="e">
        <f t="shared" si="5"/>
        <v>#DIV/0!</v>
      </c>
      <c r="N33" s="1964" t="e">
        <f t="shared" si="5"/>
        <v>#DIV/0!</v>
      </c>
      <c r="O33" s="1965" t="e">
        <f t="shared" si="5"/>
        <v>#DIV/0!</v>
      </c>
    </row>
    <row r="35" spans="1:15" ht="16" thickBot="1" x14ac:dyDescent="0.25">
      <c r="A35" s="1" t="s">
        <v>294</v>
      </c>
    </row>
    <row r="36" spans="1:15" x14ac:dyDescent="0.2">
      <c r="A36" s="2135"/>
      <c r="B36" s="2136"/>
      <c r="C36" s="2136"/>
      <c r="D36" s="2136"/>
      <c r="E36" s="2136"/>
      <c r="F36" s="2136"/>
      <c r="G36" s="2136"/>
      <c r="H36" s="2136"/>
      <c r="I36" s="2136"/>
      <c r="J36" s="2136"/>
      <c r="K36" s="2136"/>
      <c r="L36" s="2136"/>
      <c r="M36" s="2136"/>
      <c r="N36" s="2136"/>
      <c r="O36" s="2137"/>
    </row>
    <row r="37" spans="1:15" x14ac:dyDescent="0.2">
      <c r="A37" s="2163"/>
      <c r="B37" s="2088"/>
      <c r="C37" s="2088"/>
      <c r="D37" s="2088"/>
      <c r="E37" s="2088"/>
      <c r="F37" s="2088"/>
      <c r="G37" s="2088"/>
      <c r="H37" s="2088"/>
      <c r="I37" s="2088"/>
      <c r="J37" s="2088"/>
      <c r="K37" s="2088"/>
      <c r="L37" s="2088"/>
      <c r="M37" s="2088"/>
      <c r="N37" s="2088"/>
      <c r="O37" s="2164"/>
    </row>
    <row r="38" spans="1:15" x14ac:dyDescent="0.2">
      <c r="A38" s="2163"/>
      <c r="B38" s="2088"/>
      <c r="C38" s="2088"/>
      <c r="D38" s="2088"/>
      <c r="E38" s="2088"/>
      <c r="F38" s="2088"/>
      <c r="G38" s="2088"/>
      <c r="H38" s="2088"/>
      <c r="I38" s="2088"/>
      <c r="J38" s="2088"/>
      <c r="K38" s="2088"/>
      <c r="L38" s="2088"/>
      <c r="M38" s="2088"/>
      <c r="N38" s="2088"/>
      <c r="O38" s="2164"/>
    </row>
    <row r="39" spans="1:15" x14ac:dyDescent="0.2">
      <c r="A39" s="2163"/>
      <c r="B39" s="2088"/>
      <c r="C39" s="2088"/>
      <c r="D39" s="2088"/>
      <c r="E39" s="2088"/>
      <c r="F39" s="2088"/>
      <c r="G39" s="2088"/>
      <c r="H39" s="2088"/>
      <c r="I39" s="2088"/>
      <c r="J39" s="2088"/>
      <c r="K39" s="2088"/>
      <c r="L39" s="2088"/>
      <c r="M39" s="2088"/>
      <c r="N39" s="2088"/>
      <c r="O39" s="2164"/>
    </row>
    <row r="40" spans="1:15" x14ac:dyDescent="0.2">
      <c r="A40" s="2163"/>
      <c r="B40" s="2088"/>
      <c r="C40" s="2088"/>
      <c r="D40" s="2088"/>
      <c r="E40" s="2088"/>
      <c r="F40" s="2088"/>
      <c r="G40" s="2088"/>
      <c r="H40" s="2088"/>
      <c r="I40" s="2088"/>
      <c r="J40" s="2088"/>
      <c r="K40" s="2088"/>
      <c r="L40" s="2088"/>
      <c r="M40" s="2088"/>
      <c r="N40" s="2088"/>
      <c r="O40" s="2164"/>
    </row>
    <row r="41" spans="1:15" ht="16" thickBot="1" x14ac:dyDescent="0.25">
      <c r="A41" s="2165"/>
      <c r="B41" s="2166"/>
      <c r="C41" s="2166"/>
      <c r="D41" s="2166"/>
      <c r="E41" s="2166"/>
      <c r="F41" s="2166"/>
      <c r="G41" s="2166"/>
      <c r="H41" s="2166"/>
      <c r="I41" s="2166"/>
      <c r="J41" s="2166"/>
      <c r="K41" s="2166"/>
      <c r="L41" s="2166"/>
      <c r="M41" s="2166"/>
      <c r="N41" s="2166"/>
      <c r="O41" s="2167"/>
    </row>
  </sheetData>
  <mergeCells count="2">
    <mergeCell ref="C7:N7"/>
    <mergeCell ref="A36:O41"/>
  </mergeCells>
  <hyperlinks>
    <hyperlink ref="Q1" location="'X2  Index'!A1" display="Return to index" xr:uid="{00000000-0004-0000-39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P75"/>
  <sheetViews>
    <sheetView showGridLines="0" view="pageBreakPreview" topLeftCell="A40" zoomScale="60" zoomScaleNormal="100" workbookViewId="0">
      <selection activeCell="A71" sqref="A71:J75"/>
    </sheetView>
  </sheetViews>
  <sheetFormatPr baseColWidth="10" defaultColWidth="9.33203125" defaultRowHeight="15" x14ac:dyDescent="0.2"/>
  <cols>
    <col min="1" max="1" width="25.6640625" customWidth="1"/>
    <col min="2" max="2" width="13.5" bestFit="1" customWidth="1"/>
    <col min="3" max="4" width="9.5" customWidth="1"/>
    <col min="5" max="5" width="10.5" bestFit="1" customWidth="1"/>
    <col min="6" max="6" width="17.33203125" customWidth="1"/>
    <col min="8" max="8" width="14.6640625" customWidth="1"/>
    <col min="10" max="10" width="14.6640625" bestFit="1" customWidth="1"/>
    <col min="11" max="12" width="14.6640625" hidden="1" customWidth="1"/>
    <col min="13" max="13" width="5.5" customWidth="1"/>
    <col min="14" max="14" width="8.33203125" customWidth="1"/>
    <col min="15" max="15" width="5.5" customWidth="1"/>
    <col min="16" max="16" width="8.33203125" customWidth="1"/>
    <col min="17" max="17" width="5.5" customWidth="1"/>
    <col min="18" max="18" width="8.33203125" customWidth="1"/>
    <col min="19" max="19" width="5.5" customWidth="1"/>
    <col min="20" max="20" width="8.33203125" customWidth="1"/>
    <col min="21" max="21" width="5.5" customWidth="1"/>
    <col min="22" max="22" width="8.33203125" customWidth="1"/>
    <col min="23" max="23" width="5.5" customWidth="1"/>
    <col min="24" max="24" width="8.33203125" customWidth="1"/>
    <col min="25" max="25" width="5.5" customWidth="1"/>
    <col min="26" max="26" width="8.33203125" customWidth="1"/>
    <col min="27" max="27" width="5.5" customWidth="1"/>
  </cols>
  <sheetData>
    <row r="1" spans="1:16" x14ac:dyDescent="0.2">
      <c r="A1" s="1126" t="str">
        <f>+'X1  ReportCoverPage'!D9</f>
        <v>Example Company</v>
      </c>
      <c r="B1" s="1068"/>
      <c r="C1" s="1068"/>
      <c r="D1" s="1068"/>
      <c r="E1" s="1127"/>
      <c r="N1" s="1141" t="s">
        <v>209</v>
      </c>
    </row>
    <row r="2" spans="1:16" x14ac:dyDescent="0.2">
      <c r="A2" s="1142" t="str">
        <f>'X2  Index'!A3</f>
        <v>Jan 2023 (Update date on Index tab)</v>
      </c>
      <c r="B2" s="1068"/>
      <c r="C2" s="1068"/>
      <c r="D2" s="1068"/>
      <c r="E2" s="1127"/>
      <c r="N2" s="1141"/>
    </row>
    <row r="3" spans="1:16" x14ac:dyDescent="0.2">
      <c r="A3" s="1" t="s">
        <v>1216</v>
      </c>
    </row>
    <row r="4" spans="1:16" x14ac:dyDescent="0.2">
      <c r="A4" s="54"/>
      <c r="H4" s="1127"/>
    </row>
    <row r="5" spans="1:16" x14ac:dyDescent="0.2">
      <c r="A5" s="5" t="s">
        <v>1144</v>
      </c>
      <c r="B5" s="1556"/>
      <c r="C5" s="1138"/>
      <c r="D5" s="1138"/>
      <c r="E5" s="1138"/>
      <c r="F5" s="1127"/>
    </row>
    <row r="6" spans="1:16" ht="16" thickBot="1" x14ac:dyDescent="0.25">
      <c r="F6" s="1127"/>
    </row>
    <row r="7" spans="1:16" x14ac:dyDescent="0.2">
      <c r="A7" s="1133"/>
      <c r="B7" s="51"/>
      <c r="C7" s="1139"/>
      <c r="D7" s="1139"/>
      <c r="E7" s="1139"/>
      <c r="F7" s="2269" t="s">
        <v>1217</v>
      </c>
      <c r="G7" s="2275"/>
      <c r="H7" s="2275"/>
      <c r="I7" s="2270"/>
      <c r="J7" s="1312"/>
      <c r="K7" s="1314" t="s">
        <v>1125</v>
      </c>
      <c r="L7" s="1312"/>
      <c r="P7" s="1068" t="s">
        <v>1550</v>
      </c>
    </row>
    <row r="8" spans="1:16" ht="33" thickBot="1" x14ac:dyDescent="0.25">
      <c r="A8" s="1134" t="s">
        <v>1218</v>
      </c>
      <c r="B8" s="1163" t="s">
        <v>677</v>
      </c>
      <c r="C8" s="1135" t="s">
        <v>694</v>
      </c>
      <c r="D8" s="1135" t="s">
        <v>695</v>
      </c>
      <c r="E8" s="970" t="s">
        <v>1219</v>
      </c>
      <c r="F8" s="970" t="s">
        <v>1220</v>
      </c>
      <c r="G8" s="709" t="s">
        <v>1221</v>
      </c>
      <c r="H8" s="971" t="s">
        <v>1222</v>
      </c>
      <c r="I8" s="52" t="s">
        <v>1223</v>
      </c>
      <c r="J8" s="1330">
        <f>+B5</f>
        <v>0</v>
      </c>
      <c r="K8" s="80" t="s">
        <v>13</v>
      </c>
      <c r="L8" s="1330" t="s">
        <v>763</v>
      </c>
    </row>
    <row r="9" spans="1:16" x14ac:dyDescent="0.2">
      <c r="A9" s="1313" t="s">
        <v>1224</v>
      </c>
      <c r="B9" s="1166"/>
      <c r="C9" s="1166"/>
      <c r="D9" s="1166"/>
      <c r="E9" s="1166"/>
      <c r="F9" s="10"/>
      <c r="G9" s="13"/>
      <c r="H9" s="13"/>
      <c r="I9" s="11"/>
      <c r="J9" s="1311">
        <f>SUM(F9:I9)</f>
        <v>0</v>
      </c>
      <c r="K9" s="81"/>
      <c r="L9" s="653">
        <f>+J9-K9</f>
        <v>0</v>
      </c>
      <c r="P9" s="106"/>
    </row>
    <row r="10" spans="1:16" x14ac:dyDescent="0.2">
      <c r="A10" s="575" t="s">
        <v>1224</v>
      </c>
      <c r="B10" s="562"/>
      <c r="C10" s="562"/>
      <c r="D10" s="562"/>
      <c r="E10" s="562" t="s">
        <v>1186</v>
      </c>
      <c r="F10" s="1056"/>
      <c r="G10" s="14"/>
      <c r="H10" s="14"/>
      <c r="I10" s="12"/>
      <c r="J10" s="653">
        <f t="shared" ref="J10:J20" si="0">SUM(F10:I10)</f>
        <v>0</v>
      </c>
      <c r="K10" s="81"/>
      <c r="L10" s="653">
        <f t="shared" ref="L10:L20" si="1">+J10-K10</f>
        <v>0</v>
      </c>
      <c r="P10" s="106"/>
    </row>
    <row r="11" spans="1:16" x14ac:dyDescent="0.2">
      <c r="A11" s="575" t="s">
        <v>1224</v>
      </c>
      <c r="B11" s="562"/>
      <c r="C11" s="562"/>
      <c r="D11" s="562"/>
      <c r="E11" s="562"/>
      <c r="F11" s="1056"/>
      <c r="G11" s="14"/>
      <c r="H11" s="14"/>
      <c r="I11" s="12"/>
      <c r="J11" s="653">
        <f t="shared" si="0"/>
        <v>0</v>
      </c>
      <c r="K11" s="81"/>
      <c r="L11" s="653">
        <f t="shared" si="1"/>
        <v>0</v>
      </c>
    </row>
    <row r="12" spans="1:16" x14ac:dyDescent="0.2">
      <c r="A12" s="575" t="s">
        <v>1224</v>
      </c>
      <c r="B12" s="562"/>
      <c r="C12" s="562"/>
      <c r="D12" s="562"/>
      <c r="E12" s="562"/>
      <c r="F12" s="1056"/>
      <c r="G12" s="14"/>
      <c r="H12" s="14"/>
      <c r="I12" s="12"/>
      <c r="J12" s="653">
        <f t="shared" si="0"/>
        <v>0</v>
      </c>
      <c r="K12" s="81"/>
      <c r="L12" s="653">
        <f t="shared" si="1"/>
        <v>0</v>
      </c>
    </row>
    <row r="13" spans="1:16" x14ac:dyDescent="0.2">
      <c r="A13" s="575" t="s">
        <v>1224</v>
      </c>
      <c r="B13" s="562"/>
      <c r="C13" s="562"/>
      <c r="D13" s="562"/>
      <c r="E13" s="562"/>
      <c r="F13" s="1056"/>
      <c r="G13" s="14"/>
      <c r="H13" s="14"/>
      <c r="I13" s="12"/>
      <c r="J13" s="653">
        <f t="shared" si="0"/>
        <v>0</v>
      </c>
      <c r="K13" s="81"/>
      <c r="L13" s="653">
        <f t="shared" si="1"/>
        <v>0</v>
      </c>
    </row>
    <row r="14" spans="1:16" x14ac:dyDescent="0.2">
      <c r="A14" s="575" t="s">
        <v>1224</v>
      </c>
      <c r="B14" s="562"/>
      <c r="C14" s="562"/>
      <c r="D14" s="562"/>
      <c r="E14" s="562"/>
      <c r="F14" s="1056"/>
      <c r="G14" s="14"/>
      <c r="H14" s="14"/>
      <c r="I14" s="12"/>
      <c r="J14" s="653">
        <f t="shared" si="0"/>
        <v>0</v>
      </c>
      <c r="K14" s="81"/>
      <c r="L14" s="653">
        <f t="shared" si="1"/>
        <v>0</v>
      </c>
    </row>
    <row r="15" spans="1:16" x14ac:dyDescent="0.2">
      <c r="A15" s="575" t="s">
        <v>1224</v>
      </c>
      <c r="B15" s="562"/>
      <c r="C15" s="562"/>
      <c r="D15" s="562"/>
      <c r="E15" s="562"/>
      <c r="F15" s="1056"/>
      <c r="G15" s="14"/>
      <c r="H15" s="14"/>
      <c r="I15" s="12"/>
      <c r="J15" s="653">
        <f t="shared" si="0"/>
        <v>0</v>
      </c>
      <c r="K15" s="81"/>
      <c r="L15" s="653">
        <f t="shared" si="1"/>
        <v>0</v>
      </c>
    </row>
    <row r="16" spans="1:16" x14ac:dyDescent="0.2">
      <c r="A16" s="575" t="s">
        <v>1224</v>
      </c>
      <c r="B16" s="562"/>
      <c r="C16" s="562"/>
      <c r="D16" s="562"/>
      <c r="E16" s="562"/>
      <c r="F16" s="1056"/>
      <c r="G16" s="14"/>
      <c r="H16" s="14"/>
      <c r="I16" s="12"/>
      <c r="J16" s="653">
        <f t="shared" si="0"/>
        <v>0</v>
      </c>
      <c r="K16" s="81"/>
      <c r="L16" s="653">
        <f t="shared" si="1"/>
        <v>0</v>
      </c>
    </row>
    <row r="17" spans="1:12" x14ac:dyDescent="0.2">
      <c r="A17" s="575" t="s">
        <v>1224</v>
      </c>
      <c r="B17" s="562"/>
      <c r="C17" s="562"/>
      <c r="D17" s="562"/>
      <c r="E17" s="562"/>
      <c r="F17" s="1056"/>
      <c r="G17" s="14"/>
      <c r="H17" s="14"/>
      <c r="I17" s="12"/>
      <c r="J17" s="653">
        <f t="shared" si="0"/>
        <v>0</v>
      </c>
      <c r="K17" s="81"/>
      <c r="L17" s="653">
        <f t="shared" si="1"/>
        <v>0</v>
      </c>
    </row>
    <row r="18" spans="1:12" x14ac:dyDescent="0.2">
      <c r="A18" s="575" t="s">
        <v>1224</v>
      </c>
      <c r="B18" s="562"/>
      <c r="C18" s="562"/>
      <c r="D18" s="562"/>
      <c r="E18" s="562" t="s">
        <v>1189</v>
      </c>
      <c r="F18" s="1056"/>
      <c r="G18" s="14"/>
      <c r="H18" s="14"/>
      <c r="I18" s="12"/>
      <c r="J18" s="653">
        <f t="shared" si="0"/>
        <v>0</v>
      </c>
      <c r="K18" s="81"/>
      <c r="L18" s="653">
        <f t="shared" si="1"/>
        <v>0</v>
      </c>
    </row>
    <row r="19" spans="1:12" x14ac:dyDescent="0.2">
      <c r="A19" s="575" t="s">
        <v>1224</v>
      </c>
      <c r="B19" s="562"/>
      <c r="C19" s="562"/>
      <c r="D19" s="562"/>
      <c r="E19" s="562"/>
      <c r="F19" s="1056"/>
      <c r="G19" s="14"/>
      <c r="H19" s="14"/>
      <c r="I19" s="12"/>
      <c r="J19" s="653">
        <f t="shared" si="0"/>
        <v>0</v>
      </c>
      <c r="K19" s="81"/>
      <c r="L19" s="653">
        <f t="shared" si="1"/>
        <v>0</v>
      </c>
    </row>
    <row r="20" spans="1:12" x14ac:dyDescent="0.2">
      <c r="A20" s="575" t="s">
        <v>1224</v>
      </c>
      <c r="B20" s="562"/>
      <c r="C20" s="562"/>
      <c r="D20" s="562"/>
      <c r="E20" s="562"/>
      <c r="F20" s="1056"/>
      <c r="G20" s="14"/>
      <c r="H20" s="14"/>
      <c r="I20" s="12"/>
      <c r="J20" s="653">
        <f t="shared" si="0"/>
        <v>0</v>
      </c>
      <c r="K20" s="84"/>
      <c r="L20" s="85">
        <f t="shared" si="1"/>
        <v>0</v>
      </c>
    </row>
    <row r="21" spans="1:12" x14ac:dyDescent="0.2">
      <c r="A21" s="573" t="s">
        <v>462</v>
      </c>
      <c r="B21" s="1136"/>
      <c r="C21" s="1136"/>
      <c r="D21" s="1136"/>
      <c r="E21" s="1136"/>
      <c r="F21" s="15">
        <f t="shared" ref="F21:L21" si="2">SUM(F9:F20)</f>
        <v>0</v>
      </c>
      <c r="G21" s="16">
        <f t="shared" si="2"/>
        <v>0</v>
      </c>
      <c r="H21" s="16">
        <f t="shared" si="2"/>
        <v>0</v>
      </c>
      <c r="I21" s="17">
        <f t="shared" si="2"/>
        <v>0</v>
      </c>
      <c r="J21" s="18">
        <f t="shared" si="2"/>
        <v>0</v>
      </c>
      <c r="K21" s="82">
        <f t="shared" si="2"/>
        <v>0</v>
      </c>
      <c r="L21" s="654">
        <f t="shared" si="2"/>
        <v>0</v>
      </c>
    </row>
    <row r="22" spans="1:12" x14ac:dyDescent="0.2">
      <c r="A22" s="565"/>
      <c r="B22" s="562"/>
      <c r="C22" s="562"/>
      <c r="D22" s="562"/>
      <c r="E22" s="562"/>
      <c r="F22" s="1056"/>
      <c r="G22" s="14"/>
      <c r="H22" s="14"/>
      <c r="I22" s="12"/>
      <c r="J22" s="653"/>
      <c r="K22" s="81"/>
      <c r="L22" s="653"/>
    </row>
    <row r="23" spans="1:12" x14ac:dyDescent="0.2">
      <c r="A23" s="571" t="s">
        <v>687</v>
      </c>
      <c r="B23" s="562"/>
      <c r="C23" s="562"/>
      <c r="D23" s="562"/>
      <c r="E23" s="562"/>
      <c r="F23" s="1056"/>
      <c r="G23" s="14"/>
      <c r="H23" s="14"/>
      <c r="I23" s="12"/>
      <c r="J23" s="653">
        <f>SUM(F23:I23)</f>
        <v>0</v>
      </c>
      <c r="K23" s="81"/>
      <c r="L23" s="653">
        <f>+J23-K23</f>
        <v>0</v>
      </c>
    </row>
    <row r="24" spans="1:12" x14ac:dyDescent="0.2">
      <c r="A24" s="565"/>
      <c r="B24" s="562"/>
      <c r="C24" s="562"/>
      <c r="D24" s="562"/>
      <c r="E24" s="562"/>
      <c r="F24" s="1056"/>
      <c r="G24" s="14"/>
      <c r="H24" s="14"/>
      <c r="I24" s="12"/>
      <c r="J24" s="653"/>
      <c r="K24" s="81"/>
      <c r="L24" s="653"/>
    </row>
    <row r="25" spans="1:12" x14ac:dyDescent="0.2">
      <c r="A25" s="1145" t="s">
        <v>1209</v>
      </c>
      <c r="B25" s="1137"/>
      <c r="C25" s="1137"/>
      <c r="D25" s="1137"/>
      <c r="E25" s="1137"/>
      <c r="F25" s="1128">
        <f>+F21-F23</f>
        <v>0</v>
      </c>
      <c r="G25" s="1129">
        <f t="shared" ref="G25:L25" si="3">+G21-G23</f>
        <v>0</v>
      </c>
      <c r="H25" s="1129">
        <f t="shared" si="3"/>
        <v>0</v>
      </c>
      <c r="I25" s="19">
        <f t="shared" si="3"/>
        <v>0</v>
      </c>
      <c r="J25" s="1130">
        <f t="shared" si="3"/>
        <v>0</v>
      </c>
      <c r="K25" s="86">
        <f t="shared" si="3"/>
        <v>0</v>
      </c>
      <c r="L25" s="1130">
        <f t="shared" si="3"/>
        <v>0</v>
      </c>
    </row>
    <row r="26" spans="1:12" x14ac:dyDescent="0.2">
      <c r="A26" s="565"/>
      <c r="B26" s="562"/>
      <c r="C26" s="562"/>
      <c r="D26" s="562"/>
      <c r="E26" s="562"/>
      <c r="F26" s="1056"/>
      <c r="G26" s="14"/>
      <c r="H26" s="14"/>
      <c r="I26" s="12"/>
      <c r="J26" s="653"/>
      <c r="K26" s="81"/>
      <c r="L26" s="653"/>
    </row>
    <row r="27" spans="1:12" x14ac:dyDescent="0.2">
      <c r="A27" s="571" t="s">
        <v>690</v>
      </c>
      <c r="B27" s="562"/>
      <c r="C27" s="562"/>
      <c r="D27" s="562"/>
      <c r="E27" s="562"/>
      <c r="F27" s="1056"/>
      <c r="G27" s="14"/>
      <c r="H27" s="14"/>
      <c r="I27" s="12"/>
      <c r="J27" s="653">
        <f>SUM(F27:I27)</f>
        <v>0</v>
      </c>
      <c r="K27" s="81"/>
      <c r="L27" s="653">
        <f>+J27-K27</f>
        <v>0</v>
      </c>
    </row>
    <row r="28" spans="1:12" x14ac:dyDescent="0.2">
      <c r="A28" s="574" t="s">
        <v>1210</v>
      </c>
      <c r="B28" s="562"/>
      <c r="C28" s="562"/>
      <c r="D28" s="562"/>
      <c r="E28" s="562"/>
      <c r="F28" s="1056"/>
      <c r="G28" s="14"/>
      <c r="H28" s="14"/>
      <c r="I28" s="12"/>
      <c r="J28" s="653"/>
      <c r="K28" s="81"/>
      <c r="L28" s="653"/>
    </row>
    <row r="29" spans="1:12" x14ac:dyDescent="0.2">
      <c r="A29" s="572" t="s">
        <v>1211</v>
      </c>
      <c r="B29" s="562"/>
      <c r="C29" s="562"/>
      <c r="D29" s="562"/>
      <c r="E29" s="562"/>
      <c r="F29" s="1056"/>
      <c r="G29" s="14"/>
      <c r="H29" s="14"/>
      <c r="I29" s="12"/>
      <c r="J29" s="653">
        <f>SUM(F29:I29)</f>
        <v>0</v>
      </c>
      <c r="K29" s="81"/>
      <c r="L29" s="653">
        <f>+J29-K29</f>
        <v>0</v>
      </c>
    </row>
    <row r="30" spans="1:12" x14ac:dyDescent="0.2">
      <c r="A30" s="572" t="s">
        <v>1211</v>
      </c>
      <c r="B30" s="562"/>
      <c r="C30" s="562"/>
      <c r="D30" s="562"/>
      <c r="E30" s="562"/>
      <c r="F30" s="1056"/>
      <c r="G30" s="14"/>
      <c r="H30" s="14"/>
      <c r="I30" s="12"/>
      <c r="J30" s="653">
        <f>SUM(F30:I30)</f>
        <v>0</v>
      </c>
      <c r="K30" s="81"/>
      <c r="L30" s="653">
        <f>+J30-K30</f>
        <v>0</v>
      </c>
    </row>
    <row r="31" spans="1:12" x14ac:dyDescent="0.2">
      <c r="A31" s="572" t="s">
        <v>1211</v>
      </c>
      <c r="B31" s="562"/>
      <c r="C31" s="562"/>
      <c r="D31" s="562"/>
      <c r="E31" s="562"/>
      <c r="F31" s="1056"/>
      <c r="G31" s="14"/>
      <c r="H31" s="14"/>
      <c r="I31" s="12"/>
      <c r="J31" s="653">
        <f>SUM(F31:I31)</f>
        <v>0</v>
      </c>
      <c r="K31" s="81"/>
      <c r="L31" s="653">
        <f>+J31-K31</f>
        <v>0</v>
      </c>
    </row>
    <row r="32" spans="1:12" x14ac:dyDescent="0.2">
      <c r="A32" s="572" t="s">
        <v>1211</v>
      </c>
      <c r="B32" s="562"/>
      <c r="C32" s="562"/>
      <c r="D32" s="562"/>
      <c r="E32" s="562"/>
      <c r="F32" s="1056"/>
      <c r="G32" s="14"/>
      <c r="H32" s="14"/>
      <c r="I32" s="12"/>
      <c r="J32" s="653">
        <f>SUM(F32:I32)</f>
        <v>0</v>
      </c>
      <c r="K32" s="81"/>
      <c r="L32" s="653">
        <f>+J32-K32</f>
        <v>0</v>
      </c>
    </row>
    <row r="33" spans="1:12" x14ac:dyDescent="0.2">
      <c r="A33" s="565"/>
      <c r="B33" s="562"/>
      <c r="C33" s="562"/>
      <c r="D33" s="562"/>
      <c r="E33" s="562"/>
      <c r="F33" s="1056"/>
      <c r="G33" s="14"/>
      <c r="H33" s="14"/>
      <c r="I33" s="12"/>
      <c r="J33" s="653"/>
      <c r="K33" s="81"/>
      <c r="L33" s="653"/>
    </row>
    <row r="34" spans="1:12" x14ac:dyDescent="0.2">
      <c r="A34" s="573" t="s">
        <v>1208</v>
      </c>
      <c r="B34" s="1136"/>
      <c r="C34" s="1136"/>
      <c r="D34" s="1136"/>
      <c r="E34" s="1136"/>
      <c r="F34" s="15">
        <f>SUM(F27:F33)</f>
        <v>0</v>
      </c>
      <c r="G34" s="16">
        <f t="shared" ref="G34:L34" si="4">SUM(G27:G33)</f>
        <v>0</v>
      </c>
      <c r="H34" s="16">
        <f t="shared" si="4"/>
        <v>0</v>
      </c>
      <c r="I34" s="17">
        <f t="shared" si="4"/>
        <v>0</v>
      </c>
      <c r="J34" s="18">
        <f t="shared" si="4"/>
        <v>0</v>
      </c>
      <c r="K34" s="87">
        <f t="shared" si="4"/>
        <v>0</v>
      </c>
      <c r="L34" s="18">
        <f t="shared" si="4"/>
        <v>0</v>
      </c>
    </row>
    <row r="35" spans="1:12" x14ac:dyDescent="0.2">
      <c r="A35" s="1559"/>
      <c r="B35" s="1560"/>
      <c r="C35" s="1560"/>
      <c r="D35" s="1560"/>
      <c r="E35" s="1560"/>
      <c r="F35" s="1562"/>
      <c r="G35" s="1563"/>
      <c r="H35" s="1563"/>
      <c r="I35" s="1564"/>
      <c r="J35" s="1561"/>
      <c r="K35" s="1567"/>
      <c r="L35" s="1561"/>
    </row>
    <row r="36" spans="1:12" ht="16" thickBot="1" x14ac:dyDescent="0.25">
      <c r="A36" s="1159" t="s">
        <v>1209</v>
      </c>
      <c r="B36" s="1160"/>
      <c r="C36" s="1160"/>
      <c r="D36" s="1160"/>
      <c r="E36" s="1160"/>
      <c r="F36" s="1565">
        <f>+F23-F34</f>
        <v>0</v>
      </c>
      <c r="G36" s="1161">
        <f t="shared" ref="G36:L36" si="5">+G23-G34</f>
        <v>0</v>
      </c>
      <c r="H36" s="1161">
        <f t="shared" si="5"/>
        <v>0</v>
      </c>
      <c r="I36" s="1566">
        <f t="shared" si="5"/>
        <v>0</v>
      </c>
      <c r="J36" s="1162">
        <f t="shared" si="5"/>
        <v>0</v>
      </c>
      <c r="K36" s="83">
        <f t="shared" si="5"/>
        <v>0</v>
      </c>
      <c r="L36" s="1385">
        <f t="shared" si="5"/>
        <v>0</v>
      </c>
    </row>
    <row r="37" spans="1:12" ht="16" thickBot="1" x14ac:dyDescent="0.25"/>
    <row r="38" spans="1:12" x14ac:dyDescent="0.2">
      <c r="A38" s="1133" t="s">
        <v>1225</v>
      </c>
      <c r="B38" s="1315"/>
      <c r="C38" s="1316"/>
      <c r="D38" s="1312"/>
      <c r="E38" s="434"/>
    </row>
    <row r="39" spans="1:12" ht="33" thickBot="1" x14ac:dyDescent="0.25">
      <c r="A39" s="1134" t="s">
        <v>1218</v>
      </c>
      <c r="B39" s="1386" t="s">
        <v>1226</v>
      </c>
      <c r="C39" s="1386" t="s">
        <v>1227</v>
      </c>
      <c r="D39" s="1135" t="s">
        <v>585</v>
      </c>
      <c r="E39" s="434"/>
    </row>
    <row r="40" spans="1:12" x14ac:dyDescent="0.2">
      <c r="A40" s="1310"/>
      <c r="B40" s="1317"/>
      <c r="C40" s="88"/>
      <c r="D40" s="1059">
        <f t="shared" ref="D40:D51" si="6">+B40-C40</f>
        <v>0</v>
      </c>
      <c r="E40" s="434"/>
    </row>
    <row r="41" spans="1:12" x14ac:dyDescent="0.2">
      <c r="A41" s="565"/>
      <c r="B41" s="655"/>
      <c r="C41" s="88"/>
      <c r="D41" s="1059">
        <f t="shared" si="6"/>
        <v>0</v>
      </c>
      <c r="E41" s="434"/>
    </row>
    <row r="42" spans="1:12" x14ac:dyDescent="0.2">
      <c r="A42" s="565"/>
      <c r="B42" s="655"/>
      <c r="C42" s="88"/>
      <c r="D42" s="1059">
        <f t="shared" si="6"/>
        <v>0</v>
      </c>
      <c r="E42" s="434"/>
    </row>
    <row r="43" spans="1:12" x14ac:dyDescent="0.2">
      <c r="A43" s="565"/>
      <c r="B43" s="655"/>
      <c r="C43" s="88"/>
      <c r="D43" s="1059">
        <f t="shared" si="6"/>
        <v>0</v>
      </c>
      <c r="E43" s="434"/>
    </row>
    <row r="44" spans="1:12" x14ac:dyDescent="0.2">
      <c r="A44" s="565"/>
      <c r="B44" s="655"/>
      <c r="C44" s="88"/>
      <c r="D44" s="1059">
        <f t="shared" si="6"/>
        <v>0</v>
      </c>
      <c r="E44" s="434"/>
    </row>
    <row r="45" spans="1:12" x14ac:dyDescent="0.2">
      <c r="A45" s="565"/>
      <c r="B45" s="655"/>
      <c r="C45" s="88"/>
      <c r="D45" s="1059">
        <f t="shared" si="6"/>
        <v>0</v>
      </c>
      <c r="E45" s="434"/>
    </row>
    <row r="46" spans="1:12" x14ac:dyDescent="0.2">
      <c r="A46" s="565"/>
      <c r="B46" s="655"/>
      <c r="C46" s="88"/>
      <c r="D46" s="1059">
        <f t="shared" si="6"/>
        <v>0</v>
      </c>
      <c r="E46" s="434"/>
    </row>
    <row r="47" spans="1:12" x14ac:dyDescent="0.2">
      <c r="A47" s="565"/>
      <c r="B47" s="655"/>
      <c r="C47" s="88"/>
      <c r="D47" s="1059">
        <f t="shared" si="6"/>
        <v>0</v>
      </c>
      <c r="E47" s="434"/>
    </row>
    <row r="48" spans="1:12" x14ac:dyDescent="0.2">
      <c r="A48" s="565"/>
      <c r="B48" s="655"/>
      <c r="C48" s="88"/>
      <c r="D48" s="1059">
        <f t="shared" si="6"/>
        <v>0</v>
      </c>
      <c r="E48" s="434"/>
    </row>
    <row r="49" spans="1:5" x14ac:dyDescent="0.2">
      <c r="A49" s="565"/>
      <c r="B49" s="655"/>
      <c r="C49" s="88"/>
      <c r="D49" s="1059">
        <f t="shared" si="6"/>
        <v>0</v>
      </c>
      <c r="E49" s="434"/>
    </row>
    <row r="50" spans="1:5" x14ac:dyDescent="0.2">
      <c r="A50" s="565"/>
      <c r="B50" s="655"/>
      <c r="C50" s="88"/>
      <c r="D50" s="1059">
        <f t="shared" si="6"/>
        <v>0</v>
      </c>
      <c r="E50" s="434"/>
    </row>
    <row r="51" spans="1:5" x14ac:dyDescent="0.2">
      <c r="A51" s="576"/>
      <c r="B51" s="78"/>
      <c r="C51" s="90"/>
      <c r="D51" s="843">
        <f t="shared" si="6"/>
        <v>0</v>
      </c>
      <c r="E51" s="434"/>
    </row>
    <row r="52" spans="1:5" ht="16" thickBot="1" x14ac:dyDescent="0.25">
      <c r="A52" s="77" t="s">
        <v>462</v>
      </c>
      <c r="B52" s="1387">
        <f>SUM(B40:B51)</f>
        <v>0</v>
      </c>
      <c r="C52" s="89">
        <f>SUM(C40:C51)</f>
        <v>0</v>
      </c>
      <c r="D52" s="844">
        <f>SUM(D40:D51)</f>
        <v>0</v>
      </c>
      <c r="E52" s="434"/>
    </row>
    <row r="53" spans="1:5" ht="16" thickBot="1" x14ac:dyDescent="0.25">
      <c r="E53" s="434"/>
    </row>
    <row r="54" spans="1:5" x14ac:dyDescent="0.2">
      <c r="A54" s="1133" t="s">
        <v>1228</v>
      </c>
      <c r="B54" s="1312"/>
      <c r="C54" s="1316"/>
      <c r="D54" s="1139"/>
      <c r="E54" s="434"/>
    </row>
    <row r="55" spans="1:5" ht="33" thickBot="1" x14ac:dyDescent="0.25">
      <c r="A55" s="1134" t="s">
        <v>1218</v>
      </c>
      <c r="B55" s="1386" t="s">
        <v>1226</v>
      </c>
      <c r="C55" s="1386" t="s">
        <v>1227</v>
      </c>
      <c r="D55" s="1135" t="s">
        <v>585</v>
      </c>
      <c r="E55" s="434"/>
    </row>
    <row r="56" spans="1:5" x14ac:dyDescent="0.2">
      <c r="A56" s="1310"/>
      <c r="B56" s="1317"/>
      <c r="C56" s="88"/>
      <c r="D56" s="1059">
        <f t="shared" ref="D56:D67" si="7">+B56-C56</f>
        <v>0</v>
      </c>
      <c r="E56" s="434"/>
    </row>
    <row r="57" spans="1:5" x14ac:dyDescent="0.2">
      <c r="A57" s="565"/>
      <c r="B57" s="655"/>
      <c r="C57" s="88"/>
      <c r="D57" s="1059">
        <f t="shared" si="7"/>
        <v>0</v>
      </c>
      <c r="E57" s="434"/>
    </row>
    <row r="58" spans="1:5" x14ac:dyDescent="0.2">
      <c r="A58" s="565"/>
      <c r="B58" s="655"/>
      <c r="C58" s="88"/>
      <c r="D58" s="1059">
        <f t="shared" si="7"/>
        <v>0</v>
      </c>
      <c r="E58" s="434"/>
    </row>
    <row r="59" spans="1:5" x14ac:dyDescent="0.2">
      <c r="A59" s="565"/>
      <c r="B59" s="655"/>
      <c r="C59" s="88"/>
      <c r="D59" s="1059">
        <f t="shared" si="7"/>
        <v>0</v>
      </c>
      <c r="E59" s="434"/>
    </row>
    <row r="60" spans="1:5" x14ac:dyDescent="0.2">
      <c r="A60" s="565"/>
      <c r="B60" s="655"/>
      <c r="C60" s="88"/>
      <c r="D60" s="1059">
        <f t="shared" si="7"/>
        <v>0</v>
      </c>
      <c r="E60" s="434"/>
    </row>
    <row r="61" spans="1:5" x14ac:dyDescent="0.2">
      <c r="A61" s="565"/>
      <c r="B61" s="655"/>
      <c r="C61" s="88"/>
      <c r="D61" s="1059">
        <f t="shared" si="7"/>
        <v>0</v>
      </c>
      <c r="E61" s="434"/>
    </row>
    <row r="62" spans="1:5" x14ac:dyDescent="0.2">
      <c r="A62" s="565"/>
      <c r="B62" s="655"/>
      <c r="C62" s="88"/>
      <c r="D62" s="1059">
        <f t="shared" si="7"/>
        <v>0</v>
      </c>
      <c r="E62" s="434"/>
    </row>
    <row r="63" spans="1:5" x14ac:dyDescent="0.2">
      <c r="A63" s="565"/>
      <c r="B63" s="655"/>
      <c r="C63" s="88"/>
      <c r="D63" s="1059">
        <f t="shared" si="7"/>
        <v>0</v>
      </c>
      <c r="E63" s="434"/>
    </row>
    <row r="64" spans="1:5" x14ac:dyDescent="0.2">
      <c r="A64" s="565"/>
      <c r="B64" s="655"/>
      <c r="C64" s="88"/>
      <c r="D64" s="1059">
        <f t="shared" si="7"/>
        <v>0</v>
      </c>
      <c r="E64" s="434"/>
    </row>
    <row r="65" spans="1:12" x14ac:dyDescent="0.2">
      <c r="A65" s="565"/>
      <c r="B65" s="655"/>
      <c r="C65" s="88"/>
      <c r="D65" s="1059">
        <f t="shared" si="7"/>
        <v>0</v>
      </c>
      <c r="E65" s="434"/>
    </row>
    <row r="66" spans="1:12" x14ac:dyDescent="0.2">
      <c r="A66" s="565"/>
      <c r="B66" s="655"/>
      <c r="C66" s="88"/>
      <c r="D66" s="1059">
        <f t="shared" si="7"/>
        <v>0</v>
      </c>
      <c r="E66" s="434"/>
    </row>
    <row r="67" spans="1:12" x14ac:dyDescent="0.2">
      <c r="A67" s="576"/>
      <c r="B67" s="78"/>
      <c r="C67" s="90"/>
      <c r="D67" s="843">
        <f t="shared" si="7"/>
        <v>0</v>
      </c>
      <c r="E67" s="434"/>
    </row>
    <row r="68" spans="1:12" ht="16" thickBot="1" x14ac:dyDescent="0.25">
      <c r="A68" s="77" t="s">
        <v>462</v>
      </c>
      <c r="B68" s="1387">
        <f>SUM(B56:B67)</f>
        <v>0</v>
      </c>
      <c r="C68" s="89">
        <f>SUM(C56:C67)</f>
        <v>0</v>
      </c>
      <c r="D68" s="844">
        <f>SUM(D56:D67)</f>
        <v>0</v>
      </c>
      <c r="E68" s="434"/>
    </row>
    <row r="70" spans="1:12" ht="16" thickBot="1" x14ac:dyDescent="0.25">
      <c r="A70" s="1" t="s">
        <v>294</v>
      </c>
    </row>
    <row r="71" spans="1:12" x14ac:dyDescent="0.2">
      <c r="A71" s="2017"/>
      <c r="B71" s="2018"/>
      <c r="C71" s="2018"/>
      <c r="D71" s="2018"/>
      <c r="E71" s="2018"/>
      <c r="F71" s="2018"/>
      <c r="G71" s="2018"/>
      <c r="H71" s="2018"/>
      <c r="I71" s="2018"/>
      <c r="J71" s="2018"/>
      <c r="K71" s="1123"/>
      <c r="L71" s="1146"/>
    </row>
    <row r="72" spans="1:12" x14ac:dyDescent="0.2">
      <c r="A72" s="2020"/>
      <c r="B72" s="2021"/>
      <c r="C72" s="2021"/>
      <c r="D72" s="2021"/>
      <c r="E72" s="2021"/>
      <c r="F72" s="2021"/>
      <c r="G72" s="2021"/>
      <c r="H72" s="2021"/>
      <c r="I72" s="2021"/>
      <c r="J72" s="2021"/>
      <c r="L72" s="834"/>
    </row>
    <row r="73" spans="1:12" x14ac:dyDescent="0.2">
      <c r="A73" s="2020"/>
      <c r="B73" s="2021"/>
      <c r="C73" s="2021"/>
      <c r="D73" s="2021"/>
      <c r="E73" s="2021"/>
      <c r="F73" s="2021"/>
      <c r="G73" s="2021"/>
      <c r="H73" s="2021"/>
      <c r="I73" s="2021"/>
      <c r="J73" s="2021"/>
      <c r="L73" s="834"/>
    </row>
    <row r="74" spans="1:12" x14ac:dyDescent="0.2">
      <c r="A74" s="2020"/>
      <c r="B74" s="2021"/>
      <c r="C74" s="2021"/>
      <c r="D74" s="2021"/>
      <c r="E74" s="2021"/>
      <c r="F74" s="2021"/>
      <c r="G74" s="2021"/>
      <c r="H74" s="2021"/>
      <c r="I74" s="2021"/>
      <c r="J74" s="2021"/>
      <c r="L74" s="834"/>
    </row>
    <row r="75" spans="1:12" ht="16" thickBot="1" x14ac:dyDescent="0.25">
      <c r="A75" s="2023"/>
      <c r="B75" s="2024"/>
      <c r="C75" s="2024"/>
      <c r="D75" s="2024"/>
      <c r="E75" s="2024"/>
      <c r="F75" s="2024"/>
      <c r="G75" s="2024"/>
      <c r="H75" s="2024"/>
      <c r="I75" s="2024"/>
      <c r="J75" s="2024"/>
      <c r="K75" s="836"/>
      <c r="L75" s="837"/>
    </row>
  </sheetData>
  <mergeCells count="2">
    <mergeCell ref="F7:I7"/>
    <mergeCell ref="A71:J75"/>
  </mergeCells>
  <hyperlinks>
    <hyperlink ref="N1" location="'X2  Index'!A1" display="Return to index" xr:uid="{00000000-0004-0000-3A00-000000000000}"/>
  </hyperlinks>
  <printOptions horizontalCentered="1"/>
  <pageMargins left="0.2" right="0.2" top="0.5" bottom="0.5" header="0.3" footer="0.3"/>
  <pageSetup scale="59" orientation="portrait" r:id="rId1"/>
  <headerFooter>
    <oddHeader>&amp;RPerformed by West Fork Advisory Services, LLC&amp;LPerformed for Enter Lender</oddHeader>
    <oddFooter>&amp;L&amp;F&amp;CRestricted and Confidential&amp;R&amp;A</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1">
    <pageSetUpPr fitToPage="1"/>
  </sheetPr>
  <dimension ref="A1:Z35"/>
  <sheetViews>
    <sheetView showGridLines="0" view="pageBreakPreview" zoomScale="60" zoomScaleNormal="100" workbookViewId="0">
      <selection activeCell="A26" sqref="A26:R29"/>
    </sheetView>
  </sheetViews>
  <sheetFormatPr baseColWidth="10" defaultColWidth="9.33203125" defaultRowHeight="15" x14ac:dyDescent="0.2"/>
  <cols>
    <col min="2" max="2" width="8.33203125" customWidth="1"/>
    <col min="3" max="3" width="5.5" customWidth="1"/>
    <col min="4" max="4" width="8.33203125" customWidth="1"/>
    <col min="5" max="5" width="5.5" customWidth="1"/>
    <col min="6" max="6" width="8.33203125" customWidth="1"/>
    <col min="7" max="7" width="5.5" customWidth="1"/>
    <col min="8" max="8" width="8.33203125" customWidth="1"/>
    <col min="9" max="9" width="5.5" customWidth="1"/>
    <col min="10" max="10" width="8.33203125" customWidth="1"/>
    <col min="11" max="11" width="5.5" customWidth="1"/>
    <col min="12" max="12" width="8.33203125" customWidth="1"/>
    <col min="13" max="13" width="5.5" customWidth="1"/>
    <col min="14" max="14" width="8.33203125" customWidth="1"/>
    <col min="15" max="15" width="5.5" customWidth="1"/>
    <col min="16" max="16" width="8.33203125" customWidth="1"/>
    <col min="17" max="17" width="5.5" customWidth="1"/>
    <col min="18" max="18" width="8.33203125" customWidth="1"/>
    <col min="19" max="19" width="5.5" customWidth="1"/>
    <col min="20" max="20" width="8.33203125" customWidth="1"/>
    <col min="21" max="21" width="5.5" customWidth="1"/>
    <col min="22" max="22" width="8.33203125" customWidth="1"/>
    <col min="23" max="23" width="5.5" customWidth="1"/>
    <col min="24" max="24" width="8.33203125" customWidth="1"/>
    <col min="25" max="25" width="5.5" customWidth="1"/>
  </cols>
  <sheetData>
    <row r="1" spans="1:26" x14ac:dyDescent="0.2">
      <c r="A1" s="1126" t="s">
        <v>2</v>
      </c>
      <c r="B1" s="1127"/>
      <c r="C1" s="1127"/>
      <c r="Z1" s="1141" t="s">
        <v>209</v>
      </c>
    </row>
    <row r="2" spans="1:26" x14ac:dyDescent="0.2">
      <c r="A2" s="1142" t="str">
        <f>'X2  Index'!A3</f>
        <v>Jan 2023 (Update date on Index tab)</v>
      </c>
      <c r="B2" s="1127"/>
      <c r="C2" s="1127"/>
      <c r="Z2" s="1141"/>
    </row>
    <row r="3" spans="1:26" x14ac:dyDescent="0.2">
      <c r="A3" s="1" t="s">
        <v>1229</v>
      </c>
    </row>
    <row r="4" spans="1:26" ht="15" customHeight="1" x14ac:dyDescent="0.2">
      <c r="A4" s="54"/>
      <c r="X4" s="680" t="s">
        <v>1230</v>
      </c>
      <c r="Y4" s="680"/>
    </row>
    <row r="5" spans="1:26" x14ac:dyDescent="0.2">
      <c r="A5" t="s">
        <v>1231</v>
      </c>
      <c r="X5" s="680" t="s">
        <v>1232</v>
      </c>
      <c r="Y5" s="680"/>
    </row>
    <row r="6" spans="1:26" x14ac:dyDescent="0.2">
      <c r="A6" s="652" t="s">
        <v>1233</v>
      </c>
      <c r="X6" s="680" t="s">
        <v>1234</v>
      </c>
      <c r="Y6" s="680"/>
    </row>
    <row r="7" spans="1:26" ht="16" thickBot="1" x14ac:dyDescent="0.25">
      <c r="A7" s="46" t="s">
        <v>1235</v>
      </c>
      <c r="B7" s="641"/>
      <c r="C7" s="641"/>
      <c r="D7" s="641"/>
      <c r="E7" s="641"/>
      <c r="F7" s="641"/>
      <c r="G7" s="641"/>
      <c r="H7" s="641"/>
      <c r="I7" s="641"/>
      <c r="J7" s="641"/>
      <c r="K7" s="641"/>
      <c r="L7" s="641"/>
      <c r="M7" s="641"/>
      <c r="N7" s="641"/>
      <c r="O7" s="641"/>
      <c r="P7" s="641"/>
      <c r="Q7" s="641"/>
      <c r="R7" s="641"/>
      <c r="S7" s="641"/>
      <c r="T7" s="641"/>
      <c r="U7" s="641"/>
      <c r="V7" s="641"/>
      <c r="W7" s="641"/>
      <c r="X7" s="681" t="s">
        <v>1236</v>
      </c>
      <c r="Y7" s="681"/>
    </row>
    <row r="8" spans="1:26" ht="16" thickBot="1" x14ac:dyDescent="0.25">
      <c r="A8" s="1388"/>
      <c r="B8" s="646">
        <f>EOMONTH(D8,-1)</f>
        <v>41305</v>
      </c>
      <c r="C8" s="647"/>
      <c r="D8" s="646">
        <f>EOMONTH(F8,-1)</f>
        <v>41333</v>
      </c>
      <c r="E8" s="647"/>
      <c r="F8" s="646">
        <f>EOMONTH(H8,-1)</f>
        <v>41364</v>
      </c>
      <c r="G8" s="647"/>
      <c r="H8" s="646">
        <f>EOMONTH(J8,-1)</f>
        <v>41394</v>
      </c>
      <c r="I8" s="647"/>
      <c r="J8" s="646">
        <f>EOMONTH(L8,-1)</f>
        <v>41425</v>
      </c>
      <c r="K8" s="647"/>
      <c r="L8" s="646">
        <f>EOMONTH(N8,-1)</f>
        <v>41455</v>
      </c>
      <c r="M8" s="647"/>
      <c r="N8" s="646">
        <f>EOMONTH(P8,-1)</f>
        <v>41486</v>
      </c>
      <c r="O8" s="647"/>
      <c r="P8" s="646">
        <f>EOMONTH(R8,-1)</f>
        <v>41517</v>
      </c>
      <c r="Q8" s="647"/>
      <c r="R8" s="646">
        <f>EOMONTH(T8,-1)</f>
        <v>41547</v>
      </c>
      <c r="S8" s="647"/>
      <c r="T8" s="646">
        <f>EOMONTH(V8,-1)</f>
        <v>41578</v>
      </c>
      <c r="U8" s="647"/>
      <c r="V8" s="646">
        <f>EOMONTH(X8,-1)</f>
        <v>41608</v>
      </c>
      <c r="W8" s="647"/>
      <c r="X8" s="646">
        <v>41639</v>
      </c>
      <c r="Y8" s="648"/>
    </row>
    <row r="9" spans="1:26" x14ac:dyDescent="0.2">
      <c r="A9" s="649" t="s">
        <v>1237</v>
      </c>
      <c r="B9" s="1060"/>
      <c r="C9" s="642" t="e">
        <f>B9/B14</f>
        <v>#DIV/0!</v>
      </c>
      <c r="D9" s="1060"/>
      <c r="E9" s="642" t="e">
        <f>D9/D14</f>
        <v>#DIV/0!</v>
      </c>
      <c r="F9" s="1060"/>
      <c r="G9" s="642" t="e">
        <f>F9/F14</f>
        <v>#DIV/0!</v>
      </c>
      <c r="H9" s="1060"/>
      <c r="I9" s="642" t="e">
        <f>H9/H14</f>
        <v>#DIV/0!</v>
      </c>
      <c r="J9" s="1060"/>
      <c r="K9" s="642" t="e">
        <f>J9/J14</f>
        <v>#DIV/0!</v>
      </c>
      <c r="L9" s="1060"/>
      <c r="M9" s="642" t="e">
        <f>L9/L14</f>
        <v>#DIV/0!</v>
      </c>
      <c r="N9" s="1060"/>
      <c r="O9" s="642" t="e">
        <f>N9/N14</f>
        <v>#DIV/0!</v>
      </c>
      <c r="P9" s="1060"/>
      <c r="Q9" s="642" t="e">
        <f>P9/P14</f>
        <v>#DIV/0!</v>
      </c>
      <c r="R9" s="1060"/>
      <c r="S9" s="642" t="e">
        <f>R9/R14</f>
        <v>#DIV/0!</v>
      </c>
      <c r="T9" s="1060"/>
      <c r="U9" s="642" t="e">
        <f>T9/T14</f>
        <v>#DIV/0!</v>
      </c>
      <c r="V9" s="1060"/>
      <c r="W9" s="642" t="e">
        <f>V9/V14</f>
        <v>#DIV/0!</v>
      </c>
      <c r="X9" s="1060"/>
      <c r="Y9" s="643" t="e">
        <f>X9/X14</f>
        <v>#DIV/0!</v>
      </c>
    </row>
    <row r="10" spans="1:26" x14ac:dyDescent="0.2">
      <c r="A10" s="649" t="s">
        <v>1238</v>
      </c>
      <c r="B10" s="1060"/>
      <c r="C10" s="642" t="e">
        <f>B10/B14</f>
        <v>#DIV/0!</v>
      </c>
      <c r="D10" s="1060"/>
      <c r="E10" s="642" t="e">
        <f>D10/D14</f>
        <v>#DIV/0!</v>
      </c>
      <c r="F10" s="1060"/>
      <c r="G10" s="642" t="e">
        <f>F10/F14</f>
        <v>#DIV/0!</v>
      </c>
      <c r="H10" s="1060"/>
      <c r="I10" s="642" t="e">
        <f>H10/H14</f>
        <v>#DIV/0!</v>
      </c>
      <c r="J10" s="1060"/>
      <c r="K10" s="642" t="e">
        <f>J10/J14</f>
        <v>#DIV/0!</v>
      </c>
      <c r="L10" s="1060"/>
      <c r="M10" s="642" t="e">
        <f>L10/L14</f>
        <v>#DIV/0!</v>
      </c>
      <c r="N10" s="1060"/>
      <c r="O10" s="642" t="e">
        <f>N10/N14</f>
        <v>#DIV/0!</v>
      </c>
      <c r="P10" s="1060"/>
      <c r="Q10" s="642" t="e">
        <f>P10/P14</f>
        <v>#DIV/0!</v>
      </c>
      <c r="R10" s="1060"/>
      <c r="S10" s="642" t="e">
        <f>R10/R14</f>
        <v>#DIV/0!</v>
      </c>
      <c r="T10" s="1060"/>
      <c r="U10" s="642" t="e">
        <f>T10/T14</f>
        <v>#DIV/0!</v>
      </c>
      <c r="V10" s="1060"/>
      <c r="W10" s="642" t="e">
        <f>V10/V14</f>
        <v>#DIV/0!</v>
      </c>
      <c r="X10" s="1060"/>
      <c r="Y10" s="643" t="e">
        <f>X10/X14</f>
        <v>#DIV/0!</v>
      </c>
    </row>
    <row r="11" spans="1:26" x14ac:dyDescent="0.2">
      <c r="A11" s="649" t="s">
        <v>1239</v>
      </c>
      <c r="B11" s="1060"/>
      <c r="C11" s="642" t="e">
        <f>B11/B14</f>
        <v>#DIV/0!</v>
      </c>
      <c r="D11" s="1060"/>
      <c r="E11" s="642" t="e">
        <f>D11/D14</f>
        <v>#DIV/0!</v>
      </c>
      <c r="F11" s="1060"/>
      <c r="G11" s="642" t="e">
        <f>F11/F14</f>
        <v>#DIV/0!</v>
      </c>
      <c r="H11" s="1060"/>
      <c r="I11" s="642" t="e">
        <f>H11/H14</f>
        <v>#DIV/0!</v>
      </c>
      <c r="J11" s="1060"/>
      <c r="K11" s="642" t="e">
        <f>J11/J14</f>
        <v>#DIV/0!</v>
      </c>
      <c r="L11" s="1060"/>
      <c r="M11" s="642" t="e">
        <f>L11/L14</f>
        <v>#DIV/0!</v>
      </c>
      <c r="N11" s="1060"/>
      <c r="O11" s="642" t="e">
        <f>N11/N14</f>
        <v>#DIV/0!</v>
      </c>
      <c r="P11" s="1060"/>
      <c r="Q11" s="642" t="e">
        <f>P11/P14</f>
        <v>#DIV/0!</v>
      </c>
      <c r="R11" s="1060"/>
      <c r="S11" s="642" t="e">
        <f>R11/R14</f>
        <v>#DIV/0!</v>
      </c>
      <c r="T11" s="1060"/>
      <c r="U11" s="642" t="e">
        <f>T11/T14</f>
        <v>#DIV/0!</v>
      </c>
      <c r="V11" s="1060"/>
      <c r="W11" s="642" t="e">
        <f>V11/V14</f>
        <v>#DIV/0!</v>
      </c>
      <c r="X11" s="1060"/>
      <c r="Y11" s="643" t="e">
        <f>X11/X14</f>
        <v>#DIV/0!</v>
      </c>
    </row>
    <row r="12" spans="1:26" x14ac:dyDescent="0.2">
      <c r="A12" s="649" t="s">
        <v>1240</v>
      </c>
      <c r="B12" s="1060"/>
      <c r="C12" s="642" t="e">
        <f>B12/B14</f>
        <v>#DIV/0!</v>
      </c>
      <c r="D12" s="1060"/>
      <c r="E12" s="642" t="e">
        <f>D12/D14</f>
        <v>#DIV/0!</v>
      </c>
      <c r="F12" s="1060"/>
      <c r="G12" s="642" t="e">
        <f>F12/F14</f>
        <v>#DIV/0!</v>
      </c>
      <c r="H12" s="1060"/>
      <c r="I12" s="642" t="e">
        <f>H12/H14</f>
        <v>#DIV/0!</v>
      </c>
      <c r="J12" s="1060"/>
      <c r="K12" s="642" t="e">
        <f>J12/J14</f>
        <v>#DIV/0!</v>
      </c>
      <c r="L12" s="1060"/>
      <c r="M12" s="642" t="e">
        <f>L12/L14</f>
        <v>#DIV/0!</v>
      </c>
      <c r="N12" s="1060"/>
      <c r="O12" s="642" t="e">
        <f>N12/N14</f>
        <v>#DIV/0!</v>
      </c>
      <c r="P12" s="1060"/>
      <c r="Q12" s="642" t="e">
        <f>P12/P14</f>
        <v>#DIV/0!</v>
      </c>
      <c r="R12" s="1060"/>
      <c r="S12" s="642" t="e">
        <f>R12/R14</f>
        <v>#DIV/0!</v>
      </c>
      <c r="T12" s="1060"/>
      <c r="U12" s="642" t="e">
        <f>T12/T14</f>
        <v>#DIV/0!</v>
      </c>
      <c r="V12" s="1060"/>
      <c r="W12" s="642" t="e">
        <f>V12/V14</f>
        <v>#DIV/0!</v>
      </c>
      <c r="X12" s="1060"/>
      <c r="Y12" s="643" t="e">
        <f>X12/X14</f>
        <v>#DIV/0!</v>
      </c>
    </row>
    <row r="13" spans="1:26" x14ac:dyDescent="0.2">
      <c r="A13" s="1568" t="s">
        <v>1129</v>
      </c>
      <c r="B13" s="1569"/>
      <c r="C13" s="1570" t="e">
        <f>B13/B14</f>
        <v>#DIV/0!</v>
      </c>
      <c r="D13" s="1569"/>
      <c r="E13" s="1570" t="e">
        <f>D13/D14</f>
        <v>#DIV/0!</v>
      </c>
      <c r="F13" s="1569"/>
      <c r="G13" s="1570" t="e">
        <f>F13/F14</f>
        <v>#DIV/0!</v>
      </c>
      <c r="H13" s="1569"/>
      <c r="I13" s="1570" t="e">
        <f>H13/H14</f>
        <v>#DIV/0!</v>
      </c>
      <c r="J13" s="1569"/>
      <c r="K13" s="1570" t="e">
        <f>J13/J14</f>
        <v>#DIV/0!</v>
      </c>
      <c r="L13" s="1569"/>
      <c r="M13" s="1570" t="e">
        <f>L13/L14</f>
        <v>#DIV/0!</v>
      </c>
      <c r="N13" s="1569"/>
      <c r="O13" s="1570" t="e">
        <f>N13/N14</f>
        <v>#DIV/0!</v>
      </c>
      <c r="P13" s="1569"/>
      <c r="Q13" s="1570" t="e">
        <f>P13/P14</f>
        <v>#DIV/0!</v>
      </c>
      <c r="R13" s="1569"/>
      <c r="S13" s="1570" t="e">
        <f>R13/R14</f>
        <v>#DIV/0!</v>
      </c>
      <c r="T13" s="1569"/>
      <c r="U13" s="1570" t="e">
        <f>T13/T14</f>
        <v>#DIV/0!</v>
      </c>
      <c r="V13" s="1569"/>
      <c r="W13" s="1570" t="e">
        <f>V13/V14</f>
        <v>#DIV/0!</v>
      </c>
      <c r="X13" s="1569"/>
      <c r="Y13" s="1571" t="e">
        <f>X13/X14</f>
        <v>#DIV/0!</v>
      </c>
    </row>
    <row r="14" spans="1:26" ht="16" thickBot="1" x14ac:dyDescent="0.25">
      <c r="A14" s="650" t="s">
        <v>462</v>
      </c>
      <c r="B14" s="972">
        <f t="shared" ref="B14:Y14" si="0">SUM(B9:B13)</f>
        <v>0</v>
      </c>
      <c r="C14" s="644" t="e">
        <f t="shared" si="0"/>
        <v>#DIV/0!</v>
      </c>
      <c r="D14" s="972">
        <f t="shared" si="0"/>
        <v>0</v>
      </c>
      <c r="E14" s="644" t="e">
        <f t="shared" si="0"/>
        <v>#DIV/0!</v>
      </c>
      <c r="F14" s="972">
        <f t="shared" si="0"/>
        <v>0</v>
      </c>
      <c r="G14" s="644" t="e">
        <f t="shared" si="0"/>
        <v>#DIV/0!</v>
      </c>
      <c r="H14" s="972">
        <f t="shared" si="0"/>
        <v>0</v>
      </c>
      <c r="I14" s="644" t="e">
        <f t="shared" si="0"/>
        <v>#DIV/0!</v>
      </c>
      <c r="J14" s="972">
        <f t="shared" si="0"/>
        <v>0</v>
      </c>
      <c r="K14" s="644" t="e">
        <f t="shared" si="0"/>
        <v>#DIV/0!</v>
      </c>
      <c r="L14" s="972">
        <f t="shared" si="0"/>
        <v>0</v>
      </c>
      <c r="M14" s="644" t="e">
        <f t="shared" si="0"/>
        <v>#DIV/0!</v>
      </c>
      <c r="N14" s="972">
        <f t="shared" si="0"/>
        <v>0</v>
      </c>
      <c r="O14" s="644" t="e">
        <f t="shared" si="0"/>
        <v>#DIV/0!</v>
      </c>
      <c r="P14" s="972">
        <f t="shared" si="0"/>
        <v>0</v>
      </c>
      <c r="Q14" s="644" t="e">
        <f t="shared" si="0"/>
        <v>#DIV/0!</v>
      </c>
      <c r="R14" s="972">
        <f t="shared" si="0"/>
        <v>0</v>
      </c>
      <c r="S14" s="644" t="e">
        <f t="shared" si="0"/>
        <v>#DIV/0!</v>
      </c>
      <c r="T14" s="972">
        <f t="shared" si="0"/>
        <v>0</v>
      </c>
      <c r="U14" s="644" t="e">
        <f t="shared" si="0"/>
        <v>#DIV/0!</v>
      </c>
      <c r="V14" s="972">
        <f t="shared" si="0"/>
        <v>0</v>
      </c>
      <c r="W14" s="644" t="e">
        <f t="shared" si="0"/>
        <v>#DIV/0!</v>
      </c>
      <c r="X14" s="972">
        <f t="shared" si="0"/>
        <v>0</v>
      </c>
      <c r="Y14" s="645" t="e">
        <f t="shared" si="0"/>
        <v>#DIV/0!</v>
      </c>
    </row>
    <row r="15" spans="1:26" x14ac:dyDescent="0.2">
      <c r="A15" s="641"/>
      <c r="B15" s="641"/>
      <c r="C15" s="641"/>
      <c r="D15" s="641"/>
      <c r="E15" s="641"/>
      <c r="F15" s="641"/>
      <c r="G15" s="641"/>
      <c r="H15" s="641"/>
      <c r="I15" s="641"/>
      <c r="J15" s="641"/>
      <c r="K15" s="641"/>
      <c r="L15" s="641"/>
      <c r="M15" s="641"/>
      <c r="N15" s="641"/>
      <c r="O15" s="641"/>
      <c r="P15" s="641"/>
      <c r="Q15" s="641"/>
      <c r="R15" s="641"/>
      <c r="S15" s="641"/>
      <c r="T15" s="641"/>
      <c r="U15" s="641"/>
      <c r="V15" s="641"/>
      <c r="W15" s="641"/>
      <c r="X15" s="641"/>
      <c r="Y15" s="641"/>
    </row>
    <row r="16" spans="1:26" ht="16" thickBot="1" x14ac:dyDescent="0.25">
      <c r="A16" s="651" t="s">
        <v>1241</v>
      </c>
      <c r="B16" s="641"/>
      <c r="C16" s="641"/>
      <c r="D16" s="641"/>
      <c r="E16" s="641"/>
      <c r="F16" s="641"/>
      <c r="G16" s="641"/>
      <c r="H16" s="641"/>
      <c r="I16" s="641"/>
      <c r="J16" s="641"/>
      <c r="K16" s="641"/>
      <c r="L16" s="641"/>
      <c r="M16" s="641"/>
      <c r="N16" s="641"/>
      <c r="O16" s="641"/>
      <c r="P16" s="641"/>
      <c r="Q16" s="641"/>
      <c r="R16" s="641"/>
      <c r="S16" s="641"/>
      <c r="T16" s="641"/>
      <c r="U16" s="641"/>
      <c r="V16" s="641"/>
      <c r="W16" s="641"/>
      <c r="X16" s="641"/>
      <c r="Y16" s="641"/>
    </row>
    <row r="17" spans="1:25" ht="16" thickBot="1" x14ac:dyDescent="0.25">
      <c r="A17" s="1388"/>
      <c r="B17" s="646">
        <f>EOMONTH(D17,-1)</f>
        <v>40939</v>
      </c>
      <c r="C17" s="647"/>
      <c r="D17" s="646">
        <f>EOMONTH(F17,-1)</f>
        <v>40968</v>
      </c>
      <c r="E17" s="647"/>
      <c r="F17" s="646">
        <f>EOMONTH(H17,-1)</f>
        <v>40999</v>
      </c>
      <c r="G17" s="647"/>
      <c r="H17" s="646">
        <f>EOMONTH(J17,-1)</f>
        <v>41029</v>
      </c>
      <c r="I17" s="647"/>
      <c r="J17" s="646">
        <f>EOMONTH(L17,-1)</f>
        <v>41060</v>
      </c>
      <c r="K17" s="647"/>
      <c r="L17" s="646">
        <f>EOMONTH(N17,-1)</f>
        <v>41090</v>
      </c>
      <c r="M17" s="647"/>
      <c r="N17" s="646">
        <f>EOMONTH(P17,-1)</f>
        <v>41121</v>
      </c>
      <c r="O17" s="647"/>
      <c r="P17" s="646">
        <f>EOMONTH(R17,-1)</f>
        <v>41152</v>
      </c>
      <c r="Q17" s="647"/>
      <c r="R17" s="646">
        <f>EOMONTH(T17,-1)</f>
        <v>41182</v>
      </c>
      <c r="S17" s="647"/>
      <c r="T17" s="646">
        <f>EOMONTH(V17,-1)</f>
        <v>41213</v>
      </c>
      <c r="U17" s="647"/>
      <c r="V17" s="646">
        <f>EOMONTH(X17,-1)</f>
        <v>41243</v>
      </c>
      <c r="W17" s="647"/>
      <c r="X17" s="646">
        <f>EOMONTH(B8,-1)</f>
        <v>41274</v>
      </c>
      <c r="Y17" s="648"/>
    </row>
    <row r="18" spans="1:25" x14ac:dyDescent="0.2">
      <c r="A18" s="649" t="s">
        <v>1237</v>
      </c>
      <c r="B18" s="1060"/>
      <c r="C18" s="642" t="e">
        <f>B18/B23</f>
        <v>#DIV/0!</v>
      </c>
      <c r="D18" s="1060"/>
      <c r="E18" s="642" t="e">
        <f>D18/D23</f>
        <v>#DIV/0!</v>
      </c>
      <c r="F18" s="1060"/>
      <c r="G18" s="642" t="e">
        <f>F18/F23</f>
        <v>#DIV/0!</v>
      </c>
      <c r="H18" s="1060"/>
      <c r="I18" s="642" t="e">
        <f>H18/H23</f>
        <v>#DIV/0!</v>
      </c>
      <c r="J18" s="1060"/>
      <c r="K18" s="642" t="e">
        <f>J18/J23</f>
        <v>#DIV/0!</v>
      </c>
      <c r="L18" s="1060"/>
      <c r="M18" s="642" t="e">
        <f>L18/L23</f>
        <v>#DIV/0!</v>
      </c>
      <c r="N18" s="1060"/>
      <c r="O18" s="642" t="e">
        <f>N18/N23</f>
        <v>#DIV/0!</v>
      </c>
      <c r="P18" s="1060"/>
      <c r="Q18" s="642" t="e">
        <f>P18/P23</f>
        <v>#DIV/0!</v>
      </c>
      <c r="R18" s="1060"/>
      <c r="S18" s="642" t="e">
        <f>R18/R23</f>
        <v>#DIV/0!</v>
      </c>
      <c r="T18" s="1060"/>
      <c r="U18" s="642" t="e">
        <f>T18/T23</f>
        <v>#DIV/0!</v>
      </c>
      <c r="V18" s="1060"/>
      <c r="W18" s="642" t="e">
        <f>V18/V23</f>
        <v>#DIV/0!</v>
      </c>
      <c r="X18" s="1060"/>
      <c r="Y18" s="643" t="e">
        <f>X18/X23</f>
        <v>#DIV/0!</v>
      </c>
    </row>
    <row r="19" spans="1:25" x14ac:dyDescent="0.2">
      <c r="A19" s="649" t="s">
        <v>1238</v>
      </c>
      <c r="B19" s="1060"/>
      <c r="C19" s="642" t="e">
        <f>B19/B23</f>
        <v>#DIV/0!</v>
      </c>
      <c r="D19" s="1060"/>
      <c r="E19" s="642" t="e">
        <f>D19/D23</f>
        <v>#DIV/0!</v>
      </c>
      <c r="F19" s="1060"/>
      <c r="G19" s="642" t="e">
        <f>F19/F23</f>
        <v>#DIV/0!</v>
      </c>
      <c r="H19" s="1060"/>
      <c r="I19" s="642" t="e">
        <f>H19/H23</f>
        <v>#DIV/0!</v>
      </c>
      <c r="J19" s="1060"/>
      <c r="K19" s="642" t="e">
        <f>J19/J23</f>
        <v>#DIV/0!</v>
      </c>
      <c r="L19" s="1060"/>
      <c r="M19" s="642" t="e">
        <f>L19/L23</f>
        <v>#DIV/0!</v>
      </c>
      <c r="N19" s="1060"/>
      <c r="O19" s="642" t="e">
        <f>N19/N23</f>
        <v>#DIV/0!</v>
      </c>
      <c r="P19" s="1060"/>
      <c r="Q19" s="642" t="e">
        <f>P19/P23</f>
        <v>#DIV/0!</v>
      </c>
      <c r="R19" s="1060"/>
      <c r="S19" s="642" t="e">
        <f>R19/R23</f>
        <v>#DIV/0!</v>
      </c>
      <c r="T19" s="1060"/>
      <c r="U19" s="642" t="e">
        <f>T19/T23</f>
        <v>#DIV/0!</v>
      </c>
      <c r="V19" s="1060"/>
      <c r="W19" s="642" t="e">
        <f>V19/V23</f>
        <v>#DIV/0!</v>
      </c>
      <c r="X19" s="1060"/>
      <c r="Y19" s="643" t="e">
        <f>X19/X23</f>
        <v>#DIV/0!</v>
      </c>
    </row>
    <row r="20" spans="1:25" x14ac:dyDescent="0.2">
      <c r="A20" s="649" t="s">
        <v>1239</v>
      </c>
      <c r="B20" s="1060"/>
      <c r="C20" s="642" t="e">
        <f>B20/B23</f>
        <v>#DIV/0!</v>
      </c>
      <c r="D20" s="1060"/>
      <c r="E20" s="642" t="e">
        <f>D20/D23</f>
        <v>#DIV/0!</v>
      </c>
      <c r="F20" s="1060"/>
      <c r="G20" s="642" t="e">
        <f>F20/F23</f>
        <v>#DIV/0!</v>
      </c>
      <c r="H20" s="1060"/>
      <c r="I20" s="642" t="e">
        <f>H20/H23</f>
        <v>#DIV/0!</v>
      </c>
      <c r="J20" s="1060"/>
      <c r="K20" s="642" t="e">
        <f>J20/J23</f>
        <v>#DIV/0!</v>
      </c>
      <c r="L20" s="1060"/>
      <c r="M20" s="642" t="e">
        <f>L20/L23</f>
        <v>#DIV/0!</v>
      </c>
      <c r="N20" s="1060"/>
      <c r="O20" s="642" t="e">
        <f>N20/N23</f>
        <v>#DIV/0!</v>
      </c>
      <c r="P20" s="1060"/>
      <c r="Q20" s="642" t="e">
        <f>P20/P23</f>
        <v>#DIV/0!</v>
      </c>
      <c r="R20" s="1060"/>
      <c r="S20" s="642" t="e">
        <f>R20/R23</f>
        <v>#DIV/0!</v>
      </c>
      <c r="T20" s="1060"/>
      <c r="U20" s="642" t="e">
        <f>T20/T23</f>
        <v>#DIV/0!</v>
      </c>
      <c r="V20" s="1060"/>
      <c r="W20" s="642" t="e">
        <f>V20/V23</f>
        <v>#DIV/0!</v>
      </c>
      <c r="X20" s="1060"/>
      <c r="Y20" s="643" t="e">
        <f>X20/X23</f>
        <v>#DIV/0!</v>
      </c>
    </row>
    <row r="21" spans="1:25" x14ac:dyDescent="0.2">
      <c r="A21" s="649" t="s">
        <v>1240</v>
      </c>
      <c r="B21" s="1060"/>
      <c r="C21" s="642" t="e">
        <f>B21/B23</f>
        <v>#DIV/0!</v>
      </c>
      <c r="D21" s="1060"/>
      <c r="E21" s="642" t="e">
        <f>D21/D23</f>
        <v>#DIV/0!</v>
      </c>
      <c r="F21" s="1060"/>
      <c r="G21" s="642" t="e">
        <f>F21/F23</f>
        <v>#DIV/0!</v>
      </c>
      <c r="H21" s="1060"/>
      <c r="I21" s="642" t="e">
        <f>H21/H23</f>
        <v>#DIV/0!</v>
      </c>
      <c r="J21" s="1060"/>
      <c r="K21" s="642" t="e">
        <f>J21/J23</f>
        <v>#DIV/0!</v>
      </c>
      <c r="L21" s="1060"/>
      <c r="M21" s="642" t="e">
        <f>L21/L23</f>
        <v>#DIV/0!</v>
      </c>
      <c r="N21" s="1060"/>
      <c r="O21" s="642" t="e">
        <f>N21/N23</f>
        <v>#DIV/0!</v>
      </c>
      <c r="P21" s="1060"/>
      <c r="Q21" s="642" t="e">
        <f>P21/P23</f>
        <v>#DIV/0!</v>
      </c>
      <c r="R21" s="1060"/>
      <c r="S21" s="642" t="e">
        <f>R21/R23</f>
        <v>#DIV/0!</v>
      </c>
      <c r="T21" s="1060"/>
      <c r="U21" s="642" t="e">
        <f>T21/T23</f>
        <v>#DIV/0!</v>
      </c>
      <c r="V21" s="1060"/>
      <c r="W21" s="642" t="e">
        <f>V21/V23</f>
        <v>#DIV/0!</v>
      </c>
      <c r="X21" s="1060"/>
      <c r="Y21" s="643" t="e">
        <f>X21/X23</f>
        <v>#DIV/0!</v>
      </c>
    </row>
    <row r="22" spans="1:25" x14ac:dyDescent="0.2">
      <c r="A22" s="1568" t="s">
        <v>1129</v>
      </c>
      <c r="B22" s="1569"/>
      <c r="C22" s="1570" t="e">
        <f>B22/B23</f>
        <v>#DIV/0!</v>
      </c>
      <c r="D22" s="1569"/>
      <c r="E22" s="1570" t="e">
        <f>D22/D23</f>
        <v>#DIV/0!</v>
      </c>
      <c r="F22" s="1569"/>
      <c r="G22" s="1570" t="e">
        <f>F22/F23</f>
        <v>#DIV/0!</v>
      </c>
      <c r="H22" s="1569"/>
      <c r="I22" s="1570" t="e">
        <f>H22/H23</f>
        <v>#DIV/0!</v>
      </c>
      <c r="J22" s="1569"/>
      <c r="K22" s="1570" t="e">
        <f>J22/J23</f>
        <v>#DIV/0!</v>
      </c>
      <c r="L22" s="1569"/>
      <c r="M22" s="1570" t="e">
        <f>L22/L23</f>
        <v>#DIV/0!</v>
      </c>
      <c r="N22" s="1569"/>
      <c r="O22" s="1570" t="e">
        <f>N22/N23</f>
        <v>#DIV/0!</v>
      </c>
      <c r="P22" s="1569"/>
      <c r="Q22" s="1570" t="e">
        <f>P22/P23</f>
        <v>#DIV/0!</v>
      </c>
      <c r="R22" s="1569"/>
      <c r="S22" s="1570" t="e">
        <f>R22/R23</f>
        <v>#DIV/0!</v>
      </c>
      <c r="T22" s="1569"/>
      <c r="U22" s="1570" t="e">
        <f>T22/T23</f>
        <v>#DIV/0!</v>
      </c>
      <c r="V22" s="1569"/>
      <c r="W22" s="1570" t="e">
        <f>V22/V23</f>
        <v>#DIV/0!</v>
      </c>
      <c r="X22" s="1569"/>
      <c r="Y22" s="1571" t="e">
        <f>X22/X23</f>
        <v>#DIV/0!</v>
      </c>
    </row>
    <row r="23" spans="1:25" ht="16" thickBot="1" x14ac:dyDescent="0.25">
      <c r="A23" s="650" t="s">
        <v>462</v>
      </c>
      <c r="B23" s="972">
        <f t="shared" ref="B23:Y23" si="1">SUM(B18:B22)</f>
        <v>0</v>
      </c>
      <c r="C23" s="644" t="e">
        <f t="shared" si="1"/>
        <v>#DIV/0!</v>
      </c>
      <c r="D23" s="972">
        <f t="shared" si="1"/>
        <v>0</v>
      </c>
      <c r="E23" s="644" t="e">
        <f t="shared" si="1"/>
        <v>#DIV/0!</v>
      </c>
      <c r="F23" s="972">
        <f t="shared" si="1"/>
        <v>0</v>
      </c>
      <c r="G23" s="644" t="e">
        <f t="shared" si="1"/>
        <v>#DIV/0!</v>
      </c>
      <c r="H23" s="972">
        <f t="shared" si="1"/>
        <v>0</v>
      </c>
      <c r="I23" s="644" t="e">
        <f t="shared" si="1"/>
        <v>#DIV/0!</v>
      </c>
      <c r="J23" s="972">
        <f t="shared" si="1"/>
        <v>0</v>
      </c>
      <c r="K23" s="644" t="e">
        <f t="shared" si="1"/>
        <v>#DIV/0!</v>
      </c>
      <c r="L23" s="972">
        <f t="shared" si="1"/>
        <v>0</v>
      </c>
      <c r="M23" s="644" t="e">
        <f t="shared" si="1"/>
        <v>#DIV/0!</v>
      </c>
      <c r="N23" s="972">
        <f t="shared" si="1"/>
        <v>0</v>
      </c>
      <c r="O23" s="644" t="e">
        <f t="shared" si="1"/>
        <v>#DIV/0!</v>
      </c>
      <c r="P23" s="972">
        <f t="shared" si="1"/>
        <v>0</v>
      </c>
      <c r="Q23" s="644" t="e">
        <f t="shared" si="1"/>
        <v>#DIV/0!</v>
      </c>
      <c r="R23" s="972">
        <f t="shared" si="1"/>
        <v>0</v>
      </c>
      <c r="S23" s="644" t="e">
        <f t="shared" si="1"/>
        <v>#DIV/0!</v>
      </c>
      <c r="T23" s="972">
        <f t="shared" si="1"/>
        <v>0</v>
      </c>
      <c r="U23" s="644" t="e">
        <f t="shared" si="1"/>
        <v>#DIV/0!</v>
      </c>
      <c r="V23" s="972">
        <f t="shared" si="1"/>
        <v>0</v>
      </c>
      <c r="W23" s="644" t="e">
        <f t="shared" si="1"/>
        <v>#DIV/0!</v>
      </c>
      <c r="X23" s="972">
        <f t="shared" si="1"/>
        <v>0</v>
      </c>
      <c r="Y23" s="645" t="e">
        <f t="shared" si="1"/>
        <v>#DIV/0!</v>
      </c>
    </row>
    <row r="24" spans="1:25" x14ac:dyDescent="0.2">
      <c r="A24" s="641"/>
      <c r="B24" s="641"/>
      <c r="C24" s="641"/>
      <c r="D24" s="641"/>
      <c r="E24" s="641"/>
      <c r="F24" s="641"/>
      <c r="G24" s="641"/>
      <c r="H24" s="641"/>
      <c r="I24" s="641"/>
      <c r="J24" s="641"/>
      <c r="K24" s="641"/>
      <c r="L24" s="641"/>
      <c r="M24" s="641"/>
      <c r="N24" s="641"/>
      <c r="O24" s="641"/>
      <c r="P24" s="641"/>
      <c r="Q24" s="641"/>
      <c r="R24" s="641"/>
      <c r="S24" s="641"/>
      <c r="T24" s="641"/>
      <c r="U24" s="641"/>
      <c r="V24" s="641"/>
      <c r="W24" s="641"/>
      <c r="X24" s="641"/>
      <c r="Y24" s="641"/>
    </row>
    <row r="25" spans="1:25" ht="16" thickBot="1" x14ac:dyDescent="0.25">
      <c r="A25" s="651" t="s">
        <v>294</v>
      </c>
      <c r="B25" s="641"/>
      <c r="C25" s="641"/>
      <c r="D25" s="641"/>
      <c r="E25" s="641"/>
      <c r="F25" s="641"/>
      <c r="G25" s="641"/>
      <c r="H25" s="641"/>
      <c r="I25" s="641"/>
      <c r="J25" s="641"/>
      <c r="K25" s="641"/>
      <c r="L25" s="641"/>
      <c r="M25" s="641"/>
      <c r="N25" s="641"/>
      <c r="O25" s="641"/>
      <c r="P25" s="641"/>
      <c r="Q25" s="641"/>
      <c r="R25" s="641"/>
      <c r="S25" s="641"/>
      <c r="T25" s="641"/>
      <c r="U25" s="641"/>
      <c r="V25" s="641"/>
      <c r="W25" s="641"/>
      <c r="X25" s="641"/>
      <c r="Y25" s="641"/>
    </row>
    <row r="26" spans="1:25" x14ac:dyDescent="0.2">
      <c r="A26" s="2278"/>
      <c r="B26" s="2279"/>
      <c r="C26" s="2279"/>
      <c r="D26" s="2279"/>
      <c r="E26" s="2279"/>
      <c r="F26" s="2279"/>
      <c r="G26" s="2279"/>
      <c r="H26" s="2279"/>
      <c r="I26" s="2279"/>
      <c r="J26" s="2279"/>
      <c r="K26" s="2279"/>
      <c r="L26" s="2279"/>
      <c r="M26" s="2279"/>
      <c r="N26" s="2279"/>
      <c r="O26" s="2279"/>
      <c r="P26" s="2279"/>
      <c r="Q26" s="2279"/>
      <c r="R26" s="2280"/>
      <c r="S26" s="641"/>
      <c r="T26" s="641"/>
      <c r="U26" s="641"/>
      <c r="V26" s="641"/>
      <c r="W26" s="641"/>
      <c r="X26" s="641"/>
      <c r="Y26" s="641"/>
    </row>
    <row r="27" spans="1:25" x14ac:dyDescent="0.2">
      <c r="A27" s="2281"/>
      <c r="B27" s="2282"/>
      <c r="C27" s="2282"/>
      <c r="D27" s="2282"/>
      <c r="E27" s="2282"/>
      <c r="F27" s="2282"/>
      <c r="G27" s="2282"/>
      <c r="H27" s="2282"/>
      <c r="I27" s="2282"/>
      <c r="J27" s="2282"/>
      <c r="K27" s="2282"/>
      <c r="L27" s="2282"/>
      <c r="M27" s="2282"/>
      <c r="N27" s="2282"/>
      <c r="O27" s="2282"/>
      <c r="P27" s="2282"/>
      <c r="Q27" s="2282"/>
      <c r="R27" s="2283"/>
      <c r="S27" s="641"/>
      <c r="T27" s="641"/>
      <c r="U27" s="641"/>
      <c r="V27" s="641"/>
      <c r="W27" s="641"/>
      <c r="X27" s="641"/>
      <c r="Y27" s="641"/>
    </row>
    <row r="28" spans="1:25" x14ac:dyDescent="0.2">
      <c r="A28" s="2281"/>
      <c r="B28" s="2282"/>
      <c r="C28" s="2282"/>
      <c r="D28" s="2282"/>
      <c r="E28" s="2282"/>
      <c r="F28" s="2282"/>
      <c r="G28" s="2282"/>
      <c r="H28" s="2282"/>
      <c r="I28" s="2282"/>
      <c r="J28" s="2282"/>
      <c r="K28" s="2282"/>
      <c r="L28" s="2282"/>
      <c r="M28" s="2282"/>
      <c r="N28" s="2282"/>
      <c r="O28" s="2282"/>
      <c r="P28" s="2282"/>
      <c r="Q28" s="2282"/>
      <c r="R28" s="2283"/>
      <c r="S28" s="641"/>
      <c r="T28" s="641"/>
      <c r="U28" s="641"/>
      <c r="V28" s="641"/>
      <c r="W28" s="641"/>
      <c r="X28" s="641"/>
      <c r="Y28" s="641"/>
    </row>
    <row r="29" spans="1:25" ht="16" thickBot="1" x14ac:dyDescent="0.25">
      <c r="A29" s="2284"/>
      <c r="B29" s="2285"/>
      <c r="C29" s="2285"/>
      <c r="D29" s="2285"/>
      <c r="E29" s="2285"/>
      <c r="F29" s="2285"/>
      <c r="G29" s="2285"/>
      <c r="H29" s="2285"/>
      <c r="I29" s="2285"/>
      <c r="J29" s="2285"/>
      <c r="K29" s="2285"/>
      <c r="L29" s="2285"/>
      <c r="M29" s="2285"/>
      <c r="N29" s="2285"/>
      <c r="O29" s="2285"/>
      <c r="P29" s="2285"/>
      <c r="Q29" s="2285"/>
      <c r="R29" s="2286"/>
      <c r="S29" s="641"/>
      <c r="T29" s="641"/>
      <c r="U29" s="641"/>
      <c r="V29" s="641"/>
      <c r="W29" s="641"/>
      <c r="X29" s="641"/>
      <c r="Y29" s="641"/>
    </row>
    <row r="30" spans="1:25" x14ac:dyDescent="0.2">
      <c r="A30" s="641"/>
      <c r="B30" s="641"/>
      <c r="C30" s="641"/>
      <c r="D30" s="641"/>
      <c r="E30" s="641"/>
      <c r="F30" s="641"/>
      <c r="G30" s="641"/>
      <c r="H30" s="641"/>
      <c r="I30" s="641"/>
      <c r="J30" s="641"/>
      <c r="K30" s="641"/>
      <c r="L30" s="641"/>
      <c r="M30" s="641"/>
      <c r="N30" s="641"/>
      <c r="O30" s="641"/>
      <c r="P30" s="641"/>
      <c r="Q30" s="641"/>
      <c r="R30" s="641"/>
      <c r="S30" s="641"/>
      <c r="T30" s="641"/>
      <c r="U30" s="641"/>
      <c r="V30" s="641"/>
      <c r="W30" s="641"/>
      <c r="X30" s="641"/>
      <c r="Y30" s="641"/>
    </row>
    <row r="31" spans="1:25" x14ac:dyDescent="0.2">
      <c r="A31" s="641"/>
      <c r="B31" s="641"/>
      <c r="C31" s="641"/>
      <c r="D31" s="641"/>
      <c r="E31" s="641"/>
      <c r="F31" s="641"/>
      <c r="G31" s="641"/>
      <c r="H31" s="641"/>
      <c r="I31" s="641"/>
      <c r="J31" s="641"/>
      <c r="K31" s="641"/>
      <c r="L31" s="641"/>
      <c r="M31" s="641"/>
      <c r="N31" s="641"/>
      <c r="O31" s="641"/>
      <c r="P31" s="641"/>
      <c r="Q31" s="641"/>
      <c r="R31" s="641"/>
      <c r="S31" s="641"/>
      <c r="T31" s="641"/>
      <c r="U31" s="641"/>
      <c r="V31" s="641"/>
      <c r="W31" s="641"/>
      <c r="X31" s="641"/>
      <c r="Y31" s="641"/>
    </row>
    <row r="32" spans="1:25" x14ac:dyDescent="0.2">
      <c r="A32" s="641"/>
      <c r="B32" s="641"/>
      <c r="C32" s="641"/>
      <c r="D32" s="641"/>
      <c r="E32" s="641"/>
      <c r="F32" s="641"/>
      <c r="G32" s="641"/>
      <c r="H32" s="641"/>
      <c r="I32" s="641"/>
      <c r="J32" s="641"/>
      <c r="K32" s="641"/>
      <c r="L32" s="641"/>
      <c r="M32" s="641"/>
      <c r="N32" s="641"/>
      <c r="O32" s="641"/>
      <c r="P32" s="641"/>
      <c r="Q32" s="641"/>
      <c r="R32" s="641"/>
      <c r="S32" s="641"/>
      <c r="T32" s="641"/>
      <c r="U32" s="641"/>
      <c r="V32" s="641"/>
      <c r="W32" s="641"/>
      <c r="X32" s="641"/>
      <c r="Y32" s="641"/>
    </row>
    <row r="33" spans="1:25" x14ac:dyDescent="0.2">
      <c r="A33" s="641"/>
      <c r="B33" s="641"/>
      <c r="C33" s="641"/>
      <c r="D33" s="641"/>
      <c r="E33" s="641"/>
      <c r="F33" s="641"/>
      <c r="G33" s="641"/>
      <c r="H33" s="641"/>
      <c r="I33" s="641"/>
      <c r="J33" s="641"/>
      <c r="K33" s="641"/>
      <c r="L33" s="641"/>
      <c r="M33" s="641"/>
      <c r="N33" s="641"/>
      <c r="O33" s="641"/>
      <c r="P33" s="641"/>
      <c r="Q33" s="641"/>
      <c r="R33" s="641"/>
      <c r="S33" s="641"/>
      <c r="T33" s="641"/>
      <c r="U33" s="641"/>
      <c r="V33" s="641"/>
      <c r="W33" s="641"/>
      <c r="X33" s="641"/>
      <c r="Y33" s="641"/>
    </row>
    <row r="34" spans="1:25" x14ac:dyDescent="0.2">
      <c r="A34" s="641"/>
      <c r="B34" s="641"/>
      <c r="C34" s="641"/>
      <c r="D34" s="641"/>
      <c r="E34" s="641"/>
      <c r="F34" s="641"/>
      <c r="G34" s="641"/>
      <c r="H34" s="641"/>
      <c r="I34" s="641"/>
      <c r="J34" s="641"/>
      <c r="K34" s="641"/>
      <c r="L34" s="641"/>
      <c r="M34" s="641"/>
      <c r="N34" s="641"/>
      <c r="O34" s="641"/>
      <c r="P34" s="641"/>
      <c r="Q34" s="641"/>
      <c r="R34" s="641"/>
      <c r="S34" s="641"/>
      <c r="T34" s="641"/>
      <c r="U34" s="641"/>
      <c r="V34" s="641"/>
      <c r="W34" s="641"/>
      <c r="X34" s="641"/>
      <c r="Y34" s="641"/>
    </row>
    <row r="35" spans="1:25" x14ac:dyDescent="0.2">
      <c r="A35" s="641"/>
      <c r="B35" s="641"/>
      <c r="C35" s="641"/>
      <c r="D35" s="641"/>
      <c r="E35" s="641"/>
      <c r="F35" s="641"/>
      <c r="G35" s="641"/>
      <c r="H35" s="641"/>
      <c r="I35" s="641"/>
      <c r="J35" s="641"/>
      <c r="K35" s="641"/>
      <c r="L35" s="641"/>
      <c r="M35" s="641"/>
      <c r="N35" s="641"/>
      <c r="O35" s="641"/>
      <c r="P35" s="641"/>
      <c r="Q35" s="641"/>
      <c r="R35" s="641"/>
      <c r="S35" s="641"/>
      <c r="T35" s="641"/>
      <c r="U35" s="641"/>
      <c r="V35" s="641"/>
      <c r="W35" s="641"/>
      <c r="X35" s="641"/>
      <c r="Y35" s="641"/>
    </row>
  </sheetData>
  <mergeCells count="1">
    <mergeCell ref="A26:R29"/>
  </mergeCells>
  <hyperlinks>
    <hyperlink ref="Z1" location="'X2  Index'!A1" display="Return to index" xr:uid="{00000000-0004-0000-3B00-000000000000}"/>
  </hyperlinks>
  <printOptions horizontalCentered="1"/>
  <pageMargins left="0.45" right="0.45" top="0.45" bottom="0.45" header="0.3" footer="0.05"/>
  <pageSetup scale="69" orientation="landscape" r:id="rId1"/>
  <headerFooter>
    <oddHeader>&amp;LPerformed for Enter Lender</oddHeader>
    <oddFooter>&amp;LExample Company&amp;C&amp;A&amp;RRecurring  Mar2013</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3"/>
  <dimension ref="A1:M45"/>
  <sheetViews>
    <sheetView showGridLines="0" view="pageBreakPreview" zoomScale="60" zoomScaleNormal="100" workbookViewId="0">
      <selection activeCell="A30" sqref="A30:I32"/>
    </sheetView>
  </sheetViews>
  <sheetFormatPr baseColWidth="10" defaultColWidth="9.33203125" defaultRowHeight="15" x14ac:dyDescent="0.2"/>
  <cols>
    <col min="1" max="7" width="9.5" customWidth="1"/>
    <col min="8" max="9" width="15.6640625" style="106" customWidth="1"/>
    <col min="10" max="10" width="2" customWidth="1"/>
    <col min="11" max="11" width="7.5" style="70" customWidth="1"/>
  </cols>
  <sheetData>
    <row r="1" spans="1:13" x14ac:dyDescent="0.2">
      <c r="A1" s="732" t="str">
        <f>+'X1  ReportCoverPage'!D9</f>
        <v>Example Company</v>
      </c>
      <c r="B1" s="1067"/>
      <c r="C1" s="733"/>
      <c r="D1" s="733"/>
      <c r="E1" s="733"/>
      <c r="F1" s="733"/>
      <c r="G1" s="733"/>
      <c r="H1" s="1175"/>
      <c r="I1" s="1171"/>
      <c r="M1" s="1141" t="s">
        <v>209</v>
      </c>
    </row>
    <row r="2" spans="1:13" x14ac:dyDescent="0.2">
      <c r="A2" s="2208" t="s">
        <v>1242</v>
      </c>
      <c r="B2" s="2209"/>
      <c r="C2" s="2209"/>
      <c r="D2" s="2209"/>
      <c r="E2" s="2209"/>
      <c r="F2" s="2209"/>
      <c r="G2" s="2209"/>
      <c r="H2" s="2209"/>
      <c r="I2" s="2210"/>
    </row>
    <row r="3" spans="1:13" ht="16" thickBot="1" x14ac:dyDescent="0.25">
      <c r="A3" s="2211" t="str">
        <f>"Exam of"&amp;" "&amp;'X2  Index'!$A$3</f>
        <v>Exam of Jan 2023 (Update date on Index tab)</v>
      </c>
      <c r="B3" s="2212"/>
      <c r="C3" s="2212"/>
      <c r="D3" s="2212"/>
      <c r="E3" s="2212"/>
      <c r="F3" s="2212"/>
      <c r="G3" s="2212"/>
      <c r="H3" s="2212"/>
      <c r="I3" s="2213"/>
    </row>
    <row r="4" spans="1:13" x14ac:dyDescent="0.2">
      <c r="A4" s="72"/>
      <c r="B4" s="53"/>
      <c r="C4" s="53"/>
      <c r="D4" s="53"/>
      <c r="E4" s="53"/>
      <c r="F4" s="53"/>
      <c r="G4" s="53"/>
      <c r="H4" s="1176"/>
      <c r="I4" s="1176"/>
    </row>
    <row r="5" spans="1:13" x14ac:dyDescent="0.2">
      <c r="A5" s="53" t="s">
        <v>1243</v>
      </c>
      <c r="B5" s="53"/>
      <c r="C5" s="53"/>
      <c r="D5" s="53"/>
      <c r="E5" s="53"/>
      <c r="F5" s="53"/>
      <c r="G5" s="53"/>
      <c r="H5" s="2248"/>
      <c r="I5" s="2249"/>
      <c r="K5" s="71"/>
    </row>
    <row r="6" spans="1:13" x14ac:dyDescent="0.2">
      <c r="A6" s="53"/>
      <c r="B6" s="53"/>
      <c r="C6" s="53"/>
      <c r="D6" s="53"/>
      <c r="E6" s="53"/>
      <c r="F6" s="53"/>
      <c r="G6" s="53"/>
      <c r="H6" s="1176"/>
      <c r="I6" s="1176"/>
      <c r="K6" s="71"/>
    </row>
    <row r="7" spans="1:13" x14ac:dyDescent="0.2">
      <c r="A7" s="53" t="s">
        <v>1244</v>
      </c>
      <c r="B7" s="53"/>
      <c r="C7" s="53"/>
      <c r="D7" s="53"/>
      <c r="E7" s="53"/>
      <c r="F7" s="53"/>
      <c r="G7" s="53"/>
      <c r="H7" s="2248"/>
      <c r="I7" s="2249"/>
      <c r="K7" s="71"/>
    </row>
    <row r="8" spans="1:13" x14ac:dyDescent="0.2">
      <c r="A8" s="53"/>
      <c r="B8" s="53"/>
      <c r="C8" s="53"/>
      <c r="D8" s="53"/>
      <c r="E8" s="53"/>
      <c r="F8" s="53"/>
      <c r="G8" s="53"/>
      <c r="H8" s="1176"/>
      <c r="I8" s="1176"/>
      <c r="K8" s="71"/>
    </row>
    <row r="9" spans="1:13" x14ac:dyDescent="0.2">
      <c r="A9" s="53" t="s">
        <v>1245</v>
      </c>
      <c r="B9" s="53"/>
      <c r="C9" s="53"/>
      <c r="D9" s="53"/>
      <c r="E9" s="53"/>
      <c r="F9" s="53"/>
      <c r="G9" s="53"/>
      <c r="H9" s="2248"/>
      <c r="I9" s="2249"/>
      <c r="K9" s="71"/>
    </row>
    <row r="10" spans="1:13" x14ac:dyDescent="0.2">
      <c r="A10" s="53"/>
      <c r="B10" s="53"/>
      <c r="C10" s="53"/>
      <c r="D10" s="53"/>
      <c r="E10" s="53"/>
      <c r="F10" s="53"/>
      <c r="G10" s="53"/>
      <c r="H10" s="1176"/>
      <c r="I10" s="1176"/>
      <c r="K10" s="71"/>
    </row>
    <row r="11" spans="1:13" ht="16" x14ac:dyDescent="0.2">
      <c r="A11" s="53" t="s">
        <v>1246</v>
      </c>
      <c r="B11" s="53"/>
      <c r="C11" s="53"/>
      <c r="D11" s="53"/>
      <c r="E11" s="53"/>
      <c r="F11" s="53"/>
      <c r="G11" s="53"/>
      <c r="H11" s="2250"/>
      <c r="I11" s="2251"/>
      <c r="K11" s="76" t="s">
        <v>159</v>
      </c>
    </row>
    <row r="12" spans="1:13" x14ac:dyDescent="0.2">
      <c r="A12" s="53"/>
      <c r="B12" s="53"/>
      <c r="C12" s="53"/>
      <c r="D12" s="53"/>
      <c r="E12" s="53"/>
      <c r="F12" s="53"/>
      <c r="G12" s="53"/>
      <c r="H12" s="1176"/>
      <c r="I12" s="1176"/>
      <c r="K12" s="71"/>
    </row>
    <row r="13" spans="1:13" x14ac:dyDescent="0.2">
      <c r="A13" s="53" t="s">
        <v>1248</v>
      </c>
      <c r="B13" s="53"/>
      <c r="C13" s="53"/>
      <c r="D13" s="53"/>
      <c r="E13" s="53"/>
      <c r="F13" s="53"/>
      <c r="G13" s="53"/>
      <c r="H13" s="2250"/>
      <c r="I13" s="2251"/>
      <c r="K13" s="71" t="s">
        <v>161</v>
      </c>
    </row>
    <row r="14" spans="1:13" x14ac:dyDescent="0.2">
      <c r="A14" s="53"/>
      <c r="B14" s="53"/>
      <c r="C14" s="53"/>
      <c r="D14" s="53"/>
      <c r="E14" s="53"/>
      <c r="F14" s="53"/>
      <c r="G14" s="53"/>
      <c r="H14" s="1176"/>
      <c r="I14" s="1176"/>
      <c r="K14" s="71"/>
    </row>
    <row r="15" spans="1:13" x14ac:dyDescent="0.2">
      <c r="A15" s="53" t="s">
        <v>1249</v>
      </c>
      <c r="B15" s="53"/>
      <c r="C15" s="53"/>
      <c r="D15" s="53"/>
      <c r="E15" s="53"/>
      <c r="F15" s="53"/>
      <c r="G15" s="53"/>
      <c r="H15" s="2250"/>
      <c r="I15" s="2251"/>
      <c r="K15" s="71"/>
    </row>
    <row r="16" spans="1:13" x14ac:dyDescent="0.2">
      <c r="A16" s="53"/>
      <c r="B16" s="53"/>
      <c r="C16" s="53"/>
      <c r="D16" s="53"/>
      <c r="E16" s="53"/>
      <c r="F16" s="53"/>
      <c r="G16" s="53"/>
      <c r="H16" s="1176"/>
      <c r="I16" s="1176"/>
      <c r="K16" s="71"/>
    </row>
    <row r="17" spans="1:11" x14ac:dyDescent="0.2">
      <c r="A17" s="53" t="s">
        <v>1250</v>
      </c>
      <c r="B17" s="53"/>
      <c r="C17" s="53"/>
      <c r="D17" s="53"/>
      <c r="E17" s="53"/>
      <c r="F17" s="53"/>
      <c r="G17" s="53"/>
      <c r="H17" s="2250"/>
      <c r="I17" s="2251"/>
      <c r="K17" s="71"/>
    </row>
    <row r="18" spans="1:11" x14ac:dyDescent="0.2">
      <c r="A18" s="53"/>
      <c r="B18" s="53"/>
      <c r="C18" s="53"/>
      <c r="D18" s="53"/>
      <c r="E18" s="53"/>
      <c r="F18" s="53"/>
      <c r="G18" s="53"/>
      <c r="H18" s="1176"/>
      <c r="I18" s="1176"/>
      <c r="K18" s="71"/>
    </row>
    <row r="19" spans="1:11" x14ac:dyDescent="0.2">
      <c r="A19" s="53" t="s">
        <v>1251</v>
      </c>
      <c r="B19" s="53"/>
      <c r="C19" s="53"/>
      <c r="D19" s="53"/>
      <c r="E19" s="53"/>
      <c r="F19" s="53"/>
      <c r="G19" s="53"/>
      <c r="H19" s="2250"/>
      <c r="I19" s="2251"/>
      <c r="K19" s="71" t="s">
        <v>163</v>
      </c>
    </row>
    <row r="20" spans="1:11" x14ac:dyDescent="0.2">
      <c r="A20" s="53"/>
      <c r="B20" s="53"/>
      <c r="C20" s="53"/>
      <c r="D20" s="53"/>
      <c r="E20" s="53"/>
      <c r="F20" s="53"/>
      <c r="G20" s="53"/>
      <c r="H20" s="1176"/>
      <c r="I20" s="1176"/>
      <c r="K20" s="71"/>
    </row>
    <row r="21" spans="1:11" x14ac:dyDescent="0.2">
      <c r="A21" s="53" t="s">
        <v>1252</v>
      </c>
      <c r="B21" s="53"/>
      <c r="C21" s="53"/>
      <c r="D21" s="53"/>
      <c r="E21" s="53"/>
      <c r="F21" s="53"/>
      <c r="G21" s="53"/>
      <c r="H21" s="2250"/>
      <c r="I21" s="2251"/>
      <c r="K21" s="71" t="s">
        <v>163</v>
      </c>
    </row>
    <row r="22" spans="1:11" x14ac:dyDescent="0.2">
      <c r="A22" s="53"/>
      <c r="B22" s="53"/>
      <c r="C22" s="53"/>
      <c r="D22" s="53"/>
      <c r="E22" s="53"/>
      <c r="F22" s="53"/>
      <c r="G22" s="53"/>
      <c r="H22" s="1176"/>
      <c r="I22" s="1176"/>
      <c r="K22" s="71"/>
    </row>
    <row r="23" spans="1:11" ht="59.25" customHeight="1" x14ac:dyDescent="0.2">
      <c r="A23" s="53" t="s">
        <v>1253</v>
      </c>
      <c r="B23" s="53"/>
      <c r="C23" s="53"/>
      <c r="D23" s="53"/>
      <c r="E23" s="53"/>
      <c r="F23" s="53"/>
      <c r="G23" s="53"/>
      <c r="H23" s="2250"/>
      <c r="I23" s="2251"/>
      <c r="K23" s="76" t="s">
        <v>1254</v>
      </c>
    </row>
    <row r="24" spans="1:11" x14ac:dyDescent="0.2">
      <c r="A24" s="53"/>
      <c r="B24" s="53"/>
      <c r="C24" s="53"/>
      <c r="D24" s="53"/>
      <c r="E24" s="53"/>
      <c r="F24" s="53"/>
      <c r="G24" s="53"/>
      <c r="H24" s="1176"/>
      <c r="I24" s="1176"/>
      <c r="K24" s="71"/>
    </row>
    <row r="25" spans="1:11" ht="32" x14ac:dyDescent="0.2">
      <c r="A25" s="53" t="s">
        <v>1255</v>
      </c>
      <c r="B25" s="53"/>
      <c r="C25" s="53"/>
      <c r="D25" s="53"/>
      <c r="E25" s="53"/>
      <c r="F25" s="53"/>
      <c r="G25" s="53"/>
      <c r="H25" s="2250"/>
      <c r="I25" s="2251"/>
      <c r="K25" s="76" t="s">
        <v>1254</v>
      </c>
    </row>
    <row r="26" spans="1:11" x14ac:dyDescent="0.2">
      <c r="A26" s="53"/>
      <c r="B26" s="53"/>
      <c r="C26" s="53"/>
      <c r="D26" s="53"/>
      <c r="E26" s="53"/>
      <c r="F26" s="53"/>
      <c r="G26" s="53"/>
      <c r="H26" s="1176"/>
      <c r="I26" s="1176"/>
      <c r="K26" s="71"/>
    </row>
    <row r="27" spans="1:11" x14ac:dyDescent="0.2">
      <c r="A27" s="53" t="s">
        <v>1256</v>
      </c>
      <c r="B27" s="53"/>
      <c r="C27" s="53"/>
      <c r="D27" s="53"/>
      <c r="E27" s="53"/>
      <c r="F27" s="53"/>
      <c r="G27" s="53"/>
      <c r="H27" s="2250"/>
      <c r="I27" s="2251"/>
      <c r="K27" s="71"/>
    </row>
    <row r="28" spans="1:11" x14ac:dyDescent="0.2">
      <c r="A28" s="53"/>
      <c r="B28" s="53"/>
      <c r="C28" s="53"/>
      <c r="D28" s="53"/>
      <c r="E28" s="53"/>
      <c r="F28" s="53"/>
      <c r="G28" s="53"/>
      <c r="H28" s="1176"/>
      <c r="I28" s="1176"/>
    </row>
    <row r="29" spans="1:11" ht="16" thickBot="1" x14ac:dyDescent="0.25">
      <c r="A29" s="79" t="s">
        <v>294</v>
      </c>
      <c r="B29" s="53"/>
      <c r="C29" s="53"/>
      <c r="D29" s="53"/>
      <c r="E29" s="53"/>
      <c r="F29" s="53"/>
      <c r="G29" s="53"/>
      <c r="H29" s="1176"/>
      <c r="I29" s="1176"/>
    </row>
    <row r="30" spans="1:11" x14ac:dyDescent="0.2">
      <c r="A30" s="2017"/>
      <c r="B30" s="2018"/>
      <c r="C30" s="2018"/>
      <c r="D30" s="2018"/>
      <c r="E30" s="2018"/>
      <c r="F30" s="2018"/>
      <c r="G30" s="2018"/>
      <c r="H30" s="2018"/>
      <c r="I30" s="2019"/>
    </row>
    <row r="31" spans="1:11" x14ac:dyDescent="0.2">
      <c r="A31" s="2020"/>
      <c r="B31" s="2021"/>
      <c r="C31" s="2021"/>
      <c r="D31" s="2021"/>
      <c r="E31" s="2021"/>
      <c r="F31" s="2021"/>
      <c r="G31" s="2021"/>
      <c r="H31" s="2021"/>
      <c r="I31" s="2022"/>
    </row>
    <row r="32" spans="1:11" ht="16" thickBot="1" x14ac:dyDescent="0.25">
      <c r="A32" s="2023"/>
      <c r="B32" s="2024"/>
      <c r="C32" s="2024"/>
      <c r="D32" s="2024"/>
      <c r="E32" s="2024"/>
      <c r="F32" s="2024"/>
      <c r="G32" s="2024"/>
      <c r="H32" s="2024"/>
      <c r="I32" s="2025"/>
    </row>
    <row r="33" spans="1:9" x14ac:dyDescent="0.2">
      <c r="A33" s="53"/>
      <c r="B33" s="53"/>
      <c r="C33" s="53"/>
      <c r="D33" s="53"/>
      <c r="E33" s="53"/>
      <c r="F33" s="53"/>
      <c r="G33" s="53"/>
      <c r="H33" s="1176"/>
      <c r="I33" s="1176"/>
    </row>
    <row r="34" spans="1:9" x14ac:dyDescent="0.2">
      <c r="A34" s="53"/>
      <c r="B34" s="53"/>
      <c r="C34" s="53"/>
      <c r="D34" s="53"/>
      <c r="E34" s="53"/>
      <c r="F34" s="53"/>
      <c r="G34" s="53"/>
      <c r="H34" s="1176"/>
      <c r="I34" s="1176"/>
    </row>
    <row r="35" spans="1:9" x14ac:dyDescent="0.2">
      <c r="A35" s="53"/>
      <c r="B35" s="53"/>
      <c r="C35" s="53"/>
      <c r="D35" s="53"/>
      <c r="E35" s="53"/>
      <c r="F35" s="53"/>
      <c r="G35" s="53"/>
      <c r="H35" s="1176"/>
      <c r="I35" s="1176"/>
    </row>
    <row r="36" spans="1:9" x14ac:dyDescent="0.2">
      <c r="A36" s="53"/>
      <c r="B36" s="53"/>
      <c r="C36" s="53"/>
      <c r="D36" s="53"/>
      <c r="E36" s="53"/>
      <c r="F36" s="53"/>
      <c r="G36" s="53"/>
      <c r="H36" s="1176"/>
      <c r="I36" s="1176"/>
    </row>
    <row r="37" spans="1:9" x14ac:dyDescent="0.2">
      <c r="A37" s="53"/>
      <c r="B37" s="53"/>
      <c r="C37" s="53"/>
      <c r="D37" s="53"/>
      <c r="E37" s="53"/>
      <c r="F37" s="53"/>
      <c r="G37" s="53"/>
      <c r="H37" s="1176"/>
      <c r="I37" s="1176"/>
    </row>
    <row r="38" spans="1:9" x14ac:dyDescent="0.2">
      <c r="A38" s="53"/>
      <c r="B38" s="53"/>
      <c r="C38" s="53"/>
      <c r="D38" s="53"/>
      <c r="E38" s="53"/>
      <c r="F38" s="53"/>
      <c r="G38" s="53"/>
      <c r="H38" s="1176"/>
      <c r="I38" s="1176"/>
    </row>
    <row r="39" spans="1:9" x14ac:dyDescent="0.2">
      <c r="A39" s="53"/>
      <c r="B39" s="53"/>
      <c r="C39" s="53"/>
      <c r="D39" s="53"/>
      <c r="E39" s="53"/>
      <c r="F39" s="53"/>
      <c r="G39" s="53"/>
      <c r="H39" s="1176"/>
      <c r="I39" s="1176"/>
    </row>
    <row r="40" spans="1:9" x14ac:dyDescent="0.2">
      <c r="A40" s="53"/>
      <c r="B40" s="53"/>
      <c r="C40" s="53"/>
      <c r="D40" s="53"/>
      <c r="E40" s="53"/>
      <c r="F40" s="53"/>
      <c r="G40" s="53"/>
      <c r="H40" s="1176"/>
      <c r="I40" s="1176"/>
    </row>
    <row r="41" spans="1:9" x14ac:dyDescent="0.2">
      <c r="A41" s="53"/>
      <c r="B41" s="53"/>
      <c r="C41" s="53"/>
      <c r="D41" s="53"/>
      <c r="E41" s="53"/>
      <c r="F41" s="53"/>
      <c r="G41" s="53"/>
      <c r="H41" s="1176"/>
      <c r="I41" s="1176"/>
    </row>
    <row r="42" spans="1:9" x14ac:dyDescent="0.2">
      <c r="A42" s="53"/>
      <c r="B42" s="53"/>
      <c r="C42" s="53"/>
      <c r="D42" s="53"/>
      <c r="E42" s="53"/>
      <c r="F42" s="53"/>
      <c r="G42" s="53"/>
      <c r="H42" s="1176"/>
      <c r="I42" s="1176"/>
    </row>
    <row r="43" spans="1:9" x14ac:dyDescent="0.2">
      <c r="A43" s="53"/>
      <c r="B43" s="53"/>
      <c r="C43" s="53"/>
      <c r="D43" s="53"/>
      <c r="E43" s="53"/>
      <c r="F43" s="53"/>
      <c r="G43" s="53"/>
      <c r="H43" s="1176"/>
      <c r="I43" s="1176"/>
    </row>
    <row r="44" spans="1:9" x14ac:dyDescent="0.2">
      <c r="A44" s="53"/>
      <c r="B44" s="53"/>
      <c r="C44" s="53"/>
      <c r="D44" s="53"/>
      <c r="E44" s="53"/>
      <c r="F44" s="53"/>
      <c r="G44" s="53"/>
      <c r="H44" s="1176"/>
      <c r="I44" s="1176"/>
    </row>
    <row r="45" spans="1:9" x14ac:dyDescent="0.2">
      <c r="A45" s="53"/>
      <c r="B45" s="53"/>
      <c r="C45" s="53"/>
      <c r="D45" s="53"/>
      <c r="E45" s="53"/>
      <c r="F45" s="53"/>
      <c r="G45" s="53"/>
      <c r="H45" s="1176"/>
      <c r="I45" s="1176"/>
    </row>
  </sheetData>
  <mergeCells count="15">
    <mergeCell ref="A30:I32"/>
    <mergeCell ref="H9:I9"/>
    <mergeCell ref="A2:I2"/>
    <mergeCell ref="A3:I3"/>
    <mergeCell ref="H5:I5"/>
    <mergeCell ref="H7:I7"/>
    <mergeCell ref="H23:I23"/>
    <mergeCell ref="H25:I25"/>
    <mergeCell ref="H27:I27"/>
    <mergeCell ref="H11:I11"/>
    <mergeCell ref="H13:I13"/>
    <mergeCell ref="H15:I15"/>
    <mergeCell ref="H17:I17"/>
    <mergeCell ref="H19:I19"/>
    <mergeCell ref="H21:I21"/>
  </mergeCells>
  <hyperlinks>
    <hyperlink ref="M1" location="'X2  Index'!A1" display="Return to index" xr:uid="{00000000-0004-0000-3C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4"/>
  <dimension ref="A1:AC65"/>
  <sheetViews>
    <sheetView showGridLines="0" zoomScaleNormal="100" workbookViewId="0"/>
  </sheetViews>
  <sheetFormatPr baseColWidth="10" defaultColWidth="9.33203125" defaultRowHeight="15" x14ac:dyDescent="0.2"/>
  <cols>
    <col min="1" max="1" width="11.5" customWidth="1"/>
    <col min="2" max="2" width="12.6640625" customWidth="1"/>
    <col min="3" max="4" width="10.5" bestFit="1" customWidth="1"/>
    <col min="5" max="5" width="10.33203125" bestFit="1" customWidth="1"/>
    <col min="6" max="6" width="13.6640625" bestFit="1" customWidth="1"/>
    <col min="7" max="7" width="14.6640625" bestFit="1" customWidth="1"/>
    <col min="8" max="8" width="12.6640625" customWidth="1"/>
    <col min="9" max="9" width="13.33203125" customWidth="1"/>
    <col min="10" max="10" width="14.5" customWidth="1"/>
    <col min="11" max="11" width="19.6640625" customWidth="1"/>
    <col min="12" max="12" width="12.6640625" customWidth="1"/>
    <col min="13" max="13" width="16.33203125" bestFit="1" customWidth="1"/>
    <col min="14" max="14" width="11.5" customWidth="1"/>
    <col min="15" max="15" width="12.6640625" customWidth="1"/>
    <col min="18" max="18" width="14.6640625" customWidth="1"/>
  </cols>
  <sheetData>
    <row r="1" spans="1:29" x14ac:dyDescent="0.2">
      <c r="A1" s="1126" t="str">
        <f>+'X1  ReportCoverPage'!D9</f>
        <v>Example Company</v>
      </c>
      <c r="B1" s="1068"/>
      <c r="C1" s="1127"/>
      <c r="D1" s="1127"/>
      <c r="E1" s="1127"/>
      <c r="F1" s="1127"/>
      <c r="I1" s="1141"/>
      <c r="U1" s="1141" t="s">
        <v>209</v>
      </c>
    </row>
    <row r="2" spans="1:29" x14ac:dyDescent="0.2">
      <c r="A2" s="1142" t="str">
        <f>'X2  Index'!A3</f>
        <v>Jan 2023 (Update date on Index tab)</v>
      </c>
      <c r="B2" s="1068"/>
      <c r="C2" s="1127"/>
      <c r="D2" s="1127"/>
      <c r="E2" s="1127"/>
      <c r="F2" s="1127"/>
      <c r="I2" s="1141"/>
    </row>
    <row r="3" spans="1:29" x14ac:dyDescent="0.2">
      <c r="A3" s="1" t="s">
        <v>1257</v>
      </c>
    </row>
    <row r="4" spans="1:29" x14ac:dyDescent="0.2">
      <c r="A4" s="1127"/>
    </row>
    <row r="5" spans="1:29" ht="16" thickBot="1" x14ac:dyDescent="0.25">
      <c r="A5" s="1191" t="s">
        <v>294</v>
      </c>
      <c r="B5" s="1190"/>
      <c r="C5" s="1190"/>
      <c r="D5" s="1190"/>
      <c r="E5" s="1190"/>
      <c r="F5" s="1190"/>
      <c r="G5" s="1190"/>
      <c r="I5" s="107"/>
    </row>
    <row r="6" spans="1:29" x14ac:dyDescent="0.2">
      <c r="A6" s="1970"/>
      <c r="B6" s="1971"/>
      <c r="C6" s="1971"/>
      <c r="D6" s="1971"/>
      <c r="E6" s="1971"/>
      <c r="F6" s="1971"/>
      <c r="G6" s="1971"/>
      <c r="H6" s="1198"/>
      <c r="I6" s="1198"/>
      <c r="J6" s="1198"/>
      <c r="K6" s="1198"/>
      <c r="L6" s="1198"/>
      <c r="M6" s="1198"/>
      <c r="N6" s="1972"/>
    </row>
    <row r="7" spans="1:29" x14ac:dyDescent="0.2">
      <c r="A7" s="1973"/>
      <c r="B7" s="1974"/>
      <c r="C7" s="1974"/>
      <c r="D7" s="1974"/>
      <c r="E7" s="1974"/>
      <c r="F7" s="1974"/>
      <c r="G7" s="1974"/>
      <c r="H7" s="106"/>
      <c r="I7" s="106"/>
      <c r="J7" s="106"/>
      <c r="K7" s="106"/>
      <c r="L7" s="106"/>
      <c r="M7" s="106"/>
      <c r="N7" s="1975"/>
    </row>
    <row r="8" spans="1:29" x14ac:dyDescent="0.2">
      <c r="A8" s="1973"/>
      <c r="B8" s="1974"/>
      <c r="C8" s="1974"/>
      <c r="D8" s="1974"/>
      <c r="E8" s="1974"/>
      <c r="F8" s="1974"/>
      <c r="G8" s="1974"/>
      <c r="H8" s="106"/>
      <c r="I8" s="106"/>
      <c r="J8" s="106"/>
      <c r="K8" s="106"/>
      <c r="L8" s="106"/>
      <c r="M8" s="106"/>
      <c r="N8" s="1975"/>
      <c r="V8" s="2287"/>
      <c r="W8" s="2287"/>
      <c r="X8" s="2287"/>
      <c r="Y8" s="2287"/>
      <c r="Z8" s="2287"/>
      <c r="AA8" s="2287"/>
      <c r="AB8" s="2287"/>
      <c r="AC8" s="2287"/>
    </row>
    <row r="9" spans="1:29" ht="16" thickBot="1" x14ac:dyDescent="0.25">
      <c r="A9" s="1976"/>
      <c r="B9" s="1977"/>
      <c r="C9" s="1977"/>
      <c r="D9" s="1977"/>
      <c r="E9" s="1977"/>
      <c r="F9" s="1977"/>
      <c r="G9" s="1977"/>
      <c r="H9" s="1978"/>
      <c r="I9" s="1978"/>
      <c r="J9" s="1978"/>
      <c r="K9" s="1978"/>
      <c r="L9" s="1978"/>
      <c r="M9" s="1978"/>
      <c r="N9" s="1979"/>
      <c r="V9" s="2287"/>
      <c r="W9" s="2287"/>
      <c r="X9" s="2287"/>
      <c r="Y9" s="2287"/>
      <c r="Z9" s="2287"/>
      <c r="AA9" s="2287"/>
      <c r="AB9" s="2287"/>
      <c r="AC9" s="2287"/>
    </row>
    <row r="10" spans="1:29" x14ac:dyDescent="0.2">
      <c r="A10" s="1325"/>
      <c r="B10" s="1325"/>
      <c r="C10" s="1325"/>
      <c r="D10" s="1325"/>
      <c r="E10" s="1325"/>
      <c r="F10" s="1325"/>
      <c r="G10" s="1325"/>
      <c r="H10" s="106"/>
      <c r="I10" s="106"/>
      <c r="J10" s="106"/>
      <c r="K10" s="106"/>
      <c r="L10" s="106"/>
      <c r="M10" s="106"/>
      <c r="N10" s="106"/>
      <c r="V10" s="2287"/>
      <c r="W10" s="2287"/>
      <c r="X10" s="2287"/>
      <c r="Y10" s="2287"/>
      <c r="Z10" s="2287"/>
      <c r="AA10" s="2287"/>
      <c r="AB10" s="2287"/>
      <c r="AC10" s="2287"/>
    </row>
    <row r="11" spans="1:29" ht="17" thickBot="1" x14ac:dyDescent="0.25">
      <c r="A11" s="2158" t="s">
        <v>1258</v>
      </c>
      <c r="B11" s="2158"/>
      <c r="C11" s="2158"/>
      <c r="D11" s="1325" t="s">
        <v>1259</v>
      </c>
      <c r="E11" s="2292"/>
      <c r="F11" s="2292"/>
      <c r="G11" s="1325" t="s">
        <v>1260</v>
      </c>
      <c r="V11" s="2287"/>
      <c r="W11" s="2287"/>
      <c r="X11" s="2287"/>
      <c r="Y11" s="2287"/>
      <c r="Z11" s="2287"/>
      <c r="AA11" s="2287"/>
      <c r="AB11" s="2287"/>
      <c r="AC11" s="2287"/>
    </row>
    <row r="12" spans="1:29" x14ac:dyDescent="0.2">
      <c r="A12" s="2293">
        <v>941</v>
      </c>
      <c r="B12" s="2294"/>
      <c r="C12" s="2288" t="s">
        <v>1261</v>
      </c>
      <c r="D12" s="2288"/>
      <c r="E12" s="2288"/>
      <c r="F12" s="2288"/>
      <c r="G12" s="2288"/>
      <c r="H12" s="2288"/>
      <c r="I12" s="2288"/>
      <c r="J12" s="2288"/>
      <c r="K12" s="2288"/>
      <c r="L12" s="2288"/>
      <c r="M12" s="2288"/>
      <c r="N12" s="2289"/>
      <c r="O12" s="2290" t="s">
        <v>1262</v>
      </c>
      <c r="P12" s="2290"/>
      <c r="Q12" s="2290"/>
      <c r="R12" s="2291"/>
      <c r="V12" s="2287"/>
      <c r="W12" s="2287"/>
      <c r="X12" s="2287"/>
      <c r="Y12" s="2287"/>
      <c r="Z12" s="2287"/>
      <c r="AA12" s="2287"/>
      <c r="AB12" s="2287"/>
      <c r="AC12" s="2287"/>
    </row>
    <row r="13" spans="1:29" ht="16" x14ac:dyDescent="0.2">
      <c r="A13" s="863" t="s">
        <v>1183</v>
      </c>
      <c r="B13" s="864" t="s">
        <v>1263</v>
      </c>
      <c r="C13" s="857"/>
      <c r="D13" s="857" t="s">
        <v>1264</v>
      </c>
      <c r="E13" s="857" t="s">
        <v>1265</v>
      </c>
      <c r="F13" s="857" t="s">
        <v>1265</v>
      </c>
      <c r="G13" s="857"/>
      <c r="H13" s="858"/>
      <c r="I13" s="858" t="s">
        <v>462</v>
      </c>
      <c r="J13" s="855" t="s">
        <v>313</v>
      </c>
      <c r="K13" s="858" t="s">
        <v>1264</v>
      </c>
      <c r="L13" s="858" t="s">
        <v>1266</v>
      </c>
      <c r="M13" s="858" t="s">
        <v>1266</v>
      </c>
      <c r="N13" s="861"/>
      <c r="O13" s="867"/>
      <c r="P13" s="867"/>
      <c r="Q13" s="867"/>
      <c r="R13" s="868"/>
    </row>
    <row r="14" spans="1:29" ht="16" x14ac:dyDescent="0.2">
      <c r="A14" s="863"/>
      <c r="B14" s="864"/>
      <c r="C14" s="857"/>
      <c r="D14" s="857" t="s">
        <v>1267</v>
      </c>
      <c r="E14" s="857" t="s">
        <v>1268</v>
      </c>
      <c r="F14" s="857" t="s">
        <v>1269</v>
      </c>
      <c r="G14" s="857" t="s">
        <v>374</v>
      </c>
      <c r="H14" s="858" t="s">
        <v>374</v>
      </c>
      <c r="I14" s="858" t="s">
        <v>1264</v>
      </c>
      <c r="J14" s="855" t="s">
        <v>1270</v>
      </c>
      <c r="K14" s="858" t="s">
        <v>1271</v>
      </c>
      <c r="L14" s="858" t="s">
        <v>1267</v>
      </c>
      <c r="M14" s="858" t="s">
        <v>1271</v>
      </c>
      <c r="N14" s="861" t="s">
        <v>462</v>
      </c>
      <c r="O14" s="869" t="s">
        <v>1272</v>
      </c>
      <c r="P14" s="869" t="s">
        <v>901</v>
      </c>
      <c r="Q14" s="869" t="s">
        <v>1272</v>
      </c>
      <c r="R14" s="870" t="s">
        <v>313</v>
      </c>
    </row>
    <row r="15" spans="1:29" ht="17" thickBot="1" x14ac:dyDescent="0.25">
      <c r="A15" s="865" t="s">
        <v>842</v>
      </c>
      <c r="B15" s="866" t="s">
        <v>1273</v>
      </c>
      <c r="C15" s="859" t="s">
        <v>1274</v>
      </c>
      <c r="D15" s="859" t="s">
        <v>1263</v>
      </c>
      <c r="E15" s="859" t="s">
        <v>1275</v>
      </c>
      <c r="F15" s="859" t="s">
        <v>648</v>
      </c>
      <c r="G15" s="859" t="s">
        <v>1275</v>
      </c>
      <c r="H15" s="860" t="s">
        <v>648</v>
      </c>
      <c r="I15" s="860" t="s">
        <v>1221</v>
      </c>
      <c r="J15" s="856">
        <v>941</v>
      </c>
      <c r="K15" s="860" t="s">
        <v>1263</v>
      </c>
      <c r="L15" s="860" t="s">
        <v>1263</v>
      </c>
      <c r="M15" s="860" t="s">
        <v>1276</v>
      </c>
      <c r="N15" s="862" t="s">
        <v>1221</v>
      </c>
      <c r="O15" s="871" t="s">
        <v>842</v>
      </c>
      <c r="P15" s="871" t="s">
        <v>813</v>
      </c>
      <c r="Q15" s="871" t="s">
        <v>1277</v>
      </c>
      <c r="R15" s="872"/>
    </row>
    <row r="16" spans="1:29" x14ac:dyDescent="0.2">
      <c r="A16" s="873"/>
      <c r="B16" s="874"/>
      <c r="C16" s="875"/>
      <c r="D16" s="875"/>
      <c r="E16" s="875"/>
      <c r="F16" s="875"/>
      <c r="G16" s="875"/>
      <c r="H16" s="876"/>
      <c r="I16" s="877">
        <f>+D16+E16+F16+G16+H16</f>
        <v>0</v>
      </c>
      <c r="J16" s="878">
        <f t="shared" ref="J16:J34" si="0">+B16-I16</f>
        <v>0</v>
      </c>
      <c r="K16" s="877"/>
      <c r="L16" s="877"/>
      <c r="M16" s="877"/>
      <c r="N16" s="878">
        <f>+I16+K16+L16+M16</f>
        <v>0</v>
      </c>
      <c r="O16" s="879"/>
      <c r="P16" s="880">
        <f t="shared" ref="P16:P34" si="1">+O16-A16</f>
        <v>0</v>
      </c>
      <c r="Q16" s="878"/>
      <c r="R16" s="881">
        <f>+N16-Q16</f>
        <v>0</v>
      </c>
    </row>
    <row r="17" spans="1:18" x14ac:dyDescent="0.2">
      <c r="A17" s="873"/>
      <c r="B17" s="874"/>
      <c r="C17" s="875"/>
      <c r="D17" s="875"/>
      <c r="E17" s="875"/>
      <c r="F17" s="875"/>
      <c r="G17" s="875"/>
      <c r="H17" s="876"/>
      <c r="I17" s="877">
        <f t="shared" ref="I17:I34" si="2">+D17+E17+F17+G17+H17</f>
        <v>0</v>
      </c>
      <c r="J17" s="878">
        <f t="shared" si="0"/>
        <v>0</v>
      </c>
      <c r="K17" s="877"/>
      <c r="L17" s="877"/>
      <c r="M17" s="877"/>
      <c r="N17" s="878">
        <f t="shared" ref="N17:N34" si="3">+I17+K17+L17+M17</f>
        <v>0</v>
      </c>
      <c r="O17" s="879"/>
      <c r="P17" s="880">
        <f t="shared" si="1"/>
        <v>0</v>
      </c>
      <c r="Q17" s="878"/>
      <c r="R17" s="881">
        <f t="shared" ref="R17:R34" si="4">+N17-Q17</f>
        <v>0</v>
      </c>
    </row>
    <row r="18" spans="1:18" x14ac:dyDescent="0.2">
      <c r="A18" s="873"/>
      <c r="B18" s="874"/>
      <c r="C18" s="875"/>
      <c r="D18" s="875"/>
      <c r="E18" s="875"/>
      <c r="F18" s="875"/>
      <c r="G18" s="875"/>
      <c r="H18" s="876"/>
      <c r="I18" s="877">
        <f t="shared" si="2"/>
        <v>0</v>
      </c>
      <c r="J18" s="878">
        <f t="shared" si="0"/>
        <v>0</v>
      </c>
      <c r="K18" s="877"/>
      <c r="L18" s="877"/>
      <c r="M18" s="877"/>
      <c r="N18" s="878">
        <f t="shared" si="3"/>
        <v>0</v>
      </c>
      <c r="O18" s="879"/>
      <c r="P18" s="880">
        <f t="shared" si="1"/>
        <v>0</v>
      </c>
      <c r="Q18" s="878"/>
      <c r="R18" s="881">
        <f t="shared" si="4"/>
        <v>0</v>
      </c>
    </row>
    <row r="19" spans="1:18" x14ac:dyDescent="0.2">
      <c r="A19" s="873"/>
      <c r="B19" s="874"/>
      <c r="C19" s="875"/>
      <c r="D19" s="875"/>
      <c r="E19" s="875"/>
      <c r="F19" s="875"/>
      <c r="G19" s="875"/>
      <c r="H19" s="876"/>
      <c r="I19" s="877">
        <f t="shared" si="2"/>
        <v>0</v>
      </c>
      <c r="J19" s="878">
        <f t="shared" si="0"/>
        <v>0</v>
      </c>
      <c r="K19" s="877"/>
      <c r="L19" s="877"/>
      <c r="M19" s="877"/>
      <c r="N19" s="878">
        <f t="shared" si="3"/>
        <v>0</v>
      </c>
      <c r="O19" s="879"/>
      <c r="P19" s="880">
        <f t="shared" si="1"/>
        <v>0</v>
      </c>
      <c r="Q19" s="878"/>
      <c r="R19" s="881">
        <f t="shared" si="4"/>
        <v>0</v>
      </c>
    </row>
    <row r="20" spans="1:18" x14ac:dyDescent="0.2">
      <c r="A20" s="873"/>
      <c r="B20" s="874"/>
      <c r="C20" s="875"/>
      <c r="D20" s="875"/>
      <c r="E20" s="875"/>
      <c r="F20" s="875"/>
      <c r="G20" s="875"/>
      <c r="H20" s="876"/>
      <c r="I20" s="877">
        <f t="shared" si="2"/>
        <v>0</v>
      </c>
      <c r="J20" s="878">
        <f t="shared" si="0"/>
        <v>0</v>
      </c>
      <c r="K20" s="877"/>
      <c r="L20" s="877"/>
      <c r="M20" s="877"/>
      <c r="N20" s="878">
        <f t="shared" si="3"/>
        <v>0</v>
      </c>
      <c r="O20" s="879"/>
      <c r="P20" s="880">
        <f t="shared" si="1"/>
        <v>0</v>
      </c>
      <c r="Q20" s="878"/>
      <c r="R20" s="881">
        <f t="shared" si="4"/>
        <v>0</v>
      </c>
    </row>
    <row r="21" spans="1:18" x14ac:dyDescent="0.2">
      <c r="A21" s="873"/>
      <c r="B21" s="874"/>
      <c r="C21" s="875"/>
      <c r="D21" s="875"/>
      <c r="E21" s="875"/>
      <c r="F21" s="875"/>
      <c r="G21" s="875"/>
      <c r="H21" s="876"/>
      <c r="I21" s="877">
        <f t="shared" si="2"/>
        <v>0</v>
      </c>
      <c r="J21" s="878">
        <f t="shared" si="0"/>
        <v>0</v>
      </c>
      <c r="K21" s="877"/>
      <c r="L21" s="877"/>
      <c r="M21" s="877"/>
      <c r="N21" s="878">
        <f t="shared" si="3"/>
        <v>0</v>
      </c>
      <c r="O21" s="879"/>
      <c r="P21" s="880">
        <f t="shared" si="1"/>
        <v>0</v>
      </c>
      <c r="Q21" s="878"/>
      <c r="R21" s="881">
        <f t="shared" si="4"/>
        <v>0</v>
      </c>
    </row>
    <row r="22" spans="1:18" x14ac:dyDescent="0.2">
      <c r="A22" s="873"/>
      <c r="B22" s="874"/>
      <c r="C22" s="875"/>
      <c r="D22" s="875"/>
      <c r="E22" s="875"/>
      <c r="F22" s="875"/>
      <c r="G22" s="875"/>
      <c r="H22" s="876"/>
      <c r="I22" s="877">
        <f t="shared" si="2"/>
        <v>0</v>
      </c>
      <c r="J22" s="878">
        <f t="shared" si="0"/>
        <v>0</v>
      </c>
      <c r="K22" s="877"/>
      <c r="L22" s="877"/>
      <c r="M22" s="877"/>
      <c r="N22" s="878">
        <f t="shared" si="3"/>
        <v>0</v>
      </c>
      <c r="O22" s="879"/>
      <c r="P22" s="880">
        <f t="shared" si="1"/>
        <v>0</v>
      </c>
      <c r="Q22" s="878"/>
      <c r="R22" s="881">
        <f t="shared" si="4"/>
        <v>0</v>
      </c>
    </row>
    <row r="23" spans="1:18" x14ac:dyDescent="0.2">
      <c r="A23" s="873"/>
      <c r="B23" s="874"/>
      <c r="C23" s="875"/>
      <c r="D23" s="875"/>
      <c r="E23" s="875"/>
      <c r="F23" s="875"/>
      <c r="G23" s="875"/>
      <c r="H23" s="876"/>
      <c r="I23" s="877">
        <f t="shared" si="2"/>
        <v>0</v>
      </c>
      <c r="J23" s="878">
        <f t="shared" si="0"/>
        <v>0</v>
      </c>
      <c r="K23" s="877"/>
      <c r="L23" s="877"/>
      <c r="M23" s="877"/>
      <c r="N23" s="878">
        <f t="shared" si="3"/>
        <v>0</v>
      </c>
      <c r="O23" s="879"/>
      <c r="P23" s="880">
        <f t="shared" si="1"/>
        <v>0</v>
      </c>
      <c r="Q23" s="878"/>
      <c r="R23" s="881">
        <f t="shared" si="4"/>
        <v>0</v>
      </c>
    </row>
    <row r="24" spans="1:18" x14ac:dyDescent="0.2">
      <c r="A24" s="873"/>
      <c r="B24" s="874"/>
      <c r="C24" s="875"/>
      <c r="D24" s="875"/>
      <c r="E24" s="875"/>
      <c r="F24" s="875"/>
      <c r="G24" s="875"/>
      <c r="H24" s="876"/>
      <c r="I24" s="877">
        <f t="shared" si="2"/>
        <v>0</v>
      </c>
      <c r="J24" s="878">
        <f t="shared" si="0"/>
        <v>0</v>
      </c>
      <c r="K24" s="877"/>
      <c r="L24" s="877"/>
      <c r="M24" s="877"/>
      <c r="N24" s="878">
        <f t="shared" si="3"/>
        <v>0</v>
      </c>
      <c r="O24" s="879"/>
      <c r="P24" s="880">
        <f t="shared" si="1"/>
        <v>0</v>
      </c>
      <c r="Q24" s="878"/>
      <c r="R24" s="881">
        <f t="shared" si="4"/>
        <v>0</v>
      </c>
    </row>
    <row r="25" spans="1:18" x14ac:dyDescent="0.2">
      <c r="A25" s="873"/>
      <c r="B25" s="874"/>
      <c r="C25" s="875"/>
      <c r="D25" s="875"/>
      <c r="E25" s="875"/>
      <c r="F25" s="875"/>
      <c r="G25" s="875"/>
      <c r="H25" s="876"/>
      <c r="I25" s="877">
        <f t="shared" si="2"/>
        <v>0</v>
      </c>
      <c r="J25" s="878">
        <f t="shared" si="0"/>
        <v>0</v>
      </c>
      <c r="K25" s="877"/>
      <c r="L25" s="877"/>
      <c r="M25" s="877"/>
      <c r="N25" s="878">
        <f t="shared" si="3"/>
        <v>0</v>
      </c>
      <c r="O25" s="879"/>
      <c r="P25" s="880">
        <f t="shared" si="1"/>
        <v>0</v>
      </c>
      <c r="Q25" s="878"/>
      <c r="R25" s="881">
        <f t="shared" si="4"/>
        <v>0</v>
      </c>
    </row>
    <row r="26" spans="1:18" x14ac:dyDescent="0.2">
      <c r="A26" s="873"/>
      <c r="B26" s="874"/>
      <c r="C26" s="875"/>
      <c r="D26" s="875"/>
      <c r="E26" s="875"/>
      <c r="F26" s="875"/>
      <c r="G26" s="875"/>
      <c r="H26" s="876"/>
      <c r="I26" s="877">
        <f t="shared" si="2"/>
        <v>0</v>
      </c>
      <c r="J26" s="878">
        <f t="shared" si="0"/>
        <v>0</v>
      </c>
      <c r="K26" s="877"/>
      <c r="L26" s="877"/>
      <c r="M26" s="877"/>
      <c r="N26" s="878">
        <f t="shared" si="3"/>
        <v>0</v>
      </c>
      <c r="O26" s="879"/>
      <c r="P26" s="880">
        <f t="shared" si="1"/>
        <v>0</v>
      </c>
      <c r="Q26" s="878"/>
      <c r="R26" s="881">
        <f t="shared" si="4"/>
        <v>0</v>
      </c>
    </row>
    <row r="27" spans="1:18" x14ac:dyDescent="0.2">
      <c r="A27" s="873"/>
      <c r="B27" s="874"/>
      <c r="C27" s="875"/>
      <c r="D27" s="875"/>
      <c r="E27" s="875"/>
      <c r="F27" s="875"/>
      <c r="G27" s="875"/>
      <c r="H27" s="876"/>
      <c r="I27" s="877">
        <f t="shared" si="2"/>
        <v>0</v>
      </c>
      <c r="J27" s="878">
        <f t="shared" si="0"/>
        <v>0</v>
      </c>
      <c r="K27" s="877"/>
      <c r="L27" s="877"/>
      <c r="M27" s="877"/>
      <c r="N27" s="878">
        <f t="shared" si="3"/>
        <v>0</v>
      </c>
      <c r="O27" s="879"/>
      <c r="P27" s="880">
        <f t="shared" si="1"/>
        <v>0</v>
      </c>
      <c r="Q27" s="878"/>
      <c r="R27" s="881">
        <f t="shared" si="4"/>
        <v>0</v>
      </c>
    </row>
    <row r="28" spans="1:18" x14ac:dyDescent="0.2">
      <c r="A28" s="873"/>
      <c r="B28" s="874"/>
      <c r="C28" s="875"/>
      <c r="D28" s="875"/>
      <c r="E28" s="875"/>
      <c r="F28" s="875"/>
      <c r="G28" s="875"/>
      <c r="H28" s="876"/>
      <c r="I28" s="877">
        <f t="shared" si="2"/>
        <v>0</v>
      </c>
      <c r="J28" s="878">
        <f t="shared" si="0"/>
        <v>0</v>
      </c>
      <c r="K28" s="877"/>
      <c r="L28" s="877"/>
      <c r="M28" s="877"/>
      <c r="N28" s="878">
        <f t="shared" si="3"/>
        <v>0</v>
      </c>
      <c r="O28" s="879"/>
      <c r="P28" s="880">
        <f t="shared" si="1"/>
        <v>0</v>
      </c>
      <c r="Q28" s="878"/>
      <c r="R28" s="881">
        <f t="shared" si="4"/>
        <v>0</v>
      </c>
    </row>
    <row r="29" spans="1:18" x14ac:dyDescent="0.2">
      <c r="A29" s="873"/>
      <c r="B29" s="874"/>
      <c r="C29" s="875"/>
      <c r="D29" s="875"/>
      <c r="E29" s="875"/>
      <c r="F29" s="875"/>
      <c r="G29" s="875"/>
      <c r="H29" s="876"/>
      <c r="I29" s="877">
        <f t="shared" si="2"/>
        <v>0</v>
      </c>
      <c r="J29" s="878">
        <f t="shared" si="0"/>
        <v>0</v>
      </c>
      <c r="K29" s="877"/>
      <c r="L29" s="877"/>
      <c r="M29" s="877"/>
      <c r="N29" s="878">
        <f t="shared" si="3"/>
        <v>0</v>
      </c>
      <c r="O29" s="879"/>
      <c r="P29" s="880">
        <f t="shared" si="1"/>
        <v>0</v>
      </c>
      <c r="Q29" s="878"/>
      <c r="R29" s="881">
        <f t="shared" si="4"/>
        <v>0</v>
      </c>
    </row>
    <row r="30" spans="1:18" x14ac:dyDescent="0.2">
      <c r="A30" s="873"/>
      <c r="B30" s="874"/>
      <c r="C30" s="875"/>
      <c r="D30" s="875"/>
      <c r="E30" s="875"/>
      <c r="F30" s="875"/>
      <c r="G30" s="875"/>
      <c r="H30" s="876"/>
      <c r="I30" s="877">
        <f t="shared" si="2"/>
        <v>0</v>
      </c>
      <c r="J30" s="878">
        <f t="shared" si="0"/>
        <v>0</v>
      </c>
      <c r="K30" s="877"/>
      <c r="L30" s="877"/>
      <c r="M30" s="877"/>
      <c r="N30" s="878">
        <f t="shared" si="3"/>
        <v>0</v>
      </c>
      <c r="O30" s="879"/>
      <c r="P30" s="880">
        <f t="shared" si="1"/>
        <v>0</v>
      </c>
      <c r="Q30" s="878"/>
      <c r="R30" s="881">
        <f t="shared" si="4"/>
        <v>0</v>
      </c>
    </row>
    <row r="31" spans="1:18" x14ac:dyDescent="0.2">
      <c r="A31" s="873"/>
      <c r="B31" s="874"/>
      <c r="C31" s="875"/>
      <c r="D31" s="875"/>
      <c r="E31" s="875"/>
      <c r="F31" s="875"/>
      <c r="G31" s="875"/>
      <c r="H31" s="876"/>
      <c r="I31" s="877">
        <f t="shared" si="2"/>
        <v>0</v>
      </c>
      <c r="J31" s="878">
        <f t="shared" si="0"/>
        <v>0</v>
      </c>
      <c r="K31" s="877"/>
      <c r="L31" s="877"/>
      <c r="M31" s="877"/>
      <c r="N31" s="878">
        <f t="shared" si="3"/>
        <v>0</v>
      </c>
      <c r="O31" s="879"/>
      <c r="P31" s="880">
        <f t="shared" si="1"/>
        <v>0</v>
      </c>
      <c r="Q31" s="878"/>
      <c r="R31" s="881">
        <f t="shared" si="4"/>
        <v>0</v>
      </c>
    </row>
    <row r="32" spans="1:18" x14ac:dyDescent="0.2">
      <c r="A32" s="873"/>
      <c r="B32" s="874"/>
      <c r="C32" s="875"/>
      <c r="D32" s="875"/>
      <c r="E32" s="875"/>
      <c r="F32" s="875"/>
      <c r="G32" s="875"/>
      <c r="H32" s="876"/>
      <c r="I32" s="877">
        <f t="shared" si="2"/>
        <v>0</v>
      </c>
      <c r="J32" s="878">
        <f t="shared" si="0"/>
        <v>0</v>
      </c>
      <c r="K32" s="877"/>
      <c r="L32" s="877"/>
      <c r="M32" s="877"/>
      <c r="N32" s="878">
        <f t="shared" si="3"/>
        <v>0</v>
      </c>
      <c r="O32" s="879"/>
      <c r="P32" s="880">
        <f t="shared" si="1"/>
        <v>0</v>
      </c>
      <c r="Q32" s="878"/>
      <c r="R32" s="881">
        <f t="shared" si="4"/>
        <v>0</v>
      </c>
    </row>
    <row r="33" spans="1:18" x14ac:dyDescent="0.2">
      <c r="A33" s="873"/>
      <c r="B33" s="874"/>
      <c r="C33" s="875"/>
      <c r="D33" s="875"/>
      <c r="E33" s="875"/>
      <c r="F33" s="875"/>
      <c r="G33" s="875"/>
      <c r="H33" s="876"/>
      <c r="I33" s="877">
        <f t="shared" si="2"/>
        <v>0</v>
      </c>
      <c r="J33" s="878">
        <f t="shared" si="0"/>
        <v>0</v>
      </c>
      <c r="K33" s="877"/>
      <c r="L33" s="877"/>
      <c r="M33" s="877"/>
      <c r="N33" s="878">
        <f t="shared" si="3"/>
        <v>0</v>
      </c>
      <c r="O33" s="879"/>
      <c r="P33" s="880">
        <f t="shared" si="1"/>
        <v>0</v>
      </c>
      <c r="Q33" s="878"/>
      <c r="R33" s="881">
        <f t="shared" si="4"/>
        <v>0</v>
      </c>
    </row>
    <row r="34" spans="1:18" ht="16" thickBot="1" x14ac:dyDescent="0.25">
      <c r="A34" s="882"/>
      <c r="B34" s="883"/>
      <c r="C34" s="884"/>
      <c r="D34" s="884"/>
      <c r="E34" s="884"/>
      <c r="F34" s="884"/>
      <c r="G34" s="884"/>
      <c r="H34" s="885"/>
      <c r="I34" s="886">
        <f t="shared" si="2"/>
        <v>0</v>
      </c>
      <c r="J34" s="887">
        <f t="shared" si="0"/>
        <v>0</v>
      </c>
      <c r="K34" s="886"/>
      <c r="L34" s="886"/>
      <c r="M34" s="886"/>
      <c r="N34" s="887">
        <f t="shared" si="3"/>
        <v>0</v>
      </c>
      <c r="O34" s="888"/>
      <c r="P34" s="889">
        <f t="shared" si="1"/>
        <v>0</v>
      </c>
      <c r="Q34" s="887"/>
      <c r="R34" s="890">
        <f t="shared" si="4"/>
        <v>0</v>
      </c>
    </row>
    <row r="35" spans="1:18" x14ac:dyDescent="0.2">
      <c r="A35" s="1324"/>
      <c r="B35" s="1324"/>
      <c r="C35" s="1324"/>
      <c r="D35" s="1324"/>
      <c r="E35" s="1324"/>
      <c r="F35" s="1324"/>
      <c r="G35" s="1324"/>
    </row>
    <row r="36" spans="1:18" x14ac:dyDescent="0.2">
      <c r="A36" s="1324"/>
      <c r="B36" s="1324"/>
      <c r="C36" s="1324"/>
      <c r="D36" s="1324"/>
      <c r="E36" s="1324"/>
      <c r="F36" s="1324"/>
      <c r="G36" s="1324"/>
    </row>
    <row r="37" spans="1:18" x14ac:dyDescent="0.2">
      <c r="A37" s="1324"/>
      <c r="B37" s="1324"/>
      <c r="C37" s="1324"/>
      <c r="D37" s="1324"/>
      <c r="E37" s="1324"/>
      <c r="F37" s="1324"/>
      <c r="G37" s="1324"/>
    </row>
    <row r="38" spans="1:18" x14ac:dyDescent="0.2">
      <c r="A38" s="1324"/>
      <c r="B38" s="1324"/>
      <c r="C38" s="1324"/>
      <c r="D38" s="1324"/>
      <c r="E38" s="1324"/>
      <c r="F38" s="1324"/>
      <c r="G38" s="1324"/>
    </row>
    <row r="39" spans="1:18" x14ac:dyDescent="0.2">
      <c r="A39" s="1127"/>
    </row>
    <row r="40" spans="1:18" ht="16" thickBot="1" x14ac:dyDescent="0.25">
      <c r="A40" t="s">
        <v>1278</v>
      </c>
      <c r="E40" t="s">
        <v>1260</v>
      </c>
    </row>
    <row r="41" spans="1:18" x14ac:dyDescent="0.2">
      <c r="A41" s="92" t="s">
        <v>1183</v>
      </c>
      <c r="B41" s="1164" t="s">
        <v>1263</v>
      </c>
      <c r="C41" s="1139" t="s">
        <v>1279</v>
      </c>
      <c r="D41" s="1139" t="s">
        <v>1279</v>
      </c>
      <c r="E41" s="1139"/>
      <c r="F41" s="62" t="s">
        <v>901</v>
      </c>
      <c r="G41" s="1277" t="s">
        <v>842</v>
      </c>
    </row>
    <row r="42" spans="1:18" ht="16" thickBot="1" x14ac:dyDescent="0.25">
      <c r="A42" s="1134" t="s">
        <v>842</v>
      </c>
      <c r="B42" s="1163" t="s">
        <v>1273</v>
      </c>
      <c r="C42" s="1135" t="s">
        <v>842</v>
      </c>
      <c r="D42" s="1135" t="s">
        <v>1277</v>
      </c>
      <c r="E42" s="1135" t="s">
        <v>313</v>
      </c>
      <c r="F42" s="1135" t="s">
        <v>1280</v>
      </c>
      <c r="G42" s="1330" t="s">
        <v>1281</v>
      </c>
    </row>
    <row r="43" spans="1:18" x14ac:dyDescent="0.2">
      <c r="A43" s="1289"/>
      <c r="B43" s="93"/>
      <c r="C43" s="94"/>
      <c r="D43" s="96"/>
      <c r="E43" s="96">
        <f t="shared" ref="E43:E65" si="5">+D43-B43</f>
        <v>0</v>
      </c>
      <c r="F43" s="97" t="s">
        <v>1247</v>
      </c>
      <c r="G43" s="1318"/>
    </row>
    <row r="44" spans="1:18" x14ac:dyDescent="0.2">
      <c r="A44" s="98"/>
      <c r="B44" s="787"/>
      <c r="C44" s="1055"/>
      <c r="D44" s="1061"/>
      <c r="E44" s="1061">
        <f t="shared" si="5"/>
        <v>0</v>
      </c>
      <c r="F44" s="1041"/>
      <c r="G44" s="973"/>
    </row>
    <row r="45" spans="1:18" x14ac:dyDescent="0.2">
      <c r="A45" s="98"/>
      <c r="B45" s="787"/>
      <c r="C45" s="1055"/>
      <c r="D45" s="1061"/>
      <c r="E45" s="1061">
        <f t="shared" si="5"/>
        <v>0</v>
      </c>
      <c r="F45" s="1041"/>
      <c r="G45" s="973"/>
    </row>
    <row r="46" spans="1:18" x14ac:dyDescent="0.2">
      <c r="A46" s="98"/>
      <c r="B46" s="787"/>
      <c r="C46" s="1055"/>
      <c r="D46" s="1061"/>
      <c r="E46" s="1061">
        <f t="shared" si="5"/>
        <v>0</v>
      </c>
      <c r="F46" s="1041"/>
      <c r="G46" s="973"/>
    </row>
    <row r="47" spans="1:18" x14ac:dyDescent="0.2">
      <c r="A47" s="98"/>
      <c r="B47" s="787"/>
      <c r="C47" s="1055"/>
      <c r="D47" s="1061"/>
      <c r="E47" s="1061">
        <f t="shared" si="5"/>
        <v>0</v>
      </c>
      <c r="F47" s="1041"/>
      <c r="G47" s="973"/>
    </row>
    <row r="48" spans="1:18" x14ac:dyDescent="0.2">
      <c r="A48" s="98"/>
      <c r="B48" s="787"/>
      <c r="C48" s="1055"/>
      <c r="D48" s="1061"/>
      <c r="E48" s="1061">
        <f t="shared" si="5"/>
        <v>0</v>
      </c>
      <c r="F48" s="1041"/>
      <c r="G48" s="973"/>
    </row>
    <row r="49" spans="1:7" x14ac:dyDescent="0.2">
      <c r="A49" s="98"/>
      <c r="B49" s="787"/>
      <c r="C49" s="1055"/>
      <c r="D49" s="1061"/>
      <c r="E49" s="1061">
        <f t="shared" si="5"/>
        <v>0</v>
      </c>
      <c r="F49" s="1041"/>
      <c r="G49" s="973"/>
    </row>
    <row r="50" spans="1:7" x14ac:dyDescent="0.2">
      <c r="A50" s="98"/>
      <c r="B50" s="787"/>
      <c r="C50" s="1055"/>
      <c r="D50" s="1061"/>
      <c r="E50" s="1061">
        <f t="shared" si="5"/>
        <v>0</v>
      </c>
      <c r="F50" s="1041"/>
      <c r="G50" s="973"/>
    </row>
    <row r="51" spans="1:7" x14ac:dyDescent="0.2">
      <c r="A51" s="98"/>
      <c r="B51" s="787"/>
      <c r="C51" s="1055"/>
      <c r="D51" s="1061"/>
      <c r="E51" s="1061">
        <f t="shared" si="5"/>
        <v>0</v>
      </c>
      <c r="F51" s="1041"/>
      <c r="G51" s="973"/>
    </row>
    <row r="52" spans="1:7" x14ac:dyDescent="0.2">
      <c r="A52" s="98"/>
      <c r="B52" s="787"/>
      <c r="C52" s="1055"/>
      <c r="D52" s="1061"/>
      <c r="E52" s="1061">
        <f t="shared" si="5"/>
        <v>0</v>
      </c>
      <c r="F52" s="1041"/>
      <c r="G52" s="973"/>
    </row>
    <row r="53" spans="1:7" x14ac:dyDescent="0.2">
      <c r="A53" s="98"/>
      <c r="B53" s="787"/>
      <c r="C53" s="1055"/>
      <c r="D53" s="1061"/>
      <c r="E53" s="1061">
        <f t="shared" si="5"/>
        <v>0</v>
      </c>
      <c r="F53" s="1041"/>
      <c r="G53" s="973"/>
    </row>
    <row r="54" spans="1:7" x14ac:dyDescent="0.2">
      <c r="A54" s="98"/>
      <c r="B54" s="787"/>
      <c r="C54" s="1055"/>
      <c r="D54" s="1061"/>
      <c r="E54" s="1061">
        <f t="shared" si="5"/>
        <v>0</v>
      </c>
      <c r="F54" s="1041"/>
      <c r="G54" s="973"/>
    </row>
    <row r="55" spans="1:7" x14ac:dyDescent="0.2">
      <c r="A55" s="98"/>
      <c r="B55" s="787"/>
      <c r="C55" s="1055"/>
      <c r="D55" s="1061"/>
      <c r="E55" s="1061">
        <f t="shared" si="5"/>
        <v>0</v>
      </c>
      <c r="F55" s="1041"/>
      <c r="G55" s="973"/>
    </row>
    <row r="56" spans="1:7" x14ac:dyDescent="0.2">
      <c r="A56" s="98"/>
      <c r="B56" s="787"/>
      <c r="C56" s="1055"/>
      <c r="D56" s="1061"/>
      <c r="E56" s="1061">
        <f t="shared" si="5"/>
        <v>0</v>
      </c>
      <c r="F56" s="1041"/>
      <c r="G56" s="973"/>
    </row>
    <row r="57" spans="1:7" x14ac:dyDescent="0.2">
      <c r="A57" s="98"/>
      <c r="B57" s="787"/>
      <c r="C57" s="1055"/>
      <c r="D57" s="1061"/>
      <c r="E57" s="1061">
        <f t="shared" si="5"/>
        <v>0</v>
      </c>
      <c r="F57" s="1041"/>
      <c r="G57" s="973"/>
    </row>
    <row r="58" spans="1:7" x14ac:dyDescent="0.2">
      <c r="A58" s="98"/>
      <c r="B58" s="787"/>
      <c r="C58" s="1055"/>
      <c r="D58" s="1061"/>
      <c r="E58" s="1061">
        <f t="shared" si="5"/>
        <v>0</v>
      </c>
      <c r="F58" s="1041"/>
      <c r="G58" s="973"/>
    </row>
    <row r="59" spans="1:7" x14ac:dyDescent="0.2">
      <c r="A59" s="98"/>
      <c r="B59" s="787"/>
      <c r="C59" s="1055"/>
      <c r="D59" s="1061"/>
      <c r="E59" s="1061">
        <f t="shared" si="5"/>
        <v>0</v>
      </c>
      <c r="F59" s="1041"/>
      <c r="G59" s="973"/>
    </row>
    <row r="60" spans="1:7" x14ac:dyDescent="0.2">
      <c r="A60" s="98"/>
      <c r="B60" s="787"/>
      <c r="C60" s="1055"/>
      <c r="D60" s="1061"/>
      <c r="E60" s="1061">
        <f t="shared" si="5"/>
        <v>0</v>
      </c>
      <c r="F60" s="1041"/>
      <c r="G60" s="973"/>
    </row>
    <row r="61" spans="1:7" x14ac:dyDescent="0.2">
      <c r="A61" s="98"/>
      <c r="B61" s="787"/>
      <c r="C61" s="1055"/>
      <c r="D61" s="1061"/>
      <c r="E61" s="1061">
        <f t="shared" si="5"/>
        <v>0</v>
      </c>
      <c r="F61" s="1041"/>
      <c r="G61" s="973"/>
    </row>
    <row r="62" spans="1:7" x14ac:dyDescent="0.2">
      <c r="A62" s="98"/>
      <c r="B62" s="787"/>
      <c r="C62" s="1055"/>
      <c r="D62" s="1061"/>
      <c r="E62" s="1061">
        <f t="shared" si="5"/>
        <v>0</v>
      </c>
      <c r="F62" s="1041"/>
      <c r="G62" s="973"/>
    </row>
    <row r="63" spans="1:7" x14ac:dyDescent="0.2">
      <c r="A63" s="98"/>
      <c r="B63" s="787"/>
      <c r="C63" s="1055"/>
      <c r="D63" s="1061"/>
      <c r="E63" s="1061">
        <f t="shared" si="5"/>
        <v>0</v>
      </c>
      <c r="F63" s="1041"/>
      <c r="G63" s="973"/>
    </row>
    <row r="64" spans="1:7" x14ac:dyDescent="0.2">
      <c r="A64" s="98"/>
      <c r="B64" s="787"/>
      <c r="C64" s="1055"/>
      <c r="D64" s="1061"/>
      <c r="E64" s="1061">
        <f t="shared" si="5"/>
        <v>0</v>
      </c>
      <c r="F64" s="1041"/>
      <c r="G64" s="973"/>
    </row>
    <row r="65" spans="1:7" ht="16" thickBot="1" x14ac:dyDescent="0.25">
      <c r="A65" s="99"/>
      <c r="B65" s="100"/>
      <c r="C65" s="101"/>
      <c r="D65" s="103"/>
      <c r="E65" s="103">
        <f t="shared" si="5"/>
        <v>0</v>
      </c>
      <c r="F65" s="104"/>
      <c r="G65" s="1389"/>
    </row>
  </sheetData>
  <mergeCells count="6">
    <mergeCell ref="V8:AC12"/>
    <mergeCell ref="C12:N12"/>
    <mergeCell ref="O12:R12"/>
    <mergeCell ref="A11:C11"/>
    <mergeCell ref="E11:F11"/>
    <mergeCell ref="A12:B12"/>
  </mergeCells>
  <hyperlinks>
    <hyperlink ref="U1" location="'X2  Index'!A1" display="Return to index" xr:uid="{054B95C3-645D-4263-91C1-76C7E29A609D}"/>
  </hyperlinks>
  <pageMargins left="0.2" right="0.2" top="0.5" bottom="0.5" header="0.3" footer="0.3"/>
  <pageSetup scale="44" orientation="portrait" r:id="rId1"/>
  <headerFooter>
    <oddHeader>&amp;RPerformed by West Fork Advisory Services, LLC&amp;LPerformed for Enter Lender</oddHeader>
    <oddFooter>&amp;L&amp;F&amp;CRestricted and Confidential&amp;R&amp;A</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5"/>
  <dimension ref="A1:R37"/>
  <sheetViews>
    <sheetView showGridLines="0" zoomScaleNormal="100" workbookViewId="0">
      <selection activeCell="A6" sqref="A6:G10"/>
    </sheetView>
  </sheetViews>
  <sheetFormatPr baseColWidth="10" defaultColWidth="9.33203125" defaultRowHeight="15" x14ac:dyDescent="0.2"/>
  <cols>
    <col min="1" max="2" width="11.5" customWidth="1"/>
    <col min="3" max="3" width="9.6640625" bestFit="1" customWidth="1"/>
    <col min="4" max="4" width="10.33203125" bestFit="1" customWidth="1"/>
    <col min="5" max="5" width="10.5" bestFit="1" customWidth="1"/>
    <col min="6" max="6" width="10.5" customWidth="1"/>
    <col min="7" max="7" width="12.1640625" bestFit="1" customWidth="1"/>
  </cols>
  <sheetData>
    <row r="1" spans="1:18" x14ac:dyDescent="0.2">
      <c r="A1" s="1126" t="str">
        <f>+'X1  ReportCoverPage'!D9</f>
        <v>Example Company</v>
      </c>
      <c r="B1" s="1126"/>
      <c r="C1" s="1068"/>
      <c r="D1" s="1068"/>
      <c r="E1" s="1127"/>
      <c r="F1" s="1127"/>
      <c r="G1" s="1127"/>
      <c r="I1" s="1141" t="s">
        <v>209</v>
      </c>
    </row>
    <row r="2" spans="1:18" x14ac:dyDescent="0.2">
      <c r="A2" s="1142" t="str">
        <f>'X2  Index'!A3</f>
        <v>Jan 2023 (Update date on Index tab)</v>
      </c>
      <c r="B2" s="1142"/>
      <c r="C2" s="1068"/>
      <c r="D2" s="1068"/>
      <c r="E2" s="1127"/>
      <c r="F2" s="1127"/>
      <c r="G2" s="1127"/>
      <c r="I2" s="1141"/>
    </row>
    <row r="3" spans="1:18" x14ac:dyDescent="0.2">
      <c r="A3" s="1" t="s">
        <v>1641</v>
      </c>
      <c r="B3" s="1"/>
    </row>
    <row r="4" spans="1:18" x14ac:dyDescent="0.2">
      <c r="A4" s="1"/>
      <c r="B4" s="1"/>
    </row>
    <row r="5" spans="1:18" ht="16" thickBot="1" x14ac:dyDescent="0.25">
      <c r="A5" s="353" t="s">
        <v>294</v>
      </c>
      <c r="B5" s="353"/>
    </row>
    <row r="6" spans="1:18" x14ac:dyDescent="0.2">
      <c r="A6" s="2154"/>
      <c r="B6" s="2155"/>
      <c r="C6" s="2155"/>
      <c r="D6" s="2155"/>
      <c r="E6" s="2155"/>
      <c r="F6" s="2155"/>
      <c r="G6" s="2156"/>
    </row>
    <row r="7" spans="1:18" x14ac:dyDescent="0.2">
      <c r="A7" s="2157"/>
      <c r="B7" s="2158"/>
      <c r="C7" s="2158"/>
      <c r="D7" s="2158"/>
      <c r="E7" s="2158"/>
      <c r="F7" s="2158"/>
      <c r="G7" s="2159"/>
    </row>
    <row r="8" spans="1:18" ht="14.75" customHeight="1" x14ac:dyDescent="0.2">
      <c r="A8" s="2157"/>
      <c r="B8" s="2158"/>
      <c r="C8" s="2158"/>
      <c r="D8" s="2158"/>
      <c r="E8" s="2158"/>
      <c r="F8" s="2158"/>
      <c r="G8" s="2159"/>
      <c r="K8" s="209"/>
      <c r="L8" s="209"/>
      <c r="M8" s="209"/>
      <c r="N8" s="209"/>
      <c r="O8" s="209"/>
      <c r="P8" s="209"/>
      <c r="Q8" s="209"/>
      <c r="R8" s="209"/>
    </row>
    <row r="9" spans="1:18" x14ac:dyDescent="0.2">
      <c r="A9" s="2157"/>
      <c r="B9" s="2158"/>
      <c r="C9" s="2158"/>
      <c r="D9" s="2158"/>
      <c r="E9" s="2158"/>
      <c r="F9" s="2158"/>
      <c r="G9" s="2159"/>
      <c r="K9" s="209"/>
      <c r="L9" s="209"/>
      <c r="M9" s="209"/>
      <c r="N9" s="209"/>
      <c r="O9" s="209"/>
      <c r="P9" s="209"/>
      <c r="Q9" s="209"/>
      <c r="R9" s="209"/>
    </row>
    <row r="10" spans="1:18" ht="16" thickBot="1" x14ac:dyDescent="0.25">
      <c r="A10" s="2160"/>
      <c r="B10" s="2161"/>
      <c r="C10" s="2161"/>
      <c r="D10" s="2161"/>
      <c r="E10" s="2161"/>
      <c r="F10" s="2161"/>
      <c r="G10" s="2162"/>
      <c r="K10" s="209"/>
      <c r="L10" s="209"/>
      <c r="M10" s="209"/>
      <c r="N10" s="209"/>
      <c r="O10" s="209"/>
      <c r="P10" s="209"/>
      <c r="Q10" s="209"/>
      <c r="R10" s="209"/>
    </row>
    <row r="11" spans="1:18" x14ac:dyDescent="0.2">
      <c r="A11" s="54"/>
      <c r="B11" s="54"/>
      <c r="K11" s="209"/>
      <c r="L11" s="209"/>
      <c r="M11" s="209"/>
      <c r="N11" s="209"/>
      <c r="O11" s="209"/>
      <c r="P11" s="209"/>
      <c r="Q11" s="209"/>
      <c r="R11" s="209"/>
    </row>
    <row r="12" spans="1:18" ht="16" thickBot="1" x14ac:dyDescent="0.25">
      <c r="A12" t="s">
        <v>1278</v>
      </c>
      <c r="D12" t="s">
        <v>1259</v>
      </c>
      <c r="F12" t="s">
        <v>1260</v>
      </c>
      <c r="K12" s="209"/>
      <c r="L12" s="209"/>
      <c r="M12" s="209"/>
      <c r="N12" s="209"/>
      <c r="O12" s="209"/>
      <c r="P12" s="209"/>
      <c r="Q12" s="209"/>
      <c r="R12" s="209"/>
    </row>
    <row r="13" spans="1:18" x14ac:dyDescent="0.2">
      <c r="A13" s="92"/>
      <c r="B13" s="62" t="s">
        <v>1273</v>
      </c>
      <c r="C13" s="1700" t="s">
        <v>1263</v>
      </c>
      <c r="D13" s="62" t="s">
        <v>901</v>
      </c>
      <c r="E13" s="62" t="s">
        <v>901</v>
      </c>
      <c r="F13" s="62" t="s">
        <v>901</v>
      </c>
      <c r="G13" s="1312"/>
      <c r="K13" s="209"/>
      <c r="L13" s="209"/>
      <c r="M13" s="209"/>
      <c r="N13" s="209"/>
      <c r="O13" s="209"/>
      <c r="P13" s="209"/>
      <c r="Q13" s="209"/>
      <c r="R13" s="209"/>
    </row>
    <row r="14" spans="1:18" ht="16" thickBot="1" x14ac:dyDescent="0.25">
      <c r="A14" s="1134" t="s">
        <v>1640</v>
      </c>
      <c r="B14" s="1135" t="s">
        <v>842</v>
      </c>
      <c r="C14" s="1163" t="s">
        <v>1273</v>
      </c>
      <c r="D14" s="1135" t="s">
        <v>1277</v>
      </c>
      <c r="E14" s="1135" t="s">
        <v>842</v>
      </c>
      <c r="F14" s="1135" t="s">
        <v>813</v>
      </c>
      <c r="G14" s="1375" t="s">
        <v>313</v>
      </c>
      <c r="K14" s="209"/>
      <c r="L14" s="209"/>
      <c r="M14" s="209"/>
      <c r="N14" s="209"/>
      <c r="O14" s="209"/>
      <c r="P14" s="209"/>
      <c r="Q14" s="209"/>
      <c r="R14" s="209"/>
    </row>
    <row r="15" spans="1:18" x14ac:dyDescent="0.2">
      <c r="A15" s="1289"/>
      <c r="B15" s="1987"/>
      <c r="C15" s="1990"/>
      <c r="D15" s="96"/>
      <c r="E15" s="94"/>
      <c r="F15" s="95">
        <f>+E15-B15</f>
        <v>0</v>
      </c>
      <c r="G15" s="1991">
        <f>+C15-D15</f>
        <v>0</v>
      </c>
    </row>
    <row r="16" spans="1:18" x14ac:dyDescent="0.2">
      <c r="A16" s="1992"/>
      <c r="B16" s="1988"/>
      <c r="C16" s="1993"/>
      <c r="D16" s="1061"/>
      <c r="E16" s="1055"/>
      <c r="F16" s="1011">
        <f t="shared" ref="F16:F37" si="0">+E16-B16</f>
        <v>0</v>
      </c>
      <c r="G16" s="1994">
        <f t="shared" ref="G16:G37" si="1">+C16-D16</f>
        <v>0</v>
      </c>
    </row>
    <row r="17" spans="1:7" x14ac:dyDescent="0.2">
      <c r="A17" s="1992"/>
      <c r="B17" s="1988"/>
      <c r="C17" s="1993"/>
      <c r="D17" s="1061"/>
      <c r="E17" s="1055"/>
      <c r="F17" s="1011">
        <f t="shared" si="0"/>
        <v>0</v>
      </c>
      <c r="G17" s="1994">
        <f t="shared" si="1"/>
        <v>0</v>
      </c>
    </row>
    <row r="18" spans="1:7" x14ac:dyDescent="0.2">
      <c r="A18" s="1992"/>
      <c r="B18" s="1988"/>
      <c r="C18" s="1993"/>
      <c r="D18" s="1061"/>
      <c r="E18" s="1055"/>
      <c r="F18" s="1011">
        <f t="shared" si="0"/>
        <v>0</v>
      </c>
      <c r="G18" s="1994">
        <f t="shared" si="1"/>
        <v>0</v>
      </c>
    </row>
    <row r="19" spans="1:7" x14ac:dyDescent="0.2">
      <c r="A19" s="1992"/>
      <c r="B19" s="1988"/>
      <c r="C19" s="1993"/>
      <c r="D19" s="1061"/>
      <c r="E19" s="1055"/>
      <c r="F19" s="1011">
        <f t="shared" si="0"/>
        <v>0</v>
      </c>
      <c r="G19" s="1994">
        <f t="shared" si="1"/>
        <v>0</v>
      </c>
    </row>
    <row r="20" spans="1:7" x14ac:dyDescent="0.2">
      <c r="A20" s="1992"/>
      <c r="B20" s="1988"/>
      <c r="C20" s="1993"/>
      <c r="D20" s="1061"/>
      <c r="E20" s="1055"/>
      <c r="F20" s="1011">
        <f t="shared" si="0"/>
        <v>0</v>
      </c>
      <c r="G20" s="1994">
        <f t="shared" si="1"/>
        <v>0</v>
      </c>
    </row>
    <row r="21" spans="1:7" x14ac:dyDescent="0.2">
      <c r="A21" s="1992"/>
      <c r="B21" s="1988"/>
      <c r="C21" s="1993"/>
      <c r="D21" s="1061"/>
      <c r="E21" s="1055"/>
      <c r="F21" s="1011">
        <f t="shared" si="0"/>
        <v>0</v>
      </c>
      <c r="G21" s="1994">
        <f t="shared" si="1"/>
        <v>0</v>
      </c>
    </row>
    <row r="22" spans="1:7" x14ac:dyDescent="0.2">
      <c r="A22" s="1992"/>
      <c r="B22" s="1988"/>
      <c r="C22" s="1993"/>
      <c r="D22" s="1061"/>
      <c r="E22" s="1055"/>
      <c r="F22" s="1011">
        <f t="shared" si="0"/>
        <v>0</v>
      </c>
      <c r="G22" s="1994">
        <f t="shared" si="1"/>
        <v>0</v>
      </c>
    </row>
    <row r="23" spans="1:7" x14ac:dyDescent="0.2">
      <c r="A23" s="1992"/>
      <c r="B23" s="1988"/>
      <c r="C23" s="1993"/>
      <c r="D23" s="1061"/>
      <c r="E23" s="1055"/>
      <c r="F23" s="1011">
        <f t="shared" si="0"/>
        <v>0</v>
      </c>
      <c r="G23" s="1994">
        <f t="shared" si="1"/>
        <v>0</v>
      </c>
    </row>
    <row r="24" spans="1:7" x14ac:dyDescent="0.2">
      <c r="A24" s="1992"/>
      <c r="B24" s="1988"/>
      <c r="C24" s="1993"/>
      <c r="D24" s="1061"/>
      <c r="E24" s="1055"/>
      <c r="F24" s="1011">
        <f t="shared" si="0"/>
        <v>0</v>
      </c>
      <c r="G24" s="1994">
        <f t="shared" si="1"/>
        <v>0</v>
      </c>
    </row>
    <row r="25" spans="1:7" x14ac:dyDescent="0.2">
      <c r="A25" s="1992"/>
      <c r="B25" s="1988"/>
      <c r="C25" s="1993"/>
      <c r="D25" s="1061"/>
      <c r="E25" s="1055"/>
      <c r="F25" s="1011">
        <f t="shared" si="0"/>
        <v>0</v>
      </c>
      <c r="G25" s="1994">
        <f t="shared" si="1"/>
        <v>0</v>
      </c>
    </row>
    <row r="26" spans="1:7" x14ac:dyDescent="0.2">
      <c r="A26" s="1992"/>
      <c r="B26" s="1988"/>
      <c r="C26" s="1993"/>
      <c r="D26" s="1061"/>
      <c r="E26" s="1055"/>
      <c r="F26" s="1011">
        <f t="shared" si="0"/>
        <v>0</v>
      </c>
      <c r="G26" s="1994">
        <f t="shared" si="1"/>
        <v>0</v>
      </c>
    </row>
    <row r="27" spans="1:7" x14ac:dyDescent="0.2">
      <c r="A27" s="1992"/>
      <c r="B27" s="1988"/>
      <c r="C27" s="1993"/>
      <c r="D27" s="1061"/>
      <c r="E27" s="1055"/>
      <c r="F27" s="1011">
        <f t="shared" si="0"/>
        <v>0</v>
      </c>
      <c r="G27" s="1994">
        <f t="shared" si="1"/>
        <v>0</v>
      </c>
    </row>
    <row r="28" spans="1:7" x14ac:dyDescent="0.2">
      <c r="A28" s="1992"/>
      <c r="B28" s="1988"/>
      <c r="C28" s="1993"/>
      <c r="D28" s="1061"/>
      <c r="E28" s="1055"/>
      <c r="F28" s="1011">
        <f t="shared" si="0"/>
        <v>0</v>
      </c>
      <c r="G28" s="1994">
        <f t="shared" si="1"/>
        <v>0</v>
      </c>
    </row>
    <row r="29" spans="1:7" x14ac:dyDescent="0.2">
      <c r="A29" s="1992"/>
      <c r="B29" s="1988"/>
      <c r="C29" s="1993"/>
      <c r="D29" s="1061"/>
      <c r="E29" s="1055"/>
      <c r="F29" s="1011">
        <f t="shared" si="0"/>
        <v>0</v>
      </c>
      <c r="G29" s="1994">
        <f t="shared" si="1"/>
        <v>0</v>
      </c>
    </row>
    <row r="30" spans="1:7" x14ac:dyDescent="0.2">
      <c r="A30" s="1992"/>
      <c r="B30" s="1988"/>
      <c r="C30" s="1993"/>
      <c r="D30" s="1061"/>
      <c r="E30" s="1055"/>
      <c r="F30" s="1011">
        <f t="shared" si="0"/>
        <v>0</v>
      </c>
      <c r="G30" s="1994">
        <f t="shared" si="1"/>
        <v>0</v>
      </c>
    </row>
    <row r="31" spans="1:7" x14ac:dyDescent="0.2">
      <c r="A31" s="1992"/>
      <c r="B31" s="1988"/>
      <c r="C31" s="1993"/>
      <c r="D31" s="1061"/>
      <c r="E31" s="1055"/>
      <c r="F31" s="1011">
        <f t="shared" si="0"/>
        <v>0</v>
      </c>
      <c r="G31" s="1994">
        <f t="shared" si="1"/>
        <v>0</v>
      </c>
    </row>
    <row r="32" spans="1:7" x14ac:dyDescent="0.2">
      <c r="A32" s="1992"/>
      <c r="B32" s="1988"/>
      <c r="C32" s="1993"/>
      <c r="D32" s="1061"/>
      <c r="E32" s="1055"/>
      <c r="F32" s="1011">
        <f t="shared" si="0"/>
        <v>0</v>
      </c>
      <c r="G32" s="1994">
        <f t="shared" si="1"/>
        <v>0</v>
      </c>
    </row>
    <row r="33" spans="1:7" x14ac:dyDescent="0.2">
      <c r="A33" s="1992"/>
      <c r="B33" s="1988"/>
      <c r="C33" s="1993"/>
      <c r="D33" s="1061"/>
      <c r="E33" s="1055"/>
      <c r="F33" s="1011">
        <f t="shared" si="0"/>
        <v>0</v>
      </c>
      <c r="G33" s="1994">
        <f t="shared" si="1"/>
        <v>0</v>
      </c>
    </row>
    <row r="34" spans="1:7" x14ac:dyDescent="0.2">
      <c r="A34" s="1992"/>
      <c r="B34" s="1988"/>
      <c r="C34" s="1993"/>
      <c r="D34" s="1061"/>
      <c r="E34" s="1055"/>
      <c r="F34" s="1011">
        <f t="shared" si="0"/>
        <v>0</v>
      </c>
      <c r="G34" s="1994">
        <f t="shared" si="1"/>
        <v>0</v>
      </c>
    </row>
    <row r="35" spans="1:7" x14ac:dyDescent="0.2">
      <c r="A35" s="1992"/>
      <c r="B35" s="1988"/>
      <c r="C35" s="1993"/>
      <c r="D35" s="1061"/>
      <c r="E35" s="1055"/>
      <c r="F35" s="1011">
        <f t="shared" si="0"/>
        <v>0</v>
      </c>
      <c r="G35" s="1994">
        <f t="shared" si="1"/>
        <v>0</v>
      </c>
    </row>
    <row r="36" spans="1:7" x14ac:dyDescent="0.2">
      <c r="A36" s="1992"/>
      <c r="B36" s="1988"/>
      <c r="C36" s="1993"/>
      <c r="D36" s="1061"/>
      <c r="E36" s="1055"/>
      <c r="F36" s="1011">
        <f t="shared" si="0"/>
        <v>0</v>
      </c>
      <c r="G36" s="1994">
        <f t="shared" si="1"/>
        <v>0</v>
      </c>
    </row>
    <row r="37" spans="1:7" ht="16" thickBot="1" x14ac:dyDescent="0.25">
      <c r="A37" s="99"/>
      <c r="B37" s="1989"/>
      <c r="C37" s="100"/>
      <c r="D37" s="103"/>
      <c r="E37" s="101"/>
      <c r="F37" s="102">
        <f t="shared" si="0"/>
        <v>0</v>
      </c>
      <c r="G37" s="1995">
        <f t="shared" si="1"/>
        <v>0</v>
      </c>
    </row>
  </sheetData>
  <mergeCells count="1">
    <mergeCell ref="A6:G10"/>
  </mergeCells>
  <hyperlinks>
    <hyperlink ref="I1" location="'X2  Index'!A1" display="Return to index" xr:uid="{00000000-0004-0000-3E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6"/>
  <dimension ref="A1:K18"/>
  <sheetViews>
    <sheetView showGridLines="0" view="pageBreakPreview" zoomScale="60" zoomScaleNormal="100" workbookViewId="0">
      <selection activeCell="A15" sqref="A15:I18"/>
    </sheetView>
  </sheetViews>
  <sheetFormatPr baseColWidth="10" defaultColWidth="9.33203125" defaultRowHeight="15" x14ac:dyDescent="0.2"/>
  <cols>
    <col min="1" max="1" width="11.5" customWidth="1"/>
    <col min="2" max="2" width="17.33203125" customWidth="1"/>
    <col min="3" max="3" width="9.6640625" bestFit="1" customWidth="1"/>
    <col min="4" max="4" width="10.5" bestFit="1" customWidth="1"/>
    <col min="5" max="5" width="10.5" customWidth="1"/>
    <col min="6" max="6" width="10.5" bestFit="1" customWidth="1"/>
    <col min="7" max="7" width="10.5" customWidth="1"/>
    <col min="8" max="8" width="10.5" bestFit="1" customWidth="1"/>
    <col min="9" max="9" width="14.6640625" bestFit="1" customWidth="1"/>
  </cols>
  <sheetData>
    <row r="1" spans="1:11" x14ac:dyDescent="0.2">
      <c r="A1" s="1126" t="str">
        <f>+'X1  ReportCoverPage'!D9</f>
        <v>Example Company</v>
      </c>
      <c r="B1" s="1126"/>
      <c r="C1" s="1068"/>
      <c r="D1" s="1127"/>
      <c r="E1" s="1127"/>
      <c r="F1" s="1127"/>
      <c r="G1" s="1127"/>
      <c r="H1" s="1127"/>
      <c r="K1" s="1141" t="s">
        <v>209</v>
      </c>
    </row>
    <row r="2" spans="1:11" x14ac:dyDescent="0.2">
      <c r="A2" s="1142" t="str">
        <f>'X2  Index'!A3</f>
        <v>Jan 2023 (Update date on Index tab)</v>
      </c>
      <c r="B2" s="1126"/>
      <c r="C2" s="1068"/>
      <c r="D2" s="1127"/>
      <c r="E2" s="1127"/>
      <c r="F2" s="1127"/>
      <c r="G2" s="1127"/>
      <c r="H2" s="1127"/>
      <c r="K2" s="1141"/>
    </row>
    <row r="3" spans="1:11" x14ac:dyDescent="0.2">
      <c r="A3" s="1" t="s">
        <v>1282</v>
      </c>
      <c r="B3" s="1"/>
    </row>
    <row r="4" spans="1:11" ht="16" thickBot="1" x14ac:dyDescent="0.25"/>
    <row r="5" spans="1:11" x14ac:dyDescent="0.2">
      <c r="A5" s="92" t="s">
        <v>1263</v>
      </c>
      <c r="B5" s="2295" t="s">
        <v>1283</v>
      </c>
      <c r="C5" s="1164"/>
      <c r="D5" s="1139"/>
      <c r="E5" s="62"/>
      <c r="F5" s="1139"/>
      <c r="G5" s="1139"/>
      <c r="H5" s="1139"/>
      <c r="I5" s="1277"/>
    </row>
    <row r="6" spans="1:11" x14ac:dyDescent="0.2">
      <c r="A6" s="105" t="s">
        <v>1284</v>
      </c>
      <c r="B6" s="2296"/>
      <c r="C6" s="710" t="s">
        <v>1285</v>
      </c>
      <c r="D6" s="1062"/>
      <c r="E6" s="1046" t="s">
        <v>1286</v>
      </c>
      <c r="F6" s="1046" t="s">
        <v>1286</v>
      </c>
      <c r="G6" s="1046" t="s">
        <v>1286</v>
      </c>
      <c r="H6" s="1062"/>
      <c r="I6" s="711" t="s">
        <v>842</v>
      </c>
    </row>
    <row r="7" spans="1:11" ht="16" thickBot="1" x14ac:dyDescent="0.25">
      <c r="A7" s="1134" t="s">
        <v>1287</v>
      </c>
      <c r="B7" s="2297"/>
      <c r="C7" s="1163" t="s">
        <v>842</v>
      </c>
      <c r="D7" s="1135" t="s">
        <v>1273</v>
      </c>
      <c r="E7" s="1135" t="s">
        <v>1288</v>
      </c>
      <c r="F7" s="1135" t="s">
        <v>842</v>
      </c>
      <c r="G7" s="1135" t="s">
        <v>1277</v>
      </c>
      <c r="H7" s="1135" t="s">
        <v>313</v>
      </c>
      <c r="I7" s="1330" t="s">
        <v>1281</v>
      </c>
    </row>
    <row r="8" spans="1:11" x14ac:dyDescent="0.2">
      <c r="A8" s="1289"/>
      <c r="B8" s="1192"/>
      <c r="C8" s="94"/>
      <c r="D8" s="96"/>
      <c r="E8" s="97"/>
      <c r="F8" s="94"/>
      <c r="G8" s="96"/>
      <c r="H8" s="96">
        <f>+G8-D8</f>
        <v>0</v>
      </c>
      <c r="I8" s="1318"/>
    </row>
    <row r="9" spans="1:11" x14ac:dyDescent="0.2">
      <c r="A9" s="98"/>
      <c r="B9" s="1148"/>
      <c r="C9" s="1055"/>
      <c r="D9" s="1061"/>
      <c r="E9" s="1041"/>
      <c r="F9" s="1055"/>
      <c r="G9" s="1061"/>
      <c r="H9" s="1061">
        <f>+G9-D9</f>
        <v>0</v>
      </c>
      <c r="I9" s="973"/>
    </row>
    <row r="10" spans="1:11" x14ac:dyDescent="0.2">
      <c r="A10" s="98"/>
      <c r="B10" s="1148"/>
      <c r="C10" s="1055"/>
      <c r="D10" s="1061"/>
      <c r="E10" s="1041"/>
      <c r="F10" s="1055"/>
      <c r="G10" s="1061"/>
      <c r="H10" s="1061">
        <f>+G10-D10</f>
        <v>0</v>
      </c>
      <c r="I10" s="973"/>
    </row>
    <row r="11" spans="1:11" x14ac:dyDescent="0.2">
      <c r="A11" s="98"/>
      <c r="B11" s="1148"/>
      <c r="C11" s="1055"/>
      <c r="D11" s="1061"/>
      <c r="E11" s="1041"/>
      <c r="F11" s="1055"/>
      <c r="G11" s="1061"/>
      <c r="H11" s="1061">
        <f>+G11-D11</f>
        <v>0</v>
      </c>
      <c r="I11" s="973"/>
    </row>
    <row r="12" spans="1:11" ht="16" thickBot="1" x14ac:dyDescent="0.25">
      <c r="A12" s="99"/>
      <c r="B12" s="1193"/>
      <c r="C12" s="101"/>
      <c r="D12" s="103"/>
      <c r="E12" s="104"/>
      <c r="F12" s="101"/>
      <c r="G12" s="103"/>
      <c r="H12" s="103">
        <f>+G12-D12</f>
        <v>0</v>
      </c>
      <c r="I12" s="1389"/>
    </row>
    <row r="14" spans="1:11" ht="16" thickBot="1" x14ac:dyDescent="0.25">
      <c r="A14" s="1" t="s">
        <v>294</v>
      </c>
      <c r="B14" s="1"/>
    </row>
    <row r="15" spans="1:11" x14ac:dyDescent="0.2">
      <c r="A15" s="2017"/>
      <c r="B15" s="2018"/>
      <c r="C15" s="2018"/>
      <c r="D15" s="2018"/>
      <c r="E15" s="2018"/>
      <c r="F15" s="2018"/>
      <c r="G15" s="2018"/>
      <c r="H15" s="2018"/>
      <c r="I15" s="2019"/>
    </row>
    <row r="16" spans="1:11" x14ac:dyDescent="0.2">
      <c r="A16" s="2020"/>
      <c r="B16" s="2021"/>
      <c r="C16" s="2021"/>
      <c r="D16" s="2021"/>
      <c r="E16" s="2021"/>
      <c r="F16" s="2021"/>
      <c r="G16" s="2021"/>
      <c r="H16" s="2021"/>
      <c r="I16" s="2022"/>
    </row>
    <row r="17" spans="1:9" x14ac:dyDescent="0.2">
      <c r="A17" s="2020"/>
      <c r="B17" s="2021"/>
      <c r="C17" s="2021"/>
      <c r="D17" s="2021"/>
      <c r="E17" s="2021"/>
      <c r="F17" s="2021"/>
      <c r="G17" s="2021"/>
      <c r="H17" s="2021"/>
      <c r="I17" s="2022"/>
    </row>
    <row r="18" spans="1:9" ht="16" thickBot="1" x14ac:dyDescent="0.25">
      <c r="A18" s="2023"/>
      <c r="B18" s="2024"/>
      <c r="C18" s="2024"/>
      <c r="D18" s="2024"/>
      <c r="E18" s="2024"/>
      <c r="F18" s="2024"/>
      <c r="G18" s="2024"/>
      <c r="H18" s="2024"/>
      <c r="I18" s="2025"/>
    </row>
  </sheetData>
  <mergeCells count="2">
    <mergeCell ref="B5:B7"/>
    <mergeCell ref="A15:I18"/>
  </mergeCells>
  <hyperlinks>
    <hyperlink ref="K1" location="'X2  Index'!A1" display="Return to index" xr:uid="{00000000-0004-0000-3F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7"/>
  <dimension ref="A1:J17"/>
  <sheetViews>
    <sheetView showGridLines="0" view="pageBreakPreview" zoomScale="60" zoomScaleNormal="100" workbookViewId="0">
      <selection activeCell="A14" sqref="A14:H17"/>
    </sheetView>
  </sheetViews>
  <sheetFormatPr baseColWidth="10" defaultColWidth="9.33203125" defaultRowHeight="15" x14ac:dyDescent="0.2"/>
  <cols>
    <col min="1" max="1" width="11.5" customWidth="1"/>
    <col min="2" max="2" width="9.6640625" bestFit="1" customWidth="1"/>
    <col min="3" max="3" width="10.5" bestFit="1" customWidth="1"/>
    <col min="4" max="4" width="10.5" customWidth="1"/>
    <col min="5" max="5" width="10.5" bestFit="1" customWidth="1"/>
    <col min="6" max="6" width="10.5" customWidth="1"/>
    <col min="7" max="7" width="10.5" bestFit="1" customWidth="1"/>
    <col min="8" max="8" width="14.6640625" bestFit="1" customWidth="1"/>
  </cols>
  <sheetData>
    <row r="1" spans="1:10" x14ac:dyDescent="0.2">
      <c r="A1" s="1126" t="str">
        <f>+'X1  ReportCoverPage'!D9</f>
        <v>Example Company</v>
      </c>
      <c r="B1" s="1068"/>
      <c r="C1" s="1127"/>
      <c r="D1" s="1127"/>
      <c r="E1" s="1127"/>
      <c r="F1" s="1127"/>
      <c r="G1" s="1127"/>
      <c r="J1" s="1141" t="s">
        <v>209</v>
      </c>
    </row>
    <row r="2" spans="1:10" x14ac:dyDescent="0.2">
      <c r="A2" s="1142" t="str">
        <f>'X2  Index'!A3</f>
        <v>Jan 2023 (Update date on Index tab)</v>
      </c>
      <c r="B2" s="1068"/>
      <c r="C2" s="1127"/>
      <c r="D2" s="1127"/>
      <c r="E2" s="1127"/>
      <c r="F2" s="1127"/>
      <c r="G2" s="1127"/>
      <c r="J2" s="1141"/>
    </row>
    <row r="3" spans="1:10" x14ac:dyDescent="0.2">
      <c r="A3" s="1" t="s">
        <v>1289</v>
      </c>
      <c r="C3" s="107"/>
    </row>
    <row r="4" spans="1:10" ht="16" thickBot="1" x14ac:dyDescent="0.25"/>
    <row r="5" spans="1:10" x14ac:dyDescent="0.2">
      <c r="A5" s="92" t="s">
        <v>1263</v>
      </c>
      <c r="B5" s="1164"/>
      <c r="C5" s="1139"/>
      <c r="D5" s="62"/>
      <c r="E5" s="1139"/>
      <c r="F5" s="1139"/>
      <c r="G5" s="1139"/>
      <c r="H5" s="1277"/>
    </row>
    <row r="6" spans="1:10" x14ac:dyDescent="0.2">
      <c r="A6" s="105" t="s">
        <v>1284</v>
      </c>
      <c r="B6" s="710" t="s">
        <v>1285</v>
      </c>
      <c r="C6" s="1062"/>
      <c r="D6" s="1046" t="s">
        <v>1286</v>
      </c>
      <c r="E6" s="1046" t="s">
        <v>1286</v>
      </c>
      <c r="F6" s="1046" t="s">
        <v>1286</v>
      </c>
      <c r="G6" s="1062"/>
      <c r="H6" s="711" t="s">
        <v>842</v>
      </c>
    </row>
    <row r="7" spans="1:10" ht="16" thickBot="1" x14ac:dyDescent="0.25">
      <c r="A7" s="1134" t="s">
        <v>1287</v>
      </c>
      <c r="B7" s="1163" t="s">
        <v>842</v>
      </c>
      <c r="C7" s="1135" t="s">
        <v>1273</v>
      </c>
      <c r="D7" s="1135" t="s">
        <v>1288</v>
      </c>
      <c r="E7" s="1135" t="s">
        <v>842</v>
      </c>
      <c r="F7" s="1135" t="s">
        <v>1277</v>
      </c>
      <c r="G7" s="1135" t="s">
        <v>313</v>
      </c>
      <c r="H7" s="1330" t="s">
        <v>1281</v>
      </c>
    </row>
    <row r="8" spans="1:10" x14ac:dyDescent="0.2">
      <c r="A8" s="1289"/>
      <c r="B8" s="94"/>
      <c r="C8" s="96"/>
      <c r="D8" s="97"/>
      <c r="E8" s="94"/>
      <c r="F8" s="96"/>
      <c r="G8" s="96">
        <f>+F8-C8</f>
        <v>0</v>
      </c>
      <c r="H8" s="1318"/>
    </row>
    <row r="9" spans="1:10" x14ac:dyDescent="0.2">
      <c r="A9" s="98"/>
      <c r="B9" s="1055"/>
      <c r="C9" s="1061"/>
      <c r="D9" s="1041"/>
      <c r="E9" s="1055"/>
      <c r="F9" s="1061"/>
      <c r="G9" s="1061">
        <f>+F9-C9</f>
        <v>0</v>
      </c>
      <c r="H9" s="973"/>
    </row>
    <row r="10" spans="1:10" x14ac:dyDescent="0.2">
      <c r="A10" s="98"/>
      <c r="B10" s="1055"/>
      <c r="C10" s="1061"/>
      <c r="D10" s="1041"/>
      <c r="E10" s="1055"/>
      <c r="F10" s="1061"/>
      <c r="G10" s="1061">
        <f>+F10-C10</f>
        <v>0</v>
      </c>
      <c r="H10" s="973"/>
    </row>
    <row r="11" spans="1:10" ht="16" thickBot="1" x14ac:dyDescent="0.25">
      <c r="A11" s="99"/>
      <c r="B11" s="101"/>
      <c r="C11" s="103"/>
      <c r="D11" s="104"/>
      <c r="E11" s="101"/>
      <c r="F11" s="103"/>
      <c r="G11" s="103">
        <f>+F11-C11</f>
        <v>0</v>
      </c>
      <c r="H11" s="1389"/>
    </row>
    <row r="13" spans="1:10" ht="16" thickBot="1" x14ac:dyDescent="0.25">
      <c r="A13" s="1" t="s">
        <v>294</v>
      </c>
    </row>
    <row r="14" spans="1:10" x14ac:dyDescent="0.2">
      <c r="A14" s="2017"/>
      <c r="B14" s="2018"/>
      <c r="C14" s="2018"/>
      <c r="D14" s="2018"/>
      <c r="E14" s="2018"/>
      <c r="F14" s="2018"/>
      <c r="G14" s="2018"/>
      <c r="H14" s="2019"/>
    </row>
    <row r="15" spans="1:10" x14ac:dyDescent="0.2">
      <c r="A15" s="2020"/>
      <c r="B15" s="2021"/>
      <c r="C15" s="2021"/>
      <c r="D15" s="2021"/>
      <c r="E15" s="2021"/>
      <c r="F15" s="2021"/>
      <c r="G15" s="2021"/>
      <c r="H15" s="2022"/>
    </row>
    <row r="16" spans="1:10" x14ac:dyDescent="0.2">
      <c r="A16" s="2020"/>
      <c r="B16" s="2021"/>
      <c r="C16" s="2021"/>
      <c r="D16" s="2021"/>
      <c r="E16" s="2021"/>
      <c r="F16" s="2021"/>
      <c r="G16" s="2021"/>
      <c r="H16" s="2022"/>
    </row>
    <row r="17" spans="1:8" ht="16" thickBot="1" x14ac:dyDescent="0.25">
      <c r="A17" s="2023"/>
      <c r="B17" s="2024"/>
      <c r="C17" s="2024"/>
      <c r="D17" s="2024"/>
      <c r="E17" s="2024"/>
      <c r="F17" s="2024"/>
      <c r="G17" s="2024"/>
      <c r="H17" s="2025"/>
    </row>
  </sheetData>
  <mergeCells count="1">
    <mergeCell ref="A14:H17"/>
  </mergeCells>
  <hyperlinks>
    <hyperlink ref="J1" location="'X2  Index'!A1" display="Return to index" xr:uid="{00000000-0004-0000-40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8"/>
  <dimension ref="A1:AA33"/>
  <sheetViews>
    <sheetView showGridLines="0" view="pageBreakPreview" zoomScale="60" zoomScaleNormal="100" workbookViewId="0">
      <selection activeCell="A29" sqref="A29:K33"/>
    </sheetView>
  </sheetViews>
  <sheetFormatPr baseColWidth="10" defaultColWidth="9.33203125" defaultRowHeight="15" x14ac:dyDescent="0.2"/>
  <cols>
    <col min="1" max="1" width="9.5" style="108" customWidth="1"/>
    <col min="2" max="2" width="39.33203125" style="108" bestFit="1" customWidth="1"/>
    <col min="3" max="3" width="15.5" style="108" customWidth="1"/>
    <col min="4" max="4" width="2.6640625" style="108" customWidth="1"/>
    <col min="5" max="5" width="18.33203125" style="108" customWidth="1"/>
    <col min="6" max="6" width="34.33203125" style="108" bestFit="1" customWidth="1"/>
    <col min="7" max="7" width="16.6640625" style="108" customWidth="1"/>
    <col min="8" max="8" width="2.6640625" style="108" customWidth="1"/>
    <col min="9" max="11" width="14.6640625" style="108" customWidth="1"/>
    <col min="12" max="16384" width="9.33203125" style="108"/>
  </cols>
  <sheetData>
    <row r="1" spans="1:27" x14ac:dyDescent="0.2">
      <c r="A1" s="1126" t="str">
        <f>+'X1  ReportCoverPage'!D9</f>
        <v>Example Company</v>
      </c>
      <c r="B1" s="1070"/>
      <c r="M1" s="1141" t="s">
        <v>209</v>
      </c>
    </row>
    <row r="2" spans="1:27" x14ac:dyDescent="0.2">
      <c r="A2" s="1142" t="str">
        <f>'X2  Index'!A3</f>
        <v>Jan 2023 (Update date on Index tab)</v>
      </c>
      <c r="B2" s="1070"/>
      <c r="M2" s="1141"/>
    </row>
    <row r="3" spans="1:27" x14ac:dyDescent="0.2">
      <c r="A3" s="1140" t="s">
        <v>1290</v>
      </c>
      <c r="I3" s="107" t="s">
        <v>1291</v>
      </c>
    </row>
    <row r="4" spans="1:27" ht="16" thickBot="1" x14ac:dyDescent="0.25">
      <c r="A4" s="108" t="s">
        <v>1292</v>
      </c>
    </row>
    <row r="5" spans="1:27" ht="15" customHeight="1" thickBot="1" x14ac:dyDescent="0.25">
      <c r="A5" s="109"/>
      <c r="I5" s="2298" t="s">
        <v>1293</v>
      </c>
      <c r="J5" s="2299"/>
      <c r="K5" s="2300"/>
    </row>
    <row r="6" spans="1:27" x14ac:dyDescent="0.2">
      <c r="A6" s="2304" t="s">
        <v>1294</v>
      </c>
      <c r="B6" s="2275"/>
      <c r="C6" s="2271"/>
      <c r="D6"/>
      <c r="E6" s="2304" t="s">
        <v>1295</v>
      </c>
      <c r="F6" s="2275"/>
      <c r="G6" s="2271"/>
      <c r="I6" s="2301"/>
      <c r="J6" s="2302"/>
      <c r="K6" s="2303"/>
    </row>
    <row r="7" spans="1:27" ht="16" thickBot="1" x14ac:dyDescent="0.25">
      <c r="A7" s="974" t="s">
        <v>1296</v>
      </c>
      <c r="B7" s="975" t="s">
        <v>1297</v>
      </c>
      <c r="C7" s="1572" t="s">
        <v>1298</v>
      </c>
      <c r="D7"/>
      <c r="E7" s="974" t="s">
        <v>1299</v>
      </c>
      <c r="F7" s="975" t="s">
        <v>742</v>
      </c>
      <c r="G7" s="1572" t="s">
        <v>1300</v>
      </c>
      <c r="I7" s="121" t="s">
        <v>900</v>
      </c>
      <c r="J7" s="975" t="s">
        <v>284</v>
      </c>
      <c r="K7" s="976" t="s">
        <v>1301</v>
      </c>
      <c r="O7" s="2000"/>
      <c r="P7" s="2000"/>
      <c r="Q7" s="2000"/>
      <c r="R7" s="2000"/>
      <c r="S7" s="2000"/>
      <c r="T7" s="2000"/>
      <c r="U7" s="2000"/>
      <c r="V7" s="2000"/>
      <c r="W7" s="2000"/>
      <c r="X7" s="2000"/>
      <c r="Y7" s="2000"/>
      <c r="Z7" s="2000"/>
    </row>
    <row r="8" spans="1:27" x14ac:dyDescent="0.2">
      <c r="A8" s="110"/>
      <c r="B8" s="955"/>
      <c r="C8" s="111"/>
      <c r="D8" s="106"/>
      <c r="E8" s="110"/>
      <c r="F8" s="577"/>
      <c r="G8" s="111"/>
      <c r="I8" s="110"/>
      <c r="J8" s="405"/>
      <c r="K8" s="894"/>
      <c r="O8" s="2000"/>
      <c r="P8" s="2000"/>
      <c r="Q8" s="2000"/>
      <c r="R8" s="2000"/>
      <c r="S8" s="2000"/>
      <c r="T8" s="2000"/>
      <c r="U8" s="2000"/>
      <c r="V8" s="2000"/>
      <c r="W8" s="2000"/>
      <c r="X8" s="2000"/>
      <c r="Y8" s="2000"/>
      <c r="Z8" s="2000"/>
    </row>
    <row r="9" spans="1:27" x14ac:dyDescent="0.2">
      <c r="A9" s="110"/>
      <c r="B9" s="955"/>
      <c r="C9" s="111"/>
      <c r="D9" s="106"/>
      <c r="E9" s="110"/>
      <c r="F9" s="534"/>
      <c r="G9" s="111"/>
      <c r="I9" s="110"/>
      <c r="J9" s="405"/>
      <c r="K9" s="894"/>
      <c r="O9" s="2000"/>
      <c r="P9" s="2000"/>
      <c r="Q9" s="2000"/>
      <c r="R9" s="2000"/>
      <c r="S9" s="2000"/>
      <c r="T9" s="2000"/>
      <c r="U9" s="2000"/>
      <c r="V9" s="2000"/>
      <c r="W9" s="2000"/>
      <c r="X9" s="2000"/>
      <c r="Y9" s="2000"/>
      <c r="Z9" s="2000"/>
    </row>
    <row r="10" spans="1:27" x14ac:dyDescent="0.2">
      <c r="A10" s="110"/>
      <c r="B10" s="955"/>
      <c r="C10" s="111"/>
      <c r="D10" s="106"/>
      <c r="E10" s="110"/>
      <c r="F10" s="534"/>
      <c r="G10" s="111"/>
      <c r="I10" s="110"/>
      <c r="J10" s="405"/>
      <c r="K10" s="894"/>
      <c r="O10" s="2000"/>
      <c r="P10" s="2000"/>
      <c r="Q10" s="2000"/>
      <c r="R10" s="2000"/>
      <c r="S10" s="2000"/>
      <c r="T10" s="2000"/>
      <c r="U10" s="2000"/>
      <c r="V10" s="2000"/>
      <c r="W10" s="2000"/>
      <c r="X10" s="2000"/>
      <c r="Y10" s="2000"/>
      <c r="Z10" s="2000"/>
    </row>
    <row r="11" spans="1:27" x14ac:dyDescent="0.2">
      <c r="A11" s="110"/>
      <c r="B11" s="955"/>
      <c r="C11" s="111"/>
      <c r="D11" s="106"/>
      <c r="E11" s="110"/>
      <c r="F11" s="534"/>
      <c r="G11" s="111"/>
      <c r="I11" s="110"/>
      <c r="J11" s="405"/>
      <c r="K11" s="894"/>
    </row>
    <row r="12" spans="1:27" x14ac:dyDescent="0.2">
      <c r="A12" s="110"/>
      <c r="B12" s="955"/>
      <c r="C12" s="111"/>
      <c r="D12" s="106"/>
      <c r="E12" s="110"/>
      <c r="F12" s="534"/>
      <c r="G12" s="111"/>
      <c r="I12" s="110"/>
      <c r="J12" s="405"/>
      <c r="K12" s="894"/>
    </row>
    <row r="13" spans="1:27" x14ac:dyDescent="0.2">
      <c r="A13" s="110"/>
      <c r="B13" s="955"/>
      <c r="C13" s="111"/>
      <c r="D13" s="106"/>
      <c r="E13" s="110"/>
      <c r="F13" s="534"/>
      <c r="G13" s="111"/>
      <c r="I13" s="110"/>
      <c r="J13" s="405"/>
      <c r="K13" s="894"/>
      <c r="O13" s="2000"/>
      <c r="P13" s="2000"/>
      <c r="Q13" s="2000"/>
      <c r="R13" s="2000"/>
      <c r="S13" s="2000"/>
      <c r="T13" s="2000"/>
      <c r="U13" s="2000"/>
      <c r="V13" s="2000"/>
      <c r="W13" s="2000"/>
      <c r="X13" s="2000"/>
      <c r="Y13" s="2000"/>
      <c r="Z13" s="2000"/>
      <c r="AA13" s="2000"/>
    </row>
    <row r="14" spans="1:27" x14ac:dyDescent="0.2">
      <c r="A14" s="110"/>
      <c r="B14" s="955"/>
      <c r="C14" s="111"/>
      <c r="D14" s="106"/>
      <c r="E14" s="110"/>
      <c r="F14" s="534"/>
      <c r="G14" s="111"/>
      <c r="I14" s="110"/>
      <c r="J14" s="405"/>
      <c r="K14" s="894"/>
      <c r="O14" s="2000"/>
      <c r="P14" s="2000"/>
      <c r="Q14" s="2000"/>
      <c r="R14" s="2000"/>
      <c r="S14" s="2000"/>
      <c r="T14" s="2000"/>
      <c r="U14" s="2000"/>
      <c r="V14" s="2000"/>
      <c r="W14" s="2000"/>
      <c r="X14" s="2000"/>
      <c r="Y14" s="2000"/>
      <c r="Z14" s="2000"/>
      <c r="AA14" s="2000"/>
    </row>
    <row r="15" spans="1:27" ht="14.75" customHeight="1" x14ac:dyDescent="0.2">
      <c r="A15" s="110"/>
      <c r="B15" s="955"/>
      <c r="C15" s="111"/>
      <c r="D15" s="106"/>
      <c r="E15" s="110"/>
      <c r="F15" s="534"/>
      <c r="G15" s="111"/>
      <c r="I15" s="110"/>
      <c r="J15" s="405"/>
      <c r="K15" s="894"/>
      <c r="O15" s="2000"/>
      <c r="P15" s="2000"/>
      <c r="Q15" s="2000"/>
      <c r="R15" s="2000"/>
      <c r="S15" s="2000"/>
      <c r="T15" s="2000"/>
      <c r="U15" s="2000"/>
      <c r="V15" s="2000"/>
      <c r="W15" s="2000"/>
      <c r="X15" s="2000"/>
      <c r="Y15" s="2000"/>
      <c r="Z15" s="2000"/>
      <c r="AA15" s="2000"/>
    </row>
    <row r="16" spans="1:27" x14ac:dyDescent="0.2">
      <c r="A16" s="110"/>
      <c r="B16" s="955"/>
      <c r="C16" s="111"/>
      <c r="D16" s="106"/>
      <c r="E16" s="110"/>
      <c r="F16" s="534"/>
      <c r="G16" s="111"/>
      <c r="I16" s="110"/>
      <c r="J16" s="405"/>
      <c r="K16" s="894"/>
      <c r="O16" s="2000"/>
      <c r="P16" s="2000"/>
      <c r="Q16" s="2000"/>
      <c r="R16" s="2000"/>
      <c r="S16" s="2000"/>
      <c r="T16" s="2000"/>
      <c r="U16" s="2000"/>
      <c r="V16" s="2000"/>
      <c r="W16" s="2000"/>
      <c r="X16" s="2000"/>
      <c r="Y16" s="2000"/>
      <c r="Z16" s="2000"/>
      <c r="AA16" s="2000"/>
    </row>
    <row r="17" spans="1:27" x14ac:dyDescent="0.2">
      <c r="A17" s="110"/>
      <c r="B17" s="955"/>
      <c r="C17" s="111"/>
      <c r="D17" s="106"/>
      <c r="E17" s="110"/>
      <c r="F17" s="534"/>
      <c r="G17" s="111"/>
      <c r="I17" s="110"/>
      <c r="J17" s="405"/>
      <c r="K17" s="894"/>
      <c r="O17" s="2000"/>
      <c r="P17" s="2000"/>
      <c r="Q17" s="2000"/>
      <c r="R17" s="2000"/>
      <c r="S17" s="2000"/>
      <c r="T17" s="2000"/>
      <c r="U17" s="2000"/>
      <c r="V17" s="2000"/>
      <c r="W17" s="2000"/>
      <c r="X17" s="2000"/>
      <c r="Y17" s="2000"/>
      <c r="Z17" s="2000"/>
      <c r="AA17" s="2000"/>
    </row>
    <row r="18" spans="1:27" x14ac:dyDescent="0.2">
      <c r="A18" s="110"/>
      <c r="B18" s="955"/>
      <c r="C18" s="111"/>
      <c r="D18" s="106"/>
      <c r="E18" s="110"/>
      <c r="F18" s="534"/>
      <c r="G18" s="111"/>
      <c r="I18" s="110"/>
      <c r="J18" s="405"/>
      <c r="K18" s="977"/>
      <c r="O18" s="2000"/>
      <c r="P18" s="2000"/>
      <c r="Q18" s="2000"/>
      <c r="R18" s="2000"/>
      <c r="S18" s="2000"/>
      <c r="T18" s="2000"/>
      <c r="U18" s="2000"/>
      <c r="V18" s="2000"/>
      <c r="W18" s="2000"/>
      <c r="X18" s="2000"/>
      <c r="Y18" s="2000"/>
      <c r="Z18" s="2000"/>
      <c r="AA18" s="2000"/>
    </row>
    <row r="19" spans="1:27" x14ac:dyDescent="0.2">
      <c r="A19" s="110"/>
      <c r="B19" s="955"/>
      <c r="C19" s="111"/>
      <c r="D19" s="106"/>
      <c r="E19" s="110"/>
      <c r="F19" s="534"/>
      <c r="G19" s="111"/>
      <c r="I19" s="110"/>
      <c r="J19" s="978"/>
      <c r="K19" s="894"/>
    </row>
    <row r="20" spans="1:27" x14ac:dyDescent="0.2">
      <c r="A20" s="110"/>
      <c r="B20" s="955"/>
      <c r="C20" s="111"/>
      <c r="D20" s="106"/>
      <c r="E20" s="110"/>
      <c r="F20" s="534"/>
      <c r="G20" s="111"/>
      <c r="I20" s="110"/>
      <c r="J20" s="978"/>
      <c r="K20" s="894"/>
    </row>
    <row r="21" spans="1:27" x14ac:dyDescent="0.2">
      <c r="A21" s="110"/>
      <c r="B21" s="955"/>
      <c r="C21" s="111"/>
      <c r="D21" s="106"/>
      <c r="E21" s="110"/>
      <c r="F21" s="534"/>
      <c r="G21" s="111"/>
      <c r="I21" s="110"/>
      <c r="J21" s="978"/>
      <c r="K21" s="977"/>
    </row>
    <row r="22" spans="1:27" x14ac:dyDescent="0.2">
      <c r="A22" s="1573"/>
      <c r="B22" s="1574"/>
      <c r="C22" s="1575"/>
      <c r="D22" s="106"/>
      <c r="E22" s="1573"/>
      <c r="F22" s="1576"/>
      <c r="G22" s="1575"/>
      <c r="I22" s="1573"/>
      <c r="J22" s="978"/>
      <c r="K22" s="977"/>
    </row>
    <row r="23" spans="1:27" ht="16" thickBot="1" x14ac:dyDescent="0.25">
      <c r="A23" s="112" t="s">
        <v>1302</v>
      </c>
      <c r="B23" s="113"/>
      <c r="C23" s="114">
        <f>SUM(C8:C22)</f>
        <v>0</v>
      </c>
      <c r="D23"/>
      <c r="E23" s="112" t="s">
        <v>1302</v>
      </c>
      <c r="F23" s="115"/>
      <c r="G23" s="114">
        <f>SUM(G8:G22)</f>
        <v>0</v>
      </c>
      <c r="I23" s="1577" t="s">
        <v>585</v>
      </c>
      <c r="J23" s="1578">
        <f>SUM(J8:J22)</f>
        <v>0</v>
      </c>
      <c r="K23" s="1579">
        <f>SUM(K8:K22)</f>
        <v>0</v>
      </c>
    </row>
    <row r="24" spans="1:27" ht="16" thickBot="1" x14ac:dyDescent="0.25">
      <c r="A24"/>
      <c r="B24"/>
      <c r="C24"/>
      <c r="D24"/>
      <c r="I24" s="1580"/>
      <c r="J24" s="1581"/>
      <c r="K24" s="1582"/>
    </row>
    <row r="25" spans="1:27" ht="16" thickBot="1" x14ac:dyDescent="0.25">
      <c r="E25" s="1390" t="s">
        <v>1303</v>
      </c>
      <c r="F25" s="116"/>
      <c r="G25" s="117">
        <f>+G23-C23</f>
        <v>0</v>
      </c>
      <c r="I25" s="118" t="s">
        <v>1304</v>
      </c>
      <c r="K25" s="894">
        <v>0</v>
      </c>
    </row>
    <row r="26" spans="1:27" x14ac:dyDescent="0.2">
      <c r="I26" s="118"/>
      <c r="K26" s="977"/>
    </row>
    <row r="27" spans="1:27" ht="16" thickBot="1" x14ac:dyDescent="0.25">
      <c r="I27" s="119" t="s">
        <v>1305</v>
      </c>
      <c r="J27" s="120"/>
      <c r="K27" s="979">
        <f>+J23+K23-K25</f>
        <v>0</v>
      </c>
    </row>
    <row r="28" spans="1:27" ht="16" thickBot="1" x14ac:dyDescent="0.25">
      <c r="A28" s="1140" t="s">
        <v>294</v>
      </c>
    </row>
    <row r="29" spans="1:27" ht="15" customHeight="1" x14ac:dyDescent="0.2">
      <c r="A29" s="2135"/>
      <c r="B29" s="2136"/>
      <c r="C29" s="2136"/>
      <c r="D29" s="2136"/>
      <c r="E29" s="2136"/>
      <c r="F29" s="2136"/>
      <c r="G29" s="2136"/>
      <c r="H29" s="2136"/>
      <c r="I29" s="2136"/>
      <c r="J29" s="2136"/>
      <c r="K29" s="2137"/>
    </row>
    <row r="30" spans="1:27" ht="15" customHeight="1" x14ac:dyDescent="0.2">
      <c r="A30" s="2163"/>
      <c r="B30" s="2088"/>
      <c r="C30" s="2088"/>
      <c r="D30" s="2088"/>
      <c r="E30" s="2088"/>
      <c r="F30" s="2088"/>
      <c r="G30" s="2088"/>
      <c r="H30" s="2088"/>
      <c r="I30" s="2088"/>
      <c r="J30" s="2088"/>
      <c r="K30" s="2164"/>
    </row>
    <row r="31" spans="1:27" ht="15" customHeight="1" x14ac:dyDescent="0.2">
      <c r="A31" s="2163"/>
      <c r="B31" s="2088"/>
      <c r="C31" s="2088"/>
      <c r="D31" s="2088"/>
      <c r="E31" s="2088"/>
      <c r="F31" s="2088"/>
      <c r="G31" s="2088"/>
      <c r="H31" s="2088"/>
      <c r="I31" s="2088"/>
      <c r="J31" s="2088"/>
      <c r="K31" s="2164"/>
    </row>
    <row r="32" spans="1:27" ht="15" customHeight="1" x14ac:dyDescent="0.2">
      <c r="A32" s="2163"/>
      <c r="B32" s="2088"/>
      <c r="C32" s="2088"/>
      <c r="D32" s="2088"/>
      <c r="E32" s="2088"/>
      <c r="F32" s="2088"/>
      <c r="G32" s="2088"/>
      <c r="H32" s="2088"/>
      <c r="I32" s="2088"/>
      <c r="J32" s="2088"/>
      <c r="K32" s="2164"/>
    </row>
    <row r="33" spans="1:11" ht="15" customHeight="1" thickBot="1" x14ac:dyDescent="0.25">
      <c r="A33" s="2165"/>
      <c r="B33" s="2166"/>
      <c r="C33" s="2166"/>
      <c r="D33" s="2166"/>
      <c r="E33" s="2166"/>
      <c r="F33" s="2166"/>
      <c r="G33" s="2166"/>
      <c r="H33" s="2166"/>
      <c r="I33" s="2166"/>
      <c r="J33" s="2166"/>
      <c r="K33" s="2167"/>
    </row>
  </sheetData>
  <mergeCells count="4">
    <mergeCell ref="I5:K6"/>
    <mergeCell ref="A6:C6"/>
    <mergeCell ref="E6:G6"/>
    <mergeCell ref="A29:K33"/>
  </mergeCells>
  <hyperlinks>
    <hyperlink ref="M1" location="'X2  Index'!A1" display="Return to index" xr:uid="{00000000-0004-0000-41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9"/>
  <dimension ref="A1:L76"/>
  <sheetViews>
    <sheetView showGridLines="0" view="pageBreakPreview" topLeftCell="A30" zoomScale="60" zoomScaleNormal="100" workbookViewId="0">
      <selection activeCell="A58" sqref="A58:I64"/>
    </sheetView>
  </sheetViews>
  <sheetFormatPr baseColWidth="10" defaultColWidth="9.33203125" defaultRowHeight="15" x14ac:dyDescent="0.2"/>
  <cols>
    <col min="1" max="6" width="9.5" customWidth="1"/>
    <col min="7" max="7" width="16.33203125" customWidth="1"/>
    <col min="8" max="9" width="15.6640625" style="106" customWidth="1"/>
    <col min="10" max="10" width="2" customWidth="1"/>
    <col min="11" max="11" width="7.5" style="70" customWidth="1"/>
  </cols>
  <sheetData>
    <row r="1" spans="1:12" x14ac:dyDescent="0.2">
      <c r="A1" s="732" t="str">
        <f>+'X1  ReportCoverPage'!D9</f>
        <v>Example Company</v>
      </c>
      <c r="B1" s="1067"/>
      <c r="C1" s="733"/>
      <c r="D1" s="733"/>
      <c r="E1" s="733"/>
      <c r="F1" s="733"/>
      <c r="G1" s="733"/>
      <c r="H1" s="1175"/>
      <c r="I1" s="1171"/>
      <c r="L1" s="1141" t="s">
        <v>209</v>
      </c>
    </row>
    <row r="2" spans="1:12" x14ac:dyDescent="0.2">
      <c r="A2" s="2208" t="s">
        <v>1306</v>
      </c>
      <c r="B2" s="2209"/>
      <c r="C2" s="2209"/>
      <c r="D2" s="2209"/>
      <c r="E2" s="2209"/>
      <c r="F2" s="2209"/>
      <c r="G2" s="2209"/>
      <c r="H2" s="2209"/>
      <c r="I2" s="2210"/>
    </row>
    <row r="3" spans="1:12" ht="16" thickBot="1" x14ac:dyDescent="0.25">
      <c r="A3" s="2211" t="str">
        <f>"Exam of"&amp;" "&amp;'X2  Index'!$A$3</f>
        <v>Exam of Jan 2023 (Update date on Index tab)</v>
      </c>
      <c r="B3" s="2212"/>
      <c r="C3" s="2212"/>
      <c r="D3" s="2212"/>
      <c r="E3" s="2212"/>
      <c r="F3" s="2212"/>
      <c r="G3" s="2212"/>
      <c r="H3" s="2212"/>
      <c r="I3" s="2213"/>
    </row>
    <row r="4" spans="1:12" x14ac:dyDescent="0.2">
      <c r="A4" s="72"/>
      <c r="B4" s="53"/>
      <c r="C4" s="53"/>
      <c r="D4" s="53"/>
      <c r="E4" s="53"/>
      <c r="F4" s="53"/>
      <c r="G4" s="53"/>
      <c r="H4" s="1176"/>
      <c r="I4" s="1176"/>
    </row>
    <row r="5" spans="1:12" x14ac:dyDescent="0.2">
      <c r="A5" s="189" t="s">
        <v>1307</v>
      </c>
      <c r="B5" s="53"/>
      <c r="C5" s="53"/>
      <c r="D5" s="53"/>
      <c r="E5" s="53"/>
      <c r="F5" s="53"/>
      <c r="G5" s="53"/>
      <c r="H5" s="1176"/>
      <c r="I5" s="1176"/>
    </row>
    <row r="6" spans="1:12" x14ac:dyDescent="0.2">
      <c r="A6" s="72"/>
      <c r="B6" s="53"/>
      <c r="C6" s="53"/>
      <c r="D6" s="53"/>
      <c r="E6" s="53"/>
      <c r="F6" s="53"/>
      <c r="G6" s="53"/>
      <c r="H6" s="1176"/>
      <c r="I6" s="1176"/>
    </row>
    <row r="7" spans="1:12" x14ac:dyDescent="0.2">
      <c r="A7" s="53" t="s">
        <v>1308</v>
      </c>
      <c r="B7" s="53"/>
      <c r="C7" s="53"/>
      <c r="D7" s="53"/>
      <c r="E7" s="53"/>
      <c r="F7" s="53"/>
      <c r="G7" s="53"/>
      <c r="H7" s="2248"/>
      <c r="I7" s="2249"/>
      <c r="K7" s="71" t="s">
        <v>173</v>
      </c>
    </row>
    <row r="8" spans="1:12" x14ac:dyDescent="0.2">
      <c r="A8" s="53"/>
      <c r="B8" s="53"/>
      <c r="C8" s="53"/>
      <c r="D8" s="53"/>
      <c r="E8" s="53"/>
      <c r="F8" s="53"/>
      <c r="G8" s="53"/>
      <c r="H8" s="1176"/>
      <c r="I8" s="1176"/>
      <c r="K8" s="71"/>
    </row>
    <row r="9" spans="1:12" x14ac:dyDescent="0.2">
      <c r="A9" s="53" t="s">
        <v>1309</v>
      </c>
      <c r="B9" s="53"/>
      <c r="C9" s="53"/>
      <c r="D9" s="53"/>
      <c r="E9" s="53"/>
      <c r="F9" s="53"/>
      <c r="G9" s="53"/>
      <c r="H9" s="2248"/>
      <c r="I9" s="2249"/>
      <c r="K9" s="71"/>
    </row>
    <row r="10" spans="1:12" x14ac:dyDescent="0.2">
      <c r="A10" s="53"/>
      <c r="B10" s="53"/>
      <c r="C10" s="53"/>
      <c r="D10" s="53"/>
      <c r="E10" s="53"/>
      <c r="F10" s="53"/>
      <c r="G10" s="53"/>
      <c r="H10" s="1176"/>
      <c r="I10" s="1176"/>
      <c r="K10" s="71"/>
    </row>
    <row r="11" spans="1:12" x14ac:dyDescent="0.2">
      <c r="A11" s="53" t="s">
        <v>1310</v>
      </c>
      <c r="B11" s="53"/>
      <c r="C11" s="53"/>
      <c r="D11" s="53"/>
      <c r="E11" s="53"/>
      <c r="F11" s="53"/>
      <c r="G11" s="53"/>
      <c r="H11" s="2248"/>
      <c r="I11" s="2249"/>
      <c r="K11" s="71" t="s">
        <v>173</v>
      </c>
    </row>
    <row r="12" spans="1:12" x14ac:dyDescent="0.2">
      <c r="A12" s="53"/>
      <c r="B12" s="53"/>
      <c r="C12" s="53"/>
      <c r="D12" s="53"/>
      <c r="E12" s="53"/>
      <c r="F12" s="53"/>
      <c r="G12" s="53"/>
      <c r="H12" s="1176"/>
      <c r="I12" s="1176"/>
      <c r="K12" s="71"/>
    </row>
    <row r="13" spans="1:12" x14ac:dyDescent="0.2">
      <c r="A13" s="53" t="s">
        <v>1311</v>
      </c>
      <c r="B13" s="53"/>
      <c r="C13" s="53"/>
      <c r="D13" s="53"/>
      <c r="E13" s="53"/>
      <c r="F13" s="53"/>
      <c r="G13" s="53"/>
      <c r="H13" s="2250"/>
      <c r="I13" s="2251"/>
      <c r="K13" s="71" t="s">
        <v>173</v>
      </c>
    </row>
    <row r="14" spans="1:12" x14ac:dyDescent="0.2">
      <c r="A14" s="53"/>
      <c r="B14" s="53"/>
      <c r="C14" s="53"/>
      <c r="D14" s="53"/>
      <c r="E14" s="53"/>
      <c r="F14" s="53"/>
      <c r="G14" s="53"/>
      <c r="H14" s="1176"/>
      <c r="I14" s="1176"/>
      <c r="K14" s="71"/>
    </row>
    <row r="15" spans="1:12" x14ac:dyDescent="0.2">
      <c r="A15" s="53" t="s">
        <v>1312</v>
      </c>
      <c r="B15" s="53"/>
      <c r="C15" s="53"/>
      <c r="D15" s="53"/>
      <c r="E15" s="53"/>
      <c r="F15" s="53"/>
      <c r="G15" s="53"/>
      <c r="H15" s="2250"/>
      <c r="I15" s="2251"/>
      <c r="K15" s="71" t="s">
        <v>173</v>
      </c>
    </row>
    <row r="16" spans="1:12" x14ac:dyDescent="0.2">
      <c r="A16" s="53"/>
      <c r="B16" s="53"/>
      <c r="C16" s="53"/>
      <c r="D16" s="53"/>
      <c r="E16" s="53"/>
      <c r="F16" s="53"/>
      <c r="G16" s="53"/>
      <c r="H16" s="1176"/>
      <c r="I16" s="1176"/>
      <c r="K16" s="71"/>
    </row>
    <row r="17" spans="1:11" x14ac:dyDescent="0.2">
      <c r="A17" s="53" t="s">
        <v>1313</v>
      </c>
      <c r="B17" s="53"/>
      <c r="C17" s="53"/>
      <c r="D17" s="53"/>
      <c r="E17" s="53"/>
      <c r="F17" s="53"/>
      <c r="G17" s="53"/>
      <c r="H17" s="2250"/>
      <c r="I17" s="2251"/>
      <c r="K17" s="71" t="s">
        <v>173</v>
      </c>
    </row>
    <row r="18" spans="1:11" x14ac:dyDescent="0.2">
      <c r="A18" s="53"/>
      <c r="B18" s="53"/>
      <c r="C18" s="53"/>
      <c r="D18" s="53"/>
      <c r="E18" s="53"/>
      <c r="F18" s="53"/>
      <c r="G18" s="53"/>
      <c r="H18" s="1176"/>
      <c r="I18" s="1176"/>
      <c r="K18" s="71"/>
    </row>
    <row r="19" spans="1:11" x14ac:dyDescent="0.2">
      <c r="A19" s="53" t="s">
        <v>1314</v>
      </c>
      <c r="B19" s="53"/>
      <c r="C19" s="53"/>
      <c r="D19" s="53"/>
      <c r="E19" s="53"/>
      <c r="F19" s="53"/>
      <c r="G19" s="53"/>
      <c r="H19" s="2250"/>
      <c r="I19" s="2251"/>
      <c r="K19" s="71" t="s">
        <v>173</v>
      </c>
    </row>
    <row r="20" spans="1:11" x14ac:dyDescent="0.2">
      <c r="A20" s="53"/>
      <c r="B20" s="53"/>
      <c r="C20" s="53"/>
      <c r="D20" s="53"/>
      <c r="E20" s="53"/>
      <c r="F20" s="53"/>
      <c r="G20" s="53"/>
      <c r="H20" s="1176"/>
      <c r="I20" s="1176"/>
      <c r="K20" s="71"/>
    </row>
    <row r="21" spans="1:11" x14ac:dyDescent="0.2">
      <c r="A21" s="53" t="s">
        <v>1315</v>
      </c>
      <c r="B21" s="53"/>
      <c r="C21" s="53"/>
      <c r="D21" s="53"/>
      <c r="E21" s="53"/>
      <c r="F21" s="53"/>
      <c r="G21" s="53"/>
      <c r="H21" s="2250"/>
      <c r="I21" s="2251"/>
      <c r="K21" s="71" t="s">
        <v>173</v>
      </c>
    </row>
    <row r="22" spans="1:11" x14ac:dyDescent="0.2">
      <c r="A22" s="53"/>
      <c r="B22" s="53"/>
      <c r="C22" s="53"/>
      <c r="D22" s="53"/>
      <c r="E22" s="53"/>
      <c r="F22" s="53"/>
      <c r="G22" s="53"/>
      <c r="H22" s="1176"/>
      <c r="I22" s="1176"/>
      <c r="K22" s="71"/>
    </row>
    <row r="23" spans="1:11" x14ac:dyDescent="0.2">
      <c r="A23" s="53" t="s">
        <v>1311</v>
      </c>
      <c r="B23" s="53"/>
      <c r="C23" s="53"/>
      <c r="D23" s="53"/>
      <c r="E23" s="53"/>
      <c r="F23" s="53"/>
      <c r="G23" s="53"/>
      <c r="H23" s="2250"/>
      <c r="I23" s="2251"/>
      <c r="K23" s="71" t="s">
        <v>173</v>
      </c>
    </row>
    <row r="24" spans="1:11" x14ac:dyDescent="0.2">
      <c r="A24" s="53"/>
      <c r="B24" s="53"/>
      <c r="C24" s="53"/>
      <c r="D24" s="53"/>
      <c r="E24" s="53"/>
      <c r="F24" s="53"/>
      <c r="G24" s="53"/>
      <c r="H24" s="1194"/>
      <c r="I24" s="1194"/>
      <c r="K24" s="71"/>
    </row>
    <row r="25" spans="1:11" x14ac:dyDescent="0.2">
      <c r="A25" s="53" t="s">
        <v>1312</v>
      </c>
      <c r="B25" s="53"/>
      <c r="C25" s="53"/>
      <c r="D25" s="53"/>
      <c r="E25" s="53"/>
      <c r="F25" s="53"/>
      <c r="G25" s="53"/>
      <c r="H25" s="2250"/>
      <c r="I25" s="2251"/>
      <c r="K25" s="71" t="s">
        <v>173</v>
      </c>
    </row>
    <row r="26" spans="1:11" x14ac:dyDescent="0.2">
      <c r="A26" s="53"/>
      <c r="B26" s="53"/>
      <c r="C26" s="53"/>
      <c r="D26" s="53"/>
      <c r="E26" s="53"/>
      <c r="F26" s="53"/>
      <c r="G26" s="53"/>
      <c r="H26" s="1176"/>
      <c r="I26" s="1176"/>
      <c r="K26" s="71"/>
    </row>
    <row r="27" spans="1:11" x14ac:dyDescent="0.2">
      <c r="A27" s="53" t="s">
        <v>1316</v>
      </c>
      <c r="B27" s="53"/>
      <c r="C27" s="53"/>
      <c r="D27" s="53"/>
      <c r="E27" s="53"/>
      <c r="F27" s="53"/>
      <c r="G27" s="53"/>
      <c r="H27" s="2250"/>
      <c r="I27" s="2251"/>
      <c r="K27" s="71" t="s">
        <v>175</v>
      </c>
    </row>
    <row r="28" spans="1:11" x14ac:dyDescent="0.2">
      <c r="A28" s="53"/>
      <c r="B28" s="53"/>
      <c r="C28" s="53"/>
      <c r="D28" s="53"/>
      <c r="E28" s="53"/>
      <c r="F28" s="53"/>
      <c r="G28" s="53"/>
      <c r="H28" s="1176"/>
      <c r="I28" s="1176"/>
      <c r="K28" s="71"/>
    </row>
    <row r="29" spans="1:11" x14ac:dyDescent="0.2">
      <c r="A29" s="53" t="s">
        <v>1317</v>
      </c>
      <c r="B29" s="53"/>
      <c r="C29" s="53"/>
      <c r="D29" s="53"/>
      <c r="E29" s="53"/>
      <c r="F29" s="53"/>
      <c r="G29" s="53"/>
      <c r="H29" s="2250"/>
      <c r="I29" s="2251"/>
      <c r="K29" s="71" t="s">
        <v>175</v>
      </c>
    </row>
    <row r="30" spans="1:11" x14ac:dyDescent="0.2">
      <c r="A30" s="53"/>
      <c r="B30" s="53"/>
      <c r="C30" s="53"/>
      <c r="D30" s="53"/>
      <c r="E30" s="53"/>
      <c r="F30" s="53"/>
      <c r="G30" s="53"/>
      <c r="H30" s="1176"/>
      <c r="I30" s="1176"/>
      <c r="K30" s="71"/>
    </row>
    <row r="31" spans="1:11" x14ac:dyDescent="0.2">
      <c r="A31" s="53" t="s">
        <v>1318</v>
      </c>
      <c r="B31" s="53"/>
      <c r="C31" s="53"/>
      <c r="D31" s="53"/>
      <c r="E31" s="53"/>
      <c r="F31" s="53"/>
      <c r="G31" s="53"/>
      <c r="H31" s="2250"/>
      <c r="I31" s="2251"/>
      <c r="K31" s="71" t="s">
        <v>175</v>
      </c>
    </row>
    <row r="32" spans="1:11" x14ac:dyDescent="0.2">
      <c r="A32" s="53"/>
      <c r="B32" s="53"/>
      <c r="C32" s="53"/>
      <c r="D32" s="53"/>
      <c r="E32" s="53"/>
      <c r="F32" s="53"/>
      <c r="G32" s="53"/>
      <c r="H32" s="1194"/>
      <c r="I32" s="1194"/>
      <c r="K32" s="71"/>
    </row>
    <row r="33" spans="1:11" x14ac:dyDescent="0.2">
      <c r="A33" s="53" t="s">
        <v>1312</v>
      </c>
      <c r="B33" s="53"/>
      <c r="C33" s="53"/>
      <c r="D33" s="53"/>
      <c r="E33" s="53"/>
      <c r="F33" s="53"/>
      <c r="G33" s="53"/>
      <c r="H33" s="2250"/>
      <c r="I33" s="2251"/>
      <c r="K33" s="71" t="s">
        <v>175</v>
      </c>
    </row>
    <row r="34" spans="1:11" x14ac:dyDescent="0.2">
      <c r="A34" s="53"/>
      <c r="B34" s="53"/>
      <c r="C34" s="53"/>
      <c r="D34" s="53"/>
      <c r="E34" s="53"/>
      <c r="F34" s="53"/>
      <c r="G34" s="53"/>
      <c r="H34" s="1176"/>
      <c r="I34" s="1176"/>
      <c r="K34" s="71"/>
    </row>
    <row r="35" spans="1:11" x14ac:dyDescent="0.2">
      <c r="A35" s="53" t="s">
        <v>1319</v>
      </c>
      <c r="B35" s="53"/>
      <c r="C35" s="53"/>
      <c r="D35" s="53"/>
      <c r="E35" s="53"/>
      <c r="F35" s="53"/>
      <c r="G35" s="53"/>
      <c r="H35" s="2250"/>
      <c r="I35" s="2251"/>
      <c r="K35" s="71" t="s">
        <v>177</v>
      </c>
    </row>
    <row r="36" spans="1:11" x14ac:dyDescent="0.2">
      <c r="A36" s="53"/>
      <c r="B36" s="53"/>
      <c r="C36" s="53"/>
      <c r="D36" s="53"/>
      <c r="E36" s="53"/>
      <c r="F36" s="53"/>
      <c r="G36" s="53"/>
      <c r="H36" s="1194"/>
      <c r="I36" s="1194"/>
      <c r="K36" s="71"/>
    </row>
    <row r="37" spans="1:11" x14ac:dyDescent="0.2">
      <c r="A37" s="53" t="s">
        <v>1312</v>
      </c>
      <c r="B37" s="53"/>
      <c r="C37" s="53"/>
      <c r="D37" s="53"/>
      <c r="E37" s="53"/>
      <c r="F37" s="53"/>
      <c r="G37" s="53"/>
      <c r="H37" s="2250"/>
      <c r="I37" s="2251"/>
      <c r="K37" s="71" t="s">
        <v>177</v>
      </c>
    </row>
    <row r="38" spans="1:11" x14ac:dyDescent="0.2">
      <c r="A38" s="53"/>
      <c r="B38" s="53"/>
      <c r="C38" s="53"/>
      <c r="D38" s="53"/>
      <c r="E38" s="53"/>
      <c r="F38" s="53"/>
      <c r="G38" s="53"/>
      <c r="H38" s="1194"/>
      <c r="I38" s="1194"/>
      <c r="K38" s="71"/>
    </row>
    <row r="39" spans="1:11" x14ac:dyDescent="0.2">
      <c r="A39" s="190" t="s">
        <v>1320</v>
      </c>
      <c r="B39" s="53"/>
      <c r="C39" s="53"/>
      <c r="D39" s="53"/>
      <c r="E39" s="53"/>
      <c r="F39" s="53"/>
      <c r="G39" s="53"/>
      <c r="H39" s="1194"/>
      <c r="I39" s="1194"/>
      <c r="K39" s="71"/>
    </row>
    <row r="40" spans="1:11" x14ac:dyDescent="0.2">
      <c r="A40" s="190"/>
      <c r="B40" s="53"/>
      <c r="C40" s="53"/>
      <c r="D40" s="53"/>
      <c r="E40" s="53"/>
      <c r="F40" s="53"/>
      <c r="G40" s="53"/>
      <c r="H40" s="1194"/>
      <c r="I40" s="1194"/>
      <c r="K40" s="71"/>
    </row>
    <row r="41" spans="1:11" x14ac:dyDescent="0.2">
      <c r="A41" s="53" t="s">
        <v>1321</v>
      </c>
      <c r="B41" s="53"/>
      <c r="C41" s="53"/>
      <c r="D41" s="53"/>
      <c r="E41" s="53"/>
      <c r="F41" s="53"/>
      <c r="G41" s="53"/>
      <c r="H41" s="2250"/>
      <c r="I41" s="2251"/>
      <c r="K41" s="71" t="s">
        <v>179</v>
      </c>
    </row>
    <row r="42" spans="1:11" x14ac:dyDescent="0.2">
      <c r="A42" s="53"/>
      <c r="B42" s="53"/>
      <c r="C42" s="53"/>
      <c r="D42" s="53"/>
      <c r="E42" s="53"/>
      <c r="F42" s="53"/>
      <c r="G42" s="53"/>
      <c r="H42" s="1194"/>
      <c r="I42" s="1194"/>
      <c r="K42" s="71"/>
    </row>
    <row r="43" spans="1:11" x14ac:dyDescent="0.2">
      <c r="A43" s="53" t="s">
        <v>1322</v>
      </c>
      <c r="B43" s="53"/>
      <c r="C43" s="53"/>
      <c r="D43" s="53"/>
      <c r="E43" s="53"/>
      <c r="F43" s="53"/>
      <c r="G43" s="53"/>
      <c r="H43" s="2250"/>
      <c r="I43" s="2251"/>
      <c r="K43" s="71" t="s">
        <v>179</v>
      </c>
    </row>
    <row r="44" spans="1:11" x14ac:dyDescent="0.2">
      <c r="A44" s="53"/>
      <c r="B44" s="53"/>
      <c r="C44" s="53"/>
      <c r="D44" s="53"/>
      <c r="E44" s="53"/>
      <c r="F44" s="53"/>
      <c r="G44" s="53"/>
      <c r="H44" s="1194"/>
      <c r="I44" s="1194"/>
      <c r="K44" s="71"/>
    </row>
    <row r="45" spans="1:11" x14ac:dyDescent="0.2">
      <c r="A45" s="53" t="s">
        <v>1323</v>
      </c>
      <c r="B45" s="53"/>
      <c r="C45" s="53"/>
      <c r="D45" s="53"/>
      <c r="E45" s="53"/>
      <c r="F45" s="53"/>
      <c r="G45" s="53"/>
      <c r="H45" s="2250"/>
      <c r="I45" s="2251"/>
      <c r="K45" s="71" t="s">
        <v>181</v>
      </c>
    </row>
    <row r="46" spans="1:11" x14ac:dyDescent="0.2">
      <c r="A46" s="53"/>
      <c r="B46" s="53"/>
      <c r="C46" s="53"/>
      <c r="D46" s="53"/>
      <c r="E46" s="53"/>
      <c r="F46" s="53"/>
      <c r="G46" s="53"/>
      <c r="H46" s="1194"/>
      <c r="I46" s="1194"/>
      <c r="K46" s="71"/>
    </row>
    <row r="47" spans="1:11" x14ac:dyDescent="0.2">
      <c r="A47" s="53" t="s">
        <v>1324</v>
      </c>
      <c r="B47" s="53"/>
      <c r="C47" s="53"/>
      <c r="D47" s="53"/>
      <c r="E47" s="53"/>
      <c r="F47" s="53"/>
      <c r="G47" s="53"/>
      <c r="H47" s="2250"/>
      <c r="I47" s="2251"/>
      <c r="K47" s="71" t="s">
        <v>183</v>
      </c>
    </row>
    <row r="48" spans="1:11" x14ac:dyDescent="0.2">
      <c r="A48" s="53"/>
      <c r="B48" s="53"/>
      <c r="C48" s="53"/>
      <c r="D48" s="53"/>
      <c r="E48" s="53"/>
      <c r="F48" s="53"/>
      <c r="G48" s="53"/>
      <c r="H48" s="1194"/>
      <c r="I48" s="1194"/>
      <c r="K48" s="71"/>
    </row>
    <row r="49" spans="1:11" x14ac:dyDescent="0.2">
      <c r="A49" s="53" t="s">
        <v>1325</v>
      </c>
      <c r="B49" s="53"/>
      <c r="C49" s="53"/>
      <c r="D49" s="53"/>
      <c r="E49" s="53"/>
      <c r="F49" s="53"/>
      <c r="G49" s="53"/>
      <c r="H49" s="2250"/>
      <c r="I49" s="2251"/>
      <c r="K49" s="71" t="s">
        <v>183</v>
      </c>
    </row>
    <row r="50" spans="1:11" x14ac:dyDescent="0.2">
      <c r="A50" s="53"/>
      <c r="B50" s="53"/>
      <c r="C50" s="53"/>
      <c r="D50" s="53"/>
      <c r="E50" s="53"/>
      <c r="F50" s="53"/>
      <c r="G50" s="53"/>
      <c r="H50" s="1194"/>
      <c r="I50" s="1194"/>
      <c r="K50" s="71"/>
    </row>
    <row r="51" spans="1:11" x14ac:dyDescent="0.2">
      <c r="A51" s="53" t="s">
        <v>1312</v>
      </c>
      <c r="B51" s="53"/>
      <c r="C51" s="53"/>
      <c r="D51" s="53"/>
      <c r="E51" s="53"/>
      <c r="F51" s="53"/>
      <c r="G51" s="53"/>
      <c r="H51" s="2250"/>
      <c r="I51" s="2251"/>
      <c r="K51" s="71" t="s">
        <v>183</v>
      </c>
    </row>
    <row r="52" spans="1:11" x14ac:dyDescent="0.2">
      <c r="A52" s="53"/>
      <c r="B52" s="53"/>
      <c r="C52" s="53"/>
      <c r="D52" s="53"/>
      <c r="E52" s="53"/>
      <c r="F52" s="53"/>
      <c r="G52" s="53"/>
      <c r="H52" s="1194"/>
      <c r="I52" s="1194"/>
      <c r="K52" s="71"/>
    </row>
    <row r="53" spans="1:11" x14ac:dyDescent="0.2">
      <c r="A53" s="53" t="s">
        <v>1326</v>
      </c>
      <c r="B53" s="53"/>
      <c r="C53" s="53"/>
      <c r="D53" s="53"/>
      <c r="E53" s="53"/>
      <c r="F53" s="53"/>
      <c r="G53" s="53"/>
      <c r="H53" s="2250"/>
      <c r="I53" s="2251"/>
      <c r="K53" s="71" t="s">
        <v>183</v>
      </c>
    </row>
    <row r="54" spans="1:11" x14ac:dyDescent="0.2">
      <c r="A54" s="53"/>
      <c r="B54" s="53"/>
      <c r="C54" s="53"/>
      <c r="D54" s="53"/>
      <c r="E54" s="53"/>
      <c r="F54" s="53"/>
      <c r="G54" s="53"/>
      <c r="H54" s="1194"/>
      <c r="I54" s="1194"/>
      <c r="K54" s="71"/>
    </row>
    <row r="55" spans="1:11" x14ac:dyDescent="0.2">
      <c r="A55" s="53" t="s">
        <v>1327</v>
      </c>
      <c r="B55" s="53"/>
      <c r="C55" s="53"/>
      <c r="D55" s="53"/>
      <c r="E55" s="53"/>
      <c r="F55" s="53"/>
      <c r="G55" s="53"/>
      <c r="H55" s="2250"/>
      <c r="I55" s="2251"/>
      <c r="K55" s="71" t="s">
        <v>183</v>
      </c>
    </row>
    <row r="56" spans="1:11" x14ac:dyDescent="0.2">
      <c r="A56" s="53"/>
      <c r="B56" s="53"/>
      <c r="C56" s="53"/>
      <c r="D56" s="53"/>
      <c r="E56" s="53"/>
      <c r="F56" s="53"/>
      <c r="G56" s="53"/>
      <c r="H56" s="1176"/>
      <c r="I56" s="1176"/>
    </row>
    <row r="57" spans="1:11" ht="16" thickBot="1" x14ac:dyDescent="0.25">
      <c r="A57" s="79" t="s">
        <v>294</v>
      </c>
      <c r="B57" s="53"/>
      <c r="C57" s="53"/>
      <c r="D57" s="53"/>
      <c r="E57" s="53"/>
      <c r="F57" s="53"/>
      <c r="G57" s="53"/>
      <c r="H57" s="1176"/>
      <c r="I57" s="1176"/>
    </row>
    <row r="58" spans="1:11" x14ac:dyDescent="0.2">
      <c r="A58" s="2017"/>
      <c r="B58" s="2018"/>
      <c r="C58" s="2018"/>
      <c r="D58" s="2018"/>
      <c r="E58" s="2018"/>
      <c r="F58" s="2018"/>
      <c r="G58" s="2018"/>
      <c r="H58" s="2018"/>
      <c r="I58" s="2019"/>
    </row>
    <row r="59" spans="1:11" x14ac:dyDescent="0.2">
      <c r="A59" s="2020"/>
      <c r="B59" s="2021"/>
      <c r="C59" s="2021"/>
      <c r="D59" s="2021"/>
      <c r="E59" s="2021"/>
      <c r="F59" s="2021"/>
      <c r="G59" s="2021"/>
      <c r="H59" s="2021"/>
      <c r="I59" s="2022"/>
    </row>
    <row r="60" spans="1:11" x14ac:dyDescent="0.2">
      <c r="A60" s="2020"/>
      <c r="B60" s="2021"/>
      <c r="C60" s="2021"/>
      <c r="D60" s="2021"/>
      <c r="E60" s="2021"/>
      <c r="F60" s="2021"/>
      <c r="G60" s="2021"/>
      <c r="H60" s="2021"/>
      <c r="I60" s="2022"/>
    </row>
    <row r="61" spans="1:11" x14ac:dyDescent="0.2">
      <c r="A61" s="2020"/>
      <c r="B61" s="2021"/>
      <c r="C61" s="2021"/>
      <c r="D61" s="2021"/>
      <c r="E61" s="2021"/>
      <c r="F61" s="2021"/>
      <c r="G61" s="2021"/>
      <c r="H61" s="2021"/>
      <c r="I61" s="2022"/>
    </row>
    <row r="62" spans="1:11" x14ac:dyDescent="0.2">
      <c r="A62" s="2020"/>
      <c r="B62" s="2021"/>
      <c r="C62" s="2021"/>
      <c r="D62" s="2021"/>
      <c r="E62" s="2021"/>
      <c r="F62" s="2021"/>
      <c r="G62" s="2021"/>
      <c r="H62" s="2021"/>
      <c r="I62" s="2022"/>
    </row>
    <row r="63" spans="1:11" x14ac:dyDescent="0.2">
      <c r="A63" s="2020"/>
      <c r="B63" s="2021"/>
      <c r="C63" s="2021"/>
      <c r="D63" s="2021"/>
      <c r="E63" s="2021"/>
      <c r="F63" s="2021"/>
      <c r="G63" s="2021"/>
      <c r="H63" s="2021"/>
      <c r="I63" s="2022"/>
    </row>
    <row r="64" spans="1:11" ht="16" thickBot="1" x14ac:dyDescent="0.25">
      <c r="A64" s="2023"/>
      <c r="B64" s="2024"/>
      <c r="C64" s="2024"/>
      <c r="D64" s="2024"/>
      <c r="E64" s="2024"/>
      <c r="F64" s="2024"/>
      <c r="G64" s="2024"/>
      <c r="H64" s="2024"/>
      <c r="I64" s="2025"/>
    </row>
    <row r="65" spans="1:9" x14ac:dyDescent="0.2">
      <c r="A65" s="53"/>
      <c r="B65" s="53"/>
      <c r="C65" s="53"/>
      <c r="D65" s="53"/>
      <c r="E65" s="53"/>
      <c r="F65" s="53"/>
      <c r="G65" s="53"/>
      <c r="H65" s="1176"/>
      <c r="I65" s="1176"/>
    </row>
    <row r="66" spans="1:9" x14ac:dyDescent="0.2">
      <c r="A66" s="53"/>
      <c r="B66" s="53"/>
      <c r="C66" s="53"/>
      <c r="D66" s="53"/>
      <c r="E66" s="53"/>
      <c r="F66" s="53"/>
      <c r="G66" s="53"/>
      <c r="H66" s="1176"/>
      <c r="I66" s="1176"/>
    </row>
    <row r="67" spans="1:9" x14ac:dyDescent="0.2">
      <c r="A67" s="53"/>
      <c r="B67" s="53"/>
      <c r="C67" s="53"/>
      <c r="D67" s="53"/>
      <c r="E67" s="53"/>
      <c r="F67" s="53"/>
      <c r="G67" s="53"/>
      <c r="H67" s="1176"/>
      <c r="I67" s="1176"/>
    </row>
    <row r="68" spans="1:9" x14ac:dyDescent="0.2">
      <c r="A68" s="53"/>
      <c r="B68" s="53"/>
      <c r="C68" s="53"/>
      <c r="D68" s="53"/>
      <c r="E68" s="53"/>
      <c r="F68" s="53"/>
      <c r="G68" s="53"/>
      <c r="H68" s="1176"/>
      <c r="I68" s="1176"/>
    </row>
    <row r="69" spans="1:9" x14ac:dyDescent="0.2">
      <c r="A69" s="53"/>
      <c r="B69" s="53"/>
      <c r="C69" s="53"/>
      <c r="D69" s="53"/>
      <c r="E69" s="53"/>
      <c r="F69" s="53"/>
      <c r="G69" s="53"/>
      <c r="H69" s="1176"/>
      <c r="I69" s="1176"/>
    </row>
    <row r="70" spans="1:9" x14ac:dyDescent="0.2">
      <c r="A70" s="53"/>
      <c r="B70" s="53"/>
      <c r="C70" s="53"/>
      <c r="D70" s="53"/>
      <c r="E70" s="53"/>
      <c r="F70" s="53"/>
      <c r="G70" s="53"/>
      <c r="H70" s="1176"/>
      <c r="I70" s="1176"/>
    </row>
    <row r="71" spans="1:9" x14ac:dyDescent="0.2">
      <c r="A71" s="53"/>
      <c r="B71" s="53"/>
      <c r="C71" s="53"/>
      <c r="D71" s="53"/>
      <c r="E71" s="53"/>
      <c r="F71" s="53"/>
      <c r="G71" s="53"/>
      <c r="H71" s="1176"/>
      <c r="I71" s="1176"/>
    </row>
    <row r="72" spans="1:9" x14ac:dyDescent="0.2">
      <c r="A72" s="53"/>
      <c r="B72" s="53"/>
      <c r="C72" s="53"/>
      <c r="D72" s="53"/>
      <c r="E72" s="53"/>
      <c r="F72" s="53"/>
      <c r="G72" s="53"/>
      <c r="H72" s="1176"/>
      <c r="I72" s="1176"/>
    </row>
    <row r="73" spans="1:9" x14ac:dyDescent="0.2">
      <c r="A73" s="53"/>
      <c r="B73" s="53"/>
      <c r="C73" s="53"/>
      <c r="D73" s="53"/>
      <c r="E73" s="53"/>
      <c r="F73" s="53"/>
      <c r="G73" s="53"/>
      <c r="H73" s="1176"/>
      <c r="I73" s="1176"/>
    </row>
    <row r="74" spans="1:9" x14ac:dyDescent="0.2">
      <c r="A74" s="53"/>
      <c r="B74" s="53"/>
      <c r="C74" s="53"/>
      <c r="D74" s="53"/>
      <c r="E74" s="53"/>
      <c r="F74" s="53"/>
      <c r="G74" s="53"/>
      <c r="H74" s="1176"/>
      <c r="I74" s="1176"/>
    </row>
    <row r="75" spans="1:9" x14ac:dyDescent="0.2">
      <c r="A75" s="53"/>
      <c r="B75" s="53"/>
      <c r="C75" s="53"/>
      <c r="D75" s="53"/>
      <c r="E75" s="53"/>
      <c r="F75" s="53"/>
      <c r="G75" s="53"/>
      <c r="H75" s="1176"/>
      <c r="I75" s="1176"/>
    </row>
    <row r="76" spans="1:9" x14ac:dyDescent="0.2">
      <c r="A76" s="53"/>
      <c r="B76" s="53"/>
      <c r="C76" s="53"/>
      <c r="D76" s="53"/>
      <c r="E76" s="53"/>
      <c r="F76" s="53"/>
      <c r="G76" s="53"/>
      <c r="H76" s="1176"/>
      <c r="I76" s="1176"/>
    </row>
  </sheetData>
  <mergeCells count="27">
    <mergeCell ref="A58:I64"/>
    <mergeCell ref="H11:I11"/>
    <mergeCell ref="A2:I2"/>
    <mergeCell ref="A3:I3"/>
    <mergeCell ref="H7:I7"/>
    <mergeCell ref="H9:I9"/>
    <mergeCell ref="H13:I13"/>
    <mergeCell ref="H17:I17"/>
    <mergeCell ref="H19:I19"/>
    <mergeCell ref="H21:I21"/>
    <mergeCell ref="H23:I23"/>
    <mergeCell ref="H55:I55"/>
    <mergeCell ref="H15:I15"/>
    <mergeCell ref="H25:I25"/>
    <mergeCell ref="H33:I33"/>
    <mergeCell ref="H37:I37"/>
    <mergeCell ref="H53:I53"/>
    <mergeCell ref="H41:I41"/>
    <mergeCell ref="H43:I43"/>
    <mergeCell ref="H45:I45"/>
    <mergeCell ref="H47:I47"/>
    <mergeCell ref="H49:I49"/>
    <mergeCell ref="H29:I29"/>
    <mergeCell ref="H31:I31"/>
    <mergeCell ref="H35:I35"/>
    <mergeCell ref="H27:I27"/>
    <mergeCell ref="H51:I51"/>
  </mergeCells>
  <hyperlinks>
    <hyperlink ref="L1" location="'X2  Index'!A1" display="Return to index" xr:uid="{00000000-0004-0000-42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0"/>
  <dimension ref="A1:X53"/>
  <sheetViews>
    <sheetView showGridLines="0" view="pageBreakPreview" topLeftCell="A14" zoomScale="60" zoomScaleNormal="100" workbookViewId="0">
      <selection activeCell="A45" sqref="A45:O52"/>
    </sheetView>
  </sheetViews>
  <sheetFormatPr baseColWidth="10" defaultColWidth="9.33203125" defaultRowHeight="15" x14ac:dyDescent="0.2"/>
  <cols>
    <col min="1" max="1" width="40.6640625" customWidth="1"/>
    <col min="2" max="2" width="13.33203125" customWidth="1"/>
    <col min="3" max="3" width="11.33203125" customWidth="1"/>
    <col min="4" max="4" width="11.6640625" customWidth="1"/>
    <col min="5" max="5" width="12.33203125" customWidth="1"/>
    <col min="6" max="6" width="15.33203125" customWidth="1"/>
    <col min="7" max="7" width="13.33203125" bestFit="1" customWidth="1"/>
    <col min="8" max="8" width="12.5" bestFit="1" customWidth="1"/>
    <col min="9" max="9" width="15.5" bestFit="1" customWidth="1"/>
    <col min="10" max="10" width="15.33203125" bestFit="1" customWidth="1"/>
    <col min="11" max="11" width="11.5" bestFit="1" customWidth="1"/>
    <col min="12" max="12" width="12.5" bestFit="1" customWidth="1"/>
    <col min="13" max="13" width="11.5" bestFit="1" customWidth="1"/>
    <col min="15" max="15" width="19" bestFit="1" customWidth="1"/>
  </cols>
  <sheetData>
    <row r="1" spans="1:24" x14ac:dyDescent="0.2">
      <c r="A1" s="1126" t="str">
        <f>+'X1  ReportCoverPage'!D9</f>
        <v>Example Company</v>
      </c>
      <c r="B1" s="1126"/>
      <c r="C1" s="1195"/>
      <c r="D1" s="1118"/>
      <c r="E1" s="1118"/>
      <c r="F1" s="1118"/>
      <c r="G1" s="1118"/>
      <c r="H1" s="1118"/>
      <c r="I1" s="1118"/>
      <c r="J1" s="1118"/>
      <c r="K1" s="1118"/>
      <c r="L1" s="1118"/>
      <c r="M1" s="1118"/>
      <c r="O1" s="1141"/>
      <c r="S1" s="1141" t="s">
        <v>209</v>
      </c>
    </row>
    <row r="2" spans="1:24" x14ac:dyDescent="0.2">
      <c r="A2" s="1142" t="str">
        <f>'X2  Index'!A3</f>
        <v>Jan 2023 (Update date on Index tab)</v>
      </c>
      <c r="B2" s="1142"/>
      <c r="C2" s="1195"/>
      <c r="D2" s="1118"/>
      <c r="E2" s="1118"/>
      <c r="F2" s="1118"/>
      <c r="G2" s="1118"/>
      <c r="H2" s="1118"/>
      <c r="I2" s="1118"/>
      <c r="J2" s="1118"/>
      <c r="K2" s="1118"/>
      <c r="L2" s="1118"/>
      <c r="M2" s="1118"/>
      <c r="O2" s="1141"/>
    </row>
    <row r="3" spans="1:24" x14ac:dyDescent="0.2">
      <c r="A3" s="353" t="s">
        <v>1328</v>
      </c>
      <c r="B3" s="353"/>
      <c r="C3" s="1118"/>
      <c r="D3" s="1118"/>
      <c r="E3" s="1118"/>
      <c r="F3" s="1118"/>
      <c r="G3" s="1118"/>
      <c r="H3" s="1118"/>
      <c r="I3" s="1118"/>
      <c r="J3" s="1118"/>
      <c r="K3" s="1118"/>
      <c r="L3" s="1118"/>
      <c r="M3" s="1118"/>
    </row>
    <row r="4" spans="1:24" x14ac:dyDescent="0.2">
      <c r="A4" s="353"/>
      <c r="B4" s="353"/>
      <c r="C4" s="1118"/>
      <c r="D4" s="1118"/>
      <c r="E4" s="1118"/>
      <c r="F4" s="1118"/>
      <c r="G4" s="1118"/>
      <c r="H4" s="1118"/>
      <c r="I4" s="1118"/>
      <c r="J4" s="1118"/>
      <c r="K4" s="1118"/>
      <c r="L4" s="1118"/>
      <c r="M4" s="1118"/>
    </row>
    <row r="5" spans="1:24" ht="16" thickBot="1" x14ac:dyDescent="0.25">
      <c r="C5" s="1103"/>
      <c r="D5" s="1103"/>
      <c r="E5" s="1103"/>
      <c r="F5" s="1103"/>
      <c r="G5" s="1103"/>
      <c r="H5" s="1103"/>
      <c r="I5" s="1103"/>
      <c r="J5" s="1103"/>
      <c r="K5" s="1103"/>
      <c r="L5" s="1103"/>
      <c r="M5" s="1103"/>
    </row>
    <row r="6" spans="1:24" s="355" customFormat="1" ht="22.5" customHeight="1" x14ac:dyDescent="0.2">
      <c r="A6" s="2316" t="s">
        <v>1466</v>
      </c>
      <c r="B6" s="1636"/>
      <c r="C6" s="1636" t="s">
        <v>1467</v>
      </c>
      <c r="D6" s="1637" t="s">
        <v>842</v>
      </c>
      <c r="E6" s="1638" t="s">
        <v>1329</v>
      </c>
      <c r="F6" s="1639" t="s">
        <v>1330</v>
      </c>
      <c r="G6" s="1639" t="s">
        <v>1331</v>
      </c>
      <c r="H6" s="2314" t="s">
        <v>1468</v>
      </c>
      <c r="I6" s="1639" t="s">
        <v>1332</v>
      </c>
      <c r="J6" s="2314" t="s">
        <v>1469</v>
      </c>
      <c r="K6" s="1639" t="s">
        <v>1286</v>
      </c>
      <c r="L6" s="1639" t="s">
        <v>842</v>
      </c>
      <c r="M6" s="1639" t="s">
        <v>846</v>
      </c>
      <c r="N6" s="1639" t="s">
        <v>1011</v>
      </c>
      <c r="O6" s="1640" t="s">
        <v>382</v>
      </c>
      <c r="Q6" s="2001"/>
      <c r="R6" s="2001"/>
      <c r="S6" s="2001"/>
      <c r="T6" s="2001"/>
      <c r="U6" s="2001"/>
      <c r="V6" s="2001"/>
      <c r="W6" s="2001"/>
      <c r="X6" s="2001"/>
    </row>
    <row r="7" spans="1:24" s="355" customFormat="1" ht="21.75" customHeight="1" thickBot="1" x14ac:dyDescent="0.25">
      <c r="A7" s="2317"/>
      <c r="B7" s="1641" t="s">
        <v>1470</v>
      </c>
      <c r="C7" s="1641" t="s">
        <v>1288</v>
      </c>
      <c r="D7" s="1642" t="s">
        <v>1333</v>
      </c>
      <c r="E7" s="1643" t="s">
        <v>1333</v>
      </c>
      <c r="F7" s="1644" t="s">
        <v>1334</v>
      </c>
      <c r="G7" s="1644" t="s">
        <v>1335</v>
      </c>
      <c r="H7" s="2315"/>
      <c r="I7" s="1644" t="s">
        <v>1335</v>
      </c>
      <c r="J7" s="2315"/>
      <c r="K7" s="1644" t="s">
        <v>1288</v>
      </c>
      <c r="L7" s="1644" t="s">
        <v>1281</v>
      </c>
      <c r="M7" s="1644" t="s">
        <v>1336</v>
      </c>
      <c r="N7" s="1644" t="s">
        <v>1337</v>
      </c>
      <c r="O7" s="1645" t="s">
        <v>1338</v>
      </c>
      <c r="Q7" s="2001"/>
      <c r="R7" s="2001"/>
      <c r="S7" s="2001"/>
      <c r="T7" s="2001"/>
      <c r="U7" s="2001"/>
      <c r="V7" s="2001"/>
      <c r="W7" s="2001"/>
      <c r="X7" s="2001"/>
    </row>
    <row r="8" spans="1:24" ht="16" thickBot="1" x14ac:dyDescent="0.25">
      <c r="A8" s="2318" t="s">
        <v>374</v>
      </c>
      <c r="B8" s="2319"/>
      <c r="C8" s="2319"/>
      <c r="D8" s="2319"/>
      <c r="E8" s="2319"/>
      <c r="F8" s="2319"/>
      <c r="G8" s="2319"/>
      <c r="H8" s="2319"/>
      <c r="I8" s="2319"/>
      <c r="J8" s="2319"/>
      <c r="K8" s="2319"/>
      <c r="L8" s="2319"/>
      <c r="M8" s="2319"/>
      <c r="N8" s="2319"/>
      <c r="O8" s="2320"/>
      <c r="Q8" s="2001"/>
      <c r="R8" s="2001"/>
      <c r="S8" s="2001"/>
      <c r="T8" s="2001"/>
      <c r="U8" s="2001"/>
      <c r="V8" s="2001"/>
      <c r="W8" s="2001"/>
      <c r="X8" s="2001"/>
    </row>
    <row r="9" spans="1:24" x14ac:dyDescent="0.2">
      <c r="A9" s="1144"/>
      <c r="B9" s="1646"/>
      <c r="C9" s="1647"/>
      <c r="D9" s="1648"/>
      <c r="E9" s="1649">
        <v>0</v>
      </c>
      <c r="F9" s="1650" t="s">
        <v>382</v>
      </c>
      <c r="G9" s="1650" t="s">
        <v>382</v>
      </c>
      <c r="H9" s="1650" t="s">
        <v>382</v>
      </c>
      <c r="I9" s="1650" t="s">
        <v>382</v>
      </c>
      <c r="J9" s="1650" t="s">
        <v>382</v>
      </c>
      <c r="K9" s="1650" t="s">
        <v>382</v>
      </c>
      <c r="L9" s="1650" t="s">
        <v>382</v>
      </c>
      <c r="M9" s="1650" t="s">
        <v>382</v>
      </c>
      <c r="N9" s="1650" t="s">
        <v>382</v>
      </c>
      <c r="O9" s="1651" t="s">
        <v>382</v>
      </c>
    </row>
    <row r="10" spans="1:24" x14ac:dyDescent="0.2">
      <c r="A10" s="1144"/>
      <c r="B10" s="1646"/>
      <c r="C10" s="1647"/>
      <c r="D10" s="1652"/>
      <c r="E10" s="1649">
        <v>0</v>
      </c>
      <c r="F10" s="1650"/>
      <c r="G10" s="833"/>
      <c r="H10" s="1653"/>
      <c r="I10" s="1650"/>
      <c r="J10" s="1650"/>
      <c r="K10" s="1650"/>
      <c r="L10" s="1650"/>
      <c r="M10" s="1650"/>
      <c r="N10" s="1650"/>
      <c r="O10" s="1651"/>
    </row>
    <row r="11" spans="1:24" x14ac:dyDescent="0.2">
      <c r="A11" s="838"/>
      <c r="B11" s="1646"/>
      <c r="C11" s="1654"/>
      <c r="D11" s="1652"/>
      <c r="E11" s="1649">
        <v>0</v>
      </c>
      <c r="F11" s="1650"/>
      <c r="G11" s="833"/>
      <c r="H11" s="1653"/>
      <c r="I11" s="1650"/>
      <c r="J11" s="1650"/>
      <c r="K11" s="1650"/>
      <c r="L11" s="1650"/>
      <c r="M11" s="1650"/>
      <c r="N11" s="1650"/>
      <c r="O11" s="1651"/>
    </row>
    <row r="12" spans="1:24" x14ac:dyDescent="0.2">
      <c r="A12" s="1144"/>
      <c r="B12" s="1646"/>
      <c r="C12" s="1647"/>
      <c r="D12" s="1652"/>
      <c r="E12" s="1649">
        <v>0</v>
      </c>
      <c r="F12" s="1650"/>
      <c r="G12" s="833"/>
      <c r="H12" s="1653"/>
      <c r="I12" s="1650"/>
      <c r="J12" s="1650"/>
      <c r="K12" s="1650"/>
      <c r="L12" s="1650"/>
      <c r="M12" s="1650"/>
      <c r="N12" s="1650"/>
      <c r="O12" s="1651"/>
    </row>
    <row r="13" spans="1:24" x14ac:dyDescent="0.2">
      <c r="A13" s="1144"/>
      <c r="B13" s="1646"/>
      <c r="C13" s="1647"/>
      <c r="D13" s="1652"/>
      <c r="E13" s="1649">
        <v>0</v>
      </c>
      <c r="F13" s="1650"/>
      <c r="G13" s="833"/>
      <c r="H13" s="1653"/>
      <c r="I13" s="1650"/>
      <c r="J13" s="1650"/>
      <c r="K13" s="1650"/>
      <c r="L13" s="1650"/>
      <c r="M13" s="1650"/>
      <c r="N13" s="1650"/>
      <c r="O13" s="1651"/>
    </row>
    <row r="14" spans="1:24" x14ac:dyDescent="0.2">
      <c r="A14" s="1144"/>
      <c r="B14" s="1646"/>
      <c r="C14" s="1647"/>
      <c r="D14" s="1652"/>
      <c r="E14" s="1649">
        <v>0</v>
      </c>
      <c r="F14" s="1650"/>
      <c r="G14" s="833"/>
      <c r="H14" s="1653"/>
      <c r="I14" s="1650"/>
      <c r="J14" s="1650"/>
      <c r="K14" s="1650"/>
      <c r="L14" s="1650"/>
      <c r="M14" s="1650"/>
      <c r="N14" s="1650"/>
      <c r="O14" s="1651"/>
    </row>
    <row r="15" spans="1:24" x14ac:dyDescent="0.2">
      <c r="A15" s="1144"/>
      <c r="B15" s="1646"/>
      <c r="C15" s="1647"/>
      <c r="D15" s="1652"/>
      <c r="E15" s="1649">
        <v>0</v>
      </c>
      <c r="F15" s="1650" t="s">
        <v>382</v>
      </c>
      <c r="G15" s="833"/>
      <c r="H15" s="1653" t="s">
        <v>382</v>
      </c>
      <c r="I15" s="1650" t="s">
        <v>382</v>
      </c>
      <c r="J15" s="1650" t="s">
        <v>382</v>
      </c>
      <c r="K15" s="1650" t="s">
        <v>382</v>
      </c>
      <c r="L15" s="1650" t="s">
        <v>382</v>
      </c>
      <c r="M15" s="1650" t="s">
        <v>382</v>
      </c>
      <c r="N15" s="1650" t="s">
        <v>382</v>
      </c>
      <c r="O15" s="1651" t="s">
        <v>382</v>
      </c>
    </row>
    <row r="16" spans="1:24" x14ac:dyDescent="0.2">
      <c r="A16" s="838"/>
      <c r="B16" s="1646"/>
      <c r="C16" s="1654"/>
      <c r="D16" s="1648"/>
      <c r="E16" s="1649">
        <v>0</v>
      </c>
      <c r="F16" s="1650" t="s">
        <v>382</v>
      </c>
      <c r="G16" s="833"/>
      <c r="H16" s="1653" t="s">
        <v>382</v>
      </c>
      <c r="I16" s="1650" t="s">
        <v>382</v>
      </c>
      <c r="J16" s="1650" t="s">
        <v>382</v>
      </c>
      <c r="K16" s="1650" t="s">
        <v>382</v>
      </c>
      <c r="L16" s="1650" t="s">
        <v>382</v>
      </c>
      <c r="M16" s="1650" t="s">
        <v>382</v>
      </c>
      <c r="N16" s="1650" t="s">
        <v>382</v>
      </c>
      <c r="O16" s="1651" t="s">
        <v>382</v>
      </c>
    </row>
    <row r="17" spans="1:15" x14ac:dyDescent="0.2">
      <c r="A17" s="838"/>
      <c r="B17" s="1646"/>
      <c r="C17" s="1654"/>
      <c r="D17" s="1648"/>
      <c r="E17" s="1649">
        <v>0</v>
      </c>
      <c r="F17" s="1650" t="s">
        <v>382</v>
      </c>
      <c r="G17" s="833"/>
      <c r="H17" s="1653" t="s">
        <v>382</v>
      </c>
      <c r="I17" s="1650" t="s">
        <v>382</v>
      </c>
      <c r="J17" s="1650" t="s">
        <v>382</v>
      </c>
      <c r="K17" s="1650" t="s">
        <v>382</v>
      </c>
      <c r="L17" s="1650" t="s">
        <v>382</v>
      </c>
      <c r="M17" s="1650" t="s">
        <v>382</v>
      </c>
      <c r="N17" s="1650" t="s">
        <v>382</v>
      </c>
      <c r="O17" s="1651" t="s">
        <v>382</v>
      </c>
    </row>
    <row r="18" spans="1:15" x14ac:dyDescent="0.2">
      <c r="A18" s="838"/>
      <c r="B18" s="1646"/>
      <c r="C18" s="1654"/>
      <c r="D18" s="1648"/>
      <c r="E18" s="1649">
        <v>0</v>
      </c>
      <c r="F18" s="1650" t="s">
        <v>382</v>
      </c>
      <c r="G18" s="833"/>
      <c r="H18" s="1653" t="s">
        <v>382</v>
      </c>
      <c r="I18" s="1650" t="s">
        <v>382</v>
      </c>
      <c r="J18" s="833"/>
      <c r="K18" s="1653" t="s">
        <v>382</v>
      </c>
      <c r="L18" s="1650" t="s">
        <v>382</v>
      </c>
      <c r="M18" s="1650" t="s">
        <v>382</v>
      </c>
      <c r="N18" s="1650" t="s">
        <v>382</v>
      </c>
      <c r="O18" s="1651" t="s">
        <v>382</v>
      </c>
    </row>
    <row r="19" spans="1:15" x14ac:dyDescent="0.2">
      <c r="A19" s="838"/>
      <c r="B19" s="1646"/>
      <c r="C19" s="1654"/>
      <c r="D19" s="1648"/>
      <c r="E19" s="1649">
        <v>0</v>
      </c>
      <c r="F19" s="1650" t="s">
        <v>382</v>
      </c>
      <c r="G19" s="833"/>
      <c r="H19" s="1653" t="s">
        <v>382</v>
      </c>
      <c r="I19" s="1650" t="s">
        <v>382</v>
      </c>
      <c r="J19" s="833"/>
      <c r="K19" s="1653" t="s">
        <v>382</v>
      </c>
      <c r="L19" s="1650" t="s">
        <v>382</v>
      </c>
      <c r="M19" s="1650" t="s">
        <v>382</v>
      </c>
      <c r="N19" s="1650" t="s">
        <v>382</v>
      </c>
      <c r="O19" s="1651" t="s">
        <v>382</v>
      </c>
    </row>
    <row r="20" spans="1:15" x14ac:dyDescent="0.2">
      <c r="A20" s="1144" t="s">
        <v>382</v>
      </c>
      <c r="B20" s="1655"/>
      <c r="C20" s="1647"/>
      <c r="D20" s="1652"/>
      <c r="E20" s="1653" t="s">
        <v>382</v>
      </c>
      <c r="F20" s="1650" t="s">
        <v>382</v>
      </c>
      <c r="G20" s="833"/>
      <c r="H20" s="1656" t="s">
        <v>382</v>
      </c>
      <c r="I20" s="1657" t="s">
        <v>382</v>
      </c>
      <c r="J20" s="833"/>
      <c r="K20" s="1653" t="s">
        <v>382</v>
      </c>
      <c r="L20" s="1650" t="s">
        <v>382</v>
      </c>
      <c r="M20" s="1650" t="s">
        <v>382</v>
      </c>
      <c r="N20" s="1650" t="s">
        <v>382</v>
      </c>
      <c r="O20" s="1651" t="s">
        <v>382</v>
      </c>
    </row>
    <row r="21" spans="1:15" ht="16" thickBot="1" x14ac:dyDescent="0.25">
      <c r="A21" s="1144" t="s">
        <v>382</v>
      </c>
      <c r="B21" s="1655"/>
      <c r="C21" s="1647"/>
      <c r="D21" s="1652" t="s">
        <v>382</v>
      </c>
      <c r="E21" s="1653" t="s">
        <v>382</v>
      </c>
      <c r="F21" s="1650" t="s">
        <v>382</v>
      </c>
      <c r="G21" s="833" t="s">
        <v>382</v>
      </c>
      <c r="H21" s="1656" t="s">
        <v>382</v>
      </c>
      <c r="I21" s="1657" t="s">
        <v>382</v>
      </c>
      <c r="J21" s="1657" t="s">
        <v>382</v>
      </c>
      <c r="K21" s="1650" t="s">
        <v>382</v>
      </c>
      <c r="L21" s="1650" t="s">
        <v>382</v>
      </c>
      <c r="M21" s="1650" t="s">
        <v>382</v>
      </c>
      <c r="N21" s="1650" t="s">
        <v>382</v>
      </c>
      <c r="O21" s="1651" t="s">
        <v>382</v>
      </c>
    </row>
    <row r="22" spans="1:15" ht="16" thickBot="1" x14ac:dyDescent="0.25">
      <c r="A22" s="2318" t="s">
        <v>480</v>
      </c>
      <c r="B22" s="2319"/>
      <c r="C22" s="2319"/>
      <c r="D22" s="2319"/>
      <c r="E22" s="2319"/>
      <c r="F22" s="2319"/>
      <c r="G22" s="2319"/>
      <c r="H22" s="2319"/>
      <c r="I22" s="2319"/>
      <c r="J22" s="2319"/>
      <c r="K22" s="2319"/>
      <c r="L22" s="2319"/>
      <c r="M22" s="2319"/>
      <c r="N22" s="2319"/>
      <c r="O22" s="2320"/>
    </row>
    <row r="23" spans="1:15" x14ac:dyDescent="0.2">
      <c r="A23" s="838"/>
      <c r="B23" s="1646"/>
      <c r="C23" s="1647"/>
      <c r="D23" s="1648"/>
      <c r="E23" s="1653">
        <v>0</v>
      </c>
      <c r="F23" s="1658" t="s">
        <v>848</v>
      </c>
      <c r="G23" s="1659" t="s">
        <v>848</v>
      </c>
      <c r="H23" s="1660" t="s">
        <v>382</v>
      </c>
      <c r="I23" s="1658">
        <v>0</v>
      </c>
      <c r="J23" s="1659" t="s">
        <v>848</v>
      </c>
      <c r="K23" s="1660" t="s">
        <v>848</v>
      </c>
      <c r="L23" s="1658" t="s">
        <v>848</v>
      </c>
      <c r="M23" s="1658" t="s">
        <v>848</v>
      </c>
      <c r="N23" s="1658" t="s">
        <v>848</v>
      </c>
      <c r="O23" s="1661" t="s">
        <v>848</v>
      </c>
    </row>
    <row r="24" spans="1:15" x14ac:dyDescent="0.2">
      <c r="A24" s="838"/>
      <c r="B24" s="1646"/>
      <c r="C24" s="1647"/>
      <c r="D24" s="1652"/>
      <c r="E24" s="1653">
        <v>0</v>
      </c>
      <c r="F24" s="1658" t="s">
        <v>848</v>
      </c>
      <c r="G24" s="1659" t="s">
        <v>848</v>
      </c>
      <c r="H24" s="1660" t="s">
        <v>382</v>
      </c>
      <c r="I24" s="1658">
        <v>0</v>
      </c>
      <c r="J24" s="1659" t="s">
        <v>848</v>
      </c>
      <c r="K24" s="1660" t="s">
        <v>848</v>
      </c>
      <c r="L24" s="1658" t="s">
        <v>848</v>
      </c>
      <c r="M24" s="1658" t="s">
        <v>848</v>
      </c>
      <c r="N24" s="1658" t="s">
        <v>848</v>
      </c>
      <c r="O24" s="1661" t="s">
        <v>848</v>
      </c>
    </row>
    <row r="25" spans="1:15" x14ac:dyDescent="0.2">
      <c r="A25" s="838"/>
      <c r="B25" s="1646"/>
      <c r="C25" s="1654"/>
      <c r="D25" s="1652"/>
      <c r="E25" s="1653">
        <v>0</v>
      </c>
      <c r="F25" s="1658" t="s">
        <v>848</v>
      </c>
      <c r="G25" s="1659" t="s">
        <v>848</v>
      </c>
      <c r="H25" s="1660" t="s">
        <v>382</v>
      </c>
      <c r="I25" s="1658">
        <v>0</v>
      </c>
      <c r="J25" s="1659" t="s">
        <v>848</v>
      </c>
      <c r="K25" s="1660" t="s">
        <v>848</v>
      </c>
      <c r="L25" s="1658" t="s">
        <v>848</v>
      </c>
      <c r="M25" s="1658" t="s">
        <v>848</v>
      </c>
      <c r="N25" s="1658" t="s">
        <v>848</v>
      </c>
      <c r="O25" s="1661" t="s">
        <v>848</v>
      </c>
    </row>
    <row r="26" spans="1:15" x14ac:dyDescent="0.2">
      <c r="A26" s="838"/>
      <c r="B26" s="1646"/>
      <c r="C26" s="1647"/>
      <c r="D26" s="1652"/>
      <c r="E26" s="1653">
        <v>0</v>
      </c>
      <c r="F26" s="1658" t="s">
        <v>848</v>
      </c>
      <c r="G26" s="1659" t="s">
        <v>848</v>
      </c>
      <c r="H26" s="1660" t="s">
        <v>382</v>
      </c>
      <c r="I26" s="1658">
        <v>0</v>
      </c>
      <c r="J26" s="1659" t="s">
        <v>848</v>
      </c>
      <c r="K26" s="1660" t="s">
        <v>848</v>
      </c>
      <c r="L26" s="1658" t="s">
        <v>848</v>
      </c>
      <c r="M26" s="1658" t="s">
        <v>848</v>
      </c>
      <c r="N26" s="1658" t="s">
        <v>848</v>
      </c>
      <c r="O26" s="1661" t="s">
        <v>848</v>
      </c>
    </row>
    <row r="27" spans="1:15" x14ac:dyDescent="0.2">
      <c r="A27" s="838"/>
      <c r="B27" s="1646"/>
      <c r="C27" s="1654"/>
      <c r="D27" s="1652"/>
      <c r="E27" s="1653">
        <v>0</v>
      </c>
      <c r="F27" s="1658" t="s">
        <v>848</v>
      </c>
      <c r="G27" s="1659" t="s">
        <v>848</v>
      </c>
      <c r="H27" s="1660" t="s">
        <v>382</v>
      </c>
      <c r="I27" s="1658">
        <v>0</v>
      </c>
      <c r="J27" s="1659" t="s">
        <v>848</v>
      </c>
      <c r="K27" s="1660" t="s">
        <v>848</v>
      </c>
      <c r="L27" s="1658" t="s">
        <v>848</v>
      </c>
      <c r="M27" s="1658" t="s">
        <v>848</v>
      </c>
      <c r="N27" s="1658" t="s">
        <v>848</v>
      </c>
      <c r="O27" s="1661" t="s">
        <v>848</v>
      </c>
    </row>
    <row r="28" spans="1:15" x14ac:dyDescent="0.2">
      <c r="A28" s="838"/>
      <c r="B28" s="1646"/>
      <c r="C28" s="1647"/>
      <c r="D28" s="1652"/>
      <c r="E28" s="1653">
        <v>0</v>
      </c>
      <c r="F28" s="1658" t="s">
        <v>848</v>
      </c>
      <c r="G28" s="1659" t="s">
        <v>848</v>
      </c>
      <c r="H28" s="1660" t="s">
        <v>382</v>
      </c>
      <c r="I28" s="1658">
        <v>0</v>
      </c>
      <c r="J28" s="1659" t="s">
        <v>848</v>
      </c>
      <c r="K28" s="1660" t="s">
        <v>848</v>
      </c>
      <c r="L28" s="1658" t="s">
        <v>848</v>
      </c>
      <c r="M28" s="1658" t="s">
        <v>848</v>
      </c>
      <c r="N28" s="1658" t="s">
        <v>848</v>
      </c>
      <c r="O28" s="1661" t="s">
        <v>848</v>
      </c>
    </row>
    <row r="29" spans="1:15" x14ac:dyDescent="0.2">
      <c r="A29" s="1144"/>
      <c r="B29" s="1646"/>
      <c r="C29" s="1654"/>
      <c r="D29" s="1652"/>
      <c r="E29" s="1653">
        <v>0</v>
      </c>
      <c r="F29" s="1658" t="s">
        <v>848</v>
      </c>
      <c r="G29" s="1659" t="s">
        <v>848</v>
      </c>
      <c r="H29" s="1660" t="s">
        <v>382</v>
      </c>
      <c r="I29" s="1658">
        <v>0</v>
      </c>
      <c r="J29" s="1659" t="s">
        <v>848</v>
      </c>
      <c r="K29" s="1660" t="s">
        <v>848</v>
      </c>
      <c r="L29" s="1658" t="s">
        <v>848</v>
      </c>
      <c r="M29" s="1658" t="s">
        <v>848</v>
      </c>
      <c r="N29" s="1658" t="s">
        <v>848</v>
      </c>
      <c r="O29" s="1661" t="s">
        <v>848</v>
      </c>
    </row>
    <row r="30" spans="1:15" x14ac:dyDescent="0.2">
      <c r="A30" s="838"/>
      <c r="B30" s="1646"/>
      <c r="C30" s="1654"/>
      <c r="D30" s="1648"/>
      <c r="E30" s="1653">
        <v>0</v>
      </c>
      <c r="F30" s="1658" t="s">
        <v>848</v>
      </c>
      <c r="G30" s="1659" t="s">
        <v>848</v>
      </c>
      <c r="H30" s="1660" t="s">
        <v>382</v>
      </c>
      <c r="I30" s="1658">
        <v>0</v>
      </c>
      <c r="J30" s="1659" t="s">
        <v>848</v>
      </c>
      <c r="K30" s="1660" t="s">
        <v>848</v>
      </c>
      <c r="L30" s="1658" t="s">
        <v>848</v>
      </c>
      <c r="M30" s="1658" t="s">
        <v>848</v>
      </c>
      <c r="N30" s="1658" t="s">
        <v>848</v>
      </c>
      <c r="O30" s="1661" t="s">
        <v>848</v>
      </c>
    </row>
    <row r="31" spans="1:15" x14ac:dyDescent="0.2">
      <c r="A31" s="838"/>
      <c r="B31" s="1646"/>
      <c r="C31" s="1647"/>
      <c r="D31" s="1648"/>
      <c r="E31" s="1653">
        <v>0</v>
      </c>
      <c r="F31" s="1658" t="s">
        <v>848</v>
      </c>
      <c r="G31" s="1659" t="s">
        <v>848</v>
      </c>
      <c r="H31" s="1660" t="s">
        <v>382</v>
      </c>
      <c r="I31" s="1658">
        <v>0</v>
      </c>
      <c r="J31" s="1659" t="s">
        <v>848</v>
      </c>
      <c r="K31" s="1660" t="s">
        <v>848</v>
      </c>
      <c r="L31" s="1658" t="s">
        <v>848</v>
      </c>
      <c r="M31" s="1658" t="s">
        <v>848</v>
      </c>
      <c r="N31" s="1658" t="s">
        <v>848</v>
      </c>
      <c r="O31" s="1661" t="s">
        <v>848</v>
      </c>
    </row>
    <row r="32" spans="1:15" x14ac:dyDescent="0.2">
      <c r="A32" s="838"/>
      <c r="B32" s="1646"/>
      <c r="C32" s="1647"/>
      <c r="D32" s="1648"/>
      <c r="E32" s="1653">
        <v>0</v>
      </c>
      <c r="F32" s="1658" t="s">
        <v>848</v>
      </c>
      <c r="G32" s="1659" t="s">
        <v>848</v>
      </c>
      <c r="H32" s="1662" t="s">
        <v>382</v>
      </c>
      <c r="I32" s="1658">
        <v>0</v>
      </c>
      <c r="J32" s="1659" t="s">
        <v>848</v>
      </c>
      <c r="K32" s="1660" t="s">
        <v>848</v>
      </c>
      <c r="L32" s="1658" t="s">
        <v>848</v>
      </c>
      <c r="M32" s="1658" t="s">
        <v>848</v>
      </c>
      <c r="N32" s="1658" t="s">
        <v>848</v>
      </c>
      <c r="O32" s="1661" t="s">
        <v>848</v>
      </c>
    </row>
    <row r="33" spans="1:15" ht="16" thickBot="1" x14ac:dyDescent="0.25">
      <c r="A33" s="841"/>
      <c r="B33" s="1663"/>
      <c r="C33" s="1664"/>
      <c r="D33" s="1665"/>
      <c r="E33" s="1666">
        <v>0</v>
      </c>
      <c r="F33" s="525" t="s">
        <v>848</v>
      </c>
      <c r="G33" s="1667" t="s">
        <v>848</v>
      </c>
      <c r="H33" s="1668" t="s">
        <v>382</v>
      </c>
      <c r="I33" s="525">
        <v>0</v>
      </c>
      <c r="J33" s="1667" t="s">
        <v>848</v>
      </c>
      <c r="K33" s="1669" t="s">
        <v>848</v>
      </c>
      <c r="L33" s="1670" t="s">
        <v>848</v>
      </c>
      <c r="M33" s="1670" t="s">
        <v>848</v>
      </c>
      <c r="N33" s="1670" t="s">
        <v>848</v>
      </c>
      <c r="O33" s="1671" t="s">
        <v>848</v>
      </c>
    </row>
    <row r="34" spans="1:15" x14ac:dyDescent="0.2">
      <c r="A34" s="1144"/>
      <c r="B34" s="1655"/>
      <c r="C34" s="1647"/>
      <c r="D34" s="1652"/>
      <c r="E34" s="1656">
        <v>0</v>
      </c>
      <c r="F34" s="367" t="s">
        <v>848</v>
      </c>
      <c r="G34" s="1659" t="s">
        <v>848</v>
      </c>
      <c r="H34" s="1662" t="s">
        <v>382</v>
      </c>
      <c r="I34" s="367">
        <v>0</v>
      </c>
      <c r="J34" s="1659" t="s">
        <v>848</v>
      </c>
      <c r="K34" s="1660" t="s">
        <v>848</v>
      </c>
      <c r="L34" s="1658" t="s">
        <v>848</v>
      </c>
      <c r="M34" s="1658" t="s">
        <v>848</v>
      </c>
      <c r="N34" s="1658" t="s">
        <v>848</v>
      </c>
      <c r="O34" s="1661" t="s">
        <v>848</v>
      </c>
    </row>
    <row r="35" spans="1:15" ht="16" thickBot="1" x14ac:dyDescent="0.25">
      <c r="A35" s="1672" t="s">
        <v>382</v>
      </c>
      <c r="B35" s="1673"/>
      <c r="C35" s="1673"/>
      <c r="D35" s="1674" t="s">
        <v>382</v>
      </c>
      <c r="E35" s="1675" t="s">
        <v>382</v>
      </c>
      <c r="F35" s="1676" t="s">
        <v>382</v>
      </c>
      <c r="G35" s="1677" t="s">
        <v>382</v>
      </c>
      <c r="H35" s="1675" t="s">
        <v>382</v>
      </c>
      <c r="I35" s="1676" t="s">
        <v>382</v>
      </c>
      <c r="J35" s="1676" t="s">
        <v>382</v>
      </c>
      <c r="K35" s="1676" t="s">
        <v>382</v>
      </c>
      <c r="L35" s="1676" t="s">
        <v>382</v>
      </c>
      <c r="M35" s="1676" t="s">
        <v>382</v>
      </c>
      <c r="N35" s="1676" t="s">
        <v>382</v>
      </c>
      <c r="O35" s="1678" t="s">
        <v>382</v>
      </c>
    </row>
    <row r="36" spans="1:15" ht="16" thickBot="1" x14ac:dyDescent="0.25">
      <c r="A36" s="833"/>
      <c r="B36" s="833"/>
      <c r="C36" s="833"/>
      <c r="D36" s="1679"/>
      <c r="E36" s="833"/>
      <c r="F36" s="833"/>
      <c r="G36" s="833"/>
      <c r="H36" s="833"/>
      <c r="I36" s="833"/>
      <c r="J36" s="833"/>
      <c r="K36" s="833"/>
      <c r="L36" s="106"/>
      <c r="M36" s="106"/>
      <c r="N36" s="106"/>
      <c r="O36" s="106"/>
    </row>
    <row r="37" spans="1:15" ht="16" thickBot="1" x14ac:dyDescent="0.25">
      <c r="A37" s="1680" t="s">
        <v>1471</v>
      </c>
      <c r="B37" s="1681"/>
      <c r="C37" s="1681"/>
      <c r="D37" s="1682" t="s">
        <v>382</v>
      </c>
      <c r="E37" s="1683" t="s">
        <v>382</v>
      </c>
      <c r="F37" s="833"/>
      <c r="G37" s="833"/>
      <c r="H37" s="833"/>
      <c r="I37" s="833"/>
      <c r="J37" s="833"/>
      <c r="K37" s="833"/>
      <c r="L37" s="106"/>
      <c r="M37" s="106"/>
      <c r="N37" s="106"/>
      <c r="O37" s="106"/>
    </row>
    <row r="38" spans="1:15" x14ac:dyDescent="0.2">
      <c r="A38" s="838"/>
      <c r="B38" s="833"/>
      <c r="C38" s="833"/>
      <c r="D38" s="1679"/>
      <c r="E38" s="1684"/>
      <c r="F38" s="833"/>
      <c r="G38" s="833"/>
      <c r="H38" s="833"/>
      <c r="I38" s="833"/>
      <c r="J38" s="833"/>
      <c r="K38" s="833"/>
      <c r="L38" s="106"/>
      <c r="M38" s="106"/>
      <c r="N38" s="106"/>
      <c r="O38" s="106"/>
    </row>
    <row r="39" spans="1:15" x14ac:dyDescent="0.2">
      <c r="A39" s="1144"/>
      <c r="B39" s="106"/>
      <c r="C39" s="106"/>
      <c r="D39" s="1685"/>
      <c r="E39" s="1684"/>
      <c r="F39" s="833"/>
      <c r="G39" s="833"/>
      <c r="H39" s="833"/>
      <c r="I39" s="833"/>
      <c r="J39" s="833"/>
      <c r="K39" s="833"/>
      <c r="L39" s="106"/>
      <c r="M39" s="106"/>
      <c r="N39" s="106"/>
      <c r="O39" s="106"/>
    </row>
    <row r="40" spans="1:15" x14ac:dyDescent="0.2">
      <c r="A40" s="838"/>
      <c r="B40" s="833"/>
      <c r="C40" s="833"/>
      <c r="D40" s="1679"/>
      <c r="E40" s="1684"/>
      <c r="F40" s="833"/>
      <c r="G40" s="833"/>
      <c r="H40" s="833"/>
      <c r="I40" s="833"/>
      <c r="J40" s="833"/>
      <c r="K40" s="833"/>
      <c r="L40" s="106"/>
      <c r="M40" s="106"/>
      <c r="N40" s="106"/>
      <c r="O40" s="106"/>
    </row>
    <row r="41" spans="1:15" x14ac:dyDescent="0.2">
      <c r="A41" s="838"/>
      <c r="B41" s="833"/>
      <c r="C41" s="833"/>
      <c r="D41" s="1679"/>
      <c r="E41" s="1684"/>
      <c r="F41" s="833"/>
      <c r="G41" s="833"/>
      <c r="H41" s="833"/>
      <c r="I41" s="833"/>
      <c r="J41" s="833"/>
      <c r="K41" s="833"/>
      <c r="L41" s="106"/>
      <c r="M41" s="106"/>
      <c r="N41" s="106"/>
      <c r="O41" s="106"/>
    </row>
    <row r="42" spans="1:15" ht="16" thickBot="1" x14ac:dyDescent="0.25">
      <c r="A42" s="841" t="s">
        <v>585</v>
      </c>
      <c r="B42" s="1686"/>
      <c r="C42" s="1686"/>
      <c r="D42" s="1687" t="s">
        <v>382</v>
      </c>
      <c r="E42" s="1688">
        <f>SUM(E38:E41)</f>
        <v>0</v>
      </c>
      <c r="F42" s="833"/>
      <c r="G42" s="833"/>
      <c r="H42" s="833"/>
      <c r="I42" s="833"/>
      <c r="J42" s="833"/>
      <c r="K42" s="833"/>
      <c r="L42" s="106"/>
      <c r="M42" s="106"/>
      <c r="N42" s="106"/>
      <c r="O42" s="106"/>
    </row>
    <row r="43" spans="1:15" x14ac:dyDescent="0.2">
      <c r="A43" s="833"/>
      <c r="B43" s="833"/>
      <c r="C43" s="833"/>
      <c r="D43" s="1679"/>
      <c r="E43" s="833"/>
      <c r="F43" s="833"/>
      <c r="G43" s="833"/>
      <c r="H43" s="833"/>
      <c r="I43" s="833"/>
      <c r="J43" s="833"/>
      <c r="K43" s="833"/>
      <c r="L43" s="106"/>
      <c r="M43" s="106"/>
      <c r="N43" s="106"/>
      <c r="O43" s="106"/>
    </row>
    <row r="44" spans="1:15" ht="16" thickBot="1" x14ac:dyDescent="0.25">
      <c r="A44" s="1689" t="s">
        <v>1053</v>
      </c>
      <c r="B44" s="1689"/>
      <c r="C44" s="1689"/>
      <c r="D44" s="1679"/>
      <c r="E44" s="833"/>
      <c r="F44" s="833"/>
      <c r="G44" s="833"/>
      <c r="H44" s="833"/>
      <c r="I44" s="833"/>
      <c r="J44" s="833"/>
      <c r="K44" s="833"/>
      <c r="L44" s="106"/>
      <c r="M44" s="106"/>
      <c r="N44" s="106"/>
      <c r="O44" s="106"/>
    </row>
    <row r="45" spans="1:15" x14ac:dyDescent="0.2">
      <c r="A45" s="2305" t="s">
        <v>382</v>
      </c>
      <c r="B45" s="2306"/>
      <c r="C45" s="2306"/>
      <c r="D45" s="2306"/>
      <c r="E45" s="2306"/>
      <c r="F45" s="2306"/>
      <c r="G45" s="2306"/>
      <c r="H45" s="2306"/>
      <c r="I45" s="2306"/>
      <c r="J45" s="2306"/>
      <c r="K45" s="2306"/>
      <c r="L45" s="2306"/>
      <c r="M45" s="2306"/>
      <c r="N45" s="2306"/>
      <c r="O45" s="2307"/>
    </row>
    <row r="46" spans="1:15" x14ac:dyDescent="0.2">
      <c r="A46" s="2308"/>
      <c r="B46" s="2309"/>
      <c r="C46" s="2309"/>
      <c r="D46" s="2309"/>
      <c r="E46" s="2309"/>
      <c r="F46" s="2309"/>
      <c r="G46" s="2309"/>
      <c r="H46" s="2309"/>
      <c r="I46" s="2309"/>
      <c r="J46" s="2309"/>
      <c r="K46" s="2309"/>
      <c r="L46" s="2309"/>
      <c r="M46" s="2309"/>
      <c r="N46" s="2309"/>
      <c r="O46" s="2310"/>
    </row>
    <row r="47" spans="1:15" x14ac:dyDescent="0.2">
      <c r="A47" s="2308"/>
      <c r="B47" s="2309"/>
      <c r="C47" s="2309"/>
      <c r="D47" s="2309"/>
      <c r="E47" s="2309"/>
      <c r="F47" s="2309"/>
      <c r="G47" s="2309"/>
      <c r="H47" s="2309"/>
      <c r="I47" s="2309"/>
      <c r="J47" s="2309"/>
      <c r="K47" s="2309"/>
      <c r="L47" s="2309"/>
      <c r="M47" s="2309"/>
      <c r="N47" s="2309"/>
      <c r="O47" s="2310"/>
    </row>
    <row r="48" spans="1:15" x14ac:dyDescent="0.2">
      <c r="A48" s="2308"/>
      <c r="B48" s="2309"/>
      <c r="C48" s="2309"/>
      <c r="D48" s="2309"/>
      <c r="E48" s="2309"/>
      <c r="F48" s="2309"/>
      <c r="G48" s="2309"/>
      <c r="H48" s="2309"/>
      <c r="I48" s="2309"/>
      <c r="J48" s="2309"/>
      <c r="K48" s="2309"/>
      <c r="L48" s="2309"/>
      <c r="M48" s="2309"/>
      <c r="N48" s="2309"/>
      <c r="O48" s="2310"/>
    </row>
    <row r="49" spans="1:15" x14ac:dyDescent="0.2">
      <c r="A49" s="2308"/>
      <c r="B49" s="2309"/>
      <c r="C49" s="2309"/>
      <c r="D49" s="2309"/>
      <c r="E49" s="2309"/>
      <c r="F49" s="2309"/>
      <c r="G49" s="2309"/>
      <c r="H49" s="2309"/>
      <c r="I49" s="2309"/>
      <c r="J49" s="2309"/>
      <c r="K49" s="2309"/>
      <c r="L49" s="2309"/>
      <c r="M49" s="2309"/>
      <c r="N49" s="2309"/>
      <c r="O49" s="2310"/>
    </row>
    <row r="50" spans="1:15" x14ac:dyDescent="0.2">
      <c r="A50" s="2308"/>
      <c r="B50" s="2309"/>
      <c r="C50" s="2309"/>
      <c r="D50" s="2309"/>
      <c r="E50" s="2309"/>
      <c r="F50" s="2309"/>
      <c r="G50" s="2309"/>
      <c r="H50" s="2309"/>
      <c r="I50" s="2309"/>
      <c r="J50" s="2309"/>
      <c r="K50" s="2309"/>
      <c r="L50" s="2309"/>
      <c r="M50" s="2309"/>
      <c r="N50" s="2309"/>
      <c r="O50" s="2310"/>
    </row>
    <row r="51" spans="1:15" x14ac:dyDescent="0.2">
      <c r="A51" s="2308"/>
      <c r="B51" s="2309"/>
      <c r="C51" s="2309"/>
      <c r="D51" s="2309"/>
      <c r="E51" s="2309"/>
      <c r="F51" s="2309"/>
      <c r="G51" s="2309"/>
      <c r="H51" s="2309"/>
      <c r="I51" s="2309"/>
      <c r="J51" s="2309"/>
      <c r="K51" s="2309"/>
      <c r="L51" s="2309"/>
      <c r="M51" s="2309"/>
      <c r="N51" s="2309"/>
      <c r="O51" s="2310"/>
    </row>
    <row r="52" spans="1:15" ht="16" thickBot="1" x14ac:dyDescent="0.25">
      <c r="A52" s="2311"/>
      <c r="B52" s="2312"/>
      <c r="C52" s="2312"/>
      <c r="D52" s="2312"/>
      <c r="E52" s="2312"/>
      <c r="F52" s="2312"/>
      <c r="G52" s="2312"/>
      <c r="H52" s="2312"/>
      <c r="I52" s="2312"/>
      <c r="J52" s="2312"/>
      <c r="K52" s="2312"/>
      <c r="L52" s="2312"/>
      <c r="M52" s="2312"/>
      <c r="N52" s="2312"/>
      <c r="O52" s="2313"/>
    </row>
    <row r="53" spans="1:15" x14ac:dyDescent="0.2">
      <c r="A53" s="833"/>
      <c r="B53" s="833"/>
      <c r="C53" s="833"/>
      <c r="D53" s="833"/>
      <c r="E53" s="833"/>
      <c r="F53" s="833"/>
      <c r="G53" s="833"/>
      <c r="H53" s="833"/>
      <c r="I53" s="833"/>
      <c r="J53" s="833"/>
      <c r="K53" s="833"/>
      <c r="L53" s="833"/>
      <c r="M53" s="833"/>
      <c r="N53" s="833"/>
      <c r="O53" s="833"/>
    </row>
  </sheetData>
  <mergeCells count="6">
    <mergeCell ref="A45:O52"/>
    <mergeCell ref="H6:H7"/>
    <mergeCell ref="A6:A7"/>
    <mergeCell ref="J6:J7"/>
    <mergeCell ref="A8:O8"/>
    <mergeCell ref="A22:O22"/>
  </mergeCells>
  <hyperlinks>
    <hyperlink ref="S1" location="'X2  Index'!A1" display="Return to index" xr:uid="{A4113822-3D70-46FC-A1EE-8285E522D8FE}"/>
  </hyperlinks>
  <printOptions horizontalCentered="1"/>
  <pageMargins left="0.2" right="0.2" top="0.5" bottom="0.5" header="0.3" footer="0.3"/>
  <pageSetup scale="59" orientation="landscape" r:id="rId1"/>
  <headerFooter>
    <oddHeader>&amp;RPerformed by West Fork Advisory Services, LLC&amp;LPerformed for Enter Lender</oddHeader>
    <oddFooter>&amp;L&amp;F&amp;CRestricted and Confidential&amp;R&amp;A</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1"/>
  <dimension ref="A1:Y23"/>
  <sheetViews>
    <sheetView showGridLines="0" view="pageBreakPreview" zoomScale="60" zoomScaleNormal="100" workbookViewId="0">
      <selection activeCell="A19" sqref="A19:M23"/>
    </sheetView>
  </sheetViews>
  <sheetFormatPr baseColWidth="10" defaultColWidth="9.33203125" defaultRowHeight="15" x14ac:dyDescent="0.2"/>
  <cols>
    <col min="1" max="1" width="24.6640625" bestFit="1" customWidth="1"/>
    <col min="2" max="2" width="16.6640625" bestFit="1" customWidth="1"/>
    <col min="3" max="3" width="10.5" bestFit="1" customWidth="1"/>
    <col min="5" max="5" width="11" bestFit="1" customWidth="1"/>
    <col min="6" max="6" width="11.33203125" bestFit="1" customWidth="1"/>
  </cols>
  <sheetData>
    <row r="1" spans="1:25" x14ac:dyDescent="0.2">
      <c r="A1" s="200" t="str">
        <f>+'X1  ReportCoverPage'!D9</f>
        <v>Example Company</v>
      </c>
      <c r="B1" s="1069"/>
      <c r="O1" s="1141" t="s">
        <v>209</v>
      </c>
    </row>
    <row r="2" spans="1:25" x14ac:dyDescent="0.2">
      <c r="A2" s="1142" t="str">
        <f>'X2  Index'!A3</f>
        <v>Jan 2023 (Update date on Index tab)</v>
      </c>
      <c r="B2" s="1069"/>
      <c r="O2" s="1141"/>
    </row>
    <row r="3" spans="1:25" x14ac:dyDescent="0.2">
      <c r="A3" s="428" t="s">
        <v>176</v>
      </c>
      <c r="B3" s="486"/>
    </row>
    <row r="4" spans="1:25" x14ac:dyDescent="0.2">
      <c r="A4" s="429"/>
      <c r="B4" s="466"/>
    </row>
    <row r="5" spans="1:25" ht="16" thickBot="1" x14ac:dyDescent="0.25">
      <c r="A5" s="466"/>
      <c r="B5" s="466"/>
    </row>
    <row r="6" spans="1:25" x14ac:dyDescent="0.2">
      <c r="A6" s="487"/>
      <c r="B6" s="980"/>
      <c r="C6" s="980"/>
      <c r="D6" s="980"/>
      <c r="E6" s="488" t="s">
        <v>1339</v>
      </c>
      <c r="F6" s="488" t="s">
        <v>1339</v>
      </c>
      <c r="G6" s="980"/>
      <c r="H6" s="980"/>
      <c r="I6" s="980"/>
      <c r="J6" s="980"/>
      <c r="K6" s="980"/>
      <c r="L6" s="980"/>
      <c r="M6" s="489"/>
    </row>
    <row r="7" spans="1:25" x14ac:dyDescent="0.2">
      <c r="A7" s="490"/>
      <c r="B7" s="491"/>
      <c r="C7" s="491" t="s">
        <v>1340</v>
      </c>
      <c r="D7" s="491" t="s">
        <v>1339</v>
      </c>
      <c r="E7" s="491" t="s">
        <v>1341</v>
      </c>
      <c r="F7" s="491" t="s">
        <v>1342</v>
      </c>
      <c r="G7" s="491" t="s">
        <v>1343</v>
      </c>
      <c r="H7" s="491" t="s">
        <v>822</v>
      </c>
      <c r="I7" s="491"/>
      <c r="J7" s="491"/>
      <c r="K7" s="491"/>
      <c r="L7" s="491" t="s">
        <v>1344</v>
      </c>
      <c r="M7" s="1322"/>
    </row>
    <row r="8" spans="1:25" x14ac:dyDescent="0.2">
      <c r="A8" s="492"/>
      <c r="B8" s="493" t="s">
        <v>1345</v>
      </c>
      <c r="C8" s="493" t="s">
        <v>1346</v>
      </c>
      <c r="D8" s="493" t="s">
        <v>1346</v>
      </c>
      <c r="E8" s="493" t="s">
        <v>1347</v>
      </c>
      <c r="F8" s="493" t="s">
        <v>1348</v>
      </c>
      <c r="G8" s="493" t="s">
        <v>1349</v>
      </c>
      <c r="H8" s="493" t="s">
        <v>1350</v>
      </c>
      <c r="I8" s="493" t="s">
        <v>1351</v>
      </c>
      <c r="J8" s="493" t="s">
        <v>1351</v>
      </c>
      <c r="K8" s="493" t="s">
        <v>1351</v>
      </c>
      <c r="L8" s="493" t="s">
        <v>1349</v>
      </c>
      <c r="M8" s="1322"/>
    </row>
    <row r="9" spans="1:25" ht="15" customHeight="1" thickBot="1" x14ac:dyDescent="0.25">
      <c r="A9" s="438" t="s">
        <v>1352</v>
      </c>
      <c r="B9" s="1323" t="s">
        <v>1353</v>
      </c>
      <c r="C9" s="1323" t="s">
        <v>1354</v>
      </c>
      <c r="D9" s="1323" t="s">
        <v>1354</v>
      </c>
      <c r="E9" s="1323" t="s">
        <v>1355</v>
      </c>
      <c r="F9" s="1323" t="s">
        <v>1356</v>
      </c>
      <c r="G9" s="1323" t="s">
        <v>822</v>
      </c>
      <c r="H9" s="1323" t="s">
        <v>1357</v>
      </c>
      <c r="I9" s="1323" t="s">
        <v>1358</v>
      </c>
      <c r="J9" s="1323" t="s">
        <v>1359</v>
      </c>
      <c r="K9" s="1323" t="s">
        <v>947</v>
      </c>
      <c r="L9" s="1323" t="s">
        <v>822</v>
      </c>
      <c r="M9" s="494" t="s">
        <v>39</v>
      </c>
      <c r="Q9" s="209"/>
      <c r="R9" s="209"/>
      <c r="S9" s="209"/>
      <c r="T9" s="209"/>
      <c r="U9" s="209"/>
      <c r="V9" s="209"/>
      <c r="W9" s="209"/>
      <c r="X9" s="209"/>
      <c r="Y9" s="209"/>
    </row>
    <row r="10" spans="1:25" x14ac:dyDescent="0.2">
      <c r="A10" s="579" t="s">
        <v>1360</v>
      </c>
      <c r="B10" s="580"/>
      <c r="C10" s="529"/>
      <c r="D10" s="360"/>
      <c r="E10" s="360"/>
      <c r="F10" s="360"/>
      <c r="G10" s="360"/>
      <c r="H10" s="360"/>
      <c r="I10" s="360"/>
      <c r="J10" s="360"/>
      <c r="K10" s="360"/>
      <c r="L10" s="360"/>
      <c r="M10" s="39" t="s">
        <v>1186</v>
      </c>
      <c r="Q10" s="209"/>
      <c r="R10" s="209"/>
      <c r="S10" s="209"/>
      <c r="T10" s="209"/>
      <c r="U10" s="209"/>
      <c r="V10" s="209"/>
      <c r="W10" s="209"/>
      <c r="X10" s="209"/>
      <c r="Y10" s="209"/>
    </row>
    <row r="11" spans="1:25" x14ac:dyDescent="0.2">
      <c r="A11" s="579" t="s">
        <v>1360</v>
      </c>
      <c r="B11" s="580"/>
      <c r="C11" s="529"/>
      <c r="D11" s="360"/>
      <c r="E11" s="360"/>
      <c r="F11" s="360"/>
      <c r="G11" s="360"/>
      <c r="H11" s="360"/>
      <c r="I11" s="360"/>
      <c r="J11" s="360"/>
      <c r="K11" s="360"/>
      <c r="L11" s="360"/>
      <c r="M11" s="39" t="s">
        <v>1189</v>
      </c>
      <c r="Q11" s="209"/>
      <c r="R11" s="209"/>
      <c r="S11" s="209"/>
      <c r="T11" s="209"/>
      <c r="U11" s="209"/>
      <c r="V11" s="209"/>
      <c r="W11" s="209"/>
      <c r="X11" s="209"/>
      <c r="Y11" s="209"/>
    </row>
    <row r="12" spans="1:25" x14ac:dyDescent="0.2">
      <c r="A12" s="579" t="s">
        <v>1360</v>
      </c>
      <c r="B12" s="580"/>
      <c r="C12" s="529"/>
      <c r="D12" s="360"/>
      <c r="E12" s="360"/>
      <c r="F12" s="360"/>
      <c r="G12" s="360"/>
      <c r="H12" s="360"/>
      <c r="I12" s="360"/>
      <c r="J12" s="360"/>
      <c r="K12" s="360"/>
      <c r="L12" s="360"/>
      <c r="M12" s="39" t="s">
        <v>1193</v>
      </c>
      <c r="Q12" s="209"/>
      <c r="R12" s="209"/>
      <c r="S12" s="209"/>
      <c r="T12" s="209"/>
      <c r="U12" s="209"/>
      <c r="V12" s="209"/>
      <c r="W12" s="209"/>
      <c r="X12" s="209"/>
      <c r="Y12" s="209"/>
    </row>
    <row r="13" spans="1:25" x14ac:dyDescent="0.2">
      <c r="A13" s="579" t="s">
        <v>1360</v>
      </c>
      <c r="B13" s="580"/>
      <c r="C13" s="529"/>
      <c r="D13" s="360"/>
      <c r="E13" s="360"/>
      <c r="F13" s="360"/>
      <c r="G13" s="360"/>
      <c r="H13" s="360"/>
      <c r="I13" s="360"/>
      <c r="J13" s="360"/>
      <c r="K13" s="360"/>
      <c r="L13" s="360"/>
    </row>
    <row r="14" spans="1:25" x14ac:dyDescent="0.2">
      <c r="A14" s="579" t="s">
        <v>1360</v>
      </c>
      <c r="B14" s="580"/>
      <c r="C14" s="529"/>
      <c r="D14" s="360"/>
      <c r="E14" s="360"/>
      <c r="F14" s="360"/>
      <c r="G14" s="360"/>
      <c r="H14" s="360"/>
      <c r="I14" s="360"/>
      <c r="J14" s="360"/>
      <c r="K14" s="360"/>
      <c r="L14" s="360"/>
    </row>
    <row r="15" spans="1:25" x14ac:dyDescent="0.2">
      <c r="A15" s="1583" t="s">
        <v>1360</v>
      </c>
      <c r="B15" s="1584"/>
      <c r="C15" s="1585"/>
      <c r="D15" s="1586"/>
      <c r="E15" s="1586"/>
      <c r="F15" s="1586"/>
      <c r="G15" s="1586"/>
      <c r="H15" s="1586"/>
      <c r="I15" s="1586"/>
      <c r="J15" s="1586"/>
      <c r="K15" s="1586"/>
      <c r="L15" s="1586"/>
      <c r="M15" s="1587"/>
    </row>
    <row r="16" spans="1:25" s="1" customFormat="1" x14ac:dyDescent="0.2">
      <c r="A16" s="1" t="s">
        <v>732</v>
      </c>
      <c r="C16" s="581">
        <f>SUM(C10:C15)</f>
        <v>0</v>
      </c>
      <c r="D16" s="495">
        <f>SUM(D10:D15)</f>
        <v>0</v>
      </c>
      <c r="E16" s="495">
        <f t="shared" ref="E16:L16" si="0">SUM(E10:E15)</f>
        <v>0</v>
      </c>
      <c r="F16" s="495">
        <f t="shared" si="0"/>
        <v>0</v>
      </c>
      <c r="G16" s="495">
        <f t="shared" si="0"/>
        <v>0</v>
      </c>
      <c r="H16" s="495">
        <f t="shared" si="0"/>
        <v>0</v>
      </c>
      <c r="I16" s="495">
        <f t="shared" si="0"/>
        <v>0</v>
      </c>
      <c r="J16" s="495">
        <f t="shared" si="0"/>
        <v>0</v>
      </c>
      <c r="K16" s="495">
        <f t="shared" si="0"/>
        <v>0</v>
      </c>
      <c r="L16" s="495">
        <f t="shared" si="0"/>
        <v>0</v>
      </c>
    </row>
    <row r="17" spans="1:13" s="1" customFormat="1" x14ac:dyDescent="0.2">
      <c r="C17" s="581"/>
      <c r="D17" s="495"/>
      <c r="E17" s="495"/>
      <c r="F17" s="495"/>
      <c r="G17" s="495"/>
      <c r="H17" s="495"/>
      <c r="I17" s="495"/>
      <c r="J17" s="495"/>
      <c r="K17" s="495"/>
      <c r="L17" s="495"/>
    </row>
    <row r="18" spans="1:13" ht="16" thickBot="1" x14ac:dyDescent="0.25">
      <c r="A18" s="1077" t="s">
        <v>294</v>
      </c>
    </row>
    <row r="19" spans="1:13" ht="15" customHeight="1" x14ac:dyDescent="0.2">
      <c r="A19" s="2135"/>
      <c r="B19" s="2136"/>
      <c r="C19" s="2136"/>
      <c r="D19" s="2136"/>
      <c r="E19" s="2136"/>
      <c r="F19" s="2136"/>
      <c r="G19" s="2136"/>
      <c r="H19" s="2136"/>
      <c r="I19" s="2136"/>
      <c r="J19" s="2136"/>
      <c r="K19" s="2136"/>
      <c r="L19" s="2136"/>
      <c r="M19" s="2137"/>
    </row>
    <row r="20" spans="1:13" x14ac:dyDescent="0.2">
      <c r="A20" s="2163"/>
      <c r="B20" s="2088"/>
      <c r="C20" s="2088"/>
      <c r="D20" s="2088"/>
      <c r="E20" s="2088"/>
      <c r="F20" s="2088"/>
      <c r="G20" s="2088"/>
      <c r="H20" s="2088"/>
      <c r="I20" s="2088"/>
      <c r="J20" s="2088"/>
      <c r="K20" s="2088"/>
      <c r="L20" s="2088"/>
      <c r="M20" s="2164"/>
    </row>
    <row r="21" spans="1:13" x14ac:dyDescent="0.2">
      <c r="A21" s="2163"/>
      <c r="B21" s="2088"/>
      <c r="C21" s="2088"/>
      <c r="D21" s="2088"/>
      <c r="E21" s="2088"/>
      <c r="F21" s="2088"/>
      <c r="G21" s="2088"/>
      <c r="H21" s="2088"/>
      <c r="I21" s="2088"/>
      <c r="J21" s="2088"/>
      <c r="K21" s="2088"/>
      <c r="L21" s="2088"/>
      <c r="M21" s="2164"/>
    </row>
    <row r="22" spans="1:13" x14ac:dyDescent="0.2">
      <c r="A22" s="2163"/>
      <c r="B22" s="2088"/>
      <c r="C22" s="2088"/>
      <c r="D22" s="2088"/>
      <c r="E22" s="2088"/>
      <c r="F22" s="2088"/>
      <c r="G22" s="2088"/>
      <c r="H22" s="2088"/>
      <c r="I22" s="2088"/>
      <c r="J22" s="2088"/>
      <c r="K22" s="2088"/>
      <c r="L22" s="2088"/>
      <c r="M22" s="2164"/>
    </row>
    <row r="23" spans="1:13" ht="16" thickBot="1" x14ac:dyDescent="0.25">
      <c r="A23" s="2165"/>
      <c r="B23" s="2166"/>
      <c r="C23" s="2166"/>
      <c r="D23" s="2166"/>
      <c r="E23" s="2166"/>
      <c r="F23" s="2166"/>
      <c r="G23" s="2166"/>
      <c r="H23" s="2166"/>
      <c r="I23" s="2166"/>
      <c r="J23" s="2166"/>
      <c r="K23" s="2166"/>
      <c r="L23" s="2166"/>
      <c r="M23" s="2167"/>
    </row>
  </sheetData>
  <mergeCells count="1">
    <mergeCell ref="A19:M23"/>
  </mergeCells>
  <hyperlinks>
    <hyperlink ref="O1" location="'X2  Index'!A1" display="Return to index" xr:uid="{00000000-0004-0000-44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2"/>
  <dimension ref="A1:U24"/>
  <sheetViews>
    <sheetView showGridLines="0" view="pageBreakPreview" zoomScale="60" zoomScaleNormal="100" workbookViewId="0">
      <selection activeCell="A21" sqref="A21:I24"/>
    </sheetView>
  </sheetViews>
  <sheetFormatPr baseColWidth="10" defaultColWidth="9.33203125" defaultRowHeight="15" x14ac:dyDescent="0.2"/>
  <cols>
    <col min="1" max="1" width="11.5" customWidth="1"/>
    <col min="2" max="2" width="9.6640625" bestFit="1" customWidth="1"/>
    <col min="3" max="3" width="9.6640625" customWidth="1"/>
    <col min="4" max="4" width="10.5" bestFit="1" customWidth="1"/>
    <col min="5" max="5" width="10.5" customWidth="1"/>
    <col min="6" max="6" width="10.5" bestFit="1" customWidth="1"/>
    <col min="7" max="7" width="10.5" customWidth="1"/>
    <col min="8" max="8" width="10.5" bestFit="1" customWidth="1"/>
    <col min="9" max="9" width="14.6640625" bestFit="1" customWidth="1"/>
  </cols>
  <sheetData>
    <row r="1" spans="1:21" x14ac:dyDescent="0.2">
      <c r="A1" s="1126" t="str">
        <f>+'X1  ReportCoverPage'!D9</f>
        <v>Example Company</v>
      </c>
      <c r="B1" s="1068"/>
      <c r="C1" s="1127"/>
      <c r="D1" s="1127"/>
      <c r="E1" s="1127"/>
      <c r="F1" s="1127"/>
      <c r="G1" s="1127"/>
      <c r="H1" s="1127"/>
      <c r="K1" s="1141" t="s">
        <v>209</v>
      </c>
    </row>
    <row r="2" spans="1:21" x14ac:dyDescent="0.2">
      <c r="A2" s="1142" t="str">
        <f>'X2  Index'!A3</f>
        <v>Jan 2023 (Update date on Index tab)</v>
      </c>
      <c r="B2" s="1068"/>
      <c r="C2" s="1127"/>
      <c r="D2" s="1127"/>
      <c r="E2" s="1127"/>
      <c r="F2" s="1127"/>
      <c r="G2" s="1127"/>
      <c r="H2" s="1127"/>
      <c r="K2" s="1141"/>
    </row>
    <row r="3" spans="1:21" x14ac:dyDescent="0.2">
      <c r="A3" s="1" t="s">
        <v>1361</v>
      </c>
      <c r="D3" s="107"/>
    </row>
    <row r="4" spans="1:21" ht="16" thickBot="1" x14ac:dyDescent="0.25"/>
    <row r="5" spans="1:21" x14ac:dyDescent="0.2">
      <c r="A5" s="92" t="s">
        <v>1362</v>
      </c>
      <c r="B5" s="62" t="s">
        <v>1362</v>
      </c>
      <c r="C5" s="1164" t="s">
        <v>842</v>
      </c>
      <c r="D5" s="1139"/>
      <c r="E5" s="62"/>
      <c r="F5" s="1139"/>
      <c r="G5" s="1139"/>
      <c r="H5" s="1139"/>
      <c r="I5" s="1277"/>
    </row>
    <row r="6" spans="1:21" x14ac:dyDescent="0.2">
      <c r="A6" s="105" t="s">
        <v>1284</v>
      </c>
      <c r="B6" s="1046" t="s">
        <v>1284</v>
      </c>
      <c r="C6" s="710" t="s">
        <v>1363</v>
      </c>
      <c r="D6" s="1062"/>
      <c r="E6" s="1046" t="s">
        <v>1286</v>
      </c>
      <c r="F6" s="1046" t="s">
        <v>1286</v>
      </c>
      <c r="G6" s="1046" t="s">
        <v>1286</v>
      </c>
      <c r="H6" s="1062"/>
      <c r="I6" s="711" t="s">
        <v>842</v>
      </c>
    </row>
    <row r="7" spans="1:21" ht="14.75" customHeight="1" thickBot="1" x14ac:dyDescent="0.25">
      <c r="A7" s="1134" t="s">
        <v>1364</v>
      </c>
      <c r="B7" s="1135" t="s">
        <v>1287</v>
      </c>
      <c r="C7" s="1163" t="s">
        <v>1362</v>
      </c>
      <c r="D7" s="1135" t="s">
        <v>1273</v>
      </c>
      <c r="E7" s="1135" t="s">
        <v>1288</v>
      </c>
      <c r="F7" s="1135" t="s">
        <v>842</v>
      </c>
      <c r="G7" s="1135" t="s">
        <v>1277</v>
      </c>
      <c r="H7" s="1135" t="s">
        <v>313</v>
      </c>
      <c r="I7" s="1330" t="s">
        <v>1281</v>
      </c>
      <c r="M7" s="209"/>
      <c r="N7" s="209"/>
      <c r="O7" s="209"/>
      <c r="P7" s="209"/>
      <c r="Q7" s="209"/>
      <c r="R7" s="209"/>
      <c r="S7" s="209"/>
      <c r="T7" s="209"/>
      <c r="U7" s="209"/>
    </row>
    <row r="8" spans="1:21" x14ac:dyDescent="0.2">
      <c r="A8" s="1289"/>
      <c r="B8" s="94"/>
      <c r="C8" s="94"/>
      <c r="D8" s="96"/>
      <c r="E8" s="97"/>
      <c r="F8" s="94"/>
      <c r="G8" s="96"/>
      <c r="H8" s="96">
        <f>+G8-D8</f>
        <v>0</v>
      </c>
      <c r="I8" s="1318"/>
      <c r="M8" s="209"/>
      <c r="N8" s="209"/>
      <c r="O8" s="209"/>
      <c r="P8" s="209"/>
      <c r="Q8" s="209"/>
      <c r="R8" s="209"/>
      <c r="S8" s="209"/>
      <c r="T8" s="209"/>
      <c r="U8" s="209"/>
    </row>
    <row r="9" spans="1:21" x14ac:dyDescent="0.2">
      <c r="A9" s="98"/>
      <c r="B9" s="1055"/>
      <c r="C9" s="1055"/>
      <c r="D9" s="1061"/>
      <c r="E9" s="1041"/>
      <c r="F9" s="1055"/>
      <c r="G9" s="1061"/>
      <c r="H9" s="1061">
        <f t="shared" ref="H9:H18" si="0">+G9-D9</f>
        <v>0</v>
      </c>
      <c r="I9" s="973"/>
      <c r="M9" s="209"/>
      <c r="N9" s="209"/>
      <c r="O9" s="209"/>
      <c r="P9" s="209"/>
      <c r="Q9" s="209"/>
      <c r="R9" s="209"/>
      <c r="S9" s="209"/>
      <c r="T9" s="209"/>
      <c r="U9" s="209"/>
    </row>
    <row r="10" spans="1:21" x14ac:dyDescent="0.2">
      <c r="A10" s="98"/>
      <c r="B10" s="1055"/>
      <c r="C10" s="1055"/>
      <c r="D10" s="1061"/>
      <c r="E10" s="1041"/>
      <c r="F10" s="1055"/>
      <c r="G10" s="1061"/>
      <c r="H10" s="1061">
        <f t="shared" si="0"/>
        <v>0</v>
      </c>
      <c r="I10" s="973"/>
    </row>
    <row r="11" spans="1:21" x14ac:dyDescent="0.2">
      <c r="A11" s="98"/>
      <c r="B11" s="1055"/>
      <c r="C11" s="1055"/>
      <c r="D11" s="1061"/>
      <c r="E11" s="1041"/>
      <c r="F11" s="1055"/>
      <c r="G11" s="1061"/>
      <c r="H11" s="1061">
        <f t="shared" si="0"/>
        <v>0</v>
      </c>
      <c r="I11" s="973"/>
    </row>
    <row r="12" spans="1:21" x14ac:dyDescent="0.2">
      <c r="A12" s="98"/>
      <c r="B12" s="1055"/>
      <c r="C12" s="1055"/>
      <c r="D12" s="1061"/>
      <c r="E12" s="1041"/>
      <c r="F12" s="1055"/>
      <c r="G12" s="1061"/>
      <c r="H12" s="1061">
        <f t="shared" si="0"/>
        <v>0</v>
      </c>
      <c r="I12" s="973"/>
    </row>
    <row r="13" spans="1:21" x14ac:dyDescent="0.2">
      <c r="A13" s="98"/>
      <c r="B13" s="1055"/>
      <c r="C13" s="1055"/>
      <c r="D13" s="1061"/>
      <c r="E13" s="1041"/>
      <c r="F13" s="1055"/>
      <c r="G13" s="1061"/>
      <c r="H13" s="1061">
        <f t="shared" si="0"/>
        <v>0</v>
      </c>
      <c r="I13" s="973"/>
    </row>
    <row r="14" spans="1:21" x14ac:dyDescent="0.2">
      <c r="A14" s="98"/>
      <c r="B14" s="1055"/>
      <c r="C14" s="1055"/>
      <c r="D14" s="1061"/>
      <c r="E14" s="1041"/>
      <c r="F14" s="1055"/>
      <c r="G14" s="1061"/>
      <c r="H14" s="1061">
        <f t="shared" si="0"/>
        <v>0</v>
      </c>
      <c r="I14" s="973"/>
    </row>
    <row r="15" spans="1:21" x14ac:dyDescent="0.2">
      <c r="A15" s="98"/>
      <c r="B15" s="1055"/>
      <c r="C15" s="1055"/>
      <c r="D15" s="1061"/>
      <c r="E15" s="1041"/>
      <c r="F15" s="1055"/>
      <c r="G15" s="1061"/>
      <c r="H15" s="1061">
        <f t="shared" si="0"/>
        <v>0</v>
      </c>
      <c r="I15" s="973"/>
    </row>
    <row r="16" spans="1:21" x14ac:dyDescent="0.2">
      <c r="A16" s="98"/>
      <c r="B16" s="1055"/>
      <c r="C16" s="1055"/>
      <c r="D16" s="1061"/>
      <c r="E16" s="1041"/>
      <c r="F16" s="1055"/>
      <c r="G16" s="1061"/>
      <c r="H16" s="1061">
        <f t="shared" si="0"/>
        <v>0</v>
      </c>
      <c r="I16" s="973"/>
    </row>
    <row r="17" spans="1:9" x14ac:dyDescent="0.2">
      <c r="A17" s="98"/>
      <c r="B17" s="1055"/>
      <c r="C17" s="1055"/>
      <c r="D17" s="1061"/>
      <c r="E17" s="1041"/>
      <c r="F17" s="1055"/>
      <c r="G17" s="1061"/>
      <c r="H17" s="1061">
        <f t="shared" si="0"/>
        <v>0</v>
      </c>
      <c r="I17" s="973"/>
    </row>
    <row r="18" spans="1:9" ht="16" thickBot="1" x14ac:dyDescent="0.25">
      <c r="A18" s="99"/>
      <c r="B18" s="101"/>
      <c r="C18" s="101"/>
      <c r="D18" s="103"/>
      <c r="E18" s="104"/>
      <c r="F18" s="101"/>
      <c r="G18" s="103"/>
      <c r="H18" s="103">
        <f t="shared" si="0"/>
        <v>0</v>
      </c>
      <c r="I18" s="1389"/>
    </row>
    <row r="20" spans="1:9" ht="16" thickBot="1" x14ac:dyDescent="0.25">
      <c r="A20" s="1" t="s">
        <v>294</v>
      </c>
    </row>
    <row r="21" spans="1:9" x14ac:dyDescent="0.2">
      <c r="A21" s="2017"/>
      <c r="B21" s="2018"/>
      <c r="C21" s="2018"/>
      <c r="D21" s="2018"/>
      <c r="E21" s="2018"/>
      <c r="F21" s="2018"/>
      <c r="G21" s="2018"/>
      <c r="H21" s="2018"/>
      <c r="I21" s="2019"/>
    </row>
    <row r="22" spans="1:9" x14ac:dyDescent="0.2">
      <c r="A22" s="2020"/>
      <c r="B22" s="2021"/>
      <c r="C22" s="2021"/>
      <c r="D22" s="2021"/>
      <c r="E22" s="2021"/>
      <c r="F22" s="2021"/>
      <c r="G22" s="2021"/>
      <c r="H22" s="2021"/>
      <c r="I22" s="2022"/>
    </row>
    <row r="23" spans="1:9" x14ac:dyDescent="0.2">
      <c r="A23" s="2020"/>
      <c r="B23" s="2021"/>
      <c r="C23" s="2021"/>
      <c r="D23" s="2021"/>
      <c r="E23" s="2021"/>
      <c r="F23" s="2021"/>
      <c r="G23" s="2021"/>
      <c r="H23" s="2021"/>
      <c r="I23" s="2022"/>
    </row>
    <row r="24" spans="1:9" ht="16" thickBot="1" x14ac:dyDescent="0.25">
      <c r="A24" s="2023"/>
      <c r="B24" s="2024"/>
      <c r="C24" s="2024"/>
      <c r="D24" s="2024"/>
      <c r="E24" s="2024"/>
      <c r="F24" s="2024"/>
      <c r="G24" s="2024"/>
      <c r="H24" s="2024"/>
      <c r="I24" s="2025"/>
    </row>
  </sheetData>
  <mergeCells count="1">
    <mergeCell ref="A21:I24"/>
  </mergeCells>
  <hyperlinks>
    <hyperlink ref="K1" location="'X2  Index'!A1" display="Return to index" xr:uid="{00000000-0004-0000-45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3"/>
  <dimension ref="A1:K25"/>
  <sheetViews>
    <sheetView showGridLines="0" view="pageBreakPreview" zoomScale="60" zoomScaleNormal="100" workbookViewId="0">
      <selection activeCell="A22" sqref="A22:I25"/>
    </sheetView>
  </sheetViews>
  <sheetFormatPr baseColWidth="10" defaultColWidth="9.33203125" defaultRowHeight="15" x14ac:dyDescent="0.2"/>
  <cols>
    <col min="1" max="1" width="30.6640625" customWidth="1"/>
    <col min="2" max="4" width="20.6640625" customWidth="1"/>
    <col min="5" max="5" width="11.5" bestFit="1" customWidth="1"/>
    <col min="6" max="7" width="10.5" customWidth="1"/>
    <col min="8" max="8" width="10.6640625" bestFit="1" customWidth="1"/>
    <col min="9" max="9" width="12.5" customWidth="1"/>
  </cols>
  <sheetData>
    <row r="1" spans="1:11" x14ac:dyDescent="0.2">
      <c r="A1" s="1126" t="str">
        <f>+'X1  ReportCoverPage'!D9</f>
        <v>Example Company</v>
      </c>
      <c r="B1" s="1068"/>
      <c r="C1" s="1127"/>
      <c r="D1" s="1127"/>
      <c r="E1" s="1127"/>
      <c r="F1" s="1127"/>
      <c r="G1" s="1127"/>
      <c r="H1" s="1127"/>
      <c r="K1" s="1141" t="s">
        <v>209</v>
      </c>
    </row>
    <row r="2" spans="1:11" x14ac:dyDescent="0.2">
      <c r="A2" s="1142" t="str">
        <f>'X2  Index'!A3</f>
        <v>Jan 2023 (Update date on Index tab)</v>
      </c>
      <c r="B2" s="1068"/>
      <c r="C2" s="1127"/>
      <c r="D2" s="1127"/>
      <c r="E2" s="1127"/>
      <c r="F2" s="1127"/>
      <c r="G2" s="1127"/>
      <c r="H2" s="1127"/>
      <c r="K2" s="1141"/>
    </row>
    <row r="3" spans="1:11" x14ac:dyDescent="0.2">
      <c r="A3" s="1" t="s">
        <v>1365</v>
      </c>
      <c r="C3" s="107"/>
    </row>
    <row r="4" spans="1:11" x14ac:dyDescent="0.2">
      <c r="A4" s="1" t="s">
        <v>1366</v>
      </c>
      <c r="B4" s="1588"/>
    </row>
    <row r="5" spans="1:11" ht="16" thickBot="1" x14ac:dyDescent="0.25"/>
    <row r="6" spans="1:11" x14ac:dyDescent="0.2">
      <c r="A6" s="1291"/>
      <c r="B6" s="1164"/>
      <c r="C6" s="62"/>
      <c r="D6" s="62" t="s">
        <v>1367</v>
      </c>
      <c r="E6" s="1139"/>
      <c r="F6" s="1139"/>
      <c r="G6" s="62"/>
      <c r="H6" s="62" t="s">
        <v>1368</v>
      </c>
      <c r="I6" s="2321" t="s">
        <v>1369</v>
      </c>
    </row>
    <row r="7" spans="1:11" x14ac:dyDescent="0.2">
      <c r="A7" s="105"/>
      <c r="B7" s="710"/>
      <c r="C7" s="1046" t="s">
        <v>1370</v>
      </c>
      <c r="D7" s="1046" t="s">
        <v>892</v>
      </c>
      <c r="E7" s="1046" t="s">
        <v>1370</v>
      </c>
      <c r="F7" s="1046" t="s">
        <v>1371</v>
      </c>
      <c r="G7" s="1046" t="s">
        <v>1372</v>
      </c>
      <c r="H7" s="1046" t="s">
        <v>1354</v>
      </c>
      <c r="I7" s="2322"/>
    </row>
    <row r="8" spans="1:11" ht="16" thickBot="1" x14ac:dyDescent="0.25">
      <c r="A8" s="1134" t="s">
        <v>913</v>
      </c>
      <c r="B8" s="1163" t="s">
        <v>291</v>
      </c>
      <c r="C8" s="1135" t="s">
        <v>1373</v>
      </c>
      <c r="D8" s="1135" t="s">
        <v>1370</v>
      </c>
      <c r="E8" s="1135" t="s">
        <v>36</v>
      </c>
      <c r="F8" s="1135" t="s">
        <v>900</v>
      </c>
      <c r="G8" s="1135" t="s">
        <v>900</v>
      </c>
      <c r="H8" s="1135" t="s">
        <v>900</v>
      </c>
      <c r="I8" s="2323"/>
    </row>
    <row r="9" spans="1:11" x14ac:dyDescent="0.2">
      <c r="A9" s="166"/>
      <c r="B9" s="1063"/>
      <c r="C9" s="1063"/>
      <c r="D9" s="1063"/>
      <c r="E9" s="1036"/>
      <c r="F9" s="1048"/>
      <c r="G9" s="1048"/>
      <c r="H9" s="1047" t="str">
        <f t="shared" ref="H9:H19" si="0">IF(G9&lt;B$4,"expired","ok")</f>
        <v>ok</v>
      </c>
      <c r="I9" s="514"/>
    </row>
    <row r="10" spans="1:11" x14ac:dyDescent="0.2">
      <c r="A10" s="166"/>
      <c r="B10" s="1063"/>
      <c r="C10" s="1063"/>
      <c r="D10" s="1063"/>
      <c r="E10" s="1036"/>
      <c r="F10" s="1048"/>
      <c r="G10" s="1048"/>
      <c r="H10" s="1047" t="str">
        <f t="shared" si="0"/>
        <v>ok</v>
      </c>
      <c r="I10" s="514"/>
    </row>
    <row r="11" spans="1:11" x14ac:dyDescent="0.2">
      <c r="A11" s="166"/>
      <c r="B11" s="1063"/>
      <c r="C11" s="1063"/>
      <c r="D11" s="1063"/>
      <c r="E11" s="1036"/>
      <c r="F11" s="1048"/>
      <c r="G11" s="1048"/>
      <c r="H11" s="1047" t="str">
        <f t="shared" si="0"/>
        <v>ok</v>
      </c>
      <c r="I11" s="514"/>
    </row>
    <row r="12" spans="1:11" x14ac:dyDescent="0.2">
      <c r="A12" s="166"/>
      <c r="B12" s="1063"/>
      <c r="C12" s="1063"/>
      <c r="D12" s="1063"/>
      <c r="E12" s="1036"/>
      <c r="F12" s="1048"/>
      <c r="G12" s="1048"/>
      <c r="H12" s="1047" t="str">
        <f t="shared" si="0"/>
        <v>ok</v>
      </c>
      <c r="I12" s="514"/>
    </row>
    <row r="13" spans="1:11" x14ac:dyDescent="0.2">
      <c r="A13" s="166"/>
      <c r="B13" s="1063"/>
      <c r="C13" s="1063"/>
      <c r="D13" s="1063"/>
      <c r="E13" s="1036"/>
      <c r="F13" s="1048"/>
      <c r="G13" s="1048"/>
      <c r="H13" s="1047" t="str">
        <f t="shared" si="0"/>
        <v>ok</v>
      </c>
      <c r="I13" s="514"/>
    </row>
    <row r="14" spans="1:11" x14ac:dyDescent="0.2">
      <c r="A14" s="166"/>
      <c r="B14" s="1063"/>
      <c r="C14" s="1063"/>
      <c r="D14" s="1063"/>
      <c r="E14" s="1036"/>
      <c r="F14" s="1048"/>
      <c r="G14" s="1048"/>
      <c r="H14" s="1047" t="str">
        <f t="shared" si="0"/>
        <v>ok</v>
      </c>
      <c r="I14" s="514"/>
    </row>
    <row r="15" spans="1:11" x14ac:dyDescent="0.2">
      <c r="A15" s="166"/>
      <c r="B15" s="1063"/>
      <c r="C15" s="1063"/>
      <c r="D15" s="1063"/>
      <c r="E15" s="1036"/>
      <c r="F15" s="1048"/>
      <c r="G15" s="1048"/>
      <c r="H15" s="1047" t="str">
        <f t="shared" si="0"/>
        <v>ok</v>
      </c>
      <c r="I15" s="514"/>
    </row>
    <row r="16" spans="1:11" x14ac:dyDescent="0.2">
      <c r="A16" s="166"/>
      <c r="B16" s="1063"/>
      <c r="C16" s="1063"/>
      <c r="D16" s="1063"/>
      <c r="E16" s="1036"/>
      <c r="F16" s="1048"/>
      <c r="G16" s="1048"/>
      <c r="H16" s="1047" t="str">
        <f t="shared" si="0"/>
        <v>ok</v>
      </c>
      <c r="I16" s="514"/>
    </row>
    <row r="17" spans="1:9" x14ac:dyDescent="0.2">
      <c r="A17" s="166"/>
      <c r="B17" s="1063"/>
      <c r="C17" s="1063"/>
      <c r="D17" s="1063"/>
      <c r="E17" s="1036"/>
      <c r="F17" s="1048"/>
      <c r="G17" s="1048"/>
      <c r="H17" s="1047" t="str">
        <f t="shared" si="0"/>
        <v>ok</v>
      </c>
      <c r="I17" s="514"/>
    </row>
    <row r="18" spans="1:9" x14ac:dyDescent="0.2">
      <c r="A18" s="166"/>
      <c r="B18" s="1064"/>
      <c r="C18" s="1064"/>
      <c r="D18" s="1064"/>
      <c r="E18" s="1041"/>
      <c r="F18" s="1065"/>
      <c r="G18" s="1065"/>
      <c r="H18" s="1011" t="str">
        <f t="shared" si="0"/>
        <v>ok</v>
      </c>
      <c r="I18" s="656"/>
    </row>
    <row r="19" spans="1:9" ht="16" thickBot="1" x14ac:dyDescent="0.25">
      <c r="A19" s="167"/>
      <c r="B19" s="168"/>
      <c r="C19" s="168"/>
      <c r="D19" s="168"/>
      <c r="E19" s="104"/>
      <c r="F19" s="165"/>
      <c r="G19" s="165"/>
      <c r="H19" s="102" t="str">
        <f t="shared" si="0"/>
        <v>ok</v>
      </c>
      <c r="I19" s="1391"/>
    </row>
    <row r="21" spans="1:9" ht="16" thickBot="1" x14ac:dyDescent="0.25">
      <c r="A21" s="1" t="s">
        <v>294</v>
      </c>
    </row>
    <row r="22" spans="1:9" x14ac:dyDescent="0.2">
      <c r="A22" s="2017"/>
      <c r="B22" s="2018"/>
      <c r="C22" s="2018"/>
      <c r="D22" s="2018"/>
      <c r="E22" s="2018"/>
      <c r="F22" s="2018"/>
      <c r="G22" s="2018"/>
      <c r="H22" s="2018"/>
      <c r="I22" s="2019"/>
    </row>
    <row r="23" spans="1:9" x14ac:dyDescent="0.2">
      <c r="A23" s="2020"/>
      <c r="B23" s="2021"/>
      <c r="C23" s="2021"/>
      <c r="D23" s="2021"/>
      <c r="E23" s="2021"/>
      <c r="F23" s="2021"/>
      <c r="G23" s="2021"/>
      <c r="H23" s="2021"/>
      <c r="I23" s="2022"/>
    </row>
    <row r="24" spans="1:9" x14ac:dyDescent="0.2">
      <c r="A24" s="2020"/>
      <c r="B24" s="2021"/>
      <c r="C24" s="2021"/>
      <c r="D24" s="2021"/>
      <c r="E24" s="2021"/>
      <c r="F24" s="2021"/>
      <c r="G24" s="2021"/>
      <c r="H24" s="2021"/>
      <c r="I24" s="2022"/>
    </row>
    <row r="25" spans="1:9" ht="16" thickBot="1" x14ac:dyDescent="0.25">
      <c r="A25" s="2023"/>
      <c r="B25" s="2024"/>
      <c r="C25" s="2024"/>
      <c r="D25" s="2024"/>
      <c r="E25" s="2024"/>
      <c r="F25" s="2024"/>
      <c r="G25" s="2024"/>
      <c r="H25" s="2024"/>
      <c r="I25" s="2025"/>
    </row>
  </sheetData>
  <mergeCells count="2">
    <mergeCell ref="I6:I8"/>
    <mergeCell ref="A22:I25"/>
  </mergeCells>
  <hyperlinks>
    <hyperlink ref="K1" location="'X2  Index'!A1" display="Return to index" xr:uid="{00000000-0004-0000-46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4"/>
  <dimension ref="A1:J27"/>
  <sheetViews>
    <sheetView showGridLines="0" view="pageBreakPreview" zoomScale="60" zoomScaleNormal="100" workbookViewId="0">
      <selection activeCell="A24" sqref="A24:H27"/>
    </sheetView>
  </sheetViews>
  <sheetFormatPr baseColWidth="10" defaultColWidth="9.33203125" defaultRowHeight="15" x14ac:dyDescent="0.2"/>
  <cols>
    <col min="1" max="1" width="30.6640625" customWidth="1"/>
    <col min="2" max="2" width="22.5" customWidth="1"/>
    <col min="3" max="4" width="20.6640625" customWidth="1"/>
    <col min="5" max="5" width="30.6640625" customWidth="1"/>
    <col min="6" max="6" width="8.6640625" bestFit="1" customWidth="1"/>
    <col min="7" max="7" width="10" bestFit="1" customWidth="1"/>
    <col min="8" max="8" width="9.33203125" bestFit="1" customWidth="1"/>
  </cols>
  <sheetData>
    <row r="1" spans="1:10" x14ac:dyDescent="0.2">
      <c r="A1" s="1126" t="str">
        <f>+'X1  ReportCoverPage'!D9</f>
        <v>Example Company</v>
      </c>
      <c r="B1" s="1126"/>
      <c r="C1" s="1068"/>
      <c r="D1" s="1127"/>
      <c r="E1" s="1127"/>
      <c r="F1" s="1127"/>
      <c r="G1" s="1127"/>
      <c r="J1" s="1141" t="s">
        <v>209</v>
      </c>
    </row>
    <row r="2" spans="1:10" x14ac:dyDescent="0.2">
      <c r="A2" s="1142" t="str">
        <f>'X2  Index'!A3</f>
        <v>Jan 2023 (Update date on Index tab)</v>
      </c>
      <c r="B2" s="1142"/>
      <c r="C2" s="1068"/>
      <c r="D2" s="1127"/>
      <c r="E2" s="1127"/>
      <c r="F2" s="1127"/>
      <c r="G2" s="1127"/>
      <c r="J2" s="1141"/>
    </row>
    <row r="3" spans="1:10" x14ac:dyDescent="0.2">
      <c r="A3" s="1" t="s">
        <v>1374</v>
      </c>
      <c r="B3" s="1"/>
      <c r="D3" s="107"/>
    </row>
    <row r="4" spans="1:10" ht="16" thickBot="1" x14ac:dyDescent="0.25"/>
    <row r="5" spans="1:10" x14ac:dyDescent="0.2">
      <c r="A5" s="92" t="s">
        <v>182</v>
      </c>
      <c r="B5" s="1164"/>
      <c r="C5" s="1164" t="s">
        <v>1375</v>
      </c>
      <c r="D5" s="62" t="s">
        <v>1376</v>
      </c>
      <c r="E5" s="62"/>
      <c r="F5" s="62" t="s">
        <v>1377</v>
      </c>
      <c r="G5" s="62" t="s">
        <v>1372</v>
      </c>
      <c r="H5" s="1277"/>
    </row>
    <row r="6" spans="1:10" ht="16" thickBot="1" x14ac:dyDescent="0.25">
      <c r="A6" s="1134" t="s">
        <v>290</v>
      </c>
      <c r="B6" s="1163" t="s">
        <v>913</v>
      </c>
      <c r="C6" s="1163" t="s">
        <v>36</v>
      </c>
      <c r="D6" s="1135" t="s">
        <v>1378</v>
      </c>
      <c r="E6" s="1135" t="s">
        <v>1379</v>
      </c>
      <c r="F6" s="1135" t="s">
        <v>900</v>
      </c>
      <c r="G6" s="1135" t="s">
        <v>900</v>
      </c>
      <c r="H6" s="1330" t="s">
        <v>1380</v>
      </c>
    </row>
    <row r="7" spans="1:10" s="53" customFormat="1" x14ac:dyDescent="0.2">
      <c r="A7" s="727"/>
      <c r="B7" s="1196"/>
      <c r="C7" s="728"/>
      <c r="D7" s="728"/>
      <c r="E7" s="728"/>
      <c r="F7" s="729"/>
      <c r="G7" s="729"/>
      <c r="H7" s="981"/>
    </row>
    <row r="8" spans="1:10" s="53" customFormat="1" x14ac:dyDescent="0.2">
      <c r="A8" s="1589"/>
      <c r="B8" s="1590"/>
      <c r="C8" s="1591"/>
      <c r="D8" s="1591"/>
      <c r="E8" s="1591"/>
      <c r="F8" s="1592"/>
      <c r="G8" s="1592"/>
      <c r="H8" s="1593"/>
    </row>
    <row r="9" spans="1:10" s="53" customFormat="1" x14ac:dyDescent="0.2">
      <c r="A9" s="1589"/>
      <c r="B9" s="1590"/>
      <c r="C9" s="1591"/>
      <c r="D9" s="1591"/>
      <c r="E9" s="1591"/>
      <c r="F9" s="1592"/>
      <c r="G9" s="1592"/>
      <c r="H9" s="1593"/>
    </row>
    <row r="10" spans="1:10" s="53" customFormat="1" x14ac:dyDescent="0.2">
      <c r="A10" s="1589"/>
      <c r="B10" s="1590"/>
      <c r="C10" s="1591"/>
      <c r="D10" s="1591"/>
      <c r="E10" s="1591"/>
      <c r="F10" s="1592"/>
      <c r="G10" s="1592"/>
      <c r="H10" s="1593"/>
    </row>
    <row r="11" spans="1:10" s="53" customFormat="1" x14ac:dyDescent="0.2">
      <c r="A11" s="1589"/>
      <c r="B11" s="1590"/>
      <c r="C11" s="1591"/>
      <c r="D11" s="1591"/>
      <c r="E11" s="1591"/>
      <c r="F11" s="1592"/>
      <c r="G11" s="1592"/>
      <c r="H11" s="1593"/>
    </row>
    <row r="12" spans="1:10" s="53" customFormat="1" x14ac:dyDescent="0.2">
      <c r="A12" s="1589"/>
      <c r="B12" s="1590"/>
      <c r="C12" s="1591"/>
      <c r="D12" s="1591"/>
      <c r="E12" s="1591"/>
      <c r="F12" s="1592"/>
      <c r="G12" s="1592"/>
      <c r="H12" s="1593"/>
    </row>
    <row r="13" spans="1:10" s="53" customFormat="1" x14ac:dyDescent="0.2">
      <c r="A13" s="1589"/>
      <c r="B13" s="1590"/>
      <c r="C13" s="1591"/>
      <c r="D13" s="1591"/>
      <c r="E13" s="1591"/>
      <c r="F13" s="1592"/>
      <c r="G13" s="1592"/>
      <c r="H13" s="1593"/>
    </row>
    <row r="14" spans="1:10" s="53" customFormat="1" x14ac:dyDescent="0.2">
      <c r="A14" s="1589"/>
      <c r="B14" s="1590"/>
      <c r="C14" s="1591"/>
      <c r="D14" s="1591"/>
      <c r="E14" s="1591"/>
      <c r="F14" s="1592"/>
      <c r="G14" s="1592"/>
      <c r="H14" s="1593"/>
    </row>
    <row r="15" spans="1:10" s="53" customFormat="1" x14ac:dyDescent="0.2">
      <c r="A15" s="1589"/>
      <c r="B15" s="1590"/>
      <c r="C15" s="1591"/>
      <c r="D15" s="1591"/>
      <c r="E15" s="1591"/>
      <c r="F15" s="1592"/>
      <c r="G15" s="1592"/>
      <c r="H15" s="1593"/>
    </row>
    <row r="16" spans="1:10" s="53" customFormat="1" x14ac:dyDescent="0.2">
      <c r="A16" s="1589"/>
      <c r="B16" s="1590"/>
      <c r="C16" s="1591"/>
      <c r="D16" s="1591"/>
      <c r="E16" s="1591"/>
      <c r="F16" s="1592"/>
      <c r="G16" s="1592"/>
      <c r="H16" s="1593"/>
    </row>
    <row r="17" spans="1:8" s="53" customFormat="1" x14ac:dyDescent="0.2">
      <c r="A17" s="1589"/>
      <c r="B17" s="1590"/>
      <c r="C17" s="1591"/>
      <c r="D17" s="1591"/>
      <c r="E17" s="1591"/>
      <c r="F17" s="1592"/>
      <c r="G17" s="1592"/>
      <c r="H17" s="1593"/>
    </row>
    <row r="18" spans="1:8" s="53" customFormat="1" x14ac:dyDescent="0.2">
      <c r="A18" s="1589"/>
      <c r="B18" s="1590"/>
      <c r="C18" s="1594"/>
      <c r="D18" s="1594"/>
      <c r="E18" s="1594"/>
      <c r="F18" s="1595"/>
      <c r="G18" s="1595"/>
      <c r="H18" s="1596"/>
    </row>
    <row r="19" spans="1:8" s="53" customFormat="1" x14ac:dyDescent="0.2">
      <c r="A19" s="1589"/>
      <c r="B19" s="1590"/>
      <c r="C19" s="1594"/>
      <c r="D19" s="1594"/>
      <c r="E19" s="1594"/>
      <c r="F19" s="1595"/>
      <c r="G19" s="1595"/>
      <c r="H19" s="1596"/>
    </row>
    <row r="20" spans="1:8" s="53" customFormat="1" x14ac:dyDescent="0.2">
      <c r="A20" s="1589"/>
      <c r="B20" s="1590"/>
      <c r="C20" s="1594"/>
      <c r="D20" s="1594"/>
      <c r="E20" s="1594"/>
      <c r="F20" s="1595"/>
      <c r="G20" s="1595"/>
      <c r="H20" s="1596"/>
    </row>
    <row r="21" spans="1:8" s="53" customFormat="1" ht="16" thickBot="1" x14ac:dyDescent="0.25">
      <c r="A21" s="730"/>
      <c r="B21" s="1597"/>
      <c r="C21" s="1598"/>
      <c r="D21" s="1598"/>
      <c r="E21" s="1598"/>
      <c r="F21" s="1599"/>
      <c r="G21" s="1599"/>
      <c r="H21" s="982"/>
    </row>
    <row r="23" spans="1:8" ht="16" thickBot="1" x14ac:dyDescent="0.25">
      <c r="A23" s="1" t="s">
        <v>294</v>
      </c>
    </row>
    <row r="24" spans="1:8" x14ac:dyDescent="0.2">
      <c r="A24" s="2017"/>
      <c r="B24" s="2018"/>
      <c r="C24" s="2018"/>
      <c r="D24" s="2018"/>
      <c r="E24" s="2018"/>
      <c r="F24" s="2018"/>
      <c r="G24" s="2018"/>
      <c r="H24" s="2019"/>
    </row>
    <row r="25" spans="1:8" x14ac:dyDescent="0.2">
      <c r="A25" s="2020"/>
      <c r="B25" s="2021"/>
      <c r="C25" s="2021"/>
      <c r="D25" s="2021"/>
      <c r="E25" s="2021"/>
      <c r="F25" s="2021"/>
      <c r="G25" s="2021"/>
      <c r="H25" s="2022"/>
    </row>
    <row r="26" spans="1:8" x14ac:dyDescent="0.2">
      <c r="A26" s="2020"/>
      <c r="B26" s="2021"/>
      <c r="C26" s="2021"/>
      <c r="D26" s="2021"/>
      <c r="E26" s="2021"/>
      <c r="F26" s="2021"/>
      <c r="G26" s="2021"/>
      <c r="H26" s="2022"/>
    </row>
    <row r="27" spans="1:8" ht="16" thickBot="1" x14ac:dyDescent="0.25">
      <c r="A27" s="2023"/>
      <c r="B27" s="2024"/>
      <c r="C27" s="2024"/>
      <c r="D27" s="2024"/>
      <c r="E27" s="2024"/>
      <c r="F27" s="2024"/>
      <c r="G27" s="2024"/>
      <c r="H27" s="2025"/>
    </row>
  </sheetData>
  <mergeCells count="1">
    <mergeCell ref="A24:H27"/>
  </mergeCells>
  <hyperlinks>
    <hyperlink ref="J1" location="'X2  Index'!A1" display="Return to index" xr:uid="{00000000-0004-0000-47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65"/>
  <dimension ref="A1:AI50"/>
  <sheetViews>
    <sheetView showGridLines="0" zoomScaleNormal="100" workbookViewId="0">
      <selection activeCell="L4" sqref="L4"/>
    </sheetView>
  </sheetViews>
  <sheetFormatPr baseColWidth="10" defaultColWidth="9.33203125" defaultRowHeight="15" x14ac:dyDescent="0.2"/>
  <cols>
    <col min="1" max="1" width="19" customWidth="1"/>
    <col min="2" max="2" width="15.33203125" bestFit="1" customWidth="1"/>
    <col min="3" max="3" width="9.33203125" customWidth="1"/>
    <col min="4" max="4" width="6.33203125" bestFit="1" customWidth="1"/>
    <col min="5" max="5" width="8.6640625" customWidth="1"/>
    <col min="6" max="6" width="10.6640625" customWidth="1"/>
    <col min="7" max="7" width="12.33203125" customWidth="1"/>
    <col min="8" max="8" width="8.6640625" customWidth="1"/>
    <col min="9" max="9" width="6.6640625" customWidth="1"/>
    <col min="10" max="10" width="8.6640625" customWidth="1"/>
    <col min="11" max="11" width="10.5" customWidth="1"/>
    <col min="12" max="19" width="8.6640625" customWidth="1"/>
    <col min="20" max="20" width="9.5" bestFit="1" customWidth="1"/>
    <col min="21" max="21" width="14.5" customWidth="1"/>
    <col min="22" max="23" width="9.5" customWidth="1"/>
    <col min="24" max="24" width="6.33203125" customWidth="1"/>
    <col min="25" max="25" width="9.33203125" customWidth="1"/>
  </cols>
  <sheetData>
    <row r="1" spans="1:35" x14ac:dyDescent="0.2">
      <c r="A1" s="1126" t="str">
        <f>+'X1  ReportCoverPage'!D9</f>
        <v>Example Company</v>
      </c>
      <c r="B1" s="1068"/>
      <c r="Z1" s="1141" t="s">
        <v>209</v>
      </c>
    </row>
    <row r="2" spans="1:35" x14ac:dyDescent="0.2">
      <c r="A2" s="1142" t="str">
        <f>'X2  Index'!A3</f>
        <v>Jan 2023 (Update date on Index tab)</v>
      </c>
      <c r="B2" s="1068"/>
      <c r="Z2" s="1141"/>
    </row>
    <row r="3" spans="1:35" ht="15" customHeight="1" x14ac:dyDescent="0.2">
      <c r="A3" s="1" t="s">
        <v>1381</v>
      </c>
      <c r="C3" s="1127"/>
      <c r="D3" s="1127"/>
      <c r="E3" s="140" t="s">
        <v>1382</v>
      </c>
      <c r="F3" s="1141" t="s">
        <v>1383</v>
      </c>
      <c r="G3" s="140"/>
      <c r="H3" s="140"/>
      <c r="I3" s="140"/>
      <c r="J3" s="140"/>
      <c r="L3" s="1127"/>
      <c r="M3" s="140"/>
      <c r="N3" s="1141"/>
      <c r="U3" s="132"/>
    </row>
    <row r="4" spans="1:35" ht="16" thickBot="1" x14ac:dyDescent="0.25">
      <c r="A4" s="1"/>
      <c r="C4" s="140"/>
      <c r="D4" s="1141"/>
      <c r="E4" s="1141"/>
      <c r="F4" s="50" t="s">
        <v>1475</v>
      </c>
      <c r="G4" s="140"/>
      <c r="H4" s="140"/>
      <c r="I4" s="140"/>
      <c r="J4" s="140"/>
      <c r="K4" s="1127"/>
      <c r="L4" s="1127"/>
      <c r="U4" s="132" t="s">
        <v>1384</v>
      </c>
    </row>
    <row r="5" spans="1:35" ht="14.75" customHeight="1" x14ac:dyDescent="0.2">
      <c r="A5" s="5"/>
      <c r="B5" s="1138"/>
      <c r="E5" s="132" t="s">
        <v>1385</v>
      </c>
      <c r="F5" s="2362" t="s">
        <v>1472</v>
      </c>
      <c r="G5" s="2363"/>
      <c r="H5" s="2363"/>
      <c r="I5" s="2363"/>
      <c r="J5" s="2364"/>
      <c r="U5" s="132" t="s">
        <v>1386</v>
      </c>
    </row>
    <row r="6" spans="1:35" ht="14.75" customHeight="1" x14ac:dyDescent="0.2">
      <c r="A6" s="5"/>
      <c r="B6" s="1138"/>
      <c r="E6" s="132" t="s">
        <v>1387</v>
      </c>
      <c r="F6" s="2365" t="s">
        <v>1473</v>
      </c>
      <c r="G6" s="2366"/>
      <c r="H6" s="2366"/>
      <c r="I6" s="2366"/>
      <c r="J6" s="2367"/>
      <c r="U6" s="132" t="s">
        <v>1388</v>
      </c>
    </row>
    <row r="7" spans="1:35" ht="16" thickBot="1" x14ac:dyDescent="0.25">
      <c r="E7" s="132" t="s">
        <v>1389</v>
      </c>
      <c r="F7" s="2368"/>
      <c r="G7" s="2369"/>
      <c r="H7" s="2369"/>
      <c r="I7" s="2369"/>
      <c r="J7" s="2370"/>
      <c r="U7" s="132" t="s">
        <v>1390</v>
      </c>
    </row>
    <row r="8" spans="1:35" ht="14.75" customHeight="1" x14ac:dyDescent="0.2">
      <c r="A8" s="1133"/>
      <c r="B8" s="1164" t="s">
        <v>1391</v>
      </c>
      <c r="C8" s="1164"/>
      <c r="D8" s="1164"/>
      <c r="E8" s="1164" t="s">
        <v>886</v>
      </c>
      <c r="F8" s="1983" t="s">
        <v>1392</v>
      </c>
      <c r="G8" s="1984" t="s">
        <v>882</v>
      </c>
      <c r="H8" s="2371" t="s">
        <v>1393</v>
      </c>
      <c r="I8" s="2372"/>
      <c r="J8" s="1703" t="s">
        <v>842</v>
      </c>
      <c r="K8" s="1164" t="s">
        <v>1392</v>
      </c>
      <c r="L8" s="1164" t="s">
        <v>882</v>
      </c>
      <c r="M8" s="2269" t="s">
        <v>1393</v>
      </c>
      <c r="N8" s="2270"/>
      <c r="O8" s="1164" t="s">
        <v>842</v>
      </c>
      <c r="P8" s="2269" t="s">
        <v>1241</v>
      </c>
      <c r="Q8" s="2270"/>
      <c r="R8" s="2269" t="s">
        <v>1394</v>
      </c>
      <c r="S8" s="2270"/>
      <c r="T8" s="1165" t="s">
        <v>1266</v>
      </c>
      <c r="U8" s="1164" t="s">
        <v>882</v>
      </c>
      <c r="V8" s="1164" t="s">
        <v>1395</v>
      </c>
      <c r="W8" s="1164"/>
      <c r="X8" s="1277"/>
    </row>
    <row r="9" spans="1:35" ht="17" thickBot="1" x14ac:dyDescent="0.25">
      <c r="A9" s="1134" t="s">
        <v>1180</v>
      </c>
      <c r="B9" s="1163" t="s">
        <v>1396</v>
      </c>
      <c r="C9" s="1163" t="s">
        <v>1397</v>
      </c>
      <c r="D9" s="1163" t="s">
        <v>1266</v>
      </c>
      <c r="E9" s="1163" t="s">
        <v>1398</v>
      </c>
      <c r="F9" s="1985" t="s">
        <v>1399</v>
      </c>
      <c r="G9" s="1986" t="s">
        <v>1474</v>
      </c>
      <c r="H9" s="1701" t="s">
        <v>1401</v>
      </c>
      <c r="I9" s="1701" t="s">
        <v>1402</v>
      </c>
      <c r="J9" s="1702" t="s">
        <v>1281</v>
      </c>
      <c r="K9" s="1163" t="s">
        <v>1399</v>
      </c>
      <c r="L9" s="1163" t="s">
        <v>1400</v>
      </c>
      <c r="M9" s="1163" t="s">
        <v>1401</v>
      </c>
      <c r="N9" s="1163" t="s">
        <v>1402</v>
      </c>
      <c r="O9" s="1163" t="s">
        <v>1281</v>
      </c>
      <c r="P9" s="1163" t="s">
        <v>1401</v>
      </c>
      <c r="Q9" s="1163" t="s">
        <v>1402</v>
      </c>
      <c r="R9" s="1163" t="s">
        <v>1401</v>
      </c>
      <c r="S9" s="1163" t="s">
        <v>1402</v>
      </c>
      <c r="T9" s="1135" t="s">
        <v>1403</v>
      </c>
      <c r="U9" s="1163" t="s">
        <v>1404</v>
      </c>
      <c r="V9" s="1163" t="s">
        <v>1277</v>
      </c>
      <c r="W9" s="1163" t="s">
        <v>842</v>
      </c>
      <c r="X9" s="1375" t="s">
        <v>39</v>
      </c>
      <c r="AB9" s="2149"/>
      <c r="AC9" s="2149"/>
      <c r="AD9" s="2149"/>
      <c r="AE9" s="2149"/>
      <c r="AF9" s="2149"/>
      <c r="AG9" s="2149"/>
      <c r="AH9" s="2149"/>
      <c r="AI9" s="2149"/>
    </row>
    <row r="10" spans="1:35" x14ac:dyDescent="0.2">
      <c r="A10" s="2374"/>
      <c r="B10" s="2375"/>
      <c r="C10" s="2376"/>
      <c r="D10" s="2377"/>
      <c r="E10" s="2373" t="s">
        <v>1405</v>
      </c>
      <c r="F10" s="1980"/>
      <c r="G10" s="1980"/>
      <c r="H10" s="1980"/>
      <c r="I10" s="1980"/>
      <c r="J10" s="1980"/>
      <c r="K10" s="126" t="s">
        <v>1406</v>
      </c>
      <c r="L10" s="122"/>
      <c r="M10" s="123"/>
      <c r="N10" s="123"/>
      <c r="O10" s="122"/>
      <c r="P10" s="123"/>
      <c r="Q10" s="123"/>
      <c r="R10" s="123"/>
      <c r="S10" s="123"/>
      <c r="T10" s="69"/>
      <c r="U10" s="2355"/>
      <c r="V10" s="2356"/>
      <c r="W10" s="2357"/>
      <c r="X10" s="2324"/>
      <c r="AB10" s="2149"/>
      <c r="AC10" s="2149"/>
      <c r="AD10" s="2149"/>
      <c r="AE10" s="2149"/>
      <c r="AF10" s="2149"/>
      <c r="AG10" s="2149"/>
      <c r="AH10" s="2149"/>
      <c r="AI10" s="2149"/>
    </row>
    <row r="11" spans="1:35" x14ac:dyDescent="0.2">
      <c r="A11" s="2338"/>
      <c r="B11" s="2341"/>
      <c r="C11" s="2344"/>
      <c r="D11" s="2347"/>
      <c r="E11" s="2358"/>
      <c r="F11" s="1981"/>
      <c r="G11" s="1981"/>
      <c r="H11" s="1981"/>
      <c r="I11" s="1981"/>
      <c r="J11" s="1981"/>
      <c r="K11" s="966" t="s">
        <v>1407</v>
      </c>
      <c r="L11" s="983"/>
      <c r="M11" s="538"/>
      <c r="N11" s="538"/>
      <c r="O11" s="983"/>
      <c r="P11" s="538"/>
      <c r="Q11" s="538"/>
      <c r="R11" s="538"/>
      <c r="S11" s="538"/>
      <c r="T11" s="1057"/>
      <c r="U11" s="2329"/>
      <c r="V11" s="2332"/>
      <c r="W11" s="2335"/>
      <c r="X11" s="2325"/>
    </row>
    <row r="12" spans="1:35" ht="16" thickBot="1" x14ac:dyDescent="0.25">
      <c r="A12" s="2360"/>
      <c r="B12" s="2361"/>
      <c r="C12" s="2354"/>
      <c r="D12" s="2349"/>
      <c r="E12" s="2358"/>
      <c r="F12" s="1982"/>
      <c r="G12" s="1982"/>
      <c r="H12" s="1982"/>
      <c r="I12" s="1982"/>
      <c r="J12" s="1982"/>
      <c r="K12" s="133" t="s">
        <v>1408</v>
      </c>
      <c r="L12" s="134"/>
      <c r="M12" s="131">
        <f>+M11+M10</f>
        <v>0</v>
      </c>
      <c r="N12" s="131">
        <f>+N11+N10</f>
        <v>0</v>
      </c>
      <c r="O12" s="134"/>
      <c r="P12" s="131">
        <f>+P11+P10</f>
        <v>0</v>
      </c>
      <c r="Q12" s="131">
        <f>+Q11+Q10</f>
        <v>0</v>
      </c>
      <c r="R12" s="131">
        <f>+R11+R10</f>
        <v>0</v>
      </c>
      <c r="S12" s="131">
        <f>+S11+S10</f>
        <v>0</v>
      </c>
      <c r="T12" s="131">
        <f>+T11+T10</f>
        <v>0</v>
      </c>
      <c r="U12" s="2330"/>
      <c r="V12" s="2333"/>
      <c r="W12" s="2336"/>
      <c r="X12" s="2326"/>
    </row>
    <row r="13" spans="1:35" x14ac:dyDescent="0.2">
      <c r="A13" s="1133"/>
      <c r="B13" s="1164" t="s">
        <v>1391</v>
      </c>
      <c r="C13" s="1164"/>
      <c r="D13" s="1164"/>
      <c r="E13" s="1164" t="s">
        <v>886</v>
      </c>
      <c r="F13" s="1700"/>
      <c r="G13" s="1700"/>
      <c r="H13" s="1700"/>
      <c r="I13" s="1700"/>
      <c r="J13" s="1700"/>
      <c r="K13" s="1164" t="s">
        <v>1392</v>
      </c>
      <c r="L13" s="1164" t="s">
        <v>882</v>
      </c>
      <c r="M13" s="2269" t="s">
        <v>1393</v>
      </c>
      <c r="N13" s="2270"/>
      <c r="O13" s="1164" t="s">
        <v>842</v>
      </c>
      <c r="P13" s="2269" t="s">
        <v>1241</v>
      </c>
      <c r="Q13" s="2270"/>
      <c r="R13" s="2269" t="s">
        <v>1394</v>
      </c>
      <c r="S13" s="2270"/>
      <c r="T13" s="1165" t="s">
        <v>1266</v>
      </c>
      <c r="U13" s="1164" t="s">
        <v>882</v>
      </c>
      <c r="V13" s="1164" t="s">
        <v>1395</v>
      </c>
      <c r="W13" s="1164"/>
      <c r="X13" s="1277"/>
    </row>
    <row r="14" spans="1:35" ht="16" thickBot="1" x14ac:dyDescent="0.25">
      <c r="A14" s="1134" t="s">
        <v>1180</v>
      </c>
      <c r="B14" s="1163" t="s">
        <v>1396</v>
      </c>
      <c r="C14" s="1163" t="s">
        <v>1397</v>
      </c>
      <c r="D14" s="1163" t="s">
        <v>1266</v>
      </c>
      <c r="E14" s="1163" t="s">
        <v>1398</v>
      </c>
      <c r="F14" s="1163"/>
      <c r="G14" s="1163"/>
      <c r="H14" s="1163"/>
      <c r="I14" s="1163"/>
      <c r="J14" s="1163"/>
      <c r="K14" s="1163" t="s">
        <v>1399</v>
      </c>
      <c r="L14" s="1163" t="s">
        <v>1400</v>
      </c>
      <c r="M14" s="1163" t="s">
        <v>1401</v>
      </c>
      <c r="N14" s="1163" t="s">
        <v>1402</v>
      </c>
      <c r="O14" s="1163" t="s">
        <v>1281</v>
      </c>
      <c r="P14" s="1163" t="s">
        <v>1401</v>
      </c>
      <c r="Q14" s="1163" t="s">
        <v>1402</v>
      </c>
      <c r="R14" s="1163" t="s">
        <v>1401</v>
      </c>
      <c r="S14" s="1163" t="s">
        <v>1402</v>
      </c>
      <c r="T14" s="1135" t="s">
        <v>1403</v>
      </c>
      <c r="U14" s="1163" t="s">
        <v>1404</v>
      </c>
      <c r="V14" s="1163" t="s">
        <v>1277</v>
      </c>
      <c r="W14" s="1163" t="s">
        <v>842</v>
      </c>
      <c r="X14" s="1375" t="s">
        <v>39</v>
      </c>
    </row>
    <row r="15" spans="1:35" x14ac:dyDescent="0.2">
      <c r="A15" s="2337"/>
      <c r="B15" s="2340"/>
      <c r="C15" s="2343"/>
      <c r="D15" s="2346"/>
      <c r="E15" s="2358" t="s">
        <v>1405</v>
      </c>
      <c r="F15" s="1981"/>
      <c r="G15" s="1981"/>
      <c r="H15" s="1981"/>
      <c r="I15" s="1981"/>
      <c r="J15" s="1981"/>
      <c r="K15" s="984" t="s">
        <v>1406</v>
      </c>
      <c r="L15" s="983"/>
      <c r="M15" s="538"/>
      <c r="N15" s="538"/>
      <c r="O15" s="983"/>
      <c r="P15" s="538"/>
      <c r="Q15" s="538"/>
      <c r="R15" s="538"/>
      <c r="S15" s="538"/>
      <c r="T15" s="1057"/>
      <c r="U15" s="2328"/>
      <c r="V15" s="2331"/>
      <c r="W15" s="2334"/>
      <c r="X15" s="2327"/>
    </row>
    <row r="16" spans="1:35" x14ac:dyDescent="0.2">
      <c r="A16" s="2338"/>
      <c r="B16" s="2341"/>
      <c r="C16" s="2344"/>
      <c r="D16" s="2347"/>
      <c r="E16" s="2358"/>
      <c r="F16" s="1981"/>
      <c r="G16" s="1981"/>
      <c r="H16" s="1981"/>
      <c r="I16" s="1981"/>
      <c r="J16" s="1981"/>
      <c r="K16" s="966" t="s">
        <v>1407</v>
      </c>
      <c r="L16" s="983"/>
      <c r="M16" s="538"/>
      <c r="N16" s="538"/>
      <c r="O16" s="983"/>
      <c r="P16" s="538"/>
      <c r="Q16" s="538"/>
      <c r="R16" s="538"/>
      <c r="S16" s="538"/>
      <c r="T16" s="1057"/>
      <c r="U16" s="2329"/>
      <c r="V16" s="2332"/>
      <c r="W16" s="2335"/>
      <c r="X16" s="2325"/>
    </row>
    <row r="17" spans="1:24" ht="16" thickBot="1" x14ac:dyDescent="0.25">
      <c r="A17" s="2360"/>
      <c r="B17" s="2361"/>
      <c r="C17" s="2354"/>
      <c r="D17" s="2349"/>
      <c r="E17" s="2358"/>
      <c r="F17" s="1982"/>
      <c r="G17" s="1982"/>
      <c r="H17" s="1982"/>
      <c r="I17" s="1982"/>
      <c r="J17" s="1982"/>
      <c r="K17" s="133" t="s">
        <v>1408</v>
      </c>
      <c r="L17" s="134"/>
      <c r="M17" s="127">
        <f>+M16+M15</f>
        <v>0</v>
      </c>
      <c r="N17" s="127">
        <f>+N16+N15</f>
        <v>0</v>
      </c>
      <c r="O17" s="134"/>
      <c r="P17" s="127">
        <f>+P16+P15</f>
        <v>0</v>
      </c>
      <c r="Q17" s="127">
        <f>+Q16+Q15</f>
        <v>0</v>
      </c>
      <c r="R17" s="127">
        <f>+R16+R15</f>
        <v>0</v>
      </c>
      <c r="S17" s="127">
        <f>+S16+S15</f>
        <v>0</v>
      </c>
      <c r="T17" s="127">
        <f>+T16+T15</f>
        <v>0</v>
      </c>
      <c r="U17" s="2330"/>
      <c r="V17" s="2333"/>
      <c r="W17" s="2336"/>
      <c r="X17" s="2326"/>
    </row>
    <row r="18" spans="1:24" x14ac:dyDescent="0.2">
      <c r="A18" s="1133"/>
      <c r="B18" s="1164" t="s">
        <v>1391</v>
      </c>
      <c r="C18" s="1164"/>
      <c r="D18" s="1164"/>
      <c r="E18" s="1164" t="s">
        <v>886</v>
      </c>
      <c r="F18" s="1700"/>
      <c r="G18" s="1700"/>
      <c r="H18" s="1700"/>
      <c r="I18" s="1700"/>
      <c r="J18" s="1700"/>
      <c r="K18" s="1164" t="s">
        <v>1392</v>
      </c>
      <c r="L18" s="1164" t="s">
        <v>882</v>
      </c>
      <c r="M18" s="2269" t="s">
        <v>1393</v>
      </c>
      <c r="N18" s="2270"/>
      <c r="O18" s="1164" t="s">
        <v>842</v>
      </c>
      <c r="P18" s="2269" t="s">
        <v>1241</v>
      </c>
      <c r="Q18" s="2270"/>
      <c r="R18" s="2269" t="s">
        <v>1394</v>
      </c>
      <c r="S18" s="2270"/>
      <c r="T18" s="1165" t="s">
        <v>1266</v>
      </c>
      <c r="U18" s="1164" t="s">
        <v>882</v>
      </c>
      <c r="V18" s="1164" t="s">
        <v>1395</v>
      </c>
      <c r="W18" s="1164"/>
      <c r="X18" s="1277"/>
    </row>
    <row r="19" spans="1:24" ht="16" thickBot="1" x14ac:dyDescent="0.25">
      <c r="A19" s="1134" t="s">
        <v>1180</v>
      </c>
      <c r="B19" s="1163" t="s">
        <v>1396</v>
      </c>
      <c r="C19" s="1163" t="s">
        <v>1397</v>
      </c>
      <c r="D19" s="1163" t="s">
        <v>1266</v>
      </c>
      <c r="E19" s="1163" t="s">
        <v>1398</v>
      </c>
      <c r="F19" s="1163"/>
      <c r="G19" s="1163"/>
      <c r="H19" s="1163"/>
      <c r="I19" s="1163"/>
      <c r="J19" s="1163"/>
      <c r="K19" s="1163" t="s">
        <v>1399</v>
      </c>
      <c r="L19" s="1163" t="s">
        <v>1400</v>
      </c>
      <c r="M19" s="1163" t="s">
        <v>1401</v>
      </c>
      <c r="N19" s="1163" t="s">
        <v>1402</v>
      </c>
      <c r="O19" s="1163" t="s">
        <v>1281</v>
      </c>
      <c r="P19" s="1163" t="s">
        <v>1401</v>
      </c>
      <c r="Q19" s="1163" t="s">
        <v>1402</v>
      </c>
      <c r="R19" s="1163" t="s">
        <v>1401</v>
      </c>
      <c r="S19" s="1163" t="s">
        <v>1402</v>
      </c>
      <c r="T19" s="1135" t="s">
        <v>1403</v>
      </c>
      <c r="U19" s="1163" t="s">
        <v>1404</v>
      </c>
      <c r="V19" s="1163" t="s">
        <v>1277</v>
      </c>
      <c r="W19" s="1163" t="s">
        <v>842</v>
      </c>
      <c r="X19" s="1375" t="s">
        <v>39</v>
      </c>
    </row>
    <row r="20" spans="1:24" x14ac:dyDescent="0.2">
      <c r="A20" s="2337"/>
      <c r="B20" s="2340"/>
      <c r="C20" s="2343"/>
      <c r="D20" s="2346"/>
      <c r="E20" s="2358" t="s">
        <v>1405</v>
      </c>
      <c r="F20" s="1981"/>
      <c r="G20" s="1981"/>
      <c r="H20" s="1981"/>
      <c r="I20" s="1981"/>
      <c r="J20" s="1981"/>
      <c r="K20" s="984" t="s">
        <v>1406</v>
      </c>
      <c r="L20" s="983"/>
      <c r="M20" s="538"/>
      <c r="N20" s="538"/>
      <c r="O20" s="983"/>
      <c r="P20" s="538"/>
      <c r="Q20" s="538"/>
      <c r="R20" s="538"/>
      <c r="S20" s="538"/>
      <c r="T20" s="1057"/>
      <c r="U20" s="2328"/>
      <c r="V20" s="2331"/>
      <c r="W20" s="2334"/>
      <c r="X20" s="2327"/>
    </row>
    <row r="21" spans="1:24" x14ac:dyDescent="0.2">
      <c r="A21" s="2338"/>
      <c r="B21" s="2341"/>
      <c r="C21" s="2344"/>
      <c r="D21" s="2347"/>
      <c r="E21" s="2358"/>
      <c r="F21" s="1981"/>
      <c r="G21" s="1981"/>
      <c r="H21" s="1981"/>
      <c r="I21" s="1981"/>
      <c r="J21" s="1981"/>
      <c r="K21" s="966" t="s">
        <v>1407</v>
      </c>
      <c r="L21" s="983"/>
      <c r="M21" s="538"/>
      <c r="N21" s="538"/>
      <c r="O21" s="983"/>
      <c r="P21" s="538"/>
      <c r="Q21" s="538"/>
      <c r="R21" s="538"/>
      <c r="S21" s="538"/>
      <c r="T21" s="1057"/>
      <c r="U21" s="2329"/>
      <c r="V21" s="2332"/>
      <c r="W21" s="2335"/>
      <c r="X21" s="2325"/>
    </row>
    <row r="22" spans="1:24" ht="16" thickBot="1" x14ac:dyDescent="0.25">
      <c r="A22" s="2360"/>
      <c r="B22" s="2361"/>
      <c r="C22" s="2354"/>
      <c r="D22" s="2349"/>
      <c r="E22" s="2358"/>
      <c r="F22" s="1982"/>
      <c r="G22" s="1982"/>
      <c r="H22" s="1982"/>
      <c r="I22" s="1982"/>
      <c r="J22" s="1982"/>
      <c r="K22" s="133" t="s">
        <v>1408</v>
      </c>
      <c r="L22" s="134"/>
      <c r="M22" s="127">
        <f>+M21+M20</f>
        <v>0</v>
      </c>
      <c r="N22" s="127">
        <f>+N21+N20</f>
        <v>0</v>
      </c>
      <c r="O22" s="134"/>
      <c r="P22" s="127">
        <f>+P21+P20</f>
        <v>0</v>
      </c>
      <c r="Q22" s="127">
        <f>+Q21+Q20</f>
        <v>0</v>
      </c>
      <c r="R22" s="127">
        <f>+R21+R20</f>
        <v>0</v>
      </c>
      <c r="S22" s="127">
        <f>+S21+S20</f>
        <v>0</v>
      </c>
      <c r="T22" s="127">
        <f>+T21+T20</f>
        <v>0</v>
      </c>
      <c r="U22" s="2330"/>
      <c r="V22" s="2333"/>
      <c r="W22" s="2336"/>
      <c r="X22" s="2326"/>
    </row>
    <row r="23" spans="1:24" x14ac:dyDescent="0.2">
      <c r="A23" s="1133"/>
      <c r="B23" s="1164" t="s">
        <v>1391</v>
      </c>
      <c r="C23" s="1164"/>
      <c r="D23" s="1164"/>
      <c r="E23" s="1164" t="s">
        <v>886</v>
      </c>
      <c r="F23" s="1700"/>
      <c r="G23" s="1700"/>
      <c r="H23" s="1700"/>
      <c r="I23" s="1700"/>
      <c r="J23" s="1700"/>
      <c r="K23" s="1164" t="s">
        <v>1392</v>
      </c>
      <c r="L23" s="1164" t="s">
        <v>882</v>
      </c>
      <c r="M23" s="2269" t="s">
        <v>1393</v>
      </c>
      <c r="N23" s="2270"/>
      <c r="O23" s="1164" t="s">
        <v>842</v>
      </c>
      <c r="P23" s="2269" t="s">
        <v>1241</v>
      </c>
      <c r="Q23" s="2270"/>
      <c r="R23" s="2269" t="s">
        <v>1394</v>
      </c>
      <c r="S23" s="2270"/>
      <c r="T23" s="1165" t="s">
        <v>1266</v>
      </c>
      <c r="U23" s="1164" t="s">
        <v>882</v>
      </c>
      <c r="V23" s="1164" t="s">
        <v>1395</v>
      </c>
      <c r="W23" s="1164"/>
      <c r="X23" s="1277"/>
    </row>
    <row r="24" spans="1:24" ht="16" thickBot="1" x14ac:dyDescent="0.25">
      <c r="A24" s="1134" t="s">
        <v>1180</v>
      </c>
      <c r="B24" s="1163" t="s">
        <v>1396</v>
      </c>
      <c r="C24" s="1163" t="s">
        <v>1397</v>
      </c>
      <c r="D24" s="1163" t="s">
        <v>1266</v>
      </c>
      <c r="E24" s="1163" t="s">
        <v>1398</v>
      </c>
      <c r="F24" s="1163"/>
      <c r="G24" s="1163"/>
      <c r="H24" s="1163"/>
      <c r="I24" s="1163"/>
      <c r="J24" s="1163"/>
      <c r="K24" s="1163" t="s">
        <v>1399</v>
      </c>
      <c r="L24" s="1163" t="s">
        <v>1400</v>
      </c>
      <c r="M24" s="1163" t="s">
        <v>1401</v>
      </c>
      <c r="N24" s="1163" t="s">
        <v>1402</v>
      </c>
      <c r="O24" s="1163" t="s">
        <v>1281</v>
      </c>
      <c r="P24" s="1163" t="s">
        <v>1401</v>
      </c>
      <c r="Q24" s="1163" t="s">
        <v>1402</v>
      </c>
      <c r="R24" s="1163" t="s">
        <v>1401</v>
      </c>
      <c r="S24" s="1163" t="s">
        <v>1402</v>
      </c>
      <c r="T24" s="1135" t="s">
        <v>1403</v>
      </c>
      <c r="U24" s="1163" t="s">
        <v>1404</v>
      </c>
      <c r="V24" s="1163" t="s">
        <v>1277</v>
      </c>
      <c r="W24" s="1163" t="s">
        <v>842</v>
      </c>
      <c r="X24" s="1375" t="s">
        <v>39</v>
      </c>
    </row>
    <row r="25" spans="1:24" x14ac:dyDescent="0.2">
      <c r="A25" s="2337"/>
      <c r="B25" s="2340"/>
      <c r="C25" s="2343"/>
      <c r="D25" s="2346"/>
      <c r="E25" s="2358" t="s">
        <v>1405</v>
      </c>
      <c r="F25" s="1981"/>
      <c r="G25" s="1981"/>
      <c r="H25" s="1981"/>
      <c r="I25" s="1981"/>
      <c r="J25" s="1981"/>
      <c r="K25" s="984" t="s">
        <v>1406</v>
      </c>
      <c r="L25" s="983"/>
      <c r="M25" s="538"/>
      <c r="N25" s="538"/>
      <c r="O25" s="983"/>
      <c r="P25" s="538"/>
      <c r="Q25" s="538"/>
      <c r="R25" s="538"/>
      <c r="S25" s="538"/>
      <c r="T25" s="1057"/>
      <c r="U25" s="2328"/>
      <c r="V25" s="2331"/>
      <c r="W25" s="2334"/>
      <c r="X25" s="2327"/>
    </row>
    <row r="26" spans="1:24" x14ac:dyDescent="0.2">
      <c r="A26" s="2338"/>
      <c r="B26" s="2341"/>
      <c r="C26" s="2344"/>
      <c r="D26" s="2347"/>
      <c r="E26" s="2358"/>
      <c r="F26" s="1981"/>
      <c r="G26" s="1981"/>
      <c r="H26" s="1981"/>
      <c r="I26" s="1981"/>
      <c r="J26" s="1981"/>
      <c r="K26" s="966" t="s">
        <v>1407</v>
      </c>
      <c r="L26" s="983"/>
      <c r="M26" s="538"/>
      <c r="N26" s="538"/>
      <c r="O26" s="983"/>
      <c r="P26" s="538"/>
      <c r="Q26" s="538"/>
      <c r="R26" s="538"/>
      <c r="S26" s="538"/>
      <c r="T26" s="1057"/>
      <c r="U26" s="2329"/>
      <c r="V26" s="2332"/>
      <c r="W26" s="2335"/>
      <c r="X26" s="2325"/>
    </row>
    <row r="27" spans="1:24" ht="16" thickBot="1" x14ac:dyDescent="0.25">
      <c r="A27" s="2360"/>
      <c r="B27" s="2361"/>
      <c r="C27" s="2354"/>
      <c r="D27" s="2349"/>
      <c r="E27" s="2358"/>
      <c r="F27" s="1982"/>
      <c r="G27" s="1982"/>
      <c r="H27" s="1982"/>
      <c r="I27" s="1982"/>
      <c r="J27" s="1982"/>
      <c r="K27" s="133" t="s">
        <v>1408</v>
      </c>
      <c r="L27" s="134"/>
      <c r="M27" s="127">
        <f>+M26+M25</f>
        <v>0</v>
      </c>
      <c r="N27" s="127">
        <f>+N26+N25</f>
        <v>0</v>
      </c>
      <c r="O27" s="134"/>
      <c r="P27" s="127">
        <f>+P26+P25</f>
        <v>0</v>
      </c>
      <c r="Q27" s="127">
        <f>+Q26+Q25</f>
        <v>0</v>
      </c>
      <c r="R27" s="127">
        <f>+R26+R25</f>
        <v>0</v>
      </c>
      <c r="S27" s="127">
        <f>+S26+S25</f>
        <v>0</v>
      </c>
      <c r="T27" s="127">
        <f>+T26+T25</f>
        <v>0</v>
      </c>
      <c r="U27" s="2330"/>
      <c r="V27" s="2333"/>
      <c r="W27" s="2336"/>
      <c r="X27" s="2326"/>
    </row>
    <row r="28" spans="1:24" x14ac:dyDescent="0.2">
      <c r="A28" s="1133"/>
      <c r="B28" s="1164" t="s">
        <v>1391</v>
      </c>
      <c r="C28" s="1164"/>
      <c r="D28" s="1164"/>
      <c r="E28" s="1164" t="s">
        <v>886</v>
      </c>
      <c r="F28" s="1700"/>
      <c r="G28" s="1700"/>
      <c r="H28" s="1700"/>
      <c r="I28" s="1700"/>
      <c r="J28" s="1700"/>
      <c r="K28" s="1164" t="s">
        <v>1392</v>
      </c>
      <c r="L28" s="1164" t="s">
        <v>882</v>
      </c>
      <c r="M28" s="2269" t="s">
        <v>1393</v>
      </c>
      <c r="N28" s="2270"/>
      <c r="O28" s="1164" t="s">
        <v>842</v>
      </c>
      <c r="P28" s="2269" t="s">
        <v>1241</v>
      </c>
      <c r="Q28" s="2270"/>
      <c r="R28" s="2269" t="s">
        <v>1394</v>
      </c>
      <c r="S28" s="2270"/>
      <c r="T28" s="1165" t="s">
        <v>1266</v>
      </c>
      <c r="U28" s="1164" t="s">
        <v>882</v>
      </c>
      <c r="V28" s="1164" t="s">
        <v>1395</v>
      </c>
      <c r="W28" s="1164"/>
      <c r="X28" s="1277"/>
    </row>
    <row r="29" spans="1:24" ht="16" thickBot="1" x14ac:dyDescent="0.25">
      <c r="A29" s="1134" t="s">
        <v>1180</v>
      </c>
      <c r="B29" s="1163" t="s">
        <v>1396</v>
      </c>
      <c r="C29" s="1163" t="s">
        <v>1397</v>
      </c>
      <c r="D29" s="1163" t="s">
        <v>1266</v>
      </c>
      <c r="E29" s="1163" t="s">
        <v>1398</v>
      </c>
      <c r="F29" s="1163"/>
      <c r="G29" s="1163"/>
      <c r="H29" s="1163"/>
      <c r="I29" s="1163"/>
      <c r="J29" s="1163"/>
      <c r="K29" s="1163" t="s">
        <v>1399</v>
      </c>
      <c r="L29" s="1163" t="s">
        <v>1400</v>
      </c>
      <c r="M29" s="1163" t="s">
        <v>1401</v>
      </c>
      <c r="N29" s="1163" t="s">
        <v>1402</v>
      </c>
      <c r="O29" s="1163" t="s">
        <v>1281</v>
      </c>
      <c r="P29" s="1163" t="s">
        <v>1401</v>
      </c>
      <c r="Q29" s="1163" t="s">
        <v>1402</v>
      </c>
      <c r="R29" s="1163" t="s">
        <v>1401</v>
      </c>
      <c r="S29" s="1163" t="s">
        <v>1402</v>
      </c>
      <c r="T29" s="1135" t="s">
        <v>1403</v>
      </c>
      <c r="U29" s="1163" t="s">
        <v>1404</v>
      </c>
      <c r="V29" s="1163" t="s">
        <v>1277</v>
      </c>
      <c r="W29" s="1163" t="s">
        <v>842</v>
      </c>
      <c r="X29" s="1375" t="s">
        <v>39</v>
      </c>
    </row>
    <row r="30" spans="1:24" x14ac:dyDescent="0.2">
      <c r="A30" s="2337"/>
      <c r="B30" s="2340"/>
      <c r="C30" s="2343"/>
      <c r="D30" s="2346"/>
      <c r="E30" s="2358" t="s">
        <v>1405</v>
      </c>
      <c r="F30" s="1981"/>
      <c r="G30" s="1981"/>
      <c r="H30" s="1981"/>
      <c r="I30" s="1981"/>
      <c r="J30" s="1981"/>
      <c r="K30" s="984" t="s">
        <v>1406</v>
      </c>
      <c r="L30" s="983"/>
      <c r="M30" s="538"/>
      <c r="N30" s="538"/>
      <c r="O30" s="983"/>
      <c r="P30" s="538"/>
      <c r="Q30" s="538"/>
      <c r="R30" s="538"/>
      <c r="S30" s="538"/>
      <c r="T30" s="1057"/>
      <c r="U30" s="2328"/>
      <c r="V30" s="2331"/>
      <c r="W30" s="2334"/>
      <c r="X30" s="2327"/>
    </row>
    <row r="31" spans="1:24" x14ac:dyDescent="0.2">
      <c r="A31" s="2338"/>
      <c r="B31" s="2341"/>
      <c r="C31" s="2344"/>
      <c r="D31" s="2347"/>
      <c r="E31" s="2358"/>
      <c r="F31" s="1981"/>
      <c r="G31" s="1981"/>
      <c r="H31" s="1981"/>
      <c r="I31" s="1981"/>
      <c r="J31" s="1981"/>
      <c r="K31" s="966" t="s">
        <v>1407</v>
      </c>
      <c r="L31" s="983"/>
      <c r="M31" s="538"/>
      <c r="N31" s="538"/>
      <c r="O31" s="983"/>
      <c r="P31" s="538"/>
      <c r="Q31" s="538"/>
      <c r="R31" s="538"/>
      <c r="S31" s="538"/>
      <c r="T31" s="1057"/>
      <c r="U31" s="2329"/>
      <c r="V31" s="2332"/>
      <c r="W31" s="2335"/>
      <c r="X31" s="2325"/>
    </row>
    <row r="32" spans="1:24" ht="16" thickBot="1" x14ac:dyDescent="0.25">
      <c r="A32" s="2360"/>
      <c r="B32" s="2361"/>
      <c r="C32" s="2354"/>
      <c r="D32" s="2349"/>
      <c r="E32" s="2358"/>
      <c r="F32" s="1982"/>
      <c r="G32" s="1982"/>
      <c r="H32" s="1982"/>
      <c r="I32" s="1982"/>
      <c r="J32" s="1982"/>
      <c r="K32" s="133" t="s">
        <v>1408</v>
      </c>
      <c r="L32" s="134"/>
      <c r="M32" s="127">
        <f>+M31+M30</f>
        <v>0</v>
      </c>
      <c r="N32" s="127">
        <f>+N31+N30</f>
        <v>0</v>
      </c>
      <c r="O32" s="134"/>
      <c r="P32" s="127">
        <f>+P31+P30</f>
        <v>0</v>
      </c>
      <c r="Q32" s="127">
        <f>+Q31+Q30</f>
        <v>0</v>
      </c>
      <c r="R32" s="127">
        <f>+R31+R30</f>
        <v>0</v>
      </c>
      <c r="S32" s="127">
        <f>+S31+S30</f>
        <v>0</v>
      </c>
      <c r="T32" s="127">
        <f>+T31+T30</f>
        <v>0</v>
      </c>
      <c r="U32" s="2330"/>
      <c r="V32" s="2333"/>
      <c r="W32" s="2336"/>
      <c r="X32" s="2326"/>
    </row>
    <row r="33" spans="1:24" x14ac:dyDescent="0.2">
      <c r="A33" s="1133"/>
      <c r="B33" s="1164" t="s">
        <v>1391</v>
      </c>
      <c r="C33" s="1164"/>
      <c r="D33" s="1164"/>
      <c r="E33" s="1164" t="s">
        <v>886</v>
      </c>
      <c r="F33" s="1700"/>
      <c r="G33" s="1700"/>
      <c r="H33" s="1700"/>
      <c r="I33" s="1700"/>
      <c r="J33" s="1700"/>
      <c r="K33" s="1164" t="s">
        <v>1392</v>
      </c>
      <c r="L33" s="1164" t="s">
        <v>882</v>
      </c>
      <c r="M33" s="2269" t="s">
        <v>1393</v>
      </c>
      <c r="N33" s="2270"/>
      <c r="O33" s="1164" t="s">
        <v>842</v>
      </c>
      <c r="P33" s="2269" t="s">
        <v>1241</v>
      </c>
      <c r="Q33" s="2270"/>
      <c r="R33" s="2269" t="s">
        <v>1394</v>
      </c>
      <c r="S33" s="2270"/>
      <c r="T33" s="1165" t="s">
        <v>1266</v>
      </c>
      <c r="U33" s="1164" t="s">
        <v>882</v>
      </c>
      <c r="V33" s="1164" t="s">
        <v>1395</v>
      </c>
      <c r="W33" s="1164"/>
      <c r="X33" s="1277"/>
    </row>
    <row r="34" spans="1:24" ht="16" thickBot="1" x14ac:dyDescent="0.25">
      <c r="A34" s="1134" t="s">
        <v>1180</v>
      </c>
      <c r="B34" s="1163" t="s">
        <v>1396</v>
      </c>
      <c r="C34" s="1163" t="s">
        <v>1397</v>
      </c>
      <c r="D34" s="1163" t="s">
        <v>1266</v>
      </c>
      <c r="E34" s="1163" t="s">
        <v>1398</v>
      </c>
      <c r="F34" s="1163"/>
      <c r="G34" s="1163"/>
      <c r="H34" s="1163"/>
      <c r="I34" s="1163"/>
      <c r="J34" s="1163"/>
      <c r="K34" s="1163" t="s">
        <v>1399</v>
      </c>
      <c r="L34" s="1163" t="s">
        <v>1400</v>
      </c>
      <c r="M34" s="1163" t="s">
        <v>1401</v>
      </c>
      <c r="N34" s="1163" t="s">
        <v>1402</v>
      </c>
      <c r="O34" s="1163" t="s">
        <v>1281</v>
      </c>
      <c r="P34" s="1163" t="s">
        <v>1401</v>
      </c>
      <c r="Q34" s="1163" t="s">
        <v>1402</v>
      </c>
      <c r="R34" s="1163" t="s">
        <v>1401</v>
      </c>
      <c r="S34" s="1163" t="s">
        <v>1402</v>
      </c>
      <c r="T34" s="1135" t="s">
        <v>1403</v>
      </c>
      <c r="U34" s="1163" t="s">
        <v>1404</v>
      </c>
      <c r="V34" s="1163" t="s">
        <v>1277</v>
      </c>
      <c r="W34" s="1163" t="s">
        <v>842</v>
      </c>
      <c r="X34" s="1375" t="s">
        <v>39</v>
      </c>
    </row>
    <row r="35" spans="1:24" x14ac:dyDescent="0.2">
      <c r="A35" s="2337"/>
      <c r="B35" s="2340"/>
      <c r="C35" s="2343"/>
      <c r="D35" s="2346"/>
      <c r="E35" s="2358" t="s">
        <v>1405</v>
      </c>
      <c r="F35" s="1981"/>
      <c r="G35" s="1981"/>
      <c r="H35" s="1981"/>
      <c r="I35" s="1981"/>
      <c r="J35" s="1981"/>
      <c r="K35" s="984" t="s">
        <v>1406</v>
      </c>
      <c r="L35" s="983"/>
      <c r="M35" s="538"/>
      <c r="N35" s="538"/>
      <c r="O35" s="983"/>
      <c r="P35" s="538"/>
      <c r="Q35" s="538"/>
      <c r="R35" s="538"/>
      <c r="S35" s="538"/>
      <c r="T35" s="1057"/>
      <c r="U35" s="2328"/>
      <c r="V35" s="2331"/>
      <c r="W35" s="2334"/>
      <c r="X35" s="2327"/>
    </row>
    <row r="36" spans="1:24" x14ac:dyDescent="0.2">
      <c r="A36" s="2338"/>
      <c r="B36" s="2341"/>
      <c r="C36" s="2344"/>
      <c r="D36" s="2347"/>
      <c r="E36" s="2358"/>
      <c r="F36" s="1981"/>
      <c r="G36" s="1981"/>
      <c r="H36" s="1981"/>
      <c r="I36" s="1981"/>
      <c r="J36" s="1981"/>
      <c r="K36" s="966" t="s">
        <v>1407</v>
      </c>
      <c r="L36" s="983"/>
      <c r="M36" s="538"/>
      <c r="N36" s="538"/>
      <c r="O36" s="983"/>
      <c r="P36" s="538"/>
      <c r="Q36" s="538"/>
      <c r="R36" s="538"/>
      <c r="S36" s="538"/>
      <c r="T36" s="1057"/>
      <c r="U36" s="2329"/>
      <c r="V36" s="2332"/>
      <c r="W36" s="2335"/>
      <c r="X36" s="2325"/>
    </row>
    <row r="37" spans="1:24" ht="16" thickBot="1" x14ac:dyDescent="0.25">
      <c r="A37" s="2360"/>
      <c r="B37" s="2361"/>
      <c r="C37" s="2354"/>
      <c r="D37" s="2349"/>
      <c r="E37" s="2358"/>
      <c r="F37" s="1982"/>
      <c r="G37" s="1982"/>
      <c r="H37" s="1982"/>
      <c r="I37" s="1982"/>
      <c r="J37" s="1982"/>
      <c r="K37" s="133" t="s">
        <v>1408</v>
      </c>
      <c r="L37" s="134"/>
      <c r="M37" s="127">
        <f>+M36+M35</f>
        <v>0</v>
      </c>
      <c r="N37" s="127">
        <f>+N36+N35</f>
        <v>0</v>
      </c>
      <c r="O37" s="134"/>
      <c r="P37" s="127">
        <f>+P36+P35</f>
        <v>0</v>
      </c>
      <c r="Q37" s="127">
        <f>+Q36+Q35</f>
        <v>0</v>
      </c>
      <c r="R37" s="127">
        <f>+R36+R35</f>
        <v>0</v>
      </c>
      <c r="S37" s="127">
        <f>+S36+S35</f>
        <v>0</v>
      </c>
      <c r="T37" s="127">
        <f>+T36+T35</f>
        <v>0</v>
      </c>
      <c r="U37" s="2330"/>
      <c r="V37" s="2333"/>
      <c r="W37" s="2336"/>
      <c r="X37" s="2326"/>
    </row>
    <row r="38" spans="1:24" x14ac:dyDescent="0.2">
      <c r="A38" s="1133"/>
      <c r="B38" s="1164" t="s">
        <v>1391</v>
      </c>
      <c r="C38" s="1164"/>
      <c r="D38" s="1164"/>
      <c r="E38" s="1164" t="s">
        <v>886</v>
      </c>
      <c r="F38" s="1700"/>
      <c r="G38" s="1700"/>
      <c r="H38" s="1700"/>
      <c r="I38" s="1700"/>
      <c r="J38" s="1700"/>
      <c r="K38" s="1164" t="s">
        <v>1392</v>
      </c>
      <c r="L38" s="1164" t="s">
        <v>882</v>
      </c>
      <c r="M38" s="2269" t="s">
        <v>1393</v>
      </c>
      <c r="N38" s="2270"/>
      <c r="O38" s="1164" t="s">
        <v>842</v>
      </c>
      <c r="P38" s="2269" t="s">
        <v>1241</v>
      </c>
      <c r="Q38" s="2270"/>
      <c r="R38" s="2269" t="s">
        <v>1394</v>
      </c>
      <c r="S38" s="2270"/>
      <c r="T38" s="1165" t="s">
        <v>1266</v>
      </c>
      <c r="U38" s="1164" t="s">
        <v>882</v>
      </c>
      <c r="V38" s="1164" t="s">
        <v>1395</v>
      </c>
      <c r="W38" s="1164"/>
      <c r="X38" s="1277"/>
    </row>
    <row r="39" spans="1:24" ht="16" thickBot="1" x14ac:dyDescent="0.25">
      <c r="A39" s="1134" t="s">
        <v>1180</v>
      </c>
      <c r="B39" s="1163" t="s">
        <v>1396</v>
      </c>
      <c r="C39" s="1163" t="s">
        <v>1397</v>
      </c>
      <c r="D39" s="1163" t="s">
        <v>1266</v>
      </c>
      <c r="E39" s="1163" t="s">
        <v>1398</v>
      </c>
      <c r="F39" s="1163"/>
      <c r="G39" s="1163"/>
      <c r="H39" s="1163"/>
      <c r="I39" s="1163"/>
      <c r="J39" s="1163"/>
      <c r="K39" s="1163" t="s">
        <v>1399</v>
      </c>
      <c r="L39" s="1163" t="s">
        <v>1400</v>
      </c>
      <c r="M39" s="1163" t="s">
        <v>1401</v>
      </c>
      <c r="N39" s="1163" t="s">
        <v>1402</v>
      </c>
      <c r="O39" s="1163" t="s">
        <v>1281</v>
      </c>
      <c r="P39" s="1163" t="s">
        <v>1401</v>
      </c>
      <c r="Q39" s="1163" t="s">
        <v>1402</v>
      </c>
      <c r="R39" s="1163" t="s">
        <v>1401</v>
      </c>
      <c r="S39" s="1163" t="s">
        <v>1402</v>
      </c>
      <c r="T39" s="1135" t="s">
        <v>1403</v>
      </c>
      <c r="U39" s="1163" t="s">
        <v>1404</v>
      </c>
      <c r="V39" s="1163" t="s">
        <v>1277</v>
      </c>
      <c r="W39" s="1163" t="s">
        <v>842</v>
      </c>
      <c r="X39" s="1375" t="s">
        <v>39</v>
      </c>
    </row>
    <row r="40" spans="1:24" x14ac:dyDescent="0.2">
      <c r="A40" s="2337"/>
      <c r="B40" s="2340"/>
      <c r="C40" s="2343"/>
      <c r="D40" s="2346"/>
      <c r="E40" s="2358" t="s">
        <v>1405</v>
      </c>
      <c r="F40" s="1981"/>
      <c r="G40" s="1981"/>
      <c r="H40" s="1981"/>
      <c r="I40" s="1981"/>
      <c r="J40" s="1981"/>
      <c r="K40" s="984" t="s">
        <v>1406</v>
      </c>
      <c r="L40" s="983"/>
      <c r="M40" s="538"/>
      <c r="N40" s="538"/>
      <c r="O40" s="983"/>
      <c r="P40" s="538"/>
      <c r="Q40" s="538"/>
      <c r="R40" s="538"/>
      <c r="S40" s="538"/>
      <c r="T40" s="1057"/>
      <c r="U40" s="2328"/>
      <c r="V40" s="2331"/>
      <c r="W40" s="2334"/>
      <c r="X40" s="2327"/>
    </row>
    <row r="41" spans="1:24" x14ac:dyDescent="0.2">
      <c r="A41" s="2338"/>
      <c r="B41" s="2341"/>
      <c r="C41" s="2344"/>
      <c r="D41" s="2347"/>
      <c r="E41" s="2358"/>
      <c r="F41" s="1981"/>
      <c r="G41" s="1981"/>
      <c r="H41" s="1981"/>
      <c r="I41" s="1981"/>
      <c r="J41" s="1981"/>
      <c r="K41" s="966" t="s">
        <v>1407</v>
      </c>
      <c r="L41" s="983"/>
      <c r="M41" s="538"/>
      <c r="N41" s="538"/>
      <c r="O41" s="983"/>
      <c r="P41" s="538"/>
      <c r="Q41" s="538"/>
      <c r="R41" s="538"/>
      <c r="S41" s="538"/>
      <c r="T41" s="1057"/>
      <c r="U41" s="2329"/>
      <c r="V41" s="2332"/>
      <c r="W41" s="2335"/>
      <c r="X41" s="2325"/>
    </row>
    <row r="42" spans="1:24" ht="16" thickBot="1" x14ac:dyDescent="0.25">
      <c r="A42" s="2339"/>
      <c r="B42" s="2342"/>
      <c r="C42" s="2345"/>
      <c r="D42" s="2348"/>
      <c r="E42" s="2359"/>
      <c r="F42" s="1981"/>
      <c r="G42" s="1981"/>
      <c r="H42" s="1981"/>
      <c r="I42" s="1981"/>
      <c r="J42" s="1981"/>
      <c r="K42" s="133" t="s">
        <v>1408</v>
      </c>
      <c r="L42" s="135"/>
      <c r="M42" s="128">
        <f>+M41+M40</f>
        <v>0</v>
      </c>
      <c r="N42" s="128">
        <f>+N41+N40</f>
        <v>0</v>
      </c>
      <c r="O42" s="135"/>
      <c r="P42" s="128">
        <f>+P41+P40</f>
        <v>0</v>
      </c>
      <c r="Q42" s="128">
        <f>+Q41+Q40</f>
        <v>0</v>
      </c>
      <c r="R42" s="128">
        <f>+R41+R40</f>
        <v>0</v>
      </c>
      <c r="S42" s="128">
        <f>+S41+S40</f>
        <v>0</v>
      </c>
      <c r="T42" s="128">
        <f>+T41+T40</f>
        <v>0</v>
      </c>
      <c r="U42" s="2350"/>
      <c r="V42" s="2351"/>
      <c r="W42" s="2352"/>
      <c r="X42" s="2353"/>
    </row>
    <row r="43" spans="1:24" x14ac:dyDescent="0.2">
      <c r="A43" s="56"/>
      <c r="B43" s="124"/>
      <c r="C43" s="124"/>
      <c r="D43" s="783"/>
      <c r="E43" s="634" t="s">
        <v>906</v>
      </c>
      <c r="F43" s="634"/>
      <c r="G43" s="634"/>
      <c r="H43" s="634"/>
      <c r="I43" s="634"/>
      <c r="J43" s="634"/>
      <c r="K43" s="137" t="s">
        <v>1406</v>
      </c>
      <c r="L43" s="58"/>
      <c r="M43" s="985" t="e">
        <f t="shared" ref="M43:N45" ca="1" si="0">AVERAGEIF($K10:$T42,$K43,M10:M42)</f>
        <v>#DIV/0!</v>
      </c>
      <c r="N43" s="985" t="e">
        <f t="shared" ca="1" si="0"/>
        <v>#DIV/0!</v>
      </c>
      <c r="O43" s="58"/>
      <c r="P43" s="985" t="e">
        <f t="shared" ref="P43:T45" ca="1" si="1">AVERAGEIF($K10:$T42,$K43,P10:P42)</f>
        <v>#DIV/0!</v>
      </c>
      <c r="Q43" s="985" t="e">
        <f t="shared" ca="1" si="1"/>
        <v>#DIV/0!</v>
      </c>
      <c r="R43" s="985" t="e">
        <f t="shared" ca="1" si="1"/>
        <v>#DIV/0!</v>
      </c>
      <c r="S43" s="985" t="e">
        <f t="shared" ca="1" si="1"/>
        <v>#DIV/0!</v>
      </c>
      <c r="T43" s="985" t="e">
        <f t="shared" ca="1" si="1"/>
        <v>#DIV/0!</v>
      </c>
      <c r="U43" s="124"/>
      <c r="V43" s="124"/>
      <c r="W43" s="124"/>
      <c r="X43" s="65"/>
    </row>
    <row r="44" spans="1:24" x14ac:dyDescent="0.2">
      <c r="A44" s="56"/>
      <c r="B44" s="124"/>
      <c r="C44" s="124"/>
      <c r="D44" s="784"/>
      <c r="E44" s="781" t="s">
        <v>906</v>
      </c>
      <c r="F44" s="781"/>
      <c r="G44" s="781"/>
      <c r="H44" s="781"/>
      <c r="I44" s="781"/>
      <c r="J44" s="781"/>
      <c r="K44" s="138" t="s">
        <v>1407</v>
      </c>
      <c r="L44" s="986"/>
      <c r="M44" s="129" t="e">
        <f t="shared" ca="1" si="0"/>
        <v>#DIV/0!</v>
      </c>
      <c r="N44" s="129" t="e">
        <f t="shared" ca="1" si="0"/>
        <v>#DIV/0!</v>
      </c>
      <c r="O44" s="986"/>
      <c r="P44" s="129" t="e">
        <f t="shared" ca="1" si="1"/>
        <v>#DIV/0!</v>
      </c>
      <c r="Q44" s="129" t="e">
        <f t="shared" ca="1" si="1"/>
        <v>#DIV/0!</v>
      </c>
      <c r="R44" s="129" t="e">
        <f t="shared" ca="1" si="1"/>
        <v>#DIV/0!</v>
      </c>
      <c r="S44" s="129" t="e">
        <f t="shared" ca="1" si="1"/>
        <v>#DIV/0!</v>
      </c>
      <c r="T44" s="129" t="e">
        <f t="shared" ca="1" si="1"/>
        <v>#DIV/0!</v>
      </c>
      <c r="U44" s="64"/>
      <c r="V44" s="64"/>
      <c r="W44" s="64"/>
      <c r="X44" s="65"/>
    </row>
    <row r="45" spans="1:24" ht="16" thickBot="1" x14ac:dyDescent="0.25">
      <c r="A45" s="57"/>
      <c r="B45" s="125"/>
      <c r="C45" s="125"/>
      <c r="D45" s="785"/>
      <c r="E45" s="782" t="s">
        <v>906</v>
      </c>
      <c r="F45" s="782"/>
      <c r="G45" s="782"/>
      <c r="H45" s="782"/>
      <c r="I45" s="782"/>
      <c r="J45" s="782"/>
      <c r="K45" s="139" t="s">
        <v>1408</v>
      </c>
      <c r="L45" s="136"/>
      <c r="M45" s="130">
        <f t="shared" ca="1" si="0"/>
        <v>0</v>
      </c>
      <c r="N45" s="130">
        <f t="shared" ca="1" si="0"/>
        <v>0</v>
      </c>
      <c r="O45" s="136"/>
      <c r="P45" s="130">
        <f t="shared" ca="1" si="1"/>
        <v>0</v>
      </c>
      <c r="Q45" s="130">
        <f t="shared" ca="1" si="1"/>
        <v>0</v>
      </c>
      <c r="R45" s="130">
        <f t="shared" ca="1" si="1"/>
        <v>0</v>
      </c>
      <c r="S45" s="130">
        <f t="shared" ca="1" si="1"/>
        <v>0</v>
      </c>
      <c r="T45" s="130">
        <f t="shared" ca="1" si="1"/>
        <v>0</v>
      </c>
      <c r="U45" s="60"/>
      <c r="V45" s="60"/>
      <c r="W45" s="60"/>
      <c r="X45" s="61"/>
    </row>
    <row r="46" spans="1:24" ht="14.75" customHeight="1" x14ac:dyDescent="0.2"/>
    <row r="47" spans="1:24" ht="16" thickBot="1" x14ac:dyDescent="0.25">
      <c r="A47" s="1" t="s">
        <v>294</v>
      </c>
    </row>
    <row r="48" spans="1:24" x14ac:dyDescent="0.2">
      <c r="A48" s="2260"/>
      <c r="B48" s="2261"/>
      <c r="C48" s="2261"/>
      <c r="D48" s="2261"/>
      <c r="E48" s="2261"/>
      <c r="F48" s="2261"/>
      <c r="G48" s="2261"/>
      <c r="H48" s="2261"/>
      <c r="I48" s="2261"/>
      <c r="J48" s="2261"/>
      <c r="K48" s="2261"/>
      <c r="L48" s="2261"/>
      <c r="M48" s="2261"/>
      <c r="N48" s="2261"/>
      <c r="O48" s="2261"/>
      <c r="P48" s="2261"/>
      <c r="Q48" s="2261"/>
      <c r="R48" s="2261"/>
      <c r="S48" s="2261"/>
      <c r="T48" s="2262"/>
      <c r="U48" s="1197"/>
      <c r="V48" s="1197"/>
      <c r="W48" s="1197"/>
      <c r="X48" s="1197"/>
    </row>
    <row r="49" spans="1:24" x14ac:dyDescent="0.2">
      <c r="A49" s="2263"/>
      <c r="B49" s="2264"/>
      <c r="C49" s="2264"/>
      <c r="D49" s="2264"/>
      <c r="E49" s="2264"/>
      <c r="F49" s="2264"/>
      <c r="G49" s="2264"/>
      <c r="H49" s="2264"/>
      <c r="I49" s="2264"/>
      <c r="J49" s="2264"/>
      <c r="K49" s="2264"/>
      <c r="L49" s="2264"/>
      <c r="M49" s="2264"/>
      <c r="N49" s="2264"/>
      <c r="O49" s="2264"/>
      <c r="P49" s="2264"/>
      <c r="Q49" s="2264"/>
      <c r="R49" s="2264"/>
      <c r="S49" s="2264"/>
      <c r="T49" s="2265"/>
      <c r="U49" s="1197"/>
      <c r="V49" s="1197"/>
      <c r="W49" s="1197"/>
      <c r="X49" s="1197"/>
    </row>
    <row r="50" spans="1:24" ht="16" thickBot="1" x14ac:dyDescent="0.25">
      <c r="A50" s="2266"/>
      <c r="B50" s="2267"/>
      <c r="C50" s="2267"/>
      <c r="D50" s="2267"/>
      <c r="E50" s="2267"/>
      <c r="F50" s="2267"/>
      <c r="G50" s="2267"/>
      <c r="H50" s="2267"/>
      <c r="I50" s="2267"/>
      <c r="J50" s="2267"/>
      <c r="K50" s="2267"/>
      <c r="L50" s="2267"/>
      <c r="M50" s="2267"/>
      <c r="N50" s="2267"/>
      <c r="O50" s="2267"/>
      <c r="P50" s="2267"/>
      <c r="Q50" s="2267"/>
      <c r="R50" s="2267"/>
      <c r="S50" s="2267"/>
      <c r="T50" s="2268"/>
      <c r="U50" s="1197"/>
      <c r="V50" s="1197"/>
      <c r="W50" s="1197"/>
      <c r="X50" s="1197"/>
    </row>
  </sheetData>
  <mergeCells count="90">
    <mergeCell ref="M8:N8"/>
    <mergeCell ref="M23:N23"/>
    <mergeCell ref="P8:Q8"/>
    <mergeCell ref="R8:S8"/>
    <mergeCell ref="A10:A12"/>
    <mergeCell ref="B10:B12"/>
    <mergeCell ref="A15:A17"/>
    <mergeCell ref="B15:B17"/>
    <mergeCell ref="C15:C17"/>
    <mergeCell ref="D15:D17"/>
    <mergeCell ref="A20:A22"/>
    <mergeCell ref="B20:B22"/>
    <mergeCell ref="P23:Q23"/>
    <mergeCell ref="R23:S23"/>
    <mergeCell ref="C10:C12"/>
    <mergeCell ref="D10:D12"/>
    <mergeCell ref="F5:J5"/>
    <mergeCell ref="F6:J6"/>
    <mergeCell ref="F7:J7"/>
    <mergeCell ref="H8:I8"/>
    <mergeCell ref="E20:E22"/>
    <mergeCell ref="E15:E17"/>
    <mergeCell ref="E10:E12"/>
    <mergeCell ref="A48:T50"/>
    <mergeCell ref="E25:E27"/>
    <mergeCell ref="E30:E32"/>
    <mergeCell ref="E35:E37"/>
    <mergeCell ref="E40:E42"/>
    <mergeCell ref="A25:A27"/>
    <mergeCell ref="B25:B27"/>
    <mergeCell ref="C25:C27"/>
    <mergeCell ref="D25:D27"/>
    <mergeCell ref="A30:A32"/>
    <mergeCell ref="B30:B32"/>
    <mergeCell ref="C30:C32"/>
    <mergeCell ref="D30:D32"/>
    <mergeCell ref="A35:A37"/>
    <mergeCell ref="B35:B37"/>
    <mergeCell ref="C35:C37"/>
    <mergeCell ref="C20:C22"/>
    <mergeCell ref="D20:D22"/>
    <mergeCell ref="U10:U12"/>
    <mergeCell ref="V10:V12"/>
    <mergeCell ref="W10:W12"/>
    <mergeCell ref="V15:V17"/>
    <mergeCell ref="W15:W17"/>
    <mergeCell ref="U15:U17"/>
    <mergeCell ref="U30:U32"/>
    <mergeCell ref="V30:V32"/>
    <mergeCell ref="W30:W32"/>
    <mergeCell ref="X30:X32"/>
    <mergeCell ref="X20:X22"/>
    <mergeCell ref="U20:U22"/>
    <mergeCell ref="V20:V22"/>
    <mergeCell ref="W20:W22"/>
    <mergeCell ref="U35:U37"/>
    <mergeCell ref="V35:V37"/>
    <mergeCell ref="W35:W37"/>
    <mergeCell ref="X35:X37"/>
    <mergeCell ref="U40:U42"/>
    <mergeCell ref="V40:V42"/>
    <mergeCell ref="W40:W42"/>
    <mergeCell ref="X40:X42"/>
    <mergeCell ref="P33:Q33"/>
    <mergeCell ref="R33:S33"/>
    <mergeCell ref="M38:N38"/>
    <mergeCell ref="P38:Q38"/>
    <mergeCell ref="R38:S38"/>
    <mergeCell ref="A40:A42"/>
    <mergeCell ref="B40:B42"/>
    <mergeCell ref="C40:C42"/>
    <mergeCell ref="D40:D42"/>
    <mergeCell ref="M33:N33"/>
    <mergeCell ref="D35:D37"/>
    <mergeCell ref="M28:N28"/>
    <mergeCell ref="P28:Q28"/>
    <mergeCell ref="R28:S28"/>
    <mergeCell ref="AB9:AI10"/>
    <mergeCell ref="M13:N13"/>
    <mergeCell ref="P13:Q13"/>
    <mergeCell ref="R13:S13"/>
    <mergeCell ref="M18:N18"/>
    <mergeCell ref="P18:Q18"/>
    <mergeCell ref="R18:S18"/>
    <mergeCell ref="X10:X12"/>
    <mergeCell ref="X15:X17"/>
    <mergeCell ref="U25:U27"/>
    <mergeCell ref="V25:V27"/>
    <mergeCell ref="W25:W27"/>
    <mergeCell ref="X25:X27"/>
  </mergeCells>
  <hyperlinks>
    <hyperlink ref="Z1" location="'X2  Index'!A1" display="Return to index" xr:uid="{00000000-0004-0000-4800-000000000000}"/>
    <hyperlink ref="F3" r:id="rId1" xr:uid="{00000000-0004-0000-4800-000001000000}"/>
  </hyperlinks>
  <printOptions horizontalCentered="1"/>
  <pageMargins left="0.2" right="0.2" top="0.5" bottom="0.5" header="0.3" footer="0.3"/>
  <pageSetup scale="57" orientation="landscape" r:id="rId2"/>
  <headerFooter>
    <oddHeader>&amp;RPerformed by West Fork Advisory Services, LLC&amp;LPerformed for Enter Lender</oddHeader>
    <oddFooter>&amp;L&amp;F&amp;CRestricted and Confidential&amp;R&amp;A</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2"/>
  <dimension ref="A1:S63"/>
  <sheetViews>
    <sheetView showGridLines="0" zoomScale="85" zoomScaleNormal="85" workbookViewId="0">
      <selection activeCell="L20" sqref="L20"/>
    </sheetView>
  </sheetViews>
  <sheetFormatPr baseColWidth="10" defaultColWidth="9.33203125" defaultRowHeight="15" x14ac:dyDescent="0.2"/>
  <cols>
    <col min="1" max="1" width="41.33203125" bestFit="1" customWidth="1"/>
    <col min="2" max="2" width="6" bestFit="1" customWidth="1"/>
    <col min="3" max="8" width="10.6640625" hidden="1" customWidth="1"/>
    <col min="9" max="15" width="10.6640625" customWidth="1"/>
    <col min="16" max="16" width="2" customWidth="1"/>
  </cols>
  <sheetData>
    <row r="1" spans="1:19" x14ac:dyDescent="0.2">
      <c r="A1" s="1126" t="s">
        <v>2</v>
      </c>
      <c r="B1" s="1127"/>
      <c r="N1" s="680"/>
      <c r="Q1" s="1141" t="s">
        <v>209</v>
      </c>
    </row>
    <row r="2" spans="1:19" x14ac:dyDescent="0.2">
      <c r="A2" s="1142" t="str">
        <f>'X2  Index'!A3</f>
        <v>Jan 2023 (Update date on Index tab)</v>
      </c>
      <c r="B2" s="1127"/>
      <c r="N2" s="680" t="s">
        <v>1230</v>
      </c>
      <c r="Q2" s="1141"/>
    </row>
    <row r="3" spans="1:19" ht="15" customHeight="1" x14ac:dyDescent="0.2">
      <c r="A3" s="1" t="s">
        <v>186</v>
      </c>
      <c r="C3" s="1127"/>
      <c r="D3" s="1127"/>
      <c r="E3" s="1127"/>
      <c r="F3" s="1127"/>
      <c r="N3" s="680" t="s">
        <v>1232</v>
      </c>
      <c r="O3" s="132"/>
    </row>
    <row r="4" spans="1:19" x14ac:dyDescent="0.2">
      <c r="A4" s="1"/>
      <c r="C4" s="140"/>
      <c r="D4" s="1141"/>
      <c r="E4" s="1127"/>
      <c r="F4" s="1127"/>
      <c r="N4" s="680" t="s">
        <v>1234</v>
      </c>
      <c r="O4" s="132"/>
    </row>
    <row r="5" spans="1:19" ht="16" thickBot="1" x14ac:dyDescent="0.25">
      <c r="A5" s="5"/>
      <c r="B5" s="1138"/>
      <c r="N5" s="681" t="s">
        <v>1409</v>
      </c>
      <c r="O5" s="132"/>
    </row>
    <row r="6" spans="1:19" ht="16" thickBot="1" x14ac:dyDescent="0.25">
      <c r="A6" s="1392"/>
      <c r="B6" s="2378" t="s">
        <v>39</v>
      </c>
      <c r="C6" s="664">
        <f t="shared" ref="C6:L6" si="0">EOMONTH(D6,-1)</f>
        <v>43646</v>
      </c>
      <c r="D6" s="664">
        <f t="shared" si="0"/>
        <v>43677</v>
      </c>
      <c r="E6" s="664">
        <f t="shared" si="0"/>
        <v>43708</v>
      </c>
      <c r="F6" s="664">
        <f t="shared" si="0"/>
        <v>43738</v>
      </c>
      <c r="G6" s="664">
        <f t="shared" si="0"/>
        <v>43769</v>
      </c>
      <c r="H6" s="664">
        <f t="shared" si="0"/>
        <v>43799</v>
      </c>
      <c r="I6" s="664">
        <f t="shared" si="0"/>
        <v>43830</v>
      </c>
      <c r="J6" s="664">
        <f t="shared" si="0"/>
        <v>43861</v>
      </c>
      <c r="K6" s="664">
        <f t="shared" si="0"/>
        <v>43890</v>
      </c>
      <c r="L6" s="664">
        <f t="shared" si="0"/>
        <v>43921</v>
      </c>
      <c r="M6" s="664">
        <f>EOMONTH(N6,-1)</f>
        <v>43951</v>
      </c>
      <c r="N6" s="677">
        <v>43982</v>
      </c>
      <c r="O6" s="1393" t="s">
        <v>732</v>
      </c>
      <c r="S6" t="s">
        <v>671</v>
      </c>
    </row>
    <row r="7" spans="1:19" ht="16" thickBot="1" x14ac:dyDescent="0.25">
      <c r="A7" s="663" t="s">
        <v>1410</v>
      </c>
      <c r="B7" s="2379"/>
      <c r="C7" s="1600"/>
      <c r="D7" s="1600"/>
      <c r="E7" s="1600"/>
      <c r="F7" s="1600"/>
      <c r="G7" s="1600"/>
      <c r="H7" s="1601"/>
      <c r="I7" s="1601"/>
      <c r="J7" s="1601"/>
      <c r="K7" s="1601"/>
      <c r="L7" s="1601"/>
      <c r="M7" s="1601"/>
      <c r="N7" s="1601"/>
      <c r="O7" s="1394">
        <f>SUM(C7:N7)</f>
        <v>0</v>
      </c>
      <c r="S7" t="s">
        <v>1411</v>
      </c>
    </row>
    <row r="8" spans="1:19" x14ac:dyDescent="0.2">
      <c r="A8" s="1602"/>
      <c r="B8" s="1603"/>
      <c r="C8" s="1604"/>
      <c r="D8" s="1604"/>
      <c r="E8" s="1604"/>
      <c r="F8" s="1604"/>
      <c r="G8" s="1604"/>
      <c r="H8" s="1605"/>
      <c r="I8" s="1605"/>
      <c r="J8" s="1605"/>
      <c r="K8" s="1605"/>
      <c r="L8" s="1605"/>
      <c r="M8" s="1605"/>
      <c r="N8" s="1605"/>
      <c r="O8" s="1606"/>
    </row>
    <row r="9" spans="1:19" x14ac:dyDescent="0.2">
      <c r="A9" s="1607" t="s">
        <v>1412</v>
      </c>
      <c r="B9" s="1395"/>
      <c r="C9" s="1396"/>
      <c r="D9" s="1396"/>
      <c r="E9" s="1396"/>
      <c r="F9" s="1396"/>
      <c r="G9" s="1396"/>
      <c r="H9" s="1397"/>
      <c r="I9" s="1397"/>
      <c r="J9" s="1397"/>
      <c r="K9" s="1397"/>
      <c r="L9" s="1397"/>
      <c r="M9" s="1397"/>
      <c r="N9" s="1397"/>
      <c r="O9" s="1608">
        <f>+C9</f>
        <v>0</v>
      </c>
    </row>
    <row r="10" spans="1:19" ht="16" thickBot="1" x14ac:dyDescent="0.25">
      <c r="A10" s="1609" t="s">
        <v>1413</v>
      </c>
      <c r="B10" s="1610"/>
      <c r="C10" s="1611"/>
      <c r="D10" s="1611"/>
      <c r="E10" s="1611"/>
      <c r="F10" s="1611"/>
      <c r="G10" s="1611"/>
      <c r="H10" s="1612"/>
      <c r="I10" s="1612"/>
      <c r="J10" s="1612"/>
      <c r="K10" s="1612"/>
      <c r="L10" s="1612"/>
      <c r="M10" s="1612"/>
      <c r="N10" s="1612"/>
      <c r="O10" s="1613">
        <f>+N10</f>
        <v>0</v>
      </c>
    </row>
    <row r="11" spans="1:19" x14ac:dyDescent="0.2">
      <c r="A11" s="1602" t="s">
        <v>1414</v>
      </c>
      <c r="B11" s="1603"/>
      <c r="C11" s="1604">
        <f>+C9-C10</f>
        <v>0</v>
      </c>
      <c r="D11" s="1604">
        <f t="shared" ref="D11:N11" si="1">+D9-D10</f>
        <v>0</v>
      </c>
      <c r="E11" s="1604">
        <f t="shared" si="1"/>
        <v>0</v>
      </c>
      <c r="F11" s="1604">
        <f t="shared" si="1"/>
        <v>0</v>
      </c>
      <c r="G11" s="1604">
        <f t="shared" si="1"/>
        <v>0</v>
      </c>
      <c r="H11" s="1604">
        <f t="shared" si="1"/>
        <v>0</v>
      </c>
      <c r="I11" s="1604">
        <f t="shared" si="1"/>
        <v>0</v>
      </c>
      <c r="J11" s="1604">
        <f t="shared" si="1"/>
        <v>0</v>
      </c>
      <c r="K11" s="1604">
        <f t="shared" si="1"/>
        <v>0</v>
      </c>
      <c r="L11" s="1604">
        <f t="shared" si="1"/>
        <v>0</v>
      </c>
      <c r="M11" s="1604">
        <f t="shared" si="1"/>
        <v>0</v>
      </c>
      <c r="N11" s="1605">
        <f t="shared" si="1"/>
        <v>0</v>
      </c>
      <c r="O11" s="1606">
        <f>SUM(C11:N11)</f>
        <v>0</v>
      </c>
    </row>
    <row r="12" spans="1:19" x14ac:dyDescent="0.2">
      <c r="A12" s="1607"/>
      <c r="B12" s="1395"/>
      <c r="C12" s="1396"/>
      <c r="D12" s="1396"/>
      <c r="E12" s="1396"/>
      <c r="F12" s="1396"/>
      <c r="G12" s="1396"/>
      <c r="H12" s="1397"/>
      <c r="I12" s="1397"/>
      <c r="J12" s="1397"/>
      <c r="K12" s="1397"/>
      <c r="L12" s="1397"/>
      <c r="M12" s="1397"/>
      <c r="N12" s="1397"/>
      <c r="O12" s="1608"/>
    </row>
    <row r="13" spans="1:19" x14ac:dyDescent="0.2">
      <c r="A13" s="1607" t="s">
        <v>1415</v>
      </c>
      <c r="B13" s="1395"/>
      <c r="C13" s="1396"/>
      <c r="D13" s="1396"/>
      <c r="E13" s="1396"/>
      <c r="F13" s="1396"/>
      <c r="G13" s="1396"/>
      <c r="H13" s="1397"/>
      <c r="I13" s="1397"/>
      <c r="J13" s="1397"/>
      <c r="K13" s="1397"/>
      <c r="L13" s="1397"/>
      <c r="M13" s="1397"/>
      <c r="N13" s="1397"/>
      <c r="O13" s="1608">
        <f>SUM(C13:N13)</f>
        <v>0</v>
      </c>
    </row>
    <row r="14" spans="1:19" x14ac:dyDescent="0.2">
      <c r="A14" s="1607" t="s">
        <v>1416</v>
      </c>
      <c r="B14" s="1395"/>
      <c r="C14" s="1396"/>
      <c r="D14" s="1396"/>
      <c r="E14" s="1396"/>
      <c r="F14" s="1396"/>
      <c r="G14" s="1396"/>
      <c r="H14" s="1397"/>
      <c r="I14" s="1397"/>
      <c r="J14" s="1397"/>
      <c r="K14" s="1397"/>
      <c r="L14" s="1397"/>
      <c r="M14" s="1397"/>
      <c r="N14" s="1397"/>
      <c r="O14" s="1608">
        <f>SUM(C14:N14)</f>
        <v>0</v>
      </c>
    </row>
    <row r="15" spans="1:19" x14ac:dyDescent="0.2">
      <c r="A15" s="1607" t="s">
        <v>1417</v>
      </c>
      <c r="B15" s="1395"/>
      <c r="C15" s="1396"/>
      <c r="D15" s="1396"/>
      <c r="E15" s="1396"/>
      <c r="F15" s="1396"/>
      <c r="G15" s="1396"/>
      <c r="H15" s="1397"/>
      <c r="I15" s="1397"/>
      <c r="J15" s="1397"/>
      <c r="K15" s="1397"/>
      <c r="L15" s="1397"/>
      <c r="M15" s="1397"/>
      <c r="N15" s="1397"/>
      <c r="O15" s="1608">
        <f>SUM(C15:N15)</f>
        <v>0</v>
      </c>
    </row>
    <row r="16" spans="1:19" ht="16" thickBot="1" x14ac:dyDescent="0.25">
      <c r="A16" s="1398" t="s">
        <v>1418</v>
      </c>
      <c r="B16" s="1399"/>
      <c r="C16" s="1400"/>
      <c r="D16" s="1400"/>
      <c r="E16" s="1400"/>
      <c r="F16" s="1400"/>
      <c r="G16" s="1400"/>
      <c r="H16" s="1401"/>
      <c r="I16" s="1401"/>
      <c r="J16" s="1401"/>
      <c r="K16" s="1401"/>
      <c r="L16" s="1401"/>
      <c r="M16" s="1401"/>
      <c r="N16" s="1401"/>
      <c r="O16" s="1402"/>
    </row>
    <row r="17" spans="1:15" ht="16" thickBot="1" x14ac:dyDescent="0.25">
      <c r="A17" s="1403" t="s">
        <v>1419</v>
      </c>
      <c r="B17" s="670"/>
      <c r="C17" s="671">
        <f>+C7+C11+C13-C14-C15-C16</f>
        <v>0</v>
      </c>
      <c r="D17" s="671">
        <f t="shared" ref="D17:O17" si="2">+D7+D11+D13-D14-D15-D16</f>
        <v>0</v>
      </c>
      <c r="E17" s="671">
        <f t="shared" si="2"/>
        <v>0</v>
      </c>
      <c r="F17" s="671">
        <f t="shared" si="2"/>
        <v>0</v>
      </c>
      <c r="G17" s="671">
        <f t="shared" si="2"/>
        <v>0</v>
      </c>
      <c r="H17" s="672">
        <f t="shared" si="2"/>
        <v>0</v>
      </c>
      <c r="I17" s="672">
        <f t="shared" si="2"/>
        <v>0</v>
      </c>
      <c r="J17" s="672">
        <f t="shared" si="2"/>
        <v>0</v>
      </c>
      <c r="K17" s="672">
        <f t="shared" si="2"/>
        <v>0</v>
      </c>
      <c r="L17" s="672">
        <f t="shared" si="2"/>
        <v>0</v>
      </c>
      <c r="M17" s="672">
        <f t="shared" si="2"/>
        <v>0</v>
      </c>
      <c r="N17" s="672">
        <f t="shared" si="2"/>
        <v>0</v>
      </c>
      <c r="O17" s="1404">
        <f t="shared" si="2"/>
        <v>0</v>
      </c>
    </row>
    <row r="18" spans="1:15" ht="16" thickBot="1" x14ac:dyDescent="0.25">
      <c r="A18" s="665"/>
      <c r="B18" s="637"/>
      <c r="C18" s="660"/>
      <c r="D18" s="660"/>
      <c r="E18" s="660"/>
      <c r="F18" s="660"/>
      <c r="G18" s="660"/>
      <c r="H18" s="661"/>
      <c r="I18" s="661"/>
      <c r="J18" s="661"/>
      <c r="K18" s="661"/>
      <c r="L18" s="661"/>
      <c r="M18" s="661"/>
      <c r="N18" s="661"/>
      <c r="O18" s="675"/>
    </row>
    <row r="19" spans="1:15" ht="16" thickBot="1" x14ac:dyDescent="0.25">
      <c r="A19" s="1403" t="s">
        <v>1420</v>
      </c>
      <c r="B19" s="670"/>
      <c r="C19" s="671"/>
      <c r="D19" s="671"/>
      <c r="E19" s="671"/>
      <c r="F19" s="671"/>
      <c r="G19" s="671"/>
      <c r="H19" s="672"/>
      <c r="I19" s="672"/>
      <c r="J19" s="672"/>
      <c r="K19" s="672"/>
      <c r="L19" s="672"/>
      <c r="M19" s="672"/>
      <c r="N19" s="672"/>
      <c r="O19" s="1404">
        <f>SUM(C19:N19)</f>
        <v>0</v>
      </c>
    </row>
    <row r="20" spans="1:15" x14ac:dyDescent="0.2">
      <c r="A20" s="665" t="s">
        <v>1421</v>
      </c>
      <c r="B20" s="637"/>
      <c r="C20" s="660"/>
      <c r="D20" s="660"/>
      <c r="E20" s="660"/>
      <c r="F20" s="660"/>
      <c r="G20" s="660"/>
      <c r="H20" s="661"/>
      <c r="I20" s="661"/>
      <c r="J20" s="661"/>
      <c r="K20" s="661"/>
      <c r="L20" s="661"/>
      <c r="M20" s="661"/>
      <c r="N20" s="661"/>
      <c r="O20" s="675">
        <f t="shared" ref="O20:O25" si="3">SUM(C20:N20)</f>
        <v>0</v>
      </c>
    </row>
    <row r="21" spans="1:15" x14ac:dyDescent="0.2">
      <c r="A21" s="1607" t="s">
        <v>1422</v>
      </c>
      <c r="B21" s="1395"/>
      <c r="C21" s="1396"/>
      <c r="D21" s="1396"/>
      <c r="E21" s="1396"/>
      <c r="F21" s="1396"/>
      <c r="G21" s="1396"/>
      <c r="H21" s="1397"/>
      <c r="I21" s="1397"/>
      <c r="J21" s="1397"/>
      <c r="K21" s="1397"/>
      <c r="L21" s="1397"/>
      <c r="M21" s="1397"/>
      <c r="N21" s="1397"/>
      <c r="O21" s="1608">
        <f t="shared" si="3"/>
        <v>0</v>
      </c>
    </row>
    <row r="22" spans="1:15" x14ac:dyDescent="0.2">
      <c r="A22" s="1607" t="s">
        <v>1423</v>
      </c>
      <c r="B22" s="1395"/>
      <c r="C22" s="1396"/>
      <c r="D22" s="1396"/>
      <c r="E22" s="1396"/>
      <c r="F22" s="1396"/>
      <c r="G22" s="1396"/>
      <c r="H22" s="1397"/>
      <c r="I22" s="1397"/>
      <c r="J22" s="1397"/>
      <c r="K22" s="1397"/>
      <c r="L22" s="1397"/>
      <c r="M22" s="1397"/>
      <c r="N22" s="1397"/>
      <c r="O22" s="1608">
        <f t="shared" si="3"/>
        <v>0</v>
      </c>
    </row>
    <row r="23" spans="1:15" x14ac:dyDescent="0.2">
      <c r="A23" s="1614" t="s">
        <v>1424</v>
      </c>
      <c r="B23" s="1615"/>
      <c r="C23" s="1616"/>
      <c r="D23" s="1616"/>
      <c r="E23" s="1616"/>
      <c r="F23" s="1616"/>
      <c r="G23" s="1616"/>
      <c r="H23" s="1617"/>
      <c r="I23" s="1617"/>
      <c r="J23" s="1617"/>
      <c r="K23" s="1617"/>
      <c r="L23" s="1617"/>
      <c r="M23" s="1617"/>
      <c r="N23" s="1617"/>
      <c r="O23" s="1618">
        <f t="shared" si="3"/>
        <v>0</v>
      </c>
    </row>
    <row r="24" spans="1:15" x14ac:dyDescent="0.2">
      <c r="A24" s="1602" t="s">
        <v>1425</v>
      </c>
      <c r="B24" s="1603"/>
      <c r="C24" s="1604"/>
      <c r="D24" s="1604"/>
      <c r="E24" s="1604"/>
      <c r="F24" s="1604"/>
      <c r="G24" s="1604"/>
      <c r="H24" s="1605"/>
      <c r="I24" s="1605"/>
      <c r="J24" s="1605"/>
      <c r="K24" s="1605"/>
      <c r="L24" s="1605"/>
      <c r="M24" s="1605"/>
      <c r="N24" s="1605"/>
      <c r="O24" s="1606">
        <f t="shared" si="3"/>
        <v>0</v>
      </c>
    </row>
    <row r="25" spans="1:15" ht="16" thickBot="1" x14ac:dyDescent="0.25">
      <c r="A25" s="665" t="s">
        <v>1426</v>
      </c>
      <c r="B25" s="637"/>
      <c r="C25" s="660"/>
      <c r="D25" s="660"/>
      <c r="E25" s="660"/>
      <c r="F25" s="660"/>
      <c r="G25" s="660"/>
      <c r="H25" s="661"/>
      <c r="I25" s="661"/>
      <c r="J25" s="661"/>
      <c r="K25" s="661"/>
      <c r="L25" s="661"/>
      <c r="M25" s="661"/>
      <c r="N25" s="661"/>
      <c r="O25" s="675">
        <f t="shared" si="3"/>
        <v>0</v>
      </c>
    </row>
    <row r="26" spans="1:15" ht="16" thickBot="1" x14ac:dyDescent="0.25">
      <c r="A26" s="1403" t="s">
        <v>1427</v>
      </c>
      <c r="B26" s="670"/>
      <c r="C26" s="671">
        <f>+C19-SUM(C20:C25)</f>
        <v>0</v>
      </c>
      <c r="D26" s="671">
        <f t="shared" ref="D26:O26" si="4">+D19-SUM(D20:D25)</f>
        <v>0</v>
      </c>
      <c r="E26" s="671">
        <f t="shared" si="4"/>
        <v>0</v>
      </c>
      <c r="F26" s="671">
        <f t="shared" si="4"/>
        <v>0</v>
      </c>
      <c r="G26" s="671">
        <f t="shared" si="4"/>
        <v>0</v>
      </c>
      <c r="H26" s="672">
        <f t="shared" si="4"/>
        <v>0</v>
      </c>
      <c r="I26" s="672">
        <f t="shared" si="4"/>
        <v>0</v>
      </c>
      <c r="J26" s="672">
        <f t="shared" si="4"/>
        <v>0</v>
      </c>
      <c r="K26" s="672">
        <f t="shared" si="4"/>
        <v>0</v>
      </c>
      <c r="L26" s="672">
        <f t="shared" si="4"/>
        <v>0</v>
      </c>
      <c r="M26" s="672">
        <f t="shared" si="4"/>
        <v>0</v>
      </c>
      <c r="N26" s="672">
        <f t="shared" si="4"/>
        <v>0</v>
      </c>
      <c r="O26" s="1404">
        <f t="shared" si="4"/>
        <v>0</v>
      </c>
    </row>
    <row r="27" spans="1:15" ht="16" thickBot="1" x14ac:dyDescent="0.25">
      <c r="A27" s="657"/>
      <c r="B27" s="637"/>
      <c r="C27" s="662"/>
      <c r="D27" s="662"/>
      <c r="E27" s="662"/>
      <c r="F27" s="662"/>
      <c r="G27" s="662"/>
      <c r="H27" s="662"/>
      <c r="I27" s="662"/>
      <c r="J27" s="662"/>
      <c r="K27" s="662"/>
      <c r="L27" s="662"/>
      <c r="M27" s="662"/>
      <c r="N27" s="662"/>
      <c r="O27" s="662"/>
    </row>
    <row r="28" spans="1:15" ht="16" thickBot="1" x14ac:dyDescent="0.25">
      <c r="A28" s="1403" t="s">
        <v>763</v>
      </c>
      <c r="B28" s="673"/>
      <c r="C28" s="674">
        <f>+C17-C26</f>
        <v>0</v>
      </c>
      <c r="D28" s="674">
        <f t="shared" ref="D28:O28" si="5">+D17-D26</f>
        <v>0</v>
      </c>
      <c r="E28" s="674">
        <f t="shared" si="5"/>
        <v>0</v>
      </c>
      <c r="F28" s="674">
        <f t="shared" si="5"/>
        <v>0</v>
      </c>
      <c r="G28" s="674">
        <f t="shared" si="5"/>
        <v>0</v>
      </c>
      <c r="H28" s="674">
        <f t="shared" si="5"/>
        <v>0</v>
      </c>
      <c r="I28" s="674">
        <f t="shared" si="5"/>
        <v>0</v>
      </c>
      <c r="J28" s="674">
        <f t="shared" si="5"/>
        <v>0</v>
      </c>
      <c r="K28" s="674">
        <f t="shared" si="5"/>
        <v>0</v>
      </c>
      <c r="L28" s="674">
        <f t="shared" si="5"/>
        <v>0</v>
      </c>
      <c r="M28" s="674">
        <f t="shared" si="5"/>
        <v>0</v>
      </c>
      <c r="N28" s="676">
        <f t="shared" si="5"/>
        <v>0</v>
      </c>
      <c r="O28" s="1404">
        <f t="shared" si="5"/>
        <v>0</v>
      </c>
    </row>
    <row r="29" spans="1:15" x14ac:dyDescent="0.2">
      <c r="A29" s="637"/>
      <c r="B29" s="637"/>
      <c r="C29" s="658"/>
      <c r="D29" s="658"/>
      <c r="E29" s="658"/>
      <c r="F29" s="658"/>
      <c r="G29" s="658"/>
      <c r="H29" s="658"/>
      <c r="I29" s="658"/>
      <c r="J29" s="658"/>
      <c r="K29" s="658"/>
      <c r="L29" s="658"/>
      <c r="M29" s="658"/>
      <c r="N29" s="658"/>
      <c r="O29" s="658"/>
    </row>
    <row r="30" spans="1:15" x14ac:dyDescent="0.2">
      <c r="A30" s="637"/>
      <c r="B30" s="637"/>
      <c r="C30" s="658"/>
      <c r="D30" s="658"/>
      <c r="E30" s="658"/>
      <c r="F30" s="658"/>
      <c r="G30" s="658"/>
      <c r="H30" s="658"/>
      <c r="I30" s="658"/>
      <c r="J30" s="658"/>
      <c r="K30" s="658"/>
      <c r="L30" s="658"/>
      <c r="M30" s="658"/>
      <c r="N30" s="658"/>
      <c r="O30" s="658"/>
    </row>
    <row r="31" spans="1:15" ht="16" thickBot="1" x14ac:dyDescent="0.25">
      <c r="A31" s="659"/>
      <c r="B31" s="659"/>
      <c r="C31" s="659"/>
      <c r="D31" s="659"/>
      <c r="E31" s="659"/>
      <c r="F31" s="659"/>
      <c r="G31" s="659"/>
      <c r="H31" s="659"/>
      <c r="I31" s="659"/>
      <c r="J31" s="659"/>
      <c r="K31" s="659"/>
      <c r="L31" s="659"/>
      <c r="M31" s="659"/>
      <c r="N31" s="659"/>
      <c r="O31" s="659"/>
    </row>
    <row r="32" spans="1:15" ht="16" thickBot="1" x14ac:dyDescent="0.25">
      <c r="A32" s="1392"/>
      <c r="B32" s="2378" t="s">
        <v>39</v>
      </c>
      <c r="C32" s="664">
        <f t="shared" ref="C32:M32" si="6">+C6</f>
        <v>43646</v>
      </c>
      <c r="D32" s="664">
        <f t="shared" si="6"/>
        <v>43677</v>
      </c>
      <c r="E32" s="664">
        <f t="shared" si="6"/>
        <v>43708</v>
      </c>
      <c r="F32" s="664">
        <f t="shared" si="6"/>
        <v>43738</v>
      </c>
      <c r="G32" s="664">
        <f t="shared" si="6"/>
        <v>43769</v>
      </c>
      <c r="H32" s="664">
        <f t="shared" si="6"/>
        <v>43799</v>
      </c>
      <c r="I32" s="664">
        <f t="shared" si="6"/>
        <v>43830</v>
      </c>
      <c r="J32" s="664">
        <f t="shared" si="6"/>
        <v>43861</v>
      </c>
      <c r="K32" s="664">
        <f t="shared" si="6"/>
        <v>43890</v>
      </c>
      <c r="L32" s="664">
        <f t="shared" si="6"/>
        <v>43921</v>
      </c>
      <c r="M32" s="664">
        <f t="shared" si="6"/>
        <v>43951</v>
      </c>
      <c r="N32" s="677">
        <f>+N6</f>
        <v>43982</v>
      </c>
      <c r="O32" s="1405" t="s">
        <v>732</v>
      </c>
    </row>
    <row r="33" spans="1:15" ht="16" thickBot="1" x14ac:dyDescent="0.25">
      <c r="A33" s="663" t="s">
        <v>1428</v>
      </c>
      <c r="B33" s="2379"/>
      <c r="C33" s="1600"/>
      <c r="D33" s="1600"/>
      <c r="E33" s="1600"/>
      <c r="F33" s="1600"/>
      <c r="G33" s="1600"/>
      <c r="H33" s="1601"/>
      <c r="I33" s="1601"/>
      <c r="J33" s="1601"/>
      <c r="K33" s="1601"/>
      <c r="L33" s="1601"/>
      <c r="M33" s="1601"/>
      <c r="N33" s="1601"/>
      <c r="O33" s="678">
        <f>SUM(C33:N33)</f>
        <v>0</v>
      </c>
    </row>
    <row r="34" spans="1:15" x14ac:dyDescent="0.2">
      <c r="A34" s="1602"/>
      <c r="B34" s="1603"/>
      <c r="C34" s="1604"/>
      <c r="D34" s="1604"/>
      <c r="E34" s="1604"/>
      <c r="F34" s="1604"/>
      <c r="G34" s="1604"/>
      <c r="H34" s="1605"/>
      <c r="I34" s="1605"/>
      <c r="J34" s="1605"/>
      <c r="K34" s="1605"/>
      <c r="L34" s="1605"/>
      <c r="M34" s="1605"/>
      <c r="N34" s="1605"/>
      <c r="O34" s="1606"/>
    </row>
    <row r="35" spans="1:15" x14ac:dyDescent="0.2">
      <c r="A35" s="1607" t="s">
        <v>1429</v>
      </c>
      <c r="B35" s="1395"/>
      <c r="C35" s="1396"/>
      <c r="D35" s="1396"/>
      <c r="E35" s="1396"/>
      <c r="F35" s="1396"/>
      <c r="G35" s="1396"/>
      <c r="H35" s="1397"/>
      <c r="I35" s="1397"/>
      <c r="J35" s="1397"/>
      <c r="K35" s="1397"/>
      <c r="L35" s="1397"/>
      <c r="M35" s="1397"/>
      <c r="N35" s="1397"/>
      <c r="O35" s="1608">
        <f>+C35</f>
        <v>0</v>
      </c>
    </row>
    <row r="36" spans="1:15" ht="16" thickBot="1" x14ac:dyDescent="0.25">
      <c r="A36" s="1609" t="s">
        <v>1430</v>
      </c>
      <c r="B36" s="1610"/>
      <c r="C36" s="1611"/>
      <c r="D36" s="1611"/>
      <c r="E36" s="1611"/>
      <c r="F36" s="1611"/>
      <c r="G36" s="1611"/>
      <c r="H36" s="1612"/>
      <c r="I36" s="1612"/>
      <c r="J36" s="1612"/>
      <c r="K36" s="1612"/>
      <c r="L36" s="1612"/>
      <c r="M36" s="1612"/>
      <c r="N36" s="1612"/>
      <c r="O36" s="1613">
        <f>+N36</f>
        <v>0</v>
      </c>
    </row>
    <row r="37" spans="1:15" x14ac:dyDescent="0.2">
      <c r="A37" s="1602" t="s">
        <v>1431</v>
      </c>
      <c r="B37" s="1603"/>
      <c r="C37" s="1604">
        <f t="shared" ref="C37:N37" si="7">+C35-C36</f>
        <v>0</v>
      </c>
      <c r="D37" s="1604">
        <f t="shared" si="7"/>
        <v>0</v>
      </c>
      <c r="E37" s="1604">
        <f t="shared" si="7"/>
        <v>0</v>
      </c>
      <c r="F37" s="1604">
        <f t="shared" si="7"/>
        <v>0</v>
      </c>
      <c r="G37" s="1604">
        <f t="shared" si="7"/>
        <v>0</v>
      </c>
      <c r="H37" s="1604">
        <f t="shared" si="7"/>
        <v>0</v>
      </c>
      <c r="I37" s="1604">
        <f t="shared" si="7"/>
        <v>0</v>
      </c>
      <c r="J37" s="1604">
        <f t="shared" si="7"/>
        <v>0</v>
      </c>
      <c r="K37" s="1604">
        <f t="shared" si="7"/>
        <v>0</v>
      </c>
      <c r="L37" s="1604">
        <f t="shared" si="7"/>
        <v>0</v>
      </c>
      <c r="M37" s="1604">
        <f t="shared" si="7"/>
        <v>0</v>
      </c>
      <c r="N37" s="1605">
        <f t="shared" si="7"/>
        <v>0</v>
      </c>
      <c r="O37" s="1606">
        <f>SUM(C37:N37)</f>
        <v>0</v>
      </c>
    </row>
    <row r="38" spans="1:15" x14ac:dyDescent="0.2">
      <c r="A38" s="1607"/>
      <c r="B38" s="1395"/>
      <c r="C38" s="1396"/>
      <c r="D38" s="1396"/>
      <c r="E38" s="1396"/>
      <c r="F38" s="1396"/>
      <c r="G38" s="1396"/>
      <c r="H38" s="1397"/>
      <c r="I38" s="1397"/>
      <c r="J38" s="1397"/>
      <c r="K38" s="1397"/>
      <c r="L38" s="1397"/>
      <c r="M38" s="1397"/>
      <c r="N38" s="1397"/>
      <c r="O38" s="1608"/>
    </row>
    <row r="39" spans="1:15" x14ac:dyDescent="0.2">
      <c r="A39" s="1607" t="s">
        <v>1432</v>
      </c>
      <c r="B39" s="1395"/>
      <c r="C39" s="1396"/>
      <c r="D39" s="1396"/>
      <c r="E39" s="1396"/>
      <c r="F39" s="1396"/>
      <c r="G39" s="1396"/>
      <c r="H39" s="1397"/>
      <c r="I39" s="1397"/>
      <c r="J39" s="1397"/>
      <c r="K39" s="1397"/>
      <c r="L39" s="1397"/>
      <c r="M39" s="1397"/>
      <c r="N39" s="1397"/>
      <c r="O39" s="1608">
        <f>+C39</f>
        <v>0</v>
      </c>
    </row>
    <row r="40" spans="1:15" ht="16" thickBot="1" x14ac:dyDescent="0.25">
      <c r="A40" s="1609" t="s">
        <v>1433</v>
      </c>
      <c r="B40" s="1610"/>
      <c r="C40" s="1611"/>
      <c r="D40" s="1611"/>
      <c r="E40" s="1611"/>
      <c r="F40" s="1611"/>
      <c r="G40" s="1611"/>
      <c r="H40" s="1612"/>
      <c r="I40" s="1612"/>
      <c r="J40" s="1612"/>
      <c r="K40" s="1612"/>
      <c r="L40" s="1612"/>
      <c r="M40" s="1612"/>
      <c r="N40" s="1612"/>
      <c r="O40" s="1613">
        <f>+N40</f>
        <v>0</v>
      </c>
    </row>
    <row r="41" spans="1:15" x14ac:dyDescent="0.2">
      <c r="A41" s="1602" t="s">
        <v>1434</v>
      </c>
      <c r="B41" s="1603"/>
      <c r="C41" s="1604">
        <f t="shared" ref="C41:N41" si="8">+C39-C40</f>
        <v>0</v>
      </c>
      <c r="D41" s="1604">
        <f t="shared" si="8"/>
        <v>0</v>
      </c>
      <c r="E41" s="1604">
        <f t="shared" si="8"/>
        <v>0</v>
      </c>
      <c r="F41" s="1604">
        <f t="shared" si="8"/>
        <v>0</v>
      </c>
      <c r="G41" s="1604">
        <f t="shared" si="8"/>
        <v>0</v>
      </c>
      <c r="H41" s="1604">
        <f t="shared" si="8"/>
        <v>0</v>
      </c>
      <c r="I41" s="1604">
        <f t="shared" si="8"/>
        <v>0</v>
      </c>
      <c r="J41" s="1604">
        <f t="shared" si="8"/>
        <v>0</v>
      </c>
      <c r="K41" s="1604">
        <f t="shared" si="8"/>
        <v>0</v>
      </c>
      <c r="L41" s="1604">
        <f t="shared" si="8"/>
        <v>0</v>
      </c>
      <c r="M41" s="1604">
        <f t="shared" si="8"/>
        <v>0</v>
      </c>
      <c r="N41" s="1605">
        <f t="shared" si="8"/>
        <v>0</v>
      </c>
      <c r="O41" s="1606">
        <f>SUM(C41:N41)</f>
        <v>0</v>
      </c>
    </row>
    <row r="42" spans="1:15" x14ac:dyDescent="0.2">
      <c r="A42" s="1607"/>
      <c r="B42" s="1395"/>
      <c r="C42" s="1396"/>
      <c r="D42" s="1396"/>
      <c r="E42" s="1396"/>
      <c r="F42" s="1396"/>
      <c r="G42" s="1396"/>
      <c r="H42" s="1397"/>
      <c r="I42" s="1397"/>
      <c r="J42" s="1397"/>
      <c r="K42" s="1397"/>
      <c r="L42" s="1397"/>
      <c r="M42" s="1397"/>
      <c r="N42" s="1397"/>
      <c r="O42" s="1608"/>
    </row>
    <row r="43" spans="1:15" x14ac:dyDescent="0.2">
      <c r="A43" s="1607" t="s">
        <v>1435</v>
      </c>
      <c r="B43" s="1395"/>
      <c r="C43" s="1396"/>
      <c r="D43" s="1396"/>
      <c r="E43" s="1396"/>
      <c r="F43" s="1396"/>
      <c r="G43" s="1396"/>
      <c r="H43" s="1397"/>
      <c r="I43" s="1397"/>
      <c r="J43" s="1397"/>
      <c r="K43" s="1397"/>
      <c r="L43" s="1397"/>
      <c r="M43" s="1397"/>
      <c r="N43" s="1397"/>
      <c r="O43" s="1608">
        <f>SUM(C43:N43)</f>
        <v>0</v>
      </c>
    </row>
    <row r="44" spans="1:15" x14ac:dyDescent="0.2">
      <c r="A44" s="1607" t="s">
        <v>1436</v>
      </c>
      <c r="B44" s="1395"/>
      <c r="C44" s="1396"/>
      <c r="D44" s="1396"/>
      <c r="E44" s="1396"/>
      <c r="F44" s="1396"/>
      <c r="G44" s="1396"/>
      <c r="H44" s="1397"/>
      <c r="I44" s="1397"/>
      <c r="J44" s="1397"/>
      <c r="K44" s="1397"/>
      <c r="L44" s="1397"/>
      <c r="M44" s="1397"/>
      <c r="N44" s="1397"/>
      <c r="O44" s="1608">
        <f>SUM(C44:N44)</f>
        <v>0</v>
      </c>
    </row>
    <row r="45" spans="1:15" x14ac:dyDescent="0.2">
      <c r="A45" s="1607" t="s">
        <v>1437</v>
      </c>
      <c r="B45" s="1395"/>
      <c r="C45" s="1396"/>
      <c r="D45" s="1396"/>
      <c r="E45" s="1396"/>
      <c r="F45" s="1396"/>
      <c r="G45" s="1396"/>
      <c r="H45" s="1397"/>
      <c r="I45" s="1397"/>
      <c r="J45" s="1397"/>
      <c r="K45" s="1397"/>
      <c r="L45" s="1397"/>
      <c r="M45" s="1397"/>
      <c r="N45" s="1397"/>
      <c r="O45" s="1608">
        <f>SUM(C45:N45)</f>
        <v>0</v>
      </c>
    </row>
    <row r="46" spans="1:15" ht="16" thickBot="1" x14ac:dyDescent="0.25">
      <c r="A46" s="1398" t="s">
        <v>1418</v>
      </c>
      <c r="B46" s="1399"/>
      <c r="C46" s="1400"/>
      <c r="D46" s="1400"/>
      <c r="E46" s="1400"/>
      <c r="F46" s="1400"/>
      <c r="G46" s="1400"/>
      <c r="H46" s="1401"/>
      <c r="I46" s="1401"/>
      <c r="J46" s="1401"/>
      <c r="K46" s="1401"/>
      <c r="L46" s="1401"/>
      <c r="M46" s="1401"/>
      <c r="N46" s="1401"/>
      <c r="O46" s="1402">
        <f>SUM(C46:N46)</f>
        <v>0</v>
      </c>
    </row>
    <row r="47" spans="1:15" ht="16" thickBot="1" x14ac:dyDescent="0.25">
      <c r="A47" s="1403" t="s">
        <v>1438</v>
      </c>
      <c r="B47" s="670"/>
      <c r="C47" s="671">
        <f>+C33+C37+C41-SUM(C43:C46)</f>
        <v>0</v>
      </c>
      <c r="D47" s="671">
        <f t="shared" ref="D47:O47" si="9">+D33+D37+D41-SUM(D43:D46)</f>
        <v>0</v>
      </c>
      <c r="E47" s="671">
        <f t="shared" si="9"/>
        <v>0</v>
      </c>
      <c r="F47" s="671">
        <f t="shared" si="9"/>
        <v>0</v>
      </c>
      <c r="G47" s="671">
        <f t="shared" si="9"/>
        <v>0</v>
      </c>
      <c r="H47" s="672">
        <f t="shared" si="9"/>
        <v>0</v>
      </c>
      <c r="I47" s="672">
        <f t="shared" si="9"/>
        <v>0</v>
      </c>
      <c r="J47" s="672">
        <f t="shared" si="9"/>
        <v>0</v>
      </c>
      <c r="K47" s="672">
        <f t="shared" si="9"/>
        <v>0</v>
      </c>
      <c r="L47" s="672">
        <f t="shared" si="9"/>
        <v>0</v>
      </c>
      <c r="M47" s="672">
        <f t="shared" si="9"/>
        <v>0</v>
      </c>
      <c r="N47" s="672">
        <f t="shared" si="9"/>
        <v>0</v>
      </c>
      <c r="O47" s="1404">
        <f t="shared" si="9"/>
        <v>0</v>
      </c>
    </row>
    <row r="48" spans="1:15" ht="16" thickBot="1" x14ac:dyDescent="0.25">
      <c r="A48" s="665"/>
      <c r="B48" s="637"/>
      <c r="C48" s="660"/>
      <c r="D48" s="660"/>
      <c r="E48" s="660"/>
      <c r="F48" s="660"/>
      <c r="G48" s="660"/>
      <c r="H48" s="661"/>
      <c r="I48" s="661"/>
      <c r="J48" s="661"/>
      <c r="K48" s="661"/>
      <c r="L48" s="661"/>
      <c r="M48" s="661"/>
      <c r="N48" s="661"/>
      <c r="O48" s="675"/>
    </row>
    <row r="49" spans="1:15" ht="16" thickBot="1" x14ac:dyDescent="0.25">
      <c r="A49" s="1403" t="s">
        <v>1439</v>
      </c>
      <c r="B49" s="670"/>
      <c r="C49" s="671"/>
      <c r="D49" s="671"/>
      <c r="E49" s="671"/>
      <c r="F49" s="671"/>
      <c r="G49" s="671"/>
      <c r="H49" s="672"/>
      <c r="I49" s="672"/>
      <c r="J49" s="672"/>
      <c r="K49" s="672"/>
      <c r="L49" s="672"/>
      <c r="M49" s="672"/>
      <c r="N49" s="672"/>
      <c r="O49" s="1404">
        <f t="shared" ref="O49:O54" si="10">SUM(C49:N49)</f>
        <v>0</v>
      </c>
    </row>
    <row r="50" spans="1:15" x14ac:dyDescent="0.2">
      <c r="A50" s="1619" t="s">
        <v>1440</v>
      </c>
      <c r="B50" s="1620"/>
      <c r="C50" s="1621"/>
      <c r="D50" s="1621"/>
      <c r="E50" s="1621"/>
      <c r="F50" s="1621"/>
      <c r="G50" s="1621"/>
      <c r="H50" s="1622"/>
      <c r="I50" s="1622"/>
      <c r="J50" s="1622"/>
      <c r="K50" s="1622"/>
      <c r="L50" s="1622"/>
      <c r="M50" s="1622"/>
      <c r="N50" s="1622"/>
      <c r="O50" s="1623">
        <f t="shared" si="10"/>
        <v>0</v>
      </c>
    </row>
    <row r="51" spans="1:15" x14ac:dyDescent="0.2">
      <c r="A51" s="1624" t="s">
        <v>1422</v>
      </c>
      <c r="B51" s="1625"/>
      <c r="C51" s="1626"/>
      <c r="D51" s="1626"/>
      <c r="E51" s="1626"/>
      <c r="F51" s="1626"/>
      <c r="G51" s="1626"/>
      <c r="H51" s="1627"/>
      <c r="I51" s="1627"/>
      <c r="J51" s="1627"/>
      <c r="K51" s="1627"/>
      <c r="L51" s="1627"/>
      <c r="M51" s="1627"/>
      <c r="N51" s="1627"/>
      <c r="O51" s="1628">
        <f t="shared" si="10"/>
        <v>0</v>
      </c>
    </row>
    <row r="52" spans="1:15" x14ac:dyDescent="0.2">
      <c r="A52" s="1624" t="s">
        <v>1441</v>
      </c>
      <c r="B52" s="1625"/>
      <c r="C52" s="1626"/>
      <c r="D52" s="1626"/>
      <c r="E52" s="1626"/>
      <c r="F52" s="1626"/>
      <c r="G52" s="1626"/>
      <c r="H52" s="1627"/>
      <c r="I52" s="1627"/>
      <c r="J52" s="1627"/>
      <c r="K52" s="1627"/>
      <c r="L52" s="1627"/>
      <c r="M52" s="1627"/>
      <c r="N52" s="1627"/>
      <c r="O52" s="1628">
        <f t="shared" si="10"/>
        <v>0</v>
      </c>
    </row>
    <row r="53" spans="1:15" x14ac:dyDescent="0.2">
      <c r="A53" s="1624" t="s">
        <v>1442</v>
      </c>
      <c r="B53" s="1625"/>
      <c r="C53" s="1626"/>
      <c r="D53" s="1626"/>
      <c r="E53" s="1626"/>
      <c r="F53" s="1626"/>
      <c r="G53" s="1626"/>
      <c r="H53" s="1627"/>
      <c r="I53" s="1627"/>
      <c r="J53" s="1627"/>
      <c r="K53" s="1627"/>
      <c r="L53" s="1627"/>
      <c r="M53" s="1627"/>
      <c r="N53" s="1627"/>
      <c r="O53" s="1628">
        <f t="shared" si="10"/>
        <v>0</v>
      </c>
    </row>
    <row r="54" spans="1:15" ht="16" thickBot="1" x14ac:dyDescent="0.25">
      <c r="A54" s="665" t="s">
        <v>1443</v>
      </c>
      <c r="B54" s="637"/>
      <c r="C54" s="660"/>
      <c r="D54" s="660"/>
      <c r="E54" s="660"/>
      <c r="F54" s="660"/>
      <c r="G54" s="660"/>
      <c r="H54" s="661"/>
      <c r="I54" s="661"/>
      <c r="J54" s="661"/>
      <c r="K54" s="661"/>
      <c r="L54" s="661"/>
      <c r="M54" s="661"/>
      <c r="N54" s="661"/>
      <c r="O54" s="675">
        <f t="shared" si="10"/>
        <v>0</v>
      </c>
    </row>
    <row r="55" spans="1:15" ht="17" thickTop="1" thickBot="1" x14ac:dyDescent="0.25">
      <c r="A55" s="666" t="s">
        <v>1427</v>
      </c>
      <c r="B55" s="667"/>
      <c r="C55" s="668">
        <f t="shared" ref="C55:O55" si="11">+C49-SUM(C50:C54)</f>
        <v>0</v>
      </c>
      <c r="D55" s="668">
        <f t="shared" si="11"/>
        <v>0</v>
      </c>
      <c r="E55" s="668">
        <f t="shared" si="11"/>
        <v>0</v>
      </c>
      <c r="F55" s="668">
        <f t="shared" si="11"/>
        <v>0</v>
      </c>
      <c r="G55" s="668">
        <f t="shared" si="11"/>
        <v>0</v>
      </c>
      <c r="H55" s="669">
        <f t="shared" si="11"/>
        <v>0</v>
      </c>
      <c r="I55" s="669">
        <f t="shared" si="11"/>
        <v>0</v>
      </c>
      <c r="J55" s="669">
        <f t="shared" si="11"/>
        <v>0</v>
      </c>
      <c r="K55" s="669">
        <f t="shared" si="11"/>
        <v>0</v>
      </c>
      <c r="L55" s="669">
        <f t="shared" si="11"/>
        <v>0</v>
      </c>
      <c r="M55" s="669">
        <f t="shared" si="11"/>
        <v>0</v>
      </c>
      <c r="N55" s="669">
        <f t="shared" si="11"/>
        <v>0</v>
      </c>
      <c r="O55" s="679">
        <f t="shared" si="11"/>
        <v>0</v>
      </c>
    </row>
    <row r="56" spans="1:15" ht="16" thickBot="1" x14ac:dyDescent="0.25">
      <c r="A56" s="657"/>
      <c r="B56" s="637"/>
      <c r="C56" s="662"/>
      <c r="D56" s="662"/>
      <c r="E56" s="662"/>
      <c r="F56" s="662"/>
      <c r="G56" s="662"/>
      <c r="H56" s="662"/>
      <c r="I56" s="662"/>
      <c r="J56" s="662"/>
      <c r="K56" s="662"/>
      <c r="L56" s="662"/>
      <c r="M56" s="662"/>
      <c r="N56" s="662"/>
      <c r="O56" s="662"/>
    </row>
    <row r="57" spans="1:15" ht="16" thickBot="1" x14ac:dyDescent="0.25">
      <c r="A57" s="1403" t="s">
        <v>763</v>
      </c>
      <c r="B57" s="673"/>
      <c r="C57" s="674">
        <f t="shared" ref="C57:O57" si="12">+C47-C55</f>
        <v>0</v>
      </c>
      <c r="D57" s="674">
        <f t="shared" si="12"/>
        <v>0</v>
      </c>
      <c r="E57" s="674">
        <f t="shared" si="12"/>
        <v>0</v>
      </c>
      <c r="F57" s="674">
        <f t="shared" si="12"/>
        <v>0</v>
      </c>
      <c r="G57" s="674">
        <f t="shared" si="12"/>
        <v>0</v>
      </c>
      <c r="H57" s="674">
        <f t="shared" si="12"/>
        <v>0</v>
      </c>
      <c r="I57" s="674">
        <f t="shared" si="12"/>
        <v>0</v>
      </c>
      <c r="J57" s="674">
        <f t="shared" si="12"/>
        <v>0</v>
      </c>
      <c r="K57" s="674">
        <f t="shared" si="12"/>
        <v>0</v>
      </c>
      <c r="L57" s="674">
        <f t="shared" si="12"/>
        <v>0</v>
      </c>
      <c r="M57" s="674">
        <f t="shared" si="12"/>
        <v>0</v>
      </c>
      <c r="N57" s="676">
        <f t="shared" si="12"/>
        <v>0</v>
      </c>
      <c r="O57" s="1404">
        <f t="shared" si="12"/>
        <v>0</v>
      </c>
    </row>
    <row r="59" spans="1:15" ht="16" thickBot="1" x14ac:dyDescent="0.25">
      <c r="A59" s="1" t="s">
        <v>294</v>
      </c>
    </row>
    <row r="60" spans="1:15" x14ac:dyDescent="0.2">
      <c r="A60" s="842"/>
      <c r="B60" s="1123"/>
      <c r="C60" s="1123"/>
      <c r="D60" s="1123"/>
      <c r="E60" s="1123"/>
      <c r="F60" s="1123"/>
      <c r="G60" s="1123"/>
      <c r="H60" s="1123"/>
      <c r="I60" s="1123"/>
      <c r="J60" s="1123"/>
      <c r="K60" s="1123"/>
      <c r="L60" s="1123"/>
      <c r="M60" s="1123"/>
      <c r="N60" s="1123"/>
      <c r="O60" s="1146"/>
    </row>
    <row r="61" spans="1:15" x14ac:dyDescent="0.2">
      <c r="A61" s="434"/>
      <c r="O61" s="834"/>
    </row>
    <row r="62" spans="1:15" x14ac:dyDescent="0.2">
      <c r="A62" s="434"/>
      <c r="O62" s="834"/>
    </row>
    <row r="63" spans="1:15" ht="16" thickBot="1" x14ac:dyDescent="0.25">
      <c r="A63" s="835"/>
      <c r="B63" s="836"/>
      <c r="C63" s="836"/>
      <c r="D63" s="836"/>
      <c r="E63" s="836"/>
      <c r="F63" s="836"/>
      <c r="G63" s="836"/>
      <c r="H63" s="836"/>
      <c r="I63" s="836"/>
      <c r="J63" s="836"/>
      <c r="K63" s="836"/>
      <c r="L63" s="836"/>
      <c r="M63" s="836"/>
      <c r="N63" s="836"/>
      <c r="O63" s="837"/>
    </row>
  </sheetData>
  <mergeCells count="2">
    <mergeCell ref="B6:B7"/>
    <mergeCell ref="B32:B33"/>
  </mergeCells>
  <hyperlinks>
    <hyperlink ref="Q1" location="'X2  Index'!A1" display="Return to index" xr:uid="{00000000-0004-0000-4900-000000000000}"/>
  </hyperlinks>
  <printOptions horizontalCentered="1"/>
  <pageMargins left="0.25" right="0.25" top="0.35" bottom="0.35" header="0.3" footer="0.05"/>
  <pageSetup scale="71" fitToHeight="2" orientation="landscape" r:id="rId1"/>
  <headerFooter>
    <oddHeader>&amp;LPerformed for Enter Lender</oddHeader>
    <oddFooter>&amp;LExample Company&amp;C&amp;A&amp;RRecurring  Mar2013</oddFooter>
  </headerFooter>
  <rowBreaks count="1" manualBreakCount="1">
    <brk id="31" max="14"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3"/>
  <dimension ref="A1:Q69"/>
  <sheetViews>
    <sheetView showGridLines="0" zoomScale="55" zoomScaleNormal="55" workbookViewId="0">
      <selection activeCell="L20" sqref="L20"/>
    </sheetView>
  </sheetViews>
  <sheetFormatPr baseColWidth="10" defaultColWidth="9.33203125" defaultRowHeight="15" x14ac:dyDescent="0.2"/>
  <cols>
    <col min="1" max="1" width="45.6640625" customWidth="1"/>
    <col min="2" max="13" width="8.33203125" customWidth="1"/>
    <col min="14" max="14" width="2.5" customWidth="1"/>
    <col min="15" max="15" width="8" bestFit="1" customWidth="1"/>
    <col min="16" max="17" width="9.5" customWidth="1"/>
    <col min="18" max="18" width="6.33203125" customWidth="1"/>
    <col min="19" max="19" width="9.33203125" customWidth="1"/>
  </cols>
  <sheetData>
    <row r="1" spans="1:17" x14ac:dyDescent="0.2">
      <c r="A1" s="1126" t="s">
        <v>2</v>
      </c>
      <c r="B1" s="1127"/>
      <c r="Q1" s="1141" t="s">
        <v>209</v>
      </c>
    </row>
    <row r="2" spans="1:17" x14ac:dyDescent="0.2">
      <c r="A2" s="1142" t="str">
        <f>'X2  Index'!A3</f>
        <v>Jan 2023 (Update date on Index tab)</v>
      </c>
      <c r="B2" s="1127"/>
      <c r="M2" s="680" t="s">
        <v>1230</v>
      </c>
      <c r="Q2" s="1141"/>
    </row>
    <row r="3" spans="1:17" ht="15" customHeight="1" x14ac:dyDescent="0.2">
      <c r="A3" s="1" t="s">
        <v>188</v>
      </c>
      <c r="C3" s="1127"/>
      <c r="D3" s="1127"/>
      <c r="E3" s="1127"/>
      <c r="F3" s="1127"/>
      <c r="M3" s="680" t="s">
        <v>1232</v>
      </c>
      <c r="O3" s="132"/>
    </row>
    <row r="4" spans="1:17" x14ac:dyDescent="0.2">
      <c r="A4" s="1"/>
      <c r="C4" s="140"/>
      <c r="D4" s="1141"/>
      <c r="E4" s="1127"/>
      <c r="F4" s="1127"/>
      <c r="M4" s="680" t="s">
        <v>1234</v>
      </c>
      <c r="O4" s="132"/>
    </row>
    <row r="5" spans="1:17" ht="16" thickBot="1" x14ac:dyDescent="0.25">
      <c r="A5" s="5"/>
      <c r="B5" s="1138"/>
      <c r="M5" s="681" t="s">
        <v>1444</v>
      </c>
      <c r="O5" s="132"/>
    </row>
    <row r="6" spans="1:17" x14ac:dyDescent="0.2">
      <c r="A6" s="691"/>
      <c r="B6" s="692">
        <f t="shared" ref="B6:K6" si="0">EOMONTH(C6,-1)</f>
        <v>43646</v>
      </c>
      <c r="C6" s="692">
        <f t="shared" si="0"/>
        <v>43677</v>
      </c>
      <c r="D6" s="692">
        <f t="shared" si="0"/>
        <v>43708</v>
      </c>
      <c r="E6" s="692">
        <f t="shared" si="0"/>
        <v>43738</v>
      </c>
      <c r="F6" s="692">
        <f t="shared" si="0"/>
        <v>43769</v>
      </c>
      <c r="G6" s="692">
        <f t="shared" si="0"/>
        <v>43799</v>
      </c>
      <c r="H6" s="692">
        <f t="shared" si="0"/>
        <v>43830</v>
      </c>
      <c r="I6" s="692">
        <f t="shared" si="0"/>
        <v>43861</v>
      </c>
      <c r="J6" s="692">
        <f t="shared" si="0"/>
        <v>43890</v>
      </c>
      <c r="K6" s="692">
        <f t="shared" si="0"/>
        <v>43921</v>
      </c>
      <c r="L6" s="692">
        <f>EOMONTH(M6,-1)</f>
        <v>43951</v>
      </c>
      <c r="M6" s="692">
        <v>43982</v>
      </c>
      <c r="N6" s="693"/>
      <c r="O6" s="148" t="s">
        <v>1445</v>
      </c>
    </row>
    <row r="7" spans="1:17" ht="16" thickBot="1" x14ac:dyDescent="0.25">
      <c r="A7" s="694"/>
      <c r="B7" s="695"/>
      <c r="C7" s="695"/>
      <c r="D7" s="695"/>
      <c r="E7" s="695"/>
      <c r="F7" s="695"/>
      <c r="G7" s="696"/>
      <c r="H7" s="697"/>
      <c r="I7" s="697"/>
      <c r="J7" s="697"/>
      <c r="K7" s="697"/>
      <c r="L7" s="697"/>
      <c r="M7" s="697"/>
      <c r="N7" s="697"/>
      <c r="O7" s="698"/>
    </row>
    <row r="8" spans="1:17" x14ac:dyDescent="0.2">
      <c r="A8" s="688" t="s">
        <v>1446</v>
      </c>
      <c r="B8" s="699"/>
      <c r="C8" s="699"/>
      <c r="D8" s="699"/>
      <c r="E8" s="699"/>
      <c r="F8" s="699"/>
      <c r="G8" s="699"/>
      <c r="H8" s="682"/>
      <c r="I8" s="682"/>
      <c r="J8" s="682"/>
      <c r="K8" s="682"/>
      <c r="L8" s="682"/>
      <c r="M8" s="682"/>
      <c r="N8" s="682"/>
      <c r="O8" s="687"/>
    </row>
    <row r="9" spans="1:17" x14ac:dyDescent="0.2">
      <c r="A9" s="1144"/>
      <c r="B9" s="1629"/>
      <c r="C9" s="1629"/>
      <c r="D9" s="1629"/>
      <c r="E9" s="1629"/>
      <c r="F9" s="1629"/>
      <c r="G9" s="1629"/>
      <c r="H9" s="1629"/>
      <c r="I9" s="1629"/>
      <c r="J9" s="1629"/>
      <c r="K9" s="1629"/>
      <c r="L9" s="1629"/>
      <c r="M9" s="1629"/>
      <c r="N9" s="682"/>
      <c r="O9" s="1630">
        <f>SUM(B9:M9)</f>
        <v>0</v>
      </c>
    </row>
    <row r="10" spans="1:17" x14ac:dyDescent="0.2">
      <c r="A10" s="1144" t="s">
        <v>1447</v>
      </c>
      <c r="B10" s="1629"/>
      <c r="C10" s="1629"/>
      <c r="D10" s="1629"/>
      <c r="E10" s="1629"/>
      <c r="F10" s="1629"/>
      <c r="G10" s="1629"/>
      <c r="H10" s="1631"/>
      <c r="I10" s="1631"/>
      <c r="J10" s="1631"/>
      <c r="K10" s="1631"/>
      <c r="L10" s="1631"/>
      <c r="M10" s="1631"/>
      <c r="N10" s="682"/>
      <c r="O10" s="1630">
        <f>SUM(H10:M10)</f>
        <v>0</v>
      </c>
    </row>
    <row r="11" spans="1:17" x14ac:dyDescent="0.2">
      <c r="A11" s="386" t="s">
        <v>1448</v>
      </c>
      <c r="B11" s="683">
        <f t="shared" ref="B11:J11" si="1">+SUM(B9:B10)</f>
        <v>0</v>
      </c>
      <c r="C11" s="683">
        <f t="shared" si="1"/>
        <v>0</v>
      </c>
      <c r="D11" s="683">
        <f t="shared" si="1"/>
        <v>0</v>
      </c>
      <c r="E11" s="683">
        <f t="shared" si="1"/>
        <v>0</v>
      </c>
      <c r="F11" s="683">
        <f t="shared" si="1"/>
        <v>0</v>
      </c>
      <c r="G11" s="683">
        <f t="shared" si="1"/>
        <v>0</v>
      </c>
      <c r="H11" s="682">
        <f t="shared" si="1"/>
        <v>0</v>
      </c>
      <c r="I11" s="682">
        <f t="shared" si="1"/>
        <v>0</v>
      </c>
      <c r="J11" s="682">
        <f t="shared" si="1"/>
        <v>0</v>
      </c>
      <c r="K11" s="682"/>
      <c r="L11" s="682">
        <f>+SUM(L9:L10)</f>
        <v>0</v>
      </c>
      <c r="M11" s="682">
        <f>+SUM(M9:M10)</f>
        <v>0</v>
      </c>
      <c r="N11" s="682"/>
      <c r="O11" s="687">
        <f>SUM(B11:M11)</f>
        <v>0</v>
      </c>
    </row>
    <row r="12" spans="1:17" x14ac:dyDescent="0.2">
      <c r="A12" s="386"/>
      <c r="B12" s="683"/>
      <c r="C12" s="683"/>
      <c r="D12" s="683"/>
      <c r="E12" s="683"/>
      <c r="F12" s="683"/>
      <c r="G12" s="683"/>
      <c r="H12" s="682"/>
      <c r="I12" s="682"/>
      <c r="J12" s="682"/>
      <c r="K12" s="682"/>
      <c r="L12" s="682"/>
      <c r="M12" s="682"/>
      <c r="N12" s="682"/>
      <c r="O12" s="687"/>
    </row>
    <row r="13" spans="1:17" x14ac:dyDescent="0.2">
      <c r="A13" s="688" t="s">
        <v>1449</v>
      </c>
      <c r="B13" s="683"/>
      <c r="C13" s="683"/>
      <c r="D13" s="683"/>
      <c r="E13" s="683"/>
      <c r="F13" s="683"/>
      <c r="G13" s="683"/>
      <c r="H13" s="682"/>
      <c r="I13" s="682"/>
      <c r="J13" s="682"/>
      <c r="K13" s="682"/>
      <c r="L13" s="682"/>
      <c r="M13" s="682"/>
      <c r="N13" s="682"/>
      <c r="O13" s="687"/>
    </row>
    <row r="14" spans="1:17" x14ac:dyDescent="0.2">
      <c r="A14" s="1144"/>
      <c r="B14" s="683"/>
      <c r="C14" s="683"/>
      <c r="D14" s="683"/>
      <c r="E14" s="683"/>
      <c r="F14" s="683"/>
      <c r="G14" s="683"/>
      <c r="H14" s="682"/>
      <c r="I14" s="682"/>
      <c r="J14" s="682"/>
      <c r="K14" s="682"/>
      <c r="L14" s="682"/>
      <c r="M14" s="682"/>
      <c r="N14" s="682"/>
      <c r="O14" s="687">
        <f>SUM(H14:M14)</f>
        <v>0</v>
      </c>
    </row>
    <row r="15" spans="1:17" x14ac:dyDescent="0.2">
      <c r="A15" s="1144"/>
      <c r="B15" s="1629"/>
      <c r="C15" s="1629"/>
      <c r="D15" s="1629"/>
      <c r="E15" s="1629"/>
      <c r="F15" s="1629"/>
      <c r="G15" s="1629"/>
      <c r="H15" s="1631"/>
      <c r="I15" s="1631"/>
      <c r="J15" s="1631"/>
      <c r="K15" s="1631"/>
      <c r="L15" s="1631"/>
      <c r="M15" s="1631"/>
      <c r="N15" s="682"/>
      <c r="O15" s="1630">
        <f>SUM(H15:M15)</f>
        <v>0</v>
      </c>
    </row>
    <row r="16" spans="1:17" x14ac:dyDescent="0.2">
      <c r="A16" s="386"/>
      <c r="B16" s="683">
        <f t="shared" ref="B16:M16" si="2">+B14+B15</f>
        <v>0</v>
      </c>
      <c r="C16" s="683">
        <f t="shared" si="2"/>
        <v>0</v>
      </c>
      <c r="D16" s="683">
        <f t="shared" si="2"/>
        <v>0</v>
      </c>
      <c r="E16" s="683">
        <f t="shared" si="2"/>
        <v>0</v>
      </c>
      <c r="F16" s="683">
        <f t="shared" si="2"/>
        <v>0</v>
      </c>
      <c r="G16" s="683">
        <f t="shared" si="2"/>
        <v>0</v>
      </c>
      <c r="H16" s="682">
        <f t="shared" si="2"/>
        <v>0</v>
      </c>
      <c r="I16" s="682">
        <f t="shared" si="2"/>
        <v>0</v>
      </c>
      <c r="J16" s="682">
        <f t="shared" si="2"/>
        <v>0</v>
      </c>
      <c r="K16" s="682">
        <f t="shared" si="2"/>
        <v>0</v>
      </c>
      <c r="L16" s="682">
        <f t="shared" si="2"/>
        <v>0</v>
      </c>
      <c r="M16" s="682">
        <f t="shared" si="2"/>
        <v>0</v>
      </c>
      <c r="N16" s="682"/>
      <c r="O16" s="687">
        <f>+O14+O15</f>
        <v>0</v>
      </c>
    </row>
    <row r="17" spans="1:15" x14ac:dyDescent="0.2">
      <c r="A17" s="386"/>
      <c r="B17" s="683"/>
      <c r="C17" s="683"/>
      <c r="D17" s="683"/>
      <c r="E17" s="683"/>
      <c r="F17" s="683"/>
      <c r="G17" s="683"/>
      <c r="H17" s="682"/>
      <c r="I17" s="682"/>
      <c r="J17" s="682"/>
      <c r="K17" s="682"/>
      <c r="L17" s="682"/>
      <c r="M17" s="682"/>
      <c r="N17" s="682"/>
      <c r="O17" s="687"/>
    </row>
    <row r="18" spans="1:15" ht="16" thickBot="1" x14ac:dyDescent="0.25">
      <c r="A18" s="689" t="s">
        <v>1450</v>
      </c>
      <c r="B18" s="1632">
        <f t="shared" ref="B18:M18" si="3">+B11+B16</f>
        <v>0</v>
      </c>
      <c r="C18" s="1632">
        <f t="shared" si="3"/>
        <v>0</v>
      </c>
      <c r="D18" s="1632">
        <f t="shared" si="3"/>
        <v>0</v>
      </c>
      <c r="E18" s="1632">
        <f t="shared" si="3"/>
        <v>0</v>
      </c>
      <c r="F18" s="1632">
        <f t="shared" si="3"/>
        <v>0</v>
      </c>
      <c r="G18" s="1632">
        <f t="shared" si="3"/>
        <v>0</v>
      </c>
      <c r="H18" s="1633">
        <f t="shared" si="3"/>
        <v>0</v>
      </c>
      <c r="I18" s="1633">
        <f t="shared" si="3"/>
        <v>0</v>
      </c>
      <c r="J18" s="1633">
        <f t="shared" si="3"/>
        <v>0</v>
      </c>
      <c r="K18" s="1633">
        <f t="shared" si="3"/>
        <v>0</v>
      </c>
      <c r="L18" s="1633">
        <f t="shared" si="3"/>
        <v>0</v>
      </c>
      <c r="M18" s="1633">
        <f t="shared" si="3"/>
        <v>0</v>
      </c>
      <c r="N18" s="690"/>
      <c r="O18" s="1634">
        <f>+O11+O16</f>
        <v>0</v>
      </c>
    </row>
    <row r="19" spans="1:15" x14ac:dyDescent="0.2">
      <c r="A19" s="353"/>
      <c r="B19" s="683"/>
      <c r="C19" s="683"/>
      <c r="D19" s="683"/>
      <c r="E19" s="683"/>
      <c r="F19" s="683"/>
      <c r="G19" s="683"/>
      <c r="H19" s="682"/>
      <c r="I19" s="682"/>
      <c r="J19" s="682"/>
      <c r="K19" s="682"/>
      <c r="L19" s="682"/>
      <c r="M19" s="682"/>
      <c r="N19" s="682"/>
      <c r="O19" s="682"/>
    </row>
    <row r="20" spans="1:15" x14ac:dyDescent="0.2">
      <c r="A20" s="353"/>
      <c r="B20" s="683"/>
      <c r="C20" s="683"/>
      <c r="D20" s="683"/>
      <c r="E20" s="683"/>
      <c r="F20" s="683"/>
      <c r="G20" s="683"/>
      <c r="H20" s="682"/>
      <c r="I20" s="682"/>
      <c r="J20" s="682"/>
      <c r="K20" s="682"/>
      <c r="L20" s="682"/>
      <c r="M20" s="682"/>
      <c r="N20" s="682"/>
      <c r="O20" s="682"/>
    </row>
    <row r="21" spans="1:15" ht="16" thickBot="1" x14ac:dyDescent="0.25">
      <c r="A21" s="353" t="s">
        <v>1451</v>
      </c>
      <c r="B21" s="683"/>
      <c r="C21" s="683"/>
      <c r="D21" s="683"/>
      <c r="E21" s="683"/>
      <c r="F21" s="683"/>
      <c r="G21" s="683"/>
      <c r="H21" s="682"/>
      <c r="I21" s="682"/>
      <c r="J21" s="682"/>
      <c r="K21" s="682"/>
      <c r="L21" s="682"/>
      <c r="M21" s="682"/>
      <c r="N21" s="682"/>
      <c r="O21" s="682"/>
    </row>
    <row r="22" spans="1:15" ht="16" thickBot="1" x14ac:dyDescent="0.25">
      <c r="A22" s="1344" t="s">
        <v>1452</v>
      </c>
      <c r="B22" s="704">
        <f>+B6</f>
        <v>43646</v>
      </c>
      <c r="C22" s="704">
        <f t="shared" ref="C22:M22" si="4">+C6</f>
        <v>43677</v>
      </c>
      <c r="D22" s="704">
        <f t="shared" si="4"/>
        <v>43708</v>
      </c>
      <c r="E22" s="704">
        <f t="shared" si="4"/>
        <v>43738</v>
      </c>
      <c r="F22" s="704">
        <f t="shared" si="4"/>
        <v>43769</v>
      </c>
      <c r="G22" s="704">
        <f t="shared" si="4"/>
        <v>43799</v>
      </c>
      <c r="H22" s="704">
        <f t="shared" si="4"/>
        <v>43830</v>
      </c>
      <c r="I22" s="704">
        <f t="shared" si="4"/>
        <v>43861</v>
      </c>
      <c r="J22" s="704">
        <f t="shared" si="4"/>
        <v>43890</v>
      </c>
      <c r="K22" s="704">
        <f t="shared" si="4"/>
        <v>43921</v>
      </c>
      <c r="L22" s="704">
        <f t="shared" si="4"/>
        <v>43951</v>
      </c>
      <c r="M22" s="704">
        <f t="shared" si="4"/>
        <v>43982</v>
      </c>
      <c r="N22" s="705"/>
      <c r="O22" s="541" t="s">
        <v>1445</v>
      </c>
    </row>
    <row r="23" spans="1:15" x14ac:dyDescent="0.2">
      <c r="A23" s="386"/>
      <c r="B23" s="683"/>
      <c r="C23" s="683"/>
      <c r="D23" s="683"/>
      <c r="E23" s="683"/>
      <c r="F23" s="683"/>
      <c r="G23" s="683"/>
      <c r="H23" s="682"/>
      <c r="I23" s="682"/>
      <c r="J23" s="682"/>
      <c r="K23" s="682"/>
      <c r="L23" s="682"/>
      <c r="M23" s="682"/>
      <c r="N23" s="682"/>
      <c r="O23" s="687"/>
    </row>
    <row r="24" spans="1:15" x14ac:dyDescent="0.2">
      <c r="A24" s="386" t="s">
        <v>1453</v>
      </c>
      <c r="B24" s="683"/>
      <c r="C24" s="683"/>
      <c r="D24" s="683"/>
      <c r="E24" s="683"/>
      <c r="F24" s="683"/>
      <c r="G24" s="683"/>
      <c r="H24" s="682"/>
      <c r="I24" s="682"/>
      <c r="J24" s="682"/>
      <c r="K24" s="682"/>
      <c r="L24" s="682"/>
      <c r="M24" s="682"/>
      <c r="N24" s="682"/>
      <c r="O24" s="687"/>
    </row>
    <row r="25" spans="1:15" x14ac:dyDescent="0.2">
      <c r="A25" s="386"/>
      <c r="B25" s="683"/>
      <c r="C25" s="683"/>
      <c r="D25" s="683"/>
      <c r="E25" s="683"/>
      <c r="F25" s="683"/>
      <c r="G25" s="683"/>
      <c r="H25" s="682"/>
      <c r="I25" s="682"/>
      <c r="J25" s="682"/>
      <c r="K25" s="682"/>
      <c r="L25" s="682"/>
      <c r="M25" s="682"/>
      <c r="N25" s="682"/>
      <c r="O25" s="687"/>
    </row>
    <row r="26" spans="1:15" x14ac:dyDescent="0.2">
      <c r="A26" s="386" t="s">
        <v>1454</v>
      </c>
      <c r="B26" s="683"/>
      <c r="C26" s="683"/>
      <c r="D26" s="683"/>
      <c r="E26" s="683"/>
      <c r="F26" s="683"/>
      <c r="G26" s="683"/>
      <c r="H26" s="682"/>
      <c r="I26" s="682"/>
      <c r="J26" s="682"/>
      <c r="K26" s="682"/>
      <c r="L26" s="682"/>
      <c r="M26" s="682"/>
      <c r="N26" s="682"/>
      <c r="O26" s="687"/>
    </row>
    <row r="27" spans="1:15" x14ac:dyDescent="0.2">
      <c r="A27" s="386"/>
      <c r="B27" s="683"/>
      <c r="C27" s="683"/>
      <c r="D27" s="683"/>
      <c r="E27" s="683"/>
      <c r="F27" s="683"/>
      <c r="G27" s="683"/>
      <c r="H27" s="682"/>
      <c r="I27" s="682"/>
      <c r="J27" s="682"/>
      <c r="K27" s="682"/>
      <c r="L27" s="682"/>
      <c r="M27" s="682"/>
      <c r="N27" s="682"/>
      <c r="O27" s="687"/>
    </row>
    <row r="28" spans="1:15" x14ac:dyDescent="0.2">
      <c r="A28" s="386" t="s">
        <v>1455</v>
      </c>
      <c r="B28" s="683"/>
      <c r="C28" s="683"/>
      <c r="D28" s="683"/>
      <c r="E28" s="683"/>
      <c r="F28" s="683"/>
      <c r="G28" s="683"/>
      <c r="H28" s="682"/>
      <c r="I28" s="682"/>
      <c r="J28" s="682"/>
      <c r="K28" s="682"/>
      <c r="L28" s="682"/>
      <c r="M28" s="682"/>
      <c r="N28" s="682"/>
      <c r="O28" s="687"/>
    </row>
    <row r="29" spans="1:15" x14ac:dyDescent="0.2">
      <c r="A29" s="386" t="s">
        <v>1456</v>
      </c>
      <c r="B29" s="683"/>
      <c r="C29" s="683"/>
      <c r="D29" s="683"/>
      <c r="E29" s="683"/>
      <c r="F29" s="683"/>
      <c r="G29" s="683"/>
      <c r="H29" s="682"/>
      <c r="I29" s="682"/>
      <c r="J29" s="682"/>
      <c r="K29" s="682"/>
      <c r="L29" s="682"/>
      <c r="M29" s="682"/>
      <c r="N29" s="682"/>
      <c r="O29" s="687"/>
    </row>
    <row r="30" spans="1:15" x14ac:dyDescent="0.2">
      <c r="A30" s="386" t="s">
        <v>1457</v>
      </c>
      <c r="B30" s="1629"/>
      <c r="C30" s="1629"/>
      <c r="D30" s="1629"/>
      <c r="E30" s="1629"/>
      <c r="F30" s="1629"/>
      <c r="G30" s="1629"/>
      <c r="H30" s="1631"/>
      <c r="I30" s="1631"/>
      <c r="J30" s="1631"/>
      <c r="K30" s="1631"/>
      <c r="L30" s="1631"/>
      <c r="M30" s="1631"/>
      <c r="N30" s="682"/>
      <c r="O30" s="1630"/>
    </row>
    <row r="31" spans="1:15" x14ac:dyDescent="0.2">
      <c r="A31" s="386" t="s">
        <v>585</v>
      </c>
      <c r="B31" s="683"/>
      <c r="C31" s="683"/>
      <c r="D31" s="683"/>
      <c r="E31" s="683"/>
      <c r="F31" s="683"/>
      <c r="G31" s="683"/>
      <c r="H31" s="682"/>
      <c r="I31" s="682"/>
      <c r="J31" s="682"/>
      <c r="K31" s="682"/>
      <c r="L31" s="682"/>
      <c r="M31" s="682"/>
      <c r="N31" s="682"/>
      <c r="O31" s="687"/>
    </row>
    <row r="32" spans="1:15" x14ac:dyDescent="0.2">
      <c r="A32" s="386"/>
      <c r="B32" s="683"/>
      <c r="C32" s="683"/>
      <c r="D32" s="683"/>
      <c r="E32" s="683"/>
      <c r="F32" s="683"/>
      <c r="G32" s="683"/>
      <c r="H32" s="682"/>
      <c r="I32" s="682"/>
      <c r="J32" s="682"/>
      <c r="K32" s="682"/>
      <c r="L32" s="682"/>
      <c r="M32" s="682"/>
      <c r="N32" s="682"/>
      <c r="O32" s="687"/>
    </row>
    <row r="33" spans="1:15" x14ac:dyDescent="0.2">
      <c r="A33" s="386" t="s">
        <v>1458</v>
      </c>
      <c r="B33" s="683"/>
      <c r="C33" s="683"/>
      <c r="D33" s="683"/>
      <c r="E33" s="683"/>
      <c r="F33" s="683"/>
      <c r="G33" s="683"/>
      <c r="H33" s="682"/>
      <c r="I33" s="682"/>
      <c r="J33" s="682"/>
      <c r="K33" s="682"/>
      <c r="L33" s="682"/>
      <c r="M33" s="682"/>
      <c r="N33" s="682"/>
      <c r="O33" s="687"/>
    </row>
    <row r="34" spans="1:15" ht="16" thickBot="1" x14ac:dyDescent="0.25">
      <c r="A34" s="689"/>
      <c r="B34" s="702"/>
      <c r="C34" s="702"/>
      <c r="D34" s="702"/>
      <c r="E34" s="702"/>
      <c r="F34" s="702"/>
      <c r="G34" s="702"/>
      <c r="H34" s="690"/>
      <c r="I34" s="690"/>
      <c r="J34" s="690"/>
      <c r="K34" s="690"/>
      <c r="L34" s="690"/>
      <c r="M34" s="690"/>
      <c r="N34" s="690"/>
      <c r="O34" s="703"/>
    </row>
    <row r="35" spans="1:15" x14ac:dyDescent="0.2">
      <c r="A35" s="353"/>
      <c r="B35" s="683"/>
      <c r="C35" s="683"/>
      <c r="D35" s="683"/>
      <c r="E35" s="683"/>
      <c r="F35" s="683"/>
      <c r="G35" s="683"/>
      <c r="H35" s="682"/>
      <c r="I35" s="682"/>
      <c r="J35" s="682"/>
      <c r="K35" s="682"/>
      <c r="L35" s="682"/>
      <c r="M35" s="682"/>
      <c r="N35" s="682"/>
      <c r="O35" s="682"/>
    </row>
    <row r="36" spans="1:15" ht="16" thickBot="1" x14ac:dyDescent="0.25">
      <c r="A36" s="353"/>
      <c r="B36" s="683"/>
      <c r="C36" s="683"/>
      <c r="D36" s="683"/>
      <c r="E36" s="683"/>
      <c r="F36" s="683"/>
      <c r="G36" s="683"/>
      <c r="H36" s="682"/>
      <c r="I36" s="682"/>
      <c r="J36" s="682"/>
      <c r="K36" s="682"/>
      <c r="L36" s="682"/>
      <c r="M36" s="682"/>
      <c r="N36" s="682"/>
      <c r="O36" s="682"/>
    </row>
    <row r="37" spans="1:15" x14ac:dyDescent="0.2">
      <c r="A37" s="700" t="s">
        <v>1459</v>
      </c>
      <c r="B37" s="706"/>
      <c r="C37" s="706"/>
      <c r="D37" s="706"/>
      <c r="E37" s="706"/>
      <c r="F37" s="706"/>
      <c r="G37" s="706"/>
      <c r="H37" s="701"/>
      <c r="I37" s="701"/>
      <c r="J37" s="701"/>
      <c r="K37" s="701"/>
      <c r="L37" s="701"/>
      <c r="M37" s="701"/>
      <c r="N37" s="701"/>
      <c r="O37" s="707"/>
    </row>
    <row r="38" spans="1:15" x14ac:dyDescent="0.2">
      <c r="A38" s="386" t="s">
        <v>1460</v>
      </c>
      <c r="B38" s="683"/>
      <c r="C38" s="683"/>
      <c r="D38" s="683"/>
      <c r="E38" s="683"/>
      <c r="F38" s="683"/>
      <c r="G38" s="683"/>
      <c r="H38" s="682"/>
      <c r="I38" s="682"/>
      <c r="J38" s="682"/>
      <c r="K38" s="682"/>
      <c r="L38" s="682"/>
      <c r="M38" s="682"/>
      <c r="N38" s="682"/>
      <c r="O38" s="687"/>
    </row>
    <row r="39" spans="1:15" x14ac:dyDescent="0.2">
      <c r="A39" s="708">
        <v>1</v>
      </c>
      <c r="B39" s="683"/>
      <c r="C39" s="683"/>
      <c r="D39" s="683"/>
      <c r="E39" s="683"/>
      <c r="F39" s="683"/>
      <c r="G39" s="683"/>
      <c r="H39" s="682"/>
      <c r="I39" s="682"/>
      <c r="J39" s="682"/>
      <c r="K39" s="682"/>
      <c r="L39" s="682"/>
      <c r="M39" s="682"/>
      <c r="N39" s="682"/>
      <c r="O39" s="687"/>
    </row>
    <row r="40" spans="1:15" x14ac:dyDescent="0.2">
      <c r="A40" s="708">
        <v>2</v>
      </c>
      <c r="B40" s="683"/>
      <c r="C40" s="683"/>
      <c r="D40" s="683"/>
      <c r="E40" s="683"/>
      <c r="F40" s="683"/>
      <c r="G40" s="683"/>
      <c r="H40" s="682"/>
      <c r="I40" s="682"/>
      <c r="J40" s="682"/>
      <c r="K40" s="682"/>
      <c r="L40" s="682"/>
      <c r="M40" s="682"/>
      <c r="N40" s="682"/>
      <c r="O40" s="687"/>
    </row>
    <row r="41" spans="1:15" x14ac:dyDescent="0.2">
      <c r="A41" s="708">
        <v>3</v>
      </c>
      <c r="B41" s="683"/>
      <c r="C41" s="683"/>
      <c r="D41" s="683"/>
      <c r="E41" s="683"/>
      <c r="F41" s="683"/>
      <c r="G41" s="683"/>
      <c r="H41" s="682"/>
      <c r="I41" s="682"/>
      <c r="J41" s="682"/>
      <c r="K41" s="682"/>
      <c r="L41" s="682"/>
      <c r="M41" s="682"/>
      <c r="N41" s="682"/>
      <c r="O41" s="687"/>
    </row>
    <row r="42" spans="1:15" x14ac:dyDescent="0.2">
      <c r="A42" s="708">
        <v>4</v>
      </c>
      <c r="B42" s="683"/>
      <c r="C42" s="683"/>
      <c r="D42" s="683"/>
      <c r="E42" s="683"/>
      <c r="F42" s="683"/>
      <c r="G42" s="683"/>
      <c r="H42" s="682"/>
      <c r="I42" s="682"/>
      <c r="J42" s="682"/>
      <c r="K42" s="682"/>
      <c r="L42" s="682"/>
      <c r="M42" s="682"/>
      <c r="N42" s="682"/>
      <c r="O42" s="687"/>
    </row>
    <row r="43" spans="1:15" x14ac:dyDescent="0.2">
      <c r="A43" s="708">
        <v>5</v>
      </c>
      <c r="B43" s="683"/>
      <c r="C43" s="683"/>
      <c r="D43" s="683"/>
      <c r="E43" s="683"/>
      <c r="F43" s="683"/>
      <c r="G43" s="683"/>
      <c r="H43" s="682"/>
      <c r="I43" s="682"/>
      <c r="J43" s="682"/>
      <c r="K43" s="682"/>
      <c r="L43" s="682"/>
      <c r="M43" s="682"/>
      <c r="N43" s="682"/>
      <c r="O43" s="687"/>
    </row>
    <row r="44" spans="1:15" x14ac:dyDescent="0.2">
      <c r="A44" s="708">
        <v>6</v>
      </c>
      <c r="B44" s="683"/>
      <c r="C44" s="683"/>
      <c r="D44" s="683"/>
      <c r="E44" s="683"/>
      <c r="F44" s="683"/>
      <c r="G44" s="683"/>
      <c r="H44" s="682"/>
      <c r="I44" s="682"/>
      <c r="J44" s="682"/>
      <c r="K44" s="682"/>
      <c r="L44" s="682"/>
      <c r="M44" s="682"/>
      <c r="N44" s="682"/>
      <c r="O44" s="687"/>
    </row>
    <row r="45" spans="1:15" x14ac:dyDescent="0.2">
      <c r="A45" s="708">
        <v>7</v>
      </c>
      <c r="B45" s="683"/>
      <c r="C45" s="683"/>
      <c r="D45" s="683"/>
      <c r="E45" s="683"/>
      <c r="F45" s="683"/>
      <c r="G45" s="683"/>
      <c r="H45" s="682"/>
      <c r="I45" s="682"/>
      <c r="J45" s="682"/>
      <c r="K45" s="682"/>
      <c r="L45" s="682"/>
      <c r="M45" s="682"/>
      <c r="N45" s="682"/>
      <c r="O45" s="687"/>
    </row>
    <row r="46" spans="1:15" x14ac:dyDescent="0.2">
      <c r="A46" s="708">
        <v>8</v>
      </c>
      <c r="B46" s="683"/>
      <c r="C46" s="683"/>
      <c r="D46" s="683"/>
      <c r="E46" s="683"/>
      <c r="F46" s="683"/>
      <c r="G46" s="683"/>
      <c r="H46" s="682"/>
      <c r="I46" s="682"/>
      <c r="J46" s="682"/>
      <c r="K46" s="682"/>
      <c r="L46" s="682"/>
      <c r="M46" s="682"/>
      <c r="N46" s="682"/>
      <c r="O46" s="687"/>
    </row>
    <row r="47" spans="1:15" x14ac:dyDescent="0.2">
      <c r="A47" s="708">
        <v>9</v>
      </c>
      <c r="B47" s="683"/>
      <c r="C47" s="683"/>
      <c r="D47" s="683"/>
      <c r="E47" s="683"/>
      <c r="F47" s="683"/>
      <c r="G47" s="683"/>
      <c r="H47" s="682"/>
      <c r="I47" s="682"/>
      <c r="J47" s="682"/>
      <c r="K47" s="682"/>
      <c r="L47" s="682"/>
      <c r="M47" s="682"/>
      <c r="N47" s="682"/>
      <c r="O47" s="687"/>
    </row>
    <row r="48" spans="1:15" x14ac:dyDescent="0.2">
      <c r="A48" s="708">
        <v>10</v>
      </c>
      <c r="B48" s="683"/>
      <c r="C48" s="683"/>
      <c r="D48" s="683"/>
      <c r="E48" s="683"/>
      <c r="F48" s="683"/>
      <c r="G48" s="683"/>
      <c r="H48" s="682"/>
      <c r="I48" s="682"/>
      <c r="J48" s="682"/>
      <c r="K48" s="682"/>
      <c r="L48" s="682"/>
      <c r="M48" s="682"/>
      <c r="N48" s="682"/>
      <c r="O48" s="687"/>
    </row>
    <row r="49" spans="1:15" x14ac:dyDescent="0.2">
      <c r="A49" s="386" t="s">
        <v>1461</v>
      </c>
      <c r="B49" s="683"/>
      <c r="C49" s="683"/>
      <c r="D49" s="683"/>
      <c r="E49" s="683"/>
      <c r="F49" s="683"/>
      <c r="G49" s="683"/>
      <c r="H49" s="682"/>
      <c r="I49" s="682"/>
      <c r="J49" s="682"/>
      <c r="K49" s="682"/>
      <c r="L49" s="682"/>
      <c r="M49" s="682"/>
      <c r="N49" s="682"/>
      <c r="O49" s="687"/>
    </row>
    <row r="50" spans="1:15" x14ac:dyDescent="0.2">
      <c r="A50" s="386"/>
      <c r="B50" s="683"/>
      <c r="C50" s="683"/>
      <c r="D50" s="683"/>
      <c r="E50" s="683"/>
      <c r="F50" s="683"/>
      <c r="G50" s="683"/>
      <c r="H50" s="682"/>
      <c r="I50" s="682"/>
      <c r="J50" s="682"/>
      <c r="K50" s="682"/>
      <c r="L50" s="682"/>
      <c r="M50" s="682"/>
      <c r="N50" s="682"/>
      <c r="O50" s="687"/>
    </row>
    <row r="51" spans="1:15" x14ac:dyDescent="0.2">
      <c r="A51" s="386" t="s">
        <v>1462</v>
      </c>
      <c r="B51" s="987"/>
      <c r="C51" s="987"/>
      <c r="D51" s="987"/>
      <c r="E51" s="987"/>
      <c r="F51" s="987"/>
      <c r="G51" s="987"/>
      <c r="H51" s="988"/>
      <c r="I51" s="988"/>
      <c r="J51" s="988"/>
      <c r="K51" s="988"/>
      <c r="L51" s="988"/>
      <c r="M51" s="988"/>
      <c r="N51" s="682"/>
      <c r="O51" s="1635"/>
    </row>
    <row r="52" spans="1:15" x14ac:dyDescent="0.2">
      <c r="A52" s="386"/>
      <c r="B52" s="683"/>
      <c r="C52" s="683"/>
      <c r="D52" s="683"/>
      <c r="E52" s="683"/>
      <c r="F52" s="683"/>
      <c r="G52" s="683"/>
      <c r="H52" s="682"/>
      <c r="I52" s="682"/>
      <c r="J52" s="682"/>
      <c r="K52" s="682"/>
      <c r="L52" s="682"/>
      <c r="M52" s="682"/>
      <c r="N52" s="682"/>
      <c r="O52" s="687"/>
    </row>
    <row r="53" spans="1:15" x14ac:dyDescent="0.2">
      <c r="A53" s="386" t="s">
        <v>1454</v>
      </c>
      <c r="B53" s="683"/>
      <c r="C53" s="683"/>
      <c r="D53" s="683"/>
      <c r="E53" s="683"/>
      <c r="F53" s="683"/>
      <c r="G53" s="683"/>
      <c r="H53" s="682"/>
      <c r="I53" s="682"/>
      <c r="J53" s="682"/>
      <c r="K53" s="682"/>
      <c r="L53" s="682"/>
      <c r="M53" s="682"/>
      <c r="N53" s="682"/>
      <c r="O53" s="687"/>
    </row>
    <row r="54" spans="1:15" x14ac:dyDescent="0.2">
      <c r="A54" s="386" t="s">
        <v>1463</v>
      </c>
      <c r="B54" s="683"/>
      <c r="C54" s="683"/>
      <c r="D54" s="683"/>
      <c r="E54" s="683"/>
      <c r="F54" s="683"/>
      <c r="G54" s="683"/>
      <c r="H54" s="682"/>
      <c r="I54" s="682"/>
      <c r="J54" s="682"/>
      <c r="K54" s="682"/>
      <c r="L54" s="682"/>
      <c r="M54" s="682"/>
      <c r="N54" s="682"/>
      <c r="O54" s="687"/>
    </row>
    <row r="55" spans="1:15" x14ac:dyDescent="0.2">
      <c r="A55" s="386" t="s">
        <v>1464</v>
      </c>
      <c r="B55" s="683"/>
      <c r="C55" s="683"/>
      <c r="D55" s="683"/>
      <c r="E55" s="683"/>
      <c r="F55" s="683"/>
      <c r="G55" s="683"/>
      <c r="H55" s="682"/>
      <c r="I55" s="682"/>
      <c r="J55" s="682"/>
      <c r="K55" s="682"/>
      <c r="L55" s="682"/>
      <c r="M55" s="682"/>
      <c r="N55" s="682"/>
      <c r="O55" s="687"/>
    </row>
    <row r="56" spans="1:15" x14ac:dyDescent="0.2">
      <c r="A56" s="386" t="s">
        <v>1465</v>
      </c>
      <c r="B56" s="1629"/>
      <c r="C56" s="1629"/>
      <c r="D56" s="1629"/>
      <c r="E56" s="1629"/>
      <c r="F56" s="1629"/>
      <c r="G56" s="1629"/>
      <c r="H56" s="1631"/>
      <c r="I56" s="1631"/>
      <c r="J56" s="1631"/>
      <c r="K56" s="1631"/>
      <c r="L56" s="1631"/>
      <c r="M56" s="1631"/>
      <c r="N56" s="682"/>
      <c r="O56" s="1630"/>
    </row>
    <row r="57" spans="1:15" x14ac:dyDescent="0.2">
      <c r="A57" s="386" t="s">
        <v>585</v>
      </c>
      <c r="B57" s="683"/>
      <c r="C57" s="683"/>
      <c r="D57" s="683"/>
      <c r="E57" s="683"/>
      <c r="F57" s="683"/>
      <c r="G57" s="683"/>
      <c r="H57" s="682"/>
      <c r="I57" s="682"/>
      <c r="J57" s="682"/>
      <c r="K57" s="682"/>
      <c r="L57" s="682"/>
      <c r="M57" s="682"/>
      <c r="N57" s="682"/>
      <c r="O57" s="687"/>
    </row>
    <row r="58" spans="1:15" x14ac:dyDescent="0.2">
      <c r="A58" s="386"/>
      <c r="B58" s="683"/>
      <c r="C58" s="683"/>
      <c r="D58" s="683"/>
      <c r="E58" s="683"/>
      <c r="F58" s="683"/>
      <c r="G58" s="683"/>
      <c r="H58" s="682"/>
      <c r="I58" s="682"/>
      <c r="J58" s="682"/>
      <c r="K58" s="682"/>
      <c r="L58" s="682"/>
      <c r="M58" s="682"/>
      <c r="N58" s="682"/>
      <c r="O58" s="687"/>
    </row>
    <row r="59" spans="1:15" ht="16" thickBot="1" x14ac:dyDescent="0.25">
      <c r="A59" s="689" t="s">
        <v>1458</v>
      </c>
      <c r="B59" s="702"/>
      <c r="C59" s="702"/>
      <c r="D59" s="702"/>
      <c r="E59" s="702"/>
      <c r="F59" s="702"/>
      <c r="G59" s="702"/>
      <c r="H59" s="690"/>
      <c r="I59" s="690"/>
      <c r="J59" s="690"/>
      <c r="K59" s="690"/>
      <c r="L59" s="690"/>
      <c r="M59" s="690"/>
      <c r="N59" s="690"/>
      <c r="O59" s="703"/>
    </row>
    <row r="60" spans="1:15" x14ac:dyDescent="0.2">
      <c r="A60" s="106"/>
      <c r="B60" s="106"/>
      <c r="C60" s="106"/>
      <c r="D60" s="106"/>
      <c r="E60" s="106"/>
      <c r="F60" s="106"/>
      <c r="G60" s="106"/>
      <c r="H60" s="684"/>
      <c r="I60" s="684"/>
      <c r="J60" s="685"/>
      <c r="K60" s="685"/>
      <c r="L60" s="685"/>
      <c r="M60" s="685"/>
      <c r="N60" s="685"/>
      <c r="O60" s="685"/>
    </row>
    <row r="61" spans="1:15" ht="16" thickBot="1" x14ac:dyDescent="0.25">
      <c r="A61" s="353" t="s">
        <v>294</v>
      </c>
      <c r="B61" s="106"/>
      <c r="C61" s="106"/>
      <c r="D61" s="106"/>
      <c r="E61" s="106"/>
      <c r="F61" s="106"/>
      <c r="G61" s="106"/>
      <c r="H61" s="684"/>
      <c r="I61" s="684"/>
      <c r="J61" s="685"/>
      <c r="K61" s="685"/>
      <c r="L61" s="685"/>
      <c r="M61" s="685"/>
      <c r="N61" s="685"/>
      <c r="O61" s="685"/>
    </row>
    <row r="62" spans="1:15" x14ac:dyDescent="0.2">
      <c r="A62" s="1122"/>
      <c r="B62" s="1198"/>
      <c r="C62" s="1198"/>
      <c r="D62" s="1198"/>
      <c r="E62" s="1198"/>
      <c r="F62" s="1198"/>
      <c r="G62" s="1198"/>
      <c r="H62" s="1199"/>
      <c r="I62" s="1199"/>
      <c r="J62" s="1200"/>
      <c r="K62" s="1200"/>
      <c r="L62" s="1200"/>
      <c r="M62" s="1200"/>
      <c r="N62" s="1200"/>
      <c r="O62" s="1201"/>
    </row>
    <row r="63" spans="1:15" x14ac:dyDescent="0.2">
      <c r="A63" s="1144"/>
      <c r="B63" s="106"/>
      <c r="C63" s="106"/>
      <c r="D63" s="106"/>
      <c r="E63" s="106"/>
      <c r="F63" s="106"/>
      <c r="G63" s="106"/>
      <c r="H63" s="684"/>
      <c r="I63" s="685"/>
      <c r="J63" s="685"/>
      <c r="K63" s="685"/>
      <c r="L63" s="685"/>
      <c r="M63" s="685"/>
      <c r="N63" s="685"/>
      <c r="O63" s="1202"/>
    </row>
    <row r="64" spans="1:15" x14ac:dyDescent="0.2">
      <c r="A64" s="1203"/>
      <c r="B64" s="392"/>
      <c r="C64" s="392"/>
      <c r="D64" s="392"/>
      <c r="E64" s="392"/>
      <c r="F64" s="392"/>
      <c r="G64" s="392"/>
      <c r="H64" s="578"/>
      <c r="I64" s="578"/>
      <c r="J64" s="578"/>
      <c r="K64" s="578"/>
      <c r="L64" s="578"/>
      <c r="M64" s="578"/>
      <c r="N64" s="578"/>
      <c r="O64" s="1204"/>
    </row>
    <row r="65" spans="1:15" ht="16" thickBot="1" x14ac:dyDescent="0.25">
      <c r="A65" s="1205"/>
      <c r="B65" s="1206"/>
      <c r="C65" s="1206"/>
      <c r="D65" s="1206"/>
      <c r="E65" s="1206"/>
      <c r="F65" s="1206"/>
      <c r="G65" s="1206"/>
      <c r="H65" s="1207"/>
      <c r="I65" s="1207"/>
      <c r="J65" s="1207"/>
      <c r="K65" s="1207"/>
      <c r="L65" s="1207"/>
      <c r="M65" s="1207"/>
      <c r="N65" s="1207"/>
      <c r="O65" s="1208"/>
    </row>
    <row r="66" spans="1:15" x14ac:dyDescent="0.2">
      <c r="A66" s="106"/>
      <c r="B66" s="106"/>
      <c r="C66" s="106"/>
      <c r="D66" s="106"/>
      <c r="E66" s="106"/>
      <c r="F66" s="106"/>
      <c r="G66" s="106"/>
      <c r="H66" s="106"/>
      <c r="I66" s="106"/>
      <c r="J66" s="106"/>
      <c r="K66" s="106"/>
      <c r="L66" s="106"/>
      <c r="M66" s="106"/>
      <c r="N66" s="106"/>
      <c r="O66" s="106"/>
    </row>
    <row r="67" spans="1:15" x14ac:dyDescent="0.2">
      <c r="A67" s="106"/>
      <c r="B67" s="106"/>
      <c r="C67" s="106"/>
      <c r="D67" s="106"/>
      <c r="E67" s="106"/>
      <c r="F67" s="106"/>
      <c r="G67" s="106"/>
      <c r="H67" s="106"/>
      <c r="I67" s="106"/>
      <c r="J67" s="106"/>
      <c r="K67" s="106"/>
      <c r="L67" s="106"/>
      <c r="M67" s="106"/>
      <c r="N67" s="106"/>
      <c r="O67" s="106"/>
    </row>
    <row r="68" spans="1:15" x14ac:dyDescent="0.2">
      <c r="A68" s="106"/>
      <c r="B68" s="106"/>
      <c r="C68" s="106"/>
      <c r="D68" s="106"/>
      <c r="E68" s="106"/>
      <c r="F68" s="106"/>
      <c r="G68" s="106"/>
      <c r="H68" s="106"/>
      <c r="I68" s="106"/>
      <c r="J68" s="106"/>
      <c r="K68" s="106"/>
      <c r="L68" s="106"/>
      <c r="M68" s="106"/>
      <c r="N68" s="106"/>
      <c r="O68" s="106"/>
    </row>
    <row r="69" spans="1:15" x14ac:dyDescent="0.2">
      <c r="A69" s="686"/>
      <c r="B69" s="686"/>
      <c r="C69" s="686"/>
      <c r="D69" s="686"/>
      <c r="E69" s="686"/>
      <c r="F69" s="686"/>
      <c r="G69" s="686"/>
      <c r="H69" s="106"/>
      <c r="I69" s="106"/>
      <c r="J69" s="106"/>
      <c r="K69" s="106"/>
      <c r="L69" s="106"/>
      <c r="M69" s="106"/>
      <c r="N69" s="106"/>
      <c r="O69" s="106"/>
    </row>
  </sheetData>
  <hyperlinks>
    <hyperlink ref="Q1" location="'X2  Index'!A1" display="Return to index" xr:uid="{00000000-0004-0000-4A00-000000000000}"/>
  </hyperlinks>
  <printOptions horizontalCentered="1"/>
  <pageMargins left="0.45" right="0.45" top="0.5" bottom="0.5" header="0.3" footer="0.3"/>
  <pageSetup scale="74" fitToHeight="2" orientation="landscape" r:id="rId1"/>
  <headerFooter>
    <oddHeader>&amp;LPerformed for Enter Lender</oddHeader>
    <oddFooter>&amp;LExample Company&amp;C&amp;A&amp;RRecurring  Mar2013</oddFooter>
  </headerFooter>
  <rowBreaks count="1" manualBreakCount="1">
    <brk id="36" max="14" man="1"/>
  </row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77</vt:i4>
      </vt:variant>
      <vt:variant>
        <vt:lpstr>Named Ranges</vt:lpstr>
      </vt:variant>
      <vt:variant>
        <vt:i4>90</vt:i4>
      </vt:variant>
    </vt:vector>
  </HeadingPairs>
  <TitlesOfParts>
    <vt:vector size="167" baseType="lpstr">
      <vt:lpstr>X1  ReportCoverPage</vt:lpstr>
      <vt:lpstr>X2  Index</vt:lpstr>
      <vt:lpstr>X3  Bkgrnd&amp;SignifFind</vt:lpstr>
      <vt:lpstr>X4  SignifFindCont</vt:lpstr>
      <vt:lpstr>X5 Underwriting Considerations</vt:lpstr>
      <vt:lpstr>X6  DiscussionCont</vt:lpstr>
      <vt:lpstr>AR1  Receivables Cover Sheet</vt:lpstr>
      <vt:lpstr>AR2  Matrix</vt:lpstr>
      <vt:lpstr>AR3  Outsourced Bill&amp;Collect</vt:lpstr>
      <vt:lpstr>AR4a  Borrowing Base Hospital</vt:lpstr>
      <vt:lpstr>AR4b  Borrowing Base SNF old</vt:lpstr>
      <vt:lpstr>AR4a Borrowing Base</vt:lpstr>
      <vt:lpstr>AR4b Liquidity Factors</vt:lpstr>
      <vt:lpstr>AR5  Current Mo FC Aging </vt:lpstr>
      <vt:lpstr>AR6  AR Aging Trend</vt:lpstr>
      <vt:lpstr>AR7  AR Aging Trend W Unbilled</vt:lpstr>
      <vt:lpstr>AR8  Facility Trend</vt:lpstr>
      <vt:lpstr>AR9  Class Trend</vt:lpstr>
      <vt:lpstr>AR10  Census</vt:lpstr>
      <vt:lpstr>AR10a  Alt IP Census</vt:lpstr>
      <vt:lpstr>AR10b  Outpatient Visits</vt:lpstr>
      <vt:lpstr>AR11  Payor Concentration</vt:lpstr>
      <vt:lpstr>AR11b Cross Aging</vt:lpstr>
      <vt:lpstr>AR12 EligiblePayorConcentration</vt:lpstr>
      <vt:lpstr>AR13  AR Recon</vt:lpstr>
      <vt:lpstr>AR14  AR Rollforward</vt:lpstr>
      <vt:lpstr>AR14a Rollforward w CA@Billing</vt:lpstr>
      <vt:lpstr>AR15  Revenue Recon</vt:lpstr>
      <vt:lpstr>AR15a  Revenue Validation</vt:lpstr>
      <vt:lpstr>AR16 CARES, PPP, MAAP and TAX</vt:lpstr>
      <vt:lpstr>AR17  AcctsRecTestworkSummary</vt:lpstr>
      <vt:lpstr>AR18  IP Static Pool</vt:lpstr>
      <vt:lpstr>AR18a  IP SP w multiple pmts</vt:lpstr>
      <vt:lpstr>AR19  OP Static Pool</vt:lpstr>
      <vt:lpstr>AR19a  OP SP w multiple pmts</vt:lpstr>
      <vt:lpstr>AR21 Credit Ineligible Calc</vt:lpstr>
      <vt:lpstr>AR21b  Credit Testing</vt:lpstr>
      <vt:lpstr>AR22  CombinedRemitAnalysis</vt:lpstr>
      <vt:lpstr>AR23  PayorMappingReview</vt:lpstr>
      <vt:lpstr>AR24  PastDueReview</vt:lpstr>
      <vt:lpstr>AR25  OtherRecAnalysis</vt:lpstr>
      <vt:lpstr>FIN1 Rev to Cash</vt:lpstr>
      <vt:lpstr>FIN2 Exp to Disbursement</vt:lpstr>
      <vt:lpstr>FIN3 EBITDAR</vt:lpstr>
      <vt:lpstr>CSH1  Cash Cover Sheet</vt:lpstr>
      <vt:lpstr>CSH2  Bank Accounts</vt:lpstr>
      <vt:lpstr>CSH3  Lockbox</vt:lpstr>
      <vt:lpstr>CSH4  Operating Account</vt:lpstr>
      <vt:lpstr>CSH5  Outstanding Checks</vt:lpstr>
      <vt:lpstr>CSH6  Held Checks</vt:lpstr>
      <vt:lpstr>CSH7  Cleared Checks</vt:lpstr>
      <vt:lpstr>CSH8  BankRecons</vt:lpstr>
      <vt:lpstr>CSH9  DisbursAnalysis</vt:lpstr>
      <vt:lpstr>PAY1  AcctsPayCover</vt:lpstr>
      <vt:lpstr>HIDE  AcctsPayQuestionnaire</vt:lpstr>
      <vt:lpstr>PAY2  AcctsPaySpreads</vt:lpstr>
      <vt:lpstr>PAY3  AcctsPayTopVendorBalances</vt:lpstr>
      <vt:lpstr>PAY4  PastDuePayables</vt:lpstr>
      <vt:lpstr>PAY5  LoanRecon</vt:lpstr>
      <vt:lpstr>PAY6  AcctsPayRecon</vt:lpstr>
      <vt:lpstr>PAY7  AccruedExpRecon</vt:lpstr>
      <vt:lpstr>PAY8  AcctsPayMonthlyAgings</vt:lpstr>
      <vt:lpstr>TAX1  TaxCover</vt:lpstr>
      <vt:lpstr>TAX2a  FedPayrollTax</vt:lpstr>
      <vt:lpstr>TAX2  FedPayrollTax</vt:lpstr>
      <vt:lpstr>TAX4  PropertyTax</vt:lpstr>
      <vt:lpstr>TAX5  OtherTax</vt:lpstr>
      <vt:lpstr>TAX6  CA QAF</vt:lpstr>
      <vt:lpstr>MSC1  MiscCover</vt:lpstr>
      <vt:lpstr>MSC2  CostReports</vt:lpstr>
      <vt:lpstr>MSC3  RAC Reviews</vt:lpstr>
      <vt:lpstr>MSC4  Other3rdPartyLiab</vt:lpstr>
      <vt:lpstr>MSC5  Licenses&amp;Accreditations</vt:lpstr>
      <vt:lpstr>MSC6  Insurance</vt:lpstr>
      <vt:lpstr>MSC7  SNF Surveys</vt:lpstr>
      <vt:lpstr>MSC8  EBITDA Testing</vt:lpstr>
      <vt:lpstr>MSC9  Rev&amp;Exp Testing</vt:lpstr>
      <vt:lpstr>'AR1  Receivables Cover Sheet'!Print_Area</vt:lpstr>
      <vt:lpstr>'AR10  Census'!Print_Area</vt:lpstr>
      <vt:lpstr>'AR10a  Alt IP Census'!Print_Area</vt:lpstr>
      <vt:lpstr>'AR10b  Outpatient Visits'!Print_Area</vt:lpstr>
      <vt:lpstr>'AR11  Payor Concentration'!Print_Area</vt:lpstr>
      <vt:lpstr>'AR11b Cross Aging'!Print_Area</vt:lpstr>
      <vt:lpstr>'AR12 EligiblePayorConcentration'!Print_Area</vt:lpstr>
      <vt:lpstr>'AR13  AR Recon'!Print_Area</vt:lpstr>
      <vt:lpstr>'AR14  AR Rollforward'!Print_Area</vt:lpstr>
      <vt:lpstr>'AR14a Rollforward w CA@Billing'!Print_Area</vt:lpstr>
      <vt:lpstr>'AR15  Revenue Recon'!Print_Area</vt:lpstr>
      <vt:lpstr>'AR15a  Revenue Validation'!Print_Area</vt:lpstr>
      <vt:lpstr>'AR16 CARES, PPP, MAAP and TAX'!Print_Area</vt:lpstr>
      <vt:lpstr>'AR17  AcctsRecTestworkSummary'!Print_Area</vt:lpstr>
      <vt:lpstr>'AR18  IP Static Pool'!Print_Area</vt:lpstr>
      <vt:lpstr>'AR18a  IP SP w multiple pmts'!Print_Area</vt:lpstr>
      <vt:lpstr>'AR19  OP Static Pool'!Print_Area</vt:lpstr>
      <vt:lpstr>'AR19a  OP SP w multiple pmts'!Print_Area</vt:lpstr>
      <vt:lpstr>'AR2  Matrix'!Print_Area</vt:lpstr>
      <vt:lpstr>'AR21 Credit Ineligible Calc'!Print_Area</vt:lpstr>
      <vt:lpstr>'AR21b  Credit Testing'!Print_Area</vt:lpstr>
      <vt:lpstr>'AR22  CombinedRemitAnalysis'!Print_Area</vt:lpstr>
      <vt:lpstr>'AR23  PayorMappingReview'!Print_Area</vt:lpstr>
      <vt:lpstr>'AR24  PastDueReview'!Print_Area</vt:lpstr>
      <vt:lpstr>'AR25  OtherRecAnalysis'!Print_Area</vt:lpstr>
      <vt:lpstr>'AR3  Outsourced Bill&amp;Collect'!Print_Area</vt:lpstr>
      <vt:lpstr>'AR4a  Borrowing Base Hospital'!Print_Area</vt:lpstr>
      <vt:lpstr>'AR4a Borrowing Base'!Print_Area</vt:lpstr>
      <vt:lpstr>'AR4b  Borrowing Base SNF old'!Print_Area</vt:lpstr>
      <vt:lpstr>'AR4b Liquidity Factors'!Print_Area</vt:lpstr>
      <vt:lpstr>'AR5  Current Mo FC Aging '!Print_Area</vt:lpstr>
      <vt:lpstr>'AR6  AR Aging Trend'!Print_Area</vt:lpstr>
      <vt:lpstr>'AR7  AR Aging Trend W Unbilled'!Print_Area</vt:lpstr>
      <vt:lpstr>'AR8  Facility Trend'!Print_Area</vt:lpstr>
      <vt:lpstr>'AR9  Class Trend'!Print_Area</vt:lpstr>
      <vt:lpstr>'CSH1  Cash Cover Sheet'!Print_Area</vt:lpstr>
      <vt:lpstr>'CSH2  Bank Accounts'!Print_Area</vt:lpstr>
      <vt:lpstr>'CSH3  Lockbox'!Print_Area</vt:lpstr>
      <vt:lpstr>'CSH4  Operating Account'!Print_Area</vt:lpstr>
      <vt:lpstr>'CSH5  Outstanding Checks'!Print_Area</vt:lpstr>
      <vt:lpstr>'CSH6  Held Checks'!Print_Area</vt:lpstr>
      <vt:lpstr>'CSH7  Cleared Checks'!Print_Area</vt:lpstr>
      <vt:lpstr>'CSH8  BankRecons'!Print_Area</vt:lpstr>
      <vt:lpstr>'CSH9  DisbursAnalysis'!Print_Area</vt:lpstr>
      <vt:lpstr>'FIN1 Rev to Cash'!Print_Area</vt:lpstr>
      <vt:lpstr>'FIN2 Exp to Disbursement'!Print_Area</vt:lpstr>
      <vt:lpstr>'FIN3 EBITDAR'!Print_Area</vt:lpstr>
      <vt:lpstr>'HIDE  AcctsPayQuestionnaire'!Print_Area</vt:lpstr>
      <vt:lpstr>'MSC1  MiscCover'!Print_Area</vt:lpstr>
      <vt:lpstr>'MSC2  CostReports'!Print_Area</vt:lpstr>
      <vt:lpstr>'MSC3  RAC Reviews'!Print_Area</vt:lpstr>
      <vt:lpstr>'MSC4  Other3rdPartyLiab'!Print_Area</vt:lpstr>
      <vt:lpstr>'MSC5  Licenses&amp;Accreditations'!Print_Area</vt:lpstr>
      <vt:lpstr>'MSC6  Insurance'!Print_Area</vt:lpstr>
      <vt:lpstr>'MSC7  SNF Surveys'!Print_Area</vt:lpstr>
      <vt:lpstr>'MSC8  EBITDA Testing'!Print_Area</vt:lpstr>
      <vt:lpstr>'MSC9  Rev&amp;Exp Testing'!Print_Area</vt:lpstr>
      <vt:lpstr>'PAY1  AcctsPayCover'!Print_Area</vt:lpstr>
      <vt:lpstr>'PAY2  AcctsPaySpreads'!Print_Area</vt:lpstr>
      <vt:lpstr>'PAY3  AcctsPayTopVendorBalances'!Print_Area</vt:lpstr>
      <vt:lpstr>'PAY4  PastDuePayables'!Print_Area</vt:lpstr>
      <vt:lpstr>'PAY5  LoanRecon'!Print_Area</vt:lpstr>
      <vt:lpstr>'PAY6  AcctsPayRecon'!Print_Area</vt:lpstr>
      <vt:lpstr>'PAY7  AccruedExpRecon'!Print_Area</vt:lpstr>
      <vt:lpstr>'PAY8  AcctsPayMonthlyAgings'!Print_Area</vt:lpstr>
      <vt:lpstr>'TAX1  TaxCover'!Print_Area</vt:lpstr>
      <vt:lpstr>'TAX2  FedPayrollTax'!Print_Area</vt:lpstr>
      <vt:lpstr>'TAX2a  FedPayrollTax'!Print_Area</vt:lpstr>
      <vt:lpstr>'TAX4  PropertyTax'!Print_Area</vt:lpstr>
      <vt:lpstr>'TAX5  OtherTax'!Print_Area</vt:lpstr>
      <vt:lpstr>'TAX6  CA QAF'!Print_Area</vt:lpstr>
      <vt:lpstr>'X1  ReportCoverPage'!Print_Area</vt:lpstr>
      <vt:lpstr>'X2  Index'!Print_Area</vt:lpstr>
      <vt:lpstr>'X3  Bkgrnd&amp;SignifFind'!Print_Area</vt:lpstr>
      <vt:lpstr>'X4  SignifFindCont'!Print_Area</vt:lpstr>
      <vt:lpstr>'X5 Underwriting Considerations'!Print_Area</vt:lpstr>
      <vt:lpstr>'X6  DiscussionCont'!Print_Area</vt:lpstr>
      <vt:lpstr>'AR13  AR Recon'!Print_Titles</vt:lpstr>
      <vt:lpstr>'AR14  AR Rollforward'!Print_Titles</vt:lpstr>
      <vt:lpstr>'AR14a Rollforward w CA@Billing'!Print_Titles</vt:lpstr>
      <vt:lpstr>'AR17  AcctsRecTestworkSummary'!Print_Titles</vt:lpstr>
      <vt:lpstr>'AR18a  IP SP w multiple pmts'!Print_Titles</vt:lpstr>
      <vt:lpstr>'AR19a  OP SP w multiple pmts'!Print_Titles</vt:lpstr>
      <vt:lpstr>'AR4a  Borrowing Base Hospital'!Print_Titles</vt:lpstr>
      <vt:lpstr>'AR4b  Borrowing Base SNF old'!Print_Titles</vt:lpstr>
      <vt:lpstr>'AR5  Current Mo FC Aging '!Print_Titles</vt:lpstr>
      <vt:lpstr>'AR8  Facility Trend'!Print_Titles</vt:lpstr>
      <vt:lpstr>'AR9  Class Trend'!Print_Titles</vt:lpstr>
      <vt:lpstr>'MSC8  EBITDA Testing'!Print_Titles</vt:lpstr>
      <vt:lpstr>'X2  Index'!Print_Titles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Bowman</dc:creator>
  <cp:keywords/>
  <dc:description/>
  <cp:lastModifiedBy>Mick Smith</cp:lastModifiedBy>
  <cp:revision/>
  <cp:lastPrinted>2022-01-05T20:25:49Z</cp:lastPrinted>
  <dcterms:created xsi:type="dcterms:W3CDTF">2013-09-09T13:53:58Z</dcterms:created>
  <dcterms:modified xsi:type="dcterms:W3CDTF">2024-03-13T22:58:49Z</dcterms:modified>
  <cp:category/>
  <cp:contentStatus/>
</cp:coreProperties>
</file>